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longh\Desktop\X\02_screening\1_Fundamentals\data\"/>
    </mc:Choice>
  </mc:AlternateContent>
  <xr:revisionPtr revIDLastSave="0" documentId="13_ncr:1_{DAA0E1AE-7AA6-46B6-9F15-9AAB249D91EB}" xr6:coauthVersionLast="47" xr6:coauthVersionMax="47" xr10:uidLastSave="{00000000-0000-0000-0000-000000000000}"/>
  <bookViews>
    <workbookView xWindow="-108" yWindow="-108" windowWidth="30936" windowHeight="16896" firstSheet="1" activeTab="2" xr2:uid="{5BA6BA1B-3C69-4E0E-9843-526B8414B5F1}"/>
  </bookViews>
  <sheets>
    <sheet name="__snloffice" sheetId="3" state="veryHidden" r:id="rId1"/>
    <sheet name="meta" sheetId="10" r:id="rId2"/>
    <sheet name="turnover_q" sheetId="17" r:id="rId3"/>
    <sheet name="ebitda_margin_q" sheetId="16" r:id="rId4"/>
    <sheet name="shares_q" sheetId="15" r:id="rId5"/>
    <sheet name="leverage_q" sheetId="14" r:id="rId6"/>
    <sheet name="curr_ratio_q" sheetId="13" r:id="rId7"/>
    <sheet name="roa_q" sheetId="12" r:id="rId8"/>
    <sheet name="cfo_q" sheetId="9" r:id="rId9"/>
    <sheet name="net_income_q" sheetId="11" r:id="rId10"/>
    <sheet name="template (2)" sheetId="4" state="hidden" r:id="rId11"/>
    <sheet name="alternative" sheetId="2" state="hidden" r:id="rId12"/>
    <sheet name="template" sheetId="1" state="hidden" r:id="rId13"/>
  </sheets>
  <definedNames>
    <definedName name="_xlnm._FilterDatabase" localSheetId="11" hidden="1">alternative!$A$5:$R$5</definedName>
    <definedName name="_xlnm._FilterDatabase" localSheetId="10" hidden="1">'template (2)'!$A$2:$R$507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0A6213DC_CDEF_4279_9512_6875D403C019_" localSheetId="4" hidden="1">shares_q!$A$3:$A$404</definedName>
    <definedName name="snl__214287F5_8A00_452B_80F2_049B45320E2B_" localSheetId="9" hidden="1">net_income_q!$A$3:$A$404</definedName>
    <definedName name="snl__2865A0BC_F858_4F28_8BB3_F5977CC5FD4A_" localSheetId="6" hidden="1">curr_ratio_q!$A$3:$A$404</definedName>
    <definedName name="snl__2BDB2A1F_4FA8_446A_9523_9EB3AE6CE040_" localSheetId="8" hidden="1">cfo_q!$A$3:$A$404</definedName>
    <definedName name="snl__2F9F0C82_69DC_4B77_8FF2_91AAB3B89665_" localSheetId="10" hidden="1">'template (2)'!$A$3:$A$506</definedName>
    <definedName name="snl__307CB8CF_7A43_4982_8E1A_76CC5EE8544D_" localSheetId="3" hidden="1">ebitda_margin_q!$A$3:$A$404</definedName>
    <definedName name="snl__479845E0_0AC5_4EA1_B7F9_5EDB9375FF65_" localSheetId="11" hidden="1">alternative!$A$5:$A$508</definedName>
    <definedName name="snl__7BB7426E_8745_438F_9D30_DF16073AFB92_" localSheetId="11" hidden="1">alternative!$U$5:$U$508</definedName>
    <definedName name="snl__7F7EC4BD_A271_45E8_AB5E_CAF742858A5D_" localSheetId="12" hidden="1">template!$G$3:$G$506</definedName>
    <definedName name="snl__9C43051E_19AA_4D6C_B5C8_41643447ACBD_" localSheetId="12" hidden="1">template!$A$3:$A$506</definedName>
    <definedName name="snl__C4445724_B019_4788_BABE_FB832C9C1F5F_" localSheetId="5" hidden="1">leverage_q!$A$3:$A$404</definedName>
    <definedName name="snl__D6130D1A_D546_4316_A4AE_1A888064F7E6_" localSheetId="2" hidden="1">turnover_q!$A$3:$A$404</definedName>
    <definedName name="snl__DFECBDD1_B1CE_4B05_8680_31B3D2103BB6_" localSheetId="11" hidden="1">alternative!$K$5:$K$508</definedName>
    <definedName name="snl__ED95E55A_F578_4E14_954F_D6DE2E63481E_" localSheetId="1" hidden="1">meta!$A$3:$A$404</definedName>
    <definedName name="snl__F74ACC45_630C_46AD_A352_FB034240EF48_" localSheetId="7" hidden="1">roa_q!$A$3:$A$404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9" i="1" l="1" a="1"/>
  <c r="B109" i="1"/>
  <c r="C109" i="1"/>
  <c r="D109" i="1"/>
  <c r="H109" i="1" a="1"/>
  <c r="H109" i="1"/>
  <c r="I109" i="1"/>
  <c r="J109" i="1"/>
  <c r="B146" i="1" a="1"/>
  <c r="B146" i="1"/>
  <c r="C146" i="1"/>
  <c r="D146" i="1"/>
  <c r="H146" i="1" a="1"/>
  <c r="H146" i="1"/>
  <c r="I146" i="1"/>
  <c r="J146" i="1"/>
  <c r="B176" i="1" a="1"/>
  <c r="B176" i="1"/>
  <c r="C176" i="1"/>
  <c r="D176" i="1"/>
  <c r="H176" i="1" a="1"/>
  <c r="H176" i="1"/>
  <c r="I176" i="1"/>
  <c r="J176" i="1"/>
  <c r="B453" i="1" a="1"/>
  <c r="B453" i="1"/>
  <c r="C453" i="1"/>
  <c r="D453" i="1"/>
  <c r="H453" i="1" a="1"/>
  <c r="H453" i="1"/>
  <c r="I453" i="1"/>
  <c r="J453" i="1"/>
  <c r="B497" i="1" a="1"/>
  <c r="B497" i="1"/>
  <c r="C497" i="1"/>
  <c r="D497" i="1"/>
  <c r="H497" i="1" a="1"/>
  <c r="H497" i="1"/>
  <c r="I497" i="1"/>
  <c r="J497" i="1"/>
  <c r="B506" i="1" a="1"/>
  <c r="B506" i="1"/>
  <c r="C506" i="1"/>
  <c r="D506" i="1"/>
  <c r="H506" i="1" a="1"/>
  <c r="H506" i="1"/>
  <c r="I506" i="1"/>
  <c r="J506" i="1"/>
  <c r="B111" i="2" a="1"/>
  <c r="B111" i="2"/>
  <c r="C111" i="2"/>
  <c r="D111" i="2"/>
  <c r="G111" i="2"/>
  <c r="L111" i="2" a="1"/>
  <c r="L111" i="2"/>
  <c r="M111" i="2"/>
  <c r="N111" i="2"/>
  <c r="Q111" i="2"/>
  <c r="V111" i="2" a="1"/>
  <c r="V111" i="2"/>
  <c r="W111" i="2"/>
  <c r="X111" i="2"/>
  <c r="AA111" i="2"/>
  <c r="B148" i="2" a="1"/>
  <c r="B148" i="2"/>
  <c r="C148" i="2"/>
  <c r="D148" i="2"/>
  <c r="G148" i="2"/>
  <c r="L148" i="2" a="1"/>
  <c r="L148" i="2"/>
  <c r="M148" i="2"/>
  <c r="N148" i="2"/>
  <c r="Q148" i="2"/>
  <c r="V148" i="2" a="1"/>
  <c r="V148" i="2"/>
  <c r="W148" i="2"/>
  <c r="X148" i="2"/>
  <c r="AA148" i="2"/>
  <c r="B178" i="2" a="1"/>
  <c r="B178" i="2"/>
  <c r="C178" i="2"/>
  <c r="D178" i="2"/>
  <c r="G178" i="2"/>
  <c r="L178" i="2" a="1"/>
  <c r="L178" i="2"/>
  <c r="M178" i="2"/>
  <c r="N178" i="2"/>
  <c r="Q178" i="2"/>
  <c r="V178" i="2" a="1"/>
  <c r="V178" i="2"/>
  <c r="W178" i="2"/>
  <c r="X178" i="2"/>
  <c r="AA178" i="2"/>
  <c r="B455" i="2" a="1"/>
  <c r="B455" i="2"/>
  <c r="C455" i="2"/>
  <c r="D455" i="2"/>
  <c r="G455" i="2"/>
  <c r="L455" i="2" a="1"/>
  <c r="L455" i="2"/>
  <c r="M455" i="2"/>
  <c r="N455" i="2"/>
  <c r="Q455" i="2"/>
  <c r="V455" i="2" a="1"/>
  <c r="V455" i="2"/>
  <c r="W455" i="2"/>
  <c r="X455" i="2"/>
  <c r="AA455" i="2"/>
  <c r="B499" i="2" a="1"/>
  <c r="B499" i="2"/>
  <c r="C499" i="2"/>
  <c r="D499" i="2"/>
  <c r="G499" i="2"/>
  <c r="L499" i="2" a="1"/>
  <c r="L499" i="2"/>
  <c r="M499" i="2"/>
  <c r="N499" i="2"/>
  <c r="Q499" i="2"/>
  <c r="V499" i="2" a="1"/>
  <c r="V499" i="2"/>
  <c r="W499" i="2"/>
  <c r="X499" i="2"/>
  <c r="AA499" i="2"/>
  <c r="B508" i="2" a="1"/>
  <c r="B508" i="2"/>
  <c r="C508" i="2"/>
  <c r="D508" i="2"/>
  <c r="G508" i="2"/>
  <c r="L508" i="2" a="1"/>
  <c r="L508" i="2"/>
  <c r="M508" i="2"/>
  <c r="N508" i="2"/>
  <c r="Q508" i="2"/>
  <c r="V508" i="2" a="1"/>
  <c r="V508" i="2"/>
  <c r="W508" i="2"/>
  <c r="X508" i="2"/>
  <c r="AA508" i="2"/>
  <c r="B14" i="11" a="1"/>
  <c r="B14" i="11"/>
  <c r="C14" i="11" a="1"/>
  <c r="C14" i="11"/>
  <c r="D14" i="11" a="1"/>
  <c r="D14" i="11"/>
  <c r="E14" i="11" a="1"/>
  <c r="E14" i="11"/>
  <c r="F14" i="11" a="1"/>
  <c r="F14" i="11"/>
  <c r="G14" i="11" a="1"/>
  <c r="G14" i="11"/>
  <c r="H14" i="11" a="1"/>
  <c r="H14" i="11"/>
  <c r="I14" i="11" a="1"/>
  <c r="I14" i="11"/>
  <c r="J14" i="11" a="1"/>
  <c r="J14" i="11"/>
  <c r="B67" i="11" a="1"/>
  <c r="B67" i="11"/>
  <c r="C67" i="11" a="1"/>
  <c r="C67" i="11"/>
  <c r="D67" i="11" a="1"/>
  <c r="D67" i="11"/>
  <c r="E67" i="11" a="1"/>
  <c r="E67" i="11"/>
  <c r="F67" i="11" a="1"/>
  <c r="F67" i="11"/>
  <c r="G67" i="11" a="1"/>
  <c r="G67" i="11"/>
  <c r="H67" i="11" a="1"/>
  <c r="H67" i="11"/>
  <c r="I67" i="11" a="1"/>
  <c r="I67" i="11"/>
  <c r="J67" i="11" a="1"/>
  <c r="J67" i="11"/>
  <c r="B126" i="11" a="1"/>
  <c r="B126" i="11"/>
  <c r="C126" i="11" a="1"/>
  <c r="C126" i="11"/>
  <c r="D126" i="11" a="1"/>
  <c r="D126" i="11"/>
  <c r="E126" i="11" a="1"/>
  <c r="E126" i="11"/>
  <c r="F126" i="11" a="1"/>
  <c r="F126" i="11"/>
  <c r="G126" i="11" a="1"/>
  <c r="G126" i="11"/>
  <c r="H126" i="11" a="1"/>
  <c r="H126" i="11"/>
  <c r="I126" i="11" a="1"/>
  <c r="I126" i="11"/>
  <c r="J126" i="11" a="1"/>
  <c r="J126" i="11"/>
  <c r="B258" i="11" a="1"/>
  <c r="B258" i="11"/>
  <c r="C258" i="11" a="1"/>
  <c r="C258" i="11"/>
  <c r="D258" i="11" a="1"/>
  <c r="D258" i="11"/>
  <c r="E258" i="11" a="1"/>
  <c r="E258" i="11"/>
  <c r="F258" i="11" a="1"/>
  <c r="F258" i="11"/>
  <c r="G258" i="11" a="1"/>
  <c r="G258" i="11"/>
  <c r="H258" i="11" a="1"/>
  <c r="H258" i="11"/>
  <c r="I258" i="11" a="1"/>
  <c r="I258" i="11"/>
  <c r="J258" i="11" a="1"/>
  <c r="J258" i="11"/>
  <c r="B325" i="11" a="1"/>
  <c r="B325" i="11"/>
  <c r="C325" i="11" a="1"/>
  <c r="C325" i="11"/>
  <c r="D325" i="11" a="1"/>
  <c r="D325" i="11"/>
  <c r="E325" i="11" a="1"/>
  <c r="E325" i="11"/>
  <c r="F325" i="11" a="1"/>
  <c r="F325" i="11"/>
  <c r="G325" i="11" a="1"/>
  <c r="G325" i="11"/>
  <c r="H325" i="11" a="1"/>
  <c r="H325" i="11"/>
  <c r="I325" i="11" a="1"/>
  <c r="I325" i="11"/>
  <c r="J325" i="11" a="1"/>
  <c r="J325" i="11"/>
  <c r="B404" i="11" a="1"/>
  <c r="B404" i="11"/>
  <c r="C404" i="11" a="1"/>
  <c r="C404" i="11"/>
  <c r="D404" i="11" a="1"/>
  <c r="D404" i="11"/>
  <c r="E404" i="11" a="1"/>
  <c r="E404" i="11"/>
  <c r="F404" i="11" a="1"/>
  <c r="F404" i="11"/>
  <c r="G404" i="11" a="1"/>
  <c r="G404" i="11"/>
  <c r="H404" i="11" a="1"/>
  <c r="H404" i="11"/>
  <c r="I404" i="11" a="1"/>
  <c r="I404" i="11"/>
  <c r="J404" i="11" a="1"/>
  <c r="J404" i="11"/>
  <c r="B14" i="9" a="1"/>
  <c r="B14" i="9"/>
  <c r="C14" i="9" a="1"/>
  <c r="C14" i="9"/>
  <c r="D14" i="9" a="1"/>
  <c r="D14" i="9"/>
  <c r="E14" i="9" a="1"/>
  <c r="E14" i="9"/>
  <c r="F14" i="9" a="1"/>
  <c r="F14" i="9"/>
  <c r="G14" i="9" a="1"/>
  <c r="G14" i="9"/>
  <c r="H14" i="9" a="1"/>
  <c r="H14" i="9"/>
  <c r="I14" i="9" a="1"/>
  <c r="I14" i="9"/>
  <c r="J14" i="9" a="1"/>
  <c r="J14" i="9"/>
  <c r="B67" i="9" a="1"/>
  <c r="B67" i="9"/>
  <c r="C67" i="9" a="1"/>
  <c r="C67" i="9"/>
  <c r="D67" i="9" a="1"/>
  <c r="D67" i="9"/>
  <c r="E67" i="9" a="1"/>
  <c r="E67" i="9"/>
  <c r="F67" i="9" a="1"/>
  <c r="F67" i="9"/>
  <c r="G67" i="9" a="1"/>
  <c r="G67" i="9"/>
  <c r="H67" i="9" a="1"/>
  <c r="H67" i="9"/>
  <c r="I67" i="9" a="1"/>
  <c r="I67" i="9"/>
  <c r="J67" i="9" a="1"/>
  <c r="J67" i="9"/>
  <c r="B126" i="9" a="1"/>
  <c r="B126" i="9"/>
  <c r="C126" i="9" a="1"/>
  <c r="C126" i="9"/>
  <c r="D126" i="9" a="1"/>
  <c r="D126" i="9"/>
  <c r="E126" i="9" a="1"/>
  <c r="E126" i="9"/>
  <c r="F126" i="9" a="1"/>
  <c r="F126" i="9"/>
  <c r="G126" i="9" a="1"/>
  <c r="G126" i="9"/>
  <c r="H126" i="9" a="1"/>
  <c r="H126" i="9"/>
  <c r="I126" i="9" a="1"/>
  <c r="I126" i="9"/>
  <c r="J126" i="9" a="1"/>
  <c r="J126" i="9"/>
  <c r="B258" i="9" a="1"/>
  <c r="B258" i="9"/>
  <c r="C258" i="9" a="1"/>
  <c r="C258" i="9"/>
  <c r="D258" i="9" a="1"/>
  <c r="D258" i="9"/>
  <c r="E258" i="9" a="1"/>
  <c r="E258" i="9"/>
  <c r="F258" i="9" a="1"/>
  <c r="F258" i="9"/>
  <c r="G258" i="9" a="1"/>
  <c r="G258" i="9"/>
  <c r="H258" i="9" a="1"/>
  <c r="H258" i="9"/>
  <c r="I258" i="9" a="1"/>
  <c r="I258" i="9"/>
  <c r="J258" i="9" a="1"/>
  <c r="J258" i="9"/>
  <c r="B325" i="9" a="1"/>
  <c r="B325" i="9"/>
  <c r="C325" i="9" a="1"/>
  <c r="C325" i="9"/>
  <c r="D325" i="9" a="1"/>
  <c r="D325" i="9"/>
  <c r="E325" i="9" a="1"/>
  <c r="E325" i="9"/>
  <c r="F325" i="9" a="1"/>
  <c r="F325" i="9"/>
  <c r="G325" i="9" a="1"/>
  <c r="G325" i="9"/>
  <c r="H325" i="9" a="1"/>
  <c r="H325" i="9"/>
  <c r="I325" i="9" a="1"/>
  <c r="I325" i="9"/>
  <c r="J325" i="9" a="1"/>
  <c r="J325" i="9"/>
  <c r="B404" i="9" a="1"/>
  <c r="B404" i="9"/>
  <c r="C404" i="9" a="1"/>
  <c r="C404" i="9"/>
  <c r="D404" i="9" a="1"/>
  <c r="D404" i="9"/>
  <c r="E404" i="9" a="1"/>
  <c r="E404" i="9"/>
  <c r="F404" i="9" a="1"/>
  <c r="F404" i="9"/>
  <c r="G404" i="9" a="1"/>
  <c r="G404" i="9"/>
  <c r="H404" i="9" a="1"/>
  <c r="H404" i="9"/>
  <c r="I404" i="9" a="1"/>
  <c r="I404" i="9"/>
  <c r="J404" i="9" a="1"/>
  <c r="J404" i="9"/>
  <c r="B14" i="12" a="1"/>
  <c r="B14" i="12"/>
  <c r="C14" i="12" a="1"/>
  <c r="C14" i="12"/>
  <c r="D14" i="12" a="1"/>
  <c r="D14" i="12"/>
  <c r="E14" i="12" a="1"/>
  <c r="E14" i="12"/>
  <c r="F14" i="12" a="1"/>
  <c r="F14" i="12"/>
  <c r="G14" i="12" a="1"/>
  <c r="G14" i="12"/>
  <c r="H14" i="12" a="1"/>
  <c r="H14" i="12"/>
  <c r="I14" i="12" a="1"/>
  <c r="I14" i="12"/>
  <c r="J14" i="12" a="1"/>
  <c r="J14" i="12"/>
  <c r="B67" i="12" a="1"/>
  <c r="B67" i="12"/>
  <c r="C67" i="12" a="1"/>
  <c r="C67" i="12"/>
  <c r="D67" i="12" a="1"/>
  <c r="D67" i="12"/>
  <c r="E67" i="12" a="1"/>
  <c r="E67" i="12"/>
  <c r="F67" i="12" a="1"/>
  <c r="F67" i="12"/>
  <c r="G67" i="12" a="1"/>
  <c r="G67" i="12"/>
  <c r="H67" i="12" a="1"/>
  <c r="H67" i="12"/>
  <c r="I67" i="12" a="1"/>
  <c r="I67" i="12"/>
  <c r="J67" i="12" a="1"/>
  <c r="J67" i="12"/>
  <c r="B126" i="12" a="1"/>
  <c r="B126" i="12"/>
  <c r="C126" i="12" a="1"/>
  <c r="C126" i="12"/>
  <c r="D126" i="12" a="1"/>
  <c r="D126" i="12"/>
  <c r="E126" i="12" a="1"/>
  <c r="E126" i="12"/>
  <c r="F126" i="12" a="1"/>
  <c r="F126" i="12"/>
  <c r="G126" i="12" a="1"/>
  <c r="G126" i="12"/>
  <c r="H126" i="12" a="1"/>
  <c r="H126" i="12"/>
  <c r="I126" i="12" a="1"/>
  <c r="I126" i="12"/>
  <c r="J126" i="12" a="1"/>
  <c r="J126" i="12"/>
  <c r="B258" i="12" a="1"/>
  <c r="B258" i="12"/>
  <c r="C258" i="12" a="1"/>
  <c r="C258" i="12"/>
  <c r="D258" i="12" a="1"/>
  <c r="D258" i="12"/>
  <c r="E258" i="12" a="1"/>
  <c r="E258" i="12"/>
  <c r="F258" i="12" a="1"/>
  <c r="F258" i="12"/>
  <c r="G258" i="12" a="1"/>
  <c r="G258" i="12"/>
  <c r="H258" i="12" a="1"/>
  <c r="H258" i="12"/>
  <c r="I258" i="12" a="1"/>
  <c r="I258" i="12"/>
  <c r="J258" i="12" a="1"/>
  <c r="J258" i="12"/>
  <c r="B325" i="12" a="1"/>
  <c r="B325" i="12"/>
  <c r="C325" i="12" a="1"/>
  <c r="C325" i="12"/>
  <c r="D325" i="12" a="1"/>
  <c r="D325" i="12"/>
  <c r="E325" i="12" a="1"/>
  <c r="E325" i="12"/>
  <c r="F325" i="12" a="1"/>
  <c r="F325" i="12"/>
  <c r="G325" i="12" a="1"/>
  <c r="G325" i="12"/>
  <c r="H325" i="12" a="1"/>
  <c r="H325" i="12"/>
  <c r="I325" i="12" a="1"/>
  <c r="I325" i="12"/>
  <c r="J325" i="12" a="1"/>
  <c r="J325" i="12"/>
  <c r="B404" i="12" a="1"/>
  <c r="B404" i="12"/>
  <c r="C404" i="12" a="1"/>
  <c r="C404" i="12"/>
  <c r="D404" i="12" a="1"/>
  <c r="D404" i="12"/>
  <c r="E404" i="12" a="1"/>
  <c r="E404" i="12"/>
  <c r="F404" i="12" a="1"/>
  <c r="F404" i="12"/>
  <c r="G404" i="12" a="1"/>
  <c r="G404" i="12"/>
  <c r="H404" i="12" a="1"/>
  <c r="H404" i="12"/>
  <c r="I404" i="12" a="1"/>
  <c r="I404" i="12"/>
  <c r="J404" i="12" a="1"/>
  <c r="J404" i="12"/>
  <c r="B14" i="13" a="1"/>
  <c r="B14" i="13"/>
  <c r="C14" i="13" a="1"/>
  <c r="C14" i="13"/>
  <c r="D14" i="13" a="1"/>
  <c r="D14" i="13"/>
  <c r="E14" i="13" a="1"/>
  <c r="E14" i="13"/>
  <c r="F14" i="13" a="1"/>
  <c r="F14" i="13"/>
  <c r="G14" i="13" a="1"/>
  <c r="G14" i="13"/>
  <c r="H14" i="13" a="1"/>
  <c r="H14" i="13"/>
  <c r="I14" i="13" a="1"/>
  <c r="I14" i="13"/>
  <c r="J14" i="13" a="1"/>
  <c r="J14" i="13"/>
  <c r="B67" i="13" a="1"/>
  <c r="B67" i="13"/>
  <c r="C67" i="13" a="1"/>
  <c r="C67" i="13"/>
  <c r="D67" i="13" a="1"/>
  <c r="D67" i="13"/>
  <c r="E67" i="13" a="1"/>
  <c r="E67" i="13"/>
  <c r="F67" i="13" a="1"/>
  <c r="F67" i="13"/>
  <c r="G67" i="13" a="1"/>
  <c r="G67" i="13"/>
  <c r="H67" i="13" a="1"/>
  <c r="H67" i="13"/>
  <c r="I67" i="13" a="1"/>
  <c r="I67" i="13"/>
  <c r="J67" i="13" a="1"/>
  <c r="J67" i="13"/>
  <c r="B126" i="13" a="1"/>
  <c r="B126" i="13"/>
  <c r="C126" i="13" a="1"/>
  <c r="C126" i="13"/>
  <c r="D126" i="13" a="1"/>
  <c r="D126" i="13"/>
  <c r="E126" i="13" a="1"/>
  <c r="E126" i="13"/>
  <c r="F126" i="13" a="1"/>
  <c r="F126" i="13"/>
  <c r="G126" i="13" a="1"/>
  <c r="G126" i="13"/>
  <c r="H126" i="13" a="1"/>
  <c r="H126" i="13"/>
  <c r="I126" i="13" a="1"/>
  <c r="I126" i="13"/>
  <c r="J126" i="13" a="1"/>
  <c r="J126" i="13"/>
  <c r="B258" i="13" a="1"/>
  <c r="B258" i="13"/>
  <c r="C258" i="13" a="1"/>
  <c r="C258" i="13"/>
  <c r="D258" i="13" a="1"/>
  <c r="D258" i="13"/>
  <c r="E258" i="13" a="1"/>
  <c r="E258" i="13"/>
  <c r="F258" i="13" a="1"/>
  <c r="F258" i="13"/>
  <c r="G258" i="13" a="1"/>
  <c r="G258" i="13"/>
  <c r="H258" i="13" a="1"/>
  <c r="H258" i="13"/>
  <c r="I258" i="13" a="1"/>
  <c r="I258" i="13"/>
  <c r="J258" i="13" a="1"/>
  <c r="J258" i="13"/>
  <c r="B325" i="13" a="1"/>
  <c r="B325" i="13"/>
  <c r="C325" i="13" a="1"/>
  <c r="C325" i="13"/>
  <c r="D325" i="13" a="1"/>
  <c r="D325" i="13"/>
  <c r="E325" i="13" a="1"/>
  <c r="E325" i="13"/>
  <c r="F325" i="13" a="1"/>
  <c r="F325" i="13"/>
  <c r="G325" i="13" a="1"/>
  <c r="G325" i="13"/>
  <c r="H325" i="13" a="1"/>
  <c r="H325" i="13"/>
  <c r="I325" i="13" a="1"/>
  <c r="I325" i="13"/>
  <c r="J325" i="13" a="1"/>
  <c r="J325" i="13"/>
  <c r="B404" i="13" a="1"/>
  <c r="B404" i="13"/>
  <c r="C404" i="13" a="1"/>
  <c r="C404" i="13"/>
  <c r="D404" i="13" a="1"/>
  <c r="D404" i="13"/>
  <c r="E404" i="13" a="1"/>
  <c r="E404" i="13"/>
  <c r="F404" i="13" a="1"/>
  <c r="F404" i="13"/>
  <c r="G404" i="13" a="1"/>
  <c r="G404" i="13"/>
  <c r="H404" i="13" a="1"/>
  <c r="H404" i="13"/>
  <c r="I404" i="13" a="1"/>
  <c r="I404" i="13"/>
  <c r="J404" i="13" a="1"/>
  <c r="J404" i="13"/>
  <c r="B14" i="14" a="1"/>
  <c r="B14" i="14"/>
  <c r="C14" i="14" a="1"/>
  <c r="C14" i="14"/>
  <c r="D14" i="14" a="1"/>
  <c r="D14" i="14"/>
  <c r="E14" i="14" a="1"/>
  <c r="E14" i="14"/>
  <c r="F14" i="14" a="1"/>
  <c r="F14" i="14"/>
  <c r="G14" i="14" a="1"/>
  <c r="G14" i="14"/>
  <c r="H14" i="14" a="1"/>
  <c r="H14" i="14"/>
  <c r="I14" i="14" a="1"/>
  <c r="I14" i="14"/>
  <c r="J14" i="14" a="1"/>
  <c r="J14" i="14"/>
  <c r="B67" i="14" a="1"/>
  <c r="B67" i="14"/>
  <c r="C67" i="14" a="1"/>
  <c r="C67" i="14"/>
  <c r="D67" i="14" a="1"/>
  <c r="D67" i="14"/>
  <c r="E67" i="14" a="1"/>
  <c r="E67" i="14"/>
  <c r="F67" i="14" a="1"/>
  <c r="F67" i="14"/>
  <c r="G67" i="14" a="1"/>
  <c r="G67" i="14"/>
  <c r="H67" i="14" a="1"/>
  <c r="H67" i="14"/>
  <c r="I67" i="14" a="1"/>
  <c r="I67" i="14"/>
  <c r="J67" i="14" a="1"/>
  <c r="J67" i="14"/>
  <c r="B126" i="14" a="1"/>
  <c r="B126" i="14"/>
  <c r="C126" i="14" a="1"/>
  <c r="C126" i="14"/>
  <c r="D126" i="14" a="1"/>
  <c r="D126" i="14"/>
  <c r="E126" i="14" a="1"/>
  <c r="E126" i="14"/>
  <c r="F126" i="14" a="1"/>
  <c r="F126" i="14"/>
  <c r="G126" i="14" a="1"/>
  <c r="G126" i="14"/>
  <c r="H126" i="14" a="1"/>
  <c r="H126" i="14"/>
  <c r="I126" i="14" a="1"/>
  <c r="I126" i="14"/>
  <c r="J126" i="14" a="1"/>
  <c r="J126" i="14"/>
  <c r="B258" i="14" a="1"/>
  <c r="B258" i="14"/>
  <c r="C258" i="14" a="1"/>
  <c r="C258" i="14"/>
  <c r="D258" i="14" a="1"/>
  <c r="D258" i="14"/>
  <c r="E258" i="14" a="1"/>
  <c r="E258" i="14"/>
  <c r="F258" i="14" a="1"/>
  <c r="F258" i="14"/>
  <c r="G258" i="14" a="1"/>
  <c r="G258" i="14"/>
  <c r="H258" i="14" a="1"/>
  <c r="H258" i="14"/>
  <c r="I258" i="14" a="1"/>
  <c r="I258" i="14"/>
  <c r="J258" i="14" a="1"/>
  <c r="J258" i="14"/>
  <c r="B325" i="14" a="1"/>
  <c r="B325" i="14"/>
  <c r="C325" i="14" a="1"/>
  <c r="C325" i="14"/>
  <c r="D325" i="14" a="1"/>
  <c r="D325" i="14"/>
  <c r="E325" i="14" a="1"/>
  <c r="E325" i="14"/>
  <c r="F325" i="14" a="1"/>
  <c r="F325" i="14"/>
  <c r="G325" i="14" a="1"/>
  <c r="G325" i="14"/>
  <c r="H325" i="14" a="1"/>
  <c r="H325" i="14"/>
  <c r="I325" i="14" a="1"/>
  <c r="I325" i="14"/>
  <c r="J325" i="14" a="1"/>
  <c r="J325" i="14"/>
  <c r="B404" i="14" a="1"/>
  <c r="B404" i="14"/>
  <c r="C404" i="14" a="1"/>
  <c r="C404" i="14"/>
  <c r="D404" i="14" a="1"/>
  <c r="D404" i="14"/>
  <c r="E404" i="14" a="1"/>
  <c r="E404" i="14"/>
  <c r="F404" i="14" a="1"/>
  <c r="F404" i="14"/>
  <c r="G404" i="14" a="1"/>
  <c r="G404" i="14"/>
  <c r="H404" i="14" a="1"/>
  <c r="H404" i="14"/>
  <c r="I404" i="14" a="1"/>
  <c r="I404" i="14"/>
  <c r="J404" i="14" a="1"/>
  <c r="J404" i="14"/>
  <c r="B14" i="15" a="1"/>
  <c r="B14" i="15"/>
  <c r="C14" i="15" a="1"/>
  <c r="C14" i="15"/>
  <c r="D14" i="15" a="1"/>
  <c r="D14" i="15"/>
  <c r="E14" i="15" a="1"/>
  <c r="E14" i="15"/>
  <c r="F14" i="15" a="1"/>
  <c r="F14" i="15"/>
  <c r="G14" i="15" a="1"/>
  <c r="G14" i="15"/>
  <c r="H14" i="15" a="1"/>
  <c r="H14" i="15"/>
  <c r="I14" i="15" a="1"/>
  <c r="I14" i="15"/>
  <c r="J14" i="15" a="1"/>
  <c r="J14" i="15"/>
  <c r="B67" i="15" a="1"/>
  <c r="B67" i="15"/>
  <c r="C67" i="15" a="1"/>
  <c r="C67" i="15"/>
  <c r="D67" i="15" a="1"/>
  <c r="D67" i="15"/>
  <c r="E67" i="15" a="1"/>
  <c r="E67" i="15"/>
  <c r="F67" i="15" a="1"/>
  <c r="F67" i="15"/>
  <c r="G67" i="15" a="1"/>
  <c r="G67" i="15"/>
  <c r="H67" i="15" a="1"/>
  <c r="H67" i="15"/>
  <c r="I67" i="15" a="1"/>
  <c r="I67" i="15"/>
  <c r="J67" i="15" a="1"/>
  <c r="J67" i="15"/>
  <c r="B126" i="15" a="1"/>
  <c r="B126" i="15"/>
  <c r="C126" i="15" a="1"/>
  <c r="C126" i="15"/>
  <c r="D126" i="15" a="1"/>
  <c r="D126" i="15"/>
  <c r="E126" i="15" a="1"/>
  <c r="E126" i="15"/>
  <c r="F126" i="15" a="1"/>
  <c r="F126" i="15"/>
  <c r="G126" i="15" a="1"/>
  <c r="G126" i="15"/>
  <c r="H126" i="15" a="1"/>
  <c r="H126" i="15"/>
  <c r="I126" i="15" a="1"/>
  <c r="I126" i="15"/>
  <c r="J126" i="15" a="1"/>
  <c r="J126" i="15"/>
  <c r="B258" i="15" a="1"/>
  <c r="B258" i="15"/>
  <c r="C258" i="15" a="1"/>
  <c r="C258" i="15"/>
  <c r="D258" i="15" a="1"/>
  <c r="D258" i="15"/>
  <c r="E258" i="15" a="1"/>
  <c r="E258" i="15"/>
  <c r="F258" i="15" a="1"/>
  <c r="F258" i="15"/>
  <c r="G258" i="15" a="1"/>
  <c r="G258" i="15"/>
  <c r="H258" i="15" a="1"/>
  <c r="H258" i="15"/>
  <c r="I258" i="15" a="1"/>
  <c r="I258" i="15"/>
  <c r="J258" i="15" a="1"/>
  <c r="J258" i="15"/>
  <c r="B325" i="15" a="1"/>
  <c r="B325" i="15"/>
  <c r="C325" i="15" a="1"/>
  <c r="C325" i="15"/>
  <c r="D325" i="15" a="1"/>
  <c r="D325" i="15"/>
  <c r="E325" i="15" a="1"/>
  <c r="E325" i="15"/>
  <c r="F325" i="15" a="1"/>
  <c r="F325" i="15"/>
  <c r="G325" i="15" a="1"/>
  <c r="G325" i="15"/>
  <c r="H325" i="15" a="1"/>
  <c r="H325" i="15"/>
  <c r="I325" i="15" a="1"/>
  <c r="I325" i="15"/>
  <c r="J325" i="15" a="1"/>
  <c r="J325" i="15"/>
  <c r="B404" i="15" a="1"/>
  <c r="B404" i="15"/>
  <c r="C404" i="15" a="1"/>
  <c r="C404" i="15"/>
  <c r="D404" i="15" a="1"/>
  <c r="D404" i="15"/>
  <c r="E404" i="15" a="1"/>
  <c r="E404" i="15"/>
  <c r="F404" i="15" a="1"/>
  <c r="F404" i="15"/>
  <c r="G404" i="15" a="1"/>
  <c r="G404" i="15"/>
  <c r="H404" i="15" a="1"/>
  <c r="H404" i="15"/>
  <c r="I404" i="15" a="1"/>
  <c r="I404" i="15"/>
  <c r="J404" i="15" a="1"/>
  <c r="J404" i="15"/>
  <c r="B14" i="16" a="1"/>
  <c r="B14" i="16"/>
  <c r="C14" i="16" a="1"/>
  <c r="C14" i="16"/>
  <c r="D14" i="16" a="1"/>
  <c r="D14" i="16"/>
  <c r="E14" i="16" a="1"/>
  <c r="E14" i="16"/>
  <c r="F14" i="16" a="1"/>
  <c r="F14" i="16"/>
  <c r="G14" i="16" a="1"/>
  <c r="G14" i="16"/>
  <c r="H14" i="16" a="1"/>
  <c r="H14" i="16"/>
  <c r="I14" i="16" a="1"/>
  <c r="I14" i="16"/>
  <c r="J14" i="16" a="1"/>
  <c r="J14" i="16"/>
  <c r="B67" i="16" a="1"/>
  <c r="B67" i="16"/>
  <c r="C67" i="16" a="1"/>
  <c r="C67" i="16"/>
  <c r="D67" i="16" a="1"/>
  <c r="D67" i="16"/>
  <c r="E67" i="16" a="1"/>
  <c r="E67" i="16"/>
  <c r="F67" i="16" a="1"/>
  <c r="F67" i="16"/>
  <c r="G67" i="16" a="1"/>
  <c r="G67" i="16"/>
  <c r="H67" i="16" a="1"/>
  <c r="H67" i="16"/>
  <c r="I67" i="16" a="1"/>
  <c r="I67" i="16"/>
  <c r="J67" i="16" a="1"/>
  <c r="J67" i="16"/>
  <c r="B126" i="16" a="1"/>
  <c r="B126" i="16"/>
  <c r="C126" i="16" a="1"/>
  <c r="C126" i="16"/>
  <c r="D126" i="16" a="1"/>
  <c r="D126" i="16"/>
  <c r="E126" i="16" a="1"/>
  <c r="E126" i="16"/>
  <c r="F126" i="16" a="1"/>
  <c r="F126" i="16"/>
  <c r="G126" i="16" a="1"/>
  <c r="G126" i="16"/>
  <c r="H126" i="16" a="1"/>
  <c r="H126" i="16"/>
  <c r="I126" i="16" a="1"/>
  <c r="I126" i="16"/>
  <c r="J126" i="16" a="1"/>
  <c r="J126" i="16"/>
  <c r="B258" i="16" a="1"/>
  <c r="B258" i="16"/>
  <c r="C258" i="16" a="1"/>
  <c r="C258" i="16"/>
  <c r="D258" i="16" a="1"/>
  <c r="D258" i="16"/>
  <c r="E258" i="16" a="1"/>
  <c r="E258" i="16"/>
  <c r="F258" i="16" a="1"/>
  <c r="F258" i="16"/>
  <c r="G258" i="16" a="1"/>
  <c r="G258" i="16"/>
  <c r="H258" i="16" a="1"/>
  <c r="H258" i="16"/>
  <c r="I258" i="16" a="1"/>
  <c r="I258" i="16"/>
  <c r="J258" i="16" a="1"/>
  <c r="J258" i="16"/>
  <c r="B325" i="16" a="1"/>
  <c r="B325" i="16"/>
  <c r="C325" i="16" a="1"/>
  <c r="C325" i="16"/>
  <c r="D325" i="16" a="1"/>
  <c r="D325" i="16"/>
  <c r="E325" i="16" a="1"/>
  <c r="E325" i="16"/>
  <c r="F325" i="16" a="1"/>
  <c r="F325" i="16"/>
  <c r="G325" i="16" a="1"/>
  <c r="G325" i="16"/>
  <c r="H325" i="16" a="1"/>
  <c r="H325" i="16"/>
  <c r="I325" i="16" a="1"/>
  <c r="I325" i="16"/>
  <c r="J325" i="16" a="1"/>
  <c r="J325" i="16"/>
  <c r="B404" i="16" a="1"/>
  <c r="B404" i="16"/>
  <c r="C404" i="16" a="1"/>
  <c r="C404" i="16"/>
  <c r="D404" i="16" a="1"/>
  <c r="D404" i="16"/>
  <c r="E404" i="16" a="1"/>
  <c r="E404" i="16"/>
  <c r="F404" i="16" a="1"/>
  <c r="F404" i="16"/>
  <c r="G404" i="16" a="1"/>
  <c r="G404" i="16"/>
  <c r="H404" i="16" a="1"/>
  <c r="H404" i="16"/>
  <c r="I404" i="16" a="1"/>
  <c r="I404" i="16"/>
  <c r="J404" i="16" a="1"/>
  <c r="J404" i="16"/>
  <c r="B14" i="17" a="1"/>
  <c r="B14" i="17"/>
  <c r="C14" i="17" a="1"/>
  <c r="C14" i="17"/>
  <c r="D14" i="17" a="1"/>
  <c r="D14" i="17"/>
  <c r="E14" i="17" a="1"/>
  <c r="E14" i="17"/>
  <c r="F14" i="17" a="1"/>
  <c r="F14" i="17"/>
  <c r="G14" i="17" a="1"/>
  <c r="G14" i="17"/>
  <c r="H14" i="17" a="1"/>
  <c r="H14" i="17"/>
  <c r="I14" i="17" a="1"/>
  <c r="I14" i="17"/>
  <c r="J14" i="17" a="1"/>
  <c r="J14" i="17"/>
  <c r="B67" i="17" a="1"/>
  <c r="B67" i="17"/>
  <c r="C67" i="17" a="1"/>
  <c r="C67" i="17"/>
  <c r="D67" i="17" a="1"/>
  <c r="D67" i="17"/>
  <c r="E67" i="17" a="1"/>
  <c r="E67" i="17"/>
  <c r="F67" i="17" a="1"/>
  <c r="F67" i="17"/>
  <c r="G67" i="17" a="1"/>
  <c r="G67" i="17"/>
  <c r="H67" i="17" a="1"/>
  <c r="H67" i="17"/>
  <c r="I67" i="17" a="1"/>
  <c r="I67" i="17"/>
  <c r="J67" i="17" a="1"/>
  <c r="J67" i="17"/>
  <c r="B126" i="17" a="1"/>
  <c r="B126" i="17"/>
  <c r="C126" i="17" a="1"/>
  <c r="C126" i="17"/>
  <c r="D126" i="17" a="1"/>
  <c r="D126" i="17"/>
  <c r="E126" i="17" a="1"/>
  <c r="E126" i="17"/>
  <c r="F126" i="17" a="1"/>
  <c r="F126" i="17"/>
  <c r="G126" i="17" a="1"/>
  <c r="G126" i="17"/>
  <c r="H126" i="17" a="1"/>
  <c r="H126" i="17"/>
  <c r="I126" i="17" a="1"/>
  <c r="I126" i="17"/>
  <c r="J126" i="17" a="1"/>
  <c r="J126" i="17"/>
  <c r="B258" i="17" a="1"/>
  <c r="B258" i="17"/>
  <c r="C258" i="17" a="1"/>
  <c r="C258" i="17"/>
  <c r="D258" i="17" a="1"/>
  <c r="D258" i="17"/>
  <c r="E258" i="17" a="1"/>
  <c r="E258" i="17"/>
  <c r="F258" i="17" a="1"/>
  <c r="F258" i="17"/>
  <c r="G258" i="17" a="1"/>
  <c r="G258" i="17"/>
  <c r="H258" i="17" a="1"/>
  <c r="H258" i="17"/>
  <c r="I258" i="17" a="1"/>
  <c r="I258" i="17"/>
  <c r="J258" i="17" a="1"/>
  <c r="J258" i="17"/>
  <c r="B325" i="17" a="1"/>
  <c r="B325" i="17"/>
  <c r="C325" i="17" a="1"/>
  <c r="C325" i="17"/>
  <c r="D325" i="17" a="1"/>
  <c r="D325" i="17"/>
  <c r="E325" i="17" a="1"/>
  <c r="E325" i="17"/>
  <c r="F325" i="17" a="1"/>
  <c r="F325" i="17"/>
  <c r="G325" i="17" a="1"/>
  <c r="G325" i="17"/>
  <c r="H325" i="17" a="1"/>
  <c r="H325" i="17"/>
  <c r="I325" i="17" a="1"/>
  <c r="I325" i="17"/>
  <c r="J325" i="17" a="1"/>
  <c r="J325" i="17"/>
  <c r="B404" i="17" a="1"/>
  <c r="B404" i="17"/>
  <c r="C404" i="17" a="1"/>
  <c r="C404" i="17"/>
  <c r="D404" i="17" a="1"/>
  <c r="D404" i="17"/>
  <c r="E404" i="17" a="1"/>
  <c r="E404" i="17"/>
  <c r="F404" i="17" a="1"/>
  <c r="F404" i="17"/>
  <c r="G404" i="17" a="1"/>
  <c r="G404" i="17"/>
  <c r="H404" i="17" a="1"/>
  <c r="H404" i="17"/>
  <c r="I404" i="17" a="1"/>
  <c r="I404" i="17"/>
  <c r="J404" i="17" a="1"/>
  <c r="J404" i="17"/>
  <c r="B14" i="10"/>
  <c r="C14" i="10"/>
  <c r="D14" i="10"/>
  <c r="E14" i="10"/>
  <c r="F14" i="10"/>
  <c r="G14" i="10"/>
  <c r="H14" i="10"/>
  <c r="B67" i="10"/>
  <c r="C67" i="10"/>
  <c r="D67" i="10"/>
  <c r="E67" i="10"/>
  <c r="F67" i="10"/>
  <c r="G67" i="10"/>
  <c r="H67" i="10"/>
  <c r="B126" i="10"/>
  <c r="C126" i="10"/>
  <c r="D126" i="10"/>
  <c r="E126" i="10"/>
  <c r="F126" i="10"/>
  <c r="G126" i="10"/>
  <c r="H126" i="10"/>
  <c r="B258" i="10"/>
  <c r="C258" i="10"/>
  <c r="D258" i="10"/>
  <c r="E258" i="10"/>
  <c r="F258" i="10"/>
  <c r="G258" i="10"/>
  <c r="H258" i="10"/>
  <c r="B325" i="10"/>
  <c r="C325" i="10"/>
  <c r="D325" i="10"/>
  <c r="E325" i="10"/>
  <c r="F325" i="10"/>
  <c r="G325" i="10"/>
  <c r="H325" i="10"/>
  <c r="B404" i="10"/>
  <c r="C404" i="10"/>
  <c r="D404" i="10"/>
  <c r="E404" i="10"/>
  <c r="F404" i="10"/>
  <c r="G404" i="10"/>
  <c r="H404" i="10"/>
  <c r="B4" i="1" a="1"/>
  <c r="B4" i="1"/>
  <c r="C4" i="1"/>
  <c r="D4" i="1"/>
  <c r="B5" i="1" a="1"/>
  <c r="B5" i="1"/>
  <c r="C5" i="1"/>
  <c r="D5" i="1"/>
  <c r="B6" i="1" a="1"/>
  <c r="B6" i="1"/>
  <c r="C6" i="1"/>
  <c r="D6" i="1"/>
  <c r="B7" i="1" a="1"/>
  <c r="B7" i="1"/>
  <c r="C7" i="1"/>
  <c r="D7" i="1"/>
  <c r="B8" i="1" a="1"/>
  <c r="B8" i="1"/>
  <c r="C8" i="1"/>
  <c r="D8" i="1"/>
  <c r="B9" i="1" a="1"/>
  <c r="B9" i="1"/>
  <c r="C9" i="1"/>
  <c r="D9" i="1"/>
  <c r="B10" i="1" a="1"/>
  <c r="B10" i="1"/>
  <c r="C10" i="1"/>
  <c r="D10" i="1"/>
  <c r="B11" i="1" a="1"/>
  <c r="B11" i="1"/>
  <c r="C11" i="1"/>
  <c r="D11" i="1"/>
  <c r="B12" i="1" a="1"/>
  <c r="B12" i="1"/>
  <c r="C12" i="1"/>
  <c r="D12" i="1"/>
  <c r="B13" i="1" a="1"/>
  <c r="B13" i="1"/>
  <c r="C13" i="1"/>
  <c r="D13" i="1"/>
  <c r="B14" i="1" a="1"/>
  <c r="B14" i="1"/>
  <c r="C14" i="1"/>
  <c r="D14" i="1"/>
  <c r="B15" i="1" a="1"/>
  <c r="B15" i="1"/>
  <c r="C15" i="1"/>
  <c r="D15" i="1"/>
  <c r="B16" i="1" a="1"/>
  <c r="B16" i="1"/>
  <c r="C16" i="1"/>
  <c r="D16" i="1"/>
  <c r="B17" i="1" a="1"/>
  <c r="B17" i="1"/>
  <c r="C17" i="1"/>
  <c r="D17" i="1"/>
  <c r="B18" i="1" a="1"/>
  <c r="B18" i="1"/>
  <c r="C18" i="1"/>
  <c r="D18" i="1"/>
  <c r="B19" i="1" a="1"/>
  <c r="B19" i="1"/>
  <c r="C19" i="1"/>
  <c r="D19" i="1"/>
  <c r="B20" i="1" a="1"/>
  <c r="B20" i="1"/>
  <c r="C20" i="1"/>
  <c r="D20" i="1"/>
  <c r="B21" i="1" a="1"/>
  <c r="B21" i="1"/>
  <c r="C21" i="1"/>
  <c r="D21" i="1"/>
  <c r="B22" i="1" a="1"/>
  <c r="B22" i="1"/>
  <c r="C22" i="1"/>
  <c r="D22" i="1"/>
  <c r="B23" i="1" a="1"/>
  <c r="B23" i="1"/>
  <c r="C23" i="1"/>
  <c r="D23" i="1"/>
  <c r="B24" i="1" a="1"/>
  <c r="B24" i="1"/>
  <c r="C24" i="1"/>
  <c r="D24" i="1"/>
  <c r="B25" i="1" a="1"/>
  <c r="B25" i="1"/>
  <c r="C25" i="1"/>
  <c r="D25" i="1"/>
  <c r="B26" i="1" a="1"/>
  <c r="B26" i="1"/>
  <c r="C26" i="1"/>
  <c r="D26" i="1"/>
  <c r="B27" i="1" a="1"/>
  <c r="B27" i="1"/>
  <c r="C27" i="1"/>
  <c r="D27" i="1"/>
  <c r="B28" i="1" a="1"/>
  <c r="B28" i="1"/>
  <c r="C28" i="1"/>
  <c r="D28" i="1"/>
  <c r="B29" i="1" a="1"/>
  <c r="B29" i="1"/>
  <c r="C29" i="1"/>
  <c r="D29" i="1"/>
  <c r="B30" i="1" a="1"/>
  <c r="B30" i="1"/>
  <c r="C30" i="1"/>
  <c r="D30" i="1"/>
  <c r="B31" i="1" a="1"/>
  <c r="B31" i="1"/>
  <c r="C31" i="1"/>
  <c r="D31" i="1"/>
  <c r="B32" i="1" a="1"/>
  <c r="B32" i="1"/>
  <c r="C32" i="1"/>
  <c r="D32" i="1"/>
  <c r="B33" i="1" a="1"/>
  <c r="B33" i="1"/>
  <c r="C33" i="1"/>
  <c r="D33" i="1"/>
  <c r="B34" i="1" a="1"/>
  <c r="B34" i="1"/>
  <c r="C34" i="1"/>
  <c r="D34" i="1"/>
  <c r="B35" i="1" a="1"/>
  <c r="B35" i="1"/>
  <c r="C35" i="1"/>
  <c r="D35" i="1"/>
  <c r="B36" i="1" a="1"/>
  <c r="B36" i="1"/>
  <c r="C36" i="1"/>
  <c r="D36" i="1"/>
  <c r="B37" i="1" a="1"/>
  <c r="B37" i="1"/>
  <c r="C37" i="1"/>
  <c r="D37" i="1"/>
  <c r="B38" i="1" a="1"/>
  <c r="B38" i="1"/>
  <c r="C38" i="1"/>
  <c r="D38" i="1"/>
  <c r="B39" i="1" a="1"/>
  <c r="B39" i="1"/>
  <c r="C39" i="1"/>
  <c r="D39" i="1"/>
  <c r="B40" i="1" a="1"/>
  <c r="B40" i="1"/>
  <c r="C40" i="1"/>
  <c r="D40" i="1"/>
  <c r="B41" i="1" a="1"/>
  <c r="B41" i="1"/>
  <c r="C41" i="1"/>
  <c r="D41" i="1"/>
  <c r="B42" i="1" a="1"/>
  <c r="B42" i="1"/>
  <c r="C42" i="1"/>
  <c r="D42" i="1"/>
  <c r="B43" i="1" a="1"/>
  <c r="B43" i="1"/>
  <c r="C43" i="1"/>
  <c r="D43" i="1"/>
  <c r="B44" i="1" a="1"/>
  <c r="B44" i="1"/>
  <c r="C44" i="1"/>
  <c r="D44" i="1"/>
  <c r="B45" i="1" a="1"/>
  <c r="B45" i="1"/>
  <c r="C45" i="1"/>
  <c r="D45" i="1"/>
  <c r="B46" i="1" a="1"/>
  <c r="B46" i="1"/>
  <c r="C46" i="1"/>
  <c r="D46" i="1"/>
  <c r="B47" i="1" a="1"/>
  <c r="B47" i="1"/>
  <c r="C47" i="1"/>
  <c r="D47" i="1"/>
  <c r="B48" i="1" a="1"/>
  <c r="B48" i="1"/>
  <c r="C48" i="1"/>
  <c r="D48" i="1"/>
  <c r="B49" i="1" a="1"/>
  <c r="B49" i="1"/>
  <c r="C49" i="1"/>
  <c r="D49" i="1"/>
  <c r="B50" i="1" a="1"/>
  <c r="B50" i="1"/>
  <c r="C50" i="1"/>
  <c r="D50" i="1"/>
  <c r="B51" i="1" a="1"/>
  <c r="B51" i="1"/>
  <c r="C51" i="1"/>
  <c r="D51" i="1"/>
  <c r="B52" i="1" a="1"/>
  <c r="B52" i="1"/>
  <c r="C52" i="1"/>
  <c r="D52" i="1"/>
  <c r="B53" i="1" a="1"/>
  <c r="B53" i="1"/>
  <c r="C53" i="1"/>
  <c r="D53" i="1"/>
  <c r="B54" i="1" a="1"/>
  <c r="B54" i="1"/>
  <c r="C54" i="1"/>
  <c r="D54" i="1"/>
  <c r="B55" i="1" a="1"/>
  <c r="B55" i="1"/>
  <c r="C55" i="1"/>
  <c r="D55" i="1"/>
  <c r="B56" i="1" a="1"/>
  <c r="B56" i="1"/>
  <c r="C56" i="1"/>
  <c r="D56" i="1"/>
  <c r="B57" i="1" a="1"/>
  <c r="B57" i="1"/>
  <c r="C57" i="1"/>
  <c r="D57" i="1"/>
  <c r="B58" i="1" a="1"/>
  <c r="B58" i="1"/>
  <c r="C58" i="1"/>
  <c r="D58" i="1"/>
  <c r="B59" i="1" a="1"/>
  <c r="B59" i="1"/>
  <c r="C59" i="1"/>
  <c r="D59" i="1"/>
  <c r="B60" i="1" a="1"/>
  <c r="B60" i="1"/>
  <c r="C60" i="1"/>
  <c r="D60" i="1"/>
  <c r="B61" i="1" a="1"/>
  <c r="B61" i="1"/>
  <c r="C61" i="1"/>
  <c r="D61" i="1"/>
  <c r="B62" i="1" a="1"/>
  <c r="B62" i="1"/>
  <c r="C62" i="1"/>
  <c r="D62" i="1"/>
  <c r="B63" i="1" a="1"/>
  <c r="B63" i="1"/>
  <c r="C63" i="1"/>
  <c r="D63" i="1"/>
  <c r="B64" i="1" a="1"/>
  <c r="B64" i="1"/>
  <c r="C64" i="1"/>
  <c r="D64" i="1"/>
  <c r="B65" i="1" a="1"/>
  <c r="B65" i="1"/>
  <c r="C65" i="1"/>
  <c r="D65" i="1"/>
  <c r="B66" i="1" a="1"/>
  <c r="B66" i="1"/>
  <c r="C66" i="1"/>
  <c r="D66" i="1"/>
  <c r="B67" i="1" a="1"/>
  <c r="B67" i="1"/>
  <c r="C67" i="1"/>
  <c r="D67" i="1"/>
  <c r="B68" i="1" a="1"/>
  <c r="B68" i="1"/>
  <c r="C68" i="1"/>
  <c r="D68" i="1"/>
  <c r="B69" i="1" a="1"/>
  <c r="B69" i="1"/>
  <c r="C69" i="1"/>
  <c r="D69" i="1"/>
  <c r="B70" i="1" a="1"/>
  <c r="B70" i="1"/>
  <c r="C70" i="1"/>
  <c r="D70" i="1"/>
  <c r="B71" i="1" a="1"/>
  <c r="B71" i="1"/>
  <c r="C71" i="1"/>
  <c r="D71" i="1"/>
  <c r="B72" i="1" a="1"/>
  <c r="B72" i="1"/>
  <c r="C72" i="1"/>
  <c r="D72" i="1"/>
  <c r="B73" i="1" a="1"/>
  <c r="B73" i="1"/>
  <c r="C73" i="1"/>
  <c r="D73" i="1"/>
  <c r="B74" i="1" a="1"/>
  <c r="B74" i="1"/>
  <c r="C74" i="1"/>
  <c r="D74" i="1"/>
  <c r="B75" i="1" a="1"/>
  <c r="B75" i="1"/>
  <c r="C75" i="1"/>
  <c r="D75" i="1"/>
  <c r="B76" i="1" a="1"/>
  <c r="B76" i="1"/>
  <c r="C76" i="1"/>
  <c r="D76" i="1"/>
  <c r="B77" i="1" a="1"/>
  <c r="B77" i="1"/>
  <c r="C77" i="1"/>
  <c r="D77" i="1"/>
  <c r="B78" i="1" a="1"/>
  <c r="B78" i="1"/>
  <c r="C78" i="1"/>
  <c r="D78" i="1"/>
  <c r="B79" i="1" a="1"/>
  <c r="B79" i="1"/>
  <c r="C79" i="1"/>
  <c r="D79" i="1"/>
  <c r="B80" i="1" a="1"/>
  <c r="B80" i="1"/>
  <c r="C80" i="1"/>
  <c r="D80" i="1"/>
  <c r="B81" i="1" a="1"/>
  <c r="B81" i="1"/>
  <c r="C81" i="1"/>
  <c r="D81" i="1"/>
  <c r="B82" i="1" a="1"/>
  <c r="B82" i="1"/>
  <c r="C82" i="1"/>
  <c r="D82" i="1"/>
  <c r="B83" i="1" a="1"/>
  <c r="B83" i="1"/>
  <c r="C83" i="1"/>
  <c r="D83" i="1"/>
  <c r="B84" i="1" a="1"/>
  <c r="B84" i="1"/>
  <c r="C84" i="1"/>
  <c r="D84" i="1"/>
  <c r="B85" i="1" a="1"/>
  <c r="B85" i="1"/>
  <c r="C85" i="1"/>
  <c r="D85" i="1"/>
  <c r="B86" i="1" a="1"/>
  <c r="B86" i="1"/>
  <c r="C86" i="1"/>
  <c r="D86" i="1"/>
  <c r="B87" i="1" a="1"/>
  <c r="B87" i="1"/>
  <c r="C87" i="1"/>
  <c r="D87" i="1"/>
  <c r="B88" i="1" a="1"/>
  <c r="B88" i="1"/>
  <c r="C88" i="1"/>
  <c r="D88" i="1"/>
  <c r="B89" i="1" a="1"/>
  <c r="B89" i="1"/>
  <c r="C89" i="1"/>
  <c r="D89" i="1"/>
  <c r="B90" i="1" a="1"/>
  <c r="B90" i="1"/>
  <c r="C90" i="1"/>
  <c r="D90" i="1"/>
  <c r="B91" i="1" a="1"/>
  <c r="B91" i="1"/>
  <c r="C91" i="1"/>
  <c r="D91" i="1"/>
  <c r="B92" i="1" a="1"/>
  <c r="B92" i="1"/>
  <c r="C92" i="1"/>
  <c r="D92" i="1"/>
  <c r="B93" i="1" a="1"/>
  <c r="B93" i="1"/>
  <c r="C93" i="1"/>
  <c r="D93" i="1"/>
  <c r="B94" i="1" a="1"/>
  <c r="B94" i="1"/>
  <c r="C94" i="1"/>
  <c r="D94" i="1"/>
  <c r="B95" i="1" a="1"/>
  <c r="B95" i="1"/>
  <c r="C95" i="1"/>
  <c r="D95" i="1"/>
  <c r="B96" i="1" a="1"/>
  <c r="B96" i="1"/>
  <c r="C96" i="1"/>
  <c r="D96" i="1"/>
  <c r="B97" i="1" a="1"/>
  <c r="B97" i="1"/>
  <c r="C97" i="1"/>
  <c r="D97" i="1"/>
  <c r="B98" i="1" a="1"/>
  <c r="B98" i="1"/>
  <c r="C98" i="1"/>
  <c r="D98" i="1"/>
  <c r="B99" i="1" a="1"/>
  <c r="B99" i="1"/>
  <c r="C99" i="1"/>
  <c r="D99" i="1"/>
  <c r="B100" i="1" a="1"/>
  <c r="B100" i="1"/>
  <c r="C100" i="1"/>
  <c r="D100" i="1"/>
  <c r="B101" i="1" a="1"/>
  <c r="B101" i="1"/>
  <c r="C101" i="1"/>
  <c r="D101" i="1"/>
  <c r="B102" i="1" a="1"/>
  <c r="B102" i="1"/>
  <c r="C102" i="1"/>
  <c r="D102" i="1"/>
  <c r="B103" i="1" a="1"/>
  <c r="B103" i="1"/>
  <c r="C103" i="1"/>
  <c r="D103" i="1"/>
  <c r="B104" i="1" a="1"/>
  <c r="B104" i="1"/>
  <c r="C104" i="1"/>
  <c r="D104" i="1"/>
  <c r="B105" i="1" a="1"/>
  <c r="B105" i="1"/>
  <c r="C105" i="1"/>
  <c r="D105" i="1"/>
  <c r="B106" i="1" a="1"/>
  <c r="B106" i="1"/>
  <c r="C106" i="1"/>
  <c r="D106" i="1"/>
  <c r="B107" i="1" a="1"/>
  <c r="B107" i="1"/>
  <c r="C107" i="1"/>
  <c r="D107" i="1"/>
  <c r="B108" i="1" a="1"/>
  <c r="B108" i="1"/>
  <c r="C108" i="1"/>
  <c r="D108" i="1"/>
  <c r="B110" i="1" a="1"/>
  <c r="B110" i="1"/>
  <c r="C110" i="1"/>
  <c r="D110" i="1"/>
  <c r="B111" i="1" a="1"/>
  <c r="B111" i="1"/>
  <c r="C111" i="1"/>
  <c r="D111" i="1"/>
  <c r="B112" i="1" a="1"/>
  <c r="B112" i="1"/>
  <c r="C112" i="1"/>
  <c r="D112" i="1"/>
  <c r="B113" i="1" a="1"/>
  <c r="B113" i="1"/>
  <c r="C113" i="1"/>
  <c r="D113" i="1"/>
  <c r="B114" i="1" a="1"/>
  <c r="B114" i="1"/>
  <c r="C114" i="1"/>
  <c r="D114" i="1"/>
  <c r="B115" i="1" a="1"/>
  <c r="B115" i="1"/>
  <c r="C115" i="1"/>
  <c r="D115" i="1"/>
  <c r="B116" i="1" a="1"/>
  <c r="B116" i="1"/>
  <c r="C116" i="1"/>
  <c r="D116" i="1"/>
  <c r="B117" i="1" a="1"/>
  <c r="B117" i="1"/>
  <c r="C117" i="1"/>
  <c r="D117" i="1"/>
  <c r="B118" i="1" a="1"/>
  <c r="B118" i="1"/>
  <c r="C118" i="1"/>
  <c r="D118" i="1"/>
  <c r="B119" i="1" a="1"/>
  <c r="B119" i="1"/>
  <c r="C119" i="1"/>
  <c r="D119" i="1"/>
  <c r="B120" i="1" a="1"/>
  <c r="B120" i="1"/>
  <c r="C120" i="1"/>
  <c r="D120" i="1"/>
  <c r="B121" i="1" a="1"/>
  <c r="B121" i="1"/>
  <c r="C121" i="1"/>
  <c r="D121" i="1"/>
  <c r="B122" i="1" a="1"/>
  <c r="B122" i="1"/>
  <c r="C122" i="1"/>
  <c r="D122" i="1"/>
  <c r="B123" i="1" a="1"/>
  <c r="B123" i="1"/>
  <c r="C123" i="1"/>
  <c r="D123" i="1"/>
  <c r="B124" i="1" a="1"/>
  <c r="B124" i="1"/>
  <c r="C124" i="1"/>
  <c r="D124" i="1"/>
  <c r="B125" i="1" a="1"/>
  <c r="B125" i="1"/>
  <c r="C125" i="1"/>
  <c r="D125" i="1"/>
  <c r="B126" i="1" a="1"/>
  <c r="B126" i="1"/>
  <c r="C126" i="1"/>
  <c r="D126" i="1"/>
  <c r="B127" i="1" a="1"/>
  <c r="B127" i="1"/>
  <c r="C127" i="1"/>
  <c r="D127" i="1"/>
  <c r="B128" i="1" a="1"/>
  <c r="B128" i="1"/>
  <c r="C128" i="1"/>
  <c r="D128" i="1"/>
  <c r="B129" i="1" a="1"/>
  <c r="B129" i="1"/>
  <c r="C129" i="1"/>
  <c r="D129" i="1"/>
  <c r="B130" i="1" a="1"/>
  <c r="B130" i="1"/>
  <c r="C130" i="1"/>
  <c r="D130" i="1"/>
  <c r="B131" i="1" a="1"/>
  <c r="B131" i="1"/>
  <c r="C131" i="1"/>
  <c r="D131" i="1"/>
  <c r="B132" i="1" a="1"/>
  <c r="B132" i="1"/>
  <c r="C132" i="1"/>
  <c r="D132" i="1"/>
  <c r="B133" i="1" a="1"/>
  <c r="B133" i="1"/>
  <c r="C133" i="1"/>
  <c r="D133" i="1"/>
  <c r="B134" i="1" a="1"/>
  <c r="B134" i="1"/>
  <c r="C134" i="1"/>
  <c r="D134" i="1"/>
  <c r="B135" i="1" a="1"/>
  <c r="B135" i="1"/>
  <c r="C135" i="1"/>
  <c r="D135" i="1"/>
  <c r="B136" i="1" a="1"/>
  <c r="B136" i="1"/>
  <c r="C136" i="1"/>
  <c r="D136" i="1"/>
  <c r="B137" i="1" a="1"/>
  <c r="B137" i="1"/>
  <c r="C137" i="1"/>
  <c r="D137" i="1"/>
  <c r="B138" i="1" a="1"/>
  <c r="B138" i="1"/>
  <c r="C138" i="1"/>
  <c r="D138" i="1"/>
  <c r="B139" i="1" a="1"/>
  <c r="B139" i="1"/>
  <c r="C139" i="1"/>
  <c r="D139" i="1"/>
  <c r="B140" i="1" a="1"/>
  <c r="B140" i="1"/>
  <c r="C140" i="1"/>
  <c r="D140" i="1"/>
  <c r="B141" i="1" a="1"/>
  <c r="B141" i="1"/>
  <c r="C141" i="1"/>
  <c r="D141" i="1"/>
  <c r="B142" i="1" a="1"/>
  <c r="B142" i="1"/>
  <c r="C142" i="1"/>
  <c r="D142" i="1"/>
  <c r="B143" i="1" a="1"/>
  <c r="B143" i="1"/>
  <c r="C143" i="1"/>
  <c r="D143" i="1"/>
  <c r="B144" i="1" a="1"/>
  <c r="B144" i="1"/>
  <c r="C144" i="1"/>
  <c r="D144" i="1"/>
  <c r="B145" i="1" a="1"/>
  <c r="B145" i="1"/>
  <c r="C145" i="1"/>
  <c r="D145" i="1"/>
  <c r="B147" i="1" a="1"/>
  <c r="B147" i="1"/>
  <c r="C147" i="1"/>
  <c r="D147" i="1"/>
  <c r="B148" i="1" a="1"/>
  <c r="B148" i="1"/>
  <c r="C148" i="1"/>
  <c r="D148" i="1"/>
  <c r="B149" i="1" a="1"/>
  <c r="B149" i="1"/>
  <c r="C149" i="1"/>
  <c r="D149" i="1"/>
  <c r="B150" i="1" a="1"/>
  <c r="B150" i="1"/>
  <c r="C150" i="1"/>
  <c r="D150" i="1"/>
  <c r="B151" i="1" a="1"/>
  <c r="B151" i="1"/>
  <c r="C151" i="1"/>
  <c r="D151" i="1"/>
  <c r="B152" i="1" a="1"/>
  <c r="B152" i="1"/>
  <c r="C152" i="1"/>
  <c r="D152" i="1"/>
  <c r="B153" i="1" a="1"/>
  <c r="B153" i="1"/>
  <c r="C153" i="1"/>
  <c r="D153" i="1"/>
  <c r="B154" i="1" a="1"/>
  <c r="B154" i="1"/>
  <c r="C154" i="1"/>
  <c r="D154" i="1"/>
  <c r="B155" i="1" a="1"/>
  <c r="B155" i="1"/>
  <c r="C155" i="1"/>
  <c r="D155" i="1"/>
  <c r="B156" i="1" a="1"/>
  <c r="B156" i="1"/>
  <c r="C156" i="1"/>
  <c r="D156" i="1"/>
  <c r="B157" i="1" a="1"/>
  <c r="B157" i="1"/>
  <c r="C157" i="1"/>
  <c r="D157" i="1"/>
  <c r="B158" i="1" a="1"/>
  <c r="B158" i="1"/>
  <c r="C158" i="1"/>
  <c r="D158" i="1"/>
  <c r="B159" i="1" a="1"/>
  <c r="B159" i="1"/>
  <c r="C159" i="1"/>
  <c r="D159" i="1"/>
  <c r="B160" i="1" a="1"/>
  <c r="B160" i="1"/>
  <c r="C160" i="1"/>
  <c r="D160" i="1"/>
  <c r="B161" i="1" a="1"/>
  <c r="B161" i="1"/>
  <c r="C161" i="1"/>
  <c r="D161" i="1"/>
  <c r="B162" i="1" a="1"/>
  <c r="B162" i="1"/>
  <c r="C162" i="1"/>
  <c r="D162" i="1"/>
  <c r="B163" i="1" a="1"/>
  <c r="B163" i="1"/>
  <c r="C163" i="1"/>
  <c r="D163" i="1"/>
  <c r="B164" i="1" a="1"/>
  <c r="B164" i="1"/>
  <c r="C164" i="1"/>
  <c r="D164" i="1"/>
  <c r="B165" i="1" a="1"/>
  <c r="B165" i="1"/>
  <c r="C165" i="1"/>
  <c r="D165" i="1"/>
  <c r="B166" i="1" a="1"/>
  <c r="B166" i="1"/>
  <c r="C166" i="1"/>
  <c r="D166" i="1"/>
  <c r="B167" i="1" a="1"/>
  <c r="B167" i="1"/>
  <c r="C167" i="1"/>
  <c r="D167" i="1"/>
  <c r="B168" i="1" a="1"/>
  <c r="B168" i="1"/>
  <c r="C168" i="1"/>
  <c r="D168" i="1"/>
  <c r="B169" i="1" a="1"/>
  <c r="B169" i="1"/>
  <c r="C169" i="1"/>
  <c r="D169" i="1"/>
  <c r="B170" i="1" a="1"/>
  <c r="B170" i="1"/>
  <c r="C170" i="1"/>
  <c r="D170" i="1"/>
  <c r="B171" i="1" a="1"/>
  <c r="B171" i="1"/>
  <c r="C171" i="1"/>
  <c r="D171" i="1"/>
  <c r="B172" i="1" a="1"/>
  <c r="B172" i="1"/>
  <c r="C172" i="1"/>
  <c r="D172" i="1"/>
  <c r="B173" i="1" a="1"/>
  <c r="B173" i="1"/>
  <c r="C173" i="1"/>
  <c r="D173" i="1"/>
  <c r="B174" i="1" a="1"/>
  <c r="B174" i="1"/>
  <c r="C174" i="1"/>
  <c r="D174" i="1"/>
  <c r="B175" i="1" a="1"/>
  <c r="B175" i="1"/>
  <c r="C175" i="1"/>
  <c r="D175" i="1"/>
  <c r="B177" i="1" a="1"/>
  <c r="B177" i="1"/>
  <c r="C177" i="1"/>
  <c r="D177" i="1"/>
  <c r="B178" i="1" a="1"/>
  <c r="B178" i="1"/>
  <c r="C178" i="1"/>
  <c r="D178" i="1"/>
  <c r="B179" i="1" a="1"/>
  <c r="B179" i="1"/>
  <c r="C179" i="1"/>
  <c r="D179" i="1"/>
  <c r="B180" i="1" a="1"/>
  <c r="B180" i="1"/>
  <c r="C180" i="1"/>
  <c r="D180" i="1"/>
  <c r="B181" i="1" a="1"/>
  <c r="B181" i="1"/>
  <c r="C181" i="1"/>
  <c r="D181" i="1"/>
  <c r="B182" i="1" a="1"/>
  <c r="B182" i="1"/>
  <c r="C182" i="1"/>
  <c r="D182" i="1"/>
  <c r="B183" i="1" a="1"/>
  <c r="B183" i="1"/>
  <c r="C183" i="1"/>
  <c r="D183" i="1"/>
  <c r="B184" i="1" a="1"/>
  <c r="B184" i="1"/>
  <c r="C184" i="1"/>
  <c r="D184" i="1"/>
  <c r="B185" i="1" a="1"/>
  <c r="B185" i="1"/>
  <c r="C185" i="1"/>
  <c r="D185" i="1"/>
  <c r="B186" i="1" a="1"/>
  <c r="B186" i="1"/>
  <c r="C186" i="1"/>
  <c r="D186" i="1"/>
  <c r="B187" i="1" a="1"/>
  <c r="B187" i="1"/>
  <c r="C187" i="1"/>
  <c r="D187" i="1"/>
  <c r="B188" i="1" a="1"/>
  <c r="B188" i="1"/>
  <c r="C188" i="1"/>
  <c r="D188" i="1"/>
  <c r="B189" i="1" a="1"/>
  <c r="B189" i="1"/>
  <c r="C189" i="1"/>
  <c r="D189" i="1"/>
  <c r="B190" i="1" a="1"/>
  <c r="B190" i="1"/>
  <c r="C190" i="1"/>
  <c r="D190" i="1"/>
  <c r="B191" i="1" a="1"/>
  <c r="B191" i="1"/>
  <c r="C191" i="1"/>
  <c r="D191" i="1"/>
  <c r="B192" i="1" a="1"/>
  <c r="B192" i="1"/>
  <c r="C192" i="1"/>
  <c r="D192" i="1"/>
  <c r="B193" i="1" a="1"/>
  <c r="B193" i="1"/>
  <c r="C193" i="1"/>
  <c r="D193" i="1"/>
  <c r="B194" i="1" a="1"/>
  <c r="B194" i="1"/>
  <c r="C194" i="1"/>
  <c r="D194" i="1"/>
  <c r="B195" i="1" a="1"/>
  <c r="B195" i="1"/>
  <c r="C195" i="1"/>
  <c r="D195" i="1"/>
  <c r="B196" i="1" a="1"/>
  <c r="B196" i="1"/>
  <c r="C196" i="1"/>
  <c r="D196" i="1"/>
  <c r="B197" i="1" a="1"/>
  <c r="B197" i="1"/>
  <c r="C197" i="1"/>
  <c r="D197" i="1"/>
  <c r="B198" i="1" a="1"/>
  <c r="B198" i="1"/>
  <c r="C198" i="1"/>
  <c r="D198" i="1"/>
  <c r="B199" i="1" a="1"/>
  <c r="B199" i="1"/>
  <c r="C199" i="1"/>
  <c r="D199" i="1"/>
  <c r="B200" i="1" a="1"/>
  <c r="B200" i="1"/>
  <c r="C200" i="1"/>
  <c r="D200" i="1"/>
  <c r="B201" i="1" a="1"/>
  <c r="B201" i="1"/>
  <c r="C201" i="1"/>
  <c r="D201" i="1"/>
  <c r="B202" i="1" a="1"/>
  <c r="B202" i="1"/>
  <c r="C202" i="1"/>
  <c r="D202" i="1"/>
  <c r="B203" i="1" a="1"/>
  <c r="B203" i="1"/>
  <c r="C203" i="1"/>
  <c r="D203" i="1"/>
  <c r="B204" i="1" a="1"/>
  <c r="B204" i="1"/>
  <c r="C204" i="1"/>
  <c r="D204" i="1"/>
  <c r="B205" i="1" a="1"/>
  <c r="B205" i="1"/>
  <c r="C205" i="1"/>
  <c r="D205" i="1"/>
  <c r="B206" i="1" a="1"/>
  <c r="B206" i="1"/>
  <c r="C206" i="1"/>
  <c r="D206" i="1"/>
  <c r="B207" i="1" a="1"/>
  <c r="B207" i="1"/>
  <c r="C207" i="1"/>
  <c r="D207" i="1"/>
  <c r="B208" i="1" a="1"/>
  <c r="B208" i="1"/>
  <c r="C208" i="1"/>
  <c r="D208" i="1"/>
  <c r="B209" i="1" a="1"/>
  <c r="B209" i="1"/>
  <c r="C209" i="1"/>
  <c r="D209" i="1"/>
  <c r="B210" i="1" a="1"/>
  <c r="B210" i="1"/>
  <c r="C210" i="1"/>
  <c r="D210" i="1"/>
  <c r="B211" i="1" a="1"/>
  <c r="B211" i="1"/>
  <c r="C211" i="1"/>
  <c r="D211" i="1"/>
  <c r="B212" i="1" a="1"/>
  <c r="B212" i="1"/>
  <c r="C212" i="1"/>
  <c r="D212" i="1"/>
  <c r="B213" i="1" a="1"/>
  <c r="B213" i="1"/>
  <c r="C213" i="1"/>
  <c r="D213" i="1"/>
  <c r="B214" i="1" a="1"/>
  <c r="B214" i="1"/>
  <c r="C214" i="1"/>
  <c r="D214" i="1"/>
  <c r="B215" i="1" a="1"/>
  <c r="B215" i="1"/>
  <c r="C215" i="1"/>
  <c r="D215" i="1"/>
  <c r="B216" i="1" a="1"/>
  <c r="B216" i="1"/>
  <c r="C216" i="1"/>
  <c r="D216" i="1"/>
  <c r="B217" i="1" a="1"/>
  <c r="B217" i="1"/>
  <c r="C217" i="1"/>
  <c r="D217" i="1"/>
  <c r="B218" i="1" a="1"/>
  <c r="B218" i="1"/>
  <c r="C218" i="1"/>
  <c r="D218" i="1"/>
  <c r="B219" i="1" a="1"/>
  <c r="B219" i="1"/>
  <c r="C219" i="1"/>
  <c r="D219" i="1"/>
  <c r="B220" i="1" a="1"/>
  <c r="B220" i="1"/>
  <c r="C220" i="1"/>
  <c r="D220" i="1"/>
  <c r="B221" i="1" a="1"/>
  <c r="B221" i="1"/>
  <c r="C221" i="1"/>
  <c r="D221" i="1"/>
  <c r="B222" i="1" a="1"/>
  <c r="B222" i="1"/>
  <c r="C222" i="1"/>
  <c r="D222" i="1"/>
  <c r="B223" i="1" a="1"/>
  <c r="B223" i="1"/>
  <c r="C223" i="1"/>
  <c r="D223" i="1"/>
  <c r="B224" i="1" a="1"/>
  <c r="B224" i="1"/>
  <c r="C224" i="1"/>
  <c r="D224" i="1"/>
  <c r="B225" i="1" a="1"/>
  <c r="B225" i="1"/>
  <c r="C225" i="1"/>
  <c r="D225" i="1"/>
  <c r="B226" i="1" a="1"/>
  <c r="B226" i="1"/>
  <c r="C226" i="1"/>
  <c r="D226" i="1"/>
  <c r="B227" i="1" a="1"/>
  <c r="B227" i="1"/>
  <c r="C227" i="1"/>
  <c r="D227" i="1"/>
  <c r="B228" i="1" a="1"/>
  <c r="B228" i="1"/>
  <c r="C228" i="1"/>
  <c r="D228" i="1"/>
  <c r="B229" i="1" a="1"/>
  <c r="B229" i="1"/>
  <c r="C229" i="1"/>
  <c r="D229" i="1"/>
  <c r="B230" i="1" a="1"/>
  <c r="B230" i="1"/>
  <c r="C230" i="1"/>
  <c r="D230" i="1"/>
  <c r="B231" i="1" a="1"/>
  <c r="B231" i="1"/>
  <c r="C231" i="1"/>
  <c r="D231" i="1"/>
  <c r="B232" i="1" a="1"/>
  <c r="B232" i="1"/>
  <c r="C232" i="1"/>
  <c r="D232" i="1"/>
  <c r="B233" i="1" a="1"/>
  <c r="B233" i="1"/>
  <c r="C233" i="1"/>
  <c r="D233" i="1"/>
  <c r="B234" i="1" a="1"/>
  <c r="B234" i="1"/>
  <c r="C234" i="1"/>
  <c r="D234" i="1"/>
  <c r="B235" i="1" a="1"/>
  <c r="B235" i="1"/>
  <c r="C235" i="1"/>
  <c r="D235" i="1"/>
  <c r="B236" i="1" a="1"/>
  <c r="B236" i="1"/>
  <c r="C236" i="1"/>
  <c r="D236" i="1"/>
  <c r="B237" i="1" a="1"/>
  <c r="B237" i="1"/>
  <c r="C237" i="1"/>
  <c r="D237" i="1"/>
  <c r="B238" i="1" a="1"/>
  <c r="B238" i="1"/>
  <c r="C238" i="1"/>
  <c r="D238" i="1"/>
  <c r="B239" i="1" a="1"/>
  <c r="B239" i="1"/>
  <c r="C239" i="1"/>
  <c r="D239" i="1"/>
  <c r="B240" i="1" a="1"/>
  <c r="B240" i="1"/>
  <c r="C240" i="1"/>
  <c r="D240" i="1"/>
  <c r="B241" i="1" a="1"/>
  <c r="B241" i="1"/>
  <c r="C241" i="1"/>
  <c r="D241" i="1"/>
  <c r="B242" i="1" a="1"/>
  <c r="B242" i="1"/>
  <c r="C242" i="1"/>
  <c r="D242" i="1"/>
  <c r="B243" i="1" a="1"/>
  <c r="B243" i="1"/>
  <c r="C243" i="1"/>
  <c r="D243" i="1"/>
  <c r="B244" i="1" a="1"/>
  <c r="B244" i="1"/>
  <c r="C244" i="1"/>
  <c r="D244" i="1"/>
  <c r="B245" i="1" a="1"/>
  <c r="B245" i="1"/>
  <c r="C245" i="1"/>
  <c r="D245" i="1"/>
  <c r="B246" i="1" a="1"/>
  <c r="B246" i="1"/>
  <c r="C246" i="1"/>
  <c r="D246" i="1"/>
  <c r="B247" i="1" a="1"/>
  <c r="B247" i="1"/>
  <c r="C247" i="1"/>
  <c r="D247" i="1"/>
  <c r="B248" i="1" a="1"/>
  <c r="B248" i="1"/>
  <c r="C248" i="1"/>
  <c r="D248" i="1"/>
  <c r="B249" i="1" a="1"/>
  <c r="B249" i="1"/>
  <c r="C249" i="1"/>
  <c r="D249" i="1"/>
  <c r="B250" i="1" a="1"/>
  <c r="B250" i="1"/>
  <c r="C250" i="1"/>
  <c r="D250" i="1"/>
  <c r="B251" i="1" a="1"/>
  <c r="B251" i="1"/>
  <c r="C251" i="1"/>
  <c r="D251" i="1"/>
  <c r="B252" i="1" a="1"/>
  <c r="B252" i="1"/>
  <c r="C252" i="1"/>
  <c r="D252" i="1"/>
  <c r="B253" i="1" a="1"/>
  <c r="B253" i="1"/>
  <c r="C253" i="1"/>
  <c r="D253" i="1"/>
  <c r="B254" i="1" a="1"/>
  <c r="B254" i="1"/>
  <c r="C254" i="1"/>
  <c r="D254" i="1"/>
  <c r="B255" i="1" a="1"/>
  <c r="B255" i="1"/>
  <c r="C255" i="1"/>
  <c r="D255" i="1"/>
  <c r="B256" i="1" a="1"/>
  <c r="B256" i="1"/>
  <c r="C256" i="1"/>
  <c r="D256" i="1"/>
  <c r="B257" i="1" a="1"/>
  <c r="B257" i="1"/>
  <c r="C257" i="1"/>
  <c r="D257" i="1"/>
  <c r="B258" i="1" a="1"/>
  <c r="B258" i="1"/>
  <c r="C258" i="1"/>
  <c r="D258" i="1"/>
  <c r="B259" i="1" a="1"/>
  <c r="B259" i="1"/>
  <c r="C259" i="1"/>
  <c r="D259" i="1"/>
  <c r="B260" i="1" a="1"/>
  <c r="B260" i="1"/>
  <c r="C260" i="1"/>
  <c r="D260" i="1"/>
  <c r="B261" i="1" a="1"/>
  <c r="B261" i="1"/>
  <c r="C261" i="1"/>
  <c r="D261" i="1"/>
  <c r="B262" i="1" a="1"/>
  <c r="B262" i="1"/>
  <c r="C262" i="1"/>
  <c r="D262" i="1"/>
  <c r="B263" i="1" a="1"/>
  <c r="B263" i="1"/>
  <c r="C263" i="1"/>
  <c r="D263" i="1"/>
  <c r="B264" i="1" a="1"/>
  <c r="B264" i="1"/>
  <c r="C264" i="1"/>
  <c r="D264" i="1"/>
  <c r="B265" i="1" a="1"/>
  <c r="B265" i="1"/>
  <c r="C265" i="1"/>
  <c r="D265" i="1"/>
  <c r="B266" i="1" a="1"/>
  <c r="B266" i="1"/>
  <c r="C266" i="1"/>
  <c r="D266" i="1"/>
  <c r="B267" i="1" a="1"/>
  <c r="B267" i="1"/>
  <c r="C267" i="1"/>
  <c r="D267" i="1"/>
  <c r="B268" i="1" a="1"/>
  <c r="B268" i="1"/>
  <c r="C268" i="1"/>
  <c r="D268" i="1"/>
  <c r="B269" i="1" a="1"/>
  <c r="B269" i="1"/>
  <c r="C269" i="1"/>
  <c r="D269" i="1"/>
  <c r="B270" i="1" a="1"/>
  <c r="B270" i="1"/>
  <c r="C270" i="1"/>
  <c r="D270" i="1"/>
  <c r="B271" i="1" a="1"/>
  <c r="B271" i="1"/>
  <c r="C271" i="1"/>
  <c r="D271" i="1"/>
  <c r="B272" i="1" a="1"/>
  <c r="B272" i="1"/>
  <c r="C272" i="1"/>
  <c r="D272" i="1"/>
  <c r="B273" i="1" a="1"/>
  <c r="B273" i="1"/>
  <c r="C273" i="1"/>
  <c r="D273" i="1"/>
  <c r="B274" i="1" a="1"/>
  <c r="B274" i="1"/>
  <c r="C274" i="1"/>
  <c r="D274" i="1"/>
  <c r="B275" i="1" a="1"/>
  <c r="B275" i="1"/>
  <c r="C275" i="1"/>
  <c r="D275" i="1"/>
  <c r="B276" i="1" a="1"/>
  <c r="B276" i="1"/>
  <c r="C276" i="1"/>
  <c r="D276" i="1"/>
  <c r="B277" i="1" a="1"/>
  <c r="B277" i="1"/>
  <c r="C277" i="1"/>
  <c r="D277" i="1"/>
  <c r="B278" i="1" a="1"/>
  <c r="B278" i="1"/>
  <c r="C278" i="1"/>
  <c r="D278" i="1"/>
  <c r="B279" i="1" a="1"/>
  <c r="B279" i="1"/>
  <c r="C279" i="1"/>
  <c r="D279" i="1"/>
  <c r="B280" i="1" a="1"/>
  <c r="B280" i="1"/>
  <c r="C280" i="1"/>
  <c r="D280" i="1"/>
  <c r="B281" i="1" a="1"/>
  <c r="B281" i="1"/>
  <c r="C281" i="1"/>
  <c r="D281" i="1"/>
  <c r="B282" i="1" a="1"/>
  <c r="B282" i="1"/>
  <c r="C282" i="1"/>
  <c r="D282" i="1"/>
  <c r="B283" i="1" a="1"/>
  <c r="B283" i="1"/>
  <c r="C283" i="1"/>
  <c r="D283" i="1"/>
  <c r="B284" i="1" a="1"/>
  <c r="B284" i="1"/>
  <c r="C284" i="1"/>
  <c r="D284" i="1"/>
  <c r="B285" i="1" a="1"/>
  <c r="B285" i="1"/>
  <c r="C285" i="1"/>
  <c r="D285" i="1"/>
  <c r="B286" i="1" a="1"/>
  <c r="B286" i="1"/>
  <c r="C286" i="1"/>
  <c r="D286" i="1"/>
  <c r="B287" i="1" a="1"/>
  <c r="B287" i="1"/>
  <c r="C287" i="1"/>
  <c r="D287" i="1"/>
  <c r="B288" i="1" a="1"/>
  <c r="B288" i="1"/>
  <c r="C288" i="1"/>
  <c r="D288" i="1"/>
  <c r="B289" i="1" a="1"/>
  <c r="B289" i="1"/>
  <c r="C289" i="1"/>
  <c r="D289" i="1"/>
  <c r="B290" i="1" a="1"/>
  <c r="B290" i="1"/>
  <c r="C290" i="1"/>
  <c r="D290" i="1"/>
  <c r="B291" i="1" a="1"/>
  <c r="B291" i="1"/>
  <c r="C291" i="1"/>
  <c r="D291" i="1"/>
  <c r="B292" i="1" a="1"/>
  <c r="B292" i="1"/>
  <c r="C292" i="1"/>
  <c r="D292" i="1"/>
  <c r="B293" i="1" a="1"/>
  <c r="B293" i="1"/>
  <c r="C293" i="1"/>
  <c r="D293" i="1"/>
  <c r="B294" i="1" a="1"/>
  <c r="B294" i="1"/>
  <c r="C294" i="1"/>
  <c r="D294" i="1"/>
  <c r="B295" i="1" a="1"/>
  <c r="B295" i="1"/>
  <c r="C295" i="1"/>
  <c r="D295" i="1"/>
  <c r="B296" i="1" a="1"/>
  <c r="B296" i="1"/>
  <c r="C296" i="1"/>
  <c r="D296" i="1"/>
  <c r="B297" i="1" a="1"/>
  <c r="B297" i="1"/>
  <c r="C297" i="1"/>
  <c r="D297" i="1"/>
  <c r="B298" i="1" a="1"/>
  <c r="B298" i="1"/>
  <c r="C298" i="1"/>
  <c r="D298" i="1"/>
  <c r="B299" i="1" a="1"/>
  <c r="B299" i="1"/>
  <c r="C299" i="1"/>
  <c r="D299" i="1"/>
  <c r="B300" i="1" a="1"/>
  <c r="B300" i="1"/>
  <c r="C300" i="1"/>
  <c r="D300" i="1"/>
  <c r="B301" i="1" a="1"/>
  <c r="B301" i="1"/>
  <c r="C301" i="1"/>
  <c r="D301" i="1"/>
  <c r="B302" i="1" a="1"/>
  <c r="B302" i="1"/>
  <c r="C302" i="1"/>
  <c r="D302" i="1"/>
  <c r="B303" i="1" a="1"/>
  <c r="B303" i="1"/>
  <c r="C303" i="1"/>
  <c r="D303" i="1"/>
  <c r="B304" i="1" a="1"/>
  <c r="B304" i="1"/>
  <c r="C304" i="1"/>
  <c r="D304" i="1"/>
  <c r="B305" i="1" a="1"/>
  <c r="B305" i="1"/>
  <c r="C305" i="1"/>
  <c r="D305" i="1"/>
  <c r="B306" i="1" a="1"/>
  <c r="B306" i="1"/>
  <c r="C306" i="1"/>
  <c r="D306" i="1"/>
  <c r="B307" i="1" a="1"/>
  <c r="B307" i="1"/>
  <c r="C307" i="1"/>
  <c r="D307" i="1"/>
  <c r="B308" i="1" a="1"/>
  <c r="B308" i="1"/>
  <c r="C308" i="1"/>
  <c r="D308" i="1"/>
  <c r="B309" i="1" a="1"/>
  <c r="B309" i="1"/>
  <c r="C309" i="1"/>
  <c r="D309" i="1"/>
  <c r="B310" i="1" a="1"/>
  <c r="B310" i="1"/>
  <c r="C310" i="1"/>
  <c r="D310" i="1"/>
  <c r="B311" i="1" a="1"/>
  <c r="B311" i="1"/>
  <c r="C311" i="1"/>
  <c r="D311" i="1"/>
  <c r="B312" i="1" a="1"/>
  <c r="B312" i="1"/>
  <c r="C312" i="1"/>
  <c r="D312" i="1"/>
  <c r="B313" i="1" a="1"/>
  <c r="B313" i="1"/>
  <c r="C313" i="1"/>
  <c r="D313" i="1"/>
  <c r="B314" i="1" a="1"/>
  <c r="B314" i="1"/>
  <c r="C314" i="1"/>
  <c r="D314" i="1"/>
  <c r="B315" i="1" a="1"/>
  <c r="B315" i="1"/>
  <c r="C315" i="1"/>
  <c r="D315" i="1"/>
  <c r="B316" i="1" a="1"/>
  <c r="B316" i="1"/>
  <c r="C316" i="1"/>
  <c r="D316" i="1"/>
  <c r="B317" i="1" a="1"/>
  <c r="B317" i="1"/>
  <c r="C317" i="1"/>
  <c r="D317" i="1"/>
  <c r="B318" i="1" a="1"/>
  <c r="B318" i="1"/>
  <c r="C318" i="1"/>
  <c r="D318" i="1"/>
  <c r="B319" i="1" a="1"/>
  <c r="B319" i="1"/>
  <c r="C319" i="1"/>
  <c r="D319" i="1"/>
  <c r="B320" i="1" a="1"/>
  <c r="B320" i="1"/>
  <c r="C320" i="1"/>
  <c r="D320" i="1"/>
  <c r="B321" i="1" a="1"/>
  <c r="B321" i="1"/>
  <c r="C321" i="1"/>
  <c r="D321" i="1"/>
  <c r="B322" i="1" a="1"/>
  <c r="B322" i="1"/>
  <c r="C322" i="1"/>
  <c r="D322" i="1"/>
  <c r="B323" i="1" a="1"/>
  <c r="B323" i="1"/>
  <c r="C323" i="1"/>
  <c r="D323" i="1"/>
  <c r="B324" i="1" a="1"/>
  <c r="B324" i="1"/>
  <c r="C324" i="1"/>
  <c r="D324" i="1"/>
  <c r="B325" i="1" a="1"/>
  <c r="B325" i="1"/>
  <c r="C325" i="1"/>
  <c r="D325" i="1"/>
  <c r="B326" i="1" a="1"/>
  <c r="B326" i="1"/>
  <c r="C326" i="1"/>
  <c r="D326" i="1"/>
  <c r="B327" i="1" a="1"/>
  <c r="B327" i="1"/>
  <c r="C327" i="1"/>
  <c r="D327" i="1"/>
  <c r="B328" i="1" a="1"/>
  <c r="B328" i="1"/>
  <c r="C328" i="1"/>
  <c r="D328" i="1"/>
  <c r="B329" i="1" a="1"/>
  <c r="B329" i="1"/>
  <c r="C329" i="1"/>
  <c r="D329" i="1"/>
  <c r="B330" i="1" a="1"/>
  <c r="B330" i="1"/>
  <c r="C330" i="1"/>
  <c r="D330" i="1"/>
  <c r="B331" i="1" a="1"/>
  <c r="B331" i="1"/>
  <c r="C331" i="1"/>
  <c r="D331" i="1"/>
  <c r="B332" i="1" a="1"/>
  <c r="B332" i="1"/>
  <c r="C332" i="1"/>
  <c r="D332" i="1"/>
  <c r="B333" i="1" a="1"/>
  <c r="B333" i="1"/>
  <c r="C333" i="1"/>
  <c r="D333" i="1"/>
  <c r="B334" i="1" a="1"/>
  <c r="B334" i="1"/>
  <c r="C334" i="1"/>
  <c r="D334" i="1"/>
  <c r="B335" i="1" a="1"/>
  <c r="B335" i="1"/>
  <c r="C335" i="1"/>
  <c r="D335" i="1"/>
  <c r="B336" i="1" a="1"/>
  <c r="B336" i="1"/>
  <c r="C336" i="1"/>
  <c r="D336" i="1"/>
  <c r="B337" i="1" a="1"/>
  <c r="B337" i="1"/>
  <c r="C337" i="1"/>
  <c r="D337" i="1"/>
  <c r="B338" i="1" a="1"/>
  <c r="B338" i="1"/>
  <c r="C338" i="1"/>
  <c r="D338" i="1"/>
  <c r="B339" i="1" a="1"/>
  <c r="B339" i="1"/>
  <c r="C339" i="1"/>
  <c r="D339" i="1"/>
  <c r="B340" i="1" a="1"/>
  <c r="B340" i="1"/>
  <c r="C340" i="1"/>
  <c r="D340" i="1"/>
  <c r="B341" i="1" a="1"/>
  <c r="B341" i="1"/>
  <c r="C341" i="1"/>
  <c r="D341" i="1"/>
  <c r="B342" i="1" a="1"/>
  <c r="B342" i="1"/>
  <c r="C342" i="1"/>
  <c r="D342" i="1"/>
  <c r="B343" i="1" a="1"/>
  <c r="B343" i="1"/>
  <c r="C343" i="1"/>
  <c r="D343" i="1"/>
  <c r="B344" i="1" a="1"/>
  <c r="B344" i="1"/>
  <c r="C344" i="1"/>
  <c r="D344" i="1"/>
  <c r="B345" i="1" a="1"/>
  <c r="B345" i="1"/>
  <c r="C345" i="1"/>
  <c r="D345" i="1"/>
  <c r="B346" i="1" a="1"/>
  <c r="B346" i="1"/>
  <c r="C346" i="1"/>
  <c r="D346" i="1"/>
  <c r="B347" i="1" a="1"/>
  <c r="B347" i="1"/>
  <c r="C347" i="1"/>
  <c r="D347" i="1"/>
  <c r="B348" i="1" a="1"/>
  <c r="B348" i="1"/>
  <c r="C348" i="1"/>
  <c r="D348" i="1"/>
  <c r="B349" i="1" a="1"/>
  <c r="B349" i="1"/>
  <c r="C349" i="1"/>
  <c r="D349" i="1"/>
  <c r="B350" i="1" a="1"/>
  <c r="B350" i="1"/>
  <c r="C350" i="1"/>
  <c r="D350" i="1"/>
  <c r="B351" i="1" a="1"/>
  <c r="B351" i="1"/>
  <c r="C351" i="1"/>
  <c r="D351" i="1"/>
  <c r="B352" i="1" a="1"/>
  <c r="B352" i="1"/>
  <c r="C352" i="1"/>
  <c r="D352" i="1"/>
  <c r="B353" i="1" a="1"/>
  <c r="B353" i="1"/>
  <c r="C353" i="1"/>
  <c r="D353" i="1"/>
  <c r="B354" i="1" a="1"/>
  <c r="B354" i="1"/>
  <c r="C354" i="1"/>
  <c r="D354" i="1"/>
  <c r="B355" i="1" a="1"/>
  <c r="B355" i="1"/>
  <c r="C355" i="1"/>
  <c r="D355" i="1"/>
  <c r="B356" i="1" a="1"/>
  <c r="B356" i="1"/>
  <c r="C356" i="1"/>
  <c r="D356" i="1"/>
  <c r="B357" i="1" a="1"/>
  <c r="B357" i="1"/>
  <c r="C357" i="1"/>
  <c r="D357" i="1"/>
  <c r="B358" i="1" a="1"/>
  <c r="B358" i="1"/>
  <c r="C358" i="1"/>
  <c r="D358" i="1"/>
  <c r="B359" i="1" a="1"/>
  <c r="B359" i="1"/>
  <c r="C359" i="1"/>
  <c r="D359" i="1"/>
  <c r="B360" i="1" a="1"/>
  <c r="B360" i="1"/>
  <c r="C360" i="1"/>
  <c r="D360" i="1"/>
  <c r="B361" i="1" a="1"/>
  <c r="B361" i="1"/>
  <c r="C361" i="1"/>
  <c r="D361" i="1"/>
  <c r="B362" i="1" a="1"/>
  <c r="B362" i="1"/>
  <c r="C362" i="1"/>
  <c r="D362" i="1"/>
  <c r="B363" i="1" a="1"/>
  <c r="B363" i="1"/>
  <c r="C363" i="1"/>
  <c r="D363" i="1"/>
  <c r="B364" i="1" a="1"/>
  <c r="B364" i="1"/>
  <c r="C364" i="1"/>
  <c r="D364" i="1"/>
  <c r="B365" i="1" a="1"/>
  <c r="B365" i="1"/>
  <c r="C365" i="1"/>
  <c r="D365" i="1"/>
  <c r="B366" i="1" a="1"/>
  <c r="B366" i="1"/>
  <c r="C366" i="1"/>
  <c r="D366" i="1"/>
  <c r="B367" i="1" a="1"/>
  <c r="B367" i="1"/>
  <c r="C367" i="1"/>
  <c r="D367" i="1"/>
  <c r="B368" i="1" a="1"/>
  <c r="B368" i="1"/>
  <c r="C368" i="1"/>
  <c r="D368" i="1"/>
  <c r="B369" i="1" a="1"/>
  <c r="B369" i="1"/>
  <c r="C369" i="1"/>
  <c r="D369" i="1"/>
  <c r="B370" i="1" a="1"/>
  <c r="B370" i="1"/>
  <c r="C370" i="1"/>
  <c r="D370" i="1"/>
  <c r="B371" i="1" a="1"/>
  <c r="B371" i="1"/>
  <c r="C371" i="1"/>
  <c r="D371" i="1"/>
  <c r="B372" i="1" a="1"/>
  <c r="B372" i="1"/>
  <c r="C372" i="1"/>
  <c r="D372" i="1"/>
  <c r="B373" i="1" a="1"/>
  <c r="B373" i="1"/>
  <c r="C373" i="1"/>
  <c r="D373" i="1"/>
  <c r="B374" i="1" a="1"/>
  <c r="B374" i="1"/>
  <c r="C374" i="1"/>
  <c r="D374" i="1"/>
  <c r="B375" i="1" a="1"/>
  <c r="B375" i="1"/>
  <c r="C375" i="1"/>
  <c r="D375" i="1"/>
  <c r="B376" i="1" a="1"/>
  <c r="B376" i="1"/>
  <c r="C376" i="1"/>
  <c r="D376" i="1"/>
  <c r="B377" i="1" a="1"/>
  <c r="B377" i="1"/>
  <c r="C377" i="1"/>
  <c r="D377" i="1"/>
  <c r="B378" i="1" a="1"/>
  <c r="B378" i="1"/>
  <c r="C378" i="1"/>
  <c r="D378" i="1"/>
  <c r="B379" i="1" a="1"/>
  <c r="B379" i="1"/>
  <c r="C379" i="1"/>
  <c r="D379" i="1"/>
  <c r="B380" i="1" a="1"/>
  <c r="B380" i="1"/>
  <c r="C380" i="1"/>
  <c r="D380" i="1"/>
  <c r="B381" i="1" a="1"/>
  <c r="B381" i="1"/>
  <c r="C381" i="1"/>
  <c r="D381" i="1"/>
  <c r="B382" i="1" a="1"/>
  <c r="B382" i="1"/>
  <c r="C382" i="1"/>
  <c r="D382" i="1"/>
  <c r="B383" i="1" a="1"/>
  <c r="B383" i="1"/>
  <c r="C383" i="1"/>
  <c r="D383" i="1"/>
  <c r="B384" i="1" a="1"/>
  <c r="B384" i="1"/>
  <c r="C384" i="1"/>
  <c r="D384" i="1"/>
  <c r="B385" i="1" a="1"/>
  <c r="B385" i="1"/>
  <c r="C385" i="1"/>
  <c r="D385" i="1"/>
  <c r="B386" i="1" a="1"/>
  <c r="B386" i="1"/>
  <c r="C386" i="1"/>
  <c r="D386" i="1"/>
  <c r="B387" i="1" a="1"/>
  <c r="B387" i="1"/>
  <c r="C387" i="1"/>
  <c r="D387" i="1"/>
  <c r="B388" i="1" a="1"/>
  <c r="B388" i="1"/>
  <c r="C388" i="1"/>
  <c r="D388" i="1"/>
  <c r="B389" i="1" a="1"/>
  <c r="B389" i="1"/>
  <c r="C389" i="1"/>
  <c r="D389" i="1"/>
  <c r="B390" i="1" a="1"/>
  <c r="B390" i="1"/>
  <c r="C390" i="1"/>
  <c r="D390" i="1"/>
  <c r="B391" i="1" a="1"/>
  <c r="B391" i="1"/>
  <c r="C391" i="1"/>
  <c r="D391" i="1"/>
  <c r="B392" i="1" a="1"/>
  <c r="B392" i="1"/>
  <c r="C392" i="1"/>
  <c r="D392" i="1"/>
  <c r="B393" i="1" a="1"/>
  <c r="B393" i="1"/>
  <c r="C393" i="1"/>
  <c r="D393" i="1"/>
  <c r="B394" i="1" a="1"/>
  <c r="B394" i="1"/>
  <c r="C394" i="1"/>
  <c r="D394" i="1"/>
  <c r="B395" i="1" a="1"/>
  <c r="B395" i="1"/>
  <c r="C395" i="1"/>
  <c r="D395" i="1"/>
  <c r="B396" i="1" a="1"/>
  <c r="B396" i="1"/>
  <c r="C396" i="1"/>
  <c r="D396" i="1"/>
  <c r="B397" i="1" a="1"/>
  <c r="B397" i="1"/>
  <c r="C397" i="1"/>
  <c r="D397" i="1"/>
  <c r="B398" i="1" a="1"/>
  <c r="B398" i="1"/>
  <c r="C398" i="1"/>
  <c r="D398" i="1"/>
  <c r="B399" i="1" a="1"/>
  <c r="B399" i="1"/>
  <c r="C399" i="1"/>
  <c r="D399" i="1"/>
  <c r="B400" i="1" a="1"/>
  <c r="B400" i="1"/>
  <c r="C400" i="1"/>
  <c r="D400" i="1"/>
  <c r="B401" i="1" a="1"/>
  <c r="B401" i="1"/>
  <c r="C401" i="1"/>
  <c r="D401" i="1"/>
  <c r="B402" i="1" a="1"/>
  <c r="B402" i="1"/>
  <c r="C402" i="1"/>
  <c r="D402" i="1"/>
  <c r="B403" i="1" a="1"/>
  <c r="B403" i="1"/>
  <c r="C403" i="1"/>
  <c r="D403" i="1"/>
  <c r="B404" i="1" a="1"/>
  <c r="B404" i="1"/>
  <c r="C404" i="1"/>
  <c r="D404" i="1"/>
  <c r="B405" i="1" a="1"/>
  <c r="B405" i="1"/>
  <c r="C405" i="1"/>
  <c r="D405" i="1"/>
  <c r="B406" i="1" a="1"/>
  <c r="B406" i="1"/>
  <c r="C406" i="1"/>
  <c r="D406" i="1"/>
  <c r="B407" i="1" a="1"/>
  <c r="B407" i="1"/>
  <c r="C407" i="1"/>
  <c r="D407" i="1"/>
  <c r="B408" i="1" a="1"/>
  <c r="B408" i="1"/>
  <c r="C408" i="1"/>
  <c r="D408" i="1"/>
  <c r="B409" i="1" a="1"/>
  <c r="B409" i="1"/>
  <c r="C409" i="1"/>
  <c r="D409" i="1"/>
  <c r="B410" i="1" a="1"/>
  <c r="B410" i="1"/>
  <c r="C410" i="1"/>
  <c r="D410" i="1"/>
  <c r="B411" i="1" a="1"/>
  <c r="B411" i="1"/>
  <c r="C411" i="1"/>
  <c r="D411" i="1"/>
  <c r="B412" i="1" a="1"/>
  <c r="B412" i="1"/>
  <c r="C412" i="1"/>
  <c r="D412" i="1"/>
  <c r="B413" i="1" a="1"/>
  <c r="B413" i="1"/>
  <c r="C413" i="1"/>
  <c r="D413" i="1"/>
  <c r="B414" i="1" a="1"/>
  <c r="B414" i="1"/>
  <c r="C414" i="1"/>
  <c r="D414" i="1"/>
  <c r="B415" i="1" a="1"/>
  <c r="B415" i="1"/>
  <c r="C415" i="1"/>
  <c r="D415" i="1"/>
  <c r="B416" i="1" a="1"/>
  <c r="B416" i="1"/>
  <c r="C416" i="1"/>
  <c r="D416" i="1"/>
  <c r="B417" i="1" a="1"/>
  <c r="B417" i="1"/>
  <c r="C417" i="1"/>
  <c r="D417" i="1"/>
  <c r="B418" i="1" a="1"/>
  <c r="B418" i="1"/>
  <c r="C418" i="1"/>
  <c r="D418" i="1"/>
  <c r="B419" i="1" a="1"/>
  <c r="B419" i="1"/>
  <c r="C419" i="1"/>
  <c r="D419" i="1"/>
  <c r="B420" i="1" a="1"/>
  <c r="B420" i="1"/>
  <c r="C420" i="1"/>
  <c r="D420" i="1"/>
  <c r="B421" i="1" a="1"/>
  <c r="B421" i="1"/>
  <c r="C421" i="1"/>
  <c r="D421" i="1"/>
  <c r="B422" i="1" a="1"/>
  <c r="B422" i="1"/>
  <c r="C422" i="1"/>
  <c r="D422" i="1"/>
  <c r="B423" i="1" a="1"/>
  <c r="B423" i="1"/>
  <c r="C423" i="1"/>
  <c r="D423" i="1"/>
  <c r="B424" i="1" a="1"/>
  <c r="B424" i="1"/>
  <c r="C424" i="1"/>
  <c r="D424" i="1"/>
  <c r="B425" i="1" a="1"/>
  <c r="B425" i="1"/>
  <c r="C425" i="1"/>
  <c r="D425" i="1"/>
  <c r="B426" i="1" a="1"/>
  <c r="B426" i="1"/>
  <c r="C426" i="1"/>
  <c r="D426" i="1"/>
  <c r="B427" i="1" a="1"/>
  <c r="B427" i="1"/>
  <c r="C427" i="1"/>
  <c r="D427" i="1"/>
  <c r="B428" i="1" a="1"/>
  <c r="B428" i="1"/>
  <c r="C428" i="1"/>
  <c r="D428" i="1"/>
  <c r="B429" i="1" a="1"/>
  <c r="B429" i="1"/>
  <c r="C429" i="1"/>
  <c r="D429" i="1"/>
  <c r="B430" i="1" a="1"/>
  <c r="B430" i="1"/>
  <c r="C430" i="1"/>
  <c r="D430" i="1"/>
  <c r="B431" i="1" a="1"/>
  <c r="B431" i="1"/>
  <c r="C431" i="1"/>
  <c r="D431" i="1"/>
  <c r="B432" i="1" a="1"/>
  <c r="B432" i="1"/>
  <c r="C432" i="1"/>
  <c r="D432" i="1"/>
  <c r="B433" i="1" a="1"/>
  <c r="B433" i="1"/>
  <c r="C433" i="1"/>
  <c r="D433" i="1"/>
  <c r="B434" i="1" a="1"/>
  <c r="B434" i="1"/>
  <c r="C434" i="1"/>
  <c r="D434" i="1"/>
  <c r="B435" i="1" a="1"/>
  <c r="B435" i="1"/>
  <c r="C435" i="1"/>
  <c r="D435" i="1"/>
  <c r="B436" i="1" a="1"/>
  <c r="B436" i="1"/>
  <c r="C436" i="1"/>
  <c r="D436" i="1"/>
  <c r="B437" i="1" a="1"/>
  <c r="B437" i="1"/>
  <c r="C437" i="1"/>
  <c r="D437" i="1"/>
  <c r="B438" i="1" a="1"/>
  <c r="B438" i="1"/>
  <c r="C438" i="1"/>
  <c r="D438" i="1"/>
  <c r="B439" i="1" a="1"/>
  <c r="B439" i="1"/>
  <c r="C439" i="1"/>
  <c r="D439" i="1"/>
  <c r="B440" i="1" a="1"/>
  <c r="B440" i="1"/>
  <c r="C440" i="1"/>
  <c r="D440" i="1"/>
  <c r="B441" i="1" a="1"/>
  <c r="B441" i="1"/>
  <c r="C441" i="1"/>
  <c r="D441" i="1"/>
  <c r="B442" i="1" a="1"/>
  <c r="B442" i="1"/>
  <c r="C442" i="1"/>
  <c r="D442" i="1"/>
  <c r="B443" i="1" a="1"/>
  <c r="B443" i="1"/>
  <c r="C443" i="1"/>
  <c r="D443" i="1"/>
  <c r="B444" i="1" a="1"/>
  <c r="B444" i="1"/>
  <c r="C444" i="1"/>
  <c r="D444" i="1"/>
  <c r="B445" i="1" a="1"/>
  <c r="B445" i="1"/>
  <c r="C445" i="1"/>
  <c r="D445" i="1"/>
  <c r="B446" i="1" a="1"/>
  <c r="B446" i="1"/>
  <c r="C446" i="1"/>
  <c r="D446" i="1"/>
  <c r="B447" i="1" a="1"/>
  <c r="B447" i="1"/>
  <c r="C447" i="1"/>
  <c r="D447" i="1"/>
  <c r="B448" i="1" a="1"/>
  <c r="B448" i="1"/>
  <c r="C448" i="1"/>
  <c r="D448" i="1"/>
  <c r="B449" i="1" a="1"/>
  <c r="B449" i="1"/>
  <c r="C449" i="1"/>
  <c r="D449" i="1"/>
  <c r="B450" i="1" a="1"/>
  <c r="B450" i="1"/>
  <c r="C450" i="1"/>
  <c r="D450" i="1"/>
  <c r="B451" i="1" a="1"/>
  <c r="B451" i="1"/>
  <c r="C451" i="1"/>
  <c r="D451" i="1"/>
  <c r="B452" i="1" a="1"/>
  <c r="B452" i="1"/>
  <c r="C452" i="1"/>
  <c r="D452" i="1"/>
  <c r="B454" i="1" a="1"/>
  <c r="B454" i="1"/>
  <c r="C454" i="1"/>
  <c r="D454" i="1"/>
  <c r="B455" i="1" a="1"/>
  <c r="B455" i="1"/>
  <c r="C455" i="1"/>
  <c r="D455" i="1"/>
  <c r="B456" i="1" a="1"/>
  <c r="B456" i="1"/>
  <c r="C456" i="1"/>
  <c r="D456" i="1"/>
  <c r="B457" i="1" a="1"/>
  <c r="B457" i="1"/>
  <c r="C457" i="1"/>
  <c r="D457" i="1"/>
  <c r="B458" i="1" a="1"/>
  <c r="B458" i="1"/>
  <c r="C458" i="1"/>
  <c r="D458" i="1"/>
  <c r="B459" i="1" a="1"/>
  <c r="B459" i="1"/>
  <c r="C459" i="1"/>
  <c r="D459" i="1"/>
  <c r="B460" i="1" a="1"/>
  <c r="B460" i="1"/>
  <c r="C460" i="1"/>
  <c r="D460" i="1"/>
  <c r="B461" i="1" a="1"/>
  <c r="B461" i="1"/>
  <c r="C461" i="1"/>
  <c r="D461" i="1"/>
  <c r="B462" i="1" a="1"/>
  <c r="B462" i="1"/>
  <c r="C462" i="1"/>
  <c r="D462" i="1"/>
  <c r="B463" i="1" a="1"/>
  <c r="B463" i="1"/>
  <c r="C463" i="1"/>
  <c r="D463" i="1"/>
  <c r="B464" i="1" a="1"/>
  <c r="B464" i="1"/>
  <c r="C464" i="1"/>
  <c r="D464" i="1"/>
  <c r="B465" i="1" a="1"/>
  <c r="B465" i="1"/>
  <c r="C465" i="1"/>
  <c r="D465" i="1"/>
  <c r="B466" i="1" a="1"/>
  <c r="B466" i="1"/>
  <c r="C466" i="1"/>
  <c r="D466" i="1"/>
  <c r="B467" i="1" a="1"/>
  <c r="B467" i="1"/>
  <c r="C467" i="1"/>
  <c r="D467" i="1"/>
  <c r="B468" i="1" a="1"/>
  <c r="B468" i="1"/>
  <c r="C468" i="1"/>
  <c r="D468" i="1"/>
  <c r="B469" i="1" a="1"/>
  <c r="B469" i="1"/>
  <c r="C469" i="1"/>
  <c r="D469" i="1"/>
  <c r="B470" i="1" a="1"/>
  <c r="B470" i="1"/>
  <c r="C470" i="1"/>
  <c r="D470" i="1"/>
  <c r="B471" i="1" a="1"/>
  <c r="B471" i="1"/>
  <c r="C471" i="1"/>
  <c r="D471" i="1"/>
  <c r="B472" i="1" a="1"/>
  <c r="B472" i="1"/>
  <c r="C472" i="1"/>
  <c r="D472" i="1"/>
  <c r="B473" i="1" a="1"/>
  <c r="B473" i="1"/>
  <c r="C473" i="1"/>
  <c r="D473" i="1"/>
  <c r="B474" i="1" a="1"/>
  <c r="B474" i="1"/>
  <c r="C474" i="1"/>
  <c r="D474" i="1"/>
  <c r="B475" i="1" a="1"/>
  <c r="B475" i="1"/>
  <c r="C475" i="1"/>
  <c r="D475" i="1"/>
  <c r="B476" i="1" a="1"/>
  <c r="B476" i="1"/>
  <c r="C476" i="1"/>
  <c r="D476" i="1"/>
  <c r="B477" i="1" a="1"/>
  <c r="B477" i="1"/>
  <c r="C477" i="1"/>
  <c r="D477" i="1"/>
  <c r="B478" i="1" a="1"/>
  <c r="B478" i="1"/>
  <c r="C478" i="1"/>
  <c r="D478" i="1"/>
  <c r="B479" i="1" a="1"/>
  <c r="B479" i="1"/>
  <c r="C479" i="1"/>
  <c r="D479" i="1"/>
  <c r="B480" i="1" a="1"/>
  <c r="B480" i="1"/>
  <c r="C480" i="1"/>
  <c r="D480" i="1"/>
  <c r="B481" i="1" a="1"/>
  <c r="B481" i="1"/>
  <c r="C481" i="1"/>
  <c r="D481" i="1"/>
  <c r="B482" i="1" a="1"/>
  <c r="B482" i="1"/>
  <c r="C482" i="1"/>
  <c r="D482" i="1"/>
  <c r="B483" i="1" a="1"/>
  <c r="B483" i="1"/>
  <c r="C483" i="1"/>
  <c r="D483" i="1"/>
  <c r="B484" i="1" a="1"/>
  <c r="B484" i="1"/>
  <c r="C484" i="1"/>
  <c r="D484" i="1"/>
  <c r="B485" i="1" a="1"/>
  <c r="B485" i="1"/>
  <c r="C485" i="1"/>
  <c r="D485" i="1"/>
  <c r="B486" i="1" a="1"/>
  <c r="B486" i="1"/>
  <c r="C486" i="1"/>
  <c r="D486" i="1"/>
  <c r="B487" i="1" a="1"/>
  <c r="B487" i="1"/>
  <c r="C487" i="1"/>
  <c r="D487" i="1"/>
  <c r="B488" i="1" a="1"/>
  <c r="B488" i="1"/>
  <c r="C488" i="1"/>
  <c r="D488" i="1"/>
  <c r="B489" i="1" a="1"/>
  <c r="B489" i="1"/>
  <c r="C489" i="1"/>
  <c r="D489" i="1"/>
  <c r="B490" i="1" a="1"/>
  <c r="B490" i="1"/>
  <c r="C490" i="1"/>
  <c r="D490" i="1"/>
  <c r="B491" i="1" a="1"/>
  <c r="B491" i="1"/>
  <c r="C491" i="1"/>
  <c r="D491" i="1"/>
  <c r="B492" i="1" a="1"/>
  <c r="B492" i="1"/>
  <c r="C492" i="1"/>
  <c r="D492" i="1"/>
  <c r="B493" i="1" a="1"/>
  <c r="B493" i="1"/>
  <c r="C493" i="1"/>
  <c r="D493" i="1"/>
  <c r="B494" i="1" a="1"/>
  <c r="B494" i="1"/>
  <c r="C494" i="1"/>
  <c r="D494" i="1"/>
  <c r="B495" i="1" a="1"/>
  <c r="B495" i="1"/>
  <c r="C495" i="1"/>
  <c r="D495" i="1"/>
  <c r="B496" i="1" a="1"/>
  <c r="B496" i="1"/>
  <c r="C496" i="1"/>
  <c r="D496" i="1"/>
  <c r="B498" i="1" a="1"/>
  <c r="B498" i="1"/>
  <c r="C498" i="1"/>
  <c r="D498" i="1"/>
  <c r="B499" i="1" a="1"/>
  <c r="B499" i="1"/>
  <c r="C499" i="1"/>
  <c r="D499" i="1"/>
  <c r="B500" i="1" a="1"/>
  <c r="B500" i="1"/>
  <c r="C500" i="1"/>
  <c r="D500" i="1"/>
  <c r="B501" i="1" a="1"/>
  <c r="B501" i="1"/>
  <c r="C501" i="1"/>
  <c r="D501" i="1"/>
  <c r="B502" i="1" a="1"/>
  <c r="B502" i="1"/>
  <c r="C502" i="1"/>
  <c r="D502" i="1"/>
  <c r="B503" i="1" a="1"/>
  <c r="B503" i="1"/>
  <c r="C503" i="1"/>
  <c r="D503" i="1"/>
  <c r="B504" i="1" a="1"/>
  <c r="B504" i="1"/>
  <c r="C504" i="1"/>
  <c r="D504" i="1"/>
  <c r="B505" i="1" a="1"/>
  <c r="B505" i="1"/>
  <c r="C505" i="1"/>
  <c r="D505" i="1"/>
  <c r="H4" i="1" a="1"/>
  <c r="H4" i="1"/>
  <c r="I4" i="1"/>
  <c r="J4" i="1"/>
  <c r="H5" i="1" a="1"/>
  <c r="H5" i="1"/>
  <c r="I5" i="1"/>
  <c r="J5" i="1"/>
  <c r="H6" i="1" a="1"/>
  <c r="H6" i="1"/>
  <c r="I6" i="1"/>
  <c r="J6" i="1"/>
  <c r="H7" i="1" a="1"/>
  <c r="H7" i="1"/>
  <c r="I7" i="1"/>
  <c r="J7" i="1"/>
  <c r="H8" i="1" a="1"/>
  <c r="H8" i="1"/>
  <c r="I8" i="1"/>
  <c r="J8" i="1"/>
  <c r="H9" i="1" a="1"/>
  <c r="H9" i="1"/>
  <c r="I9" i="1"/>
  <c r="J9" i="1"/>
  <c r="H10" i="1" a="1"/>
  <c r="H10" i="1"/>
  <c r="I10" i="1"/>
  <c r="J10" i="1"/>
  <c r="H11" i="1" a="1"/>
  <c r="H11" i="1"/>
  <c r="I11" i="1"/>
  <c r="J11" i="1"/>
  <c r="H12" i="1" a="1"/>
  <c r="H12" i="1"/>
  <c r="I12" i="1"/>
  <c r="J12" i="1"/>
  <c r="H13" i="1" a="1"/>
  <c r="H13" i="1"/>
  <c r="I13" i="1"/>
  <c r="J13" i="1"/>
  <c r="H14" i="1" a="1"/>
  <c r="H14" i="1"/>
  <c r="I14" i="1"/>
  <c r="J14" i="1"/>
  <c r="H15" i="1" a="1"/>
  <c r="H15" i="1"/>
  <c r="I15" i="1"/>
  <c r="J15" i="1"/>
  <c r="H16" i="1" a="1"/>
  <c r="H16" i="1"/>
  <c r="I16" i="1"/>
  <c r="J16" i="1"/>
  <c r="H17" i="1" a="1"/>
  <c r="H17" i="1"/>
  <c r="I17" i="1"/>
  <c r="J17" i="1"/>
  <c r="H18" i="1" a="1"/>
  <c r="H18" i="1"/>
  <c r="I18" i="1"/>
  <c r="J18" i="1"/>
  <c r="H19" i="1" a="1"/>
  <c r="H19" i="1"/>
  <c r="I19" i="1"/>
  <c r="J19" i="1"/>
  <c r="H20" i="1" a="1"/>
  <c r="H20" i="1"/>
  <c r="I20" i="1"/>
  <c r="J20" i="1"/>
  <c r="H21" i="1" a="1"/>
  <c r="H21" i="1"/>
  <c r="I21" i="1"/>
  <c r="J21" i="1"/>
  <c r="H22" i="1" a="1"/>
  <c r="H22" i="1"/>
  <c r="I22" i="1"/>
  <c r="J22" i="1"/>
  <c r="H23" i="1" a="1"/>
  <c r="H23" i="1"/>
  <c r="I23" i="1"/>
  <c r="J23" i="1"/>
  <c r="H24" i="1" a="1"/>
  <c r="H24" i="1"/>
  <c r="I24" i="1"/>
  <c r="J24" i="1"/>
  <c r="H25" i="1" a="1"/>
  <c r="H25" i="1"/>
  <c r="I25" i="1"/>
  <c r="J25" i="1"/>
  <c r="H26" i="1" a="1"/>
  <c r="H26" i="1"/>
  <c r="I26" i="1"/>
  <c r="J26" i="1"/>
  <c r="H27" i="1" a="1"/>
  <c r="H27" i="1"/>
  <c r="I27" i="1"/>
  <c r="J27" i="1"/>
  <c r="H28" i="1" a="1"/>
  <c r="H28" i="1"/>
  <c r="I28" i="1"/>
  <c r="J28" i="1"/>
  <c r="H29" i="1" a="1"/>
  <c r="H29" i="1"/>
  <c r="I29" i="1"/>
  <c r="J29" i="1"/>
  <c r="H30" i="1" a="1"/>
  <c r="H30" i="1"/>
  <c r="I30" i="1"/>
  <c r="J30" i="1"/>
  <c r="H31" i="1" a="1"/>
  <c r="H31" i="1"/>
  <c r="I31" i="1"/>
  <c r="J31" i="1"/>
  <c r="H32" i="1" a="1"/>
  <c r="H32" i="1"/>
  <c r="I32" i="1"/>
  <c r="J32" i="1"/>
  <c r="H33" i="1" a="1"/>
  <c r="H33" i="1"/>
  <c r="I33" i="1"/>
  <c r="J33" i="1"/>
  <c r="H34" i="1" a="1"/>
  <c r="H34" i="1"/>
  <c r="I34" i="1"/>
  <c r="J34" i="1"/>
  <c r="H35" i="1" a="1"/>
  <c r="H35" i="1"/>
  <c r="I35" i="1"/>
  <c r="J35" i="1"/>
  <c r="H36" i="1" a="1"/>
  <c r="H36" i="1"/>
  <c r="I36" i="1"/>
  <c r="J36" i="1"/>
  <c r="H37" i="1" a="1"/>
  <c r="H37" i="1"/>
  <c r="I37" i="1"/>
  <c r="J37" i="1"/>
  <c r="H38" i="1" a="1"/>
  <c r="H38" i="1"/>
  <c r="I38" i="1"/>
  <c r="J38" i="1"/>
  <c r="H39" i="1" a="1"/>
  <c r="H39" i="1"/>
  <c r="I39" i="1"/>
  <c r="J39" i="1"/>
  <c r="H40" i="1" a="1"/>
  <c r="H40" i="1"/>
  <c r="I40" i="1"/>
  <c r="J40" i="1"/>
  <c r="H41" i="1" a="1"/>
  <c r="H41" i="1"/>
  <c r="I41" i="1"/>
  <c r="J41" i="1"/>
  <c r="H42" i="1" a="1"/>
  <c r="H42" i="1"/>
  <c r="I42" i="1"/>
  <c r="J42" i="1"/>
  <c r="H43" i="1" a="1"/>
  <c r="H43" i="1"/>
  <c r="I43" i="1"/>
  <c r="J43" i="1"/>
  <c r="H44" i="1" a="1"/>
  <c r="H44" i="1"/>
  <c r="I44" i="1"/>
  <c r="J44" i="1"/>
  <c r="H45" i="1" a="1"/>
  <c r="H45" i="1"/>
  <c r="I45" i="1"/>
  <c r="J45" i="1"/>
  <c r="H46" i="1" a="1"/>
  <c r="H46" i="1"/>
  <c r="I46" i="1"/>
  <c r="J46" i="1"/>
  <c r="H47" i="1" a="1"/>
  <c r="H47" i="1"/>
  <c r="I47" i="1"/>
  <c r="J47" i="1"/>
  <c r="H48" i="1" a="1"/>
  <c r="H48" i="1"/>
  <c r="I48" i="1"/>
  <c r="J48" i="1"/>
  <c r="H49" i="1" a="1"/>
  <c r="H49" i="1"/>
  <c r="I49" i="1"/>
  <c r="J49" i="1"/>
  <c r="H50" i="1" a="1"/>
  <c r="H50" i="1"/>
  <c r="I50" i="1"/>
  <c r="J50" i="1"/>
  <c r="H51" i="1" a="1"/>
  <c r="H51" i="1"/>
  <c r="I51" i="1"/>
  <c r="J51" i="1"/>
  <c r="H52" i="1" a="1"/>
  <c r="H52" i="1"/>
  <c r="I52" i="1"/>
  <c r="J52" i="1"/>
  <c r="H53" i="1" a="1"/>
  <c r="H53" i="1"/>
  <c r="I53" i="1"/>
  <c r="J53" i="1"/>
  <c r="H54" i="1" a="1"/>
  <c r="H54" i="1"/>
  <c r="I54" i="1"/>
  <c r="J54" i="1"/>
  <c r="H55" i="1" a="1"/>
  <c r="H55" i="1"/>
  <c r="I55" i="1"/>
  <c r="J55" i="1"/>
  <c r="H56" i="1" a="1"/>
  <c r="H56" i="1"/>
  <c r="I56" i="1"/>
  <c r="J56" i="1"/>
  <c r="H57" i="1" a="1"/>
  <c r="H57" i="1"/>
  <c r="I57" i="1"/>
  <c r="J57" i="1"/>
  <c r="H58" i="1" a="1"/>
  <c r="H58" i="1"/>
  <c r="I58" i="1"/>
  <c r="J58" i="1"/>
  <c r="H59" i="1" a="1"/>
  <c r="H59" i="1"/>
  <c r="I59" i="1"/>
  <c r="J59" i="1"/>
  <c r="H60" i="1" a="1"/>
  <c r="H60" i="1"/>
  <c r="I60" i="1"/>
  <c r="J60" i="1"/>
  <c r="H61" i="1" a="1"/>
  <c r="H61" i="1"/>
  <c r="I61" i="1"/>
  <c r="J61" i="1"/>
  <c r="H62" i="1" a="1"/>
  <c r="H62" i="1"/>
  <c r="I62" i="1"/>
  <c r="J62" i="1"/>
  <c r="H63" i="1" a="1"/>
  <c r="H63" i="1"/>
  <c r="I63" i="1"/>
  <c r="J63" i="1"/>
  <c r="H64" i="1" a="1"/>
  <c r="H64" i="1"/>
  <c r="I64" i="1"/>
  <c r="J64" i="1"/>
  <c r="H65" i="1" a="1"/>
  <c r="H65" i="1"/>
  <c r="I65" i="1"/>
  <c r="J65" i="1"/>
  <c r="H66" i="1" a="1"/>
  <c r="H66" i="1"/>
  <c r="I66" i="1"/>
  <c r="J66" i="1"/>
  <c r="H67" i="1" a="1"/>
  <c r="H67" i="1"/>
  <c r="I67" i="1"/>
  <c r="J67" i="1"/>
  <c r="H68" i="1" a="1"/>
  <c r="H68" i="1"/>
  <c r="I68" i="1"/>
  <c r="J68" i="1"/>
  <c r="H69" i="1" a="1"/>
  <c r="H69" i="1"/>
  <c r="I69" i="1"/>
  <c r="J69" i="1"/>
  <c r="H70" i="1" a="1"/>
  <c r="H70" i="1"/>
  <c r="I70" i="1"/>
  <c r="J70" i="1"/>
  <c r="H71" i="1" a="1"/>
  <c r="H71" i="1"/>
  <c r="I71" i="1"/>
  <c r="J71" i="1"/>
  <c r="H72" i="1" a="1"/>
  <c r="H72" i="1"/>
  <c r="I72" i="1"/>
  <c r="J72" i="1"/>
  <c r="H73" i="1" a="1"/>
  <c r="H73" i="1"/>
  <c r="I73" i="1"/>
  <c r="J73" i="1"/>
  <c r="H74" i="1" a="1"/>
  <c r="H74" i="1"/>
  <c r="I74" i="1"/>
  <c r="J74" i="1"/>
  <c r="H75" i="1" a="1"/>
  <c r="H75" i="1"/>
  <c r="I75" i="1"/>
  <c r="J75" i="1"/>
  <c r="H76" i="1" a="1"/>
  <c r="H76" i="1"/>
  <c r="I76" i="1"/>
  <c r="J76" i="1"/>
  <c r="H77" i="1" a="1"/>
  <c r="H77" i="1"/>
  <c r="I77" i="1"/>
  <c r="J77" i="1"/>
  <c r="H78" i="1" a="1"/>
  <c r="H78" i="1"/>
  <c r="I78" i="1"/>
  <c r="J78" i="1"/>
  <c r="H79" i="1" a="1"/>
  <c r="H79" i="1"/>
  <c r="I79" i="1"/>
  <c r="J79" i="1"/>
  <c r="H80" i="1" a="1"/>
  <c r="H80" i="1"/>
  <c r="I80" i="1"/>
  <c r="J80" i="1"/>
  <c r="H81" i="1" a="1"/>
  <c r="H81" i="1"/>
  <c r="I81" i="1"/>
  <c r="J81" i="1"/>
  <c r="H82" i="1" a="1"/>
  <c r="H82" i="1"/>
  <c r="I82" i="1"/>
  <c r="J82" i="1"/>
  <c r="H83" i="1" a="1"/>
  <c r="H83" i="1"/>
  <c r="I83" i="1"/>
  <c r="J83" i="1"/>
  <c r="H84" i="1" a="1"/>
  <c r="H84" i="1"/>
  <c r="I84" i="1"/>
  <c r="J84" i="1"/>
  <c r="H85" i="1" a="1"/>
  <c r="H85" i="1"/>
  <c r="I85" i="1"/>
  <c r="J85" i="1"/>
  <c r="H86" i="1" a="1"/>
  <c r="H86" i="1"/>
  <c r="I86" i="1"/>
  <c r="J86" i="1"/>
  <c r="H87" i="1" a="1"/>
  <c r="H87" i="1"/>
  <c r="I87" i="1"/>
  <c r="J87" i="1"/>
  <c r="H88" i="1" a="1"/>
  <c r="H88" i="1"/>
  <c r="I88" i="1"/>
  <c r="J88" i="1"/>
  <c r="H89" i="1" a="1"/>
  <c r="H89" i="1"/>
  <c r="I89" i="1"/>
  <c r="J89" i="1"/>
  <c r="H90" i="1" a="1"/>
  <c r="H90" i="1"/>
  <c r="I90" i="1"/>
  <c r="J90" i="1"/>
  <c r="H91" i="1" a="1"/>
  <c r="H91" i="1"/>
  <c r="I91" i="1"/>
  <c r="J91" i="1"/>
  <c r="H92" i="1" a="1"/>
  <c r="H92" i="1"/>
  <c r="I92" i="1"/>
  <c r="J92" i="1"/>
  <c r="H93" i="1" a="1"/>
  <c r="H93" i="1"/>
  <c r="I93" i="1"/>
  <c r="J93" i="1"/>
  <c r="H94" i="1" a="1"/>
  <c r="H94" i="1"/>
  <c r="I94" i="1"/>
  <c r="J94" i="1"/>
  <c r="H95" i="1" a="1"/>
  <c r="H95" i="1"/>
  <c r="I95" i="1"/>
  <c r="J95" i="1"/>
  <c r="H96" i="1" a="1"/>
  <c r="H96" i="1"/>
  <c r="I96" i="1"/>
  <c r="J96" i="1"/>
  <c r="H97" i="1" a="1"/>
  <c r="H97" i="1"/>
  <c r="I97" i="1"/>
  <c r="J97" i="1"/>
  <c r="H98" i="1" a="1"/>
  <c r="H98" i="1"/>
  <c r="I98" i="1"/>
  <c r="J98" i="1"/>
  <c r="H99" i="1" a="1"/>
  <c r="H99" i="1"/>
  <c r="I99" i="1"/>
  <c r="J99" i="1"/>
  <c r="H100" i="1" a="1"/>
  <c r="H100" i="1"/>
  <c r="I100" i="1"/>
  <c r="J100" i="1"/>
  <c r="H101" i="1" a="1"/>
  <c r="H101" i="1"/>
  <c r="I101" i="1"/>
  <c r="J101" i="1"/>
  <c r="H102" i="1" a="1"/>
  <c r="H102" i="1"/>
  <c r="I102" i="1"/>
  <c r="J102" i="1"/>
  <c r="H103" i="1" a="1"/>
  <c r="H103" i="1"/>
  <c r="I103" i="1"/>
  <c r="J103" i="1"/>
  <c r="H104" i="1" a="1"/>
  <c r="H104" i="1"/>
  <c r="I104" i="1"/>
  <c r="J104" i="1"/>
  <c r="H105" i="1" a="1"/>
  <c r="H105" i="1"/>
  <c r="I105" i="1"/>
  <c r="J105" i="1"/>
  <c r="H106" i="1" a="1"/>
  <c r="H106" i="1"/>
  <c r="I106" i="1"/>
  <c r="J106" i="1"/>
  <c r="H107" i="1" a="1"/>
  <c r="H107" i="1"/>
  <c r="I107" i="1"/>
  <c r="J107" i="1"/>
  <c r="H108" i="1" a="1"/>
  <c r="H108" i="1"/>
  <c r="I108" i="1"/>
  <c r="J108" i="1"/>
  <c r="H110" i="1" a="1"/>
  <c r="H110" i="1"/>
  <c r="I110" i="1"/>
  <c r="J110" i="1"/>
  <c r="H111" i="1" a="1"/>
  <c r="H111" i="1"/>
  <c r="I111" i="1"/>
  <c r="J111" i="1"/>
  <c r="H112" i="1" a="1"/>
  <c r="H112" i="1"/>
  <c r="I112" i="1"/>
  <c r="J112" i="1"/>
  <c r="H113" i="1" a="1"/>
  <c r="H113" i="1"/>
  <c r="I113" i="1"/>
  <c r="J113" i="1"/>
  <c r="H114" i="1" a="1"/>
  <c r="H114" i="1"/>
  <c r="I114" i="1"/>
  <c r="J114" i="1"/>
  <c r="H115" i="1" a="1"/>
  <c r="H115" i="1"/>
  <c r="I115" i="1"/>
  <c r="J115" i="1"/>
  <c r="H116" i="1" a="1"/>
  <c r="H116" i="1"/>
  <c r="I116" i="1"/>
  <c r="J116" i="1"/>
  <c r="H117" i="1" a="1"/>
  <c r="H117" i="1"/>
  <c r="I117" i="1"/>
  <c r="J117" i="1"/>
  <c r="H118" i="1" a="1"/>
  <c r="H118" i="1"/>
  <c r="I118" i="1"/>
  <c r="J118" i="1"/>
  <c r="H119" i="1" a="1"/>
  <c r="H119" i="1"/>
  <c r="I119" i="1"/>
  <c r="J119" i="1"/>
  <c r="H120" i="1" a="1"/>
  <c r="H120" i="1"/>
  <c r="I120" i="1"/>
  <c r="J120" i="1"/>
  <c r="H121" i="1" a="1"/>
  <c r="H121" i="1"/>
  <c r="I121" i="1"/>
  <c r="J121" i="1"/>
  <c r="H122" i="1" a="1"/>
  <c r="H122" i="1"/>
  <c r="I122" i="1"/>
  <c r="J122" i="1"/>
  <c r="H123" i="1" a="1"/>
  <c r="H123" i="1"/>
  <c r="I123" i="1"/>
  <c r="J123" i="1"/>
  <c r="H124" i="1" a="1"/>
  <c r="H124" i="1"/>
  <c r="I124" i="1"/>
  <c r="J124" i="1"/>
  <c r="H125" i="1" a="1"/>
  <c r="H125" i="1"/>
  <c r="I125" i="1"/>
  <c r="J125" i="1"/>
  <c r="H126" i="1" a="1"/>
  <c r="H126" i="1"/>
  <c r="I126" i="1"/>
  <c r="J126" i="1"/>
  <c r="H127" i="1" a="1"/>
  <c r="H127" i="1"/>
  <c r="I127" i="1"/>
  <c r="J127" i="1"/>
  <c r="H128" i="1" a="1"/>
  <c r="H128" i="1"/>
  <c r="I128" i="1"/>
  <c r="J128" i="1"/>
  <c r="H129" i="1" a="1"/>
  <c r="H129" i="1"/>
  <c r="I129" i="1"/>
  <c r="J129" i="1"/>
  <c r="H130" i="1" a="1"/>
  <c r="H130" i="1"/>
  <c r="I130" i="1"/>
  <c r="J130" i="1"/>
  <c r="H131" i="1" a="1"/>
  <c r="H131" i="1"/>
  <c r="I131" i="1"/>
  <c r="J131" i="1"/>
  <c r="H132" i="1" a="1"/>
  <c r="H132" i="1"/>
  <c r="I132" i="1"/>
  <c r="J132" i="1"/>
  <c r="H133" i="1" a="1"/>
  <c r="H133" i="1"/>
  <c r="I133" i="1"/>
  <c r="J133" i="1"/>
  <c r="H134" i="1" a="1"/>
  <c r="H134" i="1"/>
  <c r="I134" i="1"/>
  <c r="J134" i="1"/>
  <c r="H135" i="1" a="1"/>
  <c r="H135" i="1"/>
  <c r="I135" i="1"/>
  <c r="J135" i="1"/>
  <c r="H136" i="1" a="1"/>
  <c r="H136" i="1"/>
  <c r="I136" i="1"/>
  <c r="J136" i="1"/>
  <c r="H137" i="1" a="1"/>
  <c r="H137" i="1"/>
  <c r="I137" i="1"/>
  <c r="J137" i="1"/>
  <c r="H138" i="1" a="1"/>
  <c r="H138" i="1"/>
  <c r="I138" i="1"/>
  <c r="J138" i="1"/>
  <c r="H139" i="1" a="1"/>
  <c r="H139" i="1"/>
  <c r="I139" i="1"/>
  <c r="J139" i="1"/>
  <c r="H140" i="1" a="1"/>
  <c r="H140" i="1"/>
  <c r="I140" i="1"/>
  <c r="J140" i="1"/>
  <c r="H141" i="1" a="1"/>
  <c r="H141" i="1"/>
  <c r="I141" i="1"/>
  <c r="J141" i="1"/>
  <c r="H142" i="1" a="1"/>
  <c r="H142" i="1"/>
  <c r="I142" i="1"/>
  <c r="J142" i="1"/>
  <c r="H143" i="1" a="1"/>
  <c r="H143" i="1"/>
  <c r="I143" i="1"/>
  <c r="J143" i="1"/>
  <c r="H144" i="1" a="1"/>
  <c r="H144" i="1"/>
  <c r="I144" i="1"/>
  <c r="J144" i="1"/>
  <c r="H145" i="1" a="1"/>
  <c r="H145" i="1"/>
  <c r="I145" i="1"/>
  <c r="J145" i="1"/>
  <c r="H147" i="1" a="1"/>
  <c r="H147" i="1"/>
  <c r="I147" i="1"/>
  <c r="J147" i="1"/>
  <c r="H148" i="1" a="1"/>
  <c r="H148" i="1"/>
  <c r="I148" i="1"/>
  <c r="J148" i="1"/>
  <c r="H149" i="1" a="1"/>
  <c r="H149" i="1"/>
  <c r="I149" i="1"/>
  <c r="J149" i="1"/>
  <c r="H150" i="1" a="1"/>
  <c r="H150" i="1"/>
  <c r="I150" i="1"/>
  <c r="J150" i="1"/>
  <c r="H151" i="1" a="1"/>
  <c r="H151" i="1"/>
  <c r="I151" i="1"/>
  <c r="J151" i="1"/>
  <c r="H152" i="1" a="1"/>
  <c r="H152" i="1"/>
  <c r="I152" i="1"/>
  <c r="J152" i="1"/>
  <c r="H153" i="1" a="1"/>
  <c r="H153" i="1"/>
  <c r="I153" i="1"/>
  <c r="J153" i="1"/>
  <c r="H154" i="1" a="1"/>
  <c r="H154" i="1"/>
  <c r="I154" i="1"/>
  <c r="J154" i="1"/>
  <c r="H155" i="1" a="1"/>
  <c r="H155" i="1"/>
  <c r="I155" i="1"/>
  <c r="J155" i="1"/>
  <c r="H156" i="1" a="1"/>
  <c r="H156" i="1"/>
  <c r="I156" i="1"/>
  <c r="J156" i="1"/>
  <c r="H157" i="1" a="1"/>
  <c r="H157" i="1"/>
  <c r="I157" i="1"/>
  <c r="J157" i="1"/>
  <c r="H158" i="1" a="1"/>
  <c r="H158" i="1"/>
  <c r="I158" i="1"/>
  <c r="J158" i="1"/>
  <c r="H159" i="1" a="1"/>
  <c r="H159" i="1"/>
  <c r="I159" i="1"/>
  <c r="J159" i="1"/>
  <c r="H160" i="1" a="1"/>
  <c r="H160" i="1"/>
  <c r="I160" i="1"/>
  <c r="J160" i="1"/>
  <c r="H161" i="1" a="1"/>
  <c r="H161" i="1"/>
  <c r="I161" i="1"/>
  <c r="J161" i="1"/>
  <c r="H162" i="1" a="1"/>
  <c r="H162" i="1"/>
  <c r="I162" i="1"/>
  <c r="J162" i="1"/>
  <c r="H163" i="1" a="1"/>
  <c r="H163" i="1"/>
  <c r="I163" i="1"/>
  <c r="J163" i="1"/>
  <c r="H164" i="1" a="1"/>
  <c r="H164" i="1"/>
  <c r="I164" i="1"/>
  <c r="J164" i="1"/>
  <c r="H165" i="1" a="1"/>
  <c r="H165" i="1"/>
  <c r="I165" i="1"/>
  <c r="J165" i="1"/>
  <c r="H166" i="1" a="1"/>
  <c r="H166" i="1"/>
  <c r="I166" i="1"/>
  <c r="J166" i="1"/>
  <c r="H167" i="1" a="1"/>
  <c r="H167" i="1"/>
  <c r="I167" i="1"/>
  <c r="J167" i="1"/>
  <c r="H168" i="1" a="1"/>
  <c r="H168" i="1"/>
  <c r="I168" i="1"/>
  <c r="J168" i="1"/>
  <c r="H169" i="1" a="1"/>
  <c r="H169" i="1"/>
  <c r="I169" i="1"/>
  <c r="J169" i="1"/>
  <c r="H170" i="1" a="1"/>
  <c r="H170" i="1"/>
  <c r="I170" i="1"/>
  <c r="J170" i="1"/>
  <c r="H171" i="1" a="1"/>
  <c r="H171" i="1"/>
  <c r="I171" i="1"/>
  <c r="J171" i="1"/>
  <c r="H172" i="1" a="1"/>
  <c r="H172" i="1"/>
  <c r="I172" i="1"/>
  <c r="J172" i="1"/>
  <c r="H173" i="1" a="1"/>
  <c r="H173" i="1"/>
  <c r="I173" i="1"/>
  <c r="J173" i="1"/>
  <c r="H174" i="1" a="1"/>
  <c r="H174" i="1"/>
  <c r="I174" i="1"/>
  <c r="J174" i="1"/>
  <c r="H175" i="1" a="1"/>
  <c r="H175" i="1"/>
  <c r="I175" i="1"/>
  <c r="J175" i="1"/>
  <c r="H177" i="1" a="1"/>
  <c r="H177" i="1"/>
  <c r="I177" i="1"/>
  <c r="J177" i="1"/>
  <c r="H178" i="1" a="1"/>
  <c r="H178" i="1"/>
  <c r="I178" i="1"/>
  <c r="J178" i="1"/>
  <c r="H179" i="1" a="1"/>
  <c r="H179" i="1"/>
  <c r="I179" i="1"/>
  <c r="J179" i="1"/>
  <c r="H180" i="1" a="1"/>
  <c r="H180" i="1"/>
  <c r="I180" i="1"/>
  <c r="J180" i="1"/>
  <c r="H181" i="1" a="1"/>
  <c r="H181" i="1"/>
  <c r="I181" i="1"/>
  <c r="J181" i="1"/>
  <c r="H182" i="1" a="1"/>
  <c r="H182" i="1"/>
  <c r="I182" i="1"/>
  <c r="J182" i="1"/>
  <c r="H183" i="1" a="1"/>
  <c r="H183" i="1"/>
  <c r="I183" i="1"/>
  <c r="J183" i="1"/>
  <c r="H184" i="1" a="1"/>
  <c r="H184" i="1"/>
  <c r="I184" i="1"/>
  <c r="J184" i="1"/>
  <c r="H185" i="1" a="1"/>
  <c r="H185" i="1"/>
  <c r="I185" i="1"/>
  <c r="J185" i="1"/>
  <c r="H186" i="1" a="1"/>
  <c r="H186" i="1"/>
  <c r="I186" i="1"/>
  <c r="J186" i="1"/>
  <c r="H187" i="1" a="1"/>
  <c r="H187" i="1"/>
  <c r="I187" i="1"/>
  <c r="J187" i="1"/>
  <c r="H188" i="1" a="1"/>
  <c r="H188" i="1"/>
  <c r="I188" i="1"/>
  <c r="J188" i="1"/>
  <c r="H189" i="1" a="1"/>
  <c r="H189" i="1"/>
  <c r="I189" i="1"/>
  <c r="J189" i="1"/>
  <c r="H190" i="1" a="1"/>
  <c r="H190" i="1"/>
  <c r="I190" i="1"/>
  <c r="J190" i="1"/>
  <c r="H191" i="1" a="1"/>
  <c r="H191" i="1"/>
  <c r="I191" i="1"/>
  <c r="J191" i="1"/>
  <c r="H192" i="1" a="1"/>
  <c r="H192" i="1"/>
  <c r="I192" i="1"/>
  <c r="J192" i="1"/>
  <c r="H193" i="1" a="1"/>
  <c r="H193" i="1"/>
  <c r="I193" i="1"/>
  <c r="J193" i="1"/>
  <c r="H194" i="1" a="1"/>
  <c r="H194" i="1"/>
  <c r="I194" i="1"/>
  <c r="J194" i="1"/>
  <c r="H195" i="1" a="1"/>
  <c r="H195" i="1"/>
  <c r="I195" i="1"/>
  <c r="J195" i="1"/>
  <c r="H196" i="1" a="1"/>
  <c r="H196" i="1"/>
  <c r="I196" i="1"/>
  <c r="J196" i="1"/>
  <c r="H197" i="1" a="1"/>
  <c r="H197" i="1"/>
  <c r="I197" i="1"/>
  <c r="J197" i="1"/>
  <c r="H198" i="1" a="1"/>
  <c r="H198" i="1"/>
  <c r="I198" i="1"/>
  <c r="J198" i="1"/>
  <c r="H199" i="1" a="1"/>
  <c r="H199" i="1"/>
  <c r="I199" i="1"/>
  <c r="J199" i="1"/>
  <c r="H200" i="1" a="1"/>
  <c r="H200" i="1"/>
  <c r="I200" i="1"/>
  <c r="J200" i="1"/>
  <c r="H201" i="1" a="1"/>
  <c r="H201" i="1"/>
  <c r="I201" i="1"/>
  <c r="J201" i="1"/>
  <c r="H202" i="1" a="1"/>
  <c r="H202" i="1"/>
  <c r="I202" i="1"/>
  <c r="J202" i="1"/>
  <c r="H203" i="1" a="1"/>
  <c r="H203" i="1"/>
  <c r="I203" i="1"/>
  <c r="J203" i="1"/>
  <c r="H204" i="1" a="1"/>
  <c r="H204" i="1"/>
  <c r="I204" i="1"/>
  <c r="J204" i="1"/>
  <c r="H205" i="1" a="1"/>
  <c r="H205" i="1"/>
  <c r="I205" i="1"/>
  <c r="J205" i="1"/>
  <c r="H206" i="1" a="1"/>
  <c r="H206" i="1"/>
  <c r="I206" i="1"/>
  <c r="J206" i="1"/>
  <c r="H207" i="1" a="1"/>
  <c r="H207" i="1"/>
  <c r="I207" i="1"/>
  <c r="J207" i="1"/>
  <c r="H208" i="1" a="1"/>
  <c r="H208" i="1"/>
  <c r="I208" i="1"/>
  <c r="J208" i="1"/>
  <c r="H209" i="1" a="1"/>
  <c r="H209" i="1"/>
  <c r="I209" i="1"/>
  <c r="J209" i="1"/>
  <c r="H210" i="1" a="1"/>
  <c r="H210" i="1"/>
  <c r="I210" i="1"/>
  <c r="J210" i="1"/>
  <c r="H211" i="1" a="1"/>
  <c r="H211" i="1"/>
  <c r="I211" i="1"/>
  <c r="J211" i="1"/>
  <c r="H212" i="1" a="1"/>
  <c r="H212" i="1"/>
  <c r="I212" i="1"/>
  <c r="J212" i="1"/>
  <c r="H213" i="1" a="1"/>
  <c r="H213" i="1"/>
  <c r="I213" i="1"/>
  <c r="J213" i="1"/>
  <c r="H214" i="1" a="1"/>
  <c r="H214" i="1"/>
  <c r="I214" i="1"/>
  <c r="J214" i="1"/>
  <c r="H215" i="1" a="1"/>
  <c r="H215" i="1"/>
  <c r="I215" i="1"/>
  <c r="J215" i="1"/>
  <c r="H216" i="1" a="1"/>
  <c r="H216" i="1"/>
  <c r="I216" i="1"/>
  <c r="J216" i="1"/>
  <c r="H217" i="1" a="1"/>
  <c r="H217" i="1"/>
  <c r="I217" i="1"/>
  <c r="J217" i="1"/>
  <c r="H218" i="1" a="1"/>
  <c r="H218" i="1"/>
  <c r="I218" i="1"/>
  <c r="J218" i="1"/>
  <c r="H219" i="1" a="1"/>
  <c r="H219" i="1"/>
  <c r="I219" i="1"/>
  <c r="J219" i="1"/>
  <c r="H220" i="1" a="1"/>
  <c r="H220" i="1"/>
  <c r="I220" i="1"/>
  <c r="J220" i="1"/>
  <c r="H221" i="1" a="1"/>
  <c r="H221" i="1"/>
  <c r="I221" i="1"/>
  <c r="J221" i="1"/>
  <c r="H222" i="1" a="1"/>
  <c r="H222" i="1"/>
  <c r="I222" i="1"/>
  <c r="J222" i="1"/>
  <c r="H223" i="1" a="1"/>
  <c r="H223" i="1"/>
  <c r="I223" i="1"/>
  <c r="J223" i="1"/>
  <c r="H224" i="1" a="1"/>
  <c r="H224" i="1"/>
  <c r="I224" i="1"/>
  <c r="J224" i="1"/>
  <c r="H225" i="1" a="1"/>
  <c r="H225" i="1"/>
  <c r="I225" i="1"/>
  <c r="J225" i="1"/>
  <c r="H226" i="1" a="1"/>
  <c r="H226" i="1"/>
  <c r="I226" i="1"/>
  <c r="J226" i="1"/>
  <c r="H227" i="1" a="1"/>
  <c r="H227" i="1"/>
  <c r="I227" i="1"/>
  <c r="J227" i="1"/>
  <c r="H228" i="1" a="1"/>
  <c r="H228" i="1"/>
  <c r="I228" i="1"/>
  <c r="J228" i="1"/>
  <c r="H229" i="1" a="1"/>
  <c r="H229" i="1"/>
  <c r="I229" i="1"/>
  <c r="J229" i="1"/>
  <c r="H230" i="1" a="1"/>
  <c r="H230" i="1"/>
  <c r="I230" i="1"/>
  <c r="J230" i="1"/>
  <c r="H231" i="1" a="1"/>
  <c r="H231" i="1"/>
  <c r="I231" i="1"/>
  <c r="J231" i="1"/>
  <c r="H232" i="1" a="1"/>
  <c r="H232" i="1"/>
  <c r="I232" i="1"/>
  <c r="J232" i="1"/>
  <c r="H233" i="1" a="1"/>
  <c r="H233" i="1"/>
  <c r="I233" i="1"/>
  <c r="J233" i="1"/>
  <c r="H234" i="1" a="1"/>
  <c r="H234" i="1"/>
  <c r="I234" i="1"/>
  <c r="J234" i="1"/>
  <c r="H235" i="1" a="1"/>
  <c r="H235" i="1"/>
  <c r="I235" i="1"/>
  <c r="J235" i="1"/>
  <c r="H236" i="1" a="1"/>
  <c r="H236" i="1"/>
  <c r="I236" i="1"/>
  <c r="J236" i="1"/>
  <c r="H237" i="1" a="1"/>
  <c r="H237" i="1"/>
  <c r="I237" i="1"/>
  <c r="J237" i="1"/>
  <c r="H238" i="1" a="1"/>
  <c r="H238" i="1"/>
  <c r="I238" i="1"/>
  <c r="J238" i="1"/>
  <c r="H239" i="1" a="1"/>
  <c r="H239" i="1"/>
  <c r="I239" i="1"/>
  <c r="J239" i="1"/>
  <c r="H240" i="1" a="1"/>
  <c r="H240" i="1"/>
  <c r="I240" i="1"/>
  <c r="J240" i="1"/>
  <c r="H241" i="1" a="1"/>
  <c r="H241" i="1"/>
  <c r="I241" i="1"/>
  <c r="J241" i="1"/>
  <c r="H242" i="1" a="1"/>
  <c r="H242" i="1"/>
  <c r="I242" i="1"/>
  <c r="J242" i="1"/>
  <c r="H243" i="1" a="1"/>
  <c r="H243" i="1"/>
  <c r="I243" i="1"/>
  <c r="J243" i="1"/>
  <c r="H244" i="1" a="1"/>
  <c r="H244" i="1"/>
  <c r="I244" i="1"/>
  <c r="J244" i="1"/>
  <c r="H245" i="1" a="1"/>
  <c r="H245" i="1"/>
  <c r="I245" i="1"/>
  <c r="J245" i="1"/>
  <c r="H246" i="1" a="1"/>
  <c r="H246" i="1"/>
  <c r="I246" i="1"/>
  <c r="J246" i="1"/>
  <c r="H247" i="1" a="1"/>
  <c r="H247" i="1"/>
  <c r="I247" i="1"/>
  <c r="J247" i="1"/>
  <c r="H248" i="1" a="1"/>
  <c r="H248" i="1"/>
  <c r="I248" i="1"/>
  <c r="J248" i="1"/>
  <c r="H249" i="1" a="1"/>
  <c r="H249" i="1"/>
  <c r="I249" i="1"/>
  <c r="J249" i="1"/>
  <c r="H250" i="1" a="1"/>
  <c r="H250" i="1"/>
  <c r="I250" i="1"/>
  <c r="J250" i="1"/>
  <c r="H251" i="1" a="1"/>
  <c r="H251" i="1"/>
  <c r="I251" i="1"/>
  <c r="J251" i="1"/>
  <c r="H252" i="1" a="1"/>
  <c r="H252" i="1"/>
  <c r="I252" i="1"/>
  <c r="J252" i="1"/>
  <c r="H253" i="1" a="1"/>
  <c r="H253" i="1"/>
  <c r="I253" i="1"/>
  <c r="J253" i="1"/>
  <c r="H254" i="1" a="1"/>
  <c r="H254" i="1"/>
  <c r="I254" i="1"/>
  <c r="J254" i="1"/>
  <c r="H255" i="1" a="1"/>
  <c r="H255" i="1"/>
  <c r="I255" i="1"/>
  <c r="J255" i="1"/>
  <c r="H256" i="1" a="1"/>
  <c r="H256" i="1"/>
  <c r="I256" i="1"/>
  <c r="J256" i="1"/>
  <c r="H257" i="1" a="1"/>
  <c r="H257" i="1"/>
  <c r="I257" i="1"/>
  <c r="J257" i="1"/>
  <c r="H258" i="1" a="1"/>
  <c r="H258" i="1"/>
  <c r="I258" i="1"/>
  <c r="J258" i="1"/>
  <c r="H259" i="1" a="1"/>
  <c r="H259" i="1"/>
  <c r="I259" i="1"/>
  <c r="J259" i="1"/>
  <c r="H260" i="1" a="1"/>
  <c r="H260" i="1"/>
  <c r="I260" i="1"/>
  <c r="J260" i="1"/>
  <c r="H261" i="1" a="1"/>
  <c r="H261" i="1"/>
  <c r="I261" i="1"/>
  <c r="J261" i="1"/>
  <c r="H262" i="1" a="1"/>
  <c r="H262" i="1"/>
  <c r="I262" i="1"/>
  <c r="J262" i="1"/>
  <c r="H263" i="1" a="1"/>
  <c r="H263" i="1"/>
  <c r="I263" i="1"/>
  <c r="J263" i="1"/>
  <c r="H264" i="1" a="1"/>
  <c r="H264" i="1"/>
  <c r="I264" i="1"/>
  <c r="J264" i="1"/>
  <c r="H265" i="1" a="1"/>
  <c r="H265" i="1"/>
  <c r="I265" i="1"/>
  <c r="J265" i="1"/>
  <c r="H266" i="1" a="1"/>
  <c r="H266" i="1"/>
  <c r="I266" i="1"/>
  <c r="J266" i="1"/>
  <c r="H267" i="1" a="1"/>
  <c r="H267" i="1"/>
  <c r="I267" i="1"/>
  <c r="J267" i="1"/>
  <c r="H268" i="1" a="1"/>
  <c r="H268" i="1"/>
  <c r="I268" i="1"/>
  <c r="J268" i="1"/>
  <c r="H269" i="1" a="1"/>
  <c r="H269" i="1"/>
  <c r="I269" i="1"/>
  <c r="J269" i="1"/>
  <c r="H270" i="1" a="1"/>
  <c r="H270" i="1"/>
  <c r="I270" i="1"/>
  <c r="J270" i="1"/>
  <c r="H271" i="1" a="1"/>
  <c r="H271" i="1"/>
  <c r="I271" i="1"/>
  <c r="J271" i="1"/>
  <c r="H272" i="1" a="1"/>
  <c r="H272" i="1"/>
  <c r="I272" i="1"/>
  <c r="J272" i="1"/>
  <c r="H273" i="1" a="1"/>
  <c r="H273" i="1"/>
  <c r="I273" i="1"/>
  <c r="J273" i="1"/>
  <c r="H274" i="1" a="1"/>
  <c r="H274" i="1"/>
  <c r="I274" i="1"/>
  <c r="J274" i="1"/>
  <c r="H275" i="1" a="1"/>
  <c r="H275" i="1"/>
  <c r="I275" i="1"/>
  <c r="J275" i="1"/>
  <c r="H276" i="1" a="1"/>
  <c r="H276" i="1"/>
  <c r="I276" i="1"/>
  <c r="J276" i="1"/>
  <c r="H277" i="1" a="1"/>
  <c r="H277" i="1"/>
  <c r="I277" i="1"/>
  <c r="J277" i="1"/>
  <c r="H278" i="1" a="1"/>
  <c r="H278" i="1"/>
  <c r="I278" i="1"/>
  <c r="J278" i="1"/>
  <c r="H279" i="1" a="1"/>
  <c r="H279" i="1"/>
  <c r="I279" i="1"/>
  <c r="J279" i="1"/>
  <c r="H280" i="1" a="1"/>
  <c r="H280" i="1"/>
  <c r="I280" i="1"/>
  <c r="J280" i="1"/>
  <c r="H281" i="1" a="1"/>
  <c r="H281" i="1"/>
  <c r="I281" i="1"/>
  <c r="J281" i="1"/>
  <c r="H282" i="1" a="1"/>
  <c r="H282" i="1"/>
  <c r="I282" i="1"/>
  <c r="J282" i="1"/>
  <c r="H283" i="1" a="1"/>
  <c r="H283" i="1"/>
  <c r="I283" i="1"/>
  <c r="J283" i="1"/>
  <c r="H284" i="1" a="1"/>
  <c r="H284" i="1"/>
  <c r="I284" i="1"/>
  <c r="J284" i="1"/>
  <c r="H285" i="1" a="1"/>
  <c r="H285" i="1"/>
  <c r="I285" i="1"/>
  <c r="J285" i="1"/>
  <c r="H286" i="1" a="1"/>
  <c r="H286" i="1"/>
  <c r="I286" i="1"/>
  <c r="J286" i="1"/>
  <c r="H287" i="1" a="1"/>
  <c r="H287" i="1"/>
  <c r="I287" i="1"/>
  <c r="J287" i="1"/>
  <c r="H288" i="1" a="1"/>
  <c r="H288" i="1"/>
  <c r="I288" i="1"/>
  <c r="J288" i="1"/>
  <c r="H289" i="1" a="1"/>
  <c r="H289" i="1"/>
  <c r="I289" i="1"/>
  <c r="J289" i="1"/>
  <c r="H290" i="1" a="1"/>
  <c r="H290" i="1"/>
  <c r="I290" i="1"/>
  <c r="J290" i="1"/>
  <c r="H291" i="1" a="1"/>
  <c r="H291" i="1"/>
  <c r="I291" i="1"/>
  <c r="J291" i="1"/>
  <c r="H292" i="1" a="1"/>
  <c r="H292" i="1"/>
  <c r="I292" i="1"/>
  <c r="J292" i="1"/>
  <c r="H293" i="1" a="1"/>
  <c r="H293" i="1"/>
  <c r="I293" i="1"/>
  <c r="J293" i="1"/>
  <c r="H294" i="1" a="1"/>
  <c r="H294" i="1"/>
  <c r="I294" i="1"/>
  <c r="J294" i="1"/>
  <c r="H295" i="1" a="1"/>
  <c r="H295" i="1"/>
  <c r="I295" i="1"/>
  <c r="J295" i="1"/>
  <c r="H296" i="1" a="1"/>
  <c r="H296" i="1"/>
  <c r="I296" i="1"/>
  <c r="J296" i="1"/>
  <c r="H297" i="1" a="1"/>
  <c r="H297" i="1"/>
  <c r="I297" i="1"/>
  <c r="J297" i="1"/>
  <c r="H298" i="1" a="1"/>
  <c r="H298" i="1"/>
  <c r="I298" i="1"/>
  <c r="J298" i="1"/>
  <c r="H299" i="1" a="1"/>
  <c r="H299" i="1"/>
  <c r="I299" i="1"/>
  <c r="J299" i="1"/>
  <c r="H300" i="1" a="1"/>
  <c r="H300" i="1"/>
  <c r="I300" i="1"/>
  <c r="J300" i="1"/>
  <c r="H301" i="1" a="1"/>
  <c r="H301" i="1"/>
  <c r="I301" i="1"/>
  <c r="J301" i="1"/>
  <c r="H302" i="1" a="1"/>
  <c r="H302" i="1"/>
  <c r="I302" i="1"/>
  <c r="J302" i="1"/>
  <c r="H303" i="1" a="1"/>
  <c r="H303" i="1"/>
  <c r="I303" i="1"/>
  <c r="J303" i="1"/>
  <c r="H304" i="1" a="1"/>
  <c r="H304" i="1"/>
  <c r="I304" i="1"/>
  <c r="J304" i="1"/>
  <c r="H305" i="1" a="1"/>
  <c r="H305" i="1"/>
  <c r="I305" i="1"/>
  <c r="J305" i="1"/>
  <c r="H306" i="1" a="1"/>
  <c r="H306" i="1"/>
  <c r="I306" i="1"/>
  <c r="J306" i="1"/>
  <c r="H307" i="1" a="1"/>
  <c r="H307" i="1"/>
  <c r="I307" i="1"/>
  <c r="J307" i="1"/>
  <c r="H308" i="1" a="1"/>
  <c r="H308" i="1"/>
  <c r="I308" i="1"/>
  <c r="J308" i="1"/>
  <c r="H309" i="1" a="1"/>
  <c r="H309" i="1"/>
  <c r="I309" i="1"/>
  <c r="J309" i="1"/>
  <c r="H310" i="1" a="1"/>
  <c r="H310" i="1"/>
  <c r="I310" i="1"/>
  <c r="J310" i="1"/>
  <c r="H311" i="1" a="1"/>
  <c r="H311" i="1"/>
  <c r="I311" i="1"/>
  <c r="J311" i="1"/>
  <c r="H312" i="1" a="1"/>
  <c r="H312" i="1"/>
  <c r="I312" i="1"/>
  <c r="J312" i="1"/>
  <c r="H313" i="1" a="1"/>
  <c r="H313" i="1"/>
  <c r="I313" i="1"/>
  <c r="J313" i="1"/>
  <c r="H314" i="1" a="1"/>
  <c r="H314" i="1"/>
  <c r="I314" i="1"/>
  <c r="J314" i="1"/>
  <c r="H315" i="1" a="1"/>
  <c r="H315" i="1"/>
  <c r="I315" i="1"/>
  <c r="J315" i="1"/>
  <c r="H316" i="1" a="1"/>
  <c r="H316" i="1"/>
  <c r="I316" i="1"/>
  <c r="J316" i="1"/>
  <c r="H317" i="1" a="1"/>
  <c r="H317" i="1"/>
  <c r="I317" i="1"/>
  <c r="J317" i="1"/>
  <c r="H318" i="1" a="1"/>
  <c r="H318" i="1"/>
  <c r="I318" i="1"/>
  <c r="J318" i="1"/>
  <c r="H319" i="1" a="1"/>
  <c r="H319" i="1"/>
  <c r="I319" i="1"/>
  <c r="J319" i="1"/>
  <c r="H320" i="1" a="1"/>
  <c r="H320" i="1"/>
  <c r="I320" i="1"/>
  <c r="J320" i="1"/>
  <c r="H321" i="1" a="1"/>
  <c r="H321" i="1"/>
  <c r="I321" i="1"/>
  <c r="J321" i="1"/>
  <c r="H322" i="1" a="1"/>
  <c r="H322" i="1"/>
  <c r="I322" i="1"/>
  <c r="J322" i="1"/>
  <c r="H323" i="1" a="1"/>
  <c r="H323" i="1"/>
  <c r="I323" i="1"/>
  <c r="J323" i="1"/>
  <c r="H324" i="1" a="1"/>
  <c r="H324" i="1"/>
  <c r="I324" i="1"/>
  <c r="J324" i="1"/>
  <c r="H325" i="1" a="1"/>
  <c r="H325" i="1"/>
  <c r="I325" i="1"/>
  <c r="J325" i="1"/>
  <c r="H326" i="1" a="1"/>
  <c r="H326" i="1"/>
  <c r="I326" i="1"/>
  <c r="J326" i="1"/>
  <c r="H327" i="1" a="1"/>
  <c r="H327" i="1"/>
  <c r="I327" i="1"/>
  <c r="J327" i="1"/>
  <c r="H328" i="1" a="1"/>
  <c r="H328" i="1"/>
  <c r="I328" i="1"/>
  <c r="J328" i="1"/>
  <c r="H329" i="1" a="1"/>
  <c r="H329" i="1"/>
  <c r="I329" i="1"/>
  <c r="J329" i="1"/>
  <c r="H330" i="1" a="1"/>
  <c r="H330" i="1"/>
  <c r="I330" i="1"/>
  <c r="J330" i="1"/>
  <c r="H331" i="1" a="1"/>
  <c r="H331" i="1"/>
  <c r="I331" i="1"/>
  <c r="J331" i="1"/>
  <c r="H332" i="1" a="1"/>
  <c r="H332" i="1"/>
  <c r="I332" i="1"/>
  <c r="J332" i="1"/>
  <c r="H333" i="1" a="1"/>
  <c r="H333" i="1"/>
  <c r="I333" i="1"/>
  <c r="J333" i="1"/>
  <c r="H334" i="1" a="1"/>
  <c r="H334" i="1"/>
  <c r="I334" i="1"/>
  <c r="J334" i="1"/>
  <c r="H335" i="1" a="1"/>
  <c r="H335" i="1"/>
  <c r="I335" i="1"/>
  <c r="J335" i="1"/>
  <c r="H336" i="1" a="1"/>
  <c r="H336" i="1"/>
  <c r="I336" i="1"/>
  <c r="J336" i="1"/>
  <c r="H337" i="1" a="1"/>
  <c r="H337" i="1"/>
  <c r="I337" i="1"/>
  <c r="J337" i="1"/>
  <c r="H338" i="1" a="1"/>
  <c r="H338" i="1"/>
  <c r="I338" i="1"/>
  <c r="J338" i="1"/>
  <c r="H339" i="1" a="1"/>
  <c r="H339" i="1"/>
  <c r="I339" i="1"/>
  <c r="J339" i="1"/>
  <c r="H340" i="1" a="1"/>
  <c r="H340" i="1"/>
  <c r="I340" i="1"/>
  <c r="J340" i="1"/>
  <c r="H341" i="1" a="1"/>
  <c r="H341" i="1"/>
  <c r="I341" i="1"/>
  <c r="J341" i="1"/>
  <c r="H342" i="1" a="1"/>
  <c r="H342" i="1"/>
  <c r="I342" i="1"/>
  <c r="J342" i="1"/>
  <c r="H343" i="1" a="1"/>
  <c r="H343" i="1"/>
  <c r="I343" i="1"/>
  <c r="J343" i="1"/>
  <c r="H344" i="1" a="1"/>
  <c r="H344" i="1"/>
  <c r="I344" i="1"/>
  <c r="J344" i="1"/>
  <c r="H345" i="1" a="1"/>
  <c r="H345" i="1"/>
  <c r="I345" i="1"/>
  <c r="J345" i="1"/>
  <c r="H346" i="1" a="1"/>
  <c r="H346" i="1"/>
  <c r="I346" i="1"/>
  <c r="J346" i="1"/>
  <c r="H347" i="1" a="1"/>
  <c r="H347" i="1"/>
  <c r="I347" i="1"/>
  <c r="J347" i="1"/>
  <c r="H348" i="1" a="1"/>
  <c r="H348" i="1"/>
  <c r="I348" i="1"/>
  <c r="J348" i="1"/>
  <c r="H349" i="1" a="1"/>
  <c r="H349" i="1"/>
  <c r="I349" i="1"/>
  <c r="J349" i="1"/>
  <c r="H350" i="1" a="1"/>
  <c r="H350" i="1"/>
  <c r="I350" i="1"/>
  <c r="J350" i="1"/>
  <c r="H351" i="1" a="1"/>
  <c r="H351" i="1"/>
  <c r="I351" i="1"/>
  <c r="J351" i="1"/>
  <c r="H352" i="1" a="1"/>
  <c r="H352" i="1"/>
  <c r="I352" i="1"/>
  <c r="J352" i="1"/>
  <c r="H353" i="1" a="1"/>
  <c r="H353" i="1"/>
  <c r="I353" i="1"/>
  <c r="J353" i="1"/>
  <c r="H354" i="1" a="1"/>
  <c r="H354" i="1"/>
  <c r="I354" i="1"/>
  <c r="J354" i="1"/>
  <c r="H355" i="1" a="1"/>
  <c r="H355" i="1"/>
  <c r="I355" i="1"/>
  <c r="J355" i="1"/>
  <c r="H356" i="1" a="1"/>
  <c r="H356" i="1"/>
  <c r="I356" i="1"/>
  <c r="J356" i="1"/>
  <c r="H357" i="1" a="1"/>
  <c r="H357" i="1"/>
  <c r="I357" i="1"/>
  <c r="J357" i="1"/>
  <c r="H358" i="1" a="1"/>
  <c r="H358" i="1"/>
  <c r="I358" i="1"/>
  <c r="J358" i="1"/>
  <c r="H359" i="1" a="1"/>
  <c r="H359" i="1"/>
  <c r="I359" i="1"/>
  <c r="J359" i="1"/>
  <c r="H360" i="1" a="1"/>
  <c r="H360" i="1"/>
  <c r="I360" i="1"/>
  <c r="J360" i="1"/>
  <c r="H361" i="1" a="1"/>
  <c r="H361" i="1"/>
  <c r="I361" i="1"/>
  <c r="J361" i="1"/>
  <c r="H362" i="1" a="1"/>
  <c r="H362" i="1"/>
  <c r="I362" i="1"/>
  <c r="J362" i="1"/>
  <c r="H363" i="1" a="1"/>
  <c r="H363" i="1"/>
  <c r="I363" i="1"/>
  <c r="J363" i="1"/>
  <c r="H364" i="1" a="1"/>
  <c r="H364" i="1"/>
  <c r="I364" i="1"/>
  <c r="J364" i="1"/>
  <c r="H365" i="1" a="1"/>
  <c r="H365" i="1"/>
  <c r="I365" i="1"/>
  <c r="J365" i="1"/>
  <c r="H366" i="1" a="1"/>
  <c r="H366" i="1"/>
  <c r="I366" i="1"/>
  <c r="J366" i="1"/>
  <c r="H367" i="1" a="1"/>
  <c r="H367" i="1"/>
  <c r="I367" i="1"/>
  <c r="J367" i="1"/>
  <c r="H368" i="1" a="1"/>
  <c r="H368" i="1"/>
  <c r="I368" i="1"/>
  <c r="J368" i="1"/>
  <c r="H369" i="1" a="1"/>
  <c r="H369" i="1"/>
  <c r="I369" i="1"/>
  <c r="J369" i="1"/>
  <c r="H370" i="1" a="1"/>
  <c r="H370" i="1"/>
  <c r="I370" i="1"/>
  <c r="J370" i="1"/>
  <c r="H371" i="1" a="1"/>
  <c r="H371" i="1"/>
  <c r="I371" i="1"/>
  <c r="J371" i="1"/>
  <c r="H372" i="1" a="1"/>
  <c r="H372" i="1"/>
  <c r="I372" i="1"/>
  <c r="J372" i="1"/>
  <c r="H373" i="1" a="1"/>
  <c r="H373" i="1"/>
  <c r="I373" i="1"/>
  <c r="J373" i="1"/>
  <c r="H374" i="1" a="1"/>
  <c r="H374" i="1"/>
  <c r="I374" i="1"/>
  <c r="J374" i="1"/>
  <c r="H375" i="1" a="1"/>
  <c r="H375" i="1"/>
  <c r="I375" i="1"/>
  <c r="J375" i="1"/>
  <c r="H376" i="1" a="1"/>
  <c r="H376" i="1"/>
  <c r="I376" i="1"/>
  <c r="J376" i="1"/>
  <c r="H377" i="1" a="1"/>
  <c r="H377" i="1"/>
  <c r="I377" i="1"/>
  <c r="J377" i="1"/>
  <c r="H378" i="1" a="1"/>
  <c r="H378" i="1"/>
  <c r="I378" i="1"/>
  <c r="J378" i="1"/>
  <c r="H379" i="1" a="1"/>
  <c r="H379" i="1"/>
  <c r="I379" i="1"/>
  <c r="J379" i="1"/>
  <c r="H380" i="1" a="1"/>
  <c r="H380" i="1"/>
  <c r="I380" i="1"/>
  <c r="J380" i="1"/>
  <c r="H381" i="1" a="1"/>
  <c r="H381" i="1"/>
  <c r="I381" i="1"/>
  <c r="J381" i="1"/>
  <c r="H382" i="1" a="1"/>
  <c r="H382" i="1"/>
  <c r="I382" i="1"/>
  <c r="J382" i="1"/>
  <c r="H383" i="1" a="1"/>
  <c r="H383" i="1"/>
  <c r="I383" i="1"/>
  <c r="J383" i="1"/>
  <c r="H384" i="1" a="1"/>
  <c r="H384" i="1"/>
  <c r="I384" i="1"/>
  <c r="J384" i="1"/>
  <c r="H385" i="1" a="1"/>
  <c r="H385" i="1"/>
  <c r="I385" i="1"/>
  <c r="J385" i="1"/>
  <c r="H386" i="1" a="1"/>
  <c r="H386" i="1"/>
  <c r="I386" i="1"/>
  <c r="J386" i="1"/>
  <c r="H387" i="1" a="1"/>
  <c r="H387" i="1"/>
  <c r="I387" i="1"/>
  <c r="J387" i="1"/>
  <c r="H388" i="1" a="1"/>
  <c r="H388" i="1"/>
  <c r="I388" i="1"/>
  <c r="J388" i="1"/>
  <c r="H389" i="1" a="1"/>
  <c r="H389" i="1"/>
  <c r="I389" i="1"/>
  <c r="J389" i="1"/>
  <c r="H390" i="1" a="1"/>
  <c r="H390" i="1"/>
  <c r="I390" i="1"/>
  <c r="J390" i="1"/>
  <c r="H391" i="1" a="1"/>
  <c r="H391" i="1"/>
  <c r="I391" i="1"/>
  <c r="J391" i="1"/>
  <c r="H392" i="1" a="1"/>
  <c r="H392" i="1"/>
  <c r="I392" i="1"/>
  <c r="J392" i="1"/>
  <c r="H393" i="1" a="1"/>
  <c r="H393" i="1"/>
  <c r="I393" i="1"/>
  <c r="J393" i="1"/>
  <c r="H394" i="1" a="1"/>
  <c r="H394" i="1"/>
  <c r="I394" i="1"/>
  <c r="J394" i="1"/>
  <c r="H395" i="1" a="1"/>
  <c r="H395" i="1"/>
  <c r="I395" i="1"/>
  <c r="J395" i="1"/>
  <c r="H396" i="1" a="1"/>
  <c r="H396" i="1"/>
  <c r="I396" i="1"/>
  <c r="J396" i="1"/>
  <c r="H397" i="1" a="1"/>
  <c r="H397" i="1"/>
  <c r="I397" i="1"/>
  <c r="J397" i="1"/>
  <c r="H398" i="1" a="1"/>
  <c r="H398" i="1"/>
  <c r="I398" i="1"/>
  <c r="J398" i="1"/>
  <c r="H399" i="1" a="1"/>
  <c r="H399" i="1"/>
  <c r="I399" i="1"/>
  <c r="J399" i="1"/>
  <c r="H400" i="1" a="1"/>
  <c r="H400" i="1"/>
  <c r="I400" i="1"/>
  <c r="J400" i="1"/>
  <c r="H401" i="1" a="1"/>
  <c r="H401" i="1"/>
  <c r="I401" i="1"/>
  <c r="J401" i="1"/>
  <c r="H402" i="1" a="1"/>
  <c r="H402" i="1"/>
  <c r="I402" i="1"/>
  <c r="J402" i="1"/>
  <c r="H403" i="1" a="1"/>
  <c r="H403" i="1"/>
  <c r="I403" i="1"/>
  <c r="J403" i="1"/>
  <c r="H404" i="1" a="1"/>
  <c r="H404" i="1"/>
  <c r="I404" i="1"/>
  <c r="J404" i="1"/>
  <c r="H405" i="1" a="1"/>
  <c r="H405" i="1"/>
  <c r="I405" i="1"/>
  <c r="J405" i="1"/>
  <c r="H406" i="1" a="1"/>
  <c r="H406" i="1"/>
  <c r="I406" i="1"/>
  <c r="J406" i="1"/>
  <c r="H407" i="1" a="1"/>
  <c r="H407" i="1"/>
  <c r="I407" i="1"/>
  <c r="J407" i="1"/>
  <c r="H408" i="1" a="1"/>
  <c r="H408" i="1"/>
  <c r="I408" i="1"/>
  <c r="J408" i="1"/>
  <c r="H409" i="1" a="1"/>
  <c r="H409" i="1"/>
  <c r="I409" i="1"/>
  <c r="J409" i="1"/>
  <c r="H410" i="1" a="1"/>
  <c r="H410" i="1"/>
  <c r="I410" i="1"/>
  <c r="J410" i="1"/>
  <c r="H411" i="1" a="1"/>
  <c r="H411" i="1"/>
  <c r="I411" i="1"/>
  <c r="J411" i="1"/>
  <c r="H412" i="1" a="1"/>
  <c r="H412" i="1"/>
  <c r="I412" i="1"/>
  <c r="J412" i="1"/>
  <c r="H413" i="1" a="1"/>
  <c r="H413" i="1"/>
  <c r="I413" i="1"/>
  <c r="J413" i="1"/>
  <c r="H414" i="1" a="1"/>
  <c r="H414" i="1"/>
  <c r="I414" i="1"/>
  <c r="J414" i="1"/>
  <c r="H415" i="1" a="1"/>
  <c r="H415" i="1"/>
  <c r="I415" i="1"/>
  <c r="J415" i="1"/>
  <c r="H416" i="1" a="1"/>
  <c r="H416" i="1"/>
  <c r="I416" i="1"/>
  <c r="J416" i="1"/>
  <c r="H417" i="1" a="1"/>
  <c r="H417" i="1"/>
  <c r="I417" i="1"/>
  <c r="J417" i="1"/>
  <c r="H418" i="1" a="1"/>
  <c r="H418" i="1"/>
  <c r="I418" i="1"/>
  <c r="J418" i="1"/>
  <c r="H419" i="1" a="1"/>
  <c r="H419" i="1"/>
  <c r="I419" i="1"/>
  <c r="J419" i="1"/>
  <c r="H420" i="1" a="1"/>
  <c r="H420" i="1"/>
  <c r="I420" i="1"/>
  <c r="J420" i="1"/>
  <c r="H421" i="1" a="1"/>
  <c r="H421" i="1"/>
  <c r="I421" i="1"/>
  <c r="J421" i="1"/>
  <c r="H422" i="1" a="1"/>
  <c r="H422" i="1"/>
  <c r="I422" i="1"/>
  <c r="J422" i="1"/>
  <c r="H423" i="1" a="1"/>
  <c r="H423" i="1"/>
  <c r="I423" i="1"/>
  <c r="J423" i="1"/>
  <c r="H424" i="1" a="1"/>
  <c r="H424" i="1"/>
  <c r="I424" i="1"/>
  <c r="J424" i="1"/>
  <c r="H425" i="1" a="1"/>
  <c r="H425" i="1"/>
  <c r="I425" i="1"/>
  <c r="J425" i="1"/>
  <c r="H426" i="1" a="1"/>
  <c r="H426" i="1"/>
  <c r="I426" i="1"/>
  <c r="J426" i="1"/>
  <c r="H427" i="1" a="1"/>
  <c r="H427" i="1"/>
  <c r="I427" i="1"/>
  <c r="J427" i="1"/>
  <c r="H428" i="1" a="1"/>
  <c r="H428" i="1"/>
  <c r="I428" i="1"/>
  <c r="J428" i="1"/>
  <c r="H429" i="1" a="1"/>
  <c r="H429" i="1"/>
  <c r="I429" i="1"/>
  <c r="J429" i="1"/>
  <c r="H430" i="1" a="1"/>
  <c r="H430" i="1"/>
  <c r="I430" i="1"/>
  <c r="J430" i="1"/>
  <c r="H431" i="1" a="1"/>
  <c r="H431" i="1"/>
  <c r="I431" i="1"/>
  <c r="J431" i="1"/>
  <c r="H432" i="1" a="1"/>
  <c r="H432" i="1"/>
  <c r="I432" i="1"/>
  <c r="J432" i="1"/>
  <c r="H433" i="1" a="1"/>
  <c r="H433" i="1"/>
  <c r="I433" i="1"/>
  <c r="J433" i="1"/>
  <c r="H434" i="1" a="1"/>
  <c r="H434" i="1"/>
  <c r="I434" i="1"/>
  <c r="J434" i="1"/>
  <c r="H435" i="1" a="1"/>
  <c r="H435" i="1"/>
  <c r="I435" i="1"/>
  <c r="J435" i="1"/>
  <c r="H436" i="1" a="1"/>
  <c r="H436" i="1"/>
  <c r="I436" i="1"/>
  <c r="J436" i="1"/>
  <c r="H437" i="1" a="1"/>
  <c r="H437" i="1"/>
  <c r="I437" i="1"/>
  <c r="J437" i="1"/>
  <c r="H438" i="1" a="1"/>
  <c r="H438" i="1"/>
  <c r="I438" i="1"/>
  <c r="J438" i="1"/>
  <c r="H439" i="1" a="1"/>
  <c r="H439" i="1"/>
  <c r="I439" i="1"/>
  <c r="J439" i="1"/>
  <c r="H440" i="1" a="1"/>
  <c r="H440" i="1"/>
  <c r="I440" i="1"/>
  <c r="J440" i="1"/>
  <c r="H441" i="1" a="1"/>
  <c r="H441" i="1"/>
  <c r="I441" i="1"/>
  <c r="J441" i="1"/>
  <c r="H442" i="1" a="1"/>
  <c r="H442" i="1"/>
  <c r="I442" i="1"/>
  <c r="J442" i="1"/>
  <c r="H443" i="1" a="1"/>
  <c r="H443" i="1"/>
  <c r="I443" i="1"/>
  <c r="J443" i="1"/>
  <c r="H444" i="1" a="1"/>
  <c r="H444" i="1"/>
  <c r="I444" i="1"/>
  <c r="J444" i="1"/>
  <c r="H445" i="1" a="1"/>
  <c r="H445" i="1"/>
  <c r="I445" i="1"/>
  <c r="J445" i="1"/>
  <c r="H446" i="1" a="1"/>
  <c r="H446" i="1"/>
  <c r="I446" i="1"/>
  <c r="J446" i="1"/>
  <c r="H447" i="1" a="1"/>
  <c r="H447" i="1"/>
  <c r="I447" i="1"/>
  <c r="J447" i="1"/>
  <c r="H448" i="1" a="1"/>
  <c r="H448" i="1"/>
  <c r="I448" i="1"/>
  <c r="J448" i="1"/>
  <c r="H449" i="1" a="1"/>
  <c r="H449" i="1"/>
  <c r="I449" i="1"/>
  <c r="J449" i="1"/>
  <c r="H450" i="1" a="1"/>
  <c r="H450" i="1"/>
  <c r="I450" i="1"/>
  <c r="J450" i="1"/>
  <c r="H451" i="1" a="1"/>
  <c r="H451" i="1"/>
  <c r="I451" i="1"/>
  <c r="J451" i="1"/>
  <c r="H452" i="1" a="1"/>
  <c r="H452" i="1"/>
  <c r="I452" i="1"/>
  <c r="J452" i="1"/>
  <c r="H454" i="1" a="1"/>
  <c r="H454" i="1"/>
  <c r="I454" i="1"/>
  <c r="J454" i="1"/>
  <c r="H455" i="1" a="1"/>
  <c r="H455" i="1"/>
  <c r="I455" i="1"/>
  <c r="J455" i="1"/>
  <c r="H456" i="1" a="1"/>
  <c r="H456" i="1"/>
  <c r="I456" i="1"/>
  <c r="J456" i="1"/>
  <c r="H457" i="1" a="1"/>
  <c r="H457" i="1"/>
  <c r="I457" i="1"/>
  <c r="J457" i="1"/>
  <c r="H458" i="1" a="1"/>
  <c r="H458" i="1"/>
  <c r="I458" i="1"/>
  <c r="J458" i="1"/>
  <c r="H459" i="1" a="1"/>
  <c r="H459" i="1"/>
  <c r="I459" i="1"/>
  <c r="J459" i="1"/>
  <c r="H460" i="1" a="1"/>
  <c r="H460" i="1"/>
  <c r="I460" i="1"/>
  <c r="J460" i="1"/>
  <c r="H461" i="1" a="1"/>
  <c r="H461" i="1"/>
  <c r="I461" i="1"/>
  <c r="J461" i="1"/>
  <c r="H462" i="1" a="1"/>
  <c r="H462" i="1"/>
  <c r="I462" i="1"/>
  <c r="J462" i="1"/>
  <c r="H463" i="1" a="1"/>
  <c r="H463" i="1"/>
  <c r="I463" i="1"/>
  <c r="J463" i="1"/>
  <c r="H464" i="1" a="1"/>
  <c r="H464" i="1"/>
  <c r="I464" i="1"/>
  <c r="J464" i="1"/>
  <c r="H465" i="1" a="1"/>
  <c r="H465" i="1"/>
  <c r="I465" i="1"/>
  <c r="J465" i="1"/>
  <c r="H466" i="1" a="1"/>
  <c r="H466" i="1"/>
  <c r="I466" i="1"/>
  <c r="J466" i="1"/>
  <c r="H467" i="1" a="1"/>
  <c r="H467" i="1"/>
  <c r="I467" i="1"/>
  <c r="J467" i="1"/>
  <c r="H468" i="1" a="1"/>
  <c r="H468" i="1"/>
  <c r="I468" i="1"/>
  <c r="J468" i="1"/>
  <c r="H469" i="1" a="1"/>
  <c r="H469" i="1"/>
  <c r="I469" i="1"/>
  <c r="J469" i="1"/>
  <c r="H470" i="1" a="1"/>
  <c r="H470" i="1"/>
  <c r="I470" i="1"/>
  <c r="J470" i="1"/>
  <c r="H471" i="1" a="1"/>
  <c r="H471" i="1"/>
  <c r="I471" i="1"/>
  <c r="J471" i="1"/>
  <c r="H472" i="1" a="1"/>
  <c r="H472" i="1"/>
  <c r="I472" i="1"/>
  <c r="J472" i="1"/>
  <c r="H473" i="1" a="1"/>
  <c r="H473" i="1"/>
  <c r="I473" i="1"/>
  <c r="J473" i="1"/>
  <c r="H474" i="1" a="1"/>
  <c r="H474" i="1"/>
  <c r="I474" i="1"/>
  <c r="J474" i="1"/>
  <c r="H475" i="1" a="1"/>
  <c r="H475" i="1"/>
  <c r="I475" i="1"/>
  <c r="J475" i="1"/>
  <c r="H476" i="1" a="1"/>
  <c r="H476" i="1"/>
  <c r="I476" i="1"/>
  <c r="J476" i="1"/>
  <c r="H477" i="1" a="1"/>
  <c r="H477" i="1"/>
  <c r="I477" i="1"/>
  <c r="J477" i="1"/>
  <c r="H478" i="1" a="1"/>
  <c r="H478" i="1"/>
  <c r="I478" i="1"/>
  <c r="J478" i="1"/>
  <c r="H479" i="1" a="1"/>
  <c r="H479" i="1"/>
  <c r="I479" i="1"/>
  <c r="J479" i="1"/>
  <c r="H480" i="1" a="1"/>
  <c r="H480" i="1"/>
  <c r="I480" i="1"/>
  <c r="J480" i="1"/>
  <c r="H481" i="1" a="1"/>
  <c r="H481" i="1"/>
  <c r="I481" i="1"/>
  <c r="J481" i="1"/>
  <c r="H482" i="1" a="1"/>
  <c r="H482" i="1"/>
  <c r="I482" i="1"/>
  <c r="J482" i="1"/>
  <c r="H483" i="1" a="1"/>
  <c r="H483" i="1"/>
  <c r="I483" i="1"/>
  <c r="J483" i="1"/>
  <c r="H484" i="1" a="1"/>
  <c r="H484" i="1"/>
  <c r="I484" i="1"/>
  <c r="J484" i="1"/>
  <c r="H485" i="1" a="1"/>
  <c r="H485" i="1"/>
  <c r="I485" i="1"/>
  <c r="J485" i="1"/>
  <c r="H486" i="1" a="1"/>
  <c r="H486" i="1"/>
  <c r="I486" i="1"/>
  <c r="J486" i="1"/>
  <c r="H487" i="1" a="1"/>
  <c r="H487" i="1"/>
  <c r="I487" i="1"/>
  <c r="J487" i="1"/>
  <c r="H488" i="1" a="1"/>
  <c r="H488" i="1"/>
  <c r="I488" i="1"/>
  <c r="J488" i="1"/>
  <c r="H489" i="1" a="1"/>
  <c r="H489" i="1"/>
  <c r="I489" i="1"/>
  <c r="J489" i="1"/>
  <c r="H490" i="1" a="1"/>
  <c r="H490" i="1"/>
  <c r="I490" i="1"/>
  <c r="J490" i="1"/>
  <c r="H491" i="1" a="1"/>
  <c r="H491" i="1"/>
  <c r="I491" i="1"/>
  <c r="J491" i="1"/>
  <c r="H492" i="1" a="1"/>
  <c r="H492" i="1"/>
  <c r="I492" i="1"/>
  <c r="J492" i="1"/>
  <c r="H493" i="1" a="1"/>
  <c r="H493" i="1"/>
  <c r="I493" i="1"/>
  <c r="J493" i="1"/>
  <c r="H494" i="1" a="1"/>
  <c r="H494" i="1"/>
  <c r="I494" i="1"/>
  <c r="J494" i="1"/>
  <c r="H495" i="1" a="1"/>
  <c r="H495" i="1"/>
  <c r="I495" i="1"/>
  <c r="J495" i="1"/>
  <c r="H496" i="1" a="1"/>
  <c r="H496" i="1"/>
  <c r="I496" i="1"/>
  <c r="J496" i="1"/>
  <c r="H498" i="1" a="1"/>
  <c r="H498" i="1"/>
  <c r="I498" i="1"/>
  <c r="J498" i="1"/>
  <c r="H499" i="1" a="1"/>
  <c r="H499" i="1"/>
  <c r="I499" i="1"/>
  <c r="J499" i="1"/>
  <c r="H500" i="1" a="1"/>
  <c r="H500" i="1"/>
  <c r="I500" i="1"/>
  <c r="J500" i="1"/>
  <c r="H501" i="1" a="1"/>
  <c r="H501" i="1"/>
  <c r="I501" i="1"/>
  <c r="J501" i="1"/>
  <c r="H502" i="1" a="1"/>
  <c r="H502" i="1"/>
  <c r="I502" i="1"/>
  <c r="J502" i="1"/>
  <c r="H503" i="1" a="1"/>
  <c r="H503" i="1"/>
  <c r="I503" i="1"/>
  <c r="J503" i="1"/>
  <c r="H504" i="1" a="1"/>
  <c r="H504" i="1"/>
  <c r="I504" i="1"/>
  <c r="J504" i="1"/>
  <c r="H505" i="1" a="1"/>
  <c r="H505" i="1"/>
  <c r="I505" i="1"/>
  <c r="J505" i="1"/>
  <c r="B6" i="2" a="1"/>
  <c r="B6" i="2"/>
  <c r="C6" i="2"/>
  <c r="D6" i="2"/>
  <c r="B7" i="2" a="1"/>
  <c r="B7" i="2"/>
  <c r="C7" i="2"/>
  <c r="D7" i="2"/>
  <c r="B8" i="2" a="1"/>
  <c r="B8" i="2"/>
  <c r="C8" i="2"/>
  <c r="D8" i="2"/>
  <c r="B9" i="2" a="1"/>
  <c r="B9" i="2"/>
  <c r="C9" i="2"/>
  <c r="D9" i="2"/>
  <c r="B10" i="2" a="1"/>
  <c r="B10" i="2"/>
  <c r="C10" i="2"/>
  <c r="D10" i="2"/>
  <c r="B11" i="2" a="1"/>
  <c r="B11" i="2"/>
  <c r="C11" i="2"/>
  <c r="D11" i="2"/>
  <c r="B12" i="2" a="1"/>
  <c r="B12" i="2"/>
  <c r="C12" i="2"/>
  <c r="D12" i="2"/>
  <c r="B13" i="2" a="1"/>
  <c r="B13" i="2"/>
  <c r="C13" i="2"/>
  <c r="D13" i="2"/>
  <c r="B14" i="2" a="1"/>
  <c r="B14" i="2"/>
  <c r="C14" i="2"/>
  <c r="D14" i="2"/>
  <c r="B15" i="2" a="1"/>
  <c r="B15" i="2"/>
  <c r="C15" i="2"/>
  <c r="D15" i="2"/>
  <c r="B16" i="2" a="1"/>
  <c r="B16" i="2"/>
  <c r="C16" i="2"/>
  <c r="D16" i="2"/>
  <c r="B17" i="2" a="1"/>
  <c r="B17" i="2"/>
  <c r="C17" i="2"/>
  <c r="D17" i="2"/>
  <c r="B18" i="2" a="1"/>
  <c r="B18" i="2"/>
  <c r="C18" i="2"/>
  <c r="D18" i="2"/>
  <c r="B19" i="2" a="1"/>
  <c r="B19" i="2"/>
  <c r="C19" i="2"/>
  <c r="D19" i="2"/>
  <c r="B20" i="2" a="1"/>
  <c r="B20" i="2"/>
  <c r="C20" i="2"/>
  <c r="D20" i="2"/>
  <c r="B21" i="2" a="1"/>
  <c r="B21" i="2"/>
  <c r="C21" i="2"/>
  <c r="D21" i="2"/>
  <c r="B22" i="2" a="1"/>
  <c r="B22" i="2"/>
  <c r="C22" i="2"/>
  <c r="D22" i="2"/>
  <c r="B23" i="2" a="1"/>
  <c r="B23" i="2"/>
  <c r="C23" i="2"/>
  <c r="D23" i="2"/>
  <c r="B24" i="2" a="1"/>
  <c r="B24" i="2"/>
  <c r="C24" i="2"/>
  <c r="D24" i="2"/>
  <c r="B25" i="2" a="1"/>
  <c r="B25" i="2"/>
  <c r="C25" i="2"/>
  <c r="D25" i="2"/>
  <c r="B26" i="2" a="1"/>
  <c r="B26" i="2"/>
  <c r="C26" i="2"/>
  <c r="D26" i="2"/>
  <c r="B27" i="2" a="1"/>
  <c r="B27" i="2"/>
  <c r="C27" i="2"/>
  <c r="D27" i="2"/>
  <c r="B28" i="2" a="1"/>
  <c r="B28" i="2"/>
  <c r="C28" i="2"/>
  <c r="D28" i="2"/>
  <c r="B29" i="2" a="1"/>
  <c r="B29" i="2"/>
  <c r="C29" i="2"/>
  <c r="D29" i="2"/>
  <c r="B30" i="2" a="1"/>
  <c r="B30" i="2"/>
  <c r="C30" i="2"/>
  <c r="D30" i="2"/>
  <c r="B31" i="2" a="1"/>
  <c r="B31" i="2"/>
  <c r="C31" i="2"/>
  <c r="D31" i="2"/>
  <c r="B32" i="2" a="1"/>
  <c r="B32" i="2"/>
  <c r="C32" i="2"/>
  <c r="D32" i="2"/>
  <c r="B33" i="2" a="1"/>
  <c r="B33" i="2"/>
  <c r="C33" i="2"/>
  <c r="D33" i="2"/>
  <c r="B34" i="2" a="1"/>
  <c r="B34" i="2"/>
  <c r="C34" i="2"/>
  <c r="D34" i="2"/>
  <c r="B35" i="2" a="1"/>
  <c r="B35" i="2"/>
  <c r="C35" i="2"/>
  <c r="D35" i="2"/>
  <c r="B36" i="2" a="1"/>
  <c r="B36" i="2"/>
  <c r="C36" i="2"/>
  <c r="D36" i="2"/>
  <c r="B37" i="2" a="1"/>
  <c r="B37" i="2"/>
  <c r="C37" i="2"/>
  <c r="D37" i="2"/>
  <c r="B38" i="2" a="1"/>
  <c r="B38" i="2"/>
  <c r="C38" i="2"/>
  <c r="D38" i="2"/>
  <c r="B39" i="2" a="1"/>
  <c r="B39" i="2"/>
  <c r="C39" i="2"/>
  <c r="D39" i="2"/>
  <c r="B40" i="2" a="1"/>
  <c r="B40" i="2"/>
  <c r="C40" i="2"/>
  <c r="D40" i="2"/>
  <c r="B41" i="2" a="1"/>
  <c r="B41" i="2"/>
  <c r="C41" i="2"/>
  <c r="D41" i="2"/>
  <c r="B42" i="2" a="1"/>
  <c r="B42" i="2"/>
  <c r="C42" i="2"/>
  <c r="D42" i="2"/>
  <c r="B43" i="2" a="1"/>
  <c r="B43" i="2"/>
  <c r="C43" i="2"/>
  <c r="D43" i="2"/>
  <c r="B44" i="2" a="1"/>
  <c r="B44" i="2"/>
  <c r="C44" i="2"/>
  <c r="D44" i="2"/>
  <c r="B45" i="2" a="1"/>
  <c r="B45" i="2"/>
  <c r="C45" i="2"/>
  <c r="D45" i="2"/>
  <c r="B46" i="2" a="1"/>
  <c r="B46" i="2"/>
  <c r="C46" i="2"/>
  <c r="D46" i="2"/>
  <c r="B47" i="2" a="1"/>
  <c r="B47" i="2"/>
  <c r="C47" i="2"/>
  <c r="D47" i="2"/>
  <c r="B48" i="2" a="1"/>
  <c r="B48" i="2"/>
  <c r="C48" i="2"/>
  <c r="D48" i="2"/>
  <c r="B49" i="2" a="1"/>
  <c r="B49" i="2"/>
  <c r="C49" i="2"/>
  <c r="D49" i="2"/>
  <c r="B50" i="2" a="1"/>
  <c r="B50" i="2"/>
  <c r="C50" i="2"/>
  <c r="D50" i="2"/>
  <c r="B51" i="2" a="1"/>
  <c r="B51" i="2"/>
  <c r="C51" i="2"/>
  <c r="D51" i="2"/>
  <c r="B52" i="2" a="1"/>
  <c r="B52" i="2"/>
  <c r="C52" i="2"/>
  <c r="D52" i="2"/>
  <c r="B53" i="2" a="1"/>
  <c r="B53" i="2"/>
  <c r="C53" i="2"/>
  <c r="D53" i="2"/>
  <c r="B54" i="2" a="1"/>
  <c r="B54" i="2"/>
  <c r="C54" i="2"/>
  <c r="D54" i="2"/>
  <c r="B55" i="2" a="1"/>
  <c r="B55" i="2"/>
  <c r="C55" i="2"/>
  <c r="D55" i="2"/>
  <c r="B56" i="2" a="1"/>
  <c r="B56" i="2"/>
  <c r="C56" i="2"/>
  <c r="D56" i="2"/>
  <c r="B57" i="2" a="1"/>
  <c r="B57" i="2"/>
  <c r="C57" i="2"/>
  <c r="D57" i="2"/>
  <c r="B58" i="2" a="1"/>
  <c r="B58" i="2"/>
  <c r="C58" i="2"/>
  <c r="D58" i="2"/>
  <c r="B59" i="2" a="1"/>
  <c r="B59" i="2"/>
  <c r="C59" i="2"/>
  <c r="D59" i="2"/>
  <c r="B60" i="2" a="1"/>
  <c r="B60" i="2"/>
  <c r="C60" i="2"/>
  <c r="D60" i="2"/>
  <c r="B61" i="2" a="1"/>
  <c r="B61" i="2"/>
  <c r="C61" i="2"/>
  <c r="D61" i="2"/>
  <c r="B62" i="2" a="1"/>
  <c r="B62" i="2"/>
  <c r="C62" i="2"/>
  <c r="D62" i="2"/>
  <c r="B63" i="2" a="1"/>
  <c r="B63" i="2"/>
  <c r="C63" i="2"/>
  <c r="D63" i="2"/>
  <c r="B64" i="2" a="1"/>
  <c r="B64" i="2"/>
  <c r="C64" i="2"/>
  <c r="D64" i="2"/>
  <c r="B65" i="2" a="1"/>
  <c r="B65" i="2"/>
  <c r="C65" i="2"/>
  <c r="D65" i="2"/>
  <c r="B66" i="2" a="1"/>
  <c r="B66" i="2"/>
  <c r="C66" i="2"/>
  <c r="D66" i="2"/>
  <c r="B67" i="2" a="1"/>
  <c r="B67" i="2"/>
  <c r="C67" i="2"/>
  <c r="D67" i="2"/>
  <c r="B68" i="2" a="1"/>
  <c r="B68" i="2"/>
  <c r="C68" i="2"/>
  <c r="D68" i="2"/>
  <c r="B69" i="2" a="1"/>
  <c r="B69" i="2"/>
  <c r="C69" i="2"/>
  <c r="D69" i="2"/>
  <c r="B70" i="2" a="1"/>
  <c r="B70" i="2"/>
  <c r="C70" i="2"/>
  <c r="D70" i="2"/>
  <c r="B71" i="2" a="1"/>
  <c r="B71" i="2"/>
  <c r="C71" i="2"/>
  <c r="D71" i="2"/>
  <c r="B72" i="2" a="1"/>
  <c r="B72" i="2"/>
  <c r="C72" i="2"/>
  <c r="D72" i="2"/>
  <c r="B73" i="2" a="1"/>
  <c r="B73" i="2"/>
  <c r="C73" i="2"/>
  <c r="D73" i="2"/>
  <c r="B74" i="2" a="1"/>
  <c r="B74" i="2"/>
  <c r="C74" i="2"/>
  <c r="D74" i="2"/>
  <c r="B75" i="2" a="1"/>
  <c r="B75" i="2"/>
  <c r="C75" i="2"/>
  <c r="D75" i="2"/>
  <c r="B76" i="2" a="1"/>
  <c r="B76" i="2"/>
  <c r="C76" i="2"/>
  <c r="D76" i="2"/>
  <c r="B77" i="2" a="1"/>
  <c r="B77" i="2"/>
  <c r="C77" i="2"/>
  <c r="D77" i="2"/>
  <c r="B78" i="2" a="1"/>
  <c r="B78" i="2"/>
  <c r="C78" i="2"/>
  <c r="D78" i="2"/>
  <c r="B79" i="2" a="1"/>
  <c r="B79" i="2"/>
  <c r="C79" i="2"/>
  <c r="D79" i="2"/>
  <c r="B80" i="2" a="1"/>
  <c r="B80" i="2"/>
  <c r="C80" i="2"/>
  <c r="D80" i="2"/>
  <c r="B81" i="2" a="1"/>
  <c r="B81" i="2"/>
  <c r="C81" i="2"/>
  <c r="D81" i="2"/>
  <c r="B82" i="2" a="1"/>
  <c r="B82" i="2"/>
  <c r="C82" i="2"/>
  <c r="D82" i="2"/>
  <c r="B83" i="2" a="1"/>
  <c r="B83" i="2"/>
  <c r="C83" i="2"/>
  <c r="D83" i="2"/>
  <c r="B84" i="2" a="1"/>
  <c r="B84" i="2"/>
  <c r="C84" i="2"/>
  <c r="D84" i="2"/>
  <c r="B85" i="2" a="1"/>
  <c r="B85" i="2"/>
  <c r="C85" i="2"/>
  <c r="D85" i="2"/>
  <c r="B86" i="2" a="1"/>
  <c r="B86" i="2"/>
  <c r="C86" i="2"/>
  <c r="D86" i="2"/>
  <c r="B87" i="2" a="1"/>
  <c r="B87" i="2"/>
  <c r="C87" i="2"/>
  <c r="D87" i="2"/>
  <c r="B88" i="2" a="1"/>
  <c r="B88" i="2"/>
  <c r="C88" i="2"/>
  <c r="D88" i="2"/>
  <c r="B89" i="2" a="1"/>
  <c r="B89" i="2"/>
  <c r="C89" i="2"/>
  <c r="D89" i="2"/>
  <c r="B90" i="2" a="1"/>
  <c r="B90" i="2"/>
  <c r="C90" i="2"/>
  <c r="D90" i="2"/>
  <c r="B91" i="2" a="1"/>
  <c r="B91" i="2"/>
  <c r="C91" i="2"/>
  <c r="D91" i="2"/>
  <c r="B92" i="2" a="1"/>
  <c r="B92" i="2"/>
  <c r="C92" i="2"/>
  <c r="D92" i="2"/>
  <c r="B93" i="2" a="1"/>
  <c r="B93" i="2"/>
  <c r="C93" i="2"/>
  <c r="D93" i="2"/>
  <c r="B94" i="2" a="1"/>
  <c r="B94" i="2"/>
  <c r="C94" i="2"/>
  <c r="D94" i="2"/>
  <c r="B95" i="2" a="1"/>
  <c r="B95" i="2"/>
  <c r="C95" i="2"/>
  <c r="D95" i="2"/>
  <c r="B96" i="2" a="1"/>
  <c r="B96" i="2"/>
  <c r="C96" i="2"/>
  <c r="D96" i="2"/>
  <c r="B97" i="2" a="1"/>
  <c r="B97" i="2"/>
  <c r="C97" i="2"/>
  <c r="D97" i="2"/>
  <c r="B98" i="2" a="1"/>
  <c r="B98" i="2"/>
  <c r="C98" i="2"/>
  <c r="D98" i="2"/>
  <c r="B99" i="2" a="1"/>
  <c r="B99" i="2"/>
  <c r="C99" i="2"/>
  <c r="D99" i="2"/>
  <c r="B100" i="2" a="1"/>
  <c r="B100" i="2"/>
  <c r="C100" i="2"/>
  <c r="D100" i="2"/>
  <c r="B101" i="2" a="1"/>
  <c r="B101" i="2"/>
  <c r="C101" i="2"/>
  <c r="D101" i="2"/>
  <c r="B102" i="2" a="1"/>
  <c r="B102" i="2"/>
  <c r="C102" i="2"/>
  <c r="D102" i="2"/>
  <c r="B103" i="2" a="1"/>
  <c r="B103" i="2"/>
  <c r="C103" i="2"/>
  <c r="D103" i="2"/>
  <c r="B104" i="2" a="1"/>
  <c r="B104" i="2"/>
  <c r="C104" i="2"/>
  <c r="D104" i="2"/>
  <c r="B105" i="2" a="1"/>
  <c r="B105" i="2"/>
  <c r="C105" i="2"/>
  <c r="D105" i="2"/>
  <c r="B106" i="2" a="1"/>
  <c r="B106" i="2"/>
  <c r="C106" i="2"/>
  <c r="D106" i="2"/>
  <c r="B107" i="2" a="1"/>
  <c r="B107" i="2"/>
  <c r="C107" i="2"/>
  <c r="D107" i="2"/>
  <c r="B108" i="2" a="1"/>
  <c r="B108" i="2"/>
  <c r="C108" i="2"/>
  <c r="D108" i="2"/>
  <c r="B109" i="2" a="1"/>
  <c r="B109" i="2"/>
  <c r="C109" i="2"/>
  <c r="D109" i="2"/>
  <c r="B110" i="2" a="1"/>
  <c r="B110" i="2"/>
  <c r="C110" i="2"/>
  <c r="D110" i="2"/>
  <c r="B112" i="2" a="1"/>
  <c r="B112" i="2"/>
  <c r="C112" i="2"/>
  <c r="D112" i="2"/>
  <c r="B113" i="2" a="1"/>
  <c r="B113" i="2"/>
  <c r="C113" i="2"/>
  <c r="D113" i="2"/>
  <c r="B114" i="2" a="1"/>
  <c r="B114" i="2"/>
  <c r="C114" i="2"/>
  <c r="D114" i="2"/>
  <c r="B115" i="2" a="1"/>
  <c r="B115" i="2"/>
  <c r="C115" i="2"/>
  <c r="D115" i="2"/>
  <c r="B116" i="2" a="1"/>
  <c r="B116" i="2"/>
  <c r="C116" i="2"/>
  <c r="D116" i="2"/>
  <c r="B117" i="2" a="1"/>
  <c r="B117" i="2"/>
  <c r="C117" i="2"/>
  <c r="D117" i="2"/>
  <c r="B118" i="2" a="1"/>
  <c r="B118" i="2"/>
  <c r="C118" i="2"/>
  <c r="D118" i="2"/>
  <c r="B119" i="2" a="1"/>
  <c r="B119" i="2"/>
  <c r="C119" i="2"/>
  <c r="D119" i="2"/>
  <c r="B120" i="2" a="1"/>
  <c r="B120" i="2"/>
  <c r="C120" i="2"/>
  <c r="D120" i="2"/>
  <c r="B121" i="2" a="1"/>
  <c r="B121" i="2"/>
  <c r="C121" i="2"/>
  <c r="D121" i="2"/>
  <c r="B122" i="2" a="1"/>
  <c r="B122" i="2"/>
  <c r="C122" i="2"/>
  <c r="D122" i="2"/>
  <c r="B123" i="2" a="1"/>
  <c r="B123" i="2"/>
  <c r="C123" i="2"/>
  <c r="D123" i="2"/>
  <c r="B124" i="2" a="1"/>
  <c r="B124" i="2"/>
  <c r="C124" i="2"/>
  <c r="D124" i="2"/>
  <c r="B125" i="2" a="1"/>
  <c r="B125" i="2"/>
  <c r="C125" i="2"/>
  <c r="D125" i="2"/>
  <c r="B126" i="2" a="1"/>
  <c r="B126" i="2"/>
  <c r="C126" i="2"/>
  <c r="D126" i="2"/>
  <c r="B127" i="2" a="1"/>
  <c r="B127" i="2"/>
  <c r="C127" i="2"/>
  <c r="D127" i="2"/>
  <c r="B128" i="2" a="1"/>
  <c r="B128" i="2"/>
  <c r="C128" i="2"/>
  <c r="D128" i="2"/>
  <c r="B129" i="2" a="1"/>
  <c r="B129" i="2"/>
  <c r="C129" i="2"/>
  <c r="D129" i="2"/>
  <c r="B130" i="2" a="1"/>
  <c r="B130" i="2"/>
  <c r="C130" i="2"/>
  <c r="D130" i="2"/>
  <c r="B131" i="2" a="1"/>
  <c r="B131" i="2"/>
  <c r="C131" i="2"/>
  <c r="D131" i="2"/>
  <c r="B132" i="2" a="1"/>
  <c r="B132" i="2"/>
  <c r="C132" i="2"/>
  <c r="D132" i="2"/>
  <c r="B133" i="2" a="1"/>
  <c r="B133" i="2"/>
  <c r="C133" i="2"/>
  <c r="D133" i="2"/>
  <c r="B134" i="2" a="1"/>
  <c r="B134" i="2"/>
  <c r="C134" i="2"/>
  <c r="D134" i="2"/>
  <c r="B135" i="2" a="1"/>
  <c r="B135" i="2"/>
  <c r="C135" i="2"/>
  <c r="D135" i="2"/>
  <c r="B136" i="2" a="1"/>
  <c r="B136" i="2"/>
  <c r="C136" i="2"/>
  <c r="D136" i="2"/>
  <c r="B137" i="2" a="1"/>
  <c r="B137" i="2"/>
  <c r="C137" i="2"/>
  <c r="D137" i="2"/>
  <c r="B138" i="2" a="1"/>
  <c r="B138" i="2"/>
  <c r="C138" i="2"/>
  <c r="D138" i="2"/>
  <c r="B139" i="2" a="1"/>
  <c r="B139" i="2"/>
  <c r="C139" i="2"/>
  <c r="D139" i="2"/>
  <c r="B140" i="2" a="1"/>
  <c r="B140" i="2"/>
  <c r="C140" i="2"/>
  <c r="D140" i="2"/>
  <c r="B141" i="2" a="1"/>
  <c r="B141" i="2"/>
  <c r="C141" i="2"/>
  <c r="D141" i="2"/>
  <c r="B142" i="2" a="1"/>
  <c r="B142" i="2"/>
  <c r="C142" i="2"/>
  <c r="D142" i="2"/>
  <c r="B143" i="2" a="1"/>
  <c r="B143" i="2"/>
  <c r="C143" i="2"/>
  <c r="D143" i="2"/>
  <c r="B144" i="2" a="1"/>
  <c r="B144" i="2"/>
  <c r="C144" i="2"/>
  <c r="D144" i="2"/>
  <c r="B145" i="2" a="1"/>
  <c r="B145" i="2"/>
  <c r="C145" i="2"/>
  <c r="D145" i="2"/>
  <c r="B146" i="2" a="1"/>
  <c r="B146" i="2"/>
  <c r="C146" i="2"/>
  <c r="D146" i="2"/>
  <c r="B147" i="2" a="1"/>
  <c r="B147" i="2"/>
  <c r="C147" i="2"/>
  <c r="D147" i="2"/>
  <c r="B149" i="2" a="1"/>
  <c r="B149" i="2"/>
  <c r="C149" i="2"/>
  <c r="D149" i="2"/>
  <c r="B150" i="2" a="1"/>
  <c r="B150" i="2"/>
  <c r="C150" i="2"/>
  <c r="D150" i="2"/>
  <c r="B151" i="2" a="1"/>
  <c r="B151" i="2"/>
  <c r="C151" i="2"/>
  <c r="D151" i="2"/>
  <c r="B152" i="2" a="1"/>
  <c r="B152" i="2"/>
  <c r="C152" i="2"/>
  <c r="D152" i="2"/>
  <c r="B153" i="2" a="1"/>
  <c r="B153" i="2"/>
  <c r="C153" i="2"/>
  <c r="D153" i="2"/>
  <c r="B154" i="2" a="1"/>
  <c r="B154" i="2"/>
  <c r="C154" i="2"/>
  <c r="D154" i="2"/>
  <c r="B155" i="2" a="1"/>
  <c r="B155" i="2"/>
  <c r="C155" i="2"/>
  <c r="D155" i="2"/>
  <c r="B156" i="2" a="1"/>
  <c r="B156" i="2"/>
  <c r="C156" i="2"/>
  <c r="D156" i="2"/>
  <c r="B157" i="2" a="1"/>
  <c r="B157" i="2"/>
  <c r="C157" i="2"/>
  <c r="D157" i="2"/>
  <c r="B158" i="2" a="1"/>
  <c r="B158" i="2"/>
  <c r="C158" i="2"/>
  <c r="D158" i="2"/>
  <c r="B159" i="2" a="1"/>
  <c r="B159" i="2"/>
  <c r="C159" i="2"/>
  <c r="D159" i="2"/>
  <c r="B160" i="2" a="1"/>
  <c r="B160" i="2"/>
  <c r="C160" i="2"/>
  <c r="D160" i="2"/>
  <c r="B161" i="2" a="1"/>
  <c r="B161" i="2"/>
  <c r="C161" i="2"/>
  <c r="D161" i="2"/>
  <c r="B162" i="2" a="1"/>
  <c r="B162" i="2"/>
  <c r="C162" i="2"/>
  <c r="D162" i="2"/>
  <c r="B163" i="2" a="1"/>
  <c r="B163" i="2"/>
  <c r="C163" i="2"/>
  <c r="D163" i="2"/>
  <c r="B164" i="2" a="1"/>
  <c r="B164" i="2"/>
  <c r="C164" i="2"/>
  <c r="D164" i="2"/>
  <c r="B165" i="2" a="1"/>
  <c r="B165" i="2"/>
  <c r="C165" i="2"/>
  <c r="D165" i="2"/>
  <c r="B166" i="2" a="1"/>
  <c r="B166" i="2"/>
  <c r="C166" i="2"/>
  <c r="D166" i="2"/>
  <c r="B167" i="2" a="1"/>
  <c r="B167" i="2"/>
  <c r="C167" i="2"/>
  <c r="D167" i="2"/>
  <c r="B168" i="2" a="1"/>
  <c r="B168" i="2"/>
  <c r="C168" i="2"/>
  <c r="D168" i="2"/>
  <c r="B169" i="2" a="1"/>
  <c r="B169" i="2"/>
  <c r="C169" i="2"/>
  <c r="D169" i="2"/>
  <c r="B170" i="2" a="1"/>
  <c r="B170" i="2"/>
  <c r="C170" i="2"/>
  <c r="D170" i="2"/>
  <c r="B171" i="2" a="1"/>
  <c r="B171" i="2"/>
  <c r="C171" i="2"/>
  <c r="D171" i="2"/>
  <c r="B172" i="2" a="1"/>
  <c r="B172" i="2"/>
  <c r="C172" i="2"/>
  <c r="D172" i="2"/>
  <c r="B173" i="2" a="1"/>
  <c r="B173" i="2"/>
  <c r="C173" i="2"/>
  <c r="D173" i="2"/>
  <c r="B174" i="2" a="1"/>
  <c r="B174" i="2"/>
  <c r="C174" i="2"/>
  <c r="D174" i="2"/>
  <c r="B175" i="2" a="1"/>
  <c r="B175" i="2"/>
  <c r="C175" i="2"/>
  <c r="D175" i="2"/>
  <c r="B176" i="2" a="1"/>
  <c r="B176" i="2"/>
  <c r="C176" i="2"/>
  <c r="D176" i="2"/>
  <c r="B177" i="2" a="1"/>
  <c r="B177" i="2"/>
  <c r="C177" i="2"/>
  <c r="D177" i="2"/>
  <c r="B179" i="2" a="1"/>
  <c r="B179" i="2"/>
  <c r="C179" i="2"/>
  <c r="D179" i="2"/>
  <c r="B180" i="2" a="1"/>
  <c r="B180" i="2"/>
  <c r="C180" i="2"/>
  <c r="D180" i="2"/>
  <c r="B181" i="2" a="1"/>
  <c r="B181" i="2"/>
  <c r="C181" i="2"/>
  <c r="D181" i="2"/>
  <c r="B182" i="2" a="1"/>
  <c r="B182" i="2"/>
  <c r="C182" i="2"/>
  <c r="D182" i="2"/>
  <c r="B183" i="2" a="1"/>
  <c r="B183" i="2"/>
  <c r="C183" i="2"/>
  <c r="D183" i="2"/>
  <c r="B184" i="2" a="1"/>
  <c r="B184" i="2"/>
  <c r="C184" i="2"/>
  <c r="D184" i="2"/>
  <c r="B185" i="2" a="1"/>
  <c r="B185" i="2"/>
  <c r="C185" i="2"/>
  <c r="D185" i="2"/>
  <c r="B186" i="2" a="1"/>
  <c r="B186" i="2"/>
  <c r="C186" i="2"/>
  <c r="D186" i="2"/>
  <c r="B187" i="2" a="1"/>
  <c r="B187" i="2"/>
  <c r="C187" i="2"/>
  <c r="D187" i="2"/>
  <c r="B188" i="2" a="1"/>
  <c r="B188" i="2"/>
  <c r="C188" i="2"/>
  <c r="D188" i="2"/>
  <c r="B189" i="2" a="1"/>
  <c r="B189" i="2"/>
  <c r="C189" i="2"/>
  <c r="D189" i="2"/>
  <c r="B190" i="2" a="1"/>
  <c r="B190" i="2"/>
  <c r="C190" i="2"/>
  <c r="D190" i="2"/>
  <c r="B191" i="2" a="1"/>
  <c r="B191" i="2"/>
  <c r="C191" i="2"/>
  <c r="D191" i="2"/>
  <c r="B192" i="2" a="1"/>
  <c r="B192" i="2"/>
  <c r="C192" i="2"/>
  <c r="D192" i="2"/>
  <c r="B193" i="2" a="1"/>
  <c r="B193" i="2"/>
  <c r="C193" i="2"/>
  <c r="D193" i="2"/>
  <c r="B194" i="2" a="1"/>
  <c r="B194" i="2"/>
  <c r="C194" i="2"/>
  <c r="D194" i="2"/>
  <c r="B195" i="2" a="1"/>
  <c r="B195" i="2"/>
  <c r="C195" i="2"/>
  <c r="D195" i="2"/>
  <c r="B196" i="2" a="1"/>
  <c r="B196" i="2"/>
  <c r="C196" i="2"/>
  <c r="D196" i="2"/>
  <c r="B197" i="2" a="1"/>
  <c r="B197" i="2"/>
  <c r="C197" i="2"/>
  <c r="D197" i="2"/>
  <c r="B198" i="2" a="1"/>
  <c r="B198" i="2"/>
  <c r="C198" i="2"/>
  <c r="D198" i="2"/>
  <c r="B199" i="2" a="1"/>
  <c r="B199" i="2"/>
  <c r="C199" i="2"/>
  <c r="D199" i="2"/>
  <c r="B200" i="2" a="1"/>
  <c r="B200" i="2"/>
  <c r="C200" i="2"/>
  <c r="D200" i="2"/>
  <c r="B201" i="2" a="1"/>
  <c r="B201" i="2"/>
  <c r="C201" i="2"/>
  <c r="D201" i="2"/>
  <c r="B202" i="2" a="1"/>
  <c r="B202" i="2"/>
  <c r="C202" i="2"/>
  <c r="D202" i="2"/>
  <c r="B203" i="2" a="1"/>
  <c r="B203" i="2"/>
  <c r="C203" i="2"/>
  <c r="D203" i="2"/>
  <c r="B204" i="2" a="1"/>
  <c r="B204" i="2"/>
  <c r="C204" i="2"/>
  <c r="D204" i="2"/>
  <c r="B205" i="2" a="1"/>
  <c r="B205" i="2"/>
  <c r="C205" i="2"/>
  <c r="D205" i="2"/>
  <c r="B206" i="2" a="1"/>
  <c r="B206" i="2"/>
  <c r="C206" i="2"/>
  <c r="D206" i="2"/>
  <c r="B207" i="2" a="1"/>
  <c r="B207" i="2"/>
  <c r="C207" i="2"/>
  <c r="D207" i="2"/>
  <c r="B208" i="2" a="1"/>
  <c r="B208" i="2"/>
  <c r="C208" i="2"/>
  <c r="D208" i="2"/>
  <c r="B209" i="2" a="1"/>
  <c r="B209" i="2"/>
  <c r="C209" i="2"/>
  <c r="D209" i="2"/>
  <c r="B210" i="2" a="1"/>
  <c r="B210" i="2"/>
  <c r="C210" i="2"/>
  <c r="D210" i="2"/>
  <c r="B211" i="2" a="1"/>
  <c r="B211" i="2"/>
  <c r="C211" i="2"/>
  <c r="D211" i="2"/>
  <c r="B212" i="2" a="1"/>
  <c r="B212" i="2"/>
  <c r="C212" i="2"/>
  <c r="D212" i="2"/>
  <c r="B213" i="2" a="1"/>
  <c r="B213" i="2"/>
  <c r="C213" i="2"/>
  <c r="D213" i="2"/>
  <c r="B214" i="2" a="1"/>
  <c r="B214" i="2"/>
  <c r="C214" i="2"/>
  <c r="D214" i="2"/>
  <c r="B215" i="2" a="1"/>
  <c r="B215" i="2"/>
  <c r="C215" i="2"/>
  <c r="D215" i="2"/>
  <c r="B216" i="2" a="1"/>
  <c r="B216" i="2"/>
  <c r="C216" i="2"/>
  <c r="D216" i="2"/>
  <c r="B217" i="2" a="1"/>
  <c r="B217" i="2"/>
  <c r="C217" i="2"/>
  <c r="D217" i="2"/>
  <c r="B218" i="2" a="1"/>
  <c r="B218" i="2"/>
  <c r="C218" i="2"/>
  <c r="D218" i="2"/>
  <c r="B219" i="2" a="1"/>
  <c r="B219" i="2"/>
  <c r="C219" i="2"/>
  <c r="D219" i="2"/>
  <c r="B220" i="2" a="1"/>
  <c r="B220" i="2"/>
  <c r="C220" i="2"/>
  <c r="D220" i="2"/>
  <c r="B221" i="2" a="1"/>
  <c r="B221" i="2"/>
  <c r="C221" i="2"/>
  <c r="D221" i="2"/>
  <c r="B222" i="2" a="1"/>
  <c r="B222" i="2"/>
  <c r="C222" i="2"/>
  <c r="D222" i="2"/>
  <c r="B223" i="2" a="1"/>
  <c r="B223" i="2"/>
  <c r="C223" i="2"/>
  <c r="D223" i="2"/>
  <c r="B224" i="2" a="1"/>
  <c r="B224" i="2"/>
  <c r="C224" i="2"/>
  <c r="D224" i="2"/>
  <c r="B225" i="2" a="1"/>
  <c r="B225" i="2"/>
  <c r="C225" i="2"/>
  <c r="D225" i="2"/>
  <c r="B226" i="2" a="1"/>
  <c r="B226" i="2"/>
  <c r="C226" i="2"/>
  <c r="D226" i="2"/>
  <c r="B227" i="2" a="1"/>
  <c r="B227" i="2"/>
  <c r="C227" i="2"/>
  <c r="D227" i="2"/>
  <c r="B228" i="2" a="1"/>
  <c r="B228" i="2"/>
  <c r="C228" i="2"/>
  <c r="D228" i="2"/>
  <c r="B229" i="2" a="1"/>
  <c r="B229" i="2"/>
  <c r="C229" i="2"/>
  <c r="D229" i="2"/>
  <c r="B230" i="2" a="1"/>
  <c r="B230" i="2"/>
  <c r="C230" i="2"/>
  <c r="D230" i="2"/>
  <c r="B231" i="2" a="1"/>
  <c r="B231" i="2"/>
  <c r="C231" i="2"/>
  <c r="D231" i="2"/>
  <c r="B232" i="2" a="1"/>
  <c r="B232" i="2"/>
  <c r="C232" i="2"/>
  <c r="D232" i="2"/>
  <c r="B233" i="2" a="1"/>
  <c r="B233" i="2"/>
  <c r="C233" i="2"/>
  <c r="D233" i="2"/>
  <c r="B234" i="2" a="1"/>
  <c r="B234" i="2"/>
  <c r="C234" i="2"/>
  <c r="D234" i="2"/>
  <c r="B235" i="2" a="1"/>
  <c r="B235" i="2"/>
  <c r="C235" i="2"/>
  <c r="D235" i="2"/>
  <c r="B236" i="2" a="1"/>
  <c r="B236" i="2"/>
  <c r="C236" i="2"/>
  <c r="D236" i="2"/>
  <c r="B237" i="2" a="1"/>
  <c r="B237" i="2"/>
  <c r="C237" i="2"/>
  <c r="D237" i="2"/>
  <c r="B238" i="2" a="1"/>
  <c r="B238" i="2"/>
  <c r="C238" i="2"/>
  <c r="D238" i="2"/>
  <c r="B239" i="2" a="1"/>
  <c r="B239" i="2"/>
  <c r="C239" i="2"/>
  <c r="D239" i="2"/>
  <c r="B240" i="2" a="1"/>
  <c r="B240" i="2"/>
  <c r="C240" i="2"/>
  <c r="D240" i="2"/>
  <c r="B241" i="2" a="1"/>
  <c r="B241" i="2"/>
  <c r="C241" i="2"/>
  <c r="D241" i="2"/>
  <c r="B242" i="2" a="1"/>
  <c r="B242" i="2"/>
  <c r="C242" i="2"/>
  <c r="D242" i="2"/>
  <c r="B243" i="2" a="1"/>
  <c r="B243" i="2"/>
  <c r="C243" i="2"/>
  <c r="D243" i="2"/>
  <c r="B244" i="2" a="1"/>
  <c r="B244" i="2"/>
  <c r="C244" i="2"/>
  <c r="D244" i="2"/>
  <c r="B245" i="2" a="1"/>
  <c r="B245" i="2"/>
  <c r="C245" i="2"/>
  <c r="D245" i="2"/>
  <c r="B246" i="2" a="1"/>
  <c r="B246" i="2"/>
  <c r="C246" i="2"/>
  <c r="D246" i="2"/>
  <c r="B247" i="2" a="1"/>
  <c r="B247" i="2"/>
  <c r="C247" i="2"/>
  <c r="D247" i="2"/>
  <c r="B248" i="2" a="1"/>
  <c r="B248" i="2"/>
  <c r="C248" i="2"/>
  <c r="D248" i="2"/>
  <c r="B249" i="2" a="1"/>
  <c r="B249" i="2"/>
  <c r="C249" i="2"/>
  <c r="D249" i="2"/>
  <c r="B250" i="2" a="1"/>
  <c r="B250" i="2"/>
  <c r="C250" i="2"/>
  <c r="D250" i="2"/>
  <c r="B251" i="2" a="1"/>
  <c r="B251" i="2"/>
  <c r="C251" i="2"/>
  <c r="D251" i="2"/>
  <c r="B252" i="2" a="1"/>
  <c r="B252" i="2"/>
  <c r="C252" i="2"/>
  <c r="D252" i="2"/>
  <c r="B253" i="2" a="1"/>
  <c r="B253" i="2"/>
  <c r="C253" i="2"/>
  <c r="D253" i="2"/>
  <c r="B254" i="2" a="1"/>
  <c r="B254" i="2"/>
  <c r="C254" i="2"/>
  <c r="D254" i="2"/>
  <c r="B255" i="2" a="1"/>
  <c r="B255" i="2"/>
  <c r="C255" i="2"/>
  <c r="D255" i="2"/>
  <c r="B256" i="2" a="1"/>
  <c r="B256" i="2"/>
  <c r="C256" i="2"/>
  <c r="D256" i="2"/>
  <c r="B257" i="2" a="1"/>
  <c r="B257" i="2"/>
  <c r="C257" i="2"/>
  <c r="D257" i="2"/>
  <c r="B258" i="2" a="1"/>
  <c r="B258" i="2"/>
  <c r="C258" i="2"/>
  <c r="D258" i="2"/>
  <c r="B259" i="2" a="1"/>
  <c r="B259" i="2"/>
  <c r="C259" i="2"/>
  <c r="D259" i="2"/>
  <c r="B260" i="2" a="1"/>
  <c r="B260" i="2"/>
  <c r="C260" i="2"/>
  <c r="D260" i="2"/>
  <c r="B261" i="2" a="1"/>
  <c r="B261" i="2"/>
  <c r="C261" i="2"/>
  <c r="D261" i="2"/>
  <c r="B262" i="2" a="1"/>
  <c r="B262" i="2"/>
  <c r="C262" i="2"/>
  <c r="D262" i="2"/>
  <c r="B263" i="2" a="1"/>
  <c r="B263" i="2"/>
  <c r="C263" i="2"/>
  <c r="D263" i="2"/>
  <c r="B264" i="2" a="1"/>
  <c r="B264" i="2"/>
  <c r="C264" i="2"/>
  <c r="D264" i="2"/>
  <c r="B265" i="2" a="1"/>
  <c r="B265" i="2"/>
  <c r="C265" i="2"/>
  <c r="D265" i="2"/>
  <c r="B266" i="2" a="1"/>
  <c r="B266" i="2"/>
  <c r="C266" i="2"/>
  <c r="D266" i="2"/>
  <c r="B267" i="2" a="1"/>
  <c r="B267" i="2"/>
  <c r="C267" i="2"/>
  <c r="D267" i="2"/>
  <c r="B268" i="2" a="1"/>
  <c r="B268" i="2"/>
  <c r="C268" i="2"/>
  <c r="D268" i="2"/>
  <c r="B269" i="2" a="1"/>
  <c r="B269" i="2"/>
  <c r="C269" i="2"/>
  <c r="D269" i="2"/>
  <c r="B270" i="2" a="1"/>
  <c r="B270" i="2"/>
  <c r="C270" i="2"/>
  <c r="D270" i="2"/>
  <c r="B271" i="2" a="1"/>
  <c r="B271" i="2"/>
  <c r="C271" i="2"/>
  <c r="D271" i="2"/>
  <c r="B272" i="2" a="1"/>
  <c r="B272" i="2"/>
  <c r="C272" i="2"/>
  <c r="D272" i="2"/>
  <c r="B273" i="2" a="1"/>
  <c r="B273" i="2"/>
  <c r="C273" i="2"/>
  <c r="D273" i="2"/>
  <c r="B274" i="2" a="1"/>
  <c r="B274" i="2"/>
  <c r="C274" i="2"/>
  <c r="D274" i="2"/>
  <c r="B275" i="2" a="1"/>
  <c r="B275" i="2"/>
  <c r="C275" i="2"/>
  <c r="D275" i="2"/>
  <c r="B276" i="2" a="1"/>
  <c r="B276" i="2"/>
  <c r="C276" i="2"/>
  <c r="D276" i="2"/>
  <c r="B277" i="2" a="1"/>
  <c r="B277" i="2"/>
  <c r="C277" i="2"/>
  <c r="D277" i="2"/>
  <c r="B278" i="2" a="1"/>
  <c r="B278" i="2"/>
  <c r="C278" i="2"/>
  <c r="D278" i="2"/>
  <c r="B279" i="2" a="1"/>
  <c r="B279" i="2"/>
  <c r="C279" i="2"/>
  <c r="D279" i="2"/>
  <c r="B280" i="2" a="1"/>
  <c r="B280" i="2"/>
  <c r="C280" i="2"/>
  <c r="D280" i="2"/>
  <c r="B281" i="2" a="1"/>
  <c r="B281" i="2"/>
  <c r="C281" i="2"/>
  <c r="D281" i="2"/>
  <c r="B282" i="2" a="1"/>
  <c r="B282" i="2"/>
  <c r="C282" i="2"/>
  <c r="D282" i="2"/>
  <c r="B283" i="2" a="1"/>
  <c r="B283" i="2"/>
  <c r="C283" i="2"/>
  <c r="D283" i="2"/>
  <c r="B284" i="2" a="1"/>
  <c r="B284" i="2"/>
  <c r="C284" i="2"/>
  <c r="D284" i="2"/>
  <c r="B285" i="2" a="1"/>
  <c r="B285" i="2"/>
  <c r="C285" i="2"/>
  <c r="D285" i="2"/>
  <c r="B286" i="2" a="1"/>
  <c r="B286" i="2"/>
  <c r="C286" i="2"/>
  <c r="D286" i="2"/>
  <c r="B287" i="2" a="1"/>
  <c r="B287" i="2"/>
  <c r="C287" i="2"/>
  <c r="D287" i="2"/>
  <c r="B288" i="2" a="1"/>
  <c r="B288" i="2"/>
  <c r="C288" i="2"/>
  <c r="D288" i="2"/>
  <c r="B289" i="2" a="1"/>
  <c r="B289" i="2"/>
  <c r="C289" i="2"/>
  <c r="D289" i="2"/>
  <c r="B290" i="2" a="1"/>
  <c r="B290" i="2"/>
  <c r="C290" i="2"/>
  <c r="D290" i="2"/>
  <c r="B291" i="2" a="1"/>
  <c r="B291" i="2"/>
  <c r="C291" i="2"/>
  <c r="D291" i="2"/>
  <c r="B292" i="2" a="1"/>
  <c r="B292" i="2"/>
  <c r="C292" i="2"/>
  <c r="D292" i="2"/>
  <c r="B293" i="2" a="1"/>
  <c r="B293" i="2"/>
  <c r="C293" i="2"/>
  <c r="D293" i="2"/>
  <c r="B294" i="2" a="1"/>
  <c r="B294" i="2"/>
  <c r="C294" i="2"/>
  <c r="D294" i="2"/>
  <c r="B295" i="2" a="1"/>
  <c r="B295" i="2"/>
  <c r="C295" i="2"/>
  <c r="D295" i="2"/>
  <c r="B296" i="2" a="1"/>
  <c r="B296" i="2"/>
  <c r="C296" i="2"/>
  <c r="D296" i="2"/>
  <c r="B297" i="2" a="1"/>
  <c r="B297" i="2"/>
  <c r="C297" i="2"/>
  <c r="D297" i="2"/>
  <c r="B298" i="2" a="1"/>
  <c r="B298" i="2"/>
  <c r="C298" i="2"/>
  <c r="D298" i="2"/>
  <c r="B299" i="2" a="1"/>
  <c r="B299" i="2"/>
  <c r="C299" i="2"/>
  <c r="D299" i="2"/>
  <c r="B300" i="2" a="1"/>
  <c r="B300" i="2"/>
  <c r="C300" i="2"/>
  <c r="D300" i="2"/>
  <c r="B301" i="2" a="1"/>
  <c r="B301" i="2"/>
  <c r="C301" i="2"/>
  <c r="D301" i="2"/>
  <c r="B302" i="2" a="1"/>
  <c r="B302" i="2"/>
  <c r="C302" i="2"/>
  <c r="D302" i="2"/>
  <c r="B303" i="2" a="1"/>
  <c r="B303" i="2"/>
  <c r="C303" i="2"/>
  <c r="D303" i="2"/>
  <c r="B304" i="2" a="1"/>
  <c r="B304" i="2"/>
  <c r="C304" i="2"/>
  <c r="D304" i="2"/>
  <c r="B305" i="2" a="1"/>
  <c r="B305" i="2"/>
  <c r="C305" i="2"/>
  <c r="D305" i="2"/>
  <c r="B306" i="2" a="1"/>
  <c r="B306" i="2"/>
  <c r="C306" i="2"/>
  <c r="D306" i="2"/>
  <c r="B307" i="2" a="1"/>
  <c r="B307" i="2"/>
  <c r="C307" i="2"/>
  <c r="D307" i="2"/>
  <c r="B308" i="2" a="1"/>
  <c r="B308" i="2"/>
  <c r="C308" i="2"/>
  <c r="D308" i="2"/>
  <c r="B309" i="2" a="1"/>
  <c r="B309" i="2"/>
  <c r="C309" i="2"/>
  <c r="D309" i="2"/>
  <c r="B310" i="2" a="1"/>
  <c r="B310" i="2"/>
  <c r="C310" i="2"/>
  <c r="D310" i="2"/>
  <c r="B311" i="2" a="1"/>
  <c r="B311" i="2"/>
  <c r="C311" i="2"/>
  <c r="D311" i="2"/>
  <c r="B312" i="2" a="1"/>
  <c r="B312" i="2"/>
  <c r="C312" i="2"/>
  <c r="D312" i="2"/>
  <c r="B313" i="2" a="1"/>
  <c r="B313" i="2"/>
  <c r="C313" i="2"/>
  <c r="D313" i="2"/>
  <c r="B314" i="2" a="1"/>
  <c r="B314" i="2"/>
  <c r="C314" i="2"/>
  <c r="D314" i="2"/>
  <c r="B315" i="2" a="1"/>
  <c r="B315" i="2"/>
  <c r="C315" i="2"/>
  <c r="D315" i="2"/>
  <c r="B316" i="2" a="1"/>
  <c r="B316" i="2"/>
  <c r="C316" i="2"/>
  <c r="D316" i="2"/>
  <c r="B317" i="2" a="1"/>
  <c r="B317" i="2"/>
  <c r="C317" i="2"/>
  <c r="D317" i="2"/>
  <c r="B318" i="2" a="1"/>
  <c r="B318" i="2"/>
  <c r="C318" i="2"/>
  <c r="D318" i="2"/>
  <c r="B319" i="2" a="1"/>
  <c r="B319" i="2"/>
  <c r="C319" i="2"/>
  <c r="D319" i="2"/>
  <c r="B320" i="2" a="1"/>
  <c r="B320" i="2"/>
  <c r="C320" i="2"/>
  <c r="D320" i="2"/>
  <c r="B321" i="2" a="1"/>
  <c r="B321" i="2"/>
  <c r="C321" i="2"/>
  <c r="D321" i="2"/>
  <c r="B322" i="2" a="1"/>
  <c r="B322" i="2"/>
  <c r="C322" i="2"/>
  <c r="D322" i="2"/>
  <c r="B323" i="2" a="1"/>
  <c r="B323" i="2"/>
  <c r="C323" i="2"/>
  <c r="D323" i="2"/>
  <c r="B324" i="2" a="1"/>
  <c r="B324" i="2"/>
  <c r="C324" i="2"/>
  <c r="D324" i="2"/>
  <c r="B325" i="2" a="1"/>
  <c r="B325" i="2"/>
  <c r="C325" i="2"/>
  <c r="D325" i="2"/>
  <c r="B326" i="2" a="1"/>
  <c r="B326" i="2"/>
  <c r="C326" i="2"/>
  <c r="D326" i="2"/>
  <c r="B327" i="2" a="1"/>
  <c r="B327" i="2"/>
  <c r="C327" i="2"/>
  <c r="D327" i="2"/>
  <c r="B328" i="2" a="1"/>
  <c r="B328" i="2"/>
  <c r="C328" i="2"/>
  <c r="D328" i="2"/>
  <c r="B329" i="2" a="1"/>
  <c r="B329" i="2"/>
  <c r="C329" i="2"/>
  <c r="D329" i="2"/>
  <c r="B330" i="2" a="1"/>
  <c r="B330" i="2"/>
  <c r="C330" i="2"/>
  <c r="D330" i="2"/>
  <c r="B331" i="2" a="1"/>
  <c r="B331" i="2"/>
  <c r="C331" i="2"/>
  <c r="D331" i="2"/>
  <c r="B332" i="2" a="1"/>
  <c r="B332" i="2"/>
  <c r="C332" i="2"/>
  <c r="D332" i="2"/>
  <c r="B333" i="2" a="1"/>
  <c r="B333" i="2"/>
  <c r="C333" i="2"/>
  <c r="D333" i="2"/>
  <c r="B334" i="2" a="1"/>
  <c r="B334" i="2"/>
  <c r="C334" i="2"/>
  <c r="D334" i="2"/>
  <c r="B335" i="2" a="1"/>
  <c r="B335" i="2"/>
  <c r="C335" i="2"/>
  <c r="D335" i="2"/>
  <c r="B336" i="2" a="1"/>
  <c r="B336" i="2"/>
  <c r="C336" i="2"/>
  <c r="D336" i="2"/>
  <c r="B337" i="2" a="1"/>
  <c r="B337" i="2"/>
  <c r="C337" i="2"/>
  <c r="D337" i="2"/>
  <c r="B338" i="2" a="1"/>
  <c r="B338" i="2"/>
  <c r="C338" i="2"/>
  <c r="D338" i="2"/>
  <c r="B339" i="2" a="1"/>
  <c r="B339" i="2"/>
  <c r="C339" i="2"/>
  <c r="D339" i="2"/>
  <c r="B340" i="2" a="1"/>
  <c r="B340" i="2"/>
  <c r="C340" i="2"/>
  <c r="D340" i="2"/>
  <c r="B341" i="2" a="1"/>
  <c r="B341" i="2"/>
  <c r="C341" i="2"/>
  <c r="D341" i="2"/>
  <c r="B342" i="2" a="1"/>
  <c r="B342" i="2"/>
  <c r="C342" i="2"/>
  <c r="D342" i="2"/>
  <c r="B343" i="2" a="1"/>
  <c r="B343" i="2"/>
  <c r="C343" i="2"/>
  <c r="D343" i="2"/>
  <c r="B344" i="2" a="1"/>
  <c r="B344" i="2"/>
  <c r="C344" i="2"/>
  <c r="D344" i="2"/>
  <c r="B345" i="2" a="1"/>
  <c r="B345" i="2"/>
  <c r="C345" i="2"/>
  <c r="D345" i="2"/>
  <c r="B346" i="2" a="1"/>
  <c r="B346" i="2"/>
  <c r="C346" i="2"/>
  <c r="D346" i="2"/>
  <c r="B347" i="2" a="1"/>
  <c r="B347" i="2"/>
  <c r="C347" i="2"/>
  <c r="D347" i="2"/>
  <c r="B348" i="2" a="1"/>
  <c r="B348" i="2"/>
  <c r="C348" i="2"/>
  <c r="D348" i="2"/>
  <c r="B349" i="2" a="1"/>
  <c r="B349" i="2"/>
  <c r="C349" i="2"/>
  <c r="D349" i="2"/>
  <c r="B350" i="2" a="1"/>
  <c r="B350" i="2"/>
  <c r="C350" i="2"/>
  <c r="D350" i="2"/>
  <c r="B351" i="2" a="1"/>
  <c r="B351" i="2"/>
  <c r="C351" i="2"/>
  <c r="D351" i="2"/>
  <c r="B352" i="2" a="1"/>
  <c r="B352" i="2"/>
  <c r="C352" i="2"/>
  <c r="D352" i="2"/>
  <c r="B353" i="2" a="1"/>
  <c r="B353" i="2"/>
  <c r="C353" i="2"/>
  <c r="D353" i="2"/>
  <c r="B354" i="2" a="1"/>
  <c r="B354" i="2"/>
  <c r="C354" i="2"/>
  <c r="D354" i="2"/>
  <c r="B355" i="2" a="1"/>
  <c r="B355" i="2"/>
  <c r="C355" i="2"/>
  <c r="D355" i="2"/>
  <c r="B356" i="2" a="1"/>
  <c r="B356" i="2"/>
  <c r="C356" i="2"/>
  <c r="D356" i="2"/>
  <c r="B357" i="2" a="1"/>
  <c r="B357" i="2"/>
  <c r="C357" i="2"/>
  <c r="D357" i="2"/>
  <c r="B358" i="2" a="1"/>
  <c r="B358" i="2"/>
  <c r="C358" i="2"/>
  <c r="D358" i="2"/>
  <c r="B359" i="2" a="1"/>
  <c r="B359" i="2"/>
  <c r="C359" i="2"/>
  <c r="D359" i="2"/>
  <c r="B360" i="2" a="1"/>
  <c r="B360" i="2"/>
  <c r="C360" i="2"/>
  <c r="D360" i="2"/>
  <c r="B361" i="2" a="1"/>
  <c r="B361" i="2"/>
  <c r="C361" i="2"/>
  <c r="D361" i="2"/>
  <c r="B362" i="2" a="1"/>
  <c r="B362" i="2"/>
  <c r="C362" i="2"/>
  <c r="D362" i="2"/>
  <c r="B363" i="2" a="1"/>
  <c r="B363" i="2"/>
  <c r="C363" i="2"/>
  <c r="D363" i="2"/>
  <c r="B364" i="2" a="1"/>
  <c r="B364" i="2"/>
  <c r="C364" i="2"/>
  <c r="D364" i="2"/>
  <c r="B365" i="2" a="1"/>
  <c r="B365" i="2"/>
  <c r="C365" i="2"/>
  <c r="D365" i="2"/>
  <c r="B366" i="2" a="1"/>
  <c r="B366" i="2"/>
  <c r="C366" i="2"/>
  <c r="D366" i="2"/>
  <c r="B367" i="2" a="1"/>
  <c r="B367" i="2"/>
  <c r="C367" i="2"/>
  <c r="D367" i="2"/>
  <c r="B368" i="2" a="1"/>
  <c r="B368" i="2"/>
  <c r="C368" i="2"/>
  <c r="D368" i="2"/>
  <c r="B369" i="2" a="1"/>
  <c r="B369" i="2"/>
  <c r="C369" i="2"/>
  <c r="D369" i="2"/>
  <c r="B370" i="2" a="1"/>
  <c r="B370" i="2"/>
  <c r="C370" i="2"/>
  <c r="D370" i="2"/>
  <c r="B371" i="2" a="1"/>
  <c r="B371" i="2"/>
  <c r="C371" i="2"/>
  <c r="D371" i="2"/>
  <c r="B372" i="2" a="1"/>
  <c r="B372" i="2"/>
  <c r="C372" i="2"/>
  <c r="D372" i="2"/>
  <c r="B373" i="2" a="1"/>
  <c r="B373" i="2"/>
  <c r="C373" i="2"/>
  <c r="D373" i="2"/>
  <c r="B374" i="2" a="1"/>
  <c r="B374" i="2"/>
  <c r="C374" i="2"/>
  <c r="D374" i="2"/>
  <c r="B375" i="2" a="1"/>
  <c r="B375" i="2"/>
  <c r="C375" i="2"/>
  <c r="D375" i="2"/>
  <c r="B376" i="2" a="1"/>
  <c r="B376" i="2"/>
  <c r="C376" i="2"/>
  <c r="D376" i="2"/>
  <c r="B377" i="2" a="1"/>
  <c r="B377" i="2"/>
  <c r="C377" i="2"/>
  <c r="D377" i="2"/>
  <c r="B378" i="2" a="1"/>
  <c r="B378" i="2"/>
  <c r="C378" i="2"/>
  <c r="D378" i="2"/>
  <c r="B379" i="2" a="1"/>
  <c r="B379" i="2"/>
  <c r="C379" i="2"/>
  <c r="D379" i="2"/>
  <c r="B380" i="2" a="1"/>
  <c r="B380" i="2"/>
  <c r="C380" i="2"/>
  <c r="D380" i="2"/>
  <c r="B381" i="2" a="1"/>
  <c r="B381" i="2"/>
  <c r="C381" i="2"/>
  <c r="D381" i="2"/>
  <c r="B382" i="2" a="1"/>
  <c r="B382" i="2"/>
  <c r="C382" i="2"/>
  <c r="D382" i="2"/>
  <c r="B383" i="2" a="1"/>
  <c r="B383" i="2"/>
  <c r="C383" i="2"/>
  <c r="D383" i="2"/>
  <c r="B384" i="2" a="1"/>
  <c r="B384" i="2"/>
  <c r="C384" i="2"/>
  <c r="D384" i="2"/>
  <c r="B385" i="2" a="1"/>
  <c r="B385" i="2"/>
  <c r="C385" i="2"/>
  <c r="D385" i="2"/>
  <c r="B386" i="2" a="1"/>
  <c r="B386" i="2"/>
  <c r="C386" i="2"/>
  <c r="D386" i="2"/>
  <c r="B387" i="2" a="1"/>
  <c r="B387" i="2"/>
  <c r="C387" i="2"/>
  <c r="D387" i="2"/>
  <c r="B388" i="2" a="1"/>
  <c r="B388" i="2"/>
  <c r="C388" i="2"/>
  <c r="D388" i="2"/>
  <c r="B389" i="2" a="1"/>
  <c r="B389" i="2"/>
  <c r="C389" i="2"/>
  <c r="D389" i="2"/>
  <c r="B390" i="2" a="1"/>
  <c r="B390" i="2"/>
  <c r="C390" i="2"/>
  <c r="D390" i="2"/>
  <c r="B391" i="2" a="1"/>
  <c r="B391" i="2"/>
  <c r="C391" i="2"/>
  <c r="D391" i="2"/>
  <c r="B392" i="2" a="1"/>
  <c r="B392" i="2"/>
  <c r="C392" i="2"/>
  <c r="D392" i="2"/>
  <c r="B393" i="2" a="1"/>
  <c r="B393" i="2"/>
  <c r="C393" i="2"/>
  <c r="D393" i="2"/>
  <c r="B394" i="2" a="1"/>
  <c r="B394" i="2"/>
  <c r="C394" i="2"/>
  <c r="D394" i="2"/>
  <c r="B395" i="2" a="1"/>
  <c r="B395" i="2"/>
  <c r="C395" i="2"/>
  <c r="D395" i="2"/>
  <c r="B396" i="2" a="1"/>
  <c r="B396" i="2"/>
  <c r="C396" i="2"/>
  <c r="D396" i="2"/>
  <c r="B397" i="2" a="1"/>
  <c r="B397" i="2"/>
  <c r="C397" i="2"/>
  <c r="D397" i="2"/>
  <c r="B398" i="2" a="1"/>
  <c r="B398" i="2"/>
  <c r="C398" i="2"/>
  <c r="D398" i="2"/>
  <c r="B399" i="2" a="1"/>
  <c r="B399" i="2"/>
  <c r="C399" i="2"/>
  <c r="D399" i="2"/>
  <c r="B400" i="2" a="1"/>
  <c r="B400" i="2"/>
  <c r="C400" i="2"/>
  <c r="D400" i="2"/>
  <c r="B401" i="2" a="1"/>
  <c r="B401" i="2"/>
  <c r="C401" i="2"/>
  <c r="D401" i="2"/>
  <c r="B402" i="2" a="1"/>
  <c r="B402" i="2"/>
  <c r="C402" i="2"/>
  <c r="D402" i="2"/>
  <c r="B403" i="2" a="1"/>
  <c r="B403" i="2"/>
  <c r="C403" i="2"/>
  <c r="D403" i="2"/>
  <c r="B404" i="2" a="1"/>
  <c r="B404" i="2"/>
  <c r="C404" i="2"/>
  <c r="D404" i="2"/>
  <c r="B405" i="2" a="1"/>
  <c r="B405" i="2"/>
  <c r="C405" i="2"/>
  <c r="D405" i="2"/>
  <c r="B406" i="2" a="1"/>
  <c r="B406" i="2"/>
  <c r="C406" i="2"/>
  <c r="D406" i="2"/>
  <c r="B407" i="2" a="1"/>
  <c r="B407" i="2"/>
  <c r="C407" i="2"/>
  <c r="D407" i="2"/>
  <c r="B408" i="2" a="1"/>
  <c r="B408" i="2"/>
  <c r="C408" i="2"/>
  <c r="D408" i="2"/>
  <c r="B409" i="2" a="1"/>
  <c r="B409" i="2"/>
  <c r="C409" i="2"/>
  <c r="D409" i="2"/>
  <c r="B410" i="2" a="1"/>
  <c r="B410" i="2"/>
  <c r="C410" i="2"/>
  <c r="D410" i="2"/>
  <c r="B411" i="2" a="1"/>
  <c r="B411" i="2"/>
  <c r="C411" i="2"/>
  <c r="D411" i="2"/>
  <c r="B412" i="2" a="1"/>
  <c r="B412" i="2"/>
  <c r="C412" i="2"/>
  <c r="D412" i="2"/>
  <c r="B413" i="2" a="1"/>
  <c r="B413" i="2"/>
  <c r="C413" i="2"/>
  <c r="D413" i="2"/>
  <c r="B414" i="2" a="1"/>
  <c r="B414" i="2"/>
  <c r="C414" i="2"/>
  <c r="D414" i="2"/>
  <c r="B415" i="2" a="1"/>
  <c r="B415" i="2"/>
  <c r="C415" i="2"/>
  <c r="D415" i="2"/>
  <c r="B416" i="2" a="1"/>
  <c r="B416" i="2"/>
  <c r="C416" i="2"/>
  <c r="D416" i="2"/>
  <c r="B417" i="2" a="1"/>
  <c r="B417" i="2"/>
  <c r="C417" i="2"/>
  <c r="D417" i="2"/>
  <c r="B418" i="2" a="1"/>
  <c r="B418" i="2"/>
  <c r="C418" i="2"/>
  <c r="D418" i="2"/>
  <c r="B419" i="2" a="1"/>
  <c r="B419" i="2"/>
  <c r="C419" i="2"/>
  <c r="D419" i="2"/>
  <c r="B420" i="2" a="1"/>
  <c r="B420" i="2"/>
  <c r="C420" i="2"/>
  <c r="D420" i="2"/>
  <c r="B421" i="2" a="1"/>
  <c r="B421" i="2"/>
  <c r="C421" i="2"/>
  <c r="D421" i="2"/>
  <c r="B422" i="2" a="1"/>
  <c r="B422" i="2"/>
  <c r="C422" i="2"/>
  <c r="D422" i="2"/>
  <c r="B423" i="2" a="1"/>
  <c r="B423" i="2"/>
  <c r="C423" i="2"/>
  <c r="D423" i="2"/>
  <c r="B424" i="2" a="1"/>
  <c r="B424" i="2"/>
  <c r="C424" i="2"/>
  <c r="D424" i="2"/>
  <c r="B425" i="2" a="1"/>
  <c r="B425" i="2"/>
  <c r="C425" i="2"/>
  <c r="D425" i="2"/>
  <c r="B426" i="2" a="1"/>
  <c r="B426" i="2"/>
  <c r="C426" i="2"/>
  <c r="D426" i="2"/>
  <c r="B427" i="2" a="1"/>
  <c r="B427" i="2"/>
  <c r="C427" i="2"/>
  <c r="D427" i="2"/>
  <c r="B428" i="2" a="1"/>
  <c r="B428" i="2"/>
  <c r="C428" i="2"/>
  <c r="D428" i="2"/>
  <c r="B429" i="2" a="1"/>
  <c r="B429" i="2"/>
  <c r="C429" i="2"/>
  <c r="D429" i="2"/>
  <c r="B430" i="2" a="1"/>
  <c r="B430" i="2"/>
  <c r="C430" i="2"/>
  <c r="D430" i="2"/>
  <c r="B431" i="2" a="1"/>
  <c r="B431" i="2"/>
  <c r="C431" i="2"/>
  <c r="D431" i="2"/>
  <c r="B432" i="2" a="1"/>
  <c r="B432" i="2"/>
  <c r="C432" i="2"/>
  <c r="D432" i="2"/>
  <c r="B433" i="2" a="1"/>
  <c r="B433" i="2"/>
  <c r="C433" i="2"/>
  <c r="D433" i="2"/>
  <c r="B434" i="2" a="1"/>
  <c r="B434" i="2"/>
  <c r="C434" i="2"/>
  <c r="D434" i="2"/>
  <c r="B435" i="2" a="1"/>
  <c r="B435" i="2"/>
  <c r="C435" i="2"/>
  <c r="D435" i="2"/>
  <c r="B436" i="2" a="1"/>
  <c r="B436" i="2"/>
  <c r="C436" i="2"/>
  <c r="D436" i="2"/>
  <c r="B437" i="2" a="1"/>
  <c r="B437" i="2"/>
  <c r="C437" i="2"/>
  <c r="D437" i="2"/>
  <c r="B438" i="2" a="1"/>
  <c r="B438" i="2"/>
  <c r="C438" i="2"/>
  <c r="D438" i="2"/>
  <c r="B439" i="2" a="1"/>
  <c r="B439" i="2"/>
  <c r="C439" i="2"/>
  <c r="D439" i="2"/>
  <c r="B440" i="2" a="1"/>
  <c r="B440" i="2"/>
  <c r="C440" i="2"/>
  <c r="D440" i="2"/>
  <c r="B441" i="2" a="1"/>
  <c r="B441" i="2"/>
  <c r="C441" i="2"/>
  <c r="D441" i="2"/>
  <c r="B442" i="2" a="1"/>
  <c r="B442" i="2"/>
  <c r="C442" i="2"/>
  <c r="D442" i="2"/>
  <c r="B443" i="2" a="1"/>
  <c r="B443" i="2"/>
  <c r="C443" i="2"/>
  <c r="D443" i="2"/>
  <c r="B444" i="2" a="1"/>
  <c r="B444" i="2"/>
  <c r="C444" i="2"/>
  <c r="D444" i="2"/>
  <c r="B445" i="2" a="1"/>
  <c r="B445" i="2"/>
  <c r="C445" i="2"/>
  <c r="D445" i="2"/>
  <c r="B446" i="2" a="1"/>
  <c r="B446" i="2"/>
  <c r="C446" i="2"/>
  <c r="D446" i="2"/>
  <c r="B447" i="2" a="1"/>
  <c r="B447" i="2"/>
  <c r="C447" i="2"/>
  <c r="D447" i="2"/>
  <c r="B448" i="2" a="1"/>
  <c r="B448" i="2"/>
  <c r="C448" i="2"/>
  <c r="D448" i="2"/>
  <c r="B449" i="2" a="1"/>
  <c r="B449" i="2"/>
  <c r="C449" i="2"/>
  <c r="D449" i="2"/>
  <c r="B450" i="2" a="1"/>
  <c r="B450" i="2"/>
  <c r="C450" i="2"/>
  <c r="D450" i="2"/>
  <c r="B451" i="2" a="1"/>
  <c r="B451" i="2"/>
  <c r="C451" i="2"/>
  <c r="D451" i="2"/>
  <c r="B452" i="2" a="1"/>
  <c r="B452" i="2"/>
  <c r="C452" i="2"/>
  <c r="D452" i="2"/>
  <c r="B453" i="2" a="1"/>
  <c r="B453" i="2"/>
  <c r="C453" i="2"/>
  <c r="D453" i="2"/>
  <c r="B454" i="2" a="1"/>
  <c r="B454" i="2"/>
  <c r="C454" i="2"/>
  <c r="D454" i="2"/>
  <c r="B456" i="2" a="1"/>
  <c r="B456" i="2"/>
  <c r="C456" i="2"/>
  <c r="D456" i="2"/>
  <c r="B457" i="2" a="1"/>
  <c r="B457" i="2"/>
  <c r="C457" i="2"/>
  <c r="D457" i="2"/>
  <c r="B458" i="2" a="1"/>
  <c r="B458" i="2"/>
  <c r="C458" i="2"/>
  <c r="D458" i="2"/>
  <c r="B459" i="2" a="1"/>
  <c r="B459" i="2"/>
  <c r="C459" i="2"/>
  <c r="D459" i="2"/>
  <c r="B460" i="2" a="1"/>
  <c r="B460" i="2"/>
  <c r="C460" i="2"/>
  <c r="D460" i="2"/>
  <c r="B461" i="2" a="1"/>
  <c r="B461" i="2"/>
  <c r="C461" i="2"/>
  <c r="D461" i="2"/>
  <c r="B462" i="2" a="1"/>
  <c r="B462" i="2"/>
  <c r="C462" i="2"/>
  <c r="D462" i="2"/>
  <c r="B463" i="2" a="1"/>
  <c r="B463" i="2"/>
  <c r="C463" i="2"/>
  <c r="D463" i="2"/>
  <c r="B464" i="2" a="1"/>
  <c r="B464" i="2"/>
  <c r="C464" i="2"/>
  <c r="D464" i="2"/>
  <c r="B465" i="2" a="1"/>
  <c r="B465" i="2"/>
  <c r="C465" i="2"/>
  <c r="D465" i="2"/>
  <c r="B466" i="2" a="1"/>
  <c r="B466" i="2"/>
  <c r="C466" i="2"/>
  <c r="D466" i="2"/>
  <c r="B467" i="2" a="1"/>
  <c r="B467" i="2"/>
  <c r="C467" i="2"/>
  <c r="D467" i="2"/>
  <c r="B468" i="2" a="1"/>
  <c r="B468" i="2"/>
  <c r="C468" i="2"/>
  <c r="D468" i="2"/>
  <c r="B469" i="2" a="1"/>
  <c r="B469" i="2"/>
  <c r="C469" i="2"/>
  <c r="D469" i="2"/>
  <c r="B470" i="2" a="1"/>
  <c r="B470" i="2"/>
  <c r="C470" i="2"/>
  <c r="D470" i="2"/>
  <c r="B471" i="2" a="1"/>
  <c r="B471" i="2"/>
  <c r="C471" i="2"/>
  <c r="D471" i="2"/>
  <c r="B472" i="2" a="1"/>
  <c r="B472" i="2"/>
  <c r="C472" i="2"/>
  <c r="D472" i="2"/>
  <c r="B473" i="2" a="1"/>
  <c r="B473" i="2"/>
  <c r="C473" i="2"/>
  <c r="D473" i="2"/>
  <c r="B474" i="2" a="1"/>
  <c r="B474" i="2"/>
  <c r="C474" i="2"/>
  <c r="D474" i="2"/>
  <c r="B475" i="2" a="1"/>
  <c r="B475" i="2"/>
  <c r="C475" i="2"/>
  <c r="D475" i="2"/>
  <c r="B476" i="2" a="1"/>
  <c r="B476" i="2"/>
  <c r="C476" i="2"/>
  <c r="D476" i="2"/>
  <c r="B477" i="2" a="1"/>
  <c r="B477" i="2"/>
  <c r="C477" i="2"/>
  <c r="D477" i="2"/>
  <c r="B478" i="2" a="1"/>
  <c r="B478" i="2"/>
  <c r="C478" i="2"/>
  <c r="D478" i="2"/>
  <c r="B479" i="2" a="1"/>
  <c r="B479" i="2"/>
  <c r="C479" i="2"/>
  <c r="D479" i="2"/>
  <c r="B480" i="2" a="1"/>
  <c r="B480" i="2"/>
  <c r="C480" i="2"/>
  <c r="D480" i="2"/>
  <c r="B481" i="2" a="1"/>
  <c r="B481" i="2"/>
  <c r="C481" i="2"/>
  <c r="D481" i="2"/>
  <c r="B482" i="2" a="1"/>
  <c r="B482" i="2"/>
  <c r="C482" i="2"/>
  <c r="D482" i="2"/>
  <c r="B483" i="2" a="1"/>
  <c r="B483" i="2"/>
  <c r="C483" i="2"/>
  <c r="D483" i="2"/>
  <c r="B484" i="2" a="1"/>
  <c r="B484" i="2"/>
  <c r="C484" i="2"/>
  <c r="D484" i="2"/>
  <c r="B485" i="2" a="1"/>
  <c r="B485" i="2"/>
  <c r="C485" i="2"/>
  <c r="D485" i="2"/>
  <c r="B486" i="2" a="1"/>
  <c r="B486" i="2"/>
  <c r="C486" i="2"/>
  <c r="D486" i="2"/>
  <c r="B487" i="2" a="1"/>
  <c r="B487" i="2"/>
  <c r="C487" i="2"/>
  <c r="D487" i="2"/>
  <c r="B488" i="2" a="1"/>
  <c r="B488" i="2"/>
  <c r="C488" i="2"/>
  <c r="D488" i="2"/>
  <c r="B489" i="2" a="1"/>
  <c r="B489" i="2"/>
  <c r="C489" i="2"/>
  <c r="D489" i="2"/>
  <c r="B490" i="2" a="1"/>
  <c r="B490" i="2"/>
  <c r="C490" i="2"/>
  <c r="D490" i="2"/>
  <c r="B491" i="2" a="1"/>
  <c r="B491" i="2"/>
  <c r="C491" i="2"/>
  <c r="D491" i="2"/>
  <c r="B492" i="2" a="1"/>
  <c r="B492" i="2"/>
  <c r="C492" i="2"/>
  <c r="D492" i="2"/>
  <c r="B493" i="2" a="1"/>
  <c r="B493" i="2"/>
  <c r="C493" i="2"/>
  <c r="D493" i="2"/>
  <c r="B494" i="2" a="1"/>
  <c r="B494" i="2"/>
  <c r="C494" i="2"/>
  <c r="D494" i="2"/>
  <c r="B495" i="2" a="1"/>
  <c r="B495" i="2"/>
  <c r="C495" i="2"/>
  <c r="D495" i="2"/>
  <c r="B496" i="2" a="1"/>
  <c r="B496" i="2"/>
  <c r="C496" i="2"/>
  <c r="D496" i="2"/>
  <c r="B497" i="2" a="1"/>
  <c r="B497" i="2"/>
  <c r="C497" i="2"/>
  <c r="D497" i="2"/>
  <c r="B498" i="2" a="1"/>
  <c r="B498" i="2"/>
  <c r="C498" i="2"/>
  <c r="D498" i="2"/>
  <c r="B500" i="2" a="1"/>
  <c r="B500" i="2"/>
  <c r="C500" i="2"/>
  <c r="D500" i="2"/>
  <c r="B501" i="2" a="1"/>
  <c r="B501" i="2"/>
  <c r="C501" i="2"/>
  <c r="D501" i="2"/>
  <c r="B502" i="2" a="1"/>
  <c r="B502" i="2"/>
  <c r="C502" i="2"/>
  <c r="D502" i="2"/>
  <c r="B503" i="2" a="1"/>
  <c r="B503" i="2"/>
  <c r="C503" i="2"/>
  <c r="D503" i="2"/>
  <c r="B504" i="2" a="1"/>
  <c r="B504" i="2"/>
  <c r="C504" i="2"/>
  <c r="D504" i="2"/>
  <c r="B505" i="2" a="1"/>
  <c r="B505" i="2"/>
  <c r="C505" i="2"/>
  <c r="D505" i="2"/>
  <c r="B506" i="2" a="1"/>
  <c r="B506" i="2"/>
  <c r="C506" i="2"/>
  <c r="D506" i="2"/>
  <c r="B507" i="2" a="1"/>
  <c r="B507" i="2"/>
  <c r="C507" i="2"/>
  <c r="D507"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500" i="2"/>
  <c r="G501" i="2"/>
  <c r="G502" i="2"/>
  <c r="G503" i="2"/>
  <c r="G504" i="2"/>
  <c r="G505" i="2"/>
  <c r="G506" i="2"/>
  <c r="G507" i="2"/>
  <c r="L6" i="2" a="1"/>
  <c r="L6" i="2"/>
  <c r="M6" i="2"/>
  <c r="N6" i="2"/>
  <c r="L7" i="2" a="1"/>
  <c r="L7" i="2"/>
  <c r="M7" i="2"/>
  <c r="N7" i="2"/>
  <c r="L8" i="2" a="1"/>
  <c r="L8" i="2"/>
  <c r="M8" i="2"/>
  <c r="N8" i="2"/>
  <c r="L9" i="2" a="1"/>
  <c r="L9" i="2"/>
  <c r="M9" i="2"/>
  <c r="N9" i="2"/>
  <c r="L10" i="2" a="1"/>
  <c r="L10" i="2"/>
  <c r="M10" i="2"/>
  <c r="N10" i="2"/>
  <c r="L11" i="2" a="1"/>
  <c r="L11" i="2"/>
  <c r="M11" i="2"/>
  <c r="N11" i="2"/>
  <c r="L12" i="2" a="1"/>
  <c r="L12" i="2"/>
  <c r="M12" i="2"/>
  <c r="N12" i="2"/>
  <c r="L13" i="2" a="1"/>
  <c r="L13" i="2"/>
  <c r="M13" i="2"/>
  <c r="N13" i="2"/>
  <c r="L14" i="2" a="1"/>
  <c r="L14" i="2"/>
  <c r="M14" i="2"/>
  <c r="N14" i="2"/>
  <c r="L15" i="2" a="1"/>
  <c r="L15" i="2"/>
  <c r="M15" i="2"/>
  <c r="N15" i="2"/>
  <c r="L16" i="2" a="1"/>
  <c r="L16" i="2"/>
  <c r="M16" i="2"/>
  <c r="N16" i="2"/>
  <c r="L17" i="2" a="1"/>
  <c r="L17" i="2"/>
  <c r="M17" i="2"/>
  <c r="N17" i="2"/>
  <c r="L18" i="2" a="1"/>
  <c r="L18" i="2"/>
  <c r="M18" i="2"/>
  <c r="N18" i="2"/>
  <c r="L19" i="2" a="1"/>
  <c r="L19" i="2"/>
  <c r="M19" i="2"/>
  <c r="N19" i="2"/>
  <c r="L20" i="2" a="1"/>
  <c r="L20" i="2"/>
  <c r="M20" i="2"/>
  <c r="N20" i="2"/>
  <c r="L21" i="2" a="1"/>
  <c r="L21" i="2"/>
  <c r="M21" i="2"/>
  <c r="N21" i="2"/>
  <c r="L22" i="2" a="1"/>
  <c r="L22" i="2"/>
  <c r="M22" i="2"/>
  <c r="N22" i="2"/>
  <c r="L23" i="2" a="1"/>
  <c r="L23" i="2"/>
  <c r="M23" i="2"/>
  <c r="N23" i="2"/>
  <c r="L24" i="2" a="1"/>
  <c r="L24" i="2"/>
  <c r="M24" i="2"/>
  <c r="N24" i="2"/>
  <c r="L25" i="2" a="1"/>
  <c r="L25" i="2"/>
  <c r="M25" i="2"/>
  <c r="N25" i="2"/>
  <c r="L26" i="2" a="1"/>
  <c r="L26" i="2"/>
  <c r="M26" i="2"/>
  <c r="N26" i="2"/>
  <c r="L27" i="2" a="1"/>
  <c r="L27" i="2"/>
  <c r="M27" i="2"/>
  <c r="N27" i="2"/>
  <c r="L28" i="2" a="1"/>
  <c r="L28" i="2"/>
  <c r="M28" i="2"/>
  <c r="N28" i="2"/>
  <c r="L29" i="2" a="1"/>
  <c r="L29" i="2"/>
  <c r="M29" i="2"/>
  <c r="N29" i="2"/>
  <c r="L30" i="2" a="1"/>
  <c r="L30" i="2"/>
  <c r="M30" i="2"/>
  <c r="N30" i="2"/>
  <c r="L31" i="2" a="1"/>
  <c r="L31" i="2"/>
  <c r="M31" i="2"/>
  <c r="N31" i="2"/>
  <c r="L32" i="2" a="1"/>
  <c r="L32" i="2"/>
  <c r="M32" i="2"/>
  <c r="N32" i="2"/>
  <c r="L33" i="2" a="1"/>
  <c r="L33" i="2"/>
  <c r="M33" i="2"/>
  <c r="N33" i="2"/>
  <c r="L34" i="2" a="1"/>
  <c r="L34" i="2"/>
  <c r="M34" i="2"/>
  <c r="N34" i="2"/>
  <c r="L35" i="2" a="1"/>
  <c r="L35" i="2"/>
  <c r="M35" i="2"/>
  <c r="N35" i="2"/>
  <c r="L36" i="2" a="1"/>
  <c r="L36" i="2"/>
  <c r="M36" i="2"/>
  <c r="N36" i="2"/>
  <c r="L37" i="2" a="1"/>
  <c r="L37" i="2"/>
  <c r="M37" i="2"/>
  <c r="N37" i="2"/>
  <c r="L38" i="2" a="1"/>
  <c r="L38" i="2"/>
  <c r="M38" i="2"/>
  <c r="N38" i="2"/>
  <c r="L39" i="2" a="1"/>
  <c r="L39" i="2"/>
  <c r="M39" i="2"/>
  <c r="N39" i="2"/>
  <c r="L40" i="2" a="1"/>
  <c r="L40" i="2"/>
  <c r="M40" i="2"/>
  <c r="N40" i="2"/>
  <c r="L41" i="2" a="1"/>
  <c r="L41" i="2"/>
  <c r="M41" i="2"/>
  <c r="N41" i="2"/>
  <c r="L42" i="2" a="1"/>
  <c r="L42" i="2"/>
  <c r="M42" i="2"/>
  <c r="N42" i="2"/>
  <c r="L43" i="2" a="1"/>
  <c r="L43" i="2"/>
  <c r="M43" i="2"/>
  <c r="N43" i="2"/>
  <c r="L44" i="2" a="1"/>
  <c r="L44" i="2"/>
  <c r="M44" i="2"/>
  <c r="N44" i="2"/>
  <c r="L45" i="2" a="1"/>
  <c r="L45" i="2"/>
  <c r="M45" i="2"/>
  <c r="N45" i="2"/>
  <c r="L46" i="2" a="1"/>
  <c r="L46" i="2"/>
  <c r="M46" i="2"/>
  <c r="N46" i="2"/>
  <c r="L47" i="2" a="1"/>
  <c r="L47" i="2"/>
  <c r="M47" i="2"/>
  <c r="N47" i="2"/>
  <c r="L48" i="2" a="1"/>
  <c r="L48" i="2"/>
  <c r="M48" i="2"/>
  <c r="N48" i="2"/>
  <c r="L49" i="2" a="1"/>
  <c r="L49" i="2"/>
  <c r="M49" i="2"/>
  <c r="N49" i="2"/>
  <c r="L50" i="2" a="1"/>
  <c r="L50" i="2"/>
  <c r="M50" i="2"/>
  <c r="N50" i="2"/>
  <c r="L51" i="2" a="1"/>
  <c r="L51" i="2"/>
  <c r="M51" i="2"/>
  <c r="N51" i="2"/>
  <c r="L52" i="2" a="1"/>
  <c r="L52" i="2"/>
  <c r="M52" i="2"/>
  <c r="N52" i="2"/>
  <c r="L53" i="2" a="1"/>
  <c r="L53" i="2"/>
  <c r="M53" i="2"/>
  <c r="N53" i="2"/>
  <c r="L54" i="2" a="1"/>
  <c r="L54" i="2"/>
  <c r="M54" i="2"/>
  <c r="N54" i="2"/>
  <c r="L55" i="2" a="1"/>
  <c r="L55" i="2"/>
  <c r="M55" i="2"/>
  <c r="N55" i="2"/>
  <c r="L56" i="2" a="1"/>
  <c r="L56" i="2"/>
  <c r="M56" i="2"/>
  <c r="N56" i="2"/>
  <c r="L57" i="2" a="1"/>
  <c r="L57" i="2"/>
  <c r="M57" i="2"/>
  <c r="N57" i="2"/>
  <c r="L58" i="2" a="1"/>
  <c r="L58" i="2"/>
  <c r="M58" i="2"/>
  <c r="N58" i="2"/>
  <c r="L59" i="2" a="1"/>
  <c r="L59" i="2"/>
  <c r="M59" i="2"/>
  <c r="N59" i="2"/>
  <c r="L60" i="2" a="1"/>
  <c r="L60" i="2"/>
  <c r="M60" i="2"/>
  <c r="N60" i="2"/>
  <c r="L61" i="2" a="1"/>
  <c r="L61" i="2"/>
  <c r="M61" i="2"/>
  <c r="N61" i="2"/>
  <c r="L62" i="2" a="1"/>
  <c r="L62" i="2"/>
  <c r="M62" i="2"/>
  <c r="N62" i="2"/>
  <c r="L63" i="2" a="1"/>
  <c r="L63" i="2"/>
  <c r="M63" i="2"/>
  <c r="N63" i="2"/>
  <c r="L64" i="2" a="1"/>
  <c r="L64" i="2"/>
  <c r="M64" i="2"/>
  <c r="N64" i="2"/>
  <c r="L65" i="2" a="1"/>
  <c r="L65" i="2"/>
  <c r="M65" i="2"/>
  <c r="N65" i="2"/>
  <c r="L66" i="2" a="1"/>
  <c r="L66" i="2"/>
  <c r="M66" i="2"/>
  <c r="N66" i="2"/>
  <c r="L67" i="2" a="1"/>
  <c r="L67" i="2"/>
  <c r="M67" i="2"/>
  <c r="N67" i="2"/>
  <c r="L68" i="2" a="1"/>
  <c r="L68" i="2"/>
  <c r="M68" i="2"/>
  <c r="N68" i="2"/>
  <c r="L69" i="2" a="1"/>
  <c r="L69" i="2"/>
  <c r="M69" i="2"/>
  <c r="N69" i="2"/>
  <c r="L70" i="2" a="1"/>
  <c r="L70" i="2"/>
  <c r="M70" i="2"/>
  <c r="N70" i="2"/>
  <c r="L71" i="2" a="1"/>
  <c r="L71" i="2"/>
  <c r="M71" i="2"/>
  <c r="N71" i="2"/>
  <c r="L72" i="2" a="1"/>
  <c r="L72" i="2"/>
  <c r="M72" i="2"/>
  <c r="N72" i="2"/>
  <c r="L73" i="2" a="1"/>
  <c r="L73" i="2"/>
  <c r="M73" i="2"/>
  <c r="N73" i="2"/>
  <c r="L74" i="2" a="1"/>
  <c r="L74" i="2"/>
  <c r="M74" i="2"/>
  <c r="N74" i="2"/>
  <c r="L75" i="2" a="1"/>
  <c r="L75" i="2"/>
  <c r="M75" i="2"/>
  <c r="N75" i="2"/>
  <c r="L76" i="2" a="1"/>
  <c r="L76" i="2"/>
  <c r="M76" i="2"/>
  <c r="N76" i="2"/>
  <c r="L77" i="2" a="1"/>
  <c r="L77" i="2"/>
  <c r="M77" i="2"/>
  <c r="N77" i="2"/>
  <c r="L78" i="2" a="1"/>
  <c r="L78" i="2"/>
  <c r="M78" i="2"/>
  <c r="N78" i="2"/>
  <c r="L79" i="2" a="1"/>
  <c r="L79" i="2"/>
  <c r="M79" i="2"/>
  <c r="N79" i="2"/>
  <c r="L80" i="2" a="1"/>
  <c r="L80" i="2"/>
  <c r="M80" i="2"/>
  <c r="N80" i="2"/>
  <c r="L81" i="2" a="1"/>
  <c r="L81" i="2"/>
  <c r="M81" i="2"/>
  <c r="N81" i="2"/>
  <c r="L82" i="2" a="1"/>
  <c r="L82" i="2"/>
  <c r="M82" i="2"/>
  <c r="N82" i="2"/>
  <c r="L83" i="2" a="1"/>
  <c r="L83" i="2"/>
  <c r="M83" i="2"/>
  <c r="N83" i="2"/>
  <c r="L84" i="2" a="1"/>
  <c r="L84" i="2"/>
  <c r="M84" i="2"/>
  <c r="N84" i="2"/>
  <c r="L85" i="2" a="1"/>
  <c r="L85" i="2"/>
  <c r="M85" i="2"/>
  <c r="N85" i="2"/>
  <c r="L86" i="2" a="1"/>
  <c r="L86" i="2"/>
  <c r="M86" i="2"/>
  <c r="N86" i="2"/>
  <c r="L87" i="2" a="1"/>
  <c r="L87" i="2"/>
  <c r="M87" i="2"/>
  <c r="N87" i="2"/>
  <c r="L88" i="2" a="1"/>
  <c r="L88" i="2"/>
  <c r="M88" i="2"/>
  <c r="N88" i="2"/>
  <c r="L89" i="2" a="1"/>
  <c r="L89" i="2"/>
  <c r="M89" i="2"/>
  <c r="N89" i="2"/>
  <c r="L90" i="2" a="1"/>
  <c r="L90" i="2"/>
  <c r="M90" i="2"/>
  <c r="N90" i="2"/>
  <c r="L91" i="2" a="1"/>
  <c r="L91" i="2"/>
  <c r="M91" i="2"/>
  <c r="N91" i="2"/>
  <c r="L92" i="2" a="1"/>
  <c r="L92" i="2"/>
  <c r="M92" i="2"/>
  <c r="N92" i="2"/>
  <c r="L93" i="2" a="1"/>
  <c r="L93" i="2"/>
  <c r="M93" i="2"/>
  <c r="N93" i="2"/>
  <c r="L94" i="2" a="1"/>
  <c r="L94" i="2"/>
  <c r="M94" i="2"/>
  <c r="N94" i="2"/>
  <c r="L95" i="2" a="1"/>
  <c r="L95" i="2"/>
  <c r="M95" i="2"/>
  <c r="N95" i="2"/>
  <c r="L96" i="2" a="1"/>
  <c r="L96" i="2"/>
  <c r="M96" i="2"/>
  <c r="N96" i="2"/>
  <c r="L97" i="2" a="1"/>
  <c r="L97" i="2"/>
  <c r="M97" i="2"/>
  <c r="N97" i="2"/>
  <c r="L98" i="2" a="1"/>
  <c r="L98" i="2"/>
  <c r="M98" i="2"/>
  <c r="N98" i="2"/>
  <c r="L99" i="2" a="1"/>
  <c r="L99" i="2"/>
  <c r="M99" i="2"/>
  <c r="N99" i="2"/>
  <c r="L100" i="2" a="1"/>
  <c r="L100" i="2"/>
  <c r="M100" i="2"/>
  <c r="N100" i="2"/>
  <c r="L101" i="2" a="1"/>
  <c r="L101" i="2"/>
  <c r="M101" i="2"/>
  <c r="N101" i="2"/>
  <c r="L102" i="2" a="1"/>
  <c r="L102" i="2"/>
  <c r="M102" i="2"/>
  <c r="N102" i="2"/>
  <c r="L103" i="2" a="1"/>
  <c r="L103" i="2"/>
  <c r="M103" i="2"/>
  <c r="N103" i="2"/>
  <c r="L104" i="2" a="1"/>
  <c r="L104" i="2"/>
  <c r="M104" i="2"/>
  <c r="N104" i="2"/>
  <c r="L105" i="2" a="1"/>
  <c r="L105" i="2"/>
  <c r="M105" i="2"/>
  <c r="N105" i="2"/>
  <c r="L106" i="2" a="1"/>
  <c r="L106" i="2"/>
  <c r="M106" i="2"/>
  <c r="N106" i="2"/>
  <c r="L107" i="2" a="1"/>
  <c r="L107" i="2"/>
  <c r="M107" i="2"/>
  <c r="N107" i="2"/>
  <c r="L108" i="2" a="1"/>
  <c r="L108" i="2"/>
  <c r="M108" i="2"/>
  <c r="N108" i="2"/>
  <c r="L109" i="2" a="1"/>
  <c r="L109" i="2"/>
  <c r="M109" i="2"/>
  <c r="N109" i="2"/>
  <c r="L110" i="2" a="1"/>
  <c r="L110" i="2"/>
  <c r="M110" i="2"/>
  <c r="N110" i="2"/>
  <c r="L112" i="2" a="1"/>
  <c r="L112" i="2"/>
  <c r="M112" i="2"/>
  <c r="N112" i="2"/>
  <c r="L113" i="2" a="1"/>
  <c r="L113" i="2"/>
  <c r="M113" i="2"/>
  <c r="N113" i="2"/>
  <c r="L114" i="2" a="1"/>
  <c r="L114" i="2"/>
  <c r="M114" i="2"/>
  <c r="N114" i="2"/>
  <c r="L115" i="2" a="1"/>
  <c r="L115" i="2"/>
  <c r="M115" i="2"/>
  <c r="N115" i="2"/>
  <c r="L116" i="2" a="1"/>
  <c r="L116" i="2"/>
  <c r="M116" i="2"/>
  <c r="N116" i="2"/>
  <c r="L117" i="2" a="1"/>
  <c r="L117" i="2"/>
  <c r="M117" i="2"/>
  <c r="N117" i="2"/>
  <c r="L118" i="2" a="1"/>
  <c r="L118" i="2"/>
  <c r="M118" i="2"/>
  <c r="N118" i="2"/>
  <c r="L119" i="2" a="1"/>
  <c r="L119" i="2"/>
  <c r="M119" i="2"/>
  <c r="N119" i="2"/>
  <c r="L120" i="2" a="1"/>
  <c r="L120" i="2"/>
  <c r="M120" i="2"/>
  <c r="N120" i="2"/>
  <c r="L121" i="2" a="1"/>
  <c r="L121" i="2"/>
  <c r="M121" i="2"/>
  <c r="N121" i="2"/>
  <c r="L122" i="2" a="1"/>
  <c r="L122" i="2"/>
  <c r="M122" i="2"/>
  <c r="N122" i="2"/>
  <c r="L123" i="2" a="1"/>
  <c r="L123" i="2"/>
  <c r="M123" i="2"/>
  <c r="N123" i="2"/>
  <c r="L124" i="2" a="1"/>
  <c r="L124" i="2"/>
  <c r="M124" i="2"/>
  <c r="N124" i="2"/>
  <c r="L125" i="2" a="1"/>
  <c r="L125" i="2"/>
  <c r="M125" i="2"/>
  <c r="N125" i="2"/>
  <c r="L126" i="2" a="1"/>
  <c r="L126" i="2"/>
  <c r="M126" i="2"/>
  <c r="N126" i="2"/>
  <c r="L127" i="2" a="1"/>
  <c r="L127" i="2"/>
  <c r="M127" i="2"/>
  <c r="N127" i="2"/>
  <c r="L128" i="2" a="1"/>
  <c r="L128" i="2"/>
  <c r="M128" i="2"/>
  <c r="N128" i="2"/>
  <c r="L129" i="2" a="1"/>
  <c r="L129" i="2"/>
  <c r="M129" i="2"/>
  <c r="N129" i="2"/>
  <c r="L130" i="2" a="1"/>
  <c r="L130" i="2"/>
  <c r="M130" i="2"/>
  <c r="N130" i="2"/>
  <c r="L131" i="2" a="1"/>
  <c r="L131" i="2"/>
  <c r="M131" i="2"/>
  <c r="N131" i="2"/>
  <c r="L132" i="2" a="1"/>
  <c r="L132" i="2"/>
  <c r="M132" i="2"/>
  <c r="N132" i="2"/>
  <c r="L133" i="2" a="1"/>
  <c r="L133" i="2"/>
  <c r="M133" i="2"/>
  <c r="N133" i="2"/>
  <c r="L134" i="2" a="1"/>
  <c r="L134" i="2"/>
  <c r="M134" i="2"/>
  <c r="N134" i="2"/>
  <c r="L135" i="2" a="1"/>
  <c r="L135" i="2"/>
  <c r="M135" i="2"/>
  <c r="N135" i="2"/>
  <c r="L136" i="2" a="1"/>
  <c r="L136" i="2"/>
  <c r="M136" i="2"/>
  <c r="N136" i="2"/>
  <c r="L137" i="2" a="1"/>
  <c r="L137" i="2"/>
  <c r="M137" i="2"/>
  <c r="N137" i="2"/>
  <c r="L138" i="2" a="1"/>
  <c r="L138" i="2"/>
  <c r="M138" i="2"/>
  <c r="N138" i="2"/>
  <c r="L139" i="2" a="1"/>
  <c r="L139" i="2"/>
  <c r="M139" i="2"/>
  <c r="N139" i="2"/>
  <c r="L140" i="2" a="1"/>
  <c r="L140" i="2"/>
  <c r="M140" i="2"/>
  <c r="N140" i="2"/>
  <c r="L141" i="2" a="1"/>
  <c r="L141" i="2"/>
  <c r="M141" i="2"/>
  <c r="N141" i="2"/>
  <c r="L142" i="2" a="1"/>
  <c r="L142" i="2"/>
  <c r="M142" i="2"/>
  <c r="N142" i="2"/>
  <c r="L143" i="2" a="1"/>
  <c r="L143" i="2"/>
  <c r="M143" i="2"/>
  <c r="N143" i="2"/>
  <c r="L144" i="2" a="1"/>
  <c r="L144" i="2"/>
  <c r="M144" i="2"/>
  <c r="N144" i="2"/>
  <c r="L145" i="2" a="1"/>
  <c r="L145" i="2"/>
  <c r="M145" i="2"/>
  <c r="N145" i="2"/>
  <c r="L146" i="2" a="1"/>
  <c r="L146" i="2"/>
  <c r="M146" i="2"/>
  <c r="N146" i="2"/>
  <c r="L147" i="2" a="1"/>
  <c r="L147" i="2"/>
  <c r="M147" i="2"/>
  <c r="N147" i="2"/>
  <c r="L149" i="2" a="1"/>
  <c r="L149" i="2"/>
  <c r="M149" i="2"/>
  <c r="N149" i="2"/>
  <c r="L150" i="2" a="1"/>
  <c r="L150" i="2"/>
  <c r="M150" i="2"/>
  <c r="N150" i="2"/>
  <c r="L151" i="2" a="1"/>
  <c r="L151" i="2"/>
  <c r="M151" i="2"/>
  <c r="N151" i="2"/>
  <c r="L152" i="2" a="1"/>
  <c r="L152" i="2"/>
  <c r="M152" i="2"/>
  <c r="N152" i="2"/>
  <c r="L153" i="2" a="1"/>
  <c r="L153" i="2"/>
  <c r="M153" i="2"/>
  <c r="N153" i="2"/>
  <c r="L154" i="2" a="1"/>
  <c r="L154" i="2"/>
  <c r="M154" i="2"/>
  <c r="N154" i="2"/>
  <c r="L155" i="2" a="1"/>
  <c r="L155" i="2"/>
  <c r="M155" i="2"/>
  <c r="N155" i="2"/>
  <c r="L156" i="2" a="1"/>
  <c r="L156" i="2"/>
  <c r="M156" i="2"/>
  <c r="N156" i="2"/>
  <c r="L157" i="2" a="1"/>
  <c r="L157" i="2"/>
  <c r="M157" i="2"/>
  <c r="N157" i="2"/>
  <c r="L158" i="2" a="1"/>
  <c r="L158" i="2"/>
  <c r="M158" i="2"/>
  <c r="N158" i="2"/>
  <c r="L159" i="2" a="1"/>
  <c r="L159" i="2"/>
  <c r="M159" i="2"/>
  <c r="N159" i="2"/>
  <c r="L160" i="2" a="1"/>
  <c r="L160" i="2"/>
  <c r="M160" i="2"/>
  <c r="N160" i="2"/>
  <c r="L161" i="2" a="1"/>
  <c r="L161" i="2"/>
  <c r="M161" i="2"/>
  <c r="N161" i="2"/>
  <c r="L162" i="2" a="1"/>
  <c r="L162" i="2"/>
  <c r="M162" i="2"/>
  <c r="N162" i="2"/>
  <c r="L163" i="2" a="1"/>
  <c r="L163" i="2"/>
  <c r="M163" i="2"/>
  <c r="N163" i="2"/>
  <c r="L164" i="2" a="1"/>
  <c r="L164" i="2"/>
  <c r="M164" i="2"/>
  <c r="N164" i="2"/>
  <c r="L165" i="2" a="1"/>
  <c r="L165" i="2"/>
  <c r="M165" i="2"/>
  <c r="N165" i="2"/>
  <c r="L166" i="2" a="1"/>
  <c r="L166" i="2"/>
  <c r="M166" i="2"/>
  <c r="N166" i="2"/>
  <c r="L167" i="2" a="1"/>
  <c r="L167" i="2"/>
  <c r="M167" i="2"/>
  <c r="N167" i="2"/>
  <c r="L168" i="2" a="1"/>
  <c r="L168" i="2"/>
  <c r="M168" i="2"/>
  <c r="N168" i="2"/>
  <c r="L169" i="2" a="1"/>
  <c r="L169" i="2"/>
  <c r="M169" i="2"/>
  <c r="N169" i="2"/>
  <c r="L170" i="2" a="1"/>
  <c r="L170" i="2"/>
  <c r="M170" i="2"/>
  <c r="N170" i="2"/>
  <c r="L171" i="2" a="1"/>
  <c r="L171" i="2"/>
  <c r="M171" i="2"/>
  <c r="N171" i="2"/>
  <c r="L172" i="2" a="1"/>
  <c r="L172" i="2"/>
  <c r="M172" i="2"/>
  <c r="N172" i="2"/>
  <c r="L173" i="2" a="1"/>
  <c r="L173" i="2"/>
  <c r="M173" i="2"/>
  <c r="N173" i="2"/>
  <c r="L174" i="2" a="1"/>
  <c r="L174" i="2"/>
  <c r="M174" i="2"/>
  <c r="N174" i="2"/>
  <c r="L175" i="2" a="1"/>
  <c r="L175" i="2"/>
  <c r="M175" i="2"/>
  <c r="N175" i="2"/>
  <c r="L176" i="2" a="1"/>
  <c r="L176" i="2"/>
  <c r="M176" i="2"/>
  <c r="N176" i="2"/>
  <c r="L177" i="2" a="1"/>
  <c r="L177" i="2"/>
  <c r="M177" i="2"/>
  <c r="N177" i="2"/>
  <c r="L179" i="2" a="1"/>
  <c r="L179" i="2"/>
  <c r="M179" i="2"/>
  <c r="N179" i="2"/>
  <c r="L180" i="2" a="1"/>
  <c r="L180" i="2"/>
  <c r="M180" i="2"/>
  <c r="N180" i="2"/>
  <c r="L181" i="2" a="1"/>
  <c r="L181" i="2"/>
  <c r="M181" i="2"/>
  <c r="N181" i="2"/>
  <c r="L182" i="2" a="1"/>
  <c r="L182" i="2"/>
  <c r="M182" i="2"/>
  <c r="N182" i="2"/>
  <c r="L183" i="2" a="1"/>
  <c r="L183" i="2"/>
  <c r="M183" i="2"/>
  <c r="N183" i="2"/>
  <c r="L184" i="2" a="1"/>
  <c r="L184" i="2"/>
  <c r="M184" i="2"/>
  <c r="N184" i="2"/>
  <c r="L185" i="2" a="1"/>
  <c r="L185" i="2"/>
  <c r="M185" i="2"/>
  <c r="N185" i="2"/>
  <c r="L186" i="2" a="1"/>
  <c r="L186" i="2"/>
  <c r="M186" i="2"/>
  <c r="N186" i="2"/>
  <c r="L187" i="2" a="1"/>
  <c r="L187" i="2"/>
  <c r="M187" i="2"/>
  <c r="N187" i="2"/>
  <c r="L188" i="2" a="1"/>
  <c r="L188" i="2"/>
  <c r="M188" i="2"/>
  <c r="N188" i="2"/>
  <c r="L189" i="2" a="1"/>
  <c r="L189" i="2"/>
  <c r="M189" i="2"/>
  <c r="N189" i="2"/>
  <c r="L190" i="2" a="1"/>
  <c r="L190" i="2"/>
  <c r="M190" i="2"/>
  <c r="N190" i="2"/>
  <c r="L191" i="2" a="1"/>
  <c r="L191" i="2"/>
  <c r="M191" i="2"/>
  <c r="N191" i="2"/>
  <c r="L192" i="2" a="1"/>
  <c r="L192" i="2"/>
  <c r="M192" i="2"/>
  <c r="N192" i="2"/>
  <c r="L193" i="2" a="1"/>
  <c r="L193" i="2"/>
  <c r="M193" i="2"/>
  <c r="N193" i="2"/>
  <c r="L194" i="2" a="1"/>
  <c r="L194" i="2"/>
  <c r="M194" i="2"/>
  <c r="N194" i="2"/>
  <c r="L195" i="2" a="1"/>
  <c r="L195" i="2"/>
  <c r="M195" i="2"/>
  <c r="N195" i="2"/>
  <c r="L196" i="2" a="1"/>
  <c r="L196" i="2"/>
  <c r="M196" i="2"/>
  <c r="N196" i="2"/>
  <c r="L197" i="2" a="1"/>
  <c r="L197" i="2"/>
  <c r="M197" i="2"/>
  <c r="N197" i="2"/>
  <c r="L198" i="2" a="1"/>
  <c r="L198" i="2"/>
  <c r="M198" i="2"/>
  <c r="N198" i="2"/>
  <c r="L199" i="2" a="1"/>
  <c r="L199" i="2"/>
  <c r="M199" i="2"/>
  <c r="N199" i="2"/>
  <c r="L200" i="2" a="1"/>
  <c r="L200" i="2"/>
  <c r="M200" i="2"/>
  <c r="N200" i="2"/>
  <c r="L201" i="2" a="1"/>
  <c r="L201" i="2"/>
  <c r="M201" i="2"/>
  <c r="N201" i="2"/>
  <c r="L202" i="2" a="1"/>
  <c r="L202" i="2"/>
  <c r="M202" i="2"/>
  <c r="N202" i="2"/>
  <c r="L203" i="2" a="1"/>
  <c r="L203" i="2"/>
  <c r="M203" i="2"/>
  <c r="N203" i="2"/>
  <c r="L204" i="2" a="1"/>
  <c r="L204" i="2"/>
  <c r="M204" i="2"/>
  <c r="N204" i="2"/>
  <c r="L205" i="2" a="1"/>
  <c r="L205" i="2"/>
  <c r="M205" i="2"/>
  <c r="N205" i="2"/>
  <c r="L206" i="2" a="1"/>
  <c r="L206" i="2"/>
  <c r="M206" i="2"/>
  <c r="N206" i="2"/>
  <c r="L207" i="2" a="1"/>
  <c r="L207" i="2"/>
  <c r="M207" i="2"/>
  <c r="N207" i="2"/>
  <c r="L208" i="2" a="1"/>
  <c r="L208" i="2"/>
  <c r="M208" i="2"/>
  <c r="N208" i="2"/>
  <c r="L209" i="2" a="1"/>
  <c r="L209" i="2"/>
  <c r="M209" i="2"/>
  <c r="N209" i="2"/>
  <c r="L210" i="2" a="1"/>
  <c r="L210" i="2"/>
  <c r="M210" i="2"/>
  <c r="N210" i="2"/>
  <c r="L211" i="2" a="1"/>
  <c r="L211" i="2"/>
  <c r="M211" i="2"/>
  <c r="N211" i="2"/>
  <c r="L212" i="2" a="1"/>
  <c r="L212" i="2"/>
  <c r="M212" i="2"/>
  <c r="N212" i="2"/>
  <c r="L213" i="2" a="1"/>
  <c r="L213" i="2"/>
  <c r="M213" i="2"/>
  <c r="N213" i="2"/>
  <c r="L214" i="2" a="1"/>
  <c r="L214" i="2"/>
  <c r="M214" i="2"/>
  <c r="N214" i="2"/>
  <c r="L215" i="2" a="1"/>
  <c r="L215" i="2"/>
  <c r="M215" i="2"/>
  <c r="N215" i="2"/>
  <c r="L216" i="2" a="1"/>
  <c r="L216" i="2"/>
  <c r="M216" i="2"/>
  <c r="N216" i="2"/>
  <c r="L217" i="2" a="1"/>
  <c r="L217" i="2"/>
  <c r="M217" i="2"/>
  <c r="N217" i="2"/>
  <c r="L218" i="2" a="1"/>
  <c r="L218" i="2"/>
  <c r="M218" i="2"/>
  <c r="N218" i="2"/>
  <c r="L219" i="2" a="1"/>
  <c r="L219" i="2"/>
  <c r="M219" i="2"/>
  <c r="N219" i="2"/>
  <c r="L220" i="2" a="1"/>
  <c r="L220" i="2"/>
  <c r="M220" i="2"/>
  <c r="N220" i="2"/>
  <c r="L221" i="2" a="1"/>
  <c r="L221" i="2"/>
  <c r="M221" i="2"/>
  <c r="N221" i="2"/>
  <c r="L222" i="2" a="1"/>
  <c r="L222" i="2"/>
  <c r="M222" i="2"/>
  <c r="N222" i="2"/>
  <c r="L223" i="2" a="1"/>
  <c r="L223" i="2"/>
  <c r="M223" i="2"/>
  <c r="N223" i="2"/>
  <c r="L224" i="2" a="1"/>
  <c r="L224" i="2"/>
  <c r="M224" i="2"/>
  <c r="N224" i="2"/>
  <c r="L225" i="2" a="1"/>
  <c r="L225" i="2"/>
  <c r="M225" i="2"/>
  <c r="N225" i="2"/>
  <c r="L226" i="2" a="1"/>
  <c r="L226" i="2"/>
  <c r="M226" i="2"/>
  <c r="N226" i="2"/>
  <c r="L227" i="2" a="1"/>
  <c r="L227" i="2"/>
  <c r="M227" i="2"/>
  <c r="N227" i="2"/>
  <c r="L228" i="2" a="1"/>
  <c r="L228" i="2"/>
  <c r="M228" i="2"/>
  <c r="N228" i="2"/>
  <c r="L229" i="2" a="1"/>
  <c r="L229" i="2"/>
  <c r="M229" i="2"/>
  <c r="N229" i="2"/>
  <c r="L230" i="2" a="1"/>
  <c r="L230" i="2"/>
  <c r="M230" i="2"/>
  <c r="N230" i="2"/>
  <c r="L231" i="2" a="1"/>
  <c r="L231" i="2"/>
  <c r="M231" i="2"/>
  <c r="N231" i="2"/>
  <c r="L232" i="2" a="1"/>
  <c r="L232" i="2"/>
  <c r="M232" i="2"/>
  <c r="N232" i="2"/>
  <c r="L233" i="2" a="1"/>
  <c r="L233" i="2"/>
  <c r="M233" i="2"/>
  <c r="N233" i="2"/>
  <c r="L234" i="2" a="1"/>
  <c r="L234" i="2"/>
  <c r="M234" i="2"/>
  <c r="N234" i="2"/>
  <c r="L235" i="2" a="1"/>
  <c r="L235" i="2"/>
  <c r="M235" i="2"/>
  <c r="N235" i="2"/>
  <c r="L236" i="2" a="1"/>
  <c r="L236" i="2"/>
  <c r="M236" i="2"/>
  <c r="N236" i="2"/>
  <c r="L237" i="2" a="1"/>
  <c r="L237" i="2"/>
  <c r="M237" i="2"/>
  <c r="N237" i="2"/>
  <c r="L238" i="2" a="1"/>
  <c r="L238" i="2"/>
  <c r="M238" i="2"/>
  <c r="N238" i="2"/>
  <c r="L239" i="2" a="1"/>
  <c r="L239" i="2"/>
  <c r="M239" i="2"/>
  <c r="N239" i="2"/>
  <c r="L240" i="2" a="1"/>
  <c r="L240" i="2"/>
  <c r="M240" i="2"/>
  <c r="N240" i="2"/>
  <c r="L241" i="2" a="1"/>
  <c r="L241" i="2"/>
  <c r="M241" i="2"/>
  <c r="N241" i="2"/>
  <c r="L242" i="2" a="1"/>
  <c r="L242" i="2"/>
  <c r="M242" i="2"/>
  <c r="N242" i="2"/>
  <c r="L243" i="2" a="1"/>
  <c r="L243" i="2"/>
  <c r="M243" i="2"/>
  <c r="N243" i="2"/>
  <c r="L244" i="2" a="1"/>
  <c r="L244" i="2"/>
  <c r="M244" i="2"/>
  <c r="N244" i="2"/>
  <c r="L245" i="2" a="1"/>
  <c r="L245" i="2"/>
  <c r="M245" i="2"/>
  <c r="N245" i="2"/>
  <c r="L246" i="2" a="1"/>
  <c r="L246" i="2"/>
  <c r="M246" i="2"/>
  <c r="N246" i="2"/>
  <c r="L247" i="2" a="1"/>
  <c r="L247" i="2"/>
  <c r="M247" i="2"/>
  <c r="N247" i="2"/>
  <c r="L248" i="2" a="1"/>
  <c r="L248" i="2"/>
  <c r="M248" i="2"/>
  <c r="N248" i="2"/>
  <c r="L249" i="2" a="1"/>
  <c r="L249" i="2"/>
  <c r="M249" i="2"/>
  <c r="N249" i="2"/>
  <c r="L250" i="2" a="1"/>
  <c r="L250" i="2"/>
  <c r="M250" i="2"/>
  <c r="N250" i="2"/>
  <c r="L251" i="2" a="1"/>
  <c r="L251" i="2"/>
  <c r="M251" i="2"/>
  <c r="N251" i="2"/>
  <c r="L252" i="2" a="1"/>
  <c r="L252" i="2"/>
  <c r="M252" i="2"/>
  <c r="N252" i="2"/>
  <c r="L253" i="2" a="1"/>
  <c r="L253" i="2"/>
  <c r="M253" i="2"/>
  <c r="N253" i="2"/>
  <c r="L254" i="2" a="1"/>
  <c r="L254" i="2"/>
  <c r="M254" i="2"/>
  <c r="N254" i="2"/>
  <c r="L255" i="2" a="1"/>
  <c r="L255" i="2"/>
  <c r="M255" i="2"/>
  <c r="N255" i="2"/>
  <c r="L256" i="2" a="1"/>
  <c r="L256" i="2"/>
  <c r="M256" i="2"/>
  <c r="N256" i="2"/>
  <c r="L257" i="2" a="1"/>
  <c r="L257" i="2"/>
  <c r="M257" i="2"/>
  <c r="N257" i="2"/>
  <c r="L258" i="2" a="1"/>
  <c r="L258" i="2"/>
  <c r="M258" i="2"/>
  <c r="N258" i="2"/>
  <c r="L259" i="2" a="1"/>
  <c r="L259" i="2"/>
  <c r="M259" i="2"/>
  <c r="N259" i="2"/>
  <c r="L260" i="2" a="1"/>
  <c r="L260" i="2"/>
  <c r="M260" i="2"/>
  <c r="N260" i="2"/>
  <c r="L261" i="2" a="1"/>
  <c r="L261" i="2"/>
  <c r="M261" i="2"/>
  <c r="N261" i="2"/>
  <c r="L262" i="2" a="1"/>
  <c r="L262" i="2"/>
  <c r="M262" i="2"/>
  <c r="N262" i="2"/>
  <c r="L263" i="2" a="1"/>
  <c r="L263" i="2"/>
  <c r="M263" i="2"/>
  <c r="N263" i="2"/>
  <c r="L264" i="2" a="1"/>
  <c r="L264" i="2"/>
  <c r="M264" i="2"/>
  <c r="N264" i="2"/>
  <c r="L265" i="2" a="1"/>
  <c r="L265" i="2"/>
  <c r="M265" i="2"/>
  <c r="N265" i="2"/>
  <c r="L266" i="2" a="1"/>
  <c r="L266" i="2"/>
  <c r="M266" i="2"/>
  <c r="N266" i="2"/>
  <c r="L267" i="2" a="1"/>
  <c r="L267" i="2"/>
  <c r="M267" i="2"/>
  <c r="N267" i="2"/>
  <c r="L268" i="2" a="1"/>
  <c r="L268" i="2"/>
  <c r="M268" i="2"/>
  <c r="N268" i="2"/>
  <c r="L269" i="2" a="1"/>
  <c r="L269" i="2"/>
  <c r="M269" i="2"/>
  <c r="N269" i="2"/>
  <c r="L270" i="2" a="1"/>
  <c r="L270" i="2"/>
  <c r="M270" i="2"/>
  <c r="N270" i="2"/>
  <c r="L271" i="2" a="1"/>
  <c r="L271" i="2"/>
  <c r="M271" i="2"/>
  <c r="N271" i="2"/>
  <c r="L272" i="2" a="1"/>
  <c r="L272" i="2"/>
  <c r="M272" i="2"/>
  <c r="N272" i="2"/>
  <c r="L273" i="2" a="1"/>
  <c r="L273" i="2"/>
  <c r="M273" i="2"/>
  <c r="N273" i="2"/>
  <c r="L274" i="2" a="1"/>
  <c r="L274" i="2"/>
  <c r="M274" i="2"/>
  <c r="N274" i="2"/>
  <c r="L275" i="2" a="1"/>
  <c r="L275" i="2"/>
  <c r="M275" i="2"/>
  <c r="N275" i="2"/>
  <c r="L276" i="2" a="1"/>
  <c r="L276" i="2"/>
  <c r="M276" i="2"/>
  <c r="N276" i="2"/>
  <c r="L277" i="2" a="1"/>
  <c r="L277" i="2"/>
  <c r="M277" i="2"/>
  <c r="N277" i="2"/>
  <c r="L278" i="2" a="1"/>
  <c r="L278" i="2"/>
  <c r="M278" i="2"/>
  <c r="N278" i="2"/>
  <c r="L279" i="2" a="1"/>
  <c r="L279" i="2"/>
  <c r="M279" i="2"/>
  <c r="N279" i="2"/>
  <c r="L280" i="2" a="1"/>
  <c r="L280" i="2"/>
  <c r="M280" i="2"/>
  <c r="N280" i="2"/>
  <c r="L281" i="2" a="1"/>
  <c r="L281" i="2"/>
  <c r="M281" i="2"/>
  <c r="N281" i="2"/>
  <c r="L282" i="2" a="1"/>
  <c r="L282" i="2"/>
  <c r="M282" i="2"/>
  <c r="N282" i="2"/>
  <c r="L283" i="2" a="1"/>
  <c r="L283" i="2"/>
  <c r="M283" i="2"/>
  <c r="N283" i="2"/>
  <c r="L284" i="2" a="1"/>
  <c r="L284" i="2"/>
  <c r="M284" i="2"/>
  <c r="N284" i="2"/>
  <c r="L285" i="2" a="1"/>
  <c r="L285" i="2"/>
  <c r="M285" i="2"/>
  <c r="N285" i="2"/>
  <c r="L286" i="2" a="1"/>
  <c r="L286" i="2"/>
  <c r="M286" i="2"/>
  <c r="N286" i="2"/>
  <c r="L287" i="2" a="1"/>
  <c r="L287" i="2"/>
  <c r="M287" i="2"/>
  <c r="N287" i="2"/>
  <c r="L288" i="2" a="1"/>
  <c r="L288" i="2"/>
  <c r="M288" i="2"/>
  <c r="N288" i="2"/>
  <c r="L289" i="2" a="1"/>
  <c r="L289" i="2"/>
  <c r="M289" i="2"/>
  <c r="N289" i="2"/>
  <c r="L290" i="2" a="1"/>
  <c r="L290" i="2"/>
  <c r="M290" i="2"/>
  <c r="N290" i="2"/>
  <c r="L291" i="2" a="1"/>
  <c r="L291" i="2"/>
  <c r="M291" i="2"/>
  <c r="N291" i="2"/>
  <c r="L292" i="2" a="1"/>
  <c r="L292" i="2"/>
  <c r="M292" i="2"/>
  <c r="N292" i="2"/>
  <c r="L293" i="2" a="1"/>
  <c r="L293" i="2"/>
  <c r="M293" i="2"/>
  <c r="N293" i="2"/>
  <c r="L294" i="2" a="1"/>
  <c r="L294" i="2"/>
  <c r="M294" i="2"/>
  <c r="N294" i="2"/>
  <c r="L295" i="2" a="1"/>
  <c r="L295" i="2"/>
  <c r="M295" i="2"/>
  <c r="N295" i="2"/>
  <c r="L296" i="2" a="1"/>
  <c r="L296" i="2"/>
  <c r="M296" i="2"/>
  <c r="N296" i="2"/>
  <c r="L297" i="2" a="1"/>
  <c r="L297" i="2"/>
  <c r="M297" i="2"/>
  <c r="N297" i="2"/>
  <c r="L298" i="2" a="1"/>
  <c r="L298" i="2"/>
  <c r="M298" i="2"/>
  <c r="N298" i="2"/>
  <c r="L299" i="2" a="1"/>
  <c r="L299" i="2"/>
  <c r="M299" i="2"/>
  <c r="N299" i="2"/>
  <c r="L300" i="2" a="1"/>
  <c r="L300" i="2"/>
  <c r="M300" i="2"/>
  <c r="N300" i="2"/>
  <c r="L301" i="2" a="1"/>
  <c r="L301" i="2"/>
  <c r="M301" i="2"/>
  <c r="N301" i="2"/>
  <c r="L302" i="2" a="1"/>
  <c r="L302" i="2"/>
  <c r="M302" i="2"/>
  <c r="N302" i="2"/>
  <c r="L303" i="2" a="1"/>
  <c r="L303" i="2"/>
  <c r="M303" i="2"/>
  <c r="N303" i="2"/>
  <c r="L304" i="2" a="1"/>
  <c r="L304" i="2"/>
  <c r="M304" i="2"/>
  <c r="N304" i="2"/>
  <c r="L305" i="2" a="1"/>
  <c r="L305" i="2"/>
  <c r="M305" i="2"/>
  <c r="N305" i="2"/>
  <c r="L306" i="2" a="1"/>
  <c r="L306" i="2"/>
  <c r="M306" i="2"/>
  <c r="N306" i="2"/>
  <c r="L307" i="2" a="1"/>
  <c r="L307" i="2"/>
  <c r="M307" i="2"/>
  <c r="N307" i="2"/>
  <c r="L308" i="2" a="1"/>
  <c r="L308" i="2"/>
  <c r="M308" i="2"/>
  <c r="N308" i="2"/>
  <c r="L309" i="2" a="1"/>
  <c r="L309" i="2"/>
  <c r="M309" i="2"/>
  <c r="N309" i="2"/>
  <c r="L310" i="2" a="1"/>
  <c r="L310" i="2"/>
  <c r="M310" i="2"/>
  <c r="N310" i="2"/>
  <c r="L311" i="2" a="1"/>
  <c r="L311" i="2"/>
  <c r="M311" i="2"/>
  <c r="N311" i="2"/>
  <c r="L312" i="2" a="1"/>
  <c r="L312" i="2"/>
  <c r="M312" i="2"/>
  <c r="N312" i="2"/>
  <c r="L313" i="2" a="1"/>
  <c r="L313" i="2"/>
  <c r="M313" i="2"/>
  <c r="N313" i="2"/>
  <c r="L314" i="2" a="1"/>
  <c r="L314" i="2"/>
  <c r="M314" i="2"/>
  <c r="N314" i="2"/>
  <c r="L315" i="2" a="1"/>
  <c r="L315" i="2"/>
  <c r="M315" i="2"/>
  <c r="N315" i="2"/>
  <c r="L316" i="2" a="1"/>
  <c r="L316" i="2"/>
  <c r="M316" i="2"/>
  <c r="N316" i="2"/>
  <c r="L317" i="2" a="1"/>
  <c r="L317" i="2"/>
  <c r="M317" i="2"/>
  <c r="N317" i="2"/>
  <c r="L318" i="2" a="1"/>
  <c r="L318" i="2"/>
  <c r="M318" i="2"/>
  <c r="N318" i="2"/>
  <c r="L319" i="2" a="1"/>
  <c r="L319" i="2"/>
  <c r="M319" i="2"/>
  <c r="N319" i="2"/>
  <c r="L320" i="2" a="1"/>
  <c r="L320" i="2"/>
  <c r="M320" i="2"/>
  <c r="N320" i="2"/>
  <c r="L321" i="2" a="1"/>
  <c r="L321" i="2"/>
  <c r="M321" i="2"/>
  <c r="N321" i="2"/>
  <c r="L322" i="2" a="1"/>
  <c r="L322" i="2"/>
  <c r="M322" i="2"/>
  <c r="N322" i="2"/>
  <c r="L323" i="2" a="1"/>
  <c r="L323" i="2"/>
  <c r="M323" i="2"/>
  <c r="N323" i="2"/>
  <c r="L324" i="2" a="1"/>
  <c r="L324" i="2"/>
  <c r="M324" i="2"/>
  <c r="N324" i="2"/>
  <c r="L325" i="2" a="1"/>
  <c r="L325" i="2"/>
  <c r="M325" i="2"/>
  <c r="N325" i="2"/>
  <c r="L326" i="2" a="1"/>
  <c r="L326" i="2"/>
  <c r="M326" i="2"/>
  <c r="N326" i="2"/>
  <c r="L327" i="2" a="1"/>
  <c r="L327" i="2"/>
  <c r="M327" i="2"/>
  <c r="N327" i="2"/>
  <c r="L328" i="2" a="1"/>
  <c r="L328" i="2"/>
  <c r="M328" i="2"/>
  <c r="N328" i="2"/>
  <c r="L329" i="2" a="1"/>
  <c r="L329" i="2"/>
  <c r="M329" i="2"/>
  <c r="N329" i="2"/>
  <c r="L330" i="2" a="1"/>
  <c r="L330" i="2"/>
  <c r="M330" i="2"/>
  <c r="N330" i="2"/>
  <c r="L331" i="2" a="1"/>
  <c r="L331" i="2"/>
  <c r="M331" i="2"/>
  <c r="N331" i="2"/>
  <c r="L332" i="2" a="1"/>
  <c r="L332" i="2"/>
  <c r="M332" i="2"/>
  <c r="N332" i="2"/>
  <c r="L333" i="2" a="1"/>
  <c r="L333" i="2"/>
  <c r="M333" i="2"/>
  <c r="N333" i="2"/>
  <c r="L334" i="2" a="1"/>
  <c r="L334" i="2"/>
  <c r="M334" i="2"/>
  <c r="N334" i="2"/>
  <c r="L335" i="2" a="1"/>
  <c r="L335" i="2"/>
  <c r="M335" i="2"/>
  <c r="N335" i="2"/>
  <c r="L336" i="2" a="1"/>
  <c r="L336" i="2"/>
  <c r="M336" i="2"/>
  <c r="N336" i="2"/>
  <c r="L337" i="2" a="1"/>
  <c r="L337" i="2"/>
  <c r="M337" i="2"/>
  <c r="N337" i="2"/>
  <c r="L338" i="2" a="1"/>
  <c r="L338" i="2"/>
  <c r="M338" i="2"/>
  <c r="N338" i="2"/>
  <c r="L339" i="2" a="1"/>
  <c r="L339" i="2"/>
  <c r="M339" i="2"/>
  <c r="N339" i="2"/>
  <c r="L340" i="2" a="1"/>
  <c r="L340" i="2"/>
  <c r="M340" i="2"/>
  <c r="N340" i="2"/>
  <c r="L341" i="2" a="1"/>
  <c r="L341" i="2"/>
  <c r="M341" i="2"/>
  <c r="N341" i="2"/>
  <c r="L342" i="2" a="1"/>
  <c r="L342" i="2"/>
  <c r="M342" i="2"/>
  <c r="N342" i="2"/>
  <c r="L343" i="2" a="1"/>
  <c r="L343" i="2"/>
  <c r="M343" i="2"/>
  <c r="N343" i="2"/>
  <c r="L344" i="2" a="1"/>
  <c r="L344" i="2"/>
  <c r="M344" i="2"/>
  <c r="N344" i="2"/>
  <c r="L345" i="2" a="1"/>
  <c r="L345" i="2"/>
  <c r="M345" i="2"/>
  <c r="N345" i="2"/>
  <c r="L346" i="2" a="1"/>
  <c r="L346" i="2"/>
  <c r="M346" i="2"/>
  <c r="N346" i="2"/>
  <c r="L347" i="2" a="1"/>
  <c r="L347" i="2"/>
  <c r="M347" i="2"/>
  <c r="N347" i="2"/>
  <c r="L348" i="2" a="1"/>
  <c r="L348" i="2"/>
  <c r="M348" i="2"/>
  <c r="N348" i="2"/>
  <c r="L349" i="2" a="1"/>
  <c r="L349" i="2"/>
  <c r="M349" i="2"/>
  <c r="N349" i="2"/>
  <c r="L350" i="2" a="1"/>
  <c r="L350" i="2"/>
  <c r="M350" i="2"/>
  <c r="N350" i="2"/>
  <c r="L351" i="2" a="1"/>
  <c r="L351" i="2"/>
  <c r="M351" i="2"/>
  <c r="N351" i="2"/>
  <c r="L352" i="2" a="1"/>
  <c r="L352" i="2"/>
  <c r="M352" i="2"/>
  <c r="N352" i="2"/>
  <c r="L353" i="2" a="1"/>
  <c r="L353" i="2"/>
  <c r="M353" i="2"/>
  <c r="N353" i="2"/>
  <c r="L354" i="2" a="1"/>
  <c r="L354" i="2"/>
  <c r="M354" i="2"/>
  <c r="N354" i="2"/>
  <c r="L355" i="2" a="1"/>
  <c r="L355" i="2"/>
  <c r="M355" i="2"/>
  <c r="N355" i="2"/>
  <c r="L356" i="2" a="1"/>
  <c r="L356" i="2"/>
  <c r="M356" i="2"/>
  <c r="N356" i="2"/>
  <c r="L357" i="2" a="1"/>
  <c r="L357" i="2"/>
  <c r="M357" i="2"/>
  <c r="N357" i="2"/>
  <c r="L358" i="2" a="1"/>
  <c r="L358" i="2"/>
  <c r="M358" i="2"/>
  <c r="N358" i="2"/>
  <c r="L359" i="2" a="1"/>
  <c r="L359" i="2"/>
  <c r="M359" i="2"/>
  <c r="N359" i="2"/>
  <c r="L360" i="2" a="1"/>
  <c r="L360" i="2"/>
  <c r="M360" i="2"/>
  <c r="N360" i="2"/>
  <c r="L361" i="2" a="1"/>
  <c r="L361" i="2"/>
  <c r="M361" i="2"/>
  <c r="N361" i="2"/>
  <c r="L362" i="2" a="1"/>
  <c r="L362" i="2"/>
  <c r="M362" i="2"/>
  <c r="N362" i="2"/>
  <c r="L363" i="2" a="1"/>
  <c r="L363" i="2"/>
  <c r="M363" i="2"/>
  <c r="N363" i="2"/>
  <c r="L364" i="2" a="1"/>
  <c r="L364" i="2"/>
  <c r="M364" i="2"/>
  <c r="N364" i="2"/>
  <c r="L365" i="2" a="1"/>
  <c r="L365" i="2"/>
  <c r="M365" i="2"/>
  <c r="N365" i="2"/>
  <c r="L366" i="2" a="1"/>
  <c r="L366" i="2"/>
  <c r="M366" i="2"/>
  <c r="N366" i="2"/>
  <c r="L367" i="2" a="1"/>
  <c r="L367" i="2"/>
  <c r="M367" i="2"/>
  <c r="N367" i="2"/>
  <c r="L368" i="2" a="1"/>
  <c r="L368" i="2"/>
  <c r="M368" i="2"/>
  <c r="N368" i="2"/>
  <c r="L369" i="2" a="1"/>
  <c r="L369" i="2"/>
  <c r="M369" i="2"/>
  <c r="N369" i="2"/>
  <c r="L370" i="2" a="1"/>
  <c r="L370" i="2"/>
  <c r="M370" i="2"/>
  <c r="N370" i="2"/>
  <c r="L371" i="2" a="1"/>
  <c r="L371" i="2"/>
  <c r="M371" i="2"/>
  <c r="N371" i="2"/>
  <c r="L372" i="2" a="1"/>
  <c r="L372" i="2"/>
  <c r="M372" i="2"/>
  <c r="N372" i="2"/>
  <c r="L373" i="2" a="1"/>
  <c r="L373" i="2"/>
  <c r="M373" i="2"/>
  <c r="N373" i="2"/>
  <c r="L374" i="2" a="1"/>
  <c r="L374" i="2"/>
  <c r="M374" i="2"/>
  <c r="N374" i="2"/>
  <c r="L375" i="2" a="1"/>
  <c r="L375" i="2"/>
  <c r="M375" i="2"/>
  <c r="N375" i="2"/>
  <c r="L376" i="2" a="1"/>
  <c r="L376" i="2"/>
  <c r="M376" i="2"/>
  <c r="N376" i="2"/>
  <c r="L377" i="2" a="1"/>
  <c r="L377" i="2"/>
  <c r="M377" i="2"/>
  <c r="N377" i="2"/>
  <c r="L378" i="2" a="1"/>
  <c r="L378" i="2"/>
  <c r="M378" i="2"/>
  <c r="N378" i="2"/>
  <c r="L379" i="2" a="1"/>
  <c r="L379" i="2"/>
  <c r="M379" i="2"/>
  <c r="N379" i="2"/>
  <c r="L380" i="2" a="1"/>
  <c r="L380" i="2"/>
  <c r="M380" i="2"/>
  <c r="N380" i="2"/>
  <c r="L381" i="2" a="1"/>
  <c r="L381" i="2"/>
  <c r="M381" i="2"/>
  <c r="N381" i="2"/>
  <c r="L382" i="2" a="1"/>
  <c r="L382" i="2"/>
  <c r="M382" i="2"/>
  <c r="N382" i="2"/>
  <c r="L383" i="2" a="1"/>
  <c r="L383" i="2"/>
  <c r="M383" i="2"/>
  <c r="N383" i="2"/>
  <c r="L384" i="2" a="1"/>
  <c r="L384" i="2"/>
  <c r="M384" i="2"/>
  <c r="N384" i="2"/>
  <c r="L385" i="2" a="1"/>
  <c r="L385" i="2"/>
  <c r="M385" i="2"/>
  <c r="N385" i="2"/>
  <c r="L386" i="2" a="1"/>
  <c r="L386" i="2"/>
  <c r="M386" i="2"/>
  <c r="N386" i="2"/>
  <c r="L387" i="2" a="1"/>
  <c r="L387" i="2"/>
  <c r="M387" i="2"/>
  <c r="N387" i="2"/>
  <c r="L388" i="2" a="1"/>
  <c r="L388" i="2"/>
  <c r="M388" i="2"/>
  <c r="N388" i="2"/>
  <c r="L389" i="2" a="1"/>
  <c r="L389" i="2"/>
  <c r="M389" i="2"/>
  <c r="N389" i="2"/>
  <c r="L390" i="2" a="1"/>
  <c r="L390" i="2"/>
  <c r="M390" i="2"/>
  <c r="N390" i="2"/>
  <c r="L391" i="2" a="1"/>
  <c r="L391" i="2"/>
  <c r="M391" i="2"/>
  <c r="N391" i="2"/>
  <c r="L392" i="2" a="1"/>
  <c r="L392" i="2"/>
  <c r="M392" i="2"/>
  <c r="N392" i="2"/>
  <c r="L393" i="2" a="1"/>
  <c r="L393" i="2"/>
  <c r="M393" i="2"/>
  <c r="N393" i="2"/>
  <c r="L394" i="2" a="1"/>
  <c r="L394" i="2"/>
  <c r="M394" i="2"/>
  <c r="N394" i="2"/>
  <c r="L395" i="2" a="1"/>
  <c r="L395" i="2"/>
  <c r="M395" i="2"/>
  <c r="N395" i="2"/>
  <c r="L396" i="2" a="1"/>
  <c r="L396" i="2"/>
  <c r="M396" i="2"/>
  <c r="N396" i="2"/>
  <c r="L397" i="2" a="1"/>
  <c r="L397" i="2"/>
  <c r="M397" i="2"/>
  <c r="N397" i="2"/>
  <c r="L398" i="2" a="1"/>
  <c r="L398" i="2"/>
  <c r="M398" i="2"/>
  <c r="N398" i="2"/>
  <c r="L399" i="2" a="1"/>
  <c r="L399" i="2"/>
  <c r="M399" i="2"/>
  <c r="N399" i="2"/>
  <c r="L400" i="2" a="1"/>
  <c r="L400" i="2"/>
  <c r="M400" i="2"/>
  <c r="N400" i="2"/>
  <c r="L401" i="2" a="1"/>
  <c r="L401" i="2"/>
  <c r="M401" i="2"/>
  <c r="N401" i="2"/>
  <c r="L402" i="2" a="1"/>
  <c r="L402" i="2"/>
  <c r="M402" i="2"/>
  <c r="N402" i="2"/>
  <c r="L403" i="2" a="1"/>
  <c r="L403" i="2"/>
  <c r="M403" i="2"/>
  <c r="N403" i="2"/>
  <c r="L404" i="2" a="1"/>
  <c r="L404" i="2"/>
  <c r="M404" i="2"/>
  <c r="N404" i="2"/>
  <c r="L405" i="2" a="1"/>
  <c r="L405" i="2"/>
  <c r="M405" i="2"/>
  <c r="N405" i="2"/>
  <c r="L406" i="2" a="1"/>
  <c r="L406" i="2"/>
  <c r="M406" i="2"/>
  <c r="N406" i="2"/>
  <c r="L407" i="2" a="1"/>
  <c r="L407" i="2"/>
  <c r="M407" i="2"/>
  <c r="N407" i="2"/>
  <c r="L408" i="2" a="1"/>
  <c r="L408" i="2"/>
  <c r="M408" i="2"/>
  <c r="N408" i="2"/>
  <c r="L409" i="2" a="1"/>
  <c r="L409" i="2"/>
  <c r="M409" i="2"/>
  <c r="N409" i="2"/>
  <c r="L410" i="2" a="1"/>
  <c r="L410" i="2"/>
  <c r="M410" i="2"/>
  <c r="N410" i="2"/>
  <c r="L411" i="2" a="1"/>
  <c r="L411" i="2"/>
  <c r="M411" i="2"/>
  <c r="N411" i="2"/>
  <c r="L412" i="2" a="1"/>
  <c r="L412" i="2"/>
  <c r="M412" i="2"/>
  <c r="N412" i="2"/>
  <c r="L413" i="2" a="1"/>
  <c r="L413" i="2"/>
  <c r="M413" i="2"/>
  <c r="N413" i="2"/>
  <c r="L414" i="2" a="1"/>
  <c r="L414" i="2"/>
  <c r="M414" i="2"/>
  <c r="N414" i="2"/>
  <c r="L415" i="2" a="1"/>
  <c r="L415" i="2"/>
  <c r="M415" i="2"/>
  <c r="N415" i="2"/>
  <c r="L416" i="2" a="1"/>
  <c r="L416" i="2"/>
  <c r="M416" i="2"/>
  <c r="N416" i="2"/>
  <c r="L417" i="2" a="1"/>
  <c r="L417" i="2"/>
  <c r="M417" i="2"/>
  <c r="N417" i="2"/>
  <c r="L418" i="2" a="1"/>
  <c r="L418" i="2"/>
  <c r="M418" i="2"/>
  <c r="N418" i="2"/>
  <c r="L419" i="2" a="1"/>
  <c r="L419" i="2"/>
  <c r="M419" i="2"/>
  <c r="N419" i="2"/>
  <c r="L420" i="2" a="1"/>
  <c r="L420" i="2"/>
  <c r="M420" i="2"/>
  <c r="N420" i="2"/>
  <c r="L421" i="2" a="1"/>
  <c r="L421" i="2"/>
  <c r="M421" i="2"/>
  <c r="N421" i="2"/>
  <c r="L422" i="2" a="1"/>
  <c r="L422" i="2"/>
  <c r="M422" i="2"/>
  <c r="N422" i="2"/>
  <c r="L423" i="2" a="1"/>
  <c r="L423" i="2"/>
  <c r="M423" i="2"/>
  <c r="N423" i="2"/>
  <c r="L424" i="2" a="1"/>
  <c r="L424" i="2"/>
  <c r="M424" i="2"/>
  <c r="N424" i="2"/>
  <c r="L425" i="2" a="1"/>
  <c r="L425" i="2"/>
  <c r="M425" i="2"/>
  <c r="N425" i="2"/>
  <c r="L426" i="2" a="1"/>
  <c r="L426" i="2"/>
  <c r="M426" i="2"/>
  <c r="N426" i="2"/>
  <c r="L427" i="2" a="1"/>
  <c r="L427" i="2"/>
  <c r="M427" i="2"/>
  <c r="N427" i="2"/>
  <c r="L428" i="2" a="1"/>
  <c r="L428" i="2"/>
  <c r="M428" i="2"/>
  <c r="N428" i="2"/>
  <c r="L429" i="2" a="1"/>
  <c r="L429" i="2"/>
  <c r="M429" i="2"/>
  <c r="N429" i="2"/>
  <c r="L430" i="2" a="1"/>
  <c r="L430" i="2"/>
  <c r="M430" i="2"/>
  <c r="N430" i="2"/>
  <c r="L431" i="2" a="1"/>
  <c r="L431" i="2"/>
  <c r="M431" i="2"/>
  <c r="N431" i="2"/>
  <c r="L432" i="2" a="1"/>
  <c r="L432" i="2"/>
  <c r="M432" i="2"/>
  <c r="N432" i="2"/>
  <c r="L433" i="2" a="1"/>
  <c r="L433" i="2"/>
  <c r="M433" i="2"/>
  <c r="N433" i="2"/>
  <c r="L434" i="2" a="1"/>
  <c r="L434" i="2"/>
  <c r="M434" i="2"/>
  <c r="N434" i="2"/>
  <c r="L435" i="2" a="1"/>
  <c r="L435" i="2"/>
  <c r="M435" i="2"/>
  <c r="N435" i="2"/>
  <c r="L436" i="2" a="1"/>
  <c r="L436" i="2"/>
  <c r="M436" i="2"/>
  <c r="N436" i="2"/>
  <c r="L437" i="2" a="1"/>
  <c r="L437" i="2"/>
  <c r="M437" i="2"/>
  <c r="N437" i="2"/>
  <c r="L438" i="2" a="1"/>
  <c r="L438" i="2"/>
  <c r="M438" i="2"/>
  <c r="N438" i="2"/>
  <c r="L439" i="2" a="1"/>
  <c r="L439" i="2"/>
  <c r="M439" i="2"/>
  <c r="N439" i="2"/>
  <c r="L440" i="2" a="1"/>
  <c r="L440" i="2"/>
  <c r="M440" i="2"/>
  <c r="N440" i="2"/>
  <c r="L441" i="2" a="1"/>
  <c r="L441" i="2"/>
  <c r="M441" i="2"/>
  <c r="N441" i="2"/>
  <c r="L442" i="2" a="1"/>
  <c r="L442" i="2"/>
  <c r="M442" i="2"/>
  <c r="N442" i="2"/>
  <c r="L443" i="2" a="1"/>
  <c r="L443" i="2"/>
  <c r="M443" i="2"/>
  <c r="N443" i="2"/>
  <c r="L444" i="2" a="1"/>
  <c r="L444" i="2"/>
  <c r="M444" i="2"/>
  <c r="N444" i="2"/>
  <c r="L445" i="2" a="1"/>
  <c r="L445" i="2"/>
  <c r="M445" i="2"/>
  <c r="N445" i="2"/>
  <c r="L446" i="2" a="1"/>
  <c r="L446" i="2"/>
  <c r="M446" i="2"/>
  <c r="N446" i="2"/>
  <c r="L447" i="2" a="1"/>
  <c r="L447" i="2"/>
  <c r="M447" i="2"/>
  <c r="N447" i="2"/>
  <c r="L448" i="2" a="1"/>
  <c r="L448" i="2"/>
  <c r="M448" i="2"/>
  <c r="N448" i="2"/>
  <c r="L449" i="2" a="1"/>
  <c r="L449" i="2"/>
  <c r="M449" i="2"/>
  <c r="N449" i="2"/>
  <c r="L450" i="2" a="1"/>
  <c r="L450" i="2"/>
  <c r="M450" i="2"/>
  <c r="N450" i="2"/>
  <c r="L451" i="2" a="1"/>
  <c r="L451" i="2"/>
  <c r="M451" i="2"/>
  <c r="N451" i="2"/>
  <c r="L452" i="2" a="1"/>
  <c r="L452" i="2"/>
  <c r="M452" i="2"/>
  <c r="N452" i="2"/>
  <c r="L453" i="2" a="1"/>
  <c r="L453" i="2"/>
  <c r="M453" i="2"/>
  <c r="N453" i="2"/>
  <c r="L454" i="2" a="1"/>
  <c r="L454" i="2"/>
  <c r="M454" i="2"/>
  <c r="N454" i="2"/>
  <c r="L456" i="2" a="1"/>
  <c r="L456" i="2"/>
  <c r="M456" i="2"/>
  <c r="N456" i="2"/>
  <c r="L457" i="2" a="1"/>
  <c r="L457" i="2"/>
  <c r="M457" i="2"/>
  <c r="N457" i="2"/>
  <c r="L458" i="2" a="1"/>
  <c r="L458" i="2"/>
  <c r="M458" i="2"/>
  <c r="N458" i="2"/>
  <c r="L459" i="2" a="1"/>
  <c r="L459" i="2"/>
  <c r="M459" i="2"/>
  <c r="N459" i="2"/>
  <c r="L460" i="2" a="1"/>
  <c r="L460" i="2"/>
  <c r="M460" i="2"/>
  <c r="N460" i="2"/>
  <c r="L461" i="2" a="1"/>
  <c r="L461" i="2"/>
  <c r="M461" i="2"/>
  <c r="N461" i="2"/>
  <c r="L462" i="2" a="1"/>
  <c r="L462" i="2"/>
  <c r="M462" i="2"/>
  <c r="N462" i="2"/>
  <c r="L463" i="2" a="1"/>
  <c r="L463" i="2"/>
  <c r="M463" i="2"/>
  <c r="N463" i="2"/>
  <c r="L464" i="2" a="1"/>
  <c r="L464" i="2"/>
  <c r="M464" i="2"/>
  <c r="N464" i="2"/>
  <c r="L465" i="2" a="1"/>
  <c r="L465" i="2"/>
  <c r="M465" i="2"/>
  <c r="N465" i="2"/>
  <c r="L466" i="2" a="1"/>
  <c r="L466" i="2"/>
  <c r="M466" i="2"/>
  <c r="N466" i="2"/>
  <c r="L467" i="2" a="1"/>
  <c r="L467" i="2"/>
  <c r="M467" i="2"/>
  <c r="N467" i="2"/>
  <c r="L468" i="2" a="1"/>
  <c r="L468" i="2"/>
  <c r="M468" i="2"/>
  <c r="N468" i="2"/>
  <c r="L469" i="2" a="1"/>
  <c r="L469" i="2"/>
  <c r="M469" i="2"/>
  <c r="N469" i="2"/>
  <c r="L470" i="2" a="1"/>
  <c r="L470" i="2"/>
  <c r="M470" i="2"/>
  <c r="N470" i="2"/>
  <c r="L471" i="2" a="1"/>
  <c r="L471" i="2"/>
  <c r="M471" i="2"/>
  <c r="N471" i="2"/>
  <c r="L472" i="2" a="1"/>
  <c r="L472" i="2"/>
  <c r="M472" i="2"/>
  <c r="N472" i="2"/>
  <c r="L473" i="2" a="1"/>
  <c r="L473" i="2"/>
  <c r="M473" i="2"/>
  <c r="N473" i="2"/>
  <c r="L474" i="2" a="1"/>
  <c r="L474" i="2"/>
  <c r="M474" i="2"/>
  <c r="N474" i="2"/>
  <c r="L475" i="2" a="1"/>
  <c r="L475" i="2"/>
  <c r="M475" i="2"/>
  <c r="N475" i="2"/>
  <c r="L476" i="2" a="1"/>
  <c r="L476" i="2"/>
  <c r="M476" i="2"/>
  <c r="N476" i="2"/>
  <c r="L477" i="2" a="1"/>
  <c r="L477" i="2"/>
  <c r="M477" i="2"/>
  <c r="N477" i="2"/>
  <c r="L478" i="2" a="1"/>
  <c r="L478" i="2"/>
  <c r="M478" i="2"/>
  <c r="N478" i="2"/>
  <c r="L479" i="2" a="1"/>
  <c r="L479" i="2"/>
  <c r="M479" i="2"/>
  <c r="N479" i="2"/>
  <c r="L480" i="2" a="1"/>
  <c r="L480" i="2"/>
  <c r="M480" i="2"/>
  <c r="N480" i="2"/>
  <c r="L481" i="2" a="1"/>
  <c r="L481" i="2"/>
  <c r="M481" i="2"/>
  <c r="N481" i="2"/>
  <c r="L482" i="2" a="1"/>
  <c r="L482" i="2"/>
  <c r="M482" i="2"/>
  <c r="N482" i="2"/>
  <c r="L483" i="2" a="1"/>
  <c r="L483" i="2"/>
  <c r="M483" i="2"/>
  <c r="N483" i="2"/>
  <c r="L484" i="2" a="1"/>
  <c r="L484" i="2"/>
  <c r="M484" i="2"/>
  <c r="N484" i="2"/>
  <c r="L485" i="2" a="1"/>
  <c r="L485" i="2"/>
  <c r="M485" i="2"/>
  <c r="N485" i="2"/>
  <c r="L486" i="2" a="1"/>
  <c r="L486" i="2"/>
  <c r="M486" i="2"/>
  <c r="N486" i="2"/>
  <c r="L487" i="2" a="1"/>
  <c r="L487" i="2"/>
  <c r="M487" i="2"/>
  <c r="N487" i="2"/>
  <c r="L488" i="2" a="1"/>
  <c r="L488" i="2"/>
  <c r="M488" i="2"/>
  <c r="N488" i="2"/>
  <c r="L489" i="2" a="1"/>
  <c r="L489" i="2"/>
  <c r="M489" i="2"/>
  <c r="N489" i="2"/>
  <c r="L490" i="2" a="1"/>
  <c r="L490" i="2"/>
  <c r="M490" i="2"/>
  <c r="N490" i="2"/>
  <c r="L491" i="2" a="1"/>
  <c r="L491" i="2"/>
  <c r="M491" i="2"/>
  <c r="N491" i="2"/>
  <c r="L492" i="2" a="1"/>
  <c r="L492" i="2"/>
  <c r="M492" i="2"/>
  <c r="N492" i="2"/>
  <c r="L493" i="2" a="1"/>
  <c r="L493" i="2"/>
  <c r="M493" i="2"/>
  <c r="N493" i="2"/>
  <c r="L494" i="2" a="1"/>
  <c r="L494" i="2"/>
  <c r="M494" i="2"/>
  <c r="N494" i="2"/>
  <c r="L495" i="2" a="1"/>
  <c r="L495" i="2"/>
  <c r="M495" i="2"/>
  <c r="N495" i="2"/>
  <c r="L496" i="2" a="1"/>
  <c r="L496" i="2"/>
  <c r="M496" i="2"/>
  <c r="N496" i="2"/>
  <c r="L497" i="2" a="1"/>
  <c r="L497" i="2"/>
  <c r="M497" i="2"/>
  <c r="N497" i="2"/>
  <c r="L498" i="2" a="1"/>
  <c r="L498" i="2"/>
  <c r="M498" i="2"/>
  <c r="N498" i="2"/>
  <c r="L500" i="2" a="1"/>
  <c r="L500" i="2"/>
  <c r="M500" i="2"/>
  <c r="N500" i="2"/>
  <c r="L501" i="2" a="1"/>
  <c r="L501" i="2"/>
  <c r="M501" i="2"/>
  <c r="N501" i="2"/>
  <c r="L502" i="2" a="1"/>
  <c r="L502" i="2"/>
  <c r="M502" i="2"/>
  <c r="N502" i="2"/>
  <c r="L503" i="2" a="1"/>
  <c r="L503" i="2"/>
  <c r="M503" i="2"/>
  <c r="N503" i="2"/>
  <c r="L504" i="2" a="1"/>
  <c r="L504" i="2"/>
  <c r="M504" i="2"/>
  <c r="N504" i="2"/>
  <c r="L505" i="2" a="1"/>
  <c r="L505" i="2"/>
  <c r="M505" i="2"/>
  <c r="N505" i="2"/>
  <c r="L506" i="2" a="1"/>
  <c r="L506" i="2"/>
  <c r="M506" i="2"/>
  <c r="N506" i="2"/>
  <c r="L507" i="2" a="1"/>
  <c r="L507" i="2"/>
  <c r="M507" i="2"/>
  <c r="N507"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500" i="2"/>
  <c r="Q501" i="2"/>
  <c r="Q502" i="2"/>
  <c r="Q503" i="2"/>
  <c r="Q504" i="2"/>
  <c r="Q505" i="2"/>
  <c r="Q506" i="2"/>
  <c r="Q507" i="2"/>
  <c r="V6" i="2" a="1"/>
  <c r="V6" i="2"/>
  <c r="W6" i="2"/>
  <c r="X6" i="2"/>
  <c r="V7" i="2" a="1"/>
  <c r="V7" i="2"/>
  <c r="W7" i="2"/>
  <c r="X7" i="2"/>
  <c r="V8" i="2" a="1"/>
  <c r="V8" i="2"/>
  <c r="W8" i="2"/>
  <c r="X8" i="2"/>
  <c r="V9" i="2" a="1"/>
  <c r="V9" i="2"/>
  <c r="W9" i="2"/>
  <c r="X9" i="2"/>
  <c r="V10" i="2" a="1"/>
  <c r="V10" i="2"/>
  <c r="W10" i="2"/>
  <c r="X10" i="2"/>
  <c r="V11" i="2" a="1"/>
  <c r="V11" i="2"/>
  <c r="W11" i="2"/>
  <c r="X11" i="2"/>
  <c r="V12" i="2" a="1"/>
  <c r="V12" i="2"/>
  <c r="W12" i="2"/>
  <c r="X12" i="2"/>
  <c r="V13" i="2" a="1"/>
  <c r="V13" i="2"/>
  <c r="W13" i="2"/>
  <c r="X13" i="2"/>
  <c r="V14" i="2" a="1"/>
  <c r="V14" i="2"/>
  <c r="W14" i="2"/>
  <c r="X14" i="2"/>
  <c r="V15" i="2" a="1"/>
  <c r="V15" i="2"/>
  <c r="W15" i="2"/>
  <c r="X15" i="2"/>
  <c r="V16" i="2" a="1"/>
  <c r="V16" i="2"/>
  <c r="W16" i="2"/>
  <c r="X16" i="2"/>
  <c r="V17" i="2" a="1"/>
  <c r="V17" i="2"/>
  <c r="W17" i="2"/>
  <c r="X17" i="2"/>
  <c r="V18" i="2" a="1"/>
  <c r="V18" i="2"/>
  <c r="W18" i="2"/>
  <c r="X18" i="2"/>
  <c r="V19" i="2" a="1"/>
  <c r="V19" i="2"/>
  <c r="W19" i="2"/>
  <c r="X19" i="2"/>
  <c r="V20" i="2" a="1"/>
  <c r="V20" i="2"/>
  <c r="W20" i="2"/>
  <c r="X20" i="2"/>
  <c r="V21" i="2" a="1"/>
  <c r="V21" i="2"/>
  <c r="W21" i="2"/>
  <c r="X21" i="2"/>
  <c r="V22" i="2" a="1"/>
  <c r="V22" i="2"/>
  <c r="W22" i="2"/>
  <c r="X22" i="2"/>
  <c r="V23" i="2" a="1"/>
  <c r="V23" i="2"/>
  <c r="W23" i="2"/>
  <c r="X23" i="2"/>
  <c r="V24" i="2" a="1"/>
  <c r="V24" i="2"/>
  <c r="W24" i="2"/>
  <c r="X24" i="2"/>
  <c r="V25" i="2" a="1"/>
  <c r="V25" i="2"/>
  <c r="W25" i="2"/>
  <c r="X25" i="2"/>
  <c r="V26" i="2" a="1"/>
  <c r="V26" i="2"/>
  <c r="W26" i="2"/>
  <c r="X26" i="2"/>
  <c r="V27" i="2" a="1"/>
  <c r="V27" i="2"/>
  <c r="W27" i="2"/>
  <c r="X27" i="2"/>
  <c r="V28" i="2" a="1"/>
  <c r="V28" i="2"/>
  <c r="W28" i="2"/>
  <c r="X28" i="2"/>
  <c r="V29" i="2" a="1"/>
  <c r="V29" i="2"/>
  <c r="W29" i="2"/>
  <c r="X29" i="2"/>
  <c r="V30" i="2" a="1"/>
  <c r="V30" i="2"/>
  <c r="W30" i="2"/>
  <c r="X30" i="2"/>
  <c r="V31" i="2" a="1"/>
  <c r="V31" i="2"/>
  <c r="W31" i="2"/>
  <c r="X31" i="2"/>
  <c r="V32" i="2" a="1"/>
  <c r="V32" i="2"/>
  <c r="W32" i="2"/>
  <c r="X32" i="2"/>
  <c r="V33" i="2" a="1"/>
  <c r="V33" i="2"/>
  <c r="W33" i="2"/>
  <c r="X33" i="2"/>
  <c r="V34" i="2" a="1"/>
  <c r="V34" i="2"/>
  <c r="W34" i="2"/>
  <c r="X34" i="2"/>
  <c r="V35" i="2" a="1"/>
  <c r="V35" i="2"/>
  <c r="W35" i="2"/>
  <c r="X35" i="2"/>
  <c r="V36" i="2" a="1"/>
  <c r="V36" i="2"/>
  <c r="W36" i="2"/>
  <c r="X36" i="2"/>
  <c r="V37" i="2" a="1"/>
  <c r="V37" i="2"/>
  <c r="W37" i="2"/>
  <c r="X37" i="2"/>
  <c r="V38" i="2" a="1"/>
  <c r="V38" i="2"/>
  <c r="W38" i="2"/>
  <c r="X38" i="2"/>
  <c r="V39" i="2" a="1"/>
  <c r="V39" i="2"/>
  <c r="W39" i="2"/>
  <c r="X39" i="2"/>
  <c r="V40" i="2" a="1"/>
  <c r="V40" i="2"/>
  <c r="W40" i="2"/>
  <c r="X40" i="2"/>
  <c r="V41" i="2" a="1"/>
  <c r="V41" i="2"/>
  <c r="W41" i="2"/>
  <c r="X41" i="2"/>
  <c r="V42" i="2" a="1"/>
  <c r="V42" i="2"/>
  <c r="W42" i="2"/>
  <c r="X42" i="2"/>
  <c r="V43" i="2" a="1"/>
  <c r="V43" i="2"/>
  <c r="W43" i="2"/>
  <c r="X43" i="2"/>
  <c r="V44" i="2" a="1"/>
  <c r="V44" i="2"/>
  <c r="W44" i="2"/>
  <c r="X44" i="2"/>
  <c r="V45" i="2" a="1"/>
  <c r="V45" i="2"/>
  <c r="W45" i="2"/>
  <c r="X45" i="2"/>
  <c r="V46" i="2" a="1"/>
  <c r="V46" i="2"/>
  <c r="W46" i="2"/>
  <c r="X46" i="2"/>
  <c r="V47" i="2" a="1"/>
  <c r="V47" i="2"/>
  <c r="W47" i="2"/>
  <c r="X47" i="2"/>
  <c r="V48" i="2" a="1"/>
  <c r="V48" i="2"/>
  <c r="W48" i="2"/>
  <c r="X48" i="2"/>
  <c r="V49" i="2" a="1"/>
  <c r="V49" i="2"/>
  <c r="W49" i="2"/>
  <c r="X49" i="2"/>
  <c r="V50" i="2" a="1"/>
  <c r="V50" i="2"/>
  <c r="W50" i="2"/>
  <c r="X50" i="2"/>
  <c r="V51" i="2" a="1"/>
  <c r="V51" i="2"/>
  <c r="W51" i="2"/>
  <c r="X51" i="2"/>
  <c r="V52" i="2" a="1"/>
  <c r="V52" i="2"/>
  <c r="W52" i="2"/>
  <c r="X52" i="2"/>
  <c r="V53" i="2" a="1"/>
  <c r="V53" i="2"/>
  <c r="W53" i="2"/>
  <c r="X53" i="2"/>
  <c r="V54" i="2" a="1"/>
  <c r="V54" i="2"/>
  <c r="W54" i="2"/>
  <c r="X54" i="2"/>
  <c r="V55" i="2" a="1"/>
  <c r="V55" i="2"/>
  <c r="W55" i="2"/>
  <c r="X55" i="2"/>
  <c r="V56" i="2" a="1"/>
  <c r="V56" i="2"/>
  <c r="W56" i="2"/>
  <c r="X56" i="2"/>
  <c r="V57" i="2" a="1"/>
  <c r="V57" i="2"/>
  <c r="W57" i="2"/>
  <c r="X57" i="2"/>
  <c r="V58" i="2" a="1"/>
  <c r="V58" i="2"/>
  <c r="W58" i="2"/>
  <c r="X58" i="2"/>
  <c r="V59" i="2" a="1"/>
  <c r="V59" i="2"/>
  <c r="W59" i="2"/>
  <c r="X59" i="2"/>
  <c r="V60" i="2" a="1"/>
  <c r="V60" i="2"/>
  <c r="W60" i="2"/>
  <c r="X60" i="2"/>
  <c r="V61" i="2" a="1"/>
  <c r="V61" i="2"/>
  <c r="W61" i="2"/>
  <c r="X61" i="2"/>
  <c r="V62" i="2" a="1"/>
  <c r="V62" i="2"/>
  <c r="W62" i="2"/>
  <c r="X62" i="2"/>
  <c r="V63" i="2" a="1"/>
  <c r="V63" i="2"/>
  <c r="W63" i="2"/>
  <c r="X63" i="2"/>
  <c r="V64" i="2" a="1"/>
  <c r="V64" i="2"/>
  <c r="W64" i="2"/>
  <c r="X64" i="2"/>
  <c r="V65" i="2" a="1"/>
  <c r="V65" i="2"/>
  <c r="W65" i="2"/>
  <c r="X65" i="2"/>
  <c r="V66" i="2" a="1"/>
  <c r="V66" i="2"/>
  <c r="W66" i="2"/>
  <c r="X66" i="2"/>
  <c r="V67" i="2" a="1"/>
  <c r="V67" i="2"/>
  <c r="W67" i="2"/>
  <c r="X67" i="2"/>
  <c r="V68" i="2" a="1"/>
  <c r="V68" i="2"/>
  <c r="W68" i="2"/>
  <c r="X68" i="2"/>
  <c r="V69" i="2" a="1"/>
  <c r="V69" i="2"/>
  <c r="W69" i="2"/>
  <c r="X69" i="2"/>
  <c r="V70" i="2" a="1"/>
  <c r="V70" i="2"/>
  <c r="W70" i="2"/>
  <c r="X70" i="2"/>
  <c r="V71" i="2" a="1"/>
  <c r="V71" i="2"/>
  <c r="W71" i="2"/>
  <c r="X71" i="2"/>
  <c r="V72" i="2" a="1"/>
  <c r="V72" i="2"/>
  <c r="W72" i="2"/>
  <c r="X72" i="2"/>
  <c r="V73" i="2" a="1"/>
  <c r="V73" i="2"/>
  <c r="W73" i="2"/>
  <c r="X73" i="2"/>
  <c r="V74" i="2" a="1"/>
  <c r="V74" i="2"/>
  <c r="W74" i="2"/>
  <c r="X74" i="2"/>
  <c r="V75" i="2" a="1"/>
  <c r="V75" i="2"/>
  <c r="W75" i="2"/>
  <c r="X75" i="2"/>
  <c r="V76" i="2" a="1"/>
  <c r="V76" i="2"/>
  <c r="W76" i="2"/>
  <c r="X76" i="2"/>
  <c r="V77" i="2" a="1"/>
  <c r="V77" i="2"/>
  <c r="W77" i="2"/>
  <c r="X77" i="2"/>
  <c r="V78" i="2" a="1"/>
  <c r="V78" i="2"/>
  <c r="W78" i="2"/>
  <c r="X78" i="2"/>
  <c r="V79" i="2" a="1"/>
  <c r="V79" i="2"/>
  <c r="W79" i="2"/>
  <c r="X79" i="2"/>
  <c r="V80" i="2" a="1"/>
  <c r="V80" i="2"/>
  <c r="W80" i="2"/>
  <c r="X80" i="2"/>
  <c r="V81" i="2" a="1"/>
  <c r="V81" i="2"/>
  <c r="W81" i="2"/>
  <c r="X81" i="2"/>
  <c r="V82" i="2" a="1"/>
  <c r="V82" i="2"/>
  <c r="W82" i="2"/>
  <c r="X82" i="2"/>
  <c r="V83" i="2" a="1"/>
  <c r="V83" i="2"/>
  <c r="W83" i="2"/>
  <c r="X83" i="2"/>
  <c r="V84" i="2" a="1"/>
  <c r="V84" i="2"/>
  <c r="W84" i="2"/>
  <c r="X84" i="2"/>
  <c r="V85" i="2" a="1"/>
  <c r="V85" i="2"/>
  <c r="W85" i="2"/>
  <c r="X85" i="2"/>
  <c r="V86" i="2" a="1"/>
  <c r="V86" i="2"/>
  <c r="W86" i="2"/>
  <c r="X86" i="2"/>
  <c r="V87" i="2" a="1"/>
  <c r="V87" i="2"/>
  <c r="W87" i="2"/>
  <c r="X87" i="2"/>
  <c r="V88" i="2" a="1"/>
  <c r="V88" i="2"/>
  <c r="W88" i="2"/>
  <c r="X88" i="2"/>
  <c r="V89" i="2" a="1"/>
  <c r="V89" i="2"/>
  <c r="W89" i="2"/>
  <c r="X89" i="2"/>
  <c r="V90" i="2" a="1"/>
  <c r="V90" i="2"/>
  <c r="W90" i="2"/>
  <c r="X90" i="2"/>
  <c r="V91" i="2" a="1"/>
  <c r="V91" i="2"/>
  <c r="W91" i="2"/>
  <c r="X91" i="2"/>
  <c r="V92" i="2" a="1"/>
  <c r="V92" i="2"/>
  <c r="W92" i="2"/>
  <c r="X92" i="2"/>
  <c r="V93" i="2" a="1"/>
  <c r="V93" i="2"/>
  <c r="W93" i="2"/>
  <c r="X93" i="2"/>
  <c r="V94" i="2" a="1"/>
  <c r="V94" i="2"/>
  <c r="W94" i="2"/>
  <c r="X94" i="2"/>
  <c r="V95" i="2" a="1"/>
  <c r="V95" i="2"/>
  <c r="W95" i="2"/>
  <c r="X95" i="2"/>
  <c r="V96" i="2" a="1"/>
  <c r="V96" i="2"/>
  <c r="W96" i="2"/>
  <c r="X96" i="2"/>
  <c r="V97" i="2" a="1"/>
  <c r="V97" i="2"/>
  <c r="W97" i="2"/>
  <c r="X97" i="2"/>
  <c r="V98" i="2" a="1"/>
  <c r="V98" i="2"/>
  <c r="W98" i="2"/>
  <c r="X98" i="2"/>
  <c r="V99" i="2" a="1"/>
  <c r="V99" i="2"/>
  <c r="W99" i="2"/>
  <c r="X99" i="2"/>
  <c r="V100" i="2" a="1"/>
  <c r="V100" i="2"/>
  <c r="W100" i="2"/>
  <c r="X100" i="2"/>
  <c r="V101" i="2" a="1"/>
  <c r="V101" i="2"/>
  <c r="W101" i="2"/>
  <c r="X101" i="2"/>
  <c r="V102" i="2" a="1"/>
  <c r="V102" i="2"/>
  <c r="W102" i="2"/>
  <c r="X102" i="2"/>
  <c r="V103" i="2" a="1"/>
  <c r="V103" i="2"/>
  <c r="W103" i="2"/>
  <c r="X103" i="2"/>
  <c r="V104" i="2" a="1"/>
  <c r="V104" i="2"/>
  <c r="W104" i="2"/>
  <c r="X104" i="2"/>
  <c r="V105" i="2" a="1"/>
  <c r="V105" i="2"/>
  <c r="W105" i="2"/>
  <c r="X105" i="2"/>
  <c r="V106" i="2" a="1"/>
  <c r="V106" i="2"/>
  <c r="W106" i="2"/>
  <c r="X106" i="2"/>
  <c r="V107" i="2" a="1"/>
  <c r="V107" i="2"/>
  <c r="W107" i="2"/>
  <c r="X107" i="2"/>
  <c r="V108" i="2" a="1"/>
  <c r="V108" i="2"/>
  <c r="W108" i="2"/>
  <c r="X108" i="2"/>
  <c r="V109" i="2" a="1"/>
  <c r="V109" i="2"/>
  <c r="W109" i="2"/>
  <c r="X109" i="2"/>
  <c r="V110" i="2" a="1"/>
  <c r="V110" i="2"/>
  <c r="W110" i="2"/>
  <c r="X110" i="2"/>
  <c r="V112" i="2" a="1"/>
  <c r="V112" i="2"/>
  <c r="W112" i="2"/>
  <c r="X112" i="2"/>
  <c r="V113" i="2" a="1"/>
  <c r="V113" i="2"/>
  <c r="W113" i="2"/>
  <c r="X113" i="2"/>
  <c r="V114" i="2" a="1"/>
  <c r="V114" i="2"/>
  <c r="W114" i="2"/>
  <c r="X114" i="2"/>
  <c r="V115" i="2" a="1"/>
  <c r="V115" i="2"/>
  <c r="W115" i="2"/>
  <c r="X115" i="2"/>
  <c r="V116" i="2" a="1"/>
  <c r="V116" i="2"/>
  <c r="W116" i="2"/>
  <c r="X116" i="2"/>
  <c r="V117" i="2" a="1"/>
  <c r="V117" i="2"/>
  <c r="W117" i="2"/>
  <c r="X117" i="2"/>
  <c r="V118" i="2" a="1"/>
  <c r="V118" i="2"/>
  <c r="W118" i="2"/>
  <c r="X118" i="2"/>
  <c r="V119" i="2" a="1"/>
  <c r="V119" i="2"/>
  <c r="W119" i="2"/>
  <c r="X119" i="2"/>
  <c r="V120" i="2" a="1"/>
  <c r="V120" i="2"/>
  <c r="W120" i="2"/>
  <c r="X120" i="2"/>
  <c r="V121" i="2" a="1"/>
  <c r="V121" i="2"/>
  <c r="W121" i="2"/>
  <c r="X121" i="2"/>
  <c r="V122" i="2" a="1"/>
  <c r="V122" i="2"/>
  <c r="W122" i="2"/>
  <c r="X122" i="2"/>
  <c r="V123" i="2" a="1"/>
  <c r="V123" i="2"/>
  <c r="W123" i="2"/>
  <c r="X123" i="2"/>
  <c r="V124" i="2" a="1"/>
  <c r="V124" i="2"/>
  <c r="W124" i="2"/>
  <c r="X124" i="2"/>
  <c r="V125" i="2" a="1"/>
  <c r="V125" i="2"/>
  <c r="W125" i="2"/>
  <c r="X125" i="2"/>
  <c r="V126" i="2" a="1"/>
  <c r="V126" i="2"/>
  <c r="W126" i="2"/>
  <c r="X126" i="2"/>
  <c r="V127" i="2" a="1"/>
  <c r="V127" i="2"/>
  <c r="W127" i="2"/>
  <c r="X127" i="2"/>
  <c r="V128" i="2" a="1"/>
  <c r="V128" i="2"/>
  <c r="W128" i="2"/>
  <c r="X128" i="2"/>
  <c r="V129" i="2" a="1"/>
  <c r="V129" i="2"/>
  <c r="W129" i="2"/>
  <c r="X129" i="2"/>
  <c r="V130" i="2" a="1"/>
  <c r="V130" i="2"/>
  <c r="W130" i="2"/>
  <c r="X130" i="2"/>
  <c r="V131" i="2" a="1"/>
  <c r="V131" i="2"/>
  <c r="W131" i="2"/>
  <c r="X131" i="2"/>
  <c r="V132" i="2" a="1"/>
  <c r="V132" i="2"/>
  <c r="W132" i="2"/>
  <c r="X132" i="2"/>
  <c r="V133" i="2" a="1"/>
  <c r="V133" i="2"/>
  <c r="W133" i="2"/>
  <c r="X133" i="2"/>
  <c r="V134" i="2" a="1"/>
  <c r="V134" i="2"/>
  <c r="W134" i="2"/>
  <c r="X134" i="2"/>
  <c r="V135" i="2" a="1"/>
  <c r="V135" i="2"/>
  <c r="W135" i="2"/>
  <c r="X135" i="2"/>
  <c r="V136" i="2" a="1"/>
  <c r="V136" i="2"/>
  <c r="W136" i="2"/>
  <c r="X136" i="2"/>
  <c r="V137" i="2" a="1"/>
  <c r="V137" i="2"/>
  <c r="W137" i="2"/>
  <c r="X137" i="2"/>
  <c r="V138" i="2" a="1"/>
  <c r="V138" i="2"/>
  <c r="W138" i="2"/>
  <c r="X138" i="2"/>
  <c r="V139" i="2" a="1"/>
  <c r="V139" i="2"/>
  <c r="W139" i="2"/>
  <c r="X139" i="2"/>
  <c r="V140" i="2" a="1"/>
  <c r="V140" i="2"/>
  <c r="W140" i="2"/>
  <c r="X140" i="2"/>
  <c r="V141" i="2" a="1"/>
  <c r="V141" i="2"/>
  <c r="W141" i="2"/>
  <c r="X141" i="2"/>
  <c r="V142" i="2" a="1"/>
  <c r="V142" i="2"/>
  <c r="W142" i="2"/>
  <c r="X142" i="2"/>
  <c r="V143" i="2" a="1"/>
  <c r="V143" i="2"/>
  <c r="W143" i="2"/>
  <c r="X143" i="2"/>
  <c r="V144" i="2" a="1"/>
  <c r="V144" i="2"/>
  <c r="W144" i="2"/>
  <c r="X144" i="2"/>
  <c r="V145" i="2" a="1"/>
  <c r="V145" i="2"/>
  <c r="W145" i="2"/>
  <c r="X145" i="2"/>
  <c r="V146" i="2" a="1"/>
  <c r="V146" i="2"/>
  <c r="W146" i="2"/>
  <c r="X146" i="2"/>
  <c r="V147" i="2" a="1"/>
  <c r="V147" i="2"/>
  <c r="W147" i="2"/>
  <c r="X147" i="2"/>
  <c r="V149" i="2" a="1"/>
  <c r="V149" i="2"/>
  <c r="W149" i="2"/>
  <c r="X149" i="2"/>
  <c r="V150" i="2" a="1"/>
  <c r="V150" i="2"/>
  <c r="W150" i="2"/>
  <c r="X150" i="2"/>
  <c r="V151" i="2" a="1"/>
  <c r="V151" i="2"/>
  <c r="W151" i="2"/>
  <c r="X151" i="2"/>
  <c r="V152" i="2" a="1"/>
  <c r="V152" i="2"/>
  <c r="W152" i="2"/>
  <c r="X152" i="2"/>
  <c r="V153" i="2" a="1"/>
  <c r="V153" i="2"/>
  <c r="W153" i="2"/>
  <c r="X153" i="2"/>
  <c r="V154" i="2" a="1"/>
  <c r="V154" i="2"/>
  <c r="W154" i="2"/>
  <c r="X154" i="2"/>
  <c r="V155" i="2" a="1"/>
  <c r="V155" i="2"/>
  <c r="W155" i="2"/>
  <c r="X155" i="2"/>
  <c r="V156" i="2" a="1"/>
  <c r="V156" i="2"/>
  <c r="W156" i="2"/>
  <c r="X156" i="2"/>
  <c r="V157" i="2" a="1"/>
  <c r="V157" i="2"/>
  <c r="W157" i="2"/>
  <c r="X157" i="2"/>
  <c r="V158" i="2" a="1"/>
  <c r="V158" i="2"/>
  <c r="W158" i="2"/>
  <c r="X158" i="2"/>
  <c r="V159" i="2" a="1"/>
  <c r="V159" i="2"/>
  <c r="W159" i="2"/>
  <c r="X159" i="2"/>
  <c r="V160" i="2" a="1"/>
  <c r="V160" i="2"/>
  <c r="W160" i="2"/>
  <c r="X160" i="2"/>
  <c r="V161" i="2" a="1"/>
  <c r="V161" i="2"/>
  <c r="W161" i="2"/>
  <c r="X161" i="2"/>
  <c r="V162" i="2" a="1"/>
  <c r="V162" i="2"/>
  <c r="W162" i="2"/>
  <c r="X162" i="2"/>
  <c r="V163" i="2" a="1"/>
  <c r="V163" i="2"/>
  <c r="W163" i="2"/>
  <c r="X163" i="2"/>
  <c r="V164" i="2" a="1"/>
  <c r="V164" i="2"/>
  <c r="W164" i="2"/>
  <c r="X164" i="2"/>
  <c r="V165" i="2" a="1"/>
  <c r="V165" i="2"/>
  <c r="W165" i="2"/>
  <c r="X165" i="2"/>
  <c r="V166" i="2" a="1"/>
  <c r="V166" i="2"/>
  <c r="W166" i="2"/>
  <c r="X166" i="2"/>
  <c r="V167" i="2" a="1"/>
  <c r="V167" i="2"/>
  <c r="W167" i="2"/>
  <c r="X167" i="2"/>
  <c r="V168" i="2" a="1"/>
  <c r="V168" i="2"/>
  <c r="W168" i="2"/>
  <c r="X168" i="2"/>
  <c r="V169" i="2" a="1"/>
  <c r="V169" i="2"/>
  <c r="W169" i="2"/>
  <c r="X169" i="2"/>
  <c r="V170" i="2" a="1"/>
  <c r="V170" i="2"/>
  <c r="W170" i="2"/>
  <c r="X170" i="2"/>
  <c r="V171" i="2" a="1"/>
  <c r="V171" i="2"/>
  <c r="W171" i="2"/>
  <c r="X171" i="2"/>
  <c r="V172" i="2" a="1"/>
  <c r="V172" i="2"/>
  <c r="W172" i="2"/>
  <c r="X172" i="2"/>
  <c r="V173" i="2" a="1"/>
  <c r="V173" i="2"/>
  <c r="W173" i="2"/>
  <c r="X173" i="2"/>
  <c r="V174" i="2" a="1"/>
  <c r="V174" i="2"/>
  <c r="W174" i="2"/>
  <c r="X174" i="2"/>
  <c r="V175" i="2" a="1"/>
  <c r="V175" i="2"/>
  <c r="W175" i="2"/>
  <c r="X175" i="2"/>
  <c r="V176" i="2" a="1"/>
  <c r="V176" i="2"/>
  <c r="W176" i="2"/>
  <c r="X176" i="2"/>
  <c r="V177" i="2" a="1"/>
  <c r="V177" i="2"/>
  <c r="W177" i="2"/>
  <c r="X177" i="2"/>
  <c r="V179" i="2" a="1"/>
  <c r="V179" i="2"/>
  <c r="W179" i="2"/>
  <c r="X179" i="2"/>
  <c r="V180" i="2" a="1"/>
  <c r="V180" i="2"/>
  <c r="W180" i="2"/>
  <c r="X180" i="2"/>
  <c r="V181" i="2" a="1"/>
  <c r="V181" i="2"/>
  <c r="W181" i="2"/>
  <c r="X181" i="2"/>
  <c r="V182" i="2" a="1"/>
  <c r="V182" i="2"/>
  <c r="W182" i="2"/>
  <c r="X182" i="2"/>
  <c r="V183" i="2" a="1"/>
  <c r="V183" i="2"/>
  <c r="W183" i="2"/>
  <c r="X183" i="2"/>
  <c r="V184" i="2" a="1"/>
  <c r="V184" i="2"/>
  <c r="W184" i="2"/>
  <c r="X184" i="2"/>
  <c r="V185" i="2" a="1"/>
  <c r="V185" i="2"/>
  <c r="W185" i="2"/>
  <c r="X185" i="2"/>
  <c r="V186" i="2" a="1"/>
  <c r="V186" i="2"/>
  <c r="W186" i="2"/>
  <c r="X186" i="2"/>
  <c r="V187" i="2" a="1"/>
  <c r="V187" i="2"/>
  <c r="W187" i="2"/>
  <c r="X187" i="2"/>
  <c r="V188" i="2" a="1"/>
  <c r="V188" i="2"/>
  <c r="W188" i="2"/>
  <c r="X188" i="2"/>
  <c r="V189" i="2" a="1"/>
  <c r="V189" i="2"/>
  <c r="W189" i="2"/>
  <c r="X189" i="2"/>
  <c r="V190" i="2" a="1"/>
  <c r="V190" i="2"/>
  <c r="W190" i="2"/>
  <c r="X190" i="2"/>
  <c r="V191" i="2" a="1"/>
  <c r="V191" i="2"/>
  <c r="W191" i="2"/>
  <c r="X191" i="2"/>
  <c r="V192" i="2" a="1"/>
  <c r="V192" i="2"/>
  <c r="W192" i="2"/>
  <c r="X192" i="2"/>
  <c r="V193" i="2" a="1"/>
  <c r="V193" i="2"/>
  <c r="W193" i="2"/>
  <c r="X193" i="2"/>
  <c r="V194" i="2" a="1"/>
  <c r="V194" i="2"/>
  <c r="W194" i="2"/>
  <c r="X194" i="2"/>
  <c r="V195" i="2" a="1"/>
  <c r="V195" i="2"/>
  <c r="W195" i="2"/>
  <c r="X195" i="2"/>
  <c r="V196" i="2" a="1"/>
  <c r="V196" i="2"/>
  <c r="W196" i="2"/>
  <c r="X196" i="2"/>
  <c r="V197" i="2" a="1"/>
  <c r="V197" i="2"/>
  <c r="W197" i="2"/>
  <c r="X197" i="2"/>
  <c r="V198" i="2" a="1"/>
  <c r="V198" i="2"/>
  <c r="W198" i="2"/>
  <c r="X198" i="2"/>
  <c r="V199" i="2" a="1"/>
  <c r="V199" i="2"/>
  <c r="W199" i="2"/>
  <c r="X199" i="2"/>
  <c r="V200" i="2" a="1"/>
  <c r="V200" i="2"/>
  <c r="W200" i="2"/>
  <c r="X200" i="2"/>
  <c r="V201" i="2" a="1"/>
  <c r="V201" i="2"/>
  <c r="W201" i="2"/>
  <c r="X201" i="2"/>
  <c r="V202" i="2" a="1"/>
  <c r="V202" i="2"/>
  <c r="W202" i="2"/>
  <c r="X202" i="2"/>
  <c r="V203" i="2" a="1"/>
  <c r="V203" i="2"/>
  <c r="W203" i="2"/>
  <c r="X203" i="2"/>
  <c r="V204" i="2" a="1"/>
  <c r="V204" i="2"/>
  <c r="W204" i="2"/>
  <c r="X204" i="2"/>
  <c r="V205" i="2" a="1"/>
  <c r="V205" i="2"/>
  <c r="W205" i="2"/>
  <c r="X205" i="2"/>
  <c r="V206" i="2" a="1"/>
  <c r="V206" i="2"/>
  <c r="W206" i="2"/>
  <c r="X206" i="2"/>
  <c r="V207" i="2" a="1"/>
  <c r="V207" i="2"/>
  <c r="W207" i="2"/>
  <c r="X207" i="2"/>
  <c r="V208" i="2" a="1"/>
  <c r="V208" i="2"/>
  <c r="W208" i="2"/>
  <c r="X208" i="2"/>
  <c r="V209" i="2" a="1"/>
  <c r="V209" i="2"/>
  <c r="W209" i="2"/>
  <c r="X209" i="2"/>
  <c r="V210" i="2" a="1"/>
  <c r="V210" i="2"/>
  <c r="W210" i="2"/>
  <c r="X210" i="2"/>
  <c r="V211" i="2" a="1"/>
  <c r="V211" i="2"/>
  <c r="W211" i="2"/>
  <c r="X211" i="2"/>
  <c r="V212" i="2" a="1"/>
  <c r="V212" i="2"/>
  <c r="W212" i="2"/>
  <c r="X212" i="2"/>
  <c r="V213" i="2" a="1"/>
  <c r="V213" i="2"/>
  <c r="W213" i="2"/>
  <c r="X213" i="2"/>
  <c r="V214" i="2" a="1"/>
  <c r="V214" i="2"/>
  <c r="W214" i="2"/>
  <c r="X214" i="2"/>
  <c r="V215" i="2" a="1"/>
  <c r="V215" i="2"/>
  <c r="W215" i="2"/>
  <c r="X215" i="2"/>
  <c r="V216" i="2" a="1"/>
  <c r="V216" i="2"/>
  <c r="W216" i="2"/>
  <c r="X216" i="2"/>
  <c r="V217" i="2" a="1"/>
  <c r="V217" i="2"/>
  <c r="W217" i="2"/>
  <c r="X217" i="2"/>
  <c r="V218" i="2" a="1"/>
  <c r="V218" i="2"/>
  <c r="W218" i="2"/>
  <c r="X218" i="2"/>
  <c r="V219" i="2" a="1"/>
  <c r="V219" i="2"/>
  <c r="W219" i="2"/>
  <c r="X219" i="2"/>
  <c r="V220" i="2" a="1"/>
  <c r="V220" i="2"/>
  <c r="W220" i="2"/>
  <c r="X220" i="2"/>
  <c r="V221" i="2" a="1"/>
  <c r="V221" i="2"/>
  <c r="W221" i="2"/>
  <c r="X221" i="2"/>
  <c r="V222" i="2" a="1"/>
  <c r="V222" i="2"/>
  <c r="W222" i="2"/>
  <c r="X222" i="2"/>
  <c r="V223" i="2" a="1"/>
  <c r="V223" i="2"/>
  <c r="W223" i="2"/>
  <c r="X223" i="2"/>
  <c r="V224" i="2" a="1"/>
  <c r="V224" i="2"/>
  <c r="W224" i="2"/>
  <c r="X224" i="2"/>
  <c r="V225" i="2" a="1"/>
  <c r="V225" i="2"/>
  <c r="W225" i="2"/>
  <c r="X225" i="2"/>
  <c r="V226" i="2" a="1"/>
  <c r="V226" i="2"/>
  <c r="W226" i="2"/>
  <c r="X226" i="2"/>
  <c r="V227" i="2" a="1"/>
  <c r="V227" i="2"/>
  <c r="W227" i="2"/>
  <c r="X227" i="2"/>
  <c r="V228" i="2" a="1"/>
  <c r="V228" i="2"/>
  <c r="W228" i="2"/>
  <c r="X228" i="2"/>
  <c r="V229" i="2" a="1"/>
  <c r="V229" i="2"/>
  <c r="W229" i="2"/>
  <c r="X229" i="2"/>
  <c r="V230" i="2" a="1"/>
  <c r="V230" i="2"/>
  <c r="W230" i="2"/>
  <c r="X230" i="2"/>
  <c r="V231" i="2" a="1"/>
  <c r="V231" i="2"/>
  <c r="W231" i="2"/>
  <c r="X231" i="2"/>
  <c r="V232" i="2" a="1"/>
  <c r="V232" i="2"/>
  <c r="W232" i="2"/>
  <c r="X232" i="2"/>
  <c r="V233" i="2" a="1"/>
  <c r="V233" i="2"/>
  <c r="W233" i="2"/>
  <c r="X233" i="2"/>
  <c r="V234" i="2" a="1"/>
  <c r="V234" i="2"/>
  <c r="W234" i="2"/>
  <c r="X234" i="2"/>
  <c r="V235" i="2" a="1"/>
  <c r="V235" i="2"/>
  <c r="W235" i="2"/>
  <c r="X235" i="2"/>
  <c r="V236" i="2" a="1"/>
  <c r="V236" i="2"/>
  <c r="W236" i="2"/>
  <c r="X236" i="2"/>
  <c r="V237" i="2" a="1"/>
  <c r="V237" i="2"/>
  <c r="W237" i="2"/>
  <c r="X237" i="2"/>
  <c r="V238" i="2" a="1"/>
  <c r="V238" i="2"/>
  <c r="W238" i="2"/>
  <c r="X238" i="2"/>
  <c r="V239" i="2" a="1"/>
  <c r="V239" i="2"/>
  <c r="W239" i="2"/>
  <c r="X239" i="2"/>
  <c r="V240" i="2" a="1"/>
  <c r="V240" i="2"/>
  <c r="W240" i="2"/>
  <c r="X240" i="2"/>
  <c r="V241" i="2" a="1"/>
  <c r="V241" i="2"/>
  <c r="W241" i="2"/>
  <c r="X241" i="2"/>
  <c r="V242" i="2" a="1"/>
  <c r="V242" i="2"/>
  <c r="W242" i="2"/>
  <c r="X242" i="2"/>
  <c r="V243" i="2" a="1"/>
  <c r="V243" i="2"/>
  <c r="W243" i="2"/>
  <c r="X243" i="2"/>
  <c r="V244" i="2" a="1"/>
  <c r="V244" i="2"/>
  <c r="W244" i="2"/>
  <c r="X244" i="2"/>
  <c r="V245" i="2" a="1"/>
  <c r="V245" i="2"/>
  <c r="W245" i="2"/>
  <c r="X245" i="2"/>
  <c r="V246" i="2" a="1"/>
  <c r="V246" i="2"/>
  <c r="W246" i="2"/>
  <c r="X246" i="2"/>
  <c r="V247" i="2" a="1"/>
  <c r="V247" i="2"/>
  <c r="W247" i="2"/>
  <c r="X247" i="2"/>
  <c r="V248" i="2" a="1"/>
  <c r="V248" i="2"/>
  <c r="W248" i="2"/>
  <c r="X248" i="2"/>
  <c r="V249" i="2" a="1"/>
  <c r="V249" i="2"/>
  <c r="W249" i="2"/>
  <c r="X249" i="2"/>
  <c r="V250" i="2" a="1"/>
  <c r="V250" i="2"/>
  <c r="W250" i="2"/>
  <c r="X250" i="2"/>
  <c r="V251" i="2" a="1"/>
  <c r="V251" i="2"/>
  <c r="W251" i="2"/>
  <c r="X251" i="2"/>
  <c r="V252" i="2" a="1"/>
  <c r="V252" i="2"/>
  <c r="W252" i="2"/>
  <c r="X252" i="2"/>
  <c r="V253" i="2" a="1"/>
  <c r="V253" i="2"/>
  <c r="W253" i="2"/>
  <c r="X253" i="2"/>
  <c r="V254" i="2" a="1"/>
  <c r="V254" i="2"/>
  <c r="W254" i="2"/>
  <c r="X254" i="2"/>
  <c r="V255" i="2" a="1"/>
  <c r="V255" i="2"/>
  <c r="W255" i="2"/>
  <c r="X255" i="2"/>
  <c r="V256" i="2" a="1"/>
  <c r="V256" i="2"/>
  <c r="W256" i="2"/>
  <c r="X256" i="2"/>
  <c r="V257" i="2" a="1"/>
  <c r="V257" i="2"/>
  <c r="W257" i="2"/>
  <c r="X257" i="2"/>
  <c r="V258" i="2" a="1"/>
  <c r="V258" i="2"/>
  <c r="W258" i="2"/>
  <c r="X258" i="2"/>
  <c r="V259" i="2" a="1"/>
  <c r="V259" i="2"/>
  <c r="W259" i="2"/>
  <c r="X259" i="2"/>
  <c r="V260" i="2" a="1"/>
  <c r="V260" i="2"/>
  <c r="W260" i="2"/>
  <c r="X260" i="2"/>
  <c r="V261" i="2" a="1"/>
  <c r="V261" i="2"/>
  <c r="W261" i="2"/>
  <c r="X261" i="2"/>
  <c r="V262" i="2" a="1"/>
  <c r="V262" i="2"/>
  <c r="W262" i="2"/>
  <c r="X262" i="2"/>
  <c r="V263" i="2" a="1"/>
  <c r="V263" i="2"/>
  <c r="W263" i="2"/>
  <c r="X263" i="2"/>
  <c r="V264" i="2" a="1"/>
  <c r="V264" i="2"/>
  <c r="W264" i="2"/>
  <c r="X264" i="2"/>
  <c r="V265" i="2" a="1"/>
  <c r="V265" i="2"/>
  <c r="W265" i="2"/>
  <c r="X265" i="2"/>
  <c r="V266" i="2" a="1"/>
  <c r="V266" i="2"/>
  <c r="W266" i="2"/>
  <c r="X266" i="2"/>
  <c r="V267" i="2" a="1"/>
  <c r="V267" i="2"/>
  <c r="W267" i="2"/>
  <c r="X267" i="2"/>
  <c r="V268" i="2" a="1"/>
  <c r="V268" i="2"/>
  <c r="W268" i="2"/>
  <c r="X268" i="2"/>
  <c r="V269" i="2" a="1"/>
  <c r="V269" i="2"/>
  <c r="W269" i="2"/>
  <c r="X269" i="2"/>
  <c r="V270" i="2" a="1"/>
  <c r="V270" i="2"/>
  <c r="W270" i="2"/>
  <c r="X270" i="2"/>
  <c r="V271" i="2" a="1"/>
  <c r="V271" i="2"/>
  <c r="W271" i="2"/>
  <c r="X271" i="2"/>
  <c r="V272" i="2" a="1"/>
  <c r="V272" i="2"/>
  <c r="W272" i="2"/>
  <c r="X272" i="2"/>
  <c r="V273" i="2" a="1"/>
  <c r="V273" i="2"/>
  <c r="W273" i="2"/>
  <c r="X273" i="2"/>
  <c r="V274" i="2" a="1"/>
  <c r="V274" i="2"/>
  <c r="W274" i="2"/>
  <c r="X274" i="2"/>
  <c r="V275" i="2" a="1"/>
  <c r="V275" i="2"/>
  <c r="W275" i="2"/>
  <c r="X275" i="2"/>
  <c r="V276" i="2" a="1"/>
  <c r="V276" i="2"/>
  <c r="W276" i="2"/>
  <c r="X276" i="2"/>
  <c r="V277" i="2" a="1"/>
  <c r="V277" i="2"/>
  <c r="W277" i="2"/>
  <c r="X277" i="2"/>
  <c r="V278" i="2" a="1"/>
  <c r="V278" i="2"/>
  <c r="W278" i="2"/>
  <c r="X278" i="2"/>
  <c r="V279" i="2" a="1"/>
  <c r="V279" i="2"/>
  <c r="W279" i="2"/>
  <c r="X279" i="2"/>
  <c r="V280" i="2" a="1"/>
  <c r="V280" i="2"/>
  <c r="W280" i="2"/>
  <c r="X280" i="2"/>
  <c r="V281" i="2" a="1"/>
  <c r="V281" i="2"/>
  <c r="W281" i="2"/>
  <c r="X281" i="2"/>
  <c r="V282" i="2" a="1"/>
  <c r="V282" i="2"/>
  <c r="W282" i="2"/>
  <c r="X282" i="2"/>
  <c r="V283" i="2" a="1"/>
  <c r="V283" i="2"/>
  <c r="W283" i="2"/>
  <c r="X283" i="2"/>
  <c r="V284" i="2" a="1"/>
  <c r="V284" i="2"/>
  <c r="W284" i="2"/>
  <c r="X284" i="2"/>
  <c r="V285" i="2" a="1"/>
  <c r="V285" i="2"/>
  <c r="W285" i="2"/>
  <c r="X285" i="2"/>
  <c r="V286" i="2" a="1"/>
  <c r="V286" i="2"/>
  <c r="W286" i="2"/>
  <c r="X286" i="2"/>
  <c r="V287" i="2" a="1"/>
  <c r="V287" i="2"/>
  <c r="W287" i="2"/>
  <c r="X287" i="2"/>
  <c r="V288" i="2" a="1"/>
  <c r="V288" i="2"/>
  <c r="W288" i="2"/>
  <c r="X288" i="2"/>
  <c r="V289" i="2" a="1"/>
  <c r="V289" i="2"/>
  <c r="W289" i="2"/>
  <c r="X289" i="2"/>
  <c r="V290" i="2" a="1"/>
  <c r="V290" i="2"/>
  <c r="W290" i="2"/>
  <c r="X290" i="2"/>
  <c r="V291" i="2" a="1"/>
  <c r="V291" i="2"/>
  <c r="W291" i="2"/>
  <c r="X291" i="2"/>
  <c r="V292" i="2" a="1"/>
  <c r="V292" i="2"/>
  <c r="W292" i="2"/>
  <c r="X292" i="2"/>
  <c r="V293" i="2" a="1"/>
  <c r="V293" i="2"/>
  <c r="W293" i="2"/>
  <c r="X293" i="2"/>
  <c r="V294" i="2" a="1"/>
  <c r="V294" i="2"/>
  <c r="W294" i="2"/>
  <c r="X294" i="2"/>
  <c r="V295" i="2" a="1"/>
  <c r="V295" i="2"/>
  <c r="W295" i="2"/>
  <c r="X295" i="2"/>
  <c r="V296" i="2" a="1"/>
  <c r="V296" i="2"/>
  <c r="W296" i="2"/>
  <c r="X296" i="2"/>
  <c r="V297" i="2" a="1"/>
  <c r="V297" i="2"/>
  <c r="W297" i="2"/>
  <c r="X297" i="2"/>
  <c r="V298" i="2" a="1"/>
  <c r="V298" i="2"/>
  <c r="W298" i="2"/>
  <c r="X298" i="2"/>
  <c r="V299" i="2" a="1"/>
  <c r="V299" i="2"/>
  <c r="W299" i="2"/>
  <c r="X299" i="2"/>
  <c r="V300" i="2" a="1"/>
  <c r="V300" i="2"/>
  <c r="W300" i="2"/>
  <c r="X300" i="2"/>
  <c r="V301" i="2" a="1"/>
  <c r="V301" i="2"/>
  <c r="W301" i="2"/>
  <c r="X301" i="2"/>
  <c r="V302" i="2" a="1"/>
  <c r="V302" i="2"/>
  <c r="W302" i="2"/>
  <c r="X302" i="2"/>
  <c r="V303" i="2" a="1"/>
  <c r="V303" i="2"/>
  <c r="W303" i="2"/>
  <c r="X303" i="2"/>
  <c r="V304" i="2" a="1"/>
  <c r="V304" i="2"/>
  <c r="W304" i="2"/>
  <c r="X304" i="2"/>
  <c r="V305" i="2" a="1"/>
  <c r="V305" i="2"/>
  <c r="W305" i="2"/>
  <c r="X305" i="2"/>
  <c r="V306" i="2" a="1"/>
  <c r="V306" i="2"/>
  <c r="W306" i="2"/>
  <c r="X306" i="2"/>
  <c r="V307" i="2" a="1"/>
  <c r="V307" i="2"/>
  <c r="W307" i="2"/>
  <c r="X307" i="2"/>
  <c r="V308" i="2" a="1"/>
  <c r="V308" i="2"/>
  <c r="W308" i="2"/>
  <c r="X308" i="2"/>
  <c r="V309" i="2" a="1"/>
  <c r="V309" i="2"/>
  <c r="W309" i="2"/>
  <c r="X309" i="2"/>
  <c r="V310" i="2" a="1"/>
  <c r="V310" i="2"/>
  <c r="W310" i="2"/>
  <c r="X310" i="2"/>
  <c r="V311" i="2" a="1"/>
  <c r="V311" i="2"/>
  <c r="W311" i="2"/>
  <c r="X311" i="2"/>
  <c r="V312" i="2" a="1"/>
  <c r="V312" i="2"/>
  <c r="W312" i="2"/>
  <c r="X312" i="2"/>
  <c r="V313" i="2" a="1"/>
  <c r="V313" i="2"/>
  <c r="W313" i="2"/>
  <c r="X313" i="2"/>
  <c r="V314" i="2" a="1"/>
  <c r="V314" i="2"/>
  <c r="W314" i="2"/>
  <c r="X314" i="2"/>
  <c r="V315" i="2" a="1"/>
  <c r="V315" i="2"/>
  <c r="W315" i="2"/>
  <c r="X315" i="2"/>
  <c r="V316" i="2" a="1"/>
  <c r="V316" i="2"/>
  <c r="W316" i="2"/>
  <c r="X316" i="2"/>
  <c r="V317" i="2" a="1"/>
  <c r="V317" i="2"/>
  <c r="W317" i="2"/>
  <c r="X317" i="2"/>
  <c r="V318" i="2" a="1"/>
  <c r="V318" i="2"/>
  <c r="W318" i="2"/>
  <c r="X318" i="2"/>
  <c r="V319" i="2" a="1"/>
  <c r="V319" i="2"/>
  <c r="W319" i="2"/>
  <c r="X319" i="2"/>
  <c r="V320" i="2" a="1"/>
  <c r="V320" i="2"/>
  <c r="W320" i="2"/>
  <c r="X320" i="2"/>
  <c r="V321" i="2" a="1"/>
  <c r="V321" i="2"/>
  <c r="W321" i="2"/>
  <c r="X321" i="2"/>
  <c r="V322" i="2" a="1"/>
  <c r="V322" i="2"/>
  <c r="W322" i="2"/>
  <c r="X322" i="2"/>
  <c r="V323" i="2" a="1"/>
  <c r="V323" i="2"/>
  <c r="W323" i="2"/>
  <c r="X323" i="2"/>
  <c r="V324" i="2" a="1"/>
  <c r="V324" i="2"/>
  <c r="W324" i="2"/>
  <c r="X324" i="2"/>
  <c r="V325" i="2" a="1"/>
  <c r="V325" i="2"/>
  <c r="W325" i="2"/>
  <c r="X325" i="2"/>
  <c r="V326" i="2" a="1"/>
  <c r="V326" i="2"/>
  <c r="W326" i="2"/>
  <c r="X326" i="2"/>
  <c r="V327" i="2" a="1"/>
  <c r="V327" i="2"/>
  <c r="W327" i="2"/>
  <c r="X327" i="2"/>
  <c r="V328" i="2" a="1"/>
  <c r="V328" i="2"/>
  <c r="W328" i="2"/>
  <c r="X328" i="2"/>
  <c r="V329" i="2" a="1"/>
  <c r="V329" i="2"/>
  <c r="W329" i="2"/>
  <c r="X329" i="2"/>
  <c r="V330" i="2" a="1"/>
  <c r="V330" i="2"/>
  <c r="W330" i="2"/>
  <c r="X330" i="2"/>
  <c r="V331" i="2" a="1"/>
  <c r="V331" i="2"/>
  <c r="W331" i="2"/>
  <c r="X331" i="2"/>
  <c r="V332" i="2" a="1"/>
  <c r="V332" i="2"/>
  <c r="W332" i="2"/>
  <c r="X332" i="2"/>
  <c r="V333" i="2" a="1"/>
  <c r="V333" i="2"/>
  <c r="W333" i="2"/>
  <c r="X333" i="2"/>
  <c r="V334" i="2" a="1"/>
  <c r="V334" i="2"/>
  <c r="W334" i="2"/>
  <c r="X334" i="2"/>
  <c r="V335" i="2" a="1"/>
  <c r="V335" i="2"/>
  <c r="W335" i="2"/>
  <c r="X335" i="2"/>
  <c r="V336" i="2" a="1"/>
  <c r="V336" i="2"/>
  <c r="W336" i="2"/>
  <c r="X336" i="2"/>
  <c r="V337" i="2" a="1"/>
  <c r="V337" i="2"/>
  <c r="W337" i="2"/>
  <c r="X337" i="2"/>
  <c r="V338" i="2" a="1"/>
  <c r="V338" i="2"/>
  <c r="W338" i="2"/>
  <c r="X338" i="2"/>
  <c r="V339" i="2" a="1"/>
  <c r="V339" i="2"/>
  <c r="W339" i="2"/>
  <c r="X339" i="2"/>
  <c r="V340" i="2" a="1"/>
  <c r="V340" i="2"/>
  <c r="W340" i="2"/>
  <c r="X340" i="2"/>
  <c r="V341" i="2" a="1"/>
  <c r="V341" i="2"/>
  <c r="W341" i="2"/>
  <c r="X341" i="2"/>
  <c r="V342" i="2" a="1"/>
  <c r="V342" i="2"/>
  <c r="W342" i="2"/>
  <c r="X342" i="2"/>
  <c r="V343" i="2" a="1"/>
  <c r="V343" i="2"/>
  <c r="W343" i="2"/>
  <c r="X343" i="2"/>
  <c r="V344" i="2" a="1"/>
  <c r="V344" i="2"/>
  <c r="W344" i="2"/>
  <c r="X344" i="2"/>
  <c r="V345" i="2" a="1"/>
  <c r="V345" i="2"/>
  <c r="W345" i="2"/>
  <c r="X345" i="2"/>
  <c r="V346" i="2" a="1"/>
  <c r="V346" i="2"/>
  <c r="W346" i="2"/>
  <c r="X346" i="2"/>
  <c r="V347" i="2" a="1"/>
  <c r="V347" i="2"/>
  <c r="W347" i="2"/>
  <c r="X347" i="2"/>
  <c r="V348" i="2" a="1"/>
  <c r="V348" i="2"/>
  <c r="W348" i="2"/>
  <c r="X348" i="2"/>
  <c r="V349" i="2" a="1"/>
  <c r="V349" i="2"/>
  <c r="W349" i="2"/>
  <c r="X349" i="2"/>
  <c r="V350" i="2" a="1"/>
  <c r="V350" i="2"/>
  <c r="W350" i="2"/>
  <c r="X350" i="2"/>
  <c r="V351" i="2" a="1"/>
  <c r="V351" i="2"/>
  <c r="W351" i="2"/>
  <c r="X351" i="2"/>
  <c r="V352" i="2" a="1"/>
  <c r="V352" i="2"/>
  <c r="W352" i="2"/>
  <c r="X352" i="2"/>
  <c r="V353" i="2" a="1"/>
  <c r="V353" i="2"/>
  <c r="W353" i="2"/>
  <c r="X353" i="2"/>
  <c r="V354" i="2" a="1"/>
  <c r="V354" i="2"/>
  <c r="W354" i="2"/>
  <c r="X354" i="2"/>
  <c r="V355" i="2" a="1"/>
  <c r="V355" i="2"/>
  <c r="W355" i="2"/>
  <c r="X355" i="2"/>
  <c r="V356" i="2" a="1"/>
  <c r="V356" i="2"/>
  <c r="W356" i="2"/>
  <c r="X356" i="2"/>
  <c r="V357" i="2" a="1"/>
  <c r="V357" i="2"/>
  <c r="W357" i="2"/>
  <c r="X357" i="2"/>
  <c r="V358" i="2" a="1"/>
  <c r="V358" i="2"/>
  <c r="W358" i="2"/>
  <c r="X358" i="2"/>
  <c r="V359" i="2" a="1"/>
  <c r="V359" i="2"/>
  <c r="W359" i="2"/>
  <c r="X359" i="2"/>
  <c r="V360" i="2" a="1"/>
  <c r="V360" i="2"/>
  <c r="W360" i="2"/>
  <c r="X360" i="2"/>
  <c r="V361" i="2" a="1"/>
  <c r="V361" i="2"/>
  <c r="W361" i="2"/>
  <c r="X361" i="2"/>
  <c r="V362" i="2" a="1"/>
  <c r="V362" i="2"/>
  <c r="W362" i="2"/>
  <c r="X362" i="2"/>
  <c r="V363" i="2" a="1"/>
  <c r="V363" i="2"/>
  <c r="W363" i="2"/>
  <c r="X363" i="2"/>
  <c r="V364" i="2" a="1"/>
  <c r="V364" i="2"/>
  <c r="W364" i="2"/>
  <c r="X364" i="2"/>
  <c r="V365" i="2" a="1"/>
  <c r="V365" i="2"/>
  <c r="W365" i="2"/>
  <c r="X365" i="2"/>
  <c r="V366" i="2" a="1"/>
  <c r="V366" i="2"/>
  <c r="W366" i="2"/>
  <c r="X366" i="2"/>
  <c r="V367" i="2" a="1"/>
  <c r="V367" i="2"/>
  <c r="W367" i="2"/>
  <c r="X367" i="2"/>
  <c r="V368" i="2" a="1"/>
  <c r="V368" i="2"/>
  <c r="W368" i="2"/>
  <c r="X368" i="2"/>
  <c r="V369" i="2" a="1"/>
  <c r="V369" i="2"/>
  <c r="W369" i="2"/>
  <c r="X369" i="2"/>
  <c r="V370" i="2" a="1"/>
  <c r="V370" i="2"/>
  <c r="W370" i="2"/>
  <c r="X370" i="2"/>
  <c r="V371" i="2" a="1"/>
  <c r="V371" i="2"/>
  <c r="W371" i="2"/>
  <c r="X371" i="2"/>
  <c r="V372" i="2" a="1"/>
  <c r="V372" i="2"/>
  <c r="W372" i="2"/>
  <c r="X372" i="2"/>
  <c r="V373" i="2" a="1"/>
  <c r="V373" i="2"/>
  <c r="W373" i="2"/>
  <c r="X373" i="2"/>
  <c r="V374" i="2" a="1"/>
  <c r="V374" i="2"/>
  <c r="W374" i="2"/>
  <c r="X374" i="2"/>
  <c r="V375" i="2" a="1"/>
  <c r="V375" i="2"/>
  <c r="W375" i="2"/>
  <c r="X375" i="2"/>
  <c r="V376" i="2" a="1"/>
  <c r="V376" i="2"/>
  <c r="W376" i="2"/>
  <c r="X376" i="2"/>
  <c r="V377" i="2" a="1"/>
  <c r="V377" i="2"/>
  <c r="W377" i="2"/>
  <c r="X377" i="2"/>
  <c r="V378" i="2" a="1"/>
  <c r="V378" i="2"/>
  <c r="W378" i="2"/>
  <c r="X378" i="2"/>
  <c r="V379" i="2" a="1"/>
  <c r="V379" i="2"/>
  <c r="W379" i="2"/>
  <c r="X379" i="2"/>
  <c r="V380" i="2" a="1"/>
  <c r="V380" i="2"/>
  <c r="W380" i="2"/>
  <c r="X380" i="2"/>
  <c r="V381" i="2" a="1"/>
  <c r="V381" i="2"/>
  <c r="W381" i="2"/>
  <c r="X381" i="2"/>
  <c r="V382" i="2" a="1"/>
  <c r="V382" i="2"/>
  <c r="W382" i="2"/>
  <c r="X382" i="2"/>
  <c r="V383" i="2" a="1"/>
  <c r="V383" i="2"/>
  <c r="W383" i="2"/>
  <c r="X383" i="2"/>
  <c r="V384" i="2" a="1"/>
  <c r="V384" i="2"/>
  <c r="W384" i="2"/>
  <c r="X384" i="2"/>
  <c r="V385" i="2" a="1"/>
  <c r="V385" i="2"/>
  <c r="W385" i="2"/>
  <c r="X385" i="2"/>
  <c r="V386" i="2" a="1"/>
  <c r="V386" i="2"/>
  <c r="W386" i="2"/>
  <c r="X386" i="2"/>
  <c r="V387" i="2" a="1"/>
  <c r="V387" i="2"/>
  <c r="W387" i="2"/>
  <c r="X387" i="2"/>
  <c r="V388" i="2" a="1"/>
  <c r="V388" i="2"/>
  <c r="W388" i="2"/>
  <c r="X388" i="2"/>
  <c r="V389" i="2" a="1"/>
  <c r="V389" i="2"/>
  <c r="W389" i="2"/>
  <c r="X389" i="2"/>
  <c r="V390" i="2" a="1"/>
  <c r="V390" i="2"/>
  <c r="W390" i="2"/>
  <c r="X390" i="2"/>
  <c r="V391" i="2" a="1"/>
  <c r="V391" i="2"/>
  <c r="W391" i="2"/>
  <c r="X391" i="2"/>
  <c r="V392" i="2" a="1"/>
  <c r="V392" i="2"/>
  <c r="W392" i="2"/>
  <c r="X392" i="2"/>
  <c r="V393" i="2" a="1"/>
  <c r="V393" i="2"/>
  <c r="W393" i="2"/>
  <c r="X393" i="2"/>
  <c r="V394" i="2" a="1"/>
  <c r="V394" i="2"/>
  <c r="W394" i="2"/>
  <c r="X394" i="2"/>
  <c r="V395" i="2" a="1"/>
  <c r="V395" i="2"/>
  <c r="W395" i="2"/>
  <c r="X395" i="2"/>
  <c r="V396" i="2" a="1"/>
  <c r="V396" i="2"/>
  <c r="W396" i="2"/>
  <c r="X396" i="2"/>
  <c r="V397" i="2" a="1"/>
  <c r="V397" i="2"/>
  <c r="W397" i="2"/>
  <c r="X397" i="2"/>
  <c r="V398" i="2" a="1"/>
  <c r="V398" i="2"/>
  <c r="W398" i="2"/>
  <c r="X398" i="2"/>
  <c r="V399" i="2" a="1"/>
  <c r="V399" i="2"/>
  <c r="W399" i="2"/>
  <c r="X399" i="2"/>
  <c r="V400" i="2" a="1"/>
  <c r="V400" i="2"/>
  <c r="W400" i="2"/>
  <c r="X400" i="2"/>
  <c r="V401" i="2" a="1"/>
  <c r="V401" i="2"/>
  <c r="W401" i="2"/>
  <c r="X401" i="2"/>
  <c r="V402" i="2" a="1"/>
  <c r="V402" i="2"/>
  <c r="W402" i="2"/>
  <c r="X402" i="2"/>
  <c r="V403" i="2" a="1"/>
  <c r="V403" i="2"/>
  <c r="W403" i="2"/>
  <c r="X403" i="2"/>
  <c r="V404" i="2" a="1"/>
  <c r="V404" i="2"/>
  <c r="W404" i="2"/>
  <c r="X404" i="2"/>
  <c r="V405" i="2" a="1"/>
  <c r="V405" i="2"/>
  <c r="W405" i="2"/>
  <c r="X405" i="2"/>
  <c r="V406" i="2" a="1"/>
  <c r="V406" i="2"/>
  <c r="W406" i="2"/>
  <c r="X406" i="2"/>
  <c r="V407" i="2" a="1"/>
  <c r="V407" i="2"/>
  <c r="W407" i="2"/>
  <c r="X407" i="2"/>
  <c r="V408" i="2" a="1"/>
  <c r="V408" i="2"/>
  <c r="W408" i="2"/>
  <c r="X408" i="2"/>
  <c r="V409" i="2" a="1"/>
  <c r="V409" i="2"/>
  <c r="W409" i="2"/>
  <c r="X409" i="2"/>
  <c r="V410" i="2" a="1"/>
  <c r="V410" i="2"/>
  <c r="W410" i="2"/>
  <c r="X410" i="2"/>
  <c r="V411" i="2" a="1"/>
  <c r="V411" i="2"/>
  <c r="W411" i="2"/>
  <c r="X411" i="2"/>
  <c r="V412" i="2" a="1"/>
  <c r="V412" i="2"/>
  <c r="W412" i="2"/>
  <c r="X412" i="2"/>
  <c r="V413" i="2" a="1"/>
  <c r="V413" i="2"/>
  <c r="W413" i="2"/>
  <c r="X413" i="2"/>
  <c r="V414" i="2" a="1"/>
  <c r="V414" i="2"/>
  <c r="W414" i="2"/>
  <c r="X414" i="2"/>
  <c r="V415" i="2" a="1"/>
  <c r="V415" i="2"/>
  <c r="W415" i="2"/>
  <c r="X415" i="2"/>
  <c r="V416" i="2" a="1"/>
  <c r="V416" i="2"/>
  <c r="W416" i="2"/>
  <c r="X416" i="2"/>
  <c r="V417" i="2" a="1"/>
  <c r="V417" i="2"/>
  <c r="W417" i="2"/>
  <c r="X417" i="2"/>
  <c r="V418" i="2" a="1"/>
  <c r="V418" i="2"/>
  <c r="W418" i="2"/>
  <c r="X418" i="2"/>
  <c r="V419" i="2" a="1"/>
  <c r="V419" i="2"/>
  <c r="W419" i="2"/>
  <c r="X419" i="2"/>
  <c r="V420" i="2" a="1"/>
  <c r="V420" i="2"/>
  <c r="W420" i="2"/>
  <c r="X420" i="2"/>
  <c r="V421" i="2" a="1"/>
  <c r="V421" i="2"/>
  <c r="W421" i="2"/>
  <c r="X421" i="2"/>
  <c r="V422" i="2" a="1"/>
  <c r="V422" i="2"/>
  <c r="W422" i="2"/>
  <c r="X422" i="2"/>
  <c r="V423" i="2" a="1"/>
  <c r="V423" i="2"/>
  <c r="W423" i="2"/>
  <c r="X423" i="2"/>
  <c r="V424" i="2" a="1"/>
  <c r="V424" i="2"/>
  <c r="W424" i="2"/>
  <c r="X424" i="2"/>
  <c r="V425" i="2" a="1"/>
  <c r="V425" i="2"/>
  <c r="W425" i="2"/>
  <c r="X425" i="2"/>
  <c r="V426" i="2" a="1"/>
  <c r="V426" i="2"/>
  <c r="W426" i="2"/>
  <c r="X426" i="2"/>
  <c r="V427" i="2" a="1"/>
  <c r="V427" i="2"/>
  <c r="W427" i="2"/>
  <c r="X427" i="2"/>
  <c r="V428" i="2" a="1"/>
  <c r="V428" i="2"/>
  <c r="W428" i="2"/>
  <c r="X428" i="2"/>
  <c r="V429" i="2" a="1"/>
  <c r="V429" i="2"/>
  <c r="W429" i="2"/>
  <c r="X429" i="2"/>
  <c r="V430" i="2" a="1"/>
  <c r="V430" i="2"/>
  <c r="W430" i="2"/>
  <c r="X430" i="2"/>
  <c r="V431" i="2" a="1"/>
  <c r="V431" i="2"/>
  <c r="W431" i="2"/>
  <c r="X431" i="2"/>
  <c r="V432" i="2" a="1"/>
  <c r="V432" i="2"/>
  <c r="W432" i="2"/>
  <c r="X432" i="2"/>
  <c r="V433" i="2" a="1"/>
  <c r="V433" i="2"/>
  <c r="W433" i="2"/>
  <c r="X433" i="2"/>
  <c r="V434" i="2" a="1"/>
  <c r="V434" i="2"/>
  <c r="W434" i="2"/>
  <c r="X434" i="2"/>
  <c r="V435" i="2" a="1"/>
  <c r="V435" i="2"/>
  <c r="W435" i="2"/>
  <c r="X435" i="2"/>
  <c r="V436" i="2" a="1"/>
  <c r="V436" i="2"/>
  <c r="W436" i="2"/>
  <c r="X436" i="2"/>
  <c r="V437" i="2" a="1"/>
  <c r="V437" i="2"/>
  <c r="W437" i="2"/>
  <c r="X437" i="2"/>
  <c r="V438" i="2" a="1"/>
  <c r="V438" i="2"/>
  <c r="W438" i="2"/>
  <c r="X438" i="2"/>
  <c r="V439" i="2" a="1"/>
  <c r="V439" i="2"/>
  <c r="W439" i="2"/>
  <c r="X439" i="2"/>
  <c r="V440" i="2" a="1"/>
  <c r="V440" i="2"/>
  <c r="W440" i="2"/>
  <c r="X440" i="2"/>
  <c r="V441" i="2" a="1"/>
  <c r="V441" i="2"/>
  <c r="W441" i="2"/>
  <c r="X441" i="2"/>
  <c r="V442" i="2" a="1"/>
  <c r="V442" i="2"/>
  <c r="W442" i="2"/>
  <c r="X442" i="2"/>
  <c r="V443" i="2" a="1"/>
  <c r="V443" i="2"/>
  <c r="W443" i="2"/>
  <c r="X443" i="2"/>
  <c r="V444" i="2" a="1"/>
  <c r="V444" i="2"/>
  <c r="W444" i="2"/>
  <c r="X444" i="2"/>
  <c r="V445" i="2" a="1"/>
  <c r="V445" i="2"/>
  <c r="W445" i="2"/>
  <c r="X445" i="2"/>
  <c r="V446" i="2" a="1"/>
  <c r="V446" i="2"/>
  <c r="W446" i="2"/>
  <c r="X446" i="2"/>
  <c r="V447" i="2" a="1"/>
  <c r="V447" i="2"/>
  <c r="W447" i="2"/>
  <c r="X447" i="2"/>
  <c r="V448" i="2" a="1"/>
  <c r="V448" i="2"/>
  <c r="W448" i="2"/>
  <c r="X448" i="2"/>
  <c r="V449" i="2" a="1"/>
  <c r="V449" i="2"/>
  <c r="W449" i="2"/>
  <c r="X449" i="2"/>
  <c r="V450" i="2" a="1"/>
  <c r="V450" i="2"/>
  <c r="W450" i="2"/>
  <c r="X450" i="2"/>
  <c r="V451" i="2" a="1"/>
  <c r="V451" i="2"/>
  <c r="W451" i="2"/>
  <c r="X451" i="2"/>
  <c r="V452" i="2" a="1"/>
  <c r="V452" i="2"/>
  <c r="W452" i="2"/>
  <c r="X452" i="2"/>
  <c r="V453" i="2" a="1"/>
  <c r="V453" i="2"/>
  <c r="W453" i="2"/>
  <c r="X453" i="2"/>
  <c r="V454" i="2" a="1"/>
  <c r="V454" i="2"/>
  <c r="W454" i="2"/>
  <c r="X454" i="2"/>
  <c r="V456" i="2" a="1"/>
  <c r="V456" i="2"/>
  <c r="W456" i="2"/>
  <c r="X456" i="2"/>
  <c r="V457" i="2" a="1"/>
  <c r="V457" i="2"/>
  <c r="W457" i="2"/>
  <c r="X457" i="2"/>
  <c r="V458" i="2" a="1"/>
  <c r="V458" i="2"/>
  <c r="W458" i="2"/>
  <c r="X458" i="2"/>
  <c r="V459" i="2" a="1"/>
  <c r="V459" i="2"/>
  <c r="W459" i="2"/>
  <c r="X459" i="2"/>
  <c r="V460" i="2" a="1"/>
  <c r="V460" i="2"/>
  <c r="W460" i="2"/>
  <c r="X460" i="2"/>
  <c r="V461" i="2" a="1"/>
  <c r="V461" i="2"/>
  <c r="W461" i="2"/>
  <c r="X461" i="2"/>
  <c r="V462" i="2" a="1"/>
  <c r="V462" i="2"/>
  <c r="W462" i="2"/>
  <c r="X462" i="2"/>
  <c r="V463" i="2" a="1"/>
  <c r="V463" i="2"/>
  <c r="W463" i="2"/>
  <c r="X463" i="2"/>
  <c r="V464" i="2" a="1"/>
  <c r="V464" i="2"/>
  <c r="W464" i="2"/>
  <c r="X464" i="2"/>
  <c r="V465" i="2" a="1"/>
  <c r="V465" i="2"/>
  <c r="W465" i="2"/>
  <c r="X465" i="2"/>
  <c r="V466" i="2" a="1"/>
  <c r="V466" i="2"/>
  <c r="W466" i="2"/>
  <c r="X466" i="2"/>
  <c r="V467" i="2" a="1"/>
  <c r="V467" i="2"/>
  <c r="W467" i="2"/>
  <c r="X467" i="2"/>
  <c r="V468" i="2" a="1"/>
  <c r="V468" i="2"/>
  <c r="W468" i="2"/>
  <c r="X468" i="2"/>
  <c r="V469" i="2" a="1"/>
  <c r="V469" i="2"/>
  <c r="W469" i="2"/>
  <c r="X469" i="2"/>
  <c r="V470" i="2" a="1"/>
  <c r="V470" i="2"/>
  <c r="W470" i="2"/>
  <c r="X470" i="2"/>
  <c r="V471" i="2" a="1"/>
  <c r="V471" i="2"/>
  <c r="W471" i="2"/>
  <c r="X471" i="2"/>
  <c r="V472" i="2" a="1"/>
  <c r="V472" i="2"/>
  <c r="W472" i="2"/>
  <c r="X472" i="2"/>
  <c r="V473" i="2" a="1"/>
  <c r="V473" i="2"/>
  <c r="W473" i="2"/>
  <c r="X473" i="2"/>
  <c r="V474" i="2" a="1"/>
  <c r="V474" i="2"/>
  <c r="W474" i="2"/>
  <c r="X474" i="2"/>
  <c r="V475" i="2" a="1"/>
  <c r="V475" i="2"/>
  <c r="W475" i="2"/>
  <c r="X475" i="2"/>
  <c r="V476" i="2" a="1"/>
  <c r="V476" i="2"/>
  <c r="W476" i="2"/>
  <c r="X476" i="2"/>
  <c r="V477" i="2" a="1"/>
  <c r="V477" i="2"/>
  <c r="W477" i="2"/>
  <c r="X477" i="2"/>
  <c r="V478" i="2" a="1"/>
  <c r="V478" i="2"/>
  <c r="W478" i="2"/>
  <c r="X478" i="2"/>
  <c r="V479" i="2" a="1"/>
  <c r="V479" i="2"/>
  <c r="W479" i="2"/>
  <c r="X479" i="2"/>
  <c r="V480" i="2" a="1"/>
  <c r="V480" i="2"/>
  <c r="W480" i="2"/>
  <c r="X480" i="2"/>
  <c r="V481" i="2" a="1"/>
  <c r="V481" i="2"/>
  <c r="W481" i="2"/>
  <c r="X481" i="2"/>
  <c r="V482" i="2" a="1"/>
  <c r="V482" i="2"/>
  <c r="W482" i="2"/>
  <c r="X482" i="2"/>
  <c r="V483" i="2" a="1"/>
  <c r="V483" i="2"/>
  <c r="W483" i="2"/>
  <c r="X483" i="2"/>
  <c r="V484" i="2" a="1"/>
  <c r="V484" i="2"/>
  <c r="W484" i="2"/>
  <c r="X484" i="2"/>
  <c r="V485" i="2" a="1"/>
  <c r="V485" i="2"/>
  <c r="W485" i="2"/>
  <c r="X485" i="2"/>
  <c r="V486" i="2" a="1"/>
  <c r="V486" i="2"/>
  <c r="W486" i="2"/>
  <c r="X486" i="2"/>
  <c r="V487" i="2" a="1"/>
  <c r="V487" i="2"/>
  <c r="W487" i="2"/>
  <c r="X487" i="2"/>
  <c r="V488" i="2" a="1"/>
  <c r="V488" i="2"/>
  <c r="W488" i="2"/>
  <c r="X488" i="2"/>
  <c r="V489" i="2" a="1"/>
  <c r="V489" i="2"/>
  <c r="W489" i="2"/>
  <c r="X489" i="2"/>
  <c r="V490" i="2" a="1"/>
  <c r="V490" i="2"/>
  <c r="W490" i="2"/>
  <c r="X490" i="2"/>
  <c r="V491" i="2" a="1"/>
  <c r="V491" i="2"/>
  <c r="W491" i="2"/>
  <c r="X491" i="2"/>
  <c r="V492" i="2" a="1"/>
  <c r="V492" i="2"/>
  <c r="W492" i="2"/>
  <c r="X492" i="2"/>
  <c r="V493" i="2" a="1"/>
  <c r="V493" i="2"/>
  <c r="W493" i="2"/>
  <c r="X493" i="2"/>
  <c r="V494" i="2" a="1"/>
  <c r="V494" i="2"/>
  <c r="W494" i="2"/>
  <c r="X494" i="2"/>
  <c r="V495" i="2" a="1"/>
  <c r="V495" i="2"/>
  <c r="W495" i="2"/>
  <c r="X495" i="2"/>
  <c r="V496" i="2" a="1"/>
  <c r="V496" i="2"/>
  <c r="W496" i="2"/>
  <c r="X496" i="2"/>
  <c r="V497" i="2" a="1"/>
  <c r="V497" i="2"/>
  <c r="W497" i="2"/>
  <c r="X497" i="2"/>
  <c r="V498" i="2" a="1"/>
  <c r="V498" i="2"/>
  <c r="W498" i="2"/>
  <c r="X498" i="2"/>
  <c r="V500" i="2" a="1"/>
  <c r="V500" i="2"/>
  <c r="W500" i="2"/>
  <c r="X500" i="2"/>
  <c r="V501" i="2" a="1"/>
  <c r="V501" i="2"/>
  <c r="W501" i="2"/>
  <c r="X501" i="2"/>
  <c r="V502" i="2" a="1"/>
  <c r="V502" i="2"/>
  <c r="W502" i="2"/>
  <c r="X502" i="2"/>
  <c r="V503" i="2" a="1"/>
  <c r="V503" i="2"/>
  <c r="W503" i="2"/>
  <c r="X503" i="2"/>
  <c r="V504" i="2" a="1"/>
  <c r="V504" i="2"/>
  <c r="W504" i="2"/>
  <c r="X504" i="2"/>
  <c r="V505" i="2" a="1"/>
  <c r="V505" i="2"/>
  <c r="W505" i="2"/>
  <c r="X505" i="2"/>
  <c r="V506" i="2" a="1"/>
  <c r="V506" i="2"/>
  <c r="W506" i="2"/>
  <c r="X506" i="2"/>
  <c r="V507" i="2" a="1"/>
  <c r="V507" i="2"/>
  <c r="W507" i="2"/>
  <c r="X507"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500" i="2"/>
  <c r="AA501" i="2"/>
  <c r="AA502" i="2"/>
  <c r="AA503" i="2"/>
  <c r="AA504" i="2"/>
  <c r="AA505" i="2"/>
  <c r="AA506" i="2"/>
  <c r="AA507" i="2"/>
  <c r="B4" i="11" a="1"/>
  <c r="B4" i="11"/>
  <c r="C4" i="11" a="1"/>
  <c r="C4" i="11"/>
  <c r="D4" i="11" a="1"/>
  <c r="D4" i="11"/>
  <c r="E4" i="11" a="1"/>
  <c r="E4" i="11"/>
  <c r="F4" i="11" a="1"/>
  <c r="F4" i="11"/>
  <c r="G4" i="11" a="1"/>
  <c r="G4" i="11"/>
  <c r="H4" i="11" a="1"/>
  <c r="H4" i="11"/>
  <c r="I4" i="11" a="1"/>
  <c r="I4" i="11"/>
  <c r="J4" i="11" a="1"/>
  <c r="J4" i="11"/>
  <c r="B5" i="11" a="1"/>
  <c r="B5" i="11"/>
  <c r="C5" i="11" a="1"/>
  <c r="C5" i="11"/>
  <c r="D5" i="11" a="1"/>
  <c r="D5" i="11"/>
  <c r="E5" i="11" a="1"/>
  <c r="E5" i="11"/>
  <c r="F5" i="11" a="1"/>
  <c r="F5" i="11"/>
  <c r="G5" i="11" a="1"/>
  <c r="G5" i="11"/>
  <c r="H5" i="11" a="1"/>
  <c r="H5" i="11"/>
  <c r="I5" i="11" a="1"/>
  <c r="I5" i="11"/>
  <c r="J5" i="11" a="1"/>
  <c r="J5" i="11"/>
  <c r="B6" i="11" a="1"/>
  <c r="B6" i="11"/>
  <c r="C6" i="11" a="1"/>
  <c r="C6" i="11"/>
  <c r="D6" i="11" a="1"/>
  <c r="D6" i="11"/>
  <c r="E6" i="11" a="1"/>
  <c r="E6" i="11"/>
  <c r="F6" i="11" a="1"/>
  <c r="F6" i="11"/>
  <c r="G6" i="11" a="1"/>
  <c r="G6" i="11"/>
  <c r="H6" i="11" a="1"/>
  <c r="H6" i="11"/>
  <c r="I6" i="11" a="1"/>
  <c r="I6" i="11"/>
  <c r="J6" i="11" a="1"/>
  <c r="J6" i="11"/>
  <c r="B7" i="11" a="1"/>
  <c r="B7" i="11"/>
  <c r="C7" i="11" a="1"/>
  <c r="C7" i="11"/>
  <c r="D7" i="11" a="1"/>
  <c r="D7" i="11"/>
  <c r="E7" i="11" a="1"/>
  <c r="E7" i="11"/>
  <c r="F7" i="11" a="1"/>
  <c r="F7" i="11"/>
  <c r="G7" i="11" a="1"/>
  <c r="G7" i="11"/>
  <c r="H7" i="11" a="1"/>
  <c r="H7" i="11"/>
  <c r="I7" i="11" a="1"/>
  <c r="I7" i="11"/>
  <c r="J7" i="11" a="1"/>
  <c r="J7" i="11"/>
  <c r="B8" i="11" a="1"/>
  <c r="B8" i="11"/>
  <c r="C8" i="11" a="1"/>
  <c r="C8" i="11"/>
  <c r="D8" i="11" a="1"/>
  <c r="D8" i="11"/>
  <c r="E8" i="11" a="1"/>
  <c r="E8" i="11"/>
  <c r="F8" i="11" a="1"/>
  <c r="F8" i="11"/>
  <c r="G8" i="11" a="1"/>
  <c r="G8" i="11"/>
  <c r="H8" i="11" a="1"/>
  <c r="H8" i="11"/>
  <c r="I8" i="11" a="1"/>
  <c r="I8" i="11"/>
  <c r="J8" i="11" a="1"/>
  <c r="J8" i="11"/>
  <c r="B9" i="11" a="1"/>
  <c r="B9" i="11"/>
  <c r="C9" i="11" a="1"/>
  <c r="C9" i="11"/>
  <c r="D9" i="11" a="1"/>
  <c r="D9" i="11"/>
  <c r="E9" i="11" a="1"/>
  <c r="E9" i="11"/>
  <c r="F9" i="11" a="1"/>
  <c r="F9" i="11"/>
  <c r="G9" i="11" a="1"/>
  <c r="G9" i="11"/>
  <c r="H9" i="11" a="1"/>
  <c r="H9" i="11"/>
  <c r="I9" i="11" a="1"/>
  <c r="I9" i="11"/>
  <c r="J9" i="11" a="1"/>
  <c r="J9" i="11"/>
  <c r="B10" i="11" a="1"/>
  <c r="B10" i="11"/>
  <c r="C10" i="11" a="1"/>
  <c r="C10" i="11"/>
  <c r="D10" i="11" a="1"/>
  <c r="D10" i="11"/>
  <c r="E10" i="11" a="1"/>
  <c r="E10" i="11"/>
  <c r="F10" i="11" a="1"/>
  <c r="F10" i="11"/>
  <c r="G10" i="11" a="1"/>
  <c r="G10" i="11"/>
  <c r="H10" i="11" a="1"/>
  <c r="H10" i="11"/>
  <c r="I10" i="11" a="1"/>
  <c r="I10" i="11"/>
  <c r="J10" i="11" a="1"/>
  <c r="J10" i="11"/>
  <c r="B11" i="11" a="1"/>
  <c r="B11" i="11"/>
  <c r="C11" i="11" a="1"/>
  <c r="C11" i="11"/>
  <c r="D11" i="11" a="1"/>
  <c r="D11" i="11"/>
  <c r="E11" i="11" a="1"/>
  <c r="E11" i="11"/>
  <c r="F11" i="11" a="1"/>
  <c r="F11" i="11"/>
  <c r="G11" i="11" a="1"/>
  <c r="G11" i="11"/>
  <c r="H11" i="11" a="1"/>
  <c r="H11" i="11"/>
  <c r="I11" i="11" a="1"/>
  <c r="I11" i="11"/>
  <c r="J11" i="11" a="1"/>
  <c r="J11" i="11"/>
  <c r="B12" i="11" a="1"/>
  <c r="B12" i="11"/>
  <c r="C12" i="11" a="1"/>
  <c r="C12" i="11"/>
  <c r="D12" i="11" a="1"/>
  <c r="D12" i="11"/>
  <c r="E12" i="11" a="1"/>
  <c r="E12" i="11"/>
  <c r="F12" i="11" a="1"/>
  <c r="F12" i="11"/>
  <c r="G12" i="11" a="1"/>
  <c r="G12" i="11"/>
  <c r="H12" i="11" a="1"/>
  <c r="H12" i="11"/>
  <c r="I12" i="11" a="1"/>
  <c r="I12" i="11"/>
  <c r="J12" i="11" a="1"/>
  <c r="J12" i="11"/>
  <c r="B13" i="11" a="1"/>
  <c r="B13" i="11"/>
  <c r="C13" i="11" a="1"/>
  <c r="C13" i="11"/>
  <c r="D13" i="11" a="1"/>
  <c r="D13" i="11"/>
  <c r="E13" i="11" a="1"/>
  <c r="E13" i="11"/>
  <c r="F13" i="11" a="1"/>
  <c r="F13" i="11"/>
  <c r="G13" i="11" a="1"/>
  <c r="G13" i="11"/>
  <c r="H13" i="11" a="1"/>
  <c r="H13" i="11"/>
  <c r="I13" i="11" a="1"/>
  <c r="I13" i="11"/>
  <c r="J13" i="11" a="1"/>
  <c r="J13" i="11"/>
  <c r="B15" i="11" a="1"/>
  <c r="B15" i="11"/>
  <c r="C15" i="11" a="1"/>
  <c r="C15" i="11"/>
  <c r="D15" i="11" a="1"/>
  <c r="D15" i="11"/>
  <c r="E15" i="11" a="1"/>
  <c r="E15" i="11"/>
  <c r="F15" i="11" a="1"/>
  <c r="F15" i="11"/>
  <c r="G15" i="11" a="1"/>
  <c r="G15" i="11"/>
  <c r="H15" i="11" a="1"/>
  <c r="H15" i="11"/>
  <c r="I15" i="11" a="1"/>
  <c r="I15" i="11"/>
  <c r="J15" i="11" a="1"/>
  <c r="J15" i="11"/>
  <c r="B16" i="11" a="1"/>
  <c r="B16" i="11"/>
  <c r="C16" i="11" a="1"/>
  <c r="C16" i="11"/>
  <c r="D16" i="11" a="1"/>
  <c r="D16" i="11"/>
  <c r="E16" i="11" a="1"/>
  <c r="E16" i="11"/>
  <c r="F16" i="11" a="1"/>
  <c r="F16" i="11"/>
  <c r="G16" i="11" a="1"/>
  <c r="G16" i="11"/>
  <c r="H16" i="11" a="1"/>
  <c r="H16" i="11"/>
  <c r="I16" i="11" a="1"/>
  <c r="I16" i="11"/>
  <c r="J16" i="11" a="1"/>
  <c r="J16" i="11"/>
  <c r="B17" i="11" a="1"/>
  <c r="B17" i="11"/>
  <c r="C17" i="11" a="1"/>
  <c r="C17" i="11"/>
  <c r="D17" i="11" a="1"/>
  <c r="D17" i="11"/>
  <c r="E17" i="11" a="1"/>
  <c r="E17" i="11"/>
  <c r="F17" i="11" a="1"/>
  <c r="F17" i="11"/>
  <c r="G17" i="11" a="1"/>
  <c r="G17" i="11"/>
  <c r="H17" i="11" a="1"/>
  <c r="H17" i="11"/>
  <c r="I17" i="11" a="1"/>
  <c r="I17" i="11"/>
  <c r="J17" i="11" a="1"/>
  <c r="J17" i="11"/>
  <c r="B18" i="11" a="1"/>
  <c r="B18" i="11"/>
  <c r="C18" i="11" a="1"/>
  <c r="C18" i="11"/>
  <c r="D18" i="11" a="1"/>
  <c r="D18" i="11"/>
  <c r="E18" i="11" a="1"/>
  <c r="E18" i="11"/>
  <c r="F18" i="11" a="1"/>
  <c r="F18" i="11"/>
  <c r="G18" i="11" a="1"/>
  <c r="G18" i="11"/>
  <c r="H18" i="11" a="1"/>
  <c r="H18" i="11"/>
  <c r="I18" i="11" a="1"/>
  <c r="I18" i="11"/>
  <c r="J18" i="11" a="1"/>
  <c r="J18" i="11"/>
  <c r="B19" i="11" a="1"/>
  <c r="B19" i="11"/>
  <c r="C19" i="11" a="1"/>
  <c r="C19" i="11"/>
  <c r="D19" i="11" a="1"/>
  <c r="D19" i="11"/>
  <c r="E19" i="11" a="1"/>
  <c r="E19" i="11"/>
  <c r="F19" i="11" a="1"/>
  <c r="F19" i="11"/>
  <c r="G19" i="11" a="1"/>
  <c r="G19" i="11"/>
  <c r="H19" i="11" a="1"/>
  <c r="H19" i="11"/>
  <c r="I19" i="11" a="1"/>
  <c r="I19" i="11"/>
  <c r="J19" i="11" a="1"/>
  <c r="J19" i="11"/>
  <c r="B20" i="11" a="1"/>
  <c r="B20" i="11"/>
  <c r="C20" i="11" a="1"/>
  <c r="C20" i="11"/>
  <c r="D20" i="11" a="1"/>
  <c r="D20" i="11"/>
  <c r="E20" i="11" a="1"/>
  <c r="E20" i="11"/>
  <c r="F20" i="11" a="1"/>
  <c r="F20" i="11"/>
  <c r="G20" i="11" a="1"/>
  <c r="G20" i="11"/>
  <c r="H20" i="11" a="1"/>
  <c r="H20" i="11"/>
  <c r="I20" i="11" a="1"/>
  <c r="I20" i="11"/>
  <c r="J20" i="11" a="1"/>
  <c r="J20" i="11"/>
  <c r="B21" i="11" a="1"/>
  <c r="B21" i="11"/>
  <c r="C21" i="11" a="1"/>
  <c r="C21" i="11"/>
  <c r="D21" i="11" a="1"/>
  <c r="D21" i="11"/>
  <c r="E21" i="11" a="1"/>
  <c r="E21" i="11"/>
  <c r="F21" i="11" a="1"/>
  <c r="F21" i="11"/>
  <c r="G21" i="11" a="1"/>
  <c r="G21" i="11"/>
  <c r="H21" i="11" a="1"/>
  <c r="H21" i="11"/>
  <c r="I21" i="11" a="1"/>
  <c r="I21" i="11"/>
  <c r="J21" i="11" a="1"/>
  <c r="J21" i="11"/>
  <c r="B22" i="11" a="1"/>
  <c r="B22" i="11"/>
  <c r="C22" i="11" a="1"/>
  <c r="C22" i="11"/>
  <c r="D22" i="11" a="1"/>
  <c r="D22" i="11"/>
  <c r="E22" i="11" a="1"/>
  <c r="E22" i="11"/>
  <c r="F22" i="11" a="1"/>
  <c r="F22" i="11"/>
  <c r="G22" i="11" a="1"/>
  <c r="G22" i="11"/>
  <c r="H22" i="11" a="1"/>
  <c r="H22" i="11"/>
  <c r="I22" i="11" a="1"/>
  <c r="I22" i="11"/>
  <c r="J22" i="11" a="1"/>
  <c r="J22" i="11"/>
  <c r="B23" i="11" a="1"/>
  <c r="B23" i="11"/>
  <c r="C23" i="11" a="1"/>
  <c r="C23" i="11"/>
  <c r="D23" i="11" a="1"/>
  <c r="D23" i="11"/>
  <c r="E23" i="11" a="1"/>
  <c r="E23" i="11"/>
  <c r="F23" i="11" a="1"/>
  <c r="F23" i="11"/>
  <c r="G23" i="11" a="1"/>
  <c r="G23" i="11"/>
  <c r="H23" i="11" a="1"/>
  <c r="H23" i="11"/>
  <c r="I23" i="11" a="1"/>
  <c r="I23" i="11"/>
  <c r="J23" i="11" a="1"/>
  <c r="J23" i="11"/>
  <c r="B24" i="11" a="1"/>
  <c r="B24" i="11"/>
  <c r="C24" i="11" a="1"/>
  <c r="C24" i="11"/>
  <c r="D24" i="11" a="1"/>
  <c r="D24" i="11"/>
  <c r="E24" i="11" a="1"/>
  <c r="E24" i="11"/>
  <c r="F24" i="11" a="1"/>
  <c r="F24" i="11"/>
  <c r="G24" i="11" a="1"/>
  <c r="G24" i="11"/>
  <c r="H24" i="11" a="1"/>
  <c r="H24" i="11"/>
  <c r="I24" i="11" a="1"/>
  <c r="I24" i="11"/>
  <c r="J24" i="11" a="1"/>
  <c r="J24" i="11"/>
  <c r="B25" i="11" a="1"/>
  <c r="B25" i="11"/>
  <c r="C25" i="11" a="1"/>
  <c r="C25" i="11"/>
  <c r="D25" i="11" a="1"/>
  <c r="D25" i="11"/>
  <c r="E25" i="11" a="1"/>
  <c r="E25" i="11"/>
  <c r="F25" i="11" a="1"/>
  <c r="F25" i="11"/>
  <c r="G25" i="11" a="1"/>
  <c r="G25" i="11"/>
  <c r="H25" i="11" a="1"/>
  <c r="H25" i="11"/>
  <c r="I25" i="11" a="1"/>
  <c r="I25" i="11"/>
  <c r="J25" i="11" a="1"/>
  <c r="J25" i="11"/>
  <c r="B26" i="11" a="1"/>
  <c r="B26" i="11"/>
  <c r="C26" i="11" a="1"/>
  <c r="C26" i="11"/>
  <c r="D26" i="11" a="1"/>
  <c r="D26" i="11"/>
  <c r="E26" i="11" a="1"/>
  <c r="E26" i="11"/>
  <c r="F26" i="11" a="1"/>
  <c r="F26" i="11"/>
  <c r="G26" i="11" a="1"/>
  <c r="G26" i="11"/>
  <c r="H26" i="11" a="1"/>
  <c r="H26" i="11"/>
  <c r="I26" i="11" a="1"/>
  <c r="I26" i="11"/>
  <c r="J26" i="11" a="1"/>
  <c r="J26" i="11"/>
  <c r="B27" i="11" a="1"/>
  <c r="B27" i="11"/>
  <c r="C27" i="11" a="1"/>
  <c r="C27" i="11"/>
  <c r="D27" i="11" a="1"/>
  <c r="D27" i="11"/>
  <c r="E27" i="11" a="1"/>
  <c r="E27" i="11"/>
  <c r="F27" i="11" a="1"/>
  <c r="F27" i="11"/>
  <c r="G27" i="11" a="1"/>
  <c r="G27" i="11"/>
  <c r="H27" i="11" a="1"/>
  <c r="H27" i="11"/>
  <c r="I27" i="11" a="1"/>
  <c r="I27" i="11"/>
  <c r="J27" i="11" a="1"/>
  <c r="J27" i="11"/>
  <c r="B28" i="11" a="1"/>
  <c r="B28" i="11"/>
  <c r="C28" i="11" a="1"/>
  <c r="C28" i="11"/>
  <c r="D28" i="11" a="1"/>
  <c r="D28" i="11"/>
  <c r="E28" i="11" a="1"/>
  <c r="E28" i="11"/>
  <c r="F28" i="11" a="1"/>
  <c r="F28" i="11"/>
  <c r="G28" i="11" a="1"/>
  <c r="G28" i="11"/>
  <c r="H28" i="11" a="1"/>
  <c r="H28" i="11"/>
  <c r="I28" i="11" a="1"/>
  <c r="I28" i="11"/>
  <c r="J28" i="11" a="1"/>
  <c r="J28" i="11"/>
  <c r="B29" i="11" a="1"/>
  <c r="B29" i="11"/>
  <c r="C29" i="11" a="1"/>
  <c r="C29" i="11"/>
  <c r="D29" i="11" a="1"/>
  <c r="D29" i="11"/>
  <c r="E29" i="11" a="1"/>
  <c r="E29" i="11"/>
  <c r="F29" i="11" a="1"/>
  <c r="F29" i="11"/>
  <c r="G29" i="11" a="1"/>
  <c r="G29" i="11"/>
  <c r="H29" i="11" a="1"/>
  <c r="H29" i="11"/>
  <c r="I29" i="11" a="1"/>
  <c r="I29" i="11"/>
  <c r="J29" i="11" a="1"/>
  <c r="J29" i="11"/>
  <c r="B30" i="11" a="1"/>
  <c r="B30" i="11"/>
  <c r="C30" i="11" a="1"/>
  <c r="C30" i="11"/>
  <c r="D30" i="11" a="1"/>
  <c r="D30" i="11"/>
  <c r="E30" i="11" a="1"/>
  <c r="E30" i="11"/>
  <c r="F30" i="11" a="1"/>
  <c r="F30" i="11"/>
  <c r="G30" i="11" a="1"/>
  <c r="G30" i="11"/>
  <c r="H30" i="11" a="1"/>
  <c r="H30" i="11"/>
  <c r="I30" i="11" a="1"/>
  <c r="I30" i="11"/>
  <c r="J30" i="11" a="1"/>
  <c r="J30" i="11"/>
  <c r="B31" i="11" a="1"/>
  <c r="B31" i="11"/>
  <c r="C31" i="11" a="1"/>
  <c r="C31" i="11"/>
  <c r="D31" i="11" a="1"/>
  <c r="D31" i="11"/>
  <c r="E31" i="11" a="1"/>
  <c r="E31" i="11"/>
  <c r="F31" i="11" a="1"/>
  <c r="F31" i="11"/>
  <c r="G31" i="11" a="1"/>
  <c r="G31" i="11"/>
  <c r="H31" i="11" a="1"/>
  <c r="H31" i="11"/>
  <c r="I31" i="11" a="1"/>
  <c r="I31" i="11"/>
  <c r="J31" i="11" a="1"/>
  <c r="J31" i="11"/>
  <c r="B32" i="11" a="1"/>
  <c r="B32" i="11"/>
  <c r="C32" i="11" a="1"/>
  <c r="C32" i="11"/>
  <c r="D32" i="11" a="1"/>
  <c r="D32" i="11"/>
  <c r="E32" i="11" a="1"/>
  <c r="E32" i="11"/>
  <c r="F32" i="11" a="1"/>
  <c r="F32" i="11"/>
  <c r="G32" i="11" a="1"/>
  <c r="G32" i="11"/>
  <c r="H32" i="11" a="1"/>
  <c r="H32" i="11"/>
  <c r="I32" i="11" a="1"/>
  <c r="I32" i="11"/>
  <c r="J32" i="11" a="1"/>
  <c r="J32" i="11"/>
  <c r="B33" i="11" a="1"/>
  <c r="B33" i="11"/>
  <c r="C33" i="11" a="1"/>
  <c r="C33" i="11"/>
  <c r="D33" i="11" a="1"/>
  <c r="D33" i="11"/>
  <c r="E33" i="11" a="1"/>
  <c r="E33" i="11"/>
  <c r="F33" i="11" a="1"/>
  <c r="F33" i="11"/>
  <c r="G33" i="11" a="1"/>
  <c r="G33" i="11"/>
  <c r="H33" i="11" a="1"/>
  <c r="H33" i="11"/>
  <c r="I33" i="11" a="1"/>
  <c r="I33" i="11"/>
  <c r="J33" i="11" a="1"/>
  <c r="J33" i="11"/>
  <c r="B34" i="11" a="1"/>
  <c r="B34" i="11"/>
  <c r="C34" i="11" a="1"/>
  <c r="C34" i="11"/>
  <c r="D34" i="11" a="1"/>
  <c r="D34" i="11"/>
  <c r="E34" i="11" a="1"/>
  <c r="E34" i="11"/>
  <c r="F34" i="11" a="1"/>
  <c r="F34" i="11"/>
  <c r="G34" i="11" a="1"/>
  <c r="G34" i="11"/>
  <c r="H34" i="11" a="1"/>
  <c r="H34" i="11"/>
  <c r="I34" i="11" a="1"/>
  <c r="I34" i="11"/>
  <c r="J34" i="11" a="1"/>
  <c r="J34" i="11"/>
  <c r="B35" i="11" a="1"/>
  <c r="B35" i="11"/>
  <c r="C35" i="11" a="1"/>
  <c r="C35" i="11"/>
  <c r="D35" i="11" a="1"/>
  <c r="D35" i="11"/>
  <c r="E35" i="11" a="1"/>
  <c r="E35" i="11"/>
  <c r="F35" i="11" a="1"/>
  <c r="F35" i="11"/>
  <c r="G35" i="11" a="1"/>
  <c r="G35" i="11"/>
  <c r="H35" i="11" a="1"/>
  <c r="H35" i="11"/>
  <c r="I35" i="11" a="1"/>
  <c r="I35" i="11"/>
  <c r="J35" i="11" a="1"/>
  <c r="J35" i="11"/>
  <c r="B36" i="11" a="1"/>
  <c r="B36" i="11"/>
  <c r="C36" i="11" a="1"/>
  <c r="C36" i="11"/>
  <c r="D36" i="11" a="1"/>
  <c r="D36" i="11"/>
  <c r="E36" i="11" a="1"/>
  <c r="E36" i="11"/>
  <c r="F36" i="11" a="1"/>
  <c r="F36" i="11"/>
  <c r="G36" i="11" a="1"/>
  <c r="G36" i="11"/>
  <c r="H36" i="11" a="1"/>
  <c r="H36" i="11"/>
  <c r="I36" i="11" a="1"/>
  <c r="I36" i="11"/>
  <c r="J36" i="11" a="1"/>
  <c r="J36" i="11"/>
  <c r="B37" i="11" a="1"/>
  <c r="B37" i="11"/>
  <c r="C37" i="11" a="1"/>
  <c r="C37" i="11"/>
  <c r="D37" i="11" a="1"/>
  <c r="D37" i="11"/>
  <c r="E37" i="11" a="1"/>
  <c r="E37" i="11"/>
  <c r="F37" i="11" a="1"/>
  <c r="F37" i="11"/>
  <c r="G37" i="11" a="1"/>
  <c r="G37" i="11"/>
  <c r="H37" i="11" a="1"/>
  <c r="H37" i="11"/>
  <c r="I37" i="11" a="1"/>
  <c r="I37" i="11"/>
  <c r="J37" i="11" a="1"/>
  <c r="J37" i="11"/>
  <c r="B38" i="11" a="1"/>
  <c r="B38" i="11"/>
  <c r="C38" i="11" a="1"/>
  <c r="C38" i="11"/>
  <c r="D38" i="11" a="1"/>
  <c r="D38" i="11"/>
  <c r="E38" i="11" a="1"/>
  <c r="E38" i="11"/>
  <c r="F38" i="11" a="1"/>
  <c r="F38" i="11"/>
  <c r="G38" i="11" a="1"/>
  <c r="G38" i="11"/>
  <c r="H38" i="11" a="1"/>
  <c r="H38" i="11"/>
  <c r="I38" i="11" a="1"/>
  <c r="I38" i="11"/>
  <c r="J38" i="11" a="1"/>
  <c r="J38" i="11"/>
  <c r="B39" i="11" a="1"/>
  <c r="B39" i="11"/>
  <c r="C39" i="11" a="1"/>
  <c r="C39" i="11"/>
  <c r="D39" i="11" a="1"/>
  <c r="D39" i="11"/>
  <c r="E39" i="11" a="1"/>
  <c r="E39" i="11"/>
  <c r="F39" i="11" a="1"/>
  <c r="F39" i="11"/>
  <c r="G39" i="11" a="1"/>
  <c r="G39" i="11"/>
  <c r="H39" i="11" a="1"/>
  <c r="H39" i="11"/>
  <c r="I39" i="11" a="1"/>
  <c r="I39" i="11"/>
  <c r="J39" i="11" a="1"/>
  <c r="J39" i="11"/>
  <c r="B40" i="11" a="1"/>
  <c r="B40" i="11"/>
  <c r="C40" i="11" a="1"/>
  <c r="C40" i="11"/>
  <c r="D40" i="11" a="1"/>
  <c r="D40" i="11"/>
  <c r="E40" i="11" a="1"/>
  <c r="E40" i="11"/>
  <c r="F40" i="11" a="1"/>
  <c r="F40" i="11"/>
  <c r="G40" i="11" a="1"/>
  <c r="G40" i="11"/>
  <c r="H40" i="11" a="1"/>
  <c r="H40" i="11"/>
  <c r="I40" i="11" a="1"/>
  <c r="I40" i="11"/>
  <c r="J40" i="11" a="1"/>
  <c r="J40" i="11"/>
  <c r="B41" i="11" a="1"/>
  <c r="B41" i="11"/>
  <c r="C41" i="11" a="1"/>
  <c r="C41" i="11"/>
  <c r="D41" i="11" a="1"/>
  <c r="D41" i="11"/>
  <c r="E41" i="11" a="1"/>
  <c r="E41" i="11"/>
  <c r="F41" i="11" a="1"/>
  <c r="F41" i="11"/>
  <c r="G41" i="11" a="1"/>
  <c r="G41" i="11"/>
  <c r="H41" i="11" a="1"/>
  <c r="H41" i="11"/>
  <c r="I41" i="11" a="1"/>
  <c r="I41" i="11"/>
  <c r="J41" i="11" a="1"/>
  <c r="J41" i="11"/>
  <c r="B42" i="11" a="1"/>
  <c r="B42" i="11"/>
  <c r="C42" i="11" a="1"/>
  <c r="C42" i="11"/>
  <c r="D42" i="11" a="1"/>
  <c r="D42" i="11"/>
  <c r="E42" i="11" a="1"/>
  <c r="E42" i="11"/>
  <c r="F42" i="11" a="1"/>
  <c r="F42" i="11"/>
  <c r="G42" i="11" a="1"/>
  <c r="G42" i="11"/>
  <c r="H42" i="11" a="1"/>
  <c r="H42" i="11"/>
  <c r="I42" i="11" a="1"/>
  <c r="I42" i="11"/>
  <c r="J42" i="11" a="1"/>
  <c r="J42" i="11"/>
  <c r="B43" i="11" a="1"/>
  <c r="B43" i="11"/>
  <c r="C43" i="11" a="1"/>
  <c r="C43" i="11"/>
  <c r="D43" i="11" a="1"/>
  <c r="D43" i="11"/>
  <c r="E43" i="11" a="1"/>
  <c r="E43" i="11"/>
  <c r="F43" i="11" a="1"/>
  <c r="F43" i="11"/>
  <c r="G43" i="11" a="1"/>
  <c r="G43" i="11"/>
  <c r="H43" i="11" a="1"/>
  <c r="H43" i="11"/>
  <c r="I43" i="11" a="1"/>
  <c r="I43" i="11"/>
  <c r="J43" i="11" a="1"/>
  <c r="J43" i="11"/>
  <c r="B44" i="11" a="1"/>
  <c r="B44" i="11"/>
  <c r="C44" i="11" a="1"/>
  <c r="C44" i="11"/>
  <c r="D44" i="11" a="1"/>
  <c r="D44" i="11"/>
  <c r="E44" i="11" a="1"/>
  <c r="E44" i="11"/>
  <c r="F44" i="11" a="1"/>
  <c r="F44" i="11"/>
  <c r="G44" i="11" a="1"/>
  <c r="G44" i="11"/>
  <c r="H44" i="11" a="1"/>
  <c r="H44" i="11"/>
  <c r="I44" i="11" a="1"/>
  <c r="I44" i="11"/>
  <c r="J44" i="11" a="1"/>
  <c r="J44" i="11"/>
  <c r="B45" i="11" a="1"/>
  <c r="B45" i="11"/>
  <c r="C45" i="11" a="1"/>
  <c r="C45" i="11"/>
  <c r="D45" i="11" a="1"/>
  <c r="D45" i="11"/>
  <c r="E45" i="11" a="1"/>
  <c r="E45" i="11"/>
  <c r="F45" i="11" a="1"/>
  <c r="F45" i="11"/>
  <c r="G45" i="11" a="1"/>
  <c r="G45" i="11"/>
  <c r="H45" i="11" a="1"/>
  <c r="H45" i="11"/>
  <c r="I45" i="11" a="1"/>
  <c r="I45" i="11"/>
  <c r="J45" i="11" a="1"/>
  <c r="J45" i="11"/>
  <c r="B46" i="11" a="1"/>
  <c r="B46" i="11"/>
  <c r="C46" i="11" a="1"/>
  <c r="C46" i="11"/>
  <c r="D46" i="11" a="1"/>
  <c r="D46" i="11"/>
  <c r="E46" i="11" a="1"/>
  <c r="E46" i="11"/>
  <c r="F46" i="11" a="1"/>
  <c r="F46" i="11"/>
  <c r="G46" i="11" a="1"/>
  <c r="G46" i="11"/>
  <c r="H46" i="11" a="1"/>
  <c r="H46" i="11"/>
  <c r="I46" i="11" a="1"/>
  <c r="I46" i="11"/>
  <c r="J46" i="11" a="1"/>
  <c r="J46" i="11"/>
  <c r="B47" i="11" a="1"/>
  <c r="B47" i="11"/>
  <c r="C47" i="11" a="1"/>
  <c r="C47" i="11"/>
  <c r="D47" i="11" a="1"/>
  <c r="D47" i="11"/>
  <c r="E47" i="11" a="1"/>
  <c r="E47" i="11"/>
  <c r="F47" i="11" a="1"/>
  <c r="F47" i="11"/>
  <c r="G47" i="11" a="1"/>
  <c r="G47" i="11"/>
  <c r="H47" i="11" a="1"/>
  <c r="H47" i="11"/>
  <c r="I47" i="11" a="1"/>
  <c r="I47" i="11"/>
  <c r="J47" i="11" a="1"/>
  <c r="J47" i="11"/>
  <c r="B48" i="11" a="1"/>
  <c r="B48" i="11"/>
  <c r="C48" i="11" a="1"/>
  <c r="C48" i="11"/>
  <c r="D48" i="11" a="1"/>
  <c r="D48" i="11"/>
  <c r="E48" i="11" a="1"/>
  <c r="E48" i="11"/>
  <c r="F48" i="11" a="1"/>
  <c r="F48" i="11"/>
  <c r="G48" i="11" a="1"/>
  <c r="G48" i="11"/>
  <c r="H48" i="11" a="1"/>
  <c r="H48" i="11"/>
  <c r="I48" i="11" a="1"/>
  <c r="I48" i="11"/>
  <c r="J48" i="11" a="1"/>
  <c r="J48" i="11"/>
  <c r="B49" i="11" a="1"/>
  <c r="B49" i="11"/>
  <c r="C49" i="11" a="1"/>
  <c r="C49" i="11"/>
  <c r="D49" i="11" a="1"/>
  <c r="D49" i="11"/>
  <c r="E49" i="11" a="1"/>
  <c r="E49" i="11"/>
  <c r="F49" i="11" a="1"/>
  <c r="F49" i="11"/>
  <c r="G49" i="11" a="1"/>
  <c r="G49" i="11"/>
  <c r="H49" i="11" a="1"/>
  <c r="H49" i="11"/>
  <c r="I49" i="11" a="1"/>
  <c r="I49" i="11"/>
  <c r="J49" i="11" a="1"/>
  <c r="J49" i="11"/>
  <c r="B50" i="11" a="1"/>
  <c r="B50" i="11"/>
  <c r="C50" i="11" a="1"/>
  <c r="C50" i="11"/>
  <c r="D50" i="11" a="1"/>
  <c r="D50" i="11"/>
  <c r="E50" i="11" a="1"/>
  <c r="E50" i="11"/>
  <c r="F50" i="11" a="1"/>
  <c r="F50" i="11"/>
  <c r="G50" i="11" a="1"/>
  <c r="G50" i="11"/>
  <c r="H50" i="11" a="1"/>
  <c r="H50" i="11"/>
  <c r="I50" i="11" a="1"/>
  <c r="I50" i="11"/>
  <c r="J50" i="11" a="1"/>
  <c r="J50" i="11"/>
  <c r="B51" i="11" a="1"/>
  <c r="B51" i="11"/>
  <c r="C51" i="11" a="1"/>
  <c r="C51" i="11"/>
  <c r="D51" i="11" a="1"/>
  <c r="D51" i="11"/>
  <c r="E51" i="11" a="1"/>
  <c r="E51" i="11"/>
  <c r="F51" i="11" a="1"/>
  <c r="F51" i="11"/>
  <c r="G51" i="11" a="1"/>
  <c r="G51" i="11"/>
  <c r="H51" i="11" a="1"/>
  <c r="H51" i="11"/>
  <c r="I51" i="11" a="1"/>
  <c r="I51" i="11"/>
  <c r="J51" i="11" a="1"/>
  <c r="J51" i="11"/>
  <c r="B52" i="11" a="1"/>
  <c r="B52" i="11"/>
  <c r="C52" i="11" a="1"/>
  <c r="C52" i="11"/>
  <c r="D52" i="11" a="1"/>
  <c r="D52" i="11"/>
  <c r="E52" i="11" a="1"/>
  <c r="E52" i="11"/>
  <c r="F52" i="11" a="1"/>
  <c r="F52" i="11"/>
  <c r="G52" i="11" a="1"/>
  <c r="G52" i="11"/>
  <c r="H52" i="11" a="1"/>
  <c r="H52" i="11"/>
  <c r="I52" i="11" a="1"/>
  <c r="I52" i="11"/>
  <c r="J52" i="11" a="1"/>
  <c r="J52" i="11"/>
  <c r="B53" i="11" a="1"/>
  <c r="B53" i="11"/>
  <c r="C53" i="11" a="1"/>
  <c r="C53" i="11"/>
  <c r="D53" i="11" a="1"/>
  <c r="D53" i="11"/>
  <c r="E53" i="11" a="1"/>
  <c r="E53" i="11"/>
  <c r="F53" i="11" a="1"/>
  <c r="F53" i="11"/>
  <c r="G53" i="11" a="1"/>
  <c r="G53" i="11"/>
  <c r="H53" i="11" a="1"/>
  <c r="H53" i="11"/>
  <c r="I53" i="11" a="1"/>
  <c r="I53" i="11"/>
  <c r="J53" i="11" a="1"/>
  <c r="J53" i="11"/>
  <c r="B54" i="11" a="1"/>
  <c r="B54" i="11"/>
  <c r="C54" i="11" a="1"/>
  <c r="C54" i="11"/>
  <c r="D54" i="11" a="1"/>
  <c r="D54" i="11"/>
  <c r="E54" i="11" a="1"/>
  <c r="E54" i="11"/>
  <c r="F54" i="11" a="1"/>
  <c r="F54" i="11"/>
  <c r="G54" i="11" a="1"/>
  <c r="G54" i="11"/>
  <c r="H54" i="11" a="1"/>
  <c r="H54" i="11"/>
  <c r="I54" i="11" a="1"/>
  <c r="I54" i="11"/>
  <c r="J54" i="11" a="1"/>
  <c r="J54" i="11"/>
  <c r="B55" i="11" a="1"/>
  <c r="B55" i="11"/>
  <c r="C55" i="11" a="1"/>
  <c r="C55" i="11"/>
  <c r="D55" i="11" a="1"/>
  <c r="D55" i="11"/>
  <c r="E55" i="11" a="1"/>
  <c r="E55" i="11"/>
  <c r="F55" i="11" a="1"/>
  <c r="F55" i="11"/>
  <c r="G55" i="11" a="1"/>
  <c r="G55" i="11"/>
  <c r="H55" i="11" a="1"/>
  <c r="H55" i="11"/>
  <c r="I55" i="11" a="1"/>
  <c r="I55" i="11"/>
  <c r="J55" i="11" a="1"/>
  <c r="J55" i="11"/>
  <c r="B56" i="11" a="1"/>
  <c r="B56" i="11"/>
  <c r="C56" i="11" a="1"/>
  <c r="C56" i="11"/>
  <c r="D56" i="11" a="1"/>
  <c r="D56" i="11"/>
  <c r="E56" i="11" a="1"/>
  <c r="E56" i="11"/>
  <c r="F56" i="11" a="1"/>
  <c r="F56" i="11"/>
  <c r="G56" i="11" a="1"/>
  <c r="G56" i="11"/>
  <c r="H56" i="11" a="1"/>
  <c r="H56" i="11"/>
  <c r="I56" i="11" a="1"/>
  <c r="I56" i="11"/>
  <c r="J56" i="11" a="1"/>
  <c r="J56" i="11"/>
  <c r="B57" i="11" a="1"/>
  <c r="B57" i="11"/>
  <c r="C57" i="11" a="1"/>
  <c r="C57" i="11"/>
  <c r="D57" i="11" a="1"/>
  <c r="D57" i="11"/>
  <c r="E57" i="11" a="1"/>
  <c r="E57" i="11"/>
  <c r="F57" i="11" a="1"/>
  <c r="F57" i="11"/>
  <c r="G57" i="11" a="1"/>
  <c r="G57" i="11"/>
  <c r="H57" i="11" a="1"/>
  <c r="H57" i="11"/>
  <c r="I57" i="11" a="1"/>
  <c r="I57" i="11"/>
  <c r="J57" i="11" a="1"/>
  <c r="J57" i="11"/>
  <c r="B58" i="11" a="1"/>
  <c r="B58" i="11"/>
  <c r="C58" i="11" a="1"/>
  <c r="C58" i="11"/>
  <c r="D58" i="11" a="1"/>
  <c r="D58" i="11"/>
  <c r="E58" i="11" a="1"/>
  <c r="E58" i="11"/>
  <c r="F58" i="11" a="1"/>
  <c r="F58" i="11"/>
  <c r="G58" i="11" a="1"/>
  <c r="G58" i="11"/>
  <c r="H58" i="11" a="1"/>
  <c r="H58" i="11"/>
  <c r="I58" i="11" a="1"/>
  <c r="I58" i="11"/>
  <c r="J58" i="11" a="1"/>
  <c r="J58" i="11"/>
  <c r="B59" i="11" a="1"/>
  <c r="B59" i="11"/>
  <c r="C59" i="11" a="1"/>
  <c r="C59" i="11"/>
  <c r="D59" i="11" a="1"/>
  <c r="D59" i="11"/>
  <c r="E59" i="11" a="1"/>
  <c r="E59" i="11"/>
  <c r="F59" i="11" a="1"/>
  <c r="F59" i="11"/>
  <c r="G59" i="11" a="1"/>
  <c r="G59" i="11"/>
  <c r="H59" i="11" a="1"/>
  <c r="H59" i="11"/>
  <c r="I59" i="11" a="1"/>
  <c r="I59" i="11"/>
  <c r="J59" i="11" a="1"/>
  <c r="J59" i="11"/>
  <c r="B60" i="11" a="1"/>
  <c r="B60" i="11"/>
  <c r="C60" i="11" a="1"/>
  <c r="C60" i="11"/>
  <c r="D60" i="11" a="1"/>
  <c r="D60" i="11"/>
  <c r="E60" i="11" a="1"/>
  <c r="E60" i="11"/>
  <c r="F60" i="11" a="1"/>
  <c r="F60" i="11"/>
  <c r="G60" i="11" a="1"/>
  <c r="G60" i="11"/>
  <c r="H60" i="11" a="1"/>
  <c r="H60" i="11"/>
  <c r="I60" i="11" a="1"/>
  <c r="I60" i="11"/>
  <c r="J60" i="11" a="1"/>
  <c r="J60" i="11"/>
  <c r="B61" i="11" a="1"/>
  <c r="B61" i="11"/>
  <c r="C61" i="11" a="1"/>
  <c r="C61" i="11"/>
  <c r="D61" i="11" a="1"/>
  <c r="D61" i="11"/>
  <c r="E61" i="11" a="1"/>
  <c r="E61" i="11"/>
  <c r="F61" i="11" a="1"/>
  <c r="F61" i="11"/>
  <c r="G61" i="11" a="1"/>
  <c r="G61" i="11"/>
  <c r="H61" i="11" a="1"/>
  <c r="H61" i="11"/>
  <c r="I61" i="11" a="1"/>
  <c r="I61" i="11"/>
  <c r="J61" i="11" a="1"/>
  <c r="J61" i="11"/>
  <c r="B62" i="11" a="1"/>
  <c r="B62" i="11"/>
  <c r="C62" i="11" a="1"/>
  <c r="C62" i="11"/>
  <c r="D62" i="11" a="1"/>
  <c r="D62" i="11"/>
  <c r="E62" i="11" a="1"/>
  <c r="E62" i="11"/>
  <c r="F62" i="11" a="1"/>
  <c r="F62" i="11"/>
  <c r="G62" i="11" a="1"/>
  <c r="G62" i="11"/>
  <c r="H62" i="11" a="1"/>
  <c r="H62" i="11"/>
  <c r="I62" i="11" a="1"/>
  <c r="I62" i="11"/>
  <c r="J62" i="11" a="1"/>
  <c r="J62" i="11"/>
  <c r="B63" i="11" a="1"/>
  <c r="B63" i="11"/>
  <c r="C63" i="11" a="1"/>
  <c r="C63" i="11"/>
  <c r="D63" i="11" a="1"/>
  <c r="D63" i="11"/>
  <c r="E63" i="11" a="1"/>
  <c r="E63" i="11"/>
  <c r="F63" i="11" a="1"/>
  <c r="F63" i="11"/>
  <c r="G63" i="11" a="1"/>
  <c r="G63" i="11"/>
  <c r="H63" i="11" a="1"/>
  <c r="H63" i="11"/>
  <c r="I63" i="11" a="1"/>
  <c r="I63" i="11"/>
  <c r="J63" i="11" a="1"/>
  <c r="J63" i="11"/>
  <c r="B64" i="11" a="1"/>
  <c r="B64" i="11"/>
  <c r="C64" i="11" a="1"/>
  <c r="C64" i="11"/>
  <c r="D64" i="11" a="1"/>
  <c r="D64" i="11"/>
  <c r="E64" i="11" a="1"/>
  <c r="E64" i="11"/>
  <c r="F64" i="11" a="1"/>
  <c r="F64" i="11"/>
  <c r="G64" i="11" a="1"/>
  <c r="G64" i="11"/>
  <c r="H64" i="11" a="1"/>
  <c r="H64" i="11"/>
  <c r="I64" i="11" a="1"/>
  <c r="I64" i="11"/>
  <c r="J64" i="11" a="1"/>
  <c r="J64" i="11"/>
  <c r="B65" i="11" a="1"/>
  <c r="B65" i="11"/>
  <c r="C65" i="11" a="1"/>
  <c r="C65" i="11"/>
  <c r="D65" i="11" a="1"/>
  <c r="D65" i="11"/>
  <c r="E65" i="11" a="1"/>
  <c r="E65" i="11"/>
  <c r="F65" i="11" a="1"/>
  <c r="F65" i="11"/>
  <c r="G65" i="11" a="1"/>
  <c r="G65" i="11"/>
  <c r="H65" i="11" a="1"/>
  <c r="H65" i="11"/>
  <c r="I65" i="11" a="1"/>
  <c r="I65" i="11"/>
  <c r="J65" i="11" a="1"/>
  <c r="J65" i="11"/>
  <c r="B66" i="11" a="1"/>
  <c r="B66" i="11"/>
  <c r="C66" i="11" a="1"/>
  <c r="C66" i="11"/>
  <c r="D66" i="11" a="1"/>
  <c r="D66" i="11"/>
  <c r="E66" i="11" a="1"/>
  <c r="E66" i="11"/>
  <c r="F66" i="11" a="1"/>
  <c r="F66" i="11"/>
  <c r="G66" i="11" a="1"/>
  <c r="G66" i="11"/>
  <c r="H66" i="11" a="1"/>
  <c r="H66" i="11"/>
  <c r="I66" i="11" a="1"/>
  <c r="I66" i="11"/>
  <c r="J66" i="11" a="1"/>
  <c r="J66" i="11"/>
  <c r="B68" i="11" a="1"/>
  <c r="B68" i="11"/>
  <c r="C68" i="11" a="1"/>
  <c r="C68" i="11"/>
  <c r="D68" i="11" a="1"/>
  <c r="D68" i="11"/>
  <c r="E68" i="11" a="1"/>
  <c r="E68" i="11"/>
  <c r="F68" i="11" a="1"/>
  <c r="F68" i="11"/>
  <c r="G68" i="11" a="1"/>
  <c r="G68" i="11"/>
  <c r="H68" i="11" a="1"/>
  <c r="H68" i="11"/>
  <c r="I68" i="11" a="1"/>
  <c r="I68" i="11"/>
  <c r="J68" i="11" a="1"/>
  <c r="J68" i="11"/>
  <c r="B69" i="11" a="1"/>
  <c r="B69" i="11"/>
  <c r="C69" i="11" a="1"/>
  <c r="C69" i="11"/>
  <c r="D69" i="11" a="1"/>
  <c r="D69" i="11"/>
  <c r="E69" i="11" a="1"/>
  <c r="E69" i="11"/>
  <c r="F69" i="11" a="1"/>
  <c r="F69" i="11"/>
  <c r="G69" i="11" a="1"/>
  <c r="G69" i="11"/>
  <c r="H69" i="11" a="1"/>
  <c r="H69" i="11"/>
  <c r="I69" i="11" a="1"/>
  <c r="I69" i="11"/>
  <c r="J69" i="11" a="1"/>
  <c r="J69" i="11"/>
  <c r="B70" i="11" a="1"/>
  <c r="B70" i="11"/>
  <c r="C70" i="11" a="1"/>
  <c r="C70" i="11"/>
  <c r="D70" i="11" a="1"/>
  <c r="D70" i="11"/>
  <c r="E70" i="11" a="1"/>
  <c r="E70" i="11"/>
  <c r="F70" i="11" a="1"/>
  <c r="F70" i="11"/>
  <c r="G70" i="11" a="1"/>
  <c r="G70" i="11"/>
  <c r="H70" i="11" a="1"/>
  <c r="H70" i="11"/>
  <c r="I70" i="11" a="1"/>
  <c r="I70" i="11"/>
  <c r="J70" i="11" a="1"/>
  <c r="J70" i="11"/>
  <c r="B71" i="11" a="1"/>
  <c r="B71" i="11"/>
  <c r="C71" i="11" a="1"/>
  <c r="C71" i="11"/>
  <c r="D71" i="11" a="1"/>
  <c r="D71" i="11"/>
  <c r="E71" i="11" a="1"/>
  <c r="E71" i="11"/>
  <c r="F71" i="11" a="1"/>
  <c r="F71" i="11"/>
  <c r="G71" i="11" a="1"/>
  <c r="G71" i="11"/>
  <c r="H71" i="11" a="1"/>
  <c r="H71" i="11"/>
  <c r="I71" i="11" a="1"/>
  <c r="I71" i="11"/>
  <c r="J71" i="11" a="1"/>
  <c r="J71" i="11"/>
  <c r="B72" i="11" a="1"/>
  <c r="B72" i="11"/>
  <c r="C72" i="11" a="1"/>
  <c r="C72" i="11"/>
  <c r="D72" i="11" a="1"/>
  <c r="D72" i="11"/>
  <c r="E72" i="11" a="1"/>
  <c r="E72" i="11"/>
  <c r="F72" i="11" a="1"/>
  <c r="F72" i="11"/>
  <c r="G72" i="11" a="1"/>
  <c r="G72" i="11"/>
  <c r="H72" i="11" a="1"/>
  <c r="H72" i="11"/>
  <c r="I72" i="11" a="1"/>
  <c r="I72" i="11"/>
  <c r="J72" i="11" a="1"/>
  <c r="J72" i="11"/>
  <c r="B73" i="11" a="1"/>
  <c r="B73" i="11"/>
  <c r="C73" i="11" a="1"/>
  <c r="C73" i="11"/>
  <c r="D73" i="11" a="1"/>
  <c r="D73" i="11"/>
  <c r="E73" i="11" a="1"/>
  <c r="E73" i="11"/>
  <c r="F73" i="11" a="1"/>
  <c r="F73" i="11"/>
  <c r="G73" i="11" a="1"/>
  <c r="G73" i="11"/>
  <c r="H73" i="11" a="1"/>
  <c r="H73" i="11"/>
  <c r="I73" i="11" a="1"/>
  <c r="I73" i="11"/>
  <c r="J73" i="11" a="1"/>
  <c r="J73" i="11"/>
  <c r="B74" i="11" a="1"/>
  <c r="B74" i="11"/>
  <c r="C74" i="11" a="1"/>
  <c r="C74" i="11"/>
  <c r="D74" i="11" a="1"/>
  <c r="D74" i="11"/>
  <c r="E74" i="11" a="1"/>
  <c r="E74" i="11"/>
  <c r="F74" i="11" a="1"/>
  <c r="F74" i="11"/>
  <c r="G74" i="11" a="1"/>
  <c r="G74" i="11"/>
  <c r="H74" i="11" a="1"/>
  <c r="H74" i="11"/>
  <c r="I74" i="11" a="1"/>
  <c r="I74" i="11"/>
  <c r="J74" i="11" a="1"/>
  <c r="J74" i="11"/>
  <c r="B75" i="11" a="1"/>
  <c r="B75" i="11"/>
  <c r="C75" i="11" a="1"/>
  <c r="C75" i="11"/>
  <c r="D75" i="11" a="1"/>
  <c r="D75" i="11"/>
  <c r="E75" i="11" a="1"/>
  <c r="E75" i="11"/>
  <c r="F75" i="11" a="1"/>
  <c r="F75" i="11"/>
  <c r="G75" i="11" a="1"/>
  <c r="G75" i="11"/>
  <c r="H75" i="11" a="1"/>
  <c r="H75" i="11"/>
  <c r="I75" i="11" a="1"/>
  <c r="I75" i="11"/>
  <c r="J75" i="11" a="1"/>
  <c r="J75" i="11"/>
  <c r="B76" i="11" a="1"/>
  <c r="B76" i="11"/>
  <c r="C76" i="11" a="1"/>
  <c r="C76" i="11"/>
  <c r="D76" i="11" a="1"/>
  <c r="D76" i="11"/>
  <c r="E76" i="11" a="1"/>
  <c r="E76" i="11"/>
  <c r="F76" i="11" a="1"/>
  <c r="F76" i="11"/>
  <c r="G76" i="11" a="1"/>
  <c r="G76" i="11"/>
  <c r="H76" i="11" a="1"/>
  <c r="H76" i="11"/>
  <c r="I76" i="11" a="1"/>
  <c r="I76" i="11"/>
  <c r="J76" i="11" a="1"/>
  <c r="J76" i="11"/>
  <c r="B77" i="11" a="1"/>
  <c r="B77" i="11"/>
  <c r="C77" i="11" a="1"/>
  <c r="C77" i="11"/>
  <c r="D77" i="11" a="1"/>
  <c r="D77" i="11"/>
  <c r="E77" i="11" a="1"/>
  <c r="E77" i="11"/>
  <c r="F77" i="11" a="1"/>
  <c r="F77" i="11"/>
  <c r="G77" i="11" a="1"/>
  <c r="G77" i="11"/>
  <c r="H77" i="11" a="1"/>
  <c r="H77" i="11"/>
  <c r="I77" i="11" a="1"/>
  <c r="I77" i="11"/>
  <c r="J77" i="11" a="1"/>
  <c r="J77" i="11"/>
  <c r="B78" i="11" a="1"/>
  <c r="B78" i="11"/>
  <c r="C78" i="11" a="1"/>
  <c r="C78" i="11"/>
  <c r="D78" i="11" a="1"/>
  <c r="D78" i="11"/>
  <c r="E78" i="11" a="1"/>
  <c r="E78" i="11"/>
  <c r="F78" i="11" a="1"/>
  <c r="F78" i="11"/>
  <c r="G78" i="11" a="1"/>
  <c r="G78" i="11"/>
  <c r="H78" i="11" a="1"/>
  <c r="H78" i="11"/>
  <c r="I78" i="11" a="1"/>
  <c r="I78" i="11"/>
  <c r="J78" i="11" a="1"/>
  <c r="J78" i="11"/>
  <c r="B79" i="11" a="1"/>
  <c r="B79" i="11"/>
  <c r="C79" i="11" a="1"/>
  <c r="C79" i="11"/>
  <c r="D79" i="11" a="1"/>
  <c r="D79" i="11"/>
  <c r="E79" i="11" a="1"/>
  <c r="E79" i="11"/>
  <c r="F79" i="11" a="1"/>
  <c r="F79" i="11"/>
  <c r="G79" i="11" a="1"/>
  <c r="G79" i="11"/>
  <c r="H79" i="11" a="1"/>
  <c r="H79" i="11"/>
  <c r="I79" i="11" a="1"/>
  <c r="I79" i="11"/>
  <c r="J79" i="11" a="1"/>
  <c r="J79" i="11"/>
  <c r="B80" i="11" a="1"/>
  <c r="B80" i="11"/>
  <c r="C80" i="11" a="1"/>
  <c r="C80" i="11"/>
  <c r="D80" i="11" a="1"/>
  <c r="D80" i="11"/>
  <c r="E80" i="11" a="1"/>
  <c r="E80" i="11"/>
  <c r="F80" i="11" a="1"/>
  <c r="F80" i="11"/>
  <c r="G80" i="11" a="1"/>
  <c r="G80" i="11"/>
  <c r="H80" i="11" a="1"/>
  <c r="H80" i="11"/>
  <c r="I80" i="11" a="1"/>
  <c r="I80" i="11"/>
  <c r="J80" i="11" a="1"/>
  <c r="J80" i="11"/>
  <c r="B81" i="11" a="1"/>
  <c r="B81" i="11"/>
  <c r="C81" i="11" a="1"/>
  <c r="C81" i="11"/>
  <c r="D81" i="11" a="1"/>
  <c r="D81" i="11"/>
  <c r="E81" i="11" a="1"/>
  <c r="E81" i="11"/>
  <c r="F81" i="11" a="1"/>
  <c r="F81" i="11"/>
  <c r="G81" i="11" a="1"/>
  <c r="G81" i="11"/>
  <c r="H81" i="11" a="1"/>
  <c r="H81" i="11"/>
  <c r="I81" i="11" a="1"/>
  <c r="I81" i="11"/>
  <c r="J81" i="11" a="1"/>
  <c r="J81" i="11"/>
  <c r="B82" i="11" a="1"/>
  <c r="B82" i="11"/>
  <c r="C82" i="11" a="1"/>
  <c r="C82" i="11"/>
  <c r="D82" i="11" a="1"/>
  <c r="D82" i="11"/>
  <c r="E82" i="11" a="1"/>
  <c r="E82" i="11"/>
  <c r="F82" i="11" a="1"/>
  <c r="F82" i="11"/>
  <c r="G82" i="11" a="1"/>
  <c r="G82" i="11"/>
  <c r="H82" i="11" a="1"/>
  <c r="H82" i="11"/>
  <c r="I82" i="11" a="1"/>
  <c r="I82" i="11"/>
  <c r="J82" i="11" a="1"/>
  <c r="J82" i="11"/>
  <c r="B83" i="11" a="1"/>
  <c r="B83" i="11"/>
  <c r="C83" i="11" a="1"/>
  <c r="C83" i="11"/>
  <c r="D83" i="11" a="1"/>
  <c r="D83" i="11"/>
  <c r="E83" i="11" a="1"/>
  <c r="E83" i="11"/>
  <c r="F83" i="11" a="1"/>
  <c r="F83" i="11"/>
  <c r="G83" i="11" a="1"/>
  <c r="G83" i="11"/>
  <c r="H83" i="11" a="1"/>
  <c r="H83" i="11"/>
  <c r="I83" i="11" a="1"/>
  <c r="I83" i="11"/>
  <c r="J83" i="11" a="1"/>
  <c r="J83" i="11"/>
  <c r="B84" i="11" a="1"/>
  <c r="B84" i="11"/>
  <c r="C84" i="11" a="1"/>
  <c r="C84" i="11"/>
  <c r="D84" i="11" a="1"/>
  <c r="D84" i="11"/>
  <c r="E84" i="11" a="1"/>
  <c r="E84" i="11"/>
  <c r="F84" i="11" a="1"/>
  <c r="F84" i="11"/>
  <c r="G84" i="11" a="1"/>
  <c r="G84" i="11"/>
  <c r="H84" i="11" a="1"/>
  <c r="H84" i="11"/>
  <c r="I84" i="11" a="1"/>
  <c r="I84" i="11"/>
  <c r="J84" i="11" a="1"/>
  <c r="J84" i="11"/>
  <c r="B85" i="11" a="1"/>
  <c r="B85" i="11"/>
  <c r="C85" i="11" a="1"/>
  <c r="C85" i="11"/>
  <c r="D85" i="11" a="1"/>
  <c r="D85" i="11"/>
  <c r="E85" i="11" a="1"/>
  <c r="E85" i="11"/>
  <c r="F85" i="11" a="1"/>
  <c r="F85" i="11"/>
  <c r="G85" i="11" a="1"/>
  <c r="G85" i="11"/>
  <c r="H85" i="11" a="1"/>
  <c r="H85" i="11"/>
  <c r="I85" i="11" a="1"/>
  <c r="I85" i="11"/>
  <c r="J85" i="11" a="1"/>
  <c r="J85" i="11"/>
  <c r="B86" i="11" a="1"/>
  <c r="B86" i="11"/>
  <c r="C86" i="11" a="1"/>
  <c r="C86" i="11"/>
  <c r="D86" i="11" a="1"/>
  <c r="D86" i="11"/>
  <c r="E86" i="11" a="1"/>
  <c r="E86" i="11"/>
  <c r="F86" i="11" a="1"/>
  <c r="F86" i="11"/>
  <c r="G86" i="11" a="1"/>
  <c r="G86" i="11"/>
  <c r="H86" i="11" a="1"/>
  <c r="H86" i="11"/>
  <c r="I86" i="11" a="1"/>
  <c r="I86" i="11"/>
  <c r="J86" i="11" a="1"/>
  <c r="J86" i="11"/>
  <c r="B87" i="11" a="1"/>
  <c r="B87" i="11"/>
  <c r="C87" i="11" a="1"/>
  <c r="C87" i="11"/>
  <c r="D87" i="11" a="1"/>
  <c r="D87" i="11"/>
  <c r="E87" i="11" a="1"/>
  <c r="E87" i="11"/>
  <c r="F87" i="11" a="1"/>
  <c r="F87" i="11"/>
  <c r="G87" i="11" a="1"/>
  <c r="G87" i="11"/>
  <c r="H87" i="11" a="1"/>
  <c r="H87" i="11"/>
  <c r="I87" i="11" a="1"/>
  <c r="I87" i="11"/>
  <c r="J87" i="11" a="1"/>
  <c r="J87" i="11"/>
  <c r="B88" i="11" a="1"/>
  <c r="B88" i="11"/>
  <c r="C88" i="11" a="1"/>
  <c r="C88" i="11"/>
  <c r="D88" i="11" a="1"/>
  <c r="D88" i="11"/>
  <c r="E88" i="11" a="1"/>
  <c r="E88" i="11"/>
  <c r="F88" i="11" a="1"/>
  <c r="F88" i="11"/>
  <c r="G88" i="11" a="1"/>
  <c r="G88" i="11"/>
  <c r="H88" i="11" a="1"/>
  <c r="H88" i="11"/>
  <c r="I88" i="11" a="1"/>
  <c r="I88" i="11"/>
  <c r="J88" i="11" a="1"/>
  <c r="J88" i="11"/>
  <c r="B89" i="11" a="1"/>
  <c r="B89" i="11"/>
  <c r="C89" i="11" a="1"/>
  <c r="C89" i="11"/>
  <c r="D89" i="11" a="1"/>
  <c r="D89" i="11"/>
  <c r="E89" i="11" a="1"/>
  <c r="E89" i="11"/>
  <c r="F89" i="11" a="1"/>
  <c r="F89" i="11"/>
  <c r="G89" i="11" a="1"/>
  <c r="G89" i="11"/>
  <c r="H89" i="11" a="1"/>
  <c r="H89" i="11"/>
  <c r="I89" i="11" a="1"/>
  <c r="I89" i="11"/>
  <c r="J89" i="11" a="1"/>
  <c r="J89" i="11"/>
  <c r="B90" i="11" a="1"/>
  <c r="B90" i="11"/>
  <c r="C90" i="11" a="1"/>
  <c r="C90" i="11"/>
  <c r="D90" i="11" a="1"/>
  <c r="D90" i="11"/>
  <c r="E90" i="11" a="1"/>
  <c r="E90" i="11"/>
  <c r="F90" i="11" a="1"/>
  <c r="F90" i="11"/>
  <c r="G90" i="11" a="1"/>
  <c r="G90" i="11"/>
  <c r="H90" i="11" a="1"/>
  <c r="H90" i="11"/>
  <c r="I90" i="11" a="1"/>
  <c r="I90" i="11"/>
  <c r="J90" i="11" a="1"/>
  <c r="J90" i="11"/>
  <c r="B91" i="11" a="1"/>
  <c r="B91" i="11"/>
  <c r="C91" i="11" a="1"/>
  <c r="C91" i="11"/>
  <c r="D91" i="11" a="1"/>
  <c r="D91" i="11"/>
  <c r="E91" i="11" a="1"/>
  <c r="E91" i="11"/>
  <c r="F91" i="11" a="1"/>
  <c r="F91" i="11"/>
  <c r="G91" i="11" a="1"/>
  <c r="G91" i="11"/>
  <c r="H91" i="11" a="1"/>
  <c r="H91" i="11"/>
  <c r="I91" i="11" a="1"/>
  <c r="I91" i="11"/>
  <c r="J91" i="11" a="1"/>
  <c r="J91" i="11"/>
  <c r="B92" i="11" a="1"/>
  <c r="B92" i="11"/>
  <c r="C92" i="11" a="1"/>
  <c r="C92" i="11"/>
  <c r="D92" i="11" a="1"/>
  <c r="D92" i="11"/>
  <c r="E92" i="11" a="1"/>
  <c r="E92" i="11"/>
  <c r="F92" i="11" a="1"/>
  <c r="F92" i="11"/>
  <c r="G92" i="11" a="1"/>
  <c r="G92" i="11"/>
  <c r="H92" i="11" a="1"/>
  <c r="H92" i="11"/>
  <c r="I92" i="11" a="1"/>
  <c r="I92" i="11"/>
  <c r="J92" i="11" a="1"/>
  <c r="J92" i="11"/>
  <c r="B93" i="11" a="1"/>
  <c r="B93" i="11"/>
  <c r="C93" i="11" a="1"/>
  <c r="C93" i="11"/>
  <c r="D93" i="11" a="1"/>
  <c r="D93" i="11"/>
  <c r="E93" i="11" a="1"/>
  <c r="E93" i="11"/>
  <c r="F93" i="11" a="1"/>
  <c r="F93" i="11"/>
  <c r="G93" i="11" a="1"/>
  <c r="G93" i="11"/>
  <c r="H93" i="11" a="1"/>
  <c r="H93" i="11"/>
  <c r="I93" i="11" a="1"/>
  <c r="I93" i="11"/>
  <c r="J93" i="11" a="1"/>
  <c r="J93" i="11"/>
  <c r="B94" i="11" a="1"/>
  <c r="B94" i="11"/>
  <c r="C94" i="11" a="1"/>
  <c r="C94" i="11"/>
  <c r="D94" i="11" a="1"/>
  <c r="D94" i="11"/>
  <c r="E94" i="11" a="1"/>
  <c r="E94" i="11"/>
  <c r="F94" i="11" a="1"/>
  <c r="F94" i="11"/>
  <c r="G94" i="11" a="1"/>
  <c r="G94" i="11"/>
  <c r="H94" i="11" a="1"/>
  <c r="H94" i="11"/>
  <c r="I94" i="11" a="1"/>
  <c r="I94" i="11"/>
  <c r="J94" i="11" a="1"/>
  <c r="J94" i="11"/>
  <c r="B95" i="11" a="1"/>
  <c r="B95" i="11"/>
  <c r="C95" i="11" a="1"/>
  <c r="C95" i="11"/>
  <c r="D95" i="11" a="1"/>
  <c r="D95" i="11"/>
  <c r="E95" i="11" a="1"/>
  <c r="E95" i="11"/>
  <c r="F95" i="11" a="1"/>
  <c r="F95" i="11"/>
  <c r="G95" i="11" a="1"/>
  <c r="G95" i="11"/>
  <c r="H95" i="11" a="1"/>
  <c r="H95" i="11"/>
  <c r="I95" i="11" a="1"/>
  <c r="I95" i="11"/>
  <c r="J95" i="11" a="1"/>
  <c r="J95" i="11"/>
  <c r="B96" i="11" a="1"/>
  <c r="B96" i="11"/>
  <c r="C96" i="11" a="1"/>
  <c r="C96" i="11"/>
  <c r="D96" i="11" a="1"/>
  <c r="D96" i="11"/>
  <c r="E96" i="11" a="1"/>
  <c r="E96" i="11"/>
  <c r="F96" i="11" a="1"/>
  <c r="F96" i="11"/>
  <c r="G96" i="11" a="1"/>
  <c r="G96" i="11"/>
  <c r="H96" i="11" a="1"/>
  <c r="H96" i="11"/>
  <c r="I96" i="11" a="1"/>
  <c r="I96" i="11"/>
  <c r="J96" i="11" a="1"/>
  <c r="J96" i="11"/>
  <c r="B97" i="11" a="1"/>
  <c r="B97" i="11"/>
  <c r="C97" i="11" a="1"/>
  <c r="C97" i="11"/>
  <c r="D97" i="11" a="1"/>
  <c r="D97" i="11"/>
  <c r="E97" i="11" a="1"/>
  <c r="E97" i="11"/>
  <c r="F97" i="11" a="1"/>
  <c r="F97" i="11"/>
  <c r="G97" i="11" a="1"/>
  <c r="G97" i="11"/>
  <c r="H97" i="11" a="1"/>
  <c r="H97" i="11"/>
  <c r="I97" i="11" a="1"/>
  <c r="I97" i="11"/>
  <c r="J97" i="11" a="1"/>
  <c r="J97" i="11"/>
  <c r="B98" i="11" a="1"/>
  <c r="B98" i="11"/>
  <c r="C98" i="11" a="1"/>
  <c r="C98" i="11"/>
  <c r="D98" i="11" a="1"/>
  <c r="D98" i="11"/>
  <c r="E98" i="11" a="1"/>
  <c r="E98" i="11"/>
  <c r="F98" i="11" a="1"/>
  <c r="F98" i="11"/>
  <c r="G98" i="11" a="1"/>
  <c r="G98" i="11"/>
  <c r="H98" i="11" a="1"/>
  <c r="H98" i="11"/>
  <c r="I98" i="11" a="1"/>
  <c r="I98" i="11"/>
  <c r="J98" i="11" a="1"/>
  <c r="J98" i="11"/>
  <c r="B99" i="11" a="1"/>
  <c r="B99" i="11"/>
  <c r="C99" i="11" a="1"/>
  <c r="C99" i="11"/>
  <c r="D99" i="11" a="1"/>
  <c r="D99" i="11"/>
  <c r="E99" i="11" a="1"/>
  <c r="E99" i="11"/>
  <c r="F99" i="11" a="1"/>
  <c r="F99" i="11"/>
  <c r="G99" i="11" a="1"/>
  <c r="G99" i="11"/>
  <c r="H99" i="11" a="1"/>
  <c r="H99" i="11"/>
  <c r="I99" i="11" a="1"/>
  <c r="I99" i="11"/>
  <c r="J99" i="11" a="1"/>
  <c r="J99" i="11"/>
  <c r="B100" i="11" a="1"/>
  <c r="B100" i="11"/>
  <c r="C100" i="11" a="1"/>
  <c r="C100" i="11"/>
  <c r="D100" i="11" a="1"/>
  <c r="D100" i="11"/>
  <c r="E100" i="11" a="1"/>
  <c r="E100" i="11"/>
  <c r="F100" i="11" a="1"/>
  <c r="F100" i="11"/>
  <c r="G100" i="11" a="1"/>
  <c r="G100" i="11"/>
  <c r="H100" i="11" a="1"/>
  <c r="H100" i="11"/>
  <c r="I100" i="11" a="1"/>
  <c r="I100" i="11"/>
  <c r="J100" i="11" a="1"/>
  <c r="J100" i="11"/>
  <c r="B101" i="11" a="1"/>
  <c r="B101" i="11"/>
  <c r="C101" i="11" a="1"/>
  <c r="C101" i="11"/>
  <c r="D101" i="11" a="1"/>
  <c r="D101" i="11"/>
  <c r="E101" i="11" a="1"/>
  <c r="E101" i="11"/>
  <c r="F101" i="11" a="1"/>
  <c r="F101" i="11"/>
  <c r="G101" i="11" a="1"/>
  <c r="G101" i="11"/>
  <c r="H101" i="11" a="1"/>
  <c r="H101" i="11"/>
  <c r="I101" i="11" a="1"/>
  <c r="I101" i="11"/>
  <c r="J101" i="11" a="1"/>
  <c r="J101" i="11"/>
  <c r="B102" i="11" a="1"/>
  <c r="B102" i="11"/>
  <c r="C102" i="11" a="1"/>
  <c r="C102" i="11"/>
  <c r="D102" i="11" a="1"/>
  <c r="D102" i="11"/>
  <c r="E102" i="11" a="1"/>
  <c r="E102" i="11"/>
  <c r="F102" i="11" a="1"/>
  <c r="F102" i="11"/>
  <c r="G102" i="11" a="1"/>
  <c r="G102" i="11"/>
  <c r="H102" i="11" a="1"/>
  <c r="H102" i="11"/>
  <c r="I102" i="11" a="1"/>
  <c r="I102" i="11"/>
  <c r="J102" i="11" a="1"/>
  <c r="J102" i="11"/>
  <c r="B103" i="11" a="1"/>
  <c r="B103" i="11"/>
  <c r="C103" i="11" a="1"/>
  <c r="C103" i="11"/>
  <c r="D103" i="11" a="1"/>
  <c r="D103" i="11"/>
  <c r="E103" i="11" a="1"/>
  <c r="E103" i="11"/>
  <c r="F103" i="11" a="1"/>
  <c r="F103" i="11"/>
  <c r="G103" i="11" a="1"/>
  <c r="G103" i="11"/>
  <c r="H103" i="11" a="1"/>
  <c r="H103" i="11"/>
  <c r="I103" i="11" a="1"/>
  <c r="I103" i="11"/>
  <c r="J103" i="11" a="1"/>
  <c r="J103" i="11"/>
  <c r="B104" i="11" a="1"/>
  <c r="B104" i="11"/>
  <c r="C104" i="11" a="1"/>
  <c r="C104" i="11"/>
  <c r="D104" i="11" a="1"/>
  <c r="D104" i="11"/>
  <c r="E104" i="11" a="1"/>
  <c r="E104" i="11"/>
  <c r="F104" i="11" a="1"/>
  <c r="F104" i="11"/>
  <c r="G104" i="11" a="1"/>
  <c r="G104" i="11"/>
  <c r="H104" i="11" a="1"/>
  <c r="H104" i="11"/>
  <c r="I104" i="11" a="1"/>
  <c r="I104" i="11"/>
  <c r="J104" i="11" a="1"/>
  <c r="J104" i="11"/>
  <c r="B105" i="11" a="1"/>
  <c r="B105" i="11"/>
  <c r="C105" i="11" a="1"/>
  <c r="C105" i="11"/>
  <c r="D105" i="11" a="1"/>
  <c r="D105" i="11"/>
  <c r="E105" i="11" a="1"/>
  <c r="E105" i="11"/>
  <c r="F105" i="11" a="1"/>
  <c r="F105" i="11"/>
  <c r="G105" i="11" a="1"/>
  <c r="G105" i="11"/>
  <c r="H105" i="11" a="1"/>
  <c r="H105" i="11"/>
  <c r="I105" i="11" a="1"/>
  <c r="I105" i="11"/>
  <c r="J105" i="11" a="1"/>
  <c r="J105" i="11"/>
  <c r="B106" i="11" a="1"/>
  <c r="B106" i="11"/>
  <c r="C106" i="11" a="1"/>
  <c r="C106" i="11"/>
  <c r="D106" i="11" a="1"/>
  <c r="D106" i="11"/>
  <c r="E106" i="11" a="1"/>
  <c r="E106" i="11"/>
  <c r="F106" i="11" a="1"/>
  <c r="F106" i="11"/>
  <c r="G106" i="11" a="1"/>
  <c r="G106" i="11"/>
  <c r="H106" i="11" a="1"/>
  <c r="H106" i="11"/>
  <c r="I106" i="11" a="1"/>
  <c r="I106" i="11"/>
  <c r="J106" i="11" a="1"/>
  <c r="J106" i="11"/>
  <c r="B107" i="11" a="1"/>
  <c r="B107" i="11"/>
  <c r="C107" i="11" a="1"/>
  <c r="C107" i="11"/>
  <c r="D107" i="11" a="1"/>
  <c r="D107" i="11"/>
  <c r="E107" i="11" a="1"/>
  <c r="E107" i="11"/>
  <c r="F107" i="11" a="1"/>
  <c r="F107" i="11"/>
  <c r="G107" i="11" a="1"/>
  <c r="G107" i="11"/>
  <c r="H107" i="11" a="1"/>
  <c r="H107" i="11"/>
  <c r="I107" i="11" a="1"/>
  <c r="I107" i="11"/>
  <c r="J107" i="11" a="1"/>
  <c r="J107" i="11"/>
  <c r="B108" i="11" a="1"/>
  <c r="B108" i="11"/>
  <c r="C108" i="11" a="1"/>
  <c r="C108" i="11"/>
  <c r="D108" i="11" a="1"/>
  <c r="D108" i="11"/>
  <c r="E108" i="11" a="1"/>
  <c r="E108" i="11"/>
  <c r="F108" i="11" a="1"/>
  <c r="F108" i="11"/>
  <c r="G108" i="11" a="1"/>
  <c r="G108" i="11"/>
  <c r="H108" i="11" a="1"/>
  <c r="H108" i="11"/>
  <c r="I108" i="11" a="1"/>
  <c r="I108" i="11"/>
  <c r="J108" i="11" a="1"/>
  <c r="J108" i="11"/>
  <c r="B109" i="11" a="1"/>
  <c r="B109" i="11"/>
  <c r="C109" i="11" a="1"/>
  <c r="C109" i="11"/>
  <c r="D109" i="11" a="1"/>
  <c r="D109" i="11"/>
  <c r="E109" i="11" a="1"/>
  <c r="E109" i="11"/>
  <c r="F109" i="11" a="1"/>
  <c r="F109" i="11"/>
  <c r="G109" i="11" a="1"/>
  <c r="G109" i="11"/>
  <c r="H109" i="11" a="1"/>
  <c r="H109" i="11"/>
  <c r="I109" i="11" a="1"/>
  <c r="I109" i="11"/>
  <c r="J109" i="11" a="1"/>
  <c r="J109" i="11"/>
  <c r="B110" i="11" a="1"/>
  <c r="B110" i="11"/>
  <c r="C110" i="11" a="1"/>
  <c r="C110" i="11"/>
  <c r="D110" i="11" a="1"/>
  <c r="D110" i="11"/>
  <c r="E110" i="11" a="1"/>
  <c r="E110" i="11"/>
  <c r="F110" i="11" a="1"/>
  <c r="F110" i="11"/>
  <c r="G110" i="11" a="1"/>
  <c r="G110" i="11"/>
  <c r="H110" i="11" a="1"/>
  <c r="H110" i="11"/>
  <c r="I110" i="11" a="1"/>
  <c r="I110" i="11"/>
  <c r="J110" i="11" a="1"/>
  <c r="J110" i="11"/>
  <c r="B111" i="11" a="1"/>
  <c r="B111" i="11"/>
  <c r="C111" i="11" a="1"/>
  <c r="C111" i="11"/>
  <c r="D111" i="11" a="1"/>
  <c r="D111" i="11"/>
  <c r="E111" i="11" a="1"/>
  <c r="E111" i="11"/>
  <c r="F111" i="11" a="1"/>
  <c r="F111" i="11"/>
  <c r="G111" i="11" a="1"/>
  <c r="G111" i="11"/>
  <c r="H111" i="11" a="1"/>
  <c r="H111" i="11"/>
  <c r="I111" i="11" a="1"/>
  <c r="I111" i="11"/>
  <c r="J111" i="11" a="1"/>
  <c r="J111" i="11"/>
  <c r="B112" i="11" a="1"/>
  <c r="B112" i="11"/>
  <c r="C112" i="11" a="1"/>
  <c r="C112" i="11"/>
  <c r="D112" i="11" a="1"/>
  <c r="D112" i="11"/>
  <c r="E112" i="11" a="1"/>
  <c r="E112" i="11"/>
  <c r="F112" i="11" a="1"/>
  <c r="F112" i="11"/>
  <c r="G112" i="11" a="1"/>
  <c r="G112" i="11"/>
  <c r="H112" i="11" a="1"/>
  <c r="H112" i="11"/>
  <c r="I112" i="11" a="1"/>
  <c r="I112" i="11"/>
  <c r="J112" i="11" a="1"/>
  <c r="J112" i="11"/>
  <c r="B113" i="11" a="1"/>
  <c r="B113" i="11"/>
  <c r="C113" i="11" a="1"/>
  <c r="C113" i="11"/>
  <c r="D113" i="11" a="1"/>
  <c r="D113" i="11"/>
  <c r="E113" i="11" a="1"/>
  <c r="E113" i="11"/>
  <c r="F113" i="11" a="1"/>
  <c r="F113" i="11"/>
  <c r="G113" i="11" a="1"/>
  <c r="G113" i="11"/>
  <c r="H113" i="11" a="1"/>
  <c r="H113" i="11"/>
  <c r="I113" i="11" a="1"/>
  <c r="I113" i="11"/>
  <c r="J113" i="11" a="1"/>
  <c r="J113" i="11"/>
  <c r="B114" i="11" a="1"/>
  <c r="B114" i="11"/>
  <c r="C114" i="11" a="1"/>
  <c r="C114" i="11"/>
  <c r="D114" i="11" a="1"/>
  <c r="D114" i="11"/>
  <c r="E114" i="11" a="1"/>
  <c r="E114" i="11"/>
  <c r="F114" i="11" a="1"/>
  <c r="F114" i="11"/>
  <c r="G114" i="11" a="1"/>
  <c r="G114" i="11"/>
  <c r="H114" i="11" a="1"/>
  <c r="H114" i="11"/>
  <c r="I114" i="11" a="1"/>
  <c r="I114" i="11"/>
  <c r="J114" i="11" a="1"/>
  <c r="J114" i="11"/>
  <c r="B115" i="11" a="1"/>
  <c r="B115" i="11"/>
  <c r="C115" i="11" a="1"/>
  <c r="C115" i="11"/>
  <c r="D115" i="11" a="1"/>
  <c r="D115" i="11"/>
  <c r="E115" i="11" a="1"/>
  <c r="E115" i="11"/>
  <c r="F115" i="11" a="1"/>
  <c r="F115" i="11"/>
  <c r="G115" i="11" a="1"/>
  <c r="G115" i="11"/>
  <c r="H115" i="11" a="1"/>
  <c r="H115" i="11"/>
  <c r="I115" i="11" a="1"/>
  <c r="I115" i="11"/>
  <c r="J115" i="11" a="1"/>
  <c r="J115" i="11"/>
  <c r="B116" i="11" a="1"/>
  <c r="B116" i="11"/>
  <c r="C116" i="11" a="1"/>
  <c r="C116" i="11"/>
  <c r="D116" i="11" a="1"/>
  <c r="D116" i="11"/>
  <c r="E116" i="11" a="1"/>
  <c r="E116" i="11"/>
  <c r="F116" i="11" a="1"/>
  <c r="F116" i="11"/>
  <c r="G116" i="11" a="1"/>
  <c r="G116" i="11"/>
  <c r="H116" i="11" a="1"/>
  <c r="H116" i="11"/>
  <c r="I116" i="11" a="1"/>
  <c r="I116" i="11"/>
  <c r="J116" i="11" a="1"/>
  <c r="J116" i="11"/>
  <c r="B117" i="11" a="1"/>
  <c r="B117" i="11"/>
  <c r="C117" i="11" a="1"/>
  <c r="C117" i="11"/>
  <c r="D117" i="11" a="1"/>
  <c r="D117" i="11"/>
  <c r="E117" i="11" a="1"/>
  <c r="E117" i="11"/>
  <c r="F117" i="11" a="1"/>
  <c r="F117" i="11"/>
  <c r="G117" i="11" a="1"/>
  <c r="G117" i="11"/>
  <c r="H117" i="11" a="1"/>
  <c r="H117" i="11"/>
  <c r="I117" i="11" a="1"/>
  <c r="I117" i="11"/>
  <c r="J117" i="11" a="1"/>
  <c r="J117" i="11"/>
  <c r="B118" i="11" a="1"/>
  <c r="B118" i="11"/>
  <c r="C118" i="11" a="1"/>
  <c r="C118" i="11"/>
  <c r="D118" i="11" a="1"/>
  <c r="D118" i="11"/>
  <c r="E118" i="11" a="1"/>
  <c r="E118" i="11"/>
  <c r="F118" i="11" a="1"/>
  <c r="F118" i="11"/>
  <c r="G118" i="11" a="1"/>
  <c r="G118" i="11"/>
  <c r="H118" i="11" a="1"/>
  <c r="H118" i="11"/>
  <c r="I118" i="11" a="1"/>
  <c r="I118" i="11"/>
  <c r="J118" i="11" a="1"/>
  <c r="J118" i="11"/>
  <c r="B119" i="11" a="1"/>
  <c r="B119" i="11"/>
  <c r="C119" i="11" a="1"/>
  <c r="C119" i="11"/>
  <c r="D119" i="11" a="1"/>
  <c r="D119" i="11"/>
  <c r="E119" i="11" a="1"/>
  <c r="E119" i="11"/>
  <c r="F119" i="11" a="1"/>
  <c r="F119" i="11"/>
  <c r="G119" i="11" a="1"/>
  <c r="G119" i="11"/>
  <c r="H119" i="11" a="1"/>
  <c r="H119" i="11"/>
  <c r="I119" i="11" a="1"/>
  <c r="I119" i="11"/>
  <c r="J119" i="11" a="1"/>
  <c r="J119" i="11"/>
  <c r="B120" i="11" a="1"/>
  <c r="B120" i="11"/>
  <c r="C120" i="11" a="1"/>
  <c r="C120" i="11"/>
  <c r="D120" i="11" a="1"/>
  <c r="D120" i="11"/>
  <c r="E120" i="11" a="1"/>
  <c r="E120" i="11"/>
  <c r="F120" i="11" a="1"/>
  <c r="F120" i="11"/>
  <c r="G120" i="11" a="1"/>
  <c r="G120" i="11"/>
  <c r="H120" i="11" a="1"/>
  <c r="H120" i="11"/>
  <c r="I120" i="11" a="1"/>
  <c r="I120" i="11"/>
  <c r="J120" i="11" a="1"/>
  <c r="J120" i="11"/>
  <c r="B121" i="11" a="1"/>
  <c r="B121" i="11"/>
  <c r="C121" i="11" a="1"/>
  <c r="C121" i="11"/>
  <c r="D121" i="11" a="1"/>
  <c r="D121" i="11"/>
  <c r="E121" i="11" a="1"/>
  <c r="E121" i="11"/>
  <c r="F121" i="11" a="1"/>
  <c r="F121" i="11"/>
  <c r="G121" i="11" a="1"/>
  <c r="G121" i="11"/>
  <c r="H121" i="11" a="1"/>
  <c r="H121" i="11"/>
  <c r="I121" i="11" a="1"/>
  <c r="I121" i="11"/>
  <c r="J121" i="11" a="1"/>
  <c r="J121" i="11"/>
  <c r="B122" i="11" a="1"/>
  <c r="B122" i="11"/>
  <c r="C122" i="11" a="1"/>
  <c r="C122" i="11"/>
  <c r="D122" i="11" a="1"/>
  <c r="D122" i="11"/>
  <c r="E122" i="11" a="1"/>
  <c r="E122" i="11"/>
  <c r="F122" i="11" a="1"/>
  <c r="F122" i="11"/>
  <c r="G122" i="11" a="1"/>
  <c r="G122" i="11"/>
  <c r="H122" i="11" a="1"/>
  <c r="H122" i="11"/>
  <c r="I122" i="11" a="1"/>
  <c r="I122" i="11"/>
  <c r="J122" i="11" a="1"/>
  <c r="J122" i="11"/>
  <c r="B123" i="11" a="1"/>
  <c r="B123" i="11"/>
  <c r="C123" i="11" a="1"/>
  <c r="C123" i="11"/>
  <c r="D123" i="11" a="1"/>
  <c r="D123" i="11"/>
  <c r="E123" i="11" a="1"/>
  <c r="E123" i="11"/>
  <c r="F123" i="11" a="1"/>
  <c r="F123" i="11"/>
  <c r="G123" i="11" a="1"/>
  <c r="G123" i="11"/>
  <c r="H123" i="11" a="1"/>
  <c r="H123" i="11"/>
  <c r="I123" i="11" a="1"/>
  <c r="I123" i="11"/>
  <c r="J123" i="11" a="1"/>
  <c r="J123" i="11"/>
  <c r="B124" i="11" a="1"/>
  <c r="B124" i="11"/>
  <c r="C124" i="11" a="1"/>
  <c r="C124" i="11"/>
  <c r="D124" i="11" a="1"/>
  <c r="D124" i="11"/>
  <c r="E124" i="11" a="1"/>
  <c r="E124" i="11"/>
  <c r="F124" i="11" a="1"/>
  <c r="F124" i="11"/>
  <c r="G124" i="11" a="1"/>
  <c r="G124" i="11"/>
  <c r="H124" i="11" a="1"/>
  <c r="H124" i="11"/>
  <c r="I124" i="11" a="1"/>
  <c r="I124" i="11"/>
  <c r="J124" i="11" a="1"/>
  <c r="J124" i="11"/>
  <c r="B125" i="11" a="1"/>
  <c r="B125" i="11"/>
  <c r="C125" i="11" a="1"/>
  <c r="C125" i="11"/>
  <c r="D125" i="11" a="1"/>
  <c r="D125" i="11"/>
  <c r="E125" i="11" a="1"/>
  <c r="E125" i="11"/>
  <c r="F125" i="11" a="1"/>
  <c r="F125" i="11"/>
  <c r="G125" i="11" a="1"/>
  <c r="G125" i="11"/>
  <c r="H125" i="11" a="1"/>
  <c r="H125" i="11"/>
  <c r="I125" i="11" a="1"/>
  <c r="I125" i="11"/>
  <c r="J125" i="11" a="1"/>
  <c r="J125" i="11"/>
  <c r="B127" i="11" a="1"/>
  <c r="B127" i="11"/>
  <c r="C127" i="11" a="1"/>
  <c r="C127" i="11"/>
  <c r="D127" i="11" a="1"/>
  <c r="D127" i="11"/>
  <c r="E127" i="11" a="1"/>
  <c r="E127" i="11"/>
  <c r="F127" i="11" a="1"/>
  <c r="F127" i="11"/>
  <c r="G127" i="11" a="1"/>
  <c r="G127" i="11"/>
  <c r="H127" i="11" a="1"/>
  <c r="H127" i="11"/>
  <c r="I127" i="11" a="1"/>
  <c r="I127" i="11"/>
  <c r="J127" i="11" a="1"/>
  <c r="J127" i="11"/>
  <c r="B128" i="11" a="1"/>
  <c r="B128" i="11"/>
  <c r="C128" i="11" a="1"/>
  <c r="C128" i="11"/>
  <c r="D128" i="11" a="1"/>
  <c r="D128" i="11"/>
  <c r="E128" i="11" a="1"/>
  <c r="E128" i="11"/>
  <c r="F128" i="11" a="1"/>
  <c r="F128" i="11"/>
  <c r="G128" i="11" a="1"/>
  <c r="G128" i="11"/>
  <c r="H128" i="11" a="1"/>
  <c r="H128" i="11"/>
  <c r="I128" i="11" a="1"/>
  <c r="I128" i="11"/>
  <c r="J128" i="11" a="1"/>
  <c r="J128" i="11"/>
  <c r="B129" i="11" a="1"/>
  <c r="B129" i="11"/>
  <c r="C129" i="11" a="1"/>
  <c r="C129" i="11"/>
  <c r="D129" i="11" a="1"/>
  <c r="D129" i="11"/>
  <c r="E129" i="11" a="1"/>
  <c r="E129" i="11"/>
  <c r="F129" i="11" a="1"/>
  <c r="F129" i="11"/>
  <c r="G129" i="11" a="1"/>
  <c r="G129" i="11"/>
  <c r="H129" i="11" a="1"/>
  <c r="H129" i="11"/>
  <c r="I129" i="11" a="1"/>
  <c r="I129" i="11"/>
  <c r="J129" i="11" a="1"/>
  <c r="J129" i="11"/>
  <c r="B130" i="11" a="1"/>
  <c r="B130" i="11"/>
  <c r="C130" i="11" a="1"/>
  <c r="C130" i="11"/>
  <c r="D130" i="11" a="1"/>
  <c r="D130" i="11"/>
  <c r="E130" i="11" a="1"/>
  <c r="E130" i="11"/>
  <c r="F130" i="11" a="1"/>
  <c r="F130" i="11"/>
  <c r="G130" i="11" a="1"/>
  <c r="G130" i="11"/>
  <c r="H130" i="11" a="1"/>
  <c r="H130" i="11"/>
  <c r="I130" i="11" a="1"/>
  <c r="I130" i="11"/>
  <c r="J130" i="11" a="1"/>
  <c r="J130" i="11"/>
  <c r="B131" i="11" a="1"/>
  <c r="B131" i="11"/>
  <c r="C131" i="11" a="1"/>
  <c r="C131" i="11"/>
  <c r="D131" i="11" a="1"/>
  <c r="D131" i="11"/>
  <c r="E131" i="11" a="1"/>
  <c r="E131" i="11"/>
  <c r="F131" i="11" a="1"/>
  <c r="F131" i="11"/>
  <c r="G131" i="11" a="1"/>
  <c r="G131" i="11"/>
  <c r="H131" i="11" a="1"/>
  <c r="H131" i="11"/>
  <c r="I131" i="11" a="1"/>
  <c r="I131" i="11"/>
  <c r="J131" i="11" a="1"/>
  <c r="J131" i="11"/>
  <c r="B132" i="11" a="1"/>
  <c r="B132" i="11"/>
  <c r="C132" i="11" a="1"/>
  <c r="C132" i="11"/>
  <c r="D132" i="11" a="1"/>
  <c r="D132" i="11"/>
  <c r="E132" i="11" a="1"/>
  <c r="E132" i="11"/>
  <c r="F132" i="11" a="1"/>
  <c r="F132" i="11"/>
  <c r="G132" i="11" a="1"/>
  <c r="G132" i="11"/>
  <c r="H132" i="11" a="1"/>
  <c r="H132" i="11"/>
  <c r="I132" i="11" a="1"/>
  <c r="I132" i="11"/>
  <c r="J132" i="11" a="1"/>
  <c r="J132" i="11"/>
  <c r="B133" i="11" a="1"/>
  <c r="B133" i="11"/>
  <c r="C133" i="11" a="1"/>
  <c r="C133" i="11"/>
  <c r="D133" i="11" a="1"/>
  <c r="D133" i="11"/>
  <c r="E133" i="11" a="1"/>
  <c r="E133" i="11"/>
  <c r="F133" i="11" a="1"/>
  <c r="F133" i="11"/>
  <c r="G133" i="11" a="1"/>
  <c r="G133" i="11"/>
  <c r="H133" i="11" a="1"/>
  <c r="H133" i="11"/>
  <c r="I133" i="11" a="1"/>
  <c r="I133" i="11"/>
  <c r="J133" i="11" a="1"/>
  <c r="J133" i="11"/>
  <c r="B134" i="11" a="1"/>
  <c r="B134" i="11"/>
  <c r="C134" i="11" a="1"/>
  <c r="C134" i="11"/>
  <c r="D134" i="11" a="1"/>
  <c r="D134" i="11"/>
  <c r="E134" i="11" a="1"/>
  <c r="E134" i="11"/>
  <c r="F134" i="11" a="1"/>
  <c r="F134" i="11"/>
  <c r="G134" i="11" a="1"/>
  <c r="G134" i="11"/>
  <c r="H134" i="11" a="1"/>
  <c r="H134" i="11"/>
  <c r="I134" i="11" a="1"/>
  <c r="I134" i="11"/>
  <c r="J134" i="11" a="1"/>
  <c r="J134" i="11"/>
  <c r="B135" i="11" a="1"/>
  <c r="B135" i="11"/>
  <c r="C135" i="11" a="1"/>
  <c r="C135" i="11"/>
  <c r="D135" i="11" a="1"/>
  <c r="D135" i="11"/>
  <c r="E135" i="11" a="1"/>
  <c r="E135" i="11"/>
  <c r="F135" i="11" a="1"/>
  <c r="F135" i="11"/>
  <c r="G135" i="11" a="1"/>
  <c r="G135" i="11"/>
  <c r="H135" i="11" a="1"/>
  <c r="H135" i="11"/>
  <c r="I135" i="11" a="1"/>
  <c r="I135" i="11"/>
  <c r="J135" i="11" a="1"/>
  <c r="J135" i="11"/>
  <c r="B136" i="11" a="1"/>
  <c r="B136" i="11"/>
  <c r="C136" i="11" a="1"/>
  <c r="C136" i="11"/>
  <c r="D136" i="11" a="1"/>
  <c r="D136" i="11"/>
  <c r="E136" i="11" a="1"/>
  <c r="E136" i="11"/>
  <c r="F136" i="11" a="1"/>
  <c r="F136" i="11"/>
  <c r="G136" i="11" a="1"/>
  <c r="G136" i="11"/>
  <c r="H136" i="11" a="1"/>
  <c r="H136" i="11"/>
  <c r="I136" i="11" a="1"/>
  <c r="I136" i="11"/>
  <c r="J136" i="11" a="1"/>
  <c r="J136" i="11"/>
  <c r="B137" i="11" a="1"/>
  <c r="B137" i="11"/>
  <c r="C137" i="11" a="1"/>
  <c r="C137" i="11"/>
  <c r="D137" i="11" a="1"/>
  <c r="D137" i="11"/>
  <c r="E137" i="11" a="1"/>
  <c r="E137" i="11"/>
  <c r="F137" i="11" a="1"/>
  <c r="F137" i="11"/>
  <c r="G137" i="11" a="1"/>
  <c r="G137" i="11"/>
  <c r="H137" i="11" a="1"/>
  <c r="H137" i="11"/>
  <c r="I137" i="11" a="1"/>
  <c r="I137" i="11"/>
  <c r="J137" i="11" a="1"/>
  <c r="J137" i="11"/>
  <c r="B138" i="11" a="1"/>
  <c r="B138" i="11"/>
  <c r="C138" i="11" a="1"/>
  <c r="C138" i="11"/>
  <c r="D138" i="11" a="1"/>
  <c r="D138" i="11"/>
  <c r="E138" i="11" a="1"/>
  <c r="E138" i="11"/>
  <c r="F138" i="11" a="1"/>
  <c r="F138" i="11"/>
  <c r="G138" i="11" a="1"/>
  <c r="G138" i="11"/>
  <c r="H138" i="11" a="1"/>
  <c r="H138" i="11"/>
  <c r="I138" i="11" a="1"/>
  <c r="I138" i="11"/>
  <c r="J138" i="11" a="1"/>
  <c r="J138" i="11"/>
  <c r="B139" i="11" a="1"/>
  <c r="B139" i="11"/>
  <c r="C139" i="11" a="1"/>
  <c r="C139" i="11"/>
  <c r="D139" i="11" a="1"/>
  <c r="D139" i="11"/>
  <c r="E139" i="11" a="1"/>
  <c r="E139" i="11"/>
  <c r="F139" i="11" a="1"/>
  <c r="F139" i="11"/>
  <c r="G139" i="11" a="1"/>
  <c r="G139" i="11"/>
  <c r="H139" i="11" a="1"/>
  <c r="H139" i="11"/>
  <c r="I139" i="11" a="1"/>
  <c r="I139" i="11"/>
  <c r="J139" i="11" a="1"/>
  <c r="J139" i="11"/>
  <c r="B140" i="11" a="1"/>
  <c r="B140" i="11"/>
  <c r="C140" i="11" a="1"/>
  <c r="C140" i="11"/>
  <c r="D140" i="11" a="1"/>
  <c r="D140" i="11"/>
  <c r="E140" i="11" a="1"/>
  <c r="E140" i="11"/>
  <c r="F140" i="11" a="1"/>
  <c r="F140" i="11"/>
  <c r="G140" i="11" a="1"/>
  <c r="G140" i="11"/>
  <c r="H140" i="11" a="1"/>
  <c r="H140" i="11"/>
  <c r="I140" i="11" a="1"/>
  <c r="I140" i="11"/>
  <c r="J140" i="11" a="1"/>
  <c r="J140" i="11"/>
  <c r="B141" i="11" a="1"/>
  <c r="B141" i="11"/>
  <c r="C141" i="11" a="1"/>
  <c r="C141" i="11"/>
  <c r="D141" i="11" a="1"/>
  <c r="D141" i="11"/>
  <c r="E141" i="11" a="1"/>
  <c r="E141" i="11"/>
  <c r="F141" i="11" a="1"/>
  <c r="F141" i="11"/>
  <c r="G141" i="11" a="1"/>
  <c r="G141" i="11"/>
  <c r="H141" i="11" a="1"/>
  <c r="H141" i="11"/>
  <c r="I141" i="11" a="1"/>
  <c r="I141" i="11"/>
  <c r="J141" i="11" a="1"/>
  <c r="J141" i="11"/>
  <c r="B142" i="11" a="1"/>
  <c r="B142" i="11"/>
  <c r="C142" i="11" a="1"/>
  <c r="C142" i="11"/>
  <c r="D142" i="11" a="1"/>
  <c r="D142" i="11"/>
  <c r="E142" i="11" a="1"/>
  <c r="E142" i="11"/>
  <c r="F142" i="11" a="1"/>
  <c r="F142" i="11"/>
  <c r="G142" i="11" a="1"/>
  <c r="G142" i="11"/>
  <c r="H142" i="11" a="1"/>
  <c r="H142" i="11"/>
  <c r="I142" i="11" a="1"/>
  <c r="I142" i="11"/>
  <c r="J142" i="11" a="1"/>
  <c r="J142" i="11"/>
  <c r="B143" i="11" a="1"/>
  <c r="B143" i="11"/>
  <c r="C143" i="11" a="1"/>
  <c r="C143" i="11"/>
  <c r="D143" i="11" a="1"/>
  <c r="D143" i="11"/>
  <c r="E143" i="11" a="1"/>
  <c r="E143" i="11"/>
  <c r="F143" i="11" a="1"/>
  <c r="F143" i="11"/>
  <c r="G143" i="11" a="1"/>
  <c r="G143" i="11"/>
  <c r="H143" i="11" a="1"/>
  <c r="H143" i="11"/>
  <c r="I143" i="11" a="1"/>
  <c r="I143" i="11"/>
  <c r="J143" i="11" a="1"/>
  <c r="J143" i="11"/>
  <c r="B144" i="11" a="1"/>
  <c r="B144" i="11"/>
  <c r="C144" i="11" a="1"/>
  <c r="C144" i="11"/>
  <c r="D144" i="11" a="1"/>
  <c r="D144" i="11"/>
  <c r="E144" i="11" a="1"/>
  <c r="E144" i="11"/>
  <c r="F144" i="11" a="1"/>
  <c r="F144" i="11"/>
  <c r="G144" i="11" a="1"/>
  <c r="G144" i="11"/>
  <c r="H144" i="11" a="1"/>
  <c r="H144" i="11"/>
  <c r="I144" i="11" a="1"/>
  <c r="I144" i="11"/>
  <c r="J144" i="11" a="1"/>
  <c r="J144" i="11"/>
  <c r="B145" i="11" a="1"/>
  <c r="B145" i="11"/>
  <c r="C145" i="11" a="1"/>
  <c r="C145" i="11"/>
  <c r="D145" i="11" a="1"/>
  <c r="D145" i="11"/>
  <c r="E145" i="11" a="1"/>
  <c r="E145" i="11"/>
  <c r="F145" i="11" a="1"/>
  <c r="F145" i="11"/>
  <c r="G145" i="11" a="1"/>
  <c r="G145" i="11"/>
  <c r="H145" i="11" a="1"/>
  <c r="H145" i="11"/>
  <c r="I145" i="11" a="1"/>
  <c r="I145" i="11"/>
  <c r="J145" i="11" a="1"/>
  <c r="J145" i="11"/>
  <c r="B146" i="11" a="1"/>
  <c r="B146" i="11"/>
  <c r="C146" i="11" a="1"/>
  <c r="C146" i="11"/>
  <c r="D146" i="11" a="1"/>
  <c r="D146" i="11"/>
  <c r="E146" i="11" a="1"/>
  <c r="E146" i="11"/>
  <c r="F146" i="11" a="1"/>
  <c r="F146" i="11"/>
  <c r="G146" i="11" a="1"/>
  <c r="G146" i="11"/>
  <c r="H146" i="11" a="1"/>
  <c r="H146" i="11"/>
  <c r="I146" i="11" a="1"/>
  <c r="I146" i="11"/>
  <c r="J146" i="11" a="1"/>
  <c r="J146" i="11"/>
  <c r="B147" i="11" a="1"/>
  <c r="B147" i="11"/>
  <c r="C147" i="11" a="1"/>
  <c r="C147" i="11"/>
  <c r="D147" i="11" a="1"/>
  <c r="D147" i="11"/>
  <c r="E147" i="11" a="1"/>
  <c r="E147" i="11"/>
  <c r="F147" i="11" a="1"/>
  <c r="F147" i="11"/>
  <c r="G147" i="11" a="1"/>
  <c r="G147" i="11"/>
  <c r="H147" i="11" a="1"/>
  <c r="H147" i="11"/>
  <c r="I147" i="11" a="1"/>
  <c r="I147" i="11"/>
  <c r="J147" i="11" a="1"/>
  <c r="J147" i="11"/>
  <c r="B148" i="11" a="1"/>
  <c r="B148" i="11"/>
  <c r="C148" i="11" a="1"/>
  <c r="C148" i="11"/>
  <c r="D148" i="11" a="1"/>
  <c r="D148" i="11"/>
  <c r="E148" i="11" a="1"/>
  <c r="E148" i="11"/>
  <c r="F148" i="11" a="1"/>
  <c r="F148" i="11"/>
  <c r="G148" i="11" a="1"/>
  <c r="G148" i="11"/>
  <c r="H148" i="11" a="1"/>
  <c r="H148" i="11"/>
  <c r="I148" i="11" a="1"/>
  <c r="I148" i="11"/>
  <c r="J148" i="11" a="1"/>
  <c r="J148" i="11"/>
  <c r="B149" i="11" a="1"/>
  <c r="B149" i="11"/>
  <c r="C149" i="11" a="1"/>
  <c r="C149" i="11"/>
  <c r="D149" i="11" a="1"/>
  <c r="D149" i="11"/>
  <c r="E149" i="11" a="1"/>
  <c r="E149" i="11"/>
  <c r="F149" i="11" a="1"/>
  <c r="F149" i="11"/>
  <c r="G149" i="11" a="1"/>
  <c r="G149" i="11"/>
  <c r="H149" i="11" a="1"/>
  <c r="H149" i="11"/>
  <c r="I149" i="11" a="1"/>
  <c r="I149" i="11"/>
  <c r="J149" i="11" a="1"/>
  <c r="J149" i="11"/>
  <c r="B150" i="11" a="1"/>
  <c r="B150" i="11"/>
  <c r="C150" i="11" a="1"/>
  <c r="C150" i="11"/>
  <c r="D150" i="11" a="1"/>
  <c r="D150" i="11"/>
  <c r="E150" i="11" a="1"/>
  <c r="E150" i="11"/>
  <c r="F150" i="11" a="1"/>
  <c r="F150" i="11"/>
  <c r="G150" i="11" a="1"/>
  <c r="G150" i="11"/>
  <c r="H150" i="11" a="1"/>
  <c r="H150" i="11"/>
  <c r="I150" i="11" a="1"/>
  <c r="I150" i="11"/>
  <c r="J150" i="11" a="1"/>
  <c r="J150" i="11"/>
  <c r="B151" i="11" a="1"/>
  <c r="B151" i="11"/>
  <c r="C151" i="11" a="1"/>
  <c r="C151" i="11"/>
  <c r="D151" i="11" a="1"/>
  <c r="D151" i="11"/>
  <c r="E151" i="11" a="1"/>
  <c r="E151" i="11"/>
  <c r="F151" i="11" a="1"/>
  <c r="F151" i="11"/>
  <c r="G151" i="11" a="1"/>
  <c r="G151" i="11"/>
  <c r="H151" i="11" a="1"/>
  <c r="H151" i="11"/>
  <c r="I151" i="11" a="1"/>
  <c r="I151" i="11"/>
  <c r="J151" i="11" a="1"/>
  <c r="J151" i="11"/>
  <c r="B152" i="11" a="1"/>
  <c r="B152" i="11"/>
  <c r="C152" i="11" a="1"/>
  <c r="C152" i="11"/>
  <c r="D152" i="11" a="1"/>
  <c r="D152" i="11"/>
  <c r="E152" i="11" a="1"/>
  <c r="E152" i="11"/>
  <c r="F152" i="11" a="1"/>
  <c r="F152" i="11"/>
  <c r="G152" i="11" a="1"/>
  <c r="G152" i="11"/>
  <c r="H152" i="11" a="1"/>
  <c r="H152" i="11"/>
  <c r="I152" i="11" a="1"/>
  <c r="I152" i="11"/>
  <c r="J152" i="11" a="1"/>
  <c r="J152" i="11"/>
  <c r="B153" i="11" a="1"/>
  <c r="B153" i="11"/>
  <c r="C153" i="11" a="1"/>
  <c r="C153" i="11"/>
  <c r="D153" i="11" a="1"/>
  <c r="D153" i="11"/>
  <c r="E153" i="11" a="1"/>
  <c r="E153" i="11"/>
  <c r="F153" i="11" a="1"/>
  <c r="F153" i="11"/>
  <c r="G153" i="11" a="1"/>
  <c r="G153" i="11"/>
  <c r="H153" i="11" a="1"/>
  <c r="H153" i="11"/>
  <c r="I153" i="11" a="1"/>
  <c r="I153" i="11"/>
  <c r="J153" i="11" a="1"/>
  <c r="J153" i="11"/>
  <c r="B154" i="11" a="1"/>
  <c r="B154" i="11"/>
  <c r="C154" i="11" a="1"/>
  <c r="C154" i="11"/>
  <c r="D154" i="11" a="1"/>
  <c r="D154" i="11"/>
  <c r="E154" i="11" a="1"/>
  <c r="E154" i="11"/>
  <c r="F154" i="11" a="1"/>
  <c r="F154" i="11"/>
  <c r="G154" i="11" a="1"/>
  <c r="G154" i="11"/>
  <c r="H154" i="11" a="1"/>
  <c r="H154" i="11"/>
  <c r="I154" i="11" a="1"/>
  <c r="I154" i="11"/>
  <c r="J154" i="11" a="1"/>
  <c r="J154" i="11"/>
  <c r="B155" i="11" a="1"/>
  <c r="B155" i="11"/>
  <c r="C155" i="11" a="1"/>
  <c r="C155" i="11"/>
  <c r="D155" i="11" a="1"/>
  <c r="D155" i="11"/>
  <c r="E155" i="11" a="1"/>
  <c r="E155" i="11"/>
  <c r="F155" i="11" a="1"/>
  <c r="F155" i="11"/>
  <c r="G155" i="11" a="1"/>
  <c r="G155" i="11"/>
  <c r="H155" i="11" a="1"/>
  <c r="H155" i="11"/>
  <c r="I155" i="11" a="1"/>
  <c r="I155" i="11"/>
  <c r="J155" i="11" a="1"/>
  <c r="J155" i="11"/>
  <c r="B156" i="11" a="1"/>
  <c r="B156" i="11"/>
  <c r="C156" i="11" a="1"/>
  <c r="C156" i="11"/>
  <c r="D156" i="11" a="1"/>
  <c r="D156" i="11"/>
  <c r="E156" i="11" a="1"/>
  <c r="E156" i="11"/>
  <c r="F156" i="11" a="1"/>
  <c r="F156" i="11"/>
  <c r="G156" i="11" a="1"/>
  <c r="G156" i="11"/>
  <c r="H156" i="11" a="1"/>
  <c r="H156" i="11"/>
  <c r="I156" i="11" a="1"/>
  <c r="I156" i="11"/>
  <c r="J156" i="11" a="1"/>
  <c r="J156" i="11"/>
  <c r="B157" i="11" a="1"/>
  <c r="B157" i="11"/>
  <c r="C157" i="11" a="1"/>
  <c r="C157" i="11"/>
  <c r="D157" i="11" a="1"/>
  <c r="D157" i="11"/>
  <c r="E157" i="11" a="1"/>
  <c r="E157" i="11"/>
  <c r="F157" i="11" a="1"/>
  <c r="F157" i="11"/>
  <c r="G157" i="11" a="1"/>
  <c r="G157" i="11"/>
  <c r="H157" i="11" a="1"/>
  <c r="H157" i="11"/>
  <c r="I157" i="11" a="1"/>
  <c r="I157" i="11"/>
  <c r="J157" i="11" a="1"/>
  <c r="J157" i="11"/>
  <c r="B158" i="11" a="1"/>
  <c r="B158" i="11"/>
  <c r="C158" i="11" a="1"/>
  <c r="C158" i="11"/>
  <c r="D158" i="11" a="1"/>
  <c r="D158" i="11"/>
  <c r="E158" i="11" a="1"/>
  <c r="E158" i="11"/>
  <c r="F158" i="11" a="1"/>
  <c r="F158" i="11"/>
  <c r="G158" i="11" a="1"/>
  <c r="G158" i="11"/>
  <c r="H158" i="11" a="1"/>
  <c r="H158" i="11"/>
  <c r="I158" i="11" a="1"/>
  <c r="I158" i="11"/>
  <c r="J158" i="11" a="1"/>
  <c r="J158" i="11"/>
  <c r="B159" i="11" a="1"/>
  <c r="B159" i="11"/>
  <c r="C159" i="11" a="1"/>
  <c r="C159" i="11"/>
  <c r="D159" i="11" a="1"/>
  <c r="D159" i="11"/>
  <c r="E159" i="11" a="1"/>
  <c r="E159" i="11"/>
  <c r="F159" i="11" a="1"/>
  <c r="F159" i="11"/>
  <c r="G159" i="11" a="1"/>
  <c r="G159" i="11"/>
  <c r="H159" i="11" a="1"/>
  <c r="H159" i="11"/>
  <c r="I159" i="11" a="1"/>
  <c r="I159" i="11"/>
  <c r="J159" i="11" a="1"/>
  <c r="J159" i="11"/>
  <c r="B160" i="11" a="1"/>
  <c r="B160" i="11"/>
  <c r="C160" i="11" a="1"/>
  <c r="C160" i="11"/>
  <c r="D160" i="11" a="1"/>
  <c r="D160" i="11"/>
  <c r="E160" i="11" a="1"/>
  <c r="E160" i="11"/>
  <c r="F160" i="11" a="1"/>
  <c r="F160" i="11"/>
  <c r="G160" i="11" a="1"/>
  <c r="G160" i="11"/>
  <c r="H160" i="11" a="1"/>
  <c r="H160" i="11"/>
  <c r="I160" i="11" a="1"/>
  <c r="I160" i="11"/>
  <c r="J160" i="11" a="1"/>
  <c r="J160" i="11"/>
  <c r="B161" i="11" a="1"/>
  <c r="B161" i="11"/>
  <c r="C161" i="11" a="1"/>
  <c r="C161" i="11"/>
  <c r="D161" i="11" a="1"/>
  <c r="D161" i="11"/>
  <c r="E161" i="11" a="1"/>
  <c r="E161" i="11"/>
  <c r="F161" i="11" a="1"/>
  <c r="F161" i="11"/>
  <c r="G161" i="11" a="1"/>
  <c r="G161" i="11"/>
  <c r="H161" i="11" a="1"/>
  <c r="H161" i="11"/>
  <c r="I161" i="11" a="1"/>
  <c r="I161" i="11"/>
  <c r="J161" i="11" a="1"/>
  <c r="J161" i="11"/>
  <c r="B162" i="11" a="1"/>
  <c r="B162" i="11"/>
  <c r="C162" i="11" a="1"/>
  <c r="C162" i="11"/>
  <c r="D162" i="11" a="1"/>
  <c r="D162" i="11"/>
  <c r="E162" i="11" a="1"/>
  <c r="E162" i="11"/>
  <c r="F162" i="11" a="1"/>
  <c r="F162" i="11"/>
  <c r="G162" i="11" a="1"/>
  <c r="G162" i="11"/>
  <c r="H162" i="11" a="1"/>
  <c r="H162" i="11"/>
  <c r="I162" i="11" a="1"/>
  <c r="I162" i="11"/>
  <c r="J162" i="11" a="1"/>
  <c r="J162" i="11"/>
  <c r="B163" i="11" a="1"/>
  <c r="B163" i="11"/>
  <c r="C163" i="11" a="1"/>
  <c r="C163" i="11"/>
  <c r="D163" i="11" a="1"/>
  <c r="D163" i="11"/>
  <c r="E163" i="11" a="1"/>
  <c r="E163" i="11"/>
  <c r="F163" i="11" a="1"/>
  <c r="F163" i="11"/>
  <c r="G163" i="11" a="1"/>
  <c r="G163" i="11"/>
  <c r="H163" i="11" a="1"/>
  <c r="H163" i="11"/>
  <c r="I163" i="11" a="1"/>
  <c r="I163" i="11"/>
  <c r="J163" i="11" a="1"/>
  <c r="J163" i="11"/>
  <c r="B164" i="11" a="1"/>
  <c r="B164" i="11"/>
  <c r="C164" i="11" a="1"/>
  <c r="C164" i="11"/>
  <c r="D164" i="11" a="1"/>
  <c r="D164" i="11"/>
  <c r="E164" i="11" a="1"/>
  <c r="E164" i="11"/>
  <c r="F164" i="11" a="1"/>
  <c r="F164" i="11"/>
  <c r="G164" i="11" a="1"/>
  <c r="G164" i="11"/>
  <c r="H164" i="11" a="1"/>
  <c r="H164" i="11"/>
  <c r="I164" i="11" a="1"/>
  <c r="I164" i="11"/>
  <c r="J164" i="11" a="1"/>
  <c r="J164" i="11"/>
  <c r="B165" i="11" a="1"/>
  <c r="B165" i="11"/>
  <c r="C165" i="11" a="1"/>
  <c r="C165" i="11"/>
  <c r="D165" i="11" a="1"/>
  <c r="D165" i="11"/>
  <c r="E165" i="11" a="1"/>
  <c r="E165" i="11"/>
  <c r="F165" i="11" a="1"/>
  <c r="F165" i="11"/>
  <c r="G165" i="11" a="1"/>
  <c r="G165" i="11"/>
  <c r="H165" i="11" a="1"/>
  <c r="H165" i="11"/>
  <c r="I165" i="11" a="1"/>
  <c r="I165" i="11"/>
  <c r="J165" i="11" a="1"/>
  <c r="J165" i="11"/>
  <c r="B166" i="11" a="1"/>
  <c r="B166" i="11"/>
  <c r="C166" i="11" a="1"/>
  <c r="C166" i="11"/>
  <c r="D166" i="11" a="1"/>
  <c r="D166" i="11"/>
  <c r="E166" i="11" a="1"/>
  <c r="E166" i="11"/>
  <c r="F166" i="11" a="1"/>
  <c r="F166" i="11"/>
  <c r="G166" i="11" a="1"/>
  <c r="G166" i="11"/>
  <c r="H166" i="11" a="1"/>
  <c r="H166" i="11"/>
  <c r="I166" i="11" a="1"/>
  <c r="I166" i="11"/>
  <c r="J166" i="11" a="1"/>
  <c r="J166" i="11"/>
  <c r="B167" i="11" a="1"/>
  <c r="B167" i="11"/>
  <c r="C167" i="11" a="1"/>
  <c r="C167" i="11"/>
  <c r="D167" i="11" a="1"/>
  <c r="D167" i="11"/>
  <c r="E167" i="11" a="1"/>
  <c r="E167" i="11"/>
  <c r="F167" i="11" a="1"/>
  <c r="F167" i="11"/>
  <c r="G167" i="11" a="1"/>
  <c r="G167" i="11"/>
  <c r="H167" i="11" a="1"/>
  <c r="H167" i="11"/>
  <c r="I167" i="11" a="1"/>
  <c r="I167" i="11"/>
  <c r="J167" i="11" a="1"/>
  <c r="J167" i="11"/>
  <c r="B168" i="11" a="1"/>
  <c r="B168" i="11"/>
  <c r="C168" i="11" a="1"/>
  <c r="C168" i="11"/>
  <c r="D168" i="11" a="1"/>
  <c r="D168" i="11"/>
  <c r="E168" i="11" a="1"/>
  <c r="E168" i="11"/>
  <c r="F168" i="11" a="1"/>
  <c r="F168" i="11"/>
  <c r="G168" i="11" a="1"/>
  <c r="G168" i="11"/>
  <c r="H168" i="11" a="1"/>
  <c r="H168" i="11"/>
  <c r="I168" i="11" a="1"/>
  <c r="I168" i="11"/>
  <c r="J168" i="11" a="1"/>
  <c r="J168" i="11"/>
  <c r="B169" i="11" a="1"/>
  <c r="B169" i="11"/>
  <c r="C169" i="11" a="1"/>
  <c r="C169" i="11"/>
  <c r="D169" i="11" a="1"/>
  <c r="D169" i="11"/>
  <c r="E169" i="11" a="1"/>
  <c r="E169" i="11"/>
  <c r="F169" i="11" a="1"/>
  <c r="F169" i="11"/>
  <c r="G169" i="11" a="1"/>
  <c r="G169" i="11"/>
  <c r="H169" i="11" a="1"/>
  <c r="H169" i="11"/>
  <c r="I169" i="11" a="1"/>
  <c r="I169" i="11"/>
  <c r="J169" i="11" a="1"/>
  <c r="J169" i="11"/>
  <c r="B170" i="11" a="1"/>
  <c r="B170" i="11"/>
  <c r="C170" i="11" a="1"/>
  <c r="C170" i="11"/>
  <c r="D170" i="11" a="1"/>
  <c r="D170" i="11"/>
  <c r="E170" i="11" a="1"/>
  <c r="E170" i="11"/>
  <c r="F170" i="11" a="1"/>
  <c r="F170" i="11"/>
  <c r="G170" i="11" a="1"/>
  <c r="G170" i="11"/>
  <c r="H170" i="11" a="1"/>
  <c r="H170" i="11"/>
  <c r="I170" i="11" a="1"/>
  <c r="I170" i="11"/>
  <c r="J170" i="11" a="1"/>
  <c r="J170" i="11"/>
  <c r="B171" i="11" a="1"/>
  <c r="B171" i="11"/>
  <c r="C171" i="11" a="1"/>
  <c r="C171" i="11"/>
  <c r="D171" i="11" a="1"/>
  <c r="D171" i="11"/>
  <c r="E171" i="11" a="1"/>
  <c r="E171" i="11"/>
  <c r="F171" i="11" a="1"/>
  <c r="F171" i="11"/>
  <c r="G171" i="11" a="1"/>
  <c r="G171" i="11"/>
  <c r="H171" i="11" a="1"/>
  <c r="H171" i="11"/>
  <c r="I171" i="11" a="1"/>
  <c r="I171" i="11"/>
  <c r="J171" i="11" a="1"/>
  <c r="J171" i="11"/>
  <c r="B172" i="11" a="1"/>
  <c r="B172" i="11"/>
  <c r="C172" i="11" a="1"/>
  <c r="C172" i="11"/>
  <c r="D172" i="11" a="1"/>
  <c r="D172" i="11"/>
  <c r="E172" i="11" a="1"/>
  <c r="E172" i="11"/>
  <c r="F172" i="11" a="1"/>
  <c r="F172" i="11"/>
  <c r="G172" i="11" a="1"/>
  <c r="G172" i="11"/>
  <c r="H172" i="11" a="1"/>
  <c r="H172" i="11"/>
  <c r="I172" i="11" a="1"/>
  <c r="I172" i="11"/>
  <c r="J172" i="11" a="1"/>
  <c r="J172" i="11"/>
  <c r="B173" i="11" a="1"/>
  <c r="B173" i="11"/>
  <c r="C173" i="11" a="1"/>
  <c r="C173" i="11"/>
  <c r="D173" i="11" a="1"/>
  <c r="D173" i="11"/>
  <c r="E173" i="11" a="1"/>
  <c r="E173" i="11"/>
  <c r="F173" i="11" a="1"/>
  <c r="F173" i="11"/>
  <c r="G173" i="11" a="1"/>
  <c r="G173" i="11"/>
  <c r="H173" i="11" a="1"/>
  <c r="H173" i="11"/>
  <c r="I173" i="11" a="1"/>
  <c r="I173" i="11"/>
  <c r="J173" i="11" a="1"/>
  <c r="J173" i="11"/>
  <c r="B174" i="11" a="1"/>
  <c r="B174" i="11"/>
  <c r="C174" i="11" a="1"/>
  <c r="C174" i="11"/>
  <c r="D174" i="11" a="1"/>
  <c r="D174" i="11"/>
  <c r="E174" i="11" a="1"/>
  <c r="E174" i="11"/>
  <c r="F174" i="11" a="1"/>
  <c r="F174" i="11"/>
  <c r="G174" i="11" a="1"/>
  <c r="G174" i="11"/>
  <c r="H174" i="11" a="1"/>
  <c r="H174" i="11"/>
  <c r="I174" i="11" a="1"/>
  <c r="I174" i="11"/>
  <c r="J174" i="11" a="1"/>
  <c r="J174" i="11"/>
  <c r="B175" i="11" a="1"/>
  <c r="B175" i="11"/>
  <c r="C175" i="11" a="1"/>
  <c r="C175" i="11"/>
  <c r="D175" i="11" a="1"/>
  <c r="D175" i="11"/>
  <c r="E175" i="11" a="1"/>
  <c r="E175" i="11"/>
  <c r="F175" i="11" a="1"/>
  <c r="F175" i="11"/>
  <c r="G175" i="11" a="1"/>
  <c r="G175" i="11"/>
  <c r="H175" i="11" a="1"/>
  <c r="H175" i="11"/>
  <c r="I175" i="11" a="1"/>
  <c r="I175" i="11"/>
  <c r="J175" i="11" a="1"/>
  <c r="J175" i="11"/>
  <c r="B176" i="11" a="1"/>
  <c r="B176" i="11"/>
  <c r="C176" i="11" a="1"/>
  <c r="C176" i="11"/>
  <c r="D176" i="11" a="1"/>
  <c r="D176" i="11"/>
  <c r="E176" i="11" a="1"/>
  <c r="E176" i="11"/>
  <c r="F176" i="11" a="1"/>
  <c r="F176" i="11"/>
  <c r="G176" i="11" a="1"/>
  <c r="G176" i="11"/>
  <c r="H176" i="11" a="1"/>
  <c r="H176" i="11"/>
  <c r="I176" i="11" a="1"/>
  <c r="I176" i="11"/>
  <c r="J176" i="11" a="1"/>
  <c r="J176" i="11"/>
  <c r="B177" i="11" a="1"/>
  <c r="B177" i="11"/>
  <c r="C177" i="11" a="1"/>
  <c r="C177" i="11"/>
  <c r="D177" i="11" a="1"/>
  <c r="D177" i="11"/>
  <c r="E177" i="11" a="1"/>
  <c r="E177" i="11"/>
  <c r="F177" i="11" a="1"/>
  <c r="F177" i="11"/>
  <c r="G177" i="11" a="1"/>
  <c r="G177" i="11"/>
  <c r="H177" i="11" a="1"/>
  <c r="H177" i="11"/>
  <c r="I177" i="11" a="1"/>
  <c r="I177" i="11"/>
  <c r="J177" i="11" a="1"/>
  <c r="J177" i="11"/>
  <c r="B178" i="11" a="1"/>
  <c r="B178" i="11"/>
  <c r="C178" i="11" a="1"/>
  <c r="C178" i="11"/>
  <c r="D178" i="11" a="1"/>
  <c r="D178" i="11"/>
  <c r="E178" i="11" a="1"/>
  <c r="E178" i="11"/>
  <c r="F178" i="11" a="1"/>
  <c r="F178" i="11"/>
  <c r="G178" i="11" a="1"/>
  <c r="G178" i="11"/>
  <c r="H178" i="11" a="1"/>
  <c r="H178" i="11"/>
  <c r="I178" i="11" a="1"/>
  <c r="I178" i="11"/>
  <c r="J178" i="11" a="1"/>
  <c r="J178" i="11"/>
  <c r="B179" i="11" a="1"/>
  <c r="B179" i="11"/>
  <c r="C179" i="11" a="1"/>
  <c r="C179" i="11"/>
  <c r="D179" i="11" a="1"/>
  <c r="D179" i="11"/>
  <c r="E179" i="11" a="1"/>
  <c r="E179" i="11"/>
  <c r="F179" i="11" a="1"/>
  <c r="F179" i="11"/>
  <c r="G179" i="11" a="1"/>
  <c r="G179" i="11"/>
  <c r="H179" i="11" a="1"/>
  <c r="H179" i="11"/>
  <c r="I179" i="11" a="1"/>
  <c r="I179" i="11"/>
  <c r="J179" i="11" a="1"/>
  <c r="J179" i="11"/>
  <c r="B180" i="11" a="1"/>
  <c r="B180" i="11"/>
  <c r="C180" i="11" a="1"/>
  <c r="C180" i="11"/>
  <c r="D180" i="11" a="1"/>
  <c r="D180" i="11"/>
  <c r="E180" i="11" a="1"/>
  <c r="E180" i="11"/>
  <c r="F180" i="11" a="1"/>
  <c r="F180" i="11"/>
  <c r="G180" i="11" a="1"/>
  <c r="G180" i="11"/>
  <c r="H180" i="11" a="1"/>
  <c r="H180" i="11"/>
  <c r="I180" i="11" a="1"/>
  <c r="I180" i="11"/>
  <c r="J180" i="11" a="1"/>
  <c r="J180" i="11"/>
  <c r="B181" i="11" a="1"/>
  <c r="B181" i="11"/>
  <c r="C181" i="11" a="1"/>
  <c r="C181" i="11"/>
  <c r="D181" i="11" a="1"/>
  <c r="D181" i="11"/>
  <c r="E181" i="11" a="1"/>
  <c r="E181" i="11"/>
  <c r="F181" i="11" a="1"/>
  <c r="F181" i="11"/>
  <c r="G181" i="11" a="1"/>
  <c r="G181" i="11"/>
  <c r="H181" i="11" a="1"/>
  <c r="H181" i="11"/>
  <c r="I181" i="11" a="1"/>
  <c r="I181" i="11"/>
  <c r="J181" i="11" a="1"/>
  <c r="J181" i="11"/>
  <c r="B182" i="11" a="1"/>
  <c r="B182" i="11"/>
  <c r="C182" i="11" a="1"/>
  <c r="C182" i="11"/>
  <c r="D182" i="11" a="1"/>
  <c r="D182" i="11"/>
  <c r="E182" i="11" a="1"/>
  <c r="E182" i="11"/>
  <c r="F182" i="11" a="1"/>
  <c r="F182" i="11"/>
  <c r="G182" i="11" a="1"/>
  <c r="G182" i="11"/>
  <c r="H182" i="11" a="1"/>
  <c r="H182" i="11"/>
  <c r="I182" i="11" a="1"/>
  <c r="I182" i="11"/>
  <c r="J182" i="11" a="1"/>
  <c r="J182" i="11"/>
  <c r="B183" i="11" a="1"/>
  <c r="B183" i="11"/>
  <c r="C183" i="11" a="1"/>
  <c r="C183" i="11"/>
  <c r="D183" i="11" a="1"/>
  <c r="D183" i="11"/>
  <c r="E183" i="11" a="1"/>
  <c r="E183" i="11"/>
  <c r="F183" i="11" a="1"/>
  <c r="F183" i="11"/>
  <c r="G183" i="11" a="1"/>
  <c r="G183" i="11"/>
  <c r="H183" i="11" a="1"/>
  <c r="H183" i="11"/>
  <c r="I183" i="11" a="1"/>
  <c r="I183" i="11"/>
  <c r="J183" i="11" a="1"/>
  <c r="J183" i="11"/>
  <c r="B184" i="11" a="1"/>
  <c r="B184" i="11"/>
  <c r="C184" i="11" a="1"/>
  <c r="C184" i="11"/>
  <c r="D184" i="11" a="1"/>
  <c r="D184" i="11"/>
  <c r="E184" i="11" a="1"/>
  <c r="E184" i="11"/>
  <c r="F184" i="11" a="1"/>
  <c r="F184" i="11"/>
  <c r="G184" i="11" a="1"/>
  <c r="G184" i="11"/>
  <c r="H184" i="11" a="1"/>
  <c r="H184" i="11"/>
  <c r="I184" i="11" a="1"/>
  <c r="I184" i="11"/>
  <c r="J184" i="11" a="1"/>
  <c r="J184" i="11"/>
  <c r="B185" i="11" a="1"/>
  <c r="B185" i="11"/>
  <c r="C185" i="11" a="1"/>
  <c r="C185" i="11"/>
  <c r="D185" i="11" a="1"/>
  <c r="D185" i="11"/>
  <c r="E185" i="11" a="1"/>
  <c r="E185" i="11"/>
  <c r="F185" i="11" a="1"/>
  <c r="F185" i="11"/>
  <c r="G185" i="11" a="1"/>
  <c r="G185" i="11"/>
  <c r="H185" i="11" a="1"/>
  <c r="H185" i="11"/>
  <c r="I185" i="11" a="1"/>
  <c r="I185" i="11"/>
  <c r="J185" i="11" a="1"/>
  <c r="J185" i="11"/>
  <c r="B186" i="11" a="1"/>
  <c r="B186" i="11"/>
  <c r="C186" i="11" a="1"/>
  <c r="C186" i="11"/>
  <c r="D186" i="11" a="1"/>
  <c r="D186" i="11"/>
  <c r="E186" i="11" a="1"/>
  <c r="E186" i="11"/>
  <c r="F186" i="11" a="1"/>
  <c r="F186" i="11"/>
  <c r="G186" i="11" a="1"/>
  <c r="G186" i="11"/>
  <c r="H186" i="11" a="1"/>
  <c r="H186" i="11"/>
  <c r="I186" i="11" a="1"/>
  <c r="I186" i="11"/>
  <c r="J186" i="11" a="1"/>
  <c r="J186" i="11"/>
  <c r="B187" i="11" a="1"/>
  <c r="B187" i="11"/>
  <c r="C187" i="11" a="1"/>
  <c r="C187" i="11"/>
  <c r="D187" i="11" a="1"/>
  <c r="D187" i="11"/>
  <c r="E187" i="11" a="1"/>
  <c r="E187" i="11"/>
  <c r="F187" i="11" a="1"/>
  <c r="F187" i="11"/>
  <c r="G187" i="11" a="1"/>
  <c r="G187" i="11"/>
  <c r="H187" i="11" a="1"/>
  <c r="H187" i="11"/>
  <c r="I187" i="11" a="1"/>
  <c r="I187" i="11"/>
  <c r="J187" i="11" a="1"/>
  <c r="J187" i="11"/>
  <c r="B188" i="11" a="1"/>
  <c r="B188" i="11"/>
  <c r="C188" i="11" a="1"/>
  <c r="C188" i="11"/>
  <c r="D188" i="11" a="1"/>
  <c r="D188" i="11"/>
  <c r="E188" i="11" a="1"/>
  <c r="E188" i="11"/>
  <c r="F188" i="11" a="1"/>
  <c r="F188" i="11"/>
  <c r="G188" i="11" a="1"/>
  <c r="G188" i="11"/>
  <c r="H188" i="11" a="1"/>
  <c r="H188" i="11"/>
  <c r="I188" i="11" a="1"/>
  <c r="I188" i="11"/>
  <c r="J188" i="11" a="1"/>
  <c r="J188" i="11"/>
  <c r="B189" i="11" a="1"/>
  <c r="B189" i="11"/>
  <c r="C189" i="11" a="1"/>
  <c r="C189" i="11"/>
  <c r="D189" i="11" a="1"/>
  <c r="D189" i="11"/>
  <c r="E189" i="11" a="1"/>
  <c r="E189" i="11"/>
  <c r="F189" i="11" a="1"/>
  <c r="F189" i="11"/>
  <c r="G189" i="11" a="1"/>
  <c r="G189" i="11"/>
  <c r="H189" i="11" a="1"/>
  <c r="H189" i="11"/>
  <c r="I189" i="11" a="1"/>
  <c r="I189" i="11"/>
  <c r="J189" i="11" a="1"/>
  <c r="J189" i="11"/>
  <c r="B190" i="11" a="1"/>
  <c r="B190" i="11"/>
  <c r="C190" i="11" a="1"/>
  <c r="C190" i="11"/>
  <c r="D190" i="11" a="1"/>
  <c r="D190" i="11"/>
  <c r="E190" i="11" a="1"/>
  <c r="E190" i="11"/>
  <c r="F190" i="11" a="1"/>
  <c r="F190" i="11"/>
  <c r="G190" i="11" a="1"/>
  <c r="G190" i="11"/>
  <c r="H190" i="11" a="1"/>
  <c r="H190" i="11"/>
  <c r="I190" i="11" a="1"/>
  <c r="I190" i="11"/>
  <c r="J190" i="11" a="1"/>
  <c r="J190" i="11"/>
  <c r="B191" i="11" a="1"/>
  <c r="B191" i="11"/>
  <c r="C191" i="11" a="1"/>
  <c r="C191" i="11"/>
  <c r="D191" i="11" a="1"/>
  <c r="D191" i="11"/>
  <c r="E191" i="11" a="1"/>
  <c r="E191" i="11"/>
  <c r="F191" i="11" a="1"/>
  <c r="F191" i="11"/>
  <c r="G191" i="11" a="1"/>
  <c r="G191" i="11"/>
  <c r="H191" i="11" a="1"/>
  <c r="H191" i="11"/>
  <c r="I191" i="11" a="1"/>
  <c r="I191" i="11"/>
  <c r="J191" i="11" a="1"/>
  <c r="J191" i="11"/>
  <c r="B192" i="11" a="1"/>
  <c r="B192" i="11"/>
  <c r="C192" i="11" a="1"/>
  <c r="C192" i="11"/>
  <c r="D192" i="11" a="1"/>
  <c r="D192" i="11"/>
  <c r="E192" i="11" a="1"/>
  <c r="E192" i="11"/>
  <c r="F192" i="11" a="1"/>
  <c r="F192" i="11"/>
  <c r="G192" i="11" a="1"/>
  <c r="G192" i="11"/>
  <c r="H192" i="11" a="1"/>
  <c r="H192" i="11"/>
  <c r="I192" i="11" a="1"/>
  <c r="I192" i="11"/>
  <c r="J192" i="11" a="1"/>
  <c r="J192" i="11"/>
  <c r="B193" i="11" a="1"/>
  <c r="B193" i="11"/>
  <c r="C193" i="11" a="1"/>
  <c r="C193" i="11"/>
  <c r="D193" i="11" a="1"/>
  <c r="D193" i="11"/>
  <c r="E193" i="11" a="1"/>
  <c r="E193" i="11"/>
  <c r="F193" i="11" a="1"/>
  <c r="F193" i="11"/>
  <c r="G193" i="11" a="1"/>
  <c r="G193" i="11"/>
  <c r="H193" i="11" a="1"/>
  <c r="H193" i="11"/>
  <c r="I193" i="11" a="1"/>
  <c r="I193" i="11"/>
  <c r="J193" i="11" a="1"/>
  <c r="J193" i="11"/>
  <c r="B194" i="11" a="1"/>
  <c r="B194" i="11"/>
  <c r="C194" i="11" a="1"/>
  <c r="C194" i="11"/>
  <c r="D194" i="11" a="1"/>
  <c r="D194" i="11"/>
  <c r="E194" i="11" a="1"/>
  <c r="E194" i="11"/>
  <c r="F194" i="11" a="1"/>
  <c r="F194" i="11"/>
  <c r="G194" i="11" a="1"/>
  <c r="G194" i="11"/>
  <c r="H194" i="11" a="1"/>
  <c r="H194" i="11"/>
  <c r="I194" i="11" a="1"/>
  <c r="I194" i="11"/>
  <c r="J194" i="11" a="1"/>
  <c r="J194" i="11"/>
  <c r="B195" i="11" a="1"/>
  <c r="B195" i="11"/>
  <c r="C195" i="11" a="1"/>
  <c r="C195" i="11"/>
  <c r="D195" i="11" a="1"/>
  <c r="D195" i="11"/>
  <c r="E195" i="11" a="1"/>
  <c r="E195" i="11"/>
  <c r="F195" i="11" a="1"/>
  <c r="F195" i="11"/>
  <c r="G195" i="11" a="1"/>
  <c r="G195" i="11"/>
  <c r="H195" i="11" a="1"/>
  <c r="H195" i="11"/>
  <c r="I195" i="11" a="1"/>
  <c r="I195" i="11"/>
  <c r="J195" i="11" a="1"/>
  <c r="J195" i="11"/>
  <c r="B196" i="11" a="1"/>
  <c r="B196" i="11"/>
  <c r="C196" i="11" a="1"/>
  <c r="C196" i="11"/>
  <c r="D196" i="11" a="1"/>
  <c r="D196" i="11"/>
  <c r="E196" i="11" a="1"/>
  <c r="E196" i="11"/>
  <c r="F196" i="11" a="1"/>
  <c r="F196" i="11"/>
  <c r="G196" i="11" a="1"/>
  <c r="G196" i="11"/>
  <c r="H196" i="11" a="1"/>
  <c r="H196" i="11"/>
  <c r="I196" i="11" a="1"/>
  <c r="I196" i="11"/>
  <c r="J196" i="11" a="1"/>
  <c r="J196" i="11"/>
  <c r="B197" i="11" a="1"/>
  <c r="B197" i="11"/>
  <c r="C197" i="11" a="1"/>
  <c r="C197" i="11"/>
  <c r="D197" i="11" a="1"/>
  <c r="D197" i="11"/>
  <c r="E197" i="11" a="1"/>
  <c r="E197" i="11"/>
  <c r="F197" i="11" a="1"/>
  <c r="F197" i="11"/>
  <c r="G197" i="11" a="1"/>
  <c r="G197" i="11"/>
  <c r="H197" i="11" a="1"/>
  <c r="H197" i="11"/>
  <c r="I197" i="11" a="1"/>
  <c r="I197" i="11"/>
  <c r="J197" i="11" a="1"/>
  <c r="J197" i="11"/>
  <c r="B198" i="11" a="1"/>
  <c r="B198" i="11"/>
  <c r="C198" i="11" a="1"/>
  <c r="C198" i="11"/>
  <c r="D198" i="11" a="1"/>
  <c r="D198" i="11"/>
  <c r="E198" i="11" a="1"/>
  <c r="E198" i="11"/>
  <c r="F198" i="11" a="1"/>
  <c r="F198" i="11"/>
  <c r="G198" i="11" a="1"/>
  <c r="G198" i="11"/>
  <c r="H198" i="11" a="1"/>
  <c r="H198" i="11"/>
  <c r="I198" i="11" a="1"/>
  <c r="I198" i="11"/>
  <c r="J198" i="11" a="1"/>
  <c r="J198" i="11"/>
  <c r="B199" i="11" a="1"/>
  <c r="B199" i="11"/>
  <c r="C199" i="11" a="1"/>
  <c r="C199" i="11"/>
  <c r="D199" i="11" a="1"/>
  <c r="D199" i="11"/>
  <c r="E199" i="11" a="1"/>
  <c r="E199" i="11"/>
  <c r="F199" i="11" a="1"/>
  <c r="F199" i="11"/>
  <c r="G199" i="11" a="1"/>
  <c r="G199" i="11"/>
  <c r="H199" i="11" a="1"/>
  <c r="H199" i="11"/>
  <c r="I199" i="11" a="1"/>
  <c r="I199" i="11"/>
  <c r="J199" i="11" a="1"/>
  <c r="J199" i="11"/>
  <c r="B200" i="11" a="1"/>
  <c r="B200" i="11"/>
  <c r="C200" i="11" a="1"/>
  <c r="C200" i="11"/>
  <c r="D200" i="11" a="1"/>
  <c r="D200" i="11"/>
  <c r="E200" i="11" a="1"/>
  <c r="E200" i="11"/>
  <c r="F200" i="11" a="1"/>
  <c r="F200" i="11"/>
  <c r="G200" i="11" a="1"/>
  <c r="G200" i="11"/>
  <c r="H200" i="11" a="1"/>
  <c r="H200" i="11"/>
  <c r="I200" i="11" a="1"/>
  <c r="I200" i="11"/>
  <c r="J200" i="11" a="1"/>
  <c r="J200" i="11"/>
  <c r="B201" i="11" a="1"/>
  <c r="B201" i="11"/>
  <c r="C201" i="11" a="1"/>
  <c r="C201" i="11"/>
  <c r="D201" i="11" a="1"/>
  <c r="D201" i="11"/>
  <c r="E201" i="11" a="1"/>
  <c r="E201" i="11"/>
  <c r="F201" i="11" a="1"/>
  <c r="F201" i="11"/>
  <c r="G201" i="11" a="1"/>
  <c r="G201" i="11"/>
  <c r="H201" i="11" a="1"/>
  <c r="H201" i="11"/>
  <c r="I201" i="11" a="1"/>
  <c r="I201" i="11"/>
  <c r="J201" i="11" a="1"/>
  <c r="J201" i="11"/>
  <c r="B202" i="11" a="1"/>
  <c r="B202" i="11"/>
  <c r="C202" i="11" a="1"/>
  <c r="C202" i="11"/>
  <c r="D202" i="11" a="1"/>
  <c r="D202" i="11"/>
  <c r="E202" i="11" a="1"/>
  <c r="E202" i="11"/>
  <c r="F202" i="11" a="1"/>
  <c r="F202" i="11"/>
  <c r="G202" i="11" a="1"/>
  <c r="G202" i="11"/>
  <c r="H202" i="11" a="1"/>
  <c r="H202" i="11"/>
  <c r="I202" i="11" a="1"/>
  <c r="I202" i="11"/>
  <c r="J202" i="11" a="1"/>
  <c r="J202" i="11"/>
  <c r="B203" i="11" a="1"/>
  <c r="B203" i="11"/>
  <c r="C203" i="11" a="1"/>
  <c r="C203" i="11"/>
  <c r="D203" i="11" a="1"/>
  <c r="D203" i="11"/>
  <c r="E203" i="11" a="1"/>
  <c r="E203" i="11"/>
  <c r="F203" i="11" a="1"/>
  <c r="F203" i="11"/>
  <c r="G203" i="11" a="1"/>
  <c r="G203" i="11"/>
  <c r="H203" i="11" a="1"/>
  <c r="H203" i="11"/>
  <c r="I203" i="11" a="1"/>
  <c r="I203" i="11"/>
  <c r="J203" i="11" a="1"/>
  <c r="J203" i="11"/>
  <c r="B204" i="11" a="1"/>
  <c r="B204" i="11"/>
  <c r="C204" i="11" a="1"/>
  <c r="C204" i="11"/>
  <c r="D204" i="11" a="1"/>
  <c r="D204" i="11"/>
  <c r="E204" i="11" a="1"/>
  <c r="E204" i="11"/>
  <c r="F204" i="11" a="1"/>
  <c r="F204" i="11"/>
  <c r="G204" i="11" a="1"/>
  <c r="G204" i="11"/>
  <c r="H204" i="11" a="1"/>
  <c r="H204" i="11"/>
  <c r="I204" i="11" a="1"/>
  <c r="I204" i="11"/>
  <c r="J204" i="11" a="1"/>
  <c r="J204" i="11"/>
  <c r="B205" i="11" a="1"/>
  <c r="B205" i="11"/>
  <c r="C205" i="11" a="1"/>
  <c r="C205" i="11"/>
  <c r="D205" i="11" a="1"/>
  <c r="D205" i="11"/>
  <c r="E205" i="11" a="1"/>
  <c r="E205" i="11"/>
  <c r="F205" i="11" a="1"/>
  <c r="F205" i="11"/>
  <c r="G205" i="11" a="1"/>
  <c r="G205" i="11"/>
  <c r="H205" i="11" a="1"/>
  <c r="H205" i="11"/>
  <c r="I205" i="11" a="1"/>
  <c r="I205" i="11"/>
  <c r="J205" i="11" a="1"/>
  <c r="J205" i="11"/>
  <c r="B206" i="11" a="1"/>
  <c r="B206" i="11"/>
  <c r="C206" i="11" a="1"/>
  <c r="C206" i="11"/>
  <c r="D206" i="11" a="1"/>
  <c r="D206" i="11"/>
  <c r="E206" i="11" a="1"/>
  <c r="E206" i="11"/>
  <c r="F206" i="11" a="1"/>
  <c r="F206" i="11"/>
  <c r="G206" i="11" a="1"/>
  <c r="G206" i="11"/>
  <c r="H206" i="11" a="1"/>
  <c r="H206" i="11"/>
  <c r="I206" i="11" a="1"/>
  <c r="I206" i="11"/>
  <c r="J206" i="11" a="1"/>
  <c r="J206" i="11"/>
  <c r="B207" i="11" a="1"/>
  <c r="B207" i="11"/>
  <c r="C207" i="11" a="1"/>
  <c r="C207" i="11"/>
  <c r="D207" i="11" a="1"/>
  <c r="D207" i="11"/>
  <c r="E207" i="11" a="1"/>
  <c r="E207" i="11"/>
  <c r="F207" i="11" a="1"/>
  <c r="F207" i="11"/>
  <c r="G207" i="11" a="1"/>
  <c r="G207" i="11"/>
  <c r="H207" i="11" a="1"/>
  <c r="H207" i="11"/>
  <c r="I207" i="11" a="1"/>
  <c r="I207" i="11"/>
  <c r="J207" i="11" a="1"/>
  <c r="J207" i="11"/>
  <c r="B208" i="11" a="1"/>
  <c r="B208" i="11"/>
  <c r="C208" i="11" a="1"/>
  <c r="C208" i="11"/>
  <c r="D208" i="11" a="1"/>
  <c r="D208" i="11"/>
  <c r="E208" i="11" a="1"/>
  <c r="E208" i="11"/>
  <c r="F208" i="11" a="1"/>
  <c r="F208" i="11"/>
  <c r="G208" i="11" a="1"/>
  <c r="G208" i="11"/>
  <c r="H208" i="11" a="1"/>
  <c r="H208" i="11"/>
  <c r="I208" i="11" a="1"/>
  <c r="I208" i="11"/>
  <c r="J208" i="11" a="1"/>
  <c r="J208" i="11"/>
  <c r="B209" i="11" a="1"/>
  <c r="B209" i="11"/>
  <c r="C209" i="11" a="1"/>
  <c r="C209" i="11"/>
  <c r="D209" i="11" a="1"/>
  <c r="D209" i="11"/>
  <c r="E209" i="11" a="1"/>
  <c r="E209" i="11"/>
  <c r="F209" i="11" a="1"/>
  <c r="F209" i="11"/>
  <c r="G209" i="11" a="1"/>
  <c r="G209" i="11"/>
  <c r="H209" i="11" a="1"/>
  <c r="H209" i="11"/>
  <c r="I209" i="11" a="1"/>
  <c r="I209" i="11"/>
  <c r="J209" i="11" a="1"/>
  <c r="J209" i="11"/>
  <c r="B210" i="11" a="1"/>
  <c r="B210" i="11"/>
  <c r="C210" i="11" a="1"/>
  <c r="C210" i="11"/>
  <c r="D210" i="11" a="1"/>
  <c r="D210" i="11"/>
  <c r="E210" i="11" a="1"/>
  <c r="E210" i="11"/>
  <c r="F210" i="11" a="1"/>
  <c r="F210" i="11"/>
  <c r="G210" i="11" a="1"/>
  <c r="G210" i="11"/>
  <c r="H210" i="11" a="1"/>
  <c r="H210" i="11"/>
  <c r="I210" i="11" a="1"/>
  <c r="I210" i="11"/>
  <c r="J210" i="11" a="1"/>
  <c r="J210" i="11"/>
  <c r="B211" i="11" a="1"/>
  <c r="B211" i="11"/>
  <c r="C211" i="11" a="1"/>
  <c r="C211" i="11"/>
  <c r="D211" i="11" a="1"/>
  <c r="D211" i="11"/>
  <c r="E211" i="11" a="1"/>
  <c r="E211" i="11"/>
  <c r="F211" i="11" a="1"/>
  <c r="F211" i="11"/>
  <c r="G211" i="11" a="1"/>
  <c r="G211" i="11"/>
  <c r="H211" i="11" a="1"/>
  <c r="H211" i="11"/>
  <c r="I211" i="11" a="1"/>
  <c r="I211" i="11"/>
  <c r="J211" i="11" a="1"/>
  <c r="J211" i="11"/>
  <c r="B212" i="11" a="1"/>
  <c r="B212" i="11"/>
  <c r="C212" i="11" a="1"/>
  <c r="C212" i="11"/>
  <c r="D212" i="11" a="1"/>
  <c r="D212" i="11"/>
  <c r="E212" i="11" a="1"/>
  <c r="E212" i="11"/>
  <c r="F212" i="11" a="1"/>
  <c r="F212" i="11"/>
  <c r="G212" i="11" a="1"/>
  <c r="G212" i="11"/>
  <c r="H212" i="11" a="1"/>
  <c r="H212" i="11"/>
  <c r="I212" i="11" a="1"/>
  <c r="I212" i="11"/>
  <c r="J212" i="11" a="1"/>
  <c r="J212" i="11"/>
  <c r="B213" i="11" a="1"/>
  <c r="B213" i="11"/>
  <c r="C213" i="11" a="1"/>
  <c r="C213" i="11"/>
  <c r="D213" i="11" a="1"/>
  <c r="D213" i="11"/>
  <c r="E213" i="11" a="1"/>
  <c r="E213" i="11"/>
  <c r="F213" i="11" a="1"/>
  <c r="F213" i="11"/>
  <c r="G213" i="11" a="1"/>
  <c r="G213" i="11"/>
  <c r="H213" i="11" a="1"/>
  <c r="H213" i="11"/>
  <c r="I213" i="11" a="1"/>
  <c r="I213" i="11"/>
  <c r="J213" i="11" a="1"/>
  <c r="J213" i="11"/>
  <c r="B214" i="11" a="1"/>
  <c r="B214" i="11"/>
  <c r="C214" i="11" a="1"/>
  <c r="C214" i="11"/>
  <c r="D214" i="11" a="1"/>
  <c r="D214" i="11"/>
  <c r="E214" i="11" a="1"/>
  <c r="E214" i="11"/>
  <c r="F214" i="11" a="1"/>
  <c r="F214" i="11"/>
  <c r="G214" i="11" a="1"/>
  <c r="G214" i="11"/>
  <c r="H214" i="11" a="1"/>
  <c r="H214" i="11"/>
  <c r="I214" i="11" a="1"/>
  <c r="I214" i="11"/>
  <c r="J214" i="11" a="1"/>
  <c r="J214" i="11"/>
  <c r="B215" i="11" a="1"/>
  <c r="B215" i="11"/>
  <c r="C215" i="11" a="1"/>
  <c r="C215" i="11"/>
  <c r="D215" i="11" a="1"/>
  <c r="D215" i="11"/>
  <c r="E215" i="11" a="1"/>
  <c r="E215" i="11"/>
  <c r="F215" i="11" a="1"/>
  <c r="F215" i="11"/>
  <c r="G215" i="11" a="1"/>
  <c r="G215" i="11"/>
  <c r="H215" i="11" a="1"/>
  <c r="H215" i="11"/>
  <c r="I215" i="11" a="1"/>
  <c r="I215" i="11"/>
  <c r="J215" i="11" a="1"/>
  <c r="J215" i="11"/>
  <c r="B216" i="11" a="1"/>
  <c r="B216" i="11"/>
  <c r="C216" i="11" a="1"/>
  <c r="C216" i="11"/>
  <c r="D216" i="11" a="1"/>
  <c r="D216" i="11"/>
  <c r="E216" i="11" a="1"/>
  <c r="E216" i="11"/>
  <c r="F216" i="11" a="1"/>
  <c r="F216" i="11"/>
  <c r="G216" i="11" a="1"/>
  <c r="G216" i="11"/>
  <c r="H216" i="11" a="1"/>
  <c r="H216" i="11"/>
  <c r="I216" i="11" a="1"/>
  <c r="I216" i="11"/>
  <c r="J216" i="11" a="1"/>
  <c r="J216" i="11"/>
  <c r="B217" i="11" a="1"/>
  <c r="B217" i="11"/>
  <c r="C217" i="11" a="1"/>
  <c r="C217" i="11"/>
  <c r="D217" i="11" a="1"/>
  <c r="D217" i="11"/>
  <c r="E217" i="11" a="1"/>
  <c r="E217" i="11"/>
  <c r="F217" i="11" a="1"/>
  <c r="F217" i="11"/>
  <c r="G217" i="11" a="1"/>
  <c r="G217" i="11"/>
  <c r="H217" i="11" a="1"/>
  <c r="H217" i="11"/>
  <c r="I217" i="11" a="1"/>
  <c r="I217" i="11"/>
  <c r="J217" i="11" a="1"/>
  <c r="J217" i="11"/>
  <c r="B218" i="11" a="1"/>
  <c r="B218" i="11"/>
  <c r="C218" i="11" a="1"/>
  <c r="C218" i="11"/>
  <c r="D218" i="11" a="1"/>
  <c r="D218" i="11"/>
  <c r="E218" i="11" a="1"/>
  <c r="E218" i="11"/>
  <c r="F218" i="11" a="1"/>
  <c r="F218" i="11"/>
  <c r="G218" i="11" a="1"/>
  <c r="G218" i="11"/>
  <c r="H218" i="11" a="1"/>
  <c r="H218" i="11"/>
  <c r="I218" i="11" a="1"/>
  <c r="I218" i="11"/>
  <c r="J218" i="11" a="1"/>
  <c r="J218" i="11"/>
  <c r="B219" i="11" a="1"/>
  <c r="B219" i="11"/>
  <c r="C219" i="11" a="1"/>
  <c r="C219" i="11"/>
  <c r="D219" i="11" a="1"/>
  <c r="D219" i="11"/>
  <c r="E219" i="11" a="1"/>
  <c r="E219" i="11"/>
  <c r="F219" i="11" a="1"/>
  <c r="F219" i="11"/>
  <c r="G219" i="11" a="1"/>
  <c r="G219" i="11"/>
  <c r="H219" i="11" a="1"/>
  <c r="H219" i="11"/>
  <c r="I219" i="11" a="1"/>
  <c r="I219" i="11"/>
  <c r="J219" i="11" a="1"/>
  <c r="J219" i="11"/>
  <c r="B220" i="11" a="1"/>
  <c r="B220" i="11"/>
  <c r="C220" i="11" a="1"/>
  <c r="C220" i="11"/>
  <c r="D220" i="11" a="1"/>
  <c r="D220" i="11"/>
  <c r="E220" i="11" a="1"/>
  <c r="E220" i="11"/>
  <c r="F220" i="11" a="1"/>
  <c r="F220" i="11"/>
  <c r="G220" i="11" a="1"/>
  <c r="G220" i="11"/>
  <c r="H220" i="11" a="1"/>
  <c r="H220" i="11"/>
  <c r="I220" i="11" a="1"/>
  <c r="I220" i="11"/>
  <c r="J220" i="11" a="1"/>
  <c r="J220" i="11"/>
  <c r="B221" i="11" a="1"/>
  <c r="B221" i="11"/>
  <c r="C221" i="11" a="1"/>
  <c r="C221" i="11"/>
  <c r="D221" i="11" a="1"/>
  <c r="D221" i="11"/>
  <c r="E221" i="11" a="1"/>
  <c r="E221" i="11"/>
  <c r="F221" i="11" a="1"/>
  <c r="F221" i="11"/>
  <c r="G221" i="11" a="1"/>
  <c r="G221" i="11"/>
  <c r="H221" i="11" a="1"/>
  <c r="H221" i="11"/>
  <c r="I221" i="11" a="1"/>
  <c r="I221" i="11"/>
  <c r="J221" i="11" a="1"/>
  <c r="J221" i="11"/>
  <c r="B222" i="11" a="1"/>
  <c r="B222" i="11"/>
  <c r="C222" i="11" a="1"/>
  <c r="C222" i="11"/>
  <c r="D222" i="11" a="1"/>
  <c r="D222" i="11"/>
  <c r="E222" i="11" a="1"/>
  <c r="E222" i="11"/>
  <c r="F222" i="11" a="1"/>
  <c r="F222" i="11"/>
  <c r="G222" i="11" a="1"/>
  <c r="G222" i="11"/>
  <c r="H222" i="11" a="1"/>
  <c r="H222" i="11"/>
  <c r="I222" i="11" a="1"/>
  <c r="I222" i="11"/>
  <c r="J222" i="11" a="1"/>
  <c r="J222" i="11"/>
  <c r="B223" i="11" a="1"/>
  <c r="B223" i="11"/>
  <c r="C223" i="11" a="1"/>
  <c r="C223" i="11"/>
  <c r="D223" i="11" a="1"/>
  <c r="D223" i="11"/>
  <c r="E223" i="11" a="1"/>
  <c r="E223" i="11"/>
  <c r="F223" i="11" a="1"/>
  <c r="F223" i="11"/>
  <c r="G223" i="11" a="1"/>
  <c r="G223" i="11"/>
  <c r="H223" i="11" a="1"/>
  <c r="H223" i="11"/>
  <c r="I223" i="11" a="1"/>
  <c r="I223" i="11"/>
  <c r="J223" i="11" a="1"/>
  <c r="J223" i="11"/>
  <c r="B224" i="11" a="1"/>
  <c r="B224" i="11"/>
  <c r="C224" i="11" a="1"/>
  <c r="C224" i="11"/>
  <c r="D224" i="11" a="1"/>
  <c r="D224" i="11"/>
  <c r="E224" i="11" a="1"/>
  <c r="E224" i="11"/>
  <c r="F224" i="11" a="1"/>
  <c r="F224" i="11"/>
  <c r="G224" i="11" a="1"/>
  <c r="G224" i="11"/>
  <c r="H224" i="11" a="1"/>
  <c r="H224" i="11"/>
  <c r="I224" i="11" a="1"/>
  <c r="I224" i="11"/>
  <c r="J224" i="11" a="1"/>
  <c r="J224" i="11"/>
  <c r="B225" i="11" a="1"/>
  <c r="B225" i="11"/>
  <c r="C225" i="11" a="1"/>
  <c r="C225" i="11"/>
  <c r="D225" i="11" a="1"/>
  <c r="D225" i="11"/>
  <c r="E225" i="11" a="1"/>
  <c r="E225" i="11"/>
  <c r="F225" i="11" a="1"/>
  <c r="F225" i="11"/>
  <c r="G225" i="11" a="1"/>
  <c r="G225" i="11"/>
  <c r="H225" i="11" a="1"/>
  <c r="H225" i="11"/>
  <c r="I225" i="11" a="1"/>
  <c r="I225" i="11"/>
  <c r="J225" i="11" a="1"/>
  <c r="J225" i="11"/>
  <c r="B226" i="11" a="1"/>
  <c r="B226" i="11"/>
  <c r="C226" i="11" a="1"/>
  <c r="C226" i="11"/>
  <c r="D226" i="11" a="1"/>
  <c r="D226" i="11"/>
  <c r="E226" i="11" a="1"/>
  <c r="E226" i="11"/>
  <c r="F226" i="11" a="1"/>
  <c r="F226" i="11"/>
  <c r="G226" i="11" a="1"/>
  <c r="G226" i="11"/>
  <c r="H226" i="11" a="1"/>
  <c r="H226" i="11"/>
  <c r="I226" i="11" a="1"/>
  <c r="I226" i="11"/>
  <c r="J226" i="11" a="1"/>
  <c r="J226" i="11"/>
  <c r="B227" i="11" a="1"/>
  <c r="B227" i="11"/>
  <c r="C227" i="11" a="1"/>
  <c r="C227" i="11"/>
  <c r="D227" i="11" a="1"/>
  <c r="D227" i="11"/>
  <c r="E227" i="11" a="1"/>
  <c r="E227" i="11"/>
  <c r="F227" i="11" a="1"/>
  <c r="F227" i="11"/>
  <c r="G227" i="11" a="1"/>
  <c r="G227" i="11"/>
  <c r="H227" i="11" a="1"/>
  <c r="H227" i="11"/>
  <c r="I227" i="11" a="1"/>
  <c r="I227" i="11"/>
  <c r="J227" i="11" a="1"/>
  <c r="J227" i="11"/>
  <c r="B228" i="11" a="1"/>
  <c r="B228" i="11"/>
  <c r="C228" i="11" a="1"/>
  <c r="C228" i="11"/>
  <c r="D228" i="11" a="1"/>
  <c r="D228" i="11"/>
  <c r="E228" i="11" a="1"/>
  <c r="E228" i="11"/>
  <c r="F228" i="11" a="1"/>
  <c r="F228" i="11"/>
  <c r="G228" i="11" a="1"/>
  <c r="G228" i="11"/>
  <c r="H228" i="11" a="1"/>
  <c r="H228" i="11"/>
  <c r="I228" i="11" a="1"/>
  <c r="I228" i="11"/>
  <c r="J228" i="11" a="1"/>
  <c r="J228" i="11"/>
  <c r="B229" i="11" a="1"/>
  <c r="B229" i="11"/>
  <c r="C229" i="11" a="1"/>
  <c r="C229" i="11"/>
  <c r="D229" i="11" a="1"/>
  <c r="D229" i="11"/>
  <c r="E229" i="11" a="1"/>
  <c r="E229" i="11"/>
  <c r="F229" i="11" a="1"/>
  <c r="F229" i="11"/>
  <c r="G229" i="11" a="1"/>
  <c r="G229" i="11"/>
  <c r="H229" i="11" a="1"/>
  <c r="H229" i="11"/>
  <c r="I229" i="11" a="1"/>
  <c r="I229" i="11"/>
  <c r="J229" i="11" a="1"/>
  <c r="J229" i="11"/>
  <c r="B230" i="11" a="1"/>
  <c r="B230" i="11"/>
  <c r="C230" i="11" a="1"/>
  <c r="C230" i="11"/>
  <c r="D230" i="11" a="1"/>
  <c r="D230" i="11"/>
  <c r="E230" i="11" a="1"/>
  <c r="E230" i="11"/>
  <c r="F230" i="11" a="1"/>
  <c r="F230" i="11"/>
  <c r="G230" i="11" a="1"/>
  <c r="G230" i="11"/>
  <c r="H230" i="11" a="1"/>
  <c r="H230" i="11"/>
  <c r="I230" i="11" a="1"/>
  <c r="I230" i="11"/>
  <c r="J230" i="11" a="1"/>
  <c r="J230" i="11"/>
  <c r="B231" i="11" a="1"/>
  <c r="B231" i="11"/>
  <c r="C231" i="11" a="1"/>
  <c r="C231" i="11"/>
  <c r="D231" i="11" a="1"/>
  <c r="D231" i="11"/>
  <c r="E231" i="11" a="1"/>
  <c r="E231" i="11"/>
  <c r="F231" i="11" a="1"/>
  <c r="F231" i="11"/>
  <c r="G231" i="11" a="1"/>
  <c r="G231" i="11"/>
  <c r="H231" i="11" a="1"/>
  <c r="H231" i="11"/>
  <c r="I231" i="11" a="1"/>
  <c r="I231" i="11"/>
  <c r="J231" i="11" a="1"/>
  <c r="J231" i="11"/>
  <c r="B232" i="11" a="1"/>
  <c r="B232" i="11"/>
  <c r="C232" i="11" a="1"/>
  <c r="C232" i="11"/>
  <c r="D232" i="11" a="1"/>
  <c r="D232" i="11"/>
  <c r="E232" i="11" a="1"/>
  <c r="E232" i="11"/>
  <c r="F232" i="11" a="1"/>
  <c r="F232" i="11"/>
  <c r="G232" i="11" a="1"/>
  <c r="G232" i="11"/>
  <c r="H232" i="11" a="1"/>
  <c r="H232" i="11"/>
  <c r="I232" i="11" a="1"/>
  <c r="I232" i="11"/>
  <c r="J232" i="11" a="1"/>
  <c r="J232" i="11"/>
  <c r="B233" i="11" a="1"/>
  <c r="B233" i="11"/>
  <c r="C233" i="11" a="1"/>
  <c r="C233" i="11"/>
  <c r="D233" i="11" a="1"/>
  <c r="D233" i="11"/>
  <c r="E233" i="11" a="1"/>
  <c r="E233" i="11"/>
  <c r="F233" i="11" a="1"/>
  <c r="F233" i="11"/>
  <c r="G233" i="11" a="1"/>
  <c r="G233" i="11"/>
  <c r="H233" i="11" a="1"/>
  <c r="H233" i="11"/>
  <c r="I233" i="11" a="1"/>
  <c r="I233" i="11"/>
  <c r="J233" i="11" a="1"/>
  <c r="J233" i="11"/>
  <c r="B234" i="11" a="1"/>
  <c r="B234" i="11"/>
  <c r="C234" i="11" a="1"/>
  <c r="C234" i="11"/>
  <c r="D234" i="11" a="1"/>
  <c r="D234" i="11"/>
  <c r="E234" i="11" a="1"/>
  <c r="E234" i="11"/>
  <c r="F234" i="11" a="1"/>
  <c r="F234" i="11"/>
  <c r="G234" i="11" a="1"/>
  <c r="G234" i="11"/>
  <c r="H234" i="11" a="1"/>
  <c r="H234" i="11"/>
  <c r="I234" i="11" a="1"/>
  <c r="I234" i="11"/>
  <c r="J234" i="11" a="1"/>
  <c r="J234" i="11"/>
  <c r="B235" i="11" a="1"/>
  <c r="B235" i="11"/>
  <c r="C235" i="11" a="1"/>
  <c r="C235" i="11"/>
  <c r="D235" i="11" a="1"/>
  <c r="D235" i="11"/>
  <c r="E235" i="11" a="1"/>
  <c r="E235" i="11"/>
  <c r="F235" i="11" a="1"/>
  <c r="F235" i="11"/>
  <c r="G235" i="11" a="1"/>
  <c r="G235" i="11"/>
  <c r="H235" i="11" a="1"/>
  <c r="H235" i="11"/>
  <c r="I235" i="11" a="1"/>
  <c r="I235" i="11"/>
  <c r="J235" i="11" a="1"/>
  <c r="J235" i="11"/>
  <c r="B236" i="11" a="1"/>
  <c r="B236" i="11"/>
  <c r="C236" i="11" a="1"/>
  <c r="C236" i="11"/>
  <c r="D236" i="11" a="1"/>
  <c r="D236" i="11"/>
  <c r="E236" i="11" a="1"/>
  <c r="E236" i="11"/>
  <c r="F236" i="11" a="1"/>
  <c r="F236" i="11"/>
  <c r="G236" i="11" a="1"/>
  <c r="G236" i="11"/>
  <c r="H236" i="11" a="1"/>
  <c r="H236" i="11"/>
  <c r="I236" i="11" a="1"/>
  <c r="I236" i="11"/>
  <c r="J236" i="11" a="1"/>
  <c r="J236" i="11"/>
  <c r="B237" i="11" a="1"/>
  <c r="B237" i="11"/>
  <c r="C237" i="11" a="1"/>
  <c r="C237" i="11"/>
  <c r="D237" i="11" a="1"/>
  <c r="D237" i="11"/>
  <c r="E237" i="11" a="1"/>
  <c r="E237" i="11"/>
  <c r="F237" i="11" a="1"/>
  <c r="F237" i="11"/>
  <c r="G237" i="11" a="1"/>
  <c r="G237" i="11"/>
  <c r="H237" i="11" a="1"/>
  <c r="H237" i="11"/>
  <c r="I237" i="11" a="1"/>
  <c r="I237" i="11"/>
  <c r="J237" i="11" a="1"/>
  <c r="J237" i="11"/>
  <c r="B238" i="11" a="1"/>
  <c r="B238" i="11"/>
  <c r="C238" i="11" a="1"/>
  <c r="C238" i="11"/>
  <c r="D238" i="11" a="1"/>
  <c r="D238" i="11"/>
  <c r="E238" i="11" a="1"/>
  <c r="E238" i="11"/>
  <c r="F238" i="11" a="1"/>
  <c r="F238" i="11"/>
  <c r="G238" i="11" a="1"/>
  <c r="G238" i="11"/>
  <c r="H238" i="11" a="1"/>
  <c r="H238" i="11"/>
  <c r="I238" i="11" a="1"/>
  <c r="I238" i="11"/>
  <c r="J238" i="11" a="1"/>
  <c r="J238" i="11"/>
  <c r="B239" i="11" a="1"/>
  <c r="B239" i="11"/>
  <c r="C239" i="11" a="1"/>
  <c r="C239" i="11"/>
  <c r="D239" i="11" a="1"/>
  <c r="D239" i="11"/>
  <c r="E239" i="11" a="1"/>
  <c r="E239" i="11"/>
  <c r="F239" i="11" a="1"/>
  <c r="F239" i="11"/>
  <c r="G239" i="11" a="1"/>
  <c r="G239" i="11"/>
  <c r="H239" i="11" a="1"/>
  <c r="H239" i="11"/>
  <c r="I239" i="11" a="1"/>
  <c r="I239" i="11"/>
  <c r="J239" i="11" a="1"/>
  <c r="J239" i="11"/>
  <c r="B240" i="11" a="1"/>
  <c r="B240" i="11"/>
  <c r="C240" i="11" a="1"/>
  <c r="C240" i="11"/>
  <c r="D240" i="11" a="1"/>
  <c r="D240" i="11"/>
  <c r="E240" i="11" a="1"/>
  <c r="E240" i="11"/>
  <c r="F240" i="11" a="1"/>
  <c r="F240" i="11"/>
  <c r="G240" i="11" a="1"/>
  <c r="G240" i="11"/>
  <c r="H240" i="11" a="1"/>
  <c r="H240" i="11"/>
  <c r="I240" i="11" a="1"/>
  <c r="I240" i="11"/>
  <c r="J240" i="11" a="1"/>
  <c r="J240" i="11"/>
  <c r="B241" i="11" a="1"/>
  <c r="B241" i="11"/>
  <c r="C241" i="11" a="1"/>
  <c r="C241" i="11"/>
  <c r="D241" i="11" a="1"/>
  <c r="D241" i="11"/>
  <c r="E241" i="11" a="1"/>
  <c r="E241" i="11"/>
  <c r="F241" i="11" a="1"/>
  <c r="F241" i="11"/>
  <c r="G241" i="11" a="1"/>
  <c r="G241" i="11"/>
  <c r="H241" i="11" a="1"/>
  <c r="H241" i="11"/>
  <c r="I241" i="11" a="1"/>
  <c r="I241" i="11"/>
  <c r="J241" i="11" a="1"/>
  <c r="J241" i="11"/>
  <c r="B242" i="11" a="1"/>
  <c r="B242" i="11"/>
  <c r="C242" i="11" a="1"/>
  <c r="C242" i="11"/>
  <c r="D242" i="11" a="1"/>
  <c r="D242" i="11"/>
  <c r="E242" i="11" a="1"/>
  <c r="E242" i="11"/>
  <c r="F242" i="11" a="1"/>
  <c r="F242" i="11"/>
  <c r="G242" i="11" a="1"/>
  <c r="G242" i="11"/>
  <c r="H242" i="11" a="1"/>
  <c r="H242" i="11"/>
  <c r="I242" i="11" a="1"/>
  <c r="I242" i="11"/>
  <c r="J242" i="11" a="1"/>
  <c r="J242" i="11"/>
  <c r="B243" i="11" a="1"/>
  <c r="B243" i="11"/>
  <c r="C243" i="11" a="1"/>
  <c r="C243" i="11"/>
  <c r="D243" i="11" a="1"/>
  <c r="D243" i="11"/>
  <c r="E243" i="11" a="1"/>
  <c r="E243" i="11"/>
  <c r="F243" i="11" a="1"/>
  <c r="F243" i="11"/>
  <c r="G243" i="11" a="1"/>
  <c r="G243" i="11"/>
  <c r="H243" i="11" a="1"/>
  <c r="H243" i="11"/>
  <c r="I243" i="11" a="1"/>
  <c r="I243" i="11"/>
  <c r="J243" i="11" a="1"/>
  <c r="J243" i="11"/>
  <c r="B244" i="11" a="1"/>
  <c r="B244" i="11"/>
  <c r="C244" i="11" a="1"/>
  <c r="C244" i="11"/>
  <c r="D244" i="11" a="1"/>
  <c r="D244" i="11"/>
  <c r="E244" i="11" a="1"/>
  <c r="E244" i="11"/>
  <c r="F244" i="11" a="1"/>
  <c r="F244" i="11"/>
  <c r="G244" i="11" a="1"/>
  <c r="G244" i="11"/>
  <c r="H244" i="11" a="1"/>
  <c r="H244" i="11"/>
  <c r="I244" i="11" a="1"/>
  <c r="I244" i="11"/>
  <c r="J244" i="11" a="1"/>
  <c r="J244" i="11"/>
  <c r="B245" i="11" a="1"/>
  <c r="B245" i="11"/>
  <c r="C245" i="11" a="1"/>
  <c r="C245" i="11"/>
  <c r="D245" i="11" a="1"/>
  <c r="D245" i="11"/>
  <c r="E245" i="11" a="1"/>
  <c r="E245" i="11"/>
  <c r="F245" i="11" a="1"/>
  <c r="F245" i="11"/>
  <c r="G245" i="11" a="1"/>
  <c r="G245" i="11"/>
  <c r="H245" i="11" a="1"/>
  <c r="H245" i="11"/>
  <c r="I245" i="11" a="1"/>
  <c r="I245" i="11"/>
  <c r="J245" i="11" a="1"/>
  <c r="J245" i="11"/>
  <c r="B246" i="11" a="1"/>
  <c r="B246" i="11"/>
  <c r="C246" i="11" a="1"/>
  <c r="C246" i="11"/>
  <c r="D246" i="11" a="1"/>
  <c r="D246" i="11"/>
  <c r="E246" i="11" a="1"/>
  <c r="E246" i="11"/>
  <c r="F246" i="11" a="1"/>
  <c r="F246" i="11"/>
  <c r="G246" i="11" a="1"/>
  <c r="G246" i="11"/>
  <c r="H246" i="11" a="1"/>
  <c r="H246" i="11"/>
  <c r="I246" i="11" a="1"/>
  <c r="I246" i="11"/>
  <c r="J246" i="11" a="1"/>
  <c r="J246" i="11"/>
  <c r="B247" i="11" a="1"/>
  <c r="B247" i="11"/>
  <c r="C247" i="11" a="1"/>
  <c r="C247" i="11"/>
  <c r="D247" i="11" a="1"/>
  <c r="D247" i="11"/>
  <c r="E247" i="11" a="1"/>
  <c r="E247" i="11"/>
  <c r="F247" i="11" a="1"/>
  <c r="F247" i="11"/>
  <c r="G247" i="11" a="1"/>
  <c r="G247" i="11"/>
  <c r="H247" i="11" a="1"/>
  <c r="H247" i="11"/>
  <c r="I247" i="11" a="1"/>
  <c r="I247" i="11"/>
  <c r="J247" i="11" a="1"/>
  <c r="J247" i="11"/>
  <c r="B248" i="11" a="1"/>
  <c r="B248" i="11"/>
  <c r="C248" i="11" a="1"/>
  <c r="C248" i="11"/>
  <c r="D248" i="11" a="1"/>
  <c r="D248" i="11"/>
  <c r="E248" i="11" a="1"/>
  <c r="E248" i="11"/>
  <c r="F248" i="11" a="1"/>
  <c r="F248" i="11"/>
  <c r="G248" i="11" a="1"/>
  <c r="G248" i="11"/>
  <c r="H248" i="11" a="1"/>
  <c r="H248" i="11"/>
  <c r="I248" i="11" a="1"/>
  <c r="I248" i="11"/>
  <c r="J248" i="11" a="1"/>
  <c r="J248" i="11"/>
  <c r="B249" i="11" a="1"/>
  <c r="B249" i="11"/>
  <c r="C249" i="11" a="1"/>
  <c r="C249" i="11"/>
  <c r="D249" i="11" a="1"/>
  <c r="D249" i="11"/>
  <c r="E249" i="11" a="1"/>
  <c r="E249" i="11"/>
  <c r="F249" i="11" a="1"/>
  <c r="F249" i="11"/>
  <c r="G249" i="11" a="1"/>
  <c r="G249" i="11"/>
  <c r="H249" i="11" a="1"/>
  <c r="H249" i="11"/>
  <c r="I249" i="11" a="1"/>
  <c r="I249" i="11"/>
  <c r="J249" i="11" a="1"/>
  <c r="J249" i="11"/>
  <c r="B250" i="11" a="1"/>
  <c r="B250" i="11"/>
  <c r="C250" i="11" a="1"/>
  <c r="C250" i="11"/>
  <c r="D250" i="11" a="1"/>
  <c r="D250" i="11"/>
  <c r="E250" i="11" a="1"/>
  <c r="E250" i="11"/>
  <c r="F250" i="11" a="1"/>
  <c r="F250" i="11"/>
  <c r="G250" i="11" a="1"/>
  <c r="G250" i="11"/>
  <c r="H250" i="11" a="1"/>
  <c r="H250" i="11"/>
  <c r="I250" i="11" a="1"/>
  <c r="I250" i="11"/>
  <c r="J250" i="11" a="1"/>
  <c r="J250" i="11"/>
  <c r="B251" i="11" a="1"/>
  <c r="B251" i="11"/>
  <c r="C251" i="11" a="1"/>
  <c r="C251" i="11"/>
  <c r="D251" i="11" a="1"/>
  <c r="D251" i="11"/>
  <c r="E251" i="11" a="1"/>
  <c r="E251" i="11"/>
  <c r="F251" i="11" a="1"/>
  <c r="F251" i="11"/>
  <c r="G251" i="11" a="1"/>
  <c r="G251" i="11"/>
  <c r="H251" i="11" a="1"/>
  <c r="H251" i="11"/>
  <c r="I251" i="11" a="1"/>
  <c r="I251" i="11"/>
  <c r="J251" i="11" a="1"/>
  <c r="J251" i="11"/>
  <c r="B252" i="11" a="1"/>
  <c r="B252" i="11"/>
  <c r="C252" i="11" a="1"/>
  <c r="C252" i="11"/>
  <c r="D252" i="11" a="1"/>
  <c r="D252" i="11"/>
  <c r="E252" i="11" a="1"/>
  <c r="E252" i="11"/>
  <c r="F252" i="11" a="1"/>
  <c r="F252" i="11"/>
  <c r="G252" i="11" a="1"/>
  <c r="G252" i="11"/>
  <c r="H252" i="11" a="1"/>
  <c r="H252" i="11"/>
  <c r="I252" i="11" a="1"/>
  <c r="I252" i="11"/>
  <c r="J252" i="11" a="1"/>
  <c r="J252" i="11"/>
  <c r="B253" i="11" a="1"/>
  <c r="B253" i="11"/>
  <c r="C253" i="11" a="1"/>
  <c r="C253" i="11"/>
  <c r="D253" i="11" a="1"/>
  <c r="D253" i="11"/>
  <c r="E253" i="11" a="1"/>
  <c r="E253" i="11"/>
  <c r="F253" i="11" a="1"/>
  <c r="F253" i="11"/>
  <c r="G253" i="11" a="1"/>
  <c r="G253" i="11"/>
  <c r="H253" i="11" a="1"/>
  <c r="H253" i="11"/>
  <c r="I253" i="11" a="1"/>
  <c r="I253" i="11"/>
  <c r="J253" i="11" a="1"/>
  <c r="J253" i="11"/>
  <c r="B254" i="11" a="1"/>
  <c r="B254" i="11"/>
  <c r="C254" i="11" a="1"/>
  <c r="C254" i="11"/>
  <c r="D254" i="11" a="1"/>
  <c r="D254" i="11"/>
  <c r="E254" i="11" a="1"/>
  <c r="E254" i="11"/>
  <c r="F254" i="11" a="1"/>
  <c r="F254" i="11"/>
  <c r="G254" i="11" a="1"/>
  <c r="G254" i="11"/>
  <c r="H254" i="11" a="1"/>
  <c r="H254" i="11"/>
  <c r="I254" i="11" a="1"/>
  <c r="I254" i="11"/>
  <c r="J254" i="11" a="1"/>
  <c r="J254" i="11"/>
  <c r="B255" i="11" a="1"/>
  <c r="B255" i="11"/>
  <c r="C255" i="11" a="1"/>
  <c r="C255" i="11"/>
  <c r="D255" i="11" a="1"/>
  <c r="D255" i="11"/>
  <c r="E255" i="11" a="1"/>
  <c r="E255" i="11"/>
  <c r="F255" i="11" a="1"/>
  <c r="F255" i="11"/>
  <c r="G255" i="11" a="1"/>
  <c r="G255" i="11"/>
  <c r="H255" i="11" a="1"/>
  <c r="H255" i="11"/>
  <c r="I255" i="11" a="1"/>
  <c r="I255" i="11"/>
  <c r="J255" i="11" a="1"/>
  <c r="J255" i="11"/>
  <c r="B256" i="11" a="1"/>
  <c r="B256" i="11"/>
  <c r="C256" i="11" a="1"/>
  <c r="C256" i="11"/>
  <c r="D256" i="11" a="1"/>
  <c r="D256" i="11"/>
  <c r="E256" i="11" a="1"/>
  <c r="E256" i="11"/>
  <c r="F256" i="11" a="1"/>
  <c r="F256" i="11"/>
  <c r="G256" i="11" a="1"/>
  <c r="G256" i="11"/>
  <c r="H256" i="11" a="1"/>
  <c r="H256" i="11"/>
  <c r="I256" i="11" a="1"/>
  <c r="I256" i="11"/>
  <c r="J256" i="11" a="1"/>
  <c r="J256" i="11"/>
  <c r="B257" i="11" a="1"/>
  <c r="B257" i="11"/>
  <c r="C257" i="11" a="1"/>
  <c r="C257" i="11"/>
  <c r="D257" i="11" a="1"/>
  <c r="D257" i="11"/>
  <c r="E257" i="11" a="1"/>
  <c r="E257" i="11"/>
  <c r="F257" i="11" a="1"/>
  <c r="F257" i="11"/>
  <c r="G257" i="11" a="1"/>
  <c r="G257" i="11"/>
  <c r="H257" i="11" a="1"/>
  <c r="H257" i="11"/>
  <c r="I257" i="11" a="1"/>
  <c r="I257" i="11"/>
  <c r="J257" i="11" a="1"/>
  <c r="J257" i="11"/>
  <c r="B259" i="11" a="1"/>
  <c r="B259" i="11"/>
  <c r="C259" i="11" a="1"/>
  <c r="C259" i="11"/>
  <c r="D259" i="11" a="1"/>
  <c r="D259" i="11"/>
  <c r="E259" i="11" a="1"/>
  <c r="E259" i="11"/>
  <c r="F259" i="11" a="1"/>
  <c r="F259" i="11"/>
  <c r="G259" i="11" a="1"/>
  <c r="G259" i="11"/>
  <c r="H259" i="11" a="1"/>
  <c r="H259" i="11"/>
  <c r="I259" i="11" a="1"/>
  <c r="I259" i="11"/>
  <c r="J259" i="11" a="1"/>
  <c r="J259" i="11"/>
  <c r="B260" i="11" a="1"/>
  <c r="B260" i="11"/>
  <c r="C260" i="11" a="1"/>
  <c r="C260" i="11"/>
  <c r="D260" i="11" a="1"/>
  <c r="D260" i="11"/>
  <c r="E260" i="11" a="1"/>
  <c r="E260" i="11"/>
  <c r="F260" i="11" a="1"/>
  <c r="F260" i="11"/>
  <c r="G260" i="11" a="1"/>
  <c r="G260" i="11"/>
  <c r="H260" i="11" a="1"/>
  <c r="H260" i="11"/>
  <c r="I260" i="11" a="1"/>
  <c r="I260" i="11"/>
  <c r="J260" i="11" a="1"/>
  <c r="J260" i="11"/>
  <c r="B261" i="11" a="1"/>
  <c r="B261" i="11"/>
  <c r="C261" i="11" a="1"/>
  <c r="C261" i="11"/>
  <c r="D261" i="11" a="1"/>
  <c r="D261" i="11"/>
  <c r="E261" i="11" a="1"/>
  <c r="E261" i="11"/>
  <c r="F261" i="11" a="1"/>
  <c r="F261" i="11"/>
  <c r="G261" i="11" a="1"/>
  <c r="G261" i="11"/>
  <c r="H261" i="11" a="1"/>
  <c r="H261" i="11"/>
  <c r="I261" i="11" a="1"/>
  <c r="I261" i="11"/>
  <c r="J261" i="11" a="1"/>
  <c r="J261" i="11"/>
  <c r="B262" i="11" a="1"/>
  <c r="B262" i="11"/>
  <c r="C262" i="11" a="1"/>
  <c r="C262" i="11"/>
  <c r="D262" i="11" a="1"/>
  <c r="D262" i="11"/>
  <c r="E262" i="11" a="1"/>
  <c r="E262" i="11"/>
  <c r="F262" i="11" a="1"/>
  <c r="F262" i="11"/>
  <c r="G262" i="11" a="1"/>
  <c r="G262" i="11"/>
  <c r="H262" i="11" a="1"/>
  <c r="H262" i="11"/>
  <c r="I262" i="11" a="1"/>
  <c r="I262" i="11"/>
  <c r="J262" i="11" a="1"/>
  <c r="J262" i="11"/>
  <c r="B263" i="11" a="1"/>
  <c r="B263" i="11"/>
  <c r="C263" i="11" a="1"/>
  <c r="C263" i="11"/>
  <c r="D263" i="11" a="1"/>
  <c r="D263" i="11"/>
  <c r="E263" i="11" a="1"/>
  <c r="E263" i="11"/>
  <c r="F263" i="11" a="1"/>
  <c r="F263" i="11"/>
  <c r="G263" i="11" a="1"/>
  <c r="G263" i="11"/>
  <c r="H263" i="11" a="1"/>
  <c r="H263" i="11"/>
  <c r="I263" i="11" a="1"/>
  <c r="I263" i="11"/>
  <c r="J263" i="11" a="1"/>
  <c r="J263" i="11"/>
  <c r="B264" i="11" a="1"/>
  <c r="B264" i="11"/>
  <c r="C264" i="11" a="1"/>
  <c r="C264" i="11"/>
  <c r="D264" i="11" a="1"/>
  <c r="D264" i="11"/>
  <c r="E264" i="11" a="1"/>
  <c r="E264" i="11"/>
  <c r="F264" i="11" a="1"/>
  <c r="F264" i="11"/>
  <c r="G264" i="11" a="1"/>
  <c r="G264" i="11"/>
  <c r="H264" i="11" a="1"/>
  <c r="H264" i="11"/>
  <c r="I264" i="11" a="1"/>
  <c r="I264" i="11"/>
  <c r="J264" i="11" a="1"/>
  <c r="J264" i="11"/>
  <c r="B265" i="11" a="1"/>
  <c r="B265" i="11"/>
  <c r="C265" i="11" a="1"/>
  <c r="C265" i="11"/>
  <c r="D265" i="11" a="1"/>
  <c r="D265" i="11"/>
  <c r="E265" i="11" a="1"/>
  <c r="E265" i="11"/>
  <c r="F265" i="11" a="1"/>
  <c r="F265" i="11"/>
  <c r="G265" i="11" a="1"/>
  <c r="G265" i="11"/>
  <c r="H265" i="11" a="1"/>
  <c r="H265" i="11"/>
  <c r="I265" i="11" a="1"/>
  <c r="I265" i="11"/>
  <c r="J265" i="11" a="1"/>
  <c r="J265" i="11"/>
  <c r="B266" i="11" a="1"/>
  <c r="B266" i="11"/>
  <c r="C266" i="11" a="1"/>
  <c r="C266" i="11"/>
  <c r="D266" i="11" a="1"/>
  <c r="D266" i="11"/>
  <c r="E266" i="11" a="1"/>
  <c r="E266" i="11"/>
  <c r="F266" i="11" a="1"/>
  <c r="F266" i="11"/>
  <c r="G266" i="11" a="1"/>
  <c r="G266" i="11"/>
  <c r="H266" i="11" a="1"/>
  <c r="H266" i="11"/>
  <c r="I266" i="11" a="1"/>
  <c r="I266" i="11"/>
  <c r="J266" i="11" a="1"/>
  <c r="J266" i="11"/>
  <c r="B267" i="11" a="1"/>
  <c r="B267" i="11"/>
  <c r="C267" i="11" a="1"/>
  <c r="C267" i="11"/>
  <c r="D267" i="11" a="1"/>
  <c r="D267" i="11"/>
  <c r="E267" i="11" a="1"/>
  <c r="E267" i="11"/>
  <c r="F267" i="11" a="1"/>
  <c r="F267" i="11"/>
  <c r="G267" i="11" a="1"/>
  <c r="G267" i="11"/>
  <c r="H267" i="11" a="1"/>
  <c r="H267" i="11"/>
  <c r="I267" i="11" a="1"/>
  <c r="I267" i="11"/>
  <c r="J267" i="11" a="1"/>
  <c r="J267" i="11"/>
  <c r="B268" i="11" a="1"/>
  <c r="B268" i="11"/>
  <c r="C268" i="11" a="1"/>
  <c r="C268" i="11"/>
  <c r="D268" i="11" a="1"/>
  <c r="D268" i="11"/>
  <c r="E268" i="11" a="1"/>
  <c r="E268" i="11"/>
  <c r="F268" i="11" a="1"/>
  <c r="F268" i="11"/>
  <c r="G268" i="11" a="1"/>
  <c r="G268" i="11"/>
  <c r="H268" i="11" a="1"/>
  <c r="H268" i="11"/>
  <c r="I268" i="11" a="1"/>
  <c r="I268" i="11"/>
  <c r="J268" i="11" a="1"/>
  <c r="J268" i="11"/>
  <c r="B269" i="11" a="1"/>
  <c r="B269" i="11"/>
  <c r="C269" i="11" a="1"/>
  <c r="C269" i="11"/>
  <c r="D269" i="11" a="1"/>
  <c r="D269" i="11"/>
  <c r="E269" i="11" a="1"/>
  <c r="E269" i="11"/>
  <c r="F269" i="11" a="1"/>
  <c r="F269" i="11"/>
  <c r="G269" i="11" a="1"/>
  <c r="G269" i="11"/>
  <c r="H269" i="11" a="1"/>
  <c r="H269" i="11"/>
  <c r="I269" i="11" a="1"/>
  <c r="I269" i="11"/>
  <c r="J269" i="11" a="1"/>
  <c r="J269" i="11"/>
  <c r="B270" i="11" a="1"/>
  <c r="B270" i="11"/>
  <c r="C270" i="11" a="1"/>
  <c r="C270" i="11"/>
  <c r="D270" i="11" a="1"/>
  <c r="D270" i="11"/>
  <c r="E270" i="11" a="1"/>
  <c r="E270" i="11"/>
  <c r="F270" i="11" a="1"/>
  <c r="F270" i="11"/>
  <c r="G270" i="11" a="1"/>
  <c r="G270" i="11"/>
  <c r="H270" i="11" a="1"/>
  <c r="H270" i="11"/>
  <c r="I270" i="11" a="1"/>
  <c r="I270" i="11"/>
  <c r="J270" i="11" a="1"/>
  <c r="J270" i="11"/>
  <c r="B271" i="11" a="1"/>
  <c r="B271" i="11"/>
  <c r="C271" i="11" a="1"/>
  <c r="C271" i="11"/>
  <c r="D271" i="11" a="1"/>
  <c r="D271" i="11"/>
  <c r="E271" i="11" a="1"/>
  <c r="E271" i="11"/>
  <c r="F271" i="11" a="1"/>
  <c r="F271" i="11"/>
  <c r="G271" i="11" a="1"/>
  <c r="G271" i="11"/>
  <c r="H271" i="11" a="1"/>
  <c r="H271" i="11"/>
  <c r="I271" i="11" a="1"/>
  <c r="I271" i="11"/>
  <c r="J271" i="11" a="1"/>
  <c r="J271" i="11"/>
  <c r="B272" i="11" a="1"/>
  <c r="B272" i="11"/>
  <c r="C272" i="11" a="1"/>
  <c r="C272" i="11"/>
  <c r="D272" i="11" a="1"/>
  <c r="D272" i="11"/>
  <c r="E272" i="11" a="1"/>
  <c r="E272" i="11"/>
  <c r="F272" i="11" a="1"/>
  <c r="F272" i="11"/>
  <c r="G272" i="11" a="1"/>
  <c r="G272" i="11"/>
  <c r="H272" i="11" a="1"/>
  <c r="H272" i="11"/>
  <c r="I272" i="11" a="1"/>
  <c r="I272" i="11"/>
  <c r="J272" i="11" a="1"/>
  <c r="J272" i="11"/>
  <c r="B273" i="11" a="1"/>
  <c r="B273" i="11"/>
  <c r="C273" i="11" a="1"/>
  <c r="C273" i="11"/>
  <c r="D273" i="11" a="1"/>
  <c r="D273" i="11"/>
  <c r="E273" i="11" a="1"/>
  <c r="E273" i="11"/>
  <c r="F273" i="11" a="1"/>
  <c r="F273" i="11"/>
  <c r="G273" i="11" a="1"/>
  <c r="G273" i="11"/>
  <c r="H273" i="11" a="1"/>
  <c r="H273" i="11"/>
  <c r="I273" i="11" a="1"/>
  <c r="I273" i="11"/>
  <c r="J273" i="11" a="1"/>
  <c r="J273" i="11"/>
  <c r="B274" i="11" a="1"/>
  <c r="B274" i="11"/>
  <c r="C274" i="11" a="1"/>
  <c r="C274" i="11"/>
  <c r="D274" i="11" a="1"/>
  <c r="D274" i="11"/>
  <c r="E274" i="11" a="1"/>
  <c r="E274" i="11"/>
  <c r="F274" i="11" a="1"/>
  <c r="F274" i="11"/>
  <c r="G274" i="11" a="1"/>
  <c r="G274" i="11"/>
  <c r="H274" i="11" a="1"/>
  <c r="H274" i="11"/>
  <c r="I274" i="11" a="1"/>
  <c r="I274" i="11"/>
  <c r="J274" i="11" a="1"/>
  <c r="J274" i="11"/>
  <c r="B275" i="11" a="1"/>
  <c r="B275" i="11"/>
  <c r="C275" i="11" a="1"/>
  <c r="C275" i="11"/>
  <c r="D275" i="11" a="1"/>
  <c r="D275" i="11"/>
  <c r="E275" i="11" a="1"/>
  <c r="E275" i="11"/>
  <c r="F275" i="11" a="1"/>
  <c r="F275" i="11"/>
  <c r="G275" i="11" a="1"/>
  <c r="G275" i="11"/>
  <c r="H275" i="11" a="1"/>
  <c r="H275" i="11"/>
  <c r="I275" i="11" a="1"/>
  <c r="I275" i="11"/>
  <c r="J275" i="11" a="1"/>
  <c r="J275" i="11"/>
  <c r="B276" i="11" a="1"/>
  <c r="B276" i="11"/>
  <c r="C276" i="11" a="1"/>
  <c r="C276" i="11"/>
  <c r="D276" i="11" a="1"/>
  <c r="D276" i="11"/>
  <c r="E276" i="11" a="1"/>
  <c r="E276" i="11"/>
  <c r="F276" i="11" a="1"/>
  <c r="F276" i="11"/>
  <c r="G276" i="11" a="1"/>
  <c r="G276" i="11"/>
  <c r="H276" i="11" a="1"/>
  <c r="H276" i="11"/>
  <c r="I276" i="11" a="1"/>
  <c r="I276" i="11"/>
  <c r="J276" i="11" a="1"/>
  <c r="J276" i="11"/>
  <c r="B277" i="11" a="1"/>
  <c r="B277" i="11"/>
  <c r="C277" i="11" a="1"/>
  <c r="C277" i="11"/>
  <c r="D277" i="11" a="1"/>
  <c r="D277" i="11"/>
  <c r="E277" i="11" a="1"/>
  <c r="E277" i="11"/>
  <c r="F277" i="11" a="1"/>
  <c r="F277" i="11"/>
  <c r="G277" i="11" a="1"/>
  <c r="G277" i="11"/>
  <c r="H277" i="11" a="1"/>
  <c r="H277" i="11"/>
  <c r="I277" i="11" a="1"/>
  <c r="I277" i="11"/>
  <c r="J277" i="11" a="1"/>
  <c r="J277" i="11"/>
  <c r="B278" i="11" a="1"/>
  <c r="B278" i="11"/>
  <c r="C278" i="11" a="1"/>
  <c r="C278" i="11"/>
  <c r="D278" i="11" a="1"/>
  <c r="D278" i="11"/>
  <c r="E278" i="11" a="1"/>
  <c r="E278" i="11"/>
  <c r="F278" i="11" a="1"/>
  <c r="F278" i="11"/>
  <c r="G278" i="11" a="1"/>
  <c r="G278" i="11"/>
  <c r="H278" i="11" a="1"/>
  <c r="H278" i="11"/>
  <c r="I278" i="11" a="1"/>
  <c r="I278" i="11"/>
  <c r="J278" i="11" a="1"/>
  <c r="J278" i="11"/>
  <c r="B279" i="11" a="1"/>
  <c r="B279" i="11"/>
  <c r="C279" i="11" a="1"/>
  <c r="C279" i="11"/>
  <c r="D279" i="11" a="1"/>
  <c r="D279" i="11"/>
  <c r="E279" i="11" a="1"/>
  <c r="E279" i="11"/>
  <c r="F279" i="11" a="1"/>
  <c r="F279" i="11"/>
  <c r="G279" i="11" a="1"/>
  <c r="G279" i="11"/>
  <c r="H279" i="11" a="1"/>
  <c r="H279" i="11"/>
  <c r="I279" i="11" a="1"/>
  <c r="I279" i="11"/>
  <c r="J279" i="11" a="1"/>
  <c r="J279" i="11"/>
  <c r="B280" i="11" a="1"/>
  <c r="B280" i="11"/>
  <c r="C280" i="11" a="1"/>
  <c r="C280" i="11"/>
  <c r="D280" i="11" a="1"/>
  <c r="D280" i="11"/>
  <c r="E280" i="11" a="1"/>
  <c r="E280" i="11"/>
  <c r="F280" i="11" a="1"/>
  <c r="F280" i="11"/>
  <c r="G280" i="11" a="1"/>
  <c r="G280" i="11"/>
  <c r="H280" i="11" a="1"/>
  <c r="H280" i="11"/>
  <c r="I280" i="11" a="1"/>
  <c r="I280" i="11"/>
  <c r="J280" i="11" a="1"/>
  <c r="J280" i="11"/>
  <c r="B281" i="11" a="1"/>
  <c r="B281" i="11"/>
  <c r="C281" i="11" a="1"/>
  <c r="C281" i="11"/>
  <c r="D281" i="11" a="1"/>
  <c r="D281" i="11"/>
  <c r="E281" i="11" a="1"/>
  <c r="E281" i="11"/>
  <c r="F281" i="11" a="1"/>
  <c r="F281" i="11"/>
  <c r="G281" i="11" a="1"/>
  <c r="G281" i="11"/>
  <c r="H281" i="11" a="1"/>
  <c r="H281" i="11"/>
  <c r="I281" i="11" a="1"/>
  <c r="I281" i="11"/>
  <c r="J281" i="11" a="1"/>
  <c r="J281" i="11"/>
  <c r="B282" i="11" a="1"/>
  <c r="B282" i="11"/>
  <c r="C282" i="11" a="1"/>
  <c r="C282" i="11"/>
  <c r="D282" i="11" a="1"/>
  <c r="D282" i="11"/>
  <c r="E282" i="11" a="1"/>
  <c r="E282" i="11"/>
  <c r="F282" i="11" a="1"/>
  <c r="F282" i="11"/>
  <c r="G282" i="11" a="1"/>
  <c r="G282" i="11"/>
  <c r="H282" i="11" a="1"/>
  <c r="H282" i="11"/>
  <c r="I282" i="11" a="1"/>
  <c r="I282" i="11"/>
  <c r="J282" i="11" a="1"/>
  <c r="J282" i="11"/>
  <c r="B283" i="11" a="1"/>
  <c r="B283" i="11"/>
  <c r="C283" i="11" a="1"/>
  <c r="C283" i="11"/>
  <c r="D283" i="11" a="1"/>
  <c r="D283" i="11"/>
  <c r="E283" i="11" a="1"/>
  <c r="E283" i="11"/>
  <c r="F283" i="11" a="1"/>
  <c r="F283" i="11"/>
  <c r="G283" i="11" a="1"/>
  <c r="G283" i="11"/>
  <c r="H283" i="11" a="1"/>
  <c r="H283" i="11"/>
  <c r="I283" i="11" a="1"/>
  <c r="I283" i="11"/>
  <c r="J283" i="11" a="1"/>
  <c r="J283" i="11"/>
  <c r="B284" i="11" a="1"/>
  <c r="B284" i="11"/>
  <c r="C284" i="11" a="1"/>
  <c r="C284" i="11"/>
  <c r="D284" i="11" a="1"/>
  <c r="D284" i="11"/>
  <c r="E284" i="11" a="1"/>
  <c r="E284" i="11"/>
  <c r="F284" i="11" a="1"/>
  <c r="F284" i="11"/>
  <c r="G284" i="11" a="1"/>
  <c r="G284" i="11"/>
  <c r="H284" i="11" a="1"/>
  <c r="H284" i="11"/>
  <c r="I284" i="11" a="1"/>
  <c r="I284" i="11"/>
  <c r="J284" i="11" a="1"/>
  <c r="J284" i="11"/>
  <c r="B285" i="11" a="1"/>
  <c r="B285" i="11"/>
  <c r="C285" i="11" a="1"/>
  <c r="C285" i="11"/>
  <c r="D285" i="11" a="1"/>
  <c r="D285" i="11"/>
  <c r="E285" i="11" a="1"/>
  <c r="E285" i="11"/>
  <c r="F285" i="11" a="1"/>
  <c r="F285" i="11"/>
  <c r="G285" i="11" a="1"/>
  <c r="G285" i="11"/>
  <c r="H285" i="11" a="1"/>
  <c r="H285" i="11"/>
  <c r="I285" i="11" a="1"/>
  <c r="I285" i="11"/>
  <c r="J285" i="11" a="1"/>
  <c r="J285" i="11"/>
  <c r="B286" i="11" a="1"/>
  <c r="B286" i="11"/>
  <c r="C286" i="11" a="1"/>
  <c r="C286" i="11"/>
  <c r="D286" i="11" a="1"/>
  <c r="D286" i="11"/>
  <c r="E286" i="11" a="1"/>
  <c r="E286" i="11"/>
  <c r="F286" i="11" a="1"/>
  <c r="F286" i="11"/>
  <c r="G286" i="11" a="1"/>
  <c r="G286" i="11"/>
  <c r="H286" i="11" a="1"/>
  <c r="H286" i="11"/>
  <c r="I286" i="11" a="1"/>
  <c r="I286" i="11"/>
  <c r="J286" i="11" a="1"/>
  <c r="J286" i="11"/>
  <c r="B287" i="11" a="1"/>
  <c r="B287" i="11"/>
  <c r="C287" i="11" a="1"/>
  <c r="C287" i="11"/>
  <c r="D287" i="11" a="1"/>
  <c r="D287" i="11"/>
  <c r="E287" i="11" a="1"/>
  <c r="E287" i="11"/>
  <c r="F287" i="11" a="1"/>
  <c r="F287" i="11"/>
  <c r="G287" i="11" a="1"/>
  <c r="G287" i="11"/>
  <c r="H287" i="11" a="1"/>
  <c r="H287" i="11"/>
  <c r="I287" i="11" a="1"/>
  <c r="I287" i="11"/>
  <c r="J287" i="11" a="1"/>
  <c r="J287" i="11"/>
  <c r="B288" i="11" a="1"/>
  <c r="B288" i="11"/>
  <c r="C288" i="11" a="1"/>
  <c r="C288" i="11"/>
  <c r="D288" i="11" a="1"/>
  <c r="D288" i="11"/>
  <c r="E288" i="11" a="1"/>
  <c r="E288" i="11"/>
  <c r="F288" i="11" a="1"/>
  <c r="F288" i="11"/>
  <c r="G288" i="11" a="1"/>
  <c r="G288" i="11"/>
  <c r="H288" i="11" a="1"/>
  <c r="H288" i="11"/>
  <c r="I288" i="11" a="1"/>
  <c r="I288" i="11"/>
  <c r="J288" i="11" a="1"/>
  <c r="J288" i="11"/>
  <c r="B289" i="11" a="1"/>
  <c r="B289" i="11"/>
  <c r="C289" i="11" a="1"/>
  <c r="C289" i="11"/>
  <c r="D289" i="11" a="1"/>
  <c r="D289" i="11"/>
  <c r="E289" i="11" a="1"/>
  <c r="E289" i="11"/>
  <c r="F289" i="11" a="1"/>
  <c r="F289" i="11"/>
  <c r="G289" i="11" a="1"/>
  <c r="G289" i="11"/>
  <c r="H289" i="11" a="1"/>
  <c r="H289" i="11"/>
  <c r="I289" i="11" a="1"/>
  <c r="I289" i="11"/>
  <c r="J289" i="11" a="1"/>
  <c r="J289" i="11"/>
  <c r="B290" i="11" a="1"/>
  <c r="B290" i="11"/>
  <c r="C290" i="11" a="1"/>
  <c r="C290" i="11"/>
  <c r="D290" i="11" a="1"/>
  <c r="D290" i="11"/>
  <c r="E290" i="11" a="1"/>
  <c r="E290" i="11"/>
  <c r="F290" i="11" a="1"/>
  <c r="F290" i="11"/>
  <c r="G290" i="11" a="1"/>
  <c r="G290" i="11"/>
  <c r="H290" i="11" a="1"/>
  <c r="H290" i="11"/>
  <c r="I290" i="11" a="1"/>
  <c r="I290" i="11"/>
  <c r="J290" i="11" a="1"/>
  <c r="J290" i="11"/>
  <c r="B291" i="11" a="1"/>
  <c r="B291" i="11"/>
  <c r="C291" i="11" a="1"/>
  <c r="C291" i="11"/>
  <c r="D291" i="11" a="1"/>
  <c r="D291" i="11"/>
  <c r="E291" i="11" a="1"/>
  <c r="E291" i="11"/>
  <c r="F291" i="11" a="1"/>
  <c r="F291" i="11"/>
  <c r="G291" i="11" a="1"/>
  <c r="G291" i="11"/>
  <c r="H291" i="11" a="1"/>
  <c r="H291" i="11"/>
  <c r="I291" i="11" a="1"/>
  <c r="I291" i="11"/>
  <c r="J291" i="11" a="1"/>
  <c r="J291" i="11"/>
  <c r="B292" i="11" a="1"/>
  <c r="B292" i="11"/>
  <c r="C292" i="11" a="1"/>
  <c r="C292" i="11"/>
  <c r="D292" i="11" a="1"/>
  <c r="D292" i="11"/>
  <c r="E292" i="11" a="1"/>
  <c r="E292" i="11"/>
  <c r="F292" i="11" a="1"/>
  <c r="F292" i="11"/>
  <c r="G292" i="11" a="1"/>
  <c r="G292" i="11"/>
  <c r="H292" i="11" a="1"/>
  <c r="H292" i="11"/>
  <c r="I292" i="11" a="1"/>
  <c r="I292" i="11"/>
  <c r="J292" i="11" a="1"/>
  <c r="J292" i="11"/>
  <c r="B293" i="11" a="1"/>
  <c r="B293" i="11"/>
  <c r="C293" i="11" a="1"/>
  <c r="C293" i="11"/>
  <c r="D293" i="11" a="1"/>
  <c r="D293" i="11"/>
  <c r="E293" i="11" a="1"/>
  <c r="E293" i="11"/>
  <c r="F293" i="11" a="1"/>
  <c r="F293" i="11"/>
  <c r="G293" i="11" a="1"/>
  <c r="G293" i="11"/>
  <c r="H293" i="11" a="1"/>
  <c r="H293" i="11"/>
  <c r="I293" i="11" a="1"/>
  <c r="I293" i="11"/>
  <c r="J293" i="11" a="1"/>
  <c r="J293" i="11"/>
  <c r="B294" i="11" a="1"/>
  <c r="B294" i="11"/>
  <c r="C294" i="11" a="1"/>
  <c r="C294" i="11"/>
  <c r="D294" i="11" a="1"/>
  <c r="D294" i="11"/>
  <c r="E294" i="11" a="1"/>
  <c r="E294" i="11"/>
  <c r="F294" i="11" a="1"/>
  <c r="F294" i="11"/>
  <c r="G294" i="11" a="1"/>
  <c r="G294" i="11"/>
  <c r="H294" i="11" a="1"/>
  <c r="H294" i="11"/>
  <c r="I294" i="11" a="1"/>
  <c r="I294" i="11"/>
  <c r="J294" i="11" a="1"/>
  <c r="J294" i="11"/>
  <c r="B295" i="11" a="1"/>
  <c r="B295" i="11"/>
  <c r="C295" i="11" a="1"/>
  <c r="C295" i="11"/>
  <c r="D295" i="11" a="1"/>
  <c r="D295" i="11"/>
  <c r="E295" i="11" a="1"/>
  <c r="E295" i="11"/>
  <c r="F295" i="11" a="1"/>
  <c r="F295" i="11"/>
  <c r="G295" i="11" a="1"/>
  <c r="G295" i="11"/>
  <c r="H295" i="11" a="1"/>
  <c r="H295" i="11"/>
  <c r="I295" i="11" a="1"/>
  <c r="I295" i="11"/>
  <c r="J295" i="11" a="1"/>
  <c r="J295" i="11"/>
  <c r="B296" i="11" a="1"/>
  <c r="B296" i="11"/>
  <c r="C296" i="11" a="1"/>
  <c r="C296" i="11"/>
  <c r="D296" i="11" a="1"/>
  <c r="D296" i="11"/>
  <c r="E296" i="11" a="1"/>
  <c r="E296" i="11"/>
  <c r="F296" i="11" a="1"/>
  <c r="F296" i="11"/>
  <c r="G296" i="11" a="1"/>
  <c r="G296" i="11"/>
  <c r="H296" i="11" a="1"/>
  <c r="H296" i="11"/>
  <c r="I296" i="11" a="1"/>
  <c r="I296" i="11"/>
  <c r="J296" i="11" a="1"/>
  <c r="J296" i="11"/>
  <c r="B297" i="11" a="1"/>
  <c r="B297" i="11"/>
  <c r="C297" i="11" a="1"/>
  <c r="C297" i="11"/>
  <c r="D297" i="11" a="1"/>
  <c r="D297" i="11"/>
  <c r="E297" i="11" a="1"/>
  <c r="E297" i="11"/>
  <c r="F297" i="11" a="1"/>
  <c r="F297" i="11"/>
  <c r="G297" i="11" a="1"/>
  <c r="G297" i="11"/>
  <c r="H297" i="11" a="1"/>
  <c r="H297" i="11"/>
  <c r="I297" i="11" a="1"/>
  <c r="I297" i="11"/>
  <c r="J297" i="11" a="1"/>
  <c r="J297" i="11"/>
  <c r="B298" i="11" a="1"/>
  <c r="B298" i="11"/>
  <c r="C298" i="11" a="1"/>
  <c r="C298" i="11"/>
  <c r="D298" i="11" a="1"/>
  <c r="D298" i="11"/>
  <c r="E298" i="11" a="1"/>
  <c r="E298" i="11"/>
  <c r="F298" i="11" a="1"/>
  <c r="F298" i="11"/>
  <c r="G298" i="11" a="1"/>
  <c r="G298" i="11"/>
  <c r="H298" i="11" a="1"/>
  <c r="H298" i="11"/>
  <c r="I298" i="11" a="1"/>
  <c r="I298" i="11"/>
  <c r="J298" i="11" a="1"/>
  <c r="J298" i="11"/>
  <c r="B299" i="11" a="1"/>
  <c r="B299" i="11"/>
  <c r="C299" i="11" a="1"/>
  <c r="C299" i="11"/>
  <c r="D299" i="11" a="1"/>
  <c r="D299" i="11"/>
  <c r="E299" i="11" a="1"/>
  <c r="E299" i="11"/>
  <c r="F299" i="11" a="1"/>
  <c r="F299" i="11"/>
  <c r="G299" i="11" a="1"/>
  <c r="G299" i="11"/>
  <c r="H299" i="11" a="1"/>
  <c r="H299" i="11"/>
  <c r="I299" i="11" a="1"/>
  <c r="I299" i="11"/>
  <c r="J299" i="11" a="1"/>
  <c r="J299" i="11"/>
  <c r="B300" i="11" a="1"/>
  <c r="B300" i="11"/>
  <c r="C300" i="11" a="1"/>
  <c r="C300" i="11"/>
  <c r="D300" i="11" a="1"/>
  <c r="D300" i="11"/>
  <c r="E300" i="11" a="1"/>
  <c r="E300" i="11"/>
  <c r="F300" i="11" a="1"/>
  <c r="F300" i="11"/>
  <c r="G300" i="11" a="1"/>
  <c r="G300" i="11"/>
  <c r="H300" i="11" a="1"/>
  <c r="H300" i="11"/>
  <c r="I300" i="11" a="1"/>
  <c r="I300" i="11"/>
  <c r="J300" i="11" a="1"/>
  <c r="J300" i="11"/>
  <c r="B301" i="11" a="1"/>
  <c r="B301" i="11"/>
  <c r="C301" i="11" a="1"/>
  <c r="C301" i="11"/>
  <c r="D301" i="11" a="1"/>
  <c r="D301" i="11"/>
  <c r="E301" i="11" a="1"/>
  <c r="E301" i="11"/>
  <c r="F301" i="11" a="1"/>
  <c r="F301" i="11"/>
  <c r="G301" i="11" a="1"/>
  <c r="G301" i="11"/>
  <c r="H301" i="11" a="1"/>
  <c r="H301" i="11"/>
  <c r="I301" i="11" a="1"/>
  <c r="I301" i="11"/>
  <c r="J301" i="11" a="1"/>
  <c r="J301" i="11"/>
  <c r="B302" i="11" a="1"/>
  <c r="B302" i="11"/>
  <c r="C302" i="11" a="1"/>
  <c r="C302" i="11"/>
  <c r="D302" i="11" a="1"/>
  <c r="D302" i="11"/>
  <c r="E302" i="11" a="1"/>
  <c r="E302" i="11"/>
  <c r="F302" i="11" a="1"/>
  <c r="F302" i="11"/>
  <c r="G302" i="11" a="1"/>
  <c r="G302" i="11"/>
  <c r="H302" i="11" a="1"/>
  <c r="H302" i="11"/>
  <c r="I302" i="11" a="1"/>
  <c r="I302" i="11"/>
  <c r="J302" i="11" a="1"/>
  <c r="J302" i="11"/>
  <c r="B303" i="11" a="1"/>
  <c r="B303" i="11"/>
  <c r="C303" i="11" a="1"/>
  <c r="C303" i="11"/>
  <c r="D303" i="11" a="1"/>
  <c r="D303" i="11"/>
  <c r="E303" i="11" a="1"/>
  <c r="E303" i="11"/>
  <c r="F303" i="11" a="1"/>
  <c r="F303" i="11"/>
  <c r="G303" i="11" a="1"/>
  <c r="G303" i="11"/>
  <c r="H303" i="11" a="1"/>
  <c r="H303" i="11"/>
  <c r="I303" i="11" a="1"/>
  <c r="I303" i="11"/>
  <c r="J303" i="11" a="1"/>
  <c r="J303" i="11"/>
  <c r="B304" i="11" a="1"/>
  <c r="B304" i="11"/>
  <c r="C304" i="11" a="1"/>
  <c r="C304" i="11"/>
  <c r="D304" i="11" a="1"/>
  <c r="D304" i="11"/>
  <c r="E304" i="11" a="1"/>
  <c r="E304" i="11"/>
  <c r="F304" i="11" a="1"/>
  <c r="F304" i="11"/>
  <c r="G304" i="11" a="1"/>
  <c r="G304" i="11"/>
  <c r="H304" i="11" a="1"/>
  <c r="H304" i="11"/>
  <c r="I304" i="11" a="1"/>
  <c r="I304" i="11"/>
  <c r="J304" i="11" a="1"/>
  <c r="J304" i="11"/>
  <c r="B305" i="11" a="1"/>
  <c r="B305" i="11"/>
  <c r="C305" i="11" a="1"/>
  <c r="C305" i="11"/>
  <c r="D305" i="11" a="1"/>
  <c r="D305" i="11"/>
  <c r="E305" i="11" a="1"/>
  <c r="E305" i="11"/>
  <c r="F305" i="11" a="1"/>
  <c r="F305" i="11"/>
  <c r="G305" i="11" a="1"/>
  <c r="G305" i="11"/>
  <c r="H305" i="11" a="1"/>
  <c r="H305" i="11"/>
  <c r="I305" i="11" a="1"/>
  <c r="I305" i="11"/>
  <c r="J305" i="11" a="1"/>
  <c r="J305" i="11"/>
  <c r="B306" i="11" a="1"/>
  <c r="B306" i="11"/>
  <c r="C306" i="11" a="1"/>
  <c r="C306" i="11"/>
  <c r="D306" i="11" a="1"/>
  <c r="D306" i="11"/>
  <c r="E306" i="11" a="1"/>
  <c r="E306" i="11"/>
  <c r="F306" i="11" a="1"/>
  <c r="F306" i="11"/>
  <c r="G306" i="11" a="1"/>
  <c r="G306" i="11"/>
  <c r="H306" i="11" a="1"/>
  <c r="H306" i="11"/>
  <c r="I306" i="11" a="1"/>
  <c r="I306" i="11"/>
  <c r="J306" i="11" a="1"/>
  <c r="J306" i="11"/>
  <c r="B307" i="11" a="1"/>
  <c r="B307" i="11"/>
  <c r="C307" i="11" a="1"/>
  <c r="C307" i="11"/>
  <c r="D307" i="11" a="1"/>
  <c r="D307" i="11"/>
  <c r="E307" i="11" a="1"/>
  <c r="E307" i="11"/>
  <c r="F307" i="11" a="1"/>
  <c r="F307" i="11"/>
  <c r="G307" i="11" a="1"/>
  <c r="G307" i="11"/>
  <c r="H307" i="11" a="1"/>
  <c r="H307" i="11"/>
  <c r="I307" i="11" a="1"/>
  <c r="I307" i="11"/>
  <c r="J307" i="11" a="1"/>
  <c r="J307" i="11"/>
  <c r="B308" i="11" a="1"/>
  <c r="B308" i="11"/>
  <c r="C308" i="11" a="1"/>
  <c r="C308" i="11"/>
  <c r="D308" i="11" a="1"/>
  <c r="D308" i="11"/>
  <c r="E308" i="11" a="1"/>
  <c r="E308" i="11"/>
  <c r="F308" i="11" a="1"/>
  <c r="F308" i="11"/>
  <c r="G308" i="11" a="1"/>
  <c r="G308" i="11"/>
  <c r="H308" i="11" a="1"/>
  <c r="H308" i="11"/>
  <c r="I308" i="11" a="1"/>
  <c r="I308" i="11"/>
  <c r="J308" i="11" a="1"/>
  <c r="J308" i="11"/>
  <c r="B309" i="11" a="1"/>
  <c r="B309" i="11"/>
  <c r="C309" i="11" a="1"/>
  <c r="C309" i="11"/>
  <c r="D309" i="11" a="1"/>
  <c r="D309" i="11"/>
  <c r="E309" i="11" a="1"/>
  <c r="E309" i="11"/>
  <c r="F309" i="11" a="1"/>
  <c r="F309" i="11"/>
  <c r="G309" i="11" a="1"/>
  <c r="G309" i="11"/>
  <c r="H309" i="11" a="1"/>
  <c r="H309" i="11"/>
  <c r="I309" i="11" a="1"/>
  <c r="I309" i="11"/>
  <c r="J309" i="11" a="1"/>
  <c r="J309" i="11"/>
  <c r="B310" i="11" a="1"/>
  <c r="B310" i="11"/>
  <c r="C310" i="11" a="1"/>
  <c r="C310" i="11"/>
  <c r="D310" i="11" a="1"/>
  <c r="D310" i="11"/>
  <c r="E310" i="11" a="1"/>
  <c r="E310" i="11"/>
  <c r="F310" i="11" a="1"/>
  <c r="F310" i="11"/>
  <c r="G310" i="11" a="1"/>
  <c r="G310" i="11"/>
  <c r="H310" i="11" a="1"/>
  <c r="H310" i="11"/>
  <c r="I310" i="11" a="1"/>
  <c r="I310" i="11"/>
  <c r="J310" i="11" a="1"/>
  <c r="J310" i="11"/>
  <c r="B311" i="11" a="1"/>
  <c r="B311" i="11"/>
  <c r="C311" i="11" a="1"/>
  <c r="C311" i="11"/>
  <c r="D311" i="11" a="1"/>
  <c r="D311" i="11"/>
  <c r="E311" i="11" a="1"/>
  <c r="E311" i="11"/>
  <c r="F311" i="11" a="1"/>
  <c r="F311" i="11"/>
  <c r="G311" i="11" a="1"/>
  <c r="G311" i="11"/>
  <c r="H311" i="11" a="1"/>
  <c r="H311" i="11"/>
  <c r="I311" i="11" a="1"/>
  <c r="I311" i="11"/>
  <c r="J311" i="11" a="1"/>
  <c r="J311" i="11"/>
  <c r="B312" i="11" a="1"/>
  <c r="B312" i="11"/>
  <c r="C312" i="11" a="1"/>
  <c r="C312" i="11"/>
  <c r="D312" i="11" a="1"/>
  <c r="D312" i="11"/>
  <c r="E312" i="11" a="1"/>
  <c r="E312" i="11"/>
  <c r="F312" i="11" a="1"/>
  <c r="F312" i="11"/>
  <c r="G312" i="11" a="1"/>
  <c r="G312" i="11"/>
  <c r="H312" i="11" a="1"/>
  <c r="H312" i="11"/>
  <c r="I312" i="11" a="1"/>
  <c r="I312" i="11"/>
  <c r="J312" i="11" a="1"/>
  <c r="J312" i="11"/>
  <c r="B313" i="11" a="1"/>
  <c r="B313" i="11"/>
  <c r="C313" i="11" a="1"/>
  <c r="C313" i="11"/>
  <c r="D313" i="11" a="1"/>
  <c r="D313" i="11"/>
  <c r="E313" i="11" a="1"/>
  <c r="E313" i="11"/>
  <c r="F313" i="11" a="1"/>
  <c r="F313" i="11"/>
  <c r="G313" i="11" a="1"/>
  <c r="G313" i="11"/>
  <c r="H313" i="11" a="1"/>
  <c r="H313" i="11"/>
  <c r="I313" i="11" a="1"/>
  <c r="I313" i="11"/>
  <c r="J313" i="11" a="1"/>
  <c r="J313" i="11"/>
  <c r="B314" i="11" a="1"/>
  <c r="B314" i="11"/>
  <c r="C314" i="11" a="1"/>
  <c r="C314" i="11"/>
  <c r="D314" i="11" a="1"/>
  <c r="D314" i="11"/>
  <c r="E314" i="11" a="1"/>
  <c r="E314" i="11"/>
  <c r="F314" i="11" a="1"/>
  <c r="F314" i="11"/>
  <c r="G314" i="11" a="1"/>
  <c r="G314" i="11"/>
  <c r="H314" i="11" a="1"/>
  <c r="H314" i="11"/>
  <c r="I314" i="11" a="1"/>
  <c r="I314" i="11"/>
  <c r="J314" i="11" a="1"/>
  <c r="J314" i="11"/>
  <c r="B315" i="11" a="1"/>
  <c r="B315" i="11"/>
  <c r="C315" i="11" a="1"/>
  <c r="C315" i="11"/>
  <c r="D315" i="11" a="1"/>
  <c r="D315" i="11"/>
  <c r="E315" i="11" a="1"/>
  <c r="E315" i="11"/>
  <c r="F315" i="11" a="1"/>
  <c r="F315" i="11"/>
  <c r="G315" i="11" a="1"/>
  <c r="G315" i="11"/>
  <c r="H315" i="11" a="1"/>
  <c r="H315" i="11"/>
  <c r="I315" i="11" a="1"/>
  <c r="I315" i="11"/>
  <c r="J315" i="11" a="1"/>
  <c r="J315" i="11"/>
  <c r="B316" i="11" a="1"/>
  <c r="B316" i="11"/>
  <c r="C316" i="11" a="1"/>
  <c r="C316" i="11"/>
  <c r="D316" i="11" a="1"/>
  <c r="D316" i="11"/>
  <c r="E316" i="11" a="1"/>
  <c r="E316" i="11"/>
  <c r="F316" i="11" a="1"/>
  <c r="F316" i="11"/>
  <c r="G316" i="11" a="1"/>
  <c r="G316" i="11"/>
  <c r="H316" i="11" a="1"/>
  <c r="H316" i="11"/>
  <c r="I316" i="11" a="1"/>
  <c r="I316" i="11"/>
  <c r="J316" i="11" a="1"/>
  <c r="J316" i="11"/>
  <c r="B317" i="11" a="1"/>
  <c r="B317" i="11"/>
  <c r="C317" i="11" a="1"/>
  <c r="C317" i="11"/>
  <c r="D317" i="11" a="1"/>
  <c r="D317" i="11"/>
  <c r="E317" i="11" a="1"/>
  <c r="E317" i="11"/>
  <c r="F317" i="11" a="1"/>
  <c r="F317" i="11"/>
  <c r="G317" i="11" a="1"/>
  <c r="G317" i="11"/>
  <c r="H317" i="11" a="1"/>
  <c r="H317" i="11"/>
  <c r="I317" i="11" a="1"/>
  <c r="I317" i="11"/>
  <c r="J317" i="11" a="1"/>
  <c r="J317" i="11"/>
  <c r="B318" i="11" a="1"/>
  <c r="B318" i="11"/>
  <c r="C318" i="11" a="1"/>
  <c r="C318" i="11"/>
  <c r="D318" i="11" a="1"/>
  <c r="D318" i="11"/>
  <c r="E318" i="11" a="1"/>
  <c r="E318" i="11"/>
  <c r="F318" i="11" a="1"/>
  <c r="F318" i="11"/>
  <c r="G318" i="11" a="1"/>
  <c r="G318" i="11"/>
  <c r="H318" i="11" a="1"/>
  <c r="H318" i="11"/>
  <c r="I318" i="11" a="1"/>
  <c r="I318" i="11"/>
  <c r="J318" i="11" a="1"/>
  <c r="J318" i="11"/>
  <c r="B319" i="11" a="1"/>
  <c r="B319" i="11"/>
  <c r="C319" i="11" a="1"/>
  <c r="C319" i="11"/>
  <c r="D319" i="11" a="1"/>
  <c r="D319" i="11"/>
  <c r="E319" i="11" a="1"/>
  <c r="E319" i="11"/>
  <c r="F319" i="11" a="1"/>
  <c r="F319" i="11"/>
  <c r="G319" i="11" a="1"/>
  <c r="G319" i="11"/>
  <c r="H319" i="11" a="1"/>
  <c r="H319" i="11"/>
  <c r="I319" i="11" a="1"/>
  <c r="I319" i="11"/>
  <c r="J319" i="11" a="1"/>
  <c r="J319" i="11"/>
  <c r="B320" i="11" a="1"/>
  <c r="B320" i="11"/>
  <c r="C320" i="11" a="1"/>
  <c r="C320" i="11"/>
  <c r="D320" i="11" a="1"/>
  <c r="D320" i="11"/>
  <c r="E320" i="11" a="1"/>
  <c r="E320" i="11"/>
  <c r="F320" i="11" a="1"/>
  <c r="F320" i="11"/>
  <c r="G320" i="11" a="1"/>
  <c r="G320" i="11"/>
  <c r="H320" i="11" a="1"/>
  <c r="H320" i="11"/>
  <c r="I320" i="11" a="1"/>
  <c r="I320" i="11"/>
  <c r="J320" i="11" a="1"/>
  <c r="J320" i="11"/>
  <c r="B321" i="11" a="1"/>
  <c r="B321" i="11"/>
  <c r="C321" i="11" a="1"/>
  <c r="C321" i="11"/>
  <c r="D321" i="11" a="1"/>
  <c r="D321" i="11"/>
  <c r="E321" i="11" a="1"/>
  <c r="E321" i="11"/>
  <c r="F321" i="11" a="1"/>
  <c r="F321" i="11"/>
  <c r="G321" i="11" a="1"/>
  <c r="G321" i="11"/>
  <c r="H321" i="11" a="1"/>
  <c r="H321" i="11"/>
  <c r="I321" i="11" a="1"/>
  <c r="I321" i="11"/>
  <c r="J321" i="11" a="1"/>
  <c r="J321" i="11"/>
  <c r="B322" i="11" a="1"/>
  <c r="B322" i="11"/>
  <c r="C322" i="11" a="1"/>
  <c r="C322" i="11"/>
  <c r="D322" i="11" a="1"/>
  <c r="D322" i="11"/>
  <c r="E322" i="11" a="1"/>
  <c r="E322" i="11"/>
  <c r="F322" i="11" a="1"/>
  <c r="F322" i="11"/>
  <c r="G322" i="11" a="1"/>
  <c r="G322" i="11"/>
  <c r="H322" i="11" a="1"/>
  <c r="H322" i="11"/>
  <c r="I322" i="11" a="1"/>
  <c r="I322" i="11"/>
  <c r="J322" i="11" a="1"/>
  <c r="J322" i="11"/>
  <c r="B323" i="11" a="1"/>
  <c r="B323" i="11"/>
  <c r="C323" i="11" a="1"/>
  <c r="C323" i="11"/>
  <c r="D323" i="11" a="1"/>
  <c r="D323" i="11"/>
  <c r="E323" i="11" a="1"/>
  <c r="E323" i="11"/>
  <c r="F323" i="11" a="1"/>
  <c r="F323" i="11"/>
  <c r="G323" i="11" a="1"/>
  <c r="G323" i="11"/>
  <c r="H323" i="11" a="1"/>
  <c r="H323" i="11"/>
  <c r="I323" i="11" a="1"/>
  <c r="I323" i="11"/>
  <c r="J323" i="11" a="1"/>
  <c r="J323" i="11"/>
  <c r="B324" i="11" a="1"/>
  <c r="B324" i="11"/>
  <c r="C324" i="11" a="1"/>
  <c r="C324" i="11"/>
  <c r="D324" i="11" a="1"/>
  <c r="D324" i="11"/>
  <c r="E324" i="11" a="1"/>
  <c r="E324" i="11"/>
  <c r="F324" i="11" a="1"/>
  <c r="F324" i="11"/>
  <c r="G324" i="11" a="1"/>
  <c r="G324" i="11"/>
  <c r="H324" i="11" a="1"/>
  <c r="H324" i="11"/>
  <c r="I324" i="11" a="1"/>
  <c r="I324" i="11"/>
  <c r="J324" i="11" a="1"/>
  <c r="J324" i="11"/>
  <c r="B326" i="11" a="1"/>
  <c r="B326" i="11"/>
  <c r="C326" i="11" a="1"/>
  <c r="C326" i="11"/>
  <c r="D326" i="11" a="1"/>
  <c r="D326" i="11"/>
  <c r="E326" i="11" a="1"/>
  <c r="E326" i="11"/>
  <c r="F326" i="11" a="1"/>
  <c r="F326" i="11"/>
  <c r="G326" i="11" a="1"/>
  <c r="G326" i="11"/>
  <c r="H326" i="11" a="1"/>
  <c r="H326" i="11"/>
  <c r="I326" i="11" a="1"/>
  <c r="I326" i="11"/>
  <c r="J326" i="11" a="1"/>
  <c r="J326" i="11"/>
  <c r="B327" i="11" a="1"/>
  <c r="B327" i="11"/>
  <c r="C327" i="11" a="1"/>
  <c r="C327" i="11"/>
  <c r="D327" i="11" a="1"/>
  <c r="D327" i="11"/>
  <c r="E327" i="11" a="1"/>
  <c r="E327" i="11"/>
  <c r="F327" i="11" a="1"/>
  <c r="F327" i="11"/>
  <c r="G327" i="11" a="1"/>
  <c r="G327" i="11"/>
  <c r="H327" i="11" a="1"/>
  <c r="H327" i="11"/>
  <c r="I327" i="11" a="1"/>
  <c r="I327" i="11"/>
  <c r="J327" i="11" a="1"/>
  <c r="J327" i="11"/>
  <c r="B328" i="11" a="1"/>
  <c r="B328" i="11"/>
  <c r="C328" i="11" a="1"/>
  <c r="C328" i="11"/>
  <c r="D328" i="11" a="1"/>
  <c r="D328" i="11"/>
  <c r="E328" i="11" a="1"/>
  <c r="E328" i="11"/>
  <c r="F328" i="11" a="1"/>
  <c r="F328" i="11"/>
  <c r="G328" i="11" a="1"/>
  <c r="G328" i="11"/>
  <c r="H328" i="11" a="1"/>
  <c r="H328" i="11"/>
  <c r="I328" i="11" a="1"/>
  <c r="I328" i="11"/>
  <c r="J328" i="11" a="1"/>
  <c r="J328" i="11"/>
  <c r="B329" i="11" a="1"/>
  <c r="B329" i="11"/>
  <c r="C329" i="11" a="1"/>
  <c r="C329" i="11"/>
  <c r="D329" i="11" a="1"/>
  <c r="D329" i="11"/>
  <c r="E329" i="11" a="1"/>
  <c r="E329" i="11"/>
  <c r="F329" i="11" a="1"/>
  <c r="F329" i="11"/>
  <c r="G329" i="11" a="1"/>
  <c r="G329" i="11"/>
  <c r="H329" i="11" a="1"/>
  <c r="H329" i="11"/>
  <c r="I329" i="11" a="1"/>
  <c r="I329" i="11"/>
  <c r="J329" i="11" a="1"/>
  <c r="J329" i="11"/>
  <c r="B330" i="11" a="1"/>
  <c r="B330" i="11"/>
  <c r="C330" i="11" a="1"/>
  <c r="C330" i="11"/>
  <c r="D330" i="11" a="1"/>
  <c r="D330" i="11"/>
  <c r="E330" i="11" a="1"/>
  <c r="E330" i="11"/>
  <c r="F330" i="11" a="1"/>
  <c r="F330" i="11"/>
  <c r="G330" i="11" a="1"/>
  <c r="G330" i="11"/>
  <c r="H330" i="11" a="1"/>
  <c r="H330" i="11"/>
  <c r="I330" i="11" a="1"/>
  <c r="I330" i="11"/>
  <c r="J330" i="11" a="1"/>
  <c r="J330" i="11"/>
  <c r="B331" i="11" a="1"/>
  <c r="B331" i="11"/>
  <c r="C331" i="11" a="1"/>
  <c r="C331" i="11"/>
  <c r="D331" i="11" a="1"/>
  <c r="D331" i="11"/>
  <c r="E331" i="11" a="1"/>
  <c r="E331" i="11"/>
  <c r="F331" i="11" a="1"/>
  <c r="F331" i="11"/>
  <c r="G331" i="11" a="1"/>
  <c r="G331" i="11"/>
  <c r="H331" i="11" a="1"/>
  <c r="H331" i="11"/>
  <c r="I331" i="11" a="1"/>
  <c r="I331" i="11"/>
  <c r="J331" i="11" a="1"/>
  <c r="J331" i="11"/>
  <c r="B332" i="11" a="1"/>
  <c r="B332" i="11"/>
  <c r="C332" i="11" a="1"/>
  <c r="C332" i="11"/>
  <c r="D332" i="11" a="1"/>
  <c r="D332" i="11"/>
  <c r="E332" i="11" a="1"/>
  <c r="E332" i="11"/>
  <c r="F332" i="11" a="1"/>
  <c r="F332" i="11"/>
  <c r="G332" i="11" a="1"/>
  <c r="G332" i="11"/>
  <c r="H332" i="11" a="1"/>
  <c r="H332" i="11"/>
  <c r="I332" i="11" a="1"/>
  <c r="I332" i="11"/>
  <c r="J332" i="11" a="1"/>
  <c r="J332" i="11"/>
  <c r="B333" i="11" a="1"/>
  <c r="B333" i="11"/>
  <c r="C333" i="11" a="1"/>
  <c r="C333" i="11"/>
  <c r="D333" i="11" a="1"/>
  <c r="D333" i="11"/>
  <c r="E333" i="11" a="1"/>
  <c r="E333" i="11"/>
  <c r="F333" i="11" a="1"/>
  <c r="F333" i="11"/>
  <c r="G333" i="11" a="1"/>
  <c r="G333" i="11"/>
  <c r="H333" i="11" a="1"/>
  <c r="H333" i="11"/>
  <c r="I333" i="11" a="1"/>
  <c r="I333" i="11"/>
  <c r="J333" i="11" a="1"/>
  <c r="J333" i="11"/>
  <c r="B334" i="11" a="1"/>
  <c r="B334" i="11"/>
  <c r="C334" i="11" a="1"/>
  <c r="C334" i="11"/>
  <c r="D334" i="11" a="1"/>
  <c r="D334" i="11"/>
  <c r="E334" i="11" a="1"/>
  <c r="E334" i="11"/>
  <c r="F334" i="11" a="1"/>
  <c r="F334" i="11"/>
  <c r="G334" i="11" a="1"/>
  <c r="G334" i="11"/>
  <c r="H334" i="11" a="1"/>
  <c r="H334" i="11"/>
  <c r="I334" i="11" a="1"/>
  <c r="I334" i="11"/>
  <c r="J334" i="11" a="1"/>
  <c r="J334" i="11"/>
  <c r="B335" i="11" a="1"/>
  <c r="B335" i="11"/>
  <c r="C335" i="11" a="1"/>
  <c r="C335" i="11"/>
  <c r="D335" i="11" a="1"/>
  <c r="D335" i="11"/>
  <c r="E335" i="11" a="1"/>
  <c r="E335" i="11"/>
  <c r="F335" i="11" a="1"/>
  <c r="F335" i="11"/>
  <c r="G335" i="11" a="1"/>
  <c r="G335" i="11"/>
  <c r="H335" i="11" a="1"/>
  <c r="H335" i="11"/>
  <c r="I335" i="11" a="1"/>
  <c r="I335" i="11"/>
  <c r="J335" i="11" a="1"/>
  <c r="J335" i="11"/>
  <c r="B336" i="11" a="1"/>
  <c r="B336" i="11"/>
  <c r="C336" i="11" a="1"/>
  <c r="C336" i="11"/>
  <c r="D336" i="11" a="1"/>
  <c r="D336" i="11"/>
  <c r="E336" i="11" a="1"/>
  <c r="E336" i="11"/>
  <c r="F336" i="11" a="1"/>
  <c r="F336" i="11"/>
  <c r="G336" i="11" a="1"/>
  <c r="G336" i="11"/>
  <c r="H336" i="11" a="1"/>
  <c r="H336" i="11"/>
  <c r="I336" i="11" a="1"/>
  <c r="I336" i="11"/>
  <c r="J336" i="11" a="1"/>
  <c r="J336" i="11"/>
  <c r="B337" i="11" a="1"/>
  <c r="B337" i="11"/>
  <c r="C337" i="11" a="1"/>
  <c r="C337" i="11"/>
  <c r="D337" i="11" a="1"/>
  <c r="D337" i="11"/>
  <c r="E337" i="11" a="1"/>
  <c r="E337" i="11"/>
  <c r="F337" i="11" a="1"/>
  <c r="F337" i="11"/>
  <c r="G337" i="11" a="1"/>
  <c r="G337" i="11"/>
  <c r="H337" i="11" a="1"/>
  <c r="H337" i="11"/>
  <c r="I337" i="11" a="1"/>
  <c r="I337" i="11"/>
  <c r="J337" i="11" a="1"/>
  <c r="J337" i="11"/>
  <c r="B338" i="11" a="1"/>
  <c r="B338" i="11"/>
  <c r="C338" i="11" a="1"/>
  <c r="C338" i="11"/>
  <c r="D338" i="11" a="1"/>
  <c r="D338" i="11"/>
  <c r="E338" i="11" a="1"/>
  <c r="E338" i="11"/>
  <c r="F338" i="11" a="1"/>
  <c r="F338" i="11"/>
  <c r="G338" i="11" a="1"/>
  <c r="G338" i="11"/>
  <c r="H338" i="11" a="1"/>
  <c r="H338" i="11"/>
  <c r="I338" i="11" a="1"/>
  <c r="I338" i="11"/>
  <c r="J338" i="11" a="1"/>
  <c r="J338" i="11"/>
  <c r="B339" i="11" a="1"/>
  <c r="B339" i="11"/>
  <c r="C339" i="11" a="1"/>
  <c r="C339" i="11"/>
  <c r="D339" i="11" a="1"/>
  <c r="D339" i="11"/>
  <c r="E339" i="11" a="1"/>
  <c r="E339" i="11"/>
  <c r="F339" i="11" a="1"/>
  <c r="F339" i="11"/>
  <c r="G339" i="11" a="1"/>
  <c r="G339" i="11"/>
  <c r="H339" i="11" a="1"/>
  <c r="H339" i="11"/>
  <c r="I339" i="11" a="1"/>
  <c r="I339" i="11"/>
  <c r="J339" i="11" a="1"/>
  <c r="J339" i="11"/>
  <c r="B340" i="11" a="1"/>
  <c r="B340" i="11"/>
  <c r="C340" i="11" a="1"/>
  <c r="C340" i="11"/>
  <c r="D340" i="11" a="1"/>
  <c r="D340" i="11"/>
  <c r="E340" i="11" a="1"/>
  <c r="E340" i="11"/>
  <c r="F340" i="11" a="1"/>
  <c r="F340" i="11"/>
  <c r="G340" i="11" a="1"/>
  <c r="G340" i="11"/>
  <c r="H340" i="11" a="1"/>
  <c r="H340" i="11"/>
  <c r="I340" i="11" a="1"/>
  <c r="I340" i="11"/>
  <c r="J340" i="11" a="1"/>
  <c r="J340" i="11"/>
  <c r="B341" i="11" a="1"/>
  <c r="B341" i="11"/>
  <c r="C341" i="11" a="1"/>
  <c r="C341" i="11"/>
  <c r="D341" i="11" a="1"/>
  <c r="D341" i="11"/>
  <c r="E341" i="11" a="1"/>
  <c r="E341" i="11"/>
  <c r="F341" i="11" a="1"/>
  <c r="F341" i="11"/>
  <c r="G341" i="11" a="1"/>
  <c r="G341" i="11"/>
  <c r="H341" i="11" a="1"/>
  <c r="H341" i="11"/>
  <c r="I341" i="11" a="1"/>
  <c r="I341" i="11"/>
  <c r="J341" i="11" a="1"/>
  <c r="J341" i="11"/>
  <c r="B342" i="11" a="1"/>
  <c r="B342" i="11"/>
  <c r="C342" i="11" a="1"/>
  <c r="C342" i="11"/>
  <c r="D342" i="11" a="1"/>
  <c r="D342" i="11"/>
  <c r="E342" i="11" a="1"/>
  <c r="E342" i="11"/>
  <c r="F342" i="11" a="1"/>
  <c r="F342" i="11"/>
  <c r="G342" i="11" a="1"/>
  <c r="G342" i="11"/>
  <c r="H342" i="11" a="1"/>
  <c r="H342" i="11"/>
  <c r="I342" i="11" a="1"/>
  <c r="I342" i="11"/>
  <c r="J342" i="11" a="1"/>
  <c r="J342" i="11"/>
  <c r="B343" i="11" a="1"/>
  <c r="B343" i="11"/>
  <c r="C343" i="11" a="1"/>
  <c r="C343" i="11"/>
  <c r="D343" i="11" a="1"/>
  <c r="D343" i="11"/>
  <c r="E343" i="11" a="1"/>
  <c r="E343" i="11"/>
  <c r="F343" i="11" a="1"/>
  <c r="F343" i="11"/>
  <c r="G343" i="11" a="1"/>
  <c r="G343" i="11"/>
  <c r="H343" i="11" a="1"/>
  <c r="H343" i="11"/>
  <c r="I343" i="11" a="1"/>
  <c r="I343" i="11"/>
  <c r="J343" i="11" a="1"/>
  <c r="J343" i="11"/>
  <c r="B344" i="11" a="1"/>
  <c r="B344" i="11"/>
  <c r="C344" i="11" a="1"/>
  <c r="C344" i="11"/>
  <c r="D344" i="11" a="1"/>
  <c r="D344" i="11"/>
  <c r="E344" i="11" a="1"/>
  <c r="E344" i="11"/>
  <c r="F344" i="11" a="1"/>
  <c r="F344" i="11"/>
  <c r="G344" i="11" a="1"/>
  <c r="G344" i="11"/>
  <c r="H344" i="11" a="1"/>
  <c r="H344" i="11"/>
  <c r="I344" i="11" a="1"/>
  <c r="I344" i="11"/>
  <c r="J344" i="11" a="1"/>
  <c r="J344" i="11"/>
  <c r="B345" i="11" a="1"/>
  <c r="B345" i="11"/>
  <c r="C345" i="11" a="1"/>
  <c r="C345" i="11"/>
  <c r="D345" i="11" a="1"/>
  <c r="D345" i="11"/>
  <c r="E345" i="11" a="1"/>
  <c r="E345" i="11"/>
  <c r="F345" i="11" a="1"/>
  <c r="F345" i="11"/>
  <c r="G345" i="11" a="1"/>
  <c r="G345" i="11"/>
  <c r="H345" i="11" a="1"/>
  <c r="H345" i="11"/>
  <c r="I345" i="11" a="1"/>
  <c r="I345" i="11"/>
  <c r="J345" i="11" a="1"/>
  <c r="J345" i="11"/>
  <c r="B346" i="11" a="1"/>
  <c r="B346" i="11"/>
  <c r="C346" i="11" a="1"/>
  <c r="C346" i="11"/>
  <c r="D346" i="11" a="1"/>
  <c r="D346" i="11"/>
  <c r="E346" i="11" a="1"/>
  <c r="E346" i="11"/>
  <c r="F346" i="11" a="1"/>
  <c r="F346" i="11"/>
  <c r="G346" i="11" a="1"/>
  <c r="G346" i="11"/>
  <c r="H346" i="11" a="1"/>
  <c r="H346" i="11"/>
  <c r="I346" i="11" a="1"/>
  <c r="I346" i="11"/>
  <c r="J346" i="11" a="1"/>
  <c r="J346" i="11"/>
  <c r="B347" i="11" a="1"/>
  <c r="B347" i="11"/>
  <c r="C347" i="11" a="1"/>
  <c r="C347" i="11"/>
  <c r="D347" i="11" a="1"/>
  <c r="D347" i="11"/>
  <c r="E347" i="11" a="1"/>
  <c r="E347" i="11"/>
  <c r="F347" i="11" a="1"/>
  <c r="F347" i="11"/>
  <c r="G347" i="11" a="1"/>
  <c r="G347" i="11"/>
  <c r="H347" i="11" a="1"/>
  <c r="H347" i="11"/>
  <c r="I347" i="11" a="1"/>
  <c r="I347" i="11"/>
  <c r="J347" i="11" a="1"/>
  <c r="J347" i="11"/>
  <c r="B348" i="11" a="1"/>
  <c r="B348" i="11"/>
  <c r="C348" i="11" a="1"/>
  <c r="C348" i="11"/>
  <c r="D348" i="11" a="1"/>
  <c r="D348" i="11"/>
  <c r="E348" i="11" a="1"/>
  <c r="E348" i="11"/>
  <c r="F348" i="11" a="1"/>
  <c r="F348" i="11"/>
  <c r="G348" i="11" a="1"/>
  <c r="G348" i="11"/>
  <c r="H348" i="11" a="1"/>
  <c r="H348" i="11"/>
  <c r="I348" i="11" a="1"/>
  <c r="I348" i="11"/>
  <c r="J348" i="11" a="1"/>
  <c r="J348" i="11"/>
  <c r="B349" i="11" a="1"/>
  <c r="B349" i="11"/>
  <c r="C349" i="11" a="1"/>
  <c r="C349" i="11"/>
  <c r="D349" i="11" a="1"/>
  <c r="D349" i="11"/>
  <c r="E349" i="11" a="1"/>
  <c r="E349" i="11"/>
  <c r="F349" i="11" a="1"/>
  <c r="F349" i="11"/>
  <c r="G349" i="11" a="1"/>
  <c r="G349" i="11"/>
  <c r="H349" i="11" a="1"/>
  <c r="H349" i="11"/>
  <c r="I349" i="11" a="1"/>
  <c r="I349" i="11"/>
  <c r="J349" i="11" a="1"/>
  <c r="J349" i="11"/>
  <c r="B350" i="11" a="1"/>
  <c r="B350" i="11"/>
  <c r="C350" i="11" a="1"/>
  <c r="C350" i="11"/>
  <c r="D350" i="11" a="1"/>
  <c r="D350" i="11"/>
  <c r="E350" i="11" a="1"/>
  <c r="E350" i="11"/>
  <c r="F350" i="11" a="1"/>
  <c r="F350" i="11"/>
  <c r="G350" i="11" a="1"/>
  <c r="G350" i="11"/>
  <c r="H350" i="11" a="1"/>
  <c r="H350" i="11"/>
  <c r="I350" i="11" a="1"/>
  <c r="I350" i="11"/>
  <c r="J350" i="11" a="1"/>
  <c r="J350" i="11"/>
  <c r="B351" i="11" a="1"/>
  <c r="B351" i="11"/>
  <c r="C351" i="11" a="1"/>
  <c r="C351" i="11"/>
  <c r="D351" i="11" a="1"/>
  <c r="D351" i="11"/>
  <c r="E351" i="11" a="1"/>
  <c r="E351" i="11"/>
  <c r="F351" i="11" a="1"/>
  <c r="F351" i="11"/>
  <c r="G351" i="11" a="1"/>
  <c r="G351" i="11"/>
  <c r="H351" i="11" a="1"/>
  <c r="H351" i="11"/>
  <c r="I351" i="11" a="1"/>
  <c r="I351" i="11"/>
  <c r="J351" i="11" a="1"/>
  <c r="J351" i="11"/>
  <c r="B352" i="11" a="1"/>
  <c r="B352" i="11"/>
  <c r="C352" i="11" a="1"/>
  <c r="C352" i="11"/>
  <c r="D352" i="11" a="1"/>
  <c r="D352" i="11"/>
  <c r="E352" i="11" a="1"/>
  <c r="E352" i="11"/>
  <c r="F352" i="11" a="1"/>
  <c r="F352" i="11"/>
  <c r="G352" i="11" a="1"/>
  <c r="G352" i="11"/>
  <c r="H352" i="11" a="1"/>
  <c r="H352" i="11"/>
  <c r="I352" i="11" a="1"/>
  <c r="I352" i="11"/>
  <c r="J352" i="11" a="1"/>
  <c r="J352" i="11"/>
  <c r="B353" i="11" a="1"/>
  <c r="B353" i="11"/>
  <c r="C353" i="11" a="1"/>
  <c r="C353" i="11"/>
  <c r="D353" i="11" a="1"/>
  <c r="D353" i="11"/>
  <c r="E353" i="11" a="1"/>
  <c r="E353" i="11"/>
  <c r="F353" i="11" a="1"/>
  <c r="F353" i="11"/>
  <c r="G353" i="11" a="1"/>
  <c r="G353" i="11"/>
  <c r="H353" i="11" a="1"/>
  <c r="H353" i="11"/>
  <c r="I353" i="11" a="1"/>
  <c r="I353" i="11"/>
  <c r="J353" i="11" a="1"/>
  <c r="J353" i="11"/>
  <c r="B354" i="11" a="1"/>
  <c r="B354" i="11"/>
  <c r="C354" i="11" a="1"/>
  <c r="C354" i="11"/>
  <c r="D354" i="11" a="1"/>
  <c r="D354" i="11"/>
  <c r="E354" i="11" a="1"/>
  <c r="E354" i="11"/>
  <c r="F354" i="11" a="1"/>
  <c r="F354" i="11"/>
  <c r="G354" i="11" a="1"/>
  <c r="G354" i="11"/>
  <c r="H354" i="11" a="1"/>
  <c r="H354" i="11"/>
  <c r="I354" i="11" a="1"/>
  <c r="I354" i="11"/>
  <c r="J354" i="11" a="1"/>
  <c r="J354" i="11"/>
  <c r="B355" i="11" a="1"/>
  <c r="B355" i="11"/>
  <c r="C355" i="11" a="1"/>
  <c r="C355" i="11"/>
  <c r="D355" i="11" a="1"/>
  <c r="D355" i="11"/>
  <c r="E355" i="11" a="1"/>
  <c r="E355" i="11"/>
  <c r="F355" i="11" a="1"/>
  <c r="F355" i="11"/>
  <c r="G355" i="11" a="1"/>
  <c r="G355" i="11"/>
  <c r="H355" i="11" a="1"/>
  <c r="H355" i="11"/>
  <c r="I355" i="11" a="1"/>
  <c r="I355" i="11"/>
  <c r="J355" i="11" a="1"/>
  <c r="J355" i="11"/>
  <c r="B356" i="11" a="1"/>
  <c r="B356" i="11"/>
  <c r="C356" i="11" a="1"/>
  <c r="C356" i="11"/>
  <c r="D356" i="11" a="1"/>
  <c r="D356" i="11"/>
  <c r="E356" i="11" a="1"/>
  <c r="E356" i="11"/>
  <c r="F356" i="11" a="1"/>
  <c r="F356" i="11"/>
  <c r="G356" i="11" a="1"/>
  <c r="G356" i="11"/>
  <c r="H356" i="11" a="1"/>
  <c r="H356" i="11"/>
  <c r="I356" i="11" a="1"/>
  <c r="I356" i="11"/>
  <c r="J356" i="11" a="1"/>
  <c r="J356" i="11"/>
  <c r="B357" i="11" a="1"/>
  <c r="B357" i="11"/>
  <c r="C357" i="11" a="1"/>
  <c r="C357" i="11"/>
  <c r="D357" i="11" a="1"/>
  <c r="D357" i="11"/>
  <c r="E357" i="11" a="1"/>
  <c r="E357" i="11"/>
  <c r="F357" i="11" a="1"/>
  <c r="F357" i="11"/>
  <c r="G357" i="11" a="1"/>
  <c r="G357" i="11"/>
  <c r="H357" i="11" a="1"/>
  <c r="H357" i="11"/>
  <c r="I357" i="11" a="1"/>
  <c r="I357" i="11"/>
  <c r="J357" i="11" a="1"/>
  <c r="J357" i="11"/>
  <c r="B358" i="11" a="1"/>
  <c r="B358" i="11"/>
  <c r="C358" i="11" a="1"/>
  <c r="C358" i="11"/>
  <c r="D358" i="11" a="1"/>
  <c r="D358" i="11"/>
  <c r="E358" i="11" a="1"/>
  <c r="E358" i="11"/>
  <c r="F358" i="11" a="1"/>
  <c r="F358" i="11"/>
  <c r="G358" i="11" a="1"/>
  <c r="G358" i="11"/>
  <c r="H358" i="11" a="1"/>
  <c r="H358" i="11"/>
  <c r="I358" i="11" a="1"/>
  <c r="I358" i="11"/>
  <c r="J358" i="11" a="1"/>
  <c r="J358" i="11"/>
  <c r="B359" i="11" a="1"/>
  <c r="B359" i="11"/>
  <c r="C359" i="11" a="1"/>
  <c r="C359" i="11"/>
  <c r="D359" i="11" a="1"/>
  <c r="D359" i="11"/>
  <c r="E359" i="11" a="1"/>
  <c r="E359" i="11"/>
  <c r="F359" i="11" a="1"/>
  <c r="F359" i="11"/>
  <c r="G359" i="11" a="1"/>
  <c r="G359" i="11"/>
  <c r="H359" i="11" a="1"/>
  <c r="H359" i="11"/>
  <c r="I359" i="11" a="1"/>
  <c r="I359" i="11"/>
  <c r="J359" i="11" a="1"/>
  <c r="J359" i="11"/>
  <c r="B360" i="11" a="1"/>
  <c r="B360" i="11"/>
  <c r="C360" i="11" a="1"/>
  <c r="C360" i="11"/>
  <c r="D360" i="11" a="1"/>
  <c r="D360" i="11"/>
  <c r="E360" i="11" a="1"/>
  <c r="E360" i="11"/>
  <c r="F360" i="11" a="1"/>
  <c r="F360" i="11"/>
  <c r="G360" i="11" a="1"/>
  <c r="G360" i="11"/>
  <c r="H360" i="11" a="1"/>
  <c r="H360" i="11"/>
  <c r="I360" i="11" a="1"/>
  <c r="I360" i="11"/>
  <c r="J360" i="11" a="1"/>
  <c r="J360" i="11"/>
  <c r="B361" i="11" a="1"/>
  <c r="B361" i="11"/>
  <c r="C361" i="11" a="1"/>
  <c r="C361" i="11"/>
  <c r="D361" i="11" a="1"/>
  <c r="D361" i="11"/>
  <c r="E361" i="11" a="1"/>
  <c r="E361" i="11"/>
  <c r="F361" i="11" a="1"/>
  <c r="F361" i="11"/>
  <c r="G361" i="11" a="1"/>
  <c r="G361" i="11"/>
  <c r="H361" i="11" a="1"/>
  <c r="H361" i="11"/>
  <c r="I361" i="11" a="1"/>
  <c r="I361" i="11"/>
  <c r="J361" i="11" a="1"/>
  <c r="J361" i="11"/>
  <c r="B362" i="11" a="1"/>
  <c r="B362" i="11"/>
  <c r="C362" i="11" a="1"/>
  <c r="C362" i="11"/>
  <c r="D362" i="11" a="1"/>
  <c r="D362" i="11"/>
  <c r="E362" i="11" a="1"/>
  <c r="E362" i="11"/>
  <c r="F362" i="11" a="1"/>
  <c r="F362" i="11"/>
  <c r="G362" i="11" a="1"/>
  <c r="G362" i="11"/>
  <c r="H362" i="11" a="1"/>
  <c r="H362" i="11"/>
  <c r="I362" i="11" a="1"/>
  <c r="I362" i="11"/>
  <c r="J362" i="11" a="1"/>
  <c r="J362" i="11"/>
  <c r="B363" i="11" a="1"/>
  <c r="B363" i="11"/>
  <c r="C363" i="11" a="1"/>
  <c r="C363" i="11"/>
  <c r="D363" i="11" a="1"/>
  <c r="D363" i="11"/>
  <c r="E363" i="11" a="1"/>
  <c r="E363" i="11"/>
  <c r="F363" i="11" a="1"/>
  <c r="F363" i="11"/>
  <c r="G363" i="11" a="1"/>
  <c r="G363" i="11"/>
  <c r="H363" i="11" a="1"/>
  <c r="H363" i="11"/>
  <c r="I363" i="11" a="1"/>
  <c r="I363" i="11"/>
  <c r="J363" i="11" a="1"/>
  <c r="J363" i="11"/>
  <c r="B364" i="11" a="1"/>
  <c r="B364" i="11"/>
  <c r="C364" i="11" a="1"/>
  <c r="C364" i="11"/>
  <c r="D364" i="11" a="1"/>
  <c r="D364" i="11"/>
  <c r="E364" i="11" a="1"/>
  <c r="E364" i="11"/>
  <c r="F364" i="11" a="1"/>
  <c r="F364" i="11"/>
  <c r="G364" i="11" a="1"/>
  <c r="G364" i="11"/>
  <c r="H364" i="11" a="1"/>
  <c r="H364" i="11"/>
  <c r="I364" i="11" a="1"/>
  <c r="I364" i="11"/>
  <c r="J364" i="11" a="1"/>
  <c r="J364" i="11"/>
  <c r="B365" i="11" a="1"/>
  <c r="B365" i="11"/>
  <c r="C365" i="11" a="1"/>
  <c r="C365" i="11"/>
  <c r="D365" i="11" a="1"/>
  <c r="D365" i="11"/>
  <c r="E365" i="11" a="1"/>
  <c r="E365" i="11"/>
  <c r="F365" i="11" a="1"/>
  <c r="F365" i="11"/>
  <c r="G365" i="11" a="1"/>
  <c r="G365" i="11"/>
  <c r="H365" i="11" a="1"/>
  <c r="H365" i="11"/>
  <c r="I365" i="11" a="1"/>
  <c r="I365" i="11"/>
  <c r="J365" i="11" a="1"/>
  <c r="J365" i="11"/>
  <c r="B366" i="11" a="1"/>
  <c r="B366" i="11"/>
  <c r="C366" i="11" a="1"/>
  <c r="C366" i="11"/>
  <c r="D366" i="11" a="1"/>
  <c r="D366" i="11"/>
  <c r="E366" i="11" a="1"/>
  <c r="E366" i="11"/>
  <c r="F366" i="11" a="1"/>
  <c r="F366" i="11"/>
  <c r="G366" i="11" a="1"/>
  <c r="G366" i="11"/>
  <c r="H366" i="11" a="1"/>
  <c r="H366" i="11"/>
  <c r="I366" i="11" a="1"/>
  <c r="I366" i="11"/>
  <c r="J366" i="11" a="1"/>
  <c r="J366" i="11"/>
  <c r="B367" i="11" a="1"/>
  <c r="B367" i="11"/>
  <c r="C367" i="11" a="1"/>
  <c r="C367" i="11"/>
  <c r="D367" i="11" a="1"/>
  <c r="D367" i="11"/>
  <c r="E367" i="11" a="1"/>
  <c r="E367" i="11"/>
  <c r="F367" i="11" a="1"/>
  <c r="F367" i="11"/>
  <c r="G367" i="11" a="1"/>
  <c r="G367" i="11"/>
  <c r="H367" i="11" a="1"/>
  <c r="H367" i="11"/>
  <c r="I367" i="11" a="1"/>
  <c r="I367" i="11"/>
  <c r="J367" i="11" a="1"/>
  <c r="J367" i="11"/>
  <c r="B368" i="11" a="1"/>
  <c r="B368" i="11"/>
  <c r="C368" i="11" a="1"/>
  <c r="C368" i="11"/>
  <c r="D368" i="11" a="1"/>
  <c r="D368" i="11"/>
  <c r="E368" i="11" a="1"/>
  <c r="E368" i="11"/>
  <c r="F368" i="11" a="1"/>
  <c r="F368" i="11"/>
  <c r="G368" i="11" a="1"/>
  <c r="G368" i="11"/>
  <c r="H368" i="11" a="1"/>
  <c r="H368" i="11"/>
  <c r="I368" i="11" a="1"/>
  <c r="I368" i="11"/>
  <c r="J368" i="11" a="1"/>
  <c r="J368" i="11"/>
  <c r="B369" i="11" a="1"/>
  <c r="B369" i="11"/>
  <c r="C369" i="11" a="1"/>
  <c r="C369" i="11"/>
  <c r="D369" i="11" a="1"/>
  <c r="D369" i="11"/>
  <c r="E369" i="11" a="1"/>
  <c r="E369" i="11"/>
  <c r="F369" i="11" a="1"/>
  <c r="F369" i="11"/>
  <c r="G369" i="11" a="1"/>
  <c r="G369" i="11"/>
  <c r="H369" i="11" a="1"/>
  <c r="H369" i="11"/>
  <c r="I369" i="11" a="1"/>
  <c r="I369" i="11"/>
  <c r="J369" i="11" a="1"/>
  <c r="J369" i="11"/>
  <c r="B370" i="11" a="1"/>
  <c r="B370" i="11"/>
  <c r="C370" i="11" a="1"/>
  <c r="C370" i="11"/>
  <c r="D370" i="11" a="1"/>
  <c r="D370" i="11"/>
  <c r="E370" i="11" a="1"/>
  <c r="E370" i="11"/>
  <c r="F370" i="11" a="1"/>
  <c r="F370" i="11"/>
  <c r="G370" i="11" a="1"/>
  <c r="G370" i="11"/>
  <c r="H370" i="11" a="1"/>
  <c r="H370" i="11"/>
  <c r="I370" i="11" a="1"/>
  <c r="I370" i="11"/>
  <c r="J370" i="11" a="1"/>
  <c r="J370" i="11"/>
  <c r="B371" i="11" a="1"/>
  <c r="B371" i="11"/>
  <c r="C371" i="11" a="1"/>
  <c r="C371" i="11"/>
  <c r="D371" i="11" a="1"/>
  <c r="D371" i="11"/>
  <c r="E371" i="11" a="1"/>
  <c r="E371" i="11"/>
  <c r="F371" i="11" a="1"/>
  <c r="F371" i="11"/>
  <c r="G371" i="11" a="1"/>
  <c r="G371" i="11"/>
  <c r="H371" i="11" a="1"/>
  <c r="H371" i="11"/>
  <c r="I371" i="11" a="1"/>
  <c r="I371" i="11"/>
  <c r="J371" i="11" a="1"/>
  <c r="J371" i="11"/>
  <c r="B372" i="11" a="1"/>
  <c r="B372" i="11"/>
  <c r="C372" i="11" a="1"/>
  <c r="C372" i="11"/>
  <c r="D372" i="11" a="1"/>
  <c r="D372" i="11"/>
  <c r="E372" i="11" a="1"/>
  <c r="E372" i="11"/>
  <c r="F372" i="11" a="1"/>
  <c r="F372" i="11"/>
  <c r="G372" i="11" a="1"/>
  <c r="G372" i="11"/>
  <c r="H372" i="11" a="1"/>
  <c r="H372" i="11"/>
  <c r="I372" i="11" a="1"/>
  <c r="I372" i="11"/>
  <c r="J372" i="11" a="1"/>
  <c r="J372" i="11"/>
  <c r="B373" i="11" a="1"/>
  <c r="B373" i="11"/>
  <c r="C373" i="11" a="1"/>
  <c r="C373" i="11"/>
  <c r="D373" i="11" a="1"/>
  <c r="D373" i="11"/>
  <c r="E373" i="11" a="1"/>
  <c r="E373" i="11"/>
  <c r="F373" i="11" a="1"/>
  <c r="F373" i="11"/>
  <c r="G373" i="11" a="1"/>
  <c r="G373" i="11"/>
  <c r="H373" i="11" a="1"/>
  <c r="H373" i="11"/>
  <c r="I373" i="11" a="1"/>
  <c r="I373" i="11"/>
  <c r="J373" i="11" a="1"/>
  <c r="J373" i="11"/>
  <c r="B374" i="11" a="1"/>
  <c r="B374" i="11"/>
  <c r="C374" i="11" a="1"/>
  <c r="C374" i="11"/>
  <c r="D374" i="11" a="1"/>
  <c r="D374" i="11"/>
  <c r="E374" i="11" a="1"/>
  <c r="E374" i="11"/>
  <c r="F374" i="11" a="1"/>
  <c r="F374" i="11"/>
  <c r="G374" i="11" a="1"/>
  <c r="G374" i="11"/>
  <c r="H374" i="11" a="1"/>
  <c r="H374" i="11"/>
  <c r="I374" i="11" a="1"/>
  <c r="I374" i="11"/>
  <c r="J374" i="11" a="1"/>
  <c r="J374" i="11"/>
  <c r="B375" i="11" a="1"/>
  <c r="B375" i="11"/>
  <c r="C375" i="11" a="1"/>
  <c r="C375" i="11"/>
  <c r="D375" i="11" a="1"/>
  <c r="D375" i="11"/>
  <c r="E375" i="11" a="1"/>
  <c r="E375" i="11"/>
  <c r="F375" i="11" a="1"/>
  <c r="F375" i="11"/>
  <c r="G375" i="11" a="1"/>
  <c r="G375" i="11"/>
  <c r="H375" i="11" a="1"/>
  <c r="H375" i="11"/>
  <c r="I375" i="11" a="1"/>
  <c r="I375" i="11"/>
  <c r="J375" i="11" a="1"/>
  <c r="J375" i="11"/>
  <c r="B376" i="11" a="1"/>
  <c r="B376" i="11"/>
  <c r="C376" i="11" a="1"/>
  <c r="C376" i="11"/>
  <c r="D376" i="11" a="1"/>
  <c r="D376" i="11"/>
  <c r="E376" i="11" a="1"/>
  <c r="E376" i="11"/>
  <c r="F376" i="11" a="1"/>
  <c r="F376" i="11"/>
  <c r="G376" i="11" a="1"/>
  <c r="G376" i="11"/>
  <c r="H376" i="11" a="1"/>
  <c r="H376" i="11"/>
  <c r="I376" i="11" a="1"/>
  <c r="I376" i="11"/>
  <c r="J376" i="11" a="1"/>
  <c r="J376" i="11"/>
  <c r="B377" i="11" a="1"/>
  <c r="B377" i="11"/>
  <c r="C377" i="11" a="1"/>
  <c r="C377" i="11"/>
  <c r="D377" i="11" a="1"/>
  <c r="D377" i="11"/>
  <c r="E377" i="11" a="1"/>
  <c r="E377" i="11"/>
  <c r="F377" i="11" a="1"/>
  <c r="F377" i="11"/>
  <c r="G377" i="11" a="1"/>
  <c r="G377" i="11"/>
  <c r="H377" i="11" a="1"/>
  <c r="H377" i="11"/>
  <c r="I377" i="11" a="1"/>
  <c r="I377" i="11"/>
  <c r="J377" i="11" a="1"/>
  <c r="J377" i="11"/>
  <c r="B378" i="11" a="1"/>
  <c r="B378" i="11"/>
  <c r="C378" i="11" a="1"/>
  <c r="C378" i="11"/>
  <c r="D378" i="11" a="1"/>
  <c r="D378" i="11"/>
  <c r="E378" i="11" a="1"/>
  <c r="E378" i="11"/>
  <c r="F378" i="11" a="1"/>
  <c r="F378" i="11"/>
  <c r="G378" i="11" a="1"/>
  <c r="G378" i="11"/>
  <c r="H378" i="11" a="1"/>
  <c r="H378" i="11"/>
  <c r="I378" i="11" a="1"/>
  <c r="I378" i="11"/>
  <c r="J378" i="11" a="1"/>
  <c r="J378" i="11"/>
  <c r="B379" i="11" a="1"/>
  <c r="B379" i="11"/>
  <c r="C379" i="11" a="1"/>
  <c r="C379" i="11"/>
  <c r="D379" i="11" a="1"/>
  <c r="D379" i="11"/>
  <c r="E379" i="11" a="1"/>
  <c r="E379" i="11"/>
  <c r="F379" i="11" a="1"/>
  <c r="F379" i="11"/>
  <c r="G379" i="11" a="1"/>
  <c r="G379" i="11"/>
  <c r="H379" i="11" a="1"/>
  <c r="H379" i="11"/>
  <c r="I379" i="11" a="1"/>
  <c r="I379" i="11"/>
  <c r="J379" i="11" a="1"/>
  <c r="J379" i="11"/>
  <c r="B380" i="11" a="1"/>
  <c r="B380" i="11"/>
  <c r="C380" i="11" a="1"/>
  <c r="C380" i="11"/>
  <c r="D380" i="11" a="1"/>
  <c r="D380" i="11"/>
  <c r="E380" i="11" a="1"/>
  <c r="E380" i="11"/>
  <c r="F380" i="11" a="1"/>
  <c r="F380" i="11"/>
  <c r="G380" i="11" a="1"/>
  <c r="G380" i="11"/>
  <c r="H380" i="11" a="1"/>
  <c r="H380" i="11"/>
  <c r="I380" i="11" a="1"/>
  <c r="I380" i="11"/>
  <c r="J380" i="11" a="1"/>
  <c r="J380" i="11"/>
  <c r="B381" i="11" a="1"/>
  <c r="B381" i="11"/>
  <c r="C381" i="11" a="1"/>
  <c r="C381" i="11"/>
  <c r="D381" i="11" a="1"/>
  <c r="D381" i="11"/>
  <c r="E381" i="11" a="1"/>
  <c r="E381" i="11"/>
  <c r="F381" i="11" a="1"/>
  <c r="F381" i="11"/>
  <c r="G381" i="11" a="1"/>
  <c r="G381" i="11"/>
  <c r="H381" i="11" a="1"/>
  <c r="H381" i="11"/>
  <c r="I381" i="11" a="1"/>
  <c r="I381" i="11"/>
  <c r="J381" i="11" a="1"/>
  <c r="J381" i="11"/>
  <c r="B382" i="11" a="1"/>
  <c r="B382" i="11"/>
  <c r="C382" i="11" a="1"/>
  <c r="C382" i="11"/>
  <c r="D382" i="11" a="1"/>
  <c r="D382" i="11"/>
  <c r="E382" i="11" a="1"/>
  <c r="E382" i="11"/>
  <c r="F382" i="11" a="1"/>
  <c r="F382" i="11"/>
  <c r="G382" i="11" a="1"/>
  <c r="G382" i="11"/>
  <c r="H382" i="11" a="1"/>
  <c r="H382" i="11"/>
  <c r="I382" i="11" a="1"/>
  <c r="I382" i="11"/>
  <c r="J382" i="11" a="1"/>
  <c r="J382" i="11"/>
  <c r="B383" i="11" a="1"/>
  <c r="B383" i="11"/>
  <c r="C383" i="11" a="1"/>
  <c r="C383" i="11"/>
  <c r="D383" i="11" a="1"/>
  <c r="D383" i="11"/>
  <c r="E383" i="11" a="1"/>
  <c r="E383" i="11"/>
  <c r="F383" i="11" a="1"/>
  <c r="F383" i="11"/>
  <c r="G383" i="11" a="1"/>
  <c r="G383" i="11"/>
  <c r="H383" i="11" a="1"/>
  <c r="H383" i="11"/>
  <c r="I383" i="11" a="1"/>
  <c r="I383" i="11"/>
  <c r="J383" i="11" a="1"/>
  <c r="J383" i="11"/>
  <c r="B384" i="11" a="1"/>
  <c r="B384" i="11"/>
  <c r="C384" i="11" a="1"/>
  <c r="C384" i="11"/>
  <c r="D384" i="11" a="1"/>
  <c r="D384" i="11"/>
  <c r="E384" i="11" a="1"/>
  <c r="E384" i="11"/>
  <c r="F384" i="11" a="1"/>
  <c r="F384" i="11"/>
  <c r="G384" i="11" a="1"/>
  <c r="G384" i="11"/>
  <c r="H384" i="11" a="1"/>
  <c r="H384" i="11"/>
  <c r="I384" i="11" a="1"/>
  <c r="I384" i="11"/>
  <c r="J384" i="11" a="1"/>
  <c r="J384" i="11"/>
  <c r="B385" i="11" a="1"/>
  <c r="B385" i="11"/>
  <c r="C385" i="11" a="1"/>
  <c r="C385" i="11"/>
  <c r="D385" i="11" a="1"/>
  <c r="D385" i="11"/>
  <c r="E385" i="11" a="1"/>
  <c r="E385" i="11"/>
  <c r="F385" i="11" a="1"/>
  <c r="F385" i="11"/>
  <c r="G385" i="11" a="1"/>
  <c r="G385" i="11"/>
  <c r="H385" i="11" a="1"/>
  <c r="H385" i="11"/>
  <c r="I385" i="11" a="1"/>
  <c r="I385" i="11"/>
  <c r="J385" i="11" a="1"/>
  <c r="J385" i="11"/>
  <c r="B386" i="11" a="1"/>
  <c r="B386" i="11"/>
  <c r="C386" i="11" a="1"/>
  <c r="C386" i="11"/>
  <c r="D386" i="11" a="1"/>
  <c r="D386" i="11"/>
  <c r="E386" i="11" a="1"/>
  <c r="E386" i="11"/>
  <c r="F386" i="11" a="1"/>
  <c r="F386" i="11"/>
  <c r="G386" i="11" a="1"/>
  <c r="G386" i="11"/>
  <c r="H386" i="11" a="1"/>
  <c r="H386" i="11"/>
  <c r="I386" i="11" a="1"/>
  <c r="I386" i="11"/>
  <c r="J386" i="11" a="1"/>
  <c r="J386" i="11"/>
  <c r="B387" i="11" a="1"/>
  <c r="B387" i="11"/>
  <c r="C387" i="11" a="1"/>
  <c r="C387" i="11"/>
  <c r="D387" i="11" a="1"/>
  <c r="D387" i="11"/>
  <c r="E387" i="11" a="1"/>
  <c r="E387" i="11"/>
  <c r="F387" i="11" a="1"/>
  <c r="F387" i="11"/>
  <c r="G387" i="11" a="1"/>
  <c r="G387" i="11"/>
  <c r="H387" i="11" a="1"/>
  <c r="H387" i="11"/>
  <c r="I387" i="11" a="1"/>
  <c r="I387" i="11"/>
  <c r="J387" i="11" a="1"/>
  <c r="J387" i="11"/>
  <c r="B388" i="11" a="1"/>
  <c r="B388" i="11"/>
  <c r="C388" i="11" a="1"/>
  <c r="C388" i="11"/>
  <c r="D388" i="11" a="1"/>
  <c r="D388" i="11"/>
  <c r="E388" i="11" a="1"/>
  <c r="E388" i="11"/>
  <c r="F388" i="11" a="1"/>
  <c r="F388" i="11"/>
  <c r="G388" i="11" a="1"/>
  <c r="G388" i="11"/>
  <c r="H388" i="11" a="1"/>
  <c r="H388" i="11"/>
  <c r="I388" i="11" a="1"/>
  <c r="I388" i="11"/>
  <c r="J388" i="11" a="1"/>
  <c r="J388" i="11"/>
  <c r="B389" i="11" a="1"/>
  <c r="B389" i="11"/>
  <c r="C389" i="11" a="1"/>
  <c r="C389" i="11"/>
  <c r="D389" i="11" a="1"/>
  <c r="D389" i="11"/>
  <c r="E389" i="11" a="1"/>
  <c r="E389" i="11"/>
  <c r="F389" i="11" a="1"/>
  <c r="F389" i="11"/>
  <c r="G389" i="11" a="1"/>
  <c r="G389" i="11"/>
  <c r="H389" i="11" a="1"/>
  <c r="H389" i="11"/>
  <c r="I389" i="11" a="1"/>
  <c r="I389" i="11"/>
  <c r="J389" i="11" a="1"/>
  <c r="J389" i="11"/>
  <c r="B390" i="11" a="1"/>
  <c r="B390" i="11"/>
  <c r="C390" i="11" a="1"/>
  <c r="C390" i="11"/>
  <c r="D390" i="11" a="1"/>
  <c r="D390" i="11"/>
  <c r="E390" i="11" a="1"/>
  <c r="E390" i="11"/>
  <c r="F390" i="11" a="1"/>
  <c r="F390" i="11"/>
  <c r="G390" i="11" a="1"/>
  <c r="G390" i="11"/>
  <c r="H390" i="11" a="1"/>
  <c r="H390" i="11"/>
  <c r="I390" i="11" a="1"/>
  <c r="I390" i="11"/>
  <c r="J390" i="11" a="1"/>
  <c r="J390" i="11"/>
  <c r="B391" i="11" a="1"/>
  <c r="B391" i="11"/>
  <c r="C391" i="11" a="1"/>
  <c r="C391" i="11"/>
  <c r="D391" i="11" a="1"/>
  <c r="D391" i="11"/>
  <c r="E391" i="11" a="1"/>
  <c r="E391" i="11"/>
  <c r="F391" i="11" a="1"/>
  <c r="F391" i="11"/>
  <c r="G391" i="11" a="1"/>
  <c r="G391" i="11"/>
  <c r="H391" i="11" a="1"/>
  <c r="H391" i="11"/>
  <c r="I391" i="11" a="1"/>
  <c r="I391" i="11"/>
  <c r="J391" i="11" a="1"/>
  <c r="J391" i="11"/>
  <c r="B392" i="11" a="1"/>
  <c r="B392" i="11"/>
  <c r="C392" i="11" a="1"/>
  <c r="C392" i="11"/>
  <c r="D392" i="11" a="1"/>
  <c r="D392" i="11"/>
  <c r="E392" i="11" a="1"/>
  <c r="E392" i="11"/>
  <c r="F392" i="11" a="1"/>
  <c r="F392" i="11"/>
  <c r="G392" i="11" a="1"/>
  <c r="G392" i="11"/>
  <c r="H392" i="11" a="1"/>
  <c r="H392" i="11"/>
  <c r="I392" i="11" a="1"/>
  <c r="I392" i="11"/>
  <c r="J392" i="11" a="1"/>
  <c r="J392" i="11"/>
  <c r="B393" i="11" a="1"/>
  <c r="B393" i="11"/>
  <c r="C393" i="11" a="1"/>
  <c r="C393" i="11"/>
  <c r="D393" i="11" a="1"/>
  <c r="D393" i="11"/>
  <c r="E393" i="11" a="1"/>
  <c r="E393" i="11"/>
  <c r="F393" i="11" a="1"/>
  <c r="F393" i="11"/>
  <c r="G393" i="11" a="1"/>
  <c r="G393" i="11"/>
  <c r="H393" i="11" a="1"/>
  <c r="H393" i="11"/>
  <c r="I393" i="11" a="1"/>
  <c r="I393" i="11"/>
  <c r="J393" i="11" a="1"/>
  <c r="J393" i="11"/>
  <c r="B394" i="11" a="1"/>
  <c r="B394" i="11"/>
  <c r="C394" i="11" a="1"/>
  <c r="C394" i="11"/>
  <c r="D394" i="11" a="1"/>
  <c r="D394" i="11"/>
  <c r="E394" i="11" a="1"/>
  <c r="E394" i="11"/>
  <c r="F394" i="11" a="1"/>
  <c r="F394" i="11"/>
  <c r="G394" i="11" a="1"/>
  <c r="G394" i="11"/>
  <c r="H394" i="11" a="1"/>
  <c r="H394" i="11"/>
  <c r="I394" i="11" a="1"/>
  <c r="I394" i="11"/>
  <c r="J394" i="11" a="1"/>
  <c r="J394" i="11"/>
  <c r="B395" i="11" a="1"/>
  <c r="B395" i="11"/>
  <c r="C395" i="11" a="1"/>
  <c r="C395" i="11"/>
  <c r="D395" i="11" a="1"/>
  <c r="D395" i="11"/>
  <c r="E395" i="11" a="1"/>
  <c r="E395" i="11"/>
  <c r="F395" i="11" a="1"/>
  <c r="F395" i="11"/>
  <c r="G395" i="11" a="1"/>
  <c r="G395" i="11"/>
  <c r="H395" i="11" a="1"/>
  <c r="H395" i="11"/>
  <c r="I395" i="11" a="1"/>
  <c r="I395" i="11"/>
  <c r="J395" i="11" a="1"/>
  <c r="J395" i="11"/>
  <c r="B396" i="11" a="1"/>
  <c r="B396" i="11"/>
  <c r="C396" i="11" a="1"/>
  <c r="C396" i="11"/>
  <c r="D396" i="11" a="1"/>
  <c r="D396" i="11"/>
  <c r="E396" i="11" a="1"/>
  <c r="E396" i="11"/>
  <c r="F396" i="11" a="1"/>
  <c r="F396" i="11"/>
  <c r="G396" i="11" a="1"/>
  <c r="G396" i="11"/>
  <c r="H396" i="11" a="1"/>
  <c r="H396" i="11"/>
  <c r="I396" i="11" a="1"/>
  <c r="I396" i="11"/>
  <c r="J396" i="11" a="1"/>
  <c r="J396" i="11"/>
  <c r="B397" i="11" a="1"/>
  <c r="B397" i="11"/>
  <c r="C397" i="11" a="1"/>
  <c r="C397" i="11"/>
  <c r="D397" i="11" a="1"/>
  <c r="D397" i="11"/>
  <c r="E397" i="11" a="1"/>
  <c r="E397" i="11"/>
  <c r="F397" i="11" a="1"/>
  <c r="F397" i="11"/>
  <c r="G397" i="11" a="1"/>
  <c r="G397" i="11"/>
  <c r="H397" i="11" a="1"/>
  <c r="H397" i="11"/>
  <c r="I397" i="11" a="1"/>
  <c r="I397" i="11"/>
  <c r="J397" i="11" a="1"/>
  <c r="J397" i="11"/>
  <c r="B398" i="11" a="1"/>
  <c r="B398" i="11"/>
  <c r="C398" i="11" a="1"/>
  <c r="C398" i="11"/>
  <c r="D398" i="11" a="1"/>
  <c r="D398" i="11"/>
  <c r="E398" i="11" a="1"/>
  <c r="E398" i="11"/>
  <c r="F398" i="11" a="1"/>
  <c r="F398" i="11"/>
  <c r="G398" i="11" a="1"/>
  <c r="G398" i="11"/>
  <c r="H398" i="11" a="1"/>
  <c r="H398" i="11"/>
  <c r="I398" i="11" a="1"/>
  <c r="I398" i="11"/>
  <c r="J398" i="11" a="1"/>
  <c r="J398" i="11"/>
  <c r="B399" i="11" a="1"/>
  <c r="B399" i="11"/>
  <c r="C399" i="11" a="1"/>
  <c r="C399" i="11"/>
  <c r="D399" i="11" a="1"/>
  <c r="D399" i="11"/>
  <c r="E399" i="11" a="1"/>
  <c r="E399" i="11"/>
  <c r="F399" i="11" a="1"/>
  <c r="F399" i="11"/>
  <c r="G399" i="11" a="1"/>
  <c r="G399" i="11"/>
  <c r="H399" i="11" a="1"/>
  <c r="H399" i="11"/>
  <c r="I399" i="11" a="1"/>
  <c r="I399" i="11"/>
  <c r="J399" i="11" a="1"/>
  <c r="J399" i="11"/>
  <c r="B400" i="11" a="1"/>
  <c r="B400" i="11"/>
  <c r="C400" i="11" a="1"/>
  <c r="C400" i="11"/>
  <c r="D400" i="11" a="1"/>
  <c r="D400" i="11"/>
  <c r="E400" i="11" a="1"/>
  <c r="E400" i="11"/>
  <c r="F400" i="11" a="1"/>
  <c r="F400" i="11"/>
  <c r="G400" i="11" a="1"/>
  <c r="G400" i="11"/>
  <c r="H400" i="11" a="1"/>
  <c r="H400" i="11"/>
  <c r="I400" i="11" a="1"/>
  <c r="I400" i="11"/>
  <c r="J400" i="11" a="1"/>
  <c r="J400" i="11"/>
  <c r="B401" i="11" a="1"/>
  <c r="B401" i="11"/>
  <c r="C401" i="11" a="1"/>
  <c r="C401" i="11"/>
  <c r="D401" i="11" a="1"/>
  <c r="D401" i="11"/>
  <c r="E401" i="11" a="1"/>
  <c r="E401" i="11"/>
  <c r="F401" i="11" a="1"/>
  <c r="F401" i="11"/>
  <c r="G401" i="11" a="1"/>
  <c r="G401" i="11"/>
  <c r="H401" i="11" a="1"/>
  <c r="H401" i="11"/>
  <c r="I401" i="11" a="1"/>
  <c r="I401" i="11"/>
  <c r="J401" i="11" a="1"/>
  <c r="J401" i="11"/>
  <c r="B402" i="11" a="1"/>
  <c r="B402" i="11"/>
  <c r="C402" i="11" a="1"/>
  <c r="C402" i="11"/>
  <c r="D402" i="11" a="1"/>
  <c r="D402" i="11"/>
  <c r="E402" i="11" a="1"/>
  <c r="E402" i="11"/>
  <c r="F402" i="11" a="1"/>
  <c r="F402" i="11"/>
  <c r="G402" i="11" a="1"/>
  <c r="G402" i="11"/>
  <c r="H402" i="11" a="1"/>
  <c r="H402" i="11"/>
  <c r="I402" i="11" a="1"/>
  <c r="I402" i="11"/>
  <c r="J402" i="11" a="1"/>
  <c r="J402" i="11"/>
  <c r="B403" i="11" a="1"/>
  <c r="B403" i="11"/>
  <c r="C403" i="11" a="1"/>
  <c r="C403" i="11"/>
  <c r="D403" i="11" a="1"/>
  <c r="D403" i="11"/>
  <c r="E403" i="11" a="1"/>
  <c r="E403" i="11"/>
  <c r="F403" i="11" a="1"/>
  <c r="F403" i="11"/>
  <c r="G403" i="11" a="1"/>
  <c r="G403" i="11"/>
  <c r="H403" i="11" a="1"/>
  <c r="H403" i="11"/>
  <c r="I403" i="11" a="1"/>
  <c r="I403" i="11"/>
  <c r="J403" i="11" a="1"/>
  <c r="J403" i="11"/>
  <c r="B4" i="9" a="1"/>
  <c r="B4" i="9"/>
  <c r="C4" i="9" a="1"/>
  <c r="C4" i="9"/>
  <c r="D4" i="9" a="1"/>
  <c r="D4" i="9"/>
  <c r="E4" i="9" a="1"/>
  <c r="E4" i="9"/>
  <c r="F4" i="9" a="1"/>
  <c r="F4" i="9"/>
  <c r="G4" i="9" a="1"/>
  <c r="G4" i="9"/>
  <c r="H4" i="9" a="1"/>
  <c r="H4" i="9"/>
  <c r="I4" i="9" a="1"/>
  <c r="I4" i="9"/>
  <c r="J4" i="9" a="1"/>
  <c r="J4" i="9"/>
  <c r="B5" i="9" a="1"/>
  <c r="B5" i="9"/>
  <c r="C5" i="9" a="1"/>
  <c r="C5" i="9"/>
  <c r="D5" i="9" a="1"/>
  <c r="D5" i="9"/>
  <c r="E5" i="9" a="1"/>
  <c r="E5" i="9"/>
  <c r="F5" i="9" a="1"/>
  <c r="F5" i="9"/>
  <c r="G5" i="9" a="1"/>
  <c r="G5" i="9"/>
  <c r="H5" i="9" a="1"/>
  <c r="H5" i="9"/>
  <c r="I5" i="9" a="1"/>
  <c r="I5" i="9"/>
  <c r="J5" i="9" a="1"/>
  <c r="J5" i="9"/>
  <c r="B6" i="9" a="1"/>
  <c r="B6" i="9"/>
  <c r="C6" i="9" a="1"/>
  <c r="C6" i="9"/>
  <c r="D6" i="9" a="1"/>
  <c r="D6" i="9"/>
  <c r="E6" i="9" a="1"/>
  <c r="E6" i="9"/>
  <c r="F6" i="9" a="1"/>
  <c r="F6" i="9"/>
  <c r="G6" i="9" a="1"/>
  <c r="G6" i="9"/>
  <c r="H6" i="9" a="1"/>
  <c r="H6" i="9"/>
  <c r="I6" i="9" a="1"/>
  <c r="I6" i="9"/>
  <c r="J6" i="9" a="1"/>
  <c r="J6" i="9"/>
  <c r="B7" i="9" a="1"/>
  <c r="B7" i="9"/>
  <c r="C7" i="9" a="1"/>
  <c r="C7" i="9"/>
  <c r="D7" i="9" a="1"/>
  <c r="D7" i="9"/>
  <c r="E7" i="9" a="1"/>
  <c r="E7" i="9"/>
  <c r="F7" i="9" a="1"/>
  <c r="F7" i="9"/>
  <c r="G7" i="9" a="1"/>
  <c r="G7" i="9"/>
  <c r="H7" i="9" a="1"/>
  <c r="H7" i="9"/>
  <c r="I7" i="9" a="1"/>
  <c r="I7" i="9"/>
  <c r="J7" i="9" a="1"/>
  <c r="J7" i="9"/>
  <c r="B8" i="9" a="1"/>
  <c r="B8" i="9"/>
  <c r="C8" i="9" a="1"/>
  <c r="C8" i="9"/>
  <c r="D8" i="9" a="1"/>
  <c r="D8" i="9"/>
  <c r="E8" i="9" a="1"/>
  <c r="E8" i="9"/>
  <c r="F8" i="9" a="1"/>
  <c r="F8" i="9"/>
  <c r="G8" i="9" a="1"/>
  <c r="G8" i="9"/>
  <c r="H8" i="9" a="1"/>
  <c r="H8" i="9"/>
  <c r="I8" i="9" a="1"/>
  <c r="I8" i="9"/>
  <c r="J8" i="9" a="1"/>
  <c r="J8" i="9"/>
  <c r="B9" i="9" a="1"/>
  <c r="B9" i="9"/>
  <c r="C9" i="9" a="1"/>
  <c r="C9" i="9"/>
  <c r="D9" i="9" a="1"/>
  <c r="D9" i="9"/>
  <c r="E9" i="9" a="1"/>
  <c r="E9" i="9"/>
  <c r="F9" i="9" a="1"/>
  <c r="F9" i="9"/>
  <c r="G9" i="9" a="1"/>
  <c r="G9" i="9"/>
  <c r="H9" i="9" a="1"/>
  <c r="H9" i="9"/>
  <c r="I9" i="9" a="1"/>
  <c r="I9" i="9"/>
  <c r="J9" i="9" a="1"/>
  <c r="J9" i="9"/>
  <c r="B10" i="9" a="1"/>
  <c r="B10" i="9"/>
  <c r="C10" i="9" a="1"/>
  <c r="C10" i="9"/>
  <c r="D10" i="9" a="1"/>
  <c r="D10" i="9"/>
  <c r="E10" i="9" a="1"/>
  <c r="E10" i="9"/>
  <c r="F10" i="9" a="1"/>
  <c r="F10" i="9"/>
  <c r="G10" i="9" a="1"/>
  <c r="G10" i="9"/>
  <c r="H10" i="9" a="1"/>
  <c r="H10" i="9"/>
  <c r="I10" i="9" a="1"/>
  <c r="I10" i="9"/>
  <c r="J10" i="9" a="1"/>
  <c r="J10" i="9"/>
  <c r="B11" i="9" a="1"/>
  <c r="B11" i="9"/>
  <c r="C11" i="9" a="1"/>
  <c r="C11" i="9"/>
  <c r="D11" i="9" a="1"/>
  <c r="D11" i="9"/>
  <c r="E11" i="9" a="1"/>
  <c r="E11" i="9"/>
  <c r="F11" i="9" a="1"/>
  <c r="F11" i="9"/>
  <c r="G11" i="9" a="1"/>
  <c r="G11" i="9"/>
  <c r="H11" i="9" a="1"/>
  <c r="H11" i="9"/>
  <c r="I11" i="9" a="1"/>
  <c r="I11" i="9"/>
  <c r="J11" i="9" a="1"/>
  <c r="J11" i="9"/>
  <c r="B12" i="9" a="1"/>
  <c r="B12" i="9"/>
  <c r="C12" i="9" a="1"/>
  <c r="C12" i="9"/>
  <c r="D12" i="9" a="1"/>
  <c r="D12" i="9"/>
  <c r="E12" i="9" a="1"/>
  <c r="E12" i="9"/>
  <c r="F12" i="9" a="1"/>
  <c r="F12" i="9"/>
  <c r="G12" i="9" a="1"/>
  <c r="G12" i="9"/>
  <c r="H12" i="9" a="1"/>
  <c r="H12" i="9"/>
  <c r="I12" i="9" a="1"/>
  <c r="I12" i="9"/>
  <c r="J12" i="9" a="1"/>
  <c r="J12" i="9"/>
  <c r="B13" i="9" a="1"/>
  <c r="B13" i="9"/>
  <c r="C13" i="9" a="1"/>
  <c r="C13" i="9"/>
  <c r="D13" i="9" a="1"/>
  <c r="D13" i="9"/>
  <c r="E13" i="9" a="1"/>
  <c r="E13" i="9"/>
  <c r="F13" i="9" a="1"/>
  <c r="F13" i="9"/>
  <c r="G13" i="9" a="1"/>
  <c r="G13" i="9"/>
  <c r="H13" i="9" a="1"/>
  <c r="H13" i="9"/>
  <c r="I13" i="9" a="1"/>
  <c r="I13" i="9"/>
  <c r="J13" i="9" a="1"/>
  <c r="J13" i="9"/>
  <c r="B15" i="9" a="1"/>
  <c r="B15" i="9"/>
  <c r="C15" i="9" a="1"/>
  <c r="C15" i="9"/>
  <c r="D15" i="9" a="1"/>
  <c r="D15" i="9"/>
  <c r="E15" i="9" a="1"/>
  <c r="E15" i="9"/>
  <c r="F15" i="9" a="1"/>
  <c r="F15" i="9"/>
  <c r="G15" i="9" a="1"/>
  <c r="G15" i="9"/>
  <c r="H15" i="9" a="1"/>
  <c r="H15" i="9"/>
  <c r="I15" i="9" a="1"/>
  <c r="I15" i="9"/>
  <c r="J15" i="9" a="1"/>
  <c r="J15" i="9"/>
  <c r="B16" i="9" a="1"/>
  <c r="B16" i="9"/>
  <c r="C16" i="9" a="1"/>
  <c r="C16" i="9"/>
  <c r="D16" i="9" a="1"/>
  <c r="D16" i="9"/>
  <c r="E16" i="9" a="1"/>
  <c r="E16" i="9"/>
  <c r="F16" i="9" a="1"/>
  <c r="F16" i="9"/>
  <c r="G16" i="9" a="1"/>
  <c r="G16" i="9"/>
  <c r="H16" i="9" a="1"/>
  <c r="H16" i="9"/>
  <c r="I16" i="9" a="1"/>
  <c r="I16" i="9"/>
  <c r="J16" i="9" a="1"/>
  <c r="J16" i="9"/>
  <c r="B17" i="9" a="1"/>
  <c r="B17" i="9"/>
  <c r="C17" i="9" a="1"/>
  <c r="C17" i="9"/>
  <c r="D17" i="9" a="1"/>
  <c r="D17" i="9"/>
  <c r="E17" i="9" a="1"/>
  <c r="E17" i="9"/>
  <c r="F17" i="9" a="1"/>
  <c r="F17" i="9"/>
  <c r="G17" i="9" a="1"/>
  <c r="G17" i="9"/>
  <c r="H17" i="9" a="1"/>
  <c r="H17" i="9"/>
  <c r="I17" i="9" a="1"/>
  <c r="I17" i="9"/>
  <c r="J17" i="9" a="1"/>
  <c r="J17" i="9"/>
  <c r="B18" i="9" a="1"/>
  <c r="B18" i="9"/>
  <c r="C18" i="9" a="1"/>
  <c r="C18" i="9"/>
  <c r="D18" i="9" a="1"/>
  <c r="D18" i="9"/>
  <c r="E18" i="9" a="1"/>
  <c r="E18" i="9"/>
  <c r="F18" i="9" a="1"/>
  <c r="F18" i="9"/>
  <c r="G18" i="9" a="1"/>
  <c r="G18" i="9"/>
  <c r="H18" i="9" a="1"/>
  <c r="H18" i="9"/>
  <c r="I18" i="9" a="1"/>
  <c r="I18" i="9"/>
  <c r="J18" i="9" a="1"/>
  <c r="J18" i="9"/>
  <c r="B19" i="9" a="1"/>
  <c r="B19" i="9"/>
  <c r="C19" i="9" a="1"/>
  <c r="C19" i="9"/>
  <c r="D19" i="9" a="1"/>
  <c r="D19" i="9"/>
  <c r="E19" i="9" a="1"/>
  <c r="E19" i="9"/>
  <c r="F19" i="9" a="1"/>
  <c r="F19" i="9"/>
  <c r="G19" i="9" a="1"/>
  <c r="G19" i="9"/>
  <c r="H19" i="9" a="1"/>
  <c r="H19" i="9"/>
  <c r="I19" i="9" a="1"/>
  <c r="I19" i="9"/>
  <c r="J19" i="9" a="1"/>
  <c r="J19" i="9"/>
  <c r="B20" i="9" a="1"/>
  <c r="B20" i="9"/>
  <c r="C20" i="9" a="1"/>
  <c r="C20" i="9"/>
  <c r="D20" i="9" a="1"/>
  <c r="D20" i="9"/>
  <c r="E20" i="9" a="1"/>
  <c r="E20" i="9"/>
  <c r="F20" i="9" a="1"/>
  <c r="F20" i="9"/>
  <c r="G20" i="9" a="1"/>
  <c r="G20" i="9"/>
  <c r="H20" i="9" a="1"/>
  <c r="H20" i="9"/>
  <c r="I20" i="9" a="1"/>
  <c r="I20" i="9"/>
  <c r="J20" i="9" a="1"/>
  <c r="J20" i="9"/>
  <c r="B21" i="9" a="1"/>
  <c r="B21" i="9"/>
  <c r="C21" i="9" a="1"/>
  <c r="C21" i="9"/>
  <c r="D21" i="9" a="1"/>
  <c r="D21" i="9"/>
  <c r="E21" i="9" a="1"/>
  <c r="E21" i="9"/>
  <c r="F21" i="9" a="1"/>
  <c r="F21" i="9"/>
  <c r="G21" i="9" a="1"/>
  <c r="G21" i="9"/>
  <c r="H21" i="9" a="1"/>
  <c r="H21" i="9"/>
  <c r="I21" i="9" a="1"/>
  <c r="I21" i="9"/>
  <c r="J21" i="9" a="1"/>
  <c r="J21" i="9"/>
  <c r="B22" i="9" a="1"/>
  <c r="B22" i="9"/>
  <c r="C22" i="9" a="1"/>
  <c r="C22" i="9"/>
  <c r="D22" i="9" a="1"/>
  <c r="D22" i="9"/>
  <c r="E22" i="9" a="1"/>
  <c r="E22" i="9"/>
  <c r="F22" i="9" a="1"/>
  <c r="F22" i="9"/>
  <c r="G22" i="9" a="1"/>
  <c r="G22" i="9"/>
  <c r="H22" i="9" a="1"/>
  <c r="H22" i="9"/>
  <c r="I22" i="9" a="1"/>
  <c r="I22" i="9"/>
  <c r="J22" i="9" a="1"/>
  <c r="J22" i="9"/>
  <c r="B23" i="9" a="1"/>
  <c r="B23" i="9"/>
  <c r="C23" i="9" a="1"/>
  <c r="C23" i="9"/>
  <c r="D23" i="9" a="1"/>
  <c r="D23" i="9"/>
  <c r="E23" i="9" a="1"/>
  <c r="E23" i="9"/>
  <c r="F23" i="9" a="1"/>
  <c r="F23" i="9"/>
  <c r="G23" i="9" a="1"/>
  <c r="G23" i="9"/>
  <c r="H23" i="9" a="1"/>
  <c r="H23" i="9"/>
  <c r="I23" i="9" a="1"/>
  <c r="I23" i="9"/>
  <c r="J23" i="9" a="1"/>
  <c r="J23" i="9"/>
  <c r="B24" i="9" a="1"/>
  <c r="B24" i="9"/>
  <c r="C24" i="9" a="1"/>
  <c r="C24" i="9"/>
  <c r="D24" i="9" a="1"/>
  <c r="D24" i="9"/>
  <c r="E24" i="9" a="1"/>
  <c r="E24" i="9"/>
  <c r="F24" i="9" a="1"/>
  <c r="F24" i="9"/>
  <c r="G24" i="9" a="1"/>
  <c r="G24" i="9"/>
  <c r="H24" i="9" a="1"/>
  <c r="H24" i="9"/>
  <c r="I24" i="9" a="1"/>
  <c r="I24" i="9"/>
  <c r="J24" i="9" a="1"/>
  <c r="J24" i="9"/>
  <c r="B25" i="9" a="1"/>
  <c r="B25" i="9"/>
  <c r="C25" i="9" a="1"/>
  <c r="C25" i="9"/>
  <c r="D25" i="9" a="1"/>
  <c r="D25" i="9"/>
  <c r="E25" i="9" a="1"/>
  <c r="E25" i="9"/>
  <c r="F25" i="9" a="1"/>
  <c r="F25" i="9"/>
  <c r="G25" i="9" a="1"/>
  <c r="G25" i="9"/>
  <c r="H25" i="9" a="1"/>
  <c r="H25" i="9"/>
  <c r="I25" i="9" a="1"/>
  <c r="I25" i="9"/>
  <c r="J25" i="9" a="1"/>
  <c r="J25" i="9"/>
  <c r="B26" i="9" a="1"/>
  <c r="B26" i="9"/>
  <c r="C26" i="9" a="1"/>
  <c r="C26" i="9"/>
  <c r="D26" i="9" a="1"/>
  <c r="D26" i="9"/>
  <c r="E26" i="9" a="1"/>
  <c r="E26" i="9"/>
  <c r="F26" i="9" a="1"/>
  <c r="F26" i="9"/>
  <c r="G26" i="9" a="1"/>
  <c r="G26" i="9"/>
  <c r="H26" i="9" a="1"/>
  <c r="H26" i="9"/>
  <c r="I26" i="9" a="1"/>
  <c r="I26" i="9"/>
  <c r="J26" i="9" a="1"/>
  <c r="J26" i="9"/>
  <c r="B27" i="9" a="1"/>
  <c r="B27" i="9"/>
  <c r="C27" i="9" a="1"/>
  <c r="C27" i="9"/>
  <c r="D27" i="9" a="1"/>
  <c r="D27" i="9"/>
  <c r="E27" i="9" a="1"/>
  <c r="E27" i="9"/>
  <c r="F27" i="9" a="1"/>
  <c r="F27" i="9"/>
  <c r="G27" i="9" a="1"/>
  <c r="G27" i="9"/>
  <c r="H27" i="9" a="1"/>
  <c r="H27" i="9"/>
  <c r="I27" i="9" a="1"/>
  <c r="I27" i="9"/>
  <c r="J27" i="9" a="1"/>
  <c r="J27" i="9"/>
  <c r="B28" i="9" a="1"/>
  <c r="B28" i="9"/>
  <c r="C28" i="9" a="1"/>
  <c r="C28" i="9"/>
  <c r="D28" i="9" a="1"/>
  <c r="D28" i="9"/>
  <c r="E28" i="9" a="1"/>
  <c r="E28" i="9"/>
  <c r="F28" i="9" a="1"/>
  <c r="F28" i="9"/>
  <c r="G28" i="9" a="1"/>
  <c r="G28" i="9"/>
  <c r="H28" i="9" a="1"/>
  <c r="H28" i="9"/>
  <c r="I28" i="9" a="1"/>
  <c r="I28" i="9"/>
  <c r="J28" i="9" a="1"/>
  <c r="J28" i="9"/>
  <c r="B29" i="9" a="1"/>
  <c r="B29" i="9"/>
  <c r="C29" i="9" a="1"/>
  <c r="C29" i="9"/>
  <c r="D29" i="9" a="1"/>
  <c r="D29" i="9"/>
  <c r="E29" i="9" a="1"/>
  <c r="E29" i="9"/>
  <c r="F29" i="9" a="1"/>
  <c r="F29" i="9"/>
  <c r="G29" i="9" a="1"/>
  <c r="G29" i="9"/>
  <c r="H29" i="9" a="1"/>
  <c r="H29" i="9"/>
  <c r="I29" i="9" a="1"/>
  <c r="I29" i="9"/>
  <c r="J29" i="9" a="1"/>
  <c r="J29" i="9"/>
  <c r="B30" i="9" a="1"/>
  <c r="B30" i="9"/>
  <c r="C30" i="9" a="1"/>
  <c r="C30" i="9"/>
  <c r="D30" i="9" a="1"/>
  <c r="D30" i="9"/>
  <c r="E30" i="9" a="1"/>
  <c r="E30" i="9"/>
  <c r="F30" i="9" a="1"/>
  <c r="F30" i="9"/>
  <c r="G30" i="9" a="1"/>
  <c r="G30" i="9"/>
  <c r="H30" i="9" a="1"/>
  <c r="H30" i="9"/>
  <c r="I30" i="9" a="1"/>
  <c r="I30" i="9"/>
  <c r="J30" i="9" a="1"/>
  <c r="J30" i="9"/>
  <c r="B31" i="9" a="1"/>
  <c r="B31" i="9"/>
  <c r="C31" i="9" a="1"/>
  <c r="C31" i="9"/>
  <c r="D31" i="9" a="1"/>
  <c r="D31" i="9"/>
  <c r="E31" i="9" a="1"/>
  <c r="E31" i="9"/>
  <c r="F31" i="9" a="1"/>
  <c r="F31" i="9"/>
  <c r="G31" i="9" a="1"/>
  <c r="G31" i="9"/>
  <c r="H31" i="9" a="1"/>
  <c r="H31" i="9"/>
  <c r="I31" i="9" a="1"/>
  <c r="I31" i="9"/>
  <c r="J31" i="9" a="1"/>
  <c r="J31" i="9"/>
  <c r="B32" i="9" a="1"/>
  <c r="B32" i="9"/>
  <c r="C32" i="9" a="1"/>
  <c r="C32" i="9"/>
  <c r="D32" i="9" a="1"/>
  <c r="D32" i="9"/>
  <c r="E32" i="9" a="1"/>
  <c r="E32" i="9"/>
  <c r="F32" i="9" a="1"/>
  <c r="F32" i="9"/>
  <c r="G32" i="9" a="1"/>
  <c r="G32" i="9"/>
  <c r="H32" i="9" a="1"/>
  <c r="H32" i="9"/>
  <c r="I32" i="9" a="1"/>
  <c r="I32" i="9"/>
  <c r="J32" i="9" a="1"/>
  <c r="J32" i="9"/>
  <c r="B33" i="9" a="1"/>
  <c r="B33" i="9"/>
  <c r="C33" i="9" a="1"/>
  <c r="C33" i="9"/>
  <c r="D33" i="9" a="1"/>
  <c r="D33" i="9"/>
  <c r="E33" i="9" a="1"/>
  <c r="E33" i="9"/>
  <c r="F33" i="9" a="1"/>
  <c r="F33" i="9"/>
  <c r="G33" i="9" a="1"/>
  <c r="G33" i="9"/>
  <c r="H33" i="9" a="1"/>
  <c r="H33" i="9"/>
  <c r="I33" i="9" a="1"/>
  <c r="I33" i="9"/>
  <c r="J33" i="9" a="1"/>
  <c r="J33" i="9"/>
  <c r="B34" i="9" a="1"/>
  <c r="B34" i="9"/>
  <c r="C34" i="9" a="1"/>
  <c r="C34" i="9"/>
  <c r="D34" i="9" a="1"/>
  <c r="D34" i="9"/>
  <c r="E34" i="9" a="1"/>
  <c r="E34" i="9"/>
  <c r="F34" i="9" a="1"/>
  <c r="F34" i="9"/>
  <c r="G34" i="9" a="1"/>
  <c r="G34" i="9"/>
  <c r="H34" i="9" a="1"/>
  <c r="H34" i="9"/>
  <c r="I34" i="9" a="1"/>
  <c r="I34" i="9"/>
  <c r="J34" i="9" a="1"/>
  <c r="J34" i="9"/>
  <c r="B35" i="9" a="1"/>
  <c r="B35" i="9"/>
  <c r="C35" i="9" a="1"/>
  <c r="C35" i="9"/>
  <c r="D35" i="9" a="1"/>
  <c r="D35" i="9"/>
  <c r="E35" i="9" a="1"/>
  <c r="E35" i="9"/>
  <c r="F35" i="9" a="1"/>
  <c r="F35" i="9"/>
  <c r="G35" i="9" a="1"/>
  <c r="G35" i="9"/>
  <c r="H35" i="9" a="1"/>
  <c r="H35" i="9"/>
  <c r="I35" i="9" a="1"/>
  <c r="I35" i="9"/>
  <c r="J35" i="9" a="1"/>
  <c r="J35" i="9"/>
  <c r="B36" i="9" a="1"/>
  <c r="B36" i="9"/>
  <c r="C36" i="9" a="1"/>
  <c r="C36" i="9"/>
  <c r="D36" i="9" a="1"/>
  <c r="D36" i="9"/>
  <c r="E36" i="9" a="1"/>
  <c r="E36" i="9"/>
  <c r="F36" i="9" a="1"/>
  <c r="F36" i="9"/>
  <c r="G36" i="9" a="1"/>
  <c r="G36" i="9"/>
  <c r="H36" i="9" a="1"/>
  <c r="H36" i="9"/>
  <c r="I36" i="9" a="1"/>
  <c r="I36" i="9"/>
  <c r="J36" i="9" a="1"/>
  <c r="J36" i="9"/>
  <c r="B37" i="9" a="1"/>
  <c r="B37" i="9"/>
  <c r="C37" i="9" a="1"/>
  <c r="C37" i="9"/>
  <c r="D37" i="9" a="1"/>
  <c r="D37" i="9"/>
  <c r="E37" i="9" a="1"/>
  <c r="E37" i="9"/>
  <c r="F37" i="9" a="1"/>
  <c r="F37" i="9"/>
  <c r="G37" i="9" a="1"/>
  <c r="G37" i="9"/>
  <c r="H37" i="9" a="1"/>
  <c r="H37" i="9"/>
  <c r="I37" i="9" a="1"/>
  <c r="I37" i="9"/>
  <c r="J37" i="9" a="1"/>
  <c r="J37" i="9"/>
  <c r="B38" i="9" a="1"/>
  <c r="B38" i="9"/>
  <c r="C38" i="9" a="1"/>
  <c r="C38" i="9"/>
  <c r="D38" i="9" a="1"/>
  <c r="D38" i="9"/>
  <c r="E38" i="9" a="1"/>
  <c r="E38" i="9"/>
  <c r="F38" i="9" a="1"/>
  <c r="F38" i="9"/>
  <c r="G38" i="9" a="1"/>
  <c r="G38" i="9"/>
  <c r="H38" i="9" a="1"/>
  <c r="H38" i="9"/>
  <c r="I38" i="9" a="1"/>
  <c r="I38" i="9"/>
  <c r="J38" i="9" a="1"/>
  <c r="J38" i="9"/>
  <c r="B39" i="9" a="1"/>
  <c r="B39" i="9"/>
  <c r="C39" i="9" a="1"/>
  <c r="C39" i="9"/>
  <c r="D39" i="9" a="1"/>
  <c r="D39" i="9"/>
  <c r="E39" i="9" a="1"/>
  <c r="E39" i="9"/>
  <c r="F39" i="9" a="1"/>
  <c r="F39" i="9"/>
  <c r="G39" i="9" a="1"/>
  <c r="G39" i="9"/>
  <c r="H39" i="9" a="1"/>
  <c r="H39" i="9"/>
  <c r="I39" i="9" a="1"/>
  <c r="I39" i="9"/>
  <c r="J39" i="9" a="1"/>
  <c r="J39" i="9"/>
  <c r="B40" i="9" a="1"/>
  <c r="B40" i="9"/>
  <c r="C40" i="9" a="1"/>
  <c r="C40" i="9"/>
  <c r="D40" i="9" a="1"/>
  <c r="D40" i="9"/>
  <c r="E40" i="9" a="1"/>
  <c r="E40" i="9"/>
  <c r="F40" i="9" a="1"/>
  <c r="F40" i="9"/>
  <c r="G40" i="9" a="1"/>
  <c r="G40" i="9"/>
  <c r="H40" i="9" a="1"/>
  <c r="H40" i="9"/>
  <c r="I40" i="9" a="1"/>
  <c r="I40" i="9"/>
  <c r="J40" i="9" a="1"/>
  <c r="J40" i="9"/>
  <c r="B41" i="9" a="1"/>
  <c r="B41" i="9"/>
  <c r="C41" i="9" a="1"/>
  <c r="C41" i="9"/>
  <c r="D41" i="9" a="1"/>
  <c r="D41" i="9"/>
  <c r="E41" i="9" a="1"/>
  <c r="E41" i="9"/>
  <c r="F41" i="9" a="1"/>
  <c r="F41" i="9"/>
  <c r="G41" i="9" a="1"/>
  <c r="G41" i="9"/>
  <c r="H41" i="9" a="1"/>
  <c r="H41" i="9"/>
  <c r="I41" i="9" a="1"/>
  <c r="I41" i="9"/>
  <c r="J41" i="9" a="1"/>
  <c r="J41" i="9"/>
  <c r="B42" i="9" a="1"/>
  <c r="B42" i="9"/>
  <c r="C42" i="9" a="1"/>
  <c r="C42" i="9"/>
  <c r="D42" i="9" a="1"/>
  <c r="D42" i="9"/>
  <c r="E42" i="9" a="1"/>
  <c r="E42" i="9"/>
  <c r="F42" i="9" a="1"/>
  <c r="F42" i="9"/>
  <c r="G42" i="9" a="1"/>
  <c r="G42" i="9"/>
  <c r="H42" i="9" a="1"/>
  <c r="H42" i="9"/>
  <c r="I42" i="9" a="1"/>
  <c r="I42" i="9"/>
  <c r="J42" i="9" a="1"/>
  <c r="J42" i="9"/>
  <c r="B43" i="9" a="1"/>
  <c r="B43" i="9"/>
  <c r="C43" i="9" a="1"/>
  <c r="C43" i="9"/>
  <c r="D43" i="9" a="1"/>
  <c r="D43" i="9"/>
  <c r="E43" i="9" a="1"/>
  <c r="E43" i="9"/>
  <c r="F43" i="9" a="1"/>
  <c r="F43" i="9"/>
  <c r="G43" i="9" a="1"/>
  <c r="G43" i="9"/>
  <c r="H43" i="9" a="1"/>
  <c r="H43" i="9"/>
  <c r="I43" i="9" a="1"/>
  <c r="I43" i="9"/>
  <c r="J43" i="9" a="1"/>
  <c r="J43" i="9"/>
  <c r="B44" i="9" a="1"/>
  <c r="B44" i="9"/>
  <c r="C44" i="9" a="1"/>
  <c r="C44" i="9"/>
  <c r="D44" i="9" a="1"/>
  <c r="D44" i="9"/>
  <c r="E44" i="9" a="1"/>
  <c r="E44" i="9"/>
  <c r="F44" i="9" a="1"/>
  <c r="F44" i="9"/>
  <c r="G44" i="9" a="1"/>
  <c r="G44" i="9"/>
  <c r="H44" i="9" a="1"/>
  <c r="H44" i="9"/>
  <c r="I44" i="9" a="1"/>
  <c r="I44" i="9"/>
  <c r="J44" i="9" a="1"/>
  <c r="J44" i="9"/>
  <c r="B45" i="9" a="1"/>
  <c r="B45" i="9"/>
  <c r="C45" i="9" a="1"/>
  <c r="C45" i="9"/>
  <c r="D45" i="9" a="1"/>
  <c r="D45" i="9"/>
  <c r="E45" i="9" a="1"/>
  <c r="E45" i="9"/>
  <c r="F45" i="9" a="1"/>
  <c r="F45" i="9"/>
  <c r="G45" i="9" a="1"/>
  <c r="G45" i="9"/>
  <c r="H45" i="9" a="1"/>
  <c r="H45" i="9"/>
  <c r="I45" i="9" a="1"/>
  <c r="I45" i="9"/>
  <c r="J45" i="9" a="1"/>
  <c r="J45" i="9"/>
  <c r="B46" i="9" a="1"/>
  <c r="B46" i="9"/>
  <c r="C46" i="9" a="1"/>
  <c r="C46" i="9"/>
  <c r="D46" i="9" a="1"/>
  <c r="D46" i="9"/>
  <c r="E46" i="9" a="1"/>
  <c r="E46" i="9"/>
  <c r="F46" i="9" a="1"/>
  <c r="F46" i="9"/>
  <c r="G46" i="9" a="1"/>
  <c r="G46" i="9"/>
  <c r="H46" i="9" a="1"/>
  <c r="H46" i="9"/>
  <c r="I46" i="9" a="1"/>
  <c r="I46" i="9"/>
  <c r="J46" i="9" a="1"/>
  <c r="J46" i="9"/>
  <c r="B47" i="9" a="1"/>
  <c r="B47" i="9"/>
  <c r="C47" i="9" a="1"/>
  <c r="C47" i="9"/>
  <c r="D47" i="9" a="1"/>
  <c r="D47" i="9"/>
  <c r="E47" i="9" a="1"/>
  <c r="E47" i="9"/>
  <c r="F47" i="9" a="1"/>
  <c r="F47" i="9"/>
  <c r="G47" i="9" a="1"/>
  <c r="G47" i="9"/>
  <c r="H47" i="9" a="1"/>
  <c r="H47" i="9"/>
  <c r="I47" i="9" a="1"/>
  <c r="I47" i="9"/>
  <c r="J47" i="9" a="1"/>
  <c r="J47" i="9"/>
  <c r="B48" i="9" a="1"/>
  <c r="B48" i="9"/>
  <c r="C48" i="9" a="1"/>
  <c r="C48" i="9"/>
  <c r="D48" i="9" a="1"/>
  <c r="D48" i="9"/>
  <c r="E48" i="9" a="1"/>
  <c r="E48" i="9"/>
  <c r="F48" i="9" a="1"/>
  <c r="F48" i="9"/>
  <c r="G48" i="9" a="1"/>
  <c r="G48" i="9"/>
  <c r="H48" i="9" a="1"/>
  <c r="H48" i="9"/>
  <c r="I48" i="9" a="1"/>
  <c r="I48" i="9"/>
  <c r="J48" i="9" a="1"/>
  <c r="J48" i="9"/>
  <c r="B49" i="9" a="1"/>
  <c r="B49" i="9"/>
  <c r="C49" i="9" a="1"/>
  <c r="C49" i="9"/>
  <c r="D49" i="9" a="1"/>
  <c r="D49" i="9"/>
  <c r="E49" i="9" a="1"/>
  <c r="E49" i="9"/>
  <c r="F49" i="9" a="1"/>
  <c r="F49" i="9"/>
  <c r="G49" i="9" a="1"/>
  <c r="G49" i="9"/>
  <c r="H49" i="9" a="1"/>
  <c r="H49" i="9"/>
  <c r="I49" i="9" a="1"/>
  <c r="I49" i="9"/>
  <c r="J49" i="9" a="1"/>
  <c r="J49" i="9"/>
  <c r="B50" i="9" a="1"/>
  <c r="B50" i="9"/>
  <c r="C50" i="9" a="1"/>
  <c r="C50" i="9"/>
  <c r="D50" i="9" a="1"/>
  <c r="D50" i="9"/>
  <c r="E50" i="9" a="1"/>
  <c r="E50" i="9"/>
  <c r="F50" i="9" a="1"/>
  <c r="F50" i="9"/>
  <c r="G50" i="9" a="1"/>
  <c r="G50" i="9"/>
  <c r="H50" i="9" a="1"/>
  <c r="H50" i="9"/>
  <c r="I50" i="9" a="1"/>
  <c r="I50" i="9"/>
  <c r="J50" i="9" a="1"/>
  <c r="J50" i="9"/>
  <c r="B51" i="9" a="1"/>
  <c r="B51" i="9"/>
  <c r="C51" i="9" a="1"/>
  <c r="C51" i="9"/>
  <c r="D51" i="9" a="1"/>
  <c r="D51" i="9"/>
  <c r="E51" i="9" a="1"/>
  <c r="E51" i="9"/>
  <c r="F51" i="9" a="1"/>
  <c r="F51" i="9"/>
  <c r="G51" i="9" a="1"/>
  <c r="G51" i="9"/>
  <c r="H51" i="9" a="1"/>
  <c r="H51" i="9"/>
  <c r="I51" i="9" a="1"/>
  <c r="I51" i="9"/>
  <c r="J51" i="9" a="1"/>
  <c r="J51" i="9"/>
  <c r="B52" i="9" a="1"/>
  <c r="B52" i="9"/>
  <c r="C52" i="9" a="1"/>
  <c r="C52" i="9"/>
  <c r="D52" i="9" a="1"/>
  <c r="D52" i="9"/>
  <c r="E52" i="9" a="1"/>
  <c r="E52" i="9"/>
  <c r="F52" i="9" a="1"/>
  <c r="F52" i="9"/>
  <c r="G52" i="9" a="1"/>
  <c r="G52" i="9"/>
  <c r="H52" i="9" a="1"/>
  <c r="H52" i="9"/>
  <c r="I52" i="9" a="1"/>
  <c r="I52" i="9"/>
  <c r="J52" i="9" a="1"/>
  <c r="J52" i="9"/>
  <c r="B53" i="9" a="1"/>
  <c r="B53" i="9"/>
  <c r="C53" i="9" a="1"/>
  <c r="C53" i="9"/>
  <c r="D53" i="9" a="1"/>
  <c r="D53" i="9"/>
  <c r="E53" i="9" a="1"/>
  <c r="E53" i="9"/>
  <c r="F53" i="9" a="1"/>
  <c r="F53" i="9"/>
  <c r="G53" i="9" a="1"/>
  <c r="G53" i="9"/>
  <c r="H53" i="9" a="1"/>
  <c r="H53" i="9"/>
  <c r="I53" i="9" a="1"/>
  <c r="I53" i="9"/>
  <c r="J53" i="9" a="1"/>
  <c r="J53" i="9"/>
  <c r="B54" i="9" a="1"/>
  <c r="B54" i="9"/>
  <c r="C54" i="9" a="1"/>
  <c r="C54" i="9"/>
  <c r="D54" i="9" a="1"/>
  <c r="D54" i="9"/>
  <c r="E54" i="9" a="1"/>
  <c r="E54" i="9"/>
  <c r="F54" i="9" a="1"/>
  <c r="F54" i="9"/>
  <c r="G54" i="9" a="1"/>
  <c r="G54" i="9"/>
  <c r="H54" i="9" a="1"/>
  <c r="H54" i="9"/>
  <c r="I54" i="9" a="1"/>
  <c r="I54" i="9"/>
  <c r="J54" i="9" a="1"/>
  <c r="J54" i="9"/>
  <c r="B55" i="9" a="1"/>
  <c r="B55" i="9"/>
  <c r="C55" i="9" a="1"/>
  <c r="C55" i="9"/>
  <c r="D55" i="9" a="1"/>
  <c r="D55" i="9"/>
  <c r="E55" i="9" a="1"/>
  <c r="E55" i="9"/>
  <c r="F55" i="9" a="1"/>
  <c r="F55" i="9"/>
  <c r="G55" i="9" a="1"/>
  <c r="G55" i="9"/>
  <c r="H55" i="9" a="1"/>
  <c r="H55" i="9"/>
  <c r="I55" i="9" a="1"/>
  <c r="I55" i="9"/>
  <c r="J55" i="9" a="1"/>
  <c r="J55" i="9"/>
  <c r="B56" i="9" a="1"/>
  <c r="B56" i="9"/>
  <c r="C56" i="9" a="1"/>
  <c r="C56" i="9"/>
  <c r="D56" i="9" a="1"/>
  <c r="D56" i="9"/>
  <c r="E56" i="9" a="1"/>
  <c r="E56" i="9"/>
  <c r="F56" i="9" a="1"/>
  <c r="F56" i="9"/>
  <c r="G56" i="9" a="1"/>
  <c r="G56" i="9"/>
  <c r="H56" i="9" a="1"/>
  <c r="H56" i="9"/>
  <c r="I56" i="9" a="1"/>
  <c r="I56" i="9"/>
  <c r="J56" i="9" a="1"/>
  <c r="J56" i="9"/>
  <c r="B57" i="9" a="1"/>
  <c r="B57" i="9"/>
  <c r="C57" i="9" a="1"/>
  <c r="C57" i="9"/>
  <c r="D57" i="9" a="1"/>
  <c r="D57" i="9"/>
  <c r="E57" i="9" a="1"/>
  <c r="E57" i="9"/>
  <c r="F57" i="9" a="1"/>
  <c r="F57" i="9"/>
  <c r="G57" i="9" a="1"/>
  <c r="G57" i="9"/>
  <c r="H57" i="9" a="1"/>
  <c r="H57" i="9"/>
  <c r="I57" i="9" a="1"/>
  <c r="I57" i="9"/>
  <c r="J57" i="9" a="1"/>
  <c r="J57" i="9"/>
  <c r="B58" i="9" a="1"/>
  <c r="B58" i="9"/>
  <c r="C58" i="9" a="1"/>
  <c r="C58" i="9"/>
  <c r="D58" i="9" a="1"/>
  <c r="D58" i="9"/>
  <c r="E58" i="9" a="1"/>
  <c r="E58" i="9"/>
  <c r="F58" i="9" a="1"/>
  <c r="F58" i="9"/>
  <c r="G58" i="9" a="1"/>
  <c r="G58" i="9"/>
  <c r="H58" i="9" a="1"/>
  <c r="H58" i="9"/>
  <c r="I58" i="9" a="1"/>
  <c r="I58" i="9"/>
  <c r="J58" i="9" a="1"/>
  <c r="J58" i="9"/>
  <c r="B59" i="9" a="1"/>
  <c r="B59" i="9"/>
  <c r="C59" i="9" a="1"/>
  <c r="C59" i="9"/>
  <c r="D59" i="9" a="1"/>
  <c r="D59" i="9"/>
  <c r="E59" i="9" a="1"/>
  <c r="E59" i="9"/>
  <c r="F59" i="9" a="1"/>
  <c r="F59" i="9"/>
  <c r="G59" i="9" a="1"/>
  <c r="G59" i="9"/>
  <c r="H59" i="9" a="1"/>
  <c r="H59" i="9"/>
  <c r="I59" i="9" a="1"/>
  <c r="I59" i="9"/>
  <c r="J59" i="9" a="1"/>
  <c r="J59" i="9"/>
  <c r="B60" i="9" a="1"/>
  <c r="B60" i="9"/>
  <c r="C60" i="9" a="1"/>
  <c r="C60" i="9"/>
  <c r="D60" i="9" a="1"/>
  <c r="D60" i="9"/>
  <c r="E60" i="9" a="1"/>
  <c r="E60" i="9"/>
  <c r="F60" i="9" a="1"/>
  <c r="F60" i="9"/>
  <c r="G60" i="9" a="1"/>
  <c r="G60" i="9"/>
  <c r="H60" i="9" a="1"/>
  <c r="H60" i="9"/>
  <c r="I60" i="9" a="1"/>
  <c r="I60" i="9"/>
  <c r="J60" i="9" a="1"/>
  <c r="J60" i="9"/>
  <c r="B61" i="9" a="1"/>
  <c r="B61" i="9"/>
  <c r="C61" i="9" a="1"/>
  <c r="C61" i="9"/>
  <c r="D61" i="9" a="1"/>
  <c r="D61" i="9"/>
  <c r="E61" i="9" a="1"/>
  <c r="E61" i="9"/>
  <c r="F61" i="9" a="1"/>
  <c r="F61" i="9"/>
  <c r="G61" i="9" a="1"/>
  <c r="G61" i="9"/>
  <c r="H61" i="9" a="1"/>
  <c r="H61" i="9"/>
  <c r="I61" i="9" a="1"/>
  <c r="I61" i="9"/>
  <c r="J61" i="9" a="1"/>
  <c r="J61" i="9"/>
  <c r="B62" i="9" a="1"/>
  <c r="B62" i="9"/>
  <c r="C62" i="9" a="1"/>
  <c r="C62" i="9"/>
  <c r="D62" i="9" a="1"/>
  <c r="D62" i="9"/>
  <c r="E62" i="9" a="1"/>
  <c r="E62" i="9"/>
  <c r="F62" i="9" a="1"/>
  <c r="F62" i="9"/>
  <c r="G62" i="9" a="1"/>
  <c r="G62" i="9"/>
  <c r="H62" i="9" a="1"/>
  <c r="H62" i="9"/>
  <c r="I62" i="9" a="1"/>
  <c r="I62" i="9"/>
  <c r="J62" i="9" a="1"/>
  <c r="J62" i="9"/>
  <c r="B63" i="9" a="1"/>
  <c r="B63" i="9"/>
  <c r="C63" i="9" a="1"/>
  <c r="C63" i="9"/>
  <c r="D63" i="9" a="1"/>
  <c r="D63" i="9"/>
  <c r="E63" i="9" a="1"/>
  <c r="E63" i="9"/>
  <c r="F63" i="9" a="1"/>
  <c r="F63" i="9"/>
  <c r="G63" i="9" a="1"/>
  <c r="G63" i="9"/>
  <c r="H63" i="9" a="1"/>
  <c r="H63" i="9"/>
  <c r="I63" i="9" a="1"/>
  <c r="I63" i="9"/>
  <c r="J63" i="9" a="1"/>
  <c r="J63" i="9"/>
  <c r="B64" i="9" a="1"/>
  <c r="B64" i="9"/>
  <c r="C64" i="9" a="1"/>
  <c r="C64" i="9"/>
  <c r="D64" i="9" a="1"/>
  <c r="D64" i="9"/>
  <c r="E64" i="9" a="1"/>
  <c r="E64" i="9"/>
  <c r="F64" i="9" a="1"/>
  <c r="F64" i="9"/>
  <c r="G64" i="9" a="1"/>
  <c r="G64" i="9"/>
  <c r="H64" i="9" a="1"/>
  <c r="H64" i="9"/>
  <c r="I64" i="9" a="1"/>
  <c r="I64" i="9"/>
  <c r="J64" i="9" a="1"/>
  <c r="J64" i="9"/>
  <c r="B65" i="9" a="1"/>
  <c r="B65" i="9"/>
  <c r="C65" i="9" a="1"/>
  <c r="C65" i="9"/>
  <c r="D65" i="9" a="1"/>
  <c r="D65" i="9"/>
  <c r="E65" i="9" a="1"/>
  <c r="E65" i="9"/>
  <c r="F65" i="9" a="1"/>
  <c r="F65" i="9"/>
  <c r="G65" i="9" a="1"/>
  <c r="G65" i="9"/>
  <c r="H65" i="9" a="1"/>
  <c r="H65" i="9"/>
  <c r="I65" i="9" a="1"/>
  <c r="I65" i="9"/>
  <c r="J65" i="9" a="1"/>
  <c r="J65" i="9"/>
  <c r="B66" i="9" a="1"/>
  <c r="B66" i="9"/>
  <c r="C66" i="9" a="1"/>
  <c r="C66" i="9"/>
  <c r="D66" i="9" a="1"/>
  <c r="D66" i="9"/>
  <c r="E66" i="9" a="1"/>
  <c r="E66" i="9"/>
  <c r="F66" i="9" a="1"/>
  <c r="F66" i="9"/>
  <c r="G66" i="9" a="1"/>
  <c r="G66" i="9"/>
  <c r="H66" i="9" a="1"/>
  <c r="H66" i="9"/>
  <c r="I66" i="9" a="1"/>
  <c r="I66" i="9"/>
  <c r="J66" i="9" a="1"/>
  <c r="J66" i="9"/>
  <c r="B68" i="9" a="1"/>
  <c r="B68" i="9"/>
  <c r="C68" i="9" a="1"/>
  <c r="C68" i="9"/>
  <c r="D68" i="9" a="1"/>
  <c r="D68" i="9"/>
  <c r="E68" i="9" a="1"/>
  <c r="E68" i="9"/>
  <c r="F68" i="9" a="1"/>
  <c r="F68" i="9"/>
  <c r="G68" i="9" a="1"/>
  <c r="G68" i="9"/>
  <c r="H68" i="9" a="1"/>
  <c r="H68" i="9"/>
  <c r="I68" i="9" a="1"/>
  <c r="I68" i="9"/>
  <c r="J68" i="9" a="1"/>
  <c r="J68" i="9"/>
  <c r="B69" i="9" a="1"/>
  <c r="B69" i="9"/>
  <c r="C69" i="9" a="1"/>
  <c r="C69" i="9"/>
  <c r="D69" i="9" a="1"/>
  <c r="D69" i="9"/>
  <c r="E69" i="9" a="1"/>
  <c r="E69" i="9"/>
  <c r="F69" i="9" a="1"/>
  <c r="F69" i="9"/>
  <c r="G69" i="9" a="1"/>
  <c r="G69" i="9"/>
  <c r="H69" i="9" a="1"/>
  <c r="H69" i="9"/>
  <c r="I69" i="9" a="1"/>
  <c r="I69" i="9"/>
  <c r="J69" i="9" a="1"/>
  <c r="J69" i="9"/>
  <c r="B70" i="9" a="1"/>
  <c r="B70" i="9"/>
  <c r="C70" i="9" a="1"/>
  <c r="C70" i="9"/>
  <c r="D70" i="9" a="1"/>
  <c r="D70" i="9"/>
  <c r="E70" i="9" a="1"/>
  <c r="E70" i="9"/>
  <c r="F70" i="9" a="1"/>
  <c r="F70" i="9"/>
  <c r="G70" i="9" a="1"/>
  <c r="G70" i="9"/>
  <c r="H70" i="9" a="1"/>
  <c r="H70" i="9"/>
  <c r="I70" i="9" a="1"/>
  <c r="I70" i="9"/>
  <c r="J70" i="9" a="1"/>
  <c r="J70" i="9"/>
  <c r="B71" i="9" a="1"/>
  <c r="B71" i="9"/>
  <c r="C71" i="9" a="1"/>
  <c r="C71" i="9"/>
  <c r="D71" i="9" a="1"/>
  <c r="D71" i="9"/>
  <c r="E71" i="9" a="1"/>
  <c r="E71" i="9"/>
  <c r="F71" i="9" a="1"/>
  <c r="F71" i="9"/>
  <c r="G71" i="9" a="1"/>
  <c r="G71" i="9"/>
  <c r="H71" i="9" a="1"/>
  <c r="H71" i="9"/>
  <c r="I71" i="9" a="1"/>
  <c r="I71" i="9"/>
  <c r="J71" i="9" a="1"/>
  <c r="J71" i="9"/>
  <c r="B72" i="9" a="1"/>
  <c r="B72" i="9"/>
  <c r="C72" i="9" a="1"/>
  <c r="C72" i="9"/>
  <c r="D72" i="9" a="1"/>
  <c r="D72" i="9"/>
  <c r="E72" i="9" a="1"/>
  <c r="E72" i="9"/>
  <c r="F72" i="9" a="1"/>
  <c r="F72" i="9"/>
  <c r="G72" i="9" a="1"/>
  <c r="G72" i="9"/>
  <c r="H72" i="9" a="1"/>
  <c r="H72" i="9"/>
  <c r="I72" i="9" a="1"/>
  <c r="I72" i="9"/>
  <c r="J72" i="9" a="1"/>
  <c r="J72" i="9"/>
  <c r="B73" i="9" a="1"/>
  <c r="B73" i="9"/>
  <c r="C73" i="9" a="1"/>
  <c r="C73" i="9"/>
  <c r="D73" i="9" a="1"/>
  <c r="D73" i="9"/>
  <c r="E73" i="9" a="1"/>
  <c r="E73" i="9"/>
  <c r="F73" i="9" a="1"/>
  <c r="F73" i="9"/>
  <c r="G73" i="9" a="1"/>
  <c r="G73" i="9"/>
  <c r="H73" i="9" a="1"/>
  <c r="H73" i="9"/>
  <c r="I73" i="9" a="1"/>
  <c r="I73" i="9"/>
  <c r="J73" i="9" a="1"/>
  <c r="J73" i="9"/>
  <c r="B74" i="9" a="1"/>
  <c r="B74" i="9"/>
  <c r="C74" i="9" a="1"/>
  <c r="C74" i="9"/>
  <c r="D74" i="9" a="1"/>
  <c r="D74" i="9"/>
  <c r="E74" i="9" a="1"/>
  <c r="E74" i="9"/>
  <c r="F74" i="9" a="1"/>
  <c r="F74" i="9"/>
  <c r="G74" i="9" a="1"/>
  <c r="G74" i="9"/>
  <c r="H74" i="9" a="1"/>
  <c r="H74" i="9"/>
  <c r="I74" i="9" a="1"/>
  <c r="I74" i="9"/>
  <c r="J74" i="9" a="1"/>
  <c r="J74" i="9"/>
  <c r="B75" i="9" a="1"/>
  <c r="B75" i="9"/>
  <c r="C75" i="9" a="1"/>
  <c r="C75" i="9"/>
  <c r="D75" i="9" a="1"/>
  <c r="D75" i="9"/>
  <c r="E75" i="9" a="1"/>
  <c r="E75" i="9"/>
  <c r="F75" i="9" a="1"/>
  <c r="F75" i="9"/>
  <c r="G75" i="9" a="1"/>
  <c r="G75" i="9"/>
  <c r="H75" i="9" a="1"/>
  <c r="H75" i="9"/>
  <c r="I75" i="9" a="1"/>
  <c r="I75" i="9"/>
  <c r="J75" i="9" a="1"/>
  <c r="J75" i="9"/>
  <c r="B76" i="9" a="1"/>
  <c r="B76" i="9"/>
  <c r="C76" i="9" a="1"/>
  <c r="C76" i="9"/>
  <c r="D76" i="9" a="1"/>
  <c r="D76" i="9"/>
  <c r="E76" i="9" a="1"/>
  <c r="E76" i="9"/>
  <c r="F76" i="9" a="1"/>
  <c r="F76" i="9"/>
  <c r="G76" i="9" a="1"/>
  <c r="G76" i="9"/>
  <c r="H76" i="9" a="1"/>
  <c r="H76" i="9"/>
  <c r="I76" i="9" a="1"/>
  <c r="I76" i="9"/>
  <c r="J76" i="9" a="1"/>
  <c r="J76" i="9"/>
  <c r="B77" i="9" a="1"/>
  <c r="B77" i="9"/>
  <c r="C77" i="9" a="1"/>
  <c r="C77" i="9"/>
  <c r="D77" i="9" a="1"/>
  <c r="D77" i="9"/>
  <c r="E77" i="9" a="1"/>
  <c r="E77" i="9"/>
  <c r="F77" i="9" a="1"/>
  <c r="F77" i="9"/>
  <c r="G77" i="9" a="1"/>
  <c r="G77" i="9"/>
  <c r="H77" i="9" a="1"/>
  <c r="H77" i="9"/>
  <c r="I77" i="9" a="1"/>
  <c r="I77" i="9"/>
  <c r="J77" i="9" a="1"/>
  <c r="J77" i="9"/>
  <c r="B78" i="9" a="1"/>
  <c r="B78" i="9"/>
  <c r="C78" i="9" a="1"/>
  <c r="C78" i="9"/>
  <c r="D78" i="9" a="1"/>
  <c r="D78" i="9"/>
  <c r="E78" i="9" a="1"/>
  <c r="E78" i="9"/>
  <c r="F78" i="9" a="1"/>
  <c r="F78" i="9"/>
  <c r="G78" i="9" a="1"/>
  <c r="G78" i="9"/>
  <c r="H78" i="9" a="1"/>
  <c r="H78" i="9"/>
  <c r="I78" i="9" a="1"/>
  <c r="I78" i="9"/>
  <c r="J78" i="9" a="1"/>
  <c r="J78" i="9"/>
  <c r="B79" i="9" a="1"/>
  <c r="B79" i="9"/>
  <c r="C79" i="9" a="1"/>
  <c r="C79" i="9"/>
  <c r="D79" i="9" a="1"/>
  <c r="D79" i="9"/>
  <c r="E79" i="9" a="1"/>
  <c r="E79" i="9"/>
  <c r="F79" i="9" a="1"/>
  <c r="F79" i="9"/>
  <c r="G79" i="9" a="1"/>
  <c r="G79" i="9"/>
  <c r="H79" i="9" a="1"/>
  <c r="H79" i="9"/>
  <c r="I79" i="9" a="1"/>
  <c r="I79" i="9"/>
  <c r="J79" i="9" a="1"/>
  <c r="J79" i="9"/>
  <c r="B80" i="9" a="1"/>
  <c r="B80" i="9"/>
  <c r="C80" i="9" a="1"/>
  <c r="C80" i="9"/>
  <c r="D80" i="9" a="1"/>
  <c r="D80" i="9"/>
  <c r="E80" i="9" a="1"/>
  <c r="E80" i="9"/>
  <c r="F80" i="9" a="1"/>
  <c r="F80" i="9"/>
  <c r="G80" i="9" a="1"/>
  <c r="G80" i="9"/>
  <c r="H80" i="9" a="1"/>
  <c r="H80" i="9"/>
  <c r="I80" i="9" a="1"/>
  <c r="I80" i="9"/>
  <c r="J80" i="9" a="1"/>
  <c r="J80" i="9"/>
  <c r="B81" i="9" a="1"/>
  <c r="B81" i="9"/>
  <c r="C81" i="9" a="1"/>
  <c r="C81" i="9"/>
  <c r="D81" i="9" a="1"/>
  <c r="D81" i="9"/>
  <c r="E81" i="9" a="1"/>
  <c r="E81" i="9"/>
  <c r="F81" i="9" a="1"/>
  <c r="F81" i="9"/>
  <c r="G81" i="9" a="1"/>
  <c r="G81" i="9"/>
  <c r="H81" i="9" a="1"/>
  <c r="H81" i="9"/>
  <c r="I81" i="9" a="1"/>
  <c r="I81" i="9"/>
  <c r="J81" i="9" a="1"/>
  <c r="J81" i="9"/>
  <c r="B82" i="9" a="1"/>
  <c r="B82" i="9"/>
  <c r="C82" i="9" a="1"/>
  <c r="C82" i="9"/>
  <c r="D82" i="9" a="1"/>
  <c r="D82" i="9"/>
  <c r="E82" i="9" a="1"/>
  <c r="E82" i="9"/>
  <c r="F82" i="9" a="1"/>
  <c r="F82" i="9"/>
  <c r="G82" i="9" a="1"/>
  <c r="G82" i="9"/>
  <c r="H82" i="9" a="1"/>
  <c r="H82" i="9"/>
  <c r="I82" i="9" a="1"/>
  <c r="I82" i="9"/>
  <c r="J82" i="9" a="1"/>
  <c r="J82" i="9"/>
  <c r="B83" i="9" a="1"/>
  <c r="B83" i="9"/>
  <c r="C83" i="9" a="1"/>
  <c r="C83" i="9"/>
  <c r="D83" i="9" a="1"/>
  <c r="D83" i="9"/>
  <c r="E83" i="9" a="1"/>
  <c r="E83" i="9"/>
  <c r="F83" i="9" a="1"/>
  <c r="F83" i="9"/>
  <c r="G83" i="9" a="1"/>
  <c r="G83" i="9"/>
  <c r="H83" i="9" a="1"/>
  <c r="H83" i="9"/>
  <c r="I83" i="9" a="1"/>
  <c r="I83" i="9"/>
  <c r="J83" i="9" a="1"/>
  <c r="J83" i="9"/>
  <c r="B84" i="9" a="1"/>
  <c r="B84" i="9"/>
  <c r="C84" i="9" a="1"/>
  <c r="C84" i="9"/>
  <c r="D84" i="9" a="1"/>
  <c r="D84" i="9"/>
  <c r="E84" i="9" a="1"/>
  <c r="E84" i="9"/>
  <c r="F84" i="9" a="1"/>
  <c r="F84" i="9"/>
  <c r="G84" i="9" a="1"/>
  <c r="G84" i="9"/>
  <c r="H84" i="9" a="1"/>
  <c r="H84" i="9"/>
  <c r="I84" i="9" a="1"/>
  <c r="I84" i="9"/>
  <c r="J84" i="9" a="1"/>
  <c r="J84" i="9"/>
  <c r="B85" i="9" a="1"/>
  <c r="B85" i="9"/>
  <c r="C85" i="9" a="1"/>
  <c r="C85" i="9"/>
  <c r="D85" i="9" a="1"/>
  <c r="D85" i="9"/>
  <c r="E85" i="9" a="1"/>
  <c r="E85" i="9"/>
  <c r="F85" i="9" a="1"/>
  <c r="F85" i="9"/>
  <c r="G85" i="9" a="1"/>
  <c r="G85" i="9"/>
  <c r="H85" i="9" a="1"/>
  <c r="H85" i="9"/>
  <c r="I85" i="9" a="1"/>
  <c r="I85" i="9"/>
  <c r="J85" i="9" a="1"/>
  <c r="J85" i="9"/>
  <c r="B86" i="9" a="1"/>
  <c r="B86" i="9"/>
  <c r="C86" i="9" a="1"/>
  <c r="C86" i="9"/>
  <c r="D86" i="9" a="1"/>
  <c r="D86" i="9"/>
  <c r="E86" i="9" a="1"/>
  <c r="E86" i="9"/>
  <c r="F86" i="9" a="1"/>
  <c r="F86" i="9"/>
  <c r="G86" i="9" a="1"/>
  <c r="G86" i="9"/>
  <c r="H86" i="9" a="1"/>
  <c r="H86" i="9"/>
  <c r="I86" i="9" a="1"/>
  <c r="I86" i="9"/>
  <c r="J86" i="9" a="1"/>
  <c r="J86" i="9"/>
  <c r="B87" i="9" a="1"/>
  <c r="B87" i="9"/>
  <c r="C87" i="9" a="1"/>
  <c r="C87" i="9"/>
  <c r="D87" i="9" a="1"/>
  <c r="D87" i="9"/>
  <c r="E87" i="9" a="1"/>
  <c r="E87" i="9"/>
  <c r="F87" i="9" a="1"/>
  <c r="F87" i="9"/>
  <c r="G87" i="9" a="1"/>
  <c r="G87" i="9"/>
  <c r="H87" i="9" a="1"/>
  <c r="H87" i="9"/>
  <c r="I87" i="9" a="1"/>
  <c r="I87" i="9"/>
  <c r="J87" i="9" a="1"/>
  <c r="J87" i="9"/>
  <c r="B88" i="9" a="1"/>
  <c r="B88" i="9"/>
  <c r="C88" i="9" a="1"/>
  <c r="C88" i="9"/>
  <c r="D88" i="9" a="1"/>
  <c r="D88" i="9"/>
  <c r="E88" i="9" a="1"/>
  <c r="E88" i="9"/>
  <c r="F88" i="9" a="1"/>
  <c r="F88" i="9"/>
  <c r="G88" i="9" a="1"/>
  <c r="G88" i="9"/>
  <c r="H88" i="9" a="1"/>
  <c r="H88" i="9"/>
  <c r="I88" i="9" a="1"/>
  <c r="I88" i="9"/>
  <c r="J88" i="9" a="1"/>
  <c r="J88" i="9"/>
  <c r="B89" i="9" a="1"/>
  <c r="B89" i="9"/>
  <c r="C89" i="9" a="1"/>
  <c r="C89" i="9"/>
  <c r="D89" i="9" a="1"/>
  <c r="D89" i="9"/>
  <c r="E89" i="9" a="1"/>
  <c r="E89" i="9"/>
  <c r="F89" i="9" a="1"/>
  <c r="F89" i="9"/>
  <c r="G89" i="9" a="1"/>
  <c r="G89" i="9"/>
  <c r="H89" i="9" a="1"/>
  <c r="H89" i="9"/>
  <c r="I89" i="9" a="1"/>
  <c r="I89" i="9"/>
  <c r="J89" i="9" a="1"/>
  <c r="J89" i="9"/>
  <c r="B90" i="9" a="1"/>
  <c r="B90" i="9"/>
  <c r="C90" i="9" a="1"/>
  <c r="C90" i="9"/>
  <c r="D90" i="9" a="1"/>
  <c r="D90" i="9"/>
  <c r="E90" i="9" a="1"/>
  <c r="E90" i="9"/>
  <c r="F90" i="9" a="1"/>
  <c r="F90" i="9"/>
  <c r="G90" i="9" a="1"/>
  <c r="G90" i="9"/>
  <c r="H90" i="9" a="1"/>
  <c r="H90" i="9"/>
  <c r="I90" i="9" a="1"/>
  <c r="I90" i="9"/>
  <c r="J90" i="9" a="1"/>
  <c r="J90" i="9"/>
  <c r="B91" i="9" a="1"/>
  <c r="B91" i="9"/>
  <c r="C91" i="9" a="1"/>
  <c r="C91" i="9"/>
  <c r="D91" i="9" a="1"/>
  <c r="D91" i="9"/>
  <c r="E91" i="9" a="1"/>
  <c r="E91" i="9"/>
  <c r="F91" i="9" a="1"/>
  <c r="F91" i="9"/>
  <c r="G91" i="9" a="1"/>
  <c r="G91" i="9"/>
  <c r="H91" i="9" a="1"/>
  <c r="H91" i="9"/>
  <c r="I91" i="9" a="1"/>
  <c r="I91" i="9"/>
  <c r="J91" i="9" a="1"/>
  <c r="J91" i="9"/>
  <c r="B92" i="9" a="1"/>
  <c r="B92" i="9"/>
  <c r="C92" i="9" a="1"/>
  <c r="C92" i="9"/>
  <c r="D92" i="9" a="1"/>
  <c r="D92" i="9"/>
  <c r="E92" i="9" a="1"/>
  <c r="E92" i="9"/>
  <c r="F92" i="9" a="1"/>
  <c r="F92" i="9"/>
  <c r="G92" i="9" a="1"/>
  <c r="G92" i="9"/>
  <c r="H92" i="9" a="1"/>
  <c r="H92" i="9"/>
  <c r="I92" i="9" a="1"/>
  <c r="I92" i="9"/>
  <c r="J92" i="9" a="1"/>
  <c r="J92" i="9"/>
  <c r="B93" i="9" a="1"/>
  <c r="B93" i="9"/>
  <c r="C93" i="9" a="1"/>
  <c r="C93" i="9"/>
  <c r="D93" i="9" a="1"/>
  <c r="D93" i="9"/>
  <c r="E93" i="9" a="1"/>
  <c r="E93" i="9"/>
  <c r="F93" i="9" a="1"/>
  <c r="F93" i="9"/>
  <c r="G93" i="9" a="1"/>
  <c r="G93" i="9"/>
  <c r="H93" i="9" a="1"/>
  <c r="H93" i="9"/>
  <c r="I93" i="9" a="1"/>
  <c r="I93" i="9"/>
  <c r="J93" i="9" a="1"/>
  <c r="J93" i="9"/>
  <c r="B94" i="9" a="1"/>
  <c r="B94" i="9"/>
  <c r="C94" i="9" a="1"/>
  <c r="C94" i="9"/>
  <c r="D94" i="9" a="1"/>
  <c r="D94" i="9"/>
  <c r="E94" i="9" a="1"/>
  <c r="E94" i="9"/>
  <c r="F94" i="9" a="1"/>
  <c r="F94" i="9"/>
  <c r="G94" i="9" a="1"/>
  <c r="G94" i="9"/>
  <c r="H94" i="9" a="1"/>
  <c r="H94" i="9"/>
  <c r="I94" i="9" a="1"/>
  <c r="I94" i="9"/>
  <c r="J94" i="9" a="1"/>
  <c r="J94" i="9"/>
  <c r="B95" i="9" a="1"/>
  <c r="B95" i="9"/>
  <c r="C95" i="9" a="1"/>
  <c r="C95" i="9"/>
  <c r="D95" i="9" a="1"/>
  <c r="D95" i="9"/>
  <c r="E95" i="9" a="1"/>
  <c r="E95" i="9"/>
  <c r="F95" i="9" a="1"/>
  <c r="F95" i="9"/>
  <c r="G95" i="9" a="1"/>
  <c r="G95" i="9"/>
  <c r="H95" i="9" a="1"/>
  <c r="H95" i="9"/>
  <c r="I95" i="9" a="1"/>
  <c r="I95" i="9"/>
  <c r="J95" i="9" a="1"/>
  <c r="J95" i="9"/>
  <c r="B96" i="9" a="1"/>
  <c r="B96" i="9"/>
  <c r="C96" i="9" a="1"/>
  <c r="C96" i="9"/>
  <c r="D96" i="9" a="1"/>
  <c r="D96" i="9"/>
  <c r="E96" i="9" a="1"/>
  <c r="E96" i="9"/>
  <c r="F96" i="9" a="1"/>
  <c r="F96" i="9"/>
  <c r="G96" i="9" a="1"/>
  <c r="G96" i="9"/>
  <c r="H96" i="9" a="1"/>
  <c r="H96" i="9"/>
  <c r="I96" i="9" a="1"/>
  <c r="I96" i="9"/>
  <c r="J96" i="9" a="1"/>
  <c r="J96" i="9"/>
  <c r="B97" i="9" a="1"/>
  <c r="B97" i="9"/>
  <c r="C97" i="9" a="1"/>
  <c r="C97" i="9"/>
  <c r="D97" i="9" a="1"/>
  <c r="D97" i="9"/>
  <c r="E97" i="9" a="1"/>
  <c r="E97" i="9"/>
  <c r="F97" i="9" a="1"/>
  <c r="F97" i="9"/>
  <c r="G97" i="9" a="1"/>
  <c r="G97" i="9"/>
  <c r="H97" i="9" a="1"/>
  <c r="H97" i="9"/>
  <c r="I97" i="9" a="1"/>
  <c r="I97" i="9"/>
  <c r="J97" i="9" a="1"/>
  <c r="J97" i="9"/>
  <c r="B98" i="9" a="1"/>
  <c r="B98" i="9"/>
  <c r="C98" i="9" a="1"/>
  <c r="C98" i="9"/>
  <c r="D98" i="9" a="1"/>
  <c r="D98" i="9"/>
  <c r="E98" i="9" a="1"/>
  <c r="E98" i="9"/>
  <c r="F98" i="9" a="1"/>
  <c r="F98" i="9"/>
  <c r="G98" i="9" a="1"/>
  <c r="G98" i="9"/>
  <c r="H98" i="9" a="1"/>
  <c r="H98" i="9"/>
  <c r="I98" i="9" a="1"/>
  <c r="I98" i="9"/>
  <c r="J98" i="9" a="1"/>
  <c r="J98" i="9"/>
  <c r="B99" i="9" a="1"/>
  <c r="B99" i="9"/>
  <c r="C99" i="9" a="1"/>
  <c r="C99" i="9"/>
  <c r="D99" i="9" a="1"/>
  <c r="D99" i="9"/>
  <c r="E99" i="9" a="1"/>
  <c r="E99" i="9"/>
  <c r="F99" i="9" a="1"/>
  <c r="F99" i="9"/>
  <c r="G99" i="9" a="1"/>
  <c r="G99" i="9"/>
  <c r="H99" i="9" a="1"/>
  <c r="H99" i="9"/>
  <c r="I99" i="9" a="1"/>
  <c r="I99" i="9"/>
  <c r="J99" i="9" a="1"/>
  <c r="J99" i="9"/>
  <c r="B100" i="9" a="1"/>
  <c r="B100" i="9"/>
  <c r="C100" i="9" a="1"/>
  <c r="C100" i="9"/>
  <c r="D100" i="9" a="1"/>
  <c r="D100" i="9"/>
  <c r="E100" i="9" a="1"/>
  <c r="E100" i="9"/>
  <c r="F100" i="9" a="1"/>
  <c r="F100" i="9"/>
  <c r="G100" i="9" a="1"/>
  <c r="G100" i="9"/>
  <c r="H100" i="9" a="1"/>
  <c r="H100" i="9"/>
  <c r="I100" i="9" a="1"/>
  <c r="I100" i="9"/>
  <c r="J100" i="9" a="1"/>
  <c r="J100" i="9"/>
  <c r="B101" i="9" a="1"/>
  <c r="B101" i="9"/>
  <c r="C101" i="9" a="1"/>
  <c r="C101" i="9"/>
  <c r="D101" i="9" a="1"/>
  <c r="D101" i="9"/>
  <c r="E101" i="9" a="1"/>
  <c r="E101" i="9"/>
  <c r="F101" i="9" a="1"/>
  <c r="F101" i="9"/>
  <c r="G101" i="9" a="1"/>
  <c r="G101" i="9"/>
  <c r="H101" i="9" a="1"/>
  <c r="H101" i="9"/>
  <c r="I101" i="9" a="1"/>
  <c r="I101" i="9"/>
  <c r="J101" i="9" a="1"/>
  <c r="J101" i="9"/>
  <c r="B102" i="9" a="1"/>
  <c r="B102" i="9"/>
  <c r="C102" i="9" a="1"/>
  <c r="C102" i="9"/>
  <c r="D102" i="9" a="1"/>
  <c r="D102" i="9"/>
  <c r="E102" i="9" a="1"/>
  <c r="E102" i="9"/>
  <c r="F102" i="9" a="1"/>
  <c r="F102" i="9"/>
  <c r="G102" i="9" a="1"/>
  <c r="G102" i="9"/>
  <c r="H102" i="9" a="1"/>
  <c r="H102" i="9"/>
  <c r="I102" i="9" a="1"/>
  <c r="I102" i="9"/>
  <c r="J102" i="9" a="1"/>
  <c r="J102" i="9"/>
  <c r="B103" i="9" a="1"/>
  <c r="B103" i="9"/>
  <c r="C103" i="9" a="1"/>
  <c r="C103" i="9"/>
  <c r="D103" i="9" a="1"/>
  <c r="D103" i="9"/>
  <c r="E103" i="9" a="1"/>
  <c r="E103" i="9"/>
  <c r="F103" i="9" a="1"/>
  <c r="F103" i="9"/>
  <c r="G103" i="9" a="1"/>
  <c r="G103" i="9"/>
  <c r="H103" i="9" a="1"/>
  <c r="H103" i="9"/>
  <c r="I103" i="9" a="1"/>
  <c r="I103" i="9"/>
  <c r="J103" i="9" a="1"/>
  <c r="J103" i="9"/>
  <c r="B104" i="9" a="1"/>
  <c r="B104" i="9"/>
  <c r="C104" i="9" a="1"/>
  <c r="C104" i="9"/>
  <c r="D104" i="9" a="1"/>
  <c r="D104" i="9"/>
  <c r="E104" i="9" a="1"/>
  <c r="E104" i="9"/>
  <c r="F104" i="9" a="1"/>
  <c r="F104" i="9"/>
  <c r="G104" i="9" a="1"/>
  <c r="G104" i="9"/>
  <c r="H104" i="9" a="1"/>
  <c r="H104" i="9"/>
  <c r="I104" i="9" a="1"/>
  <c r="I104" i="9"/>
  <c r="J104" i="9" a="1"/>
  <c r="J104" i="9"/>
  <c r="B105" i="9" a="1"/>
  <c r="B105" i="9"/>
  <c r="C105" i="9" a="1"/>
  <c r="C105" i="9"/>
  <c r="D105" i="9" a="1"/>
  <c r="D105" i="9"/>
  <c r="E105" i="9" a="1"/>
  <c r="E105" i="9"/>
  <c r="F105" i="9" a="1"/>
  <c r="F105" i="9"/>
  <c r="G105" i="9" a="1"/>
  <c r="G105" i="9"/>
  <c r="H105" i="9" a="1"/>
  <c r="H105" i="9"/>
  <c r="I105" i="9" a="1"/>
  <c r="I105" i="9"/>
  <c r="J105" i="9" a="1"/>
  <c r="J105" i="9"/>
  <c r="B106" i="9" a="1"/>
  <c r="B106" i="9"/>
  <c r="C106" i="9" a="1"/>
  <c r="C106" i="9"/>
  <c r="D106" i="9" a="1"/>
  <c r="D106" i="9"/>
  <c r="E106" i="9" a="1"/>
  <c r="E106" i="9"/>
  <c r="F106" i="9" a="1"/>
  <c r="F106" i="9"/>
  <c r="G106" i="9" a="1"/>
  <c r="G106" i="9"/>
  <c r="H106" i="9" a="1"/>
  <c r="H106" i="9"/>
  <c r="I106" i="9" a="1"/>
  <c r="I106" i="9"/>
  <c r="J106" i="9" a="1"/>
  <c r="J106" i="9"/>
  <c r="B107" i="9" a="1"/>
  <c r="B107" i="9"/>
  <c r="C107" i="9" a="1"/>
  <c r="C107" i="9"/>
  <c r="D107" i="9" a="1"/>
  <c r="D107" i="9"/>
  <c r="E107" i="9" a="1"/>
  <c r="E107" i="9"/>
  <c r="F107" i="9" a="1"/>
  <c r="F107" i="9"/>
  <c r="G107" i="9" a="1"/>
  <c r="G107" i="9"/>
  <c r="H107" i="9" a="1"/>
  <c r="H107" i="9"/>
  <c r="I107" i="9" a="1"/>
  <c r="I107" i="9"/>
  <c r="J107" i="9" a="1"/>
  <c r="J107" i="9"/>
  <c r="B108" i="9" a="1"/>
  <c r="B108" i="9"/>
  <c r="C108" i="9" a="1"/>
  <c r="C108" i="9"/>
  <c r="D108" i="9" a="1"/>
  <c r="D108" i="9"/>
  <c r="E108" i="9" a="1"/>
  <c r="E108" i="9"/>
  <c r="F108" i="9" a="1"/>
  <c r="F108" i="9"/>
  <c r="G108" i="9" a="1"/>
  <c r="G108" i="9"/>
  <c r="H108" i="9" a="1"/>
  <c r="H108" i="9"/>
  <c r="I108" i="9" a="1"/>
  <c r="I108" i="9"/>
  <c r="J108" i="9" a="1"/>
  <c r="J108" i="9"/>
  <c r="B109" i="9" a="1"/>
  <c r="B109" i="9"/>
  <c r="C109" i="9" a="1"/>
  <c r="C109" i="9"/>
  <c r="D109" i="9" a="1"/>
  <c r="D109" i="9"/>
  <c r="E109" i="9" a="1"/>
  <c r="E109" i="9"/>
  <c r="F109" i="9" a="1"/>
  <c r="F109" i="9"/>
  <c r="G109" i="9" a="1"/>
  <c r="G109" i="9"/>
  <c r="H109" i="9" a="1"/>
  <c r="H109" i="9"/>
  <c r="I109" i="9" a="1"/>
  <c r="I109" i="9"/>
  <c r="J109" i="9" a="1"/>
  <c r="J109" i="9"/>
  <c r="B110" i="9" a="1"/>
  <c r="B110" i="9"/>
  <c r="C110" i="9" a="1"/>
  <c r="C110" i="9"/>
  <c r="D110" i="9" a="1"/>
  <c r="D110" i="9"/>
  <c r="E110" i="9" a="1"/>
  <c r="E110" i="9"/>
  <c r="F110" i="9" a="1"/>
  <c r="F110" i="9"/>
  <c r="G110" i="9" a="1"/>
  <c r="G110" i="9"/>
  <c r="H110" i="9" a="1"/>
  <c r="H110" i="9"/>
  <c r="I110" i="9" a="1"/>
  <c r="I110" i="9"/>
  <c r="J110" i="9" a="1"/>
  <c r="J110" i="9"/>
  <c r="B111" i="9" a="1"/>
  <c r="B111" i="9"/>
  <c r="C111" i="9" a="1"/>
  <c r="C111" i="9"/>
  <c r="D111" i="9" a="1"/>
  <c r="D111" i="9"/>
  <c r="E111" i="9" a="1"/>
  <c r="E111" i="9"/>
  <c r="F111" i="9" a="1"/>
  <c r="F111" i="9"/>
  <c r="G111" i="9" a="1"/>
  <c r="G111" i="9"/>
  <c r="H111" i="9" a="1"/>
  <c r="H111" i="9"/>
  <c r="I111" i="9" a="1"/>
  <c r="I111" i="9"/>
  <c r="J111" i="9" a="1"/>
  <c r="J111" i="9"/>
  <c r="B112" i="9" a="1"/>
  <c r="B112" i="9"/>
  <c r="C112" i="9" a="1"/>
  <c r="C112" i="9"/>
  <c r="D112" i="9" a="1"/>
  <c r="D112" i="9"/>
  <c r="E112" i="9" a="1"/>
  <c r="E112" i="9"/>
  <c r="F112" i="9" a="1"/>
  <c r="F112" i="9"/>
  <c r="G112" i="9" a="1"/>
  <c r="G112" i="9"/>
  <c r="H112" i="9" a="1"/>
  <c r="H112" i="9"/>
  <c r="I112" i="9" a="1"/>
  <c r="I112" i="9"/>
  <c r="J112" i="9" a="1"/>
  <c r="J112" i="9"/>
  <c r="B113" i="9" a="1"/>
  <c r="B113" i="9"/>
  <c r="C113" i="9" a="1"/>
  <c r="C113" i="9"/>
  <c r="D113" i="9" a="1"/>
  <c r="D113" i="9"/>
  <c r="E113" i="9" a="1"/>
  <c r="E113" i="9"/>
  <c r="F113" i="9" a="1"/>
  <c r="F113" i="9"/>
  <c r="G113" i="9" a="1"/>
  <c r="G113" i="9"/>
  <c r="H113" i="9" a="1"/>
  <c r="H113" i="9"/>
  <c r="I113" i="9" a="1"/>
  <c r="I113" i="9"/>
  <c r="J113" i="9" a="1"/>
  <c r="J113" i="9"/>
  <c r="B114" i="9" a="1"/>
  <c r="B114" i="9"/>
  <c r="C114" i="9" a="1"/>
  <c r="C114" i="9"/>
  <c r="D114" i="9" a="1"/>
  <c r="D114" i="9"/>
  <c r="E114" i="9" a="1"/>
  <c r="E114" i="9"/>
  <c r="F114" i="9" a="1"/>
  <c r="F114" i="9"/>
  <c r="G114" i="9" a="1"/>
  <c r="G114" i="9"/>
  <c r="H114" i="9" a="1"/>
  <c r="H114" i="9"/>
  <c r="I114" i="9" a="1"/>
  <c r="I114" i="9"/>
  <c r="J114" i="9" a="1"/>
  <c r="J114" i="9"/>
  <c r="B115" i="9" a="1"/>
  <c r="B115" i="9"/>
  <c r="C115" i="9" a="1"/>
  <c r="C115" i="9"/>
  <c r="D115" i="9" a="1"/>
  <c r="D115" i="9"/>
  <c r="E115" i="9" a="1"/>
  <c r="E115" i="9"/>
  <c r="F115" i="9" a="1"/>
  <c r="F115" i="9"/>
  <c r="G115" i="9" a="1"/>
  <c r="G115" i="9"/>
  <c r="H115" i="9" a="1"/>
  <c r="H115" i="9"/>
  <c r="I115" i="9" a="1"/>
  <c r="I115" i="9"/>
  <c r="J115" i="9" a="1"/>
  <c r="J115" i="9"/>
  <c r="B116" i="9" a="1"/>
  <c r="B116" i="9"/>
  <c r="C116" i="9" a="1"/>
  <c r="C116" i="9"/>
  <c r="D116" i="9" a="1"/>
  <c r="D116" i="9"/>
  <c r="E116" i="9" a="1"/>
  <c r="E116" i="9"/>
  <c r="F116" i="9" a="1"/>
  <c r="F116" i="9"/>
  <c r="G116" i="9" a="1"/>
  <c r="G116" i="9"/>
  <c r="H116" i="9" a="1"/>
  <c r="H116" i="9"/>
  <c r="I116" i="9" a="1"/>
  <c r="I116" i="9"/>
  <c r="J116" i="9" a="1"/>
  <c r="J116" i="9"/>
  <c r="B117" i="9" a="1"/>
  <c r="B117" i="9"/>
  <c r="C117" i="9" a="1"/>
  <c r="C117" i="9"/>
  <c r="D117" i="9" a="1"/>
  <c r="D117" i="9"/>
  <c r="E117" i="9" a="1"/>
  <c r="E117" i="9"/>
  <c r="F117" i="9" a="1"/>
  <c r="F117" i="9"/>
  <c r="G117" i="9" a="1"/>
  <c r="G117" i="9"/>
  <c r="H117" i="9" a="1"/>
  <c r="H117" i="9"/>
  <c r="I117" i="9" a="1"/>
  <c r="I117" i="9"/>
  <c r="J117" i="9" a="1"/>
  <c r="J117" i="9"/>
  <c r="B118" i="9" a="1"/>
  <c r="B118" i="9"/>
  <c r="C118" i="9" a="1"/>
  <c r="C118" i="9"/>
  <c r="D118" i="9" a="1"/>
  <c r="D118" i="9"/>
  <c r="E118" i="9" a="1"/>
  <c r="E118" i="9"/>
  <c r="F118" i="9" a="1"/>
  <c r="F118" i="9"/>
  <c r="G118" i="9" a="1"/>
  <c r="G118" i="9"/>
  <c r="H118" i="9" a="1"/>
  <c r="H118" i="9"/>
  <c r="I118" i="9" a="1"/>
  <c r="I118" i="9"/>
  <c r="J118" i="9" a="1"/>
  <c r="J118" i="9"/>
  <c r="B119" i="9" a="1"/>
  <c r="B119" i="9"/>
  <c r="C119" i="9" a="1"/>
  <c r="C119" i="9"/>
  <c r="D119" i="9" a="1"/>
  <c r="D119" i="9"/>
  <c r="E119" i="9" a="1"/>
  <c r="E119" i="9"/>
  <c r="F119" i="9" a="1"/>
  <c r="F119" i="9"/>
  <c r="G119" i="9" a="1"/>
  <c r="G119" i="9"/>
  <c r="H119" i="9" a="1"/>
  <c r="H119" i="9"/>
  <c r="I119" i="9" a="1"/>
  <c r="I119" i="9"/>
  <c r="J119" i="9" a="1"/>
  <c r="J119" i="9"/>
  <c r="B120" i="9" a="1"/>
  <c r="B120" i="9"/>
  <c r="C120" i="9" a="1"/>
  <c r="C120" i="9"/>
  <c r="D120" i="9" a="1"/>
  <c r="D120" i="9"/>
  <c r="E120" i="9" a="1"/>
  <c r="E120" i="9"/>
  <c r="F120" i="9" a="1"/>
  <c r="F120" i="9"/>
  <c r="G120" i="9" a="1"/>
  <c r="G120" i="9"/>
  <c r="H120" i="9" a="1"/>
  <c r="H120" i="9"/>
  <c r="I120" i="9" a="1"/>
  <c r="I120" i="9"/>
  <c r="J120" i="9" a="1"/>
  <c r="J120" i="9"/>
  <c r="B121" i="9" a="1"/>
  <c r="B121" i="9"/>
  <c r="C121" i="9" a="1"/>
  <c r="C121" i="9"/>
  <c r="D121" i="9" a="1"/>
  <c r="D121" i="9"/>
  <c r="E121" i="9" a="1"/>
  <c r="E121" i="9"/>
  <c r="F121" i="9" a="1"/>
  <c r="F121" i="9"/>
  <c r="G121" i="9" a="1"/>
  <c r="G121" i="9"/>
  <c r="H121" i="9" a="1"/>
  <c r="H121" i="9"/>
  <c r="I121" i="9" a="1"/>
  <c r="I121" i="9"/>
  <c r="J121" i="9" a="1"/>
  <c r="J121" i="9"/>
  <c r="B122" i="9" a="1"/>
  <c r="B122" i="9"/>
  <c r="C122" i="9" a="1"/>
  <c r="C122" i="9"/>
  <c r="D122" i="9" a="1"/>
  <c r="D122" i="9"/>
  <c r="E122" i="9" a="1"/>
  <c r="E122" i="9"/>
  <c r="F122" i="9" a="1"/>
  <c r="F122" i="9"/>
  <c r="G122" i="9" a="1"/>
  <c r="G122" i="9"/>
  <c r="H122" i="9" a="1"/>
  <c r="H122" i="9"/>
  <c r="I122" i="9" a="1"/>
  <c r="I122" i="9"/>
  <c r="J122" i="9" a="1"/>
  <c r="J122" i="9"/>
  <c r="B123" i="9" a="1"/>
  <c r="B123" i="9"/>
  <c r="C123" i="9" a="1"/>
  <c r="C123" i="9"/>
  <c r="D123" i="9" a="1"/>
  <c r="D123" i="9"/>
  <c r="E123" i="9" a="1"/>
  <c r="E123" i="9"/>
  <c r="F123" i="9" a="1"/>
  <c r="F123" i="9"/>
  <c r="G123" i="9" a="1"/>
  <c r="G123" i="9"/>
  <c r="H123" i="9" a="1"/>
  <c r="H123" i="9"/>
  <c r="I123" i="9" a="1"/>
  <c r="I123" i="9"/>
  <c r="J123" i="9" a="1"/>
  <c r="J123" i="9"/>
  <c r="B124" i="9" a="1"/>
  <c r="B124" i="9"/>
  <c r="C124" i="9" a="1"/>
  <c r="C124" i="9"/>
  <c r="D124" i="9" a="1"/>
  <c r="D124" i="9"/>
  <c r="E124" i="9" a="1"/>
  <c r="E124" i="9"/>
  <c r="F124" i="9" a="1"/>
  <c r="F124" i="9"/>
  <c r="G124" i="9" a="1"/>
  <c r="G124" i="9"/>
  <c r="H124" i="9" a="1"/>
  <c r="H124" i="9"/>
  <c r="I124" i="9" a="1"/>
  <c r="I124" i="9"/>
  <c r="J124" i="9" a="1"/>
  <c r="J124" i="9"/>
  <c r="B125" i="9" a="1"/>
  <c r="B125" i="9"/>
  <c r="C125" i="9" a="1"/>
  <c r="C125" i="9"/>
  <c r="D125" i="9" a="1"/>
  <c r="D125" i="9"/>
  <c r="E125" i="9" a="1"/>
  <c r="E125" i="9"/>
  <c r="F125" i="9" a="1"/>
  <c r="F125" i="9"/>
  <c r="G125" i="9" a="1"/>
  <c r="G125" i="9"/>
  <c r="H125" i="9" a="1"/>
  <c r="H125" i="9"/>
  <c r="I125" i="9" a="1"/>
  <c r="I125" i="9"/>
  <c r="J125" i="9" a="1"/>
  <c r="J125" i="9"/>
  <c r="B127" i="9" a="1"/>
  <c r="B127" i="9"/>
  <c r="C127" i="9" a="1"/>
  <c r="C127" i="9"/>
  <c r="D127" i="9" a="1"/>
  <c r="D127" i="9"/>
  <c r="E127" i="9" a="1"/>
  <c r="E127" i="9"/>
  <c r="F127" i="9" a="1"/>
  <c r="F127" i="9"/>
  <c r="G127" i="9" a="1"/>
  <c r="G127" i="9"/>
  <c r="H127" i="9" a="1"/>
  <c r="H127" i="9"/>
  <c r="I127" i="9" a="1"/>
  <c r="I127" i="9"/>
  <c r="J127" i="9" a="1"/>
  <c r="J127" i="9"/>
  <c r="B128" i="9" a="1"/>
  <c r="B128" i="9"/>
  <c r="C128" i="9" a="1"/>
  <c r="C128" i="9"/>
  <c r="D128" i="9" a="1"/>
  <c r="D128" i="9"/>
  <c r="E128" i="9" a="1"/>
  <c r="E128" i="9"/>
  <c r="F128" i="9" a="1"/>
  <c r="F128" i="9"/>
  <c r="G128" i="9" a="1"/>
  <c r="G128" i="9"/>
  <c r="H128" i="9" a="1"/>
  <c r="H128" i="9"/>
  <c r="I128" i="9" a="1"/>
  <c r="I128" i="9"/>
  <c r="J128" i="9" a="1"/>
  <c r="J128" i="9"/>
  <c r="B129" i="9" a="1"/>
  <c r="B129" i="9"/>
  <c r="C129" i="9" a="1"/>
  <c r="C129" i="9"/>
  <c r="D129" i="9" a="1"/>
  <c r="D129" i="9"/>
  <c r="E129" i="9" a="1"/>
  <c r="E129" i="9"/>
  <c r="F129" i="9" a="1"/>
  <c r="F129" i="9"/>
  <c r="G129" i="9" a="1"/>
  <c r="G129" i="9"/>
  <c r="H129" i="9" a="1"/>
  <c r="H129" i="9"/>
  <c r="I129" i="9" a="1"/>
  <c r="I129" i="9"/>
  <c r="J129" i="9" a="1"/>
  <c r="J129" i="9"/>
  <c r="B130" i="9" a="1"/>
  <c r="B130" i="9"/>
  <c r="C130" i="9" a="1"/>
  <c r="C130" i="9"/>
  <c r="D130" i="9" a="1"/>
  <c r="D130" i="9"/>
  <c r="E130" i="9" a="1"/>
  <c r="E130" i="9"/>
  <c r="F130" i="9" a="1"/>
  <c r="F130" i="9"/>
  <c r="G130" i="9" a="1"/>
  <c r="G130" i="9"/>
  <c r="H130" i="9" a="1"/>
  <c r="H130" i="9"/>
  <c r="I130" i="9" a="1"/>
  <c r="I130" i="9"/>
  <c r="J130" i="9" a="1"/>
  <c r="J130" i="9"/>
  <c r="B131" i="9" a="1"/>
  <c r="B131" i="9"/>
  <c r="C131" i="9" a="1"/>
  <c r="C131" i="9"/>
  <c r="D131" i="9" a="1"/>
  <c r="D131" i="9"/>
  <c r="E131" i="9" a="1"/>
  <c r="E131" i="9"/>
  <c r="F131" i="9" a="1"/>
  <c r="F131" i="9"/>
  <c r="G131" i="9" a="1"/>
  <c r="G131" i="9"/>
  <c r="H131" i="9" a="1"/>
  <c r="H131" i="9"/>
  <c r="I131" i="9" a="1"/>
  <c r="I131" i="9"/>
  <c r="J131" i="9" a="1"/>
  <c r="J131" i="9"/>
  <c r="B132" i="9" a="1"/>
  <c r="B132" i="9"/>
  <c r="C132" i="9" a="1"/>
  <c r="C132" i="9"/>
  <c r="D132" i="9" a="1"/>
  <c r="D132" i="9"/>
  <c r="E132" i="9" a="1"/>
  <c r="E132" i="9"/>
  <c r="F132" i="9" a="1"/>
  <c r="F132" i="9"/>
  <c r="G132" i="9" a="1"/>
  <c r="G132" i="9"/>
  <c r="H132" i="9" a="1"/>
  <c r="H132" i="9"/>
  <c r="I132" i="9" a="1"/>
  <c r="I132" i="9"/>
  <c r="J132" i="9" a="1"/>
  <c r="J132" i="9"/>
  <c r="B133" i="9" a="1"/>
  <c r="B133" i="9"/>
  <c r="C133" i="9" a="1"/>
  <c r="C133" i="9"/>
  <c r="D133" i="9" a="1"/>
  <c r="D133" i="9"/>
  <c r="E133" i="9" a="1"/>
  <c r="E133" i="9"/>
  <c r="F133" i="9" a="1"/>
  <c r="F133" i="9"/>
  <c r="G133" i="9" a="1"/>
  <c r="G133" i="9"/>
  <c r="H133" i="9" a="1"/>
  <c r="H133" i="9"/>
  <c r="I133" i="9" a="1"/>
  <c r="I133" i="9"/>
  <c r="J133" i="9" a="1"/>
  <c r="J133" i="9"/>
  <c r="B134" i="9" a="1"/>
  <c r="B134" i="9"/>
  <c r="C134" i="9" a="1"/>
  <c r="C134" i="9"/>
  <c r="D134" i="9" a="1"/>
  <c r="D134" i="9"/>
  <c r="E134" i="9" a="1"/>
  <c r="E134" i="9"/>
  <c r="F134" i="9" a="1"/>
  <c r="F134" i="9"/>
  <c r="G134" i="9" a="1"/>
  <c r="G134" i="9"/>
  <c r="H134" i="9" a="1"/>
  <c r="H134" i="9"/>
  <c r="I134" i="9" a="1"/>
  <c r="I134" i="9"/>
  <c r="J134" i="9" a="1"/>
  <c r="J134" i="9"/>
  <c r="B135" i="9" a="1"/>
  <c r="B135" i="9"/>
  <c r="C135" i="9" a="1"/>
  <c r="C135" i="9"/>
  <c r="D135" i="9" a="1"/>
  <c r="D135" i="9"/>
  <c r="E135" i="9" a="1"/>
  <c r="E135" i="9"/>
  <c r="F135" i="9" a="1"/>
  <c r="F135" i="9"/>
  <c r="G135" i="9" a="1"/>
  <c r="G135" i="9"/>
  <c r="H135" i="9" a="1"/>
  <c r="H135" i="9"/>
  <c r="I135" i="9" a="1"/>
  <c r="I135" i="9"/>
  <c r="J135" i="9" a="1"/>
  <c r="J135" i="9"/>
  <c r="B136" i="9" a="1"/>
  <c r="B136" i="9"/>
  <c r="C136" i="9" a="1"/>
  <c r="C136" i="9"/>
  <c r="D136" i="9" a="1"/>
  <c r="D136" i="9"/>
  <c r="E136" i="9" a="1"/>
  <c r="E136" i="9"/>
  <c r="F136" i="9" a="1"/>
  <c r="F136" i="9"/>
  <c r="G136" i="9" a="1"/>
  <c r="G136" i="9"/>
  <c r="H136" i="9" a="1"/>
  <c r="H136" i="9"/>
  <c r="I136" i="9" a="1"/>
  <c r="I136" i="9"/>
  <c r="J136" i="9" a="1"/>
  <c r="J136" i="9"/>
  <c r="B137" i="9" a="1"/>
  <c r="B137" i="9"/>
  <c r="C137" i="9" a="1"/>
  <c r="C137" i="9"/>
  <c r="D137" i="9" a="1"/>
  <c r="D137" i="9"/>
  <c r="E137" i="9" a="1"/>
  <c r="E137" i="9"/>
  <c r="F137" i="9" a="1"/>
  <c r="F137" i="9"/>
  <c r="G137" i="9" a="1"/>
  <c r="G137" i="9"/>
  <c r="H137" i="9" a="1"/>
  <c r="H137" i="9"/>
  <c r="I137" i="9" a="1"/>
  <c r="I137" i="9"/>
  <c r="J137" i="9" a="1"/>
  <c r="J137" i="9"/>
  <c r="B138" i="9" a="1"/>
  <c r="B138" i="9"/>
  <c r="C138" i="9" a="1"/>
  <c r="C138" i="9"/>
  <c r="D138" i="9" a="1"/>
  <c r="D138" i="9"/>
  <c r="E138" i="9" a="1"/>
  <c r="E138" i="9"/>
  <c r="F138" i="9" a="1"/>
  <c r="F138" i="9"/>
  <c r="G138" i="9" a="1"/>
  <c r="G138" i="9"/>
  <c r="H138" i="9" a="1"/>
  <c r="H138" i="9"/>
  <c r="I138" i="9" a="1"/>
  <c r="I138" i="9"/>
  <c r="J138" i="9" a="1"/>
  <c r="J138" i="9"/>
  <c r="B139" i="9" a="1"/>
  <c r="B139" i="9"/>
  <c r="C139" i="9" a="1"/>
  <c r="C139" i="9"/>
  <c r="D139" i="9" a="1"/>
  <c r="D139" i="9"/>
  <c r="E139" i="9" a="1"/>
  <c r="E139" i="9"/>
  <c r="F139" i="9" a="1"/>
  <c r="F139" i="9"/>
  <c r="G139" i="9" a="1"/>
  <c r="G139" i="9"/>
  <c r="H139" i="9" a="1"/>
  <c r="H139" i="9"/>
  <c r="I139" i="9" a="1"/>
  <c r="I139" i="9"/>
  <c r="J139" i="9" a="1"/>
  <c r="J139" i="9"/>
  <c r="B140" i="9" a="1"/>
  <c r="B140" i="9"/>
  <c r="C140" i="9" a="1"/>
  <c r="C140" i="9"/>
  <c r="D140" i="9" a="1"/>
  <c r="D140" i="9"/>
  <c r="E140" i="9" a="1"/>
  <c r="E140" i="9"/>
  <c r="F140" i="9" a="1"/>
  <c r="F140" i="9"/>
  <c r="G140" i="9" a="1"/>
  <c r="G140" i="9"/>
  <c r="H140" i="9" a="1"/>
  <c r="H140" i="9"/>
  <c r="I140" i="9" a="1"/>
  <c r="I140" i="9"/>
  <c r="J140" i="9" a="1"/>
  <c r="J140" i="9"/>
  <c r="B141" i="9" a="1"/>
  <c r="B141" i="9"/>
  <c r="C141" i="9" a="1"/>
  <c r="C141" i="9"/>
  <c r="D141" i="9" a="1"/>
  <c r="D141" i="9"/>
  <c r="E141" i="9" a="1"/>
  <c r="E141" i="9"/>
  <c r="F141" i="9" a="1"/>
  <c r="F141" i="9"/>
  <c r="G141" i="9" a="1"/>
  <c r="G141" i="9"/>
  <c r="H141" i="9" a="1"/>
  <c r="H141" i="9"/>
  <c r="I141" i="9" a="1"/>
  <c r="I141" i="9"/>
  <c r="J141" i="9" a="1"/>
  <c r="J141" i="9"/>
  <c r="B142" i="9" a="1"/>
  <c r="B142" i="9"/>
  <c r="C142" i="9" a="1"/>
  <c r="C142" i="9"/>
  <c r="D142" i="9" a="1"/>
  <c r="D142" i="9"/>
  <c r="E142" i="9" a="1"/>
  <c r="E142" i="9"/>
  <c r="F142" i="9" a="1"/>
  <c r="F142" i="9"/>
  <c r="G142" i="9" a="1"/>
  <c r="G142" i="9"/>
  <c r="H142" i="9" a="1"/>
  <c r="H142" i="9"/>
  <c r="I142" i="9" a="1"/>
  <c r="I142" i="9"/>
  <c r="J142" i="9" a="1"/>
  <c r="J142" i="9"/>
  <c r="B143" i="9" a="1"/>
  <c r="B143" i="9"/>
  <c r="C143" i="9" a="1"/>
  <c r="C143" i="9"/>
  <c r="D143" i="9" a="1"/>
  <c r="D143" i="9"/>
  <c r="E143" i="9" a="1"/>
  <c r="E143" i="9"/>
  <c r="F143" i="9" a="1"/>
  <c r="F143" i="9"/>
  <c r="G143" i="9" a="1"/>
  <c r="G143" i="9"/>
  <c r="H143" i="9" a="1"/>
  <c r="H143" i="9"/>
  <c r="I143" i="9" a="1"/>
  <c r="I143" i="9"/>
  <c r="J143" i="9" a="1"/>
  <c r="J143" i="9"/>
  <c r="B144" i="9" a="1"/>
  <c r="B144" i="9"/>
  <c r="C144" i="9" a="1"/>
  <c r="C144" i="9"/>
  <c r="D144" i="9" a="1"/>
  <c r="D144" i="9"/>
  <c r="E144" i="9" a="1"/>
  <c r="E144" i="9"/>
  <c r="F144" i="9" a="1"/>
  <c r="F144" i="9"/>
  <c r="G144" i="9" a="1"/>
  <c r="G144" i="9"/>
  <c r="H144" i="9" a="1"/>
  <c r="H144" i="9"/>
  <c r="I144" i="9" a="1"/>
  <c r="I144" i="9"/>
  <c r="J144" i="9" a="1"/>
  <c r="J144" i="9"/>
  <c r="B145" i="9" a="1"/>
  <c r="B145" i="9"/>
  <c r="C145" i="9" a="1"/>
  <c r="C145" i="9"/>
  <c r="D145" i="9" a="1"/>
  <c r="D145" i="9"/>
  <c r="E145" i="9" a="1"/>
  <c r="E145" i="9"/>
  <c r="F145" i="9" a="1"/>
  <c r="F145" i="9"/>
  <c r="G145" i="9" a="1"/>
  <c r="G145" i="9"/>
  <c r="H145" i="9" a="1"/>
  <c r="H145" i="9"/>
  <c r="I145" i="9" a="1"/>
  <c r="I145" i="9"/>
  <c r="J145" i="9" a="1"/>
  <c r="J145" i="9"/>
  <c r="B146" i="9" a="1"/>
  <c r="B146" i="9"/>
  <c r="C146" i="9" a="1"/>
  <c r="C146" i="9"/>
  <c r="D146" i="9" a="1"/>
  <c r="D146" i="9"/>
  <c r="E146" i="9" a="1"/>
  <c r="E146" i="9"/>
  <c r="F146" i="9" a="1"/>
  <c r="F146" i="9"/>
  <c r="G146" i="9" a="1"/>
  <c r="G146" i="9"/>
  <c r="H146" i="9" a="1"/>
  <c r="H146" i="9"/>
  <c r="I146" i="9" a="1"/>
  <c r="I146" i="9"/>
  <c r="J146" i="9" a="1"/>
  <c r="J146" i="9"/>
  <c r="B147" i="9" a="1"/>
  <c r="B147" i="9"/>
  <c r="C147" i="9" a="1"/>
  <c r="C147" i="9"/>
  <c r="D147" i="9" a="1"/>
  <c r="D147" i="9"/>
  <c r="E147" i="9" a="1"/>
  <c r="E147" i="9"/>
  <c r="F147" i="9" a="1"/>
  <c r="F147" i="9"/>
  <c r="G147" i="9" a="1"/>
  <c r="G147" i="9"/>
  <c r="H147" i="9" a="1"/>
  <c r="H147" i="9"/>
  <c r="I147" i="9" a="1"/>
  <c r="I147" i="9"/>
  <c r="J147" i="9" a="1"/>
  <c r="J147" i="9"/>
  <c r="B148" i="9" a="1"/>
  <c r="B148" i="9"/>
  <c r="C148" i="9" a="1"/>
  <c r="C148" i="9"/>
  <c r="D148" i="9" a="1"/>
  <c r="D148" i="9"/>
  <c r="E148" i="9" a="1"/>
  <c r="E148" i="9"/>
  <c r="F148" i="9" a="1"/>
  <c r="F148" i="9"/>
  <c r="G148" i="9" a="1"/>
  <c r="G148" i="9"/>
  <c r="H148" i="9" a="1"/>
  <c r="H148" i="9"/>
  <c r="I148" i="9" a="1"/>
  <c r="I148" i="9"/>
  <c r="J148" i="9" a="1"/>
  <c r="J148" i="9"/>
  <c r="B149" i="9" a="1"/>
  <c r="B149" i="9"/>
  <c r="C149" i="9" a="1"/>
  <c r="C149" i="9"/>
  <c r="D149" i="9" a="1"/>
  <c r="D149" i="9"/>
  <c r="E149" i="9" a="1"/>
  <c r="E149" i="9"/>
  <c r="F149" i="9" a="1"/>
  <c r="F149" i="9"/>
  <c r="G149" i="9" a="1"/>
  <c r="G149" i="9"/>
  <c r="H149" i="9" a="1"/>
  <c r="H149" i="9"/>
  <c r="I149" i="9" a="1"/>
  <c r="I149" i="9"/>
  <c r="J149" i="9" a="1"/>
  <c r="J149" i="9"/>
  <c r="B150" i="9" a="1"/>
  <c r="B150" i="9"/>
  <c r="C150" i="9" a="1"/>
  <c r="C150" i="9"/>
  <c r="D150" i="9" a="1"/>
  <c r="D150" i="9"/>
  <c r="E150" i="9" a="1"/>
  <c r="E150" i="9"/>
  <c r="F150" i="9" a="1"/>
  <c r="F150" i="9"/>
  <c r="G150" i="9" a="1"/>
  <c r="G150" i="9"/>
  <c r="H150" i="9" a="1"/>
  <c r="H150" i="9"/>
  <c r="I150" i="9" a="1"/>
  <c r="I150" i="9"/>
  <c r="J150" i="9" a="1"/>
  <c r="J150" i="9"/>
  <c r="B151" i="9" a="1"/>
  <c r="B151" i="9"/>
  <c r="C151" i="9" a="1"/>
  <c r="C151" i="9"/>
  <c r="D151" i="9" a="1"/>
  <c r="D151" i="9"/>
  <c r="E151" i="9" a="1"/>
  <c r="E151" i="9"/>
  <c r="F151" i="9" a="1"/>
  <c r="F151" i="9"/>
  <c r="G151" i="9" a="1"/>
  <c r="G151" i="9"/>
  <c r="H151" i="9" a="1"/>
  <c r="H151" i="9"/>
  <c r="I151" i="9" a="1"/>
  <c r="I151" i="9"/>
  <c r="J151" i="9" a="1"/>
  <c r="J151" i="9"/>
  <c r="B152" i="9" a="1"/>
  <c r="B152" i="9"/>
  <c r="C152" i="9" a="1"/>
  <c r="C152" i="9"/>
  <c r="D152" i="9" a="1"/>
  <c r="D152" i="9"/>
  <c r="E152" i="9" a="1"/>
  <c r="E152" i="9"/>
  <c r="F152" i="9" a="1"/>
  <c r="F152" i="9"/>
  <c r="G152" i="9" a="1"/>
  <c r="G152" i="9"/>
  <c r="H152" i="9" a="1"/>
  <c r="H152" i="9"/>
  <c r="I152" i="9" a="1"/>
  <c r="I152" i="9"/>
  <c r="J152" i="9" a="1"/>
  <c r="J152" i="9"/>
  <c r="B153" i="9" a="1"/>
  <c r="B153" i="9"/>
  <c r="C153" i="9" a="1"/>
  <c r="C153" i="9"/>
  <c r="D153" i="9" a="1"/>
  <c r="D153" i="9"/>
  <c r="E153" i="9" a="1"/>
  <c r="E153" i="9"/>
  <c r="F153" i="9" a="1"/>
  <c r="F153" i="9"/>
  <c r="G153" i="9" a="1"/>
  <c r="G153" i="9"/>
  <c r="H153" i="9" a="1"/>
  <c r="H153" i="9"/>
  <c r="I153" i="9" a="1"/>
  <c r="I153" i="9"/>
  <c r="J153" i="9" a="1"/>
  <c r="J153" i="9"/>
  <c r="B154" i="9" a="1"/>
  <c r="B154" i="9"/>
  <c r="C154" i="9" a="1"/>
  <c r="C154" i="9"/>
  <c r="D154" i="9" a="1"/>
  <c r="D154" i="9"/>
  <c r="E154" i="9" a="1"/>
  <c r="E154" i="9"/>
  <c r="F154" i="9" a="1"/>
  <c r="F154" i="9"/>
  <c r="G154" i="9" a="1"/>
  <c r="G154" i="9"/>
  <c r="H154" i="9" a="1"/>
  <c r="H154" i="9"/>
  <c r="I154" i="9" a="1"/>
  <c r="I154" i="9"/>
  <c r="J154" i="9" a="1"/>
  <c r="J154" i="9"/>
  <c r="B155" i="9" a="1"/>
  <c r="B155" i="9"/>
  <c r="C155" i="9" a="1"/>
  <c r="C155" i="9"/>
  <c r="D155" i="9" a="1"/>
  <c r="D155" i="9"/>
  <c r="E155" i="9" a="1"/>
  <c r="E155" i="9"/>
  <c r="F155" i="9" a="1"/>
  <c r="F155" i="9"/>
  <c r="G155" i="9" a="1"/>
  <c r="G155" i="9"/>
  <c r="H155" i="9" a="1"/>
  <c r="H155" i="9"/>
  <c r="I155" i="9" a="1"/>
  <c r="I155" i="9"/>
  <c r="J155" i="9" a="1"/>
  <c r="J155" i="9"/>
  <c r="B156" i="9" a="1"/>
  <c r="B156" i="9"/>
  <c r="C156" i="9" a="1"/>
  <c r="C156" i="9"/>
  <c r="D156" i="9" a="1"/>
  <c r="D156" i="9"/>
  <c r="E156" i="9" a="1"/>
  <c r="E156" i="9"/>
  <c r="F156" i="9" a="1"/>
  <c r="F156" i="9"/>
  <c r="G156" i="9" a="1"/>
  <c r="G156" i="9"/>
  <c r="H156" i="9" a="1"/>
  <c r="H156" i="9"/>
  <c r="I156" i="9" a="1"/>
  <c r="I156" i="9"/>
  <c r="J156" i="9" a="1"/>
  <c r="J156" i="9"/>
  <c r="B157" i="9" a="1"/>
  <c r="B157" i="9"/>
  <c r="C157" i="9" a="1"/>
  <c r="C157" i="9"/>
  <c r="D157" i="9" a="1"/>
  <c r="D157" i="9"/>
  <c r="E157" i="9" a="1"/>
  <c r="E157" i="9"/>
  <c r="F157" i="9" a="1"/>
  <c r="F157" i="9"/>
  <c r="G157" i="9" a="1"/>
  <c r="G157" i="9"/>
  <c r="H157" i="9" a="1"/>
  <c r="H157" i="9"/>
  <c r="I157" i="9" a="1"/>
  <c r="I157" i="9"/>
  <c r="J157" i="9" a="1"/>
  <c r="J157" i="9"/>
  <c r="B158" i="9" a="1"/>
  <c r="B158" i="9"/>
  <c r="C158" i="9" a="1"/>
  <c r="C158" i="9"/>
  <c r="D158" i="9" a="1"/>
  <c r="D158" i="9"/>
  <c r="E158" i="9" a="1"/>
  <c r="E158" i="9"/>
  <c r="F158" i="9" a="1"/>
  <c r="F158" i="9"/>
  <c r="G158" i="9" a="1"/>
  <c r="G158" i="9"/>
  <c r="H158" i="9" a="1"/>
  <c r="H158" i="9"/>
  <c r="I158" i="9" a="1"/>
  <c r="I158" i="9"/>
  <c r="J158" i="9" a="1"/>
  <c r="J158" i="9"/>
  <c r="B159" i="9" a="1"/>
  <c r="B159" i="9"/>
  <c r="C159" i="9" a="1"/>
  <c r="C159" i="9"/>
  <c r="D159" i="9" a="1"/>
  <c r="D159" i="9"/>
  <c r="E159" i="9" a="1"/>
  <c r="E159" i="9"/>
  <c r="F159" i="9" a="1"/>
  <c r="F159" i="9"/>
  <c r="G159" i="9" a="1"/>
  <c r="G159" i="9"/>
  <c r="H159" i="9" a="1"/>
  <c r="H159" i="9"/>
  <c r="I159" i="9" a="1"/>
  <c r="I159" i="9"/>
  <c r="J159" i="9" a="1"/>
  <c r="J159" i="9"/>
  <c r="B160" i="9" a="1"/>
  <c r="B160" i="9"/>
  <c r="C160" i="9" a="1"/>
  <c r="C160" i="9"/>
  <c r="D160" i="9" a="1"/>
  <c r="D160" i="9"/>
  <c r="E160" i="9" a="1"/>
  <c r="E160" i="9"/>
  <c r="F160" i="9" a="1"/>
  <c r="F160" i="9"/>
  <c r="G160" i="9" a="1"/>
  <c r="G160" i="9"/>
  <c r="H160" i="9" a="1"/>
  <c r="H160" i="9"/>
  <c r="I160" i="9" a="1"/>
  <c r="I160" i="9"/>
  <c r="J160" i="9" a="1"/>
  <c r="J160" i="9"/>
  <c r="B161" i="9" a="1"/>
  <c r="B161" i="9"/>
  <c r="C161" i="9" a="1"/>
  <c r="C161" i="9"/>
  <c r="D161" i="9" a="1"/>
  <c r="D161" i="9"/>
  <c r="E161" i="9" a="1"/>
  <c r="E161" i="9"/>
  <c r="F161" i="9" a="1"/>
  <c r="F161" i="9"/>
  <c r="G161" i="9" a="1"/>
  <c r="G161" i="9"/>
  <c r="H161" i="9" a="1"/>
  <c r="H161" i="9"/>
  <c r="I161" i="9" a="1"/>
  <c r="I161" i="9"/>
  <c r="J161" i="9" a="1"/>
  <c r="J161" i="9"/>
  <c r="B162" i="9" a="1"/>
  <c r="B162" i="9"/>
  <c r="C162" i="9" a="1"/>
  <c r="C162" i="9"/>
  <c r="D162" i="9" a="1"/>
  <c r="D162" i="9"/>
  <c r="E162" i="9" a="1"/>
  <c r="E162" i="9"/>
  <c r="F162" i="9" a="1"/>
  <c r="F162" i="9"/>
  <c r="G162" i="9" a="1"/>
  <c r="G162" i="9"/>
  <c r="H162" i="9" a="1"/>
  <c r="H162" i="9"/>
  <c r="I162" i="9" a="1"/>
  <c r="I162" i="9"/>
  <c r="J162" i="9" a="1"/>
  <c r="J162" i="9"/>
  <c r="B163" i="9" a="1"/>
  <c r="B163" i="9"/>
  <c r="C163" i="9" a="1"/>
  <c r="C163" i="9"/>
  <c r="D163" i="9" a="1"/>
  <c r="D163" i="9"/>
  <c r="E163" i="9" a="1"/>
  <c r="E163" i="9"/>
  <c r="F163" i="9" a="1"/>
  <c r="F163" i="9"/>
  <c r="G163" i="9" a="1"/>
  <c r="G163" i="9"/>
  <c r="H163" i="9" a="1"/>
  <c r="H163" i="9"/>
  <c r="I163" i="9" a="1"/>
  <c r="I163" i="9"/>
  <c r="J163" i="9" a="1"/>
  <c r="J163" i="9"/>
  <c r="B164" i="9" a="1"/>
  <c r="B164" i="9"/>
  <c r="C164" i="9" a="1"/>
  <c r="C164" i="9"/>
  <c r="D164" i="9" a="1"/>
  <c r="D164" i="9"/>
  <c r="E164" i="9" a="1"/>
  <c r="E164" i="9"/>
  <c r="F164" i="9" a="1"/>
  <c r="F164" i="9"/>
  <c r="G164" i="9" a="1"/>
  <c r="G164" i="9"/>
  <c r="H164" i="9" a="1"/>
  <c r="H164" i="9"/>
  <c r="I164" i="9" a="1"/>
  <c r="I164" i="9"/>
  <c r="J164" i="9" a="1"/>
  <c r="J164" i="9"/>
  <c r="B165" i="9" a="1"/>
  <c r="B165" i="9"/>
  <c r="C165" i="9" a="1"/>
  <c r="C165" i="9"/>
  <c r="D165" i="9" a="1"/>
  <c r="D165" i="9"/>
  <c r="E165" i="9" a="1"/>
  <c r="E165" i="9"/>
  <c r="F165" i="9" a="1"/>
  <c r="F165" i="9"/>
  <c r="G165" i="9" a="1"/>
  <c r="G165" i="9"/>
  <c r="H165" i="9" a="1"/>
  <c r="H165" i="9"/>
  <c r="I165" i="9" a="1"/>
  <c r="I165" i="9"/>
  <c r="J165" i="9" a="1"/>
  <c r="J165" i="9"/>
  <c r="B166" i="9" a="1"/>
  <c r="B166" i="9"/>
  <c r="C166" i="9" a="1"/>
  <c r="C166" i="9"/>
  <c r="D166" i="9" a="1"/>
  <c r="D166" i="9"/>
  <c r="E166" i="9" a="1"/>
  <c r="E166" i="9"/>
  <c r="F166" i="9" a="1"/>
  <c r="F166" i="9"/>
  <c r="G166" i="9" a="1"/>
  <c r="G166" i="9"/>
  <c r="H166" i="9" a="1"/>
  <c r="H166" i="9"/>
  <c r="I166" i="9" a="1"/>
  <c r="I166" i="9"/>
  <c r="J166" i="9" a="1"/>
  <c r="J166" i="9"/>
  <c r="B167" i="9" a="1"/>
  <c r="B167" i="9"/>
  <c r="C167" i="9" a="1"/>
  <c r="C167" i="9"/>
  <c r="D167" i="9" a="1"/>
  <c r="D167" i="9"/>
  <c r="E167" i="9" a="1"/>
  <c r="E167" i="9"/>
  <c r="F167" i="9" a="1"/>
  <c r="F167" i="9"/>
  <c r="G167" i="9" a="1"/>
  <c r="G167" i="9"/>
  <c r="H167" i="9" a="1"/>
  <c r="H167" i="9"/>
  <c r="I167" i="9" a="1"/>
  <c r="I167" i="9"/>
  <c r="J167" i="9" a="1"/>
  <c r="J167" i="9"/>
  <c r="B168" i="9" a="1"/>
  <c r="B168" i="9"/>
  <c r="C168" i="9" a="1"/>
  <c r="C168" i="9"/>
  <c r="D168" i="9" a="1"/>
  <c r="D168" i="9"/>
  <c r="E168" i="9" a="1"/>
  <c r="E168" i="9"/>
  <c r="F168" i="9" a="1"/>
  <c r="F168" i="9"/>
  <c r="G168" i="9" a="1"/>
  <c r="G168" i="9"/>
  <c r="H168" i="9" a="1"/>
  <c r="H168" i="9"/>
  <c r="I168" i="9" a="1"/>
  <c r="I168" i="9"/>
  <c r="J168" i="9" a="1"/>
  <c r="J168" i="9"/>
  <c r="B169" i="9" a="1"/>
  <c r="B169" i="9"/>
  <c r="C169" i="9" a="1"/>
  <c r="C169" i="9"/>
  <c r="D169" i="9" a="1"/>
  <c r="D169" i="9"/>
  <c r="E169" i="9" a="1"/>
  <c r="E169" i="9"/>
  <c r="F169" i="9" a="1"/>
  <c r="F169" i="9"/>
  <c r="G169" i="9" a="1"/>
  <c r="G169" i="9"/>
  <c r="H169" i="9" a="1"/>
  <c r="H169" i="9"/>
  <c r="I169" i="9" a="1"/>
  <c r="I169" i="9"/>
  <c r="J169" i="9" a="1"/>
  <c r="J169" i="9"/>
  <c r="B170" i="9" a="1"/>
  <c r="B170" i="9"/>
  <c r="C170" i="9" a="1"/>
  <c r="C170" i="9"/>
  <c r="D170" i="9" a="1"/>
  <c r="D170" i="9"/>
  <c r="E170" i="9" a="1"/>
  <c r="E170" i="9"/>
  <c r="F170" i="9" a="1"/>
  <c r="F170" i="9"/>
  <c r="G170" i="9" a="1"/>
  <c r="G170" i="9"/>
  <c r="H170" i="9" a="1"/>
  <c r="H170" i="9"/>
  <c r="I170" i="9" a="1"/>
  <c r="I170" i="9"/>
  <c r="J170" i="9" a="1"/>
  <c r="J170" i="9"/>
  <c r="B171" i="9" a="1"/>
  <c r="B171" i="9"/>
  <c r="C171" i="9" a="1"/>
  <c r="C171" i="9"/>
  <c r="D171" i="9" a="1"/>
  <c r="D171" i="9"/>
  <c r="E171" i="9" a="1"/>
  <c r="E171" i="9"/>
  <c r="F171" i="9" a="1"/>
  <c r="F171" i="9"/>
  <c r="G171" i="9" a="1"/>
  <c r="G171" i="9"/>
  <c r="H171" i="9" a="1"/>
  <c r="H171" i="9"/>
  <c r="I171" i="9" a="1"/>
  <c r="I171" i="9"/>
  <c r="J171" i="9" a="1"/>
  <c r="J171" i="9"/>
  <c r="B172" i="9" a="1"/>
  <c r="B172" i="9"/>
  <c r="C172" i="9" a="1"/>
  <c r="C172" i="9"/>
  <c r="D172" i="9" a="1"/>
  <c r="D172" i="9"/>
  <c r="E172" i="9" a="1"/>
  <c r="E172" i="9"/>
  <c r="F172" i="9" a="1"/>
  <c r="F172" i="9"/>
  <c r="G172" i="9" a="1"/>
  <c r="G172" i="9"/>
  <c r="H172" i="9" a="1"/>
  <c r="H172" i="9"/>
  <c r="I172" i="9" a="1"/>
  <c r="I172" i="9"/>
  <c r="J172" i="9" a="1"/>
  <c r="J172" i="9"/>
  <c r="B173" i="9" a="1"/>
  <c r="B173" i="9"/>
  <c r="C173" i="9" a="1"/>
  <c r="C173" i="9"/>
  <c r="D173" i="9" a="1"/>
  <c r="D173" i="9"/>
  <c r="E173" i="9" a="1"/>
  <c r="E173" i="9"/>
  <c r="F173" i="9" a="1"/>
  <c r="F173" i="9"/>
  <c r="G173" i="9" a="1"/>
  <c r="G173" i="9"/>
  <c r="H173" i="9" a="1"/>
  <c r="H173" i="9"/>
  <c r="I173" i="9" a="1"/>
  <c r="I173" i="9"/>
  <c r="J173" i="9" a="1"/>
  <c r="J173" i="9"/>
  <c r="B174" i="9" a="1"/>
  <c r="B174" i="9"/>
  <c r="C174" i="9" a="1"/>
  <c r="C174" i="9"/>
  <c r="D174" i="9" a="1"/>
  <c r="D174" i="9"/>
  <c r="E174" i="9" a="1"/>
  <c r="E174" i="9"/>
  <c r="F174" i="9" a="1"/>
  <c r="F174" i="9"/>
  <c r="G174" i="9" a="1"/>
  <c r="G174" i="9"/>
  <c r="H174" i="9" a="1"/>
  <c r="H174" i="9"/>
  <c r="I174" i="9" a="1"/>
  <c r="I174" i="9"/>
  <c r="J174" i="9" a="1"/>
  <c r="J174" i="9"/>
  <c r="B175" i="9" a="1"/>
  <c r="B175" i="9"/>
  <c r="C175" i="9" a="1"/>
  <c r="C175" i="9"/>
  <c r="D175" i="9" a="1"/>
  <c r="D175" i="9"/>
  <c r="E175" i="9" a="1"/>
  <c r="E175" i="9"/>
  <c r="F175" i="9" a="1"/>
  <c r="F175" i="9"/>
  <c r="G175" i="9" a="1"/>
  <c r="G175" i="9"/>
  <c r="H175" i="9" a="1"/>
  <c r="H175" i="9"/>
  <c r="I175" i="9" a="1"/>
  <c r="I175" i="9"/>
  <c r="J175" i="9" a="1"/>
  <c r="J175" i="9"/>
  <c r="B176" i="9" a="1"/>
  <c r="B176" i="9"/>
  <c r="C176" i="9" a="1"/>
  <c r="C176" i="9"/>
  <c r="D176" i="9" a="1"/>
  <c r="D176" i="9"/>
  <c r="E176" i="9" a="1"/>
  <c r="E176" i="9"/>
  <c r="F176" i="9" a="1"/>
  <c r="F176" i="9"/>
  <c r="G176" i="9" a="1"/>
  <c r="G176" i="9"/>
  <c r="H176" i="9" a="1"/>
  <c r="H176" i="9"/>
  <c r="I176" i="9" a="1"/>
  <c r="I176" i="9"/>
  <c r="J176" i="9" a="1"/>
  <c r="J176" i="9"/>
  <c r="B177" i="9" a="1"/>
  <c r="B177" i="9"/>
  <c r="C177" i="9" a="1"/>
  <c r="C177" i="9"/>
  <c r="D177" i="9" a="1"/>
  <c r="D177" i="9"/>
  <c r="E177" i="9" a="1"/>
  <c r="E177" i="9"/>
  <c r="F177" i="9" a="1"/>
  <c r="F177" i="9"/>
  <c r="G177" i="9" a="1"/>
  <c r="G177" i="9"/>
  <c r="H177" i="9" a="1"/>
  <c r="H177" i="9"/>
  <c r="I177" i="9" a="1"/>
  <c r="I177" i="9"/>
  <c r="J177" i="9" a="1"/>
  <c r="J177" i="9"/>
  <c r="B178" i="9" a="1"/>
  <c r="B178" i="9"/>
  <c r="C178" i="9" a="1"/>
  <c r="C178" i="9"/>
  <c r="D178" i="9" a="1"/>
  <c r="D178" i="9"/>
  <c r="E178" i="9" a="1"/>
  <c r="E178" i="9"/>
  <c r="F178" i="9" a="1"/>
  <c r="F178" i="9"/>
  <c r="G178" i="9" a="1"/>
  <c r="G178" i="9"/>
  <c r="H178" i="9" a="1"/>
  <c r="H178" i="9"/>
  <c r="I178" i="9" a="1"/>
  <c r="I178" i="9"/>
  <c r="J178" i="9" a="1"/>
  <c r="J178" i="9"/>
  <c r="B179" i="9" a="1"/>
  <c r="B179" i="9"/>
  <c r="C179" i="9" a="1"/>
  <c r="C179" i="9"/>
  <c r="D179" i="9" a="1"/>
  <c r="D179" i="9"/>
  <c r="E179" i="9" a="1"/>
  <c r="E179" i="9"/>
  <c r="F179" i="9" a="1"/>
  <c r="F179" i="9"/>
  <c r="G179" i="9" a="1"/>
  <c r="G179" i="9"/>
  <c r="H179" i="9" a="1"/>
  <c r="H179" i="9"/>
  <c r="I179" i="9" a="1"/>
  <c r="I179" i="9"/>
  <c r="J179" i="9" a="1"/>
  <c r="J179" i="9"/>
  <c r="B180" i="9" a="1"/>
  <c r="B180" i="9"/>
  <c r="C180" i="9" a="1"/>
  <c r="C180" i="9"/>
  <c r="D180" i="9" a="1"/>
  <c r="D180" i="9"/>
  <c r="E180" i="9" a="1"/>
  <c r="E180" i="9"/>
  <c r="F180" i="9" a="1"/>
  <c r="F180" i="9"/>
  <c r="G180" i="9" a="1"/>
  <c r="G180" i="9"/>
  <c r="H180" i="9" a="1"/>
  <c r="H180" i="9"/>
  <c r="I180" i="9" a="1"/>
  <c r="I180" i="9"/>
  <c r="J180" i="9" a="1"/>
  <c r="J180" i="9"/>
  <c r="B181" i="9" a="1"/>
  <c r="B181" i="9"/>
  <c r="C181" i="9" a="1"/>
  <c r="C181" i="9"/>
  <c r="D181" i="9" a="1"/>
  <c r="D181" i="9"/>
  <c r="E181" i="9" a="1"/>
  <c r="E181" i="9"/>
  <c r="F181" i="9" a="1"/>
  <c r="F181" i="9"/>
  <c r="G181" i="9" a="1"/>
  <c r="G181" i="9"/>
  <c r="H181" i="9" a="1"/>
  <c r="H181" i="9"/>
  <c r="I181" i="9" a="1"/>
  <c r="I181" i="9"/>
  <c r="J181" i="9" a="1"/>
  <c r="J181" i="9"/>
  <c r="B182" i="9" a="1"/>
  <c r="B182" i="9"/>
  <c r="C182" i="9" a="1"/>
  <c r="C182" i="9"/>
  <c r="D182" i="9" a="1"/>
  <c r="D182" i="9"/>
  <c r="E182" i="9" a="1"/>
  <c r="E182" i="9"/>
  <c r="F182" i="9" a="1"/>
  <c r="F182" i="9"/>
  <c r="G182" i="9" a="1"/>
  <c r="G182" i="9"/>
  <c r="H182" i="9" a="1"/>
  <c r="H182" i="9"/>
  <c r="I182" i="9" a="1"/>
  <c r="I182" i="9"/>
  <c r="J182" i="9" a="1"/>
  <c r="J182" i="9"/>
  <c r="B183" i="9" a="1"/>
  <c r="B183" i="9"/>
  <c r="C183" i="9" a="1"/>
  <c r="C183" i="9"/>
  <c r="D183" i="9" a="1"/>
  <c r="D183" i="9"/>
  <c r="E183" i="9" a="1"/>
  <c r="E183" i="9"/>
  <c r="F183" i="9" a="1"/>
  <c r="F183" i="9"/>
  <c r="G183" i="9" a="1"/>
  <c r="G183" i="9"/>
  <c r="H183" i="9" a="1"/>
  <c r="H183" i="9"/>
  <c r="I183" i="9" a="1"/>
  <c r="I183" i="9"/>
  <c r="J183" i="9" a="1"/>
  <c r="J183" i="9"/>
  <c r="B184" i="9" a="1"/>
  <c r="B184" i="9"/>
  <c r="C184" i="9" a="1"/>
  <c r="C184" i="9"/>
  <c r="D184" i="9" a="1"/>
  <c r="D184" i="9"/>
  <c r="E184" i="9" a="1"/>
  <c r="E184" i="9"/>
  <c r="F184" i="9" a="1"/>
  <c r="F184" i="9"/>
  <c r="G184" i="9" a="1"/>
  <c r="G184" i="9"/>
  <c r="H184" i="9" a="1"/>
  <c r="H184" i="9"/>
  <c r="I184" i="9" a="1"/>
  <c r="I184" i="9"/>
  <c r="J184" i="9" a="1"/>
  <c r="J184" i="9"/>
  <c r="B185" i="9" a="1"/>
  <c r="B185" i="9"/>
  <c r="C185" i="9" a="1"/>
  <c r="C185" i="9"/>
  <c r="D185" i="9" a="1"/>
  <c r="D185" i="9"/>
  <c r="E185" i="9" a="1"/>
  <c r="E185" i="9"/>
  <c r="F185" i="9" a="1"/>
  <c r="F185" i="9"/>
  <c r="G185" i="9" a="1"/>
  <c r="G185" i="9"/>
  <c r="H185" i="9" a="1"/>
  <c r="H185" i="9"/>
  <c r="I185" i="9" a="1"/>
  <c r="I185" i="9"/>
  <c r="J185" i="9" a="1"/>
  <c r="J185" i="9"/>
  <c r="B186" i="9" a="1"/>
  <c r="B186" i="9"/>
  <c r="C186" i="9" a="1"/>
  <c r="C186" i="9"/>
  <c r="D186" i="9" a="1"/>
  <c r="D186" i="9"/>
  <c r="E186" i="9" a="1"/>
  <c r="E186" i="9"/>
  <c r="F186" i="9" a="1"/>
  <c r="F186" i="9"/>
  <c r="G186" i="9" a="1"/>
  <c r="G186" i="9"/>
  <c r="H186" i="9" a="1"/>
  <c r="H186" i="9"/>
  <c r="I186" i="9" a="1"/>
  <c r="I186" i="9"/>
  <c r="J186" i="9" a="1"/>
  <c r="J186" i="9"/>
  <c r="B187" i="9" a="1"/>
  <c r="B187" i="9"/>
  <c r="C187" i="9" a="1"/>
  <c r="C187" i="9"/>
  <c r="D187" i="9" a="1"/>
  <c r="D187" i="9"/>
  <c r="E187" i="9" a="1"/>
  <c r="E187" i="9"/>
  <c r="F187" i="9" a="1"/>
  <c r="F187" i="9"/>
  <c r="G187" i="9" a="1"/>
  <c r="G187" i="9"/>
  <c r="H187" i="9" a="1"/>
  <c r="H187" i="9"/>
  <c r="I187" i="9" a="1"/>
  <c r="I187" i="9"/>
  <c r="J187" i="9" a="1"/>
  <c r="J187" i="9"/>
  <c r="B188" i="9" a="1"/>
  <c r="B188" i="9"/>
  <c r="C188" i="9" a="1"/>
  <c r="C188" i="9"/>
  <c r="D188" i="9" a="1"/>
  <c r="D188" i="9"/>
  <c r="E188" i="9" a="1"/>
  <c r="E188" i="9"/>
  <c r="F188" i="9" a="1"/>
  <c r="F188" i="9"/>
  <c r="G188" i="9" a="1"/>
  <c r="G188" i="9"/>
  <c r="H188" i="9" a="1"/>
  <c r="H188" i="9"/>
  <c r="I188" i="9" a="1"/>
  <c r="I188" i="9"/>
  <c r="J188" i="9" a="1"/>
  <c r="J188" i="9"/>
  <c r="B189" i="9" a="1"/>
  <c r="B189" i="9"/>
  <c r="C189" i="9" a="1"/>
  <c r="C189" i="9"/>
  <c r="D189" i="9" a="1"/>
  <c r="D189" i="9"/>
  <c r="E189" i="9" a="1"/>
  <c r="E189" i="9"/>
  <c r="F189" i="9" a="1"/>
  <c r="F189" i="9"/>
  <c r="G189" i="9" a="1"/>
  <c r="G189" i="9"/>
  <c r="H189" i="9" a="1"/>
  <c r="H189" i="9"/>
  <c r="I189" i="9" a="1"/>
  <c r="I189" i="9"/>
  <c r="J189" i="9" a="1"/>
  <c r="J189" i="9"/>
  <c r="B190" i="9" a="1"/>
  <c r="B190" i="9"/>
  <c r="C190" i="9" a="1"/>
  <c r="C190" i="9"/>
  <c r="D190" i="9" a="1"/>
  <c r="D190" i="9"/>
  <c r="E190" i="9" a="1"/>
  <c r="E190" i="9"/>
  <c r="F190" i="9" a="1"/>
  <c r="F190" i="9"/>
  <c r="G190" i="9" a="1"/>
  <c r="G190" i="9"/>
  <c r="H190" i="9" a="1"/>
  <c r="H190" i="9"/>
  <c r="I190" i="9" a="1"/>
  <c r="I190" i="9"/>
  <c r="J190" i="9" a="1"/>
  <c r="J190" i="9"/>
  <c r="B191" i="9" a="1"/>
  <c r="B191" i="9"/>
  <c r="C191" i="9" a="1"/>
  <c r="C191" i="9"/>
  <c r="D191" i="9" a="1"/>
  <c r="D191" i="9"/>
  <c r="E191" i="9" a="1"/>
  <c r="E191" i="9"/>
  <c r="F191" i="9" a="1"/>
  <c r="F191" i="9"/>
  <c r="G191" i="9" a="1"/>
  <c r="G191" i="9"/>
  <c r="H191" i="9" a="1"/>
  <c r="H191" i="9"/>
  <c r="I191" i="9" a="1"/>
  <c r="I191" i="9"/>
  <c r="J191" i="9" a="1"/>
  <c r="J191" i="9"/>
  <c r="B192" i="9" a="1"/>
  <c r="B192" i="9"/>
  <c r="C192" i="9" a="1"/>
  <c r="C192" i="9"/>
  <c r="D192" i="9" a="1"/>
  <c r="D192" i="9"/>
  <c r="E192" i="9" a="1"/>
  <c r="E192" i="9"/>
  <c r="F192" i="9" a="1"/>
  <c r="F192" i="9"/>
  <c r="G192" i="9" a="1"/>
  <c r="G192" i="9"/>
  <c r="H192" i="9" a="1"/>
  <c r="H192" i="9"/>
  <c r="I192" i="9" a="1"/>
  <c r="I192" i="9"/>
  <c r="J192" i="9" a="1"/>
  <c r="J192" i="9"/>
  <c r="B193" i="9" a="1"/>
  <c r="B193" i="9"/>
  <c r="C193" i="9" a="1"/>
  <c r="C193" i="9"/>
  <c r="D193" i="9" a="1"/>
  <c r="D193" i="9"/>
  <c r="E193" i="9" a="1"/>
  <c r="E193" i="9"/>
  <c r="F193" i="9" a="1"/>
  <c r="F193" i="9"/>
  <c r="G193" i="9" a="1"/>
  <c r="G193" i="9"/>
  <c r="H193" i="9" a="1"/>
  <c r="H193" i="9"/>
  <c r="I193" i="9" a="1"/>
  <c r="I193" i="9"/>
  <c r="J193" i="9" a="1"/>
  <c r="J193" i="9"/>
  <c r="B194" i="9" a="1"/>
  <c r="B194" i="9"/>
  <c r="C194" i="9" a="1"/>
  <c r="C194" i="9"/>
  <c r="D194" i="9" a="1"/>
  <c r="D194" i="9"/>
  <c r="E194" i="9" a="1"/>
  <c r="E194" i="9"/>
  <c r="F194" i="9" a="1"/>
  <c r="F194" i="9"/>
  <c r="G194" i="9" a="1"/>
  <c r="G194" i="9"/>
  <c r="H194" i="9" a="1"/>
  <c r="H194" i="9"/>
  <c r="I194" i="9" a="1"/>
  <c r="I194" i="9"/>
  <c r="J194" i="9" a="1"/>
  <c r="J194" i="9"/>
  <c r="B195" i="9" a="1"/>
  <c r="B195" i="9"/>
  <c r="C195" i="9" a="1"/>
  <c r="C195" i="9"/>
  <c r="D195" i="9" a="1"/>
  <c r="D195" i="9"/>
  <c r="E195" i="9" a="1"/>
  <c r="E195" i="9"/>
  <c r="F195" i="9" a="1"/>
  <c r="F195" i="9"/>
  <c r="G195" i="9" a="1"/>
  <c r="G195" i="9"/>
  <c r="H195" i="9" a="1"/>
  <c r="H195" i="9"/>
  <c r="I195" i="9" a="1"/>
  <c r="I195" i="9"/>
  <c r="J195" i="9" a="1"/>
  <c r="J195" i="9"/>
  <c r="B196" i="9" a="1"/>
  <c r="B196" i="9"/>
  <c r="C196" i="9" a="1"/>
  <c r="C196" i="9"/>
  <c r="D196" i="9" a="1"/>
  <c r="D196" i="9"/>
  <c r="E196" i="9" a="1"/>
  <c r="E196" i="9"/>
  <c r="F196" i="9" a="1"/>
  <c r="F196" i="9"/>
  <c r="G196" i="9" a="1"/>
  <c r="G196" i="9"/>
  <c r="H196" i="9" a="1"/>
  <c r="H196" i="9"/>
  <c r="I196" i="9" a="1"/>
  <c r="I196" i="9"/>
  <c r="J196" i="9" a="1"/>
  <c r="J196" i="9"/>
  <c r="B197" i="9" a="1"/>
  <c r="B197" i="9"/>
  <c r="C197" i="9" a="1"/>
  <c r="C197" i="9"/>
  <c r="D197" i="9" a="1"/>
  <c r="D197" i="9"/>
  <c r="E197" i="9" a="1"/>
  <c r="E197" i="9"/>
  <c r="F197" i="9" a="1"/>
  <c r="F197" i="9"/>
  <c r="G197" i="9" a="1"/>
  <c r="G197" i="9"/>
  <c r="H197" i="9" a="1"/>
  <c r="H197" i="9"/>
  <c r="I197" i="9" a="1"/>
  <c r="I197" i="9"/>
  <c r="J197" i="9" a="1"/>
  <c r="J197" i="9"/>
  <c r="B198" i="9" a="1"/>
  <c r="B198" i="9"/>
  <c r="C198" i="9" a="1"/>
  <c r="C198" i="9"/>
  <c r="D198" i="9" a="1"/>
  <c r="D198" i="9"/>
  <c r="E198" i="9" a="1"/>
  <c r="E198" i="9"/>
  <c r="F198" i="9" a="1"/>
  <c r="F198" i="9"/>
  <c r="G198" i="9" a="1"/>
  <c r="G198" i="9"/>
  <c r="H198" i="9" a="1"/>
  <c r="H198" i="9"/>
  <c r="I198" i="9" a="1"/>
  <c r="I198" i="9"/>
  <c r="J198" i="9" a="1"/>
  <c r="J198" i="9"/>
  <c r="B199" i="9" a="1"/>
  <c r="B199" i="9"/>
  <c r="C199" i="9" a="1"/>
  <c r="C199" i="9"/>
  <c r="D199" i="9" a="1"/>
  <c r="D199" i="9"/>
  <c r="E199" i="9" a="1"/>
  <c r="E199" i="9"/>
  <c r="F199" i="9" a="1"/>
  <c r="F199" i="9"/>
  <c r="G199" i="9" a="1"/>
  <c r="G199" i="9"/>
  <c r="H199" i="9" a="1"/>
  <c r="H199" i="9"/>
  <c r="I199" i="9" a="1"/>
  <c r="I199" i="9"/>
  <c r="J199" i="9" a="1"/>
  <c r="J199" i="9"/>
  <c r="B200" i="9" a="1"/>
  <c r="B200" i="9"/>
  <c r="C200" i="9" a="1"/>
  <c r="C200" i="9"/>
  <c r="D200" i="9" a="1"/>
  <c r="D200" i="9"/>
  <c r="E200" i="9" a="1"/>
  <c r="E200" i="9"/>
  <c r="F200" i="9" a="1"/>
  <c r="F200" i="9"/>
  <c r="G200" i="9" a="1"/>
  <c r="G200" i="9"/>
  <c r="H200" i="9" a="1"/>
  <c r="H200" i="9"/>
  <c r="I200" i="9" a="1"/>
  <c r="I200" i="9"/>
  <c r="J200" i="9" a="1"/>
  <c r="J200" i="9"/>
  <c r="B201" i="9" a="1"/>
  <c r="B201" i="9"/>
  <c r="C201" i="9" a="1"/>
  <c r="C201" i="9"/>
  <c r="D201" i="9" a="1"/>
  <c r="D201" i="9"/>
  <c r="E201" i="9" a="1"/>
  <c r="E201" i="9"/>
  <c r="F201" i="9" a="1"/>
  <c r="F201" i="9"/>
  <c r="G201" i="9" a="1"/>
  <c r="G201" i="9"/>
  <c r="H201" i="9" a="1"/>
  <c r="H201" i="9"/>
  <c r="I201" i="9" a="1"/>
  <c r="I201" i="9"/>
  <c r="J201" i="9" a="1"/>
  <c r="J201" i="9"/>
  <c r="B202" i="9" a="1"/>
  <c r="B202" i="9"/>
  <c r="C202" i="9" a="1"/>
  <c r="C202" i="9"/>
  <c r="D202" i="9" a="1"/>
  <c r="D202" i="9"/>
  <c r="E202" i="9" a="1"/>
  <c r="E202" i="9"/>
  <c r="F202" i="9" a="1"/>
  <c r="F202" i="9"/>
  <c r="G202" i="9" a="1"/>
  <c r="G202" i="9"/>
  <c r="H202" i="9" a="1"/>
  <c r="H202" i="9"/>
  <c r="I202" i="9" a="1"/>
  <c r="I202" i="9"/>
  <c r="J202" i="9" a="1"/>
  <c r="J202" i="9"/>
  <c r="B203" i="9" a="1"/>
  <c r="B203" i="9"/>
  <c r="C203" i="9" a="1"/>
  <c r="C203" i="9"/>
  <c r="D203" i="9" a="1"/>
  <c r="D203" i="9"/>
  <c r="E203" i="9" a="1"/>
  <c r="E203" i="9"/>
  <c r="F203" i="9" a="1"/>
  <c r="F203" i="9"/>
  <c r="G203" i="9" a="1"/>
  <c r="G203" i="9"/>
  <c r="H203" i="9" a="1"/>
  <c r="H203" i="9"/>
  <c r="I203" i="9" a="1"/>
  <c r="I203" i="9"/>
  <c r="J203" i="9" a="1"/>
  <c r="J203" i="9"/>
  <c r="B204" i="9" a="1"/>
  <c r="B204" i="9"/>
  <c r="C204" i="9" a="1"/>
  <c r="C204" i="9"/>
  <c r="D204" i="9" a="1"/>
  <c r="D204" i="9"/>
  <c r="E204" i="9" a="1"/>
  <c r="E204" i="9"/>
  <c r="F204" i="9" a="1"/>
  <c r="F204" i="9"/>
  <c r="G204" i="9" a="1"/>
  <c r="G204" i="9"/>
  <c r="H204" i="9" a="1"/>
  <c r="H204" i="9"/>
  <c r="I204" i="9" a="1"/>
  <c r="I204" i="9"/>
  <c r="J204" i="9" a="1"/>
  <c r="J204" i="9"/>
  <c r="B205" i="9" a="1"/>
  <c r="B205" i="9"/>
  <c r="C205" i="9" a="1"/>
  <c r="C205" i="9"/>
  <c r="D205" i="9" a="1"/>
  <c r="D205" i="9"/>
  <c r="E205" i="9" a="1"/>
  <c r="E205" i="9"/>
  <c r="F205" i="9" a="1"/>
  <c r="F205" i="9"/>
  <c r="G205" i="9" a="1"/>
  <c r="G205" i="9"/>
  <c r="H205" i="9" a="1"/>
  <c r="H205" i="9"/>
  <c r="I205" i="9" a="1"/>
  <c r="I205" i="9"/>
  <c r="J205" i="9" a="1"/>
  <c r="J205" i="9"/>
  <c r="B206" i="9" a="1"/>
  <c r="B206" i="9"/>
  <c r="C206" i="9" a="1"/>
  <c r="C206" i="9"/>
  <c r="D206" i="9" a="1"/>
  <c r="D206" i="9"/>
  <c r="E206" i="9" a="1"/>
  <c r="E206" i="9"/>
  <c r="F206" i="9" a="1"/>
  <c r="F206" i="9"/>
  <c r="G206" i="9" a="1"/>
  <c r="G206" i="9"/>
  <c r="H206" i="9" a="1"/>
  <c r="H206" i="9"/>
  <c r="I206" i="9" a="1"/>
  <c r="I206" i="9"/>
  <c r="J206" i="9" a="1"/>
  <c r="J206" i="9"/>
  <c r="B207" i="9" a="1"/>
  <c r="B207" i="9"/>
  <c r="C207" i="9" a="1"/>
  <c r="C207" i="9"/>
  <c r="D207" i="9" a="1"/>
  <c r="D207" i="9"/>
  <c r="E207" i="9" a="1"/>
  <c r="E207" i="9"/>
  <c r="F207" i="9" a="1"/>
  <c r="F207" i="9"/>
  <c r="G207" i="9" a="1"/>
  <c r="G207" i="9"/>
  <c r="H207" i="9" a="1"/>
  <c r="H207" i="9"/>
  <c r="I207" i="9" a="1"/>
  <c r="I207" i="9"/>
  <c r="J207" i="9" a="1"/>
  <c r="J207" i="9"/>
  <c r="B208" i="9" a="1"/>
  <c r="B208" i="9"/>
  <c r="C208" i="9" a="1"/>
  <c r="C208" i="9"/>
  <c r="D208" i="9" a="1"/>
  <c r="D208" i="9"/>
  <c r="E208" i="9" a="1"/>
  <c r="E208" i="9"/>
  <c r="F208" i="9" a="1"/>
  <c r="F208" i="9"/>
  <c r="G208" i="9" a="1"/>
  <c r="G208" i="9"/>
  <c r="H208" i="9" a="1"/>
  <c r="H208" i="9"/>
  <c r="I208" i="9" a="1"/>
  <c r="I208" i="9"/>
  <c r="J208" i="9" a="1"/>
  <c r="J208" i="9"/>
  <c r="B209" i="9" a="1"/>
  <c r="B209" i="9"/>
  <c r="C209" i="9" a="1"/>
  <c r="C209" i="9"/>
  <c r="D209" i="9" a="1"/>
  <c r="D209" i="9"/>
  <c r="E209" i="9" a="1"/>
  <c r="E209" i="9"/>
  <c r="F209" i="9" a="1"/>
  <c r="F209" i="9"/>
  <c r="G209" i="9" a="1"/>
  <c r="G209" i="9"/>
  <c r="H209" i="9" a="1"/>
  <c r="H209" i="9"/>
  <c r="I209" i="9" a="1"/>
  <c r="I209" i="9"/>
  <c r="J209" i="9" a="1"/>
  <c r="J209" i="9"/>
  <c r="B210" i="9" a="1"/>
  <c r="B210" i="9"/>
  <c r="C210" i="9" a="1"/>
  <c r="C210" i="9"/>
  <c r="D210" i="9" a="1"/>
  <c r="D210" i="9"/>
  <c r="E210" i="9" a="1"/>
  <c r="E210" i="9"/>
  <c r="F210" i="9" a="1"/>
  <c r="F210" i="9"/>
  <c r="G210" i="9" a="1"/>
  <c r="G210" i="9"/>
  <c r="H210" i="9" a="1"/>
  <c r="H210" i="9"/>
  <c r="I210" i="9" a="1"/>
  <c r="I210" i="9"/>
  <c r="J210" i="9" a="1"/>
  <c r="J210" i="9"/>
  <c r="B211" i="9" a="1"/>
  <c r="B211" i="9"/>
  <c r="C211" i="9" a="1"/>
  <c r="C211" i="9"/>
  <c r="D211" i="9" a="1"/>
  <c r="D211" i="9"/>
  <c r="E211" i="9" a="1"/>
  <c r="E211" i="9"/>
  <c r="F211" i="9" a="1"/>
  <c r="F211" i="9"/>
  <c r="G211" i="9" a="1"/>
  <c r="G211" i="9"/>
  <c r="H211" i="9" a="1"/>
  <c r="H211" i="9"/>
  <c r="I211" i="9" a="1"/>
  <c r="I211" i="9"/>
  <c r="J211" i="9" a="1"/>
  <c r="J211" i="9"/>
  <c r="B212" i="9" a="1"/>
  <c r="B212" i="9"/>
  <c r="C212" i="9" a="1"/>
  <c r="C212" i="9"/>
  <c r="D212" i="9" a="1"/>
  <c r="D212" i="9"/>
  <c r="E212" i="9" a="1"/>
  <c r="E212" i="9"/>
  <c r="F212" i="9" a="1"/>
  <c r="F212" i="9"/>
  <c r="G212" i="9" a="1"/>
  <c r="G212" i="9"/>
  <c r="H212" i="9" a="1"/>
  <c r="H212" i="9"/>
  <c r="I212" i="9" a="1"/>
  <c r="I212" i="9"/>
  <c r="J212" i="9" a="1"/>
  <c r="J212" i="9"/>
  <c r="B213" i="9" a="1"/>
  <c r="B213" i="9"/>
  <c r="C213" i="9" a="1"/>
  <c r="C213" i="9"/>
  <c r="D213" i="9" a="1"/>
  <c r="D213" i="9"/>
  <c r="E213" i="9" a="1"/>
  <c r="E213" i="9"/>
  <c r="F213" i="9" a="1"/>
  <c r="F213" i="9"/>
  <c r="G213" i="9" a="1"/>
  <c r="G213" i="9"/>
  <c r="H213" i="9" a="1"/>
  <c r="H213" i="9"/>
  <c r="I213" i="9" a="1"/>
  <c r="I213" i="9"/>
  <c r="J213" i="9" a="1"/>
  <c r="J213" i="9"/>
  <c r="B214" i="9" a="1"/>
  <c r="B214" i="9"/>
  <c r="C214" i="9" a="1"/>
  <c r="C214" i="9"/>
  <c r="D214" i="9" a="1"/>
  <c r="D214" i="9"/>
  <c r="E214" i="9" a="1"/>
  <c r="E214" i="9"/>
  <c r="F214" i="9" a="1"/>
  <c r="F214" i="9"/>
  <c r="G214" i="9" a="1"/>
  <c r="G214" i="9"/>
  <c r="H214" i="9" a="1"/>
  <c r="H214" i="9"/>
  <c r="I214" i="9" a="1"/>
  <c r="I214" i="9"/>
  <c r="J214" i="9" a="1"/>
  <c r="J214" i="9"/>
  <c r="B215" i="9" a="1"/>
  <c r="B215" i="9"/>
  <c r="C215" i="9" a="1"/>
  <c r="C215" i="9"/>
  <c r="D215" i="9" a="1"/>
  <c r="D215" i="9"/>
  <c r="E215" i="9" a="1"/>
  <c r="E215" i="9"/>
  <c r="F215" i="9" a="1"/>
  <c r="F215" i="9"/>
  <c r="G215" i="9" a="1"/>
  <c r="G215" i="9"/>
  <c r="H215" i="9" a="1"/>
  <c r="H215" i="9"/>
  <c r="I215" i="9" a="1"/>
  <c r="I215" i="9"/>
  <c r="J215" i="9" a="1"/>
  <c r="J215" i="9"/>
  <c r="B216" i="9" a="1"/>
  <c r="B216" i="9"/>
  <c r="C216" i="9" a="1"/>
  <c r="C216" i="9"/>
  <c r="D216" i="9" a="1"/>
  <c r="D216" i="9"/>
  <c r="E216" i="9" a="1"/>
  <c r="E216" i="9"/>
  <c r="F216" i="9" a="1"/>
  <c r="F216" i="9"/>
  <c r="G216" i="9" a="1"/>
  <c r="G216" i="9"/>
  <c r="H216" i="9" a="1"/>
  <c r="H216" i="9"/>
  <c r="I216" i="9" a="1"/>
  <c r="I216" i="9"/>
  <c r="J216" i="9" a="1"/>
  <c r="J216" i="9"/>
  <c r="B217" i="9" a="1"/>
  <c r="B217" i="9"/>
  <c r="C217" i="9" a="1"/>
  <c r="C217" i="9"/>
  <c r="D217" i="9" a="1"/>
  <c r="D217" i="9"/>
  <c r="E217" i="9" a="1"/>
  <c r="E217" i="9"/>
  <c r="F217" i="9" a="1"/>
  <c r="F217" i="9"/>
  <c r="G217" i="9" a="1"/>
  <c r="G217" i="9"/>
  <c r="H217" i="9" a="1"/>
  <c r="H217" i="9"/>
  <c r="I217" i="9" a="1"/>
  <c r="I217" i="9"/>
  <c r="J217" i="9" a="1"/>
  <c r="J217" i="9"/>
  <c r="B218" i="9" a="1"/>
  <c r="B218" i="9"/>
  <c r="C218" i="9" a="1"/>
  <c r="C218" i="9"/>
  <c r="D218" i="9" a="1"/>
  <c r="D218" i="9"/>
  <c r="E218" i="9" a="1"/>
  <c r="E218" i="9"/>
  <c r="F218" i="9" a="1"/>
  <c r="F218" i="9"/>
  <c r="G218" i="9" a="1"/>
  <c r="G218" i="9"/>
  <c r="H218" i="9" a="1"/>
  <c r="H218" i="9"/>
  <c r="I218" i="9" a="1"/>
  <c r="I218" i="9"/>
  <c r="J218" i="9" a="1"/>
  <c r="J218" i="9"/>
  <c r="B219" i="9" a="1"/>
  <c r="B219" i="9"/>
  <c r="C219" i="9" a="1"/>
  <c r="C219" i="9"/>
  <c r="D219" i="9" a="1"/>
  <c r="D219" i="9"/>
  <c r="E219" i="9" a="1"/>
  <c r="E219" i="9"/>
  <c r="F219" i="9" a="1"/>
  <c r="F219" i="9"/>
  <c r="G219" i="9" a="1"/>
  <c r="G219" i="9"/>
  <c r="H219" i="9" a="1"/>
  <c r="H219" i="9"/>
  <c r="I219" i="9" a="1"/>
  <c r="I219" i="9"/>
  <c r="J219" i="9" a="1"/>
  <c r="J219" i="9"/>
  <c r="B220" i="9" a="1"/>
  <c r="B220" i="9"/>
  <c r="C220" i="9" a="1"/>
  <c r="C220" i="9"/>
  <c r="D220" i="9" a="1"/>
  <c r="D220" i="9"/>
  <c r="E220" i="9" a="1"/>
  <c r="E220" i="9"/>
  <c r="F220" i="9" a="1"/>
  <c r="F220" i="9"/>
  <c r="G220" i="9" a="1"/>
  <c r="G220" i="9"/>
  <c r="H220" i="9" a="1"/>
  <c r="H220" i="9"/>
  <c r="I220" i="9" a="1"/>
  <c r="I220" i="9"/>
  <c r="J220" i="9" a="1"/>
  <c r="J220" i="9"/>
  <c r="B221" i="9" a="1"/>
  <c r="B221" i="9"/>
  <c r="C221" i="9" a="1"/>
  <c r="C221" i="9"/>
  <c r="D221" i="9" a="1"/>
  <c r="D221" i="9"/>
  <c r="E221" i="9" a="1"/>
  <c r="E221" i="9"/>
  <c r="F221" i="9" a="1"/>
  <c r="F221" i="9"/>
  <c r="G221" i="9" a="1"/>
  <c r="G221" i="9"/>
  <c r="H221" i="9" a="1"/>
  <c r="H221" i="9"/>
  <c r="I221" i="9" a="1"/>
  <c r="I221" i="9"/>
  <c r="J221" i="9" a="1"/>
  <c r="J221" i="9"/>
  <c r="B222" i="9" a="1"/>
  <c r="B222" i="9"/>
  <c r="C222" i="9" a="1"/>
  <c r="C222" i="9"/>
  <c r="D222" i="9" a="1"/>
  <c r="D222" i="9"/>
  <c r="E222" i="9" a="1"/>
  <c r="E222" i="9"/>
  <c r="F222" i="9" a="1"/>
  <c r="F222" i="9"/>
  <c r="G222" i="9" a="1"/>
  <c r="G222" i="9"/>
  <c r="H222" i="9" a="1"/>
  <c r="H222" i="9"/>
  <c r="I222" i="9" a="1"/>
  <c r="I222" i="9"/>
  <c r="J222" i="9" a="1"/>
  <c r="J222" i="9"/>
  <c r="B223" i="9" a="1"/>
  <c r="B223" i="9"/>
  <c r="C223" i="9" a="1"/>
  <c r="C223" i="9"/>
  <c r="D223" i="9" a="1"/>
  <c r="D223" i="9"/>
  <c r="E223" i="9" a="1"/>
  <c r="E223" i="9"/>
  <c r="F223" i="9" a="1"/>
  <c r="F223" i="9"/>
  <c r="G223" i="9" a="1"/>
  <c r="G223" i="9"/>
  <c r="H223" i="9" a="1"/>
  <c r="H223" i="9"/>
  <c r="I223" i="9" a="1"/>
  <c r="I223" i="9"/>
  <c r="J223" i="9" a="1"/>
  <c r="J223" i="9"/>
  <c r="B224" i="9" a="1"/>
  <c r="B224" i="9"/>
  <c r="C224" i="9" a="1"/>
  <c r="C224" i="9"/>
  <c r="D224" i="9" a="1"/>
  <c r="D224" i="9"/>
  <c r="E224" i="9" a="1"/>
  <c r="E224" i="9"/>
  <c r="F224" i="9" a="1"/>
  <c r="F224" i="9"/>
  <c r="G224" i="9" a="1"/>
  <c r="G224" i="9"/>
  <c r="H224" i="9" a="1"/>
  <c r="H224" i="9"/>
  <c r="I224" i="9" a="1"/>
  <c r="I224" i="9"/>
  <c r="J224" i="9" a="1"/>
  <c r="J224" i="9"/>
  <c r="B225" i="9" a="1"/>
  <c r="B225" i="9"/>
  <c r="C225" i="9" a="1"/>
  <c r="C225" i="9"/>
  <c r="D225" i="9" a="1"/>
  <c r="D225" i="9"/>
  <c r="E225" i="9" a="1"/>
  <c r="E225" i="9"/>
  <c r="F225" i="9" a="1"/>
  <c r="F225" i="9"/>
  <c r="G225" i="9" a="1"/>
  <c r="G225" i="9"/>
  <c r="H225" i="9" a="1"/>
  <c r="H225" i="9"/>
  <c r="I225" i="9" a="1"/>
  <c r="I225" i="9"/>
  <c r="J225" i="9" a="1"/>
  <c r="J225" i="9"/>
  <c r="B226" i="9" a="1"/>
  <c r="B226" i="9"/>
  <c r="C226" i="9" a="1"/>
  <c r="C226" i="9"/>
  <c r="D226" i="9" a="1"/>
  <c r="D226" i="9"/>
  <c r="E226" i="9" a="1"/>
  <c r="E226" i="9"/>
  <c r="F226" i="9" a="1"/>
  <c r="F226" i="9"/>
  <c r="G226" i="9" a="1"/>
  <c r="G226" i="9"/>
  <c r="H226" i="9" a="1"/>
  <c r="H226" i="9"/>
  <c r="I226" i="9" a="1"/>
  <c r="I226" i="9"/>
  <c r="J226" i="9" a="1"/>
  <c r="J226" i="9"/>
  <c r="B227" i="9" a="1"/>
  <c r="B227" i="9"/>
  <c r="C227" i="9" a="1"/>
  <c r="C227" i="9"/>
  <c r="D227" i="9" a="1"/>
  <c r="D227" i="9"/>
  <c r="E227" i="9" a="1"/>
  <c r="E227" i="9"/>
  <c r="F227" i="9" a="1"/>
  <c r="F227" i="9"/>
  <c r="G227" i="9" a="1"/>
  <c r="G227" i="9"/>
  <c r="H227" i="9" a="1"/>
  <c r="H227" i="9"/>
  <c r="I227" i="9" a="1"/>
  <c r="I227" i="9"/>
  <c r="J227" i="9" a="1"/>
  <c r="J227" i="9"/>
  <c r="B228" i="9" a="1"/>
  <c r="B228" i="9"/>
  <c r="C228" i="9" a="1"/>
  <c r="C228" i="9"/>
  <c r="D228" i="9" a="1"/>
  <c r="D228" i="9"/>
  <c r="E228" i="9" a="1"/>
  <c r="E228" i="9"/>
  <c r="F228" i="9" a="1"/>
  <c r="F228" i="9"/>
  <c r="G228" i="9" a="1"/>
  <c r="G228" i="9"/>
  <c r="H228" i="9" a="1"/>
  <c r="H228" i="9"/>
  <c r="I228" i="9" a="1"/>
  <c r="I228" i="9"/>
  <c r="J228" i="9" a="1"/>
  <c r="J228" i="9"/>
  <c r="B229" i="9" a="1"/>
  <c r="B229" i="9"/>
  <c r="C229" i="9" a="1"/>
  <c r="C229" i="9"/>
  <c r="D229" i="9" a="1"/>
  <c r="D229" i="9"/>
  <c r="E229" i="9" a="1"/>
  <c r="E229" i="9"/>
  <c r="F229" i="9" a="1"/>
  <c r="F229" i="9"/>
  <c r="G229" i="9" a="1"/>
  <c r="G229" i="9"/>
  <c r="H229" i="9" a="1"/>
  <c r="H229" i="9"/>
  <c r="I229" i="9" a="1"/>
  <c r="I229" i="9"/>
  <c r="J229" i="9" a="1"/>
  <c r="J229" i="9"/>
  <c r="B230" i="9" a="1"/>
  <c r="B230" i="9"/>
  <c r="C230" i="9" a="1"/>
  <c r="C230" i="9"/>
  <c r="D230" i="9" a="1"/>
  <c r="D230" i="9"/>
  <c r="E230" i="9" a="1"/>
  <c r="E230" i="9"/>
  <c r="F230" i="9" a="1"/>
  <c r="F230" i="9"/>
  <c r="G230" i="9" a="1"/>
  <c r="G230" i="9"/>
  <c r="H230" i="9" a="1"/>
  <c r="H230" i="9"/>
  <c r="I230" i="9" a="1"/>
  <c r="I230" i="9"/>
  <c r="J230" i="9" a="1"/>
  <c r="J230" i="9"/>
  <c r="B231" i="9" a="1"/>
  <c r="B231" i="9"/>
  <c r="C231" i="9" a="1"/>
  <c r="C231" i="9"/>
  <c r="D231" i="9" a="1"/>
  <c r="D231" i="9"/>
  <c r="E231" i="9" a="1"/>
  <c r="E231" i="9"/>
  <c r="F231" i="9" a="1"/>
  <c r="F231" i="9"/>
  <c r="G231" i="9" a="1"/>
  <c r="G231" i="9"/>
  <c r="H231" i="9" a="1"/>
  <c r="H231" i="9"/>
  <c r="I231" i="9" a="1"/>
  <c r="I231" i="9"/>
  <c r="J231" i="9" a="1"/>
  <c r="J231" i="9"/>
  <c r="B232" i="9" a="1"/>
  <c r="B232" i="9"/>
  <c r="C232" i="9" a="1"/>
  <c r="C232" i="9"/>
  <c r="D232" i="9" a="1"/>
  <c r="D232" i="9"/>
  <c r="E232" i="9" a="1"/>
  <c r="E232" i="9"/>
  <c r="F232" i="9" a="1"/>
  <c r="F232" i="9"/>
  <c r="G232" i="9" a="1"/>
  <c r="G232" i="9"/>
  <c r="H232" i="9" a="1"/>
  <c r="H232" i="9"/>
  <c r="I232" i="9" a="1"/>
  <c r="I232" i="9"/>
  <c r="J232" i="9" a="1"/>
  <c r="J232" i="9"/>
  <c r="B233" i="9" a="1"/>
  <c r="B233" i="9"/>
  <c r="C233" i="9" a="1"/>
  <c r="C233" i="9"/>
  <c r="D233" i="9" a="1"/>
  <c r="D233" i="9"/>
  <c r="E233" i="9" a="1"/>
  <c r="E233" i="9"/>
  <c r="F233" i="9" a="1"/>
  <c r="F233" i="9"/>
  <c r="G233" i="9" a="1"/>
  <c r="G233" i="9"/>
  <c r="H233" i="9" a="1"/>
  <c r="H233" i="9"/>
  <c r="I233" i="9" a="1"/>
  <c r="I233" i="9"/>
  <c r="J233" i="9" a="1"/>
  <c r="J233" i="9"/>
  <c r="B234" i="9" a="1"/>
  <c r="B234" i="9"/>
  <c r="C234" i="9" a="1"/>
  <c r="C234" i="9"/>
  <c r="D234" i="9" a="1"/>
  <c r="D234" i="9"/>
  <c r="E234" i="9" a="1"/>
  <c r="E234" i="9"/>
  <c r="F234" i="9" a="1"/>
  <c r="F234" i="9"/>
  <c r="G234" i="9" a="1"/>
  <c r="G234" i="9"/>
  <c r="H234" i="9" a="1"/>
  <c r="H234" i="9"/>
  <c r="I234" i="9" a="1"/>
  <c r="I234" i="9"/>
  <c r="J234" i="9" a="1"/>
  <c r="J234" i="9"/>
  <c r="B235" i="9" a="1"/>
  <c r="B235" i="9"/>
  <c r="C235" i="9" a="1"/>
  <c r="C235" i="9"/>
  <c r="D235" i="9" a="1"/>
  <c r="D235" i="9"/>
  <c r="E235" i="9" a="1"/>
  <c r="E235" i="9"/>
  <c r="F235" i="9" a="1"/>
  <c r="F235" i="9"/>
  <c r="G235" i="9" a="1"/>
  <c r="G235" i="9"/>
  <c r="H235" i="9" a="1"/>
  <c r="H235" i="9"/>
  <c r="I235" i="9" a="1"/>
  <c r="I235" i="9"/>
  <c r="J235" i="9" a="1"/>
  <c r="J235" i="9"/>
  <c r="B236" i="9" a="1"/>
  <c r="B236" i="9"/>
  <c r="C236" i="9" a="1"/>
  <c r="C236" i="9"/>
  <c r="D236" i="9" a="1"/>
  <c r="D236" i="9"/>
  <c r="E236" i="9" a="1"/>
  <c r="E236" i="9"/>
  <c r="F236" i="9" a="1"/>
  <c r="F236" i="9"/>
  <c r="G236" i="9" a="1"/>
  <c r="G236" i="9"/>
  <c r="H236" i="9" a="1"/>
  <c r="H236" i="9"/>
  <c r="I236" i="9" a="1"/>
  <c r="I236" i="9"/>
  <c r="J236" i="9" a="1"/>
  <c r="J236" i="9"/>
  <c r="B237" i="9" a="1"/>
  <c r="B237" i="9"/>
  <c r="C237" i="9" a="1"/>
  <c r="C237" i="9"/>
  <c r="D237" i="9" a="1"/>
  <c r="D237" i="9"/>
  <c r="E237" i="9" a="1"/>
  <c r="E237" i="9"/>
  <c r="F237" i="9" a="1"/>
  <c r="F237" i="9"/>
  <c r="G237" i="9" a="1"/>
  <c r="G237" i="9"/>
  <c r="H237" i="9" a="1"/>
  <c r="H237" i="9"/>
  <c r="I237" i="9" a="1"/>
  <c r="I237" i="9"/>
  <c r="J237" i="9" a="1"/>
  <c r="J237" i="9"/>
  <c r="B238" i="9" a="1"/>
  <c r="B238" i="9"/>
  <c r="C238" i="9" a="1"/>
  <c r="C238" i="9"/>
  <c r="D238" i="9" a="1"/>
  <c r="D238" i="9"/>
  <c r="E238" i="9" a="1"/>
  <c r="E238" i="9"/>
  <c r="F238" i="9" a="1"/>
  <c r="F238" i="9"/>
  <c r="G238" i="9" a="1"/>
  <c r="G238" i="9"/>
  <c r="H238" i="9" a="1"/>
  <c r="H238" i="9"/>
  <c r="I238" i="9" a="1"/>
  <c r="I238" i="9"/>
  <c r="J238" i="9" a="1"/>
  <c r="J238" i="9"/>
  <c r="B239" i="9" a="1"/>
  <c r="B239" i="9"/>
  <c r="C239" i="9" a="1"/>
  <c r="C239" i="9"/>
  <c r="D239" i="9" a="1"/>
  <c r="D239" i="9"/>
  <c r="E239" i="9" a="1"/>
  <c r="E239" i="9"/>
  <c r="F239" i="9" a="1"/>
  <c r="F239" i="9"/>
  <c r="G239" i="9" a="1"/>
  <c r="G239" i="9"/>
  <c r="H239" i="9" a="1"/>
  <c r="H239" i="9"/>
  <c r="I239" i="9" a="1"/>
  <c r="I239" i="9"/>
  <c r="J239" i="9" a="1"/>
  <c r="J239" i="9"/>
  <c r="B240" i="9" a="1"/>
  <c r="B240" i="9"/>
  <c r="C240" i="9" a="1"/>
  <c r="C240" i="9"/>
  <c r="D240" i="9" a="1"/>
  <c r="D240" i="9"/>
  <c r="E240" i="9" a="1"/>
  <c r="E240" i="9"/>
  <c r="F240" i="9" a="1"/>
  <c r="F240" i="9"/>
  <c r="G240" i="9" a="1"/>
  <c r="G240" i="9"/>
  <c r="H240" i="9" a="1"/>
  <c r="H240" i="9"/>
  <c r="I240" i="9" a="1"/>
  <c r="I240" i="9"/>
  <c r="J240" i="9" a="1"/>
  <c r="J240" i="9"/>
  <c r="B241" i="9" a="1"/>
  <c r="B241" i="9"/>
  <c r="C241" i="9" a="1"/>
  <c r="C241" i="9"/>
  <c r="D241" i="9" a="1"/>
  <c r="D241" i="9"/>
  <c r="E241" i="9" a="1"/>
  <c r="E241" i="9"/>
  <c r="F241" i="9" a="1"/>
  <c r="F241" i="9"/>
  <c r="G241" i="9" a="1"/>
  <c r="G241" i="9"/>
  <c r="H241" i="9" a="1"/>
  <c r="H241" i="9"/>
  <c r="I241" i="9" a="1"/>
  <c r="I241" i="9"/>
  <c r="J241" i="9" a="1"/>
  <c r="J241" i="9"/>
  <c r="B242" i="9" a="1"/>
  <c r="B242" i="9"/>
  <c r="C242" i="9" a="1"/>
  <c r="C242" i="9"/>
  <c r="D242" i="9" a="1"/>
  <c r="D242" i="9"/>
  <c r="E242" i="9" a="1"/>
  <c r="E242" i="9"/>
  <c r="F242" i="9" a="1"/>
  <c r="F242" i="9"/>
  <c r="G242" i="9" a="1"/>
  <c r="G242" i="9"/>
  <c r="H242" i="9" a="1"/>
  <c r="H242" i="9"/>
  <c r="I242" i="9" a="1"/>
  <c r="I242" i="9"/>
  <c r="J242" i="9" a="1"/>
  <c r="J242" i="9"/>
  <c r="B243" i="9" a="1"/>
  <c r="B243" i="9"/>
  <c r="C243" i="9" a="1"/>
  <c r="C243" i="9"/>
  <c r="D243" i="9" a="1"/>
  <c r="D243" i="9"/>
  <c r="E243" i="9" a="1"/>
  <c r="E243" i="9"/>
  <c r="F243" i="9" a="1"/>
  <c r="F243" i="9"/>
  <c r="G243" i="9" a="1"/>
  <c r="G243" i="9"/>
  <c r="H243" i="9" a="1"/>
  <c r="H243" i="9"/>
  <c r="I243" i="9" a="1"/>
  <c r="I243" i="9"/>
  <c r="J243" i="9" a="1"/>
  <c r="J243" i="9"/>
  <c r="B244" i="9" a="1"/>
  <c r="B244" i="9"/>
  <c r="C244" i="9" a="1"/>
  <c r="C244" i="9"/>
  <c r="D244" i="9" a="1"/>
  <c r="D244" i="9"/>
  <c r="E244" i="9" a="1"/>
  <c r="E244" i="9"/>
  <c r="F244" i="9" a="1"/>
  <c r="F244" i="9"/>
  <c r="G244" i="9" a="1"/>
  <c r="G244" i="9"/>
  <c r="H244" i="9" a="1"/>
  <c r="H244" i="9"/>
  <c r="I244" i="9" a="1"/>
  <c r="I244" i="9"/>
  <c r="J244" i="9" a="1"/>
  <c r="J244" i="9"/>
  <c r="B245" i="9" a="1"/>
  <c r="B245" i="9"/>
  <c r="C245" i="9" a="1"/>
  <c r="C245" i="9"/>
  <c r="D245" i="9" a="1"/>
  <c r="D245" i="9"/>
  <c r="E245" i="9" a="1"/>
  <c r="E245" i="9"/>
  <c r="F245" i="9" a="1"/>
  <c r="F245" i="9"/>
  <c r="G245" i="9" a="1"/>
  <c r="G245" i="9"/>
  <c r="H245" i="9" a="1"/>
  <c r="H245" i="9"/>
  <c r="I245" i="9" a="1"/>
  <c r="I245" i="9"/>
  <c r="J245" i="9" a="1"/>
  <c r="J245" i="9"/>
  <c r="B246" i="9" a="1"/>
  <c r="B246" i="9"/>
  <c r="C246" i="9" a="1"/>
  <c r="C246" i="9"/>
  <c r="D246" i="9" a="1"/>
  <c r="D246" i="9"/>
  <c r="E246" i="9" a="1"/>
  <c r="E246" i="9"/>
  <c r="F246" i="9" a="1"/>
  <c r="F246" i="9"/>
  <c r="G246" i="9" a="1"/>
  <c r="G246" i="9"/>
  <c r="H246" i="9" a="1"/>
  <c r="H246" i="9"/>
  <c r="I246" i="9" a="1"/>
  <c r="I246" i="9"/>
  <c r="J246" i="9" a="1"/>
  <c r="J246" i="9"/>
  <c r="B247" i="9" a="1"/>
  <c r="B247" i="9"/>
  <c r="C247" i="9" a="1"/>
  <c r="C247" i="9"/>
  <c r="D247" i="9" a="1"/>
  <c r="D247" i="9"/>
  <c r="E247" i="9" a="1"/>
  <c r="E247" i="9"/>
  <c r="F247" i="9" a="1"/>
  <c r="F247" i="9"/>
  <c r="G247" i="9" a="1"/>
  <c r="G247" i="9"/>
  <c r="H247" i="9" a="1"/>
  <c r="H247" i="9"/>
  <c r="I247" i="9" a="1"/>
  <c r="I247" i="9"/>
  <c r="J247" i="9" a="1"/>
  <c r="J247" i="9"/>
  <c r="B248" i="9" a="1"/>
  <c r="B248" i="9"/>
  <c r="C248" i="9" a="1"/>
  <c r="C248" i="9"/>
  <c r="D248" i="9" a="1"/>
  <c r="D248" i="9"/>
  <c r="E248" i="9" a="1"/>
  <c r="E248" i="9"/>
  <c r="F248" i="9" a="1"/>
  <c r="F248" i="9"/>
  <c r="G248" i="9" a="1"/>
  <c r="G248" i="9"/>
  <c r="H248" i="9" a="1"/>
  <c r="H248" i="9"/>
  <c r="I248" i="9" a="1"/>
  <c r="I248" i="9"/>
  <c r="J248" i="9" a="1"/>
  <c r="J248" i="9"/>
  <c r="B249" i="9" a="1"/>
  <c r="B249" i="9"/>
  <c r="C249" i="9" a="1"/>
  <c r="C249" i="9"/>
  <c r="D249" i="9" a="1"/>
  <c r="D249" i="9"/>
  <c r="E249" i="9" a="1"/>
  <c r="E249" i="9"/>
  <c r="F249" i="9" a="1"/>
  <c r="F249" i="9"/>
  <c r="G249" i="9" a="1"/>
  <c r="G249" i="9"/>
  <c r="H249" i="9" a="1"/>
  <c r="H249" i="9"/>
  <c r="I249" i="9" a="1"/>
  <c r="I249" i="9"/>
  <c r="J249" i="9" a="1"/>
  <c r="J249" i="9"/>
  <c r="B250" i="9" a="1"/>
  <c r="B250" i="9"/>
  <c r="C250" i="9" a="1"/>
  <c r="C250" i="9"/>
  <c r="D250" i="9" a="1"/>
  <c r="D250" i="9"/>
  <c r="E250" i="9" a="1"/>
  <c r="E250" i="9"/>
  <c r="F250" i="9" a="1"/>
  <c r="F250" i="9"/>
  <c r="G250" i="9" a="1"/>
  <c r="G250" i="9"/>
  <c r="H250" i="9" a="1"/>
  <c r="H250" i="9"/>
  <c r="I250" i="9" a="1"/>
  <c r="I250" i="9"/>
  <c r="J250" i="9" a="1"/>
  <c r="J250" i="9"/>
  <c r="B251" i="9" a="1"/>
  <c r="B251" i="9"/>
  <c r="C251" i="9" a="1"/>
  <c r="C251" i="9"/>
  <c r="D251" i="9" a="1"/>
  <c r="D251" i="9"/>
  <c r="E251" i="9" a="1"/>
  <c r="E251" i="9"/>
  <c r="F251" i="9" a="1"/>
  <c r="F251" i="9"/>
  <c r="G251" i="9" a="1"/>
  <c r="G251" i="9"/>
  <c r="H251" i="9" a="1"/>
  <c r="H251" i="9"/>
  <c r="I251" i="9" a="1"/>
  <c r="I251" i="9"/>
  <c r="J251" i="9" a="1"/>
  <c r="J251" i="9"/>
  <c r="B252" i="9" a="1"/>
  <c r="B252" i="9"/>
  <c r="C252" i="9" a="1"/>
  <c r="C252" i="9"/>
  <c r="D252" i="9" a="1"/>
  <c r="D252" i="9"/>
  <c r="E252" i="9" a="1"/>
  <c r="E252" i="9"/>
  <c r="F252" i="9" a="1"/>
  <c r="F252" i="9"/>
  <c r="G252" i="9" a="1"/>
  <c r="G252" i="9"/>
  <c r="H252" i="9" a="1"/>
  <c r="H252" i="9"/>
  <c r="I252" i="9" a="1"/>
  <c r="I252" i="9"/>
  <c r="J252" i="9" a="1"/>
  <c r="J252" i="9"/>
  <c r="B253" i="9" a="1"/>
  <c r="B253" i="9"/>
  <c r="C253" i="9" a="1"/>
  <c r="C253" i="9"/>
  <c r="D253" i="9" a="1"/>
  <c r="D253" i="9"/>
  <c r="E253" i="9" a="1"/>
  <c r="E253" i="9"/>
  <c r="F253" i="9" a="1"/>
  <c r="F253" i="9"/>
  <c r="G253" i="9" a="1"/>
  <c r="G253" i="9"/>
  <c r="H253" i="9" a="1"/>
  <c r="H253" i="9"/>
  <c r="I253" i="9" a="1"/>
  <c r="I253" i="9"/>
  <c r="J253" i="9" a="1"/>
  <c r="J253" i="9"/>
  <c r="B254" i="9" a="1"/>
  <c r="B254" i="9"/>
  <c r="C254" i="9" a="1"/>
  <c r="C254" i="9"/>
  <c r="D254" i="9" a="1"/>
  <c r="D254" i="9"/>
  <c r="E254" i="9" a="1"/>
  <c r="E254" i="9"/>
  <c r="F254" i="9" a="1"/>
  <c r="F254" i="9"/>
  <c r="G254" i="9" a="1"/>
  <c r="G254" i="9"/>
  <c r="H254" i="9" a="1"/>
  <c r="H254" i="9"/>
  <c r="I254" i="9" a="1"/>
  <c r="I254" i="9"/>
  <c r="J254" i="9" a="1"/>
  <c r="J254" i="9"/>
  <c r="B255" i="9" a="1"/>
  <c r="B255" i="9"/>
  <c r="C255" i="9" a="1"/>
  <c r="C255" i="9"/>
  <c r="D255" i="9" a="1"/>
  <c r="D255" i="9"/>
  <c r="E255" i="9" a="1"/>
  <c r="E255" i="9"/>
  <c r="F255" i="9" a="1"/>
  <c r="F255" i="9"/>
  <c r="G255" i="9" a="1"/>
  <c r="G255" i="9"/>
  <c r="H255" i="9" a="1"/>
  <c r="H255" i="9"/>
  <c r="I255" i="9" a="1"/>
  <c r="I255" i="9"/>
  <c r="J255" i="9" a="1"/>
  <c r="J255" i="9"/>
  <c r="B256" i="9" a="1"/>
  <c r="B256" i="9"/>
  <c r="C256" i="9" a="1"/>
  <c r="C256" i="9"/>
  <c r="D256" i="9" a="1"/>
  <c r="D256" i="9"/>
  <c r="E256" i="9" a="1"/>
  <c r="E256" i="9"/>
  <c r="F256" i="9" a="1"/>
  <c r="F256" i="9"/>
  <c r="G256" i="9" a="1"/>
  <c r="G256" i="9"/>
  <c r="H256" i="9" a="1"/>
  <c r="H256" i="9"/>
  <c r="I256" i="9" a="1"/>
  <c r="I256" i="9"/>
  <c r="J256" i="9" a="1"/>
  <c r="J256" i="9"/>
  <c r="B257" i="9" a="1"/>
  <c r="B257" i="9"/>
  <c r="C257" i="9" a="1"/>
  <c r="C257" i="9"/>
  <c r="D257" i="9" a="1"/>
  <c r="D257" i="9"/>
  <c r="E257" i="9" a="1"/>
  <c r="E257" i="9"/>
  <c r="F257" i="9" a="1"/>
  <c r="F257" i="9"/>
  <c r="G257" i="9" a="1"/>
  <c r="G257" i="9"/>
  <c r="H257" i="9" a="1"/>
  <c r="H257" i="9"/>
  <c r="I257" i="9" a="1"/>
  <c r="I257" i="9"/>
  <c r="J257" i="9" a="1"/>
  <c r="J257" i="9"/>
  <c r="B259" i="9" a="1"/>
  <c r="B259" i="9"/>
  <c r="C259" i="9" a="1"/>
  <c r="C259" i="9"/>
  <c r="D259" i="9" a="1"/>
  <c r="D259" i="9"/>
  <c r="E259" i="9" a="1"/>
  <c r="E259" i="9"/>
  <c r="F259" i="9" a="1"/>
  <c r="F259" i="9"/>
  <c r="G259" i="9" a="1"/>
  <c r="G259" i="9"/>
  <c r="H259" i="9" a="1"/>
  <c r="H259" i="9"/>
  <c r="I259" i="9" a="1"/>
  <c r="I259" i="9"/>
  <c r="J259" i="9" a="1"/>
  <c r="J259" i="9"/>
  <c r="B260" i="9" a="1"/>
  <c r="B260" i="9"/>
  <c r="C260" i="9" a="1"/>
  <c r="C260" i="9"/>
  <c r="D260" i="9" a="1"/>
  <c r="D260" i="9"/>
  <c r="E260" i="9" a="1"/>
  <c r="E260" i="9"/>
  <c r="F260" i="9" a="1"/>
  <c r="F260" i="9"/>
  <c r="G260" i="9" a="1"/>
  <c r="G260" i="9"/>
  <c r="H260" i="9" a="1"/>
  <c r="H260" i="9"/>
  <c r="I260" i="9" a="1"/>
  <c r="I260" i="9"/>
  <c r="J260" i="9" a="1"/>
  <c r="J260" i="9"/>
  <c r="B261" i="9" a="1"/>
  <c r="B261" i="9"/>
  <c r="C261" i="9" a="1"/>
  <c r="C261" i="9"/>
  <c r="D261" i="9" a="1"/>
  <c r="D261" i="9"/>
  <c r="E261" i="9" a="1"/>
  <c r="E261" i="9"/>
  <c r="F261" i="9" a="1"/>
  <c r="F261" i="9"/>
  <c r="G261" i="9" a="1"/>
  <c r="G261" i="9"/>
  <c r="H261" i="9" a="1"/>
  <c r="H261" i="9"/>
  <c r="I261" i="9" a="1"/>
  <c r="I261" i="9"/>
  <c r="J261" i="9" a="1"/>
  <c r="J261" i="9"/>
  <c r="B262" i="9" a="1"/>
  <c r="B262" i="9"/>
  <c r="C262" i="9" a="1"/>
  <c r="C262" i="9"/>
  <c r="D262" i="9" a="1"/>
  <c r="D262" i="9"/>
  <c r="E262" i="9" a="1"/>
  <c r="E262" i="9"/>
  <c r="F262" i="9" a="1"/>
  <c r="F262" i="9"/>
  <c r="G262" i="9" a="1"/>
  <c r="G262" i="9"/>
  <c r="H262" i="9" a="1"/>
  <c r="H262" i="9"/>
  <c r="I262" i="9" a="1"/>
  <c r="I262" i="9"/>
  <c r="J262" i="9" a="1"/>
  <c r="J262" i="9"/>
  <c r="B263" i="9" a="1"/>
  <c r="B263" i="9"/>
  <c r="C263" i="9" a="1"/>
  <c r="C263" i="9"/>
  <c r="D263" i="9" a="1"/>
  <c r="D263" i="9"/>
  <c r="E263" i="9" a="1"/>
  <c r="E263" i="9"/>
  <c r="F263" i="9" a="1"/>
  <c r="F263" i="9"/>
  <c r="G263" i="9" a="1"/>
  <c r="G263" i="9"/>
  <c r="H263" i="9" a="1"/>
  <c r="H263" i="9"/>
  <c r="I263" i="9" a="1"/>
  <c r="I263" i="9"/>
  <c r="J263" i="9" a="1"/>
  <c r="J263" i="9"/>
  <c r="B264" i="9" a="1"/>
  <c r="B264" i="9"/>
  <c r="C264" i="9" a="1"/>
  <c r="C264" i="9"/>
  <c r="D264" i="9" a="1"/>
  <c r="D264" i="9"/>
  <c r="E264" i="9" a="1"/>
  <c r="E264" i="9"/>
  <c r="F264" i="9" a="1"/>
  <c r="F264" i="9"/>
  <c r="G264" i="9" a="1"/>
  <c r="G264" i="9"/>
  <c r="H264" i="9" a="1"/>
  <c r="H264" i="9"/>
  <c r="I264" i="9" a="1"/>
  <c r="I264" i="9"/>
  <c r="J264" i="9" a="1"/>
  <c r="J264" i="9"/>
  <c r="B265" i="9" a="1"/>
  <c r="B265" i="9"/>
  <c r="C265" i="9" a="1"/>
  <c r="C265" i="9"/>
  <c r="D265" i="9" a="1"/>
  <c r="D265" i="9"/>
  <c r="E265" i="9" a="1"/>
  <c r="E265" i="9"/>
  <c r="F265" i="9" a="1"/>
  <c r="F265" i="9"/>
  <c r="G265" i="9" a="1"/>
  <c r="G265" i="9"/>
  <c r="H265" i="9" a="1"/>
  <c r="H265" i="9"/>
  <c r="I265" i="9" a="1"/>
  <c r="I265" i="9"/>
  <c r="J265" i="9" a="1"/>
  <c r="J265" i="9"/>
  <c r="B266" i="9" a="1"/>
  <c r="B266" i="9"/>
  <c r="C266" i="9" a="1"/>
  <c r="C266" i="9"/>
  <c r="D266" i="9" a="1"/>
  <c r="D266" i="9"/>
  <c r="E266" i="9" a="1"/>
  <c r="E266" i="9"/>
  <c r="F266" i="9" a="1"/>
  <c r="F266" i="9"/>
  <c r="G266" i="9" a="1"/>
  <c r="G266" i="9"/>
  <c r="H266" i="9" a="1"/>
  <c r="H266" i="9"/>
  <c r="I266" i="9" a="1"/>
  <c r="I266" i="9"/>
  <c r="J266" i="9" a="1"/>
  <c r="J266" i="9"/>
  <c r="B267" i="9" a="1"/>
  <c r="B267" i="9"/>
  <c r="C267" i="9" a="1"/>
  <c r="C267" i="9"/>
  <c r="D267" i="9" a="1"/>
  <c r="D267" i="9"/>
  <c r="E267" i="9" a="1"/>
  <c r="E267" i="9"/>
  <c r="F267" i="9" a="1"/>
  <c r="F267" i="9"/>
  <c r="G267" i="9" a="1"/>
  <c r="G267" i="9"/>
  <c r="H267" i="9" a="1"/>
  <c r="H267" i="9"/>
  <c r="I267" i="9" a="1"/>
  <c r="I267" i="9"/>
  <c r="J267" i="9" a="1"/>
  <c r="J267" i="9"/>
  <c r="B268" i="9" a="1"/>
  <c r="B268" i="9"/>
  <c r="C268" i="9" a="1"/>
  <c r="C268" i="9"/>
  <c r="D268" i="9" a="1"/>
  <c r="D268" i="9"/>
  <c r="E268" i="9" a="1"/>
  <c r="E268" i="9"/>
  <c r="F268" i="9" a="1"/>
  <c r="F268" i="9"/>
  <c r="G268" i="9" a="1"/>
  <c r="G268" i="9"/>
  <c r="H268" i="9" a="1"/>
  <c r="H268" i="9"/>
  <c r="I268" i="9" a="1"/>
  <c r="I268" i="9"/>
  <c r="J268" i="9" a="1"/>
  <c r="J268" i="9"/>
  <c r="B269" i="9" a="1"/>
  <c r="B269" i="9"/>
  <c r="C269" i="9" a="1"/>
  <c r="C269" i="9"/>
  <c r="D269" i="9" a="1"/>
  <c r="D269" i="9"/>
  <c r="E269" i="9" a="1"/>
  <c r="E269" i="9"/>
  <c r="F269" i="9" a="1"/>
  <c r="F269" i="9"/>
  <c r="G269" i="9" a="1"/>
  <c r="G269" i="9"/>
  <c r="H269" i="9" a="1"/>
  <c r="H269" i="9"/>
  <c r="I269" i="9" a="1"/>
  <c r="I269" i="9"/>
  <c r="J269" i="9" a="1"/>
  <c r="J269" i="9"/>
  <c r="B270" i="9" a="1"/>
  <c r="B270" i="9"/>
  <c r="C270" i="9" a="1"/>
  <c r="C270" i="9"/>
  <c r="D270" i="9" a="1"/>
  <c r="D270" i="9"/>
  <c r="E270" i="9" a="1"/>
  <c r="E270" i="9"/>
  <c r="F270" i="9" a="1"/>
  <c r="F270" i="9"/>
  <c r="G270" i="9" a="1"/>
  <c r="G270" i="9"/>
  <c r="H270" i="9" a="1"/>
  <c r="H270" i="9"/>
  <c r="I270" i="9" a="1"/>
  <c r="I270" i="9"/>
  <c r="J270" i="9" a="1"/>
  <c r="J270" i="9"/>
  <c r="B271" i="9" a="1"/>
  <c r="B271" i="9"/>
  <c r="C271" i="9" a="1"/>
  <c r="C271" i="9"/>
  <c r="D271" i="9" a="1"/>
  <c r="D271" i="9"/>
  <c r="E271" i="9" a="1"/>
  <c r="E271" i="9"/>
  <c r="F271" i="9" a="1"/>
  <c r="F271" i="9"/>
  <c r="G271" i="9" a="1"/>
  <c r="G271" i="9"/>
  <c r="H271" i="9" a="1"/>
  <c r="H271" i="9"/>
  <c r="I271" i="9" a="1"/>
  <c r="I271" i="9"/>
  <c r="J271" i="9" a="1"/>
  <c r="J271" i="9"/>
  <c r="B272" i="9" a="1"/>
  <c r="B272" i="9"/>
  <c r="C272" i="9" a="1"/>
  <c r="C272" i="9"/>
  <c r="D272" i="9" a="1"/>
  <c r="D272" i="9"/>
  <c r="E272" i="9" a="1"/>
  <c r="E272" i="9"/>
  <c r="F272" i="9" a="1"/>
  <c r="F272" i="9"/>
  <c r="G272" i="9" a="1"/>
  <c r="G272" i="9"/>
  <c r="H272" i="9" a="1"/>
  <c r="H272" i="9"/>
  <c r="I272" i="9" a="1"/>
  <c r="I272" i="9"/>
  <c r="J272" i="9" a="1"/>
  <c r="J272" i="9"/>
  <c r="B273" i="9" a="1"/>
  <c r="B273" i="9"/>
  <c r="C273" i="9" a="1"/>
  <c r="C273" i="9"/>
  <c r="D273" i="9" a="1"/>
  <c r="D273" i="9"/>
  <c r="E273" i="9" a="1"/>
  <c r="E273" i="9"/>
  <c r="F273" i="9" a="1"/>
  <c r="F273" i="9"/>
  <c r="G273" i="9" a="1"/>
  <c r="G273" i="9"/>
  <c r="H273" i="9" a="1"/>
  <c r="H273" i="9"/>
  <c r="I273" i="9" a="1"/>
  <c r="I273" i="9"/>
  <c r="J273" i="9" a="1"/>
  <c r="J273" i="9"/>
  <c r="B274" i="9" a="1"/>
  <c r="B274" i="9"/>
  <c r="C274" i="9" a="1"/>
  <c r="C274" i="9"/>
  <c r="D274" i="9" a="1"/>
  <c r="D274" i="9"/>
  <c r="E274" i="9" a="1"/>
  <c r="E274" i="9"/>
  <c r="F274" i="9" a="1"/>
  <c r="F274" i="9"/>
  <c r="G274" i="9" a="1"/>
  <c r="G274" i="9"/>
  <c r="H274" i="9" a="1"/>
  <c r="H274" i="9"/>
  <c r="I274" i="9" a="1"/>
  <c r="I274" i="9"/>
  <c r="J274" i="9" a="1"/>
  <c r="J274" i="9"/>
  <c r="B275" i="9" a="1"/>
  <c r="B275" i="9"/>
  <c r="C275" i="9" a="1"/>
  <c r="C275" i="9"/>
  <c r="D275" i="9" a="1"/>
  <c r="D275" i="9"/>
  <c r="E275" i="9" a="1"/>
  <c r="E275" i="9"/>
  <c r="F275" i="9" a="1"/>
  <c r="F275" i="9"/>
  <c r="G275" i="9" a="1"/>
  <c r="G275" i="9"/>
  <c r="H275" i="9" a="1"/>
  <c r="H275" i="9"/>
  <c r="I275" i="9" a="1"/>
  <c r="I275" i="9"/>
  <c r="J275" i="9" a="1"/>
  <c r="J275" i="9"/>
  <c r="B276" i="9" a="1"/>
  <c r="B276" i="9"/>
  <c r="C276" i="9" a="1"/>
  <c r="C276" i="9"/>
  <c r="D276" i="9" a="1"/>
  <c r="D276" i="9"/>
  <c r="E276" i="9" a="1"/>
  <c r="E276" i="9"/>
  <c r="F276" i="9" a="1"/>
  <c r="F276" i="9"/>
  <c r="G276" i="9" a="1"/>
  <c r="G276" i="9"/>
  <c r="H276" i="9" a="1"/>
  <c r="H276" i="9"/>
  <c r="I276" i="9" a="1"/>
  <c r="I276" i="9"/>
  <c r="J276" i="9" a="1"/>
  <c r="J276" i="9"/>
  <c r="B277" i="9" a="1"/>
  <c r="B277" i="9"/>
  <c r="C277" i="9" a="1"/>
  <c r="C277" i="9"/>
  <c r="D277" i="9" a="1"/>
  <c r="D277" i="9"/>
  <c r="E277" i="9" a="1"/>
  <c r="E277" i="9"/>
  <c r="F277" i="9" a="1"/>
  <c r="F277" i="9"/>
  <c r="G277" i="9" a="1"/>
  <c r="G277" i="9"/>
  <c r="H277" i="9" a="1"/>
  <c r="H277" i="9"/>
  <c r="I277" i="9" a="1"/>
  <c r="I277" i="9"/>
  <c r="J277" i="9" a="1"/>
  <c r="J277" i="9"/>
  <c r="B278" i="9" a="1"/>
  <c r="B278" i="9"/>
  <c r="C278" i="9" a="1"/>
  <c r="C278" i="9"/>
  <c r="D278" i="9" a="1"/>
  <c r="D278" i="9"/>
  <c r="E278" i="9" a="1"/>
  <c r="E278" i="9"/>
  <c r="F278" i="9" a="1"/>
  <c r="F278" i="9"/>
  <c r="G278" i="9" a="1"/>
  <c r="G278" i="9"/>
  <c r="H278" i="9" a="1"/>
  <c r="H278" i="9"/>
  <c r="I278" i="9" a="1"/>
  <c r="I278" i="9"/>
  <c r="J278" i="9" a="1"/>
  <c r="J278" i="9"/>
  <c r="B279" i="9" a="1"/>
  <c r="B279" i="9"/>
  <c r="C279" i="9" a="1"/>
  <c r="C279" i="9"/>
  <c r="D279" i="9" a="1"/>
  <c r="D279" i="9"/>
  <c r="E279" i="9" a="1"/>
  <c r="E279" i="9"/>
  <c r="F279" i="9" a="1"/>
  <c r="F279" i="9"/>
  <c r="G279" i="9" a="1"/>
  <c r="G279" i="9"/>
  <c r="H279" i="9" a="1"/>
  <c r="H279" i="9"/>
  <c r="I279" i="9" a="1"/>
  <c r="I279" i="9"/>
  <c r="J279" i="9" a="1"/>
  <c r="J279" i="9"/>
  <c r="B280" i="9" a="1"/>
  <c r="B280" i="9"/>
  <c r="C280" i="9" a="1"/>
  <c r="C280" i="9"/>
  <c r="D280" i="9" a="1"/>
  <c r="D280" i="9"/>
  <c r="E280" i="9" a="1"/>
  <c r="E280" i="9"/>
  <c r="F280" i="9" a="1"/>
  <c r="F280" i="9"/>
  <c r="G280" i="9" a="1"/>
  <c r="G280" i="9"/>
  <c r="H280" i="9" a="1"/>
  <c r="H280" i="9"/>
  <c r="I280" i="9" a="1"/>
  <c r="I280" i="9"/>
  <c r="J280" i="9" a="1"/>
  <c r="J280" i="9"/>
  <c r="B281" i="9" a="1"/>
  <c r="B281" i="9"/>
  <c r="C281" i="9" a="1"/>
  <c r="C281" i="9"/>
  <c r="D281" i="9" a="1"/>
  <c r="D281" i="9"/>
  <c r="E281" i="9" a="1"/>
  <c r="E281" i="9"/>
  <c r="F281" i="9" a="1"/>
  <c r="F281" i="9"/>
  <c r="G281" i="9" a="1"/>
  <c r="G281" i="9"/>
  <c r="H281" i="9" a="1"/>
  <c r="H281" i="9"/>
  <c r="I281" i="9" a="1"/>
  <c r="I281" i="9"/>
  <c r="J281" i="9" a="1"/>
  <c r="J281" i="9"/>
  <c r="B282" i="9" a="1"/>
  <c r="B282" i="9"/>
  <c r="C282" i="9" a="1"/>
  <c r="C282" i="9"/>
  <c r="D282" i="9" a="1"/>
  <c r="D282" i="9"/>
  <c r="E282" i="9" a="1"/>
  <c r="E282" i="9"/>
  <c r="F282" i="9" a="1"/>
  <c r="F282" i="9"/>
  <c r="G282" i="9" a="1"/>
  <c r="G282" i="9"/>
  <c r="H282" i="9" a="1"/>
  <c r="H282" i="9"/>
  <c r="I282" i="9" a="1"/>
  <c r="I282" i="9"/>
  <c r="J282" i="9" a="1"/>
  <c r="J282" i="9"/>
  <c r="B283" i="9" a="1"/>
  <c r="B283" i="9"/>
  <c r="C283" i="9" a="1"/>
  <c r="C283" i="9"/>
  <c r="D283" i="9" a="1"/>
  <c r="D283" i="9"/>
  <c r="E283" i="9" a="1"/>
  <c r="E283" i="9"/>
  <c r="F283" i="9" a="1"/>
  <c r="F283" i="9"/>
  <c r="G283" i="9" a="1"/>
  <c r="G283" i="9"/>
  <c r="H283" i="9" a="1"/>
  <c r="H283" i="9"/>
  <c r="I283" i="9" a="1"/>
  <c r="I283" i="9"/>
  <c r="J283" i="9" a="1"/>
  <c r="J283" i="9"/>
  <c r="B284" i="9" a="1"/>
  <c r="B284" i="9"/>
  <c r="C284" i="9" a="1"/>
  <c r="C284" i="9"/>
  <c r="D284" i="9" a="1"/>
  <c r="D284" i="9"/>
  <c r="E284" i="9" a="1"/>
  <c r="E284" i="9"/>
  <c r="F284" i="9" a="1"/>
  <c r="F284" i="9"/>
  <c r="G284" i="9" a="1"/>
  <c r="G284" i="9"/>
  <c r="H284" i="9" a="1"/>
  <c r="H284" i="9"/>
  <c r="I284" i="9" a="1"/>
  <c r="I284" i="9"/>
  <c r="J284" i="9" a="1"/>
  <c r="J284" i="9"/>
  <c r="B285" i="9" a="1"/>
  <c r="B285" i="9"/>
  <c r="C285" i="9" a="1"/>
  <c r="C285" i="9"/>
  <c r="D285" i="9" a="1"/>
  <c r="D285" i="9"/>
  <c r="E285" i="9" a="1"/>
  <c r="E285" i="9"/>
  <c r="F285" i="9" a="1"/>
  <c r="F285" i="9"/>
  <c r="G285" i="9" a="1"/>
  <c r="G285" i="9"/>
  <c r="H285" i="9" a="1"/>
  <c r="H285" i="9"/>
  <c r="I285" i="9" a="1"/>
  <c r="I285" i="9"/>
  <c r="J285" i="9" a="1"/>
  <c r="J285" i="9"/>
  <c r="B286" i="9" a="1"/>
  <c r="B286" i="9"/>
  <c r="C286" i="9" a="1"/>
  <c r="C286" i="9"/>
  <c r="D286" i="9" a="1"/>
  <c r="D286" i="9"/>
  <c r="E286" i="9" a="1"/>
  <c r="E286" i="9"/>
  <c r="F286" i="9" a="1"/>
  <c r="F286" i="9"/>
  <c r="G286" i="9" a="1"/>
  <c r="G286" i="9"/>
  <c r="H286" i="9" a="1"/>
  <c r="H286" i="9"/>
  <c r="I286" i="9" a="1"/>
  <c r="I286" i="9"/>
  <c r="J286" i="9" a="1"/>
  <c r="J286" i="9"/>
  <c r="B287" i="9" a="1"/>
  <c r="B287" i="9"/>
  <c r="C287" i="9" a="1"/>
  <c r="C287" i="9"/>
  <c r="D287" i="9" a="1"/>
  <c r="D287" i="9"/>
  <c r="E287" i="9" a="1"/>
  <c r="E287" i="9"/>
  <c r="F287" i="9" a="1"/>
  <c r="F287" i="9"/>
  <c r="G287" i="9" a="1"/>
  <c r="G287" i="9"/>
  <c r="H287" i="9" a="1"/>
  <c r="H287" i="9"/>
  <c r="I287" i="9" a="1"/>
  <c r="I287" i="9"/>
  <c r="J287" i="9" a="1"/>
  <c r="J287" i="9"/>
  <c r="B288" i="9" a="1"/>
  <c r="B288" i="9"/>
  <c r="C288" i="9" a="1"/>
  <c r="C288" i="9"/>
  <c r="D288" i="9" a="1"/>
  <c r="D288" i="9"/>
  <c r="E288" i="9" a="1"/>
  <c r="E288" i="9"/>
  <c r="F288" i="9" a="1"/>
  <c r="F288" i="9"/>
  <c r="G288" i="9" a="1"/>
  <c r="G288" i="9"/>
  <c r="H288" i="9" a="1"/>
  <c r="H288" i="9"/>
  <c r="I288" i="9" a="1"/>
  <c r="I288" i="9"/>
  <c r="J288" i="9" a="1"/>
  <c r="J288" i="9"/>
  <c r="B289" i="9" a="1"/>
  <c r="B289" i="9"/>
  <c r="C289" i="9" a="1"/>
  <c r="C289" i="9"/>
  <c r="D289" i="9" a="1"/>
  <c r="D289" i="9"/>
  <c r="E289" i="9" a="1"/>
  <c r="E289" i="9"/>
  <c r="F289" i="9" a="1"/>
  <c r="F289" i="9"/>
  <c r="G289" i="9" a="1"/>
  <c r="G289" i="9"/>
  <c r="H289" i="9" a="1"/>
  <c r="H289" i="9"/>
  <c r="I289" i="9" a="1"/>
  <c r="I289" i="9"/>
  <c r="J289" i="9" a="1"/>
  <c r="J289" i="9"/>
  <c r="B290" i="9" a="1"/>
  <c r="B290" i="9"/>
  <c r="C290" i="9" a="1"/>
  <c r="C290" i="9"/>
  <c r="D290" i="9" a="1"/>
  <c r="D290" i="9"/>
  <c r="E290" i="9" a="1"/>
  <c r="E290" i="9"/>
  <c r="F290" i="9" a="1"/>
  <c r="F290" i="9"/>
  <c r="G290" i="9" a="1"/>
  <c r="G290" i="9"/>
  <c r="H290" i="9" a="1"/>
  <c r="H290" i="9"/>
  <c r="I290" i="9" a="1"/>
  <c r="I290" i="9"/>
  <c r="J290" i="9" a="1"/>
  <c r="J290" i="9"/>
  <c r="B291" i="9" a="1"/>
  <c r="B291" i="9"/>
  <c r="C291" i="9" a="1"/>
  <c r="C291" i="9"/>
  <c r="D291" i="9" a="1"/>
  <c r="D291" i="9"/>
  <c r="E291" i="9" a="1"/>
  <c r="E291" i="9"/>
  <c r="F291" i="9" a="1"/>
  <c r="F291" i="9"/>
  <c r="G291" i="9" a="1"/>
  <c r="G291" i="9"/>
  <c r="H291" i="9" a="1"/>
  <c r="H291" i="9"/>
  <c r="I291" i="9" a="1"/>
  <c r="I291" i="9"/>
  <c r="J291" i="9" a="1"/>
  <c r="J291" i="9"/>
  <c r="B292" i="9" a="1"/>
  <c r="B292" i="9"/>
  <c r="C292" i="9" a="1"/>
  <c r="C292" i="9"/>
  <c r="D292" i="9" a="1"/>
  <c r="D292" i="9"/>
  <c r="E292" i="9" a="1"/>
  <c r="E292" i="9"/>
  <c r="F292" i="9" a="1"/>
  <c r="F292" i="9"/>
  <c r="G292" i="9" a="1"/>
  <c r="G292" i="9"/>
  <c r="H292" i="9" a="1"/>
  <c r="H292" i="9"/>
  <c r="I292" i="9" a="1"/>
  <c r="I292" i="9"/>
  <c r="J292" i="9" a="1"/>
  <c r="J292" i="9"/>
  <c r="B293" i="9" a="1"/>
  <c r="B293" i="9"/>
  <c r="C293" i="9" a="1"/>
  <c r="C293" i="9"/>
  <c r="D293" i="9" a="1"/>
  <c r="D293" i="9"/>
  <c r="E293" i="9" a="1"/>
  <c r="E293" i="9"/>
  <c r="F293" i="9" a="1"/>
  <c r="F293" i="9"/>
  <c r="G293" i="9" a="1"/>
  <c r="G293" i="9"/>
  <c r="H293" i="9" a="1"/>
  <c r="H293" i="9"/>
  <c r="I293" i="9" a="1"/>
  <c r="I293" i="9"/>
  <c r="J293" i="9" a="1"/>
  <c r="J293" i="9"/>
  <c r="B294" i="9" a="1"/>
  <c r="B294" i="9"/>
  <c r="C294" i="9" a="1"/>
  <c r="C294" i="9"/>
  <c r="D294" i="9" a="1"/>
  <c r="D294" i="9"/>
  <c r="E294" i="9" a="1"/>
  <c r="E294" i="9"/>
  <c r="F294" i="9" a="1"/>
  <c r="F294" i="9"/>
  <c r="G294" i="9" a="1"/>
  <c r="G294" i="9"/>
  <c r="H294" i="9" a="1"/>
  <c r="H294" i="9"/>
  <c r="I294" i="9" a="1"/>
  <c r="I294" i="9"/>
  <c r="J294" i="9" a="1"/>
  <c r="J294" i="9"/>
  <c r="B295" i="9" a="1"/>
  <c r="B295" i="9"/>
  <c r="C295" i="9" a="1"/>
  <c r="C295" i="9"/>
  <c r="D295" i="9" a="1"/>
  <c r="D295" i="9"/>
  <c r="E295" i="9" a="1"/>
  <c r="E295" i="9"/>
  <c r="F295" i="9" a="1"/>
  <c r="F295" i="9"/>
  <c r="G295" i="9" a="1"/>
  <c r="G295" i="9"/>
  <c r="H295" i="9" a="1"/>
  <c r="H295" i="9"/>
  <c r="I295" i="9" a="1"/>
  <c r="I295" i="9"/>
  <c r="J295" i="9" a="1"/>
  <c r="J295" i="9"/>
  <c r="B296" i="9" a="1"/>
  <c r="B296" i="9"/>
  <c r="C296" i="9" a="1"/>
  <c r="C296" i="9"/>
  <c r="D296" i="9" a="1"/>
  <c r="D296" i="9"/>
  <c r="E296" i="9" a="1"/>
  <c r="E296" i="9"/>
  <c r="F296" i="9" a="1"/>
  <c r="F296" i="9"/>
  <c r="G296" i="9" a="1"/>
  <c r="G296" i="9"/>
  <c r="H296" i="9" a="1"/>
  <c r="H296" i="9"/>
  <c r="I296" i="9" a="1"/>
  <c r="I296" i="9"/>
  <c r="J296" i="9" a="1"/>
  <c r="J296" i="9"/>
  <c r="B297" i="9" a="1"/>
  <c r="B297" i="9"/>
  <c r="C297" i="9" a="1"/>
  <c r="C297" i="9"/>
  <c r="D297" i="9" a="1"/>
  <c r="D297" i="9"/>
  <c r="E297" i="9" a="1"/>
  <c r="E297" i="9"/>
  <c r="F297" i="9" a="1"/>
  <c r="F297" i="9"/>
  <c r="G297" i="9" a="1"/>
  <c r="G297" i="9"/>
  <c r="H297" i="9" a="1"/>
  <c r="H297" i="9"/>
  <c r="I297" i="9" a="1"/>
  <c r="I297" i="9"/>
  <c r="J297" i="9" a="1"/>
  <c r="J297" i="9"/>
  <c r="B298" i="9" a="1"/>
  <c r="B298" i="9"/>
  <c r="C298" i="9" a="1"/>
  <c r="C298" i="9"/>
  <c r="D298" i="9" a="1"/>
  <c r="D298" i="9"/>
  <c r="E298" i="9" a="1"/>
  <c r="E298" i="9"/>
  <c r="F298" i="9" a="1"/>
  <c r="F298" i="9"/>
  <c r="G298" i="9" a="1"/>
  <c r="G298" i="9"/>
  <c r="H298" i="9" a="1"/>
  <c r="H298" i="9"/>
  <c r="I298" i="9" a="1"/>
  <c r="I298" i="9"/>
  <c r="J298" i="9" a="1"/>
  <c r="J298" i="9"/>
  <c r="B299" i="9" a="1"/>
  <c r="B299" i="9"/>
  <c r="C299" i="9" a="1"/>
  <c r="C299" i="9"/>
  <c r="D299" i="9" a="1"/>
  <c r="D299" i="9"/>
  <c r="E299" i="9" a="1"/>
  <c r="E299" i="9"/>
  <c r="F299" i="9" a="1"/>
  <c r="F299" i="9"/>
  <c r="G299" i="9" a="1"/>
  <c r="G299" i="9"/>
  <c r="H299" i="9" a="1"/>
  <c r="H299" i="9"/>
  <c r="I299" i="9" a="1"/>
  <c r="I299" i="9"/>
  <c r="J299" i="9" a="1"/>
  <c r="J299" i="9"/>
  <c r="B300" i="9" a="1"/>
  <c r="B300" i="9"/>
  <c r="C300" i="9" a="1"/>
  <c r="C300" i="9"/>
  <c r="D300" i="9" a="1"/>
  <c r="D300" i="9"/>
  <c r="E300" i="9" a="1"/>
  <c r="E300" i="9"/>
  <c r="F300" i="9" a="1"/>
  <c r="F300" i="9"/>
  <c r="G300" i="9" a="1"/>
  <c r="G300" i="9"/>
  <c r="H300" i="9" a="1"/>
  <c r="H300" i="9"/>
  <c r="I300" i="9" a="1"/>
  <c r="I300" i="9"/>
  <c r="J300" i="9" a="1"/>
  <c r="J300" i="9"/>
  <c r="B301" i="9" a="1"/>
  <c r="B301" i="9"/>
  <c r="C301" i="9" a="1"/>
  <c r="C301" i="9"/>
  <c r="D301" i="9" a="1"/>
  <c r="D301" i="9"/>
  <c r="E301" i="9" a="1"/>
  <c r="E301" i="9"/>
  <c r="F301" i="9" a="1"/>
  <c r="F301" i="9"/>
  <c r="G301" i="9" a="1"/>
  <c r="G301" i="9"/>
  <c r="H301" i="9" a="1"/>
  <c r="H301" i="9"/>
  <c r="I301" i="9" a="1"/>
  <c r="I301" i="9"/>
  <c r="J301" i="9" a="1"/>
  <c r="J301" i="9"/>
  <c r="B302" i="9" a="1"/>
  <c r="B302" i="9"/>
  <c r="C302" i="9" a="1"/>
  <c r="C302" i="9"/>
  <c r="D302" i="9" a="1"/>
  <c r="D302" i="9"/>
  <c r="E302" i="9" a="1"/>
  <c r="E302" i="9"/>
  <c r="F302" i="9" a="1"/>
  <c r="F302" i="9"/>
  <c r="G302" i="9" a="1"/>
  <c r="G302" i="9"/>
  <c r="H302" i="9" a="1"/>
  <c r="H302" i="9"/>
  <c r="I302" i="9" a="1"/>
  <c r="I302" i="9"/>
  <c r="J302" i="9" a="1"/>
  <c r="J302" i="9"/>
  <c r="B303" i="9" a="1"/>
  <c r="B303" i="9"/>
  <c r="C303" i="9" a="1"/>
  <c r="C303" i="9"/>
  <c r="D303" i="9" a="1"/>
  <c r="D303" i="9"/>
  <c r="E303" i="9" a="1"/>
  <c r="E303" i="9"/>
  <c r="F303" i="9" a="1"/>
  <c r="F303" i="9"/>
  <c r="G303" i="9" a="1"/>
  <c r="G303" i="9"/>
  <c r="H303" i="9" a="1"/>
  <c r="H303" i="9"/>
  <c r="I303" i="9" a="1"/>
  <c r="I303" i="9"/>
  <c r="J303" i="9" a="1"/>
  <c r="J303" i="9"/>
  <c r="B304" i="9" a="1"/>
  <c r="B304" i="9"/>
  <c r="C304" i="9" a="1"/>
  <c r="C304" i="9"/>
  <c r="D304" i="9" a="1"/>
  <c r="D304" i="9"/>
  <c r="E304" i="9" a="1"/>
  <c r="E304" i="9"/>
  <c r="F304" i="9" a="1"/>
  <c r="F304" i="9"/>
  <c r="G304" i="9" a="1"/>
  <c r="G304" i="9"/>
  <c r="H304" i="9" a="1"/>
  <c r="H304" i="9"/>
  <c r="I304" i="9" a="1"/>
  <c r="I304" i="9"/>
  <c r="J304" i="9" a="1"/>
  <c r="J304" i="9"/>
  <c r="B305" i="9" a="1"/>
  <c r="B305" i="9"/>
  <c r="C305" i="9" a="1"/>
  <c r="C305" i="9"/>
  <c r="D305" i="9" a="1"/>
  <c r="D305" i="9"/>
  <c r="E305" i="9" a="1"/>
  <c r="E305" i="9"/>
  <c r="F305" i="9" a="1"/>
  <c r="F305" i="9"/>
  <c r="G305" i="9" a="1"/>
  <c r="G305" i="9"/>
  <c r="H305" i="9" a="1"/>
  <c r="H305" i="9"/>
  <c r="I305" i="9" a="1"/>
  <c r="I305" i="9"/>
  <c r="J305" i="9" a="1"/>
  <c r="J305" i="9"/>
  <c r="B306" i="9" a="1"/>
  <c r="B306" i="9"/>
  <c r="C306" i="9" a="1"/>
  <c r="C306" i="9"/>
  <c r="D306" i="9" a="1"/>
  <c r="D306" i="9"/>
  <c r="E306" i="9" a="1"/>
  <c r="E306" i="9"/>
  <c r="F306" i="9" a="1"/>
  <c r="F306" i="9"/>
  <c r="G306" i="9" a="1"/>
  <c r="G306" i="9"/>
  <c r="H306" i="9" a="1"/>
  <c r="H306" i="9"/>
  <c r="I306" i="9" a="1"/>
  <c r="I306" i="9"/>
  <c r="J306" i="9" a="1"/>
  <c r="J306" i="9"/>
  <c r="B307" i="9" a="1"/>
  <c r="B307" i="9"/>
  <c r="C307" i="9" a="1"/>
  <c r="C307" i="9"/>
  <c r="D307" i="9" a="1"/>
  <c r="D307" i="9"/>
  <c r="E307" i="9" a="1"/>
  <c r="E307" i="9"/>
  <c r="F307" i="9" a="1"/>
  <c r="F307" i="9"/>
  <c r="G307" i="9" a="1"/>
  <c r="G307" i="9"/>
  <c r="H307" i="9" a="1"/>
  <c r="H307" i="9"/>
  <c r="I307" i="9" a="1"/>
  <c r="I307" i="9"/>
  <c r="J307" i="9" a="1"/>
  <c r="J307" i="9"/>
  <c r="B308" i="9" a="1"/>
  <c r="B308" i="9"/>
  <c r="C308" i="9" a="1"/>
  <c r="C308" i="9"/>
  <c r="D308" i="9" a="1"/>
  <c r="D308" i="9"/>
  <c r="E308" i="9" a="1"/>
  <c r="E308" i="9"/>
  <c r="F308" i="9" a="1"/>
  <c r="F308" i="9"/>
  <c r="G308" i="9" a="1"/>
  <c r="G308" i="9"/>
  <c r="H308" i="9" a="1"/>
  <c r="H308" i="9"/>
  <c r="I308" i="9" a="1"/>
  <c r="I308" i="9"/>
  <c r="J308" i="9" a="1"/>
  <c r="J308" i="9"/>
  <c r="B309" i="9" a="1"/>
  <c r="B309" i="9"/>
  <c r="C309" i="9" a="1"/>
  <c r="C309" i="9"/>
  <c r="D309" i="9" a="1"/>
  <c r="D309" i="9"/>
  <c r="E309" i="9" a="1"/>
  <c r="E309" i="9"/>
  <c r="F309" i="9" a="1"/>
  <c r="F309" i="9"/>
  <c r="G309" i="9" a="1"/>
  <c r="G309" i="9"/>
  <c r="H309" i="9" a="1"/>
  <c r="H309" i="9"/>
  <c r="I309" i="9" a="1"/>
  <c r="I309" i="9"/>
  <c r="J309" i="9" a="1"/>
  <c r="J309" i="9"/>
  <c r="B310" i="9" a="1"/>
  <c r="B310" i="9"/>
  <c r="C310" i="9" a="1"/>
  <c r="C310" i="9"/>
  <c r="D310" i="9" a="1"/>
  <c r="D310" i="9"/>
  <c r="E310" i="9" a="1"/>
  <c r="E310" i="9"/>
  <c r="F310" i="9" a="1"/>
  <c r="F310" i="9"/>
  <c r="G310" i="9" a="1"/>
  <c r="G310" i="9"/>
  <c r="H310" i="9" a="1"/>
  <c r="H310" i="9"/>
  <c r="I310" i="9" a="1"/>
  <c r="I310" i="9"/>
  <c r="J310" i="9" a="1"/>
  <c r="J310" i="9"/>
  <c r="B311" i="9" a="1"/>
  <c r="B311" i="9"/>
  <c r="C311" i="9" a="1"/>
  <c r="C311" i="9"/>
  <c r="D311" i="9" a="1"/>
  <c r="D311" i="9"/>
  <c r="E311" i="9" a="1"/>
  <c r="E311" i="9"/>
  <c r="F311" i="9" a="1"/>
  <c r="F311" i="9"/>
  <c r="G311" i="9" a="1"/>
  <c r="G311" i="9"/>
  <c r="H311" i="9" a="1"/>
  <c r="H311" i="9"/>
  <c r="I311" i="9" a="1"/>
  <c r="I311" i="9"/>
  <c r="J311" i="9" a="1"/>
  <c r="J311" i="9"/>
  <c r="B312" i="9" a="1"/>
  <c r="B312" i="9"/>
  <c r="C312" i="9" a="1"/>
  <c r="C312" i="9"/>
  <c r="D312" i="9" a="1"/>
  <c r="D312" i="9"/>
  <c r="E312" i="9" a="1"/>
  <c r="E312" i="9"/>
  <c r="F312" i="9" a="1"/>
  <c r="F312" i="9"/>
  <c r="G312" i="9" a="1"/>
  <c r="G312" i="9"/>
  <c r="H312" i="9" a="1"/>
  <c r="H312" i="9"/>
  <c r="I312" i="9" a="1"/>
  <c r="I312" i="9"/>
  <c r="J312" i="9" a="1"/>
  <c r="J312" i="9"/>
  <c r="B313" i="9" a="1"/>
  <c r="B313" i="9"/>
  <c r="C313" i="9" a="1"/>
  <c r="C313" i="9"/>
  <c r="D313" i="9" a="1"/>
  <c r="D313" i="9"/>
  <c r="E313" i="9" a="1"/>
  <c r="E313" i="9"/>
  <c r="F313" i="9" a="1"/>
  <c r="F313" i="9"/>
  <c r="G313" i="9" a="1"/>
  <c r="G313" i="9"/>
  <c r="H313" i="9" a="1"/>
  <c r="H313" i="9"/>
  <c r="I313" i="9" a="1"/>
  <c r="I313" i="9"/>
  <c r="J313" i="9" a="1"/>
  <c r="J313" i="9"/>
  <c r="B314" i="9" a="1"/>
  <c r="B314" i="9"/>
  <c r="C314" i="9" a="1"/>
  <c r="C314" i="9"/>
  <c r="D314" i="9" a="1"/>
  <c r="D314" i="9"/>
  <c r="E314" i="9" a="1"/>
  <c r="E314" i="9"/>
  <c r="F314" i="9" a="1"/>
  <c r="F314" i="9"/>
  <c r="G314" i="9" a="1"/>
  <c r="G314" i="9"/>
  <c r="H314" i="9" a="1"/>
  <c r="H314" i="9"/>
  <c r="I314" i="9" a="1"/>
  <c r="I314" i="9"/>
  <c r="J314" i="9" a="1"/>
  <c r="J314" i="9"/>
  <c r="B315" i="9" a="1"/>
  <c r="B315" i="9"/>
  <c r="C315" i="9" a="1"/>
  <c r="C315" i="9"/>
  <c r="D315" i="9" a="1"/>
  <c r="D315" i="9"/>
  <c r="E315" i="9" a="1"/>
  <c r="E315" i="9"/>
  <c r="F315" i="9" a="1"/>
  <c r="F315" i="9"/>
  <c r="G315" i="9" a="1"/>
  <c r="G315" i="9"/>
  <c r="H315" i="9" a="1"/>
  <c r="H315" i="9"/>
  <c r="I315" i="9" a="1"/>
  <c r="I315" i="9"/>
  <c r="J315" i="9" a="1"/>
  <c r="J315" i="9"/>
  <c r="B316" i="9" a="1"/>
  <c r="B316" i="9"/>
  <c r="C316" i="9" a="1"/>
  <c r="C316" i="9"/>
  <c r="D316" i="9" a="1"/>
  <c r="D316" i="9"/>
  <c r="E316" i="9" a="1"/>
  <c r="E316" i="9"/>
  <c r="F316" i="9" a="1"/>
  <c r="F316" i="9"/>
  <c r="G316" i="9" a="1"/>
  <c r="G316" i="9"/>
  <c r="H316" i="9" a="1"/>
  <c r="H316" i="9"/>
  <c r="I316" i="9" a="1"/>
  <c r="I316" i="9"/>
  <c r="J316" i="9" a="1"/>
  <c r="J316" i="9"/>
  <c r="B317" i="9" a="1"/>
  <c r="B317" i="9"/>
  <c r="C317" i="9" a="1"/>
  <c r="C317" i="9"/>
  <c r="D317" i="9" a="1"/>
  <c r="D317" i="9"/>
  <c r="E317" i="9" a="1"/>
  <c r="E317" i="9"/>
  <c r="F317" i="9" a="1"/>
  <c r="F317" i="9"/>
  <c r="G317" i="9" a="1"/>
  <c r="G317" i="9"/>
  <c r="H317" i="9" a="1"/>
  <c r="H317" i="9"/>
  <c r="I317" i="9" a="1"/>
  <c r="I317" i="9"/>
  <c r="J317" i="9" a="1"/>
  <c r="J317" i="9"/>
  <c r="B318" i="9" a="1"/>
  <c r="B318" i="9"/>
  <c r="C318" i="9" a="1"/>
  <c r="C318" i="9"/>
  <c r="D318" i="9" a="1"/>
  <c r="D318" i="9"/>
  <c r="E318" i="9" a="1"/>
  <c r="E318" i="9"/>
  <c r="F318" i="9" a="1"/>
  <c r="F318" i="9"/>
  <c r="G318" i="9" a="1"/>
  <c r="G318" i="9"/>
  <c r="H318" i="9" a="1"/>
  <c r="H318" i="9"/>
  <c r="I318" i="9" a="1"/>
  <c r="I318" i="9"/>
  <c r="J318" i="9" a="1"/>
  <c r="J318" i="9"/>
  <c r="B319" i="9" a="1"/>
  <c r="B319" i="9"/>
  <c r="C319" i="9" a="1"/>
  <c r="C319" i="9"/>
  <c r="D319" i="9" a="1"/>
  <c r="D319" i="9"/>
  <c r="E319" i="9" a="1"/>
  <c r="E319" i="9"/>
  <c r="F319" i="9" a="1"/>
  <c r="F319" i="9"/>
  <c r="G319" i="9" a="1"/>
  <c r="G319" i="9"/>
  <c r="H319" i="9" a="1"/>
  <c r="H319" i="9"/>
  <c r="I319" i="9" a="1"/>
  <c r="I319" i="9"/>
  <c r="J319" i="9" a="1"/>
  <c r="J319" i="9"/>
  <c r="B320" i="9" a="1"/>
  <c r="B320" i="9"/>
  <c r="C320" i="9" a="1"/>
  <c r="C320" i="9"/>
  <c r="D320" i="9" a="1"/>
  <c r="D320" i="9"/>
  <c r="E320" i="9" a="1"/>
  <c r="E320" i="9"/>
  <c r="F320" i="9" a="1"/>
  <c r="F320" i="9"/>
  <c r="G320" i="9" a="1"/>
  <c r="G320" i="9"/>
  <c r="H320" i="9" a="1"/>
  <c r="H320" i="9"/>
  <c r="I320" i="9" a="1"/>
  <c r="I320" i="9"/>
  <c r="J320" i="9" a="1"/>
  <c r="J320" i="9"/>
  <c r="B321" i="9" a="1"/>
  <c r="B321" i="9"/>
  <c r="C321" i="9" a="1"/>
  <c r="C321" i="9"/>
  <c r="D321" i="9" a="1"/>
  <c r="D321" i="9"/>
  <c r="E321" i="9" a="1"/>
  <c r="E321" i="9"/>
  <c r="F321" i="9" a="1"/>
  <c r="F321" i="9"/>
  <c r="G321" i="9" a="1"/>
  <c r="G321" i="9"/>
  <c r="H321" i="9" a="1"/>
  <c r="H321" i="9"/>
  <c r="I321" i="9" a="1"/>
  <c r="I321" i="9"/>
  <c r="J321" i="9" a="1"/>
  <c r="J321" i="9"/>
  <c r="B322" i="9" a="1"/>
  <c r="B322" i="9"/>
  <c r="C322" i="9" a="1"/>
  <c r="C322" i="9"/>
  <c r="D322" i="9" a="1"/>
  <c r="D322" i="9"/>
  <c r="E322" i="9" a="1"/>
  <c r="E322" i="9"/>
  <c r="F322" i="9" a="1"/>
  <c r="F322" i="9"/>
  <c r="G322" i="9" a="1"/>
  <c r="G322" i="9"/>
  <c r="H322" i="9" a="1"/>
  <c r="H322" i="9"/>
  <c r="I322" i="9" a="1"/>
  <c r="I322" i="9"/>
  <c r="J322" i="9" a="1"/>
  <c r="J322" i="9"/>
  <c r="B323" i="9" a="1"/>
  <c r="B323" i="9"/>
  <c r="C323" i="9" a="1"/>
  <c r="C323" i="9"/>
  <c r="D323" i="9" a="1"/>
  <c r="D323" i="9"/>
  <c r="E323" i="9" a="1"/>
  <c r="E323" i="9"/>
  <c r="F323" i="9" a="1"/>
  <c r="F323" i="9"/>
  <c r="G323" i="9" a="1"/>
  <c r="G323" i="9"/>
  <c r="H323" i="9" a="1"/>
  <c r="H323" i="9"/>
  <c r="I323" i="9" a="1"/>
  <c r="I323" i="9"/>
  <c r="J323" i="9" a="1"/>
  <c r="J323" i="9"/>
  <c r="B324" i="9" a="1"/>
  <c r="B324" i="9"/>
  <c r="C324" i="9" a="1"/>
  <c r="C324" i="9"/>
  <c r="D324" i="9" a="1"/>
  <c r="D324" i="9"/>
  <c r="E324" i="9" a="1"/>
  <c r="E324" i="9"/>
  <c r="F324" i="9" a="1"/>
  <c r="F324" i="9"/>
  <c r="G324" i="9" a="1"/>
  <c r="G324" i="9"/>
  <c r="H324" i="9" a="1"/>
  <c r="H324" i="9"/>
  <c r="I324" i="9" a="1"/>
  <c r="I324" i="9"/>
  <c r="J324" i="9" a="1"/>
  <c r="J324" i="9"/>
  <c r="B326" i="9" a="1"/>
  <c r="B326" i="9"/>
  <c r="C326" i="9" a="1"/>
  <c r="C326" i="9"/>
  <c r="D326" i="9" a="1"/>
  <c r="D326" i="9"/>
  <c r="E326" i="9" a="1"/>
  <c r="E326" i="9"/>
  <c r="F326" i="9" a="1"/>
  <c r="F326" i="9"/>
  <c r="G326" i="9" a="1"/>
  <c r="G326" i="9"/>
  <c r="H326" i="9" a="1"/>
  <c r="H326" i="9"/>
  <c r="I326" i="9" a="1"/>
  <c r="I326" i="9"/>
  <c r="J326" i="9" a="1"/>
  <c r="J326" i="9"/>
  <c r="B327" i="9" a="1"/>
  <c r="B327" i="9"/>
  <c r="C327" i="9" a="1"/>
  <c r="C327" i="9"/>
  <c r="D327" i="9" a="1"/>
  <c r="D327" i="9"/>
  <c r="E327" i="9" a="1"/>
  <c r="E327" i="9"/>
  <c r="F327" i="9" a="1"/>
  <c r="F327" i="9"/>
  <c r="G327" i="9" a="1"/>
  <c r="G327" i="9"/>
  <c r="H327" i="9" a="1"/>
  <c r="H327" i="9"/>
  <c r="I327" i="9" a="1"/>
  <c r="I327" i="9"/>
  <c r="J327" i="9" a="1"/>
  <c r="J327" i="9"/>
  <c r="B328" i="9" a="1"/>
  <c r="B328" i="9"/>
  <c r="C328" i="9" a="1"/>
  <c r="C328" i="9"/>
  <c r="D328" i="9" a="1"/>
  <c r="D328" i="9"/>
  <c r="E328" i="9" a="1"/>
  <c r="E328" i="9"/>
  <c r="F328" i="9" a="1"/>
  <c r="F328" i="9"/>
  <c r="G328" i="9" a="1"/>
  <c r="G328" i="9"/>
  <c r="H328" i="9" a="1"/>
  <c r="H328" i="9"/>
  <c r="I328" i="9" a="1"/>
  <c r="I328" i="9"/>
  <c r="J328" i="9" a="1"/>
  <c r="J328" i="9"/>
  <c r="B329" i="9" a="1"/>
  <c r="B329" i="9"/>
  <c r="C329" i="9" a="1"/>
  <c r="C329" i="9"/>
  <c r="D329" i="9" a="1"/>
  <c r="D329" i="9"/>
  <c r="E329" i="9" a="1"/>
  <c r="E329" i="9"/>
  <c r="F329" i="9" a="1"/>
  <c r="F329" i="9"/>
  <c r="G329" i="9" a="1"/>
  <c r="G329" i="9"/>
  <c r="H329" i="9" a="1"/>
  <c r="H329" i="9"/>
  <c r="I329" i="9" a="1"/>
  <c r="I329" i="9"/>
  <c r="J329" i="9" a="1"/>
  <c r="J329" i="9"/>
  <c r="B330" i="9" a="1"/>
  <c r="B330" i="9"/>
  <c r="C330" i="9" a="1"/>
  <c r="C330" i="9"/>
  <c r="D330" i="9" a="1"/>
  <c r="D330" i="9"/>
  <c r="E330" i="9" a="1"/>
  <c r="E330" i="9"/>
  <c r="F330" i="9" a="1"/>
  <c r="F330" i="9"/>
  <c r="G330" i="9" a="1"/>
  <c r="G330" i="9"/>
  <c r="H330" i="9" a="1"/>
  <c r="H330" i="9"/>
  <c r="I330" i="9" a="1"/>
  <c r="I330" i="9"/>
  <c r="J330" i="9" a="1"/>
  <c r="J330" i="9"/>
  <c r="B331" i="9" a="1"/>
  <c r="B331" i="9"/>
  <c r="C331" i="9" a="1"/>
  <c r="C331" i="9"/>
  <c r="D331" i="9" a="1"/>
  <c r="D331" i="9"/>
  <c r="E331" i="9" a="1"/>
  <c r="E331" i="9"/>
  <c r="F331" i="9" a="1"/>
  <c r="F331" i="9"/>
  <c r="G331" i="9" a="1"/>
  <c r="G331" i="9"/>
  <c r="H331" i="9" a="1"/>
  <c r="H331" i="9"/>
  <c r="I331" i="9" a="1"/>
  <c r="I331" i="9"/>
  <c r="J331" i="9" a="1"/>
  <c r="J331" i="9"/>
  <c r="B332" i="9" a="1"/>
  <c r="B332" i="9"/>
  <c r="C332" i="9" a="1"/>
  <c r="C332" i="9"/>
  <c r="D332" i="9" a="1"/>
  <c r="D332" i="9"/>
  <c r="E332" i="9" a="1"/>
  <c r="E332" i="9"/>
  <c r="F332" i="9" a="1"/>
  <c r="F332" i="9"/>
  <c r="G332" i="9" a="1"/>
  <c r="G332" i="9"/>
  <c r="H332" i="9" a="1"/>
  <c r="H332" i="9"/>
  <c r="I332" i="9" a="1"/>
  <c r="I332" i="9"/>
  <c r="J332" i="9" a="1"/>
  <c r="J332" i="9"/>
  <c r="B333" i="9" a="1"/>
  <c r="B333" i="9"/>
  <c r="C333" i="9" a="1"/>
  <c r="C333" i="9"/>
  <c r="D333" i="9" a="1"/>
  <c r="D333" i="9"/>
  <c r="E333" i="9" a="1"/>
  <c r="E333" i="9"/>
  <c r="F333" i="9" a="1"/>
  <c r="F333" i="9"/>
  <c r="G333" i="9" a="1"/>
  <c r="G333" i="9"/>
  <c r="H333" i="9" a="1"/>
  <c r="H333" i="9"/>
  <c r="I333" i="9" a="1"/>
  <c r="I333" i="9"/>
  <c r="J333" i="9" a="1"/>
  <c r="J333" i="9"/>
  <c r="B334" i="9" a="1"/>
  <c r="B334" i="9"/>
  <c r="C334" i="9" a="1"/>
  <c r="C334" i="9"/>
  <c r="D334" i="9" a="1"/>
  <c r="D334" i="9"/>
  <c r="E334" i="9" a="1"/>
  <c r="E334" i="9"/>
  <c r="F334" i="9" a="1"/>
  <c r="F334" i="9"/>
  <c r="G334" i="9" a="1"/>
  <c r="G334" i="9"/>
  <c r="H334" i="9" a="1"/>
  <c r="H334" i="9"/>
  <c r="I334" i="9" a="1"/>
  <c r="I334" i="9"/>
  <c r="J334" i="9" a="1"/>
  <c r="J334" i="9"/>
  <c r="B335" i="9" a="1"/>
  <c r="B335" i="9"/>
  <c r="C335" i="9" a="1"/>
  <c r="C335" i="9"/>
  <c r="D335" i="9" a="1"/>
  <c r="D335" i="9"/>
  <c r="E335" i="9" a="1"/>
  <c r="E335" i="9"/>
  <c r="F335" i="9" a="1"/>
  <c r="F335" i="9"/>
  <c r="G335" i="9" a="1"/>
  <c r="G335" i="9"/>
  <c r="H335" i="9" a="1"/>
  <c r="H335" i="9"/>
  <c r="I335" i="9" a="1"/>
  <c r="I335" i="9"/>
  <c r="J335" i="9" a="1"/>
  <c r="J335" i="9"/>
  <c r="B336" i="9" a="1"/>
  <c r="B336" i="9"/>
  <c r="C336" i="9" a="1"/>
  <c r="C336" i="9"/>
  <c r="D336" i="9" a="1"/>
  <c r="D336" i="9"/>
  <c r="E336" i="9" a="1"/>
  <c r="E336" i="9"/>
  <c r="F336" i="9" a="1"/>
  <c r="F336" i="9"/>
  <c r="G336" i="9" a="1"/>
  <c r="G336" i="9"/>
  <c r="H336" i="9" a="1"/>
  <c r="H336" i="9"/>
  <c r="I336" i="9" a="1"/>
  <c r="I336" i="9"/>
  <c r="J336" i="9" a="1"/>
  <c r="J336" i="9"/>
  <c r="B337" i="9" a="1"/>
  <c r="B337" i="9"/>
  <c r="C337" i="9" a="1"/>
  <c r="C337" i="9"/>
  <c r="D337" i="9" a="1"/>
  <c r="D337" i="9"/>
  <c r="E337" i="9" a="1"/>
  <c r="E337" i="9"/>
  <c r="F337" i="9" a="1"/>
  <c r="F337" i="9"/>
  <c r="G337" i="9" a="1"/>
  <c r="G337" i="9"/>
  <c r="H337" i="9" a="1"/>
  <c r="H337" i="9"/>
  <c r="I337" i="9" a="1"/>
  <c r="I337" i="9"/>
  <c r="J337" i="9" a="1"/>
  <c r="J337" i="9"/>
  <c r="B338" i="9" a="1"/>
  <c r="B338" i="9"/>
  <c r="C338" i="9" a="1"/>
  <c r="C338" i="9"/>
  <c r="D338" i="9" a="1"/>
  <c r="D338" i="9"/>
  <c r="E338" i="9" a="1"/>
  <c r="E338" i="9"/>
  <c r="F338" i="9" a="1"/>
  <c r="F338" i="9"/>
  <c r="G338" i="9" a="1"/>
  <c r="G338" i="9"/>
  <c r="H338" i="9" a="1"/>
  <c r="H338" i="9"/>
  <c r="I338" i="9" a="1"/>
  <c r="I338" i="9"/>
  <c r="J338" i="9" a="1"/>
  <c r="J338" i="9"/>
  <c r="B339" i="9" a="1"/>
  <c r="B339" i="9"/>
  <c r="C339" i="9" a="1"/>
  <c r="C339" i="9"/>
  <c r="D339" i="9" a="1"/>
  <c r="D339" i="9"/>
  <c r="E339" i="9" a="1"/>
  <c r="E339" i="9"/>
  <c r="F339" i="9" a="1"/>
  <c r="F339" i="9"/>
  <c r="G339" i="9" a="1"/>
  <c r="G339" i="9"/>
  <c r="H339" i="9" a="1"/>
  <c r="H339" i="9"/>
  <c r="I339" i="9" a="1"/>
  <c r="I339" i="9"/>
  <c r="J339" i="9" a="1"/>
  <c r="J339" i="9"/>
  <c r="B340" i="9" a="1"/>
  <c r="B340" i="9"/>
  <c r="C340" i="9" a="1"/>
  <c r="C340" i="9"/>
  <c r="D340" i="9" a="1"/>
  <c r="D340" i="9"/>
  <c r="E340" i="9" a="1"/>
  <c r="E340" i="9"/>
  <c r="F340" i="9" a="1"/>
  <c r="F340" i="9"/>
  <c r="G340" i="9" a="1"/>
  <c r="G340" i="9"/>
  <c r="H340" i="9" a="1"/>
  <c r="H340" i="9"/>
  <c r="I340" i="9" a="1"/>
  <c r="I340" i="9"/>
  <c r="J340" i="9" a="1"/>
  <c r="J340" i="9"/>
  <c r="B341" i="9" a="1"/>
  <c r="B341" i="9"/>
  <c r="C341" i="9" a="1"/>
  <c r="C341" i="9"/>
  <c r="D341" i="9" a="1"/>
  <c r="D341" i="9"/>
  <c r="E341" i="9" a="1"/>
  <c r="E341" i="9"/>
  <c r="F341" i="9" a="1"/>
  <c r="F341" i="9"/>
  <c r="G341" i="9" a="1"/>
  <c r="G341" i="9"/>
  <c r="H341" i="9" a="1"/>
  <c r="H341" i="9"/>
  <c r="I341" i="9" a="1"/>
  <c r="I341" i="9"/>
  <c r="J341" i="9" a="1"/>
  <c r="J341" i="9"/>
  <c r="B342" i="9" a="1"/>
  <c r="B342" i="9"/>
  <c r="C342" i="9" a="1"/>
  <c r="C342" i="9"/>
  <c r="D342" i="9" a="1"/>
  <c r="D342" i="9"/>
  <c r="E342" i="9" a="1"/>
  <c r="E342" i="9"/>
  <c r="F342" i="9" a="1"/>
  <c r="F342" i="9"/>
  <c r="G342" i="9" a="1"/>
  <c r="G342" i="9"/>
  <c r="H342" i="9" a="1"/>
  <c r="H342" i="9"/>
  <c r="I342" i="9" a="1"/>
  <c r="I342" i="9"/>
  <c r="J342" i="9" a="1"/>
  <c r="J342" i="9"/>
  <c r="B343" i="9" a="1"/>
  <c r="B343" i="9"/>
  <c r="C343" i="9" a="1"/>
  <c r="C343" i="9"/>
  <c r="D343" i="9" a="1"/>
  <c r="D343" i="9"/>
  <c r="E343" i="9" a="1"/>
  <c r="E343" i="9"/>
  <c r="F343" i="9" a="1"/>
  <c r="F343" i="9"/>
  <c r="G343" i="9" a="1"/>
  <c r="G343" i="9"/>
  <c r="H343" i="9" a="1"/>
  <c r="H343" i="9"/>
  <c r="I343" i="9" a="1"/>
  <c r="I343" i="9"/>
  <c r="J343" i="9" a="1"/>
  <c r="J343" i="9"/>
  <c r="B344" i="9" a="1"/>
  <c r="B344" i="9"/>
  <c r="C344" i="9" a="1"/>
  <c r="C344" i="9"/>
  <c r="D344" i="9" a="1"/>
  <c r="D344" i="9"/>
  <c r="E344" i="9" a="1"/>
  <c r="E344" i="9"/>
  <c r="F344" i="9" a="1"/>
  <c r="F344" i="9"/>
  <c r="G344" i="9" a="1"/>
  <c r="G344" i="9"/>
  <c r="H344" i="9" a="1"/>
  <c r="H344" i="9"/>
  <c r="I344" i="9" a="1"/>
  <c r="I344" i="9"/>
  <c r="J344" i="9" a="1"/>
  <c r="J344" i="9"/>
  <c r="B345" i="9" a="1"/>
  <c r="B345" i="9"/>
  <c r="C345" i="9" a="1"/>
  <c r="C345" i="9"/>
  <c r="D345" i="9" a="1"/>
  <c r="D345" i="9"/>
  <c r="E345" i="9" a="1"/>
  <c r="E345" i="9"/>
  <c r="F345" i="9" a="1"/>
  <c r="F345" i="9"/>
  <c r="G345" i="9" a="1"/>
  <c r="G345" i="9"/>
  <c r="H345" i="9" a="1"/>
  <c r="H345" i="9"/>
  <c r="I345" i="9" a="1"/>
  <c r="I345" i="9"/>
  <c r="J345" i="9" a="1"/>
  <c r="J345" i="9"/>
  <c r="B346" i="9" a="1"/>
  <c r="B346" i="9"/>
  <c r="C346" i="9" a="1"/>
  <c r="C346" i="9"/>
  <c r="D346" i="9" a="1"/>
  <c r="D346" i="9"/>
  <c r="E346" i="9" a="1"/>
  <c r="E346" i="9"/>
  <c r="F346" i="9" a="1"/>
  <c r="F346" i="9"/>
  <c r="G346" i="9" a="1"/>
  <c r="G346" i="9"/>
  <c r="H346" i="9" a="1"/>
  <c r="H346" i="9"/>
  <c r="I346" i="9" a="1"/>
  <c r="I346" i="9"/>
  <c r="J346" i="9" a="1"/>
  <c r="J346" i="9"/>
  <c r="B347" i="9" a="1"/>
  <c r="B347" i="9"/>
  <c r="C347" i="9" a="1"/>
  <c r="C347" i="9"/>
  <c r="D347" i="9" a="1"/>
  <c r="D347" i="9"/>
  <c r="E347" i="9" a="1"/>
  <c r="E347" i="9"/>
  <c r="F347" i="9" a="1"/>
  <c r="F347" i="9"/>
  <c r="G347" i="9" a="1"/>
  <c r="G347" i="9"/>
  <c r="H347" i="9" a="1"/>
  <c r="H347" i="9"/>
  <c r="I347" i="9" a="1"/>
  <c r="I347" i="9"/>
  <c r="J347" i="9" a="1"/>
  <c r="J347" i="9"/>
  <c r="B348" i="9" a="1"/>
  <c r="B348" i="9"/>
  <c r="C348" i="9" a="1"/>
  <c r="C348" i="9"/>
  <c r="D348" i="9" a="1"/>
  <c r="D348" i="9"/>
  <c r="E348" i="9" a="1"/>
  <c r="E348" i="9"/>
  <c r="F348" i="9" a="1"/>
  <c r="F348" i="9"/>
  <c r="G348" i="9" a="1"/>
  <c r="G348" i="9"/>
  <c r="H348" i="9" a="1"/>
  <c r="H348" i="9"/>
  <c r="I348" i="9" a="1"/>
  <c r="I348" i="9"/>
  <c r="J348" i="9" a="1"/>
  <c r="J348" i="9"/>
  <c r="B349" i="9" a="1"/>
  <c r="B349" i="9"/>
  <c r="C349" i="9" a="1"/>
  <c r="C349" i="9"/>
  <c r="D349" i="9" a="1"/>
  <c r="D349" i="9"/>
  <c r="E349" i="9" a="1"/>
  <c r="E349" i="9"/>
  <c r="F349" i="9" a="1"/>
  <c r="F349" i="9"/>
  <c r="G349" i="9" a="1"/>
  <c r="G349" i="9"/>
  <c r="H349" i="9" a="1"/>
  <c r="H349" i="9"/>
  <c r="I349" i="9" a="1"/>
  <c r="I349" i="9"/>
  <c r="J349" i="9" a="1"/>
  <c r="J349" i="9"/>
  <c r="B350" i="9" a="1"/>
  <c r="B350" i="9"/>
  <c r="C350" i="9" a="1"/>
  <c r="C350" i="9"/>
  <c r="D350" i="9" a="1"/>
  <c r="D350" i="9"/>
  <c r="E350" i="9" a="1"/>
  <c r="E350" i="9"/>
  <c r="F350" i="9" a="1"/>
  <c r="F350" i="9"/>
  <c r="G350" i="9" a="1"/>
  <c r="G350" i="9"/>
  <c r="H350" i="9" a="1"/>
  <c r="H350" i="9"/>
  <c r="I350" i="9" a="1"/>
  <c r="I350" i="9"/>
  <c r="J350" i="9" a="1"/>
  <c r="J350" i="9"/>
  <c r="B351" i="9" a="1"/>
  <c r="B351" i="9"/>
  <c r="C351" i="9" a="1"/>
  <c r="C351" i="9"/>
  <c r="D351" i="9" a="1"/>
  <c r="D351" i="9"/>
  <c r="E351" i="9" a="1"/>
  <c r="E351" i="9"/>
  <c r="F351" i="9" a="1"/>
  <c r="F351" i="9"/>
  <c r="G351" i="9" a="1"/>
  <c r="G351" i="9"/>
  <c r="H351" i="9" a="1"/>
  <c r="H351" i="9"/>
  <c r="I351" i="9" a="1"/>
  <c r="I351" i="9"/>
  <c r="J351" i="9" a="1"/>
  <c r="J351" i="9"/>
  <c r="B352" i="9" a="1"/>
  <c r="B352" i="9"/>
  <c r="C352" i="9" a="1"/>
  <c r="C352" i="9"/>
  <c r="D352" i="9" a="1"/>
  <c r="D352" i="9"/>
  <c r="E352" i="9" a="1"/>
  <c r="E352" i="9"/>
  <c r="F352" i="9" a="1"/>
  <c r="F352" i="9"/>
  <c r="G352" i="9" a="1"/>
  <c r="G352" i="9"/>
  <c r="H352" i="9" a="1"/>
  <c r="H352" i="9"/>
  <c r="I352" i="9" a="1"/>
  <c r="I352" i="9"/>
  <c r="J352" i="9" a="1"/>
  <c r="J352" i="9"/>
  <c r="B353" i="9" a="1"/>
  <c r="B353" i="9"/>
  <c r="C353" i="9" a="1"/>
  <c r="C353" i="9"/>
  <c r="D353" i="9" a="1"/>
  <c r="D353" i="9"/>
  <c r="E353" i="9" a="1"/>
  <c r="E353" i="9"/>
  <c r="F353" i="9" a="1"/>
  <c r="F353" i="9"/>
  <c r="G353" i="9" a="1"/>
  <c r="G353" i="9"/>
  <c r="H353" i="9" a="1"/>
  <c r="H353" i="9"/>
  <c r="I353" i="9" a="1"/>
  <c r="I353" i="9"/>
  <c r="J353" i="9" a="1"/>
  <c r="J353" i="9"/>
  <c r="B354" i="9" a="1"/>
  <c r="B354" i="9"/>
  <c r="C354" i="9" a="1"/>
  <c r="C354" i="9"/>
  <c r="D354" i="9" a="1"/>
  <c r="D354" i="9"/>
  <c r="E354" i="9" a="1"/>
  <c r="E354" i="9"/>
  <c r="F354" i="9" a="1"/>
  <c r="F354" i="9"/>
  <c r="G354" i="9" a="1"/>
  <c r="G354" i="9"/>
  <c r="H354" i="9" a="1"/>
  <c r="H354" i="9"/>
  <c r="I354" i="9" a="1"/>
  <c r="I354" i="9"/>
  <c r="J354" i="9" a="1"/>
  <c r="J354" i="9"/>
  <c r="B355" i="9" a="1"/>
  <c r="B355" i="9"/>
  <c r="C355" i="9" a="1"/>
  <c r="C355" i="9"/>
  <c r="D355" i="9" a="1"/>
  <c r="D355" i="9"/>
  <c r="E355" i="9" a="1"/>
  <c r="E355" i="9"/>
  <c r="F355" i="9" a="1"/>
  <c r="F355" i="9"/>
  <c r="G355" i="9" a="1"/>
  <c r="G355" i="9"/>
  <c r="H355" i="9" a="1"/>
  <c r="H355" i="9"/>
  <c r="I355" i="9" a="1"/>
  <c r="I355" i="9"/>
  <c r="J355" i="9" a="1"/>
  <c r="J355" i="9"/>
  <c r="B356" i="9" a="1"/>
  <c r="B356" i="9"/>
  <c r="C356" i="9" a="1"/>
  <c r="C356" i="9"/>
  <c r="D356" i="9" a="1"/>
  <c r="D356" i="9"/>
  <c r="E356" i="9" a="1"/>
  <c r="E356" i="9"/>
  <c r="F356" i="9" a="1"/>
  <c r="F356" i="9"/>
  <c r="G356" i="9" a="1"/>
  <c r="G356" i="9"/>
  <c r="H356" i="9" a="1"/>
  <c r="H356" i="9"/>
  <c r="I356" i="9" a="1"/>
  <c r="I356" i="9"/>
  <c r="J356" i="9" a="1"/>
  <c r="J356" i="9"/>
  <c r="B357" i="9" a="1"/>
  <c r="B357" i="9"/>
  <c r="C357" i="9" a="1"/>
  <c r="C357" i="9"/>
  <c r="D357" i="9" a="1"/>
  <c r="D357" i="9"/>
  <c r="E357" i="9" a="1"/>
  <c r="E357" i="9"/>
  <c r="F357" i="9" a="1"/>
  <c r="F357" i="9"/>
  <c r="G357" i="9" a="1"/>
  <c r="G357" i="9"/>
  <c r="H357" i="9" a="1"/>
  <c r="H357" i="9"/>
  <c r="I357" i="9" a="1"/>
  <c r="I357" i="9"/>
  <c r="J357" i="9" a="1"/>
  <c r="J357" i="9"/>
  <c r="B358" i="9" a="1"/>
  <c r="B358" i="9"/>
  <c r="C358" i="9" a="1"/>
  <c r="C358" i="9"/>
  <c r="D358" i="9" a="1"/>
  <c r="D358" i="9"/>
  <c r="E358" i="9" a="1"/>
  <c r="E358" i="9"/>
  <c r="F358" i="9" a="1"/>
  <c r="F358" i="9"/>
  <c r="G358" i="9" a="1"/>
  <c r="G358" i="9"/>
  <c r="H358" i="9" a="1"/>
  <c r="H358" i="9"/>
  <c r="I358" i="9" a="1"/>
  <c r="I358" i="9"/>
  <c r="J358" i="9" a="1"/>
  <c r="J358" i="9"/>
  <c r="B359" i="9" a="1"/>
  <c r="B359" i="9"/>
  <c r="C359" i="9" a="1"/>
  <c r="C359" i="9"/>
  <c r="D359" i="9" a="1"/>
  <c r="D359" i="9"/>
  <c r="E359" i="9" a="1"/>
  <c r="E359" i="9"/>
  <c r="F359" i="9" a="1"/>
  <c r="F359" i="9"/>
  <c r="G359" i="9" a="1"/>
  <c r="G359" i="9"/>
  <c r="H359" i="9" a="1"/>
  <c r="H359" i="9"/>
  <c r="I359" i="9" a="1"/>
  <c r="I359" i="9"/>
  <c r="J359" i="9" a="1"/>
  <c r="J359" i="9"/>
  <c r="B360" i="9" a="1"/>
  <c r="B360" i="9"/>
  <c r="C360" i="9" a="1"/>
  <c r="C360" i="9"/>
  <c r="D360" i="9" a="1"/>
  <c r="D360" i="9"/>
  <c r="E360" i="9" a="1"/>
  <c r="E360" i="9"/>
  <c r="F360" i="9" a="1"/>
  <c r="F360" i="9"/>
  <c r="G360" i="9" a="1"/>
  <c r="G360" i="9"/>
  <c r="H360" i="9" a="1"/>
  <c r="H360" i="9"/>
  <c r="I360" i="9" a="1"/>
  <c r="I360" i="9"/>
  <c r="J360" i="9" a="1"/>
  <c r="J360" i="9"/>
  <c r="B361" i="9" a="1"/>
  <c r="B361" i="9"/>
  <c r="C361" i="9" a="1"/>
  <c r="C361" i="9"/>
  <c r="D361" i="9" a="1"/>
  <c r="D361" i="9"/>
  <c r="E361" i="9" a="1"/>
  <c r="E361" i="9"/>
  <c r="F361" i="9" a="1"/>
  <c r="F361" i="9"/>
  <c r="G361" i="9" a="1"/>
  <c r="G361" i="9"/>
  <c r="H361" i="9" a="1"/>
  <c r="H361" i="9"/>
  <c r="I361" i="9" a="1"/>
  <c r="I361" i="9"/>
  <c r="J361" i="9" a="1"/>
  <c r="J361" i="9"/>
  <c r="B362" i="9" a="1"/>
  <c r="B362" i="9"/>
  <c r="C362" i="9" a="1"/>
  <c r="C362" i="9"/>
  <c r="D362" i="9" a="1"/>
  <c r="D362" i="9"/>
  <c r="E362" i="9" a="1"/>
  <c r="E362" i="9"/>
  <c r="F362" i="9" a="1"/>
  <c r="F362" i="9"/>
  <c r="G362" i="9" a="1"/>
  <c r="G362" i="9"/>
  <c r="H362" i="9" a="1"/>
  <c r="H362" i="9"/>
  <c r="I362" i="9" a="1"/>
  <c r="I362" i="9"/>
  <c r="J362" i="9" a="1"/>
  <c r="J362" i="9"/>
  <c r="B363" i="9" a="1"/>
  <c r="B363" i="9"/>
  <c r="C363" i="9" a="1"/>
  <c r="C363" i="9"/>
  <c r="D363" i="9" a="1"/>
  <c r="D363" i="9"/>
  <c r="E363" i="9" a="1"/>
  <c r="E363" i="9"/>
  <c r="F363" i="9" a="1"/>
  <c r="F363" i="9"/>
  <c r="G363" i="9" a="1"/>
  <c r="G363" i="9"/>
  <c r="H363" i="9" a="1"/>
  <c r="H363" i="9"/>
  <c r="I363" i="9" a="1"/>
  <c r="I363" i="9"/>
  <c r="J363" i="9" a="1"/>
  <c r="J363" i="9"/>
  <c r="B364" i="9" a="1"/>
  <c r="B364" i="9"/>
  <c r="C364" i="9" a="1"/>
  <c r="C364" i="9"/>
  <c r="D364" i="9" a="1"/>
  <c r="D364" i="9"/>
  <c r="E364" i="9" a="1"/>
  <c r="E364" i="9"/>
  <c r="F364" i="9" a="1"/>
  <c r="F364" i="9"/>
  <c r="G364" i="9" a="1"/>
  <c r="G364" i="9"/>
  <c r="H364" i="9" a="1"/>
  <c r="H364" i="9"/>
  <c r="I364" i="9" a="1"/>
  <c r="I364" i="9"/>
  <c r="J364" i="9" a="1"/>
  <c r="J364" i="9"/>
  <c r="B365" i="9" a="1"/>
  <c r="B365" i="9"/>
  <c r="C365" i="9" a="1"/>
  <c r="C365" i="9"/>
  <c r="D365" i="9" a="1"/>
  <c r="D365" i="9"/>
  <c r="E365" i="9" a="1"/>
  <c r="E365" i="9"/>
  <c r="F365" i="9" a="1"/>
  <c r="F365" i="9"/>
  <c r="G365" i="9" a="1"/>
  <c r="G365" i="9"/>
  <c r="H365" i="9" a="1"/>
  <c r="H365" i="9"/>
  <c r="I365" i="9" a="1"/>
  <c r="I365" i="9"/>
  <c r="J365" i="9" a="1"/>
  <c r="J365" i="9"/>
  <c r="B366" i="9" a="1"/>
  <c r="B366" i="9"/>
  <c r="C366" i="9" a="1"/>
  <c r="C366" i="9"/>
  <c r="D366" i="9" a="1"/>
  <c r="D366" i="9"/>
  <c r="E366" i="9" a="1"/>
  <c r="E366" i="9"/>
  <c r="F366" i="9" a="1"/>
  <c r="F366" i="9"/>
  <c r="G366" i="9" a="1"/>
  <c r="G366" i="9"/>
  <c r="H366" i="9" a="1"/>
  <c r="H366" i="9"/>
  <c r="I366" i="9" a="1"/>
  <c r="I366" i="9"/>
  <c r="J366" i="9" a="1"/>
  <c r="J366" i="9"/>
  <c r="B367" i="9" a="1"/>
  <c r="B367" i="9"/>
  <c r="C367" i="9" a="1"/>
  <c r="C367" i="9"/>
  <c r="D367" i="9" a="1"/>
  <c r="D367" i="9"/>
  <c r="E367" i="9" a="1"/>
  <c r="E367" i="9"/>
  <c r="F367" i="9" a="1"/>
  <c r="F367" i="9"/>
  <c r="G367" i="9" a="1"/>
  <c r="G367" i="9"/>
  <c r="H367" i="9" a="1"/>
  <c r="H367" i="9"/>
  <c r="I367" i="9" a="1"/>
  <c r="I367" i="9"/>
  <c r="J367" i="9" a="1"/>
  <c r="J367" i="9"/>
  <c r="B368" i="9" a="1"/>
  <c r="B368" i="9"/>
  <c r="C368" i="9" a="1"/>
  <c r="C368" i="9"/>
  <c r="D368" i="9" a="1"/>
  <c r="D368" i="9"/>
  <c r="E368" i="9" a="1"/>
  <c r="E368" i="9"/>
  <c r="F368" i="9" a="1"/>
  <c r="F368" i="9"/>
  <c r="G368" i="9" a="1"/>
  <c r="G368" i="9"/>
  <c r="H368" i="9" a="1"/>
  <c r="H368" i="9"/>
  <c r="I368" i="9" a="1"/>
  <c r="I368" i="9"/>
  <c r="J368" i="9" a="1"/>
  <c r="J368" i="9"/>
  <c r="B369" i="9" a="1"/>
  <c r="B369" i="9"/>
  <c r="C369" i="9" a="1"/>
  <c r="C369" i="9"/>
  <c r="D369" i="9" a="1"/>
  <c r="D369" i="9"/>
  <c r="E369" i="9" a="1"/>
  <c r="E369" i="9"/>
  <c r="F369" i="9" a="1"/>
  <c r="F369" i="9"/>
  <c r="G369" i="9" a="1"/>
  <c r="G369" i="9"/>
  <c r="H369" i="9" a="1"/>
  <c r="H369" i="9"/>
  <c r="I369" i="9" a="1"/>
  <c r="I369" i="9"/>
  <c r="J369" i="9" a="1"/>
  <c r="J369" i="9"/>
  <c r="B370" i="9" a="1"/>
  <c r="B370" i="9"/>
  <c r="C370" i="9" a="1"/>
  <c r="C370" i="9"/>
  <c r="D370" i="9" a="1"/>
  <c r="D370" i="9"/>
  <c r="E370" i="9" a="1"/>
  <c r="E370" i="9"/>
  <c r="F370" i="9" a="1"/>
  <c r="F370" i="9"/>
  <c r="G370" i="9" a="1"/>
  <c r="G370" i="9"/>
  <c r="H370" i="9" a="1"/>
  <c r="H370" i="9"/>
  <c r="I370" i="9" a="1"/>
  <c r="I370" i="9"/>
  <c r="J370" i="9" a="1"/>
  <c r="J370" i="9"/>
  <c r="B371" i="9" a="1"/>
  <c r="B371" i="9"/>
  <c r="C371" i="9" a="1"/>
  <c r="C371" i="9"/>
  <c r="D371" i="9" a="1"/>
  <c r="D371" i="9"/>
  <c r="E371" i="9" a="1"/>
  <c r="E371" i="9"/>
  <c r="F371" i="9" a="1"/>
  <c r="F371" i="9"/>
  <c r="G371" i="9" a="1"/>
  <c r="G371" i="9"/>
  <c r="H371" i="9" a="1"/>
  <c r="H371" i="9"/>
  <c r="I371" i="9" a="1"/>
  <c r="I371" i="9"/>
  <c r="J371" i="9" a="1"/>
  <c r="J371" i="9"/>
  <c r="B372" i="9" a="1"/>
  <c r="B372" i="9"/>
  <c r="C372" i="9" a="1"/>
  <c r="C372" i="9"/>
  <c r="D372" i="9" a="1"/>
  <c r="D372" i="9"/>
  <c r="E372" i="9" a="1"/>
  <c r="E372" i="9"/>
  <c r="F372" i="9" a="1"/>
  <c r="F372" i="9"/>
  <c r="G372" i="9" a="1"/>
  <c r="G372" i="9"/>
  <c r="H372" i="9" a="1"/>
  <c r="H372" i="9"/>
  <c r="I372" i="9" a="1"/>
  <c r="I372" i="9"/>
  <c r="J372" i="9" a="1"/>
  <c r="J372" i="9"/>
  <c r="B373" i="9" a="1"/>
  <c r="B373" i="9"/>
  <c r="C373" i="9" a="1"/>
  <c r="C373" i="9"/>
  <c r="D373" i="9" a="1"/>
  <c r="D373" i="9"/>
  <c r="E373" i="9" a="1"/>
  <c r="E373" i="9"/>
  <c r="F373" i="9" a="1"/>
  <c r="F373" i="9"/>
  <c r="G373" i="9" a="1"/>
  <c r="G373" i="9"/>
  <c r="H373" i="9" a="1"/>
  <c r="H373" i="9"/>
  <c r="I373" i="9" a="1"/>
  <c r="I373" i="9"/>
  <c r="J373" i="9" a="1"/>
  <c r="J373" i="9"/>
  <c r="B374" i="9" a="1"/>
  <c r="B374" i="9"/>
  <c r="C374" i="9" a="1"/>
  <c r="C374" i="9"/>
  <c r="D374" i="9" a="1"/>
  <c r="D374" i="9"/>
  <c r="E374" i="9" a="1"/>
  <c r="E374" i="9"/>
  <c r="F374" i="9" a="1"/>
  <c r="F374" i="9"/>
  <c r="G374" i="9" a="1"/>
  <c r="G374" i="9"/>
  <c r="H374" i="9" a="1"/>
  <c r="H374" i="9"/>
  <c r="I374" i="9" a="1"/>
  <c r="I374" i="9"/>
  <c r="J374" i="9" a="1"/>
  <c r="J374" i="9"/>
  <c r="B375" i="9" a="1"/>
  <c r="B375" i="9"/>
  <c r="C375" i="9" a="1"/>
  <c r="C375" i="9"/>
  <c r="D375" i="9" a="1"/>
  <c r="D375" i="9"/>
  <c r="E375" i="9" a="1"/>
  <c r="E375" i="9"/>
  <c r="F375" i="9" a="1"/>
  <c r="F375" i="9"/>
  <c r="G375" i="9" a="1"/>
  <c r="G375" i="9"/>
  <c r="H375" i="9" a="1"/>
  <c r="H375" i="9"/>
  <c r="I375" i="9" a="1"/>
  <c r="I375" i="9"/>
  <c r="J375" i="9" a="1"/>
  <c r="J375" i="9"/>
  <c r="B376" i="9" a="1"/>
  <c r="B376" i="9"/>
  <c r="C376" i="9" a="1"/>
  <c r="C376" i="9"/>
  <c r="D376" i="9" a="1"/>
  <c r="D376" i="9"/>
  <c r="E376" i="9" a="1"/>
  <c r="E376" i="9"/>
  <c r="F376" i="9" a="1"/>
  <c r="F376" i="9"/>
  <c r="G376" i="9" a="1"/>
  <c r="G376" i="9"/>
  <c r="H376" i="9" a="1"/>
  <c r="H376" i="9"/>
  <c r="I376" i="9" a="1"/>
  <c r="I376" i="9"/>
  <c r="J376" i="9" a="1"/>
  <c r="J376" i="9"/>
  <c r="B377" i="9" a="1"/>
  <c r="B377" i="9"/>
  <c r="C377" i="9" a="1"/>
  <c r="C377" i="9"/>
  <c r="D377" i="9" a="1"/>
  <c r="D377" i="9"/>
  <c r="E377" i="9" a="1"/>
  <c r="E377" i="9"/>
  <c r="F377" i="9" a="1"/>
  <c r="F377" i="9"/>
  <c r="G377" i="9" a="1"/>
  <c r="G377" i="9"/>
  <c r="H377" i="9" a="1"/>
  <c r="H377" i="9"/>
  <c r="I377" i="9" a="1"/>
  <c r="I377" i="9"/>
  <c r="J377" i="9" a="1"/>
  <c r="J377" i="9"/>
  <c r="B378" i="9" a="1"/>
  <c r="B378" i="9"/>
  <c r="C378" i="9" a="1"/>
  <c r="C378" i="9"/>
  <c r="D378" i="9" a="1"/>
  <c r="D378" i="9"/>
  <c r="E378" i="9" a="1"/>
  <c r="E378" i="9"/>
  <c r="F378" i="9" a="1"/>
  <c r="F378" i="9"/>
  <c r="G378" i="9" a="1"/>
  <c r="G378" i="9"/>
  <c r="H378" i="9" a="1"/>
  <c r="H378" i="9"/>
  <c r="I378" i="9" a="1"/>
  <c r="I378" i="9"/>
  <c r="J378" i="9" a="1"/>
  <c r="J378" i="9"/>
  <c r="B379" i="9" a="1"/>
  <c r="B379" i="9"/>
  <c r="C379" i="9" a="1"/>
  <c r="C379" i="9"/>
  <c r="D379" i="9" a="1"/>
  <c r="D379" i="9"/>
  <c r="E379" i="9" a="1"/>
  <c r="E379" i="9"/>
  <c r="F379" i="9" a="1"/>
  <c r="F379" i="9"/>
  <c r="G379" i="9" a="1"/>
  <c r="G379" i="9"/>
  <c r="H379" i="9" a="1"/>
  <c r="H379" i="9"/>
  <c r="I379" i="9" a="1"/>
  <c r="I379" i="9"/>
  <c r="J379" i="9" a="1"/>
  <c r="J379" i="9"/>
  <c r="B380" i="9" a="1"/>
  <c r="B380" i="9"/>
  <c r="C380" i="9" a="1"/>
  <c r="C380" i="9"/>
  <c r="D380" i="9" a="1"/>
  <c r="D380" i="9"/>
  <c r="E380" i="9" a="1"/>
  <c r="E380" i="9"/>
  <c r="F380" i="9" a="1"/>
  <c r="F380" i="9"/>
  <c r="G380" i="9" a="1"/>
  <c r="G380" i="9"/>
  <c r="H380" i="9" a="1"/>
  <c r="H380" i="9"/>
  <c r="I380" i="9" a="1"/>
  <c r="I380" i="9"/>
  <c r="J380" i="9" a="1"/>
  <c r="J380" i="9"/>
  <c r="B381" i="9" a="1"/>
  <c r="B381" i="9"/>
  <c r="C381" i="9" a="1"/>
  <c r="C381" i="9"/>
  <c r="D381" i="9" a="1"/>
  <c r="D381" i="9"/>
  <c r="E381" i="9" a="1"/>
  <c r="E381" i="9"/>
  <c r="F381" i="9" a="1"/>
  <c r="F381" i="9"/>
  <c r="G381" i="9" a="1"/>
  <c r="G381" i="9"/>
  <c r="H381" i="9" a="1"/>
  <c r="H381" i="9"/>
  <c r="I381" i="9" a="1"/>
  <c r="I381" i="9"/>
  <c r="J381" i="9" a="1"/>
  <c r="J381" i="9"/>
  <c r="B382" i="9" a="1"/>
  <c r="B382" i="9"/>
  <c r="C382" i="9" a="1"/>
  <c r="C382" i="9"/>
  <c r="D382" i="9" a="1"/>
  <c r="D382" i="9"/>
  <c r="E382" i="9" a="1"/>
  <c r="E382" i="9"/>
  <c r="F382" i="9" a="1"/>
  <c r="F382" i="9"/>
  <c r="G382" i="9" a="1"/>
  <c r="G382" i="9"/>
  <c r="H382" i="9" a="1"/>
  <c r="H382" i="9"/>
  <c r="I382" i="9" a="1"/>
  <c r="I382" i="9"/>
  <c r="J382" i="9" a="1"/>
  <c r="J382" i="9"/>
  <c r="B383" i="9" a="1"/>
  <c r="B383" i="9"/>
  <c r="C383" i="9" a="1"/>
  <c r="C383" i="9"/>
  <c r="D383" i="9" a="1"/>
  <c r="D383" i="9"/>
  <c r="E383" i="9" a="1"/>
  <c r="E383" i="9"/>
  <c r="F383" i="9" a="1"/>
  <c r="F383" i="9"/>
  <c r="G383" i="9" a="1"/>
  <c r="G383" i="9"/>
  <c r="H383" i="9" a="1"/>
  <c r="H383" i="9"/>
  <c r="I383" i="9" a="1"/>
  <c r="I383" i="9"/>
  <c r="J383" i="9" a="1"/>
  <c r="J383" i="9"/>
  <c r="B384" i="9" a="1"/>
  <c r="B384" i="9"/>
  <c r="C384" i="9" a="1"/>
  <c r="C384" i="9"/>
  <c r="D384" i="9" a="1"/>
  <c r="D384" i="9"/>
  <c r="E384" i="9" a="1"/>
  <c r="E384" i="9"/>
  <c r="F384" i="9" a="1"/>
  <c r="F384" i="9"/>
  <c r="G384" i="9" a="1"/>
  <c r="G384" i="9"/>
  <c r="H384" i="9" a="1"/>
  <c r="H384" i="9"/>
  <c r="I384" i="9" a="1"/>
  <c r="I384" i="9"/>
  <c r="J384" i="9" a="1"/>
  <c r="J384" i="9"/>
  <c r="B385" i="9" a="1"/>
  <c r="B385" i="9"/>
  <c r="C385" i="9" a="1"/>
  <c r="C385" i="9"/>
  <c r="D385" i="9" a="1"/>
  <c r="D385" i="9"/>
  <c r="E385" i="9" a="1"/>
  <c r="E385" i="9"/>
  <c r="F385" i="9" a="1"/>
  <c r="F385" i="9"/>
  <c r="G385" i="9" a="1"/>
  <c r="G385" i="9"/>
  <c r="H385" i="9" a="1"/>
  <c r="H385" i="9"/>
  <c r="I385" i="9" a="1"/>
  <c r="I385" i="9"/>
  <c r="J385" i="9" a="1"/>
  <c r="J385" i="9"/>
  <c r="B386" i="9" a="1"/>
  <c r="B386" i="9"/>
  <c r="C386" i="9" a="1"/>
  <c r="C386" i="9"/>
  <c r="D386" i="9" a="1"/>
  <c r="D386" i="9"/>
  <c r="E386" i="9" a="1"/>
  <c r="E386" i="9"/>
  <c r="F386" i="9" a="1"/>
  <c r="F386" i="9"/>
  <c r="G386" i="9" a="1"/>
  <c r="G386" i="9"/>
  <c r="H386" i="9" a="1"/>
  <c r="H386" i="9"/>
  <c r="I386" i="9" a="1"/>
  <c r="I386" i="9"/>
  <c r="J386" i="9" a="1"/>
  <c r="J386" i="9"/>
  <c r="B387" i="9" a="1"/>
  <c r="B387" i="9"/>
  <c r="C387" i="9" a="1"/>
  <c r="C387" i="9"/>
  <c r="D387" i="9" a="1"/>
  <c r="D387" i="9"/>
  <c r="E387" i="9" a="1"/>
  <c r="E387" i="9"/>
  <c r="F387" i="9" a="1"/>
  <c r="F387" i="9"/>
  <c r="G387" i="9" a="1"/>
  <c r="G387" i="9"/>
  <c r="H387" i="9" a="1"/>
  <c r="H387" i="9"/>
  <c r="I387" i="9" a="1"/>
  <c r="I387" i="9"/>
  <c r="J387" i="9" a="1"/>
  <c r="J387" i="9"/>
  <c r="B388" i="9" a="1"/>
  <c r="B388" i="9"/>
  <c r="C388" i="9" a="1"/>
  <c r="C388" i="9"/>
  <c r="D388" i="9" a="1"/>
  <c r="D388" i="9"/>
  <c r="E388" i="9" a="1"/>
  <c r="E388" i="9"/>
  <c r="F388" i="9" a="1"/>
  <c r="F388" i="9"/>
  <c r="G388" i="9" a="1"/>
  <c r="G388" i="9"/>
  <c r="H388" i="9" a="1"/>
  <c r="H388" i="9"/>
  <c r="I388" i="9" a="1"/>
  <c r="I388" i="9"/>
  <c r="J388" i="9" a="1"/>
  <c r="J388" i="9"/>
  <c r="B389" i="9" a="1"/>
  <c r="B389" i="9"/>
  <c r="C389" i="9" a="1"/>
  <c r="C389" i="9"/>
  <c r="D389" i="9" a="1"/>
  <c r="D389" i="9"/>
  <c r="E389" i="9" a="1"/>
  <c r="E389" i="9"/>
  <c r="F389" i="9" a="1"/>
  <c r="F389" i="9"/>
  <c r="G389" i="9" a="1"/>
  <c r="G389" i="9"/>
  <c r="H389" i="9" a="1"/>
  <c r="H389" i="9"/>
  <c r="I389" i="9" a="1"/>
  <c r="I389" i="9"/>
  <c r="J389" i="9" a="1"/>
  <c r="J389" i="9"/>
  <c r="B390" i="9" a="1"/>
  <c r="B390" i="9"/>
  <c r="C390" i="9" a="1"/>
  <c r="C390" i="9"/>
  <c r="D390" i="9" a="1"/>
  <c r="D390" i="9"/>
  <c r="E390" i="9" a="1"/>
  <c r="E390" i="9"/>
  <c r="F390" i="9" a="1"/>
  <c r="F390" i="9"/>
  <c r="G390" i="9" a="1"/>
  <c r="G390" i="9"/>
  <c r="H390" i="9" a="1"/>
  <c r="H390" i="9"/>
  <c r="I390" i="9" a="1"/>
  <c r="I390" i="9"/>
  <c r="J390" i="9" a="1"/>
  <c r="J390" i="9"/>
  <c r="B391" i="9" a="1"/>
  <c r="B391" i="9"/>
  <c r="C391" i="9" a="1"/>
  <c r="C391" i="9"/>
  <c r="D391" i="9" a="1"/>
  <c r="D391" i="9"/>
  <c r="E391" i="9" a="1"/>
  <c r="E391" i="9"/>
  <c r="F391" i="9" a="1"/>
  <c r="F391" i="9"/>
  <c r="G391" i="9" a="1"/>
  <c r="G391" i="9"/>
  <c r="H391" i="9" a="1"/>
  <c r="H391" i="9"/>
  <c r="I391" i="9" a="1"/>
  <c r="I391" i="9"/>
  <c r="J391" i="9" a="1"/>
  <c r="J391" i="9"/>
  <c r="B392" i="9" a="1"/>
  <c r="B392" i="9"/>
  <c r="C392" i="9" a="1"/>
  <c r="C392" i="9"/>
  <c r="D392" i="9" a="1"/>
  <c r="D392" i="9"/>
  <c r="E392" i="9" a="1"/>
  <c r="E392" i="9"/>
  <c r="F392" i="9" a="1"/>
  <c r="F392" i="9"/>
  <c r="G392" i="9" a="1"/>
  <c r="G392" i="9"/>
  <c r="H392" i="9" a="1"/>
  <c r="H392" i="9"/>
  <c r="I392" i="9" a="1"/>
  <c r="I392" i="9"/>
  <c r="J392" i="9" a="1"/>
  <c r="J392" i="9"/>
  <c r="B393" i="9" a="1"/>
  <c r="B393" i="9"/>
  <c r="C393" i="9" a="1"/>
  <c r="C393" i="9"/>
  <c r="D393" i="9" a="1"/>
  <c r="D393" i="9"/>
  <c r="E393" i="9" a="1"/>
  <c r="E393" i="9"/>
  <c r="F393" i="9" a="1"/>
  <c r="F393" i="9"/>
  <c r="G393" i="9" a="1"/>
  <c r="G393" i="9"/>
  <c r="H393" i="9" a="1"/>
  <c r="H393" i="9"/>
  <c r="I393" i="9" a="1"/>
  <c r="I393" i="9"/>
  <c r="J393" i="9" a="1"/>
  <c r="J393" i="9"/>
  <c r="B394" i="9" a="1"/>
  <c r="B394" i="9"/>
  <c r="C394" i="9" a="1"/>
  <c r="C394" i="9"/>
  <c r="D394" i="9" a="1"/>
  <c r="D394" i="9"/>
  <c r="E394" i="9" a="1"/>
  <c r="E394" i="9"/>
  <c r="F394" i="9" a="1"/>
  <c r="F394" i="9"/>
  <c r="G394" i="9" a="1"/>
  <c r="G394" i="9"/>
  <c r="H394" i="9" a="1"/>
  <c r="H394" i="9"/>
  <c r="I394" i="9" a="1"/>
  <c r="I394" i="9"/>
  <c r="J394" i="9" a="1"/>
  <c r="J394" i="9"/>
  <c r="B395" i="9" a="1"/>
  <c r="B395" i="9"/>
  <c r="C395" i="9" a="1"/>
  <c r="C395" i="9"/>
  <c r="D395" i="9" a="1"/>
  <c r="D395" i="9"/>
  <c r="E395" i="9" a="1"/>
  <c r="E395" i="9"/>
  <c r="F395" i="9" a="1"/>
  <c r="F395" i="9"/>
  <c r="G395" i="9" a="1"/>
  <c r="G395" i="9"/>
  <c r="H395" i="9" a="1"/>
  <c r="H395" i="9"/>
  <c r="I395" i="9" a="1"/>
  <c r="I395" i="9"/>
  <c r="J395" i="9" a="1"/>
  <c r="J395" i="9"/>
  <c r="B396" i="9" a="1"/>
  <c r="B396" i="9"/>
  <c r="C396" i="9" a="1"/>
  <c r="C396" i="9"/>
  <c r="D396" i="9" a="1"/>
  <c r="D396" i="9"/>
  <c r="E396" i="9" a="1"/>
  <c r="E396" i="9"/>
  <c r="F396" i="9" a="1"/>
  <c r="F396" i="9"/>
  <c r="G396" i="9" a="1"/>
  <c r="G396" i="9"/>
  <c r="H396" i="9" a="1"/>
  <c r="H396" i="9"/>
  <c r="I396" i="9" a="1"/>
  <c r="I396" i="9"/>
  <c r="J396" i="9" a="1"/>
  <c r="J396" i="9"/>
  <c r="B397" i="9" a="1"/>
  <c r="B397" i="9"/>
  <c r="C397" i="9" a="1"/>
  <c r="C397" i="9"/>
  <c r="D397" i="9" a="1"/>
  <c r="D397" i="9"/>
  <c r="E397" i="9" a="1"/>
  <c r="E397" i="9"/>
  <c r="F397" i="9" a="1"/>
  <c r="F397" i="9"/>
  <c r="G397" i="9" a="1"/>
  <c r="G397" i="9"/>
  <c r="H397" i="9" a="1"/>
  <c r="H397" i="9"/>
  <c r="I397" i="9" a="1"/>
  <c r="I397" i="9"/>
  <c r="J397" i="9" a="1"/>
  <c r="J397" i="9"/>
  <c r="B398" i="9" a="1"/>
  <c r="B398" i="9"/>
  <c r="C398" i="9" a="1"/>
  <c r="C398" i="9"/>
  <c r="D398" i="9" a="1"/>
  <c r="D398" i="9"/>
  <c r="E398" i="9" a="1"/>
  <c r="E398" i="9"/>
  <c r="F398" i="9" a="1"/>
  <c r="F398" i="9"/>
  <c r="G398" i="9" a="1"/>
  <c r="G398" i="9"/>
  <c r="H398" i="9" a="1"/>
  <c r="H398" i="9"/>
  <c r="I398" i="9" a="1"/>
  <c r="I398" i="9"/>
  <c r="J398" i="9" a="1"/>
  <c r="J398" i="9"/>
  <c r="B399" i="9" a="1"/>
  <c r="B399" i="9"/>
  <c r="C399" i="9" a="1"/>
  <c r="C399" i="9"/>
  <c r="D399" i="9" a="1"/>
  <c r="D399" i="9"/>
  <c r="E399" i="9" a="1"/>
  <c r="E399" i="9"/>
  <c r="F399" i="9" a="1"/>
  <c r="F399" i="9"/>
  <c r="G399" i="9" a="1"/>
  <c r="G399" i="9"/>
  <c r="H399" i="9" a="1"/>
  <c r="H399" i="9"/>
  <c r="I399" i="9" a="1"/>
  <c r="I399" i="9"/>
  <c r="J399" i="9" a="1"/>
  <c r="J399" i="9"/>
  <c r="B400" i="9" a="1"/>
  <c r="B400" i="9"/>
  <c r="C400" i="9" a="1"/>
  <c r="C400" i="9"/>
  <c r="D400" i="9" a="1"/>
  <c r="D400" i="9"/>
  <c r="E400" i="9" a="1"/>
  <c r="E400" i="9"/>
  <c r="F400" i="9" a="1"/>
  <c r="F400" i="9"/>
  <c r="G400" i="9" a="1"/>
  <c r="G400" i="9"/>
  <c r="H400" i="9" a="1"/>
  <c r="H400" i="9"/>
  <c r="I400" i="9" a="1"/>
  <c r="I400" i="9"/>
  <c r="J400" i="9" a="1"/>
  <c r="J400" i="9"/>
  <c r="B401" i="9" a="1"/>
  <c r="B401" i="9"/>
  <c r="C401" i="9" a="1"/>
  <c r="C401" i="9"/>
  <c r="D401" i="9" a="1"/>
  <c r="D401" i="9"/>
  <c r="E401" i="9" a="1"/>
  <c r="E401" i="9"/>
  <c r="F401" i="9" a="1"/>
  <c r="F401" i="9"/>
  <c r="G401" i="9" a="1"/>
  <c r="G401" i="9"/>
  <c r="H401" i="9" a="1"/>
  <c r="H401" i="9"/>
  <c r="I401" i="9" a="1"/>
  <c r="I401" i="9"/>
  <c r="J401" i="9" a="1"/>
  <c r="J401" i="9"/>
  <c r="B402" i="9" a="1"/>
  <c r="B402" i="9"/>
  <c r="C402" i="9" a="1"/>
  <c r="C402" i="9"/>
  <c r="D402" i="9" a="1"/>
  <c r="D402" i="9"/>
  <c r="E402" i="9" a="1"/>
  <c r="E402" i="9"/>
  <c r="F402" i="9" a="1"/>
  <c r="F402" i="9"/>
  <c r="G402" i="9" a="1"/>
  <c r="G402" i="9"/>
  <c r="H402" i="9" a="1"/>
  <c r="H402" i="9"/>
  <c r="I402" i="9" a="1"/>
  <c r="I402" i="9"/>
  <c r="J402" i="9" a="1"/>
  <c r="J402" i="9"/>
  <c r="B403" i="9" a="1"/>
  <c r="B403" i="9"/>
  <c r="C403" i="9" a="1"/>
  <c r="C403" i="9"/>
  <c r="D403" i="9" a="1"/>
  <c r="D403" i="9"/>
  <c r="E403" i="9" a="1"/>
  <c r="E403" i="9"/>
  <c r="F403" i="9" a="1"/>
  <c r="F403" i="9"/>
  <c r="G403" i="9" a="1"/>
  <c r="G403" i="9"/>
  <c r="H403" i="9" a="1"/>
  <c r="H403" i="9"/>
  <c r="I403" i="9" a="1"/>
  <c r="I403" i="9"/>
  <c r="J403" i="9" a="1"/>
  <c r="J403" i="9"/>
  <c r="B4" i="12" a="1"/>
  <c r="B4" i="12"/>
  <c r="C4" i="12" a="1"/>
  <c r="C4" i="12"/>
  <c r="D4" i="12" a="1"/>
  <c r="D4" i="12"/>
  <c r="E4" i="12" a="1"/>
  <c r="E4" i="12"/>
  <c r="F4" i="12" a="1"/>
  <c r="F4" i="12"/>
  <c r="G4" i="12" a="1"/>
  <c r="G4" i="12"/>
  <c r="H4" i="12" a="1"/>
  <c r="H4" i="12"/>
  <c r="I4" i="12" a="1"/>
  <c r="I4" i="12"/>
  <c r="J4" i="12" a="1"/>
  <c r="J4" i="12"/>
  <c r="B5" i="12" a="1"/>
  <c r="B5" i="12"/>
  <c r="C5" i="12" a="1"/>
  <c r="C5" i="12"/>
  <c r="D5" i="12" a="1"/>
  <c r="D5" i="12"/>
  <c r="E5" i="12" a="1"/>
  <c r="E5" i="12"/>
  <c r="F5" i="12" a="1"/>
  <c r="F5" i="12"/>
  <c r="G5" i="12" a="1"/>
  <c r="G5" i="12"/>
  <c r="H5" i="12" a="1"/>
  <c r="H5" i="12"/>
  <c r="I5" i="12" a="1"/>
  <c r="I5" i="12"/>
  <c r="J5" i="12" a="1"/>
  <c r="J5" i="12"/>
  <c r="B6" i="12" a="1"/>
  <c r="B6" i="12"/>
  <c r="C6" i="12" a="1"/>
  <c r="C6" i="12"/>
  <c r="D6" i="12" a="1"/>
  <c r="D6" i="12"/>
  <c r="E6" i="12" a="1"/>
  <c r="E6" i="12"/>
  <c r="F6" i="12" a="1"/>
  <c r="F6" i="12"/>
  <c r="G6" i="12" a="1"/>
  <c r="G6" i="12"/>
  <c r="H6" i="12" a="1"/>
  <c r="H6" i="12"/>
  <c r="I6" i="12" a="1"/>
  <c r="I6" i="12"/>
  <c r="J6" i="12" a="1"/>
  <c r="J6" i="12"/>
  <c r="B7" i="12" a="1"/>
  <c r="B7" i="12"/>
  <c r="C7" i="12" a="1"/>
  <c r="C7" i="12"/>
  <c r="D7" i="12" a="1"/>
  <c r="D7" i="12"/>
  <c r="E7" i="12" a="1"/>
  <c r="E7" i="12"/>
  <c r="F7" i="12" a="1"/>
  <c r="F7" i="12"/>
  <c r="G7" i="12" a="1"/>
  <c r="G7" i="12"/>
  <c r="H7" i="12" a="1"/>
  <c r="H7" i="12"/>
  <c r="I7" i="12" a="1"/>
  <c r="I7" i="12"/>
  <c r="J7" i="12" a="1"/>
  <c r="J7" i="12"/>
  <c r="B8" i="12" a="1"/>
  <c r="B8" i="12"/>
  <c r="C8" i="12" a="1"/>
  <c r="C8" i="12"/>
  <c r="D8" i="12" a="1"/>
  <c r="D8" i="12"/>
  <c r="E8" i="12" a="1"/>
  <c r="E8" i="12"/>
  <c r="F8" i="12" a="1"/>
  <c r="F8" i="12"/>
  <c r="G8" i="12" a="1"/>
  <c r="G8" i="12"/>
  <c r="H8" i="12" a="1"/>
  <c r="H8" i="12"/>
  <c r="I8" i="12" a="1"/>
  <c r="I8" i="12"/>
  <c r="J8" i="12" a="1"/>
  <c r="J8" i="12"/>
  <c r="B9" i="12" a="1"/>
  <c r="B9" i="12"/>
  <c r="C9" i="12" a="1"/>
  <c r="C9" i="12"/>
  <c r="D9" i="12" a="1"/>
  <c r="D9" i="12"/>
  <c r="E9" i="12" a="1"/>
  <c r="E9" i="12"/>
  <c r="F9" i="12" a="1"/>
  <c r="F9" i="12"/>
  <c r="G9" i="12" a="1"/>
  <c r="G9" i="12"/>
  <c r="H9" i="12" a="1"/>
  <c r="H9" i="12"/>
  <c r="I9" i="12" a="1"/>
  <c r="I9" i="12"/>
  <c r="J9" i="12" a="1"/>
  <c r="J9" i="12"/>
  <c r="B10" i="12" a="1"/>
  <c r="B10" i="12"/>
  <c r="C10" i="12" a="1"/>
  <c r="C10" i="12"/>
  <c r="D10" i="12" a="1"/>
  <c r="D10" i="12"/>
  <c r="E10" i="12" a="1"/>
  <c r="E10" i="12"/>
  <c r="F10" i="12" a="1"/>
  <c r="F10" i="12"/>
  <c r="G10" i="12" a="1"/>
  <c r="G10" i="12"/>
  <c r="H10" i="12" a="1"/>
  <c r="H10" i="12"/>
  <c r="I10" i="12" a="1"/>
  <c r="I10" i="12"/>
  <c r="J10" i="12" a="1"/>
  <c r="J10" i="12"/>
  <c r="B11" i="12" a="1"/>
  <c r="B11" i="12"/>
  <c r="C11" i="12" a="1"/>
  <c r="C11" i="12"/>
  <c r="D11" i="12" a="1"/>
  <c r="D11" i="12"/>
  <c r="E11" i="12" a="1"/>
  <c r="E11" i="12"/>
  <c r="F11" i="12" a="1"/>
  <c r="F11" i="12"/>
  <c r="G11" i="12" a="1"/>
  <c r="G11" i="12"/>
  <c r="H11" i="12" a="1"/>
  <c r="H11" i="12"/>
  <c r="I11" i="12" a="1"/>
  <c r="I11" i="12"/>
  <c r="J11" i="12" a="1"/>
  <c r="J11" i="12"/>
  <c r="B12" i="12" a="1"/>
  <c r="B12" i="12"/>
  <c r="C12" i="12" a="1"/>
  <c r="C12" i="12"/>
  <c r="D12" i="12" a="1"/>
  <c r="D12" i="12"/>
  <c r="E12" i="12" a="1"/>
  <c r="E12" i="12"/>
  <c r="F12" i="12" a="1"/>
  <c r="F12" i="12"/>
  <c r="G12" i="12" a="1"/>
  <c r="G12" i="12"/>
  <c r="H12" i="12" a="1"/>
  <c r="H12" i="12"/>
  <c r="I12" i="12" a="1"/>
  <c r="I12" i="12"/>
  <c r="J12" i="12" a="1"/>
  <c r="J12" i="12"/>
  <c r="B13" i="12" a="1"/>
  <c r="B13" i="12"/>
  <c r="C13" i="12" a="1"/>
  <c r="C13" i="12"/>
  <c r="D13" i="12" a="1"/>
  <c r="D13" i="12"/>
  <c r="E13" i="12" a="1"/>
  <c r="E13" i="12"/>
  <c r="F13" i="12" a="1"/>
  <c r="F13" i="12"/>
  <c r="G13" i="12" a="1"/>
  <c r="G13" i="12"/>
  <c r="H13" i="12" a="1"/>
  <c r="H13" i="12"/>
  <c r="I13" i="12" a="1"/>
  <c r="I13" i="12"/>
  <c r="J13" i="12" a="1"/>
  <c r="J13" i="12"/>
  <c r="B15" i="12" a="1"/>
  <c r="B15" i="12"/>
  <c r="C15" i="12" a="1"/>
  <c r="C15" i="12"/>
  <c r="D15" i="12" a="1"/>
  <c r="D15" i="12"/>
  <c r="E15" i="12" a="1"/>
  <c r="E15" i="12"/>
  <c r="F15" i="12" a="1"/>
  <c r="F15" i="12"/>
  <c r="G15" i="12" a="1"/>
  <c r="G15" i="12"/>
  <c r="H15" i="12" a="1"/>
  <c r="H15" i="12"/>
  <c r="I15" i="12" a="1"/>
  <c r="I15" i="12"/>
  <c r="J15" i="12" a="1"/>
  <c r="J15" i="12"/>
  <c r="B16" i="12" a="1"/>
  <c r="B16" i="12"/>
  <c r="C16" i="12" a="1"/>
  <c r="C16" i="12"/>
  <c r="D16" i="12" a="1"/>
  <c r="D16" i="12"/>
  <c r="E16" i="12" a="1"/>
  <c r="E16" i="12"/>
  <c r="F16" i="12" a="1"/>
  <c r="F16" i="12"/>
  <c r="G16" i="12" a="1"/>
  <c r="G16" i="12"/>
  <c r="H16" i="12" a="1"/>
  <c r="H16" i="12"/>
  <c r="I16" i="12" a="1"/>
  <c r="I16" i="12"/>
  <c r="J16" i="12" a="1"/>
  <c r="J16" i="12"/>
  <c r="B17" i="12" a="1"/>
  <c r="B17" i="12"/>
  <c r="C17" i="12" a="1"/>
  <c r="C17" i="12"/>
  <c r="D17" i="12" a="1"/>
  <c r="D17" i="12"/>
  <c r="E17" i="12" a="1"/>
  <c r="E17" i="12"/>
  <c r="F17" i="12" a="1"/>
  <c r="F17" i="12"/>
  <c r="G17" i="12" a="1"/>
  <c r="G17" i="12"/>
  <c r="H17" i="12" a="1"/>
  <c r="H17" i="12"/>
  <c r="I17" i="12" a="1"/>
  <c r="I17" i="12"/>
  <c r="J17" i="12" a="1"/>
  <c r="J17" i="12"/>
  <c r="B18" i="12" a="1"/>
  <c r="B18" i="12"/>
  <c r="C18" i="12" a="1"/>
  <c r="C18" i="12"/>
  <c r="D18" i="12" a="1"/>
  <c r="D18" i="12"/>
  <c r="E18" i="12" a="1"/>
  <c r="E18" i="12"/>
  <c r="F18" i="12" a="1"/>
  <c r="F18" i="12"/>
  <c r="G18" i="12" a="1"/>
  <c r="G18" i="12"/>
  <c r="H18" i="12" a="1"/>
  <c r="H18" i="12"/>
  <c r="I18" i="12" a="1"/>
  <c r="I18" i="12"/>
  <c r="J18" i="12" a="1"/>
  <c r="J18" i="12"/>
  <c r="B19" i="12" a="1"/>
  <c r="B19" i="12"/>
  <c r="C19" i="12" a="1"/>
  <c r="C19" i="12"/>
  <c r="D19" i="12" a="1"/>
  <c r="D19" i="12"/>
  <c r="E19" i="12" a="1"/>
  <c r="E19" i="12"/>
  <c r="F19" i="12" a="1"/>
  <c r="F19" i="12"/>
  <c r="G19" i="12" a="1"/>
  <c r="G19" i="12"/>
  <c r="H19" i="12" a="1"/>
  <c r="H19" i="12"/>
  <c r="I19" i="12" a="1"/>
  <c r="I19" i="12"/>
  <c r="J19" i="12" a="1"/>
  <c r="J19" i="12"/>
  <c r="B20" i="12" a="1"/>
  <c r="B20" i="12"/>
  <c r="C20" i="12" a="1"/>
  <c r="C20" i="12"/>
  <c r="D20" i="12" a="1"/>
  <c r="D20" i="12"/>
  <c r="E20" i="12" a="1"/>
  <c r="E20" i="12"/>
  <c r="F20" i="12" a="1"/>
  <c r="F20" i="12"/>
  <c r="G20" i="12" a="1"/>
  <c r="G20" i="12"/>
  <c r="H20" i="12" a="1"/>
  <c r="H20" i="12"/>
  <c r="I20" i="12" a="1"/>
  <c r="I20" i="12"/>
  <c r="J20" i="12" a="1"/>
  <c r="J20" i="12"/>
  <c r="B21" i="12" a="1"/>
  <c r="B21" i="12"/>
  <c r="C21" i="12" a="1"/>
  <c r="C21" i="12"/>
  <c r="D21" i="12" a="1"/>
  <c r="D21" i="12"/>
  <c r="E21" i="12" a="1"/>
  <c r="E21" i="12"/>
  <c r="F21" i="12" a="1"/>
  <c r="F21" i="12"/>
  <c r="G21" i="12" a="1"/>
  <c r="G21" i="12"/>
  <c r="H21" i="12" a="1"/>
  <c r="H21" i="12"/>
  <c r="I21" i="12" a="1"/>
  <c r="I21" i="12"/>
  <c r="J21" i="12" a="1"/>
  <c r="J21" i="12"/>
  <c r="B22" i="12" a="1"/>
  <c r="B22" i="12"/>
  <c r="C22" i="12" a="1"/>
  <c r="C22" i="12"/>
  <c r="D22" i="12" a="1"/>
  <c r="D22" i="12"/>
  <c r="E22" i="12" a="1"/>
  <c r="E22" i="12"/>
  <c r="F22" i="12" a="1"/>
  <c r="F22" i="12"/>
  <c r="G22" i="12" a="1"/>
  <c r="G22" i="12"/>
  <c r="H22" i="12" a="1"/>
  <c r="H22" i="12"/>
  <c r="I22" i="12" a="1"/>
  <c r="I22" i="12"/>
  <c r="J22" i="12" a="1"/>
  <c r="J22" i="12"/>
  <c r="B23" i="12" a="1"/>
  <c r="B23" i="12"/>
  <c r="C23" i="12" a="1"/>
  <c r="C23" i="12"/>
  <c r="D23" i="12" a="1"/>
  <c r="D23" i="12"/>
  <c r="E23" i="12" a="1"/>
  <c r="E23" i="12"/>
  <c r="F23" i="12" a="1"/>
  <c r="F23" i="12"/>
  <c r="G23" i="12" a="1"/>
  <c r="G23" i="12"/>
  <c r="H23" i="12" a="1"/>
  <c r="H23" i="12"/>
  <c r="I23" i="12" a="1"/>
  <c r="I23" i="12"/>
  <c r="J23" i="12" a="1"/>
  <c r="J23" i="12"/>
  <c r="B24" i="12" a="1"/>
  <c r="B24" i="12"/>
  <c r="C24" i="12" a="1"/>
  <c r="C24" i="12"/>
  <c r="D24" i="12" a="1"/>
  <c r="D24" i="12"/>
  <c r="E24" i="12" a="1"/>
  <c r="E24" i="12"/>
  <c r="F24" i="12" a="1"/>
  <c r="F24" i="12"/>
  <c r="G24" i="12" a="1"/>
  <c r="G24" i="12"/>
  <c r="H24" i="12" a="1"/>
  <c r="H24" i="12"/>
  <c r="I24" i="12" a="1"/>
  <c r="I24" i="12"/>
  <c r="J24" i="12" a="1"/>
  <c r="J24" i="12"/>
  <c r="B25" i="12" a="1"/>
  <c r="B25" i="12"/>
  <c r="C25" i="12" a="1"/>
  <c r="C25" i="12"/>
  <c r="D25" i="12" a="1"/>
  <c r="D25" i="12"/>
  <c r="E25" i="12" a="1"/>
  <c r="E25" i="12"/>
  <c r="F25" i="12" a="1"/>
  <c r="F25" i="12"/>
  <c r="G25" i="12" a="1"/>
  <c r="G25" i="12"/>
  <c r="H25" i="12" a="1"/>
  <c r="H25" i="12"/>
  <c r="I25" i="12" a="1"/>
  <c r="I25" i="12"/>
  <c r="J25" i="12" a="1"/>
  <c r="J25" i="12"/>
  <c r="B26" i="12" a="1"/>
  <c r="B26" i="12"/>
  <c r="C26" i="12" a="1"/>
  <c r="C26" i="12"/>
  <c r="D26" i="12" a="1"/>
  <c r="D26" i="12"/>
  <c r="E26" i="12" a="1"/>
  <c r="E26" i="12"/>
  <c r="F26" i="12" a="1"/>
  <c r="F26" i="12"/>
  <c r="G26" i="12" a="1"/>
  <c r="G26" i="12"/>
  <c r="H26" i="12" a="1"/>
  <c r="H26" i="12"/>
  <c r="I26" i="12" a="1"/>
  <c r="I26" i="12"/>
  <c r="J26" i="12" a="1"/>
  <c r="J26" i="12"/>
  <c r="B27" i="12" a="1"/>
  <c r="B27" i="12"/>
  <c r="C27" i="12" a="1"/>
  <c r="C27" i="12"/>
  <c r="D27" i="12" a="1"/>
  <c r="D27" i="12"/>
  <c r="E27" i="12" a="1"/>
  <c r="E27" i="12"/>
  <c r="F27" i="12" a="1"/>
  <c r="F27" i="12"/>
  <c r="G27" i="12" a="1"/>
  <c r="G27" i="12"/>
  <c r="H27" i="12" a="1"/>
  <c r="H27" i="12"/>
  <c r="I27" i="12" a="1"/>
  <c r="I27" i="12"/>
  <c r="J27" i="12" a="1"/>
  <c r="J27" i="12"/>
  <c r="B28" i="12" a="1"/>
  <c r="B28" i="12"/>
  <c r="C28" i="12" a="1"/>
  <c r="C28" i="12"/>
  <c r="D28" i="12" a="1"/>
  <c r="D28" i="12"/>
  <c r="E28" i="12" a="1"/>
  <c r="E28" i="12"/>
  <c r="F28" i="12" a="1"/>
  <c r="F28" i="12"/>
  <c r="G28" i="12" a="1"/>
  <c r="G28" i="12"/>
  <c r="H28" i="12" a="1"/>
  <c r="H28" i="12"/>
  <c r="I28" i="12" a="1"/>
  <c r="I28" i="12"/>
  <c r="J28" i="12" a="1"/>
  <c r="J28" i="12"/>
  <c r="B29" i="12" a="1"/>
  <c r="B29" i="12"/>
  <c r="C29" i="12" a="1"/>
  <c r="C29" i="12"/>
  <c r="D29" i="12" a="1"/>
  <c r="D29" i="12"/>
  <c r="E29" i="12" a="1"/>
  <c r="E29" i="12"/>
  <c r="F29" i="12" a="1"/>
  <c r="F29" i="12"/>
  <c r="G29" i="12" a="1"/>
  <c r="G29" i="12"/>
  <c r="H29" i="12" a="1"/>
  <c r="H29" i="12"/>
  <c r="I29" i="12" a="1"/>
  <c r="I29" i="12"/>
  <c r="J29" i="12" a="1"/>
  <c r="J29" i="12"/>
  <c r="B30" i="12" a="1"/>
  <c r="B30" i="12"/>
  <c r="C30" i="12" a="1"/>
  <c r="C30" i="12"/>
  <c r="D30" i="12" a="1"/>
  <c r="D30" i="12"/>
  <c r="E30" i="12" a="1"/>
  <c r="E30" i="12"/>
  <c r="F30" i="12" a="1"/>
  <c r="F30" i="12"/>
  <c r="G30" i="12" a="1"/>
  <c r="G30" i="12"/>
  <c r="H30" i="12" a="1"/>
  <c r="H30" i="12"/>
  <c r="I30" i="12" a="1"/>
  <c r="I30" i="12"/>
  <c r="J30" i="12" a="1"/>
  <c r="J30" i="12"/>
  <c r="B31" i="12" a="1"/>
  <c r="B31" i="12"/>
  <c r="C31" i="12" a="1"/>
  <c r="C31" i="12"/>
  <c r="D31" i="12" a="1"/>
  <c r="D31" i="12"/>
  <c r="E31" i="12" a="1"/>
  <c r="E31" i="12"/>
  <c r="F31" i="12" a="1"/>
  <c r="F31" i="12"/>
  <c r="G31" i="12" a="1"/>
  <c r="G31" i="12"/>
  <c r="H31" i="12" a="1"/>
  <c r="H31" i="12"/>
  <c r="I31" i="12" a="1"/>
  <c r="I31" i="12"/>
  <c r="J31" i="12" a="1"/>
  <c r="J31" i="12"/>
  <c r="B32" i="12" a="1"/>
  <c r="B32" i="12"/>
  <c r="C32" i="12" a="1"/>
  <c r="C32" i="12"/>
  <c r="D32" i="12" a="1"/>
  <c r="D32" i="12"/>
  <c r="E32" i="12" a="1"/>
  <c r="E32" i="12"/>
  <c r="F32" i="12" a="1"/>
  <c r="F32" i="12"/>
  <c r="G32" i="12" a="1"/>
  <c r="G32" i="12"/>
  <c r="H32" i="12" a="1"/>
  <c r="H32" i="12"/>
  <c r="I32" i="12" a="1"/>
  <c r="I32" i="12"/>
  <c r="J32" i="12" a="1"/>
  <c r="J32" i="12"/>
  <c r="B33" i="12" a="1"/>
  <c r="B33" i="12"/>
  <c r="C33" i="12" a="1"/>
  <c r="C33" i="12"/>
  <c r="D33" i="12" a="1"/>
  <c r="D33" i="12"/>
  <c r="E33" i="12" a="1"/>
  <c r="E33" i="12"/>
  <c r="F33" i="12" a="1"/>
  <c r="F33" i="12"/>
  <c r="G33" i="12" a="1"/>
  <c r="G33" i="12"/>
  <c r="H33" i="12" a="1"/>
  <c r="H33" i="12"/>
  <c r="I33" i="12" a="1"/>
  <c r="I33" i="12"/>
  <c r="J33" i="12" a="1"/>
  <c r="J33" i="12"/>
  <c r="B34" i="12" a="1"/>
  <c r="B34" i="12"/>
  <c r="C34" i="12" a="1"/>
  <c r="C34" i="12"/>
  <c r="D34" i="12" a="1"/>
  <c r="D34" i="12"/>
  <c r="E34" i="12" a="1"/>
  <c r="E34" i="12"/>
  <c r="F34" i="12" a="1"/>
  <c r="F34" i="12"/>
  <c r="G34" i="12" a="1"/>
  <c r="G34" i="12"/>
  <c r="H34" i="12" a="1"/>
  <c r="H34" i="12"/>
  <c r="I34" i="12" a="1"/>
  <c r="I34" i="12"/>
  <c r="J34" i="12" a="1"/>
  <c r="J34" i="12"/>
  <c r="B35" i="12" a="1"/>
  <c r="B35" i="12"/>
  <c r="C35" i="12" a="1"/>
  <c r="C35" i="12"/>
  <c r="D35" i="12" a="1"/>
  <c r="D35" i="12"/>
  <c r="E35" i="12" a="1"/>
  <c r="E35" i="12"/>
  <c r="F35" i="12" a="1"/>
  <c r="F35" i="12"/>
  <c r="G35" i="12" a="1"/>
  <c r="G35" i="12"/>
  <c r="H35" i="12" a="1"/>
  <c r="H35" i="12"/>
  <c r="I35" i="12" a="1"/>
  <c r="I35" i="12"/>
  <c r="J35" i="12" a="1"/>
  <c r="J35" i="12"/>
  <c r="B36" i="12" a="1"/>
  <c r="B36" i="12"/>
  <c r="C36" i="12" a="1"/>
  <c r="C36" i="12"/>
  <c r="D36" i="12" a="1"/>
  <c r="D36" i="12"/>
  <c r="E36" i="12" a="1"/>
  <c r="E36" i="12"/>
  <c r="F36" i="12" a="1"/>
  <c r="F36" i="12"/>
  <c r="G36" i="12" a="1"/>
  <c r="G36" i="12"/>
  <c r="H36" i="12" a="1"/>
  <c r="H36" i="12"/>
  <c r="I36" i="12" a="1"/>
  <c r="I36" i="12"/>
  <c r="J36" i="12" a="1"/>
  <c r="J36" i="12"/>
  <c r="B37" i="12" a="1"/>
  <c r="B37" i="12"/>
  <c r="C37" i="12" a="1"/>
  <c r="C37" i="12"/>
  <c r="D37" i="12" a="1"/>
  <c r="D37" i="12"/>
  <c r="E37" i="12" a="1"/>
  <c r="E37" i="12"/>
  <c r="F37" i="12" a="1"/>
  <c r="F37" i="12"/>
  <c r="G37" i="12" a="1"/>
  <c r="G37" i="12"/>
  <c r="H37" i="12" a="1"/>
  <c r="H37" i="12"/>
  <c r="I37" i="12" a="1"/>
  <c r="I37" i="12"/>
  <c r="J37" i="12" a="1"/>
  <c r="J37" i="12"/>
  <c r="B38" i="12" a="1"/>
  <c r="B38" i="12"/>
  <c r="C38" i="12" a="1"/>
  <c r="C38" i="12"/>
  <c r="D38" i="12" a="1"/>
  <c r="D38" i="12"/>
  <c r="E38" i="12" a="1"/>
  <c r="E38" i="12"/>
  <c r="F38" i="12" a="1"/>
  <c r="F38" i="12"/>
  <c r="G38" i="12" a="1"/>
  <c r="G38" i="12"/>
  <c r="H38" i="12" a="1"/>
  <c r="H38" i="12"/>
  <c r="I38" i="12" a="1"/>
  <c r="I38" i="12"/>
  <c r="J38" i="12" a="1"/>
  <c r="J38" i="12"/>
  <c r="B39" i="12" a="1"/>
  <c r="B39" i="12"/>
  <c r="C39" i="12" a="1"/>
  <c r="C39" i="12"/>
  <c r="D39" i="12" a="1"/>
  <c r="D39" i="12"/>
  <c r="E39" i="12" a="1"/>
  <c r="E39" i="12"/>
  <c r="F39" i="12" a="1"/>
  <c r="F39" i="12"/>
  <c r="G39" i="12" a="1"/>
  <c r="G39" i="12"/>
  <c r="H39" i="12" a="1"/>
  <c r="H39" i="12"/>
  <c r="I39" i="12" a="1"/>
  <c r="I39" i="12"/>
  <c r="J39" i="12" a="1"/>
  <c r="J39" i="12"/>
  <c r="B40" i="12" a="1"/>
  <c r="B40" i="12"/>
  <c r="C40" i="12" a="1"/>
  <c r="C40" i="12"/>
  <c r="D40" i="12" a="1"/>
  <c r="D40" i="12"/>
  <c r="E40" i="12" a="1"/>
  <c r="E40" i="12"/>
  <c r="F40" i="12" a="1"/>
  <c r="F40" i="12"/>
  <c r="G40" i="12" a="1"/>
  <c r="G40" i="12"/>
  <c r="H40" i="12" a="1"/>
  <c r="H40" i="12"/>
  <c r="I40" i="12" a="1"/>
  <c r="I40" i="12"/>
  <c r="J40" i="12" a="1"/>
  <c r="J40" i="12"/>
  <c r="B41" i="12" a="1"/>
  <c r="B41" i="12"/>
  <c r="C41" i="12" a="1"/>
  <c r="C41" i="12"/>
  <c r="D41" i="12" a="1"/>
  <c r="D41" i="12"/>
  <c r="E41" i="12" a="1"/>
  <c r="E41" i="12"/>
  <c r="F41" i="12" a="1"/>
  <c r="F41" i="12"/>
  <c r="G41" i="12" a="1"/>
  <c r="G41" i="12"/>
  <c r="H41" i="12" a="1"/>
  <c r="H41" i="12"/>
  <c r="I41" i="12" a="1"/>
  <c r="I41" i="12"/>
  <c r="J41" i="12" a="1"/>
  <c r="J41" i="12"/>
  <c r="B42" i="12" a="1"/>
  <c r="B42" i="12"/>
  <c r="C42" i="12" a="1"/>
  <c r="C42" i="12"/>
  <c r="D42" i="12" a="1"/>
  <c r="D42" i="12"/>
  <c r="E42" i="12" a="1"/>
  <c r="E42" i="12"/>
  <c r="F42" i="12" a="1"/>
  <c r="F42" i="12"/>
  <c r="G42" i="12" a="1"/>
  <c r="G42" i="12"/>
  <c r="H42" i="12" a="1"/>
  <c r="H42" i="12"/>
  <c r="I42" i="12" a="1"/>
  <c r="I42" i="12"/>
  <c r="J42" i="12" a="1"/>
  <c r="J42" i="12"/>
  <c r="B43" i="12" a="1"/>
  <c r="B43" i="12"/>
  <c r="C43" i="12" a="1"/>
  <c r="C43" i="12"/>
  <c r="D43" i="12" a="1"/>
  <c r="D43" i="12"/>
  <c r="E43" i="12" a="1"/>
  <c r="E43" i="12"/>
  <c r="F43" i="12" a="1"/>
  <c r="F43" i="12"/>
  <c r="G43" i="12" a="1"/>
  <c r="G43" i="12"/>
  <c r="H43" i="12" a="1"/>
  <c r="H43" i="12"/>
  <c r="I43" i="12" a="1"/>
  <c r="I43" i="12"/>
  <c r="J43" i="12" a="1"/>
  <c r="J43" i="12"/>
  <c r="B44" i="12" a="1"/>
  <c r="B44" i="12"/>
  <c r="C44" i="12" a="1"/>
  <c r="C44" i="12"/>
  <c r="D44" i="12" a="1"/>
  <c r="D44" i="12"/>
  <c r="E44" i="12" a="1"/>
  <c r="E44" i="12"/>
  <c r="F44" i="12" a="1"/>
  <c r="F44" i="12"/>
  <c r="G44" i="12" a="1"/>
  <c r="G44" i="12"/>
  <c r="H44" i="12" a="1"/>
  <c r="H44" i="12"/>
  <c r="I44" i="12" a="1"/>
  <c r="I44" i="12"/>
  <c r="J44" i="12" a="1"/>
  <c r="J44" i="12"/>
  <c r="B45" i="12" a="1"/>
  <c r="B45" i="12"/>
  <c r="C45" i="12" a="1"/>
  <c r="C45" i="12"/>
  <c r="D45" i="12" a="1"/>
  <c r="D45" i="12"/>
  <c r="E45" i="12" a="1"/>
  <c r="E45" i="12"/>
  <c r="F45" i="12" a="1"/>
  <c r="F45" i="12"/>
  <c r="G45" i="12" a="1"/>
  <c r="G45" i="12"/>
  <c r="H45" i="12" a="1"/>
  <c r="H45" i="12"/>
  <c r="I45" i="12" a="1"/>
  <c r="I45" i="12"/>
  <c r="J45" i="12" a="1"/>
  <c r="J45" i="12"/>
  <c r="B46" i="12" a="1"/>
  <c r="B46" i="12"/>
  <c r="C46" i="12" a="1"/>
  <c r="C46" i="12"/>
  <c r="D46" i="12" a="1"/>
  <c r="D46" i="12"/>
  <c r="E46" i="12" a="1"/>
  <c r="E46" i="12"/>
  <c r="F46" i="12" a="1"/>
  <c r="F46" i="12"/>
  <c r="G46" i="12" a="1"/>
  <c r="G46" i="12"/>
  <c r="H46" i="12" a="1"/>
  <c r="H46" i="12"/>
  <c r="I46" i="12" a="1"/>
  <c r="I46" i="12"/>
  <c r="J46" i="12" a="1"/>
  <c r="J46" i="12"/>
  <c r="B47" i="12" a="1"/>
  <c r="B47" i="12"/>
  <c r="C47" i="12" a="1"/>
  <c r="C47" i="12"/>
  <c r="D47" i="12" a="1"/>
  <c r="D47" i="12"/>
  <c r="E47" i="12" a="1"/>
  <c r="E47" i="12"/>
  <c r="F47" i="12" a="1"/>
  <c r="F47" i="12"/>
  <c r="G47" i="12" a="1"/>
  <c r="G47" i="12"/>
  <c r="H47" i="12" a="1"/>
  <c r="H47" i="12"/>
  <c r="I47" i="12" a="1"/>
  <c r="I47" i="12"/>
  <c r="J47" i="12" a="1"/>
  <c r="J47" i="12"/>
  <c r="B48" i="12" a="1"/>
  <c r="B48" i="12"/>
  <c r="C48" i="12" a="1"/>
  <c r="C48" i="12"/>
  <c r="D48" i="12" a="1"/>
  <c r="D48" i="12"/>
  <c r="E48" i="12" a="1"/>
  <c r="E48" i="12"/>
  <c r="F48" i="12" a="1"/>
  <c r="F48" i="12"/>
  <c r="G48" i="12" a="1"/>
  <c r="G48" i="12"/>
  <c r="H48" i="12" a="1"/>
  <c r="H48" i="12"/>
  <c r="I48" i="12" a="1"/>
  <c r="I48" i="12"/>
  <c r="J48" i="12" a="1"/>
  <c r="J48" i="12"/>
  <c r="B49" i="12" a="1"/>
  <c r="B49" i="12"/>
  <c r="C49" i="12" a="1"/>
  <c r="C49" i="12"/>
  <c r="D49" i="12" a="1"/>
  <c r="D49" i="12"/>
  <c r="E49" i="12" a="1"/>
  <c r="E49" i="12"/>
  <c r="F49" i="12" a="1"/>
  <c r="F49" i="12"/>
  <c r="G49" i="12" a="1"/>
  <c r="G49" i="12"/>
  <c r="H49" i="12" a="1"/>
  <c r="H49" i="12"/>
  <c r="I49" i="12" a="1"/>
  <c r="I49" i="12"/>
  <c r="J49" i="12" a="1"/>
  <c r="J49" i="12"/>
  <c r="B50" i="12" a="1"/>
  <c r="B50" i="12"/>
  <c r="C50" i="12" a="1"/>
  <c r="C50" i="12"/>
  <c r="D50" i="12" a="1"/>
  <c r="D50" i="12"/>
  <c r="E50" i="12" a="1"/>
  <c r="E50" i="12"/>
  <c r="F50" i="12" a="1"/>
  <c r="F50" i="12"/>
  <c r="G50" i="12" a="1"/>
  <c r="G50" i="12"/>
  <c r="H50" i="12" a="1"/>
  <c r="H50" i="12"/>
  <c r="I50" i="12" a="1"/>
  <c r="I50" i="12"/>
  <c r="J50" i="12" a="1"/>
  <c r="J50" i="12"/>
  <c r="B51" i="12" a="1"/>
  <c r="B51" i="12"/>
  <c r="C51" i="12" a="1"/>
  <c r="C51" i="12"/>
  <c r="D51" i="12" a="1"/>
  <c r="D51" i="12"/>
  <c r="E51" i="12" a="1"/>
  <c r="E51" i="12"/>
  <c r="F51" i="12" a="1"/>
  <c r="F51" i="12"/>
  <c r="G51" i="12" a="1"/>
  <c r="G51" i="12"/>
  <c r="H51" i="12" a="1"/>
  <c r="H51" i="12"/>
  <c r="I51" i="12" a="1"/>
  <c r="I51" i="12"/>
  <c r="J51" i="12" a="1"/>
  <c r="J51" i="12"/>
  <c r="B52" i="12" a="1"/>
  <c r="B52" i="12"/>
  <c r="C52" i="12" a="1"/>
  <c r="C52" i="12"/>
  <c r="D52" i="12" a="1"/>
  <c r="D52" i="12"/>
  <c r="E52" i="12" a="1"/>
  <c r="E52" i="12"/>
  <c r="F52" i="12" a="1"/>
  <c r="F52" i="12"/>
  <c r="G52" i="12" a="1"/>
  <c r="G52" i="12"/>
  <c r="H52" i="12" a="1"/>
  <c r="H52" i="12"/>
  <c r="I52" i="12" a="1"/>
  <c r="I52" i="12"/>
  <c r="J52" i="12" a="1"/>
  <c r="J52" i="12"/>
  <c r="B53" i="12" a="1"/>
  <c r="B53" i="12"/>
  <c r="C53" i="12" a="1"/>
  <c r="C53" i="12"/>
  <c r="D53" i="12" a="1"/>
  <c r="D53" i="12"/>
  <c r="E53" i="12" a="1"/>
  <c r="E53" i="12"/>
  <c r="F53" i="12" a="1"/>
  <c r="F53" i="12"/>
  <c r="G53" i="12" a="1"/>
  <c r="G53" i="12"/>
  <c r="H53" i="12" a="1"/>
  <c r="H53" i="12"/>
  <c r="I53" i="12" a="1"/>
  <c r="I53" i="12"/>
  <c r="J53" i="12" a="1"/>
  <c r="J53" i="12"/>
  <c r="B54" i="12" a="1"/>
  <c r="B54" i="12"/>
  <c r="C54" i="12" a="1"/>
  <c r="C54" i="12"/>
  <c r="D54" i="12" a="1"/>
  <c r="D54" i="12"/>
  <c r="E54" i="12" a="1"/>
  <c r="E54" i="12"/>
  <c r="F54" i="12" a="1"/>
  <c r="F54" i="12"/>
  <c r="G54" i="12" a="1"/>
  <c r="G54" i="12"/>
  <c r="H54" i="12" a="1"/>
  <c r="H54" i="12"/>
  <c r="I54" i="12" a="1"/>
  <c r="I54" i="12"/>
  <c r="J54" i="12" a="1"/>
  <c r="J54" i="12"/>
  <c r="B55" i="12" a="1"/>
  <c r="B55" i="12"/>
  <c r="C55" i="12" a="1"/>
  <c r="C55" i="12"/>
  <c r="D55" i="12" a="1"/>
  <c r="D55" i="12"/>
  <c r="E55" i="12" a="1"/>
  <c r="E55" i="12"/>
  <c r="F55" i="12" a="1"/>
  <c r="F55" i="12"/>
  <c r="G55" i="12" a="1"/>
  <c r="G55" i="12"/>
  <c r="H55" i="12" a="1"/>
  <c r="H55" i="12"/>
  <c r="I55" i="12" a="1"/>
  <c r="I55" i="12"/>
  <c r="J55" i="12" a="1"/>
  <c r="J55" i="12"/>
  <c r="B56" i="12" a="1"/>
  <c r="B56" i="12"/>
  <c r="C56" i="12" a="1"/>
  <c r="C56" i="12"/>
  <c r="D56" i="12" a="1"/>
  <c r="D56" i="12"/>
  <c r="E56" i="12" a="1"/>
  <c r="E56" i="12"/>
  <c r="F56" i="12" a="1"/>
  <c r="F56" i="12"/>
  <c r="G56" i="12" a="1"/>
  <c r="G56" i="12"/>
  <c r="H56" i="12" a="1"/>
  <c r="H56" i="12"/>
  <c r="I56" i="12" a="1"/>
  <c r="I56" i="12"/>
  <c r="J56" i="12" a="1"/>
  <c r="J56" i="12"/>
  <c r="B57" i="12" a="1"/>
  <c r="B57" i="12"/>
  <c r="C57" i="12" a="1"/>
  <c r="C57" i="12"/>
  <c r="D57" i="12" a="1"/>
  <c r="D57" i="12"/>
  <c r="E57" i="12" a="1"/>
  <c r="E57" i="12"/>
  <c r="F57" i="12" a="1"/>
  <c r="F57" i="12"/>
  <c r="G57" i="12" a="1"/>
  <c r="G57" i="12"/>
  <c r="H57" i="12" a="1"/>
  <c r="H57" i="12"/>
  <c r="I57" i="12" a="1"/>
  <c r="I57" i="12"/>
  <c r="J57" i="12" a="1"/>
  <c r="J57" i="12"/>
  <c r="B58" i="12" a="1"/>
  <c r="B58" i="12"/>
  <c r="C58" i="12" a="1"/>
  <c r="C58" i="12"/>
  <c r="D58" i="12" a="1"/>
  <c r="D58" i="12"/>
  <c r="E58" i="12" a="1"/>
  <c r="E58" i="12"/>
  <c r="F58" i="12" a="1"/>
  <c r="F58" i="12"/>
  <c r="G58" i="12" a="1"/>
  <c r="G58" i="12"/>
  <c r="H58" i="12" a="1"/>
  <c r="H58" i="12"/>
  <c r="I58" i="12" a="1"/>
  <c r="I58" i="12"/>
  <c r="J58" i="12" a="1"/>
  <c r="J58" i="12"/>
  <c r="B59" i="12" a="1"/>
  <c r="B59" i="12"/>
  <c r="C59" i="12" a="1"/>
  <c r="C59" i="12"/>
  <c r="D59" i="12" a="1"/>
  <c r="D59" i="12"/>
  <c r="E59" i="12" a="1"/>
  <c r="E59" i="12"/>
  <c r="F59" i="12" a="1"/>
  <c r="F59" i="12"/>
  <c r="G59" i="12" a="1"/>
  <c r="G59" i="12"/>
  <c r="H59" i="12" a="1"/>
  <c r="H59" i="12"/>
  <c r="I59" i="12" a="1"/>
  <c r="I59" i="12"/>
  <c r="J59" i="12" a="1"/>
  <c r="J59" i="12"/>
  <c r="B60" i="12" a="1"/>
  <c r="B60" i="12"/>
  <c r="C60" i="12" a="1"/>
  <c r="C60" i="12"/>
  <c r="D60" i="12" a="1"/>
  <c r="D60" i="12"/>
  <c r="E60" i="12" a="1"/>
  <c r="E60" i="12"/>
  <c r="F60" i="12" a="1"/>
  <c r="F60" i="12"/>
  <c r="G60" i="12" a="1"/>
  <c r="G60" i="12"/>
  <c r="H60" i="12" a="1"/>
  <c r="H60" i="12"/>
  <c r="I60" i="12" a="1"/>
  <c r="I60" i="12"/>
  <c r="J60" i="12" a="1"/>
  <c r="J60" i="12"/>
  <c r="B61" i="12" a="1"/>
  <c r="B61" i="12"/>
  <c r="C61" i="12" a="1"/>
  <c r="C61" i="12"/>
  <c r="D61" i="12" a="1"/>
  <c r="D61" i="12"/>
  <c r="E61" i="12" a="1"/>
  <c r="E61" i="12"/>
  <c r="F61" i="12" a="1"/>
  <c r="F61" i="12"/>
  <c r="G61" i="12" a="1"/>
  <c r="G61" i="12"/>
  <c r="H61" i="12" a="1"/>
  <c r="H61" i="12"/>
  <c r="I61" i="12" a="1"/>
  <c r="I61" i="12"/>
  <c r="J61" i="12" a="1"/>
  <c r="J61" i="12"/>
  <c r="B62" i="12" a="1"/>
  <c r="B62" i="12"/>
  <c r="C62" i="12" a="1"/>
  <c r="C62" i="12"/>
  <c r="D62" i="12" a="1"/>
  <c r="D62" i="12"/>
  <c r="E62" i="12" a="1"/>
  <c r="E62" i="12"/>
  <c r="F62" i="12" a="1"/>
  <c r="F62" i="12"/>
  <c r="G62" i="12" a="1"/>
  <c r="G62" i="12"/>
  <c r="H62" i="12" a="1"/>
  <c r="H62" i="12"/>
  <c r="I62" i="12" a="1"/>
  <c r="I62" i="12"/>
  <c r="J62" i="12" a="1"/>
  <c r="J62" i="12"/>
  <c r="B63" i="12" a="1"/>
  <c r="B63" i="12"/>
  <c r="C63" i="12" a="1"/>
  <c r="C63" i="12"/>
  <c r="D63" i="12" a="1"/>
  <c r="D63" i="12"/>
  <c r="E63" i="12" a="1"/>
  <c r="E63" i="12"/>
  <c r="F63" i="12" a="1"/>
  <c r="F63" i="12"/>
  <c r="G63" i="12" a="1"/>
  <c r="G63" i="12"/>
  <c r="H63" i="12" a="1"/>
  <c r="H63" i="12"/>
  <c r="I63" i="12" a="1"/>
  <c r="I63" i="12"/>
  <c r="J63" i="12" a="1"/>
  <c r="J63" i="12"/>
  <c r="B64" i="12" a="1"/>
  <c r="B64" i="12"/>
  <c r="C64" i="12" a="1"/>
  <c r="C64" i="12"/>
  <c r="D64" i="12" a="1"/>
  <c r="D64" i="12"/>
  <c r="E64" i="12" a="1"/>
  <c r="E64" i="12"/>
  <c r="F64" i="12" a="1"/>
  <c r="F64" i="12"/>
  <c r="G64" i="12" a="1"/>
  <c r="G64" i="12"/>
  <c r="H64" i="12" a="1"/>
  <c r="H64" i="12"/>
  <c r="I64" i="12" a="1"/>
  <c r="I64" i="12"/>
  <c r="J64" i="12" a="1"/>
  <c r="J64" i="12"/>
  <c r="B65" i="12" a="1"/>
  <c r="B65" i="12"/>
  <c r="C65" i="12" a="1"/>
  <c r="C65" i="12"/>
  <c r="D65" i="12" a="1"/>
  <c r="D65" i="12"/>
  <c r="E65" i="12" a="1"/>
  <c r="E65" i="12"/>
  <c r="F65" i="12" a="1"/>
  <c r="F65" i="12"/>
  <c r="G65" i="12" a="1"/>
  <c r="G65" i="12"/>
  <c r="H65" i="12" a="1"/>
  <c r="H65" i="12"/>
  <c r="I65" i="12" a="1"/>
  <c r="I65" i="12"/>
  <c r="J65" i="12" a="1"/>
  <c r="J65" i="12"/>
  <c r="B66" i="12" a="1"/>
  <c r="B66" i="12"/>
  <c r="C66" i="12" a="1"/>
  <c r="C66" i="12"/>
  <c r="D66" i="12" a="1"/>
  <c r="D66" i="12"/>
  <c r="E66" i="12" a="1"/>
  <c r="E66" i="12"/>
  <c r="F66" i="12" a="1"/>
  <c r="F66" i="12"/>
  <c r="G66" i="12" a="1"/>
  <c r="G66" i="12"/>
  <c r="H66" i="12" a="1"/>
  <c r="H66" i="12"/>
  <c r="I66" i="12" a="1"/>
  <c r="I66" i="12"/>
  <c r="J66" i="12" a="1"/>
  <c r="J66" i="12"/>
  <c r="B68" i="12" a="1"/>
  <c r="B68" i="12"/>
  <c r="C68" i="12" a="1"/>
  <c r="C68" i="12"/>
  <c r="D68" i="12" a="1"/>
  <c r="D68" i="12"/>
  <c r="E68" i="12" a="1"/>
  <c r="E68" i="12"/>
  <c r="F68" i="12" a="1"/>
  <c r="F68" i="12"/>
  <c r="G68" i="12" a="1"/>
  <c r="G68" i="12"/>
  <c r="H68" i="12" a="1"/>
  <c r="H68" i="12"/>
  <c r="I68" i="12" a="1"/>
  <c r="I68" i="12"/>
  <c r="J68" i="12" a="1"/>
  <c r="J68" i="12"/>
  <c r="B69" i="12" a="1"/>
  <c r="B69" i="12"/>
  <c r="C69" i="12" a="1"/>
  <c r="C69" i="12"/>
  <c r="D69" i="12" a="1"/>
  <c r="D69" i="12"/>
  <c r="E69" i="12" a="1"/>
  <c r="E69" i="12"/>
  <c r="F69" i="12" a="1"/>
  <c r="F69" i="12"/>
  <c r="G69" i="12" a="1"/>
  <c r="G69" i="12"/>
  <c r="H69" i="12" a="1"/>
  <c r="H69" i="12"/>
  <c r="I69" i="12" a="1"/>
  <c r="I69" i="12"/>
  <c r="J69" i="12" a="1"/>
  <c r="J69" i="12"/>
  <c r="B70" i="12" a="1"/>
  <c r="B70" i="12"/>
  <c r="C70" i="12" a="1"/>
  <c r="C70" i="12"/>
  <c r="D70" i="12" a="1"/>
  <c r="D70" i="12"/>
  <c r="E70" i="12" a="1"/>
  <c r="E70" i="12"/>
  <c r="F70" i="12" a="1"/>
  <c r="F70" i="12"/>
  <c r="G70" i="12" a="1"/>
  <c r="G70" i="12"/>
  <c r="H70" i="12" a="1"/>
  <c r="H70" i="12"/>
  <c r="I70" i="12" a="1"/>
  <c r="I70" i="12"/>
  <c r="J70" i="12" a="1"/>
  <c r="J70" i="12"/>
  <c r="B71" i="12" a="1"/>
  <c r="B71" i="12"/>
  <c r="C71" i="12" a="1"/>
  <c r="C71" i="12"/>
  <c r="D71" i="12" a="1"/>
  <c r="D71" i="12"/>
  <c r="E71" i="12" a="1"/>
  <c r="E71" i="12"/>
  <c r="F71" i="12" a="1"/>
  <c r="F71" i="12"/>
  <c r="G71" i="12" a="1"/>
  <c r="G71" i="12"/>
  <c r="H71" i="12" a="1"/>
  <c r="H71" i="12"/>
  <c r="I71" i="12" a="1"/>
  <c r="I71" i="12"/>
  <c r="J71" i="12" a="1"/>
  <c r="J71" i="12"/>
  <c r="B72" i="12" a="1"/>
  <c r="B72" i="12"/>
  <c r="C72" i="12" a="1"/>
  <c r="C72" i="12"/>
  <c r="D72" i="12" a="1"/>
  <c r="D72" i="12"/>
  <c r="E72" i="12" a="1"/>
  <c r="E72" i="12"/>
  <c r="F72" i="12" a="1"/>
  <c r="F72" i="12"/>
  <c r="G72" i="12" a="1"/>
  <c r="G72" i="12"/>
  <c r="H72" i="12" a="1"/>
  <c r="H72" i="12"/>
  <c r="I72" i="12" a="1"/>
  <c r="I72" i="12"/>
  <c r="J72" i="12" a="1"/>
  <c r="J72" i="12"/>
  <c r="B73" i="12" a="1"/>
  <c r="B73" i="12"/>
  <c r="C73" i="12" a="1"/>
  <c r="C73" i="12"/>
  <c r="D73" i="12" a="1"/>
  <c r="D73" i="12"/>
  <c r="E73" i="12" a="1"/>
  <c r="E73" i="12"/>
  <c r="F73" i="12" a="1"/>
  <c r="F73" i="12"/>
  <c r="G73" i="12" a="1"/>
  <c r="G73" i="12"/>
  <c r="H73" i="12" a="1"/>
  <c r="H73" i="12"/>
  <c r="I73" i="12" a="1"/>
  <c r="I73" i="12"/>
  <c r="J73" i="12" a="1"/>
  <c r="J73" i="12"/>
  <c r="B74" i="12" a="1"/>
  <c r="B74" i="12"/>
  <c r="C74" i="12" a="1"/>
  <c r="C74" i="12"/>
  <c r="D74" i="12" a="1"/>
  <c r="D74" i="12"/>
  <c r="E74" i="12" a="1"/>
  <c r="E74" i="12"/>
  <c r="F74" i="12" a="1"/>
  <c r="F74" i="12"/>
  <c r="G74" i="12" a="1"/>
  <c r="G74" i="12"/>
  <c r="H74" i="12" a="1"/>
  <c r="H74" i="12"/>
  <c r="I74" i="12" a="1"/>
  <c r="I74" i="12"/>
  <c r="J74" i="12" a="1"/>
  <c r="J74" i="12"/>
  <c r="B75" i="12" a="1"/>
  <c r="B75" i="12"/>
  <c r="C75" i="12" a="1"/>
  <c r="C75" i="12"/>
  <c r="D75" i="12" a="1"/>
  <c r="D75" i="12"/>
  <c r="E75" i="12" a="1"/>
  <c r="E75" i="12"/>
  <c r="F75" i="12" a="1"/>
  <c r="F75" i="12"/>
  <c r="G75" i="12" a="1"/>
  <c r="G75" i="12"/>
  <c r="H75" i="12" a="1"/>
  <c r="H75" i="12"/>
  <c r="I75" i="12" a="1"/>
  <c r="I75" i="12"/>
  <c r="J75" i="12" a="1"/>
  <c r="J75" i="12"/>
  <c r="B76" i="12" a="1"/>
  <c r="B76" i="12"/>
  <c r="C76" i="12" a="1"/>
  <c r="C76" i="12"/>
  <c r="D76" i="12" a="1"/>
  <c r="D76" i="12"/>
  <c r="E76" i="12" a="1"/>
  <c r="E76" i="12"/>
  <c r="F76" i="12" a="1"/>
  <c r="F76" i="12"/>
  <c r="G76" i="12" a="1"/>
  <c r="G76" i="12"/>
  <c r="H76" i="12" a="1"/>
  <c r="H76" i="12"/>
  <c r="I76" i="12" a="1"/>
  <c r="I76" i="12"/>
  <c r="J76" i="12" a="1"/>
  <c r="J76" i="12"/>
  <c r="B77" i="12" a="1"/>
  <c r="B77" i="12"/>
  <c r="C77" i="12" a="1"/>
  <c r="C77" i="12"/>
  <c r="D77" i="12" a="1"/>
  <c r="D77" i="12"/>
  <c r="E77" i="12" a="1"/>
  <c r="E77" i="12"/>
  <c r="F77" i="12" a="1"/>
  <c r="F77" i="12"/>
  <c r="G77" i="12" a="1"/>
  <c r="G77" i="12"/>
  <c r="H77" i="12" a="1"/>
  <c r="H77" i="12"/>
  <c r="I77" i="12" a="1"/>
  <c r="I77" i="12"/>
  <c r="J77" i="12" a="1"/>
  <c r="J77" i="12"/>
  <c r="B78" i="12" a="1"/>
  <c r="B78" i="12"/>
  <c r="C78" i="12" a="1"/>
  <c r="C78" i="12"/>
  <c r="D78" i="12" a="1"/>
  <c r="D78" i="12"/>
  <c r="E78" i="12" a="1"/>
  <c r="E78" i="12"/>
  <c r="F78" i="12" a="1"/>
  <c r="F78" i="12"/>
  <c r="G78" i="12" a="1"/>
  <c r="G78" i="12"/>
  <c r="H78" i="12" a="1"/>
  <c r="H78" i="12"/>
  <c r="I78" i="12" a="1"/>
  <c r="I78" i="12"/>
  <c r="J78" i="12" a="1"/>
  <c r="J78" i="12"/>
  <c r="B79" i="12" a="1"/>
  <c r="B79" i="12"/>
  <c r="C79" i="12" a="1"/>
  <c r="C79" i="12"/>
  <c r="D79" i="12" a="1"/>
  <c r="D79" i="12"/>
  <c r="E79" i="12" a="1"/>
  <c r="E79" i="12"/>
  <c r="F79" i="12" a="1"/>
  <c r="F79" i="12"/>
  <c r="G79" i="12" a="1"/>
  <c r="G79" i="12"/>
  <c r="H79" i="12" a="1"/>
  <c r="H79" i="12"/>
  <c r="I79" i="12" a="1"/>
  <c r="I79" i="12"/>
  <c r="J79" i="12" a="1"/>
  <c r="J79" i="12"/>
  <c r="B80" i="12" a="1"/>
  <c r="B80" i="12"/>
  <c r="C80" i="12" a="1"/>
  <c r="C80" i="12"/>
  <c r="D80" i="12" a="1"/>
  <c r="D80" i="12"/>
  <c r="E80" i="12" a="1"/>
  <c r="E80" i="12"/>
  <c r="F80" i="12" a="1"/>
  <c r="F80" i="12"/>
  <c r="G80" i="12" a="1"/>
  <c r="G80" i="12"/>
  <c r="H80" i="12" a="1"/>
  <c r="H80" i="12"/>
  <c r="I80" i="12" a="1"/>
  <c r="I80" i="12"/>
  <c r="J80" i="12" a="1"/>
  <c r="J80" i="12"/>
  <c r="B81" i="12" a="1"/>
  <c r="B81" i="12"/>
  <c r="C81" i="12" a="1"/>
  <c r="C81" i="12"/>
  <c r="D81" i="12" a="1"/>
  <c r="D81" i="12"/>
  <c r="E81" i="12" a="1"/>
  <c r="E81" i="12"/>
  <c r="F81" i="12" a="1"/>
  <c r="F81" i="12"/>
  <c r="G81" i="12" a="1"/>
  <c r="G81" i="12"/>
  <c r="H81" i="12" a="1"/>
  <c r="H81" i="12"/>
  <c r="I81" i="12" a="1"/>
  <c r="I81" i="12"/>
  <c r="J81" i="12" a="1"/>
  <c r="J81" i="12"/>
  <c r="B82" i="12" a="1"/>
  <c r="B82" i="12"/>
  <c r="C82" i="12" a="1"/>
  <c r="C82" i="12"/>
  <c r="D82" i="12" a="1"/>
  <c r="D82" i="12"/>
  <c r="E82" i="12" a="1"/>
  <c r="E82" i="12"/>
  <c r="F82" i="12" a="1"/>
  <c r="F82" i="12"/>
  <c r="G82" i="12" a="1"/>
  <c r="G82" i="12"/>
  <c r="H82" i="12" a="1"/>
  <c r="H82" i="12"/>
  <c r="I82" i="12" a="1"/>
  <c r="I82" i="12"/>
  <c r="J82" i="12" a="1"/>
  <c r="J82" i="12"/>
  <c r="B83" i="12" a="1"/>
  <c r="B83" i="12"/>
  <c r="C83" i="12" a="1"/>
  <c r="C83" i="12"/>
  <c r="D83" i="12" a="1"/>
  <c r="D83" i="12"/>
  <c r="E83" i="12" a="1"/>
  <c r="E83" i="12"/>
  <c r="F83" i="12" a="1"/>
  <c r="F83" i="12"/>
  <c r="G83" i="12" a="1"/>
  <c r="G83" i="12"/>
  <c r="H83" i="12" a="1"/>
  <c r="H83" i="12"/>
  <c r="I83" i="12" a="1"/>
  <c r="I83" i="12"/>
  <c r="J83" i="12" a="1"/>
  <c r="J83" i="12"/>
  <c r="B84" i="12" a="1"/>
  <c r="B84" i="12"/>
  <c r="C84" i="12" a="1"/>
  <c r="C84" i="12"/>
  <c r="D84" i="12" a="1"/>
  <c r="D84" i="12"/>
  <c r="E84" i="12" a="1"/>
  <c r="E84" i="12"/>
  <c r="F84" i="12" a="1"/>
  <c r="F84" i="12"/>
  <c r="G84" i="12" a="1"/>
  <c r="G84" i="12"/>
  <c r="H84" i="12" a="1"/>
  <c r="H84" i="12"/>
  <c r="I84" i="12" a="1"/>
  <c r="I84" i="12"/>
  <c r="J84" i="12" a="1"/>
  <c r="J84" i="12"/>
  <c r="B85" i="12" a="1"/>
  <c r="B85" i="12"/>
  <c r="C85" i="12" a="1"/>
  <c r="C85" i="12"/>
  <c r="D85" i="12" a="1"/>
  <c r="D85" i="12"/>
  <c r="E85" i="12" a="1"/>
  <c r="E85" i="12"/>
  <c r="F85" i="12" a="1"/>
  <c r="F85" i="12"/>
  <c r="G85" i="12" a="1"/>
  <c r="G85" i="12"/>
  <c r="H85" i="12" a="1"/>
  <c r="H85" i="12"/>
  <c r="I85" i="12" a="1"/>
  <c r="I85" i="12"/>
  <c r="J85" i="12" a="1"/>
  <c r="J85" i="12"/>
  <c r="B86" i="12" a="1"/>
  <c r="B86" i="12"/>
  <c r="C86" i="12" a="1"/>
  <c r="C86" i="12"/>
  <c r="D86" i="12" a="1"/>
  <c r="D86" i="12"/>
  <c r="E86" i="12" a="1"/>
  <c r="E86" i="12"/>
  <c r="F86" i="12" a="1"/>
  <c r="F86" i="12"/>
  <c r="G86" i="12" a="1"/>
  <c r="G86" i="12"/>
  <c r="H86" i="12" a="1"/>
  <c r="H86" i="12"/>
  <c r="I86" i="12" a="1"/>
  <c r="I86" i="12"/>
  <c r="J86" i="12" a="1"/>
  <c r="J86" i="12"/>
  <c r="B87" i="12" a="1"/>
  <c r="B87" i="12"/>
  <c r="C87" i="12" a="1"/>
  <c r="C87" i="12"/>
  <c r="D87" i="12" a="1"/>
  <c r="D87" i="12"/>
  <c r="E87" i="12" a="1"/>
  <c r="E87" i="12"/>
  <c r="F87" i="12" a="1"/>
  <c r="F87" i="12"/>
  <c r="G87" i="12" a="1"/>
  <c r="G87" i="12"/>
  <c r="H87" i="12" a="1"/>
  <c r="H87" i="12"/>
  <c r="I87" i="12" a="1"/>
  <c r="I87" i="12"/>
  <c r="J87" i="12" a="1"/>
  <c r="J87" i="12"/>
  <c r="B88" i="12" a="1"/>
  <c r="B88" i="12"/>
  <c r="C88" i="12" a="1"/>
  <c r="C88" i="12"/>
  <c r="D88" i="12" a="1"/>
  <c r="D88" i="12"/>
  <c r="E88" i="12" a="1"/>
  <c r="E88" i="12"/>
  <c r="F88" i="12" a="1"/>
  <c r="F88" i="12"/>
  <c r="G88" i="12" a="1"/>
  <c r="G88" i="12"/>
  <c r="H88" i="12" a="1"/>
  <c r="H88" i="12"/>
  <c r="I88" i="12" a="1"/>
  <c r="I88" i="12"/>
  <c r="J88" i="12" a="1"/>
  <c r="J88" i="12"/>
  <c r="B89" i="12" a="1"/>
  <c r="B89" i="12"/>
  <c r="C89" i="12" a="1"/>
  <c r="C89" i="12"/>
  <c r="D89" i="12" a="1"/>
  <c r="D89" i="12"/>
  <c r="E89" i="12" a="1"/>
  <c r="E89" i="12"/>
  <c r="F89" i="12" a="1"/>
  <c r="F89" i="12"/>
  <c r="G89" i="12" a="1"/>
  <c r="G89" i="12"/>
  <c r="H89" i="12" a="1"/>
  <c r="H89" i="12"/>
  <c r="I89" i="12" a="1"/>
  <c r="I89" i="12"/>
  <c r="J89" i="12" a="1"/>
  <c r="J89" i="12"/>
  <c r="B90" i="12" a="1"/>
  <c r="B90" i="12"/>
  <c r="C90" i="12" a="1"/>
  <c r="C90" i="12"/>
  <c r="D90" i="12" a="1"/>
  <c r="D90" i="12"/>
  <c r="E90" i="12" a="1"/>
  <c r="E90" i="12"/>
  <c r="F90" i="12" a="1"/>
  <c r="F90" i="12"/>
  <c r="G90" i="12" a="1"/>
  <c r="G90" i="12"/>
  <c r="H90" i="12" a="1"/>
  <c r="H90" i="12"/>
  <c r="I90" i="12" a="1"/>
  <c r="I90" i="12"/>
  <c r="J90" i="12" a="1"/>
  <c r="J90" i="12"/>
  <c r="B91" i="12" a="1"/>
  <c r="B91" i="12"/>
  <c r="C91" i="12" a="1"/>
  <c r="C91" i="12"/>
  <c r="D91" i="12" a="1"/>
  <c r="D91" i="12"/>
  <c r="E91" i="12" a="1"/>
  <c r="E91" i="12"/>
  <c r="F91" i="12" a="1"/>
  <c r="F91" i="12"/>
  <c r="G91" i="12" a="1"/>
  <c r="G91" i="12"/>
  <c r="H91" i="12" a="1"/>
  <c r="H91" i="12"/>
  <c r="I91" i="12" a="1"/>
  <c r="I91" i="12"/>
  <c r="J91" i="12" a="1"/>
  <c r="J91" i="12"/>
  <c r="B92" i="12" a="1"/>
  <c r="B92" i="12"/>
  <c r="C92" i="12" a="1"/>
  <c r="C92" i="12"/>
  <c r="D92" i="12" a="1"/>
  <c r="D92" i="12"/>
  <c r="E92" i="12" a="1"/>
  <c r="E92" i="12"/>
  <c r="F92" i="12" a="1"/>
  <c r="F92" i="12"/>
  <c r="G92" i="12" a="1"/>
  <c r="G92" i="12"/>
  <c r="H92" i="12" a="1"/>
  <c r="H92" i="12"/>
  <c r="I92" i="12" a="1"/>
  <c r="I92" i="12"/>
  <c r="J92" i="12" a="1"/>
  <c r="J92" i="12"/>
  <c r="B93" i="12" a="1"/>
  <c r="B93" i="12"/>
  <c r="C93" i="12" a="1"/>
  <c r="C93" i="12"/>
  <c r="D93" i="12" a="1"/>
  <c r="D93" i="12"/>
  <c r="E93" i="12" a="1"/>
  <c r="E93" i="12"/>
  <c r="F93" i="12" a="1"/>
  <c r="F93" i="12"/>
  <c r="G93" i="12" a="1"/>
  <c r="G93" i="12"/>
  <c r="H93" i="12" a="1"/>
  <c r="H93" i="12"/>
  <c r="I93" i="12" a="1"/>
  <c r="I93" i="12"/>
  <c r="J93" i="12" a="1"/>
  <c r="J93" i="12"/>
  <c r="B94" i="12" a="1"/>
  <c r="B94" i="12"/>
  <c r="C94" i="12" a="1"/>
  <c r="C94" i="12"/>
  <c r="D94" i="12" a="1"/>
  <c r="D94" i="12"/>
  <c r="E94" i="12" a="1"/>
  <c r="E94" i="12"/>
  <c r="F94" i="12" a="1"/>
  <c r="F94" i="12"/>
  <c r="G94" i="12" a="1"/>
  <c r="G94" i="12"/>
  <c r="H94" i="12" a="1"/>
  <c r="H94" i="12"/>
  <c r="I94" i="12" a="1"/>
  <c r="I94" i="12"/>
  <c r="J94" i="12" a="1"/>
  <c r="J94" i="12"/>
  <c r="B95" i="12" a="1"/>
  <c r="B95" i="12"/>
  <c r="C95" i="12" a="1"/>
  <c r="C95" i="12"/>
  <c r="D95" i="12" a="1"/>
  <c r="D95" i="12"/>
  <c r="E95" i="12" a="1"/>
  <c r="E95" i="12"/>
  <c r="F95" i="12" a="1"/>
  <c r="F95" i="12"/>
  <c r="G95" i="12" a="1"/>
  <c r="G95" i="12"/>
  <c r="H95" i="12" a="1"/>
  <c r="H95" i="12"/>
  <c r="I95" i="12" a="1"/>
  <c r="I95" i="12"/>
  <c r="J95" i="12" a="1"/>
  <c r="J95" i="12"/>
  <c r="B96" i="12" a="1"/>
  <c r="B96" i="12"/>
  <c r="C96" i="12" a="1"/>
  <c r="C96" i="12"/>
  <c r="D96" i="12" a="1"/>
  <c r="D96" i="12"/>
  <c r="E96" i="12" a="1"/>
  <c r="E96" i="12"/>
  <c r="F96" i="12" a="1"/>
  <c r="F96" i="12"/>
  <c r="G96" i="12" a="1"/>
  <c r="G96" i="12"/>
  <c r="H96" i="12" a="1"/>
  <c r="H96" i="12"/>
  <c r="I96" i="12" a="1"/>
  <c r="I96" i="12"/>
  <c r="J96" i="12" a="1"/>
  <c r="J96" i="12"/>
  <c r="B97" i="12" a="1"/>
  <c r="B97" i="12"/>
  <c r="C97" i="12" a="1"/>
  <c r="C97" i="12"/>
  <c r="D97" i="12" a="1"/>
  <c r="D97" i="12"/>
  <c r="E97" i="12" a="1"/>
  <c r="E97" i="12"/>
  <c r="F97" i="12" a="1"/>
  <c r="F97" i="12"/>
  <c r="G97" i="12" a="1"/>
  <c r="G97" i="12"/>
  <c r="H97" i="12" a="1"/>
  <c r="H97" i="12"/>
  <c r="I97" i="12" a="1"/>
  <c r="I97" i="12"/>
  <c r="J97" i="12" a="1"/>
  <c r="J97" i="12"/>
  <c r="B98" i="12" a="1"/>
  <c r="B98" i="12"/>
  <c r="C98" i="12" a="1"/>
  <c r="C98" i="12"/>
  <c r="D98" i="12" a="1"/>
  <c r="D98" i="12"/>
  <c r="E98" i="12" a="1"/>
  <c r="E98" i="12"/>
  <c r="F98" i="12" a="1"/>
  <c r="F98" i="12"/>
  <c r="G98" i="12" a="1"/>
  <c r="G98" i="12"/>
  <c r="H98" i="12" a="1"/>
  <c r="H98" i="12"/>
  <c r="I98" i="12" a="1"/>
  <c r="I98" i="12"/>
  <c r="J98" i="12" a="1"/>
  <c r="J98" i="12"/>
  <c r="B99" i="12" a="1"/>
  <c r="B99" i="12"/>
  <c r="C99" i="12" a="1"/>
  <c r="C99" i="12"/>
  <c r="D99" i="12" a="1"/>
  <c r="D99" i="12"/>
  <c r="E99" i="12" a="1"/>
  <c r="E99" i="12"/>
  <c r="F99" i="12" a="1"/>
  <c r="F99" i="12"/>
  <c r="G99" i="12" a="1"/>
  <c r="G99" i="12"/>
  <c r="H99" i="12" a="1"/>
  <c r="H99" i="12"/>
  <c r="I99" i="12" a="1"/>
  <c r="I99" i="12"/>
  <c r="J99" i="12" a="1"/>
  <c r="J99" i="12"/>
  <c r="B100" i="12" a="1"/>
  <c r="B100" i="12"/>
  <c r="C100" i="12" a="1"/>
  <c r="C100" i="12"/>
  <c r="D100" i="12" a="1"/>
  <c r="D100" i="12"/>
  <c r="E100" i="12" a="1"/>
  <c r="E100" i="12"/>
  <c r="F100" i="12" a="1"/>
  <c r="F100" i="12"/>
  <c r="G100" i="12" a="1"/>
  <c r="G100" i="12"/>
  <c r="H100" i="12" a="1"/>
  <c r="H100" i="12"/>
  <c r="I100" i="12" a="1"/>
  <c r="I100" i="12"/>
  <c r="J100" i="12" a="1"/>
  <c r="J100" i="12"/>
  <c r="B101" i="12" a="1"/>
  <c r="B101" i="12"/>
  <c r="C101" i="12" a="1"/>
  <c r="C101" i="12"/>
  <c r="D101" i="12" a="1"/>
  <c r="D101" i="12"/>
  <c r="E101" i="12" a="1"/>
  <c r="E101" i="12"/>
  <c r="F101" i="12" a="1"/>
  <c r="F101" i="12"/>
  <c r="G101" i="12" a="1"/>
  <c r="G101" i="12"/>
  <c r="H101" i="12" a="1"/>
  <c r="H101" i="12"/>
  <c r="I101" i="12" a="1"/>
  <c r="I101" i="12"/>
  <c r="J101" i="12" a="1"/>
  <c r="J101" i="12"/>
  <c r="B102" i="12" a="1"/>
  <c r="B102" i="12"/>
  <c r="C102" i="12" a="1"/>
  <c r="C102" i="12"/>
  <c r="D102" i="12" a="1"/>
  <c r="D102" i="12"/>
  <c r="E102" i="12" a="1"/>
  <c r="E102" i="12"/>
  <c r="F102" i="12" a="1"/>
  <c r="F102" i="12"/>
  <c r="G102" i="12" a="1"/>
  <c r="G102" i="12"/>
  <c r="H102" i="12" a="1"/>
  <c r="H102" i="12"/>
  <c r="I102" i="12" a="1"/>
  <c r="I102" i="12"/>
  <c r="J102" i="12" a="1"/>
  <c r="J102" i="12"/>
  <c r="B103" i="12" a="1"/>
  <c r="B103" i="12"/>
  <c r="C103" i="12" a="1"/>
  <c r="C103" i="12"/>
  <c r="D103" i="12" a="1"/>
  <c r="D103" i="12"/>
  <c r="E103" i="12" a="1"/>
  <c r="E103" i="12"/>
  <c r="F103" i="12" a="1"/>
  <c r="F103" i="12"/>
  <c r="G103" i="12" a="1"/>
  <c r="G103" i="12"/>
  <c r="H103" i="12" a="1"/>
  <c r="H103" i="12"/>
  <c r="I103" i="12" a="1"/>
  <c r="I103" i="12"/>
  <c r="J103" i="12" a="1"/>
  <c r="J103" i="12"/>
  <c r="B104" i="12" a="1"/>
  <c r="B104" i="12"/>
  <c r="C104" i="12" a="1"/>
  <c r="C104" i="12"/>
  <c r="D104" i="12" a="1"/>
  <c r="D104" i="12"/>
  <c r="E104" i="12" a="1"/>
  <c r="E104" i="12"/>
  <c r="F104" i="12" a="1"/>
  <c r="F104" i="12"/>
  <c r="G104" i="12" a="1"/>
  <c r="G104" i="12"/>
  <c r="H104" i="12" a="1"/>
  <c r="H104" i="12"/>
  <c r="I104" i="12" a="1"/>
  <c r="I104" i="12"/>
  <c r="J104" i="12" a="1"/>
  <c r="J104" i="12"/>
  <c r="B105" i="12" a="1"/>
  <c r="B105" i="12"/>
  <c r="C105" i="12" a="1"/>
  <c r="C105" i="12"/>
  <c r="D105" i="12" a="1"/>
  <c r="D105" i="12"/>
  <c r="E105" i="12" a="1"/>
  <c r="E105" i="12"/>
  <c r="F105" i="12" a="1"/>
  <c r="F105" i="12"/>
  <c r="G105" i="12" a="1"/>
  <c r="G105" i="12"/>
  <c r="H105" i="12" a="1"/>
  <c r="H105" i="12"/>
  <c r="I105" i="12" a="1"/>
  <c r="I105" i="12"/>
  <c r="J105" i="12" a="1"/>
  <c r="J105" i="12"/>
  <c r="B106" i="12" a="1"/>
  <c r="B106" i="12"/>
  <c r="C106" i="12" a="1"/>
  <c r="C106" i="12"/>
  <c r="D106" i="12" a="1"/>
  <c r="D106" i="12"/>
  <c r="E106" i="12" a="1"/>
  <c r="E106" i="12"/>
  <c r="F106" i="12" a="1"/>
  <c r="F106" i="12"/>
  <c r="G106" i="12" a="1"/>
  <c r="G106" i="12"/>
  <c r="H106" i="12" a="1"/>
  <c r="H106" i="12"/>
  <c r="I106" i="12" a="1"/>
  <c r="I106" i="12"/>
  <c r="J106" i="12" a="1"/>
  <c r="J106" i="12"/>
  <c r="B107" i="12" a="1"/>
  <c r="B107" i="12"/>
  <c r="C107" i="12" a="1"/>
  <c r="C107" i="12"/>
  <c r="D107" i="12" a="1"/>
  <c r="D107" i="12"/>
  <c r="E107" i="12" a="1"/>
  <c r="E107" i="12"/>
  <c r="F107" i="12" a="1"/>
  <c r="F107" i="12"/>
  <c r="G107" i="12" a="1"/>
  <c r="G107" i="12"/>
  <c r="H107" i="12" a="1"/>
  <c r="H107" i="12"/>
  <c r="I107" i="12" a="1"/>
  <c r="I107" i="12"/>
  <c r="J107" i="12" a="1"/>
  <c r="J107" i="12"/>
  <c r="B108" i="12" a="1"/>
  <c r="B108" i="12"/>
  <c r="C108" i="12" a="1"/>
  <c r="C108" i="12"/>
  <c r="D108" i="12" a="1"/>
  <c r="D108" i="12"/>
  <c r="E108" i="12" a="1"/>
  <c r="E108" i="12"/>
  <c r="F108" i="12" a="1"/>
  <c r="F108" i="12"/>
  <c r="G108" i="12" a="1"/>
  <c r="G108" i="12"/>
  <c r="H108" i="12" a="1"/>
  <c r="H108" i="12"/>
  <c r="I108" i="12" a="1"/>
  <c r="I108" i="12"/>
  <c r="J108" i="12" a="1"/>
  <c r="J108" i="12"/>
  <c r="B109" i="12" a="1"/>
  <c r="B109" i="12"/>
  <c r="C109" i="12" a="1"/>
  <c r="C109" i="12"/>
  <c r="D109" i="12" a="1"/>
  <c r="D109" i="12"/>
  <c r="E109" i="12" a="1"/>
  <c r="E109" i="12"/>
  <c r="F109" i="12" a="1"/>
  <c r="F109" i="12"/>
  <c r="G109" i="12" a="1"/>
  <c r="G109" i="12"/>
  <c r="H109" i="12" a="1"/>
  <c r="H109" i="12"/>
  <c r="I109" i="12" a="1"/>
  <c r="I109" i="12"/>
  <c r="J109" i="12" a="1"/>
  <c r="J109" i="12"/>
  <c r="B110" i="12" a="1"/>
  <c r="B110" i="12"/>
  <c r="C110" i="12" a="1"/>
  <c r="C110" i="12"/>
  <c r="D110" i="12" a="1"/>
  <c r="D110" i="12"/>
  <c r="E110" i="12" a="1"/>
  <c r="E110" i="12"/>
  <c r="F110" i="12" a="1"/>
  <c r="F110" i="12"/>
  <c r="G110" i="12" a="1"/>
  <c r="G110" i="12"/>
  <c r="H110" i="12" a="1"/>
  <c r="H110" i="12"/>
  <c r="I110" i="12" a="1"/>
  <c r="I110" i="12"/>
  <c r="J110" i="12" a="1"/>
  <c r="J110" i="12"/>
  <c r="B111" i="12" a="1"/>
  <c r="B111" i="12"/>
  <c r="C111" i="12" a="1"/>
  <c r="C111" i="12"/>
  <c r="D111" i="12" a="1"/>
  <c r="D111" i="12"/>
  <c r="E111" i="12" a="1"/>
  <c r="E111" i="12"/>
  <c r="F111" i="12" a="1"/>
  <c r="F111" i="12"/>
  <c r="G111" i="12" a="1"/>
  <c r="G111" i="12"/>
  <c r="H111" i="12" a="1"/>
  <c r="H111" i="12"/>
  <c r="I111" i="12" a="1"/>
  <c r="I111" i="12"/>
  <c r="J111" i="12" a="1"/>
  <c r="J111" i="12"/>
  <c r="B112" i="12" a="1"/>
  <c r="B112" i="12"/>
  <c r="C112" i="12" a="1"/>
  <c r="C112" i="12"/>
  <c r="D112" i="12" a="1"/>
  <c r="D112" i="12"/>
  <c r="E112" i="12" a="1"/>
  <c r="E112" i="12"/>
  <c r="F112" i="12" a="1"/>
  <c r="F112" i="12"/>
  <c r="G112" i="12" a="1"/>
  <c r="G112" i="12"/>
  <c r="H112" i="12" a="1"/>
  <c r="H112" i="12"/>
  <c r="I112" i="12" a="1"/>
  <c r="I112" i="12"/>
  <c r="J112" i="12" a="1"/>
  <c r="J112" i="12"/>
  <c r="B113" i="12" a="1"/>
  <c r="B113" i="12"/>
  <c r="C113" i="12" a="1"/>
  <c r="C113" i="12"/>
  <c r="D113" i="12" a="1"/>
  <c r="D113" i="12"/>
  <c r="E113" i="12" a="1"/>
  <c r="E113" i="12"/>
  <c r="F113" i="12" a="1"/>
  <c r="F113" i="12"/>
  <c r="G113" i="12" a="1"/>
  <c r="G113" i="12"/>
  <c r="H113" i="12" a="1"/>
  <c r="H113" i="12"/>
  <c r="I113" i="12" a="1"/>
  <c r="I113" i="12"/>
  <c r="J113" i="12" a="1"/>
  <c r="J113" i="12"/>
  <c r="B114" i="12" a="1"/>
  <c r="B114" i="12"/>
  <c r="C114" i="12" a="1"/>
  <c r="C114" i="12"/>
  <c r="D114" i="12" a="1"/>
  <c r="D114" i="12"/>
  <c r="E114" i="12" a="1"/>
  <c r="E114" i="12"/>
  <c r="F114" i="12" a="1"/>
  <c r="F114" i="12"/>
  <c r="G114" i="12" a="1"/>
  <c r="G114" i="12"/>
  <c r="H114" i="12" a="1"/>
  <c r="H114" i="12"/>
  <c r="I114" i="12" a="1"/>
  <c r="I114" i="12"/>
  <c r="J114" i="12" a="1"/>
  <c r="J114" i="12"/>
  <c r="B115" i="12" a="1"/>
  <c r="B115" i="12"/>
  <c r="C115" i="12" a="1"/>
  <c r="C115" i="12"/>
  <c r="D115" i="12" a="1"/>
  <c r="D115" i="12"/>
  <c r="E115" i="12" a="1"/>
  <c r="E115" i="12"/>
  <c r="F115" i="12" a="1"/>
  <c r="F115" i="12"/>
  <c r="G115" i="12" a="1"/>
  <c r="G115" i="12"/>
  <c r="H115" i="12" a="1"/>
  <c r="H115" i="12"/>
  <c r="I115" i="12" a="1"/>
  <c r="I115" i="12"/>
  <c r="J115" i="12" a="1"/>
  <c r="J115" i="12"/>
  <c r="B116" i="12" a="1"/>
  <c r="B116" i="12"/>
  <c r="C116" i="12" a="1"/>
  <c r="C116" i="12"/>
  <c r="D116" i="12" a="1"/>
  <c r="D116" i="12"/>
  <c r="E116" i="12" a="1"/>
  <c r="E116" i="12"/>
  <c r="F116" i="12" a="1"/>
  <c r="F116" i="12"/>
  <c r="G116" i="12" a="1"/>
  <c r="G116" i="12"/>
  <c r="H116" i="12" a="1"/>
  <c r="H116" i="12"/>
  <c r="I116" i="12" a="1"/>
  <c r="I116" i="12"/>
  <c r="J116" i="12" a="1"/>
  <c r="J116" i="12"/>
  <c r="B117" i="12" a="1"/>
  <c r="B117" i="12"/>
  <c r="C117" i="12" a="1"/>
  <c r="C117" i="12"/>
  <c r="D117" i="12" a="1"/>
  <c r="D117" i="12"/>
  <c r="E117" i="12" a="1"/>
  <c r="E117" i="12"/>
  <c r="F117" i="12" a="1"/>
  <c r="F117" i="12"/>
  <c r="G117" i="12" a="1"/>
  <c r="G117" i="12"/>
  <c r="H117" i="12" a="1"/>
  <c r="H117" i="12"/>
  <c r="I117" i="12" a="1"/>
  <c r="I117" i="12"/>
  <c r="J117" i="12" a="1"/>
  <c r="J117" i="12"/>
  <c r="B118" i="12" a="1"/>
  <c r="B118" i="12"/>
  <c r="C118" i="12" a="1"/>
  <c r="C118" i="12"/>
  <c r="D118" i="12" a="1"/>
  <c r="D118" i="12"/>
  <c r="E118" i="12" a="1"/>
  <c r="E118" i="12"/>
  <c r="F118" i="12" a="1"/>
  <c r="F118" i="12"/>
  <c r="G118" i="12" a="1"/>
  <c r="G118" i="12"/>
  <c r="H118" i="12" a="1"/>
  <c r="H118" i="12"/>
  <c r="I118" i="12" a="1"/>
  <c r="I118" i="12"/>
  <c r="J118" i="12" a="1"/>
  <c r="J118" i="12"/>
  <c r="B119" i="12" a="1"/>
  <c r="B119" i="12"/>
  <c r="C119" i="12" a="1"/>
  <c r="C119" i="12"/>
  <c r="D119" i="12" a="1"/>
  <c r="D119" i="12"/>
  <c r="E119" i="12" a="1"/>
  <c r="E119" i="12"/>
  <c r="F119" i="12" a="1"/>
  <c r="F119" i="12"/>
  <c r="G119" i="12" a="1"/>
  <c r="G119" i="12"/>
  <c r="H119" i="12" a="1"/>
  <c r="H119" i="12"/>
  <c r="I119" i="12" a="1"/>
  <c r="I119" i="12"/>
  <c r="J119" i="12" a="1"/>
  <c r="J119" i="12"/>
  <c r="B120" i="12" a="1"/>
  <c r="B120" i="12"/>
  <c r="C120" i="12" a="1"/>
  <c r="C120" i="12"/>
  <c r="D120" i="12" a="1"/>
  <c r="D120" i="12"/>
  <c r="E120" i="12" a="1"/>
  <c r="E120" i="12"/>
  <c r="F120" i="12" a="1"/>
  <c r="F120" i="12"/>
  <c r="G120" i="12" a="1"/>
  <c r="G120" i="12"/>
  <c r="H120" i="12" a="1"/>
  <c r="H120" i="12"/>
  <c r="I120" i="12" a="1"/>
  <c r="I120" i="12"/>
  <c r="J120" i="12" a="1"/>
  <c r="J120" i="12"/>
  <c r="B121" i="12" a="1"/>
  <c r="B121" i="12"/>
  <c r="C121" i="12" a="1"/>
  <c r="C121" i="12"/>
  <c r="D121" i="12" a="1"/>
  <c r="D121" i="12"/>
  <c r="E121" i="12" a="1"/>
  <c r="E121" i="12"/>
  <c r="F121" i="12" a="1"/>
  <c r="F121" i="12"/>
  <c r="G121" i="12" a="1"/>
  <c r="G121" i="12"/>
  <c r="H121" i="12" a="1"/>
  <c r="H121" i="12"/>
  <c r="I121" i="12" a="1"/>
  <c r="I121" i="12"/>
  <c r="J121" i="12" a="1"/>
  <c r="J121" i="12"/>
  <c r="B122" i="12" a="1"/>
  <c r="B122" i="12"/>
  <c r="C122" i="12" a="1"/>
  <c r="C122" i="12"/>
  <c r="D122" i="12" a="1"/>
  <c r="D122" i="12"/>
  <c r="E122" i="12" a="1"/>
  <c r="E122" i="12"/>
  <c r="F122" i="12" a="1"/>
  <c r="F122" i="12"/>
  <c r="G122" i="12" a="1"/>
  <c r="G122" i="12"/>
  <c r="H122" i="12" a="1"/>
  <c r="H122" i="12"/>
  <c r="I122" i="12" a="1"/>
  <c r="I122" i="12"/>
  <c r="J122" i="12" a="1"/>
  <c r="J122" i="12"/>
  <c r="B123" i="12" a="1"/>
  <c r="B123" i="12"/>
  <c r="C123" i="12" a="1"/>
  <c r="C123" i="12"/>
  <c r="D123" i="12" a="1"/>
  <c r="D123" i="12"/>
  <c r="E123" i="12" a="1"/>
  <c r="E123" i="12"/>
  <c r="F123" i="12" a="1"/>
  <c r="F123" i="12"/>
  <c r="G123" i="12" a="1"/>
  <c r="G123" i="12"/>
  <c r="H123" i="12" a="1"/>
  <c r="H123" i="12"/>
  <c r="I123" i="12" a="1"/>
  <c r="I123" i="12"/>
  <c r="J123" i="12" a="1"/>
  <c r="J123" i="12"/>
  <c r="B124" i="12" a="1"/>
  <c r="B124" i="12"/>
  <c r="C124" i="12" a="1"/>
  <c r="C124" i="12"/>
  <c r="D124" i="12" a="1"/>
  <c r="D124" i="12"/>
  <c r="E124" i="12" a="1"/>
  <c r="E124" i="12"/>
  <c r="F124" i="12" a="1"/>
  <c r="F124" i="12"/>
  <c r="G124" i="12" a="1"/>
  <c r="G124" i="12"/>
  <c r="H124" i="12" a="1"/>
  <c r="H124" i="12"/>
  <c r="I124" i="12" a="1"/>
  <c r="I124" i="12"/>
  <c r="J124" i="12" a="1"/>
  <c r="J124" i="12"/>
  <c r="B125" i="12" a="1"/>
  <c r="B125" i="12"/>
  <c r="C125" i="12" a="1"/>
  <c r="C125" i="12"/>
  <c r="D125" i="12" a="1"/>
  <c r="D125" i="12"/>
  <c r="E125" i="12" a="1"/>
  <c r="E125" i="12"/>
  <c r="F125" i="12" a="1"/>
  <c r="F125" i="12"/>
  <c r="G125" i="12" a="1"/>
  <c r="G125" i="12"/>
  <c r="H125" i="12" a="1"/>
  <c r="H125" i="12"/>
  <c r="I125" i="12" a="1"/>
  <c r="I125" i="12"/>
  <c r="J125" i="12" a="1"/>
  <c r="J125" i="12"/>
  <c r="B127" i="12" a="1"/>
  <c r="B127" i="12"/>
  <c r="C127" i="12" a="1"/>
  <c r="C127" i="12"/>
  <c r="D127" i="12" a="1"/>
  <c r="D127" i="12"/>
  <c r="E127" i="12" a="1"/>
  <c r="E127" i="12"/>
  <c r="F127" i="12" a="1"/>
  <c r="F127" i="12"/>
  <c r="G127" i="12" a="1"/>
  <c r="G127" i="12"/>
  <c r="H127" i="12" a="1"/>
  <c r="H127" i="12"/>
  <c r="I127" i="12" a="1"/>
  <c r="I127" i="12"/>
  <c r="J127" i="12" a="1"/>
  <c r="J127" i="12"/>
  <c r="B128" i="12" a="1"/>
  <c r="B128" i="12"/>
  <c r="C128" i="12" a="1"/>
  <c r="C128" i="12"/>
  <c r="D128" i="12" a="1"/>
  <c r="D128" i="12"/>
  <c r="E128" i="12" a="1"/>
  <c r="E128" i="12"/>
  <c r="F128" i="12" a="1"/>
  <c r="F128" i="12"/>
  <c r="G128" i="12" a="1"/>
  <c r="G128" i="12"/>
  <c r="H128" i="12" a="1"/>
  <c r="H128" i="12"/>
  <c r="I128" i="12" a="1"/>
  <c r="I128" i="12"/>
  <c r="J128" i="12" a="1"/>
  <c r="J128" i="12"/>
  <c r="B129" i="12" a="1"/>
  <c r="B129" i="12"/>
  <c r="C129" i="12" a="1"/>
  <c r="C129" i="12"/>
  <c r="D129" i="12" a="1"/>
  <c r="D129" i="12"/>
  <c r="E129" i="12" a="1"/>
  <c r="E129" i="12"/>
  <c r="F129" i="12" a="1"/>
  <c r="F129" i="12"/>
  <c r="G129" i="12" a="1"/>
  <c r="G129" i="12"/>
  <c r="H129" i="12" a="1"/>
  <c r="H129" i="12"/>
  <c r="I129" i="12" a="1"/>
  <c r="I129" i="12"/>
  <c r="J129" i="12" a="1"/>
  <c r="J129" i="12"/>
  <c r="B130" i="12" a="1"/>
  <c r="B130" i="12"/>
  <c r="C130" i="12" a="1"/>
  <c r="C130" i="12"/>
  <c r="D130" i="12" a="1"/>
  <c r="D130" i="12"/>
  <c r="E130" i="12" a="1"/>
  <c r="E130" i="12"/>
  <c r="F130" i="12" a="1"/>
  <c r="F130" i="12"/>
  <c r="G130" i="12" a="1"/>
  <c r="G130" i="12"/>
  <c r="H130" i="12" a="1"/>
  <c r="H130" i="12"/>
  <c r="I130" i="12" a="1"/>
  <c r="I130" i="12"/>
  <c r="J130" i="12" a="1"/>
  <c r="J130" i="12"/>
  <c r="B131" i="12" a="1"/>
  <c r="B131" i="12"/>
  <c r="C131" i="12" a="1"/>
  <c r="C131" i="12"/>
  <c r="D131" i="12" a="1"/>
  <c r="D131" i="12"/>
  <c r="E131" i="12" a="1"/>
  <c r="E131" i="12"/>
  <c r="F131" i="12" a="1"/>
  <c r="F131" i="12"/>
  <c r="G131" i="12" a="1"/>
  <c r="G131" i="12"/>
  <c r="H131" i="12" a="1"/>
  <c r="H131" i="12"/>
  <c r="I131" i="12" a="1"/>
  <c r="I131" i="12"/>
  <c r="J131" i="12" a="1"/>
  <c r="J131" i="12"/>
  <c r="B132" i="12" a="1"/>
  <c r="B132" i="12"/>
  <c r="C132" i="12" a="1"/>
  <c r="C132" i="12"/>
  <c r="D132" i="12" a="1"/>
  <c r="D132" i="12"/>
  <c r="E132" i="12" a="1"/>
  <c r="E132" i="12"/>
  <c r="F132" i="12" a="1"/>
  <c r="F132" i="12"/>
  <c r="G132" i="12" a="1"/>
  <c r="G132" i="12"/>
  <c r="H132" i="12" a="1"/>
  <c r="H132" i="12"/>
  <c r="I132" i="12" a="1"/>
  <c r="I132" i="12"/>
  <c r="J132" i="12" a="1"/>
  <c r="J132" i="12"/>
  <c r="B133" i="12" a="1"/>
  <c r="B133" i="12"/>
  <c r="C133" i="12" a="1"/>
  <c r="C133" i="12"/>
  <c r="D133" i="12" a="1"/>
  <c r="D133" i="12"/>
  <c r="E133" i="12" a="1"/>
  <c r="E133" i="12"/>
  <c r="F133" i="12" a="1"/>
  <c r="F133" i="12"/>
  <c r="G133" i="12" a="1"/>
  <c r="G133" i="12"/>
  <c r="H133" i="12" a="1"/>
  <c r="H133" i="12"/>
  <c r="I133" i="12" a="1"/>
  <c r="I133" i="12"/>
  <c r="J133" i="12" a="1"/>
  <c r="J133" i="12"/>
  <c r="B134" i="12" a="1"/>
  <c r="B134" i="12"/>
  <c r="C134" i="12" a="1"/>
  <c r="C134" i="12"/>
  <c r="D134" i="12" a="1"/>
  <c r="D134" i="12"/>
  <c r="E134" i="12" a="1"/>
  <c r="E134" i="12"/>
  <c r="F134" i="12" a="1"/>
  <c r="F134" i="12"/>
  <c r="G134" i="12" a="1"/>
  <c r="G134" i="12"/>
  <c r="H134" i="12" a="1"/>
  <c r="H134" i="12"/>
  <c r="I134" i="12" a="1"/>
  <c r="I134" i="12"/>
  <c r="J134" i="12" a="1"/>
  <c r="J134" i="12"/>
  <c r="B135" i="12" a="1"/>
  <c r="B135" i="12"/>
  <c r="C135" i="12" a="1"/>
  <c r="C135" i="12"/>
  <c r="D135" i="12" a="1"/>
  <c r="D135" i="12"/>
  <c r="E135" i="12" a="1"/>
  <c r="E135" i="12"/>
  <c r="F135" i="12" a="1"/>
  <c r="F135" i="12"/>
  <c r="G135" i="12" a="1"/>
  <c r="G135" i="12"/>
  <c r="H135" i="12" a="1"/>
  <c r="H135" i="12"/>
  <c r="I135" i="12" a="1"/>
  <c r="I135" i="12"/>
  <c r="J135" i="12" a="1"/>
  <c r="J135" i="12"/>
  <c r="B136" i="12" a="1"/>
  <c r="B136" i="12"/>
  <c r="C136" i="12" a="1"/>
  <c r="C136" i="12"/>
  <c r="D136" i="12" a="1"/>
  <c r="D136" i="12"/>
  <c r="E136" i="12" a="1"/>
  <c r="E136" i="12"/>
  <c r="F136" i="12" a="1"/>
  <c r="F136" i="12"/>
  <c r="G136" i="12" a="1"/>
  <c r="G136" i="12"/>
  <c r="H136" i="12" a="1"/>
  <c r="H136" i="12"/>
  <c r="I136" i="12" a="1"/>
  <c r="I136" i="12"/>
  <c r="J136" i="12" a="1"/>
  <c r="J136" i="12"/>
  <c r="B137" i="12" a="1"/>
  <c r="B137" i="12"/>
  <c r="C137" i="12" a="1"/>
  <c r="C137" i="12"/>
  <c r="D137" i="12" a="1"/>
  <c r="D137" i="12"/>
  <c r="E137" i="12" a="1"/>
  <c r="E137" i="12"/>
  <c r="F137" i="12" a="1"/>
  <c r="F137" i="12"/>
  <c r="G137" i="12" a="1"/>
  <c r="G137" i="12"/>
  <c r="H137" i="12" a="1"/>
  <c r="H137" i="12"/>
  <c r="I137" i="12" a="1"/>
  <c r="I137" i="12"/>
  <c r="J137" i="12" a="1"/>
  <c r="J137" i="12"/>
  <c r="B138" i="12" a="1"/>
  <c r="B138" i="12"/>
  <c r="C138" i="12" a="1"/>
  <c r="C138" i="12"/>
  <c r="D138" i="12" a="1"/>
  <c r="D138" i="12"/>
  <c r="E138" i="12" a="1"/>
  <c r="E138" i="12"/>
  <c r="F138" i="12" a="1"/>
  <c r="F138" i="12"/>
  <c r="G138" i="12" a="1"/>
  <c r="G138" i="12"/>
  <c r="H138" i="12" a="1"/>
  <c r="H138" i="12"/>
  <c r="I138" i="12" a="1"/>
  <c r="I138" i="12"/>
  <c r="J138" i="12" a="1"/>
  <c r="J138" i="12"/>
  <c r="B139" i="12" a="1"/>
  <c r="B139" i="12"/>
  <c r="C139" i="12" a="1"/>
  <c r="C139" i="12"/>
  <c r="D139" i="12" a="1"/>
  <c r="D139" i="12"/>
  <c r="E139" i="12" a="1"/>
  <c r="E139" i="12"/>
  <c r="F139" i="12" a="1"/>
  <c r="F139" i="12"/>
  <c r="G139" i="12" a="1"/>
  <c r="G139" i="12"/>
  <c r="H139" i="12" a="1"/>
  <c r="H139" i="12"/>
  <c r="I139" i="12" a="1"/>
  <c r="I139" i="12"/>
  <c r="J139" i="12" a="1"/>
  <c r="J139" i="12"/>
  <c r="B140" i="12" a="1"/>
  <c r="B140" i="12"/>
  <c r="C140" i="12" a="1"/>
  <c r="C140" i="12"/>
  <c r="D140" i="12" a="1"/>
  <c r="D140" i="12"/>
  <c r="E140" i="12" a="1"/>
  <c r="E140" i="12"/>
  <c r="F140" i="12" a="1"/>
  <c r="F140" i="12"/>
  <c r="G140" i="12" a="1"/>
  <c r="G140" i="12"/>
  <c r="H140" i="12" a="1"/>
  <c r="H140" i="12"/>
  <c r="I140" i="12" a="1"/>
  <c r="I140" i="12"/>
  <c r="J140" i="12" a="1"/>
  <c r="J140" i="12"/>
  <c r="B141" i="12" a="1"/>
  <c r="B141" i="12"/>
  <c r="C141" i="12" a="1"/>
  <c r="C141" i="12"/>
  <c r="D141" i="12" a="1"/>
  <c r="D141" i="12"/>
  <c r="E141" i="12" a="1"/>
  <c r="E141" i="12"/>
  <c r="F141" i="12" a="1"/>
  <c r="F141" i="12"/>
  <c r="G141" i="12" a="1"/>
  <c r="G141" i="12"/>
  <c r="H141" i="12" a="1"/>
  <c r="H141" i="12"/>
  <c r="I141" i="12" a="1"/>
  <c r="I141" i="12"/>
  <c r="J141" i="12" a="1"/>
  <c r="J141" i="12"/>
  <c r="B142" i="12" a="1"/>
  <c r="B142" i="12"/>
  <c r="C142" i="12" a="1"/>
  <c r="C142" i="12"/>
  <c r="D142" i="12" a="1"/>
  <c r="D142" i="12"/>
  <c r="E142" i="12" a="1"/>
  <c r="E142" i="12"/>
  <c r="F142" i="12" a="1"/>
  <c r="F142" i="12"/>
  <c r="G142" i="12" a="1"/>
  <c r="G142" i="12"/>
  <c r="H142" i="12" a="1"/>
  <c r="H142" i="12"/>
  <c r="I142" i="12" a="1"/>
  <c r="I142" i="12"/>
  <c r="J142" i="12" a="1"/>
  <c r="J142" i="12"/>
  <c r="B143" i="12" a="1"/>
  <c r="B143" i="12"/>
  <c r="C143" i="12" a="1"/>
  <c r="C143" i="12"/>
  <c r="D143" i="12" a="1"/>
  <c r="D143" i="12"/>
  <c r="E143" i="12" a="1"/>
  <c r="E143" i="12"/>
  <c r="F143" i="12" a="1"/>
  <c r="F143" i="12"/>
  <c r="G143" i="12" a="1"/>
  <c r="G143" i="12"/>
  <c r="H143" i="12" a="1"/>
  <c r="H143" i="12"/>
  <c r="I143" i="12" a="1"/>
  <c r="I143" i="12"/>
  <c r="J143" i="12" a="1"/>
  <c r="J143" i="12"/>
  <c r="B144" i="12" a="1"/>
  <c r="B144" i="12"/>
  <c r="C144" i="12" a="1"/>
  <c r="C144" i="12"/>
  <c r="D144" i="12" a="1"/>
  <c r="D144" i="12"/>
  <c r="E144" i="12" a="1"/>
  <c r="E144" i="12"/>
  <c r="F144" i="12" a="1"/>
  <c r="F144" i="12"/>
  <c r="G144" i="12" a="1"/>
  <c r="G144" i="12"/>
  <c r="H144" i="12" a="1"/>
  <c r="H144" i="12"/>
  <c r="I144" i="12" a="1"/>
  <c r="I144" i="12"/>
  <c r="J144" i="12" a="1"/>
  <c r="J144" i="12"/>
  <c r="B145" i="12" a="1"/>
  <c r="B145" i="12"/>
  <c r="C145" i="12" a="1"/>
  <c r="C145" i="12"/>
  <c r="D145" i="12" a="1"/>
  <c r="D145" i="12"/>
  <c r="E145" i="12" a="1"/>
  <c r="E145" i="12"/>
  <c r="F145" i="12" a="1"/>
  <c r="F145" i="12"/>
  <c r="G145" i="12" a="1"/>
  <c r="G145" i="12"/>
  <c r="H145" i="12" a="1"/>
  <c r="H145" i="12"/>
  <c r="I145" i="12" a="1"/>
  <c r="I145" i="12"/>
  <c r="J145" i="12" a="1"/>
  <c r="J145" i="12"/>
  <c r="B146" i="12" a="1"/>
  <c r="B146" i="12"/>
  <c r="C146" i="12" a="1"/>
  <c r="C146" i="12"/>
  <c r="D146" i="12" a="1"/>
  <c r="D146" i="12"/>
  <c r="E146" i="12" a="1"/>
  <c r="E146" i="12"/>
  <c r="F146" i="12" a="1"/>
  <c r="F146" i="12"/>
  <c r="G146" i="12" a="1"/>
  <c r="G146" i="12"/>
  <c r="H146" i="12" a="1"/>
  <c r="H146" i="12"/>
  <c r="I146" i="12" a="1"/>
  <c r="I146" i="12"/>
  <c r="J146" i="12" a="1"/>
  <c r="J146" i="12"/>
  <c r="B147" i="12" a="1"/>
  <c r="B147" i="12"/>
  <c r="C147" i="12" a="1"/>
  <c r="C147" i="12"/>
  <c r="D147" i="12" a="1"/>
  <c r="D147" i="12"/>
  <c r="E147" i="12" a="1"/>
  <c r="E147" i="12"/>
  <c r="F147" i="12" a="1"/>
  <c r="F147" i="12"/>
  <c r="G147" i="12" a="1"/>
  <c r="G147" i="12"/>
  <c r="H147" i="12" a="1"/>
  <c r="H147" i="12"/>
  <c r="I147" i="12" a="1"/>
  <c r="I147" i="12"/>
  <c r="J147" i="12" a="1"/>
  <c r="J147" i="12"/>
  <c r="B148" i="12" a="1"/>
  <c r="B148" i="12"/>
  <c r="C148" i="12" a="1"/>
  <c r="C148" i="12"/>
  <c r="D148" i="12" a="1"/>
  <c r="D148" i="12"/>
  <c r="E148" i="12" a="1"/>
  <c r="E148" i="12"/>
  <c r="F148" i="12" a="1"/>
  <c r="F148" i="12"/>
  <c r="G148" i="12" a="1"/>
  <c r="G148" i="12"/>
  <c r="H148" i="12" a="1"/>
  <c r="H148" i="12"/>
  <c r="I148" i="12" a="1"/>
  <c r="I148" i="12"/>
  <c r="J148" i="12" a="1"/>
  <c r="J148" i="12"/>
  <c r="B149" i="12" a="1"/>
  <c r="B149" i="12"/>
  <c r="C149" i="12" a="1"/>
  <c r="C149" i="12"/>
  <c r="D149" i="12" a="1"/>
  <c r="D149" i="12"/>
  <c r="E149" i="12" a="1"/>
  <c r="E149" i="12"/>
  <c r="F149" i="12" a="1"/>
  <c r="F149" i="12"/>
  <c r="G149" i="12" a="1"/>
  <c r="G149" i="12"/>
  <c r="H149" i="12" a="1"/>
  <c r="H149" i="12"/>
  <c r="I149" i="12" a="1"/>
  <c r="I149" i="12"/>
  <c r="J149" i="12" a="1"/>
  <c r="J149" i="12"/>
  <c r="B150" i="12" a="1"/>
  <c r="B150" i="12"/>
  <c r="C150" i="12" a="1"/>
  <c r="C150" i="12"/>
  <c r="D150" i="12" a="1"/>
  <c r="D150" i="12"/>
  <c r="E150" i="12" a="1"/>
  <c r="E150" i="12"/>
  <c r="F150" i="12" a="1"/>
  <c r="F150" i="12"/>
  <c r="G150" i="12" a="1"/>
  <c r="G150" i="12"/>
  <c r="H150" i="12" a="1"/>
  <c r="H150" i="12"/>
  <c r="I150" i="12" a="1"/>
  <c r="I150" i="12"/>
  <c r="J150" i="12" a="1"/>
  <c r="J150" i="12"/>
  <c r="B151" i="12" a="1"/>
  <c r="B151" i="12"/>
  <c r="C151" i="12" a="1"/>
  <c r="C151" i="12"/>
  <c r="D151" i="12" a="1"/>
  <c r="D151" i="12"/>
  <c r="E151" i="12" a="1"/>
  <c r="E151" i="12"/>
  <c r="F151" i="12" a="1"/>
  <c r="F151" i="12"/>
  <c r="G151" i="12" a="1"/>
  <c r="G151" i="12"/>
  <c r="H151" i="12" a="1"/>
  <c r="H151" i="12"/>
  <c r="I151" i="12" a="1"/>
  <c r="I151" i="12"/>
  <c r="J151" i="12" a="1"/>
  <c r="J151" i="12"/>
  <c r="B152" i="12" a="1"/>
  <c r="B152" i="12"/>
  <c r="C152" i="12" a="1"/>
  <c r="C152" i="12"/>
  <c r="D152" i="12" a="1"/>
  <c r="D152" i="12"/>
  <c r="E152" i="12" a="1"/>
  <c r="E152" i="12"/>
  <c r="F152" i="12" a="1"/>
  <c r="F152" i="12"/>
  <c r="G152" i="12" a="1"/>
  <c r="G152" i="12"/>
  <c r="H152" i="12" a="1"/>
  <c r="H152" i="12"/>
  <c r="I152" i="12" a="1"/>
  <c r="I152" i="12"/>
  <c r="J152" i="12" a="1"/>
  <c r="J152" i="12"/>
  <c r="B153" i="12" a="1"/>
  <c r="B153" i="12"/>
  <c r="C153" i="12" a="1"/>
  <c r="C153" i="12"/>
  <c r="D153" i="12" a="1"/>
  <c r="D153" i="12"/>
  <c r="E153" i="12" a="1"/>
  <c r="E153" i="12"/>
  <c r="F153" i="12" a="1"/>
  <c r="F153" i="12"/>
  <c r="G153" i="12" a="1"/>
  <c r="G153" i="12"/>
  <c r="H153" i="12" a="1"/>
  <c r="H153" i="12"/>
  <c r="I153" i="12" a="1"/>
  <c r="I153" i="12"/>
  <c r="J153" i="12" a="1"/>
  <c r="J153" i="12"/>
  <c r="B154" i="12" a="1"/>
  <c r="B154" i="12"/>
  <c r="C154" i="12" a="1"/>
  <c r="C154" i="12"/>
  <c r="D154" i="12" a="1"/>
  <c r="D154" i="12"/>
  <c r="E154" i="12" a="1"/>
  <c r="E154" i="12"/>
  <c r="F154" i="12" a="1"/>
  <c r="F154" i="12"/>
  <c r="G154" i="12" a="1"/>
  <c r="G154" i="12"/>
  <c r="H154" i="12" a="1"/>
  <c r="H154" i="12"/>
  <c r="I154" i="12" a="1"/>
  <c r="I154" i="12"/>
  <c r="J154" i="12" a="1"/>
  <c r="J154" i="12"/>
  <c r="B155" i="12" a="1"/>
  <c r="B155" i="12"/>
  <c r="C155" i="12" a="1"/>
  <c r="C155" i="12"/>
  <c r="D155" i="12" a="1"/>
  <c r="D155" i="12"/>
  <c r="E155" i="12" a="1"/>
  <c r="E155" i="12"/>
  <c r="F155" i="12" a="1"/>
  <c r="F155" i="12"/>
  <c r="G155" i="12" a="1"/>
  <c r="G155" i="12"/>
  <c r="H155" i="12" a="1"/>
  <c r="H155" i="12"/>
  <c r="I155" i="12" a="1"/>
  <c r="I155" i="12"/>
  <c r="J155" i="12" a="1"/>
  <c r="J155" i="12"/>
  <c r="B156" i="12" a="1"/>
  <c r="B156" i="12"/>
  <c r="C156" i="12" a="1"/>
  <c r="C156" i="12"/>
  <c r="D156" i="12" a="1"/>
  <c r="D156" i="12"/>
  <c r="E156" i="12" a="1"/>
  <c r="E156" i="12"/>
  <c r="F156" i="12" a="1"/>
  <c r="F156" i="12"/>
  <c r="G156" i="12" a="1"/>
  <c r="G156" i="12"/>
  <c r="H156" i="12" a="1"/>
  <c r="H156" i="12"/>
  <c r="I156" i="12" a="1"/>
  <c r="I156" i="12"/>
  <c r="J156" i="12" a="1"/>
  <c r="J156" i="12"/>
  <c r="B157" i="12" a="1"/>
  <c r="B157" i="12"/>
  <c r="C157" i="12" a="1"/>
  <c r="C157" i="12"/>
  <c r="D157" i="12" a="1"/>
  <c r="D157" i="12"/>
  <c r="E157" i="12" a="1"/>
  <c r="E157" i="12"/>
  <c r="F157" i="12" a="1"/>
  <c r="F157" i="12"/>
  <c r="G157" i="12" a="1"/>
  <c r="G157" i="12"/>
  <c r="H157" i="12" a="1"/>
  <c r="H157" i="12"/>
  <c r="I157" i="12" a="1"/>
  <c r="I157" i="12"/>
  <c r="J157" i="12" a="1"/>
  <c r="J157" i="12"/>
  <c r="B158" i="12" a="1"/>
  <c r="B158" i="12"/>
  <c r="C158" i="12" a="1"/>
  <c r="C158" i="12"/>
  <c r="D158" i="12" a="1"/>
  <c r="D158" i="12"/>
  <c r="E158" i="12" a="1"/>
  <c r="E158" i="12"/>
  <c r="F158" i="12" a="1"/>
  <c r="F158" i="12"/>
  <c r="G158" i="12" a="1"/>
  <c r="G158" i="12"/>
  <c r="H158" i="12" a="1"/>
  <c r="H158" i="12"/>
  <c r="I158" i="12" a="1"/>
  <c r="I158" i="12"/>
  <c r="J158" i="12" a="1"/>
  <c r="J158" i="12"/>
  <c r="B159" i="12" a="1"/>
  <c r="B159" i="12"/>
  <c r="C159" i="12" a="1"/>
  <c r="C159" i="12"/>
  <c r="D159" i="12" a="1"/>
  <c r="D159" i="12"/>
  <c r="E159" i="12" a="1"/>
  <c r="E159" i="12"/>
  <c r="F159" i="12" a="1"/>
  <c r="F159" i="12"/>
  <c r="G159" i="12" a="1"/>
  <c r="G159" i="12"/>
  <c r="H159" i="12" a="1"/>
  <c r="H159" i="12"/>
  <c r="I159" i="12" a="1"/>
  <c r="I159" i="12"/>
  <c r="J159" i="12" a="1"/>
  <c r="J159" i="12"/>
  <c r="B160" i="12" a="1"/>
  <c r="B160" i="12"/>
  <c r="C160" i="12" a="1"/>
  <c r="C160" i="12"/>
  <c r="D160" i="12" a="1"/>
  <c r="D160" i="12"/>
  <c r="E160" i="12" a="1"/>
  <c r="E160" i="12"/>
  <c r="F160" i="12" a="1"/>
  <c r="F160" i="12"/>
  <c r="G160" i="12" a="1"/>
  <c r="G160" i="12"/>
  <c r="H160" i="12" a="1"/>
  <c r="H160" i="12"/>
  <c r="I160" i="12" a="1"/>
  <c r="I160" i="12"/>
  <c r="J160" i="12" a="1"/>
  <c r="J160" i="12"/>
  <c r="B161" i="12" a="1"/>
  <c r="B161" i="12"/>
  <c r="C161" i="12" a="1"/>
  <c r="C161" i="12"/>
  <c r="D161" i="12" a="1"/>
  <c r="D161" i="12"/>
  <c r="E161" i="12" a="1"/>
  <c r="E161" i="12"/>
  <c r="F161" i="12" a="1"/>
  <c r="F161" i="12"/>
  <c r="G161" i="12" a="1"/>
  <c r="G161" i="12"/>
  <c r="H161" i="12" a="1"/>
  <c r="H161" i="12"/>
  <c r="I161" i="12" a="1"/>
  <c r="I161" i="12"/>
  <c r="J161" i="12" a="1"/>
  <c r="J161" i="12"/>
  <c r="B162" i="12" a="1"/>
  <c r="B162" i="12"/>
  <c r="C162" i="12" a="1"/>
  <c r="C162" i="12"/>
  <c r="D162" i="12" a="1"/>
  <c r="D162" i="12"/>
  <c r="E162" i="12" a="1"/>
  <c r="E162" i="12"/>
  <c r="F162" i="12" a="1"/>
  <c r="F162" i="12"/>
  <c r="G162" i="12" a="1"/>
  <c r="G162" i="12"/>
  <c r="H162" i="12" a="1"/>
  <c r="H162" i="12"/>
  <c r="I162" i="12" a="1"/>
  <c r="I162" i="12"/>
  <c r="J162" i="12" a="1"/>
  <c r="J162" i="12"/>
  <c r="B163" i="12" a="1"/>
  <c r="B163" i="12"/>
  <c r="C163" i="12" a="1"/>
  <c r="C163" i="12"/>
  <c r="D163" i="12" a="1"/>
  <c r="D163" i="12"/>
  <c r="E163" i="12" a="1"/>
  <c r="E163" i="12"/>
  <c r="F163" i="12" a="1"/>
  <c r="F163" i="12"/>
  <c r="G163" i="12" a="1"/>
  <c r="G163" i="12"/>
  <c r="H163" i="12" a="1"/>
  <c r="H163" i="12"/>
  <c r="I163" i="12" a="1"/>
  <c r="I163" i="12"/>
  <c r="J163" i="12" a="1"/>
  <c r="J163" i="12"/>
  <c r="B164" i="12" a="1"/>
  <c r="B164" i="12"/>
  <c r="C164" i="12" a="1"/>
  <c r="C164" i="12"/>
  <c r="D164" i="12" a="1"/>
  <c r="D164" i="12"/>
  <c r="E164" i="12" a="1"/>
  <c r="E164" i="12"/>
  <c r="F164" i="12" a="1"/>
  <c r="F164" i="12"/>
  <c r="G164" i="12" a="1"/>
  <c r="G164" i="12"/>
  <c r="H164" i="12" a="1"/>
  <c r="H164" i="12"/>
  <c r="I164" i="12" a="1"/>
  <c r="I164" i="12"/>
  <c r="J164" i="12" a="1"/>
  <c r="J164" i="12"/>
  <c r="B165" i="12" a="1"/>
  <c r="B165" i="12"/>
  <c r="C165" i="12" a="1"/>
  <c r="C165" i="12"/>
  <c r="D165" i="12" a="1"/>
  <c r="D165" i="12"/>
  <c r="E165" i="12" a="1"/>
  <c r="E165" i="12"/>
  <c r="F165" i="12" a="1"/>
  <c r="F165" i="12"/>
  <c r="G165" i="12" a="1"/>
  <c r="G165" i="12"/>
  <c r="H165" i="12" a="1"/>
  <c r="H165" i="12"/>
  <c r="I165" i="12" a="1"/>
  <c r="I165" i="12"/>
  <c r="J165" i="12" a="1"/>
  <c r="J165" i="12"/>
  <c r="B166" i="12" a="1"/>
  <c r="B166" i="12"/>
  <c r="C166" i="12" a="1"/>
  <c r="C166" i="12"/>
  <c r="D166" i="12" a="1"/>
  <c r="D166" i="12"/>
  <c r="E166" i="12" a="1"/>
  <c r="E166" i="12"/>
  <c r="F166" i="12" a="1"/>
  <c r="F166" i="12"/>
  <c r="G166" i="12" a="1"/>
  <c r="G166" i="12"/>
  <c r="H166" i="12" a="1"/>
  <c r="H166" i="12"/>
  <c r="I166" i="12" a="1"/>
  <c r="I166" i="12"/>
  <c r="J166" i="12" a="1"/>
  <c r="J166" i="12"/>
  <c r="B167" i="12" a="1"/>
  <c r="B167" i="12"/>
  <c r="C167" i="12" a="1"/>
  <c r="C167" i="12"/>
  <c r="D167" i="12" a="1"/>
  <c r="D167" i="12"/>
  <c r="E167" i="12" a="1"/>
  <c r="E167" i="12"/>
  <c r="F167" i="12" a="1"/>
  <c r="F167" i="12"/>
  <c r="G167" i="12" a="1"/>
  <c r="G167" i="12"/>
  <c r="H167" i="12" a="1"/>
  <c r="H167" i="12"/>
  <c r="I167" i="12" a="1"/>
  <c r="I167" i="12"/>
  <c r="J167" i="12" a="1"/>
  <c r="J167" i="12"/>
  <c r="B168" i="12" a="1"/>
  <c r="B168" i="12"/>
  <c r="C168" i="12" a="1"/>
  <c r="C168" i="12"/>
  <c r="D168" i="12" a="1"/>
  <c r="D168" i="12"/>
  <c r="E168" i="12" a="1"/>
  <c r="E168" i="12"/>
  <c r="F168" i="12" a="1"/>
  <c r="F168" i="12"/>
  <c r="G168" i="12" a="1"/>
  <c r="G168" i="12"/>
  <c r="H168" i="12" a="1"/>
  <c r="H168" i="12"/>
  <c r="I168" i="12" a="1"/>
  <c r="I168" i="12"/>
  <c r="J168" i="12" a="1"/>
  <c r="J168" i="12"/>
  <c r="B169" i="12" a="1"/>
  <c r="B169" i="12"/>
  <c r="C169" i="12" a="1"/>
  <c r="C169" i="12"/>
  <c r="D169" i="12" a="1"/>
  <c r="D169" i="12"/>
  <c r="E169" i="12" a="1"/>
  <c r="E169" i="12"/>
  <c r="F169" i="12" a="1"/>
  <c r="F169" i="12"/>
  <c r="G169" i="12" a="1"/>
  <c r="G169" i="12"/>
  <c r="H169" i="12" a="1"/>
  <c r="H169" i="12"/>
  <c r="I169" i="12" a="1"/>
  <c r="I169" i="12"/>
  <c r="J169" i="12" a="1"/>
  <c r="J169" i="12"/>
  <c r="B170" i="12" a="1"/>
  <c r="B170" i="12"/>
  <c r="C170" i="12" a="1"/>
  <c r="C170" i="12"/>
  <c r="D170" i="12" a="1"/>
  <c r="D170" i="12"/>
  <c r="E170" i="12" a="1"/>
  <c r="E170" i="12"/>
  <c r="F170" i="12" a="1"/>
  <c r="F170" i="12"/>
  <c r="G170" i="12" a="1"/>
  <c r="G170" i="12"/>
  <c r="H170" i="12" a="1"/>
  <c r="H170" i="12"/>
  <c r="I170" i="12" a="1"/>
  <c r="I170" i="12"/>
  <c r="J170" i="12" a="1"/>
  <c r="J170" i="12"/>
  <c r="B171" i="12" a="1"/>
  <c r="B171" i="12"/>
  <c r="C171" i="12" a="1"/>
  <c r="C171" i="12"/>
  <c r="D171" i="12" a="1"/>
  <c r="D171" i="12"/>
  <c r="E171" i="12" a="1"/>
  <c r="E171" i="12"/>
  <c r="F171" i="12" a="1"/>
  <c r="F171" i="12"/>
  <c r="G171" i="12" a="1"/>
  <c r="G171" i="12"/>
  <c r="H171" i="12" a="1"/>
  <c r="H171" i="12"/>
  <c r="I171" i="12" a="1"/>
  <c r="I171" i="12"/>
  <c r="J171" i="12" a="1"/>
  <c r="J171" i="12"/>
  <c r="B172" i="12" a="1"/>
  <c r="B172" i="12"/>
  <c r="C172" i="12" a="1"/>
  <c r="C172" i="12"/>
  <c r="D172" i="12" a="1"/>
  <c r="D172" i="12"/>
  <c r="E172" i="12" a="1"/>
  <c r="E172" i="12"/>
  <c r="F172" i="12" a="1"/>
  <c r="F172" i="12"/>
  <c r="G172" i="12" a="1"/>
  <c r="G172" i="12"/>
  <c r="H172" i="12" a="1"/>
  <c r="H172" i="12"/>
  <c r="I172" i="12" a="1"/>
  <c r="I172" i="12"/>
  <c r="J172" i="12" a="1"/>
  <c r="J172" i="12"/>
  <c r="B173" i="12" a="1"/>
  <c r="B173" i="12"/>
  <c r="C173" i="12" a="1"/>
  <c r="C173" i="12"/>
  <c r="D173" i="12" a="1"/>
  <c r="D173" i="12"/>
  <c r="E173" i="12" a="1"/>
  <c r="E173" i="12"/>
  <c r="F173" i="12" a="1"/>
  <c r="F173" i="12"/>
  <c r="G173" i="12" a="1"/>
  <c r="G173" i="12"/>
  <c r="H173" i="12" a="1"/>
  <c r="H173" i="12"/>
  <c r="I173" i="12" a="1"/>
  <c r="I173" i="12"/>
  <c r="J173" i="12" a="1"/>
  <c r="J173" i="12"/>
  <c r="B174" i="12" a="1"/>
  <c r="B174" i="12"/>
  <c r="C174" i="12" a="1"/>
  <c r="C174" i="12"/>
  <c r="D174" i="12" a="1"/>
  <c r="D174" i="12"/>
  <c r="E174" i="12" a="1"/>
  <c r="E174" i="12"/>
  <c r="F174" i="12" a="1"/>
  <c r="F174" i="12"/>
  <c r="G174" i="12" a="1"/>
  <c r="G174" i="12"/>
  <c r="H174" i="12" a="1"/>
  <c r="H174" i="12"/>
  <c r="I174" i="12" a="1"/>
  <c r="I174" i="12"/>
  <c r="J174" i="12" a="1"/>
  <c r="J174" i="12"/>
  <c r="B175" i="12" a="1"/>
  <c r="B175" i="12"/>
  <c r="C175" i="12" a="1"/>
  <c r="C175" i="12"/>
  <c r="D175" i="12" a="1"/>
  <c r="D175" i="12"/>
  <c r="E175" i="12" a="1"/>
  <c r="E175" i="12"/>
  <c r="F175" i="12" a="1"/>
  <c r="F175" i="12"/>
  <c r="G175" i="12" a="1"/>
  <c r="G175" i="12"/>
  <c r="H175" i="12" a="1"/>
  <c r="H175" i="12"/>
  <c r="I175" i="12" a="1"/>
  <c r="I175" i="12"/>
  <c r="J175" i="12" a="1"/>
  <c r="J175" i="12"/>
  <c r="B176" i="12" a="1"/>
  <c r="B176" i="12"/>
  <c r="C176" i="12" a="1"/>
  <c r="C176" i="12"/>
  <c r="D176" i="12" a="1"/>
  <c r="D176" i="12"/>
  <c r="E176" i="12" a="1"/>
  <c r="E176" i="12"/>
  <c r="F176" i="12" a="1"/>
  <c r="F176" i="12"/>
  <c r="G176" i="12" a="1"/>
  <c r="G176" i="12"/>
  <c r="H176" i="12" a="1"/>
  <c r="H176" i="12"/>
  <c r="I176" i="12" a="1"/>
  <c r="I176" i="12"/>
  <c r="J176" i="12" a="1"/>
  <c r="J176" i="12"/>
  <c r="B177" i="12" a="1"/>
  <c r="B177" i="12"/>
  <c r="C177" i="12" a="1"/>
  <c r="C177" i="12"/>
  <c r="D177" i="12" a="1"/>
  <c r="D177" i="12"/>
  <c r="E177" i="12" a="1"/>
  <c r="E177" i="12"/>
  <c r="F177" i="12" a="1"/>
  <c r="F177" i="12"/>
  <c r="G177" i="12" a="1"/>
  <c r="G177" i="12"/>
  <c r="H177" i="12" a="1"/>
  <c r="H177" i="12"/>
  <c r="I177" i="12" a="1"/>
  <c r="I177" i="12"/>
  <c r="J177" i="12" a="1"/>
  <c r="J177" i="12"/>
  <c r="B178" i="12" a="1"/>
  <c r="B178" i="12"/>
  <c r="C178" i="12" a="1"/>
  <c r="C178" i="12"/>
  <c r="D178" i="12" a="1"/>
  <c r="D178" i="12"/>
  <c r="E178" i="12" a="1"/>
  <c r="E178" i="12"/>
  <c r="F178" i="12" a="1"/>
  <c r="F178" i="12"/>
  <c r="G178" i="12" a="1"/>
  <c r="G178" i="12"/>
  <c r="H178" i="12" a="1"/>
  <c r="H178" i="12"/>
  <c r="I178" i="12" a="1"/>
  <c r="I178" i="12"/>
  <c r="J178" i="12" a="1"/>
  <c r="J178" i="12"/>
  <c r="B179" i="12" a="1"/>
  <c r="B179" i="12"/>
  <c r="C179" i="12" a="1"/>
  <c r="C179" i="12"/>
  <c r="D179" i="12" a="1"/>
  <c r="D179" i="12"/>
  <c r="E179" i="12" a="1"/>
  <c r="E179" i="12"/>
  <c r="F179" i="12" a="1"/>
  <c r="F179" i="12"/>
  <c r="G179" i="12" a="1"/>
  <c r="G179" i="12"/>
  <c r="H179" i="12" a="1"/>
  <c r="H179" i="12"/>
  <c r="I179" i="12" a="1"/>
  <c r="I179" i="12"/>
  <c r="J179" i="12" a="1"/>
  <c r="J179" i="12"/>
  <c r="B180" i="12" a="1"/>
  <c r="B180" i="12"/>
  <c r="C180" i="12" a="1"/>
  <c r="C180" i="12"/>
  <c r="D180" i="12" a="1"/>
  <c r="D180" i="12"/>
  <c r="E180" i="12" a="1"/>
  <c r="E180" i="12"/>
  <c r="F180" i="12" a="1"/>
  <c r="F180" i="12"/>
  <c r="G180" i="12" a="1"/>
  <c r="G180" i="12"/>
  <c r="H180" i="12" a="1"/>
  <c r="H180" i="12"/>
  <c r="I180" i="12" a="1"/>
  <c r="I180" i="12"/>
  <c r="J180" i="12" a="1"/>
  <c r="J180" i="12"/>
  <c r="B181" i="12" a="1"/>
  <c r="B181" i="12"/>
  <c r="C181" i="12" a="1"/>
  <c r="C181" i="12"/>
  <c r="D181" i="12" a="1"/>
  <c r="D181" i="12"/>
  <c r="E181" i="12" a="1"/>
  <c r="E181" i="12"/>
  <c r="F181" i="12" a="1"/>
  <c r="F181" i="12"/>
  <c r="G181" i="12" a="1"/>
  <c r="G181" i="12"/>
  <c r="H181" i="12" a="1"/>
  <c r="H181" i="12"/>
  <c r="I181" i="12" a="1"/>
  <c r="I181" i="12"/>
  <c r="J181" i="12" a="1"/>
  <c r="J181" i="12"/>
  <c r="B182" i="12" a="1"/>
  <c r="B182" i="12"/>
  <c r="C182" i="12" a="1"/>
  <c r="C182" i="12"/>
  <c r="D182" i="12" a="1"/>
  <c r="D182" i="12"/>
  <c r="E182" i="12" a="1"/>
  <c r="E182" i="12"/>
  <c r="F182" i="12" a="1"/>
  <c r="F182" i="12"/>
  <c r="G182" i="12" a="1"/>
  <c r="G182" i="12"/>
  <c r="H182" i="12" a="1"/>
  <c r="H182" i="12"/>
  <c r="I182" i="12" a="1"/>
  <c r="I182" i="12"/>
  <c r="J182" i="12" a="1"/>
  <c r="J182" i="12"/>
  <c r="B183" i="12" a="1"/>
  <c r="B183" i="12"/>
  <c r="C183" i="12" a="1"/>
  <c r="C183" i="12"/>
  <c r="D183" i="12" a="1"/>
  <c r="D183" i="12"/>
  <c r="E183" i="12" a="1"/>
  <c r="E183" i="12"/>
  <c r="F183" i="12" a="1"/>
  <c r="F183" i="12"/>
  <c r="G183" i="12" a="1"/>
  <c r="G183" i="12"/>
  <c r="H183" i="12" a="1"/>
  <c r="H183" i="12"/>
  <c r="I183" i="12" a="1"/>
  <c r="I183" i="12"/>
  <c r="J183" i="12" a="1"/>
  <c r="J183" i="12"/>
  <c r="B184" i="12" a="1"/>
  <c r="B184" i="12"/>
  <c r="C184" i="12" a="1"/>
  <c r="C184" i="12"/>
  <c r="D184" i="12" a="1"/>
  <c r="D184" i="12"/>
  <c r="E184" i="12" a="1"/>
  <c r="E184" i="12"/>
  <c r="F184" i="12" a="1"/>
  <c r="F184" i="12"/>
  <c r="G184" i="12" a="1"/>
  <c r="G184" i="12"/>
  <c r="H184" i="12" a="1"/>
  <c r="H184" i="12"/>
  <c r="I184" i="12" a="1"/>
  <c r="I184" i="12"/>
  <c r="J184" i="12" a="1"/>
  <c r="J184" i="12"/>
  <c r="B185" i="12" a="1"/>
  <c r="B185" i="12"/>
  <c r="C185" i="12" a="1"/>
  <c r="C185" i="12"/>
  <c r="D185" i="12" a="1"/>
  <c r="D185" i="12"/>
  <c r="E185" i="12" a="1"/>
  <c r="E185" i="12"/>
  <c r="F185" i="12" a="1"/>
  <c r="F185" i="12"/>
  <c r="G185" i="12" a="1"/>
  <c r="G185" i="12"/>
  <c r="H185" i="12" a="1"/>
  <c r="H185" i="12"/>
  <c r="I185" i="12" a="1"/>
  <c r="I185" i="12"/>
  <c r="J185" i="12" a="1"/>
  <c r="J185" i="12"/>
  <c r="B186" i="12" a="1"/>
  <c r="B186" i="12"/>
  <c r="C186" i="12" a="1"/>
  <c r="C186" i="12"/>
  <c r="D186" i="12" a="1"/>
  <c r="D186" i="12"/>
  <c r="E186" i="12" a="1"/>
  <c r="E186" i="12"/>
  <c r="F186" i="12" a="1"/>
  <c r="F186" i="12"/>
  <c r="G186" i="12" a="1"/>
  <c r="G186" i="12"/>
  <c r="H186" i="12" a="1"/>
  <c r="H186" i="12"/>
  <c r="I186" i="12" a="1"/>
  <c r="I186" i="12"/>
  <c r="J186" i="12" a="1"/>
  <c r="J186" i="12"/>
  <c r="B187" i="12" a="1"/>
  <c r="B187" i="12"/>
  <c r="C187" i="12" a="1"/>
  <c r="C187" i="12"/>
  <c r="D187" i="12" a="1"/>
  <c r="D187" i="12"/>
  <c r="E187" i="12" a="1"/>
  <c r="E187" i="12"/>
  <c r="F187" i="12" a="1"/>
  <c r="F187" i="12"/>
  <c r="G187" i="12" a="1"/>
  <c r="G187" i="12"/>
  <c r="H187" i="12" a="1"/>
  <c r="H187" i="12"/>
  <c r="I187" i="12" a="1"/>
  <c r="I187" i="12"/>
  <c r="J187" i="12" a="1"/>
  <c r="J187" i="12"/>
  <c r="B188" i="12" a="1"/>
  <c r="B188" i="12"/>
  <c r="C188" i="12" a="1"/>
  <c r="C188" i="12"/>
  <c r="D188" i="12" a="1"/>
  <c r="D188" i="12"/>
  <c r="E188" i="12" a="1"/>
  <c r="E188" i="12"/>
  <c r="F188" i="12" a="1"/>
  <c r="F188" i="12"/>
  <c r="G188" i="12" a="1"/>
  <c r="G188" i="12"/>
  <c r="H188" i="12" a="1"/>
  <c r="H188" i="12"/>
  <c r="I188" i="12" a="1"/>
  <c r="I188" i="12"/>
  <c r="J188" i="12" a="1"/>
  <c r="J188" i="12"/>
  <c r="B189" i="12" a="1"/>
  <c r="B189" i="12"/>
  <c r="C189" i="12" a="1"/>
  <c r="C189" i="12"/>
  <c r="D189" i="12" a="1"/>
  <c r="D189" i="12"/>
  <c r="E189" i="12" a="1"/>
  <c r="E189" i="12"/>
  <c r="F189" i="12" a="1"/>
  <c r="F189" i="12"/>
  <c r="G189" i="12" a="1"/>
  <c r="G189" i="12"/>
  <c r="H189" i="12" a="1"/>
  <c r="H189" i="12"/>
  <c r="I189" i="12" a="1"/>
  <c r="I189" i="12"/>
  <c r="J189" i="12" a="1"/>
  <c r="J189" i="12"/>
  <c r="B190" i="12" a="1"/>
  <c r="B190" i="12"/>
  <c r="C190" i="12" a="1"/>
  <c r="C190" i="12"/>
  <c r="D190" i="12" a="1"/>
  <c r="D190" i="12"/>
  <c r="E190" i="12" a="1"/>
  <c r="E190" i="12"/>
  <c r="F190" i="12" a="1"/>
  <c r="F190" i="12"/>
  <c r="G190" i="12" a="1"/>
  <c r="G190" i="12"/>
  <c r="H190" i="12" a="1"/>
  <c r="H190" i="12"/>
  <c r="I190" i="12" a="1"/>
  <c r="I190" i="12"/>
  <c r="J190" i="12" a="1"/>
  <c r="J190" i="12"/>
  <c r="B191" i="12" a="1"/>
  <c r="B191" i="12"/>
  <c r="C191" i="12" a="1"/>
  <c r="C191" i="12"/>
  <c r="D191" i="12" a="1"/>
  <c r="D191" i="12"/>
  <c r="E191" i="12" a="1"/>
  <c r="E191" i="12"/>
  <c r="F191" i="12" a="1"/>
  <c r="F191" i="12"/>
  <c r="G191" i="12" a="1"/>
  <c r="G191" i="12"/>
  <c r="H191" i="12" a="1"/>
  <c r="H191" i="12"/>
  <c r="I191" i="12" a="1"/>
  <c r="I191" i="12"/>
  <c r="J191" i="12" a="1"/>
  <c r="J191" i="12"/>
  <c r="B192" i="12" a="1"/>
  <c r="B192" i="12"/>
  <c r="C192" i="12" a="1"/>
  <c r="C192" i="12"/>
  <c r="D192" i="12" a="1"/>
  <c r="D192" i="12"/>
  <c r="E192" i="12" a="1"/>
  <c r="E192" i="12"/>
  <c r="F192" i="12" a="1"/>
  <c r="F192" i="12"/>
  <c r="G192" i="12" a="1"/>
  <c r="G192" i="12"/>
  <c r="H192" i="12" a="1"/>
  <c r="H192" i="12"/>
  <c r="I192" i="12" a="1"/>
  <c r="I192" i="12"/>
  <c r="J192" i="12" a="1"/>
  <c r="J192" i="12"/>
  <c r="B193" i="12" a="1"/>
  <c r="B193" i="12"/>
  <c r="C193" i="12" a="1"/>
  <c r="C193" i="12"/>
  <c r="D193" i="12" a="1"/>
  <c r="D193" i="12"/>
  <c r="E193" i="12" a="1"/>
  <c r="E193" i="12"/>
  <c r="F193" i="12" a="1"/>
  <c r="F193" i="12"/>
  <c r="G193" i="12" a="1"/>
  <c r="G193" i="12"/>
  <c r="H193" i="12" a="1"/>
  <c r="H193" i="12"/>
  <c r="I193" i="12" a="1"/>
  <c r="I193" i="12"/>
  <c r="J193" i="12" a="1"/>
  <c r="J193" i="12"/>
  <c r="B194" i="12" a="1"/>
  <c r="B194" i="12"/>
  <c r="C194" i="12" a="1"/>
  <c r="C194" i="12"/>
  <c r="D194" i="12" a="1"/>
  <c r="D194" i="12"/>
  <c r="E194" i="12" a="1"/>
  <c r="E194" i="12"/>
  <c r="F194" i="12" a="1"/>
  <c r="F194" i="12"/>
  <c r="G194" i="12" a="1"/>
  <c r="G194" i="12"/>
  <c r="H194" i="12" a="1"/>
  <c r="H194" i="12"/>
  <c r="I194" i="12" a="1"/>
  <c r="I194" i="12"/>
  <c r="J194" i="12" a="1"/>
  <c r="J194" i="12"/>
  <c r="B195" i="12" a="1"/>
  <c r="B195" i="12"/>
  <c r="C195" i="12" a="1"/>
  <c r="C195" i="12"/>
  <c r="D195" i="12" a="1"/>
  <c r="D195" i="12"/>
  <c r="E195" i="12" a="1"/>
  <c r="E195" i="12"/>
  <c r="F195" i="12" a="1"/>
  <c r="F195" i="12"/>
  <c r="G195" i="12" a="1"/>
  <c r="G195" i="12"/>
  <c r="H195" i="12" a="1"/>
  <c r="H195" i="12"/>
  <c r="I195" i="12" a="1"/>
  <c r="I195" i="12"/>
  <c r="J195" i="12" a="1"/>
  <c r="J195" i="12"/>
  <c r="B196" i="12" a="1"/>
  <c r="B196" i="12"/>
  <c r="C196" i="12" a="1"/>
  <c r="C196" i="12"/>
  <c r="D196" i="12" a="1"/>
  <c r="D196" i="12"/>
  <c r="E196" i="12" a="1"/>
  <c r="E196" i="12"/>
  <c r="F196" i="12" a="1"/>
  <c r="F196" i="12"/>
  <c r="G196" i="12" a="1"/>
  <c r="G196" i="12"/>
  <c r="H196" i="12" a="1"/>
  <c r="H196" i="12"/>
  <c r="I196" i="12" a="1"/>
  <c r="I196" i="12"/>
  <c r="J196" i="12" a="1"/>
  <c r="J196" i="12"/>
  <c r="B197" i="12" a="1"/>
  <c r="B197" i="12"/>
  <c r="C197" i="12" a="1"/>
  <c r="C197" i="12"/>
  <c r="D197" i="12" a="1"/>
  <c r="D197" i="12"/>
  <c r="E197" i="12" a="1"/>
  <c r="E197" i="12"/>
  <c r="F197" i="12" a="1"/>
  <c r="F197" i="12"/>
  <c r="G197" i="12" a="1"/>
  <c r="G197" i="12"/>
  <c r="H197" i="12" a="1"/>
  <c r="H197" i="12"/>
  <c r="I197" i="12" a="1"/>
  <c r="I197" i="12"/>
  <c r="J197" i="12" a="1"/>
  <c r="J197" i="12"/>
  <c r="B198" i="12" a="1"/>
  <c r="B198" i="12"/>
  <c r="C198" i="12" a="1"/>
  <c r="C198" i="12"/>
  <c r="D198" i="12" a="1"/>
  <c r="D198" i="12"/>
  <c r="E198" i="12" a="1"/>
  <c r="E198" i="12"/>
  <c r="F198" i="12" a="1"/>
  <c r="F198" i="12"/>
  <c r="G198" i="12" a="1"/>
  <c r="G198" i="12"/>
  <c r="H198" i="12" a="1"/>
  <c r="H198" i="12"/>
  <c r="I198" i="12" a="1"/>
  <c r="I198" i="12"/>
  <c r="J198" i="12" a="1"/>
  <c r="J198" i="12"/>
  <c r="B199" i="12" a="1"/>
  <c r="B199" i="12"/>
  <c r="C199" i="12" a="1"/>
  <c r="C199" i="12"/>
  <c r="D199" i="12" a="1"/>
  <c r="D199" i="12"/>
  <c r="E199" i="12" a="1"/>
  <c r="E199" i="12"/>
  <c r="F199" i="12" a="1"/>
  <c r="F199" i="12"/>
  <c r="G199" i="12" a="1"/>
  <c r="G199" i="12"/>
  <c r="H199" i="12" a="1"/>
  <c r="H199" i="12"/>
  <c r="I199" i="12" a="1"/>
  <c r="I199" i="12"/>
  <c r="J199" i="12" a="1"/>
  <c r="J199" i="12"/>
  <c r="B200" i="12" a="1"/>
  <c r="B200" i="12"/>
  <c r="C200" i="12" a="1"/>
  <c r="C200" i="12"/>
  <c r="D200" i="12" a="1"/>
  <c r="D200" i="12"/>
  <c r="E200" i="12" a="1"/>
  <c r="E200" i="12"/>
  <c r="F200" i="12" a="1"/>
  <c r="F200" i="12"/>
  <c r="G200" i="12" a="1"/>
  <c r="G200" i="12"/>
  <c r="H200" i="12" a="1"/>
  <c r="H200" i="12"/>
  <c r="I200" i="12" a="1"/>
  <c r="I200" i="12"/>
  <c r="J200" i="12" a="1"/>
  <c r="J200" i="12"/>
  <c r="B201" i="12" a="1"/>
  <c r="B201" i="12"/>
  <c r="C201" i="12" a="1"/>
  <c r="C201" i="12"/>
  <c r="D201" i="12" a="1"/>
  <c r="D201" i="12"/>
  <c r="E201" i="12" a="1"/>
  <c r="E201" i="12"/>
  <c r="F201" i="12" a="1"/>
  <c r="F201" i="12"/>
  <c r="G201" i="12" a="1"/>
  <c r="G201" i="12"/>
  <c r="H201" i="12" a="1"/>
  <c r="H201" i="12"/>
  <c r="I201" i="12" a="1"/>
  <c r="I201" i="12"/>
  <c r="J201" i="12" a="1"/>
  <c r="J201" i="12"/>
  <c r="B202" i="12" a="1"/>
  <c r="B202" i="12"/>
  <c r="C202" i="12" a="1"/>
  <c r="C202" i="12"/>
  <c r="D202" i="12" a="1"/>
  <c r="D202" i="12"/>
  <c r="E202" i="12" a="1"/>
  <c r="E202" i="12"/>
  <c r="F202" i="12" a="1"/>
  <c r="F202" i="12"/>
  <c r="G202" i="12" a="1"/>
  <c r="G202" i="12"/>
  <c r="H202" i="12" a="1"/>
  <c r="H202" i="12"/>
  <c r="I202" i="12" a="1"/>
  <c r="I202" i="12"/>
  <c r="J202" i="12" a="1"/>
  <c r="J202" i="12"/>
  <c r="B203" i="12" a="1"/>
  <c r="B203" i="12"/>
  <c r="C203" i="12" a="1"/>
  <c r="C203" i="12"/>
  <c r="D203" i="12" a="1"/>
  <c r="D203" i="12"/>
  <c r="E203" i="12" a="1"/>
  <c r="E203" i="12"/>
  <c r="F203" i="12" a="1"/>
  <c r="F203" i="12"/>
  <c r="G203" i="12" a="1"/>
  <c r="G203" i="12"/>
  <c r="H203" i="12" a="1"/>
  <c r="H203" i="12"/>
  <c r="I203" i="12" a="1"/>
  <c r="I203" i="12"/>
  <c r="J203" i="12" a="1"/>
  <c r="J203" i="12"/>
  <c r="B204" i="12" a="1"/>
  <c r="B204" i="12"/>
  <c r="C204" i="12" a="1"/>
  <c r="C204" i="12"/>
  <c r="D204" i="12" a="1"/>
  <c r="D204" i="12"/>
  <c r="E204" i="12" a="1"/>
  <c r="E204" i="12"/>
  <c r="F204" i="12" a="1"/>
  <c r="F204" i="12"/>
  <c r="G204" i="12" a="1"/>
  <c r="G204" i="12"/>
  <c r="H204" i="12" a="1"/>
  <c r="H204" i="12"/>
  <c r="I204" i="12" a="1"/>
  <c r="I204" i="12"/>
  <c r="J204" i="12" a="1"/>
  <c r="J204" i="12"/>
  <c r="B205" i="12" a="1"/>
  <c r="B205" i="12"/>
  <c r="C205" i="12" a="1"/>
  <c r="C205" i="12"/>
  <c r="D205" i="12" a="1"/>
  <c r="D205" i="12"/>
  <c r="E205" i="12" a="1"/>
  <c r="E205" i="12"/>
  <c r="F205" i="12" a="1"/>
  <c r="F205" i="12"/>
  <c r="G205" i="12" a="1"/>
  <c r="G205" i="12"/>
  <c r="H205" i="12" a="1"/>
  <c r="H205" i="12"/>
  <c r="I205" i="12" a="1"/>
  <c r="I205" i="12"/>
  <c r="J205" i="12" a="1"/>
  <c r="J205" i="12"/>
  <c r="B206" i="12" a="1"/>
  <c r="B206" i="12"/>
  <c r="C206" i="12" a="1"/>
  <c r="C206" i="12"/>
  <c r="D206" i="12" a="1"/>
  <c r="D206" i="12"/>
  <c r="E206" i="12" a="1"/>
  <c r="E206" i="12"/>
  <c r="F206" i="12" a="1"/>
  <c r="F206" i="12"/>
  <c r="G206" i="12" a="1"/>
  <c r="G206" i="12"/>
  <c r="H206" i="12" a="1"/>
  <c r="H206" i="12"/>
  <c r="I206" i="12" a="1"/>
  <c r="I206" i="12"/>
  <c r="J206" i="12" a="1"/>
  <c r="J206" i="12"/>
  <c r="B207" i="12" a="1"/>
  <c r="B207" i="12"/>
  <c r="C207" i="12" a="1"/>
  <c r="C207" i="12"/>
  <c r="D207" i="12" a="1"/>
  <c r="D207" i="12"/>
  <c r="E207" i="12" a="1"/>
  <c r="E207" i="12"/>
  <c r="F207" i="12" a="1"/>
  <c r="F207" i="12"/>
  <c r="G207" i="12" a="1"/>
  <c r="G207" i="12"/>
  <c r="H207" i="12" a="1"/>
  <c r="H207" i="12"/>
  <c r="I207" i="12" a="1"/>
  <c r="I207" i="12"/>
  <c r="J207" i="12" a="1"/>
  <c r="J207" i="12"/>
  <c r="B208" i="12" a="1"/>
  <c r="B208" i="12"/>
  <c r="C208" i="12" a="1"/>
  <c r="C208" i="12"/>
  <c r="D208" i="12" a="1"/>
  <c r="D208" i="12"/>
  <c r="E208" i="12" a="1"/>
  <c r="E208" i="12"/>
  <c r="F208" i="12" a="1"/>
  <c r="F208" i="12"/>
  <c r="G208" i="12" a="1"/>
  <c r="G208" i="12"/>
  <c r="H208" i="12" a="1"/>
  <c r="H208" i="12"/>
  <c r="I208" i="12" a="1"/>
  <c r="I208" i="12"/>
  <c r="J208" i="12" a="1"/>
  <c r="J208" i="12"/>
  <c r="B209" i="12" a="1"/>
  <c r="B209" i="12"/>
  <c r="C209" i="12" a="1"/>
  <c r="C209" i="12"/>
  <c r="D209" i="12" a="1"/>
  <c r="D209" i="12"/>
  <c r="E209" i="12" a="1"/>
  <c r="E209" i="12"/>
  <c r="F209" i="12" a="1"/>
  <c r="F209" i="12"/>
  <c r="G209" i="12" a="1"/>
  <c r="G209" i="12"/>
  <c r="H209" i="12" a="1"/>
  <c r="H209" i="12"/>
  <c r="I209" i="12" a="1"/>
  <c r="I209" i="12"/>
  <c r="J209" i="12" a="1"/>
  <c r="J209" i="12"/>
  <c r="B210" i="12" a="1"/>
  <c r="B210" i="12"/>
  <c r="C210" i="12" a="1"/>
  <c r="C210" i="12"/>
  <c r="D210" i="12" a="1"/>
  <c r="D210" i="12"/>
  <c r="E210" i="12" a="1"/>
  <c r="E210" i="12"/>
  <c r="F210" i="12" a="1"/>
  <c r="F210" i="12"/>
  <c r="G210" i="12" a="1"/>
  <c r="G210" i="12"/>
  <c r="H210" i="12" a="1"/>
  <c r="H210" i="12"/>
  <c r="I210" i="12" a="1"/>
  <c r="I210" i="12"/>
  <c r="J210" i="12" a="1"/>
  <c r="J210" i="12"/>
  <c r="B211" i="12" a="1"/>
  <c r="B211" i="12"/>
  <c r="C211" i="12" a="1"/>
  <c r="C211" i="12"/>
  <c r="D211" i="12" a="1"/>
  <c r="D211" i="12"/>
  <c r="E211" i="12" a="1"/>
  <c r="E211" i="12"/>
  <c r="F211" i="12" a="1"/>
  <c r="F211" i="12"/>
  <c r="G211" i="12" a="1"/>
  <c r="G211" i="12"/>
  <c r="H211" i="12" a="1"/>
  <c r="H211" i="12"/>
  <c r="I211" i="12" a="1"/>
  <c r="I211" i="12"/>
  <c r="J211" i="12" a="1"/>
  <c r="J211" i="12"/>
  <c r="B212" i="12" a="1"/>
  <c r="B212" i="12"/>
  <c r="C212" i="12" a="1"/>
  <c r="C212" i="12"/>
  <c r="D212" i="12" a="1"/>
  <c r="D212" i="12"/>
  <c r="E212" i="12" a="1"/>
  <c r="E212" i="12"/>
  <c r="F212" i="12" a="1"/>
  <c r="F212" i="12"/>
  <c r="G212" i="12" a="1"/>
  <c r="G212" i="12"/>
  <c r="H212" i="12" a="1"/>
  <c r="H212" i="12"/>
  <c r="I212" i="12" a="1"/>
  <c r="I212" i="12"/>
  <c r="J212" i="12" a="1"/>
  <c r="J212" i="12"/>
  <c r="B213" i="12" a="1"/>
  <c r="B213" i="12"/>
  <c r="C213" i="12" a="1"/>
  <c r="C213" i="12"/>
  <c r="D213" i="12" a="1"/>
  <c r="D213" i="12"/>
  <c r="E213" i="12" a="1"/>
  <c r="E213" i="12"/>
  <c r="F213" i="12" a="1"/>
  <c r="F213" i="12"/>
  <c r="G213" i="12" a="1"/>
  <c r="G213" i="12"/>
  <c r="H213" i="12" a="1"/>
  <c r="H213" i="12"/>
  <c r="I213" i="12" a="1"/>
  <c r="I213" i="12"/>
  <c r="J213" i="12" a="1"/>
  <c r="J213" i="12"/>
  <c r="B214" i="12" a="1"/>
  <c r="B214" i="12"/>
  <c r="C214" i="12" a="1"/>
  <c r="C214" i="12"/>
  <c r="D214" i="12" a="1"/>
  <c r="D214" i="12"/>
  <c r="E214" i="12" a="1"/>
  <c r="E214" i="12"/>
  <c r="F214" i="12" a="1"/>
  <c r="F214" i="12"/>
  <c r="G214" i="12" a="1"/>
  <c r="G214" i="12"/>
  <c r="H214" i="12" a="1"/>
  <c r="H214" i="12"/>
  <c r="I214" i="12" a="1"/>
  <c r="I214" i="12"/>
  <c r="J214" i="12" a="1"/>
  <c r="J214" i="12"/>
  <c r="B215" i="12" a="1"/>
  <c r="B215" i="12"/>
  <c r="C215" i="12" a="1"/>
  <c r="C215" i="12"/>
  <c r="D215" i="12" a="1"/>
  <c r="D215" i="12"/>
  <c r="E215" i="12" a="1"/>
  <c r="E215" i="12"/>
  <c r="F215" i="12" a="1"/>
  <c r="F215" i="12"/>
  <c r="G215" i="12" a="1"/>
  <c r="G215" i="12"/>
  <c r="H215" i="12" a="1"/>
  <c r="H215" i="12"/>
  <c r="I215" i="12" a="1"/>
  <c r="I215" i="12"/>
  <c r="J215" i="12" a="1"/>
  <c r="J215" i="12"/>
  <c r="B216" i="12" a="1"/>
  <c r="B216" i="12"/>
  <c r="C216" i="12" a="1"/>
  <c r="C216" i="12"/>
  <c r="D216" i="12" a="1"/>
  <c r="D216" i="12"/>
  <c r="E216" i="12" a="1"/>
  <c r="E216" i="12"/>
  <c r="F216" i="12" a="1"/>
  <c r="F216" i="12"/>
  <c r="G216" i="12" a="1"/>
  <c r="G216" i="12"/>
  <c r="H216" i="12" a="1"/>
  <c r="H216" i="12"/>
  <c r="I216" i="12" a="1"/>
  <c r="I216" i="12"/>
  <c r="J216" i="12" a="1"/>
  <c r="J216" i="12"/>
  <c r="B217" i="12" a="1"/>
  <c r="B217" i="12"/>
  <c r="C217" i="12" a="1"/>
  <c r="C217" i="12"/>
  <c r="D217" i="12" a="1"/>
  <c r="D217" i="12"/>
  <c r="E217" i="12" a="1"/>
  <c r="E217" i="12"/>
  <c r="F217" i="12" a="1"/>
  <c r="F217" i="12"/>
  <c r="G217" i="12" a="1"/>
  <c r="G217" i="12"/>
  <c r="H217" i="12" a="1"/>
  <c r="H217" i="12"/>
  <c r="I217" i="12" a="1"/>
  <c r="I217" i="12"/>
  <c r="J217" i="12" a="1"/>
  <c r="J217" i="12"/>
  <c r="B218" i="12" a="1"/>
  <c r="B218" i="12"/>
  <c r="C218" i="12" a="1"/>
  <c r="C218" i="12"/>
  <c r="D218" i="12" a="1"/>
  <c r="D218" i="12"/>
  <c r="E218" i="12" a="1"/>
  <c r="E218" i="12"/>
  <c r="F218" i="12" a="1"/>
  <c r="F218" i="12"/>
  <c r="G218" i="12" a="1"/>
  <c r="G218" i="12"/>
  <c r="H218" i="12" a="1"/>
  <c r="H218" i="12"/>
  <c r="I218" i="12" a="1"/>
  <c r="I218" i="12"/>
  <c r="J218" i="12" a="1"/>
  <c r="J218" i="12"/>
  <c r="B219" i="12" a="1"/>
  <c r="B219" i="12"/>
  <c r="C219" i="12" a="1"/>
  <c r="C219" i="12"/>
  <c r="D219" i="12" a="1"/>
  <c r="D219" i="12"/>
  <c r="E219" i="12" a="1"/>
  <c r="E219" i="12"/>
  <c r="F219" i="12" a="1"/>
  <c r="F219" i="12"/>
  <c r="G219" i="12" a="1"/>
  <c r="G219" i="12"/>
  <c r="H219" i="12" a="1"/>
  <c r="H219" i="12"/>
  <c r="I219" i="12" a="1"/>
  <c r="I219" i="12"/>
  <c r="J219" i="12" a="1"/>
  <c r="J219" i="12"/>
  <c r="B220" i="12" a="1"/>
  <c r="B220" i="12"/>
  <c r="C220" i="12" a="1"/>
  <c r="C220" i="12"/>
  <c r="D220" i="12" a="1"/>
  <c r="D220" i="12"/>
  <c r="E220" i="12" a="1"/>
  <c r="E220" i="12"/>
  <c r="F220" i="12" a="1"/>
  <c r="F220" i="12"/>
  <c r="G220" i="12" a="1"/>
  <c r="G220" i="12"/>
  <c r="H220" i="12" a="1"/>
  <c r="H220" i="12"/>
  <c r="I220" i="12" a="1"/>
  <c r="I220" i="12"/>
  <c r="J220" i="12" a="1"/>
  <c r="J220" i="12"/>
  <c r="B221" i="12" a="1"/>
  <c r="B221" i="12"/>
  <c r="C221" i="12" a="1"/>
  <c r="C221" i="12"/>
  <c r="D221" i="12" a="1"/>
  <c r="D221" i="12"/>
  <c r="E221" i="12" a="1"/>
  <c r="E221" i="12"/>
  <c r="F221" i="12" a="1"/>
  <c r="F221" i="12"/>
  <c r="G221" i="12" a="1"/>
  <c r="G221" i="12"/>
  <c r="H221" i="12" a="1"/>
  <c r="H221" i="12"/>
  <c r="I221" i="12" a="1"/>
  <c r="I221" i="12"/>
  <c r="J221" i="12" a="1"/>
  <c r="J221" i="12"/>
  <c r="B222" i="12" a="1"/>
  <c r="B222" i="12"/>
  <c r="C222" i="12" a="1"/>
  <c r="C222" i="12"/>
  <c r="D222" i="12" a="1"/>
  <c r="D222" i="12"/>
  <c r="E222" i="12" a="1"/>
  <c r="E222" i="12"/>
  <c r="F222" i="12" a="1"/>
  <c r="F222" i="12"/>
  <c r="G222" i="12" a="1"/>
  <c r="G222" i="12"/>
  <c r="H222" i="12" a="1"/>
  <c r="H222" i="12"/>
  <c r="I222" i="12" a="1"/>
  <c r="I222" i="12"/>
  <c r="J222" i="12" a="1"/>
  <c r="J222" i="12"/>
  <c r="B223" i="12" a="1"/>
  <c r="B223" i="12"/>
  <c r="C223" i="12" a="1"/>
  <c r="C223" i="12"/>
  <c r="D223" i="12" a="1"/>
  <c r="D223" i="12"/>
  <c r="E223" i="12" a="1"/>
  <c r="E223" i="12"/>
  <c r="F223" i="12" a="1"/>
  <c r="F223" i="12"/>
  <c r="G223" i="12" a="1"/>
  <c r="G223" i="12"/>
  <c r="H223" i="12" a="1"/>
  <c r="H223" i="12"/>
  <c r="I223" i="12" a="1"/>
  <c r="I223" i="12"/>
  <c r="J223" i="12" a="1"/>
  <c r="J223" i="12"/>
  <c r="B224" i="12" a="1"/>
  <c r="B224" i="12"/>
  <c r="C224" i="12" a="1"/>
  <c r="C224" i="12"/>
  <c r="D224" i="12" a="1"/>
  <c r="D224" i="12"/>
  <c r="E224" i="12" a="1"/>
  <c r="E224" i="12"/>
  <c r="F224" i="12" a="1"/>
  <c r="F224" i="12"/>
  <c r="G224" i="12" a="1"/>
  <c r="G224" i="12"/>
  <c r="H224" i="12" a="1"/>
  <c r="H224" i="12"/>
  <c r="I224" i="12" a="1"/>
  <c r="I224" i="12"/>
  <c r="J224" i="12" a="1"/>
  <c r="J224" i="12"/>
  <c r="B225" i="12" a="1"/>
  <c r="B225" i="12"/>
  <c r="C225" i="12" a="1"/>
  <c r="C225" i="12"/>
  <c r="D225" i="12" a="1"/>
  <c r="D225" i="12"/>
  <c r="E225" i="12" a="1"/>
  <c r="E225" i="12"/>
  <c r="F225" i="12" a="1"/>
  <c r="F225" i="12"/>
  <c r="G225" i="12" a="1"/>
  <c r="G225" i="12"/>
  <c r="H225" i="12" a="1"/>
  <c r="H225" i="12"/>
  <c r="I225" i="12" a="1"/>
  <c r="I225" i="12"/>
  <c r="J225" i="12" a="1"/>
  <c r="J225" i="12"/>
  <c r="B226" i="12" a="1"/>
  <c r="B226" i="12"/>
  <c r="C226" i="12" a="1"/>
  <c r="C226" i="12"/>
  <c r="D226" i="12" a="1"/>
  <c r="D226" i="12"/>
  <c r="E226" i="12" a="1"/>
  <c r="E226" i="12"/>
  <c r="F226" i="12" a="1"/>
  <c r="F226" i="12"/>
  <c r="G226" i="12" a="1"/>
  <c r="G226" i="12"/>
  <c r="H226" i="12" a="1"/>
  <c r="H226" i="12"/>
  <c r="I226" i="12" a="1"/>
  <c r="I226" i="12"/>
  <c r="J226" i="12" a="1"/>
  <c r="J226" i="12"/>
  <c r="B227" i="12" a="1"/>
  <c r="B227" i="12"/>
  <c r="C227" i="12" a="1"/>
  <c r="C227" i="12"/>
  <c r="D227" i="12" a="1"/>
  <c r="D227" i="12"/>
  <c r="E227" i="12" a="1"/>
  <c r="E227" i="12"/>
  <c r="F227" i="12" a="1"/>
  <c r="F227" i="12"/>
  <c r="G227" i="12" a="1"/>
  <c r="G227" i="12"/>
  <c r="H227" i="12" a="1"/>
  <c r="H227" i="12"/>
  <c r="I227" i="12" a="1"/>
  <c r="I227" i="12"/>
  <c r="J227" i="12" a="1"/>
  <c r="J227" i="12"/>
  <c r="B228" i="12" a="1"/>
  <c r="B228" i="12"/>
  <c r="C228" i="12" a="1"/>
  <c r="C228" i="12"/>
  <c r="D228" i="12" a="1"/>
  <c r="D228" i="12"/>
  <c r="E228" i="12" a="1"/>
  <c r="E228" i="12"/>
  <c r="F228" i="12" a="1"/>
  <c r="F228" i="12"/>
  <c r="G228" i="12" a="1"/>
  <c r="G228" i="12"/>
  <c r="H228" i="12" a="1"/>
  <c r="H228" i="12"/>
  <c r="I228" i="12" a="1"/>
  <c r="I228" i="12"/>
  <c r="J228" i="12" a="1"/>
  <c r="J228" i="12"/>
  <c r="B229" i="12" a="1"/>
  <c r="B229" i="12"/>
  <c r="C229" i="12" a="1"/>
  <c r="C229" i="12"/>
  <c r="D229" i="12" a="1"/>
  <c r="D229" i="12"/>
  <c r="E229" i="12" a="1"/>
  <c r="E229" i="12"/>
  <c r="F229" i="12" a="1"/>
  <c r="F229" i="12"/>
  <c r="G229" i="12" a="1"/>
  <c r="G229" i="12"/>
  <c r="H229" i="12" a="1"/>
  <c r="H229" i="12"/>
  <c r="I229" i="12" a="1"/>
  <c r="I229" i="12"/>
  <c r="J229" i="12" a="1"/>
  <c r="J229" i="12"/>
  <c r="B230" i="12" a="1"/>
  <c r="B230" i="12"/>
  <c r="C230" i="12" a="1"/>
  <c r="C230" i="12"/>
  <c r="D230" i="12" a="1"/>
  <c r="D230" i="12"/>
  <c r="E230" i="12" a="1"/>
  <c r="E230" i="12"/>
  <c r="F230" i="12" a="1"/>
  <c r="F230" i="12"/>
  <c r="G230" i="12" a="1"/>
  <c r="G230" i="12"/>
  <c r="H230" i="12" a="1"/>
  <c r="H230" i="12"/>
  <c r="I230" i="12" a="1"/>
  <c r="I230" i="12"/>
  <c r="J230" i="12" a="1"/>
  <c r="J230" i="12"/>
  <c r="B231" i="12" a="1"/>
  <c r="B231" i="12"/>
  <c r="C231" i="12" a="1"/>
  <c r="C231" i="12"/>
  <c r="D231" i="12" a="1"/>
  <c r="D231" i="12"/>
  <c r="E231" i="12" a="1"/>
  <c r="E231" i="12"/>
  <c r="F231" i="12" a="1"/>
  <c r="F231" i="12"/>
  <c r="G231" i="12" a="1"/>
  <c r="G231" i="12"/>
  <c r="H231" i="12" a="1"/>
  <c r="H231" i="12"/>
  <c r="I231" i="12" a="1"/>
  <c r="I231" i="12"/>
  <c r="J231" i="12" a="1"/>
  <c r="J231" i="12"/>
  <c r="B232" i="12" a="1"/>
  <c r="B232" i="12"/>
  <c r="C232" i="12" a="1"/>
  <c r="C232" i="12"/>
  <c r="D232" i="12" a="1"/>
  <c r="D232" i="12"/>
  <c r="E232" i="12" a="1"/>
  <c r="E232" i="12"/>
  <c r="F232" i="12" a="1"/>
  <c r="F232" i="12"/>
  <c r="G232" i="12" a="1"/>
  <c r="G232" i="12"/>
  <c r="H232" i="12" a="1"/>
  <c r="H232" i="12"/>
  <c r="I232" i="12" a="1"/>
  <c r="I232" i="12"/>
  <c r="J232" i="12" a="1"/>
  <c r="J232" i="12"/>
  <c r="B233" i="12" a="1"/>
  <c r="B233" i="12"/>
  <c r="C233" i="12" a="1"/>
  <c r="C233" i="12"/>
  <c r="D233" i="12" a="1"/>
  <c r="D233" i="12"/>
  <c r="E233" i="12" a="1"/>
  <c r="E233" i="12"/>
  <c r="F233" i="12" a="1"/>
  <c r="F233" i="12"/>
  <c r="G233" i="12" a="1"/>
  <c r="G233" i="12"/>
  <c r="H233" i="12" a="1"/>
  <c r="H233" i="12"/>
  <c r="I233" i="12" a="1"/>
  <c r="I233" i="12"/>
  <c r="J233" i="12" a="1"/>
  <c r="J233" i="12"/>
  <c r="B234" i="12" a="1"/>
  <c r="B234" i="12"/>
  <c r="C234" i="12" a="1"/>
  <c r="C234" i="12"/>
  <c r="D234" i="12" a="1"/>
  <c r="D234" i="12"/>
  <c r="E234" i="12" a="1"/>
  <c r="E234" i="12"/>
  <c r="F234" i="12" a="1"/>
  <c r="F234" i="12"/>
  <c r="G234" i="12" a="1"/>
  <c r="G234" i="12"/>
  <c r="H234" i="12" a="1"/>
  <c r="H234" i="12"/>
  <c r="I234" i="12" a="1"/>
  <c r="I234" i="12"/>
  <c r="J234" i="12" a="1"/>
  <c r="J234" i="12"/>
  <c r="B235" i="12" a="1"/>
  <c r="B235" i="12"/>
  <c r="C235" i="12" a="1"/>
  <c r="C235" i="12"/>
  <c r="D235" i="12" a="1"/>
  <c r="D235" i="12"/>
  <c r="E235" i="12" a="1"/>
  <c r="E235" i="12"/>
  <c r="F235" i="12" a="1"/>
  <c r="F235" i="12"/>
  <c r="G235" i="12" a="1"/>
  <c r="G235" i="12"/>
  <c r="H235" i="12" a="1"/>
  <c r="H235" i="12"/>
  <c r="I235" i="12" a="1"/>
  <c r="I235" i="12"/>
  <c r="J235" i="12" a="1"/>
  <c r="J235" i="12"/>
  <c r="B236" i="12" a="1"/>
  <c r="B236" i="12"/>
  <c r="C236" i="12" a="1"/>
  <c r="C236" i="12"/>
  <c r="D236" i="12" a="1"/>
  <c r="D236" i="12"/>
  <c r="E236" i="12" a="1"/>
  <c r="E236" i="12"/>
  <c r="F236" i="12" a="1"/>
  <c r="F236" i="12"/>
  <c r="G236" i="12" a="1"/>
  <c r="G236" i="12"/>
  <c r="H236" i="12" a="1"/>
  <c r="H236" i="12"/>
  <c r="I236" i="12" a="1"/>
  <c r="I236" i="12"/>
  <c r="J236" i="12" a="1"/>
  <c r="J236" i="12"/>
  <c r="B237" i="12" a="1"/>
  <c r="B237" i="12"/>
  <c r="C237" i="12" a="1"/>
  <c r="C237" i="12"/>
  <c r="D237" i="12" a="1"/>
  <c r="D237" i="12"/>
  <c r="E237" i="12" a="1"/>
  <c r="E237" i="12"/>
  <c r="F237" i="12" a="1"/>
  <c r="F237" i="12"/>
  <c r="G237" i="12" a="1"/>
  <c r="G237" i="12"/>
  <c r="H237" i="12" a="1"/>
  <c r="H237" i="12"/>
  <c r="I237" i="12" a="1"/>
  <c r="I237" i="12"/>
  <c r="J237" i="12" a="1"/>
  <c r="J237" i="12"/>
  <c r="B238" i="12" a="1"/>
  <c r="B238" i="12"/>
  <c r="C238" i="12" a="1"/>
  <c r="C238" i="12"/>
  <c r="D238" i="12" a="1"/>
  <c r="D238" i="12"/>
  <c r="E238" i="12" a="1"/>
  <c r="E238" i="12"/>
  <c r="F238" i="12" a="1"/>
  <c r="F238" i="12"/>
  <c r="G238" i="12" a="1"/>
  <c r="G238" i="12"/>
  <c r="H238" i="12" a="1"/>
  <c r="H238" i="12"/>
  <c r="I238" i="12" a="1"/>
  <c r="I238" i="12"/>
  <c r="J238" i="12" a="1"/>
  <c r="J238" i="12"/>
  <c r="B239" i="12" a="1"/>
  <c r="B239" i="12"/>
  <c r="C239" i="12" a="1"/>
  <c r="C239" i="12"/>
  <c r="D239" i="12" a="1"/>
  <c r="D239" i="12"/>
  <c r="E239" i="12" a="1"/>
  <c r="E239" i="12"/>
  <c r="F239" i="12" a="1"/>
  <c r="F239" i="12"/>
  <c r="G239" i="12" a="1"/>
  <c r="G239" i="12"/>
  <c r="H239" i="12" a="1"/>
  <c r="H239" i="12"/>
  <c r="I239" i="12" a="1"/>
  <c r="I239" i="12"/>
  <c r="J239" i="12" a="1"/>
  <c r="J239" i="12"/>
  <c r="B240" i="12" a="1"/>
  <c r="B240" i="12"/>
  <c r="C240" i="12" a="1"/>
  <c r="C240" i="12"/>
  <c r="D240" i="12" a="1"/>
  <c r="D240" i="12"/>
  <c r="E240" i="12" a="1"/>
  <c r="E240" i="12"/>
  <c r="F240" i="12" a="1"/>
  <c r="F240" i="12"/>
  <c r="G240" i="12" a="1"/>
  <c r="G240" i="12"/>
  <c r="H240" i="12" a="1"/>
  <c r="H240" i="12"/>
  <c r="I240" i="12" a="1"/>
  <c r="I240" i="12"/>
  <c r="J240" i="12" a="1"/>
  <c r="J240" i="12"/>
  <c r="B241" i="12" a="1"/>
  <c r="B241" i="12"/>
  <c r="C241" i="12" a="1"/>
  <c r="C241" i="12"/>
  <c r="D241" i="12" a="1"/>
  <c r="D241" i="12"/>
  <c r="E241" i="12" a="1"/>
  <c r="E241" i="12"/>
  <c r="F241" i="12" a="1"/>
  <c r="F241" i="12"/>
  <c r="G241" i="12" a="1"/>
  <c r="G241" i="12"/>
  <c r="H241" i="12" a="1"/>
  <c r="H241" i="12"/>
  <c r="I241" i="12" a="1"/>
  <c r="I241" i="12"/>
  <c r="J241" i="12" a="1"/>
  <c r="J241" i="12"/>
  <c r="B242" i="12" a="1"/>
  <c r="B242" i="12"/>
  <c r="C242" i="12" a="1"/>
  <c r="C242" i="12"/>
  <c r="D242" i="12" a="1"/>
  <c r="D242" i="12"/>
  <c r="E242" i="12" a="1"/>
  <c r="E242" i="12"/>
  <c r="F242" i="12" a="1"/>
  <c r="F242" i="12"/>
  <c r="G242" i="12" a="1"/>
  <c r="G242" i="12"/>
  <c r="H242" i="12" a="1"/>
  <c r="H242" i="12"/>
  <c r="I242" i="12" a="1"/>
  <c r="I242" i="12"/>
  <c r="J242" i="12" a="1"/>
  <c r="J242" i="12"/>
  <c r="B243" i="12" a="1"/>
  <c r="B243" i="12"/>
  <c r="C243" i="12" a="1"/>
  <c r="C243" i="12"/>
  <c r="D243" i="12" a="1"/>
  <c r="D243" i="12"/>
  <c r="E243" i="12" a="1"/>
  <c r="E243" i="12"/>
  <c r="F243" i="12" a="1"/>
  <c r="F243" i="12"/>
  <c r="G243" i="12" a="1"/>
  <c r="G243" i="12"/>
  <c r="H243" i="12" a="1"/>
  <c r="H243" i="12"/>
  <c r="I243" i="12" a="1"/>
  <c r="I243" i="12"/>
  <c r="J243" i="12" a="1"/>
  <c r="J243" i="12"/>
  <c r="B244" i="12" a="1"/>
  <c r="B244" i="12"/>
  <c r="C244" i="12" a="1"/>
  <c r="C244" i="12"/>
  <c r="D244" i="12" a="1"/>
  <c r="D244" i="12"/>
  <c r="E244" i="12" a="1"/>
  <c r="E244" i="12"/>
  <c r="F244" i="12" a="1"/>
  <c r="F244" i="12"/>
  <c r="G244" i="12" a="1"/>
  <c r="G244" i="12"/>
  <c r="H244" i="12" a="1"/>
  <c r="H244" i="12"/>
  <c r="I244" i="12" a="1"/>
  <c r="I244" i="12"/>
  <c r="J244" i="12" a="1"/>
  <c r="J244" i="12"/>
  <c r="B245" i="12" a="1"/>
  <c r="B245" i="12"/>
  <c r="C245" i="12" a="1"/>
  <c r="C245" i="12"/>
  <c r="D245" i="12" a="1"/>
  <c r="D245" i="12"/>
  <c r="E245" i="12" a="1"/>
  <c r="E245" i="12"/>
  <c r="F245" i="12" a="1"/>
  <c r="F245" i="12"/>
  <c r="G245" i="12" a="1"/>
  <c r="G245" i="12"/>
  <c r="H245" i="12" a="1"/>
  <c r="H245" i="12"/>
  <c r="I245" i="12" a="1"/>
  <c r="I245" i="12"/>
  <c r="J245" i="12" a="1"/>
  <c r="J245" i="12"/>
  <c r="B246" i="12" a="1"/>
  <c r="B246" i="12"/>
  <c r="C246" i="12" a="1"/>
  <c r="C246" i="12"/>
  <c r="D246" i="12" a="1"/>
  <c r="D246" i="12"/>
  <c r="E246" i="12" a="1"/>
  <c r="E246" i="12"/>
  <c r="F246" i="12" a="1"/>
  <c r="F246" i="12"/>
  <c r="G246" i="12" a="1"/>
  <c r="G246" i="12"/>
  <c r="H246" i="12" a="1"/>
  <c r="H246" i="12"/>
  <c r="I246" i="12" a="1"/>
  <c r="I246" i="12"/>
  <c r="J246" i="12" a="1"/>
  <c r="J246" i="12"/>
  <c r="B247" i="12" a="1"/>
  <c r="B247" i="12"/>
  <c r="C247" i="12" a="1"/>
  <c r="C247" i="12"/>
  <c r="D247" i="12" a="1"/>
  <c r="D247" i="12"/>
  <c r="E247" i="12" a="1"/>
  <c r="E247" i="12"/>
  <c r="F247" i="12" a="1"/>
  <c r="F247" i="12"/>
  <c r="G247" i="12" a="1"/>
  <c r="G247" i="12"/>
  <c r="H247" i="12" a="1"/>
  <c r="H247" i="12"/>
  <c r="I247" i="12" a="1"/>
  <c r="I247" i="12"/>
  <c r="J247" i="12" a="1"/>
  <c r="J247" i="12"/>
  <c r="B248" i="12" a="1"/>
  <c r="B248" i="12"/>
  <c r="C248" i="12" a="1"/>
  <c r="C248" i="12"/>
  <c r="D248" i="12" a="1"/>
  <c r="D248" i="12"/>
  <c r="E248" i="12" a="1"/>
  <c r="E248" i="12"/>
  <c r="F248" i="12" a="1"/>
  <c r="F248" i="12"/>
  <c r="G248" i="12" a="1"/>
  <c r="G248" i="12"/>
  <c r="H248" i="12" a="1"/>
  <c r="H248" i="12"/>
  <c r="I248" i="12" a="1"/>
  <c r="I248" i="12"/>
  <c r="J248" i="12" a="1"/>
  <c r="J248" i="12"/>
  <c r="B249" i="12" a="1"/>
  <c r="B249" i="12"/>
  <c r="C249" i="12" a="1"/>
  <c r="C249" i="12"/>
  <c r="D249" i="12" a="1"/>
  <c r="D249" i="12"/>
  <c r="E249" i="12" a="1"/>
  <c r="E249" i="12"/>
  <c r="F249" i="12" a="1"/>
  <c r="F249" i="12"/>
  <c r="G249" i="12" a="1"/>
  <c r="G249" i="12"/>
  <c r="H249" i="12" a="1"/>
  <c r="H249" i="12"/>
  <c r="I249" i="12" a="1"/>
  <c r="I249" i="12"/>
  <c r="J249" i="12" a="1"/>
  <c r="J249" i="12"/>
  <c r="B250" i="12" a="1"/>
  <c r="B250" i="12"/>
  <c r="C250" i="12" a="1"/>
  <c r="C250" i="12"/>
  <c r="D250" i="12" a="1"/>
  <c r="D250" i="12"/>
  <c r="E250" i="12" a="1"/>
  <c r="E250" i="12"/>
  <c r="F250" i="12" a="1"/>
  <c r="F250" i="12"/>
  <c r="G250" i="12" a="1"/>
  <c r="G250" i="12"/>
  <c r="H250" i="12" a="1"/>
  <c r="H250" i="12"/>
  <c r="I250" i="12" a="1"/>
  <c r="I250" i="12"/>
  <c r="J250" i="12" a="1"/>
  <c r="J250" i="12"/>
  <c r="B251" i="12" a="1"/>
  <c r="B251" i="12"/>
  <c r="C251" i="12" a="1"/>
  <c r="C251" i="12"/>
  <c r="D251" i="12" a="1"/>
  <c r="D251" i="12"/>
  <c r="E251" i="12" a="1"/>
  <c r="E251" i="12"/>
  <c r="F251" i="12" a="1"/>
  <c r="F251" i="12"/>
  <c r="G251" i="12" a="1"/>
  <c r="G251" i="12"/>
  <c r="H251" i="12" a="1"/>
  <c r="H251" i="12"/>
  <c r="I251" i="12" a="1"/>
  <c r="I251" i="12"/>
  <c r="J251" i="12" a="1"/>
  <c r="J251" i="12"/>
  <c r="B252" i="12" a="1"/>
  <c r="B252" i="12"/>
  <c r="C252" i="12" a="1"/>
  <c r="C252" i="12"/>
  <c r="D252" i="12" a="1"/>
  <c r="D252" i="12"/>
  <c r="E252" i="12" a="1"/>
  <c r="E252" i="12"/>
  <c r="F252" i="12" a="1"/>
  <c r="F252" i="12"/>
  <c r="G252" i="12" a="1"/>
  <c r="G252" i="12"/>
  <c r="H252" i="12" a="1"/>
  <c r="H252" i="12"/>
  <c r="I252" i="12" a="1"/>
  <c r="I252" i="12"/>
  <c r="J252" i="12" a="1"/>
  <c r="J252" i="12"/>
  <c r="B253" i="12" a="1"/>
  <c r="B253" i="12"/>
  <c r="C253" i="12" a="1"/>
  <c r="C253" i="12"/>
  <c r="D253" i="12" a="1"/>
  <c r="D253" i="12"/>
  <c r="E253" i="12" a="1"/>
  <c r="E253" i="12"/>
  <c r="F253" i="12" a="1"/>
  <c r="F253" i="12"/>
  <c r="G253" i="12" a="1"/>
  <c r="G253" i="12"/>
  <c r="H253" i="12" a="1"/>
  <c r="H253" i="12"/>
  <c r="I253" i="12" a="1"/>
  <c r="I253" i="12"/>
  <c r="J253" i="12" a="1"/>
  <c r="J253" i="12"/>
  <c r="B254" i="12" a="1"/>
  <c r="B254" i="12"/>
  <c r="C254" i="12" a="1"/>
  <c r="C254" i="12"/>
  <c r="D254" i="12" a="1"/>
  <c r="D254" i="12"/>
  <c r="E254" i="12" a="1"/>
  <c r="E254" i="12"/>
  <c r="F254" i="12" a="1"/>
  <c r="F254" i="12"/>
  <c r="G254" i="12" a="1"/>
  <c r="G254" i="12"/>
  <c r="H254" i="12" a="1"/>
  <c r="H254" i="12"/>
  <c r="I254" i="12" a="1"/>
  <c r="I254" i="12"/>
  <c r="J254" i="12" a="1"/>
  <c r="J254" i="12"/>
  <c r="B255" i="12" a="1"/>
  <c r="B255" i="12"/>
  <c r="C255" i="12" a="1"/>
  <c r="C255" i="12"/>
  <c r="D255" i="12" a="1"/>
  <c r="D255" i="12"/>
  <c r="E255" i="12" a="1"/>
  <c r="E255" i="12"/>
  <c r="F255" i="12" a="1"/>
  <c r="F255" i="12"/>
  <c r="G255" i="12" a="1"/>
  <c r="G255" i="12"/>
  <c r="H255" i="12" a="1"/>
  <c r="H255" i="12"/>
  <c r="I255" i="12" a="1"/>
  <c r="I255" i="12"/>
  <c r="J255" i="12" a="1"/>
  <c r="J255" i="12"/>
  <c r="B256" i="12" a="1"/>
  <c r="B256" i="12"/>
  <c r="C256" i="12" a="1"/>
  <c r="C256" i="12"/>
  <c r="D256" i="12" a="1"/>
  <c r="D256" i="12"/>
  <c r="E256" i="12" a="1"/>
  <c r="E256" i="12"/>
  <c r="F256" i="12" a="1"/>
  <c r="F256" i="12"/>
  <c r="G256" i="12" a="1"/>
  <c r="G256" i="12"/>
  <c r="H256" i="12" a="1"/>
  <c r="H256" i="12"/>
  <c r="I256" i="12" a="1"/>
  <c r="I256" i="12"/>
  <c r="J256" i="12" a="1"/>
  <c r="J256" i="12"/>
  <c r="B257" i="12" a="1"/>
  <c r="B257" i="12"/>
  <c r="C257" i="12" a="1"/>
  <c r="C257" i="12"/>
  <c r="D257" i="12" a="1"/>
  <c r="D257" i="12"/>
  <c r="E257" i="12" a="1"/>
  <c r="E257" i="12"/>
  <c r="F257" i="12" a="1"/>
  <c r="F257" i="12"/>
  <c r="G257" i="12" a="1"/>
  <c r="G257" i="12"/>
  <c r="H257" i="12" a="1"/>
  <c r="H257" i="12"/>
  <c r="I257" i="12" a="1"/>
  <c r="I257" i="12"/>
  <c r="J257" i="12" a="1"/>
  <c r="J257" i="12"/>
  <c r="B259" i="12" a="1"/>
  <c r="B259" i="12"/>
  <c r="C259" i="12" a="1"/>
  <c r="C259" i="12"/>
  <c r="D259" i="12" a="1"/>
  <c r="D259" i="12"/>
  <c r="E259" i="12" a="1"/>
  <c r="E259" i="12"/>
  <c r="F259" i="12" a="1"/>
  <c r="F259" i="12"/>
  <c r="G259" i="12" a="1"/>
  <c r="G259" i="12"/>
  <c r="H259" i="12" a="1"/>
  <c r="H259" i="12"/>
  <c r="I259" i="12" a="1"/>
  <c r="I259" i="12"/>
  <c r="J259" i="12" a="1"/>
  <c r="J259" i="12"/>
  <c r="B260" i="12" a="1"/>
  <c r="B260" i="12"/>
  <c r="C260" i="12" a="1"/>
  <c r="C260" i="12"/>
  <c r="D260" i="12" a="1"/>
  <c r="D260" i="12"/>
  <c r="E260" i="12" a="1"/>
  <c r="E260" i="12"/>
  <c r="F260" i="12" a="1"/>
  <c r="F260" i="12"/>
  <c r="G260" i="12" a="1"/>
  <c r="G260" i="12"/>
  <c r="H260" i="12" a="1"/>
  <c r="H260" i="12"/>
  <c r="I260" i="12" a="1"/>
  <c r="I260" i="12"/>
  <c r="J260" i="12" a="1"/>
  <c r="J260" i="12"/>
  <c r="B261" i="12" a="1"/>
  <c r="B261" i="12"/>
  <c r="C261" i="12" a="1"/>
  <c r="C261" i="12"/>
  <c r="D261" i="12" a="1"/>
  <c r="D261" i="12"/>
  <c r="E261" i="12" a="1"/>
  <c r="E261" i="12"/>
  <c r="F261" i="12" a="1"/>
  <c r="F261" i="12"/>
  <c r="G261" i="12" a="1"/>
  <c r="G261" i="12"/>
  <c r="H261" i="12" a="1"/>
  <c r="H261" i="12"/>
  <c r="I261" i="12" a="1"/>
  <c r="I261" i="12"/>
  <c r="J261" i="12" a="1"/>
  <c r="J261" i="12"/>
  <c r="B262" i="12" a="1"/>
  <c r="B262" i="12"/>
  <c r="C262" i="12" a="1"/>
  <c r="C262" i="12"/>
  <c r="D262" i="12" a="1"/>
  <c r="D262" i="12"/>
  <c r="E262" i="12" a="1"/>
  <c r="E262" i="12"/>
  <c r="F262" i="12" a="1"/>
  <c r="F262" i="12"/>
  <c r="G262" i="12" a="1"/>
  <c r="G262" i="12"/>
  <c r="H262" i="12" a="1"/>
  <c r="H262" i="12"/>
  <c r="I262" i="12" a="1"/>
  <c r="I262" i="12"/>
  <c r="J262" i="12" a="1"/>
  <c r="J262" i="12"/>
  <c r="B263" i="12" a="1"/>
  <c r="B263" i="12"/>
  <c r="C263" i="12" a="1"/>
  <c r="C263" i="12"/>
  <c r="D263" i="12" a="1"/>
  <c r="D263" i="12"/>
  <c r="E263" i="12" a="1"/>
  <c r="E263" i="12"/>
  <c r="F263" i="12" a="1"/>
  <c r="F263" i="12"/>
  <c r="G263" i="12" a="1"/>
  <c r="G263" i="12"/>
  <c r="H263" i="12" a="1"/>
  <c r="H263" i="12"/>
  <c r="I263" i="12" a="1"/>
  <c r="I263" i="12"/>
  <c r="J263" i="12" a="1"/>
  <c r="J263" i="12"/>
  <c r="B264" i="12" a="1"/>
  <c r="B264" i="12"/>
  <c r="C264" i="12" a="1"/>
  <c r="C264" i="12"/>
  <c r="D264" i="12" a="1"/>
  <c r="D264" i="12"/>
  <c r="E264" i="12" a="1"/>
  <c r="E264" i="12"/>
  <c r="F264" i="12" a="1"/>
  <c r="F264" i="12"/>
  <c r="G264" i="12" a="1"/>
  <c r="G264" i="12"/>
  <c r="H264" i="12" a="1"/>
  <c r="H264" i="12"/>
  <c r="I264" i="12" a="1"/>
  <c r="I264" i="12"/>
  <c r="J264" i="12" a="1"/>
  <c r="J264" i="12"/>
  <c r="B265" i="12" a="1"/>
  <c r="B265" i="12"/>
  <c r="C265" i="12" a="1"/>
  <c r="C265" i="12"/>
  <c r="D265" i="12" a="1"/>
  <c r="D265" i="12"/>
  <c r="E265" i="12" a="1"/>
  <c r="E265" i="12"/>
  <c r="F265" i="12" a="1"/>
  <c r="F265" i="12"/>
  <c r="G265" i="12" a="1"/>
  <c r="G265" i="12"/>
  <c r="H265" i="12" a="1"/>
  <c r="H265" i="12"/>
  <c r="I265" i="12" a="1"/>
  <c r="I265" i="12"/>
  <c r="J265" i="12" a="1"/>
  <c r="J265" i="12"/>
  <c r="B266" i="12" a="1"/>
  <c r="B266" i="12"/>
  <c r="C266" i="12" a="1"/>
  <c r="C266" i="12"/>
  <c r="D266" i="12" a="1"/>
  <c r="D266" i="12"/>
  <c r="E266" i="12" a="1"/>
  <c r="E266" i="12"/>
  <c r="F266" i="12" a="1"/>
  <c r="F266" i="12"/>
  <c r="G266" i="12" a="1"/>
  <c r="G266" i="12"/>
  <c r="H266" i="12" a="1"/>
  <c r="H266" i="12"/>
  <c r="I266" i="12" a="1"/>
  <c r="I266" i="12"/>
  <c r="J266" i="12" a="1"/>
  <c r="J266" i="12"/>
  <c r="B267" i="12" a="1"/>
  <c r="B267" i="12"/>
  <c r="C267" i="12" a="1"/>
  <c r="C267" i="12"/>
  <c r="D267" i="12" a="1"/>
  <c r="D267" i="12"/>
  <c r="E267" i="12" a="1"/>
  <c r="E267" i="12"/>
  <c r="F267" i="12" a="1"/>
  <c r="F267" i="12"/>
  <c r="G267" i="12" a="1"/>
  <c r="G267" i="12"/>
  <c r="H267" i="12" a="1"/>
  <c r="H267" i="12"/>
  <c r="I267" i="12" a="1"/>
  <c r="I267" i="12"/>
  <c r="J267" i="12" a="1"/>
  <c r="J267" i="12"/>
  <c r="B268" i="12" a="1"/>
  <c r="B268" i="12"/>
  <c r="C268" i="12" a="1"/>
  <c r="C268" i="12"/>
  <c r="D268" i="12" a="1"/>
  <c r="D268" i="12"/>
  <c r="E268" i="12" a="1"/>
  <c r="E268" i="12"/>
  <c r="F268" i="12" a="1"/>
  <c r="F268" i="12"/>
  <c r="G268" i="12" a="1"/>
  <c r="G268" i="12"/>
  <c r="H268" i="12" a="1"/>
  <c r="H268" i="12"/>
  <c r="I268" i="12" a="1"/>
  <c r="I268" i="12"/>
  <c r="J268" i="12" a="1"/>
  <c r="J268" i="12"/>
  <c r="B269" i="12" a="1"/>
  <c r="B269" i="12"/>
  <c r="C269" i="12" a="1"/>
  <c r="C269" i="12"/>
  <c r="D269" i="12" a="1"/>
  <c r="D269" i="12"/>
  <c r="E269" i="12" a="1"/>
  <c r="E269" i="12"/>
  <c r="F269" i="12" a="1"/>
  <c r="F269" i="12"/>
  <c r="G269" i="12" a="1"/>
  <c r="G269" i="12"/>
  <c r="H269" i="12" a="1"/>
  <c r="H269" i="12"/>
  <c r="I269" i="12" a="1"/>
  <c r="I269" i="12"/>
  <c r="J269" i="12" a="1"/>
  <c r="J269" i="12"/>
  <c r="B270" i="12" a="1"/>
  <c r="B270" i="12"/>
  <c r="C270" i="12" a="1"/>
  <c r="C270" i="12"/>
  <c r="D270" i="12" a="1"/>
  <c r="D270" i="12"/>
  <c r="E270" i="12" a="1"/>
  <c r="E270" i="12"/>
  <c r="F270" i="12" a="1"/>
  <c r="F270" i="12"/>
  <c r="G270" i="12" a="1"/>
  <c r="G270" i="12"/>
  <c r="H270" i="12" a="1"/>
  <c r="H270" i="12"/>
  <c r="I270" i="12" a="1"/>
  <c r="I270" i="12"/>
  <c r="J270" i="12" a="1"/>
  <c r="J270" i="12"/>
  <c r="B271" i="12" a="1"/>
  <c r="B271" i="12"/>
  <c r="C271" i="12" a="1"/>
  <c r="C271" i="12"/>
  <c r="D271" i="12" a="1"/>
  <c r="D271" i="12"/>
  <c r="E271" i="12" a="1"/>
  <c r="E271" i="12"/>
  <c r="F271" i="12" a="1"/>
  <c r="F271" i="12"/>
  <c r="G271" i="12" a="1"/>
  <c r="G271" i="12"/>
  <c r="H271" i="12" a="1"/>
  <c r="H271" i="12"/>
  <c r="I271" i="12" a="1"/>
  <c r="I271" i="12"/>
  <c r="J271" i="12" a="1"/>
  <c r="J271" i="12"/>
  <c r="B272" i="12" a="1"/>
  <c r="B272" i="12"/>
  <c r="C272" i="12" a="1"/>
  <c r="C272" i="12"/>
  <c r="D272" i="12" a="1"/>
  <c r="D272" i="12"/>
  <c r="E272" i="12" a="1"/>
  <c r="E272" i="12"/>
  <c r="F272" i="12" a="1"/>
  <c r="F272" i="12"/>
  <c r="G272" i="12" a="1"/>
  <c r="G272" i="12"/>
  <c r="H272" i="12" a="1"/>
  <c r="H272" i="12"/>
  <c r="I272" i="12" a="1"/>
  <c r="I272" i="12"/>
  <c r="J272" i="12" a="1"/>
  <c r="J272" i="12"/>
  <c r="B273" i="12" a="1"/>
  <c r="B273" i="12"/>
  <c r="C273" i="12" a="1"/>
  <c r="C273" i="12"/>
  <c r="D273" i="12" a="1"/>
  <c r="D273" i="12"/>
  <c r="E273" i="12" a="1"/>
  <c r="E273" i="12"/>
  <c r="F273" i="12" a="1"/>
  <c r="F273" i="12"/>
  <c r="G273" i="12" a="1"/>
  <c r="G273" i="12"/>
  <c r="H273" i="12" a="1"/>
  <c r="H273" i="12"/>
  <c r="I273" i="12" a="1"/>
  <c r="I273" i="12"/>
  <c r="J273" i="12" a="1"/>
  <c r="J273" i="12"/>
  <c r="B274" i="12" a="1"/>
  <c r="B274" i="12"/>
  <c r="C274" i="12" a="1"/>
  <c r="C274" i="12"/>
  <c r="D274" i="12" a="1"/>
  <c r="D274" i="12"/>
  <c r="E274" i="12" a="1"/>
  <c r="E274" i="12"/>
  <c r="F274" i="12" a="1"/>
  <c r="F274" i="12"/>
  <c r="G274" i="12" a="1"/>
  <c r="G274" i="12"/>
  <c r="H274" i="12" a="1"/>
  <c r="H274" i="12"/>
  <c r="I274" i="12" a="1"/>
  <c r="I274" i="12"/>
  <c r="J274" i="12" a="1"/>
  <c r="J274" i="12"/>
  <c r="B275" i="12" a="1"/>
  <c r="B275" i="12"/>
  <c r="C275" i="12" a="1"/>
  <c r="C275" i="12"/>
  <c r="D275" i="12" a="1"/>
  <c r="D275" i="12"/>
  <c r="E275" i="12" a="1"/>
  <c r="E275" i="12"/>
  <c r="F275" i="12" a="1"/>
  <c r="F275" i="12"/>
  <c r="G275" i="12" a="1"/>
  <c r="G275" i="12"/>
  <c r="H275" i="12" a="1"/>
  <c r="H275" i="12"/>
  <c r="I275" i="12" a="1"/>
  <c r="I275" i="12"/>
  <c r="J275" i="12" a="1"/>
  <c r="J275" i="12"/>
  <c r="B276" i="12" a="1"/>
  <c r="B276" i="12"/>
  <c r="C276" i="12" a="1"/>
  <c r="C276" i="12"/>
  <c r="D276" i="12" a="1"/>
  <c r="D276" i="12"/>
  <c r="E276" i="12" a="1"/>
  <c r="E276" i="12"/>
  <c r="F276" i="12" a="1"/>
  <c r="F276" i="12"/>
  <c r="G276" i="12" a="1"/>
  <c r="G276" i="12"/>
  <c r="H276" i="12" a="1"/>
  <c r="H276" i="12"/>
  <c r="I276" i="12" a="1"/>
  <c r="I276" i="12"/>
  <c r="J276" i="12" a="1"/>
  <c r="J276" i="12"/>
  <c r="B277" i="12" a="1"/>
  <c r="B277" i="12"/>
  <c r="C277" i="12" a="1"/>
  <c r="C277" i="12"/>
  <c r="D277" i="12" a="1"/>
  <c r="D277" i="12"/>
  <c r="E277" i="12" a="1"/>
  <c r="E277" i="12"/>
  <c r="F277" i="12" a="1"/>
  <c r="F277" i="12"/>
  <c r="G277" i="12" a="1"/>
  <c r="G277" i="12"/>
  <c r="H277" i="12" a="1"/>
  <c r="H277" i="12"/>
  <c r="I277" i="12" a="1"/>
  <c r="I277" i="12"/>
  <c r="J277" i="12" a="1"/>
  <c r="J277" i="12"/>
  <c r="B278" i="12" a="1"/>
  <c r="B278" i="12"/>
  <c r="C278" i="12" a="1"/>
  <c r="C278" i="12"/>
  <c r="D278" i="12" a="1"/>
  <c r="D278" i="12"/>
  <c r="E278" i="12" a="1"/>
  <c r="E278" i="12"/>
  <c r="F278" i="12" a="1"/>
  <c r="F278" i="12"/>
  <c r="G278" i="12" a="1"/>
  <c r="G278" i="12"/>
  <c r="H278" i="12" a="1"/>
  <c r="H278" i="12"/>
  <c r="I278" i="12" a="1"/>
  <c r="I278" i="12"/>
  <c r="J278" i="12" a="1"/>
  <c r="J278" i="12"/>
  <c r="B279" i="12" a="1"/>
  <c r="B279" i="12"/>
  <c r="C279" i="12" a="1"/>
  <c r="C279" i="12"/>
  <c r="D279" i="12" a="1"/>
  <c r="D279" i="12"/>
  <c r="E279" i="12" a="1"/>
  <c r="E279" i="12"/>
  <c r="F279" i="12" a="1"/>
  <c r="F279" i="12"/>
  <c r="G279" i="12" a="1"/>
  <c r="G279" i="12"/>
  <c r="H279" i="12" a="1"/>
  <c r="H279" i="12"/>
  <c r="I279" i="12" a="1"/>
  <c r="I279" i="12"/>
  <c r="J279" i="12" a="1"/>
  <c r="J279" i="12"/>
  <c r="B280" i="12" a="1"/>
  <c r="B280" i="12"/>
  <c r="C280" i="12" a="1"/>
  <c r="C280" i="12"/>
  <c r="D280" i="12" a="1"/>
  <c r="D280" i="12"/>
  <c r="E280" i="12" a="1"/>
  <c r="E280" i="12"/>
  <c r="F280" i="12" a="1"/>
  <c r="F280" i="12"/>
  <c r="G280" i="12" a="1"/>
  <c r="G280" i="12"/>
  <c r="H280" i="12" a="1"/>
  <c r="H280" i="12"/>
  <c r="I280" i="12" a="1"/>
  <c r="I280" i="12"/>
  <c r="J280" i="12" a="1"/>
  <c r="J280" i="12"/>
  <c r="B281" i="12" a="1"/>
  <c r="B281" i="12"/>
  <c r="C281" i="12" a="1"/>
  <c r="C281" i="12"/>
  <c r="D281" i="12" a="1"/>
  <c r="D281" i="12"/>
  <c r="E281" i="12" a="1"/>
  <c r="E281" i="12"/>
  <c r="F281" i="12" a="1"/>
  <c r="F281" i="12"/>
  <c r="G281" i="12" a="1"/>
  <c r="G281" i="12"/>
  <c r="H281" i="12" a="1"/>
  <c r="H281" i="12"/>
  <c r="I281" i="12" a="1"/>
  <c r="I281" i="12"/>
  <c r="J281" i="12" a="1"/>
  <c r="J281" i="12"/>
  <c r="B282" i="12" a="1"/>
  <c r="B282" i="12"/>
  <c r="C282" i="12" a="1"/>
  <c r="C282" i="12"/>
  <c r="D282" i="12" a="1"/>
  <c r="D282" i="12"/>
  <c r="E282" i="12" a="1"/>
  <c r="E282" i="12"/>
  <c r="F282" i="12" a="1"/>
  <c r="F282" i="12"/>
  <c r="G282" i="12" a="1"/>
  <c r="G282" i="12"/>
  <c r="H282" i="12" a="1"/>
  <c r="H282" i="12"/>
  <c r="I282" i="12" a="1"/>
  <c r="I282" i="12"/>
  <c r="J282" i="12" a="1"/>
  <c r="J282" i="12"/>
  <c r="B283" i="12" a="1"/>
  <c r="B283" i="12"/>
  <c r="C283" i="12" a="1"/>
  <c r="C283" i="12"/>
  <c r="D283" i="12" a="1"/>
  <c r="D283" i="12"/>
  <c r="E283" i="12" a="1"/>
  <c r="E283" i="12"/>
  <c r="F283" i="12" a="1"/>
  <c r="F283" i="12"/>
  <c r="G283" i="12" a="1"/>
  <c r="G283" i="12"/>
  <c r="H283" i="12" a="1"/>
  <c r="H283" i="12"/>
  <c r="I283" i="12" a="1"/>
  <c r="I283" i="12"/>
  <c r="J283" i="12" a="1"/>
  <c r="J283" i="12"/>
  <c r="B284" i="12" a="1"/>
  <c r="B284" i="12"/>
  <c r="C284" i="12" a="1"/>
  <c r="C284" i="12"/>
  <c r="D284" i="12" a="1"/>
  <c r="D284" i="12"/>
  <c r="E284" i="12" a="1"/>
  <c r="E284" i="12"/>
  <c r="F284" i="12" a="1"/>
  <c r="F284" i="12"/>
  <c r="G284" i="12" a="1"/>
  <c r="G284" i="12"/>
  <c r="H284" i="12" a="1"/>
  <c r="H284" i="12"/>
  <c r="I284" i="12" a="1"/>
  <c r="I284" i="12"/>
  <c r="J284" i="12" a="1"/>
  <c r="J284" i="12"/>
  <c r="B285" i="12" a="1"/>
  <c r="B285" i="12"/>
  <c r="C285" i="12" a="1"/>
  <c r="C285" i="12"/>
  <c r="D285" i="12" a="1"/>
  <c r="D285" i="12"/>
  <c r="E285" i="12" a="1"/>
  <c r="E285" i="12"/>
  <c r="F285" i="12" a="1"/>
  <c r="F285" i="12"/>
  <c r="G285" i="12" a="1"/>
  <c r="G285" i="12"/>
  <c r="H285" i="12" a="1"/>
  <c r="H285" i="12"/>
  <c r="I285" i="12" a="1"/>
  <c r="I285" i="12"/>
  <c r="J285" i="12" a="1"/>
  <c r="J285" i="12"/>
  <c r="B286" i="12" a="1"/>
  <c r="B286" i="12"/>
  <c r="C286" i="12" a="1"/>
  <c r="C286" i="12"/>
  <c r="D286" i="12" a="1"/>
  <c r="D286" i="12"/>
  <c r="E286" i="12" a="1"/>
  <c r="E286" i="12"/>
  <c r="F286" i="12" a="1"/>
  <c r="F286" i="12"/>
  <c r="G286" i="12" a="1"/>
  <c r="G286" i="12"/>
  <c r="H286" i="12" a="1"/>
  <c r="H286" i="12"/>
  <c r="I286" i="12" a="1"/>
  <c r="I286" i="12"/>
  <c r="J286" i="12" a="1"/>
  <c r="J286" i="12"/>
  <c r="B287" i="12" a="1"/>
  <c r="B287" i="12"/>
  <c r="C287" i="12" a="1"/>
  <c r="C287" i="12"/>
  <c r="D287" i="12" a="1"/>
  <c r="D287" i="12"/>
  <c r="E287" i="12" a="1"/>
  <c r="E287" i="12"/>
  <c r="F287" i="12" a="1"/>
  <c r="F287" i="12"/>
  <c r="G287" i="12" a="1"/>
  <c r="G287" i="12"/>
  <c r="H287" i="12" a="1"/>
  <c r="H287" i="12"/>
  <c r="I287" i="12" a="1"/>
  <c r="I287" i="12"/>
  <c r="J287" i="12" a="1"/>
  <c r="J287" i="12"/>
  <c r="B288" i="12" a="1"/>
  <c r="B288" i="12"/>
  <c r="C288" i="12" a="1"/>
  <c r="C288" i="12"/>
  <c r="D288" i="12" a="1"/>
  <c r="D288" i="12"/>
  <c r="E288" i="12" a="1"/>
  <c r="E288" i="12"/>
  <c r="F288" i="12" a="1"/>
  <c r="F288" i="12"/>
  <c r="G288" i="12" a="1"/>
  <c r="G288" i="12"/>
  <c r="H288" i="12" a="1"/>
  <c r="H288" i="12"/>
  <c r="I288" i="12" a="1"/>
  <c r="I288" i="12"/>
  <c r="J288" i="12" a="1"/>
  <c r="J288" i="12"/>
  <c r="B289" i="12" a="1"/>
  <c r="B289" i="12"/>
  <c r="C289" i="12" a="1"/>
  <c r="C289" i="12"/>
  <c r="D289" i="12" a="1"/>
  <c r="D289" i="12"/>
  <c r="E289" i="12" a="1"/>
  <c r="E289" i="12"/>
  <c r="F289" i="12" a="1"/>
  <c r="F289" i="12"/>
  <c r="G289" i="12" a="1"/>
  <c r="G289" i="12"/>
  <c r="H289" i="12" a="1"/>
  <c r="H289" i="12"/>
  <c r="I289" i="12" a="1"/>
  <c r="I289" i="12"/>
  <c r="J289" i="12" a="1"/>
  <c r="J289" i="12"/>
  <c r="B290" i="12" a="1"/>
  <c r="B290" i="12"/>
  <c r="C290" i="12" a="1"/>
  <c r="C290" i="12"/>
  <c r="D290" i="12" a="1"/>
  <c r="D290" i="12"/>
  <c r="E290" i="12" a="1"/>
  <c r="E290" i="12"/>
  <c r="F290" i="12" a="1"/>
  <c r="F290" i="12"/>
  <c r="G290" i="12" a="1"/>
  <c r="G290" i="12"/>
  <c r="H290" i="12" a="1"/>
  <c r="H290" i="12"/>
  <c r="I290" i="12" a="1"/>
  <c r="I290" i="12"/>
  <c r="J290" i="12" a="1"/>
  <c r="J290" i="12"/>
  <c r="B291" i="12" a="1"/>
  <c r="B291" i="12"/>
  <c r="C291" i="12" a="1"/>
  <c r="C291" i="12"/>
  <c r="D291" i="12" a="1"/>
  <c r="D291" i="12"/>
  <c r="E291" i="12" a="1"/>
  <c r="E291" i="12"/>
  <c r="F291" i="12" a="1"/>
  <c r="F291" i="12"/>
  <c r="G291" i="12" a="1"/>
  <c r="G291" i="12"/>
  <c r="H291" i="12" a="1"/>
  <c r="H291" i="12"/>
  <c r="I291" i="12" a="1"/>
  <c r="I291" i="12"/>
  <c r="J291" i="12" a="1"/>
  <c r="J291" i="12"/>
  <c r="B292" i="12" a="1"/>
  <c r="B292" i="12"/>
  <c r="C292" i="12" a="1"/>
  <c r="C292" i="12"/>
  <c r="D292" i="12" a="1"/>
  <c r="D292" i="12"/>
  <c r="E292" i="12" a="1"/>
  <c r="E292" i="12"/>
  <c r="F292" i="12" a="1"/>
  <c r="F292" i="12"/>
  <c r="G292" i="12" a="1"/>
  <c r="G292" i="12"/>
  <c r="H292" i="12" a="1"/>
  <c r="H292" i="12"/>
  <c r="I292" i="12" a="1"/>
  <c r="I292" i="12"/>
  <c r="J292" i="12" a="1"/>
  <c r="J292" i="12"/>
  <c r="B293" i="12" a="1"/>
  <c r="B293" i="12"/>
  <c r="C293" i="12" a="1"/>
  <c r="C293" i="12"/>
  <c r="D293" i="12" a="1"/>
  <c r="D293" i="12"/>
  <c r="E293" i="12" a="1"/>
  <c r="E293" i="12"/>
  <c r="F293" i="12" a="1"/>
  <c r="F293" i="12"/>
  <c r="G293" i="12" a="1"/>
  <c r="G293" i="12"/>
  <c r="H293" i="12" a="1"/>
  <c r="H293" i="12"/>
  <c r="I293" i="12" a="1"/>
  <c r="I293" i="12"/>
  <c r="J293" i="12" a="1"/>
  <c r="J293" i="12"/>
  <c r="B294" i="12" a="1"/>
  <c r="B294" i="12"/>
  <c r="C294" i="12" a="1"/>
  <c r="C294" i="12"/>
  <c r="D294" i="12" a="1"/>
  <c r="D294" i="12"/>
  <c r="E294" i="12" a="1"/>
  <c r="E294" i="12"/>
  <c r="F294" i="12" a="1"/>
  <c r="F294" i="12"/>
  <c r="G294" i="12" a="1"/>
  <c r="G294" i="12"/>
  <c r="H294" i="12" a="1"/>
  <c r="H294" i="12"/>
  <c r="I294" i="12" a="1"/>
  <c r="I294" i="12"/>
  <c r="J294" i="12" a="1"/>
  <c r="J294" i="12"/>
  <c r="B295" i="12" a="1"/>
  <c r="B295" i="12"/>
  <c r="C295" i="12" a="1"/>
  <c r="C295" i="12"/>
  <c r="D295" i="12" a="1"/>
  <c r="D295" i="12"/>
  <c r="E295" i="12" a="1"/>
  <c r="E295" i="12"/>
  <c r="F295" i="12" a="1"/>
  <c r="F295" i="12"/>
  <c r="G295" i="12" a="1"/>
  <c r="G295" i="12"/>
  <c r="H295" i="12" a="1"/>
  <c r="H295" i="12"/>
  <c r="I295" i="12" a="1"/>
  <c r="I295" i="12"/>
  <c r="J295" i="12" a="1"/>
  <c r="J295" i="12"/>
  <c r="B296" i="12" a="1"/>
  <c r="B296" i="12"/>
  <c r="C296" i="12" a="1"/>
  <c r="C296" i="12"/>
  <c r="D296" i="12" a="1"/>
  <c r="D296" i="12"/>
  <c r="E296" i="12" a="1"/>
  <c r="E296" i="12"/>
  <c r="F296" i="12" a="1"/>
  <c r="F296" i="12"/>
  <c r="G296" i="12" a="1"/>
  <c r="G296" i="12"/>
  <c r="H296" i="12" a="1"/>
  <c r="H296" i="12"/>
  <c r="I296" i="12" a="1"/>
  <c r="I296" i="12"/>
  <c r="J296" i="12" a="1"/>
  <c r="J296" i="12"/>
  <c r="B297" i="12" a="1"/>
  <c r="B297" i="12"/>
  <c r="C297" i="12" a="1"/>
  <c r="C297" i="12"/>
  <c r="D297" i="12" a="1"/>
  <c r="D297" i="12"/>
  <c r="E297" i="12" a="1"/>
  <c r="E297" i="12"/>
  <c r="F297" i="12" a="1"/>
  <c r="F297" i="12"/>
  <c r="G297" i="12" a="1"/>
  <c r="G297" i="12"/>
  <c r="H297" i="12" a="1"/>
  <c r="H297" i="12"/>
  <c r="I297" i="12" a="1"/>
  <c r="I297" i="12"/>
  <c r="J297" i="12" a="1"/>
  <c r="J297" i="12"/>
  <c r="B298" i="12" a="1"/>
  <c r="B298" i="12"/>
  <c r="C298" i="12" a="1"/>
  <c r="C298" i="12"/>
  <c r="D298" i="12" a="1"/>
  <c r="D298" i="12"/>
  <c r="E298" i="12" a="1"/>
  <c r="E298" i="12"/>
  <c r="F298" i="12" a="1"/>
  <c r="F298" i="12"/>
  <c r="G298" i="12" a="1"/>
  <c r="G298" i="12"/>
  <c r="H298" i="12" a="1"/>
  <c r="H298" i="12"/>
  <c r="I298" i="12" a="1"/>
  <c r="I298" i="12"/>
  <c r="J298" i="12" a="1"/>
  <c r="J298" i="12"/>
  <c r="B299" i="12" a="1"/>
  <c r="B299" i="12"/>
  <c r="C299" i="12" a="1"/>
  <c r="C299" i="12"/>
  <c r="D299" i="12" a="1"/>
  <c r="D299" i="12"/>
  <c r="E299" i="12" a="1"/>
  <c r="E299" i="12"/>
  <c r="F299" i="12" a="1"/>
  <c r="F299" i="12"/>
  <c r="G299" i="12" a="1"/>
  <c r="G299" i="12"/>
  <c r="H299" i="12" a="1"/>
  <c r="H299" i="12"/>
  <c r="I299" i="12" a="1"/>
  <c r="I299" i="12"/>
  <c r="J299" i="12" a="1"/>
  <c r="J299" i="12"/>
  <c r="B300" i="12" a="1"/>
  <c r="B300" i="12"/>
  <c r="C300" i="12" a="1"/>
  <c r="C300" i="12"/>
  <c r="D300" i="12" a="1"/>
  <c r="D300" i="12"/>
  <c r="E300" i="12" a="1"/>
  <c r="E300" i="12"/>
  <c r="F300" i="12" a="1"/>
  <c r="F300" i="12"/>
  <c r="G300" i="12" a="1"/>
  <c r="G300" i="12"/>
  <c r="H300" i="12" a="1"/>
  <c r="H300" i="12"/>
  <c r="I300" i="12" a="1"/>
  <c r="I300" i="12"/>
  <c r="J300" i="12" a="1"/>
  <c r="J300" i="12"/>
  <c r="B301" i="12" a="1"/>
  <c r="B301" i="12"/>
  <c r="C301" i="12" a="1"/>
  <c r="C301" i="12"/>
  <c r="D301" i="12" a="1"/>
  <c r="D301" i="12"/>
  <c r="E301" i="12" a="1"/>
  <c r="E301" i="12"/>
  <c r="F301" i="12" a="1"/>
  <c r="F301" i="12"/>
  <c r="G301" i="12" a="1"/>
  <c r="G301" i="12"/>
  <c r="H301" i="12" a="1"/>
  <c r="H301" i="12"/>
  <c r="I301" i="12" a="1"/>
  <c r="I301" i="12"/>
  <c r="J301" i="12" a="1"/>
  <c r="J301" i="12"/>
  <c r="B302" i="12" a="1"/>
  <c r="B302" i="12"/>
  <c r="C302" i="12" a="1"/>
  <c r="C302" i="12"/>
  <c r="D302" i="12" a="1"/>
  <c r="D302" i="12"/>
  <c r="E302" i="12" a="1"/>
  <c r="E302" i="12"/>
  <c r="F302" i="12" a="1"/>
  <c r="F302" i="12"/>
  <c r="G302" i="12" a="1"/>
  <c r="G302" i="12"/>
  <c r="H302" i="12" a="1"/>
  <c r="H302" i="12"/>
  <c r="I302" i="12" a="1"/>
  <c r="I302" i="12"/>
  <c r="J302" i="12" a="1"/>
  <c r="J302" i="12"/>
  <c r="B303" i="12" a="1"/>
  <c r="B303" i="12"/>
  <c r="C303" i="12" a="1"/>
  <c r="C303" i="12"/>
  <c r="D303" i="12" a="1"/>
  <c r="D303" i="12"/>
  <c r="E303" i="12" a="1"/>
  <c r="E303" i="12"/>
  <c r="F303" i="12" a="1"/>
  <c r="F303" i="12"/>
  <c r="G303" i="12" a="1"/>
  <c r="G303" i="12"/>
  <c r="H303" i="12" a="1"/>
  <c r="H303" i="12"/>
  <c r="I303" i="12" a="1"/>
  <c r="I303" i="12"/>
  <c r="J303" i="12" a="1"/>
  <c r="J303" i="12"/>
  <c r="B304" i="12" a="1"/>
  <c r="B304" i="12"/>
  <c r="C304" i="12" a="1"/>
  <c r="C304" i="12"/>
  <c r="D304" i="12" a="1"/>
  <c r="D304" i="12"/>
  <c r="E304" i="12" a="1"/>
  <c r="E304" i="12"/>
  <c r="F304" i="12" a="1"/>
  <c r="F304" i="12"/>
  <c r="G304" i="12" a="1"/>
  <c r="G304" i="12"/>
  <c r="H304" i="12" a="1"/>
  <c r="H304" i="12"/>
  <c r="I304" i="12" a="1"/>
  <c r="I304" i="12"/>
  <c r="J304" i="12" a="1"/>
  <c r="J304" i="12"/>
  <c r="B305" i="12" a="1"/>
  <c r="B305" i="12"/>
  <c r="C305" i="12" a="1"/>
  <c r="C305" i="12"/>
  <c r="D305" i="12" a="1"/>
  <c r="D305" i="12"/>
  <c r="E305" i="12" a="1"/>
  <c r="E305" i="12"/>
  <c r="F305" i="12" a="1"/>
  <c r="F305" i="12"/>
  <c r="G305" i="12" a="1"/>
  <c r="G305" i="12"/>
  <c r="H305" i="12" a="1"/>
  <c r="H305" i="12"/>
  <c r="I305" i="12" a="1"/>
  <c r="I305" i="12"/>
  <c r="J305" i="12" a="1"/>
  <c r="J305" i="12"/>
  <c r="B306" i="12" a="1"/>
  <c r="B306" i="12"/>
  <c r="C306" i="12" a="1"/>
  <c r="C306" i="12"/>
  <c r="D306" i="12" a="1"/>
  <c r="D306" i="12"/>
  <c r="E306" i="12" a="1"/>
  <c r="E306" i="12"/>
  <c r="F306" i="12" a="1"/>
  <c r="F306" i="12"/>
  <c r="G306" i="12" a="1"/>
  <c r="G306" i="12"/>
  <c r="H306" i="12" a="1"/>
  <c r="H306" i="12"/>
  <c r="I306" i="12" a="1"/>
  <c r="I306" i="12"/>
  <c r="J306" i="12" a="1"/>
  <c r="J306" i="12"/>
  <c r="B307" i="12" a="1"/>
  <c r="B307" i="12"/>
  <c r="C307" i="12" a="1"/>
  <c r="C307" i="12"/>
  <c r="D307" i="12" a="1"/>
  <c r="D307" i="12"/>
  <c r="E307" i="12" a="1"/>
  <c r="E307" i="12"/>
  <c r="F307" i="12" a="1"/>
  <c r="F307" i="12"/>
  <c r="G307" i="12" a="1"/>
  <c r="G307" i="12"/>
  <c r="H307" i="12" a="1"/>
  <c r="H307" i="12"/>
  <c r="I307" i="12" a="1"/>
  <c r="I307" i="12"/>
  <c r="J307" i="12" a="1"/>
  <c r="J307" i="12"/>
  <c r="B308" i="12" a="1"/>
  <c r="B308" i="12"/>
  <c r="C308" i="12" a="1"/>
  <c r="C308" i="12"/>
  <c r="D308" i="12" a="1"/>
  <c r="D308" i="12"/>
  <c r="E308" i="12" a="1"/>
  <c r="E308" i="12"/>
  <c r="F308" i="12" a="1"/>
  <c r="F308" i="12"/>
  <c r="G308" i="12" a="1"/>
  <c r="G308" i="12"/>
  <c r="H308" i="12" a="1"/>
  <c r="H308" i="12"/>
  <c r="I308" i="12" a="1"/>
  <c r="I308" i="12"/>
  <c r="J308" i="12" a="1"/>
  <c r="J308" i="12"/>
  <c r="B309" i="12" a="1"/>
  <c r="B309" i="12"/>
  <c r="C309" i="12" a="1"/>
  <c r="C309" i="12"/>
  <c r="D309" i="12" a="1"/>
  <c r="D309" i="12"/>
  <c r="E309" i="12" a="1"/>
  <c r="E309" i="12"/>
  <c r="F309" i="12" a="1"/>
  <c r="F309" i="12"/>
  <c r="G309" i="12" a="1"/>
  <c r="G309" i="12"/>
  <c r="H309" i="12" a="1"/>
  <c r="H309" i="12"/>
  <c r="I309" i="12" a="1"/>
  <c r="I309" i="12"/>
  <c r="J309" i="12" a="1"/>
  <c r="J309" i="12"/>
  <c r="B310" i="12" a="1"/>
  <c r="B310" i="12"/>
  <c r="C310" i="12" a="1"/>
  <c r="C310" i="12"/>
  <c r="D310" i="12" a="1"/>
  <c r="D310" i="12"/>
  <c r="E310" i="12" a="1"/>
  <c r="E310" i="12"/>
  <c r="F310" i="12" a="1"/>
  <c r="F310" i="12"/>
  <c r="G310" i="12" a="1"/>
  <c r="G310" i="12"/>
  <c r="H310" i="12" a="1"/>
  <c r="H310" i="12"/>
  <c r="I310" i="12" a="1"/>
  <c r="I310" i="12"/>
  <c r="J310" i="12" a="1"/>
  <c r="J310" i="12"/>
  <c r="B311" i="12" a="1"/>
  <c r="B311" i="12"/>
  <c r="C311" i="12" a="1"/>
  <c r="C311" i="12"/>
  <c r="D311" i="12" a="1"/>
  <c r="D311" i="12"/>
  <c r="E311" i="12" a="1"/>
  <c r="E311" i="12"/>
  <c r="F311" i="12" a="1"/>
  <c r="F311" i="12"/>
  <c r="G311" i="12" a="1"/>
  <c r="G311" i="12"/>
  <c r="H311" i="12" a="1"/>
  <c r="H311" i="12"/>
  <c r="I311" i="12" a="1"/>
  <c r="I311" i="12"/>
  <c r="J311" i="12" a="1"/>
  <c r="J311" i="12"/>
  <c r="B312" i="12" a="1"/>
  <c r="B312" i="12"/>
  <c r="C312" i="12" a="1"/>
  <c r="C312" i="12"/>
  <c r="D312" i="12" a="1"/>
  <c r="D312" i="12"/>
  <c r="E312" i="12" a="1"/>
  <c r="E312" i="12"/>
  <c r="F312" i="12" a="1"/>
  <c r="F312" i="12"/>
  <c r="G312" i="12" a="1"/>
  <c r="G312" i="12"/>
  <c r="H312" i="12" a="1"/>
  <c r="H312" i="12"/>
  <c r="I312" i="12" a="1"/>
  <c r="I312" i="12"/>
  <c r="J312" i="12" a="1"/>
  <c r="J312" i="12"/>
  <c r="B313" i="12" a="1"/>
  <c r="B313" i="12"/>
  <c r="C313" i="12" a="1"/>
  <c r="C313" i="12"/>
  <c r="D313" i="12" a="1"/>
  <c r="D313" i="12"/>
  <c r="E313" i="12" a="1"/>
  <c r="E313" i="12"/>
  <c r="F313" i="12" a="1"/>
  <c r="F313" i="12"/>
  <c r="G313" i="12" a="1"/>
  <c r="G313" i="12"/>
  <c r="H313" i="12" a="1"/>
  <c r="H313" i="12"/>
  <c r="I313" i="12" a="1"/>
  <c r="I313" i="12"/>
  <c r="J313" i="12" a="1"/>
  <c r="J313" i="12"/>
  <c r="B314" i="12" a="1"/>
  <c r="B314" i="12"/>
  <c r="C314" i="12" a="1"/>
  <c r="C314" i="12"/>
  <c r="D314" i="12" a="1"/>
  <c r="D314" i="12"/>
  <c r="E314" i="12" a="1"/>
  <c r="E314" i="12"/>
  <c r="F314" i="12" a="1"/>
  <c r="F314" i="12"/>
  <c r="G314" i="12" a="1"/>
  <c r="G314" i="12"/>
  <c r="H314" i="12" a="1"/>
  <c r="H314" i="12"/>
  <c r="I314" i="12" a="1"/>
  <c r="I314" i="12"/>
  <c r="J314" i="12" a="1"/>
  <c r="J314" i="12"/>
  <c r="B315" i="12" a="1"/>
  <c r="B315" i="12"/>
  <c r="C315" i="12" a="1"/>
  <c r="C315" i="12"/>
  <c r="D315" i="12" a="1"/>
  <c r="D315" i="12"/>
  <c r="E315" i="12" a="1"/>
  <c r="E315" i="12"/>
  <c r="F315" i="12" a="1"/>
  <c r="F315" i="12"/>
  <c r="G315" i="12" a="1"/>
  <c r="G315" i="12"/>
  <c r="H315" i="12" a="1"/>
  <c r="H315" i="12"/>
  <c r="I315" i="12" a="1"/>
  <c r="I315" i="12"/>
  <c r="J315" i="12" a="1"/>
  <c r="J315" i="12"/>
  <c r="B316" i="12" a="1"/>
  <c r="B316" i="12"/>
  <c r="C316" i="12" a="1"/>
  <c r="C316" i="12"/>
  <c r="D316" i="12" a="1"/>
  <c r="D316" i="12"/>
  <c r="E316" i="12" a="1"/>
  <c r="E316" i="12"/>
  <c r="F316" i="12" a="1"/>
  <c r="F316" i="12"/>
  <c r="G316" i="12" a="1"/>
  <c r="G316" i="12"/>
  <c r="H316" i="12" a="1"/>
  <c r="H316" i="12"/>
  <c r="I316" i="12" a="1"/>
  <c r="I316" i="12"/>
  <c r="J316" i="12" a="1"/>
  <c r="J316" i="12"/>
  <c r="B317" i="12" a="1"/>
  <c r="B317" i="12"/>
  <c r="C317" i="12" a="1"/>
  <c r="C317" i="12"/>
  <c r="D317" i="12" a="1"/>
  <c r="D317" i="12"/>
  <c r="E317" i="12" a="1"/>
  <c r="E317" i="12"/>
  <c r="F317" i="12" a="1"/>
  <c r="F317" i="12"/>
  <c r="G317" i="12" a="1"/>
  <c r="G317" i="12"/>
  <c r="H317" i="12" a="1"/>
  <c r="H317" i="12"/>
  <c r="I317" i="12" a="1"/>
  <c r="I317" i="12"/>
  <c r="J317" i="12" a="1"/>
  <c r="J317" i="12"/>
  <c r="B318" i="12" a="1"/>
  <c r="B318" i="12"/>
  <c r="C318" i="12" a="1"/>
  <c r="C318" i="12"/>
  <c r="D318" i="12" a="1"/>
  <c r="D318" i="12"/>
  <c r="E318" i="12" a="1"/>
  <c r="E318" i="12"/>
  <c r="F318" i="12" a="1"/>
  <c r="F318" i="12"/>
  <c r="G318" i="12" a="1"/>
  <c r="G318" i="12"/>
  <c r="H318" i="12" a="1"/>
  <c r="H318" i="12"/>
  <c r="I318" i="12" a="1"/>
  <c r="I318" i="12"/>
  <c r="J318" i="12" a="1"/>
  <c r="J318" i="12"/>
  <c r="B319" i="12" a="1"/>
  <c r="B319" i="12"/>
  <c r="C319" i="12" a="1"/>
  <c r="C319" i="12"/>
  <c r="D319" i="12" a="1"/>
  <c r="D319" i="12"/>
  <c r="E319" i="12" a="1"/>
  <c r="E319" i="12"/>
  <c r="F319" i="12" a="1"/>
  <c r="F319" i="12"/>
  <c r="G319" i="12" a="1"/>
  <c r="G319" i="12"/>
  <c r="H319" i="12" a="1"/>
  <c r="H319" i="12"/>
  <c r="I319" i="12" a="1"/>
  <c r="I319" i="12"/>
  <c r="J319" i="12" a="1"/>
  <c r="J319" i="12"/>
  <c r="B320" i="12" a="1"/>
  <c r="B320" i="12"/>
  <c r="C320" i="12" a="1"/>
  <c r="C320" i="12"/>
  <c r="D320" i="12" a="1"/>
  <c r="D320" i="12"/>
  <c r="E320" i="12" a="1"/>
  <c r="E320" i="12"/>
  <c r="F320" i="12" a="1"/>
  <c r="F320" i="12"/>
  <c r="G320" i="12" a="1"/>
  <c r="G320" i="12"/>
  <c r="H320" i="12" a="1"/>
  <c r="H320" i="12"/>
  <c r="I320" i="12" a="1"/>
  <c r="I320" i="12"/>
  <c r="J320" i="12" a="1"/>
  <c r="J320" i="12"/>
  <c r="B321" i="12" a="1"/>
  <c r="B321" i="12"/>
  <c r="C321" i="12" a="1"/>
  <c r="C321" i="12"/>
  <c r="D321" i="12" a="1"/>
  <c r="D321" i="12"/>
  <c r="E321" i="12" a="1"/>
  <c r="E321" i="12"/>
  <c r="F321" i="12" a="1"/>
  <c r="F321" i="12"/>
  <c r="G321" i="12" a="1"/>
  <c r="G321" i="12"/>
  <c r="H321" i="12" a="1"/>
  <c r="H321" i="12"/>
  <c r="I321" i="12" a="1"/>
  <c r="I321" i="12"/>
  <c r="J321" i="12" a="1"/>
  <c r="J321" i="12"/>
  <c r="B322" i="12" a="1"/>
  <c r="B322" i="12"/>
  <c r="C322" i="12" a="1"/>
  <c r="C322" i="12"/>
  <c r="D322" i="12" a="1"/>
  <c r="D322" i="12"/>
  <c r="E322" i="12" a="1"/>
  <c r="E322" i="12"/>
  <c r="F322" i="12" a="1"/>
  <c r="F322" i="12"/>
  <c r="G322" i="12" a="1"/>
  <c r="G322" i="12"/>
  <c r="H322" i="12" a="1"/>
  <c r="H322" i="12"/>
  <c r="I322" i="12" a="1"/>
  <c r="I322" i="12"/>
  <c r="J322" i="12" a="1"/>
  <c r="J322" i="12"/>
  <c r="B323" i="12" a="1"/>
  <c r="B323" i="12"/>
  <c r="C323" i="12" a="1"/>
  <c r="C323" i="12"/>
  <c r="D323" i="12" a="1"/>
  <c r="D323" i="12"/>
  <c r="E323" i="12" a="1"/>
  <c r="E323" i="12"/>
  <c r="F323" i="12" a="1"/>
  <c r="F323" i="12"/>
  <c r="G323" i="12" a="1"/>
  <c r="G323" i="12"/>
  <c r="H323" i="12" a="1"/>
  <c r="H323" i="12"/>
  <c r="I323" i="12" a="1"/>
  <c r="I323" i="12"/>
  <c r="J323" i="12" a="1"/>
  <c r="J323" i="12"/>
  <c r="B324" i="12" a="1"/>
  <c r="B324" i="12"/>
  <c r="C324" i="12" a="1"/>
  <c r="C324" i="12"/>
  <c r="D324" i="12" a="1"/>
  <c r="D324" i="12"/>
  <c r="E324" i="12" a="1"/>
  <c r="E324" i="12"/>
  <c r="F324" i="12" a="1"/>
  <c r="F324" i="12"/>
  <c r="G324" i="12" a="1"/>
  <c r="G324" i="12"/>
  <c r="H324" i="12" a="1"/>
  <c r="H324" i="12"/>
  <c r="I324" i="12" a="1"/>
  <c r="I324" i="12"/>
  <c r="J324" i="12" a="1"/>
  <c r="J324" i="12"/>
  <c r="B326" i="12" a="1"/>
  <c r="B326" i="12"/>
  <c r="C326" i="12" a="1"/>
  <c r="C326" i="12"/>
  <c r="D326" i="12" a="1"/>
  <c r="D326" i="12"/>
  <c r="E326" i="12" a="1"/>
  <c r="E326" i="12"/>
  <c r="F326" i="12" a="1"/>
  <c r="F326" i="12"/>
  <c r="G326" i="12" a="1"/>
  <c r="G326" i="12"/>
  <c r="H326" i="12" a="1"/>
  <c r="H326" i="12"/>
  <c r="I326" i="12" a="1"/>
  <c r="I326" i="12"/>
  <c r="J326" i="12" a="1"/>
  <c r="J326" i="12"/>
  <c r="B327" i="12" a="1"/>
  <c r="B327" i="12"/>
  <c r="C327" i="12" a="1"/>
  <c r="C327" i="12"/>
  <c r="D327" i="12" a="1"/>
  <c r="D327" i="12"/>
  <c r="E327" i="12" a="1"/>
  <c r="E327" i="12"/>
  <c r="F327" i="12" a="1"/>
  <c r="F327" i="12"/>
  <c r="G327" i="12" a="1"/>
  <c r="G327" i="12"/>
  <c r="H327" i="12" a="1"/>
  <c r="H327" i="12"/>
  <c r="I327" i="12" a="1"/>
  <c r="I327" i="12"/>
  <c r="J327" i="12" a="1"/>
  <c r="J327" i="12"/>
  <c r="B328" i="12" a="1"/>
  <c r="B328" i="12"/>
  <c r="C328" i="12" a="1"/>
  <c r="C328" i="12"/>
  <c r="D328" i="12" a="1"/>
  <c r="D328" i="12"/>
  <c r="E328" i="12" a="1"/>
  <c r="E328" i="12"/>
  <c r="F328" i="12" a="1"/>
  <c r="F328" i="12"/>
  <c r="G328" i="12" a="1"/>
  <c r="G328" i="12"/>
  <c r="H328" i="12" a="1"/>
  <c r="H328" i="12"/>
  <c r="I328" i="12" a="1"/>
  <c r="I328" i="12"/>
  <c r="J328" i="12" a="1"/>
  <c r="J328" i="12"/>
  <c r="B329" i="12" a="1"/>
  <c r="B329" i="12"/>
  <c r="C329" i="12" a="1"/>
  <c r="C329" i="12"/>
  <c r="D329" i="12" a="1"/>
  <c r="D329" i="12"/>
  <c r="E329" i="12" a="1"/>
  <c r="E329" i="12"/>
  <c r="F329" i="12" a="1"/>
  <c r="F329" i="12"/>
  <c r="G329" i="12" a="1"/>
  <c r="G329" i="12"/>
  <c r="H329" i="12" a="1"/>
  <c r="H329" i="12"/>
  <c r="I329" i="12" a="1"/>
  <c r="I329" i="12"/>
  <c r="J329" i="12" a="1"/>
  <c r="J329" i="12"/>
  <c r="B330" i="12" a="1"/>
  <c r="B330" i="12"/>
  <c r="C330" i="12" a="1"/>
  <c r="C330" i="12"/>
  <c r="D330" i="12" a="1"/>
  <c r="D330" i="12"/>
  <c r="E330" i="12" a="1"/>
  <c r="E330" i="12"/>
  <c r="F330" i="12" a="1"/>
  <c r="F330" i="12"/>
  <c r="G330" i="12" a="1"/>
  <c r="G330" i="12"/>
  <c r="H330" i="12" a="1"/>
  <c r="H330" i="12"/>
  <c r="I330" i="12" a="1"/>
  <c r="I330" i="12"/>
  <c r="J330" i="12" a="1"/>
  <c r="J330" i="12"/>
  <c r="B331" i="12" a="1"/>
  <c r="B331" i="12"/>
  <c r="C331" i="12" a="1"/>
  <c r="C331" i="12"/>
  <c r="D331" i="12" a="1"/>
  <c r="D331" i="12"/>
  <c r="E331" i="12" a="1"/>
  <c r="E331" i="12"/>
  <c r="F331" i="12" a="1"/>
  <c r="F331" i="12"/>
  <c r="G331" i="12" a="1"/>
  <c r="G331" i="12"/>
  <c r="H331" i="12" a="1"/>
  <c r="H331" i="12"/>
  <c r="I331" i="12" a="1"/>
  <c r="I331" i="12"/>
  <c r="J331" i="12" a="1"/>
  <c r="J331" i="12"/>
  <c r="B332" i="12" a="1"/>
  <c r="B332" i="12"/>
  <c r="C332" i="12" a="1"/>
  <c r="C332" i="12"/>
  <c r="D332" i="12" a="1"/>
  <c r="D332" i="12"/>
  <c r="E332" i="12" a="1"/>
  <c r="E332" i="12"/>
  <c r="F332" i="12" a="1"/>
  <c r="F332" i="12"/>
  <c r="G332" i="12" a="1"/>
  <c r="G332" i="12"/>
  <c r="H332" i="12" a="1"/>
  <c r="H332" i="12"/>
  <c r="I332" i="12" a="1"/>
  <c r="I332" i="12"/>
  <c r="J332" i="12" a="1"/>
  <c r="J332" i="12"/>
  <c r="B333" i="12" a="1"/>
  <c r="B333" i="12"/>
  <c r="C333" i="12" a="1"/>
  <c r="C333" i="12"/>
  <c r="D333" i="12" a="1"/>
  <c r="D333" i="12"/>
  <c r="E333" i="12" a="1"/>
  <c r="E333" i="12"/>
  <c r="F333" i="12" a="1"/>
  <c r="F333" i="12"/>
  <c r="G333" i="12" a="1"/>
  <c r="G333" i="12"/>
  <c r="H333" i="12" a="1"/>
  <c r="H333" i="12"/>
  <c r="I333" i="12" a="1"/>
  <c r="I333" i="12"/>
  <c r="J333" i="12" a="1"/>
  <c r="J333" i="12"/>
  <c r="B334" i="12" a="1"/>
  <c r="B334" i="12"/>
  <c r="C334" i="12" a="1"/>
  <c r="C334" i="12"/>
  <c r="D334" i="12" a="1"/>
  <c r="D334" i="12"/>
  <c r="E334" i="12" a="1"/>
  <c r="E334" i="12"/>
  <c r="F334" i="12" a="1"/>
  <c r="F334" i="12"/>
  <c r="G334" i="12" a="1"/>
  <c r="G334" i="12"/>
  <c r="H334" i="12" a="1"/>
  <c r="H334" i="12"/>
  <c r="I334" i="12" a="1"/>
  <c r="I334" i="12"/>
  <c r="J334" i="12" a="1"/>
  <c r="J334" i="12"/>
  <c r="B335" i="12" a="1"/>
  <c r="B335" i="12"/>
  <c r="C335" i="12" a="1"/>
  <c r="C335" i="12"/>
  <c r="D335" i="12" a="1"/>
  <c r="D335" i="12"/>
  <c r="E335" i="12" a="1"/>
  <c r="E335" i="12"/>
  <c r="F335" i="12" a="1"/>
  <c r="F335" i="12"/>
  <c r="G335" i="12" a="1"/>
  <c r="G335" i="12"/>
  <c r="H335" i="12" a="1"/>
  <c r="H335" i="12"/>
  <c r="I335" i="12" a="1"/>
  <c r="I335" i="12"/>
  <c r="J335" i="12" a="1"/>
  <c r="J335" i="12"/>
  <c r="B336" i="12" a="1"/>
  <c r="B336" i="12"/>
  <c r="C336" i="12" a="1"/>
  <c r="C336" i="12"/>
  <c r="D336" i="12" a="1"/>
  <c r="D336" i="12"/>
  <c r="E336" i="12" a="1"/>
  <c r="E336" i="12"/>
  <c r="F336" i="12" a="1"/>
  <c r="F336" i="12"/>
  <c r="G336" i="12" a="1"/>
  <c r="G336" i="12"/>
  <c r="H336" i="12" a="1"/>
  <c r="H336" i="12"/>
  <c r="I336" i="12" a="1"/>
  <c r="I336" i="12"/>
  <c r="J336" i="12" a="1"/>
  <c r="J336" i="12"/>
  <c r="B337" i="12" a="1"/>
  <c r="B337" i="12"/>
  <c r="C337" i="12" a="1"/>
  <c r="C337" i="12"/>
  <c r="D337" i="12" a="1"/>
  <c r="D337" i="12"/>
  <c r="E337" i="12" a="1"/>
  <c r="E337" i="12"/>
  <c r="F337" i="12" a="1"/>
  <c r="F337" i="12"/>
  <c r="G337" i="12" a="1"/>
  <c r="G337" i="12"/>
  <c r="H337" i="12" a="1"/>
  <c r="H337" i="12"/>
  <c r="I337" i="12" a="1"/>
  <c r="I337" i="12"/>
  <c r="J337" i="12" a="1"/>
  <c r="J337" i="12"/>
  <c r="B338" i="12" a="1"/>
  <c r="B338" i="12"/>
  <c r="C338" i="12" a="1"/>
  <c r="C338" i="12"/>
  <c r="D338" i="12" a="1"/>
  <c r="D338" i="12"/>
  <c r="E338" i="12" a="1"/>
  <c r="E338" i="12"/>
  <c r="F338" i="12" a="1"/>
  <c r="F338" i="12"/>
  <c r="G338" i="12" a="1"/>
  <c r="G338" i="12"/>
  <c r="H338" i="12" a="1"/>
  <c r="H338" i="12"/>
  <c r="I338" i="12" a="1"/>
  <c r="I338" i="12"/>
  <c r="J338" i="12" a="1"/>
  <c r="J338" i="12"/>
  <c r="B339" i="12" a="1"/>
  <c r="B339" i="12"/>
  <c r="C339" i="12" a="1"/>
  <c r="C339" i="12"/>
  <c r="D339" i="12" a="1"/>
  <c r="D339" i="12"/>
  <c r="E339" i="12" a="1"/>
  <c r="E339" i="12"/>
  <c r="F339" i="12" a="1"/>
  <c r="F339" i="12"/>
  <c r="G339" i="12" a="1"/>
  <c r="G339" i="12"/>
  <c r="H339" i="12" a="1"/>
  <c r="H339" i="12"/>
  <c r="I339" i="12" a="1"/>
  <c r="I339" i="12"/>
  <c r="J339" i="12" a="1"/>
  <c r="J339" i="12"/>
  <c r="B340" i="12" a="1"/>
  <c r="B340" i="12"/>
  <c r="C340" i="12" a="1"/>
  <c r="C340" i="12"/>
  <c r="D340" i="12" a="1"/>
  <c r="D340" i="12"/>
  <c r="E340" i="12" a="1"/>
  <c r="E340" i="12"/>
  <c r="F340" i="12" a="1"/>
  <c r="F340" i="12"/>
  <c r="G340" i="12" a="1"/>
  <c r="G340" i="12"/>
  <c r="H340" i="12" a="1"/>
  <c r="H340" i="12"/>
  <c r="I340" i="12" a="1"/>
  <c r="I340" i="12"/>
  <c r="J340" i="12" a="1"/>
  <c r="J340" i="12"/>
  <c r="B341" i="12" a="1"/>
  <c r="B341" i="12"/>
  <c r="C341" i="12" a="1"/>
  <c r="C341" i="12"/>
  <c r="D341" i="12" a="1"/>
  <c r="D341" i="12"/>
  <c r="E341" i="12" a="1"/>
  <c r="E341" i="12"/>
  <c r="F341" i="12" a="1"/>
  <c r="F341" i="12"/>
  <c r="G341" i="12" a="1"/>
  <c r="G341" i="12"/>
  <c r="H341" i="12" a="1"/>
  <c r="H341" i="12"/>
  <c r="I341" i="12" a="1"/>
  <c r="I341" i="12"/>
  <c r="J341" i="12" a="1"/>
  <c r="J341" i="12"/>
  <c r="B342" i="12" a="1"/>
  <c r="B342" i="12"/>
  <c r="C342" i="12" a="1"/>
  <c r="C342" i="12"/>
  <c r="D342" i="12" a="1"/>
  <c r="D342" i="12"/>
  <c r="E342" i="12" a="1"/>
  <c r="E342" i="12"/>
  <c r="F342" i="12" a="1"/>
  <c r="F342" i="12"/>
  <c r="G342" i="12" a="1"/>
  <c r="G342" i="12"/>
  <c r="H342" i="12" a="1"/>
  <c r="H342" i="12"/>
  <c r="I342" i="12" a="1"/>
  <c r="I342" i="12"/>
  <c r="J342" i="12" a="1"/>
  <c r="J342" i="12"/>
  <c r="B343" i="12" a="1"/>
  <c r="B343" i="12"/>
  <c r="C343" i="12" a="1"/>
  <c r="C343" i="12"/>
  <c r="D343" i="12" a="1"/>
  <c r="D343" i="12"/>
  <c r="E343" i="12" a="1"/>
  <c r="E343" i="12"/>
  <c r="F343" i="12" a="1"/>
  <c r="F343" i="12"/>
  <c r="G343" i="12" a="1"/>
  <c r="G343" i="12"/>
  <c r="H343" i="12" a="1"/>
  <c r="H343" i="12"/>
  <c r="I343" i="12" a="1"/>
  <c r="I343" i="12"/>
  <c r="J343" i="12" a="1"/>
  <c r="J343" i="12"/>
  <c r="B344" i="12" a="1"/>
  <c r="B344" i="12"/>
  <c r="C344" i="12" a="1"/>
  <c r="C344" i="12"/>
  <c r="D344" i="12" a="1"/>
  <c r="D344" i="12"/>
  <c r="E344" i="12" a="1"/>
  <c r="E344" i="12"/>
  <c r="F344" i="12" a="1"/>
  <c r="F344" i="12"/>
  <c r="G344" i="12" a="1"/>
  <c r="G344" i="12"/>
  <c r="H344" i="12" a="1"/>
  <c r="H344" i="12"/>
  <c r="I344" i="12" a="1"/>
  <c r="I344" i="12"/>
  <c r="J344" i="12" a="1"/>
  <c r="J344" i="12"/>
  <c r="B345" i="12" a="1"/>
  <c r="B345" i="12"/>
  <c r="C345" i="12" a="1"/>
  <c r="C345" i="12"/>
  <c r="D345" i="12" a="1"/>
  <c r="D345" i="12"/>
  <c r="E345" i="12" a="1"/>
  <c r="E345" i="12"/>
  <c r="F345" i="12" a="1"/>
  <c r="F345" i="12"/>
  <c r="G345" i="12" a="1"/>
  <c r="G345" i="12"/>
  <c r="H345" i="12" a="1"/>
  <c r="H345" i="12"/>
  <c r="I345" i="12" a="1"/>
  <c r="I345" i="12"/>
  <c r="J345" i="12" a="1"/>
  <c r="J345" i="12"/>
  <c r="B346" i="12" a="1"/>
  <c r="B346" i="12"/>
  <c r="C346" i="12" a="1"/>
  <c r="C346" i="12"/>
  <c r="D346" i="12" a="1"/>
  <c r="D346" i="12"/>
  <c r="E346" i="12" a="1"/>
  <c r="E346" i="12"/>
  <c r="F346" i="12" a="1"/>
  <c r="F346" i="12"/>
  <c r="G346" i="12" a="1"/>
  <c r="G346" i="12"/>
  <c r="H346" i="12" a="1"/>
  <c r="H346" i="12"/>
  <c r="I346" i="12" a="1"/>
  <c r="I346" i="12"/>
  <c r="J346" i="12" a="1"/>
  <c r="J346" i="12"/>
  <c r="B347" i="12" a="1"/>
  <c r="B347" i="12"/>
  <c r="C347" i="12" a="1"/>
  <c r="C347" i="12"/>
  <c r="D347" i="12" a="1"/>
  <c r="D347" i="12"/>
  <c r="E347" i="12" a="1"/>
  <c r="E347" i="12"/>
  <c r="F347" i="12" a="1"/>
  <c r="F347" i="12"/>
  <c r="G347" i="12" a="1"/>
  <c r="G347" i="12"/>
  <c r="H347" i="12" a="1"/>
  <c r="H347" i="12"/>
  <c r="I347" i="12" a="1"/>
  <c r="I347" i="12"/>
  <c r="J347" i="12" a="1"/>
  <c r="J347" i="12"/>
  <c r="B348" i="12" a="1"/>
  <c r="B348" i="12"/>
  <c r="C348" i="12" a="1"/>
  <c r="C348" i="12"/>
  <c r="D348" i="12" a="1"/>
  <c r="D348" i="12"/>
  <c r="E348" i="12" a="1"/>
  <c r="E348" i="12"/>
  <c r="F348" i="12" a="1"/>
  <c r="F348" i="12"/>
  <c r="G348" i="12" a="1"/>
  <c r="G348" i="12"/>
  <c r="H348" i="12" a="1"/>
  <c r="H348" i="12"/>
  <c r="I348" i="12" a="1"/>
  <c r="I348" i="12"/>
  <c r="J348" i="12" a="1"/>
  <c r="J348" i="12"/>
  <c r="B349" i="12" a="1"/>
  <c r="B349" i="12"/>
  <c r="C349" i="12" a="1"/>
  <c r="C349" i="12"/>
  <c r="D349" i="12" a="1"/>
  <c r="D349" i="12"/>
  <c r="E349" i="12" a="1"/>
  <c r="E349" i="12"/>
  <c r="F349" i="12" a="1"/>
  <c r="F349" i="12"/>
  <c r="G349" i="12" a="1"/>
  <c r="G349" i="12"/>
  <c r="H349" i="12" a="1"/>
  <c r="H349" i="12"/>
  <c r="I349" i="12" a="1"/>
  <c r="I349" i="12"/>
  <c r="J349" i="12" a="1"/>
  <c r="J349" i="12"/>
  <c r="B350" i="12" a="1"/>
  <c r="B350" i="12"/>
  <c r="C350" i="12" a="1"/>
  <c r="C350" i="12"/>
  <c r="D350" i="12" a="1"/>
  <c r="D350" i="12"/>
  <c r="E350" i="12" a="1"/>
  <c r="E350" i="12"/>
  <c r="F350" i="12" a="1"/>
  <c r="F350" i="12"/>
  <c r="G350" i="12" a="1"/>
  <c r="G350" i="12"/>
  <c r="H350" i="12" a="1"/>
  <c r="H350" i="12"/>
  <c r="I350" i="12" a="1"/>
  <c r="I350" i="12"/>
  <c r="J350" i="12" a="1"/>
  <c r="J350" i="12"/>
  <c r="B351" i="12" a="1"/>
  <c r="B351" i="12"/>
  <c r="C351" i="12" a="1"/>
  <c r="C351" i="12"/>
  <c r="D351" i="12" a="1"/>
  <c r="D351" i="12"/>
  <c r="E351" i="12" a="1"/>
  <c r="E351" i="12"/>
  <c r="F351" i="12" a="1"/>
  <c r="F351" i="12"/>
  <c r="G351" i="12" a="1"/>
  <c r="G351" i="12"/>
  <c r="H351" i="12" a="1"/>
  <c r="H351" i="12"/>
  <c r="I351" i="12" a="1"/>
  <c r="I351" i="12"/>
  <c r="J351" i="12" a="1"/>
  <c r="J351" i="12"/>
  <c r="B352" i="12" a="1"/>
  <c r="B352" i="12"/>
  <c r="C352" i="12" a="1"/>
  <c r="C352" i="12"/>
  <c r="D352" i="12" a="1"/>
  <c r="D352" i="12"/>
  <c r="E352" i="12" a="1"/>
  <c r="E352" i="12"/>
  <c r="F352" i="12" a="1"/>
  <c r="F352" i="12"/>
  <c r="G352" i="12" a="1"/>
  <c r="G352" i="12"/>
  <c r="H352" i="12" a="1"/>
  <c r="H352" i="12"/>
  <c r="I352" i="12" a="1"/>
  <c r="I352" i="12"/>
  <c r="J352" i="12" a="1"/>
  <c r="J352" i="12"/>
  <c r="B353" i="12" a="1"/>
  <c r="B353" i="12"/>
  <c r="C353" i="12" a="1"/>
  <c r="C353" i="12"/>
  <c r="D353" i="12" a="1"/>
  <c r="D353" i="12"/>
  <c r="E353" i="12" a="1"/>
  <c r="E353" i="12"/>
  <c r="F353" i="12" a="1"/>
  <c r="F353" i="12"/>
  <c r="G353" i="12" a="1"/>
  <c r="G353" i="12"/>
  <c r="H353" i="12" a="1"/>
  <c r="H353" i="12"/>
  <c r="I353" i="12" a="1"/>
  <c r="I353" i="12"/>
  <c r="J353" i="12" a="1"/>
  <c r="J353" i="12"/>
  <c r="B354" i="12" a="1"/>
  <c r="B354" i="12"/>
  <c r="C354" i="12" a="1"/>
  <c r="C354" i="12"/>
  <c r="D354" i="12" a="1"/>
  <c r="D354" i="12"/>
  <c r="E354" i="12" a="1"/>
  <c r="E354" i="12"/>
  <c r="F354" i="12" a="1"/>
  <c r="F354" i="12"/>
  <c r="G354" i="12" a="1"/>
  <c r="G354" i="12"/>
  <c r="H354" i="12" a="1"/>
  <c r="H354" i="12"/>
  <c r="I354" i="12" a="1"/>
  <c r="I354" i="12"/>
  <c r="J354" i="12" a="1"/>
  <c r="J354" i="12"/>
  <c r="B355" i="12" a="1"/>
  <c r="B355" i="12"/>
  <c r="C355" i="12" a="1"/>
  <c r="C355" i="12"/>
  <c r="D355" i="12" a="1"/>
  <c r="D355" i="12"/>
  <c r="E355" i="12" a="1"/>
  <c r="E355" i="12"/>
  <c r="F355" i="12" a="1"/>
  <c r="F355" i="12"/>
  <c r="G355" i="12" a="1"/>
  <c r="G355" i="12"/>
  <c r="H355" i="12" a="1"/>
  <c r="H355" i="12"/>
  <c r="I355" i="12" a="1"/>
  <c r="I355" i="12"/>
  <c r="J355" i="12" a="1"/>
  <c r="J355" i="12"/>
  <c r="B356" i="12" a="1"/>
  <c r="B356" i="12"/>
  <c r="C356" i="12" a="1"/>
  <c r="C356" i="12"/>
  <c r="D356" i="12" a="1"/>
  <c r="D356" i="12"/>
  <c r="E356" i="12" a="1"/>
  <c r="E356" i="12"/>
  <c r="F356" i="12" a="1"/>
  <c r="F356" i="12"/>
  <c r="G356" i="12" a="1"/>
  <c r="G356" i="12"/>
  <c r="H356" i="12" a="1"/>
  <c r="H356" i="12"/>
  <c r="I356" i="12" a="1"/>
  <c r="I356" i="12"/>
  <c r="J356" i="12" a="1"/>
  <c r="J356" i="12"/>
  <c r="B357" i="12" a="1"/>
  <c r="B357" i="12"/>
  <c r="C357" i="12" a="1"/>
  <c r="C357" i="12"/>
  <c r="D357" i="12" a="1"/>
  <c r="D357" i="12"/>
  <c r="E357" i="12" a="1"/>
  <c r="E357" i="12"/>
  <c r="F357" i="12" a="1"/>
  <c r="F357" i="12"/>
  <c r="G357" i="12" a="1"/>
  <c r="G357" i="12"/>
  <c r="H357" i="12" a="1"/>
  <c r="H357" i="12"/>
  <c r="I357" i="12" a="1"/>
  <c r="I357" i="12"/>
  <c r="J357" i="12" a="1"/>
  <c r="J357" i="12"/>
  <c r="B358" i="12" a="1"/>
  <c r="B358" i="12"/>
  <c r="C358" i="12" a="1"/>
  <c r="C358" i="12"/>
  <c r="D358" i="12" a="1"/>
  <c r="D358" i="12"/>
  <c r="E358" i="12" a="1"/>
  <c r="E358" i="12"/>
  <c r="F358" i="12" a="1"/>
  <c r="F358" i="12"/>
  <c r="G358" i="12" a="1"/>
  <c r="G358" i="12"/>
  <c r="H358" i="12" a="1"/>
  <c r="H358" i="12"/>
  <c r="I358" i="12" a="1"/>
  <c r="I358" i="12"/>
  <c r="J358" i="12" a="1"/>
  <c r="J358" i="12"/>
  <c r="B359" i="12" a="1"/>
  <c r="B359" i="12"/>
  <c r="C359" i="12" a="1"/>
  <c r="C359" i="12"/>
  <c r="D359" i="12" a="1"/>
  <c r="D359" i="12"/>
  <c r="E359" i="12" a="1"/>
  <c r="E359" i="12"/>
  <c r="F359" i="12" a="1"/>
  <c r="F359" i="12"/>
  <c r="G359" i="12" a="1"/>
  <c r="G359" i="12"/>
  <c r="H359" i="12" a="1"/>
  <c r="H359" i="12"/>
  <c r="I359" i="12" a="1"/>
  <c r="I359" i="12"/>
  <c r="J359" i="12" a="1"/>
  <c r="J359" i="12"/>
  <c r="B360" i="12" a="1"/>
  <c r="B360" i="12"/>
  <c r="C360" i="12" a="1"/>
  <c r="C360" i="12"/>
  <c r="D360" i="12" a="1"/>
  <c r="D360" i="12"/>
  <c r="E360" i="12" a="1"/>
  <c r="E360" i="12"/>
  <c r="F360" i="12" a="1"/>
  <c r="F360" i="12"/>
  <c r="G360" i="12" a="1"/>
  <c r="G360" i="12"/>
  <c r="H360" i="12" a="1"/>
  <c r="H360" i="12"/>
  <c r="I360" i="12" a="1"/>
  <c r="I360" i="12"/>
  <c r="J360" i="12" a="1"/>
  <c r="J360" i="12"/>
  <c r="B361" i="12" a="1"/>
  <c r="B361" i="12"/>
  <c r="C361" i="12" a="1"/>
  <c r="C361" i="12"/>
  <c r="D361" i="12" a="1"/>
  <c r="D361" i="12"/>
  <c r="E361" i="12" a="1"/>
  <c r="E361" i="12"/>
  <c r="F361" i="12" a="1"/>
  <c r="F361" i="12"/>
  <c r="G361" i="12" a="1"/>
  <c r="G361" i="12"/>
  <c r="H361" i="12" a="1"/>
  <c r="H361" i="12"/>
  <c r="I361" i="12" a="1"/>
  <c r="I361" i="12"/>
  <c r="J361" i="12" a="1"/>
  <c r="J361" i="12"/>
  <c r="B362" i="12" a="1"/>
  <c r="B362" i="12"/>
  <c r="C362" i="12" a="1"/>
  <c r="C362" i="12"/>
  <c r="D362" i="12" a="1"/>
  <c r="D362" i="12"/>
  <c r="E362" i="12" a="1"/>
  <c r="E362" i="12"/>
  <c r="F362" i="12" a="1"/>
  <c r="F362" i="12"/>
  <c r="G362" i="12" a="1"/>
  <c r="G362" i="12"/>
  <c r="H362" i="12" a="1"/>
  <c r="H362" i="12"/>
  <c r="I362" i="12" a="1"/>
  <c r="I362" i="12"/>
  <c r="J362" i="12" a="1"/>
  <c r="J362" i="12"/>
  <c r="B363" i="12" a="1"/>
  <c r="B363" i="12"/>
  <c r="C363" i="12" a="1"/>
  <c r="C363" i="12"/>
  <c r="D363" i="12" a="1"/>
  <c r="D363" i="12"/>
  <c r="E363" i="12" a="1"/>
  <c r="E363" i="12"/>
  <c r="F363" i="12" a="1"/>
  <c r="F363" i="12"/>
  <c r="G363" i="12" a="1"/>
  <c r="G363" i="12"/>
  <c r="H363" i="12" a="1"/>
  <c r="H363" i="12"/>
  <c r="I363" i="12" a="1"/>
  <c r="I363" i="12"/>
  <c r="J363" i="12" a="1"/>
  <c r="J363" i="12"/>
  <c r="B364" i="12" a="1"/>
  <c r="B364" i="12"/>
  <c r="C364" i="12" a="1"/>
  <c r="C364" i="12"/>
  <c r="D364" i="12" a="1"/>
  <c r="D364" i="12"/>
  <c r="E364" i="12" a="1"/>
  <c r="E364" i="12"/>
  <c r="F364" i="12" a="1"/>
  <c r="F364" i="12"/>
  <c r="G364" i="12" a="1"/>
  <c r="G364" i="12"/>
  <c r="H364" i="12" a="1"/>
  <c r="H364" i="12"/>
  <c r="I364" i="12" a="1"/>
  <c r="I364" i="12"/>
  <c r="J364" i="12" a="1"/>
  <c r="J364" i="12"/>
  <c r="B365" i="12" a="1"/>
  <c r="B365" i="12"/>
  <c r="C365" i="12" a="1"/>
  <c r="C365" i="12"/>
  <c r="D365" i="12" a="1"/>
  <c r="D365" i="12"/>
  <c r="E365" i="12" a="1"/>
  <c r="E365" i="12"/>
  <c r="F365" i="12" a="1"/>
  <c r="F365" i="12"/>
  <c r="G365" i="12" a="1"/>
  <c r="G365" i="12"/>
  <c r="H365" i="12" a="1"/>
  <c r="H365" i="12"/>
  <c r="I365" i="12" a="1"/>
  <c r="I365" i="12"/>
  <c r="J365" i="12" a="1"/>
  <c r="J365" i="12"/>
  <c r="B366" i="12" a="1"/>
  <c r="B366" i="12"/>
  <c r="C366" i="12" a="1"/>
  <c r="C366" i="12"/>
  <c r="D366" i="12" a="1"/>
  <c r="D366" i="12"/>
  <c r="E366" i="12" a="1"/>
  <c r="E366" i="12"/>
  <c r="F366" i="12" a="1"/>
  <c r="F366" i="12"/>
  <c r="G366" i="12" a="1"/>
  <c r="G366" i="12"/>
  <c r="H366" i="12" a="1"/>
  <c r="H366" i="12"/>
  <c r="I366" i="12" a="1"/>
  <c r="I366" i="12"/>
  <c r="J366" i="12" a="1"/>
  <c r="J366" i="12"/>
  <c r="B367" i="12" a="1"/>
  <c r="B367" i="12"/>
  <c r="C367" i="12" a="1"/>
  <c r="C367" i="12"/>
  <c r="D367" i="12" a="1"/>
  <c r="D367" i="12"/>
  <c r="E367" i="12" a="1"/>
  <c r="E367" i="12"/>
  <c r="F367" i="12" a="1"/>
  <c r="F367" i="12"/>
  <c r="G367" i="12" a="1"/>
  <c r="G367" i="12"/>
  <c r="H367" i="12" a="1"/>
  <c r="H367" i="12"/>
  <c r="I367" i="12" a="1"/>
  <c r="I367" i="12"/>
  <c r="J367" i="12" a="1"/>
  <c r="J367" i="12"/>
  <c r="B368" i="12" a="1"/>
  <c r="B368" i="12"/>
  <c r="C368" i="12" a="1"/>
  <c r="C368" i="12"/>
  <c r="D368" i="12" a="1"/>
  <c r="D368" i="12"/>
  <c r="E368" i="12" a="1"/>
  <c r="E368" i="12"/>
  <c r="F368" i="12" a="1"/>
  <c r="F368" i="12"/>
  <c r="G368" i="12" a="1"/>
  <c r="G368" i="12"/>
  <c r="H368" i="12" a="1"/>
  <c r="H368" i="12"/>
  <c r="I368" i="12" a="1"/>
  <c r="I368" i="12"/>
  <c r="J368" i="12" a="1"/>
  <c r="J368" i="12"/>
  <c r="B369" i="12" a="1"/>
  <c r="B369" i="12"/>
  <c r="C369" i="12" a="1"/>
  <c r="C369" i="12"/>
  <c r="D369" i="12" a="1"/>
  <c r="D369" i="12"/>
  <c r="E369" i="12" a="1"/>
  <c r="E369" i="12"/>
  <c r="F369" i="12" a="1"/>
  <c r="F369" i="12"/>
  <c r="G369" i="12" a="1"/>
  <c r="G369" i="12"/>
  <c r="H369" i="12" a="1"/>
  <c r="H369" i="12"/>
  <c r="I369" i="12" a="1"/>
  <c r="I369" i="12"/>
  <c r="J369" i="12" a="1"/>
  <c r="J369" i="12"/>
  <c r="B370" i="12" a="1"/>
  <c r="B370" i="12"/>
  <c r="C370" i="12" a="1"/>
  <c r="C370" i="12"/>
  <c r="D370" i="12" a="1"/>
  <c r="D370" i="12"/>
  <c r="E370" i="12" a="1"/>
  <c r="E370" i="12"/>
  <c r="F370" i="12" a="1"/>
  <c r="F370" i="12"/>
  <c r="G370" i="12" a="1"/>
  <c r="G370" i="12"/>
  <c r="H370" i="12" a="1"/>
  <c r="H370" i="12"/>
  <c r="I370" i="12" a="1"/>
  <c r="I370" i="12"/>
  <c r="J370" i="12" a="1"/>
  <c r="J370" i="12"/>
  <c r="B371" i="12" a="1"/>
  <c r="B371" i="12"/>
  <c r="C371" i="12" a="1"/>
  <c r="C371" i="12"/>
  <c r="D371" i="12" a="1"/>
  <c r="D371" i="12"/>
  <c r="E371" i="12" a="1"/>
  <c r="E371" i="12"/>
  <c r="F371" i="12" a="1"/>
  <c r="F371" i="12"/>
  <c r="G371" i="12" a="1"/>
  <c r="G371" i="12"/>
  <c r="H371" i="12" a="1"/>
  <c r="H371" i="12"/>
  <c r="I371" i="12" a="1"/>
  <c r="I371" i="12"/>
  <c r="J371" i="12" a="1"/>
  <c r="J371" i="12"/>
  <c r="B372" i="12" a="1"/>
  <c r="B372" i="12"/>
  <c r="C372" i="12" a="1"/>
  <c r="C372" i="12"/>
  <c r="D372" i="12" a="1"/>
  <c r="D372" i="12"/>
  <c r="E372" i="12" a="1"/>
  <c r="E372" i="12"/>
  <c r="F372" i="12" a="1"/>
  <c r="F372" i="12"/>
  <c r="G372" i="12" a="1"/>
  <c r="G372" i="12"/>
  <c r="H372" i="12" a="1"/>
  <c r="H372" i="12"/>
  <c r="I372" i="12" a="1"/>
  <c r="I372" i="12"/>
  <c r="J372" i="12" a="1"/>
  <c r="J372" i="12"/>
  <c r="B373" i="12" a="1"/>
  <c r="B373" i="12"/>
  <c r="C373" i="12" a="1"/>
  <c r="C373" i="12"/>
  <c r="D373" i="12" a="1"/>
  <c r="D373" i="12"/>
  <c r="E373" i="12" a="1"/>
  <c r="E373" i="12"/>
  <c r="F373" i="12" a="1"/>
  <c r="F373" i="12"/>
  <c r="G373" i="12" a="1"/>
  <c r="G373" i="12"/>
  <c r="H373" i="12" a="1"/>
  <c r="H373" i="12"/>
  <c r="I373" i="12" a="1"/>
  <c r="I373" i="12"/>
  <c r="J373" i="12" a="1"/>
  <c r="J373" i="12"/>
  <c r="B374" i="12" a="1"/>
  <c r="B374" i="12"/>
  <c r="C374" i="12" a="1"/>
  <c r="C374" i="12"/>
  <c r="D374" i="12" a="1"/>
  <c r="D374" i="12"/>
  <c r="E374" i="12" a="1"/>
  <c r="E374" i="12"/>
  <c r="F374" i="12" a="1"/>
  <c r="F374" i="12"/>
  <c r="G374" i="12" a="1"/>
  <c r="G374" i="12"/>
  <c r="H374" i="12" a="1"/>
  <c r="H374" i="12"/>
  <c r="I374" i="12" a="1"/>
  <c r="I374" i="12"/>
  <c r="J374" i="12" a="1"/>
  <c r="J374" i="12"/>
  <c r="B375" i="12" a="1"/>
  <c r="B375" i="12"/>
  <c r="C375" i="12" a="1"/>
  <c r="C375" i="12"/>
  <c r="D375" i="12" a="1"/>
  <c r="D375" i="12"/>
  <c r="E375" i="12" a="1"/>
  <c r="E375" i="12"/>
  <c r="F375" i="12" a="1"/>
  <c r="F375" i="12"/>
  <c r="G375" i="12" a="1"/>
  <c r="G375" i="12"/>
  <c r="H375" i="12" a="1"/>
  <c r="H375" i="12"/>
  <c r="I375" i="12" a="1"/>
  <c r="I375" i="12"/>
  <c r="J375" i="12" a="1"/>
  <c r="J375" i="12"/>
  <c r="B376" i="12" a="1"/>
  <c r="B376" i="12"/>
  <c r="C376" i="12" a="1"/>
  <c r="C376" i="12"/>
  <c r="D376" i="12" a="1"/>
  <c r="D376" i="12"/>
  <c r="E376" i="12" a="1"/>
  <c r="E376" i="12"/>
  <c r="F376" i="12" a="1"/>
  <c r="F376" i="12"/>
  <c r="G376" i="12" a="1"/>
  <c r="G376" i="12"/>
  <c r="H376" i="12" a="1"/>
  <c r="H376" i="12"/>
  <c r="I376" i="12" a="1"/>
  <c r="I376" i="12"/>
  <c r="J376" i="12" a="1"/>
  <c r="J376" i="12"/>
  <c r="B377" i="12" a="1"/>
  <c r="B377" i="12"/>
  <c r="C377" i="12" a="1"/>
  <c r="C377" i="12"/>
  <c r="D377" i="12" a="1"/>
  <c r="D377" i="12"/>
  <c r="E377" i="12" a="1"/>
  <c r="E377" i="12"/>
  <c r="F377" i="12" a="1"/>
  <c r="F377" i="12"/>
  <c r="G377" i="12" a="1"/>
  <c r="G377" i="12"/>
  <c r="H377" i="12" a="1"/>
  <c r="H377" i="12"/>
  <c r="I377" i="12" a="1"/>
  <c r="I377" i="12"/>
  <c r="J377" i="12" a="1"/>
  <c r="J377" i="12"/>
  <c r="B378" i="12" a="1"/>
  <c r="B378" i="12"/>
  <c r="C378" i="12" a="1"/>
  <c r="C378" i="12"/>
  <c r="D378" i="12" a="1"/>
  <c r="D378" i="12"/>
  <c r="E378" i="12" a="1"/>
  <c r="E378" i="12"/>
  <c r="F378" i="12" a="1"/>
  <c r="F378" i="12"/>
  <c r="G378" i="12" a="1"/>
  <c r="G378" i="12"/>
  <c r="H378" i="12" a="1"/>
  <c r="H378" i="12"/>
  <c r="I378" i="12" a="1"/>
  <c r="I378" i="12"/>
  <c r="J378" i="12" a="1"/>
  <c r="J378" i="12"/>
  <c r="B379" i="12" a="1"/>
  <c r="B379" i="12"/>
  <c r="C379" i="12" a="1"/>
  <c r="C379" i="12"/>
  <c r="D379" i="12" a="1"/>
  <c r="D379" i="12"/>
  <c r="E379" i="12" a="1"/>
  <c r="E379" i="12"/>
  <c r="F379" i="12" a="1"/>
  <c r="F379" i="12"/>
  <c r="G379" i="12" a="1"/>
  <c r="G379" i="12"/>
  <c r="H379" i="12" a="1"/>
  <c r="H379" i="12"/>
  <c r="I379" i="12" a="1"/>
  <c r="I379" i="12"/>
  <c r="J379" i="12" a="1"/>
  <c r="J379" i="12"/>
  <c r="B380" i="12" a="1"/>
  <c r="B380" i="12"/>
  <c r="C380" i="12" a="1"/>
  <c r="C380" i="12"/>
  <c r="D380" i="12" a="1"/>
  <c r="D380" i="12"/>
  <c r="E380" i="12" a="1"/>
  <c r="E380" i="12"/>
  <c r="F380" i="12" a="1"/>
  <c r="F380" i="12"/>
  <c r="G380" i="12" a="1"/>
  <c r="G380" i="12"/>
  <c r="H380" i="12" a="1"/>
  <c r="H380" i="12"/>
  <c r="I380" i="12" a="1"/>
  <c r="I380" i="12"/>
  <c r="J380" i="12" a="1"/>
  <c r="J380" i="12"/>
  <c r="B381" i="12" a="1"/>
  <c r="B381" i="12"/>
  <c r="C381" i="12" a="1"/>
  <c r="C381" i="12"/>
  <c r="D381" i="12" a="1"/>
  <c r="D381" i="12"/>
  <c r="E381" i="12" a="1"/>
  <c r="E381" i="12"/>
  <c r="F381" i="12" a="1"/>
  <c r="F381" i="12"/>
  <c r="G381" i="12" a="1"/>
  <c r="G381" i="12"/>
  <c r="H381" i="12" a="1"/>
  <c r="H381" i="12"/>
  <c r="I381" i="12" a="1"/>
  <c r="I381" i="12"/>
  <c r="J381" i="12" a="1"/>
  <c r="J381" i="12"/>
  <c r="B382" i="12" a="1"/>
  <c r="B382" i="12"/>
  <c r="C382" i="12" a="1"/>
  <c r="C382" i="12"/>
  <c r="D382" i="12" a="1"/>
  <c r="D382" i="12"/>
  <c r="E382" i="12" a="1"/>
  <c r="E382" i="12"/>
  <c r="F382" i="12" a="1"/>
  <c r="F382" i="12"/>
  <c r="G382" i="12" a="1"/>
  <c r="G382" i="12"/>
  <c r="H382" i="12" a="1"/>
  <c r="H382" i="12"/>
  <c r="I382" i="12" a="1"/>
  <c r="I382" i="12"/>
  <c r="J382" i="12" a="1"/>
  <c r="J382" i="12"/>
  <c r="B383" i="12" a="1"/>
  <c r="B383" i="12"/>
  <c r="C383" i="12" a="1"/>
  <c r="C383" i="12"/>
  <c r="D383" i="12" a="1"/>
  <c r="D383" i="12"/>
  <c r="E383" i="12" a="1"/>
  <c r="E383" i="12"/>
  <c r="F383" i="12" a="1"/>
  <c r="F383" i="12"/>
  <c r="G383" i="12" a="1"/>
  <c r="G383" i="12"/>
  <c r="H383" i="12" a="1"/>
  <c r="H383" i="12"/>
  <c r="I383" i="12" a="1"/>
  <c r="I383" i="12"/>
  <c r="J383" i="12" a="1"/>
  <c r="J383" i="12"/>
  <c r="B384" i="12" a="1"/>
  <c r="B384" i="12"/>
  <c r="C384" i="12" a="1"/>
  <c r="C384" i="12"/>
  <c r="D384" i="12" a="1"/>
  <c r="D384" i="12"/>
  <c r="E384" i="12" a="1"/>
  <c r="E384" i="12"/>
  <c r="F384" i="12" a="1"/>
  <c r="F384" i="12"/>
  <c r="G384" i="12" a="1"/>
  <c r="G384" i="12"/>
  <c r="H384" i="12" a="1"/>
  <c r="H384" i="12"/>
  <c r="I384" i="12" a="1"/>
  <c r="I384" i="12"/>
  <c r="J384" i="12" a="1"/>
  <c r="J384" i="12"/>
  <c r="B385" i="12" a="1"/>
  <c r="B385" i="12"/>
  <c r="C385" i="12" a="1"/>
  <c r="C385" i="12"/>
  <c r="D385" i="12" a="1"/>
  <c r="D385" i="12"/>
  <c r="E385" i="12" a="1"/>
  <c r="E385" i="12"/>
  <c r="F385" i="12" a="1"/>
  <c r="F385" i="12"/>
  <c r="G385" i="12" a="1"/>
  <c r="G385" i="12"/>
  <c r="H385" i="12" a="1"/>
  <c r="H385" i="12"/>
  <c r="I385" i="12" a="1"/>
  <c r="I385" i="12"/>
  <c r="J385" i="12" a="1"/>
  <c r="J385" i="12"/>
  <c r="B386" i="12" a="1"/>
  <c r="B386" i="12"/>
  <c r="C386" i="12" a="1"/>
  <c r="C386" i="12"/>
  <c r="D386" i="12" a="1"/>
  <c r="D386" i="12"/>
  <c r="E386" i="12" a="1"/>
  <c r="E386" i="12"/>
  <c r="F386" i="12" a="1"/>
  <c r="F386" i="12"/>
  <c r="G386" i="12" a="1"/>
  <c r="G386" i="12"/>
  <c r="H386" i="12" a="1"/>
  <c r="H386" i="12"/>
  <c r="I386" i="12" a="1"/>
  <c r="I386" i="12"/>
  <c r="J386" i="12" a="1"/>
  <c r="J386" i="12"/>
  <c r="B387" i="12" a="1"/>
  <c r="B387" i="12"/>
  <c r="C387" i="12" a="1"/>
  <c r="C387" i="12"/>
  <c r="D387" i="12" a="1"/>
  <c r="D387" i="12"/>
  <c r="E387" i="12" a="1"/>
  <c r="E387" i="12"/>
  <c r="F387" i="12" a="1"/>
  <c r="F387" i="12"/>
  <c r="G387" i="12" a="1"/>
  <c r="G387" i="12"/>
  <c r="H387" i="12" a="1"/>
  <c r="H387" i="12"/>
  <c r="I387" i="12" a="1"/>
  <c r="I387" i="12"/>
  <c r="J387" i="12" a="1"/>
  <c r="J387" i="12"/>
  <c r="B388" i="12" a="1"/>
  <c r="B388" i="12"/>
  <c r="C388" i="12" a="1"/>
  <c r="C388" i="12"/>
  <c r="D388" i="12" a="1"/>
  <c r="D388" i="12"/>
  <c r="E388" i="12" a="1"/>
  <c r="E388" i="12"/>
  <c r="F388" i="12" a="1"/>
  <c r="F388" i="12"/>
  <c r="G388" i="12" a="1"/>
  <c r="G388" i="12"/>
  <c r="H388" i="12" a="1"/>
  <c r="H388" i="12"/>
  <c r="I388" i="12" a="1"/>
  <c r="I388" i="12"/>
  <c r="J388" i="12" a="1"/>
  <c r="J388" i="12"/>
  <c r="B389" i="12" a="1"/>
  <c r="B389" i="12"/>
  <c r="C389" i="12" a="1"/>
  <c r="C389" i="12"/>
  <c r="D389" i="12" a="1"/>
  <c r="D389" i="12"/>
  <c r="E389" i="12" a="1"/>
  <c r="E389" i="12"/>
  <c r="F389" i="12" a="1"/>
  <c r="F389" i="12"/>
  <c r="G389" i="12" a="1"/>
  <c r="G389" i="12"/>
  <c r="H389" i="12" a="1"/>
  <c r="H389" i="12"/>
  <c r="I389" i="12" a="1"/>
  <c r="I389" i="12"/>
  <c r="J389" i="12" a="1"/>
  <c r="J389" i="12"/>
  <c r="B390" i="12" a="1"/>
  <c r="B390" i="12"/>
  <c r="C390" i="12" a="1"/>
  <c r="C390" i="12"/>
  <c r="D390" i="12" a="1"/>
  <c r="D390" i="12"/>
  <c r="E390" i="12" a="1"/>
  <c r="E390" i="12"/>
  <c r="F390" i="12" a="1"/>
  <c r="F390" i="12"/>
  <c r="G390" i="12" a="1"/>
  <c r="G390" i="12"/>
  <c r="H390" i="12" a="1"/>
  <c r="H390" i="12"/>
  <c r="I390" i="12" a="1"/>
  <c r="I390" i="12"/>
  <c r="J390" i="12" a="1"/>
  <c r="J390" i="12"/>
  <c r="B391" i="12" a="1"/>
  <c r="B391" i="12"/>
  <c r="C391" i="12" a="1"/>
  <c r="C391" i="12"/>
  <c r="D391" i="12" a="1"/>
  <c r="D391" i="12"/>
  <c r="E391" i="12" a="1"/>
  <c r="E391" i="12"/>
  <c r="F391" i="12" a="1"/>
  <c r="F391" i="12"/>
  <c r="G391" i="12" a="1"/>
  <c r="G391" i="12"/>
  <c r="H391" i="12" a="1"/>
  <c r="H391" i="12"/>
  <c r="I391" i="12" a="1"/>
  <c r="I391" i="12"/>
  <c r="J391" i="12" a="1"/>
  <c r="J391" i="12"/>
  <c r="B392" i="12" a="1"/>
  <c r="B392" i="12"/>
  <c r="C392" i="12" a="1"/>
  <c r="C392" i="12"/>
  <c r="D392" i="12" a="1"/>
  <c r="D392" i="12"/>
  <c r="E392" i="12" a="1"/>
  <c r="E392" i="12"/>
  <c r="F392" i="12" a="1"/>
  <c r="F392" i="12"/>
  <c r="G392" i="12" a="1"/>
  <c r="G392" i="12"/>
  <c r="H392" i="12" a="1"/>
  <c r="H392" i="12"/>
  <c r="I392" i="12" a="1"/>
  <c r="I392" i="12"/>
  <c r="J392" i="12" a="1"/>
  <c r="J392" i="12"/>
  <c r="B393" i="12" a="1"/>
  <c r="B393" i="12"/>
  <c r="C393" i="12" a="1"/>
  <c r="C393" i="12"/>
  <c r="D393" i="12" a="1"/>
  <c r="D393" i="12"/>
  <c r="E393" i="12" a="1"/>
  <c r="E393" i="12"/>
  <c r="F393" i="12" a="1"/>
  <c r="F393" i="12"/>
  <c r="G393" i="12" a="1"/>
  <c r="G393" i="12"/>
  <c r="H393" i="12" a="1"/>
  <c r="H393" i="12"/>
  <c r="I393" i="12" a="1"/>
  <c r="I393" i="12"/>
  <c r="J393" i="12" a="1"/>
  <c r="J393" i="12"/>
  <c r="B394" i="12" a="1"/>
  <c r="B394" i="12"/>
  <c r="C394" i="12" a="1"/>
  <c r="C394" i="12"/>
  <c r="D394" i="12" a="1"/>
  <c r="D394" i="12"/>
  <c r="E394" i="12" a="1"/>
  <c r="E394" i="12"/>
  <c r="F394" i="12" a="1"/>
  <c r="F394" i="12"/>
  <c r="G394" i="12" a="1"/>
  <c r="G394" i="12"/>
  <c r="H394" i="12" a="1"/>
  <c r="H394" i="12"/>
  <c r="I394" i="12" a="1"/>
  <c r="I394" i="12"/>
  <c r="J394" i="12" a="1"/>
  <c r="J394" i="12"/>
  <c r="B395" i="12" a="1"/>
  <c r="B395" i="12"/>
  <c r="C395" i="12" a="1"/>
  <c r="C395" i="12"/>
  <c r="D395" i="12" a="1"/>
  <c r="D395" i="12"/>
  <c r="E395" i="12" a="1"/>
  <c r="E395" i="12"/>
  <c r="F395" i="12" a="1"/>
  <c r="F395" i="12"/>
  <c r="G395" i="12" a="1"/>
  <c r="G395" i="12"/>
  <c r="H395" i="12" a="1"/>
  <c r="H395" i="12"/>
  <c r="I395" i="12" a="1"/>
  <c r="I395" i="12"/>
  <c r="J395" i="12" a="1"/>
  <c r="J395" i="12"/>
  <c r="B396" i="12" a="1"/>
  <c r="B396" i="12"/>
  <c r="C396" i="12" a="1"/>
  <c r="C396" i="12"/>
  <c r="D396" i="12" a="1"/>
  <c r="D396" i="12"/>
  <c r="E396" i="12" a="1"/>
  <c r="E396" i="12"/>
  <c r="F396" i="12" a="1"/>
  <c r="F396" i="12"/>
  <c r="G396" i="12" a="1"/>
  <c r="G396" i="12"/>
  <c r="H396" i="12" a="1"/>
  <c r="H396" i="12"/>
  <c r="I396" i="12" a="1"/>
  <c r="I396" i="12"/>
  <c r="J396" i="12" a="1"/>
  <c r="J396" i="12"/>
  <c r="B397" i="12" a="1"/>
  <c r="B397" i="12"/>
  <c r="C397" i="12" a="1"/>
  <c r="C397" i="12"/>
  <c r="D397" i="12" a="1"/>
  <c r="D397" i="12"/>
  <c r="E397" i="12" a="1"/>
  <c r="E397" i="12"/>
  <c r="F397" i="12" a="1"/>
  <c r="F397" i="12"/>
  <c r="G397" i="12" a="1"/>
  <c r="G397" i="12"/>
  <c r="H397" i="12" a="1"/>
  <c r="H397" i="12"/>
  <c r="I397" i="12" a="1"/>
  <c r="I397" i="12"/>
  <c r="J397" i="12" a="1"/>
  <c r="J397" i="12"/>
  <c r="B398" i="12" a="1"/>
  <c r="B398" i="12"/>
  <c r="C398" i="12" a="1"/>
  <c r="C398" i="12"/>
  <c r="D398" i="12" a="1"/>
  <c r="D398" i="12"/>
  <c r="E398" i="12" a="1"/>
  <c r="E398" i="12"/>
  <c r="F398" i="12" a="1"/>
  <c r="F398" i="12"/>
  <c r="G398" i="12" a="1"/>
  <c r="G398" i="12"/>
  <c r="H398" i="12" a="1"/>
  <c r="H398" i="12"/>
  <c r="I398" i="12" a="1"/>
  <c r="I398" i="12"/>
  <c r="J398" i="12" a="1"/>
  <c r="J398" i="12"/>
  <c r="B399" i="12" a="1"/>
  <c r="B399" i="12"/>
  <c r="C399" i="12" a="1"/>
  <c r="C399" i="12"/>
  <c r="D399" i="12" a="1"/>
  <c r="D399" i="12"/>
  <c r="E399" i="12" a="1"/>
  <c r="E399" i="12"/>
  <c r="F399" i="12" a="1"/>
  <c r="F399" i="12"/>
  <c r="G399" i="12" a="1"/>
  <c r="G399" i="12"/>
  <c r="H399" i="12" a="1"/>
  <c r="H399" i="12"/>
  <c r="I399" i="12" a="1"/>
  <c r="I399" i="12"/>
  <c r="J399" i="12" a="1"/>
  <c r="J399" i="12"/>
  <c r="B400" i="12" a="1"/>
  <c r="B400" i="12"/>
  <c r="C400" i="12" a="1"/>
  <c r="C400" i="12"/>
  <c r="D400" i="12" a="1"/>
  <c r="D400" i="12"/>
  <c r="E400" i="12" a="1"/>
  <c r="E400" i="12"/>
  <c r="F400" i="12" a="1"/>
  <c r="F400" i="12"/>
  <c r="G400" i="12" a="1"/>
  <c r="G400" i="12"/>
  <c r="H400" i="12" a="1"/>
  <c r="H400" i="12"/>
  <c r="I400" i="12" a="1"/>
  <c r="I400" i="12"/>
  <c r="J400" i="12" a="1"/>
  <c r="J400" i="12"/>
  <c r="B401" i="12" a="1"/>
  <c r="B401" i="12"/>
  <c r="C401" i="12" a="1"/>
  <c r="C401" i="12"/>
  <c r="D401" i="12" a="1"/>
  <c r="D401" i="12"/>
  <c r="E401" i="12" a="1"/>
  <c r="E401" i="12"/>
  <c r="F401" i="12" a="1"/>
  <c r="F401" i="12"/>
  <c r="G401" i="12" a="1"/>
  <c r="G401" i="12"/>
  <c r="H401" i="12" a="1"/>
  <c r="H401" i="12"/>
  <c r="I401" i="12" a="1"/>
  <c r="I401" i="12"/>
  <c r="J401" i="12" a="1"/>
  <c r="J401" i="12"/>
  <c r="B402" i="12" a="1"/>
  <c r="B402" i="12"/>
  <c r="C402" i="12" a="1"/>
  <c r="C402" i="12"/>
  <c r="D402" i="12" a="1"/>
  <c r="D402" i="12"/>
  <c r="E402" i="12" a="1"/>
  <c r="E402" i="12"/>
  <c r="F402" i="12" a="1"/>
  <c r="F402" i="12"/>
  <c r="G402" i="12" a="1"/>
  <c r="G402" i="12"/>
  <c r="H402" i="12" a="1"/>
  <c r="H402" i="12"/>
  <c r="I402" i="12" a="1"/>
  <c r="I402" i="12"/>
  <c r="J402" i="12" a="1"/>
  <c r="J402" i="12"/>
  <c r="B403" i="12" a="1"/>
  <c r="B403" i="12"/>
  <c r="C403" i="12" a="1"/>
  <c r="C403" i="12"/>
  <c r="D403" i="12" a="1"/>
  <c r="D403" i="12"/>
  <c r="E403" i="12" a="1"/>
  <c r="E403" i="12"/>
  <c r="F403" i="12" a="1"/>
  <c r="F403" i="12"/>
  <c r="G403" i="12" a="1"/>
  <c r="G403" i="12"/>
  <c r="H403" i="12" a="1"/>
  <c r="H403" i="12"/>
  <c r="I403" i="12" a="1"/>
  <c r="I403" i="12"/>
  <c r="J403" i="12" a="1"/>
  <c r="J403" i="12"/>
  <c r="B4" i="13" a="1"/>
  <c r="B4" i="13"/>
  <c r="C4" i="13" a="1"/>
  <c r="C4" i="13"/>
  <c r="D4" i="13" a="1"/>
  <c r="D4" i="13"/>
  <c r="E4" i="13" a="1"/>
  <c r="E4" i="13"/>
  <c r="F4" i="13" a="1"/>
  <c r="F4" i="13"/>
  <c r="G4" i="13" a="1"/>
  <c r="G4" i="13"/>
  <c r="H4" i="13" a="1"/>
  <c r="H4" i="13"/>
  <c r="I4" i="13" a="1"/>
  <c r="I4" i="13"/>
  <c r="J4" i="13" a="1"/>
  <c r="J4" i="13"/>
  <c r="B5" i="13" a="1"/>
  <c r="B5" i="13"/>
  <c r="C5" i="13" a="1"/>
  <c r="C5" i="13"/>
  <c r="D5" i="13" a="1"/>
  <c r="D5" i="13"/>
  <c r="E5" i="13" a="1"/>
  <c r="E5" i="13"/>
  <c r="F5" i="13" a="1"/>
  <c r="F5" i="13"/>
  <c r="G5" i="13" a="1"/>
  <c r="G5" i="13"/>
  <c r="H5" i="13" a="1"/>
  <c r="H5" i="13"/>
  <c r="I5" i="13" a="1"/>
  <c r="I5" i="13"/>
  <c r="J5" i="13" a="1"/>
  <c r="J5" i="13"/>
  <c r="B6" i="13" a="1"/>
  <c r="B6" i="13"/>
  <c r="C6" i="13" a="1"/>
  <c r="C6" i="13"/>
  <c r="D6" i="13" a="1"/>
  <c r="D6" i="13"/>
  <c r="E6" i="13" a="1"/>
  <c r="E6" i="13"/>
  <c r="F6" i="13" a="1"/>
  <c r="F6" i="13"/>
  <c r="G6" i="13" a="1"/>
  <c r="G6" i="13"/>
  <c r="H6" i="13" a="1"/>
  <c r="H6" i="13"/>
  <c r="I6" i="13" a="1"/>
  <c r="I6" i="13"/>
  <c r="J6" i="13" a="1"/>
  <c r="J6" i="13"/>
  <c r="B7" i="13" a="1"/>
  <c r="B7" i="13"/>
  <c r="C7" i="13" a="1"/>
  <c r="C7" i="13"/>
  <c r="D7" i="13" a="1"/>
  <c r="D7" i="13"/>
  <c r="E7" i="13" a="1"/>
  <c r="E7" i="13"/>
  <c r="F7" i="13" a="1"/>
  <c r="F7" i="13"/>
  <c r="G7" i="13" a="1"/>
  <c r="G7" i="13"/>
  <c r="H7" i="13" a="1"/>
  <c r="H7" i="13"/>
  <c r="I7" i="13" a="1"/>
  <c r="I7" i="13"/>
  <c r="J7" i="13" a="1"/>
  <c r="J7" i="13"/>
  <c r="B8" i="13" a="1"/>
  <c r="B8" i="13"/>
  <c r="C8" i="13" a="1"/>
  <c r="C8" i="13"/>
  <c r="D8" i="13" a="1"/>
  <c r="D8" i="13"/>
  <c r="E8" i="13" a="1"/>
  <c r="E8" i="13"/>
  <c r="F8" i="13" a="1"/>
  <c r="F8" i="13"/>
  <c r="G8" i="13" a="1"/>
  <c r="G8" i="13"/>
  <c r="H8" i="13" a="1"/>
  <c r="H8" i="13"/>
  <c r="I8" i="13" a="1"/>
  <c r="I8" i="13"/>
  <c r="J8" i="13" a="1"/>
  <c r="J8" i="13"/>
  <c r="B9" i="13" a="1"/>
  <c r="B9" i="13"/>
  <c r="C9" i="13" a="1"/>
  <c r="C9" i="13"/>
  <c r="D9" i="13" a="1"/>
  <c r="D9" i="13"/>
  <c r="E9" i="13" a="1"/>
  <c r="E9" i="13"/>
  <c r="F9" i="13" a="1"/>
  <c r="F9" i="13"/>
  <c r="G9" i="13" a="1"/>
  <c r="G9" i="13"/>
  <c r="H9" i="13" a="1"/>
  <c r="H9" i="13"/>
  <c r="I9" i="13" a="1"/>
  <c r="I9" i="13"/>
  <c r="J9" i="13" a="1"/>
  <c r="J9" i="13"/>
  <c r="B10" i="13" a="1"/>
  <c r="B10" i="13"/>
  <c r="C10" i="13" a="1"/>
  <c r="C10" i="13"/>
  <c r="D10" i="13" a="1"/>
  <c r="D10" i="13"/>
  <c r="E10" i="13" a="1"/>
  <c r="E10" i="13"/>
  <c r="F10" i="13" a="1"/>
  <c r="F10" i="13"/>
  <c r="G10" i="13" a="1"/>
  <c r="G10" i="13"/>
  <c r="H10" i="13" a="1"/>
  <c r="H10" i="13"/>
  <c r="I10" i="13" a="1"/>
  <c r="I10" i="13"/>
  <c r="J10" i="13" a="1"/>
  <c r="J10" i="13"/>
  <c r="B11" i="13" a="1"/>
  <c r="B11" i="13"/>
  <c r="C11" i="13" a="1"/>
  <c r="C11" i="13"/>
  <c r="D11" i="13" a="1"/>
  <c r="D11" i="13"/>
  <c r="E11" i="13" a="1"/>
  <c r="E11" i="13"/>
  <c r="F11" i="13" a="1"/>
  <c r="F11" i="13"/>
  <c r="G11" i="13" a="1"/>
  <c r="G11" i="13"/>
  <c r="H11" i="13" a="1"/>
  <c r="H11" i="13"/>
  <c r="I11" i="13" a="1"/>
  <c r="I11" i="13"/>
  <c r="J11" i="13" a="1"/>
  <c r="J11" i="13"/>
  <c r="B12" i="13" a="1"/>
  <c r="B12" i="13"/>
  <c r="C12" i="13" a="1"/>
  <c r="C12" i="13"/>
  <c r="D12" i="13" a="1"/>
  <c r="D12" i="13"/>
  <c r="E12" i="13" a="1"/>
  <c r="E12" i="13"/>
  <c r="F12" i="13" a="1"/>
  <c r="F12" i="13"/>
  <c r="G12" i="13" a="1"/>
  <c r="G12" i="13"/>
  <c r="H12" i="13" a="1"/>
  <c r="H12" i="13"/>
  <c r="I12" i="13" a="1"/>
  <c r="I12" i="13"/>
  <c r="J12" i="13" a="1"/>
  <c r="J12" i="13"/>
  <c r="B13" i="13" a="1"/>
  <c r="B13" i="13"/>
  <c r="C13" i="13" a="1"/>
  <c r="C13" i="13"/>
  <c r="D13" i="13" a="1"/>
  <c r="D13" i="13"/>
  <c r="E13" i="13" a="1"/>
  <c r="E13" i="13"/>
  <c r="F13" i="13" a="1"/>
  <c r="F13" i="13"/>
  <c r="G13" i="13" a="1"/>
  <c r="G13" i="13"/>
  <c r="H13" i="13" a="1"/>
  <c r="H13" i="13"/>
  <c r="I13" i="13" a="1"/>
  <c r="I13" i="13"/>
  <c r="J13" i="13" a="1"/>
  <c r="J13" i="13"/>
  <c r="B15" i="13" a="1"/>
  <c r="B15" i="13"/>
  <c r="C15" i="13" a="1"/>
  <c r="C15" i="13"/>
  <c r="D15" i="13" a="1"/>
  <c r="D15" i="13"/>
  <c r="E15" i="13" a="1"/>
  <c r="E15" i="13"/>
  <c r="F15" i="13" a="1"/>
  <c r="F15" i="13"/>
  <c r="G15" i="13" a="1"/>
  <c r="G15" i="13"/>
  <c r="H15" i="13" a="1"/>
  <c r="H15" i="13"/>
  <c r="I15" i="13" a="1"/>
  <c r="I15" i="13"/>
  <c r="J15" i="13" a="1"/>
  <c r="J15" i="13"/>
  <c r="B16" i="13" a="1"/>
  <c r="B16" i="13"/>
  <c r="C16" i="13" a="1"/>
  <c r="C16" i="13"/>
  <c r="D16" i="13" a="1"/>
  <c r="D16" i="13"/>
  <c r="E16" i="13" a="1"/>
  <c r="E16" i="13"/>
  <c r="F16" i="13" a="1"/>
  <c r="F16" i="13"/>
  <c r="G16" i="13" a="1"/>
  <c r="G16" i="13"/>
  <c r="H16" i="13" a="1"/>
  <c r="H16" i="13"/>
  <c r="I16" i="13" a="1"/>
  <c r="I16" i="13"/>
  <c r="J16" i="13" a="1"/>
  <c r="J16" i="13"/>
  <c r="B17" i="13" a="1"/>
  <c r="B17" i="13"/>
  <c r="C17" i="13" a="1"/>
  <c r="C17" i="13"/>
  <c r="D17" i="13" a="1"/>
  <c r="D17" i="13"/>
  <c r="E17" i="13" a="1"/>
  <c r="E17" i="13"/>
  <c r="F17" i="13" a="1"/>
  <c r="F17" i="13"/>
  <c r="G17" i="13" a="1"/>
  <c r="G17" i="13"/>
  <c r="H17" i="13" a="1"/>
  <c r="H17" i="13"/>
  <c r="I17" i="13" a="1"/>
  <c r="I17" i="13"/>
  <c r="J17" i="13" a="1"/>
  <c r="J17" i="13"/>
  <c r="B18" i="13" a="1"/>
  <c r="B18" i="13"/>
  <c r="C18" i="13" a="1"/>
  <c r="C18" i="13"/>
  <c r="D18" i="13" a="1"/>
  <c r="D18" i="13"/>
  <c r="E18" i="13" a="1"/>
  <c r="E18" i="13"/>
  <c r="F18" i="13" a="1"/>
  <c r="F18" i="13"/>
  <c r="G18" i="13" a="1"/>
  <c r="G18" i="13"/>
  <c r="H18" i="13" a="1"/>
  <c r="H18" i="13"/>
  <c r="I18" i="13" a="1"/>
  <c r="I18" i="13"/>
  <c r="J18" i="13" a="1"/>
  <c r="J18" i="13"/>
  <c r="B19" i="13" a="1"/>
  <c r="B19" i="13"/>
  <c r="C19" i="13" a="1"/>
  <c r="C19" i="13"/>
  <c r="D19" i="13" a="1"/>
  <c r="D19" i="13"/>
  <c r="E19" i="13" a="1"/>
  <c r="E19" i="13"/>
  <c r="F19" i="13" a="1"/>
  <c r="F19" i="13"/>
  <c r="G19" i="13" a="1"/>
  <c r="G19" i="13"/>
  <c r="H19" i="13" a="1"/>
  <c r="H19" i="13"/>
  <c r="I19" i="13" a="1"/>
  <c r="I19" i="13"/>
  <c r="J19" i="13" a="1"/>
  <c r="J19" i="13"/>
  <c r="B20" i="13" a="1"/>
  <c r="B20" i="13"/>
  <c r="C20" i="13" a="1"/>
  <c r="C20" i="13"/>
  <c r="D20" i="13" a="1"/>
  <c r="D20" i="13"/>
  <c r="E20" i="13" a="1"/>
  <c r="E20" i="13"/>
  <c r="F20" i="13" a="1"/>
  <c r="F20" i="13"/>
  <c r="G20" i="13" a="1"/>
  <c r="G20" i="13"/>
  <c r="H20" i="13" a="1"/>
  <c r="H20" i="13"/>
  <c r="I20" i="13" a="1"/>
  <c r="I20" i="13"/>
  <c r="J20" i="13" a="1"/>
  <c r="J20" i="13"/>
  <c r="B21" i="13" a="1"/>
  <c r="B21" i="13"/>
  <c r="C21" i="13" a="1"/>
  <c r="C21" i="13"/>
  <c r="D21" i="13" a="1"/>
  <c r="D21" i="13"/>
  <c r="E21" i="13" a="1"/>
  <c r="E21" i="13"/>
  <c r="F21" i="13" a="1"/>
  <c r="F21" i="13"/>
  <c r="G21" i="13" a="1"/>
  <c r="G21" i="13"/>
  <c r="H21" i="13" a="1"/>
  <c r="H21" i="13"/>
  <c r="I21" i="13" a="1"/>
  <c r="I21" i="13"/>
  <c r="J21" i="13" a="1"/>
  <c r="J21" i="13"/>
  <c r="B22" i="13" a="1"/>
  <c r="B22" i="13"/>
  <c r="C22" i="13" a="1"/>
  <c r="C22" i="13"/>
  <c r="D22" i="13" a="1"/>
  <c r="D22" i="13"/>
  <c r="E22" i="13" a="1"/>
  <c r="E22" i="13"/>
  <c r="F22" i="13" a="1"/>
  <c r="F22" i="13"/>
  <c r="G22" i="13" a="1"/>
  <c r="G22" i="13"/>
  <c r="H22" i="13" a="1"/>
  <c r="H22" i="13"/>
  <c r="I22" i="13" a="1"/>
  <c r="I22" i="13"/>
  <c r="J22" i="13" a="1"/>
  <c r="J22" i="13"/>
  <c r="B23" i="13" a="1"/>
  <c r="B23" i="13"/>
  <c r="C23" i="13" a="1"/>
  <c r="C23" i="13"/>
  <c r="D23" i="13" a="1"/>
  <c r="D23" i="13"/>
  <c r="E23" i="13" a="1"/>
  <c r="E23" i="13"/>
  <c r="F23" i="13" a="1"/>
  <c r="F23" i="13"/>
  <c r="G23" i="13" a="1"/>
  <c r="G23" i="13"/>
  <c r="H23" i="13" a="1"/>
  <c r="H23" i="13"/>
  <c r="I23" i="13" a="1"/>
  <c r="I23" i="13"/>
  <c r="J23" i="13" a="1"/>
  <c r="J23" i="13"/>
  <c r="B24" i="13" a="1"/>
  <c r="B24" i="13"/>
  <c r="C24" i="13" a="1"/>
  <c r="C24" i="13"/>
  <c r="D24" i="13" a="1"/>
  <c r="D24" i="13"/>
  <c r="E24" i="13" a="1"/>
  <c r="E24" i="13"/>
  <c r="F24" i="13" a="1"/>
  <c r="F24" i="13"/>
  <c r="G24" i="13" a="1"/>
  <c r="G24" i="13"/>
  <c r="H24" i="13" a="1"/>
  <c r="H24" i="13"/>
  <c r="I24" i="13" a="1"/>
  <c r="I24" i="13"/>
  <c r="J24" i="13" a="1"/>
  <c r="J24" i="13"/>
  <c r="B25" i="13" a="1"/>
  <c r="B25" i="13"/>
  <c r="C25" i="13" a="1"/>
  <c r="C25" i="13"/>
  <c r="D25" i="13" a="1"/>
  <c r="D25" i="13"/>
  <c r="E25" i="13" a="1"/>
  <c r="E25" i="13"/>
  <c r="F25" i="13" a="1"/>
  <c r="F25" i="13"/>
  <c r="G25" i="13" a="1"/>
  <c r="G25" i="13"/>
  <c r="H25" i="13" a="1"/>
  <c r="H25" i="13"/>
  <c r="I25" i="13" a="1"/>
  <c r="I25" i="13"/>
  <c r="J25" i="13" a="1"/>
  <c r="J25" i="13"/>
  <c r="B26" i="13" a="1"/>
  <c r="B26" i="13"/>
  <c r="C26" i="13" a="1"/>
  <c r="C26" i="13"/>
  <c r="D26" i="13" a="1"/>
  <c r="D26" i="13"/>
  <c r="E26" i="13" a="1"/>
  <c r="E26" i="13"/>
  <c r="F26" i="13" a="1"/>
  <c r="F26" i="13"/>
  <c r="G26" i="13" a="1"/>
  <c r="G26" i="13"/>
  <c r="H26" i="13" a="1"/>
  <c r="H26" i="13"/>
  <c r="I26" i="13" a="1"/>
  <c r="I26" i="13"/>
  <c r="J26" i="13" a="1"/>
  <c r="J26" i="13"/>
  <c r="B27" i="13" a="1"/>
  <c r="B27" i="13"/>
  <c r="C27" i="13" a="1"/>
  <c r="C27" i="13"/>
  <c r="D27" i="13" a="1"/>
  <c r="D27" i="13"/>
  <c r="E27" i="13" a="1"/>
  <c r="E27" i="13"/>
  <c r="F27" i="13" a="1"/>
  <c r="F27" i="13"/>
  <c r="G27" i="13" a="1"/>
  <c r="G27" i="13"/>
  <c r="H27" i="13" a="1"/>
  <c r="H27" i="13"/>
  <c r="I27" i="13" a="1"/>
  <c r="I27" i="13"/>
  <c r="J27" i="13" a="1"/>
  <c r="J27" i="13"/>
  <c r="B28" i="13" a="1"/>
  <c r="B28" i="13"/>
  <c r="C28" i="13" a="1"/>
  <c r="C28" i="13"/>
  <c r="D28" i="13" a="1"/>
  <c r="D28" i="13"/>
  <c r="E28" i="13" a="1"/>
  <c r="E28" i="13"/>
  <c r="F28" i="13" a="1"/>
  <c r="F28" i="13"/>
  <c r="G28" i="13" a="1"/>
  <c r="G28" i="13"/>
  <c r="H28" i="13" a="1"/>
  <c r="H28" i="13"/>
  <c r="I28" i="13" a="1"/>
  <c r="I28" i="13"/>
  <c r="J28" i="13" a="1"/>
  <c r="J28" i="13"/>
  <c r="B29" i="13" a="1"/>
  <c r="B29" i="13"/>
  <c r="C29" i="13" a="1"/>
  <c r="C29" i="13"/>
  <c r="D29" i="13" a="1"/>
  <c r="D29" i="13"/>
  <c r="E29" i="13" a="1"/>
  <c r="E29" i="13"/>
  <c r="F29" i="13" a="1"/>
  <c r="F29" i="13"/>
  <c r="G29" i="13" a="1"/>
  <c r="G29" i="13"/>
  <c r="H29" i="13" a="1"/>
  <c r="H29" i="13"/>
  <c r="I29" i="13" a="1"/>
  <c r="I29" i="13"/>
  <c r="J29" i="13" a="1"/>
  <c r="J29" i="13"/>
  <c r="B30" i="13" a="1"/>
  <c r="B30" i="13"/>
  <c r="C30" i="13" a="1"/>
  <c r="C30" i="13"/>
  <c r="D30" i="13" a="1"/>
  <c r="D30" i="13"/>
  <c r="E30" i="13" a="1"/>
  <c r="E30" i="13"/>
  <c r="F30" i="13" a="1"/>
  <c r="F30" i="13"/>
  <c r="G30" i="13" a="1"/>
  <c r="G30" i="13"/>
  <c r="H30" i="13" a="1"/>
  <c r="H30" i="13"/>
  <c r="I30" i="13" a="1"/>
  <c r="I30" i="13"/>
  <c r="J30" i="13" a="1"/>
  <c r="J30" i="13"/>
  <c r="B31" i="13" a="1"/>
  <c r="B31" i="13"/>
  <c r="C31" i="13" a="1"/>
  <c r="C31" i="13"/>
  <c r="D31" i="13" a="1"/>
  <c r="D31" i="13"/>
  <c r="E31" i="13" a="1"/>
  <c r="E31" i="13"/>
  <c r="F31" i="13" a="1"/>
  <c r="F31" i="13"/>
  <c r="G31" i="13" a="1"/>
  <c r="G31" i="13"/>
  <c r="H31" i="13" a="1"/>
  <c r="H31" i="13"/>
  <c r="I31" i="13" a="1"/>
  <c r="I31" i="13"/>
  <c r="J31" i="13" a="1"/>
  <c r="J31" i="13"/>
  <c r="B32" i="13" a="1"/>
  <c r="B32" i="13"/>
  <c r="C32" i="13" a="1"/>
  <c r="C32" i="13"/>
  <c r="D32" i="13" a="1"/>
  <c r="D32" i="13"/>
  <c r="E32" i="13" a="1"/>
  <c r="E32" i="13"/>
  <c r="F32" i="13" a="1"/>
  <c r="F32" i="13"/>
  <c r="G32" i="13" a="1"/>
  <c r="G32" i="13"/>
  <c r="H32" i="13" a="1"/>
  <c r="H32" i="13"/>
  <c r="I32" i="13" a="1"/>
  <c r="I32" i="13"/>
  <c r="J32" i="13" a="1"/>
  <c r="J32" i="13"/>
  <c r="B33" i="13" a="1"/>
  <c r="B33" i="13"/>
  <c r="C33" i="13" a="1"/>
  <c r="C33" i="13"/>
  <c r="D33" i="13" a="1"/>
  <c r="D33" i="13"/>
  <c r="E33" i="13" a="1"/>
  <c r="E33" i="13"/>
  <c r="F33" i="13" a="1"/>
  <c r="F33" i="13"/>
  <c r="G33" i="13" a="1"/>
  <c r="G33" i="13"/>
  <c r="H33" i="13" a="1"/>
  <c r="H33" i="13"/>
  <c r="I33" i="13" a="1"/>
  <c r="I33" i="13"/>
  <c r="J33" i="13" a="1"/>
  <c r="J33" i="13"/>
  <c r="B34" i="13" a="1"/>
  <c r="B34" i="13"/>
  <c r="C34" i="13" a="1"/>
  <c r="C34" i="13"/>
  <c r="D34" i="13" a="1"/>
  <c r="D34" i="13"/>
  <c r="E34" i="13" a="1"/>
  <c r="E34" i="13"/>
  <c r="F34" i="13" a="1"/>
  <c r="F34" i="13"/>
  <c r="G34" i="13" a="1"/>
  <c r="G34" i="13"/>
  <c r="H34" i="13" a="1"/>
  <c r="H34" i="13"/>
  <c r="I34" i="13" a="1"/>
  <c r="I34" i="13"/>
  <c r="J34" i="13" a="1"/>
  <c r="J34" i="13"/>
  <c r="B35" i="13" a="1"/>
  <c r="B35" i="13"/>
  <c r="C35" i="13" a="1"/>
  <c r="C35" i="13"/>
  <c r="D35" i="13" a="1"/>
  <c r="D35" i="13"/>
  <c r="E35" i="13" a="1"/>
  <c r="E35" i="13"/>
  <c r="F35" i="13" a="1"/>
  <c r="F35" i="13"/>
  <c r="G35" i="13" a="1"/>
  <c r="G35" i="13"/>
  <c r="H35" i="13" a="1"/>
  <c r="H35" i="13"/>
  <c r="I35" i="13" a="1"/>
  <c r="I35" i="13"/>
  <c r="J35" i="13" a="1"/>
  <c r="J35" i="13"/>
  <c r="B36" i="13" a="1"/>
  <c r="B36" i="13"/>
  <c r="C36" i="13" a="1"/>
  <c r="C36" i="13"/>
  <c r="D36" i="13" a="1"/>
  <c r="D36" i="13"/>
  <c r="E36" i="13" a="1"/>
  <c r="E36" i="13"/>
  <c r="F36" i="13" a="1"/>
  <c r="F36" i="13"/>
  <c r="G36" i="13" a="1"/>
  <c r="G36" i="13"/>
  <c r="H36" i="13" a="1"/>
  <c r="H36" i="13"/>
  <c r="I36" i="13" a="1"/>
  <c r="I36" i="13"/>
  <c r="J36" i="13" a="1"/>
  <c r="J36" i="13"/>
  <c r="B37" i="13" a="1"/>
  <c r="B37" i="13"/>
  <c r="C37" i="13" a="1"/>
  <c r="C37" i="13"/>
  <c r="D37" i="13" a="1"/>
  <c r="D37" i="13"/>
  <c r="E37" i="13" a="1"/>
  <c r="E37" i="13"/>
  <c r="F37" i="13" a="1"/>
  <c r="F37" i="13"/>
  <c r="G37" i="13" a="1"/>
  <c r="G37" i="13"/>
  <c r="H37" i="13" a="1"/>
  <c r="H37" i="13"/>
  <c r="I37" i="13" a="1"/>
  <c r="I37" i="13"/>
  <c r="J37" i="13" a="1"/>
  <c r="J37" i="13"/>
  <c r="B38" i="13" a="1"/>
  <c r="B38" i="13"/>
  <c r="C38" i="13" a="1"/>
  <c r="C38" i="13"/>
  <c r="D38" i="13" a="1"/>
  <c r="D38" i="13"/>
  <c r="E38" i="13" a="1"/>
  <c r="E38" i="13"/>
  <c r="F38" i="13" a="1"/>
  <c r="F38" i="13"/>
  <c r="G38" i="13" a="1"/>
  <c r="G38" i="13"/>
  <c r="H38" i="13" a="1"/>
  <c r="H38" i="13"/>
  <c r="I38" i="13" a="1"/>
  <c r="I38" i="13"/>
  <c r="J38" i="13" a="1"/>
  <c r="J38" i="13"/>
  <c r="B39" i="13" a="1"/>
  <c r="B39" i="13"/>
  <c r="C39" i="13" a="1"/>
  <c r="C39" i="13"/>
  <c r="D39" i="13" a="1"/>
  <c r="D39" i="13"/>
  <c r="E39" i="13" a="1"/>
  <c r="E39" i="13"/>
  <c r="F39" i="13" a="1"/>
  <c r="F39" i="13"/>
  <c r="G39" i="13" a="1"/>
  <c r="G39" i="13"/>
  <c r="H39" i="13" a="1"/>
  <c r="H39" i="13"/>
  <c r="I39" i="13" a="1"/>
  <c r="I39" i="13"/>
  <c r="J39" i="13" a="1"/>
  <c r="J39" i="13"/>
  <c r="B40" i="13" a="1"/>
  <c r="B40" i="13"/>
  <c r="C40" i="13" a="1"/>
  <c r="C40" i="13"/>
  <c r="D40" i="13" a="1"/>
  <c r="D40" i="13"/>
  <c r="E40" i="13" a="1"/>
  <c r="E40" i="13"/>
  <c r="F40" i="13" a="1"/>
  <c r="F40" i="13"/>
  <c r="G40" i="13" a="1"/>
  <c r="G40" i="13"/>
  <c r="H40" i="13" a="1"/>
  <c r="H40" i="13"/>
  <c r="I40" i="13" a="1"/>
  <c r="I40" i="13"/>
  <c r="J40" i="13" a="1"/>
  <c r="J40" i="13"/>
  <c r="B41" i="13" a="1"/>
  <c r="B41" i="13"/>
  <c r="C41" i="13" a="1"/>
  <c r="C41" i="13"/>
  <c r="D41" i="13" a="1"/>
  <c r="D41" i="13"/>
  <c r="E41" i="13" a="1"/>
  <c r="E41" i="13"/>
  <c r="F41" i="13" a="1"/>
  <c r="F41" i="13"/>
  <c r="G41" i="13" a="1"/>
  <c r="G41" i="13"/>
  <c r="H41" i="13" a="1"/>
  <c r="H41" i="13"/>
  <c r="I41" i="13" a="1"/>
  <c r="I41" i="13"/>
  <c r="J41" i="13" a="1"/>
  <c r="J41" i="13"/>
  <c r="B42" i="13" a="1"/>
  <c r="B42" i="13"/>
  <c r="C42" i="13" a="1"/>
  <c r="C42" i="13"/>
  <c r="D42" i="13" a="1"/>
  <c r="D42" i="13"/>
  <c r="E42" i="13" a="1"/>
  <c r="E42" i="13"/>
  <c r="F42" i="13" a="1"/>
  <c r="F42" i="13"/>
  <c r="G42" i="13" a="1"/>
  <c r="G42" i="13"/>
  <c r="H42" i="13" a="1"/>
  <c r="H42" i="13"/>
  <c r="I42" i="13" a="1"/>
  <c r="I42" i="13"/>
  <c r="J42" i="13" a="1"/>
  <c r="J42" i="13"/>
  <c r="B43" i="13" a="1"/>
  <c r="B43" i="13"/>
  <c r="C43" i="13" a="1"/>
  <c r="C43" i="13"/>
  <c r="D43" i="13" a="1"/>
  <c r="D43" i="13"/>
  <c r="E43" i="13" a="1"/>
  <c r="E43" i="13"/>
  <c r="F43" i="13" a="1"/>
  <c r="F43" i="13"/>
  <c r="G43" i="13" a="1"/>
  <c r="G43" i="13"/>
  <c r="H43" i="13" a="1"/>
  <c r="H43" i="13"/>
  <c r="I43" i="13" a="1"/>
  <c r="I43" i="13"/>
  <c r="J43" i="13" a="1"/>
  <c r="J43" i="13"/>
  <c r="B44" i="13" a="1"/>
  <c r="B44" i="13"/>
  <c r="C44" i="13" a="1"/>
  <c r="C44" i="13"/>
  <c r="D44" i="13" a="1"/>
  <c r="D44" i="13"/>
  <c r="E44" i="13" a="1"/>
  <c r="E44" i="13"/>
  <c r="F44" i="13" a="1"/>
  <c r="F44" i="13"/>
  <c r="G44" i="13" a="1"/>
  <c r="G44" i="13"/>
  <c r="H44" i="13" a="1"/>
  <c r="H44" i="13"/>
  <c r="I44" i="13" a="1"/>
  <c r="I44" i="13"/>
  <c r="J44" i="13" a="1"/>
  <c r="J44" i="13"/>
  <c r="B45" i="13" a="1"/>
  <c r="B45" i="13"/>
  <c r="C45" i="13" a="1"/>
  <c r="C45" i="13"/>
  <c r="D45" i="13" a="1"/>
  <c r="D45" i="13"/>
  <c r="E45" i="13" a="1"/>
  <c r="E45" i="13"/>
  <c r="F45" i="13" a="1"/>
  <c r="F45" i="13"/>
  <c r="G45" i="13" a="1"/>
  <c r="G45" i="13"/>
  <c r="H45" i="13" a="1"/>
  <c r="H45" i="13"/>
  <c r="I45" i="13" a="1"/>
  <c r="I45" i="13"/>
  <c r="J45" i="13" a="1"/>
  <c r="J45" i="13"/>
  <c r="B46" i="13" a="1"/>
  <c r="B46" i="13"/>
  <c r="C46" i="13" a="1"/>
  <c r="C46" i="13"/>
  <c r="D46" i="13" a="1"/>
  <c r="D46" i="13"/>
  <c r="E46" i="13" a="1"/>
  <c r="E46" i="13"/>
  <c r="F46" i="13" a="1"/>
  <c r="F46" i="13"/>
  <c r="G46" i="13" a="1"/>
  <c r="G46" i="13"/>
  <c r="H46" i="13" a="1"/>
  <c r="H46" i="13"/>
  <c r="I46" i="13" a="1"/>
  <c r="I46" i="13"/>
  <c r="J46" i="13" a="1"/>
  <c r="J46" i="13"/>
  <c r="B47" i="13" a="1"/>
  <c r="B47" i="13"/>
  <c r="C47" i="13" a="1"/>
  <c r="C47" i="13"/>
  <c r="D47" i="13" a="1"/>
  <c r="D47" i="13"/>
  <c r="E47" i="13" a="1"/>
  <c r="E47" i="13"/>
  <c r="F47" i="13" a="1"/>
  <c r="F47" i="13"/>
  <c r="G47" i="13" a="1"/>
  <c r="G47" i="13"/>
  <c r="H47" i="13" a="1"/>
  <c r="H47" i="13"/>
  <c r="I47" i="13" a="1"/>
  <c r="I47" i="13"/>
  <c r="J47" i="13" a="1"/>
  <c r="J47" i="13"/>
  <c r="B48" i="13" a="1"/>
  <c r="B48" i="13"/>
  <c r="C48" i="13" a="1"/>
  <c r="C48" i="13"/>
  <c r="D48" i="13" a="1"/>
  <c r="D48" i="13"/>
  <c r="E48" i="13" a="1"/>
  <c r="E48" i="13"/>
  <c r="F48" i="13" a="1"/>
  <c r="F48" i="13"/>
  <c r="G48" i="13" a="1"/>
  <c r="G48" i="13"/>
  <c r="H48" i="13" a="1"/>
  <c r="H48" i="13"/>
  <c r="I48" i="13" a="1"/>
  <c r="I48" i="13"/>
  <c r="J48" i="13" a="1"/>
  <c r="J48" i="13"/>
  <c r="B49" i="13" a="1"/>
  <c r="B49" i="13"/>
  <c r="C49" i="13" a="1"/>
  <c r="C49" i="13"/>
  <c r="D49" i="13" a="1"/>
  <c r="D49" i="13"/>
  <c r="E49" i="13" a="1"/>
  <c r="E49" i="13"/>
  <c r="F49" i="13" a="1"/>
  <c r="F49" i="13"/>
  <c r="G49" i="13" a="1"/>
  <c r="G49" i="13"/>
  <c r="H49" i="13" a="1"/>
  <c r="H49" i="13"/>
  <c r="I49" i="13" a="1"/>
  <c r="I49" i="13"/>
  <c r="J49" i="13" a="1"/>
  <c r="J49" i="13"/>
  <c r="B50" i="13" a="1"/>
  <c r="B50" i="13"/>
  <c r="C50" i="13" a="1"/>
  <c r="C50" i="13"/>
  <c r="D50" i="13" a="1"/>
  <c r="D50" i="13"/>
  <c r="E50" i="13" a="1"/>
  <c r="E50" i="13"/>
  <c r="F50" i="13" a="1"/>
  <c r="F50" i="13"/>
  <c r="G50" i="13" a="1"/>
  <c r="G50" i="13"/>
  <c r="H50" i="13" a="1"/>
  <c r="H50" i="13"/>
  <c r="I50" i="13" a="1"/>
  <c r="I50" i="13"/>
  <c r="J50" i="13" a="1"/>
  <c r="J50" i="13"/>
  <c r="B51" i="13" a="1"/>
  <c r="B51" i="13"/>
  <c r="C51" i="13" a="1"/>
  <c r="C51" i="13"/>
  <c r="D51" i="13" a="1"/>
  <c r="D51" i="13"/>
  <c r="E51" i="13" a="1"/>
  <c r="E51" i="13"/>
  <c r="F51" i="13" a="1"/>
  <c r="F51" i="13"/>
  <c r="G51" i="13" a="1"/>
  <c r="G51" i="13"/>
  <c r="H51" i="13" a="1"/>
  <c r="H51" i="13"/>
  <c r="I51" i="13" a="1"/>
  <c r="I51" i="13"/>
  <c r="J51" i="13" a="1"/>
  <c r="J51" i="13"/>
  <c r="B52" i="13" a="1"/>
  <c r="B52" i="13"/>
  <c r="C52" i="13" a="1"/>
  <c r="C52" i="13"/>
  <c r="D52" i="13" a="1"/>
  <c r="D52" i="13"/>
  <c r="E52" i="13" a="1"/>
  <c r="E52" i="13"/>
  <c r="F52" i="13" a="1"/>
  <c r="F52" i="13"/>
  <c r="G52" i="13" a="1"/>
  <c r="G52" i="13"/>
  <c r="H52" i="13" a="1"/>
  <c r="H52" i="13"/>
  <c r="I52" i="13" a="1"/>
  <c r="I52" i="13"/>
  <c r="J52" i="13" a="1"/>
  <c r="J52" i="13"/>
  <c r="B53" i="13" a="1"/>
  <c r="B53" i="13"/>
  <c r="C53" i="13" a="1"/>
  <c r="C53" i="13"/>
  <c r="D53" i="13" a="1"/>
  <c r="D53" i="13"/>
  <c r="E53" i="13" a="1"/>
  <c r="E53" i="13"/>
  <c r="F53" i="13" a="1"/>
  <c r="F53" i="13"/>
  <c r="G53" i="13" a="1"/>
  <c r="G53" i="13"/>
  <c r="H53" i="13" a="1"/>
  <c r="H53" i="13"/>
  <c r="I53" i="13" a="1"/>
  <c r="I53" i="13"/>
  <c r="J53" i="13" a="1"/>
  <c r="J53" i="13"/>
  <c r="B54" i="13" a="1"/>
  <c r="B54" i="13"/>
  <c r="C54" i="13" a="1"/>
  <c r="C54" i="13"/>
  <c r="D54" i="13" a="1"/>
  <c r="D54" i="13"/>
  <c r="E54" i="13" a="1"/>
  <c r="E54" i="13"/>
  <c r="F54" i="13" a="1"/>
  <c r="F54" i="13"/>
  <c r="G54" i="13" a="1"/>
  <c r="G54" i="13"/>
  <c r="H54" i="13" a="1"/>
  <c r="H54" i="13"/>
  <c r="I54" i="13" a="1"/>
  <c r="I54" i="13"/>
  <c r="J54" i="13" a="1"/>
  <c r="J54" i="13"/>
  <c r="B55" i="13" a="1"/>
  <c r="B55" i="13"/>
  <c r="C55" i="13" a="1"/>
  <c r="C55" i="13"/>
  <c r="D55" i="13" a="1"/>
  <c r="D55" i="13"/>
  <c r="E55" i="13" a="1"/>
  <c r="E55" i="13"/>
  <c r="F55" i="13" a="1"/>
  <c r="F55" i="13"/>
  <c r="G55" i="13" a="1"/>
  <c r="G55" i="13"/>
  <c r="H55" i="13" a="1"/>
  <c r="H55" i="13"/>
  <c r="I55" i="13" a="1"/>
  <c r="I55" i="13"/>
  <c r="J55" i="13" a="1"/>
  <c r="J55" i="13"/>
  <c r="B56" i="13" a="1"/>
  <c r="B56" i="13"/>
  <c r="C56" i="13" a="1"/>
  <c r="C56" i="13"/>
  <c r="D56" i="13" a="1"/>
  <c r="D56" i="13"/>
  <c r="E56" i="13" a="1"/>
  <c r="E56" i="13"/>
  <c r="F56" i="13" a="1"/>
  <c r="F56" i="13"/>
  <c r="G56" i="13" a="1"/>
  <c r="G56" i="13"/>
  <c r="H56" i="13" a="1"/>
  <c r="H56" i="13"/>
  <c r="I56" i="13" a="1"/>
  <c r="I56" i="13"/>
  <c r="J56" i="13" a="1"/>
  <c r="J56" i="13"/>
  <c r="B57" i="13" a="1"/>
  <c r="B57" i="13"/>
  <c r="C57" i="13" a="1"/>
  <c r="C57" i="13"/>
  <c r="D57" i="13" a="1"/>
  <c r="D57" i="13"/>
  <c r="E57" i="13" a="1"/>
  <c r="E57" i="13"/>
  <c r="F57" i="13" a="1"/>
  <c r="F57" i="13"/>
  <c r="G57" i="13" a="1"/>
  <c r="G57" i="13"/>
  <c r="H57" i="13" a="1"/>
  <c r="H57" i="13"/>
  <c r="I57" i="13" a="1"/>
  <c r="I57" i="13"/>
  <c r="J57" i="13" a="1"/>
  <c r="J57" i="13"/>
  <c r="B58" i="13" a="1"/>
  <c r="B58" i="13"/>
  <c r="C58" i="13" a="1"/>
  <c r="C58" i="13"/>
  <c r="D58" i="13" a="1"/>
  <c r="D58" i="13"/>
  <c r="E58" i="13" a="1"/>
  <c r="E58" i="13"/>
  <c r="F58" i="13" a="1"/>
  <c r="F58" i="13"/>
  <c r="G58" i="13" a="1"/>
  <c r="G58" i="13"/>
  <c r="H58" i="13" a="1"/>
  <c r="H58" i="13"/>
  <c r="I58" i="13" a="1"/>
  <c r="I58" i="13"/>
  <c r="J58" i="13" a="1"/>
  <c r="J58" i="13"/>
  <c r="B59" i="13" a="1"/>
  <c r="B59" i="13"/>
  <c r="C59" i="13" a="1"/>
  <c r="C59" i="13"/>
  <c r="D59" i="13" a="1"/>
  <c r="D59" i="13"/>
  <c r="E59" i="13" a="1"/>
  <c r="E59" i="13"/>
  <c r="F59" i="13" a="1"/>
  <c r="F59" i="13"/>
  <c r="G59" i="13" a="1"/>
  <c r="G59" i="13"/>
  <c r="H59" i="13" a="1"/>
  <c r="H59" i="13"/>
  <c r="I59" i="13" a="1"/>
  <c r="I59" i="13"/>
  <c r="J59" i="13" a="1"/>
  <c r="J59" i="13"/>
  <c r="B60" i="13" a="1"/>
  <c r="B60" i="13"/>
  <c r="C60" i="13" a="1"/>
  <c r="C60" i="13"/>
  <c r="D60" i="13" a="1"/>
  <c r="D60" i="13"/>
  <c r="E60" i="13" a="1"/>
  <c r="E60" i="13"/>
  <c r="F60" i="13" a="1"/>
  <c r="F60" i="13"/>
  <c r="G60" i="13" a="1"/>
  <c r="G60" i="13"/>
  <c r="H60" i="13" a="1"/>
  <c r="H60" i="13"/>
  <c r="I60" i="13" a="1"/>
  <c r="I60" i="13"/>
  <c r="J60" i="13" a="1"/>
  <c r="J60" i="13"/>
  <c r="B61" i="13" a="1"/>
  <c r="B61" i="13"/>
  <c r="C61" i="13" a="1"/>
  <c r="C61" i="13"/>
  <c r="D61" i="13" a="1"/>
  <c r="D61" i="13"/>
  <c r="E61" i="13" a="1"/>
  <c r="E61" i="13"/>
  <c r="F61" i="13" a="1"/>
  <c r="F61" i="13"/>
  <c r="G61" i="13" a="1"/>
  <c r="G61" i="13"/>
  <c r="H61" i="13" a="1"/>
  <c r="H61" i="13"/>
  <c r="I61" i="13" a="1"/>
  <c r="I61" i="13"/>
  <c r="J61" i="13" a="1"/>
  <c r="J61" i="13"/>
  <c r="B62" i="13" a="1"/>
  <c r="B62" i="13"/>
  <c r="C62" i="13" a="1"/>
  <c r="C62" i="13"/>
  <c r="D62" i="13" a="1"/>
  <c r="D62" i="13"/>
  <c r="E62" i="13" a="1"/>
  <c r="E62" i="13"/>
  <c r="F62" i="13" a="1"/>
  <c r="F62" i="13"/>
  <c r="G62" i="13" a="1"/>
  <c r="G62" i="13"/>
  <c r="H62" i="13" a="1"/>
  <c r="H62" i="13"/>
  <c r="I62" i="13" a="1"/>
  <c r="I62" i="13"/>
  <c r="J62" i="13" a="1"/>
  <c r="J62" i="13"/>
  <c r="B63" i="13" a="1"/>
  <c r="B63" i="13"/>
  <c r="C63" i="13" a="1"/>
  <c r="C63" i="13"/>
  <c r="D63" i="13" a="1"/>
  <c r="D63" i="13"/>
  <c r="E63" i="13" a="1"/>
  <c r="E63" i="13"/>
  <c r="F63" i="13" a="1"/>
  <c r="F63" i="13"/>
  <c r="G63" i="13" a="1"/>
  <c r="G63" i="13"/>
  <c r="H63" i="13" a="1"/>
  <c r="H63" i="13"/>
  <c r="I63" i="13" a="1"/>
  <c r="I63" i="13"/>
  <c r="J63" i="13" a="1"/>
  <c r="J63" i="13"/>
  <c r="B64" i="13" a="1"/>
  <c r="B64" i="13"/>
  <c r="C64" i="13" a="1"/>
  <c r="C64" i="13"/>
  <c r="D64" i="13" a="1"/>
  <c r="D64" i="13"/>
  <c r="E64" i="13" a="1"/>
  <c r="E64" i="13"/>
  <c r="F64" i="13" a="1"/>
  <c r="F64" i="13"/>
  <c r="G64" i="13" a="1"/>
  <c r="G64" i="13"/>
  <c r="H64" i="13" a="1"/>
  <c r="H64" i="13"/>
  <c r="I64" i="13" a="1"/>
  <c r="I64" i="13"/>
  <c r="J64" i="13" a="1"/>
  <c r="J64" i="13"/>
  <c r="B65" i="13" a="1"/>
  <c r="B65" i="13"/>
  <c r="C65" i="13" a="1"/>
  <c r="C65" i="13"/>
  <c r="D65" i="13" a="1"/>
  <c r="D65" i="13"/>
  <c r="E65" i="13" a="1"/>
  <c r="E65" i="13"/>
  <c r="F65" i="13" a="1"/>
  <c r="F65" i="13"/>
  <c r="G65" i="13" a="1"/>
  <c r="G65" i="13"/>
  <c r="H65" i="13" a="1"/>
  <c r="H65" i="13"/>
  <c r="I65" i="13" a="1"/>
  <c r="I65" i="13"/>
  <c r="J65" i="13" a="1"/>
  <c r="J65" i="13"/>
  <c r="B66" i="13" a="1"/>
  <c r="B66" i="13"/>
  <c r="C66" i="13" a="1"/>
  <c r="C66" i="13"/>
  <c r="D66" i="13" a="1"/>
  <c r="D66" i="13"/>
  <c r="E66" i="13" a="1"/>
  <c r="E66" i="13"/>
  <c r="F66" i="13" a="1"/>
  <c r="F66" i="13"/>
  <c r="G66" i="13" a="1"/>
  <c r="G66" i="13"/>
  <c r="H66" i="13" a="1"/>
  <c r="H66" i="13"/>
  <c r="I66" i="13" a="1"/>
  <c r="I66" i="13"/>
  <c r="J66" i="13" a="1"/>
  <c r="J66" i="13"/>
  <c r="B68" i="13" a="1"/>
  <c r="B68" i="13"/>
  <c r="C68" i="13" a="1"/>
  <c r="C68" i="13"/>
  <c r="D68" i="13" a="1"/>
  <c r="D68" i="13"/>
  <c r="E68" i="13" a="1"/>
  <c r="E68" i="13"/>
  <c r="F68" i="13" a="1"/>
  <c r="F68" i="13"/>
  <c r="G68" i="13" a="1"/>
  <c r="G68" i="13"/>
  <c r="H68" i="13" a="1"/>
  <c r="H68" i="13"/>
  <c r="I68" i="13" a="1"/>
  <c r="I68" i="13"/>
  <c r="J68" i="13" a="1"/>
  <c r="J68" i="13"/>
  <c r="B69" i="13" a="1"/>
  <c r="B69" i="13"/>
  <c r="C69" i="13" a="1"/>
  <c r="C69" i="13"/>
  <c r="D69" i="13" a="1"/>
  <c r="D69" i="13"/>
  <c r="E69" i="13" a="1"/>
  <c r="E69" i="13"/>
  <c r="F69" i="13" a="1"/>
  <c r="F69" i="13"/>
  <c r="G69" i="13" a="1"/>
  <c r="G69" i="13"/>
  <c r="H69" i="13" a="1"/>
  <c r="H69" i="13"/>
  <c r="I69" i="13" a="1"/>
  <c r="I69" i="13"/>
  <c r="J69" i="13" a="1"/>
  <c r="J69" i="13"/>
  <c r="B70" i="13" a="1"/>
  <c r="B70" i="13"/>
  <c r="C70" i="13" a="1"/>
  <c r="C70" i="13"/>
  <c r="D70" i="13" a="1"/>
  <c r="D70" i="13"/>
  <c r="E70" i="13" a="1"/>
  <c r="E70" i="13"/>
  <c r="F70" i="13" a="1"/>
  <c r="F70" i="13"/>
  <c r="G70" i="13" a="1"/>
  <c r="G70" i="13"/>
  <c r="H70" i="13" a="1"/>
  <c r="H70" i="13"/>
  <c r="I70" i="13" a="1"/>
  <c r="I70" i="13"/>
  <c r="J70" i="13" a="1"/>
  <c r="J70" i="13"/>
  <c r="B71" i="13" a="1"/>
  <c r="B71" i="13"/>
  <c r="C71" i="13" a="1"/>
  <c r="C71" i="13"/>
  <c r="D71" i="13" a="1"/>
  <c r="D71" i="13"/>
  <c r="E71" i="13" a="1"/>
  <c r="E71" i="13"/>
  <c r="F71" i="13" a="1"/>
  <c r="F71" i="13"/>
  <c r="G71" i="13" a="1"/>
  <c r="G71" i="13"/>
  <c r="H71" i="13" a="1"/>
  <c r="H71" i="13"/>
  <c r="I71" i="13" a="1"/>
  <c r="I71" i="13"/>
  <c r="J71" i="13" a="1"/>
  <c r="J71" i="13"/>
  <c r="B72" i="13" a="1"/>
  <c r="B72" i="13"/>
  <c r="C72" i="13" a="1"/>
  <c r="C72" i="13"/>
  <c r="D72" i="13" a="1"/>
  <c r="D72" i="13"/>
  <c r="E72" i="13" a="1"/>
  <c r="E72" i="13"/>
  <c r="F72" i="13" a="1"/>
  <c r="F72" i="13"/>
  <c r="G72" i="13" a="1"/>
  <c r="G72" i="13"/>
  <c r="H72" i="13" a="1"/>
  <c r="H72" i="13"/>
  <c r="I72" i="13" a="1"/>
  <c r="I72" i="13"/>
  <c r="J72" i="13" a="1"/>
  <c r="J72" i="13"/>
  <c r="B73" i="13" a="1"/>
  <c r="B73" i="13"/>
  <c r="C73" i="13" a="1"/>
  <c r="C73" i="13"/>
  <c r="D73" i="13" a="1"/>
  <c r="D73" i="13"/>
  <c r="E73" i="13" a="1"/>
  <c r="E73" i="13"/>
  <c r="F73" i="13" a="1"/>
  <c r="F73" i="13"/>
  <c r="G73" i="13" a="1"/>
  <c r="G73" i="13"/>
  <c r="H73" i="13" a="1"/>
  <c r="H73" i="13"/>
  <c r="I73" i="13" a="1"/>
  <c r="I73" i="13"/>
  <c r="J73" i="13" a="1"/>
  <c r="J73" i="13"/>
  <c r="B74" i="13" a="1"/>
  <c r="B74" i="13"/>
  <c r="C74" i="13" a="1"/>
  <c r="C74" i="13"/>
  <c r="D74" i="13" a="1"/>
  <c r="D74" i="13"/>
  <c r="E74" i="13" a="1"/>
  <c r="E74" i="13"/>
  <c r="F74" i="13" a="1"/>
  <c r="F74" i="13"/>
  <c r="G74" i="13" a="1"/>
  <c r="G74" i="13"/>
  <c r="H74" i="13" a="1"/>
  <c r="H74" i="13"/>
  <c r="I74" i="13" a="1"/>
  <c r="I74" i="13"/>
  <c r="J74" i="13" a="1"/>
  <c r="J74" i="13"/>
  <c r="B75" i="13" a="1"/>
  <c r="B75" i="13"/>
  <c r="C75" i="13" a="1"/>
  <c r="C75" i="13"/>
  <c r="D75" i="13" a="1"/>
  <c r="D75" i="13"/>
  <c r="E75" i="13" a="1"/>
  <c r="E75" i="13"/>
  <c r="F75" i="13" a="1"/>
  <c r="F75" i="13"/>
  <c r="G75" i="13" a="1"/>
  <c r="G75" i="13"/>
  <c r="H75" i="13" a="1"/>
  <c r="H75" i="13"/>
  <c r="I75" i="13" a="1"/>
  <c r="I75" i="13"/>
  <c r="J75" i="13" a="1"/>
  <c r="J75" i="13"/>
  <c r="B76" i="13" a="1"/>
  <c r="B76" i="13"/>
  <c r="C76" i="13" a="1"/>
  <c r="C76" i="13"/>
  <c r="D76" i="13" a="1"/>
  <c r="D76" i="13"/>
  <c r="E76" i="13" a="1"/>
  <c r="E76" i="13"/>
  <c r="F76" i="13" a="1"/>
  <c r="F76" i="13"/>
  <c r="G76" i="13" a="1"/>
  <c r="G76" i="13"/>
  <c r="H76" i="13" a="1"/>
  <c r="H76" i="13"/>
  <c r="I76" i="13" a="1"/>
  <c r="I76" i="13"/>
  <c r="J76" i="13" a="1"/>
  <c r="J76" i="13"/>
  <c r="B77" i="13" a="1"/>
  <c r="B77" i="13"/>
  <c r="C77" i="13" a="1"/>
  <c r="C77" i="13"/>
  <c r="D77" i="13" a="1"/>
  <c r="D77" i="13"/>
  <c r="E77" i="13" a="1"/>
  <c r="E77" i="13"/>
  <c r="F77" i="13" a="1"/>
  <c r="F77" i="13"/>
  <c r="G77" i="13" a="1"/>
  <c r="G77" i="13"/>
  <c r="H77" i="13" a="1"/>
  <c r="H77" i="13"/>
  <c r="I77" i="13" a="1"/>
  <c r="I77" i="13"/>
  <c r="J77" i="13" a="1"/>
  <c r="J77" i="13"/>
  <c r="B78" i="13" a="1"/>
  <c r="B78" i="13"/>
  <c r="C78" i="13" a="1"/>
  <c r="C78" i="13"/>
  <c r="D78" i="13" a="1"/>
  <c r="D78" i="13"/>
  <c r="E78" i="13" a="1"/>
  <c r="E78" i="13"/>
  <c r="F78" i="13" a="1"/>
  <c r="F78" i="13"/>
  <c r="G78" i="13" a="1"/>
  <c r="G78" i="13"/>
  <c r="H78" i="13" a="1"/>
  <c r="H78" i="13"/>
  <c r="I78" i="13" a="1"/>
  <c r="I78" i="13"/>
  <c r="J78" i="13" a="1"/>
  <c r="J78" i="13"/>
  <c r="B79" i="13" a="1"/>
  <c r="B79" i="13"/>
  <c r="C79" i="13" a="1"/>
  <c r="C79" i="13"/>
  <c r="D79" i="13" a="1"/>
  <c r="D79" i="13"/>
  <c r="E79" i="13" a="1"/>
  <c r="E79" i="13"/>
  <c r="F79" i="13" a="1"/>
  <c r="F79" i="13"/>
  <c r="G79" i="13" a="1"/>
  <c r="G79" i="13"/>
  <c r="H79" i="13" a="1"/>
  <c r="H79" i="13"/>
  <c r="I79" i="13" a="1"/>
  <c r="I79" i="13"/>
  <c r="J79" i="13" a="1"/>
  <c r="J79" i="13"/>
  <c r="B80" i="13" a="1"/>
  <c r="B80" i="13"/>
  <c r="C80" i="13" a="1"/>
  <c r="C80" i="13"/>
  <c r="D80" i="13" a="1"/>
  <c r="D80" i="13"/>
  <c r="E80" i="13" a="1"/>
  <c r="E80" i="13"/>
  <c r="F80" i="13" a="1"/>
  <c r="F80" i="13"/>
  <c r="G80" i="13" a="1"/>
  <c r="G80" i="13"/>
  <c r="H80" i="13" a="1"/>
  <c r="H80" i="13"/>
  <c r="I80" i="13" a="1"/>
  <c r="I80" i="13"/>
  <c r="J80" i="13" a="1"/>
  <c r="J80" i="13"/>
  <c r="B81" i="13" a="1"/>
  <c r="B81" i="13"/>
  <c r="C81" i="13" a="1"/>
  <c r="C81" i="13"/>
  <c r="D81" i="13" a="1"/>
  <c r="D81" i="13"/>
  <c r="E81" i="13" a="1"/>
  <c r="E81" i="13"/>
  <c r="F81" i="13" a="1"/>
  <c r="F81" i="13"/>
  <c r="G81" i="13" a="1"/>
  <c r="G81" i="13"/>
  <c r="H81" i="13" a="1"/>
  <c r="H81" i="13"/>
  <c r="I81" i="13" a="1"/>
  <c r="I81" i="13"/>
  <c r="J81" i="13" a="1"/>
  <c r="J81" i="13"/>
  <c r="B82" i="13" a="1"/>
  <c r="B82" i="13"/>
  <c r="C82" i="13" a="1"/>
  <c r="C82" i="13"/>
  <c r="D82" i="13" a="1"/>
  <c r="D82" i="13"/>
  <c r="E82" i="13" a="1"/>
  <c r="E82" i="13"/>
  <c r="F82" i="13" a="1"/>
  <c r="F82" i="13"/>
  <c r="G82" i="13" a="1"/>
  <c r="G82" i="13"/>
  <c r="H82" i="13" a="1"/>
  <c r="H82" i="13"/>
  <c r="I82" i="13" a="1"/>
  <c r="I82" i="13"/>
  <c r="J82" i="13" a="1"/>
  <c r="J82" i="13"/>
  <c r="B83" i="13" a="1"/>
  <c r="B83" i="13"/>
  <c r="C83" i="13" a="1"/>
  <c r="C83" i="13"/>
  <c r="D83" i="13" a="1"/>
  <c r="D83" i="13"/>
  <c r="E83" i="13" a="1"/>
  <c r="E83" i="13"/>
  <c r="F83" i="13" a="1"/>
  <c r="F83" i="13"/>
  <c r="G83" i="13" a="1"/>
  <c r="G83" i="13"/>
  <c r="H83" i="13" a="1"/>
  <c r="H83" i="13"/>
  <c r="I83" i="13" a="1"/>
  <c r="I83" i="13"/>
  <c r="J83" i="13" a="1"/>
  <c r="J83" i="13"/>
  <c r="B84" i="13" a="1"/>
  <c r="B84" i="13"/>
  <c r="C84" i="13" a="1"/>
  <c r="C84" i="13"/>
  <c r="D84" i="13" a="1"/>
  <c r="D84" i="13"/>
  <c r="E84" i="13" a="1"/>
  <c r="E84" i="13"/>
  <c r="F84" i="13" a="1"/>
  <c r="F84" i="13"/>
  <c r="G84" i="13" a="1"/>
  <c r="G84" i="13"/>
  <c r="H84" i="13" a="1"/>
  <c r="H84" i="13"/>
  <c r="I84" i="13" a="1"/>
  <c r="I84" i="13"/>
  <c r="J84" i="13" a="1"/>
  <c r="J84" i="13"/>
  <c r="B85" i="13" a="1"/>
  <c r="B85" i="13"/>
  <c r="C85" i="13" a="1"/>
  <c r="C85" i="13"/>
  <c r="D85" i="13" a="1"/>
  <c r="D85" i="13"/>
  <c r="E85" i="13" a="1"/>
  <c r="E85" i="13"/>
  <c r="F85" i="13" a="1"/>
  <c r="F85" i="13"/>
  <c r="G85" i="13" a="1"/>
  <c r="G85" i="13"/>
  <c r="H85" i="13" a="1"/>
  <c r="H85" i="13"/>
  <c r="I85" i="13" a="1"/>
  <c r="I85" i="13"/>
  <c r="J85" i="13" a="1"/>
  <c r="J85" i="13"/>
  <c r="B86" i="13" a="1"/>
  <c r="B86" i="13"/>
  <c r="C86" i="13" a="1"/>
  <c r="C86" i="13"/>
  <c r="D86" i="13" a="1"/>
  <c r="D86" i="13"/>
  <c r="E86" i="13" a="1"/>
  <c r="E86" i="13"/>
  <c r="F86" i="13" a="1"/>
  <c r="F86" i="13"/>
  <c r="G86" i="13" a="1"/>
  <c r="G86" i="13"/>
  <c r="H86" i="13" a="1"/>
  <c r="H86" i="13"/>
  <c r="I86" i="13" a="1"/>
  <c r="I86" i="13"/>
  <c r="J86" i="13" a="1"/>
  <c r="J86" i="13"/>
  <c r="B87" i="13" a="1"/>
  <c r="B87" i="13"/>
  <c r="C87" i="13" a="1"/>
  <c r="C87" i="13"/>
  <c r="D87" i="13" a="1"/>
  <c r="D87" i="13"/>
  <c r="E87" i="13" a="1"/>
  <c r="E87" i="13"/>
  <c r="F87" i="13" a="1"/>
  <c r="F87" i="13"/>
  <c r="G87" i="13" a="1"/>
  <c r="G87" i="13"/>
  <c r="H87" i="13" a="1"/>
  <c r="H87" i="13"/>
  <c r="I87" i="13" a="1"/>
  <c r="I87" i="13"/>
  <c r="J87" i="13" a="1"/>
  <c r="J87" i="13"/>
  <c r="B88" i="13" a="1"/>
  <c r="B88" i="13"/>
  <c r="C88" i="13" a="1"/>
  <c r="C88" i="13"/>
  <c r="D88" i="13" a="1"/>
  <c r="D88" i="13"/>
  <c r="E88" i="13" a="1"/>
  <c r="E88" i="13"/>
  <c r="F88" i="13" a="1"/>
  <c r="F88" i="13"/>
  <c r="G88" i="13" a="1"/>
  <c r="G88" i="13"/>
  <c r="H88" i="13" a="1"/>
  <c r="H88" i="13"/>
  <c r="I88" i="13" a="1"/>
  <c r="I88" i="13"/>
  <c r="J88" i="13" a="1"/>
  <c r="J88" i="13"/>
  <c r="B89" i="13" a="1"/>
  <c r="B89" i="13"/>
  <c r="C89" i="13" a="1"/>
  <c r="C89" i="13"/>
  <c r="D89" i="13" a="1"/>
  <c r="D89" i="13"/>
  <c r="E89" i="13" a="1"/>
  <c r="E89" i="13"/>
  <c r="F89" i="13" a="1"/>
  <c r="F89" i="13"/>
  <c r="G89" i="13" a="1"/>
  <c r="G89" i="13"/>
  <c r="H89" i="13" a="1"/>
  <c r="H89" i="13"/>
  <c r="I89" i="13" a="1"/>
  <c r="I89" i="13"/>
  <c r="J89" i="13" a="1"/>
  <c r="J89" i="13"/>
  <c r="B90" i="13" a="1"/>
  <c r="B90" i="13"/>
  <c r="C90" i="13" a="1"/>
  <c r="C90" i="13"/>
  <c r="D90" i="13" a="1"/>
  <c r="D90" i="13"/>
  <c r="E90" i="13" a="1"/>
  <c r="E90" i="13"/>
  <c r="F90" i="13" a="1"/>
  <c r="F90" i="13"/>
  <c r="G90" i="13" a="1"/>
  <c r="G90" i="13"/>
  <c r="H90" i="13" a="1"/>
  <c r="H90" i="13"/>
  <c r="I90" i="13" a="1"/>
  <c r="I90" i="13"/>
  <c r="J90" i="13" a="1"/>
  <c r="J90" i="13"/>
  <c r="B91" i="13" a="1"/>
  <c r="B91" i="13"/>
  <c r="C91" i="13" a="1"/>
  <c r="C91" i="13"/>
  <c r="D91" i="13" a="1"/>
  <c r="D91" i="13"/>
  <c r="E91" i="13" a="1"/>
  <c r="E91" i="13"/>
  <c r="F91" i="13" a="1"/>
  <c r="F91" i="13"/>
  <c r="G91" i="13" a="1"/>
  <c r="G91" i="13"/>
  <c r="H91" i="13" a="1"/>
  <c r="H91" i="13"/>
  <c r="I91" i="13" a="1"/>
  <c r="I91" i="13"/>
  <c r="J91" i="13" a="1"/>
  <c r="J91" i="13"/>
  <c r="B92" i="13" a="1"/>
  <c r="B92" i="13"/>
  <c r="C92" i="13" a="1"/>
  <c r="C92" i="13"/>
  <c r="D92" i="13" a="1"/>
  <c r="D92" i="13"/>
  <c r="E92" i="13" a="1"/>
  <c r="E92" i="13"/>
  <c r="F92" i="13" a="1"/>
  <c r="F92" i="13"/>
  <c r="G92" i="13" a="1"/>
  <c r="G92" i="13"/>
  <c r="H92" i="13" a="1"/>
  <c r="H92" i="13"/>
  <c r="I92" i="13" a="1"/>
  <c r="I92" i="13"/>
  <c r="J92" i="13" a="1"/>
  <c r="J92" i="13"/>
  <c r="B93" i="13" a="1"/>
  <c r="B93" i="13"/>
  <c r="C93" i="13" a="1"/>
  <c r="C93" i="13"/>
  <c r="D93" i="13" a="1"/>
  <c r="D93" i="13"/>
  <c r="E93" i="13" a="1"/>
  <c r="E93" i="13"/>
  <c r="F93" i="13" a="1"/>
  <c r="F93" i="13"/>
  <c r="G93" i="13" a="1"/>
  <c r="G93" i="13"/>
  <c r="H93" i="13" a="1"/>
  <c r="H93" i="13"/>
  <c r="I93" i="13" a="1"/>
  <c r="I93" i="13"/>
  <c r="J93" i="13" a="1"/>
  <c r="J93" i="13"/>
  <c r="B94" i="13" a="1"/>
  <c r="B94" i="13"/>
  <c r="C94" i="13" a="1"/>
  <c r="C94" i="13"/>
  <c r="D94" i="13" a="1"/>
  <c r="D94" i="13"/>
  <c r="E94" i="13" a="1"/>
  <c r="E94" i="13"/>
  <c r="F94" i="13" a="1"/>
  <c r="F94" i="13"/>
  <c r="G94" i="13" a="1"/>
  <c r="G94" i="13"/>
  <c r="H94" i="13" a="1"/>
  <c r="H94" i="13"/>
  <c r="I94" i="13" a="1"/>
  <c r="I94" i="13"/>
  <c r="J94" i="13" a="1"/>
  <c r="J94" i="13"/>
  <c r="B95" i="13" a="1"/>
  <c r="B95" i="13"/>
  <c r="C95" i="13" a="1"/>
  <c r="C95" i="13"/>
  <c r="D95" i="13" a="1"/>
  <c r="D95" i="13"/>
  <c r="E95" i="13" a="1"/>
  <c r="E95" i="13"/>
  <c r="F95" i="13" a="1"/>
  <c r="F95" i="13"/>
  <c r="G95" i="13" a="1"/>
  <c r="G95" i="13"/>
  <c r="H95" i="13" a="1"/>
  <c r="H95" i="13"/>
  <c r="I95" i="13" a="1"/>
  <c r="I95" i="13"/>
  <c r="J95" i="13" a="1"/>
  <c r="J95" i="13"/>
  <c r="B96" i="13" a="1"/>
  <c r="B96" i="13"/>
  <c r="C96" i="13" a="1"/>
  <c r="C96" i="13"/>
  <c r="D96" i="13" a="1"/>
  <c r="D96" i="13"/>
  <c r="E96" i="13" a="1"/>
  <c r="E96" i="13"/>
  <c r="F96" i="13" a="1"/>
  <c r="F96" i="13"/>
  <c r="G96" i="13" a="1"/>
  <c r="G96" i="13"/>
  <c r="H96" i="13" a="1"/>
  <c r="H96" i="13"/>
  <c r="I96" i="13" a="1"/>
  <c r="I96" i="13"/>
  <c r="J96" i="13" a="1"/>
  <c r="J96" i="13"/>
  <c r="B97" i="13" a="1"/>
  <c r="B97" i="13"/>
  <c r="C97" i="13" a="1"/>
  <c r="C97" i="13"/>
  <c r="D97" i="13" a="1"/>
  <c r="D97" i="13"/>
  <c r="E97" i="13" a="1"/>
  <c r="E97" i="13"/>
  <c r="F97" i="13" a="1"/>
  <c r="F97" i="13"/>
  <c r="G97" i="13" a="1"/>
  <c r="G97" i="13"/>
  <c r="H97" i="13" a="1"/>
  <c r="H97" i="13"/>
  <c r="I97" i="13" a="1"/>
  <c r="I97" i="13"/>
  <c r="J97" i="13" a="1"/>
  <c r="J97" i="13"/>
  <c r="B98" i="13" a="1"/>
  <c r="B98" i="13"/>
  <c r="C98" i="13" a="1"/>
  <c r="C98" i="13"/>
  <c r="D98" i="13" a="1"/>
  <c r="D98" i="13"/>
  <c r="E98" i="13" a="1"/>
  <c r="E98" i="13"/>
  <c r="F98" i="13" a="1"/>
  <c r="F98" i="13"/>
  <c r="G98" i="13" a="1"/>
  <c r="G98" i="13"/>
  <c r="H98" i="13" a="1"/>
  <c r="H98" i="13"/>
  <c r="I98" i="13" a="1"/>
  <c r="I98" i="13"/>
  <c r="J98" i="13" a="1"/>
  <c r="J98" i="13"/>
  <c r="B99" i="13" a="1"/>
  <c r="B99" i="13"/>
  <c r="C99" i="13" a="1"/>
  <c r="C99" i="13"/>
  <c r="D99" i="13" a="1"/>
  <c r="D99" i="13"/>
  <c r="E99" i="13" a="1"/>
  <c r="E99" i="13"/>
  <c r="F99" i="13" a="1"/>
  <c r="F99" i="13"/>
  <c r="G99" i="13" a="1"/>
  <c r="G99" i="13"/>
  <c r="H99" i="13" a="1"/>
  <c r="H99" i="13"/>
  <c r="I99" i="13" a="1"/>
  <c r="I99" i="13"/>
  <c r="J99" i="13" a="1"/>
  <c r="J99" i="13"/>
  <c r="B100" i="13" a="1"/>
  <c r="B100" i="13"/>
  <c r="C100" i="13" a="1"/>
  <c r="C100" i="13"/>
  <c r="D100" i="13" a="1"/>
  <c r="D100" i="13"/>
  <c r="E100" i="13" a="1"/>
  <c r="E100" i="13"/>
  <c r="F100" i="13" a="1"/>
  <c r="F100" i="13"/>
  <c r="G100" i="13" a="1"/>
  <c r="G100" i="13"/>
  <c r="H100" i="13" a="1"/>
  <c r="H100" i="13"/>
  <c r="I100" i="13" a="1"/>
  <c r="I100" i="13"/>
  <c r="J100" i="13" a="1"/>
  <c r="J100" i="13"/>
  <c r="B101" i="13" a="1"/>
  <c r="B101" i="13"/>
  <c r="C101" i="13" a="1"/>
  <c r="C101" i="13"/>
  <c r="D101" i="13" a="1"/>
  <c r="D101" i="13"/>
  <c r="E101" i="13" a="1"/>
  <c r="E101" i="13"/>
  <c r="F101" i="13" a="1"/>
  <c r="F101" i="13"/>
  <c r="G101" i="13" a="1"/>
  <c r="G101" i="13"/>
  <c r="H101" i="13" a="1"/>
  <c r="H101" i="13"/>
  <c r="I101" i="13" a="1"/>
  <c r="I101" i="13"/>
  <c r="J101" i="13" a="1"/>
  <c r="J101" i="13"/>
  <c r="B102" i="13" a="1"/>
  <c r="B102" i="13"/>
  <c r="C102" i="13" a="1"/>
  <c r="C102" i="13"/>
  <c r="D102" i="13" a="1"/>
  <c r="D102" i="13"/>
  <c r="E102" i="13" a="1"/>
  <c r="E102" i="13"/>
  <c r="F102" i="13" a="1"/>
  <c r="F102" i="13"/>
  <c r="G102" i="13" a="1"/>
  <c r="G102" i="13"/>
  <c r="H102" i="13" a="1"/>
  <c r="H102" i="13"/>
  <c r="I102" i="13" a="1"/>
  <c r="I102" i="13"/>
  <c r="J102" i="13" a="1"/>
  <c r="J102" i="13"/>
  <c r="B103" i="13" a="1"/>
  <c r="B103" i="13"/>
  <c r="C103" i="13" a="1"/>
  <c r="C103" i="13"/>
  <c r="D103" i="13" a="1"/>
  <c r="D103" i="13"/>
  <c r="E103" i="13" a="1"/>
  <c r="E103" i="13"/>
  <c r="F103" i="13" a="1"/>
  <c r="F103" i="13"/>
  <c r="G103" i="13" a="1"/>
  <c r="G103" i="13"/>
  <c r="H103" i="13" a="1"/>
  <c r="H103" i="13"/>
  <c r="I103" i="13" a="1"/>
  <c r="I103" i="13"/>
  <c r="J103" i="13" a="1"/>
  <c r="J103" i="13"/>
  <c r="B104" i="13" a="1"/>
  <c r="B104" i="13"/>
  <c r="C104" i="13" a="1"/>
  <c r="C104" i="13"/>
  <c r="D104" i="13" a="1"/>
  <c r="D104" i="13"/>
  <c r="E104" i="13" a="1"/>
  <c r="E104" i="13"/>
  <c r="F104" i="13" a="1"/>
  <c r="F104" i="13"/>
  <c r="G104" i="13" a="1"/>
  <c r="G104" i="13"/>
  <c r="H104" i="13" a="1"/>
  <c r="H104" i="13"/>
  <c r="I104" i="13" a="1"/>
  <c r="I104" i="13"/>
  <c r="J104" i="13" a="1"/>
  <c r="J104" i="13"/>
  <c r="B105" i="13" a="1"/>
  <c r="B105" i="13"/>
  <c r="C105" i="13" a="1"/>
  <c r="C105" i="13"/>
  <c r="D105" i="13" a="1"/>
  <c r="D105" i="13"/>
  <c r="E105" i="13" a="1"/>
  <c r="E105" i="13"/>
  <c r="F105" i="13" a="1"/>
  <c r="F105" i="13"/>
  <c r="G105" i="13" a="1"/>
  <c r="G105" i="13"/>
  <c r="H105" i="13" a="1"/>
  <c r="H105" i="13"/>
  <c r="I105" i="13" a="1"/>
  <c r="I105" i="13"/>
  <c r="J105" i="13" a="1"/>
  <c r="J105" i="13"/>
  <c r="B106" i="13" a="1"/>
  <c r="B106" i="13"/>
  <c r="C106" i="13" a="1"/>
  <c r="C106" i="13"/>
  <c r="D106" i="13" a="1"/>
  <c r="D106" i="13"/>
  <c r="E106" i="13" a="1"/>
  <c r="E106" i="13"/>
  <c r="F106" i="13" a="1"/>
  <c r="F106" i="13"/>
  <c r="G106" i="13" a="1"/>
  <c r="G106" i="13"/>
  <c r="H106" i="13" a="1"/>
  <c r="H106" i="13"/>
  <c r="I106" i="13" a="1"/>
  <c r="I106" i="13"/>
  <c r="J106" i="13" a="1"/>
  <c r="J106" i="13"/>
  <c r="B107" i="13" a="1"/>
  <c r="B107" i="13"/>
  <c r="C107" i="13" a="1"/>
  <c r="C107" i="13"/>
  <c r="D107" i="13" a="1"/>
  <c r="D107" i="13"/>
  <c r="E107" i="13" a="1"/>
  <c r="E107" i="13"/>
  <c r="F107" i="13" a="1"/>
  <c r="F107" i="13"/>
  <c r="G107" i="13" a="1"/>
  <c r="G107" i="13"/>
  <c r="H107" i="13" a="1"/>
  <c r="H107" i="13"/>
  <c r="I107" i="13" a="1"/>
  <c r="I107" i="13"/>
  <c r="J107" i="13" a="1"/>
  <c r="J107" i="13"/>
  <c r="B108" i="13" a="1"/>
  <c r="B108" i="13"/>
  <c r="C108" i="13" a="1"/>
  <c r="C108" i="13"/>
  <c r="D108" i="13" a="1"/>
  <c r="D108" i="13"/>
  <c r="E108" i="13" a="1"/>
  <c r="E108" i="13"/>
  <c r="F108" i="13" a="1"/>
  <c r="F108" i="13"/>
  <c r="G108" i="13" a="1"/>
  <c r="G108" i="13"/>
  <c r="H108" i="13" a="1"/>
  <c r="H108" i="13"/>
  <c r="I108" i="13" a="1"/>
  <c r="I108" i="13"/>
  <c r="J108" i="13" a="1"/>
  <c r="J108" i="13"/>
  <c r="B109" i="13" a="1"/>
  <c r="B109" i="13"/>
  <c r="C109" i="13" a="1"/>
  <c r="C109" i="13"/>
  <c r="D109" i="13" a="1"/>
  <c r="D109" i="13"/>
  <c r="E109" i="13" a="1"/>
  <c r="E109" i="13"/>
  <c r="F109" i="13" a="1"/>
  <c r="F109" i="13"/>
  <c r="G109" i="13" a="1"/>
  <c r="G109" i="13"/>
  <c r="H109" i="13" a="1"/>
  <c r="H109" i="13"/>
  <c r="I109" i="13" a="1"/>
  <c r="I109" i="13"/>
  <c r="J109" i="13" a="1"/>
  <c r="J109" i="13"/>
  <c r="B110" i="13" a="1"/>
  <c r="B110" i="13"/>
  <c r="C110" i="13" a="1"/>
  <c r="C110" i="13"/>
  <c r="D110" i="13" a="1"/>
  <c r="D110" i="13"/>
  <c r="E110" i="13" a="1"/>
  <c r="E110" i="13"/>
  <c r="F110" i="13" a="1"/>
  <c r="F110" i="13"/>
  <c r="G110" i="13" a="1"/>
  <c r="G110" i="13"/>
  <c r="H110" i="13" a="1"/>
  <c r="H110" i="13"/>
  <c r="I110" i="13" a="1"/>
  <c r="I110" i="13"/>
  <c r="J110" i="13" a="1"/>
  <c r="J110" i="13"/>
  <c r="B111" i="13" a="1"/>
  <c r="B111" i="13"/>
  <c r="C111" i="13" a="1"/>
  <c r="C111" i="13"/>
  <c r="D111" i="13" a="1"/>
  <c r="D111" i="13"/>
  <c r="E111" i="13" a="1"/>
  <c r="E111" i="13"/>
  <c r="F111" i="13" a="1"/>
  <c r="F111" i="13"/>
  <c r="G111" i="13" a="1"/>
  <c r="G111" i="13"/>
  <c r="H111" i="13" a="1"/>
  <c r="H111" i="13"/>
  <c r="I111" i="13" a="1"/>
  <c r="I111" i="13"/>
  <c r="J111" i="13" a="1"/>
  <c r="J111" i="13"/>
  <c r="B112" i="13" a="1"/>
  <c r="B112" i="13"/>
  <c r="C112" i="13" a="1"/>
  <c r="C112" i="13"/>
  <c r="D112" i="13" a="1"/>
  <c r="D112" i="13"/>
  <c r="E112" i="13" a="1"/>
  <c r="E112" i="13"/>
  <c r="F112" i="13" a="1"/>
  <c r="F112" i="13"/>
  <c r="G112" i="13" a="1"/>
  <c r="G112" i="13"/>
  <c r="H112" i="13" a="1"/>
  <c r="H112" i="13"/>
  <c r="I112" i="13" a="1"/>
  <c r="I112" i="13"/>
  <c r="J112" i="13" a="1"/>
  <c r="J112" i="13"/>
  <c r="B113" i="13" a="1"/>
  <c r="B113" i="13"/>
  <c r="C113" i="13" a="1"/>
  <c r="C113" i="13"/>
  <c r="D113" i="13" a="1"/>
  <c r="D113" i="13"/>
  <c r="E113" i="13" a="1"/>
  <c r="E113" i="13"/>
  <c r="F113" i="13" a="1"/>
  <c r="F113" i="13"/>
  <c r="G113" i="13" a="1"/>
  <c r="G113" i="13"/>
  <c r="H113" i="13" a="1"/>
  <c r="H113" i="13"/>
  <c r="I113" i="13" a="1"/>
  <c r="I113" i="13"/>
  <c r="J113" i="13" a="1"/>
  <c r="J113" i="13"/>
  <c r="B114" i="13" a="1"/>
  <c r="B114" i="13"/>
  <c r="C114" i="13" a="1"/>
  <c r="C114" i="13"/>
  <c r="D114" i="13" a="1"/>
  <c r="D114" i="13"/>
  <c r="E114" i="13" a="1"/>
  <c r="E114" i="13"/>
  <c r="F114" i="13" a="1"/>
  <c r="F114" i="13"/>
  <c r="G114" i="13" a="1"/>
  <c r="G114" i="13"/>
  <c r="H114" i="13" a="1"/>
  <c r="H114" i="13"/>
  <c r="I114" i="13" a="1"/>
  <c r="I114" i="13"/>
  <c r="J114" i="13" a="1"/>
  <c r="J114" i="13"/>
  <c r="B115" i="13" a="1"/>
  <c r="B115" i="13"/>
  <c r="C115" i="13" a="1"/>
  <c r="C115" i="13"/>
  <c r="D115" i="13" a="1"/>
  <c r="D115" i="13"/>
  <c r="E115" i="13" a="1"/>
  <c r="E115" i="13"/>
  <c r="F115" i="13" a="1"/>
  <c r="F115" i="13"/>
  <c r="G115" i="13" a="1"/>
  <c r="G115" i="13"/>
  <c r="H115" i="13" a="1"/>
  <c r="H115" i="13"/>
  <c r="I115" i="13" a="1"/>
  <c r="I115" i="13"/>
  <c r="J115" i="13" a="1"/>
  <c r="J115" i="13"/>
  <c r="B116" i="13" a="1"/>
  <c r="B116" i="13"/>
  <c r="C116" i="13" a="1"/>
  <c r="C116" i="13"/>
  <c r="D116" i="13" a="1"/>
  <c r="D116" i="13"/>
  <c r="E116" i="13" a="1"/>
  <c r="E116" i="13"/>
  <c r="F116" i="13" a="1"/>
  <c r="F116" i="13"/>
  <c r="G116" i="13" a="1"/>
  <c r="G116" i="13"/>
  <c r="H116" i="13" a="1"/>
  <c r="H116" i="13"/>
  <c r="I116" i="13" a="1"/>
  <c r="I116" i="13"/>
  <c r="J116" i="13" a="1"/>
  <c r="J116" i="13"/>
  <c r="B117" i="13" a="1"/>
  <c r="B117" i="13"/>
  <c r="C117" i="13" a="1"/>
  <c r="C117" i="13"/>
  <c r="D117" i="13" a="1"/>
  <c r="D117" i="13"/>
  <c r="E117" i="13" a="1"/>
  <c r="E117" i="13"/>
  <c r="F117" i="13" a="1"/>
  <c r="F117" i="13"/>
  <c r="G117" i="13" a="1"/>
  <c r="G117" i="13"/>
  <c r="H117" i="13" a="1"/>
  <c r="H117" i="13"/>
  <c r="I117" i="13" a="1"/>
  <c r="I117" i="13"/>
  <c r="J117" i="13" a="1"/>
  <c r="J117" i="13"/>
  <c r="B118" i="13" a="1"/>
  <c r="B118" i="13"/>
  <c r="C118" i="13" a="1"/>
  <c r="C118" i="13"/>
  <c r="D118" i="13" a="1"/>
  <c r="D118" i="13"/>
  <c r="E118" i="13" a="1"/>
  <c r="E118" i="13"/>
  <c r="F118" i="13" a="1"/>
  <c r="F118" i="13"/>
  <c r="G118" i="13" a="1"/>
  <c r="G118" i="13"/>
  <c r="H118" i="13" a="1"/>
  <c r="H118" i="13"/>
  <c r="I118" i="13" a="1"/>
  <c r="I118" i="13"/>
  <c r="J118" i="13" a="1"/>
  <c r="J118" i="13"/>
  <c r="B119" i="13" a="1"/>
  <c r="B119" i="13"/>
  <c r="C119" i="13" a="1"/>
  <c r="C119" i="13"/>
  <c r="D119" i="13" a="1"/>
  <c r="D119" i="13"/>
  <c r="E119" i="13" a="1"/>
  <c r="E119" i="13"/>
  <c r="F119" i="13" a="1"/>
  <c r="F119" i="13"/>
  <c r="G119" i="13" a="1"/>
  <c r="G119" i="13"/>
  <c r="H119" i="13" a="1"/>
  <c r="H119" i="13"/>
  <c r="I119" i="13" a="1"/>
  <c r="I119" i="13"/>
  <c r="J119" i="13" a="1"/>
  <c r="J119" i="13"/>
  <c r="B120" i="13" a="1"/>
  <c r="B120" i="13"/>
  <c r="C120" i="13" a="1"/>
  <c r="C120" i="13"/>
  <c r="D120" i="13" a="1"/>
  <c r="D120" i="13"/>
  <c r="E120" i="13" a="1"/>
  <c r="E120" i="13"/>
  <c r="F120" i="13" a="1"/>
  <c r="F120" i="13"/>
  <c r="G120" i="13" a="1"/>
  <c r="G120" i="13"/>
  <c r="H120" i="13" a="1"/>
  <c r="H120" i="13"/>
  <c r="I120" i="13" a="1"/>
  <c r="I120" i="13"/>
  <c r="J120" i="13" a="1"/>
  <c r="J120" i="13"/>
  <c r="B121" i="13" a="1"/>
  <c r="B121" i="13"/>
  <c r="C121" i="13" a="1"/>
  <c r="C121" i="13"/>
  <c r="D121" i="13" a="1"/>
  <c r="D121" i="13"/>
  <c r="E121" i="13" a="1"/>
  <c r="E121" i="13"/>
  <c r="F121" i="13" a="1"/>
  <c r="F121" i="13"/>
  <c r="G121" i="13" a="1"/>
  <c r="G121" i="13"/>
  <c r="H121" i="13" a="1"/>
  <c r="H121" i="13"/>
  <c r="I121" i="13" a="1"/>
  <c r="I121" i="13"/>
  <c r="J121" i="13" a="1"/>
  <c r="J121" i="13"/>
  <c r="B122" i="13" a="1"/>
  <c r="B122" i="13"/>
  <c r="C122" i="13" a="1"/>
  <c r="C122" i="13"/>
  <c r="D122" i="13" a="1"/>
  <c r="D122" i="13"/>
  <c r="E122" i="13" a="1"/>
  <c r="E122" i="13"/>
  <c r="F122" i="13" a="1"/>
  <c r="F122" i="13"/>
  <c r="G122" i="13" a="1"/>
  <c r="G122" i="13"/>
  <c r="H122" i="13" a="1"/>
  <c r="H122" i="13"/>
  <c r="I122" i="13" a="1"/>
  <c r="I122" i="13"/>
  <c r="J122" i="13" a="1"/>
  <c r="J122" i="13"/>
  <c r="B123" i="13" a="1"/>
  <c r="B123" i="13"/>
  <c r="C123" i="13" a="1"/>
  <c r="C123" i="13"/>
  <c r="D123" i="13" a="1"/>
  <c r="D123" i="13"/>
  <c r="E123" i="13" a="1"/>
  <c r="E123" i="13"/>
  <c r="F123" i="13" a="1"/>
  <c r="F123" i="13"/>
  <c r="G123" i="13" a="1"/>
  <c r="G123" i="13"/>
  <c r="H123" i="13" a="1"/>
  <c r="H123" i="13"/>
  <c r="I123" i="13" a="1"/>
  <c r="I123" i="13"/>
  <c r="J123" i="13" a="1"/>
  <c r="J123" i="13"/>
  <c r="B124" i="13" a="1"/>
  <c r="B124" i="13"/>
  <c r="C124" i="13" a="1"/>
  <c r="C124" i="13"/>
  <c r="D124" i="13" a="1"/>
  <c r="D124" i="13"/>
  <c r="E124" i="13" a="1"/>
  <c r="E124" i="13"/>
  <c r="F124" i="13" a="1"/>
  <c r="F124" i="13"/>
  <c r="G124" i="13" a="1"/>
  <c r="G124" i="13"/>
  <c r="H124" i="13" a="1"/>
  <c r="H124" i="13"/>
  <c r="I124" i="13" a="1"/>
  <c r="I124" i="13"/>
  <c r="J124" i="13" a="1"/>
  <c r="J124" i="13"/>
  <c r="B125" i="13" a="1"/>
  <c r="B125" i="13"/>
  <c r="C125" i="13" a="1"/>
  <c r="C125" i="13"/>
  <c r="D125" i="13" a="1"/>
  <c r="D125" i="13"/>
  <c r="E125" i="13" a="1"/>
  <c r="E125" i="13"/>
  <c r="F125" i="13" a="1"/>
  <c r="F125" i="13"/>
  <c r="G125" i="13" a="1"/>
  <c r="G125" i="13"/>
  <c r="H125" i="13" a="1"/>
  <c r="H125" i="13"/>
  <c r="I125" i="13" a="1"/>
  <c r="I125" i="13"/>
  <c r="J125" i="13" a="1"/>
  <c r="J125" i="13"/>
  <c r="B127" i="13" a="1"/>
  <c r="B127" i="13"/>
  <c r="C127" i="13" a="1"/>
  <c r="C127" i="13"/>
  <c r="D127" i="13" a="1"/>
  <c r="D127" i="13"/>
  <c r="E127" i="13" a="1"/>
  <c r="E127" i="13"/>
  <c r="F127" i="13" a="1"/>
  <c r="F127" i="13"/>
  <c r="G127" i="13" a="1"/>
  <c r="G127" i="13"/>
  <c r="H127" i="13" a="1"/>
  <c r="H127" i="13"/>
  <c r="I127" i="13" a="1"/>
  <c r="I127" i="13"/>
  <c r="J127" i="13" a="1"/>
  <c r="J127" i="13"/>
  <c r="B128" i="13" a="1"/>
  <c r="B128" i="13"/>
  <c r="C128" i="13" a="1"/>
  <c r="C128" i="13"/>
  <c r="D128" i="13" a="1"/>
  <c r="D128" i="13"/>
  <c r="E128" i="13" a="1"/>
  <c r="E128" i="13"/>
  <c r="F128" i="13" a="1"/>
  <c r="F128" i="13"/>
  <c r="G128" i="13" a="1"/>
  <c r="G128" i="13"/>
  <c r="H128" i="13" a="1"/>
  <c r="H128" i="13"/>
  <c r="I128" i="13" a="1"/>
  <c r="I128" i="13"/>
  <c r="J128" i="13" a="1"/>
  <c r="J128" i="13"/>
  <c r="B129" i="13" a="1"/>
  <c r="B129" i="13"/>
  <c r="C129" i="13" a="1"/>
  <c r="C129" i="13"/>
  <c r="D129" i="13" a="1"/>
  <c r="D129" i="13"/>
  <c r="E129" i="13" a="1"/>
  <c r="E129" i="13"/>
  <c r="F129" i="13" a="1"/>
  <c r="F129" i="13"/>
  <c r="G129" i="13" a="1"/>
  <c r="G129" i="13"/>
  <c r="H129" i="13" a="1"/>
  <c r="H129" i="13"/>
  <c r="I129" i="13" a="1"/>
  <c r="I129" i="13"/>
  <c r="J129" i="13" a="1"/>
  <c r="J129" i="13"/>
  <c r="B130" i="13" a="1"/>
  <c r="B130" i="13"/>
  <c r="C130" i="13" a="1"/>
  <c r="C130" i="13"/>
  <c r="D130" i="13" a="1"/>
  <c r="D130" i="13"/>
  <c r="E130" i="13" a="1"/>
  <c r="E130" i="13"/>
  <c r="F130" i="13" a="1"/>
  <c r="F130" i="13"/>
  <c r="G130" i="13" a="1"/>
  <c r="G130" i="13"/>
  <c r="H130" i="13" a="1"/>
  <c r="H130" i="13"/>
  <c r="I130" i="13" a="1"/>
  <c r="I130" i="13"/>
  <c r="J130" i="13" a="1"/>
  <c r="J130" i="13"/>
  <c r="B131" i="13" a="1"/>
  <c r="B131" i="13"/>
  <c r="C131" i="13" a="1"/>
  <c r="C131" i="13"/>
  <c r="D131" i="13" a="1"/>
  <c r="D131" i="13"/>
  <c r="E131" i="13" a="1"/>
  <c r="E131" i="13"/>
  <c r="F131" i="13" a="1"/>
  <c r="F131" i="13"/>
  <c r="G131" i="13" a="1"/>
  <c r="G131" i="13"/>
  <c r="H131" i="13" a="1"/>
  <c r="H131" i="13"/>
  <c r="I131" i="13" a="1"/>
  <c r="I131" i="13"/>
  <c r="J131" i="13" a="1"/>
  <c r="J131" i="13"/>
  <c r="B132" i="13" a="1"/>
  <c r="B132" i="13"/>
  <c r="C132" i="13" a="1"/>
  <c r="C132" i="13"/>
  <c r="D132" i="13" a="1"/>
  <c r="D132" i="13"/>
  <c r="E132" i="13" a="1"/>
  <c r="E132" i="13"/>
  <c r="F132" i="13" a="1"/>
  <c r="F132" i="13"/>
  <c r="G132" i="13" a="1"/>
  <c r="G132" i="13"/>
  <c r="H132" i="13" a="1"/>
  <c r="H132" i="13"/>
  <c r="I132" i="13" a="1"/>
  <c r="I132" i="13"/>
  <c r="J132" i="13" a="1"/>
  <c r="J132" i="13"/>
  <c r="B133" i="13" a="1"/>
  <c r="B133" i="13"/>
  <c r="C133" i="13" a="1"/>
  <c r="C133" i="13"/>
  <c r="D133" i="13" a="1"/>
  <c r="D133" i="13"/>
  <c r="E133" i="13" a="1"/>
  <c r="E133" i="13"/>
  <c r="F133" i="13" a="1"/>
  <c r="F133" i="13"/>
  <c r="G133" i="13" a="1"/>
  <c r="G133" i="13"/>
  <c r="H133" i="13" a="1"/>
  <c r="H133" i="13"/>
  <c r="I133" i="13" a="1"/>
  <c r="I133" i="13"/>
  <c r="J133" i="13" a="1"/>
  <c r="J133" i="13"/>
  <c r="B134" i="13" a="1"/>
  <c r="B134" i="13"/>
  <c r="C134" i="13" a="1"/>
  <c r="C134" i="13"/>
  <c r="D134" i="13" a="1"/>
  <c r="D134" i="13"/>
  <c r="E134" i="13" a="1"/>
  <c r="E134" i="13"/>
  <c r="F134" i="13" a="1"/>
  <c r="F134" i="13"/>
  <c r="G134" i="13" a="1"/>
  <c r="G134" i="13"/>
  <c r="H134" i="13" a="1"/>
  <c r="H134" i="13"/>
  <c r="I134" i="13" a="1"/>
  <c r="I134" i="13"/>
  <c r="J134" i="13" a="1"/>
  <c r="J134" i="13"/>
  <c r="B135" i="13" a="1"/>
  <c r="B135" i="13"/>
  <c r="C135" i="13" a="1"/>
  <c r="C135" i="13"/>
  <c r="D135" i="13" a="1"/>
  <c r="D135" i="13"/>
  <c r="E135" i="13" a="1"/>
  <c r="E135" i="13"/>
  <c r="F135" i="13" a="1"/>
  <c r="F135" i="13"/>
  <c r="G135" i="13" a="1"/>
  <c r="G135" i="13"/>
  <c r="H135" i="13" a="1"/>
  <c r="H135" i="13"/>
  <c r="I135" i="13" a="1"/>
  <c r="I135" i="13"/>
  <c r="J135" i="13" a="1"/>
  <c r="J135" i="13"/>
  <c r="B136" i="13" a="1"/>
  <c r="B136" i="13"/>
  <c r="C136" i="13" a="1"/>
  <c r="C136" i="13"/>
  <c r="D136" i="13" a="1"/>
  <c r="D136" i="13"/>
  <c r="E136" i="13" a="1"/>
  <c r="E136" i="13"/>
  <c r="F136" i="13" a="1"/>
  <c r="F136" i="13"/>
  <c r="G136" i="13" a="1"/>
  <c r="G136" i="13"/>
  <c r="H136" i="13" a="1"/>
  <c r="H136" i="13"/>
  <c r="I136" i="13" a="1"/>
  <c r="I136" i="13"/>
  <c r="J136" i="13" a="1"/>
  <c r="J136" i="13"/>
  <c r="B137" i="13" a="1"/>
  <c r="B137" i="13"/>
  <c r="C137" i="13" a="1"/>
  <c r="C137" i="13"/>
  <c r="D137" i="13" a="1"/>
  <c r="D137" i="13"/>
  <c r="E137" i="13" a="1"/>
  <c r="E137" i="13"/>
  <c r="F137" i="13" a="1"/>
  <c r="F137" i="13"/>
  <c r="G137" i="13" a="1"/>
  <c r="G137" i="13"/>
  <c r="H137" i="13" a="1"/>
  <c r="H137" i="13"/>
  <c r="I137" i="13" a="1"/>
  <c r="I137" i="13"/>
  <c r="J137" i="13" a="1"/>
  <c r="J137" i="13"/>
  <c r="B138" i="13" a="1"/>
  <c r="B138" i="13"/>
  <c r="C138" i="13" a="1"/>
  <c r="C138" i="13"/>
  <c r="D138" i="13" a="1"/>
  <c r="D138" i="13"/>
  <c r="E138" i="13" a="1"/>
  <c r="E138" i="13"/>
  <c r="F138" i="13" a="1"/>
  <c r="F138" i="13"/>
  <c r="G138" i="13" a="1"/>
  <c r="G138" i="13"/>
  <c r="H138" i="13" a="1"/>
  <c r="H138" i="13"/>
  <c r="I138" i="13" a="1"/>
  <c r="I138" i="13"/>
  <c r="J138" i="13" a="1"/>
  <c r="J138" i="13"/>
  <c r="B139" i="13" a="1"/>
  <c r="B139" i="13"/>
  <c r="C139" i="13" a="1"/>
  <c r="C139" i="13"/>
  <c r="D139" i="13" a="1"/>
  <c r="D139" i="13"/>
  <c r="E139" i="13" a="1"/>
  <c r="E139" i="13"/>
  <c r="F139" i="13" a="1"/>
  <c r="F139" i="13"/>
  <c r="G139" i="13" a="1"/>
  <c r="G139" i="13"/>
  <c r="H139" i="13" a="1"/>
  <c r="H139" i="13"/>
  <c r="I139" i="13" a="1"/>
  <c r="I139" i="13"/>
  <c r="J139" i="13" a="1"/>
  <c r="J139" i="13"/>
  <c r="B140" i="13" a="1"/>
  <c r="B140" i="13"/>
  <c r="C140" i="13" a="1"/>
  <c r="C140" i="13"/>
  <c r="D140" i="13" a="1"/>
  <c r="D140" i="13"/>
  <c r="E140" i="13" a="1"/>
  <c r="E140" i="13"/>
  <c r="F140" i="13" a="1"/>
  <c r="F140" i="13"/>
  <c r="G140" i="13" a="1"/>
  <c r="G140" i="13"/>
  <c r="H140" i="13" a="1"/>
  <c r="H140" i="13"/>
  <c r="I140" i="13" a="1"/>
  <c r="I140" i="13"/>
  <c r="J140" i="13" a="1"/>
  <c r="J140" i="13"/>
  <c r="B141" i="13" a="1"/>
  <c r="B141" i="13"/>
  <c r="C141" i="13" a="1"/>
  <c r="C141" i="13"/>
  <c r="D141" i="13" a="1"/>
  <c r="D141" i="13"/>
  <c r="E141" i="13" a="1"/>
  <c r="E141" i="13"/>
  <c r="F141" i="13" a="1"/>
  <c r="F141" i="13"/>
  <c r="G141" i="13" a="1"/>
  <c r="G141" i="13"/>
  <c r="H141" i="13" a="1"/>
  <c r="H141" i="13"/>
  <c r="I141" i="13" a="1"/>
  <c r="I141" i="13"/>
  <c r="J141" i="13" a="1"/>
  <c r="J141" i="13"/>
  <c r="B142" i="13" a="1"/>
  <c r="B142" i="13"/>
  <c r="C142" i="13" a="1"/>
  <c r="C142" i="13"/>
  <c r="D142" i="13" a="1"/>
  <c r="D142" i="13"/>
  <c r="E142" i="13" a="1"/>
  <c r="E142" i="13"/>
  <c r="F142" i="13" a="1"/>
  <c r="F142" i="13"/>
  <c r="G142" i="13" a="1"/>
  <c r="G142" i="13"/>
  <c r="H142" i="13" a="1"/>
  <c r="H142" i="13"/>
  <c r="I142" i="13" a="1"/>
  <c r="I142" i="13"/>
  <c r="J142" i="13" a="1"/>
  <c r="J142" i="13"/>
  <c r="B143" i="13" a="1"/>
  <c r="B143" i="13"/>
  <c r="C143" i="13" a="1"/>
  <c r="C143" i="13"/>
  <c r="D143" i="13" a="1"/>
  <c r="D143" i="13"/>
  <c r="E143" i="13" a="1"/>
  <c r="E143" i="13"/>
  <c r="F143" i="13" a="1"/>
  <c r="F143" i="13"/>
  <c r="G143" i="13" a="1"/>
  <c r="G143" i="13"/>
  <c r="H143" i="13" a="1"/>
  <c r="H143" i="13"/>
  <c r="I143" i="13" a="1"/>
  <c r="I143" i="13"/>
  <c r="J143" i="13" a="1"/>
  <c r="J143" i="13"/>
  <c r="B144" i="13" a="1"/>
  <c r="B144" i="13"/>
  <c r="C144" i="13" a="1"/>
  <c r="C144" i="13"/>
  <c r="D144" i="13" a="1"/>
  <c r="D144" i="13"/>
  <c r="E144" i="13" a="1"/>
  <c r="E144" i="13"/>
  <c r="F144" i="13" a="1"/>
  <c r="F144" i="13"/>
  <c r="G144" i="13" a="1"/>
  <c r="G144" i="13"/>
  <c r="H144" i="13" a="1"/>
  <c r="H144" i="13"/>
  <c r="I144" i="13" a="1"/>
  <c r="I144" i="13"/>
  <c r="J144" i="13" a="1"/>
  <c r="J144" i="13"/>
  <c r="B145" i="13" a="1"/>
  <c r="B145" i="13"/>
  <c r="C145" i="13" a="1"/>
  <c r="C145" i="13"/>
  <c r="D145" i="13" a="1"/>
  <c r="D145" i="13"/>
  <c r="E145" i="13" a="1"/>
  <c r="E145" i="13"/>
  <c r="F145" i="13" a="1"/>
  <c r="F145" i="13"/>
  <c r="G145" i="13" a="1"/>
  <c r="G145" i="13"/>
  <c r="H145" i="13" a="1"/>
  <c r="H145" i="13"/>
  <c r="I145" i="13" a="1"/>
  <c r="I145" i="13"/>
  <c r="J145" i="13" a="1"/>
  <c r="J145" i="13"/>
  <c r="B146" i="13" a="1"/>
  <c r="B146" i="13"/>
  <c r="C146" i="13" a="1"/>
  <c r="C146" i="13"/>
  <c r="D146" i="13" a="1"/>
  <c r="D146" i="13"/>
  <c r="E146" i="13" a="1"/>
  <c r="E146" i="13"/>
  <c r="F146" i="13" a="1"/>
  <c r="F146" i="13"/>
  <c r="G146" i="13" a="1"/>
  <c r="G146" i="13"/>
  <c r="H146" i="13" a="1"/>
  <c r="H146" i="13"/>
  <c r="I146" i="13" a="1"/>
  <c r="I146" i="13"/>
  <c r="J146" i="13" a="1"/>
  <c r="J146" i="13"/>
  <c r="B147" i="13" a="1"/>
  <c r="B147" i="13"/>
  <c r="C147" i="13" a="1"/>
  <c r="C147" i="13"/>
  <c r="D147" i="13" a="1"/>
  <c r="D147" i="13"/>
  <c r="E147" i="13" a="1"/>
  <c r="E147" i="13"/>
  <c r="F147" i="13" a="1"/>
  <c r="F147" i="13"/>
  <c r="G147" i="13" a="1"/>
  <c r="G147" i="13"/>
  <c r="H147" i="13" a="1"/>
  <c r="H147" i="13"/>
  <c r="I147" i="13" a="1"/>
  <c r="I147" i="13"/>
  <c r="J147" i="13" a="1"/>
  <c r="J147" i="13"/>
  <c r="B148" i="13" a="1"/>
  <c r="B148" i="13"/>
  <c r="C148" i="13" a="1"/>
  <c r="C148" i="13"/>
  <c r="D148" i="13" a="1"/>
  <c r="D148" i="13"/>
  <c r="E148" i="13" a="1"/>
  <c r="E148" i="13"/>
  <c r="F148" i="13" a="1"/>
  <c r="F148" i="13"/>
  <c r="G148" i="13" a="1"/>
  <c r="G148" i="13"/>
  <c r="H148" i="13" a="1"/>
  <c r="H148" i="13"/>
  <c r="I148" i="13" a="1"/>
  <c r="I148" i="13"/>
  <c r="J148" i="13" a="1"/>
  <c r="J148" i="13"/>
  <c r="B149" i="13" a="1"/>
  <c r="B149" i="13"/>
  <c r="C149" i="13" a="1"/>
  <c r="C149" i="13"/>
  <c r="D149" i="13" a="1"/>
  <c r="D149" i="13"/>
  <c r="E149" i="13" a="1"/>
  <c r="E149" i="13"/>
  <c r="F149" i="13" a="1"/>
  <c r="F149" i="13"/>
  <c r="G149" i="13" a="1"/>
  <c r="G149" i="13"/>
  <c r="H149" i="13" a="1"/>
  <c r="H149" i="13"/>
  <c r="I149" i="13" a="1"/>
  <c r="I149" i="13"/>
  <c r="J149" i="13" a="1"/>
  <c r="J149" i="13"/>
  <c r="B150" i="13" a="1"/>
  <c r="B150" i="13"/>
  <c r="C150" i="13" a="1"/>
  <c r="C150" i="13"/>
  <c r="D150" i="13" a="1"/>
  <c r="D150" i="13"/>
  <c r="E150" i="13" a="1"/>
  <c r="E150" i="13"/>
  <c r="F150" i="13" a="1"/>
  <c r="F150" i="13"/>
  <c r="G150" i="13" a="1"/>
  <c r="G150" i="13"/>
  <c r="H150" i="13" a="1"/>
  <c r="H150" i="13"/>
  <c r="I150" i="13" a="1"/>
  <c r="I150" i="13"/>
  <c r="J150" i="13" a="1"/>
  <c r="J150" i="13"/>
  <c r="B151" i="13" a="1"/>
  <c r="B151" i="13"/>
  <c r="C151" i="13" a="1"/>
  <c r="C151" i="13"/>
  <c r="D151" i="13" a="1"/>
  <c r="D151" i="13"/>
  <c r="E151" i="13" a="1"/>
  <c r="E151" i="13"/>
  <c r="F151" i="13" a="1"/>
  <c r="F151" i="13"/>
  <c r="G151" i="13" a="1"/>
  <c r="G151" i="13"/>
  <c r="H151" i="13" a="1"/>
  <c r="H151" i="13"/>
  <c r="I151" i="13" a="1"/>
  <c r="I151" i="13"/>
  <c r="J151" i="13" a="1"/>
  <c r="J151" i="13"/>
  <c r="B152" i="13" a="1"/>
  <c r="B152" i="13"/>
  <c r="C152" i="13" a="1"/>
  <c r="C152" i="13"/>
  <c r="D152" i="13" a="1"/>
  <c r="D152" i="13"/>
  <c r="E152" i="13" a="1"/>
  <c r="E152" i="13"/>
  <c r="F152" i="13" a="1"/>
  <c r="F152" i="13"/>
  <c r="G152" i="13" a="1"/>
  <c r="G152" i="13"/>
  <c r="H152" i="13" a="1"/>
  <c r="H152" i="13"/>
  <c r="I152" i="13" a="1"/>
  <c r="I152" i="13"/>
  <c r="J152" i="13" a="1"/>
  <c r="J152" i="13"/>
  <c r="B153" i="13" a="1"/>
  <c r="B153" i="13"/>
  <c r="C153" i="13" a="1"/>
  <c r="C153" i="13"/>
  <c r="D153" i="13" a="1"/>
  <c r="D153" i="13"/>
  <c r="E153" i="13" a="1"/>
  <c r="E153" i="13"/>
  <c r="F153" i="13" a="1"/>
  <c r="F153" i="13"/>
  <c r="G153" i="13" a="1"/>
  <c r="G153" i="13"/>
  <c r="H153" i="13" a="1"/>
  <c r="H153" i="13"/>
  <c r="I153" i="13" a="1"/>
  <c r="I153" i="13"/>
  <c r="J153" i="13" a="1"/>
  <c r="J153" i="13"/>
  <c r="B154" i="13" a="1"/>
  <c r="B154" i="13"/>
  <c r="C154" i="13" a="1"/>
  <c r="C154" i="13"/>
  <c r="D154" i="13" a="1"/>
  <c r="D154" i="13"/>
  <c r="E154" i="13" a="1"/>
  <c r="E154" i="13"/>
  <c r="F154" i="13" a="1"/>
  <c r="F154" i="13"/>
  <c r="G154" i="13" a="1"/>
  <c r="G154" i="13"/>
  <c r="H154" i="13" a="1"/>
  <c r="H154" i="13"/>
  <c r="I154" i="13" a="1"/>
  <c r="I154" i="13"/>
  <c r="J154" i="13" a="1"/>
  <c r="J154" i="13"/>
  <c r="B155" i="13" a="1"/>
  <c r="B155" i="13"/>
  <c r="C155" i="13" a="1"/>
  <c r="C155" i="13"/>
  <c r="D155" i="13" a="1"/>
  <c r="D155" i="13"/>
  <c r="E155" i="13" a="1"/>
  <c r="E155" i="13"/>
  <c r="F155" i="13" a="1"/>
  <c r="F155" i="13"/>
  <c r="G155" i="13" a="1"/>
  <c r="G155" i="13"/>
  <c r="H155" i="13" a="1"/>
  <c r="H155" i="13"/>
  <c r="I155" i="13" a="1"/>
  <c r="I155" i="13"/>
  <c r="J155" i="13" a="1"/>
  <c r="J155" i="13"/>
  <c r="B156" i="13" a="1"/>
  <c r="B156" i="13"/>
  <c r="C156" i="13" a="1"/>
  <c r="C156" i="13"/>
  <c r="D156" i="13" a="1"/>
  <c r="D156" i="13"/>
  <c r="E156" i="13" a="1"/>
  <c r="E156" i="13"/>
  <c r="F156" i="13" a="1"/>
  <c r="F156" i="13"/>
  <c r="G156" i="13" a="1"/>
  <c r="G156" i="13"/>
  <c r="H156" i="13" a="1"/>
  <c r="H156" i="13"/>
  <c r="I156" i="13" a="1"/>
  <c r="I156" i="13"/>
  <c r="J156" i="13" a="1"/>
  <c r="J156" i="13"/>
  <c r="B157" i="13" a="1"/>
  <c r="B157" i="13"/>
  <c r="C157" i="13" a="1"/>
  <c r="C157" i="13"/>
  <c r="D157" i="13" a="1"/>
  <c r="D157" i="13"/>
  <c r="E157" i="13" a="1"/>
  <c r="E157" i="13"/>
  <c r="F157" i="13" a="1"/>
  <c r="F157" i="13"/>
  <c r="G157" i="13" a="1"/>
  <c r="G157" i="13"/>
  <c r="H157" i="13" a="1"/>
  <c r="H157" i="13"/>
  <c r="I157" i="13" a="1"/>
  <c r="I157" i="13"/>
  <c r="J157" i="13" a="1"/>
  <c r="J157" i="13"/>
  <c r="B158" i="13" a="1"/>
  <c r="B158" i="13"/>
  <c r="C158" i="13" a="1"/>
  <c r="C158" i="13"/>
  <c r="D158" i="13" a="1"/>
  <c r="D158" i="13"/>
  <c r="E158" i="13" a="1"/>
  <c r="E158" i="13"/>
  <c r="F158" i="13" a="1"/>
  <c r="F158" i="13"/>
  <c r="G158" i="13" a="1"/>
  <c r="G158" i="13"/>
  <c r="H158" i="13" a="1"/>
  <c r="H158" i="13"/>
  <c r="I158" i="13" a="1"/>
  <c r="I158" i="13"/>
  <c r="J158" i="13" a="1"/>
  <c r="J158" i="13"/>
  <c r="B159" i="13" a="1"/>
  <c r="B159" i="13"/>
  <c r="C159" i="13" a="1"/>
  <c r="C159" i="13"/>
  <c r="D159" i="13" a="1"/>
  <c r="D159" i="13"/>
  <c r="E159" i="13" a="1"/>
  <c r="E159" i="13"/>
  <c r="F159" i="13" a="1"/>
  <c r="F159" i="13"/>
  <c r="G159" i="13" a="1"/>
  <c r="G159" i="13"/>
  <c r="H159" i="13" a="1"/>
  <c r="H159" i="13"/>
  <c r="I159" i="13" a="1"/>
  <c r="I159" i="13"/>
  <c r="J159" i="13" a="1"/>
  <c r="J159" i="13"/>
  <c r="B160" i="13" a="1"/>
  <c r="B160" i="13"/>
  <c r="C160" i="13" a="1"/>
  <c r="C160" i="13"/>
  <c r="D160" i="13" a="1"/>
  <c r="D160" i="13"/>
  <c r="E160" i="13" a="1"/>
  <c r="E160" i="13"/>
  <c r="F160" i="13" a="1"/>
  <c r="F160" i="13"/>
  <c r="G160" i="13" a="1"/>
  <c r="G160" i="13"/>
  <c r="H160" i="13" a="1"/>
  <c r="H160" i="13"/>
  <c r="I160" i="13" a="1"/>
  <c r="I160" i="13"/>
  <c r="J160" i="13" a="1"/>
  <c r="J160" i="13"/>
  <c r="B161" i="13" a="1"/>
  <c r="B161" i="13"/>
  <c r="C161" i="13" a="1"/>
  <c r="C161" i="13"/>
  <c r="D161" i="13" a="1"/>
  <c r="D161" i="13"/>
  <c r="E161" i="13" a="1"/>
  <c r="E161" i="13"/>
  <c r="F161" i="13" a="1"/>
  <c r="F161" i="13"/>
  <c r="G161" i="13" a="1"/>
  <c r="G161" i="13"/>
  <c r="H161" i="13" a="1"/>
  <c r="H161" i="13"/>
  <c r="I161" i="13" a="1"/>
  <c r="I161" i="13"/>
  <c r="J161" i="13" a="1"/>
  <c r="J161" i="13"/>
  <c r="B162" i="13" a="1"/>
  <c r="B162" i="13"/>
  <c r="C162" i="13" a="1"/>
  <c r="C162" i="13"/>
  <c r="D162" i="13" a="1"/>
  <c r="D162" i="13"/>
  <c r="E162" i="13" a="1"/>
  <c r="E162" i="13"/>
  <c r="F162" i="13" a="1"/>
  <c r="F162" i="13"/>
  <c r="G162" i="13" a="1"/>
  <c r="G162" i="13"/>
  <c r="H162" i="13" a="1"/>
  <c r="H162" i="13"/>
  <c r="I162" i="13" a="1"/>
  <c r="I162" i="13"/>
  <c r="J162" i="13" a="1"/>
  <c r="J162" i="13"/>
  <c r="B163" i="13" a="1"/>
  <c r="B163" i="13"/>
  <c r="C163" i="13" a="1"/>
  <c r="C163" i="13"/>
  <c r="D163" i="13" a="1"/>
  <c r="D163" i="13"/>
  <c r="E163" i="13" a="1"/>
  <c r="E163" i="13"/>
  <c r="F163" i="13" a="1"/>
  <c r="F163" i="13"/>
  <c r="G163" i="13" a="1"/>
  <c r="G163" i="13"/>
  <c r="H163" i="13" a="1"/>
  <c r="H163" i="13"/>
  <c r="I163" i="13" a="1"/>
  <c r="I163" i="13"/>
  <c r="J163" i="13" a="1"/>
  <c r="J163" i="13"/>
  <c r="B164" i="13" a="1"/>
  <c r="B164" i="13"/>
  <c r="C164" i="13" a="1"/>
  <c r="C164" i="13"/>
  <c r="D164" i="13" a="1"/>
  <c r="D164" i="13"/>
  <c r="E164" i="13" a="1"/>
  <c r="E164" i="13"/>
  <c r="F164" i="13" a="1"/>
  <c r="F164" i="13"/>
  <c r="G164" i="13" a="1"/>
  <c r="G164" i="13"/>
  <c r="H164" i="13" a="1"/>
  <c r="H164" i="13"/>
  <c r="I164" i="13" a="1"/>
  <c r="I164" i="13"/>
  <c r="J164" i="13" a="1"/>
  <c r="J164" i="13"/>
  <c r="B165" i="13" a="1"/>
  <c r="B165" i="13"/>
  <c r="C165" i="13" a="1"/>
  <c r="C165" i="13"/>
  <c r="D165" i="13" a="1"/>
  <c r="D165" i="13"/>
  <c r="E165" i="13" a="1"/>
  <c r="E165" i="13"/>
  <c r="F165" i="13" a="1"/>
  <c r="F165" i="13"/>
  <c r="G165" i="13" a="1"/>
  <c r="G165" i="13"/>
  <c r="H165" i="13" a="1"/>
  <c r="H165" i="13"/>
  <c r="I165" i="13" a="1"/>
  <c r="I165" i="13"/>
  <c r="J165" i="13" a="1"/>
  <c r="J165" i="13"/>
  <c r="B166" i="13" a="1"/>
  <c r="B166" i="13"/>
  <c r="C166" i="13" a="1"/>
  <c r="C166" i="13"/>
  <c r="D166" i="13" a="1"/>
  <c r="D166" i="13"/>
  <c r="E166" i="13" a="1"/>
  <c r="E166" i="13"/>
  <c r="F166" i="13" a="1"/>
  <c r="F166" i="13"/>
  <c r="G166" i="13" a="1"/>
  <c r="G166" i="13"/>
  <c r="H166" i="13" a="1"/>
  <c r="H166" i="13"/>
  <c r="I166" i="13" a="1"/>
  <c r="I166" i="13"/>
  <c r="J166" i="13" a="1"/>
  <c r="J166" i="13"/>
  <c r="B167" i="13" a="1"/>
  <c r="B167" i="13"/>
  <c r="C167" i="13" a="1"/>
  <c r="C167" i="13"/>
  <c r="D167" i="13" a="1"/>
  <c r="D167" i="13"/>
  <c r="E167" i="13" a="1"/>
  <c r="E167" i="13"/>
  <c r="F167" i="13" a="1"/>
  <c r="F167" i="13"/>
  <c r="G167" i="13" a="1"/>
  <c r="G167" i="13"/>
  <c r="H167" i="13" a="1"/>
  <c r="H167" i="13"/>
  <c r="I167" i="13" a="1"/>
  <c r="I167" i="13"/>
  <c r="J167" i="13" a="1"/>
  <c r="J167" i="13"/>
  <c r="B168" i="13" a="1"/>
  <c r="B168" i="13"/>
  <c r="C168" i="13" a="1"/>
  <c r="C168" i="13"/>
  <c r="D168" i="13" a="1"/>
  <c r="D168" i="13"/>
  <c r="E168" i="13" a="1"/>
  <c r="E168" i="13"/>
  <c r="F168" i="13" a="1"/>
  <c r="F168" i="13"/>
  <c r="G168" i="13" a="1"/>
  <c r="G168" i="13"/>
  <c r="H168" i="13" a="1"/>
  <c r="H168" i="13"/>
  <c r="I168" i="13" a="1"/>
  <c r="I168" i="13"/>
  <c r="J168" i="13" a="1"/>
  <c r="J168" i="13"/>
  <c r="B169" i="13" a="1"/>
  <c r="B169" i="13"/>
  <c r="C169" i="13" a="1"/>
  <c r="C169" i="13"/>
  <c r="D169" i="13" a="1"/>
  <c r="D169" i="13"/>
  <c r="E169" i="13" a="1"/>
  <c r="E169" i="13"/>
  <c r="F169" i="13" a="1"/>
  <c r="F169" i="13"/>
  <c r="G169" i="13" a="1"/>
  <c r="G169" i="13"/>
  <c r="H169" i="13" a="1"/>
  <c r="H169" i="13"/>
  <c r="I169" i="13" a="1"/>
  <c r="I169" i="13"/>
  <c r="J169" i="13" a="1"/>
  <c r="J169" i="13"/>
  <c r="B170" i="13" a="1"/>
  <c r="B170" i="13"/>
  <c r="C170" i="13" a="1"/>
  <c r="C170" i="13"/>
  <c r="D170" i="13" a="1"/>
  <c r="D170" i="13"/>
  <c r="E170" i="13" a="1"/>
  <c r="E170" i="13"/>
  <c r="F170" i="13" a="1"/>
  <c r="F170" i="13"/>
  <c r="G170" i="13" a="1"/>
  <c r="G170" i="13"/>
  <c r="H170" i="13" a="1"/>
  <c r="H170" i="13"/>
  <c r="I170" i="13" a="1"/>
  <c r="I170" i="13"/>
  <c r="J170" i="13" a="1"/>
  <c r="J170" i="13"/>
  <c r="B171" i="13" a="1"/>
  <c r="B171" i="13"/>
  <c r="C171" i="13" a="1"/>
  <c r="C171" i="13"/>
  <c r="D171" i="13" a="1"/>
  <c r="D171" i="13"/>
  <c r="E171" i="13" a="1"/>
  <c r="E171" i="13"/>
  <c r="F171" i="13" a="1"/>
  <c r="F171" i="13"/>
  <c r="G171" i="13" a="1"/>
  <c r="G171" i="13"/>
  <c r="H171" i="13" a="1"/>
  <c r="H171" i="13"/>
  <c r="I171" i="13" a="1"/>
  <c r="I171" i="13"/>
  <c r="J171" i="13" a="1"/>
  <c r="J171" i="13"/>
  <c r="B172" i="13" a="1"/>
  <c r="B172" i="13"/>
  <c r="C172" i="13" a="1"/>
  <c r="C172" i="13"/>
  <c r="D172" i="13" a="1"/>
  <c r="D172" i="13"/>
  <c r="E172" i="13" a="1"/>
  <c r="E172" i="13"/>
  <c r="F172" i="13" a="1"/>
  <c r="F172" i="13"/>
  <c r="G172" i="13" a="1"/>
  <c r="G172" i="13"/>
  <c r="H172" i="13" a="1"/>
  <c r="H172" i="13"/>
  <c r="I172" i="13" a="1"/>
  <c r="I172" i="13"/>
  <c r="J172" i="13" a="1"/>
  <c r="J172" i="13"/>
  <c r="B173" i="13" a="1"/>
  <c r="B173" i="13"/>
  <c r="C173" i="13" a="1"/>
  <c r="C173" i="13"/>
  <c r="D173" i="13" a="1"/>
  <c r="D173" i="13"/>
  <c r="E173" i="13" a="1"/>
  <c r="E173" i="13"/>
  <c r="F173" i="13" a="1"/>
  <c r="F173" i="13"/>
  <c r="G173" i="13" a="1"/>
  <c r="G173" i="13"/>
  <c r="H173" i="13" a="1"/>
  <c r="H173" i="13"/>
  <c r="I173" i="13" a="1"/>
  <c r="I173" i="13"/>
  <c r="J173" i="13" a="1"/>
  <c r="J173" i="13"/>
  <c r="B174" i="13" a="1"/>
  <c r="B174" i="13"/>
  <c r="C174" i="13" a="1"/>
  <c r="C174" i="13"/>
  <c r="D174" i="13" a="1"/>
  <c r="D174" i="13"/>
  <c r="E174" i="13" a="1"/>
  <c r="E174" i="13"/>
  <c r="F174" i="13" a="1"/>
  <c r="F174" i="13"/>
  <c r="G174" i="13" a="1"/>
  <c r="G174" i="13"/>
  <c r="H174" i="13" a="1"/>
  <c r="H174" i="13"/>
  <c r="I174" i="13" a="1"/>
  <c r="I174" i="13"/>
  <c r="J174" i="13" a="1"/>
  <c r="J174" i="13"/>
  <c r="B175" i="13" a="1"/>
  <c r="B175" i="13"/>
  <c r="C175" i="13" a="1"/>
  <c r="C175" i="13"/>
  <c r="D175" i="13" a="1"/>
  <c r="D175" i="13"/>
  <c r="E175" i="13" a="1"/>
  <c r="E175" i="13"/>
  <c r="F175" i="13" a="1"/>
  <c r="F175" i="13"/>
  <c r="G175" i="13" a="1"/>
  <c r="G175" i="13"/>
  <c r="H175" i="13" a="1"/>
  <c r="H175" i="13"/>
  <c r="I175" i="13" a="1"/>
  <c r="I175" i="13"/>
  <c r="J175" i="13" a="1"/>
  <c r="J175" i="13"/>
  <c r="B176" i="13" a="1"/>
  <c r="B176" i="13"/>
  <c r="C176" i="13" a="1"/>
  <c r="C176" i="13"/>
  <c r="D176" i="13" a="1"/>
  <c r="D176" i="13"/>
  <c r="E176" i="13" a="1"/>
  <c r="E176" i="13"/>
  <c r="F176" i="13" a="1"/>
  <c r="F176" i="13"/>
  <c r="G176" i="13" a="1"/>
  <c r="G176" i="13"/>
  <c r="H176" i="13" a="1"/>
  <c r="H176" i="13"/>
  <c r="I176" i="13" a="1"/>
  <c r="I176" i="13"/>
  <c r="J176" i="13" a="1"/>
  <c r="J176" i="13"/>
  <c r="B177" i="13" a="1"/>
  <c r="B177" i="13"/>
  <c r="C177" i="13" a="1"/>
  <c r="C177" i="13"/>
  <c r="D177" i="13" a="1"/>
  <c r="D177" i="13"/>
  <c r="E177" i="13" a="1"/>
  <c r="E177" i="13"/>
  <c r="F177" i="13" a="1"/>
  <c r="F177" i="13"/>
  <c r="G177" i="13" a="1"/>
  <c r="G177" i="13"/>
  <c r="H177" i="13" a="1"/>
  <c r="H177" i="13"/>
  <c r="I177" i="13" a="1"/>
  <c r="I177" i="13"/>
  <c r="J177" i="13" a="1"/>
  <c r="J177" i="13"/>
  <c r="B178" i="13" a="1"/>
  <c r="B178" i="13"/>
  <c r="C178" i="13" a="1"/>
  <c r="C178" i="13"/>
  <c r="D178" i="13" a="1"/>
  <c r="D178" i="13"/>
  <c r="E178" i="13" a="1"/>
  <c r="E178" i="13"/>
  <c r="F178" i="13" a="1"/>
  <c r="F178" i="13"/>
  <c r="G178" i="13" a="1"/>
  <c r="G178" i="13"/>
  <c r="H178" i="13" a="1"/>
  <c r="H178" i="13"/>
  <c r="I178" i="13" a="1"/>
  <c r="I178" i="13"/>
  <c r="J178" i="13" a="1"/>
  <c r="J178" i="13"/>
  <c r="B179" i="13" a="1"/>
  <c r="B179" i="13"/>
  <c r="C179" i="13" a="1"/>
  <c r="C179" i="13"/>
  <c r="D179" i="13" a="1"/>
  <c r="D179" i="13"/>
  <c r="E179" i="13" a="1"/>
  <c r="E179" i="13"/>
  <c r="F179" i="13" a="1"/>
  <c r="F179" i="13"/>
  <c r="G179" i="13" a="1"/>
  <c r="G179" i="13"/>
  <c r="H179" i="13" a="1"/>
  <c r="H179" i="13"/>
  <c r="I179" i="13" a="1"/>
  <c r="I179" i="13"/>
  <c r="J179" i="13" a="1"/>
  <c r="J179" i="13"/>
  <c r="B180" i="13" a="1"/>
  <c r="B180" i="13"/>
  <c r="C180" i="13" a="1"/>
  <c r="C180" i="13"/>
  <c r="D180" i="13" a="1"/>
  <c r="D180" i="13"/>
  <c r="E180" i="13" a="1"/>
  <c r="E180" i="13"/>
  <c r="F180" i="13" a="1"/>
  <c r="F180" i="13"/>
  <c r="G180" i="13" a="1"/>
  <c r="G180" i="13"/>
  <c r="H180" i="13" a="1"/>
  <c r="H180" i="13"/>
  <c r="I180" i="13" a="1"/>
  <c r="I180" i="13"/>
  <c r="J180" i="13" a="1"/>
  <c r="J180" i="13"/>
  <c r="B181" i="13" a="1"/>
  <c r="B181" i="13"/>
  <c r="C181" i="13" a="1"/>
  <c r="C181" i="13"/>
  <c r="D181" i="13" a="1"/>
  <c r="D181" i="13"/>
  <c r="E181" i="13" a="1"/>
  <c r="E181" i="13"/>
  <c r="F181" i="13" a="1"/>
  <c r="F181" i="13"/>
  <c r="G181" i="13" a="1"/>
  <c r="G181" i="13"/>
  <c r="H181" i="13" a="1"/>
  <c r="H181" i="13"/>
  <c r="I181" i="13" a="1"/>
  <c r="I181" i="13"/>
  <c r="J181" i="13" a="1"/>
  <c r="J181" i="13"/>
  <c r="B182" i="13" a="1"/>
  <c r="B182" i="13"/>
  <c r="C182" i="13" a="1"/>
  <c r="C182" i="13"/>
  <c r="D182" i="13" a="1"/>
  <c r="D182" i="13"/>
  <c r="E182" i="13" a="1"/>
  <c r="E182" i="13"/>
  <c r="F182" i="13" a="1"/>
  <c r="F182" i="13"/>
  <c r="G182" i="13" a="1"/>
  <c r="G182" i="13"/>
  <c r="H182" i="13" a="1"/>
  <c r="H182" i="13"/>
  <c r="I182" i="13" a="1"/>
  <c r="I182" i="13"/>
  <c r="J182" i="13" a="1"/>
  <c r="J182" i="13"/>
  <c r="B183" i="13" a="1"/>
  <c r="B183" i="13"/>
  <c r="C183" i="13" a="1"/>
  <c r="C183" i="13"/>
  <c r="D183" i="13" a="1"/>
  <c r="D183" i="13"/>
  <c r="E183" i="13" a="1"/>
  <c r="E183" i="13"/>
  <c r="F183" i="13" a="1"/>
  <c r="F183" i="13"/>
  <c r="G183" i="13" a="1"/>
  <c r="G183" i="13"/>
  <c r="H183" i="13" a="1"/>
  <c r="H183" i="13"/>
  <c r="I183" i="13" a="1"/>
  <c r="I183" i="13"/>
  <c r="J183" i="13" a="1"/>
  <c r="J183" i="13"/>
  <c r="B184" i="13" a="1"/>
  <c r="B184" i="13"/>
  <c r="C184" i="13" a="1"/>
  <c r="C184" i="13"/>
  <c r="D184" i="13" a="1"/>
  <c r="D184" i="13"/>
  <c r="E184" i="13" a="1"/>
  <c r="E184" i="13"/>
  <c r="F184" i="13" a="1"/>
  <c r="F184" i="13"/>
  <c r="G184" i="13" a="1"/>
  <c r="G184" i="13"/>
  <c r="H184" i="13" a="1"/>
  <c r="H184" i="13"/>
  <c r="I184" i="13" a="1"/>
  <c r="I184" i="13"/>
  <c r="J184" i="13" a="1"/>
  <c r="J184" i="13"/>
  <c r="B185" i="13" a="1"/>
  <c r="B185" i="13"/>
  <c r="C185" i="13" a="1"/>
  <c r="C185" i="13"/>
  <c r="D185" i="13" a="1"/>
  <c r="D185" i="13"/>
  <c r="E185" i="13" a="1"/>
  <c r="E185" i="13"/>
  <c r="F185" i="13" a="1"/>
  <c r="F185" i="13"/>
  <c r="G185" i="13" a="1"/>
  <c r="G185" i="13"/>
  <c r="H185" i="13" a="1"/>
  <c r="H185" i="13"/>
  <c r="I185" i="13" a="1"/>
  <c r="I185" i="13"/>
  <c r="J185" i="13" a="1"/>
  <c r="J185" i="13"/>
  <c r="B186" i="13" a="1"/>
  <c r="B186" i="13"/>
  <c r="C186" i="13" a="1"/>
  <c r="C186" i="13"/>
  <c r="D186" i="13" a="1"/>
  <c r="D186" i="13"/>
  <c r="E186" i="13" a="1"/>
  <c r="E186" i="13"/>
  <c r="F186" i="13" a="1"/>
  <c r="F186" i="13"/>
  <c r="G186" i="13" a="1"/>
  <c r="G186" i="13"/>
  <c r="H186" i="13" a="1"/>
  <c r="H186" i="13"/>
  <c r="I186" i="13" a="1"/>
  <c r="I186" i="13"/>
  <c r="J186" i="13" a="1"/>
  <c r="J186" i="13"/>
  <c r="B187" i="13" a="1"/>
  <c r="B187" i="13"/>
  <c r="C187" i="13" a="1"/>
  <c r="C187" i="13"/>
  <c r="D187" i="13" a="1"/>
  <c r="D187" i="13"/>
  <c r="E187" i="13" a="1"/>
  <c r="E187" i="13"/>
  <c r="F187" i="13" a="1"/>
  <c r="F187" i="13"/>
  <c r="G187" i="13" a="1"/>
  <c r="G187" i="13"/>
  <c r="H187" i="13" a="1"/>
  <c r="H187" i="13"/>
  <c r="I187" i="13" a="1"/>
  <c r="I187" i="13"/>
  <c r="J187" i="13" a="1"/>
  <c r="J187" i="13"/>
  <c r="B188" i="13" a="1"/>
  <c r="B188" i="13"/>
  <c r="C188" i="13" a="1"/>
  <c r="C188" i="13"/>
  <c r="D188" i="13" a="1"/>
  <c r="D188" i="13"/>
  <c r="E188" i="13" a="1"/>
  <c r="E188" i="13"/>
  <c r="F188" i="13" a="1"/>
  <c r="F188" i="13"/>
  <c r="G188" i="13" a="1"/>
  <c r="G188" i="13"/>
  <c r="H188" i="13" a="1"/>
  <c r="H188" i="13"/>
  <c r="I188" i="13" a="1"/>
  <c r="I188" i="13"/>
  <c r="J188" i="13" a="1"/>
  <c r="J188" i="13"/>
  <c r="B189" i="13" a="1"/>
  <c r="B189" i="13"/>
  <c r="C189" i="13" a="1"/>
  <c r="C189" i="13"/>
  <c r="D189" i="13" a="1"/>
  <c r="D189" i="13"/>
  <c r="E189" i="13" a="1"/>
  <c r="E189" i="13"/>
  <c r="F189" i="13" a="1"/>
  <c r="F189" i="13"/>
  <c r="G189" i="13" a="1"/>
  <c r="G189" i="13"/>
  <c r="H189" i="13" a="1"/>
  <c r="H189" i="13"/>
  <c r="I189" i="13" a="1"/>
  <c r="I189" i="13"/>
  <c r="J189" i="13" a="1"/>
  <c r="J189" i="13"/>
  <c r="B190" i="13" a="1"/>
  <c r="B190" i="13"/>
  <c r="C190" i="13" a="1"/>
  <c r="C190" i="13"/>
  <c r="D190" i="13" a="1"/>
  <c r="D190" i="13"/>
  <c r="E190" i="13" a="1"/>
  <c r="E190" i="13"/>
  <c r="F190" i="13" a="1"/>
  <c r="F190" i="13"/>
  <c r="G190" i="13" a="1"/>
  <c r="G190" i="13"/>
  <c r="H190" i="13" a="1"/>
  <c r="H190" i="13"/>
  <c r="I190" i="13" a="1"/>
  <c r="I190" i="13"/>
  <c r="J190" i="13" a="1"/>
  <c r="J190" i="13"/>
  <c r="B191" i="13" a="1"/>
  <c r="B191" i="13"/>
  <c r="C191" i="13" a="1"/>
  <c r="C191" i="13"/>
  <c r="D191" i="13" a="1"/>
  <c r="D191" i="13"/>
  <c r="E191" i="13" a="1"/>
  <c r="E191" i="13"/>
  <c r="F191" i="13" a="1"/>
  <c r="F191" i="13"/>
  <c r="G191" i="13" a="1"/>
  <c r="G191" i="13"/>
  <c r="H191" i="13" a="1"/>
  <c r="H191" i="13"/>
  <c r="I191" i="13" a="1"/>
  <c r="I191" i="13"/>
  <c r="J191" i="13" a="1"/>
  <c r="J191" i="13"/>
  <c r="B192" i="13" a="1"/>
  <c r="B192" i="13"/>
  <c r="C192" i="13" a="1"/>
  <c r="C192" i="13"/>
  <c r="D192" i="13" a="1"/>
  <c r="D192" i="13"/>
  <c r="E192" i="13" a="1"/>
  <c r="E192" i="13"/>
  <c r="F192" i="13" a="1"/>
  <c r="F192" i="13"/>
  <c r="G192" i="13" a="1"/>
  <c r="G192" i="13"/>
  <c r="H192" i="13" a="1"/>
  <c r="H192" i="13"/>
  <c r="I192" i="13" a="1"/>
  <c r="I192" i="13"/>
  <c r="J192" i="13" a="1"/>
  <c r="J192" i="13"/>
  <c r="B193" i="13" a="1"/>
  <c r="B193" i="13"/>
  <c r="C193" i="13" a="1"/>
  <c r="C193" i="13"/>
  <c r="D193" i="13" a="1"/>
  <c r="D193" i="13"/>
  <c r="E193" i="13" a="1"/>
  <c r="E193" i="13"/>
  <c r="F193" i="13" a="1"/>
  <c r="F193" i="13"/>
  <c r="G193" i="13" a="1"/>
  <c r="G193" i="13"/>
  <c r="H193" i="13" a="1"/>
  <c r="H193" i="13"/>
  <c r="I193" i="13" a="1"/>
  <c r="I193" i="13"/>
  <c r="J193" i="13" a="1"/>
  <c r="J193" i="13"/>
  <c r="B194" i="13" a="1"/>
  <c r="B194" i="13"/>
  <c r="C194" i="13" a="1"/>
  <c r="C194" i="13"/>
  <c r="D194" i="13" a="1"/>
  <c r="D194" i="13"/>
  <c r="E194" i="13" a="1"/>
  <c r="E194" i="13"/>
  <c r="F194" i="13" a="1"/>
  <c r="F194" i="13"/>
  <c r="G194" i="13" a="1"/>
  <c r="G194" i="13"/>
  <c r="H194" i="13" a="1"/>
  <c r="H194" i="13"/>
  <c r="I194" i="13" a="1"/>
  <c r="I194" i="13"/>
  <c r="J194" i="13" a="1"/>
  <c r="J194" i="13"/>
  <c r="B195" i="13" a="1"/>
  <c r="B195" i="13"/>
  <c r="C195" i="13" a="1"/>
  <c r="C195" i="13"/>
  <c r="D195" i="13" a="1"/>
  <c r="D195" i="13"/>
  <c r="E195" i="13" a="1"/>
  <c r="E195" i="13"/>
  <c r="F195" i="13" a="1"/>
  <c r="F195" i="13"/>
  <c r="G195" i="13" a="1"/>
  <c r="G195" i="13"/>
  <c r="H195" i="13" a="1"/>
  <c r="H195" i="13"/>
  <c r="I195" i="13" a="1"/>
  <c r="I195" i="13"/>
  <c r="J195" i="13" a="1"/>
  <c r="J195" i="13"/>
  <c r="B196" i="13" a="1"/>
  <c r="B196" i="13"/>
  <c r="C196" i="13" a="1"/>
  <c r="C196" i="13"/>
  <c r="D196" i="13" a="1"/>
  <c r="D196" i="13"/>
  <c r="E196" i="13" a="1"/>
  <c r="E196" i="13"/>
  <c r="F196" i="13" a="1"/>
  <c r="F196" i="13"/>
  <c r="G196" i="13" a="1"/>
  <c r="G196" i="13"/>
  <c r="H196" i="13" a="1"/>
  <c r="H196" i="13"/>
  <c r="I196" i="13" a="1"/>
  <c r="I196" i="13"/>
  <c r="J196" i="13" a="1"/>
  <c r="J196" i="13"/>
  <c r="B197" i="13" a="1"/>
  <c r="B197" i="13"/>
  <c r="C197" i="13" a="1"/>
  <c r="C197" i="13"/>
  <c r="D197" i="13" a="1"/>
  <c r="D197" i="13"/>
  <c r="E197" i="13" a="1"/>
  <c r="E197" i="13"/>
  <c r="F197" i="13" a="1"/>
  <c r="F197" i="13"/>
  <c r="G197" i="13" a="1"/>
  <c r="G197" i="13"/>
  <c r="H197" i="13" a="1"/>
  <c r="H197" i="13"/>
  <c r="I197" i="13" a="1"/>
  <c r="I197" i="13"/>
  <c r="J197" i="13" a="1"/>
  <c r="J197" i="13"/>
  <c r="B198" i="13" a="1"/>
  <c r="B198" i="13"/>
  <c r="C198" i="13" a="1"/>
  <c r="C198" i="13"/>
  <c r="D198" i="13" a="1"/>
  <c r="D198" i="13"/>
  <c r="E198" i="13" a="1"/>
  <c r="E198" i="13"/>
  <c r="F198" i="13" a="1"/>
  <c r="F198" i="13"/>
  <c r="G198" i="13" a="1"/>
  <c r="G198" i="13"/>
  <c r="H198" i="13" a="1"/>
  <c r="H198" i="13"/>
  <c r="I198" i="13" a="1"/>
  <c r="I198" i="13"/>
  <c r="J198" i="13" a="1"/>
  <c r="J198" i="13"/>
  <c r="B199" i="13" a="1"/>
  <c r="B199" i="13"/>
  <c r="C199" i="13" a="1"/>
  <c r="C199" i="13"/>
  <c r="D199" i="13" a="1"/>
  <c r="D199" i="13"/>
  <c r="E199" i="13" a="1"/>
  <c r="E199" i="13"/>
  <c r="F199" i="13" a="1"/>
  <c r="F199" i="13"/>
  <c r="G199" i="13" a="1"/>
  <c r="G199" i="13"/>
  <c r="H199" i="13" a="1"/>
  <c r="H199" i="13"/>
  <c r="I199" i="13" a="1"/>
  <c r="I199" i="13"/>
  <c r="J199" i="13" a="1"/>
  <c r="J199" i="13"/>
  <c r="B200" i="13" a="1"/>
  <c r="B200" i="13"/>
  <c r="C200" i="13" a="1"/>
  <c r="C200" i="13"/>
  <c r="D200" i="13" a="1"/>
  <c r="D200" i="13"/>
  <c r="E200" i="13" a="1"/>
  <c r="E200" i="13"/>
  <c r="F200" i="13" a="1"/>
  <c r="F200" i="13"/>
  <c r="G200" i="13" a="1"/>
  <c r="G200" i="13"/>
  <c r="H200" i="13" a="1"/>
  <c r="H200" i="13"/>
  <c r="I200" i="13" a="1"/>
  <c r="I200" i="13"/>
  <c r="J200" i="13" a="1"/>
  <c r="J200" i="13"/>
  <c r="B201" i="13" a="1"/>
  <c r="B201" i="13"/>
  <c r="C201" i="13" a="1"/>
  <c r="C201" i="13"/>
  <c r="D201" i="13" a="1"/>
  <c r="D201" i="13"/>
  <c r="E201" i="13" a="1"/>
  <c r="E201" i="13"/>
  <c r="F201" i="13" a="1"/>
  <c r="F201" i="13"/>
  <c r="G201" i="13" a="1"/>
  <c r="G201" i="13"/>
  <c r="H201" i="13" a="1"/>
  <c r="H201" i="13"/>
  <c r="I201" i="13" a="1"/>
  <c r="I201" i="13"/>
  <c r="J201" i="13" a="1"/>
  <c r="J201" i="13"/>
  <c r="B202" i="13" a="1"/>
  <c r="B202" i="13"/>
  <c r="C202" i="13" a="1"/>
  <c r="C202" i="13"/>
  <c r="D202" i="13" a="1"/>
  <c r="D202" i="13"/>
  <c r="E202" i="13" a="1"/>
  <c r="E202" i="13"/>
  <c r="F202" i="13" a="1"/>
  <c r="F202" i="13"/>
  <c r="G202" i="13" a="1"/>
  <c r="G202" i="13"/>
  <c r="H202" i="13" a="1"/>
  <c r="H202" i="13"/>
  <c r="I202" i="13" a="1"/>
  <c r="I202" i="13"/>
  <c r="J202" i="13" a="1"/>
  <c r="J202" i="13"/>
  <c r="B203" i="13" a="1"/>
  <c r="B203" i="13"/>
  <c r="C203" i="13" a="1"/>
  <c r="C203" i="13"/>
  <c r="D203" i="13" a="1"/>
  <c r="D203" i="13"/>
  <c r="E203" i="13" a="1"/>
  <c r="E203" i="13"/>
  <c r="F203" i="13" a="1"/>
  <c r="F203" i="13"/>
  <c r="G203" i="13" a="1"/>
  <c r="G203" i="13"/>
  <c r="H203" i="13" a="1"/>
  <c r="H203" i="13"/>
  <c r="I203" i="13" a="1"/>
  <c r="I203" i="13"/>
  <c r="J203" i="13" a="1"/>
  <c r="J203" i="13"/>
  <c r="B204" i="13" a="1"/>
  <c r="B204" i="13"/>
  <c r="C204" i="13" a="1"/>
  <c r="C204" i="13"/>
  <c r="D204" i="13" a="1"/>
  <c r="D204" i="13"/>
  <c r="E204" i="13" a="1"/>
  <c r="E204" i="13"/>
  <c r="F204" i="13" a="1"/>
  <c r="F204" i="13"/>
  <c r="G204" i="13" a="1"/>
  <c r="G204" i="13"/>
  <c r="H204" i="13" a="1"/>
  <c r="H204" i="13"/>
  <c r="I204" i="13" a="1"/>
  <c r="I204" i="13"/>
  <c r="J204" i="13" a="1"/>
  <c r="J204" i="13"/>
  <c r="B205" i="13" a="1"/>
  <c r="B205" i="13"/>
  <c r="C205" i="13" a="1"/>
  <c r="C205" i="13"/>
  <c r="D205" i="13" a="1"/>
  <c r="D205" i="13"/>
  <c r="E205" i="13" a="1"/>
  <c r="E205" i="13"/>
  <c r="F205" i="13" a="1"/>
  <c r="F205" i="13"/>
  <c r="G205" i="13" a="1"/>
  <c r="G205" i="13"/>
  <c r="H205" i="13" a="1"/>
  <c r="H205" i="13"/>
  <c r="I205" i="13" a="1"/>
  <c r="I205" i="13"/>
  <c r="J205" i="13" a="1"/>
  <c r="J205" i="13"/>
  <c r="B206" i="13" a="1"/>
  <c r="B206" i="13"/>
  <c r="C206" i="13" a="1"/>
  <c r="C206" i="13"/>
  <c r="D206" i="13" a="1"/>
  <c r="D206" i="13"/>
  <c r="E206" i="13" a="1"/>
  <c r="E206" i="13"/>
  <c r="F206" i="13" a="1"/>
  <c r="F206" i="13"/>
  <c r="G206" i="13" a="1"/>
  <c r="G206" i="13"/>
  <c r="H206" i="13" a="1"/>
  <c r="H206" i="13"/>
  <c r="I206" i="13" a="1"/>
  <c r="I206" i="13"/>
  <c r="J206" i="13" a="1"/>
  <c r="J206" i="13"/>
  <c r="B207" i="13" a="1"/>
  <c r="B207" i="13"/>
  <c r="C207" i="13" a="1"/>
  <c r="C207" i="13"/>
  <c r="D207" i="13" a="1"/>
  <c r="D207" i="13"/>
  <c r="E207" i="13" a="1"/>
  <c r="E207" i="13"/>
  <c r="F207" i="13" a="1"/>
  <c r="F207" i="13"/>
  <c r="G207" i="13" a="1"/>
  <c r="G207" i="13"/>
  <c r="H207" i="13" a="1"/>
  <c r="H207" i="13"/>
  <c r="I207" i="13" a="1"/>
  <c r="I207" i="13"/>
  <c r="J207" i="13" a="1"/>
  <c r="J207" i="13"/>
  <c r="B208" i="13" a="1"/>
  <c r="B208" i="13"/>
  <c r="C208" i="13" a="1"/>
  <c r="C208" i="13"/>
  <c r="D208" i="13" a="1"/>
  <c r="D208" i="13"/>
  <c r="E208" i="13" a="1"/>
  <c r="E208" i="13"/>
  <c r="F208" i="13" a="1"/>
  <c r="F208" i="13"/>
  <c r="G208" i="13" a="1"/>
  <c r="G208" i="13"/>
  <c r="H208" i="13" a="1"/>
  <c r="H208" i="13"/>
  <c r="I208" i="13" a="1"/>
  <c r="I208" i="13"/>
  <c r="J208" i="13" a="1"/>
  <c r="J208" i="13"/>
  <c r="B209" i="13" a="1"/>
  <c r="B209" i="13"/>
  <c r="C209" i="13" a="1"/>
  <c r="C209" i="13"/>
  <c r="D209" i="13" a="1"/>
  <c r="D209" i="13"/>
  <c r="E209" i="13" a="1"/>
  <c r="E209" i="13"/>
  <c r="F209" i="13" a="1"/>
  <c r="F209" i="13"/>
  <c r="G209" i="13" a="1"/>
  <c r="G209" i="13"/>
  <c r="H209" i="13" a="1"/>
  <c r="H209" i="13"/>
  <c r="I209" i="13" a="1"/>
  <c r="I209" i="13"/>
  <c r="J209" i="13" a="1"/>
  <c r="J209" i="13"/>
  <c r="B210" i="13" a="1"/>
  <c r="B210" i="13"/>
  <c r="C210" i="13" a="1"/>
  <c r="C210" i="13"/>
  <c r="D210" i="13" a="1"/>
  <c r="D210" i="13"/>
  <c r="E210" i="13" a="1"/>
  <c r="E210" i="13"/>
  <c r="F210" i="13" a="1"/>
  <c r="F210" i="13"/>
  <c r="G210" i="13" a="1"/>
  <c r="G210" i="13"/>
  <c r="H210" i="13" a="1"/>
  <c r="H210" i="13"/>
  <c r="I210" i="13" a="1"/>
  <c r="I210" i="13"/>
  <c r="J210" i="13" a="1"/>
  <c r="J210" i="13"/>
  <c r="B211" i="13" a="1"/>
  <c r="B211" i="13"/>
  <c r="C211" i="13" a="1"/>
  <c r="C211" i="13"/>
  <c r="D211" i="13" a="1"/>
  <c r="D211" i="13"/>
  <c r="E211" i="13" a="1"/>
  <c r="E211" i="13"/>
  <c r="F211" i="13" a="1"/>
  <c r="F211" i="13"/>
  <c r="G211" i="13" a="1"/>
  <c r="G211" i="13"/>
  <c r="H211" i="13" a="1"/>
  <c r="H211" i="13"/>
  <c r="I211" i="13" a="1"/>
  <c r="I211" i="13"/>
  <c r="J211" i="13" a="1"/>
  <c r="J211" i="13"/>
  <c r="B212" i="13" a="1"/>
  <c r="B212" i="13"/>
  <c r="C212" i="13" a="1"/>
  <c r="C212" i="13"/>
  <c r="D212" i="13" a="1"/>
  <c r="D212" i="13"/>
  <c r="E212" i="13" a="1"/>
  <c r="E212" i="13"/>
  <c r="F212" i="13" a="1"/>
  <c r="F212" i="13"/>
  <c r="G212" i="13" a="1"/>
  <c r="G212" i="13"/>
  <c r="H212" i="13" a="1"/>
  <c r="H212" i="13"/>
  <c r="I212" i="13" a="1"/>
  <c r="I212" i="13"/>
  <c r="J212" i="13" a="1"/>
  <c r="J212" i="13"/>
  <c r="B213" i="13" a="1"/>
  <c r="B213" i="13"/>
  <c r="C213" i="13" a="1"/>
  <c r="C213" i="13"/>
  <c r="D213" i="13" a="1"/>
  <c r="D213" i="13"/>
  <c r="E213" i="13" a="1"/>
  <c r="E213" i="13"/>
  <c r="F213" i="13" a="1"/>
  <c r="F213" i="13"/>
  <c r="G213" i="13" a="1"/>
  <c r="G213" i="13"/>
  <c r="H213" i="13" a="1"/>
  <c r="H213" i="13"/>
  <c r="I213" i="13" a="1"/>
  <c r="I213" i="13"/>
  <c r="J213" i="13" a="1"/>
  <c r="J213" i="13"/>
  <c r="B214" i="13" a="1"/>
  <c r="B214" i="13"/>
  <c r="C214" i="13" a="1"/>
  <c r="C214" i="13"/>
  <c r="D214" i="13" a="1"/>
  <c r="D214" i="13"/>
  <c r="E214" i="13" a="1"/>
  <c r="E214" i="13"/>
  <c r="F214" i="13" a="1"/>
  <c r="F214" i="13"/>
  <c r="G214" i="13" a="1"/>
  <c r="G214" i="13"/>
  <c r="H214" i="13" a="1"/>
  <c r="H214" i="13"/>
  <c r="I214" i="13" a="1"/>
  <c r="I214" i="13"/>
  <c r="J214" i="13" a="1"/>
  <c r="J214" i="13"/>
  <c r="B215" i="13" a="1"/>
  <c r="B215" i="13"/>
  <c r="C215" i="13" a="1"/>
  <c r="C215" i="13"/>
  <c r="D215" i="13" a="1"/>
  <c r="D215" i="13"/>
  <c r="E215" i="13" a="1"/>
  <c r="E215" i="13"/>
  <c r="F215" i="13" a="1"/>
  <c r="F215" i="13"/>
  <c r="G215" i="13" a="1"/>
  <c r="G215" i="13"/>
  <c r="H215" i="13" a="1"/>
  <c r="H215" i="13"/>
  <c r="I215" i="13" a="1"/>
  <c r="I215" i="13"/>
  <c r="J215" i="13" a="1"/>
  <c r="J215" i="13"/>
  <c r="B216" i="13" a="1"/>
  <c r="B216" i="13"/>
  <c r="C216" i="13" a="1"/>
  <c r="C216" i="13"/>
  <c r="D216" i="13" a="1"/>
  <c r="D216" i="13"/>
  <c r="E216" i="13" a="1"/>
  <c r="E216" i="13"/>
  <c r="F216" i="13" a="1"/>
  <c r="F216" i="13"/>
  <c r="G216" i="13" a="1"/>
  <c r="G216" i="13"/>
  <c r="H216" i="13" a="1"/>
  <c r="H216" i="13"/>
  <c r="I216" i="13" a="1"/>
  <c r="I216" i="13"/>
  <c r="J216" i="13" a="1"/>
  <c r="J216" i="13"/>
  <c r="B217" i="13" a="1"/>
  <c r="B217" i="13"/>
  <c r="C217" i="13" a="1"/>
  <c r="C217" i="13"/>
  <c r="D217" i="13" a="1"/>
  <c r="D217" i="13"/>
  <c r="E217" i="13" a="1"/>
  <c r="E217" i="13"/>
  <c r="F217" i="13" a="1"/>
  <c r="F217" i="13"/>
  <c r="G217" i="13" a="1"/>
  <c r="G217" i="13"/>
  <c r="H217" i="13" a="1"/>
  <c r="H217" i="13"/>
  <c r="I217" i="13" a="1"/>
  <c r="I217" i="13"/>
  <c r="J217" i="13" a="1"/>
  <c r="J217" i="13"/>
  <c r="B218" i="13" a="1"/>
  <c r="B218" i="13"/>
  <c r="C218" i="13" a="1"/>
  <c r="C218" i="13"/>
  <c r="D218" i="13" a="1"/>
  <c r="D218" i="13"/>
  <c r="E218" i="13" a="1"/>
  <c r="E218" i="13"/>
  <c r="F218" i="13" a="1"/>
  <c r="F218" i="13"/>
  <c r="G218" i="13" a="1"/>
  <c r="G218" i="13"/>
  <c r="H218" i="13" a="1"/>
  <c r="H218" i="13"/>
  <c r="I218" i="13" a="1"/>
  <c r="I218" i="13"/>
  <c r="J218" i="13" a="1"/>
  <c r="J218" i="13"/>
  <c r="B219" i="13" a="1"/>
  <c r="B219" i="13"/>
  <c r="C219" i="13" a="1"/>
  <c r="C219" i="13"/>
  <c r="D219" i="13" a="1"/>
  <c r="D219" i="13"/>
  <c r="E219" i="13" a="1"/>
  <c r="E219" i="13"/>
  <c r="F219" i="13" a="1"/>
  <c r="F219" i="13"/>
  <c r="G219" i="13" a="1"/>
  <c r="G219" i="13"/>
  <c r="H219" i="13" a="1"/>
  <c r="H219" i="13"/>
  <c r="I219" i="13" a="1"/>
  <c r="I219" i="13"/>
  <c r="J219" i="13" a="1"/>
  <c r="J219" i="13"/>
  <c r="B220" i="13" a="1"/>
  <c r="B220" i="13"/>
  <c r="C220" i="13" a="1"/>
  <c r="C220" i="13"/>
  <c r="D220" i="13" a="1"/>
  <c r="D220" i="13"/>
  <c r="E220" i="13" a="1"/>
  <c r="E220" i="13"/>
  <c r="F220" i="13" a="1"/>
  <c r="F220" i="13"/>
  <c r="G220" i="13" a="1"/>
  <c r="G220" i="13"/>
  <c r="H220" i="13" a="1"/>
  <c r="H220" i="13"/>
  <c r="I220" i="13" a="1"/>
  <c r="I220" i="13"/>
  <c r="J220" i="13" a="1"/>
  <c r="J220" i="13"/>
  <c r="B221" i="13" a="1"/>
  <c r="B221" i="13"/>
  <c r="C221" i="13" a="1"/>
  <c r="C221" i="13"/>
  <c r="D221" i="13" a="1"/>
  <c r="D221" i="13"/>
  <c r="E221" i="13" a="1"/>
  <c r="E221" i="13"/>
  <c r="F221" i="13" a="1"/>
  <c r="F221" i="13"/>
  <c r="G221" i="13" a="1"/>
  <c r="G221" i="13"/>
  <c r="H221" i="13" a="1"/>
  <c r="H221" i="13"/>
  <c r="I221" i="13" a="1"/>
  <c r="I221" i="13"/>
  <c r="J221" i="13" a="1"/>
  <c r="J221" i="13"/>
  <c r="B222" i="13" a="1"/>
  <c r="B222" i="13"/>
  <c r="C222" i="13" a="1"/>
  <c r="C222" i="13"/>
  <c r="D222" i="13" a="1"/>
  <c r="D222" i="13"/>
  <c r="E222" i="13" a="1"/>
  <c r="E222" i="13"/>
  <c r="F222" i="13" a="1"/>
  <c r="F222" i="13"/>
  <c r="G222" i="13" a="1"/>
  <c r="G222" i="13"/>
  <c r="H222" i="13" a="1"/>
  <c r="H222" i="13"/>
  <c r="I222" i="13" a="1"/>
  <c r="I222" i="13"/>
  <c r="J222" i="13" a="1"/>
  <c r="J222" i="13"/>
  <c r="B223" i="13" a="1"/>
  <c r="B223" i="13"/>
  <c r="C223" i="13" a="1"/>
  <c r="C223" i="13"/>
  <c r="D223" i="13" a="1"/>
  <c r="D223" i="13"/>
  <c r="E223" i="13" a="1"/>
  <c r="E223" i="13"/>
  <c r="F223" i="13" a="1"/>
  <c r="F223" i="13"/>
  <c r="G223" i="13" a="1"/>
  <c r="G223" i="13"/>
  <c r="H223" i="13" a="1"/>
  <c r="H223" i="13"/>
  <c r="I223" i="13" a="1"/>
  <c r="I223" i="13"/>
  <c r="J223" i="13" a="1"/>
  <c r="J223" i="13"/>
  <c r="B224" i="13" a="1"/>
  <c r="B224" i="13"/>
  <c r="C224" i="13" a="1"/>
  <c r="C224" i="13"/>
  <c r="D224" i="13" a="1"/>
  <c r="D224" i="13"/>
  <c r="E224" i="13" a="1"/>
  <c r="E224" i="13"/>
  <c r="F224" i="13" a="1"/>
  <c r="F224" i="13"/>
  <c r="G224" i="13" a="1"/>
  <c r="G224" i="13"/>
  <c r="H224" i="13" a="1"/>
  <c r="H224" i="13"/>
  <c r="I224" i="13" a="1"/>
  <c r="I224" i="13"/>
  <c r="J224" i="13" a="1"/>
  <c r="J224" i="13"/>
  <c r="B225" i="13" a="1"/>
  <c r="B225" i="13"/>
  <c r="C225" i="13" a="1"/>
  <c r="C225" i="13"/>
  <c r="D225" i="13" a="1"/>
  <c r="D225" i="13"/>
  <c r="E225" i="13" a="1"/>
  <c r="E225" i="13"/>
  <c r="F225" i="13" a="1"/>
  <c r="F225" i="13"/>
  <c r="G225" i="13" a="1"/>
  <c r="G225" i="13"/>
  <c r="H225" i="13" a="1"/>
  <c r="H225" i="13"/>
  <c r="I225" i="13" a="1"/>
  <c r="I225" i="13"/>
  <c r="J225" i="13" a="1"/>
  <c r="J225" i="13"/>
  <c r="B226" i="13" a="1"/>
  <c r="B226" i="13"/>
  <c r="C226" i="13" a="1"/>
  <c r="C226" i="13"/>
  <c r="D226" i="13" a="1"/>
  <c r="D226" i="13"/>
  <c r="E226" i="13" a="1"/>
  <c r="E226" i="13"/>
  <c r="F226" i="13" a="1"/>
  <c r="F226" i="13"/>
  <c r="G226" i="13" a="1"/>
  <c r="G226" i="13"/>
  <c r="H226" i="13" a="1"/>
  <c r="H226" i="13"/>
  <c r="I226" i="13" a="1"/>
  <c r="I226" i="13"/>
  <c r="J226" i="13" a="1"/>
  <c r="J226" i="13"/>
  <c r="B227" i="13" a="1"/>
  <c r="B227" i="13"/>
  <c r="C227" i="13" a="1"/>
  <c r="C227" i="13"/>
  <c r="D227" i="13" a="1"/>
  <c r="D227" i="13"/>
  <c r="E227" i="13" a="1"/>
  <c r="E227" i="13"/>
  <c r="F227" i="13" a="1"/>
  <c r="F227" i="13"/>
  <c r="G227" i="13" a="1"/>
  <c r="G227" i="13"/>
  <c r="H227" i="13" a="1"/>
  <c r="H227" i="13"/>
  <c r="I227" i="13" a="1"/>
  <c r="I227" i="13"/>
  <c r="J227" i="13" a="1"/>
  <c r="J227" i="13"/>
  <c r="B228" i="13" a="1"/>
  <c r="B228" i="13"/>
  <c r="C228" i="13" a="1"/>
  <c r="C228" i="13"/>
  <c r="D228" i="13" a="1"/>
  <c r="D228" i="13"/>
  <c r="E228" i="13" a="1"/>
  <c r="E228" i="13"/>
  <c r="F228" i="13" a="1"/>
  <c r="F228" i="13"/>
  <c r="G228" i="13" a="1"/>
  <c r="G228" i="13"/>
  <c r="H228" i="13" a="1"/>
  <c r="H228" i="13"/>
  <c r="I228" i="13" a="1"/>
  <c r="I228" i="13"/>
  <c r="J228" i="13" a="1"/>
  <c r="J228" i="13"/>
  <c r="B229" i="13" a="1"/>
  <c r="B229" i="13"/>
  <c r="C229" i="13" a="1"/>
  <c r="C229" i="13"/>
  <c r="D229" i="13" a="1"/>
  <c r="D229" i="13"/>
  <c r="E229" i="13" a="1"/>
  <c r="E229" i="13"/>
  <c r="F229" i="13" a="1"/>
  <c r="F229" i="13"/>
  <c r="G229" i="13" a="1"/>
  <c r="G229" i="13"/>
  <c r="H229" i="13" a="1"/>
  <c r="H229" i="13"/>
  <c r="I229" i="13" a="1"/>
  <c r="I229" i="13"/>
  <c r="J229" i="13" a="1"/>
  <c r="J229" i="13"/>
  <c r="B230" i="13" a="1"/>
  <c r="B230" i="13"/>
  <c r="C230" i="13" a="1"/>
  <c r="C230" i="13"/>
  <c r="D230" i="13" a="1"/>
  <c r="D230" i="13"/>
  <c r="E230" i="13" a="1"/>
  <c r="E230" i="13"/>
  <c r="F230" i="13" a="1"/>
  <c r="F230" i="13"/>
  <c r="G230" i="13" a="1"/>
  <c r="G230" i="13"/>
  <c r="H230" i="13" a="1"/>
  <c r="H230" i="13"/>
  <c r="I230" i="13" a="1"/>
  <c r="I230" i="13"/>
  <c r="J230" i="13" a="1"/>
  <c r="J230" i="13"/>
  <c r="B231" i="13" a="1"/>
  <c r="B231" i="13"/>
  <c r="C231" i="13" a="1"/>
  <c r="C231" i="13"/>
  <c r="D231" i="13" a="1"/>
  <c r="D231" i="13"/>
  <c r="E231" i="13" a="1"/>
  <c r="E231" i="13"/>
  <c r="F231" i="13" a="1"/>
  <c r="F231" i="13"/>
  <c r="G231" i="13" a="1"/>
  <c r="G231" i="13"/>
  <c r="H231" i="13" a="1"/>
  <c r="H231" i="13"/>
  <c r="I231" i="13" a="1"/>
  <c r="I231" i="13"/>
  <c r="J231" i="13" a="1"/>
  <c r="J231" i="13"/>
  <c r="B232" i="13" a="1"/>
  <c r="B232" i="13"/>
  <c r="C232" i="13" a="1"/>
  <c r="C232" i="13"/>
  <c r="D232" i="13" a="1"/>
  <c r="D232" i="13"/>
  <c r="E232" i="13" a="1"/>
  <c r="E232" i="13"/>
  <c r="F232" i="13" a="1"/>
  <c r="F232" i="13"/>
  <c r="G232" i="13" a="1"/>
  <c r="G232" i="13"/>
  <c r="H232" i="13" a="1"/>
  <c r="H232" i="13"/>
  <c r="I232" i="13" a="1"/>
  <c r="I232" i="13"/>
  <c r="J232" i="13" a="1"/>
  <c r="J232" i="13"/>
  <c r="B233" i="13" a="1"/>
  <c r="B233" i="13"/>
  <c r="C233" i="13" a="1"/>
  <c r="C233" i="13"/>
  <c r="D233" i="13" a="1"/>
  <c r="D233" i="13"/>
  <c r="E233" i="13" a="1"/>
  <c r="E233" i="13"/>
  <c r="F233" i="13" a="1"/>
  <c r="F233" i="13"/>
  <c r="G233" i="13" a="1"/>
  <c r="G233" i="13"/>
  <c r="H233" i="13" a="1"/>
  <c r="H233" i="13"/>
  <c r="I233" i="13" a="1"/>
  <c r="I233" i="13"/>
  <c r="J233" i="13" a="1"/>
  <c r="J233" i="13"/>
  <c r="B234" i="13" a="1"/>
  <c r="B234" i="13"/>
  <c r="C234" i="13" a="1"/>
  <c r="C234" i="13"/>
  <c r="D234" i="13" a="1"/>
  <c r="D234" i="13"/>
  <c r="E234" i="13" a="1"/>
  <c r="E234" i="13"/>
  <c r="F234" i="13" a="1"/>
  <c r="F234" i="13"/>
  <c r="G234" i="13" a="1"/>
  <c r="G234" i="13"/>
  <c r="H234" i="13" a="1"/>
  <c r="H234" i="13"/>
  <c r="I234" i="13" a="1"/>
  <c r="I234" i="13"/>
  <c r="J234" i="13" a="1"/>
  <c r="J234" i="13"/>
  <c r="B235" i="13" a="1"/>
  <c r="B235" i="13"/>
  <c r="C235" i="13" a="1"/>
  <c r="C235" i="13"/>
  <c r="D235" i="13" a="1"/>
  <c r="D235" i="13"/>
  <c r="E235" i="13" a="1"/>
  <c r="E235" i="13"/>
  <c r="F235" i="13" a="1"/>
  <c r="F235" i="13"/>
  <c r="G235" i="13" a="1"/>
  <c r="G235" i="13"/>
  <c r="H235" i="13" a="1"/>
  <c r="H235" i="13"/>
  <c r="I235" i="13" a="1"/>
  <c r="I235" i="13"/>
  <c r="J235" i="13" a="1"/>
  <c r="J235" i="13"/>
  <c r="B236" i="13" a="1"/>
  <c r="B236" i="13"/>
  <c r="C236" i="13" a="1"/>
  <c r="C236" i="13"/>
  <c r="D236" i="13" a="1"/>
  <c r="D236" i="13"/>
  <c r="E236" i="13" a="1"/>
  <c r="E236" i="13"/>
  <c r="F236" i="13" a="1"/>
  <c r="F236" i="13"/>
  <c r="G236" i="13" a="1"/>
  <c r="G236" i="13"/>
  <c r="H236" i="13" a="1"/>
  <c r="H236" i="13"/>
  <c r="I236" i="13" a="1"/>
  <c r="I236" i="13"/>
  <c r="J236" i="13" a="1"/>
  <c r="J236" i="13"/>
  <c r="B237" i="13" a="1"/>
  <c r="B237" i="13"/>
  <c r="C237" i="13" a="1"/>
  <c r="C237" i="13"/>
  <c r="D237" i="13" a="1"/>
  <c r="D237" i="13"/>
  <c r="E237" i="13" a="1"/>
  <c r="E237" i="13"/>
  <c r="F237" i="13" a="1"/>
  <c r="F237" i="13"/>
  <c r="G237" i="13" a="1"/>
  <c r="G237" i="13"/>
  <c r="H237" i="13" a="1"/>
  <c r="H237" i="13"/>
  <c r="I237" i="13" a="1"/>
  <c r="I237" i="13"/>
  <c r="J237" i="13" a="1"/>
  <c r="J237" i="13"/>
  <c r="B238" i="13" a="1"/>
  <c r="B238" i="13"/>
  <c r="C238" i="13" a="1"/>
  <c r="C238" i="13"/>
  <c r="D238" i="13" a="1"/>
  <c r="D238" i="13"/>
  <c r="E238" i="13" a="1"/>
  <c r="E238" i="13"/>
  <c r="F238" i="13" a="1"/>
  <c r="F238" i="13"/>
  <c r="G238" i="13" a="1"/>
  <c r="G238" i="13"/>
  <c r="H238" i="13" a="1"/>
  <c r="H238" i="13"/>
  <c r="I238" i="13" a="1"/>
  <c r="I238" i="13"/>
  <c r="J238" i="13" a="1"/>
  <c r="J238" i="13"/>
  <c r="B239" i="13" a="1"/>
  <c r="B239" i="13"/>
  <c r="C239" i="13" a="1"/>
  <c r="C239" i="13"/>
  <c r="D239" i="13" a="1"/>
  <c r="D239" i="13"/>
  <c r="E239" i="13" a="1"/>
  <c r="E239" i="13"/>
  <c r="F239" i="13" a="1"/>
  <c r="F239" i="13"/>
  <c r="G239" i="13" a="1"/>
  <c r="G239" i="13"/>
  <c r="H239" i="13" a="1"/>
  <c r="H239" i="13"/>
  <c r="I239" i="13" a="1"/>
  <c r="I239" i="13"/>
  <c r="J239" i="13" a="1"/>
  <c r="J239" i="13"/>
  <c r="B240" i="13" a="1"/>
  <c r="B240" i="13"/>
  <c r="C240" i="13" a="1"/>
  <c r="C240" i="13"/>
  <c r="D240" i="13" a="1"/>
  <c r="D240" i="13"/>
  <c r="E240" i="13" a="1"/>
  <c r="E240" i="13"/>
  <c r="F240" i="13" a="1"/>
  <c r="F240" i="13"/>
  <c r="G240" i="13" a="1"/>
  <c r="G240" i="13"/>
  <c r="H240" i="13" a="1"/>
  <c r="H240" i="13"/>
  <c r="I240" i="13" a="1"/>
  <c r="I240" i="13"/>
  <c r="J240" i="13" a="1"/>
  <c r="J240" i="13"/>
  <c r="B241" i="13" a="1"/>
  <c r="B241" i="13"/>
  <c r="C241" i="13" a="1"/>
  <c r="C241" i="13"/>
  <c r="D241" i="13" a="1"/>
  <c r="D241" i="13"/>
  <c r="E241" i="13" a="1"/>
  <c r="E241" i="13"/>
  <c r="F241" i="13" a="1"/>
  <c r="F241" i="13"/>
  <c r="G241" i="13" a="1"/>
  <c r="G241" i="13"/>
  <c r="H241" i="13" a="1"/>
  <c r="H241" i="13"/>
  <c r="I241" i="13" a="1"/>
  <c r="I241" i="13"/>
  <c r="J241" i="13" a="1"/>
  <c r="J241" i="13"/>
  <c r="B242" i="13" a="1"/>
  <c r="B242" i="13"/>
  <c r="C242" i="13" a="1"/>
  <c r="C242" i="13"/>
  <c r="D242" i="13" a="1"/>
  <c r="D242" i="13"/>
  <c r="E242" i="13" a="1"/>
  <c r="E242" i="13"/>
  <c r="F242" i="13" a="1"/>
  <c r="F242" i="13"/>
  <c r="G242" i="13" a="1"/>
  <c r="G242" i="13"/>
  <c r="H242" i="13" a="1"/>
  <c r="H242" i="13"/>
  <c r="I242" i="13" a="1"/>
  <c r="I242" i="13"/>
  <c r="J242" i="13" a="1"/>
  <c r="J242" i="13"/>
  <c r="B243" i="13" a="1"/>
  <c r="B243" i="13"/>
  <c r="C243" i="13" a="1"/>
  <c r="C243" i="13"/>
  <c r="D243" i="13" a="1"/>
  <c r="D243" i="13"/>
  <c r="E243" i="13" a="1"/>
  <c r="E243" i="13"/>
  <c r="F243" i="13" a="1"/>
  <c r="F243" i="13"/>
  <c r="G243" i="13" a="1"/>
  <c r="G243" i="13"/>
  <c r="H243" i="13" a="1"/>
  <c r="H243" i="13"/>
  <c r="I243" i="13" a="1"/>
  <c r="I243" i="13"/>
  <c r="J243" i="13" a="1"/>
  <c r="J243" i="13"/>
  <c r="B244" i="13" a="1"/>
  <c r="B244" i="13"/>
  <c r="C244" i="13" a="1"/>
  <c r="C244" i="13"/>
  <c r="D244" i="13" a="1"/>
  <c r="D244" i="13"/>
  <c r="E244" i="13" a="1"/>
  <c r="E244" i="13"/>
  <c r="F244" i="13" a="1"/>
  <c r="F244" i="13"/>
  <c r="G244" i="13" a="1"/>
  <c r="G244" i="13"/>
  <c r="H244" i="13" a="1"/>
  <c r="H244" i="13"/>
  <c r="I244" i="13" a="1"/>
  <c r="I244" i="13"/>
  <c r="J244" i="13" a="1"/>
  <c r="J244" i="13"/>
  <c r="B245" i="13" a="1"/>
  <c r="B245" i="13"/>
  <c r="C245" i="13" a="1"/>
  <c r="C245" i="13"/>
  <c r="D245" i="13" a="1"/>
  <c r="D245" i="13"/>
  <c r="E245" i="13" a="1"/>
  <c r="E245" i="13"/>
  <c r="F245" i="13" a="1"/>
  <c r="F245" i="13"/>
  <c r="G245" i="13" a="1"/>
  <c r="G245" i="13"/>
  <c r="H245" i="13" a="1"/>
  <c r="H245" i="13"/>
  <c r="I245" i="13" a="1"/>
  <c r="I245" i="13"/>
  <c r="J245" i="13" a="1"/>
  <c r="J245" i="13"/>
  <c r="B246" i="13" a="1"/>
  <c r="B246" i="13"/>
  <c r="C246" i="13" a="1"/>
  <c r="C246" i="13"/>
  <c r="D246" i="13" a="1"/>
  <c r="D246" i="13"/>
  <c r="E246" i="13" a="1"/>
  <c r="E246" i="13"/>
  <c r="F246" i="13" a="1"/>
  <c r="F246" i="13"/>
  <c r="G246" i="13" a="1"/>
  <c r="G246" i="13"/>
  <c r="H246" i="13" a="1"/>
  <c r="H246" i="13"/>
  <c r="I246" i="13" a="1"/>
  <c r="I246" i="13"/>
  <c r="J246" i="13" a="1"/>
  <c r="J246" i="13"/>
  <c r="B247" i="13" a="1"/>
  <c r="B247" i="13"/>
  <c r="C247" i="13" a="1"/>
  <c r="C247" i="13"/>
  <c r="D247" i="13" a="1"/>
  <c r="D247" i="13"/>
  <c r="E247" i="13" a="1"/>
  <c r="E247" i="13"/>
  <c r="F247" i="13" a="1"/>
  <c r="F247" i="13"/>
  <c r="G247" i="13" a="1"/>
  <c r="G247" i="13"/>
  <c r="H247" i="13" a="1"/>
  <c r="H247" i="13"/>
  <c r="I247" i="13" a="1"/>
  <c r="I247" i="13"/>
  <c r="J247" i="13" a="1"/>
  <c r="J247" i="13"/>
  <c r="B248" i="13" a="1"/>
  <c r="B248" i="13"/>
  <c r="C248" i="13" a="1"/>
  <c r="C248" i="13"/>
  <c r="D248" i="13" a="1"/>
  <c r="D248" i="13"/>
  <c r="E248" i="13" a="1"/>
  <c r="E248" i="13"/>
  <c r="F248" i="13" a="1"/>
  <c r="F248" i="13"/>
  <c r="G248" i="13" a="1"/>
  <c r="G248" i="13"/>
  <c r="H248" i="13" a="1"/>
  <c r="H248" i="13"/>
  <c r="I248" i="13" a="1"/>
  <c r="I248" i="13"/>
  <c r="J248" i="13" a="1"/>
  <c r="J248" i="13"/>
  <c r="B249" i="13" a="1"/>
  <c r="B249" i="13"/>
  <c r="C249" i="13" a="1"/>
  <c r="C249" i="13"/>
  <c r="D249" i="13" a="1"/>
  <c r="D249" i="13"/>
  <c r="E249" i="13" a="1"/>
  <c r="E249" i="13"/>
  <c r="F249" i="13" a="1"/>
  <c r="F249" i="13"/>
  <c r="G249" i="13" a="1"/>
  <c r="G249" i="13"/>
  <c r="H249" i="13" a="1"/>
  <c r="H249" i="13"/>
  <c r="I249" i="13" a="1"/>
  <c r="I249" i="13"/>
  <c r="J249" i="13" a="1"/>
  <c r="J249" i="13"/>
  <c r="B250" i="13" a="1"/>
  <c r="B250" i="13"/>
  <c r="C250" i="13" a="1"/>
  <c r="C250" i="13"/>
  <c r="D250" i="13" a="1"/>
  <c r="D250" i="13"/>
  <c r="E250" i="13" a="1"/>
  <c r="E250" i="13"/>
  <c r="F250" i="13" a="1"/>
  <c r="F250" i="13"/>
  <c r="G250" i="13" a="1"/>
  <c r="G250" i="13"/>
  <c r="H250" i="13" a="1"/>
  <c r="H250" i="13"/>
  <c r="I250" i="13" a="1"/>
  <c r="I250" i="13"/>
  <c r="J250" i="13" a="1"/>
  <c r="J250" i="13"/>
  <c r="B251" i="13" a="1"/>
  <c r="B251" i="13"/>
  <c r="C251" i="13" a="1"/>
  <c r="C251" i="13"/>
  <c r="D251" i="13" a="1"/>
  <c r="D251" i="13"/>
  <c r="E251" i="13" a="1"/>
  <c r="E251" i="13"/>
  <c r="F251" i="13" a="1"/>
  <c r="F251" i="13"/>
  <c r="G251" i="13" a="1"/>
  <c r="G251" i="13"/>
  <c r="H251" i="13" a="1"/>
  <c r="H251" i="13"/>
  <c r="I251" i="13" a="1"/>
  <c r="I251" i="13"/>
  <c r="J251" i="13" a="1"/>
  <c r="J251" i="13"/>
  <c r="B252" i="13" a="1"/>
  <c r="B252" i="13"/>
  <c r="C252" i="13" a="1"/>
  <c r="C252" i="13"/>
  <c r="D252" i="13" a="1"/>
  <c r="D252" i="13"/>
  <c r="E252" i="13" a="1"/>
  <c r="E252" i="13"/>
  <c r="F252" i="13" a="1"/>
  <c r="F252" i="13"/>
  <c r="G252" i="13" a="1"/>
  <c r="G252" i="13"/>
  <c r="H252" i="13" a="1"/>
  <c r="H252" i="13"/>
  <c r="I252" i="13" a="1"/>
  <c r="I252" i="13"/>
  <c r="J252" i="13" a="1"/>
  <c r="J252" i="13"/>
  <c r="B253" i="13" a="1"/>
  <c r="B253" i="13"/>
  <c r="C253" i="13" a="1"/>
  <c r="C253" i="13"/>
  <c r="D253" i="13" a="1"/>
  <c r="D253" i="13"/>
  <c r="E253" i="13" a="1"/>
  <c r="E253" i="13"/>
  <c r="F253" i="13" a="1"/>
  <c r="F253" i="13"/>
  <c r="G253" i="13" a="1"/>
  <c r="G253" i="13"/>
  <c r="H253" i="13" a="1"/>
  <c r="H253" i="13"/>
  <c r="I253" i="13" a="1"/>
  <c r="I253" i="13"/>
  <c r="J253" i="13" a="1"/>
  <c r="J253" i="13"/>
  <c r="B254" i="13" a="1"/>
  <c r="B254" i="13"/>
  <c r="C254" i="13" a="1"/>
  <c r="C254" i="13"/>
  <c r="D254" i="13" a="1"/>
  <c r="D254" i="13"/>
  <c r="E254" i="13" a="1"/>
  <c r="E254" i="13"/>
  <c r="F254" i="13" a="1"/>
  <c r="F254" i="13"/>
  <c r="G254" i="13" a="1"/>
  <c r="G254" i="13"/>
  <c r="H254" i="13" a="1"/>
  <c r="H254" i="13"/>
  <c r="I254" i="13" a="1"/>
  <c r="I254" i="13"/>
  <c r="J254" i="13" a="1"/>
  <c r="J254" i="13"/>
  <c r="B255" i="13" a="1"/>
  <c r="B255" i="13"/>
  <c r="C255" i="13" a="1"/>
  <c r="C255" i="13"/>
  <c r="D255" i="13" a="1"/>
  <c r="D255" i="13"/>
  <c r="E255" i="13" a="1"/>
  <c r="E255" i="13"/>
  <c r="F255" i="13" a="1"/>
  <c r="F255" i="13"/>
  <c r="G255" i="13" a="1"/>
  <c r="G255" i="13"/>
  <c r="H255" i="13" a="1"/>
  <c r="H255" i="13"/>
  <c r="I255" i="13" a="1"/>
  <c r="I255" i="13"/>
  <c r="J255" i="13" a="1"/>
  <c r="J255" i="13"/>
  <c r="B256" i="13" a="1"/>
  <c r="B256" i="13"/>
  <c r="C256" i="13" a="1"/>
  <c r="C256" i="13"/>
  <c r="D256" i="13" a="1"/>
  <c r="D256" i="13"/>
  <c r="E256" i="13" a="1"/>
  <c r="E256" i="13"/>
  <c r="F256" i="13" a="1"/>
  <c r="F256" i="13"/>
  <c r="G256" i="13" a="1"/>
  <c r="G256" i="13"/>
  <c r="H256" i="13" a="1"/>
  <c r="H256" i="13"/>
  <c r="I256" i="13" a="1"/>
  <c r="I256" i="13"/>
  <c r="J256" i="13" a="1"/>
  <c r="J256" i="13"/>
  <c r="B257" i="13" a="1"/>
  <c r="B257" i="13"/>
  <c r="C257" i="13" a="1"/>
  <c r="C257" i="13"/>
  <c r="D257" i="13" a="1"/>
  <c r="D257" i="13"/>
  <c r="E257" i="13" a="1"/>
  <c r="E257" i="13"/>
  <c r="F257" i="13" a="1"/>
  <c r="F257" i="13"/>
  <c r="G257" i="13" a="1"/>
  <c r="G257" i="13"/>
  <c r="H257" i="13" a="1"/>
  <c r="H257" i="13"/>
  <c r="I257" i="13" a="1"/>
  <c r="I257" i="13"/>
  <c r="J257" i="13" a="1"/>
  <c r="J257" i="13"/>
  <c r="B259" i="13" a="1"/>
  <c r="B259" i="13"/>
  <c r="C259" i="13" a="1"/>
  <c r="C259" i="13"/>
  <c r="D259" i="13" a="1"/>
  <c r="D259" i="13"/>
  <c r="E259" i="13" a="1"/>
  <c r="E259" i="13"/>
  <c r="F259" i="13" a="1"/>
  <c r="F259" i="13"/>
  <c r="G259" i="13" a="1"/>
  <c r="G259" i="13"/>
  <c r="H259" i="13" a="1"/>
  <c r="H259" i="13"/>
  <c r="I259" i="13" a="1"/>
  <c r="I259" i="13"/>
  <c r="J259" i="13" a="1"/>
  <c r="J259" i="13"/>
  <c r="B260" i="13" a="1"/>
  <c r="B260" i="13"/>
  <c r="C260" i="13" a="1"/>
  <c r="C260" i="13"/>
  <c r="D260" i="13" a="1"/>
  <c r="D260" i="13"/>
  <c r="E260" i="13" a="1"/>
  <c r="E260" i="13"/>
  <c r="F260" i="13" a="1"/>
  <c r="F260" i="13"/>
  <c r="G260" i="13" a="1"/>
  <c r="G260" i="13"/>
  <c r="H260" i="13" a="1"/>
  <c r="H260" i="13"/>
  <c r="I260" i="13" a="1"/>
  <c r="I260" i="13"/>
  <c r="J260" i="13" a="1"/>
  <c r="J260" i="13"/>
  <c r="B261" i="13" a="1"/>
  <c r="B261" i="13"/>
  <c r="C261" i="13" a="1"/>
  <c r="C261" i="13"/>
  <c r="D261" i="13" a="1"/>
  <c r="D261" i="13"/>
  <c r="E261" i="13" a="1"/>
  <c r="E261" i="13"/>
  <c r="F261" i="13" a="1"/>
  <c r="F261" i="13"/>
  <c r="G261" i="13" a="1"/>
  <c r="G261" i="13"/>
  <c r="H261" i="13" a="1"/>
  <c r="H261" i="13"/>
  <c r="I261" i="13" a="1"/>
  <c r="I261" i="13"/>
  <c r="J261" i="13" a="1"/>
  <c r="J261" i="13"/>
  <c r="B262" i="13" a="1"/>
  <c r="B262" i="13"/>
  <c r="C262" i="13" a="1"/>
  <c r="C262" i="13"/>
  <c r="D262" i="13" a="1"/>
  <c r="D262" i="13"/>
  <c r="E262" i="13" a="1"/>
  <c r="E262" i="13"/>
  <c r="F262" i="13" a="1"/>
  <c r="F262" i="13"/>
  <c r="G262" i="13" a="1"/>
  <c r="G262" i="13"/>
  <c r="H262" i="13" a="1"/>
  <c r="H262" i="13"/>
  <c r="I262" i="13" a="1"/>
  <c r="I262" i="13"/>
  <c r="J262" i="13" a="1"/>
  <c r="J262" i="13"/>
  <c r="B263" i="13" a="1"/>
  <c r="B263" i="13"/>
  <c r="C263" i="13" a="1"/>
  <c r="C263" i="13"/>
  <c r="D263" i="13" a="1"/>
  <c r="D263" i="13"/>
  <c r="E263" i="13" a="1"/>
  <c r="E263" i="13"/>
  <c r="F263" i="13" a="1"/>
  <c r="F263" i="13"/>
  <c r="G263" i="13" a="1"/>
  <c r="G263" i="13"/>
  <c r="H263" i="13" a="1"/>
  <c r="H263" i="13"/>
  <c r="I263" i="13" a="1"/>
  <c r="I263" i="13"/>
  <c r="J263" i="13" a="1"/>
  <c r="J263" i="13"/>
  <c r="B264" i="13" a="1"/>
  <c r="B264" i="13"/>
  <c r="C264" i="13" a="1"/>
  <c r="C264" i="13"/>
  <c r="D264" i="13" a="1"/>
  <c r="D264" i="13"/>
  <c r="E264" i="13" a="1"/>
  <c r="E264" i="13"/>
  <c r="F264" i="13" a="1"/>
  <c r="F264" i="13"/>
  <c r="G264" i="13" a="1"/>
  <c r="G264" i="13"/>
  <c r="H264" i="13" a="1"/>
  <c r="H264" i="13"/>
  <c r="I264" i="13" a="1"/>
  <c r="I264" i="13"/>
  <c r="J264" i="13" a="1"/>
  <c r="J264" i="13"/>
  <c r="B265" i="13" a="1"/>
  <c r="B265" i="13"/>
  <c r="C265" i="13" a="1"/>
  <c r="C265" i="13"/>
  <c r="D265" i="13" a="1"/>
  <c r="D265" i="13"/>
  <c r="E265" i="13" a="1"/>
  <c r="E265" i="13"/>
  <c r="F265" i="13" a="1"/>
  <c r="F265" i="13"/>
  <c r="G265" i="13" a="1"/>
  <c r="G265" i="13"/>
  <c r="H265" i="13" a="1"/>
  <c r="H265" i="13"/>
  <c r="I265" i="13" a="1"/>
  <c r="I265" i="13"/>
  <c r="J265" i="13" a="1"/>
  <c r="J265" i="13"/>
  <c r="B266" i="13" a="1"/>
  <c r="B266" i="13"/>
  <c r="C266" i="13" a="1"/>
  <c r="C266" i="13"/>
  <c r="D266" i="13" a="1"/>
  <c r="D266" i="13"/>
  <c r="E266" i="13" a="1"/>
  <c r="E266" i="13"/>
  <c r="F266" i="13" a="1"/>
  <c r="F266" i="13"/>
  <c r="G266" i="13" a="1"/>
  <c r="G266" i="13"/>
  <c r="H266" i="13" a="1"/>
  <c r="H266" i="13"/>
  <c r="I266" i="13" a="1"/>
  <c r="I266" i="13"/>
  <c r="J266" i="13" a="1"/>
  <c r="J266" i="13"/>
  <c r="B267" i="13" a="1"/>
  <c r="B267" i="13"/>
  <c r="C267" i="13" a="1"/>
  <c r="C267" i="13"/>
  <c r="D267" i="13" a="1"/>
  <c r="D267" i="13"/>
  <c r="E267" i="13" a="1"/>
  <c r="E267" i="13"/>
  <c r="F267" i="13" a="1"/>
  <c r="F267" i="13"/>
  <c r="G267" i="13" a="1"/>
  <c r="G267" i="13"/>
  <c r="H267" i="13" a="1"/>
  <c r="H267" i="13"/>
  <c r="I267" i="13" a="1"/>
  <c r="I267" i="13"/>
  <c r="J267" i="13" a="1"/>
  <c r="J267" i="13"/>
  <c r="B268" i="13" a="1"/>
  <c r="B268" i="13"/>
  <c r="C268" i="13" a="1"/>
  <c r="C268" i="13"/>
  <c r="D268" i="13" a="1"/>
  <c r="D268" i="13"/>
  <c r="E268" i="13" a="1"/>
  <c r="E268" i="13"/>
  <c r="F268" i="13" a="1"/>
  <c r="F268" i="13"/>
  <c r="G268" i="13" a="1"/>
  <c r="G268" i="13"/>
  <c r="H268" i="13" a="1"/>
  <c r="H268" i="13"/>
  <c r="I268" i="13" a="1"/>
  <c r="I268" i="13"/>
  <c r="J268" i="13" a="1"/>
  <c r="J268" i="13"/>
  <c r="B269" i="13" a="1"/>
  <c r="B269" i="13"/>
  <c r="C269" i="13" a="1"/>
  <c r="C269" i="13"/>
  <c r="D269" i="13" a="1"/>
  <c r="D269" i="13"/>
  <c r="E269" i="13" a="1"/>
  <c r="E269" i="13"/>
  <c r="F269" i="13" a="1"/>
  <c r="F269" i="13"/>
  <c r="G269" i="13" a="1"/>
  <c r="G269" i="13"/>
  <c r="H269" i="13" a="1"/>
  <c r="H269" i="13"/>
  <c r="I269" i="13" a="1"/>
  <c r="I269" i="13"/>
  <c r="J269" i="13" a="1"/>
  <c r="J269" i="13"/>
  <c r="B270" i="13" a="1"/>
  <c r="B270" i="13"/>
  <c r="C270" i="13" a="1"/>
  <c r="C270" i="13"/>
  <c r="D270" i="13" a="1"/>
  <c r="D270" i="13"/>
  <c r="E270" i="13" a="1"/>
  <c r="E270" i="13"/>
  <c r="F270" i="13" a="1"/>
  <c r="F270" i="13"/>
  <c r="G270" i="13" a="1"/>
  <c r="G270" i="13"/>
  <c r="H270" i="13" a="1"/>
  <c r="H270" i="13"/>
  <c r="I270" i="13" a="1"/>
  <c r="I270" i="13"/>
  <c r="J270" i="13" a="1"/>
  <c r="J270" i="13"/>
  <c r="B271" i="13" a="1"/>
  <c r="B271" i="13"/>
  <c r="C271" i="13" a="1"/>
  <c r="C271" i="13"/>
  <c r="D271" i="13" a="1"/>
  <c r="D271" i="13"/>
  <c r="E271" i="13" a="1"/>
  <c r="E271" i="13"/>
  <c r="F271" i="13" a="1"/>
  <c r="F271" i="13"/>
  <c r="G271" i="13" a="1"/>
  <c r="G271" i="13"/>
  <c r="H271" i="13" a="1"/>
  <c r="H271" i="13"/>
  <c r="I271" i="13" a="1"/>
  <c r="I271" i="13"/>
  <c r="J271" i="13" a="1"/>
  <c r="J271" i="13"/>
  <c r="B272" i="13" a="1"/>
  <c r="B272" i="13"/>
  <c r="C272" i="13" a="1"/>
  <c r="C272" i="13"/>
  <c r="D272" i="13" a="1"/>
  <c r="D272" i="13"/>
  <c r="E272" i="13" a="1"/>
  <c r="E272" i="13"/>
  <c r="F272" i="13" a="1"/>
  <c r="F272" i="13"/>
  <c r="G272" i="13" a="1"/>
  <c r="G272" i="13"/>
  <c r="H272" i="13" a="1"/>
  <c r="H272" i="13"/>
  <c r="I272" i="13" a="1"/>
  <c r="I272" i="13"/>
  <c r="J272" i="13" a="1"/>
  <c r="J272" i="13"/>
  <c r="B273" i="13" a="1"/>
  <c r="B273" i="13"/>
  <c r="C273" i="13" a="1"/>
  <c r="C273" i="13"/>
  <c r="D273" i="13" a="1"/>
  <c r="D273" i="13"/>
  <c r="E273" i="13" a="1"/>
  <c r="E273" i="13"/>
  <c r="F273" i="13" a="1"/>
  <c r="F273" i="13"/>
  <c r="G273" i="13" a="1"/>
  <c r="G273" i="13"/>
  <c r="H273" i="13" a="1"/>
  <c r="H273" i="13"/>
  <c r="I273" i="13" a="1"/>
  <c r="I273" i="13"/>
  <c r="J273" i="13" a="1"/>
  <c r="J273" i="13"/>
  <c r="B274" i="13" a="1"/>
  <c r="B274" i="13"/>
  <c r="C274" i="13" a="1"/>
  <c r="C274" i="13"/>
  <c r="D274" i="13" a="1"/>
  <c r="D274" i="13"/>
  <c r="E274" i="13" a="1"/>
  <c r="E274" i="13"/>
  <c r="F274" i="13" a="1"/>
  <c r="F274" i="13"/>
  <c r="G274" i="13" a="1"/>
  <c r="G274" i="13"/>
  <c r="H274" i="13" a="1"/>
  <c r="H274" i="13"/>
  <c r="I274" i="13" a="1"/>
  <c r="I274" i="13"/>
  <c r="J274" i="13" a="1"/>
  <c r="J274" i="13"/>
  <c r="B275" i="13" a="1"/>
  <c r="B275" i="13"/>
  <c r="C275" i="13" a="1"/>
  <c r="C275" i="13"/>
  <c r="D275" i="13" a="1"/>
  <c r="D275" i="13"/>
  <c r="E275" i="13" a="1"/>
  <c r="E275" i="13"/>
  <c r="F275" i="13" a="1"/>
  <c r="F275" i="13"/>
  <c r="G275" i="13" a="1"/>
  <c r="G275" i="13"/>
  <c r="H275" i="13" a="1"/>
  <c r="H275" i="13"/>
  <c r="I275" i="13" a="1"/>
  <c r="I275" i="13"/>
  <c r="J275" i="13" a="1"/>
  <c r="J275" i="13"/>
  <c r="B276" i="13" a="1"/>
  <c r="B276" i="13"/>
  <c r="C276" i="13" a="1"/>
  <c r="C276" i="13"/>
  <c r="D276" i="13" a="1"/>
  <c r="D276" i="13"/>
  <c r="E276" i="13" a="1"/>
  <c r="E276" i="13"/>
  <c r="F276" i="13" a="1"/>
  <c r="F276" i="13"/>
  <c r="G276" i="13" a="1"/>
  <c r="G276" i="13"/>
  <c r="H276" i="13" a="1"/>
  <c r="H276" i="13"/>
  <c r="I276" i="13" a="1"/>
  <c r="I276" i="13"/>
  <c r="J276" i="13" a="1"/>
  <c r="J276" i="13"/>
  <c r="B277" i="13" a="1"/>
  <c r="B277" i="13"/>
  <c r="C277" i="13" a="1"/>
  <c r="C277" i="13"/>
  <c r="D277" i="13" a="1"/>
  <c r="D277" i="13"/>
  <c r="E277" i="13" a="1"/>
  <c r="E277" i="13"/>
  <c r="F277" i="13" a="1"/>
  <c r="F277" i="13"/>
  <c r="G277" i="13" a="1"/>
  <c r="G277" i="13"/>
  <c r="H277" i="13" a="1"/>
  <c r="H277" i="13"/>
  <c r="I277" i="13" a="1"/>
  <c r="I277" i="13"/>
  <c r="J277" i="13" a="1"/>
  <c r="J277" i="13"/>
  <c r="B278" i="13" a="1"/>
  <c r="B278" i="13"/>
  <c r="C278" i="13" a="1"/>
  <c r="C278" i="13"/>
  <c r="D278" i="13" a="1"/>
  <c r="D278" i="13"/>
  <c r="E278" i="13" a="1"/>
  <c r="E278" i="13"/>
  <c r="F278" i="13" a="1"/>
  <c r="F278" i="13"/>
  <c r="G278" i="13" a="1"/>
  <c r="G278" i="13"/>
  <c r="H278" i="13" a="1"/>
  <c r="H278" i="13"/>
  <c r="I278" i="13" a="1"/>
  <c r="I278" i="13"/>
  <c r="J278" i="13" a="1"/>
  <c r="J278" i="13"/>
  <c r="B279" i="13" a="1"/>
  <c r="B279" i="13"/>
  <c r="C279" i="13" a="1"/>
  <c r="C279" i="13"/>
  <c r="D279" i="13" a="1"/>
  <c r="D279" i="13"/>
  <c r="E279" i="13" a="1"/>
  <c r="E279" i="13"/>
  <c r="F279" i="13" a="1"/>
  <c r="F279" i="13"/>
  <c r="G279" i="13" a="1"/>
  <c r="G279" i="13"/>
  <c r="H279" i="13" a="1"/>
  <c r="H279" i="13"/>
  <c r="I279" i="13" a="1"/>
  <c r="I279" i="13"/>
  <c r="J279" i="13" a="1"/>
  <c r="J279" i="13"/>
  <c r="B280" i="13" a="1"/>
  <c r="B280" i="13"/>
  <c r="C280" i="13" a="1"/>
  <c r="C280" i="13"/>
  <c r="D280" i="13" a="1"/>
  <c r="D280" i="13"/>
  <c r="E280" i="13" a="1"/>
  <c r="E280" i="13"/>
  <c r="F280" i="13" a="1"/>
  <c r="F280" i="13"/>
  <c r="G280" i="13" a="1"/>
  <c r="G280" i="13"/>
  <c r="H280" i="13" a="1"/>
  <c r="H280" i="13"/>
  <c r="I280" i="13" a="1"/>
  <c r="I280" i="13"/>
  <c r="J280" i="13" a="1"/>
  <c r="J280" i="13"/>
  <c r="B281" i="13" a="1"/>
  <c r="B281" i="13"/>
  <c r="C281" i="13" a="1"/>
  <c r="C281" i="13"/>
  <c r="D281" i="13" a="1"/>
  <c r="D281" i="13"/>
  <c r="E281" i="13" a="1"/>
  <c r="E281" i="13"/>
  <c r="F281" i="13" a="1"/>
  <c r="F281" i="13"/>
  <c r="G281" i="13" a="1"/>
  <c r="G281" i="13"/>
  <c r="H281" i="13" a="1"/>
  <c r="H281" i="13"/>
  <c r="I281" i="13" a="1"/>
  <c r="I281" i="13"/>
  <c r="J281" i="13" a="1"/>
  <c r="J281" i="13"/>
  <c r="B282" i="13" a="1"/>
  <c r="B282" i="13"/>
  <c r="C282" i="13" a="1"/>
  <c r="C282" i="13"/>
  <c r="D282" i="13" a="1"/>
  <c r="D282" i="13"/>
  <c r="E282" i="13" a="1"/>
  <c r="E282" i="13"/>
  <c r="F282" i="13" a="1"/>
  <c r="F282" i="13"/>
  <c r="G282" i="13" a="1"/>
  <c r="G282" i="13"/>
  <c r="H282" i="13" a="1"/>
  <c r="H282" i="13"/>
  <c r="I282" i="13" a="1"/>
  <c r="I282" i="13"/>
  <c r="J282" i="13" a="1"/>
  <c r="J282" i="13"/>
  <c r="B283" i="13" a="1"/>
  <c r="B283" i="13"/>
  <c r="C283" i="13" a="1"/>
  <c r="C283" i="13"/>
  <c r="D283" i="13" a="1"/>
  <c r="D283" i="13"/>
  <c r="E283" i="13" a="1"/>
  <c r="E283" i="13"/>
  <c r="F283" i="13" a="1"/>
  <c r="F283" i="13"/>
  <c r="G283" i="13" a="1"/>
  <c r="G283" i="13"/>
  <c r="H283" i="13" a="1"/>
  <c r="H283" i="13"/>
  <c r="I283" i="13" a="1"/>
  <c r="I283" i="13"/>
  <c r="J283" i="13" a="1"/>
  <c r="J283" i="13"/>
  <c r="B284" i="13" a="1"/>
  <c r="B284" i="13"/>
  <c r="C284" i="13" a="1"/>
  <c r="C284" i="13"/>
  <c r="D284" i="13" a="1"/>
  <c r="D284" i="13"/>
  <c r="E284" i="13" a="1"/>
  <c r="E284" i="13"/>
  <c r="F284" i="13" a="1"/>
  <c r="F284" i="13"/>
  <c r="G284" i="13" a="1"/>
  <c r="G284" i="13"/>
  <c r="H284" i="13" a="1"/>
  <c r="H284" i="13"/>
  <c r="I284" i="13" a="1"/>
  <c r="I284" i="13"/>
  <c r="J284" i="13" a="1"/>
  <c r="J284" i="13"/>
  <c r="B285" i="13" a="1"/>
  <c r="B285" i="13"/>
  <c r="C285" i="13" a="1"/>
  <c r="C285" i="13"/>
  <c r="D285" i="13" a="1"/>
  <c r="D285" i="13"/>
  <c r="E285" i="13" a="1"/>
  <c r="E285" i="13"/>
  <c r="F285" i="13" a="1"/>
  <c r="F285" i="13"/>
  <c r="G285" i="13" a="1"/>
  <c r="G285" i="13"/>
  <c r="H285" i="13" a="1"/>
  <c r="H285" i="13"/>
  <c r="I285" i="13" a="1"/>
  <c r="I285" i="13"/>
  <c r="J285" i="13" a="1"/>
  <c r="J285" i="13"/>
  <c r="B286" i="13" a="1"/>
  <c r="B286" i="13"/>
  <c r="C286" i="13" a="1"/>
  <c r="C286" i="13"/>
  <c r="D286" i="13" a="1"/>
  <c r="D286" i="13"/>
  <c r="E286" i="13" a="1"/>
  <c r="E286" i="13"/>
  <c r="F286" i="13" a="1"/>
  <c r="F286" i="13"/>
  <c r="G286" i="13" a="1"/>
  <c r="G286" i="13"/>
  <c r="H286" i="13" a="1"/>
  <c r="H286" i="13"/>
  <c r="I286" i="13" a="1"/>
  <c r="I286" i="13"/>
  <c r="J286" i="13" a="1"/>
  <c r="J286" i="13"/>
  <c r="B287" i="13" a="1"/>
  <c r="B287" i="13"/>
  <c r="C287" i="13" a="1"/>
  <c r="C287" i="13"/>
  <c r="D287" i="13" a="1"/>
  <c r="D287" i="13"/>
  <c r="E287" i="13" a="1"/>
  <c r="E287" i="13"/>
  <c r="F287" i="13" a="1"/>
  <c r="F287" i="13"/>
  <c r="G287" i="13" a="1"/>
  <c r="G287" i="13"/>
  <c r="H287" i="13" a="1"/>
  <c r="H287" i="13"/>
  <c r="I287" i="13" a="1"/>
  <c r="I287" i="13"/>
  <c r="J287" i="13" a="1"/>
  <c r="J287" i="13"/>
  <c r="B288" i="13" a="1"/>
  <c r="B288" i="13"/>
  <c r="C288" i="13" a="1"/>
  <c r="C288" i="13"/>
  <c r="D288" i="13" a="1"/>
  <c r="D288" i="13"/>
  <c r="E288" i="13" a="1"/>
  <c r="E288" i="13"/>
  <c r="F288" i="13" a="1"/>
  <c r="F288" i="13"/>
  <c r="G288" i="13" a="1"/>
  <c r="G288" i="13"/>
  <c r="H288" i="13" a="1"/>
  <c r="H288" i="13"/>
  <c r="I288" i="13" a="1"/>
  <c r="I288" i="13"/>
  <c r="J288" i="13" a="1"/>
  <c r="J288" i="13"/>
  <c r="B289" i="13" a="1"/>
  <c r="B289" i="13"/>
  <c r="C289" i="13" a="1"/>
  <c r="C289" i="13"/>
  <c r="D289" i="13" a="1"/>
  <c r="D289" i="13"/>
  <c r="E289" i="13" a="1"/>
  <c r="E289" i="13"/>
  <c r="F289" i="13" a="1"/>
  <c r="F289" i="13"/>
  <c r="G289" i="13" a="1"/>
  <c r="G289" i="13"/>
  <c r="H289" i="13" a="1"/>
  <c r="H289" i="13"/>
  <c r="I289" i="13" a="1"/>
  <c r="I289" i="13"/>
  <c r="J289" i="13" a="1"/>
  <c r="J289" i="13"/>
  <c r="B290" i="13" a="1"/>
  <c r="B290" i="13"/>
  <c r="C290" i="13" a="1"/>
  <c r="C290" i="13"/>
  <c r="D290" i="13" a="1"/>
  <c r="D290" i="13"/>
  <c r="E290" i="13" a="1"/>
  <c r="E290" i="13"/>
  <c r="F290" i="13" a="1"/>
  <c r="F290" i="13"/>
  <c r="G290" i="13" a="1"/>
  <c r="G290" i="13"/>
  <c r="H290" i="13" a="1"/>
  <c r="H290" i="13"/>
  <c r="I290" i="13" a="1"/>
  <c r="I290" i="13"/>
  <c r="J290" i="13" a="1"/>
  <c r="J290" i="13"/>
  <c r="B291" i="13" a="1"/>
  <c r="B291" i="13"/>
  <c r="C291" i="13" a="1"/>
  <c r="C291" i="13"/>
  <c r="D291" i="13" a="1"/>
  <c r="D291" i="13"/>
  <c r="E291" i="13" a="1"/>
  <c r="E291" i="13"/>
  <c r="F291" i="13" a="1"/>
  <c r="F291" i="13"/>
  <c r="G291" i="13" a="1"/>
  <c r="G291" i="13"/>
  <c r="H291" i="13" a="1"/>
  <c r="H291" i="13"/>
  <c r="I291" i="13" a="1"/>
  <c r="I291" i="13"/>
  <c r="J291" i="13" a="1"/>
  <c r="J291" i="13"/>
  <c r="B292" i="13" a="1"/>
  <c r="B292" i="13"/>
  <c r="C292" i="13" a="1"/>
  <c r="C292" i="13"/>
  <c r="D292" i="13" a="1"/>
  <c r="D292" i="13"/>
  <c r="E292" i="13" a="1"/>
  <c r="E292" i="13"/>
  <c r="F292" i="13" a="1"/>
  <c r="F292" i="13"/>
  <c r="G292" i="13" a="1"/>
  <c r="G292" i="13"/>
  <c r="H292" i="13" a="1"/>
  <c r="H292" i="13"/>
  <c r="I292" i="13" a="1"/>
  <c r="I292" i="13"/>
  <c r="J292" i="13" a="1"/>
  <c r="J292" i="13"/>
  <c r="B293" i="13" a="1"/>
  <c r="B293" i="13"/>
  <c r="C293" i="13" a="1"/>
  <c r="C293" i="13"/>
  <c r="D293" i="13" a="1"/>
  <c r="D293" i="13"/>
  <c r="E293" i="13" a="1"/>
  <c r="E293" i="13"/>
  <c r="F293" i="13" a="1"/>
  <c r="F293" i="13"/>
  <c r="G293" i="13" a="1"/>
  <c r="G293" i="13"/>
  <c r="H293" i="13" a="1"/>
  <c r="H293" i="13"/>
  <c r="I293" i="13" a="1"/>
  <c r="I293" i="13"/>
  <c r="J293" i="13" a="1"/>
  <c r="J293" i="13"/>
  <c r="B294" i="13" a="1"/>
  <c r="B294" i="13"/>
  <c r="C294" i="13" a="1"/>
  <c r="C294" i="13"/>
  <c r="D294" i="13" a="1"/>
  <c r="D294" i="13"/>
  <c r="E294" i="13" a="1"/>
  <c r="E294" i="13"/>
  <c r="F294" i="13" a="1"/>
  <c r="F294" i="13"/>
  <c r="G294" i="13" a="1"/>
  <c r="G294" i="13"/>
  <c r="H294" i="13" a="1"/>
  <c r="H294" i="13"/>
  <c r="I294" i="13" a="1"/>
  <c r="I294" i="13"/>
  <c r="J294" i="13" a="1"/>
  <c r="J294" i="13"/>
  <c r="B295" i="13" a="1"/>
  <c r="B295" i="13"/>
  <c r="C295" i="13" a="1"/>
  <c r="C295" i="13"/>
  <c r="D295" i="13" a="1"/>
  <c r="D295" i="13"/>
  <c r="E295" i="13" a="1"/>
  <c r="E295" i="13"/>
  <c r="F295" i="13" a="1"/>
  <c r="F295" i="13"/>
  <c r="G295" i="13" a="1"/>
  <c r="G295" i="13"/>
  <c r="H295" i="13" a="1"/>
  <c r="H295" i="13"/>
  <c r="I295" i="13" a="1"/>
  <c r="I295" i="13"/>
  <c r="J295" i="13" a="1"/>
  <c r="J295" i="13"/>
  <c r="B296" i="13" a="1"/>
  <c r="B296" i="13"/>
  <c r="C296" i="13" a="1"/>
  <c r="C296" i="13"/>
  <c r="D296" i="13" a="1"/>
  <c r="D296" i="13"/>
  <c r="E296" i="13" a="1"/>
  <c r="E296" i="13"/>
  <c r="F296" i="13" a="1"/>
  <c r="F296" i="13"/>
  <c r="G296" i="13" a="1"/>
  <c r="G296" i="13"/>
  <c r="H296" i="13" a="1"/>
  <c r="H296" i="13"/>
  <c r="I296" i="13" a="1"/>
  <c r="I296" i="13"/>
  <c r="J296" i="13" a="1"/>
  <c r="J296" i="13"/>
  <c r="B297" i="13" a="1"/>
  <c r="B297" i="13"/>
  <c r="C297" i="13" a="1"/>
  <c r="C297" i="13"/>
  <c r="D297" i="13" a="1"/>
  <c r="D297" i="13"/>
  <c r="E297" i="13" a="1"/>
  <c r="E297" i="13"/>
  <c r="F297" i="13" a="1"/>
  <c r="F297" i="13"/>
  <c r="G297" i="13" a="1"/>
  <c r="G297" i="13"/>
  <c r="H297" i="13" a="1"/>
  <c r="H297" i="13"/>
  <c r="I297" i="13" a="1"/>
  <c r="I297" i="13"/>
  <c r="J297" i="13" a="1"/>
  <c r="J297" i="13"/>
  <c r="B298" i="13" a="1"/>
  <c r="B298" i="13"/>
  <c r="C298" i="13" a="1"/>
  <c r="C298" i="13"/>
  <c r="D298" i="13" a="1"/>
  <c r="D298" i="13"/>
  <c r="E298" i="13" a="1"/>
  <c r="E298" i="13"/>
  <c r="F298" i="13" a="1"/>
  <c r="F298" i="13"/>
  <c r="G298" i="13" a="1"/>
  <c r="G298" i="13"/>
  <c r="H298" i="13" a="1"/>
  <c r="H298" i="13"/>
  <c r="I298" i="13" a="1"/>
  <c r="I298" i="13"/>
  <c r="J298" i="13" a="1"/>
  <c r="J298" i="13"/>
  <c r="B299" i="13" a="1"/>
  <c r="B299" i="13"/>
  <c r="C299" i="13" a="1"/>
  <c r="C299" i="13"/>
  <c r="D299" i="13" a="1"/>
  <c r="D299" i="13"/>
  <c r="E299" i="13" a="1"/>
  <c r="E299" i="13"/>
  <c r="F299" i="13" a="1"/>
  <c r="F299" i="13"/>
  <c r="G299" i="13" a="1"/>
  <c r="G299" i="13"/>
  <c r="H299" i="13" a="1"/>
  <c r="H299" i="13"/>
  <c r="I299" i="13" a="1"/>
  <c r="I299" i="13"/>
  <c r="J299" i="13" a="1"/>
  <c r="J299" i="13"/>
  <c r="B300" i="13" a="1"/>
  <c r="B300" i="13"/>
  <c r="C300" i="13" a="1"/>
  <c r="C300" i="13"/>
  <c r="D300" i="13" a="1"/>
  <c r="D300" i="13"/>
  <c r="E300" i="13" a="1"/>
  <c r="E300" i="13"/>
  <c r="F300" i="13" a="1"/>
  <c r="F300" i="13"/>
  <c r="G300" i="13" a="1"/>
  <c r="G300" i="13"/>
  <c r="H300" i="13" a="1"/>
  <c r="H300" i="13"/>
  <c r="I300" i="13" a="1"/>
  <c r="I300" i="13"/>
  <c r="J300" i="13" a="1"/>
  <c r="J300" i="13"/>
  <c r="B301" i="13" a="1"/>
  <c r="B301" i="13"/>
  <c r="C301" i="13" a="1"/>
  <c r="C301" i="13"/>
  <c r="D301" i="13" a="1"/>
  <c r="D301" i="13"/>
  <c r="E301" i="13" a="1"/>
  <c r="E301" i="13"/>
  <c r="F301" i="13" a="1"/>
  <c r="F301" i="13"/>
  <c r="G301" i="13" a="1"/>
  <c r="G301" i="13"/>
  <c r="H301" i="13" a="1"/>
  <c r="H301" i="13"/>
  <c r="I301" i="13" a="1"/>
  <c r="I301" i="13"/>
  <c r="J301" i="13" a="1"/>
  <c r="J301" i="13"/>
  <c r="B302" i="13" a="1"/>
  <c r="B302" i="13"/>
  <c r="C302" i="13" a="1"/>
  <c r="C302" i="13"/>
  <c r="D302" i="13" a="1"/>
  <c r="D302" i="13"/>
  <c r="E302" i="13" a="1"/>
  <c r="E302" i="13"/>
  <c r="F302" i="13" a="1"/>
  <c r="F302" i="13"/>
  <c r="G302" i="13" a="1"/>
  <c r="G302" i="13"/>
  <c r="H302" i="13" a="1"/>
  <c r="H302" i="13"/>
  <c r="I302" i="13" a="1"/>
  <c r="I302" i="13"/>
  <c r="J302" i="13" a="1"/>
  <c r="J302" i="13"/>
  <c r="B303" i="13" a="1"/>
  <c r="B303" i="13"/>
  <c r="C303" i="13" a="1"/>
  <c r="C303" i="13"/>
  <c r="D303" i="13" a="1"/>
  <c r="D303" i="13"/>
  <c r="E303" i="13" a="1"/>
  <c r="E303" i="13"/>
  <c r="F303" i="13" a="1"/>
  <c r="F303" i="13"/>
  <c r="G303" i="13" a="1"/>
  <c r="G303" i="13"/>
  <c r="H303" i="13" a="1"/>
  <c r="H303" i="13"/>
  <c r="I303" i="13" a="1"/>
  <c r="I303" i="13"/>
  <c r="J303" i="13" a="1"/>
  <c r="J303" i="13"/>
  <c r="B304" i="13" a="1"/>
  <c r="B304" i="13"/>
  <c r="C304" i="13" a="1"/>
  <c r="C304" i="13"/>
  <c r="D304" i="13" a="1"/>
  <c r="D304" i="13"/>
  <c r="E304" i="13" a="1"/>
  <c r="E304" i="13"/>
  <c r="F304" i="13" a="1"/>
  <c r="F304" i="13"/>
  <c r="G304" i="13" a="1"/>
  <c r="G304" i="13"/>
  <c r="H304" i="13" a="1"/>
  <c r="H304" i="13"/>
  <c r="I304" i="13" a="1"/>
  <c r="I304" i="13"/>
  <c r="J304" i="13" a="1"/>
  <c r="J304" i="13"/>
  <c r="B305" i="13" a="1"/>
  <c r="B305" i="13"/>
  <c r="C305" i="13" a="1"/>
  <c r="C305" i="13"/>
  <c r="D305" i="13" a="1"/>
  <c r="D305" i="13"/>
  <c r="E305" i="13" a="1"/>
  <c r="E305" i="13"/>
  <c r="F305" i="13" a="1"/>
  <c r="F305" i="13"/>
  <c r="G305" i="13" a="1"/>
  <c r="G305" i="13"/>
  <c r="H305" i="13" a="1"/>
  <c r="H305" i="13"/>
  <c r="I305" i="13" a="1"/>
  <c r="I305" i="13"/>
  <c r="J305" i="13" a="1"/>
  <c r="J305" i="13"/>
  <c r="B306" i="13" a="1"/>
  <c r="B306" i="13"/>
  <c r="C306" i="13" a="1"/>
  <c r="C306" i="13"/>
  <c r="D306" i="13" a="1"/>
  <c r="D306" i="13"/>
  <c r="E306" i="13" a="1"/>
  <c r="E306" i="13"/>
  <c r="F306" i="13" a="1"/>
  <c r="F306" i="13"/>
  <c r="G306" i="13" a="1"/>
  <c r="G306" i="13"/>
  <c r="H306" i="13" a="1"/>
  <c r="H306" i="13"/>
  <c r="I306" i="13" a="1"/>
  <c r="I306" i="13"/>
  <c r="J306" i="13" a="1"/>
  <c r="J306" i="13"/>
  <c r="B307" i="13" a="1"/>
  <c r="B307" i="13"/>
  <c r="C307" i="13" a="1"/>
  <c r="C307" i="13"/>
  <c r="D307" i="13" a="1"/>
  <c r="D307" i="13"/>
  <c r="E307" i="13" a="1"/>
  <c r="E307" i="13"/>
  <c r="F307" i="13" a="1"/>
  <c r="F307" i="13"/>
  <c r="G307" i="13" a="1"/>
  <c r="G307" i="13"/>
  <c r="H307" i="13" a="1"/>
  <c r="H307" i="13"/>
  <c r="I307" i="13" a="1"/>
  <c r="I307" i="13"/>
  <c r="J307" i="13" a="1"/>
  <c r="J307" i="13"/>
  <c r="B308" i="13" a="1"/>
  <c r="B308" i="13"/>
  <c r="C308" i="13" a="1"/>
  <c r="C308" i="13"/>
  <c r="D308" i="13" a="1"/>
  <c r="D308" i="13"/>
  <c r="E308" i="13" a="1"/>
  <c r="E308" i="13"/>
  <c r="F308" i="13" a="1"/>
  <c r="F308" i="13"/>
  <c r="G308" i="13" a="1"/>
  <c r="G308" i="13"/>
  <c r="H308" i="13" a="1"/>
  <c r="H308" i="13"/>
  <c r="I308" i="13" a="1"/>
  <c r="I308" i="13"/>
  <c r="J308" i="13" a="1"/>
  <c r="J308" i="13"/>
  <c r="B309" i="13" a="1"/>
  <c r="B309" i="13"/>
  <c r="C309" i="13" a="1"/>
  <c r="C309" i="13"/>
  <c r="D309" i="13" a="1"/>
  <c r="D309" i="13"/>
  <c r="E309" i="13" a="1"/>
  <c r="E309" i="13"/>
  <c r="F309" i="13" a="1"/>
  <c r="F309" i="13"/>
  <c r="G309" i="13" a="1"/>
  <c r="G309" i="13"/>
  <c r="H309" i="13" a="1"/>
  <c r="H309" i="13"/>
  <c r="I309" i="13" a="1"/>
  <c r="I309" i="13"/>
  <c r="J309" i="13" a="1"/>
  <c r="J309" i="13"/>
  <c r="B310" i="13" a="1"/>
  <c r="B310" i="13"/>
  <c r="C310" i="13" a="1"/>
  <c r="C310" i="13"/>
  <c r="D310" i="13" a="1"/>
  <c r="D310" i="13"/>
  <c r="E310" i="13" a="1"/>
  <c r="E310" i="13"/>
  <c r="F310" i="13" a="1"/>
  <c r="F310" i="13"/>
  <c r="G310" i="13" a="1"/>
  <c r="G310" i="13"/>
  <c r="H310" i="13" a="1"/>
  <c r="H310" i="13"/>
  <c r="I310" i="13" a="1"/>
  <c r="I310" i="13"/>
  <c r="J310" i="13" a="1"/>
  <c r="J310" i="13"/>
  <c r="B311" i="13" a="1"/>
  <c r="B311" i="13"/>
  <c r="C311" i="13" a="1"/>
  <c r="C311" i="13"/>
  <c r="D311" i="13" a="1"/>
  <c r="D311" i="13"/>
  <c r="E311" i="13" a="1"/>
  <c r="E311" i="13"/>
  <c r="F311" i="13" a="1"/>
  <c r="F311" i="13"/>
  <c r="G311" i="13" a="1"/>
  <c r="G311" i="13"/>
  <c r="H311" i="13" a="1"/>
  <c r="H311" i="13"/>
  <c r="I311" i="13" a="1"/>
  <c r="I311" i="13"/>
  <c r="J311" i="13" a="1"/>
  <c r="J311" i="13"/>
  <c r="B312" i="13" a="1"/>
  <c r="B312" i="13"/>
  <c r="C312" i="13" a="1"/>
  <c r="C312" i="13"/>
  <c r="D312" i="13" a="1"/>
  <c r="D312" i="13"/>
  <c r="E312" i="13" a="1"/>
  <c r="E312" i="13"/>
  <c r="F312" i="13" a="1"/>
  <c r="F312" i="13"/>
  <c r="G312" i="13" a="1"/>
  <c r="G312" i="13"/>
  <c r="H312" i="13" a="1"/>
  <c r="H312" i="13"/>
  <c r="I312" i="13" a="1"/>
  <c r="I312" i="13"/>
  <c r="J312" i="13" a="1"/>
  <c r="J312" i="13"/>
  <c r="B313" i="13" a="1"/>
  <c r="B313" i="13"/>
  <c r="C313" i="13" a="1"/>
  <c r="C313" i="13"/>
  <c r="D313" i="13" a="1"/>
  <c r="D313" i="13"/>
  <c r="E313" i="13" a="1"/>
  <c r="E313" i="13"/>
  <c r="F313" i="13" a="1"/>
  <c r="F313" i="13"/>
  <c r="G313" i="13" a="1"/>
  <c r="G313" i="13"/>
  <c r="H313" i="13" a="1"/>
  <c r="H313" i="13"/>
  <c r="I313" i="13" a="1"/>
  <c r="I313" i="13"/>
  <c r="J313" i="13" a="1"/>
  <c r="J313" i="13"/>
  <c r="B314" i="13" a="1"/>
  <c r="B314" i="13"/>
  <c r="C314" i="13" a="1"/>
  <c r="C314" i="13"/>
  <c r="D314" i="13" a="1"/>
  <c r="D314" i="13"/>
  <c r="E314" i="13" a="1"/>
  <c r="E314" i="13"/>
  <c r="F314" i="13" a="1"/>
  <c r="F314" i="13"/>
  <c r="G314" i="13" a="1"/>
  <c r="G314" i="13"/>
  <c r="H314" i="13" a="1"/>
  <c r="H314" i="13"/>
  <c r="I314" i="13" a="1"/>
  <c r="I314" i="13"/>
  <c r="J314" i="13" a="1"/>
  <c r="J314" i="13"/>
  <c r="B315" i="13" a="1"/>
  <c r="B315" i="13"/>
  <c r="C315" i="13" a="1"/>
  <c r="C315" i="13"/>
  <c r="D315" i="13" a="1"/>
  <c r="D315" i="13"/>
  <c r="E315" i="13" a="1"/>
  <c r="E315" i="13"/>
  <c r="F315" i="13" a="1"/>
  <c r="F315" i="13"/>
  <c r="G315" i="13" a="1"/>
  <c r="G315" i="13"/>
  <c r="H315" i="13" a="1"/>
  <c r="H315" i="13"/>
  <c r="I315" i="13" a="1"/>
  <c r="I315" i="13"/>
  <c r="J315" i="13" a="1"/>
  <c r="J315" i="13"/>
  <c r="B316" i="13" a="1"/>
  <c r="B316" i="13"/>
  <c r="C316" i="13" a="1"/>
  <c r="C316" i="13"/>
  <c r="D316" i="13" a="1"/>
  <c r="D316" i="13"/>
  <c r="E316" i="13" a="1"/>
  <c r="E316" i="13"/>
  <c r="F316" i="13" a="1"/>
  <c r="F316" i="13"/>
  <c r="G316" i="13" a="1"/>
  <c r="G316" i="13"/>
  <c r="H316" i="13" a="1"/>
  <c r="H316" i="13"/>
  <c r="I316" i="13" a="1"/>
  <c r="I316" i="13"/>
  <c r="J316" i="13" a="1"/>
  <c r="J316" i="13"/>
  <c r="B317" i="13" a="1"/>
  <c r="B317" i="13"/>
  <c r="C317" i="13" a="1"/>
  <c r="C317" i="13"/>
  <c r="D317" i="13" a="1"/>
  <c r="D317" i="13"/>
  <c r="E317" i="13" a="1"/>
  <c r="E317" i="13"/>
  <c r="F317" i="13" a="1"/>
  <c r="F317" i="13"/>
  <c r="G317" i="13" a="1"/>
  <c r="G317" i="13"/>
  <c r="H317" i="13" a="1"/>
  <c r="H317" i="13"/>
  <c r="I317" i="13" a="1"/>
  <c r="I317" i="13"/>
  <c r="J317" i="13" a="1"/>
  <c r="J317" i="13"/>
  <c r="B318" i="13" a="1"/>
  <c r="B318" i="13"/>
  <c r="C318" i="13" a="1"/>
  <c r="C318" i="13"/>
  <c r="D318" i="13" a="1"/>
  <c r="D318" i="13"/>
  <c r="E318" i="13" a="1"/>
  <c r="E318" i="13"/>
  <c r="F318" i="13" a="1"/>
  <c r="F318" i="13"/>
  <c r="G318" i="13" a="1"/>
  <c r="G318" i="13"/>
  <c r="H318" i="13" a="1"/>
  <c r="H318" i="13"/>
  <c r="I318" i="13" a="1"/>
  <c r="I318" i="13"/>
  <c r="J318" i="13" a="1"/>
  <c r="J318" i="13"/>
  <c r="B319" i="13" a="1"/>
  <c r="B319" i="13"/>
  <c r="C319" i="13" a="1"/>
  <c r="C319" i="13"/>
  <c r="D319" i="13" a="1"/>
  <c r="D319" i="13"/>
  <c r="E319" i="13" a="1"/>
  <c r="E319" i="13"/>
  <c r="F319" i="13" a="1"/>
  <c r="F319" i="13"/>
  <c r="G319" i="13" a="1"/>
  <c r="G319" i="13"/>
  <c r="H319" i="13" a="1"/>
  <c r="H319" i="13"/>
  <c r="I319" i="13" a="1"/>
  <c r="I319" i="13"/>
  <c r="J319" i="13" a="1"/>
  <c r="J319" i="13"/>
  <c r="B320" i="13" a="1"/>
  <c r="B320" i="13"/>
  <c r="C320" i="13" a="1"/>
  <c r="C320" i="13"/>
  <c r="D320" i="13" a="1"/>
  <c r="D320" i="13"/>
  <c r="E320" i="13" a="1"/>
  <c r="E320" i="13"/>
  <c r="F320" i="13" a="1"/>
  <c r="F320" i="13"/>
  <c r="G320" i="13" a="1"/>
  <c r="G320" i="13"/>
  <c r="H320" i="13" a="1"/>
  <c r="H320" i="13"/>
  <c r="I320" i="13" a="1"/>
  <c r="I320" i="13"/>
  <c r="J320" i="13" a="1"/>
  <c r="J320" i="13"/>
  <c r="B321" i="13" a="1"/>
  <c r="B321" i="13"/>
  <c r="C321" i="13" a="1"/>
  <c r="C321" i="13"/>
  <c r="D321" i="13" a="1"/>
  <c r="D321" i="13"/>
  <c r="E321" i="13" a="1"/>
  <c r="E321" i="13"/>
  <c r="F321" i="13" a="1"/>
  <c r="F321" i="13"/>
  <c r="G321" i="13" a="1"/>
  <c r="G321" i="13"/>
  <c r="H321" i="13" a="1"/>
  <c r="H321" i="13"/>
  <c r="I321" i="13" a="1"/>
  <c r="I321" i="13"/>
  <c r="J321" i="13" a="1"/>
  <c r="J321" i="13"/>
  <c r="B322" i="13" a="1"/>
  <c r="B322" i="13"/>
  <c r="C322" i="13" a="1"/>
  <c r="C322" i="13"/>
  <c r="D322" i="13" a="1"/>
  <c r="D322" i="13"/>
  <c r="E322" i="13" a="1"/>
  <c r="E322" i="13"/>
  <c r="F322" i="13" a="1"/>
  <c r="F322" i="13"/>
  <c r="G322" i="13" a="1"/>
  <c r="G322" i="13"/>
  <c r="H322" i="13" a="1"/>
  <c r="H322" i="13"/>
  <c r="I322" i="13" a="1"/>
  <c r="I322" i="13"/>
  <c r="J322" i="13" a="1"/>
  <c r="J322" i="13"/>
  <c r="B323" i="13" a="1"/>
  <c r="B323" i="13"/>
  <c r="C323" i="13" a="1"/>
  <c r="C323" i="13"/>
  <c r="D323" i="13" a="1"/>
  <c r="D323" i="13"/>
  <c r="E323" i="13" a="1"/>
  <c r="E323" i="13"/>
  <c r="F323" i="13" a="1"/>
  <c r="F323" i="13"/>
  <c r="G323" i="13" a="1"/>
  <c r="G323" i="13"/>
  <c r="H323" i="13" a="1"/>
  <c r="H323" i="13"/>
  <c r="I323" i="13" a="1"/>
  <c r="I323" i="13"/>
  <c r="J323" i="13" a="1"/>
  <c r="J323" i="13"/>
  <c r="B324" i="13" a="1"/>
  <c r="B324" i="13"/>
  <c r="C324" i="13" a="1"/>
  <c r="C324" i="13"/>
  <c r="D324" i="13" a="1"/>
  <c r="D324" i="13"/>
  <c r="E324" i="13" a="1"/>
  <c r="E324" i="13"/>
  <c r="F324" i="13" a="1"/>
  <c r="F324" i="13"/>
  <c r="G324" i="13" a="1"/>
  <c r="G324" i="13"/>
  <c r="H324" i="13" a="1"/>
  <c r="H324" i="13"/>
  <c r="I324" i="13" a="1"/>
  <c r="I324" i="13"/>
  <c r="J324" i="13" a="1"/>
  <c r="J324" i="13"/>
  <c r="B326" i="13" a="1"/>
  <c r="B326" i="13"/>
  <c r="C326" i="13" a="1"/>
  <c r="C326" i="13"/>
  <c r="D326" i="13" a="1"/>
  <c r="D326" i="13"/>
  <c r="E326" i="13" a="1"/>
  <c r="E326" i="13"/>
  <c r="F326" i="13" a="1"/>
  <c r="F326" i="13"/>
  <c r="G326" i="13" a="1"/>
  <c r="G326" i="13"/>
  <c r="H326" i="13" a="1"/>
  <c r="H326" i="13"/>
  <c r="I326" i="13" a="1"/>
  <c r="I326" i="13"/>
  <c r="J326" i="13" a="1"/>
  <c r="J326" i="13"/>
  <c r="B327" i="13" a="1"/>
  <c r="B327" i="13"/>
  <c r="C327" i="13" a="1"/>
  <c r="C327" i="13"/>
  <c r="D327" i="13" a="1"/>
  <c r="D327" i="13"/>
  <c r="E327" i="13" a="1"/>
  <c r="E327" i="13"/>
  <c r="F327" i="13" a="1"/>
  <c r="F327" i="13"/>
  <c r="G327" i="13" a="1"/>
  <c r="G327" i="13"/>
  <c r="H327" i="13" a="1"/>
  <c r="H327" i="13"/>
  <c r="I327" i="13" a="1"/>
  <c r="I327" i="13"/>
  <c r="J327" i="13" a="1"/>
  <c r="J327" i="13"/>
  <c r="B328" i="13" a="1"/>
  <c r="B328" i="13"/>
  <c r="C328" i="13" a="1"/>
  <c r="C328" i="13"/>
  <c r="D328" i="13" a="1"/>
  <c r="D328" i="13"/>
  <c r="E328" i="13" a="1"/>
  <c r="E328" i="13"/>
  <c r="F328" i="13" a="1"/>
  <c r="F328" i="13"/>
  <c r="G328" i="13" a="1"/>
  <c r="G328" i="13"/>
  <c r="H328" i="13" a="1"/>
  <c r="H328" i="13"/>
  <c r="I328" i="13" a="1"/>
  <c r="I328" i="13"/>
  <c r="J328" i="13" a="1"/>
  <c r="J328" i="13"/>
  <c r="B329" i="13" a="1"/>
  <c r="B329" i="13"/>
  <c r="C329" i="13" a="1"/>
  <c r="C329" i="13"/>
  <c r="D329" i="13" a="1"/>
  <c r="D329" i="13"/>
  <c r="E329" i="13" a="1"/>
  <c r="E329" i="13"/>
  <c r="F329" i="13" a="1"/>
  <c r="F329" i="13"/>
  <c r="G329" i="13" a="1"/>
  <c r="G329" i="13"/>
  <c r="H329" i="13" a="1"/>
  <c r="H329" i="13"/>
  <c r="I329" i="13" a="1"/>
  <c r="I329" i="13"/>
  <c r="J329" i="13" a="1"/>
  <c r="J329" i="13"/>
  <c r="B330" i="13" a="1"/>
  <c r="B330" i="13"/>
  <c r="C330" i="13" a="1"/>
  <c r="C330" i="13"/>
  <c r="D330" i="13" a="1"/>
  <c r="D330" i="13"/>
  <c r="E330" i="13" a="1"/>
  <c r="E330" i="13"/>
  <c r="F330" i="13" a="1"/>
  <c r="F330" i="13"/>
  <c r="G330" i="13" a="1"/>
  <c r="G330" i="13"/>
  <c r="H330" i="13" a="1"/>
  <c r="H330" i="13"/>
  <c r="I330" i="13" a="1"/>
  <c r="I330" i="13"/>
  <c r="J330" i="13" a="1"/>
  <c r="J330" i="13"/>
  <c r="B331" i="13" a="1"/>
  <c r="B331" i="13"/>
  <c r="C331" i="13" a="1"/>
  <c r="C331" i="13"/>
  <c r="D331" i="13" a="1"/>
  <c r="D331" i="13"/>
  <c r="E331" i="13" a="1"/>
  <c r="E331" i="13"/>
  <c r="F331" i="13" a="1"/>
  <c r="F331" i="13"/>
  <c r="G331" i="13" a="1"/>
  <c r="G331" i="13"/>
  <c r="H331" i="13" a="1"/>
  <c r="H331" i="13"/>
  <c r="I331" i="13" a="1"/>
  <c r="I331" i="13"/>
  <c r="J331" i="13" a="1"/>
  <c r="J331" i="13"/>
  <c r="B332" i="13" a="1"/>
  <c r="B332" i="13"/>
  <c r="C332" i="13" a="1"/>
  <c r="C332" i="13"/>
  <c r="D332" i="13" a="1"/>
  <c r="D332" i="13"/>
  <c r="E332" i="13" a="1"/>
  <c r="E332" i="13"/>
  <c r="F332" i="13" a="1"/>
  <c r="F332" i="13"/>
  <c r="G332" i="13" a="1"/>
  <c r="G332" i="13"/>
  <c r="H332" i="13" a="1"/>
  <c r="H332" i="13"/>
  <c r="I332" i="13" a="1"/>
  <c r="I332" i="13"/>
  <c r="J332" i="13" a="1"/>
  <c r="J332" i="13"/>
  <c r="B333" i="13" a="1"/>
  <c r="B333" i="13"/>
  <c r="C333" i="13" a="1"/>
  <c r="C333" i="13"/>
  <c r="D333" i="13" a="1"/>
  <c r="D333" i="13"/>
  <c r="E333" i="13" a="1"/>
  <c r="E333" i="13"/>
  <c r="F333" i="13" a="1"/>
  <c r="F333" i="13"/>
  <c r="G333" i="13" a="1"/>
  <c r="G333" i="13"/>
  <c r="H333" i="13" a="1"/>
  <c r="H333" i="13"/>
  <c r="I333" i="13" a="1"/>
  <c r="I333" i="13"/>
  <c r="J333" i="13" a="1"/>
  <c r="J333" i="13"/>
  <c r="B334" i="13" a="1"/>
  <c r="B334" i="13"/>
  <c r="C334" i="13" a="1"/>
  <c r="C334" i="13"/>
  <c r="D334" i="13" a="1"/>
  <c r="D334" i="13"/>
  <c r="E334" i="13" a="1"/>
  <c r="E334" i="13"/>
  <c r="F334" i="13" a="1"/>
  <c r="F334" i="13"/>
  <c r="G334" i="13" a="1"/>
  <c r="G334" i="13"/>
  <c r="H334" i="13" a="1"/>
  <c r="H334" i="13"/>
  <c r="I334" i="13" a="1"/>
  <c r="I334" i="13"/>
  <c r="J334" i="13" a="1"/>
  <c r="J334" i="13"/>
  <c r="B335" i="13" a="1"/>
  <c r="B335" i="13"/>
  <c r="C335" i="13" a="1"/>
  <c r="C335" i="13"/>
  <c r="D335" i="13" a="1"/>
  <c r="D335" i="13"/>
  <c r="E335" i="13" a="1"/>
  <c r="E335" i="13"/>
  <c r="F335" i="13" a="1"/>
  <c r="F335" i="13"/>
  <c r="G335" i="13" a="1"/>
  <c r="G335" i="13"/>
  <c r="H335" i="13" a="1"/>
  <c r="H335" i="13"/>
  <c r="I335" i="13" a="1"/>
  <c r="I335" i="13"/>
  <c r="J335" i="13" a="1"/>
  <c r="J335" i="13"/>
  <c r="B336" i="13" a="1"/>
  <c r="B336" i="13"/>
  <c r="C336" i="13" a="1"/>
  <c r="C336" i="13"/>
  <c r="D336" i="13" a="1"/>
  <c r="D336" i="13"/>
  <c r="E336" i="13" a="1"/>
  <c r="E336" i="13"/>
  <c r="F336" i="13" a="1"/>
  <c r="F336" i="13"/>
  <c r="G336" i="13" a="1"/>
  <c r="G336" i="13"/>
  <c r="H336" i="13" a="1"/>
  <c r="H336" i="13"/>
  <c r="I336" i="13" a="1"/>
  <c r="I336" i="13"/>
  <c r="J336" i="13" a="1"/>
  <c r="J336" i="13"/>
  <c r="B337" i="13" a="1"/>
  <c r="B337" i="13"/>
  <c r="C337" i="13" a="1"/>
  <c r="C337" i="13"/>
  <c r="D337" i="13" a="1"/>
  <c r="D337" i="13"/>
  <c r="E337" i="13" a="1"/>
  <c r="E337" i="13"/>
  <c r="F337" i="13" a="1"/>
  <c r="F337" i="13"/>
  <c r="G337" i="13" a="1"/>
  <c r="G337" i="13"/>
  <c r="H337" i="13" a="1"/>
  <c r="H337" i="13"/>
  <c r="I337" i="13" a="1"/>
  <c r="I337" i="13"/>
  <c r="J337" i="13" a="1"/>
  <c r="J337" i="13"/>
  <c r="B338" i="13" a="1"/>
  <c r="B338" i="13"/>
  <c r="C338" i="13" a="1"/>
  <c r="C338" i="13"/>
  <c r="D338" i="13" a="1"/>
  <c r="D338" i="13"/>
  <c r="E338" i="13" a="1"/>
  <c r="E338" i="13"/>
  <c r="F338" i="13" a="1"/>
  <c r="F338" i="13"/>
  <c r="G338" i="13" a="1"/>
  <c r="G338" i="13"/>
  <c r="H338" i="13" a="1"/>
  <c r="H338" i="13"/>
  <c r="I338" i="13" a="1"/>
  <c r="I338" i="13"/>
  <c r="J338" i="13" a="1"/>
  <c r="J338" i="13"/>
  <c r="B339" i="13" a="1"/>
  <c r="B339" i="13"/>
  <c r="C339" i="13" a="1"/>
  <c r="C339" i="13"/>
  <c r="D339" i="13" a="1"/>
  <c r="D339" i="13"/>
  <c r="E339" i="13" a="1"/>
  <c r="E339" i="13"/>
  <c r="F339" i="13" a="1"/>
  <c r="F339" i="13"/>
  <c r="G339" i="13" a="1"/>
  <c r="G339" i="13"/>
  <c r="H339" i="13" a="1"/>
  <c r="H339" i="13"/>
  <c r="I339" i="13" a="1"/>
  <c r="I339" i="13"/>
  <c r="J339" i="13" a="1"/>
  <c r="J339" i="13"/>
  <c r="B340" i="13" a="1"/>
  <c r="B340" i="13"/>
  <c r="C340" i="13" a="1"/>
  <c r="C340" i="13"/>
  <c r="D340" i="13" a="1"/>
  <c r="D340" i="13"/>
  <c r="E340" i="13" a="1"/>
  <c r="E340" i="13"/>
  <c r="F340" i="13" a="1"/>
  <c r="F340" i="13"/>
  <c r="G340" i="13" a="1"/>
  <c r="G340" i="13"/>
  <c r="H340" i="13" a="1"/>
  <c r="H340" i="13"/>
  <c r="I340" i="13" a="1"/>
  <c r="I340" i="13"/>
  <c r="J340" i="13" a="1"/>
  <c r="J340" i="13"/>
  <c r="B341" i="13" a="1"/>
  <c r="B341" i="13"/>
  <c r="C341" i="13" a="1"/>
  <c r="C341" i="13"/>
  <c r="D341" i="13" a="1"/>
  <c r="D341" i="13"/>
  <c r="E341" i="13" a="1"/>
  <c r="E341" i="13"/>
  <c r="F341" i="13" a="1"/>
  <c r="F341" i="13"/>
  <c r="G341" i="13" a="1"/>
  <c r="G341" i="13"/>
  <c r="H341" i="13" a="1"/>
  <c r="H341" i="13"/>
  <c r="I341" i="13" a="1"/>
  <c r="I341" i="13"/>
  <c r="J341" i="13" a="1"/>
  <c r="J341" i="13"/>
  <c r="B342" i="13" a="1"/>
  <c r="B342" i="13"/>
  <c r="C342" i="13" a="1"/>
  <c r="C342" i="13"/>
  <c r="D342" i="13" a="1"/>
  <c r="D342" i="13"/>
  <c r="E342" i="13" a="1"/>
  <c r="E342" i="13"/>
  <c r="F342" i="13" a="1"/>
  <c r="F342" i="13"/>
  <c r="G342" i="13" a="1"/>
  <c r="G342" i="13"/>
  <c r="H342" i="13" a="1"/>
  <c r="H342" i="13"/>
  <c r="I342" i="13" a="1"/>
  <c r="I342" i="13"/>
  <c r="J342" i="13" a="1"/>
  <c r="J342" i="13"/>
  <c r="B343" i="13" a="1"/>
  <c r="B343" i="13"/>
  <c r="C343" i="13" a="1"/>
  <c r="C343" i="13"/>
  <c r="D343" i="13" a="1"/>
  <c r="D343" i="13"/>
  <c r="E343" i="13" a="1"/>
  <c r="E343" i="13"/>
  <c r="F343" i="13" a="1"/>
  <c r="F343" i="13"/>
  <c r="G343" i="13" a="1"/>
  <c r="G343" i="13"/>
  <c r="H343" i="13" a="1"/>
  <c r="H343" i="13"/>
  <c r="I343" i="13" a="1"/>
  <c r="I343" i="13"/>
  <c r="J343" i="13" a="1"/>
  <c r="J343" i="13"/>
  <c r="B344" i="13" a="1"/>
  <c r="B344" i="13"/>
  <c r="C344" i="13" a="1"/>
  <c r="C344" i="13"/>
  <c r="D344" i="13" a="1"/>
  <c r="D344" i="13"/>
  <c r="E344" i="13" a="1"/>
  <c r="E344" i="13"/>
  <c r="F344" i="13" a="1"/>
  <c r="F344" i="13"/>
  <c r="G344" i="13" a="1"/>
  <c r="G344" i="13"/>
  <c r="H344" i="13" a="1"/>
  <c r="H344" i="13"/>
  <c r="I344" i="13" a="1"/>
  <c r="I344" i="13"/>
  <c r="J344" i="13" a="1"/>
  <c r="J344" i="13"/>
  <c r="B345" i="13" a="1"/>
  <c r="B345" i="13"/>
  <c r="C345" i="13" a="1"/>
  <c r="C345" i="13"/>
  <c r="D345" i="13" a="1"/>
  <c r="D345" i="13"/>
  <c r="E345" i="13" a="1"/>
  <c r="E345" i="13"/>
  <c r="F345" i="13" a="1"/>
  <c r="F345" i="13"/>
  <c r="G345" i="13" a="1"/>
  <c r="G345" i="13"/>
  <c r="H345" i="13" a="1"/>
  <c r="H345" i="13"/>
  <c r="I345" i="13" a="1"/>
  <c r="I345" i="13"/>
  <c r="J345" i="13" a="1"/>
  <c r="J345" i="13"/>
  <c r="B346" i="13" a="1"/>
  <c r="B346" i="13"/>
  <c r="C346" i="13" a="1"/>
  <c r="C346" i="13"/>
  <c r="D346" i="13" a="1"/>
  <c r="D346" i="13"/>
  <c r="E346" i="13" a="1"/>
  <c r="E346" i="13"/>
  <c r="F346" i="13" a="1"/>
  <c r="F346" i="13"/>
  <c r="G346" i="13" a="1"/>
  <c r="G346" i="13"/>
  <c r="H346" i="13" a="1"/>
  <c r="H346" i="13"/>
  <c r="I346" i="13" a="1"/>
  <c r="I346" i="13"/>
  <c r="J346" i="13" a="1"/>
  <c r="J346" i="13"/>
  <c r="B347" i="13" a="1"/>
  <c r="B347" i="13"/>
  <c r="C347" i="13" a="1"/>
  <c r="C347" i="13"/>
  <c r="D347" i="13" a="1"/>
  <c r="D347" i="13"/>
  <c r="E347" i="13" a="1"/>
  <c r="E347" i="13"/>
  <c r="F347" i="13" a="1"/>
  <c r="F347" i="13"/>
  <c r="G347" i="13" a="1"/>
  <c r="G347" i="13"/>
  <c r="H347" i="13" a="1"/>
  <c r="H347" i="13"/>
  <c r="I347" i="13" a="1"/>
  <c r="I347" i="13"/>
  <c r="J347" i="13" a="1"/>
  <c r="J347" i="13"/>
  <c r="B348" i="13" a="1"/>
  <c r="B348" i="13"/>
  <c r="C348" i="13" a="1"/>
  <c r="C348" i="13"/>
  <c r="D348" i="13" a="1"/>
  <c r="D348" i="13"/>
  <c r="E348" i="13" a="1"/>
  <c r="E348" i="13"/>
  <c r="F348" i="13" a="1"/>
  <c r="F348" i="13"/>
  <c r="G348" i="13" a="1"/>
  <c r="G348" i="13"/>
  <c r="H348" i="13" a="1"/>
  <c r="H348" i="13"/>
  <c r="I348" i="13" a="1"/>
  <c r="I348" i="13"/>
  <c r="J348" i="13" a="1"/>
  <c r="J348" i="13"/>
  <c r="B349" i="13" a="1"/>
  <c r="B349" i="13"/>
  <c r="C349" i="13" a="1"/>
  <c r="C349" i="13"/>
  <c r="D349" i="13" a="1"/>
  <c r="D349" i="13"/>
  <c r="E349" i="13" a="1"/>
  <c r="E349" i="13"/>
  <c r="F349" i="13" a="1"/>
  <c r="F349" i="13"/>
  <c r="G349" i="13" a="1"/>
  <c r="G349" i="13"/>
  <c r="H349" i="13" a="1"/>
  <c r="H349" i="13"/>
  <c r="I349" i="13" a="1"/>
  <c r="I349" i="13"/>
  <c r="J349" i="13" a="1"/>
  <c r="J349" i="13"/>
  <c r="B350" i="13" a="1"/>
  <c r="B350" i="13"/>
  <c r="C350" i="13" a="1"/>
  <c r="C350" i="13"/>
  <c r="D350" i="13" a="1"/>
  <c r="D350" i="13"/>
  <c r="E350" i="13" a="1"/>
  <c r="E350" i="13"/>
  <c r="F350" i="13" a="1"/>
  <c r="F350" i="13"/>
  <c r="G350" i="13" a="1"/>
  <c r="G350" i="13"/>
  <c r="H350" i="13" a="1"/>
  <c r="H350" i="13"/>
  <c r="I350" i="13" a="1"/>
  <c r="I350" i="13"/>
  <c r="J350" i="13" a="1"/>
  <c r="J350" i="13"/>
  <c r="B351" i="13" a="1"/>
  <c r="B351" i="13"/>
  <c r="C351" i="13" a="1"/>
  <c r="C351" i="13"/>
  <c r="D351" i="13" a="1"/>
  <c r="D351" i="13"/>
  <c r="E351" i="13" a="1"/>
  <c r="E351" i="13"/>
  <c r="F351" i="13" a="1"/>
  <c r="F351" i="13"/>
  <c r="G351" i="13" a="1"/>
  <c r="G351" i="13"/>
  <c r="H351" i="13" a="1"/>
  <c r="H351" i="13"/>
  <c r="I351" i="13" a="1"/>
  <c r="I351" i="13"/>
  <c r="J351" i="13" a="1"/>
  <c r="J351" i="13"/>
  <c r="B352" i="13" a="1"/>
  <c r="B352" i="13"/>
  <c r="C352" i="13" a="1"/>
  <c r="C352" i="13"/>
  <c r="D352" i="13" a="1"/>
  <c r="D352" i="13"/>
  <c r="E352" i="13" a="1"/>
  <c r="E352" i="13"/>
  <c r="F352" i="13" a="1"/>
  <c r="F352" i="13"/>
  <c r="G352" i="13" a="1"/>
  <c r="G352" i="13"/>
  <c r="H352" i="13" a="1"/>
  <c r="H352" i="13"/>
  <c r="I352" i="13" a="1"/>
  <c r="I352" i="13"/>
  <c r="J352" i="13" a="1"/>
  <c r="J352" i="13"/>
  <c r="B353" i="13" a="1"/>
  <c r="B353" i="13"/>
  <c r="C353" i="13" a="1"/>
  <c r="C353" i="13"/>
  <c r="D353" i="13" a="1"/>
  <c r="D353" i="13"/>
  <c r="E353" i="13" a="1"/>
  <c r="E353" i="13"/>
  <c r="F353" i="13" a="1"/>
  <c r="F353" i="13"/>
  <c r="G353" i="13" a="1"/>
  <c r="G353" i="13"/>
  <c r="H353" i="13" a="1"/>
  <c r="H353" i="13"/>
  <c r="I353" i="13" a="1"/>
  <c r="I353" i="13"/>
  <c r="J353" i="13" a="1"/>
  <c r="J353" i="13"/>
  <c r="B354" i="13" a="1"/>
  <c r="B354" i="13"/>
  <c r="C354" i="13" a="1"/>
  <c r="C354" i="13"/>
  <c r="D354" i="13" a="1"/>
  <c r="D354" i="13"/>
  <c r="E354" i="13" a="1"/>
  <c r="E354" i="13"/>
  <c r="F354" i="13" a="1"/>
  <c r="F354" i="13"/>
  <c r="G354" i="13" a="1"/>
  <c r="G354" i="13"/>
  <c r="H354" i="13" a="1"/>
  <c r="H354" i="13"/>
  <c r="I354" i="13" a="1"/>
  <c r="I354" i="13"/>
  <c r="J354" i="13" a="1"/>
  <c r="J354" i="13"/>
  <c r="B355" i="13" a="1"/>
  <c r="B355" i="13"/>
  <c r="C355" i="13" a="1"/>
  <c r="C355" i="13"/>
  <c r="D355" i="13" a="1"/>
  <c r="D355" i="13"/>
  <c r="E355" i="13" a="1"/>
  <c r="E355" i="13"/>
  <c r="F355" i="13" a="1"/>
  <c r="F355" i="13"/>
  <c r="G355" i="13" a="1"/>
  <c r="G355" i="13"/>
  <c r="H355" i="13" a="1"/>
  <c r="H355" i="13"/>
  <c r="I355" i="13" a="1"/>
  <c r="I355" i="13"/>
  <c r="J355" i="13" a="1"/>
  <c r="J355" i="13"/>
  <c r="B356" i="13" a="1"/>
  <c r="B356" i="13"/>
  <c r="C356" i="13" a="1"/>
  <c r="C356" i="13"/>
  <c r="D356" i="13" a="1"/>
  <c r="D356" i="13"/>
  <c r="E356" i="13" a="1"/>
  <c r="E356" i="13"/>
  <c r="F356" i="13" a="1"/>
  <c r="F356" i="13"/>
  <c r="G356" i="13" a="1"/>
  <c r="G356" i="13"/>
  <c r="H356" i="13" a="1"/>
  <c r="H356" i="13"/>
  <c r="I356" i="13" a="1"/>
  <c r="I356" i="13"/>
  <c r="J356" i="13" a="1"/>
  <c r="J356" i="13"/>
  <c r="B357" i="13" a="1"/>
  <c r="B357" i="13"/>
  <c r="C357" i="13" a="1"/>
  <c r="C357" i="13"/>
  <c r="D357" i="13" a="1"/>
  <c r="D357" i="13"/>
  <c r="E357" i="13" a="1"/>
  <c r="E357" i="13"/>
  <c r="F357" i="13" a="1"/>
  <c r="F357" i="13"/>
  <c r="G357" i="13" a="1"/>
  <c r="G357" i="13"/>
  <c r="H357" i="13" a="1"/>
  <c r="H357" i="13"/>
  <c r="I357" i="13" a="1"/>
  <c r="I357" i="13"/>
  <c r="J357" i="13" a="1"/>
  <c r="J357" i="13"/>
  <c r="B358" i="13" a="1"/>
  <c r="B358" i="13"/>
  <c r="C358" i="13" a="1"/>
  <c r="C358" i="13"/>
  <c r="D358" i="13" a="1"/>
  <c r="D358" i="13"/>
  <c r="E358" i="13" a="1"/>
  <c r="E358" i="13"/>
  <c r="F358" i="13" a="1"/>
  <c r="F358" i="13"/>
  <c r="G358" i="13" a="1"/>
  <c r="G358" i="13"/>
  <c r="H358" i="13" a="1"/>
  <c r="H358" i="13"/>
  <c r="I358" i="13" a="1"/>
  <c r="I358" i="13"/>
  <c r="J358" i="13" a="1"/>
  <c r="J358" i="13"/>
  <c r="B359" i="13" a="1"/>
  <c r="B359" i="13"/>
  <c r="C359" i="13" a="1"/>
  <c r="C359" i="13"/>
  <c r="D359" i="13" a="1"/>
  <c r="D359" i="13"/>
  <c r="E359" i="13" a="1"/>
  <c r="E359" i="13"/>
  <c r="F359" i="13" a="1"/>
  <c r="F359" i="13"/>
  <c r="G359" i="13" a="1"/>
  <c r="G359" i="13"/>
  <c r="H359" i="13" a="1"/>
  <c r="H359" i="13"/>
  <c r="I359" i="13" a="1"/>
  <c r="I359" i="13"/>
  <c r="J359" i="13" a="1"/>
  <c r="J359" i="13"/>
  <c r="B360" i="13" a="1"/>
  <c r="B360" i="13"/>
  <c r="C360" i="13" a="1"/>
  <c r="C360" i="13"/>
  <c r="D360" i="13" a="1"/>
  <c r="D360" i="13"/>
  <c r="E360" i="13" a="1"/>
  <c r="E360" i="13"/>
  <c r="F360" i="13" a="1"/>
  <c r="F360" i="13"/>
  <c r="G360" i="13" a="1"/>
  <c r="G360" i="13"/>
  <c r="H360" i="13" a="1"/>
  <c r="H360" i="13"/>
  <c r="I360" i="13" a="1"/>
  <c r="I360" i="13"/>
  <c r="J360" i="13" a="1"/>
  <c r="J360" i="13"/>
  <c r="B361" i="13" a="1"/>
  <c r="B361" i="13"/>
  <c r="C361" i="13" a="1"/>
  <c r="C361" i="13"/>
  <c r="D361" i="13" a="1"/>
  <c r="D361" i="13"/>
  <c r="E361" i="13" a="1"/>
  <c r="E361" i="13"/>
  <c r="F361" i="13" a="1"/>
  <c r="F361" i="13"/>
  <c r="G361" i="13" a="1"/>
  <c r="G361" i="13"/>
  <c r="H361" i="13" a="1"/>
  <c r="H361" i="13"/>
  <c r="I361" i="13" a="1"/>
  <c r="I361" i="13"/>
  <c r="J361" i="13" a="1"/>
  <c r="J361" i="13"/>
  <c r="B362" i="13" a="1"/>
  <c r="B362" i="13"/>
  <c r="C362" i="13" a="1"/>
  <c r="C362" i="13"/>
  <c r="D362" i="13" a="1"/>
  <c r="D362" i="13"/>
  <c r="E362" i="13" a="1"/>
  <c r="E362" i="13"/>
  <c r="F362" i="13" a="1"/>
  <c r="F362" i="13"/>
  <c r="G362" i="13" a="1"/>
  <c r="G362" i="13"/>
  <c r="H362" i="13" a="1"/>
  <c r="H362" i="13"/>
  <c r="I362" i="13" a="1"/>
  <c r="I362" i="13"/>
  <c r="J362" i="13" a="1"/>
  <c r="J362" i="13"/>
  <c r="B363" i="13" a="1"/>
  <c r="B363" i="13"/>
  <c r="C363" i="13" a="1"/>
  <c r="C363" i="13"/>
  <c r="D363" i="13" a="1"/>
  <c r="D363" i="13"/>
  <c r="E363" i="13" a="1"/>
  <c r="E363" i="13"/>
  <c r="F363" i="13" a="1"/>
  <c r="F363" i="13"/>
  <c r="G363" i="13" a="1"/>
  <c r="G363" i="13"/>
  <c r="H363" i="13" a="1"/>
  <c r="H363" i="13"/>
  <c r="I363" i="13" a="1"/>
  <c r="I363" i="13"/>
  <c r="J363" i="13" a="1"/>
  <c r="J363" i="13"/>
  <c r="B364" i="13" a="1"/>
  <c r="B364" i="13"/>
  <c r="C364" i="13" a="1"/>
  <c r="C364" i="13"/>
  <c r="D364" i="13" a="1"/>
  <c r="D364" i="13"/>
  <c r="E364" i="13" a="1"/>
  <c r="E364" i="13"/>
  <c r="F364" i="13" a="1"/>
  <c r="F364" i="13"/>
  <c r="G364" i="13" a="1"/>
  <c r="G364" i="13"/>
  <c r="H364" i="13" a="1"/>
  <c r="H364" i="13"/>
  <c r="I364" i="13" a="1"/>
  <c r="I364" i="13"/>
  <c r="J364" i="13" a="1"/>
  <c r="J364" i="13"/>
  <c r="B365" i="13" a="1"/>
  <c r="B365" i="13"/>
  <c r="C365" i="13" a="1"/>
  <c r="C365" i="13"/>
  <c r="D365" i="13" a="1"/>
  <c r="D365" i="13"/>
  <c r="E365" i="13" a="1"/>
  <c r="E365" i="13"/>
  <c r="F365" i="13" a="1"/>
  <c r="F365" i="13"/>
  <c r="G365" i="13" a="1"/>
  <c r="G365" i="13"/>
  <c r="H365" i="13" a="1"/>
  <c r="H365" i="13"/>
  <c r="I365" i="13" a="1"/>
  <c r="I365" i="13"/>
  <c r="J365" i="13" a="1"/>
  <c r="J365" i="13"/>
  <c r="B366" i="13" a="1"/>
  <c r="B366" i="13"/>
  <c r="C366" i="13" a="1"/>
  <c r="C366" i="13"/>
  <c r="D366" i="13" a="1"/>
  <c r="D366" i="13"/>
  <c r="E366" i="13" a="1"/>
  <c r="E366" i="13"/>
  <c r="F366" i="13" a="1"/>
  <c r="F366" i="13"/>
  <c r="G366" i="13" a="1"/>
  <c r="G366" i="13"/>
  <c r="H366" i="13" a="1"/>
  <c r="H366" i="13"/>
  <c r="I366" i="13" a="1"/>
  <c r="I366" i="13"/>
  <c r="J366" i="13" a="1"/>
  <c r="J366" i="13"/>
  <c r="B367" i="13" a="1"/>
  <c r="B367" i="13"/>
  <c r="C367" i="13" a="1"/>
  <c r="C367" i="13"/>
  <c r="D367" i="13" a="1"/>
  <c r="D367" i="13"/>
  <c r="E367" i="13" a="1"/>
  <c r="E367" i="13"/>
  <c r="F367" i="13" a="1"/>
  <c r="F367" i="13"/>
  <c r="G367" i="13" a="1"/>
  <c r="G367" i="13"/>
  <c r="H367" i="13" a="1"/>
  <c r="H367" i="13"/>
  <c r="I367" i="13" a="1"/>
  <c r="I367" i="13"/>
  <c r="J367" i="13" a="1"/>
  <c r="J367" i="13"/>
  <c r="B368" i="13" a="1"/>
  <c r="B368" i="13"/>
  <c r="C368" i="13" a="1"/>
  <c r="C368" i="13"/>
  <c r="D368" i="13" a="1"/>
  <c r="D368" i="13"/>
  <c r="E368" i="13" a="1"/>
  <c r="E368" i="13"/>
  <c r="F368" i="13" a="1"/>
  <c r="F368" i="13"/>
  <c r="G368" i="13" a="1"/>
  <c r="G368" i="13"/>
  <c r="H368" i="13" a="1"/>
  <c r="H368" i="13"/>
  <c r="I368" i="13" a="1"/>
  <c r="I368" i="13"/>
  <c r="J368" i="13" a="1"/>
  <c r="J368" i="13"/>
  <c r="B369" i="13" a="1"/>
  <c r="B369" i="13"/>
  <c r="C369" i="13" a="1"/>
  <c r="C369" i="13"/>
  <c r="D369" i="13" a="1"/>
  <c r="D369" i="13"/>
  <c r="E369" i="13" a="1"/>
  <c r="E369" i="13"/>
  <c r="F369" i="13" a="1"/>
  <c r="F369" i="13"/>
  <c r="G369" i="13" a="1"/>
  <c r="G369" i="13"/>
  <c r="H369" i="13" a="1"/>
  <c r="H369" i="13"/>
  <c r="I369" i="13" a="1"/>
  <c r="I369" i="13"/>
  <c r="J369" i="13" a="1"/>
  <c r="J369" i="13"/>
  <c r="B370" i="13" a="1"/>
  <c r="B370" i="13"/>
  <c r="C370" i="13" a="1"/>
  <c r="C370" i="13"/>
  <c r="D370" i="13" a="1"/>
  <c r="D370" i="13"/>
  <c r="E370" i="13" a="1"/>
  <c r="E370" i="13"/>
  <c r="F370" i="13" a="1"/>
  <c r="F370" i="13"/>
  <c r="G370" i="13" a="1"/>
  <c r="G370" i="13"/>
  <c r="H370" i="13" a="1"/>
  <c r="H370" i="13"/>
  <c r="I370" i="13" a="1"/>
  <c r="I370" i="13"/>
  <c r="J370" i="13" a="1"/>
  <c r="J370" i="13"/>
  <c r="B371" i="13" a="1"/>
  <c r="B371" i="13"/>
  <c r="C371" i="13" a="1"/>
  <c r="C371" i="13"/>
  <c r="D371" i="13" a="1"/>
  <c r="D371" i="13"/>
  <c r="E371" i="13" a="1"/>
  <c r="E371" i="13"/>
  <c r="F371" i="13" a="1"/>
  <c r="F371" i="13"/>
  <c r="G371" i="13" a="1"/>
  <c r="G371" i="13"/>
  <c r="H371" i="13" a="1"/>
  <c r="H371" i="13"/>
  <c r="I371" i="13" a="1"/>
  <c r="I371" i="13"/>
  <c r="J371" i="13" a="1"/>
  <c r="J371" i="13"/>
  <c r="B372" i="13" a="1"/>
  <c r="B372" i="13"/>
  <c r="C372" i="13" a="1"/>
  <c r="C372" i="13"/>
  <c r="D372" i="13" a="1"/>
  <c r="D372" i="13"/>
  <c r="E372" i="13" a="1"/>
  <c r="E372" i="13"/>
  <c r="F372" i="13" a="1"/>
  <c r="F372" i="13"/>
  <c r="G372" i="13" a="1"/>
  <c r="G372" i="13"/>
  <c r="H372" i="13" a="1"/>
  <c r="H372" i="13"/>
  <c r="I372" i="13" a="1"/>
  <c r="I372" i="13"/>
  <c r="J372" i="13" a="1"/>
  <c r="J372" i="13"/>
  <c r="B373" i="13" a="1"/>
  <c r="B373" i="13"/>
  <c r="C373" i="13" a="1"/>
  <c r="C373" i="13"/>
  <c r="D373" i="13" a="1"/>
  <c r="D373" i="13"/>
  <c r="E373" i="13" a="1"/>
  <c r="E373" i="13"/>
  <c r="F373" i="13" a="1"/>
  <c r="F373" i="13"/>
  <c r="G373" i="13" a="1"/>
  <c r="G373" i="13"/>
  <c r="H373" i="13" a="1"/>
  <c r="H373" i="13"/>
  <c r="I373" i="13" a="1"/>
  <c r="I373" i="13"/>
  <c r="J373" i="13" a="1"/>
  <c r="J373" i="13"/>
  <c r="B374" i="13" a="1"/>
  <c r="B374" i="13"/>
  <c r="C374" i="13" a="1"/>
  <c r="C374" i="13"/>
  <c r="D374" i="13" a="1"/>
  <c r="D374" i="13"/>
  <c r="E374" i="13" a="1"/>
  <c r="E374" i="13"/>
  <c r="F374" i="13" a="1"/>
  <c r="F374" i="13"/>
  <c r="G374" i="13" a="1"/>
  <c r="G374" i="13"/>
  <c r="H374" i="13" a="1"/>
  <c r="H374" i="13"/>
  <c r="I374" i="13" a="1"/>
  <c r="I374" i="13"/>
  <c r="J374" i="13" a="1"/>
  <c r="J374" i="13"/>
  <c r="B375" i="13" a="1"/>
  <c r="B375" i="13"/>
  <c r="C375" i="13" a="1"/>
  <c r="C375" i="13"/>
  <c r="D375" i="13" a="1"/>
  <c r="D375" i="13"/>
  <c r="E375" i="13" a="1"/>
  <c r="E375" i="13"/>
  <c r="F375" i="13" a="1"/>
  <c r="F375" i="13"/>
  <c r="G375" i="13" a="1"/>
  <c r="G375" i="13"/>
  <c r="H375" i="13" a="1"/>
  <c r="H375" i="13"/>
  <c r="I375" i="13" a="1"/>
  <c r="I375" i="13"/>
  <c r="J375" i="13" a="1"/>
  <c r="J375" i="13"/>
  <c r="B376" i="13" a="1"/>
  <c r="B376" i="13"/>
  <c r="C376" i="13" a="1"/>
  <c r="C376" i="13"/>
  <c r="D376" i="13" a="1"/>
  <c r="D376" i="13"/>
  <c r="E376" i="13" a="1"/>
  <c r="E376" i="13"/>
  <c r="F376" i="13" a="1"/>
  <c r="F376" i="13"/>
  <c r="G376" i="13" a="1"/>
  <c r="G376" i="13"/>
  <c r="H376" i="13" a="1"/>
  <c r="H376" i="13"/>
  <c r="I376" i="13" a="1"/>
  <c r="I376" i="13"/>
  <c r="J376" i="13" a="1"/>
  <c r="J376" i="13"/>
  <c r="B377" i="13" a="1"/>
  <c r="B377" i="13"/>
  <c r="C377" i="13" a="1"/>
  <c r="C377" i="13"/>
  <c r="D377" i="13" a="1"/>
  <c r="D377" i="13"/>
  <c r="E377" i="13" a="1"/>
  <c r="E377" i="13"/>
  <c r="F377" i="13" a="1"/>
  <c r="F377" i="13"/>
  <c r="G377" i="13" a="1"/>
  <c r="G377" i="13"/>
  <c r="H377" i="13" a="1"/>
  <c r="H377" i="13"/>
  <c r="I377" i="13" a="1"/>
  <c r="I377" i="13"/>
  <c r="J377" i="13" a="1"/>
  <c r="J377" i="13"/>
  <c r="B378" i="13" a="1"/>
  <c r="B378" i="13"/>
  <c r="C378" i="13" a="1"/>
  <c r="C378" i="13"/>
  <c r="D378" i="13" a="1"/>
  <c r="D378" i="13"/>
  <c r="E378" i="13" a="1"/>
  <c r="E378" i="13"/>
  <c r="F378" i="13" a="1"/>
  <c r="F378" i="13"/>
  <c r="G378" i="13" a="1"/>
  <c r="G378" i="13"/>
  <c r="H378" i="13" a="1"/>
  <c r="H378" i="13"/>
  <c r="I378" i="13" a="1"/>
  <c r="I378" i="13"/>
  <c r="J378" i="13" a="1"/>
  <c r="J378" i="13"/>
  <c r="B379" i="13" a="1"/>
  <c r="B379" i="13"/>
  <c r="C379" i="13" a="1"/>
  <c r="C379" i="13"/>
  <c r="D379" i="13" a="1"/>
  <c r="D379" i="13"/>
  <c r="E379" i="13" a="1"/>
  <c r="E379" i="13"/>
  <c r="F379" i="13" a="1"/>
  <c r="F379" i="13"/>
  <c r="G379" i="13" a="1"/>
  <c r="G379" i="13"/>
  <c r="H379" i="13" a="1"/>
  <c r="H379" i="13"/>
  <c r="I379" i="13" a="1"/>
  <c r="I379" i="13"/>
  <c r="J379" i="13" a="1"/>
  <c r="J379" i="13"/>
  <c r="B380" i="13" a="1"/>
  <c r="B380" i="13"/>
  <c r="C380" i="13" a="1"/>
  <c r="C380" i="13"/>
  <c r="D380" i="13" a="1"/>
  <c r="D380" i="13"/>
  <c r="E380" i="13" a="1"/>
  <c r="E380" i="13"/>
  <c r="F380" i="13" a="1"/>
  <c r="F380" i="13"/>
  <c r="G380" i="13" a="1"/>
  <c r="G380" i="13"/>
  <c r="H380" i="13" a="1"/>
  <c r="H380" i="13"/>
  <c r="I380" i="13" a="1"/>
  <c r="I380" i="13"/>
  <c r="J380" i="13" a="1"/>
  <c r="J380" i="13"/>
  <c r="B381" i="13" a="1"/>
  <c r="B381" i="13"/>
  <c r="C381" i="13" a="1"/>
  <c r="C381" i="13"/>
  <c r="D381" i="13" a="1"/>
  <c r="D381" i="13"/>
  <c r="E381" i="13" a="1"/>
  <c r="E381" i="13"/>
  <c r="F381" i="13" a="1"/>
  <c r="F381" i="13"/>
  <c r="G381" i="13" a="1"/>
  <c r="G381" i="13"/>
  <c r="H381" i="13" a="1"/>
  <c r="H381" i="13"/>
  <c r="I381" i="13" a="1"/>
  <c r="I381" i="13"/>
  <c r="J381" i="13" a="1"/>
  <c r="J381" i="13"/>
  <c r="B382" i="13" a="1"/>
  <c r="B382" i="13"/>
  <c r="C382" i="13" a="1"/>
  <c r="C382" i="13"/>
  <c r="D382" i="13" a="1"/>
  <c r="D382" i="13"/>
  <c r="E382" i="13" a="1"/>
  <c r="E382" i="13"/>
  <c r="F382" i="13" a="1"/>
  <c r="F382" i="13"/>
  <c r="G382" i="13" a="1"/>
  <c r="G382" i="13"/>
  <c r="H382" i="13" a="1"/>
  <c r="H382" i="13"/>
  <c r="I382" i="13" a="1"/>
  <c r="I382" i="13"/>
  <c r="J382" i="13" a="1"/>
  <c r="J382" i="13"/>
  <c r="B383" i="13" a="1"/>
  <c r="B383" i="13"/>
  <c r="C383" i="13" a="1"/>
  <c r="C383" i="13"/>
  <c r="D383" i="13" a="1"/>
  <c r="D383" i="13"/>
  <c r="E383" i="13" a="1"/>
  <c r="E383" i="13"/>
  <c r="F383" i="13" a="1"/>
  <c r="F383" i="13"/>
  <c r="G383" i="13" a="1"/>
  <c r="G383" i="13"/>
  <c r="H383" i="13" a="1"/>
  <c r="H383" i="13"/>
  <c r="I383" i="13" a="1"/>
  <c r="I383" i="13"/>
  <c r="J383" i="13" a="1"/>
  <c r="J383" i="13"/>
  <c r="B384" i="13" a="1"/>
  <c r="B384" i="13"/>
  <c r="C384" i="13" a="1"/>
  <c r="C384" i="13"/>
  <c r="D384" i="13" a="1"/>
  <c r="D384" i="13"/>
  <c r="E384" i="13" a="1"/>
  <c r="E384" i="13"/>
  <c r="F384" i="13" a="1"/>
  <c r="F384" i="13"/>
  <c r="G384" i="13" a="1"/>
  <c r="G384" i="13"/>
  <c r="H384" i="13" a="1"/>
  <c r="H384" i="13"/>
  <c r="I384" i="13" a="1"/>
  <c r="I384" i="13"/>
  <c r="J384" i="13" a="1"/>
  <c r="J384" i="13"/>
  <c r="B385" i="13" a="1"/>
  <c r="B385" i="13"/>
  <c r="C385" i="13" a="1"/>
  <c r="C385" i="13"/>
  <c r="D385" i="13" a="1"/>
  <c r="D385" i="13"/>
  <c r="E385" i="13" a="1"/>
  <c r="E385" i="13"/>
  <c r="F385" i="13" a="1"/>
  <c r="F385" i="13"/>
  <c r="G385" i="13" a="1"/>
  <c r="G385" i="13"/>
  <c r="H385" i="13" a="1"/>
  <c r="H385" i="13"/>
  <c r="I385" i="13" a="1"/>
  <c r="I385" i="13"/>
  <c r="J385" i="13" a="1"/>
  <c r="J385" i="13"/>
  <c r="B386" i="13" a="1"/>
  <c r="B386" i="13"/>
  <c r="C386" i="13" a="1"/>
  <c r="C386" i="13"/>
  <c r="D386" i="13" a="1"/>
  <c r="D386" i="13"/>
  <c r="E386" i="13" a="1"/>
  <c r="E386" i="13"/>
  <c r="F386" i="13" a="1"/>
  <c r="F386" i="13"/>
  <c r="G386" i="13" a="1"/>
  <c r="G386" i="13"/>
  <c r="H386" i="13" a="1"/>
  <c r="H386" i="13"/>
  <c r="I386" i="13" a="1"/>
  <c r="I386" i="13"/>
  <c r="J386" i="13" a="1"/>
  <c r="J386" i="13"/>
  <c r="B387" i="13" a="1"/>
  <c r="B387" i="13"/>
  <c r="C387" i="13" a="1"/>
  <c r="C387" i="13"/>
  <c r="D387" i="13" a="1"/>
  <c r="D387" i="13"/>
  <c r="E387" i="13" a="1"/>
  <c r="E387" i="13"/>
  <c r="F387" i="13" a="1"/>
  <c r="F387" i="13"/>
  <c r="G387" i="13" a="1"/>
  <c r="G387" i="13"/>
  <c r="H387" i="13" a="1"/>
  <c r="H387" i="13"/>
  <c r="I387" i="13" a="1"/>
  <c r="I387" i="13"/>
  <c r="J387" i="13" a="1"/>
  <c r="J387" i="13"/>
  <c r="B388" i="13" a="1"/>
  <c r="B388" i="13"/>
  <c r="C388" i="13" a="1"/>
  <c r="C388" i="13"/>
  <c r="D388" i="13" a="1"/>
  <c r="D388" i="13"/>
  <c r="E388" i="13" a="1"/>
  <c r="E388" i="13"/>
  <c r="F388" i="13" a="1"/>
  <c r="F388" i="13"/>
  <c r="G388" i="13" a="1"/>
  <c r="G388" i="13"/>
  <c r="H388" i="13" a="1"/>
  <c r="H388" i="13"/>
  <c r="I388" i="13" a="1"/>
  <c r="I388" i="13"/>
  <c r="J388" i="13" a="1"/>
  <c r="J388" i="13"/>
  <c r="B389" i="13" a="1"/>
  <c r="B389" i="13"/>
  <c r="C389" i="13" a="1"/>
  <c r="C389" i="13"/>
  <c r="D389" i="13" a="1"/>
  <c r="D389" i="13"/>
  <c r="E389" i="13" a="1"/>
  <c r="E389" i="13"/>
  <c r="F389" i="13" a="1"/>
  <c r="F389" i="13"/>
  <c r="G389" i="13" a="1"/>
  <c r="G389" i="13"/>
  <c r="H389" i="13" a="1"/>
  <c r="H389" i="13"/>
  <c r="I389" i="13" a="1"/>
  <c r="I389" i="13"/>
  <c r="J389" i="13" a="1"/>
  <c r="J389" i="13"/>
  <c r="B390" i="13" a="1"/>
  <c r="B390" i="13"/>
  <c r="C390" i="13" a="1"/>
  <c r="C390" i="13"/>
  <c r="D390" i="13" a="1"/>
  <c r="D390" i="13"/>
  <c r="E390" i="13" a="1"/>
  <c r="E390" i="13"/>
  <c r="F390" i="13" a="1"/>
  <c r="F390" i="13"/>
  <c r="G390" i="13" a="1"/>
  <c r="G390" i="13"/>
  <c r="H390" i="13" a="1"/>
  <c r="H390" i="13"/>
  <c r="I390" i="13" a="1"/>
  <c r="I390" i="13"/>
  <c r="J390" i="13" a="1"/>
  <c r="J390" i="13"/>
  <c r="B391" i="13" a="1"/>
  <c r="B391" i="13"/>
  <c r="C391" i="13" a="1"/>
  <c r="C391" i="13"/>
  <c r="D391" i="13" a="1"/>
  <c r="D391" i="13"/>
  <c r="E391" i="13" a="1"/>
  <c r="E391" i="13"/>
  <c r="F391" i="13" a="1"/>
  <c r="F391" i="13"/>
  <c r="G391" i="13" a="1"/>
  <c r="G391" i="13"/>
  <c r="H391" i="13" a="1"/>
  <c r="H391" i="13"/>
  <c r="I391" i="13" a="1"/>
  <c r="I391" i="13"/>
  <c r="J391" i="13" a="1"/>
  <c r="J391" i="13"/>
  <c r="B392" i="13" a="1"/>
  <c r="B392" i="13"/>
  <c r="C392" i="13" a="1"/>
  <c r="C392" i="13"/>
  <c r="D392" i="13" a="1"/>
  <c r="D392" i="13"/>
  <c r="E392" i="13" a="1"/>
  <c r="E392" i="13"/>
  <c r="F392" i="13" a="1"/>
  <c r="F392" i="13"/>
  <c r="G392" i="13" a="1"/>
  <c r="G392" i="13"/>
  <c r="H392" i="13" a="1"/>
  <c r="H392" i="13"/>
  <c r="I392" i="13" a="1"/>
  <c r="I392" i="13"/>
  <c r="J392" i="13" a="1"/>
  <c r="J392" i="13"/>
  <c r="B393" i="13" a="1"/>
  <c r="B393" i="13"/>
  <c r="C393" i="13" a="1"/>
  <c r="C393" i="13"/>
  <c r="D393" i="13" a="1"/>
  <c r="D393" i="13"/>
  <c r="E393" i="13" a="1"/>
  <c r="E393" i="13"/>
  <c r="F393" i="13" a="1"/>
  <c r="F393" i="13"/>
  <c r="G393" i="13" a="1"/>
  <c r="G393" i="13"/>
  <c r="H393" i="13" a="1"/>
  <c r="H393" i="13"/>
  <c r="I393" i="13" a="1"/>
  <c r="I393" i="13"/>
  <c r="J393" i="13" a="1"/>
  <c r="J393" i="13"/>
  <c r="B394" i="13" a="1"/>
  <c r="B394" i="13"/>
  <c r="C394" i="13" a="1"/>
  <c r="C394" i="13"/>
  <c r="D394" i="13" a="1"/>
  <c r="D394" i="13"/>
  <c r="E394" i="13" a="1"/>
  <c r="E394" i="13"/>
  <c r="F394" i="13" a="1"/>
  <c r="F394" i="13"/>
  <c r="G394" i="13" a="1"/>
  <c r="G394" i="13"/>
  <c r="H394" i="13" a="1"/>
  <c r="H394" i="13"/>
  <c r="I394" i="13" a="1"/>
  <c r="I394" i="13"/>
  <c r="J394" i="13" a="1"/>
  <c r="J394" i="13"/>
  <c r="B395" i="13" a="1"/>
  <c r="B395" i="13"/>
  <c r="C395" i="13" a="1"/>
  <c r="C395" i="13"/>
  <c r="D395" i="13" a="1"/>
  <c r="D395" i="13"/>
  <c r="E395" i="13" a="1"/>
  <c r="E395" i="13"/>
  <c r="F395" i="13" a="1"/>
  <c r="F395" i="13"/>
  <c r="G395" i="13" a="1"/>
  <c r="G395" i="13"/>
  <c r="H395" i="13" a="1"/>
  <c r="H395" i="13"/>
  <c r="I395" i="13" a="1"/>
  <c r="I395" i="13"/>
  <c r="J395" i="13" a="1"/>
  <c r="J395" i="13"/>
  <c r="B396" i="13" a="1"/>
  <c r="B396" i="13"/>
  <c r="C396" i="13" a="1"/>
  <c r="C396" i="13"/>
  <c r="D396" i="13" a="1"/>
  <c r="D396" i="13"/>
  <c r="E396" i="13" a="1"/>
  <c r="E396" i="13"/>
  <c r="F396" i="13" a="1"/>
  <c r="F396" i="13"/>
  <c r="G396" i="13" a="1"/>
  <c r="G396" i="13"/>
  <c r="H396" i="13" a="1"/>
  <c r="H396" i="13"/>
  <c r="I396" i="13" a="1"/>
  <c r="I396" i="13"/>
  <c r="J396" i="13" a="1"/>
  <c r="J396" i="13"/>
  <c r="B397" i="13" a="1"/>
  <c r="B397" i="13"/>
  <c r="C397" i="13" a="1"/>
  <c r="C397" i="13"/>
  <c r="D397" i="13" a="1"/>
  <c r="D397" i="13"/>
  <c r="E397" i="13" a="1"/>
  <c r="E397" i="13"/>
  <c r="F397" i="13" a="1"/>
  <c r="F397" i="13"/>
  <c r="G397" i="13" a="1"/>
  <c r="G397" i="13"/>
  <c r="H397" i="13" a="1"/>
  <c r="H397" i="13"/>
  <c r="I397" i="13" a="1"/>
  <c r="I397" i="13"/>
  <c r="J397" i="13" a="1"/>
  <c r="J397" i="13"/>
  <c r="B398" i="13" a="1"/>
  <c r="B398" i="13"/>
  <c r="C398" i="13" a="1"/>
  <c r="C398" i="13"/>
  <c r="D398" i="13" a="1"/>
  <c r="D398" i="13"/>
  <c r="E398" i="13" a="1"/>
  <c r="E398" i="13"/>
  <c r="F398" i="13" a="1"/>
  <c r="F398" i="13"/>
  <c r="G398" i="13" a="1"/>
  <c r="G398" i="13"/>
  <c r="H398" i="13" a="1"/>
  <c r="H398" i="13"/>
  <c r="I398" i="13" a="1"/>
  <c r="I398" i="13"/>
  <c r="J398" i="13" a="1"/>
  <c r="J398" i="13"/>
  <c r="B399" i="13" a="1"/>
  <c r="B399" i="13"/>
  <c r="C399" i="13" a="1"/>
  <c r="C399" i="13"/>
  <c r="D399" i="13" a="1"/>
  <c r="D399" i="13"/>
  <c r="E399" i="13" a="1"/>
  <c r="E399" i="13"/>
  <c r="F399" i="13" a="1"/>
  <c r="F399" i="13"/>
  <c r="G399" i="13" a="1"/>
  <c r="G399" i="13"/>
  <c r="H399" i="13" a="1"/>
  <c r="H399" i="13"/>
  <c r="I399" i="13" a="1"/>
  <c r="I399" i="13"/>
  <c r="J399" i="13" a="1"/>
  <c r="J399" i="13"/>
  <c r="B400" i="13" a="1"/>
  <c r="B400" i="13"/>
  <c r="C400" i="13" a="1"/>
  <c r="C400" i="13"/>
  <c r="D400" i="13" a="1"/>
  <c r="D400" i="13"/>
  <c r="E400" i="13" a="1"/>
  <c r="E400" i="13"/>
  <c r="F400" i="13" a="1"/>
  <c r="F400" i="13"/>
  <c r="G400" i="13" a="1"/>
  <c r="G400" i="13"/>
  <c r="H400" i="13" a="1"/>
  <c r="H400" i="13"/>
  <c r="I400" i="13" a="1"/>
  <c r="I400" i="13"/>
  <c r="J400" i="13" a="1"/>
  <c r="J400" i="13"/>
  <c r="B401" i="13" a="1"/>
  <c r="B401" i="13"/>
  <c r="C401" i="13" a="1"/>
  <c r="C401" i="13"/>
  <c r="D401" i="13" a="1"/>
  <c r="D401" i="13"/>
  <c r="E401" i="13" a="1"/>
  <c r="E401" i="13"/>
  <c r="F401" i="13" a="1"/>
  <c r="F401" i="13"/>
  <c r="G401" i="13" a="1"/>
  <c r="G401" i="13"/>
  <c r="H401" i="13" a="1"/>
  <c r="H401" i="13"/>
  <c r="I401" i="13" a="1"/>
  <c r="I401" i="13"/>
  <c r="J401" i="13" a="1"/>
  <c r="J401" i="13"/>
  <c r="B402" i="13" a="1"/>
  <c r="B402" i="13"/>
  <c r="C402" i="13" a="1"/>
  <c r="C402" i="13"/>
  <c r="D402" i="13" a="1"/>
  <c r="D402" i="13"/>
  <c r="E402" i="13" a="1"/>
  <c r="E402" i="13"/>
  <c r="F402" i="13" a="1"/>
  <c r="F402" i="13"/>
  <c r="G402" i="13" a="1"/>
  <c r="G402" i="13"/>
  <c r="H402" i="13" a="1"/>
  <c r="H402" i="13"/>
  <c r="I402" i="13" a="1"/>
  <c r="I402" i="13"/>
  <c r="J402" i="13" a="1"/>
  <c r="J402" i="13"/>
  <c r="B403" i="13" a="1"/>
  <c r="B403" i="13"/>
  <c r="C403" i="13" a="1"/>
  <c r="C403" i="13"/>
  <c r="D403" i="13" a="1"/>
  <c r="D403" i="13"/>
  <c r="E403" i="13" a="1"/>
  <c r="E403" i="13"/>
  <c r="F403" i="13" a="1"/>
  <c r="F403" i="13"/>
  <c r="G403" i="13" a="1"/>
  <c r="G403" i="13"/>
  <c r="H403" i="13" a="1"/>
  <c r="H403" i="13"/>
  <c r="I403" i="13" a="1"/>
  <c r="I403" i="13"/>
  <c r="J403" i="13" a="1"/>
  <c r="J403" i="13"/>
  <c r="B4" i="14" a="1"/>
  <c r="B4" i="14"/>
  <c r="C4" i="14" a="1"/>
  <c r="C4" i="14"/>
  <c r="D4" i="14" a="1"/>
  <c r="D4" i="14"/>
  <c r="E4" i="14" a="1"/>
  <c r="E4" i="14"/>
  <c r="F4" i="14" a="1"/>
  <c r="F4" i="14"/>
  <c r="G4" i="14" a="1"/>
  <c r="G4" i="14"/>
  <c r="H4" i="14" a="1"/>
  <c r="H4" i="14"/>
  <c r="I4" i="14" a="1"/>
  <c r="I4" i="14"/>
  <c r="J4" i="14" a="1"/>
  <c r="J4" i="14"/>
  <c r="B5" i="14" a="1"/>
  <c r="B5" i="14"/>
  <c r="C5" i="14" a="1"/>
  <c r="C5" i="14"/>
  <c r="D5" i="14" a="1"/>
  <c r="D5" i="14"/>
  <c r="E5" i="14" a="1"/>
  <c r="E5" i="14"/>
  <c r="F5" i="14" a="1"/>
  <c r="F5" i="14"/>
  <c r="G5" i="14" a="1"/>
  <c r="G5" i="14"/>
  <c r="H5" i="14" a="1"/>
  <c r="H5" i="14"/>
  <c r="I5" i="14" a="1"/>
  <c r="I5" i="14"/>
  <c r="J5" i="14" a="1"/>
  <c r="J5" i="14"/>
  <c r="B6" i="14" a="1"/>
  <c r="B6" i="14"/>
  <c r="C6" i="14" a="1"/>
  <c r="C6" i="14"/>
  <c r="D6" i="14" a="1"/>
  <c r="D6" i="14"/>
  <c r="E6" i="14" a="1"/>
  <c r="E6" i="14"/>
  <c r="F6" i="14" a="1"/>
  <c r="F6" i="14"/>
  <c r="G6" i="14" a="1"/>
  <c r="G6" i="14"/>
  <c r="H6" i="14" a="1"/>
  <c r="H6" i="14"/>
  <c r="I6" i="14" a="1"/>
  <c r="I6" i="14"/>
  <c r="J6" i="14" a="1"/>
  <c r="J6" i="14"/>
  <c r="B7" i="14" a="1"/>
  <c r="B7" i="14"/>
  <c r="C7" i="14" a="1"/>
  <c r="C7" i="14"/>
  <c r="D7" i="14" a="1"/>
  <c r="D7" i="14"/>
  <c r="E7" i="14" a="1"/>
  <c r="E7" i="14"/>
  <c r="F7" i="14" a="1"/>
  <c r="F7" i="14"/>
  <c r="G7" i="14" a="1"/>
  <c r="G7" i="14"/>
  <c r="H7" i="14" a="1"/>
  <c r="H7" i="14"/>
  <c r="I7" i="14" a="1"/>
  <c r="I7" i="14"/>
  <c r="J7" i="14" a="1"/>
  <c r="J7" i="14"/>
  <c r="B8" i="14" a="1"/>
  <c r="B8" i="14"/>
  <c r="C8" i="14" a="1"/>
  <c r="C8" i="14"/>
  <c r="D8" i="14" a="1"/>
  <c r="D8" i="14"/>
  <c r="E8" i="14" a="1"/>
  <c r="E8" i="14"/>
  <c r="F8" i="14" a="1"/>
  <c r="F8" i="14"/>
  <c r="G8" i="14" a="1"/>
  <c r="G8" i="14"/>
  <c r="H8" i="14" a="1"/>
  <c r="H8" i="14"/>
  <c r="I8" i="14" a="1"/>
  <c r="I8" i="14"/>
  <c r="J8" i="14" a="1"/>
  <c r="J8" i="14"/>
  <c r="B9" i="14" a="1"/>
  <c r="B9" i="14"/>
  <c r="C9" i="14" a="1"/>
  <c r="C9" i="14"/>
  <c r="D9" i="14" a="1"/>
  <c r="D9" i="14"/>
  <c r="E9" i="14" a="1"/>
  <c r="E9" i="14"/>
  <c r="F9" i="14" a="1"/>
  <c r="F9" i="14"/>
  <c r="G9" i="14" a="1"/>
  <c r="G9" i="14"/>
  <c r="H9" i="14" a="1"/>
  <c r="H9" i="14"/>
  <c r="I9" i="14" a="1"/>
  <c r="I9" i="14"/>
  <c r="J9" i="14" a="1"/>
  <c r="J9" i="14"/>
  <c r="B10" i="14" a="1"/>
  <c r="B10" i="14"/>
  <c r="C10" i="14" a="1"/>
  <c r="C10" i="14"/>
  <c r="D10" i="14" a="1"/>
  <c r="D10" i="14"/>
  <c r="E10" i="14" a="1"/>
  <c r="E10" i="14"/>
  <c r="F10" i="14" a="1"/>
  <c r="F10" i="14"/>
  <c r="G10" i="14" a="1"/>
  <c r="G10" i="14"/>
  <c r="H10" i="14" a="1"/>
  <c r="H10" i="14"/>
  <c r="I10" i="14" a="1"/>
  <c r="I10" i="14"/>
  <c r="J10" i="14" a="1"/>
  <c r="J10" i="14"/>
  <c r="B11" i="14" a="1"/>
  <c r="B11" i="14"/>
  <c r="C11" i="14" a="1"/>
  <c r="C11" i="14"/>
  <c r="D11" i="14" a="1"/>
  <c r="D11" i="14"/>
  <c r="E11" i="14" a="1"/>
  <c r="E11" i="14"/>
  <c r="F11" i="14" a="1"/>
  <c r="F11" i="14"/>
  <c r="G11" i="14" a="1"/>
  <c r="G11" i="14"/>
  <c r="H11" i="14" a="1"/>
  <c r="H11" i="14"/>
  <c r="I11" i="14" a="1"/>
  <c r="I11" i="14"/>
  <c r="J11" i="14" a="1"/>
  <c r="J11" i="14"/>
  <c r="B12" i="14" a="1"/>
  <c r="B12" i="14"/>
  <c r="C12" i="14" a="1"/>
  <c r="C12" i="14"/>
  <c r="D12" i="14" a="1"/>
  <c r="D12" i="14"/>
  <c r="E12" i="14" a="1"/>
  <c r="E12" i="14"/>
  <c r="F12" i="14" a="1"/>
  <c r="F12" i="14"/>
  <c r="G12" i="14" a="1"/>
  <c r="G12" i="14"/>
  <c r="H12" i="14" a="1"/>
  <c r="H12" i="14"/>
  <c r="I12" i="14" a="1"/>
  <c r="I12" i="14"/>
  <c r="J12" i="14" a="1"/>
  <c r="J12" i="14"/>
  <c r="B13" i="14" a="1"/>
  <c r="B13" i="14"/>
  <c r="C13" i="14" a="1"/>
  <c r="C13" i="14"/>
  <c r="D13" i="14" a="1"/>
  <c r="D13" i="14"/>
  <c r="E13" i="14" a="1"/>
  <c r="E13" i="14"/>
  <c r="F13" i="14" a="1"/>
  <c r="F13" i="14"/>
  <c r="G13" i="14" a="1"/>
  <c r="G13" i="14"/>
  <c r="H13" i="14" a="1"/>
  <c r="H13" i="14"/>
  <c r="I13" i="14" a="1"/>
  <c r="I13" i="14"/>
  <c r="J13" i="14" a="1"/>
  <c r="J13" i="14"/>
  <c r="B15" i="14" a="1"/>
  <c r="B15" i="14"/>
  <c r="C15" i="14" a="1"/>
  <c r="C15" i="14"/>
  <c r="D15" i="14" a="1"/>
  <c r="D15" i="14"/>
  <c r="E15" i="14" a="1"/>
  <c r="E15" i="14"/>
  <c r="F15" i="14" a="1"/>
  <c r="F15" i="14"/>
  <c r="G15" i="14" a="1"/>
  <c r="G15" i="14"/>
  <c r="H15" i="14" a="1"/>
  <c r="H15" i="14"/>
  <c r="I15" i="14" a="1"/>
  <c r="I15" i="14"/>
  <c r="J15" i="14" a="1"/>
  <c r="J15" i="14"/>
  <c r="B16" i="14" a="1"/>
  <c r="B16" i="14"/>
  <c r="C16" i="14" a="1"/>
  <c r="C16" i="14"/>
  <c r="D16" i="14" a="1"/>
  <c r="D16" i="14"/>
  <c r="E16" i="14" a="1"/>
  <c r="E16" i="14"/>
  <c r="F16" i="14" a="1"/>
  <c r="F16" i="14"/>
  <c r="G16" i="14" a="1"/>
  <c r="G16" i="14"/>
  <c r="H16" i="14" a="1"/>
  <c r="H16" i="14"/>
  <c r="I16" i="14" a="1"/>
  <c r="I16" i="14"/>
  <c r="J16" i="14" a="1"/>
  <c r="J16" i="14"/>
  <c r="B17" i="14" a="1"/>
  <c r="B17" i="14"/>
  <c r="C17" i="14" a="1"/>
  <c r="C17" i="14"/>
  <c r="D17" i="14" a="1"/>
  <c r="D17" i="14"/>
  <c r="E17" i="14" a="1"/>
  <c r="E17" i="14"/>
  <c r="F17" i="14" a="1"/>
  <c r="F17" i="14"/>
  <c r="G17" i="14" a="1"/>
  <c r="G17" i="14"/>
  <c r="H17" i="14" a="1"/>
  <c r="H17" i="14"/>
  <c r="I17" i="14" a="1"/>
  <c r="I17" i="14"/>
  <c r="J17" i="14" a="1"/>
  <c r="J17" i="14"/>
  <c r="B18" i="14" a="1"/>
  <c r="B18" i="14"/>
  <c r="C18" i="14" a="1"/>
  <c r="C18" i="14"/>
  <c r="D18" i="14" a="1"/>
  <c r="D18" i="14"/>
  <c r="E18" i="14" a="1"/>
  <c r="E18" i="14"/>
  <c r="F18" i="14" a="1"/>
  <c r="F18" i="14"/>
  <c r="G18" i="14" a="1"/>
  <c r="G18" i="14"/>
  <c r="H18" i="14" a="1"/>
  <c r="H18" i="14"/>
  <c r="I18" i="14" a="1"/>
  <c r="I18" i="14"/>
  <c r="J18" i="14" a="1"/>
  <c r="J18" i="14"/>
  <c r="B19" i="14" a="1"/>
  <c r="B19" i="14"/>
  <c r="C19" i="14" a="1"/>
  <c r="C19" i="14"/>
  <c r="D19" i="14" a="1"/>
  <c r="D19" i="14"/>
  <c r="E19" i="14" a="1"/>
  <c r="E19" i="14"/>
  <c r="F19" i="14" a="1"/>
  <c r="F19" i="14"/>
  <c r="G19" i="14" a="1"/>
  <c r="G19" i="14"/>
  <c r="H19" i="14" a="1"/>
  <c r="H19" i="14"/>
  <c r="I19" i="14" a="1"/>
  <c r="I19" i="14"/>
  <c r="J19" i="14" a="1"/>
  <c r="J19" i="14"/>
  <c r="B20" i="14" a="1"/>
  <c r="B20" i="14"/>
  <c r="C20" i="14" a="1"/>
  <c r="C20" i="14"/>
  <c r="D20" i="14" a="1"/>
  <c r="D20" i="14"/>
  <c r="E20" i="14" a="1"/>
  <c r="E20" i="14"/>
  <c r="F20" i="14" a="1"/>
  <c r="F20" i="14"/>
  <c r="G20" i="14" a="1"/>
  <c r="G20" i="14"/>
  <c r="H20" i="14" a="1"/>
  <c r="H20" i="14"/>
  <c r="I20" i="14" a="1"/>
  <c r="I20" i="14"/>
  <c r="J20" i="14" a="1"/>
  <c r="J20" i="14"/>
  <c r="B21" i="14" a="1"/>
  <c r="B21" i="14"/>
  <c r="C21" i="14" a="1"/>
  <c r="C21" i="14"/>
  <c r="D21" i="14" a="1"/>
  <c r="D21" i="14"/>
  <c r="E21" i="14" a="1"/>
  <c r="E21" i="14"/>
  <c r="F21" i="14" a="1"/>
  <c r="F21" i="14"/>
  <c r="G21" i="14" a="1"/>
  <c r="G21" i="14"/>
  <c r="H21" i="14" a="1"/>
  <c r="H21" i="14"/>
  <c r="I21" i="14" a="1"/>
  <c r="I21" i="14"/>
  <c r="J21" i="14" a="1"/>
  <c r="J21" i="14"/>
  <c r="B22" i="14" a="1"/>
  <c r="B22" i="14"/>
  <c r="C22" i="14" a="1"/>
  <c r="C22" i="14"/>
  <c r="D22" i="14" a="1"/>
  <c r="D22" i="14"/>
  <c r="E22" i="14" a="1"/>
  <c r="E22" i="14"/>
  <c r="F22" i="14" a="1"/>
  <c r="F22" i="14"/>
  <c r="G22" i="14" a="1"/>
  <c r="G22" i="14"/>
  <c r="H22" i="14" a="1"/>
  <c r="H22" i="14"/>
  <c r="I22" i="14" a="1"/>
  <c r="I22" i="14"/>
  <c r="J22" i="14" a="1"/>
  <c r="J22" i="14"/>
  <c r="B23" i="14" a="1"/>
  <c r="B23" i="14"/>
  <c r="C23" i="14" a="1"/>
  <c r="C23" i="14"/>
  <c r="D23" i="14" a="1"/>
  <c r="D23" i="14"/>
  <c r="E23" i="14" a="1"/>
  <c r="E23" i="14"/>
  <c r="F23" i="14" a="1"/>
  <c r="F23" i="14"/>
  <c r="G23" i="14" a="1"/>
  <c r="G23" i="14"/>
  <c r="H23" i="14" a="1"/>
  <c r="H23" i="14"/>
  <c r="I23" i="14" a="1"/>
  <c r="I23" i="14"/>
  <c r="J23" i="14" a="1"/>
  <c r="J23" i="14"/>
  <c r="B24" i="14" a="1"/>
  <c r="B24" i="14"/>
  <c r="C24" i="14" a="1"/>
  <c r="C24" i="14"/>
  <c r="D24" i="14" a="1"/>
  <c r="D24" i="14"/>
  <c r="E24" i="14" a="1"/>
  <c r="E24" i="14"/>
  <c r="F24" i="14" a="1"/>
  <c r="F24" i="14"/>
  <c r="G24" i="14" a="1"/>
  <c r="G24" i="14"/>
  <c r="H24" i="14" a="1"/>
  <c r="H24" i="14"/>
  <c r="I24" i="14" a="1"/>
  <c r="I24" i="14"/>
  <c r="J24" i="14" a="1"/>
  <c r="J24" i="14"/>
  <c r="B25" i="14" a="1"/>
  <c r="B25" i="14"/>
  <c r="C25" i="14" a="1"/>
  <c r="C25" i="14"/>
  <c r="D25" i="14" a="1"/>
  <c r="D25" i="14"/>
  <c r="E25" i="14" a="1"/>
  <c r="E25" i="14"/>
  <c r="F25" i="14" a="1"/>
  <c r="F25" i="14"/>
  <c r="G25" i="14" a="1"/>
  <c r="G25" i="14"/>
  <c r="H25" i="14" a="1"/>
  <c r="H25" i="14"/>
  <c r="I25" i="14" a="1"/>
  <c r="I25" i="14"/>
  <c r="J25" i="14" a="1"/>
  <c r="J25" i="14"/>
  <c r="B26" i="14" a="1"/>
  <c r="B26" i="14"/>
  <c r="C26" i="14" a="1"/>
  <c r="C26" i="14"/>
  <c r="D26" i="14" a="1"/>
  <c r="D26" i="14"/>
  <c r="E26" i="14" a="1"/>
  <c r="E26" i="14"/>
  <c r="F26" i="14" a="1"/>
  <c r="F26" i="14"/>
  <c r="G26" i="14" a="1"/>
  <c r="G26" i="14"/>
  <c r="H26" i="14" a="1"/>
  <c r="H26" i="14"/>
  <c r="I26" i="14" a="1"/>
  <c r="I26" i="14"/>
  <c r="J26" i="14" a="1"/>
  <c r="J26" i="14"/>
  <c r="B27" i="14" a="1"/>
  <c r="B27" i="14"/>
  <c r="C27" i="14" a="1"/>
  <c r="C27" i="14"/>
  <c r="D27" i="14" a="1"/>
  <c r="D27" i="14"/>
  <c r="E27" i="14" a="1"/>
  <c r="E27" i="14"/>
  <c r="F27" i="14" a="1"/>
  <c r="F27" i="14"/>
  <c r="G27" i="14" a="1"/>
  <c r="G27" i="14"/>
  <c r="H27" i="14" a="1"/>
  <c r="H27" i="14"/>
  <c r="I27" i="14" a="1"/>
  <c r="I27" i="14"/>
  <c r="J27" i="14" a="1"/>
  <c r="J27" i="14"/>
  <c r="B28" i="14" a="1"/>
  <c r="B28" i="14"/>
  <c r="C28" i="14" a="1"/>
  <c r="C28" i="14"/>
  <c r="D28" i="14" a="1"/>
  <c r="D28" i="14"/>
  <c r="E28" i="14" a="1"/>
  <c r="E28" i="14"/>
  <c r="F28" i="14" a="1"/>
  <c r="F28" i="14"/>
  <c r="G28" i="14" a="1"/>
  <c r="G28" i="14"/>
  <c r="H28" i="14" a="1"/>
  <c r="H28" i="14"/>
  <c r="I28" i="14" a="1"/>
  <c r="I28" i="14"/>
  <c r="J28" i="14" a="1"/>
  <c r="J28" i="14"/>
  <c r="B29" i="14" a="1"/>
  <c r="B29" i="14"/>
  <c r="C29" i="14" a="1"/>
  <c r="C29" i="14"/>
  <c r="D29" i="14" a="1"/>
  <c r="D29" i="14"/>
  <c r="E29" i="14" a="1"/>
  <c r="E29" i="14"/>
  <c r="F29" i="14" a="1"/>
  <c r="F29" i="14"/>
  <c r="G29" i="14" a="1"/>
  <c r="G29" i="14"/>
  <c r="H29" i="14" a="1"/>
  <c r="H29" i="14"/>
  <c r="I29" i="14" a="1"/>
  <c r="I29" i="14"/>
  <c r="J29" i="14" a="1"/>
  <c r="J29" i="14"/>
  <c r="B30" i="14" a="1"/>
  <c r="B30" i="14"/>
  <c r="C30" i="14" a="1"/>
  <c r="C30" i="14"/>
  <c r="D30" i="14" a="1"/>
  <c r="D30" i="14"/>
  <c r="E30" i="14" a="1"/>
  <c r="E30" i="14"/>
  <c r="F30" i="14" a="1"/>
  <c r="F30" i="14"/>
  <c r="G30" i="14" a="1"/>
  <c r="G30" i="14"/>
  <c r="H30" i="14" a="1"/>
  <c r="H30" i="14"/>
  <c r="I30" i="14" a="1"/>
  <c r="I30" i="14"/>
  <c r="J30" i="14" a="1"/>
  <c r="J30" i="14"/>
  <c r="B31" i="14" a="1"/>
  <c r="B31" i="14"/>
  <c r="C31" i="14" a="1"/>
  <c r="C31" i="14"/>
  <c r="D31" i="14" a="1"/>
  <c r="D31" i="14"/>
  <c r="E31" i="14" a="1"/>
  <c r="E31" i="14"/>
  <c r="F31" i="14" a="1"/>
  <c r="F31" i="14"/>
  <c r="G31" i="14" a="1"/>
  <c r="G31" i="14"/>
  <c r="H31" i="14" a="1"/>
  <c r="H31" i="14"/>
  <c r="I31" i="14" a="1"/>
  <c r="I31" i="14"/>
  <c r="J31" i="14" a="1"/>
  <c r="J31" i="14"/>
  <c r="B32" i="14" a="1"/>
  <c r="B32" i="14"/>
  <c r="C32" i="14" a="1"/>
  <c r="C32" i="14"/>
  <c r="D32" i="14" a="1"/>
  <c r="D32" i="14"/>
  <c r="E32" i="14" a="1"/>
  <c r="E32" i="14"/>
  <c r="F32" i="14" a="1"/>
  <c r="F32" i="14"/>
  <c r="G32" i="14" a="1"/>
  <c r="G32" i="14"/>
  <c r="H32" i="14" a="1"/>
  <c r="H32" i="14"/>
  <c r="I32" i="14" a="1"/>
  <c r="I32" i="14"/>
  <c r="J32" i="14" a="1"/>
  <c r="J32" i="14"/>
  <c r="B33" i="14" a="1"/>
  <c r="B33" i="14"/>
  <c r="C33" i="14" a="1"/>
  <c r="C33" i="14"/>
  <c r="D33" i="14" a="1"/>
  <c r="D33" i="14"/>
  <c r="E33" i="14" a="1"/>
  <c r="E33" i="14"/>
  <c r="F33" i="14" a="1"/>
  <c r="F33" i="14"/>
  <c r="G33" i="14" a="1"/>
  <c r="G33" i="14"/>
  <c r="H33" i="14" a="1"/>
  <c r="H33" i="14"/>
  <c r="I33" i="14" a="1"/>
  <c r="I33" i="14"/>
  <c r="J33" i="14" a="1"/>
  <c r="J33" i="14"/>
  <c r="B34" i="14" a="1"/>
  <c r="B34" i="14"/>
  <c r="C34" i="14" a="1"/>
  <c r="C34" i="14"/>
  <c r="D34" i="14" a="1"/>
  <c r="D34" i="14"/>
  <c r="E34" i="14" a="1"/>
  <c r="E34" i="14"/>
  <c r="F34" i="14" a="1"/>
  <c r="F34" i="14"/>
  <c r="G34" i="14" a="1"/>
  <c r="G34" i="14"/>
  <c r="H34" i="14" a="1"/>
  <c r="H34" i="14"/>
  <c r="I34" i="14" a="1"/>
  <c r="I34" i="14"/>
  <c r="J34" i="14" a="1"/>
  <c r="J34" i="14"/>
  <c r="B35" i="14" a="1"/>
  <c r="B35" i="14"/>
  <c r="C35" i="14" a="1"/>
  <c r="C35" i="14"/>
  <c r="D35" i="14" a="1"/>
  <c r="D35" i="14"/>
  <c r="E35" i="14" a="1"/>
  <c r="E35" i="14"/>
  <c r="F35" i="14" a="1"/>
  <c r="F35" i="14"/>
  <c r="G35" i="14" a="1"/>
  <c r="G35" i="14"/>
  <c r="H35" i="14" a="1"/>
  <c r="H35" i="14"/>
  <c r="I35" i="14" a="1"/>
  <c r="I35" i="14"/>
  <c r="J35" i="14" a="1"/>
  <c r="J35" i="14"/>
  <c r="B36" i="14" a="1"/>
  <c r="B36" i="14"/>
  <c r="C36" i="14" a="1"/>
  <c r="C36" i="14"/>
  <c r="D36" i="14" a="1"/>
  <c r="D36" i="14"/>
  <c r="E36" i="14" a="1"/>
  <c r="E36" i="14"/>
  <c r="F36" i="14" a="1"/>
  <c r="F36" i="14"/>
  <c r="G36" i="14" a="1"/>
  <c r="G36" i="14"/>
  <c r="H36" i="14" a="1"/>
  <c r="H36" i="14"/>
  <c r="I36" i="14" a="1"/>
  <c r="I36" i="14"/>
  <c r="J36" i="14" a="1"/>
  <c r="J36" i="14"/>
  <c r="B37" i="14" a="1"/>
  <c r="B37" i="14"/>
  <c r="C37" i="14" a="1"/>
  <c r="C37" i="14"/>
  <c r="D37" i="14" a="1"/>
  <c r="D37" i="14"/>
  <c r="E37" i="14" a="1"/>
  <c r="E37" i="14"/>
  <c r="F37" i="14" a="1"/>
  <c r="F37" i="14"/>
  <c r="G37" i="14" a="1"/>
  <c r="G37" i="14"/>
  <c r="H37" i="14" a="1"/>
  <c r="H37" i="14"/>
  <c r="I37" i="14" a="1"/>
  <c r="I37" i="14"/>
  <c r="J37" i="14" a="1"/>
  <c r="J37" i="14"/>
  <c r="B38" i="14" a="1"/>
  <c r="B38" i="14"/>
  <c r="C38" i="14" a="1"/>
  <c r="C38" i="14"/>
  <c r="D38" i="14" a="1"/>
  <c r="D38" i="14"/>
  <c r="E38" i="14" a="1"/>
  <c r="E38" i="14"/>
  <c r="F38" i="14" a="1"/>
  <c r="F38" i="14"/>
  <c r="G38" i="14" a="1"/>
  <c r="G38" i="14"/>
  <c r="H38" i="14" a="1"/>
  <c r="H38" i="14"/>
  <c r="I38" i="14" a="1"/>
  <c r="I38" i="14"/>
  <c r="J38" i="14" a="1"/>
  <c r="J38" i="14"/>
  <c r="B39" i="14" a="1"/>
  <c r="B39" i="14"/>
  <c r="C39" i="14" a="1"/>
  <c r="C39" i="14"/>
  <c r="D39" i="14" a="1"/>
  <c r="D39" i="14"/>
  <c r="E39" i="14" a="1"/>
  <c r="E39" i="14"/>
  <c r="F39" i="14" a="1"/>
  <c r="F39" i="14"/>
  <c r="G39" i="14" a="1"/>
  <c r="G39" i="14"/>
  <c r="H39" i="14" a="1"/>
  <c r="H39" i="14"/>
  <c r="I39" i="14" a="1"/>
  <c r="I39" i="14"/>
  <c r="J39" i="14" a="1"/>
  <c r="J39" i="14"/>
  <c r="B40" i="14" a="1"/>
  <c r="B40" i="14"/>
  <c r="C40" i="14" a="1"/>
  <c r="C40" i="14"/>
  <c r="D40" i="14" a="1"/>
  <c r="D40" i="14"/>
  <c r="E40" i="14" a="1"/>
  <c r="E40" i="14"/>
  <c r="F40" i="14" a="1"/>
  <c r="F40" i="14"/>
  <c r="G40" i="14" a="1"/>
  <c r="G40" i="14"/>
  <c r="H40" i="14" a="1"/>
  <c r="H40" i="14"/>
  <c r="I40" i="14" a="1"/>
  <c r="I40" i="14"/>
  <c r="J40" i="14" a="1"/>
  <c r="J40" i="14"/>
  <c r="B41" i="14" a="1"/>
  <c r="B41" i="14"/>
  <c r="C41" i="14" a="1"/>
  <c r="C41" i="14"/>
  <c r="D41" i="14" a="1"/>
  <c r="D41" i="14"/>
  <c r="E41" i="14" a="1"/>
  <c r="E41" i="14"/>
  <c r="F41" i="14" a="1"/>
  <c r="F41" i="14"/>
  <c r="G41" i="14" a="1"/>
  <c r="G41" i="14"/>
  <c r="H41" i="14" a="1"/>
  <c r="H41" i="14"/>
  <c r="I41" i="14" a="1"/>
  <c r="I41" i="14"/>
  <c r="J41" i="14" a="1"/>
  <c r="J41" i="14"/>
  <c r="B42" i="14" a="1"/>
  <c r="B42" i="14"/>
  <c r="C42" i="14" a="1"/>
  <c r="C42" i="14"/>
  <c r="D42" i="14" a="1"/>
  <c r="D42" i="14"/>
  <c r="E42" i="14" a="1"/>
  <c r="E42" i="14"/>
  <c r="F42" i="14" a="1"/>
  <c r="F42" i="14"/>
  <c r="G42" i="14" a="1"/>
  <c r="G42" i="14"/>
  <c r="H42" i="14" a="1"/>
  <c r="H42" i="14"/>
  <c r="I42" i="14" a="1"/>
  <c r="I42" i="14"/>
  <c r="J42" i="14" a="1"/>
  <c r="J42" i="14"/>
  <c r="B43" i="14" a="1"/>
  <c r="B43" i="14"/>
  <c r="C43" i="14" a="1"/>
  <c r="C43" i="14"/>
  <c r="D43" i="14" a="1"/>
  <c r="D43" i="14"/>
  <c r="E43" i="14" a="1"/>
  <c r="E43" i="14"/>
  <c r="F43" i="14" a="1"/>
  <c r="F43" i="14"/>
  <c r="G43" i="14" a="1"/>
  <c r="G43" i="14"/>
  <c r="H43" i="14" a="1"/>
  <c r="H43" i="14"/>
  <c r="I43" i="14" a="1"/>
  <c r="I43" i="14"/>
  <c r="J43" i="14" a="1"/>
  <c r="J43" i="14"/>
  <c r="B44" i="14" a="1"/>
  <c r="B44" i="14"/>
  <c r="C44" i="14" a="1"/>
  <c r="C44" i="14"/>
  <c r="D44" i="14" a="1"/>
  <c r="D44" i="14"/>
  <c r="E44" i="14" a="1"/>
  <c r="E44" i="14"/>
  <c r="F44" i="14" a="1"/>
  <c r="F44" i="14"/>
  <c r="G44" i="14" a="1"/>
  <c r="G44" i="14"/>
  <c r="H44" i="14" a="1"/>
  <c r="H44" i="14"/>
  <c r="I44" i="14" a="1"/>
  <c r="I44" i="14"/>
  <c r="J44" i="14" a="1"/>
  <c r="J44" i="14"/>
  <c r="B45" i="14" a="1"/>
  <c r="B45" i="14"/>
  <c r="C45" i="14" a="1"/>
  <c r="C45" i="14"/>
  <c r="D45" i="14" a="1"/>
  <c r="D45" i="14"/>
  <c r="E45" i="14" a="1"/>
  <c r="E45" i="14"/>
  <c r="F45" i="14" a="1"/>
  <c r="F45" i="14"/>
  <c r="G45" i="14" a="1"/>
  <c r="G45" i="14"/>
  <c r="H45" i="14" a="1"/>
  <c r="H45" i="14"/>
  <c r="I45" i="14" a="1"/>
  <c r="I45" i="14"/>
  <c r="J45" i="14" a="1"/>
  <c r="J45" i="14"/>
  <c r="B46" i="14" a="1"/>
  <c r="B46" i="14"/>
  <c r="C46" i="14" a="1"/>
  <c r="C46" i="14"/>
  <c r="D46" i="14" a="1"/>
  <c r="D46" i="14"/>
  <c r="E46" i="14" a="1"/>
  <c r="E46" i="14"/>
  <c r="F46" i="14" a="1"/>
  <c r="F46" i="14"/>
  <c r="G46" i="14" a="1"/>
  <c r="G46" i="14"/>
  <c r="H46" i="14" a="1"/>
  <c r="H46" i="14"/>
  <c r="I46" i="14" a="1"/>
  <c r="I46" i="14"/>
  <c r="J46" i="14" a="1"/>
  <c r="J46" i="14"/>
  <c r="B47" i="14" a="1"/>
  <c r="B47" i="14"/>
  <c r="C47" i="14" a="1"/>
  <c r="C47" i="14"/>
  <c r="D47" i="14" a="1"/>
  <c r="D47" i="14"/>
  <c r="E47" i="14" a="1"/>
  <c r="E47" i="14"/>
  <c r="F47" i="14" a="1"/>
  <c r="F47" i="14"/>
  <c r="G47" i="14" a="1"/>
  <c r="G47" i="14"/>
  <c r="H47" i="14" a="1"/>
  <c r="H47" i="14"/>
  <c r="I47" i="14" a="1"/>
  <c r="I47" i="14"/>
  <c r="J47" i="14" a="1"/>
  <c r="J47" i="14"/>
  <c r="B48" i="14" a="1"/>
  <c r="B48" i="14"/>
  <c r="C48" i="14" a="1"/>
  <c r="C48" i="14"/>
  <c r="D48" i="14" a="1"/>
  <c r="D48" i="14"/>
  <c r="E48" i="14" a="1"/>
  <c r="E48" i="14"/>
  <c r="F48" i="14" a="1"/>
  <c r="F48" i="14"/>
  <c r="G48" i="14" a="1"/>
  <c r="G48" i="14"/>
  <c r="H48" i="14" a="1"/>
  <c r="H48" i="14"/>
  <c r="I48" i="14" a="1"/>
  <c r="I48" i="14"/>
  <c r="J48" i="14" a="1"/>
  <c r="J48" i="14"/>
  <c r="B49" i="14" a="1"/>
  <c r="B49" i="14"/>
  <c r="C49" i="14" a="1"/>
  <c r="C49" i="14"/>
  <c r="D49" i="14" a="1"/>
  <c r="D49" i="14"/>
  <c r="E49" i="14" a="1"/>
  <c r="E49" i="14"/>
  <c r="F49" i="14" a="1"/>
  <c r="F49" i="14"/>
  <c r="G49" i="14" a="1"/>
  <c r="G49" i="14"/>
  <c r="H49" i="14" a="1"/>
  <c r="H49" i="14"/>
  <c r="I49" i="14" a="1"/>
  <c r="I49" i="14"/>
  <c r="J49" i="14" a="1"/>
  <c r="J49" i="14"/>
  <c r="B50" i="14" a="1"/>
  <c r="B50" i="14"/>
  <c r="C50" i="14" a="1"/>
  <c r="C50" i="14"/>
  <c r="D50" i="14" a="1"/>
  <c r="D50" i="14"/>
  <c r="E50" i="14" a="1"/>
  <c r="E50" i="14"/>
  <c r="F50" i="14" a="1"/>
  <c r="F50" i="14"/>
  <c r="G50" i="14" a="1"/>
  <c r="G50" i="14"/>
  <c r="H50" i="14" a="1"/>
  <c r="H50" i="14"/>
  <c r="I50" i="14" a="1"/>
  <c r="I50" i="14"/>
  <c r="J50" i="14" a="1"/>
  <c r="J50" i="14"/>
  <c r="B51" i="14" a="1"/>
  <c r="B51" i="14"/>
  <c r="C51" i="14" a="1"/>
  <c r="C51" i="14"/>
  <c r="D51" i="14" a="1"/>
  <c r="D51" i="14"/>
  <c r="E51" i="14" a="1"/>
  <c r="E51" i="14"/>
  <c r="F51" i="14" a="1"/>
  <c r="F51" i="14"/>
  <c r="G51" i="14" a="1"/>
  <c r="G51" i="14"/>
  <c r="H51" i="14" a="1"/>
  <c r="H51" i="14"/>
  <c r="I51" i="14" a="1"/>
  <c r="I51" i="14"/>
  <c r="J51" i="14" a="1"/>
  <c r="J51" i="14"/>
  <c r="B52" i="14" a="1"/>
  <c r="B52" i="14"/>
  <c r="C52" i="14" a="1"/>
  <c r="C52" i="14"/>
  <c r="D52" i="14" a="1"/>
  <c r="D52" i="14"/>
  <c r="E52" i="14" a="1"/>
  <c r="E52" i="14"/>
  <c r="F52" i="14" a="1"/>
  <c r="F52" i="14"/>
  <c r="G52" i="14" a="1"/>
  <c r="G52" i="14"/>
  <c r="H52" i="14" a="1"/>
  <c r="H52" i="14"/>
  <c r="I52" i="14" a="1"/>
  <c r="I52" i="14"/>
  <c r="J52" i="14" a="1"/>
  <c r="J52" i="14"/>
  <c r="B53" i="14" a="1"/>
  <c r="B53" i="14"/>
  <c r="C53" i="14" a="1"/>
  <c r="C53" i="14"/>
  <c r="D53" i="14" a="1"/>
  <c r="D53" i="14"/>
  <c r="E53" i="14" a="1"/>
  <c r="E53" i="14"/>
  <c r="F53" i="14" a="1"/>
  <c r="F53" i="14"/>
  <c r="G53" i="14" a="1"/>
  <c r="G53" i="14"/>
  <c r="H53" i="14" a="1"/>
  <c r="H53" i="14"/>
  <c r="I53" i="14" a="1"/>
  <c r="I53" i="14"/>
  <c r="J53" i="14" a="1"/>
  <c r="J53" i="14"/>
  <c r="B54" i="14" a="1"/>
  <c r="B54" i="14"/>
  <c r="C54" i="14" a="1"/>
  <c r="C54" i="14"/>
  <c r="D54" i="14" a="1"/>
  <c r="D54" i="14"/>
  <c r="E54" i="14" a="1"/>
  <c r="E54" i="14"/>
  <c r="F54" i="14" a="1"/>
  <c r="F54" i="14"/>
  <c r="G54" i="14" a="1"/>
  <c r="G54" i="14"/>
  <c r="H54" i="14" a="1"/>
  <c r="H54" i="14"/>
  <c r="I54" i="14" a="1"/>
  <c r="I54" i="14"/>
  <c r="J54" i="14" a="1"/>
  <c r="J54" i="14"/>
  <c r="B55" i="14" a="1"/>
  <c r="B55" i="14"/>
  <c r="C55" i="14" a="1"/>
  <c r="C55" i="14"/>
  <c r="D55" i="14" a="1"/>
  <c r="D55" i="14"/>
  <c r="E55" i="14" a="1"/>
  <c r="E55" i="14"/>
  <c r="F55" i="14" a="1"/>
  <c r="F55" i="14"/>
  <c r="G55" i="14" a="1"/>
  <c r="G55" i="14"/>
  <c r="H55" i="14" a="1"/>
  <c r="H55" i="14"/>
  <c r="I55" i="14" a="1"/>
  <c r="I55" i="14"/>
  <c r="J55" i="14" a="1"/>
  <c r="J55" i="14"/>
  <c r="B56" i="14" a="1"/>
  <c r="B56" i="14"/>
  <c r="C56" i="14" a="1"/>
  <c r="C56" i="14"/>
  <c r="D56" i="14" a="1"/>
  <c r="D56" i="14"/>
  <c r="E56" i="14" a="1"/>
  <c r="E56" i="14"/>
  <c r="F56" i="14" a="1"/>
  <c r="F56" i="14"/>
  <c r="G56" i="14" a="1"/>
  <c r="G56" i="14"/>
  <c r="H56" i="14" a="1"/>
  <c r="H56" i="14"/>
  <c r="I56" i="14" a="1"/>
  <c r="I56" i="14"/>
  <c r="J56" i="14" a="1"/>
  <c r="J56" i="14"/>
  <c r="B57" i="14" a="1"/>
  <c r="B57" i="14"/>
  <c r="C57" i="14" a="1"/>
  <c r="C57" i="14"/>
  <c r="D57" i="14" a="1"/>
  <c r="D57" i="14"/>
  <c r="E57" i="14" a="1"/>
  <c r="E57" i="14"/>
  <c r="F57" i="14" a="1"/>
  <c r="F57" i="14"/>
  <c r="G57" i="14" a="1"/>
  <c r="G57" i="14"/>
  <c r="H57" i="14" a="1"/>
  <c r="H57" i="14"/>
  <c r="I57" i="14" a="1"/>
  <c r="I57" i="14"/>
  <c r="J57" i="14" a="1"/>
  <c r="J57" i="14"/>
  <c r="B58" i="14" a="1"/>
  <c r="B58" i="14"/>
  <c r="C58" i="14" a="1"/>
  <c r="C58" i="14"/>
  <c r="D58" i="14" a="1"/>
  <c r="D58" i="14"/>
  <c r="E58" i="14" a="1"/>
  <c r="E58" i="14"/>
  <c r="F58" i="14" a="1"/>
  <c r="F58" i="14"/>
  <c r="G58" i="14" a="1"/>
  <c r="G58" i="14"/>
  <c r="H58" i="14" a="1"/>
  <c r="H58" i="14"/>
  <c r="I58" i="14" a="1"/>
  <c r="I58" i="14"/>
  <c r="J58" i="14" a="1"/>
  <c r="J58" i="14"/>
  <c r="B59" i="14" a="1"/>
  <c r="B59" i="14"/>
  <c r="C59" i="14" a="1"/>
  <c r="C59" i="14"/>
  <c r="D59" i="14" a="1"/>
  <c r="D59" i="14"/>
  <c r="E59" i="14" a="1"/>
  <c r="E59" i="14"/>
  <c r="F59" i="14" a="1"/>
  <c r="F59" i="14"/>
  <c r="G59" i="14" a="1"/>
  <c r="G59" i="14"/>
  <c r="H59" i="14" a="1"/>
  <c r="H59" i="14"/>
  <c r="I59" i="14" a="1"/>
  <c r="I59" i="14"/>
  <c r="J59" i="14" a="1"/>
  <c r="J59" i="14"/>
  <c r="B60" i="14" a="1"/>
  <c r="B60" i="14"/>
  <c r="C60" i="14" a="1"/>
  <c r="C60" i="14"/>
  <c r="D60" i="14" a="1"/>
  <c r="D60" i="14"/>
  <c r="E60" i="14" a="1"/>
  <c r="E60" i="14"/>
  <c r="F60" i="14" a="1"/>
  <c r="F60" i="14"/>
  <c r="G60" i="14" a="1"/>
  <c r="G60" i="14"/>
  <c r="H60" i="14" a="1"/>
  <c r="H60" i="14"/>
  <c r="I60" i="14" a="1"/>
  <c r="I60" i="14"/>
  <c r="J60" i="14" a="1"/>
  <c r="J60" i="14"/>
  <c r="B61" i="14" a="1"/>
  <c r="B61" i="14"/>
  <c r="C61" i="14" a="1"/>
  <c r="C61" i="14"/>
  <c r="D61" i="14" a="1"/>
  <c r="D61" i="14"/>
  <c r="E61" i="14" a="1"/>
  <c r="E61" i="14"/>
  <c r="F61" i="14" a="1"/>
  <c r="F61" i="14"/>
  <c r="G61" i="14" a="1"/>
  <c r="G61" i="14"/>
  <c r="H61" i="14" a="1"/>
  <c r="H61" i="14"/>
  <c r="I61" i="14" a="1"/>
  <c r="I61" i="14"/>
  <c r="J61" i="14" a="1"/>
  <c r="J61" i="14"/>
  <c r="B62" i="14" a="1"/>
  <c r="B62" i="14"/>
  <c r="C62" i="14" a="1"/>
  <c r="C62" i="14"/>
  <c r="D62" i="14" a="1"/>
  <c r="D62" i="14"/>
  <c r="E62" i="14" a="1"/>
  <c r="E62" i="14"/>
  <c r="F62" i="14" a="1"/>
  <c r="F62" i="14"/>
  <c r="G62" i="14" a="1"/>
  <c r="G62" i="14"/>
  <c r="H62" i="14" a="1"/>
  <c r="H62" i="14"/>
  <c r="I62" i="14" a="1"/>
  <c r="I62" i="14"/>
  <c r="J62" i="14" a="1"/>
  <c r="J62" i="14"/>
  <c r="B63" i="14" a="1"/>
  <c r="B63" i="14"/>
  <c r="C63" i="14" a="1"/>
  <c r="C63" i="14"/>
  <c r="D63" i="14" a="1"/>
  <c r="D63" i="14"/>
  <c r="E63" i="14" a="1"/>
  <c r="E63" i="14"/>
  <c r="F63" i="14" a="1"/>
  <c r="F63" i="14"/>
  <c r="G63" i="14" a="1"/>
  <c r="G63" i="14"/>
  <c r="H63" i="14" a="1"/>
  <c r="H63" i="14"/>
  <c r="I63" i="14" a="1"/>
  <c r="I63" i="14"/>
  <c r="J63" i="14" a="1"/>
  <c r="J63" i="14"/>
  <c r="B64" i="14" a="1"/>
  <c r="B64" i="14"/>
  <c r="C64" i="14" a="1"/>
  <c r="C64" i="14"/>
  <c r="D64" i="14" a="1"/>
  <c r="D64" i="14"/>
  <c r="E64" i="14" a="1"/>
  <c r="E64" i="14"/>
  <c r="F64" i="14" a="1"/>
  <c r="F64" i="14"/>
  <c r="G64" i="14" a="1"/>
  <c r="G64" i="14"/>
  <c r="H64" i="14" a="1"/>
  <c r="H64" i="14"/>
  <c r="I64" i="14" a="1"/>
  <c r="I64" i="14"/>
  <c r="J64" i="14" a="1"/>
  <c r="J64" i="14"/>
  <c r="B65" i="14" a="1"/>
  <c r="B65" i="14"/>
  <c r="C65" i="14" a="1"/>
  <c r="C65" i="14"/>
  <c r="D65" i="14" a="1"/>
  <c r="D65" i="14"/>
  <c r="E65" i="14" a="1"/>
  <c r="E65" i="14"/>
  <c r="F65" i="14" a="1"/>
  <c r="F65" i="14"/>
  <c r="G65" i="14" a="1"/>
  <c r="G65" i="14"/>
  <c r="H65" i="14" a="1"/>
  <c r="H65" i="14"/>
  <c r="I65" i="14" a="1"/>
  <c r="I65" i="14"/>
  <c r="J65" i="14" a="1"/>
  <c r="J65" i="14"/>
  <c r="B66" i="14" a="1"/>
  <c r="B66" i="14"/>
  <c r="C66" i="14" a="1"/>
  <c r="C66" i="14"/>
  <c r="D66" i="14" a="1"/>
  <c r="D66" i="14"/>
  <c r="E66" i="14" a="1"/>
  <c r="E66" i="14"/>
  <c r="F66" i="14" a="1"/>
  <c r="F66" i="14"/>
  <c r="G66" i="14" a="1"/>
  <c r="G66" i="14"/>
  <c r="H66" i="14" a="1"/>
  <c r="H66" i="14"/>
  <c r="I66" i="14" a="1"/>
  <c r="I66" i="14"/>
  <c r="J66" i="14" a="1"/>
  <c r="J66" i="14"/>
  <c r="B68" i="14" a="1"/>
  <c r="B68" i="14"/>
  <c r="C68" i="14" a="1"/>
  <c r="C68" i="14"/>
  <c r="D68" i="14" a="1"/>
  <c r="D68" i="14"/>
  <c r="E68" i="14" a="1"/>
  <c r="E68" i="14"/>
  <c r="F68" i="14" a="1"/>
  <c r="F68" i="14"/>
  <c r="G68" i="14" a="1"/>
  <c r="G68" i="14"/>
  <c r="H68" i="14" a="1"/>
  <c r="H68" i="14"/>
  <c r="I68" i="14" a="1"/>
  <c r="I68" i="14"/>
  <c r="J68" i="14" a="1"/>
  <c r="J68" i="14"/>
  <c r="B69" i="14" a="1"/>
  <c r="B69" i="14"/>
  <c r="C69" i="14" a="1"/>
  <c r="C69" i="14"/>
  <c r="D69" i="14" a="1"/>
  <c r="D69" i="14"/>
  <c r="E69" i="14" a="1"/>
  <c r="E69" i="14"/>
  <c r="F69" i="14" a="1"/>
  <c r="F69" i="14"/>
  <c r="G69" i="14" a="1"/>
  <c r="G69" i="14"/>
  <c r="H69" i="14" a="1"/>
  <c r="H69" i="14"/>
  <c r="I69" i="14" a="1"/>
  <c r="I69" i="14"/>
  <c r="J69" i="14" a="1"/>
  <c r="J69" i="14"/>
  <c r="B70" i="14" a="1"/>
  <c r="B70" i="14"/>
  <c r="C70" i="14" a="1"/>
  <c r="C70" i="14"/>
  <c r="D70" i="14" a="1"/>
  <c r="D70" i="14"/>
  <c r="E70" i="14" a="1"/>
  <c r="E70" i="14"/>
  <c r="F70" i="14" a="1"/>
  <c r="F70" i="14"/>
  <c r="G70" i="14" a="1"/>
  <c r="G70" i="14"/>
  <c r="H70" i="14" a="1"/>
  <c r="H70" i="14"/>
  <c r="I70" i="14" a="1"/>
  <c r="I70" i="14"/>
  <c r="J70" i="14" a="1"/>
  <c r="J70" i="14"/>
  <c r="B71" i="14" a="1"/>
  <c r="B71" i="14"/>
  <c r="C71" i="14" a="1"/>
  <c r="C71" i="14"/>
  <c r="D71" i="14" a="1"/>
  <c r="D71" i="14"/>
  <c r="E71" i="14" a="1"/>
  <c r="E71" i="14"/>
  <c r="F71" i="14" a="1"/>
  <c r="F71" i="14"/>
  <c r="G71" i="14" a="1"/>
  <c r="G71" i="14"/>
  <c r="H71" i="14" a="1"/>
  <c r="H71" i="14"/>
  <c r="I71" i="14" a="1"/>
  <c r="I71" i="14"/>
  <c r="J71" i="14" a="1"/>
  <c r="J71" i="14"/>
  <c r="B72" i="14" a="1"/>
  <c r="B72" i="14"/>
  <c r="C72" i="14" a="1"/>
  <c r="C72" i="14"/>
  <c r="D72" i="14" a="1"/>
  <c r="D72" i="14"/>
  <c r="E72" i="14" a="1"/>
  <c r="E72" i="14"/>
  <c r="F72" i="14" a="1"/>
  <c r="F72" i="14"/>
  <c r="G72" i="14" a="1"/>
  <c r="G72" i="14"/>
  <c r="H72" i="14" a="1"/>
  <c r="H72" i="14"/>
  <c r="I72" i="14" a="1"/>
  <c r="I72" i="14"/>
  <c r="J72" i="14" a="1"/>
  <c r="J72" i="14"/>
  <c r="B73" i="14" a="1"/>
  <c r="B73" i="14"/>
  <c r="C73" i="14" a="1"/>
  <c r="C73" i="14"/>
  <c r="D73" i="14" a="1"/>
  <c r="D73" i="14"/>
  <c r="E73" i="14" a="1"/>
  <c r="E73" i="14"/>
  <c r="F73" i="14" a="1"/>
  <c r="F73" i="14"/>
  <c r="G73" i="14" a="1"/>
  <c r="G73" i="14"/>
  <c r="H73" i="14" a="1"/>
  <c r="H73" i="14"/>
  <c r="I73" i="14" a="1"/>
  <c r="I73" i="14"/>
  <c r="J73" i="14" a="1"/>
  <c r="J73" i="14"/>
  <c r="B74" i="14" a="1"/>
  <c r="B74" i="14"/>
  <c r="C74" i="14" a="1"/>
  <c r="C74" i="14"/>
  <c r="D74" i="14" a="1"/>
  <c r="D74" i="14"/>
  <c r="E74" i="14" a="1"/>
  <c r="E74" i="14"/>
  <c r="F74" i="14" a="1"/>
  <c r="F74" i="14"/>
  <c r="G74" i="14" a="1"/>
  <c r="G74" i="14"/>
  <c r="H74" i="14" a="1"/>
  <c r="H74" i="14"/>
  <c r="I74" i="14" a="1"/>
  <c r="I74" i="14"/>
  <c r="J74" i="14" a="1"/>
  <c r="J74" i="14"/>
  <c r="B75" i="14" a="1"/>
  <c r="B75" i="14"/>
  <c r="C75" i="14" a="1"/>
  <c r="C75" i="14"/>
  <c r="D75" i="14" a="1"/>
  <c r="D75" i="14"/>
  <c r="E75" i="14" a="1"/>
  <c r="E75" i="14"/>
  <c r="F75" i="14" a="1"/>
  <c r="F75" i="14"/>
  <c r="G75" i="14" a="1"/>
  <c r="G75" i="14"/>
  <c r="H75" i="14" a="1"/>
  <c r="H75" i="14"/>
  <c r="I75" i="14" a="1"/>
  <c r="I75" i="14"/>
  <c r="J75" i="14" a="1"/>
  <c r="J75" i="14"/>
  <c r="B76" i="14" a="1"/>
  <c r="B76" i="14"/>
  <c r="C76" i="14" a="1"/>
  <c r="C76" i="14"/>
  <c r="D76" i="14" a="1"/>
  <c r="D76" i="14"/>
  <c r="E76" i="14" a="1"/>
  <c r="E76" i="14"/>
  <c r="F76" i="14" a="1"/>
  <c r="F76" i="14"/>
  <c r="G76" i="14" a="1"/>
  <c r="G76" i="14"/>
  <c r="H76" i="14" a="1"/>
  <c r="H76" i="14"/>
  <c r="I76" i="14" a="1"/>
  <c r="I76" i="14"/>
  <c r="J76" i="14" a="1"/>
  <c r="J76" i="14"/>
  <c r="B77" i="14" a="1"/>
  <c r="B77" i="14"/>
  <c r="C77" i="14" a="1"/>
  <c r="C77" i="14"/>
  <c r="D77" i="14" a="1"/>
  <c r="D77" i="14"/>
  <c r="E77" i="14" a="1"/>
  <c r="E77" i="14"/>
  <c r="F77" i="14" a="1"/>
  <c r="F77" i="14"/>
  <c r="G77" i="14" a="1"/>
  <c r="G77" i="14"/>
  <c r="H77" i="14" a="1"/>
  <c r="H77" i="14"/>
  <c r="I77" i="14" a="1"/>
  <c r="I77" i="14"/>
  <c r="J77" i="14" a="1"/>
  <c r="J77" i="14"/>
  <c r="B78" i="14" a="1"/>
  <c r="B78" i="14"/>
  <c r="C78" i="14" a="1"/>
  <c r="C78" i="14"/>
  <c r="D78" i="14" a="1"/>
  <c r="D78" i="14"/>
  <c r="E78" i="14" a="1"/>
  <c r="E78" i="14"/>
  <c r="F78" i="14" a="1"/>
  <c r="F78" i="14"/>
  <c r="G78" i="14" a="1"/>
  <c r="G78" i="14"/>
  <c r="H78" i="14" a="1"/>
  <c r="H78" i="14"/>
  <c r="I78" i="14" a="1"/>
  <c r="I78" i="14"/>
  <c r="J78" i="14" a="1"/>
  <c r="J78" i="14"/>
  <c r="B79" i="14" a="1"/>
  <c r="B79" i="14"/>
  <c r="C79" i="14" a="1"/>
  <c r="C79" i="14"/>
  <c r="D79" i="14" a="1"/>
  <c r="D79" i="14"/>
  <c r="E79" i="14" a="1"/>
  <c r="E79" i="14"/>
  <c r="F79" i="14" a="1"/>
  <c r="F79" i="14"/>
  <c r="G79" i="14" a="1"/>
  <c r="G79" i="14"/>
  <c r="H79" i="14" a="1"/>
  <c r="H79" i="14"/>
  <c r="I79" i="14" a="1"/>
  <c r="I79" i="14"/>
  <c r="J79" i="14" a="1"/>
  <c r="J79" i="14"/>
  <c r="B80" i="14" a="1"/>
  <c r="B80" i="14"/>
  <c r="C80" i="14" a="1"/>
  <c r="C80" i="14"/>
  <c r="D80" i="14" a="1"/>
  <c r="D80" i="14"/>
  <c r="E80" i="14" a="1"/>
  <c r="E80" i="14"/>
  <c r="F80" i="14" a="1"/>
  <c r="F80" i="14"/>
  <c r="G80" i="14" a="1"/>
  <c r="G80" i="14"/>
  <c r="H80" i="14" a="1"/>
  <c r="H80" i="14"/>
  <c r="I80" i="14" a="1"/>
  <c r="I80" i="14"/>
  <c r="J80" i="14" a="1"/>
  <c r="J80" i="14"/>
  <c r="B81" i="14" a="1"/>
  <c r="B81" i="14"/>
  <c r="C81" i="14" a="1"/>
  <c r="C81" i="14"/>
  <c r="D81" i="14" a="1"/>
  <c r="D81" i="14"/>
  <c r="E81" i="14" a="1"/>
  <c r="E81" i="14"/>
  <c r="F81" i="14" a="1"/>
  <c r="F81" i="14"/>
  <c r="G81" i="14" a="1"/>
  <c r="G81" i="14"/>
  <c r="H81" i="14" a="1"/>
  <c r="H81" i="14"/>
  <c r="I81" i="14" a="1"/>
  <c r="I81" i="14"/>
  <c r="J81" i="14" a="1"/>
  <c r="J81" i="14"/>
  <c r="B82" i="14" a="1"/>
  <c r="B82" i="14"/>
  <c r="C82" i="14" a="1"/>
  <c r="C82" i="14"/>
  <c r="D82" i="14" a="1"/>
  <c r="D82" i="14"/>
  <c r="E82" i="14" a="1"/>
  <c r="E82" i="14"/>
  <c r="F82" i="14" a="1"/>
  <c r="F82" i="14"/>
  <c r="G82" i="14" a="1"/>
  <c r="G82" i="14"/>
  <c r="H82" i="14" a="1"/>
  <c r="H82" i="14"/>
  <c r="I82" i="14" a="1"/>
  <c r="I82" i="14"/>
  <c r="J82" i="14" a="1"/>
  <c r="J82" i="14"/>
  <c r="B83" i="14" a="1"/>
  <c r="B83" i="14"/>
  <c r="C83" i="14" a="1"/>
  <c r="C83" i="14"/>
  <c r="D83" i="14" a="1"/>
  <c r="D83" i="14"/>
  <c r="E83" i="14" a="1"/>
  <c r="E83" i="14"/>
  <c r="F83" i="14" a="1"/>
  <c r="F83" i="14"/>
  <c r="G83" i="14" a="1"/>
  <c r="G83" i="14"/>
  <c r="H83" i="14" a="1"/>
  <c r="H83" i="14"/>
  <c r="I83" i="14" a="1"/>
  <c r="I83" i="14"/>
  <c r="J83" i="14" a="1"/>
  <c r="J83" i="14"/>
  <c r="B84" i="14" a="1"/>
  <c r="B84" i="14"/>
  <c r="C84" i="14" a="1"/>
  <c r="C84" i="14"/>
  <c r="D84" i="14" a="1"/>
  <c r="D84" i="14"/>
  <c r="E84" i="14" a="1"/>
  <c r="E84" i="14"/>
  <c r="F84" i="14" a="1"/>
  <c r="F84" i="14"/>
  <c r="G84" i="14" a="1"/>
  <c r="G84" i="14"/>
  <c r="H84" i="14" a="1"/>
  <c r="H84" i="14"/>
  <c r="I84" i="14" a="1"/>
  <c r="I84" i="14"/>
  <c r="J84" i="14" a="1"/>
  <c r="J84" i="14"/>
  <c r="B85" i="14" a="1"/>
  <c r="B85" i="14"/>
  <c r="C85" i="14" a="1"/>
  <c r="C85" i="14"/>
  <c r="D85" i="14" a="1"/>
  <c r="D85" i="14"/>
  <c r="E85" i="14" a="1"/>
  <c r="E85" i="14"/>
  <c r="F85" i="14" a="1"/>
  <c r="F85" i="14"/>
  <c r="G85" i="14" a="1"/>
  <c r="G85" i="14"/>
  <c r="H85" i="14" a="1"/>
  <c r="H85" i="14"/>
  <c r="I85" i="14" a="1"/>
  <c r="I85" i="14"/>
  <c r="J85" i="14" a="1"/>
  <c r="J85" i="14"/>
  <c r="B86" i="14" a="1"/>
  <c r="B86" i="14"/>
  <c r="C86" i="14" a="1"/>
  <c r="C86" i="14"/>
  <c r="D86" i="14" a="1"/>
  <c r="D86" i="14"/>
  <c r="E86" i="14" a="1"/>
  <c r="E86" i="14"/>
  <c r="F86" i="14" a="1"/>
  <c r="F86" i="14"/>
  <c r="G86" i="14" a="1"/>
  <c r="G86" i="14"/>
  <c r="H86" i="14" a="1"/>
  <c r="H86" i="14"/>
  <c r="I86" i="14" a="1"/>
  <c r="I86" i="14"/>
  <c r="J86" i="14" a="1"/>
  <c r="J86" i="14"/>
  <c r="B87" i="14" a="1"/>
  <c r="B87" i="14"/>
  <c r="C87" i="14" a="1"/>
  <c r="C87" i="14"/>
  <c r="D87" i="14" a="1"/>
  <c r="D87" i="14"/>
  <c r="E87" i="14" a="1"/>
  <c r="E87" i="14"/>
  <c r="F87" i="14" a="1"/>
  <c r="F87" i="14"/>
  <c r="G87" i="14" a="1"/>
  <c r="G87" i="14"/>
  <c r="H87" i="14" a="1"/>
  <c r="H87" i="14"/>
  <c r="I87" i="14" a="1"/>
  <c r="I87" i="14"/>
  <c r="J87" i="14" a="1"/>
  <c r="J87" i="14"/>
  <c r="B88" i="14" a="1"/>
  <c r="B88" i="14"/>
  <c r="C88" i="14" a="1"/>
  <c r="C88" i="14"/>
  <c r="D88" i="14" a="1"/>
  <c r="D88" i="14"/>
  <c r="E88" i="14" a="1"/>
  <c r="E88" i="14"/>
  <c r="F88" i="14" a="1"/>
  <c r="F88" i="14"/>
  <c r="G88" i="14" a="1"/>
  <c r="G88" i="14"/>
  <c r="H88" i="14" a="1"/>
  <c r="H88" i="14"/>
  <c r="I88" i="14" a="1"/>
  <c r="I88" i="14"/>
  <c r="J88" i="14" a="1"/>
  <c r="J88" i="14"/>
  <c r="B89" i="14" a="1"/>
  <c r="B89" i="14"/>
  <c r="C89" i="14" a="1"/>
  <c r="C89" i="14"/>
  <c r="D89" i="14" a="1"/>
  <c r="D89" i="14"/>
  <c r="E89" i="14" a="1"/>
  <c r="E89" i="14"/>
  <c r="F89" i="14" a="1"/>
  <c r="F89" i="14"/>
  <c r="G89" i="14" a="1"/>
  <c r="G89" i="14"/>
  <c r="H89" i="14" a="1"/>
  <c r="H89" i="14"/>
  <c r="I89" i="14" a="1"/>
  <c r="I89" i="14"/>
  <c r="J89" i="14" a="1"/>
  <c r="J89" i="14"/>
  <c r="B90" i="14" a="1"/>
  <c r="B90" i="14"/>
  <c r="C90" i="14" a="1"/>
  <c r="C90" i="14"/>
  <c r="D90" i="14" a="1"/>
  <c r="D90" i="14"/>
  <c r="E90" i="14" a="1"/>
  <c r="E90" i="14"/>
  <c r="F90" i="14" a="1"/>
  <c r="F90" i="14"/>
  <c r="G90" i="14" a="1"/>
  <c r="G90" i="14"/>
  <c r="H90" i="14" a="1"/>
  <c r="H90" i="14"/>
  <c r="I90" i="14" a="1"/>
  <c r="I90" i="14"/>
  <c r="J90" i="14" a="1"/>
  <c r="J90" i="14"/>
  <c r="B91" i="14" a="1"/>
  <c r="B91" i="14"/>
  <c r="C91" i="14" a="1"/>
  <c r="C91" i="14"/>
  <c r="D91" i="14" a="1"/>
  <c r="D91" i="14"/>
  <c r="E91" i="14" a="1"/>
  <c r="E91" i="14"/>
  <c r="F91" i="14" a="1"/>
  <c r="F91" i="14"/>
  <c r="G91" i="14" a="1"/>
  <c r="G91" i="14"/>
  <c r="H91" i="14" a="1"/>
  <c r="H91" i="14"/>
  <c r="I91" i="14" a="1"/>
  <c r="I91" i="14"/>
  <c r="J91" i="14" a="1"/>
  <c r="J91" i="14"/>
  <c r="B92" i="14" a="1"/>
  <c r="B92" i="14"/>
  <c r="C92" i="14" a="1"/>
  <c r="C92" i="14"/>
  <c r="D92" i="14" a="1"/>
  <c r="D92" i="14"/>
  <c r="E92" i="14" a="1"/>
  <c r="E92" i="14"/>
  <c r="F92" i="14" a="1"/>
  <c r="F92" i="14"/>
  <c r="G92" i="14" a="1"/>
  <c r="G92" i="14"/>
  <c r="H92" i="14" a="1"/>
  <c r="H92" i="14"/>
  <c r="I92" i="14" a="1"/>
  <c r="I92" i="14"/>
  <c r="J92" i="14" a="1"/>
  <c r="J92" i="14"/>
  <c r="B93" i="14" a="1"/>
  <c r="B93" i="14"/>
  <c r="C93" i="14" a="1"/>
  <c r="C93" i="14"/>
  <c r="D93" i="14" a="1"/>
  <c r="D93" i="14"/>
  <c r="E93" i="14" a="1"/>
  <c r="E93" i="14"/>
  <c r="F93" i="14" a="1"/>
  <c r="F93" i="14"/>
  <c r="G93" i="14" a="1"/>
  <c r="G93" i="14"/>
  <c r="H93" i="14" a="1"/>
  <c r="H93" i="14"/>
  <c r="I93" i="14" a="1"/>
  <c r="I93" i="14"/>
  <c r="J93" i="14" a="1"/>
  <c r="J93" i="14"/>
  <c r="B94" i="14" a="1"/>
  <c r="B94" i="14"/>
  <c r="C94" i="14" a="1"/>
  <c r="C94" i="14"/>
  <c r="D94" i="14" a="1"/>
  <c r="D94" i="14"/>
  <c r="E94" i="14" a="1"/>
  <c r="E94" i="14"/>
  <c r="F94" i="14" a="1"/>
  <c r="F94" i="14"/>
  <c r="G94" i="14" a="1"/>
  <c r="G94" i="14"/>
  <c r="H94" i="14" a="1"/>
  <c r="H94" i="14"/>
  <c r="I94" i="14" a="1"/>
  <c r="I94" i="14"/>
  <c r="J94" i="14" a="1"/>
  <c r="J94" i="14"/>
  <c r="B95" i="14" a="1"/>
  <c r="B95" i="14"/>
  <c r="C95" i="14" a="1"/>
  <c r="C95" i="14"/>
  <c r="D95" i="14" a="1"/>
  <c r="D95" i="14"/>
  <c r="E95" i="14" a="1"/>
  <c r="E95" i="14"/>
  <c r="F95" i="14" a="1"/>
  <c r="F95" i="14"/>
  <c r="G95" i="14" a="1"/>
  <c r="G95" i="14"/>
  <c r="H95" i="14" a="1"/>
  <c r="H95" i="14"/>
  <c r="I95" i="14" a="1"/>
  <c r="I95" i="14"/>
  <c r="J95" i="14" a="1"/>
  <c r="J95" i="14"/>
  <c r="B96" i="14" a="1"/>
  <c r="B96" i="14"/>
  <c r="C96" i="14" a="1"/>
  <c r="C96" i="14"/>
  <c r="D96" i="14" a="1"/>
  <c r="D96" i="14"/>
  <c r="E96" i="14" a="1"/>
  <c r="E96" i="14"/>
  <c r="F96" i="14" a="1"/>
  <c r="F96" i="14"/>
  <c r="G96" i="14" a="1"/>
  <c r="G96" i="14"/>
  <c r="H96" i="14" a="1"/>
  <c r="H96" i="14"/>
  <c r="I96" i="14" a="1"/>
  <c r="I96" i="14"/>
  <c r="J96" i="14" a="1"/>
  <c r="J96" i="14"/>
  <c r="B97" i="14" a="1"/>
  <c r="B97" i="14"/>
  <c r="C97" i="14" a="1"/>
  <c r="C97" i="14"/>
  <c r="D97" i="14" a="1"/>
  <c r="D97" i="14"/>
  <c r="E97" i="14" a="1"/>
  <c r="E97" i="14"/>
  <c r="F97" i="14" a="1"/>
  <c r="F97" i="14"/>
  <c r="G97" i="14" a="1"/>
  <c r="G97" i="14"/>
  <c r="H97" i="14" a="1"/>
  <c r="H97" i="14"/>
  <c r="I97" i="14" a="1"/>
  <c r="I97" i="14"/>
  <c r="J97" i="14" a="1"/>
  <c r="J97" i="14"/>
  <c r="B98" i="14" a="1"/>
  <c r="B98" i="14"/>
  <c r="C98" i="14" a="1"/>
  <c r="C98" i="14"/>
  <c r="D98" i="14" a="1"/>
  <c r="D98" i="14"/>
  <c r="E98" i="14" a="1"/>
  <c r="E98" i="14"/>
  <c r="F98" i="14" a="1"/>
  <c r="F98" i="14"/>
  <c r="G98" i="14" a="1"/>
  <c r="G98" i="14"/>
  <c r="H98" i="14" a="1"/>
  <c r="H98" i="14"/>
  <c r="I98" i="14" a="1"/>
  <c r="I98" i="14"/>
  <c r="J98" i="14" a="1"/>
  <c r="J98" i="14"/>
  <c r="B99" i="14" a="1"/>
  <c r="B99" i="14"/>
  <c r="C99" i="14" a="1"/>
  <c r="C99" i="14"/>
  <c r="D99" i="14" a="1"/>
  <c r="D99" i="14"/>
  <c r="E99" i="14" a="1"/>
  <c r="E99" i="14"/>
  <c r="F99" i="14" a="1"/>
  <c r="F99" i="14"/>
  <c r="G99" i="14" a="1"/>
  <c r="G99" i="14"/>
  <c r="H99" i="14" a="1"/>
  <c r="H99" i="14"/>
  <c r="I99" i="14" a="1"/>
  <c r="I99" i="14"/>
  <c r="J99" i="14" a="1"/>
  <c r="J99" i="14"/>
  <c r="B100" i="14" a="1"/>
  <c r="B100" i="14"/>
  <c r="C100" i="14" a="1"/>
  <c r="C100" i="14"/>
  <c r="D100" i="14" a="1"/>
  <c r="D100" i="14"/>
  <c r="E100" i="14" a="1"/>
  <c r="E100" i="14"/>
  <c r="F100" i="14" a="1"/>
  <c r="F100" i="14"/>
  <c r="G100" i="14" a="1"/>
  <c r="G100" i="14"/>
  <c r="H100" i="14" a="1"/>
  <c r="H100" i="14"/>
  <c r="I100" i="14" a="1"/>
  <c r="I100" i="14"/>
  <c r="J100" i="14" a="1"/>
  <c r="J100" i="14"/>
  <c r="B101" i="14" a="1"/>
  <c r="B101" i="14"/>
  <c r="C101" i="14" a="1"/>
  <c r="C101" i="14"/>
  <c r="D101" i="14" a="1"/>
  <c r="D101" i="14"/>
  <c r="E101" i="14" a="1"/>
  <c r="E101" i="14"/>
  <c r="F101" i="14" a="1"/>
  <c r="F101" i="14"/>
  <c r="G101" i="14" a="1"/>
  <c r="G101" i="14"/>
  <c r="H101" i="14" a="1"/>
  <c r="H101" i="14"/>
  <c r="I101" i="14" a="1"/>
  <c r="I101" i="14"/>
  <c r="J101" i="14" a="1"/>
  <c r="J101" i="14"/>
  <c r="B102" i="14" a="1"/>
  <c r="B102" i="14"/>
  <c r="C102" i="14" a="1"/>
  <c r="C102" i="14"/>
  <c r="D102" i="14" a="1"/>
  <c r="D102" i="14"/>
  <c r="E102" i="14" a="1"/>
  <c r="E102" i="14"/>
  <c r="F102" i="14" a="1"/>
  <c r="F102" i="14"/>
  <c r="G102" i="14" a="1"/>
  <c r="G102" i="14"/>
  <c r="H102" i="14" a="1"/>
  <c r="H102" i="14"/>
  <c r="I102" i="14" a="1"/>
  <c r="I102" i="14"/>
  <c r="J102" i="14" a="1"/>
  <c r="J102" i="14"/>
  <c r="B103" i="14" a="1"/>
  <c r="B103" i="14"/>
  <c r="C103" i="14" a="1"/>
  <c r="C103" i="14"/>
  <c r="D103" i="14" a="1"/>
  <c r="D103" i="14"/>
  <c r="E103" i="14" a="1"/>
  <c r="E103" i="14"/>
  <c r="F103" i="14" a="1"/>
  <c r="F103" i="14"/>
  <c r="G103" i="14" a="1"/>
  <c r="G103" i="14"/>
  <c r="H103" i="14" a="1"/>
  <c r="H103" i="14"/>
  <c r="I103" i="14" a="1"/>
  <c r="I103" i="14"/>
  <c r="J103" i="14" a="1"/>
  <c r="J103" i="14"/>
  <c r="B104" i="14" a="1"/>
  <c r="B104" i="14"/>
  <c r="C104" i="14" a="1"/>
  <c r="C104" i="14"/>
  <c r="D104" i="14" a="1"/>
  <c r="D104" i="14"/>
  <c r="E104" i="14" a="1"/>
  <c r="E104" i="14"/>
  <c r="F104" i="14" a="1"/>
  <c r="F104" i="14"/>
  <c r="G104" i="14" a="1"/>
  <c r="G104" i="14"/>
  <c r="H104" i="14" a="1"/>
  <c r="H104" i="14"/>
  <c r="I104" i="14" a="1"/>
  <c r="I104" i="14"/>
  <c r="J104" i="14" a="1"/>
  <c r="J104" i="14"/>
  <c r="B105" i="14" a="1"/>
  <c r="B105" i="14"/>
  <c r="C105" i="14" a="1"/>
  <c r="C105" i="14"/>
  <c r="D105" i="14" a="1"/>
  <c r="D105" i="14"/>
  <c r="E105" i="14" a="1"/>
  <c r="E105" i="14"/>
  <c r="F105" i="14" a="1"/>
  <c r="F105" i="14"/>
  <c r="G105" i="14" a="1"/>
  <c r="G105" i="14"/>
  <c r="H105" i="14" a="1"/>
  <c r="H105" i="14"/>
  <c r="I105" i="14" a="1"/>
  <c r="I105" i="14"/>
  <c r="J105" i="14" a="1"/>
  <c r="J105" i="14"/>
  <c r="B106" i="14" a="1"/>
  <c r="B106" i="14"/>
  <c r="C106" i="14" a="1"/>
  <c r="C106" i="14"/>
  <c r="D106" i="14" a="1"/>
  <c r="D106" i="14"/>
  <c r="E106" i="14" a="1"/>
  <c r="E106" i="14"/>
  <c r="F106" i="14" a="1"/>
  <c r="F106" i="14"/>
  <c r="G106" i="14" a="1"/>
  <c r="G106" i="14"/>
  <c r="H106" i="14" a="1"/>
  <c r="H106" i="14"/>
  <c r="I106" i="14" a="1"/>
  <c r="I106" i="14"/>
  <c r="J106" i="14" a="1"/>
  <c r="J106" i="14"/>
  <c r="B107" i="14" a="1"/>
  <c r="B107" i="14"/>
  <c r="C107" i="14" a="1"/>
  <c r="C107" i="14"/>
  <c r="D107" i="14" a="1"/>
  <c r="D107" i="14"/>
  <c r="E107" i="14" a="1"/>
  <c r="E107" i="14"/>
  <c r="F107" i="14" a="1"/>
  <c r="F107" i="14"/>
  <c r="G107" i="14" a="1"/>
  <c r="G107" i="14"/>
  <c r="H107" i="14" a="1"/>
  <c r="H107" i="14"/>
  <c r="I107" i="14" a="1"/>
  <c r="I107" i="14"/>
  <c r="J107" i="14" a="1"/>
  <c r="J107" i="14"/>
  <c r="B108" i="14" a="1"/>
  <c r="B108" i="14"/>
  <c r="C108" i="14" a="1"/>
  <c r="C108" i="14"/>
  <c r="D108" i="14" a="1"/>
  <c r="D108" i="14"/>
  <c r="E108" i="14" a="1"/>
  <c r="E108" i="14"/>
  <c r="F108" i="14" a="1"/>
  <c r="F108" i="14"/>
  <c r="G108" i="14" a="1"/>
  <c r="G108" i="14"/>
  <c r="H108" i="14" a="1"/>
  <c r="H108" i="14"/>
  <c r="I108" i="14" a="1"/>
  <c r="I108" i="14"/>
  <c r="J108" i="14" a="1"/>
  <c r="J108" i="14"/>
  <c r="B109" i="14" a="1"/>
  <c r="B109" i="14"/>
  <c r="C109" i="14" a="1"/>
  <c r="C109" i="14"/>
  <c r="D109" i="14" a="1"/>
  <c r="D109" i="14"/>
  <c r="E109" i="14" a="1"/>
  <c r="E109" i="14"/>
  <c r="F109" i="14" a="1"/>
  <c r="F109" i="14"/>
  <c r="G109" i="14" a="1"/>
  <c r="G109" i="14"/>
  <c r="H109" i="14" a="1"/>
  <c r="H109" i="14"/>
  <c r="I109" i="14" a="1"/>
  <c r="I109" i="14"/>
  <c r="J109" i="14" a="1"/>
  <c r="J109" i="14"/>
  <c r="B110" i="14" a="1"/>
  <c r="B110" i="14"/>
  <c r="C110" i="14" a="1"/>
  <c r="C110" i="14"/>
  <c r="D110" i="14" a="1"/>
  <c r="D110" i="14"/>
  <c r="E110" i="14" a="1"/>
  <c r="E110" i="14"/>
  <c r="F110" i="14" a="1"/>
  <c r="F110" i="14"/>
  <c r="G110" i="14" a="1"/>
  <c r="G110" i="14"/>
  <c r="H110" i="14" a="1"/>
  <c r="H110" i="14"/>
  <c r="I110" i="14" a="1"/>
  <c r="I110" i="14"/>
  <c r="J110" i="14" a="1"/>
  <c r="J110" i="14"/>
  <c r="B111" i="14" a="1"/>
  <c r="B111" i="14"/>
  <c r="C111" i="14" a="1"/>
  <c r="C111" i="14"/>
  <c r="D111" i="14" a="1"/>
  <c r="D111" i="14"/>
  <c r="E111" i="14" a="1"/>
  <c r="E111" i="14"/>
  <c r="F111" i="14" a="1"/>
  <c r="F111" i="14"/>
  <c r="G111" i="14" a="1"/>
  <c r="G111" i="14"/>
  <c r="H111" i="14" a="1"/>
  <c r="H111" i="14"/>
  <c r="I111" i="14" a="1"/>
  <c r="I111" i="14"/>
  <c r="J111" i="14" a="1"/>
  <c r="J111" i="14"/>
  <c r="B112" i="14" a="1"/>
  <c r="B112" i="14"/>
  <c r="C112" i="14" a="1"/>
  <c r="C112" i="14"/>
  <c r="D112" i="14" a="1"/>
  <c r="D112" i="14"/>
  <c r="E112" i="14" a="1"/>
  <c r="E112" i="14"/>
  <c r="F112" i="14" a="1"/>
  <c r="F112" i="14"/>
  <c r="G112" i="14" a="1"/>
  <c r="G112" i="14"/>
  <c r="H112" i="14" a="1"/>
  <c r="H112" i="14"/>
  <c r="I112" i="14" a="1"/>
  <c r="I112" i="14"/>
  <c r="J112" i="14" a="1"/>
  <c r="J112" i="14"/>
  <c r="B113" i="14" a="1"/>
  <c r="B113" i="14"/>
  <c r="C113" i="14" a="1"/>
  <c r="C113" i="14"/>
  <c r="D113" i="14" a="1"/>
  <c r="D113" i="14"/>
  <c r="E113" i="14" a="1"/>
  <c r="E113" i="14"/>
  <c r="F113" i="14" a="1"/>
  <c r="F113" i="14"/>
  <c r="G113" i="14" a="1"/>
  <c r="G113" i="14"/>
  <c r="H113" i="14" a="1"/>
  <c r="H113" i="14"/>
  <c r="I113" i="14" a="1"/>
  <c r="I113" i="14"/>
  <c r="J113" i="14" a="1"/>
  <c r="J113" i="14"/>
  <c r="B114" i="14" a="1"/>
  <c r="B114" i="14"/>
  <c r="C114" i="14" a="1"/>
  <c r="C114" i="14"/>
  <c r="D114" i="14" a="1"/>
  <c r="D114" i="14"/>
  <c r="E114" i="14" a="1"/>
  <c r="E114" i="14"/>
  <c r="F114" i="14" a="1"/>
  <c r="F114" i="14"/>
  <c r="G114" i="14" a="1"/>
  <c r="G114" i="14"/>
  <c r="H114" i="14" a="1"/>
  <c r="H114" i="14"/>
  <c r="I114" i="14" a="1"/>
  <c r="I114" i="14"/>
  <c r="J114" i="14" a="1"/>
  <c r="J114" i="14"/>
  <c r="B115" i="14" a="1"/>
  <c r="B115" i="14"/>
  <c r="C115" i="14" a="1"/>
  <c r="C115" i="14"/>
  <c r="D115" i="14" a="1"/>
  <c r="D115" i="14"/>
  <c r="E115" i="14" a="1"/>
  <c r="E115" i="14"/>
  <c r="F115" i="14" a="1"/>
  <c r="F115" i="14"/>
  <c r="G115" i="14" a="1"/>
  <c r="G115" i="14"/>
  <c r="H115" i="14" a="1"/>
  <c r="H115" i="14"/>
  <c r="I115" i="14" a="1"/>
  <c r="I115" i="14"/>
  <c r="J115" i="14" a="1"/>
  <c r="J115" i="14"/>
  <c r="B116" i="14" a="1"/>
  <c r="B116" i="14"/>
  <c r="C116" i="14" a="1"/>
  <c r="C116" i="14"/>
  <c r="D116" i="14" a="1"/>
  <c r="D116" i="14"/>
  <c r="E116" i="14" a="1"/>
  <c r="E116" i="14"/>
  <c r="F116" i="14" a="1"/>
  <c r="F116" i="14"/>
  <c r="G116" i="14" a="1"/>
  <c r="G116" i="14"/>
  <c r="H116" i="14" a="1"/>
  <c r="H116" i="14"/>
  <c r="I116" i="14" a="1"/>
  <c r="I116" i="14"/>
  <c r="J116" i="14" a="1"/>
  <c r="J116" i="14"/>
  <c r="B117" i="14" a="1"/>
  <c r="B117" i="14"/>
  <c r="C117" i="14" a="1"/>
  <c r="C117" i="14"/>
  <c r="D117" i="14" a="1"/>
  <c r="D117" i="14"/>
  <c r="E117" i="14" a="1"/>
  <c r="E117" i="14"/>
  <c r="F117" i="14" a="1"/>
  <c r="F117" i="14"/>
  <c r="G117" i="14" a="1"/>
  <c r="G117" i="14"/>
  <c r="H117" i="14" a="1"/>
  <c r="H117" i="14"/>
  <c r="I117" i="14" a="1"/>
  <c r="I117" i="14"/>
  <c r="J117" i="14" a="1"/>
  <c r="J117" i="14"/>
  <c r="B118" i="14" a="1"/>
  <c r="B118" i="14"/>
  <c r="C118" i="14" a="1"/>
  <c r="C118" i="14"/>
  <c r="D118" i="14" a="1"/>
  <c r="D118" i="14"/>
  <c r="E118" i="14" a="1"/>
  <c r="E118" i="14"/>
  <c r="F118" i="14" a="1"/>
  <c r="F118" i="14"/>
  <c r="G118" i="14" a="1"/>
  <c r="G118" i="14"/>
  <c r="H118" i="14" a="1"/>
  <c r="H118" i="14"/>
  <c r="I118" i="14" a="1"/>
  <c r="I118" i="14"/>
  <c r="J118" i="14" a="1"/>
  <c r="J118" i="14"/>
  <c r="B119" i="14" a="1"/>
  <c r="B119" i="14"/>
  <c r="C119" i="14" a="1"/>
  <c r="C119" i="14"/>
  <c r="D119" i="14" a="1"/>
  <c r="D119" i="14"/>
  <c r="E119" i="14" a="1"/>
  <c r="E119" i="14"/>
  <c r="F119" i="14" a="1"/>
  <c r="F119" i="14"/>
  <c r="G119" i="14" a="1"/>
  <c r="G119" i="14"/>
  <c r="H119" i="14" a="1"/>
  <c r="H119" i="14"/>
  <c r="I119" i="14" a="1"/>
  <c r="I119" i="14"/>
  <c r="J119" i="14" a="1"/>
  <c r="J119" i="14"/>
  <c r="B120" i="14" a="1"/>
  <c r="B120" i="14"/>
  <c r="C120" i="14" a="1"/>
  <c r="C120" i="14"/>
  <c r="D120" i="14" a="1"/>
  <c r="D120" i="14"/>
  <c r="E120" i="14" a="1"/>
  <c r="E120" i="14"/>
  <c r="F120" i="14" a="1"/>
  <c r="F120" i="14"/>
  <c r="G120" i="14" a="1"/>
  <c r="G120" i="14"/>
  <c r="H120" i="14" a="1"/>
  <c r="H120" i="14"/>
  <c r="I120" i="14" a="1"/>
  <c r="I120" i="14"/>
  <c r="J120" i="14" a="1"/>
  <c r="J120" i="14"/>
  <c r="B121" i="14" a="1"/>
  <c r="B121" i="14"/>
  <c r="C121" i="14" a="1"/>
  <c r="C121" i="14"/>
  <c r="D121" i="14" a="1"/>
  <c r="D121" i="14"/>
  <c r="E121" i="14" a="1"/>
  <c r="E121" i="14"/>
  <c r="F121" i="14" a="1"/>
  <c r="F121" i="14"/>
  <c r="G121" i="14" a="1"/>
  <c r="G121" i="14"/>
  <c r="H121" i="14" a="1"/>
  <c r="H121" i="14"/>
  <c r="I121" i="14" a="1"/>
  <c r="I121" i="14"/>
  <c r="J121" i="14" a="1"/>
  <c r="J121" i="14"/>
  <c r="B122" i="14" a="1"/>
  <c r="B122" i="14"/>
  <c r="C122" i="14" a="1"/>
  <c r="C122" i="14"/>
  <c r="D122" i="14" a="1"/>
  <c r="D122" i="14"/>
  <c r="E122" i="14" a="1"/>
  <c r="E122" i="14"/>
  <c r="F122" i="14" a="1"/>
  <c r="F122" i="14"/>
  <c r="G122" i="14" a="1"/>
  <c r="G122" i="14"/>
  <c r="H122" i="14" a="1"/>
  <c r="H122" i="14"/>
  <c r="I122" i="14" a="1"/>
  <c r="I122" i="14"/>
  <c r="J122" i="14" a="1"/>
  <c r="J122" i="14"/>
  <c r="B123" i="14" a="1"/>
  <c r="B123" i="14"/>
  <c r="C123" i="14" a="1"/>
  <c r="C123" i="14"/>
  <c r="D123" i="14" a="1"/>
  <c r="D123" i="14"/>
  <c r="E123" i="14" a="1"/>
  <c r="E123" i="14"/>
  <c r="F123" i="14" a="1"/>
  <c r="F123" i="14"/>
  <c r="G123" i="14" a="1"/>
  <c r="G123" i="14"/>
  <c r="H123" i="14" a="1"/>
  <c r="H123" i="14"/>
  <c r="I123" i="14" a="1"/>
  <c r="I123" i="14"/>
  <c r="J123" i="14" a="1"/>
  <c r="J123" i="14"/>
  <c r="B124" i="14" a="1"/>
  <c r="B124" i="14"/>
  <c r="C124" i="14" a="1"/>
  <c r="C124" i="14"/>
  <c r="D124" i="14" a="1"/>
  <c r="D124" i="14"/>
  <c r="E124" i="14" a="1"/>
  <c r="E124" i="14"/>
  <c r="F124" i="14" a="1"/>
  <c r="F124" i="14"/>
  <c r="G124" i="14" a="1"/>
  <c r="G124" i="14"/>
  <c r="H124" i="14" a="1"/>
  <c r="H124" i="14"/>
  <c r="I124" i="14" a="1"/>
  <c r="I124" i="14"/>
  <c r="J124" i="14" a="1"/>
  <c r="J124" i="14"/>
  <c r="B125" i="14" a="1"/>
  <c r="B125" i="14"/>
  <c r="C125" i="14" a="1"/>
  <c r="C125" i="14"/>
  <c r="D125" i="14" a="1"/>
  <c r="D125" i="14"/>
  <c r="E125" i="14" a="1"/>
  <c r="E125" i="14"/>
  <c r="F125" i="14" a="1"/>
  <c r="F125" i="14"/>
  <c r="G125" i="14" a="1"/>
  <c r="G125" i="14"/>
  <c r="H125" i="14" a="1"/>
  <c r="H125" i="14"/>
  <c r="I125" i="14" a="1"/>
  <c r="I125" i="14"/>
  <c r="J125" i="14" a="1"/>
  <c r="J125" i="14"/>
  <c r="B127" i="14" a="1"/>
  <c r="B127" i="14"/>
  <c r="C127" i="14" a="1"/>
  <c r="C127" i="14"/>
  <c r="D127" i="14" a="1"/>
  <c r="D127" i="14"/>
  <c r="E127" i="14" a="1"/>
  <c r="E127" i="14"/>
  <c r="F127" i="14" a="1"/>
  <c r="F127" i="14"/>
  <c r="G127" i="14" a="1"/>
  <c r="G127" i="14"/>
  <c r="H127" i="14" a="1"/>
  <c r="H127" i="14"/>
  <c r="I127" i="14" a="1"/>
  <c r="I127" i="14"/>
  <c r="J127" i="14" a="1"/>
  <c r="J127" i="14"/>
  <c r="B128" i="14" a="1"/>
  <c r="B128" i="14"/>
  <c r="C128" i="14" a="1"/>
  <c r="C128" i="14"/>
  <c r="D128" i="14" a="1"/>
  <c r="D128" i="14"/>
  <c r="E128" i="14" a="1"/>
  <c r="E128" i="14"/>
  <c r="F128" i="14" a="1"/>
  <c r="F128" i="14"/>
  <c r="G128" i="14" a="1"/>
  <c r="G128" i="14"/>
  <c r="H128" i="14" a="1"/>
  <c r="H128" i="14"/>
  <c r="I128" i="14" a="1"/>
  <c r="I128" i="14"/>
  <c r="J128" i="14" a="1"/>
  <c r="J128" i="14"/>
  <c r="B129" i="14" a="1"/>
  <c r="B129" i="14"/>
  <c r="C129" i="14" a="1"/>
  <c r="C129" i="14"/>
  <c r="D129" i="14" a="1"/>
  <c r="D129" i="14"/>
  <c r="E129" i="14" a="1"/>
  <c r="E129" i="14"/>
  <c r="F129" i="14" a="1"/>
  <c r="F129" i="14"/>
  <c r="G129" i="14" a="1"/>
  <c r="G129" i="14"/>
  <c r="H129" i="14" a="1"/>
  <c r="H129" i="14"/>
  <c r="I129" i="14" a="1"/>
  <c r="I129" i="14"/>
  <c r="J129" i="14" a="1"/>
  <c r="J129" i="14"/>
  <c r="B130" i="14" a="1"/>
  <c r="B130" i="14"/>
  <c r="C130" i="14" a="1"/>
  <c r="C130" i="14"/>
  <c r="D130" i="14" a="1"/>
  <c r="D130" i="14"/>
  <c r="E130" i="14" a="1"/>
  <c r="E130" i="14"/>
  <c r="F130" i="14" a="1"/>
  <c r="F130" i="14"/>
  <c r="G130" i="14" a="1"/>
  <c r="G130" i="14"/>
  <c r="H130" i="14" a="1"/>
  <c r="H130" i="14"/>
  <c r="I130" i="14" a="1"/>
  <c r="I130" i="14"/>
  <c r="J130" i="14" a="1"/>
  <c r="J130" i="14"/>
  <c r="B131" i="14" a="1"/>
  <c r="B131" i="14"/>
  <c r="C131" i="14" a="1"/>
  <c r="C131" i="14"/>
  <c r="D131" i="14" a="1"/>
  <c r="D131" i="14"/>
  <c r="E131" i="14" a="1"/>
  <c r="E131" i="14"/>
  <c r="F131" i="14" a="1"/>
  <c r="F131" i="14"/>
  <c r="G131" i="14" a="1"/>
  <c r="G131" i="14"/>
  <c r="H131" i="14" a="1"/>
  <c r="H131" i="14"/>
  <c r="I131" i="14" a="1"/>
  <c r="I131" i="14"/>
  <c r="J131" i="14" a="1"/>
  <c r="J131" i="14"/>
  <c r="B132" i="14" a="1"/>
  <c r="B132" i="14"/>
  <c r="C132" i="14" a="1"/>
  <c r="C132" i="14"/>
  <c r="D132" i="14" a="1"/>
  <c r="D132" i="14"/>
  <c r="E132" i="14" a="1"/>
  <c r="E132" i="14"/>
  <c r="F132" i="14" a="1"/>
  <c r="F132" i="14"/>
  <c r="G132" i="14" a="1"/>
  <c r="G132" i="14"/>
  <c r="H132" i="14" a="1"/>
  <c r="H132" i="14"/>
  <c r="I132" i="14" a="1"/>
  <c r="I132" i="14"/>
  <c r="J132" i="14" a="1"/>
  <c r="J132" i="14"/>
  <c r="B133" i="14" a="1"/>
  <c r="B133" i="14"/>
  <c r="C133" i="14" a="1"/>
  <c r="C133" i="14"/>
  <c r="D133" i="14" a="1"/>
  <c r="D133" i="14"/>
  <c r="E133" i="14" a="1"/>
  <c r="E133" i="14"/>
  <c r="F133" i="14" a="1"/>
  <c r="F133" i="14"/>
  <c r="G133" i="14" a="1"/>
  <c r="G133" i="14"/>
  <c r="H133" i="14" a="1"/>
  <c r="H133" i="14"/>
  <c r="I133" i="14" a="1"/>
  <c r="I133" i="14"/>
  <c r="J133" i="14" a="1"/>
  <c r="J133" i="14"/>
  <c r="B134" i="14" a="1"/>
  <c r="B134" i="14"/>
  <c r="C134" i="14" a="1"/>
  <c r="C134" i="14"/>
  <c r="D134" i="14" a="1"/>
  <c r="D134" i="14"/>
  <c r="E134" i="14" a="1"/>
  <c r="E134" i="14"/>
  <c r="F134" i="14" a="1"/>
  <c r="F134" i="14"/>
  <c r="G134" i="14" a="1"/>
  <c r="G134" i="14"/>
  <c r="H134" i="14" a="1"/>
  <c r="H134" i="14"/>
  <c r="I134" i="14" a="1"/>
  <c r="I134" i="14"/>
  <c r="J134" i="14" a="1"/>
  <c r="J134" i="14"/>
  <c r="B135" i="14" a="1"/>
  <c r="B135" i="14"/>
  <c r="C135" i="14" a="1"/>
  <c r="C135" i="14"/>
  <c r="D135" i="14" a="1"/>
  <c r="D135" i="14"/>
  <c r="E135" i="14" a="1"/>
  <c r="E135" i="14"/>
  <c r="F135" i="14" a="1"/>
  <c r="F135" i="14"/>
  <c r="G135" i="14" a="1"/>
  <c r="G135" i="14"/>
  <c r="H135" i="14" a="1"/>
  <c r="H135" i="14"/>
  <c r="I135" i="14" a="1"/>
  <c r="I135" i="14"/>
  <c r="J135" i="14" a="1"/>
  <c r="J135" i="14"/>
  <c r="B136" i="14" a="1"/>
  <c r="B136" i="14"/>
  <c r="C136" i="14" a="1"/>
  <c r="C136" i="14"/>
  <c r="D136" i="14" a="1"/>
  <c r="D136" i="14"/>
  <c r="E136" i="14" a="1"/>
  <c r="E136" i="14"/>
  <c r="F136" i="14" a="1"/>
  <c r="F136" i="14"/>
  <c r="G136" i="14" a="1"/>
  <c r="G136" i="14"/>
  <c r="H136" i="14" a="1"/>
  <c r="H136" i="14"/>
  <c r="I136" i="14" a="1"/>
  <c r="I136" i="14"/>
  <c r="J136" i="14" a="1"/>
  <c r="J136" i="14"/>
  <c r="B137" i="14" a="1"/>
  <c r="B137" i="14"/>
  <c r="C137" i="14" a="1"/>
  <c r="C137" i="14"/>
  <c r="D137" i="14" a="1"/>
  <c r="D137" i="14"/>
  <c r="E137" i="14" a="1"/>
  <c r="E137" i="14"/>
  <c r="F137" i="14" a="1"/>
  <c r="F137" i="14"/>
  <c r="G137" i="14" a="1"/>
  <c r="G137" i="14"/>
  <c r="H137" i="14" a="1"/>
  <c r="H137" i="14"/>
  <c r="I137" i="14" a="1"/>
  <c r="I137" i="14"/>
  <c r="J137" i="14" a="1"/>
  <c r="J137" i="14"/>
  <c r="B138" i="14" a="1"/>
  <c r="B138" i="14"/>
  <c r="C138" i="14" a="1"/>
  <c r="C138" i="14"/>
  <c r="D138" i="14" a="1"/>
  <c r="D138" i="14"/>
  <c r="E138" i="14" a="1"/>
  <c r="E138" i="14"/>
  <c r="F138" i="14" a="1"/>
  <c r="F138" i="14"/>
  <c r="G138" i="14" a="1"/>
  <c r="G138" i="14"/>
  <c r="H138" i="14" a="1"/>
  <c r="H138" i="14"/>
  <c r="I138" i="14" a="1"/>
  <c r="I138" i="14"/>
  <c r="J138" i="14" a="1"/>
  <c r="J138" i="14"/>
  <c r="B139" i="14" a="1"/>
  <c r="B139" i="14"/>
  <c r="C139" i="14" a="1"/>
  <c r="C139" i="14"/>
  <c r="D139" i="14" a="1"/>
  <c r="D139" i="14"/>
  <c r="E139" i="14" a="1"/>
  <c r="E139" i="14"/>
  <c r="F139" i="14" a="1"/>
  <c r="F139" i="14"/>
  <c r="G139" i="14" a="1"/>
  <c r="G139" i="14"/>
  <c r="H139" i="14" a="1"/>
  <c r="H139" i="14"/>
  <c r="I139" i="14" a="1"/>
  <c r="I139" i="14"/>
  <c r="J139" i="14" a="1"/>
  <c r="J139" i="14"/>
  <c r="B140" i="14" a="1"/>
  <c r="B140" i="14"/>
  <c r="C140" i="14" a="1"/>
  <c r="C140" i="14"/>
  <c r="D140" i="14" a="1"/>
  <c r="D140" i="14"/>
  <c r="E140" i="14" a="1"/>
  <c r="E140" i="14"/>
  <c r="F140" i="14" a="1"/>
  <c r="F140" i="14"/>
  <c r="G140" i="14" a="1"/>
  <c r="G140" i="14"/>
  <c r="H140" i="14" a="1"/>
  <c r="H140" i="14"/>
  <c r="I140" i="14" a="1"/>
  <c r="I140" i="14"/>
  <c r="J140" i="14" a="1"/>
  <c r="J140" i="14"/>
  <c r="B141" i="14" a="1"/>
  <c r="B141" i="14"/>
  <c r="C141" i="14" a="1"/>
  <c r="C141" i="14"/>
  <c r="D141" i="14" a="1"/>
  <c r="D141" i="14"/>
  <c r="E141" i="14" a="1"/>
  <c r="E141" i="14"/>
  <c r="F141" i="14" a="1"/>
  <c r="F141" i="14"/>
  <c r="G141" i="14" a="1"/>
  <c r="G141" i="14"/>
  <c r="H141" i="14" a="1"/>
  <c r="H141" i="14"/>
  <c r="I141" i="14" a="1"/>
  <c r="I141" i="14"/>
  <c r="J141" i="14" a="1"/>
  <c r="J141" i="14"/>
  <c r="B142" i="14" a="1"/>
  <c r="B142" i="14"/>
  <c r="C142" i="14" a="1"/>
  <c r="C142" i="14"/>
  <c r="D142" i="14" a="1"/>
  <c r="D142" i="14"/>
  <c r="E142" i="14" a="1"/>
  <c r="E142" i="14"/>
  <c r="F142" i="14" a="1"/>
  <c r="F142" i="14"/>
  <c r="G142" i="14" a="1"/>
  <c r="G142" i="14"/>
  <c r="H142" i="14" a="1"/>
  <c r="H142" i="14"/>
  <c r="I142" i="14" a="1"/>
  <c r="I142" i="14"/>
  <c r="J142" i="14" a="1"/>
  <c r="J142" i="14"/>
  <c r="B143" i="14" a="1"/>
  <c r="B143" i="14"/>
  <c r="C143" i="14" a="1"/>
  <c r="C143" i="14"/>
  <c r="D143" i="14" a="1"/>
  <c r="D143" i="14"/>
  <c r="E143" i="14" a="1"/>
  <c r="E143" i="14"/>
  <c r="F143" i="14" a="1"/>
  <c r="F143" i="14"/>
  <c r="G143" i="14" a="1"/>
  <c r="G143" i="14"/>
  <c r="H143" i="14" a="1"/>
  <c r="H143" i="14"/>
  <c r="I143" i="14" a="1"/>
  <c r="I143" i="14"/>
  <c r="J143" i="14" a="1"/>
  <c r="J143" i="14"/>
  <c r="B144" i="14" a="1"/>
  <c r="B144" i="14"/>
  <c r="C144" i="14" a="1"/>
  <c r="C144" i="14"/>
  <c r="D144" i="14" a="1"/>
  <c r="D144" i="14"/>
  <c r="E144" i="14" a="1"/>
  <c r="E144" i="14"/>
  <c r="F144" i="14" a="1"/>
  <c r="F144" i="14"/>
  <c r="G144" i="14" a="1"/>
  <c r="G144" i="14"/>
  <c r="H144" i="14" a="1"/>
  <c r="H144" i="14"/>
  <c r="I144" i="14" a="1"/>
  <c r="I144" i="14"/>
  <c r="J144" i="14" a="1"/>
  <c r="J144" i="14"/>
  <c r="B145" i="14" a="1"/>
  <c r="B145" i="14"/>
  <c r="C145" i="14" a="1"/>
  <c r="C145" i="14"/>
  <c r="D145" i="14" a="1"/>
  <c r="D145" i="14"/>
  <c r="E145" i="14" a="1"/>
  <c r="E145" i="14"/>
  <c r="F145" i="14" a="1"/>
  <c r="F145" i="14"/>
  <c r="G145" i="14" a="1"/>
  <c r="G145" i="14"/>
  <c r="H145" i="14" a="1"/>
  <c r="H145" i="14"/>
  <c r="I145" i="14" a="1"/>
  <c r="I145" i="14"/>
  <c r="J145" i="14" a="1"/>
  <c r="J145" i="14"/>
  <c r="B146" i="14" a="1"/>
  <c r="B146" i="14"/>
  <c r="C146" i="14" a="1"/>
  <c r="C146" i="14"/>
  <c r="D146" i="14" a="1"/>
  <c r="D146" i="14"/>
  <c r="E146" i="14" a="1"/>
  <c r="E146" i="14"/>
  <c r="F146" i="14" a="1"/>
  <c r="F146" i="14"/>
  <c r="G146" i="14" a="1"/>
  <c r="G146" i="14"/>
  <c r="H146" i="14" a="1"/>
  <c r="H146" i="14"/>
  <c r="I146" i="14" a="1"/>
  <c r="I146" i="14"/>
  <c r="J146" i="14" a="1"/>
  <c r="J146" i="14"/>
  <c r="B147" i="14" a="1"/>
  <c r="B147" i="14"/>
  <c r="C147" i="14" a="1"/>
  <c r="C147" i="14"/>
  <c r="D147" i="14" a="1"/>
  <c r="D147" i="14"/>
  <c r="E147" i="14" a="1"/>
  <c r="E147" i="14"/>
  <c r="F147" i="14" a="1"/>
  <c r="F147" i="14"/>
  <c r="G147" i="14" a="1"/>
  <c r="G147" i="14"/>
  <c r="H147" i="14" a="1"/>
  <c r="H147" i="14"/>
  <c r="I147" i="14" a="1"/>
  <c r="I147" i="14"/>
  <c r="J147" i="14" a="1"/>
  <c r="J147" i="14"/>
  <c r="B148" i="14" a="1"/>
  <c r="B148" i="14"/>
  <c r="C148" i="14" a="1"/>
  <c r="C148" i="14"/>
  <c r="D148" i="14" a="1"/>
  <c r="D148" i="14"/>
  <c r="E148" i="14" a="1"/>
  <c r="E148" i="14"/>
  <c r="F148" i="14" a="1"/>
  <c r="F148" i="14"/>
  <c r="G148" i="14" a="1"/>
  <c r="G148" i="14"/>
  <c r="H148" i="14" a="1"/>
  <c r="H148" i="14"/>
  <c r="I148" i="14" a="1"/>
  <c r="I148" i="14"/>
  <c r="J148" i="14" a="1"/>
  <c r="J148" i="14"/>
  <c r="B149" i="14" a="1"/>
  <c r="B149" i="14"/>
  <c r="C149" i="14" a="1"/>
  <c r="C149" i="14"/>
  <c r="D149" i="14" a="1"/>
  <c r="D149" i="14"/>
  <c r="E149" i="14" a="1"/>
  <c r="E149" i="14"/>
  <c r="F149" i="14" a="1"/>
  <c r="F149" i="14"/>
  <c r="G149" i="14" a="1"/>
  <c r="G149" i="14"/>
  <c r="H149" i="14" a="1"/>
  <c r="H149" i="14"/>
  <c r="I149" i="14" a="1"/>
  <c r="I149" i="14"/>
  <c r="J149" i="14" a="1"/>
  <c r="J149" i="14"/>
  <c r="B150" i="14" a="1"/>
  <c r="B150" i="14"/>
  <c r="C150" i="14" a="1"/>
  <c r="C150" i="14"/>
  <c r="D150" i="14" a="1"/>
  <c r="D150" i="14"/>
  <c r="E150" i="14" a="1"/>
  <c r="E150" i="14"/>
  <c r="F150" i="14" a="1"/>
  <c r="F150" i="14"/>
  <c r="G150" i="14" a="1"/>
  <c r="G150" i="14"/>
  <c r="H150" i="14" a="1"/>
  <c r="H150" i="14"/>
  <c r="I150" i="14" a="1"/>
  <c r="I150" i="14"/>
  <c r="J150" i="14" a="1"/>
  <c r="J150" i="14"/>
  <c r="B151" i="14" a="1"/>
  <c r="B151" i="14"/>
  <c r="C151" i="14" a="1"/>
  <c r="C151" i="14"/>
  <c r="D151" i="14" a="1"/>
  <c r="D151" i="14"/>
  <c r="E151" i="14" a="1"/>
  <c r="E151" i="14"/>
  <c r="F151" i="14" a="1"/>
  <c r="F151" i="14"/>
  <c r="G151" i="14" a="1"/>
  <c r="G151" i="14"/>
  <c r="H151" i="14" a="1"/>
  <c r="H151" i="14"/>
  <c r="I151" i="14" a="1"/>
  <c r="I151" i="14"/>
  <c r="J151" i="14" a="1"/>
  <c r="J151" i="14"/>
  <c r="B152" i="14" a="1"/>
  <c r="B152" i="14"/>
  <c r="C152" i="14" a="1"/>
  <c r="C152" i="14"/>
  <c r="D152" i="14" a="1"/>
  <c r="D152" i="14"/>
  <c r="E152" i="14" a="1"/>
  <c r="E152" i="14"/>
  <c r="F152" i="14" a="1"/>
  <c r="F152" i="14"/>
  <c r="G152" i="14" a="1"/>
  <c r="G152" i="14"/>
  <c r="H152" i="14" a="1"/>
  <c r="H152" i="14"/>
  <c r="I152" i="14" a="1"/>
  <c r="I152" i="14"/>
  <c r="J152" i="14" a="1"/>
  <c r="J152" i="14"/>
  <c r="B153" i="14" a="1"/>
  <c r="B153" i="14"/>
  <c r="C153" i="14" a="1"/>
  <c r="C153" i="14"/>
  <c r="D153" i="14" a="1"/>
  <c r="D153" i="14"/>
  <c r="E153" i="14" a="1"/>
  <c r="E153" i="14"/>
  <c r="F153" i="14" a="1"/>
  <c r="F153" i="14"/>
  <c r="G153" i="14" a="1"/>
  <c r="G153" i="14"/>
  <c r="H153" i="14" a="1"/>
  <c r="H153" i="14"/>
  <c r="I153" i="14" a="1"/>
  <c r="I153" i="14"/>
  <c r="J153" i="14" a="1"/>
  <c r="J153" i="14"/>
  <c r="B154" i="14" a="1"/>
  <c r="B154" i="14"/>
  <c r="C154" i="14" a="1"/>
  <c r="C154" i="14"/>
  <c r="D154" i="14" a="1"/>
  <c r="D154" i="14"/>
  <c r="E154" i="14" a="1"/>
  <c r="E154" i="14"/>
  <c r="F154" i="14" a="1"/>
  <c r="F154" i="14"/>
  <c r="G154" i="14" a="1"/>
  <c r="G154" i="14"/>
  <c r="H154" i="14" a="1"/>
  <c r="H154" i="14"/>
  <c r="I154" i="14" a="1"/>
  <c r="I154" i="14"/>
  <c r="J154" i="14" a="1"/>
  <c r="J154" i="14"/>
  <c r="B155" i="14" a="1"/>
  <c r="B155" i="14"/>
  <c r="C155" i="14" a="1"/>
  <c r="C155" i="14"/>
  <c r="D155" i="14" a="1"/>
  <c r="D155" i="14"/>
  <c r="E155" i="14" a="1"/>
  <c r="E155" i="14"/>
  <c r="F155" i="14" a="1"/>
  <c r="F155" i="14"/>
  <c r="G155" i="14" a="1"/>
  <c r="G155" i="14"/>
  <c r="H155" i="14" a="1"/>
  <c r="H155" i="14"/>
  <c r="I155" i="14" a="1"/>
  <c r="I155" i="14"/>
  <c r="J155" i="14" a="1"/>
  <c r="J155" i="14"/>
  <c r="B156" i="14" a="1"/>
  <c r="B156" i="14"/>
  <c r="C156" i="14" a="1"/>
  <c r="C156" i="14"/>
  <c r="D156" i="14" a="1"/>
  <c r="D156" i="14"/>
  <c r="E156" i="14" a="1"/>
  <c r="E156" i="14"/>
  <c r="F156" i="14" a="1"/>
  <c r="F156" i="14"/>
  <c r="G156" i="14" a="1"/>
  <c r="G156" i="14"/>
  <c r="H156" i="14" a="1"/>
  <c r="H156" i="14"/>
  <c r="I156" i="14" a="1"/>
  <c r="I156" i="14"/>
  <c r="J156" i="14" a="1"/>
  <c r="J156" i="14"/>
  <c r="B157" i="14" a="1"/>
  <c r="B157" i="14"/>
  <c r="C157" i="14" a="1"/>
  <c r="C157" i="14"/>
  <c r="D157" i="14" a="1"/>
  <c r="D157" i="14"/>
  <c r="E157" i="14" a="1"/>
  <c r="E157" i="14"/>
  <c r="F157" i="14" a="1"/>
  <c r="F157" i="14"/>
  <c r="G157" i="14" a="1"/>
  <c r="G157" i="14"/>
  <c r="H157" i="14" a="1"/>
  <c r="H157" i="14"/>
  <c r="I157" i="14" a="1"/>
  <c r="I157" i="14"/>
  <c r="J157" i="14" a="1"/>
  <c r="J157" i="14"/>
  <c r="B158" i="14" a="1"/>
  <c r="B158" i="14"/>
  <c r="C158" i="14" a="1"/>
  <c r="C158" i="14"/>
  <c r="D158" i="14" a="1"/>
  <c r="D158" i="14"/>
  <c r="E158" i="14" a="1"/>
  <c r="E158" i="14"/>
  <c r="F158" i="14" a="1"/>
  <c r="F158" i="14"/>
  <c r="G158" i="14" a="1"/>
  <c r="G158" i="14"/>
  <c r="H158" i="14" a="1"/>
  <c r="H158" i="14"/>
  <c r="I158" i="14" a="1"/>
  <c r="I158" i="14"/>
  <c r="J158" i="14" a="1"/>
  <c r="J158" i="14"/>
  <c r="B159" i="14" a="1"/>
  <c r="B159" i="14"/>
  <c r="C159" i="14" a="1"/>
  <c r="C159" i="14"/>
  <c r="D159" i="14" a="1"/>
  <c r="D159" i="14"/>
  <c r="E159" i="14" a="1"/>
  <c r="E159" i="14"/>
  <c r="F159" i="14" a="1"/>
  <c r="F159" i="14"/>
  <c r="G159" i="14" a="1"/>
  <c r="G159" i="14"/>
  <c r="H159" i="14" a="1"/>
  <c r="H159" i="14"/>
  <c r="I159" i="14" a="1"/>
  <c r="I159" i="14"/>
  <c r="J159" i="14" a="1"/>
  <c r="J159" i="14"/>
  <c r="B160" i="14" a="1"/>
  <c r="B160" i="14"/>
  <c r="C160" i="14" a="1"/>
  <c r="C160" i="14"/>
  <c r="D160" i="14" a="1"/>
  <c r="D160" i="14"/>
  <c r="E160" i="14" a="1"/>
  <c r="E160" i="14"/>
  <c r="F160" i="14" a="1"/>
  <c r="F160" i="14"/>
  <c r="G160" i="14" a="1"/>
  <c r="G160" i="14"/>
  <c r="H160" i="14" a="1"/>
  <c r="H160" i="14"/>
  <c r="I160" i="14" a="1"/>
  <c r="I160" i="14"/>
  <c r="J160" i="14" a="1"/>
  <c r="J160" i="14"/>
  <c r="B161" i="14" a="1"/>
  <c r="B161" i="14"/>
  <c r="C161" i="14" a="1"/>
  <c r="C161" i="14"/>
  <c r="D161" i="14" a="1"/>
  <c r="D161" i="14"/>
  <c r="E161" i="14" a="1"/>
  <c r="E161" i="14"/>
  <c r="F161" i="14" a="1"/>
  <c r="F161" i="14"/>
  <c r="G161" i="14" a="1"/>
  <c r="G161" i="14"/>
  <c r="H161" i="14" a="1"/>
  <c r="H161" i="14"/>
  <c r="I161" i="14" a="1"/>
  <c r="I161" i="14"/>
  <c r="J161" i="14" a="1"/>
  <c r="J161" i="14"/>
  <c r="B162" i="14" a="1"/>
  <c r="B162" i="14"/>
  <c r="C162" i="14" a="1"/>
  <c r="C162" i="14"/>
  <c r="D162" i="14" a="1"/>
  <c r="D162" i="14"/>
  <c r="E162" i="14" a="1"/>
  <c r="E162" i="14"/>
  <c r="F162" i="14" a="1"/>
  <c r="F162" i="14"/>
  <c r="G162" i="14" a="1"/>
  <c r="G162" i="14"/>
  <c r="H162" i="14" a="1"/>
  <c r="H162" i="14"/>
  <c r="I162" i="14" a="1"/>
  <c r="I162" i="14"/>
  <c r="J162" i="14" a="1"/>
  <c r="J162" i="14"/>
  <c r="B163" i="14" a="1"/>
  <c r="B163" i="14"/>
  <c r="C163" i="14" a="1"/>
  <c r="C163" i="14"/>
  <c r="D163" i="14" a="1"/>
  <c r="D163" i="14"/>
  <c r="E163" i="14" a="1"/>
  <c r="E163" i="14"/>
  <c r="F163" i="14" a="1"/>
  <c r="F163" i="14"/>
  <c r="G163" i="14" a="1"/>
  <c r="G163" i="14"/>
  <c r="H163" i="14" a="1"/>
  <c r="H163" i="14"/>
  <c r="I163" i="14" a="1"/>
  <c r="I163" i="14"/>
  <c r="J163" i="14" a="1"/>
  <c r="J163" i="14"/>
  <c r="B164" i="14" a="1"/>
  <c r="B164" i="14"/>
  <c r="C164" i="14" a="1"/>
  <c r="C164" i="14"/>
  <c r="D164" i="14" a="1"/>
  <c r="D164" i="14"/>
  <c r="E164" i="14" a="1"/>
  <c r="E164" i="14"/>
  <c r="F164" i="14" a="1"/>
  <c r="F164" i="14"/>
  <c r="G164" i="14" a="1"/>
  <c r="G164" i="14"/>
  <c r="H164" i="14" a="1"/>
  <c r="H164" i="14"/>
  <c r="I164" i="14" a="1"/>
  <c r="I164" i="14"/>
  <c r="J164" i="14" a="1"/>
  <c r="J164" i="14"/>
  <c r="B165" i="14" a="1"/>
  <c r="B165" i="14"/>
  <c r="C165" i="14" a="1"/>
  <c r="C165" i="14"/>
  <c r="D165" i="14" a="1"/>
  <c r="D165" i="14"/>
  <c r="E165" i="14" a="1"/>
  <c r="E165" i="14"/>
  <c r="F165" i="14" a="1"/>
  <c r="F165" i="14"/>
  <c r="G165" i="14" a="1"/>
  <c r="G165" i="14"/>
  <c r="H165" i="14" a="1"/>
  <c r="H165" i="14"/>
  <c r="I165" i="14" a="1"/>
  <c r="I165" i="14"/>
  <c r="J165" i="14" a="1"/>
  <c r="J165" i="14"/>
  <c r="B166" i="14" a="1"/>
  <c r="B166" i="14"/>
  <c r="C166" i="14" a="1"/>
  <c r="C166" i="14"/>
  <c r="D166" i="14" a="1"/>
  <c r="D166" i="14"/>
  <c r="E166" i="14" a="1"/>
  <c r="E166" i="14"/>
  <c r="F166" i="14" a="1"/>
  <c r="F166" i="14"/>
  <c r="G166" i="14" a="1"/>
  <c r="G166" i="14"/>
  <c r="H166" i="14" a="1"/>
  <c r="H166" i="14"/>
  <c r="I166" i="14" a="1"/>
  <c r="I166" i="14"/>
  <c r="J166" i="14" a="1"/>
  <c r="J166" i="14"/>
  <c r="B167" i="14" a="1"/>
  <c r="B167" i="14"/>
  <c r="C167" i="14" a="1"/>
  <c r="C167" i="14"/>
  <c r="D167" i="14" a="1"/>
  <c r="D167" i="14"/>
  <c r="E167" i="14" a="1"/>
  <c r="E167" i="14"/>
  <c r="F167" i="14" a="1"/>
  <c r="F167" i="14"/>
  <c r="G167" i="14" a="1"/>
  <c r="G167" i="14"/>
  <c r="H167" i="14" a="1"/>
  <c r="H167" i="14"/>
  <c r="I167" i="14" a="1"/>
  <c r="I167" i="14"/>
  <c r="J167" i="14" a="1"/>
  <c r="J167" i="14"/>
  <c r="B168" i="14" a="1"/>
  <c r="B168" i="14"/>
  <c r="C168" i="14" a="1"/>
  <c r="C168" i="14"/>
  <c r="D168" i="14" a="1"/>
  <c r="D168" i="14"/>
  <c r="E168" i="14" a="1"/>
  <c r="E168" i="14"/>
  <c r="F168" i="14" a="1"/>
  <c r="F168" i="14"/>
  <c r="G168" i="14" a="1"/>
  <c r="G168" i="14"/>
  <c r="H168" i="14" a="1"/>
  <c r="H168" i="14"/>
  <c r="I168" i="14" a="1"/>
  <c r="I168" i="14"/>
  <c r="J168" i="14" a="1"/>
  <c r="J168" i="14"/>
  <c r="B169" i="14" a="1"/>
  <c r="B169" i="14"/>
  <c r="C169" i="14" a="1"/>
  <c r="C169" i="14"/>
  <c r="D169" i="14" a="1"/>
  <c r="D169" i="14"/>
  <c r="E169" i="14" a="1"/>
  <c r="E169" i="14"/>
  <c r="F169" i="14" a="1"/>
  <c r="F169" i="14"/>
  <c r="G169" i="14" a="1"/>
  <c r="G169" i="14"/>
  <c r="H169" i="14" a="1"/>
  <c r="H169" i="14"/>
  <c r="I169" i="14" a="1"/>
  <c r="I169" i="14"/>
  <c r="J169" i="14" a="1"/>
  <c r="J169" i="14"/>
  <c r="B170" i="14" a="1"/>
  <c r="B170" i="14"/>
  <c r="C170" i="14" a="1"/>
  <c r="C170" i="14"/>
  <c r="D170" i="14" a="1"/>
  <c r="D170" i="14"/>
  <c r="E170" i="14" a="1"/>
  <c r="E170" i="14"/>
  <c r="F170" i="14" a="1"/>
  <c r="F170" i="14"/>
  <c r="G170" i="14" a="1"/>
  <c r="G170" i="14"/>
  <c r="H170" i="14" a="1"/>
  <c r="H170" i="14"/>
  <c r="I170" i="14" a="1"/>
  <c r="I170" i="14"/>
  <c r="J170" i="14" a="1"/>
  <c r="J170" i="14"/>
  <c r="B171" i="14" a="1"/>
  <c r="B171" i="14"/>
  <c r="C171" i="14" a="1"/>
  <c r="C171" i="14"/>
  <c r="D171" i="14" a="1"/>
  <c r="D171" i="14"/>
  <c r="E171" i="14" a="1"/>
  <c r="E171" i="14"/>
  <c r="F171" i="14" a="1"/>
  <c r="F171" i="14"/>
  <c r="G171" i="14" a="1"/>
  <c r="G171" i="14"/>
  <c r="H171" i="14" a="1"/>
  <c r="H171" i="14"/>
  <c r="I171" i="14" a="1"/>
  <c r="I171" i="14"/>
  <c r="J171" i="14" a="1"/>
  <c r="J171" i="14"/>
  <c r="B172" i="14" a="1"/>
  <c r="B172" i="14"/>
  <c r="C172" i="14" a="1"/>
  <c r="C172" i="14"/>
  <c r="D172" i="14" a="1"/>
  <c r="D172" i="14"/>
  <c r="E172" i="14" a="1"/>
  <c r="E172" i="14"/>
  <c r="F172" i="14" a="1"/>
  <c r="F172" i="14"/>
  <c r="G172" i="14" a="1"/>
  <c r="G172" i="14"/>
  <c r="H172" i="14" a="1"/>
  <c r="H172" i="14"/>
  <c r="I172" i="14" a="1"/>
  <c r="I172" i="14"/>
  <c r="J172" i="14" a="1"/>
  <c r="J172" i="14"/>
  <c r="B173" i="14" a="1"/>
  <c r="B173" i="14"/>
  <c r="C173" i="14" a="1"/>
  <c r="C173" i="14"/>
  <c r="D173" i="14" a="1"/>
  <c r="D173" i="14"/>
  <c r="E173" i="14" a="1"/>
  <c r="E173" i="14"/>
  <c r="F173" i="14" a="1"/>
  <c r="F173" i="14"/>
  <c r="G173" i="14" a="1"/>
  <c r="G173" i="14"/>
  <c r="H173" i="14" a="1"/>
  <c r="H173" i="14"/>
  <c r="I173" i="14" a="1"/>
  <c r="I173" i="14"/>
  <c r="J173" i="14" a="1"/>
  <c r="J173" i="14"/>
  <c r="B174" i="14" a="1"/>
  <c r="B174" i="14"/>
  <c r="C174" i="14" a="1"/>
  <c r="C174" i="14"/>
  <c r="D174" i="14" a="1"/>
  <c r="D174" i="14"/>
  <c r="E174" i="14" a="1"/>
  <c r="E174" i="14"/>
  <c r="F174" i="14" a="1"/>
  <c r="F174" i="14"/>
  <c r="G174" i="14" a="1"/>
  <c r="G174" i="14"/>
  <c r="H174" i="14" a="1"/>
  <c r="H174" i="14"/>
  <c r="I174" i="14" a="1"/>
  <c r="I174" i="14"/>
  <c r="J174" i="14" a="1"/>
  <c r="J174" i="14"/>
  <c r="B175" i="14" a="1"/>
  <c r="B175" i="14"/>
  <c r="C175" i="14" a="1"/>
  <c r="C175" i="14"/>
  <c r="D175" i="14" a="1"/>
  <c r="D175" i="14"/>
  <c r="E175" i="14" a="1"/>
  <c r="E175" i="14"/>
  <c r="F175" i="14" a="1"/>
  <c r="F175" i="14"/>
  <c r="G175" i="14" a="1"/>
  <c r="G175" i="14"/>
  <c r="H175" i="14" a="1"/>
  <c r="H175" i="14"/>
  <c r="I175" i="14" a="1"/>
  <c r="I175" i="14"/>
  <c r="J175" i="14" a="1"/>
  <c r="J175" i="14"/>
  <c r="B176" i="14" a="1"/>
  <c r="B176" i="14"/>
  <c r="C176" i="14" a="1"/>
  <c r="C176" i="14"/>
  <c r="D176" i="14" a="1"/>
  <c r="D176" i="14"/>
  <c r="E176" i="14" a="1"/>
  <c r="E176" i="14"/>
  <c r="F176" i="14" a="1"/>
  <c r="F176" i="14"/>
  <c r="G176" i="14" a="1"/>
  <c r="G176" i="14"/>
  <c r="H176" i="14" a="1"/>
  <c r="H176" i="14"/>
  <c r="I176" i="14" a="1"/>
  <c r="I176" i="14"/>
  <c r="J176" i="14" a="1"/>
  <c r="J176" i="14"/>
  <c r="B177" i="14" a="1"/>
  <c r="B177" i="14"/>
  <c r="C177" i="14" a="1"/>
  <c r="C177" i="14"/>
  <c r="D177" i="14" a="1"/>
  <c r="D177" i="14"/>
  <c r="E177" i="14" a="1"/>
  <c r="E177" i="14"/>
  <c r="F177" i="14" a="1"/>
  <c r="F177" i="14"/>
  <c r="G177" i="14" a="1"/>
  <c r="G177" i="14"/>
  <c r="H177" i="14" a="1"/>
  <c r="H177" i="14"/>
  <c r="I177" i="14" a="1"/>
  <c r="I177" i="14"/>
  <c r="J177" i="14" a="1"/>
  <c r="J177" i="14"/>
  <c r="B178" i="14" a="1"/>
  <c r="B178" i="14"/>
  <c r="C178" i="14" a="1"/>
  <c r="C178" i="14"/>
  <c r="D178" i="14" a="1"/>
  <c r="D178" i="14"/>
  <c r="E178" i="14" a="1"/>
  <c r="E178" i="14"/>
  <c r="F178" i="14" a="1"/>
  <c r="F178" i="14"/>
  <c r="G178" i="14" a="1"/>
  <c r="G178" i="14"/>
  <c r="H178" i="14" a="1"/>
  <c r="H178" i="14"/>
  <c r="I178" i="14" a="1"/>
  <c r="I178" i="14"/>
  <c r="J178" i="14" a="1"/>
  <c r="J178" i="14"/>
  <c r="B179" i="14" a="1"/>
  <c r="B179" i="14"/>
  <c r="C179" i="14" a="1"/>
  <c r="C179" i="14"/>
  <c r="D179" i="14" a="1"/>
  <c r="D179" i="14"/>
  <c r="E179" i="14" a="1"/>
  <c r="E179" i="14"/>
  <c r="F179" i="14" a="1"/>
  <c r="F179" i="14"/>
  <c r="G179" i="14" a="1"/>
  <c r="G179" i="14"/>
  <c r="H179" i="14" a="1"/>
  <c r="H179" i="14"/>
  <c r="I179" i="14" a="1"/>
  <c r="I179" i="14"/>
  <c r="J179" i="14" a="1"/>
  <c r="J179" i="14"/>
  <c r="B180" i="14" a="1"/>
  <c r="B180" i="14"/>
  <c r="C180" i="14" a="1"/>
  <c r="C180" i="14"/>
  <c r="D180" i="14" a="1"/>
  <c r="D180" i="14"/>
  <c r="E180" i="14" a="1"/>
  <c r="E180" i="14"/>
  <c r="F180" i="14" a="1"/>
  <c r="F180" i="14"/>
  <c r="G180" i="14" a="1"/>
  <c r="G180" i="14"/>
  <c r="H180" i="14" a="1"/>
  <c r="H180" i="14"/>
  <c r="I180" i="14" a="1"/>
  <c r="I180" i="14"/>
  <c r="J180" i="14" a="1"/>
  <c r="J180" i="14"/>
  <c r="B181" i="14" a="1"/>
  <c r="B181" i="14"/>
  <c r="C181" i="14" a="1"/>
  <c r="C181" i="14"/>
  <c r="D181" i="14" a="1"/>
  <c r="D181" i="14"/>
  <c r="E181" i="14" a="1"/>
  <c r="E181" i="14"/>
  <c r="F181" i="14" a="1"/>
  <c r="F181" i="14"/>
  <c r="G181" i="14" a="1"/>
  <c r="G181" i="14"/>
  <c r="H181" i="14" a="1"/>
  <c r="H181" i="14"/>
  <c r="I181" i="14" a="1"/>
  <c r="I181" i="14"/>
  <c r="J181" i="14" a="1"/>
  <c r="J181" i="14"/>
  <c r="B182" i="14" a="1"/>
  <c r="B182" i="14"/>
  <c r="C182" i="14" a="1"/>
  <c r="C182" i="14"/>
  <c r="D182" i="14" a="1"/>
  <c r="D182" i="14"/>
  <c r="E182" i="14" a="1"/>
  <c r="E182" i="14"/>
  <c r="F182" i="14" a="1"/>
  <c r="F182" i="14"/>
  <c r="G182" i="14" a="1"/>
  <c r="G182" i="14"/>
  <c r="H182" i="14" a="1"/>
  <c r="H182" i="14"/>
  <c r="I182" i="14" a="1"/>
  <c r="I182" i="14"/>
  <c r="J182" i="14" a="1"/>
  <c r="J182" i="14"/>
  <c r="B183" i="14" a="1"/>
  <c r="B183" i="14"/>
  <c r="C183" i="14" a="1"/>
  <c r="C183" i="14"/>
  <c r="D183" i="14" a="1"/>
  <c r="D183" i="14"/>
  <c r="E183" i="14" a="1"/>
  <c r="E183" i="14"/>
  <c r="F183" i="14" a="1"/>
  <c r="F183" i="14"/>
  <c r="G183" i="14" a="1"/>
  <c r="G183" i="14"/>
  <c r="H183" i="14" a="1"/>
  <c r="H183" i="14"/>
  <c r="I183" i="14" a="1"/>
  <c r="I183" i="14"/>
  <c r="J183" i="14" a="1"/>
  <c r="J183" i="14"/>
  <c r="B184" i="14" a="1"/>
  <c r="B184" i="14"/>
  <c r="C184" i="14" a="1"/>
  <c r="C184" i="14"/>
  <c r="D184" i="14" a="1"/>
  <c r="D184" i="14"/>
  <c r="E184" i="14" a="1"/>
  <c r="E184" i="14"/>
  <c r="F184" i="14" a="1"/>
  <c r="F184" i="14"/>
  <c r="G184" i="14" a="1"/>
  <c r="G184" i="14"/>
  <c r="H184" i="14" a="1"/>
  <c r="H184" i="14"/>
  <c r="I184" i="14" a="1"/>
  <c r="I184" i="14"/>
  <c r="J184" i="14" a="1"/>
  <c r="J184" i="14"/>
  <c r="B185" i="14" a="1"/>
  <c r="B185" i="14"/>
  <c r="C185" i="14" a="1"/>
  <c r="C185" i="14"/>
  <c r="D185" i="14" a="1"/>
  <c r="D185" i="14"/>
  <c r="E185" i="14" a="1"/>
  <c r="E185" i="14"/>
  <c r="F185" i="14" a="1"/>
  <c r="F185" i="14"/>
  <c r="G185" i="14" a="1"/>
  <c r="G185" i="14"/>
  <c r="H185" i="14" a="1"/>
  <c r="H185" i="14"/>
  <c r="I185" i="14" a="1"/>
  <c r="I185" i="14"/>
  <c r="J185" i="14" a="1"/>
  <c r="J185" i="14"/>
  <c r="B186" i="14" a="1"/>
  <c r="B186" i="14"/>
  <c r="C186" i="14" a="1"/>
  <c r="C186" i="14"/>
  <c r="D186" i="14" a="1"/>
  <c r="D186" i="14"/>
  <c r="E186" i="14" a="1"/>
  <c r="E186" i="14"/>
  <c r="F186" i="14" a="1"/>
  <c r="F186" i="14"/>
  <c r="G186" i="14" a="1"/>
  <c r="G186" i="14"/>
  <c r="H186" i="14" a="1"/>
  <c r="H186" i="14"/>
  <c r="I186" i="14" a="1"/>
  <c r="I186" i="14"/>
  <c r="J186" i="14" a="1"/>
  <c r="J186" i="14"/>
  <c r="B187" i="14" a="1"/>
  <c r="B187" i="14"/>
  <c r="C187" i="14" a="1"/>
  <c r="C187" i="14"/>
  <c r="D187" i="14" a="1"/>
  <c r="D187" i="14"/>
  <c r="E187" i="14" a="1"/>
  <c r="E187" i="14"/>
  <c r="F187" i="14" a="1"/>
  <c r="F187" i="14"/>
  <c r="G187" i="14" a="1"/>
  <c r="G187" i="14"/>
  <c r="H187" i="14" a="1"/>
  <c r="H187" i="14"/>
  <c r="I187" i="14" a="1"/>
  <c r="I187" i="14"/>
  <c r="J187" i="14" a="1"/>
  <c r="J187" i="14"/>
  <c r="B188" i="14" a="1"/>
  <c r="B188" i="14"/>
  <c r="C188" i="14" a="1"/>
  <c r="C188" i="14"/>
  <c r="D188" i="14" a="1"/>
  <c r="D188" i="14"/>
  <c r="E188" i="14" a="1"/>
  <c r="E188" i="14"/>
  <c r="F188" i="14" a="1"/>
  <c r="F188" i="14"/>
  <c r="G188" i="14" a="1"/>
  <c r="G188" i="14"/>
  <c r="H188" i="14" a="1"/>
  <c r="H188" i="14"/>
  <c r="I188" i="14" a="1"/>
  <c r="I188" i="14"/>
  <c r="J188" i="14" a="1"/>
  <c r="J188" i="14"/>
  <c r="B189" i="14" a="1"/>
  <c r="B189" i="14"/>
  <c r="C189" i="14" a="1"/>
  <c r="C189" i="14"/>
  <c r="D189" i="14" a="1"/>
  <c r="D189" i="14"/>
  <c r="E189" i="14" a="1"/>
  <c r="E189" i="14"/>
  <c r="F189" i="14" a="1"/>
  <c r="F189" i="14"/>
  <c r="G189" i="14" a="1"/>
  <c r="G189" i="14"/>
  <c r="H189" i="14" a="1"/>
  <c r="H189" i="14"/>
  <c r="I189" i="14" a="1"/>
  <c r="I189" i="14"/>
  <c r="J189" i="14" a="1"/>
  <c r="J189" i="14"/>
  <c r="B190" i="14" a="1"/>
  <c r="B190" i="14"/>
  <c r="C190" i="14" a="1"/>
  <c r="C190" i="14"/>
  <c r="D190" i="14" a="1"/>
  <c r="D190" i="14"/>
  <c r="E190" i="14" a="1"/>
  <c r="E190" i="14"/>
  <c r="F190" i="14" a="1"/>
  <c r="F190" i="14"/>
  <c r="G190" i="14" a="1"/>
  <c r="G190" i="14"/>
  <c r="H190" i="14" a="1"/>
  <c r="H190" i="14"/>
  <c r="I190" i="14" a="1"/>
  <c r="I190" i="14"/>
  <c r="J190" i="14" a="1"/>
  <c r="J190" i="14"/>
  <c r="B191" i="14" a="1"/>
  <c r="B191" i="14"/>
  <c r="C191" i="14" a="1"/>
  <c r="C191" i="14"/>
  <c r="D191" i="14" a="1"/>
  <c r="D191" i="14"/>
  <c r="E191" i="14" a="1"/>
  <c r="E191" i="14"/>
  <c r="F191" i="14" a="1"/>
  <c r="F191" i="14"/>
  <c r="G191" i="14" a="1"/>
  <c r="G191" i="14"/>
  <c r="H191" i="14" a="1"/>
  <c r="H191" i="14"/>
  <c r="I191" i="14" a="1"/>
  <c r="I191" i="14"/>
  <c r="J191" i="14" a="1"/>
  <c r="J191" i="14"/>
  <c r="B192" i="14" a="1"/>
  <c r="B192" i="14"/>
  <c r="C192" i="14" a="1"/>
  <c r="C192" i="14"/>
  <c r="D192" i="14" a="1"/>
  <c r="D192" i="14"/>
  <c r="E192" i="14" a="1"/>
  <c r="E192" i="14"/>
  <c r="F192" i="14" a="1"/>
  <c r="F192" i="14"/>
  <c r="G192" i="14" a="1"/>
  <c r="G192" i="14"/>
  <c r="H192" i="14" a="1"/>
  <c r="H192" i="14"/>
  <c r="I192" i="14" a="1"/>
  <c r="I192" i="14"/>
  <c r="J192" i="14" a="1"/>
  <c r="J192" i="14"/>
  <c r="B193" i="14" a="1"/>
  <c r="B193" i="14"/>
  <c r="C193" i="14" a="1"/>
  <c r="C193" i="14"/>
  <c r="D193" i="14" a="1"/>
  <c r="D193" i="14"/>
  <c r="E193" i="14" a="1"/>
  <c r="E193" i="14"/>
  <c r="F193" i="14" a="1"/>
  <c r="F193" i="14"/>
  <c r="G193" i="14" a="1"/>
  <c r="G193" i="14"/>
  <c r="H193" i="14" a="1"/>
  <c r="H193" i="14"/>
  <c r="I193" i="14" a="1"/>
  <c r="I193" i="14"/>
  <c r="J193" i="14" a="1"/>
  <c r="J193" i="14"/>
  <c r="B194" i="14" a="1"/>
  <c r="B194" i="14"/>
  <c r="C194" i="14" a="1"/>
  <c r="C194" i="14"/>
  <c r="D194" i="14" a="1"/>
  <c r="D194" i="14"/>
  <c r="E194" i="14" a="1"/>
  <c r="E194" i="14"/>
  <c r="F194" i="14" a="1"/>
  <c r="F194" i="14"/>
  <c r="G194" i="14" a="1"/>
  <c r="G194" i="14"/>
  <c r="H194" i="14" a="1"/>
  <c r="H194" i="14"/>
  <c r="I194" i="14" a="1"/>
  <c r="I194" i="14"/>
  <c r="J194" i="14" a="1"/>
  <c r="J194" i="14"/>
  <c r="B195" i="14" a="1"/>
  <c r="B195" i="14"/>
  <c r="C195" i="14" a="1"/>
  <c r="C195" i="14"/>
  <c r="D195" i="14" a="1"/>
  <c r="D195" i="14"/>
  <c r="E195" i="14" a="1"/>
  <c r="E195" i="14"/>
  <c r="F195" i="14" a="1"/>
  <c r="F195" i="14"/>
  <c r="G195" i="14" a="1"/>
  <c r="G195" i="14"/>
  <c r="H195" i="14" a="1"/>
  <c r="H195" i="14"/>
  <c r="I195" i="14" a="1"/>
  <c r="I195" i="14"/>
  <c r="J195" i="14" a="1"/>
  <c r="J195" i="14"/>
  <c r="B196" i="14" a="1"/>
  <c r="B196" i="14"/>
  <c r="C196" i="14" a="1"/>
  <c r="C196" i="14"/>
  <c r="D196" i="14" a="1"/>
  <c r="D196" i="14"/>
  <c r="E196" i="14" a="1"/>
  <c r="E196" i="14"/>
  <c r="F196" i="14" a="1"/>
  <c r="F196" i="14"/>
  <c r="G196" i="14" a="1"/>
  <c r="G196" i="14"/>
  <c r="H196" i="14" a="1"/>
  <c r="H196" i="14"/>
  <c r="I196" i="14" a="1"/>
  <c r="I196" i="14"/>
  <c r="J196" i="14" a="1"/>
  <c r="J196" i="14"/>
  <c r="B197" i="14" a="1"/>
  <c r="B197" i="14"/>
  <c r="C197" i="14" a="1"/>
  <c r="C197" i="14"/>
  <c r="D197" i="14" a="1"/>
  <c r="D197" i="14"/>
  <c r="E197" i="14" a="1"/>
  <c r="E197" i="14"/>
  <c r="F197" i="14" a="1"/>
  <c r="F197" i="14"/>
  <c r="G197" i="14" a="1"/>
  <c r="G197" i="14"/>
  <c r="H197" i="14" a="1"/>
  <c r="H197" i="14"/>
  <c r="I197" i="14" a="1"/>
  <c r="I197" i="14"/>
  <c r="J197" i="14" a="1"/>
  <c r="J197" i="14"/>
  <c r="B198" i="14" a="1"/>
  <c r="B198" i="14"/>
  <c r="C198" i="14" a="1"/>
  <c r="C198" i="14"/>
  <c r="D198" i="14" a="1"/>
  <c r="D198" i="14"/>
  <c r="E198" i="14" a="1"/>
  <c r="E198" i="14"/>
  <c r="F198" i="14" a="1"/>
  <c r="F198" i="14"/>
  <c r="G198" i="14" a="1"/>
  <c r="G198" i="14"/>
  <c r="H198" i="14" a="1"/>
  <c r="H198" i="14"/>
  <c r="I198" i="14" a="1"/>
  <c r="I198" i="14"/>
  <c r="J198" i="14" a="1"/>
  <c r="J198" i="14"/>
  <c r="B199" i="14" a="1"/>
  <c r="B199" i="14"/>
  <c r="C199" i="14" a="1"/>
  <c r="C199" i="14"/>
  <c r="D199" i="14" a="1"/>
  <c r="D199" i="14"/>
  <c r="E199" i="14" a="1"/>
  <c r="E199" i="14"/>
  <c r="F199" i="14" a="1"/>
  <c r="F199" i="14"/>
  <c r="G199" i="14" a="1"/>
  <c r="G199" i="14"/>
  <c r="H199" i="14" a="1"/>
  <c r="H199" i="14"/>
  <c r="I199" i="14" a="1"/>
  <c r="I199" i="14"/>
  <c r="J199" i="14" a="1"/>
  <c r="J199" i="14"/>
  <c r="B200" i="14" a="1"/>
  <c r="B200" i="14"/>
  <c r="C200" i="14" a="1"/>
  <c r="C200" i="14"/>
  <c r="D200" i="14" a="1"/>
  <c r="D200" i="14"/>
  <c r="E200" i="14" a="1"/>
  <c r="E200" i="14"/>
  <c r="F200" i="14" a="1"/>
  <c r="F200" i="14"/>
  <c r="G200" i="14" a="1"/>
  <c r="G200" i="14"/>
  <c r="H200" i="14" a="1"/>
  <c r="H200" i="14"/>
  <c r="I200" i="14" a="1"/>
  <c r="I200" i="14"/>
  <c r="J200" i="14" a="1"/>
  <c r="J200" i="14"/>
  <c r="B201" i="14" a="1"/>
  <c r="B201" i="14"/>
  <c r="C201" i="14" a="1"/>
  <c r="C201" i="14"/>
  <c r="D201" i="14" a="1"/>
  <c r="D201" i="14"/>
  <c r="E201" i="14" a="1"/>
  <c r="E201" i="14"/>
  <c r="F201" i="14" a="1"/>
  <c r="F201" i="14"/>
  <c r="G201" i="14" a="1"/>
  <c r="G201" i="14"/>
  <c r="H201" i="14" a="1"/>
  <c r="H201" i="14"/>
  <c r="I201" i="14" a="1"/>
  <c r="I201" i="14"/>
  <c r="J201" i="14" a="1"/>
  <c r="J201" i="14"/>
  <c r="B202" i="14" a="1"/>
  <c r="B202" i="14"/>
  <c r="C202" i="14" a="1"/>
  <c r="C202" i="14"/>
  <c r="D202" i="14" a="1"/>
  <c r="D202" i="14"/>
  <c r="E202" i="14" a="1"/>
  <c r="E202" i="14"/>
  <c r="F202" i="14" a="1"/>
  <c r="F202" i="14"/>
  <c r="G202" i="14" a="1"/>
  <c r="G202" i="14"/>
  <c r="H202" i="14" a="1"/>
  <c r="H202" i="14"/>
  <c r="I202" i="14" a="1"/>
  <c r="I202" i="14"/>
  <c r="J202" i="14" a="1"/>
  <c r="J202" i="14"/>
  <c r="B203" i="14" a="1"/>
  <c r="B203" i="14"/>
  <c r="C203" i="14" a="1"/>
  <c r="C203" i="14"/>
  <c r="D203" i="14" a="1"/>
  <c r="D203" i="14"/>
  <c r="E203" i="14" a="1"/>
  <c r="E203" i="14"/>
  <c r="F203" i="14" a="1"/>
  <c r="F203" i="14"/>
  <c r="G203" i="14" a="1"/>
  <c r="G203" i="14"/>
  <c r="H203" i="14" a="1"/>
  <c r="H203" i="14"/>
  <c r="I203" i="14" a="1"/>
  <c r="I203" i="14"/>
  <c r="J203" i="14" a="1"/>
  <c r="J203" i="14"/>
  <c r="B204" i="14" a="1"/>
  <c r="B204" i="14"/>
  <c r="C204" i="14" a="1"/>
  <c r="C204" i="14"/>
  <c r="D204" i="14" a="1"/>
  <c r="D204" i="14"/>
  <c r="E204" i="14" a="1"/>
  <c r="E204" i="14"/>
  <c r="F204" i="14" a="1"/>
  <c r="F204" i="14"/>
  <c r="G204" i="14" a="1"/>
  <c r="G204" i="14"/>
  <c r="H204" i="14" a="1"/>
  <c r="H204" i="14"/>
  <c r="I204" i="14" a="1"/>
  <c r="I204" i="14"/>
  <c r="J204" i="14" a="1"/>
  <c r="J204" i="14"/>
  <c r="B205" i="14" a="1"/>
  <c r="B205" i="14"/>
  <c r="C205" i="14" a="1"/>
  <c r="C205" i="14"/>
  <c r="D205" i="14" a="1"/>
  <c r="D205" i="14"/>
  <c r="E205" i="14" a="1"/>
  <c r="E205" i="14"/>
  <c r="F205" i="14" a="1"/>
  <c r="F205" i="14"/>
  <c r="G205" i="14" a="1"/>
  <c r="G205" i="14"/>
  <c r="H205" i="14" a="1"/>
  <c r="H205" i="14"/>
  <c r="I205" i="14" a="1"/>
  <c r="I205" i="14"/>
  <c r="J205" i="14" a="1"/>
  <c r="J205" i="14"/>
  <c r="B206" i="14" a="1"/>
  <c r="B206" i="14"/>
  <c r="C206" i="14" a="1"/>
  <c r="C206" i="14"/>
  <c r="D206" i="14" a="1"/>
  <c r="D206" i="14"/>
  <c r="E206" i="14" a="1"/>
  <c r="E206" i="14"/>
  <c r="F206" i="14" a="1"/>
  <c r="F206" i="14"/>
  <c r="G206" i="14" a="1"/>
  <c r="G206" i="14"/>
  <c r="H206" i="14" a="1"/>
  <c r="H206" i="14"/>
  <c r="I206" i="14" a="1"/>
  <c r="I206" i="14"/>
  <c r="J206" i="14" a="1"/>
  <c r="J206" i="14"/>
  <c r="B207" i="14" a="1"/>
  <c r="B207" i="14"/>
  <c r="C207" i="14" a="1"/>
  <c r="C207" i="14"/>
  <c r="D207" i="14" a="1"/>
  <c r="D207" i="14"/>
  <c r="E207" i="14" a="1"/>
  <c r="E207" i="14"/>
  <c r="F207" i="14" a="1"/>
  <c r="F207" i="14"/>
  <c r="G207" i="14" a="1"/>
  <c r="G207" i="14"/>
  <c r="H207" i="14" a="1"/>
  <c r="H207" i="14"/>
  <c r="I207" i="14" a="1"/>
  <c r="I207" i="14"/>
  <c r="J207" i="14" a="1"/>
  <c r="J207" i="14"/>
  <c r="B208" i="14" a="1"/>
  <c r="B208" i="14"/>
  <c r="C208" i="14" a="1"/>
  <c r="C208" i="14"/>
  <c r="D208" i="14" a="1"/>
  <c r="D208" i="14"/>
  <c r="E208" i="14" a="1"/>
  <c r="E208" i="14"/>
  <c r="F208" i="14" a="1"/>
  <c r="F208" i="14"/>
  <c r="G208" i="14" a="1"/>
  <c r="G208" i="14"/>
  <c r="H208" i="14" a="1"/>
  <c r="H208" i="14"/>
  <c r="I208" i="14" a="1"/>
  <c r="I208" i="14"/>
  <c r="J208" i="14" a="1"/>
  <c r="J208" i="14"/>
  <c r="B209" i="14" a="1"/>
  <c r="B209" i="14"/>
  <c r="C209" i="14" a="1"/>
  <c r="C209" i="14"/>
  <c r="D209" i="14" a="1"/>
  <c r="D209" i="14"/>
  <c r="E209" i="14" a="1"/>
  <c r="E209" i="14"/>
  <c r="F209" i="14" a="1"/>
  <c r="F209" i="14"/>
  <c r="G209" i="14" a="1"/>
  <c r="G209" i="14"/>
  <c r="H209" i="14" a="1"/>
  <c r="H209" i="14"/>
  <c r="I209" i="14" a="1"/>
  <c r="I209" i="14"/>
  <c r="J209" i="14" a="1"/>
  <c r="J209" i="14"/>
  <c r="B210" i="14" a="1"/>
  <c r="B210" i="14"/>
  <c r="C210" i="14" a="1"/>
  <c r="C210" i="14"/>
  <c r="D210" i="14" a="1"/>
  <c r="D210" i="14"/>
  <c r="E210" i="14" a="1"/>
  <c r="E210" i="14"/>
  <c r="F210" i="14" a="1"/>
  <c r="F210" i="14"/>
  <c r="G210" i="14" a="1"/>
  <c r="G210" i="14"/>
  <c r="H210" i="14" a="1"/>
  <c r="H210" i="14"/>
  <c r="I210" i="14" a="1"/>
  <c r="I210" i="14"/>
  <c r="J210" i="14" a="1"/>
  <c r="J210" i="14"/>
  <c r="B211" i="14" a="1"/>
  <c r="B211" i="14"/>
  <c r="C211" i="14" a="1"/>
  <c r="C211" i="14"/>
  <c r="D211" i="14" a="1"/>
  <c r="D211" i="14"/>
  <c r="E211" i="14" a="1"/>
  <c r="E211" i="14"/>
  <c r="F211" i="14" a="1"/>
  <c r="F211" i="14"/>
  <c r="G211" i="14" a="1"/>
  <c r="G211" i="14"/>
  <c r="H211" i="14" a="1"/>
  <c r="H211" i="14"/>
  <c r="I211" i="14" a="1"/>
  <c r="I211" i="14"/>
  <c r="J211" i="14" a="1"/>
  <c r="J211" i="14"/>
  <c r="B212" i="14" a="1"/>
  <c r="B212" i="14"/>
  <c r="C212" i="14" a="1"/>
  <c r="C212" i="14"/>
  <c r="D212" i="14" a="1"/>
  <c r="D212" i="14"/>
  <c r="E212" i="14" a="1"/>
  <c r="E212" i="14"/>
  <c r="F212" i="14" a="1"/>
  <c r="F212" i="14"/>
  <c r="G212" i="14" a="1"/>
  <c r="G212" i="14"/>
  <c r="H212" i="14" a="1"/>
  <c r="H212" i="14"/>
  <c r="I212" i="14" a="1"/>
  <c r="I212" i="14"/>
  <c r="J212" i="14" a="1"/>
  <c r="J212" i="14"/>
  <c r="B213" i="14" a="1"/>
  <c r="B213" i="14"/>
  <c r="C213" i="14" a="1"/>
  <c r="C213" i="14"/>
  <c r="D213" i="14" a="1"/>
  <c r="D213" i="14"/>
  <c r="E213" i="14" a="1"/>
  <c r="E213" i="14"/>
  <c r="F213" i="14" a="1"/>
  <c r="F213" i="14"/>
  <c r="G213" i="14" a="1"/>
  <c r="G213" i="14"/>
  <c r="H213" i="14" a="1"/>
  <c r="H213" i="14"/>
  <c r="I213" i="14" a="1"/>
  <c r="I213" i="14"/>
  <c r="J213" i="14" a="1"/>
  <c r="J213" i="14"/>
  <c r="B214" i="14" a="1"/>
  <c r="B214" i="14"/>
  <c r="C214" i="14" a="1"/>
  <c r="C214" i="14"/>
  <c r="D214" i="14" a="1"/>
  <c r="D214" i="14"/>
  <c r="E214" i="14" a="1"/>
  <c r="E214" i="14"/>
  <c r="F214" i="14" a="1"/>
  <c r="F214" i="14"/>
  <c r="G214" i="14" a="1"/>
  <c r="G214" i="14"/>
  <c r="H214" i="14" a="1"/>
  <c r="H214" i="14"/>
  <c r="I214" i="14" a="1"/>
  <c r="I214" i="14"/>
  <c r="J214" i="14" a="1"/>
  <c r="J214" i="14"/>
  <c r="B215" i="14" a="1"/>
  <c r="B215" i="14"/>
  <c r="C215" i="14" a="1"/>
  <c r="C215" i="14"/>
  <c r="D215" i="14" a="1"/>
  <c r="D215" i="14"/>
  <c r="E215" i="14" a="1"/>
  <c r="E215" i="14"/>
  <c r="F215" i="14" a="1"/>
  <c r="F215" i="14"/>
  <c r="G215" i="14" a="1"/>
  <c r="G215" i="14"/>
  <c r="H215" i="14" a="1"/>
  <c r="H215" i="14"/>
  <c r="I215" i="14" a="1"/>
  <c r="I215" i="14"/>
  <c r="J215" i="14" a="1"/>
  <c r="J215" i="14"/>
  <c r="B216" i="14" a="1"/>
  <c r="B216" i="14"/>
  <c r="C216" i="14" a="1"/>
  <c r="C216" i="14"/>
  <c r="D216" i="14" a="1"/>
  <c r="D216" i="14"/>
  <c r="E216" i="14" a="1"/>
  <c r="E216" i="14"/>
  <c r="F216" i="14" a="1"/>
  <c r="F216" i="14"/>
  <c r="G216" i="14" a="1"/>
  <c r="G216" i="14"/>
  <c r="H216" i="14" a="1"/>
  <c r="H216" i="14"/>
  <c r="I216" i="14" a="1"/>
  <c r="I216" i="14"/>
  <c r="J216" i="14" a="1"/>
  <c r="J216" i="14"/>
  <c r="B217" i="14" a="1"/>
  <c r="B217" i="14"/>
  <c r="C217" i="14" a="1"/>
  <c r="C217" i="14"/>
  <c r="D217" i="14" a="1"/>
  <c r="D217" i="14"/>
  <c r="E217" i="14" a="1"/>
  <c r="E217" i="14"/>
  <c r="F217" i="14" a="1"/>
  <c r="F217" i="14"/>
  <c r="G217" i="14" a="1"/>
  <c r="G217" i="14"/>
  <c r="H217" i="14" a="1"/>
  <c r="H217" i="14"/>
  <c r="I217" i="14" a="1"/>
  <c r="I217" i="14"/>
  <c r="J217" i="14" a="1"/>
  <c r="J217" i="14"/>
  <c r="B218" i="14" a="1"/>
  <c r="B218" i="14"/>
  <c r="C218" i="14" a="1"/>
  <c r="C218" i="14"/>
  <c r="D218" i="14" a="1"/>
  <c r="D218" i="14"/>
  <c r="E218" i="14" a="1"/>
  <c r="E218" i="14"/>
  <c r="F218" i="14" a="1"/>
  <c r="F218" i="14"/>
  <c r="G218" i="14" a="1"/>
  <c r="G218" i="14"/>
  <c r="H218" i="14" a="1"/>
  <c r="H218" i="14"/>
  <c r="I218" i="14" a="1"/>
  <c r="I218" i="14"/>
  <c r="J218" i="14" a="1"/>
  <c r="J218" i="14"/>
  <c r="B219" i="14" a="1"/>
  <c r="B219" i="14"/>
  <c r="C219" i="14" a="1"/>
  <c r="C219" i="14"/>
  <c r="D219" i="14" a="1"/>
  <c r="D219" i="14"/>
  <c r="E219" i="14" a="1"/>
  <c r="E219" i="14"/>
  <c r="F219" i="14" a="1"/>
  <c r="F219" i="14"/>
  <c r="G219" i="14" a="1"/>
  <c r="G219" i="14"/>
  <c r="H219" i="14" a="1"/>
  <c r="H219" i="14"/>
  <c r="I219" i="14" a="1"/>
  <c r="I219" i="14"/>
  <c r="J219" i="14" a="1"/>
  <c r="J219" i="14"/>
  <c r="B220" i="14" a="1"/>
  <c r="B220" i="14"/>
  <c r="C220" i="14" a="1"/>
  <c r="C220" i="14"/>
  <c r="D220" i="14" a="1"/>
  <c r="D220" i="14"/>
  <c r="E220" i="14" a="1"/>
  <c r="E220" i="14"/>
  <c r="F220" i="14" a="1"/>
  <c r="F220" i="14"/>
  <c r="G220" i="14" a="1"/>
  <c r="G220" i="14"/>
  <c r="H220" i="14" a="1"/>
  <c r="H220" i="14"/>
  <c r="I220" i="14" a="1"/>
  <c r="I220" i="14"/>
  <c r="J220" i="14" a="1"/>
  <c r="J220" i="14"/>
  <c r="B221" i="14" a="1"/>
  <c r="B221" i="14"/>
  <c r="C221" i="14" a="1"/>
  <c r="C221" i="14"/>
  <c r="D221" i="14" a="1"/>
  <c r="D221" i="14"/>
  <c r="E221" i="14" a="1"/>
  <c r="E221" i="14"/>
  <c r="F221" i="14" a="1"/>
  <c r="F221" i="14"/>
  <c r="G221" i="14" a="1"/>
  <c r="G221" i="14"/>
  <c r="H221" i="14" a="1"/>
  <c r="H221" i="14"/>
  <c r="I221" i="14" a="1"/>
  <c r="I221" i="14"/>
  <c r="J221" i="14" a="1"/>
  <c r="J221" i="14"/>
  <c r="B222" i="14" a="1"/>
  <c r="B222" i="14"/>
  <c r="C222" i="14" a="1"/>
  <c r="C222" i="14"/>
  <c r="D222" i="14" a="1"/>
  <c r="D222" i="14"/>
  <c r="E222" i="14" a="1"/>
  <c r="E222" i="14"/>
  <c r="F222" i="14" a="1"/>
  <c r="F222" i="14"/>
  <c r="G222" i="14" a="1"/>
  <c r="G222" i="14"/>
  <c r="H222" i="14" a="1"/>
  <c r="H222" i="14"/>
  <c r="I222" i="14" a="1"/>
  <c r="I222" i="14"/>
  <c r="J222" i="14" a="1"/>
  <c r="J222" i="14"/>
  <c r="B223" i="14" a="1"/>
  <c r="B223" i="14"/>
  <c r="C223" i="14" a="1"/>
  <c r="C223" i="14"/>
  <c r="D223" i="14" a="1"/>
  <c r="D223" i="14"/>
  <c r="E223" i="14" a="1"/>
  <c r="E223" i="14"/>
  <c r="F223" i="14" a="1"/>
  <c r="F223" i="14"/>
  <c r="G223" i="14" a="1"/>
  <c r="G223" i="14"/>
  <c r="H223" i="14" a="1"/>
  <c r="H223" i="14"/>
  <c r="I223" i="14" a="1"/>
  <c r="I223" i="14"/>
  <c r="J223" i="14" a="1"/>
  <c r="J223" i="14"/>
  <c r="B224" i="14" a="1"/>
  <c r="B224" i="14"/>
  <c r="C224" i="14" a="1"/>
  <c r="C224" i="14"/>
  <c r="D224" i="14" a="1"/>
  <c r="D224" i="14"/>
  <c r="E224" i="14" a="1"/>
  <c r="E224" i="14"/>
  <c r="F224" i="14" a="1"/>
  <c r="F224" i="14"/>
  <c r="G224" i="14" a="1"/>
  <c r="G224" i="14"/>
  <c r="H224" i="14" a="1"/>
  <c r="H224" i="14"/>
  <c r="I224" i="14" a="1"/>
  <c r="I224" i="14"/>
  <c r="J224" i="14" a="1"/>
  <c r="J224" i="14"/>
  <c r="B225" i="14" a="1"/>
  <c r="B225" i="14"/>
  <c r="C225" i="14" a="1"/>
  <c r="C225" i="14"/>
  <c r="D225" i="14" a="1"/>
  <c r="D225" i="14"/>
  <c r="E225" i="14" a="1"/>
  <c r="E225" i="14"/>
  <c r="F225" i="14" a="1"/>
  <c r="F225" i="14"/>
  <c r="G225" i="14" a="1"/>
  <c r="G225" i="14"/>
  <c r="H225" i="14" a="1"/>
  <c r="H225" i="14"/>
  <c r="I225" i="14" a="1"/>
  <c r="I225" i="14"/>
  <c r="J225" i="14" a="1"/>
  <c r="J225" i="14"/>
  <c r="B226" i="14" a="1"/>
  <c r="B226" i="14"/>
  <c r="C226" i="14" a="1"/>
  <c r="C226" i="14"/>
  <c r="D226" i="14" a="1"/>
  <c r="D226" i="14"/>
  <c r="E226" i="14" a="1"/>
  <c r="E226" i="14"/>
  <c r="F226" i="14" a="1"/>
  <c r="F226" i="14"/>
  <c r="G226" i="14" a="1"/>
  <c r="G226" i="14"/>
  <c r="H226" i="14" a="1"/>
  <c r="H226" i="14"/>
  <c r="I226" i="14" a="1"/>
  <c r="I226" i="14"/>
  <c r="J226" i="14" a="1"/>
  <c r="J226" i="14"/>
  <c r="B227" i="14" a="1"/>
  <c r="B227" i="14"/>
  <c r="C227" i="14" a="1"/>
  <c r="C227" i="14"/>
  <c r="D227" i="14" a="1"/>
  <c r="D227" i="14"/>
  <c r="E227" i="14" a="1"/>
  <c r="E227" i="14"/>
  <c r="F227" i="14" a="1"/>
  <c r="F227" i="14"/>
  <c r="G227" i="14" a="1"/>
  <c r="G227" i="14"/>
  <c r="H227" i="14" a="1"/>
  <c r="H227" i="14"/>
  <c r="I227" i="14" a="1"/>
  <c r="I227" i="14"/>
  <c r="J227" i="14" a="1"/>
  <c r="J227" i="14"/>
  <c r="B228" i="14" a="1"/>
  <c r="B228" i="14"/>
  <c r="C228" i="14" a="1"/>
  <c r="C228" i="14"/>
  <c r="D228" i="14" a="1"/>
  <c r="D228" i="14"/>
  <c r="E228" i="14" a="1"/>
  <c r="E228" i="14"/>
  <c r="F228" i="14" a="1"/>
  <c r="F228" i="14"/>
  <c r="G228" i="14" a="1"/>
  <c r="G228" i="14"/>
  <c r="H228" i="14" a="1"/>
  <c r="H228" i="14"/>
  <c r="I228" i="14" a="1"/>
  <c r="I228" i="14"/>
  <c r="J228" i="14" a="1"/>
  <c r="J228" i="14"/>
  <c r="B229" i="14" a="1"/>
  <c r="B229" i="14"/>
  <c r="C229" i="14" a="1"/>
  <c r="C229" i="14"/>
  <c r="D229" i="14" a="1"/>
  <c r="D229" i="14"/>
  <c r="E229" i="14" a="1"/>
  <c r="E229" i="14"/>
  <c r="F229" i="14" a="1"/>
  <c r="F229" i="14"/>
  <c r="G229" i="14" a="1"/>
  <c r="G229" i="14"/>
  <c r="H229" i="14" a="1"/>
  <c r="H229" i="14"/>
  <c r="I229" i="14" a="1"/>
  <c r="I229" i="14"/>
  <c r="J229" i="14" a="1"/>
  <c r="J229" i="14"/>
  <c r="B230" i="14" a="1"/>
  <c r="B230" i="14"/>
  <c r="C230" i="14" a="1"/>
  <c r="C230" i="14"/>
  <c r="D230" i="14" a="1"/>
  <c r="D230" i="14"/>
  <c r="E230" i="14" a="1"/>
  <c r="E230" i="14"/>
  <c r="F230" i="14" a="1"/>
  <c r="F230" i="14"/>
  <c r="G230" i="14" a="1"/>
  <c r="G230" i="14"/>
  <c r="H230" i="14" a="1"/>
  <c r="H230" i="14"/>
  <c r="I230" i="14" a="1"/>
  <c r="I230" i="14"/>
  <c r="J230" i="14" a="1"/>
  <c r="J230" i="14"/>
  <c r="B231" i="14" a="1"/>
  <c r="B231" i="14"/>
  <c r="C231" i="14" a="1"/>
  <c r="C231" i="14"/>
  <c r="D231" i="14" a="1"/>
  <c r="D231" i="14"/>
  <c r="E231" i="14" a="1"/>
  <c r="E231" i="14"/>
  <c r="F231" i="14" a="1"/>
  <c r="F231" i="14"/>
  <c r="G231" i="14" a="1"/>
  <c r="G231" i="14"/>
  <c r="H231" i="14" a="1"/>
  <c r="H231" i="14"/>
  <c r="I231" i="14" a="1"/>
  <c r="I231" i="14"/>
  <c r="J231" i="14" a="1"/>
  <c r="J231" i="14"/>
  <c r="B232" i="14" a="1"/>
  <c r="B232" i="14"/>
  <c r="C232" i="14" a="1"/>
  <c r="C232" i="14"/>
  <c r="D232" i="14" a="1"/>
  <c r="D232" i="14"/>
  <c r="E232" i="14" a="1"/>
  <c r="E232" i="14"/>
  <c r="F232" i="14" a="1"/>
  <c r="F232" i="14"/>
  <c r="G232" i="14" a="1"/>
  <c r="G232" i="14"/>
  <c r="H232" i="14" a="1"/>
  <c r="H232" i="14"/>
  <c r="I232" i="14" a="1"/>
  <c r="I232" i="14"/>
  <c r="J232" i="14" a="1"/>
  <c r="J232" i="14"/>
  <c r="B233" i="14" a="1"/>
  <c r="B233" i="14"/>
  <c r="C233" i="14" a="1"/>
  <c r="C233" i="14"/>
  <c r="D233" i="14" a="1"/>
  <c r="D233" i="14"/>
  <c r="E233" i="14" a="1"/>
  <c r="E233" i="14"/>
  <c r="F233" i="14" a="1"/>
  <c r="F233" i="14"/>
  <c r="G233" i="14" a="1"/>
  <c r="G233" i="14"/>
  <c r="H233" i="14" a="1"/>
  <c r="H233" i="14"/>
  <c r="I233" i="14" a="1"/>
  <c r="I233" i="14"/>
  <c r="J233" i="14" a="1"/>
  <c r="J233" i="14"/>
  <c r="B234" i="14" a="1"/>
  <c r="B234" i="14"/>
  <c r="C234" i="14" a="1"/>
  <c r="C234" i="14"/>
  <c r="D234" i="14" a="1"/>
  <c r="D234" i="14"/>
  <c r="E234" i="14" a="1"/>
  <c r="E234" i="14"/>
  <c r="F234" i="14" a="1"/>
  <c r="F234" i="14"/>
  <c r="G234" i="14" a="1"/>
  <c r="G234" i="14"/>
  <c r="H234" i="14" a="1"/>
  <c r="H234" i="14"/>
  <c r="I234" i="14" a="1"/>
  <c r="I234" i="14"/>
  <c r="J234" i="14" a="1"/>
  <c r="J234" i="14"/>
  <c r="B235" i="14" a="1"/>
  <c r="B235" i="14"/>
  <c r="C235" i="14" a="1"/>
  <c r="C235" i="14"/>
  <c r="D235" i="14" a="1"/>
  <c r="D235" i="14"/>
  <c r="E235" i="14" a="1"/>
  <c r="E235" i="14"/>
  <c r="F235" i="14" a="1"/>
  <c r="F235" i="14"/>
  <c r="G235" i="14" a="1"/>
  <c r="G235" i="14"/>
  <c r="H235" i="14" a="1"/>
  <c r="H235" i="14"/>
  <c r="I235" i="14" a="1"/>
  <c r="I235" i="14"/>
  <c r="J235" i="14" a="1"/>
  <c r="J235" i="14"/>
  <c r="B236" i="14" a="1"/>
  <c r="B236" i="14"/>
  <c r="C236" i="14" a="1"/>
  <c r="C236" i="14"/>
  <c r="D236" i="14" a="1"/>
  <c r="D236" i="14"/>
  <c r="E236" i="14" a="1"/>
  <c r="E236" i="14"/>
  <c r="F236" i="14" a="1"/>
  <c r="F236" i="14"/>
  <c r="G236" i="14" a="1"/>
  <c r="G236" i="14"/>
  <c r="H236" i="14" a="1"/>
  <c r="H236" i="14"/>
  <c r="I236" i="14" a="1"/>
  <c r="I236" i="14"/>
  <c r="J236" i="14" a="1"/>
  <c r="J236" i="14"/>
  <c r="B237" i="14" a="1"/>
  <c r="B237" i="14"/>
  <c r="C237" i="14" a="1"/>
  <c r="C237" i="14"/>
  <c r="D237" i="14" a="1"/>
  <c r="D237" i="14"/>
  <c r="E237" i="14" a="1"/>
  <c r="E237" i="14"/>
  <c r="F237" i="14" a="1"/>
  <c r="F237" i="14"/>
  <c r="G237" i="14" a="1"/>
  <c r="G237" i="14"/>
  <c r="H237" i="14" a="1"/>
  <c r="H237" i="14"/>
  <c r="I237" i="14" a="1"/>
  <c r="I237" i="14"/>
  <c r="J237" i="14" a="1"/>
  <c r="J237" i="14"/>
  <c r="B238" i="14" a="1"/>
  <c r="B238" i="14"/>
  <c r="C238" i="14" a="1"/>
  <c r="C238" i="14"/>
  <c r="D238" i="14" a="1"/>
  <c r="D238" i="14"/>
  <c r="E238" i="14" a="1"/>
  <c r="E238" i="14"/>
  <c r="F238" i="14" a="1"/>
  <c r="F238" i="14"/>
  <c r="G238" i="14" a="1"/>
  <c r="G238" i="14"/>
  <c r="H238" i="14" a="1"/>
  <c r="H238" i="14"/>
  <c r="I238" i="14" a="1"/>
  <c r="I238" i="14"/>
  <c r="J238" i="14" a="1"/>
  <c r="J238" i="14"/>
  <c r="B239" i="14" a="1"/>
  <c r="B239" i="14"/>
  <c r="C239" i="14" a="1"/>
  <c r="C239" i="14"/>
  <c r="D239" i="14" a="1"/>
  <c r="D239" i="14"/>
  <c r="E239" i="14" a="1"/>
  <c r="E239" i="14"/>
  <c r="F239" i="14" a="1"/>
  <c r="F239" i="14"/>
  <c r="G239" i="14" a="1"/>
  <c r="G239" i="14"/>
  <c r="H239" i="14" a="1"/>
  <c r="H239" i="14"/>
  <c r="I239" i="14" a="1"/>
  <c r="I239" i="14"/>
  <c r="J239" i="14" a="1"/>
  <c r="J239" i="14"/>
  <c r="B240" i="14" a="1"/>
  <c r="B240" i="14"/>
  <c r="C240" i="14" a="1"/>
  <c r="C240" i="14"/>
  <c r="D240" i="14" a="1"/>
  <c r="D240" i="14"/>
  <c r="E240" i="14" a="1"/>
  <c r="E240" i="14"/>
  <c r="F240" i="14" a="1"/>
  <c r="F240" i="14"/>
  <c r="G240" i="14" a="1"/>
  <c r="G240" i="14"/>
  <c r="H240" i="14" a="1"/>
  <c r="H240" i="14"/>
  <c r="I240" i="14" a="1"/>
  <c r="I240" i="14"/>
  <c r="J240" i="14" a="1"/>
  <c r="J240" i="14"/>
  <c r="B241" i="14" a="1"/>
  <c r="B241" i="14"/>
  <c r="C241" i="14" a="1"/>
  <c r="C241" i="14"/>
  <c r="D241" i="14" a="1"/>
  <c r="D241" i="14"/>
  <c r="E241" i="14" a="1"/>
  <c r="E241" i="14"/>
  <c r="F241" i="14" a="1"/>
  <c r="F241" i="14"/>
  <c r="G241" i="14" a="1"/>
  <c r="G241" i="14"/>
  <c r="H241" i="14" a="1"/>
  <c r="H241" i="14"/>
  <c r="I241" i="14" a="1"/>
  <c r="I241" i="14"/>
  <c r="J241" i="14" a="1"/>
  <c r="J241" i="14"/>
  <c r="B242" i="14" a="1"/>
  <c r="B242" i="14"/>
  <c r="C242" i="14" a="1"/>
  <c r="C242" i="14"/>
  <c r="D242" i="14" a="1"/>
  <c r="D242" i="14"/>
  <c r="E242" i="14" a="1"/>
  <c r="E242" i="14"/>
  <c r="F242" i="14" a="1"/>
  <c r="F242" i="14"/>
  <c r="G242" i="14" a="1"/>
  <c r="G242" i="14"/>
  <c r="H242" i="14" a="1"/>
  <c r="H242" i="14"/>
  <c r="I242" i="14" a="1"/>
  <c r="I242" i="14"/>
  <c r="J242" i="14" a="1"/>
  <c r="J242" i="14"/>
  <c r="B243" i="14" a="1"/>
  <c r="B243" i="14"/>
  <c r="C243" i="14" a="1"/>
  <c r="C243" i="14"/>
  <c r="D243" i="14" a="1"/>
  <c r="D243" i="14"/>
  <c r="E243" i="14" a="1"/>
  <c r="E243" i="14"/>
  <c r="F243" i="14" a="1"/>
  <c r="F243" i="14"/>
  <c r="G243" i="14" a="1"/>
  <c r="G243" i="14"/>
  <c r="H243" i="14" a="1"/>
  <c r="H243" i="14"/>
  <c r="I243" i="14" a="1"/>
  <c r="I243" i="14"/>
  <c r="J243" i="14" a="1"/>
  <c r="J243" i="14"/>
  <c r="B244" i="14" a="1"/>
  <c r="B244" i="14"/>
  <c r="C244" i="14" a="1"/>
  <c r="C244" i="14"/>
  <c r="D244" i="14" a="1"/>
  <c r="D244" i="14"/>
  <c r="E244" i="14" a="1"/>
  <c r="E244" i="14"/>
  <c r="F244" i="14" a="1"/>
  <c r="F244" i="14"/>
  <c r="G244" i="14" a="1"/>
  <c r="G244" i="14"/>
  <c r="H244" i="14" a="1"/>
  <c r="H244" i="14"/>
  <c r="I244" i="14" a="1"/>
  <c r="I244" i="14"/>
  <c r="J244" i="14" a="1"/>
  <c r="J244" i="14"/>
  <c r="B245" i="14" a="1"/>
  <c r="B245" i="14"/>
  <c r="C245" i="14" a="1"/>
  <c r="C245" i="14"/>
  <c r="D245" i="14" a="1"/>
  <c r="D245" i="14"/>
  <c r="E245" i="14" a="1"/>
  <c r="E245" i="14"/>
  <c r="F245" i="14" a="1"/>
  <c r="F245" i="14"/>
  <c r="G245" i="14" a="1"/>
  <c r="G245" i="14"/>
  <c r="H245" i="14" a="1"/>
  <c r="H245" i="14"/>
  <c r="I245" i="14" a="1"/>
  <c r="I245" i="14"/>
  <c r="J245" i="14" a="1"/>
  <c r="J245" i="14"/>
  <c r="B246" i="14" a="1"/>
  <c r="B246" i="14"/>
  <c r="C246" i="14" a="1"/>
  <c r="C246" i="14"/>
  <c r="D246" i="14" a="1"/>
  <c r="D246" i="14"/>
  <c r="E246" i="14" a="1"/>
  <c r="E246" i="14"/>
  <c r="F246" i="14" a="1"/>
  <c r="F246" i="14"/>
  <c r="G246" i="14" a="1"/>
  <c r="G246" i="14"/>
  <c r="H246" i="14" a="1"/>
  <c r="H246" i="14"/>
  <c r="I246" i="14" a="1"/>
  <c r="I246" i="14"/>
  <c r="J246" i="14" a="1"/>
  <c r="J246" i="14"/>
  <c r="B247" i="14" a="1"/>
  <c r="B247" i="14"/>
  <c r="C247" i="14" a="1"/>
  <c r="C247" i="14"/>
  <c r="D247" i="14" a="1"/>
  <c r="D247" i="14"/>
  <c r="E247" i="14" a="1"/>
  <c r="E247" i="14"/>
  <c r="F247" i="14" a="1"/>
  <c r="F247" i="14"/>
  <c r="G247" i="14" a="1"/>
  <c r="G247" i="14"/>
  <c r="H247" i="14" a="1"/>
  <c r="H247" i="14"/>
  <c r="I247" i="14" a="1"/>
  <c r="I247" i="14"/>
  <c r="J247" i="14" a="1"/>
  <c r="J247" i="14"/>
  <c r="B248" i="14" a="1"/>
  <c r="B248" i="14"/>
  <c r="C248" i="14" a="1"/>
  <c r="C248" i="14"/>
  <c r="D248" i="14" a="1"/>
  <c r="D248" i="14"/>
  <c r="E248" i="14" a="1"/>
  <c r="E248" i="14"/>
  <c r="F248" i="14" a="1"/>
  <c r="F248" i="14"/>
  <c r="G248" i="14" a="1"/>
  <c r="G248" i="14"/>
  <c r="H248" i="14" a="1"/>
  <c r="H248" i="14"/>
  <c r="I248" i="14" a="1"/>
  <c r="I248" i="14"/>
  <c r="J248" i="14" a="1"/>
  <c r="J248" i="14"/>
  <c r="B249" i="14" a="1"/>
  <c r="B249" i="14"/>
  <c r="C249" i="14" a="1"/>
  <c r="C249" i="14"/>
  <c r="D249" i="14" a="1"/>
  <c r="D249" i="14"/>
  <c r="E249" i="14" a="1"/>
  <c r="E249" i="14"/>
  <c r="F249" i="14" a="1"/>
  <c r="F249" i="14"/>
  <c r="G249" i="14" a="1"/>
  <c r="G249" i="14"/>
  <c r="H249" i="14" a="1"/>
  <c r="H249" i="14"/>
  <c r="I249" i="14" a="1"/>
  <c r="I249" i="14"/>
  <c r="J249" i="14" a="1"/>
  <c r="J249" i="14"/>
  <c r="B250" i="14" a="1"/>
  <c r="B250" i="14"/>
  <c r="C250" i="14" a="1"/>
  <c r="C250" i="14"/>
  <c r="D250" i="14" a="1"/>
  <c r="D250" i="14"/>
  <c r="E250" i="14" a="1"/>
  <c r="E250" i="14"/>
  <c r="F250" i="14" a="1"/>
  <c r="F250" i="14"/>
  <c r="G250" i="14" a="1"/>
  <c r="G250" i="14"/>
  <c r="H250" i="14" a="1"/>
  <c r="H250" i="14"/>
  <c r="I250" i="14" a="1"/>
  <c r="I250" i="14"/>
  <c r="J250" i="14" a="1"/>
  <c r="J250" i="14"/>
  <c r="B251" i="14" a="1"/>
  <c r="B251" i="14"/>
  <c r="C251" i="14" a="1"/>
  <c r="C251" i="14"/>
  <c r="D251" i="14" a="1"/>
  <c r="D251" i="14"/>
  <c r="E251" i="14" a="1"/>
  <c r="E251" i="14"/>
  <c r="F251" i="14" a="1"/>
  <c r="F251" i="14"/>
  <c r="G251" i="14" a="1"/>
  <c r="G251" i="14"/>
  <c r="H251" i="14" a="1"/>
  <c r="H251" i="14"/>
  <c r="I251" i="14" a="1"/>
  <c r="I251" i="14"/>
  <c r="J251" i="14" a="1"/>
  <c r="J251" i="14"/>
  <c r="B252" i="14" a="1"/>
  <c r="B252" i="14"/>
  <c r="C252" i="14" a="1"/>
  <c r="C252" i="14"/>
  <c r="D252" i="14" a="1"/>
  <c r="D252" i="14"/>
  <c r="E252" i="14" a="1"/>
  <c r="E252" i="14"/>
  <c r="F252" i="14" a="1"/>
  <c r="F252" i="14"/>
  <c r="G252" i="14" a="1"/>
  <c r="G252" i="14"/>
  <c r="H252" i="14" a="1"/>
  <c r="H252" i="14"/>
  <c r="I252" i="14" a="1"/>
  <c r="I252" i="14"/>
  <c r="J252" i="14" a="1"/>
  <c r="J252" i="14"/>
  <c r="B253" i="14" a="1"/>
  <c r="B253" i="14"/>
  <c r="C253" i="14" a="1"/>
  <c r="C253" i="14"/>
  <c r="D253" i="14" a="1"/>
  <c r="D253" i="14"/>
  <c r="E253" i="14" a="1"/>
  <c r="E253" i="14"/>
  <c r="F253" i="14" a="1"/>
  <c r="F253" i="14"/>
  <c r="G253" i="14" a="1"/>
  <c r="G253" i="14"/>
  <c r="H253" i="14" a="1"/>
  <c r="H253" i="14"/>
  <c r="I253" i="14" a="1"/>
  <c r="I253" i="14"/>
  <c r="J253" i="14" a="1"/>
  <c r="J253" i="14"/>
  <c r="B254" i="14" a="1"/>
  <c r="B254" i="14"/>
  <c r="C254" i="14" a="1"/>
  <c r="C254" i="14"/>
  <c r="D254" i="14" a="1"/>
  <c r="D254" i="14"/>
  <c r="E254" i="14" a="1"/>
  <c r="E254" i="14"/>
  <c r="F254" i="14" a="1"/>
  <c r="F254" i="14"/>
  <c r="G254" i="14" a="1"/>
  <c r="G254" i="14"/>
  <c r="H254" i="14" a="1"/>
  <c r="H254" i="14"/>
  <c r="I254" i="14" a="1"/>
  <c r="I254" i="14"/>
  <c r="J254" i="14" a="1"/>
  <c r="J254" i="14"/>
  <c r="B255" i="14" a="1"/>
  <c r="B255" i="14"/>
  <c r="C255" i="14" a="1"/>
  <c r="C255" i="14"/>
  <c r="D255" i="14" a="1"/>
  <c r="D255" i="14"/>
  <c r="E255" i="14" a="1"/>
  <c r="E255" i="14"/>
  <c r="F255" i="14" a="1"/>
  <c r="F255" i="14"/>
  <c r="G255" i="14" a="1"/>
  <c r="G255" i="14"/>
  <c r="H255" i="14" a="1"/>
  <c r="H255" i="14"/>
  <c r="I255" i="14" a="1"/>
  <c r="I255" i="14"/>
  <c r="J255" i="14" a="1"/>
  <c r="J255" i="14"/>
  <c r="B256" i="14" a="1"/>
  <c r="B256" i="14"/>
  <c r="C256" i="14" a="1"/>
  <c r="C256" i="14"/>
  <c r="D256" i="14" a="1"/>
  <c r="D256" i="14"/>
  <c r="E256" i="14" a="1"/>
  <c r="E256" i="14"/>
  <c r="F256" i="14" a="1"/>
  <c r="F256" i="14"/>
  <c r="G256" i="14" a="1"/>
  <c r="G256" i="14"/>
  <c r="H256" i="14" a="1"/>
  <c r="H256" i="14"/>
  <c r="I256" i="14" a="1"/>
  <c r="I256" i="14"/>
  <c r="J256" i="14" a="1"/>
  <c r="J256" i="14"/>
  <c r="B257" i="14" a="1"/>
  <c r="B257" i="14"/>
  <c r="C257" i="14" a="1"/>
  <c r="C257" i="14"/>
  <c r="D257" i="14" a="1"/>
  <c r="D257" i="14"/>
  <c r="E257" i="14" a="1"/>
  <c r="E257" i="14"/>
  <c r="F257" i="14" a="1"/>
  <c r="F257" i="14"/>
  <c r="G257" i="14" a="1"/>
  <c r="G257" i="14"/>
  <c r="H257" i="14" a="1"/>
  <c r="H257" i="14"/>
  <c r="I257" i="14" a="1"/>
  <c r="I257" i="14"/>
  <c r="J257" i="14" a="1"/>
  <c r="J257" i="14"/>
  <c r="B259" i="14" a="1"/>
  <c r="B259" i="14"/>
  <c r="C259" i="14" a="1"/>
  <c r="C259" i="14"/>
  <c r="D259" i="14" a="1"/>
  <c r="D259" i="14"/>
  <c r="E259" i="14" a="1"/>
  <c r="E259" i="14"/>
  <c r="F259" i="14" a="1"/>
  <c r="F259" i="14"/>
  <c r="G259" i="14" a="1"/>
  <c r="G259" i="14"/>
  <c r="H259" i="14" a="1"/>
  <c r="H259" i="14"/>
  <c r="I259" i="14" a="1"/>
  <c r="I259" i="14"/>
  <c r="J259" i="14" a="1"/>
  <c r="J259" i="14"/>
  <c r="B260" i="14" a="1"/>
  <c r="B260" i="14"/>
  <c r="C260" i="14" a="1"/>
  <c r="C260" i="14"/>
  <c r="D260" i="14" a="1"/>
  <c r="D260" i="14"/>
  <c r="E260" i="14" a="1"/>
  <c r="E260" i="14"/>
  <c r="F260" i="14" a="1"/>
  <c r="F260" i="14"/>
  <c r="G260" i="14" a="1"/>
  <c r="G260" i="14"/>
  <c r="H260" i="14" a="1"/>
  <c r="H260" i="14"/>
  <c r="I260" i="14" a="1"/>
  <c r="I260" i="14"/>
  <c r="J260" i="14" a="1"/>
  <c r="J260" i="14"/>
  <c r="B261" i="14" a="1"/>
  <c r="B261" i="14"/>
  <c r="C261" i="14" a="1"/>
  <c r="C261" i="14"/>
  <c r="D261" i="14" a="1"/>
  <c r="D261" i="14"/>
  <c r="E261" i="14" a="1"/>
  <c r="E261" i="14"/>
  <c r="F261" i="14" a="1"/>
  <c r="F261" i="14"/>
  <c r="G261" i="14" a="1"/>
  <c r="G261" i="14"/>
  <c r="H261" i="14" a="1"/>
  <c r="H261" i="14"/>
  <c r="I261" i="14" a="1"/>
  <c r="I261" i="14"/>
  <c r="J261" i="14" a="1"/>
  <c r="J261" i="14"/>
  <c r="B262" i="14" a="1"/>
  <c r="B262" i="14"/>
  <c r="C262" i="14" a="1"/>
  <c r="C262" i="14"/>
  <c r="D262" i="14" a="1"/>
  <c r="D262" i="14"/>
  <c r="E262" i="14" a="1"/>
  <c r="E262" i="14"/>
  <c r="F262" i="14" a="1"/>
  <c r="F262" i="14"/>
  <c r="G262" i="14" a="1"/>
  <c r="G262" i="14"/>
  <c r="H262" i="14" a="1"/>
  <c r="H262" i="14"/>
  <c r="I262" i="14" a="1"/>
  <c r="I262" i="14"/>
  <c r="J262" i="14" a="1"/>
  <c r="J262" i="14"/>
  <c r="B263" i="14" a="1"/>
  <c r="B263" i="14"/>
  <c r="C263" i="14" a="1"/>
  <c r="C263" i="14"/>
  <c r="D263" i="14" a="1"/>
  <c r="D263" i="14"/>
  <c r="E263" i="14" a="1"/>
  <c r="E263" i="14"/>
  <c r="F263" i="14" a="1"/>
  <c r="F263" i="14"/>
  <c r="G263" i="14" a="1"/>
  <c r="G263" i="14"/>
  <c r="H263" i="14" a="1"/>
  <c r="H263" i="14"/>
  <c r="I263" i="14" a="1"/>
  <c r="I263" i="14"/>
  <c r="J263" i="14" a="1"/>
  <c r="J263" i="14"/>
  <c r="B264" i="14" a="1"/>
  <c r="B264" i="14"/>
  <c r="C264" i="14" a="1"/>
  <c r="C264" i="14"/>
  <c r="D264" i="14" a="1"/>
  <c r="D264" i="14"/>
  <c r="E264" i="14" a="1"/>
  <c r="E264" i="14"/>
  <c r="F264" i="14" a="1"/>
  <c r="F264" i="14"/>
  <c r="G264" i="14" a="1"/>
  <c r="G264" i="14"/>
  <c r="H264" i="14" a="1"/>
  <c r="H264" i="14"/>
  <c r="I264" i="14" a="1"/>
  <c r="I264" i="14"/>
  <c r="J264" i="14" a="1"/>
  <c r="J264" i="14"/>
  <c r="B265" i="14" a="1"/>
  <c r="B265" i="14"/>
  <c r="C265" i="14" a="1"/>
  <c r="C265" i="14"/>
  <c r="D265" i="14" a="1"/>
  <c r="D265" i="14"/>
  <c r="E265" i="14" a="1"/>
  <c r="E265" i="14"/>
  <c r="F265" i="14" a="1"/>
  <c r="F265" i="14"/>
  <c r="G265" i="14" a="1"/>
  <c r="G265" i="14"/>
  <c r="H265" i="14" a="1"/>
  <c r="H265" i="14"/>
  <c r="I265" i="14" a="1"/>
  <c r="I265" i="14"/>
  <c r="J265" i="14" a="1"/>
  <c r="J265" i="14"/>
  <c r="B266" i="14" a="1"/>
  <c r="B266" i="14"/>
  <c r="C266" i="14" a="1"/>
  <c r="C266" i="14"/>
  <c r="D266" i="14" a="1"/>
  <c r="D266" i="14"/>
  <c r="E266" i="14" a="1"/>
  <c r="E266" i="14"/>
  <c r="F266" i="14" a="1"/>
  <c r="F266" i="14"/>
  <c r="G266" i="14" a="1"/>
  <c r="G266" i="14"/>
  <c r="H266" i="14" a="1"/>
  <c r="H266" i="14"/>
  <c r="I266" i="14" a="1"/>
  <c r="I266" i="14"/>
  <c r="J266" i="14" a="1"/>
  <c r="J266" i="14"/>
  <c r="B267" i="14" a="1"/>
  <c r="B267" i="14"/>
  <c r="C267" i="14" a="1"/>
  <c r="C267" i="14"/>
  <c r="D267" i="14" a="1"/>
  <c r="D267" i="14"/>
  <c r="E267" i="14" a="1"/>
  <c r="E267" i="14"/>
  <c r="F267" i="14" a="1"/>
  <c r="F267" i="14"/>
  <c r="G267" i="14" a="1"/>
  <c r="G267" i="14"/>
  <c r="H267" i="14" a="1"/>
  <c r="H267" i="14"/>
  <c r="I267" i="14" a="1"/>
  <c r="I267" i="14"/>
  <c r="J267" i="14" a="1"/>
  <c r="J267" i="14"/>
  <c r="B268" i="14" a="1"/>
  <c r="B268" i="14"/>
  <c r="C268" i="14" a="1"/>
  <c r="C268" i="14"/>
  <c r="D268" i="14" a="1"/>
  <c r="D268" i="14"/>
  <c r="E268" i="14" a="1"/>
  <c r="E268" i="14"/>
  <c r="F268" i="14" a="1"/>
  <c r="F268" i="14"/>
  <c r="G268" i="14" a="1"/>
  <c r="G268" i="14"/>
  <c r="H268" i="14" a="1"/>
  <c r="H268" i="14"/>
  <c r="I268" i="14" a="1"/>
  <c r="I268" i="14"/>
  <c r="J268" i="14" a="1"/>
  <c r="J268" i="14"/>
  <c r="B269" i="14" a="1"/>
  <c r="B269" i="14"/>
  <c r="C269" i="14" a="1"/>
  <c r="C269" i="14"/>
  <c r="D269" i="14" a="1"/>
  <c r="D269" i="14"/>
  <c r="E269" i="14" a="1"/>
  <c r="E269" i="14"/>
  <c r="F269" i="14" a="1"/>
  <c r="F269" i="14"/>
  <c r="G269" i="14" a="1"/>
  <c r="G269" i="14"/>
  <c r="H269" i="14" a="1"/>
  <c r="H269" i="14"/>
  <c r="I269" i="14" a="1"/>
  <c r="I269" i="14"/>
  <c r="J269" i="14" a="1"/>
  <c r="J269" i="14"/>
  <c r="B270" i="14" a="1"/>
  <c r="B270" i="14"/>
  <c r="C270" i="14" a="1"/>
  <c r="C270" i="14"/>
  <c r="D270" i="14" a="1"/>
  <c r="D270" i="14"/>
  <c r="E270" i="14" a="1"/>
  <c r="E270" i="14"/>
  <c r="F270" i="14" a="1"/>
  <c r="F270" i="14"/>
  <c r="G270" i="14" a="1"/>
  <c r="G270" i="14"/>
  <c r="H270" i="14" a="1"/>
  <c r="H270" i="14"/>
  <c r="I270" i="14" a="1"/>
  <c r="I270" i="14"/>
  <c r="J270" i="14" a="1"/>
  <c r="J270" i="14"/>
  <c r="B271" i="14" a="1"/>
  <c r="B271" i="14"/>
  <c r="C271" i="14" a="1"/>
  <c r="C271" i="14"/>
  <c r="D271" i="14" a="1"/>
  <c r="D271" i="14"/>
  <c r="E271" i="14" a="1"/>
  <c r="E271" i="14"/>
  <c r="F271" i="14" a="1"/>
  <c r="F271" i="14"/>
  <c r="G271" i="14" a="1"/>
  <c r="G271" i="14"/>
  <c r="H271" i="14" a="1"/>
  <c r="H271" i="14"/>
  <c r="I271" i="14" a="1"/>
  <c r="I271" i="14"/>
  <c r="J271" i="14" a="1"/>
  <c r="J271" i="14"/>
  <c r="B272" i="14" a="1"/>
  <c r="B272" i="14"/>
  <c r="C272" i="14" a="1"/>
  <c r="C272" i="14"/>
  <c r="D272" i="14" a="1"/>
  <c r="D272" i="14"/>
  <c r="E272" i="14" a="1"/>
  <c r="E272" i="14"/>
  <c r="F272" i="14" a="1"/>
  <c r="F272" i="14"/>
  <c r="G272" i="14" a="1"/>
  <c r="G272" i="14"/>
  <c r="H272" i="14" a="1"/>
  <c r="H272" i="14"/>
  <c r="I272" i="14" a="1"/>
  <c r="I272" i="14"/>
  <c r="J272" i="14" a="1"/>
  <c r="J272" i="14"/>
  <c r="B273" i="14" a="1"/>
  <c r="B273" i="14"/>
  <c r="C273" i="14" a="1"/>
  <c r="C273" i="14"/>
  <c r="D273" i="14" a="1"/>
  <c r="D273" i="14"/>
  <c r="E273" i="14" a="1"/>
  <c r="E273" i="14"/>
  <c r="F273" i="14" a="1"/>
  <c r="F273" i="14"/>
  <c r="G273" i="14" a="1"/>
  <c r="G273" i="14"/>
  <c r="H273" i="14" a="1"/>
  <c r="H273" i="14"/>
  <c r="I273" i="14" a="1"/>
  <c r="I273" i="14"/>
  <c r="J273" i="14" a="1"/>
  <c r="J273" i="14"/>
  <c r="B274" i="14" a="1"/>
  <c r="B274" i="14"/>
  <c r="C274" i="14" a="1"/>
  <c r="C274" i="14"/>
  <c r="D274" i="14" a="1"/>
  <c r="D274" i="14"/>
  <c r="E274" i="14" a="1"/>
  <c r="E274" i="14"/>
  <c r="F274" i="14" a="1"/>
  <c r="F274" i="14"/>
  <c r="G274" i="14" a="1"/>
  <c r="G274" i="14"/>
  <c r="H274" i="14" a="1"/>
  <c r="H274" i="14"/>
  <c r="I274" i="14" a="1"/>
  <c r="I274" i="14"/>
  <c r="J274" i="14" a="1"/>
  <c r="J274" i="14"/>
  <c r="B275" i="14" a="1"/>
  <c r="B275" i="14"/>
  <c r="C275" i="14" a="1"/>
  <c r="C275" i="14"/>
  <c r="D275" i="14" a="1"/>
  <c r="D275" i="14"/>
  <c r="E275" i="14" a="1"/>
  <c r="E275" i="14"/>
  <c r="F275" i="14" a="1"/>
  <c r="F275" i="14"/>
  <c r="G275" i="14" a="1"/>
  <c r="G275" i="14"/>
  <c r="H275" i="14" a="1"/>
  <c r="H275" i="14"/>
  <c r="I275" i="14" a="1"/>
  <c r="I275" i="14"/>
  <c r="J275" i="14" a="1"/>
  <c r="J275" i="14"/>
  <c r="B276" i="14" a="1"/>
  <c r="B276" i="14"/>
  <c r="C276" i="14" a="1"/>
  <c r="C276" i="14"/>
  <c r="D276" i="14" a="1"/>
  <c r="D276" i="14"/>
  <c r="E276" i="14" a="1"/>
  <c r="E276" i="14"/>
  <c r="F276" i="14" a="1"/>
  <c r="F276" i="14"/>
  <c r="G276" i="14" a="1"/>
  <c r="G276" i="14"/>
  <c r="H276" i="14" a="1"/>
  <c r="H276" i="14"/>
  <c r="I276" i="14" a="1"/>
  <c r="I276" i="14"/>
  <c r="J276" i="14" a="1"/>
  <c r="J276" i="14"/>
  <c r="B277" i="14" a="1"/>
  <c r="B277" i="14"/>
  <c r="C277" i="14" a="1"/>
  <c r="C277" i="14"/>
  <c r="D277" i="14" a="1"/>
  <c r="D277" i="14"/>
  <c r="E277" i="14" a="1"/>
  <c r="E277" i="14"/>
  <c r="F277" i="14" a="1"/>
  <c r="F277" i="14"/>
  <c r="G277" i="14" a="1"/>
  <c r="G277" i="14"/>
  <c r="H277" i="14" a="1"/>
  <c r="H277" i="14"/>
  <c r="I277" i="14" a="1"/>
  <c r="I277" i="14"/>
  <c r="J277" i="14" a="1"/>
  <c r="J277" i="14"/>
  <c r="B278" i="14" a="1"/>
  <c r="B278" i="14"/>
  <c r="C278" i="14" a="1"/>
  <c r="C278" i="14"/>
  <c r="D278" i="14" a="1"/>
  <c r="D278" i="14"/>
  <c r="E278" i="14" a="1"/>
  <c r="E278" i="14"/>
  <c r="F278" i="14" a="1"/>
  <c r="F278" i="14"/>
  <c r="G278" i="14" a="1"/>
  <c r="G278" i="14"/>
  <c r="H278" i="14" a="1"/>
  <c r="H278" i="14"/>
  <c r="I278" i="14" a="1"/>
  <c r="I278" i="14"/>
  <c r="J278" i="14" a="1"/>
  <c r="J278" i="14"/>
  <c r="B279" i="14" a="1"/>
  <c r="B279" i="14"/>
  <c r="C279" i="14" a="1"/>
  <c r="C279" i="14"/>
  <c r="D279" i="14" a="1"/>
  <c r="D279" i="14"/>
  <c r="E279" i="14" a="1"/>
  <c r="E279" i="14"/>
  <c r="F279" i="14" a="1"/>
  <c r="F279" i="14"/>
  <c r="G279" i="14" a="1"/>
  <c r="G279" i="14"/>
  <c r="H279" i="14" a="1"/>
  <c r="H279" i="14"/>
  <c r="I279" i="14" a="1"/>
  <c r="I279" i="14"/>
  <c r="J279" i="14" a="1"/>
  <c r="J279" i="14"/>
  <c r="B280" i="14" a="1"/>
  <c r="B280" i="14"/>
  <c r="C280" i="14" a="1"/>
  <c r="C280" i="14"/>
  <c r="D280" i="14" a="1"/>
  <c r="D280" i="14"/>
  <c r="E280" i="14" a="1"/>
  <c r="E280" i="14"/>
  <c r="F280" i="14" a="1"/>
  <c r="F280" i="14"/>
  <c r="G280" i="14" a="1"/>
  <c r="G280" i="14"/>
  <c r="H280" i="14" a="1"/>
  <c r="H280" i="14"/>
  <c r="I280" i="14" a="1"/>
  <c r="I280" i="14"/>
  <c r="J280" i="14" a="1"/>
  <c r="J280" i="14"/>
  <c r="B281" i="14" a="1"/>
  <c r="B281" i="14"/>
  <c r="C281" i="14" a="1"/>
  <c r="C281" i="14"/>
  <c r="D281" i="14" a="1"/>
  <c r="D281" i="14"/>
  <c r="E281" i="14" a="1"/>
  <c r="E281" i="14"/>
  <c r="F281" i="14" a="1"/>
  <c r="F281" i="14"/>
  <c r="G281" i="14" a="1"/>
  <c r="G281" i="14"/>
  <c r="H281" i="14" a="1"/>
  <c r="H281" i="14"/>
  <c r="I281" i="14" a="1"/>
  <c r="I281" i="14"/>
  <c r="J281" i="14" a="1"/>
  <c r="J281" i="14"/>
  <c r="B282" i="14" a="1"/>
  <c r="B282" i="14"/>
  <c r="C282" i="14" a="1"/>
  <c r="C282" i="14"/>
  <c r="D282" i="14" a="1"/>
  <c r="D282" i="14"/>
  <c r="E282" i="14" a="1"/>
  <c r="E282" i="14"/>
  <c r="F282" i="14" a="1"/>
  <c r="F282" i="14"/>
  <c r="G282" i="14" a="1"/>
  <c r="G282" i="14"/>
  <c r="H282" i="14" a="1"/>
  <c r="H282" i="14"/>
  <c r="I282" i="14" a="1"/>
  <c r="I282" i="14"/>
  <c r="J282" i="14" a="1"/>
  <c r="J282" i="14"/>
  <c r="B283" i="14" a="1"/>
  <c r="B283" i="14"/>
  <c r="C283" i="14" a="1"/>
  <c r="C283" i="14"/>
  <c r="D283" i="14" a="1"/>
  <c r="D283" i="14"/>
  <c r="E283" i="14" a="1"/>
  <c r="E283" i="14"/>
  <c r="F283" i="14" a="1"/>
  <c r="F283" i="14"/>
  <c r="G283" i="14" a="1"/>
  <c r="G283" i="14"/>
  <c r="H283" i="14" a="1"/>
  <c r="H283" i="14"/>
  <c r="I283" i="14" a="1"/>
  <c r="I283" i="14"/>
  <c r="J283" i="14" a="1"/>
  <c r="J283" i="14"/>
  <c r="B284" i="14" a="1"/>
  <c r="B284" i="14"/>
  <c r="C284" i="14" a="1"/>
  <c r="C284" i="14"/>
  <c r="D284" i="14" a="1"/>
  <c r="D284" i="14"/>
  <c r="E284" i="14" a="1"/>
  <c r="E284" i="14"/>
  <c r="F284" i="14" a="1"/>
  <c r="F284" i="14"/>
  <c r="G284" i="14" a="1"/>
  <c r="G284" i="14"/>
  <c r="H284" i="14" a="1"/>
  <c r="H284" i="14"/>
  <c r="I284" i="14" a="1"/>
  <c r="I284" i="14"/>
  <c r="J284" i="14" a="1"/>
  <c r="J284" i="14"/>
  <c r="B285" i="14" a="1"/>
  <c r="B285" i="14"/>
  <c r="C285" i="14" a="1"/>
  <c r="C285" i="14"/>
  <c r="D285" i="14" a="1"/>
  <c r="D285" i="14"/>
  <c r="E285" i="14" a="1"/>
  <c r="E285" i="14"/>
  <c r="F285" i="14" a="1"/>
  <c r="F285" i="14"/>
  <c r="G285" i="14" a="1"/>
  <c r="G285" i="14"/>
  <c r="H285" i="14" a="1"/>
  <c r="H285" i="14"/>
  <c r="I285" i="14" a="1"/>
  <c r="I285" i="14"/>
  <c r="J285" i="14" a="1"/>
  <c r="J285" i="14"/>
  <c r="B286" i="14" a="1"/>
  <c r="B286" i="14"/>
  <c r="C286" i="14" a="1"/>
  <c r="C286" i="14"/>
  <c r="D286" i="14" a="1"/>
  <c r="D286" i="14"/>
  <c r="E286" i="14" a="1"/>
  <c r="E286" i="14"/>
  <c r="F286" i="14" a="1"/>
  <c r="F286" i="14"/>
  <c r="G286" i="14" a="1"/>
  <c r="G286" i="14"/>
  <c r="H286" i="14" a="1"/>
  <c r="H286" i="14"/>
  <c r="I286" i="14" a="1"/>
  <c r="I286" i="14"/>
  <c r="J286" i="14" a="1"/>
  <c r="J286" i="14"/>
  <c r="B287" i="14" a="1"/>
  <c r="B287" i="14"/>
  <c r="C287" i="14" a="1"/>
  <c r="C287" i="14"/>
  <c r="D287" i="14" a="1"/>
  <c r="D287" i="14"/>
  <c r="E287" i="14" a="1"/>
  <c r="E287" i="14"/>
  <c r="F287" i="14" a="1"/>
  <c r="F287" i="14"/>
  <c r="G287" i="14" a="1"/>
  <c r="G287" i="14"/>
  <c r="H287" i="14" a="1"/>
  <c r="H287" i="14"/>
  <c r="I287" i="14" a="1"/>
  <c r="I287" i="14"/>
  <c r="J287" i="14" a="1"/>
  <c r="J287" i="14"/>
  <c r="B288" i="14" a="1"/>
  <c r="B288" i="14"/>
  <c r="C288" i="14" a="1"/>
  <c r="C288" i="14"/>
  <c r="D288" i="14" a="1"/>
  <c r="D288" i="14"/>
  <c r="E288" i="14" a="1"/>
  <c r="E288" i="14"/>
  <c r="F288" i="14" a="1"/>
  <c r="F288" i="14"/>
  <c r="G288" i="14" a="1"/>
  <c r="G288" i="14"/>
  <c r="H288" i="14" a="1"/>
  <c r="H288" i="14"/>
  <c r="I288" i="14" a="1"/>
  <c r="I288" i="14"/>
  <c r="J288" i="14" a="1"/>
  <c r="J288" i="14"/>
  <c r="B289" i="14" a="1"/>
  <c r="B289" i="14"/>
  <c r="C289" i="14" a="1"/>
  <c r="C289" i="14"/>
  <c r="D289" i="14" a="1"/>
  <c r="D289" i="14"/>
  <c r="E289" i="14" a="1"/>
  <c r="E289" i="14"/>
  <c r="F289" i="14" a="1"/>
  <c r="F289" i="14"/>
  <c r="G289" i="14" a="1"/>
  <c r="G289" i="14"/>
  <c r="H289" i="14" a="1"/>
  <c r="H289" i="14"/>
  <c r="I289" i="14" a="1"/>
  <c r="I289" i="14"/>
  <c r="J289" i="14" a="1"/>
  <c r="J289" i="14"/>
  <c r="B290" i="14" a="1"/>
  <c r="B290" i="14"/>
  <c r="C290" i="14" a="1"/>
  <c r="C290" i="14"/>
  <c r="D290" i="14" a="1"/>
  <c r="D290" i="14"/>
  <c r="E290" i="14" a="1"/>
  <c r="E290" i="14"/>
  <c r="F290" i="14" a="1"/>
  <c r="F290" i="14"/>
  <c r="G290" i="14" a="1"/>
  <c r="G290" i="14"/>
  <c r="H290" i="14" a="1"/>
  <c r="H290" i="14"/>
  <c r="I290" i="14" a="1"/>
  <c r="I290" i="14"/>
  <c r="J290" i="14" a="1"/>
  <c r="J290" i="14"/>
  <c r="B291" i="14" a="1"/>
  <c r="B291" i="14"/>
  <c r="C291" i="14" a="1"/>
  <c r="C291" i="14"/>
  <c r="D291" i="14" a="1"/>
  <c r="D291" i="14"/>
  <c r="E291" i="14" a="1"/>
  <c r="E291" i="14"/>
  <c r="F291" i="14" a="1"/>
  <c r="F291" i="14"/>
  <c r="G291" i="14" a="1"/>
  <c r="G291" i="14"/>
  <c r="H291" i="14" a="1"/>
  <c r="H291" i="14"/>
  <c r="I291" i="14" a="1"/>
  <c r="I291" i="14"/>
  <c r="J291" i="14" a="1"/>
  <c r="J291" i="14"/>
  <c r="B292" i="14" a="1"/>
  <c r="B292" i="14"/>
  <c r="C292" i="14" a="1"/>
  <c r="C292" i="14"/>
  <c r="D292" i="14" a="1"/>
  <c r="D292" i="14"/>
  <c r="E292" i="14" a="1"/>
  <c r="E292" i="14"/>
  <c r="F292" i="14" a="1"/>
  <c r="F292" i="14"/>
  <c r="G292" i="14" a="1"/>
  <c r="G292" i="14"/>
  <c r="H292" i="14" a="1"/>
  <c r="H292" i="14"/>
  <c r="I292" i="14" a="1"/>
  <c r="I292" i="14"/>
  <c r="J292" i="14" a="1"/>
  <c r="J292" i="14"/>
  <c r="B293" i="14" a="1"/>
  <c r="B293" i="14"/>
  <c r="C293" i="14" a="1"/>
  <c r="C293" i="14"/>
  <c r="D293" i="14" a="1"/>
  <c r="D293" i="14"/>
  <c r="E293" i="14" a="1"/>
  <c r="E293" i="14"/>
  <c r="F293" i="14" a="1"/>
  <c r="F293" i="14"/>
  <c r="G293" i="14" a="1"/>
  <c r="G293" i="14"/>
  <c r="H293" i="14" a="1"/>
  <c r="H293" i="14"/>
  <c r="I293" i="14" a="1"/>
  <c r="I293" i="14"/>
  <c r="J293" i="14" a="1"/>
  <c r="J293" i="14"/>
  <c r="B294" i="14" a="1"/>
  <c r="B294" i="14"/>
  <c r="C294" i="14" a="1"/>
  <c r="C294" i="14"/>
  <c r="D294" i="14" a="1"/>
  <c r="D294" i="14"/>
  <c r="E294" i="14" a="1"/>
  <c r="E294" i="14"/>
  <c r="F294" i="14" a="1"/>
  <c r="F294" i="14"/>
  <c r="G294" i="14" a="1"/>
  <c r="G294" i="14"/>
  <c r="H294" i="14" a="1"/>
  <c r="H294" i="14"/>
  <c r="I294" i="14" a="1"/>
  <c r="I294" i="14"/>
  <c r="J294" i="14" a="1"/>
  <c r="J294" i="14"/>
  <c r="B295" i="14" a="1"/>
  <c r="B295" i="14"/>
  <c r="C295" i="14" a="1"/>
  <c r="C295" i="14"/>
  <c r="D295" i="14" a="1"/>
  <c r="D295" i="14"/>
  <c r="E295" i="14" a="1"/>
  <c r="E295" i="14"/>
  <c r="F295" i="14" a="1"/>
  <c r="F295" i="14"/>
  <c r="G295" i="14" a="1"/>
  <c r="G295" i="14"/>
  <c r="H295" i="14" a="1"/>
  <c r="H295" i="14"/>
  <c r="I295" i="14" a="1"/>
  <c r="I295" i="14"/>
  <c r="J295" i="14" a="1"/>
  <c r="J295" i="14"/>
  <c r="B296" i="14" a="1"/>
  <c r="B296" i="14"/>
  <c r="C296" i="14" a="1"/>
  <c r="C296" i="14"/>
  <c r="D296" i="14" a="1"/>
  <c r="D296" i="14"/>
  <c r="E296" i="14" a="1"/>
  <c r="E296" i="14"/>
  <c r="F296" i="14" a="1"/>
  <c r="F296" i="14"/>
  <c r="G296" i="14" a="1"/>
  <c r="G296" i="14"/>
  <c r="H296" i="14" a="1"/>
  <c r="H296" i="14"/>
  <c r="I296" i="14" a="1"/>
  <c r="I296" i="14"/>
  <c r="J296" i="14" a="1"/>
  <c r="J296" i="14"/>
  <c r="B297" i="14" a="1"/>
  <c r="B297" i="14"/>
  <c r="C297" i="14" a="1"/>
  <c r="C297" i="14"/>
  <c r="D297" i="14" a="1"/>
  <c r="D297" i="14"/>
  <c r="E297" i="14" a="1"/>
  <c r="E297" i="14"/>
  <c r="F297" i="14" a="1"/>
  <c r="F297" i="14"/>
  <c r="G297" i="14" a="1"/>
  <c r="G297" i="14"/>
  <c r="H297" i="14" a="1"/>
  <c r="H297" i="14"/>
  <c r="I297" i="14" a="1"/>
  <c r="I297" i="14"/>
  <c r="J297" i="14" a="1"/>
  <c r="J297" i="14"/>
  <c r="B298" i="14" a="1"/>
  <c r="B298" i="14"/>
  <c r="C298" i="14" a="1"/>
  <c r="C298" i="14"/>
  <c r="D298" i="14" a="1"/>
  <c r="D298" i="14"/>
  <c r="E298" i="14" a="1"/>
  <c r="E298" i="14"/>
  <c r="F298" i="14" a="1"/>
  <c r="F298" i="14"/>
  <c r="G298" i="14" a="1"/>
  <c r="G298" i="14"/>
  <c r="H298" i="14" a="1"/>
  <c r="H298" i="14"/>
  <c r="I298" i="14" a="1"/>
  <c r="I298" i="14"/>
  <c r="J298" i="14" a="1"/>
  <c r="J298" i="14"/>
  <c r="B299" i="14" a="1"/>
  <c r="B299" i="14"/>
  <c r="C299" i="14" a="1"/>
  <c r="C299" i="14"/>
  <c r="D299" i="14" a="1"/>
  <c r="D299" i="14"/>
  <c r="E299" i="14" a="1"/>
  <c r="E299" i="14"/>
  <c r="F299" i="14" a="1"/>
  <c r="F299" i="14"/>
  <c r="G299" i="14" a="1"/>
  <c r="G299" i="14"/>
  <c r="H299" i="14" a="1"/>
  <c r="H299" i="14"/>
  <c r="I299" i="14" a="1"/>
  <c r="I299" i="14"/>
  <c r="J299" i="14" a="1"/>
  <c r="J299" i="14"/>
  <c r="B300" i="14" a="1"/>
  <c r="B300" i="14"/>
  <c r="C300" i="14" a="1"/>
  <c r="C300" i="14"/>
  <c r="D300" i="14" a="1"/>
  <c r="D300" i="14"/>
  <c r="E300" i="14" a="1"/>
  <c r="E300" i="14"/>
  <c r="F300" i="14" a="1"/>
  <c r="F300" i="14"/>
  <c r="G300" i="14" a="1"/>
  <c r="G300" i="14"/>
  <c r="H300" i="14" a="1"/>
  <c r="H300" i="14"/>
  <c r="I300" i="14" a="1"/>
  <c r="I300" i="14"/>
  <c r="J300" i="14" a="1"/>
  <c r="J300" i="14"/>
  <c r="B301" i="14" a="1"/>
  <c r="B301" i="14"/>
  <c r="C301" i="14" a="1"/>
  <c r="C301" i="14"/>
  <c r="D301" i="14" a="1"/>
  <c r="D301" i="14"/>
  <c r="E301" i="14" a="1"/>
  <c r="E301" i="14"/>
  <c r="F301" i="14" a="1"/>
  <c r="F301" i="14"/>
  <c r="G301" i="14" a="1"/>
  <c r="G301" i="14"/>
  <c r="H301" i="14" a="1"/>
  <c r="H301" i="14"/>
  <c r="I301" i="14" a="1"/>
  <c r="I301" i="14"/>
  <c r="J301" i="14" a="1"/>
  <c r="J301" i="14"/>
  <c r="B302" i="14" a="1"/>
  <c r="B302" i="14"/>
  <c r="C302" i="14" a="1"/>
  <c r="C302" i="14"/>
  <c r="D302" i="14" a="1"/>
  <c r="D302" i="14"/>
  <c r="E302" i="14" a="1"/>
  <c r="E302" i="14"/>
  <c r="F302" i="14" a="1"/>
  <c r="F302" i="14"/>
  <c r="G302" i="14" a="1"/>
  <c r="G302" i="14"/>
  <c r="H302" i="14" a="1"/>
  <c r="H302" i="14"/>
  <c r="I302" i="14" a="1"/>
  <c r="I302" i="14"/>
  <c r="J302" i="14" a="1"/>
  <c r="J302" i="14"/>
  <c r="B303" i="14" a="1"/>
  <c r="B303" i="14"/>
  <c r="C303" i="14" a="1"/>
  <c r="C303" i="14"/>
  <c r="D303" i="14" a="1"/>
  <c r="D303" i="14"/>
  <c r="E303" i="14" a="1"/>
  <c r="E303" i="14"/>
  <c r="F303" i="14" a="1"/>
  <c r="F303" i="14"/>
  <c r="G303" i="14" a="1"/>
  <c r="G303" i="14"/>
  <c r="H303" i="14" a="1"/>
  <c r="H303" i="14"/>
  <c r="I303" i="14" a="1"/>
  <c r="I303" i="14"/>
  <c r="J303" i="14" a="1"/>
  <c r="J303" i="14"/>
  <c r="B304" i="14" a="1"/>
  <c r="B304" i="14"/>
  <c r="C304" i="14" a="1"/>
  <c r="C304" i="14"/>
  <c r="D304" i="14" a="1"/>
  <c r="D304" i="14"/>
  <c r="E304" i="14" a="1"/>
  <c r="E304" i="14"/>
  <c r="F304" i="14" a="1"/>
  <c r="F304" i="14"/>
  <c r="G304" i="14" a="1"/>
  <c r="G304" i="14"/>
  <c r="H304" i="14" a="1"/>
  <c r="H304" i="14"/>
  <c r="I304" i="14" a="1"/>
  <c r="I304" i="14"/>
  <c r="J304" i="14" a="1"/>
  <c r="J304" i="14"/>
  <c r="B305" i="14" a="1"/>
  <c r="B305" i="14"/>
  <c r="C305" i="14" a="1"/>
  <c r="C305" i="14"/>
  <c r="D305" i="14" a="1"/>
  <c r="D305" i="14"/>
  <c r="E305" i="14" a="1"/>
  <c r="E305" i="14"/>
  <c r="F305" i="14" a="1"/>
  <c r="F305" i="14"/>
  <c r="G305" i="14" a="1"/>
  <c r="G305" i="14"/>
  <c r="H305" i="14" a="1"/>
  <c r="H305" i="14"/>
  <c r="I305" i="14" a="1"/>
  <c r="I305" i="14"/>
  <c r="J305" i="14" a="1"/>
  <c r="J305" i="14"/>
  <c r="B306" i="14" a="1"/>
  <c r="B306" i="14"/>
  <c r="C306" i="14" a="1"/>
  <c r="C306" i="14"/>
  <c r="D306" i="14" a="1"/>
  <c r="D306" i="14"/>
  <c r="E306" i="14" a="1"/>
  <c r="E306" i="14"/>
  <c r="F306" i="14" a="1"/>
  <c r="F306" i="14"/>
  <c r="G306" i="14" a="1"/>
  <c r="G306" i="14"/>
  <c r="H306" i="14" a="1"/>
  <c r="H306" i="14"/>
  <c r="I306" i="14" a="1"/>
  <c r="I306" i="14"/>
  <c r="J306" i="14" a="1"/>
  <c r="J306" i="14"/>
  <c r="B307" i="14" a="1"/>
  <c r="B307" i="14"/>
  <c r="C307" i="14" a="1"/>
  <c r="C307" i="14"/>
  <c r="D307" i="14" a="1"/>
  <c r="D307" i="14"/>
  <c r="E307" i="14" a="1"/>
  <c r="E307" i="14"/>
  <c r="F307" i="14" a="1"/>
  <c r="F307" i="14"/>
  <c r="G307" i="14" a="1"/>
  <c r="G307" i="14"/>
  <c r="H307" i="14" a="1"/>
  <c r="H307" i="14"/>
  <c r="I307" i="14" a="1"/>
  <c r="I307" i="14"/>
  <c r="J307" i="14" a="1"/>
  <c r="J307" i="14"/>
  <c r="B308" i="14" a="1"/>
  <c r="B308" i="14"/>
  <c r="C308" i="14" a="1"/>
  <c r="C308" i="14"/>
  <c r="D308" i="14" a="1"/>
  <c r="D308" i="14"/>
  <c r="E308" i="14" a="1"/>
  <c r="E308" i="14"/>
  <c r="F308" i="14" a="1"/>
  <c r="F308" i="14"/>
  <c r="G308" i="14" a="1"/>
  <c r="G308" i="14"/>
  <c r="H308" i="14" a="1"/>
  <c r="H308" i="14"/>
  <c r="I308" i="14" a="1"/>
  <c r="I308" i="14"/>
  <c r="J308" i="14" a="1"/>
  <c r="J308" i="14"/>
  <c r="B309" i="14" a="1"/>
  <c r="B309" i="14"/>
  <c r="C309" i="14" a="1"/>
  <c r="C309" i="14"/>
  <c r="D309" i="14" a="1"/>
  <c r="D309" i="14"/>
  <c r="E309" i="14" a="1"/>
  <c r="E309" i="14"/>
  <c r="F309" i="14" a="1"/>
  <c r="F309" i="14"/>
  <c r="G309" i="14" a="1"/>
  <c r="G309" i="14"/>
  <c r="H309" i="14" a="1"/>
  <c r="H309" i="14"/>
  <c r="I309" i="14" a="1"/>
  <c r="I309" i="14"/>
  <c r="J309" i="14" a="1"/>
  <c r="J309" i="14"/>
  <c r="B310" i="14" a="1"/>
  <c r="B310" i="14"/>
  <c r="C310" i="14" a="1"/>
  <c r="C310" i="14"/>
  <c r="D310" i="14" a="1"/>
  <c r="D310" i="14"/>
  <c r="E310" i="14" a="1"/>
  <c r="E310" i="14"/>
  <c r="F310" i="14" a="1"/>
  <c r="F310" i="14"/>
  <c r="G310" i="14" a="1"/>
  <c r="G310" i="14"/>
  <c r="H310" i="14" a="1"/>
  <c r="H310" i="14"/>
  <c r="I310" i="14" a="1"/>
  <c r="I310" i="14"/>
  <c r="J310" i="14" a="1"/>
  <c r="J310" i="14"/>
  <c r="B311" i="14" a="1"/>
  <c r="B311" i="14"/>
  <c r="C311" i="14" a="1"/>
  <c r="C311" i="14"/>
  <c r="D311" i="14" a="1"/>
  <c r="D311" i="14"/>
  <c r="E311" i="14" a="1"/>
  <c r="E311" i="14"/>
  <c r="F311" i="14" a="1"/>
  <c r="F311" i="14"/>
  <c r="G311" i="14" a="1"/>
  <c r="G311" i="14"/>
  <c r="H311" i="14" a="1"/>
  <c r="H311" i="14"/>
  <c r="I311" i="14" a="1"/>
  <c r="I311" i="14"/>
  <c r="J311" i="14" a="1"/>
  <c r="J311" i="14"/>
  <c r="B312" i="14" a="1"/>
  <c r="B312" i="14"/>
  <c r="C312" i="14" a="1"/>
  <c r="C312" i="14"/>
  <c r="D312" i="14" a="1"/>
  <c r="D312" i="14"/>
  <c r="E312" i="14" a="1"/>
  <c r="E312" i="14"/>
  <c r="F312" i="14" a="1"/>
  <c r="F312" i="14"/>
  <c r="G312" i="14" a="1"/>
  <c r="G312" i="14"/>
  <c r="H312" i="14" a="1"/>
  <c r="H312" i="14"/>
  <c r="I312" i="14" a="1"/>
  <c r="I312" i="14"/>
  <c r="J312" i="14" a="1"/>
  <c r="J312" i="14"/>
  <c r="B313" i="14" a="1"/>
  <c r="B313" i="14"/>
  <c r="C313" i="14" a="1"/>
  <c r="C313" i="14"/>
  <c r="D313" i="14" a="1"/>
  <c r="D313" i="14"/>
  <c r="E313" i="14" a="1"/>
  <c r="E313" i="14"/>
  <c r="F313" i="14" a="1"/>
  <c r="F313" i="14"/>
  <c r="G313" i="14" a="1"/>
  <c r="G313" i="14"/>
  <c r="H313" i="14" a="1"/>
  <c r="H313" i="14"/>
  <c r="I313" i="14" a="1"/>
  <c r="I313" i="14"/>
  <c r="J313" i="14" a="1"/>
  <c r="J313" i="14"/>
  <c r="B314" i="14" a="1"/>
  <c r="B314" i="14"/>
  <c r="C314" i="14" a="1"/>
  <c r="C314" i="14"/>
  <c r="D314" i="14" a="1"/>
  <c r="D314" i="14"/>
  <c r="E314" i="14" a="1"/>
  <c r="E314" i="14"/>
  <c r="F314" i="14" a="1"/>
  <c r="F314" i="14"/>
  <c r="G314" i="14" a="1"/>
  <c r="G314" i="14"/>
  <c r="H314" i="14" a="1"/>
  <c r="H314" i="14"/>
  <c r="I314" i="14" a="1"/>
  <c r="I314" i="14"/>
  <c r="J314" i="14" a="1"/>
  <c r="J314" i="14"/>
  <c r="B315" i="14" a="1"/>
  <c r="B315" i="14"/>
  <c r="C315" i="14" a="1"/>
  <c r="C315" i="14"/>
  <c r="D315" i="14" a="1"/>
  <c r="D315" i="14"/>
  <c r="E315" i="14" a="1"/>
  <c r="E315" i="14"/>
  <c r="F315" i="14" a="1"/>
  <c r="F315" i="14"/>
  <c r="G315" i="14" a="1"/>
  <c r="G315" i="14"/>
  <c r="H315" i="14" a="1"/>
  <c r="H315" i="14"/>
  <c r="I315" i="14" a="1"/>
  <c r="I315" i="14"/>
  <c r="J315" i="14" a="1"/>
  <c r="J315" i="14"/>
  <c r="B316" i="14" a="1"/>
  <c r="B316" i="14"/>
  <c r="C316" i="14" a="1"/>
  <c r="C316" i="14"/>
  <c r="D316" i="14" a="1"/>
  <c r="D316" i="14"/>
  <c r="E316" i="14" a="1"/>
  <c r="E316" i="14"/>
  <c r="F316" i="14" a="1"/>
  <c r="F316" i="14"/>
  <c r="G316" i="14" a="1"/>
  <c r="G316" i="14"/>
  <c r="H316" i="14" a="1"/>
  <c r="H316" i="14"/>
  <c r="I316" i="14" a="1"/>
  <c r="I316" i="14"/>
  <c r="J316" i="14" a="1"/>
  <c r="J316" i="14"/>
  <c r="B317" i="14" a="1"/>
  <c r="B317" i="14"/>
  <c r="C317" i="14" a="1"/>
  <c r="C317" i="14"/>
  <c r="D317" i="14" a="1"/>
  <c r="D317" i="14"/>
  <c r="E317" i="14" a="1"/>
  <c r="E317" i="14"/>
  <c r="F317" i="14" a="1"/>
  <c r="F317" i="14"/>
  <c r="G317" i="14" a="1"/>
  <c r="G317" i="14"/>
  <c r="H317" i="14" a="1"/>
  <c r="H317" i="14"/>
  <c r="I317" i="14" a="1"/>
  <c r="I317" i="14"/>
  <c r="J317" i="14" a="1"/>
  <c r="J317" i="14"/>
  <c r="B318" i="14" a="1"/>
  <c r="B318" i="14"/>
  <c r="C318" i="14" a="1"/>
  <c r="C318" i="14"/>
  <c r="D318" i="14" a="1"/>
  <c r="D318" i="14"/>
  <c r="E318" i="14" a="1"/>
  <c r="E318" i="14"/>
  <c r="F318" i="14" a="1"/>
  <c r="F318" i="14"/>
  <c r="G318" i="14" a="1"/>
  <c r="G318" i="14"/>
  <c r="H318" i="14" a="1"/>
  <c r="H318" i="14"/>
  <c r="I318" i="14" a="1"/>
  <c r="I318" i="14"/>
  <c r="J318" i="14" a="1"/>
  <c r="J318" i="14"/>
  <c r="B319" i="14" a="1"/>
  <c r="B319" i="14"/>
  <c r="C319" i="14" a="1"/>
  <c r="C319" i="14"/>
  <c r="D319" i="14" a="1"/>
  <c r="D319" i="14"/>
  <c r="E319" i="14" a="1"/>
  <c r="E319" i="14"/>
  <c r="F319" i="14" a="1"/>
  <c r="F319" i="14"/>
  <c r="G319" i="14" a="1"/>
  <c r="G319" i="14"/>
  <c r="H319" i="14" a="1"/>
  <c r="H319" i="14"/>
  <c r="I319" i="14" a="1"/>
  <c r="I319" i="14"/>
  <c r="J319" i="14" a="1"/>
  <c r="J319" i="14"/>
  <c r="B320" i="14" a="1"/>
  <c r="B320" i="14"/>
  <c r="C320" i="14" a="1"/>
  <c r="C320" i="14"/>
  <c r="D320" i="14" a="1"/>
  <c r="D320" i="14"/>
  <c r="E320" i="14" a="1"/>
  <c r="E320" i="14"/>
  <c r="F320" i="14" a="1"/>
  <c r="F320" i="14"/>
  <c r="G320" i="14" a="1"/>
  <c r="G320" i="14"/>
  <c r="H320" i="14" a="1"/>
  <c r="H320" i="14"/>
  <c r="I320" i="14" a="1"/>
  <c r="I320" i="14"/>
  <c r="J320" i="14" a="1"/>
  <c r="J320" i="14"/>
  <c r="B321" i="14" a="1"/>
  <c r="B321" i="14"/>
  <c r="C321" i="14" a="1"/>
  <c r="C321" i="14"/>
  <c r="D321" i="14" a="1"/>
  <c r="D321" i="14"/>
  <c r="E321" i="14" a="1"/>
  <c r="E321" i="14"/>
  <c r="F321" i="14" a="1"/>
  <c r="F321" i="14"/>
  <c r="G321" i="14" a="1"/>
  <c r="G321" i="14"/>
  <c r="H321" i="14" a="1"/>
  <c r="H321" i="14"/>
  <c r="I321" i="14" a="1"/>
  <c r="I321" i="14"/>
  <c r="J321" i="14" a="1"/>
  <c r="J321" i="14"/>
  <c r="B322" i="14" a="1"/>
  <c r="B322" i="14"/>
  <c r="C322" i="14" a="1"/>
  <c r="C322" i="14"/>
  <c r="D322" i="14" a="1"/>
  <c r="D322" i="14"/>
  <c r="E322" i="14" a="1"/>
  <c r="E322" i="14"/>
  <c r="F322" i="14" a="1"/>
  <c r="F322" i="14"/>
  <c r="G322" i="14" a="1"/>
  <c r="G322" i="14"/>
  <c r="H322" i="14" a="1"/>
  <c r="H322" i="14"/>
  <c r="I322" i="14" a="1"/>
  <c r="I322" i="14"/>
  <c r="J322" i="14" a="1"/>
  <c r="J322" i="14"/>
  <c r="B323" i="14" a="1"/>
  <c r="B323" i="14"/>
  <c r="C323" i="14" a="1"/>
  <c r="C323" i="14"/>
  <c r="D323" i="14" a="1"/>
  <c r="D323" i="14"/>
  <c r="E323" i="14" a="1"/>
  <c r="E323" i="14"/>
  <c r="F323" i="14" a="1"/>
  <c r="F323" i="14"/>
  <c r="G323" i="14" a="1"/>
  <c r="G323" i="14"/>
  <c r="H323" i="14" a="1"/>
  <c r="H323" i="14"/>
  <c r="I323" i="14" a="1"/>
  <c r="I323" i="14"/>
  <c r="J323" i="14" a="1"/>
  <c r="J323" i="14"/>
  <c r="B324" i="14" a="1"/>
  <c r="B324" i="14"/>
  <c r="C324" i="14" a="1"/>
  <c r="C324" i="14"/>
  <c r="D324" i="14" a="1"/>
  <c r="D324" i="14"/>
  <c r="E324" i="14" a="1"/>
  <c r="E324" i="14"/>
  <c r="F324" i="14" a="1"/>
  <c r="F324" i="14"/>
  <c r="G324" i="14" a="1"/>
  <c r="G324" i="14"/>
  <c r="H324" i="14" a="1"/>
  <c r="H324" i="14"/>
  <c r="I324" i="14" a="1"/>
  <c r="I324" i="14"/>
  <c r="J324" i="14" a="1"/>
  <c r="J324" i="14"/>
  <c r="B326" i="14" a="1"/>
  <c r="B326" i="14"/>
  <c r="C326" i="14" a="1"/>
  <c r="C326" i="14"/>
  <c r="D326" i="14" a="1"/>
  <c r="D326" i="14"/>
  <c r="E326" i="14" a="1"/>
  <c r="E326" i="14"/>
  <c r="F326" i="14" a="1"/>
  <c r="F326" i="14"/>
  <c r="G326" i="14" a="1"/>
  <c r="G326" i="14"/>
  <c r="H326" i="14" a="1"/>
  <c r="H326" i="14"/>
  <c r="I326" i="14" a="1"/>
  <c r="I326" i="14"/>
  <c r="J326" i="14" a="1"/>
  <c r="J326" i="14"/>
  <c r="B327" i="14" a="1"/>
  <c r="B327" i="14"/>
  <c r="C327" i="14" a="1"/>
  <c r="C327" i="14"/>
  <c r="D327" i="14" a="1"/>
  <c r="D327" i="14"/>
  <c r="E327" i="14" a="1"/>
  <c r="E327" i="14"/>
  <c r="F327" i="14" a="1"/>
  <c r="F327" i="14"/>
  <c r="G327" i="14" a="1"/>
  <c r="G327" i="14"/>
  <c r="H327" i="14" a="1"/>
  <c r="H327" i="14"/>
  <c r="I327" i="14" a="1"/>
  <c r="I327" i="14"/>
  <c r="J327" i="14" a="1"/>
  <c r="J327" i="14"/>
  <c r="B328" i="14" a="1"/>
  <c r="B328" i="14"/>
  <c r="C328" i="14" a="1"/>
  <c r="C328" i="14"/>
  <c r="D328" i="14" a="1"/>
  <c r="D328" i="14"/>
  <c r="E328" i="14" a="1"/>
  <c r="E328" i="14"/>
  <c r="F328" i="14" a="1"/>
  <c r="F328" i="14"/>
  <c r="G328" i="14" a="1"/>
  <c r="G328" i="14"/>
  <c r="H328" i="14" a="1"/>
  <c r="H328" i="14"/>
  <c r="I328" i="14" a="1"/>
  <c r="I328" i="14"/>
  <c r="J328" i="14" a="1"/>
  <c r="J328" i="14"/>
  <c r="B329" i="14" a="1"/>
  <c r="B329" i="14"/>
  <c r="C329" i="14" a="1"/>
  <c r="C329" i="14"/>
  <c r="D329" i="14" a="1"/>
  <c r="D329" i="14"/>
  <c r="E329" i="14" a="1"/>
  <c r="E329" i="14"/>
  <c r="F329" i="14" a="1"/>
  <c r="F329" i="14"/>
  <c r="G329" i="14" a="1"/>
  <c r="G329" i="14"/>
  <c r="H329" i="14" a="1"/>
  <c r="H329" i="14"/>
  <c r="I329" i="14" a="1"/>
  <c r="I329" i="14"/>
  <c r="J329" i="14" a="1"/>
  <c r="J329" i="14"/>
  <c r="B330" i="14" a="1"/>
  <c r="B330" i="14"/>
  <c r="C330" i="14" a="1"/>
  <c r="C330" i="14"/>
  <c r="D330" i="14" a="1"/>
  <c r="D330" i="14"/>
  <c r="E330" i="14" a="1"/>
  <c r="E330" i="14"/>
  <c r="F330" i="14" a="1"/>
  <c r="F330" i="14"/>
  <c r="G330" i="14" a="1"/>
  <c r="G330" i="14"/>
  <c r="H330" i="14" a="1"/>
  <c r="H330" i="14"/>
  <c r="I330" i="14" a="1"/>
  <c r="I330" i="14"/>
  <c r="J330" i="14" a="1"/>
  <c r="J330" i="14"/>
  <c r="B331" i="14" a="1"/>
  <c r="B331" i="14"/>
  <c r="C331" i="14" a="1"/>
  <c r="C331" i="14"/>
  <c r="D331" i="14" a="1"/>
  <c r="D331" i="14"/>
  <c r="E331" i="14" a="1"/>
  <c r="E331" i="14"/>
  <c r="F331" i="14" a="1"/>
  <c r="F331" i="14"/>
  <c r="G331" i="14" a="1"/>
  <c r="G331" i="14"/>
  <c r="H331" i="14" a="1"/>
  <c r="H331" i="14"/>
  <c r="I331" i="14" a="1"/>
  <c r="I331" i="14"/>
  <c r="J331" i="14" a="1"/>
  <c r="J331" i="14"/>
  <c r="B332" i="14" a="1"/>
  <c r="B332" i="14"/>
  <c r="C332" i="14" a="1"/>
  <c r="C332" i="14"/>
  <c r="D332" i="14" a="1"/>
  <c r="D332" i="14"/>
  <c r="E332" i="14" a="1"/>
  <c r="E332" i="14"/>
  <c r="F332" i="14" a="1"/>
  <c r="F332" i="14"/>
  <c r="G332" i="14" a="1"/>
  <c r="G332" i="14"/>
  <c r="H332" i="14" a="1"/>
  <c r="H332" i="14"/>
  <c r="I332" i="14" a="1"/>
  <c r="I332" i="14"/>
  <c r="J332" i="14" a="1"/>
  <c r="J332" i="14"/>
  <c r="B333" i="14" a="1"/>
  <c r="B333" i="14"/>
  <c r="C333" i="14" a="1"/>
  <c r="C333" i="14"/>
  <c r="D333" i="14" a="1"/>
  <c r="D333" i="14"/>
  <c r="E333" i="14" a="1"/>
  <c r="E333" i="14"/>
  <c r="F333" i="14" a="1"/>
  <c r="F333" i="14"/>
  <c r="G333" i="14" a="1"/>
  <c r="G333" i="14"/>
  <c r="H333" i="14" a="1"/>
  <c r="H333" i="14"/>
  <c r="I333" i="14" a="1"/>
  <c r="I333" i="14"/>
  <c r="J333" i="14" a="1"/>
  <c r="J333" i="14"/>
  <c r="B334" i="14" a="1"/>
  <c r="B334" i="14"/>
  <c r="C334" i="14" a="1"/>
  <c r="C334" i="14"/>
  <c r="D334" i="14" a="1"/>
  <c r="D334" i="14"/>
  <c r="E334" i="14" a="1"/>
  <c r="E334" i="14"/>
  <c r="F334" i="14" a="1"/>
  <c r="F334" i="14"/>
  <c r="G334" i="14" a="1"/>
  <c r="G334" i="14"/>
  <c r="H334" i="14" a="1"/>
  <c r="H334" i="14"/>
  <c r="I334" i="14" a="1"/>
  <c r="I334" i="14"/>
  <c r="J334" i="14" a="1"/>
  <c r="J334" i="14"/>
  <c r="B335" i="14" a="1"/>
  <c r="B335" i="14"/>
  <c r="C335" i="14" a="1"/>
  <c r="C335" i="14"/>
  <c r="D335" i="14" a="1"/>
  <c r="D335" i="14"/>
  <c r="E335" i="14" a="1"/>
  <c r="E335" i="14"/>
  <c r="F335" i="14" a="1"/>
  <c r="F335" i="14"/>
  <c r="G335" i="14" a="1"/>
  <c r="G335" i="14"/>
  <c r="H335" i="14" a="1"/>
  <c r="H335" i="14"/>
  <c r="I335" i="14" a="1"/>
  <c r="I335" i="14"/>
  <c r="J335" i="14" a="1"/>
  <c r="J335" i="14"/>
  <c r="B336" i="14" a="1"/>
  <c r="B336" i="14"/>
  <c r="C336" i="14" a="1"/>
  <c r="C336" i="14"/>
  <c r="D336" i="14" a="1"/>
  <c r="D336" i="14"/>
  <c r="E336" i="14" a="1"/>
  <c r="E336" i="14"/>
  <c r="F336" i="14" a="1"/>
  <c r="F336" i="14"/>
  <c r="G336" i="14" a="1"/>
  <c r="G336" i="14"/>
  <c r="H336" i="14" a="1"/>
  <c r="H336" i="14"/>
  <c r="I336" i="14" a="1"/>
  <c r="I336" i="14"/>
  <c r="J336" i="14" a="1"/>
  <c r="J336" i="14"/>
  <c r="B337" i="14" a="1"/>
  <c r="B337" i="14"/>
  <c r="C337" i="14" a="1"/>
  <c r="C337" i="14"/>
  <c r="D337" i="14" a="1"/>
  <c r="D337" i="14"/>
  <c r="E337" i="14" a="1"/>
  <c r="E337" i="14"/>
  <c r="F337" i="14" a="1"/>
  <c r="F337" i="14"/>
  <c r="G337" i="14" a="1"/>
  <c r="G337" i="14"/>
  <c r="H337" i="14" a="1"/>
  <c r="H337" i="14"/>
  <c r="I337" i="14" a="1"/>
  <c r="I337" i="14"/>
  <c r="J337" i="14" a="1"/>
  <c r="J337" i="14"/>
  <c r="B338" i="14" a="1"/>
  <c r="B338" i="14"/>
  <c r="C338" i="14" a="1"/>
  <c r="C338" i="14"/>
  <c r="D338" i="14" a="1"/>
  <c r="D338" i="14"/>
  <c r="E338" i="14" a="1"/>
  <c r="E338" i="14"/>
  <c r="F338" i="14" a="1"/>
  <c r="F338" i="14"/>
  <c r="G338" i="14" a="1"/>
  <c r="G338" i="14"/>
  <c r="H338" i="14" a="1"/>
  <c r="H338" i="14"/>
  <c r="I338" i="14" a="1"/>
  <c r="I338" i="14"/>
  <c r="J338" i="14" a="1"/>
  <c r="J338" i="14"/>
  <c r="B339" i="14" a="1"/>
  <c r="B339" i="14"/>
  <c r="C339" i="14" a="1"/>
  <c r="C339" i="14"/>
  <c r="D339" i="14" a="1"/>
  <c r="D339" i="14"/>
  <c r="E339" i="14" a="1"/>
  <c r="E339" i="14"/>
  <c r="F339" i="14" a="1"/>
  <c r="F339" i="14"/>
  <c r="G339" i="14" a="1"/>
  <c r="G339" i="14"/>
  <c r="H339" i="14" a="1"/>
  <c r="H339" i="14"/>
  <c r="I339" i="14" a="1"/>
  <c r="I339" i="14"/>
  <c r="J339" i="14" a="1"/>
  <c r="J339" i="14"/>
  <c r="B340" i="14" a="1"/>
  <c r="B340" i="14"/>
  <c r="C340" i="14" a="1"/>
  <c r="C340" i="14"/>
  <c r="D340" i="14" a="1"/>
  <c r="D340" i="14"/>
  <c r="E340" i="14" a="1"/>
  <c r="E340" i="14"/>
  <c r="F340" i="14" a="1"/>
  <c r="F340" i="14"/>
  <c r="G340" i="14" a="1"/>
  <c r="G340" i="14"/>
  <c r="H340" i="14" a="1"/>
  <c r="H340" i="14"/>
  <c r="I340" i="14" a="1"/>
  <c r="I340" i="14"/>
  <c r="J340" i="14" a="1"/>
  <c r="J340" i="14"/>
  <c r="B341" i="14" a="1"/>
  <c r="B341" i="14"/>
  <c r="C341" i="14" a="1"/>
  <c r="C341" i="14"/>
  <c r="D341" i="14" a="1"/>
  <c r="D341" i="14"/>
  <c r="E341" i="14" a="1"/>
  <c r="E341" i="14"/>
  <c r="F341" i="14" a="1"/>
  <c r="F341" i="14"/>
  <c r="G341" i="14" a="1"/>
  <c r="G341" i="14"/>
  <c r="H341" i="14" a="1"/>
  <c r="H341" i="14"/>
  <c r="I341" i="14" a="1"/>
  <c r="I341" i="14"/>
  <c r="J341" i="14" a="1"/>
  <c r="J341" i="14"/>
  <c r="B342" i="14" a="1"/>
  <c r="B342" i="14"/>
  <c r="C342" i="14" a="1"/>
  <c r="C342" i="14"/>
  <c r="D342" i="14" a="1"/>
  <c r="D342" i="14"/>
  <c r="E342" i="14" a="1"/>
  <c r="E342" i="14"/>
  <c r="F342" i="14" a="1"/>
  <c r="F342" i="14"/>
  <c r="G342" i="14" a="1"/>
  <c r="G342" i="14"/>
  <c r="H342" i="14" a="1"/>
  <c r="H342" i="14"/>
  <c r="I342" i="14" a="1"/>
  <c r="I342" i="14"/>
  <c r="J342" i="14" a="1"/>
  <c r="J342" i="14"/>
  <c r="B343" i="14" a="1"/>
  <c r="B343" i="14"/>
  <c r="C343" i="14" a="1"/>
  <c r="C343" i="14"/>
  <c r="D343" i="14" a="1"/>
  <c r="D343" i="14"/>
  <c r="E343" i="14" a="1"/>
  <c r="E343" i="14"/>
  <c r="F343" i="14" a="1"/>
  <c r="F343" i="14"/>
  <c r="G343" i="14" a="1"/>
  <c r="G343" i="14"/>
  <c r="H343" i="14" a="1"/>
  <c r="H343" i="14"/>
  <c r="I343" i="14" a="1"/>
  <c r="I343" i="14"/>
  <c r="J343" i="14" a="1"/>
  <c r="J343" i="14"/>
  <c r="B344" i="14" a="1"/>
  <c r="B344" i="14"/>
  <c r="C344" i="14" a="1"/>
  <c r="C344" i="14"/>
  <c r="D344" i="14" a="1"/>
  <c r="D344" i="14"/>
  <c r="E344" i="14" a="1"/>
  <c r="E344" i="14"/>
  <c r="F344" i="14" a="1"/>
  <c r="F344" i="14"/>
  <c r="G344" i="14" a="1"/>
  <c r="G344" i="14"/>
  <c r="H344" i="14" a="1"/>
  <c r="H344" i="14"/>
  <c r="I344" i="14" a="1"/>
  <c r="I344" i="14"/>
  <c r="J344" i="14" a="1"/>
  <c r="J344" i="14"/>
  <c r="B345" i="14" a="1"/>
  <c r="B345" i="14"/>
  <c r="C345" i="14" a="1"/>
  <c r="C345" i="14"/>
  <c r="D345" i="14" a="1"/>
  <c r="D345" i="14"/>
  <c r="E345" i="14" a="1"/>
  <c r="E345" i="14"/>
  <c r="F345" i="14" a="1"/>
  <c r="F345" i="14"/>
  <c r="G345" i="14" a="1"/>
  <c r="G345" i="14"/>
  <c r="H345" i="14" a="1"/>
  <c r="H345" i="14"/>
  <c r="I345" i="14" a="1"/>
  <c r="I345" i="14"/>
  <c r="J345" i="14" a="1"/>
  <c r="J345" i="14"/>
  <c r="B346" i="14" a="1"/>
  <c r="B346" i="14"/>
  <c r="C346" i="14" a="1"/>
  <c r="C346" i="14"/>
  <c r="D346" i="14" a="1"/>
  <c r="D346" i="14"/>
  <c r="E346" i="14" a="1"/>
  <c r="E346" i="14"/>
  <c r="F346" i="14" a="1"/>
  <c r="F346" i="14"/>
  <c r="G346" i="14" a="1"/>
  <c r="G346" i="14"/>
  <c r="H346" i="14" a="1"/>
  <c r="H346" i="14"/>
  <c r="I346" i="14" a="1"/>
  <c r="I346" i="14"/>
  <c r="J346" i="14" a="1"/>
  <c r="J346" i="14"/>
  <c r="B347" i="14" a="1"/>
  <c r="B347" i="14"/>
  <c r="C347" i="14" a="1"/>
  <c r="C347" i="14"/>
  <c r="D347" i="14" a="1"/>
  <c r="D347" i="14"/>
  <c r="E347" i="14" a="1"/>
  <c r="E347" i="14"/>
  <c r="F347" i="14" a="1"/>
  <c r="F347" i="14"/>
  <c r="G347" i="14" a="1"/>
  <c r="G347" i="14"/>
  <c r="H347" i="14" a="1"/>
  <c r="H347" i="14"/>
  <c r="I347" i="14" a="1"/>
  <c r="I347" i="14"/>
  <c r="J347" i="14" a="1"/>
  <c r="J347" i="14"/>
  <c r="B348" i="14" a="1"/>
  <c r="B348" i="14"/>
  <c r="C348" i="14" a="1"/>
  <c r="C348" i="14"/>
  <c r="D348" i="14" a="1"/>
  <c r="D348" i="14"/>
  <c r="E348" i="14" a="1"/>
  <c r="E348" i="14"/>
  <c r="F348" i="14" a="1"/>
  <c r="F348" i="14"/>
  <c r="G348" i="14" a="1"/>
  <c r="G348" i="14"/>
  <c r="H348" i="14" a="1"/>
  <c r="H348" i="14"/>
  <c r="I348" i="14" a="1"/>
  <c r="I348" i="14"/>
  <c r="J348" i="14" a="1"/>
  <c r="J348" i="14"/>
  <c r="B349" i="14" a="1"/>
  <c r="B349" i="14"/>
  <c r="C349" i="14" a="1"/>
  <c r="C349" i="14"/>
  <c r="D349" i="14" a="1"/>
  <c r="D349" i="14"/>
  <c r="E349" i="14" a="1"/>
  <c r="E349" i="14"/>
  <c r="F349" i="14" a="1"/>
  <c r="F349" i="14"/>
  <c r="G349" i="14" a="1"/>
  <c r="G349" i="14"/>
  <c r="H349" i="14" a="1"/>
  <c r="H349" i="14"/>
  <c r="I349" i="14" a="1"/>
  <c r="I349" i="14"/>
  <c r="J349" i="14" a="1"/>
  <c r="J349" i="14"/>
  <c r="B350" i="14" a="1"/>
  <c r="B350" i="14"/>
  <c r="C350" i="14" a="1"/>
  <c r="C350" i="14"/>
  <c r="D350" i="14" a="1"/>
  <c r="D350" i="14"/>
  <c r="E350" i="14" a="1"/>
  <c r="E350" i="14"/>
  <c r="F350" i="14" a="1"/>
  <c r="F350" i="14"/>
  <c r="G350" i="14" a="1"/>
  <c r="G350" i="14"/>
  <c r="H350" i="14" a="1"/>
  <c r="H350" i="14"/>
  <c r="I350" i="14" a="1"/>
  <c r="I350" i="14"/>
  <c r="J350" i="14" a="1"/>
  <c r="J350" i="14"/>
  <c r="B351" i="14" a="1"/>
  <c r="B351" i="14"/>
  <c r="C351" i="14" a="1"/>
  <c r="C351" i="14"/>
  <c r="D351" i="14" a="1"/>
  <c r="D351" i="14"/>
  <c r="E351" i="14" a="1"/>
  <c r="E351" i="14"/>
  <c r="F351" i="14" a="1"/>
  <c r="F351" i="14"/>
  <c r="G351" i="14" a="1"/>
  <c r="G351" i="14"/>
  <c r="H351" i="14" a="1"/>
  <c r="H351" i="14"/>
  <c r="I351" i="14" a="1"/>
  <c r="I351" i="14"/>
  <c r="J351" i="14" a="1"/>
  <c r="J351" i="14"/>
  <c r="B352" i="14" a="1"/>
  <c r="B352" i="14"/>
  <c r="C352" i="14" a="1"/>
  <c r="C352" i="14"/>
  <c r="D352" i="14" a="1"/>
  <c r="D352" i="14"/>
  <c r="E352" i="14" a="1"/>
  <c r="E352" i="14"/>
  <c r="F352" i="14" a="1"/>
  <c r="F352" i="14"/>
  <c r="G352" i="14" a="1"/>
  <c r="G352" i="14"/>
  <c r="H352" i="14" a="1"/>
  <c r="H352" i="14"/>
  <c r="I352" i="14" a="1"/>
  <c r="I352" i="14"/>
  <c r="J352" i="14" a="1"/>
  <c r="J352" i="14"/>
  <c r="B353" i="14" a="1"/>
  <c r="B353" i="14"/>
  <c r="C353" i="14" a="1"/>
  <c r="C353" i="14"/>
  <c r="D353" i="14" a="1"/>
  <c r="D353" i="14"/>
  <c r="E353" i="14" a="1"/>
  <c r="E353" i="14"/>
  <c r="F353" i="14" a="1"/>
  <c r="F353" i="14"/>
  <c r="G353" i="14" a="1"/>
  <c r="G353" i="14"/>
  <c r="H353" i="14" a="1"/>
  <c r="H353" i="14"/>
  <c r="I353" i="14" a="1"/>
  <c r="I353" i="14"/>
  <c r="J353" i="14" a="1"/>
  <c r="J353" i="14"/>
  <c r="B354" i="14" a="1"/>
  <c r="B354" i="14"/>
  <c r="C354" i="14" a="1"/>
  <c r="C354" i="14"/>
  <c r="D354" i="14" a="1"/>
  <c r="D354" i="14"/>
  <c r="E354" i="14" a="1"/>
  <c r="E354" i="14"/>
  <c r="F354" i="14" a="1"/>
  <c r="F354" i="14"/>
  <c r="G354" i="14" a="1"/>
  <c r="G354" i="14"/>
  <c r="H354" i="14" a="1"/>
  <c r="H354" i="14"/>
  <c r="I354" i="14" a="1"/>
  <c r="I354" i="14"/>
  <c r="J354" i="14" a="1"/>
  <c r="J354" i="14"/>
  <c r="B355" i="14" a="1"/>
  <c r="B355" i="14"/>
  <c r="C355" i="14" a="1"/>
  <c r="C355" i="14"/>
  <c r="D355" i="14" a="1"/>
  <c r="D355" i="14"/>
  <c r="E355" i="14" a="1"/>
  <c r="E355" i="14"/>
  <c r="F355" i="14" a="1"/>
  <c r="F355" i="14"/>
  <c r="G355" i="14" a="1"/>
  <c r="G355" i="14"/>
  <c r="H355" i="14" a="1"/>
  <c r="H355" i="14"/>
  <c r="I355" i="14" a="1"/>
  <c r="I355" i="14"/>
  <c r="J355" i="14" a="1"/>
  <c r="J355" i="14"/>
  <c r="B356" i="14" a="1"/>
  <c r="B356" i="14"/>
  <c r="C356" i="14" a="1"/>
  <c r="C356" i="14"/>
  <c r="D356" i="14" a="1"/>
  <c r="D356" i="14"/>
  <c r="E356" i="14" a="1"/>
  <c r="E356" i="14"/>
  <c r="F356" i="14" a="1"/>
  <c r="F356" i="14"/>
  <c r="G356" i="14" a="1"/>
  <c r="G356" i="14"/>
  <c r="H356" i="14" a="1"/>
  <c r="H356" i="14"/>
  <c r="I356" i="14" a="1"/>
  <c r="I356" i="14"/>
  <c r="J356" i="14" a="1"/>
  <c r="J356" i="14"/>
  <c r="B357" i="14" a="1"/>
  <c r="B357" i="14"/>
  <c r="C357" i="14" a="1"/>
  <c r="C357" i="14"/>
  <c r="D357" i="14" a="1"/>
  <c r="D357" i="14"/>
  <c r="E357" i="14" a="1"/>
  <c r="E357" i="14"/>
  <c r="F357" i="14" a="1"/>
  <c r="F357" i="14"/>
  <c r="G357" i="14" a="1"/>
  <c r="G357" i="14"/>
  <c r="H357" i="14" a="1"/>
  <c r="H357" i="14"/>
  <c r="I357" i="14" a="1"/>
  <c r="I357" i="14"/>
  <c r="J357" i="14" a="1"/>
  <c r="J357" i="14"/>
  <c r="B358" i="14" a="1"/>
  <c r="B358" i="14"/>
  <c r="C358" i="14" a="1"/>
  <c r="C358" i="14"/>
  <c r="D358" i="14" a="1"/>
  <c r="D358" i="14"/>
  <c r="E358" i="14" a="1"/>
  <c r="E358" i="14"/>
  <c r="F358" i="14" a="1"/>
  <c r="F358" i="14"/>
  <c r="G358" i="14" a="1"/>
  <c r="G358" i="14"/>
  <c r="H358" i="14" a="1"/>
  <c r="H358" i="14"/>
  <c r="I358" i="14" a="1"/>
  <c r="I358" i="14"/>
  <c r="J358" i="14" a="1"/>
  <c r="J358" i="14"/>
  <c r="B359" i="14" a="1"/>
  <c r="B359" i="14"/>
  <c r="C359" i="14" a="1"/>
  <c r="C359" i="14"/>
  <c r="D359" i="14" a="1"/>
  <c r="D359" i="14"/>
  <c r="E359" i="14" a="1"/>
  <c r="E359" i="14"/>
  <c r="F359" i="14" a="1"/>
  <c r="F359" i="14"/>
  <c r="G359" i="14" a="1"/>
  <c r="G359" i="14"/>
  <c r="H359" i="14" a="1"/>
  <c r="H359" i="14"/>
  <c r="I359" i="14" a="1"/>
  <c r="I359" i="14"/>
  <c r="J359" i="14" a="1"/>
  <c r="J359" i="14"/>
  <c r="B360" i="14" a="1"/>
  <c r="B360" i="14"/>
  <c r="C360" i="14" a="1"/>
  <c r="C360" i="14"/>
  <c r="D360" i="14" a="1"/>
  <c r="D360" i="14"/>
  <c r="E360" i="14" a="1"/>
  <c r="E360" i="14"/>
  <c r="F360" i="14" a="1"/>
  <c r="F360" i="14"/>
  <c r="G360" i="14" a="1"/>
  <c r="G360" i="14"/>
  <c r="H360" i="14" a="1"/>
  <c r="H360" i="14"/>
  <c r="I360" i="14" a="1"/>
  <c r="I360" i="14"/>
  <c r="J360" i="14" a="1"/>
  <c r="J360" i="14"/>
  <c r="B361" i="14" a="1"/>
  <c r="B361" i="14"/>
  <c r="C361" i="14" a="1"/>
  <c r="C361" i="14"/>
  <c r="D361" i="14" a="1"/>
  <c r="D361" i="14"/>
  <c r="E361" i="14" a="1"/>
  <c r="E361" i="14"/>
  <c r="F361" i="14" a="1"/>
  <c r="F361" i="14"/>
  <c r="G361" i="14" a="1"/>
  <c r="G361" i="14"/>
  <c r="H361" i="14" a="1"/>
  <c r="H361" i="14"/>
  <c r="I361" i="14" a="1"/>
  <c r="I361" i="14"/>
  <c r="J361" i="14" a="1"/>
  <c r="J361" i="14"/>
  <c r="B362" i="14" a="1"/>
  <c r="B362" i="14"/>
  <c r="C362" i="14" a="1"/>
  <c r="C362" i="14"/>
  <c r="D362" i="14" a="1"/>
  <c r="D362" i="14"/>
  <c r="E362" i="14" a="1"/>
  <c r="E362" i="14"/>
  <c r="F362" i="14" a="1"/>
  <c r="F362" i="14"/>
  <c r="G362" i="14" a="1"/>
  <c r="G362" i="14"/>
  <c r="H362" i="14" a="1"/>
  <c r="H362" i="14"/>
  <c r="I362" i="14" a="1"/>
  <c r="I362" i="14"/>
  <c r="J362" i="14" a="1"/>
  <c r="J362" i="14"/>
  <c r="B363" i="14" a="1"/>
  <c r="B363" i="14"/>
  <c r="C363" i="14" a="1"/>
  <c r="C363" i="14"/>
  <c r="D363" i="14" a="1"/>
  <c r="D363" i="14"/>
  <c r="E363" i="14" a="1"/>
  <c r="E363" i="14"/>
  <c r="F363" i="14" a="1"/>
  <c r="F363" i="14"/>
  <c r="G363" i="14" a="1"/>
  <c r="G363" i="14"/>
  <c r="H363" i="14" a="1"/>
  <c r="H363" i="14"/>
  <c r="I363" i="14" a="1"/>
  <c r="I363" i="14"/>
  <c r="J363" i="14" a="1"/>
  <c r="J363" i="14"/>
  <c r="B364" i="14" a="1"/>
  <c r="B364" i="14"/>
  <c r="C364" i="14" a="1"/>
  <c r="C364" i="14"/>
  <c r="D364" i="14" a="1"/>
  <c r="D364" i="14"/>
  <c r="E364" i="14" a="1"/>
  <c r="E364" i="14"/>
  <c r="F364" i="14" a="1"/>
  <c r="F364" i="14"/>
  <c r="G364" i="14" a="1"/>
  <c r="G364" i="14"/>
  <c r="H364" i="14" a="1"/>
  <c r="H364" i="14"/>
  <c r="I364" i="14" a="1"/>
  <c r="I364" i="14"/>
  <c r="J364" i="14" a="1"/>
  <c r="J364" i="14"/>
  <c r="B365" i="14" a="1"/>
  <c r="B365" i="14"/>
  <c r="C365" i="14" a="1"/>
  <c r="C365" i="14"/>
  <c r="D365" i="14" a="1"/>
  <c r="D365" i="14"/>
  <c r="E365" i="14" a="1"/>
  <c r="E365" i="14"/>
  <c r="F365" i="14" a="1"/>
  <c r="F365" i="14"/>
  <c r="G365" i="14" a="1"/>
  <c r="G365" i="14"/>
  <c r="H365" i="14" a="1"/>
  <c r="H365" i="14"/>
  <c r="I365" i="14" a="1"/>
  <c r="I365" i="14"/>
  <c r="J365" i="14" a="1"/>
  <c r="J365" i="14"/>
  <c r="B366" i="14" a="1"/>
  <c r="B366" i="14"/>
  <c r="C366" i="14" a="1"/>
  <c r="C366" i="14"/>
  <c r="D366" i="14" a="1"/>
  <c r="D366" i="14"/>
  <c r="E366" i="14" a="1"/>
  <c r="E366" i="14"/>
  <c r="F366" i="14" a="1"/>
  <c r="F366" i="14"/>
  <c r="G366" i="14" a="1"/>
  <c r="G366" i="14"/>
  <c r="H366" i="14" a="1"/>
  <c r="H366" i="14"/>
  <c r="I366" i="14" a="1"/>
  <c r="I366" i="14"/>
  <c r="J366" i="14" a="1"/>
  <c r="J366" i="14"/>
  <c r="B367" i="14" a="1"/>
  <c r="B367" i="14"/>
  <c r="C367" i="14" a="1"/>
  <c r="C367" i="14"/>
  <c r="D367" i="14" a="1"/>
  <c r="D367" i="14"/>
  <c r="E367" i="14" a="1"/>
  <c r="E367" i="14"/>
  <c r="F367" i="14" a="1"/>
  <c r="F367" i="14"/>
  <c r="G367" i="14" a="1"/>
  <c r="G367" i="14"/>
  <c r="H367" i="14" a="1"/>
  <c r="H367" i="14"/>
  <c r="I367" i="14" a="1"/>
  <c r="I367" i="14"/>
  <c r="J367" i="14" a="1"/>
  <c r="J367" i="14"/>
  <c r="B368" i="14" a="1"/>
  <c r="B368" i="14"/>
  <c r="C368" i="14" a="1"/>
  <c r="C368" i="14"/>
  <c r="D368" i="14" a="1"/>
  <c r="D368" i="14"/>
  <c r="E368" i="14" a="1"/>
  <c r="E368" i="14"/>
  <c r="F368" i="14" a="1"/>
  <c r="F368" i="14"/>
  <c r="G368" i="14" a="1"/>
  <c r="G368" i="14"/>
  <c r="H368" i="14" a="1"/>
  <c r="H368" i="14"/>
  <c r="I368" i="14" a="1"/>
  <c r="I368" i="14"/>
  <c r="J368" i="14" a="1"/>
  <c r="J368" i="14"/>
  <c r="B369" i="14" a="1"/>
  <c r="B369" i="14"/>
  <c r="C369" i="14" a="1"/>
  <c r="C369" i="14"/>
  <c r="D369" i="14" a="1"/>
  <c r="D369" i="14"/>
  <c r="E369" i="14" a="1"/>
  <c r="E369" i="14"/>
  <c r="F369" i="14" a="1"/>
  <c r="F369" i="14"/>
  <c r="G369" i="14" a="1"/>
  <c r="G369" i="14"/>
  <c r="H369" i="14" a="1"/>
  <c r="H369" i="14"/>
  <c r="I369" i="14" a="1"/>
  <c r="I369" i="14"/>
  <c r="J369" i="14" a="1"/>
  <c r="J369" i="14"/>
  <c r="B370" i="14" a="1"/>
  <c r="B370" i="14"/>
  <c r="C370" i="14" a="1"/>
  <c r="C370" i="14"/>
  <c r="D370" i="14" a="1"/>
  <c r="D370" i="14"/>
  <c r="E370" i="14" a="1"/>
  <c r="E370" i="14"/>
  <c r="F370" i="14" a="1"/>
  <c r="F370" i="14"/>
  <c r="G370" i="14" a="1"/>
  <c r="G370" i="14"/>
  <c r="H370" i="14" a="1"/>
  <c r="H370" i="14"/>
  <c r="I370" i="14" a="1"/>
  <c r="I370" i="14"/>
  <c r="J370" i="14" a="1"/>
  <c r="J370" i="14"/>
  <c r="B371" i="14" a="1"/>
  <c r="B371" i="14"/>
  <c r="C371" i="14" a="1"/>
  <c r="C371" i="14"/>
  <c r="D371" i="14" a="1"/>
  <c r="D371" i="14"/>
  <c r="E371" i="14" a="1"/>
  <c r="E371" i="14"/>
  <c r="F371" i="14" a="1"/>
  <c r="F371" i="14"/>
  <c r="G371" i="14" a="1"/>
  <c r="G371" i="14"/>
  <c r="H371" i="14" a="1"/>
  <c r="H371" i="14"/>
  <c r="I371" i="14" a="1"/>
  <c r="I371" i="14"/>
  <c r="J371" i="14" a="1"/>
  <c r="J371" i="14"/>
  <c r="B372" i="14" a="1"/>
  <c r="B372" i="14"/>
  <c r="C372" i="14" a="1"/>
  <c r="C372" i="14"/>
  <c r="D372" i="14" a="1"/>
  <c r="D372" i="14"/>
  <c r="E372" i="14" a="1"/>
  <c r="E372" i="14"/>
  <c r="F372" i="14" a="1"/>
  <c r="F372" i="14"/>
  <c r="G372" i="14" a="1"/>
  <c r="G372" i="14"/>
  <c r="H372" i="14" a="1"/>
  <c r="H372" i="14"/>
  <c r="I372" i="14" a="1"/>
  <c r="I372" i="14"/>
  <c r="J372" i="14" a="1"/>
  <c r="J372" i="14"/>
  <c r="B373" i="14" a="1"/>
  <c r="B373" i="14"/>
  <c r="C373" i="14" a="1"/>
  <c r="C373" i="14"/>
  <c r="D373" i="14" a="1"/>
  <c r="D373" i="14"/>
  <c r="E373" i="14" a="1"/>
  <c r="E373" i="14"/>
  <c r="F373" i="14" a="1"/>
  <c r="F373" i="14"/>
  <c r="G373" i="14" a="1"/>
  <c r="G373" i="14"/>
  <c r="H373" i="14" a="1"/>
  <c r="H373" i="14"/>
  <c r="I373" i="14" a="1"/>
  <c r="I373" i="14"/>
  <c r="J373" i="14" a="1"/>
  <c r="J373" i="14"/>
  <c r="B374" i="14" a="1"/>
  <c r="B374" i="14"/>
  <c r="C374" i="14" a="1"/>
  <c r="C374" i="14"/>
  <c r="D374" i="14" a="1"/>
  <c r="D374" i="14"/>
  <c r="E374" i="14" a="1"/>
  <c r="E374" i="14"/>
  <c r="F374" i="14" a="1"/>
  <c r="F374" i="14"/>
  <c r="G374" i="14" a="1"/>
  <c r="G374" i="14"/>
  <c r="H374" i="14" a="1"/>
  <c r="H374" i="14"/>
  <c r="I374" i="14" a="1"/>
  <c r="I374" i="14"/>
  <c r="J374" i="14" a="1"/>
  <c r="J374" i="14"/>
  <c r="B375" i="14" a="1"/>
  <c r="B375" i="14"/>
  <c r="C375" i="14" a="1"/>
  <c r="C375" i="14"/>
  <c r="D375" i="14" a="1"/>
  <c r="D375" i="14"/>
  <c r="E375" i="14" a="1"/>
  <c r="E375" i="14"/>
  <c r="F375" i="14" a="1"/>
  <c r="F375" i="14"/>
  <c r="G375" i="14" a="1"/>
  <c r="G375" i="14"/>
  <c r="H375" i="14" a="1"/>
  <c r="H375" i="14"/>
  <c r="I375" i="14" a="1"/>
  <c r="I375" i="14"/>
  <c r="J375" i="14" a="1"/>
  <c r="J375" i="14"/>
  <c r="B376" i="14" a="1"/>
  <c r="B376" i="14"/>
  <c r="C376" i="14" a="1"/>
  <c r="C376" i="14"/>
  <c r="D376" i="14" a="1"/>
  <c r="D376" i="14"/>
  <c r="E376" i="14" a="1"/>
  <c r="E376" i="14"/>
  <c r="F376" i="14" a="1"/>
  <c r="F376" i="14"/>
  <c r="G376" i="14" a="1"/>
  <c r="G376" i="14"/>
  <c r="H376" i="14" a="1"/>
  <c r="H376" i="14"/>
  <c r="I376" i="14" a="1"/>
  <c r="I376" i="14"/>
  <c r="J376" i="14" a="1"/>
  <c r="J376" i="14"/>
  <c r="B377" i="14" a="1"/>
  <c r="B377" i="14"/>
  <c r="C377" i="14" a="1"/>
  <c r="C377" i="14"/>
  <c r="D377" i="14" a="1"/>
  <c r="D377" i="14"/>
  <c r="E377" i="14" a="1"/>
  <c r="E377" i="14"/>
  <c r="F377" i="14" a="1"/>
  <c r="F377" i="14"/>
  <c r="G377" i="14" a="1"/>
  <c r="G377" i="14"/>
  <c r="H377" i="14" a="1"/>
  <c r="H377" i="14"/>
  <c r="I377" i="14" a="1"/>
  <c r="I377" i="14"/>
  <c r="J377" i="14" a="1"/>
  <c r="J377" i="14"/>
  <c r="B378" i="14" a="1"/>
  <c r="B378" i="14"/>
  <c r="C378" i="14" a="1"/>
  <c r="C378" i="14"/>
  <c r="D378" i="14" a="1"/>
  <c r="D378" i="14"/>
  <c r="E378" i="14" a="1"/>
  <c r="E378" i="14"/>
  <c r="F378" i="14" a="1"/>
  <c r="F378" i="14"/>
  <c r="G378" i="14" a="1"/>
  <c r="G378" i="14"/>
  <c r="H378" i="14" a="1"/>
  <c r="H378" i="14"/>
  <c r="I378" i="14" a="1"/>
  <c r="I378" i="14"/>
  <c r="J378" i="14" a="1"/>
  <c r="J378" i="14"/>
  <c r="B379" i="14" a="1"/>
  <c r="B379" i="14"/>
  <c r="C379" i="14" a="1"/>
  <c r="C379" i="14"/>
  <c r="D379" i="14" a="1"/>
  <c r="D379" i="14"/>
  <c r="E379" i="14" a="1"/>
  <c r="E379" i="14"/>
  <c r="F379" i="14" a="1"/>
  <c r="F379" i="14"/>
  <c r="G379" i="14" a="1"/>
  <c r="G379" i="14"/>
  <c r="H379" i="14" a="1"/>
  <c r="H379" i="14"/>
  <c r="I379" i="14" a="1"/>
  <c r="I379" i="14"/>
  <c r="J379" i="14" a="1"/>
  <c r="J379" i="14"/>
  <c r="B380" i="14" a="1"/>
  <c r="B380" i="14"/>
  <c r="C380" i="14" a="1"/>
  <c r="C380" i="14"/>
  <c r="D380" i="14" a="1"/>
  <c r="D380" i="14"/>
  <c r="E380" i="14" a="1"/>
  <c r="E380" i="14"/>
  <c r="F380" i="14" a="1"/>
  <c r="F380" i="14"/>
  <c r="G380" i="14" a="1"/>
  <c r="G380" i="14"/>
  <c r="H380" i="14" a="1"/>
  <c r="H380" i="14"/>
  <c r="I380" i="14" a="1"/>
  <c r="I380" i="14"/>
  <c r="J380" i="14" a="1"/>
  <c r="J380" i="14"/>
  <c r="B381" i="14" a="1"/>
  <c r="B381" i="14"/>
  <c r="C381" i="14" a="1"/>
  <c r="C381" i="14"/>
  <c r="D381" i="14" a="1"/>
  <c r="D381" i="14"/>
  <c r="E381" i="14" a="1"/>
  <c r="E381" i="14"/>
  <c r="F381" i="14" a="1"/>
  <c r="F381" i="14"/>
  <c r="G381" i="14" a="1"/>
  <c r="G381" i="14"/>
  <c r="H381" i="14" a="1"/>
  <c r="H381" i="14"/>
  <c r="I381" i="14" a="1"/>
  <c r="I381" i="14"/>
  <c r="J381" i="14" a="1"/>
  <c r="J381" i="14"/>
  <c r="B382" i="14" a="1"/>
  <c r="B382" i="14"/>
  <c r="C382" i="14" a="1"/>
  <c r="C382" i="14"/>
  <c r="D382" i="14" a="1"/>
  <c r="D382" i="14"/>
  <c r="E382" i="14" a="1"/>
  <c r="E382" i="14"/>
  <c r="F382" i="14" a="1"/>
  <c r="F382" i="14"/>
  <c r="G382" i="14" a="1"/>
  <c r="G382" i="14"/>
  <c r="H382" i="14" a="1"/>
  <c r="H382" i="14"/>
  <c r="I382" i="14" a="1"/>
  <c r="I382" i="14"/>
  <c r="J382" i="14" a="1"/>
  <c r="J382" i="14"/>
  <c r="B383" i="14" a="1"/>
  <c r="B383" i="14"/>
  <c r="C383" i="14" a="1"/>
  <c r="C383" i="14"/>
  <c r="D383" i="14" a="1"/>
  <c r="D383" i="14"/>
  <c r="E383" i="14" a="1"/>
  <c r="E383" i="14"/>
  <c r="F383" i="14" a="1"/>
  <c r="F383" i="14"/>
  <c r="G383" i="14" a="1"/>
  <c r="G383" i="14"/>
  <c r="H383" i="14" a="1"/>
  <c r="H383" i="14"/>
  <c r="I383" i="14" a="1"/>
  <c r="I383" i="14"/>
  <c r="J383" i="14" a="1"/>
  <c r="J383" i="14"/>
  <c r="B384" i="14" a="1"/>
  <c r="B384" i="14"/>
  <c r="C384" i="14" a="1"/>
  <c r="C384" i="14"/>
  <c r="D384" i="14" a="1"/>
  <c r="D384" i="14"/>
  <c r="E384" i="14" a="1"/>
  <c r="E384" i="14"/>
  <c r="F384" i="14" a="1"/>
  <c r="F384" i="14"/>
  <c r="G384" i="14" a="1"/>
  <c r="G384" i="14"/>
  <c r="H384" i="14" a="1"/>
  <c r="H384" i="14"/>
  <c r="I384" i="14" a="1"/>
  <c r="I384" i="14"/>
  <c r="J384" i="14" a="1"/>
  <c r="J384" i="14"/>
  <c r="B385" i="14" a="1"/>
  <c r="B385" i="14"/>
  <c r="C385" i="14" a="1"/>
  <c r="C385" i="14"/>
  <c r="D385" i="14" a="1"/>
  <c r="D385" i="14"/>
  <c r="E385" i="14" a="1"/>
  <c r="E385" i="14"/>
  <c r="F385" i="14" a="1"/>
  <c r="F385" i="14"/>
  <c r="G385" i="14" a="1"/>
  <c r="G385" i="14"/>
  <c r="H385" i="14" a="1"/>
  <c r="H385" i="14"/>
  <c r="I385" i="14" a="1"/>
  <c r="I385" i="14"/>
  <c r="J385" i="14" a="1"/>
  <c r="J385" i="14"/>
  <c r="B386" i="14" a="1"/>
  <c r="B386" i="14"/>
  <c r="C386" i="14" a="1"/>
  <c r="C386" i="14"/>
  <c r="D386" i="14" a="1"/>
  <c r="D386" i="14"/>
  <c r="E386" i="14" a="1"/>
  <c r="E386" i="14"/>
  <c r="F386" i="14" a="1"/>
  <c r="F386" i="14"/>
  <c r="G386" i="14" a="1"/>
  <c r="G386" i="14"/>
  <c r="H386" i="14" a="1"/>
  <c r="H386" i="14"/>
  <c r="I386" i="14" a="1"/>
  <c r="I386" i="14"/>
  <c r="J386" i="14" a="1"/>
  <c r="J386" i="14"/>
  <c r="B387" i="14" a="1"/>
  <c r="B387" i="14"/>
  <c r="C387" i="14" a="1"/>
  <c r="C387" i="14"/>
  <c r="D387" i="14" a="1"/>
  <c r="D387" i="14"/>
  <c r="E387" i="14" a="1"/>
  <c r="E387" i="14"/>
  <c r="F387" i="14" a="1"/>
  <c r="F387" i="14"/>
  <c r="G387" i="14" a="1"/>
  <c r="G387" i="14"/>
  <c r="H387" i="14" a="1"/>
  <c r="H387" i="14"/>
  <c r="I387" i="14" a="1"/>
  <c r="I387" i="14"/>
  <c r="J387" i="14" a="1"/>
  <c r="J387" i="14"/>
  <c r="B388" i="14" a="1"/>
  <c r="B388" i="14"/>
  <c r="C388" i="14" a="1"/>
  <c r="C388" i="14"/>
  <c r="D388" i="14" a="1"/>
  <c r="D388" i="14"/>
  <c r="E388" i="14" a="1"/>
  <c r="E388" i="14"/>
  <c r="F388" i="14" a="1"/>
  <c r="F388" i="14"/>
  <c r="G388" i="14" a="1"/>
  <c r="G388" i="14"/>
  <c r="H388" i="14" a="1"/>
  <c r="H388" i="14"/>
  <c r="I388" i="14" a="1"/>
  <c r="I388" i="14"/>
  <c r="J388" i="14" a="1"/>
  <c r="J388" i="14"/>
  <c r="B389" i="14" a="1"/>
  <c r="B389" i="14"/>
  <c r="C389" i="14" a="1"/>
  <c r="C389" i="14"/>
  <c r="D389" i="14" a="1"/>
  <c r="D389" i="14"/>
  <c r="E389" i="14" a="1"/>
  <c r="E389" i="14"/>
  <c r="F389" i="14" a="1"/>
  <c r="F389" i="14"/>
  <c r="G389" i="14" a="1"/>
  <c r="G389" i="14"/>
  <c r="H389" i="14" a="1"/>
  <c r="H389" i="14"/>
  <c r="I389" i="14" a="1"/>
  <c r="I389" i="14"/>
  <c r="J389" i="14" a="1"/>
  <c r="J389" i="14"/>
  <c r="B390" i="14" a="1"/>
  <c r="B390" i="14"/>
  <c r="C390" i="14" a="1"/>
  <c r="C390" i="14"/>
  <c r="D390" i="14" a="1"/>
  <c r="D390" i="14"/>
  <c r="E390" i="14" a="1"/>
  <c r="E390" i="14"/>
  <c r="F390" i="14" a="1"/>
  <c r="F390" i="14"/>
  <c r="G390" i="14" a="1"/>
  <c r="G390" i="14"/>
  <c r="H390" i="14" a="1"/>
  <c r="H390" i="14"/>
  <c r="I390" i="14" a="1"/>
  <c r="I390" i="14"/>
  <c r="J390" i="14" a="1"/>
  <c r="J390" i="14"/>
  <c r="B391" i="14" a="1"/>
  <c r="B391" i="14"/>
  <c r="C391" i="14" a="1"/>
  <c r="C391" i="14"/>
  <c r="D391" i="14" a="1"/>
  <c r="D391" i="14"/>
  <c r="E391" i="14" a="1"/>
  <c r="E391" i="14"/>
  <c r="F391" i="14" a="1"/>
  <c r="F391" i="14"/>
  <c r="G391" i="14" a="1"/>
  <c r="G391" i="14"/>
  <c r="H391" i="14" a="1"/>
  <c r="H391" i="14"/>
  <c r="I391" i="14" a="1"/>
  <c r="I391" i="14"/>
  <c r="J391" i="14" a="1"/>
  <c r="J391" i="14"/>
  <c r="B392" i="14" a="1"/>
  <c r="B392" i="14"/>
  <c r="C392" i="14" a="1"/>
  <c r="C392" i="14"/>
  <c r="D392" i="14" a="1"/>
  <c r="D392" i="14"/>
  <c r="E392" i="14" a="1"/>
  <c r="E392" i="14"/>
  <c r="F392" i="14" a="1"/>
  <c r="F392" i="14"/>
  <c r="G392" i="14" a="1"/>
  <c r="G392" i="14"/>
  <c r="H392" i="14" a="1"/>
  <c r="H392" i="14"/>
  <c r="I392" i="14" a="1"/>
  <c r="I392" i="14"/>
  <c r="J392" i="14" a="1"/>
  <c r="J392" i="14"/>
  <c r="B393" i="14" a="1"/>
  <c r="B393" i="14"/>
  <c r="C393" i="14" a="1"/>
  <c r="C393" i="14"/>
  <c r="D393" i="14" a="1"/>
  <c r="D393" i="14"/>
  <c r="E393" i="14" a="1"/>
  <c r="E393" i="14"/>
  <c r="F393" i="14" a="1"/>
  <c r="F393" i="14"/>
  <c r="G393" i="14" a="1"/>
  <c r="G393" i="14"/>
  <c r="H393" i="14" a="1"/>
  <c r="H393" i="14"/>
  <c r="I393" i="14" a="1"/>
  <c r="I393" i="14"/>
  <c r="J393" i="14" a="1"/>
  <c r="J393" i="14"/>
  <c r="B394" i="14" a="1"/>
  <c r="B394" i="14"/>
  <c r="C394" i="14" a="1"/>
  <c r="C394" i="14"/>
  <c r="D394" i="14" a="1"/>
  <c r="D394" i="14"/>
  <c r="E394" i="14" a="1"/>
  <c r="E394" i="14"/>
  <c r="F394" i="14" a="1"/>
  <c r="F394" i="14"/>
  <c r="G394" i="14" a="1"/>
  <c r="G394" i="14"/>
  <c r="H394" i="14" a="1"/>
  <c r="H394" i="14"/>
  <c r="I394" i="14" a="1"/>
  <c r="I394" i="14"/>
  <c r="J394" i="14" a="1"/>
  <c r="J394" i="14"/>
  <c r="B395" i="14" a="1"/>
  <c r="B395" i="14"/>
  <c r="C395" i="14" a="1"/>
  <c r="C395" i="14"/>
  <c r="D395" i="14" a="1"/>
  <c r="D395" i="14"/>
  <c r="E395" i="14" a="1"/>
  <c r="E395" i="14"/>
  <c r="F395" i="14" a="1"/>
  <c r="F395" i="14"/>
  <c r="G395" i="14" a="1"/>
  <c r="G395" i="14"/>
  <c r="H395" i="14" a="1"/>
  <c r="H395" i="14"/>
  <c r="I395" i="14" a="1"/>
  <c r="I395" i="14"/>
  <c r="J395" i="14" a="1"/>
  <c r="J395" i="14"/>
  <c r="B396" i="14" a="1"/>
  <c r="B396" i="14"/>
  <c r="C396" i="14" a="1"/>
  <c r="C396" i="14"/>
  <c r="D396" i="14" a="1"/>
  <c r="D396" i="14"/>
  <c r="E396" i="14" a="1"/>
  <c r="E396" i="14"/>
  <c r="F396" i="14" a="1"/>
  <c r="F396" i="14"/>
  <c r="G396" i="14" a="1"/>
  <c r="G396" i="14"/>
  <c r="H396" i="14" a="1"/>
  <c r="H396" i="14"/>
  <c r="I396" i="14" a="1"/>
  <c r="I396" i="14"/>
  <c r="J396" i="14" a="1"/>
  <c r="J396" i="14"/>
  <c r="B397" i="14" a="1"/>
  <c r="B397" i="14"/>
  <c r="C397" i="14" a="1"/>
  <c r="C397" i="14"/>
  <c r="D397" i="14" a="1"/>
  <c r="D397" i="14"/>
  <c r="E397" i="14" a="1"/>
  <c r="E397" i="14"/>
  <c r="F397" i="14" a="1"/>
  <c r="F397" i="14"/>
  <c r="G397" i="14" a="1"/>
  <c r="G397" i="14"/>
  <c r="H397" i="14" a="1"/>
  <c r="H397" i="14"/>
  <c r="I397" i="14" a="1"/>
  <c r="I397" i="14"/>
  <c r="J397" i="14" a="1"/>
  <c r="J397" i="14"/>
  <c r="B398" i="14" a="1"/>
  <c r="B398" i="14"/>
  <c r="C398" i="14" a="1"/>
  <c r="C398" i="14"/>
  <c r="D398" i="14" a="1"/>
  <c r="D398" i="14"/>
  <c r="E398" i="14" a="1"/>
  <c r="E398" i="14"/>
  <c r="F398" i="14" a="1"/>
  <c r="F398" i="14"/>
  <c r="G398" i="14" a="1"/>
  <c r="G398" i="14"/>
  <c r="H398" i="14" a="1"/>
  <c r="H398" i="14"/>
  <c r="I398" i="14" a="1"/>
  <c r="I398" i="14"/>
  <c r="J398" i="14" a="1"/>
  <c r="J398" i="14"/>
  <c r="B399" i="14" a="1"/>
  <c r="B399" i="14"/>
  <c r="C399" i="14" a="1"/>
  <c r="C399" i="14"/>
  <c r="D399" i="14" a="1"/>
  <c r="D399" i="14"/>
  <c r="E399" i="14" a="1"/>
  <c r="E399" i="14"/>
  <c r="F399" i="14" a="1"/>
  <c r="F399" i="14"/>
  <c r="G399" i="14" a="1"/>
  <c r="G399" i="14"/>
  <c r="H399" i="14" a="1"/>
  <c r="H399" i="14"/>
  <c r="I399" i="14" a="1"/>
  <c r="I399" i="14"/>
  <c r="J399" i="14" a="1"/>
  <c r="J399" i="14"/>
  <c r="B400" i="14" a="1"/>
  <c r="B400" i="14"/>
  <c r="C400" i="14" a="1"/>
  <c r="C400" i="14"/>
  <c r="D400" i="14" a="1"/>
  <c r="D400" i="14"/>
  <c r="E400" i="14" a="1"/>
  <c r="E400" i="14"/>
  <c r="F400" i="14" a="1"/>
  <c r="F400" i="14"/>
  <c r="G400" i="14" a="1"/>
  <c r="G400" i="14"/>
  <c r="H400" i="14" a="1"/>
  <c r="H400" i="14"/>
  <c r="I400" i="14" a="1"/>
  <c r="I400" i="14"/>
  <c r="J400" i="14" a="1"/>
  <c r="J400" i="14"/>
  <c r="B401" i="14" a="1"/>
  <c r="B401" i="14"/>
  <c r="C401" i="14" a="1"/>
  <c r="C401" i="14"/>
  <c r="D401" i="14" a="1"/>
  <c r="D401" i="14"/>
  <c r="E401" i="14" a="1"/>
  <c r="E401" i="14"/>
  <c r="F401" i="14" a="1"/>
  <c r="F401" i="14"/>
  <c r="G401" i="14" a="1"/>
  <c r="G401" i="14"/>
  <c r="H401" i="14" a="1"/>
  <c r="H401" i="14"/>
  <c r="I401" i="14" a="1"/>
  <c r="I401" i="14"/>
  <c r="J401" i="14" a="1"/>
  <c r="J401" i="14"/>
  <c r="B402" i="14" a="1"/>
  <c r="B402" i="14"/>
  <c r="C402" i="14" a="1"/>
  <c r="C402" i="14"/>
  <c r="D402" i="14" a="1"/>
  <c r="D402" i="14"/>
  <c r="E402" i="14" a="1"/>
  <c r="E402" i="14"/>
  <c r="F402" i="14" a="1"/>
  <c r="F402" i="14"/>
  <c r="G402" i="14" a="1"/>
  <c r="G402" i="14"/>
  <c r="H402" i="14" a="1"/>
  <c r="H402" i="14"/>
  <c r="I402" i="14" a="1"/>
  <c r="I402" i="14"/>
  <c r="J402" i="14" a="1"/>
  <c r="J402" i="14"/>
  <c r="B403" i="14" a="1"/>
  <c r="B403" i="14"/>
  <c r="C403" i="14" a="1"/>
  <c r="C403" i="14"/>
  <c r="D403" i="14" a="1"/>
  <c r="D403" i="14"/>
  <c r="E403" i="14" a="1"/>
  <c r="E403" i="14"/>
  <c r="F403" i="14" a="1"/>
  <c r="F403" i="14"/>
  <c r="G403" i="14" a="1"/>
  <c r="G403" i="14"/>
  <c r="H403" i="14" a="1"/>
  <c r="H403" i="14"/>
  <c r="I403" i="14" a="1"/>
  <c r="I403" i="14"/>
  <c r="J403" i="14" a="1"/>
  <c r="J403" i="14"/>
  <c r="B4" i="15" a="1"/>
  <c r="B4" i="15"/>
  <c r="C4" i="15" a="1"/>
  <c r="C4" i="15"/>
  <c r="D4" i="15" a="1"/>
  <c r="D4" i="15"/>
  <c r="E4" i="15" a="1"/>
  <c r="E4" i="15"/>
  <c r="F4" i="15" a="1"/>
  <c r="F4" i="15"/>
  <c r="G4" i="15" a="1"/>
  <c r="G4" i="15"/>
  <c r="H4" i="15" a="1"/>
  <c r="H4" i="15"/>
  <c r="I4" i="15" a="1"/>
  <c r="I4" i="15"/>
  <c r="J4" i="15" a="1"/>
  <c r="J4" i="15"/>
  <c r="B5" i="15" a="1"/>
  <c r="B5" i="15"/>
  <c r="C5" i="15" a="1"/>
  <c r="C5" i="15"/>
  <c r="D5" i="15" a="1"/>
  <c r="D5" i="15"/>
  <c r="E5" i="15" a="1"/>
  <c r="E5" i="15"/>
  <c r="F5" i="15" a="1"/>
  <c r="F5" i="15"/>
  <c r="G5" i="15" a="1"/>
  <c r="G5" i="15"/>
  <c r="H5" i="15" a="1"/>
  <c r="H5" i="15"/>
  <c r="I5" i="15" a="1"/>
  <c r="I5" i="15"/>
  <c r="J5" i="15" a="1"/>
  <c r="J5" i="15"/>
  <c r="B6" i="15" a="1"/>
  <c r="B6" i="15"/>
  <c r="C6" i="15" a="1"/>
  <c r="C6" i="15"/>
  <c r="D6" i="15" a="1"/>
  <c r="D6" i="15"/>
  <c r="E6" i="15" a="1"/>
  <c r="E6" i="15"/>
  <c r="F6" i="15" a="1"/>
  <c r="F6" i="15"/>
  <c r="G6" i="15" a="1"/>
  <c r="G6" i="15"/>
  <c r="H6" i="15" a="1"/>
  <c r="H6" i="15"/>
  <c r="I6" i="15" a="1"/>
  <c r="I6" i="15"/>
  <c r="J6" i="15" a="1"/>
  <c r="J6" i="15"/>
  <c r="B7" i="15" a="1"/>
  <c r="B7" i="15"/>
  <c r="C7" i="15" a="1"/>
  <c r="C7" i="15"/>
  <c r="D7" i="15" a="1"/>
  <c r="D7" i="15"/>
  <c r="E7" i="15" a="1"/>
  <c r="E7" i="15"/>
  <c r="F7" i="15" a="1"/>
  <c r="F7" i="15"/>
  <c r="G7" i="15" a="1"/>
  <c r="G7" i="15"/>
  <c r="H7" i="15" a="1"/>
  <c r="H7" i="15"/>
  <c r="I7" i="15" a="1"/>
  <c r="I7" i="15"/>
  <c r="J7" i="15" a="1"/>
  <c r="J7" i="15"/>
  <c r="B8" i="15" a="1"/>
  <c r="B8" i="15"/>
  <c r="C8" i="15" a="1"/>
  <c r="C8" i="15"/>
  <c r="D8" i="15" a="1"/>
  <c r="D8" i="15"/>
  <c r="E8" i="15" a="1"/>
  <c r="E8" i="15"/>
  <c r="F8" i="15" a="1"/>
  <c r="F8" i="15"/>
  <c r="G8" i="15" a="1"/>
  <c r="G8" i="15"/>
  <c r="H8" i="15" a="1"/>
  <c r="H8" i="15"/>
  <c r="I8" i="15" a="1"/>
  <c r="I8" i="15"/>
  <c r="J8" i="15" a="1"/>
  <c r="J8" i="15"/>
  <c r="B9" i="15" a="1"/>
  <c r="B9" i="15"/>
  <c r="C9" i="15" a="1"/>
  <c r="C9" i="15"/>
  <c r="D9" i="15" a="1"/>
  <c r="D9" i="15"/>
  <c r="E9" i="15" a="1"/>
  <c r="E9" i="15"/>
  <c r="F9" i="15" a="1"/>
  <c r="F9" i="15"/>
  <c r="G9" i="15" a="1"/>
  <c r="G9" i="15"/>
  <c r="H9" i="15" a="1"/>
  <c r="H9" i="15"/>
  <c r="I9" i="15" a="1"/>
  <c r="I9" i="15"/>
  <c r="J9" i="15" a="1"/>
  <c r="J9" i="15"/>
  <c r="B10" i="15" a="1"/>
  <c r="B10" i="15"/>
  <c r="C10" i="15" a="1"/>
  <c r="C10" i="15"/>
  <c r="D10" i="15" a="1"/>
  <c r="D10" i="15"/>
  <c r="E10" i="15" a="1"/>
  <c r="E10" i="15"/>
  <c r="F10" i="15" a="1"/>
  <c r="F10" i="15"/>
  <c r="G10" i="15" a="1"/>
  <c r="G10" i="15"/>
  <c r="H10" i="15" a="1"/>
  <c r="H10" i="15"/>
  <c r="I10" i="15" a="1"/>
  <c r="I10" i="15"/>
  <c r="J10" i="15" a="1"/>
  <c r="J10" i="15"/>
  <c r="B11" i="15" a="1"/>
  <c r="B11" i="15"/>
  <c r="C11" i="15" a="1"/>
  <c r="C11" i="15"/>
  <c r="D11" i="15" a="1"/>
  <c r="D11" i="15"/>
  <c r="E11" i="15" a="1"/>
  <c r="E11" i="15"/>
  <c r="F11" i="15" a="1"/>
  <c r="F11" i="15"/>
  <c r="G11" i="15" a="1"/>
  <c r="G11" i="15"/>
  <c r="H11" i="15" a="1"/>
  <c r="H11" i="15"/>
  <c r="I11" i="15" a="1"/>
  <c r="I11" i="15"/>
  <c r="J11" i="15" a="1"/>
  <c r="J11" i="15"/>
  <c r="B12" i="15" a="1"/>
  <c r="B12" i="15"/>
  <c r="C12" i="15" a="1"/>
  <c r="C12" i="15"/>
  <c r="D12" i="15" a="1"/>
  <c r="D12" i="15"/>
  <c r="E12" i="15" a="1"/>
  <c r="E12" i="15"/>
  <c r="F12" i="15" a="1"/>
  <c r="F12" i="15"/>
  <c r="G12" i="15" a="1"/>
  <c r="G12" i="15"/>
  <c r="H12" i="15" a="1"/>
  <c r="H12" i="15"/>
  <c r="I12" i="15" a="1"/>
  <c r="I12" i="15"/>
  <c r="J12" i="15" a="1"/>
  <c r="J12" i="15"/>
  <c r="B13" i="15" a="1"/>
  <c r="B13" i="15"/>
  <c r="C13" i="15" a="1"/>
  <c r="C13" i="15"/>
  <c r="D13" i="15" a="1"/>
  <c r="D13" i="15"/>
  <c r="E13" i="15" a="1"/>
  <c r="E13" i="15"/>
  <c r="F13" i="15" a="1"/>
  <c r="F13" i="15"/>
  <c r="G13" i="15" a="1"/>
  <c r="G13" i="15"/>
  <c r="H13" i="15" a="1"/>
  <c r="H13" i="15"/>
  <c r="I13" i="15" a="1"/>
  <c r="I13" i="15"/>
  <c r="J13" i="15" a="1"/>
  <c r="J13" i="15"/>
  <c r="B15" i="15" a="1"/>
  <c r="B15" i="15"/>
  <c r="C15" i="15" a="1"/>
  <c r="C15" i="15"/>
  <c r="D15" i="15" a="1"/>
  <c r="D15" i="15"/>
  <c r="E15" i="15" a="1"/>
  <c r="E15" i="15"/>
  <c r="F15" i="15" a="1"/>
  <c r="F15" i="15"/>
  <c r="G15" i="15" a="1"/>
  <c r="G15" i="15"/>
  <c r="H15" i="15" a="1"/>
  <c r="H15" i="15"/>
  <c r="I15" i="15" a="1"/>
  <c r="I15" i="15"/>
  <c r="J15" i="15" a="1"/>
  <c r="J15" i="15"/>
  <c r="B16" i="15" a="1"/>
  <c r="B16" i="15"/>
  <c r="C16" i="15" a="1"/>
  <c r="C16" i="15"/>
  <c r="D16" i="15" a="1"/>
  <c r="D16" i="15"/>
  <c r="E16" i="15" a="1"/>
  <c r="E16" i="15"/>
  <c r="F16" i="15" a="1"/>
  <c r="F16" i="15"/>
  <c r="G16" i="15" a="1"/>
  <c r="G16" i="15"/>
  <c r="H16" i="15" a="1"/>
  <c r="H16" i="15"/>
  <c r="I16" i="15" a="1"/>
  <c r="I16" i="15"/>
  <c r="J16" i="15" a="1"/>
  <c r="J16" i="15"/>
  <c r="B17" i="15" a="1"/>
  <c r="B17" i="15"/>
  <c r="C17" i="15" a="1"/>
  <c r="C17" i="15"/>
  <c r="D17" i="15" a="1"/>
  <c r="D17" i="15"/>
  <c r="E17" i="15" a="1"/>
  <c r="E17" i="15"/>
  <c r="F17" i="15" a="1"/>
  <c r="F17" i="15"/>
  <c r="G17" i="15" a="1"/>
  <c r="G17" i="15"/>
  <c r="H17" i="15" a="1"/>
  <c r="H17" i="15"/>
  <c r="I17" i="15" a="1"/>
  <c r="I17" i="15"/>
  <c r="J17" i="15" a="1"/>
  <c r="J17" i="15"/>
  <c r="B18" i="15" a="1"/>
  <c r="B18" i="15"/>
  <c r="C18" i="15" a="1"/>
  <c r="C18" i="15"/>
  <c r="D18" i="15" a="1"/>
  <c r="D18" i="15"/>
  <c r="E18" i="15" a="1"/>
  <c r="E18" i="15"/>
  <c r="F18" i="15" a="1"/>
  <c r="F18" i="15"/>
  <c r="G18" i="15" a="1"/>
  <c r="G18" i="15"/>
  <c r="H18" i="15" a="1"/>
  <c r="H18" i="15"/>
  <c r="I18" i="15" a="1"/>
  <c r="I18" i="15"/>
  <c r="J18" i="15" a="1"/>
  <c r="J18" i="15"/>
  <c r="B19" i="15" a="1"/>
  <c r="B19" i="15"/>
  <c r="C19" i="15" a="1"/>
  <c r="C19" i="15"/>
  <c r="D19" i="15" a="1"/>
  <c r="D19" i="15"/>
  <c r="E19" i="15" a="1"/>
  <c r="E19" i="15"/>
  <c r="F19" i="15" a="1"/>
  <c r="F19" i="15"/>
  <c r="G19" i="15" a="1"/>
  <c r="G19" i="15"/>
  <c r="H19" i="15" a="1"/>
  <c r="H19" i="15"/>
  <c r="I19" i="15" a="1"/>
  <c r="I19" i="15"/>
  <c r="J19" i="15" a="1"/>
  <c r="J19" i="15"/>
  <c r="B20" i="15" a="1"/>
  <c r="B20" i="15"/>
  <c r="C20" i="15" a="1"/>
  <c r="C20" i="15"/>
  <c r="D20" i="15" a="1"/>
  <c r="D20" i="15"/>
  <c r="E20" i="15" a="1"/>
  <c r="E20" i="15"/>
  <c r="F20" i="15" a="1"/>
  <c r="F20" i="15"/>
  <c r="G20" i="15" a="1"/>
  <c r="G20" i="15"/>
  <c r="H20" i="15" a="1"/>
  <c r="H20" i="15"/>
  <c r="I20" i="15" a="1"/>
  <c r="I20" i="15"/>
  <c r="J20" i="15" a="1"/>
  <c r="J20" i="15"/>
  <c r="B21" i="15" a="1"/>
  <c r="B21" i="15"/>
  <c r="C21" i="15" a="1"/>
  <c r="C21" i="15"/>
  <c r="D21" i="15" a="1"/>
  <c r="D21" i="15"/>
  <c r="E21" i="15" a="1"/>
  <c r="E21" i="15"/>
  <c r="F21" i="15" a="1"/>
  <c r="F21" i="15"/>
  <c r="G21" i="15" a="1"/>
  <c r="G21" i="15"/>
  <c r="H21" i="15" a="1"/>
  <c r="H21" i="15"/>
  <c r="I21" i="15" a="1"/>
  <c r="I21" i="15"/>
  <c r="J21" i="15" a="1"/>
  <c r="J21" i="15"/>
  <c r="B22" i="15" a="1"/>
  <c r="B22" i="15"/>
  <c r="C22" i="15" a="1"/>
  <c r="C22" i="15"/>
  <c r="D22" i="15" a="1"/>
  <c r="D22" i="15"/>
  <c r="E22" i="15" a="1"/>
  <c r="E22" i="15"/>
  <c r="F22" i="15" a="1"/>
  <c r="F22" i="15"/>
  <c r="G22" i="15" a="1"/>
  <c r="G22" i="15"/>
  <c r="H22" i="15" a="1"/>
  <c r="H22" i="15"/>
  <c r="I22" i="15" a="1"/>
  <c r="I22" i="15"/>
  <c r="J22" i="15" a="1"/>
  <c r="J22" i="15"/>
  <c r="B23" i="15" a="1"/>
  <c r="B23" i="15"/>
  <c r="C23" i="15" a="1"/>
  <c r="C23" i="15"/>
  <c r="D23" i="15" a="1"/>
  <c r="D23" i="15"/>
  <c r="E23" i="15" a="1"/>
  <c r="E23" i="15"/>
  <c r="F23" i="15" a="1"/>
  <c r="F23" i="15"/>
  <c r="G23" i="15" a="1"/>
  <c r="G23" i="15"/>
  <c r="H23" i="15" a="1"/>
  <c r="H23" i="15"/>
  <c r="I23" i="15" a="1"/>
  <c r="I23" i="15"/>
  <c r="J23" i="15" a="1"/>
  <c r="J23" i="15"/>
  <c r="B24" i="15" a="1"/>
  <c r="B24" i="15"/>
  <c r="C24" i="15" a="1"/>
  <c r="C24" i="15"/>
  <c r="D24" i="15" a="1"/>
  <c r="D24" i="15"/>
  <c r="E24" i="15" a="1"/>
  <c r="E24" i="15"/>
  <c r="F24" i="15" a="1"/>
  <c r="F24" i="15"/>
  <c r="G24" i="15" a="1"/>
  <c r="G24" i="15"/>
  <c r="H24" i="15" a="1"/>
  <c r="H24" i="15"/>
  <c r="I24" i="15" a="1"/>
  <c r="I24" i="15"/>
  <c r="J24" i="15" a="1"/>
  <c r="J24" i="15"/>
  <c r="B25" i="15" a="1"/>
  <c r="B25" i="15"/>
  <c r="C25" i="15" a="1"/>
  <c r="C25" i="15"/>
  <c r="D25" i="15" a="1"/>
  <c r="D25" i="15"/>
  <c r="E25" i="15" a="1"/>
  <c r="E25" i="15"/>
  <c r="F25" i="15" a="1"/>
  <c r="F25" i="15"/>
  <c r="G25" i="15" a="1"/>
  <c r="G25" i="15"/>
  <c r="H25" i="15" a="1"/>
  <c r="H25" i="15"/>
  <c r="I25" i="15" a="1"/>
  <c r="I25" i="15"/>
  <c r="J25" i="15" a="1"/>
  <c r="J25" i="15"/>
  <c r="B26" i="15" a="1"/>
  <c r="B26" i="15"/>
  <c r="C26" i="15" a="1"/>
  <c r="C26" i="15"/>
  <c r="D26" i="15" a="1"/>
  <c r="D26" i="15"/>
  <c r="E26" i="15" a="1"/>
  <c r="E26" i="15"/>
  <c r="F26" i="15" a="1"/>
  <c r="F26" i="15"/>
  <c r="G26" i="15" a="1"/>
  <c r="G26" i="15"/>
  <c r="H26" i="15" a="1"/>
  <c r="H26" i="15"/>
  <c r="I26" i="15" a="1"/>
  <c r="I26" i="15"/>
  <c r="J26" i="15" a="1"/>
  <c r="J26" i="15"/>
  <c r="B27" i="15" a="1"/>
  <c r="B27" i="15"/>
  <c r="C27" i="15" a="1"/>
  <c r="C27" i="15"/>
  <c r="D27" i="15" a="1"/>
  <c r="D27" i="15"/>
  <c r="E27" i="15" a="1"/>
  <c r="E27" i="15"/>
  <c r="F27" i="15" a="1"/>
  <c r="F27" i="15"/>
  <c r="G27" i="15" a="1"/>
  <c r="G27" i="15"/>
  <c r="H27" i="15" a="1"/>
  <c r="H27" i="15"/>
  <c r="I27" i="15" a="1"/>
  <c r="I27" i="15"/>
  <c r="J27" i="15" a="1"/>
  <c r="J27" i="15"/>
  <c r="B28" i="15" a="1"/>
  <c r="B28" i="15"/>
  <c r="C28" i="15" a="1"/>
  <c r="C28" i="15"/>
  <c r="D28" i="15" a="1"/>
  <c r="D28" i="15"/>
  <c r="E28" i="15" a="1"/>
  <c r="E28" i="15"/>
  <c r="F28" i="15" a="1"/>
  <c r="F28" i="15"/>
  <c r="G28" i="15" a="1"/>
  <c r="G28" i="15"/>
  <c r="H28" i="15" a="1"/>
  <c r="H28" i="15"/>
  <c r="I28" i="15" a="1"/>
  <c r="I28" i="15"/>
  <c r="J28" i="15" a="1"/>
  <c r="J28" i="15"/>
  <c r="B29" i="15" a="1"/>
  <c r="B29" i="15"/>
  <c r="C29" i="15" a="1"/>
  <c r="C29" i="15"/>
  <c r="D29" i="15" a="1"/>
  <c r="D29" i="15"/>
  <c r="E29" i="15" a="1"/>
  <c r="E29" i="15"/>
  <c r="F29" i="15" a="1"/>
  <c r="F29" i="15"/>
  <c r="G29" i="15" a="1"/>
  <c r="G29" i="15"/>
  <c r="H29" i="15" a="1"/>
  <c r="H29" i="15"/>
  <c r="I29" i="15" a="1"/>
  <c r="I29" i="15"/>
  <c r="J29" i="15" a="1"/>
  <c r="J29" i="15"/>
  <c r="B30" i="15" a="1"/>
  <c r="B30" i="15"/>
  <c r="C30" i="15" a="1"/>
  <c r="C30" i="15"/>
  <c r="D30" i="15" a="1"/>
  <c r="D30" i="15"/>
  <c r="E30" i="15" a="1"/>
  <c r="E30" i="15"/>
  <c r="F30" i="15" a="1"/>
  <c r="F30" i="15"/>
  <c r="G30" i="15" a="1"/>
  <c r="G30" i="15"/>
  <c r="H30" i="15" a="1"/>
  <c r="H30" i="15"/>
  <c r="I30" i="15" a="1"/>
  <c r="I30" i="15"/>
  <c r="J30" i="15" a="1"/>
  <c r="J30" i="15"/>
  <c r="B31" i="15" a="1"/>
  <c r="B31" i="15"/>
  <c r="C31" i="15" a="1"/>
  <c r="C31" i="15"/>
  <c r="D31" i="15" a="1"/>
  <c r="D31" i="15"/>
  <c r="E31" i="15" a="1"/>
  <c r="E31" i="15"/>
  <c r="F31" i="15" a="1"/>
  <c r="F31" i="15"/>
  <c r="G31" i="15" a="1"/>
  <c r="G31" i="15"/>
  <c r="H31" i="15" a="1"/>
  <c r="H31" i="15"/>
  <c r="I31" i="15" a="1"/>
  <c r="I31" i="15"/>
  <c r="J31" i="15" a="1"/>
  <c r="J31" i="15"/>
  <c r="B32" i="15" a="1"/>
  <c r="B32" i="15"/>
  <c r="C32" i="15" a="1"/>
  <c r="C32" i="15"/>
  <c r="D32" i="15" a="1"/>
  <c r="D32" i="15"/>
  <c r="E32" i="15" a="1"/>
  <c r="E32" i="15"/>
  <c r="F32" i="15" a="1"/>
  <c r="F32" i="15"/>
  <c r="G32" i="15" a="1"/>
  <c r="G32" i="15"/>
  <c r="H32" i="15" a="1"/>
  <c r="H32" i="15"/>
  <c r="I32" i="15" a="1"/>
  <c r="I32" i="15"/>
  <c r="J32" i="15" a="1"/>
  <c r="J32" i="15"/>
  <c r="B33" i="15" a="1"/>
  <c r="B33" i="15"/>
  <c r="C33" i="15" a="1"/>
  <c r="C33" i="15"/>
  <c r="D33" i="15" a="1"/>
  <c r="D33" i="15"/>
  <c r="E33" i="15" a="1"/>
  <c r="E33" i="15"/>
  <c r="F33" i="15" a="1"/>
  <c r="F33" i="15"/>
  <c r="G33" i="15" a="1"/>
  <c r="G33" i="15"/>
  <c r="H33" i="15" a="1"/>
  <c r="H33" i="15"/>
  <c r="I33" i="15" a="1"/>
  <c r="I33" i="15"/>
  <c r="J33" i="15" a="1"/>
  <c r="J33" i="15"/>
  <c r="B34" i="15" a="1"/>
  <c r="B34" i="15"/>
  <c r="C34" i="15" a="1"/>
  <c r="C34" i="15"/>
  <c r="D34" i="15" a="1"/>
  <c r="D34" i="15"/>
  <c r="E34" i="15" a="1"/>
  <c r="E34" i="15"/>
  <c r="F34" i="15" a="1"/>
  <c r="F34" i="15"/>
  <c r="G34" i="15" a="1"/>
  <c r="G34" i="15"/>
  <c r="H34" i="15" a="1"/>
  <c r="H34" i="15"/>
  <c r="I34" i="15" a="1"/>
  <c r="I34" i="15"/>
  <c r="J34" i="15" a="1"/>
  <c r="J34" i="15"/>
  <c r="B35" i="15" a="1"/>
  <c r="B35" i="15"/>
  <c r="C35" i="15" a="1"/>
  <c r="C35" i="15"/>
  <c r="D35" i="15" a="1"/>
  <c r="D35" i="15"/>
  <c r="E35" i="15" a="1"/>
  <c r="E35" i="15"/>
  <c r="F35" i="15" a="1"/>
  <c r="F35" i="15"/>
  <c r="G35" i="15" a="1"/>
  <c r="G35" i="15"/>
  <c r="H35" i="15" a="1"/>
  <c r="H35" i="15"/>
  <c r="I35" i="15" a="1"/>
  <c r="I35" i="15"/>
  <c r="J35" i="15" a="1"/>
  <c r="J35" i="15"/>
  <c r="B36" i="15" a="1"/>
  <c r="B36" i="15"/>
  <c r="C36" i="15" a="1"/>
  <c r="C36" i="15"/>
  <c r="D36" i="15" a="1"/>
  <c r="D36" i="15"/>
  <c r="E36" i="15" a="1"/>
  <c r="E36" i="15"/>
  <c r="F36" i="15" a="1"/>
  <c r="F36" i="15"/>
  <c r="G36" i="15" a="1"/>
  <c r="G36" i="15"/>
  <c r="H36" i="15" a="1"/>
  <c r="H36" i="15"/>
  <c r="I36" i="15" a="1"/>
  <c r="I36" i="15"/>
  <c r="J36" i="15" a="1"/>
  <c r="J36" i="15"/>
  <c r="B37" i="15" a="1"/>
  <c r="B37" i="15"/>
  <c r="C37" i="15" a="1"/>
  <c r="C37" i="15"/>
  <c r="D37" i="15" a="1"/>
  <c r="D37" i="15"/>
  <c r="E37" i="15" a="1"/>
  <c r="E37" i="15"/>
  <c r="F37" i="15" a="1"/>
  <c r="F37" i="15"/>
  <c r="G37" i="15" a="1"/>
  <c r="G37" i="15"/>
  <c r="H37" i="15" a="1"/>
  <c r="H37" i="15"/>
  <c r="I37" i="15" a="1"/>
  <c r="I37" i="15"/>
  <c r="J37" i="15" a="1"/>
  <c r="J37" i="15"/>
  <c r="B38" i="15" a="1"/>
  <c r="B38" i="15"/>
  <c r="C38" i="15" a="1"/>
  <c r="C38" i="15"/>
  <c r="D38" i="15" a="1"/>
  <c r="D38" i="15"/>
  <c r="E38" i="15" a="1"/>
  <c r="E38" i="15"/>
  <c r="F38" i="15" a="1"/>
  <c r="F38" i="15"/>
  <c r="G38" i="15" a="1"/>
  <c r="G38" i="15"/>
  <c r="H38" i="15" a="1"/>
  <c r="H38" i="15"/>
  <c r="I38" i="15" a="1"/>
  <c r="I38" i="15"/>
  <c r="J38" i="15" a="1"/>
  <c r="J38" i="15"/>
  <c r="B39" i="15" a="1"/>
  <c r="B39" i="15"/>
  <c r="C39" i="15" a="1"/>
  <c r="C39" i="15"/>
  <c r="D39" i="15" a="1"/>
  <c r="D39" i="15"/>
  <c r="E39" i="15" a="1"/>
  <c r="E39" i="15"/>
  <c r="F39" i="15" a="1"/>
  <c r="F39" i="15"/>
  <c r="G39" i="15" a="1"/>
  <c r="G39" i="15"/>
  <c r="H39" i="15" a="1"/>
  <c r="H39" i="15"/>
  <c r="I39" i="15" a="1"/>
  <c r="I39" i="15"/>
  <c r="J39" i="15" a="1"/>
  <c r="J39" i="15"/>
  <c r="B40" i="15" a="1"/>
  <c r="B40" i="15"/>
  <c r="C40" i="15" a="1"/>
  <c r="C40" i="15"/>
  <c r="D40" i="15" a="1"/>
  <c r="D40" i="15"/>
  <c r="E40" i="15" a="1"/>
  <c r="E40" i="15"/>
  <c r="F40" i="15" a="1"/>
  <c r="F40" i="15"/>
  <c r="G40" i="15" a="1"/>
  <c r="G40" i="15"/>
  <c r="H40" i="15" a="1"/>
  <c r="H40" i="15"/>
  <c r="I40" i="15" a="1"/>
  <c r="I40" i="15"/>
  <c r="J40" i="15" a="1"/>
  <c r="J40" i="15"/>
  <c r="B41" i="15" a="1"/>
  <c r="B41" i="15"/>
  <c r="C41" i="15" a="1"/>
  <c r="C41" i="15"/>
  <c r="D41" i="15" a="1"/>
  <c r="D41" i="15"/>
  <c r="E41" i="15" a="1"/>
  <c r="E41" i="15"/>
  <c r="F41" i="15" a="1"/>
  <c r="F41" i="15"/>
  <c r="G41" i="15" a="1"/>
  <c r="G41" i="15"/>
  <c r="H41" i="15" a="1"/>
  <c r="H41" i="15"/>
  <c r="I41" i="15" a="1"/>
  <c r="I41" i="15"/>
  <c r="J41" i="15" a="1"/>
  <c r="J41" i="15"/>
  <c r="B42" i="15" a="1"/>
  <c r="B42" i="15"/>
  <c r="C42" i="15" a="1"/>
  <c r="C42" i="15"/>
  <c r="D42" i="15" a="1"/>
  <c r="D42" i="15"/>
  <c r="E42" i="15" a="1"/>
  <c r="E42" i="15"/>
  <c r="F42" i="15" a="1"/>
  <c r="F42" i="15"/>
  <c r="G42" i="15" a="1"/>
  <c r="G42" i="15"/>
  <c r="H42" i="15" a="1"/>
  <c r="H42" i="15"/>
  <c r="I42" i="15" a="1"/>
  <c r="I42" i="15"/>
  <c r="J42" i="15" a="1"/>
  <c r="J42" i="15"/>
  <c r="B43" i="15" a="1"/>
  <c r="B43" i="15"/>
  <c r="C43" i="15" a="1"/>
  <c r="C43" i="15"/>
  <c r="D43" i="15" a="1"/>
  <c r="D43" i="15"/>
  <c r="E43" i="15" a="1"/>
  <c r="E43" i="15"/>
  <c r="F43" i="15" a="1"/>
  <c r="F43" i="15"/>
  <c r="G43" i="15" a="1"/>
  <c r="G43" i="15"/>
  <c r="H43" i="15" a="1"/>
  <c r="H43" i="15"/>
  <c r="I43" i="15" a="1"/>
  <c r="I43" i="15"/>
  <c r="J43" i="15" a="1"/>
  <c r="J43" i="15"/>
  <c r="B44" i="15" a="1"/>
  <c r="B44" i="15"/>
  <c r="C44" i="15" a="1"/>
  <c r="C44" i="15"/>
  <c r="D44" i="15" a="1"/>
  <c r="D44" i="15"/>
  <c r="E44" i="15" a="1"/>
  <c r="E44" i="15"/>
  <c r="F44" i="15" a="1"/>
  <c r="F44" i="15"/>
  <c r="G44" i="15" a="1"/>
  <c r="G44" i="15"/>
  <c r="H44" i="15" a="1"/>
  <c r="H44" i="15"/>
  <c r="I44" i="15" a="1"/>
  <c r="I44" i="15"/>
  <c r="J44" i="15" a="1"/>
  <c r="J44" i="15"/>
  <c r="B45" i="15" a="1"/>
  <c r="B45" i="15"/>
  <c r="C45" i="15" a="1"/>
  <c r="C45" i="15"/>
  <c r="D45" i="15" a="1"/>
  <c r="D45" i="15"/>
  <c r="E45" i="15" a="1"/>
  <c r="E45" i="15"/>
  <c r="F45" i="15" a="1"/>
  <c r="F45" i="15"/>
  <c r="G45" i="15" a="1"/>
  <c r="G45" i="15"/>
  <c r="H45" i="15" a="1"/>
  <c r="H45" i="15"/>
  <c r="I45" i="15" a="1"/>
  <c r="I45" i="15"/>
  <c r="J45" i="15" a="1"/>
  <c r="J45" i="15"/>
  <c r="B46" i="15" a="1"/>
  <c r="B46" i="15"/>
  <c r="C46" i="15" a="1"/>
  <c r="C46" i="15"/>
  <c r="D46" i="15" a="1"/>
  <c r="D46" i="15"/>
  <c r="E46" i="15" a="1"/>
  <c r="E46" i="15"/>
  <c r="F46" i="15" a="1"/>
  <c r="F46" i="15"/>
  <c r="G46" i="15" a="1"/>
  <c r="G46" i="15"/>
  <c r="H46" i="15" a="1"/>
  <c r="H46" i="15"/>
  <c r="I46" i="15" a="1"/>
  <c r="I46" i="15"/>
  <c r="J46" i="15" a="1"/>
  <c r="J46" i="15"/>
  <c r="B47" i="15" a="1"/>
  <c r="B47" i="15"/>
  <c r="C47" i="15" a="1"/>
  <c r="C47" i="15"/>
  <c r="D47" i="15" a="1"/>
  <c r="D47" i="15"/>
  <c r="E47" i="15" a="1"/>
  <c r="E47" i="15"/>
  <c r="F47" i="15" a="1"/>
  <c r="F47" i="15"/>
  <c r="G47" i="15" a="1"/>
  <c r="G47" i="15"/>
  <c r="H47" i="15" a="1"/>
  <c r="H47" i="15"/>
  <c r="I47" i="15" a="1"/>
  <c r="I47" i="15"/>
  <c r="J47" i="15" a="1"/>
  <c r="J47" i="15"/>
  <c r="B48" i="15" a="1"/>
  <c r="B48" i="15"/>
  <c r="C48" i="15" a="1"/>
  <c r="C48" i="15"/>
  <c r="D48" i="15" a="1"/>
  <c r="D48" i="15"/>
  <c r="E48" i="15" a="1"/>
  <c r="E48" i="15"/>
  <c r="F48" i="15" a="1"/>
  <c r="F48" i="15"/>
  <c r="G48" i="15" a="1"/>
  <c r="G48" i="15"/>
  <c r="H48" i="15" a="1"/>
  <c r="H48" i="15"/>
  <c r="I48" i="15" a="1"/>
  <c r="I48" i="15"/>
  <c r="J48" i="15" a="1"/>
  <c r="J48" i="15"/>
  <c r="B49" i="15" a="1"/>
  <c r="B49" i="15"/>
  <c r="C49" i="15" a="1"/>
  <c r="C49" i="15"/>
  <c r="D49" i="15" a="1"/>
  <c r="D49" i="15"/>
  <c r="E49" i="15" a="1"/>
  <c r="E49" i="15"/>
  <c r="F49" i="15" a="1"/>
  <c r="F49" i="15"/>
  <c r="G49" i="15" a="1"/>
  <c r="G49" i="15"/>
  <c r="H49" i="15" a="1"/>
  <c r="H49" i="15"/>
  <c r="I49" i="15" a="1"/>
  <c r="I49" i="15"/>
  <c r="J49" i="15" a="1"/>
  <c r="J49" i="15"/>
  <c r="B50" i="15" a="1"/>
  <c r="B50" i="15"/>
  <c r="C50" i="15" a="1"/>
  <c r="C50" i="15"/>
  <c r="D50" i="15" a="1"/>
  <c r="D50" i="15"/>
  <c r="E50" i="15" a="1"/>
  <c r="E50" i="15"/>
  <c r="F50" i="15" a="1"/>
  <c r="F50" i="15"/>
  <c r="G50" i="15" a="1"/>
  <c r="G50" i="15"/>
  <c r="H50" i="15" a="1"/>
  <c r="H50" i="15"/>
  <c r="I50" i="15" a="1"/>
  <c r="I50" i="15"/>
  <c r="J50" i="15" a="1"/>
  <c r="J50" i="15"/>
  <c r="B51" i="15" a="1"/>
  <c r="B51" i="15"/>
  <c r="C51" i="15" a="1"/>
  <c r="C51" i="15"/>
  <c r="D51" i="15" a="1"/>
  <c r="D51" i="15"/>
  <c r="E51" i="15" a="1"/>
  <c r="E51" i="15"/>
  <c r="F51" i="15" a="1"/>
  <c r="F51" i="15"/>
  <c r="G51" i="15" a="1"/>
  <c r="G51" i="15"/>
  <c r="H51" i="15" a="1"/>
  <c r="H51" i="15"/>
  <c r="I51" i="15" a="1"/>
  <c r="I51" i="15"/>
  <c r="J51" i="15" a="1"/>
  <c r="J51" i="15"/>
  <c r="B52" i="15" a="1"/>
  <c r="B52" i="15"/>
  <c r="C52" i="15" a="1"/>
  <c r="C52" i="15"/>
  <c r="D52" i="15" a="1"/>
  <c r="D52" i="15"/>
  <c r="E52" i="15" a="1"/>
  <c r="E52" i="15"/>
  <c r="F52" i="15" a="1"/>
  <c r="F52" i="15"/>
  <c r="G52" i="15" a="1"/>
  <c r="G52" i="15"/>
  <c r="H52" i="15" a="1"/>
  <c r="H52" i="15"/>
  <c r="I52" i="15" a="1"/>
  <c r="I52" i="15"/>
  <c r="J52" i="15" a="1"/>
  <c r="J52" i="15"/>
  <c r="B53" i="15" a="1"/>
  <c r="B53" i="15"/>
  <c r="C53" i="15" a="1"/>
  <c r="C53" i="15"/>
  <c r="D53" i="15" a="1"/>
  <c r="D53" i="15"/>
  <c r="E53" i="15" a="1"/>
  <c r="E53" i="15"/>
  <c r="F53" i="15" a="1"/>
  <c r="F53" i="15"/>
  <c r="G53" i="15" a="1"/>
  <c r="G53" i="15"/>
  <c r="H53" i="15" a="1"/>
  <c r="H53" i="15"/>
  <c r="I53" i="15" a="1"/>
  <c r="I53" i="15"/>
  <c r="J53" i="15" a="1"/>
  <c r="J53" i="15"/>
  <c r="B54" i="15" a="1"/>
  <c r="B54" i="15"/>
  <c r="C54" i="15" a="1"/>
  <c r="C54" i="15"/>
  <c r="D54" i="15" a="1"/>
  <c r="D54" i="15"/>
  <c r="E54" i="15" a="1"/>
  <c r="E54" i="15"/>
  <c r="F54" i="15" a="1"/>
  <c r="F54" i="15"/>
  <c r="G54" i="15" a="1"/>
  <c r="G54" i="15"/>
  <c r="H54" i="15" a="1"/>
  <c r="H54" i="15"/>
  <c r="I54" i="15" a="1"/>
  <c r="I54" i="15"/>
  <c r="J54" i="15" a="1"/>
  <c r="J54" i="15"/>
  <c r="B55" i="15" a="1"/>
  <c r="B55" i="15"/>
  <c r="C55" i="15" a="1"/>
  <c r="C55" i="15"/>
  <c r="D55" i="15" a="1"/>
  <c r="D55" i="15"/>
  <c r="E55" i="15" a="1"/>
  <c r="E55" i="15"/>
  <c r="F55" i="15" a="1"/>
  <c r="F55" i="15"/>
  <c r="G55" i="15" a="1"/>
  <c r="G55" i="15"/>
  <c r="H55" i="15" a="1"/>
  <c r="H55" i="15"/>
  <c r="I55" i="15" a="1"/>
  <c r="I55" i="15"/>
  <c r="J55" i="15" a="1"/>
  <c r="J55" i="15"/>
  <c r="B56" i="15" a="1"/>
  <c r="B56" i="15"/>
  <c r="C56" i="15" a="1"/>
  <c r="C56" i="15"/>
  <c r="D56" i="15" a="1"/>
  <c r="D56" i="15"/>
  <c r="E56" i="15" a="1"/>
  <c r="E56" i="15"/>
  <c r="F56" i="15" a="1"/>
  <c r="F56" i="15"/>
  <c r="G56" i="15" a="1"/>
  <c r="G56" i="15"/>
  <c r="H56" i="15" a="1"/>
  <c r="H56" i="15"/>
  <c r="I56" i="15" a="1"/>
  <c r="I56" i="15"/>
  <c r="J56" i="15" a="1"/>
  <c r="J56" i="15"/>
  <c r="B57" i="15" a="1"/>
  <c r="B57" i="15"/>
  <c r="C57" i="15" a="1"/>
  <c r="C57" i="15"/>
  <c r="D57" i="15" a="1"/>
  <c r="D57" i="15"/>
  <c r="E57" i="15" a="1"/>
  <c r="E57" i="15"/>
  <c r="F57" i="15" a="1"/>
  <c r="F57" i="15"/>
  <c r="G57" i="15" a="1"/>
  <c r="G57" i="15"/>
  <c r="H57" i="15" a="1"/>
  <c r="H57" i="15"/>
  <c r="I57" i="15" a="1"/>
  <c r="I57" i="15"/>
  <c r="J57" i="15" a="1"/>
  <c r="J57" i="15"/>
  <c r="B58" i="15" a="1"/>
  <c r="B58" i="15"/>
  <c r="C58" i="15" a="1"/>
  <c r="C58" i="15"/>
  <c r="D58" i="15" a="1"/>
  <c r="D58" i="15"/>
  <c r="E58" i="15" a="1"/>
  <c r="E58" i="15"/>
  <c r="F58" i="15" a="1"/>
  <c r="F58" i="15"/>
  <c r="G58" i="15" a="1"/>
  <c r="G58" i="15"/>
  <c r="H58" i="15" a="1"/>
  <c r="H58" i="15"/>
  <c r="I58" i="15" a="1"/>
  <c r="I58" i="15"/>
  <c r="J58" i="15" a="1"/>
  <c r="J58" i="15"/>
  <c r="B59" i="15" a="1"/>
  <c r="B59" i="15"/>
  <c r="C59" i="15" a="1"/>
  <c r="C59" i="15"/>
  <c r="D59" i="15" a="1"/>
  <c r="D59" i="15"/>
  <c r="E59" i="15" a="1"/>
  <c r="E59" i="15"/>
  <c r="F59" i="15" a="1"/>
  <c r="F59" i="15"/>
  <c r="G59" i="15" a="1"/>
  <c r="G59" i="15"/>
  <c r="H59" i="15" a="1"/>
  <c r="H59" i="15"/>
  <c r="I59" i="15" a="1"/>
  <c r="I59" i="15"/>
  <c r="J59" i="15" a="1"/>
  <c r="J59" i="15"/>
  <c r="B60" i="15" a="1"/>
  <c r="B60" i="15"/>
  <c r="C60" i="15" a="1"/>
  <c r="C60" i="15"/>
  <c r="D60" i="15" a="1"/>
  <c r="D60" i="15"/>
  <c r="E60" i="15" a="1"/>
  <c r="E60" i="15"/>
  <c r="F60" i="15" a="1"/>
  <c r="F60" i="15"/>
  <c r="G60" i="15" a="1"/>
  <c r="G60" i="15"/>
  <c r="H60" i="15" a="1"/>
  <c r="H60" i="15"/>
  <c r="I60" i="15" a="1"/>
  <c r="I60" i="15"/>
  <c r="J60" i="15" a="1"/>
  <c r="J60" i="15"/>
  <c r="B61" i="15" a="1"/>
  <c r="B61" i="15"/>
  <c r="C61" i="15" a="1"/>
  <c r="C61" i="15"/>
  <c r="D61" i="15" a="1"/>
  <c r="D61" i="15"/>
  <c r="E61" i="15" a="1"/>
  <c r="E61" i="15"/>
  <c r="F61" i="15" a="1"/>
  <c r="F61" i="15"/>
  <c r="G61" i="15" a="1"/>
  <c r="G61" i="15"/>
  <c r="H61" i="15" a="1"/>
  <c r="H61" i="15"/>
  <c r="I61" i="15" a="1"/>
  <c r="I61" i="15"/>
  <c r="J61" i="15" a="1"/>
  <c r="J61" i="15"/>
  <c r="B62" i="15" a="1"/>
  <c r="B62" i="15"/>
  <c r="C62" i="15" a="1"/>
  <c r="C62" i="15"/>
  <c r="D62" i="15" a="1"/>
  <c r="D62" i="15"/>
  <c r="E62" i="15" a="1"/>
  <c r="E62" i="15"/>
  <c r="F62" i="15" a="1"/>
  <c r="F62" i="15"/>
  <c r="G62" i="15" a="1"/>
  <c r="G62" i="15"/>
  <c r="H62" i="15" a="1"/>
  <c r="H62" i="15"/>
  <c r="I62" i="15" a="1"/>
  <c r="I62" i="15"/>
  <c r="J62" i="15" a="1"/>
  <c r="J62" i="15"/>
  <c r="B63" i="15" a="1"/>
  <c r="B63" i="15"/>
  <c r="C63" i="15" a="1"/>
  <c r="C63" i="15"/>
  <c r="D63" i="15" a="1"/>
  <c r="D63" i="15"/>
  <c r="E63" i="15" a="1"/>
  <c r="E63" i="15"/>
  <c r="F63" i="15" a="1"/>
  <c r="F63" i="15"/>
  <c r="G63" i="15" a="1"/>
  <c r="G63" i="15"/>
  <c r="H63" i="15" a="1"/>
  <c r="H63" i="15"/>
  <c r="I63" i="15" a="1"/>
  <c r="I63" i="15"/>
  <c r="J63" i="15" a="1"/>
  <c r="J63" i="15"/>
  <c r="B64" i="15" a="1"/>
  <c r="B64" i="15"/>
  <c r="C64" i="15" a="1"/>
  <c r="C64" i="15"/>
  <c r="D64" i="15" a="1"/>
  <c r="D64" i="15"/>
  <c r="E64" i="15" a="1"/>
  <c r="E64" i="15"/>
  <c r="F64" i="15" a="1"/>
  <c r="F64" i="15"/>
  <c r="G64" i="15" a="1"/>
  <c r="G64" i="15"/>
  <c r="H64" i="15" a="1"/>
  <c r="H64" i="15"/>
  <c r="I64" i="15" a="1"/>
  <c r="I64" i="15"/>
  <c r="J64" i="15" a="1"/>
  <c r="J64" i="15"/>
  <c r="B65" i="15" a="1"/>
  <c r="B65" i="15"/>
  <c r="C65" i="15" a="1"/>
  <c r="C65" i="15"/>
  <c r="D65" i="15" a="1"/>
  <c r="D65" i="15"/>
  <c r="E65" i="15" a="1"/>
  <c r="E65" i="15"/>
  <c r="F65" i="15" a="1"/>
  <c r="F65" i="15"/>
  <c r="G65" i="15" a="1"/>
  <c r="G65" i="15"/>
  <c r="H65" i="15" a="1"/>
  <c r="H65" i="15"/>
  <c r="I65" i="15" a="1"/>
  <c r="I65" i="15"/>
  <c r="J65" i="15" a="1"/>
  <c r="J65" i="15"/>
  <c r="B66" i="15" a="1"/>
  <c r="B66" i="15"/>
  <c r="C66" i="15" a="1"/>
  <c r="C66" i="15"/>
  <c r="D66" i="15" a="1"/>
  <c r="D66" i="15"/>
  <c r="E66" i="15" a="1"/>
  <c r="E66" i="15"/>
  <c r="F66" i="15" a="1"/>
  <c r="F66" i="15"/>
  <c r="G66" i="15" a="1"/>
  <c r="G66" i="15"/>
  <c r="H66" i="15" a="1"/>
  <c r="H66" i="15"/>
  <c r="I66" i="15" a="1"/>
  <c r="I66" i="15"/>
  <c r="J66" i="15" a="1"/>
  <c r="J66" i="15"/>
  <c r="B68" i="15" a="1"/>
  <c r="B68" i="15"/>
  <c r="C68" i="15" a="1"/>
  <c r="C68" i="15"/>
  <c r="D68" i="15" a="1"/>
  <c r="D68" i="15"/>
  <c r="E68" i="15" a="1"/>
  <c r="E68" i="15"/>
  <c r="F68" i="15" a="1"/>
  <c r="F68" i="15"/>
  <c r="G68" i="15" a="1"/>
  <c r="G68" i="15"/>
  <c r="H68" i="15" a="1"/>
  <c r="H68" i="15"/>
  <c r="I68" i="15" a="1"/>
  <c r="I68" i="15"/>
  <c r="J68" i="15" a="1"/>
  <c r="J68" i="15"/>
  <c r="B69" i="15" a="1"/>
  <c r="B69" i="15"/>
  <c r="C69" i="15" a="1"/>
  <c r="C69" i="15"/>
  <c r="D69" i="15" a="1"/>
  <c r="D69" i="15"/>
  <c r="E69" i="15" a="1"/>
  <c r="E69" i="15"/>
  <c r="F69" i="15" a="1"/>
  <c r="F69" i="15"/>
  <c r="G69" i="15" a="1"/>
  <c r="G69" i="15"/>
  <c r="H69" i="15" a="1"/>
  <c r="H69" i="15"/>
  <c r="I69" i="15" a="1"/>
  <c r="I69" i="15"/>
  <c r="J69" i="15" a="1"/>
  <c r="J69" i="15"/>
  <c r="B70" i="15" a="1"/>
  <c r="B70" i="15"/>
  <c r="C70" i="15" a="1"/>
  <c r="C70" i="15"/>
  <c r="D70" i="15" a="1"/>
  <c r="D70" i="15"/>
  <c r="E70" i="15" a="1"/>
  <c r="E70" i="15"/>
  <c r="F70" i="15" a="1"/>
  <c r="F70" i="15"/>
  <c r="G70" i="15" a="1"/>
  <c r="G70" i="15"/>
  <c r="H70" i="15" a="1"/>
  <c r="H70" i="15"/>
  <c r="I70" i="15" a="1"/>
  <c r="I70" i="15"/>
  <c r="J70" i="15" a="1"/>
  <c r="J70" i="15"/>
  <c r="B71" i="15" a="1"/>
  <c r="B71" i="15"/>
  <c r="C71" i="15" a="1"/>
  <c r="C71" i="15"/>
  <c r="D71" i="15" a="1"/>
  <c r="D71" i="15"/>
  <c r="E71" i="15" a="1"/>
  <c r="E71" i="15"/>
  <c r="F71" i="15" a="1"/>
  <c r="F71" i="15"/>
  <c r="G71" i="15" a="1"/>
  <c r="G71" i="15"/>
  <c r="H71" i="15" a="1"/>
  <c r="H71" i="15"/>
  <c r="I71" i="15" a="1"/>
  <c r="I71" i="15"/>
  <c r="J71" i="15" a="1"/>
  <c r="J71" i="15"/>
  <c r="B72" i="15" a="1"/>
  <c r="B72" i="15"/>
  <c r="C72" i="15" a="1"/>
  <c r="C72" i="15"/>
  <c r="D72" i="15" a="1"/>
  <c r="D72" i="15"/>
  <c r="E72" i="15" a="1"/>
  <c r="E72" i="15"/>
  <c r="F72" i="15" a="1"/>
  <c r="F72" i="15"/>
  <c r="G72" i="15" a="1"/>
  <c r="G72" i="15"/>
  <c r="H72" i="15" a="1"/>
  <c r="H72" i="15"/>
  <c r="I72" i="15" a="1"/>
  <c r="I72" i="15"/>
  <c r="J72" i="15" a="1"/>
  <c r="J72" i="15"/>
  <c r="B73" i="15" a="1"/>
  <c r="B73" i="15"/>
  <c r="C73" i="15" a="1"/>
  <c r="C73" i="15"/>
  <c r="D73" i="15" a="1"/>
  <c r="D73" i="15"/>
  <c r="E73" i="15" a="1"/>
  <c r="E73" i="15"/>
  <c r="F73" i="15" a="1"/>
  <c r="F73" i="15"/>
  <c r="G73" i="15" a="1"/>
  <c r="G73" i="15"/>
  <c r="H73" i="15" a="1"/>
  <c r="H73" i="15"/>
  <c r="I73" i="15" a="1"/>
  <c r="I73" i="15"/>
  <c r="J73" i="15" a="1"/>
  <c r="J73" i="15"/>
  <c r="B74" i="15" a="1"/>
  <c r="B74" i="15"/>
  <c r="C74" i="15" a="1"/>
  <c r="C74" i="15"/>
  <c r="D74" i="15" a="1"/>
  <c r="D74" i="15"/>
  <c r="E74" i="15" a="1"/>
  <c r="E74" i="15"/>
  <c r="F74" i="15" a="1"/>
  <c r="F74" i="15"/>
  <c r="G74" i="15" a="1"/>
  <c r="G74" i="15"/>
  <c r="H74" i="15" a="1"/>
  <c r="H74" i="15"/>
  <c r="I74" i="15" a="1"/>
  <c r="I74" i="15"/>
  <c r="J74" i="15" a="1"/>
  <c r="J74" i="15"/>
  <c r="B75" i="15" a="1"/>
  <c r="B75" i="15"/>
  <c r="C75" i="15" a="1"/>
  <c r="C75" i="15"/>
  <c r="D75" i="15" a="1"/>
  <c r="D75" i="15"/>
  <c r="E75" i="15" a="1"/>
  <c r="E75" i="15"/>
  <c r="F75" i="15" a="1"/>
  <c r="F75" i="15"/>
  <c r="G75" i="15" a="1"/>
  <c r="G75" i="15"/>
  <c r="H75" i="15" a="1"/>
  <c r="H75" i="15"/>
  <c r="I75" i="15" a="1"/>
  <c r="I75" i="15"/>
  <c r="J75" i="15" a="1"/>
  <c r="J75" i="15"/>
  <c r="B76" i="15" a="1"/>
  <c r="B76" i="15"/>
  <c r="C76" i="15" a="1"/>
  <c r="C76" i="15"/>
  <c r="D76" i="15" a="1"/>
  <c r="D76" i="15"/>
  <c r="E76" i="15" a="1"/>
  <c r="E76" i="15"/>
  <c r="F76" i="15" a="1"/>
  <c r="F76" i="15"/>
  <c r="G76" i="15" a="1"/>
  <c r="G76" i="15"/>
  <c r="H76" i="15" a="1"/>
  <c r="H76" i="15"/>
  <c r="I76" i="15" a="1"/>
  <c r="I76" i="15"/>
  <c r="J76" i="15" a="1"/>
  <c r="J76" i="15"/>
  <c r="B77" i="15" a="1"/>
  <c r="B77" i="15"/>
  <c r="C77" i="15" a="1"/>
  <c r="C77" i="15"/>
  <c r="D77" i="15" a="1"/>
  <c r="D77" i="15"/>
  <c r="E77" i="15" a="1"/>
  <c r="E77" i="15"/>
  <c r="F77" i="15" a="1"/>
  <c r="F77" i="15"/>
  <c r="G77" i="15" a="1"/>
  <c r="G77" i="15"/>
  <c r="H77" i="15" a="1"/>
  <c r="H77" i="15"/>
  <c r="I77" i="15" a="1"/>
  <c r="I77" i="15"/>
  <c r="J77" i="15" a="1"/>
  <c r="J77" i="15"/>
  <c r="B78" i="15" a="1"/>
  <c r="B78" i="15"/>
  <c r="C78" i="15" a="1"/>
  <c r="C78" i="15"/>
  <c r="D78" i="15" a="1"/>
  <c r="D78" i="15"/>
  <c r="E78" i="15" a="1"/>
  <c r="E78" i="15"/>
  <c r="F78" i="15" a="1"/>
  <c r="F78" i="15"/>
  <c r="G78" i="15" a="1"/>
  <c r="G78" i="15"/>
  <c r="H78" i="15" a="1"/>
  <c r="H78" i="15"/>
  <c r="I78" i="15" a="1"/>
  <c r="I78" i="15"/>
  <c r="J78" i="15" a="1"/>
  <c r="J78" i="15"/>
  <c r="B79" i="15" a="1"/>
  <c r="B79" i="15"/>
  <c r="C79" i="15" a="1"/>
  <c r="C79" i="15"/>
  <c r="D79" i="15" a="1"/>
  <c r="D79" i="15"/>
  <c r="E79" i="15" a="1"/>
  <c r="E79" i="15"/>
  <c r="F79" i="15" a="1"/>
  <c r="F79" i="15"/>
  <c r="G79" i="15" a="1"/>
  <c r="G79" i="15"/>
  <c r="H79" i="15" a="1"/>
  <c r="H79" i="15"/>
  <c r="I79" i="15" a="1"/>
  <c r="I79" i="15"/>
  <c r="J79" i="15" a="1"/>
  <c r="J79" i="15"/>
  <c r="B80" i="15" a="1"/>
  <c r="B80" i="15"/>
  <c r="C80" i="15" a="1"/>
  <c r="C80" i="15"/>
  <c r="D80" i="15" a="1"/>
  <c r="D80" i="15"/>
  <c r="E80" i="15" a="1"/>
  <c r="E80" i="15"/>
  <c r="F80" i="15" a="1"/>
  <c r="F80" i="15"/>
  <c r="G80" i="15" a="1"/>
  <c r="G80" i="15"/>
  <c r="H80" i="15" a="1"/>
  <c r="H80" i="15"/>
  <c r="I80" i="15" a="1"/>
  <c r="I80" i="15"/>
  <c r="J80" i="15" a="1"/>
  <c r="J80" i="15"/>
  <c r="B81" i="15" a="1"/>
  <c r="B81" i="15"/>
  <c r="C81" i="15" a="1"/>
  <c r="C81" i="15"/>
  <c r="D81" i="15" a="1"/>
  <c r="D81" i="15"/>
  <c r="E81" i="15" a="1"/>
  <c r="E81" i="15"/>
  <c r="F81" i="15" a="1"/>
  <c r="F81" i="15"/>
  <c r="G81" i="15" a="1"/>
  <c r="G81" i="15"/>
  <c r="H81" i="15" a="1"/>
  <c r="H81" i="15"/>
  <c r="I81" i="15" a="1"/>
  <c r="I81" i="15"/>
  <c r="J81" i="15" a="1"/>
  <c r="J81" i="15"/>
  <c r="B82" i="15" a="1"/>
  <c r="B82" i="15"/>
  <c r="C82" i="15" a="1"/>
  <c r="C82" i="15"/>
  <c r="D82" i="15" a="1"/>
  <c r="D82" i="15"/>
  <c r="E82" i="15" a="1"/>
  <c r="E82" i="15"/>
  <c r="F82" i="15" a="1"/>
  <c r="F82" i="15"/>
  <c r="G82" i="15" a="1"/>
  <c r="G82" i="15"/>
  <c r="H82" i="15" a="1"/>
  <c r="H82" i="15"/>
  <c r="I82" i="15" a="1"/>
  <c r="I82" i="15"/>
  <c r="J82" i="15" a="1"/>
  <c r="J82" i="15"/>
  <c r="B83" i="15" a="1"/>
  <c r="B83" i="15"/>
  <c r="C83" i="15" a="1"/>
  <c r="C83" i="15"/>
  <c r="D83" i="15" a="1"/>
  <c r="D83" i="15"/>
  <c r="E83" i="15" a="1"/>
  <c r="E83" i="15"/>
  <c r="F83" i="15" a="1"/>
  <c r="F83" i="15"/>
  <c r="G83" i="15" a="1"/>
  <c r="G83" i="15"/>
  <c r="H83" i="15" a="1"/>
  <c r="H83" i="15"/>
  <c r="I83" i="15" a="1"/>
  <c r="I83" i="15"/>
  <c r="J83" i="15" a="1"/>
  <c r="J83" i="15"/>
  <c r="B84" i="15" a="1"/>
  <c r="B84" i="15"/>
  <c r="C84" i="15" a="1"/>
  <c r="C84" i="15"/>
  <c r="D84" i="15" a="1"/>
  <c r="D84" i="15"/>
  <c r="E84" i="15" a="1"/>
  <c r="E84" i="15"/>
  <c r="F84" i="15" a="1"/>
  <c r="F84" i="15"/>
  <c r="G84" i="15" a="1"/>
  <c r="G84" i="15"/>
  <c r="H84" i="15" a="1"/>
  <c r="H84" i="15"/>
  <c r="I84" i="15" a="1"/>
  <c r="I84" i="15"/>
  <c r="J84" i="15" a="1"/>
  <c r="J84" i="15"/>
  <c r="B85" i="15" a="1"/>
  <c r="B85" i="15"/>
  <c r="C85" i="15" a="1"/>
  <c r="C85" i="15"/>
  <c r="D85" i="15" a="1"/>
  <c r="D85" i="15"/>
  <c r="E85" i="15" a="1"/>
  <c r="E85" i="15"/>
  <c r="F85" i="15" a="1"/>
  <c r="F85" i="15"/>
  <c r="G85" i="15" a="1"/>
  <c r="G85" i="15"/>
  <c r="H85" i="15" a="1"/>
  <c r="H85" i="15"/>
  <c r="I85" i="15" a="1"/>
  <c r="I85" i="15"/>
  <c r="J85" i="15" a="1"/>
  <c r="J85" i="15"/>
  <c r="B86" i="15" a="1"/>
  <c r="B86" i="15"/>
  <c r="C86" i="15" a="1"/>
  <c r="C86" i="15"/>
  <c r="D86" i="15" a="1"/>
  <c r="D86" i="15"/>
  <c r="E86" i="15" a="1"/>
  <c r="E86" i="15"/>
  <c r="F86" i="15" a="1"/>
  <c r="F86" i="15"/>
  <c r="G86" i="15" a="1"/>
  <c r="G86" i="15"/>
  <c r="H86" i="15" a="1"/>
  <c r="H86" i="15"/>
  <c r="I86" i="15" a="1"/>
  <c r="I86" i="15"/>
  <c r="J86" i="15" a="1"/>
  <c r="J86" i="15"/>
  <c r="B87" i="15" a="1"/>
  <c r="B87" i="15"/>
  <c r="C87" i="15" a="1"/>
  <c r="C87" i="15"/>
  <c r="D87" i="15" a="1"/>
  <c r="D87" i="15"/>
  <c r="E87" i="15" a="1"/>
  <c r="E87" i="15"/>
  <c r="F87" i="15" a="1"/>
  <c r="F87" i="15"/>
  <c r="G87" i="15" a="1"/>
  <c r="G87" i="15"/>
  <c r="H87" i="15" a="1"/>
  <c r="H87" i="15"/>
  <c r="I87" i="15" a="1"/>
  <c r="I87" i="15"/>
  <c r="J87" i="15" a="1"/>
  <c r="J87" i="15"/>
  <c r="B88" i="15" a="1"/>
  <c r="B88" i="15"/>
  <c r="C88" i="15" a="1"/>
  <c r="C88" i="15"/>
  <c r="D88" i="15" a="1"/>
  <c r="D88" i="15"/>
  <c r="E88" i="15" a="1"/>
  <c r="E88" i="15"/>
  <c r="F88" i="15" a="1"/>
  <c r="F88" i="15"/>
  <c r="G88" i="15" a="1"/>
  <c r="G88" i="15"/>
  <c r="H88" i="15" a="1"/>
  <c r="H88" i="15"/>
  <c r="I88" i="15" a="1"/>
  <c r="I88" i="15"/>
  <c r="J88" i="15" a="1"/>
  <c r="J88" i="15"/>
  <c r="B89" i="15" a="1"/>
  <c r="B89" i="15"/>
  <c r="C89" i="15" a="1"/>
  <c r="C89" i="15"/>
  <c r="D89" i="15" a="1"/>
  <c r="D89" i="15"/>
  <c r="E89" i="15" a="1"/>
  <c r="E89" i="15"/>
  <c r="F89" i="15" a="1"/>
  <c r="F89" i="15"/>
  <c r="G89" i="15" a="1"/>
  <c r="G89" i="15"/>
  <c r="H89" i="15" a="1"/>
  <c r="H89" i="15"/>
  <c r="I89" i="15" a="1"/>
  <c r="I89" i="15"/>
  <c r="J89" i="15" a="1"/>
  <c r="J89" i="15"/>
  <c r="B90" i="15" a="1"/>
  <c r="B90" i="15"/>
  <c r="C90" i="15" a="1"/>
  <c r="C90" i="15"/>
  <c r="D90" i="15" a="1"/>
  <c r="D90" i="15"/>
  <c r="E90" i="15" a="1"/>
  <c r="E90" i="15"/>
  <c r="F90" i="15" a="1"/>
  <c r="F90" i="15"/>
  <c r="G90" i="15" a="1"/>
  <c r="G90" i="15"/>
  <c r="H90" i="15" a="1"/>
  <c r="H90" i="15"/>
  <c r="I90" i="15" a="1"/>
  <c r="I90" i="15"/>
  <c r="J90" i="15" a="1"/>
  <c r="J90" i="15"/>
  <c r="B91" i="15" a="1"/>
  <c r="B91" i="15"/>
  <c r="C91" i="15" a="1"/>
  <c r="C91" i="15"/>
  <c r="D91" i="15" a="1"/>
  <c r="D91" i="15"/>
  <c r="E91" i="15" a="1"/>
  <c r="E91" i="15"/>
  <c r="F91" i="15" a="1"/>
  <c r="F91" i="15"/>
  <c r="G91" i="15" a="1"/>
  <c r="G91" i="15"/>
  <c r="H91" i="15" a="1"/>
  <c r="H91" i="15"/>
  <c r="I91" i="15" a="1"/>
  <c r="I91" i="15"/>
  <c r="J91" i="15" a="1"/>
  <c r="J91" i="15"/>
  <c r="B92" i="15" a="1"/>
  <c r="B92" i="15"/>
  <c r="C92" i="15" a="1"/>
  <c r="C92" i="15"/>
  <c r="D92" i="15" a="1"/>
  <c r="D92" i="15"/>
  <c r="E92" i="15" a="1"/>
  <c r="E92" i="15"/>
  <c r="F92" i="15" a="1"/>
  <c r="F92" i="15"/>
  <c r="G92" i="15" a="1"/>
  <c r="G92" i="15"/>
  <c r="H92" i="15" a="1"/>
  <c r="H92" i="15"/>
  <c r="I92" i="15" a="1"/>
  <c r="I92" i="15"/>
  <c r="J92" i="15" a="1"/>
  <c r="J92" i="15"/>
  <c r="B93" i="15" a="1"/>
  <c r="B93" i="15"/>
  <c r="C93" i="15" a="1"/>
  <c r="C93" i="15"/>
  <c r="D93" i="15" a="1"/>
  <c r="D93" i="15"/>
  <c r="E93" i="15" a="1"/>
  <c r="E93" i="15"/>
  <c r="F93" i="15" a="1"/>
  <c r="F93" i="15"/>
  <c r="G93" i="15" a="1"/>
  <c r="G93" i="15"/>
  <c r="H93" i="15" a="1"/>
  <c r="H93" i="15"/>
  <c r="I93" i="15" a="1"/>
  <c r="I93" i="15"/>
  <c r="J93" i="15" a="1"/>
  <c r="J93" i="15"/>
  <c r="B94" i="15" a="1"/>
  <c r="B94" i="15"/>
  <c r="C94" i="15" a="1"/>
  <c r="C94" i="15"/>
  <c r="D94" i="15" a="1"/>
  <c r="D94" i="15"/>
  <c r="E94" i="15" a="1"/>
  <c r="E94" i="15"/>
  <c r="F94" i="15" a="1"/>
  <c r="F94" i="15"/>
  <c r="G94" i="15" a="1"/>
  <c r="G94" i="15"/>
  <c r="H94" i="15" a="1"/>
  <c r="H94" i="15"/>
  <c r="I94" i="15" a="1"/>
  <c r="I94" i="15"/>
  <c r="J94" i="15" a="1"/>
  <c r="J94" i="15"/>
  <c r="B95" i="15" a="1"/>
  <c r="B95" i="15"/>
  <c r="C95" i="15" a="1"/>
  <c r="C95" i="15"/>
  <c r="D95" i="15" a="1"/>
  <c r="D95" i="15"/>
  <c r="E95" i="15" a="1"/>
  <c r="E95" i="15"/>
  <c r="F95" i="15" a="1"/>
  <c r="F95" i="15"/>
  <c r="G95" i="15" a="1"/>
  <c r="G95" i="15"/>
  <c r="H95" i="15" a="1"/>
  <c r="H95" i="15"/>
  <c r="I95" i="15" a="1"/>
  <c r="I95" i="15"/>
  <c r="J95" i="15" a="1"/>
  <c r="J95" i="15"/>
  <c r="B96" i="15" a="1"/>
  <c r="B96" i="15"/>
  <c r="C96" i="15" a="1"/>
  <c r="C96" i="15"/>
  <c r="D96" i="15" a="1"/>
  <c r="D96" i="15"/>
  <c r="E96" i="15" a="1"/>
  <c r="E96" i="15"/>
  <c r="F96" i="15" a="1"/>
  <c r="F96" i="15"/>
  <c r="G96" i="15" a="1"/>
  <c r="G96" i="15"/>
  <c r="H96" i="15" a="1"/>
  <c r="H96" i="15"/>
  <c r="I96" i="15" a="1"/>
  <c r="I96" i="15"/>
  <c r="J96" i="15" a="1"/>
  <c r="J96" i="15"/>
  <c r="B97" i="15" a="1"/>
  <c r="B97" i="15"/>
  <c r="C97" i="15" a="1"/>
  <c r="C97" i="15"/>
  <c r="D97" i="15" a="1"/>
  <c r="D97" i="15"/>
  <c r="E97" i="15" a="1"/>
  <c r="E97" i="15"/>
  <c r="F97" i="15" a="1"/>
  <c r="F97" i="15"/>
  <c r="G97" i="15" a="1"/>
  <c r="G97" i="15"/>
  <c r="H97" i="15" a="1"/>
  <c r="H97" i="15"/>
  <c r="I97" i="15" a="1"/>
  <c r="I97" i="15"/>
  <c r="J97" i="15" a="1"/>
  <c r="J97" i="15"/>
  <c r="B98" i="15" a="1"/>
  <c r="B98" i="15"/>
  <c r="C98" i="15" a="1"/>
  <c r="C98" i="15"/>
  <c r="D98" i="15" a="1"/>
  <c r="D98" i="15"/>
  <c r="E98" i="15" a="1"/>
  <c r="E98" i="15"/>
  <c r="F98" i="15" a="1"/>
  <c r="F98" i="15"/>
  <c r="G98" i="15" a="1"/>
  <c r="G98" i="15"/>
  <c r="H98" i="15" a="1"/>
  <c r="H98" i="15"/>
  <c r="I98" i="15" a="1"/>
  <c r="I98" i="15"/>
  <c r="J98" i="15" a="1"/>
  <c r="J98" i="15"/>
  <c r="B99" i="15" a="1"/>
  <c r="B99" i="15"/>
  <c r="C99" i="15" a="1"/>
  <c r="C99" i="15"/>
  <c r="D99" i="15" a="1"/>
  <c r="D99" i="15"/>
  <c r="E99" i="15" a="1"/>
  <c r="E99" i="15"/>
  <c r="F99" i="15" a="1"/>
  <c r="F99" i="15"/>
  <c r="G99" i="15" a="1"/>
  <c r="G99" i="15"/>
  <c r="H99" i="15" a="1"/>
  <c r="H99" i="15"/>
  <c r="I99" i="15" a="1"/>
  <c r="I99" i="15"/>
  <c r="J99" i="15" a="1"/>
  <c r="J99" i="15"/>
  <c r="B100" i="15" a="1"/>
  <c r="B100" i="15"/>
  <c r="C100" i="15" a="1"/>
  <c r="C100" i="15"/>
  <c r="D100" i="15" a="1"/>
  <c r="D100" i="15"/>
  <c r="E100" i="15" a="1"/>
  <c r="E100" i="15"/>
  <c r="F100" i="15" a="1"/>
  <c r="F100" i="15"/>
  <c r="G100" i="15" a="1"/>
  <c r="G100" i="15"/>
  <c r="H100" i="15" a="1"/>
  <c r="H100" i="15"/>
  <c r="I100" i="15" a="1"/>
  <c r="I100" i="15"/>
  <c r="J100" i="15" a="1"/>
  <c r="J100" i="15"/>
  <c r="B101" i="15" a="1"/>
  <c r="B101" i="15"/>
  <c r="C101" i="15" a="1"/>
  <c r="C101" i="15"/>
  <c r="D101" i="15" a="1"/>
  <c r="D101" i="15"/>
  <c r="E101" i="15" a="1"/>
  <c r="E101" i="15"/>
  <c r="F101" i="15" a="1"/>
  <c r="F101" i="15"/>
  <c r="G101" i="15" a="1"/>
  <c r="G101" i="15"/>
  <c r="H101" i="15" a="1"/>
  <c r="H101" i="15"/>
  <c r="I101" i="15" a="1"/>
  <c r="I101" i="15"/>
  <c r="J101" i="15" a="1"/>
  <c r="J101" i="15"/>
  <c r="B102" i="15" a="1"/>
  <c r="B102" i="15"/>
  <c r="C102" i="15" a="1"/>
  <c r="C102" i="15"/>
  <c r="D102" i="15" a="1"/>
  <c r="D102" i="15"/>
  <c r="E102" i="15" a="1"/>
  <c r="E102" i="15"/>
  <c r="F102" i="15" a="1"/>
  <c r="F102" i="15"/>
  <c r="G102" i="15" a="1"/>
  <c r="G102" i="15"/>
  <c r="H102" i="15" a="1"/>
  <c r="H102" i="15"/>
  <c r="I102" i="15" a="1"/>
  <c r="I102" i="15"/>
  <c r="J102" i="15" a="1"/>
  <c r="J102" i="15"/>
  <c r="B103" i="15" a="1"/>
  <c r="B103" i="15"/>
  <c r="C103" i="15" a="1"/>
  <c r="C103" i="15"/>
  <c r="D103" i="15" a="1"/>
  <c r="D103" i="15"/>
  <c r="E103" i="15" a="1"/>
  <c r="E103" i="15"/>
  <c r="F103" i="15" a="1"/>
  <c r="F103" i="15"/>
  <c r="G103" i="15" a="1"/>
  <c r="G103" i="15"/>
  <c r="H103" i="15" a="1"/>
  <c r="H103" i="15"/>
  <c r="I103" i="15" a="1"/>
  <c r="I103" i="15"/>
  <c r="J103" i="15" a="1"/>
  <c r="J103" i="15"/>
  <c r="B104" i="15" a="1"/>
  <c r="B104" i="15"/>
  <c r="C104" i="15" a="1"/>
  <c r="C104" i="15"/>
  <c r="D104" i="15" a="1"/>
  <c r="D104" i="15"/>
  <c r="E104" i="15" a="1"/>
  <c r="E104" i="15"/>
  <c r="F104" i="15" a="1"/>
  <c r="F104" i="15"/>
  <c r="G104" i="15" a="1"/>
  <c r="G104" i="15"/>
  <c r="H104" i="15" a="1"/>
  <c r="H104" i="15"/>
  <c r="I104" i="15" a="1"/>
  <c r="I104" i="15"/>
  <c r="J104" i="15" a="1"/>
  <c r="J104" i="15"/>
  <c r="B105" i="15" a="1"/>
  <c r="B105" i="15"/>
  <c r="C105" i="15" a="1"/>
  <c r="C105" i="15"/>
  <c r="D105" i="15" a="1"/>
  <c r="D105" i="15"/>
  <c r="E105" i="15" a="1"/>
  <c r="E105" i="15"/>
  <c r="F105" i="15" a="1"/>
  <c r="F105" i="15"/>
  <c r="G105" i="15" a="1"/>
  <c r="G105" i="15"/>
  <c r="H105" i="15" a="1"/>
  <c r="H105" i="15"/>
  <c r="I105" i="15" a="1"/>
  <c r="I105" i="15"/>
  <c r="J105" i="15" a="1"/>
  <c r="J105" i="15"/>
  <c r="B106" i="15" a="1"/>
  <c r="B106" i="15"/>
  <c r="C106" i="15" a="1"/>
  <c r="C106" i="15"/>
  <c r="D106" i="15" a="1"/>
  <c r="D106" i="15"/>
  <c r="E106" i="15" a="1"/>
  <c r="E106" i="15"/>
  <c r="F106" i="15" a="1"/>
  <c r="F106" i="15"/>
  <c r="G106" i="15" a="1"/>
  <c r="G106" i="15"/>
  <c r="H106" i="15" a="1"/>
  <c r="H106" i="15"/>
  <c r="I106" i="15" a="1"/>
  <c r="I106" i="15"/>
  <c r="J106" i="15" a="1"/>
  <c r="J106" i="15"/>
  <c r="B107" i="15" a="1"/>
  <c r="B107" i="15"/>
  <c r="C107" i="15" a="1"/>
  <c r="C107" i="15"/>
  <c r="D107" i="15" a="1"/>
  <c r="D107" i="15"/>
  <c r="E107" i="15" a="1"/>
  <c r="E107" i="15"/>
  <c r="F107" i="15" a="1"/>
  <c r="F107" i="15"/>
  <c r="G107" i="15" a="1"/>
  <c r="G107" i="15"/>
  <c r="H107" i="15" a="1"/>
  <c r="H107" i="15"/>
  <c r="I107" i="15" a="1"/>
  <c r="I107" i="15"/>
  <c r="J107" i="15" a="1"/>
  <c r="J107" i="15"/>
  <c r="B108" i="15" a="1"/>
  <c r="B108" i="15"/>
  <c r="C108" i="15" a="1"/>
  <c r="C108" i="15"/>
  <c r="D108" i="15" a="1"/>
  <c r="D108" i="15"/>
  <c r="E108" i="15" a="1"/>
  <c r="E108" i="15"/>
  <c r="F108" i="15" a="1"/>
  <c r="F108" i="15"/>
  <c r="G108" i="15" a="1"/>
  <c r="G108" i="15"/>
  <c r="H108" i="15" a="1"/>
  <c r="H108" i="15"/>
  <c r="I108" i="15" a="1"/>
  <c r="I108" i="15"/>
  <c r="J108" i="15" a="1"/>
  <c r="J108" i="15"/>
  <c r="B109" i="15" a="1"/>
  <c r="B109" i="15"/>
  <c r="C109" i="15" a="1"/>
  <c r="C109" i="15"/>
  <c r="D109" i="15" a="1"/>
  <c r="D109" i="15"/>
  <c r="E109" i="15" a="1"/>
  <c r="E109" i="15"/>
  <c r="F109" i="15" a="1"/>
  <c r="F109" i="15"/>
  <c r="G109" i="15" a="1"/>
  <c r="G109" i="15"/>
  <c r="H109" i="15" a="1"/>
  <c r="H109" i="15"/>
  <c r="I109" i="15" a="1"/>
  <c r="I109" i="15"/>
  <c r="J109" i="15" a="1"/>
  <c r="J109" i="15"/>
  <c r="B110" i="15" a="1"/>
  <c r="B110" i="15"/>
  <c r="C110" i="15" a="1"/>
  <c r="C110" i="15"/>
  <c r="D110" i="15" a="1"/>
  <c r="D110" i="15"/>
  <c r="E110" i="15" a="1"/>
  <c r="E110" i="15"/>
  <c r="F110" i="15" a="1"/>
  <c r="F110" i="15"/>
  <c r="G110" i="15" a="1"/>
  <c r="G110" i="15"/>
  <c r="H110" i="15" a="1"/>
  <c r="H110" i="15"/>
  <c r="I110" i="15" a="1"/>
  <c r="I110" i="15"/>
  <c r="J110" i="15" a="1"/>
  <c r="J110" i="15"/>
  <c r="B111" i="15" a="1"/>
  <c r="B111" i="15"/>
  <c r="C111" i="15" a="1"/>
  <c r="C111" i="15"/>
  <c r="D111" i="15" a="1"/>
  <c r="D111" i="15"/>
  <c r="E111" i="15" a="1"/>
  <c r="E111" i="15"/>
  <c r="F111" i="15" a="1"/>
  <c r="F111" i="15"/>
  <c r="G111" i="15" a="1"/>
  <c r="G111" i="15"/>
  <c r="H111" i="15" a="1"/>
  <c r="H111" i="15"/>
  <c r="I111" i="15" a="1"/>
  <c r="I111" i="15"/>
  <c r="J111" i="15" a="1"/>
  <c r="J111" i="15"/>
  <c r="B112" i="15" a="1"/>
  <c r="B112" i="15"/>
  <c r="C112" i="15" a="1"/>
  <c r="C112" i="15"/>
  <c r="D112" i="15" a="1"/>
  <c r="D112" i="15"/>
  <c r="E112" i="15" a="1"/>
  <c r="E112" i="15"/>
  <c r="F112" i="15" a="1"/>
  <c r="F112" i="15"/>
  <c r="G112" i="15" a="1"/>
  <c r="G112" i="15"/>
  <c r="H112" i="15" a="1"/>
  <c r="H112" i="15"/>
  <c r="I112" i="15" a="1"/>
  <c r="I112" i="15"/>
  <c r="J112" i="15" a="1"/>
  <c r="J112" i="15"/>
  <c r="B113" i="15" a="1"/>
  <c r="B113" i="15"/>
  <c r="C113" i="15" a="1"/>
  <c r="C113" i="15"/>
  <c r="D113" i="15" a="1"/>
  <c r="D113" i="15"/>
  <c r="E113" i="15" a="1"/>
  <c r="E113" i="15"/>
  <c r="F113" i="15" a="1"/>
  <c r="F113" i="15"/>
  <c r="G113" i="15" a="1"/>
  <c r="G113" i="15"/>
  <c r="H113" i="15" a="1"/>
  <c r="H113" i="15"/>
  <c r="I113" i="15" a="1"/>
  <c r="I113" i="15"/>
  <c r="J113" i="15" a="1"/>
  <c r="J113" i="15"/>
  <c r="B114" i="15" a="1"/>
  <c r="B114" i="15"/>
  <c r="C114" i="15" a="1"/>
  <c r="C114" i="15"/>
  <c r="D114" i="15" a="1"/>
  <c r="D114" i="15"/>
  <c r="E114" i="15" a="1"/>
  <c r="E114" i="15"/>
  <c r="F114" i="15" a="1"/>
  <c r="F114" i="15"/>
  <c r="G114" i="15" a="1"/>
  <c r="G114" i="15"/>
  <c r="H114" i="15" a="1"/>
  <c r="H114" i="15"/>
  <c r="I114" i="15" a="1"/>
  <c r="I114" i="15"/>
  <c r="J114" i="15" a="1"/>
  <c r="J114" i="15"/>
  <c r="B115" i="15" a="1"/>
  <c r="B115" i="15"/>
  <c r="C115" i="15" a="1"/>
  <c r="C115" i="15"/>
  <c r="D115" i="15" a="1"/>
  <c r="D115" i="15"/>
  <c r="E115" i="15" a="1"/>
  <c r="E115" i="15"/>
  <c r="F115" i="15" a="1"/>
  <c r="F115" i="15"/>
  <c r="G115" i="15" a="1"/>
  <c r="G115" i="15"/>
  <c r="H115" i="15" a="1"/>
  <c r="H115" i="15"/>
  <c r="I115" i="15" a="1"/>
  <c r="I115" i="15"/>
  <c r="J115" i="15" a="1"/>
  <c r="J115" i="15"/>
  <c r="B116" i="15" a="1"/>
  <c r="B116" i="15"/>
  <c r="C116" i="15" a="1"/>
  <c r="C116" i="15"/>
  <c r="D116" i="15" a="1"/>
  <c r="D116" i="15"/>
  <c r="E116" i="15" a="1"/>
  <c r="E116" i="15"/>
  <c r="F116" i="15" a="1"/>
  <c r="F116" i="15"/>
  <c r="G116" i="15" a="1"/>
  <c r="G116" i="15"/>
  <c r="H116" i="15" a="1"/>
  <c r="H116" i="15"/>
  <c r="I116" i="15" a="1"/>
  <c r="I116" i="15"/>
  <c r="J116" i="15" a="1"/>
  <c r="J116" i="15"/>
  <c r="B117" i="15" a="1"/>
  <c r="B117" i="15"/>
  <c r="C117" i="15" a="1"/>
  <c r="C117" i="15"/>
  <c r="D117" i="15" a="1"/>
  <c r="D117" i="15"/>
  <c r="E117" i="15" a="1"/>
  <c r="E117" i="15"/>
  <c r="F117" i="15" a="1"/>
  <c r="F117" i="15"/>
  <c r="G117" i="15" a="1"/>
  <c r="G117" i="15"/>
  <c r="H117" i="15" a="1"/>
  <c r="H117" i="15"/>
  <c r="I117" i="15" a="1"/>
  <c r="I117" i="15"/>
  <c r="J117" i="15" a="1"/>
  <c r="J117" i="15"/>
  <c r="B118" i="15" a="1"/>
  <c r="B118" i="15"/>
  <c r="C118" i="15" a="1"/>
  <c r="C118" i="15"/>
  <c r="D118" i="15" a="1"/>
  <c r="D118" i="15"/>
  <c r="E118" i="15" a="1"/>
  <c r="E118" i="15"/>
  <c r="F118" i="15" a="1"/>
  <c r="F118" i="15"/>
  <c r="G118" i="15" a="1"/>
  <c r="G118" i="15"/>
  <c r="H118" i="15" a="1"/>
  <c r="H118" i="15"/>
  <c r="I118" i="15" a="1"/>
  <c r="I118" i="15"/>
  <c r="J118" i="15" a="1"/>
  <c r="J118" i="15"/>
  <c r="B119" i="15" a="1"/>
  <c r="B119" i="15"/>
  <c r="C119" i="15" a="1"/>
  <c r="C119" i="15"/>
  <c r="D119" i="15" a="1"/>
  <c r="D119" i="15"/>
  <c r="E119" i="15" a="1"/>
  <c r="E119" i="15"/>
  <c r="F119" i="15" a="1"/>
  <c r="F119" i="15"/>
  <c r="G119" i="15" a="1"/>
  <c r="G119" i="15"/>
  <c r="H119" i="15" a="1"/>
  <c r="H119" i="15"/>
  <c r="I119" i="15" a="1"/>
  <c r="I119" i="15"/>
  <c r="J119" i="15" a="1"/>
  <c r="J119" i="15"/>
  <c r="B120" i="15" a="1"/>
  <c r="B120" i="15"/>
  <c r="C120" i="15" a="1"/>
  <c r="C120" i="15"/>
  <c r="D120" i="15" a="1"/>
  <c r="D120" i="15"/>
  <c r="E120" i="15" a="1"/>
  <c r="E120" i="15"/>
  <c r="F120" i="15" a="1"/>
  <c r="F120" i="15"/>
  <c r="G120" i="15" a="1"/>
  <c r="G120" i="15"/>
  <c r="H120" i="15" a="1"/>
  <c r="H120" i="15"/>
  <c r="I120" i="15" a="1"/>
  <c r="I120" i="15"/>
  <c r="J120" i="15" a="1"/>
  <c r="J120" i="15"/>
  <c r="B121" i="15" a="1"/>
  <c r="B121" i="15"/>
  <c r="C121" i="15" a="1"/>
  <c r="C121" i="15"/>
  <c r="D121" i="15" a="1"/>
  <c r="D121" i="15"/>
  <c r="E121" i="15" a="1"/>
  <c r="E121" i="15"/>
  <c r="F121" i="15" a="1"/>
  <c r="F121" i="15"/>
  <c r="G121" i="15" a="1"/>
  <c r="G121" i="15"/>
  <c r="H121" i="15" a="1"/>
  <c r="H121" i="15"/>
  <c r="I121" i="15" a="1"/>
  <c r="I121" i="15"/>
  <c r="J121" i="15" a="1"/>
  <c r="J121" i="15"/>
  <c r="B122" i="15" a="1"/>
  <c r="B122" i="15"/>
  <c r="C122" i="15" a="1"/>
  <c r="C122" i="15"/>
  <c r="D122" i="15" a="1"/>
  <c r="D122" i="15"/>
  <c r="E122" i="15" a="1"/>
  <c r="E122" i="15"/>
  <c r="F122" i="15" a="1"/>
  <c r="F122" i="15"/>
  <c r="G122" i="15" a="1"/>
  <c r="G122" i="15"/>
  <c r="H122" i="15" a="1"/>
  <c r="H122" i="15"/>
  <c r="I122" i="15" a="1"/>
  <c r="I122" i="15"/>
  <c r="J122" i="15" a="1"/>
  <c r="J122" i="15"/>
  <c r="B123" i="15" a="1"/>
  <c r="B123" i="15"/>
  <c r="C123" i="15" a="1"/>
  <c r="C123" i="15"/>
  <c r="D123" i="15" a="1"/>
  <c r="D123" i="15"/>
  <c r="E123" i="15" a="1"/>
  <c r="E123" i="15"/>
  <c r="F123" i="15" a="1"/>
  <c r="F123" i="15"/>
  <c r="G123" i="15" a="1"/>
  <c r="G123" i="15"/>
  <c r="H123" i="15" a="1"/>
  <c r="H123" i="15"/>
  <c r="I123" i="15" a="1"/>
  <c r="I123" i="15"/>
  <c r="J123" i="15" a="1"/>
  <c r="J123" i="15"/>
  <c r="B124" i="15" a="1"/>
  <c r="B124" i="15"/>
  <c r="C124" i="15" a="1"/>
  <c r="C124" i="15"/>
  <c r="D124" i="15" a="1"/>
  <c r="D124" i="15"/>
  <c r="E124" i="15" a="1"/>
  <c r="E124" i="15"/>
  <c r="F124" i="15" a="1"/>
  <c r="F124" i="15"/>
  <c r="G124" i="15" a="1"/>
  <c r="G124" i="15"/>
  <c r="H124" i="15" a="1"/>
  <c r="H124" i="15"/>
  <c r="I124" i="15" a="1"/>
  <c r="I124" i="15"/>
  <c r="J124" i="15" a="1"/>
  <c r="J124" i="15"/>
  <c r="B125" i="15" a="1"/>
  <c r="B125" i="15"/>
  <c r="C125" i="15" a="1"/>
  <c r="C125" i="15"/>
  <c r="D125" i="15" a="1"/>
  <c r="D125" i="15"/>
  <c r="E125" i="15" a="1"/>
  <c r="E125" i="15"/>
  <c r="F125" i="15" a="1"/>
  <c r="F125" i="15"/>
  <c r="G125" i="15" a="1"/>
  <c r="G125" i="15"/>
  <c r="H125" i="15" a="1"/>
  <c r="H125" i="15"/>
  <c r="I125" i="15" a="1"/>
  <c r="I125" i="15"/>
  <c r="J125" i="15" a="1"/>
  <c r="J125" i="15"/>
  <c r="B127" i="15" a="1"/>
  <c r="B127" i="15"/>
  <c r="C127" i="15" a="1"/>
  <c r="C127" i="15"/>
  <c r="D127" i="15" a="1"/>
  <c r="D127" i="15"/>
  <c r="E127" i="15" a="1"/>
  <c r="E127" i="15"/>
  <c r="F127" i="15" a="1"/>
  <c r="F127" i="15"/>
  <c r="G127" i="15" a="1"/>
  <c r="G127" i="15"/>
  <c r="H127" i="15" a="1"/>
  <c r="H127" i="15"/>
  <c r="I127" i="15" a="1"/>
  <c r="I127" i="15"/>
  <c r="J127" i="15" a="1"/>
  <c r="J127" i="15"/>
  <c r="B128" i="15" a="1"/>
  <c r="B128" i="15"/>
  <c r="C128" i="15" a="1"/>
  <c r="C128" i="15"/>
  <c r="D128" i="15" a="1"/>
  <c r="D128" i="15"/>
  <c r="E128" i="15" a="1"/>
  <c r="E128" i="15"/>
  <c r="F128" i="15" a="1"/>
  <c r="F128" i="15"/>
  <c r="G128" i="15" a="1"/>
  <c r="G128" i="15"/>
  <c r="H128" i="15" a="1"/>
  <c r="H128" i="15"/>
  <c r="I128" i="15" a="1"/>
  <c r="I128" i="15"/>
  <c r="J128" i="15" a="1"/>
  <c r="J128" i="15"/>
  <c r="B129" i="15" a="1"/>
  <c r="B129" i="15"/>
  <c r="C129" i="15" a="1"/>
  <c r="C129" i="15"/>
  <c r="D129" i="15" a="1"/>
  <c r="D129" i="15"/>
  <c r="E129" i="15" a="1"/>
  <c r="E129" i="15"/>
  <c r="F129" i="15" a="1"/>
  <c r="F129" i="15"/>
  <c r="G129" i="15" a="1"/>
  <c r="G129" i="15"/>
  <c r="H129" i="15" a="1"/>
  <c r="H129" i="15"/>
  <c r="I129" i="15" a="1"/>
  <c r="I129" i="15"/>
  <c r="J129" i="15" a="1"/>
  <c r="J129" i="15"/>
  <c r="B130" i="15" a="1"/>
  <c r="B130" i="15"/>
  <c r="C130" i="15" a="1"/>
  <c r="C130" i="15"/>
  <c r="D130" i="15" a="1"/>
  <c r="D130" i="15"/>
  <c r="E130" i="15" a="1"/>
  <c r="E130" i="15"/>
  <c r="F130" i="15" a="1"/>
  <c r="F130" i="15"/>
  <c r="G130" i="15" a="1"/>
  <c r="G130" i="15"/>
  <c r="H130" i="15" a="1"/>
  <c r="H130" i="15"/>
  <c r="I130" i="15" a="1"/>
  <c r="I130" i="15"/>
  <c r="J130" i="15" a="1"/>
  <c r="J130" i="15"/>
  <c r="B131" i="15" a="1"/>
  <c r="B131" i="15"/>
  <c r="C131" i="15" a="1"/>
  <c r="C131" i="15"/>
  <c r="D131" i="15" a="1"/>
  <c r="D131" i="15"/>
  <c r="E131" i="15" a="1"/>
  <c r="E131" i="15"/>
  <c r="F131" i="15" a="1"/>
  <c r="F131" i="15"/>
  <c r="G131" i="15" a="1"/>
  <c r="G131" i="15"/>
  <c r="H131" i="15" a="1"/>
  <c r="H131" i="15"/>
  <c r="I131" i="15" a="1"/>
  <c r="I131" i="15"/>
  <c r="J131" i="15" a="1"/>
  <c r="J131" i="15"/>
  <c r="B132" i="15" a="1"/>
  <c r="B132" i="15"/>
  <c r="C132" i="15" a="1"/>
  <c r="C132" i="15"/>
  <c r="D132" i="15" a="1"/>
  <c r="D132" i="15"/>
  <c r="E132" i="15" a="1"/>
  <c r="E132" i="15"/>
  <c r="F132" i="15" a="1"/>
  <c r="F132" i="15"/>
  <c r="G132" i="15" a="1"/>
  <c r="G132" i="15"/>
  <c r="H132" i="15" a="1"/>
  <c r="H132" i="15"/>
  <c r="I132" i="15" a="1"/>
  <c r="I132" i="15"/>
  <c r="J132" i="15" a="1"/>
  <c r="J132" i="15"/>
  <c r="B133" i="15" a="1"/>
  <c r="B133" i="15"/>
  <c r="C133" i="15" a="1"/>
  <c r="C133" i="15"/>
  <c r="D133" i="15" a="1"/>
  <c r="D133" i="15"/>
  <c r="E133" i="15" a="1"/>
  <c r="E133" i="15"/>
  <c r="F133" i="15" a="1"/>
  <c r="F133" i="15"/>
  <c r="G133" i="15" a="1"/>
  <c r="G133" i="15"/>
  <c r="H133" i="15" a="1"/>
  <c r="H133" i="15"/>
  <c r="I133" i="15" a="1"/>
  <c r="I133" i="15"/>
  <c r="J133" i="15" a="1"/>
  <c r="J133" i="15"/>
  <c r="B134" i="15" a="1"/>
  <c r="B134" i="15"/>
  <c r="C134" i="15" a="1"/>
  <c r="C134" i="15"/>
  <c r="D134" i="15" a="1"/>
  <c r="D134" i="15"/>
  <c r="E134" i="15" a="1"/>
  <c r="E134" i="15"/>
  <c r="F134" i="15" a="1"/>
  <c r="F134" i="15"/>
  <c r="G134" i="15" a="1"/>
  <c r="G134" i="15"/>
  <c r="H134" i="15" a="1"/>
  <c r="H134" i="15"/>
  <c r="I134" i="15" a="1"/>
  <c r="I134" i="15"/>
  <c r="J134" i="15" a="1"/>
  <c r="J134" i="15"/>
  <c r="B135" i="15" a="1"/>
  <c r="B135" i="15"/>
  <c r="C135" i="15" a="1"/>
  <c r="C135" i="15"/>
  <c r="D135" i="15" a="1"/>
  <c r="D135" i="15"/>
  <c r="E135" i="15" a="1"/>
  <c r="E135" i="15"/>
  <c r="F135" i="15" a="1"/>
  <c r="F135" i="15"/>
  <c r="G135" i="15" a="1"/>
  <c r="G135" i="15"/>
  <c r="H135" i="15" a="1"/>
  <c r="H135" i="15"/>
  <c r="I135" i="15" a="1"/>
  <c r="I135" i="15"/>
  <c r="J135" i="15" a="1"/>
  <c r="J135" i="15"/>
  <c r="B136" i="15" a="1"/>
  <c r="B136" i="15"/>
  <c r="C136" i="15" a="1"/>
  <c r="C136" i="15"/>
  <c r="D136" i="15" a="1"/>
  <c r="D136" i="15"/>
  <c r="E136" i="15" a="1"/>
  <c r="E136" i="15"/>
  <c r="F136" i="15" a="1"/>
  <c r="F136" i="15"/>
  <c r="G136" i="15" a="1"/>
  <c r="G136" i="15"/>
  <c r="H136" i="15" a="1"/>
  <c r="H136" i="15"/>
  <c r="I136" i="15" a="1"/>
  <c r="I136" i="15"/>
  <c r="J136" i="15" a="1"/>
  <c r="J136" i="15"/>
  <c r="B137" i="15" a="1"/>
  <c r="B137" i="15"/>
  <c r="C137" i="15" a="1"/>
  <c r="C137" i="15"/>
  <c r="D137" i="15" a="1"/>
  <c r="D137" i="15"/>
  <c r="E137" i="15" a="1"/>
  <c r="E137" i="15"/>
  <c r="F137" i="15" a="1"/>
  <c r="F137" i="15"/>
  <c r="G137" i="15" a="1"/>
  <c r="G137" i="15"/>
  <c r="H137" i="15" a="1"/>
  <c r="H137" i="15"/>
  <c r="I137" i="15" a="1"/>
  <c r="I137" i="15"/>
  <c r="J137" i="15" a="1"/>
  <c r="J137" i="15"/>
  <c r="B138" i="15" a="1"/>
  <c r="B138" i="15"/>
  <c r="C138" i="15" a="1"/>
  <c r="C138" i="15"/>
  <c r="D138" i="15" a="1"/>
  <c r="D138" i="15"/>
  <c r="E138" i="15" a="1"/>
  <c r="E138" i="15"/>
  <c r="F138" i="15" a="1"/>
  <c r="F138" i="15"/>
  <c r="G138" i="15" a="1"/>
  <c r="G138" i="15"/>
  <c r="H138" i="15" a="1"/>
  <c r="H138" i="15"/>
  <c r="I138" i="15" a="1"/>
  <c r="I138" i="15"/>
  <c r="J138" i="15" a="1"/>
  <c r="J138" i="15"/>
  <c r="B139" i="15" a="1"/>
  <c r="B139" i="15"/>
  <c r="C139" i="15" a="1"/>
  <c r="C139" i="15"/>
  <c r="D139" i="15" a="1"/>
  <c r="D139" i="15"/>
  <c r="E139" i="15" a="1"/>
  <c r="E139" i="15"/>
  <c r="F139" i="15" a="1"/>
  <c r="F139" i="15"/>
  <c r="G139" i="15" a="1"/>
  <c r="G139" i="15"/>
  <c r="H139" i="15" a="1"/>
  <c r="H139" i="15"/>
  <c r="I139" i="15" a="1"/>
  <c r="I139" i="15"/>
  <c r="J139" i="15" a="1"/>
  <c r="J139" i="15"/>
  <c r="B140" i="15" a="1"/>
  <c r="B140" i="15"/>
  <c r="C140" i="15" a="1"/>
  <c r="C140" i="15"/>
  <c r="D140" i="15" a="1"/>
  <c r="D140" i="15"/>
  <c r="E140" i="15" a="1"/>
  <c r="E140" i="15"/>
  <c r="F140" i="15" a="1"/>
  <c r="F140" i="15"/>
  <c r="G140" i="15" a="1"/>
  <c r="G140" i="15"/>
  <c r="H140" i="15" a="1"/>
  <c r="H140" i="15"/>
  <c r="I140" i="15" a="1"/>
  <c r="I140" i="15"/>
  <c r="J140" i="15" a="1"/>
  <c r="J140" i="15"/>
  <c r="B141" i="15" a="1"/>
  <c r="B141" i="15"/>
  <c r="C141" i="15" a="1"/>
  <c r="C141" i="15"/>
  <c r="D141" i="15" a="1"/>
  <c r="D141" i="15"/>
  <c r="E141" i="15" a="1"/>
  <c r="E141" i="15"/>
  <c r="F141" i="15" a="1"/>
  <c r="F141" i="15"/>
  <c r="G141" i="15" a="1"/>
  <c r="G141" i="15"/>
  <c r="H141" i="15" a="1"/>
  <c r="H141" i="15"/>
  <c r="I141" i="15" a="1"/>
  <c r="I141" i="15"/>
  <c r="J141" i="15" a="1"/>
  <c r="J141" i="15"/>
  <c r="B142" i="15" a="1"/>
  <c r="B142" i="15"/>
  <c r="C142" i="15" a="1"/>
  <c r="C142" i="15"/>
  <c r="D142" i="15" a="1"/>
  <c r="D142" i="15"/>
  <c r="E142" i="15" a="1"/>
  <c r="E142" i="15"/>
  <c r="F142" i="15" a="1"/>
  <c r="F142" i="15"/>
  <c r="G142" i="15" a="1"/>
  <c r="G142" i="15"/>
  <c r="H142" i="15" a="1"/>
  <c r="H142" i="15"/>
  <c r="I142" i="15" a="1"/>
  <c r="I142" i="15"/>
  <c r="J142" i="15" a="1"/>
  <c r="J142" i="15"/>
  <c r="B143" i="15" a="1"/>
  <c r="B143" i="15"/>
  <c r="C143" i="15" a="1"/>
  <c r="C143" i="15"/>
  <c r="D143" i="15" a="1"/>
  <c r="D143" i="15"/>
  <c r="E143" i="15" a="1"/>
  <c r="E143" i="15"/>
  <c r="F143" i="15" a="1"/>
  <c r="F143" i="15"/>
  <c r="G143" i="15" a="1"/>
  <c r="G143" i="15"/>
  <c r="H143" i="15" a="1"/>
  <c r="H143" i="15"/>
  <c r="I143" i="15" a="1"/>
  <c r="I143" i="15"/>
  <c r="J143" i="15" a="1"/>
  <c r="J143" i="15"/>
  <c r="B144" i="15" a="1"/>
  <c r="B144" i="15"/>
  <c r="C144" i="15" a="1"/>
  <c r="C144" i="15"/>
  <c r="D144" i="15" a="1"/>
  <c r="D144" i="15"/>
  <c r="E144" i="15" a="1"/>
  <c r="E144" i="15"/>
  <c r="F144" i="15" a="1"/>
  <c r="F144" i="15"/>
  <c r="G144" i="15" a="1"/>
  <c r="G144" i="15"/>
  <c r="H144" i="15" a="1"/>
  <c r="H144" i="15"/>
  <c r="I144" i="15" a="1"/>
  <c r="I144" i="15"/>
  <c r="J144" i="15" a="1"/>
  <c r="J144" i="15"/>
  <c r="B145" i="15" a="1"/>
  <c r="B145" i="15"/>
  <c r="C145" i="15" a="1"/>
  <c r="C145" i="15"/>
  <c r="D145" i="15" a="1"/>
  <c r="D145" i="15"/>
  <c r="E145" i="15" a="1"/>
  <c r="E145" i="15"/>
  <c r="F145" i="15" a="1"/>
  <c r="F145" i="15"/>
  <c r="G145" i="15" a="1"/>
  <c r="G145" i="15"/>
  <c r="H145" i="15" a="1"/>
  <c r="H145" i="15"/>
  <c r="I145" i="15" a="1"/>
  <c r="I145" i="15"/>
  <c r="J145" i="15" a="1"/>
  <c r="J145" i="15"/>
  <c r="B146" i="15" a="1"/>
  <c r="B146" i="15"/>
  <c r="C146" i="15" a="1"/>
  <c r="C146" i="15"/>
  <c r="D146" i="15" a="1"/>
  <c r="D146" i="15"/>
  <c r="E146" i="15" a="1"/>
  <c r="E146" i="15"/>
  <c r="F146" i="15" a="1"/>
  <c r="F146" i="15"/>
  <c r="G146" i="15" a="1"/>
  <c r="G146" i="15"/>
  <c r="H146" i="15" a="1"/>
  <c r="H146" i="15"/>
  <c r="I146" i="15" a="1"/>
  <c r="I146" i="15"/>
  <c r="J146" i="15" a="1"/>
  <c r="J146" i="15"/>
  <c r="B147" i="15" a="1"/>
  <c r="B147" i="15"/>
  <c r="C147" i="15" a="1"/>
  <c r="C147" i="15"/>
  <c r="D147" i="15" a="1"/>
  <c r="D147" i="15"/>
  <c r="E147" i="15" a="1"/>
  <c r="E147" i="15"/>
  <c r="F147" i="15" a="1"/>
  <c r="F147" i="15"/>
  <c r="G147" i="15" a="1"/>
  <c r="G147" i="15"/>
  <c r="H147" i="15" a="1"/>
  <c r="H147" i="15"/>
  <c r="I147" i="15" a="1"/>
  <c r="I147" i="15"/>
  <c r="J147" i="15" a="1"/>
  <c r="J147" i="15"/>
  <c r="B148" i="15" a="1"/>
  <c r="B148" i="15"/>
  <c r="C148" i="15" a="1"/>
  <c r="C148" i="15"/>
  <c r="D148" i="15" a="1"/>
  <c r="D148" i="15"/>
  <c r="E148" i="15" a="1"/>
  <c r="E148" i="15"/>
  <c r="F148" i="15" a="1"/>
  <c r="F148" i="15"/>
  <c r="G148" i="15" a="1"/>
  <c r="G148" i="15"/>
  <c r="H148" i="15" a="1"/>
  <c r="H148" i="15"/>
  <c r="I148" i="15" a="1"/>
  <c r="I148" i="15"/>
  <c r="J148" i="15" a="1"/>
  <c r="J148" i="15"/>
  <c r="B149" i="15" a="1"/>
  <c r="B149" i="15"/>
  <c r="C149" i="15" a="1"/>
  <c r="C149" i="15"/>
  <c r="D149" i="15" a="1"/>
  <c r="D149" i="15"/>
  <c r="E149" i="15" a="1"/>
  <c r="E149" i="15"/>
  <c r="F149" i="15" a="1"/>
  <c r="F149" i="15"/>
  <c r="G149" i="15" a="1"/>
  <c r="G149" i="15"/>
  <c r="H149" i="15" a="1"/>
  <c r="H149" i="15"/>
  <c r="I149" i="15" a="1"/>
  <c r="I149" i="15"/>
  <c r="J149" i="15" a="1"/>
  <c r="J149" i="15"/>
  <c r="B150" i="15" a="1"/>
  <c r="B150" i="15"/>
  <c r="C150" i="15" a="1"/>
  <c r="C150" i="15"/>
  <c r="D150" i="15" a="1"/>
  <c r="D150" i="15"/>
  <c r="E150" i="15" a="1"/>
  <c r="E150" i="15"/>
  <c r="F150" i="15" a="1"/>
  <c r="F150" i="15"/>
  <c r="G150" i="15" a="1"/>
  <c r="G150" i="15"/>
  <c r="H150" i="15" a="1"/>
  <c r="H150" i="15"/>
  <c r="I150" i="15" a="1"/>
  <c r="I150" i="15"/>
  <c r="J150" i="15" a="1"/>
  <c r="J150" i="15"/>
  <c r="B151" i="15" a="1"/>
  <c r="B151" i="15"/>
  <c r="C151" i="15" a="1"/>
  <c r="C151" i="15"/>
  <c r="D151" i="15" a="1"/>
  <c r="D151" i="15"/>
  <c r="E151" i="15" a="1"/>
  <c r="E151" i="15"/>
  <c r="F151" i="15" a="1"/>
  <c r="F151" i="15"/>
  <c r="G151" i="15" a="1"/>
  <c r="G151" i="15"/>
  <c r="H151" i="15" a="1"/>
  <c r="H151" i="15"/>
  <c r="I151" i="15" a="1"/>
  <c r="I151" i="15"/>
  <c r="J151" i="15" a="1"/>
  <c r="J151" i="15"/>
  <c r="B152" i="15" a="1"/>
  <c r="B152" i="15"/>
  <c r="C152" i="15" a="1"/>
  <c r="C152" i="15"/>
  <c r="D152" i="15" a="1"/>
  <c r="D152" i="15"/>
  <c r="E152" i="15" a="1"/>
  <c r="E152" i="15"/>
  <c r="F152" i="15" a="1"/>
  <c r="F152" i="15"/>
  <c r="G152" i="15" a="1"/>
  <c r="G152" i="15"/>
  <c r="H152" i="15" a="1"/>
  <c r="H152" i="15"/>
  <c r="I152" i="15" a="1"/>
  <c r="I152" i="15"/>
  <c r="J152" i="15" a="1"/>
  <c r="J152" i="15"/>
  <c r="B153" i="15" a="1"/>
  <c r="B153" i="15"/>
  <c r="C153" i="15" a="1"/>
  <c r="C153" i="15"/>
  <c r="D153" i="15" a="1"/>
  <c r="D153" i="15"/>
  <c r="E153" i="15" a="1"/>
  <c r="E153" i="15"/>
  <c r="F153" i="15" a="1"/>
  <c r="F153" i="15"/>
  <c r="G153" i="15" a="1"/>
  <c r="G153" i="15"/>
  <c r="H153" i="15" a="1"/>
  <c r="H153" i="15"/>
  <c r="I153" i="15" a="1"/>
  <c r="I153" i="15"/>
  <c r="J153" i="15" a="1"/>
  <c r="J153" i="15"/>
  <c r="B154" i="15" a="1"/>
  <c r="B154" i="15"/>
  <c r="C154" i="15" a="1"/>
  <c r="C154" i="15"/>
  <c r="D154" i="15" a="1"/>
  <c r="D154" i="15"/>
  <c r="E154" i="15" a="1"/>
  <c r="E154" i="15"/>
  <c r="F154" i="15" a="1"/>
  <c r="F154" i="15"/>
  <c r="G154" i="15" a="1"/>
  <c r="G154" i="15"/>
  <c r="H154" i="15" a="1"/>
  <c r="H154" i="15"/>
  <c r="I154" i="15" a="1"/>
  <c r="I154" i="15"/>
  <c r="J154" i="15" a="1"/>
  <c r="J154" i="15"/>
  <c r="B155" i="15" a="1"/>
  <c r="B155" i="15"/>
  <c r="C155" i="15" a="1"/>
  <c r="C155" i="15"/>
  <c r="D155" i="15" a="1"/>
  <c r="D155" i="15"/>
  <c r="E155" i="15" a="1"/>
  <c r="E155" i="15"/>
  <c r="F155" i="15" a="1"/>
  <c r="F155" i="15"/>
  <c r="G155" i="15" a="1"/>
  <c r="G155" i="15"/>
  <c r="H155" i="15" a="1"/>
  <c r="H155" i="15"/>
  <c r="I155" i="15" a="1"/>
  <c r="I155" i="15"/>
  <c r="J155" i="15" a="1"/>
  <c r="J155" i="15"/>
  <c r="B156" i="15" a="1"/>
  <c r="B156" i="15"/>
  <c r="C156" i="15" a="1"/>
  <c r="C156" i="15"/>
  <c r="D156" i="15" a="1"/>
  <c r="D156" i="15"/>
  <c r="E156" i="15" a="1"/>
  <c r="E156" i="15"/>
  <c r="F156" i="15" a="1"/>
  <c r="F156" i="15"/>
  <c r="G156" i="15" a="1"/>
  <c r="G156" i="15"/>
  <c r="H156" i="15" a="1"/>
  <c r="H156" i="15"/>
  <c r="I156" i="15" a="1"/>
  <c r="I156" i="15"/>
  <c r="J156" i="15" a="1"/>
  <c r="J156" i="15"/>
  <c r="B157" i="15" a="1"/>
  <c r="B157" i="15"/>
  <c r="C157" i="15" a="1"/>
  <c r="C157" i="15"/>
  <c r="D157" i="15" a="1"/>
  <c r="D157" i="15"/>
  <c r="E157" i="15" a="1"/>
  <c r="E157" i="15"/>
  <c r="F157" i="15" a="1"/>
  <c r="F157" i="15"/>
  <c r="G157" i="15" a="1"/>
  <c r="G157" i="15"/>
  <c r="H157" i="15" a="1"/>
  <c r="H157" i="15"/>
  <c r="I157" i="15" a="1"/>
  <c r="I157" i="15"/>
  <c r="J157" i="15" a="1"/>
  <c r="J157" i="15"/>
  <c r="B158" i="15" a="1"/>
  <c r="B158" i="15"/>
  <c r="C158" i="15" a="1"/>
  <c r="C158" i="15"/>
  <c r="D158" i="15" a="1"/>
  <c r="D158" i="15"/>
  <c r="E158" i="15" a="1"/>
  <c r="E158" i="15"/>
  <c r="F158" i="15" a="1"/>
  <c r="F158" i="15"/>
  <c r="G158" i="15" a="1"/>
  <c r="G158" i="15"/>
  <c r="H158" i="15" a="1"/>
  <c r="H158" i="15"/>
  <c r="I158" i="15" a="1"/>
  <c r="I158" i="15"/>
  <c r="J158" i="15" a="1"/>
  <c r="J158" i="15"/>
  <c r="B159" i="15" a="1"/>
  <c r="B159" i="15"/>
  <c r="C159" i="15" a="1"/>
  <c r="C159" i="15"/>
  <c r="D159" i="15" a="1"/>
  <c r="D159" i="15"/>
  <c r="E159" i="15" a="1"/>
  <c r="E159" i="15"/>
  <c r="F159" i="15" a="1"/>
  <c r="F159" i="15"/>
  <c r="G159" i="15" a="1"/>
  <c r="G159" i="15"/>
  <c r="H159" i="15" a="1"/>
  <c r="H159" i="15"/>
  <c r="I159" i="15" a="1"/>
  <c r="I159" i="15"/>
  <c r="J159" i="15" a="1"/>
  <c r="J159" i="15"/>
  <c r="B160" i="15" a="1"/>
  <c r="B160" i="15"/>
  <c r="C160" i="15" a="1"/>
  <c r="C160" i="15"/>
  <c r="D160" i="15" a="1"/>
  <c r="D160" i="15"/>
  <c r="E160" i="15" a="1"/>
  <c r="E160" i="15"/>
  <c r="F160" i="15" a="1"/>
  <c r="F160" i="15"/>
  <c r="G160" i="15" a="1"/>
  <c r="G160" i="15"/>
  <c r="H160" i="15" a="1"/>
  <c r="H160" i="15"/>
  <c r="I160" i="15" a="1"/>
  <c r="I160" i="15"/>
  <c r="J160" i="15" a="1"/>
  <c r="J160" i="15"/>
  <c r="B161" i="15" a="1"/>
  <c r="B161" i="15"/>
  <c r="C161" i="15" a="1"/>
  <c r="C161" i="15"/>
  <c r="D161" i="15" a="1"/>
  <c r="D161" i="15"/>
  <c r="E161" i="15" a="1"/>
  <c r="E161" i="15"/>
  <c r="F161" i="15" a="1"/>
  <c r="F161" i="15"/>
  <c r="G161" i="15" a="1"/>
  <c r="G161" i="15"/>
  <c r="H161" i="15" a="1"/>
  <c r="H161" i="15"/>
  <c r="I161" i="15" a="1"/>
  <c r="I161" i="15"/>
  <c r="J161" i="15" a="1"/>
  <c r="J161" i="15"/>
  <c r="B162" i="15" a="1"/>
  <c r="B162" i="15"/>
  <c r="C162" i="15" a="1"/>
  <c r="C162" i="15"/>
  <c r="D162" i="15" a="1"/>
  <c r="D162" i="15"/>
  <c r="E162" i="15" a="1"/>
  <c r="E162" i="15"/>
  <c r="F162" i="15" a="1"/>
  <c r="F162" i="15"/>
  <c r="G162" i="15" a="1"/>
  <c r="G162" i="15"/>
  <c r="H162" i="15" a="1"/>
  <c r="H162" i="15"/>
  <c r="I162" i="15" a="1"/>
  <c r="I162" i="15"/>
  <c r="J162" i="15" a="1"/>
  <c r="J162" i="15"/>
  <c r="B163" i="15" a="1"/>
  <c r="B163" i="15"/>
  <c r="C163" i="15" a="1"/>
  <c r="C163" i="15"/>
  <c r="D163" i="15" a="1"/>
  <c r="D163" i="15"/>
  <c r="E163" i="15" a="1"/>
  <c r="E163" i="15"/>
  <c r="F163" i="15" a="1"/>
  <c r="F163" i="15"/>
  <c r="G163" i="15" a="1"/>
  <c r="G163" i="15"/>
  <c r="H163" i="15" a="1"/>
  <c r="H163" i="15"/>
  <c r="I163" i="15" a="1"/>
  <c r="I163" i="15"/>
  <c r="J163" i="15" a="1"/>
  <c r="J163" i="15"/>
  <c r="B164" i="15" a="1"/>
  <c r="B164" i="15"/>
  <c r="C164" i="15" a="1"/>
  <c r="C164" i="15"/>
  <c r="D164" i="15" a="1"/>
  <c r="D164" i="15"/>
  <c r="E164" i="15" a="1"/>
  <c r="E164" i="15"/>
  <c r="F164" i="15" a="1"/>
  <c r="F164" i="15"/>
  <c r="G164" i="15" a="1"/>
  <c r="G164" i="15"/>
  <c r="H164" i="15" a="1"/>
  <c r="H164" i="15"/>
  <c r="I164" i="15" a="1"/>
  <c r="I164" i="15"/>
  <c r="J164" i="15" a="1"/>
  <c r="J164" i="15"/>
  <c r="B165" i="15" a="1"/>
  <c r="B165" i="15"/>
  <c r="C165" i="15" a="1"/>
  <c r="C165" i="15"/>
  <c r="D165" i="15" a="1"/>
  <c r="D165" i="15"/>
  <c r="E165" i="15" a="1"/>
  <c r="E165" i="15"/>
  <c r="F165" i="15" a="1"/>
  <c r="F165" i="15"/>
  <c r="G165" i="15" a="1"/>
  <c r="G165" i="15"/>
  <c r="H165" i="15" a="1"/>
  <c r="H165" i="15"/>
  <c r="I165" i="15" a="1"/>
  <c r="I165" i="15"/>
  <c r="J165" i="15" a="1"/>
  <c r="J165" i="15"/>
  <c r="B166" i="15" a="1"/>
  <c r="B166" i="15"/>
  <c r="C166" i="15" a="1"/>
  <c r="C166" i="15"/>
  <c r="D166" i="15" a="1"/>
  <c r="D166" i="15"/>
  <c r="E166" i="15" a="1"/>
  <c r="E166" i="15"/>
  <c r="F166" i="15" a="1"/>
  <c r="F166" i="15"/>
  <c r="G166" i="15" a="1"/>
  <c r="G166" i="15"/>
  <c r="H166" i="15" a="1"/>
  <c r="H166" i="15"/>
  <c r="I166" i="15" a="1"/>
  <c r="I166" i="15"/>
  <c r="J166" i="15" a="1"/>
  <c r="J166" i="15"/>
  <c r="B167" i="15" a="1"/>
  <c r="B167" i="15"/>
  <c r="C167" i="15" a="1"/>
  <c r="C167" i="15"/>
  <c r="D167" i="15" a="1"/>
  <c r="D167" i="15"/>
  <c r="E167" i="15" a="1"/>
  <c r="E167" i="15"/>
  <c r="F167" i="15" a="1"/>
  <c r="F167" i="15"/>
  <c r="G167" i="15" a="1"/>
  <c r="G167" i="15"/>
  <c r="H167" i="15" a="1"/>
  <c r="H167" i="15"/>
  <c r="I167" i="15" a="1"/>
  <c r="I167" i="15"/>
  <c r="J167" i="15" a="1"/>
  <c r="J167" i="15"/>
  <c r="B168" i="15" a="1"/>
  <c r="B168" i="15"/>
  <c r="C168" i="15" a="1"/>
  <c r="C168" i="15"/>
  <c r="D168" i="15" a="1"/>
  <c r="D168" i="15"/>
  <c r="E168" i="15" a="1"/>
  <c r="E168" i="15"/>
  <c r="F168" i="15" a="1"/>
  <c r="F168" i="15"/>
  <c r="G168" i="15" a="1"/>
  <c r="G168" i="15"/>
  <c r="H168" i="15" a="1"/>
  <c r="H168" i="15"/>
  <c r="I168" i="15" a="1"/>
  <c r="I168" i="15"/>
  <c r="J168" i="15" a="1"/>
  <c r="J168" i="15"/>
  <c r="B169" i="15" a="1"/>
  <c r="B169" i="15"/>
  <c r="C169" i="15" a="1"/>
  <c r="C169" i="15"/>
  <c r="D169" i="15" a="1"/>
  <c r="D169" i="15"/>
  <c r="E169" i="15" a="1"/>
  <c r="E169" i="15"/>
  <c r="F169" i="15" a="1"/>
  <c r="F169" i="15"/>
  <c r="G169" i="15" a="1"/>
  <c r="G169" i="15"/>
  <c r="H169" i="15" a="1"/>
  <c r="H169" i="15"/>
  <c r="I169" i="15" a="1"/>
  <c r="I169" i="15"/>
  <c r="J169" i="15" a="1"/>
  <c r="J169" i="15"/>
  <c r="B170" i="15" a="1"/>
  <c r="B170" i="15"/>
  <c r="C170" i="15" a="1"/>
  <c r="C170" i="15"/>
  <c r="D170" i="15" a="1"/>
  <c r="D170" i="15"/>
  <c r="E170" i="15" a="1"/>
  <c r="E170" i="15"/>
  <c r="F170" i="15" a="1"/>
  <c r="F170" i="15"/>
  <c r="G170" i="15" a="1"/>
  <c r="G170" i="15"/>
  <c r="H170" i="15" a="1"/>
  <c r="H170" i="15"/>
  <c r="I170" i="15" a="1"/>
  <c r="I170" i="15"/>
  <c r="J170" i="15" a="1"/>
  <c r="J170" i="15"/>
  <c r="B171" i="15" a="1"/>
  <c r="B171" i="15"/>
  <c r="C171" i="15" a="1"/>
  <c r="C171" i="15"/>
  <c r="D171" i="15" a="1"/>
  <c r="D171" i="15"/>
  <c r="E171" i="15" a="1"/>
  <c r="E171" i="15"/>
  <c r="F171" i="15" a="1"/>
  <c r="F171" i="15"/>
  <c r="G171" i="15" a="1"/>
  <c r="G171" i="15"/>
  <c r="H171" i="15" a="1"/>
  <c r="H171" i="15"/>
  <c r="I171" i="15" a="1"/>
  <c r="I171" i="15"/>
  <c r="J171" i="15" a="1"/>
  <c r="J171" i="15"/>
  <c r="B172" i="15" a="1"/>
  <c r="B172" i="15"/>
  <c r="C172" i="15" a="1"/>
  <c r="C172" i="15"/>
  <c r="D172" i="15" a="1"/>
  <c r="D172" i="15"/>
  <c r="E172" i="15" a="1"/>
  <c r="E172" i="15"/>
  <c r="F172" i="15" a="1"/>
  <c r="F172" i="15"/>
  <c r="G172" i="15" a="1"/>
  <c r="G172" i="15"/>
  <c r="H172" i="15" a="1"/>
  <c r="H172" i="15"/>
  <c r="I172" i="15" a="1"/>
  <c r="I172" i="15"/>
  <c r="J172" i="15" a="1"/>
  <c r="J172" i="15"/>
  <c r="B173" i="15" a="1"/>
  <c r="B173" i="15"/>
  <c r="C173" i="15" a="1"/>
  <c r="C173" i="15"/>
  <c r="D173" i="15" a="1"/>
  <c r="D173" i="15"/>
  <c r="E173" i="15" a="1"/>
  <c r="E173" i="15"/>
  <c r="F173" i="15" a="1"/>
  <c r="F173" i="15"/>
  <c r="G173" i="15" a="1"/>
  <c r="G173" i="15"/>
  <c r="H173" i="15" a="1"/>
  <c r="H173" i="15"/>
  <c r="I173" i="15" a="1"/>
  <c r="I173" i="15"/>
  <c r="J173" i="15" a="1"/>
  <c r="J173" i="15"/>
  <c r="B174" i="15" a="1"/>
  <c r="B174" i="15"/>
  <c r="C174" i="15" a="1"/>
  <c r="C174" i="15"/>
  <c r="D174" i="15" a="1"/>
  <c r="D174" i="15"/>
  <c r="E174" i="15" a="1"/>
  <c r="E174" i="15"/>
  <c r="F174" i="15" a="1"/>
  <c r="F174" i="15"/>
  <c r="G174" i="15" a="1"/>
  <c r="G174" i="15"/>
  <c r="H174" i="15" a="1"/>
  <c r="H174" i="15"/>
  <c r="I174" i="15" a="1"/>
  <c r="I174" i="15"/>
  <c r="J174" i="15" a="1"/>
  <c r="J174" i="15"/>
  <c r="B175" i="15" a="1"/>
  <c r="B175" i="15"/>
  <c r="C175" i="15" a="1"/>
  <c r="C175" i="15"/>
  <c r="D175" i="15" a="1"/>
  <c r="D175" i="15"/>
  <c r="E175" i="15" a="1"/>
  <c r="E175" i="15"/>
  <c r="F175" i="15" a="1"/>
  <c r="F175" i="15"/>
  <c r="G175" i="15" a="1"/>
  <c r="G175" i="15"/>
  <c r="H175" i="15" a="1"/>
  <c r="H175" i="15"/>
  <c r="I175" i="15" a="1"/>
  <c r="I175" i="15"/>
  <c r="J175" i="15" a="1"/>
  <c r="J175" i="15"/>
  <c r="B176" i="15" a="1"/>
  <c r="B176" i="15"/>
  <c r="C176" i="15" a="1"/>
  <c r="C176" i="15"/>
  <c r="D176" i="15" a="1"/>
  <c r="D176" i="15"/>
  <c r="E176" i="15" a="1"/>
  <c r="E176" i="15"/>
  <c r="F176" i="15" a="1"/>
  <c r="F176" i="15"/>
  <c r="G176" i="15" a="1"/>
  <c r="G176" i="15"/>
  <c r="H176" i="15" a="1"/>
  <c r="H176" i="15"/>
  <c r="I176" i="15" a="1"/>
  <c r="I176" i="15"/>
  <c r="J176" i="15" a="1"/>
  <c r="J176" i="15"/>
  <c r="B177" i="15" a="1"/>
  <c r="B177" i="15"/>
  <c r="C177" i="15" a="1"/>
  <c r="C177" i="15"/>
  <c r="D177" i="15" a="1"/>
  <c r="D177" i="15"/>
  <c r="E177" i="15" a="1"/>
  <c r="E177" i="15"/>
  <c r="F177" i="15" a="1"/>
  <c r="F177" i="15"/>
  <c r="G177" i="15" a="1"/>
  <c r="G177" i="15"/>
  <c r="H177" i="15" a="1"/>
  <c r="H177" i="15"/>
  <c r="I177" i="15" a="1"/>
  <c r="I177" i="15"/>
  <c r="J177" i="15" a="1"/>
  <c r="J177" i="15"/>
  <c r="B178" i="15" a="1"/>
  <c r="B178" i="15"/>
  <c r="C178" i="15" a="1"/>
  <c r="C178" i="15"/>
  <c r="D178" i="15" a="1"/>
  <c r="D178" i="15"/>
  <c r="E178" i="15" a="1"/>
  <c r="E178" i="15"/>
  <c r="F178" i="15" a="1"/>
  <c r="F178" i="15"/>
  <c r="G178" i="15" a="1"/>
  <c r="G178" i="15"/>
  <c r="H178" i="15" a="1"/>
  <c r="H178" i="15"/>
  <c r="I178" i="15" a="1"/>
  <c r="I178" i="15"/>
  <c r="J178" i="15" a="1"/>
  <c r="J178" i="15"/>
  <c r="B179" i="15" a="1"/>
  <c r="B179" i="15"/>
  <c r="C179" i="15" a="1"/>
  <c r="C179" i="15"/>
  <c r="D179" i="15" a="1"/>
  <c r="D179" i="15"/>
  <c r="E179" i="15" a="1"/>
  <c r="E179" i="15"/>
  <c r="F179" i="15" a="1"/>
  <c r="F179" i="15"/>
  <c r="G179" i="15" a="1"/>
  <c r="G179" i="15"/>
  <c r="H179" i="15" a="1"/>
  <c r="H179" i="15"/>
  <c r="I179" i="15" a="1"/>
  <c r="I179" i="15"/>
  <c r="J179" i="15" a="1"/>
  <c r="J179" i="15"/>
  <c r="B180" i="15" a="1"/>
  <c r="B180" i="15"/>
  <c r="C180" i="15" a="1"/>
  <c r="C180" i="15"/>
  <c r="D180" i="15" a="1"/>
  <c r="D180" i="15"/>
  <c r="E180" i="15" a="1"/>
  <c r="E180" i="15"/>
  <c r="F180" i="15" a="1"/>
  <c r="F180" i="15"/>
  <c r="G180" i="15" a="1"/>
  <c r="G180" i="15"/>
  <c r="H180" i="15" a="1"/>
  <c r="H180" i="15"/>
  <c r="I180" i="15" a="1"/>
  <c r="I180" i="15"/>
  <c r="J180" i="15" a="1"/>
  <c r="J180" i="15"/>
  <c r="B181" i="15" a="1"/>
  <c r="B181" i="15"/>
  <c r="C181" i="15" a="1"/>
  <c r="C181" i="15"/>
  <c r="D181" i="15" a="1"/>
  <c r="D181" i="15"/>
  <c r="E181" i="15" a="1"/>
  <c r="E181" i="15"/>
  <c r="F181" i="15" a="1"/>
  <c r="F181" i="15"/>
  <c r="G181" i="15" a="1"/>
  <c r="G181" i="15"/>
  <c r="H181" i="15" a="1"/>
  <c r="H181" i="15"/>
  <c r="I181" i="15" a="1"/>
  <c r="I181" i="15"/>
  <c r="J181" i="15" a="1"/>
  <c r="J181" i="15"/>
  <c r="B182" i="15" a="1"/>
  <c r="B182" i="15"/>
  <c r="C182" i="15" a="1"/>
  <c r="C182" i="15"/>
  <c r="D182" i="15" a="1"/>
  <c r="D182" i="15"/>
  <c r="E182" i="15" a="1"/>
  <c r="E182" i="15"/>
  <c r="F182" i="15" a="1"/>
  <c r="F182" i="15"/>
  <c r="G182" i="15" a="1"/>
  <c r="G182" i="15"/>
  <c r="H182" i="15" a="1"/>
  <c r="H182" i="15"/>
  <c r="I182" i="15" a="1"/>
  <c r="I182" i="15"/>
  <c r="J182" i="15" a="1"/>
  <c r="J182" i="15"/>
  <c r="B183" i="15" a="1"/>
  <c r="B183" i="15"/>
  <c r="C183" i="15" a="1"/>
  <c r="C183" i="15"/>
  <c r="D183" i="15" a="1"/>
  <c r="D183" i="15"/>
  <c r="E183" i="15" a="1"/>
  <c r="E183" i="15"/>
  <c r="F183" i="15" a="1"/>
  <c r="F183" i="15"/>
  <c r="G183" i="15" a="1"/>
  <c r="G183" i="15"/>
  <c r="H183" i="15" a="1"/>
  <c r="H183" i="15"/>
  <c r="I183" i="15" a="1"/>
  <c r="I183" i="15"/>
  <c r="J183" i="15" a="1"/>
  <c r="J183" i="15"/>
  <c r="B184" i="15" a="1"/>
  <c r="B184" i="15"/>
  <c r="C184" i="15" a="1"/>
  <c r="C184" i="15"/>
  <c r="D184" i="15" a="1"/>
  <c r="D184" i="15"/>
  <c r="E184" i="15" a="1"/>
  <c r="E184" i="15"/>
  <c r="F184" i="15" a="1"/>
  <c r="F184" i="15"/>
  <c r="G184" i="15" a="1"/>
  <c r="G184" i="15"/>
  <c r="H184" i="15" a="1"/>
  <c r="H184" i="15"/>
  <c r="I184" i="15" a="1"/>
  <c r="I184" i="15"/>
  <c r="J184" i="15" a="1"/>
  <c r="J184" i="15"/>
  <c r="B185" i="15" a="1"/>
  <c r="B185" i="15"/>
  <c r="C185" i="15" a="1"/>
  <c r="C185" i="15"/>
  <c r="D185" i="15" a="1"/>
  <c r="D185" i="15"/>
  <c r="E185" i="15" a="1"/>
  <c r="E185" i="15"/>
  <c r="F185" i="15" a="1"/>
  <c r="F185" i="15"/>
  <c r="G185" i="15" a="1"/>
  <c r="G185" i="15"/>
  <c r="H185" i="15" a="1"/>
  <c r="H185" i="15"/>
  <c r="I185" i="15" a="1"/>
  <c r="I185" i="15"/>
  <c r="J185" i="15" a="1"/>
  <c r="J185" i="15"/>
  <c r="B186" i="15" a="1"/>
  <c r="B186" i="15"/>
  <c r="C186" i="15" a="1"/>
  <c r="C186" i="15"/>
  <c r="D186" i="15" a="1"/>
  <c r="D186" i="15"/>
  <c r="E186" i="15" a="1"/>
  <c r="E186" i="15"/>
  <c r="F186" i="15" a="1"/>
  <c r="F186" i="15"/>
  <c r="G186" i="15" a="1"/>
  <c r="G186" i="15"/>
  <c r="H186" i="15" a="1"/>
  <c r="H186" i="15"/>
  <c r="I186" i="15" a="1"/>
  <c r="I186" i="15"/>
  <c r="J186" i="15" a="1"/>
  <c r="J186" i="15"/>
  <c r="B187" i="15" a="1"/>
  <c r="B187" i="15"/>
  <c r="C187" i="15" a="1"/>
  <c r="C187" i="15"/>
  <c r="D187" i="15" a="1"/>
  <c r="D187" i="15"/>
  <c r="E187" i="15" a="1"/>
  <c r="E187" i="15"/>
  <c r="F187" i="15" a="1"/>
  <c r="F187" i="15"/>
  <c r="G187" i="15" a="1"/>
  <c r="G187" i="15"/>
  <c r="H187" i="15" a="1"/>
  <c r="H187" i="15"/>
  <c r="I187" i="15" a="1"/>
  <c r="I187" i="15"/>
  <c r="J187" i="15" a="1"/>
  <c r="J187" i="15"/>
  <c r="B188" i="15" a="1"/>
  <c r="B188" i="15"/>
  <c r="C188" i="15" a="1"/>
  <c r="C188" i="15"/>
  <c r="D188" i="15" a="1"/>
  <c r="D188" i="15"/>
  <c r="E188" i="15" a="1"/>
  <c r="E188" i="15"/>
  <c r="F188" i="15" a="1"/>
  <c r="F188" i="15"/>
  <c r="G188" i="15" a="1"/>
  <c r="G188" i="15"/>
  <c r="H188" i="15" a="1"/>
  <c r="H188" i="15"/>
  <c r="I188" i="15" a="1"/>
  <c r="I188" i="15"/>
  <c r="J188" i="15" a="1"/>
  <c r="J188" i="15"/>
  <c r="B189" i="15" a="1"/>
  <c r="B189" i="15"/>
  <c r="C189" i="15" a="1"/>
  <c r="C189" i="15"/>
  <c r="D189" i="15" a="1"/>
  <c r="D189" i="15"/>
  <c r="E189" i="15" a="1"/>
  <c r="E189" i="15"/>
  <c r="F189" i="15" a="1"/>
  <c r="F189" i="15"/>
  <c r="G189" i="15" a="1"/>
  <c r="G189" i="15"/>
  <c r="H189" i="15" a="1"/>
  <c r="H189" i="15"/>
  <c r="I189" i="15" a="1"/>
  <c r="I189" i="15"/>
  <c r="J189" i="15" a="1"/>
  <c r="J189" i="15"/>
  <c r="B190" i="15" a="1"/>
  <c r="B190" i="15"/>
  <c r="C190" i="15" a="1"/>
  <c r="C190" i="15"/>
  <c r="D190" i="15" a="1"/>
  <c r="D190" i="15"/>
  <c r="E190" i="15" a="1"/>
  <c r="E190" i="15"/>
  <c r="F190" i="15" a="1"/>
  <c r="F190" i="15"/>
  <c r="G190" i="15" a="1"/>
  <c r="G190" i="15"/>
  <c r="H190" i="15" a="1"/>
  <c r="H190" i="15"/>
  <c r="I190" i="15" a="1"/>
  <c r="I190" i="15"/>
  <c r="J190" i="15" a="1"/>
  <c r="J190" i="15"/>
  <c r="B191" i="15" a="1"/>
  <c r="B191" i="15"/>
  <c r="C191" i="15" a="1"/>
  <c r="C191" i="15"/>
  <c r="D191" i="15" a="1"/>
  <c r="D191" i="15"/>
  <c r="E191" i="15" a="1"/>
  <c r="E191" i="15"/>
  <c r="F191" i="15" a="1"/>
  <c r="F191" i="15"/>
  <c r="G191" i="15" a="1"/>
  <c r="G191" i="15"/>
  <c r="H191" i="15" a="1"/>
  <c r="H191" i="15"/>
  <c r="I191" i="15" a="1"/>
  <c r="I191" i="15"/>
  <c r="J191" i="15" a="1"/>
  <c r="J191" i="15"/>
  <c r="B192" i="15" a="1"/>
  <c r="B192" i="15"/>
  <c r="C192" i="15" a="1"/>
  <c r="C192" i="15"/>
  <c r="D192" i="15" a="1"/>
  <c r="D192" i="15"/>
  <c r="E192" i="15" a="1"/>
  <c r="E192" i="15"/>
  <c r="F192" i="15" a="1"/>
  <c r="F192" i="15"/>
  <c r="G192" i="15" a="1"/>
  <c r="G192" i="15"/>
  <c r="H192" i="15" a="1"/>
  <c r="H192" i="15"/>
  <c r="I192" i="15" a="1"/>
  <c r="I192" i="15"/>
  <c r="J192" i="15" a="1"/>
  <c r="J192" i="15"/>
  <c r="B193" i="15" a="1"/>
  <c r="B193" i="15"/>
  <c r="C193" i="15" a="1"/>
  <c r="C193" i="15"/>
  <c r="D193" i="15" a="1"/>
  <c r="D193" i="15"/>
  <c r="E193" i="15" a="1"/>
  <c r="E193" i="15"/>
  <c r="F193" i="15" a="1"/>
  <c r="F193" i="15"/>
  <c r="G193" i="15" a="1"/>
  <c r="G193" i="15"/>
  <c r="H193" i="15" a="1"/>
  <c r="H193" i="15"/>
  <c r="I193" i="15" a="1"/>
  <c r="I193" i="15"/>
  <c r="J193" i="15" a="1"/>
  <c r="J193" i="15"/>
  <c r="B194" i="15" a="1"/>
  <c r="B194" i="15"/>
  <c r="C194" i="15" a="1"/>
  <c r="C194" i="15"/>
  <c r="D194" i="15" a="1"/>
  <c r="D194" i="15"/>
  <c r="E194" i="15" a="1"/>
  <c r="E194" i="15"/>
  <c r="F194" i="15" a="1"/>
  <c r="F194" i="15"/>
  <c r="G194" i="15" a="1"/>
  <c r="G194" i="15"/>
  <c r="H194" i="15" a="1"/>
  <c r="H194" i="15"/>
  <c r="I194" i="15" a="1"/>
  <c r="I194" i="15"/>
  <c r="J194" i="15" a="1"/>
  <c r="J194" i="15"/>
  <c r="B195" i="15" a="1"/>
  <c r="B195" i="15"/>
  <c r="C195" i="15" a="1"/>
  <c r="C195" i="15"/>
  <c r="D195" i="15" a="1"/>
  <c r="D195" i="15"/>
  <c r="E195" i="15" a="1"/>
  <c r="E195" i="15"/>
  <c r="F195" i="15" a="1"/>
  <c r="F195" i="15"/>
  <c r="G195" i="15" a="1"/>
  <c r="G195" i="15"/>
  <c r="H195" i="15" a="1"/>
  <c r="H195" i="15"/>
  <c r="I195" i="15" a="1"/>
  <c r="I195" i="15"/>
  <c r="J195" i="15" a="1"/>
  <c r="J195" i="15"/>
  <c r="B196" i="15" a="1"/>
  <c r="B196" i="15"/>
  <c r="C196" i="15" a="1"/>
  <c r="C196" i="15"/>
  <c r="D196" i="15" a="1"/>
  <c r="D196" i="15"/>
  <c r="E196" i="15" a="1"/>
  <c r="E196" i="15"/>
  <c r="F196" i="15" a="1"/>
  <c r="F196" i="15"/>
  <c r="G196" i="15" a="1"/>
  <c r="G196" i="15"/>
  <c r="H196" i="15" a="1"/>
  <c r="H196" i="15"/>
  <c r="I196" i="15" a="1"/>
  <c r="I196" i="15"/>
  <c r="J196" i="15" a="1"/>
  <c r="J196" i="15"/>
  <c r="B197" i="15" a="1"/>
  <c r="B197" i="15"/>
  <c r="C197" i="15" a="1"/>
  <c r="C197" i="15"/>
  <c r="D197" i="15" a="1"/>
  <c r="D197" i="15"/>
  <c r="E197" i="15" a="1"/>
  <c r="E197" i="15"/>
  <c r="F197" i="15" a="1"/>
  <c r="F197" i="15"/>
  <c r="G197" i="15" a="1"/>
  <c r="G197" i="15"/>
  <c r="H197" i="15" a="1"/>
  <c r="H197" i="15"/>
  <c r="I197" i="15" a="1"/>
  <c r="I197" i="15"/>
  <c r="J197" i="15" a="1"/>
  <c r="J197" i="15"/>
  <c r="B198" i="15" a="1"/>
  <c r="B198" i="15"/>
  <c r="C198" i="15" a="1"/>
  <c r="C198" i="15"/>
  <c r="D198" i="15" a="1"/>
  <c r="D198" i="15"/>
  <c r="E198" i="15" a="1"/>
  <c r="E198" i="15"/>
  <c r="F198" i="15" a="1"/>
  <c r="F198" i="15"/>
  <c r="G198" i="15" a="1"/>
  <c r="G198" i="15"/>
  <c r="H198" i="15" a="1"/>
  <c r="H198" i="15"/>
  <c r="I198" i="15" a="1"/>
  <c r="I198" i="15"/>
  <c r="J198" i="15" a="1"/>
  <c r="J198" i="15"/>
  <c r="B199" i="15" a="1"/>
  <c r="B199" i="15"/>
  <c r="C199" i="15" a="1"/>
  <c r="C199" i="15"/>
  <c r="D199" i="15" a="1"/>
  <c r="D199" i="15"/>
  <c r="E199" i="15" a="1"/>
  <c r="E199" i="15"/>
  <c r="F199" i="15" a="1"/>
  <c r="F199" i="15"/>
  <c r="G199" i="15" a="1"/>
  <c r="G199" i="15"/>
  <c r="H199" i="15" a="1"/>
  <c r="H199" i="15"/>
  <c r="I199" i="15" a="1"/>
  <c r="I199" i="15"/>
  <c r="J199" i="15" a="1"/>
  <c r="J199" i="15"/>
  <c r="B200" i="15" a="1"/>
  <c r="B200" i="15"/>
  <c r="C200" i="15" a="1"/>
  <c r="C200" i="15"/>
  <c r="D200" i="15" a="1"/>
  <c r="D200" i="15"/>
  <c r="E200" i="15" a="1"/>
  <c r="E200" i="15"/>
  <c r="F200" i="15" a="1"/>
  <c r="F200" i="15"/>
  <c r="G200" i="15" a="1"/>
  <c r="G200" i="15"/>
  <c r="H200" i="15" a="1"/>
  <c r="H200" i="15"/>
  <c r="I200" i="15" a="1"/>
  <c r="I200" i="15"/>
  <c r="J200" i="15" a="1"/>
  <c r="J200" i="15"/>
  <c r="B201" i="15" a="1"/>
  <c r="B201" i="15"/>
  <c r="C201" i="15" a="1"/>
  <c r="C201" i="15"/>
  <c r="D201" i="15" a="1"/>
  <c r="D201" i="15"/>
  <c r="E201" i="15" a="1"/>
  <c r="E201" i="15"/>
  <c r="F201" i="15" a="1"/>
  <c r="F201" i="15"/>
  <c r="G201" i="15" a="1"/>
  <c r="G201" i="15"/>
  <c r="H201" i="15" a="1"/>
  <c r="H201" i="15"/>
  <c r="I201" i="15" a="1"/>
  <c r="I201" i="15"/>
  <c r="J201" i="15" a="1"/>
  <c r="J201" i="15"/>
  <c r="B202" i="15" a="1"/>
  <c r="B202" i="15"/>
  <c r="C202" i="15" a="1"/>
  <c r="C202" i="15"/>
  <c r="D202" i="15" a="1"/>
  <c r="D202" i="15"/>
  <c r="E202" i="15" a="1"/>
  <c r="E202" i="15"/>
  <c r="F202" i="15" a="1"/>
  <c r="F202" i="15"/>
  <c r="G202" i="15" a="1"/>
  <c r="G202" i="15"/>
  <c r="H202" i="15" a="1"/>
  <c r="H202" i="15"/>
  <c r="I202" i="15" a="1"/>
  <c r="I202" i="15"/>
  <c r="J202" i="15" a="1"/>
  <c r="J202" i="15"/>
  <c r="B203" i="15" a="1"/>
  <c r="B203" i="15"/>
  <c r="C203" i="15" a="1"/>
  <c r="C203" i="15"/>
  <c r="D203" i="15" a="1"/>
  <c r="D203" i="15"/>
  <c r="E203" i="15" a="1"/>
  <c r="E203" i="15"/>
  <c r="F203" i="15" a="1"/>
  <c r="F203" i="15"/>
  <c r="G203" i="15" a="1"/>
  <c r="G203" i="15"/>
  <c r="H203" i="15" a="1"/>
  <c r="H203" i="15"/>
  <c r="I203" i="15" a="1"/>
  <c r="I203" i="15"/>
  <c r="J203" i="15" a="1"/>
  <c r="J203" i="15"/>
  <c r="B204" i="15" a="1"/>
  <c r="B204" i="15"/>
  <c r="C204" i="15" a="1"/>
  <c r="C204" i="15"/>
  <c r="D204" i="15" a="1"/>
  <c r="D204" i="15"/>
  <c r="E204" i="15" a="1"/>
  <c r="E204" i="15"/>
  <c r="F204" i="15" a="1"/>
  <c r="F204" i="15"/>
  <c r="G204" i="15" a="1"/>
  <c r="G204" i="15"/>
  <c r="H204" i="15" a="1"/>
  <c r="H204" i="15"/>
  <c r="I204" i="15" a="1"/>
  <c r="I204" i="15"/>
  <c r="J204" i="15" a="1"/>
  <c r="J204" i="15"/>
  <c r="B205" i="15" a="1"/>
  <c r="B205" i="15"/>
  <c r="C205" i="15" a="1"/>
  <c r="C205" i="15"/>
  <c r="D205" i="15" a="1"/>
  <c r="D205" i="15"/>
  <c r="E205" i="15" a="1"/>
  <c r="E205" i="15"/>
  <c r="F205" i="15" a="1"/>
  <c r="F205" i="15"/>
  <c r="G205" i="15" a="1"/>
  <c r="G205" i="15"/>
  <c r="H205" i="15" a="1"/>
  <c r="H205" i="15"/>
  <c r="I205" i="15" a="1"/>
  <c r="I205" i="15"/>
  <c r="J205" i="15" a="1"/>
  <c r="J205" i="15"/>
  <c r="B206" i="15" a="1"/>
  <c r="B206" i="15"/>
  <c r="C206" i="15" a="1"/>
  <c r="C206" i="15"/>
  <c r="D206" i="15" a="1"/>
  <c r="D206" i="15"/>
  <c r="E206" i="15" a="1"/>
  <c r="E206" i="15"/>
  <c r="F206" i="15" a="1"/>
  <c r="F206" i="15"/>
  <c r="G206" i="15" a="1"/>
  <c r="G206" i="15"/>
  <c r="H206" i="15" a="1"/>
  <c r="H206" i="15"/>
  <c r="I206" i="15" a="1"/>
  <c r="I206" i="15"/>
  <c r="J206" i="15" a="1"/>
  <c r="J206" i="15"/>
  <c r="B207" i="15" a="1"/>
  <c r="B207" i="15"/>
  <c r="C207" i="15" a="1"/>
  <c r="C207" i="15"/>
  <c r="D207" i="15" a="1"/>
  <c r="D207" i="15"/>
  <c r="E207" i="15" a="1"/>
  <c r="E207" i="15"/>
  <c r="F207" i="15" a="1"/>
  <c r="F207" i="15"/>
  <c r="G207" i="15" a="1"/>
  <c r="G207" i="15"/>
  <c r="H207" i="15" a="1"/>
  <c r="H207" i="15"/>
  <c r="I207" i="15" a="1"/>
  <c r="I207" i="15"/>
  <c r="J207" i="15" a="1"/>
  <c r="J207" i="15"/>
  <c r="B208" i="15" a="1"/>
  <c r="B208" i="15"/>
  <c r="C208" i="15" a="1"/>
  <c r="C208" i="15"/>
  <c r="D208" i="15" a="1"/>
  <c r="D208" i="15"/>
  <c r="E208" i="15" a="1"/>
  <c r="E208" i="15"/>
  <c r="F208" i="15" a="1"/>
  <c r="F208" i="15"/>
  <c r="G208" i="15" a="1"/>
  <c r="G208" i="15"/>
  <c r="H208" i="15" a="1"/>
  <c r="H208" i="15"/>
  <c r="I208" i="15" a="1"/>
  <c r="I208" i="15"/>
  <c r="J208" i="15" a="1"/>
  <c r="J208" i="15"/>
  <c r="B209" i="15" a="1"/>
  <c r="B209" i="15"/>
  <c r="C209" i="15" a="1"/>
  <c r="C209" i="15"/>
  <c r="D209" i="15" a="1"/>
  <c r="D209" i="15"/>
  <c r="E209" i="15" a="1"/>
  <c r="E209" i="15"/>
  <c r="F209" i="15" a="1"/>
  <c r="F209" i="15"/>
  <c r="G209" i="15" a="1"/>
  <c r="G209" i="15"/>
  <c r="H209" i="15" a="1"/>
  <c r="H209" i="15"/>
  <c r="I209" i="15" a="1"/>
  <c r="I209" i="15"/>
  <c r="J209" i="15" a="1"/>
  <c r="J209" i="15"/>
  <c r="B210" i="15" a="1"/>
  <c r="B210" i="15"/>
  <c r="C210" i="15" a="1"/>
  <c r="C210" i="15"/>
  <c r="D210" i="15" a="1"/>
  <c r="D210" i="15"/>
  <c r="E210" i="15" a="1"/>
  <c r="E210" i="15"/>
  <c r="F210" i="15" a="1"/>
  <c r="F210" i="15"/>
  <c r="G210" i="15" a="1"/>
  <c r="G210" i="15"/>
  <c r="H210" i="15" a="1"/>
  <c r="H210" i="15"/>
  <c r="I210" i="15" a="1"/>
  <c r="I210" i="15"/>
  <c r="J210" i="15" a="1"/>
  <c r="J210" i="15"/>
  <c r="B211" i="15" a="1"/>
  <c r="B211" i="15"/>
  <c r="C211" i="15" a="1"/>
  <c r="C211" i="15"/>
  <c r="D211" i="15" a="1"/>
  <c r="D211" i="15"/>
  <c r="E211" i="15" a="1"/>
  <c r="E211" i="15"/>
  <c r="F211" i="15" a="1"/>
  <c r="F211" i="15"/>
  <c r="G211" i="15" a="1"/>
  <c r="G211" i="15"/>
  <c r="H211" i="15" a="1"/>
  <c r="H211" i="15"/>
  <c r="I211" i="15" a="1"/>
  <c r="I211" i="15"/>
  <c r="J211" i="15" a="1"/>
  <c r="J211" i="15"/>
  <c r="B212" i="15" a="1"/>
  <c r="B212" i="15"/>
  <c r="C212" i="15" a="1"/>
  <c r="C212" i="15"/>
  <c r="D212" i="15" a="1"/>
  <c r="D212" i="15"/>
  <c r="E212" i="15" a="1"/>
  <c r="E212" i="15"/>
  <c r="F212" i="15" a="1"/>
  <c r="F212" i="15"/>
  <c r="G212" i="15" a="1"/>
  <c r="G212" i="15"/>
  <c r="H212" i="15" a="1"/>
  <c r="H212" i="15"/>
  <c r="I212" i="15" a="1"/>
  <c r="I212" i="15"/>
  <c r="J212" i="15" a="1"/>
  <c r="J212" i="15"/>
  <c r="B213" i="15" a="1"/>
  <c r="B213" i="15"/>
  <c r="C213" i="15" a="1"/>
  <c r="C213" i="15"/>
  <c r="D213" i="15" a="1"/>
  <c r="D213" i="15"/>
  <c r="E213" i="15" a="1"/>
  <c r="E213" i="15"/>
  <c r="F213" i="15" a="1"/>
  <c r="F213" i="15"/>
  <c r="G213" i="15" a="1"/>
  <c r="G213" i="15"/>
  <c r="H213" i="15" a="1"/>
  <c r="H213" i="15"/>
  <c r="I213" i="15" a="1"/>
  <c r="I213" i="15"/>
  <c r="J213" i="15" a="1"/>
  <c r="J213" i="15"/>
  <c r="B214" i="15" a="1"/>
  <c r="B214" i="15"/>
  <c r="C214" i="15" a="1"/>
  <c r="C214" i="15"/>
  <c r="D214" i="15" a="1"/>
  <c r="D214" i="15"/>
  <c r="E214" i="15" a="1"/>
  <c r="E214" i="15"/>
  <c r="F214" i="15" a="1"/>
  <c r="F214" i="15"/>
  <c r="G214" i="15" a="1"/>
  <c r="G214" i="15"/>
  <c r="H214" i="15" a="1"/>
  <c r="H214" i="15"/>
  <c r="I214" i="15" a="1"/>
  <c r="I214" i="15"/>
  <c r="J214" i="15" a="1"/>
  <c r="J214" i="15"/>
  <c r="B215" i="15" a="1"/>
  <c r="B215" i="15"/>
  <c r="C215" i="15" a="1"/>
  <c r="C215" i="15"/>
  <c r="D215" i="15" a="1"/>
  <c r="D215" i="15"/>
  <c r="E215" i="15" a="1"/>
  <c r="E215" i="15"/>
  <c r="F215" i="15" a="1"/>
  <c r="F215" i="15"/>
  <c r="G215" i="15" a="1"/>
  <c r="G215" i="15"/>
  <c r="H215" i="15" a="1"/>
  <c r="H215" i="15"/>
  <c r="I215" i="15" a="1"/>
  <c r="I215" i="15"/>
  <c r="J215" i="15" a="1"/>
  <c r="J215" i="15"/>
  <c r="B216" i="15" a="1"/>
  <c r="B216" i="15"/>
  <c r="C216" i="15" a="1"/>
  <c r="C216" i="15"/>
  <c r="D216" i="15" a="1"/>
  <c r="D216" i="15"/>
  <c r="E216" i="15" a="1"/>
  <c r="E216" i="15"/>
  <c r="F216" i="15" a="1"/>
  <c r="F216" i="15"/>
  <c r="G216" i="15" a="1"/>
  <c r="G216" i="15"/>
  <c r="H216" i="15" a="1"/>
  <c r="H216" i="15"/>
  <c r="I216" i="15" a="1"/>
  <c r="I216" i="15"/>
  <c r="J216" i="15" a="1"/>
  <c r="J216" i="15"/>
  <c r="B217" i="15" a="1"/>
  <c r="B217" i="15"/>
  <c r="C217" i="15" a="1"/>
  <c r="C217" i="15"/>
  <c r="D217" i="15" a="1"/>
  <c r="D217" i="15"/>
  <c r="E217" i="15" a="1"/>
  <c r="E217" i="15"/>
  <c r="F217" i="15" a="1"/>
  <c r="F217" i="15"/>
  <c r="G217" i="15" a="1"/>
  <c r="G217" i="15"/>
  <c r="H217" i="15" a="1"/>
  <c r="H217" i="15"/>
  <c r="I217" i="15" a="1"/>
  <c r="I217" i="15"/>
  <c r="J217" i="15" a="1"/>
  <c r="J217" i="15"/>
  <c r="B218" i="15" a="1"/>
  <c r="B218" i="15"/>
  <c r="C218" i="15" a="1"/>
  <c r="C218" i="15"/>
  <c r="D218" i="15" a="1"/>
  <c r="D218" i="15"/>
  <c r="E218" i="15" a="1"/>
  <c r="E218" i="15"/>
  <c r="F218" i="15" a="1"/>
  <c r="F218" i="15"/>
  <c r="G218" i="15" a="1"/>
  <c r="G218" i="15"/>
  <c r="H218" i="15" a="1"/>
  <c r="H218" i="15"/>
  <c r="I218" i="15" a="1"/>
  <c r="I218" i="15"/>
  <c r="J218" i="15" a="1"/>
  <c r="J218" i="15"/>
  <c r="B219" i="15" a="1"/>
  <c r="B219" i="15"/>
  <c r="C219" i="15" a="1"/>
  <c r="C219" i="15"/>
  <c r="D219" i="15" a="1"/>
  <c r="D219" i="15"/>
  <c r="E219" i="15" a="1"/>
  <c r="E219" i="15"/>
  <c r="F219" i="15" a="1"/>
  <c r="F219" i="15"/>
  <c r="G219" i="15" a="1"/>
  <c r="G219" i="15"/>
  <c r="H219" i="15" a="1"/>
  <c r="H219" i="15"/>
  <c r="I219" i="15" a="1"/>
  <c r="I219" i="15"/>
  <c r="J219" i="15" a="1"/>
  <c r="J219" i="15"/>
  <c r="B220" i="15" a="1"/>
  <c r="B220" i="15"/>
  <c r="C220" i="15" a="1"/>
  <c r="C220" i="15"/>
  <c r="D220" i="15" a="1"/>
  <c r="D220" i="15"/>
  <c r="E220" i="15" a="1"/>
  <c r="E220" i="15"/>
  <c r="F220" i="15" a="1"/>
  <c r="F220" i="15"/>
  <c r="G220" i="15" a="1"/>
  <c r="G220" i="15"/>
  <c r="H220" i="15" a="1"/>
  <c r="H220" i="15"/>
  <c r="I220" i="15" a="1"/>
  <c r="I220" i="15"/>
  <c r="J220" i="15" a="1"/>
  <c r="J220" i="15"/>
  <c r="B221" i="15" a="1"/>
  <c r="B221" i="15"/>
  <c r="C221" i="15" a="1"/>
  <c r="C221" i="15"/>
  <c r="D221" i="15" a="1"/>
  <c r="D221" i="15"/>
  <c r="E221" i="15" a="1"/>
  <c r="E221" i="15"/>
  <c r="F221" i="15" a="1"/>
  <c r="F221" i="15"/>
  <c r="G221" i="15" a="1"/>
  <c r="G221" i="15"/>
  <c r="H221" i="15" a="1"/>
  <c r="H221" i="15"/>
  <c r="I221" i="15" a="1"/>
  <c r="I221" i="15"/>
  <c r="J221" i="15" a="1"/>
  <c r="J221" i="15"/>
  <c r="B222" i="15" a="1"/>
  <c r="B222" i="15"/>
  <c r="C222" i="15" a="1"/>
  <c r="C222" i="15"/>
  <c r="D222" i="15" a="1"/>
  <c r="D222" i="15"/>
  <c r="E222" i="15" a="1"/>
  <c r="E222" i="15"/>
  <c r="F222" i="15" a="1"/>
  <c r="F222" i="15"/>
  <c r="G222" i="15" a="1"/>
  <c r="G222" i="15"/>
  <c r="H222" i="15" a="1"/>
  <c r="H222" i="15"/>
  <c r="I222" i="15" a="1"/>
  <c r="I222" i="15"/>
  <c r="J222" i="15" a="1"/>
  <c r="J222" i="15"/>
  <c r="B223" i="15" a="1"/>
  <c r="B223" i="15"/>
  <c r="C223" i="15" a="1"/>
  <c r="C223" i="15"/>
  <c r="D223" i="15" a="1"/>
  <c r="D223" i="15"/>
  <c r="E223" i="15" a="1"/>
  <c r="E223" i="15"/>
  <c r="F223" i="15" a="1"/>
  <c r="F223" i="15"/>
  <c r="G223" i="15" a="1"/>
  <c r="G223" i="15"/>
  <c r="H223" i="15" a="1"/>
  <c r="H223" i="15"/>
  <c r="I223" i="15" a="1"/>
  <c r="I223" i="15"/>
  <c r="J223" i="15" a="1"/>
  <c r="J223" i="15"/>
  <c r="B224" i="15" a="1"/>
  <c r="B224" i="15"/>
  <c r="C224" i="15" a="1"/>
  <c r="C224" i="15"/>
  <c r="D224" i="15" a="1"/>
  <c r="D224" i="15"/>
  <c r="E224" i="15" a="1"/>
  <c r="E224" i="15"/>
  <c r="F224" i="15" a="1"/>
  <c r="F224" i="15"/>
  <c r="G224" i="15" a="1"/>
  <c r="G224" i="15"/>
  <c r="H224" i="15" a="1"/>
  <c r="H224" i="15"/>
  <c r="I224" i="15" a="1"/>
  <c r="I224" i="15"/>
  <c r="J224" i="15" a="1"/>
  <c r="J224" i="15"/>
  <c r="B225" i="15" a="1"/>
  <c r="B225" i="15"/>
  <c r="C225" i="15" a="1"/>
  <c r="C225" i="15"/>
  <c r="D225" i="15" a="1"/>
  <c r="D225" i="15"/>
  <c r="E225" i="15" a="1"/>
  <c r="E225" i="15"/>
  <c r="F225" i="15" a="1"/>
  <c r="F225" i="15"/>
  <c r="G225" i="15" a="1"/>
  <c r="G225" i="15"/>
  <c r="H225" i="15" a="1"/>
  <c r="H225" i="15"/>
  <c r="I225" i="15" a="1"/>
  <c r="I225" i="15"/>
  <c r="J225" i="15" a="1"/>
  <c r="J225" i="15"/>
  <c r="B226" i="15" a="1"/>
  <c r="B226" i="15"/>
  <c r="C226" i="15" a="1"/>
  <c r="C226" i="15"/>
  <c r="D226" i="15" a="1"/>
  <c r="D226" i="15"/>
  <c r="E226" i="15" a="1"/>
  <c r="E226" i="15"/>
  <c r="F226" i="15" a="1"/>
  <c r="F226" i="15"/>
  <c r="G226" i="15" a="1"/>
  <c r="G226" i="15"/>
  <c r="H226" i="15" a="1"/>
  <c r="H226" i="15"/>
  <c r="I226" i="15" a="1"/>
  <c r="I226" i="15"/>
  <c r="J226" i="15" a="1"/>
  <c r="J226" i="15"/>
  <c r="B227" i="15" a="1"/>
  <c r="B227" i="15"/>
  <c r="C227" i="15" a="1"/>
  <c r="C227" i="15"/>
  <c r="D227" i="15" a="1"/>
  <c r="D227" i="15"/>
  <c r="E227" i="15" a="1"/>
  <c r="E227" i="15"/>
  <c r="F227" i="15" a="1"/>
  <c r="F227" i="15"/>
  <c r="G227" i="15" a="1"/>
  <c r="G227" i="15"/>
  <c r="H227" i="15" a="1"/>
  <c r="H227" i="15"/>
  <c r="I227" i="15" a="1"/>
  <c r="I227" i="15"/>
  <c r="J227" i="15" a="1"/>
  <c r="J227" i="15"/>
  <c r="B228" i="15" a="1"/>
  <c r="B228" i="15"/>
  <c r="C228" i="15" a="1"/>
  <c r="C228" i="15"/>
  <c r="D228" i="15" a="1"/>
  <c r="D228" i="15"/>
  <c r="E228" i="15" a="1"/>
  <c r="E228" i="15"/>
  <c r="F228" i="15" a="1"/>
  <c r="F228" i="15"/>
  <c r="G228" i="15" a="1"/>
  <c r="G228" i="15"/>
  <c r="H228" i="15" a="1"/>
  <c r="H228" i="15"/>
  <c r="I228" i="15" a="1"/>
  <c r="I228" i="15"/>
  <c r="J228" i="15" a="1"/>
  <c r="J228" i="15"/>
  <c r="B229" i="15" a="1"/>
  <c r="B229" i="15"/>
  <c r="C229" i="15" a="1"/>
  <c r="C229" i="15"/>
  <c r="D229" i="15" a="1"/>
  <c r="D229" i="15"/>
  <c r="E229" i="15" a="1"/>
  <c r="E229" i="15"/>
  <c r="F229" i="15" a="1"/>
  <c r="F229" i="15"/>
  <c r="G229" i="15" a="1"/>
  <c r="G229" i="15"/>
  <c r="H229" i="15" a="1"/>
  <c r="H229" i="15"/>
  <c r="I229" i="15" a="1"/>
  <c r="I229" i="15"/>
  <c r="J229" i="15" a="1"/>
  <c r="J229" i="15"/>
  <c r="B230" i="15" a="1"/>
  <c r="B230" i="15"/>
  <c r="C230" i="15" a="1"/>
  <c r="C230" i="15"/>
  <c r="D230" i="15" a="1"/>
  <c r="D230" i="15"/>
  <c r="E230" i="15" a="1"/>
  <c r="E230" i="15"/>
  <c r="F230" i="15" a="1"/>
  <c r="F230" i="15"/>
  <c r="G230" i="15" a="1"/>
  <c r="G230" i="15"/>
  <c r="H230" i="15" a="1"/>
  <c r="H230" i="15"/>
  <c r="I230" i="15" a="1"/>
  <c r="I230" i="15"/>
  <c r="J230" i="15" a="1"/>
  <c r="J230" i="15"/>
  <c r="B231" i="15" a="1"/>
  <c r="B231" i="15"/>
  <c r="C231" i="15" a="1"/>
  <c r="C231" i="15"/>
  <c r="D231" i="15" a="1"/>
  <c r="D231" i="15"/>
  <c r="E231" i="15" a="1"/>
  <c r="E231" i="15"/>
  <c r="F231" i="15" a="1"/>
  <c r="F231" i="15"/>
  <c r="G231" i="15" a="1"/>
  <c r="G231" i="15"/>
  <c r="H231" i="15" a="1"/>
  <c r="H231" i="15"/>
  <c r="I231" i="15" a="1"/>
  <c r="I231" i="15"/>
  <c r="J231" i="15" a="1"/>
  <c r="J231" i="15"/>
  <c r="B232" i="15" a="1"/>
  <c r="B232" i="15"/>
  <c r="C232" i="15" a="1"/>
  <c r="C232" i="15"/>
  <c r="D232" i="15" a="1"/>
  <c r="D232" i="15"/>
  <c r="E232" i="15" a="1"/>
  <c r="E232" i="15"/>
  <c r="F232" i="15" a="1"/>
  <c r="F232" i="15"/>
  <c r="G232" i="15" a="1"/>
  <c r="G232" i="15"/>
  <c r="H232" i="15" a="1"/>
  <c r="H232" i="15"/>
  <c r="I232" i="15" a="1"/>
  <c r="I232" i="15"/>
  <c r="J232" i="15" a="1"/>
  <c r="J232" i="15"/>
  <c r="B233" i="15" a="1"/>
  <c r="B233" i="15"/>
  <c r="C233" i="15" a="1"/>
  <c r="C233" i="15"/>
  <c r="D233" i="15" a="1"/>
  <c r="D233" i="15"/>
  <c r="E233" i="15" a="1"/>
  <c r="E233" i="15"/>
  <c r="F233" i="15" a="1"/>
  <c r="F233" i="15"/>
  <c r="G233" i="15" a="1"/>
  <c r="G233" i="15"/>
  <c r="H233" i="15" a="1"/>
  <c r="H233" i="15"/>
  <c r="I233" i="15" a="1"/>
  <c r="I233" i="15"/>
  <c r="J233" i="15" a="1"/>
  <c r="J233" i="15"/>
  <c r="B234" i="15" a="1"/>
  <c r="B234" i="15"/>
  <c r="C234" i="15" a="1"/>
  <c r="C234" i="15"/>
  <c r="D234" i="15" a="1"/>
  <c r="D234" i="15"/>
  <c r="E234" i="15" a="1"/>
  <c r="E234" i="15"/>
  <c r="F234" i="15" a="1"/>
  <c r="F234" i="15"/>
  <c r="G234" i="15" a="1"/>
  <c r="G234" i="15"/>
  <c r="H234" i="15" a="1"/>
  <c r="H234" i="15"/>
  <c r="I234" i="15" a="1"/>
  <c r="I234" i="15"/>
  <c r="J234" i="15" a="1"/>
  <c r="J234" i="15"/>
  <c r="B235" i="15" a="1"/>
  <c r="B235" i="15"/>
  <c r="C235" i="15" a="1"/>
  <c r="C235" i="15"/>
  <c r="D235" i="15" a="1"/>
  <c r="D235" i="15"/>
  <c r="E235" i="15" a="1"/>
  <c r="E235" i="15"/>
  <c r="F235" i="15" a="1"/>
  <c r="F235" i="15"/>
  <c r="G235" i="15" a="1"/>
  <c r="G235" i="15"/>
  <c r="H235" i="15" a="1"/>
  <c r="H235" i="15"/>
  <c r="I235" i="15" a="1"/>
  <c r="I235" i="15"/>
  <c r="J235" i="15" a="1"/>
  <c r="J235" i="15"/>
  <c r="B236" i="15" a="1"/>
  <c r="B236" i="15"/>
  <c r="C236" i="15" a="1"/>
  <c r="C236" i="15"/>
  <c r="D236" i="15" a="1"/>
  <c r="D236" i="15"/>
  <c r="E236" i="15" a="1"/>
  <c r="E236" i="15"/>
  <c r="F236" i="15" a="1"/>
  <c r="F236" i="15"/>
  <c r="G236" i="15" a="1"/>
  <c r="G236" i="15"/>
  <c r="H236" i="15" a="1"/>
  <c r="H236" i="15"/>
  <c r="I236" i="15" a="1"/>
  <c r="I236" i="15"/>
  <c r="J236" i="15" a="1"/>
  <c r="J236" i="15"/>
  <c r="B237" i="15" a="1"/>
  <c r="B237" i="15"/>
  <c r="C237" i="15" a="1"/>
  <c r="C237" i="15"/>
  <c r="D237" i="15" a="1"/>
  <c r="D237" i="15"/>
  <c r="E237" i="15" a="1"/>
  <c r="E237" i="15"/>
  <c r="F237" i="15" a="1"/>
  <c r="F237" i="15"/>
  <c r="G237" i="15" a="1"/>
  <c r="G237" i="15"/>
  <c r="H237" i="15" a="1"/>
  <c r="H237" i="15"/>
  <c r="I237" i="15" a="1"/>
  <c r="I237" i="15"/>
  <c r="J237" i="15" a="1"/>
  <c r="J237" i="15"/>
  <c r="B238" i="15" a="1"/>
  <c r="B238" i="15"/>
  <c r="C238" i="15" a="1"/>
  <c r="C238" i="15"/>
  <c r="D238" i="15" a="1"/>
  <c r="D238" i="15"/>
  <c r="E238" i="15" a="1"/>
  <c r="E238" i="15"/>
  <c r="F238" i="15" a="1"/>
  <c r="F238" i="15"/>
  <c r="G238" i="15" a="1"/>
  <c r="G238" i="15"/>
  <c r="H238" i="15" a="1"/>
  <c r="H238" i="15"/>
  <c r="I238" i="15" a="1"/>
  <c r="I238" i="15"/>
  <c r="J238" i="15" a="1"/>
  <c r="J238" i="15"/>
  <c r="B239" i="15" a="1"/>
  <c r="B239" i="15"/>
  <c r="C239" i="15" a="1"/>
  <c r="C239" i="15"/>
  <c r="D239" i="15" a="1"/>
  <c r="D239" i="15"/>
  <c r="E239" i="15" a="1"/>
  <c r="E239" i="15"/>
  <c r="F239" i="15" a="1"/>
  <c r="F239" i="15"/>
  <c r="G239" i="15" a="1"/>
  <c r="G239" i="15"/>
  <c r="H239" i="15" a="1"/>
  <c r="H239" i="15"/>
  <c r="I239" i="15" a="1"/>
  <c r="I239" i="15"/>
  <c r="J239" i="15" a="1"/>
  <c r="J239" i="15"/>
  <c r="B240" i="15" a="1"/>
  <c r="B240" i="15"/>
  <c r="C240" i="15" a="1"/>
  <c r="C240" i="15"/>
  <c r="D240" i="15" a="1"/>
  <c r="D240" i="15"/>
  <c r="E240" i="15" a="1"/>
  <c r="E240" i="15"/>
  <c r="F240" i="15" a="1"/>
  <c r="F240" i="15"/>
  <c r="G240" i="15" a="1"/>
  <c r="G240" i="15"/>
  <c r="H240" i="15" a="1"/>
  <c r="H240" i="15"/>
  <c r="I240" i="15" a="1"/>
  <c r="I240" i="15"/>
  <c r="J240" i="15" a="1"/>
  <c r="J240" i="15"/>
  <c r="B241" i="15" a="1"/>
  <c r="B241" i="15"/>
  <c r="C241" i="15" a="1"/>
  <c r="C241" i="15"/>
  <c r="D241" i="15" a="1"/>
  <c r="D241" i="15"/>
  <c r="E241" i="15" a="1"/>
  <c r="E241" i="15"/>
  <c r="F241" i="15" a="1"/>
  <c r="F241" i="15"/>
  <c r="G241" i="15" a="1"/>
  <c r="G241" i="15"/>
  <c r="H241" i="15" a="1"/>
  <c r="H241" i="15"/>
  <c r="I241" i="15" a="1"/>
  <c r="I241" i="15"/>
  <c r="J241" i="15" a="1"/>
  <c r="J241" i="15"/>
  <c r="B242" i="15" a="1"/>
  <c r="B242" i="15"/>
  <c r="C242" i="15" a="1"/>
  <c r="C242" i="15"/>
  <c r="D242" i="15" a="1"/>
  <c r="D242" i="15"/>
  <c r="E242" i="15" a="1"/>
  <c r="E242" i="15"/>
  <c r="F242" i="15" a="1"/>
  <c r="F242" i="15"/>
  <c r="G242" i="15" a="1"/>
  <c r="G242" i="15"/>
  <c r="H242" i="15" a="1"/>
  <c r="H242" i="15"/>
  <c r="I242" i="15" a="1"/>
  <c r="I242" i="15"/>
  <c r="J242" i="15" a="1"/>
  <c r="J242" i="15"/>
  <c r="B243" i="15" a="1"/>
  <c r="B243" i="15"/>
  <c r="C243" i="15" a="1"/>
  <c r="C243" i="15"/>
  <c r="D243" i="15" a="1"/>
  <c r="D243" i="15"/>
  <c r="E243" i="15" a="1"/>
  <c r="E243" i="15"/>
  <c r="F243" i="15" a="1"/>
  <c r="F243" i="15"/>
  <c r="G243" i="15" a="1"/>
  <c r="G243" i="15"/>
  <c r="H243" i="15" a="1"/>
  <c r="H243" i="15"/>
  <c r="I243" i="15" a="1"/>
  <c r="I243" i="15"/>
  <c r="J243" i="15" a="1"/>
  <c r="J243" i="15"/>
  <c r="B244" i="15" a="1"/>
  <c r="B244" i="15"/>
  <c r="C244" i="15" a="1"/>
  <c r="C244" i="15"/>
  <c r="D244" i="15" a="1"/>
  <c r="D244" i="15"/>
  <c r="E244" i="15" a="1"/>
  <c r="E244" i="15"/>
  <c r="F244" i="15" a="1"/>
  <c r="F244" i="15"/>
  <c r="G244" i="15" a="1"/>
  <c r="G244" i="15"/>
  <c r="H244" i="15" a="1"/>
  <c r="H244" i="15"/>
  <c r="I244" i="15" a="1"/>
  <c r="I244" i="15"/>
  <c r="J244" i="15" a="1"/>
  <c r="J244" i="15"/>
  <c r="B245" i="15" a="1"/>
  <c r="B245" i="15"/>
  <c r="C245" i="15" a="1"/>
  <c r="C245" i="15"/>
  <c r="D245" i="15" a="1"/>
  <c r="D245" i="15"/>
  <c r="E245" i="15" a="1"/>
  <c r="E245" i="15"/>
  <c r="F245" i="15" a="1"/>
  <c r="F245" i="15"/>
  <c r="G245" i="15" a="1"/>
  <c r="G245" i="15"/>
  <c r="H245" i="15" a="1"/>
  <c r="H245" i="15"/>
  <c r="I245" i="15" a="1"/>
  <c r="I245" i="15"/>
  <c r="J245" i="15" a="1"/>
  <c r="J245" i="15"/>
  <c r="B246" i="15" a="1"/>
  <c r="B246" i="15"/>
  <c r="C246" i="15" a="1"/>
  <c r="C246" i="15"/>
  <c r="D246" i="15" a="1"/>
  <c r="D246" i="15"/>
  <c r="E246" i="15" a="1"/>
  <c r="E246" i="15"/>
  <c r="F246" i="15" a="1"/>
  <c r="F246" i="15"/>
  <c r="G246" i="15" a="1"/>
  <c r="G246" i="15"/>
  <c r="H246" i="15" a="1"/>
  <c r="H246" i="15"/>
  <c r="I246" i="15" a="1"/>
  <c r="I246" i="15"/>
  <c r="J246" i="15" a="1"/>
  <c r="J246" i="15"/>
  <c r="B247" i="15" a="1"/>
  <c r="B247" i="15"/>
  <c r="C247" i="15" a="1"/>
  <c r="C247" i="15"/>
  <c r="D247" i="15" a="1"/>
  <c r="D247" i="15"/>
  <c r="E247" i="15" a="1"/>
  <c r="E247" i="15"/>
  <c r="F247" i="15" a="1"/>
  <c r="F247" i="15"/>
  <c r="G247" i="15" a="1"/>
  <c r="G247" i="15"/>
  <c r="H247" i="15" a="1"/>
  <c r="H247" i="15"/>
  <c r="I247" i="15" a="1"/>
  <c r="I247" i="15"/>
  <c r="J247" i="15" a="1"/>
  <c r="J247" i="15"/>
  <c r="B248" i="15" a="1"/>
  <c r="B248" i="15"/>
  <c r="C248" i="15" a="1"/>
  <c r="C248" i="15"/>
  <c r="D248" i="15" a="1"/>
  <c r="D248" i="15"/>
  <c r="E248" i="15" a="1"/>
  <c r="E248" i="15"/>
  <c r="F248" i="15" a="1"/>
  <c r="F248" i="15"/>
  <c r="G248" i="15" a="1"/>
  <c r="G248" i="15"/>
  <c r="H248" i="15" a="1"/>
  <c r="H248" i="15"/>
  <c r="I248" i="15" a="1"/>
  <c r="I248" i="15"/>
  <c r="J248" i="15" a="1"/>
  <c r="J248" i="15"/>
  <c r="B249" i="15" a="1"/>
  <c r="B249" i="15"/>
  <c r="C249" i="15" a="1"/>
  <c r="C249" i="15"/>
  <c r="D249" i="15" a="1"/>
  <c r="D249" i="15"/>
  <c r="E249" i="15" a="1"/>
  <c r="E249" i="15"/>
  <c r="F249" i="15" a="1"/>
  <c r="F249" i="15"/>
  <c r="G249" i="15" a="1"/>
  <c r="G249" i="15"/>
  <c r="H249" i="15" a="1"/>
  <c r="H249" i="15"/>
  <c r="I249" i="15" a="1"/>
  <c r="I249" i="15"/>
  <c r="J249" i="15" a="1"/>
  <c r="J249" i="15"/>
  <c r="B250" i="15" a="1"/>
  <c r="B250" i="15"/>
  <c r="C250" i="15" a="1"/>
  <c r="C250" i="15"/>
  <c r="D250" i="15" a="1"/>
  <c r="D250" i="15"/>
  <c r="E250" i="15" a="1"/>
  <c r="E250" i="15"/>
  <c r="F250" i="15" a="1"/>
  <c r="F250" i="15"/>
  <c r="G250" i="15" a="1"/>
  <c r="G250" i="15"/>
  <c r="H250" i="15" a="1"/>
  <c r="H250" i="15"/>
  <c r="I250" i="15" a="1"/>
  <c r="I250" i="15"/>
  <c r="J250" i="15" a="1"/>
  <c r="J250" i="15"/>
  <c r="B251" i="15" a="1"/>
  <c r="B251" i="15"/>
  <c r="C251" i="15" a="1"/>
  <c r="C251" i="15"/>
  <c r="D251" i="15" a="1"/>
  <c r="D251" i="15"/>
  <c r="E251" i="15" a="1"/>
  <c r="E251" i="15"/>
  <c r="F251" i="15" a="1"/>
  <c r="F251" i="15"/>
  <c r="G251" i="15" a="1"/>
  <c r="G251" i="15"/>
  <c r="H251" i="15" a="1"/>
  <c r="H251" i="15"/>
  <c r="I251" i="15" a="1"/>
  <c r="I251" i="15"/>
  <c r="J251" i="15" a="1"/>
  <c r="J251" i="15"/>
  <c r="B252" i="15" a="1"/>
  <c r="B252" i="15"/>
  <c r="C252" i="15" a="1"/>
  <c r="C252" i="15"/>
  <c r="D252" i="15" a="1"/>
  <c r="D252" i="15"/>
  <c r="E252" i="15" a="1"/>
  <c r="E252" i="15"/>
  <c r="F252" i="15" a="1"/>
  <c r="F252" i="15"/>
  <c r="G252" i="15" a="1"/>
  <c r="G252" i="15"/>
  <c r="H252" i="15" a="1"/>
  <c r="H252" i="15"/>
  <c r="I252" i="15" a="1"/>
  <c r="I252" i="15"/>
  <c r="J252" i="15" a="1"/>
  <c r="J252" i="15"/>
  <c r="B253" i="15" a="1"/>
  <c r="B253" i="15"/>
  <c r="C253" i="15" a="1"/>
  <c r="C253" i="15"/>
  <c r="D253" i="15" a="1"/>
  <c r="D253" i="15"/>
  <c r="E253" i="15" a="1"/>
  <c r="E253" i="15"/>
  <c r="F253" i="15" a="1"/>
  <c r="F253" i="15"/>
  <c r="G253" i="15" a="1"/>
  <c r="G253" i="15"/>
  <c r="H253" i="15" a="1"/>
  <c r="H253" i="15"/>
  <c r="I253" i="15" a="1"/>
  <c r="I253" i="15"/>
  <c r="J253" i="15" a="1"/>
  <c r="J253" i="15"/>
  <c r="B254" i="15" a="1"/>
  <c r="B254" i="15"/>
  <c r="C254" i="15" a="1"/>
  <c r="C254" i="15"/>
  <c r="D254" i="15" a="1"/>
  <c r="D254" i="15"/>
  <c r="E254" i="15" a="1"/>
  <c r="E254" i="15"/>
  <c r="F254" i="15" a="1"/>
  <c r="F254" i="15"/>
  <c r="G254" i="15" a="1"/>
  <c r="G254" i="15"/>
  <c r="H254" i="15" a="1"/>
  <c r="H254" i="15"/>
  <c r="I254" i="15" a="1"/>
  <c r="I254" i="15"/>
  <c r="J254" i="15" a="1"/>
  <c r="J254" i="15"/>
  <c r="B255" i="15" a="1"/>
  <c r="B255" i="15"/>
  <c r="C255" i="15" a="1"/>
  <c r="C255" i="15"/>
  <c r="D255" i="15" a="1"/>
  <c r="D255" i="15"/>
  <c r="E255" i="15" a="1"/>
  <c r="E255" i="15"/>
  <c r="F255" i="15" a="1"/>
  <c r="F255" i="15"/>
  <c r="G255" i="15" a="1"/>
  <c r="G255" i="15"/>
  <c r="H255" i="15" a="1"/>
  <c r="H255" i="15"/>
  <c r="I255" i="15" a="1"/>
  <c r="I255" i="15"/>
  <c r="J255" i="15" a="1"/>
  <c r="J255" i="15"/>
  <c r="B256" i="15" a="1"/>
  <c r="B256" i="15"/>
  <c r="C256" i="15" a="1"/>
  <c r="C256" i="15"/>
  <c r="D256" i="15" a="1"/>
  <c r="D256" i="15"/>
  <c r="E256" i="15" a="1"/>
  <c r="E256" i="15"/>
  <c r="F256" i="15" a="1"/>
  <c r="F256" i="15"/>
  <c r="G256" i="15" a="1"/>
  <c r="G256" i="15"/>
  <c r="H256" i="15" a="1"/>
  <c r="H256" i="15"/>
  <c r="I256" i="15" a="1"/>
  <c r="I256" i="15"/>
  <c r="J256" i="15" a="1"/>
  <c r="J256" i="15"/>
  <c r="B257" i="15" a="1"/>
  <c r="B257" i="15"/>
  <c r="C257" i="15" a="1"/>
  <c r="C257" i="15"/>
  <c r="D257" i="15" a="1"/>
  <c r="D257" i="15"/>
  <c r="E257" i="15" a="1"/>
  <c r="E257" i="15"/>
  <c r="F257" i="15" a="1"/>
  <c r="F257" i="15"/>
  <c r="G257" i="15" a="1"/>
  <c r="G257" i="15"/>
  <c r="H257" i="15" a="1"/>
  <c r="H257" i="15"/>
  <c r="I257" i="15" a="1"/>
  <c r="I257" i="15"/>
  <c r="J257" i="15" a="1"/>
  <c r="J257" i="15"/>
  <c r="B259" i="15" a="1"/>
  <c r="B259" i="15"/>
  <c r="C259" i="15" a="1"/>
  <c r="C259" i="15"/>
  <c r="D259" i="15" a="1"/>
  <c r="D259" i="15"/>
  <c r="E259" i="15" a="1"/>
  <c r="E259" i="15"/>
  <c r="F259" i="15" a="1"/>
  <c r="F259" i="15"/>
  <c r="G259" i="15" a="1"/>
  <c r="G259" i="15"/>
  <c r="H259" i="15" a="1"/>
  <c r="H259" i="15"/>
  <c r="I259" i="15" a="1"/>
  <c r="I259" i="15"/>
  <c r="J259" i="15" a="1"/>
  <c r="J259" i="15"/>
  <c r="B260" i="15" a="1"/>
  <c r="B260" i="15"/>
  <c r="C260" i="15" a="1"/>
  <c r="C260" i="15"/>
  <c r="D260" i="15" a="1"/>
  <c r="D260" i="15"/>
  <c r="E260" i="15" a="1"/>
  <c r="E260" i="15"/>
  <c r="F260" i="15" a="1"/>
  <c r="F260" i="15"/>
  <c r="G260" i="15" a="1"/>
  <c r="G260" i="15"/>
  <c r="H260" i="15" a="1"/>
  <c r="H260" i="15"/>
  <c r="I260" i="15" a="1"/>
  <c r="I260" i="15"/>
  <c r="J260" i="15" a="1"/>
  <c r="J260" i="15"/>
  <c r="B261" i="15" a="1"/>
  <c r="B261" i="15"/>
  <c r="C261" i="15" a="1"/>
  <c r="C261" i="15"/>
  <c r="D261" i="15" a="1"/>
  <c r="D261" i="15"/>
  <c r="E261" i="15" a="1"/>
  <c r="E261" i="15"/>
  <c r="F261" i="15" a="1"/>
  <c r="F261" i="15"/>
  <c r="G261" i="15" a="1"/>
  <c r="G261" i="15"/>
  <c r="H261" i="15" a="1"/>
  <c r="H261" i="15"/>
  <c r="I261" i="15" a="1"/>
  <c r="I261" i="15"/>
  <c r="J261" i="15" a="1"/>
  <c r="J261" i="15"/>
  <c r="B262" i="15" a="1"/>
  <c r="B262" i="15"/>
  <c r="C262" i="15" a="1"/>
  <c r="C262" i="15"/>
  <c r="D262" i="15" a="1"/>
  <c r="D262" i="15"/>
  <c r="E262" i="15" a="1"/>
  <c r="E262" i="15"/>
  <c r="F262" i="15" a="1"/>
  <c r="F262" i="15"/>
  <c r="G262" i="15" a="1"/>
  <c r="G262" i="15"/>
  <c r="H262" i="15" a="1"/>
  <c r="H262" i="15"/>
  <c r="I262" i="15" a="1"/>
  <c r="I262" i="15"/>
  <c r="J262" i="15" a="1"/>
  <c r="J262" i="15"/>
  <c r="B263" i="15" a="1"/>
  <c r="B263" i="15"/>
  <c r="C263" i="15" a="1"/>
  <c r="C263" i="15"/>
  <c r="D263" i="15" a="1"/>
  <c r="D263" i="15"/>
  <c r="E263" i="15" a="1"/>
  <c r="E263" i="15"/>
  <c r="F263" i="15" a="1"/>
  <c r="F263" i="15"/>
  <c r="G263" i="15" a="1"/>
  <c r="G263" i="15"/>
  <c r="H263" i="15" a="1"/>
  <c r="H263" i="15"/>
  <c r="I263" i="15" a="1"/>
  <c r="I263" i="15"/>
  <c r="J263" i="15" a="1"/>
  <c r="J263" i="15"/>
  <c r="B264" i="15" a="1"/>
  <c r="B264" i="15"/>
  <c r="C264" i="15" a="1"/>
  <c r="C264" i="15"/>
  <c r="D264" i="15" a="1"/>
  <c r="D264" i="15"/>
  <c r="E264" i="15" a="1"/>
  <c r="E264" i="15"/>
  <c r="F264" i="15" a="1"/>
  <c r="F264" i="15"/>
  <c r="G264" i="15" a="1"/>
  <c r="G264" i="15"/>
  <c r="H264" i="15" a="1"/>
  <c r="H264" i="15"/>
  <c r="I264" i="15" a="1"/>
  <c r="I264" i="15"/>
  <c r="J264" i="15" a="1"/>
  <c r="J264" i="15"/>
  <c r="B265" i="15" a="1"/>
  <c r="B265" i="15"/>
  <c r="C265" i="15" a="1"/>
  <c r="C265" i="15"/>
  <c r="D265" i="15" a="1"/>
  <c r="D265" i="15"/>
  <c r="E265" i="15" a="1"/>
  <c r="E265" i="15"/>
  <c r="F265" i="15" a="1"/>
  <c r="F265" i="15"/>
  <c r="G265" i="15" a="1"/>
  <c r="G265" i="15"/>
  <c r="H265" i="15" a="1"/>
  <c r="H265" i="15"/>
  <c r="I265" i="15" a="1"/>
  <c r="I265" i="15"/>
  <c r="J265" i="15" a="1"/>
  <c r="J265" i="15"/>
  <c r="B266" i="15" a="1"/>
  <c r="B266" i="15"/>
  <c r="C266" i="15" a="1"/>
  <c r="C266" i="15"/>
  <c r="D266" i="15" a="1"/>
  <c r="D266" i="15"/>
  <c r="E266" i="15" a="1"/>
  <c r="E266" i="15"/>
  <c r="F266" i="15" a="1"/>
  <c r="F266" i="15"/>
  <c r="G266" i="15" a="1"/>
  <c r="G266" i="15"/>
  <c r="H266" i="15" a="1"/>
  <c r="H266" i="15"/>
  <c r="I266" i="15" a="1"/>
  <c r="I266" i="15"/>
  <c r="J266" i="15" a="1"/>
  <c r="J266" i="15"/>
  <c r="B267" i="15" a="1"/>
  <c r="B267" i="15"/>
  <c r="C267" i="15" a="1"/>
  <c r="C267" i="15"/>
  <c r="D267" i="15" a="1"/>
  <c r="D267" i="15"/>
  <c r="E267" i="15" a="1"/>
  <c r="E267" i="15"/>
  <c r="F267" i="15" a="1"/>
  <c r="F267" i="15"/>
  <c r="G267" i="15" a="1"/>
  <c r="G267" i="15"/>
  <c r="H267" i="15" a="1"/>
  <c r="H267" i="15"/>
  <c r="I267" i="15" a="1"/>
  <c r="I267" i="15"/>
  <c r="J267" i="15" a="1"/>
  <c r="J267" i="15"/>
  <c r="B268" i="15" a="1"/>
  <c r="B268" i="15"/>
  <c r="C268" i="15" a="1"/>
  <c r="C268" i="15"/>
  <c r="D268" i="15" a="1"/>
  <c r="D268" i="15"/>
  <c r="E268" i="15" a="1"/>
  <c r="E268" i="15"/>
  <c r="F268" i="15" a="1"/>
  <c r="F268" i="15"/>
  <c r="G268" i="15" a="1"/>
  <c r="G268" i="15"/>
  <c r="H268" i="15" a="1"/>
  <c r="H268" i="15"/>
  <c r="I268" i="15" a="1"/>
  <c r="I268" i="15"/>
  <c r="J268" i="15" a="1"/>
  <c r="J268" i="15"/>
  <c r="B269" i="15" a="1"/>
  <c r="B269" i="15"/>
  <c r="C269" i="15" a="1"/>
  <c r="C269" i="15"/>
  <c r="D269" i="15" a="1"/>
  <c r="D269" i="15"/>
  <c r="E269" i="15" a="1"/>
  <c r="E269" i="15"/>
  <c r="F269" i="15" a="1"/>
  <c r="F269" i="15"/>
  <c r="G269" i="15" a="1"/>
  <c r="G269" i="15"/>
  <c r="H269" i="15" a="1"/>
  <c r="H269" i="15"/>
  <c r="I269" i="15" a="1"/>
  <c r="I269" i="15"/>
  <c r="J269" i="15" a="1"/>
  <c r="J269" i="15"/>
  <c r="B270" i="15" a="1"/>
  <c r="B270" i="15"/>
  <c r="C270" i="15" a="1"/>
  <c r="C270" i="15"/>
  <c r="D270" i="15" a="1"/>
  <c r="D270" i="15"/>
  <c r="E270" i="15" a="1"/>
  <c r="E270" i="15"/>
  <c r="F270" i="15" a="1"/>
  <c r="F270" i="15"/>
  <c r="G270" i="15" a="1"/>
  <c r="G270" i="15"/>
  <c r="H270" i="15" a="1"/>
  <c r="H270" i="15"/>
  <c r="I270" i="15" a="1"/>
  <c r="I270" i="15"/>
  <c r="J270" i="15" a="1"/>
  <c r="J270" i="15"/>
  <c r="B271" i="15" a="1"/>
  <c r="B271" i="15"/>
  <c r="C271" i="15" a="1"/>
  <c r="C271" i="15"/>
  <c r="D271" i="15" a="1"/>
  <c r="D271" i="15"/>
  <c r="E271" i="15" a="1"/>
  <c r="E271" i="15"/>
  <c r="F271" i="15" a="1"/>
  <c r="F271" i="15"/>
  <c r="G271" i="15" a="1"/>
  <c r="G271" i="15"/>
  <c r="H271" i="15" a="1"/>
  <c r="H271" i="15"/>
  <c r="I271" i="15" a="1"/>
  <c r="I271" i="15"/>
  <c r="J271" i="15" a="1"/>
  <c r="J271" i="15"/>
  <c r="B272" i="15" a="1"/>
  <c r="B272" i="15"/>
  <c r="C272" i="15" a="1"/>
  <c r="C272" i="15"/>
  <c r="D272" i="15" a="1"/>
  <c r="D272" i="15"/>
  <c r="E272" i="15" a="1"/>
  <c r="E272" i="15"/>
  <c r="F272" i="15" a="1"/>
  <c r="F272" i="15"/>
  <c r="G272" i="15" a="1"/>
  <c r="G272" i="15"/>
  <c r="H272" i="15" a="1"/>
  <c r="H272" i="15"/>
  <c r="I272" i="15" a="1"/>
  <c r="I272" i="15"/>
  <c r="J272" i="15" a="1"/>
  <c r="J272" i="15"/>
  <c r="B273" i="15" a="1"/>
  <c r="B273" i="15"/>
  <c r="C273" i="15" a="1"/>
  <c r="C273" i="15"/>
  <c r="D273" i="15" a="1"/>
  <c r="D273" i="15"/>
  <c r="E273" i="15" a="1"/>
  <c r="E273" i="15"/>
  <c r="F273" i="15" a="1"/>
  <c r="F273" i="15"/>
  <c r="G273" i="15" a="1"/>
  <c r="G273" i="15"/>
  <c r="H273" i="15" a="1"/>
  <c r="H273" i="15"/>
  <c r="I273" i="15" a="1"/>
  <c r="I273" i="15"/>
  <c r="J273" i="15" a="1"/>
  <c r="J273" i="15"/>
  <c r="B274" i="15" a="1"/>
  <c r="B274" i="15"/>
  <c r="C274" i="15" a="1"/>
  <c r="C274" i="15"/>
  <c r="D274" i="15" a="1"/>
  <c r="D274" i="15"/>
  <c r="E274" i="15" a="1"/>
  <c r="E274" i="15"/>
  <c r="F274" i="15" a="1"/>
  <c r="F274" i="15"/>
  <c r="G274" i="15" a="1"/>
  <c r="G274" i="15"/>
  <c r="H274" i="15" a="1"/>
  <c r="H274" i="15"/>
  <c r="I274" i="15" a="1"/>
  <c r="I274" i="15"/>
  <c r="J274" i="15" a="1"/>
  <c r="J274" i="15"/>
  <c r="B275" i="15" a="1"/>
  <c r="B275" i="15"/>
  <c r="C275" i="15" a="1"/>
  <c r="C275" i="15"/>
  <c r="D275" i="15" a="1"/>
  <c r="D275" i="15"/>
  <c r="E275" i="15" a="1"/>
  <c r="E275" i="15"/>
  <c r="F275" i="15" a="1"/>
  <c r="F275" i="15"/>
  <c r="G275" i="15" a="1"/>
  <c r="G275" i="15"/>
  <c r="H275" i="15" a="1"/>
  <c r="H275" i="15"/>
  <c r="I275" i="15" a="1"/>
  <c r="I275" i="15"/>
  <c r="J275" i="15" a="1"/>
  <c r="J275" i="15"/>
  <c r="B276" i="15" a="1"/>
  <c r="B276" i="15"/>
  <c r="C276" i="15" a="1"/>
  <c r="C276" i="15"/>
  <c r="D276" i="15" a="1"/>
  <c r="D276" i="15"/>
  <c r="E276" i="15" a="1"/>
  <c r="E276" i="15"/>
  <c r="F276" i="15" a="1"/>
  <c r="F276" i="15"/>
  <c r="G276" i="15" a="1"/>
  <c r="G276" i="15"/>
  <c r="H276" i="15" a="1"/>
  <c r="H276" i="15"/>
  <c r="I276" i="15" a="1"/>
  <c r="I276" i="15"/>
  <c r="J276" i="15" a="1"/>
  <c r="J276" i="15"/>
  <c r="B277" i="15" a="1"/>
  <c r="B277" i="15"/>
  <c r="C277" i="15" a="1"/>
  <c r="C277" i="15"/>
  <c r="D277" i="15" a="1"/>
  <c r="D277" i="15"/>
  <c r="E277" i="15" a="1"/>
  <c r="E277" i="15"/>
  <c r="F277" i="15" a="1"/>
  <c r="F277" i="15"/>
  <c r="G277" i="15" a="1"/>
  <c r="G277" i="15"/>
  <c r="H277" i="15" a="1"/>
  <c r="H277" i="15"/>
  <c r="I277" i="15" a="1"/>
  <c r="I277" i="15"/>
  <c r="J277" i="15" a="1"/>
  <c r="J277" i="15"/>
  <c r="B278" i="15" a="1"/>
  <c r="B278" i="15"/>
  <c r="C278" i="15" a="1"/>
  <c r="C278" i="15"/>
  <c r="D278" i="15" a="1"/>
  <c r="D278" i="15"/>
  <c r="E278" i="15" a="1"/>
  <c r="E278" i="15"/>
  <c r="F278" i="15" a="1"/>
  <c r="F278" i="15"/>
  <c r="G278" i="15" a="1"/>
  <c r="G278" i="15"/>
  <c r="H278" i="15" a="1"/>
  <c r="H278" i="15"/>
  <c r="I278" i="15" a="1"/>
  <c r="I278" i="15"/>
  <c r="J278" i="15" a="1"/>
  <c r="J278" i="15"/>
  <c r="B279" i="15" a="1"/>
  <c r="B279" i="15"/>
  <c r="C279" i="15" a="1"/>
  <c r="C279" i="15"/>
  <c r="D279" i="15" a="1"/>
  <c r="D279" i="15"/>
  <c r="E279" i="15" a="1"/>
  <c r="E279" i="15"/>
  <c r="F279" i="15" a="1"/>
  <c r="F279" i="15"/>
  <c r="G279" i="15" a="1"/>
  <c r="G279" i="15"/>
  <c r="H279" i="15" a="1"/>
  <c r="H279" i="15"/>
  <c r="I279" i="15" a="1"/>
  <c r="I279" i="15"/>
  <c r="J279" i="15" a="1"/>
  <c r="J279" i="15"/>
  <c r="B280" i="15" a="1"/>
  <c r="B280" i="15"/>
  <c r="C280" i="15" a="1"/>
  <c r="C280" i="15"/>
  <c r="D280" i="15" a="1"/>
  <c r="D280" i="15"/>
  <c r="E280" i="15" a="1"/>
  <c r="E280" i="15"/>
  <c r="F280" i="15" a="1"/>
  <c r="F280" i="15"/>
  <c r="G280" i="15" a="1"/>
  <c r="G280" i="15"/>
  <c r="H280" i="15" a="1"/>
  <c r="H280" i="15"/>
  <c r="I280" i="15" a="1"/>
  <c r="I280" i="15"/>
  <c r="J280" i="15" a="1"/>
  <c r="J280" i="15"/>
  <c r="B281" i="15" a="1"/>
  <c r="B281" i="15"/>
  <c r="C281" i="15" a="1"/>
  <c r="C281" i="15"/>
  <c r="D281" i="15" a="1"/>
  <c r="D281" i="15"/>
  <c r="E281" i="15" a="1"/>
  <c r="E281" i="15"/>
  <c r="F281" i="15" a="1"/>
  <c r="F281" i="15"/>
  <c r="G281" i="15" a="1"/>
  <c r="G281" i="15"/>
  <c r="H281" i="15" a="1"/>
  <c r="H281" i="15"/>
  <c r="I281" i="15" a="1"/>
  <c r="I281" i="15"/>
  <c r="J281" i="15" a="1"/>
  <c r="J281" i="15"/>
  <c r="B282" i="15" a="1"/>
  <c r="B282" i="15"/>
  <c r="C282" i="15" a="1"/>
  <c r="C282" i="15"/>
  <c r="D282" i="15" a="1"/>
  <c r="D282" i="15"/>
  <c r="E282" i="15" a="1"/>
  <c r="E282" i="15"/>
  <c r="F282" i="15" a="1"/>
  <c r="F282" i="15"/>
  <c r="G282" i="15" a="1"/>
  <c r="G282" i="15"/>
  <c r="H282" i="15" a="1"/>
  <c r="H282" i="15"/>
  <c r="I282" i="15" a="1"/>
  <c r="I282" i="15"/>
  <c r="J282" i="15" a="1"/>
  <c r="J282" i="15"/>
  <c r="B283" i="15" a="1"/>
  <c r="B283" i="15"/>
  <c r="C283" i="15" a="1"/>
  <c r="C283" i="15"/>
  <c r="D283" i="15" a="1"/>
  <c r="D283" i="15"/>
  <c r="E283" i="15" a="1"/>
  <c r="E283" i="15"/>
  <c r="F283" i="15" a="1"/>
  <c r="F283" i="15"/>
  <c r="G283" i="15" a="1"/>
  <c r="G283" i="15"/>
  <c r="H283" i="15" a="1"/>
  <c r="H283" i="15"/>
  <c r="I283" i="15" a="1"/>
  <c r="I283" i="15"/>
  <c r="J283" i="15" a="1"/>
  <c r="J283" i="15"/>
  <c r="B284" i="15" a="1"/>
  <c r="B284" i="15"/>
  <c r="C284" i="15" a="1"/>
  <c r="C284" i="15"/>
  <c r="D284" i="15" a="1"/>
  <c r="D284" i="15"/>
  <c r="E284" i="15" a="1"/>
  <c r="E284" i="15"/>
  <c r="F284" i="15" a="1"/>
  <c r="F284" i="15"/>
  <c r="G284" i="15" a="1"/>
  <c r="G284" i="15"/>
  <c r="H284" i="15" a="1"/>
  <c r="H284" i="15"/>
  <c r="I284" i="15" a="1"/>
  <c r="I284" i="15"/>
  <c r="J284" i="15" a="1"/>
  <c r="J284" i="15"/>
  <c r="B285" i="15" a="1"/>
  <c r="B285" i="15"/>
  <c r="C285" i="15" a="1"/>
  <c r="C285" i="15"/>
  <c r="D285" i="15" a="1"/>
  <c r="D285" i="15"/>
  <c r="E285" i="15" a="1"/>
  <c r="E285" i="15"/>
  <c r="F285" i="15" a="1"/>
  <c r="F285" i="15"/>
  <c r="G285" i="15" a="1"/>
  <c r="G285" i="15"/>
  <c r="H285" i="15" a="1"/>
  <c r="H285" i="15"/>
  <c r="I285" i="15" a="1"/>
  <c r="I285" i="15"/>
  <c r="J285" i="15" a="1"/>
  <c r="J285" i="15"/>
  <c r="B286" i="15" a="1"/>
  <c r="B286" i="15"/>
  <c r="C286" i="15" a="1"/>
  <c r="C286" i="15"/>
  <c r="D286" i="15" a="1"/>
  <c r="D286" i="15"/>
  <c r="E286" i="15" a="1"/>
  <c r="E286" i="15"/>
  <c r="F286" i="15" a="1"/>
  <c r="F286" i="15"/>
  <c r="G286" i="15" a="1"/>
  <c r="G286" i="15"/>
  <c r="H286" i="15" a="1"/>
  <c r="H286" i="15"/>
  <c r="I286" i="15" a="1"/>
  <c r="I286" i="15"/>
  <c r="J286" i="15" a="1"/>
  <c r="J286" i="15"/>
  <c r="B287" i="15" a="1"/>
  <c r="B287" i="15"/>
  <c r="C287" i="15" a="1"/>
  <c r="C287" i="15"/>
  <c r="D287" i="15" a="1"/>
  <c r="D287" i="15"/>
  <c r="E287" i="15" a="1"/>
  <c r="E287" i="15"/>
  <c r="F287" i="15" a="1"/>
  <c r="F287" i="15"/>
  <c r="G287" i="15" a="1"/>
  <c r="G287" i="15"/>
  <c r="H287" i="15" a="1"/>
  <c r="H287" i="15"/>
  <c r="I287" i="15" a="1"/>
  <c r="I287" i="15"/>
  <c r="J287" i="15" a="1"/>
  <c r="J287" i="15"/>
  <c r="B288" i="15" a="1"/>
  <c r="B288" i="15"/>
  <c r="C288" i="15" a="1"/>
  <c r="C288" i="15"/>
  <c r="D288" i="15" a="1"/>
  <c r="D288" i="15"/>
  <c r="E288" i="15" a="1"/>
  <c r="E288" i="15"/>
  <c r="F288" i="15" a="1"/>
  <c r="F288" i="15"/>
  <c r="G288" i="15" a="1"/>
  <c r="G288" i="15"/>
  <c r="H288" i="15" a="1"/>
  <c r="H288" i="15"/>
  <c r="I288" i="15" a="1"/>
  <c r="I288" i="15"/>
  <c r="J288" i="15" a="1"/>
  <c r="J288" i="15"/>
  <c r="B289" i="15" a="1"/>
  <c r="B289" i="15"/>
  <c r="C289" i="15" a="1"/>
  <c r="C289" i="15"/>
  <c r="D289" i="15" a="1"/>
  <c r="D289" i="15"/>
  <c r="E289" i="15" a="1"/>
  <c r="E289" i="15"/>
  <c r="F289" i="15" a="1"/>
  <c r="F289" i="15"/>
  <c r="G289" i="15" a="1"/>
  <c r="G289" i="15"/>
  <c r="H289" i="15" a="1"/>
  <c r="H289" i="15"/>
  <c r="I289" i="15" a="1"/>
  <c r="I289" i="15"/>
  <c r="J289" i="15" a="1"/>
  <c r="J289" i="15"/>
  <c r="B290" i="15" a="1"/>
  <c r="B290" i="15"/>
  <c r="C290" i="15" a="1"/>
  <c r="C290" i="15"/>
  <c r="D290" i="15" a="1"/>
  <c r="D290" i="15"/>
  <c r="E290" i="15" a="1"/>
  <c r="E290" i="15"/>
  <c r="F290" i="15" a="1"/>
  <c r="F290" i="15"/>
  <c r="G290" i="15" a="1"/>
  <c r="G290" i="15"/>
  <c r="H290" i="15" a="1"/>
  <c r="H290" i="15"/>
  <c r="I290" i="15" a="1"/>
  <c r="I290" i="15"/>
  <c r="J290" i="15" a="1"/>
  <c r="J290" i="15"/>
  <c r="B291" i="15" a="1"/>
  <c r="B291" i="15"/>
  <c r="C291" i="15" a="1"/>
  <c r="C291" i="15"/>
  <c r="D291" i="15" a="1"/>
  <c r="D291" i="15"/>
  <c r="E291" i="15" a="1"/>
  <c r="E291" i="15"/>
  <c r="F291" i="15" a="1"/>
  <c r="F291" i="15"/>
  <c r="G291" i="15" a="1"/>
  <c r="G291" i="15"/>
  <c r="H291" i="15" a="1"/>
  <c r="H291" i="15"/>
  <c r="I291" i="15" a="1"/>
  <c r="I291" i="15"/>
  <c r="J291" i="15" a="1"/>
  <c r="J291" i="15"/>
  <c r="B292" i="15" a="1"/>
  <c r="B292" i="15"/>
  <c r="C292" i="15" a="1"/>
  <c r="C292" i="15"/>
  <c r="D292" i="15" a="1"/>
  <c r="D292" i="15"/>
  <c r="E292" i="15" a="1"/>
  <c r="E292" i="15"/>
  <c r="F292" i="15" a="1"/>
  <c r="F292" i="15"/>
  <c r="G292" i="15" a="1"/>
  <c r="G292" i="15"/>
  <c r="H292" i="15" a="1"/>
  <c r="H292" i="15"/>
  <c r="I292" i="15" a="1"/>
  <c r="I292" i="15"/>
  <c r="J292" i="15" a="1"/>
  <c r="J292" i="15"/>
  <c r="B293" i="15" a="1"/>
  <c r="B293" i="15"/>
  <c r="C293" i="15" a="1"/>
  <c r="C293" i="15"/>
  <c r="D293" i="15" a="1"/>
  <c r="D293" i="15"/>
  <c r="E293" i="15" a="1"/>
  <c r="E293" i="15"/>
  <c r="F293" i="15" a="1"/>
  <c r="F293" i="15"/>
  <c r="G293" i="15" a="1"/>
  <c r="G293" i="15"/>
  <c r="H293" i="15" a="1"/>
  <c r="H293" i="15"/>
  <c r="I293" i="15" a="1"/>
  <c r="I293" i="15"/>
  <c r="J293" i="15" a="1"/>
  <c r="J293" i="15"/>
  <c r="B294" i="15" a="1"/>
  <c r="B294" i="15"/>
  <c r="C294" i="15" a="1"/>
  <c r="C294" i="15"/>
  <c r="D294" i="15" a="1"/>
  <c r="D294" i="15"/>
  <c r="E294" i="15" a="1"/>
  <c r="E294" i="15"/>
  <c r="F294" i="15" a="1"/>
  <c r="F294" i="15"/>
  <c r="G294" i="15" a="1"/>
  <c r="G294" i="15"/>
  <c r="H294" i="15" a="1"/>
  <c r="H294" i="15"/>
  <c r="I294" i="15" a="1"/>
  <c r="I294" i="15"/>
  <c r="J294" i="15" a="1"/>
  <c r="J294" i="15"/>
  <c r="B295" i="15" a="1"/>
  <c r="B295" i="15"/>
  <c r="C295" i="15" a="1"/>
  <c r="C295" i="15"/>
  <c r="D295" i="15" a="1"/>
  <c r="D295" i="15"/>
  <c r="E295" i="15" a="1"/>
  <c r="E295" i="15"/>
  <c r="F295" i="15" a="1"/>
  <c r="F295" i="15"/>
  <c r="G295" i="15" a="1"/>
  <c r="G295" i="15"/>
  <c r="H295" i="15" a="1"/>
  <c r="H295" i="15"/>
  <c r="I295" i="15" a="1"/>
  <c r="I295" i="15"/>
  <c r="J295" i="15" a="1"/>
  <c r="J295" i="15"/>
  <c r="B296" i="15" a="1"/>
  <c r="B296" i="15"/>
  <c r="C296" i="15" a="1"/>
  <c r="C296" i="15"/>
  <c r="D296" i="15" a="1"/>
  <c r="D296" i="15"/>
  <c r="E296" i="15" a="1"/>
  <c r="E296" i="15"/>
  <c r="F296" i="15" a="1"/>
  <c r="F296" i="15"/>
  <c r="G296" i="15" a="1"/>
  <c r="G296" i="15"/>
  <c r="H296" i="15" a="1"/>
  <c r="H296" i="15"/>
  <c r="I296" i="15" a="1"/>
  <c r="I296" i="15"/>
  <c r="J296" i="15" a="1"/>
  <c r="J296" i="15"/>
  <c r="B297" i="15" a="1"/>
  <c r="B297" i="15"/>
  <c r="C297" i="15" a="1"/>
  <c r="C297" i="15"/>
  <c r="D297" i="15" a="1"/>
  <c r="D297" i="15"/>
  <c r="E297" i="15" a="1"/>
  <c r="E297" i="15"/>
  <c r="F297" i="15" a="1"/>
  <c r="F297" i="15"/>
  <c r="G297" i="15" a="1"/>
  <c r="G297" i="15"/>
  <c r="H297" i="15" a="1"/>
  <c r="H297" i="15"/>
  <c r="I297" i="15" a="1"/>
  <c r="I297" i="15"/>
  <c r="J297" i="15" a="1"/>
  <c r="J297" i="15"/>
  <c r="B298" i="15" a="1"/>
  <c r="B298" i="15"/>
  <c r="C298" i="15" a="1"/>
  <c r="C298" i="15"/>
  <c r="D298" i="15" a="1"/>
  <c r="D298" i="15"/>
  <c r="E298" i="15" a="1"/>
  <c r="E298" i="15"/>
  <c r="F298" i="15" a="1"/>
  <c r="F298" i="15"/>
  <c r="G298" i="15" a="1"/>
  <c r="G298" i="15"/>
  <c r="H298" i="15" a="1"/>
  <c r="H298" i="15"/>
  <c r="I298" i="15" a="1"/>
  <c r="I298" i="15"/>
  <c r="J298" i="15" a="1"/>
  <c r="J298" i="15"/>
  <c r="B299" i="15" a="1"/>
  <c r="B299" i="15"/>
  <c r="C299" i="15" a="1"/>
  <c r="C299" i="15"/>
  <c r="D299" i="15" a="1"/>
  <c r="D299" i="15"/>
  <c r="E299" i="15" a="1"/>
  <c r="E299" i="15"/>
  <c r="F299" i="15" a="1"/>
  <c r="F299" i="15"/>
  <c r="G299" i="15" a="1"/>
  <c r="G299" i="15"/>
  <c r="H299" i="15" a="1"/>
  <c r="H299" i="15"/>
  <c r="I299" i="15" a="1"/>
  <c r="I299" i="15"/>
  <c r="J299" i="15" a="1"/>
  <c r="J299" i="15"/>
  <c r="B300" i="15" a="1"/>
  <c r="B300" i="15"/>
  <c r="C300" i="15" a="1"/>
  <c r="C300" i="15"/>
  <c r="D300" i="15" a="1"/>
  <c r="D300" i="15"/>
  <c r="E300" i="15" a="1"/>
  <c r="E300" i="15"/>
  <c r="F300" i="15" a="1"/>
  <c r="F300" i="15"/>
  <c r="G300" i="15" a="1"/>
  <c r="G300" i="15"/>
  <c r="H300" i="15" a="1"/>
  <c r="H300" i="15"/>
  <c r="I300" i="15" a="1"/>
  <c r="I300" i="15"/>
  <c r="J300" i="15" a="1"/>
  <c r="J300" i="15"/>
  <c r="B301" i="15" a="1"/>
  <c r="B301" i="15"/>
  <c r="C301" i="15" a="1"/>
  <c r="C301" i="15"/>
  <c r="D301" i="15" a="1"/>
  <c r="D301" i="15"/>
  <c r="E301" i="15" a="1"/>
  <c r="E301" i="15"/>
  <c r="F301" i="15" a="1"/>
  <c r="F301" i="15"/>
  <c r="G301" i="15" a="1"/>
  <c r="G301" i="15"/>
  <c r="H301" i="15" a="1"/>
  <c r="H301" i="15"/>
  <c r="I301" i="15" a="1"/>
  <c r="I301" i="15"/>
  <c r="J301" i="15" a="1"/>
  <c r="J301" i="15"/>
  <c r="B302" i="15" a="1"/>
  <c r="B302" i="15"/>
  <c r="C302" i="15" a="1"/>
  <c r="C302" i="15"/>
  <c r="D302" i="15" a="1"/>
  <c r="D302" i="15"/>
  <c r="E302" i="15" a="1"/>
  <c r="E302" i="15"/>
  <c r="F302" i="15" a="1"/>
  <c r="F302" i="15"/>
  <c r="G302" i="15" a="1"/>
  <c r="G302" i="15"/>
  <c r="H302" i="15" a="1"/>
  <c r="H302" i="15"/>
  <c r="I302" i="15" a="1"/>
  <c r="I302" i="15"/>
  <c r="J302" i="15" a="1"/>
  <c r="J302" i="15"/>
  <c r="B303" i="15" a="1"/>
  <c r="B303" i="15"/>
  <c r="C303" i="15" a="1"/>
  <c r="C303" i="15"/>
  <c r="D303" i="15" a="1"/>
  <c r="D303" i="15"/>
  <c r="E303" i="15" a="1"/>
  <c r="E303" i="15"/>
  <c r="F303" i="15" a="1"/>
  <c r="F303" i="15"/>
  <c r="G303" i="15" a="1"/>
  <c r="G303" i="15"/>
  <c r="H303" i="15" a="1"/>
  <c r="H303" i="15"/>
  <c r="I303" i="15" a="1"/>
  <c r="I303" i="15"/>
  <c r="J303" i="15" a="1"/>
  <c r="J303" i="15"/>
  <c r="B304" i="15" a="1"/>
  <c r="B304" i="15"/>
  <c r="C304" i="15" a="1"/>
  <c r="C304" i="15"/>
  <c r="D304" i="15" a="1"/>
  <c r="D304" i="15"/>
  <c r="E304" i="15" a="1"/>
  <c r="E304" i="15"/>
  <c r="F304" i="15" a="1"/>
  <c r="F304" i="15"/>
  <c r="G304" i="15" a="1"/>
  <c r="G304" i="15"/>
  <c r="H304" i="15" a="1"/>
  <c r="H304" i="15"/>
  <c r="I304" i="15" a="1"/>
  <c r="I304" i="15"/>
  <c r="J304" i="15" a="1"/>
  <c r="J304" i="15"/>
  <c r="B305" i="15" a="1"/>
  <c r="B305" i="15"/>
  <c r="C305" i="15" a="1"/>
  <c r="C305" i="15"/>
  <c r="D305" i="15" a="1"/>
  <c r="D305" i="15"/>
  <c r="E305" i="15" a="1"/>
  <c r="E305" i="15"/>
  <c r="F305" i="15" a="1"/>
  <c r="F305" i="15"/>
  <c r="G305" i="15" a="1"/>
  <c r="G305" i="15"/>
  <c r="H305" i="15" a="1"/>
  <c r="H305" i="15"/>
  <c r="I305" i="15" a="1"/>
  <c r="I305" i="15"/>
  <c r="J305" i="15" a="1"/>
  <c r="J305" i="15"/>
  <c r="B306" i="15" a="1"/>
  <c r="B306" i="15"/>
  <c r="C306" i="15" a="1"/>
  <c r="C306" i="15"/>
  <c r="D306" i="15" a="1"/>
  <c r="D306" i="15"/>
  <c r="E306" i="15" a="1"/>
  <c r="E306" i="15"/>
  <c r="F306" i="15" a="1"/>
  <c r="F306" i="15"/>
  <c r="G306" i="15" a="1"/>
  <c r="G306" i="15"/>
  <c r="H306" i="15" a="1"/>
  <c r="H306" i="15"/>
  <c r="I306" i="15" a="1"/>
  <c r="I306" i="15"/>
  <c r="J306" i="15" a="1"/>
  <c r="J306" i="15"/>
  <c r="B307" i="15" a="1"/>
  <c r="B307" i="15"/>
  <c r="C307" i="15" a="1"/>
  <c r="C307" i="15"/>
  <c r="D307" i="15" a="1"/>
  <c r="D307" i="15"/>
  <c r="E307" i="15" a="1"/>
  <c r="E307" i="15"/>
  <c r="F307" i="15" a="1"/>
  <c r="F307" i="15"/>
  <c r="G307" i="15" a="1"/>
  <c r="G307" i="15"/>
  <c r="H307" i="15" a="1"/>
  <c r="H307" i="15"/>
  <c r="I307" i="15" a="1"/>
  <c r="I307" i="15"/>
  <c r="J307" i="15" a="1"/>
  <c r="J307" i="15"/>
  <c r="B308" i="15" a="1"/>
  <c r="B308" i="15"/>
  <c r="C308" i="15" a="1"/>
  <c r="C308" i="15"/>
  <c r="D308" i="15" a="1"/>
  <c r="D308" i="15"/>
  <c r="E308" i="15" a="1"/>
  <c r="E308" i="15"/>
  <c r="F308" i="15" a="1"/>
  <c r="F308" i="15"/>
  <c r="G308" i="15" a="1"/>
  <c r="G308" i="15"/>
  <c r="H308" i="15" a="1"/>
  <c r="H308" i="15"/>
  <c r="I308" i="15" a="1"/>
  <c r="I308" i="15"/>
  <c r="J308" i="15" a="1"/>
  <c r="J308" i="15"/>
  <c r="B309" i="15" a="1"/>
  <c r="B309" i="15"/>
  <c r="C309" i="15" a="1"/>
  <c r="C309" i="15"/>
  <c r="D309" i="15" a="1"/>
  <c r="D309" i="15"/>
  <c r="E309" i="15" a="1"/>
  <c r="E309" i="15"/>
  <c r="F309" i="15" a="1"/>
  <c r="F309" i="15"/>
  <c r="G309" i="15" a="1"/>
  <c r="G309" i="15"/>
  <c r="H309" i="15" a="1"/>
  <c r="H309" i="15"/>
  <c r="I309" i="15" a="1"/>
  <c r="I309" i="15"/>
  <c r="J309" i="15" a="1"/>
  <c r="J309" i="15"/>
  <c r="B310" i="15" a="1"/>
  <c r="B310" i="15"/>
  <c r="C310" i="15" a="1"/>
  <c r="C310" i="15"/>
  <c r="D310" i="15" a="1"/>
  <c r="D310" i="15"/>
  <c r="E310" i="15" a="1"/>
  <c r="E310" i="15"/>
  <c r="F310" i="15" a="1"/>
  <c r="F310" i="15"/>
  <c r="G310" i="15" a="1"/>
  <c r="G310" i="15"/>
  <c r="H310" i="15" a="1"/>
  <c r="H310" i="15"/>
  <c r="I310" i="15" a="1"/>
  <c r="I310" i="15"/>
  <c r="J310" i="15" a="1"/>
  <c r="J310" i="15"/>
  <c r="B311" i="15" a="1"/>
  <c r="B311" i="15"/>
  <c r="C311" i="15" a="1"/>
  <c r="C311" i="15"/>
  <c r="D311" i="15" a="1"/>
  <c r="D311" i="15"/>
  <c r="E311" i="15" a="1"/>
  <c r="E311" i="15"/>
  <c r="F311" i="15" a="1"/>
  <c r="F311" i="15"/>
  <c r="G311" i="15" a="1"/>
  <c r="G311" i="15"/>
  <c r="H311" i="15" a="1"/>
  <c r="H311" i="15"/>
  <c r="I311" i="15" a="1"/>
  <c r="I311" i="15"/>
  <c r="J311" i="15" a="1"/>
  <c r="J311" i="15"/>
  <c r="B312" i="15" a="1"/>
  <c r="B312" i="15"/>
  <c r="C312" i="15" a="1"/>
  <c r="C312" i="15"/>
  <c r="D312" i="15" a="1"/>
  <c r="D312" i="15"/>
  <c r="E312" i="15" a="1"/>
  <c r="E312" i="15"/>
  <c r="F312" i="15" a="1"/>
  <c r="F312" i="15"/>
  <c r="G312" i="15" a="1"/>
  <c r="G312" i="15"/>
  <c r="H312" i="15" a="1"/>
  <c r="H312" i="15"/>
  <c r="I312" i="15" a="1"/>
  <c r="I312" i="15"/>
  <c r="J312" i="15" a="1"/>
  <c r="J312" i="15"/>
  <c r="B313" i="15" a="1"/>
  <c r="B313" i="15"/>
  <c r="C313" i="15" a="1"/>
  <c r="C313" i="15"/>
  <c r="D313" i="15" a="1"/>
  <c r="D313" i="15"/>
  <c r="E313" i="15" a="1"/>
  <c r="E313" i="15"/>
  <c r="F313" i="15" a="1"/>
  <c r="F313" i="15"/>
  <c r="G313" i="15" a="1"/>
  <c r="G313" i="15"/>
  <c r="H313" i="15" a="1"/>
  <c r="H313" i="15"/>
  <c r="I313" i="15" a="1"/>
  <c r="I313" i="15"/>
  <c r="J313" i="15" a="1"/>
  <c r="J313" i="15"/>
  <c r="B314" i="15" a="1"/>
  <c r="B314" i="15"/>
  <c r="C314" i="15" a="1"/>
  <c r="C314" i="15"/>
  <c r="D314" i="15" a="1"/>
  <c r="D314" i="15"/>
  <c r="E314" i="15" a="1"/>
  <c r="E314" i="15"/>
  <c r="F314" i="15" a="1"/>
  <c r="F314" i="15"/>
  <c r="G314" i="15" a="1"/>
  <c r="G314" i="15"/>
  <c r="H314" i="15" a="1"/>
  <c r="H314" i="15"/>
  <c r="I314" i="15" a="1"/>
  <c r="I314" i="15"/>
  <c r="J314" i="15" a="1"/>
  <c r="J314" i="15"/>
  <c r="B315" i="15" a="1"/>
  <c r="B315" i="15"/>
  <c r="C315" i="15" a="1"/>
  <c r="C315" i="15"/>
  <c r="D315" i="15" a="1"/>
  <c r="D315" i="15"/>
  <c r="E315" i="15" a="1"/>
  <c r="E315" i="15"/>
  <c r="F315" i="15" a="1"/>
  <c r="F315" i="15"/>
  <c r="G315" i="15" a="1"/>
  <c r="G315" i="15"/>
  <c r="H315" i="15" a="1"/>
  <c r="H315" i="15"/>
  <c r="I315" i="15" a="1"/>
  <c r="I315" i="15"/>
  <c r="J315" i="15" a="1"/>
  <c r="J315" i="15"/>
  <c r="B316" i="15" a="1"/>
  <c r="B316" i="15"/>
  <c r="C316" i="15" a="1"/>
  <c r="C316" i="15"/>
  <c r="D316" i="15" a="1"/>
  <c r="D316" i="15"/>
  <c r="E316" i="15" a="1"/>
  <c r="E316" i="15"/>
  <c r="F316" i="15" a="1"/>
  <c r="F316" i="15"/>
  <c r="G316" i="15" a="1"/>
  <c r="G316" i="15"/>
  <c r="H316" i="15" a="1"/>
  <c r="H316" i="15"/>
  <c r="I316" i="15" a="1"/>
  <c r="I316" i="15"/>
  <c r="J316" i="15" a="1"/>
  <c r="J316" i="15"/>
  <c r="B317" i="15" a="1"/>
  <c r="B317" i="15"/>
  <c r="C317" i="15" a="1"/>
  <c r="C317" i="15"/>
  <c r="D317" i="15" a="1"/>
  <c r="D317" i="15"/>
  <c r="E317" i="15" a="1"/>
  <c r="E317" i="15"/>
  <c r="F317" i="15" a="1"/>
  <c r="F317" i="15"/>
  <c r="G317" i="15" a="1"/>
  <c r="G317" i="15"/>
  <c r="H317" i="15" a="1"/>
  <c r="H317" i="15"/>
  <c r="I317" i="15" a="1"/>
  <c r="I317" i="15"/>
  <c r="J317" i="15" a="1"/>
  <c r="J317" i="15"/>
  <c r="B318" i="15" a="1"/>
  <c r="B318" i="15"/>
  <c r="C318" i="15" a="1"/>
  <c r="C318" i="15"/>
  <c r="D318" i="15" a="1"/>
  <c r="D318" i="15"/>
  <c r="E318" i="15" a="1"/>
  <c r="E318" i="15"/>
  <c r="F318" i="15" a="1"/>
  <c r="F318" i="15"/>
  <c r="G318" i="15" a="1"/>
  <c r="G318" i="15"/>
  <c r="H318" i="15" a="1"/>
  <c r="H318" i="15"/>
  <c r="I318" i="15" a="1"/>
  <c r="I318" i="15"/>
  <c r="J318" i="15" a="1"/>
  <c r="J318" i="15"/>
  <c r="B319" i="15" a="1"/>
  <c r="B319" i="15"/>
  <c r="C319" i="15" a="1"/>
  <c r="C319" i="15"/>
  <c r="D319" i="15" a="1"/>
  <c r="D319" i="15"/>
  <c r="E319" i="15" a="1"/>
  <c r="E319" i="15"/>
  <c r="F319" i="15" a="1"/>
  <c r="F319" i="15"/>
  <c r="G319" i="15" a="1"/>
  <c r="G319" i="15"/>
  <c r="H319" i="15" a="1"/>
  <c r="H319" i="15"/>
  <c r="I319" i="15" a="1"/>
  <c r="I319" i="15"/>
  <c r="J319" i="15" a="1"/>
  <c r="J319" i="15"/>
  <c r="B320" i="15" a="1"/>
  <c r="B320" i="15"/>
  <c r="C320" i="15" a="1"/>
  <c r="C320" i="15"/>
  <c r="D320" i="15" a="1"/>
  <c r="D320" i="15"/>
  <c r="E320" i="15" a="1"/>
  <c r="E320" i="15"/>
  <c r="F320" i="15" a="1"/>
  <c r="F320" i="15"/>
  <c r="G320" i="15" a="1"/>
  <c r="G320" i="15"/>
  <c r="H320" i="15" a="1"/>
  <c r="H320" i="15"/>
  <c r="I320" i="15" a="1"/>
  <c r="I320" i="15"/>
  <c r="J320" i="15" a="1"/>
  <c r="J320" i="15"/>
  <c r="B321" i="15" a="1"/>
  <c r="B321" i="15"/>
  <c r="C321" i="15" a="1"/>
  <c r="C321" i="15"/>
  <c r="D321" i="15" a="1"/>
  <c r="D321" i="15"/>
  <c r="E321" i="15" a="1"/>
  <c r="E321" i="15"/>
  <c r="F321" i="15" a="1"/>
  <c r="F321" i="15"/>
  <c r="G321" i="15" a="1"/>
  <c r="G321" i="15"/>
  <c r="H321" i="15" a="1"/>
  <c r="H321" i="15"/>
  <c r="I321" i="15" a="1"/>
  <c r="I321" i="15"/>
  <c r="J321" i="15" a="1"/>
  <c r="J321" i="15"/>
  <c r="B322" i="15" a="1"/>
  <c r="B322" i="15"/>
  <c r="C322" i="15" a="1"/>
  <c r="C322" i="15"/>
  <c r="D322" i="15" a="1"/>
  <c r="D322" i="15"/>
  <c r="E322" i="15" a="1"/>
  <c r="E322" i="15"/>
  <c r="F322" i="15" a="1"/>
  <c r="F322" i="15"/>
  <c r="G322" i="15" a="1"/>
  <c r="G322" i="15"/>
  <c r="H322" i="15" a="1"/>
  <c r="H322" i="15"/>
  <c r="I322" i="15" a="1"/>
  <c r="I322" i="15"/>
  <c r="J322" i="15" a="1"/>
  <c r="J322" i="15"/>
  <c r="B323" i="15" a="1"/>
  <c r="B323" i="15"/>
  <c r="C323" i="15" a="1"/>
  <c r="C323" i="15"/>
  <c r="D323" i="15" a="1"/>
  <c r="D323" i="15"/>
  <c r="E323" i="15" a="1"/>
  <c r="E323" i="15"/>
  <c r="F323" i="15" a="1"/>
  <c r="F323" i="15"/>
  <c r="G323" i="15" a="1"/>
  <c r="G323" i="15"/>
  <c r="H323" i="15" a="1"/>
  <c r="H323" i="15"/>
  <c r="I323" i="15" a="1"/>
  <c r="I323" i="15"/>
  <c r="J323" i="15" a="1"/>
  <c r="J323" i="15"/>
  <c r="B324" i="15" a="1"/>
  <c r="B324" i="15"/>
  <c r="C324" i="15" a="1"/>
  <c r="C324" i="15"/>
  <c r="D324" i="15" a="1"/>
  <c r="D324" i="15"/>
  <c r="E324" i="15" a="1"/>
  <c r="E324" i="15"/>
  <c r="F324" i="15" a="1"/>
  <c r="F324" i="15"/>
  <c r="G324" i="15" a="1"/>
  <c r="G324" i="15"/>
  <c r="H324" i="15" a="1"/>
  <c r="H324" i="15"/>
  <c r="I324" i="15" a="1"/>
  <c r="I324" i="15"/>
  <c r="J324" i="15" a="1"/>
  <c r="J324" i="15"/>
  <c r="B326" i="15" a="1"/>
  <c r="B326" i="15"/>
  <c r="C326" i="15" a="1"/>
  <c r="C326" i="15"/>
  <c r="D326" i="15" a="1"/>
  <c r="D326" i="15"/>
  <c r="E326" i="15" a="1"/>
  <c r="E326" i="15"/>
  <c r="F326" i="15" a="1"/>
  <c r="F326" i="15"/>
  <c r="G326" i="15" a="1"/>
  <c r="G326" i="15"/>
  <c r="H326" i="15" a="1"/>
  <c r="H326" i="15"/>
  <c r="I326" i="15" a="1"/>
  <c r="I326" i="15"/>
  <c r="J326" i="15" a="1"/>
  <c r="J326" i="15"/>
  <c r="B327" i="15" a="1"/>
  <c r="B327" i="15"/>
  <c r="C327" i="15" a="1"/>
  <c r="C327" i="15"/>
  <c r="D327" i="15" a="1"/>
  <c r="D327" i="15"/>
  <c r="E327" i="15" a="1"/>
  <c r="E327" i="15"/>
  <c r="F327" i="15" a="1"/>
  <c r="F327" i="15"/>
  <c r="G327" i="15" a="1"/>
  <c r="G327" i="15"/>
  <c r="H327" i="15" a="1"/>
  <c r="H327" i="15"/>
  <c r="I327" i="15" a="1"/>
  <c r="I327" i="15"/>
  <c r="J327" i="15" a="1"/>
  <c r="J327" i="15"/>
  <c r="B328" i="15" a="1"/>
  <c r="B328" i="15"/>
  <c r="C328" i="15" a="1"/>
  <c r="C328" i="15"/>
  <c r="D328" i="15" a="1"/>
  <c r="D328" i="15"/>
  <c r="E328" i="15" a="1"/>
  <c r="E328" i="15"/>
  <c r="F328" i="15" a="1"/>
  <c r="F328" i="15"/>
  <c r="G328" i="15" a="1"/>
  <c r="G328" i="15"/>
  <c r="H328" i="15" a="1"/>
  <c r="H328" i="15"/>
  <c r="I328" i="15" a="1"/>
  <c r="I328" i="15"/>
  <c r="J328" i="15" a="1"/>
  <c r="J328" i="15"/>
  <c r="B329" i="15" a="1"/>
  <c r="B329" i="15"/>
  <c r="C329" i="15" a="1"/>
  <c r="C329" i="15"/>
  <c r="D329" i="15" a="1"/>
  <c r="D329" i="15"/>
  <c r="E329" i="15" a="1"/>
  <c r="E329" i="15"/>
  <c r="F329" i="15" a="1"/>
  <c r="F329" i="15"/>
  <c r="G329" i="15" a="1"/>
  <c r="G329" i="15"/>
  <c r="H329" i="15" a="1"/>
  <c r="H329" i="15"/>
  <c r="I329" i="15" a="1"/>
  <c r="I329" i="15"/>
  <c r="J329" i="15" a="1"/>
  <c r="J329" i="15"/>
  <c r="B330" i="15" a="1"/>
  <c r="B330" i="15"/>
  <c r="C330" i="15" a="1"/>
  <c r="C330" i="15"/>
  <c r="D330" i="15" a="1"/>
  <c r="D330" i="15"/>
  <c r="E330" i="15" a="1"/>
  <c r="E330" i="15"/>
  <c r="F330" i="15" a="1"/>
  <c r="F330" i="15"/>
  <c r="G330" i="15" a="1"/>
  <c r="G330" i="15"/>
  <c r="H330" i="15" a="1"/>
  <c r="H330" i="15"/>
  <c r="I330" i="15" a="1"/>
  <c r="I330" i="15"/>
  <c r="J330" i="15" a="1"/>
  <c r="J330" i="15"/>
  <c r="B331" i="15" a="1"/>
  <c r="B331" i="15"/>
  <c r="C331" i="15" a="1"/>
  <c r="C331" i="15"/>
  <c r="D331" i="15" a="1"/>
  <c r="D331" i="15"/>
  <c r="E331" i="15" a="1"/>
  <c r="E331" i="15"/>
  <c r="F331" i="15" a="1"/>
  <c r="F331" i="15"/>
  <c r="G331" i="15" a="1"/>
  <c r="G331" i="15"/>
  <c r="H331" i="15" a="1"/>
  <c r="H331" i="15"/>
  <c r="I331" i="15" a="1"/>
  <c r="I331" i="15"/>
  <c r="J331" i="15" a="1"/>
  <c r="J331" i="15"/>
  <c r="B332" i="15" a="1"/>
  <c r="B332" i="15"/>
  <c r="C332" i="15" a="1"/>
  <c r="C332" i="15"/>
  <c r="D332" i="15" a="1"/>
  <c r="D332" i="15"/>
  <c r="E332" i="15" a="1"/>
  <c r="E332" i="15"/>
  <c r="F332" i="15" a="1"/>
  <c r="F332" i="15"/>
  <c r="G332" i="15" a="1"/>
  <c r="G332" i="15"/>
  <c r="H332" i="15" a="1"/>
  <c r="H332" i="15"/>
  <c r="I332" i="15" a="1"/>
  <c r="I332" i="15"/>
  <c r="J332" i="15" a="1"/>
  <c r="J332" i="15"/>
  <c r="B333" i="15" a="1"/>
  <c r="B333" i="15"/>
  <c r="C333" i="15" a="1"/>
  <c r="C333" i="15"/>
  <c r="D333" i="15" a="1"/>
  <c r="D333" i="15"/>
  <c r="E333" i="15" a="1"/>
  <c r="E333" i="15"/>
  <c r="F333" i="15" a="1"/>
  <c r="F333" i="15"/>
  <c r="G333" i="15" a="1"/>
  <c r="G333" i="15"/>
  <c r="H333" i="15" a="1"/>
  <c r="H333" i="15"/>
  <c r="I333" i="15" a="1"/>
  <c r="I333" i="15"/>
  <c r="J333" i="15" a="1"/>
  <c r="J333" i="15"/>
  <c r="B334" i="15" a="1"/>
  <c r="B334" i="15"/>
  <c r="C334" i="15" a="1"/>
  <c r="C334" i="15"/>
  <c r="D334" i="15" a="1"/>
  <c r="D334" i="15"/>
  <c r="E334" i="15" a="1"/>
  <c r="E334" i="15"/>
  <c r="F334" i="15" a="1"/>
  <c r="F334" i="15"/>
  <c r="G334" i="15" a="1"/>
  <c r="G334" i="15"/>
  <c r="H334" i="15" a="1"/>
  <c r="H334" i="15"/>
  <c r="I334" i="15" a="1"/>
  <c r="I334" i="15"/>
  <c r="J334" i="15" a="1"/>
  <c r="J334" i="15"/>
  <c r="B335" i="15" a="1"/>
  <c r="B335" i="15"/>
  <c r="C335" i="15" a="1"/>
  <c r="C335" i="15"/>
  <c r="D335" i="15" a="1"/>
  <c r="D335" i="15"/>
  <c r="E335" i="15" a="1"/>
  <c r="E335" i="15"/>
  <c r="F335" i="15" a="1"/>
  <c r="F335" i="15"/>
  <c r="G335" i="15" a="1"/>
  <c r="G335" i="15"/>
  <c r="H335" i="15" a="1"/>
  <c r="H335" i="15"/>
  <c r="I335" i="15" a="1"/>
  <c r="I335" i="15"/>
  <c r="J335" i="15" a="1"/>
  <c r="J335" i="15"/>
  <c r="B336" i="15" a="1"/>
  <c r="B336" i="15"/>
  <c r="C336" i="15" a="1"/>
  <c r="C336" i="15"/>
  <c r="D336" i="15" a="1"/>
  <c r="D336" i="15"/>
  <c r="E336" i="15" a="1"/>
  <c r="E336" i="15"/>
  <c r="F336" i="15" a="1"/>
  <c r="F336" i="15"/>
  <c r="G336" i="15" a="1"/>
  <c r="G336" i="15"/>
  <c r="H336" i="15" a="1"/>
  <c r="H336" i="15"/>
  <c r="I336" i="15" a="1"/>
  <c r="I336" i="15"/>
  <c r="J336" i="15" a="1"/>
  <c r="J336" i="15"/>
  <c r="B337" i="15" a="1"/>
  <c r="B337" i="15"/>
  <c r="C337" i="15" a="1"/>
  <c r="C337" i="15"/>
  <c r="D337" i="15" a="1"/>
  <c r="D337" i="15"/>
  <c r="E337" i="15" a="1"/>
  <c r="E337" i="15"/>
  <c r="F337" i="15" a="1"/>
  <c r="F337" i="15"/>
  <c r="G337" i="15" a="1"/>
  <c r="G337" i="15"/>
  <c r="H337" i="15" a="1"/>
  <c r="H337" i="15"/>
  <c r="I337" i="15" a="1"/>
  <c r="I337" i="15"/>
  <c r="J337" i="15" a="1"/>
  <c r="J337" i="15"/>
  <c r="B338" i="15" a="1"/>
  <c r="B338" i="15"/>
  <c r="C338" i="15" a="1"/>
  <c r="C338" i="15"/>
  <c r="D338" i="15" a="1"/>
  <c r="D338" i="15"/>
  <c r="E338" i="15" a="1"/>
  <c r="E338" i="15"/>
  <c r="F338" i="15" a="1"/>
  <c r="F338" i="15"/>
  <c r="G338" i="15" a="1"/>
  <c r="G338" i="15"/>
  <c r="H338" i="15" a="1"/>
  <c r="H338" i="15"/>
  <c r="I338" i="15" a="1"/>
  <c r="I338" i="15"/>
  <c r="J338" i="15" a="1"/>
  <c r="J338" i="15"/>
  <c r="B339" i="15" a="1"/>
  <c r="B339" i="15"/>
  <c r="C339" i="15" a="1"/>
  <c r="C339" i="15"/>
  <c r="D339" i="15" a="1"/>
  <c r="D339" i="15"/>
  <c r="E339" i="15" a="1"/>
  <c r="E339" i="15"/>
  <c r="F339" i="15" a="1"/>
  <c r="F339" i="15"/>
  <c r="G339" i="15" a="1"/>
  <c r="G339" i="15"/>
  <c r="H339" i="15" a="1"/>
  <c r="H339" i="15"/>
  <c r="I339" i="15" a="1"/>
  <c r="I339" i="15"/>
  <c r="J339" i="15" a="1"/>
  <c r="J339" i="15"/>
  <c r="B340" i="15" a="1"/>
  <c r="B340" i="15"/>
  <c r="C340" i="15" a="1"/>
  <c r="C340" i="15"/>
  <c r="D340" i="15" a="1"/>
  <c r="D340" i="15"/>
  <c r="E340" i="15" a="1"/>
  <c r="E340" i="15"/>
  <c r="F340" i="15" a="1"/>
  <c r="F340" i="15"/>
  <c r="G340" i="15" a="1"/>
  <c r="G340" i="15"/>
  <c r="H340" i="15" a="1"/>
  <c r="H340" i="15"/>
  <c r="I340" i="15" a="1"/>
  <c r="I340" i="15"/>
  <c r="J340" i="15" a="1"/>
  <c r="J340" i="15"/>
  <c r="B341" i="15" a="1"/>
  <c r="B341" i="15"/>
  <c r="C341" i="15" a="1"/>
  <c r="C341" i="15"/>
  <c r="D341" i="15" a="1"/>
  <c r="D341" i="15"/>
  <c r="E341" i="15" a="1"/>
  <c r="E341" i="15"/>
  <c r="F341" i="15" a="1"/>
  <c r="F341" i="15"/>
  <c r="G341" i="15" a="1"/>
  <c r="G341" i="15"/>
  <c r="H341" i="15" a="1"/>
  <c r="H341" i="15"/>
  <c r="I341" i="15" a="1"/>
  <c r="I341" i="15"/>
  <c r="J341" i="15" a="1"/>
  <c r="J341" i="15"/>
  <c r="B342" i="15" a="1"/>
  <c r="B342" i="15"/>
  <c r="C342" i="15" a="1"/>
  <c r="C342" i="15"/>
  <c r="D342" i="15" a="1"/>
  <c r="D342" i="15"/>
  <c r="E342" i="15" a="1"/>
  <c r="E342" i="15"/>
  <c r="F342" i="15" a="1"/>
  <c r="F342" i="15"/>
  <c r="G342" i="15" a="1"/>
  <c r="G342" i="15"/>
  <c r="H342" i="15" a="1"/>
  <c r="H342" i="15"/>
  <c r="I342" i="15" a="1"/>
  <c r="I342" i="15"/>
  <c r="J342" i="15" a="1"/>
  <c r="J342" i="15"/>
  <c r="B343" i="15" a="1"/>
  <c r="B343" i="15"/>
  <c r="C343" i="15" a="1"/>
  <c r="C343" i="15"/>
  <c r="D343" i="15" a="1"/>
  <c r="D343" i="15"/>
  <c r="E343" i="15" a="1"/>
  <c r="E343" i="15"/>
  <c r="F343" i="15" a="1"/>
  <c r="F343" i="15"/>
  <c r="G343" i="15" a="1"/>
  <c r="G343" i="15"/>
  <c r="H343" i="15" a="1"/>
  <c r="H343" i="15"/>
  <c r="I343" i="15" a="1"/>
  <c r="I343" i="15"/>
  <c r="J343" i="15" a="1"/>
  <c r="J343" i="15"/>
  <c r="B344" i="15" a="1"/>
  <c r="B344" i="15"/>
  <c r="C344" i="15" a="1"/>
  <c r="C344" i="15"/>
  <c r="D344" i="15" a="1"/>
  <c r="D344" i="15"/>
  <c r="E344" i="15" a="1"/>
  <c r="E344" i="15"/>
  <c r="F344" i="15" a="1"/>
  <c r="F344" i="15"/>
  <c r="G344" i="15" a="1"/>
  <c r="G344" i="15"/>
  <c r="H344" i="15" a="1"/>
  <c r="H344" i="15"/>
  <c r="I344" i="15" a="1"/>
  <c r="I344" i="15"/>
  <c r="J344" i="15" a="1"/>
  <c r="J344" i="15"/>
  <c r="B345" i="15" a="1"/>
  <c r="B345" i="15"/>
  <c r="C345" i="15" a="1"/>
  <c r="C345" i="15"/>
  <c r="D345" i="15" a="1"/>
  <c r="D345" i="15"/>
  <c r="E345" i="15" a="1"/>
  <c r="E345" i="15"/>
  <c r="F345" i="15" a="1"/>
  <c r="F345" i="15"/>
  <c r="G345" i="15" a="1"/>
  <c r="G345" i="15"/>
  <c r="H345" i="15" a="1"/>
  <c r="H345" i="15"/>
  <c r="I345" i="15" a="1"/>
  <c r="I345" i="15"/>
  <c r="J345" i="15" a="1"/>
  <c r="J345" i="15"/>
  <c r="B346" i="15" a="1"/>
  <c r="B346" i="15"/>
  <c r="C346" i="15" a="1"/>
  <c r="C346" i="15"/>
  <c r="D346" i="15" a="1"/>
  <c r="D346" i="15"/>
  <c r="E346" i="15" a="1"/>
  <c r="E346" i="15"/>
  <c r="F346" i="15" a="1"/>
  <c r="F346" i="15"/>
  <c r="G346" i="15" a="1"/>
  <c r="G346" i="15"/>
  <c r="H346" i="15" a="1"/>
  <c r="H346" i="15"/>
  <c r="I346" i="15" a="1"/>
  <c r="I346" i="15"/>
  <c r="J346" i="15" a="1"/>
  <c r="J346" i="15"/>
  <c r="B347" i="15" a="1"/>
  <c r="B347" i="15"/>
  <c r="C347" i="15" a="1"/>
  <c r="C347" i="15"/>
  <c r="D347" i="15" a="1"/>
  <c r="D347" i="15"/>
  <c r="E347" i="15" a="1"/>
  <c r="E347" i="15"/>
  <c r="F347" i="15" a="1"/>
  <c r="F347" i="15"/>
  <c r="G347" i="15" a="1"/>
  <c r="G347" i="15"/>
  <c r="H347" i="15" a="1"/>
  <c r="H347" i="15"/>
  <c r="I347" i="15" a="1"/>
  <c r="I347" i="15"/>
  <c r="J347" i="15" a="1"/>
  <c r="J347" i="15"/>
  <c r="B348" i="15" a="1"/>
  <c r="B348" i="15"/>
  <c r="C348" i="15" a="1"/>
  <c r="C348" i="15"/>
  <c r="D348" i="15" a="1"/>
  <c r="D348" i="15"/>
  <c r="E348" i="15" a="1"/>
  <c r="E348" i="15"/>
  <c r="F348" i="15" a="1"/>
  <c r="F348" i="15"/>
  <c r="G348" i="15" a="1"/>
  <c r="G348" i="15"/>
  <c r="H348" i="15" a="1"/>
  <c r="H348" i="15"/>
  <c r="I348" i="15" a="1"/>
  <c r="I348" i="15"/>
  <c r="J348" i="15" a="1"/>
  <c r="J348" i="15"/>
  <c r="B349" i="15" a="1"/>
  <c r="B349" i="15"/>
  <c r="C349" i="15" a="1"/>
  <c r="C349" i="15"/>
  <c r="D349" i="15" a="1"/>
  <c r="D349" i="15"/>
  <c r="E349" i="15" a="1"/>
  <c r="E349" i="15"/>
  <c r="F349" i="15" a="1"/>
  <c r="F349" i="15"/>
  <c r="G349" i="15" a="1"/>
  <c r="G349" i="15"/>
  <c r="H349" i="15" a="1"/>
  <c r="H349" i="15"/>
  <c r="I349" i="15" a="1"/>
  <c r="I349" i="15"/>
  <c r="J349" i="15" a="1"/>
  <c r="J349" i="15"/>
  <c r="B350" i="15" a="1"/>
  <c r="B350" i="15"/>
  <c r="C350" i="15" a="1"/>
  <c r="C350" i="15"/>
  <c r="D350" i="15" a="1"/>
  <c r="D350" i="15"/>
  <c r="E350" i="15" a="1"/>
  <c r="E350" i="15"/>
  <c r="F350" i="15" a="1"/>
  <c r="F350" i="15"/>
  <c r="G350" i="15" a="1"/>
  <c r="G350" i="15"/>
  <c r="H350" i="15" a="1"/>
  <c r="H350" i="15"/>
  <c r="I350" i="15" a="1"/>
  <c r="I350" i="15"/>
  <c r="J350" i="15" a="1"/>
  <c r="J350" i="15"/>
  <c r="B351" i="15" a="1"/>
  <c r="B351" i="15"/>
  <c r="C351" i="15" a="1"/>
  <c r="C351" i="15"/>
  <c r="D351" i="15" a="1"/>
  <c r="D351" i="15"/>
  <c r="E351" i="15" a="1"/>
  <c r="E351" i="15"/>
  <c r="F351" i="15" a="1"/>
  <c r="F351" i="15"/>
  <c r="G351" i="15" a="1"/>
  <c r="G351" i="15"/>
  <c r="H351" i="15" a="1"/>
  <c r="H351" i="15"/>
  <c r="I351" i="15" a="1"/>
  <c r="I351" i="15"/>
  <c r="J351" i="15" a="1"/>
  <c r="J351" i="15"/>
  <c r="B352" i="15" a="1"/>
  <c r="B352" i="15"/>
  <c r="C352" i="15" a="1"/>
  <c r="C352" i="15"/>
  <c r="D352" i="15" a="1"/>
  <c r="D352" i="15"/>
  <c r="E352" i="15" a="1"/>
  <c r="E352" i="15"/>
  <c r="F352" i="15" a="1"/>
  <c r="F352" i="15"/>
  <c r="G352" i="15" a="1"/>
  <c r="G352" i="15"/>
  <c r="H352" i="15" a="1"/>
  <c r="H352" i="15"/>
  <c r="I352" i="15" a="1"/>
  <c r="I352" i="15"/>
  <c r="J352" i="15" a="1"/>
  <c r="J352" i="15"/>
  <c r="B353" i="15" a="1"/>
  <c r="B353" i="15"/>
  <c r="C353" i="15" a="1"/>
  <c r="C353" i="15"/>
  <c r="D353" i="15" a="1"/>
  <c r="D353" i="15"/>
  <c r="E353" i="15" a="1"/>
  <c r="E353" i="15"/>
  <c r="F353" i="15" a="1"/>
  <c r="F353" i="15"/>
  <c r="G353" i="15" a="1"/>
  <c r="G353" i="15"/>
  <c r="H353" i="15" a="1"/>
  <c r="H353" i="15"/>
  <c r="I353" i="15" a="1"/>
  <c r="I353" i="15"/>
  <c r="J353" i="15" a="1"/>
  <c r="J353" i="15"/>
  <c r="B354" i="15" a="1"/>
  <c r="B354" i="15"/>
  <c r="C354" i="15" a="1"/>
  <c r="C354" i="15"/>
  <c r="D354" i="15" a="1"/>
  <c r="D354" i="15"/>
  <c r="E354" i="15" a="1"/>
  <c r="E354" i="15"/>
  <c r="F354" i="15" a="1"/>
  <c r="F354" i="15"/>
  <c r="G354" i="15" a="1"/>
  <c r="G354" i="15"/>
  <c r="H354" i="15" a="1"/>
  <c r="H354" i="15"/>
  <c r="I354" i="15" a="1"/>
  <c r="I354" i="15"/>
  <c r="J354" i="15" a="1"/>
  <c r="J354" i="15"/>
  <c r="B355" i="15" a="1"/>
  <c r="B355" i="15"/>
  <c r="C355" i="15" a="1"/>
  <c r="C355" i="15"/>
  <c r="D355" i="15" a="1"/>
  <c r="D355" i="15"/>
  <c r="E355" i="15" a="1"/>
  <c r="E355" i="15"/>
  <c r="F355" i="15" a="1"/>
  <c r="F355" i="15"/>
  <c r="G355" i="15" a="1"/>
  <c r="G355" i="15"/>
  <c r="H355" i="15" a="1"/>
  <c r="H355" i="15"/>
  <c r="I355" i="15" a="1"/>
  <c r="I355" i="15"/>
  <c r="J355" i="15" a="1"/>
  <c r="J355" i="15"/>
  <c r="B356" i="15" a="1"/>
  <c r="B356" i="15"/>
  <c r="C356" i="15" a="1"/>
  <c r="C356" i="15"/>
  <c r="D356" i="15" a="1"/>
  <c r="D356" i="15"/>
  <c r="E356" i="15" a="1"/>
  <c r="E356" i="15"/>
  <c r="F356" i="15" a="1"/>
  <c r="F356" i="15"/>
  <c r="G356" i="15" a="1"/>
  <c r="G356" i="15"/>
  <c r="H356" i="15" a="1"/>
  <c r="H356" i="15"/>
  <c r="I356" i="15" a="1"/>
  <c r="I356" i="15"/>
  <c r="J356" i="15" a="1"/>
  <c r="J356" i="15"/>
  <c r="B357" i="15" a="1"/>
  <c r="B357" i="15"/>
  <c r="C357" i="15" a="1"/>
  <c r="C357" i="15"/>
  <c r="D357" i="15" a="1"/>
  <c r="D357" i="15"/>
  <c r="E357" i="15" a="1"/>
  <c r="E357" i="15"/>
  <c r="F357" i="15" a="1"/>
  <c r="F357" i="15"/>
  <c r="G357" i="15" a="1"/>
  <c r="G357" i="15"/>
  <c r="H357" i="15" a="1"/>
  <c r="H357" i="15"/>
  <c r="I357" i="15" a="1"/>
  <c r="I357" i="15"/>
  <c r="J357" i="15" a="1"/>
  <c r="J357" i="15"/>
  <c r="B358" i="15" a="1"/>
  <c r="B358" i="15"/>
  <c r="C358" i="15" a="1"/>
  <c r="C358" i="15"/>
  <c r="D358" i="15" a="1"/>
  <c r="D358" i="15"/>
  <c r="E358" i="15" a="1"/>
  <c r="E358" i="15"/>
  <c r="F358" i="15" a="1"/>
  <c r="F358" i="15"/>
  <c r="G358" i="15" a="1"/>
  <c r="G358" i="15"/>
  <c r="H358" i="15" a="1"/>
  <c r="H358" i="15"/>
  <c r="I358" i="15" a="1"/>
  <c r="I358" i="15"/>
  <c r="J358" i="15" a="1"/>
  <c r="J358" i="15"/>
  <c r="B359" i="15" a="1"/>
  <c r="B359" i="15"/>
  <c r="C359" i="15" a="1"/>
  <c r="C359" i="15"/>
  <c r="D359" i="15" a="1"/>
  <c r="D359" i="15"/>
  <c r="E359" i="15" a="1"/>
  <c r="E359" i="15"/>
  <c r="F359" i="15" a="1"/>
  <c r="F359" i="15"/>
  <c r="G359" i="15" a="1"/>
  <c r="G359" i="15"/>
  <c r="H359" i="15" a="1"/>
  <c r="H359" i="15"/>
  <c r="I359" i="15" a="1"/>
  <c r="I359" i="15"/>
  <c r="J359" i="15" a="1"/>
  <c r="J359" i="15"/>
  <c r="B360" i="15" a="1"/>
  <c r="B360" i="15"/>
  <c r="C360" i="15" a="1"/>
  <c r="C360" i="15"/>
  <c r="D360" i="15" a="1"/>
  <c r="D360" i="15"/>
  <c r="E360" i="15" a="1"/>
  <c r="E360" i="15"/>
  <c r="F360" i="15" a="1"/>
  <c r="F360" i="15"/>
  <c r="G360" i="15" a="1"/>
  <c r="G360" i="15"/>
  <c r="H360" i="15" a="1"/>
  <c r="H360" i="15"/>
  <c r="I360" i="15" a="1"/>
  <c r="I360" i="15"/>
  <c r="J360" i="15" a="1"/>
  <c r="J360" i="15"/>
  <c r="B361" i="15" a="1"/>
  <c r="B361" i="15"/>
  <c r="C361" i="15" a="1"/>
  <c r="C361" i="15"/>
  <c r="D361" i="15" a="1"/>
  <c r="D361" i="15"/>
  <c r="E361" i="15" a="1"/>
  <c r="E361" i="15"/>
  <c r="F361" i="15" a="1"/>
  <c r="F361" i="15"/>
  <c r="G361" i="15" a="1"/>
  <c r="G361" i="15"/>
  <c r="H361" i="15" a="1"/>
  <c r="H361" i="15"/>
  <c r="I361" i="15" a="1"/>
  <c r="I361" i="15"/>
  <c r="J361" i="15" a="1"/>
  <c r="J361" i="15"/>
  <c r="B362" i="15" a="1"/>
  <c r="B362" i="15"/>
  <c r="C362" i="15" a="1"/>
  <c r="C362" i="15"/>
  <c r="D362" i="15" a="1"/>
  <c r="D362" i="15"/>
  <c r="E362" i="15" a="1"/>
  <c r="E362" i="15"/>
  <c r="F362" i="15" a="1"/>
  <c r="F362" i="15"/>
  <c r="G362" i="15" a="1"/>
  <c r="G362" i="15"/>
  <c r="H362" i="15" a="1"/>
  <c r="H362" i="15"/>
  <c r="I362" i="15" a="1"/>
  <c r="I362" i="15"/>
  <c r="J362" i="15" a="1"/>
  <c r="J362" i="15"/>
  <c r="B363" i="15" a="1"/>
  <c r="B363" i="15"/>
  <c r="C363" i="15" a="1"/>
  <c r="C363" i="15"/>
  <c r="D363" i="15" a="1"/>
  <c r="D363" i="15"/>
  <c r="E363" i="15" a="1"/>
  <c r="E363" i="15"/>
  <c r="F363" i="15" a="1"/>
  <c r="F363" i="15"/>
  <c r="G363" i="15" a="1"/>
  <c r="G363" i="15"/>
  <c r="H363" i="15" a="1"/>
  <c r="H363" i="15"/>
  <c r="I363" i="15" a="1"/>
  <c r="I363" i="15"/>
  <c r="J363" i="15" a="1"/>
  <c r="J363" i="15"/>
  <c r="B364" i="15" a="1"/>
  <c r="B364" i="15"/>
  <c r="C364" i="15" a="1"/>
  <c r="C364" i="15"/>
  <c r="D364" i="15" a="1"/>
  <c r="D364" i="15"/>
  <c r="E364" i="15" a="1"/>
  <c r="E364" i="15"/>
  <c r="F364" i="15" a="1"/>
  <c r="F364" i="15"/>
  <c r="G364" i="15" a="1"/>
  <c r="G364" i="15"/>
  <c r="H364" i="15" a="1"/>
  <c r="H364" i="15"/>
  <c r="I364" i="15" a="1"/>
  <c r="I364" i="15"/>
  <c r="J364" i="15" a="1"/>
  <c r="J364" i="15"/>
  <c r="B365" i="15" a="1"/>
  <c r="B365" i="15"/>
  <c r="C365" i="15" a="1"/>
  <c r="C365" i="15"/>
  <c r="D365" i="15" a="1"/>
  <c r="D365" i="15"/>
  <c r="E365" i="15" a="1"/>
  <c r="E365" i="15"/>
  <c r="F365" i="15" a="1"/>
  <c r="F365" i="15"/>
  <c r="G365" i="15" a="1"/>
  <c r="G365" i="15"/>
  <c r="H365" i="15" a="1"/>
  <c r="H365" i="15"/>
  <c r="I365" i="15" a="1"/>
  <c r="I365" i="15"/>
  <c r="J365" i="15" a="1"/>
  <c r="J365" i="15"/>
  <c r="B366" i="15" a="1"/>
  <c r="B366" i="15"/>
  <c r="C366" i="15" a="1"/>
  <c r="C366" i="15"/>
  <c r="D366" i="15" a="1"/>
  <c r="D366" i="15"/>
  <c r="E366" i="15" a="1"/>
  <c r="E366" i="15"/>
  <c r="F366" i="15" a="1"/>
  <c r="F366" i="15"/>
  <c r="G366" i="15" a="1"/>
  <c r="G366" i="15"/>
  <c r="H366" i="15" a="1"/>
  <c r="H366" i="15"/>
  <c r="I366" i="15" a="1"/>
  <c r="I366" i="15"/>
  <c r="J366" i="15" a="1"/>
  <c r="J366" i="15"/>
  <c r="B367" i="15" a="1"/>
  <c r="B367" i="15"/>
  <c r="C367" i="15" a="1"/>
  <c r="C367" i="15"/>
  <c r="D367" i="15" a="1"/>
  <c r="D367" i="15"/>
  <c r="E367" i="15" a="1"/>
  <c r="E367" i="15"/>
  <c r="F367" i="15" a="1"/>
  <c r="F367" i="15"/>
  <c r="G367" i="15" a="1"/>
  <c r="G367" i="15"/>
  <c r="H367" i="15" a="1"/>
  <c r="H367" i="15"/>
  <c r="I367" i="15" a="1"/>
  <c r="I367" i="15"/>
  <c r="J367" i="15" a="1"/>
  <c r="J367" i="15"/>
  <c r="B368" i="15" a="1"/>
  <c r="B368" i="15"/>
  <c r="C368" i="15" a="1"/>
  <c r="C368" i="15"/>
  <c r="D368" i="15" a="1"/>
  <c r="D368" i="15"/>
  <c r="E368" i="15" a="1"/>
  <c r="E368" i="15"/>
  <c r="F368" i="15" a="1"/>
  <c r="F368" i="15"/>
  <c r="G368" i="15" a="1"/>
  <c r="G368" i="15"/>
  <c r="H368" i="15" a="1"/>
  <c r="H368" i="15"/>
  <c r="I368" i="15" a="1"/>
  <c r="I368" i="15"/>
  <c r="J368" i="15" a="1"/>
  <c r="J368" i="15"/>
  <c r="B369" i="15" a="1"/>
  <c r="B369" i="15"/>
  <c r="C369" i="15" a="1"/>
  <c r="C369" i="15"/>
  <c r="D369" i="15" a="1"/>
  <c r="D369" i="15"/>
  <c r="E369" i="15" a="1"/>
  <c r="E369" i="15"/>
  <c r="F369" i="15" a="1"/>
  <c r="F369" i="15"/>
  <c r="G369" i="15" a="1"/>
  <c r="G369" i="15"/>
  <c r="H369" i="15" a="1"/>
  <c r="H369" i="15"/>
  <c r="I369" i="15" a="1"/>
  <c r="I369" i="15"/>
  <c r="J369" i="15" a="1"/>
  <c r="J369" i="15"/>
  <c r="B370" i="15" a="1"/>
  <c r="B370" i="15"/>
  <c r="C370" i="15" a="1"/>
  <c r="C370" i="15"/>
  <c r="D370" i="15" a="1"/>
  <c r="D370" i="15"/>
  <c r="E370" i="15" a="1"/>
  <c r="E370" i="15"/>
  <c r="F370" i="15" a="1"/>
  <c r="F370" i="15"/>
  <c r="G370" i="15" a="1"/>
  <c r="G370" i="15"/>
  <c r="H370" i="15" a="1"/>
  <c r="H370" i="15"/>
  <c r="I370" i="15" a="1"/>
  <c r="I370" i="15"/>
  <c r="J370" i="15" a="1"/>
  <c r="J370" i="15"/>
  <c r="B371" i="15" a="1"/>
  <c r="B371" i="15"/>
  <c r="C371" i="15" a="1"/>
  <c r="C371" i="15"/>
  <c r="D371" i="15" a="1"/>
  <c r="D371" i="15"/>
  <c r="E371" i="15" a="1"/>
  <c r="E371" i="15"/>
  <c r="F371" i="15" a="1"/>
  <c r="F371" i="15"/>
  <c r="G371" i="15" a="1"/>
  <c r="G371" i="15"/>
  <c r="H371" i="15" a="1"/>
  <c r="H371" i="15"/>
  <c r="I371" i="15" a="1"/>
  <c r="I371" i="15"/>
  <c r="J371" i="15" a="1"/>
  <c r="J371" i="15"/>
  <c r="B372" i="15" a="1"/>
  <c r="B372" i="15"/>
  <c r="C372" i="15" a="1"/>
  <c r="C372" i="15"/>
  <c r="D372" i="15" a="1"/>
  <c r="D372" i="15"/>
  <c r="E372" i="15" a="1"/>
  <c r="E372" i="15"/>
  <c r="F372" i="15" a="1"/>
  <c r="F372" i="15"/>
  <c r="G372" i="15" a="1"/>
  <c r="G372" i="15"/>
  <c r="H372" i="15" a="1"/>
  <c r="H372" i="15"/>
  <c r="I372" i="15" a="1"/>
  <c r="I372" i="15"/>
  <c r="J372" i="15" a="1"/>
  <c r="J372" i="15"/>
  <c r="B373" i="15" a="1"/>
  <c r="B373" i="15"/>
  <c r="C373" i="15" a="1"/>
  <c r="C373" i="15"/>
  <c r="D373" i="15" a="1"/>
  <c r="D373" i="15"/>
  <c r="E373" i="15" a="1"/>
  <c r="E373" i="15"/>
  <c r="F373" i="15" a="1"/>
  <c r="F373" i="15"/>
  <c r="G373" i="15" a="1"/>
  <c r="G373" i="15"/>
  <c r="H373" i="15" a="1"/>
  <c r="H373" i="15"/>
  <c r="I373" i="15" a="1"/>
  <c r="I373" i="15"/>
  <c r="J373" i="15" a="1"/>
  <c r="J373" i="15"/>
  <c r="B374" i="15" a="1"/>
  <c r="B374" i="15"/>
  <c r="C374" i="15" a="1"/>
  <c r="C374" i="15"/>
  <c r="D374" i="15" a="1"/>
  <c r="D374" i="15"/>
  <c r="E374" i="15" a="1"/>
  <c r="E374" i="15"/>
  <c r="F374" i="15" a="1"/>
  <c r="F374" i="15"/>
  <c r="G374" i="15" a="1"/>
  <c r="G374" i="15"/>
  <c r="H374" i="15" a="1"/>
  <c r="H374" i="15"/>
  <c r="I374" i="15" a="1"/>
  <c r="I374" i="15"/>
  <c r="J374" i="15" a="1"/>
  <c r="J374" i="15"/>
  <c r="B375" i="15" a="1"/>
  <c r="B375" i="15"/>
  <c r="C375" i="15" a="1"/>
  <c r="C375" i="15"/>
  <c r="D375" i="15" a="1"/>
  <c r="D375" i="15"/>
  <c r="E375" i="15" a="1"/>
  <c r="E375" i="15"/>
  <c r="F375" i="15" a="1"/>
  <c r="F375" i="15"/>
  <c r="G375" i="15" a="1"/>
  <c r="G375" i="15"/>
  <c r="H375" i="15" a="1"/>
  <c r="H375" i="15"/>
  <c r="I375" i="15" a="1"/>
  <c r="I375" i="15"/>
  <c r="J375" i="15" a="1"/>
  <c r="J375" i="15"/>
  <c r="B376" i="15" a="1"/>
  <c r="B376" i="15"/>
  <c r="C376" i="15" a="1"/>
  <c r="C376" i="15"/>
  <c r="D376" i="15" a="1"/>
  <c r="D376" i="15"/>
  <c r="E376" i="15" a="1"/>
  <c r="E376" i="15"/>
  <c r="F376" i="15" a="1"/>
  <c r="F376" i="15"/>
  <c r="G376" i="15" a="1"/>
  <c r="G376" i="15"/>
  <c r="H376" i="15" a="1"/>
  <c r="H376" i="15"/>
  <c r="I376" i="15" a="1"/>
  <c r="I376" i="15"/>
  <c r="J376" i="15" a="1"/>
  <c r="J376" i="15"/>
  <c r="B377" i="15" a="1"/>
  <c r="B377" i="15"/>
  <c r="C377" i="15" a="1"/>
  <c r="C377" i="15"/>
  <c r="D377" i="15" a="1"/>
  <c r="D377" i="15"/>
  <c r="E377" i="15" a="1"/>
  <c r="E377" i="15"/>
  <c r="F377" i="15" a="1"/>
  <c r="F377" i="15"/>
  <c r="G377" i="15" a="1"/>
  <c r="G377" i="15"/>
  <c r="H377" i="15" a="1"/>
  <c r="H377" i="15"/>
  <c r="I377" i="15" a="1"/>
  <c r="I377" i="15"/>
  <c r="J377" i="15" a="1"/>
  <c r="J377" i="15"/>
  <c r="B378" i="15" a="1"/>
  <c r="B378" i="15"/>
  <c r="C378" i="15" a="1"/>
  <c r="C378" i="15"/>
  <c r="D378" i="15" a="1"/>
  <c r="D378" i="15"/>
  <c r="E378" i="15" a="1"/>
  <c r="E378" i="15"/>
  <c r="F378" i="15" a="1"/>
  <c r="F378" i="15"/>
  <c r="G378" i="15" a="1"/>
  <c r="G378" i="15"/>
  <c r="H378" i="15" a="1"/>
  <c r="H378" i="15"/>
  <c r="I378" i="15" a="1"/>
  <c r="I378" i="15"/>
  <c r="J378" i="15" a="1"/>
  <c r="J378" i="15"/>
  <c r="B379" i="15" a="1"/>
  <c r="B379" i="15"/>
  <c r="C379" i="15" a="1"/>
  <c r="C379" i="15"/>
  <c r="D379" i="15" a="1"/>
  <c r="D379" i="15"/>
  <c r="E379" i="15" a="1"/>
  <c r="E379" i="15"/>
  <c r="F379" i="15" a="1"/>
  <c r="F379" i="15"/>
  <c r="G379" i="15" a="1"/>
  <c r="G379" i="15"/>
  <c r="H379" i="15" a="1"/>
  <c r="H379" i="15"/>
  <c r="I379" i="15" a="1"/>
  <c r="I379" i="15"/>
  <c r="J379" i="15" a="1"/>
  <c r="J379" i="15"/>
  <c r="B380" i="15" a="1"/>
  <c r="B380" i="15"/>
  <c r="C380" i="15" a="1"/>
  <c r="C380" i="15"/>
  <c r="D380" i="15" a="1"/>
  <c r="D380" i="15"/>
  <c r="E380" i="15" a="1"/>
  <c r="E380" i="15"/>
  <c r="F380" i="15" a="1"/>
  <c r="F380" i="15"/>
  <c r="G380" i="15" a="1"/>
  <c r="G380" i="15"/>
  <c r="H380" i="15" a="1"/>
  <c r="H380" i="15"/>
  <c r="I380" i="15" a="1"/>
  <c r="I380" i="15"/>
  <c r="J380" i="15" a="1"/>
  <c r="J380" i="15"/>
  <c r="B381" i="15" a="1"/>
  <c r="B381" i="15"/>
  <c r="C381" i="15" a="1"/>
  <c r="C381" i="15"/>
  <c r="D381" i="15" a="1"/>
  <c r="D381" i="15"/>
  <c r="E381" i="15" a="1"/>
  <c r="E381" i="15"/>
  <c r="F381" i="15" a="1"/>
  <c r="F381" i="15"/>
  <c r="G381" i="15" a="1"/>
  <c r="G381" i="15"/>
  <c r="H381" i="15" a="1"/>
  <c r="H381" i="15"/>
  <c r="I381" i="15" a="1"/>
  <c r="I381" i="15"/>
  <c r="J381" i="15" a="1"/>
  <c r="J381" i="15"/>
  <c r="B382" i="15" a="1"/>
  <c r="B382" i="15"/>
  <c r="C382" i="15" a="1"/>
  <c r="C382" i="15"/>
  <c r="D382" i="15" a="1"/>
  <c r="D382" i="15"/>
  <c r="E382" i="15" a="1"/>
  <c r="E382" i="15"/>
  <c r="F382" i="15" a="1"/>
  <c r="F382" i="15"/>
  <c r="G382" i="15" a="1"/>
  <c r="G382" i="15"/>
  <c r="H382" i="15" a="1"/>
  <c r="H382" i="15"/>
  <c r="I382" i="15" a="1"/>
  <c r="I382" i="15"/>
  <c r="J382" i="15" a="1"/>
  <c r="J382" i="15"/>
  <c r="B383" i="15" a="1"/>
  <c r="B383" i="15"/>
  <c r="C383" i="15" a="1"/>
  <c r="C383" i="15"/>
  <c r="D383" i="15" a="1"/>
  <c r="D383" i="15"/>
  <c r="E383" i="15" a="1"/>
  <c r="E383" i="15"/>
  <c r="F383" i="15" a="1"/>
  <c r="F383" i="15"/>
  <c r="G383" i="15" a="1"/>
  <c r="G383" i="15"/>
  <c r="H383" i="15" a="1"/>
  <c r="H383" i="15"/>
  <c r="I383" i="15" a="1"/>
  <c r="I383" i="15"/>
  <c r="J383" i="15" a="1"/>
  <c r="J383" i="15"/>
  <c r="B384" i="15" a="1"/>
  <c r="B384" i="15"/>
  <c r="C384" i="15" a="1"/>
  <c r="C384" i="15"/>
  <c r="D384" i="15" a="1"/>
  <c r="D384" i="15"/>
  <c r="E384" i="15" a="1"/>
  <c r="E384" i="15"/>
  <c r="F384" i="15" a="1"/>
  <c r="F384" i="15"/>
  <c r="G384" i="15" a="1"/>
  <c r="G384" i="15"/>
  <c r="H384" i="15" a="1"/>
  <c r="H384" i="15"/>
  <c r="I384" i="15" a="1"/>
  <c r="I384" i="15"/>
  <c r="J384" i="15" a="1"/>
  <c r="J384" i="15"/>
  <c r="B385" i="15" a="1"/>
  <c r="B385" i="15"/>
  <c r="C385" i="15" a="1"/>
  <c r="C385" i="15"/>
  <c r="D385" i="15" a="1"/>
  <c r="D385" i="15"/>
  <c r="E385" i="15" a="1"/>
  <c r="E385" i="15"/>
  <c r="F385" i="15" a="1"/>
  <c r="F385" i="15"/>
  <c r="G385" i="15" a="1"/>
  <c r="G385" i="15"/>
  <c r="H385" i="15" a="1"/>
  <c r="H385" i="15"/>
  <c r="I385" i="15" a="1"/>
  <c r="I385" i="15"/>
  <c r="J385" i="15" a="1"/>
  <c r="J385" i="15"/>
  <c r="B386" i="15" a="1"/>
  <c r="B386" i="15"/>
  <c r="C386" i="15" a="1"/>
  <c r="C386" i="15"/>
  <c r="D386" i="15" a="1"/>
  <c r="D386" i="15"/>
  <c r="E386" i="15" a="1"/>
  <c r="E386" i="15"/>
  <c r="F386" i="15" a="1"/>
  <c r="F386" i="15"/>
  <c r="G386" i="15" a="1"/>
  <c r="G386" i="15"/>
  <c r="H386" i="15" a="1"/>
  <c r="H386" i="15"/>
  <c r="I386" i="15" a="1"/>
  <c r="I386" i="15"/>
  <c r="J386" i="15" a="1"/>
  <c r="J386" i="15"/>
  <c r="B387" i="15" a="1"/>
  <c r="B387" i="15"/>
  <c r="C387" i="15" a="1"/>
  <c r="C387" i="15"/>
  <c r="D387" i="15" a="1"/>
  <c r="D387" i="15"/>
  <c r="E387" i="15" a="1"/>
  <c r="E387" i="15"/>
  <c r="F387" i="15" a="1"/>
  <c r="F387" i="15"/>
  <c r="G387" i="15" a="1"/>
  <c r="G387" i="15"/>
  <c r="H387" i="15" a="1"/>
  <c r="H387" i="15"/>
  <c r="I387" i="15" a="1"/>
  <c r="I387" i="15"/>
  <c r="J387" i="15" a="1"/>
  <c r="J387" i="15"/>
  <c r="B388" i="15" a="1"/>
  <c r="B388" i="15"/>
  <c r="C388" i="15" a="1"/>
  <c r="C388" i="15"/>
  <c r="D388" i="15" a="1"/>
  <c r="D388" i="15"/>
  <c r="E388" i="15" a="1"/>
  <c r="E388" i="15"/>
  <c r="F388" i="15" a="1"/>
  <c r="F388" i="15"/>
  <c r="G388" i="15" a="1"/>
  <c r="G388" i="15"/>
  <c r="H388" i="15" a="1"/>
  <c r="H388" i="15"/>
  <c r="I388" i="15" a="1"/>
  <c r="I388" i="15"/>
  <c r="J388" i="15" a="1"/>
  <c r="J388" i="15"/>
  <c r="B389" i="15" a="1"/>
  <c r="B389" i="15"/>
  <c r="C389" i="15" a="1"/>
  <c r="C389" i="15"/>
  <c r="D389" i="15" a="1"/>
  <c r="D389" i="15"/>
  <c r="E389" i="15" a="1"/>
  <c r="E389" i="15"/>
  <c r="F389" i="15" a="1"/>
  <c r="F389" i="15"/>
  <c r="G389" i="15" a="1"/>
  <c r="G389" i="15"/>
  <c r="H389" i="15" a="1"/>
  <c r="H389" i="15"/>
  <c r="I389" i="15" a="1"/>
  <c r="I389" i="15"/>
  <c r="J389" i="15" a="1"/>
  <c r="J389" i="15"/>
  <c r="B390" i="15" a="1"/>
  <c r="B390" i="15"/>
  <c r="C390" i="15" a="1"/>
  <c r="C390" i="15"/>
  <c r="D390" i="15" a="1"/>
  <c r="D390" i="15"/>
  <c r="E390" i="15" a="1"/>
  <c r="E390" i="15"/>
  <c r="F390" i="15" a="1"/>
  <c r="F390" i="15"/>
  <c r="G390" i="15" a="1"/>
  <c r="G390" i="15"/>
  <c r="H390" i="15" a="1"/>
  <c r="H390" i="15"/>
  <c r="I390" i="15" a="1"/>
  <c r="I390" i="15"/>
  <c r="J390" i="15" a="1"/>
  <c r="J390" i="15"/>
  <c r="B391" i="15" a="1"/>
  <c r="B391" i="15"/>
  <c r="C391" i="15" a="1"/>
  <c r="C391" i="15"/>
  <c r="D391" i="15" a="1"/>
  <c r="D391" i="15"/>
  <c r="E391" i="15" a="1"/>
  <c r="E391" i="15"/>
  <c r="F391" i="15" a="1"/>
  <c r="F391" i="15"/>
  <c r="G391" i="15" a="1"/>
  <c r="G391" i="15"/>
  <c r="H391" i="15" a="1"/>
  <c r="H391" i="15"/>
  <c r="I391" i="15" a="1"/>
  <c r="I391" i="15"/>
  <c r="J391" i="15" a="1"/>
  <c r="J391" i="15"/>
  <c r="B392" i="15" a="1"/>
  <c r="B392" i="15"/>
  <c r="C392" i="15" a="1"/>
  <c r="C392" i="15"/>
  <c r="D392" i="15" a="1"/>
  <c r="D392" i="15"/>
  <c r="E392" i="15" a="1"/>
  <c r="E392" i="15"/>
  <c r="F392" i="15" a="1"/>
  <c r="F392" i="15"/>
  <c r="G392" i="15" a="1"/>
  <c r="G392" i="15"/>
  <c r="H392" i="15" a="1"/>
  <c r="H392" i="15"/>
  <c r="I392" i="15" a="1"/>
  <c r="I392" i="15"/>
  <c r="J392" i="15" a="1"/>
  <c r="J392" i="15"/>
  <c r="B393" i="15" a="1"/>
  <c r="B393" i="15"/>
  <c r="C393" i="15" a="1"/>
  <c r="C393" i="15"/>
  <c r="D393" i="15" a="1"/>
  <c r="D393" i="15"/>
  <c r="E393" i="15" a="1"/>
  <c r="E393" i="15"/>
  <c r="F393" i="15" a="1"/>
  <c r="F393" i="15"/>
  <c r="G393" i="15" a="1"/>
  <c r="G393" i="15"/>
  <c r="H393" i="15" a="1"/>
  <c r="H393" i="15"/>
  <c r="I393" i="15" a="1"/>
  <c r="I393" i="15"/>
  <c r="J393" i="15" a="1"/>
  <c r="J393" i="15"/>
  <c r="B394" i="15" a="1"/>
  <c r="B394" i="15"/>
  <c r="C394" i="15" a="1"/>
  <c r="C394" i="15"/>
  <c r="D394" i="15" a="1"/>
  <c r="D394" i="15"/>
  <c r="E394" i="15" a="1"/>
  <c r="E394" i="15"/>
  <c r="F394" i="15" a="1"/>
  <c r="F394" i="15"/>
  <c r="G394" i="15" a="1"/>
  <c r="G394" i="15"/>
  <c r="H394" i="15" a="1"/>
  <c r="H394" i="15"/>
  <c r="I394" i="15" a="1"/>
  <c r="I394" i="15"/>
  <c r="J394" i="15" a="1"/>
  <c r="J394" i="15"/>
  <c r="B395" i="15" a="1"/>
  <c r="B395" i="15"/>
  <c r="C395" i="15" a="1"/>
  <c r="C395" i="15"/>
  <c r="D395" i="15" a="1"/>
  <c r="D395" i="15"/>
  <c r="E395" i="15" a="1"/>
  <c r="E395" i="15"/>
  <c r="F395" i="15" a="1"/>
  <c r="F395" i="15"/>
  <c r="G395" i="15" a="1"/>
  <c r="G395" i="15"/>
  <c r="H395" i="15" a="1"/>
  <c r="H395" i="15"/>
  <c r="I395" i="15" a="1"/>
  <c r="I395" i="15"/>
  <c r="J395" i="15" a="1"/>
  <c r="J395" i="15"/>
  <c r="B396" i="15" a="1"/>
  <c r="B396" i="15"/>
  <c r="C396" i="15" a="1"/>
  <c r="C396" i="15"/>
  <c r="D396" i="15" a="1"/>
  <c r="D396" i="15"/>
  <c r="E396" i="15" a="1"/>
  <c r="E396" i="15"/>
  <c r="F396" i="15" a="1"/>
  <c r="F396" i="15"/>
  <c r="G396" i="15" a="1"/>
  <c r="G396" i="15"/>
  <c r="H396" i="15" a="1"/>
  <c r="H396" i="15"/>
  <c r="I396" i="15" a="1"/>
  <c r="I396" i="15"/>
  <c r="J396" i="15" a="1"/>
  <c r="J396" i="15"/>
  <c r="B397" i="15" a="1"/>
  <c r="B397" i="15"/>
  <c r="C397" i="15" a="1"/>
  <c r="C397" i="15"/>
  <c r="D397" i="15" a="1"/>
  <c r="D397" i="15"/>
  <c r="E397" i="15" a="1"/>
  <c r="E397" i="15"/>
  <c r="F397" i="15" a="1"/>
  <c r="F397" i="15"/>
  <c r="G397" i="15" a="1"/>
  <c r="G397" i="15"/>
  <c r="H397" i="15" a="1"/>
  <c r="H397" i="15"/>
  <c r="I397" i="15" a="1"/>
  <c r="I397" i="15"/>
  <c r="J397" i="15" a="1"/>
  <c r="J397" i="15"/>
  <c r="B398" i="15" a="1"/>
  <c r="B398" i="15"/>
  <c r="C398" i="15" a="1"/>
  <c r="C398" i="15"/>
  <c r="D398" i="15" a="1"/>
  <c r="D398" i="15"/>
  <c r="E398" i="15" a="1"/>
  <c r="E398" i="15"/>
  <c r="F398" i="15" a="1"/>
  <c r="F398" i="15"/>
  <c r="G398" i="15" a="1"/>
  <c r="G398" i="15"/>
  <c r="H398" i="15" a="1"/>
  <c r="H398" i="15"/>
  <c r="I398" i="15" a="1"/>
  <c r="I398" i="15"/>
  <c r="J398" i="15" a="1"/>
  <c r="J398" i="15"/>
  <c r="B399" i="15" a="1"/>
  <c r="B399" i="15"/>
  <c r="C399" i="15" a="1"/>
  <c r="C399" i="15"/>
  <c r="D399" i="15" a="1"/>
  <c r="D399" i="15"/>
  <c r="E399" i="15" a="1"/>
  <c r="E399" i="15"/>
  <c r="F399" i="15" a="1"/>
  <c r="F399" i="15"/>
  <c r="G399" i="15" a="1"/>
  <c r="G399" i="15"/>
  <c r="H399" i="15" a="1"/>
  <c r="H399" i="15"/>
  <c r="I399" i="15" a="1"/>
  <c r="I399" i="15"/>
  <c r="J399" i="15" a="1"/>
  <c r="J399" i="15"/>
  <c r="B400" i="15" a="1"/>
  <c r="B400" i="15"/>
  <c r="C400" i="15" a="1"/>
  <c r="C400" i="15"/>
  <c r="D400" i="15" a="1"/>
  <c r="D400" i="15"/>
  <c r="E400" i="15" a="1"/>
  <c r="E400" i="15"/>
  <c r="F400" i="15" a="1"/>
  <c r="F400" i="15"/>
  <c r="G400" i="15" a="1"/>
  <c r="G400" i="15"/>
  <c r="H400" i="15" a="1"/>
  <c r="H400" i="15"/>
  <c r="I400" i="15" a="1"/>
  <c r="I400" i="15"/>
  <c r="J400" i="15" a="1"/>
  <c r="J400" i="15"/>
  <c r="B401" i="15" a="1"/>
  <c r="B401" i="15"/>
  <c r="C401" i="15" a="1"/>
  <c r="C401" i="15"/>
  <c r="D401" i="15" a="1"/>
  <c r="D401" i="15"/>
  <c r="E401" i="15" a="1"/>
  <c r="E401" i="15"/>
  <c r="F401" i="15" a="1"/>
  <c r="F401" i="15"/>
  <c r="G401" i="15" a="1"/>
  <c r="G401" i="15"/>
  <c r="H401" i="15" a="1"/>
  <c r="H401" i="15"/>
  <c r="I401" i="15" a="1"/>
  <c r="I401" i="15"/>
  <c r="J401" i="15" a="1"/>
  <c r="J401" i="15"/>
  <c r="B402" i="15" a="1"/>
  <c r="B402" i="15"/>
  <c r="C402" i="15" a="1"/>
  <c r="C402" i="15"/>
  <c r="D402" i="15" a="1"/>
  <c r="D402" i="15"/>
  <c r="E402" i="15" a="1"/>
  <c r="E402" i="15"/>
  <c r="F402" i="15" a="1"/>
  <c r="F402" i="15"/>
  <c r="G402" i="15" a="1"/>
  <c r="G402" i="15"/>
  <c r="H402" i="15" a="1"/>
  <c r="H402" i="15"/>
  <c r="I402" i="15" a="1"/>
  <c r="I402" i="15"/>
  <c r="J402" i="15" a="1"/>
  <c r="J402" i="15"/>
  <c r="B403" i="15" a="1"/>
  <c r="B403" i="15"/>
  <c r="C403" i="15" a="1"/>
  <c r="C403" i="15"/>
  <c r="D403" i="15" a="1"/>
  <c r="D403" i="15"/>
  <c r="E403" i="15" a="1"/>
  <c r="E403" i="15"/>
  <c r="F403" i="15" a="1"/>
  <c r="F403" i="15"/>
  <c r="G403" i="15" a="1"/>
  <c r="G403" i="15"/>
  <c r="H403" i="15" a="1"/>
  <c r="H403" i="15"/>
  <c r="I403" i="15" a="1"/>
  <c r="I403" i="15"/>
  <c r="J403" i="15" a="1"/>
  <c r="J403" i="15"/>
  <c r="B4" i="16" a="1"/>
  <c r="B4" i="16"/>
  <c r="C4" i="16" a="1"/>
  <c r="C4" i="16"/>
  <c r="D4" i="16" a="1"/>
  <c r="D4" i="16"/>
  <c r="E4" i="16" a="1"/>
  <c r="E4" i="16"/>
  <c r="F4" i="16" a="1"/>
  <c r="F4" i="16"/>
  <c r="G4" i="16" a="1"/>
  <c r="G4" i="16"/>
  <c r="H4" i="16" a="1"/>
  <c r="H4" i="16"/>
  <c r="I4" i="16" a="1"/>
  <c r="I4" i="16"/>
  <c r="J4" i="16" a="1"/>
  <c r="J4" i="16"/>
  <c r="B5" i="16" a="1"/>
  <c r="B5" i="16"/>
  <c r="C5" i="16" a="1"/>
  <c r="C5" i="16"/>
  <c r="D5" i="16" a="1"/>
  <c r="D5" i="16"/>
  <c r="E5" i="16" a="1"/>
  <c r="E5" i="16"/>
  <c r="F5" i="16" a="1"/>
  <c r="F5" i="16"/>
  <c r="G5" i="16" a="1"/>
  <c r="G5" i="16"/>
  <c r="H5" i="16" a="1"/>
  <c r="H5" i="16"/>
  <c r="I5" i="16" a="1"/>
  <c r="I5" i="16"/>
  <c r="J5" i="16" a="1"/>
  <c r="J5" i="16"/>
  <c r="B6" i="16" a="1"/>
  <c r="B6" i="16"/>
  <c r="C6" i="16" a="1"/>
  <c r="C6" i="16"/>
  <c r="D6" i="16" a="1"/>
  <c r="D6" i="16"/>
  <c r="E6" i="16" a="1"/>
  <c r="E6" i="16"/>
  <c r="F6" i="16" a="1"/>
  <c r="F6" i="16"/>
  <c r="G6" i="16" a="1"/>
  <c r="G6" i="16"/>
  <c r="H6" i="16" a="1"/>
  <c r="H6" i="16"/>
  <c r="I6" i="16" a="1"/>
  <c r="I6" i="16"/>
  <c r="J6" i="16" a="1"/>
  <c r="J6" i="16"/>
  <c r="B7" i="16" a="1"/>
  <c r="B7" i="16"/>
  <c r="C7" i="16" a="1"/>
  <c r="C7" i="16"/>
  <c r="D7" i="16" a="1"/>
  <c r="D7" i="16"/>
  <c r="E7" i="16" a="1"/>
  <c r="E7" i="16"/>
  <c r="F7" i="16" a="1"/>
  <c r="F7" i="16"/>
  <c r="G7" i="16" a="1"/>
  <c r="G7" i="16"/>
  <c r="H7" i="16" a="1"/>
  <c r="H7" i="16"/>
  <c r="I7" i="16" a="1"/>
  <c r="I7" i="16"/>
  <c r="J7" i="16" a="1"/>
  <c r="J7" i="16"/>
  <c r="B8" i="16" a="1"/>
  <c r="B8" i="16"/>
  <c r="C8" i="16" a="1"/>
  <c r="C8" i="16"/>
  <c r="D8" i="16" a="1"/>
  <c r="D8" i="16"/>
  <c r="E8" i="16" a="1"/>
  <c r="E8" i="16"/>
  <c r="F8" i="16" a="1"/>
  <c r="F8" i="16"/>
  <c r="G8" i="16" a="1"/>
  <c r="G8" i="16"/>
  <c r="H8" i="16" a="1"/>
  <c r="H8" i="16"/>
  <c r="I8" i="16" a="1"/>
  <c r="I8" i="16"/>
  <c r="J8" i="16" a="1"/>
  <c r="J8" i="16"/>
  <c r="B9" i="16" a="1"/>
  <c r="B9" i="16"/>
  <c r="C9" i="16" a="1"/>
  <c r="C9" i="16"/>
  <c r="D9" i="16" a="1"/>
  <c r="D9" i="16"/>
  <c r="E9" i="16" a="1"/>
  <c r="E9" i="16"/>
  <c r="F9" i="16" a="1"/>
  <c r="F9" i="16"/>
  <c r="G9" i="16" a="1"/>
  <c r="G9" i="16"/>
  <c r="H9" i="16" a="1"/>
  <c r="H9" i="16"/>
  <c r="I9" i="16" a="1"/>
  <c r="I9" i="16"/>
  <c r="J9" i="16" a="1"/>
  <c r="J9" i="16"/>
  <c r="B10" i="16" a="1"/>
  <c r="B10" i="16"/>
  <c r="C10" i="16" a="1"/>
  <c r="C10" i="16"/>
  <c r="D10" i="16" a="1"/>
  <c r="D10" i="16"/>
  <c r="E10" i="16" a="1"/>
  <c r="E10" i="16"/>
  <c r="F10" i="16" a="1"/>
  <c r="F10" i="16"/>
  <c r="G10" i="16" a="1"/>
  <c r="G10" i="16"/>
  <c r="H10" i="16" a="1"/>
  <c r="H10" i="16"/>
  <c r="I10" i="16" a="1"/>
  <c r="I10" i="16"/>
  <c r="J10" i="16" a="1"/>
  <c r="J10" i="16"/>
  <c r="B11" i="16" a="1"/>
  <c r="B11" i="16"/>
  <c r="C11" i="16" a="1"/>
  <c r="C11" i="16"/>
  <c r="D11" i="16" a="1"/>
  <c r="D11" i="16"/>
  <c r="E11" i="16" a="1"/>
  <c r="E11" i="16"/>
  <c r="F11" i="16" a="1"/>
  <c r="F11" i="16"/>
  <c r="G11" i="16" a="1"/>
  <c r="G11" i="16"/>
  <c r="H11" i="16" a="1"/>
  <c r="H11" i="16"/>
  <c r="I11" i="16" a="1"/>
  <c r="I11" i="16"/>
  <c r="J11" i="16" a="1"/>
  <c r="J11" i="16"/>
  <c r="B12" i="16" a="1"/>
  <c r="B12" i="16"/>
  <c r="C12" i="16" a="1"/>
  <c r="C12" i="16"/>
  <c r="D12" i="16" a="1"/>
  <c r="D12" i="16"/>
  <c r="E12" i="16" a="1"/>
  <c r="E12" i="16"/>
  <c r="F12" i="16" a="1"/>
  <c r="F12" i="16"/>
  <c r="G12" i="16" a="1"/>
  <c r="G12" i="16"/>
  <c r="H12" i="16" a="1"/>
  <c r="H12" i="16"/>
  <c r="I12" i="16" a="1"/>
  <c r="I12" i="16"/>
  <c r="J12" i="16" a="1"/>
  <c r="J12" i="16"/>
  <c r="B13" i="16" a="1"/>
  <c r="B13" i="16"/>
  <c r="C13" i="16" a="1"/>
  <c r="C13" i="16"/>
  <c r="D13" i="16" a="1"/>
  <c r="D13" i="16"/>
  <c r="E13" i="16" a="1"/>
  <c r="E13" i="16"/>
  <c r="F13" i="16" a="1"/>
  <c r="F13" i="16"/>
  <c r="G13" i="16" a="1"/>
  <c r="G13" i="16"/>
  <c r="H13" i="16" a="1"/>
  <c r="H13" i="16"/>
  <c r="I13" i="16" a="1"/>
  <c r="I13" i="16"/>
  <c r="J13" i="16" a="1"/>
  <c r="J13" i="16"/>
  <c r="B15" i="16" a="1"/>
  <c r="B15" i="16"/>
  <c r="C15" i="16" a="1"/>
  <c r="C15" i="16"/>
  <c r="D15" i="16" a="1"/>
  <c r="D15" i="16"/>
  <c r="E15" i="16" a="1"/>
  <c r="E15" i="16"/>
  <c r="F15" i="16" a="1"/>
  <c r="F15" i="16"/>
  <c r="G15" i="16" a="1"/>
  <c r="G15" i="16"/>
  <c r="H15" i="16" a="1"/>
  <c r="H15" i="16"/>
  <c r="I15" i="16" a="1"/>
  <c r="I15" i="16"/>
  <c r="J15" i="16" a="1"/>
  <c r="J15" i="16"/>
  <c r="B16" i="16" a="1"/>
  <c r="B16" i="16"/>
  <c r="C16" i="16" a="1"/>
  <c r="C16" i="16"/>
  <c r="D16" i="16" a="1"/>
  <c r="D16" i="16"/>
  <c r="E16" i="16" a="1"/>
  <c r="E16" i="16"/>
  <c r="F16" i="16" a="1"/>
  <c r="F16" i="16"/>
  <c r="G16" i="16" a="1"/>
  <c r="G16" i="16"/>
  <c r="H16" i="16" a="1"/>
  <c r="H16" i="16"/>
  <c r="I16" i="16" a="1"/>
  <c r="I16" i="16"/>
  <c r="J16" i="16" a="1"/>
  <c r="J16" i="16"/>
  <c r="B17" i="16" a="1"/>
  <c r="B17" i="16"/>
  <c r="C17" i="16" a="1"/>
  <c r="C17" i="16"/>
  <c r="D17" i="16" a="1"/>
  <c r="D17" i="16"/>
  <c r="E17" i="16" a="1"/>
  <c r="E17" i="16"/>
  <c r="F17" i="16" a="1"/>
  <c r="F17" i="16"/>
  <c r="G17" i="16" a="1"/>
  <c r="G17" i="16"/>
  <c r="H17" i="16" a="1"/>
  <c r="H17" i="16"/>
  <c r="I17" i="16" a="1"/>
  <c r="I17" i="16"/>
  <c r="J17" i="16" a="1"/>
  <c r="J17" i="16"/>
  <c r="B18" i="16" a="1"/>
  <c r="B18" i="16"/>
  <c r="C18" i="16" a="1"/>
  <c r="C18" i="16"/>
  <c r="D18" i="16" a="1"/>
  <c r="D18" i="16"/>
  <c r="E18" i="16" a="1"/>
  <c r="E18" i="16"/>
  <c r="F18" i="16" a="1"/>
  <c r="F18" i="16"/>
  <c r="G18" i="16" a="1"/>
  <c r="G18" i="16"/>
  <c r="H18" i="16" a="1"/>
  <c r="H18" i="16"/>
  <c r="I18" i="16" a="1"/>
  <c r="I18" i="16"/>
  <c r="J18" i="16" a="1"/>
  <c r="J18" i="16"/>
  <c r="B19" i="16" a="1"/>
  <c r="B19" i="16"/>
  <c r="C19" i="16" a="1"/>
  <c r="C19" i="16"/>
  <c r="D19" i="16" a="1"/>
  <c r="D19" i="16"/>
  <c r="E19" i="16" a="1"/>
  <c r="E19" i="16"/>
  <c r="F19" i="16" a="1"/>
  <c r="F19" i="16"/>
  <c r="G19" i="16" a="1"/>
  <c r="G19" i="16"/>
  <c r="H19" i="16" a="1"/>
  <c r="H19" i="16"/>
  <c r="I19" i="16" a="1"/>
  <c r="I19" i="16"/>
  <c r="J19" i="16" a="1"/>
  <c r="J19" i="16"/>
  <c r="B20" i="16" a="1"/>
  <c r="B20" i="16"/>
  <c r="C20" i="16" a="1"/>
  <c r="C20" i="16"/>
  <c r="D20" i="16" a="1"/>
  <c r="D20" i="16"/>
  <c r="E20" i="16" a="1"/>
  <c r="E20" i="16"/>
  <c r="F20" i="16" a="1"/>
  <c r="F20" i="16"/>
  <c r="G20" i="16" a="1"/>
  <c r="G20" i="16"/>
  <c r="H20" i="16" a="1"/>
  <c r="H20" i="16"/>
  <c r="I20" i="16" a="1"/>
  <c r="I20" i="16"/>
  <c r="J20" i="16" a="1"/>
  <c r="J20" i="16"/>
  <c r="B21" i="16" a="1"/>
  <c r="B21" i="16"/>
  <c r="C21" i="16" a="1"/>
  <c r="C21" i="16"/>
  <c r="D21" i="16" a="1"/>
  <c r="D21" i="16"/>
  <c r="E21" i="16" a="1"/>
  <c r="E21" i="16"/>
  <c r="F21" i="16" a="1"/>
  <c r="F21" i="16"/>
  <c r="G21" i="16" a="1"/>
  <c r="G21" i="16"/>
  <c r="H21" i="16" a="1"/>
  <c r="H21" i="16"/>
  <c r="I21" i="16" a="1"/>
  <c r="I21" i="16"/>
  <c r="J21" i="16" a="1"/>
  <c r="J21" i="16"/>
  <c r="B22" i="16" a="1"/>
  <c r="B22" i="16"/>
  <c r="C22" i="16" a="1"/>
  <c r="C22" i="16"/>
  <c r="D22" i="16" a="1"/>
  <c r="D22" i="16"/>
  <c r="E22" i="16" a="1"/>
  <c r="E22" i="16"/>
  <c r="F22" i="16" a="1"/>
  <c r="F22" i="16"/>
  <c r="G22" i="16" a="1"/>
  <c r="G22" i="16"/>
  <c r="H22" i="16" a="1"/>
  <c r="H22" i="16"/>
  <c r="I22" i="16" a="1"/>
  <c r="I22" i="16"/>
  <c r="J22" i="16" a="1"/>
  <c r="J22" i="16"/>
  <c r="B23" i="16" a="1"/>
  <c r="B23" i="16"/>
  <c r="C23" i="16" a="1"/>
  <c r="C23" i="16"/>
  <c r="D23" i="16" a="1"/>
  <c r="D23" i="16"/>
  <c r="E23" i="16" a="1"/>
  <c r="E23" i="16"/>
  <c r="F23" i="16" a="1"/>
  <c r="F23" i="16"/>
  <c r="G23" i="16" a="1"/>
  <c r="G23" i="16"/>
  <c r="H23" i="16" a="1"/>
  <c r="H23" i="16"/>
  <c r="I23" i="16" a="1"/>
  <c r="I23" i="16"/>
  <c r="J23" i="16" a="1"/>
  <c r="J23" i="16"/>
  <c r="B24" i="16" a="1"/>
  <c r="B24" i="16"/>
  <c r="C24" i="16" a="1"/>
  <c r="C24" i="16"/>
  <c r="D24" i="16" a="1"/>
  <c r="D24" i="16"/>
  <c r="E24" i="16" a="1"/>
  <c r="E24" i="16"/>
  <c r="F24" i="16" a="1"/>
  <c r="F24" i="16"/>
  <c r="G24" i="16" a="1"/>
  <c r="G24" i="16"/>
  <c r="H24" i="16" a="1"/>
  <c r="H24" i="16"/>
  <c r="I24" i="16" a="1"/>
  <c r="I24" i="16"/>
  <c r="J24" i="16" a="1"/>
  <c r="J24" i="16"/>
  <c r="B25" i="16" a="1"/>
  <c r="B25" i="16"/>
  <c r="C25" i="16" a="1"/>
  <c r="C25" i="16"/>
  <c r="D25" i="16" a="1"/>
  <c r="D25" i="16"/>
  <c r="E25" i="16" a="1"/>
  <c r="E25" i="16"/>
  <c r="F25" i="16" a="1"/>
  <c r="F25" i="16"/>
  <c r="G25" i="16" a="1"/>
  <c r="G25" i="16"/>
  <c r="H25" i="16" a="1"/>
  <c r="H25" i="16"/>
  <c r="I25" i="16" a="1"/>
  <c r="I25" i="16"/>
  <c r="J25" i="16" a="1"/>
  <c r="J25" i="16"/>
  <c r="B26" i="16" a="1"/>
  <c r="B26" i="16"/>
  <c r="C26" i="16" a="1"/>
  <c r="C26" i="16"/>
  <c r="D26" i="16" a="1"/>
  <c r="D26" i="16"/>
  <c r="E26" i="16" a="1"/>
  <c r="E26" i="16"/>
  <c r="F26" i="16" a="1"/>
  <c r="F26" i="16"/>
  <c r="G26" i="16" a="1"/>
  <c r="G26" i="16"/>
  <c r="H26" i="16" a="1"/>
  <c r="H26" i="16"/>
  <c r="I26" i="16" a="1"/>
  <c r="I26" i="16"/>
  <c r="J26" i="16" a="1"/>
  <c r="J26" i="16"/>
  <c r="B27" i="16" a="1"/>
  <c r="B27" i="16"/>
  <c r="C27" i="16" a="1"/>
  <c r="C27" i="16"/>
  <c r="D27" i="16" a="1"/>
  <c r="D27" i="16"/>
  <c r="E27" i="16" a="1"/>
  <c r="E27" i="16"/>
  <c r="F27" i="16" a="1"/>
  <c r="F27" i="16"/>
  <c r="G27" i="16" a="1"/>
  <c r="G27" i="16"/>
  <c r="H27" i="16" a="1"/>
  <c r="H27" i="16"/>
  <c r="I27" i="16" a="1"/>
  <c r="I27" i="16"/>
  <c r="J27" i="16" a="1"/>
  <c r="J27" i="16"/>
  <c r="B28" i="16" a="1"/>
  <c r="B28" i="16"/>
  <c r="C28" i="16" a="1"/>
  <c r="C28" i="16"/>
  <c r="D28" i="16" a="1"/>
  <c r="D28" i="16"/>
  <c r="E28" i="16" a="1"/>
  <c r="E28" i="16"/>
  <c r="F28" i="16" a="1"/>
  <c r="F28" i="16"/>
  <c r="G28" i="16" a="1"/>
  <c r="G28" i="16"/>
  <c r="H28" i="16" a="1"/>
  <c r="H28" i="16"/>
  <c r="I28" i="16" a="1"/>
  <c r="I28" i="16"/>
  <c r="J28" i="16" a="1"/>
  <c r="J28" i="16"/>
  <c r="B29" i="16" a="1"/>
  <c r="B29" i="16"/>
  <c r="C29" i="16" a="1"/>
  <c r="C29" i="16"/>
  <c r="D29" i="16" a="1"/>
  <c r="D29" i="16"/>
  <c r="E29" i="16" a="1"/>
  <c r="E29" i="16"/>
  <c r="F29" i="16" a="1"/>
  <c r="F29" i="16"/>
  <c r="G29" i="16" a="1"/>
  <c r="G29" i="16"/>
  <c r="H29" i="16" a="1"/>
  <c r="H29" i="16"/>
  <c r="I29" i="16" a="1"/>
  <c r="I29" i="16"/>
  <c r="J29" i="16" a="1"/>
  <c r="J29" i="16"/>
  <c r="B30" i="16" a="1"/>
  <c r="B30" i="16"/>
  <c r="C30" i="16" a="1"/>
  <c r="C30" i="16"/>
  <c r="D30" i="16" a="1"/>
  <c r="D30" i="16"/>
  <c r="E30" i="16" a="1"/>
  <c r="E30" i="16"/>
  <c r="F30" i="16" a="1"/>
  <c r="F30" i="16"/>
  <c r="G30" i="16" a="1"/>
  <c r="G30" i="16"/>
  <c r="H30" i="16" a="1"/>
  <c r="H30" i="16"/>
  <c r="I30" i="16" a="1"/>
  <c r="I30" i="16"/>
  <c r="J30" i="16" a="1"/>
  <c r="J30" i="16"/>
  <c r="B31" i="16" a="1"/>
  <c r="B31" i="16"/>
  <c r="C31" i="16" a="1"/>
  <c r="C31" i="16"/>
  <c r="D31" i="16" a="1"/>
  <c r="D31" i="16"/>
  <c r="E31" i="16" a="1"/>
  <c r="E31" i="16"/>
  <c r="F31" i="16" a="1"/>
  <c r="F31" i="16"/>
  <c r="G31" i="16" a="1"/>
  <c r="G31" i="16"/>
  <c r="H31" i="16" a="1"/>
  <c r="H31" i="16"/>
  <c r="I31" i="16" a="1"/>
  <c r="I31" i="16"/>
  <c r="J31" i="16" a="1"/>
  <c r="J31" i="16"/>
  <c r="B32" i="16" a="1"/>
  <c r="B32" i="16"/>
  <c r="C32" i="16" a="1"/>
  <c r="C32" i="16"/>
  <c r="D32" i="16" a="1"/>
  <c r="D32" i="16"/>
  <c r="E32" i="16" a="1"/>
  <c r="E32" i="16"/>
  <c r="F32" i="16" a="1"/>
  <c r="F32" i="16"/>
  <c r="G32" i="16" a="1"/>
  <c r="G32" i="16"/>
  <c r="H32" i="16" a="1"/>
  <c r="H32" i="16"/>
  <c r="I32" i="16" a="1"/>
  <c r="I32" i="16"/>
  <c r="J32" i="16" a="1"/>
  <c r="J32" i="16"/>
  <c r="B33" i="16" a="1"/>
  <c r="B33" i="16"/>
  <c r="C33" i="16" a="1"/>
  <c r="C33" i="16"/>
  <c r="D33" i="16" a="1"/>
  <c r="D33" i="16"/>
  <c r="E33" i="16" a="1"/>
  <c r="E33" i="16"/>
  <c r="F33" i="16" a="1"/>
  <c r="F33" i="16"/>
  <c r="G33" i="16" a="1"/>
  <c r="G33" i="16"/>
  <c r="H33" i="16" a="1"/>
  <c r="H33" i="16"/>
  <c r="I33" i="16" a="1"/>
  <c r="I33" i="16"/>
  <c r="J33" i="16" a="1"/>
  <c r="J33" i="16"/>
  <c r="B34" i="16" a="1"/>
  <c r="B34" i="16"/>
  <c r="C34" i="16" a="1"/>
  <c r="C34" i="16"/>
  <c r="D34" i="16" a="1"/>
  <c r="D34" i="16"/>
  <c r="E34" i="16" a="1"/>
  <c r="E34" i="16"/>
  <c r="F34" i="16" a="1"/>
  <c r="F34" i="16"/>
  <c r="G34" i="16" a="1"/>
  <c r="G34" i="16"/>
  <c r="H34" i="16" a="1"/>
  <c r="H34" i="16"/>
  <c r="I34" i="16" a="1"/>
  <c r="I34" i="16"/>
  <c r="J34" i="16" a="1"/>
  <c r="J34" i="16"/>
  <c r="B35" i="16" a="1"/>
  <c r="B35" i="16"/>
  <c r="C35" i="16" a="1"/>
  <c r="C35" i="16"/>
  <c r="D35" i="16" a="1"/>
  <c r="D35" i="16"/>
  <c r="E35" i="16" a="1"/>
  <c r="E35" i="16"/>
  <c r="F35" i="16" a="1"/>
  <c r="F35" i="16"/>
  <c r="G35" i="16" a="1"/>
  <c r="G35" i="16"/>
  <c r="H35" i="16" a="1"/>
  <c r="H35" i="16"/>
  <c r="I35" i="16" a="1"/>
  <c r="I35" i="16"/>
  <c r="J35" i="16" a="1"/>
  <c r="J35" i="16"/>
  <c r="B36" i="16" a="1"/>
  <c r="B36" i="16"/>
  <c r="C36" i="16" a="1"/>
  <c r="C36" i="16"/>
  <c r="D36" i="16" a="1"/>
  <c r="D36" i="16"/>
  <c r="E36" i="16" a="1"/>
  <c r="E36" i="16"/>
  <c r="F36" i="16" a="1"/>
  <c r="F36" i="16"/>
  <c r="G36" i="16" a="1"/>
  <c r="G36" i="16"/>
  <c r="H36" i="16" a="1"/>
  <c r="H36" i="16"/>
  <c r="I36" i="16" a="1"/>
  <c r="I36" i="16"/>
  <c r="J36" i="16" a="1"/>
  <c r="J36" i="16"/>
  <c r="B37" i="16" a="1"/>
  <c r="B37" i="16"/>
  <c r="C37" i="16" a="1"/>
  <c r="C37" i="16"/>
  <c r="D37" i="16" a="1"/>
  <c r="D37" i="16"/>
  <c r="E37" i="16" a="1"/>
  <c r="E37" i="16"/>
  <c r="F37" i="16" a="1"/>
  <c r="F37" i="16"/>
  <c r="G37" i="16" a="1"/>
  <c r="G37" i="16"/>
  <c r="H37" i="16" a="1"/>
  <c r="H37" i="16"/>
  <c r="I37" i="16" a="1"/>
  <c r="I37" i="16"/>
  <c r="J37" i="16" a="1"/>
  <c r="J37" i="16"/>
  <c r="B38" i="16" a="1"/>
  <c r="B38" i="16"/>
  <c r="C38" i="16" a="1"/>
  <c r="C38" i="16"/>
  <c r="D38" i="16" a="1"/>
  <c r="D38" i="16"/>
  <c r="E38" i="16" a="1"/>
  <c r="E38" i="16"/>
  <c r="F38" i="16" a="1"/>
  <c r="F38" i="16"/>
  <c r="G38" i="16" a="1"/>
  <c r="G38" i="16"/>
  <c r="H38" i="16" a="1"/>
  <c r="H38" i="16"/>
  <c r="I38" i="16" a="1"/>
  <c r="I38" i="16"/>
  <c r="J38" i="16" a="1"/>
  <c r="J38" i="16"/>
  <c r="B39" i="16" a="1"/>
  <c r="B39" i="16"/>
  <c r="C39" i="16" a="1"/>
  <c r="C39" i="16"/>
  <c r="D39" i="16" a="1"/>
  <c r="D39" i="16"/>
  <c r="E39" i="16" a="1"/>
  <c r="E39" i="16"/>
  <c r="F39" i="16" a="1"/>
  <c r="F39" i="16"/>
  <c r="G39" i="16" a="1"/>
  <c r="G39" i="16"/>
  <c r="H39" i="16" a="1"/>
  <c r="H39" i="16"/>
  <c r="I39" i="16" a="1"/>
  <c r="I39" i="16"/>
  <c r="J39" i="16" a="1"/>
  <c r="J39" i="16"/>
  <c r="B40" i="16" a="1"/>
  <c r="B40" i="16"/>
  <c r="C40" i="16" a="1"/>
  <c r="C40" i="16"/>
  <c r="D40" i="16" a="1"/>
  <c r="D40" i="16"/>
  <c r="E40" i="16" a="1"/>
  <c r="E40" i="16"/>
  <c r="F40" i="16" a="1"/>
  <c r="F40" i="16"/>
  <c r="G40" i="16" a="1"/>
  <c r="G40" i="16"/>
  <c r="H40" i="16" a="1"/>
  <c r="H40" i="16"/>
  <c r="I40" i="16" a="1"/>
  <c r="I40" i="16"/>
  <c r="J40" i="16" a="1"/>
  <c r="J40" i="16"/>
  <c r="B41" i="16" a="1"/>
  <c r="B41" i="16"/>
  <c r="C41" i="16" a="1"/>
  <c r="C41" i="16"/>
  <c r="D41" i="16" a="1"/>
  <c r="D41" i="16"/>
  <c r="E41" i="16" a="1"/>
  <c r="E41" i="16"/>
  <c r="F41" i="16" a="1"/>
  <c r="F41" i="16"/>
  <c r="G41" i="16" a="1"/>
  <c r="G41" i="16"/>
  <c r="H41" i="16" a="1"/>
  <c r="H41" i="16"/>
  <c r="I41" i="16" a="1"/>
  <c r="I41" i="16"/>
  <c r="J41" i="16" a="1"/>
  <c r="J41" i="16"/>
  <c r="B42" i="16" a="1"/>
  <c r="B42" i="16"/>
  <c r="C42" i="16" a="1"/>
  <c r="C42" i="16"/>
  <c r="D42" i="16" a="1"/>
  <c r="D42" i="16"/>
  <c r="E42" i="16" a="1"/>
  <c r="E42" i="16"/>
  <c r="F42" i="16" a="1"/>
  <c r="F42" i="16"/>
  <c r="G42" i="16" a="1"/>
  <c r="G42" i="16"/>
  <c r="H42" i="16" a="1"/>
  <c r="H42" i="16"/>
  <c r="I42" i="16" a="1"/>
  <c r="I42" i="16"/>
  <c r="J42" i="16" a="1"/>
  <c r="J42" i="16"/>
  <c r="B43" i="16" a="1"/>
  <c r="B43" i="16"/>
  <c r="C43" i="16" a="1"/>
  <c r="C43" i="16"/>
  <c r="D43" i="16" a="1"/>
  <c r="D43" i="16"/>
  <c r="E43" i="16" a="1"/>
  <c r="E43" i="16"/>
  <c r="F43" i="16" a="1"/>
  <c r="F43" i="16"/>
  <c r="G43" i="16" a="1"/>
  <c r="G43" i="16"/>
  <c r="H43" i="16" a="1"/>
  <c r="H43" i="16"/>
  <c r="I43" i="16" a="1"/>
  <c r="I43" i="16"/>
  <c r="J43" i="16" a="1"/>
  <c r="J43" i="16"/>
  <c r="B44" i="16" a="1"/>
  <c r="B44" i="16"/>
  <c r="C44" i="16" a="1"/>
  <c r="C44" i="16"/>
  <c r="D44" i="16" a="1"/>
  <c r="D44" i="16"/>
  <c r="E44" i="16" a="1"/>
  <c r="E44" i="16"/>
  <c r="F44" i="16" a="1"/>
  <c r="F44" i="16"/>
  <c r="G44" i="16" a="1"/>
  <c r="G44" i="16"/>
  <c r="H44" i="16" a="1"/>
  <c r="H44" i="16"/>
  <c r="I44" i="16" a="1"/>
  <c r="I44" i="16"/>
  <c r="J44" i="16" a="1"/>
  <c r="J44" i="16"/>
  <c r="B45" i="16" a="1"/>
  <c r="B45" i="16"/>
  <c r="C45" i="16" a="1"/>
  <c r="C45" i="16"/>
  <c r="D45" i="16" a="1"/>
  <c r="D45" i="16"/>
  <c r="E45" i="16" a="1"/>
  <c r="E45" i="16"/>
  <c r="F45" i="16" a="1"/>
  <c r="F45" i="16"/>
  <c r="G45" i="16" a="1"/>
  <c r="G45" i="16"/>
  <c r="H45" i="16" a="1"/>
  <c r="H45" i="16"/>
  <c r="I45" i="16" a="1"/>
  <c r="I45" i="16"/>
  <c r="J45" i="16" a="1"/>
  <c r="J45" i="16"/>
  <c r="B46" i="16" a="1"/>
  <c r="B46" i="16"/>
  <c r="C46" i="16" a="1"/>
  <c r="C46" i="16"/>
  <c r="D46" i="16" a="1"/>
  <c r="D46" i="16"/>
  <c r="E46" i="16" a="1"/>
  <c r="E46" i="16"/>
  <c r="F46" i="16" a="1"/>
  <c r="F46" i="16"/>
  <c r="G46" i="16" a="1"/>
  <c r="G46" i="16"/>
  <c r="H46" i="16" a="1"/>
  <c r="H46" i="16"/>
  <c r="I46" i="16" a="1"/>
  <c r="I46" i="16"/>
  <c r="J46" i="16" a="1"/>
  <c r="J46" i="16"/>
  <c r="B47" i="16" a="1"/>
  <c r="B47" i="16"/>
  <c r="C47" i="16" a="1"/>
  <c r="C47" i="16"/>
  <c r="D47" i="16" a="1"/>
  <c r="D47" i="16"/>
  <c r="E47" i="16" a="1"/>
  <c r="E47" i="16"/>
  <c r="F47" i="16" a="1"/>
  <c r="F47" i="16"/>
  <c r="G47" i="16" a="1"/>
  <c r="G47" i="16"/>
  <c r="H47" i="16" a="1"/>
  <c r="H47" i="16"/>
  <c r="I47" i="16" a="1"/>
  <c r="I47" i="16"/>
  <c r="J47" i="16" a="1"/>
  <c r="J47" i="16"/>
  <c r="B48" i="16" a="1"/>
  <c r="B48" i="16"/>
  <c r="C48" i="16" a="1"/>
  <c r="C48" i="16"/>
  <c r="D48" i="16" a="1"/>
  <c r="D48" i="16"/>
  <c r="E48" i="16" a="1"/>
  <c r="E48" i="16"/>
  <c r="F48" i="16" a="1"/>
  <c r="F48" i="16"/>
  <c r="G48" i="16" a="1"/>
  <c r="G48" i="16"/>
  <c r="H48" i="16" a="1"/>
  <c r="H48" i="16"/>
  <c r="I48" i="16" a="1"/>
  <c r="I48" i="16"/>
  <c r="J48" i="16" a="1"/>
  <c r="J48" i="16"/>
  <c r="B49" i="16" a="1"/>
  <c r="B49" i="16"/>
  <c r="C49" i="16" a="1"/>
  <c r="C49" i="16"/>
  <c r="D49" i="16" a="1"/>
  <c r="D49" i="16"/>
  <c r="E49" i="16" a="1"/>
  <c r="E49" i="16"/>
  <c r="F49" i="16" a="1"/>
  <c r="F49" i="16"/>
  <c r="G49" i="16" a="1"/>
  <c r="G49" i="16"/>
  <c r="H49" i="16" a="1"/>
  <c r="H49" i="16"/>
  <c r="I49" i="16" a="1"/>
  <c r="I49" i="16"/>
  <c r="J49" i="16" a="1"/>
  <c r="J49" i="16"/>
  <c r="B50" i="16" a="1"/>
  <c r="B50" i="16"/>
  <c r="C50" i="16" a="1"/>
  <c r="C50" i="16"/>
  <c r="D50" i="16" a="1"/>
  <c r="D50" i="16"/>
  <c r="E50" i="16" a="1"/>
  <c r="E50" i="16"/>
  <c r="F50" i="16" a="1"/>
  <c r="F50" i="16"/>
  <c r="G50" i="16" a="1"/>
  <c r="G50" i="16"/>
  <c r="H50" i="16" a="1"/>
  <c r="H50" i="16"/>
  <c r="I50" i="16" a="1"/>
  <c r="I50" i="16"/>
  <c r="J50" i="16" a="1"/>
  <c r="J50" i="16"/>
  <c r="B51" i="16" a="1"/>
  <c r="B51" i="16"/>
  <c r="C51" i="16" a="1"/>
  <c r="C51" i="16"/>
  <c r="D51" i="16" a="1"/>
  <c r="D51" i="16"/>
  <c r="E51" i="16" a="1"/>
  <c r="E51" i="16"/>
  <c r="F51" i="16" a="1"/>
  <c r="F51" i="16"/>
  <c r="G51" i="16" a="1"/>
  <c r="G51" i="16"/>
  <c r="H51" i="16" a="1"/>
  <c r="H51" i="16"/>
  <c r="I51" i="16" a="1"/>
  <c r="I51" i="16"/>
  <c r="J51" i="16" a="1"/>
  <c r="J51" i="16"/>
  <c r="B52" i="16" a="1"/>
  <c r="B52" i="16"/>
  <c r="C52" i="16" a="1"/>
  <c r="C52" i="16"/>
  <c r="D52" i="16" a="1"/>
  <c r="D52" i="16"/>
  <c r="E52" i="16" a="1"/>
  <c r="E52" i="16"/>
  <c r="F52" i="16" a="1"/>
  <c r="F52" i="16"/>
  <c r="G52" i="16" a="1"/>
  <c r="G52" i="16"/>
  <c r="H52" i="16" a="1"/>
  <c r="H52" i="16"/>
  <c r="I52" i="16" a="1"/>
  <c r="I52" i="16"/>
  <c r="J52" i="16" a="1"/>
  <c r="J52" i="16"/>
  <c r="B53" i="16" a="1"/>
  <c r="B53" i="16"/>
  <c r="C53" i="16" a="1"/>
  <c r="C53" i="16"/>
  <c r="D53" i="16" a="1"/>
  <c r="D53" i="16"/>
  <c r="E53" i="16" a="1"/>
  <c r="E53" i="16"/>
  <c r="F53" i="16" a="1"/>
  <c r="F53" i="16"/>
  <c r="G53" i="16" a="1"/>
  <c r="G53" i="16"/>
  <c r="H53" i="16" a="1"/>
  <c r="H53" i="16"/>
  <c r="I53" i="16" a="1"/>
  <c r="I53" i="16"/>
  <c r="J53" i="16" a="1"/>
  <c r="J53" i="16"/>
  <c r="B54" i="16" a="1"/>
  <c r="B54" i="16"/>
  <c r="C54" i="16" a="1"/>
  <c r="C54" i="16"/>
  <c r="D54" i="16" a="1"/>
  <c r="D54" i="16"/>
  <c r="E54" i="16" a="1"/>
  <c r="E54" i="16"/>
  <c r="F54" i="16" a="1"/>
  <c r="F54" i="16"/>
  <c r="G54" i="16" a="1"/>
  <c r="G54" i="16"/>
  <c r="H54" i="16" a="1"/>
  <c r="H54" i="16"/>
  <c r="I54" i="16" a="1"/>
  <c r="I54" i="16"/>
  <c r="J54" i="16" a="1"/>
  <c r="J54" i="16"/>
  <c r="B55" i="16" a="1"/>
  <c r="B55" i="16"/>
  <c r="C55" i="16" a="1"/>
  <c r="C55" i="16"/>
  <c r="D55" i="16" a="1"/>
  <c r="D55" i="16"/>
  <c r="E55" i="16" a="1"/>
  <c r="E55" i="16"/>
  <c r="F55" i="16" a="1"/>
  <c r="F55" i="16"/>
  <c r="G55" i="16" a="1"/>
  <c r="G55" i="16"/>
  <c r="H55" i="16" a="1"/>
  <c r="H55" i="16"/>
  <c r="I55" i="16" a="1"/>
  <c r="I55" i="16"/>
  <c r="J55" i="16" a="1"/>
  <c r="J55" i="16"/>
  <c r="B56" i="16" a="1"/>
  <c r="B56" i="16"/>
  <c r="C56" i="16" a="1"/>
  <c r="C56" i="16"/>
  <c r="D56" i="16" a="1"/>
  <c r="D56" i="16"/>
  <c r="E56" i="16" a="1"/>
  <c r="E56" i="16"/>
  <c r="F56" i="16" a="1"/>
  <c r="F56" i="16"/>
  <c r="G56" i="16" a="1"/>
  <c r="G56" i="16"/>
  <c r="H56" i="16" a="1"/>
  <c r="H56" i="16"/>
  <c r="I56" i="16" a="1"/>
  <c r="I56" i="16"/>
  <c r="J56" i="16" a="1"/>
  <c r="J56" i="16"/>
  <c r="B57" i="16" a="1"/>
  <c r="B57" i="16"/>
  <c r="C57" i="16" a="1"/>
  <c r="C57" i="16"/>
  <c r="D57" i="16" a="1"/>
  <c r="D57" i="16"/>
  <c r="E57" i="16" a="1"/>
  <c r="E57" i="16"/>
  <c r="F57" i="16" a="1"/>
  <c r="F57" i="16"/>
  <c r="G57" i="16" a="1"/>
  <c r="G57" i="16"/>
  <c r="H57" i="16" a="1"/>
  <c r="H57" i="16"/>
  <c r="I57" i="16" a="1"/>
  <c r="I57" i="16"/>
  <c r="J57" i="16" a="1"/>
  <c r="J57" i="16"/>
  <c r="B58" i="16" a="1"/>
  <c r="B58" i="16"/>
  <c r="C58" i="16" a="1"/>
  <c r="C58" i="16"/>
  <c r="D58" i="16" a="1"/>
  <c r="D58" i="16"/>
  <c r="E58" i="16" a="1"/>
  <c r="E58" i="16"/>
  <c r="F58" i="16" a="1"/>
  <c r="F58" i="16"/>
  <c r="G58" i="16" a="1"/>
  <c r="G58" i="16"/>
  <c r="H58" i="16" a="1"/>
  <c r="H58" i="16"/>
  <c r="I58" i="16" a="1"/>
  <c r="I58" i="16"/>
  <c r="J58" i="16" a="1"/>
  <c r="J58" i="16"/>
  <c r="B59" i="16" a="1"/>
  <c r="B59" i="16"/>
  <c r="C59" i="16" a="1"/>
  <c r="C59" i="16"/>
  <c r="D59" i="16" a="1"/>
  <c r="D59" i="16"/>
  <c r="E59" i="16" a="1"/>
  <c r="E59" i="16"/>
  <c r="F59" i="16" a="1"/>
  <c r="F59" i="16"/>
  <c r="G59" i="16" a="1"/>
  <c r="G59" i="16"/>
  <c r="H59" i="16" a="1"/>
  <c r="H59" i="16"/>
  <c r="I59" i="16" a="1"/>
  <c r="I59" i="16"/>
  <c r="J59" i="16" a="1"/>
  <c r="J59" i="16"/>
  <c r="B60" i="16" a="1"/>
  <c r="B60" i="16"/>
  <c r="C60" i="16" a="1"/>
  <c r="C60" i="16"/>
  <c r="D60" i="16" a="1"/>
  <c r="D60" i="16"/>
  <c r="E60" i="16" a="1"/>
  <c r="E60" i="16"/>
  <c r="F60" i="16" a="1"/>
  <c r="F60" i="16"/>
  <c r="G60" i="16" a="1"/>
  <c r="G60" i="16"/>
  <c r="H60" i="16" a="1"/>
  <c r="H60" i="16"/>
  <c r="I60" i="16" a="1"/>
  <c r="I60" i="16"/>
  <c r="J60" i="16" a="1"/>
  <c r="J60" i="16"/>
  <c r="B61" i="16" a="1"/>
  <c r="B61" i="16"/>
  <c r="C61" i="16" a="1"/>
  <c r="C61" i="16"/>
  <c r="D61" i="16" a="1"/>
  <c r="D61" i="16"/>
  <c r="E61" i="16" a="1"/>
  <c r="E61" i="16"/>
  <c r="F61" i="16" a="1"/>
  <c r="F61" i="16"/>
  <c r="G61" i="16" a="1"/>
  <c r="G61" i="16"/>
  <c r="H61" i="16" a="1"/>
  <c r="H61" i="16"/>
  <c r="I61" i="16" a="1"/>
  <c r="I61" i="16"/>
  <c r="J61" i="16" a="1"/>
  <c r="J61" i="16"/>
  <c r="B62" i="16" a="1"/>
  <c r="B62" i="16"/>
  <c r="C62" i="16" a="1"/>
  <c r="C62" i="16"/>
  <c r="D62" i="16" a="1"/>
  <c r="D62" i="16"/>
  <c r="E62" i="16" a="1"/>
  <c r="E62" i="16"/>
  <c r="F62" i="16" a="1"/>
  <c r="F62" i="16"/>
  <c r="G62" i="16" a="1"/>
  <c r="G62" i="16"/>
  <c r="H62" i="16" a="1"/>
  <c r="H62" i="16"/>
  <c r="I62" i="16" a="1"/>
  <c r="I62" i="16"/>
  <c r="J62" i="16" a="1"/>
  <c r="J62" i="16"/>
  <c r="B63" i="16" a="1"/>
  <c r="B63" i="16"/>
  <c r="C63" i="16" a="1"/>
  <c r="C63" i="16"/>
  <c r="D63" i="16" a="1"/>
  <c r="D63" i="16"/>
  <c r="E63" i="16" a="1"/>
  <c r="E63" i="16"/>
  <c r="F63" i="16" a="1"/>
  <c r="F63" i="16"/>
  <c r="G63" i="16" a="1"/>
  <c r="G63" i="16"/>
  <c r="H63" i="16" a="1"/>
  <c r="H63" i="16"/>
  <c r="I63" i="16" a="1"/>
  <c r="I63" i="16"/>
  <c r="J63" i="16" a="1"/>
  <c r="J63" i="16"/>
  <c r="B64" i="16" a="1"/>
  <c r="B64" i="16"/>
  <c r="C64" i="16" a="1"/>
  <c r="C64" i="16"/>
  <c r="D64" i="16" a="1"/>
  <c r="D64" i="16"/>
  <c r="E64" i="16" a="1"/>
  <c r="E64" i="16"/>
  <c r="F64" i="16" a="1"/>
  <c r="F64" i="16"/>
  <c r="G64" i="16" a="1"/>
  <c r="G64" i="16"/>
  <c r="H64" i="16" a="1"/>
  <c r="H64" i="16"/>
  <c r="I64" i="16" a="1"/>
  <c r="I64" i="16"/>
  <c r="J64" i="16" a="1"/>
  <c r="J64" i="16"/>
  <c r="B65" i="16" a="1"/>
  <c r="B65" i="16"/>
  <c r="C65" i="16" a="1"/>
  <c r="C65" i="16"/>
  <c r="D65" i="16" a="1"/>
  <c r="D65" i="16"/>
  <c r="E65" i="16" a="1"/>
  <c r="E65" i="16"/>
  <c r="F65" i="16" a="1"/>
  <c r="F65" i="16"/>
  <c r="G65" i="16" a="1"/>
  <c r="G65" i="16"/>
  <c r="H65" i="16" a="1"/>
  <c r="H65" i="16"/>
  <c r="I65" i="16" a="1"/>
  <c r="I65" i="16"/>
  <c r="J65" i="16" a="1"/>
  <c r="J65" i="16"/>
  <c r="B66" i="16" a="1"/>
  <c r="B66" i="16"/>
  <c r="C66" i="16" a="1"/>
  <c r="C66" i="16"/>
  <c r="D66" i="16" a="1"/>
  <c r="D66" i="16"/>
  <c r="E66" i="16" a="1"/>
  <c r="E66" i="16"/>
  <c r="F66" i="16" a="1"/>
  <c r="F66" i="16"/>
  <c r="G66" i="16" a="1"/>
  <c r="G66" i="16"/>
  <c r="H66" i="16" a="1"/>
  <c r="H66" i="16"/>
  <c r="I66" i="16" a="1"/>
  <c r="I66" i="16"/>
  <c r="J66" i="16" a="1"/>
  <c r="J66" i="16"/>
  <c r="B68" i="16" a="1"/>
  <c r="B68" i="16"/>
  <c r="C68" i="16" a="1"/>
  <c r="C68" i="16"/>
  <c r="D68" i="16" a="1"/>
  <c r="D68" i="16"/>
  <c r="E68" i="16" a="1"/>
  <c r="E68" i="16"/>
  <c r="F68" i="16" a="1"/>
  <c r="F68" i="16"/>
  <c r="G68" i="16" a="1"/>
  <c r="G68" i="16"/>
  <c r="H68" i="16" a="1"/>
  <c r="H68" i="16"/>
  <c r="I68" i="16" a="1"/>
  <c r="I68" i="16"/>
  <c r="J68" i="16" a="1"/>
  <c r="J68" i="16"/>
  <c r="B69" i="16" a="1"/>
  <c r="B69" i="16"/>
  <c r="C69" i="16" a="1"/>
  <c r="C69" i="16"/>
  <c r="D69" i="16" a="1"/>
  <c r="D69" i="16"/>
  <c r="E69" i="16" a="1"/>
  <c r="E69" i="16"/>
  <c r="F69" i="16" a="1"/>
  <c r="F69" i="16"/>
  <c r="G69" i="16" a="1"/>
  <c r="G69" i="16"/>
  <c r="H69" i="16" a="1"/>
  <c r="H69" i="16"/>
  <c r="I69" i="16" a="1"/>
  <c r="I69" i="16"/>
  <c r="J69" i="16" a="1"/>
  <c r="J69" i="16"/>
  <c r="B70" i="16" a="1"/>
  <c r="B70" i="16"/>
  <c r="C70" i="16" a="1"/>
  <c r="C70" i="16"/>
  <c r="D70" i="16" a="1"/>
  <c r="D70" i="16"/>
  <c r="E70" i="16" a="1"/>
  <c r="E70" i="16"/>
  <c r="F70" i="16" a="1"/>
  <c r="F70" i="16"/>
  <c r="G70" i="16" a="1"/>
  <c r="G70" i="16"/>
  <c r="H70" i="16" a="1"/>
  <c r="H70" i="16"/>
  <c r="I70" i="16" a="1"/>
  <c r="I70" i="16"/>
  <c r="J70" i="16" a="1"/>
  <c r="J70" i="16"/>
  <c r="B71" i="16" a="1"/>
  <c r="B71" i="16"/>
  <c r="C71" i="16" a="1"/>
  <c r="C71" i="16"/>
  <c r="D71" i="16" a="1"/>
  <c r="D71" i="16"/>
  <c r="E71" i="16" a="1"/>
  <c r="E71" i="16"/>
  <c r="F71" i="16" a="1"/>
  <c r="F71" i="16"/>
  <c r="G71" i="16" a="1"/>
  <c r="G71" i="16"/>
  <c r="H71" i="16" a="1"/>
  <c r="H71" i="16"/>
  <c r="I71" i="16" a="1"/>
  <c r="I71" i="16"/>
  <c r="J71" i="16" a="1"/>
  <c r="J71" i="16"/>
  <c r="B72" i="16" a="1"/>
  <c r="B72" i="16"/>
  <c r="C72" i="16" a="1"/>
  <c r="C72" i="16"/>
  <c r="D72" i="16" a="1"/>
  <c r="D72" i="16"/>
  <c r="E72" i="16" a="1"/>
  <c r="E72" i="16"/>
  <c r="F72" i="16" a="1"/>
  <c r="F72" i="16"/>
  <c r="G72" i="16" a="1"/>
  <c r="G72" i="16"/>
  <c r="H72" i="16" a="1"/>
  <c r="H72" i="16"/>
  <c r="I72" i="16" a="1"/>
  <c r="I72" i="16"/>
  <c r="J72" i="16" a="1"/>
  <c r="J72" i="16"/>
  <c r="B73" i="16" a="1"/>
  <c r="B73" i="16"/>
  <c r="C73" i="16" a="1"/>
  <c r="C73" i="16"/>
  <c r="D73" i="16" a="1"/>
  <c r="D73" i="16"/>
  <c r="E73" i="16" a="1"/>
  <c r="E73" i="16"/>
  <c r="F73" i="16" a="1"/>
  <c r="F73" i="16"/>
  <c r="G73" i="16" a="1"/>
  <c r="G73" i="16"/>
  <c r="H73" i="16" a="1"/>
  <c r="H73" i="16"/>
  <c r="I73" i="16" a="1"/>
  <c r="I73" i="16"/>
  <c r="J73" i="16" a="1"/>
  <c r="J73" i="16"/>
  <c r="B74" i="16" a="1"/>
  <c r="B74" i="16"/>
  <c r="C74" i="16" a="1"/>
  <c r="C74" i="16"/>
  <c r="D74" i="16" a="1"/>
  <c r="D74" i="16"/>
  <c r="E74" i="16" a="1"/>
  <c r="E74" i="16"/>
  <c r="F74" i="16" a="1"/>
  <c r="F74" i="16"/>
  <c r="G74" i="16" a="1"/>
  <c r="G74" i="16"/>
  <c r="H74" i="16" a="1"/>
  <c r="H74" i="16"/>
  <c r="I74" i="16" a="1"/>
  <c r="I74" i="16"/>
  <c r="J74" i="16" a="1"/>
  <c r="J74" i="16"/>
  <c r="B75" i="16" a="1"/>
  <c r="B75" i="16"/>
  <c r="C75" i="16" a="1"/>
  <c r="C75" i="16"/>
  <c r="D75" i="16" a="1"/>
  <c r="D75" i="16"/>
  <c r="E75" i="16" a="1"/>
  <c r="E75" i="16"/>
  <c r="F75" i="16" a="1"/>
  <c r="F75" i="16"/>
  <c r="G75" i="16" a="1"/>
  <c r="G75" i="16"/>
  <c r="H75" i="16" a="1"/>
  <c r="H75" i="16"/>
  <c r="I75" i="16" a="1"/>
  <c r="I75" i="16"/>
  <c r="J75" i="16" a="1"/>
  <c r="J75" i="16"/>
  <c r="B76" i="16" a="1"/>
  <c r="B76" i="16"/>
  <c r="C76" i="16" a="1"/>
  <c r="C76" i="16"/>
  <c r="D76" i="16" a="1"/>
  <c r="D76" i="16"/>
  <c r="E76" i="16" a="1"/>
  <c r="E76" i="16"/>
  <c r="F76" i="16" a="1"/>
  <c r="F76" i="16"/>
  <c r="G76" i="16" a="1"/>
  <c r="G76" i="16"/>
  <c r="H76" i="16" a="1"/>
  <c r="H76" i="16"/>
  <c r="I76" i="16" a="1"/>
  <c r="I76" i="16"/>
  <c r="J76" i="16" a="1"/>
  <c r="J76" i="16"/>
  <c r="B77" i="16" a="1"/>
  <c r="B77" i="16"/>
  <c r="C77" i="16" a="1"/>
  <c r="C77" i="16"/>
  <c r="D77" i="16" a="1"/>
  <c r="D77" i="16"/>
  <c r="E77" i="16" a="1"/>
  <c r="E77" i="16"/>
  <c r="F77" i="16" a="1"/>
  <c r="F77" i="16"/>
  <c r="G77" i="16" a="1"/>
  <c r="G77" i="16"/>
  <c r="H77" i="16" a="1"/>
  <c r="H77" i="16"/>
  <c r="I77" i="16" a="1"/>
  <c r="I77" i="16"/>
  <c r="J77" i="16" a="1"/>
  <c r="J77" i="16"/>
  <c r="B78" i="16" a="1"/>
  <c r="B78" i="16"/>
  <c r="C78" i="16" a="1"/>
  <c r="C78" i="16"/>
  <c r="D78" i="16" a="1"/>
  <c r="D78" i="16"/>
  <c r="E78" i="16" a="1"/>
  <c r="E78" i="16"/>
  <c r="F78" i="16" a="1"/>
  <c r="F78" i="16"/>
  <c r="G78" i="16" a="1"/>
  <c r="G78" i="16"/>
  <c r="H78" i="16" a="1"/>
  <c r="H78" i="16"/>
  <c r="I78" i="16" a="1"/>
  <c r="I78" i="16"/>
  <c r="J78" i="16" a="1"/>
  <c r="J78" i="16"/>
  <c r="B79" i="16" a="1"/>
  <c r="B79" i="16"/>
  <c r="C79" i="16" a="1"/>
  <c r="C79" i="16"/>
  <c r="D79" i="16" a="1"/>
  <c r="D79" i="16"/>
  <c r="E79" i="16" a="1"/>
  <c r="E79" i="16"/>
  <c r="F79" i="16" a="1"/>
  <c r="F79" i="16"/>
  <c r="G79" i="16" a="1"/>
  <c r="G79" i="16"/>
  <c r="H79" i="16" a="1"/>
  <c r="H79" i="16"/>
  <c r="I79" i="16" a="1"/>
  <c r="I79" i="16"/>
  <c r="J79" i="16" a="1"/>
  <c r="J79" i="16"/>
  <c r="B80" i="16" a="1"/>
  <c r="B80" i="16"/>
  <c r="C80" i="16" a="1"/>
  <c r="C80" i="16"/>
  <c r="D80" i="16" a="1"/>
  <c r="D80" i="16"/>
  <c r="E80" i="16" a="1"/>
  <c r="E80" i="16"/>
  <c r="F80" i="16" a="1"/>
  <c r="F80" i="16"/>
  <c r="G80" i="16" a="1"/>
  <c r="G80" i="16"/>
  <c r="H80" i="16" a="1"/>
  <c r="H80" i="16"/>
  <c r="I80" i="16" a="1"/>
  <c r="I80" i="16"/>
  <c r="J80" i="16" a="1"/>
  <c r="J80" i="16"/>
  <c r="B81" i="16" a="1"/>
  <c r="B81" i="16"/>
  <c r="C81" i="16" a="1"/>
  <c r="C81" i="16"/>
  <c r="D81" i="16" a="1"/>
  <c r="D81" i="16"/>
  <c r="E81" i="16" a="1"/>
  <c r="E81" i="16"/>
  <c r="F81" i="16" a="1"/>
  <c r="F81" i="16"/>
  <c r="G81" i="16" a="1"/>
  <c r="G81" i="16"/>
  <c r="H81" i="16" a="1"/>
  <c r="H81" i="16"/>
  <c r="I81" i="16" a="1"/>
  <c r="I81" i="16"/>
  <c r="J81" i="16" a="1"/>
  <c r="J81" i="16"/>
  <c r="B82" i="16" a="1"/>
  <c r="B82" i="16"/>
  <c r="C82" i="16" a="1"/>
  <c r="C82" i="16"/>
  <c r="D82" i="16" a="1"/>
  <c r="D82" i="16"/>
  <c r="E82" i="16" a="1"/>
  <c r="E82" i="16"/>
  <c r="F82" i="16" a="1"/>
  <c r="F82" i="16"/>
  <c r="G82" i="16" a="1"/>
  <c r="G82" i="16"/>
  <c r="H82" i="16" a="1"/>
  <c r="H82" i="16"/>
  <c r="I82" i="16" a="1"/>
  <c r="I82" i="16"/>
  <c r="J82" i="16" a="1"/>
  <c r="J82" i="16"/>
  <c r="B83" i="16" a="1"/>
  <c r="B83" i="16"/>
  <c r="C83" i="16" a="1"/>
  <c r="C83" i="16"/>
  <c r="D83" i="16" a="1"/>
  <c r="D83" i="16"/>
  <c r="E83" i="16" a="1"/>
  <c r="E83" i="16"/>
  <c r="F83" i="16" a="1"/>
  <c r="F83" i="16"/>
  <c r="G83" i="16" a="1"/>
  <c r="G83" i="16"/>
  <c r="H83" i="16" a="1"/>
  <c r="H83" i="16"/>
  <c r="I83" i="16" a="1"/>
  <c r="I83" i="16"/>
  <c r="J83" i="16" a="1"/>
  <c r="J83" i="16"/>
  <c r="B84" i="16" a="1"/>
  <c r="B84" i="16"/>
  <c r="C84" i="16" a="1"/>
  <c r="C84" i="16"/>
  <c r="D84" i="16" a="1"/>
  <c r="D84" i="16"/>
  <c r="E84" i="16" a="1"/>
  <c r="E84" i="16"/>
  <c r="F84" i="16" a="1"/>
  <c r="F84" i="16"/>
  <c r="G84" i="16" a="1"/>
  <c r="G84" i="16"/>
  <c r="H84" i="16" a="1"/>
  <c r="H84" i="16"/>
  <c r="I84" i="16" a="1"/>
  <c r="I84" i="16"/>
  <c r="J84" i="16" a="1"/>
  <c r="J84" i="16"/>
  <c r="B85" i="16" a="1"/>
  <c r="B85" i="16"/>
  <c r="C85" i="16" a="1"/>
  <c r="C85" i="16"/>
  <c r="D85" i="16" a="1"/>
  <c r="D85" i="16"/>
  <c r="E85" i="16" a="1"/>
  <c r="E85" i="16"/>
  <c r="F85" i="16" a="1"/>
  <c r="F85" i="16"/>
  <c r="G85" i="16" a="1"/>
  <c r="G85" i="16"/>
  <c r="H85" i="16" a="1"/>
  <c r="H85" i="16"/>
  <c r="I85" i="16" a="1"/>
  <c r="I85" i="16"/>
  <c r="J85" i="16" a="1"/>
  <c r="J85" i="16"/>
  <c r="B86" i="16" a="1"/>
  <c r="B86" i="16"/>
  <c r="C86" i="16" a="1"/>
  <c r="C86" i="16"/>
  <c r="D86" i="16" a="1"/>
  <c r="D86" i="16"/>
  <c r="E86" i="16" a="1"/>
  <c r="E86" i="16"/>
  <c r="F86" i="16" a="1"/>
  <c r="F86" i="16"/>
  <c r="G86" i="16" a="1"/>
  <c r="G86" i="16"/>
  <c r="H86" i="16" a="1"/>
  <c r="H86" i="16"/>
  <c r="I86" i="16" a="1"/>
  <c r="I86" i="16"/>
  <c r="J86" i="16" a="1"/>
  <c r="J86" i="16"/>
  <c r="B87" i="16" a="1"/>
  <c r="B87" i="16"/>
  <c r="C87" i="16" a="1"/>
  <c r="C87" i="16"/>
  <c r="D87" i="16" a="1"/>
  <c r="D87" i="16"/>
  <c r="E87" i="16" a="1"/>
  <c r="E87" i="16"/>
  <c r="F87" i="16" a="1"/>
  <c r="F87" i="16"/>
  <c r="G87" i="16" a="1"/>
  <c r="G87" i="16"/>
  <c r="H87" i="16" a="1"/>
  <c r="H87" i="16"/>
  <c r="I87" i="16" a="1"/>
  <c r="I87" i="16"/>
  <c r="J87" i="16" a="1"/>
  <c r="J87" i="16"/>
  <c r="B88" i="16" a="1"/>
  <c r="B88" i="16"/>
  <c r="C88" i="16" a="1"/>
  <c r="C88" i="16"/>
  <c r="D88" i="16" a="1"/>
  <c r="D88" i="16"/>
  <c r="E88" i="16" a="1"/>
  <c r="E88" i="16"/>
  <c r="F88" i="16" a="1"/>
  <c r="F88" i="16"/>
  <c r="G88" i="16" a="1"/>
  <c r="G88" i="16"/>
  <c r="H88" i="16" a="1"/>
  <c r="H88" i="16"/>
  <c r="I88" i="16" a="1"/>
  <c r="I88" i="16"/>
  <c r="J88" i="16" a="1"/>
  <c r="J88" i="16"/>
  <c r="B89" i="16" a="1"/>
  <c r="B89" i="16"/>
  <c r="C89" i="16" a="1"/>
  <c r="C89" i="16"/>
  <c r="D89" i="16" a="1"/>
  <c r="D89" i="16"/>
  <c r="E89" i="16" a="1"/>
  <c r="E89" i="16"/>
  <c r="F89" i="16" a="1"/>
  <c r="F89" i="16"/>
  <c r="G89" i="16" a="1"/>
  <c r="G89" i="16"/>
  <c r="H89" i="16" a="1"/>
  <c r="H89" i="16"/>
  <c r="I89" i="16" a="1"/>
  <c r="I89" i="16"/>
  <c r="J89" i="16" a="1"/>
  <c r="J89" i="16"/>
  <c r="B90" i="16" a="1"/>
  <c r="B90" i="16"/>
  <c r="C90" i="16" a="1"/>
  <c r="C90" i="16"/>
  <c r="D90" i="16" a="1"/>
  <c r="D90" i="16"/>
  <c r="E90" i="16" a="1"/>
  <c r="E90" i="16"/>
  <c r="F90" i="16" a="1"/>
  <c r="F90" i="16"/>
  <c r="G90" i="16" a="1"/>
  <c r="G90" i="16"/>
  <c r="H90" i="16" a="1"/>
  <c r="H90" i="16"/>
  <c r="I90" i="16" a="1"/>
  <c r="I90" i="16"/>
  <c r="J90" i="16" a="1"/>
  <c r="J90" i="16"/>
  <c r="B91" i="16" a="1"/>
  <c r="B91" i="16"/>
  <c r="C91" i="16" a="1"/>
  <c r="C91" i="16"/>
  <c r="D91" i="16" a="1"/>
  <c r="D91" i="16"/>
  <c r="E91" i="16" a="1"/>
  <c r="E91" i="16"/>
  <c r="F91" i="16" a="1"/>
  <c r="F91" i="16"/>
  <c r="G91" i="16" a="1"/>
  <c r="G91" i="16"/>
  <c r="H91" i="16" a="1"/>
  <c r="H91" i="16"/>
  <c r="I91" i="16" a="1"/>
  <c r="I91" i="16"/>
  <c r="J91" i="16" a="1"/>
  <c r="J91" i="16"/>
  <c r="B92" i="16" a="1"/>
  <c r="B92" i="16"/>
  <c r="C92" i="16" a="1"/>
  <c r="C92" i="16"/>
  <c r="D92" i="16" a="1"/>
  <c r="D92" i="16"/>
  <c r="E92" i="16" a="1"/>
  <c r="E92" i="16"/>
  <c r="F92" i="16" a="1"/>
  <c r="F92" i="16"/>
  <c r="G92" i="16" a="1"/>
  <c r="G92" i="16"/>
  <c r="H92" i="16" a="1"/>
  <c r="H92" i="16"/>
  <c r="I92" i="16" a="1"/>
  <c r="I92" i="16"/>
  <c r="J92" i="16" a="1"/>
  <c r="J92" i="16"/>
  <c r="B93" i="16" a="1"/>
  <c r="B93" i="16"/>
  <c r="C93" i="16" a="1"/>
  <c r="C93" i="16"/>
  <c r="D93" i="16" a="1"/>
  <c r="D93" i="16"/>
  <c r="E93" i="16" a="1"/>
  <c r="E93" i="16"/>
  <c r="F93" i="16" a="1"/>
  <c r="F93" i="16"/>
  <c r="G93" i="16" a="1"/>
  <c r="G93" i="16"/>
  <c r="H93" i="16" a="1"/>
  <c r="H93" i="16"/>
  <c r="I93" i="16" a="1"/>
  <c r="I93" i="16"/>
  <c r="J93" i="16" a="1"/>
  <c r="J93" i="16"/>
  <c r="B94" i="16" a="1"/>
  <c r="B94" i="16"/>
  <c r="C94" i="16" a="1"/>
  <c r="C94" i="16"/>
  <c r="D94" i="16" a="1"/>
  <c r="D94" i="16"/>
  <c r="E94" i="16" a="1"/>
  <c r="E94" i="16"/>
  <c r="F94" i="16" a="1"/>
  <c r="F94" i="16"/>
  <c r="G94" i="16" a="1"/>
  <c r="G94" i="16"/>
  <c r="H94" i="16" a="1"/>
  <c r="H94" i="16"/>
  <c r="I94" i="16" a="1"/>
  <c r="I94" i="16"/>
  <c r="J94" i="16" a="1"/>
  <c r="J94" i="16"/>
  <c r="B95" i="16" a="1"/>
  <c r="B95" i="16"/>
  <c r="C95" i="16" a="1"/>
  <c r="C95" i="16"/>
  <c r="D95" i="16" a="1"/>
  <c r="D95" i="16"/>
  <c r="E95" i="16" a="1"/>
  <c r="E95" i="16"/>
  <c r="F95" i="16" a="1"/>
  <c r="F95" i="16"/>
  <c r="G95" i="16" a="1"/>
  <c r="G95" i="16"/>
  <c r="H95" i="16" a="1"/>
  <c r="H95" i="16"/>
  <c r="I95" i="16" a="1"/>
  <c r="I95" i="16"/>
  <c r="J95" i="16" a="1"/>
  <c r="J95" i="16"/>
  <c r="B96" i="16" a="1"/>
  <c r="B96" i="16"/>
  <c r="C96" i="16" a="1"/>
  <c r="C96" i="16"/>
  <c r="D96" i="16" a="1"/>
  <c r="D96" i="16"/>
  <c r="E96" i="16" a="1"/>
  <c r="E96" i="16"/>
  <c r="F96" i="16" a="1"/>
  <c r="F96" i="16"/>
  <c r="G96" i="16" a="1"/>
  <c r="G96" i="16"/>
  <c r="H96" i="16" a="1"/>
  <c r="H96" i="16"/>
  <c r="I96" i="16" a="1"/>
  <c r="I96" i="16"/>
  <c r="J96" i="16" a="1"/>
  <c r="J96" i="16"/>
  <c r="B97" i="16" a="1"/>
  <c r="B97" i="16"/>
  <c r="C97" i="16" a="1"/>
  <c r="C97" i="16"/>
  <c r="D97" i="16" a="1"/>
  <c r="D97" i="16"/>
  <c r="E97" i="16" a="1"/>
  <c r="E97" i="16"/>
  <c r="F97" i="16" a="1"/>
  <c r="F97" i="16"/>
  <c r="G97" i="16" a="1"/>
  <c r="G97" i="16"/>
  <c r="H97" i="16" a="1"/>
  <c r="H97" i="16"/>
  <c r="I97" i="16" a="1"/>
  <c r="I97" i="16"/>
  <c r="J97" i="16" a="1"/>
  <c r="J97" i="16"/>
  <c r="B98" i="16" a="1"/>
  <c r="B98" i="16"/>
  <c r="C98" i="16" a="1"/>
  <c r="C98" i="16"/>
  <c r="D98" i="16" a="1"/>
  <c r="D98" i="16"/>
  <c r="E98" i="16" a="1"/>
  <c r="E98" i="16"/>
  <c r="F98" i="16" a="1"/>
  <c r="F98" i="16"/>
  <c r="G98" i="16" a="1"/>
  <c r="G98" i="16"/>
  <c r="H98" i="16" a="1"/>
  <c r="H98" i="16"/>
  <c r="I98" i="16" a="1"/>
  <c r="I98" i="16"/>
  <c r="J98" i="16" a="1"/>
  <c r="J98" i="16"/>
  <c r="B99" i="16" a="1"/>
  <c r="B99" i="16"/>
  <c r="C99" i="16" a="1"/>
  <c r="C99" i="16"/>
  <c r="D99" i="16" a="1"/>
  <c r="D99" i="16"/>
  <c r="E99" i="16" a="1"/>
  <c r="E99" i="16"/>
  <c r="F99" i="16" a="1"/>
  <c r="F99" i="16"/>
  <c r="G99" i="16" a="1"/>
  <c r="G99" i="16"/>
  <c r="H99" i="16" a="1"/>
  <c r="H99" i="16"/>
  <c r="I99" i="16" a="1"/>
  <c r="I99" i="16"/>
  <c r="J99" i="16" a="1"/>
  <c r="J99" i="16"/>
  <c r="B100" i="16" a="1"/>
  <c r="B100" i="16"/>
  <c r="C100" i="16" a="1"/>
  <c r="C100" i="16"/>
  <c r="D100" i="16" a="1"/>
  <c r="D100" i="16"/>
  <c r="E100" i="16" a="1"/>
  <c r="E100" i="16"/>
  <c r="F100" i="16" a="1"/>
  <c r="F100" i="16"/>
  <c r="G100" i="16" a="1"/>
  <c r="G100" i="16"/>
  <c r="H100" i="16" a="1"/>
  <c r="H100" i="16"/>
  <c r="I100" i="16" a="1"/>
  <c r="I100" i="16"/>
  <c r="J100" i="16" a="1"/>
  <c r="J100" i="16"/>
  <c r="B101" i="16" a="1"/>
  <c r="B101" i="16"/>
  <c r="C101" i="16" a="1"/>
  <c r="C101" i="16"/>
  <c r="D101" i="16" a="1"/>
  <c r="D101" i="16"/>
  <c r="E101" i="16" a="1"/>
  <c r="E101" i="16"/>
  <c r="F101" i="16" a="1"/>
  <c r="F101" i="16"/>
  <c r="G101" i="16" a="1"/>
  <c r="G101" i="16"/>
  <c r="H101" i="16" a="1"/>
  <c r="H101" i="16"/>
  <c r="I101" i="16" a="1"/>
  <c r="I101" i="16"/>
  <c r="J101" i="16" a="1"/>
  <c r="J101" i="16"/>
  <c r="B102" i="16" a="1"/>
  <c r="B102" i="16"/>
  <c r="C102" i="16" a="1"/>
  <c r="C102" i="16"/>
  <c r="D102" i="16" a="1"/>
  <c r="D102" i="16"/>
  <c r="E102" i="16" a="1"/>
  <c r="E102" i="16"/>
  <c r="F102" i="16" a="1"/>
  <c r="F102" i="16"/>
  <c r="G102" i="16" a="1"/>
  <c r="G102" i="16"/>
  <c r="H102" i="16" a="1"/>
  <c r="H102" i="16"/>
  <c r="I102" i="16" a="1"/>
  <c r="I102" i="16"/>
  <c r="J102" i="16" a="1"/>
  <c r="J102" i="16"/>
  <c r="B103" i="16" a="1"/>
  <c r="B103" i="16"/>
  <c r="C103" i="16" a="1"/>
  <c r="C103" i="16"/>
  <c r="D103" i="16" a="1"/>
  <c r="D103" i="16"/>
  <c r="E103" i="16" a="1"/>
  <c r="E103" i="16"/>
  <c r="F103" i="16" a="1"/>
  <c r="F103" i="16"/>
  <c r="G103" i="16" a="1"/>
  <c r="G103" i="16"/>
  <c r="H103" i="16" a="1"/>
  <c r="H103" i="16"/>
  <c r="I103" i="16" a="1"/>
  <c r="I103" i="16"/>
  <c r="J103" i="16" a="1"/>
  <c r="J103" i="16"/>
  <c r="B104" i="16" a="1"/>
  <c r="B104" i="16"/>
  <c r="C104" i="16" a="1"/>
  <c r="C104" i="16"/>
  <c r="D104" i="16" a="1"/>
  <c r="D104" i="16"/>
  <c r="E104" i="16" a="1"/>
  <c r="E104" i="16"/>
  <c r="F104" i="16" a="1"/>
  <c r="F104" i="16"/>
  <c r="G104" i="16" a="1"/>
  <c r="G104" i="16"/>
  <c r="H104" i="16" a="1"/>
  <c r="H104" i="16"/>
  <c r="I104" i="16" a="1"/>
  <c r="I104" i="16"/>
  <c r="J104" i="16" a="1"/>
  <c r="J104" i="16"/>
  <c r="B105" i="16" a="1"/>
  <c r="B105" i="16"/>
  <c r="C105" i="16" a="1"/>
  <c r="C105" i="16"/>
  <c r="D105" i="16" a="1"/>
  <c r="D105" i="16"/>
  <c r="E105" i="16" a="1"/>
  <c r="E105" i="16"/>
  <c r="F105" i="16" a="1"/>
  <c r="F105" i="16"/>
  <c r="G105" i="16" a="1"/>
  <c r="G105" i="16"/>
  <c r="H105" i="16" a="1"/>
  <c r="H105" i="16"/>
  <c r="I105" i="16" a="1"/>
  <c r="I105" i="16"/>
  <c r="J105" i="16" a="1"/>
  <c r="J105" i="16"/>
  <c r="B106" i="16" a="1"/>
  <c r="B106" i="16"/>
  <c r="C106" i="16" a="1"/>
  <c r="C106" i="16"/>
  <c r="D106" i="16" a="1"/>
  <c r="D106" i="16"/>
  <c r="E106" i="16" a="1"/>
  <c r="E106" i="16"/>
  <c r="F106" i="16" a="1"/>
  <c r="F106" i="16"/>
  <c r="G106" i="16" a="1"/>
  <c r="G106" i="16"/>
  <c r="H106" i="16" a="1"/>
  <c r="H106" i="16"/>
  <c r="I106" i="16" a="1"/>
  <c r="I106" i="16"/>
  <c r="J106" i="16" a="1"/>
  <c r="J106" i="16"/>
  <c r="B107" i="16" a="1"/>
  <c r="B107" i="16"/>
  <c r="C107" i="16" a="1"/>
  <c r="C107" i="16"/>
  <c r="D107" i="16" a="1"/>
  <c r="D107" i="16"/>
  <c r="E107" i="16" a="1"/>
  <c r="E107" i="16"/>
  <c r="F107" i="16" a="1"/>
  <c r="F107" i="16"/>
  <c r="G107" i="16" a="1"/>
  <c r="G107" i="16"/>
  <c r="H107" i="16" a="1"/>
  <c r="H107" i="16"/>
  <c r="I107" i="16" a="1"/>
  <c r="I107" i="16"/>
  <c r="J107" i="16" a="1"/>
  <c r="J107" i="16"/>
  <c r="B108" i="16" a="1"/>
  <c r="B108" i="16"/>
  <c r="C108" i="16" a="1"/>
  <c r="C108" i="16"/>
  <c r="D108" i="16" a="1"/>
  <c r="D108" i="16"/>
  <c r="E108" i="16" a="1"/>
  <c r="E108" i="16"/>
  <c r="F108" i="16" a="1"/>
  <c r="F108" i="16"/>
  <c r="G108" i="16" a="1"/>
  <c r="G108" i="16"/>
  <c r="H108" i="16" a="1"/>
  <c r="H108" i="16"/>
  <c r="I108" i="16" a="1"/>
  <c r="I108" i="16"/>
  <c r="J108" i="16" a="1"/>
  <c r="J108" i="16"/>
  <c r="B109" i="16" a="1"/>
  <c r="B109" i="16"/>
  <c r="C109" i="16" a="1"/>
  <c r="C109" i="16"/>
  <c r="D109" i="16" a="1"/>
  <c r="D109" i="16"/>
  <c r="E109" i="16" a="1"/>
  <c r="E109" i="16"/>
  <c r="F109" i="16" a="1"/>
  <c r="F109" i="16"/>
  <c r="G109" i="16" a="1"/>
  <c r="G109" i="16"/>
  <c r="H109" i="16" a="1"/>
  <c r="H109" i="16"/>
  <c r="I109" i="16" a="1"/>
  <c r="I109" i="16"/>
  <c r="J109" i="16" a="1"/>
  <c r="J109" i="16"/>
  <c r="B110" i="16" a="1"/>
  <c r="B110" i="16"/>
  <c r="C110" i="16" a="1"/>
  <c r="C110" i="16"/>
  <c r="D110" i="16" a="1"/>
  <c r="D110" i="16"/>
  <c r="E110" i="16" a="1"/>
  <c r="E110" i="16"/>
  <c r="F110" i="16" a="1"/>
  <c r="F110" i="16"/>
  <c r="G110" i="16" a="1"/>
  <c r="G110" i="16"/>
  <c r="H110" i="16" a="1"/>
  <c r="H110" i="16"/>
  <c r="I110" i="16" a="1"/>
  <c r="I110" i="16"/>
  <c r="J110" i="16" a="1"/>
  <c r="J110" i="16"/>
  <c r="B111" i="16" a="1"/>
  <c r="B111" i="16"/>
  <c r="C111" i="16" a="1"/>
  <c r="C111" i="16"/>
  <c r="D111" i="16" a="1"/>
  <c r="D111" i="16"/>
  <c r="E111" i="16" a="1"/>
  <c r="E111" i="16"/>
  <c r="F111" i="16" a="1"/>
  <c r="F111" i="16"/>
  <c r="G111" i="16" a="1"/>
  <c r="G111" i="16"/>
  <c r="H111" i="16" a="1"/>
  <c r="H111" i="16"/>
  <c r="I111" i="16" a="1"/>
  <c r="I111" i="16"/>
  <c r="J111" i="16" a="1"/>
  <c r="J111" i="16"/>
  <c r="B112" i="16" a="1"/>
  <c r="B112" i="16"/>
  <c r="C112" i="16" a="1"/>
  <c r="C112" i="16"/>
  <c r="D112" i="16" a="1"/>
  <c r="D112" i="16"/>
  <c r="E112" i="16" a="1"/>
  <c r="E112" i="16"/>
  <c r="F112" i="16" a="1"/>
  <c r="F112" i="16"/>
  <c r="G112" i="16" a="1"/>
  <c r="G112" i="16"/>
  <c r="H112" i="16" a="1"/>
  <c r="H112" i="16"/>
  <c r="I112" i="16" a="1"/>
  <c r="I112" i="16"/>
  <c r="J112" i="16" a="1"/>
  <c r="J112" i="16"/>
  <c r="B113" i="16" a="1"/>
  <c r="B113" i="16"/>
  <c r="C113" i="16" a="1"/>
  <c r="C113" i="16"/>
  <c r="D113" i="16" a="1"/>
  <c r="D113" i="16"/>
  <c r="E113" i="16" a="1"/>
  <c r="E113" i="16"/>
  <c r="F113" i="16" a="1"/>
  <c r="F113" i="16"/>
  <c r="G113" i="16" a="1"/>
  <c r="G113" i="16"/>
  <c r="H113" i="16" a="1"/>
  <c r="H113" i="16"/>
  <c r="I113" i="16" a="1"/>
  <c r="I113" i="16"/>
  <c r="J113" i="16" a="1"/>
  <c r="J113" i="16"/>
  <c r="B114" i="16" a="1"/>
  <c r="B114" i="16"/>
  <c r="C114" i="16" a="1"/>
  <c r="C114" i="16"/>
  <c r="D114" i="16" a="1"/>
  <c r="D114" i="16"/>
  <c r="E114" i="16" a="1"/>
  <c r="E114" i="16"/>
  <c r="F114" i="16" a="1"/>
  <c r="F114" i="16"/>
  <c r="G114" i="16" a="1"/>
  <c r="G114" i="16"/>
  <c r="H114" i="16" a="1"/>
  <c r="H114" i="16"/>
  <c r="I114" i="16" a="1"/>
  <c r="I114" i="16"/>
  <c r="J114" i="16" a="1"/>
  <c r="J114" i="16"/>
  <c r="B115" i="16" a="1"/>
  <c r="B115" i="16"/>
  <c r="C115" i="16" a="1"/>
  <c r="C115" i="16"/>
  <c r="D115" i="16" a="1"/>
  <c r="D115" i="16"/>
  <c r="E115" i="16" a="1"/>
  <c r="E115" i="16"/>
  <c r="F115" i="16" a="1"/>
  <c r="F115" i="16"/>
  <c r="G115" i="16" a="1"/>
  <c r="G115" i="16"/>
  <c r="H115" i="16" a="1"/>
  <c r="H115" i="16"/>
  <c r="I115" i="16" a="1"/>
  <c r="I115" i="16"/>
  <c r="J115" i="16" a="1"/>
  <c r="J115" i="16"/>
  <c r="B116" i="16" a="1"/>
  <c r="B116" i="16"/>
  <c r="C116" i="16" a="1"/>
  <c r="C116" i="16"/>
  <c r="D116" i="16" a="1"/>
  <c r="D116" i="16"/>
  <c r="E116" i="16" a="1"/>
  <c r="E116" i="16"/>
  <c r="F116" i="16" a="1"/>
  <c r="F116" i="16"/>
  <c r="G116" i="16" a="1"/>
  <c r="G116" i="16"/>
  <c r="H116" i="16" a="1"/>
  <c r="H116" i="16"/>
  <c r="I116" i="16" a="1"/>
  <c r="I116" i="16"/>
  <c r="J116" i="16" a="1"/>
  <c r="J116" i="16"/>
  <c r="B117" i="16" a="1"/>
  <c r="B117" i="16"/>
  <c r="C117" i="16" a="1"/>
  <c r="C117" i="16"/>
  <c r="D117" i="16" a="1"/>
  <c r="D117" i="16"/>
  <c r="E117" i="16" a="1"/>
  <c r="E117" i="16"/>
  <c r="F117" i="16" a="1"/>
  <c r="F117" i="16"/>
  <c r="G117" i="16" a="1"/>
  <c r="G117" i="16"/>
  <c r="H117" i="16" a="1"/>
  <c r="H117" i="16"/>
  <c r="I117" i="16" a="1"/>
  <c r="I117" i="16"/>
  <c r="J117" i="16" a="1"/>
  <c r="J117" i="16"/>
  <c r="B118" i="16" a="1"/>
  <c r="B118" i="16"/>
  <c r="C118" i="16" a="1"/>
  <c r="C118" i="16"/>
  <c r="D118" i="16" a="1"/>
  <c r="D118" i="16"/>
  <c r="E118" i="16" a="1"/>
  <c r="E118" i="16"/>
  <c r="F118" i="16" a="1"/>
  <c r="F118" i="16"/>
  <c r="G118" i="16" a="1"/>
  <c r="G118" i="16"/>
  <c r="H118" i="16" a="1"/>
  <c r="H118" i="16"/>
  <c r="I118" i="16" a="1"/>
  <c r="I118" i="16"/>
  <c r="J118" i="16" a="1"/>
  <c r="J118" i="16"/>
  <c r="B119" i="16" a="1"/>
  <c r="B119" i="16"/>
  <c r="C119" i="16" a="1"/>
  <c r="C119" i="16"/>
  <c r="D119" i="16" a="1"/>
  <c r="D119" i="16"/>
  <c r="E119" i="16" a="1"/>
  <c r="E119" i="16"/>
  <c r="F119" i="16" a="1"/>
  <c r="F119" i="16"/>
  <c r="G119" i="16" a="1"/>
  <c r="G119" i="16"/>
  <c r="H119" i="16" a="1"/>
  <c r="H119" i="16"/>
  <c r="I119" i="16" a="1"/>
  <c r="I119" i="16"/>
  <c r="J119" i="16" a="1"/>
  <c r="J119" i="16"/>
  <c r="B120" i="16" a="1"/>
  <c r="B120" i="16"/>
  <c r="C120" i="16" a="1"/>
  <c r="C120" i="16"/>
  <c r="D120" i="16" a="1"/>
  <c r="D120" i="16"/>
  <c r="E120" i="16" a="1"/>
  <c r="E120" i="16"/>
  <c r="F120" i="16" a="1"/>
  <c r="F120" i="16"/>
  <c r="G120" i="16" a="1"/>
  <c r="G120" i="16"/>
  <c r="H120" i="16" a="1"/>
  <c r="H120" i="16"/>
  <c r="I120" i="16" a="1"/>
  <c r="I120" i="16"/>
  <c r="J120" i="16" a="1"/>
  <c r="J120" i="16"/>
  <c r="B121" i="16" a="1"/>
  <c r="B121" i="16"/>
  <c r="C121" i="16" a="1"/>
  <c r="C121" i="16"/>
  <c r="D121" i="16" a="1"/>
  <c r="D121" i="16"/>
  <c r="E121" i="16" a="1"/>
  <c r="E121" i="16"/>
  <c r="F121" i="16" a="1"/>
  <c r="F121" i="16"/>
  <c r="G121" i="16" a="1"/>
  <c r="G121" i="16"/>
  <c r="H121" i="16" a="1"/>
  <c r="H121" i="16"/>
  <c r="I121" i="16" a="1"/>
  <c r="I121" i="16"/>
  <c r="J121" i="16" a="1"/>
  <c r="J121" i="16"/>
  <c r="B122" i="16" a="1"/>
  <c r="B122" i="16"/>
  <c r="C122" i="16" a="1"/>
  <c r="C122" i="16"/>
  <c r="D122" i="16" a="1"/>
  <c r="D122" i="16"/>
  <c r="E122" i="16" a="1"/>
  <c r="E122" i="16"/>
  <c r="F122" i="16" a="1"/>
  <c r="F122" i="16"/>
  <c r="G122" i="16" a="1"/>
  <c r="G122" i="16"/>
  <c r="H122" i="16" a="1"/>
  <c r="H122" i="16"/>
  <c r="I122" i="16" a="1"/>
  <c r="I122" i="16"/>
  <c r="J122" i="16" a="1"/>
  <c r="J122" i="16"/>
  <c r="B123" i="16" a="1"/>
  <c r="B123" i="16"/>
  <c r="C123" i="16" a="1"/>
  <c r="C123" i="16"/>
  <c r="D123" i="16" a="1"/>
  <c r="D123" i="16"/>
  <c r="E123" i="16" a="1"/>
  <c r="E123" i="16"/>
  <c r="F123" i="16" a="1"/>
  <c r="F123" i="16"/>
  <c r="G123" i="16" a="1"/>
  <c r="G123" i="16"/>
  <c r="H123" i="16" a="1"/>
  <c r="H123" i="16"/>
  <c r="I123" i="16" a="1"/>
  <c r="I123" i="16"/>
  <c r="J123" i="16" a="1"/>
  <c r="J123" i="16"/>
  <c r="B124" i="16" a="1"/>
  <c r="B124" i="16"/>
  <c r="C124" i="16" a="1"/>
  <c r="C124" i="16"/>
  <c r="D124" i="16" a="1"/>
  <c r="D124" i="16"/>
  <c r="E124" i="16" a="1"/>
  <c r="E124" i="16"/>
  <c r="F124" i="16" a="1"/>
  <c r="F124" i="16"/>
  <c r="G124" i="16" a="1"/>
  <c r="G124" i="16"/>
  <c r="H124" i="16" a="1"/>
  <c r="H124" i="16"/>
  <c r="I124" i="16" a="1"/>
  <c r="I124" i="16"/>
  <c r="J124" i="16" a="1"/>
  <c r="J124" i="16"/>
  <c r="B125" i="16" a="1"/>
  <c r="B125" i="16"/>
  <c r="C125" i="16" a="1"/>
  <c r="C125" i="16"/>
  <c r="D125" i="16" a="1"/>
  <c r="D125" i="16"/>
  <c r="E125" i="16" a="1"/>
  <c r="E125" i="16"/>
  <c r="F125" i="16" a="1"/>
  <c r="F125" i="16"/>
  <c r="G125" i="16" a="1"/>
  <c r="G125" i="16"/>
  <c r="H125" i="16" a="1"/>
  <c r="H125" i="16"/>
  <c r="I125" i="16" a="1"/>
  <c r="I125" i="16"/>
  <c r="J125" i="16" a="1"/>
  <c r="J125" i="16"/>
  <c r="B127" i="16" a="1"/>
  <c r="B127" i="16"/>
  <c r="C127" i="16" a="1"/>
  <c r="C127" i="16"/>
  <c r="D127" i="16" a="1"/>
  <c r="D127" i="16"/>
  <c r="E127" i="16" a="1"/>
  <c r="E127" i="16"/>
  <c r="F127" i="16" a="1"/>
  <c r="F127" i="16"/>
  <c r="G127" i="16" a="1"/>
  <c r="G127" i="16"/>
  <c r="H127" i="16" a="1"/>
  <c r="H127" i="16"/>
  <c r="I127" i="16" a="1"/>
  <c r="I127" i="16"/>
  <c r="J127" i="16" a="1"/>
  <c r="J127" i="16"/>
  <c r="B128" i="16" a="1"/>
  <c r="B128" i="16"/>
  <c r="C128" i="16" a="1"/>
  <c r="C128" i="16"/>
  <c r="D128" i="16" a="1"/>
  <c r="D128" i="16"/>
  <c r="E128" i="16" a="1"/>
  <c r="E128" i="16"/>
  <c r="F128" i="16" a="1"/>
  <c r="F128" i="16"/>
  <c r="G128" i="16" a="1"/>
  <c r="G128" i="16"/>
  <c r="H128" i="16" a="1"/>
  <c r="H128" i="16"/>
  <c r="I128" i="16" a="1"/>
  <c r="I128" i="16"/>
  <c r="J128" i="16" a="1"/>
  <c r="J128" i="16"/>
  <c r="B129" i="16" a="1"/>
  <c r="B129" i="16"/>
  <c r="C129" i="16" a="1"/>
  <c r="C129" i="16"/>
  <c r="D129" i="16" a="1"/>
  <c r="D129" i="16"/>
  <c r="E129" i="16" a="1"/>
  <c r="E129" i="16"/>
  <c r="F129" i="16" a="1"/>
  <c r="F129" i="16"/>
  <c r="G129" i="16" a="1"/>
  <c r="G129" i="16"/>
  <c r="H129" i="16" a="1"/>
  <c r="H129" i="16"/>
  <c r="I129" i="16" a="1"/>
  <c r="I129" i="16"/>
  <c r="J129" i="16" a="1"/>
  <c r="J129" i="16"/>
  <c r="B130" i="16" a="1"/>
  <c r="B130" i="16"/>
  <c r="C130" i="16" a="1"/>
  <c r="C130" i="16"/>
  <c r="D130" i="16" a="1"/>
  <c r="D130" i="16"/>
  <c r="E130" i="16" a="1"/>
  <c r="E130" i="16"/>
  <c r="F130" i="16" a="1"/>
  <c r="F130" i="16"/>
  <c r="G130" i="16" a="1"/>
  <c r="G130" i="16"/>
  <c r="H130" i="16" a="1"/>
  <c r="H130" i="16"/>
  <c r="I130" i="16" a="1"/>
  <c r="I130" i="16"/>
  <c r="J130" i="16" a="1"/>
  <c r="J130" i="16"/>
  <c r="B131" i="16" a="1"/>
  <c r="B131" i="16"/>
  <c r="C131" i="16" a="1"/>
  <c r="C131" i="16"/>
  <c r="D131" i="16" a="1"/>
  <c r="D131" i="16"/>
  <c r="E131" i="16" a="1"/>
  <c r="E131" i="16"/>
  <c r="F131" i="16" a="1"/>
  <c r="F131" i="16"/>
  <c r="G131" i="16" a="1"/>
  <c r="G131" i="16"/>
  <c r="H131" i="16" a="1"/>
  <c r="H131" i="16"/>
  <c r="I131" i="16" a="1"/>
  <c r="I131" i="16"/>
  <c r="J131" i="16" a="1"/>
  <c r="J131" i="16"/>
  <c r="B132" i="16" a="1"/>
  <c r="B132" i="16"/>
  <c r="C132" i="16" a="1"/>
  <c r="C132" i="16"/>
  <c r="D132" i="16" a="1"/>
  <c r="D132" i="16"/>
  <c r="E132" i="16" a="1"/>
  <c r="E132" i="16"/>
  <c r="F132" i="16" a="1"/>
  <c r="F132" i="16"/>
  <c r="G132" i="16" a="1"/>
  <c r="G132" i="16"/>
  <c r="H132" i="16" a="1"/>
  <c r="H132" i="16"/>
  <c r="I132" i="16" a="1"/>
  <c r="I132" i="16"/>
  <c r="J132" i="16" a="1"/>
  <c r="J132" i="16"/>
  <c r="B133" i="16" a="1"/>
  <c r="B133" i="16"/>
  <c r="C133" i="16" a="1"/>
  <c r="C133" i="16"/>
  <c r="D133" i="16" a="1"/>
  <c r="D133" i="16"/>
  <c r="E133" i="16" a="1"/>
  <c r="E133" i="16"/>
  <c r="F133" i="16" a="1"/>
  <c r="F133" i="16"/>
  <c r="G133" i="16" a="1"/>
  <c r="G133" i="16"/>
  <c r="H133" i="16" a="1"/>
  <c r="H133" i="16"/>
  <c r="I133" i="16" a="1"/>
  <c r="I133" i="16"/>
  <c r="J133" i="16" a="1"/>
  <c r="J133" i="16"/>
  <c r="B134" i="16" a="1"/>
  <c r="B134" i="16"/>
  <c r="C134" i="16" a="1"/>
  <c r="C134" i="16"/>
  <c r="D134" i="16" a="1"/>
  <c r="D134" i="16"/>
  <c r="E134" i="16" a="1"/>
  <c r="E134" i="16"/>
  <c r="F134" i="16" a="1"/>
  <c r="F134" i="16"/>
  <c r="G134" i="16" a="1"/>
  <c r="G134" i="16"/>
  <c r="H134" i="16" a="1"/>
  <c r="H134" i="16"/>
  <c r="I134" i="16" a="1"/>
  <c r="I134" i="16"/>
  <c r="J134" i="16" a="1"/>
  <c r="J134" i="16"/>
  <c r="B135" i="16" a="1"/>
  <c r="B135" i="16"/>
  <c r="C135" i="16" a="1"/>
  <c r="C135" i="16"/>
  <c r="D135" i="16" a="1"/>
  <c r="D135" i="16"/>
  <c r="E135" i="16" a="1"/>
  <c r="E135" i="16"/>
  <c r="F135" i="16" a="1"/>
  <c r="F135" i="16"/>
  <c r="G135" i="16" a="1"/>
  <c r="G135" i="16"/>
  <c r="H135" i="16" a="1"/>
  <c r="H135" i="16"/>
  <c r="I135" i="16" a="1"/>
  <c r="I135" i="16"/>
  <c r="J135" i="16" a="1"/>
  <c r="J135" i="16"/>
  <c r="B136" i="16" a="1"/>
  <c r="B136" i="16"/>
  <c r="C136" i="16" a="1"/>
  <c r="C136" i="16"/>
  <c r="D136" i="16" a="1"/>
  <c r="D136" i="16"/>
  <c r="E136" i="16" a="1"/>
  <c r="E136" i="16"/>
  <c r="F136" i="16" a="1"/>
  <c r="F136" i="16"/>
  <c r="G136" i="16" a="1"/>
  <c r="G136" i="16"/>
  <c r="H136" i="16" a="1"/>
  <c r="H136" i="16"/>
  <c r="I136" i="16" a="1"/>
  <c r="I136" i="16"/>
  <c r="J136" i="16" a="1"/>
  <c r="J136" i="16"/>
  <c r="B137" i="16" a="1"/>
  <c r="B137" i="16"/>
  <c r="C137" i="16" a="1"/>
  <c r="C137" i="16"/>
  <c r="D137" i="16" a="1"/>
  <c r="D137" i="16"/>
  <c r="E137" i="16" a="1"/>
  <c r="E137" i="16"/>
  <c r="F137" i="16" a="1"/>
  <c r="F137" i="16"/>
  <c r="G137" i="16" a="1"/>
  <c r="G137" i="16"/>
  <c r="H137" i="16" a="1"/>
  <c r="H137" i="16"/>
  <c r="I137" i="16" a="1"/>
  <c r="I137" i="16"/>
  <c r="J137" i="16" a="1"/>
  <c r="J137" i="16"/>
  <c r="B138" i="16" a="1"/>
  <c r="B138" i="16"/>
  <c r="C138" i="16" a="1"/>
  <c r="C138" i="16"/>
  <c r="D138" i="16" a="1"/>
  <c r="D138" i="16"/>
  <c r="E138" i="16" a="1"/>
  <c r="E138" i="16"/>
  <c r="F138" i="16" a="1"/>
  <c r="F138" i="16"/>
  <c r="G138" i="16" a="1"/>
  <c r="G138" i="16"/>
  <c r="H138" i="16" a="1"/>
  <c r="H138" i="16"/>
  <c r="I138" i="16" a="1"/>
  <c r="I138" i="16"/>
  <c r="J138" i="16" a="1"/>
  <c r="J138" i="16"/>
  <c r="B139" i="16" a="1"/>
  <c r="B139" i="16"/>
  <c r="C139" i="16" a="1"/>
  <c r="C139" i="16"/>
  <c r="D139" i="16" a="1"/>
  <c r="D139" i="16"/>
  <c r="E139" i="16" a="1"/>
  <c r="E139" i="16"/>
  <c r="F139" i="16" a="1"/>
  <c r="F139" i="16"/>
  <c r="G139" i="16" a="1"/>
  <c r="G139" i="16"/>
  <c r="H139" i="16" a="1"/>
  <c r="H139" i="16"/>
  <c r="I139" i="16" a="1"/>
  <c r="I139" i="16"/>
  <c r="J139" i="16" a="1"/>
  <c r="J139" i="16"/>
  <c r="B140" i="16" a="1"/>
  <c r="B140" i="16"/>
  <c r="C140" i="16" a="1"/>
  <c r="C140" i="16"/>
  <c r="D140" i="16" a="1"/>
  <c r="D140" i="16"/>
  <c r="E140" i="16" a="1"/>
  <c r="E140" i="16"/>
  <c r="F140" i="16" a="1"/>
  <c r="F140" i="16"/>
  <c r="G140" i="16" a="1"/>
  <c r="G140" i="16"/>
  <c r="H140" i="16" a="1"/>
  <c r="H140" i="16"/>
  <c r="I140" i="16" a="1"/>
  <c r="I140" i="16"/>
  <c r="J140" i="16" a="1"/>
  <c r="J140" i="16"/>
  <c r="B141" i="16" a="1"/>
  <c r="B141" i="16"/>
  <c r="C141" i="16" a="1"/>
  <c r="C141" i="16"/>
  <c r="D141" i="16" a="1"/>
  <c r="D141" i="16"/>
  <c r="E141" i="16" a="1"/>
  <c r="E141" i="16"/>
  <c r="F141" i="16" a="1"/>
  <c r="F141" i="16"/>
  <c r="G141" i="16" a="1"/>
  <c r="G141" i="16"/>
  <c r="H141" i="16" a="1"/>
  <c r="H141" i="16"/>
  <c r="I141" i="16" a="1"/>
  <c r="I141" i="16"/>
  <c r="J141" i="16" a="1"/>
  <c r="J141" i="16"/>
  <c r="B142" i="16" a="1"/>
  <c r="B142" i="16"/>
  <c r="C142" i="16" a="1"/>
  <c r="C142" i="16"/>
  <c r="D142" i="16" a="1"/>
  <c r="D142" i="16"/>
  <c r="E142" i="16" a="1"/>
  <c r="E142" i="16"/>
  <c r="F142" i="16" a="1"/>
  <c r="F142" i="16"/>
  <c r="G142" i="16" a="1"/>
  <c r="G142" i="16"/>
  <c r="H142" i="16" a="1"/>
  <c r="H142" i="16"/>
  <c r="I142" i="16" a="1"/>
  <c r="I142" i="16"/>
  <c r="J142" i="16" a="1"/>
  <c r="J142" i="16"/>
  <c r="B143" i="16" a="1"/>
  <c r="B143" i="16"/>
  <c r="C143" i="16" a="1"/>
  <c r="C143" i="16"/>
  <c r="D143" i="16" a="1"/>
  <c r="D143" i="16"/>
  <c r="E143" i="16" a="1"/>
  <c r="E143" i="16"/>
  <c r="F143" i="16" a="1"/>
  <c r="F143" i="16"/>
  <c r="G143" i="16" a="1"/>
  <c r="G143" i="16"/>
  <c r="H143" i="16" a="1"/>
  <c r="H143" i="16"/>
  <c r="I143" i="16" a="1"/>
  <c r="I143" i="16"/>
  <c r="J143" i="16" a="1"/>
  <c r="J143" i="16"/>
  <c r="B144" i="16" a="1"/>
  <c r="B144" i="16"/>
  <c r="C144" i="16" a="1"/>
  <c r="C144" i="16"/>
  <c r="D144" i="16" a="1"/>
  <c r="D144" i="16"/>
  <c r="E144" i="16" a="1"/>
  <c r="E144" i="16"/>
  <c r="F144" i="16" a="1"/>
  <c r="F144" i="16"/>
  <c r="G144" i="16" a="1"/>
  <c r="G144" i="16"/>
  <c r="H144" i="16" a="1"/>
  <c r="H144" i="16"/>
  <c r="I144" i="16" a="1"/>
  <c r="I144" i="16"/>
  <c r="J144" i="16" a="1"/>
  <c r="J144" i="16"/>
  <c r="B145" i="16" a="1"/>
  <c r="B145" i="16"/>
  <c r="C145" i="16" a="1"/>
  <c r="C145" i="16"/>
  <c r="D145" i="16" a="1"/>
  <c r="D145" i="16"/>
  <c r="E145" i="16" a="1"/>
  <c r="E145" i="16"/>
  <c r="F145" i="16" a="1"/>
  <c r="F145" i="16"/>
  <c r="G145" i="16" a="1"/>
  <c r="G145" i="16"/>
  <c r="H145" i="16" a="1"/>
  <c r="H145" i="16"/>
  <c r="I145" i="16" a="1"/>
  <c r="I145" i="16"/>
  <c r="J145" i="16" a="1"/>
  <c r="J145" i="16"/>
  <c r="B146" i="16" a="1"/>
  <c r="B146" i="16"/>
  <c r="C146" i="16" a="1"/>
  <c r="C146" i="16"/>
  <c r="D146" i="16" a="1"/>
  <c r="D146" i="16"/>
  <c r="E146" i="16" a="1"/>
  <c r="E146" i="16"/>
  <c r="F146" i="16" a="1"/>
  <c r="F146" i="16"/>
  <c r="G146" i="16" a="1"/>
  <c r="G146" i="16"/>
  <c r="H146" i="16" a="1"/>
  <c r="H146" i="16"/>
  <c r="I146" i="16" a="1"/>
  <c r="I146" i="16"/>
  <c r="J146" i="16" a="1"/>
  <c r="J146" i="16"/>
  <c r="B147" i="16" a="1"/>
  <c r="B147" i="16"/>
  <c r="C147" i="16" a="1"/>
  <c r="C147" i="16"/>
  <c r="D147" i="16" a="1"/>
  <c r="D147" i="16"/>
  <c r="E147" i="16" a="1"/>
  <c r="E147" i="16"/>
  <c r="F147" i="16" a="1"/>
  <c r="F147" i="16"/>
  <c r="G147" i="16" a="1"/>
  <c r="G147" i="16"/>
  <c r="H147" i="16" a="1"/>
  <c r="H147" i="16"/>
  <c r="I147" i="16" a="1"/>
  <c r="I147" i="16"/>
  <c r="J147" i="16" a="1"/>
  <c r="J147" i="16"/>
  <c r="B148" i="16" a="1"/>
  <c r="B148" i="16"/>
  <c r="C148" i="16" a="1"/>
  <c r="C148" i="16"/>
  <c r="D148" i="16" a="1"/>
  <c r="D148" i="16"/>
  <c r="E148" i="16" a="1"/>
  <c r="E148" i="16"/>
  <c r="F148" i="16" a="1"/>
  <c r="F148" i="16"/>
  <c r="G148" i="16" a="1"/>
  <c r="G148" i="16"/>
  <c r="H148" i="16" a="1"/>
  <c r="H148" i="16"/>
  <c r="I148" i="16" a="1"/>
  <c r="I148" i="16"/>
  <c r="J148" i="16" a="1"/>
  <c r="J148" i="16"/>
  <c r="B149" i="16" a="1"/>
  <c r="B149" i="16"/>
  <c r="C149" i="16" a="1"/>
  <c r="C149" i="16"/>
  <c r="D149" i="16" a="1"/>
  <c r="D149" i="16"/>
  <c r="E149" i="16" a="1"/>
  <c r="E149" i="16"/>
  <c r="F149" i="16" a="1"/>
  <c r="F149" i="16"/>
  <c r="G149" i="16" a="1"/>
  <c r="G149" i="16"/>
  <c r="H149" i="16" a="1"/>
  <c r="H149" i="16"/>
  <c r="I149" i="16" a="1"/>
  <c r="I149" i="16"/>
  <c r="J149" i="16" a="1"/>
  <c r="J149" i="16"/>
  <c r="B150" i="16" a="1"/>
  <c r="B150" i="16"/>
  <c r="C150" i="16" a="1"/>
  <c r="C150" i="16"/>
  <c r="D150" i="16" a="1"/>
  <c r="D150" i="16"/>
  <c r="E150" i="16" a="1"/>
  <c r="E150" i="16"/>
  <c r="F150" i="16" a="1"/>
  <c r="F150" i="16"/>
  <c r="G150" i="16" a="1"/>
  <c r="G150" i="16"/>
  <c r="H150" i="16" a="1"/>
  <c r="H150" i="16"/>
  <c r="I150" i="16" a="1"/>
  <c r="I150" i="16"/>
  <c r="J150" i="16" a="1"/>
  <c r="J150" i="16"/>
  <c r="B151" i="16" a="1"/>
  <c r="B151" i="16"/>
  <c r="C151" i="16" a="1"/>
  <c r="C151" i="16"/>
  <c r="D151" i="16" a="1"/>
  <c r="D151" i="16"/>
  <c r="E151" i="16" a="1"/>
  <c r="E151" i="16"/>
  <c r="F151" i="16" a="1"/>
  <c r="F151" i="16"/>
  <c r="G151" i="16" a="1"/>
  <c r="G151" i="16"/>
  <c r="H151" i="16" a="1"/>
  <c r="H151" i="16"/>
  <c r="I151" i="16" a="1"/>
  <c r="I151" i="16"/>
  <c r="J151" i="16" a="1"/>
  <c r="J151" i="16"/>
  <c r="B152" i="16" a="1"/>
  <c r="B152" i="16"/>
  <c r="C152" i="16" a="1"/>
  <c r="C152" i="16"/>
  <c r="D152" i="16" a="1"/>
  <c r="D152" i="16"/>
  <c r="E152" i="16" a="1"/>
  <c r="E152" i="16"/>
  <c r="F152" i="16" a="1"/>
  <c r="F152" i="16"/>
  <c r="G152" i="16" a="1"/>
  <c r="G152" i="16"/>
  <c r="H152" i="16" a="1"/>
  <c r="H152" i="16"/>
  <c r="I152" i="16" a="1"/>
  <c r="I152" i="16"/>
  <c r="J152" i="16" a="1"/>
  <c r="J152" i="16"/>
  <c r="B153" i="16" a="1"/>
  <c r="B153" i="16"/>
  <c r="C153" i="16" a="1"/>
  <c r="C153" i="16"/>
  <c r="D153" i="16" a="1"/>
  <c r="D153" i="16"/>
  <c r="E153" i="16" a="1"/>
  <c r="E153" i="16"/>
  <c r="F153" i="16" a="1"/>
  <c r="F153" i="16"/>
  <c r="G153" i="16" a="1"/>
  <c r="G153" i="16"/>
  <c r="H153" i="16" a="1"/>
  <c r="H153" i="16"/>
  <c r="I153" i="16" a="1"/>
  <c r="I153" i="16"/>
  <c r="J153" i="16" a="1"/>
  <c r="J153" i="16"/>
  <c r="B154" i="16" a="1"/>
  <c r="B154" i="16"/>
  <c r="C154" i="16" a="1"/>
  <c r="C154" i="16"/>
  <c r="D154" i="16" a="1"/>
  <c r="D154" i="16"/>
  <c r="E154" i="16" a="1"/>
  <c r="E154" i="16"/>
  <c r="F154" i="16" a="1"/>
  <c r="F154" i="16"/>
  <c r="G154" i="16" a="1"/>
  <c r="G154" i="16"/>
  <c r="H154" i="16" a="1"/>
  <c r="H154" i="16"/>
  <c r="I154" i="16" a="1"/>
  <c r="I154" i="16"/>
  <c r="J154" i="16" a="1"/>
  <c r="J154" i="16"/>
  <c r="B155" i="16" a="1"/>
  <c r="B155" i="16"/>
  <c r="C155" i="16" a="1"/>
  <c r="C155" i="16"/>
  <c r="D155" i="16" a="1"/>
  <c r="D155" i="16"/>
  <c r="E155" i="16" a="1"/>
  <c r="E155" i="16"/>
  <c r="F155" i="16" a="1"/>
  <c r="F155" i="16"/>
  <c r="G155" i="16" a="1"/>
  <c r="G155" i="16"/>
  <c r="H155" i="16" a="1"/>
  <c r="H155" i="16"/>
  <c r="I155" i="16" a="1"/>
  <c r="I155" i="16"/>
  <c r="J155" i="16" a="1"/>
  <c r="J155" i="16"/>
  <c r="B156" i="16" a="1"/>
  <c r="B156" i="16"/>
  <c r="C156" i="16" a="1"/>
  <c r="C156" i="16"/>
  <c r="D156" i="16" a="1"/>
  <c r="D156" i="16"/>
  <c r="E156" i="16" a="1"/>
  <c r="E156" i="16"/>
  <c r="F156" i="16" a="1"/>
  <c r="F156" i="16"/>
  <c r="G156" i="16" a="1"/>
  <c r="G156" i="16"/>
  <c r="H156" i="16" a="1"/>
  <c r="H156" i="16"/>
  <c r="I156" i="16" a="1"/>
  <c r="I156" i="16"/>
  <c r="J156" i="16" a="1"/>
  <c r="J156" i="16"/>
  <c r="B157" i="16" a="1"/>
  <c r="B157" i="16"/>
  <c r="C157" i="16" a="1"/>
  <c r="C157" i="16"/>
  <c r="D157" i="16" a="1"/>
  <c r="D157" i="16"/>
  <c r="E157" i="16" a="1"/>
  <c r="E157" i="16"/>
  <c r="F157" i="16" a="1"/>
  <c r="F157" i="16"/>
  <c r="G157" i="16" a="1"/>
  <c r="G157" i="16"/>
  <c r="H157" i="16" a="1"/>
  <c r="H157" i="16"/>
  <c r="I157" i="16" a="1"/>
  <c r="I157" i="16"/>
  <c r="J157" i="16" a="1"/>
  <c r="J157" i="16"/>
  <c r="B158" i="16" a="1"/>
  <c r="B158" i="16"/>
  <c r="C158" i="16" a="1"/>
  <c r="C158" i="16"/>
  <c r="D158" i="16" a="1"/>
  <c r="D158" i="16"/>
  <c r="E158" i="16" a="1"/>
  <c r="E158" i="16"/>
  <c r="F158" i="16" a="1"/>
  <c r="F158" i="16"/>
  <c r="G158" i="16" a="1"/>
  <c r="G158" i="16"/>
  <c r="H158" i="16" a="1"/>
  <c r="H158" i="16"/>
  <c r="I158" i="16" a="1"/>
  <c r="I158" i="16"/>
  <c r="J158" i="16" a="1"/>
  <c r="J158" i="16"/>
  <c r="B159" i="16" a="1"/>
  <c r="B159" i="16"/>
  <c r="C159" i="16" a="1"/>
  <c r="C159" i="16"/>
  <c r="D159" i="16" a="1"/>
  <c r="D159" i="16"/>
  <c r="E159" i="16" a="1"/>
  <c r="E159" i="16"/>
  <c r="F159" i="16" a="1"/>
  <c r="F159" i="16"/>
  <c r="G159" i="16" a="1"/>
  <c r="G159" i="16"/>
  <c r="H159" i="16" a="1"/>
  <c r="H159" i="16"/>
  <c r="I159" i="16" a="1"/>
  <c r="I159" i="16"/>
  <c r="J159" i="16" a="1"/>
  <c r="J159" i="16"/>
  <c r="B160" i="16" a="1"/>
  <c r="B160" i="16"/>
  <c r="C160" i="16" a="1"/>
  <c r="C160" i="16"/>
  <c r="D160" i="16" a="1"/>
  <c r="D160" i="16"/>
  <c r="E160" i="16" a="1"/>
  <c r="E160" i="16"/>
  <c r="F160" i="16" a="1"/>
  <c r="F160" i="16"/>
  <c r="G160" i="16" a="1"/>
  <c r="G160" i="16"/>
  <c r="H160" i="16" a="1"/>
  <c r="H160" i="16"/>
  <c r="I160" i="16" a="1"/>
  <c r="I160" i="16"/>
  <c r="J160" i="16" a="1"/>
  <c r="J160" i="16"/>
  <c r="B161" i="16" a="1"/>
  <c r="B161" i="16"/>
  <c r="C161" i="16" a="1"/>
  <c r="C161" i="16"/>
  <c r="D161" i="16" a="1"/>
  <c r="D161" i="16"/>
  <c r="E161" i="16" a="1"/>
  <c r="E161" i="16"/>
  <c r="F161" i="16" a="1"/>
  <c r="F161" i="16"/>
  <c r="G161" i="16" a="1"/>
  <c r="G161" i="16"/>
  <c r="H161" i="16" a="1"/>
  <c r="H161" i="16"/>
  <c r="I161" i="16" a="1"/>
  <c r="I161" i="16"/>
  <c r="J161" i="16" a="1"/>
  <c r="J161" i="16"/>
  <c r="B162" i="16" a="1"/>
  <c r="B162" i="16"/>
  <c r="C162" i="16" a="1"/>
  <c r="C162" i="16"/>
  <c r="D162" i="16" a="1"/>
  <c r="D162" i="16"/>
  <c r="E162" i="16" a="1"/>
  <c r="E162" i="16"/>
  <c r="F162" i="16" a="1"/>
  <c r="F162" i="16"/>
  <c r="G162" i="16" a="1"/>
  <c r="G162" i="16"/>
  <c r="H162" i="16" a="1"/>
  <c r="H162" i="16"/>
  <c r="I162" i="16" a="1"/>
  <c r="I162" i="16"/>
  <c r="J162" i="16" a="1"/>
  <c r="J162" i="16"/>
  <c r="B163" i="16" a="1"/>
  <c r="B163" i="16"/>
  <c r="C163" i="16" a="1"/>
  <c r="C163" i="16"/>
  <c r="D163" i="16" a="1"/>
  <c r="D163" i="16"/>
  <c r="E163" i="16" a="1"/>
  <c r="E163" i="16"/>
  <c r="F163" i="16" a="1"/>
  <c r="F163" i="16"/>
  <c r="G163" i="16" a="1"/>
  <c r="G163" i="16"/>
  <c r="H163" i="16" a="1"/>
  <c r="H163" i="16"/>
  <c r="I163" i="16" a="1"/>
  <c r="I163" i="16"/>
  <c r="J163" i="16" a="1"/>
  <c r="J163" i="16"/>
  <c r="B164" i="16" a="1"/>
  <c r="B164" i="16"/>
  <c r="C164" i="16" a="1"/>
  <c r="C164" i="16"/>
  <c r="D164" i="16" a="1"/>
  <c r="D164" i="16"/>
  <c r="E164" i="16" a="1"/>
  <c r="E164" i="16"/>
  <c r="F164" i="16" a="1"/>
  <c r="F164" i="16"/>
  <c r="G164" i="16" a="1"/>
  <c r="G164" i="16"/>
  <c r="H164" i="16" a="1"/>
  <c r="H164" i="16"/>
  <c r="I164" i="16" a="1"/>
  <c r="I164" i="16"/>
  <c r="J164" i="16" a="1"/>
  <c r="J164" i="16"/>
  <c r="B165" i="16" a="1"/>
  <c r="B165" i="16"/>
  <c r="C165" i="16" a="1"/>
  <c r="C165" i="16"/>
  <c r="D165" i="16" a="1"/>
  <c r="D165" i="16"/>
  <c r="E165" i="16" a="1"/>
  <c r="E165" i="16"/>
  <c r="F165" i="16" a="1"/>
  <c r="F165" i="16"/>
  <c r="G165" i="16" a="1"/>
  <c r="G165" i="16"/>
  <c r="H165" i="16" a="1"/>
  <c r="H165" i="16"/>
  <c r="I165" i="16" a="1"/>
  <c r="I165" i="16"/>
  <c r="J165" i="16" a="1"/>
  <c r="J165" i="16"/>
  <c r="B166" i="16" a="1"/>
  <c r="B166" i="16"/>
  <c r="C166" i="16" a="1"/>
  <c r="C166" i="16"/>
  <c r="D166" i="16" a="1"/>
  <c r="D166" i="16"/>
  <c r="E166" i="16" a="1"/>
  <c r="E166" i="16"/>
  <c r="F166" i="16" a="1"/>
  <c r="F166" i="16"/>
  <c r="G166" i="16" a="1"/>
  <c r="G166" i="16"/>
  <c r="H166" i="16" a="1"/>
  <c r="H166" i="16"/>
  <c r="I166" i="16" a="1"/>
  <c r="I166" i="16"/>
  <c r="J166" i="16" a="1"/>
  <c r="J166" i="16"/>
  <c r="B167" i="16" a="1"/>
  <c r="B167" i="16"/>
  <c r="C167" i="16" a="1"/>
  <c r="C167" i="16"/>
  <c r="D167" i="16" a="1"/>
  <c r="D167" i="16"/>
  <c r="E167" i="16" a="1"/>
  <c r="E167" i="16"/>
  <c r="F167" i="16" a="1"/>
  <c r="F167" i="16"/>
  <c r="G167" i="16" a="1"/>
  <c r="G167" i="16"/>
  <c r="H167" i="16" a="1"/>
  <c r="H167" i="16"/>
  <c r="I167" i="16" a="1"/>
  <c r="I167" i="16"/>
  <c r="J167" i="16" a="1"/>
  <c r="J167" i="16"/>
  <c r="B168" i="16" a="1"/>
  <c r="B168" i="16"/>
  <c r="C168" i="16" a="1"/>
  <c r="C168" i="16"/>
  <c r="D168" i="16" a="1"/>
  <c r="D168" i="16"/>
  <c r="E168" i="16" a="1"/>
  <c r="E168" i="16"/>
  <c r="F168" i="16" a="1"/>
  <c r="F168" i="16"/>
  <c r="G168" i="16" a="1"/>
  <c r="G168" i="16"/>
  <c r="H168" i="16" a="1"/>
  <c r="H168" i="16"/>
  <c r="I168" i="16" a="1"/>
  <c r="I168" i="16"/>
  <c r="J168" i="16" a="1"/>
  <c r="J168" i="16"/>
  <c r="B169" i="16" a="1"/>
  <c r="B169" i="16"/>
  <c r="C169" i="16" a="1"/>
  <c r="C169" i="16"/>
  <c r="D169" i="16" a="1"/>
  <c r="D169" i="16"/>
  <c r="E169" i="16" a="1"/>
  <c r="E169" i="16"/>
  <c r="F169" i="16" a="1"/>
  <c r="F169" i="16"/>
  <c r="G169" i="16" a="1"/>
  <c r="G169" i="16"/>
  <c r="H169" i="16" a="1"/>
  <c r="H169" i="16"/>
  <c r="I169" i="16" a="1"/>
  <c r="I169" i="16"/>
  <c r="J169" i="16" a="1"/>
  <c r="J169" i="16"/>
  <c r="B170" i="16" a="1"/>
  <c r="B170" i="16"/>
  <c r="C170" i="16" a="1"/>
  <c r="C170" i="16"/>
  <c r="D170" i="16" a="1"/>
  <c r="D170" i="16"/>
  <c r="E170" i="16" a="1"/>
  <c r="E170" i="16"/>
  <c r="F170" i="16" a="1"/>
  <c r="F170" i="16"/>
  <c r="G170" i="16" a="1"/>
  <c r="G170" i="16"/>
  <c r="H170" i="16" a="1"/>
  <c r="H170" i="16"/>
  <c r="I170" i="16" a="1"/>
  <c r="I170" i="16"/>
  <c r="J170" i="16" a="1"/>
  <c r="J170" i="16"/>
  <c r="B171" i="16" a="1"/>
  <c r="B171" i="16"/>
  <c r="C171" i="16" a="1"/>
  <c r="C171" i="16"/>
  <c r="D171" i="16" a="1"/>
  <c r="D171" i="16"/>
  <c r="E171" i="16" a="1"/>
  <c r="E171" i="16"/>
  <c r="F171" i="16" a="1"/>
  <c r="F171" i="16"/>
  <c r="G171" i="16" a="1"/>
  <c r="G171" i="16"/>
  <c r="H171" i="16" a="1"/>
  <c r="H171" i="16"/>
  <c r="I171" i="16" a="1"/>
  <c r="I171" i="16"/>
  <c r="J171" i="16" a="1"/>
  <c r="J171" i="16"/>
  <c r="B172" i="16" a="1"/>
  <c r="B172" i="16"/>
  <c r="C172" i="16" a="1"/>
  <c r="C172" i="16"/>
  <c r="D172" i="16" a="1"/>
  <c r="D172" i="16"/>
  <c r="E172" i="16" a="1"/>
  <c r="E172" i="16"/>
  <c r="F172" i="16" a="1"/>
  <c r="F172" i="16"/>
  <c r="G172" i="16" a="1"/>
  <c r="G172" i="16"/>
  <c r="H172" i="16" a="1"/>
  <c r="H172" i="16"/>
  <c r="I172" i="16" a="1"/>
  <c r="I172" i="16"/>
  <c r="J172" i="16" a="1"/>
  <c r="J172" i="16"/>
  <c r="B173" i="16" a="1"/>
  <c r="B173" i="16"/>
  <c r="C173" i="16" a="1"/>
  <c r="C173" i="16"/>
  <c r="D173" i="16" a="1"/>
  <c r="D173" i="16"/>
  <c r="E173" i="16" a="1"/>
  <c r="E173" i="16"/>
  <c r="F173" i="16" a="1"/>
  <c r="F173" i="16"/>
  <c r="G173" i="16" a="1"/>
  <c r="G173" i="16"/>
  <c r="H173" i="16" a="1"/>
  <c r="H173" i="16"/>
  <c r="I173" i="16" a="1"/>
  <c r="I173" i="16"/>
  <c r="J173" i="16" a="1"/>
  <c r="J173" i="16"/>
  <c r="B174" i="16" a="1"/>
  <c r="B174" i="16"/>
  <c r="C174" i="16" a="1"/>
  <c r="C174" i="16"/>
  <c r="D174" i="16" a="1"/>
  <c r="D174" i="16"/>
  <c r="E174" i="16" a="1"/>
  <c r="E174" i="16"/>
  <c r="F174" i="16" a="1"/>
  <c r="F174" i="16"/>
  <c r="G174" i="16" a="1"/>
  <c r="G174" i="16"/>
  <c r="H174" i="16" a="1"/>
  <c r="H174" i="16"/>
  <c r="I174" i="16" a="1"/>
  <c r="I174" i="16"/>
  <c r="J174" i="16" a="1"/>
  <c r="J174" i="16"/>
  <c r="B175" i="16" a="1"/>
  <c r="B175" i="16"/>
  <c r="C175" i="16" a="1"/>
  <c r="C175" i="16"/>
  <c r="D175" i="16" a="1"/>
  <c r="D175" i="16"/>
  <c r="E175" i="16" a="1"/>
  <c r="E175" i="16"/>
  <c r="F175" i="16" a="1"/>
  <c r="F175" i="16"/>
  <c r="G175" i="16" a="1"/>
  <c r="G175" i="16"/>
  <c r="H175" i="16" a="1"/>
  <c r="H175" i="16"/>
  <c r="I175" i="16" a="1"/>
  <c r="I175" i="16"/>
  <c r="J175" i="16" a="1"/>
  <c r="J175" i="16"/>
  <c r="B176" i="16" a="1"/>
  <c r="B176" i="16"/>
  <c r="C176" i="16" a="1"/>
  <c r="C176" i="16"/>
  <c r="D176" i="16" a="1"/>
  <c r="D176" i="16"/>
  <c r="E176" i="16" a="1"/>
  <c r="E176" i="16"/>
  <c r="F176" i="16" a="1"/>
  <c r="F176" i="16"/>
  <c r="G176" i="16" a="1"/>
  <c r="G176" i="16"/>
  <c r="H176" i="16" a="1"/>
  <c r="H176" i="16"/>
  <c r="I176" i="16" a="1"/>
  <c r="I176" i="16"/>
  <c r="J176" i="16" a="1"/>
  <c r="J176" i="16"/>
  <c r="B177" i="16" a="1"/>
  <c r="B177" i="16"/>
  <c r="C177" i="16" a="1"/>
  <c r="C177" i="16"/>
  <c r="D177" i="16" a="1"/>
  <c r="D177" i="16"/>
  <c r="E177" i="16" a="1"/>
  <c r="E177" i="16"/>
  <c r="F177" i="16" a="1"/>
  <c r="F177" i="16"/>
  <c r="G177" i="16" a="1"/>
  <c r="G177" i="16"/>
  <c r="H177" i="16" a="1"/>
  <c r="H177" i="16"/>
  <c r="I177" i="16" a="1"/>
  <c r="I177" i="16"/>
  <c r="J177" i="16" a="1"/>
  <c r="J177" i="16"/>
  <c r="B178" i="16" a="1"/>
  <c r="B178" i="16"/>
  <c r="C178" i="16" a="1"/>
  <c r="C178" i="16"/>
  <c r="D178" i="16" a="1"/>
  <c r="D178" i="16"/>
  <c r="E178" i="16" a="1"/>
  <c r="E178" i="16"/>
  <c r="F178" i="16" a="1"/>
  <c r="F178" i="16"/>
  <c r="G178" i="16" a="1"/>
  <c r="G178" i="16"/>
  <c r="H178" i="16" a="1"/>
  <c r="H178" i="16"/>
  <c r="I178" i="16" a="1"/>
  <c r="I178" i="16"/>
  <c r="J178" i="16" a="1"/>
  <c r="J178" i="16"/>
  <c r="B179" i="16" a="1"/>
  <c r="B179" i="16"/>
  <c r="C179" i="16" a="1"/>
  <c r="C179" i="16"/>
  <c r="D179" i="16" a="1"/>
  <c r="D179" i="16"/>
  <c r="E179" i="16" a="1"/>
  <c r="E179" i="16"/>
  <c r="F179" i="16" a="1"/>
  <c r="F179" i="16"/>
  <c r="G179" i="16" a="1"/>
  <c r="G179" i="16"/>
  <c r="H179" i="16" a="1"/>
  <c r="H179" i="16"/>
  <c r="I179" i="16" a="1"/>
  <c r="I179" i="16"/>
  <c r="J179" i="16" a="1"/>
  <c r="J179" i="16"/>
  <c r="B180" i="16" a="1"/>
  <c r="B180" i="16"/>
  <c r="C180" i="16" a="1"/>
  <c r="C180" i="16"/>
  <c r="D180" i="16" a="1"/>
  <c r="D180" i="16"/>
  <c r="E180" i="16" a="1"/>
  <c r="E180" i="16"/>
  <c r="F180" i="16" a="1"/>
  <c r="F180" i="16"/>
  <c r="G180" i="16" a="1"/>
  <c r="G180" i="16"/>
  <c r="H180" i="16" a="1"/>
  <c r="H180" i="16"/>
  <c r="I180" i="16" a="1"/>
  <c r="I180" i="16"/>
  <c r="J180" i="16" a="1"/>
  <c r="J180" i="16"/>
  <c r="B181" i="16" a="1"/>
  <c r="B181" i="16"/>
  <c r="C181" i="16" a="1"/>
  <c r="C181" i="16"/>
  <c r="D181" i="16" a="1"/>
  <c r="D181" i="16"/>
  <c r="E181" i="16" a="1"/>
  <c r="E181" i="16"/>
  <c r="F181" i="16" a="1"/>
  <c r="F181" i="16"/>
  <c r="G181" i="16" a="1"/>
  <c r="G181" i="16"/>
  <c r="H181" i="16" a="1"/>
  <c r="H181" i="16"/>
  <c r="I181" i="16" a="1"/>
  <c r="I181" i="16"/>
  <c r="J181" i="16" a="1"/>
  <c r="J181" i="16"/>
  <c r="B182" i="16" a="1"/>
  <c r="B182" i="16"/>
  <c r="C182" i="16" a="1"/>
  <c r="C182" i="16"/>
  <c r="D182" i="16" a="1"/>
  <c r="D182" i="16"/>
  <c r="E182" i="16" a="1"/>
  <c r="E182" i="16"/>
  <c r="F182" i="16" a="1"/>
  <c r="F182" i="16"/>
  <c r="G182" i="16" a="1"/>
  <c r="G182" i="16"/>
  <c r="H182" i="16" a="1"/>
  <c r="H182" i="16"/>
  <c r="I182" i="16" a="1"/>
  <c r="I182" i="16"/>
  <c r="J182" i="16" a="1"/>
  <c r="J182" i="16"/>
  <c r="B183" i="16" a="1"/>
  <c r="B183" i="16"/>
  <c r="C183" i="16" a="1"/>
  <c r="C183" i="16"/>
  <c r="D183" i="16" a="1"/>
  <c r="D183" i="16"/>
  <c r="E183" i="16" a="1"/>
  <c r="E183" i="16"/>
  <c r="F183" i="16" a="1"/>
  <c r="F183" i="16"/>
  <c r="G183" i="16" a="1"/>
  <c r="G183" i="16"/>
  <c r="H183" i="16" a="1"/>
  <c r="H183" i="16"/>
  <c r="I183" i="16" a="1"/>
  <c r="I183" i="16"/>
  <c r="J183" i="16" a="1"/>
  <c r="J183" i="16"/>
  <c r="B184" i="16" a="1"/>
  <c r="B184" i="16"/>
  <c r="C184" i="16" a="1"/>
  <c r="C184" i="16"/>
  <c r="D184" i="16" a="1"/>
  <c r="D184" i="16"/>
  <c r="E184" i="16" a="1"/>
  <c r="E184" i="16"/>
  <c r="F184" i="16" a="1"/>
  <c r="F184" i="16"/>
  <c r="G184" i="16" a="1"/>
  <c r="G184" i="16"/>
  <c r="H184" i="16" a="1"/>
  <c r="H184" i="16"/>
  <c r="I184" i="16" a="1"/>
  <c r="I184" i="16"/>
  <c r="J184" i="16" a="1"/>
  <c r="J184" i="16"/>
  <c r="B185" i="16" a="1"/>
  <c r="B185" i="16"/>
  <c r="C185" i="16" a="1"/>
  <c r="C185" i="16"/>
  <c r="D185" i="16" a="1"/>
  <c r="D185" i="16"/>
  <c r="E185" i="16" a="1"/>
  <c r="E185" i="16"/>
  <c r="F185" i="16" a="1"/>
  <c r="F185" i="16"/>
  <c r="G185" i="16" a="1"/>
  <c r="G185" i="16"/>
  <c r="H185" i="16" a="1"/>
  <c r="H185" i="16"/>
  <c r="I185" i="16" a="1"/>
  <c r="I185" i="16"/>
  <c r="J185" i="16" a="1"/>
  <c r="J185" i="16"/>
  <c r="B186" i="16" a="1"/>
  <c r="B186" i="16"/>
  <c r="C186" i="16" a="1"/>
  <c r="C186" i="16"/>
  <c r="D186" i="16" a="1"/>
  <c r="D186" i="16"/>
  <c r="E186" i="16" a="1"/>
  <c r="E186" i="16"/>
  <c r="F186" i="16" a="1"/>
  <c r="F186" i="16"/>
  <c r="G186" i="16" a="1"/>
  <c r="G186" i="16"/>
  <c r="H186" i="16" a="1"/>
  <c r="H186" i="16"/>
  <c r="I186" i="16" a="1"/>
  <c r="I186" i="16"/>
  <c r="J186" i="16" a="1"/>
  <c r="J186" i="16"/>
  <c r="B187" i="16" a="1"/>
  <c r="B187" i="16"/>
  <c r="C187" i="16" a="1"/>
  <c r="C187" i="16"/>
  <c r="D187" i="16" a="1"/>
  <c r="D187" i="16"/>
  <c r="E187" i="16" a="1"/>
  <c r="E187" i="16"/>
  <c r="F187" i="16" a="1"/>
  <c r="F187" i="16"/>
  <c r="G187" i="16" a="1"/>
  <c r="G187" i="16"/>
  <c r="H187" i="16" a="1"/>
  <c r="H187" i="16"/>
  <c r="I187" i="16" a="1"/>
  <c r="I187" i="16"/>
  <c r="J187" i="16" a="1"/>
  <c r="J187" i="16"/>
  <c r="B188" i="16" a="1"/>
  <c r="B188" i="16"/>
  <c r="C188" i="16" a="1"/>
  <c r="C188" i="16"/>
  <c r="D188" i="16" a="1"/>
  <c r="D188" i="16"/>
  <c r="E188" i="16" a="1"/>
  <c r="E188" i="16"/>
  <c r="F188" i="16" a="1"/>
  <c r="F188" i="16"/>
  <c r="G188" i="16" a="1"/>
  <c r="G188" i="16"/>
  <c r="H188" i="16" a="1"/>
  <c r="H188" i="16"/>
  <c r="I188" i="16" a="1"/>
  <c r="I188" i="16"/>
  <c r="J188" i="16" a="1"/>
  <c r="J188" i="16"/>
  <c r="B189" i="16" a="1"/>
  <c r="B189" i="16"/>
  <c r="C189" i="16" a="1"/>
  <c r="C189" i="16"/>
  <c r="D189" i="16" a="1"/>
  <c r="D189" i="16"/>
  <c r="E189" i="16" a="1"/>
  <c r="E189" i="16"/>
  <c r="F189" i="16" a="1"/>
  <c r="F189" i="16"/>
  <c r="G189" i="16" a="1"/>
  <c r="G189" i="16"/>
  <c r="H189" i="16" a="1"/>
  <c r="H189" i="16"/>
  <c r="I189" i="16" a="1"/>
  <c r="I189" i="16"/>
  <c r="J189" i="16" a="1"/>
  <c r="J189" i="16"/>
  <c r="B190" i="16" a="1"/>
  <c r="B190" i="16"/>
  <c r="C190" i="16" a="1"/>
  <c r="C190" i="16"/>
  <c r="D190" i="16" a="1"/>
  <c r="D190" i="16"/>
  <c r="E190" i="16" a="1"/>
  <c r="E190" i="16"/>
  <c r="F190" i="16" a="1"/>
  <c r="F190" i="16"/>
  <c r="G190" i="16" a="1"/>
  <c r="G190" i="16"/>
  <c r="H190" i="16" a="1"/>
  <c r="H190" i="16"/>
  <c r="I190" i="16" a="1"/>
  <c r="I190" i="16"/>
  <c r="J190" i="16" a="1"/>
  <c r="J190" i="16"/>
  <c r="B191" i="16" a="1"/>
  <c r="B191" i="16"/>
  <c r="C191" i="16" a="1"/>
  <c r="C191" i="16"/>
  <c r="D191" i="16" a="1"/>
  <c r="D191" i="16"/>
  <c r="E191" i="16" a="1"/>
  <c r="E191" i="16"/>
  <c r="F191" i="16" a="1"/>
  <c r="F191" i="16"/>
  <c r="G191" i="16" a="1"/>
  <c r="G191" i="16"/>
  <c r="H191" i="16" a="1"/>
  <c r="H191" i="16"/>
  <c r="I191" i="16" a="1"/>
  <c r="I191" i="16"/>
  <c r="J191" i="16" a="1"/>
  <c r="J191" i="16"/>
  <c r="B192" i="16" a="1"/>
  <c r="B192" i="16"/>
  <c r="C192" i="16" a="1"/>
  <c r="C192" i="16"/>
  <c r="D192" i="16" a="1"/>
  <c r="D192" i="16"/>
  <c r="E192" i="16" a="1"/>
  <c r="E192" i="16"/>
  <c r="F192" i="16" a="1"/>
  <c r="F192" i="16"/>
  <c r="G192" i="16" a="1"/>
  <c r="G192" i="16"/>
  <c r="H192" i="16" a="1"/>
  <c r="H192" i="16"/>
  <c r="I192" i="16" a="1"/>
  <c r="I192" i="16"/>
  <c r="J192" i="16" a="1"/>
  <c r="J192" i="16"/>
  <c r="B193" i="16" a="1"/>
  <c r="B193" i="16"/>
  <c r="C193" i="16" a="1"/>
  <c r="C193" i="16"/>
  <c r="D193" i="16" a="1"/>
  <c r="D193" i="16"/>
  <c r="E193" i="16" a="1"/>
  <c r="E193" i="16"/>
  <c r="F193" i="16" a="1"/>
  <c r="F193" i="16"/>
  <c r="G193" i="16" a="1"/>
  <c r="G193" i="16"/>
  <c r="H193" i="16" a="1"/>
  <c r="H193" i="16"/>
  <c r="I193" i="16" a="1"/>
  <c r="I193" i="16"/>
  <c r="J193" i="16" a="1"/>
  <c r="J193" i="16"/>
  <c r="B194" i="16" a="1"/>
  <c r="B194" i="16"/>
  <c r="C194" i="16" a="1"/>
  <c r="C194" i="16"/>
  <c r="D194" i="16" a="1"/>
  <c r="D194" i="16"/>
  <c r="E194" i="16" a="1"/>
  <c r="E194" i="16"/>
  <c r="F194" i="16" a="1"/>
  <c r="F194" i="16"/>
  <c r="G194" i="16" a="1"/>
  <c r="G194" i="16"/>
  <c r="H194" i="16" a="1"/>
  <c r="H194" i="16"/>
  <c r="I194" i="16" a="1"/>
  <c r="I194" i="16"/>
  <c r="J194" i="16" a="1"/>
  <c r="J194" i="16"/>
  <c r="B195" i="16" a="1"/>
  <c r="B195" i="16"/>
  <c r="C195" i="16" a="1"/>
  <c r="C195" i="16"/>
  <c r="D195" i="16" a="1"/>
  <c r="D195" i="16"/>
  <c r="E195" i="16" a="1"/>
  <c r="E195" i="16"/>
  <c r="F195" i="16" a="1"/>
  <c r="F195" i="16"/>
  <c r="G195" i="16" a="1"/>
  <c r="G195" i="16"/>
  <c r="H195" i="16" a="1"/>
  <c r="H195" i="16"/>
  <c r="I195" i="16" a="1"/>
  <c r="I195" i="16"/>
  <c r="J195" i="16" a="1"/>
  <c r="J195" i="16"/>
  <c r="B196" i="16" a="1"/>
  <c r="B196" i="16"/>
  <c r="C196" i="16" a="1"/>
  <c r="C196" i="16"/>
  <c r="D196" i="16" a="1"/>
  <c r="D196" i="16"/>
  <c r="E196" i="16" a="1"/>
  <c r="E196" i="16"/>
  <c r="F196" i="16" a="1"/>
  <c r="F196" i="16"/>
  <c r="G196" i="16" a="1"/>
  <c r="G196" i="16"/>
  <c r="H196" i="16" a="1"/>
  <c r="H196" i="16"/>
  <c r="I196" i="16" a="1"/>
  <c r="I196" i="16"/>
  <c r="J196" i="16" a="1"/>
  <c r="J196" i="16"/>
  <c r="B197" i="16" a="1"/>
  <c r="B197" i="16"/>
  <c r="C197" i="16" a="1"/>
  <c r="C197" i="16"/>
  <c r="D197" i="16" a="1"/>
  <c r="D197" i="16"/>
  <c r="E197" i="16" a="1"/>
  <c r="E197" i="16"/>
  <c r="F197" i="16" a="1"/>
  <c r="F197" i="16"/>
  <c r="G197" i="16" a="1"/>
  <c r="G197" i="16"/>
  <c r="H197" i="16" a="1"/>
  <c r="H197" i="16"/>
  <c r="I197" i="16" a="1"/>
  <c r="I197" i="16"/>
  <c r="J197" i="16" a="1"/>
  <c r="J197" i="16"/>
  <c r="B198" i="16" a="1"/>
  <c r="B198" i="16"/>
  <c r="C198" i="16" a="1"/>
  <c r="C198" i="16"/>
  <c r="D198" i="16" a="1"/>
  <c r="D198" i="16"/>
  <c r="E198" i="16" a="1"/>
  <c r="E198" i="16"/>
  <c r="F198" i="16" a="1"/>
  <c r="F198" i="16"/>
  <c r="G198" i="16" a="1"/>
  <c r="G198" i="16"/>
  <c r="H198" i="16" a="1"/>
  <c r="H198" i="16"/>
  <c r="I198" i="16" a="1"/>
  <c r="I198" i="16"/>
  <c r="J198" i="16" a="1"/>
  <c r="J198" i="16"/>
  <c r="B199" i="16" a="1"/>
  <c r="B199" i="16"/>
  <c r="C199" i="16" a="1"/>
  <c r="C199" i="16"/>
  <c r="D199" i="16" a="1"/>
  <c r="D199" i="16"/>
  <c r="E199" i="16" a="1"/>
  <c r="E199" i="16"/>
  <c r="F199" i="16" a="1"/>
  <c r="F199" i="16"/>
  <c r="G199" i="16" a="1"/>
  <c r="G199" i="16"/>
  <c r="H199" i="16" a="1"/>
  <c r="H199" i="16"/>
  <c r="I199" i="16" a="1"/>
  <c r="I199" i="16"/>
  <c r="J199" i="16" a="1"/>
  <c r="J199" i="16"/>
  <c r="B200" i="16" a="1"/>
  <c r="B200" i="16"/>
  <c r="C200" i="16" a="1"/>
  <c r="C200" i="16"/>
  <c r="D200" i="16" a="1"/>
  <c r="D200" i="16"/>
  <c r="E200" i="16" a="1"/>
  <c r="E200" i="16"/>
  <c r="F200" i="16" a="1"/>
  <c r="F200" i="16"/>
  <c r="G200" i="16" a="1"/>
  <c r="G200" i="16"/>
  <c r="H200" i="16" a="1"/>
  <c r="H200" i="16"/>
  <c r="I200" i="16" a="1"/>
  <c r="I200" i="16"/>
  <c r="J200" i="16" a="1"/>
  <c r="J200" i="16"/>
  <c r="B201" i="16" a="1"/>
  <c r="B201" i="16"/>
  <c r="C201" i="16" a="1"/>
  <c r="C201" i="16"/>
  <c r="D201" i="16" a="1"/>
  <c r="D201" i="16"/>
  <c r="E201" i="16" a="1"/>
  <c r="E201" i="16"/>
  <c r="F201" i="16" a="1"/>
  <c r="F201" i="16"/>
  <c r="G201" i="16" a="1"/>
  <c r="G201" i="16"/>
  <c r="H201" i="16" a="1"/>
  <c r="H201" i="16"/>
  <c r="I201" i="16" a="1"/>
  <c r="I201" i="16"/>
  <c r="J201" i="16" a="1"/>
  <c r="J201" i="16"/>
  <c r="B202" i="16" a="1"/>
  <c r="B202" i="16"/>
  <c r="C202" i="16" a="1"/>
  <c r="C202" i="16"/>
  <c r="D202" i="16" a="1"/>
  <c r="D202" i="16"/>
  <c r="E202" i="16" a="1"/>
  <c r="E202" i="16"/>
  <c r="F202" i="16" a="1"/>
  <c r="F202" i="16"/>
  <c r="G202" i="16" a="1"/>
  <c r="G202" i="16"/>
  <c r="H202" i="16" a="1"/>
  <c r="H202" i="16"/>
  <c r="I202" i="16" a="1"/>
  <c r="I202" i="16"/>
  <c r="J202" i="16" a="1"/>
  <c r="J202" i="16"/>
  <c r="B203" i="16" a="1"/>
  <c r="B203" i="16"/>
  <c r="C203" i="16" a="1"/>
  <c r="C203" i="16"/>
  <c r="D203" i="16" a="1"/>
  <c r="D203" i="16"/>
  <c r="E203" i="16" a="1"/>
  <c r="E203" i="16"/>
  <c r="F203" i="16" a="1"/>
  <c r="F203" i="16"/>
  <c r="G203" i="16" a="1"/>
  <c r="G203" i="16"/>
  <c r="H203" i="16" a="1"/>
  <c r="H203" i="16"/>
  <c r="I203" i="16" a="1"/>
  <c r="I203" i="16"/>
  <c r="J203" i="16" a="1"/>
  <c r="J203" i="16"/>
  <c r="B204" i="16" a="1"/>
  <c r="B204" i="16"/>
  <c r="C204" i="16" a="1"/>
  <c r="C204" i="16"/>
  <c r="D204" i="16" a="1"/>
  <c r="D204" i="16"/>
  <c r="E204" i="16" a="1"/>
  <c r="E204" i="16"/>
  <c r="F204" i="16" a="1"/>
  <c r="F204" i="16"/>
  <c r="G204" i="16" a="1"/>
  <c r="G204" i="16"/>
  <c r="H204" i="16" a="1"/>
  <c r="H204" i="16"/>
  <c r="I204" i="16" a="1"/>
  <c r="I204" i="16"/>
  <c r="J204" i="16" a="1"/>
  <c r="J204" i="16"/>
  <c r="B205" i="16" a="1"/>
  <c r="B205" i="16"/>
  <c r="C205" i="16" a="1"/>
  <c r="C205" i="16"/>
  <c r="D205" i="16" a="1"/>
  <c r="D205" i="16"/>
  <c r="E205" i="16" a="1"/>
  <c r="E205" i="16"/>
  <c r="F205" i="16" a="1"/>
  <c r="F205" i="16"/>
  <c r="G205" i="16" a="1"/>
  <c r="G205" i="16"/>
  <c r="H205" i="16" a="1"/>
  <c r="H205" i="16"/>
  <c r="I205" i="16" a="1"/>
  <c r="I205" i="16"/>
  <c r="J205" i="16" a="1"/>
  <c r="J205" i="16"/>
  <c r="B206" i="16" a="1"/>
  <c r="B206" i="16"/>
  <c r="C206" i="16" a="1"/>
  <c r="C206" i="16"/>
  <c r="D206" i="16" a="1"/>
  <c r="D206" i="16"/>
  <c r="E206" i="16" a="1"/>
  <c r="E206" i="16"/>
  <c r="F206" i="16" a="1"/>
  <c r="F206" i="16"/>
  <c r="G206" i="16" a="1"/>
  <c r="G206" i="16"/>
  <c r="H206" i="16" a="1"/>
  <c r="H206" i="16"/>
  <c r="I206" i="16" a="1"/>
  <c r="I206" i="16"/>
  <c r="J206" i="16" a="1"/>
  <c r="J206" i="16"/>
  <c r="B207" i="16" a="1"/>
  <c r="B207" i="16"/>
  <c r="C207" i="16" a="1"/>
  <c r="C207" i="16"/>
  <c r="D207" i="16" a="1"/>
  <c r="D207" i="16"/>
  <c r="E207" i="16" a="1"/>
  <c r="E207" i="16"/>
  <c r="F207" i="16" a="1"/>
  <c r="F207" i="16"/>
  <c r="G207" i="16" a="1"/>
  <c r="G207" i="16"/>
  <c r="H207" i="16" a="1"/>
  <c r="H207" i="16"/>
  <c r="I207" i="16" a="1"/>
  <c r="I207" i="16"/>
  <c r="J207" i="16" a="1"/>
  <c r="J207" i="16"/>
  <c r="B208" i="16" a="1"/>
  <c r="B208" i="16"/>
  <c r="C208" i="16" a="1"/>
  <c r="C208" i="16"/>
  <c r="D208" i="16" a="1"/>
  <c r="D208" i="16"/>
  <c r="E208" i="16" a="1"/>
  <c r="E208" i="16"/>
  <c r="F208" i="16" a="1"/>
  <c r="F208" i="16"/>
  <c r="G208" i="16" a="1"/>
  <c r="G208" i="16"/>
  <c r="H208" i="16" a="1"/>
  <c r="H208" i="16"/>
  <c r="I208" i="16" a="1"/>
  <c r="I208" i="16"/>
  <c r="J208" i="16" a="1"/>
  <c r="J208" i="16"/>
  <c r="B209" i="16" a="1"/>
  <c r="B209" i="16"/>
  <c r="C209" i="16" a="1"/>
  <c r="C209" i="16"/>
  <c r="D209" i="16" a="1"/>
  <c r="D209" i="16"/>
  <c r="E209" i="16" a="1"/>
  <c r="E209" i="16"/>
  <c r="F209" i="16" a="1"/>
  <c r="F209" i="16"/>
  <c r="G209" i="16" a="1"/>
  <c r="G209" i="16"/>
  <c r="H209" i="16" a="1"/>
  <c r="H209" i="16"/>
  <c r="I209" i="16" a="1"/>
  <c r="I209" i="16"/>
  <c r="J209" i="16" a="1"/>
  <c r="J209" i="16"/>
  <c r="B210" i="16" a="1"/>
  <c r="B210" i="16"/>
  <c r="C210" i="16" a="1"/>
  <c r="C210" i="16"/>
  <c r="D210" i="16" a="1"/>
  <c r="D210" i="16"/>
  <c r="E210" i="16" a="1"/>
  <c r="E210" i="16"/>
  <c r="F210" i="16" a="1"/>
  <c r="F210" i="16"/>
  <c r="G210" i="16" a="1"/>
  <c r="G210" i="16"/>
  <c r="H210" i="16" a="1"/>
  <c r="H210" i="16"/>
  <c r="I210" i="16" a="1"/>
  <c r="I210" i="16"/>
  <c r="J210" i="16" a="1"/>
  <c r="J210" i="16"/>
  <c r="B211" i="16" a="1"/>
  <c r="B211" i="16"/>
  <c r="C211" i="16" a="1"/>
  <c r="C211" i="16"/>
  <c r="D211" i="16" a="1"/>
  <c r="D211" i="16"/>
  <c r="E211" i="16" a="1"/>
  <c r="E211" i="16"/>
  <c r="F211" i="16" a="1"/>
  <c r="F211" i="16"/>
  <c r="G211" i="16" a="1"/>
  <c r="G211" i="16"/>
  <c r="H211" i="16" a="1"/>
  <c r="H211" i="16"/>
  <c r="I211" i="16" a="1"/>
  <c r="I211" i="16"/>
  <c r="J211" i="16" a="1"/>
  <c r="J211" i="16"/>
  <c r="B212" i="16" a="1"/>
  <c r="B212" i="16"/>
  <c r="C212" i="16" a="1"/>
  <c r="C212" i="16"/>
  <c r="D212" i="16" a="1"/>
  <c r="D212" i="16"/>
  <c r="E212" i="16" a="1"/>
  <c r="E212" i="16"/>
  <c r="F212" i="16" a="1"/>
  <c r="F212" i="16"/>
  <c r="G212" i="16" a="1"/>
  <c r="G212" i="16"/>
  <c r="H212" i="16" a="1"/>
  <c r="H212" i="16"/>
  <c r="I212" i="16" a="1"/>
  <c r="I212" i="16"/>
  <c r="J212" i="16" a="1"/>
  <c r="J212" i="16"/>
  <c r="B213" i="16" a="1"/>
  <c r="B213" i="16"/>
  <c r="C213" i="16" a="1"/>
  <c r="C213" i="16"/>
  <c r="D213" i="16" a="1"/>
  <c r="D213" i="16"/>
  <c r="E213" i="16" a="1"/>
  <c r="E213" i="16"/>
  <c r="F213" i="16" a="1"/>
  <c r="F213" i="16"/>
  <c r="G213" i="16" a="1"/>
  <c r="G213" i="16"/>
  <c r="H213" i="16" a="1"/>
  <c r="H213" i="16"/>
  <c r="I213" i="16" a="1"/>
  <c r="I213" i="16"/>
  <c r="J213" i="16" a="1"/>
  <c r="J213" i="16"/>
  <c r="B214" i="16" a="1"/>
  <c r="B214" i="16"/>
  <c r="C214" i="16" a="1"/>
  <c r="C214" i="16"/>
  <c r="D214" i="16" a="1"/>
  <c r="D214" i="16"/>
  <c r="E214" i="16" a="1"/>
  <c r="E214" i="16"/>
  <c r="F214" i="16" a="1"/>
  <c r="F214" i="16"/>
  <c r="G214" i="16" a="1"/>
  <c r="G214" i="16"/>
  <c r="H214" i="16" a="1"/>
  <c r="H214" i="16"/>
  <c r="I214" i="16" a="1"/>
  <c r="I214" i="16"/>
  <c r="J214" i="16" a="1"/>
  <c r="J214" i="16"/>
  <c r="B215" i="16" a="1"/>
  <c r="B215" i="16"/>
  <c r="C215" i="16" a="1"/>
  <c r="C215" i="16"/>
  <c r="D215" i="16" a="1"/>
  <c r="D215" i="16"/>
  <c r="E215" i="16" a="1"/>
  <c r="E215" i="16"/>
  <c r="F215" i="16" a="1"/>
  <c r="F215" i="16"/>
  <c r="G215" i="16" a="1"/>
  <c r="G215" i="16"/>
  <c r="H215" i="16" a="1"/>
  <c r="H215" i="16"/>
  <c r="I215" i="16" a="1"/>
  <c r="I215" i="16"/>
  <c r="J215" i="16" a="1"/>
  <c r="J215" i="16"/>
  <c r="B216" i="16" a="1"/>
  <c r="B216" i="16"/>
  <c r="C216" i="16" a="1"/>
  <c r="C216" i="16"/>
  <c r="D216" i="16" a="1"/>
  <c r="D216" i="16"/>
  <c r="E216" i="16" a="1"/>
  <c r="E216" i="16"/>
  <c r="F216" i="16" a="1"/>
  <c r="F216" i="16"/>
  <c r="G216" i="16" a="1"/>
  <c r="G216" i="16"/>
  <c r="H216" i="16" a="1"/>
  <c r="H216" i="16"/>
  <c r="I216" i="16" a="1"/>
  <c r="I216" i="16"/>
  <c r="J216" i="16" a="1"/>
  <c r="J216" i="16"/>
  <c r="B217" i="16" a="1"/>
  <c r="B217" i="16"/>
  <c r="C217" i="16" a="1"/>
  <c r="C217" i="16"/>
  <c r="D217" i="16" a="1"/>
  <c r="D217" i="16"/>
  <c r="E217" i="16" a="1"/>
  <c r="E217" i="16"/>
  <c r="F217" i="16" a="1"/>
  <c r="F217" i="16"/>
  <c r="G217" i="16" a="1"/>
  <c r="G217" i="16"/>
  <c r="H217" i="16" a="1"/>
  <c r="H217" i="16"/>
  <c r="I217" i="16" a="1"/>
  <c r="I217" i="16"/>
  <c r="J217" i="16" a="1"/>
  <c r="J217" i="16"/>
  <c r="B218" i="16" a="1"/>
  <c r="B218" i="16"/>
  <c r="C218" i="16" a="1"/>
  <c r="C218" i="16"/>
  <c r="D218" i="16" a="1"/>
  <c r="D218" i="16"/>
  <c r="E218" i="16" a="1"/>
  <c r="E218" i="16"/>
  <c r="F218" i="16" a="1"/>
  <c r="F218" i="16"/>
  <c r="G218" i="16" a="1"/>
  <c r="G218" i="16"/>
  <c r="H218" i="16" a="1"/>
  <c r="H218" i="16"/>
  <c r="I218" i="16" a="1"/>
  <c r="I218" i="16"/>
  <c r="J218" i="16" a="1"/>
  <c r="J218" i="16"/>
  <c r="B219" i="16" a="1"/>
  <c r="B219" i="16"/>
  <c r="C219" i="16" a="1"/>
  <c r="C219" i="16"/>
  <c r="D219" i="16" a="1"/>
  <c r="D219" i="16"/>
  <c r="E219" i="16" a="1"/>
  <c r="E219" i="16"/>
  <c r="F219" i="16" a="1"/>
  <c r="F219" i="16"/>
  <c r="G219" i="16" a="1"/>
  <c r="G219" i="16"/>
  <c r="H219" i="16" a="1"/>
  <c r="H219" i="16"/>
  <c r="I219" i="16" a="1"/>
  <c r="I219" i="16"/>
  <c r="J219" i="16" a="1"/>
  <c r="J219" i="16"/>
  <c r="B220" i="16" a="1"/>
  <c r="B220" i="16"/>
  <c r="C220" i="16" a="1"/>
  <c r="C220" i="16"/>
  <c r="D220" i="16" a="1"/>
  <c r="D220" i="16"/>
  <c r="E220" i="16" a="1"/>
  <c r="E220" i="16"/>
  <c r="F220" i="16" a="1"/>
  <c r="F220" i="16"/>
  <c r="G220" i="16" a="1"/>
  <c r="G220" i="16"/>
  <c r="H220" i="16" a="1"/>
  <c r="H220" i="16"/>
  <c r="I220" i="16" a="1"/>
  <c r="I220" i="16"/>
  <c r="J220" i="16" a="1"/>
  <c r="J220" i="16"/>
  <c r="B221" i="16" a="1"/>
  <c r="B221" i="16"/>
  <c r="C221" i="16" a="1"/>
  <c r="C221" i="16"/>
  <c r="D221" i="16" a="1"/>
  <c r="D221" i="16"/>
  <c r="E221" i="16" a="1"/>
  <c r="E221" i="16"/>
  <c r="F221" i="16" a="1"/>
  <c r="F221" i="16"/>
  <c r="G221" i="16" a="1"/>
  <c r="G221" i="16"/>
  <c r="H221" i="16" a="1"/>
  <c r="H221" i="16"/>
  <c r="I221" i="16" a="1"/>
  <c r="I221" i="16"/>
  <c r="J221" i="16" a="1"/>
  <c r="J221" i="16"/>
  <c r="B222" i="16" a="1"/>
  <c r="B222" i="16"/>
  <c r="C222" i="16" a="1"/>
  <c r="C222" i="16"/>
  <c r="D222" i="16" a="1"/>
  <c r="D222" i="16"/>
  <c r="E222" i="16" a="1"/>
  <c r="E222" i="16"/>
  <c r="F222" i="16" a="1"/>
  <c r="F222" i="16"/>
  <c r="G222" i="16" a="1"/>
  <c r="G222" i="16"/>
  <c r="H222" i="16" a="1"/>
  <c r="H222" i="16"/>
  <c r="I222" i="16" a="1"/>
  <c r="I222" i="16"/>
  <c r="J222" i="16" a="1"/>
  <c r="J222" i="16"/>
  <c r="B223" i="16" a="1"/>
  <c r="B223" i="16"/>
  <c r="C223" i="16" a="1"/>
  <c r="C223" i="16"/>
  <c r="D223" i="16" a="1"/>
  <c r="D223" i="16"/>
  <c r="E223" i="16" a="1"/>
  <c r="E223" i="16"/>
  <c r="F223" i="16" a="1"/>
  <c r="F223" i="16"/>
  <c r="G223" i="16" a="1"/>
  <c r="G223" i="16"/>
  <c r="H223" i="16" a="1"/>
  <c r="H223" i="16"/>
  <c r="I223" i="16" a="1"/>
  <c r="I223" i="16"/>
  <c r="J223" i="16" a="1"/>
  <c r="J223" i="16"/>
  <c r="B224" i="16" a="1"/>
  <c r="B224" i="16"/>
  <c r="C224" i="16" a="1"/>
  <c r="C224" i="16"/>
  <c r="D224" i="16" a="1"/>
  <c r="D224" i="16"/>
  <c r="E224" i="16" a="1"/>
  <c r="E224" i="16"/>
  <c r="F224" i="16" a="1"/>
  <c r="F224" i="16"/>
  <c r="G224" i="16" a="1"/>
  <c r="G224" i="16"/>
  <c r="H224" i="16" a="1"/>
  <c r="H224" i="16"/>
  <c r="I224" i="16" a="1"/>
  <c r="I224" i="16"/>
  <c r="J224" i="16" a="1"/>
  <c r="J224" i="16"/>
  <c r="B225" i="16" a="1"/>
  <c r="B225" i="16"/>
  <c r="C225" i="16" a="1"/>
  <c r="C225" i="16"/>
  <c r="D225" i="16" a="1"/>
  <c r="D225" i="16"/>
  <c r="E225" i="16" a="1"/>
  <c r="E225" i="16"/>
  <c r="F225" i="16" a="1"/>
  <c r="F225" i="16"/>
  <c r="G225" i="16" a="1"/>
  <c r="G225" i="16"/>
  <c r="H225" i="16" a="1"/>
  <c r="H225" i="16"/>
  <c r="I225" i="16" a="1"/>
  <c r="I225" i="16"/>
  <c r="J225" i="16" a="1"/>
  <c r="J225" i="16"/>
  <c r="B226" i="16" a="1"/>
  <c r="B226" i="16"/>
  <c r="C226" i="16" a="1"/>
  <c r="C226" i="16"/>
  <c r="D226" i="16" a="1"/>
  <c r="D226" i="16"/>
  <c r="E226" i="16" a="1"/>
  <c r="E226" i="16"/>
  <c r="F226" i="16" a="1"/>
  <c r="F226" i="16"/>
  <c r="G226" i="16" a="1"/>
  <c r="G226" i="16"/>
  <c r="H226" i="16" a="1"/>
  <c r="H226" i="16"/>
  <c r="I226" i="16" a="1"/>
  <c r="I226" i="16"/>
  <c r="J226" i="16" a="1"/>
  <c r="J226" i="16"/>
  <c r="B227" i="16" a="1"/>
  <c r="B227" i="16"/>
  <c r="C227" i="16" a="1"/>
  <c r="C227" i="16"/>
  <c r="D227" i="16" a="1"/>
  <c r="D227" i="16"/>
  <c r="E227" i="16" a="1"/>
  <c r="E227" i="16"/>
  <c r="F227" i="16" a="1"/>
  <c r="F227" i="16"/>
  <c r="G227" i="16" a="1"/>
  <c r="G227" i="16"/>
  <c r="H227" i="16" a="1"/>
  <c r="H227" i="16"/>
  <c r="I227" i="16" a="1"/>
  <c r="I227" i="16"/>
  <c r="J227" i="16" a="1"/>
  <c r="J227" i="16"/>
  <c r="B228" i="16" a="1"/>
  <c r="B228" i="16"/>
  <c r="C228" i="16" a="1"/>
  <c r="C228" i="16"/>
  <c r="D228" i="16" a="1"/>
  <c r="D228" i="16"/>
  <c r="E228" i="16" a="1"/>
  <c r="E228" i="16"/>
  <c r="F228" i="16" a="1"/>
  <c r="F228" i="16"/>
  <c r="G228" i="16" a="1"/>
  <c r="G228" i="16"/>
  <c r="H228" i="16" a="1"/>
  <c r="H228" i="16"/>
  <c r="I228" i="16" a="1"/>
  <c r="I228" i="16"/>
  <c r="J228" i="16" a="1"/>
  <c r="J228" i="16"/>
  <c r="B229" i="16" a="1"/>
  <c r="B229" i="16"/>
  <c r="C229" i="16" a="1"/>
  <c r="C229" i="16"/>
  <c r="D229" i="16" a="1"/>
  <c r="D229" i="16"/>
  <c r="E229" i="16" a="1"/>
  <c r="E229" i="16"/>
  <c r="F229" i="16" a="1"/>
  <c r="F229" i="16"/>
  <c r="G229" i="16" a="1"/>
  <c r="G229" i="16"/>
  <c r="H229" i="16" a="1"/>
  <c r="H229" i="16"/>
  <c r="I229" i="16" a="1"/>
  <c r="I229" i="16"/>
  <c r="J229" i="16" a="1"/>
  <c r="J229" i="16"/>
  <c r="B230" i="16" a="1"/>
  <c r="B230" i="16"/>
  <c r="C230" i="16" a="1"/>
  <c r="C230" i="16"/>
  <c r="D230" i="16" a="1"/>
  <c r="D230" i="16"/>
  <c r="E230" i="16" a="1"/>
  <c r="E230" i="16"/>
  <c r="F230" i="16" a="1"/>
  <c r="F230" i="16"/>
  <c r="G230" i="16" a="1"/>
  <c r="G230" i="16"/>
  <c r="H230" i="16" a="1"/>
  <c r="H230" i="16"/>
  <c r="I230" i="16" a="1"/>
  <c r="I230" i="16"/>
  <c r="J230" i="16" a="1"/>
  <c r="J230" i="16"/>
  <c r="B231" i="16" a="1"/>
  <c r="B231" i="16"/>
  <c r="C231" i="16" a="1"/>
  <c r="C231" i="16"/>
  <c r="D231" i="16" a="1"/>
  <c r="D231" i="16"/>
  <c r="E231" i="16" a="1"/>
  <c r="E231" i="16"/>
  <c r="F231" i="16" a="1"/>
  <c r="F231" i="16"/>
  <c r="G231" i="16" a="1"/>
  <c r="G231" i="16"/>
  <c r="H231" i="16" a="1"/>
  <c r="H231" i="16"/>
  <c r="I231" i="16" a="1"/>
  <c r="I231" i="16"/>
  <c r="J231" i="16" a="1"/>
  <c r="J231" i="16"/>
  <c r="B232" i="16" a="1"/>
  <c r="B232" i="16"/>
  <c r="C232" i="16" a="1"/>
  <c r="C232" i="16"/>
  <c r="D232" i="16" a="1"/>
  <c r="D232" i="16"/>
  <c r="E232" i="16" a="1"/>
  <c r="E232" i="16"/>
  <c r="F232" i="16" a="1"/>
  <c r="F232" i="16"/>
  <c r="G232" i="16" a="1"/>
  <c r="G232" i="16"/>
  <c r="H232" i="16" a="1"/>
  <c r="H232" i="16"/>
  <c r="I232" i="16" a="1"/>
  <c r="I232" i="16"/>
  <c r="J232" i="16" a="1"/>
  <c r="J232" i="16"/>
  <c r="B233" i="16" a="1"/>
  <c r="B233" i="16"/>
  <c r="C233" i="16" a="1"/>
  <c r="C233" i="16"/>
  <c r="D233" i="16" a="1"/>
  <c r="D233" i="16"/>
  <c r="E233" i="16" a="1"/>
  <c r="E233" i="16"/>
  <c r="F233" i="16" a="1"/>
  <c r="F233" i="16"/>
  <c r="G233" i="16" a="1"/>
  <c r="G233" i="16"/>
  <c r="H233" i="16" a="1"/>
  <c r="H233" i="16"/>
  <c r="I233" i="16" a="1"/>
  <c r="I233" i="16"/>
  <c r="J233" i="16" a="1"/>
  <c r="J233" i="16"/>
  <c r="B234" i="16" a="1"/>
  <c r="B234" i="16"/>
  <c r="C234" i="16" a="1"/>
  <c r="C234" i="16"/>
  <c r="D234" i="16" a="1"/>
  <c r="D234" i="16"/>
  <c r="E234" i="16" a="1"/>
  <c r="E234" i="16"/>
  <c r="F234" i="16" a="1"/>
  <c r="F234" i="16"/>
  <c r="G234" i="16" a="1"/>
  <c r="G234" i="16"/>
  <c r="H234" i="16" a="1"/>
  <c r="H234" i="16"/>
  <c r="I234" i="16" a="1"/>
  <c r="I234" i="16"/>
  <c r="J234" i="16" a="1"/>
  <c r="J234" i="16"/>
  <c r="B235" i="16" a="1"/>
  <c r="B235" i="16"/>
  <c r="C235" i="16" a="1"/>
  <c r="C235" i="16"/>
  <c r="D235" i="16" a="1"/>
  <c r="D235" i="16"/>
  <c r="E235" i="16" a="1"/>
  <c r="E235" i="16"/>
  <c r="F235" i="16" a="1"/>
  <c r="F235" i="16"/>
  <c r="G235" i="16" a="1"/>
  <c r="G235" i="16"/>
  <c r="H235" i="16" a="1"/>
  <c r="H235" i="16"/>
  <c r="I235" i="16" a="1"/>
  <c r="I235" i="16"/>
  <c r="J235" i="16" a="1"/>
  <c r="J235" i="16"/>
  <c r="B236" i="16" a="1"/>
  <c r="B236" i="16"/>
  <c r="C236" i="16" a="1"/>
  <c r="C236" i="16"/>
  <c r="D236" i="16" a="1"/>
  <c r="D236" i="16"/>
  <c r="E236" i="16" a="1"/>
  <c r="E236" i="16"/>
  <c r="F236" i="16" a="1"/>
  <c r="F236" i="16"/>
  <c r="G236" i="16" a="1"/>
  <c r="G236" i="16"/>
  <c r="H236" i="16" a="1"/>
  <c r="H236" i="16"/>
  <c r="I236" i="16" a="1"/>
  <c r="I236" i="16"/>
  <c r="J236" i="16" a="1"/>
  <c r="J236" i="16"/>
  <c r="B237" i="16" a="1"/>
  <c r="B237" i="16"/>
  <c r="C237" i="16" a="1"/>
  <c r="C237" i="16"/>
  <c r="D237" i="16" a="1"/>
  <c r="D237" i="16"/>
  <c r="E237" i="16" a="1"/>
  <c r="E237" i="16"/>
  <c r="F237" i="16" a="1"/>
  <c r="F237" i="16"/>
  <c r="G237" i="16" a="1"/>
  <c r="G237" i="16"/>
  <c r="H237" i="16" a="1"/>
  <c r="H237" i="16"/>
  <c r="I237" i="16" a="1"/>
  <c r="I237" i="16"/>
  <c r="J237" i="16" a="1"/>
  <c r="J237" i="16"/>
  <c r="B238" i="16" a="1"/>
  <c r="B238" i="16"/>
  <c r="C238" i="16" a="1"/>
  <c r="C238" i="16"/>
  <c r="D238" i="16" a="1"/>
  <c r="D238" i="16"/>
  <c r="E238" i="16" a="1"/>
  <c r="E238" i="16"/>
  <c r="F238" i="16" a="1"/>
  <c r="F238" i="16"/>
  <c r="G238" i="16" a="1"/>
  <c r="G238" i="16"/>
  <c r="H238" i="16" a="1"/>
  <c r="H238" i="16"/>
  <c r="I238" i="16" a="1"/>
  <c r="I238" i="16"/>
  <c r="J238" i="16" a="1"/>
  <c r="J238" i="16"/>
  <c r="B239" i="16" a="1"/>
  <c r="B239" i="16"/>
  <c r="C239" i="16" a="1"/>
  <c r="C239" i="16"/>
  <c r="D239" i="16" a="1"/>
  <c r="D239" i="16"/>
  <c r="E239" i="16" a="1"/>
  <c r="E239" i="16"/>
  <c r="F239" i="16" a="1"/>
  <c r="F239" i="16"/>
  <c r="G239" i="16" a="1"/>
  <c r="G239" i="16"/>
  <c r="H239" i="16" a="1"/>
  <c r="H239" i="16"/>
  <c r="I239" i="16" a="1"/>
  <c r="I239" i="16"/>
  <c r="J239" i="16" a="1"/>
  <c r="J239" i="16"/>
  <c r="B240" i="16" a="1"/>
  <c r="B240" i="16"/>
  <c r="C240" i="16" a="1"/>
  <c r="C240" i="16"/>
  <c r="D240" i="16" a="1"/>
  <c r="D240" i="16"/>
  <c r="E240" i="16" a="1"/>
  <c r="E240" i="16"/>
  <c r="F240" i="16" a="1"/>
  <c r="F240" i="16"/>
  <c r="G240" i="16" a="1"/>
  <c r="G240" i="16"/>
  <c r="H240" i="16" a="1"/>
  <c r="H240" i="16"/>
  <c r="I240" i="16" a="1"/>
  <c r="I240" i="16"/>
  <c r="J240" i="16" a="1"/>
  <c r="J240" i="16"/>
  <c r="B241" i="16" a="1"/>
  <c r="B241" i="16"/>
  <c r="C241" i="16" a="1"/>
  <c r="C241" i="16"/>
  <c r="D241" i="16" a="1"/>
  <c r="D241" i="16"/>
  <c r="E241" i="16" a="1"/>
  <c r="E241" i="16"/>
  <c r="F241" i="16" a="1"/>
  <c r="F241" i="16"/>
  <c r="G241" i="16" a="1"/>
  <c r="G241" i="16"/>
  <c r="H241" i="16" a="1"/>
  <c r="H241" i="16"/>
  <c r="I241" i="16" a="1"/>
  <c r="I241" i="16"/>
  <c r="J241" i="16" a="1"/>
  <c r="J241" i="16"/>
  <c r="B242" i="16" a="1"/>
  <c r="B242" i="16"/>
  <c r="C242" i="16" a="1"/>
  <c r="C242" i="16"/>
  <c r="D242" i="16" a="1"/>
  <c r="D242" i="16"/>
  <c r="E242" i="16" a="1"/>
  <c r="E242" i="16"/>
  <c r="F242" i="16" a="1"/>
  <c r="F242" i="16"/>
  <c r="G242" i="16" a="1"/>
  <c r="G242" i="16"/>
  <c r="H242" i="16" a="1"/>
  <c r="H242" i="16"/>
  <c r="I242" i="16" a="1"/>
  <c r="I242" i="16"/>
  <c r="J242" i="16" a="1"/>
  <c r="J242" i="16"/>
  <c r="B243" i="16" a="1"/>
  <c r="B243" i="16"/>
  <c r="C243" i="16" a="1"/>
  <c r="C243" i="16"/>
  <c r="D243" i="16" a="1"/>
  <c r="D243" i="16"/>
  <c r="E243" i="16" a="1"/>
  <c r="E243" i="16"/>
  <c r="F243" i="16" a="1"/>
  <c r="F243" i="16"/>
  <c r="G243" i="16" a="1"/>
  <c r="G243" i="16"/>
  <c r="H243" i="16" a="1"/>
  <c r="H243" i="16"/>
  <c r="I243" i="16" a="1"/>
  <c r="I243" i="16"/>
  <c r="J243" i="16" a="1"/>
  <c r="J243" i="16"/>
  <c r="B244" i="16" a="1"/>
  <c r="B244" i="16"/>
  <c r="C244" i="16" a="1"/>
  <c r="C244" i="16"/>
  <c r="D244" i="16" a="1"/>
  <c r="D244" i="16"/>
  <c r="E244" i="16" a="1"/>
  <c r="E244" i="16"/>
  <c r="F244" i="16" a="1"/>
  <c r="F244" i="16"/>
  <c r="G244" i="16" a="1"/>
  <c r="G244" i="16"/>
  <c r="H244" i="16" a="1"/>
  <c r="H244" i="16"/>
  <c r="I244" i="16" a="1"/>
  <c r="I244" i="16"/>
  <c r="J244" i="16" a="1"/>
  <c r="J244" i="16"/>
  <c r="B245" i="16" a="1"/>
  <c r="B245" i="16"/>
  <c r="C245" i="16" a="1"/>
  <c r="C245" i="16"/>
  <c r="D245" i="16" a="1"/>
  <c r="D245" i="16"/>
  <c r="E245" i="16" a="1"/>
  <c r="E245" i="16"/>
  <c r="F245" i="16" a="1"/>
  <c r="F245" i="16"/>
  <c r="G245" i="16" a="1"/>
  <c r="G245" i="16"/>
  <c r="H245" i="16" a="1"/>
  <c r="H245" i="16"/>
  <c r="I245" i="16" a="1"/>
  <c r="I245" i="16"/>
  <c r="J245" i="16" a="1"/>
  <c r="J245" i="16"/>
  <c r="B246" i="16" a="1"/>
  <c r="B246" i="16"/>
  <c r="C246" i="16" a="1"/>
  <c r="C246" i="16"/>
  <c r="D246" i="16" a="1"/>
  <c r="D246" i="16"/>
  <c r="E246" i="16" a="1"/>
  <c r="E246" i="16"/>
  <c r="F246" i="16" a="1"/>
  <c r="F246" i="16"/>
  <c r="G246" i="16" a="1"/>
  <c r="G246" i="16"/>
  <c r="H246" i="16" a="1"/>
  <c r="H246" i="16"/>
  <c r="I246" i="16" a="1"/>
  <c r="I246" i="16"/>
  <c r="J246" i="16" a="1"/>
  <c r="J246" i="16"/>
  <c r="B247" i="16" a="1"/>
  <c r="B247" i="16"/>
  <c r="C247" i="16" a="1"/>
  <c r="C247" i="16"/>
  <c r="D247" i="16" a="1"/>
  <c r="D247" i="16"/>
  <c r="E247" i="16" a="1"/>
  <c r="E247" i="16"/>
  <c r="F247" i="16" a="1"/>
  <c r="F247" i="16"/>
  <c r="G247" i="16" a="1"/>
  <c r="G247" i="16"/>
  <c r="H247" i="16" a="1"/>
  <c r="H247" i="16"/>
  <c r="I247" i="16" a="1"/>
  <c r="I247" i="16"/>
  <c r="J247" i="16" a="1"/>
  <c r="J247" i="16"/>
  <c r="B248" i="16" a="1"/>
  <c r="B248" i="16"/>
  <c r="C248" i="16" a="1"/>
  <c r="C248" i="16"/>
  <c r="D248" i="16" a="1"/>
  <c r="D248" i="16"/>
  <c r="E248" i="16" a="1"/>
  <c r="E248" i="16"/>
  <c r="F248" i="16" a="1"/>
  <c r="F248" i="16"/>
  <c r="G248" i="16" a="1"/>
  <c r="G248" i="16"/>
  <c r="H248" i="16" a="1"/>
  <c r="H248" i="16"/>
  <c r="I248" i="16" a="1"/>
  <c r="I248" i="16"/>
  <c r="J248" i="16" a="1"/>
  <c r="J248" i="16"/>
  <c r="B249" i="16" a="1"/>
  <c r="B249" i="16"/>
  <c r="C249" i="16" a="1"/>
  <c r="C249" i="16"/>
  <c r="D249" i="16" a="1"/>
  <c r="D249" i="16"/>
  <c r="E249" i="16" a="1"/>
  <c r="E249" i="16"/>
  <c r="F249" i="16" a="1"/>
  <c r="F249" i="16"/>
  <c r="G249" i="16" a="1"/>
  <c r="G249" i="16"/>
  <c r="H249" i="16" a="1"/>
  <c r="H249" i="16"/>
  <c r="I249" i="16" a="1"/>
  <c r="I249" i="16"/>
  <c r="J249" i="16" a="1"/>
  <c r="J249" i="16"/>
  <c r="B250" i="16" a="1"/>
  <c r="B250" i="16"/>
  <c r="C250" i="16" a="1"/>
  <c r="C250" i="16"/>
  <c r="D250" i="16" a="1"/>
  <c r="D250" i="16"/>
  <c r="E250" i="16" a="1"/>
  <c r="E250" i="16"/>
  <c r="F250" i="16" a="1"/>
  <c r="F250" i="16"/>
  <c r="G250" i="16" a="1"/>
  <c r="G250" i="16"/>
  <c r="H250" i="16" a="1"/>
  <c r="H250" i="16"/>
  <c r="I250" i="16" a="1"/>
  <c r="I250" i="16"/>
  <c r="J250" i="16" a="1"/>
  <c r="J250" i="16"/>
  <c r="B251" i="16" a="1"/>
  <c r="B251" i="16"/>
  <c r="C251" i="16" a="1"/>
  <c r="C251" i="16"/>
  <c r="D251" i="16" a="1"/>
  <c r="D251" i="16"/>
  <c r="E251" i="16" a="1"/>
  <c r="E251" i="16"/>
  <c r="F251" i="16" a="1"/>
  <c r="F251" i="16"/>
  <c r="G251" i="16" a="1"/>
  <c r="G251" i="16"/>
  <c r="H251" i="16" a="1"/>
  <c r="H251" i="16"/>
  <c r="I251" i="16" a="1"/>
  <c r="I251" i="16"/>
  <c r="J251" i="16" a="1"/>
  <c r="J251" i="16"/>
  <c r="B252" i="16" a="1"/>
  <c r="B252" i="16"/>
  <c r="C252" i="16" a="1"/>
  <c r="C252" i="16"/>
  <c r="D252" i="16" a="1"/>
  <c r="D252" i="16"/>
  <c r="E252" i="16" a="1"/>
  <c r="E252" i="16"/>
  <c r="F252" i="16" a="1"/>
  <c r="F252" i="16"/>
  <c r="G252" i="16" a="1"/>
  <c r="G252" i="16"/>
  <c r="H252" i="16" a="1"/>
  <c r="H252" i="16"/>
  <c r="I252" i="16" a="1"/>
  <c r="I252" i="16"/>
  <c r="J252" i="16" a="1"/>
  <c r="J252" i="16"/>
  <c r="B253" i="16" a="1"/>
  <c r="B253" i="16"/>
  <c r="C253" i="16" a="1"/>
  <c r="C253" i="16"/>
  <c r="D253" i="16" a="1"/>
  <c r="D253" i="16"/>
  <c r="E253" i="16" a="1"/>
  <c r="E253" i="16"/>
  <c r="F253" i="16" a="1"/>
  <c r="F253" i="16"/>
  <c r="G253" i="16" a="1"/>
  <c r="G253" i="16"/>
  <c r="H253" i="16" a="1"/>
  <c r="H253" i="16"/>
  <c r="I253" i="16" a="1"/>
  <c r="I253" i="16"/>
  <c r="J253" i="16" a="1"/>
  <c r="J253" i="16"/>
  <c r="B254" i="16" a="1"/>
  <c r="B254" i="16"/>
  <c r="C254" i="16" a="1"/>
  <c r="C254" i="16"/>
  <c r="D254" i="16" a="1"/>
  <c r="D254" i="16"/>
  <c r="E254" i="16" a="1"/>
  <c r="E254" i="16"/>
  <c r="F254" i="16" a="1"/>
  <c r="F254" i="16"/>
  <c r="G254" i="16" a="1"/>
  <c r="G254" i="16"/>
  <c r="H254" i="16" a="1"/>
  <c r="H254" i="16"/>
  <c r="I254" i="16" a="1"/>
  <c r="I254" i="16"/>
  <c r="J254" i="16" a="1"/>
  <c r="J254" i="16"/>
  <c r="B255" i="16" a="1"/>
  <c r="B255" i="16"/>
  <c r="C255" i="16" a="1"/>
  <c r="C255" i="16"/>
  <c r="D255" i="16" a="1"/>
  <c r="D255" i="16"/>
  <c r="E255" i="16" a="1"/>
  <c r="E255" i="16"/>
  <c r="F255" i="16" a="1"/>
  <c r="F255" i="16"/>
  <c r="G255" i="16" a="1"/>
  <c r="G255" i="16"/>
  <c r="H255" i="16" a="1"/>
  <c r="H255" i="16"/>
  <c r="I255" i="16" a="1"/>
  <c r="I255" i="16"/>
  <c r="J255" i="16" a="1"/>
  <c r="J255" i="16"/>
  <c r="B256" i="16" a="1"/>
  <c r="B256" i="16"/>
  <c r="C256" i="16" a="1"/>
  <c r="C256" i="16"/>
  <c r="D256" i="16" a="1"/>
  <c r="D256" i="16"/>
  <c r="E256" i="16" a="1"/>
  <c r="E256" i="16"/>
  <c r="F256" i="16" a="1"/>
  <c r="F256" i="16"/>
  <c r="G256" i="16" a="1"/>
  <c r="G256" i="16"/>
  <c r="H256" i="16" a="1"/>
  <c r="H256" i="16"/>
  <c r="I256" i="16" a="1"/>
  <c r="I256" i="16"/>
  <c r="J256" i="16" a="1"/>
  <c r="J256" i="16"/>
  <c r="B257" i="16" a="1"/>
  <c r="B257" i="16"/>
  <c r="C257" i="16" a="1"/>
  <c r="C257" i="16"/>
  <c r="D257" i="16" a="1"/>
  <c r="D257" i="16"/>
  <c r="E257" i="16" a="1"/>
  <c r="E257" i="16"/>
  <c r="F257" i="16" a="1"/>
  <c r="F257" i="16"/>
  <c r="G257" i="16" a="1"/>
  <c r="G257" i="16"/>
  <c r="H257" i="16" a="1"/>
  <c r="H257" i="16"/>
  <c r="I257" i="16" a="1"/>
  <c r="I257" i="16"/>
  <c r="J257" i="16" a="1"/>
  <c r="J257" i="16"/>
  <c r="B259" i="16" a="1"/>
  <c r="B259" i="16"/>
  <c r="C259" i="16" a="1"/>
  <c r="C259" i="16"/>
  <c r="D259" i="16" a="1"/>
  <c r="D259" i="16"/>
  <c r="E259" i="16" a="1"/>
  <c r="E259" i="16"/>
  <c r="F259" i="16" a="1"/>
  <c r="F259" i="16"/>
  <c r="G259" i="16" a="1"/>
  <c r="G259" i="16"/>
  <c r="H259" i="16" a="1"/>
  <c r="H259" i="16"/>
  <c r="I259" i="16" a="1"/>
  <c r="I259" i="16"/>
  <c r="J259" i="16" a="1"/>
  <c r="J259" i="16"/>
  <c r="B260" i="16" a="1"/>
  <c r="B260" i="16"/>
  <c r="C260" i="16" a="1"/>
  <c r="C260" i="16"/>
  <c r="D260" i="16" a="1"/>
  <c r="D260" i="16"/>
  <c r="E260" i="16" a="1"/>
  <c r="E260" i="16"/>
  <c r="F260" i="16" a="1"/>
  <c r="F260" i="16"/>
  <c r="G260" i="16" a="1"/>
  <c r="G260" i="16"/>
  <c r="H260" i="16" a="1"/>
  <c r="H260" i="16"/>
  <c r="I260" i="16" a="1"/>
  <c r="I260" i="16"/>
  <c r="J260" i="16" a="1"/>
  <c r="J260" i="16"/>
  <c r="B261" i="16" a="1"/>
  <c r="B261" i="16"/>
  <c r="C261" i="16" a="1"/>
  <c r="C261" i="16"/>
  <c r="D261" i="16" a="1"/>
  <c r="D261" i="16"/>
  <c r="E261" i="16" a="1"/>
  <c r="E261" i="16"/>
  <c r="F261" i="16" a="1"/>
  <c r="F261" i="16"/>
  <c r="G261" i="16" a="1"/>
  <c r="G261" i="16"/>
  <c r="H261" i="16" a="1"/>
  <c r="H261" i="16"/>
  <c r="I261" i="16" a="1"/>
  <c r="I261" i="16"/>
  <c r="J261" i="16" a="1"/>
  <c r="J261" i="16"/>
  <c r="B262" i="16" a="1"/>
  <c r="B262" i="16"/>
  <c r="C262" i="16" a="1"/>
  <c r="C262" i="16"/>
  <c r="D262" i="16" a="1"/>
  <c r="D262" i="16"/>
  <c r="E262" i="16" a="1"/>
  <c r="E262" i="16"/>
  <c r="F262" i="16" a="1"/>
  <c r="F262" i="16"/>
  <c r="G262" i="16" a="1"/>
  <c r="G262" i="16"/>
  <c r="H262" i="16" a="1"/>
  <c r="H262" i="16"/>
  <c r="I262" i="16" a="1"/>
  <c r="I262" i="16"/>
  <c r="J262" i="16" a="1"/>
  <c r="J262" i="16"/>
  <c r="B263" i="16" a="1"/>
  <c r="B263" i="16"/>
  <c r="C263" i="16" a="1"/>
  <c r="C263" i="16"/>
  <c r="D263" i="16" a="1"/>
  <c r="D263" i="16"/>
  <c r="E263" i="16" a="1"/>
  <c r="E263" i="16"/>
  <c r="F263" i="16" a="1"/>
  <c r="F263" i="16"/>
  <c r="G263" i="16" a="1"/>
  <c r="G263" i="16"/>
  <c r="H263" i="16" a="1"/>
  <c r="H263" i="16"/>
  <c r="I263" i="16" a="1"/>
  <c r="I263" i="16"/>
  <c r="J263" i="16" a="1"/>
  <c r="J263" i="16"/>
  <c r="B264" i="16" a="1"/>
  <c r="B264" i="16"/>
  <c r="C264" i="16" a="1"/>
  <c r="C264" i="16"/>
  <c r="D264" i="16" a="1"/>
  <c r="D264" i="16"/>
  <c r="E264" i="16" a="1"/>
  <c r="E264" i="16"/>
  <c r="F264" i="16" a="1"/>
  <c r="F264" i="16"/>
  <c r="G264" i="16" a="1"/>
  <c r="G264" i="16"/>
  <c r="H264" i="16" a="1"/>
  <c r="H264" i="16"/>
  <c r="I264" i="16" a="1"/>
  <c r="I264" i="16"/>
  <c r="J264" i="16" a="1"/>
  <c r="J264" i="16"/>
  <c r="B265" i="16" a="1"/>
  <c r="B265" i="16"/>
  <c r="C265" i="16" a="1"/>
  <c r="C265" i="16"/>
  <c r="D265" i="16" a="1"/>
  <c r="D265" i="16"/>
  <c r="E265" i="16" a="1"/>
  <c r="E265" i="16"/>
  <c r="F265" i="16" a="1"/>
  <c r="F265" i="16"/>
  <c r="G265" i="16" a="1"/>
  <c r="G265" i="16"/>
  <c r="H265" i="16" a="1"/>
  <c r="H265" i="16"/>
  <c r="I265" i="16" a="1"/>
  <c r="I265" i="16"/>
  <c r="J265" i="16" a="1"/>
  <c r="J265" i="16"/>
  <c r="B266" i="16" a="1"/>
  <c r="B266" i="16"/>
  <c r="C266" i="16" a="1"/>
  <c r="C266" i="16"/>
  <c r="D266" i="16" a="1"/>
  <c r="D266" i="16"/>
  <c r="E266" i="16" a="1"/>
  <c r="E266" i="16"/>
  <c r="F266" i="16" a="1"/>
  <c r="F266" i="16"/>
  <c r="G266" i="16" a="1"/>
  <c r="G266" i="16"/>
  <c r="H266" i="16" a="1"/>
  <c r="H266" i="16"/>
  <c r="I266" i="16" a="1"/>
  <c r="I266" i="16"/>
  <c r="J266" i="16" a="1"/>
  <c r="J266" i="16"/>
  <c r="B267" i="16" a="1"/>
  <c r="B267" i="16"/>
  <c r="C267" i="16" a="1"/>
  <c r="C267" i="16"/>
  <c r="D267" i="16" a="1"/>
  <c r="D267" i="16"/>
  <c r="E267" i="16" a="1"/>
  <c r="E267" i="16"/>
  <c r="F267" i="16" a="1"/>
  <c r="F267" i="16"/>
  <c r="G267" i="16" a="1"/>
  <c r="G267" i="16"/>
  <c r="H267" i="16" a="1"/>
  <c r="H267" i="16"/>
  <c r="I267" i="16" a="1"/>
  <c r="I267" i="16"/>
  <c r="J267" i="16" a="1"/>
  <c r="J267" i="16"/>
  <c r="B268" i="16" a="1"/>
  <c r="B268" i="16"/>
  <c r="C268" i="16" a="1"/>
  <c r="C268" i="16"/>
  <c r="D268" i="16" a="1"/>
  <c r="D268" i="16"/>
  <c r="E268" i="16" a="1"/>
  <c r="E268" i="16"/>
  <c r="F268" i="16" a="1"/>
  <c r="F268" i="16"/>
  <c r="G268" i="16" a="1"/>
  <c r="G268" i="16"/>
  <c r="H268" i="16" a="1"/>
  <c r="H268" i="16"/>
  <c r="I268" i="16" a="1"/>
  <c r="I268" i="16"/>
  <c r="J268" i="16" a="1"/>
  <c r="J268" i="16"/>
  <c r="B269" i="16" a="1"/>
  <c r="B269" i="16"/>
  <c r="C269" i="16" a="1"/>
  <c r="C269" i="16"/>
  <c r="D269" i="16" a="1"/>
  <c r="D269" i="16"/>
  <c r="E269" i="16" a="1"/>
  <c r="E269" i="16"/>
  <c r="F269" i="16" a="1"/>
  <c r="F269" i="16"/>
  <c r="G269" i="16" a="1"/>
  <c r="G269" i="16"/>
  <c r="H269" i="16" a="1"/>
  <c r="H269" i="16"/>
  <c r="I269" i="16" a="1"/>
  <c r="I269" i="16"/>
  <c r="J269" i="16" a="1"/>
  <c r="J269" i="16"/>
  <c r="B270" i="16" a="1"/>
  <c r="B270" i="16"/>
  <c r="C270" i="16" a="1"/>
  <c r="C270" i="16"/>
  <c r="D270" i="16" a="1"/>
  <c r="D270" i="16"/>
  <c r="E270" i="16" a="1"/>
  <c r="E270" i="16"/>
  <c r="F270" i="16" a="1"/>
  <c r="F270" i="16"/>
  <c r="G270" i="16" a="1"/>
  <c r="G270" i="16"/>
  <c r="H270" i="16" a="1"/>
  <c r="H270" i="16"/>
  <c r="I270" i="16" a="1"/>
  <c r="I270" i="16"/>
  <c r="J270" i="16" a="1"/>
  <c r="J270" i="16"/>
  <c r="B271" i="16" a="1"/>
  <c r="B271" i="16"/>
  <c r="C271" i="16" a="1"/>
  <c r="C271" i="16"/>
  <c r="D271" i="16" a="1"/>
  <c r="D271" i="16"/>
  <c r="E271" i="16" a="1"/>
  <c r="E271" i="16"/>
  <c r="F271" i="16" a="1"/>
  <c r="F271" i="16"/>
  <c r="G271" i="16" a="1"/>
  <c r="G271" i="16"/>
  <c r="H271" i="16" a="1"/>
  <c r="H271" i="16"/>
  <c r="I271" i="16" a="1"/>
  <c r="I271" i="16"/>
  <c r="J271" i="16" a="1"/>
  <c r="J271" i="16"/>
  <c r="B272" i="16" a="1"/>
  <c r="B272" i="16"/>
  <c r="C272" i="16" a="1"/>
  <c r="C272" i="16"/>
  <c r="D272" i="16" a="1"/>
  <c r="D272" i="16"/>
  <c r="E272" i="16" a="1"/>
  <c r="E272" i="16"/>
  <c r="F272" i="16" a="1"/>
  <c r="F272" i="16"/>
  <c r="G272" i="16" a="1"/>
  <c r="G272" i="16"/>
  <c r="H272" i="16" a="1"/>
  <c r="H272" i="16"/>
  <c r="I272" i="16" a="1"/>
  <c r="I272" i="16"/>
  <c r="J272" i="16" a="1"/>
  <c r="J272" i="16"/>
  <c r="B273" i="16" a="1"/>
  <c r="B273" i="16"/>
  <c r="C273" i="16" a="1"/>
  <c r="C273" i="16"/>
  <c r="D273" i="16" a="1"/>
  <c r="D273" i="16"/>
  <c r="E273" i="16" a="1"/>
  <c r="E273" i="16"/>
  <c r="F273" i="16" a="1"/>
  <c r="F273" i="16"/>
  <c r="G273" i="16" a="1"/>
  <c r="G273" i="16"/>
  <c r="H273" i="16" a="1"/>
  <c r="H273" i="16"/>
  <c r="I273" i="16" a="1"/>
  <c r="I273" i="16"/>
  <c r="J273" i="16" a="1"/>
  <c r="J273" i="16"/>
  <c r="B274" i="16" a="1"/>
  <c r="B274" i="16"/>
  <c r="C274" i="16" a="1"/>
  <c r="C274" i="16"/>
  <c r="D274" i="16" a="1"/>
  <c r="D274" i="16"/>
  <c r="E274" i="16" a="1"/>
  <c r="E274" i="16"/>
  <c r="F274" i="16" a="1"/>
  <c r="F274" i="16"/>
  <c r="G274" i="16" a="1"/>
  <c r="G274" i="16"/>
  <c r="H274" i="16" a="1"/>
  <c r="H274" i="16"/>
  <c r="I274" i="16" a="1"/>
  <c r="I274" i="16"/>
  <c r="J274" i="16" a="1"/>
  <c r="J274" i="16"/>
  <c r="B275" i="16" a="1"/>
  <c r="B275" i="16"/>
  <c r="C275" i="16" a="1"/>
  <c r="C275" i="16"/>
  <c r="D275" i="16" a="1"/>
  <c r="D275" i="16"/>
  <c r="E275" i="16" a="1"/>
  <c r="E275" i="16"/>
  <c r="F275" i="16" a="1"/>
  <c r="F275" i="16"/>
  <c r="G275" i="16" a="1"/>
  <c r="G275" i="16"/>
  <c r="H275" i="16" a="1"/>
  <c r="H275" i="16"/>
  <c r="I275" i="16" a="1"/>
  <c r="I275" i="16"/>
  <c r="J275" i="16" a="1"/>
  <c r="J275" i="16"/>
  <c r="B276" i="16" a="1"/>
  <c r="B276" i="16"/>
  <c r="C276" i="16" a="1"/>
  <c r="C276" i="16"/>
  <c r="D276" i="16" a="1"/>
  <c r="D276" i="16"/>
  <c r="E276" i="16" a="1"/>
  <c r="E276" i="16"/>
  <c r="F276" i="16" a="1"/>
  <c r="F276" i="16"/>
  <c r="G276" i="16" a="1"/>
  <c r="G276" i="16"/>
  <c r="H276" i="16" a="1"/>
  <c r="H276" i="16"/>
  <c r="I276" i="16" a="1"/>
  <c r="I276" i="16"/>
  <c r="J276" i="16" a="1"/>
  <c r="J276" i="16"/>
  <c r="B277" i="16" a="1"/>
  <c r="B277" i="16"/>
  <c r="C277" i="16" a="1"/>
  <c r="C277" i="16"/>
  <c r="D277" i="16" a="1"/>
  <c r="D277" i="16"/>
  <c r="E277" i="16" a="1"/>
  <c r="E277" i="16"/>
  <c r="F277" i="16" a="1"/>
  <c r="F277" i="16"/>
  <c r="G277" i="16" a="1"/>
  <c r="G277" i="16"/>
  <c r="H277" i="16" a="1"/>
  <c r="H277" i="16"/>
  <c r="I277" i="16" a="1"/>
  <c r="I277" i="16"/>
  <c r="J277" i="16" a="1"/>
  <c r="J277" i="16"/>
  <c r="B278" i="16" a="1"/>
  <c r="B278" i="16"/>
  <c r="C278" i="16" a="1"/>
  <c r="C278" i="16"/>
  <c r="D278" i="16" a="1"/>
  <c r="D278" i="16"/>
  <c r="E278" i="16" a="1"/>
  <c r="E278" i="16"/>
  <c r="F278" i="16" a="1"/>
  <c r="F278" i="16"/>
  <c r="G278" i="16" a="1"/>
  <c r="G278" i="16"/>
  <c r="H278" i="16" a="1"/>
  <c r="H278" i="16"/>
  <c r="I278" i="16" a="1"/>
  <c r="I278" i="16"/>
  <c r="J278" i="16" a="1"/>
  <c r="J278" i="16"/>
  <c r="B279" i="16" a="1"/>
  <c r="B279" i="16"/>
  <c r="C279" i="16" a="1"/>
  <c r="C279" i="16"/>
  <c r="D279" i="16" a="1"/>
  <c r="D279" i="16"/>
  <c r="E279" i="16" a="1"/>
  <c r="E279" i="16"/>
  <c r="F279" i="16" a="1"/>
  <c r="F279" i="16"/>
  <c r="G279" i="16" a="1"/>
  <c r="G279" i="16"/>
  <c r="H279" i="16" a="1"/>
  <c r="H279" i="16"/>
  <c r="I279" i="16" a="1"/>
  <c r="I279" i="16"/>
  <c r="J279" i="16" a="1"/>
  <c r="J279" i="16"/>
  <c r="B280" i="16" a="1"/>
  <c r="B280" i="16"/>
  <c r="C280" i="16" a="1"/>
  <c r="C280" i="16"/>
  <c r="D280" i="16" a="1"/>
  <c r="D280" i="16"/>
  <c r="E280" i="16" a="1"/>
  <c r="E280" i="16"/>
  <c r="F280" i="16" a="1"/>
  <c r="F280" i="16"/>
  <c r="G280" i="16" a="1"/>
  <c r="G280" i="16"/>
  <c r="H280" i="16" a="1"/>
  <c r="H280" i="16"/>
  <c r="I280" i="16" a="1"/>
  <c r="I280" i="16"/>
  <c r="J280" i="16" a="1"/>
  <c r="J280" i="16"/>
  <c r="B281" i="16" a="1"/>
  <c r="B281" i="16"/>
  <c r="C281" i="16" a="1"/>
  <c r="C281" i="16"/>
  <c r="D281" i="16" a="1"/>
  <c r="D281" i="16"/>
  <c r="E281" i="16" a="1"/>
  <c r="E281" i="16"/>
  <c r="F281" i="16" a="1"/>
  <c r="F281" i="16"/>
  <c r="G281" i="16" a="1"/>
  <c r="G281" i="16"/>
  <c r="H281" i="16" a="1"/>
  <c r="H281" i="16"/>
  <c r="I281" i="16" a="1"/>
  <c r="I281" i="16"/>
  <c r="J281" i="16" a="1"/>
  <c r="J281" i="16"/>
  <c r="B282" i="16" a="1"/>
  <c r="B282" i="16"/>
  <c r="C282" i="16" a="1"/>
  <c r="C282" i="16"/>
  <c r="D282" i="16" a="1"/>
  <c r="D282" i="16"/>
  <c r="E282" i="16" a="1"/>
  <c r="E282" i="16"/>
  <c r="F282" i="16" a="1"/>
  <c r="F282" i="16"/>
  <c r="G282" i="16" a="1"/>
  <c r="G282" i="16"/>
  <c r="H282" i="16" a="1"/>
  <c r="H282" i="16"/>
  <c r="I282" i="16" a="1"/>
  <c r="I282" i="16"/>
  <c r="J282" i="16" a="1"/>
  <c r="J282" i="16"/>
  <c r="B283" i="16" a="1"/>
  <c r="B283" i="16"/>
  <c r="C283" i="16" a="1"/>
  <c r="C283" i="16"/>
  <c r="D283" i="16" a="1"/>
  <c r="D283" i="16"/>
  <c r="E283" i="16" a="1"/>
  <c r="E283" i="16"/>
  <c r="F283" i="16" a="1"/>
  <c r="F283" i="16"/>
  <c r="G283" i="16" a="1"/>
  <c r="G283" i="16"/>
  <c r="H283" i="16" a="1"/>
  <c r="H283" i="16"/>
  <c r="I283" i="16" a="1"/>
  <c r="I283" i="16"/>
  <c r="J283" i="16" a="1"/>
  <c r="J283" i="16"/>
  <c r="B284" i="16" a="1"/>
  <c r="B284" i="16"/>
  <c r="C284" i="16" a="1"/>
  <c r="C284" i="16"/>
  <c r="D284" i="16" a="1"/>
  <c r="D284" i="16"/>
  <c r="E284" i="16" a="1"/>
  <c r="E284" i="16"/>
  <c r="F284" i="16" a="1"/>
  <c r="F284" i="16"/>
  <c r="G284" i="16" a="1"/>
  <c r="G284" i="16"/>
  <c r="H284" i="16" a="1"/>
  <c r="H284" i="16"/>
  <c r="I284" i="16" a="1"/>
  <c r="I284" i="16"/>
  <c r="J284" i="16" a="1"/>
  <c r="J284" i="16"/>
  <c r="B285" i="16" a="1"/>
  <c r="B285" i="16"/>
  <c r="C285" i="16" a="1"/>
  <c r="C285" i="16"/>
  <c r="D285" i="16" a="1"/>
  <c r="D285" i="16"/>
  <c r="E285" i="16" a="1"/>
  <c r="E285" i="16"/>
  <c r="F285" i="16" a="1"/>
  <c r="F285" i="16"/>
  <c r="G285" i="16" a="1"/>
  <c r="G285" i="16"/>
  <c r="H285" i="16" a="1"/>
  <c r="H285" i="16"/>
  <c r="I285" i="16" a="1"/>
  <c r="I285" i="16"/>
  <c r="J285" i="16" a="1"/>
  <c r="J285" i="16"/>
  <c r="B286" i="16" a="1"/>
  <c r="B286" i="16"/>
  <c r="C286" i="16" a="1"/>
  <c r="C286" i="16"/>
  <c r="D286" i="16" a="1"/>
  <c r="D286" i="16"/>
  <c r="E286" i="16" a="1"/>
  <c r="E286" i="16"/>
  <c r="F286" i="16" a="1"/>
  <c r="F286" i="16"/>
  <c r="G286" i="16" a="1"/>
  <c r="G286" i="16"/>
  <c r="H286" i="16" a="1"/>
  <c r="H286" i="16"/>
  <c r="I286" i="16" a="1"/>
  <c r="I286" i="16"/>
  <c r="J286" i="16" a="1"/>
  <c r="J286" i="16"/>
  <c r="B287" i="16" a="1"/>
  <c r="B287" i="16"/>
  <c r="C287" i="16" a="1"/>
  <c r="C287" i="16"/>
  <c r="D287" i="16" a="1"/>
  <c r="D287" i="16"/>
  <c r="E287" i="16" a="1"/>
  <c r="E287" i="16"/>
  <c r="F287" i="16" a="1"/>
  <c r="F287" i="16"/>
  <c r="G287" i="16" a="1"/>
  <c r="G287" i="16"/>
  <c r="H287" i="16" a="1"/>
  <c r="H287" i="16"/>
  <c r="I287" i="16" a="1"/>
  <c r="I287" i="16"/>
  <c r="J287" i="16" a="1"/>
  <c r="J287" i="16"/>
  <c r="B288" i="16" a="1"/>
  <c r="B288" i="16"/>
  <c r="C288" i="16" a="1"/>
  <c r="C288" i="16"/>
  <c r="D288" i="16" a="1"/>
  <c r="D288" i="16"/>
  <c r="E288" i="16" a="1"/>
  <c r="E288" i="16"/>
  <c r="F288" i="16" a="1"/>
  <c r="F288" i="16"/>
  <c r="G288" i="16" a="1"/>
  <c r="G288" i="16"/>
  <c r="H288" i="16" a="1"/>
  <c r="H288" i="16"/>
  <c r="I288" i="16" a="1"/>
  <c r="I288" i="16"/>
  <c r="J288" i="16" a="1"/>
  <c r="J288" i="16"/>
  <c r="B289" i="16" a="1"/>
  <c r="B289" i="16"/>
  <c r="C289" i="16" a="1"/>
  <c r="C289" i="16"/>
  <c r="D289" i="16" a="1"/>
  <c r="D289" i="16"/>
  <c r="E289" i="16" a="1"/>
  <c r="E289" i="16"/>
  <c r="F289" i="16" a="1"/>
  <c r="F289" i="16"/>
  <c r="G289" i="16" a="1"/>
  <c r="G289" i="16"/>
  <c r="H289" i="16" a="1"/>
  <c r="H289" i="16"/>
  <c r="I289" i="16" a="1"/>
  <c r="I289" i="16"/>
  <c r="J289" i="16" a="1"/>
  <c r="J289" i="16"/>
  <c r="B290" i="16" a="1"/>
  <c r="B290" i="16"/>
  <c r="C290" i="16" a="1"/>
  <c r="C290" i="16"/>
  <c r="D290" i="16" a="1"/>
  <c r="D290" i="16"/>
  <c r="E290" i="16" a="1"/>
  <c r="E290" i="16"/>
  <c r="F290" i="16" a="1"/>
  <c r="F290" i="16"/>
  <c r="G290" i="16" a="1"/>
  <c r="G290" i="16"/>
  <c r="H290" i="16" a="1"/>
  <c r="H290" i="16"/>
  <c r="I290" i="16" a="1"/>
  <c r="I290" i="16"/>
  <c r="J290" i="16" a="1"/>
  <c r="J290" i="16"/>
  <c r="B291" i="16" a="1"/>
  <c r="B291" i="16"/>
  <c r="C291" i="16" a="1"/>
  <c r="C291" i="16"/>
  <c r="D291" i="16" a="1"/>
  <c r="D291" i="16"/>
  <c r="E291" i="16" a="1"/>
  <c r="E291" i="16"/>
  <c r="F291" i="16" a="1"/>
  <c r="F291" i="16"/>
  <c r="G291" i="16" a="1"/>
  <c r="G291" i="16"/>
  <c r="H291" i="16" a="1"/>
  <c r="H291" i="16"/>
  <c r="I291" i="16" a="1"/>
  <c r="I291" i="16"/>
  <c r="J291" i="16" a="1"/>
  <c r="J291" i="16"/>
  <c r="B292" i="16" a="1"/>
  <c r="B292" i="16"/>
  <c r="C292" i="16" a="1"/>
  <c r="C292" i="16"/>
  <c r="D292" i="16" a="1"/>
  <c r="D292" i="16"/>
  <c r="E292" i="16" a="1"/>
  <c r="E292" i="16"/>
  <c r="F292" i="16" a="1"/>
  <c r="F292" i="16"/>
  <c r="G292" i="16" a="1"/>
  <c r="G292" i="16"/>
  <c r="H292" i="16" a="1"/>
  <c r="H292" i="16"/>
  <c r="I292" i="16" a="1"/>
  <c r="I292" i="16"/>
  <c r="J292" i="16" a="1"/>
  <c r="J292" i="16"/>
  <c r="B293" i="16" a="1"/>
  <c r="B293" i="16"/>
  <c r="C293" i="16" a="1"/>
  <c r="C293" i="16"/>
  <c r="D293" i="16" a="1"/>
  <c r="D293" i="16"/>
  <c r="E293" i="16" a="1"/>
  <c r="E293" i="16"/>
  <c r="F293" i="16" a="1"/>
  <c r="F293" i="16"/>
  <c r="G293" i="16" a="1"/>
  <c r="G293" i="16"/>
  <c r="H293" i="16" a="1"/>
  <c r="H293" i="16"/>
  <c r="I293" i="16" a="1"/>
  <c r="I293" i="16"/>
  <c r="J293" i="16" a="1"/>
  <c r="J293" i="16"/>
  <c r="B294" i="16" a="1"/>
  <c r="B294" i="16"/>
  <c r="C294" i="16" a="1"/>
  <c r="C294" i="16"/>
  <c r="D294" i="16" a="1"/>
  <c r="D294" i="16"/>
  <c r="E294" i="16" a="1"/>
  <c r="E294" i="16"/>
  <c r="F294" i="16" a="1"/>
  <c r="F294" i="16"/>
  <c r="G294" i="16" a="1"/>
  <c r="G294" i="16"/>
  <c r="H294" i="16" a="1"/>
  <c r="H294" i="16"/>
  <c r="I294" i="16" a="1"/>
  <c r="I294" i="16"/>
  <c r="J294" i="16" a="1"/>
  <c r="J294" i="16"/>
  <c r="B295" i="16" a="1"/>
  <c r="B295" i="16"/>
  <c r="C295" i="16" a="1"/>
  <c r="C295" i="16"/>
  <c r="D295" i="16" a="1"/>
  <c r="D295" i="16"/>
  <c r="E295" i="16" a="1"/>
  <c r="E295" i="16"/>
  <c r="F295" i="16" a="1"/>
  <c r="F295" i="16"/>
  <c r="G295" i="16" a="1"/>
  <c r="G295" i="16"/>
  <c r="H295" i="16" a="1"/>
  <c r="H295" i="16"/>
  <c r="I295" i="16" a="1"/>
  <c r="I295" i="16"/>
  <c r="J295" i="16" a="1"/>
  <c r="J295" i="16"/>
  <c r="B296" i="16" a="1"/>
  <c r="B296" i="16"/>
  <c r="C296" i="16" a="1"/>
  <c r="C296" i="16"/>
  <c r="D296" i="16" a="1"/>
  <c r="D296" i="16"/>
  <c r="E296" i="16" a="1"/>
  <c r="E296" i="16"/>
  <c r="F296" i="16" a="1"/>
  <c r="F296" i="16"/>
  <c r="G296" i="16" a="1"/>
  <c r="G296" i="16"/>
  <c r="H296" i="16" a="1"/>
  <c r="H296" i="16"/>
  <c r="I296" i="16" a="1"/>
  <c r="I296" i="16"/>
  <c r="J296" i="16" a="1"/>
  <c r="J296" i="16"/>
  <c r="B297" i="16" a="1"/>
  <c r="B297" i="16"/>
  <c r="C297" i="16" a="1"/>
  <c r="C297" i="16"/>
  <c r="D297" i="16" a="1"/>
  <c r="D297" i="16"/>
  <c r="E297" i="16" a="1"/>
  <c r="E297" i="16"/>
  <c r="F297" i="16" a="1"/>
  <c r="F297" i="16"/>
  <c r="G297" i="16" a="1"/>
  <c r="G297" i="16"/>
  <c r="H297" i="16" a="1"/>
  <c r="H297" i="16"/>
  <c r="I297" i="16" a="1"/>
  <c r="I297" i="16"/>
  <c r="J297" i="16" a="1"/>
  <c r="J297" i="16"/>
  <c r="B298" i="16" a="1"/>
  <c r="B298" i="16"/>
  <c r="C298" i="16" a="1"/>
  <c r="C298" i="16"/>
  <c r="D298" i="16" a="1"/>
  <c r="D298" i="16"/>
  <c r="E298" i="16" a="1"/>
  <c r="E298" i="16"/>
  <c r="F298" i="16" a="1"/>
  <c r="F298" i="16"/>
  <c r="G298" i="16" a="1"/>
  <c r="G298" i="16"/>
  <c r="H298" i="16" a="1"/>
  <c r="H298" i="16"/>
  <c r="I298" i="16" a="1"/>
  <c r="I298" i="16"/>
  <c r="J298" i="16" a="1"/>
  <c r="J298" i="16"/>
  <c r="B299" i="16" a="1"/>
  <c r="B299" i="16"/>
  <c r="C299" i="16" a="1"/>
  <c r="C299" i="16"/>
  <c r="D299" i="16" a="1"/>
  <c r="D299" i="16"/>
  <c r="E299" i="16" a="1"/>
  <c r="E299" i="16"/>
  <c r="F299" i="16" a="1"/>
  <c r="F299" i="16"/>
  <c r="G299" i="16" a="1"/>
  <c r="G299" i="16"/>
  <c r="H299" i="16" a="1"/>
  <c r="H299" i="16"/>
  <c r="I299" i="16" a="1"/>
  <c r="I299" i="16"/>
  <c r="J299" i="16" a="1"/>
  <c r="J299" i="16"/>
  <c r="B300" i="16" a="1"/>
  <c r="B300" i="16"/>
  <c r="C300" i="16" a="1"/>
  <c r="C300" i="16"/>
  <c r="D300" i="16" a="1"/>
  <c r="D300" i="16"/>
  <c r="E300" i="16" a="1"/>
  <c r="E300" i="16"/>
  <c r="F300" i="16" a="1"/>
  <c r="F300" i="16"/>
  <c r="G300" i="16" a="1"/>
  <c r="G300" i="16"/>
  <c r="H300" i="16" a="1"/>
  <c r="H300" i="16"/>
  <c r="I300" i="16" a="1"/>
  <c r="I300" i="16"/>
  <c r="J300" i="16" a="1"/>
  <c r="J300" i="16"/>
  <c r="B301" i="16" a="1"/>
  <c r="B301" i="16"/>
  <c r="C301" i="16" a="1"/>
  <c r="C301" i="16"/>
  <c r="D301" i="16" a="1"/>
  <c r="D301" i="16"/>
  <c r="E301" i="16" a="1"/>
  <c r="E301" i="16"/>
  <c r="F301" i="16" a="1"/>
  <c r="F301" i="16"/>
  <c r="G301" i="16" a="1"/>
  <c r="G301" i="16"/>
  <c r="H301" i="16" a="1"/>
  <c r="H301" i="16"/>
  <c r="I301" i="16" a="1"/>
  <c r="I301" i="16"/>
  <c r="J301" i="16" a="1"/>
  <c r="J301" i="16"/>
  <c r="B302" i="16" a="1"/>
  <c r="B302" i="16"/>
  <c r="C302" i="16" a="1"/>
  <c r="C302" i="16"/>
  <c r="D302" i="16" a="1"/>
  <c r="D302" i="16"/>
  <c r="E302" i="16" a="1"/>
  <c r="E302" i="16"/>
  <c r="F302" i="16" a="1"/>
  <c r="F302" i="16"/>
  <c r="G302" i="16" a="1"/>
  <c r="G302" i="16"/>
  <c r="H302" i="16" a="1"/>
  <c r="H302" i="16"/>
  <c r="I302" i="16" a="1"/>
  <c r="I302" i="16"/>
  <c r="J302" i="16" a="1"/>
  <c r="J302" i="16"/>
  <c r="B303" i="16" a="1"/>
  <c r="B303" i="16"/>
  <c r="C303" i="16" a="1"/>
  <c r="C303" i="16"/>
  <c r="D303" i="16" a="1"/>
  <c r="D303" i="16"/>
  <c r="E303" i="16" a="1"/>
  <c r="E303" i="16"/>
  <c r="F303" i="16" a="1"/>
  <c r="F303" i="16"/>
  <c r="G303" i="16" a="1"/>
  <c r="G303" i="16"/>
  <c r="H303" i="16" a="1"/>
  <c r="H303" i="16"/>
  <c r="I303" i="16" a="1"/>
  <c r="I303" i="16"/>
  <c r="J303" i="16" a="1"/>
  <c r="J303" i="16"/>
  <c r="B304" i="16" a="1"/>
  <c r="B304" i="16"/>
  <c r="C304" i="16" a="1"/>
  <c r="C304" i="16"/>
  <c r="D304" i="16" a="1"/>
  <c r="D304" i="16"/>
  <c r="E304" i="16" a="1"/>
  <c r="E304" i="16"/>
  <c r="F304" i="16" a="1"/>
  <c r="F304" i="16"/>
  <c r="G304" i="16" a="1"/>
  <c r="G304" i="16"/>
  <c r="H304" i="16" a="1"/>
  <c r="H304" i="16"/>
  <c r="I304" i="16" a="1"/>
  <c r="I304" i="16"/>
  <c r="J304" i="16" a="1"/>
  <c r="J304" i="16"/>
  <c r="B305" i="16" a="1"/>
  <c r="B305" i="16"/>
  <c r="C305" i="16" a="1"/>
  <c r="C305" i="16"/>
  <c r="D305" i="16" a="1"/>
  <c r="D305" i="16"/>
  <c r="E305" i="16" a="1"/>
  <c r="E305" i="16"/>
  <c r="F305" i="16" a="1"/>
  <c r="F305" i="16"/>
  <c r="G305" i="16" a="1"/>
  <c r="G305" i="16"/>
  <c r="H305" i="16" a="1"/>
  <c r="H305" i="16"/>
  <c r="I305" i="16" a="1"/>
  <c r="I305" i="16"/>
  <c r="J305" i="16" a="1"/>
  <c r="J305" i="16"/>
  <c r="B306" i="16" a="1"/>
  <c r="B306" i="16"/>
  <c r="C306" i="16" a="1"/>
  <c r="C306" i="16"/>
  <c r="D306" i="16" a="1"/>
  <c r="D306" i="16"/>
  <c r="E306" i="16" a="1"/>
  <c r="E306" i="16"/>
  <c r="F306" i="16" a="1"/>
  <c r="F306" i="16"/>
  <c r="G306" i="16" a="1"/>
  <c r="G306" i="16"/>
  <c r="H306" i="16" a="1"/>
  <c r="H306" i="16"/>
  <c r="I306" i="16" a="1"/>
  <c r="I306" i="16"/>
  <c r="J306" i="16" a="1"/>
  <c r="J306" i="16"/>
  <c r="B307" i="16" a="1"/>
  <c r="B307" i="16"/>
  <c r="C307" i="16" a="1"/>
  <c r="C307" i="16"/>
  <c r="D307" i="16" a="1"/>
  <c r="D307" i="16"/>
  <c r="E307" i="16" a="1"/>
  <c r="E307" i="16"/>
  <c r="F307" i="16" a="1"/>
  <c r="F307" i="16"/>
  <c r="G307" i="16" a="1"/>
  <c r="G307" i="16"/>
  <c r="H307" i="16" a="1"/>
  <c r="H307" i="16"/>
  <c r="I307" i="16" a="1"/>
  <c r="I307" i="16"/>
  <c r="J307" i="16" a="1"/>
  <c r="J307" i="16"/>
  <c r="B308" i="16" a="1"/>
  <c r="B308" i="16"/>
  <c r="C308" i="16" a="1"/>
  <c r="C308" i="16"/>
  <c r="D308" i="16" a="1"/>
  <c r="D308" i="16"/>
  <c r="E308" i="16" a="1"/>
  <c r="E308" i="16"/>
  <c r="F308" i="16" a="1"/>
  <c r="F308" i="16"/>
  <c r="G308" i="16" a="1"/>
  <c r="G308" i="16"/>
  <c r="H308" i="16" a="1"/>
  <c r="H308" i="16"/>
  <c r="I308" i="16" a="1"/>
  <c r="I308" i="16"/>
  <c r="J308" i="16" a="1"/>
  <c r="J308" i="16"/>
  <c r="B309" i="16" a="1"/>
  <c r="B309" i="16"/>
  <c r="C309" i="16" a="1"/>
  <c r="C309" i="16"/>
  <c r="D309" i="16" a="1"/>
  <c r="D309" i="16"/>
  <c r="E309" i="16" a="1"/>
  <c r="E309" i="16"/>
  <c r="F309" i="16" a="1"/>
  <c r="F309" i="16"/>
  <c r="G309" i="16" a="1"/>
  <c r="G309" i="16"/>
  <c r="H309" i="16" a="1"/>
  <c r="H309" i="16"/>
  <c r="I309" i="16" a="1"/>
  <c r="I309" i="16"/>
  <c r="J309" i="16" a="1"/>
  <c r="J309" i="16"/>
  <c r="B310" i="16" a="1"/>
  <c r="B310" i="16"/>
  <c r="C310" i="16" a="1"/>
  <c r="C310" i="16"/>
  <c r="D310" i="16" a="1"/>
  <c r="D310" i="16"/>
  <c r="E310" i="16" a="1"/>
  <c r="E310" i="16"/>
  <c r="F310" i="16" a="1"/>
  <c r="F310" i="16"/>
  <c r="G310" i="16" a="1"/>
  <c r="G310" i="16"/>
  <c r="H310" i="16" a="1"/>
  <c r="H310" i="16"/>
  <c r="I310" i="16" a="1"/>
  <c r="I310" i="16"/>
  <c r="J310" i="16" a="1"/>
  <c r="J310" i="16"/>
  <c r="B311" i="16" a="1"/>
  <c r="B311" i="16"/>
  <c r="C311" i="16" a="1"/>
  <c r="C311" i="16"/>
  <c r="D311" i="16" a="1"/>
  <c r="D311" i="16"/>
  <c r="E311" i="16" a="1"/>
  <c r="E311" i="16"/>
  <c r="F311" i="16" a="1"/>
  <c r="F311" i="16"/>
  <c r="G311" i="16" a="1"/>
  <c r="G311" i="16"/>
  <c r="H311" i="16" a="1"/>
  <c r="H311" i="16"/>
  <c r="I311" i="16" a="1"/>
  <c r="I311" i="16"/>
  <c r="J311" i="16" a="1"/>
  <c r="J311" i="16"/>
  <c r="B312" i="16" a="1"/>
  <c r="B312" i="16"/>
  <c r="C312" i="16" a="1"/>
  <c r="C312" i="16"/>
  <c r="D312" i="16" a="1"/>
  <c r="D312" i="16"/>
  <c r="E312" i="16" a="1"/>
  <c r="E312" i="16"/>
  <c r="F312" i="16" a="1"/>
  <c r="F312" i="16"/>
  <c r="G312" i="16" a="1"/>
  <c r="G312" i="16"/>
  <c r="H312" i="16" a="1"/>
  <c r="H312" i="16"/>
  <c r="I312" i="16" a="1"/>
  <c r="I312" i="16"/>
  <c r="J312" i="16" a="1"/>
  <c r="J312" i="16"/>
  <c r="B313" i="16" a="1"/>
  <c r="B313" i="16"/>
  <c r="C313" i="16" a="1"/>
  <c r="C313" i="16"/>
  <c r="D313" i="16" a="1"/>
  <c r="D313" i="16"/>
  <c r="E313" i="16" a="1"/>
  <c r="E313" i="16"/>
  <c r="F313" i="16" a="1"/>
  <c r="F313" i="16"/>
  <c r="G313" i="16" a="1"/>
  <c r="G313" i="16"/>
  <c r="H313" i="16" a="1"/>
  <c r="H313" i="16"/>
  <c r="I313" i="16" a="1"/>
  <c r="I313" i="16"/>
  <c r="J313" i="16" a="1"/>
  <c r="J313" i="16"/>
  <c r="B314" i="16" a="1"/>
  <c r="B314" i="16"/>
  <c r="C314" i="16" a="1"/>
  <c r="C314" i="16"/>
  <c r="D314" i="16" a="1"/>
  <c r="D314" i="16"/>
  <c r="E314" i="16" a="1"/>
  <c r="E314" i="16"/>
  <c r="F314" i="16" a="1"/>
  <c r="F314" i="16"/>
  <c r="G314" i="16" a="1"/>
  <c r="G314" i="16"/>
  <c r="H314" i="16" a="1"/>
  <c r="H314" i="16"/>
  <c r="I314" i="16" a="1"/>
  <c r="I314" i="16"/>
  <c r="J314" i="16" a="1"/>
  <c r="J314" i="16"/>
  <c r="B315" i="16" a="1"/>
  <c r="B315" i="16"/>
  <c r="C315" i="16" a="1"/>
  <c r="C315" i="16"/>
  <c r="D315" i="16" a="1"/>
  <c r="D315" i="16"/>
  <c r="E315" i="16" a="1"/>
  <c r="E315" i="16"/>
  <c r="F315" i="16" a="1"/>
  <c r="F315" i="16"/>
  <c r="G315" i="16" a="1"/>
  <c r="G315" i="16"/>
  <c r="H315" i="16" a="1"/>
  <c r="H315" i="16"/>
  <c r="I315" i="16" a="1"/>
  <c r="I315" i="16"/>
  <c r="J315" i="16" a="1"/>
  <c r="J315" i="16"/>
  <c r="B316" i="16" a="1"/>
  <c r="B316" i="16"/>
  <c r="C316" i="16" a="1"/>
  <c r="C316" i="16"/>
  <c r="D316" i="16" a="1"/>
  <c r="D316" i="16"/>
  <c r="E316" i="16" a="1"/>
  <c r="E316" i="16"/>
  <c r="F316" i="16" a="1"/>
  <c r="F316" i="16"/>
  <c r="G316" i="16" a="1"/>
  <c r="G316" i="16"/>
  <c r="H316" i="16" a="1"/>
  <c r="H316" i="16"/>
  <c r="I316" i="16" a="1"/>
  <c r="I316" i="16"/>
  <c r="J316" i="16" a="1"/>
  <c r="J316" i="16"/>
  <c r="B317" i="16" a="1"/>
  <c r="B317" i="16"/>
  <c r="C317" i="16" a="1"/>
  <c r="C317" i="16"/>
  <c r="D317" i="16" a="1"/>
  <c r="D317" i="16"/>
  <c r="E317" i="16" a="1"/>
  <c r="E317" i="16"/>
  <c r="F317" i="16" a="1"/>
  <c r="F317" i="16"/>
  <c r="G317" i="16" a="1"/>
  <c r="G317" i="16"/>
  <c r="H317" i="16" a="1"/>
  <c r="H317" i="16"/>
  <c r="I317" i="16" a="1"/>
  <c r="I317" i="16"/>
  <c r="J317" i="16" a="1"/>
  <c r="J317" i="16"/>
  <c r="B318" i="16" a="1"/>
  <c r="B318" i="16"/>
  <c r="C318" i="16" a="1"/>
  <c r="C318" i="16"/>
  <c r="D318" i="16" a="1"/>
  <c r="D318" i="16"/>
  <c r="E318" i="16" a="1"/>
  <c r="E318" i="16"/>
  <c r="F318" i="16" a="1"/>
  <c r="F318" i="16"/>
  <c r="G318" i="16" a="1"/>
  <c r="G318" i="16"/>
  <c r="H318" i="16" a="1"/>
  <c r="H318" i="16"/>
  <c r="I318" i="16" a="1"/>
  <c r="I318" i="16"/>
  <c r="J318" i="16" a="1"/>
  <c r="J318" i="16"/>
  <c r="B319" i="16" a="1"/>
  <c r="B319" i="16"/>
  <c r="C319" i="16" a="1"/>
  <c r="C319" i="16"/>
  <c r="D319" i="16" a="1"/>
  <c r="D319" i="16"/>
  <c r="E319" i="16" a="1"/>
  <c r="E319" i="16"/>
  <c r="F319" i="16" a="1"/>
  <c r="F319" i="16"/>
  <c r="G319" i="16" a="1"/>
  <c r="G319" i="16"/>
  <c r="H319" i="16" a="1"/>
  <c r="H319" i="16"/>
  <c r="I319" i="16" a="1"/>
  <c r="I319" i="16"/>
  <c r="J319" i="16" a="1"/>
  <c r="J319" i="16"/>
  <c r="B320" i="16" a="1"/>
  <c r="B320" i="16"/>
  <c r="C320" i="16" a="1"/>
  <c r="C320" i="16"/>
  <c r="D320" i="16" a="1"/>
  <c r="D320" i="16"/>
  <c r="E320" i="16" a="1"/>
  <c r="E320" i="16"/>
  <c r="F320" i="16" a="1"/>
  <c r="F320" i="16"/>
  <c r="G320" i="16" a="1"/>
  <c r="G320" i="16"/>
  <c r="H320" i="16" a="1"/>
  <c r="H320" i="16"/>
  <c r="I320" i="16" a="1"/>
  <c r="I320" i="16"/>
  <c r="J320" i="16" a="1"/>
  <c r="J320" i="16"/>
  <c r="B321" i="16" a="1"/>
  <c r="B321" i="16"/>
  <c r="C321" i="16" a="1"/>
  <c r="C321" i="16"/>
  <c r="D321" i="16" a="1"/>
  <c r="D321" i="16"/>
  <c r="E321" i="16" a="1"/>
  <c r="E321" i="16"/>
  <c r="F321" i="16" a="1"/>
  <c r="F321" i="16"/>
  <c r="G321" i="16" a="1"/>
  <c r="G321" i="16"/>
  <c r="H321" i="16" a="1"/>
  <c r="H321" i="16"/>
  <c r="I321" i="16" a="1"/>
  <c r="I321" i="16"/>
  <c r="J321" i="16" a="1"/>
  <c r="J321" i="16"/>
  <c r="B322" i="16" a="1"/>
  <c r="B322" i="16"/>
  <c r="C322" i="16" a="1"/>
  <c r="C322" i="16"/>
  <c r="D322" i="16" a="1"/>
  <c r="D322" i="16"/>
  <c r="E322" i="16" a="1"/>
  <c r="E322" i="16"/>
  <c r="F322" i="16" a="1"/>
  <c r="F322" i="16"/>
  <c r="G322" i="16" a="1"/>
  <c r="G322" i="16"/>
  <c r="H322" i="16" a="1"/>
  <c r="H322" i="16"/>
  <c r="I322" i="16" a="1"/>
  <c r="I322" i="16"/>
  <c r="J322" i="16" a="1"/>
  <c r="J322" i="16"/>
  <c r="B323" i="16" a="1"/>
  <c r="B323" i="16"/>
  <c r="C323" i="16" a="1"/>
  <c r="C323" i="16"/>
  <c r="D323" i="16" a="1"/>
  <c r="D323" i="16"/>
  <c r="E323" i="16" a="1"/>
  <c r="E323" i="16"/>
  <c r="F323" i="16" a="1"/>
  <c r="F323" i="16"/>
  <c r="G323" i="16" a="1"/>
  <c r="G323" i="16"/>
  <c r="H323" i="16" a="1"/>
  <c r="H323" i="16"/>
  <c r="I323" i="16" a="1"/>
  <c r="I323" i="16"/>
  <c r="J323" i="16" a="1"/>
  <c r="J323" i="16"/>
  <c r="B324" i="16" a="1"/>
  <c r="B324" i="16"/>
  <c r="C324" i="16" a="1"/>
  <c r="C324" i="16"/>
  <c r="D324" i="16" a="1"/>
  <c r="D324" i="16"/>
  <c r="E324" i="16" a="1"/>
  <c r="E324" i="16"/>
  <c r="F324" i="16" a="1"/>
  <c r="F324" i="16"/>
  <c r="G324" i="16" a="1"/>
  <c r="G324" i="16"/>
  <c r="H324" i="16" a="1"/>
  <c r="H324" i="16"/>
  <c r="I324" i="16" a="1"/>
  <c r="I324" i="16"/>
  <c r="J324" i="16" a="1"/>
  <c r="J324" i="16"/>
  <c r="B326" i="16" a="1"/>
  <c r="B326" i="16"/>
  <c r="C326" i="16" a="1"/>
  <c r="C326" i="16"/>
  <c r="D326" i="16" a="1"/>
  <c r="D326" i="16"/>
  <c r="E326" i="16" a="1"/>
  <c r="E326" i="16"/>
  <c r="F326" i="16" a="1"/>
  <c r="F326" i="16"/>
  <c r="G326" i="16" a="1"/>
  <c r="G326" i="16"/>
  <c r="H326" i="16" a="1"/>
  <c r="H326" i="16"/>
  <c r="I326" i="16" a="1"/>
  <c r="I326" i="16"/>
  <c r="J326" i="16" a="1"/>
  <c r="J326" i="16"/>
  <c r="B327" i="16" a="1"/>
  <c r="B327" i="16"/>
  <c r="C327" i="16" a="1"/>
  <c r="C327" i="16"/>
  <c r="D327" i="16" a="1"/>
  <c r="D327" i="16"/>
  <c r="E327" i="16" a="1"/>
  <c r="E327" i="16"/>
  <c r="F327" i="16" a="1"/>
  <c r="F327" i="16"/>
  <c r="G327" i="16" a="1"/>
  <c r="G327" i="16"/>
  <c r="H327" i="16" a="1"/>
  <c r="H327" i="16"/>
  <c r="I327" i="16" a="1"/>
  <c r="I327" i="16"/>
  <c r="J327" i="16" a="1"/>
  <c r="J327" i="16"/>
  <c r="B328" i="16" a="1"/>
  <c r="B328" i="16"/>
  <c r="C328" i="16" a="1"/>
  <c r="C328" i="16"/>
  <c r="D328" i="16" a="1"/>
  <c r="D328" i="16"/>
  <c r="E328" i="16" a="1"/>
  <c r="E328" i="16"/>
  <c r="F328" i="16" a="1"/>
  <c r="F328" i="16"/>
  <c r="G328" i="16" a="1"/>
  <c r="G328" i="16"/>
  <c r="H328" i="16" a="1"/>
  <c r="H328" i="16"/>
  <c r="I328" i="16" a="1"/>
  <c r="I328" i="16"/>
  <c r="J328" i="16" a="1"/>
  <c r="J328" i="16"/>
  <c r="B329" i="16" a="1"/>
  <c r="B329" i="16"/>
  <c r="C329" i="16" a="1"/>
  <c r="C329" i="16"/>
  <c r="D329" i="16" a="1"/>
  <c r="D329" i="16"/>
  <c r="E329" i="16" a="1"/>
  <c r="E329" i="16"/>
  <c r="F329" i="16" a="1"/>
  <c r="F329" i="16"/>
  <c r="G329" i="16" a="1"/>
  <c r="G329" i="16"/>
  <c r="H329" i="16" a="1"/>
  <c r="H329" i="16"/>
  <c r="I329" i="16" a="1"/>
  <c r="I329" i="16"/>
  <c r="J329" i="16" a="1"/>
  <c r="J329" i="16"/>
  <c r="B330" i="16" a="1"/>
  <c r="B330" i="16"/>
  <c r="C330" i="16" a="1"/>
  <c r="C330" i="16"/>
  <c r="D330" i="16" a="1"/>
  <c r="D330" i="16"/>
  <c r="E330" i="16" a="1"/>
  <c r="E330" i="16"/>
  <c r="F330" i="16" a="1"/>
  <c r="F330" i="16"/>
  <c r="G330" i="16" a="1"/>
  <c r="G330" i="16"/>
  <c r="H330" i="16" a="1"/>
  <c r="H330" i="16"/>
  <c r="I330" i="16" a="1"/>
  <c r="I330" i="16"/>
  <c r="J330" i="16" a="1"/>
  <c r="J330" i="16"/>
  <c r="B331" i="16" a="1"/>
  <c r="B331" i="16"/>
  <c r="C331" i="16" a="1"/>
  <c r="C331" i="16"/>
  <c r="D331" i="16" a="1"/>
  <c r="D331" i="16"/>
  <c r="E331" i="16" a="1"/>
  <c r="E331" i="16"/>
  <c r="F331" i="16" a="1"/>
  <c r="F331" i="16"/>
  <c r="G331" i="16" a="1"/>
  <c r="G331" i="16"/>
  <c r="H331" i="16" a="1"/>
  <c r="H331" i="16"/>
  <c r="I331" i="16" a="1"/>
  <c r="I331" i="16"/>
  <c r="J331" i="16" a="1"/>
  <c r="J331" i="16"/>
  <c r="B332" i="16" a="1"/>
  <c r="B332" i="16"/>
  <c r="C332" i="16" a="1"/>
  <c r="C332" i="16"/>
  <c r="D332" i="16" a="1"/>
  <c r="D332" i="16"/>
  <c r="E332" i="16" a="1"/>
  <c r="E332" i="16"/>
  <c r="F332" i="16" a="1"/>
  <c r="F332" i="16"/>
  <c r="G332" i="16" a="1"/>
  <c r="G332" i="16"/>
  <c r="H332" i="16" a="1"/>
  <c r="H332" i="16"/>
  <c r="I332" i="16" a="1"/>
  <c r="I332" i="16"/>
  <c r="J332" i="16" a="1"/>
  <c r="J332" i="16"/>
  <c r="B333" i="16" a="1"/>
  <c r="B333" i="16"/>
  <c r="C333" i="16" a="1"/>
  <c r="C333" i="16"/>
  <c r="D333" i="16" a="1"/>
  <c r="D333" i="16"/>
  <c r="E333" i="16" a="1"/>
  <c r="E333" i="16"/>
  <c r="F333" i="16" a="1"/>
  <c r="F333" i="16"/>
  <c r="G333" i="16" a="1"/>
  <c r="G333" i="16"/>
  <c r="H333" i="16" a="1"/>
  <c r="H333" i="16"/>
  <c r="I333" i="16" a="1"/>
  <c r="I333" i="16"/>
  <c r="J333" i="16" a="1"/>
  <c r="J333" i="16"/>
  <c r="B334" i="16" a="1"/>
  <c r="B334" i="16"/>
  <c r="C334" i="16" a="1"/>
  <c r="C334" i="16"/>
  <c r="D334" i="16" a="1"/>
  <c r="D334" i="16"/>
  <c r="E334" i="16" a="1"/>
  <c r="E334" i="16"/>
  <c r="F334" i="16" a="1"/>
  <c r="F334" i="16"/>
  <c r="G334" i="16" a="1"/>
  <c r="G334" i="16"/>
  <c r="H334" i="16" a="1"/>
  <c r="H334" i="16"/>
  <c r="I334" i="16" a="1"/>
  <c r="I334" i="16"/>
  <c r="J334" i="16" a="1"/>
  <c r="J334" i="16"/>
  <c r="B335" i="16" a="1"/>
  <c r="B335" i="16"/>
  <c r="C335" i="16" a="1"/>
  <c r="C335" i="16"/>
  <c r="D335" i="16" a="1"/>
  <c r="D335" i="16"/>
  <c r="E335" i="16" a="1"/>
  <c r="E335" i="16"/>
  <c r="F335" i="16" a="1"/>
  <c r="F335" i="16"/>
  <c r="G335" i="16" a="1"/>
  <c r="G335" i="16"/>
  <c r="H335" i="16" a="1"/>
  <c r="H335" i="16"/>
  <c r="I335" i="16" a="1"/>
  <c r="I335" i="16"/>
  <c r="J335" i="16" a="1"/>
  <c r="J335" i="16"/>
  <c r="B336" i="16" a="1"/>
  <c r="B336" i="16"/>
  <c r="C336" i="16" a="1"/>
  <c r="C336" i="16"/>
  <c r="D336" i="16" a="1"/>
  <c r="D336" i="16"/>
  <c r="E336" i="16" a="1"/>
  <c r="E336" i="16"/>
  <c r="F336" i="16" a="1"/>
  <c r="F336" i="16"/>
  <c r="G336" i="16" a="1"/>
  <c r="G336" i="16"/>
  <c r="H336" i="16" a="1"/>
  <c r="H336" i="16"/>
  <c r="I336" i="16" a="1"/>
  <c r="I336" i="16"/>
  <c r="J336" i="16" a="1"/>
  <c r="J336" i="16"/>
  <c r="B337" i="16" a="1"/>
  <c r="B337" i="16"/>
  <c r="C337" i="16" a="1"/>
  <c r="C337" i="16"/>
  <c r="D337" i="16" a="1"/>
  <c r="D337" i="16"/>
  <c r="E337" i="16" a="1"/>
  <c r="E337" i="16"/>
  <c r="F337" i="16" a="1"/>
  <c r="F337" i="16"/>
  <c r="G337" i="16" a="1"/>
  <c r="G337" i="16"/>
  <c r="H337" i="16" a="1"/>
  <c r="H337" i="16"/>
  <c r="I337" i="16" a="1"/>
  <c r="I337" i="16"/>
  <c r="J337" i="16" a="1"/>
  <c r="J337" i="16"/>
  <c r="B338" i="16" a="1"/>
  <c r="B338" i="16"/>
  <c r="C338" i="16" a="1"/>
  <c r="C338" i="16"/>
  <c r="D338" i="16" a="1"/>
  <c r="D338" i="16"/>
  <c r="E338" i="16" a="1"/>
  <c r="E338" i="16"/>
  <c r="F338" i="16" a="1"/>
  <c r="F338" i="16"/>
  <c r="G338" i="16" a="1"/>
  <c r="G338" i="16"/>
  <c r="H338" i="16" a="1"/>
  <c r="H338" i="16"/>
  <c r="I338" i="16" a="1"/>
  <c r="I338" i="16"/>
  <c r="J338" i="16" a="1"/>
  <c r="J338" i="16"/>
  <c r="B339" i="16" a="1"/>
  <c r="B339" i="16"/>
  <c r="C339" i="16" a="1"/>
  <c r="C339" i="16"/>
  <c r="D339" i="16" a="1"/>
  <c r="D339" i="16"/>
  <c r="E339" i="16" a="1"/>
  <c r="E339" i="16"/>
  <c r="F339" i="16" a="1"/>
  <c r="F339" i="16"/>
  <c r="G339" i="16" a="1"/>
  <c r="G339" i="16"/>
  <c r="H339" i="16" a="1"/>
  <c r="H339" i="16"/>
  <c r="I339" i="16" a="1"/>
  <c r="I339" i="16"/>
  <c r="J339" i="16" a="1"/>
  <c r="J339" i="16"/>
  <c r="B340" i="16" a="1"/>
  <c r="B340" i="16"/>
  <c r="C340" i="16" a="1"/>
  <c r="C340" i="16"/>
  <c r="D340" i="16" a="1"/>
  <c r="D340" i="16"/>
  <c r="E340" i="16" a="1"/>
  <c r="E340" i="16"/>
  <c r="F340" i="16" a="1"/>
  <c r="F340" i="16"/>
  <c r="G340" i="16" a="1"/>
  <c r="G340" i="16"/>
  <c r="H340" i="16" a="1"/>
  <c r="H340" i="16"/>
  <c r="I340" i="16" a="1"/>
  <c r="I340" i="16"/>
  <c r="J340" i="16" a="1"/>
  <c r="J340" i="16"/>
  <c r="B341" i="16" a="1"/>
  <c r="B341" i="16"/>
  <c r="C341" i="16" a="1"/>
  <c r="C341" i="16"/>
  <c r="D341" i="16" a="1"/>
  <c r="D341" i="16"/>
  <c r="E341" i="16" a="1"/>
  <c r="E341" i="16"/>
  <c r="F341" i="16" a="1"/>
  <c r="F341" i="16"/>
  <c r="G341" i="16" a="1"/>
  <c r="G341" i="16"/>
  <c r="H341" i="16" a="1"/>
  <c r="H341" i="16"/>
  <c r="I341" i="16" a="1"/>
  <c r="I341" i="16"/>
  <c r="J341" i="16" a="1"/>
  <c r="J341" i="16"/>
  <c r="B342" i="16" a="1"/>
  <c r="B342" i="16"/>
  <c r="C342" i="16" a="1"/>
  <c r="C342" i="16"/>
  <c r="D342" i="16" a="1"/>
  <c r="D342" i="16"/>
  <c r="E342" i="16" a="1"/>
  <c r="E342" i="16"/>
  <c r="F342" i="16" a="1"/>
  <c r="F342" i="16"/>
  <c r="G342" i="16" a="1"/>
  <c r="G342" i="16"/>
  <c r="H342" i="16" a="1"/>
  <c r="H342" i="16"/>
  <c r="I342" i="16" a="1"/>
  <c r="I342" i="16"/>
  <c r="J342" i="16" a="1"/>
  <c r="J342" i="16"/>
  <c r="B343" i="16" a="1"/>
  <c r="B343" i="16"/>
  <c r="C343" i="16" a="1"/>
  <c r="C343" i="16"/>
  <c r="D343" i="16" a="1"/>
  <c r="D343" i="16"/>
  <c r="E343" i="16" a="1"/>
  <c r="E343" i="16"/>
  <c r="F343" i="16" a="1"/>
  <c r="F343" i="16"/>
  <c r="G343" i="16" a="1"/>
  <c r="G343" i="16"/>
  <c r="H343" i="16" a="1"/>
  <c r="H343" i="16"/>
  <c r="I343" i="16" a="1"/>
  <c r="I343" i="16"/>
  <c r="J343" i="16" a="1"/>
  <c r="J343" i="16"/>
  <c r="B344" i="16" a="1"/>
  <c r="B344" i="16"/>
  <c r="C344" i="16" a="1"/>
  <c r="C344" i="16"/>
  <c r="D344" i="16" a="1"/>
  <c r="D344" i="16"/>
  <c r="E344" i="16" a="1"/>
  <c r="E344" i="16"/>
  <c r="F344" i="16" a="1"/>
  <c r="F344" i="16"/>
  <c r="G344" i="16" a="1"/>
  <c r="G344" i="16"/>
  <c r="H344" i="16" a="1"/>
  <c r="H344" i="16"/>
  <c r="I344" i="16" a="1"/>
  <c r="I344" i="16"/>
  <c r="J344" i="16" a="1"/>
  <c r="J344" i="16"/>
  <c r="B345" i="16" a="1"/>
  <c r="B345" i="16"/>
  <c r="C345" i="16" a="1"/>
  <c r="C345" i="16"/>
  <c r="D345" i="16" a="1"/>
  <c r="D345" i="16"/>
  <c r="E345" i="16" a="1"/>
  <c r="E345" i="16"/>
  <c r="F345" i="16" a="1"/>
  <c r="F345" i="16"/>
  <c r="G345" i="16" a="1"/>
  <c r="G345" i="16"/>
  <c r="H345" i="16" a="1"/>
  <c r="H345" i="16"/>
  <c r="I345" i="16" a="1"/>
  <c r="I345" i="16"/>
  <c r="J345" i="16" a="1"/>
  <c r="J345" i="16"/>
  <c r="B346" i="16" a="1"/>
  <c r="B346" i="16"/>
  <c r="C346" i="16" a="1"/>
  <c r="C346" i="16"/>
  <c r="D346" i="16" a="1"/>
  <c r="D346" i="16"/>
  <c r="E346" i="16" a="1"/>
  <c r="E346" i="16"/>
  <c r="F346" i="16" a="1"/>
  <c r="F346" i="16"/>
  <c r="G346" i="16" a="1"/>
  <c r="G346" i="16"/>
  <c r="H346" i="16" a="1"/>
  <c r="H346" i="16"/>
  <c r="I346" i="16" a="1"/>
  <c r="I346" i="16"/>
  <c r="J346" i="16" a="1"/>
  <c r="J346" i="16"/>
  <c r="B347" i="16" a="1"/>
  <c r="B347" i="16"/>
  <c r="C347" i="16" a="1"/>
  <c r="C347" i="16"/>
  <c r="D347" i="16" a="1"/>
  <c r="D347" i="16"/>
  <c r="E347" i="16" a="1"/>
  <c r="E347" i="16"/>
  <c r="F347" i="16" a="1"/>
  <c r="F347" i="16"/>
  <c r="G347" i="16" a="1"/>
  <c r="G347" i="16"/>
  <c r="H347" i="16" a="1"/>
  <c r="H347" i="16"/>
  <c r="I347" i="16" a="1"/>
  <c r="I347" i="16"/>
  <c r="J347" i="16" a="1"/>
  <c r="J347" i="16"/>
  <c r="B348" i="16" a="1"/>
  <c r="B348" i="16"/>
  <c r="C348" i="16" a="1"/>
  <c r="C348" i="16"/>
  <c r="D348" i="16" a="1"/>
  <c r="D348" i="16"/>
  <c r="E348" i="16" a="1"/>
  <c r="E348" i="16"/>
  <c r="F348" i="16" a="1"/>
  <c r="F348" i="16"/>
  <c r="G348" i="16" a="1"/>
  <c r="G348" i="16"/>
  <c r="H348" i="16" a="1"/>
  <c r="H348" i="16"/>
  <c r="I348" i="16" a="1"/>
  <c r="I348" i="16"/>
  <c r="J348" i="16" a="1"/>
  <c r="J348" i="16"/>
  <c r="B349" i="16" a="1"/>
  <c r="B349" i="16"/>
  <c r="C349" i="16" a="1"/>
  <c r="C349" i="16"/>
  <c r="D349" i="16" a="1"/>
  <c r="D349" i="16"/>
  <c r="E349" i="16" a="1"/>
  <c r="E349" i="16"/>
  <c r="F349" i="16" a="1"/>
  <c r="F349" i="16"/>
  <c r="G349" i="16" a="1"/>
  <c r="G349" i="16"/>
  <c r="H349" i="16" a="1"/>
  <c r="H349" i="16"/>
  <c r="I349" i="16" a="1"/>
  <c r="I349" i="16"/>
  <c r="J349" i="16" a="1"/>
  <c r="J349" i="16"/>
  <c r="B350" i="16" a="1"/>
  <c r="B350" i="16"/>
  <c r="C350" i="16" a="1"/>
  <c r="C350" i="16"/>
  <c r="D350" i="16" a="1"/>
  <c r="D350" i="16"/>
  <c r="E350" i="16" a="1"/>
  <c r="E350" i="16"/>
  <c r="F350" i="16" a="1"/>
  <c r="F350" i="16"/>
  <c r="G350" i="16" a="1"/>
  <c r="G350" i="16"/>
  <c r="H350" i="16" a="1"/>
  <c r="H350" i="16"/>
  <c r="I350" i="16" a="1"/>
  <c r="I350" i="16"/>
  <c r="J350" i="16" a="1"/>
  <c r="J350" i="16"/>
  <c r="B351" i="16" a="1"/>
  <c r="B351" i="16"/>
  <c r="C351" i="16" a="1"/>
  <c r="C351" i="16"/>
  <c r="D351" i="16" a="1"/>
  <c r="D351" i="16"/>
  <c r="E351" i="16" a="1"/>
  <c r="E351" i="16"/>
  <c r="F351" i="16" a="1"/>
  <c r="F351" i="16"/>
  <c r="G351" i="16" a="1"/>
  <c r="G351" i="16"/>
  <c r="H351" i="16" a="1"/>
  <c r="H351" i="16"/>
  <c r="I351" i="16" a="1"/>
  <c r="I351" i="16"/>
  <c r="J351" i="16" a="1"/>
  <c r="J351" i="16"/>
  <c r="B352" i="16" a="1"/>
  <c r="B352" i="16"/>
  <c r="C352" i="16" a="1"/>
  <c r="C352" i="16"/>
  <c r="D352" i="16" a="1"/>
  <c r="D352" i="16"/>
  <c r="E352" i="16" a="1"/>
  <c r="E352" i="16"/>
  <c r="F352" i="16" a="1"/>
  <c r="F352" i="16"/>
  <c r="G352" i="16" a="1"/>
  <c r="G352" i="16"/>
  <c r="H352" i="16" a="1"/>
  <c r="H352" i="16"/>
  <c r="I352" i="16" a="1"/>
  <c r="I352" i="16"/>
  <c r="J352" i="16" a="1"/>
  <c r="J352" i="16"/>
  <c r="B353" i="16" a="1"/>
  <c r="B353" i="16"/>
  <c r="C353" i="16" a="1"/>
  <c r="C353" i="16"/>
  <c r="D353" i="16" a="1"/>
  <c r="D353" i="16"/>
  <c r="E353" i="16" a="1"/>
  <c r="E353" i="16"/>
  <c r="F353" i="16" a="1"/>
  <c r="F353" i="16"/>
  <c r="G353" i="16" a="1"/>
  <c r="G353" i="16"/>
  <c r="H353" i="16" a="1"/>
  <c r="H353" i="16"/>
  <c r="I353" i="16" a="1"/>
  <c r="I353" i="16"/>
  <c r="J353" i="16" a="1"/>
  <c r="J353" i="16"/>
  <c r="B354" i="16" a="1"/>
  <c r="B354" i="16"/>
  <c r="C354" i="16" a="1"/>
  <c r="C354" i="16"/>
  <c r="D354" i="16" a="1"/>
  <c r="D354" i="16"/>
  <c r="E354" i="16" a="1"/>
  <c r="E354" i="16"/>
  <c r="F354" i="16" a="1"/>
  <c r="F354" i="16"/>
  <c r="G354" i="16" a="1"/>
  <c r="G354" i="16"/>
  <c r="H354" i="16" a="1"/>
  <c r="H354" i="16"/>
  <c r="I354" i="16" a="1"/>
  <c r="I354" i="16"/>
  <c r="J354" i="16" a="1"/>
  <c r="J354" i="16"/>
  <c r="B355" i="16" a="1"/>
  <c r="B355" i="16"/>
  <c r="C355" i="16" a="1"/>
  <c r="C355" i="16"/>
  <c r="D355" i="16" a="1"/>
  <c r="D355" i="16"/>
  <c r="E355" i="16" a="1"/>
  <c r="E355" i="16"/>
  <c r="F355" i="16" a="1"/>
  <c r="F355" i="16"/>
  <c r="G355" i="16" a="1"/>
  <c r="G355" i="16"/>
  <c r="H355" i="16" a="1"/>
  <c r="H355" i="16"/>
  <c r="I355" i="16" a="1"/>
  <c r="I355" i="16"/>
  <c r="J355" i="16" a="1"/>
  <c r="J355" i="16"/>
  <c r="B356" i="16" a="1"/>
  <c r="B356" i="16"/>
  <c r="C356" i="16" a="1"/>
  <c r="C356" i="16"/>
  <c r="D356" i="16" a="1"/>
  <c r="D356" i="16"/>
  <c r="E356" i="16" a="1"/>
  <c r="E356" i="16"/>
  <c r="F356" i="16" a="1"/>
  <c r="F356" i="16"/>
  <c r="G356" i="16" a="1"/>
  <c r="G356" i="16"/>
  <c r="H356" i="16" a="1"/>
  <c r="H356" i="16"/>
  <c r="I356" i="16" a="1"/>
  <c r="I356" i="16"/>
  <c r="J356" i="16" a="1"/>
  <c r="J356" i="16"/>
  <c r="B357" i="16" a="1"/>
  <c r="B357" i="16"/>
  <c r="C357" i="16" a="1"/>
  <c r="C357" i="16"/>
  <c r="D357" i="16" a="1"/>
  <c r="D357" i="16"/>
  <c r="E357" i="16" a="1"/>
  <c r="E357" i="16"/>
  <c r="F357" i="16" a="1"/>
  <c r="F357" i="16"/>
  <c r="G357" i="16" a="1"/>
  <c r="G357" i="16"/>
  <c r="H357" i="16" a="1"/>
  <c r="H357" i="16"/>
  <c r="I357" i="16" a="1"/>
  <c r="I357" i="16"/>
  <c r="J357" i="16" a="1"/>
  <c r="J357" i="16"/>
  <c r="B358" i="16" a="1"/>
  <c r="B358" i="16"/>
  <c r="C358" i="16" a="1"/>
  <c r="C358" i="16"/>
  <c r="D358" i="16" a="1"/>
  <c r="D358" i="16"/>
  <c r="E358" i="16" a="1"/>
  <c r="E358" i="16"/>
  <c r="F358" i="16" a="1"/>
  <c r="F358" i="16"/>
  <c r="G358" i="16" a="1"/>
  <c r="G358" i="16"/>
  <c r="H358" i="16" a="1"/>
  <c r="H358" i="16"/>
  <c r="I358" i="16" a="1"/>
  <c r="I358" i="16"/>
  <c r="J358" i="16" a="1"/>
  <c r="J358" i="16"/>
  <c r="B359" i="16" a="1"/>
  <c r="B359" i="16"/>
  <c r="C359" i="16" a="1"/>
  <c r="C359" i="16"/>
  <c r="D359" i="16" a="1"/>
  <c r="D359" i="16"/>
  <c r="E359" i="16" a="1"/>
  <c r="E359" i="16"/>
  <c r="F359" i="16" a="1"/>
  <c r="F359" i="16"/>
  <c r="G359" i="16" a="1"/>
  <c r="G359" i="16"/>
  <c r="H359" i="16" a="1"/>
  <c r="H359" i="16"/>
  <c r="I359" i="16" a="1"/>
  <c r="I359" i="16"/>
  <c r="J359" i="16" a="1"/>
  <c r="J359" i="16"/>
  <c r="B360" i="16" a="1"/>
  <c r="B360" i="16"/>
  <c r="C360" i="16" a="1"/>
  <c r="C360" i="16"/>
  <c r="D360" i="16" a="1"/>
  <c r="D360" i="16"/>
  <c r="E360" i="16" a="1"/>
  <c r="E360" i="16"/>
  <c r="F360" i="16" a="1"/>
  <c r="F360" i="16"/>
  <c r="G360" i="16" a="1"/>
  <c r="G360" i="16"/>
  <c r="H360" i="16" a="1"/>
  <c r="H360" i="16"/>
  <c r="I360" i="16" a="1"/>
  <c r="I360" i="16"/>
  <c r="J360" i="16" a="1"/>
  <c r="J360" i="16"/>
  <c r="B361" i="16" a="1"/>
  <c r="B361" i="16"/>
  <c r="C361" i="16" a="1"/>
  <c r="C361" i="16"/>
  <c r="D361" i="16" a="1"/>
  <c r="D361" i="16"/>
  <c r="E361" i="16" a="1"/>
  <c r="E361" i="16"/>
  <c r="F361" i="16" a="1"/>
  <c r="F361" i="16"/>
  <c r="G361" i="16" a="1"/>
  <c r="G361" i="16"/>
  <c r="H361" i="16" a="1"/>
  <c r="H361" i="16"/>
  <c r="I361" i="16" a="1"/>
  <c r="I361" i="16"/>
  <c r="J361" i="16" a="1"/>
  <c r="J361" i="16"/>
  <c r="B362" i="16" a="1"/>
  <c r="B362" i="16"/>
  <c r="C362" i="16" a="1"/>
  <c r="C362" i="16"/>
  <c r="D362" i="16" a="1"/>
  <c r="D362" i="16"/>
  <c r="E362" i="16" a="1"/>
  <c r="E362" i="16"/>
  <c r="F362" i="16" a="1"/>
  <c r="F362" i="16"/>
  <c r="G362" i="16" a="1"/>
  <c r="G362" i="16"/>
  <c r="H362" i="16" a="1"/>
  <c r="H362" i="16"/>
  <c r="I362" i="16" a="1"/>
  <c r="I362" i="16"/>
  <c r="J362" i="16" a="1"/>
  <c r="J362" i="16"/>
  <c r="B363" i="16" a="1"/>
  <c r="B363" i="16"/>
  <c r="C363" i="16" a="1"/>
  <c r="C363" i="16"/>
  <c r="D363" i="16" a="1"/>
  <c r="D363" i="16"/>
  <c r="E363" i="16" a="1"/>
  <c r="E363" i="16"/>
  <c r="F363" i="16" a="1"/>
  <c r="F363" i="16"/>
  <c r="G363" i="16" a="1"/>
  <c r="G363" i="16"/>
  <c r="H363" i="16" a="1"/>
  <c r="H363" i="16"/>
  <c r="I363" i="16" a="1"/>
  <c r="I363" i="16"/>
  <c r="J363" i="16" a="1"/>
  <c r="J363" i="16"/>
  <c r="B364" i="16" a="1"/>
  <c r="B364" i="16"/>
  <c r="C364" i="16" a="1"/>
  <c r="C364" i="16"/>
  <c r="D364" i="16" a="1"/>
  <c r="D364" i="16"/>
  <c r="E364" i="16" a="1"/>
  <c r="E364" i="16"/>
  <c r="F364" i="16" a="1"/>
  <c r="F364" i="16"/>
  <c r="G364" i="16" a="1"/>
  <c r="G364" i="16"/>
  <c r="H364" i="16" a="1"/>
  <c r="H364" i="16"/>
  <c r="I364" i="16" a="1"/>
  <c r="I364" i="16"/>
  <c r="J364" i="16" a="1"/>
  <c r="J364" i="16"/>
  <c r="B365" i="16" a="1"/>
  <c r="B365" i="16"/>
  <c r="C365" i="16" a="1"/>
  <c r="C365" i="16"/>
  <c r="D365" i="16" a="1"/>
  <c r="D365" i="16"/>
  <c r="E365" i="16" a="1"/>
  <c r="E365" i="16"/>
  <c r="F365" i="16" a="1"/>
  <c r="F365" i="16"/>
  <c r="G365" i="16" a="1"/>
  <c r="G365" i="16"/>
  <c r="H365" i="16" a="1"/>
  <c r="H365" i="16"/>
  <c r="I365" i="16" a="1"/>
  <c r="I365" i="16"/>
  <c r="J365" i="16" a="1"/>
  <c r="J365" i="16"/>
  <c r="B366" i="16" a="1"/>
  <c r="B366" i="16"/>
  <c r="C366" i="16" a="1"/>
  <c r="C366" i="16"/>
  <c r="D366" i="16" a="1"/>
  <c r="D366" i="16"/>
  <c r="E366" i="16" a="1"/>
  <c r="E366" i="16"/>
  <c r="F366" i="16" a="1"/>
  <c r="F366" i="16"/>
  <c r="G366" i="16" a="1"/>
  <c r="G366" i="16"/>
  <c r="H366" i="16" a="1"/>
  <c r="H366" i="16"/>
  <c r="I366" i="16" a="1"/>
  <c r="I366" i="16"/>
  <c r="J366" i="16" a="1"/>
  <c r="J366" i="16"/>
  <c r="B367" i="16" a="1"/>
  <c r="B367" i="16"/>
  <c r="C367" i="16" a="1"/>
  <c r="C367" i="16"/>
  <c r="D367" i="16" a="1"/>
  <c r="D367" i="16"/>
  <c r="E367" i="16" a="1"/>
  <c r="E367" i="16"/>
  <c r="F367" i="16" a="1"/>
  <c r="F367" i="16"/>
  <c r="G367" i="16" a="1"/>
  <c r="G367" i="16"/>
  <c r="H367" i="16" a="1"/>
  <c r="H367" i="16"/>
  <c r="I367" i="16" a="1"/>
  <c r="I367" i="16"/>
  <c r="J367" i="16" a="1"/>
  <c r="J367" i="16"/>
  <c r="B368" i="16" a="1"/>
  <c r="B368" i="16"/>
  <c r="C368" i="16" a="1"/>
  <c r="C368" i="16"/>
  <c r="D368" i="16" a="1"/>
  <c r="D368" i="16"/>
  <c r="E368" i="16" a="1"/>
  <c r="E368" i="16"/>
  <c r="F368" i="16" a="1"/>
  <c r="F368" i="16"/>
  <c r="G368" i="16" a="1"/>
  <c r="G368" i="16"/>
  <c r="H368" i="16" a="1"/>
  <c r="H368" i="16"/>
  <c r="I368" i="16" a="1"/>
  <c r="I368" i="16"/>
  <c r="J368" i="16" a="1"/>
  <c r="J368" i="16"/>
  <c r="B369" i="16" a="1"/>
  <c r="B369" i="16"/>
  <c r="C369" i="16" a="1"/>
  <c r="C369" i="16"/>
  <c r="D369" i="16" a="1"/>
  <c r="D369" i="16"/>
  <c r="E369" i="16" a="1"/>
  <c r="E369" i="16"/>
  <c r="F369" i="16" a="1"/>
  <c r="F369" i="16"/>
  <c r="G369" i="16" a="1"/>
  <c r="G369" i="16"/>
  <c r="H369" i="16" a="1"/>
  <c r="H369" i="16"/>
  <c r="I369" i="16" a="1"/>
  <c r="I369" i="16"/>
  <c r="J369" i="16" a="1"/>
  <c r="J369" i="16"/>
  <c r="B370" i="16" a="1"/>
  <c r="B370" i="16"/>
  <c r="C370" i="16" a="1"/>
  <c r="C370" i="16"/>
  <c r="D370" i="16" a="1"/>
  <c r="D370" i="16"/>
  <c r="E370" i="16" a="1"/>
  <c r="E370" i="16"/>
  <c r="F370" i="16" a="1"/>
  <c r="F370" i="16"/>
  <c r="G370" i="16" a="1"/>
  <c r="G370" i="16"/>
  <c r="H370" i="16" a="1"/>
  <c r="H370" i="16"/>
  <c r="I370" i="16" a="1"/>
  <c r="I370" i="16"/>
  <c r="J370" i="16" a="1"/>
  <c r="J370" i="16"/>
  <c r="B371" i="16" a="1"/>
  <c r="B371" i="16"/>
  <c r="C371" i="16" a="1"/>
  <c r="C371" i="16"/>
  <c r="D371" i="16" a="1"/>
  <c r="D371" i="16"/>
  <c r="E371" i="16" a="1"/>
  <c r="E371" i="16"/>
  <c r="F371" i="16" a="1"/>
  <c r="F371" i="16"/>
  <c r="G371" i="16" a="1"/>
  <c r="G371" i="16"/>
  <c r="H371" i="16" a="1"/>
  <c r="H371" i="16"/>
  <c r="I371" i="16" a="1"/>
  <c r="I371" i="16"/>
  <c r="J371" i="16" a="1"/>
  <c r="J371" i="16"/>
  <c r="B372" i="16" a="1"/>
  <c r="B372" i="16"/>
  <c r="C372" i="16" a="1"/>
  <c r="C372" i="16"/>
  <c r="D372" i="16" a="1"/>
  <c r="D372" i="16"/>
  <c r="E372" i="16" a="1"/>
  <c r="E372" i="16"/>
  <c r="F372" i="16" a="1"/>
  <c r="F372" i="16"/>
  <c r="G372" i="16" a="1"/>
  <c r="G372" i="16"/>
  <c r="H372" i="16" a="1"/>
  <c r="H372" i="16"/>
  <c r="I372" i="16" a="1"/>
  <c r="I372" i="16"/>
  <c r="J372" i="16" a="1"/>
  <c r="J372" i="16"/>
  <c r="B373" i="16" a="1"/>
  <c r="B373" i="16"/>
  <c r="C373" i="16" a="1"/>
  <c r="C373" i="16"/>
  <c r="D373" i="16" a="1"/>
  <c r="D373" i="16"/>
  <c r="E373" i="16" a="1"/>
  <c r="E373" i="16"/>
  <c r="F373" i="16" a="1"/>
  <c r="F373" i="16"/>
  <c r="G373" i="16" a="1"/>
  <c r="G373" i="16"/>
  <c r="H373" i="16" a="1"/>
  <c r="H373" i="16"/>
  <c r="I373" i="16" a="1"/>
  <c r="I373" i="16"/>
  <c r="J373" i="16" a="1"/>
  <c r="J373" i="16"/>
  <c r="B374" i="16" a="1"/>
  <c r="B374" i="16"/>
  <c r="C374" i="16" a="1"/>
  <c r="C374" i="16"/>
  <c r="D374" i="16" a="1"/>
  <c r="D374" i="16"/>
  <c r="E374" i="16" a="1"/>
  <c r="E374" i="16"/>
  <c r="F374" i="16" a="1"/>
  <c r="F374" i="16"/>
  <c r="G374" i="16" a="1"/>
  <c r="G374" i="16"/>
  <c r="H374" i="16" a="1"/>
  <c r="H374" i="16"/>
  <c r="I374" i="16" a="1"/>
  <c r="I374" i="16"/>
  <c r="J374" i="16" a="1"/>
  <c r="J374" i="16"/>
  <c r="B375" i="16" a="1"/>
  <c r="B375" i="16"/>
  <c r="C375" i="16" a="1"/>
  <c r="C375" i="16"/>
  <c r="D375" i="16" a="1"/>
  <c r="D375" i="16"/>
  <c r="E375" i="16" a="1"/>
  <c r="E375" i="16"/>
  <c r="F375" i="16" a="1"/>
  <c r="F375" i="16"/>
  <c r="G375" i="16" a="1"/>
  <c r="G375" i="16"/>
  <c r="H375" i="16" a="1"/>
  <c r="H375" i="16"/>
  <c r="I375" i="16" a="1"/>
  <c r="I375" i="16"/>
  <c r="J375" i="16" a="1"/>
  <c r="J375" i="16"/>
  <c r="B376" i="16" a="1"/>
  <c r="B376" i="16"/>
  <c r="C376" i="16" a="1"/>
  <c r="C376" i="16"/>
  <c r="D376" i="16" a="1"/>
  <c r="D376" i="16"/>
  <c r="E376" i="16" a="1"/>
  <c r="E376" i="16"/>
  <c r="F376" i="16" a="1"/>
  <c r="F376" i="16"/>
  <c r="G376" i="16" a="1"/>
  <c r="G376" i="16"/>
  <c r="H376" i="16" a="1"/>
  <c r="H376" i="16"/>
  <c r="I376" i="16" a="1"/>
  <c r="I376" i="16"/>
  <c r="J376" i="16" a="1"/>
  <c r="J376" i="16"/>
  <c r="B377" i="16" a="1"/>
  <c r="B377" i="16"/>
  <c r="C377" i="16" a="1"/>
  <c r="C377" i="16"/>
  <c r="D377" i="16" a="1"/>
  <c r="D377" i="16"/>
  <c r="E377" i="16" a="1"/>
  <c r="E377" i="16"/>
  <c r="F377" i="16" a="1"/>
  <c r="F377" i="16"/>
  <c r="G377" i="16" a="1"/>
  <c r="G377" i="16"/>
  <c r="H377" i="16" a="1"/>
  <c r="H377" i="16"/>
  <c r="I377" i="16" a="1"/>
  <c r="I377" i="16"/>
  <c r="J377" i="16" a="1"/>
  <c r="J377" i="16"/>
  <c r="B378" i="16" a="1"/>
  <c r="B378" i="16"/>
  <c r="C378" i="16" a="1"/>
  <c r="C378" i="16"/>
  <c r="D378" i="16" a="1"/>
  <c r="D378" i="16"/>
  <c r="E378" i="16" a="1"/>
  <c r="E378" i="16"/>
  <c r="F378" i="16" a="1"/>
  <c r="F378" i="16"/>
  <c r="G378" i="16" a="1"/>
  <c r="G378" i="16"/>
  <c r="H378" i="16" a="1"/>
  <c r="H378" i="16"/>
  <c r="I378" i="16" a="1"/>
  <c r="I378" i="16"/>
  <c r="J378" i="16" a="1"/>
  <c r="J378" i="16"/>
  <c r="B379" i="16" a="1"/>
  <c r="B379" i="16"/>
  <c r="C379" i="16" a="1"/>
  <c r="C379" i="16"/>
  <c r="D379" i="16" a="1"/>
  <c r="D379" i="16"/>
  <c r="E379" i="16" a="1"/>
  <c r="E379" i="16"/>
  <c r="F379" i="16" a="1"/>
  <c r="F379" i="16"/>
  <c r="G379" i="16" a="1"/>
  <c r="G379" i="16"/>
  <c r="H379" i="16" a="1"/>
  <c r="H379" i="16"/>
  <c r="I379" i="16" a="1"/>
  <c r="I379" i="16"/>
  <c r="J379" i="16" a="1"/>
  <c r="J379" i="16"/>
  <c r="B380" i="16" a="1"/>
  <c r="B380" i="16"/>
  <c r="C380" i="16" a="1"/>
  <c r="C380" i="16"/>
  <c r="D380" i="16" a="1"/>
  <c r="D380" i="16"/>
  <c r="E380" i="16" a="1"/>
  <c r="E380" i="16"/>
  <c r="F380" i="16" a="1"/>
  <c r="F380" i="16"/>
  <c r="G380" i="16" a="1"/>
  <c r="G380" i="16"/>
  <c r="H380" i="16" a="1"/>
  <c r="H380" i="16"/>
  <c r="I380" i="16" a="1"/>
  <c r="I380" i="16"/>
  <c r="J380" i="16" a="1"/>
  <c r="J380" i="16"/>
  <c r="B381" i="16" a="1"/>
  <c r="B381" i="16"/>
  <c r="C381" i="16" a="1"/>
  <c r="C381" i="16"/>
  <c r="D381" i="16" a="1"/>
  <c r="D381" i="16"/>
  <c r="E381" i="16" a="1"/>
  <c r="E381" i="16"/>
  <c r="F381" i="16" a="1"/>
  <c r="F381" i="16"/>
  <c r="G381" i="16" a="1"/>
  <c r="G381" i="16"/>
  <c r="H381" i="16" a="1"/>
  <c r="H381" i="16"/>
  <c r="I381" i="16" a="1"/>
  <c r="I381" i="16"/>
  <c r="J381" i="16" a="1"/>
  <c r="J381" i="16"/>
  <c r="B382" i="16" a="1"/>
  <c r="B382" i="16"/>
  <c r="C382" i="16" a="1"/>
  <c r="C382" i="16"/>
  <c r="D382" i="16" a="1"/>
  <c r="D382" i="16"/>
  <c r="E382" i="16" a="1"/>
  <c r="E382" i="16"/>
  <c r="F382" i="16" a="1"/>
  <c r="F382" i="16"/>
  <c r="G382" i="16" a="1"/>
  <c r="G382" i="16"/>
  <c r="H382" i="16" a="1"/>
  <c r="H382" i="16"/>
  <c r="I382" i="16" a="1"/>
  <c r="I382" i="16"/>
  <c r="J382" i="16" a="1"/>
  <c r="J382" i="16"/>
  <c r="B383" i="16" a="1"/>
  <c r="B383" i="16"/>
  <c r="C383" i="16" a="1"/>
  <c r="C383" i="16"/>
  <c r="D383" i="16" a="1"/>
  <c r="D383" i="16"/>
  <c r="E383" i="16" a="1"/>
  <c r="E383" i="16"/>
  <c r="F383" i="16" a="1"/>
  <c r="F383" i="16"/>
  <c r="G383" i="16" a="1"/>
  <c r="G383" i="16"/>
  <c r="H383" i="16" a="1"/>
  <c r="H383" i="16"/>
  <c r="I383" i="16" a="1"/>
  <c r="I383" i="16"/>
  <c r="J383" i="16" a="1"/>
  <c r="J383" i="16"/>
  <c r="B384" i="16" a="1"/>
  <c r="B384" i="16"/>
  <c r="C384" i="16" a="1"/>
  <c r="C384" i="16"/>
  <c r="D384" i="16" a="1"/>
  <c r="D384" i="16"/>
  <c r="E384" i="16" a="1"/>
  <c r="E384" i="16"/>
  <c r="F384" i="16" a="1"/>
  <c r="F384" i="16"/>
  <c r="G384" i="16" a="1"/>
  <c r="G384" i="16"/>
  <c r="H384" i="16" a="1"/>
  <c r="H384" i="16"/>
  <c r="I384" i="16" a="1"/>
  <c r="I384" i="16"/>
  <c r="J384" i="16" a="1"/>
  <c r="J384" i="16"/>
  <c r="B385" i="16" a="1"/>
  <c r="B385" i="16"/>
  <c r="C385" i="16" a="1"/>
  <c r="C385" i="16"/>
  <c r="D385" i="16" a="1"/>
  <c r="D385" i="16"/>
  <c r="E385" i="16" a="1"/>
  <c r="E385" i="16"/>
  <c r="F385" i="16" a="1"/>
  <c r="F385" i="16"/>
  <c r="G385" i="16" a="1"/>
  <c r="G385" i="16"/>
  <c r="H385" i="16" a="1"/>
  <c r="H385" i="16"/>
  <c r="I385" i="16" a="1"/>
  <c r="I385" i="16"/>
  <c r="J385" i="16" a="1"/>
  <c r="J385" i="16"/>
  <c r="B386" i="16" a="1"/>
  <c r="B386" i="16"/>
  <c r="C386" i="16" a="1"/>
  <c r="C386" i="16"/>
  <c r="D386" i="16" a="1"/>
  <c r="D386" i="16"/>
  <c r="E386" i="16" a="1"/>
  <c r="E386" i="16"/>
  <c r="F386" i="16" a="1"/>
  <c r="F386" i="16"/>
  <c r="G386" i="16" a="1"/>
  <c r="G386" i="16"/>
  <c r="H386" i="16" a="1"/>
  <c r="H386" i="16"/>
  <c r="I386" i="16" a="1"/>
  <c r="I386" i="16"/>
  <c r="J386" i="16" a="1"/>
  <c r="J386" i="16"/>
  <c r="B387" i="16" a="1"/>
  <c r="B387" i="16"/>
  <c r="C387" i="16" a="1"/>
  <c r="C387" i="16"/>
  <c r="D387" i="16" a="1"/>
  <c r="D387" i="16"/>
  <c r="E387" i="16" a="1"/>
  <c r="E387" i="16"/>
  <c r="F387" i="16" a="1"/>
  <c r="F387" i="16"/>
  <c r="G387" i="16" a="1"/>
  <c r="G387" i="16"/>
  <c r="H387" i="16" a="1"/>
  <c r="H387" i="16"/>
  <c r="I387" i="16" a="1"/>
  <c r="I387" i="16"/>
  <c r="J387" i="16" a="1"/>
  <c r="J387" i="16"/>
  <c r="B388" i="16" a="1"/>
  <c r="B388" i="16"/>
  <c r="C388" i="16" a="1"/>
  <c r="C388" i="16"/>
  <c r="D388" i="16" a="1"/>
  <c r="D388" i="16"/>
  <c r="E388" i="16" a="1"/>
  <c r="E388" i="16"/>
  <c r="F388" i="16" a="1"/>
  <c r="F388" i="16"/>
  <c r="G388" i="16" a="1"/>
  <c r="G388" i="16"/>
  <c r="H388" i="16" a="1"/>
  <c r="H388" i="16"/>
  <c r="I388" i="16" a="1"/>
  <c r="I388" i="16"/>
  <c r="J388" i="16" a="1"/>
  <c r="J388" i="16"/>
  <c r="B389" i="16" a="1"/>
  <c r="B389" i="16"/>
  <c r="C389" i="16" a="1"/>
  <c r="C389" i="16"/>
  <c r="D389" i="16" a="1"/>
  <c r="D389" i="16"/>
  <c r="E389" i="16" a="1"/>
  <c r="E389" i="16"/>
  <c r="F389" i="16" a="1"/>
  <c r="F389" i="16"/>
  <c r="G389" i="16" a="1"/>
  <c r="G389" i="16"/>
  <c r="H389" i="16" a="1"/>
  <c r="H389" i="16"/>
  <c r="I389" i="16" a="1"/>
  <c r="I389" i="16"/>
  <c r="J389" i="16" a="1"/>
  <c r="J389" i="16"/>
  <c r="B390" i="16" a="1"/>
  <c r="B390" i="16"/>
  <c r="C390" i="16" a="1"/>
  <c r="C390" i="16"/>
  <c r="D390" i="16" a="1"/>
  <c r="D390" i="16"/>
  <c r="E390" i="16" a="1"/>
  <c r="E390" i="16"/>
  <c r="F390" i="16" a="1"/>
  <c r="F390" i="16"/>
  <c r="G390" i="16" a="1"/>
  <c r="G390" i="16"/>
  <c r="H390" i="16" a="1"/>
  <c r="H390" i="16"/>
  <c r="I390" i="16" a="1"/>
  <c r="I390" i="16"/>
  <c r="J390" i="16" a="1"/>
  <c r="J390" i="16"/>
  <c r="B391" i="16" a="1"/>
  <c r="B391" i="16"/>
  <c r="C391" i="16" a="1"/>
  <c r="C391" i="16"/>
  <c r="D391" i="16" a="1"/>
  <c r="D391" i="16"/>
  <c r="E391" i="16" a="1"/>
  <c r="E391" i="16"/>
  <c r="F391" i="16" a="1"/>
  <c r="F391" i="16"/>
  <c r="G391" i="16" a="1"/>
  <c r="G391" i="16"/>
  <c r="H391" i="16" a="1"/>
  <c r="H391" i="16"/>
  <c r="I391" i="16" a="1"/>
  <c r="I391" i="16"/>
  <c r="J391" i="16" a="1"/>
  <c r="J391" i="16"/>
  <c r="B392" i="16" a="1"/>
  <c r="B392" i="16"/>
  <c r="C392" i="16" a="1"/>
  <c r="C392" i="16"/>
  <c r="D392" i="16" a="1"/>
  <c r="D392" i="16"/>
  <c r="E392" i="16" a="1"/>
  <c r="E392" i="16"/>
  <c r="F392" i="16" a="1"/>
  <c r="F392" i="16"/>
  <c r="G392" i="16" a="1"/>
  <c r="G392" i="16"/>
  <c r="H392" i="16" a="1"/>
  <c r="H392" i="16"/>
  <c r="I392" i="16" a="1"/>
  <c r="I392" i="16"/>
  <c r="J392" i="16" a="1"/>
  <c r="J392" i="16"/>
  <c r="B393" i="16" a="1"/>
  <c r="B393" i="16"/>
  <c r="C393" i="16" a="1"/>
  <c r="C393" i="16"/>
  <c r="D393" i="16" a="1"/>
  <c r="D393" i="16"/>
  <c r="E393" i="16" a="1"/>
  <c r="E393" i="16"/>
  <c r="F393" i="16" a="1"/>
  <c r="F393" i="16"/>
  <c r="G393" i="16" a="1"/>
  <c r="G393" i="16"/>
  <c r="H393" i="16" a="1"/>
  <c r="H393" i="16"/>
  <c r="I393" i="16" a="1"/>
  <c r="I393" i="16"/>
  <c r="J393" i="16" a="1"/>
  <c r="J393" i="16"/>
  <c r="B394" i="16" a="1"/>
  <c r="B394" i="16"/>
  <c r="C394" i="16" a="1"/>
  <c r="C394" i="16"/>
  <c r="D394" i="16" a="1"/>
  <c r="D394" i="16"/>
  <c r="E394" i="16" a="1"/>
  <c r="E394" i="16"/>
  <c r="F394" i="16" a="1"/>
  <c r="F394" i="16"/>
  <c r="G394" i="16" a="1"/>
  <c r="G394" i="16"/>
  <c r="H394" i="16" a="1"/>
  <c r="H394" i="16"/>
  <c r="I394" i="16" a="1"/>
  <c r="I394" i="16"/>
  <c r="J394" i="16" a="1"/>
  <c r="J394" i="16"/>
  <c r="B395" i="16" a="1"/>
  <c r="B395" i="16"/>
  <c r="C395" i="16" a="1"/>
  <c r="C395" i="16"/>
  <c r="D395" i="16" a="1"/>
  <c r="D395" i="16"/>
  <c r="E395" i="16" a="1"/>
  <c r="E395" i="16"/>
  <c r="F395" i="16" a="1"/>
  <c r="F395" i="16"/>
  <c r="G395" i="16" a="1"/>
  <c r="G395" i="16"/>
  <c r="H395" i="16" a="1"/>
  <c r="H395" i="16"/>
  <c r="I395" i="16" a="1"/>
  <c r="I395" i="16"/>
  <c r="J395" i="16" a="1"/>
  <c r="J395" i="16"/>
  <c r="B396" i="16" a="1"/>
  <c r="B396" i="16"/>
  <c r="C396" i="16" a="1"/>
  <c r="C396" i="16"/>
  <c r="D396" i="16" a="1"/>
  <c r="D396" i="16"/>
  <c r="E396" i="16" a="1"/>
  <c r="E396" i="16"/>
  <c r="F396" i="16" a="1"/>
  <c r="F396" i="16"/>
  <c r="G396" i="16" a="1"/>
  <c r="G396" i="16"/>
  <c r="H396" i="16" a="1"/>
  <c r="H396" i="16"/>
  <c r="I396" i="16" a="1"/>
  <c r="I396" i="16"/>
  <c r="J396" i="16" a="1"/>
  <c r="J396" i="16"/>
  <c r="B397" i="16" a="1"/>
  <c r="B397" i="16"/>
  <c r="C397" i="16" a="1"/>
  <c r="C397" i="16"/>
  <c r="D397" i="16" a="1"/>
  <c r="D397" i="16"/>
  <c r="E397" i="16" a="1"/>
  <c r="E397" i="16"/>
  <c r="F397" i="16" a="1"/>
  <c r="F397" i="16"/>
  <c r="G397" i="16" a="1"/>
  <c r="G397" i="16"/>
  <c r="H397" i="16" a="1"/>
  <c r="H397" i="16"/>
  <c r="I397" i="16" a="1"/>
  <c r="I397" i="16"/>
  <c r="J397" i="16" a="1"/>
  <c r="J397" i="16"/>
  <c r="B398" i="16" a="1"/>
  <c r="B398" i="16"/>
  <c r="C398" i="16" a="1"/>
  <c r="C398" i="16"/>
  <c r="D398" i="16" a="1"/>
  <c r="D398" i="16"/>
  <c r="E398" i="16" a="1"/>
  <c r="E398" i="16"/>
  <c r="F398" i="16" a="1"/>
  <c r="F398" i="16"/>
  <c r="G398" i="16" a="1"/>
  <c r="G398" i="16"/>
  <c r="H398" i="16" a="1"/>
  <c r="H398" i="16"/>
  <c r="I398" i="16" a="1"/>
  <c r="I398" i="16"/>
  <c r="J398" i="16" a="1"/>
  <c r="J398" i="16"/>
  <c r="B399" i="16" a="1"/>
  <c r="B399" i="16"/>
  <c r="C399" i="16" a="1"/>
  <c r="C399" i="16"/>
  <c r="D399" i="16" a="1"/>
  <c r="D399" i="16"/>
  <c r="E399" i="16" a="1"/>
  <c r="E399" i="16"/>
  <c r="F399" i="16" a="1"/>
  <c r="F399" i="16"/>
  <c r="G399" i="16" a="1"/>
  <c r="G399" i="16"/>
  <c r="H399" i="16" a="1"/>
  <c r="H399" i="16"/>
  <c r="I399" i="16" a="1"/>
  <c r="I399" i="16"/>
  <c r="J399" i="16" a="1"/>
  <c r="J399" i="16"/>
  <c r="B400" i="16" a="1"/>
  <c r="B400" i="16"/>
  <c r="C400" i="16" a="1"/>
  <c r="C400" i="16"/>
  <c r="D400" i="16" a="1"/>
  <c r="D400" i="16"/>
  <c r="E400" i="16" a="1"/>
  <c r="E400" i="16"/>
  <c r="F400" i="16" a="1"/>
  <c r="F400" i="16"/>
  <c r="G400" i="16" a="1"/>
  <c r="G400" i="16"/>
  <c r="H400" i="16" a="1"/>
  <c r="H400" i="16"/>
  <c r="I400" i="16" a="1"/>
  <c r="I400" i="16"/>
  <c r="J400" i="16" a="1"/>
  <c r="J400" i="16"/>
  <c r="B401" i="16" a="1"/>
  <c r="B401" i="16"/>
  <c r="C401" i="16" a="1"/>
  <c r="C401" i="16"/>
  <c r="D401" i="16" a="1"/>
  <c r="D401" i="16"/>
  <c r="E401" i="16" a="1"/>
  <c r="E401" i="16"/>
  <c r="F401" i="16" a="1"/>
  <c r="F401" i="16"/>
  <c r="G401" i="16" a="1"/>
  <c r="G401" i="16"/>
  <c r="H401" i="16" a="1"/>
  <c r="H401" i="16"/>
  <c r="I401" i="16" a="1"/>
  <c r="I401" i="16"/>
  <c r="J401" i="16" a="1"/>
  <c r="J401" i="16"/>
  <c r="B402" i="16" a="1"/>
  <c r="B402" i="16"/>
  <c r="C402" i="16" a="1"/>
  <c r="C402" i="16"/>
  <c r="D402" i="16" a="1"/>
  <c r="D402" i="16"/>
  <c r="E402" i="16" a="1"/>
  <c r="E402" i="16"/>
  <c r="F402" i="16" a="1"/>
  <c r="F402" i="16"/>
  <c r="G402" i="16" a="1"/>
  <c r="G402" i="16"/>
  <c r="H402" i="16" a="1"/>
  <c r="H402" i="16"/>
  <c r="I402" i="16" a="1"/>
  <c r="I402" i="16"/>
  <c r="J402" i="16" a="1"/>
  <c r="J402" i="16"/>
  <c r="B403" i="16" a="1"/>
  <c r="B403" i="16"/>
  <c r="C403" i="16" a="1"/>
  <c r="C403" i="16"/>
  <c r="D403" i="16" a="1"/>
  <c r="D403" i="16"/>
  <c r="E403" i="16" a="1"/>
  <c r="E403" i="16"/>
  <c r="F403" i="16" a="1"/>
  <c r="F403" i="16"/>
  <c r="G403" i="16" a="1"/>
  <c r="G403" i="16"/>
  <c r="H403" i="16" a="1"/>
  <c r="H403" i="16"/>
  <c r="I403" i="16" a="1"/>
  <c r="I403" i="16"/>
  <c r="J403" i="16" a="1"/>
  <c r="J403" i="16"/>
  <c r="B4" i="17" a="1"/>
  <c r="B4" i="17"/>
  <c r="C4" i="17" a="1"/>
  <c r="C4" i="17"/>
  <c r="D4" i="17" a="1"/>
  <c r="D4" i="17"/>
  <c r="E4" i="17" a="1"/>
  <c r="E4" i="17"/>
  <c r="F4" i="17" a="1"/>
  <c r="F4" i="17"/>
  <c r="G4" i="17" a="1"/>
  <c r="G4" i="17"/>
  <c r="H4" i="17" a="1"/>
  <c r="H4" i="17"/>
  <c r="I4" i="17" a="1"/>
  <c r="I4" i="17"/>
  <c r="J4" i="17" a="1"/>
  <c r="J4" i="17"/>
  <c r="B5" i="17" a="1"/>
  <c r="B5" i="17"/>
  <c r="C5" i="17" a="1"/>
  <c r="C5" i="17"/>
  <c r="D5" i="17" a="1"/>
  <c r="D5" i="17"/>
  <c r="E5" i="17" a="1"/>
  <c r="E5" i="17"/>
  <c r="F5" i="17" a="1"/>
  <c r="F5" i="17"/>
  <c r="G5" i="17" a="1"/>
  <c r="G5" i="17"/>
  <c r="H5" i="17" a="1"/>
  <c r="H5" i="17"/>
  <c r="I5" i="17" a="1"/>
  <c r="I5" i="17"/>
  <c r="J5" i="17" a="1"/>
  <c r="J5" i="17"/>
  <c r="B6" i="17" a="1"/>
  <c r="B6" i="17"/>
  <c r="C6" i="17" a="1"/>
  <c r="C6" i="17"/>
  <c r="D6" i="17" a="1"/>
  <c r="D6" i="17"/>
  <c r="E6" i="17" a="1"/>
  <c r="E6" i="17"/>
  <c r="F6" i="17" a="1"/>
  <c r="F6" i="17"/>
  <c r="G6" i="17" a="1"/>
  <c r="G6" i="17"/>
  <c r="H6" i="17" a="1"/>
  <c r="H6" i="17"/>
  <c r="I6" i="17" a="1"/>
  <c r="I6" i="17"/>
  <c r="J6" i="17" a="1"/>
  <c r="J6" i="17"/>
  <c r="B7" i="17" a="1"/>
  <c r="B7" i="17"/>
  <c r="C7" i="17" a="1"/>
  <c r="C7" i="17"/>
  <c r="D7" i="17" a="1"/>
  <c r="D7" i="17"/>
  <c r="E7" i="17" a="1"/>
  <c r="E7" i="17"/>
  <c r="F7" i="17" a="1"/>
  <c r="F7" i="17"/>
  <c r="G7" i="17" a="1"/>
  <c r="G7" i="17"/>
  <c r="H7" i="17" a="1"/>
  <c r="H7" i="17"/>
  <c r="I7" i="17" a="1"/>
  <c r="I7" i="17"/>
  <c r="J7" i="17" a="1"/>
  <c r="J7" i="17"/>
  <c r="B8" i="17" a="1"/>
  <c r="B8" i="17"/>
  <c r="C8" i="17" a="1"/>
  <c r="C8" i="17"/>
  <c r="D8" i="17" a="1"/>
  <c r="D8" i="17"/>
  <c r="E8" i="17" a="1"/>
  <c r="E8" i="17"/>
  <c r="F8" i="17" a="1"/>
  <c r="F8" i="17"/>
  <c r="G8" i="17" a="1"/>
  <c r="G8" i="17"/>
  <c r="H8" i="17" a="1"/>
  <c r="H8" i="17"/>
  <c r="I8" i="17" a="1"/>
  <c r="I8" i="17"/>
  <c r="J8" i="17" a="1"/>
  <c r="J8" i="17"/>
  <c r="B9" i="17" a="1"/>
  <c r="B9" i="17"/>
  <c r="C9" i="17" a="1"/>
  <c r="C9" i="17"/>
  <c r="D9" i="17" a="1"/>
  <c r="D9" i="17"/>
  <c r="E9" i="17" a="1"/>
  <c r="E9" i="17"/>
  <c r="F9" i="17" a="1"/>
  <c r="F9" i="17"/>
  <c r="G9" i="17" a="1"/>
  <c r="G9" i="17"/>
  <c r="H9" i="17" a="1"/>
  <c r="H9" i="17"/>
  <c r="I9" i="17" a="1"/>
  <c r="I9" i="17"/>
  <c r="J9" i="17" a="1"/>
  <c r="J9" i="17"/>
  <c r="B10" i="17" a="1"/>
  <c r="B10" i="17"/>
  <c r="C10" i="17" a="1"/>
  <c r="C10" i="17"/>
  <c r="D10" i="17" a="1"/>
  <c r="D10" i="17"/>
  <c r="E10" i="17" a="1"/>
  <c r="E10" i="17"/>
  <c r="F10" i="17" a="1"/>
  <c r="F10" i="17"/>
  <c r="G10" i="17" a="1"/>
  <c r="G10" i="17"/>
  <c r="H10" i="17" a="1"/>
  <c r="H10" i="17"/>
  <c r="I10" i="17" a="1"/>
  <c r="I10" i="17"/>
  <c r="J10" i="17" a="1"/>
  <c r="J10" i="17"/>
  <c r="B11" i="17" a="1"/>
  <c r="B11" i="17"/>
  <c r="C11" i="17" a="1"/>
  <c r="C11" i="17"/>
  <c r="D11" i="17" a="1"/>
  <c r="D11" i="17"/>
  <c r="E11" i="17" a="1"/>
  <c r="E11" i="17"/>
  <c r="F11" i="17" a="1"/>
  <c r="F11" i="17"/>
  <c r="G11" i="17" a="1"/>
  <c r="G11" i="17"/>
  <c r="H11" i="17" a="1"/>
  <c r="H11" i="17"/>
  <c r="I11" i="17" a="1"/>
  <c r="I11" i="17"/>
  <c r="J11" i="17" a="1"/>
  <c r="J11" i="17"/>
  <c r="B12" i="17" a="1"/>
  <c r="B12" i="17"/>
  <c r="C12" i="17" a="1"/>
  <c r="C12" i="17"/>
  <c r="D12" i="17" a="1"/>
  <c r="D12" i="17"/>
  <c r="E12" i="17" a="1"/>
  <c r="E12" i="17"/>
  <c r="F12" i="17" a="1"/>
  <c r="F12" i="17"/>
  <c r="G12" i="17" a="1"/>
  <c r="G12" i="17"/>
  <c r="H12" i="17" a="1"/>
  <c r="H12" i="17"/>
  <c r="I12" i="17" a="1"/>
  <c r="I12" i="17"/>
  <c r="J12" i="17" a="1"/>
  <c r="J12" i="17"/>
  <c r="B13" i="17" a="1"/>
  <c r="B13" i="17"/>
  <c r="C13" i="17" a="1"/>
  <c r="C13" i="17"/>
  <c r="D13" i="17" a="1"/>
  <c r="D13" i="17"/>
  <c r="E13" i="17" a="1"/>
  <c r="E13" i="17"/>
  <c r="F13" i="17" a="1"/>
  <c r="F13" i="17"/>
  <c r="G13" i="17" a="1"/>
  <c r="G13" i="17"/>
  <c r="H13" i="17" a="1"/>
  <c r="H13" i="17"/>
  <c r="I13" i="17" a="1"/>
  <c r="I13" i="17"/>
  <c r="J13" i="17" a="1"/>
  <c r="J13" i="17"/>
  <c r="B15" i="17" a="1"/>
  <c r="B15" i="17"/>
  <c r="C15" i="17" a="1"/>
  <c r="C15" i="17"/>
  <c r="D15" i="17" a="1"/>
  <c r="D15" i="17"/>
  <c r="E15" i="17" a="1"/>
  <c r="E15" i="17"/>
  <c r="F15" i="17" a="1"/>
  <c r="F15" i="17"/>
  <c r="G15" i="17" a="1"/>
  <c r="G15" i="17"/>
  <c r="H15" i="17" a="1"/>
  <c r="H15" i="17"/>
  <c r="I15" i="17" a="1"/>
  <c r="I15" i="17"/>
  <c r="J15" i="17" a="1"/>
  <c r="J15" i="17"/>
  <c r="B16" i="17" a="1"/>
  <c r="B16" i="17"/>
  <c r="C16" i="17" a="1"/>
  <c r="C16" i="17"/>
  <c r="D16" i="17" a="1"/>
  <c r="D16" i="17"/>
  <c r="E16" i="17" a="1"/>
  <c r="E16" i="17"/>
  <c r="F16" i="17" a="1"/>
  <c r="F16" i="17"/>
  <c r="G16" i="17" a="1"/>
  <c r="G16" i="17"/>
  <c r="H16" i="17" a="1"/>
  <c r="H16" i="17"/>
  <c r="I16" i="17" a="1"/>
  <c r="I16" i="17"/>
  <c r="J16" i="17" a="1"/>
  <c r="J16" i="17"/>
  <c r="B17" i="17" a="1"/>
  <c r="B17" i="17"/>
  <c r="C17" i="17" a="1"/>
  <c r="C17" i="17"/>
  <c r="D17" i="17" a="1"/>
  <c r="D17" i="17"/>
  <c r="E17" i="17" a="1"/>
  <c r="E17" i="17"/>
  <c r="F17" i="17" a="1"/>
  <c r="F17" i="17"/>
  <c r="G17" i="17" a="1"/>
  <c r="G17" i="17"/>
  <c r="H17" i="17" a="1"/>
  <c r="H17" i="17"/>
  <c r="I17" i="17" a="1"/>
  <c r="I17" i="17"/>
  <c r="J17" i="17" a="1"/>
  <c r="J17" i="17"/>
  <c r="B18" i="17" a="1"/>
  <c r="B18" i="17"/>
  <c r="C18" i="17" a="1"/>
  <c r="C18" i="17"/>
  <c r="D18" i="17" a="1"/>
  <c r="D18" i="17"/>
  <c r="E18" i="17" a="1"/>
  <c r="E18" i="17"/>
  <c r="F18" i="17" a="1"/>
  <c r="F18" i="17"/>
  <c r="G18" i="17" a="1"/>
  <c r="G18" i="17"/>
  <c r="H18" i="17" a="1"/>
  <c r="H18" i="17"/>
  <c r="I18" i="17" a="1"/>
  <c r="I18" i="17"/>
  <c r="J18" i="17" a="1"/>
  <c r="J18" i="17"/>
  <c r="B19" i="17" a="1"/>
  <c r="B19" i="17"/>
  <c r="C19" i="17" a="1"/>
  <c r="C19" i="17"/>
  <c r="D19" i="17" a="1"/>
  <c r="D19" i="17"/>
  <c r="E19" i="17" a="1"/>
  <c r="E19" i="17"/>
  <c r="F19" i="17" a="1"/>
  <c r="F19" i="17"/>
  <c r="G19" i="17" a="1"/>
  <c r="G19" i="17"/>
  <c r="H19" i="17" a="1"/>
  <c r="H19" i="17"/>
  <c r="I19" i="17" a="1"/>
  <c r="I19" i="17"/>
  <c r="J19" i="17" a="1"/>
  <c r="J19" i="17"/>
  <c r="B20" i="17" a="1"/>
  <c r="B20" i="17"/>
  <c r="C20" i="17" a="1"/>
  <c r="C20" i="17"/>
  <c r="D20" i="17" a="1"/>
  <c r="D20" i="17"/>
  <c r="E20" i="17" a="1"/>
  <c r="E20" i="17"/>
  <c r="F20" i="17" a="1"/>
  <c r="F20" i="17"/>
  <c r="G20" i="17" a="1"/>
  <c r="G20" i="17"/>
  <c r="H20" i="17" a="1"/>
  <c r="H20" i="17"/>
  <c r="I20" i="17" a="1"/>
  <c r="I20" i="17"/>
  <c r="J20" i="17" a="1"/>
  <c r="J20" i="17"/>
  <c r="B21" i="17" a="1"/>
  <c r="B21" i="17"/>
  <c r="C21" i="17" a="1"/>
  <c r="C21" i="17"/>
  <c r="D21" i="17" a="1"/>
  <c r="D21" i="17"/>
  <c r="E21" i="17" a="1"/>
  <c r="E21" i="17"/>
  <c r="F21" i="17" a="1"/>
  <c r="F21" i="17"/>
  <c r="G21" i="17" a="1"/>
  <c r="G21" i="17"/>
  <c r="H21" i="17" a="1"/>
  <c r="H21" i="17"/>
  <c r="I21" i="17" a="1"/>
  <c r="I21" i="17"/>
  <c r="J21" i="17" a="1"/>
  <c r="J21" i="17"/>
  <c r="B22" i="17" a="1"/>
  <c r="B22" i="17"/>
  <c r="C22" i="17" a="1"/>
  <c r="C22" i="17"/>
  <c r="D22" i="17" a="1"/>
  <c r="D22" i="17"/>
  <c r="E22" i="17" a="1"/>
  <c r="E22" i="17"/>
  <c r="F22" i="17" a="1"/>
  <c r="F22" i="17"/>
  <c r="G22" i="17" a="1"/>
  <c r="G22" i="17"/>
  <c r="H22" i="17" a="1"/>
  <c r="H22" i="17"/>
  <c r="I22" i="17" a="1"/>
  <c r="I22" i="17"/>
  <c r="J22" i="17" a="1"/>
  <c r="J22" i="17"/>
  <c r="B23" i="17" a="1"/>
  <c r="B23" i="17"/>
  <c r="C23" i="17" a="1"/>
  <c r="C23" i="17"/>
  <c r="D23" i="17" a="1"/>
  <c r="D23" i="17"/>
  <c r="E23" i="17" a="1"/>
  <c r="E23" i="17"/>
  <c r="F23" i="17" a="1"/>
  <c r="F23" i="17"/>
  <c r="G23" i="17" a="1"/>
  <c r="G23" i="17"/>
  <c r="H23" i="17" a="1"/>
  <c r="H23" i="17"/>
  <c r="I23" i="17" a="1"/>
  <c r="I23" i="17"/>
  <c r="J23" i="17" a="1"/>
  <c r="J23" i="17"/>
  <c r="B24" i="17" a="1"/>
  <c r="B24" i="17"/>
  <c r="C24" i="17" a="1"/>
  <c r="C24" i="17"/>
  <c r="D24" i="17" a="1"/>
  <c r="D24" i="17"/>
  <c r="E24" i="17" a="1"/>
  <c r="E24" i="17"/>
  <c r="F24" i="17" a="1"/>
  <c r="F24" i="17"/>
  <c r="G24" i="17" a="1"/>
  <c r="G24" i="17"/>
  <c r="H24" i="17" a="1"/>
  <c r="H24" i="17"/>
  <c r="I24" i="17" a="1"/>
  <c r="I24" i="17"/>
  <c r="J24" i="17" a="1"/>
  <c r="J24" i="17"/>
  <c r="B25" i="17" a="1"/>
  <c r="B25" i="17"/>
  <c r="C25" i="17" a="1"/>
  <c r="C25" i="17"/>
  <c r="D25" i="17" a="1"/>
  <c r="D25" i="17"/>
  <c r="E25" i="17" a="1"/>
  <c r="E25" i="17"/>
  <c r="F25" i="17" a="1"/>
  <c r="F25" i="17"/>
  <c r="G25" i="17" a="1"/>
  <c r="G25" i="17"/>
  <c r="H25" i="17" a="1"/>
  <c r="H25" i="17"/>
  <c r="I25" i="17" a="1"/>
  <c r="I25" i="17"/>
  <c r="J25" i="17" a="1"/>
  <c r="J25" i="17"/>
  <c r="B26" i="17" a="1"/>
  <c r="B26" i="17"/>
  <c r="C26" i="17" a="1"/>
  <c r="C26" i="17"/>
  <c r="D26" i="17" a="1"/>
  <c r="D26" i="17"/>
  <c r="E26" i="17" a="1"/>
  <c r="E26" i="17"/>
  <c r="F26" i="17" a="1"/>
  <c r="F26" i="17"/>
  <c r="G26" i="17" a="1"/>
  <c r="G26" i="17"/>
  <c r="H26" i="17" a="1"/>
  <c r="H26" i="17"/>
  <c r="I26" i="17" a="1"/>
  <c r="I26" i="17"/>
  <c r="J26" i="17" a="1"/>
  <c r="J26" i="17"/>
  <c r="B27" i="17" a="1"/>
  <c r="B27" i="17"/>
  <c r="C27" i="17" a="1"/>
  <c r="C27" i="17"/>
  <c r="D27" i="17" a="1"/>
  <c r="D27" i="17"/>
  <c r="E27" i="17" a="1"/>
  <c r="E27" i="17"/>
  <c r="F27" i="17" a="1"/>
  <c r="F27" i="17"/>
  <c r="G27" i="17" a="1"/>
  <c r="G27" i="17"/>
  <c r="H27" i="17" a="1"/>
  <c r="H27" i="17"/>
  <c r="I27" i="17" a="1"/>
  <c r="I27" i="17"/>
  <c r="J27" i="17" a="1"/>
  <c r="J27" i="17"/>
  <c r="B28" i="17" a="1"/>
  <c r="B28" i="17"/>
  <c r="C28" i="17" a="1"/>
  <c r="C28" i="17"/>
  <c r="D28" i="17" a="1"/>
  <c r="D28" i="17"/>
  <c r="E28" i="17" a="1"/>
  <c r="E28" i="17"/>
  <c r="F28" i="17" a="1"/>
  <c r="F28" i="17"/>
  <c r="G28" i="17" a="1"/>
  <c r="G28" i="17"/>
  <c r="H28" i="17" a="1"/>
  <c r="H28" i="17"/>
  <c r="I28" i="17" a="1"/>
  <c r="I28" i="17"/>
  <c r="J28" i="17" a="1"/>
  <c r="J28" i="17"/>
  <c r="B29" i="17" a="1"/>
  <c r="B29" i="17"/>
  <c r="C29" i="17" a="1"/>
  <c r="C29" i="17"/>
  <c r="D29" i="17" a="1"/>
  <c r="D29" i="17"/>
  <c r="E29" i="17" a="1"/>
  <c r="E29" i="17"/>
  <c r="F29" i="17" a="1"/>
  <c r="F29" i="17"/>
  <c r="G29" i="17" a="1"/>
  <c r="G29" i="17"/>
  <c r="H29" i="17" a="1"/>
  <c r="H29" i="17"/>
  <c r="I29" i="17" a="1"/>
  <c r="I29" i="17"/>
  <c r="J29" i="17" a="1"/>
  <c r="J29" i="17"/>
  <c r="B30" i="17" a="1"/>
  <c r="B30" i="17"/>
  <c r="C30" i="17" a="1"/>
  <c r="C30" i="17"/>
  <c r="D30" i="17" a="1"/>
  <c r="D30" i="17"/>
  <c r="E30" i="17" a="1"/>
  <c r="E30" i="17"/>
  <c r="F30" i="17" a="1"/>
  <c r="F30" i="17"/>
  <c r="G30" i="17" a="1"/>
  <c r="G30" i="17"/>
  <c r="H30" i="17" a="1"/>
  <c r="H30" i="17"/>
  <c r="I30" i="17" a="1"/>
  <c r="I30" i="17"/>
  <c r="J30" i="17" a="1"/>
  <c r="J30" i="17"/>
  <c r="B31" i="17" a="1"/>
  <c r="B31" i="17"/>
  <c r="C31" i="17" a="1"/>
  <c r="C31" i="17"/>
  <c r="D31" i="17" a="1"/>
  <c r="D31" i="17"/>
  <c r="E31" i="17" a="1"/>
  <c r="E31" i="17"/>
  <c r="F31" i="17" a="1"/>
  <c r="F31" i="17"/>
  <c r="G31" i="17" a="1"/>
  <c r="G31" i="17"/>
  <c r="H31" i="17" a="1"/>
  <c r="H31" i="17"/>
  <c r="I31" i="17" a="1"/>
  <c r="I31" i="17"/>
  <c r="J31" i="17" a="1"/>
  <c r="J31" i="17"/>
  <c r="B32" i="17" a="1"/>
  <c r="B32" i="17"/>
  <c r="C32" i="17" a="1"/>
  <c r="C32" i="17"/>
  <c r="D32" i="17" a="1"/>
  <c r="D32" i="17"/>
  <c r="E32" i="17" a="1"/>
  <c r="E32" i="17"/>
  <c r="F32" i="17" a="1"/>
  <c r="F32" i="17"/>
  <c r="G32" i="17" a="1"/>
  <c r="G32" i="17"/>
  <c r="H32" i="17" a="1"/>
  <c r="H32" i="17"/>
  <c r="I32" i="17" a="1"/>
  <c r="I32" i="17"/>
  <c r="J32" i="17" a="1"/>
  <c r="J32" i="17"/>
  <c r="B33" i="17" a="1"/>
  <c r="B33" i="17"/>
  <c r="C33" i="17" a="1"/>
  <c r="C33" i="17"/>
  <c r="D33" i="17" a="1"/>
  <c r="D33" i="17"/>
  <c r="E33" i="17" a="1"/>
  <c r="E33" i="17"/>
  <c r="F33" i="17" a="1"/>
  <c r="F33" i="17"/>
  <c r="G33" i="17" a="1"/>
  <c r="G33" i="17"/>
  <c r="H33" i="17" a="1"/>
  <c r="H33" i="17"/>
  <c r="I33" i="17" a="1"/>
  <c r="I33" i="17"/>
  <c r="J33" i="17" a="1"/>
  <c r="J33" i="17"/>
  <c r="B34" i="17" a="1"/>
  <c r="B34" i="17"/>
  <c r="C34" i="17" a="1"/>
  <c r="C34" i="17"/>
  <c r="D34" i="17" a="1"/>
  <c r="D34" i="17"/>
  <c r="E34" i="17" a="1"/>
  <c r="E34" i="17"/>
  <c r="F34" i="17" a="1"/>
  <c r="F34" i="17"/>
  <c r="G34" i="17" a="1"/>
  <c r="G34" i="17"/>
  <c r="H34" i="17" a="1"/>
  <c r="H34" i="17"/>
  <c r="I34" i="17" a="1"/>
  <c r="I34" i="17"/>
  <c r="J34" i="17" a="1"/>
  <c r="J34" i="17"/>
  <c r="B35" i="17" a="1"/>
  <c r="B35" i="17"/>
  <c r="C35" i="17" a="1"/>
  <c r="C35" i="17"/>
  <c r="D35" i="17" a="1"/>
  <c r="D35" i="17"/>
  <c r="E35" i="17" a="1"/>
  <c r="E35" i="17"/>
  <c r="F35" i="17" a="1"/>
  <c r="F35" i="17"/>
  <c r="G35" i="17" a="1"/>
  <c r="G35" i="17"/>
  <c r="H35" i="17" a="1"/>
  <c r="H35" i="17"/>
  <c r="I35" i="17" a="1"/>
  <c r="I35" i="17"/>
  <c r="J35" i="17" a="1"/>
  <c r="J35" i="17"/>
  <c r="B36" i="17" a="1"/>
  <c r="B36" i="17"/>
  <c r="C36" i="17" a="1"/>
  <c r="C36" i="17"/>
  <c r="D36" i="17" a="1"/>
  <c r="D36" i="17"/>
  <c r="E36" i="17" a="1"/>
  <c r="E36" i="17"/>
  <c r="F36" i="17" a="1"/>
  <c r="F36" i="17"/>
  <c r="G36" i="17" a="1"/>
  <c r="G36" i="17"/>
  <c r="H36" i="17" a="1"/>
  <c r="H36" i="17"/>
  <c r="I36" i="17" a="1"/>
  <c r="I36" i="17"/>
  <c r="J36" i="17" a="1"/>
  <c r="J36" i="17"/>
  <c r="B37" i="17" a="1"/>
  <c r="B37" i="17"/>
  <c r="C37" i="17" a="1"/>
  <c r="C37" i="17"/>
  <c r="D37" i="17" a="1"/>
  <c r="D37" i="17"/>
  <c r="E37" i="17" a="1"/>
  <c r="E37" i="17"/>
  <c r="F37" i="17" a="1"/>
  <c r="F37" i="17"/>
  <c r="G37" i="17" a="1"/>
  <c r="G37" i="17"/>
  <c r="H37" i="17" a="1"/>
  <c r="H37" i="17"/>
  <c r="I37" i="17" a="1"/>
  <c r="I37" i="17"/>
  <c r="J37" i="17" a="1"/>
  <c r="J37" i="17"/>
  <c r="B38" i="17" a="1"/>
  <c r="B38" i="17"/>
  <c r="C38" i="17" a="1"/>
  <c r="C38" i="17"/>
  <c r="D38" i="17" a="1"/>
  <c r="D38" i="17"/>
  <c r="E38" i="17" a="1"/>
  <c r="E38" i="17"/>
  <c r="F38" i="17" a="1"/>
  <c r="F38" i="17"/>
  <c r="G38" i="17" a="1"/>
  <c r="G38" i="17"/>
  <c r="H38" i="17" a="1"/>
  <c r="H38" i="17"/>
  <c r="I38" i="17" a="1"/>
  <c r="I38" i="17"/>
  <c r="J38" i="17" a="1"/>
  <c r="J38" i="17"/>
  <c r="B39" i="17" a="1"/>
  <c r="B39" i="17"/>
  <c r="C39" i="17" a="1"/>
  <c r="C39" i="17"/>
  <c r="D39" i="17" a="1"/>
  <c r="D39" i="17"/>
  <c r="E39" i="17" a="1"/>
  <c r="E39" i="17"/>
  <c r="F39" i="17" a="1"/>
  <c r="F39" i="17"/>
  <c r="G39" i="17" a="1"/>
  <c r="G39" i="17"/>
  <c r="H39" i="17" a="1"/>
  <c r="H39" i="17"/>
  <c r="I39" i="17" a="1"/>
  <c r="I39" i="17"/>
  <c r="J39" i="17" a="1"/>
  <c r="J39" i="17"/>
  <c r="B40" i="17" a="1"/>
  <c r="B40" i="17"/>
  <c r="C40" i="17" a="1"/>
  <c r="C40" i="17"/>
  <c r="D40" i="17" a="1"/>
  <c r="D40" i="17"/>
  <c r="E40" i="17" a="1"/>
  <c r="E40" i="17"/>
  <c r="F40" i="17" a="1"/>
  <c r="F40" i="17"/>
  <c r="G40" i="17" a="1"/>
  <c r="G40" i="17"/>
  <c r="H40" i="17" a="1"/>
  <c r="H40" i="17"/>
  <c r="I40" i="17" a="1"/>
  <c r="I40" i="17"/>
  <c r="J40" i="17" a="1"/>
  <c r="J40" i="17"/>
  <c r="B41" i="17" a="1"/>
  <c r="B41" i="17"/>
  <c r="C41" i="17" a="1"/>
  <c r="C41" i="17"/>
  <c r="D41" i="17" a="1"/>
  <c r="D41" i="17"/>
  <c r="E41" i="17" a="1"/>
  <c r="E41" i="17"/>
  <c r="F41" i="17" a="1"/>
  <c r="F41" i="17"/>
  <c r="G41" i="17" a="1"/>
  <c r="G41" i="17"/>
  <c r="H41" i="17" a="1"/>
  <c r="H41" i="17"/>
  <c r="I41" i="17" a="1"/>
  <c r="I41" i="17"/>
  <c r="J41" i="17" a="1"/>
  <c r="J41" i="17"/>
  <c r="B42" i="17" a="1"/>
  <c r="B42" i="17"/>
  <c r="C42" i="17" a="1"/>
  <c r="C42" i="17"/>
  <c r="D42" i="17" a="1"/>
  <c r="D42" i="17"/>
  <c r="E42" i="17" a="1"/>
  <c r="E42" i="17"/>
  <c r="F42" i="17" a="1"/>
  <c r="F42" i="17"/>
  <c r="G42" i="17" a="1"/>
  <c r="G42" i="17"/>
  <c r="H42" i="17" a="1"/>
  <c r="H42" i="17"/>
  <c r="I42" i="17" a="1"/>
  <c r="I42" i="17"/>
  <c r="J42" i="17" a="1"/>
  <c r="J42" i="17"/>
  <c r="B43" i="17" a="1"/>
  <c r="B43" i="17"/>
  <c r="C43" i="17" a="1"/>
  <c r="C43" i="17"/>
  <c r="D43" i="17" a="1"/>
  <c r="D43" i="17"/>
  <c r="E43" i="17" a="1"/>
  <c r="E43" i="17"/>
  <c r="F43" i="17" a="1"/>
  <c r="F43" i="17"/>
  <c r="G43" i="17" a="1"/>
  <c r="G43" i="17"/>
  <c r="H43" i="17" a="1"/>
  <c r="H43" i="17"/>
  <c r="I43" i="17" a="1"/>
  <c r="I43" i="17"/>
  <c r="J43" i="17" a="1"/>
  <c r="J43" i="17"/>
  <c r="B44" i="17" a="1"/>
  <c r="B44" i="17"/>
  <c r="C44" i="17" a="1"/>
  <c r="C44" i="17"/>
  <c r="D44" i="17" a="1"/>
  <c r="D44" i="17"/>
  <c r="E44" i="17" a="1"/>
  <c r="E44" i="17"/>
  <c r="F44" i="17" a="1"/>
  <c r="F44" i="17"/>
  <c r="G44" i="17" a="1"/>
  <c r="G44" i="17"/>
  <c r="H44" i="17" a="1"/>
  <c r="H44" i="17"/>
  <c r="I44" i="17" a="1"/>
  <c r="I44" i="17"/>
  <c r="J44" i="17" a="1"/>
  <c r="J44" i="17"/>
  <c r="B45" i="17" a="1"/>
  <c r="B45" i="17"/>
  <c r="C45" i="17" a="1"/>
  <c r="C45" i="17"/>
  <c r="D45" i="17" a="1"/>
  <c r="D45" i="17"/>
  <c r="E45" i="17" a="1"/>
  <c r="E45" i="17"/>
  <c r="F45" i="17" a="1"/>
  <c r="F45" i="17"/>
  <c r="G45" i="17" a="1"/>
  <c r="G45" i="17"/>
  <c r="H45" i="17" a="1"/>
  <c r="H45" i="17"/>
  <c r="I45" i="17" a="1"/>
  <c r="I45" i="17"/>
  <c r="J45" i="17" a="1"/>
  <c r="J45" i="17"/>
  <c r="B46" i="17" a="1"/>
  <c r="B46" i="17"/>
  <c r="C46" i="17" a="1"/>
  <c r="C46" i="17"/>
  <c r="D46" i="17" a="1"/>
  <c r="D46" i="17"/>
  <c r="E46" i="17" a="1"/>
  <c r="E46" i="17"/>
  <c r="F46" i="17" a="1"/>
  <c r="F46" i="17"/>
  <c r="G46" i="17" a="1"/>
  <c r="G46" i="17"/>
  <c r="H46" i="17" a="1"/>
  <c r="H46" i="17"/>
  <c r="I46" i="17" a="1"/>
  <c r="I46" i="17"/>
  <c r="J46" i="17" a="1"/>
  <c r="J46" i="17"/>
  <c r="B47" i="17" a="1"/>
  <c r="B47" i="17"/>
  <c r="C47" i="17" a="1"/>
  <c r="C47" i="17"/>
  <c r="D47" i="17" a="1"/>
  <c r="D47" i="17"/>
  <c r="E47" i="17" a="1"/>
  <c r="E47" i="17"/>
  <c r="F47" i="17" a="1"/>
  <c r="F47" i="17"/>
  <c r="G47" i="17" a="1"/>
  <c r="G47" i="17"/>
  <c r="H47" i="17" a="1"/>
  <c r="H47" i="17"/>
  <c r="I47" i="17" a="1"/>
  <c r="I47" i="17"/>
  <c r="J47" i="17" a="1"/>
  <c r="J47" i="17"/>
  <c r="B48" i="17" a="1"/>
  <c r="B48" i="17"/>
  <c r="C48" i="17" a="1"/>
  <c r="C48" i="17"/>
  <c r="D48" i="17" a="1"/>
  <c r="D48" i="17"/>
  <c r="E48" i="17" a="1"/>
  <c r="E48" i="17"/>
  <c r="F48" i="17" a="1"/>
  <c r="F48" i="17"/>
  <c r="G48" i="17" a="1"/>
  <c r="G48" i="17"/>
  <c r="H48" i="17" a="1"/>
  <c r="H48" i="17"/>
  <c r="I48" i="17" a="1"/>
  <c r="I48" i="17"/>
  <c r="J48" i="17" a="1"/>
  <c r="J48" i="17"/>
  <c r="B49" i="17" a="1"/>
  <c r="B49" i="17"/>
  <c r="C49" i="17" a="1"/>
  <c r="C49" i="17"/>
  <c r="D49" i="17" a="1"/>
  <c r="D49" i="17"/>
  <c r="E49" i="17" a="1"/>
  <c r="E49" i="17"/>
  <c r="F49" i="17" a="1"/>
  <c r="F49" i="17"/>
  <c r="G49" i="17" a="1"/>
  <c r="G49" i="17"/>
  <c r="H49" i="17" a="1"/>
  <c r="H49" i="17"/>
  <c r="I49" i="17" a="1"/>
  <c r="I49" i="17"/>
  <c r="J49" i="17" a="1"/>
  <c r="J49" i="17"/>
  <c r="B50" i="17" a="1"/>
  <c r="B50" i="17"/>
  <c r="C50" i="17" a="1"/>
  <c r="C50" i="17"/>
  <c r="D50" i="17" a="1"/>
  <c r="D50" i="17"/>
  <c r="E50" i="17" a="1"/>
  <c r="E50" i="17"/>
  <c r="F50" i="17" a="1"/>
  <c r="F50" i="17"/>
  <c r="G50" i="17" a="1"/>
  <c r="G50" i="17"/>
  <c r="H50" i="17" a="1"/>
  <c r="H50" i="17"/>
  <c r="I50" i="17" a="1"/>
  <c r="I50" i="17"/>
  <c r="J50" i="17" a="1"/>
  <c r="J50" i="17"/>
  <c r="B51" i="17" a="1"/>
  <c r="B51" i="17"/>
  <c r="C51" i="17" a="1"/>
  <c r="C51" i="17"/>
  <c r="D51" i="17" a="1"/>
  <c r="D51" i="17"/>
  <c r="E51" i="17" a="1"/>
  <c r="E51" i="17"/>
  <c r="F51" i="17" a="1"/>
  <c r="F51" i="17"/>
  <c r="G51" i="17" a="1"/>
  <c r="G51" i="17"/>
  <c r="H51" i="17" a="1"/>
  <c r="H51" i="17"/>
  <c r="I51" i="17" a="1"/>
  <c r="I51" i="17"/>
  <c r="J51" i="17" a="1"/>
  <c r="J51" i="17"/>
  <c r="B52" i="17" a="1"/>
  <c r="B52" i="17"/>
  <c r="C52" i="17" a="1"/>
  <c r="C52" i="17"/>
  <c r="D52" i="17" a="1"/>
  <c r="D52" i="17"/>
  <c r="E52" i="17" a="1"/>
  <c r="E52" i="17"/>
  <c r="F52" i="17" a="1"/>
  <c r="F52" i="17"/>
  <c r="G52" i="17" a="1"/>
  <c r="G52" i="17"/>
  <c r="H52" i="17" a="1"/>
  <c r="H52" i="17"/>
  <c r="I52" i="17" a="1"/>
  <c r="I52" i="17"/>
  <c r="J52" i="17" a="1"/>
  <c r="J52" i="17"/>
  <c r="B53" i="17" a="1"/>
  <c r="B53" i="17"/>
  <c r="C53" i="17" a="1"/>
  <c r="C53" i="17"/>
  <c r="D53" i="17" a="1"/>
  <c r="D53" i="17"/>
  <c r="E53" i="17" a="1"/>
  <c r="E53" i="17"/>
  <c r="F53" i="17" a="1"/>
  <c r="F53" i="17"/>
  <c r="G53" i="17" a="1"/>
  <c r="G53" i="17"/>
  <c r="H53" i="17" a="1"/>
  <c r="H53" i="17"/>
  <c r="I53" i="17" a="1"/>
  <c r="I53" i="17"/>
  <c r="J53" i="17" a="1"/>
  <c r="J53" i="17"/>
  <c r="B54" i="17" a="1"/>
  <c r="B54" i="17"/>
  <c r="C54" i="17" a="1"/>
  <c r="C54" i="17"/>
  <c r="D54" i="17" a="1"/>
  <c r="D54" i="17"/>
  <c r="E54" i="17" a="1"/>
  <c r="E54" i="17"/>
  <c r="F54" i="17" a="1"/>
  <c r="F54" i="17"/>
  <c r="G54" i="17" a="1"/>
  <c r="G54" i="17"/>
  <c r="H54" i="17" a="1"/>
  <c r="H54" i="17"/>
  <c r="I54" i="17" a="1"/>
  <c r="I54" i="17"/>
  <c r="J54" i="17" a="1"/>
  <c r="J54" i="17"/>
  <c r="B55" i="17" a="1"/>
  <c r="B55" i="17"/>
  <c r="C55" i="17" a="1"/>
  <c r="C55" i="17"/>
  <c r="D55" i="17" a="1"/>
  <c r="D55" i="17"/>
  <c r="E55" i="17" a="1"/>
  <c r="E55" i="17"/>
  <c r="F55" i="17" a="1"/>
  <c r="F55" i="17"/>
  <c r="G55" i="17" a="1"/>
  <c r="G55" i="17"/>
  <c r="H55" i="17" a="1"/>
  <c r="H55" i="17"/>
  <c r="I55" i="17" a="1"/>
  <c r="I55" i="17"/>
  <c r="J55" i="17" a="1"/>
  <c r="J55" i="17"/>
  <c r="B56" i="17" a="1"/>
  <c r="B56" i="17"/>
  <c r="C56" i="17" a="1"/>
  <c r="C56" i="17"/>
  <c r="D56" i="17" a="1"/>
  <c r="D56" i="17"/>
  <c r="E56" i="17" a="1"/>
  <c r="E56" i="17"/>
  <c r="F56" i="17" a="1"/>
  <c r="F56" i="17"/>
  <c r="G56" i="17" a="1"/>
  <c r="G56" i="17"/>
  <c r="H56" i="17" a="1"/>
  <c r="H56" i="17"/>
  <c r="I56" i="17" a="1"/>
  <c r="I56" i="17"/>
  <c r="J56" i="17" a="1"/>
  <c r="J56" i="17"/>
  <c r="B57" i="17" a="1"/>
  <c r="B57" i="17"/>
  <c r="C57" i="17" a="1"/>
  <c r="C57" i="17"/>
  <c r="D57" i="17" a="1"/>
  <c r="D57" i="17"/>
  <c r="E57" i="17" a="1"/>
  <c r="E57" i="17"/>
  <c r="F57" i="17" a="1"/>
  <c r="F57" i="17"/>
  <c r="G57" i="17" a="1"/>
  <c r="G57" i="17"/>
  <c r="H57" i="17" a="1"/>
  <c r="H57" i="17"/>
  <c r="I57" i="17" a="1"/>
  <c r="I57" i="17"/>
  <c r="J57" i="17" a="1"/>
  <c r="J57" i="17"/>
  <c r="B58" i="17" a="1"/>
  <c r="B58" i="17"/>
  <c r="C58" i="17" a="1"/>
  <c r="C58" i="17"/>
  <c r="D58" i="17" a="1"/>
  <c r="D58" i="17"/>
  <c r="E58" i="17" a="1"/>
  <c r="E58" i="17"/>
  <c r="F58" i="17" a="1"/>
  <c r="F58" i="17"/>
  <c r="G58" i="17" a="1"/>
  <c r="G58" i="17"/>
  <c r="H58" i="17" a="1"/>
  <c r="H58" i="17"/>
  <c r="I58" i="17" a="1"/>
  <c r="I58" i="17"/>
  <c r="J58" i="17" a="1"/>
  <c r="J58" i="17"/>
  <c r="B59" i="17" a="1"/>
  <c r="B59" i="17"/>
  <c r="C59" i="17" a="1"/>
  <c r="C59" i="17"/>
  <c r="D59" i="17" a="1"/>
  <c r="D59" i="17"/>
  <c r="E59" i="17" a="1"/>
  <c r="E59" i="17"/>
  <c r="F59" i="17" a="1"/>
  <c r="F59" i="17"/>
  <c r="G59" i="17" a="1"/>
  <c r="G59" i="17"/>
  <c r="H59" i="17" a="1"/>
  <c r="H59" i="17"/>
  <c r="I59" i="17" a="1"/>
  <c r="I59" i="17"/>
  <c r="J59" i="17" a="1"/>
  <c r="J59" i="17"/>
  <c r="B60" i="17" a="1"/>
  <c r="B60" i="17"/>
  <c r="C60" i="17" a="1"/>
  <c r="C60" i="17"/>
  <c r="D60" i="17" a="1"/>
  <c r="D60" i="17"/>
  <c r="E60" i="17" a="1"/>
  <c r="E60" i="17"/>
  <c r="F60" i="17" a="1"/>
  <c r="F60" i="17"/>
  <c r="G60" i="17" a="1"/>
  <c r="G60" i="17"/>
  <c r="H60" i="17" a="1"/>
  <c r="H60" i="17"/>
  <c r="I60" i="17" a="1"/>
  <c r="I60" i="17"/>
  <c r="J60" i="17" a="1"/>
  <c r="J60" i="17"/>
  <c r="B61" i="17" a="1"/>
  <c r="B61" i="17"/>
  <c r="C61" i="17" a="1"/>
  <c r="C61" i="17"/>
  <c r="D61" i="17" a="1"/>
  <c r="D61" i="17"/>
  <c r="E61" i="17" a="1"/>
  <c r="E61" i="17"/>
  <c r="F61" i="17" a="1"/>
  <c r="F61" i="17"/>
  <c r="G61" i="17" a="1"/>
  <c r="G61" i="17"/>
  <c r="H61" i="17" a="1"/>
  <c r="H61" i="17"/>
  <c r="I61" i="17" a="1"/>
  <c r="I61" i="17"/>
  <c r="J61" i="17" a="1"/>
  <c r="J61" i="17"/>
  <c r="B62" i="17" a="1"/>
  <c r="B62" i="17"/>
  <c r="C62" i="17" a="1"/>
  <c r="C62" i="17"/>
  <c r="D62" i="17" a="1"/>
  <c r="D62" i="17"/>
  <c r="E62" i="17" a="1"/>
  <c r="E62" i="17"/>
  <c r="F62" i="17" a="1"/>
  <c r="F62" i="17"/>
  <c r="G62" i="17" a="1"/>
  <c r="G62" i="17"/>
  <c r="H62" i="17" a="1"/>
  <c r="H62" i="17"/>
  <c r="I62" i="17" a="1"/>
  <c r="I62" i="17"/>
  <c r="J62" i="17" a="1"/>
  <c r="J62" i="17"/>
  <c r="B63" i="17" a="1"/>
  <c r="B63" i="17"/>
  <c r="C63" i="17" a="1"/>
  <c r="C63" i="17"/>
  <c r="D63" i="17" a="1"/>
  <c r="D63" i="17"/>
  <c r="E63" i="17" a="1"/>
  <c r="E63" i="17"/>
  <c r="F63" i="17" a="1"/>
  <c r="F63" i="17"/>
  <c r="G63" i="17" a="1"/>
  <c r="G63" i="17"/>
  <c r="H63" i="17" a="1"/>
  <c r="H63" i="17"/>
  <c r="I63" i="17" a="1"/>
  <c r="I63" i="17"/>
  <c r="J63" i="17" a="1"/>
  <c r="J63" i="17"/>
  <c r="B64" i="17" a="1"/>
  <c r="B64" i="17"/>
  <c r="C64" i="17" a="1"/>
  <c r="C64" i="17"/>
  <c r="D64" i="17" a="1"/>
  <c r="D64" i="17"/>
  <c r="E64" i="17" a="1"/>
  <c r="E64" i="17"/>
  <c r="F64" i="17" a="1"/>
  <c r="F64" i="17"/>
  <c r="G64" i="17" a="1"/>
  <c r="G64" i="17"/>
  <c r="H64" i="17" a="1"/>
  <c r="H64" i="17"/>
  <c r="I64" i="17" a="1"/>
  <c r="I64" i="17"/>
  <c r="J64" i="17" a="1"/>
  <c r="J64" i="17"/>
  <c r="B65" i="17" a="1"/>
  <c r="B65" i="17"/>
  <c r="C65" i="17" a="1"/>
  <c r="C65" i="17"/>
  <c r="D65" i="17" a="1"/>
  <c r="D65" i="17"/>
  <c r="E65" i="17" a="1"/>
  <c r="E65" i="17"/>
  <c r="F65" i="17" a="1"/>
  <c r="F65" i="17"/>
  <c r="G65" i="17" a="1"/>
  <c r="G65" i="17"/>
  <c r="H65" i="17" a="1"/>
  <c r="H65" i="17"/>
  <c r="I65" i="17" a="1"/>
  <c r="I65" i="17"/>
  <c r="J65" i="17" a="1"/>
  <c r="J65" i="17"/>
  <c r="B66" i="17" a="1"/>
  <c r="B66" i="17"/>
  <c r="C66" i="17" a="1"/>
  <c r="C66" i="17"/>
  <c r="D66" i="17" a="1"/>
  <c r="D66" i="17"/>
  <c r="E66" i="17" a="1"/>
  <c r="E66" i="17"/>
  <c r="F66" i="17" a="1"/>
  <c r="F66" i="17"/>
  <c r="G66" i="17" a="1"/>
  <c r="G66" i="17"/>
  <c r="H66" i="17" a="1"/>
  <c r="H66" i="17"/>
  <c r="I66" i="17" a="1"/>
  <c r="I66" i="17"/>
  <c r="J66" i="17" a="1"/>
  <c r="J66" i="17"/>
  <c r="B68" i="17" a="1"/>
  <c r="B68" i="17"/>
  <c r="C68" i="17" a="1"/>
  <c r="C68" i="17"/>
  <c r="D68" i="17" a="1"/>
  <c r="D68" i="17"/>
  <c r="E68" i="17" a="1"/>
  <c r="E68" i="17"/>
  <c r="F68" i="17" a="1"/>
  <c r="F68" i="17"/>
  <c r="G68" i="17" a="1"/>
  <c r="G68" i="17"/>
  <c r="H68" i="17" a="1"/>
  <c r="H68" i="17"/>
  <c r="I68" i="17" a="1"/>
  <c r="I68" i="17"/>
  <c r="J68" i="17" a="1"/>
  <c r="J68" i="17"/>
  <c r="B69" i="17" a="1"/>
  <c r="B69" i="17"/>
  <c r="C69" i="17" a="1"/>
  <c r="C69" i="17"/>
  <c r="D69" i="17" a="1"/>
  <c r="D69" i="17"/>
  <c r="E69" i="17" a="1"/>
  <c r="E69" i="17"/>
  <c r="F69" i="17" a="1"/>
  <c r="F69" i="17"/>
  <c r="G69" i="17" a="1"/>
  <c r="G69" i="17"/>
  <c r="H69" i="17" a="1"/>
  <c r="H69" i="17"/>
  <c r="I69" i="17" a="1"/>
  <c r="I69" i="17"/>
  <c r="J69" i="17" a="1"/>
  <c r="J69" i="17"/>
  <c r="B70" i="17" a="1"/>
  <c r="B70" i="17"/>
  <c r="C70" i="17" a="1"/>
  <c r="C70" i="17"/>
  <c r="D70" i="17" a="1"/>
  <c r="D70" i="17"/>
  <c r="E70" i="17" a="1"/>
  <c r="E70" i="17"/>
  <c r="F70" i="17" a="1"/>
  <c r="F70" i="17"/>
  <c r="G70" i="17" a="1"/>
  <c r="G70" i="17"/>
  <c r="H70" i="17" a="1"/>
  <c r="H70" i="17"/>
  <c r="I70" i="17" a="1"/>
  <c r="I70" i="17"/>
  <c r="J70" i="17" a="1"/>
  <c r="J70" i="17"/>
  <c r="B71" i="17" a="1"/>
  <c r="B71" i="17"/>
  <c r="C71" i="17" a="1"/>
  <c r="C71" i="17"/>
  <c r="D71" i="17" a="1"/>
  <c r="D71" i="17"/>
  <c r="E71" i="17" a="1"/>
  <c r="E71" i="17"/>
  <c r="F71" i="17" a="1"/>
  <c r="F71" i="17"/>
  <c r="G71" i="17" a="1"/>
  <c r="G71" i="17"/>
  <c r="H71" i="17" a="1"/>
  <c r="H71" i="17"/>
  <c r="I71" i="17" a="1"/>
  <c r="I71" i="17"/>
  <c r="J71" i="17" a="1"/>
  <c r="J71" i="17"/>
  <c r="B72" i="17" a="1"/>
  <c r="B72" i="17"/>
  <c r="C72" i="17" a="1"/>
  <c r="C72" i="17"/>
  <c r="D72" i="17" a="1"/>
  <c r="D72" i="17"/>
  <c r="E72" i="17" a="1"/>
  <c r="E72" i="17"/>
  <c r="F72" i="17" a="1"/>
  <c r="F72" i="17"/>
  <c r="G72" i="17" a="1"/>
  <c r="G72" i="17"/>
  <c r="H72" i="17" a="1"/>
  <c r="H72" i="17"/>
  <c r="I72" i="17" a="1"/>
  <c r="I72" i="17"/>
  <c r="J72" i="17" a="1"/>
  <c r="J72" i="17"/>
  <c r="B73" i="17" a="1"/>
  <c r="B73" i="17"/>
  <c r="C73" i="17" a="1"/>
  <c r="C73" i="17"/>
  <c r="D73" i="17" a="1"/>
  <c r="D73" i="17"/>
  <c r="E73" i="17" a="1"/>
  <c r="E73" i="17"/>
  <c r="F73" i="17" a="1"/>
  <c r="F73" i="17"/>
  <c r="G73" i="17" a="1"/>
  <c r="G73" i="17"/>
  <c r="H73" i="17" a="1"/>
  <c r="H73" i="17"/>
  <c r="I73" i="17" a="1"/>
  <c r="I73" i="17"/>
  <c r="J73" i="17" a="1"/>
  <c r="J73" i="17"/>
  <c r="B74" i="17" a="1"/>
  <c r="B74" i="17"/>
  <c r="C74" i="17" a="1"/>
  <c r="C74" i="17"/>
  <c r="D74" i="17" a="1"/>
  <c r="D74" i="17"/>
  <c r="E74" i="17" a="1"/>
  <c r="E74" i="17"/>
  <c r="F74" i="17" a="1"/>
  <c r="F74" i="17"/>
  <c r="G74" i="17" a="1"/>
  <c r="G74" i="17"/>
  <c r="H74" i="17" a="1"/>
  <c r="H74" i="17"/>
  <c r="I74" i="17" a="1"/>
  <c r="I74" i="17"/>
  <c r="J74" i="17" a="1"/>
  <c r="J74" i="17"/>
  <c r="B75" i="17" a="1"/>
  <c r="B75" i="17"/>
  <c r="C75" i="17" a="1"/>
  <c r="C75" i="17"/>
  <c r="D75" i="17" a="1"/>
  <c r="D75" i="17"/>
  <c r="E75" i="17" a="1"/>
  <c r="E75" i="17"/>
  <c r="F75" i="17" a="1"/>
  <c r="F75" i="17"/>
  <c r="G75" i="17" a="1"/>
  <c r="G75" i="17"/>
  <c r="H75" i="17" a="1"/>
  <c r="H75" i="17"/>
  <c r="I75" i="17" a="1"/>
  <c r="I75" i="17"/>
  <c r="J75" i="17" a="1"/>
  <c r="J75" i="17"/>
  <c r="B76" i="17" a="1"/>
  <c r="B76" i="17"/>
  <c r="C76" i="17" a="1"/>
  <c r="C76" i="17"/>
  <c r="D76" i="17" a="1"/>
  <c r="D76" i="17"/>
  <c r="E76" i="17" a="1"/>
  <c r="E76" i="17"/>
  <c r="F76" i="17" a="1"/>
  <c r="F76" i="17"/>
  <c r="G76" i="17" a="1"/>
  <c r="G76" i="17"/>
  <c r="H76" i="17" a="1"/>
  <c r="H76" i="17"/>
  <c r="I76" i="17" a="1"/>
  <c r="I76" i="17"/>
  <c r="J76" i="17" a="1"/>
  <c r="J76" i="17"/>
  <c r="B77" i="17" a="1"/>
  <c r="B77" i="17"/>
  <c r="C77" i="17" a="1"/>
  <c r="C77" i="17"/>
  <c r="D77" i="17" a="1"/>
  <c r="D77" i="17"/>
  <c r="E77" i="17" a="1"/>
  <c r="E77" i="17"/>
  <c r="F77" i="17" a="1"/>
  <c r="F77" i="17"/>
  <c r="G77" i="17" a="1"/>
  <c r="G77" i="17"/>
  <c r="H77" i="17" a="1"/>
  <c r="H77" i="17"/>
  <c r="I77" i="17" a="1"/>
  <c r="I77" i="17"/>
  <c r="J77" i="17" a="1"/>
  <c r="J77" i="17"/>
  <c r="B78" i="17" a="1"/>
  <c r="B78" i="17"/>
  <c r="C78" i="17" a="1"/>
  <c r="C78" i="17"/>
  <c r="D78" i="17" a="1"/>
  <c r="D78" i="17"/>
  <c r="E78" i="17" a="1"/>
  <c r="E78" i="17"/>
  <c r="F78" i="17" a="1"/>
  <c r="F78" i="17"/>
  <c r="G78" i="17" a="1"/>
  <c r="G78" i="17"/>
  <c r="H78" i="17" a="1"/>
  <c r="H78" i="17"/>
  <c r="I78" i="17" a="1"/>
  <c r="I78" i="17"/>
  <c r="J78" i="17" a="1"/>
  <c r="J78" i="17"/>
  <c r="B79" i="17" a="1"/>
  <c r="B79" i="17"/>
  <c r="C79" i="17" a="1"/>
  <c r="C79" i="17"/>
  <c r="D79" i="17" a="1"/>
  <c r="D79" i="17"/>
  <c r="E79" i="17" a="1"/>
  <c r="E79" i="17"/>
  <c r="F79" i="17" a="1"/>
  <c r="F79" i="17"/>
  <c r="G79" i="17" a="1"/>
  <c r="G79" i="17"/>
  <c r="H79" i="17" a="1"/>
  <c r="H79" i="17"/>
  <c r="I79" i="17" a="1"/>
  <c r="I79" i="17"/>
  <c r="J79" i="17" a="1"/>
  <c r="J79" i="17"/>
  <c r="B80" i="17" a="1"/>
  <c r="B80" i="17"/>
  <c r="C80" i="17" a="1"/>
  <c r="C80" i="17"/>
  <c r="D80" i="17" a="1"/>
  <c r="D80" i="17"/>
  <c r="E80" i="17" a="1"/>
  <c r="E80" i="17"/>
  <c r="F80" i="17" a="1"/>
  <c r="F80" i="17"/>
  <c r="G80" i="17" a="1"/>
  <c r="G80" i="17"/>
  <c r="H80" i="17" a="1"/>
  <c r="H80" i="17"/>
  <c r="I80" i="17" a="1"/>
  <c r="I80" i="17"/>
  <c r="J80" i="17" a="1"/>
  <c r="J80" i="17"/>
  <c r="B81" i="17" a="1"/>
  <c r="B81" i="17"/>
  <c r="C81" i="17" a="1"/>
  <c r="C81" i="17"/>
  <c r="D81" i="17" a="1"/>
  <c r="D81" i="17"/>
  <c r="E81" i="17" a="1"/>
  <c r="E81" i="17"/>
  <c r="F81" i="17" a="1"/>
  <c r="F81" i="17"/>
  <c r="G81" i="17" a="1"/>
  <c r="G81" i="17"/>
  <c r="H81" i="17" a="1"/>
  <c r="H81" i="17"/>
  <c r="I81" i="17" a="1"/>
  <c r="I81" i="17"/>
  <c r="J81" i="17" a="1"/>
  <c r="J81" i="17"/>
  <c r="B82" i="17" a="1"/>
  <c r="B82" i="17"/>
  <c r="C82" i="17" a="1"/>
  <c r="C82" i="17"/>
  <c r="D82" i="17" a="1"/>
  <c r="D82" i="17"/>
  <c r="E82" i="17" a="1"/>
  <c r="E82" i="17"/>
  <c r="F82" i="17" a="1"/>
  <c r="F82" i="17"/>
  <c r="G82" i="17" a="1"/>
  <c r="G82" i="17"/>
  <c r="H82" i="17" a="1"/>
  <c r="H82" i="17"/>
  <c r="I82" i="17" a="1"/>
  <c r="I82" i="17"/>
  <c r="J82" i="17" a="1"/>
  <c r="J82" i="17"/>
  <c r="B83" i="17" a="1"/>
  <c r="B83" i="17"/>
  <c r="C83" i="17" a="1"/>
  <c r="C83" i="17"/>
  <c r="D83" i="17" a="1"/>
  <c r="D83" i="17"/>
  <c r="E83" i="17" a="1"/>
  <c r="E83" i="17"/>
  <c r="F83" i="17" a="1"/>
  <c r="F83" i="17"/>
  <c r="G83" i="17" a="1"/>
  <c r="G83" i="17"/>
  <c r="H83" i="17" a="1"/>
  <c r="H83" i="17"/>
  <c r="I83" i="17" a="1"/>
  <c r="I83" i="17"/>
  <c r="J83" i="17" a="1"/>
  <c r="J83" i="17"/>
  <c r="B84" i="17" a="1"/>
  <c r="B84" i="17"/>
  <c r="C84" i="17" a="1"/>
  <c r="C84" i="17"/>
  <c r="D84" i="17" a="1"/>
  <c r="D84" i="17"/>
  <c r="E84" i="17" a="1"/>
  <c r="E84" i="17"/>
  <c r="F84" i="17" a="1"/>
  <c r="F84" i="17"/>
  <c r="G84" i="17" a="1"/>
  <c r="G84" i="17"/>
  <c r="H84" i="17" a="1"/>
  <c r="H84" i="17"/>
  <c r="I84" i="17" a="1"/>
  <c r="I84" i="17"/>
  <c r="J84" i="17" a="1"/>
  <c r="J84" i="17"/>
  <c r="B85" i="17" a="1"/>
  <c r="B85" i="17"/>
  <c r="C85" i="17" a="1"/>
  <c r="C85" i="17"/>
  <c r="D85" i="17" a="1"/>
  <c r="D85" i="17"/>
  <c r="E85" i="17" a="1"/>
  <c r="E85" i="17"/>
  <c r="F85" i="17" a="1"/>
  <c r="F85" i="17"/>
  <c r="G85" i="17" a="1"/>
  <c r="G85" i="17"/>
  <c r="H85" i="17" a="1"/>
  <c r="H85" i="17"/>
  <c r="I85" i="17" a="1"/>
  <c r="I85" i="17"/>
  <c r="J85" i="17" a="1"/>
  <c r="J85" i="17"/>
  <c r="B86" i="17" a="1"/>
  <c r="B86" i="17"/>
  <c r="C86" i="17" a="1"/>
  <c r="C86" i="17"/>
  <c r="D86" i="17" a="1"/>
  <c r="D86" i="17"/>
  <c r="E86" i="17" a="1"/>
  <c r="E86" i="17"/>
  <c r="F86" i="17" a="1"/>
  <c r="F86" i="17"/>
  <c r="G86" i="17" a="1"/>
  <c r="G86" i="17"/>
  <c r="H86" i="17" a="1"/>
  <c r="H86" i="17"/>
  <c r="I86" i="17" a="1"/>
  <c r="I86" i="17"/>
  <c r="J86" i="17" a="1"/>
  <c r="J86" i="17"/>
  <c r="B87" i="17" a="1"/>
  <c r="B87" i="17"/>
  <c r="C87" i="17" a="1"/>
  <c r="C87" i="17"/>
  <c r="D87" i="17" a="1"/>
  <c r="D87" i="17"/>
  <c r="E87" i="17" a="1"/>
  <c r="E87" i="17"/>
  <c r="F87" i="17" a="1"/>
  <c r="F87" i="17"/>
  <c r="G87" i="17" a="1"/>
  <c r="G87" i="17"/>
  <c r="H87" i="17" a="1"/>
  <c r="H87" i="17"/>
  <c r="I87" i="17" a="1"/>
  <c r="I87" i="17"/>
  <c r="J87" i="17" a="1"/>
  <c r="J87" i="17"/>
  <c r="B88" i="17" a="1"/>
  <c r="B88" i="17"/>
  <c r="C88" i="17" a="1"/>
  <c r="C88" i="17"/>
  <c r="D88" i="17" a="1"/>
  <c r="D88" i="17"/>
  <c r="E88" i="17" a="1"/>
  <c r="E88" i="17"/>
  <c r="F88" i="17" a="1"/>
  <c r="F88" i="17"/>
  <c r="G88" i="17" a="1"/>
  <c r="G88" i="17"/>
  <c r="H88" i="17" a="1"/>
  <c r="H88" i="17"/>
  <c r="I88" i="17" a="1"/>
  <c r="I88" i="17"/>
  <c r="J88" i="17" a="1"/>
  <c r="J88" i="17"/>
  <c r="B89" i="17" a="1"/>
  <c r="B89" i="17"/>
  <c r="C89" i="17" a="1"/>
  <c r="C89" i="17"/>
  <c r="D89" i="17" a="1"/>
  <c r="D89" i="17"/>
  <c r="E89" i="17" a="1"/>
  <c r="E89" i="17"/>
  <c r="F89" i="17" a="1"/>
  <c r="F89" i="17"/>
  <c r="G89" i="17" a="1"/>
  <c r="G89" i="17"/>
  <c r="H89" i="17" a="1"/>
  <c r="H89" i="17"/>
  <c r="I89" i="17" a="1"/>
  <c r="I89" i="17"/>
  <c r="J89" i="17" a="1"/>
  <c r="J89" i="17"/>
  <c r="B90" i="17" a="1"/>
  <c r="B90" i="17"/>
  <c r="C90" i="17" a="1"/>
  <c r="C90" i="17"/>
  <c r="D90" i="17" a="1"/>
  <c r="D90" i="17"/>
  <c r="E90" i="17" a="1"/>
  <c r="E90" i="17"/>
  <c r="F90" i="17" a="1"/>
  <c r="F90" i="17"/>
  <c r="G90" i="17" a="1"/>
  <c r="G90" i="17"/>
  <c r="H90" i="17" a="1"/>
  <c r="H90" i="17"/>
  <c r="I90" i="17" a="1"/>
  <c r="I90" i="17"/>
  <c r="J90" i="17" a="1"/>
  <c r="J90" i="17"/>
  <c r="B91" i="17" a="1"/>
  <c r="B91" i="17"/>
  <c r="C91" i="17" a="1"/>
  <c r="C91" i="17"/>
  <c r="D91" i="17" a="1"/>
  <c r="D91" i="17"/>
  <c r="E91" i="17" a="1"/>
  <c r="E91" i="17"/>
  <c r="F91" i="17" a="1"/>
  <c r="F91" i="17"/>
  <c r="G91" i="17" a="1"/>
  <c r="G91" i="17"/>
  <c r="H91" i="17" a="1"/>
  <c r="H91" i="17"/>
  <c r="I91" i="17" a="1"/>
  <c r="I91" i="17"/>
  <c r="J91" i="17" a="1"/>
  <c r="J91" i="17"/>
  <c r="B92" i="17" a="1"/>
  <c r="B92" i="17"/>
  <c r="C92" i="17" a="1"/>
  <c r="C92" i="17"/>
  <c r="D92" i="17" a="1"/>
  <c r="D92" i="17"/>
  <c r="E92" i="17" a="1"/>
  <c r="E92" i="17"/>
  <c r="F92" i="17" a="1"/>
  <c r="F92" i="17"/>
  <c r="G92" i="17" a="1"/>
  <c r="G92" i="17"/>
  <c r="H92" i="17" a="1"/>
  <c r="H92" i="17"/>
  <c r="I92" i="17" a="1"/>
  <c r="I92" i="17"/>
  <c r="J92" i="17" a="1"/>
  <c r="J92" i="17"/>
  <c r="B93" i="17" a="1"/>
  <c r="B93" i="17"/>
  <c r="C93" i="17" a="1"/>
  <c r="C93" i="17"/>
  <c r="D93" i="17" a="1"/>
  <c r="D93" i="17"/>
  <c r="E93" i="17" a="1"/>
  <c r="E93" i="17"/>
  <c r="F93" i="17" a="1"/>
  <c r="F93" i="17"/>
  <c r="G93" i="17" a="1"/>
  <c r="G93" i="17"/>
  <c r="H93" i="17" a="1"/>
  <c r="H93" i="17"/>
  <c r="I93" i="17" a="1"/>
  <c r="I93" i="17"/>
  <c r="J93" i="17" a="1"/>
  <c r="J93" i="17"/>
  <c r="B94" i="17" a="1"/>
  <c r="B94" i="17"/>
  <c r="C94" i="17" a="1"/>
  <c r="C94" i="17"/>
  <c r="D94" i="17" a="1"/>
  <c r="D94" i="17"/>
  <c r="E94" i="17" a="1"/>
  <c r="E94" i="17"/>
  <c r="F94" i="17" a="1"/>
  <c r="F94" i="17"/>
  <c r="G94" i="17" a="1"/>
  <c r="G94" i="17"/>
  <c r="H94" i="17" a="1"/>
  <c r="H94" i="17"/>
  <c r="I94" i="17" a="1"/>
  <c r="I94" i="17"/>
  <c r="J94" i="17" a="1"/>
  <c r="J94" i="17"/>
  <c r="B95" i="17" a="1"/>
  <c r="B95" i="17"/>
  <c r="C95" i="17" a="1"/>
  <c r="C95" i="17"/>
  <c r="D95" i="17" a="1"/>
  <c r="D95" i="17"/>
  <c r="E95" i="17" a="1"/>
  <c r="E95" i="17"/>
  <c r="F95" i="17" a="1"/>
  <c r="F95" i="17"/>
  <c r="G95" i="17" a="1"/>
  <c r="G95" i="17"/>
  <c r="H95" i="17" a="1"/>
  <c r="H95" i="17"/>
  <c r="I95" i="17" a="1"/>
  <c r="I95" i="17"/>
  <c r="J95" i="17" a="1"/>
  <c r="J95" i="17"/>
  <c r="B96" i="17" a="1"/>
  <c r="B96" i="17"/>
  <c r="C96" i="17" a="1"/>
  <c r="C96" i="17"/>
  <c r="D96" i="17" a="1"/>
  <c r="D96" i="17"/>
  <c r="E96" i="17" a="1"/>
  <c r="E96" i="17"/>
  <c r="F96" i="17" a="1"/>
  <c r="F96" i="17"/>
  <c r="G96" i="17" a="1"/>
  <c r="G96" i="17"/>
  <c r="H96" i="17" a="1"/>
  <c r="H96" i="17"/>
  <c r="I96" i="17" a="1"/>
  <c r="I96" i="17"/>
  <c r="J96" i="17" a="1"/>
  <c r="J96" i="17"/>
  <c r="B97" i="17" a="1"/>
  <c r="B97" i="17"/>
  <c r="C97" i="17" a="1"/>
  <c r="C97" i="17"/>
  <c r="D97" i="17" a="1"/>
  <c r="D97" i="17"/>
  <c r="E97" i="17" a="1"/>
  <c r="E97" i="17"/>
  <c r="F97" i="17" a="1"/>
  <c r="F97" i="17"/>
  <c r="G97" i="17" a="1"/>
  <c r="G97" i="17"/>
  <c r="H97" i="17" a="1"/>
  <c r="H97" i="17"/>
  <c r="I97" i="17" a="1"/>
  <c r="I97" i="17"/>
  <c r="J97" i="17" a="1"/>
  <c r="J97" i="17"/>
  <c r="B98" i="17" a="1"/>
  <c r="B98" i="17"/>
  <c r="C98" i="17" a="1"/>
  <c r="C98" i="17"/>
  <c r="D98" i="17" a="1"/>
  <c r="D98" i="17"/>
  <c r="E98" i="17" a="1"/>
  <c r="E98" i="17"/>
  <c r="F98" i="17" a="1"/>
  <c r="F98" i="17"/>
  <c r="G98" i="17" a="1"/>
  <c r="G98" i="17"/>
  <c r="H98" i="17" a="1"/>
  <c r="H98" i="17"/>
  <c r="I98" i="17" a="1"/>
  <c r="I98" i="17"/>
  <c r="J98" i="17" a="1"/>
  <c r="J98" i="17"/>
  <c r="B99" i="17" a="1"/>
  <c r="B99" i="17"/>
  <c r="C99" i="17" a="1"/>
  <c r="C99" i="17"/>
  <c r="D99" i="17" a="1"/>
  <c r="D99" i="17"/>
  <c r="E99" i="17" a="1"/>
  <c r="E99" i="17"/>
  <c r="F99" i="17" a="1"/>
  <c r="F99" i="17"/>
  <c r="G99" i="17" a="1"/>
  <c r="G99" i="17"/>
  <c r="H99" i="17" a="1"/>
  <c r="H99" i="17"/>
  <c r="I99" i="17" a="1"/>
  <c r="I99" i="17"/>
  <c r="J99" i="17" a="1"/>
  <c r="J99" i="17"/>
  <c r="B100" i="17" a="1"/>
  <c r="B100" i="17"/>
  <c r="C100" i="17" a="1"/>
  <c r="C100" i="17"/>
  <c r="D100" i="17" a="1"/>
  <c r="D100" i="17"/>
  <c r="E100" i="17" a="1"/>
  <c r="E100" i="17"/>
  <c r="F100" i="17" a="1"/>
  <c r="F100" i="17"/>
  <c r="G100" i="17" a="1"/>
  <c r="G100" i="17"/>
  <c r="H100" i="17" a="1"/>
  <c r="H100" i="17"/>
  <c r="I100" i="17" a="1"/>
  <c r="I100" i="17"/>
  <c r="J100" i="17" a="1"/>
  <c r="J100" i="17"/>
  <c r="B101" i="17" a="1"/>
  <c r="B101" i="17"/>
  <c r="C101" i="17" a="1"/>
  <c r="C101" i="17"/>
  <c r="D101" i="17" a="1"/>
  <c r="D101" i="17"/>
  <c r="E101" i="17" a="1"/>
  <c r="E101" i="17"/>
  <c r="F101" i="17" a="1"/>
  <c r="F101" i="17"/>
  <c r="G101" i="17" a="1"/>
  <c r="G101" i="17"/>
  <c r="H101" i="17" a="1"/>
  <c r="H101" i="17"/>
  <c r="I101" i="17" a="1"/>
  <c r="I101" i="17"/>
  <c r="J101" i="17" a="1"/>
  <c r="J101" i="17"/>
  <c r="B102" i="17" a="1"/>
  <c r="B102" i="17"/>
  <c r="C102" i="17" a="1"/>
  <c r="C102" i="17"/>
  <c r="D102" i="17" a="1"/>
  <c r="D102" i="17"/>
  <c r="E102" i="17" a="1"/>
  <c r="E102" i="17"/>
  <c r="F102" i="17" a="1"/>
  <c r="F102" i="17"/>
  <c r="G102" i="17" a="1"/>
  <c r="G102" i="17"/>
  <c r="H102" i="17" a="1"/>
  <c r="H102" i="17"/>
  <c r="I102" i="17" a="1"/>
  <c r="I102" i="17"/>
  <c r="J102" i="17" a="1"/>
  <c r="J102" i="17"/>
  <c r="B103" i="17" a="1"/>
  <c r="B103" i="17"/>
  <c r="C103" i="17" a="1"/>
  <c r="C103" i="17"/>
  <c r="D103" i="17" a="1"/>
  <c r="D103" i="17"/>
  <c r="E103" i="17" a="1"/>
  <c r="E103" i="17"/>
  <c r="F103" i="17" a="1"/>
  <c r="F103" i="17"/>
  <c r="G103" i="17" a="1"/>
  <c r="G103" i="17"/>
  <c r="H103" i="17" a="1"/>
  <c r="H103" i="17"/>
  <c r="I103" i="17" a="1"/>
  <c r="I103" i="17"/>
  <c r="J103" i="17" a="1"/>
  <c r="J103" i="17"/>
  <c r="B104" i="17" a="1"/>
  <c r="B104" i="17"/>
  <c r="C104" i="17" a="1"/>
  <c r="C104" i="17"/>
  <c r="D104" i="17" a="1"/>
  <c r="D104" i="17"/>
  <c r="E104" i="17" a="1"/>
  <c r="E104" i="17"/>
  <c r="F104" i="17" a="1"/>
  <c r="F104" i="17"/>
  <c r="G104" i="17" a="1"/>
  <c r="G104" i="17"/>
  <c r="H104" i="17" a="1"/>
  <c r="H104" i="17"/>
  <c r="I104" i="17" a="1"/>
  <c r="I104" i="17"/>
  <c r="J104" i="17" a="1"/>
  <c r="J104" i="17"/>
  <c r="B105" i="17" a="1"/>
  <c r="B105" i="17"/>
  <c r="C105" i="17" a="1"/>
  <c r="C105" i="17"/>
  <c r="D105" i="17" a="1"/>
  <c r="D105" i="17"/>
  <c r="E105" i="17" a="1"/>
  <c r="E105" i="17"/>
  <c r="F105" i="17" a="1"/>
  <c r="F105" i="17"/>
  <c r="G105" i="17" a="1"/>
  <c r="G105" i="17"/>
  <c r="H105" i="17" a="1"/>
  <c r="H105" i="17"/>
  <c r="I105" i="17" a="1"/>
  <c r="I105" i="17"/>
  <c r="J105" i="17" a="1"/>
  <c r="J105" i="17"/>
  <c r="B106" i="17" a="1"/>
  <c r="B106" i="17"/>
  <c r="C106" i="17" a="1"/>
  <c r="C106" i="17"/>
  <c r="D106" i="17" a="1"/>
  <c r="D106" i="17"/>
  <c r="E106" i="17" a="1"/>
  <c r="E106" i="17"/>
  <c r="F106" i="17" a="1"/>
  <c r="F106" i="17"/>
  <c r="G106" i="17" a="1"/>
  <c r="G106" i="17"/>
  <c r="H106" i="17" a="1"/>
  <c r="H106" i="17"/>
  <c r="I106" i="17" a="1"/>
  <c r="I106" i="17"/>
  <c r="J106" i="17" a="1"/>
  <c r="J106" i="17"/>
  <c r="B107" i="17" a="1"/>
  <c r="B107" i="17"/>
  <c r="C107" i="17" a="1"/>
  <c r="C107" i="17"/>
  <c r="D107" i="17" a="1"/>
  <c r="D107" i="17"/>
  <c r="E107" i="17" a="1"/>
  <c r="E107" i="17"/>
  <c r="F107" i="17" a="1"/>
  <c r="F107" i="17"/>
  <c r="G107" i="17" a="1"/>
  <c r="G107" i="17"/>
  <c r="H107" i="17" a="1"/>
  <c r="H107" i="17"/>
  <c r="I107" i="17" a="1"/>
  <c r="I107" i="17"/>
  <c r="J107" i="17" a="1"/>
  <c r="J107" i="17"/>
  <c r="B108" i="17" a="1"/>
  <c r="B108" i="17"/>
  <c r="C108" i="17" a="1"/>
  <c r="C108" i="17"/>
  <c r="D108" i="17" a="1"/>
  <c r="D108" i="17"/>
  <c r="E108" i="17" a="1"/>
  <c r="E108" i="17"/>
  <c r="F108" i="17" a="1"/>
  <c r="F108" i="17"/>
  <c r="G108" i="17" a="1"/>
  <c r="G108" i="17"/>
  <c r="H108" i="17" a="1"/>
  <c r="H108" i="17"/>
  <c r="I108" i="17" a="1"/>
  <c r="I108" i="17"/>
  <c r="J108" i="17" a="1"/>
  <c r="J108" i="17"/>
  <c r="B109" i="17" a="1"/>
  <c r="B109" i="17"/>
  <c r="C109" i="17" a="1"/>
  <c r="C109" i="17"/>
  <c r="D109" i="17" a="1"/>
  <c r="D109" i="17"/>
  <c r="E109" i="17" a="1"/>
  <c r="E109" i="17"/>
  <c r="F109" i="17" a="1"/>
  <c r="F109" i="17"/>
  <c r="G109" i="17" a="1"/>
  <c r="G109" i="17"/>
  <c r="H109" i="17" a="1"/>
  <c r="H109" i="17"/>
  <c r="I109" i="17" a="1"/>
  <c r="I109" i="17"/>
  <c r="J109" i="17" a="1"/>
  <c r="J109" i="17"/>
  <c r="B110" i="17" a="1"/>
  <c r="B110" i="17"/>
  <c r="C110" i="17" a="1"/>
  <c r="C110" i="17"/>
  <c r="D110" i="17" a="1"/>
  <c r="D110" i="17"/>
  <c r="E110" i="17" a="1"/>
  <c r="E110" i="17"/>
  <c r="F110" i="17" a="1"/>
  <c r="F110" i="17"/>
  <c r="G110" i="17" a="1"/>
  <c r="G110" i="17"/>
  <c r="H110" i="17" a="1"/>
  <c r="H110" i="17"/>
  <c r="I110" i="17" a="1"/>
  <c r="I110" i="17"/>
  <c r="J110" i="17" a="1"/>
  <c r="J110" i="17"/>
  <c r="B111" i="17" a="1"/>
  <c r="B111" i="17"/>
  <c r="C111" i="17" a="1"/>
  <c r="C111" i="17"/>
  <c r="D111" i="17" a="1"/>
  <c r="D111" i="17"/>
  <c r="E111" i="17" a="1"/>
  <c r="E111" i="17"/>
  <c r="F111" i="17" a="1"/>
  <c r="F111" i="17"/>
  <c r="G111" i="17" a="1"/>
  <c r="G111" i="17"/>
  <c r="H111" i="17" a="1"/>
  <c r="H111" i="17"/>
  <c r="I111" i="17" a="1"/>
  <c r="I111" i="17"/>
  <c r="J111" i="17" a="1"/>
  <c r="J111" i="17"/>
  <c r="B112" i="17" a="1"/>
  <c r="B112" i="17"/>
  <c r="C112" i="17" a="1"/>
  <c r="C112" i="17"/>
  <c r="D112" i="17" a="1"/>
  <c r="D112" i="17"/>
  <c r="E112" i="17" a="1"/>
  <c r="E112" i="17"/>
  <c r="F112" i="17" a="1"/>
  <c r="F112" i="17"/>
  <c r="G112" i="17" a="1"/>
  <c r="G112" i="17"/>
  <c r="H112" i="17" a="1"/>
  <c r="H112" i="17"/>
  <c r="I112" i="17" a="1"/>
  <c r="I112" i="17"/>
  <c r="J112" i="17" a="1"/>
  <c r="J112" i="17"/>
  <c r="B113" i="17" a="1"/>
  <c r="B113" i="17"/>
  <c r="C113" i="17" a="1"/>
  <c r="C113" i="17"/>
  <c r="D113" i="17" a="1"/>
  <c r="D113" i="17"/>
  <c r="E113" i="17" a="1"/>
  <c r="E113" i="17"/>
  <c r="F113" i="17" a="1"/>
  <c r="F113" i="17"/>
  <c r="G113" i="17" a="1"/>
  <c r="G113" i="17"/>
  <c r="H113" i="17" a="1"/>
  <c r="H113" i="17"/>
  <c r="I113" i="17" a="1"/>
  <c r="I113" i="17"/>
  <c r="J113" i="17" a="1"/>
  <c r="J113" i="17"/>
  <c r="B114" i="17" a="1"/>
  <c r="B114" i="17"/>
  <c r="C114" i="17" a="1"/>
  <c r="C114" i="17"/>
  <c r="D114" i="17" a="1"/>
  <c r="D114" i="17"/>
  <c r="E114" i="17" a="1"/>
  <c r="E114" i="17"/>
  <c r="F114" i="17" a="1"/>
  <c r="F114" i="17"/>
  <c r="G114" i="17" a="1"/>
  <c r="G114" i="17"/>
  <c r="H114" i="17" a="1"/>
  <c r="H114" i="17"/>
  <c r="I114" i="17" a="1"/>
  <c r="I114" i="17"/>
  <c r="J114" i="17" a="1"/>
  <c r="J114" i="17"/>
  <c r="B115" i="17" a="1"/>
  <c r="B115" i="17"/>
  <c r="C115" i="17" a="1"/>
  <c r="C115" i="17"/>
  <c r="D115" i="17" a="1"/>
  <c r="D115" i="17"/>
  <c r="E115" i="17" a="1"/>
  <c r="E115" i="17"/>
  <c r="F115" i="17" a="1"/>
  <c r="F115" i="17"/>
  <c r="G115" i="17" a="1"/>
  <c r="G115" i="17"/>
  <c r="H115" i="17" a="1"/>
  <c r="H115" i="17"/>
  <c r="I115" i="17" a="1"/>
  <c r="I115" i="17"/>
  <c r="J115" i="17" a="1"/>
  <c r="J115" i="17"/>
  <c r="B116" i="17" a="1"/>
  <c r="B116" i="17"/>
  <c r="C116" i="17" a="1"/>
  <c r="C116" i="17"/>
  <c r="D116" i="17" a="1"/>
  <c r="D116" i="17"/>
  <c r="E116" i="17" a="1"/>
  <c r="E116" i="17"/>
  <c r="F116" i="17" a="1"/>
  <c r="F116" i="17"/>
  <c r="G116" i="17" a="1"/>
  <c r="G116" i="17"/>
  <c r="H116" i="17" a="1"/>
  <c r="H116" i="17"/>
  <c r="I116" i="17" a="1"/>
  <c r="I116" i="17"/>
  <c r="J116" i="17" a="1"/>
  <c r="J116" i="17"/>
  <c r="B117" i="17" a="1"/>
  <c r="B117" i="17"/>
  <c r="C117" i="17" a="1"/>
  <c r="C117" i="17"/>
  <c r="D117" i="17" a="1"/>
  <c r="D117" i="17"/>
  <c r="E117" i="17" a="1"/>
  <c r="E117" i="17"/>
  <c r="F117" i="17" a="1"/>
  <c r="F117" i="17"/>
  <c r="G117" i="17" a="1"/>
  <c r="G117" i="17"/>
  <c r="H117" i="17" a="1"/>
  <c r="H117" i="17"/>
  <c r="I117" i="17" a="1"/>
  <c r="I117" i="17"/>
  <c r="J117" i="17" a="1"/>
  <c r="J117" i="17"/>
  <c r="B118" i="17" a="1"/>
  <c r="B118" i="17"/>
  <c r="C118" i="17" a="1"/>
  <c r="C118" i="17"/>
  <c r="D118" i="17" a="1"/>
  <c r="D118" i="17"/>
  <c r="E118" i="17" a="1"/>
  <c r="E118" i="17"/>
  <c r="F118" i="17" a="1"/>
  <c r="F118" i="17"/>
  <c r="G118" i="17" a="1"/>
  <c r="G118" i="17"/>
  <c r="H118" i="17" a="1"/>
  <c r="H118" i="17"/>
  <c r="I118" i="17" a="1"/>
  <c r="I118" i="17"/>
  <c r="J118" i="17" a="1"/>
  <c r="J118" i="17"/>
  <c r="B119" i="17" a="1"/>
  <c r="B119" i="17"/>
  <c r="C119" i="17" a="1"/>
  <c r="C119" i="17"/>
  <c r="D119" i="17" a="1"/>
  <c r="D119" i="17"/>
  <c r="E119" i="17" a="1"/>
  <c r="E119" i="17"/>
  <c r="F119" i="17" a="1"/>
  <c r="F119" i="17"/>
  <c r="G119" i="17" a="1"/>
  <c r="G119" i="17"/>
  <c r="H119" i="17" a="1"/>
  <c r="H119" i="17"/>
  <c r="I119" i="17" a="1"/>
  <c r="I119" i="17"/>
  <c r="J119" i="17" a="1"/>
  <c r="J119" i="17"/>
  <c r="B120" i="17" a="1"/>
  <c r="B120" i="17"/>
  <c r="C120" i="17" a="1"/>
  <c r="C120" i="17"/>
  <c r="D120" i="17" a="1"/>
  <c r="D120" i="17"/>
  <c r="E120" i="17" a="1"/>
  <c r="E120" i="17"/>
  <c r="F120" i="17" a="1"/>
  <c r="F120" i="17"/>
  <c r="G120" i="17" a="1"/>
  <c r="G120" i="17"/>
  <c r="H120" i="17" a="1"/>
  <c r="H120" i="17"/>
  <c r="I120" i="17" a="1"/>
  <c r="I120" i="17"/>
  <c r="J120" i="17" a="1"/>
  <c r="J120" i="17"/>
  <c r="B121" i="17" a="1"/>
  <c r="B121" i="17"/>
  <c r="C121" i="17" a="1"/>
  <c r="C121" i="17"/>
  <c r="D121" i="17" a="1"/>
  <c r="D121" i="17"/>
  <c r="E121" i="17" a="1"/>
  <c r="E121" i="17"/>
  <c r="F121" i="17" a="1"/>
  <c r="F121" i="17"/>
  <c r="G121" i="17" a="1"/>
  <c r="G121" i="17"/>
  <c r="H121" i="17" a="1"/>
  <c r="H121" i="17"/>
  <c r="I121" i="17" a="1"/>
  <c r="I121" i="17"/>
  <c r="J121" i="17" a="1"/>
  <c r="J121" i="17"/>
  <c r="B122" i="17" a="1"/>
  <c r="B122" i="17"/>
  <c r="C122" i="17" a="1"/>
  <c r="C122" i="17"/>
  <c r="D122" i="17" a="1"/>
  <c r="D122" i="17"/>
  <c r="E122" i="17" a="1"/>
  <c r="E122" i="17"/>
  <c r="F122" i="17" a="1"/>
  <c r="F122" i="17"/>
  <c r="G122" i="17" a="1"/>
  <c r="G122" i="17"/>
  <c r="H122" i="17" a="1"/>
  <c r="H122" i="17"/>
  <c r="I122" i="17" a="1"/>
  <c r="I122" i="17"/>
  <c r="J122" i="17" a="1"/>
  <c r="J122" i="17"/>
  <c r="B123" i="17" a="1"/>
  <c r="B123" i="17"/>
  <c r="C123" i="17" a="1"/>
  <c r="C123" i="17"/>
  <c r="D123" i="17" a="1"/>
  <c r="D123" i="17"/>
  <c r="E123" i="17" a="1"/>
  <c r="E123" i="17"/>
  <c r="F123" i="17" a="1"/>
  <c r="F123" i="17"/>
  <c r="G123" i="17" a="1"/>
  <c r="G123" i="17"/>
  <c r="H123" i="17" a="1"/>
  <c r="H123" i="17"/>
  <c r="I123" i="17" a="1"/>
  <c r="I123" i="17"/>
  <c r="J123" i="17" a="1"/>
  <c r="J123" i="17"/>
  <c r="B124" i="17" a="1"/>
  <c r="B124" i="17"/>
  <c r="C124" i="17" a="1"/>
  <c r="C124" i="17"/>
  <c r="D124" i="17" a="1"/>
  <c r="D124" i="17"/>
  <c r="E124" i="17" a="1"/>
  <c r="E124" i="17"/>
  <c r="F124" i="17" a="1"/>
  <c r="F124" i="17"/>
  <c r="G124" i="17" a="1"/>
  <c r="G124" i="17"/>
  <c r="H124" i="17" a="1"/>
  <c r="H124" i="17"/>
  <c r="I124" i="17" a="1"/>
  <c r="I124" i="17"/>
  <c r="J124" i="17" a="1"/>
  <c r="J124" i="17"/>
  <c r="B125" i="17" a="1"/>
  <c r="B125" i="17"/>
  <c r="C125" i="17" a="1"/>
  <c r="C125" i="17"/>
  <c r="D125" i="17" a="1"/>
  <c r="D125" i="17"/>
  <c r="E125" i="17" a="1"/>
  <c r="E125" i="17"/>
  <c r="F125" i="17" a="1"/>
  <c r="F125" i="17"/>
  <c r="G125" i="17" a="1"/>
  <c r="G125" i="17"/>
  <c r="H125" i="17" a="1"/>
  <c r="H125" i="17"/>
  <c r="I125" i="17" a="1"/>
  <c r="I125" i="17"/>
  <c r="J125" i="17" a="1"/>
  <c r="J125" i="17"/>
  <c r="B127" i="17" a="1"/>
  <c r="B127" i="17"/>
  <c r="C127" i="17" a="1"/>
  <c r="C127" i="17"/>
  <c r="D127" i="17" a="1"/>
  <c r="D127" i="17"/>
  <c r="E127" i="17" a="1"/>
  <c r="E127" i="17"/>
  <c r="F127" i="17" a="1"/>
  <c r="F127" i="17"/>
  <c r="G127" i="17" a="1"/>
  <c r="G127" i="17"/>
  <c r="H127" i="17" a="1"/>
  <c r="H127" i="17"/>
  <c r="I127" i="17" a="1"/>
  <c r="I127" i="17"/>
  <c r="J127" i="17" a="1"/>
  <c r="J127" i="17"/>
  <c r="B128" i="17" a="1"/>
  <c r="B128" i="17"/>
  <c r="C128" i="17" a="1"/>
  <c r="C128" i="17"/>
  <c r="D128" i="17" a="1"/>
  <c r="D128" i="17"/>
  <c r="E128" i="17" a="1"/>
  <c r="E128" i="17"/>
  <c r="F128" i="17" a="1"/>
  <c r="F128" i="17"/>
  <c r="G128" i="17" a="1"/>
  <c r="G128" i="17"/>
  <c r="H128" i="17" a="1"/>
  <c r="H128" i="17"/>
  <c r="I128" i="17" a="1"/>
  <c r="I128" i="17"/>
  <c r="J128" i="17" a="1"/>
  <c r="J128" i="17"/>
  <c r="B129" i="17" a="1"/>
  <c r="B129" i="17"/>
  <c r="C129" i="17" a="1"/>
  <c r="C129" i="17"/>
  <c r="D129" i="17" a="1"/>
  <c r="D129" i="17"/>
  <c r="E129" i="17" a="1"/>
  <c r="E129" i="17"/>
  <c r="F129" i="17" a="1"/>
  <c r="F129" i="17"/>
  <c r="G129" i="17" a="1"/>
  <c r="G129" i="17"/>
  <c r="H129" i="17" a="1"/>
  <c r="H129" i="17"/>
  <c r="I129" i="17" a="1"/>
  <c r="I129" i="17"/>
  <c r="J129" i="17" a="1"/>
  <c r="J129" i="17"/>
  <c r="B130" i="17" a="1"/>
  <c r="B130" i="17"/>
  <c r="C130" i="17" a="1"/>
  <c r="C130" i="17"/>
  <c r="D130" i="17" a="1"/>
  <c r="D130" i="17"/>
  <c r="E130" i="17" a="1"/>
  <c r="E130" i="17"/>
  <c r="F130" i="17" a="1"/>
  <c r="F130" i="17"/>
  <c r="G130" i="17" a="1"/>
  <c r="G130" i="17"/>
  <c r="H130" i="17" a="1"/>
  <c r="H130" i="17"/>
  <c r="I130" i="17" a="1"/>
  <c r="I130" i="17"/>
  <c r="J130" i="17" a="1"/>
  <c r="J130" i="17"/>
  <c r="B131" i="17" a="1"/>
  <c r="B131" i="17"/>
  <c r="C131" i="17" a="1"/>
  <c r="C131" i="17"/>
  <c r="D131" i="17" a="1"/>
  <c r="D131" i="17"/>
  <c r="E131" i="17" a="1"/>
  <c r="E131" i="17"/>
  <c r="F131" i="17" a="1"/>
  <c r="F131" i="17"/>
  <c r="G131" i="17" a="1"/>
  <c r="G131" i="17"/>
  <c r="H131" i="17" a="1"/>
  <c r="H131" i="17"/>
  <c r="I131" i="17" a="1"/>
  <c r="I131" i="17"/>
  <c r="J131" i="17" a="1"/>
  <c r="J131" i="17"/>
  <c r="B132" i="17" a="1"/>
  <c r="B132" i="17"/>
  <c r="C132" i="17" a="1"/>
  <c r="C132" i="17"/>
  <c r="D132" i="17" a="1"/>
  <c r="D132" i="17"/>
  <c r="E132" i="17" a="1"/>
  <c r="E132" i="17"/>
  <c r="F132" i="17" a="1"/>
  <c r="F132" i="17"/>
  <c r="G132" i="17" a="1"/>
  <c r="G132" i="17"/>
  <c r="H132" i="17" a="1"/>
  <c r="H132" i="17"/>
  <c r="I132" i="17" a="1"/>
  <c r="I132" i="17"/>
  <c r="J132" i="17" a="1"/>
  <c r="J132" i="17"/>
  <c r="B133" i="17" a="1"/>
  <c r="B133" i="17"/>
  <c r="C133" i="17" a="1"/>
  <c r="C133" i="17"/>
  <c r="D133" i="17" a="1"/>
  <c r="D133" i="17"/>
  <c r="E133" i="17" a="1"/>
  <c r="E133" i="17"/>
  <c r="F133" i="17" a="1"/>
  <c r="F133" i="17"/>
  <c r="G133" i="17" a="1"/>
  <c r="G133" i="17"/>
  <c r="H133" i="17" a="1"/>
  <c r="H133" i="17"/>
  <c r="I133" i="17" a="1"/>
  <c r="I133" i="17"/>
  <c r="J133" i="17" a="1"/>
  <c r="J133" i="17"/>
  <c r="B134" i="17" a="1"/>
  <c r="B134" i="17"/>
  <c r="C134" i="17" a="1"/>
  <c r="C134" i="17"/>
  <c r="D134" i="17" a="1"/>
  <c r="D134" i="17"/>
  <c r="E134" i="17" a="1"/>
  <c r="E134" i="17"/>
  <c r="F134" i="17" a="1"/>
  <c r="F134" i="17"/>
  <c r="G134" i="17" a="1"/>
  <c r="G134" i="17"/>
  <c r="H134" i="17" a="1"/>
  <c r="H134" i="17"/>
  <c r="I134" i="17" a="1"/>
  <c r="I134" i="17"/>
  <c r="J134" i="17" a="1"/>
  <c r="J134" i="17"/>
  <c r="B135" i="17" a="1"/>
  <c r="B135" i="17"/>
  <c r="C135" i="17" a="1"/>
  <c r="C135" i="17"/>
  <c r="D135" i="17" a="1"/>
  <c r="D135" i="17"/>
  <c r="E135" i="17" a="1"/>
  <c r="E135" i="17"/>
  <c r="F135" i="17" a="1"/>
  <c r="F135" i="17"/>
  <c r="G135" i="17" a="1"/>
  <c r="G135" i="17"/>
  <c r="H135" i="17" a="1"/>
  <c r="H135" i="17"/>
  <c r="I135" i="17" a="1"/>
  <c r="I135" i="17"/>
  <c r="J135" i="17" a="1"/>
  <c r="J135" i="17"/>
  <c r="B136" i="17" a="1"/>
  <c r="B136" i="17"/>
  <c r="C136" i="17" a="1"/>
  <c r="C136" i="17"/>
  <c r="D136" i="17" a="1"/>
  <c r="D136" i="17"/>
  <c r="E136" i="17" a="1"/>
  <c r="E136" i="17"/>
  <c r="F136" i="17" a="1"/>
  <c r="F136" i="17"/>
  <c r="G136" i="17" a="1"/>
  <c r="G136" i="17"/>
  <c r="H136" i="17" a="1"/>
  <c r="H136" i="17"/>
  <c r="I136" i="17" a="1"/>
  <c r="I136" i="17"/>
  <c r="J136" i="17" a="1"/>
  <c r="J136" i="17"/>
  <c r="B137" i="17" a="1"/>
  <c r="B137" i="17"/>
  <c r="C137" i="17" a="1"/>
  <c r="C137" i="17"/>
  <c r="D137" i="17" a="1"/>
  <c r="D137" i="17"/>
  <c r="E137" i="17" a="1"/>
  <c r="E137" i="17"/>
  <c r="F137" i="17" a="1"/>
  <c r="F137" i="17"/>
  <c r="G137" i="17" a="1"/>
  <c r="G137" i="17"/>
  <c r="H137" i="17" a="1"/>
  <c r="H137" i="17"/>
  <c r="I137" i="17" a="1"/>
  <c r="I137" i="17"/>
  <c r="J137" i="17" a="1"/>
  <c r="J137" i="17"/>
  <c r="B138" i="17" a="1"/>
  <c r="B138" i="17"/>
  <c r="C138" i="17" a="1"/>
  <c r="C138" i="17"/>
  <c r="D138" i="17" a="1"/>
  <c r="D138" i="17"/>
  <c r="E138" i="17" a="1"/>
  <c r="E138" i="17"/>
  <c r="F138" i="17" a="1"/>
  <c r="F138" i="17"/>
  <c r="G138" i="17" a="1"/>
  <c r="G138" i="17"/>
  <c r="H138" i="17" a="1"/>
  <c r="H138" i="17"/>
  <c r="I138" i="17" a="1"/>
  <c r="I138" i="17"/>
  <c r="J138" i="17" a="1"/>
  <c r="J138" i="17"/>
  <c r="B139" i="17" a="1"/>
  <c r="B139" i="17"/>
  <c r="C139" i="17" a="1"/>
  <c r="C139" i="17"/>
  <c r="D139" i="17" a="1"/>
  <c r="D139" i="17"/>
  <c r="E139" i="17" a="1"/>
  <c r="E139" i="17"/>
  <c r="F139" i="17" a="1"/>
  <c r="F139" i="17"/>
  <c r="G139" i="17" a="1"/>
  <c r="G139" i="17"/>
  <c r="H139" i="17" a="1"/>
  <c r="H139" i="17"/>
  <c r="I139" i="17" a="1"/>
  <c r="I139" i="17"/>
  <c r="J139" i="17" a="1"/>
  <c r="J139" i="17"/>
  <c r="B140" i="17" a="1"/>
  <c r="B140" i="17"/>
  <c r="C140" i="17" a="1"/>
  <c r="C140" i="17"/>
  <c r="D140" i="17" a="1"/>
  <c r="D140" i="17"/>
  <c r="E140" i="17" a="1"/>
  <c r="E140" i="17"/>
  <c r="F140" i="17" a="1"/>
  <c r="F140" i="17"/>
  <c r="G140" i="17" a="1"/>
  <c r="G140" i="17"/>
  <c r="H140" i="17" a="1"/>
  <c r="H140" i="17"/>
  <c r="I140" i="17" a="1"/>
  <c r="I140" i="17"/>
  <c r="J140" i="17" a="1"/>
  <c r="J140" i="17"/>
  <c r="B141" i="17" a="1"/>
  <c r="B141" i="17"/>
  <c r="C141" i="17" a="1"/>
  <c r="C141" i="17"/>
  <c r="D141" i="17" a="1"/>
  <c r="D141" i="17"/>
  <c r="E141" i="17" a="1"/>
  <c r="E141" i="17"/>
  <c r="F141" i="17" a="1"/>
  <c r="F141" i="17"/>
  <c r="G141" i="17" a="1"/>
  <c r="G141" i="17"/>
  <c r="H141" i="17" a="1"/>
  <c r="H141" i="17"/>
  <c r="I141" i="17" a="1"/>
  <c r="I141" i="17"/>
  <c r="J141" i="17" a="1"/>
  <c r="J141" i="17"/>
  <c r="B142" i="17" a="1"/>
  <c r="B142" i="17"/>
  <c r="C142" i="17" a="1"/>
  <c r="C142" i="17"/>
  <c r="D142" i="17" a="1"/>
  <c r="D142" i="17"/>
  <c r="E142" i="17" a="1"/>
  <c r="E142" i="17"/>
  <c r="F142" i="17" a="1"/>
  <c r="F142" i="17"/>
  <c r="G142" i="17" a="1"/>
  <c r="G142" i="17"/>
  <c r="H142" i="17" a="1"/>
  <c r="H142" i="17"/>
  <c r="I142" i="17" a="1"/>
  <c r="I142" i="17"/>
  <c r="J142" i="17" a="1"/>
  <c r="J142" i="17"/>
  <c r="B143" i="17" a="1"/>
  <c r="B143" i="17"/>
  <c r="C143" i="17" a="1"/>
  <c r="C143" i="17"/>
  <c r="D143" i="17" a="1"/>
  <c r="D143" i="17"/>
  <c r="E143" i="17" a="1"/>
  <c r="E143" i="17"/>
  <c r="F143" i="17" a="1"/>
  <c r="F143" i="17"/>
  <c r="G143" i="17" a="1"/>
  <c r="G143" i="17"/>
  <c r="H143" i="17" a="1"/>
  <c r="H143" i="17"/>
  <c r="I143" i="17" a="1"/>
  <c r="I143" i="17"/>
  <c r="J143" i="17" a="1"/>
  <c r="J143" i="17"/>
  <c r="B144" i="17" a="1"/>
  <c r="B144" i="17"/>
  <c r="C144" i="17" a="1"/>
  <c r="C144" i="17"/>
  <c r="D144" i="17" a="1"/>
  <c r="D144" i="17"/>
  <c r="E144" i="17" a="1"/>
  <c r="E144" i="17"/>
  <c r="F144" i="17" a="1"/>
  <c r="F144" i="17"/>
  <c r="G144" i="17" a="1"/>
  <c r="G144" i="17"/>
  <c r="H144" i="17" a="1"/>
  <c r="H144" i="17"/>
  <c r="I144" i="17" a="1"/>
  <c r="I144" i="17"/>
  <c r="J144" i="17" a="1"/>
  <c r="J144" i="17"/>
  <c r="B145" i="17" a="1"/>
  <c r="B145" i="17"/>
  <c r="C145" i="17" a="1"/>
  <c r="C145" i="17"/>
  <c r="D145" i="17" a="1"/>
  <c r="D145" i="17"/>
  <c r="E145" i="17" a="1"/>
  <c r="E145" i="17"/>
  <c r="F145" i="17" a="1"/>
  <c r="F145" i="17"/>
  <c r="G145" i="17" a="1"/>
  <c r="G145" i="17"/>
  <c r="H145" i="17" a="1"/>
  <c r="H145" i="17"/>
  <c r="I145" i="17" a="1"/>
  <c r="I145" i="17"/>
  <c r="J145" i="17" a="1"/>
  <c r="J145" i="17"/>
  <c r="B146" i="17" a="1"/>
  <c r="B146" i="17"/>
  <c r="C146" i="17" a="1"/>
  <c r="C146" i="17"/>
  <c r="D146" i="17" a="1"/>
  <c r="D146" i="17"/>
  <c r="E146" i="17" a="1"/>
  <c r="E146" i="17"/>
  <c r="F146" i="17" a="1"/>
  <c r="F146" i="17"/>
  <c r="G146" i="17" a="1"/>
  <c r="G146" i="17"/>
  <c r="H146" i="17" a="1"/>
  <c r="H146" i="17"/>
  <c r="I146" i="17" a="1"/>
  <c r="I146" i="17"/>
  <c r="J146" i="17" a="1"/>
  <c r="J146" i="17"/>
  <c r="B147" i="17" a="1"/>
  <c r="B147" i="17"/>
  <c r="C147" i="17" a="1"/>
  <c r="C147" i="17"/>
  <c r="D147" i="17" a="1"/>
  <c r="D147" i="17"/>
  <c r="E147" i="17" a="1"/>
  <c r="E147" i="17"/>
  <c r="F147" i="17" a="1"/>
  <c r="F147" i="17"/>
  <c r="G147" i="17" a="1"/>
  <c r="G147" i="17"/>
  <c r="H147" i="17" a="1"/>
  <c r="H147" i="17"/>
  <c r="I147" i="17" a="1"/>
  <c r="I147" i="17"/>
  <c r="J147" i="17" a="1"/>
  <c r="J147" i="17"/>
  <c r="B148" i="17" a="1"/>
  <c r="B148" i="17"/>
  <c r="C148" i="17" a="1"/>
  <c r="C148" i="17"/>
  <c r="D148" i="17" a="1"/>
  <c r="D148" i="17"/>
  <c r="E148" i="17" a="1"/>
  <c r="E148" i="17"/>
  <c r="F148" i="17" a="1"/>
  <c r="F148" i="17"/>
  <c r="G148" i="17" a="1"/>
  <c r="G148" i="17"/>
  <c r="H148" i="17" a="1"/>
  <c r="H148" i="17"/>
  <c r="I148" i="17" a="1"/>
  <c r="I148" i="17"/>
  <c r="J148" i="17" a="1"/>
  <c r="J148" i="17"/>
  <c r="B149" i="17" a="1"/>
  <c r="B149" i="17"/>
  <c r="C149" i="17" a="1"/>
  <c r="C149" i="17"/>
  <c r="D149" i="17" a="1"/>
  <c r="D149" i="17"/>
  <c r="E149" i="17" a="1"/>
  <c r="E149" i="17"/>
  <c r="F149" i="17" a="1"/>
  <c r="F149" i="17"/>
  <c r="G149" i="17" a="1"/>
  <c r="G149" i="17"/>
  <c r="H149" i="17" a="1"/>
  <c r="H149" i="17"/>
  <c r="I149" i="17" a="1"/>
  <c r="I149" i="17"/>
  <c r="J149" i="17" a="1"/>
  <c r="J149" i="17"/>
  <c r="B150" i="17" a="1"/>
  <c r="B150" i="17"/>
  <c r="C150" i="17" a="1"/>
  <c r="C150" i="17"/>
  <c r="D150" i="17" a="1"/>
  <c r="D150" i="17"/>
  <c r="E150" i="17" a="1"/>
  <c r="E150" i="17"/>
  <c r="F150" i="17" a="1"/>
  <c r="F150" i="17"/>
  <c r="G150" i="17" a="1"/>
  <c r="G150" i="17"/>
  <c r="H150" i="17" a="1"/>
  <c r="H150" i="17"/>
  <c r="I150" i="17" a="1"/>
  <c r="I150" i="17"/>
  <c r="J150" i="17" a="1"/>
  <c r="J150" i="17"/>
  <c r="B151" i="17" a="1"/>
  <c r="B151" i="17"/>
  <c r="C151" i="17" a="1"/>
  <c r="C151" i="17"/>
  <c r="D151" i="17" a="1"/>
  <c r="D151" i="17"/>
  <c r="E151" i="17" a="1"/>
  <c r="E151" i="17"/>
  <c r="F151" i="17" a="1"/>
  <c r="F151" i="17"/>
  <c r="G151" i="17" a="1"/>
  <c r="G151" i="17"/>
  <c r="H151" i="17" a="1"/>
  <c r="H151" i="17"/>
  <c r="I151" i="17" a="1"/>
  <c r="I151" i="17"/>
  <c r="J151" i="17" a="1"/>
  <c r="J151" i="17"/>
  <c r="B152" i="17" a="1"/>
  <c r="B152" i="17"/>
  <c r="C152" i="17" a="1"/>
  <c r="C152" i="17"/>
  <c r="D152" i="17" a="1"/>
  <c r="D152" i="17"/>
  <c r="E152" i="17" a="1"/>
  <c r="E152" i="17"/>
  <c r="F152" i="17" a="1"/>
  <c r="F152" i="17"/>
  <c r="G152" i="17" a="1"/>
  <c r="G152" i="17"/>
  <c r="H152" i="17" a="1"/>
  <c r="H152" i="17"/>
  <c r="I152" i="17" a="1"/>
  <c r="I152" i="17"/>
  <c r="J152" i="17" a="1"/>
  <c r="J152" i="17"/>
  <c r="B153" i="17" a="1"/>
  <c r="B153" i="17"/>
  <c r="C153" i="17" a="1"/>
  <c r="C153" i="17"/>
  <c r="D153" i="17" a="1"/>
  <c r="D153" i="17"/>
  <c r="E153" i="17" a="1"/>
  <c r="E153" i="17"/>
  <c r="F153" i="17" a="1"/>
  <c r="F153" i="17"/>
  <c r="G153" i="17" a="1"/>
  <c r="G153" i="17"/>
  <c r="H153" i="17" a="1"/>
  <c r="H153" i="17"/>
  <c r="I153" i="17" a="1"/>
  <c r="I153" i="17"/>
  <c r="J153" i="17" a="1"/>
  <c r="J153" i="17"/>
  <c r="B154" i="17" a="1"/>
  <c r="B154" i="17"/>
  <c r="C154" i="17" a="1"/>
  <c r="C154" i="17"/>
  <c r="D154" i="17" a="1"/>
  <c r="D154" i="17"/>
  <c r="E154" i="17" a="1"/>
  <c r="E154" i="17"/>
  <c r="F154" i="17" a="1"/>
  <c r="F154" i="17"/>
  <c r="G154" i="17" a="1"/>
  <c r="G154" i="17"/>
  <c r="H154" i="17" a="1"/>
  <c r="H154" i="17"/>
  <c r="I154" i="17" a="1"/>
  <c r="I154" i="17"/>
  <c r="J154" i="17" a="1"/>
  <c r="J154" i="17"/>
  <c r="B155" i="17" a="1"/>
  <c r="B155" i="17"/>
  <c r="C155" i="17" a="1"/>
  <c r="C155" i="17"/>
  <c r="D155" i="17" a="1"/>
  <c r="D155" i="17"/>
  <c r="E155" i="17" a="1"/>
  <c r="E155" i="17"/>
  <c r="F155" i="17" a="1"/>
  <c r="F155" i="17"/>
  <c r="G155" i="17" a="1"/>
  <c r="G155" i="17"/>
  <c r="H155" i="17" a="1"/>
  <c r="H155" i="17"/>
  <c r="I155" i="17" a="1"/>
  <c r="I155" i="17"/>
  <c r="J155" i="17" a="1"/>
  <c r="J155" i="17"/>
  <c r="B156" i="17" a="1"/>
  <c r="B156" i="17"/>
  <c r="C156" i="17" a="1"/>
  <c r="C156" i="17"/>
  <c r="D156" i="17" a="1"/>
  <c r="D156" i="17"/>
  <c r="E156" i="17" a="1"/>
  <c r="E156" i="17"/>
  <c r="F156" i="17" a="1"/>
  <c r="F156" i="17"/>
  <c r="G156" i="17" a="1"/>
  <c r="G156" i="17"/>
  <c r="H156" i="17" a="1"/>
  <c r="H156" i="17"/>
  <c r="I156" i="17" a="1"/>
  <c r="I156" i="17"/>
  <c r="J156" i="17" a="1"/>
  <c r="J156" i="17"/>
  <c r="B157" i="17" a="1"/>
  <c r="B157" i="17"/>
  <c r="C157" i="17" a="1"/>
  <c r="C157" i="17"/>
  <c r="D157" i="17" a="1"/>
  <c r="D157" i="17"/>
  <c r="E157" i="17" a="1"/>
  <c r="E157" i="17"/>
  <c r="F157" i="17" a="1"/>
  <c r="F157" i="17"/>
  <c r="G157" i="17" a="1"/>
  <c r="G157" i="17"/>
  <c r="H157" i="17" a="1"/>
  <c r="H157" i="17"/>
  <c r="I157" i="17" a="1"/>
  <c r="I157" i="17"/>
  <c r="J157" i="17" a="1"/>
  <c r="J157" i="17"/>
  <c r="B158" i="17" a="1"/>
  <c r="B158" i="17"/>
  <c r="C158" i="17" a="1"/>
  <c r="C158" i="17"/>
  <c r="D158" i="17" a="1"/>
  <c r="D158" i="17"/>
  <c r="E158" i="17" a="1"/>
  <c r="E158" i="17"/>
  <c r="F158" i="17" a="1"/>
  <c r="F158" i="17"/>
  <c r="G158" i="17" a="1"/>
  <c r="G158" i="17"/>
  <c r="H158" i="17" a="1"/>
  <c r="H158" i="17"/>
  <c r="I158" i="17" a="1"/>
  <c r="I158" i="17"/>
  <c r="J158" i="17" a="1"/>
  <c r="J158" i="17"/>
  <c r="B159" i="17" a="1"/>
  <c r="B159" i="17"/>
  <c r="C159" i="17" a="1"/>
  <c r="C159" i="17"/>
  <c r="D159" i="17" a="1"/>
  <c r="D159" i="17"/>
  <c r="E159" i="17" a="1"/>
  <c r="E159" i="17"/>
  <c r="F159" i="17" a="1"/>
  <c r="F159" i="17"/>
  <c r="G159" i="17" a="1"/>
  <c r="G159" i="17"/>
  <c r="H159" i="17" a="1"/>
  <c r="H159" i="17"/>
  <c r="I159" i="17" a="1"/>
  <c r="I159" i="17"/>
  <c r="J159" i="17" a="1"/>
  <c r="J159" i="17"/>
  <c r="B160" i="17" a="1"/>
  <c r="B160" i="17"/>
  <c r="C160" i="17" a="1"/>
  <c r="C160" i="17"/>
  <c r="D160" i="17" a="1"/>
  <c r="D160" i="17"/>
  <c r="E160" i="17" a="1"/>
  <c r="E160" i="17"/>
  <c r="F160" i="17" a="1"/>
  <c r="F160" i="17"/>
  <c r="G160" i="17" a="1"/>
  <c r="G160" i="17"/>
  <c r="H160" i="17" a="1"/>
  <c r="H160" i="17"/>
  <c r="I160" i="17" a="1"/>
  <c r="I160" i="17"/>
  <c r="J160" i="17" a="1"/>
  <c r="J160" i="17"/>
  <c r="B161" i="17" a="1"/>
  <c r="B161" i="17"/>
  <c r="C161" i="17" a="1"/>
  <c r="C161" i="17"/>
  <c r="D161" i="17" a="1"/>
  <c r="D161" i="17"/>
  <c r="E161" i="17" a="1"/>
  <c r="E161" i="17"/>
  <c r="F161" i="17" a="1"/>
  <c r="F161" i="17"/>
  <c r="G161" i="17" a="1"/>
  <c r="G161" i="17"/>
  <c r="H161" i="17" a="1"/>
  <c r="H161" i="17"/>
  <c r="I161" i="17" a="1"/>
  <c r="I161" i="17"/>
  <c r="J161" i="17" a="1"/>
  <c r="J161" i="17"/>
  <c r="B162" i="17" a="1"/>
  <c r="B162" i="17"/>
  <c r="C162" i="17" a="1"/>
  <c r="C162" i="17"/>
  <c r="D162" i="17" a="1"/>
  <c r="D162" i="17"/>
  <c r="E162" i="17" a="1"/>
  <c r="E162" i="17"/>
  <c r="F162" i="17" a="1"/>
  <c r="F162" i="17"/>
  <c r="G162" i="17" a="1"/>
  <c r="G162" i="17"/>
  <c r="H162" i="17" a="1"/>
  <c r="H162" i="17"/>
  <c r="I162" i="17" a="1"/>
  <c r="I162" i="17"/>
  <c r="J162" i="17" a="1"/>
  <c r="J162" i="17"/>
  <c r="B163" i="17" a="1"/>
  <c r="B163" i="17"/>
  <c r="C163" i="17" a="1"/>
  <c r="C163" i="17"/>
  <c r="D163" i="17" a="1"/>
  <c r="D163" i="17"/>
  <c r="E163" i="17" a="1"/>
  <c r="E163" i="17"/>
  <c r="F163" i="17" a="1"/>
  <c r="F163" i="17"/>
  <c r="G163" i="17" a="1"/>
  <c r="G163" i="17"/>
  <c r="H163" i="17" a="1"/>
  <c r="H163" i="17"/>
  <c r="I163" i="17" a="1"/>
  <c r="I163" i="17"/>
  <c r="J163" i="17" a="1"/>
  <c r="J163" i="17"/>
  <c r="B164" i="17" a="1"/>
  <c r="B164" i="17"/>
  <c r="C164" i="17" a="1"/>
  <c r="C164" i="17"/>
  <c r="D164" i="17" a="1"/>
  <c r="D164" i="17"/>
  <c r="E164" i="17" a="1"/>
  <c r="E164" i="17"/>
  <c r="F164" i="17" a="1"/>
  <c r="F164" i="17"/>
  <c r="G164" i="17" a="1"/>
  <c r="G164" i="17"/>
  <c r="H164" i="17" a="1"/>
  <c r="H164" i="17"/>
  <c r="I164" i="17" a="1"/>
  <c r="I164" i="17"/>
  <c r="J164" i="17" a="1"/>
  <c r="J164" i="17"/>
  <c r="B165" i="17" a="1"/>
  <c r="B165" i="17"/>
  <c r="C165" i="17" a="1"/>
  <c r="C165" i="17"/>
  <c r="D165" i="17" a="1"/>
  <c r="D165" i="17"/>
  <c r="E165" i="17" a="1"/>
  <c r="E165" i="17"/>
  <c r="F165" i="17" a="1"/>
  <c r="F165" i="17"/>
  <c r="G165" i="17" a="1"/>
  <c r="G165" i="17"/>
  <c r="H165" i="17" a="1"/>
  <c r="H165" i="17"/>
  <c r="I165" i="17" a="1"/>
  <c r="I165" i="17"/>
  <c r="J165" i="17" a="1"/>
  <c r="J165" i="17"/>
  <c r="B166" i="17" a="1"/>
  <c r="B166" i="17"/>
  <c r="C166" i="17" a="1"/>
  <c r="C166" i="17"/>
  <c r="D166" i="17" a="1"/>
  <c r="D166" i="17"/>
  <c r="E166" i="17" a="1"/>
  <c r="E166" i="17"/>
  <c r="F166" i="17" a="1"/>
  <c r="F166" i="17"/>
  <c r="G166" i="17" a="1"/>
  <c r="G166" i="17"/>
  <c r="H166" i="17" a="1"/>
  <c r="H166" i="17"/>
  <c r="I166" i="17" a="1"/>
  <c r="I166" i="17"/>
  <c r="J166" i="17" a="1"/>
  <c r="J166" i="17"/>
  <c r="B167" i="17" a="1"/>
  <c r="B167" i="17"/>
  <c r="C167" i="17" a="1"/>
  <c r="C167" i="17"/>
  <c r="D167" i="17" a="1"/>
  <c r="D167" i="17"/>
  <c r="E167" i="17" a="1"/>
  <c r="E167" i="17"/>
  <c r="F167" i="17" a="1"/>
  <c r="F167" i="17"/>
  <c r="G167" i="17" a="1"/>
  <c r="G167" i="17"/>
  <c r="H167" i="17" a="1"/>
  <c r="H167" i="17"/>
  <c r="I167" i="17" a="1"/>
  <c r="I167" i="17"/>
  <c r="J167" i="17" a="1"/>
  <c r="J167" i="17"/>
  <c r="B168" i="17" a="1"/>
  <c r="B168" i="17"/>
  <c r="C168" i="17" a="1"/>
  <c r="C168" i="17"/>
  <c r="D168" i="17" a="1"/>
  <c r="D168" i="17"/>
  <c r="E168" i="17" a="1"/>
  <c r="E168" i="17"/>
  <c r="F168" i="17" a="1"/>
  <c r="F168" i="17"/>
  <c r="G168" i="17" a="1"/>
  <c r="G168" i="17"/>
  <c r="H168" i="17" a="1"/>
  <c r="H168" i="17"/>
  <c r="I168" i="17" a="1"/>
  <c r="I168" i="17"/>
  <c r="J168" i="17" a="1"/>
  <c r="J168" i="17"/>
  <c r="B169" i="17" a="1"/>
  <c r="B169" i="17"/>
  <c r="C169" i="17" a="1"/>
  <c r="C169" i="17"/>
  <c r="D169" i="17" a="1"/>
  <c r="D169" i="17"/>
  <c r="E169" i="17" a="1"/>
  <c r="E169" i="17"/>
  <c r="F169" i="17" a="1"/>
  <c r="F169" i="17"/>
  <c r="G169" i="17" a="1"/>
  <c r="G169" i="17"/>
  <c r="H169" i="17" a="1"/>
  <c r="H169" i="17"/>
  <c r="I169" i="17" a="1"/>
  <c r="I169" i="17"/>
  <c r="J169" i="17" a="1"/>
  <c r="J169" i="17"/>
  <c r="B170" i="17" a="1"/>
  <c r="B170" i="17"/>
  <c r="C170" i="17" a="1"/>
  <c r="C170" i="17"/>
  <c r="D170" i="17" a="1"/>
  <c r="D170" i="17"/>
  <c r="E170" i="17" a="1"/>
  <c r="E170" i="17"/>
  <c r="F170" i="17" a="1"/>
  <c r="F170" i="17"/>
  <c r="G170" i="17" a="1"/>
  <c r="G170" i="17"/>
  <c r="H170" i="17" a="1"/>
  <c r="H170" i="17"/>
  <c r="I170" i="17" a="1"/>
  <c r="I170" i="17"/>
  <c r="J170" i="17" a="1"/>
  <c r="J170" i="17"/>
  <c r="B171" i="17" a="1"/>
  <c r="B171" i="17"/>
  <c r="C171" i="17" a="1"/>
  <c r="C171" i="17"/>
  <c r="D171" i="17" a="1"/>
  <c r="D171" i="17"/>
  <c r="E171" i="17" a="1"/>
  <c r="E171" i="17"/>
  <c r="F171" i="17" a="1"/>
  <c r="F171" i="17"/>
  <c r="G171" i="17" a="1"/>
  <c r="G171" i="17"/>
  <c r="H171" i="17" a="1"/>
  <c r="H171" i="17"/>
  <c r="I171" i="17" a="1"/>
  <c r="I171" i="17"/>
  <c r="J171" i="17" a="1"/>
  <c r="J171" i="17"/>
  <c r="B172" i="17" a="1"/>
  <c r="B172" i="17"/>
  <c r="C172" i="17" a="1"/>
  <c r="C172" i="17"/>
  <c r="D172" i="17" a="1"/>
  <c r="D172" i="17"/>
  <c r="E172" i="17" a="1"/>
  <c r="E172" i="17"/>
  <c r="F172" i="17" a="1"/>
  <c r="F172" i="17"/>
  <c r="G172" i="17" a="1"/>
  <c r="G172" i="17"/>
  <c r="H172" i="17" a="1"/>
  <c r="H172" i="17"/>
  <c r="I172" i="17" a="1"/>
  <c r="I172" i="17"/>
  <c r="J172" i="17" a="1"/>
  <c r="J172" i="17"/>
  <c r="B173" i="17" a="1"/>
  <c r="B173" i="17"/>
  <c r="C173" i="17" a="1"/>
  <c r="C173" i="17"/>
  <c r="D173" i="17" a="1"/>
  <c r="D173" i="17"/>
  <c r="E173" i="17" a="1"/>
  <c r="E173" i="17"/>
  <c r="F173" i="17" a="1"/>
  <c r="F173" i="17"/>
  <c r="G173" i="17" a="1"/>
  <c r="G173" i="17"/>
  <c r="H173" i="17" a="1"/>
  <c r="H173" i="17"/>
  <c r="I173" i="17" a="1"/>
  <c r="I173" i="17"/>
  <c r="J173" i="17" a="1"/>
  <c r="J173" i="17"/>
  <c r="B174" i="17" a="1"/>
  <c r="B174" i="17"/>
  <c r="C174" i="17" a="1"/>
  <c r="C174" i="17"/>
  <c r="D174" i="17" a="1"/>
  <c r="D174" i="17"/>
  <c r="E174" i="17" a="1"/>
  <c r="E174" i="17"/>
  <c r="F174" i="17" a="1"/>
  <c r="F174" i="17"/>
  <c r="G174" i="17" a="1"/>
  <c r="G174" i="17"/>
  <c r="H174" i="17" a="1"/>
  <c r="H174" i="17"/>
  <c r="I174" i="17" a="1"/>
  <c r="I174" i="17"/>
  <c r="J174" i="17" a="1"/>
  <c r="J174" i="17"/>
  <c r="B175" i="17" a="1"/>
  <c r="B175" i="17"/>
  <c r="C175" i="17" a="1"/>
  <c r="C175" i="17"/>
  <c r="D175" i="17" a="1"/>
  <c r="D175" i="17"/>
  <c r="E175" i="17" a="1"/>
  <c r="E175" i="17"/>
  <c r="F175" i="17" a="1"/>
  <c r="F175" i="17"/>
  <c r="G175" i="17" a="1"/>
  <c r="G175" i="17"/>
  <c r="H175" i="17" a="1"/>
  <c r="H175" i="17"/>
  <c r="I175" i="17" a="1"/>
  <c r="I175" i="17"/>
  <c r="J175" i="17" a="1"/>
  <c r="J175" i="17"/>
  <c r="B176" i="17" a="1"/>
  <c r="B176" i="17"/>
  <c r="C176" i="17" a="1"/>
  <c r="C176" i="17"/>
  <c r="D176" i="17" a="1"/>
  <c r="D176" i="17"/>
  <c r="E176" i="17" a="1"/>
  <c r="E176" i="17"/>
  <c r="F176" i="17" a="1"/>
  <c r="F176" i="17"/>
  <c r="G176" i="17" a="1"/>
  <c r="G176" i="17"/>
  <c r="H176" i="17" a="1"/>
  <c r="H176" i="17"/>
  <c r="I176" i="17" a="1"/>
  <c r="I176" i="17"/>
  <c r="J176" i="17" a="1"/>
  <c r="J176" i="17"/>
  <c r="B177" i="17" a="1"/>
  <c r="B177" i="17"/>
  <c r="C177" i="17" a="1"/>
  <c r="C177" i="17"/>
  <c r="D177" i="17" a="1"/>
  <c r="D177" i="17"/>
  <c r="E177" i="17" a="1"/>
  <c r="E177" i="17"/>
  <c r="F177" i="17" a="1"/>
  <c r="F177" i="17"/>
  <c r="G177" i="17" a="1"/>
  <c r="G177" i="17"/>
  <c r="H177" i="17" a="1"/>
  <c r="H177" i="17"/>
  <c r="I177" i="17" a="1"/>
  <c r="I177" i="17"/>
  <c r="J177" i="17" a="1"/>
  <c r="J177" i="17"/>
  <c r="B178" i="17" a="1"/>
  <c r="B178" i="17"/>
  <c r="C178" i="17" a="1"/>
  <c r="C178" i="17"/>
  <c r="D178" i="17" a="1"/>
  <c r="D178" i="17"/>
  <c r="E178" i="17" a="1"/>
  <c r="E178" i="17"/>
  <c r="F178" i="17" a="1"/>
  <c r="F178" i="17"/>
  <c r="G178" i="17" a="1"/>
  <c r="G178" i="17"/>
  <c r="H178" i="17" a="1"/>
  <c r="H178" i="17"/>
  <c r="I178" i="17" a="1"/>
  <c r="I178" i="17"/>
  <c r="J178" i="17" a="1"/>
  <c r="J178" i="17"/>
  <c r="B179" i="17" a="1"/>
  <c r="B179" i="17"/>
  <c r="C179" i="17" a="1"/>
  <c r="C179" i="17"/>
  <c r="D179" i="17" a="1"/>
  <c r="D179" i="17"/>
  <c r="E179" i="17" a="1"/>
  <c r="E179" i="17"/>
  <c r="F179" i="17" a="1"/>
  <c r="F179" i="17"/>
  <c r="G179" i="17" a="1"/>
  <c r="G179" i="17"/>
  <c r="H179" i="17" a="1"/>
  <c r="H179" i="17"/>
  <c r="I179" i="17" a="1"/>
  <c r="I179" i="17"/>
  <c r="J179" i="17" a="1"/>
  <c r="J179" i="17"/>
  <c r="B180" i="17" a="1"/>
  <c r="B180" i="17"/>
  <c r="C180" i="17" a="1"/>
  <c r="C180" i="17"/>
  <c r="D180" i="17" a="1"/>
  <c r="D180" i="17"/>
  <c r="E180" i="17" a="1"/>
  <c r="E180" i="17"/>
  <c r="F180" i="17" a="1"/>
  <c r="F180" i="17"/>
  <c r="G180" i="17" a="1"/>
  <c r="G180" i="17"/>
  <c r="H180" i="17" a="1"/>
  <c r="H180" i="17"/>
  <c r="I180" i="17" a="1"/>
  <c r="I180" i="17"/>
  <c r="J180" i="17" a="1"/>
  <c r="J180" i="17"/>
  <c r="B181" i="17" a="1"/>
  <c r="B181" i="17"/>
  <c r="C181" i="17" a="1"/>
  <c r="C181" i="17"/>
  <c r="D181" i="17" a="1"/>
  <c r="D181" i="17"/>
  <c r="E181" i="17" a="1"/>
  <c r="E181" i="17"/>
  <c r="F181" i="17" a="1"/>
  <c r="F181" i="17"/>
  <c r="G181" i="17" a="1"/>
  <c r="G181" i="17"/>
  <c r="H181" i="17" a="1"/>
  <c r="H181" i="17"/>
  <c r="I181" i="17" a="1"/>
  <c r="I181" i="17"/>
  <c r="J181" i="17" a="1"/>
  <c r="J181" i="17"/>
  <c r="B182" i="17" a="1"/>
  <c r="B182" i="17"/>
  <c r="C182" i="17" a="1"/>
  <c r="C182" i="17"/>
  <c r="D182" i="17" a="1"/>
  <c r="D182" i="17"/>
  <c r="E182" i="17" a="1"/>
  <c r="E182" i="17"/>
  <c r="F182" i="17" a="1"/>
  <c r="F182" i="17"/>
  <c r="G182" i="17" a="1"/>
  <c r="G182" i="17"/>
  <c r="H182" i="17" a="1"/>
  <c r="H182" i="17"/>
  <c r="I182" i="17" a="1"/>
  <c r="I182" i="17"/>
  <c r="J182" i="17" a="1"/>
  <c r="J182" i="17"/>
  <c r="B183" i="17" a="1"/>
  <c r="B183" i="17"/>
  <c r="C183" i="17" a="1"/>
  <c r="C183" i="17"/>
  <c r="D183" i="17" a="1"/>
  <c r="D183" i="17"/>
  <c r="E183" i="17" a="1"/>
  <c r="E183" i="17"/>
  <c r="F183" i="17" a="1"/>
  <c r="F183" i="17"/>
  <c r="G183" i="17" a="1"/>
  <c r="G183" i="17"/>
  <c r="H183" i="17" a="1"/>
  <c r="H183" i="17"/>
  <c r="I183" i="17" a="1"/>
  <c r="I183" i="17"/>
  <c r="J183" i="17" a="1"/>
  <c r="J183" i="17"/>
  <c r="B184" i="17" a="1"/>
  <c r="B184" i="17"/>
  <c r="C184" i="17" a="1"/>
  <c r="C184" i="17"/>
  <c r="D184" i="17" a="1"/>
  <c r="D184" i="17"/>
  <c r="E184" i="17" a="1"/>
  <c r="E184" i="17"/>
  <c r="F184" i="17" a="1"/>
  <c r="F184" i="17"/>
  <c r="G184" i="17" a="1"/>
  <c r="G184" i="17"/>
  <c r="H184" i="17" a="1"/>
  <c r="H184" i="17"/>
  <c r="I184" i="17" a="1"/>
  <c r="I184" i="17"/>
  <c r="J184" i="17" a="1"/>
  <c r="J184" i="17"/>
  <c r="B185" i="17" a="1"/>
  <c r="B185" i="17"/>
  <c r="C185" i="17" a="1"/>
  <c r="C185" i="17"/>
  <c r="D185" i="17" a="1"/>
  <c r="D185" i="17"/>
  <c r="E185" i="17" a="1"/>
  <c r="E185" i="17"/>
  <c r="F185" i="17" a="1"/>
  <c r="F185" i="17"/>
  <c r="G185" i="17" a="1"/>
  <c r="G185" i="17"/>
  <c r="H185" i="17" a="1"/>
  <c r="H185" i="17"/>
  <c r="I185" i="17" a="1"/>
  <c r="I185" i="17"/>
  <c r="J185" i="17" a="1"/>
  <c r="J185" i="17"/>
  <c r="B186" i="17" a="1"/>
  <c r="B186" i="17"/>
  <c r="C186" i="17" a="1"/>
  <c r="C186" i="17"/>
  <c r="D186" i="17" a="1"/>
  <c r="D186" i="17"/>
  <c r="E186" i="17" a="1"/>
  <c r="E186" i="17"/>
  <c r="F186" i="17" a="1"/>
  <c r="F186" i="17"/>
  <c r="G186" i="17" a="1"/>
  <c r="G186" i="17"/>
  <c r="H186" i="17" a="1"/>
  <c r="H186" i="17"/>
  <c r="I186" i="17" a="1"/>
  <c r="I186" i="17"/>
  <c r="J186" i="17" a="1"/>
  <c r="J186" i="17"/>
  <c r="B187" i="17" a="1"/>
  <c r="B187" i="17"/>
  <c r="C187" i="17" a="1"/>
  <c r="C187" i="17"/>
  <c r="D187" i="17" a="1"/>
  <c r="D187" i="17"/>
  <c r="E187" i="17" a="1"/>
  <c r="E187" i="17"/>
  <c r="F187" i="17" a="1"/>
  <c r="F187" i="17"/>
  <c r="G187" i="17" a="1"/>
  <c r="G187" i="17"/>
  <c r="H187" i="17" a="1"/>
  <c r="H187" i="17"/>
  <c r="I187" i="17" a="1"/>
  <c r="I187" i="17"/>
  <c r="J187" i="17" a="1"/>
  <c r="J187" i="17"/>
  <c r="B188" i="17" a="1"/>
  <c r="B188" i="17"/>
  <c r="C188" i="17" a="1"/>
  <c r="C188" i="17"/>
  <c r="D188" i="17" a="1"/>
  <c r="D188" i="17"/>
  <c r="E188" i="17" a="1"/>
  <c r="E188" i="17"/>
  <c r="F188" i="17" a="1"/>
  <c r="F188" i="17"/>
  <c r="G188" i="17" a="1"/>
  <c r="G188" i="17"/>
  <c r="H188" i="17" a="1"/>
  <c r="H188" i="17"/>
  <c r="I188" i="17" a="1"/>
  <c r="I188" i="17"/>
  <c r="J188" i="17" a="1"/>
  <c r="J188" i="17"/>
  <c r="B189" i="17" a="1"/>
  <c r="B189" i="17"/>
  <c r="C189" i="17" a="1"/>
  <c r="C189" i="17"/>
  <c r="D189" i="17" a="1"/>
  <c r="D189" i="17"/>
  <c r="E189" i="17" a="1"/>
  <c r="E189" i="17"/>
  <c r="F189" i="17" a="1"/>
  <c r="F189" i="17"/>
  <c r="G189" i="17" a="1"/>
  <c r="G189" i="17"/>
  <c r="H189" i="17" a="1"/>
  <c r="H189" i="17"/>
  <c r="I189" i="17" a="1"/>
  <c r="I189" i="17"/>
  <c r="J189" i="17" a="1"/>
  <c r="J189" i="17"/>
  <c r="B190" i="17" a="1"/>
  <c r="B190" i="17"/>
  <c r="C190" i="17" a="1"/>
  <c r="C190" i="17"/>
  <c r="D190" i="17" a="1"/>
  <c r="D190" i="17"/>
  <c r="E190" i="17" a="1"/>
  <c r="E190" i="17"/>
  <c r="F190" i="17" a="1"/>
  <c r="F190" i="17"/>
  <c r="G190" i="17" a="1"/>
  <c r="G190" i="17"/>
  <c r="H190" i="17" a="1"/>
  <c r="H190" i="17"/>
  <c r="I190" i="17" a="1"/>
  <c r="I190" i="17"/>
  <c r="J190" i="17" a="1"/>
  <c r="J190" i="17"/>
  <c r="B191" i="17" a="1"/>
  <c r="B191" i="17"/>
  <c r="C191" i="17" a="1"/>
  <c r="C191" i="17"/>
  <c r="D191" i="17" a="1"/>
  <c r="D191" i="17"/>
  <c r="E191" i="17" a="1"/>
  <c r="E191" i="17"/>
  <c r="F191" i="17" a="1"/>
  <c r="F191" i="17"/>
  <c r="G191" i="17" a="1"/>
  <c r="G191" i="17"/>
  <c r="H191" i="17" a="1"/>
  <c r="H191" i="17"/>
  <c r="I191" i="17" a="1"/>
  <c r="I191" i="17"/>
  <c r="J191" i="17" a="1"/>
  <c r="J191" i="17"/>
  <c r="B192" i="17" a="1"/>
  <c r="B192" i="17"/>
  <c r="C192" i="17" a="1"/>
  <c r="C192" i="17"/>
  <c r="D192" i="17" a="1"/>
  <c r="D192" i="17"/>
  <c r="E192" i="17" a="1"/>
  <c r="E192" i="17"/>
  <c r="F192" i="17" a="1"/>
  <c r="F192" i="17"/>
  <c r="G192" i="17" a="1"/>
  <c r="G192" i="17"/>
  <c r="H192" i="17" a="1"/>
  <c r="H192" i="17"/>
  <c r="I192" i="17" a="1"/>
  <c r="I192" i="17"/>
  <c r="J192" i="17" a="1"/>
  <c r="J192" i="17"/>
  <c r="B193" i="17" a="1"/>
  <c r="B193" i="17"/>
  <c r="C193" i="17" a="1"/>
  <c r="C193" i="17"/>
  <c r="D193" i="17" a="1"/>
  <c r="D193" i="17"/>
  <c r="E193" i="17" a="1"/>
  <c r="E193" i="17"/>
  <c r="F193" i="17" a="1"/>
  <c r="F193" i="17"/>
  <c r="G193" i="17" a="1"/>
  <c r="G193" i="17"/>
  <c r="H193" i="17" a="1"/>
  <c r="H193" i="17"/>
  <c r="I193" i="17" a="1"/>
  <c r="I193" i="17"/>
  <c r="J193" i="17" a="1"/>
  <c r="J193" i="17"/>
  <c r="B194" i="17" a="1"/>
  <c r="B194" i="17"/>
  <c r="C194" i="17" a="1"/>
  <c r="C194" i="17"/>
  <c r="D194" i="17" a="1"/>
  <c r="D194" i="17"/>
  <c r="E194" i="17" a="1"/>
  <c r="E194" i="17"/>
  <c r="F194" i="17" a="1"/>
  <c r="F194" i="17"/>
  <c r="G194" i="17" a="1"/>
  <c r="G194" i="17"/>
  <c r="H194" i="17" a="1"/>
  <c r="H194" i="17"/>
  <c r="I194" i="17" a="1"/>
  <c r="I194" i="17"/>
  <c r="J194" i="17" a="1"/>
  <c r="J194" i="17"/>
  <c r="B195" i="17" a="1"/>
  <c r="B195" i="17"/>
  <c r="C195" i="17" a="1"/>
  <c r="C195" i="17"/>
  <c r="D195" i="17" a="1"/>
  <c r="D195" i="17"/>
  <c r="E195" i="17" a="1"/>
  <c r="E195" i="17"/>
  <c r="F195" i="17" a="1"/>
  <c r="F195" i="17"/>
  <c r="G195" i="17" a="1"/>
  <c r="G195" i="17"/>
  <c r="H195" i="17" a="1"/>
  <c r="H195" i="17"/>
  <c r="I195" i="17" a="1"/>
  <c r="I195" i="17"/>
  <c r="J195" i="17" a="1"/>
  <c r="J195" i="17"/>
  <c r="B196" i="17" a="1"/>
  <c r="B196" i="17"/>
  <c r="C196" i="17" a="1"/>
  <c r="C196" i="17"/>
  <c r="D196" i="17" a="1"/>
  <c r="D196" i="17"/>
  <c r="E196" i="17" a="1"/>
  <c r="E196" i="17"/>
  <c r="F196" i="17" a="1"/>
  <c r="F196" i="17"/>
  <c r="G196" i="17" a="1"/>
  <c r="G196" i="17"/>
  <c r="H196" i="17" a="1"/>
  <c r="H196" i="17"/>
  <c r="I196" i="17" a="1"/>
  <c r="I196" i="17"/>
  <c r="J196" i="17" a="1"/>
  <c r="J196" i="17"/>
  <c r="B197" i="17" a="1"/>
  <c r="B197" i="17"/>
  <c r="C197" i="17" a="1"/>
  <c r="C197" i="17"/>
  <c r="D197" i="17" a="1"/>
  <c r="D197" i="17"/>
  <c r="E197" i="17" a="1"/>
  <c r="E197" i="17"/>
  <c r="F197" i="17" a="1"/>
  <c r="F197" i="17"/>
  <c r="G197" i="17" a="1"/>
  <c r="G197" i="17"/>
  <c r="H197" i="17" a="1"/>
  <c r="H197" i="17"/>
  <c r="I197" i="17" a="1"/>
  <c r="I197" i="17"/>
  <c r="J197" i="17" a="1"/>
  <c r="J197" i="17"/>
  <c r="B198" i="17" a="1"/>
  <c r="B198" i="17"/>
  <c r="C198" i="17" a="1"/>
  <c r="C198" i="17"/>
  <c r="D198" i="17" a="1"/>
  <c r="D198" i="17"/>
  <c r="E198" i="17" a="1"/>
  <c r="E198" i="17"/>
  <c r="F198" i="17" a="1"/>
  <c r="F198" i="17"/>
  <c r="G198" i="17" a="1"/>
  <c r="G198" i="17"/>
  <c r="H198" i="17" a="1"/>
  <c r="H198" i="17"/>
  <c r="I198" i="17" a="1"/>
  <c r="I198" i="17"/>
  <c r="J198" i="17" a="1"/>
  <c r="J198" i="17"/>
  <c r="B199" i="17" a="1"/>
  <c r="B199" i="17"/>
  <c r="C199" i="17" a="1"/>
  <c r="C199" i="17"/>
  <c r="D199" i="17" a="1"/>
  <c r="D199" i="17"/>
  <c r="E199" i="17" a="1"/>
  <c r="E199" i="17"/>
  <c r="F199" i="17" a="1"/>
  <c r="F199" i="17"/>
  <c r="G199" i="17" a="1"/>
  <c r="G199" i="17"/>
  <c r="H199" i="17" a="1"/>
  <c r="H199" i="17"/>
  <c r="I199" i="17" a="1"/>
  <c r="I199" i="17"/>
  <c r="J199" i="17" a="1"/>
  <c r="J199" i="17"/>
  <c r="B200" i="17" a="1"/>
  <c r="B200" i="17"/>
  <c r="C200" i="17" a="1"/>
  <c r="C200" i="17"/>
  <c r="D200" i="17" a="1"/>
  <c r="D200" i="17"/>
  <c r="E200" i="17" a="1"/>
  <c r="E200" i="17"/>
  <c r="F200" i="17" a="1"/>
  <c r="F200" i="17"/>
  <c r="G200" i="17" a="1"/>
  <c r="G200" i="17"/>
  <c r="H200" i="17" a="1"/>
  <c r="H200" i="17"/>
  <c r="I200" i="17" a="1"/>
  <c r="I200" i="17"/>
  <c r="J200" i="17" a="1"/>
  <c r="J200" i="17"/>
  <c r="B201" i="17" a="1"/>
  <c r="B201" i="17"/>
  <c r="C201" i="17" a="1"/>
  <c r="C201" i="17"/>
  <c r="D201" i="17" a="1"/>
  <c r="D201" i="17"/>
  <c r="E201" i="17" a="1"/>
  <c r="E201" i="17"/>
  <c r="F201" i="17" a="1"/>
  <c r="F201" i="17"/>
  <c r="G201" i="17" a="1"/>
  <c r="G201" i="17"/>
  <c r="H201" i="17" a="1"/>
  <c r="H201" i="17"/>
  <c r="I201" i="17" a="1"/>
  <c r="I201" i="17"/>
  <c r="J201" i="17" a="1"/>
  <c r="J201" i="17"/>
  <c r="B202" i="17" a="1"/>
  <c r="B202" i="17"/>
  <c r="C202" i="17" a="1"/>
  <c r="C202" i="17"/>
  <c r="D202" i="17" a="1"/>
  <c r="D202" i="17"/>
  <c r="E202" i="17" a="1"/>
  <c r="E202" i="17"/>
  <c r="F202" i="17" a="1"/>
  <c r="F202" i="17"/>
  <c r="G202" i="17" a="1"/>
  <c r="G202" i="17"/>
  <c r="H202" i="17" a="1"/>
  <c r="H202" i="17"/>
  <c r="I202" i="17" a="1"/>
  <c r="I202" i="17"/>
  <c r="J202" i="17" a="1"/>
  <c r="J202" i="17"/>
  <c r="B203" i="17" a="1"/>
  <c r="B203" i="17"/>
  <c r="C203" i="17" a="1"/>
  <c r="C203" i="17"/>
  <c r="D203" i="17" a="1"/>
  <c r="D203" i="17"/>
  <c r="E203" i="17" a="1"/>
  <c r="E203" i="17"/>
  <c r="F203" i="17" a="1"/>
  <c r="F203" i="17"/>
  <c r="G203" i="17" a="1"/>
  <c r="G203" i="17"/>
  <c r="H203" i="17" a="1"/>
  <c r="H203" i="17"/>
  <c r="I203" i="17" a="1"/>
  <c r="I203" i="17"/>
  <c r="J203" i="17" a="1"/>
  <c r="J203" i="17"/>
  <c r="B204" i="17" a="1"/>
  <c r="B204" i="17"/>
  <c r="C204" i="17" a="1"/>
  <c r="C204" i="17"/>
  <c r="D204" i="17" a="1"/>
  <c r="D204" i="17"/>
  <c r="E204" i="17" a="1"/>
  <c r="E204" i="17"/>
  <c r="F204" i="17" a="1"/>
  <c r="F204" i="17"/>
  <c r="G204" i="17" a="1"/>
  <c r="G204" i="17"/>
  <c r="H204" i="17" a="1"/>
  <c r="H204" i="17"/>
  <c r="I204" i="17" a="1"/>
  <c r="I204" i="17"/>
  <c r="J204" i="17" a="1"/>
  <c r="J204" i="17"/>
  <c r="B205" i="17" a="1"/>
  <c r="B205" i="17"/>
  <c r="C205" i="17" a="1"/>
  <c r="C205" i="17"/>
  <c r="D205" i="17" a="1"/>
  <c r="D205" i="17"/>
  <c r="E205" i="17" a="1"/>
  <c r="E205" i="17"/>
  <c r="F205" i="17" a="1"/>
  <c r="F205" i="17"/>
  <c r="G205" i="17" a="1"/>
  <c r="G205" i="17"/>
  <c r="H205" i="17" a="1"/>
  <c r="H205" i="17"/>
  <c r="I205" i="17" a="1"/>
  <c r="I205" i="17"/>
  <c r="J205" i="17" a="1"/>
  <c r="J205" i="17"/>
  <c r="B206" i="17" a="1"/>
  <c r="B206" i="17"/>
  <c r="C206" i="17" a="1"/>
  <c r="C206" i="17"/>
  <c r="D206" i="17" a="1"/>
  <c r="D206" i="17"/>
  <c r="E206" i="17" a="1"/>
  <c r="E206" i="17"/>
  <c r="F206" i="17" a="1"/>
  <c r="F206" i="17"/>
  <c r="G206" i="17" a="1"/>
  <c r="G206" i="17"/>
  <c r="H206" i="17" a="1"/>
  <c r="H206" i="17"/>
  <c r="I206" i="17" a="1"/>
  <c r="I206" i="17"/>
  <c r="J206" i="17" a="1"/>
  <c r="J206" i="17"/>
  <c r="B207" i="17" a="1"/>
  <c r="B207" i="17"/>
  <c r="C207" i="17" a="1"/>
  <c r="C207" i="17"/>
  <c r="D207" i="17" a="1"/>
  <c r="D207" i="17"/>
  <c r="E207" i="17" a="1"/>
  <c r="E207" i="17"/>
  <c r="F207" i="17" a="1"/>
  <c r="F207" i="17"/>
  <c r="G207" i="17" a="1"/>
  <c r="G207" i="17"/>
  <c r="H207" i="17" a="1"/>
  <c r="H207" i="17"/>
  <c r="I207" i="17" a="1"/>
  <c r="I207" i="17"/>
  <c r="J207" i="17" a="1"/>
  <c r="J207" i="17"/>
  <c r="B208" i="17" a="1"/>
  <c r="B208" i="17"/>
  <c r="C208" i="17" a="1"/>
  <c r="C208" i="17"/>
  <c r="D208" i="17" a="1"/>
  <c r="D208" i="17"/>
  <c r="E208" i="17" a="1"/>
  <c r="E208" i="17"/>
  <c r="F208" i="17" a="1"/>
  <c r="F208" i="17"/>
  <c r="G208" i="17" a="1"/>
  <c r="G208" i="17"/>
  <c r="H208" i="17" a="1"/>
  <c r="H208" i="17"/>
  <c r="I208" i="17" a="1"/>
  <c r="I208" i="17"/>
  <c r="J208" i="17" a="1"/>
  <c r="J208" i="17"/>
  <c r="B209" i="17" a="1"/>
  <c r="B209" i="17"/>
  <c r="C209" i="17" a="1"/>
  <c r="C209" i="17"/>
  <c r="D209" i="17" a="1"/>
  <c r="D209" i="17"/>
  <c r="E209" i="17" a="1"/>
  <c r="E209" i="17"/>
  <c r="F209" i="17" a="1"/>
  <c r="F209" i="17"/>
  <c r="G209" i="17" a="1"/>
  <c r="G209" i="17"/>
  <c r="H209" i="17" a="1"/>
  <c r="H209" i="17"/>
  <c r="I209" i="17" a="1"/>
  <c r="I209" i="17"/>
  <c r="J209" i="17" a="1"/>
  <c r="J209" i="17"/>
  <c r="B210" i="17" a="1"/>
  <c r="B210" i="17"/>
  <c r="C210" i="17" a="1"/>
  <c r="C210" i="17"/>
  <c r="D210" i="17" a="1"/>
  <c r="D210" i="17"/>
  <c r="E210" i="17" a="1"/>
  <c r="E210" i="17"/>
  <c r="F210" i="17" a="1"/>
  <c r="F210" i="17"/>
  <c r="G210" i="17" a="1"/>
  <c r="G210" i="17"/>
  <c r="H210" i="17" a="1"/>
  <c r="H210" i="17"/>
  <c r="I210" i="17" a="1"/>
  <c r="I210" i="17"/>
  <c r="J210" i="17" a="1"/>
  <c r="J210" i="17"/>
  <c r="B211" i="17" a="1"/>
  <c r="B211" i="17"/>
  <c r="C211" i="17" a="1"/>
  <c r="C211" i="17"/>
  <c r="D211" i="17" a="1"/>
  <c r="D211" i="17"/>
  <c r="E211" i="17" a="1"/>
  <c r="E211" i="17"/>
  <c r="F211" i="17" a="1"/>
  <c r="F211" i="17"/>
  <c r="G211" i="17" a="1"/>
  <c r="G211" i="17"/>
  <c r="H211" i="17" a="1"/>
  <c r="H211" i="17"/>
  <c r="I211" i="17" a="1"/>
  <c r="I211" i="17"/>
  <c r="J211" i="17" a="1"/>
  <c r="J211" i="17"/>
  <c r="B212" i="17" a="1"/>
  <c r="B212" i="17"/>
  <c r="C212" i="17" a="1"/>
  <c r="C212" i="17"/>
  <c r="D212" i="17" a="1"/>
  <c r="D212" i="17"/>
  <c r="E212" i="17" a="1"/>
  <c r="E212" i="17"/>
  <c r="F212" i="17" a="1"/>
  <c r="F212" i="17"/>
  <c r="G212" i="17" a="1"/>
  <c r="G212" i="17"/>
  <c r="H212" i="17" a="1"/>
  <c r="H212" i="17"/>
  <c r="I212" i="17" a="1"/>
  <c r="I212" i="17"/>
  <c r="J212" i="17" a="1"/>
  <c r="J212" i="17"/>
  <c r="B213" i="17" a="1"/>
  <c r="B213" i="17"/>
  <c r="C213" i="17" a="1"/>
  <c r="C213" i="17"/>
  <c r="D213" i="17" a="1"/>
  <c r="D213" i="17"/>
  <c r="E213" i="17" a="1"/>
  <c r="E213" i="17"/>
  <c r="F213" i="17" a="1"/>
  <c r="F213" i="17"/>
  <c r="G213" i="17" a="1"/>
  <c r="G213" i="17"/>
  <c r="H213" i="17" a="1"/>
  <c r="H213" i="17"/>
  <c r="I213" i="17" a="1"/>
  <c r="I213" i="17"/>
  <c r="J213" i="17" a="1"/>
  <c r="J213" i="17"/>
  <c r="B214" i="17" a="1"/>
  <c r="B214" i="17"/>
  <c r="C214" i="17" a="1"/>
  <c r="C214" i="17"/>
  <c r="D214" i="17" a="1"/>
  <c r="D214" i="17"/>
  <c r="E214" i="17" a="1"/>
  <c r="E214" i="17"/>
  <c r="F214" i="17" a="1"/>
  <c r="F214" i="17"/>
  <c r="G214" i="17" a="1"/>
  <c r="G214" i="17"/>
  <c r="H214" i="17" a="1"/>
  <c r="H214" i="17"/>
  <c r="I214" i="17" a="1"/>
  <c r="I214" i="17"/>
  <c r="J214" i="17" a="1"/>
  <c r="J214" i="17"/>
  <c r="B215" i="17" a="1"/>
  <c r="B215" i="17"/>
  <c r="C215" i="17" a="1"/>
  <c r="C215" i="17"/>
  <c r="D215" i="17" a="1"/>
  <c r="D215" i="17"/>
  <c r="E215" i="17" a="1"/>
  <c r="E215" i="17"/>
  <c r="F215" i="17" a="1"/>
  <c r="F215" i="17"/>
  <c r="G215" i="17" a="1"/>
  <c r="G215" i="17"/>
  <c r="H215" i="17" a="1"/>
  <c r="H215" i="17"/>
  <c r="I215" i="17" a="1"/>
  <c r="I215" i="17"/>
  <c r="J215" i="17" a="1"/>
  <c r="J215" i="17"/>
  <c r="B216" i="17" a="1"/>
  <c r="B216" i="17"/>
  <c r="C216" i="17" a="1"/>
  <c r="C216" i="17"/>
  <c r="D216" i="17" a="1"/>
  <c r="D216" i="17"/>
  <c r="E216" i="17" a="1"/>
  <c r="E216" i="17"/>
  <c r="F216" i="17" a="1"/>
  <c r="F216" i="17"/>
  <c r="G216" i="17" a="1"/>
  <c r="G216" i="17"/>
  <c r="H216" i="17" a="1"/>
  <c r="H216" i="17"/>
  <c r="I216" i="17" a="1"/>
  <c r="I216" i="17"/>
  <c r="J216" i="17" a="1"/>
  <c r="J216" i="17"/>
  <c r="B217" i="17" a="1"/>
  <c r="B217" i="17"/>
  <c r="C217" i="17" a="1"/>
  <c r="C217" i="17"/>
  <c r="D217" i="17" a="1"/>
  <c r="D217" i="17"/>
  <c r="E217" i="17" a="1"/>
  <c r="E217" i="17"/>
  <c r="F217" i="17" a="1"/>
  <c r="F217" i="17"/>
  <c r="G217" i="17" a="1"/>
  <c r="G217" i="17"/>
  <c r="H217" i="17" a="1"/>
  <c r="H217" i="17"/>
  <c r="I217" i="17" a="1"/>
  <c r="I217" i="17"/>
  <c r="J217" i="17" a="1"/>
  <c r="J217" i="17"/>
  <c r="B218" i="17" a="1"/>
  <c r="B218" i="17"/>
  <c r="C218" i="17" a="1"/>
  <c r="C218" i="17"/>
  <c r="D218" i="17" a="1"/>
  <c r="D218" i="17"/>
  <c r="E218" i="17" a="1"/>
  <c r="E218" i="17"/>
  <c r="F218" i="17" a="1"/>
  <c r="F218" i="17"/>
  <c r="G218" i="17" a="1"/>
  <c r="G218" i="17"/>
  <c r="H218" i="17" a="1"/>
  <c r="H218" i="17"/>
  <c r="I218" i="17" a="1"/>
  <c r="I218" i="17"/>
  <c r="J218" i="17" a="1"/>
  <c r="J218" i="17"/>
  <c r="B219" i="17" a="1"/>
  <c r="B219" i="17"/>
  <c r="C219" i="17" a="1"/>
  <c r="C219" i="17"/>
  <c r="D219" i="17" a="1"/>
  <c r="D219" i="17"/>
  <c r="E219" i="17" a="1"/>
  <c r="E219" i="17"/>
  <c r="F219" i="17" a="1"/>
  <c r="F219" i="17"/>
  <c r="G219" i="17" a="1"/>
  <c r="G219" i="17"/>
  <c r="H219" i="17" a="1"/>
  <c r="H219" i="17"/>
  <c r="I219" i="17" a="1"/>
  <c r="I219" i="17"/>
  <c r="J219" i="17" a="1"/>
  <c r="J219" i="17"/>
  <c r="B220" i="17" a="1"/>
  <c r="B220" i="17"/>
  <c r="C220" i="17" a="1"/>
  <c r="C220" i="17"/>
  <c r="D220" i="17" a="1"/>
  <c r="D220" i="17"/>
  <c r="E220" i="17" a="1"/>
  <c r="E220" i="17"/>
  <c r="F220" i="17" a="1"/>
  <c r="F220" i="17"/>
  <c r="G220" i="17" a="1"/>
  <c r="G220" i="17"/>
  <c r="H220" i="17" a="1"/>
  <c r="H220" i="17"/>
  <c r="I220" i="17" a="1"/>
  <c r="I220" i="17"/>
  <c r="J220" i="17" a="1"/>
  <c r="J220" i="17"/>
  <c r="B221" i="17" a="1"/>
  <c r="B221" i="17"/>
  <c r="C221" i="17" a="1"/>
  <c r="C221" i="17"/>
  <c r="D221" i="17" a="1"/>
  <c r="D221" i="17"/>
  <c r="E221" i="17" a="1"/>
  <c r="E221" i="17"/>
  <c r="F221" i="17" a="1"/>
  <c r="F221" i="17"/>
  <c r="G221" i="17" a="1"/>
  <c r="G221" i="17"/>
  <c r="H221" i="17" a="1"/>
  <c r="H221" i="17"/>
  <c r="I221" i="17" a="1"/>
  <c r="I221" i="17"/>
  <c r="J221" i="17" a="1"/>
  <c r="J221" i="17"/>
  <c r="B222" i="17" a="1"/>
  <c r="B222" i="17"/>
  <c r="C222" i="17" a="1"/>
  <c r="C222" i="17"/>
  <c r="D222" i="17" a="1"/>
  <c r="D222" i="17"/>
  <c r="E222" i="17" a="1"/>
  <c r="E222" i="17"/>
  <c r="F222" i="17" a="1"/>
  <c r="F222" i="17"/>
  <c r="G222" i="17" a="1"/>
  <c r="G222" i="17"/>
  <c r="H222" i="17" a="1"/>
  <c r="H222" i="17"/>
  <c r="I222" i="17" a="1"/>
  <c r="I222" i="17"/>
  <c r="J222" i="17" a="1"/>
  <c r="J222" i="17"/>
  <c r="B223" i="17" a="1"/>
  <c r="B223" i="17"/>
  <c r="C223" i="17" a="1"/>
  <c r="C223" i="17"/>
  <c r="D223" i="17" a="1"/>
  <c r="D223" i="17"/>
  <c r="E223" i="17" a="1"/>
  <c r="E223" i="17"/>
  <c r="F223" i="17" a="1"/>
  <c r="F223" i="17"/>
  <c r="G223" i="17" a="1"/>
  <c r="G223" i="17"/>
  <c r="H223" i="17" a="1"/>
  <c r="H223" i="17"/>
  <c r="I223" i="17" a="1"/>
  <c r="I223" i="17"/>
  <c r="J223" i="17" a="1"/>
  <c r="J223" i="17"/>
  <c r="B224" i="17" a="1"/>
  <c r="B224" i="17"/>
  <c r="C224" i="17" a="1"/>
  <c r="C224" i="17"/>
  <c r="D224" i="17" a="1"/>
  <c r="D224" i="17"/>
  <c r="E224" i="17" a="1"/>
  <c r="E224" i="17"/>
  <c r="F224" i="17" a="1"/>
  <c r="F224" i="17"/>
  <c r="G224" i="17" a="1"/>
  <c r="G224" i="17"/>
  <c r="H224" i="17" a="1"/>
  <c r="H224" i="17"/>
  <c r="I224" i="17" a="1"/>
  <c r="I224" i="17"/>
  <c r="J224" i="17" a="1"/>
  <c r="J224" i="17"/>
  <c r="B225" i="17" a="1"/>
  <c r="B225" i="17"/>
  <c r="C225" i="17" a="1"/>
  <c r="C225" i="17"/>
  <c r="D225" i="17" a="1"/>
  <c r="D225" i="17"/>
  <c r="E225" i="17" a="1"/>
  <c r="E225" i="17"/>
  <c r="F225" i="17" a="1"/>
  <c r="F225" i="17"/>
  <c r="G225" i="17" a="1"/>
  <c r="G225" i="17"/>
  <c r="H225" i="17" a="1"/>
  <c r="H225" i="17"/>
  <c r="I225" i="17" a="1"/>
  <c r="I225" i="17"/>
  <c r="J225" i="17" a="1"/>
  <c r="J225" i="17"/>
  <c r="B226" i="17" a="1"/>
  <c r="B226" i="17"/>
  <c r="C226" i="17" a="1"/>
  <c r="C226" i="17"/>
  <c r="D226" i="17" a="1"/>
  <c r="D226" i="17"/>
  <c r="E226" i="17" a="1"/>
  <c r="E226" i="17"/>
  <c r="F226" i="17" a="1"/>
  <c r="F226" i="17"/>
  <c r="G226" i="17" a="1"/>
  <c r="G226" i="17"/>
  <c r="H226" i="17" a="1"/>
  <c r="H226" i="17"/>
  <c r="I226" i="17" a="1"/>
  <c r="I226" i="17"/>
  <c r="J226" i="17" a="1"/>
  <c r="J226" i="17"/>
  <c r="B227" i="17" a="1"/>
  <c r="B227" i="17"/>
  <c r="C227" i="17" a="1"/>
  <c r="C227" i="17"/>
  <c r="D227" i="17" a="1"/>
  <c r="D227" i="17"/>
  <c r="E227" i="17" a="1"/>
  <c r="E227" i="17"/>
  <c r="F227" i="17" a="1"/>
  <c r="F227" i="17"/>
  <c r="G227" i="17" a="1"/>
  <c r="G227" i="17"/>
  <c r="H227" i="17" a="1"/>
  <c r="H227" i="17"/>
  <c r="I227" i="17" a="1"/>
  <c r="I227" i="17"/>
  <c r="J227" i="17" a="1"/>
  <c r="J227" i="17"/>
  <c r="B228" i="17" a="1"/>
  <c r="B228" i="17"/>
  <c r="C228" i="17" a="1"/>
  <c r="C228" i="17"/>
  <c r="D228" i="17" a="1"/>
  <c r="D228" i="17"/>
  <c r="E228" i="17" a="1"/>
  <c r="E228" i="17"/>
  <c r="F228" i="17" a="1"/>
  <c r="F228" i="17"/>
  <c r="G228" i="17" a="1"/>
  <c r="G228" i="17"/>
  <c r="H228" i="17" a="1"/>
  <c r="H228" i="17"/>
  <c r="I228" i="17" a="1"/>
  <c r="I228" i="17"/>
  <c r="J228" i="17" a="1"/>
  <c r="J228" i="17"/>
  <c r="B229" i="17" a="1"/>
  <c r="B229" i="17"/>
  <c r="C229" i="17" a="1"/>
  <c r="C229" i="17"/>
  <c r="D229" i="17" a="1"/>
  <c r="D229" i="17"/>
  <c r="E229" i="17" a="1"/>
  <c r="E229" i="17"/>
  <c r="F229" i="17" a="1"/>
  <c r="F229" i="17"/>
  <c r="G229" i="17" a="1"/>
  <c r="G229" i="17"/>
  <c r="H229" i="17" a="1"/>
  <c r="H229" i="17"/>
  <c r="I229" i="17" a="1"/>
  <c r="I229" i="17"/>
  <c r="J229" i="17" a="1"/>
  <c r="J229" i="17"/>
  <c r="B230" i="17" a="1"/>
  <c r="B230" i="17"/>
  <c r="C230" i="17" a="1"/>
  <c r="C230" i="17"/>
  <c r="D230" i="17" a="1"/>
  <c r="D230" i="17"/>
  <c r="E230" i="17" a="1"/>
  <c r="E230" i="17"/>
  <c r="F230" i="17" a="1"/>
  <c r="F230" i="17"/>
  <c r="G230" i="17" a="1"/>
  <c r="G230" i="17"/>
  <c r="H230" i="17" a="1"/>
  <c r="H230" i="17"/>
  <c r="I230" i="17" a="1"/>
  <c r="I230" i="17"/>
  <c r="J230" i="17" a="1"/>
  <c r="J230" i="17"/>
  <c r="B231" i="17" a="1"/>
  <c r="B231" i="17"/>
  <c r="C231" i="17" a="1"/>
  <c r="C231" i="17"/>
  <c r="D231" i="17" a="1"/>
  <c r="D231" i="17"/>
  <c r="E231" i="17" a="1"/>
  <c r="E231" i="17"/>
  <c r="F231" i="17" a="1"/>
  <c r="F231" i="17"/>
  <c r="G231" i="17" a="1"/>
  <c r="G231" i="17"/>
  <c r="H231" i="17" a="1"/>
  <c r="H231" i="17"/>
  <c r="I231" i="17" a="1"/>
  <c r="I231" i="17"/>
  <c r="J231" i="17" a="1"/>
  <c r="J231" i="17"/>
  <c r="B232" i="17" a="1"/>
  <c r="B232" i="17"/>
  <c r="C232" i="17" a="1"/>
  <c r="C232" i="17"/>
  <c r="D232" i="17" a="1"/>
  <c r="D232" i="17"/>
  <c r="E232" i="17" a="1"/>
  <c r="E232" i="17"/>
  <c r="F232" i="17" a="1"/>
  <c r="F232" i="17"/>
  <c r="G232" i="17" a="1"/>
  <c r="G232" i="17"/>
  <c r="H232" i="17" a="1"/>
  <c r="H232" i="17"/>
  <c r="I232" i="17" a="1"/>
  <c r="I232" i="17"/>
  <c r="J232" i="17" a="1"/>
  <c r="J232" i="17"/>
  <c r="B233" i="17" a="1"/>
  <c r="B233" i="17"/>
  <c r="C233" i="17" a="1"/>
  <c r="C233" i="17"/>
  <c r="D233" i="17" a="1"/>
  <c r="D233" i="17"/>
  <c r="E233" i="17" a="1"/>
  <c r="E233" i="17"/>
  <c r="F233" i="17" a="1"/>
  <c r="F233" i="17"/>
  <c r="G233" i="17" a="1"/>
  <c r="G233" i="17"/>
  <c r="H233" i="17" a="1"/>
  <c r="H233" i="17"/>
  <c r="I233" i="17" a="1"/>
  <c r="I233" i="17"/>
  <c r="J233" i="17" a="1"/>
  <c r="J233" i="17"/>
  <c r="B234" i="17" a="1"/>
  <c r="B234" i="17"/>
  <c r="C234" i="17" a="1"/>
  <c r="C234" i="17"/>
  <c r="D234" i="17" a="1"/>
  <c r="D234" i="17"/>
  <c r="E234" i="17" a="1"/>
  <c r="E234" i="17"/>
  <c r="F234" i="17" a="1"/>
  <c r="F234" i="17"/>
  <c r="G234" i="17" a="1"/>
  <c r="G234" i="17"/>
  <c r="H234" i="17" a="1"/>
  <c r="H234" i="17"/>
  <c r="I234" i="17" a="1"/>
  <c r="I234" i="17"/>
  <c r="J234" i="17" a="1"/>
  <c r="J234" i="17"/>
  <c r="B235" i="17" a="1"/>
  <c r="B235" i="17"/>
  <c r="C235" i="17" a="1"/>
  <c r="C235" i="17"/>
  <c r="D235" i="17" a="1"/>
  <c r="D235" i="17"/>
  <c r="E235" i="17" a="1"/>
  <c r="E235" i="17"/>
  <c r="F235" i="17" a="1"/>
  <c r="F235" i="17"/>
  <c r="G235" i="17" a="1"/>
  <c r="G235" i="17"/>
  <c r="H235" i="17" a="1"/>
  <c r="H235" i="17"/>
  <c r="I235" i="17" a="1"/>
  <c r="I235" i="17"/>
  <c r="J235" i="17" a="1"/>
  <c r="J235" i="17"/>
  <c r="B236" i="17" a="1"/>
  <c r="B236" i="17"/>
  <c r="C236" i="17" a="1"/>
  <c r="C236" i="17"/>
  <c r="D236" i="17" a="1"/>
  <c r="D236" i="17"/>
  <c r="E236" i="17" a="1"/>
  <c r="E236" i="17"/>
  <c r="F236" i="17" a="1"/>
  <c r="F236" i="17"/>
  <c r="G236" i="17" a="1"/>
  <c r="G236" i="17"/>
  <c r="H236" i="17" a="1"/>
  <c r="H236" i="17"/>
  <c r="I236" i="17" a="1"/>
  <c r="I236" i="17"/>
  <c r="J236" i="17" a="1"/>
  <c r="J236" i="17"/>
  <c r="B237" i="17" a="1"/>
  <c r="B237" i="17"/>
  <c r="C237" i="17" a="1"/>
  <c r="C237" i="17"/>
  <c r="D237" i="17" a="1"/>
  <c r="D237" i="17"/>
  <c r="E237" i="17" a="1"/>
  <c r="E237" i="17"/>
  <c r="F237" i="17" a="1"/>
  <c r="F237" i="17"/>
  <c r="G237" i="17" a="1"/>
  <c r="G237" i="17"/>
  <c r="H237" i="17" a="1"/>
  <c r="H237" i="17"/>
  <c r="I237" i="17" a="1"/>
  <c r="I237" i="17"/>
  <c r="J237" i="17" a="1"/>
  <c r="J237" i="17"/>
  <c r="B238" i="17" a="1"/>
  <c r="B238" i="17"/>
  <c r="C238" i="17" a="1"/>
  <c r="C238" i="17"/>
  <c r="D238" i="17" a="1"/>
  <c r="D238" i="17"/>
  <c r="E238" i="17" a="1"/>
  <c r="E238" i="17"/>
  <c r="F238" i="17" a="1"/>
  <c r="F238" i="17"/>
  <c r="G238" i="17" a="1"/>
  <c r="G238" i="17"/>
  <c r="H238" i="17" a="1"/>
  <c r="H238" i="17"/>
  <c r="I238" i="17" a="1"/>
  <c r="I238" i="17"/>
  <c r="J238" i="17" a="1"/>
  <c r="J238" i="17"/>
  <c r="B239" i="17" a="1"/>
  <c r="B239" i="17"/>
  <c r="C239" i="17" a="1"/>
  <c r="C239" i="17"/>
  <c r="D239" i="17" a="1"/>
  <c r="D239" i="17"/>
  <c r="E239" i="17" a="1"/>
  <c r="E239" i="17"/>
  <c r="F239" i="17" a="1"/>
  <c r="F239" i="17"/>
  <c r="G239" i="17" a="1"/>
  <c r="G239" i="17"/>
  <c r="H239" i="17" a="1"/>
  <c r="H239" i="17"/>
  <c r="I239" i="17" a="1"/>
  <c r="I239" i="17"/>
  <c r="J239" i="17" a="1"/>
  <c r="J239" i="17"/>
  <c r="B240" i="17" a="1"/>
  <c r="B240" i="17"/>
  <c r="C240" i="17" a="1"/>
  <c r="C240" i="17"/>
  <c r="D240" i="17" a="1"/>
  <c r="D240" i="17"/>
  <c r="E240" i="17" a="1"/>
  <c r="E240" i="17"/>
  <c r="F240" i="17" a="1"/>
  <c r="F240" i="17"/>
  <c r="G240" i="17" a="1"/>
  <c r="G240" i="17"/>
  <c r="H240" i="17" a="1"/>
  <c r="H240" i="17"/>
  <c r="I240" i="17" a="1"/>
  <c r="I240" i="17"/>
  <c r="J240" i="17" a="1"/>
  <c r="J240" i="17"/>
  <c r="B241" i="17" a="1"/>
  <c r="B241" i="17"/>
  <c r="C241" i="17" a="1"/>
  <c r="C241" i="17"/>
  <c r="D241" i="17" a="1"/>
  <c r="D241" i="17"/>
  <c r="E241" i="17" a="1"/>
  <c r="E241" i="17"/>
  <c r="F241" i="17" a="1"/>
  <c r="F241" i="17"/>
  <c r="G241" i="17" a="1"/>
  <c r="G241" i="17"/>
  <c r="H241" i="17" a="1"/>
  <c r="H241" i="17"/>
  <c r="I241" i="17" a="1"/>
  <c r="I241" i="17"/>
  <c r="J241" i="17" a="1"/>
  <c r="J241" i="17"/>
  <c r="B242" i="17" a="1"/>
  <c r="B242" i="17"/>
  <c r="C242" i="17" a="1"/>
  <c r="C242" i="17"/>
  <c r="D242" i="17" a="1"/>
  <c r="D242" i="17"/>
  <c r="E242" i="17" a="1"/>
  <c r="E242" i="17"/>
  <c r="F242" i="17" a="1"/>
  <c r="F242" i="17"/>
  <c r="G242" i="17" a="1"/>
  <c r="G242" i="17"/>
  <c r="H242" i="17" a="1"/>
  <c r="H242" i="17"/>
  <c r="I242" i="17" a="1"/>
  <c r="I242" i="17"/>
  <c r="J242" i="17" a="1"/>
  <c r="J242" i="17"/>
  <c r="B243" i="17" a="1"/>
  <c r="B243" i="17"/>
  <c r="C243" i="17" a="1"/>
  <c r="C243" i="17"/>
  <c r="D243" i="17" a="1"/>
  <c r="D243" i="17"/>
  <c r="E243" i="17" a="1"/>
  <c r="E243" i="17"/>
  <c r="F243" i="17" a="1"/>
  <c r="F243" i="17"/>
  <c r="G243" i="17" a="1"/>
  <c r="G243" i="17"/>
  <c r="H243" i="17" a="1"/>
  <c r="H243" i="17"/>
  <c r="I243" i="17" a="1"/>
  <c r="I243" i="17"/>
  <c r="J243" i="17" a="1"/>
  <c r="J243" i="17"/>
  <c r="B244" i="17" a="1"/>
  <c r="B244" i="17"/>
  <c r="C244" i="17" a="1"/>
  <c r="C244" i="17"/>
  <c r="D244" i="17" a="1"/>
  <c r="D244" i="17"/>
  <c r="E244" i="17" a="1"/>
  <c r="E244" i="17"/>
  <c r="F244" i="17" a="1"/>
  <c r="F244" i="17"/>
  <c r="G244" i="17" a="1"/>
  <c r="G244" i="17"/>
  <c r="H244" i="17" a="1"/>
  <c r="H244" i="17"/>
  <c r="I244" i="17" a="1"/>
  <c r="I244" i="17"/>
  <c r="J244" i="17" a="1"/>
  <c r="J244" i="17"/>
  <c r="B245" i="17" a="1"/>
  <c r="B245" i="17"/>
  <c r="C245" i="17" a="1"/>
  <c r="C245" i="17"/>
  <c r="D245" i="17" a="1"/>
  <c r="D245" i="17"/>
  <c r="E245" i="17" a="1"/>
  <c r="E245" i="17"/>
  <c r="F245" i="17" a="1"/>
  <c r="F245" i="17"/>
  <c r="G245" i="17" a="1"/>
  <c r="G245" i="17"/>
  <c r="H245" i="17" a="1"/>
  <c r="H245" i="17"/>
  <c r="I245" i="17" a="1"/>
  <c r="I245" i="17"/>
  <c r="J245" i="17" a="1"/>
  <c r="J245" i="17"/>
  <c r="B246" i="17" a="1"/>
  <c r="B246" i="17"/>
  <c r="C246" i="17" a="1"/>
  <c r="C246" i="17"/>
  <c r="D246" i="17" a="1"/>
  <c r="D246" i="17"/>
  <c r="E246" i="17" a="1"/>
  <c r="E246" i="17"/>
  <c r="F246" i="17" a="1"/>
  <c r="F246" i="17"/>
  <c r="G246" i="17" a="1"/>
  <c r="G246" i="17"/>
  <c r="H246" i="17" a="1"/>
  <c r="H246" i="17"/>
  <c r="I246" i="17" a="1"/>
  <c r="I246" i="17"/>
  <c r="J246" i="17" a="1"/>
  <c r="J246" i="17"/>
  <c r="B247" i="17" a="1"/>
  <c r="B247" i="17"/>
  <c r="C247" i="17" a="1"/>
  <c r="C247" i="17"/>
  <c r="D247" i="17" a="1"/>
  <c r="D247" i="17"/>
  <c r="E247" i="17" a="1"/>
  <c r="E247" i="17"/>
  <c r="F247" i="17" a="1"/>
  <c r="F247" i="17"/>
  <c r="G247" i="17" a="1"/>
  <c r="G247" i="17"/>
  <c r="H247" i="17" a="1"/>
  <c r="H247" i="17"/>
  <c r="I247" i="17" a="1"/>
  <c r="I247" i="17"/>
  <c r="J247" i="17" a="1"/>
  <c r="J247" i="17"/>
  <c r="B248" i="17" a="1"/>
  <c r="B248" i="17"/>
  <c r="C248" i="17" a="1"/>
  <c r="C248" i="17"/>
  <c r="D248" i="17" a="1"/>
  <c r="D248" i="17"/>
  <c r="E248" i="17" a="1"/>
  <c r="E248" i="17"/>
  <c r="F248" i="17" a="1"/>
  <c r="F248" i="17"/>
  <c r="G248" i="17" a="1"/>
  <c r="G248" i="17"/>
  <c r="H248" i="17" a="1"/>
  <c r="H248" i="17"/>
  <c r="I248" i="17" a="1"/>
  <c r="I248" i="17"/>
  <c r="J248" i="17" a="1"/>
  <c r="J248" i="17"/>
  <c r="B249" i="17" a="1"/>
  <c r="B249" i="17"/>
  <c r="C249" i="17" a="1"/>
  <c r="C249" i="17"/>
  <c r="D249" i="17" a="1"/>
  <c r="D249" i="17"/>
  <c r="E249" i="17" a="1"/>
  <c r="E249" i="17"/>
  <c r="F249" i="17" a="1"/>
  <c r="F249" i="17"/>
  <c r="G249" i="17" a="1"/>
  <c r="G249" i="17"/>
  <c r="H249" i="17" a="1"/>
  <c r="H249" i="17"/>
  <c r="I249" i="17" a="1"/>
  <c r="I249" i="17"/>
  <c r="J249" i="17" a="1"/>
  <c r="J249" i="17"/>
  <c r="B250" i="17" a="1"/>
  <c r="B250" i="17"/>
  <c r="C250" i="17" a="1"/>
  <c r="C250" i="17"/>
  <c r="D250" i="17" a="1"/>
  <c r="D250" i="17"/>
  <c r="E250" i="17" a="1"/>
  <c r="E250" i="17"/>
  <c r="F250" i="17" a="1"/>
  <c r="F250" i="17"/>
  <c r="G250" i="17" a="1"/>
  <c r="G250" i="17"/>
  <c r="H250" i="17" a="1"/>
  <c r="H250" i="17"/>
  <c r="I250" i="17" a="1"/>
  <c r="I250" i="17"/>
  <c r="J250" i="17" a="1"/>
  <c r="J250" i="17"/>
  <c r="B251" i="17" a="1"/>
  <c r="B251" i="17"/>
  <c r="C251" i="17" a="1"/>
  <c r="C251" i="17"/>
  <c r="D251" i="17" a="1"/>
  <c r="D251" i="17"/>
  <c r="E251" i="17" a="1"/>
  <c r="E251" i="17"/>
  <c r="F251" i="17" a="1"/>
  <c r="F251" i="17"/>
  <c r="G251" i="17" a="1"/>
  <c r="G251" i="17"/>
  <c r="H251" i="17" a="1"/>
  <c r="H251" i="17"/>
  <c r="I251" i="17" a="1"/>
  <c r="I251" i="17"/>
  <c r="J251" i="17" a="1"/>
  <c r="J251" i="17"/>
  <c r="B252" i="17" a="1"/>
  <c r="B252" i="17"/>
  <c r="C252" i="17" a="1"/>
  <c r="C252" i="17"/>
  <c r="D252" i="17" a="1"/>
  <c r="D252" i="17"/>
  <c r="E252" i="17" a="1"/>
  <c r="E252" i="17"/>
  <c r="F252" i="17" a="1"/>
  <c r="F252" i="17"/>
  <c r="G252" i="17" a="1"/>
  <c r="G252" i="17"/>
  <c r="H252" i="17" a="1"/>
  <c r="H252" i="17"/>
  <c r="I252" i="17" a="1"/>
  <c r="I252" i="17"/>
  <c r="J252" i="17" a="1"/>
  <c r="J252" i="17"/>
  <c r="B253" i="17" a="1"/>
  <c r="B253" i="17"/>
  <c r="C253" i="17" a="1"/>
  <c r="C253" i="17"/>
  <c r="D253" i="17" a="1"/>
  <c r="D253" i="17"/>
  <c r="E253" i="17" a="1"/>
  <c r="E253" i="17"/>
  <c r="F253" i="17" a="1"/>
  <c r="F253" i="17"/>
  <c r="G253" i="17" a="1"/>
  <c r="G253" i="17"/>
  <c r="H253" i="17" a="1"/>
  <c r="H253" i="17"/>
  <c r="I253" i="17" a="1"/>
  <c r="I253" i="17"/>
  <c r="J253" i="17" a="1"/>
  <c r="J253" i="17"/>
  <c r="B254" i="17" a="1"/>
  <c r="B254" i="17"/>
  <c r="C254" i="17" a="1"/>
  <c r="C254" i="17"/>
  <c r="D254" i="17" a="1"/>
  <c r="D254" i="17"/>
  <c r="E254" i="17" a="1"/>
  <c r="E254" i="17"/>
  <c r="F254" i="17" a="1"/>
  <c r="F254" i="17"/>
  <c r="G254" i="17" a="1"/>
  <c r="G254" i="17"/>
  <c r="H254" i="17" a="1"/>
  <c r="H254" i="17"/>
  <c r="I254" i="17" a="1"/>
  <c r="I254" i="17"/>
  <c r="J254" i="17" a="1"/>
  <c r="J254" i="17"/>
  <c r="B255" i="17" a="1"/>
  <c r="B255" i="17"/>
  <c r="C255" i="17" a="1"/>
  <c r="C255" i="17"/>
  <c r="D255" i="17" a="1"/>
  <c r="D255" i="17"/>
  <c r="E255" i="17" a="1"/>
  <c r="E255" i="17"/>
  <c r="F255" i="17" a="1"/>
  <c r="F255" i="17"/>
  <c r="G255" i="17" a="1"/>
  <c r="G255" i="17"/>
  <c r="H255" i="17" a="1"/>
  <c r="H255" i="17"/>
  <c r="I255" i="17" a="1"/>
  <c r="I255" i="17"/>
  <c r="J255" i="17" a="1"/>
  <c r="J255" i="17"/>
  <c r="B256" i="17" a="1"/>
  <c r="B256" i="17"/>
  <c r="C256" i="17" a="1"/>
  <c r="C256" i="17"/>
  <c r="D256" i="17" a="1"/>
  <c r="D256" i="17"/>
  <c r="E256" i="17" a="1"/>
  <c r="E256" i="17"/>
  <c r="F256" i="17" a="1"/>
  <c r="F256" i="17"/>
  <c r="G256" i="17" a="1"/>
  <c r="G256" i="17"/>
  <c r="H256" i="17" a="1"/>
  <c r="H256" i="17"/>
  <c r="I256" i="17" a="1"/>
  <c r="I256" i="17"/>
  <c r="J256" i="17" a="1"/>
  <c r="J256" i="17"/>
  <c r="B257" i="17" a="1"/>
  <c r="B257" i="17"/>
  <c r="C257" i="17" a="1"/>
  <c r="C257" i="17"/>
  <c r="D257" i="17" a="1"/>
  <c r="D257" i="17"/>
  <c r="E257" i="17" a="1"/>
  <c r="E257" i="17"/>
  <c r="F257" i="17" a="1"/>
  <c r="F257" i="17"/>
  <c r="G257" i="17" a="1"/>
  <c r="G257" i="17"/>
  <c r="H257" i="17" a="1"/>
  <c r="H257" i="17"/>
  <c r="I257" i="17" a="1"/>
  <c r="I257" i="17"/>
  <c r="J257" i="17" a="1"/>
  <c r="J257" i="17"/>
  <c r="B259" i="17" a="1"/>
  <c r="B259" i="17"/>
  <c r="C259" i="17" a="1"/>
  <c r="C259" i="17"/>
  <c r="D259" i="17" a="1"/>
  <c r="D259" i="17"/>
  <c r="E259" i="17" a="1"/>
  <c r="E259" i="17"/>
  <c r="F259" i="17" a="1"/>
  <c r="F259" i="17"/>
  <c r="G259" i="17" a="1"/>
  <c r="G259" i="17"/>
  <c r="H259" i="17" a="1"/>
  <c r="H259" i="17"/>
  <c r="I259" i="17" a="1"/>
  <c r="I259" i="17"/>
  <c r="J259" i="17" a="1"/>
  <c r="J259" i="17"/>
  <c r="B260" i="17" a="1"/>
  <c r="B260" i="17"/>
  <c r="C260" i="17" a="1"/>
  <c r="C260" i="17"/>
  <c r="D260" i="17" a="1"/>
  <c r="D260" i="17"/>
  <c r="E260" i="17" a="1"/>
  <c r="E260" i="17"/>
  <c r="F260" i="17" a="1"/>
  <c r="F260" i="17"/>
  <c r="G260" i="17" a="1"/>
  <c r="G260" i="17"/>
  <c r="H260" i="17" a="1"/>
  <c r="H260" i="17"/>
  <c r="I260" i="17" a="1"/>
  <c r="I260" i="17"/>
  <c r="J260" i="17" a="1"/>
  <c r="J260" i="17"/>
  <c r="B261" i="17" a="1"/>
  <c r="B261" i="17"/>
  <c r="C261" i="17" a="1"/>
  <c r="C261" i="17"/>
  <c r="D261" i="17" a="1"/>
  <c r="D261" i="17"/>
  <c r="E261" i="17" a="1"/>
  <c r="E261" i="17"/>
  <c r="F261" i="17" a="1"/>
  <c r="F261" i="17"/>
  <c r="G261" i="17" a="1"/>
  <c r="G261" i="17"/>
  <c r="H261" i="17" a="1"/>
  <c r="H261" i="17"/>
  <c r="I261" i="17" a="1"/>
  <c r="I261" i="17"/>
  <c r="J261" i="17" a="1"/>
  <c r="J261" i="17"/>
  <c r="B262" i="17" a="1"/>
  <c r="B262" i="17"/>
  <c r="C262" i="17" a="1"/>
  <c r="C262" i="17"/>
  <c r="D262" i="17" a="1"/>
  <c r="D262" i="17"/>
  <c r="E262" i="17" a="1"/>
  <c r="E262" i="17"/>
  <c r="F262" i="17" a="1"/>
  <c r="F262" i="17"/>
  <c r="G262" i="17" a="1"/>
  <c r="G262" i="17"/>
  <c r="H262" i="17" a="1"/>
  <c r="H262" i="17"/>
  <c r="I262" i="17" a="1"/>
  <c r="I262" i="17"/>
  <c r="J262" i="17" a="1"/>
  <c r="J262" i="17"/>
  <c r="B263" i="17" a="1"/>
  <c r="B263" i="17"/>
  <c r="C263" i="17" a="1"/>
  <c r="C263" i="17"/>
  <c r="D263" i="17" a="1"/>
  <c r="D263" i="17"/>
  <c r="E263" i="17" a="1"/>
  <c r="E263" i="17"/>
  <c r="F263" i="17" a="1"/>
  <c r="F263" i="17"/>
  <c r="G263" i="17" a="1"/>
  <c r="G263" i="17"/>
  <c r="H263" i="17" a="1"/>
  <c r="H263" i="17"/>
  <c r="I263" i="17" a="1"/>
  <c r="I263" i="17"/>
  <c r="J263" i="17" a="1"/>
  <c r="J263" i="17"/>
  <c r="B264" i="17" a="1"/>
  <c r="B264" i="17"/>
  <c r="C264" i="17" a="1"/>
  <c r="C264" i="17"/>
  <c r="D264" i="17" a="1"/>
  <c r="D264" i="17"/>
  <c r="E264" i="17" a="1"/>
  <c r="E264" i="17"/>
  <c r="F264" i="17" a="1"/>
  <c r="F264" i="17"/>
  <c r="G264" i="17" a="1"/>
  <c r="G264" i="17"/>
  <c r="H264" i="17" a="1"/>
  <c r="H264" i="17"/>
  <c r="I264" i="17" a="1"/>
  <c r="I264" i="17"/>
  <c r="J264" i="17" a="1"/>
  <c r="J264" i="17"/>
  <c r="B265" i="17" a="1"/>
  <c r="B265" i="17"/>
  <c r="C265" i="17" a="1"/>
  <c r="C265" i="17"/>
  <c r="D265" i="17" a="1"/>
  <c r="D265" i="17"/>
  <c r="E265" i="17" a="1"/>
  <c r="E265" i="17"/>
  <c r="F265" i="17" a="1"/>
  <c r="F265" i="17"/>
  <c r="G265" i="17" a="1"/>
  <c r="G265" i="17"/>
  <c r="H265" i="17" a="1"/>
  <c r="H265" i="17"/>
  <c r="I265" i="17" a="1"/>
  <c r="I265" i="17"/>
  <c r="J265" i="17" a="1"/>
  <c r="J265" i="17"/>
  <c r="B266" i="17" a="1"/>
  <c r="B266" i="17"/>
  <c r="C266" i="17" a="1"/>
  <c r="C266" i="17"/>
  <c r="D266" i="17" a="1"/>
  <c r="D266" i="17"/>
  <c r="E266" i="17" a="1"/>
  <c r="E266" i="17"/>
  <c r="F266" i="17" a="1"/>
  <c r="F266" i="17"/>
  <c r="G266" i="17" a="1"/>
  <c r="G266" i="17"/>
  <c r="H266" i="17" a="1"/>
  <c r="H266" i="17"/>
  <c r="I266" i="17" a="1"/>
  <c r="I266" i="17"/>
  <c r="J266" i="17" a="1"/>
  <c r="J266" i="17"/>
  <c r="B267" i="17" a="1"/>
  <c r="B267" i="17"/>
  <c r="C267" i="17" a="1"/>
  <c r="C267" i="17"/>
  <c r="D267" i="17" a="1"/>
  <c r="D267" i="17"/>
  <c r="E267" i="17" a="1"/>
  <c r="E267" i="17"/>
  <c r="F267" i="17" a="1"/>
  <c r="F267" i="17"/>
  <c r="G267" i="17" a="1"/>
  <c r="G267" i="17"/>
  <c r="H267" i="17" a="1"/>
  <c r="H267" i="17"/>
  <c r="I267" i="17" a="1"/>
  <c r="I267" i="17"/>
  <c r="J267" i="17" a="1"/>
  <c r="J267" i="17"/>
  <c r="B268" i="17" a="1"/>
  <c r="B268" i="17"/>
  <c r="C268" i="17" a="1"/>
  <c r="C268" i="17"/>
  <c r="D268" i="17" a="1"/>
  <c r="D268" i="17"/>
  <c r="E268" i="17" a="1"/>
  <c r="E268" i="17"/>
  <c r="F268" i="17" a="1"/>
  <c r="F268" i="17"/>
  <c r="G268" i="17" a="1"/>
  <c r="G268" i="17"/>
  <c r="H268" i="17" a="1"/>
  <c r="H268" i="17"/>
  <c r="I268" i="17" a="1"/>
  <c r="I268" i="17"/>
  <c r="J268" i="17" a="1"/>
  <c r="J268" i="17"/>
  <c r="B269" i="17" a="1"/>
  <c r="B269" i="17"/>
  <c r="C269" i="17" a="1"/>
  <c r="C269" i="17"/>
  <c r="D269" i="17" a="1"/>
  <c r="D269" i="17"/>
  <c r="E269" i="17" a="1"/>
  <c r="E269" i="17"/>
  <c r="F269" i="17" a="1"/>
  <c r="F269" i="17"/>
  <c r="G269" i="17" a="1"/>
  <c r="G269" i="17"/>
  <c r="H269" i="17" a="1"/>
  <c r="H269" i="17"/>
  <c r="I269" i="17" a="1"/>
  <c r="I269" i="17"/>
  <c r="J269" i="17" a="1"/>
  <c r="J269" i="17"/>
  <c r="B270" i="17" a="1"/>
  <c r="B270" i="17"/>
  <c r="C270" i="17" a="1"/>
  <c r="C270" i="17"/>
  <c r="D270" i="17" a="1"/>
  <c r="D270" i="17"/>
  <c r="E270" i="17" a="1"/>
  <c r="E270" i="17"/>
  <c r="F270" i="17" a="1"/>
  <c r="F270" i="17"/>
  <c r="G270" i="17" a="1"/>
  <c r="G270" i="17"/>
  <c r="H270" i="17" a="1"/>
  <c r="H270" i="17"/>
  <c r="I270" i="17" a="1"/>
  <c r="I270" i="17"/>
  <c r="J270" i="17" a="1"/>
  <c r="J270" i="17"/>
  <c r="B271" i="17" a="1"/>
  <c r="B271" i="17"/>
  <c r="C271" i="17" a="1"/>
  <c r="C271" i="17"/>
  <c r="D271" i="17" a="1"/>
  <c r="D271" i="17"/>
  <c r="E271" i="17" a="1"/>
  <c r="E271" i="17"/>
  <c r="F271" i="17" a="1"/>
  <c r="F271" i="17"/>
  <c r="G271" i="17" a="1"/>
  <c r="G271" i="17"/>
  <c r="H271" i="17" a="1"/>
  <c r="H271" i="17"/>
  <c r="I271" i="17" a="1"/>
  <c r="I271" i="17"/>
  <c r="J271" i="17" a="1"/>
  <c r="J271" i="17"/>
  <c r="B272" i="17" a="1"/>
  <c r="B272" i="17"/>
  <c r="C272" i="17" a="1"/>
  <c r="C272" i="17"/>
  <c r="D272" i="17" a="1"/>
  <c r="D272" i="17"/>
  <c r="E272" i="17" a="1"/>
  <c r="E272" i="17"/>
  <c r="F272" i="17" a="1"/>
  <c r="F272" i="17"/>
  <c r="G272" i="17" a="1"/>
  <c r="G272" i="17"/>
  <c r="H272" i="17" a="1"/>
  <c r="H272" i="17"/>
  <c r="I272" i="17" a="1"/>
  <c r="I272" i="17"/>
  <c r="J272" i="17" a="1"/>
  <c r="J272" i="17"/>
  <c r="B273" i="17" a="1"/>
  <c r="B273" i="17"/>
  <c r="C273" i="17" a="1"/>
  <c r="C273" i="17"/>
  <c r="D273" i="17" a="1"/>
  <c r="D273" i="17"/>
  <c r="E273" i="17" a="1"/>
  <c r="E273" i="17"/>
  <c r="F273" i="17" a="1"/>
  <c r="F273" i="17"/>
  <c r="G273" i="17" a="1"/>
  <c r="G273" i="17"/>
  <c r="H273" i="17" a="1"/>
  <c r="H273" i="17"/>
  <c r="I273" i="17" a="1"/>
  <c r="I273" i="17"/>
  <c r="J273" i="17" a="1"/>
  <c r="J273" i="17"/>
  <c r="B274" i="17" a="1"/>
  <c r="B274" i="17"/>
  <c r="C274" i="17" a="1"/>
  <c r="C274" i="17"/>
  <c r="D274" i="17" a="1"/>
  <c r="D274" i="17"/>
  <c r="E274" i="17" a="1"/>
  <c r="E274" i="17"/>
  <c r="F274" i="17" a="1"/>
  <c r="F274" i="17"/>
  <c r="G274" i="17" a="1"/>
  <c r="G274" i="17"/>
  <c r="H274" i="17" a="1"/>
  <c r="H274" i="17"/>
  <c r="I274" i="17" a="1"/>
  <c r="I274" i="17"/>
  <c r="J274" i="17" a="1"/>
  <c r="J274" i="17"/>
  <c r="B275" i="17" a="1"/>
  <c r="B275" i="17"/>
  <c r="C275" i="17" a="1"/>
  <c r="C275" i="17"/>
  <c r="D275" i="17" a="1"/>
  <c r="D275" i="17"/>
  <c r="E275" i="17" a="1"/>
  <c r="E275" i="17"/>
  <c r="F275" i="17" a="1"/>
  <c r="F275" i="17"/>
  <c r="G275" i="17" a="1"/>
  <c r="G275" i="17"/>
  <c r="H275" i="17" a="1"/>
  <c r="H275" i="17"/>
  <c r="I275" i="17" a="1"/>
  <c r="I275" i="17"/>
  <c r="J275" i="17" a="1"/>
  <c r="J275" i="17"/>
  <c r="B276" i="17" a="1"/>
  <c r="B276" i="17"/>
  <c r="C276" i="17" a="1"/>
  <c r="C276" i="17"/>
  <c r="D276" i="17" a="1"/>
  <c r="D276" i="17"/>
  <c r="E276" i="17" a="1"/>
  <c r="E276" i="17"/>
  <c r="F276" i="17" a="1"/>
  <c r="F276" i="17"/>
  <c r="G276" i="17" a="1"/>
  <c r="G276" i="17"/>
  <c r="H276" i="17" a="1"/>
  <c r="H276" i="17"/>
  <c r="I276" i="17" a="1"/>
  <c r="I276" i="17"/>
  <c r="J276" i="17" a="1"/>
  <c r="J276" i="17"/>
  <c r="B277" i="17" a="1"/>
  <c r="B277" i="17"/>
  <c r="C277" i="17" a="1"/>
  <c r="C277" i="17"/>
  <c r="D277" i="17" a="1"/>
  <c r="D277" i="17"/>
  <c r="E277" i="17" a="1"/>
  <c r="E277" i="17"/>
  <c r="F277" i="17" a="1"/>
  <c r="F277" i="17"/>
  <c r="G277" i="17" a="1"/>
  <c r="G277" i="17"/>
  <c r="H277" i="17" a="1"/>
  <c r="H277" i="17"/>
  <c r="I277" i="17" a="1"/>
  <c r="I277" i="17"/>
  <c r="J277" i="17" a="1"/>
  <c r="J277" i="17"/>
  <c r="B278" i="17" a="1"/>
  <c r="B278" i="17"/>
  <c r="C278" i="17" a="1"/>
  <c r="C278" i="17"/>
  <c r="D278" i="17" a="1"/>
  <c r="D278" i="17"/>
  <c r="E278" i="17" a="1"/>
  <c r="E278" i="17"/>
  <c r="F278" i="17" a="1"/>
  <c r="F278" i="17"/>
  <c r="G278" i="17" a="1"/>
  <c r="G278" i="17"/>
  <c r="H278" i="17" a="1"/>
  <c r="H278" i="17"/>
  <c r="I278" i="17" a="1"/>
  <c r="I278" i="17"/>
  <c r="J278" i="17" a="1"/>
  <c r="J278" i="17"/>
  <c r="B279" i="17" a="1"/>
  <c r="B279" i="17"/>
  <c r="C279" i="17" a="1"/>
  <c r="C279" i="17"/>
  <c r="D279" i="17" a="1"/>
  <c r="D279" i="17"/>
  <c r="E279" i="17" a="1"/>
  <c r="E279" i="17"/>
  <c r="F279" i="17" a="1"/>
  <c r="F279" i="17"/>
  <c r="G279" i="17" a="1"/>
  <c r="G279" i="17"/>
  <c r="H279" i="17" a="1"/>
  <c r="H279" i="17"/>
  <c r="I279" i="17" a="1"/>
  <c r="I279" i="17"/>
  <c r="J279" i="17" a="1"/>
  <c r="J279" i="17"/>
  <c r="B280" i="17" a="1"/>
  <c r="B280" i="17"/>
  <c r="C280" i="17" a="1"/>
  <c r="C280" i="17"/>
  <c r="D280" i="17" a="1"/>
  <c r="D280" i="17"/>
  <c r="E280" i="17" a="1"/>
  <c r="E280" i="17"/>
  <c r="F280" i="17" a="1"/>
  <c r="F280" i="17"/>
  <c r="G280" i="17" a="1"/>
  <c r="G280" i="17"/>
  <c r="H280" i="17" a="1"/>
  <c r="H280" i="17"/>
  <c r="I280" i="17" a="1"/>
  <c r="I280" i="17"/>
  <c r="J280" i="17" a="1"/>
  <c r="J280" i="17"/>
  <c r="B281" i="17" a="1"/>
  <c r="B281" i="17"/>
  <c r="C281" i="17" a="1"/>
  <c r="C281" i="17"/>
  <c r="D281" i="17" a="1"/>
  <c r="D281" i="17"/>
  <c r="E281" i="17" a="1"/>
  <c r="E281" i="17"/>
  <c r="F281" i="17" a="1"/>
  <c r="F281" i="17"/>
  <c r="G281" i="17" a="1"/>
  <c r="G281" i="17"/>
  <c r="H281" i="17" a="1"/>
  <c r="H281" i="17"/>
  <c r="I281" i="17" a="1"/>
  <c r="I281" i="17"/>
  <c r="J281" i="17" a="1"/>
  <c r="J281" i="17"/>
  <c r="B282" i="17" a="1"/>
  <c r="B282" i="17"/>
  <c r="C282" i="17" a="1"/>
  <c r="C282" i="17"/>
  <c r="D282" i="17" a="1"/>
  <c r="D282" i="17"/>
  <c r="E282" i="17" a="1"/>
  <c r="E282" i="17"/>
  <c r="F282" i="17" a="1"/>
  <c r="F282" i="17"/>
  <c r="G282" i="17" a="1"/>
  <c r="G282" i="17"/>
  <c r="H282" i="17" a="1"/>
  <c r="H282" i="17"/>
  <c r="I282" i="17" a="1"/>
  <c r="I282" i="17"/>
  <c r="J282" i="17" a="1"/>
  <c r="J282" i="17"/>
  <c r="B283" i="17" a="1"/>
  <c r="B283" i="17"/>
  <c r="C283" i="17" a="1"/>
  <c r="C283" i="17"/>
  <c r="D283" i="17" a="1"/>
  <c r="D283" i="17"/>
  <c r="E283" i="17" a="1"/>
  <c r="E283" i="17"/>
  <c r="F283" i="17" a="1"/>
  <c r="F283" i="17"/>
  <c r="G283" i="17" a="1"/>
  <c r="G283" i="17"/>
  <c r="H283" i="17" a="1"/>
  <c r="H283" i="17"/>
  <c r="I283" i="17" a="1"/>
  <c r="I283" i="17"/>
  <c r="J283" i="17" a="1"/>
  <c r="J283" i="17"/>
  <c r="B284" i="17" a="1"/>
  <c r="B284" i="17"/>
  <c r="C284" i="17" a="1"/>
  <c r="C284" i="17"/>
  <c r="D284" i="17" a="1"/>
  <c r="D284" i="17"/>
  <c r="E284" i="17" a="1"/>
  <c r="E284" i="17"/>
  <c r="F284" i="17" a="1"/>
  <c r="F284" i="17"/>
  <c r="G284" i="17" a="1"/>
  <c r="G284" i="17"/>
  <c r="H284" i="17" a="1"/>
  <c r="H284" i="17"/>
  <c r="I284" i="17" a="1"/>
  <c r="I284" i="17"/>
  <c r="J284" i="17" a="1"/>
  <c r="J284" i="17"/>
  <c r="B285" i="17" a="1"/>
  <c r="B285" i="17"/>
  <c r="C285" i="17" a="1"/>
  <c r="C285" i="17"/>
  <c r="D285" i="17" a="1"/>
  <c r="D285" i="17"/>
  <c r="E285" i="17" a="1"/>
  <c r="E285" i="17"/>
  <c r="F285" i="17" a="1"/>
  <c r="F285" i="17"/>
  <c r="G285" i="17" a="1"/>
  <c r="G285" i="17"/>
  <c r="H285" i="17" a="1"/>
  <c r="H285" i="17"/>
  <c r="I285" i="17" a="1"/>
  <c r="I285" i="17"/>
  <c r="J285" i="17" a="1"/>
  <c r="J285" i="17"/>
  <c r="B286" i="17" a="1"/>
  <c r="B286" i="17"/>
  <c r="C286" i="17" a="1"/>
  <c r="C286" i="17"/>
  <c r="D286" i="17" a="1"/>
  <c r="D286" i="17"/>
  <c r="E286" i="17" a="1"/>
  <c r="E286" i="17"/>
  <c r="F286" i="17" a="1"/>
  <c r="F286" i="17"/>
  <c r="G286" i="17" a="1"/>
  <c r="G286" i="17"/>
  <c r="H286" i="17" a="1"/>
  <c r="H286" i="17"/>
  <c r="I286" i="17" a="1"/>
  <c r="I286" i="17"/>
  <c r="J286" i="17" a="1"/>
  <c r="J286" i="17"/>
  <c r="B287" i="17" a="1"/>
  <c r="B287" i="17"/>
  <c r="C287" i="17" a="1"/>
  <c r="C287" i="17"/>
  <c r="D287" i="17" a="1"/>
  <c r="D287" i="17"/>
  <c r="E287" i="17" a="1"/>
  <c r="E287" i="17"/>
  <c r="F287" i="17" a="1"/>
  <c r="F287" i="17"/>
  <c r="G287" i="17" a="1"/>
  <c r="G287" i="17"/>
  <c r="H287" i="17" a="1"/>
  <c r="H287" i="17"/>
  <c r="I287" i="17" a="1"/>
  <c r="I287" i="17"/>
  <c r="J287" i="17" a="1"/>
  <c r="J287" i="17"/>
  <c r="B288" i="17" a="1"/>
  <c r="B288" i="17"/>
  <c r="C288" i="17" a="1"/>
  <c r="C288" i="17"/>
  <c r="D288" i="17" a="1"/>
  <c r="D288" i="17"/>
  <c r="E288" i="17" a="1"/>
  <c r="E288" i="17"/>
  <c r="F288" i="17" a="1"/>
  <c r="F288" i="17"/>
  <c r="G288" i="17" a="1"/>
  <c r="G288" i="17"/>
  <c r="H288" i="17" a="1"/>
  <c r="H288" i="17"/>
  <c r="I288" i="17" a="1"/>
  <c r="I288" i="17"/>
  <c r="J288" i="17" a="1"/>
  <c r="J288" i="17"/>
  <c r="B289" i="17" a="1"/>
  <c r="B289" i="17"/>
  <c r="C289" i="17" a="1"/>
  <c r="C289" i="17"/>
  <c r="D289" i="17" a="1"/>
  <c r="D289" i="17"/>
  <c r="E289" i="17" a="1"/>
  <c r="E289" i="17"/>
  <c r="F289" i="17" a="1"/>
  <c r="F289" i="17"/>
  <c r="G289" i="17" a="1"/>
  <c r="G289" i="17"/>
  <c r="H289" i="17" a="1"/>
  <c r="H289" i="17"/>
  <c r="I289" i="17" a="1"/>
  <c r="I289" i="17"/>
  <c r="J289" i="17" a="1"/>
  <c r="J289" i="17"/>
  <c r="B290" i="17" a="1"/>
  <c r="B290" i="17"/>
  <c r="C290" i="17" a="1"/>
  <c r="C290" i="17"/>
  <c r="D290" i="17" a="1"/>
  <c r="D290" i="17"/>
  <c r="E290" i="17" a="1"/>
  <c r="E290" i="17"/>
  <c r="F290" i="17" a="1"/>
  <c r="F290" i="17"/>
  <c r="G290" i="17" a="1"/>
  <c r="G290" i="17"/>
  <c r="H290" i="17" a="1"/>
  <c r="H290" i="17"/>
  <c r="I290" i="17" a="1"/>
  <c r="I290" i="17"/>
  <c r="J290" i="17" a="1"/>
  <c r="J290" i="17"/>
  <c r="B291" i="17" a="1"/>
  <c r="B291" i="17"/>
  <c r="C291" i="17" a="1"/>
  <c r="C291" i="17"/>
  <c r="D291" i="17" a="1"/>
  <c r="D291" i="17"/>
  <c r="E291" i="17" a="1"/>
  <c r="E291" i="17"/>
  <c r="F291" i="17" a="1"/>
  <c r="F291" i="17"/>
  <c r="G291" i="17" a="1"/>
  <c r="G291" i="17"/>
  <c r="H291" i="17" a="1"/>
  <c r="H291" i="17"/>
  <c r="I291" i="17" a="1"/>
  <c r="I291" i="17"/>
  <c r="J291" i="17" a="1"/>
  <c r="J291" i="17"/>
  <c r="B292" i="17" a="1"/>
  <c r="B292" i="17"/>
  <c r="C292" i="17" a="1"/>
  <c r="C292" i="17"/>
  <c r="D292" i="17" a="1"/>
  <c r="D292" i="17"/>
  <c r="E292" i="17" a="1"/>
  <c r="E292" i="17"/>
  <c r="F292" i="17" a="1"/>
  <c r="F292" i="17"/>
  <c r="G292" i="17" a="1"/>
  <c r="G292" i="17"/>
  <c r="H292" i="17" a="1"/>
  <c r="H292" i="17"/>
  <c r="I292" i="17" a="1"/>
  <c r="I292" i="17"/>
  <c r="J292" i="17" a="1"/>
  <c r="J292" i="17"/>
  <c r="B293" i="17" a="1"/>
  <c r="B293" i="17"/>
  <c r="C293" i="17" a="1"/>
  <c r="C293" i="17"/>
  <c r="D293" i="17" a="1"/>
  <c r="D293" i="17"/>
  <c r="E293" i="17" a="1"/>
  <c r="E293" i="17"/>
  <c r="F293" i="17" a="1"/>
  <c r="F293" i="17"/>
  <c r="G293" i="17" a="1"/>
  <c r="G293" i="17"/>
  <c r="H293" i="17" a="1"/>
  <c r="H293" i="17"/>
  <c r="I293" i="17" a="1"/>
  <c r="I293" i="17"/>
  <c r="J293" i="17" a="1"/>
  <c r="J293" i="17"/>
  <c r="B294" i="17" a="1"/>
  <c r="B294" i="17"/>
  <c r="C294" i="17" a="1"/>
  <c r="C294" i="17"/>
  <c r="D294" i="17" a="1"/>
  <c r="D294" i="17"/>
  <c r="E294" i="17" a="1"/>
  <c r="E294" i="17"/>
  <c r="F294" i="17" a="1"/>
  <c r="F294" i="17"/>
  <c r="G294" i="17" a="1"/>
  <c r="G294" i="17"/>
  <c r="H294" i="17" a="1"/>
  <c r="H294" i="17"/>
  <c r="I294" i="17" a="1"/>
  <c r="I294" i="17"/>
  <c r="J294" i="17" a="1"/>
  <c r="J294" i="17"/>
  <c r="B295" i="17" a="1"/>
  <c r="B295" i="17"/>
  <c r="C295" i="17" a="1"/>
  <c r="C295" i="17"/>
  <c r="D295" i="17" a="1"/>
  <c r="D295" i="17"/>
  <c r="E295" i="17" a="1"/>
  <c r="E295" i="17"/>
  <c r="F295" i="17" a="1"/>
  <c r="F295" i="17"/>
  <c r="G295" i="17" a="1"/>
  <c r="G295" i="17"/>
  <c r="H295" i="17" a="1"/>
  <c r="H295" i="17"/>
  <c r="I295" i="17" a="1"/>
  <c r="I295" i="17"/>
  <c r="J295" i="17" a="1"/>
  <c r="J295" i="17"/>
  <c r="B296" i="17" a="1"/>
  <c r="B296" i="17"/>
  <c r="C296" i="17" a="1"/>
  <c r="C296" i="17"/>
  <c r="D296" i="17" a="1"/>
  <c r="D296" i="17"/>
  <c r="E296" i="17" a="1"/>
  <c r="E296" i="17"/>
  <c r="F296" i="17" a="1"/>
  <c r="F296" i="17"/>
  <c r="G296" i="17" a="1"/>
  <c r="G296" i="17"/>
  <c r="H296" i="17" a="1"/>
  <c r="H296" i="17"/>
  <c r="I296" i="17" a="1"/>
  <c r="I296" i="17"/>
  <c r="J296" i="17" a="1"/>
  <c r="J296" i="17"/>
  <c r="B297" i="17" a="1"/>
  <c r="B297" i="17"/>
  <c r="C297" i="17" a="1"/>
  <c r="C297" i="17"/>
  <c r="D297" i="17" a="1"/>
  <c r="D297" i="17"/>
  <c r="E297" i="17" a="1"/>
  <c r="E297" i="17"/>
  <c r="F297" i="17" a="1"/>
  <c r="F297" i="17"/>
  <c r="G297" i="17" a="1"/>
  <c r="G297" i="17"/>
  <c r="H297" i="17" a="1"/>
  <c r="H297" i="17"/>
  <c r="I297" i="17" a="1"/>
  <c r="I297" i="17"/>
  <c r="J297" i="17" a="1"/>
  <c r="J297" i="17"/>
  <c r="B298" i="17" a="1"/>
  <c r="B298" i="17"/>
  <c r="C298" i="17" a="1"/>
  <c r="C298" i="17"/>
  <c r="D298" i="17" a="1"/>
  <c r="D298" i="17"/>
  <c r="E298" i="17" a="1"/>
  <c r="E298" i="17"/>
  <c r="F298" i="17" a="1"/>
  <c r="F298" i="17"/>
  <c r="G298" i="17" a="1"/>
  <c r="G298" i="17"/>
  <c r="H298" i="17" a="1"/>
  <c r="H298" i="17"/>
  <c r="I298" i="17" a="1"/>
  <c r="I298" i="17"/>
  <c r="J298" i="17" a="1"/>
  <c r="J298" i="17"/>
  <c r="B299" i="17" a="1"/>
  <c r="B299" i="17"/>
  <c r="C299" i="17" a="1"/>
  <c r="C299" i="17"/>
  <c r="D299" i="17" a="1"/>
  <c r="D299" i="17"/>
  <c r="E299" i="17" a="1"/>
  <c r="E299" i="17"/>
  <c r="F299" i="17" a="1"/>
  <c r="F299" i="17"/>
  <c r="G299" i="17" a="1"/>
  <c r="G299" i="17"/>
  <c r="H299" i="17" a="1"/>
  <c r="H299" i="17"/>
  <c r="I299" i="17" a="1"/>
  <c r="I299" i="17"/>
  <c r="J299" i="17" a="1"/>
  <c r="J299" i="17"/>
  <c r="B300" i="17" a="1"/>
  <c r="B300" i="17"/>
  <c r="C300" i="17" a="1"/>
  <c r="C300" i="17"/>
  <c r="D300" i="17" a="1"/>
  <c r="D300" i="17"/>
  <c r="E300" i="17" a="1"/>
  <c r="E300" i="17"/>
  <c r="F300" i="17" a="1"/>
  <c r="F300" i="17"/>
  <c r="G300" i="17" a="1"/>
  <c r="G300" i="17"/>
  <c r="H300" i="17" a="1"/>
  <c r="H300" i="17"/>
  <c r="I300" i="17" a="1"/>
  <c r="I300" i="17"/>
  <c r="J300" i="17" a="1"/>
  <c r="J300" i="17"/>
  <c r="B301" i="17" a="1"/>
  <c r="B301" i="17"/>
  <c r="C301" i="17" a="1"/>
  <c r="C301" i="17"/>
  <c r="D301" i="17" a="1"/>
  <c r="D301" i="17"/>
  <c r="E301" i="17" a="1"/>
  <c r="E301" i="17"/>
  <c r="F301" i="17" a="1"/>
  <c r="F301" i="17"/>
  <c r="G301" i="17" a="1"/>
  <c r="G301" i="17"/>
  <c r="H301" i="17" a="1"/>
  <c r="H301" i="17"/>
  <c r="I301" i="17" a="1"/>
  <c r="I301" i="17"/>
  <c r="J301" i="17" a="1"/>
  <c r="J301" i="17"/>
  <c r="B302" i="17" a="1"/>
  <c r="B302" i="17"/>
  <c r="C302" i="17" a="1"/>
  <c r="C302" i="17"/>
  <c r="D302" i="17" a="1"/>
  <c r="D302" i="17"/>
  <c r="E302" i="17" a="1"/>
  <c r="E302" i="17"/>
  <c r="F302" i="17" a="1"/>
  <c r="F302" i="17"/>
  <c r="G302" i="17" a="1"/>
  <c r="G302" i="17"/>
  <c r="H302" i="17" a="1"/>
  <c r="H302" i="17"/>
  <c r="I302" i="17" a="1"/>
  <c r="I302" i="17"/>
  <c r="J302" i="17" a="1"/>
  <c r="J302" i="17"/>
  <c r="B303" i="17" a="1"/>
  <c r="B303" i="17"/>
  <c r="C303" i="17" a="1"/>
  <c r="C303" i="17"/>
  <c r="D303" i="17" a="1"/>
  <c r="D303" i="17"/>
  <c r="E303" i="17" a="1"/>
  <c r="E303" i="17"/>
  <c r="F303" i="17" a="1"/>
  <c r="F303" i="17"/>
  <c r="G303" i="17" a="1"/>
  <c r="G303" i="17"/>
  <c r="H303" i="17" a="1"/>
  <c r="H303" i="17"/>
  <c r="I303" i="17" a="1"/>
  <c r="I303" i="17"/>
  <c r="J303" i="17" a="1"/>
  <c r="J303" i="17"/>
  <c r="B304" i="17" a="1"/>
  <c r="B304" i="17"/>
  <c r="C304" i="17" a="1"/>
  <c r="C304" i="17"/>
  <c r="D304" i="17" a="1"/>
  <c r="D304" i="17"/>
  <c r="E304" i="17" a="1"/>
  <c r="E304" i="17"/>
  <c r="F304" i="17" a="1"/>
  <c r="F304" i="17"/>
  <c r="G304" i="17" a="1"/>
  <c r="G304" i="17"/>
  <c r="H304" i="17" a="1"/>
  <c r="H304" i="17"/>
  <c r="I304" i="17" a="1"/>
  <c r="I304" i="17"/>
  <c r="J304" i="17" a="1"/>
  <c r="J304" i="17"/>
  <c r="B305" i="17" a="1"/>
  <c r="B305" i="17"/>
  <c r="C305" i="17" a="1"/>
  <c r="C305" i="17"/>
  <c r="D305" i="17" a="1"/>
  <c r="D305" i="17"/>
  <c r="E305" i="17" a="1"/>
  <c r="E305" i="17"/>
  <c r="F305" i="17" a="1"/>
  <c r="F305" i="17"/>
  <c r="G305" i="17" a="1"/>
  <c r="G305" i="17"/>
  <c r="H305" i="17" a="1"/>
  <c r="H305" i="17"/>
  <c r="I305" i="17" a="1"/>
  <c r="I305" i="17"/>
  <c r="J305" i="17" a="1"/>
  <c r="J305" i="17"/>
  <c r="B306" i="17" a="1"/>
  <c r="B306" i="17"/>
  <c r="C306" i="17" a="1"/>
  <c r="C306" i="17"/>
  <c r="D306" i="17" a="1"/>
  <c r="D306" i="17"/>
  <c r="E306" i="17" a="1"/>
  <c r="E306" i="17"/>
  <c r="F306" i="17" a="1"/>
  <c r="F306" i="17"/>
  <c r="G306" i="17" a="1"/>
  <c r="G306" i="17"/>
  <c r="H306" i="17" a="1"/>
  <c r="H306" i="17"/>
  <c r="I306" i="17" a="1"/>
  <c r="I306" i="17"/>
  <c r="J306" i="17" a="1"/>
  <c r="J306" i="17"/>
  <c r="B307" i="17" a="1"/>
  <c r="B307" i="17"/>
  <c r="C307" i="17" a="1"/>
  <c r="C307" i="17"/>
  <c r="D307" i="17" a="1"/>
  <c r="D307" i="17"/>
  <c r="E307" i="17" a="1"/>
  <c r="E307" i="17"/>
  <c r="F307" i="17" a="1"/>
  <c r="F307" i="17"/>
  <c r="G307" i="17" a="1"/>
  <c r="G307" i="17"/>
  <c r="H307" i="17" a="1"/>
  <c r="H307" i="17"/>
  <c r="I307" i="17" a="1"/>
  <c r="I307" i="17"/>
  <c r="J307" i="17" a="1"/>
  <c r="J307" i="17"/>
  <c r="B308" i="17" a="1"/>
  <c r="B308" i="17"/>
  <c r="C308" i="17" a="1"/>
  <c r="C308" i="17"/>
  <c r="D308" i="17" a="1"/>
  <c r="D308" i="17"/>
  <c r="E308" i="17" a="1"/>
  <c r="E308" i="17"/>
  <c r="F308" i="17" a="1"/>
  <c r="F308" i="17"/>
  <c r="G308" i="17" a="1"/>
  <c r="G308" i="17"/>
  <c r="H308" i="17" a="1"/>
  <c r="H308" i="17"/>
  <c r="I308" i="17" a="1"/>
  <c r="I308" i="17"/>
  <c r="J308" i="17" a="1"/>
  <c r="J308" i="17"/>
  <c r="B309" i="17" a="1"/>
  <c r="B309" i="17"/>
  <c r="C309" i="17" a="1"/>
  <c r="C309" i="17"/>
  <c r="D309" i="17" a="1"/>
  <c r="D309" i="17"/>
  <c r="E309" i="17" a="1"/>
  <c r="E309" i="17"/>
  <c r="F309" i="17" a="1"/>
  <c r="F309" i="17"/>
  <c r="G309" i="17" a="1"/>
  <c r="G309" i="17"/>
  <c r="H309" i="17" a="1"/>
  <c r="H309" i="17"/>
  <c r="I309" i="17" a="1"/>
  <c r="I309" i="17"/>
  <c r="J309" i="17" a="1"/>
  <c r="J309" i="17"/>
  <c r="B310" i="17" a="1"/>
  <c r="B310" i="17"/>
  <c r="C310" i="17" a="1"/>
  <c r="C310" i="17"/>
  <c r="D310" i="17" a="1"/>
  <c r="D310" i="17"/>
  <c r="E310" i="17" a="1"/>
  <c r="E310" i="17"/>
  <c r="F310" i="17" a="1"/>
  <c r="F310" i="17"/>
  <c r="G310" i="17" a="1"/>
  <c r="G310" i="17"/>
  <c r="H310" i="17" a="1"/>
  <c r="H310" i="17"/>
  <c r="I310" i="17" a="1"/>
  <c r="I310" i="17"/>
  <c r="J310" i="17" a="1"/>
  <c r="J310" i="17"/>
  <c r="B311" i="17" a="1"/>
  <c r="B311" i="17"/>
  <c r="C311" i="17" a="1"/>
  <c r="C311" i="17"/>
  <c r="D311" i="17" a="1"/>
  <c r="D311" i="17"/>
  <c r="E311" i="17" a="1"/>
  <c r="E311" i="17"/>
  <c r="F311" i="17" a="1"/>
  <c r="F311" i="17"/>
  <c r="G311" i="17" a="1"/>
  <c r="G311" i="17"/>
  <c r="H311" i="17" a="1"/>
  <c r="H311" i="17"/>
  <c r="I311" i="17" a="1"/>
  <c r="I311" i="17"/>
  <c r="J311" i="17" a="1"/>
  <c r="J311" i="17"/>
  <c r="B312" i="17" a="1"/>
  <c r="B312" i="17"/>
  <c r="C312" i="17" a="1"/>
  <c r="C312" i="17"/>
  <c r="D312" i="17" a="1"/>
  <c r="D312" i="17"/>
  <c r="E312" i="17" a="1"/>
  <c r="E312" i="17"/>
  <c r="F312" i="17" a="1"/>
  <c r="F312" i="17"/>
  <c r="G312" i="17" a="1"/>
  <c r="G312" i="17"/>
  <c r="H312" i="17" a="1"/>
  <c r="H312" i="17"/>
  <c r="I312" i="17" a="1"/>
  <c r="I312" i="17"/>
  <c r="J312" i="17" a="1"/>
  <c r="J312" i="17"/>
  <c r="B313" i="17" a="1"/>
  <c r="B313" i="17"/>
  <c r="C313" i="17" a="1"/>
  <c r="C313" i="17"/>
  <c r="D313" i="17" a="1"/>
  <c r="D313" i="17"/>
  <c r="E313" i="17" a="1"/>
  <c r="E313" i="17"/>
  <c r="F313" i="17" a="1"/>
  <c r="F313" i="17"/>
  <c r="G313" i="17" a="1"/>
  <c r="G313" i="17"/>
  <c r="H313" i="17" a="1"/>
  <c r="H313" i="17"/>
  <c r="I313" i="17" a="1"/>
  <c r="I313" i="17"/>
  <c r="J313" i="17" a="1"/>
  <c r="J313" i="17"/>
  <c r="B314" i="17" a="1"/>
  <c r="B314" i="17"/>
  <c r="C314" i="17" a="1"/>
  <c r="C314" i="17"/>
  <c r="D314" i="17" a="1"/>
  <c r="D314" i="17"/>
  <c r="E314" i="17" a="1"/>
  <c r="E314" i="17"/>
  <c r="F314" i="17" a="1"/>
  <c r="F314" i="17"/>
  <c r="G314" i="17" a="1"/>
  <c r="G314" i="17"/>
  <c r="H314" i="17" a="1"/>
  <c r="H314" i="17"/>
  <c r="I314" i="17" a="1"/>
  <c r="I314" i="17"/>
  <c r="J314" i="17" a="1"/>
  <c r="J314" i="17"/>
  <c r="B315" i="17" a="1"/>
  <c r="B315" i="17"/>
  <c r="C315" i="17" a="1"/>
  <c r="C315" i="17"/>
  <c r="D315" i="17" a="1"/>
  <c r="D315" i="17"/>
  <c r="E315" i="17" a="1"/>
  <c r="E315" i="17"/>
  <c r="F315" i="17" a="1"/>
  <c r="F315" i="17"/>
  <c r="G315" i="17" a="1"/>
  <c r="G315" i="17"/>
  <c r="H315" i="17" a="1"/>
  <c r="H315" i="17"/>
  <c r="I315" i="17" a="1"/>
  <c r="I315" i="17"/>
  <c r="J315" i="17" a="1"/>
  <c r="J315" i="17"/>
  <c r="B316" i="17" a="1"/>
  <c r="B316" i="17"/>
  <c r="C316" i="17" a="1"/>
  <c r="C316" i="17"/>
  <c r="D316" i="17" a="1"/>
  <c r="D316" i="17"/>
  <c r="E316" i="17" a="1"/>
  <c r="E316" i="17"/>
  <c r="F316" i="17" a="1"/>
  <c r="F316" i="17"/>
  <c r="G316" i="17" a="1"/>
  <c r="G316" i="17"/>
  <c r="H316" i="17" a="1"/>
  <c r="H316" i="17"/>
  <c r="I316" i="17" a="1"/>
  <c r="I316" i="17"/>
  <c r="J316" i="17" a="1"/>
  <c r="J316" i="17"/>
  <c r="B317" i="17" a="1"/>
  <c r="B317" i="17"/>
  <c r="C317" i="17" a="1"/>
  <c r="C317" i="17"/>
  <c r="D317" i="17" a="1"/>
  <c r="D317" i="17"/>
  <c r="E317" i="17" a="1"/>
  <c r="E317" i="17"/>
  <c r="F317" i="17" a="1"/>
  <c r="F317" i="17"/>
  <c r="G317" i="17" a="1"/>
  <c r="G317" i="17"/>
  <c r="H317" i="17" a="1"/>
  <c r="H317" i="17"/>
  <c r="I317" i="17" a="1"/>
  <c r="I317" i="17"/>
  <c r="J317" i="17" a="1"/>
  <c r="J317" i="17"/>
  <c r="B318" i="17" a="1"/>
  <c r="B318" i="17"/>
  <c r="C318" i="17" a="1"/>
  <c r="C318" i="17"/>
  <c r="D318" i="17" a="1"/>
  <c r="D318" i="17"/>
  <c r="E318" i="17" a="1"/>
  <c r="E318" i="17"/>
  <c r="F318" i="17" a="1"/>
  <c r="F318" i="17"/>
  <c r="G318" i="17" a="1"/>
  <c r="G318" i="17"/>
  <c r="H318" i="17" a="1"/>
  <c r="H318" i="17"/>
  <c r="I318" i="17" a="1"/>
  <c r="I318" i="17"/>
  <c r="J318" i="17" a="1"/>
  <c r="J318" i="17"/>
  <c r="B319" i="17" a="1"/>
  <c r="B319" i="17"/>
  <c r="C319" i="17" a="1"/>
  <c r="C319" i="17"/>
  <c r="D319" i="17" a="1"/>
  <c r="D319" i="17"/>
  <c r="E319" i="17" a="1"/>
  <c r="E319" i="17"/>
  <c r="F319" i="17" a="1"/>
  <c r="F319" i="17"/>
  <c r="G319" i="17" a="1"/>
  <c r="G319" i="17"/>
  <c r="H319" i="17" a="1"/>
  <c r="H319" i="17"/>
  <c r="I319" i="17" a="1"/>
  <c r="I319" i="17"/>
  <c r="J319" i="17" a="1"/>
  <c r="J319" i="17"/>
  <c r="B320" i="17" a="1"/>
  <c r="B320" i="17"/>
  <c r="C320" i="17" a="1"/>
  <c r="C320" i="17"/>
  <c r="D320" i="17" a="1"/>
  <c r="D320" i="17"/>
  <c r="E320" i="17" a="1"/>
  <c r="E320" i="17"/>
  <c r="F320" i="17" a="1"/>
  <c r="F320" i="17"/>
  <c r="G320" i="17" a="1"/>
  <c r="G320" i="17"/>
  <c r="H320" i="17" a="1"/>
  <c r="H320" i="17"/>
  <c r="I320" i="17" a="1"/>
  <c r="I320" i="17"/>
  <c r="J320" i="17" a="1"/>
  <c r="J320" i="17"/>
  <c r="B321" i="17" a="1"/>
  <c r="B321" i="17"/>
  <c r="C321" i="17" a="1"/>
  <c r="C321" i="17"/>
  <c r="D321" i="17" a="1"/>
  <c r="D321" i="17"/>
  <c r="E321" i="17" a="1"/>
  <c r="E321" i="17"/>
  <c r="F321" i="17" a="1"/>
  <c r="F321" i="17"/>
  <c r="G321" i="17" a="1"/>
  <c r="G321" i="17"/>
  <c r="H321" i="17" a="1"/>
  <c r="H321" i="17"/>
  <c r="I321" i="17" a="1"/>
  <c r="I321" i="17"/>
  <c r="J321" i="17" a="1"/>
  <c r="J321" i="17"/>
  <c r="B322" i="17" a="1"/>
  <c r="B322" i="17"/>
  <c r="C322" i="17" a="1"/>
  <c r="C322" i="17"/>
  <c r="D322" i="17" a="1"/>
  <c r="D322" i="17"/>
  <c r="E322" i="17" a="1"/>
  <c r="E322" i="17"/>
  <c r="F322" i="17" a="1"/>
  <c r="F322" i="17"/>
  <c r="G322" i="17" a="1"/>
  <c r="G322" i="17"/>
  <c r="H322" i="17" a="1"/>
  <c r="H322" i="17"/>
  <c r="I322" i="17" a="1"/>
  <c r="I322" i="17"/>
  <c r="J322" i="17" a="1"/>
  <c r="J322" i="17"/>
  <c r="B323" i="17" a="1"/>
  <c r="B323" i="17"/>
  <c r="C323" i="17" a="1"/>
  <c r="C323" i="17"/>
  <c r="D323" i="17" a="1"/>
  <c r="D323" i="17"/>
  <c r="E323" i="17" a="1"/>
  <c r="E323" i="17"/>
  <c r="F323" i="17" a="1"/>
  <c r="F323" i="17"/>
  <c r="G323" i="17" a="1"/>
  <c r="G323" i="17"/>
  <c r="H323" i="17" a="1"/>
  <c r="H323" i="17"/>
  <c r="I323" i="17" a="1"/>
  <c r="I323" i="17"/>
  <c r="J323" i="17" a="1"/>
  <c r="J323" i="17"/>
  <c r="B324" i="17" a="1"/>
  <c r="B324" i="17"/>
  <c r="C324" i="17" a="1"/>
  <c r="C324" i="17"/>
  <c r="D324" i="17" a="1"/>
  <c r="D324" i="17"/>
  <c r="E324" i="17" a="1"/>
  <c r="E324" i="17"/>
  <c r="F324" i="17" a="1"/>
  <c r="F324" i="17"/>
  <c r="G324" i="17" a="1"/>
  <c r="G324" i="17"/>
  <c r="H324" i="17" a="1"/>
  <c r="H324" i="17"/>
  <c r="I324" i="17" a="1"/>
  <c r="I324" i="17"/>
  <c r="J324" i="17" a="1"/>
  <c r="J324" i="17"/>
  <c r="B326" i="17" a="1"/>
  <c r="B326" i="17"/>
  <c r="C326" i="17" a="1"/>
  <c r="C326" i="17"/>
  <c r="D326" i="17" a="1"/>
  <c r="D326" i="17"/>
  <c r="E326" i="17" a="1"/>
  <c r="E326" i="17"/>
  <c r="F326" i="17" a="1"/>
  <c r="F326" i="17"/>
  <c r="G326" i="17" a="1"/>
  <c r="G326" i="17"/>
  <c r="H326" i="17" a="1"/>
  <c r="H326" i="17"/>
  <c r="I326" i="17" a="1"/>
  <c r="I326" i="17"/>
  <c r="J326" i="17" a="1"/>
  <c r="J326" i="17"/>
  <c r="B327" i="17" a="1"/>
  <c r="B327" i="17"/>
  <c r="C327" i="17" a="1"/>
  <c r="C327" i="17"/>
  <c r="D327" i="17" a="1"/>
  <c r="D327" i="17"/>
  <c r="E327" i="17" a="1"/>
  <c r="E327" i="17"/>
  <c r="F327" i="17" a="1"/>
  <c r="F327" i="17"/>
  <c r="G327" i="17" a="1"/>
  <c r="G327" i="17"/>
  <c r="H327" i="17" a="1"/>
  <c r="H327" i="17"/>
  <c r="I327" i="17" a="1"/>
  <c r="I327" i="17"/>
  <c r="J327" i="17" a="1"/>
  <c r="J327" i="17"/>
  <c r="B328" i="17" a="1"/>
  <c r="B328" i="17"/>
  <c r="C328" i="17" a="1"/>
  <c r="C328" i="17"/>
  <c r="D328" i="17" a="1"/>
  <c r="D328" i="17"/>
  <c r="E328" i="17" a="1"/>
  <c r="E328" i="17"/>
  <c r="F328" i="17" a="1"/>
  <c r="F328" i="17"/>
  <c r="G328" i="17" a="1"/>
  <c r="G328" i="17"/>
  <c r="H328" i="17" a="1"/>
  <c r="H328" i="17"/>
  <c r="I328" i="17" a="1"/>
  <c r="I328" i="17"/>
  <c r="J328" i="17" a="1"/>
  <c r="J328" i="17"/>
  <c r="B329" i="17" a="1"/>
  <c r="B329" i="17"/>
  <c r="C329" i="17" a="1"/>
  <c r="C329" i="17"/>
  <c r="D329" i="17" a="1"/>
  <c r="D329" i="17"/>
  <c r="E329" i="17" a="1"/>
  <c r="E329" i="17"/>
  <c r="F329" i="17" a="1"/>
  <c r="F329" i="17"/>
  <c r="G329" i="17" a="1"/>
  <c r="G329" i="17"/>
  <c r="H329" i="17" a="1"/>
  <c r="H329" i="17"/>
  <c r="I329" i="17" a="1"/>
  <c r="I329" i="17"/>
  <c r="J329" i="17" a="1"/>
  <c r="J329" i="17"/>
  <c r="B330" i="17" a="1"/>
  <c r="B330" i="17"/>
  <c r="C330" i="17" a="1"/>
  <c r="C330" i="17"/>
  <c r="D330" i="17" a="1"/>
  <c r="D330" i="17"/>
  <c r="E330" i="17" a="1"/>
  <c r="E330" i="17"/>
  <c r="F330" i="17" a="1"/>
  <c r="F330" i="17"/>
  <c r="G330" i="17" a="1"/>
  <c r="G330" i="17"/>
  <c r="H330" i="17" a="1"/>
  <c r="H330" i="17"/>
  <c r="I330" i="17" a="1"/>
  <c r="I330" i="17"/>
  <c r="J330" i="17" a="1"/>
  <c r="J330" i="17"/>
  <c r="B331" i="17" a="1"/>
  <c r="B331" i="17"/>
  <c r="C331" i="17" a="1"/>
  <c r="C331" i="17"/>
  <c r="D331" i="17" a="1"/>
  <c r="D331" i="17"/>
  <c r="E331" i="17" a="1"/>
  <c r="E331" i="17"/>
  <c r="F331" i="17" a="1"/>
  <c r="F331" i="17"/>
  <c r="G331" i="17" a="1"/>
  <c r="G331" i="17"/>
  <c r="H331" i="17" a="1"/>
  <c r="H331" i="17"/>
  <c r="I331" i="17" a="1"/>
  <c r="I331" i="17"/>
  <c r="J331" i="17" a="1"/>
  <c r="J331" i="17"/>
  <c r="B332" i="17" a="1"/>
  <c r="B332" i="17"/>
  <c r="C332" i="17" a="1"/>
  <c r="C332" i="17"/>
  <c r="D332" i="17" a="1"/>
  <c r="D332" i="17"/>
  <c r="E332" i="17" a="1"/>
  <c r="E332" i="17"/>
  <c r="F332" i="17" a="1"/>
  <c r="F332" i="17"/>
  <c r="G332" i="17" a="1"/>
  <c r="G332" i="17"/>
  <c r="H332" i="17" a="1"/>
  <c r="H332" i="17"/>
  <c r="I332" i="17" a="1"/>
  <c r="I332" i="17"/>
  <c r="J332" i="17" a="1"/>
  <c r="J332" i="17"/>
  <c r="B333" i="17" a="1"/>
  <c r="B333" i="17"/>
  <c r="C333" i="17" a="1"/>
  <c r="C333" i="17"/>
  <c r="D333" i="17" a="1"/>
  <c r="D333" i="17"/>
  <c r="E333" i="17" a="1"/>
  <c r="E333" i="17"/>
  <c r="F333" i="17" a="1"/>
  <c r="F333" i="17"/>
  <c r="G333" i="17" a="1"/>
  <c r="G333" i="17"/>
  <c r="H333" i="17" a="1"/>
  <c r="H333" i="17"/>
  <c r="I333" i="17" a="1"/>
  <c r="I333" i="17"/>
  <c r="J333" i="17" a="1"/>
  <c r="J333" i="17"/>
  <c r="B334" i="17" a="1"/>
  <c r="B334" i="17"/>
  <c r="C334" i="17" a="1"/>
  <c r="C334" i="17"/>
  <c r="D334" i="17" a="1"/>
  <c r="D334" i="17"/>
  <c r="E334" i="17" a="1"/>
  <c r="E334" i="17"/>
  <c r="F334" i="17" a="1"/>
  <c r="F334" i="17"/>
  <c r="G334" i="17" a="1"/>
  <c r="G334" i="17"/>
  <c r="H334" i="17" a="1"/>
  <c r="H334" i="17"/>
  <c r="I334" i="17" a="1"/>
  <c r="I334" i="17"/>
  <c r="J334" i="17" a="1"/>
  <c r="J334" i="17"/>
  <c r="B335" i="17" a="1"/>
  <c r="B335" i="17"/>
  <c r="C335" i="17" a="1"/>
  <c r="C335" i="17"/>
  <c r="D335" i="17" a="1"/>
  <c r="D335" i="17"/>
  <c r="E335" i="17" a="1"/>
  <c r="E335" i="17"/>
  <c r="F335" i="17" a="1"/>
  <c r="F335" i="17"/>
  <c r="G335" i="17" a="1"/>
  <c r="G335" i="17"/>
  <c r="H335" i="17" a="1"/>
  <c r="H335" i="17"/>
  <c r="I335" i="17" a="1"/>
  <c r="I335" i="17"/>
  <c r="J335" i="17" a="1"/>
  <c r="J335" i="17"/>
  <c r="B336" i="17" a="1"/>
  <c r="B336" i="17"/>
  <c r="C336" i="17" a="1"/>
  <c r="C336" i="17"/>
  <c r="D336" i="17" a="1"/>
  <c r="D336" i="17"/>
  <c r="E336" i="17" a="1"/>
  <c r="E336" i="17"/>
  <c r="F336" i="17" a="1"/>
  <c r="F336" i="17"/>
  <c r="G336" i="17" a="1"/>
  <c r="G336" i="17"/>
  <c r="H336" i="17" a="1"/>
  <c r="H336" i="17"/>
  <c r="I336" i="17" a="1"/>
  <c r="I336" i="17"/>
  <c r="J336" i="17" a="1"/>
  <c r="J336" i="17"/>
  <c r="B337" i="17" a="1"/>
  <c r="B337" i="17"/>
  <c r="C337" i="17" a="1"/>
  <c r="C337" i="17"/>
  <c r="D337" i="17" a="1"/>
  <c r="D337" i="17"/>
  <c r="E337" i="17" a="1"/>
  <c r="E337" i="17"/>
  <c r="F337" i="17" a="1"/>
  <c r="F337" i="17"/>
  <c r="G337" i="17" a="1"/>
  <c r="G337" i="17"/>
  <c r="H337" i="17" a="1"/>
  <c r="H337" i="17"/>
  <c r="I337" i="17" a="1"/>
  <c r="I337" i="17"/>
  <c r="J337" i="17" a="1"/>
  <c r="J337" i="17"/>
  <c r="B338" i="17" a="1"/>
  <c r="B338" i="17"/>
  <c r="C338" i="17" a="1"/>
  <c r="C338" i="17"/>
  <c r="D338" i="17" a="1"/>
  <c r="D338" i="17"/>
  <c r="E338" i="17" a="1"/>
  <c r="E338" i="17"/>
  <c r="F338" i="17" a="1"/>
  <c r="F338" i="17"/>
  <c r="G338" i="17" a="1"/>
  <c r="G338" i="17"/>
  <c r="H338" i="17" a="1"/>
  <c r="H338" i="17"/>
  <c r="I338" i="17" a="1"/>
  <c r="I338" i="17"/>
  <c r="J338" i="17" a="1"/>
  <c r="J338" i="17"/>
  <c r="B339" i="17" a="1"/>
  <c r="B339" i="17"/>
  <c r="C339" i="17" a="1"/>
  <c r="C339" i="17"/>
  <c r="D339" i="17" a="1"/>
  <c r="D339" i="17"/>
  <c r="E339" i="17" a="1"/>
  <c r="E339" i="17"/>
  <c r="F339" i="17" a="1"/>
  <c r="F339" i="17"/>
  <c r="G339" i="17" a="1"/>
  <c r="G339" i="17"/>
  <c r="H339" i="17" a="1"/>
  <c r="H339" i="17"/>
  <c r="I339" i="17" a="1"/>
  <c r="I339" i="17"/>
  <c r="J339" i="17" a="1"/>
  <c r="J339" i="17"/>
  <c r="B340" i="17" a="1"/>
  <c r="B340" i="17"/>
  <c r="C340" i="17" a="1"/>
  <c r="C340" i="17"/>
  <c r="D340" i="17" a="1"/>
  <c r="D340" i="17"/>
  <c r="E340" i="17" a="1"/>
  <c r="E340" i="17"/>
  <c r="F340" i="17" a="1"/>
  <c r="F340" i="17"/>
  <c r="G340" i="17" a="1"/>
  <c r="G340" i="17"/>
  <c r="H340" i="17" a="1"/>
  <c r="H340" i="17"/>
  <c r="I340" i="17" a="1"/>
  <c r="I340" i="17"/>
  <c r="J340" i="17" a="1"/>
  <c r="J340" i="17"/>
  <c r="B341" i="17" a="1"/>
  <c r="B341" i="17"/>
  <c r="C341" i="17" a="1"/>
  <c r="C341" i="17"/>
  <c r="D341" i="17" a="1"/>
  <c r="D341" i="17"/>
  <c r="E341" i="17" a="1"/>
  <c r="E341" i="17"/>
  <c r="F341" i="17" a="1"/>
  <c r="F341" i="17"/>
  <c r="G341" i="17" a="1"/>
  <c r="G341" i="17"/>
  <c r="H341" i="17" a="1"/>
  <c r="H341" i="17"/>
  <c r="I341" i="17" a="1"/>
  <c r="I341" i="17"/>
  <c r="J341" i="17" a="1"/>
  <c r="J341" i="17"/>
  <c r="B342" i="17" a="1"/>
  <c r="B342" i="17"/>
  <c r="C342" i="17" a="1"/>
  <c r="C342" i="17"/>
  <c r="D342" i="17" a="1"/>
  <c r="D342" i="17"/>
  <c r="E342" i="17" a="1"/>
  <c r="E342" i="17"/>
  <c r="F342" i="17" a="1"/>
  <c r="F342" i="17"/>
  <c r="G342" i="17" a="1"/>
  <c r="G342" i="17"/>
  <c r="H342" i="17" a="1"/>
  <c r="H342" i="17"/>
  <c r="I342" i="17" a="1"/>
  <c r="I342" i="17"/>
  <c r="J342" i="17" a="1"/>
  <c r="J342" i="17"/>
  <c r="B343" i="17" a="1"/>
  <c r="B343" i="17"/>
  <c r="C343" i="17" a="1"/>
  <c r="C343" i="17"/>
  <c r="D343" i="17" a="1"/>
  <c r="D343" i="17"/>
  <c r="E343" i="17" a="1"/>
  <c r="E343" i="17"/>
  <c r="F343" i="17" a="1"/>
  <c r="F343" i="17"/>
  <c r="G343" i="17" a="1"/>
  <c r="G343" i="17"/>
  <c r="H343" i="17" a="1"/>
  <c r="H343" i="17"/>
  <c r="I343" i="17" a="1"/>
  <c r="I343" i="17"/>
  <c r="J343" i="17" a="1"/>
  <c r="J343" i="17"/>
  <c r="B344" i="17" a="1"/>
  <c r="B344" i="17"/>
  <c r="C344" i="17" a="1"/>
  <c r="C344" i="17"/>
  <c r="D344" i="17" a="1"/>
  <c r="D344" i="17"/>
  <c r="E344" i="17" a="1"/>
  <c r="E344" i="17"/>
  <c r="F344" i="17" a="1"/>
  <c r="F344" i="17"/>
  <c r="G344" i="17" a="1"/>
  <c r="G344" i="17"/>
  <c r="H344" i="17" a="1"/>
  <c r="H344" i="17"/>
  <c r="I344" i="17" a="1"/>
  <c r="I344" i="17"/>
  <c r="J344" i="17" a="1"/>
  <c r="J344" i="17"/>
  <c r="B345" i="17" a="1"/>
  <c r="B345" i="17"/>
  <c r="C345" i="17" a="1"/>
  <c r="C345" i="17"/>
  <c r="D345" i="17" a="1"/>
  <c r="D345" i="17"/>
  <c r="E345" i="17" a="1"/>
  <c r="E345" i="17"/>
  <c r="F345" i="17" a="1"/>
  <c r="F345" i="17"/>
  <c r="G345" i="17" a="1"/>
  <c r="G345" i="17"/>
  <c r="H345" i="17" a="1"/>
  <c r="H345" i="17"/>
  <c r="I345" i="17" a="1"/>
  <c r="I345" i="17"/>
  <c r="J345" i="17" a="1"/>
  <c r="J345" i="17"/>
  <c r="B346" i="17" a="1"/>
  <c r="B346" i="17"/>
  <c r="C346" i="17" a="1"/>
  <c r="C346" i="17"/>
  <c r="D346" i="17" a="1"/>
  <c r="D346" i="17"/>
  <c r="E346" i="17" a="1"/>
  <c r="E346" i="17"/>
  <c r="F346" i="17" a="1"/>
  <c r="F346" i="17"/>
  <c r="G346" i="17" a="1"/>
  <c r="G346" i="17"/>
  <c r="H346" i="17" a="1"/>
  <c r="H346" i="17"/>
  <c r="I346" i="17" a="1"/>
  <c r="I346" i="17"/>
  <c r="J346" i="17" a="1"/>
  <c r="J346" i="17"/>
  <c r="B347" i="17" a="1"/>
  <c r="B347" i="17"/>
  <c r="C347" i="17" a="1"/>
  <c r="C347" i="17"/>
  <c r="D347" i="17" a="1"/>
  <c r="D347" i="17"/>
  <c r="E347" i="17" a="1"/>
  <c r="E347" i="17"/>
  <c r="F347" i="17" a="1"/>
  <c r="F347" i="17"/>
  <c r="G347" i="17" a="1"/>
  <c r="G347" i="17"/>
  <c r="H347" i="17" a="1"/>
  <c r="H347" i="17"/>
  <c r="I347" i="17" a="1"/>
  <c r="I347" i="17"/>
  <c r="J347" i="17" a="1"/>
  <c r="J347" i="17"/>
  <c r="B348" i="17" a="1"/>
  <c r="B348" i="17"/>
  <c r="C348" i="17" a="1"/>
  <c r="C348" i="17"/>
  <c r="D348" i="17" a="1"/>
  <c r="D348" i="17"/>
  <c r="E348" i="17" a="1"/>
  <c r="E348" i="17"/>
  <c r="F348" i="17" a="1"/>
  <c r="F348" i="17"/>
  <c r="G348" i="17" a="1"/>
  <c r="G348" i="17"/>
  <c r="H348" i="17" a="1"/>
  <c r="H348" i="17"/>
  <c r="I348" i="17" a="1"/>
  <c r="I348" i="17"/>
  <c r="J348" i="17" a="1"/>
  <c r="J348" i="17"/>
  <c r="B349" i="17" a="1"/>
  <c r="B349" i="17"/>
  <c r="C349" i="17" a="1"/>
  <c r="C349" i="17"/>
  <c r="D349" i="17" a="1"/>
  <c r="D349" i="17"/>
  <c r="E349" i="17" a="1"/>
  <c r="E349" i="17"/>
  <c r="F349" i="17" a="1"/>
  <c r="F349" i="17"/>
  <c r="G349" i="17" a="1"/>
  <c r="G349" i="17"/>
  <c r="H349" i="17" a="1"/>
  <c r="H349" i="17"/>
  <c r="I349" i="17" a="1"/>
  <c r="I349" i="17"/>
  <c r="J349" i="17" a="1"/>
  <c r="J349" i="17"/>
  <c r="B350" i="17" a="1"/>
  <c r="B350" i="17"/>
  <c r="C350" i="17" a="1"/>
  <c r="C350" i="17"/>
  <c r="D350" i="17" a="1"/>
  <c r="D350" i="17"/>
  <c r="E350" i="17" a="1"/>
  <c r="E350" i="17"/>
  <c r="F350" i="17" a="1"/>
  <c r="F350" i="17"/>
  <c r="G350" i="17" a="1"/>
  <c r="G350" i="17"/>
  <c r="H350" i="17" a="1"/>
  <c r="H350" i="17"/>
  <c r="I350" i="17" a="1"/>
  <c r="I350" i="17"/>
  <c r="J350" i="17" a="1"/>
  <c r="J350" i="17"/>
  <c r="B351" i="17" a="1"/>
  <c r="B351" i="17"/>
  <c r="C351" i="17" a="1"/>
  <c r="C351" i="17"/>
  <c r="D351" i="17" a="1"/>
  <c r="D351" i="17"/>
  <c r="E351" i="17" a="1"/>
  <c r="E351" i="17"/>
  <c r="F351" i="17" a="1"/>
  <c r="F351" i="17"/>
  <c r="G351" i="17" a="1"/>
  <c r="G351" i="17"/>
  <c r="H351" i="17" a="1"/>
  <c r="H351" i="17"/>
  <c r="I351" i="17" a="1"/>
  <c r="I351" i="17"/>
  <c r="J351" i="17" a="1"/>
  <c r="J351" i="17"/>
  <c r="B352" i="17" a="1"/>
  <c r="B352" i="17"/>
  <c r="C352" i="17" a="1"/>
  <c r="C352" i="17"/>
  <c r="D352" i="17" a="1"/>
  <c r="D352" i="17"/>
  <c r="E352" i="17" a="1"/>
  <c r="E352" i="17"/>
  <c r="F352" i="17" a="1"/>
  <c r="F352" i="17"/>
  <c r="G352" i="17" a="1"/>
  <c r="G352" i="17"/>
  <c r="H352" i="17" a="1"/>
  <c r="H352" i="17"/>
  <c r="I352" i="17" a="1"/>
  <c r="I352" i="17"/>
  <c r="J352" i="17" a="1"/>
  <c r="J352" i="17"/>
  <c r="B353" i="17" a="1"/>
  <c r="B353" i="17"/>
  <c r="C353" i="17" a="1"/>
  <c r="C353" i="17"/>
  <c r="D353" i="17" a="1"/>
  <c r="D353" i="17"/>
  <c r="E353" i="17" a="1"/>
  <c r="E353" i="17"/>
  <c r="F353" i="17" a="1"/>
  <c r="F353" i="17"/>
  <c r="G353" i="17" a="1"/>
  <c r="G353" i="17"/>
  <c r="H353" i="17" a="1"/>
  <c r="H353" i="17"/>
  <c r="I353" i="17" a="1"/>
  <c r="I353" i="17"/>
  <c r="J353" i="17" a="1"/>
  <c r="J353" i="17"/>
  <c r="B354" i="17" a="1"/>
  <c r="B354" i="17"/>
  <c r="C354" i="17" a="1"/>
  <c r="C354" i="17"/>
  <c r="D354" i="17" a="1"/>
  <c r="D354" i="17"/>
  <c r="E354" i="17" a="1"/>
  <c r="E354" i="17"/>
  <c r="F354" i="17" a="1"/>
  <c r="F354" i="17"/>
  <c r="G354" i="17" a="1"/>
  <c r="G354" i="17"/>
  <c r="H354" i="17" a="1"/>
  <c r="H354" i="17"/>
  <c r="I354" i="17" a="1"/>
  <c r="I354" i="17"/>
  <c r="J354" i="17" a="1"/>
  <c r="J354" i="17"/>
  <c r="B355" i="17" a="1"/>
  <c r="B355" i="17"/>
  <c r="C355" i="17" a="1"/>
  <c r="C355" i="17"/>
  <c r="D355" i="17" a="1"/>
  <c r="D355" i="17"/>
  <c r="E355" i="17" a="1"/>
  <c r="E355" i="17"/>
  <c r="F355" i="17" a="1"/>
  <c r="F355" i="17"/>
  <c r="G355" i="17" a="1"/>
  <c r="G355" i="17"/>
  <c r="H355" i="17" a="1"/>
  <c r="H355" i="17"/>
  <c r="I355" i="17" a="1"/>
  <c r="I355" i="17"/>
  <c r="J355" i="17" a="1"/>
  <c r="J355" i="17"/>
  <c r="B356" i="17" a="1"/>
  <c r="B356" i="17"/>
  <c r="C356" i="17" a="1"/>
  <c r="C356" i="17"/>
  <c r="D356" i="17" a="1"/>
  <c r="D356" i="17"/>
  <c r="E356" i="17" a="1"/>
  <c r="E356" i="17"/>
  <c r="F356" i="17" a="1"/>
  <c r="F356" i="17"/>
  <c r="G356" i="17" a="1"/>
  <c r="G356" i="17"/>
  <c r="H356" i="17" a="1"/>
  <c r="H356" i="17"/>
  <c r="I356" i="17" a="1"/>
  <c r="I356" i="17"/>
  <c r="J356" i="17" a="1"/>
  <c r="J356" i="17"/>
  <c r="B357" i="17" a="1"/>
  <c r="B357" i="17"/>
  <c r="C357" i="17" a="1"/>
  <c r="C357" i="17"/>
  <c r="D357" i="17" a="1"/>
  <c r="D357" i="17"/>
  <c r="E357" i="17" a="1"/>
  <c r="E357" i="17"/>
  <c r="F357" i="17" a="1"/>
  <c r="F357" i="17"/>
  <c r="G357" i="17" a="1"/>
  <c r="G357" i="17"/>
  <c r="H357" i="17" a="1"/>
  <c r="H357" i="17"/>
  <c r="I357" i="17" a="1"/>
  <c r="I357" i="17"/>
  <c r="J357" i="17" a="1"/>
  <c r="J357" i="17"/>
  <c r="B358" i="17" a="1"/>
  <c r="B358" i="17"/>
  <c r="C358" i="17" a="1"/>
  <c r="C358" i="17"/>
  <c r="D358" i="17" a="1"/>
  <c r="D358" i="17"/>
  <c r="E358" i="17" a="1"/>
  <c r="E358" i="17"/>
  <c r="F358" i="17" a="1"/>
  <c r="F358" i="17"/>
  <c r="G358" i="17" a="1"/>
  <c r="G358" i="17"/>
  <c r="H358" i="17" a="1"/>
  <c r="H358" i="17"/>
  <c r="I358" i="17" a="1"/>
  <c r="I358" i="17"/>
  <c r="J358" i="17" a="1"/>
  <c r="J358" i="17"/>
  <c r="B359" i="17" a="1"/>
  <c r="B359" i="17"/>
  <c r="C359" i="17" a="1"/>
  <c r="C359" i="17"/>
  <c r="D359" i="17" a="1"/>
  <c r="D359" i="17"/>
  <c r="E359" i="17" a="1"/>
  <c r="E359" i="17"/>
  <c r="F359" i="17" a="1"/>
  <c r="F359" i="17"/>
  <c r="G359" i="17" a="1"/>
  <c r="G359" i="17"/>
  <c r="H359" i="17" a="1"/>
  <c r="H359" i="17"/>
  <c r="I359" i="17" a="1"/>
  <c r="I359" i="17"/>
  <c r="J359" i="17" a="1"/>
  <c r="J359" i="17"/>
  <c r="B360" i="17" a="1"/>
  <c r="B360" i="17"/>
  <c r="C360" i="17" a="1"/>
  <c r="C360" i="17"/>
  <c r="D360" i="17" a="1"/>
  <c r="D360" i="17"/>
  <c r="E360" i="17" a="1"/>
  <c r="E360" i="17"/>
  <c r="F360" i="17" a="1"/>
  <c r="F360" i="17"/>
  <c r="G360" i="17" a="1"/>
  <c r="G360" i="17"/>
  <c r="H360" i="17" a="1"/>
  <c r="H360" i="17"/>
  <c r="I360" i="17" a="1"/>
  <c r="I360" i="17"/>
  <c r="J360" i="17" a="1"/>
  <c r="J360" i="17"/>
  <c r="B361" i="17" a="1"/>
  <c r="B361" i="17"/>
  <c r="C361" i="17" a="1"/>
  <c r="C361" i="17"/>
  <c r="D361" i="17" a="1"/>
  <c r="D361" i="17"/>
  <c r="E361" i="17" a="1"/>
  <c r="E361" i="17"/>
  <c r="F361" i="17" a="1"/>
  <c r="F361" i="17"/>
  <c r="G361" i="17" a="1"/>
  <c r="G361" i="17"/>
  <c r="H361" i="17" a="1"/>
  <c r="H361" i="17"/>
  <c r="I361" i="17" a="1"/>
  <c r="I361" i="17"/>
  <c r="J361" i="17" a="1"/>
  <c r="J361" i="17"/>
  <c r="B362" i="17" a="1"/>
  <c r="B362" i="17"/>
  <c r="C362" i="17" a="1"/>
  <c r="C362" i="17"/>
  <c r="D362" i="17" a="1"/>
  <c r="D362" i="17"/>
  <c r="E362" i="17" a="1"/>
  <c r="E362" i="17"/>
  <c r="F362" i="17" a="1"/>
  <c r="F362" i="17"/>
  <c r="G362" i="17" a="1"/>
  <c r="G362" i="17"/>
  <c r="H362" i="17" a="1"/>
  <c r="H362" i="17"/>
  <c r="I362" i="17" a="1"/>
  <c r="I362" i="17"/>
  <c r="J362" i="17" a="1"/>
  <c r="J362" i="17"/>
  <c r="B363" i="17" a="1"/>
  <c r="B363" i="17"/>
  <c r="C363" i="17" a="1"/>
  <c r="C363" i="17"/>
  <c r="D363" i="17" a="1"/>
  <c r="D363" i="17"/>
  <c r="E363" i="17" a="1"/>
  <c r="E363" i="17"/>
  <c r="F363" i="17" a="1"/>
  <c r="F363" i="17"/>
  <c r="G363" i="17" a="1"/>
  <c r="G363" i="17"/>
  <c r="H363" i="17" a="1"/>
  <c r="H363" i="17"/>
  <c r="I363" i="17" a="1"/>
  <c r="I363" i="17"/>
  <c r="J363" i="17" a="1"/>
  <c r="J363" i="17"/>
  <c r="B364" i="17" a="1"/>
  <c r="B364" i="17"/>
  <c r="C364" i="17" a="1"/>
  <c r="C364" i="17"/>
  <c r="D364" i="17" a="1"/>
  <c r="D364" i="17"/>
  <c r="E364" i="17" a="1"/>
  <c r="E364" i="17"/>
  <c r="F364" i="17" a="1"/>
  <c r="F364" i="17"/>
  <c r="G364" i="17" a="1"/>
  <c r="G364" i="17"/>
  <c r="H364" i="17" a="1"/>
  <c r="H364" i="17"/>
  <c r="I364" i="17" a="1"/>
  <c r="I364" i="17"/>
  <c r="J364" i="17" a="1"/>
  <c r="J364" i="17"/>
  <c r="B365" i="17" a="1"/>
  <c r="B365" i="17"/>
  <c r="C365" i="17" a="1"/>
  <c r="C365" i="17"/>
  <c r="D365" i="17" a="1"/>
  <c r="D365" i="17"/>
  <c r="E365" i="17" a="1"/>
  <c r="E365" i="17"/>
  <c r="F365" i="17" a="1"/>
  <c r="F365" i="17"/>
  <c r="G365" i="17" a="1"/>
  <c r="G365" i="17"/>
  <c r="H365" i="17" a="1"/>
  <c r="H365" i="17"/>
  <c r="I365" i="17" a="1"/>
  <c r="I365" i="17"/>
  <c r="J365" i="17" a="1"/>
  <c r="J365" i="17"/>
  <c r="B366" i="17" a="1"/>
  <c r="B366" i="17"/>
  <c r="C366" i="17" a="1"/>
  <c r="C366" i="17"/>
  <c r="D366" i="17" a="1"/>
  <c r="D366" i="17"/>
  <c r="E366" i="17" a="1"/>
  <c r="E366" i="17"/>
  <c r="F366" i="17" a="1"/>
  <c r="F366" i="17"/>
  <c r="G366" i="17" a="1"/>
  <c r="G366" i="17"/>
  <c r="H366" i="17" a="1"/>
  <c r="H366" i="17"/>
  <c r="I366" i="17" a="1"/>
  <c r="I366" i="17"/>
  <c r="J366" i="17" a="1"/>
  <c r="J366" i="17"/>
  <c r="B367" i="17" a="1"/>
  <c r="B367" i="17"/>
  <c r="C367" i="17" a="1"/>
  <c r="C367" i="17"/>
  <c r="D367" i="17" a="1"/>
  <c r="D367" i="17"/>
  <c r="E367" i="17" a="1"/>
  <c r="E367" i="17"/>
  <c r="F367" i="17" a="1"/>
  <c r="F367" i="17"/>
  <c r="G367" i="17" a="1"/>
  <c r="G367" i="17"/>
  <c r="H367" i="17" a="1"/>
  <c r="H367" i="17"/>
  <c r="I367" i="17" a="1"/>
  <c r="I367" i="17"/>
  <c r="J367" i="17" a="1"/>
  <c r="J367" i="17"/>
  <c r="B368" i="17" a="1"/>
  <c r="B368" i="17"/>
  <c r="C368" i="17" a="1"/>
  <c r="C368" i="17"/>
  <c r="D368" i="17" a="1"/>
  <c r="D368" i="17"/>
  <c r="E368" i="17" a="1"/>
  <c r="E368" i="17"/>
  <c r="F368" i="17" a="1"/>
  <c r="F368" i="17"/>
  <c r="G368" i="17" a="1"/>
  <c r="G368" i="17"/>
  <c r="H368" i="17" a="1"/>
  <c r="H368" i="17"/>
  <c r="I368" i="17" a="1"/>
  <c r="I368" i="17"/>
  <c r="J368" i="17" a="1"/>
  <c r="J368" i="17"/>
  <c r="B369" i="17" a="1"/>
  <c r="B369" i="17"/>
  <c r="C369" i="17" a="1"/>
  <c r="C369" i="17"/>
  <c r="D369" i="17" a="1"/>
  <c r="D369" i="17"/>
  <c r="E369" i="17" a="1"/>
  <c r="E369" i="17"/>
  <c r="F369" i="17" a="1"/>
  <c r="F369" i="17"/>
  <c r="G369" i="17" a="1"/>
  <c r="G369" i="17"/>
  <c r="H369" i="17" a="1"/>
  <c r="H369" i="17"/>
  <c r="I369" i="17" a="1"/>
  <c r="I369" i="17"/>
  <c r="J369" i="17" a="1"/>
  <c r="J369" i="17"/>
  <c r="B370" i="17" a="1"/>
  <c r="B370" i="17"/>
  <c r="C370" i="17" a="1"/>
  <c r="C370" i="17"/>
  <c r="D370" i="17" a="1"/>
  <c r="D370" i="17"/>
  <c r="E370" i="17" a="1"/>
  <c r="E370" i="17"/>
  <c r="F370" i="17" a="1"/>
  <c r="F370" i="17"/>
  <c r="G370" i="17" a="1"/>
  <c r="G370" i="17"/>
  <c r="H370" i="17" a="1"/>
  <c r="H370" i="17"/>
  <c r="I370" i="17" a="1"/>
  <c r="I370" i="17"/>
  <c r="J370" i="17" a="1"/>
  <c r="J370" i="17"/>
  <c r="B371" i="17" a="1"/>
  <c r="B371" i="17"/>
  <c r="C371" i="17" a="1"/>
  <c r="C371" i="17"/>
  <c r="D371" i="17" a="1"/>
  <c r="D371" i="17"/>
  <c r="E371" i="17" a="1"/>
  <c r="E371" i="17"/>
  <c r="F371" i="17" a="1"/>
  <c r="F371" i="17"/>
  <c r="G371" i="17" a="1"/>
  <c r="G371" i="17"/>
  <c r="H371" i="17" a="1"/>
  <c r="H371" i="17"/>
  <c r="I371" i="17" a="1"/>
  <c r="I371" i="17"/>
  <c r="J371" i="17" a="1"/>
  <c r="J371" i="17"/>
  <c r="B372" i="17" a="1"/>
  <c r="B372" i="17"/>
  <c r="C372" i="17" a="1"/>
  <c r="C372" i="17"/>
  <c r="D372" i="17" a="1"/>
  <c r="D372" i="17"/>
  <c r="E372" i="17" a="1"/>
  <c r="E372" i="17"/>
  <c r="F372" i="17" a="1"/>
  <c r="F372" i="17"/>
  <c r="G372" i="17" a="1"/>
  <c r="G372" i="17"/>
  <c r="H372" i="17" a="1"/>
  <c r="H372" i="17"/>
  <c r="I372" i="17" a="1"/>
  <c r="I372" i="17"/>
  <c r="J372" i="17" a="1"/>
  <c r="J372" i="17"/>
  <c r="B373" i="17" a="1"/>
  <c r="B373" i="17"/>
  <c r="C373" i="17" a="1"/>
  <c r="C373" i="17"/>
  <c r="D373" i="17" a="1"/>
  <c r="D373" i="17"/>
  <c r="E373" i="17" a="1"/>
  <c r="E373" i="17"/>
  <c r="F373" i="17" a="1"/>
  <c r="F373" i="17"/>
  <c r="G373" i="17" a="1"/>
  <c r="G373" i="17"/>
  <c r="H373" i="17" a="1"/>
  <c r="H373" i="17"/>
  <c r="I373" i="17" a="1"/>
  <c r="I373" i="17"/>
  <c r="J373" i="17" a="1"/>
  <c r="J373" i="17"/>
  <c r="B374" i="17" a="1"/>
  <c r="B374" i="17"/>
  <c r="C374" i="17" a="1"/>
  <c r="C374" i="17"/>
  <c r="D374" i="17" a="1"/>
  <c r="D374" i="17"/>
  <c r="E374" i="17" a="1"/>
  <c r="E374" i="17"/>
  <c r="F374" i="17" a="1"/>
  <c r="F374" i="17"/>
  <c r="G374" i="17" a="1"/>
  <c r="G374" i="17"/>
  <c r="H374" i="17" a="1"/>
  <c r="H374" i="17"/>
  <c r="I374" i="17" a="1"/>
  <c r="I374" i="17"/>
  <c r="J374" i="17" a="1"/>
  <c r="J374" i="17"/>
  <c r="B375" i="17" a="1"/>
  <c r="B375" i="17"/>
  <c r="C375" i="17" a="1"/>
  <c r="C375" i="17"/>
  <c r="D375" i="17" a="1"/>
  <c r="D375" i="17"/>
  <c r="E375" i="17" a="1"/>
  <c r="E375" i="17"/>
  <c r="F375" i="17" a="1"/>
  <c r="F375" i="17"/>
  <c r="G375" i="17" a="1"/>
  <c r="G375" i="17"/>
  <c r="H375" i="17" a="1"/>
  <c r="H375" i="17"/>
  <c r="I375" i="17" a="1"/>
  <c r="I375" i="17"/>
  <c r="J375" i="17" a="1"/>
  <c r="J375" i="17"/>
  <c r="B376" i="17" a="1"/>
  <c r="B376" i="17"/>
  <c r="C376" i="17" a="1"/>
  <c r="C376" i="17"/>
  <c r="D376" i="17" a="1"/>
  <c r="D376" i="17"/>
  <c r="E376" i="17" a="1"/>
  <c r="E376" i="17"/>
  <c r="F376" i="17" a="1"/>
  <c r="F376" i="17"/>
  <c r="G376" i="17" a="1"/>
  <c r="G376" i="17"/>
  <c r="H376" i="17" a="1"/>
  <c r="H376" i="17"/>
  <c r="I376" i="17" a="1"/>
  <c r="I376" i="17"/>
  <c r="J376" i="17" a="1"/>
  <c r="J376" i="17"/>
  <c r="B377" i="17" a="1"/>
  <c r="B377" i="17"/>
  <c r="C377" i="17" a="1"/>
  <c r="C377" i="17"/>
  <c r="D377" i="17" a="1"/>
  <c r="D377" i="17"/>
  <c r="E377" i="17" a="1"/>
  <c r="E377" i="17"/>
  <c r="F377" i="17" a="1"/>
  <c r="F377" i="17"/>
  <c r="G377" i="17" a="1"/>
  <c r="G377" i="17"/>
  <c r="H377" i="17" a="1"/>
  <c r="H377" i="17"/>
  <c r="I377" i="17" a="1"/>
  <c r="I377" i="17"/>
  <c r="J377" i="17" a="1"/>
  <c r="J377" i="17"/>
  <c r="B378" i="17" a="1"/>
  <c r="B378" i="17"/>
  <c r="C378" i="17" a="1"/>
  <c r="C378" i="17"/>
  <c r="D378" i="17" a="1"/>
  <c r="D378" i="17"/>
  <c r="E378" i="17" a="1"/>
  <c r="E378" i="17"/>
  <c r="F378" i="17" a="1"/>
  <c r="F378" i="17"/>
  <c r="G378" i="17" a="1"/>
  <c r="G378" i="17"/>
  <c r="H378" i="17" a="1"/>
  <c r="H378" i="17"/>
  <c r="I378" i="17" a="1"/>
  <c r="I378" i="17"/>
  <c r="J378" i="17" a="1"/>
  <c r="J378" i="17"/>
  <c r="B379" i="17" a="1"/>
  <c r="B379" i="17"/>
  <c r="C379" i="17" a="1"/>
  <c r="C379" i="17"/>
  <c r="D379" i="17" a="1"/>
  <c r="D379" i="17"/>
  <c r="E379" i="17" a="1"/>
  <c r="E379" i="17"/>
  <c r="F379" i="17" a="1"/>
  <c r="F379" i="17"/>
  <c r="G379" i="17" a="1"/>
  <c r="G379" i="17"/>
  <c r="H379" i="17" a="1"/>
  <c r="H379" i="17"/>
  <c r="I379" i="17" a="1"/>
  <c r="I379" i="17"/>
  <c r="J379" i="17" a="1"/>
  <c r="J379" i="17"/>
  <c r="B380" i="17" a="1"/>
  <c r="B380" i="17"/>
  <c r="C380" i="17" a="1"/>
  <c r="C380" i="17"/>
  <c r="D380" i="17" a="1"/>
  <c r="D380" i="17"/>
  <c r="E380" i="17" a="1"/>
  <c r="E380" i="17"/>
  <c r="F380" i="17" a="1"/>
  <c r="F380" i="17"/>
  <c r="G380" i="17" a="1"/>
  <c r="G380" i="17"/>
  <c r="H380" i="17" a="1"/>
  <c r="H380" i="17"/>
  <c r="I380" i="17" a="1"/>
  <c r="I380" i="17"/>
  <c r="J380" i="17" a="1"/>
  <c r="J380" i="17"/>
  <c r="B381" i="17" a="1"/>
  <c r="B381" i="17"/>
  <c r="C381" i="17" a="1"/>
  <c r="C381" i="17"/>
  <c r="D381" i="17" a="1"/>
  <c r="D381" i="17"/>
  <c r="E381" i="17" a="1"/>
  <c r="E381" i="17"/>
  <c r="F381" i="17" a="1"/>
  <c r="F381" i="17"/>
  <c r="G381" i="17" a="1"/>
  <c r="G381" i="17"/>
  <c r="H381" i="17" a="1"/>
  <c r="H381" i="17"/>
  <c r="I381" i="17" a="1"/>
  <c r="I381" i="17"/>
  <c r="J381" i="17" a="1"/>
  <c r="J381" i="17"/>
  <c r="B382" i="17" a="1"/>
  <c r="B382" i="17"/>
  <c r="C382" i="17" a="1"/>
  <c r="C382" i="17"/>
  <c r="D382" i="17" a="1"/>
  <c r="D382" i="17"/>
  <c r="E382" i="17" a="1"/>
  <c r="E382" i="17"/>
  <c r="F382" i="17" a="1"/>
  <c r="F382" i="17"/>
  <c r="G382" i="17" a="1"/>
  <c r="G382" i="17"/>
  <c r="H382" i="17" a="1"/>
  <c r="H382" i="17"/>
  <c r="I382" i="17" a="1"/>
  <c r="I382" i="17"/>
  <c r="J382" i="17" a="1"/>
  <c r="J382" i="17"/>
  <c r="B383" i="17" a="1"/>
  <c r="B383" i="17"/>
  <c r="C383" i="17" a="1"/>
  <c r="C383" i="17"/>
  <c r="D383" i="17" a="1"/>
  <c r="D383" i="17"/>
  <c r="E383" i="17" a="1"/>
  <c r="E383" i="17"/>
  <c r="F383" i="17" a="1"/>
  <c r="F383" i="17"/>
  <c r="G383" i="17" a="1"/>
  <c r="G383" i="17"/>
  <c r="H383" i="17" a="1"/>
  <c r="H383" i="17"/>
  <c r="I383" i="17" a="1"/>
  <c r="I383" i="17"/>
  <c r="J383" i="17" a="1"/>
  <c r="J383" i="17"/>
  <c r="B384" i="17" a="1"/>
  <c r="B384" i="17"/>
  <c r="C384" i="17" a="1"/>
  <c r="C384" i="17"/>
  <c r="D384" i="17" a="1"/>
  <c r="D384" i="17"/>
  <c r="E384" i="17" a="1"/>
  <c r="E384" i="17"/>
  <c r="F384" i="17" a="1"/>
  <c r="F384" i="17"/>
  <c r="G384" i="17" a="1"/>
  <c r="G384" i="17"/>
  <c r="H384" i="17" a="1"/>
  <c r="H384" i="17"/>
  <c r="I384" i="17" a="1"/>
  <c r="I384" i="17"/>
  <c r="J384" i="17" a="1"/>
  <c r="J384" i="17"/>
  <c r="B385" i="17" a="1"/>
  <c r="B385" i="17"/>
  <c r="C385" i="17" a="1"/>
  <c r="C385" i="17"/>
  <c r="D385" i="17" a="1"/>
  <c r="D385" i="17"/>
  <c r="E385" i="17" a="1"/>
  <c r="E385" i="17"/>
  <c r="F385" i="17" a="1"/>
  <c r="F385" i="17"/>
  <c r="G385" i="17" a="1"/>
  <c r="G385" i="17"/>
  <c r="H385" i="17" a="1"/>
  <c r="H385" i="17"/>
  <c r="I385" i="17" a="1"/>
  <c r="I385" i="17"/>
  <c r="J385" i="17" a="1"/>
  <c r="J385" i="17"/>
  <c r="B386" i="17" a="1"/>
  <c r="B386" i="17"/>
  <c r="C386" i="17" a="1"/>
  <c r="C386" i="17"/>
  <c r="D386" i="17" a="1"/>
  <c r="D386" i="17"/>
  <c r="E386" i="17" a="1"/>
  <c r="E386" i="17"/>
  <c r="F386" i="17" a="1"/>
  <c r="F386" i="17"/>
  <c r="G386" i="17" a="1"/>
  <c r="G386" i="17"/>
  <c r="H386" i="17" a="1"/>
  <c r="H386" i="17"/>
  <c r="I386" i="17" a="1"/>
  <c r="I386" i="17"/>
  <c r="J386" i="17" a="1"/>
  <c r="J386" i="17"/>
  <c r="B387" i="17" a="1"/>
  <c r="B387" i="17"/>
  <c r="C387" i="17" a="1"/>
  <c r="C387" i="17"/>
  <c r="D387" i="17" a="1"/>
  <c r="D387" i="17"/>
  <c r="E387" i="17" a="1"/>
  <c r="E387" i="17"/>
  <c r="F387" i="17" a="1"/>
  <c r="F387" i="17"/>
  <c r="G387" i="17" a="1"/>
  <c r="G387" i="17"/>
  <c r="H387" i="17" a="1"/>
  <c r="H387" i="17"/>
  <c r="I387" i="17" a="1"/>
  <c r="I387" i="17"/>
  <c r="J387" i="17" a="1"/>
  <c r="J387" i="17"/>
  <c r="B388" i="17" a="1"/>
  <c r="B388" i="17"/>
  <c r="C388" i="17" a="1"/>
  <c r="C388" i="17"/>
  <c r="D388" i="17" a="1"/>
  <c r="D388" i="17"/>
  <c r="E388" i="17" a="1"/>
  <c r="E388" i="17"/>
  <c r="F388" i="17" a="1"/>
  <c r="F388" i="17"/>
  <c r="G388" i="17" a="1"/>
  <c r="G388" i="17"/>
  <c r="H388" i="17" a="1"/>
  <c r="H388" i="17"/>
  <c r="I388" i="17" a="1"/>
  <c r="I388" i="17"/>
  <c r="J388" i="17" a="1"/>
  <c r="J388" i="17"/>
  <c r="B389" i="17" a="1"/>
  <c r="B389" i="17"/>
  <c r="C389" i="17" a="1"/>
  <c r="C389" i="17"/>
  <c r="D389" i="17" a="1"/>
  <c r="D389" i="17"/>
  <c r="E389" i="17" a="1"/>
  <c r="E389" i="17"/>
  <c r="F389" i="17" a="1"/>
  <c r="F389" i="17"/>
  <c r="G389" i="17" a="1"/>
  <c r="G389" i="17"/>
  <c r="H389" i="17" a="1"/>
  <c r="H389" i="17"/>
  <c r="I389" i="17" a="1"/>
  <c r="I389" i="17"/>
  <c r="J389" i="17" a="1"/>
  <c r="J389" i="17"/>
  <c r="B390" i="17" a="1"/>
  <c r="B390" i="17"/>
  <c r="C390" i="17" a="1"/>
  <c r="C390" i="17"/>
  <c r="D390" i="17" a="1"/>
  <c r="D390" i="17"/>
  <c r="E390" i="17" a="1"/>
  <c r="E390" i="17"/>
  <c r="F390" i="17" a="1"/>
  <c r="F390" i="17"/>
  <c r="G390" i="17" a="1"/>
  <c r="G390" i="17"/>
  <c r="H390" i="17" a="1"/>
  <c r="H390" i="17"/>
  <c r="I390" i="17" a="1"/>
  <c r="I390" i="17"/>
  <c r="J390" i="17" a="1"/>
  <c r="J390" i="17"/>
  <c r="B391" i="17" a="1"/>
  <c r="B391" i="17"/>
  <c r="C391" i="17" a="1"/>
  <c r="C391" i="17"/>
  <c r="D391" i="17" a="1"/>
  <c r="D391" i="17"/>
  <c r="E391" i="17" a="1"/>
  <c r="E391" i="17"/>
  <c r="F391" i="17" a="1"/>
  <c r="F391" i="17"/>
  <c r="G391" i="17" a="1"/>
  <c r="G391" i="17"/>
  <c r="H391" i="17" a="1"/>
  <c r="H391" i="17"/>
  <c r="I391" i="17" a="1"/>
  <c r="I391" i="17"/>
  <c r="J391" i="17" a="1"/>
  <c r="J391" i="17"/>
  <c r="B392" i="17" a="1"/>
  <c r="B392" i="17"/>
  <c r="C392" i="17" a="1"/>
  <c r="C392" i="17"/>
  <c r="D392" i="17" a="1"/>
  <c r="D392" i="17"/>
  <c r="E392" i="17" a="1"/>
  <c r="E392" i="17"/>
  <c r="F392" i="17" a="1"/>
  <c r="F392" i="17"/>
  <c r="G392" i="17" a="1"/>
  <c r="G392" i="17"/>
  <c r="H392" i="17" a="1"/>
  <c r="H392" i="17"/>
  <c r="I392" i="17" a="1"/>
  <c r="I392" i="17"/>
  <c r="J392" i="17" a="1"/>
  <c r="J392" i="17"/>
  <c r="B393" i="17" a="1"/>
  <c r="B393" i="17"/>
  <c r="C393" i="17" a="1"/>
  <c r="C393" i="17"/>
  <c r="D393" i="17" a="1"/>
  <c r="D393" i="17"/>
  <c r="E393" i="17" a="1"/>
  <c r="E393" i="17"/>
  <c r="F393" i="17" a="1"/>
  <c r="F393" i="17"/>
  <c r="G393" i="17" a="1"/>
  <c r="G393" i="17"/>
  <c r="H393" i="17" a="1"/>
  <c r="H393" i="17"/>
  <c r="I393" i="17" a="1"/>
  <c r="I393" i="17"/>
  <c r="J393" i="17" a="1"/>
  <c r="J393" i="17"/>
  <c r="B394" i="17" a="1"/>
  <c r="B394" i="17"/>
  <c r="C394" i="17" a="1"/>
  <c r="C394" i="17"/>
  <c r="D394" i="17" a="1"/>
  <c r="D394" i="17"/>
  <c r="E394" i="17" a="1"/>
  <c r="E394" i="17"/>
  <c r="F394" i="17" a="1"/>
  <c r="F394" i="17"/>
  <c r="G394" i="17" a="1"/>
  <c r="G394" i="17"/>
  <c r="H394" i="17" a="1"/>
  <c r="H394" i="17"/>
  <c r="I394" i="17" a="1"/>
  <c r="I394" i="17"/>
  <c r="J394" i="17" a="1"/>
  <c r="J394" i="17"/>
  <c r="B395" i="17" a="1"/>
  <c r="B395" i="17"/>
  <c r="C395" i="17" a="1"/>
  <c r="C395" i="17"/>
  <c r="D395" i="17" a="1"/>
  <c r="D395" i="17"/>
  <c r="E395" i="17" a="1"/>
  <c r="E395" i="17"/>
  <c r="F395" i="17" a="1"/>
  <c r="F395" i="17"/>
  <c r="G395" i="17" a="1"/>
  <c r="G395" i="17"/>
  <c r="H395" i="17" a="1"/>
  <c r="H395" i="17"/>
  <c r="I395" i="17" a="1"/>
  <c r="I395" i="17"/>
  <c r="J395" i="17" a="1"/>
  <c r="J395" i="17"/>
  <c r="B396" i="17" a="1"/>
  <c r="B396" i="17"/>
  <c r="C396" i="17" a="1"/>
  <c r="C396" i="17"/>
  <c r="D396" i="17" a="1"/>
  <c r="D396" i="17"/>
  <c r="E396" i="17" a="1"/>
  <c r="E396" i="17"/>
  <c r="F396" i="17" a="1"/>
  <c r="F396" i="17"/>
  <c r="G396" i="17" a="1"/>
  <c r="G396" i="17"/>
  <c r="H396" i="17" a="1"/>
  <c r="H396" i="17"/>
  <c r="I396" i="17" a="1"/>
  <c r="I396" i="17"/>
  <c r="J396" i="17" a="1"/>
  <c r="J396" i="17"/>
  <c r="B397" i="17" a="1"/>
  <c r="B397" i="17"/>
  <c r="C397" i="17" a="1"/>
  <c r="C397" i="17"/>
  <c r="D397" i="17" a="1"/>
  <c r="D397" i="17"/>
  <c r="E397" i="17" a="1"/>
  <c r="E397" i="17"/>
  <c r="F397" i="17" a="1"/>
  <c r="F397" i="17"/>
  <c r="G397" i="17" a="1"/>
  <c r="G397" i="17"/>
  <c r="H397" i="17" a="1"/>
  <c r="H397" i="17"/>
  <c r="I397" i="17" a="1"/>
  <c r="I397" i="17"/>
  <c r="J397" i="17" a="1"/>
  <c r="J397" i="17"/>
  <c r="B398" i="17" a="1"/>
  <c r="B398" i="17"/>
  <c r="C398" i="17" a="1"/>
  <c r="C398" i="17"/>
  <c r="D398" i="17" a="1"/>
  <c r="D398" i="17"/>
  <c r="E398" i="17" a="1"/>
  <c r="E398" i="17"/>
  <c r="F398" i="17" a="1"/>
  <c r="F398" i="17"/>
  <c r="G398" i="17" a="1"/>
  <c r="G398" i="17"/>
  <c r="H398" i="17" a="1"/>
  <c r="H398" i="17"/>
  <c r="I398" i="17" a="1"/>
  <c r="I398" i="17"/>
  <c r="J398" i="17" a="1"/>
  <c r="J398" i="17"/>
  <c r="B399" i="17" a="1"/>
  <c r="B399" i="17"/>
  <c r="C399" i="17" a="1"/>
  <c r="C399" i="17"/>
  <c r="D399" i="17" a="1"/>
  <c r="D399" i="17"/>
  <c r="E399" i="17" a="1"/>
  <c r="E399" i="17"/>
  <c r="F399" i="17" a="1"/>
  <c r="F399" i="17"/>
  <c r="G399" i="17" a="1"/>
  <c r="G399" i="17"/>
  <c r="H399" i="17" a="1"/>
  <c r="H399" i="17"/>
  <c r="I399" i="17" a="1"/>
  <c r="I399" i="17"/>
  <c r="J399" i="17" a="1"/>
  <c r="J399" i="17"/>
  <c r="B400" i="17" a="1"/>
  <c r="B400" i="17"/>
  <c r="C400" i="17" a="1"/>
  <c r="C400" i="17"/>
  <c r="D400" i="17" a="1"/>
  <c r="D400" i="17"/>
  <c r="E400" i="17" a="1"/>
  <c r="E400" i="17"/>
  <c r="F400" i="17" a="1"/>
  <c r="F400" i="17"/>
  <c r="G400" i="17" a="1"/>
  <c r="G400" i="17"/>
  <c r="H400" i="17" a="1"/>
  <c r="H400" i="17"/>
  <c r="I400" i="17" a="1"/>
  <c r="I400" i="17"/>
  <c r="J400" i="17" a="1"/>
  <c r="J400" i="17"/>
  <c r="B401" i="17" a="1"/>
  <c r="B401" i="17"/>
  <c r="C401" i="17" a="1"/>
  <c r="C401" i="17"/>
  <c r="D401" i="17" a="1"/>
  <c r="D401" i="17"/>
  <c r="E401" i="17" a="1"/>
  <c r="E401" i="17"/>
  <c r="F401" i="17" a="1"/>
  <c r="F401" i="17"/>
  <c r="G401" i="17" a="1"/>
  <c r="G401" i="17"/>
  <c r="H401" i="17" a="1"/>
  <c r="H401" i="17"/>
  <c r="I401" i="17" a="1"/>
  <c r="I401" i="17"/>
  <c r="J401" i="17" a="1"/>
  <c r="J401" i="17"/>
  <c r="B402" i="17" a="1"/>
  <c r="B402" i="17"/>
  <c r="C402" i="17" a="1"/>
  <c r="C402" i="17"/>
  <c r="D402" i="17" a="1"/>
  <c r="D402" i="17"/>
  <c r="E402" i="17" a="1"/>
  <c r="E402" i="17"/>
  <c r="F402" i="17" a="1"/>
  <c r="F402" i="17"/>
  <c r="G402" i="17" a="1"/>
  <c r="G402" i="17"/>
  <c r="H402" i="17" a="1"/>
  <c r="H402" i="17"/>
  <c r="I402" i="17" a="1"/>
  <c r="I402" i="17"/>
  <c r="J402" i="17" a="1"/>
  <c r="J402" i="17"/>
  <c r="B403" i="17" a="1"/>
  <c r="B403" i="17"/>
  <c r="C403" i="17" a="1"/>
  <c r="C403" i="17"/>
  <c r="D403" i="17" a="1"/>
  <c r="D403" i="17"/>
  <c r="E403" i="17" a="1"/>
  <c r="E403" i="17"/>
  <c r="F403" i="17" a="1"/>
  <c r="F403" i="17"/>
  <c r="G403" i="17" a="1"/>
  <c r="G403" i="17"/>
  <c r="H403" i="17" a="1"/>
  <c r="H403" i="17"/>
  <c r="I403" i="17" a="1"/>
  <c r="I403" i="17"/>
  <c r="J403" i="17" a="1"/>
  <c r="J403" i="17"/>
  <c r="B4" i="10"/>
  <c r="C4" i="10"/>
  <c r="D4" i="10"/>
  <c r="E4" i="10"/>
  <c r="F4" i="10"/>
  <c r="G4" i="10"/>
  <c r="H4" i="10"/>
  <c r="B5" i="10"/>
  <c r="C5" i="10"/>
  <c r="D5" i="10"/>
  <c r="E5" i="10"/>
  <c r="F5" i="10"/>
  <c r="G5" i="10"/>
  <c r="H5" i="10"/>
  <c r="B6" i="10"/>
  <c r="C6" i="10"/>
  <c r="D6" i="10"/>
  <c r="E6" i="10"/>
  <c r="F6" i="10"/>
  <c r="G6" i="10"/>
  <c r="H6" i="10"/>
  <c r="B7" i="10"/>
  <c r="C7" i="10"/>
  <c r="D7" i="10"/>
  <c r="E7" i="10"/>
  <c r="F7" i="10"/>
  <c r="G7" i="10"/>
  <c r="H7" i="10"/>
  <c r="B8" i="10"/>
  <c r="C8" i="10"/>
  <c r="D8" i="10"/>
  <c r="E8" i="10"/>
  <c r="F8" i="10"/>
  <c r="G8" i="10"/>
  <c r="H8" i="10"/>
  <c r="B9" i="10"/>
  <c r="C9" i="10"/>
  <c r="D9" i="10"/>
  <c r="E9" i="10"/>
  <c r="F9" i="10"/>
  <c r="G9" i="10"/>
  <c r="H9" i="10"/>
  <c r="B10" i="10"/>
  <c r="C10" i="10"/>
  <c r="D10" i="10"/>
  <c r="E10" i="10"/>
  <c r="F10" i="10"/>
  <c r="G10" i="10"/>
  <c r="H10" i="10"/>
  <c r="B11" i="10"/>
  <c r="C11" i="10"/>
  <c r="D11" i="10"/>
  <c r="E11" i="10"/>
  <c r="F11" i="10"/>
  <c r="G11" i="10"/>
  <c r="H11" i="10"/>
  <c r="B12" i="10"/>
  <c r="C12" i="10"/>
  <c r="D12" i="10"/>
  <c r="E12" i="10"/>
  <c r="F12" i="10"/>
  <c r="G12" i="10"/>
  <c r="H12" i="10"/>
  <c r="B13" i="10"/>
  <c r="C13" i="10"/>
  <c r="D13" i="10"/>
  <c r="E13" i="10"/>
  <c r="F13" i="10"/>
  <c r="G13" i="10"/>
  <c r="H13" i="10"/>
  <c r="B15" i="10"/>
  <c r="C15" i="10"/>
  <c r="D15" i="10"/>
  <c r="E15" i="10"/>
  <c r="F15" i="10"/>
  <c r="G15" i="10"/>
  <c r="H15" i="10"/>
  <c r="B16" i="10"/>
  <c r="C16" i="10"/>
  <c r="D16" i="10"/>
  <c r="E16" i="10"/>
  <c r="F16" i="10"/>
  <c r="G16" i="10"/>
  <c r="H16" i="10"/>
  <c r="B17" i="10"/>
  <c r="C17" i="10"/>
  <c r="D17" i="10"/>
  <c r="E17" i="10"/>
  <c r="F17" i="10"/>
  <c r="G17" i="10"/>
  <c r="H17" i="10"/>
  <c r="B18" i="10"/>
  <c r="C18" i="10"/>
  <c r="D18" i="10"/>
  <c r="E18" i="10"/>
  <c r="F18" i="10"/>
  <c r="G18" i="10"/>
  <c r="H18" i="10"/>
  <c r="B19" i="10"/>
  <c r="C19" i="10"/>
  <c r="D19" i="10"/>
  <c r="E19" i="10"/>
  <c r="F19" i="10"/>
  <c r="G19" i="10"/>
  <c r="H19" i="10"/>
  <c r="B20" i="10"/>
  <c r="C20" i="10"/>
  <c r="D20" i="10"/>
  <c r="E20" i="10"/>
  <c r="F20" i="10"/>
  <c r="G20" i="10"/>
  <c r="H20" i="10"/>
  <c r="B21" i="10"/>
  <c r="C21" i="10"/>
  <c r="D21" i="10"/>
  <c r="E21" i="10"/>
  <c r="F21" i="10"/>
  <c r="G21" i="10"/>
  <c r="H21" i="10"/>
  <c r="B22" i="10"/>
  <c r="C22" i="10"/>
  <c r="D22" i="10"/>
  <c r="E22" i="10"/>
  <c r="F22" i="10"/>
  <c r="G22" i="10"/>
  <c r="H22" i="10"/>
  <c r="B23" i="10"/>
  <c r="C23" i="10"/>
  <c r="D23" i="10"/>
  <c r="E23" i="10"/>
  <c r="F23" i="10"/>
  <c r="G23" i="10"/>
  <c r="H23" i="10"/>
  <c r="B24" i="10"/>
  <c r="C24" i="10"/>
  <c r="D24" i="10"/>
  <c r="E24" i="10"/>
  <c r="F24" i="10"/>
  <c r="G24" i="10"/>
  <c r="H24" i="10"/>
  <c r="B25" i="10"/>
  <c r="C25" i="10"/>
  <c r="D25" i="10"/>
  <c r="E25" i="10"/>
  <c r="F25" i="10"/>
  <c r="G25" i="10"/>
  <c r="H25" i="10"/>
  <c r="B26" i="10"/>
  <c r="C26" i="10"/>
  <c r="D26" i="10"/>
  <c r="E26" i="10"/>
  <c r="F26" i="10"/>
  <c r="G26" i="10"/>
  <c r="H26" i="10"/>
  <c r="B27" i="10"/>
  <c r="C27" i="10"/>
  <c r="D27" i="10"/>
  <c r="E27" i="10"/>
  <c r="F27" i="10"/>
  <c r="G27" i="10"/>
  <c r="H27" i="10"/>
  <c r="B28" i="10"/>
  <c r="C28" i="10"/>
  <c r="D28" i="10"/>
  <c r="E28" i="10"/>
  <c r="F28" i="10"/>
  <c r="G28" i="10"/>
  <c r="H28" i="10"/>
  <c r="B29" i="10"/>
  <c r="C29" i="10"/>
  <c r="D29" i="10"/>
  <c r="E29" i="10"/>
  <c r="F29" i="10"/>
  <c r="G29" i="10"/>
  <c r="H29" i="10"/>
  <c r="B30" i="10"/>
  <c r="C30" i="10"/>
  <c r="D30" i="10"/>
  <c r="E30" i="10"/>
  <c r="F30" i="10"/>
  <c r="G30" i="10"/>
  <c r="H30" i="10"/>
  <c r="B31" i="10"/>
  <c r="C31" i="10"/>
  <c r="D31" i="10"/>
  <c r="E31" i="10"/>
  <c r="F31" i="10"/>
  <c r="G31" i="10"/>
  <c r="H31" i="10"/>
  <c r="B32" i="10"/>
  <c r="C32" i="10"/>
  <c r="D32" i="10"/>
  <c r="E32" i="10"/>
  <c r="F32" i="10"/>
  <c r="G32" i="10"/>
  <c r="H32" i="10"/>
  <c r="B33" i="10"/>
  <c r="C33" i="10"/>
  <c r="D33" i="10"/>
  <c r="E33" i="10"/>
  <c r="F33" i="10"/>
  <c r="G33" i="10"/>
  <c r="H33" i="10"/>
  <c r="B34" i="10"/>
  <c r="C34" i="10"/>
  <c r="D34" i="10"/>
  <c r="E34" i="10"/>
  <c r="F34" i="10"/>
  <c r="G34" i="10"/>
  <c r="H34" i="10"/>
  <c r="B35" i="10"/>
  <c r="C35" i="10"/>
  <c r="D35" i="10"/>
  <c r="E35" i="10"/>
  <c r="F35" i="10"/>
  <c r="G35" i="10"/>
  <c r="H35" i="10"/>
  <c r="B36" i="10"/>
  <c r="C36" i="10"/>
  <c r="D36" i="10"/>
  <c r="E36" i="10"/>
  <c r="F36" i="10"/>
  <c r="G36" i="10"/>
  <c r="H36" i="10"/>
  <c r="B37" i="10"/>
  <c r="C37" i="10"/>
  <c r="D37" i="10"/>
  <c r="E37" i="10"/>
  <c r="F37" i="10"/>
  <c r="G37" i="10"/>
  <c r="H37" i="10"/>
  <c r="B38" i="10"/>
  <c r="C38" i="10"/>
  <c r="D38" i="10"/>
  <c r="E38" i="10"/>
  <c r="F38" i="10"/>
  <c r="G38" i="10"/>
  <c r="H38" i="10"/>
  <c r="B39" i="10"/>
  <c r="C39" i="10"/>
  <c r="D39" i="10"/>
  <c r="E39" i="10"/>
  <c r="F39" i="10"/>
  <c r="G39" i="10"/>
  <c r="H39" i="10"/>
  <c r="B40" i="10"/>
  <c r="C40" i="10"/>
  <c r="D40" i="10"/>
  <c r="E40" i="10"/>
  <c r="F40" i="10"/>
  <c r="G40" i="10"/>
  <c r="H40" i="10"/>
  <c r="B41" i="10"/>
  <c r="C41" i="10"/>
  <c r="D41" i="10"/>
  <c r="E41" i="10"/>
  <c r="F41" i="10"/>
  <c r="G41" i="10"/>
  <c r="H41" i="10"/>
  <c r="B42" i="10"/>
  <c r="C42" i="10"/>
  <c r="D42" i="10"/>
  <c r="E42" i="10"/>
  <c r="F42" i="10"/>
  <c r="G42" i="10"/>
  <c r="H42" i="10"/>
  <c r="B43" i="10"/>
  <c r="C43" i="10"/>
  <c r="D43" i="10"/>
  <c r="E43" i="10"/>
  <c r="F43" i="10"/>
  <c r="G43" i="10"/>
  <c r="H43" i="10"/>
  <c r="B44" i="10"/>
  <c r="C44" i="10"/>
  <c r="D44" i="10"/>
  <c r="E44" i="10"/>
  <c r="F44" i="10"/>
  <c r="G44" i="10"/>
  <c r="H44" i="10"/>
  <c r="B45" i="10"/>
  <c r="C45" i="10"/>
  <c r="D45" i="10"/>
  <c r="E45" i="10"/>
  <c r="F45" i="10"/>
  <c r="G45" i="10"/>
  <c r="H45" i="10"/>
  <c r="B46" i="10"/>
  <c r="C46" i="10"/>
  <c r="D46" i="10"/>
  <c r="E46" i="10"/>
  <c r="F46" i="10"/>
  <c r="G46" i="10"/>
  <c r="H46" i="10"/>
  <c r="B47" i="10"/>
  <c r="C47" i="10"/>
  <c r="D47" i="10"/>
  <c r="E47" i="10"/>
  <c r="F47" i="10"/>
  <c r="G47" i="10"/>
  <c r="H47" i="10"/>
  <c r="B48" i="10"/>
  <c r="C48" i="10"/>
  <c r="D48" i="10"/>
  <c r="E48" i="10"/>
  <c r="F48" i="10"/>
  <c r="G48" i="10"/>
  <c r="H48" i="10"/>
  <c r="B49" i="10"/>
  <c r="C49" i="10"/>
  <c r="D49" i="10"/>
  <c r="E49" i="10"/>
  <c r="F49" i="10"/>
  <c r="G49" i="10"/>
  <c r="H49" i="10"/>
  <c r="B50" i="10"/>
  <c r="C50" i="10"/>
  <c r="D50" i="10"/>
  <c r="E50" i="10"/>
  <c r="F50" i="10"/>
  <c r="G50" i="10"/>
  <c r="H50" i="10"/>
  <c r="B51" i="10"/>
  <c r="C51" i="10"/>
  <c r="D51" i="10"/>
  <c r="E51" i="10"/>
  <c r="F51" i="10"/>
  <c r="G51" i="10"/>
  <c r="H51" i="10"/>
  <c r="B52" i="10"/>
  <c r="C52" i="10"/>
  <c r="D52" i="10"/>
  <c r="E52" i="10"/>
  <c r="F52" i="10"/>
  <c r="G52" i="10"/>
  <c r="H52" i="10"/>
  <c r="B53" i="10"/>
  <c r="C53" i="10"/>
  <c r="D53" i="10"/>
  <c r="E53" i="10"/>
  <c r="F53" i="10"/>
  <c r="G53" i="10"/>
  <c r="H53" i="10"/>
  <c r="B54" i="10"/>
  <c r="C54" i="10"/>
  <c r="D54" i="10"/>
  <c r="E54" i="10"/>
  <c r="F54" i="10"/>
  <c r="G54" i="10"/>
  <c r="H54" i="10"/>
  <c r="B55" i="10"/>
  <c r="C55" i="10"/>
  <c r="D55" i="10"/>
  <c r="E55" i="10"/>
  <c r="F55" i="10"/>
  <c r="G55" i="10"/>
  <c r="H55" i="10"/>
  <c r="B56" i="10"/>
  <c r="C56" i="10"/>
  <c r="D56" i="10"/>
  <c r="E56" i="10"/>
  <c r="F56" i="10"/>
  <c r="G56" i="10"/>
  <c r="H56" i="10"/>
  <c r="B57" i="10"/>
  <c r="C57" i="10"/>
  <c r="D57" i="10"/>
  <c r="E57" i="10"/>
  <c r="F57" i="10"/>
  <c r="G57" i="10"/>
  <c r="H57" i="10"/>
  <c r="B58" i="10"/>
  <c r="C58" i="10"/>
  <c r="D58" i="10"/>
  <c r="E58" i="10"/>
  <c r="F58" i="10"/>
  <c r="G58" i="10"/>
  <c r="H58" i="10"/>
  <c r="B59" i="10"/>
  <c r="C59" i="10"/>
  <c r="D59" i="10"/>
  <c r="E59" i="10"/>
  <c r="F59" i="10"/>
  <c r="G59" i="10"/>
  <c r="H59" i="10"/>
  <c r="B60" i="10"/>
  <c r="C60" i="10"/>
  <c r="D60" i="10"/>
  <c r="E60" i="10"/>
  <c r="F60" i="10"/>
  <c r="G60" i="10"/>
  <c r="H60" i="10"/>
  <c r="B61" i="10"/>
  <c r="C61" i="10"/>
  <c r="D61" i="10"/>
  <c r="E61" i="10"/>
  <c r="F61" i="10"/>
  <c r="G61" i="10"/>
  <c r="H61" i="10"/>
  <c r="B62" i="10"/>
  <c r="C62" i="10"/>
  <c r="D62" i="10"/>
  <c r="E62" i="10"/>
  <c r="F62" i="10"/>
  <c r="G62" i="10"/>
  <c r="H62" i="10"/>
  <c r="B63" i="10"/>
  <c r="C63" i="10"/>
  <c r="D63" i="10"/>
  <c r="E63" i="10"/>
  <c r="F63" i="10"/>
  <c r="G63" i="10"/>
  <c r="H63" i="10"/>
  <c r="B64" i="10"/>
  <c r="C64" i="10"/>
  <c r="D64" i="10"/>
  <c r="E64" i="10"/>
  <c r="F64" i="10"/>
  <c r="G64" i="10"/>
  <c r="H64" i="10"/>
  <c r="B65" i="10"/>
  <c r="C65" i="10"/>
  <c r="D65" i="10"/>
  <c r="E65" i="10"/>
  <c r="F65" i="10"/>
  <c r="G65" i="10"/>
  <c r="H65" i="10"/>
  <c r="B66" i="10"/>
  <c r="C66" i="10"/>
  <c r="D66" i="10"/>
  <c r="E66" i="10"/>
  <c r="F66" i="10"/>
  <c r="G66" i="10"/>
  <c r="H66" i="10"/>
  <c r="B68" i="10"/>
  <c r="C68" i="10"/>
  <c r="D68" i="10"/>
  <c r="E68" i="10"/>
  <c r="F68" i="10"/>
  <c r="G68" i="10"/>
  <c r="H68" i="10"/>
  <c r="B69" i="10"/>
  <c r="C69" i="10"/>
  <c r="D69" i="10"/>
  <c r="E69" i="10"/>
  <c r="F69" i="10"/>
  <c r="G69" i="10"/>
  <c r="H69" i="10"/>
  <c r="B70" i="10"/>
  <c r="C70" i="10"/>
  <c r="D70" i="10"/>
  <c r="E70" i="10"/>
  <c r="F70" i="10"/>
  <c r="G70" i="10"/>
  <c r="H70" i="10"/>
  <c r="B71" i="10"/>
  <c r="C71" i="10"/>
  <c r="D71" i="10"/>
  <c r="E71" i="10"/>
  <c r="F71" i="10"/>
  <c r="G71" i="10"/>
  <c r="H71" i="10"/>
  <c r="B72" i="10"/>
  <c r="C72" i="10"/>
  <c r="D72" i="10"/>
  <c r="E72" i="10"/>
  <c r="F72" i="10"/>
  <c r="G72" i="10"/>
  <c r="H72" i="10"/>
  <c r="B73" i="10"/>
  <c r="C73" i="10"/>
  <c r="D73" i="10"/>
  <c r="E73" i="10"/>
  <c r="F73" i="10"/>
  <c r="G73" i="10"/>
  <c r="H73" i="10"/>
  <c r="B74" i="10"/>
  <c r="C74" i="10"/>
  <c r="D74" i="10"/>
  <c r="E74" i="10"/>
  <c r="F74" i="10"/>
  <c r="G74" i="10"/>
  <c r="H74" i="10"/>
  <c r="B75" i="10"/>
  <c r="C75" i="10"/>
  <c r="D75" i="10"/>
  <c r="E75" i="10"/>
  <c r="F75" i="10"/>
  <c r="G75" i="10"/>
  <c r="H75" i="10"/>
  <c r="B76" i="10"/>
  <c r="C76" i="10"/>
  <c r="D76" i="10"/>
  <c r="E76" i="10"/>
  <c r="F76" i="10"/>
  <c r="G76" i="10"/>
  <c r="H76" i="10"/>
  <c r="B77" i="10"/>
  <c r="C77" i="10"/>
  <c r="D77" i="10"/>
  <c r="E77" i="10"/>
  <c r="F77" i="10"/>
  <c r="G77" i="10"/>
  <c r="H77" i="10"/>
  <c r="B78" i="10"/>
  <c r="C78" i="10"/>
  <c r="D78" i="10"/>
  <c r="E78" i="10"/>
  <c r="F78" i="10"/>
  <c r="G78" i="10"/>
  <c r="H78" i="10"/>
  <c r="B79" i="10"/>
  <c r="C79" i="10"/>
  <c r="D79" i="10"/>
  <c r="E79" i="10"/>
  <c r="F79" i="10"/>
  <c r="G79" i="10"/>
  <c r="H79" i="10"/>
  <c r="B80" i="10"/>
  <c r="C80" i="10"/>
  <c r="D80" i="10"/>
  <c r="E80" i="10"/>
  <c r="F80" i="10"/>
  <c r="G80" i="10"/>
  <c r="H80" i="10"/>
  <c r="B81" i="10"/>
  <c r="C81" i="10"/>
  <c r="D81" i="10"/>
  <c r="E81" i="10"/>
  <c r="F81" i="10"/>
  <c r="G81" i="10"/>
  <c r="H81" i="10"/>
  <c r="B82" i="10"/>
  <c r="C82" i="10"/>
  <c r="D82" i="10"/>
  <c r="E82" i="10"/>
  <c r="F82" i="10"/>
  <c r="G82" i="10"/>
  <c r="H82" i="10"/>
  <c r="B83" i="10"/>
  <c r="C83" i="10"/>
  <c r="D83" i="10"/>
  <c r="E83" i="10"/>
  <c r="F83" i="10"/>
  <c r="G83" i="10"/>
  <c r="H83" i="10"/>
  <c r="B84" i="10"/>
  <c r="C84" i="10"/>
  <c r="D84" i="10"/>
  <c r="E84" i="10"/>
  <c r="F84" i="10"/>
  <c r="G84" i="10"/>
  <c r="H84" i="10"/>
  <c r="B85" i="10"/>
  <c r="C85" i="10"/>
  <c r="D85" i="10"/>
  <c r="E85" i="10"/>
  <c r="F85" i="10"/>
  <c r="G85" i="10"/>
  <c r="H85" i="10"/>
  <c r="B86" i="10"/>
  <c r="C86" i="10"/>
  <c r="D86" i="10"/>
  <c r="E86" i="10"/>
  <c r="F86" i="10"/>
  <c r="G86" i="10"/>
  <c r="H86" i="10"/>
  <c r="B87" i="10"/>
  <c r="C87" i="10"/>
  <c r="D87" i="10"/>
  <c r="E87" i="10"/>
  <c r="F87" i="10"/>
  <c r="G87" i="10"/>
  <c r="H87" i="10"/>
  <c r="B88" i="10"/>
  <c r="C88" i="10"/>
  <c r="D88" i="10"/>
  <c r="E88" i="10"/>
  <c r="F88" i="10"/>
  <c r="G88" i="10"/>
  <c r="H88" i="10"/>
  <c r="B89" i="10"/>
  <c r="C89" i="10"/>
  <c r="D89" i="10"/>
  <c r="E89" i="10"/>
  <c r="F89" i="10"/>
  <c r="G89" i="10"/>
  <c r="H89" i="10"/>
  <c r="B90" i="10"/>
  <c r="C90" i="10"/>
  <c r="D90" i="10"/>
  <c r="E90" i="10"/>
  <c r="F90" i="10"/>
  <c r="G90" i="10"/>
  <c r="H90" i="10"/>
  <c r="B91" i="10"/>
  <c r="C91" i="10"/>
  <c r="D91" i="10"/>
  <c r="E91" i="10"/>
  <c r="F91" i="10"/>
  <c r="G91" i="10"/>
  <c r="H91" i="10"/>
  <c r="B92" i="10"/>
  <c r="C92" i="10"/>
  <c r="D92" i="10"/>
  <c r="E92" i="10"/>
  <c r="F92" i="10"/>
  <c r="G92" i="10"/>
  <c r="H92" i="10"/>
  <c r="B93" i="10"/>
  <c r="C93" i="10"/>
  <c r="D93" i="10"/>
  <c r="E93" i="10"/>
  <c r="F93" i="10"/>
  <c r="G93" i="10"/>
  <c r="H93" i="10"/>
  <c r="B94" i="10"/>
  <c r="C94" i="10"/>
  <c r="D94" i="10"/>
  <c r="E94" i="10"/>
  <c r="F94" i="10"/>
  <c r="G94" i="10"/>
  <c r="H94" i="10"/>
  <c r="B95" i="10"/>
  <c r="C95" i="10"/>
  <c r="D95" i="10"/>
  <c r="E95" i="10"/>
  <c r="F95" i="10"/>
  <c r="G95" i="10"/>
  <c r="H95" i="10"/>
  <c r="B96" i="10"/>
  <c r="C96" i="10"/>
  <c r="D96" i="10"/>
  <c r="E96" i="10"/>
  <c r="F96" i="10"/>
  <c r="G96" i="10"/>
  <c r="H96" i="10"/>
  <c r="B97" i="10"/>
  <c r="C97" i="10"/>
  <c r="D97" i="10"/>
  <c r="E97" i="10"/>
  <c r="F97" i="10"/>
  <c r="G97" i="10"/>
  <c r="H97" i="10"/>
  <c r="B98" i="10"/>
  <c r="C98" i="10"/>
  <c r="D98" i="10"/>
  <c r="E98" i="10"/>
  <c r="F98" i="10"/>
  <c r="G98" i="10"/>
  <c r="H98" i="10"/>
  <c r="B99" i="10"/>
  <c r="C99" i="10"/>
  <c r="D99" i="10"/>
  <c r="E99" i="10"/>
  <c r="F99" i="10"/>
  <c r="G99" i="10"/>
  <c r="H99" i="10"/>
  <c r="B100" i="10"/>
  <c r="C100" i="10"/>
  <c r="D100" i="10"/>
  <c r="E100" i="10"/>
  <c r="F100" i="10"/>
  <c r="G100" i="10"/>
  <c r="H100" i="10"/>
  <c r="B101" i="10"/>
  <c r="C101" i="10"/>
  <c r="D101" i="10"/>
  <c r="E101" i="10"/>
  <c r="F101" i="10"/>
  <c r="G101" i="10"/>
  <c r="H101" i="10"/>
  <c r="B102" i="10"/>
  <c r="C102" i="10"/>
  <c r="D102" i="10"/>
  <c r="E102" i="10"/>
  <c r="F102" i="10"/>
  <c r="G102" i="10"/>
  <c r="H102" i="10"/>
  <c r="B103" i="10"/>
  <c r="C103" i="10"/>
  <c r="D103" i="10"/>
  <c r="E103" i="10"/>
  <c r="F103" i="10"/>
  <c r="G103" i="10"/>
  <c r="H103" i="10"/>
  <c r="B104" i="10"/>
  <c r="C104" i="10"/>
  <c r="D104" i="10"/>
  <c r="E104" i="10"/>
  <c r="F104" i="10"/>
  <c r="G104" i="10"/>
  <c r="H104" i="10"/>
  <c r="B105" i="10"/>
  <c r="C105" i="10"/>
  <c r="D105" i="10"/>
  <c r="E105" i="10"/>
  <c r="F105" i="10"/>
  <c r="G105" i="10"/>
  <c r="H105" i="10"/>
  <c r="B106" i="10"/>
  <c r="C106" i="10"/>
  <c r="D106" i="10"/>
  <c r="E106" i="10"/>
  <c r="F106" i="10"/>
  <c r="G106" i="10"/>
  <c r="H106" i="10"/>
  <c r="B107" i="10"/>
  <c r="C107" i="10"/>
  <c r="D107" i="10"/>
  <c r="E107" i="10"/>
  <c r="F107" i="10"/>
  <c r="G107" i="10"/>
  <c r="H107" i="10"/>
  <c r="B108" i="10"/>
  <c r="C108" i="10"/>
  <c r="D108" i="10"/>
  <c r="E108" i="10"/>
  <c r="F108" i="10"/>
  <c r="G108" i="10"/>
  <c r="H108" i="10"/>
  <c r="B109" i="10"/>
  <c r="C109" i="10"/>
  <c r="D109" i="10"/>
  <c r="E109" i="10"/>
  <c r="F109" i="10"/>
  <c r="G109" i="10"/>
  <c r="H109" i="10"/>
  <c r="B110" i="10"/>
  <c r="C110" i="10"/>
  <c r="D110" i="10"/>
  <c r="E110" i="10"/>
  <c r="F110" i="10"/>
  <c r="G110" i="10"/>
  <c r="H110" i="10"/>
  <c r="B111" i="10"/>
  <c r="C111" i="10"/>
  <c r="D111" i="10"/>
  <c r="E111" i="10"/>
  <c r="F111" i="10"/>
  <c r="G111" i="10"/>
  <c r="H111" i="10"/>
  <c r="B112" i="10"/>
  <c r="C112" i="10"/>
  <c r="D112" i="10"/>
  <c r="E112" i="10"/>
  <c r="F112" i="10"/>
  <c r="G112" i="10"/>
  <c r="H112" i="10"/>
  <c r="B113" i="10"/>
  <c r="C113" i="10"/>
  <c r="D113" i="10"/>
  <c r="E113" i="10"/>
  <c r="F113" i="10"/>
  <c r="G113" i="10"/>
  <c r="H113" i="10"/>
  <c r="B114" i="10"/>
  <c r="C114" i="10"/>
  <c r="D114" i="10"/>
  <c r="E114" i="10"/>
  <c r="F114" i="10"/>
  <c r="G114" i="10"/>
  <c r="H114" i="10"/>
  <c r="B115" i="10"/>
  <c r="C115" i="10"/>
  <c r="D115" i="10"/>
  <c r="E115" i="10"/>
  <c r="F115" i="10"/>
  <c r="G115" i="10"/>
  <c r="H115" i="10"/>
  <c r="B116" i="10"/>
  <c r="C116" i="10"/>
  <c r="D116" i="10"/>
  <c r="E116" i="10"/>
  <c r="F116" i="10"/>
  <c r="G116" i="10"/>
  <c r="H116" i="10"/>
  <c r="B117" i="10"/>
  <c r="C117" i="10"/>
  <c r="D117" i="10"/>
  <c r="E117" i="10"/>
  <c r="F117" i="10"/>
  <c r="G117" i="10"/>
  <c r="H117" i="10"/>
  <c r="B118" i="10"/>
  <c r="C118" i="10"/>
  <c r="D118" i="10"/>
  <c r="E118" i="10"/>
  <c r="F118" i="10"/>
  <c r="G118" i="10"/>
  <c r="H118" i="10"/>
  <c r="B119" i="10"/>
  <c r="C119" i="10"/>
  <c r="D119" i="10"/>
  <c r="E119" i="10"/>
  <c r="F119" i="10"/>
  <c r="G119" i="10"/>
  <c r="H119" i="10"/>
  <c r="B120" i="10"/>
  <c r="C120" i="10"/>
  <c r="D120" i="10"/>
  <c r="E120" i="10"/>
  <c r="F120" i="10"/>
  <c r="G120" i="10"/>
  <c r="H120" i="10"/>
  <c r="B121" i="10"/>
  <c r="C121" i="10"/>
  <c r="D121" i="10"/>
  <c r="E121" i="10"/>
  <c r="F121" i="10"/>
  <c r="G121" i="10"/>
  <c r="H121" i="10"/>
  <c r="B122" i="10"/>
  <c r="C122" i="10"/>
  <c r="D122" i="10"/>
  <c r="E122" i="10"/>
  <c r="F122" i="10"/>
  <c r="G122" i="10"/>
  <c r="H122" i="10"/>
  <c r="B123" i="10"/>
  <c r="C123" i="10"/>
  <c r="D123" i="10"/>
  <c r="E123" i="10"/>
  <c r="F123" i="10"/>
  <c r="G123" i="10"/>
  <c r="H123" i="10"/>
  <c r="B124" i="10"/>
  <c r="C124" i="10"/>
  <c r="D124" i="10"/>
  <c r="E124" i="10"/>
  <c r="F124" i="10"/>
  <c r="G124" i="10"/>
  <c r="H124" i="10"/>
  <c r="B125" i="10"/>
  <c r="C125" i="10"/>
  <c r="D125" i="10"/>
  <c r="E125" i="10"/>
  <c r="F125" i="10"/>
  <c r="G125" i="10"/>
  <c r="H125" i="10"/>
  <c r="B127" i="10"/>
  <c r="C127" i="10"/>
  <c r="D127" i="10"/>
  <c r="E127" i="10"/>
  <c r="F127" i="10"/>
  <c r="G127" i="10"/>
  <c r="H127" i="10"/>
  <c r="B128" i="10"/>
  <c r="C128" i="10"/>
  <c r="D128" i="10"/>
  <c r="E128" i="10"/>
  <c r="F128" i="10"/>
  <c r="G128" i="10"/>
  <c r="H128" i="10"/>
  <c r="B129" i="10"/>
  <c r="C129" i="10"/>
  <c r="D129" i="10"/>
  <c r="E129" i="10"/>
  <c r="F129" i="10"/>
  <c r="G129" i="10"/>
  <c r="H129" i="10"/>
  <c r="B130" i="10"/>
  <c r="C130" i="10"/>
  <c r="D130" i="10"/>
  <c r="E130" i="10"/>
  <c r="F130" i="10"/>
  <c r="G130" i="10"/>
  <c r="H130" i="10"/>
  <c r="B131" i="10"/>
  <c r="C131" i="10"/>
  <c r="D131" i="10"/>
  <c r="E131" i="10"/>
  <c r="F131" i="10"/>
  <c r="G131" i="10"/>
  <c r="H131" i="10"/>
  <c r="B132" i="10"/>
  <c r="C132" i="10"/>
  <c r="D132" i="10"/>
  <c r="E132" i="10"/>
  <c r="F132" i="10"/>
  <c r="G132" i="10"/>
  <c r="H132" i="10"/>
  <c r="B133" i="10"/>
  <c r="C133" i="10"/>
  <c r="D133" i="10"/>
  <c r="E133" i="10"/>
  <c r="F133" i="10"/>
  <c r="G133" i="10"/>
  <c r="H133" i="10"/>
  <c r="B134" i="10"/>
  <c r="C134" i="10"/>
  <c r="D134" i="10"/>
  <c r="E134" i="10"/>
  <c r="F134" i="10"/>
  <c r="G134" i="10"/>
  <c r="H134" i="10"/>
  <c r="B135" i="10"/>
  <c r="C135" i="10"/>
  <c r="D135" i="10"/>
  <c r="E135" i="10"/>
  <c r="F135" i="10"/>
  <c r="G135" i="10"/>
  <c r="H135" i="10"/>
  <c r="B136" i="10"/>
  <c r="C136" i="10"/>
  <c r="D136" i="10"/>
  <c r="E136" i="10"/>
  <c r="F136" i="10"/>
  <c r="G136" i="10"/>
  <c r="H136" i="10"/>
  <c r="B137" i="10"/>
  <c r="C137" i="10"/>
  <c r="D137" i="10"/>
  <c r="E137" i="10"/>
  <c r="F137" i="10"/>
  <c r="G137" i="10"/>
  <c r="H137" i="10"/>
  <c r="B138" i="10"/>
  <c r="C138" i="10"/>
  <c r="D138" i="10"/>
  <c r="E138" i="10"/>
  <c r="F138" i="10"/>
  <c r="G138" i="10"/>
  <c r="H138" i="10"/>
  <c r="B139" i="10"/>
  <c r="C139" i="10"/>
  <c r="D139" i="10"/>
  <c r="E139" i="10"/>
  <c r="F139" i="10"/>
  <c r="G139" i="10"/>
  <c r="H139" i="10"/>
  <c r="B140" i="10"/>
  <c r="C140" i="10"/>
  <c r="D140" i="10"/>
  <c r="E140" i="10"/>
  <c r="F140" i="10"/>
  <c r="G140" i="10"/>
  <c r="H140" i="10"/>
  <c r="B141" i="10"/>
  <c r="C141" i="10"/>
  <c r="D141" i="10"/>
  <c r="E141" i="10"/>
  <c r="F141" i="10"/>
  <c r="G141" i="10"/>
  <c r="H141" i="10"/>
  <c r="B142" i="10"/>
  <c r="C142" i="10"/>
  <c r="D142" i="10"/>
  <c r="E142" i="10"/>
  <c r="F142" i="10"/>
  <c r="G142" i="10"/>
  <c r="H142" i="10"/>
  <c r="B143" i="10"/>
  <c r="C143" i="10"/>
  <c r="D143" i="10"/>
  <c r="E143" i="10"/>
  <c r="F143" i="10"/>
  <c r="G143" i="10"/>
  <c r="H143" i="10"/>
  <c r="B144" i="10"/>
  <c r="C144" i="10"/>
  <c r="D144" i="10"/>
  <c r="E144" i="10"/>
  <c r="F144" i="10"/>
  <c r="G144" i="10"/>
  <c r="H144" i="10"/>
  <c r="B145" i="10"/>
  <c r="C145" i="10"/>
  <c r="D145" i="10"/>
  <c r="E145" i="10"/>
  <c r="F145" i="10"/>
  <c r="G145" i="10"/>
  <c r="H145" i="10"/>
  <c r="B146" i="10"/>
  <c r="C146" i="10"/>
  <c r="D146" i="10"/>
  <c r="E146" i="10"/>
  <c r="F146" i="10"/>
  <c r="G146" i="10"/>
  <c r="H146" i="10"/>
  <c r="B147" i="10"/>
  <c r="C147" i="10"/>
  <c r="D147" i="10"/>
  <c r="E147" i="10"/>
  <c r="F147" i="10"/>
  <c r="G147" i="10"/>
  <c r="H147" i="10"/>
  <c r="B148" i="10"/>
  <c r="C148" i="10"/>
  <c r="D148" i="10"/>
  <c r="E148" i="10"/>
  <c r="F148" i="10"/>
  <c r="G148" i="10"/>
  <c r="H148" i="10"/>
  <c r="B149" i="10"/>
  <c r="C149" i="10"/>
  <c r="D149" i="10"/>
  <c r="E149" i="10"/>
  <c r="F149" i="10"/>
  <c r="G149" i="10"/>
  <c r="H149" i="10"/>
  <c r="B150" i="10"/>
  <c r="C150" i="10"/>
  <c r="D150" i="10"/>
  <c r="E150" i="10"/>
  <c r="F150" i="10"/>
  <c r="G150" i="10"/>
  <c r="H150" i="10"/>
  <c r="B151" i="10"/>
  <c r="C151" i="10"/>
  <c r="D151" i="10"/>
  <c r="E151" i="10"/>
  <c r="F151" i="10"/>
  <c r="G151" i="10"/>
  <c r="H151" i="10"/>
  <c r="B152" i="10"/>
  <c r="C152" i="10"/>
  <c r="D152" i="10"/>
  <c r="E152" i="10"/>
  <c r="F152" i="10"/>
  <c r="G152" i="10"/>
  <c r="H152" i="10"/>
  <c r="B153" i="10"/>
  <c r="C153" i="10"/>
  <c r="D153" i="10"/>
  <c r="E153" i="10"/>
  <c r="F153" i="10"/>
  <c r="G153" i="10"/>
  <c r="H153" i="10"/>
  <c r="B154" i="10"/>
  <c r="C154" i="10"/>
  <c r="D154" i="10"/>
  <c r="E154" i="10"/>
  <c r="F154" i="10"/>
  <c r="G154" i="10"/>
  <c r="H154" i="10"/>
  <c r="B155" i="10"/>
  <c r="C155" i="10"/>
  <c r="D155" i="10"/>
  <c r="E155" i="10"/>
  <c r="F155" i="10"/>
  <c r="G155" i="10"/>
  <c r="H155" i="10"/>
  <c r="B156" i="10"/>
  <c r="C156" i="10"/>
  <c r="D156" i="10"/>
  <c r="E156" i="10"/>
  <c r="F156" i="10"/>
  <c r="G156" i="10"/>
  <c r="H156" i="10"/>
  <c r="B157" i="10"/>
  <c r="C157" i="10"/>
  <c r="D157" i="10"/>
  <c r="E157" i="10"/>
  <c r="F157" i="10"/>
  <c r="G157" i="10"/>
  <c r="H157" i="10"/>
  <c r="B158" i="10"/>
  <c r="C158" i="10"/>
  <c r="D158" i="10"/>
  <c r="E158" i="10"/>
  <c r="F158" i="10"/>
  <c r="G158" i="10"/>
  <c r="H158" i="10"/>
  <c r="B159" i="10"/>
  <c r="C159" i="10"/>
  <c r="D159" i="10"/>
  <c r="E159" i="10"/>
  <c r="F159" i="10"/>
  <c r="G159" i="10"/>
  <c r="H159" i="10"/>
  <c r="B160" i="10"/>
  <c r="C160" i="10"/>
  <c r="D160" i="10"/>
  <c r="E160" i="10"/>
  <c r="F160" i="10"/>
  <c r="G160" i="10"/>
  <c r="H160" i="10"/>
  <c r="B161" i="10"/>
  <c r="C161" i="10"/>
  <c r="D161" i="10"/>
  <c r="E161" i="10"/>
  <c r="F161" i="10"/>
  <c r="G161" i="10"/>
  <c r="H161" i="10"/>
  <c r="B162" i="10"/>
  <c r="C162" i="10"/>
  <c r="D162" i="10"/>
  <c r="E162" i="10"/>
  <c r="F162" i="10"/>
  <c r="G162" i="10"/>
  <c r="H162" i="10"/>
  <c r="B163" i="10"/>
  <c r="C163" i="10"/>
  <c r="D163" i="10"/>
  <c r="E163" i="10"/>
  <c r="F163" i="10"/>
  <c r="G163" i="10"/>
  <c r="H163" i="10"/>
  <c r="B164" i="10"/>
  <c r="C164" i="10"/>
  <c r="D164" i="10"/>
  <c r="E164" i="10"/>
  <c r="F164" i="10"/>
  <c r="G164" i="10"/>
  <c r="H164" i="10"/>
  <c r="B165" i="10"/>
  <c r="C165" i="10"/>
  <c r="D165" i="10"/>
  <c r="E165" i="10"/>
  <c r="F165" i="10"/>
  <c r="G165" i="10"/>
  <c r="H165" i="10"/>
  <c r="B166" i="10"/>
  <c r="C166" i="10"/>
  <c r="D166" i="10"/>
  <c r="E166" i="10"/>
  <c r="F166" i="10"/>
  <c r="G166" i="10"/>
  <c r="H166" i="10"/>
  <c r="B167" i="10"/>
  <c r="C167" i="10"/>
  <c r="D167" i="10"/>
  <c r="E167" i="10"/>
  <c r="F167" i="10"/>
  <c r="G167" i="10"/>
  <c r="H167" i="10"/>
  <c r="B168" i="10"/>
  <c r="C168" i="10"/>
  <c r="D168" i="10"/>
  <c r="E168" i="10"/>
  <c r="F168" i="10"/>
  <c r="G168" i="10"/>
  <c r="H168" i="10"/>
  <c r="B169" i="10"/>
  <c r="C169" i="10"/>
  <c r="D169" i="10"/>
  <c r="E169" i="10"/>
  <c r="F169" i="10"/>
  <c r="G169" i="10"/>
  <c r="H169" i="10"/>
  <c r="B170" i="10"/>
  <c r="C170" i="10"/>
  <c r="D170" i="10"/>
  <c r="E170" i="10"/>
  <c r="F170" i="10"/>
  <c r="G170" i="10"/>
  <c r="H170" i="10"/>
  <c r="B171" i="10"/>
  <c r="C171" i="10"/>
  <c r="D171" i="10"/>
  <c r="E171" i="10"/>
  <c r="F171" i="10"/>
  <c r="G171" i="10"/>
  <c r="H171" i="10"/>
  <c r="B172" i="10"/>
  <c r="C172" i="10"/>
  <c r="D172" i="10"/>
  <c r="E172" i="10"/>
  <c r="F172" i="10"/>
  <c r="G172" i="10"/>
  <c r="H172" i="10"/>
  <c r="B173" i="10"/>
  <c r="C173" i="10"/>
  <c r="D173" i="10"/>
  <c r="E173" i="10"/>
  <c r="F173" i="10"/>
  <c r="G173" i="10"/>
  <c r="H173" i="10"/>
  <c r="B174" i="10"/>
  <c r="C174" i="10"/>
  <c r="D174" i="10"/>
  <c r="E174" i="10"/>
  <c r="F174" i="10"/>
  <c r="G174" i="10"/>
  <c r="H174" i="10"/>
  <c r="B175" i="10"/>
  <c r="C175" i="10"/>
  <c r="D175" i="10"/>
  <c r="E175" i="10"/>
  <c r="F175" i="10"/>
  <c r="G175" i="10"/>
  <c r="H175" i="10"/>
  <c r="B176" i="10"/>
  <c r="C176" i="10"/>
  <c r="D176" i="10"/>
  <c r="E176" i="10"/>
  <c r="F176" i="10"/>
  <c r="G176" i="10"/>
  <c r="H176" i="10"/>
  <c r="B177" i="10"/>
  <c r="C177" i="10"/>
  <c r="D177" i="10"/>
  <c r="E177" i="10"/>
  <c r="F177" i="10"/>
  <c r="G177" i="10"/>
  <c r="H177" i="10"/>
  <c r="B178" i="10"/>
  <c r="C178" i="10"/>
  <c r="D178" i="10"/>
  <c r="E178" i="10"/>
  <c r="F178" i="10"/>
  <c r="G178" i="10"/>
  <c r="H178" i="10"/>
  <c r="B179" i="10"/>
  <c r="C179" i="10"/>
  <c r="D179" i="10"/>
  <c r="E179" i="10"/>
  <c r="F179" i="10"/>
  <c r="G179" i="10"/>
  <c r="H179" i="10"/>
  <c r="B180" i="10"/>
  <c r="C180" i="10"/>
  <c r="D180" i="10"/>
  <c r="E180" i="10"/>
  <c r="F180" i="10"/>
  <c r="G180" i="10"/>
  <c r="H180" i="10"/>
  <c r="B181" i="10"/>
  <c r="C181" i="10"/>
  <c r="D181" i="10"/>
  <c r="E181" i="10"/>
  <c r="F181" i="10"/>
  <c r="G181" i="10"/>
  <c r="H181" i="10"/>
  <c r="B182" i="10"/>
  <c r="C182" i="10"/>
  <c r="D182" i="10"/>
  <c r="E182" i="10"/>
  <c r="F182" i="10"/>
  <c r="G182" i="10"/>
  <c r="H182" i="10"/>
  <c r="B183" i="10"/>
  <c r="C183" i="10"/>
  <c r="D183" i="10"/>
  <c r="E183" i="10"/>
  <c r="F183" i="10"/>
  <c r="G183" i="10"/>
  <c r="H183" i="10"/>
  <c r="B184" i="10"/>
  <c r="C184" i="10"/>
  <c r="D184" i="10"/>
  <c r="E184" i="10"/>
  <c r="F184" i="10"/>
  <c r="G184" i="10"/>
  <c r="H184" i="10"/>
  <c r="B185" i="10"/>
  <c r="C185" i="10"/>
  <c r="D185" i="10"/>
  <c r="E185" i="10"/>
  <c r="F185" i="10"/>
  <c r="G185" i="10"/>
  <c r="H185" i="10"/>
  <c r="B186" i="10"/>
  <c r="C186" i="10"/>
  <c r="D186" i="10"/>
  <c r="E186" i="10"/>
  <c r="F186" i="10"/>
  <c r="G186" i="10"/>
  <c r="H186" i="10"/>
  <c r="B187" i="10"/>
  <c r="C187" i="10"/>
  <c r="D187" i="10"/>
  <c r="E187" i="10"/>
  <c r="F187" i="10"/>
  <c r="G187" i="10"/>
  <c r="H187" i="10"/>
  <c r="B188" i="10"/>
  <c r="C188" i="10"/>
  <c r="D188" i="10"/>
  <c r="E188" i="10"/>
  <c r="F188" i="10"/>
  <c r="G188" i="10"/>
  <c r="H188" i="10"/>
  <c r="B189" i="10"/>
  <c r="C189" i="10"/>
  <c r="D189" i="10"/>
  <c r="E189" i="10"/>
  <c r="F189" i="10"/>
  <c r="G189" i="10"/>
  <c r="H189" i="10"/>
  <c r="B190" i="10"/>
  <c r="C190" i="10"/>
  <c r="D190" i="10"/>
  <c r="E190" i="10"/>
  <c r="F190" i="10"/>
  <c r="G190" i="10"/>
  <c r="H190" i="10"/>
  <c r="B191" i="10"/>
  <c r="C191" i="10"/>
  <c r="D191" i="10"/>
  <c r="E191" i="10"/>
  <c r="F191" i="10"/>
  <c r="G191" i="10"/>
  <c r="H191" i="10"/>
  <c r="B192" i="10"/>
  <c r="C192" i="10"/>
  <c r="D192" i="10"/>
  <c r="E192" i="10"/>
  <c r="F192" i="10"/>
  <c r="G192" i="10"/>
  <c r="H192" i="10"/>
  <c r="B193" i="10"/>
  <c r="C193" i="10"/>
  <c r="D193" i="10"/>
  <c r="E193" i="10"/>
  <c r="F193" i="10"/>
  <c r="G193" i="10"/>
  <c r="H193" i="10"/>
  <c r="B194" i="10"/>
  <c r="C194" i="10"/>
  <c r="D194" i="10"/>
  <c r="E194" i="10"/>
  <c r="F194" i="10"/>
  <c r="G194" i="10"/>
  <c r="H194" i="10"/>
  <c r="B195" i="10"/>
  <c r="C195" i="10"/>
  <c r="D195" i="10"/>
  <c r="E195" i="10"/>
  <c r="F195" i="10"/>
  <c r="G195" i="10"/>
  <c r="H195" i="10"/>
  <c r="B196" i="10"/>
  <c r="C196" i="10"/>
  <c r="D196" i="10"/>
  <c r="E196" i="10"/>
  <c r="F196" i="10"/>
  <c r="G196" i="10"/>
  <c r="H196" i="10"/>
  <c r="B197" i="10"/>
  <c r="C197" i="10"/>
  <c r="D197" i="10"/>
  <c r="E197" i="10"/>
  <c r="F197" i="10"/>
  <c r="G197" i="10"/>
  <c r="H197" i="10"/>
  <c r="B198" i="10"/>
  <c r="C198" i="10"/>
  <c r="D198" i="10"/>
  <c r="E198" i="10"/>
  <c r="F198" i="10"/>
  <c r="G198" i="10"/>
  <c r="H198" i="10"/>
  <c r="B199" i="10"/>
  <c r="C199" i="10"/>
  <c r="D199" i="10"/>
  <c r="E199" i="10"/>
  <c r="F199" i="10"/>
  <c r="G199" i="10"/>
  <c r="H199" i="10"/>
  <c r="B200" i="10"/>
  <c r="C200" i="10"/>
  <c r="D200" i="10"/>
  <c r="E200" i="10"/>
  <c r="F200" i="10"/>
  <c r="G200" i="10"/>
  <c r="H200" i="10"/>
  <c r="B201" i="10"/>
  <c r="C201" i="10"/>
  <c r="D201" i="10"/>
  <c r="E201" i="10"/>
  <c r="F201" i="10"/>
  <c r="G201" i="10"/>
  <c r="H201" i="10"/>
  <c r="B202" i="10"/>
  <c r="C202" i="10"/>
  <c r="D202" i="10"/>
  <c r="E202" i="10"/>
  <c r="F202" i="10"/>
  <c r="G202" i="10"/>
  <c r="H202" i="10"/>
  <c r="B203" i="10"/>
  <c r="C203" i="10"/>
  <c r="D203" i="10"/>
  <c r="E203" i="10"/>
  <c r="F203" i="10"/>
  <c r="G203" i="10"/>
  <c r="H203" i="10"/>
  <c r="B204" i="10"/>
  <c r="C204" i="10"/>
  <c r="D204" i="10"/>
  <c r="E204" i="10"/>
  <c r="F204" i="10"/>
  <c r="G204" i="10"/>
  <c r="H204" i="10"/>
  <c r="B205" i="10"/>
  <c r="C205" i="10"/>
  <c r="D205" i="10"/>
  <c r="E205" i="10"/>
  <c r="F205" i="10"/>
  <c r="G205" i="10"/>
  <c r="H205" i="10"/>
  <c r="B206" i="10"/>
  <c r="C206" i="10"/>
  <c r="D206" i="10"/>
  <c r="E206" i="10"/>
  <c r="F206" i="10"/>
  <c r="G206" i="10"/>
  <c r="H206" i="10"/>
  <c r="B207" i="10"/>
  <c r="C207" i="10"/>
  <c r="D207" i="10"/>
  <c r="E207" i="10"/>
  <c r="F207" i="10"/>
  <c r="G207" i="10"/>
  <c r="H207" i="10"/>
  <c r="B208" i="10"/>
  <c r="C208" i="10"/>
  <c r="D208" i="10"/>
  <c r="E208" i="10"/>
  <c r="F208" i="10"/>
  <c r="G208" i="10"/>
  <c r="H208" i="10"/>
  <c r="B209" i="10"/>
  <c r="C209" i="10"/>
  <c r="D209" i="10"/>
  <c r="E209" i="10"/>
  <c r="F209" i="10"/>
  <c r="G209" i="10"/>
  <c r="H209" i="10"/>
  <c r="B210" i="10"/>
  <c r="C210" i="10"/>
  <c r="D210" i="10"/>
  <c r="E210" i="10"/>
  <c r="F210" i="10"/>
  <c r="G210" i="10"/>
  <c r="H210" i="10"/>
  <c r="B211" i="10"/>
  <c r="C211" i="10"/>
  <c r="D211" i="10"/>
  <c r="E211" i="10"/>
  <c r="F211" i="10"/>
  <c r="G211" i="10"/>
  <c r="H211" i="10"/>
  <c r="B212" i="10"/>
  <c r="C212" i="10"/>
  <c r="D212" i="10"/>
  <c r="E212" i="10"/>
  <c r="F212" i="10"/>
  <c r="G212" i="10"/>
  <c r="H212" i="10"/>
  <c r="B213" i="10"/>
  <c r="C213" i="10"/>
  <c r="D213" i="10"/>
  <c r="E213" i="10"/>
  <c r="F213" i="10"/>
  <c r="G213" i="10"/>
  <c r="H213" i="10"/>
  <c r="B214" i="10"/>
  <c r="C214" i="10"/>
  <c r="D214" i="10"/>
  <c r="E214" i="10"/>
  <c r="F214" i="10"/>
  <c r="G214" i="10"/>
  <c r="H214" i="10"/>
  <c r="B215" i="10"/>
  <c r="C215" i="10"/>
  <c r="D215" i="10"/>
  <c r="E215" i="10"/>
  <c r="F215" i="10"/>
  <c r="G215" i="10"/>
  <c r="H215" i="10"/>
  <c r="B216" i="10"/>
  <c r="C216" i="10"/>
  <c r="D216" i="10"/>
  <c r="E216" i="10"/>
  <c r="F216" i="10"/>
  <c r="G216" i="10"/>
  <c r="H216" i="10"/>
  <c r="B217" i="10"/>
  <c r="C217" i="10"/>
  <c r="D217" i="10"/>
  <c r="E217" i="10"/>
  <c r="F217" i="10"/>
  <c r="G217" i="10"/>
  <c r="H217" i="10"/>
  <c r="B218" i="10"/>
  <c r="C218" i="10"/>
  <c r="D218" i="10"/>
  <c r="E218" i="10"/>
  <c r="F218" i="10"/>
  <c r="G218" i="10"/>
  <c r="H218" i="10"/>
  <c r="B219" i="10"/>
  <c r="C219" i="10"/>
  <c r="D219" i="10"/>
  <c r="E219" i="10"/>
  <c r="F219" i="10"/>
  <c r="G219" i="10"/>
  <c r="H219" i="10"/>
  <c r="B220" i="10"/>
  <c r="C220" i="10"/>
  <c r="D220" i="10"/>
  <c r="E220" i="10"/>
  <c r="F220" i="10"/>
  <c r="G220" i="10"/>
  <c r="H220" i="10"/>
  <c r="B221" i="10"/>
  <c r="C221" i="10"/>
  <c r="D221" i="10"/>
  <c r="E221" i="10"/>
  <c r="F221" i="10"/>
  <c r="G221" i="10"/>
  <c r="H221" i="10"/>
  <c r="B222" i="10"/>
  <c r="C222" i="10"/>
  <c r="D222" i="10"/>
  <c r="E222" i="10"/>
  <c r="F222" i="10"/>
  <c r="G222" i="10"/>
  <c r="H222" i="10"/>
  <c r="B223" i="10"/>
  <c r="C223" i="10"/>
  <c r="D223" i="10"/>
  <c r="E223" i="10"/>
  <c r="F223" i="10"/>
  <c r="G223" i="10"/>
  <c r="H223" i="10"/>
  <c r="B224" i="10"/>
  <c r="C224" i="10"/>
  <c r="D224" i="10"/>
  <c r="E224" i="10"/>
  <c r="F224" i="10"/>
  <c r="G224" i="10"/>
  <c r="H224" i="10"/>
  <c r="B225" i="10"/>
  <c r="C225" i="10"/>
  <c r="D225" i="10"/>
  <c r="E225" i="10"/>
  <c r="F225" i="10"/>
  <c r="G225" i="10"/>
  <c r="H225" i="10"/>
  <c r="B226" i="10"/>
  <c r="C226" i="10"/>
  <c r="D226" i="10"/>
  <c r="E226" i="10"/>
  <c r="F226" i="10"/>
  <c r="G226" i="10"/>
  <c r="H226" i="10"/>
  <c r="B227" i="10"/>
  <c r="C227" i="10"/>
  <c r="D227" i="10"/>
  <c r="E227" i="10"/>
  <c r="F227" i="10"/>
  <c r="G227" i="10"/>
  <c r="H227" i="10"/>
  <c r="B228" i="10"/>
  <c r="C228" i="10"/>
  <c r="D228" i="10"/>
  <c r="E228" i="10"/>
  <c r="F228" i="10"/>
  <c r="G228" i="10"/>
  <c r="H228" i="10"/>
  <c r="B229" i="10"/>
  <c r="C229" i="10"/>
  <c r="D229" i="10"/>
  <c r="E229" i="10"/>
  <c r="F229" i="10"/>
  <c r="G229" i="10"/>
  <c r="H229" i="10"/>
  <c r="B230" i="10"/>
  <c r="C230" i="10"/>
  <c r="D230" i="10"/>
  <c r="E230" i="10"/>
  <c r="F230" i="10"/>
  <c r="G230" i="10"/>
  <c r="H230" i="10"/>
  <c r="B231" i="10"/>
  <c r="C231" i="10"/>
  <c r="D231" i="10"/>
  <c r="E231" i="10"/>
  <c r="F231" i="10"/>
  <c r="G231" i="10"/>
  <c r="H231" i="10"/>
  <c r="B232" i="10"/>
  <c r="C232" i="10"/>
  <c r="D232" i="10"/>
  <c r="E232" i="10"/>
  <c r="F232" i="10"/>
  <c r="G232" i="10"/>
  <c r="H232" i="10"/>
  <c r="B233" i="10"/>
  <c r="C233" i="10"/>
  <c r="D233" i="10"/>
  <c r="E233" i="10"/>
  <c r="F233" i="10"/>
  <c r="G233" i="10"/>
  <c r="H233" i="10"/>
  <c r="B234" i="10"/>
  <c r="C234" i="10"/>
  <c r="D234" i="10"/>
  <c r="E234" i="10"/>
  <c r="F234" i="10"/>
  <c r="G234" i="10"/>
  <c r="H234" i="10"/>
  <c r="B235" i="10"/>
  <c r="C235" i="10"/>
  <c r="D235" i="10"/>
  <c r="E235" i="10"/>
  <c r="F235" i="10"/>
  <c r="G235" i="10"/>
  <c r="H235" i="10"/>
  <c r="B236" i="10"/>
  <c r="C236" i="10"/>
  <c r="D236" i="10"/>
  <c r="E236" i="10"/>
  <c r="F236" i="10"/>
  <c r="G236" i="10"/>
  <c r="H236" i="10"/>
  <c r="B237" i="10"/>
  <c r="C237" i="10"/>
  <c r="D237" i="10"/>
  <c r="E237" i="10"/>
  <c r="F237" i="10"/>
  <c r="G237" i="10"/>
  <c r="H237" i="10"/>
  <c r="B238" i="10"/>
  <c r="C238" i="10"/>
  <c r="D238" i="10"/>
  <c r="E238" i="10"/>
  <c r="F238" i="10"/>
  <c r="G238" i="10"/>
  <c r="H238" i="10"/>
  <c r="B239" i="10"/>
  <c r="C239" i="10"/>
  <c r="D239" i="10"/>
  <c r="E239" i="10"/>
  <c r="F239" i="10"/>
  <c r="G239" i="10"/>
  <c r="H239" i="10"/>
  <c r="B240" i="10"/>
  <c r="C240" i="10"/>
  <c r="D240" i="10"/>
  <c r="E240" i="10"/>
  <c r="F240" i="10"/>
  <c r="G240" i="10"/>
  <c r="H240" i="10"/>
  <c r="B241" i="10"/>
  <c r="C241" i="10"/>
  <c r="D241" i="10"/>
  <c r="E241" i="10"/>
  <c r="F241" i="10"/>
  <c r="G241" i="10"/>
  <c r="H241" i="10"/>
  <c r="B242" i="10"/>
  <c r="C242" i="10"/>
  <c r="D242" i="10"/>
  <c r="E242" i="10"/>
  <c r="F242" i="10"/>
  <c r="G242" i="10"/>
  <c r="H242" i="10"/>
  <c r="B243" i="10"/>
  <c r="C243" i="10"/>
  <c r="D243" i="10"/>
  <c r="E243" i="10"/>
  <c r="F243" i="10"/>
  <c r="G243" i="10"/>
  <c r="H243" i="10"/>
  <c r="B244" i="10"/>
  <c r="C244" i="10"/>
  <c r="D244" i="10"/>
  <c r="E244" i="10"/>
  <c r="F244" i="10"/>
  <c r="G244" i="10"/>
  <c r="H244" i="10"/>
  <c r="B245" i="10"/>
  <c r="C245" i="10"/>
  <c r="D245" i="10"/>
  <c r="E245" i="10"/>
  <c r="F245" i="10"/>
  <c r="G245" i="10"/>
  <c r="H245" i="10"/>
  <c r="B246" i="10"/>
  <c r="C246" i="10"/>
  <c r="D246" i="10"/>
  <c r="E246" i="10"/>
  <c r="F246" i="10"/>
  <c r="G246" i="10"/>
  <c r="H246" i="10"/>
  <c r="B247" i="10"/>
  <c r="C247" i="10"/>
  <c r="D247" i="10"/>
  <c r="E247" i="10"/>
  <c r="F247" i="10"/>
  <c r="G247" i="10"/>
  <c r="H247" i="10"/>
  <c r="B248" i="10"/>
  <c r="C248" i="10"/>
  <c r="D248" i="10"/>
  <c r="E248" i="10"/>
  <c r="F248" i="10"/>
  <c r="G248" i="10"/>
  <c r="H248" i="10"/>
  <c r="B249" i="10"/>
  <c r="C249" i="10"/>
  <c r="D249" i="10"/>
  <c r="E249" i="10"/>
  <c r="F249" i="10"/>
  <c r="G249" i="10"/>
  <c r="H249" i="10"/>
  <c r="B250" i="10"/>
  <c r="C250" i="10"/>
  <c r="D250" i="10"/>
  <c r="E250" i="10"/>
  <c r="F250" i="10"/>
  <c r="G250" i="10"/>
  <c r="H250" i="10"/>
  <c r="B251" i="10"/>
  <c r="C251" i="10"/>
  <c r="D251" i="10"/>
  <c r="E251" i="10"/>
  <c r="F251" i="10"/>
  <c r="G251" i="10"/>
  <c r="H251" i="10"/>
  <c r="B252" i="10"/>
  <c r="C252" i="10"/>
  <c r="D252" i="10"/>
  <c r="E252" i="10"/>
  <c r="F252" i="10"/>
  <c r="G252" i="10"/>
  <c r="H252" i="10"/>
  <c r="B253" i="10"/>
  <c r="C253" i="10"/>
  <c r="D253" i="10"/>
  <c r="E253" i="10"/>
  <c r="F253" i="10"/>
  <c r="G253" i="10"/>
  <c r="H253" i="10"/>
  <c r="B254" i="10"/>
  <c r="C254" i="10"/>
  <c r="D254" i="10"/>
  <c r="E254" i="10"/>
  <c r="F254" i="10"/>
  <c r="G254" i="10"/>
  <c r="H254" i="10"/>
  <c r="B255" i="10"/>
  <c r="C255" i="10"/>
  <c r="D255" i="10"/>
  <c r="E255" i="10"/>
  <c r="F255" i="10"/>
  <c r="G255" i="10"/>
  <c r="H255" i="10"/>
  <c r="B256" i="10"/>
  <c r="C256" i="10"/>
  <c r="D256" i="10"/>
  <c r="E256" i="10"/>
  <c r="F256" i="10"/>
  <c r="G256" i="10"/>
  <c r="H256" i="10"/>
  <c r="B257" i="10"/>
  <c r="C257" i="10"/>
  <c r="D257" i="10"/>
  <c r="E257" i="10"/>
  <c r="F257" i="10"/>
  <c r="G257" i="10"/>
  <c r="H257" i="10"/>
  <c r="B259" i="10"/>
  <c r="C259" i="10"/>
  <c r="D259" i="10"/>
  <c r="E259" i="10"/>
  <c r="F259" i="10"/>
  <c r="G259" i="10"/>
  <c r="H259" i="10"/>
  <c r="B260" i="10"/>
  <c r="C260" i="10"/>
  <c r="D260" i="10"/>
  <c r="E260" i="10"/>
  <c r="F260" i="10"/>
  <c r="G260" i="10"/>
  <c r="H260" i="10"/>
  <c r="B261" i="10"/>
  <c r="C261" i="10"/>
  <c r="D261" i="10"/>
  <c r="E261" i="10"/>
  <c r="F261" i="10"/>
  <c r="G261" i="10"/>
  <c r="H261" i="10"/>
  <c r="B262" i="10"/>
  <c r="C262" i="10"/>
  <c r="D262" i="10"/>
  <c r="E262" i="10"/>
  <c r="F262" i="10"/>
  <c r="G262" i="10"/>
  <c r="H262" i="10"/>
  <c r="B263" i="10"/>
  <c r="C263" i="10"/>
  <c r="D263" i="10"/>
  <c r="E263" i="10"/>
  <c r="F263" i="10"/>
  <c r="G263" i="10"/>
  <c r="H263" i="10"/>
  <c r="B264" i="10"/>
  <c r="C264" i="10"/>
  <c r="D264" i="10"/>
  <c r="E264" i="10"/>
  <c r="F264" i="10"/>
  <c r="G264" i="10"/>
  <c r="H264" i="10"/>
  <c r="B265" i="10"/>
  <c r="C265" i="10"/>
  <c r="D265" i="10"/>
  <c r="E265" i="10"/>
  <c r="F265" i="10"/>
  <c r="G265" i="10"/>
  <c r="H265" i="10"/>
  <c r="B266" i="10"/>
  <c r="C266" i="10"/>
  <c r="D266" i="10"/>
  <c r="E266" i="10"/>
  <c r="F266" i="10"/>
  <c r="G266" i="10"/>
  <c r="H266" i="10"/>
  <c r="B267" i="10"/>
  <c r="C267" i="10"/>
  <c r="D267" i="10"/>
  <c r="E267" i="10"/>
  <c r="F267" i="10"/>
  <c r="G267" i="10"/>
  <c r="H267" i="10"/>
  <c r="B268" i="10"/>
  <c r="C268" i="10"/>
  <c r="D268" i="10"/>
  <c r="E268" i="10"/>
  <c r="F268" i="10"/>
  <c r="G268" i="10"/>
  <c r="H268" i="10"/>
  <c r="B269" i="10"/>
  <c r="C269" i="10"/>
  <c r="D269" i="10"/>
  <c r="E269" i="10"/>
  <c r="F269" i="10"/>
  <c r="G269" i="10"/>
  <c r="H269" i="10"/>
  <c r="B270" i="10"/>
  <c r="C270" i="10"/>
  <c r="D270" i="10"/>
  <c r="E270" i="10"/>
  <c r="F270" i="10"/>
  <c r="G270" i="10"/>
  <c r="H270" i="10"/>
  <c r="B271" i="10"/>
  <c r="C271" i="10"/>
  <c r="D271" i="10"/>
  <c r="E271" i="10"/>
  <c r="F271" i="10"/>
  <c r="G271" i="10"/>
  <c r="H271" i="10"/>
  <c r="B272" i="10"/>
  <c r="C272" i="10"/>
  <c r="D272" i="10"/>
  <c r="E272" i="10"/>
  <c r="F272" i="10"/>
  <c r="G272" i="10"/>
  <c r="H272" i="10"/>
  <c r="B273" i="10"/>
  <c r="C273" i="10"/>
  <c r="D273" i="10"/>
  <c r="E273" i="10"/>
  <c r="F273" i="10"/>
  <c r="G273" i="10"/>
  <c r="H273" i="10"/>
  <c r="B274" i="10"/>
  <c r="C274" i="10"/>
  <c r="D274" i="10"/>
  <c r="E274" i="10"/>
  <c r="F274" i="10"/>
  <c r="G274" i="10"/>
  <c r="H274" i="10"/>
  <c r="B275" i="10"/>
  <c r="C275" i="10"/>
  <c r="D275" i="10"/>
  <c r="E275" i="10"/>
  <c r="F275" i="10"/>
  <c r="G275" i="10"/>
  <c r="H275" i="10"/>
  <c r="B276" i="10"/>
  <c r="C276" i="10"/>
  <c r="D276" i="10"/>
  <c r="E276" i="10"/>
  <c r="F276" i="10"/>
  <c r="G276" i="10"/>
  <c r="H276" i="10"/>
  <c r="B277" i="10"/>
  <c r="C277" i="10"/>
  <c r="D277" i="10"/>
  <c r="E277" i="10"/>
  <c r="F277" i="10"/>
  <c r="G277" i="10"/>
  <c r="H277" i="10"/>
  <c r="B278" i="10"/>
  <c r="C278" i="10"/>
  <c r="D278" i="10"/>
  <c r="E278" i="10"/>
  <c r="F278" i="10"/>
  <c r="G278" i="10"/>
  <c r="H278" i="10"/>
  <c r="B279" i="10"/>
  <c r="C279" i="10"/>
  <c r="D279" i="10"/>
  <c r="E279" i="10"/>
  <c r="F279" i="10"/>
  <c r="G279" i="10"/>
  <c r="H279" i="10"/>
  <c r="B280" i="10"/>
  <c r="C280" i="10"/>
  <c r="D280" i="10"/>
  <c r="E280" i="10"/>
  <c r="F280" i="10"/>
  <c r="G280" i="10"/>
  <c r="H280" i="10"/>
  <c r="B281" i="10"/>
  <c r="C281" i="10"/>
  <c r="D281" i="10"/>
  <c r="E281" i="10"/>
  <c r="F281" i="10"/>
  <c r="G281" i="10"/>
  <c r="H281" i="10"/>
  <c r="B282" i="10"/>
  <c r="C282" i="10"/>
  <c r="D282" i="10"/>
  <c r="E282" i="10"/>
  <c r="F282" i="10"/>
  <c r="G282" i="10"/>
  <c r="H282" i="10"/>
  <c r="B283" i="10"/>
  <c r="C283" i="10"/>
  <c r="D283" i="10"/>
  <c r="E283" i="10"/>
  <c r="F283" i="10"/>
  <c r="G283" i="10"/>
  <c r="H283" i="10"/>
  <c r="B284" i="10"/>
  <c r="C284" i="10"/>
  <c r="D284" i="10"/>
  <c r="E284" i="10"/>
  <c r="F284" i="10"/>
  <c r="G284" i="10"/>
  <c r="H284" i="10"/>
  <c r="B285" i="10"/>
  <c r="C285" i="10"/>
  <c r="D285" i="10"/>
  <c r="E285" i="10"/>
  <c r="F285" i="10"/>
  <c r="G285" i="10"/>
  <c r="H285" i="10"/>
  <c r="B286" i="10"/>
  <c r="C286" i="10"/>
  <c r="D286" i="10"/>
  <c r="E286" i="10"/>
  <c r="F286" i="10"/>
  <c r="G286" i="10"/>
  <c r="H286" i="10"/>
  <c r="B287" i="10"/>
  <c r="C287" i="10"/>
  <c r="D287" i="10"/>
  <c r="E287" i="10"/>
  <c r="F287" i="10"/>
  <c r="G287" i="10"/>
  <c r="H287" i="10"/>
  <c r="B288" i="10"/>
  <c r="C288" i="10"/>
  <c r="D288" i="10"/>
  <c r="E288" i="10"/>
  <c r="F288" i="10"/>
  <c r="G288" i="10"/>
  <c r="H288" i="10"/>
  <c r="B289" i="10"/>
  <c r="C289" i="10"/>
  <c r="D289" i="10"/>
  <c r="E289" i="10"/>
  <c r="F289" i="10"/>
  <c r="G289" i="10"/>
  <c r="H289" i="10"/>
  <c r="B290" i="10"/>
  <c r="C290" i="10"/>
  <c r="D290" i="10"/>
  <c r="E290" i="10"/>
  <c r="F290" i="10"/>
  <c r="G290" i="10"/>
  <c r="H290" i="10"/>
  <c r="B291" i="10"/>
  <c r="C291" i="10"/>
  <c r="D291" i="10"/>
  <c r="E291" i="10"/>
  <c r="F291" i="10"/>
  <c r="G291" i="10"/>
  <c r="H291" i="10"/>
  <c r="B292" i="10"/>
  <c r="C292" i="10"/>
  <c r="D292" i="10"/>
  <c r="E292" i="10"/>
  <c r="F292" i="10"/>
  <c r="G292" i="10"/>
  <c r="H292" i="10"/>
  <c r="B293" i="10"/>
  <c r="C293" i="10"/>
  <c r="D293" i="10"/>
  <c r="E293" i="10"/>
  <c r="F293" i="10"/>
  <c r="G293" i="10"/>
  <c r="H293" i="10"/>
  <c r="B294" i="10"/>
  <c r="C294" i="10"/>
  <c r="D294" i="10"/>
  <c r="E294" i="10"/>
  <c r="F294" i="10"/>
  <c r="G294" i="10"/>
  <c r="H294" i="10"/>
  <c r="B295" i="10"/>
  <c r="C295" i="10"/>
  <c r="D295" i="10"/>
  <c r="E295" i="10"/>
  <c r="F295" i="10"/>
  <c r="G295" i="10"/>
  <c r="H295" i="10"/>
  <c r="B296" i="10"/>
  <c r="C296" i="10"/>
  <c r="D296" i="10"/>
  <c r="E296" i="10"/>
  <c r="F296" i="10"/>
  <c r="G296" i="10"/>
  <c r="H296" i="10"/>
  <c r="B297" i="10"/>
  <c r="C297" i="10"/>
  <c r="D297" i="10"/>
  <c r="E297" i="10"/>
  <c r="F297" i="10"/>
  <c r="G297" i="10"/>
  <c r="H297" i="10"/>
  <c r="B298" i="10"/>
  <c r="C298" i="10"/>
  <c r="D298" i="10"/>
  <c r="E298" i="10"/>
  <c r="F298" i="10"/>
  <c r="G298" i="10"/>
  <c r="H298" i="10"/>
  <c r="B299" i="10"/>
  <c r="C299" i="10"/>
  <c r="D299" i="10"/>
  <c r="E299" i="10"/>
  <c r="F299" i="10"/>
  <c r="G299" i="10"/>
  <c r="H299" i="10"/>
  <c r="B300" i="10"/>
  <c r="C300" i="10"/>
  <c r="D300" i="10"/>
  <c r="E300" i="10"/>
  <c r="F300" i="10"/>
  <c r="G300" i="10"/>
  <c r="H300" i="10"/>
  <c r="B301" i="10"/>
  <c r="C301" i="10"/>
  <c r="D301" i="10"/>
  <c r="E301" i="10"/>
  <c r="F301" i="10"/>
  <c r="G301" i="10"/>
  <c r="H301" i="10"/>
  <c r="B302" i="10"/>
  <c r="C302" i="10"/>
  <c r="D302" i="10"/>
  <c r="E302" i="10"/>
  <c r="F302" i="10"/>
  <c r="G302" i="10"/>
  <c r="H302" i="10"/>
  <c r="B303" i="10"/>
  <c r="C303" i="10"/>
  <c r="D303" i="10"/>
  <c r="E303" i="10"/>
  <c r="F303" i="10"/>
  <c r="G303" i="10"/>
  <c r="H303" i="10"/>
  <c r="B304" i="10"/>
  <c r="C304" i="10"/>
  <c r="D304" i="10"/>
  <c r="E304" i="10"/>
  <c r="F304" i="10"/>
  <c r="G304" i="10"/>
  <c r="H304" i="10"/>
  <c r="B305" i="10"/>
  <c r="C305" i="10"/>
  <c r="D305" i="10"/>
  <c r="E305" i="10"/>
  <c r="F305" i="10"/>
  <c r="G305" i="10"/>
  <c r="H305" i="10"/>
  <c r="B306" i="10"/>
  <c r="C306" i="10"/>
  <c r="D306" i="10"/>
  <c r="E306" i="10"/>
  <c r="F306" i="10"/>
  <c r="G306" i="10"/>
  <c r="H306" i="10"/>
  <c r="B307" i="10"/>
  <c r="C307" i="10"/>
  <c r="D307" i="10"/>
  <c r="E307" i="10"/>
  <c r="F307" i="10"/>
  <c r="G307" i="10"/>
  <c r="H307" i="10"/>
  <c r="B308" i="10"/>
  <c r="C308" i="10"/>
  <c r="D308" i="10"/>
  <c r="E308" i="10"/>
  <c r="F308" i="10"/>
  <c r="G308" i="10"/>
  <c r="H308" i="10"/>
  <c r="B309" i="10"/>
  <c r="C309" i="10"/>
  <c r="D309" i="10"/>
  <c r="E309" i="10"/>
  <c r="F309" i="10"/>
  <c r="G309" i="10"/>
  <c r="H309" i="10"/>
  <c r="B310" i="10"/>
  <c r="C310" i="10"/>
  <c r="D310" i="10"/>
  <c r="E310" i="10"/>
  <c r="F310" i="10"/>
  <c r="G310" i="10"/>
  <c r="H310" i="10"/>
  <c r="B311" i="10"/>
  <c r="C311" i="10"/>
  <c r="D311" i="10"/>
  <c r="E311" i="10"/>
  <c r="F311" i="10"/>
  <c r="G311" i="10"/>
  <c r="H311" i="10"/>
  <c r="B312" i="10"/>
  <c r="C312" i="10"/>
  <c r="D312" i="10"/>
  <c r="E312" i="10"/>
  <c r="F312" i="10"/>
  <c r="G312" i="10"/>
  <c r="H312" i="10"/>
  <c r="B313" i="10"/>
  <c r="C313" i="10"/>
  <c r="D313" i="10"/>
  <c r="E313" i="10"/>
  <c r="F313" i="10"/>
  <c r="G313" i="10"/>
  <c r="H313" i="10"/>
  <c r="B314" i="10"/>
  <c r="C314" i="10"/>
  <c r="D314" i="10"/>
  <c r="E314" i="10"/>
  <c r="F314" i="10"/>
  <c r="G314" i="10"/>
  <c r="H314" i="10"/>
  <c r="B315" i="10"/>
  <c r="C315" i="10"/>
  <c r="D315" i="10"/>
  <c r="E315" i="10"/>
  <c r="F315" i="10"/>
  <c r="G315" i="10"/>
  <c r="H315" i="10"/>
  <c r="B316" i="10"/>
  <c r="C316" i="10"/>
  <c r="D316" i="10"/>
  <c r="E316" i="10"/>
  <c r="F316" i="10"/>
  <c r="G316" i="10"/>
  <c r="H316" i="10"/>
  <c r="B317" i="10"/>
  <c r="C317" i="10"/>
  <c r="D317" i="10"/>
  <c r="E317" i="10"/>
  <c r="F317" i="10"/>
  <c r="G317" i="10"/>
  <c r="H317" i="10"/>
  <c r="B318" i="10"/>
  <c r="C318" i="10"/>
  <c r="D318" i="10"/>
  <c r="E318" i="10"/>
  <c r="F318" i="10"/>
  <c r="G318" i="10"/>
  <c r="H318" i="10"/>
  <c r="B319" i="10"/>
  <c r="C319" i="10"/>
  <c r="D319" i="10"/>
  <c r="E319" i="10"/>
  <c r="F319" i="10"/>
  <c r="G319" i="10"/>
  <c r="H319" i="10"/>
  <c r="B320" i="10"/>
  <c r="C320" i="10"/>
  <c r="D320" i="10"/>
  <c r="E320" i="10"/>
  <c r="F320" i="10"/>
  <c r="G320" i="10"/>
  <c r="H320" i="10"/>
  <c r="B321" i="10"/>
  <c r="C321" i="10"/>
  <c r="D321" i="10"/>
  <c r="E321" i="10"/>
  <c r="F321" i="10"/>
  <c r="G321" i="10"/>
  <c r="H321" i="10"/>
  <c r="B322" i="10"/>
  <c r="C322" i="10"/>
  <c r="D322" i="10"/>
  <c r="E322" i="10"/>
  <c r="F322" i="10"/>
  <c r="G322" i="10"/>
  <c r="H322" i="10"/>
  <c r="B323" i="10"/>
  <c r="C323" i="10"/>
  <c r="D323" i="10"/>
  <c r="E323" i="10"/>
  <c r="F323" i="10"/>
  <c r="G323" i="10"/>
  <c r="H323" i="10"/>
  <c r="B324" i="10"/>
  <c r="C324" i="10"/>
  <c r="D324" i="10"/>
  <c r="E324" i="10"/>
  <c r="F324" i="10"/>
  <c r="G324" i="10"/>
  <c r="H324" i="10"/>
  <c r="B326" i="10"/>
  <c r="C326" i="10"/>
  <c r="D326" i="10"/>
  <c r="E326" i="10"/>
  <c r="F326" i="10"/>
  <c r="G326" i="10"/>
  <c r="H326" i="10"/>
  <c r="B327" i="10"/>
  <c r="C327" i="10"/>
  <c r="D327" i="10"/>
  <c r="E327" i="10"/>
  <c r="F327" i="10"/>
  <c r="G327" i="10"/>
  <c r="H327" i="10"/>
  <c r="B328" i="10"/>
  <c r="C328" i="10"/>
  <c r="D328" i="10"/>
  <c r="E328" i="10"/>
  <c r="F328" i="10"/>
  <c r="G328" i="10"/>
  <c r="H328" i="10"/>
  <c r="B329" i="10"/>
  <c r="C329" i="10"/>
  <c r="D329" i="10"/>
  <c r="E329" i="10"/>
  <c r="F329" i="10"/>
  <c r="G329" i="10"/>
  <c r="H329" i="10"/>
  <c r="B330" i="10"/>
  <c r="C330" i="10"/>
  <c r="D330" i="10"/>
  <c r="E330" i="10"/>
  <c r="F330" i="10"/>
  <c r="G330" i="10"/>
  <c r="H330" i="10"/>
  <c r="B331" i="10"/>
  <c r="C331" i="10"/>
  <c r="D331" i="10"/>
  <c r="E331" i="10"/>
  <c r="F331" i="10"/>
  <c r="G331" i="10"/>
  <c r="H331" i="10"/>
  <c r="B332" i="10"/>
  <c r="C332" i="10"/>
  <c r="D332" i="10"/>
  <c r="E332" i="10"/>
  <c r="F332" i="10"/>
  <c r="G332" i="10"/>
  <c r="H332" i="10"/>
  <c r="B333" i="10"/>
  <c r="C333" i="10"/>
  <c r="D333" i="10"/>
  <c r="E333" i="10"/>
  <c r="F333" i="10"/>
  <c r="G333" i="10"/>
  <c r="H333" i="10"/>
  <c r="B334" i="10"/>
  <c r="C334" i="10"/>
  <c r="D334" i="10"/>
  <c r="E334" i="10"/>
  <c r="F334" i="10"/>
  <c r="G334" i="10"/>
  <c r="H334" i="10"/>
  <c r="B335" i="10"/>
  <c r="C335" i="10"/>
  <c r="D335" i="10"/>
  <c r="E335" i="10"/>
  <c r="F335" i="10"/>
  <c r="G335" i="10"/>
  <c r="H335" i="10"/>
  <c r="B336" i="10"/>
  <c r="C336" i="10"/>
  <c r="D336" i="10"/>
  <c r="E336" i="10"/>
  <c r="F336" i="10"/>
  <c r="G336" i="10"/>
  <c r="H336" i="10"/>
  <c r="B337" i="10"/>
  <c r="C337" i="10"/>
  <c r="D337" i="10"/>
  <c r="E337" i="10"/>
  <c r="F337" i="10"/>
  <c r="G337" i="10"/>
  <c r="H337" i="10"/>
  <c r="B338" i="10"/>
  <c r="C338" i="10"/>
  <c r="D338" i="10"/>
  <c r="E338" i="10"/>
  <c r="F338" i="10"/>
  <c r="G338" i="10"/>
  <c r="H338" i="10"/>
  <c r="B339" i="10"/>
  <c r="C339" i="10"/>
  <c r="D339" i="10"/>
  <c r="E339" i="10"/>
  <c r="F339" i="10"/>
  <c r="G339" i="10"/>
  <c r="H339" i="10"/>
  <c r="B340" i="10"/>
  <c r="C340" i="10"/>
  <c r="D340" i="10"/>
  <c r="E340" i="10"/>
  <c r="F340" i="10"/>
  <c r="G340" i="10"/>
  <c r="H340" i="10"/>
  <c r="B341" i="10"/>
  <c r="C341" i="10"/>
  <c r="D341" i="10"/>
  <c r="E341" i="10"/>
  <c r="F341" i="10"/>
  <c r="G341" i="10"/>
  <c r="H341" i="10"/>
  <c r="B342" i="10"/>
  <c r="C342" i="10"/>
  <c r="D342" i="10"/>
  <c r="E342" i="10"/>
  <c r="F342" i="10"/>
  <c r="G342" i="10"/>
  <c r="H342" i="10"/>
  <c r="B343" i="10"/>
  <c r="C343" i="10"/>
  <c r="D343" i="10"/>
  <c r="E343" i="10"/>
  <c r="F343" i="10"/>
  <c r="G343" i="10"/>
  <c r="H343" i="10"/>
  <c r="B344" i="10"/>
  <c r="C344" i="10"/>
  <c r="D344" i="10"/>
  <c r="E344" i="10"/>
  <c r="F344" i="10"/>
  <c r="G344" i="10"/>
  <c r="H344" i="10"/>
  <c r="B345" i="10"/>
  <c r="C345" i="10"/>
  <c r="D345" i="10"/>
  <c r="E345" i="10"/>
  <c r="F345" i="10"/>
  <c r="G345" i="10"/>
  <c r="H345" i="10"/>
  <c r="B346" i="10"/>
  <c r="C346" i="10"/>
  <c r="D346" i="10"/>
  <c r="E346" i="10"/>
  <c r="F346" i="10"/>
  <c r="G346" i="10"/>
  <c r="H346" i="10"/>
  <c r="B347" i="10"/>
  <c r="C347" i="10"/>
  <c r="D347" i="10"/>
  <c r="E347" i="10"/>
  <c r="F347" i="10"/>
  <c r="G347" i="10"/>
  <c r="H347" i="10"/>
  <c r="B348" i="10"/>
  <c r="C348" i="10"/>
  <c r="D348" i="10"/>
  <c r="E348" i="10"/>
  <c r="F348" i="10"/>
  <c r="G348" i="10"/>
  <c r="H348" i="10"/>
  <c r="B349" i="10"/>
  <c r="C349" i="10"/>
  <c r="D349" i="10"/>
  <c r="E349" i="10"/>
  <c r="F349" i="10"/>
  <c r="G349" i="10"/>
  <c r="H349" i="10"/>
  <c r="B350" i="10"/>
  <c r="C350" i="10"/>
  <c r="D350" i="10"/>
  <c r="E350" i="10"/>
  <c r="F350" i="10"/>
  <c r="G350" i="10"/>
  <c r="H350" i="10"/>
  <c r="B351" i="10"/>
  <c r="C351" i="10"/>
  <c r="D351" i="10"/>
  <c r="E351" i="10"/>
  <c r="F351" i="10"/>
  <c r="G351" i="10"/>
  <c r="H351" i="10"/>
  <c r="B352" i="10"/>
  <c r="C352" i="10"/>
  <c r="D352" i="10"/>
  <c r="E352" i="10"/>
  <c r="F352" i="10"/>
  <c r="G352" i="10"/>
  <c r="H352" i="10"/>
  <c r="B353" i="10"/>
  <c r="C353" i="10"/>
  <c r="D353" i="10"/>
  <c r="E353" i="10"/>
  <c r="F353" i="10"/>
  <c r="G353" i="10"/>
  <c r="H353" i="10"/>
  <c r="B354" i="10"/>
  <c r="C354" i="10"/>
  <c r="D354" i="10"/>
  <c r="E354" i="10"/>
  <c r="F354" i="10"/>
  <c r="G354" i="10"/>
  <c r="H354" i="10"/>
  <c r="B355" i="10"/>
  <c r="C355" i="10"/>
  <c r="D355" i="10"/>
  <c r="E355" i="10"/>
  <c r="F355" i="10"/>
  <c r="G355" i="10"/>
  <c r="H355" i="10"/>
  <c r="B356" i="10"/>
  <c r="C356" i="10"/>
  <c r="D356" i="10"/>
  <c r="E356" i="10"/>
  <c r="F356" i="10"/>
  <c r="G356" i="10"/>
  <c r="H356" i="10"/>
  <c r="B357" i="10"/>
  <c r="C357" i="10"/>
  <c r="D357" i="10"/>
  <c r="E357" i="10"/>
  <c r="F357" i="10"/>
  <c r="G357" i="10"/>
  <c r="H357" i="10"/>
  <c r="B358" i="10"/>
  <c r="C358" i="10"/>
  <c r="D358" i="10"/>
  <c r="E358" i="10"/>
  <c r="F358" i="10"/>
  <c r="G358" i="10"/>
  <c r="H358" i="10"/>
  <c r="B359" i="10"/>
  <c r="C359" i="10"/>
  <c r="D359" i="10"/>
  <c r="E359" i="10"/>
  <c r="F359" i="10"/>
  <c r="G359" i="10"/>
  <c r="H359" i="10"/>
  <c r="B360" i="10"/>
  <c r="C360" i="10"/>
  <c r="D360" i="10"/>
  <c r="E360" i="10"/>
  <c r="F360" i="10"/>
  <c r="G360" i="10"/>
  <c r="H360" i="10"/>
  <c r="B361" i="10"/>
  <c r="C361" i="10"/>
  <c r="D361" i="10"/>
  <c r="E361" i="10"/>
  <c r="F361" i="10"/>
  <c r="G361" i="10"/>
  <c r="H361" i="10"/>
  <c r="B362" i="10"/>
  <c r="C362" i="10"/>
  <c r="D362" i="10"/>
  <c r="E362" i="10"/>
  <c r="F362" i="10"/>
  <c r="G362" i="10"/>
  <c r="H362" i="10"/>
  <c r="B363" i="10"/>
  <c r="C363" i="10"/>
  <c r="D363" i="10"/>
  <c r="E363" i="10"/>
  <c r="F363" i="10"/>
  <c r="G363" i="10"/>
  <c r="H363" i="10"/>
  <c r="B364" i="10"/>
  <c r="C364" i="10"/>
  <c r="D364" i="10"/>
  <c r="E364" i="10"/>
  <c r="F364" i="10"/>
  <c r="G364" i="10"/>
  <c r="H364" i="10"/>
  <c r="B365" i="10"/>
  <c r="C365" i="10"/>
  <c r="D365" i="10"/>
  <c r="E365" i="10"/>
  <c r="F365" i="10"/>
  <c r="G365" i="10"/>
  <c r="H365" i="10"/>
  <c r="B366" i="10"/>
  <c r="C366" i="10"/>
  <c r="D366" i="10"/>
  <c r="E366" i="10"/>
  <c r="F366" i="10"/>
  <c r="G366" i="10"/>
  <c r="H366" i="10"/>
  <c r="B367" i="10"/>
  <c r="C367" i="10"/>
  <c r="D367" i="10"/>
  <c r="E367" i="10"/>
  <c r="F367" i="10"/>
  <c r="G367" i="10"/>
  <c r="H367" i="10"/>
  <c r="B368" i="10"/>
  <c r="C368" i="10"/>
  <c r="D368" i="10"/>
  <c r="E368" i="10"/>
  <c r="F368" i="10"/>
  <c r="G368" i="10"/>
  <c r="H368" i="10"/>
  <c r="B369" i="10"/>
  <c r="C369" i="10"/>
  <c r="D369" i="10"/>
  <c r="E369" i="10"/>
  <c r="F369" i="10"/>
  <c r="G369" i="10"/>
  <c r="H369" i="10"/>
  <c r="B370" i="10"/>
  <c r="C370" i="10"/>
  <c r="D370" i="10"/>
  <c r="E370" i="10"/>
  <c r="F370" i="10"/>
  <c r="G370" i="10"/>
  <c r="H370" i="10"/>
  <c r="B371" i="10"/>
  <c r="C371" i="10"/>
  <c r="D371" i="10"/>
  <c r="E371" i="10"/>
  <c r="F371" i="10"/>
  <c r="G371" i="10"/>
  <c r="H371" i="10"/>
  <c r="B372" i="10"/>
  <c r="C372" i="10"/>
  <c r="D372" i="10"/>
  <c r="E372" i="10"/>
  <c r="F372" i="10"/>
  <c r="G372" i="10"/>
  <c r="H372" i="10"/>
  <c r="B373" i="10"/>
  <c r="C373" i="10"/>
  <c r="D373" i="10"/>
  <c r="E373" i="10"/>
  <c r="F373" i="10"/>
  <c r="G373" i="10"/>
  <c r="H373" i="10"/>
  <c r="B374" i="10"/>
  <c r="C374" i="10"/>
  <c r="D374" i="10"/>
  <c r="E374" i="10"/>
  <c r="F374" i="10"/>
  <c r="G374" i="10"/>
  <c r="H374" i="10"/>
  <c r="B375" i="10"/>
  <c r="C375" i="10"/>
  <c r="D375" i="10"/>
  <c r="E375" i="10"/>
  <c r="F375" i="10"/>
  <c r="G375" i="10"/>
  <c r="H375" i="10"/>
  <c r="B376" i="10"/>
  <c r="C376" i="10"/>
  <c r="D376" i="10"/>
  <c r="E376" i="10"/>
  <c r="F376" i="10"/>
  <c r="G376" i="10"/>
  <c r="H376" i="10"/>
  <c r="B377" i="10"/>
  <c r="C377" i="10"/>
  <c r="D377" i="10"/>
  <c r="E377" i="10"/>
  <c r="F377" i="10"/>
  <c r="G377" i="10"/>
  <c r="H377" i="10"/>
  <c r="B378" i="10"/>
  <c r="C378" i="10"/>
  <c r="D378" i="10"/>
  <c r="E378" i="10"/>
  <c r="F378" i="10"/>
  <c r="G378" i="10"/>
  <c r="H378" i="10"/>
  <c r="B379" i="10"/>
  <c r="C379" i="10"/>
  <c r="D379" i="10"/>
  <c r="E379" i="10"/>
  <c r="F379" i="10"/>
  <c r="G379" i="10"/>
  <c r="H379" i="10"/>
  <c r="B380" i="10"/>
  <c r="C380" i="10"/>
  <c r="D380" i="10"/>
  <c r="E380" i="10"/>
  <c r="F380" i="10"/>
  <c r="G380" i="10"/>
  <c r="H380" i="10"/>
  <c r="B381" i="10"/>
  <c r="C381" i="10"/>
  <c r="D381" i="10"/>
  <c r="E381" i="10"/>
  <c r="F381" i="10"/>
  <c r="G381" i="10"/>
  <c r="H381" i="10"/>
  <c r="B382" i="10"/>
  <c r="C382" i="10"/>
  <c r="D382" i="10"/>
  <c r="E382" i="10"/>
  <c r="F382" i="10"/>
  <c r="G382" i="10"/>
  <c r="H382" i="10"/>
  <c r="B383" i="10"/>
  <c r="C383" i="10"/>
  <c r="D383" i="10"/>
  <c r="E383" i="10"/>
  <c r="F383" i="10"/>
  <c r="G383" i="10"/>
  <c r="H383" i="10"/>
  <c r="B384" i="10"/>
  <c r="C384" i="10"/>
  <c r="D384" i="10"/>
  <c r="E384" i="10"/>
  <c r="F384" i="10"/>
  <c r="G384" i="10"/>
  <c r="H384" i="10"/>
  <c r="B385" i="10"/>
  <c r="C385" i="10"/>
  <c r="D385" i="10"/>
  <c r="E385" i="10"/>
  <c r="F385" i="10"/>
  <c r="G385" i="10"/>
  <c r="H385" i="10"/>
  <c r="B386" i="10"/>
  <c r="C386" i="10"/>
  <c r="D386" i="10"/>
  <c r="E386" i="10"/>
  <c r="F386" i="10"/>
  <c r="G386" i="10"/>
  <c r="H386" i="10"/>
  <c r="B387" i="10"/>
  <c r="C387" i="10"/>
  <c r="D387" i="10"/>
  <c r="E387" i="10"/>
  <c r="F387" i="10"/>
  <c r="G387" i="10"/>
  <c r="H387" i="10"/>
  <c r="B388" i="10"/>
  <c r="C388" i="10"/>
  <c r="D388" i="10"/>
  <c r="E388" i="10"/>
  <c r="F388" i="10"/>
  <c r="G388" i="10"/>
  <c r="H388" i="10"/>
  <c r="B389" i="10"/>
  <c r="C389" i="10"/>
  <c r="D389" i="10"/>
  <c r="E389" i="10"/>
  <c r="F389" i="10"/>
  <c r="G389" i="10"/>
  <c r="H389" i="10"/>
  <c r="B390" i="10"/>
  <c r="C390" i="10"/>
  <c r="D390" i="10"/>
  <c r="E390" i="10"/>
  <c r="F390" i="10"/>
  <c r="G390" i="10"/>
  <c r="H390" i="10"/>
  <c r="B391" i="10"/>
  <c r="C391" i="10"/>
  <c r="D391" i="10"/>
  <c r="E391" i="10"/>
  <c r="F391" i="10"/>
  <c r="G391" i="10"/>
  <c r="H391" i="10"/>
  <c r="B392" i="10"/>
  <c r="C392" i="10"/>
  <c r="D392" i="10"/>
  <c r="E392" i="10"/>
  <c r="F392" i="10"/>
  <c r="G392" i="10"/>
  <c r="H392" i="10"/>
  <c r="B393" i="10"/>
  <c r="C393" i="10"/>
  <c r="D393" i="10"/>
  <c r="E393" i="10"/>
  <c r="F393" i="10"/>
  <c r="G393" i="10"/>
  <c r="H393" i="10"/>
  <c r="B394" i="10"/>
  <c r="C394" i="10"/>
  <c r="D394" i="10"/>
  <c r="E394" i="10"/>
  <c r="F394" i="10"/>
  <c r="G394" i="10"/>
  <c r="H394" i="10"/>
  <c r="B395" i="10"/>
  <c r="C395" i="10"/>
  <c r="D395" i="10"/>
  <c r="E395" i="10"/>
  <c r="F395" i="10"/>
  <c r="G395" i="10"/>
  <c r="H395" i="10"/>
  <c r="B396" i="10"/>
  <c r="C396" i="10"/>
  <c r="D396" i="10"/>
  <c r="E396" i="10"/>
  <c r="F396" i="10"/>
  <c r="G396" i="10"/>
  <c r="H396" i="10"/>
  <c r="B397" i="10"/>
  <c r="C397" i="10"/>
  <c r="D397" i="10"/>
  <c r="E397" i="10"/>
  <c r="F397" i="10"/>
  <c r="G397" i="10"/>
  <c r="H397" i="10"/>
  <c r="B398" i="10"/>
  <c r="C398" i="10"/>
  <c r="D398" i="10"/>
  <c r="E398" i="10"/>
  <c r="F398" i="10"/>
  <c r="G398" i="10"/>
  <c r="H398" i="10"/>
  <c r="B399" i="10"/>
  <c r="C399" i="10"/>
  <c r="D399" i="10"/>
  <c r="E399" i="10"/>
  <c r="F399" i="10"/>
  <c r="G399" i="10"/>
  <c r="H399" i="10"/>
  <c r="B400" i="10"/>
  <c r="C400" i="10"/>
  <c r="D400" i="10"/>
  <c r="E400" i="10"/>
  <c r="F400" i="10"/>
  <c r="G400" i="10"/>
  <c r="H400" i="10"/>
  <c r="B401" i="10"/>
  <c r="C401" i="10"/>
  <c r="D401" i="10"/>
  <c r="E401" i="10"/>
  <c r="F401" i="10"/>
  <c r="G401" i="10"/>
  <c r="H401" i="10"/>
  <c r="B402" i="10"/>
  <c r="C402" i="10"/>
  <c r="D402" i="10"/>
  <c r="E402" i="10"/>
  <c r="F402" i="10"/>
  <c r="G402" i="10"/>
  <c r="H402" i="10"/>
  <c r="B403" i="10"/>
  <c r="C403" i="10"/>
  <c r="D403" i="10"/>
  <c r="E403" i="10"/>
  <c r="F403" i="10"/>
  <c r="G403" i="10"/>
  <c r="H403" i="10"/>
  <c r="A3" i="1" a="1"/>
  <c r="A3" i="1"/>
  <c r="G3" i="1" a="1"/>
  <c r="G3" i="1"/>
  <c r="A5" i="2" a="1"/>
  <c r="A5" i="2"/>
  <c r="K5" i="2" a="1"/>
  <c r="K5" i="2"/>
  <c r="U5" i="2" a="1"/>
  <c r="U5" i="2"/>
  <c r="B4" i="4" a="1"/>
  <c r="B4" i="4"/>
  <c r="C4" i="4"/>
  <c r="D4" i="4"/>
  <c r="B5" i="4" a="1"/>
  <c r="B5" i="4"/>
  <c r="C5" i="4"/>
  <c r="D5" i="4"/>
  <c r="B6" i="4" a="1"/>
  <c r="B6" i="4"/>
  <c r="C6" i="4"/>
  <c r="D6" i="4"/>
  <c r="B7" i="4" a="1"/>
  <c r="B7" i="4"/>
  <c r="C7" i="4"/>
  <c r="D7" i="4"/>
  <c r="B8" i="4" a="1"/>
  <c r="B8" i="4"/>
  <c r="C8" i="4"/>
  <c r="D8" i="4"/>
  <c r="B9" i="4" a="1"/>
  <c r="B9" i="4"/>
  <c r="C9" i="4"/>
  <c r="D9" i="4"/>
  <c r="B10" i="4" a="1"/>
  <c r="B10" i="4"/>
  <c r="C10" i="4"/>
  <c r="D10" i="4"/>
  <c r="B11" i="4" a="1"/>
  <c r="B11" i="4"/>
  <c r="C11" i="4"/>
  <c r="D11" i="4"/>
  <c r="B12" i="4" a="1"/>
  <c r="B12" i="4"/>
  <c r="C12" i="4"/>
  <c r="D12" i="4"/>
  <c r="B13" i="4" a="1"/>
  <c r="B13" i="4"/>
  <c r="C13" i="4"/>
  <c r="D13" i="4"/>
  <c r="B14" i="4" a="1"/>
  <c r="B14" i="4"/>
  <c r="C14" i="4"/>
  <c r="D14" i="4"/>
  <c r="B15" i="4" a="1"/>
  <c r="B15" i="4"/>
  <c r="C15" i="4"/>
  <c r="D15" i="4"/>
  <c r="B16" i="4" a="1"/>
  <c r="B16" i="4"/>
  <c r="C16" i="4"/>
  <c r="D16" i="4"/>
  <c r="B17" i="4" a="1"/>
  <c r="B17" i="4"/>
  <c r="C17" i="4"/>
  <c r="D17" i="4"/>
  <c r="B18" i="4" a="1"/>
  <c r="B18" i="4"/>
  <c r="C18" i="4"/>
  <c r="D18" i="4"/>
  <c r="B19" i="4" a="1"/>
  <c r="B19" i="4"/>
  <c r="C19" i="4"/>
  <c r="D19" i="4"/>
  <c r="B20" i="4" a="1"/>
  <c r="B20" i="4"/>
  <c r="C20" i="4"/>
  <c r="D20" i="4"/>
  <c r="B21" i="4" a="1"/>
  <c r="B21" i="4"/>
  <c r="C21" i="4"/>
  <c r="D21" i="4"/>
  <c r="B22" i="4" a="1"/>
  <c r="B22" i="4"/>
  <c r="C22" i="4"/>
  <c r="D22" i="4"/>
  <c r="B23" i="4" a="1"/>
  <c r="B23" i="4"/>
  <c r="C23" i="4"/>
  <c r="D23" i="4"/>
  <c r="B24" i="4" a="1"/>
  <c r="B24" i="4"/>
  <c r="C24" i="4"/>
  <c r="D24" i="4"/>
  <c r="B25" i="4" a="1"/>
  <c r="B25" i="4"/>
  <c r="C25" i="4"/>
  <c r="D25" i="4"/>
  <c r="B26" i="4" a="1"/>
  <c r="B26" i="4"/>
  <c r="C26" i="4"/>
  <c r="D26" i="4"/>
  <c r="B27" i="4" a="1"/>
  <c r="B27" i="4"/>
  <c r="C27" i="4"/>
  <c r="D27" i="4"/>
  <c r="B28" i="4" a="1"/>
  <c r="B28" i="4"/>
  <c r="C28" i="4"/>
  <c r="D28" i="4"/>
  <c r="B29" i="4" a="1"/>
  <c r="B29" i="4"/>
  <c r="C29" i="4"/>
  <c r="D29" i="4"/>
  <c r="B30" i="4" a="1"/>
  <c r="B30" i="4"/>
  <c r="C30" i="4"/>
  <c r="D30" i="4"/>
  <c r="B31" i="4" a="1"/>
  <c r="B31" i="4"/>
  <c r="C31" i="4"/>
  <c r="D31" i="4"/>
  <c r="B32" i="4" a="1"/>
  <c r="B32" i="4"/>
  <c r="C32" i="4"/>
  <c r="D32" i="4"/>
  <c r="B33" i="4" a="1"/>
  <c r="B33" i="4"/>
  <c r="C33" i="4"/>
  <c r="D33" i="4"/>
  <c r="B34" i="4" a="1"/>
  <c r="B34" i="4"/>
  <c r="C34" i="4"/>
  <c r="D34" i="4"/>
  <c r="B35" i="4" a="1"/>
  <c r="B35" i="4"/>
  <c r="C35" i="4"/>
  <c r="D35" i="4"/>
  <c r="B36" i="4" a="1"/>
  <c r="B36" i="4"/>
  <c r="C36" i="4"/>
  <c r="D36" i="4"/>
  <c r="B37" i="4" a="1"/>
  <c r="B37" i="4"/>
  <c r="C37" i="4"/>
  <c r="D37" i="4"/>
  <c r="B38" i="4" a="1"/>
  <c r="B38" i="4"/>
  <c r="C38" i="4"/>
  <c r="D38" i="4"/>
  <c r="B39" i="4" a="1"/>
  <c r="B39" i="4"/>
  <c r="C39" i="4"/>
  <c r="D39" i="4"/>
  <c r="B40" i="4" a="1"/>
  <c r="B40" i="4"/>
  <c r="C40" i="4"/>
  <c r="D40" i="4"/>
  <c r="B41" i="4" a="1"/>
  <c r="B41" i="4"/>
  <c r="C41" i="4"/>
  <c r="D41" i="4"/>
  <c r="B42" i="4" a="1"/>
  <c r="B42" i="4"/>
  <c r="C42" i="4"/>
  <c r="D42" i="4"/>
  <c r="B43" i="4" a="1"/>
  <c r="B43" i="4"/>
  <c r="C43" i="4"/>
  <c r="D43" i="4"/>
  <c r="B44" i="4" a="1"/>
  <c r="B44" i="4"/>
  <c r="C44" i="4"/>
  <c r="D44" i="4"/>
  <c r="B45" i="4" a="1"/>
  <c r="B45" i="4"/>
  <c r="C45" i="4"/>
  <c r="D45" i="4"/>
  <c r="B46" i="4" a="1"/>
  <c r="B46" i="4"/>
  <c r="C46" i="4"/>
  <c r="D46" i="4"/>
  <c r="B47" i="4" a="1"/>
  <c r="B47" i="4"/>
  <c r="C47" i="4"/>
  <c r="D47" i="4"/>
  <c r="B48" i="4" a="1"/>
  <c r="B48" i="4"/>
  <c r="C48" i="4"/>
  <c r="D48" i="4"/>
  <c r="B49" i="4" a="1"/>
  <c r="B49" i="4"/>
  <c r="C49" i="4"/>
  <c r="D49" i="4"/>
  <c r="B50" i="4" a="1"/>
  <c r="B50" i="4"/>
  <c r="C50" i="4"/>
  <c r="D50" i="4"/>
  <c r="B51" i="4" a="1"/>
  <c r="B51" i="4"/>
  <c r="C51" i="4"/>
  <c r="D51" i="4"/>
  <c r="B52" i="4" a="1"/>
  <c r="B52" i="4"/>
  <c r="C52" i="4"/>
  <c r="D52" i="4"/>
  <c r="B53" i="4" a="1"/>
  <c r="B53" i="4"/>
  <c r="C53" i="4"/>
  <c r="D53" i="4"/>
  <c r="B54" i="4" a="1"/>
  <c r="B54" i="4"/>
  <c r="C54" i="4"/>
  <c r="D54" i="4"/>
  <c r="B55" i="4" a="1"/>
  <c r="B55" i="4"/>
  <c r="C55" i="4"/>
  <c r="D55" i="4"/>
  <c r="B56" i="4" a="1"/>
  <c r="B56" i="4"/>
  <c r="C56" i="4"/>
  <c r="D56" i="4"/>
  <c r="B57" i="4" a="1"/>
  <c r="B57" i="4"/>
  <c r="C57" i="4"/>
  <c r="D57" i="4"/>
  <c r="B58" i="4" a="1"/>
  <c r="B58" i="4"/>
  <c r="C58" i="4"/>
  <c r="D58" i="4"/>
  <c r="B59" i="4" a="1"/>
  <c r="B59" i="4"/>
  <c r="C59" i="4"/>
  <c r="D59" i="4"/>
  <c r="B60" i="4" a="1"/>
  <c r="B60" i="4"/>
  <c r="C60" i="4"/>
  <c r="D60" i="4"/>
  <c r="B61" i="4" a="1"/>
  <c r="B61" i="4"/>
  <c r="C61" i="4"/>
  <c r="D61" i="4"/>
  <c r="B62" i="4" a="1"/>
  <c r="B62" i="4"/>
  <c r="C62" i="4"/>
  <c r="D62" i="4"/>
  <c r="B63" i="4" a="1"/>
  <c r="B63" i="4"/>
  <c r="C63" i="4"/>
  <c r="D63" i="4"/>
  <c r="B64" i="4" a="1"/>
  <c r="B64" i="4"/>
  <c r="C64" i="4"/>
  <c r="D64" i="4"/>
  <c r="B65" i="4" a="1"/>
  <c r="B65" i="4"/>
  <c r="C65" i="4"/>
  <c r="D65" i="4"/>
  <c r="B66" i="4" a="1"/>
  <c r="B66" i="4"/>
  <c r="C66" i="4"/>
  <c r="D66" i="4"/>
  <c r="B67" i="4" a="1"/>
  <c r="B67" i="4"/>
  <c r="C67" i="4"/>
  <c r="D67" i="4"/>
  <c r="B68" i="4" a="1"/>
  <c r="B68" i="4"/>
  <c r="C68" i="4"/>
  <c r="D68" i="4"/>
  <c r="B69" i="4" a="1"/>
  <c r="B69" i="4"/>
  <c r="C69" i="4"/>
  <c r="D69" i="4"/>
  <c r="B70" i="4" a="1"/>
  <c r="B70" i="4"/>
  <c r="C70" i="4"/>
  <c r="D70" i="4"/>
  <c r="B71" i="4" a="1"/>
  <c r="B71" i="4"/>
  <c r="C71" i="4"/>
  <c r="D71" i="4"/>
  <c r="B72" i="4" a="1"/>
  <c r="B72" i="4"/>
  <c r="C72" i="4"/>
  <c r="D72" i="4"/>
  <c r="B73" i="4" a="1"/>
  <c r="B73" i="4"/>
  <c r="C73" i="4"/>
  <c r="D73" i="4"/>
  <c r="B74" i="4" a="1"/>
  <c r="B74" i="4"/>
  <c r="C74" i="4"/>
  <c r="D74" i="4"/>
  <c r="B75" i="4" a="1"/>
  <c r="B75" i="4"/>
  <c r="C75" i="4"/>
  <c r="D75" i="4"/>
  <c r="B76" i="4" a="1"/>
  <c r="B76" i="4"/>
  <c r="C76" i="4"/>
  <c r="D76" i="4"/>
  <c r="B77" i="4" a="1"/>
  <c r="B77" i="4"/>
  <c r="C77" i="4"/>
  <c r="D77" i="4"/>
  <c r="B78" i="4" a="1"/>
  <c r="B78" i="4"/>
  <c r="C78" i="4"/>
  <c r="D78" i="4"/>
  <c r="B79" i="4" a="1"/>
  <c r="B79" i="4"/>
  <c r="C79" i="4"/>
  <c r="D79" i="4"/>
  <c r="B80" i="4" a="1"/>
  <c r="B80" i="4"/>
  <c r="C80" i="4"/>
  <c r="D80" i="4"/>
  <c r="B81" i="4" a="1"/>
  <c r="B81" i="4"/>
  <c r="C81" i="4"/>
  <c r="D81" i="4"/>
  <c r="B82" i="4" a="1"/>
  <c r="B82" i="4"/>
  <c r="C82" i="4"/>
  <c r="D82" i="4"/>
  <c r="B83" i="4" a="1"/>
  <c r="B83" i="4"/>
  <c r="C83" i="4"/>
  <c r="D83" i="4"/>
  <c r="B84" i="4" a="1"/>
  <c r="B84" i="4"/>
  <c r="C84" i="4"/>
  <c r="D84" i="4"/>
  <c r="B85" i="4" a="1"/>
  <c r="B85" i="4"/>
  <c r="C85" i="4"/>
  <c r="D85" i="4"/>
  <c r="B86" i="4" a="1"/>
  <c r="B86" i="4"/>
  <c r="C86" i="4"/>
  <c r="D86" i="4"/>
  <c r="B87" i="4" a="1"/>
  <c r="B87" i="4"/>
  <c r="C87" i="4"/>
  <c r="D87" i="4"/>
  <c r="B88" i="4" a="1"/>
  <c r="B88" i="4"/>
  <c r="C88" i="4"/>
  <c r="D88" i="4"/>
  <c r="B89" i="4" a="1"/>
  <c r="B89" i="4"/>
  <c r="C89" i="4"/>
  <c r="D89" i="4"/>
  <c r="B90" i="4" a="1"/>
  <c r="B90" i="4"/>
  <c r="C90" i="4"/>
  <c r="D90" i="4"/>
  <c r="B91" i="4" a="1"/>
  <c r="B91" i="4"/>
  <c r="C91" i="4"/>
  <c r="D91" i="4"/>
  <c r="B92" i="4" a="1"/>
  <c r="B92" i="4"/>
  <c r="C92" i="4"/>
  <c r="D92" i="4"/>
  <c r="B93" i="4" a="1"/>
  <c r="B93" i="4"/>
  <c r="C93" i="4"/>
  <c r="D93" i="4"/>
  <c r="B94" i="4" a="1"/>
  <c r="B94" i="4"/>
  <c r="C94" i="4"/>
  <c r="D94" i="4"/>
  <c r="B95" i="4" a="1"/>
  <c r="B95" i="4"/>
  <c r="C95" i="4"/>
  <c r="D95" i="4"/>
  <c r="B96" i="4" a="1"/>
  <c r="B96" i="4"/>
  <c r="C96" i="4"/>
  <c r="D96" i="4"/>
  <c r="B97" i="4" a="1"/>
  <c r="B97" i="4"/>
  <c r="C97" i="4"/>
  <c r="D97" i="4"/>
  <c r="B98" i="4" a="1"/>
  <c r="B98" i="4"/>
  <c r="C98" i="4"/>
  <c r="D98" i="4"/>
  <c r="B99" i="4" a="1"/>
  <c r="B99" i="4"/>
  <c r="C99" i="4"/>
  <c r="D99" i="4"/>
  <c r="B100" i="4" a="1"/>
  <c r="B100" i="4"/>
  <c r="C100" i="4"/>
  <c r="D100" i="4"/>
  <c r="B101" i="4" a="1"/>
  <c r="B101" i="4"/>
  <c r="C101" i="4"/>
  <c r="D101" i="4"/>
  <c r="B102" i="4" a="1"/>
  <c r="B102" i="4"/>
  <c r="C102" i="4"/>
  <c r="D102" i="4"/>
  <c r="B103" i="4" a="1"/>
  <c r="B103" i="4"/>
  <c r="C103" i="4"/>
  <c r="D103" i="4"/>
  <c r="B104" i="4" a="1"/>
  <c r="B104" i="4"/>
  <c r="C104" i="4"/>
  <c r="D104" i="4"/>
  <c r="B105" i="4" a="1"/>
  <c r="B105" i="4"/>
  <c r="C105" i="4"/>
  <c r="D105" i="4"/>
  <c r="B106" i="4" a="1"/>
  <c r="B106" i="4"/>
  <c r="C106" i="4"/>
  <c r="D106" i="4"/>
  <c r="B107" i="4" a="1"/>
  <c r="B107" i="4"/>
  <c r="C107" i="4"/>
  <c r="D107" i="4"/>
  <c r="B108" i="4" a="1"/>
  <c r="B108" i="4"/>
  <c r="C108" i="4"/>
  <c r="D108" i="4"/>
  <c r="B109" i="4" a="1"/>
  <c r="B109" i="4"/>
  <c r="C109" i="4"/>
  <c r="D109" i="4"/>
  <c r="B110" i="4" a="1"/>
  <c r="B110" i="4"/>
  <c r="C110" i="4"/>
  <c r="D110" i="4"/>
  <c r="B111" i="4" a="1"/>
  <c r="B111" i="4"/>
  <c r="C111" i="4"/>
  <c r="D111" i="4"/>
  <c r="B112" i="4" a="1"/>
  <c r="B112" i="4"/>
  <c r="C112" i="4"/>
  <c r="D112" i="4"/>
  <c r="B113" i="4" a="1"/>
  <c r="B113" i="4"/>
  <c r="C113" i="4"/>
  <c r="D113" i="4"/>
  <c r="B114" i="4" a="1"/>
  <c r="B114" i="4"/>
  <c r="C114" i="4"/>
  <c r="D114" i="4"/>
  <c r="B115" i="4" a="1"/>
  <c r="B115" i="4"/>
  <c r="C115" i="4"/>
  <c r="D115" i="4"/>
  <c r="B116" i="4" a="1"/>
  <c r="B116" i="4"/>
  <c r="C116" i="4"/>
  <c r="D116" i="4"/>
  <c r="B117" i="4" a="1"/>
  <c r="B117" i="4"/>
  <c r="C117" i="4"/>
  <c r="D117" i="4"/>
  <c r="B118" i="4" a="1"/>
  <c r="B118" i="4"/>
  <c r="C118" i="4"/>
  <c r="D118" i="4"/>
  <c r="B119" i="4" a="1"/>
  <c r="B119" i="4"/>
  <c r="C119" i="4"/>
  <c r="D119" i="4"/>
  <c r="B120" i="4" a="1"/>
  <c r="B120" i="4"/>
  <c r="C120" i="4"/>
  <c r="D120" i="4"/>
  <c r="B121" i="4" a="1"/>
  <c r="B121" i="4"/>
  <c r="C121" i="4"/>
  <c r="D121" i="4"/>
  <c r="B122" i="4" a="1"/>
  <c r="B122" i="4"/>
  <c r="C122" i="4"/>
  <c r="D122" i="4"/>
  <c r="B123" i="4" a="1"/>
  <c r="B123" i="4"/>
  <c r="C123" i="4"/>
  <c r="D123" i="4"/>
  <c r="B124" i="4" a="1"/>
  <c r="B124" i="4"/>
  <c r="C124" i="4"/>
  <c r="D124" i="4"/>
  <c r="B125" i="4" a="1"/>
  <c r="B125" i="4"/>
  <c r="C125" i="4"/>
  <c r="D125" i="4"/>
  <c r="B126" i="4" a="1"/>
  <c r="B126" i="4"/>
  <c r="C126" i="4"/>
  <c r="D126" i="4"/>
  <c r="B127" i="4" a="1"/>
  <c r="B127" i="4"/>
  <c r="C127" i="4"/>
  <c r="D127" i="4"/>
  <c r="B128" i="4" a="1"/>
  <c r="B128" i="4"/>
  <c r="C128" i="4"/>
  <c r="D128" i="4"/>
  <c r="B129" i="4" a="1"/>
  <c r="B129" i="4"/>
  <c r="C129" i="4"/>
  <c r="D129" i="4"/>
  <c r="B130" i="4" a="1"/>
  <c r="B130" i="4"/>
  <c r="C130" i="4"/>
  <c r="D130" i="4"/>
  <c r="B131" i="4" a="1"/>
  <c r="B131" i="4"/>
  <c r="C131" i="4"/>
  <c r="D131" i="4"/>
  <c r="B132" i="4" a="1"/>
  <c r="B132" i="4"/>
  <c r="C132" i="4"/>
  <c r="D132" i="4"/>
  <c r="B133" i="4" a="1"/>
  <c r="B133" i="4"/>
  <c r="C133" i="4"/>
  <c r="D133" i="4"/>
  <c r="B134" i="4" a="1"/>
  <c r="B134" i="4"/>
  <c r="C134" i="4"/>
  <c r="D134" i="4"/>
  <c r="B135" i="4" a="1"/>
  <c r="B135" i="4"/>
  <c r="C135" i="4"/>
  <c r="D135" i="4"/>
  <c r="B136" i="4" a="1"/>
  <c r="B136" i="4"/>
  <c r="C136" i="4"/>
  <c r="D136" i="4"/>
  <c r="B137" i="4" a="1"/>
  <c r="B137" i="4"/>
  <c r="C137" i="4"/>
  <c r="D137" i="4"/>
  <c r="B138" i="4" a="1"/>
  <c r="B138" i="4"/>
  <c r="C138" i="4"/>
  <c r="D138" i="4"/>
  <c r="B139" i="4" a="1"/>
  <c r="B139" i="4"/>
  <c r="C139" i="4"/>
  <c r="D139" i="4"/>
  <c r="B140" i="4" a="1"/>
  <c r="B140" i="4"/>
  <c r="C140" i="4"/>
  <c r="D140" i="4"/>
  <c r="B141" i="4" a="1"/>
  <c r="B141" i="4"/>
  <c r="C141" i="4"/>
  <c r="D141" i="4"/>
  <c r="B142" i="4" a="1"/>
  <c r="B142" i="4"/>
  <c r="C142" i="4"/>
  <c r="D142" i="4"/>
  <c r="B143" i="4" a="1"/>
  <c r="B143" i="4"/>
  <c r="C143" i="4"/>
  <c r="D143" i="4"/>
  <c r="B144" i="4" a="1"/>
  <c r="B144" i="4"/>
  <c r="C144" i="4"/>
  <c r="D144" i="4"/>
  <c r="B145" i="4" a="1"/>
  <c r="B145" i="4"/>
  <c r="C145" i="4"/>
  <c r="D145" i="4"/>
  <c r="B146" i="4" a="1"/>
  <c r="B146" i="4"/>
  <c r="C146" i="4"/>
  <c r="D146" i="4"/>
  <c r="B147" i="4" a="1"/>
  <c r="B147" i="4"/>
  <c r="C147" i="4"/>
  <c r="D147" i="4"/>
  <c r="B148" i="4" a="1"/>
  <c r="B148" i="4"/>
  <c r="C148" i="4"/>
  <c r="D148" i="4"/>
  <c r="B149" i="4" a="1"/>
  <c r="B149" i="4"/>
  <c r="C149" i="4"/>
  <c r="D149" i="4"/>
  <c r="B150" i="4" a="1"/>
  <c r="B150" i="4"/>
  <c r="C150" i="4"/>
  <c r="D150" i="4"/>
  <c r="B151" i="4" a="1"/>
  <c r="B151" i="4"/>
  <c r="C151" i="4"/>
  <c r="D151" i="4"/>
  <c r="B152" i="4" a="1"/>
  <c r="B152" i="4"/>
  <c r="C152" i="4"/>
  <c r="D152" i="4"/>
  <c r="B153" i="4" a="1"/>
  <c r="B153" i="4"/>
  <c r="C153" i="4"/>
  <c r="D153" i="4"/>
  <c r="B154" i="4" a="1"/>
  <c r="B154" i="4"/>
  <c r="C154" i="4"/>
  <c r="D154" i="4"/>
  <c r="B155" i="4" a="1"/>
  <c r="B155" i="4"/>
  <c r="C155" i="4"/>
  <c r="D155" i="4"/>
  <c r="B156" i="4" a="1"/>
  <c r="B156" i="4"/>
  <c r="C156" i="4"/>
  <c r="D156" i="4"/>
  <c r="B157" i="4" a="1"/>
  <c r="B157" i="4"/>
  <c r="C157" i="4"/>
  <c r="D157" i="4"/>
  <c r="B158" i="4" a="1"/>
  <c r="B158" i="4"/>
  <c r="C158" i="4"/>
  <c r="D158" i="4"/>
  <c r="B159" i="4" a="1"/>
  <c r="B159" i="4"/>
  <c r="C159" i="4"/>
  <c r="D159" i="4"/>
  <c r="B160" i="4" a="1"/>
  <c r="B160" i="4"/>
  <c r="C160" i="4"/>
  <c r="D160" i="4"/>
  <c r="B161" i="4" a="1"/>
  <c r="B161" i="4"/>
  <c r="C161" i="4"/>
  <c r="D161" i="4"/>
  <c r="B162" i="4" a="1"/>
  <c r="B162" i="4"/>
  <c r="C162" i="4"/>
  <c r="D162" i="4"/>
  <c r="B163" i="4" a="1"/>
  <c r="B163" i="4"/>
  <c r="C163" i="4"/>
  <c r="D163" i="4"/>
  <c r="B164" i="4" a="1"/>
  <c r="B164" i="4"/>
  <c r="C164" i="4"/>
  <c r="D164" i="4"/>
  <c r="B165" i="4" a="1"/>
  <c r="B165" i="4"/>
  <c r="C165" i="4"/>
  <c r="D165" i="4"/>
  <c r="B166" i="4" a="1"/>
  <c r="B166" i="4"/>
  <c r="C166" i="4"/>
  <c r="D166" i="4"/>
  <c r="B167" i="4" a="1"/>
  <c r="B167" i="4"/>
  <c r="C167" i="4"/>
  <c r="D167" i="4"/>
  <c r="B168" i="4" a="1"/>
  <c r="B168" i="4"/>
  <c r="C168" i="4"/>
  <c r="D168" i="4"/>
  <c r="B169" i="4" a="1"/>
  <c r="B169" i="4"/>
  <c r="C169" i="4"/>
  <c r="D169" i="4"/>
  <c r="B170" i="4" a="1"/>
  <c r="B170" i="4"/>
  <c r="C170" i="4"/>
  <c r="D170" i="4"/>
  <c r="B171" i="4" a="1"/>
  <c r="B171" i="4"/>
  <c r="C171" i="4"/>
  <c r="D171" i="4"/>
  <c r="B172" i="4" a="1"/>
  <c r="B172" i="4"/>
  <c r="C172" i="4"/>
  <c r="D172" i="4"/>
  <c r="B173" i="4" a="1"/>
  <c r="B173" i="4"/>
  <c r="C173" i="4"/>
  <c r="D173" i="4"/>
  <c r="B174" i="4" a="1"/>
  <c r="B174" i="4"/>
  <c r="C174" i="4"/>
  <c r="D174" i="4"/>
  <c r="B175" i="4" a="1"/>
  <c r="B175" i="4"/>
  <c r="C175" i="4"/>
  <c r="D175" i="4"/>
  <c r="B176" i="4" a="1"/>
  <c r="B176" i="4"/>
  <c r="C176" i="4"/>
  <c r="D176" i="4"/>
  <c r="B177" i="4" a="1"/>
  <c r="B177" i="4"/>
  <c r="C177" i="4"/>
  <c r="D177" i="4"/>
  <c r="B178" i="4" a="1"/>
  <c r="B178" i="4"/>
  <c r="C178" i="4"/>
  <c r="D178" i="4"/>
  <c r="B179" i="4" a="1"/>
  <c r="B179" i="4"/>
  <c r="C179" i="4"/>
  <c r="D179" i="4"/>
  <c r="B180" i="4" a="1"/>
  <c r="B180" i="4"/>
  <c r="C180" i="4"/>
  <c r="D180" i="4"/>
  <c r="B181" i="4" a="1"/>
  <c r="B181" i="4"/>
  <c r="C181" i="4"/>
  <c r="D181" i="4"/>
  <c r="B182" i="4" a="1"/>
  <c r="B182" i="4"/>
  <c r="C182" i="4"/>
  <c r="D182" i="4"/>
  <c r="B183" i="4" a="1"/>
  <c r="B183" i="4"/>
  <c r="C183" i="4"/>
  <c r="D183" i="4"/>
  <c r="B184" i="4" a="1"/>
  <c r="B184" i="4"/>
  <c r="C184" i="4"/>
  <c r="D184" i="4"/>
  <c r="B185" i="4" a="1"/>
  <c r="B185" i="4"/>
  <c r="C185" i="4"/>
  <c r="D185" i="4"/>
  <c r="B186" i="4" a="1"/>
  <c r="B186" i="4"/>
  <c r="C186" i="4"/>
  <c r="D186" i="4"/>
  <c r="B187" i="4" a="1"/>
  <c r="B187" i="4"/>
  <c r="C187" i="4"/>
  <c r="D187" i="4"/>
  <c r="B188" i="4" a="1"/>
  <c r="B188" i="4"/>
  <c r="C188" i="4"/>
  <c r="D188" i="4"/>
  <c r="B189" i="4" a="1"/>
  <c r="B189" i="4"/>
  <c r="C189" i="4"/>
  <c r="D189" i="4"/>
  <c r="B190" i="4" a="1"/>
  <c r="B190" i="4"/>
  <c r="C190" i="4"/>
  <c r="D190" i="4"/>
  <c r="B191" i="4" a="1"/>
  <c r="B191" i="4"/>
  <c r="C191" i="4"/>
  <c r="D191" i="4"/>
  <c r="B192" i="4" a="1"/>
  <c r="B192" i="4"/>
  <c r="C192" i="4"/>
  <c r="D192" i="4"/>
  <c r="B193" i="4" a="1"/>
  <c r="B193" i="4"/>
  <c r="C193" i="4"/>
  <c r="D193" i="4"/>
  <c r="B194" i="4" a="1"/>
  <c r="B194" i="4"/>
  <c r="C194" i="4"/>
  <c r="D194" i="4"/>
  <c r="B195" i="4" a="1"/>
  <c r="B195" i="4"/>
  <c r="C195" i="4"/>
  <c r="D195" i="4"/>
  <c r="B196" i="4" a="1"/>
  <c r="B196" i="4"/>
  <c r="C196" i="4"/>
  <c r="D196" i="4"/>
  <c r="B197" i="4" a="1"/>
  <c r="B197" i="4"/>
  <c r="C197" i="4"/>
  <c r="D197" i="4"/>
  <c r="B198" i="4" a="1"/>
  <c r="B198" i="4"/>
  <c r="C198" i="4"/>
  <c r="D198" i="4"/>
  <c r="B199" i="4" a="1"/>
  <c r="B199" i="4"/>
  <c r="C199" i="4"/>
  <c r="D199" i="4"/>
  <c r="B200" i="4" a="1"/>
  <c r="B200" i="4"/>
  <c r="C200" i="4"/>
  <c r="D200" i="4"/>
  <c r="B201" i="4" a="1"/>
  <c r="B201" i="4"/>
  <c r="C201" i="4"/>
  <c r="D201" i="4"/>
  <c r="B202" i="4" a="1"/>
  <c r="B202" i="4"/>
  <c r="C202" i="4"/>
  <c r="D202" i="4"/>
  <c r="B203" i="4" a="1"/>
  <c r="B203" i="4"/>
  <c r="C203" i="4"/>
  <c r="D203" i="4"/>
  <c r="B204" i="4" a="1"/>
  <c r="B204" i="4"/>
  <c r="C204" i="4"/>
  <c r="D204" i="4"/>
  <c r="B205" i="4" a="1"/>
  <c r="B205" i="4"/>
  <c r="C205" i="4"/>
  <c r="D205" i="4"/>
  <c r="B206" i="4" a="1"/>
  <c r="B206" i="4"/>
  <c r="C206" i="4"/>
  <c r="D206" i="4"/>
  <c r="B207" i="4" a="1"/>
  <c r="B207" i="4"/>
  <c r="C207" i="4"/>
  <c r="D207" i="4"/>
  <c r="B208" i="4" a="1"/>
  <c r="B208" i="4"/>
  <c r="C208" i="4"/>
  <c r="D208" i="4"/>
  <c r="B209" i="4" a="1"/>
  <c r="B209" i="4"/>
  <c r="C209" i="4"/>
  <c r="D209" i="4"/>
  <c r="B210" i="4" a="1"/>
  <c r="B210" i="4"/>
  <c r="C210" i="4"/>
  <c r="D210" i="4"/>
  <c r="B211" i="4" a="1"/>
  <c r="B211" i="4"/>
  <c r="C211" i="4"/>
  <c r="D211" i="4"/>
  <c r="B212" i="4" a="1"/>
  <c r="B212" i="4"/>
  <c r="C212" i="4"/>
  <c r="D212" i="4"/>
  <c r="B213" i="4" a="1"/>
  <c r="B213" i="4"/>
  <c r="C213" i="4"/>
  <c r="D213" i="4"/>
  <c r="B214" i="4" a="1"/>
  <c r="B214" i="4"/>
  <c r="C214" i="4"/>
  <c r="D214" i="4"/>
  <c r="B215" i="4" a="1"/>
  <c r="B215" i="4"/>
  <c r="C215" i="4"/>
  <c r="D215" i="4"/>
  <c r="B216" i="4" a="1"/>
  <c r="B216" i="4"/>
  <c r="C216" i="4"/>
  <c r="D216" i="4"/>
  <c r="B217" i="4" a="1"/>
  <c r="B217" i="4"/>
  <c r="C217" i="4"/>
  <c r="D217" i="4"/>
  <c r="B218" i="4" a="1"/>
  <c r="B218" i="4"/>
  <c r="C218" i="4"/>
  <c r="D218" i="4"/>
  <c r="B219" i="4" a="1"/>
  <c r="B219" i="4"/>
  <c r="C219" i="4"/>
  <c r="D219" i="4"/>
  <c r="B220" i="4" a="1"/>
  <c r="B220" i="4"/>
  <c r="C220" i="4"/>
  <c r="D220" i="4"/>
  <c r="B221" i="4" a="1"/>
  <c r="B221" i="4"/>
  <c r="C221" i="4"/>
  <c r="D221" i="4"/>
  <c r="B222" i="4" a="1"/>
  <c r="B222" i="4"/>
  <c r="C222" i="4"/>
  <c r="D222" i="4"/>
  <c r="B223" i="4" a="1"/>
  <c r="B223" i="4"/>
  <c r="C223" i="4"/>
  <c r="D223" i="4"/>
  <c r="B224" i="4" a="1"/>
  <c r="B224" i="4"/>
  <c r="C224" i="4"/>
  <c r="D224" i="4"/>
  <c r="B225" i="4" a="1"/>
  <c r="B225" i="4"/>
  <c r="C225" i="4"/>
  <c r="D225" i="4"/>
  <c r="B226" i="4" a="1"/>
  <c r="B226" i="4"/>
  <c r="C226" i="4"/>
  <c r="D226" i="4"/>
  <c r="B227" i="4" a="1"/>
  <c r="B227" i="4"/>
  <c r="C227" i="4"/>
  <c r="D227" i="4"/>
  <c r="B228" i="4" a="1"/>
  <c r="B228" i="4"/>
  <c r="C228" i="4"/>
  <c r="D228" i="4"/>
  <c r="B229" i="4" a="1"/>
  <c r="B229" i="4"/>
  <c r="C229" i="4"/>
  <c r="D229" i="4"/>
  <c r="B230" i="4" a="1"/>
  <c r="B230" i="4"/>
  <c r="C230" i="4"/>
  <c r="D230" i="4"/>
  <c r="B231" i="4" a="1"/>
  <c r="B231" i="4"/>
  <c r="C231" i="4"/>
  <c r="D231" i="4"/>
  <c r="B232" i="4" a="1"/>
  <c r="B232" i="4"/>
  <c r="C232" i="4"/>
  <c r="D232" i="4"/>
  <c r="B233" i="4" a="1"/>
  <c r="B233" i="4"/>
  <c r="C233" i="4"/>
  <c r="D233" i="4"/>
  <c r="B234" i="4" a="1"/>
  <c r="B234" i="4"/>
  <c r="C234" i="4"/>
  <c r="D234" i="4"/>
  <c r="B235" i="4" a="1"/>
  <c r="B235" i="4"/>
  <c r="C235" i="4"/>
  <c r="D235" i="4"/>
  <c r="B236" i="4" a="1"/>
  <c r="B236" i="4"/>
  <c r="C236" i="4"/>
  <c r="D236" i="4"/>
  <c r="B237" i="4" a="1"/>
  <c r="B237" i="4"/>
  <c r="C237" i="4"/>
  <c r="D237" i="4"/>
  <c r="B238" i="4" a="1"/>
  <c r="B238" i="4"/>
  <c r="C238" i="4"/>
  <c r="D238" i="4"/>
  <c r="B239" i="4" a="1"/>
  <c r="B239" i="4"/>
  <c r="C239" i="4"/>
  <c r="D239" i="4"/>
  <c r="B240" i="4" a="1"/>
  <c r="B240" i="4"/>
  <c r="C240" i="4"/>
  <c r="D240" i="4"/>
  <c r="B241" i="4" a="1"/>
  <c r="B241" i="4"/>
  <c r="C241" i="4"/>
  <c r="D241" i="4"/>
  <c r="B242" i="4" a="1"/>
  <c r="B242" i="4"/>
  <c r="C242" i="4"/>
  <c r="D242" i="4"/>
  <c r="B243" i="4" a="1"/>
  <c r="B243" i="4"/>
  <c r="C243" i="4"/>
  <c r="D243" i="4"/>
  <c r="B244" i="4" a="1"/>
  <c r="B244" i="4"/>
  <c r="C244" i="4"/>
  <c r="D244" i="4"/>
  <c r="B245" i="4" a="1"/>
  <c r="B245" i="4"/>
  <c r="C245" i="4"/>
  <c r="D245" i="4"/>
  <c r="B246" i="4" a="1"/>
  <c r="B246" i="4"/>
  <c r="C246" i="4"/>
  <c r="D246" i="4"/>
  <c r="B247" i="4" a="1"/>
  <c r="B247" i="4"/>
  <c r="C247" i="4"/>
  <c r="D247" i="4"/>
  <c r="B248" i="4" a="1"/>
  <c r="B248" i="4"/>
  <c r="C248" i="4"/>
  <c r="D248" i="4"/>
  <c r="B249" i="4" a="1"/>
  <c r="B249" i="4"/>
  <c r="C249" i="4"/>
  <c r="D249" i="4"/>
  <c r="B250" i="4" a="1"/>
  <c r="B250" i="4"/>
  <c r="C250" i="4"/>
  <c r="D250" i="4"/>
  <c r="B251" i="4" a="1"/>
  <c r="B251" i="4"/>
  <c r="C251" i="4"/>
  <c r="D251" i="4"/>
  <c r="B252" i="4" a="1"/>
  <c r="B252" i="4"/>
  <c r="C252" i="4"/>
  <c r="D252" i="4"/>
  <c r="B253" i="4" a="1"/>
  <c r="B253" i="4"/>
  <c r="C253" i="4"/>
  <c r="D253" i="4"/>
  <c r="B254" i="4" a="1"/>
  <c r="B254" i="4"/>
  <c r="C254" i="4"/>
  <c r="D254" i="4"/>
  <c r="B255" i="4" a="1"/>
  <c r="B255" i="4"/>
  <c r="C255" i="4"/>
  <c r="D255" i="4"/>
  <c r="B256" i="4" a="1"/>
  <c r="B256" i="4"/>
  <c r="C256" i="4"/>
  <c r="D256" i="4"/>
  <c r="B257" i="4" a="1"/>
  <c r="B257" i="4"/>
  <c r="C257" i="4"/>
  <c r="D257" i="4"/>
  <c r="B258" i="4" a="1"/>
  <c r="B258" i="4"/>
  <c r="C258" i="4"/>
  <c r="D258" i="4"/>
  <c r="B259" i="4" a="1"/>
  <c r="B259" i="4"/>
  <c r="C259" i="4"/>
  <c r="D259" i="4"/>
  <c r="B260" i="4" a="1"/>
  <c r="B260" i="4"/>
  <c r="C260" i="4"/>
  <c r="D260" i="4"/>
  <c r="B261" i="4" a="1"/>
  <c r="B261" i="4"/>
  <c r="C261" i="4"/>
  <c r="D261" i="4"/>
  <c r="B262" i="4" a="1"/>
  <c r="B262" i="4"/>
  <c r="C262" i="4"/>
  <c r="D262" i="4"/>
  <c r="B263" i="4" a="1"/>
  <c r="B263" i="4"/>
  <c r="C263" i="4"/>
  <c r="D263" i="4"/>
  <c r="B264" i="4" a="1"/>
  <c r="B264" i="4"/>
  <c r="C264" i="4"/>
  <c r="D264" i="4"/>
  <c r="B265" i="4" a="1"/>
  <c r="B265" i="4"/>
  <c r="C265" i="4"/>
  <c r="D265" i="4"/>
  <c r="B266" i="4" a="1"/>
  <c r="B266" i="4"/>
  <c r="C266" i="4"/>
  <c r="D266" i="4"/>
  <c r="B267" i="4" a="1"/>
  <c r="B267" i="4"/>
  <c r="C267" i="4"/>
  <c r="D267" i="4"/>
  <c r="B268" i="4" a="1"/>
  <c r="B268" i="4"/>
  <c r="C268" i="4"/>
  <c r="D268" i="4"/>
  <c r="B269" i="4" a="1"/>
  <c r="B269" i="4"/>
  <c r="C269" i="4"/>
  <c r="D269" i="4"/>
  <c r="B270" i="4" a="1"/>
  <c r="B270" i="4"/>
  <c r="C270" i="4"/>
  <c r="D270" i="4"/>
  <c r="B271" i="4" a="1"/>
  <c r="B271" i="4"/>
  <c r="C271" i="4"/>
  <c r="D271" i="4"/>
  <c r="B272" i="4" a="1"/>
  <c r="B272" i="4"/>
  <c r="C272" i="4"/>
  <c r="D272" i="4"/>
  <c r="B273" i="4" a="1"/>
  <c r="B273" i="4"/>
  <c r="C273" i="4"/>
  <c r="D273" i="4"/>
  <c r="B274" i="4" a="1"/>
  <c r="B274" i="4"/>
  <c r="C274" i="4"/>
  <c r="D274" i="4"/>
  <c r="B275" i="4" a="1"/>
  <c r="B275" i="4"/>
  <c r="C275" i="4"/>
  <c r="D275" i="4"/>
  <c r="B276" i="4" a="1"/>
  <c r="B276" i="4"/>
  <c r="C276" i="4"/>
  <c r="D276" i="4"/>
  <c r="B277" i="4" a="1"/>
  <c r="B277" i="4"/>
  <c r="C277" i="4"/>
  <c r="D277" i="4"/>
  <c r="B278" i="4" a="1"/>
  <c r="B278" i="4"/>
  <c r="C278" i="4"/>
  <c r="D278" i="4"/>
  <c r="B279" i="4" a="1"/>
  <c r="B279" i="4"/>
  <c r="C279" i="4"/>
  <c r="D279" i="4"/>
  <c r="B280" i="4" a="1"/>
  <c r="B280" i="4"/>
  <c r="C280" i="4"/>
  <c r="D280" i="4"/>
  <c r="B281" i="4" a="1"/>
  <c r="B281" i="4"/>
  <c r="C281" i="4"/>
  <c r="D281" i="4"/>
  <c r="B282" i="4" a="1"/>
  <c r="B282" i="4"/>
  <c r="C282" i="4"/>
  <c r="D282" i="4"/>
  <c r="B283" i="4" a="1"/>
  <c r="B283" i="4"/>
  <c r="C283" i="4"/>
  <c r="D283" i="4"/>
  <c r="B284" i="4" a="1"/>
  <c r="B284" i="4"/>
  <c r="C284" i="4"/>
  <c r="D284" i="4"/>
  <c r="B285" i="4" a="1"/>
  <c r="B285" i="4"/>
  <c r="C285" i="4"/>
  <c r="D285" i="4"/>
  <c r="B286" i="4" a="1"/>
  <c r="B286" i="4"/>
  <c r="C286" i="4"/>
  <c r="D286" i="4"/>
  <c r="B287" i="4" a="1"/>
  <c r="B287" i="4"/>
  <c r="C287" i="4"/>
  <c r="D287" i="4"/>
  <c r="B288" i="4" a="1"/>
  <c r="B288" i="4"/>
  <c r="C288" i="4"/>
  <c r="D288" i="4"/>
  <c r="B289" i="4" a="1"/>
  <c r="B289" i="4"/>
  <c r="C289" i="4"/>
  <c r="D289" i="4"/>
  <c r="B290" i="4" a="1"/>
  <c r="B290" i="4"/>
  <c r="C290" i="4"/>
  <c r="D290" i="4"/>
  <c r="B291" i="4" a="1"/>
  <c r="B291" i="4"/>
  <c r="C291" i="4"/>
  <c r="D291" i="4"/>
  <c r="B292" i="4" a="1"/>
  <c r="B292" i="4"/>
  <c r="C292" i="4"/>
  <c r="D292" i="4"/>
  <c r="B293" i="4" a="1"/>
  <c r="B293" i="4"/>
  <c r="C293" i="4"/>
  <c r="D293" i="4"/>
  <c r="B294" i="4" a="1"/>
  <c r="B294" i="4"/>
  <c r="C294" i="4"/>
  <c r="D294" i="4"/>
  <c r="B295" i="4" a="1"/>
  <c r="B295" i="4"/>
  <c r="C295" i="4"/>
  <c r="D295" i="4"/>
  <c r="B296" i="4" a="1"/>
  <c r="B296" i="4"/>
  <c r="C296" i="4"/>
  <c r="D296" i="4"/>
  <c r="B297" i="4" a="1"/>
  <c r="B297" i="4"/>
  <c r="C297" i="4"/>
  <c r="D297" i="4"/>
  <c r="B298" i="4" a="1"/>
  <c r="B298" i="4"/>
  <c r="C298" i="4"/>
  <c r="D298" i="4"/>
  <c r="B299" i="4" a="1"/>
  <c r="B299" i="4"/>
  <c r="C299" i="4"/>
  <c r="D299" i="4"/>
  <c r="B300" i="4" a="1"/>
  <c r="B300" i="4"/>
  <c r="C300" i="4"/>
  <c r="D300" i="4"/>
  <c r="B301" i="4" a="1"/>
  <c r="B301" i="4"/>
  <c r="C301" i="4"/>
  <c r="D301" i="4"/>
  <c r="B302" i="4" a="1"/>
  <c r="B302" i="4"/>
  <c r="C302" i="4"/>
  <c r="D302" i="4"/>
  <c r="B303" i="4" a="1"/>
  <c r="B303" i="4"/>
  <c r="C303" i="4"/>
  <c r="D303" i="4"/>
  <c r="B304" i="4" a="1"/>
  <c r="B304" i="4"/>
  <c r="C304" i="4"/>
  <c r="D304" i="4"/>
  <c r="B305" i="4" a="1"/>
  <c r="B305" i="4"/>
  <c r="C305" i="4"/>
  <c r="D305" i="4"/>
  <c r="B306" i="4" a="1"/>
  <c r="B306" i="4"/>
  <c r="C306" i="4"/>
  <c r="D306" i="4"/>
  <c r="B307" i="4" a="1"/>
  <c r="B307" i="4"/>
  <c r="C307" i="4"/>
  <c r="D307" i="4"/>
  <c r="B308" i="4" a="1"/>
  <c r="B308" i="4"/>
  <c r="C308" i="4"/>
  <c r="D308" i="4"/>
  <c r="B309" i="4" a="1"/>
  <c r="B309" i="4"/>
  <c r="C309" i="4"/>
  <c r="D309" i="4"/>
  <c r="B310" i="4" a="1"/>
  <c r="B310" i="4"/>
  <c r="C310" i="4"/>
  <c r="D310" i="4"/>
  <c r="B311" i="4" a="1"/>
  <c r="B311" i="4"/>
  <c r="C311" i="4"/>
  <c r="D311" i="4"/>
  <c r="B312" i="4" a="1"/>
  <c r="B312" i="4"/>
  <c r="C312" i="4"/>
  <c r="D312" i="4"/>
  <c r="B313" i="4" a="1"/>
  <c r="B313" i="4"/>
  <c r="C313" i="4"/>
  <c r="D313" i="4"/>
  <c r="B314" i="4" a="1"/>
  <c r="B314" i="4"/>
  <c r="C314" i="4"/>
  <c r="D314" i="4"/>
  <c r="B315" i="4" a="1"/>
  <c r="B315" i="4"/>
  <c r="C315" i="4"/>
  <c r="D315" i="4"/>
  <c r="B316" i="4" a="1"/>
  <c r="B316" i="4"/>
  <c r="C316" i="4"/>
  <c r="D316" i="4"/>
  <c r="B317" i="4" a="1"/>
  <c r="B317" i="4"/>
  <c r="C317" i="4"/>
  <c r="D317" i="4"/>
  <c r="B318" i="4" a="1"/>
  <c r="B318" i="4"/>
  <c r="C318" i="4"/>
  <c r="D318" i="4"/>
  <c r="B319" i="4" a="1"/>
  <c r="B319" i="4"/>
  <c r="C319" i="4"/>
  <c r="D319" i="4"/>
  <c r="B320" i="4" a="1"/>
  <c r="B320" i="4"/>
  <c r="C320" i="4"/>
  <c r="D320" i="4"/>
  <c r="B321" i="4" a="1"/>
  <c r="B321" i="4"/>
  <c r="C321" i="4"/>
  <c r="D321" i="4"/>
  <c r="B322" i="4" a="1"/>
  <c r="B322" i="4"/>
  <c r="C322" i="4"/>
  <c r="D322" i="4"/>
  <c r="B323" i="4" a="1"/>
  <c r="B323" i="4"/>
  <c r="C323" i="4"/>
  <c r="D323" i="4"/>
  <c r="B324" i="4" a="1"/>
  <c r="B324" i="4"/>
  <c r="C324" i="4"/>
  <c r="D324" i="4"/>
  <c r="B325" i="4" a="1"/>
  <c r="B325" i="4"/>
  <c r="C325" i="4"/>
  <c r="D325" i="4"/>
  <c r="B326" i="4" a="1"/>
  <c r="B326" i="4"/>
  <c r="C326" i="4"/>
  <c r="D326" i="4"/>
  <c r="B327" i="4" a="1"/>
  <c r="B327" i="4"/>
  <c r="C327" i="4"/>
  <c r="D327" i="4"/>
  <c r="B328" i="4" a="1"/>
  <c r="B328" i="4"/>
  <c r="C328" i="4"/>
  <c r="D328" i="4"/>
  <c r="B329" i="4" a="1"/>
  <c r="B329" i="4"/>
  <c r="C329" i="4"/>
  <c r="D329" i="4"/>
  <c r="B330" i="4" a="1"/>
  <c r="B330" i="4"/>
  <c r="C330" i="4"/>
  <c r="D330" i="4"/>
  <c r="B331" i="4" a="1"/>
  <c r="B331" i="4"/>
  <c r="C331" i="4"/>
  <c r="D331" i="4"/>
  <c r="B332" i="4" a="1"/>
  <c r="B332" i="4"/>
  <c r="C332" i="4"/>
  <c r="D332" i="4"/>
  <c r="B333" i="4" a="1"/>
  <c r="B333" i="4"/>
  <c r="C333" i="4"/>
  <c r="D333" i="4"/>
  <c r="B334" i="4" a="1"/>
  <c r="B334" i="4"/>
  <c r="C334" i="4"/>
  <c r="D334" i="4"/>
  <c r="B335" i="4" a="1"/>
  <c r="B335" i="4"/>
  <c r="C335" i="4"/>
  <c r="D335" i="4"/>
  <c r="B336" i="4" a="1"/>
  <c r="B336" i="4"/>
  <c r="C336" i="4"/>
  <c r="D336" i="4"/>
  <c r="B337" i="4" a="1"/>
  <c r="B337" i="4"/>
  <c r="C337" i="4"/>
  <c r="D337" i="4"/>
  <c r="B338" i="4" a="1"/>
  <c r="B338" i="4"/>
  <c r="C338" i="4"/>
  <c r="D338" i="4"/>
  <c r="B339" i="4" a="1"/>
  <c r="B339" i="4"/>
  <c r="C339" i="4"/>
  <c r="D339" i="4"/>
  <c r="B340" i="4" a="1"/>
  <c r="B340" i="4"/>
  <c r="C340" i="4"/>
  <c r="D340" i="4"/>
  <c r="B341" i="4" a="1"/>
  <c r="B341" i="4"/>
  <c r="C341" i="4"/>
  <c r="D341" i="4"/>
  <c r="B342" i="4" a="1"/>
  <c r="B342" i="4"/>
  <c r="C342" i="4"/>
  <c r="D342" i="4"/>
  <c r="B343" i="4" a="1"/>
  <c r="B343" i="4"/>
  <c r="C343" i="4"/>
  <c r="D343" i="4"/>
  <c r="B344" i="4" a="1"/>
  <c r="B344" i="4"/>
  <c r="C344" i="4"/>
  <c r="D344" i="4"/>
  <c r="B345" i="4" a="1"/>
  <c r="B345" i="4"/>
  <c r="C345" i="4"/>
  <c r="D345" i="4"/>
  <c r="B346" i="4" a="1"/>
  <c r="B346" i="4"/>
  <c r="C346" i="4"/>
  <c r="D346" i="4"/>
  <c r="B347" i="4" a="1"/>
  <c r="B347" i="4"/>
  <c r="C347" i="4"/>
  <c r="D347" i="4"/>
  <c r="B348" i="4" a="1"/>
  <c r="B348" i="4"/>
  <c r="C348" i="4"/>
  <c r="D348" i="4"/>
  <c r="B349" i="4" a="1"/>
  <c r="B349" i="4"/>
  <c r="C349" i="4"/>
  <c r="D349" i="4"/>
  <c r="B350" i="4" a="1"/>
  <c r="B350" i="4"/>
  <c r="C350" i="4"/>
  <c r="D350" i="4"/>
  <c r="B351" i="4" a="1"/>
  <c r="B351" i="4"/>
  <c r="C351" i="4"/>
  <c r="D351" i="4"/>
  <c r="B352" i="4" a="1"/>
  <c r="B352" i="4"/>
  <c r="C352" i="4"/>
  <c r="D352" i="4"/>
  <c r="B353" i="4" a="1"/>
  <c r="B353" i="4"/>
  <c r="C353" i="4"/>
  <c r="D353" i="4"/>
  <c r="B354" i="4" a="1"/>
  <c r="B354" i="4"/>
  <c r="C354" i="4"/>
  <c r="D354" i="4"/>
  <c r="B355" i="4" a="1"/>
  <c r="B355" i="4"/>
  <c r="C355" i="4"/>
  <c r="D355" i="4"/>
  <c r="B356" i="4" a="1"/>
  <c r="B356" i="4"/>
  <c r="C356" i="4"/>
  <c r="D356" i="4"/>
  <c r="B357" i="4" a="1"/>
  <c r="B357" i="4"/>
  <c r="C357" i="4"/>
  <c r="D357" i="4"/>
  <c r="B358" i="4" a="1"/>
  <c r="B358" i="4"/>
  <c r="C358" i="4"/>
  <c r="D358" i="4"/>
  <c r="B359" i="4" a="1"/>
  <c r="B359" i="4"/>
  <c r="C359" i="4"/>
  <c r="D359" i="4"/>
  <c r="B360" i="4" a="1"/>
  <c r="B360" i="4"/>
  <c r="C360" i="4"/>
  <c r="D360" i="4"/>
  <c r="B361" i="4" a="1"/>
  <c r="B361" i="4"/>
  <c r="C361" i="4"/>
  <c r="D361" i="4"/>
  <c r="B362" i="4" a="1"/>
  <c r="B362" i="4"/>
  <c r="C362" i="4"/>
  <c r="D362" i="4"/>
  <c r="B363" i="4" a="1"/>
  <c r="B363" i="4"/>
  <c r="C363" i="4"/>
  <c r="D363" i="4"/>
  <c r="B364" i="4" a="1"/>
  <c r="B364" i="4"/>
  <c r="C364" i="4"/>
  <c r="D364" i="4"/>
  <c r="B365" i="4" a="1"/>
  <c r="B365" i="4"/>
  <c r="C365" i="4"/>
  <c r="D365" i="4"/>
  <c r="B366" i="4" a="1"/>
  <c r="B366" i="4"/>
  <c r="C366" i="4"/>
  <c r="D366" i="4"/>
  <c r="B367" i="4" a="1"/>
  <c r="B367" i="4"/>
  <c r="C367" i="4"/>
  <c r="D367" i="4"/>
  <c r="B368" i="4" a="1"/>
  <c r="B368" i="4"/>
  <c r="C368" i="4"/>
  <c r="D368" i="4"/>
  <c r="B369" i="4" a="1"/>
  <c r="B369" i="4"/>
  <c r="C369" i="4"/>
  <c r="D369" i="4"/>
  <c r="B370" i="4" a="1"/>
  <c r="B370" i="4"/>
  <c r="C370" i="4"/>
  <c r="D370" i="4"/>
  <c r="B371" i="4" a="1"/>
  <c r="B371" i="4"/>
  <c r="C371" i="4"/>
  <c r="D371" i="4"/>
  <c r="B372" i="4" a="1"/>
  <c r="B372" i="4"/>
  <c r="C372" i="4"/>
  <c r="D372" i="4"/>
  <c r="B373" i="4" a="1"/>
  <c r="B373" i="4"/>
  <c r="C373" i="4"/>
  <c r="D373" i="4"/>
  <c r="B374" i="4" a="1"/>
  <c r="B374" i="4"/>
  <c r="C374" i="4"/>
  <c r="D374" i="4"/>
  <c r="B375" i="4" a="1"/>
  <c r="B375" i="4"/>
  <c r="C375" i="4"/>
  <c r="D375" i="4"/>
  <c r="B376" i="4" a="1"/>
  <c r="B376" i="4"/>
  <c r="C376" i="4"/>
  <c r="D376" i="4"/>
  <c r="B377" i="4" a="1"/>
  <c r="B377" i="4"/>
  <c r="C377" i="4"/>
  <c r="D377" i="4"/>
  <c r="B378" i="4" a="1"/>
  <c r="B378" i="4"/>
  <c r="C378" i="4"/>
  <c r="D378" i="4"/>
  <c r="B379" i="4" a="1"/>
  <c r="B379" i="4"/>
  <c r="C379" i="4"/>
  <c r="D379" i="4"/>
  <c r="B380" i="4" a="1"/>
  <c r="B380" i="4"/>
  <c r="C380" i="4"/>
  <c r="D380" i="4"/>
  <c r="B381" i="4" a="1"/>
  <c r="B381" i="4"/>
  <c r="C381" i="4"/>
  <c r="D381" i="4"/>
  <c r="B382" i="4" a="1"/>
  <c r="B382" i="4"/>
  <c r="C382" i="4"/>
  <c r="D382" i="4"/>
  <c r="B383" i="4" a="1"/>
  <c r="B383" i="4"/>
  <c r="C383" i="4"/>
  <c r="D383" i="4"/>
  <c r="B384" i="4" a="1"/>
  <c r="B384" i="4"/>
  <c r="C384" i="4"/>
  <c r="D384" i="4"/>
  <c r="B385" i="4" a="1"/>
  <c r="B385" i="4"/>
  <c r="C385" i="4"/>
  <c r="D385" i="4"/>
  <c r="B386" i="4" a="1"/>
  <c r="B386" i="4"/>
  <c r="C386" i="4"/>
  <c r="D386" i="4"/>
  <c r="B387" i="4" a="1"/>
  <c r="B387" i="4"/>
  <c r="C387" i="4"/>
  <c r="D387" i="4"/>
  <c r="B388" i="4" a="1"/>
  <c r="B388" i="4"/>
  <c r="C388" i="4"/>
  <c r="D388" i="4"/>
  <c r="B389" i="4" a="1"/>
  <c r="B389" i="4"/>
  <c r="C389" i="4"/>
  <c r="D389" i="4"/>
  <c r="B390" i="4" a="1"/>
  <c r="B390" i="4"/>
  <c r="C390" i="4"/>
  <c r="D390" i="4"/>
  <c r="B391" i="4" a="1"/>
  <c r="B391" i="4"/>
  <c r="C391" i="4"/>
  <c r="D391" i="4"/>
  <c r="B392" i="4" a="1"/>
  <c r="B392" i="4"/>
  <c r="C392" i="4"/>
  <c r="D392" i="4"/>
  <c r="B393" i="4" a="1"/>
  <c r="B393" i="4"/>
  <c r="C393" i="4"/>
  <c r="D393" i="4"/>
  <c r="B394" i="4" a="1"/>
  <c r="B394" i="4"/>
  <c r="C394" i="4"/>
  <c r="D394" i="4"/>
  <c r="B395" i="4" a="1"/>
  <c r="B395" i="4"/>
  <c r="C395" i="4"/>
  <c r="D395" i="4"/>
  <c r="B396" i="4" a="1"/>
  <c r="B396" i="4"/>
  <c r="C396" i="4"/>
  <c r="D396" i="4"/>
  <c r="B397" i="4" a="1"/>
  <c r="B397" i="4"/>
  <c r="C397" i="4"/>
  <c r="D397" i="4"/>
  <c r="B398" i="4" a="1"/>
  <c r="B398" i="4"/>
  <c r="C398" i="4"/>
  <c r="D398" i="4"/>
  <c r="B399" i="4" a="1"/>
  <c r="B399" i="4"/>
  <c r="C399" i="4"/>
  <c r="D399" i="4"/>
  <c r="B400" i="4" a="1"/>
  <c r="B400" i="4"/>
  <c r="C400" i="4"/>
  <c r="D400" i="4"/>
  <c r="B401" i="4" a="1"/>
  <c r="B401" i="4"/>
  <c r="C401" i="4"/>
  <c r="D401" i="4"/>
  <c r="B402" i="4" a="1"/>
  <c r="B402" i="4"/>
  <c r="C402" i="4"/>
  <c r="D402" i="4"/>
  <c r="B403" i="4" a="1"/>
  <c r="B403" i="4"/>
  <c r="C403" i="4"/>
  <c r="D403" i="4"/>
  <c r="B404" i="4" a="1"/>
  <c r="B404" i="4"/>
  <c r="C404" i="4"/>
  <c r="D404" i="4"/>
  <c r="B405" i="4" a="1"/>
  <c r="B405" i="4"/>
  <c r="C405" i="4"/>
  <c r="D405" i="4"/>
  <c r="B406" i="4" a="1"/>
  <c r="B406" i="4"/>
  <c r="C406" i="4"/>
  <c r="D406" i="4"/>
  <c r="B407" i="4" a="1"/>
  <c r="B407" i="4"/>
  <c r="C407" i="4"/>
  <c r="D407" i="4"/>
  <c r="B408" i="4" a="1"/>
  <c r="B408" i="4"/>
  <c r="C408" i="4"/>
  <c r="D408" i="4"/>
  <c r="B409" i="4" a="1"/>
  <c r="B409" i="4"/>
  <c r="C409" i="4"/>
  <c r="D409" i="4"/>
  <c r="B410" i="4" a="1"/>
  <c r="B410" i="4"/>
  <c r="C410" i="4"/>
  <c r="D410" i="4"/>
  <c r="B411" i="4" a="1"/>
  <c r="B411" i="4"/>
  <c r="C411" i="4"/>
  <c r="D411" i="4"/>
  <c r="B412" i="4" a="1"/>
  <c r="B412" i="4"/>
  <c r="C412" i="4"/>
  <c r="D412" i="4"/>
  <c r="B413" i="4" a="1"/>
  <c r="B413" i="4"/>
  <c r="C413" i="4"/>
  <c r="D413" i="4"/>
  <c r="B414" i="4" a="1"/>
  <c r="B414" i="4"/>
  <c r="C414" i="4"/>
  <c r="D414" i="4"/>
  <c r="B415" i="4" a="1"/>
  <c r="B415" i="4"/>
  <c r="C415" i="4"/>
  <c r="D415" i="4"/>
  <c r="B416" i="4" a="1"/>
  <c r="B416" i="4"/>
  <c r="C416" i="4"/>
  <c r="D416" i="4"/>
  <c r="B417" i="4" a="1"/>
  <c r="B417" i="4"/>
  <c r="C417" i="4"/>
  <c r="D417" i="4"/>
  <c r="B418" i="4" a="1"/>
  <c r="B418" i="4"/>
  <c r="C418" i="4"/>
  <c r="D418" i="4"/>
  <c r="B419" i="4" a="1"/>
  <c r="B419" i="4"/>
  <c r="C419" i="4"/>
  <c r="D419" i="4"/>
  <c r="B420" i="4" a="1"/>
  <c r="B420" i="4"/>
  <c r="C420" i="4"/>
  <c r="D420" i="4"/>
  <c r="B421" i="4" a="1"/>
  <c r="B421" i="4"/>
  <c r="C421" i="4"/>
  <c r="D421" i="4"/>
  <c r="B422" i="4" a="1"/>
  <c r="B422" i="4"/>
  <c r="C422" i="4"/>
  <c r="D422" i="4"/>
  <c r="B423" i="4" a="1"/>
  <c r="B423" i="4"/>
  <c r="C423" i="4"/>
  <c r="D423" i="4"/>
  <c r="B424" i="4" a="1"/>
  <c r="B424" i="4"/>
  <c r="C424" i="4"/>
  <c r="D424" i="4"/>
  <c r="B425" i="4" a="1"/>
  <c r="B425" i="4"/>
  <c r="C425" i="4"/>
  <c r="D425" i="4"/>
  <c r="B426" i="4" a="1"/>
  <c r="B426" i="4"/>
  <c r="C426" i="4"/>
  <c r="D426" i="4"/>
  <c r="B427" i="4" a="1"/>
  <c r="B427" i="4"/>
  <c r="C427" i="4"/>
  <c r="D427" i="4"/>
  <c r="B428" i="4" a="1"/>
  <c r="B428" i="4"/>
  <c r="C428" i="4"/>
  <c r="D428" i="4"/>
  <c r="B429" i="4" a="1"/>
  <c r="B429" i="4"/>
  <c r="C429" i="4"/>
  <c r="D429" i="4"/>
  <c r="B430" i="4" a="1"/>
  <c r="B430" i="4"/>
  <c r="C430" i="4"/>
  <c r="D430" i="4"/>
  <c r="B431" i="4" a="1"/>
  <c r="B431" i="4"/>
  <c r="C431" i="4"/>
  <c r="D431" i="4"/>
  <c r="B432" i="4" a="1"/>
  <c r="B432" i="4"/>
  <c r="C432" i="4"/>
  <c r="D432" i="4"/>
  <c r="B433" i="4" a="1"/>
  <c r="B433" i="4"/>
  <c r="C433" i="4"/>
  <c r="D433" i="4"/>
  <c r="B434" i="4" a="1"/>
  <c r="B434" i="4"/>
  <c r="C434" i="4"/>
  <c r="D434" i="4"/>
  <c r="B435" i="4" a="1"/>
  <c r="B435" i="4"/>
  <c r="C435" i="4"/>
  <c r="D435" i="4"/>
  <c r="B436" i="4" a="1"/>
  <c r="B436" i="4"/>
  <c r="C436" i="4"/>
  <c r="D436" i="4"/>
  <c r="B437" i="4" a="1"/>
  <c r="B437" i="4"/>
  <c r="C437" i="4"/>
  <c r="D437" i="4"/>
  <c r="B438" i="4" a="1"/>
  <c r="B438" i="4"/>
  <c r="C438" i="4"/>
  <c r="D438" i="4"/>
  <c r="B439" i="4" a="1"/>
  <c r="B439" i="4"/>
  <c r="C439" i="4"/>
  <c r="D439" i="4"/>
  <c r="B440" i="4" a="1"/>
  <c r="B440" i="4"/>
  <c r="C440" i="4"/>
  <c r="D440" i="4"/>
  <c r="B441" i="4" a="1"/>
  <c r="B441" i="4"/>
  <c r="C441" i="4"/>
  <c r="D441" i="4"/>
  <c r="B442" i="4" a="1"/>
  <c r="B442" i="4"/>
  <c r="C442" i="4"/>
  <c r="D442" i="4"/>
  <c r="B443" i="4" a="1"/>
  <c r="B443" i="4"/>
  <c r="C443" i="4"/>
  <c r="D443" i="4"/>
  <c r="B444" i="4" a="1"/>
  <c r="B444" i="4"/>
  <c r="C444" i="4"/>
  <c r="D444" i="4"/>
  <c r="B445" i="4" a="1"/>
  <c r="B445" i="4"/>
  <c r="C445" i="4"/>
  <c r="D445" i="4"/>
  <c r="B446" i="4" a="1"/>
  <c r="B446" i="4"/>
  <c r="C446" i="4"/>
  <c r="D446" i="4"/>
  <c r="B447" i="4" a="1"/>
  <c r="B447" i="4"/>
  <c r="C447" i="4"/>
  <c r="D447" i="4"/>
  <c r="B448" i="4" a="1"/>
  <c r="B448" i="4"/>
  <c r="C448" i="4"/>
  <c r="D448" i="4"/>
  <c r="B449" i="4" a="1"/>
  <c r="B449" i="4"/>
  <c r="C449" i="4"/>
  <c r="D449" i="4"/>
  <c r="B450" i="4" a="1"/>
  <c r="B450" i="4"/>
  <c r="C450" i="4"/>
  <c r="D450" i="4"/>
  <c r="B451" i="4" a="1"/>
  <c r="B451" i="4"/>
  <c r="C451" i="4"/>
  <c r="D451" i="4"/>
  <c r="B452" i="4" a="1"/>
  <c r="B452" i="4"/>
  <c r="C452" i="4"/>
  <c r="D452" i="4"/>
  <c r="B453" i="4" a="1"/>
  <c r="B453" i="4"/>
  <c r="C453" i="4"/>
  <c r="D453" i="4"/>
  <c r="B454" i="4" a="1"/>
  <c r="B454" i="4"/>
  <c r="C454" i="4"/>
  <c r="D454" i="4"/>
  <c r="B455" i="4" a="1"/>
  <c r="B455" i="4"/>
  <c r="C455" i="4"/>
  <c r="D455" i="4"/>
  <c r="B456" i="4" a="1"/>
  <c r="B456" i="4"/>
  <c r="C456" i="4"/>
  <c r="D456" i="4"/>
  <c r="B457" i="4" a="1"/>
  <c r="B457" i="4"/>
  <c r="C457" i="4"/>
  <c r="D457" i="4"/>
  <c r="B458" i="4" a="1"/>
  <c r="B458" i="4"/>
  <c r="C458" i="4"/>
  <c r="D458" i="4"/>
  <c r="B459" i="4" a="1"/>
  <c r="B459" i="4"/>
  <c r="C459" i="4"/>
  <c r="D459" i="4"/>
  <c r="B460" i="4" a="1"/>
  <c r="B460" i="4"/>
  <c r="C460" i="4"/>
  <c r="D460" i="4"/>
  <c r="B461" i="4" a="1"/>
  <c r="B461" i="4"/>
  <c r="C461" i="4"/>
  <c r="D461" i="4"/>
  <c r="B462" i="4" a="1"/>
  <c r="B462" i="4"/>
  <c r="C462" i="4"/>
  <c r="D462" i="4"/>
  <c r="B463" i="4" a="1"/>
  <c r="B463" i="4"/>
  <c r="C463" i="4"/>
  <c r="D463" i="4"/>
  <c r="B464" i="4" a="1"/>
  <c r="B464" i="4"/>
  <c r="C464" i="4"/>
  <c r="D464" i="4"/>
  <c r="B465" i="4" a="1"/>
  <c r="B465" i="4"/>
  <c r="C465" i="4"/>
  <c r="D465" i="4"/>
  <c r="B466" i="4" a="1"/>
  <c r="B466" i="4"/>
  <c r="C466" i="4"/>
  <c r="D466" i="4"/>
  <c r="B467" i="4" a="1"/>
  <c r="B467" i="4"/>
  <c r="C467" i="4"/>
  <c r="D467" i="4"/>
  <c r="B468" i="4" a="1"/>
  <c r="B468" i="4"/>
  <c r="C468" i="4"/>
  <c r="D468" i="4"/>
  <c r="B469" i="4" a="1"/>
  <c r="B469" i="4"/>
  <c r="C469" i="4"/>
  <c r="D469" i="4"/>
  <c r="B470" i="4" a="1"/>
  <c r="B470" i="4"/>
  <c r="C470" i="4"/>
  <c r="D470" i="4"/>
  <c r="B471" i="4" a="1"/>
  <c r="B471" i="4"/>
  <c r="C471" i="4"/>
  <c r="D471" i="4"/>
  <c r="B472" i="4" a="1"/>
  <c r="B472" i="4"/>
  <c r="C472" i="4"/>
  <c r="D472" i="4"/>
  <c r="B473" i="4" a="1"/>
  <c r="B473" i="4"/>
  <c r="C473" i="4"/>
  <c r="D473" i="4"/>
  <c r="B474" i="4" a="1"/>
  <c r="B474" i="4"/>
  <c r="C474" i="4"/>
  <c r="D474" i="4"/>
  <c r="B475" i="4" a="1"/>
  <c r="B475" i="4"/>
  <c r="C475" i="4"/>
  <c r="D475" i="4"/>
  <c r="B476" i="4" a="1"/>
  <c r="B476" i="4"/>
  <c r="C476" i="4"/>
  <c r="D476" i="4"/>
  <c r="B477" i="4" a="1"/>
  <c r="B477" i="4"/>
  <c r="C477" i="4"/>
  <c r="D477" i="4"/>
  <c r="B478" i="4" a="1"/>
  <c r="B478" i="4"/>
  <c r="C478" i="4"/>
  <c r="D478" i="4"/>
  <c r="B479" i="4" a="1"/>
  <c r="B479" i="4"/>
  <c r="C479" i="4"/>
  <c r="D479" i="4"/>
  <c r="B480" i="4" a="1"/>
  <c r="B480" i="4"/>
  <c r="C480" i="4"/>
  <c r="D480" i="4"/>
  <c r="B481" i="4" a="1"/>
  <c r="B481" i="4"/>
  <c r="C481" i="4"/>
  <c r="D481" i="4"/>
  <c r="B482" i="4" a="1"/>
  <c r="B482" i="4"/>
  <c r="C482" i="4"/>
  <c r="D482" i="4"/>
  <c r="B483" i="4" a="1"/>
  <c r="B483" i="4"/>
  <c r="C483" i="4"/>
  <c r="D483" i="4"/>
  <c r="B484" i="4" a="1"/>
  <c r="B484" i="4"/>
  <c r="C484" i="4"/>
  <c r="D484" i="4"/>
  <c r="B485" i="4" a="1"/>
  <c r="B485" i="4"/>
  <c r="C485" i="4"/>
  <c r="D485" i="4"/>
  <c r="B486" i="4" a="1"/>
  <c r="B486" i="4"/>
  <c r="C486" i="4"/>
  <c r="D486" i="4"/>
  <c r="B487" i="4" a="1"/>
  <c r="B487" i="4"/>
  <c r="C487" i="4"/>
  <c r="D487" i="4"/>
  <c r="B488" i="4" a="1"/>
  <c r="B488" i="4"/>
  <c r="C488" i="4"/>
  <c r="D488" i="4"/>
  <c r="B489" i="4" a="1"/>
  <c r="B489" i="4"/>
  <c r="C489" i="4"/>
  <c r="D489" i="4"/>
  <c r="B490" i="4" a="1"/>
  <c r="B490" i="4"/>
  <c r="C490" i="4"/>
  <c r="D490" i="4"/>
  <c r="B491" i="4" a="1"/>
  <c r="B491" i="4"/>
  <c r="C491" i="4"/>
  <c r="D491" i="4"/>
  <c r="B492" i="4" a="1"/>
  <c r="B492" i="4"/>
  <c r="C492" i="4"/>
  <c r="D492" i="4"/>
  <c r="B493" i="4" a="1"/>
  <c r="B493" i="4"/>
  <c r="C493" i="4"/>
  <c r="D493" i="4"/>
  <c r="B494" i="4" a="1"/>
  <c r="B494" i="4"/>
  <c r="C494" i="4"/>
  <c r="D494" i="4"/>
  <c r="B495" i="4" a="1"/>
  <c r="B495" i="4"/>
  <c r="C495" i="4"/>
  <c r="D495" i="4"/>
  <c r="B496" i="4" a="1"/>
  <c r="B496" i="4"/>
  <c r="C496" i="4"/>
  <c r="D496" i="4"/>
  <c r="B497" i="4" a="1"/>
  <c r="B497" i="4"/>
  <c r="C497" i="4"/>
  <c r="D497" i="4"/>
  <c r="B498" i="4" a="1"/>
  <c r="B498" i="4"/>
  <c r="C498" i="4"/>
  <c r="D498" i="4"/>
  <c r="B499" i="4" a="1"/>
  <c r="B499" i="4"/>
  <c r="C499" i="4"/>
  <c r="D499" i="4"/>
  <c r="B500" i="4" a="1"/>
  <c r="B500" i="4"/>
  <c r="C500" i="4"/>
  <c r="D500" i="4"/>
  <c r="B501" i="4" a="1"/>
  <c r="B501" i="4"/>
  <c r="C501" i="4"/>
  <c r="D501" i="4"/>
  <c r="B502" i="4" a="1"/>
  <c r="B502" i="4"/>
  <c r="C502" i="4"/>
  <c r="D502" i="4"/>
  <c r="B503" i="4" a="1"/>
  <c r="B503" i="4"/>
  <c r="C503" i="4"/>
  <c r="D503" i="4"/>
  <c r="B504" i="4" a="1"/>
  <c r="B504" i="4"/>
  <c r="C504" i="4"/>
  <c r="D504" i="4"/>
  <c r="B505" i="4" a="1"/>
  <c r="B505" i="4"/>
  <c r="C505" i="4"/>
  <c r="D505" i="4"/>
  <c r="B506" i="4" a="1"/>
  <c r="B506" i="4"/>
  <c r="C506" i="4"/>
  <c r="D506" i="4"/>
  <c r="H4" i="4" a="1"/>
  <c r="H4" i="4"/>
  <c r="I4" i="4"/>
  <c r="J4" i="4"/>
  <c r="H5" i="4" a="1"/>
  <c r="H5" i="4"/>
  <c r="I5" i="4"/>
  <c r="J5" i="4"/>
  <c r="H6" i="4" a="1"/>
  <c r="H6" i="4"/>
  <c r="I6" i="4"/>
  <c r="J6" i="4"/>
  <c r="H7" i="4" a="1"/>
  <c r="H7" i="4"/>
  <c r="I7" i="4"/>
  <c r="J7" i="4"/>
  <c r="H8" i="4" a="1"/>
  <c r="H8" i="4"/>
  <c r="I8" i="4"/>
  <c r="J8" i="4"/>
  <c r="H9" i="4" a="1"/>
  <c r="H9" i="4"/>
  <c r="I9" i="4"/>
  <c r="J9" i="4"/>
  <c r="H10" i="4" a="1"/>
  <c r="H10" i="4"/>
  <c r="I10" i="4"/>
  <c r="J10" i="4"/>
  <c r="H11" i="4" a="1"/>
  <c r="H11" i="4"/>
  <c r="I11" i="4"/>
  <c r="J11" i="4"/>
  <c r="H12" i="4" a="1"/>
  <c r="H12" i="4"/>
  <c r="I12" i="4"/>
  <c r="J12" i="4"/>
  <c r="H13" i="4" a="1"/>
  <c r="H13" i="4"/>
  <c r="I13" i="4"/>
  <c r="J13" i="4"/>
  <c r="H14" i="4" a="1"/>
  <c r="H14" i="4"/>
  <c r="I14" i="4"/>
  <c r="J14" i="4"/>
  <c r="H15" i="4" a="1"/>
  <c r="H15" i="4"/>
  <c r="I15" i="4"/>
  <c r="J15" i="4"/>
  <c r="H16" i="4" a="1"/>
  <c r="H16" i="4"/>
  <c r="I16" i="4"/>
  <c r="J16" i="4"/>
  <c r="H17" i="4" a="1"/>
  <c r="H17" i="4"/>
  <c r="I17" i="4"/>
  <c r="J17" i="4"/>
  <c r="H18" i="4" a="1"/>
  <c r="H18" i="4"/>
  <c r="I18" i="4"/>
  <c r="J18" i="4"/>
  <c r="H19" i="4" a="1"/>
  <c r="H19" i="4"/>
  <c r="I19" i="4"/>
  <c r="J19" i="4"/>
  <c r="H20" i="4" a="1"/>
  <c r="H20" i="4"/>
  <c r="I20" i="4"/>
  <c r="J20" i="4"/>
  <c r="H21" i="4" a="1"/>
  <c r="H21" i="4"/>
  <c r="I21" i="4"/>
  <c r="J21" i="4"/>
  <c r="H22" i="4" a="1"/>
  <c r="H22" i="4"/>
  <c r="I22" i="4"/>
  <c r="J22" i="4"/>
  <c r="H23" i="4" a="1"/>
  <c r="H23" i="4"/>
  <c r="I23" i="4"/>
  <c r="J23" i="4"/>
  <c r="H24" i="4" a="1"/>
  <c r="H24" i="4"/>
  <c r="I24" i="4"/>
  <c r="J24" i="4"/>
  <c r="H25" i="4" a="1"/>
  <c r="H25" i="4"/>
  <c r="I25" i="4"/>
  <c r="J25" i="4"/>
  <c r="H26" i="4" a="1"/>
  <c r="H26" i="4"/>
  <c r="I26" i="4"/>
  <c r="J26" i="4"/>
  <c r="H27" i="4" a="1"/>
  <c r="H27" i="4"/>
  <c r="I27" i="4"/>
  <c r="J27" i="4"/>
  <c r="H28" i="4" a="1"/>
  <c r="H28" i="4"/>
  <c r="I28" i="4"/>
  <c r="J28" i="4"/>
  <c r="H29" i="4" a="1"/>
  <c r="H29" i="4"/>
  <c r="I29" i="4"/>
  <c r="J29" i="4"/>
  <c r="H30" i="4" a="1"/>
  <c r="H30" i="4"/>
  <c r="I30" i="4"/>
  <c r="J30" i="4"/>
  <c r="H31" i="4" a="1"/>
  <c r="H31" i="4"/>
  <c r="I31" i="4"/>
  <c r="J31" i="4"/>
  <c r="H32" i="4" a="1"/>
  <c r="H32" i="4"/>
  <c r="I32" i="4"/>
  <c r="J32" i="4"/>
  <c r="H33" i="4" a="1"/>
  <c r="H33" i="4"/>
  <c r="I33" i="4"/>
  <c r="J33" i="4"/>
  <c r="H34" i="4" a="1"/>
  <c r="H34" i="4"/>
  <c r="I34" i="4"/>
  <c r="J34" i="4"/>
  <c r="H35" i="4" a="1"/>
  <c r="H35" i="4"/>
  <c r="I35" i="4"/>
  <c r="J35" i="4"/>
  <c r="H36" i="4" a="1"/>
  <c r="H36" i="4"/>
  <c r="I36" i="4"/>
  <c r="J36" i="4"/>
  <c r="H37" i="4" a="1"/>
  <c r="H37" i="4"/>
  <c r="I37" i="4"/>
  <c r="J37" i="4"/>
  <c r="H38" i="4" a="1"/>
  <c r="H38" i="4"/>
  <c r="I38" i="4"/>
  <c r="J38" i="4"/>
  <c r="H39" i="4" a="1"/>
  <c r="H39" i="4"/>
  <c r="I39" i="4"/>
  <c r="J39" i="4"/>
  <c r="H40" i="4" a="1"/>
  <c r="H40" i="4"/>
  <c r="I40" i="4"/>
  <c r="J40" i="4"/>
  <c r="H41" i="4" a="1"/>
  <c r="H41" i="4"/>
  <c r="I41" i="4"/>
  <c r="J41" i="4"/>
  <c r="H42" i="4" a="1"/>
  <c r="H42" i="4"/>
  <c r="I42" i="4"/>
  <c r="J42" i="4"/>
  <c r="H43" i="4" a="1"/>
  <c r="H43" i="4"/>
  <c r="I43" i="4"/>
  <c r="J43" i="4"/>
  <c r="H44" i="4" a="1"/>
  <c r="H44" i="4"/>
  <c r="I44" i="4"/>
  <c r="J44" i="4"/>
  <c r="H45" i="4" a="1"/>
  <c r="H45" i="4"/>
  <c r="I45" i="4"/>
  <c r="J45" i="4"/>
  <c r="H46" i="4" a="1"/>
  <c r="H46" i="4"/>
  <c r="I46" i="4"/>
  <c r="J46" i="4"/>
  <c r="H47" i="4" a="1"/>
  <c r="H47" i="4"/>
  <c r="I47" i="4"/>
  <c r="J47" i="4"/>
  <c r="H48" i="4" a="1"/>
  <c r="H48" i="4"/>
  <c r="I48" i="4"/>
  <c r="J48" i="4"/>
  <c r="H49" i="4" a="1"/>
  <c r="H49" i="4"/>
  <c r="I49" i="4"/>
  <c r="J49" i="4"/>
  <c r="H50" i="4" a="1"/>
  <c r="H50" i="4"/>
  <c r="I50" i="4"/>
  <c r="J50" i="4"/>
  <c r="H51" i="4" a="1"/>
  <c r="H51" i="4"/>
  <c r="I51" i="4"/>
  <c r="J51" i="4"/>
  <c r="H52" i="4" a="1"/>
  <c r="H52" i="4"/>
  <c r="I52" i="4"/>
  <c r="J52" i="4"/>
  <c r="H53" i="4" a="1"/>
  <c r="H53" i="4"/>
  <c r="I53" i="4"/>
  <c r="J53" i="4"/>
  <c r="H54" i="4" a="1"/>
  <c r="H54" i="4"/>
  <c r="I54" i="4"/>
  <c r="J54" i="4"/>
  <c r="H55" i="4" a="1"/>
  <c r="H55" i="4"/>
  <c r="I55" i="4"/>
  <c r="J55" i="4"/>
  <c r="H56" i="4" a="1"/>
  <c r="H56" i="4"/>
  <c r="I56" i="4"/>
  <c r="J56" i="4"/>
  <c r="H57" i="4" a="1"/>
  <c r="H57" i="4"/>
  <c r="I57" i="4"/>
  <c r="J57" i="4"/>
  <c r="H58" i="4" a="1"/>
  <c r="H58" i="4"/>
  <c r="I58" i="4"/>
  <c r="J58" i="4"/>
  <c r="H59" i="4" a="1"/>
  <c r="H59" i="4"/>
  <c r="I59" i="4"/>
  <c r="J59" i="4"/>
  <c r="H60" i="4" a="1"/>
  <c r="H60" i="4"/>
  <c r="I60" i="4"/>
  <c r="J60" i="4"/>
  <c r="H61" i="4" a="1"/>
  <c r="H61" i="4"/>
  <c r="I61" i="4"/>
  <c r="J61" i="4"/>
  <c r="H62" i="4" a="1"/>
  <c r="H62" i="4"/>
  <c r="I62" i="4"/>
  <c r="J62" i="4"/>
  <c r="H63" i="4" a="1"/>
  <c r="H63" i="4"/>
  <c r="I63" i="4"/>
  <c r="J63" i="4"/>
  <c r="H64" i="4" a="1"/>
  <c r="H64" i="4"/>
  <c r="I64" i="4"/>
  <c r="J64" i="4"/>
  <c r="H65" i="4" a="1"/>
  <c r="H65" i="4"/>
  <c r="I65" i="4"/>
  <c r="J65" i="4"/>
  <c r="H66" i="4" a="1"/>
  <c r="H66" i="4"/>
  <c r="I66" i="4"/>
  <c r="J66" i="4"/>
  <c r="H67" i="4" a="1"/>
  <c r="H67" i="4"/>
  <c r="I67" i="4"/>
  <c r="J67" i="4"/>
  <c r="H68" i="4" a="1"/>
  <c r="H68" i="4"/>
  <c r="I68" i="4"/>
  <c r="J68" i="4"/>
  <c r="H69" i="4" a="1"/>
  <c r="H69" i="4"/>
  <c r="I69" i="4"/>
  <c r="J69" i="4"/>
  <c r="H70" i="4" a="1"/>
  <c r="H70" i="4"/>
  <c r="I70" i="4"/>
  <c r="J70" i="4"/>
  <c r="H71" i="4" a="1"/>
  <c r="H71" i="4"/>
  <c r="I71" i="4"/>
  <c r="J71" i="4"/>
  <c r="H72" i="4" a="1"/>
  <c r="H72" i="4"/>
  <c r="I72" i="4"/>
  <c r="J72" i="4"/>
  <c r="H73" i="4" a="1"/>
  <c r="H73" i="4"/>
  <c r="I73" i="4"/>
  <c r="J73" i="4"/>
  <c r="H74" i="4" a="1"/>
  <c r="H74" i="4"/>
  <c r="I74" i="4"/>
  <c r="J74" i="4"/>
  <c r="H75" i="4" a="1"/>
  <c r="H75" i="4"/>
  <c r="I75" i="4"/>
  <c r="J75" i="4"/>
  <c r="H76" i="4" a="1"/>
  <c r="H76" i="4"/>
  <c r="I76" i="4"/>
  <c r="J76" i="4"/>
  <c r="H77" i="4" a="1"/>
  <c r="H77" i="4"/>
  <c r="I77" i="4"/>
  <c r="J77" i="4"/>
  <c r="H78" i="4" a="1"/>
  <c r="H78" i="4"/>
  <c r="I78" i="4"/>
  <c r="J78" i="4"/>
  <c r="H79" i="4" a="1"/>
  <c r="H79" i="4"/>
  <c r="I79" i="4"/>
  <c r="J79" i="4"/>
  <c r="H80" i="4" a="1"/>
  <c r="H80" i="4"/>
  <c r="I80" i="4"/>
  <c r="J80" i="4"/>
  <c r="H81" i="4" a="1"/>
  <c r="H81" i="4"/>
  <c r="I81" i="4"/>
  <c r="J81" i="4"/>
  <c r="H82" i="4" a="1"/>
  <c r="H82" i="4"/>
  <c r="I82" i="4"/>
  <c r="J82" i="4"/>
  <c r="H83" i="4" a="1"/>
  <c r="H83" i="4"/>
  <c r="I83" i="4"/>
  <c r="J83" i="4"/>
  <c r="H84" i="4" a="1"/>
  <c r="H84" i="4"/>
  <c r="I84" i="4"/>
  <c r="J84" i="4"/>
  <c r="H85" i="4" a="1"/>
  <c r="H85" i="4"/>
  <c r="I85" i="4"/>
  <c r="J85" i="4"/>
  <c r="H86" i="4" a="1"/>
  <c r="H86" i="4"/>
  <c r="I86" i="4"/>
  <c r="J86" i="4"/>
  <c r="H87" i="4" a="1"/>
  <c r="H87" i="4"/>
  <c r="I87" i="4"/>
  <c r="J87" i="4"/>
  <c r="H88" i="4" a="1"/>
  <c r="H88" i="4"/>
  <c r="I88" i="4"/>
  <c r="J88" i="4"/>
  <c r="H89" i="4" a="1"/>
  <c r="H89" i="4"/>
  <c r="I89" i="4"/>
  <c r="J89" i="4"/>
  <c r="H90" i="4" a="1"/>
  <c r="H90" i="4"/>
  <c r="I90" i="4"/>
  <c r="J90" i="4"/>
  <c r="H91" i="4" a="1"/>
  <c r="H91" i="4"/>
  <c r="I91" i="4"/>
  <c r="J91" i="4"/>
  <c r="H92" i="4" a="1"/>
  <c r="H92" i="4"/>
  <c r="I92" i="4"/>
  <c r="J92" i="4"/>
  <c r="H93" i="4" a="1"/>
  <c r="H93" i="4"/>
  <c r="I93" i="4"/>
  <c r="J93" i="4"/>
  <c r="H94" i="4" a="1"/>
  <c r="H94" i="4"/>
  <c r="I94" i="4"/>
  <c r="J94" i="4"/>
  <c r="H95" i="4" a="1"/>
  <c r="H95" i="4"/>
  <c r="I95" i="4"/>
  <c r="J95" i="4"/>
  <c r="H96" i="4" a="1"/>
  <c r="H96" i="4"/>
  <c r="I96" i="4"/>
  <c r="J96" i="4"/>
  <c r="H97" i="4" a="1"/>
  <c r="H97" i="4"/>
  <c r="I97" i="4"/>
  <c r="J97" i="4"/>
  <c r="H98" i="4" a="1"/>
  <c r="H98" i="4"/>
  <c r="I98" i="4"/>
  <c r="J98" i="4"/>
  <c r="H99" i="4" a="1"/>
  <c r="H99" i="4"/>
  <c r="I99" i="4"/>
  <c r="J99" i="4"/>
  <c r="H100" i="4" a="1"/>
  <c r="H100" i="4"/>
  <c r="I100" i="4"/>
  <c r="J100" i="4"/>
  <c r="H101" i="4" a="1"/>
  <c r="H101" i="4"/>
  <c r="I101" i="4"/>
  <c r="J101" i="4"/>
  <c r="H102" i="4" a="1"/>
  <c r="H102" i="4"/>
  <c r="I102" i="4"/>
  <c r="J102" i="4"/>
  <c r="H103" i="4" a="1"/>
  <c r="H103" i="4"/>
  <c r="I103" i="4"/>
  <c r="J103" i="4"/>
  <c r="H104" i="4" a="1"/>
  <c r="H104" i="4"/>
  <c r="I104" i="4"/>
  <c r="J104" i="4"/>
  <c r="H105" i="4" a="1"/>
  <c r="H105" i="4"/>
  <c r="I105" i="4"/>
  <c r="J105" i="4"/>
  <c r="H106" i="4" a="1"/>
  <c r="H106" i="4"/>
  <c r="I106" i="4"/>
  <c r="J106" i="4"/>
  <c r="H107" i="4" a="1"/>
  <c r="H107" i="4"/>
  <c r="I107" i="4"/>
  <c r="J107" i="4"/>
  <c r="H108" i="4" a="1"/>
  <c r="H108" i="4"/>
  <c r="I108" i="4"/>
  <c r="J108" i="4"/>
  <c r="H109" i="4" a="1"/>
  <c r="H109" i="4"/>
  <c r="I109" i="4"/>
  <c r="J109" i="4"/>
  <c r="H110" i="4" a="1"/>
  <c r="H110" i="4"/>
  <c r="I110" i="4"/>
  <c r="J110" i="4"/>
  <c r="H111" i="4" a="1"/>
  <c r="H111" i="4"/>
  <c r="I111" i="4"/>
  <c r="J111" i="4"/>
  <c r="H112" i="4" a="1"/>
  <c r="H112" i="4"/>
  <c r="I112" i="4"/>
  <c r="J112" i="4"/>
  <c r="H113" i="4" a="1"/>
  <c r="H113" i="4"/>
  <c r="I113" i="4"/>
  <c r="J113" i="4"/>
  <c r="H114" i="4" a="1"/>
  <c r="H114" i="4"/>
  <c r="I114" i="4"/>
  <c r="J114" i="4"/>
  <c r="H115" i="4" a="1"/>
  <c r="H115" i="4"/>
  <c r="I115" i="4"/>
  <c r="J115" i="4"/>
  <c r="H116" i="4" a="1"/>
  <c r="H116" i="4"/>
  <c r="I116" i="4"/>
  <c r="J116" i="4"/>
  <c r="H117" i="4" a="1"/>
  <c r="H117" i="4"/>
  <c r="I117" i="4"/>
  <c r="J117" i="4"/>
  <c r="H118" i="4" a="1"/>
  <c r="H118" i="4"/>
  <c r="I118" i="4"/>
  <c r="J118" i="4"/>
  <c r="H119" i="4" a="1"/>
  <c r="H119" i="4"/>
  <c r="I119" i="4"/>
  <c r="J119" i="4"/>
  <c r="H120" i="4" a="1"/>
  <c r="H120" i="4"/>
  <c r="I120" i="4"/>
  <c r="J120" i="4"/>
  <c r="H121" i="4" a="1"/>
  <c r="H121" i="4"/>
  <c r="I121" i="4"/>
  <c r="J121" i="4"/>
  <c r="H122" i="4" a="1"/>
  <c r="H122" i="4"/>
  <c r="I122" i="4"/>
  <c r="J122" i="4"/>
  <c r="H123" i="4" a="1"/>
  <c r="H123" i="4"/>
  <c r="I123" i="4"/>
  <c r="J123" i="4"/>
  <c r="H124" i="4" a="1"/>
  <c r="H124" i="4"/>
  <c r="I124" i="4"/>
  <c r="J124" i="4"/>
  <c r="H125" i="4" a="1"/>
  <c r="H125" i="4"/>
  <c r="I125" i="4"/>
  <c r="J125" i="4"/>
  <c r="H126" i="4" a="1"/>
  <c r="H126" i="4"/>
  <c r="I126" i="4"/>
  <c r="J126" i="4"/>
  <c r="H127" i="4" a="1"/>
  <c r="H127" i="4"/>
  <c r="I127" i="4"/>
  <c r="J127" i="4"/>
  <c r="H128" i="4" a="1"/>
  <c r="H128" i="4"/>
  <c r="I128" i="4"/>
  <c r="J128" i="4"/>
  <c r="H129" i="4" a="1"/>
  <c r="H129" i="4"/>
  <c r="I129" i="4"/>
  <c r="J129" i="4"/>
  <c r="H130" i="4" a="1"/>
  <c r="H130" i="4"/>
  <c r="I130" i="4"/>
  <c r="J130" i="4"/>
  <c r="H131" i="4" a="1"/>
  <c r="H131" i="4"/>
  <c r="I131" i="4"/>
  <c r="J131" i="4"/>
  <c r="H132" i="4" a="1"/>
  <c r="H132" i="4"/>
  <c r="I132" i="4"/>
  <c r="J132" i="4"/>
  <c r="H133" i="4" a="1"/>
  <c r="H133" i="4"/>
  <c r="I133" i="4"/>
  <c r="J133" i="4"/>
  <c r="H134" i="4" a="1"/>
  <c r="H134" i="4"/>
  <c r="I134" i="4"/>
  <c r="J134" i="4"/>
  <c r="H135" i="4" a="1"/>
  <c r="H135" i="4"/>
  <c r="I135" i="4"/>
  <c r="J135" i="4"/>
  <c r="H136" i="4" a="1"/>
  <c r="H136" i="4"/>
  <c r="I136" i="4"/>
  <c r="J136" i="4"/>
  <c r="H137" i="4" a="1"/>
  <c r="H137" i="4"/>
  <c r="I137" i="4"/>
  <c r="J137" i="4"/>
  <c r="H138" i="4" a="1"/>
  <c r="H138" i="4"/>
  <c r="I138" i="4"/>
  <c r="J138" i="4"/>
  <c r="H139" i="4" a="1"/>
  <c r="H139" i="4"/>
  <c r="I139" i="4"/>
  <c r="J139" i="4"/>
  <c r="H140" i="4" a="1"/>
  <c r="H140" i="4"/>
  <c r="I140" i="4"/>
  <c r="J140" i="4"/>
  <c r="H141" i="4" a="1"/>
  <c r="H141" i="4"/>
  <c r="I141" i="4"/>
  <c r="J141" i="4"/>
  <c r="H142" i="4" a="1"/>
  <c r="H142" i="4"/>
  <c r="I142" i="4"/>
  <c r="J142" i="4"/>
  <c r="H143" i="4" a="1"/>
  <c r="H143" i="4"/>
  <c r="I143" i="4"/>
  <c r="J143" i="4"/>
  <c r="H144" i="4" a="1"/>
  <c r="H144" i="4"/>
  <c r="I144" i="4"/>
  <c r="J144" i="4"/>
  <c r="H145" i="4" a="1"/>
  <c r="H145" i="4"/>
  <c r="I145" i="4"/>
  <c r="J145" i="4"/>
  <c r="H146" i="4" a="1"/>
  <c r="H146" i="4"/>
  <c r="I146" i="4"/>
  <c r="J146" i="4"/>
  <c r="H147" i="4" a="1"/>
  <c r="H147" i="4"/>
  <c r="I147" i="4"/>
  <c r="J147" i="4"/>
  <c r="H148" i="4" a="1"/>
  <c r="H148" i="4"/>
  <c r="I148" i="4"/>
  <c r="J148" i="4"/>
  <c r="H149" i="4" a="1"/>
  <c r="H149" i="4"/>
  <c r="I149" i="4"/>
  <c r="J149" i="4"/>
  <c r="H150" i="4" a="1"/>
  <c r="H150" i="4"/>
  <c r="I150" i="4"/>
  <c r="J150" i="4"/>
  <c r="H151" i="4" a="1"/>
  <c r="H151" i="4"/>
  <c r="I151" i="4"/>
  <c r="J151" i="4"/>
  <c r="H152" i="4" a="1"/>
  <c r="H152" i="4"/>
  <c r="I152" i="4"/>
  <c r="J152" i="4"/>
  <c r="H153" i="4" a="1"/>
  <c r="H153" i="4"/>
  <c r="I153" i="4"/>
  <c r="J153" i="4"/>
  <c r="H154" i="4" a="1"/>
  <c r="H154" i="4"/>
  <c r="I154" i="4"/>
  <c r="J154" i="4"/>
  <c r="H155" i="4" a="1"/>
  <c r="H155" i="4"/>
  <c r="I155" i="4"/>
  <c r="J155" i="4"/>
  <c r="H156" i="4" a="1"/>
  <c r="H156" i="4"/>
  <c r="I156" i="4"/>
  <c r="J156" i="4"/>
  <c r="H157" i="4" a="1"/>
  <c r="H157" i="4"/>
  <c r="I157" i="4"/>
  <c r="J157" i="4"/>
  <c r="H158" i="4" a="1"/>
  <c r="H158" i="4"/>
  <c r="I158" i="4"/>
  <c r="J158" i="4"/>
  <c r="H159" i="4" a="1"/>
  <c r="H159" i="4"/>
  <c r="I159" i="4"/>
  <c r="J159" i="4"/>
  <c r="H160" i="4" a="1"/>
  <c r="H160" i="4"/>
  <c r="I160" i="4"/>
  <c r="J160" i="4"/>
  <c r="H161" i="4" a="1"/>
  <c r="H161" i="4"/>
  <c r="I161" i="4"/>
  <c r="J161" i="4"/>
  <c r="H162" i="4" a="1"/>
  <c r="H162" i="4"/>
  <c r="I162" i="4"/>
  <c r="J162" i="4"/>
  <c r="H163" i="4" a="1"/>
  <c r="H163" i="4"/>
  <c r="I163" i="4"/>
  <c r="J163" i="4"/>
  <c r="H164" i="4" a="1"/>
  <c r="H164" i="4"/>
  <c r="I164" i="4"/>
  <c r="J164" i="4"/>
  <c r="H165" i="4" a="1"/>
  <c r="H165" i="4"/>
  <c r="I165" i="4"/>
  <c r="J165" i="4"/>
  <c r="H166" i="4" a="1"/>
  <c r="H166" i="4"/>
  <c r="I166" i="4"/>
  <c r="J166" i="4"/>
  <c r="H167" i="4" a="1"/>
  <c r="H167" i="4"/>
  <c r="I167" i="4"/>
  <c r="J167" i="4"/>
  <c r="H168" i="4" a="1"/>
  <c r="H168" i="4"/>
  <c r="I168" i="4"/>
  <c r="J168" i="4"/>
  <c r="H169" i="4" a="1"/>
  <c r="H169" i="4"/>
  <c r="I169" i="4"/>
  <c r="J169" i="4"/>
  <c r="H170" i="4" a="1"/>
  <c r="H170" i="4"/>
  <c r="I170" i="4"/>
  <c r="J170" i="4"/>
  <c r="H171" i="4" a="1"/>
  <c r="H171" i="4"/>
  <c r="I171" i="4"/>
  <c r="J171" i="4"/>
  <c r="H172" i="4" a="1"/>
  <c r="H172" i="4"/>
  <c r="I172" i="4"/>
  <c r="J172" i="4"/>
  <c r="H173" i="4" a="1"/>
  <c r="H173" i="4"/>
  <c r="I173" i="4"/>
  <c r="J173" i="4"/>
  <c r="H174" i="4" a="1"/>
  <c r="H174" i="4"/>
  <c r="I174" i="4"/>
  <c r="J174" i="4"/>
  <c r="H175" i="4" a="1"/>
  <c r="H175" i="4"/>
  <c r="I175" i="4"/>
  <c r="J175" i="4"/>
  <c r="H176" i="4" a="1"/>
  <c r="H176" i="4"/>
  <c r="I176" i="4"/>
  <c r="J176" i="4"/>
  <c r="H177" i="4" a="1"/>
  <c r="H177" i="4"/>
  <c r="I177" i="4"/>
  <c r="J177" i="4"/>
  <c r="H178" i="4" a="1"/>
  <c r="H178" i="4"/>
  <c r="I178" i="4"/>
  <c r="J178" i="4"/>
  <c r="H179" i="4" a="1"/>
  <c r="H179" i="4"/>
  <c r="I179" i="4"/>
  <c r="J179" i="4"/>
  <c r="H180" i="4" a="1"/>
  <c r="H180" i="4"/>
  <c r="I180" i="4"/>
  <c r="J180" i="4"/>
  <c r="H181" i="4" a="1"/>
  <c r="H181" i="4"/>
  <c r="I181" i="4"/>
  <c r="J181" i="4"/>
  <c r="H182" i="4" a="1"/>
  <c r="H182" i="4"/>
  <c r="I182" i="4"/>
  <c r="J182" i="4"/>
  <c r="H183" i="4" a="1"/>
  <c r="H183" i="4"/>
  <c r="I183" i="4"/>
  <c r="J183" i="4"/>
  <c r="H184" i="4" a="1"/>
  <c r="H184" i="4"/>
  <c r="I184" i="4"/>
  <c r="J184" i="4"/>
  <c r="H185" i="4" a="1"/>
  <c r="H185" i="4"/>
  <c r="I185" i="4"/>
  <c r="J185" i="4"/>
  <c r="H186" i="4" a="1"/>
  <c r="H186" i="4"/>
  <c r="I186" i="4"/>
  <c r="J186" i="4"/>
  <c r="H187" i="4" a="1"/>
  <c r="H187" i="4"/>
  <c r="I187" i="4"/>
  <c r="J187" i="4"/>
  <c r="H188" i="4" a="1"/>
  <c r="H188" i="4"/>
  <c r="I188" i="4"/>
  <c r="J188" i="4"/>
  <c r="H189" i="4" a="1"/>
  <c r="H189" i="4"/>
  <c r="I189" i="4"/>
  <c r="J189" i="4"/>
  <c r="H190" i="4" a="1"/>
  <c r="H190" i="4"/>
  <c r="I190" i="4"/>
  <c r="J190" i="4"/>
  <c r="H191" i="4" a="1"/>
  <c r="H191" i="4"/>
  <c r="I191" i="4"/>
  <c r="J191" i="4"/>
  <c r="H192" i="4" a="1"/>
  <c r="H192" i="4"/>
  <c r="I192" i="4"/>
  <c r="J192" i="4"/>
  <c r="H193" i="4" a="1"/>
  <c r="H193" i="4"/>
  <c r="I193" i="4"/>
  <c r="J193" i="4"/>
  <c r="H194" i="4" a="1"/>
  <c r="H194" i="4"/>
  <c r="I194" i="4"/>
  <c r="J194" i="4"/>
  <c r="H195" i="4" a="1"/>
  <c r="H195" i="4"/>
  <c r="I195" i="4"/>
  <c r="J195" i="4"/>
  <c r="H196" i="4" a="1"/>
  <c r="H196" i="4"/>
  <c r="I196" i="4"/>
  <c r="J196" i="4"/>
  <c r="H197" i="4" a="1"/>
  <c r="H197" i="4"/>
  <c r="I197" i="4"/>
  <c r="J197" i="4"/>
  <c r="H198" i="4" a="1"/>
  <c r="H198" i="4"/>
  <c r="I198" i="4"/>
  <c r="J198" i="4"/>
  <c r="H199" i="4" a="1"/>
  <c r="H199" i="4"/>
  <c r="I199" i="4"/>
  <c r="J199" i="4"/>
  <c r="H200" i="4" a="1"/>
  <c r="H200" i="4"/>
  <c r="I200" i="4"/>
  <c r="J200" i="4"/>
  <c r="H201" i="4" a="1"/>
  <c r="H201" i="4"/>
  <c r="I201" i="4"/>
  <c r="J201" i="4"/>
  <c r="H202" i="4" a="1"/>
  <c r="H202" i="4"/>
  <c r="I202" i="4"/>
  <c r="J202" i="4"/>
  <c r="H203" i="4" a="1"/>
  <c r="H203" i="4"/>
  <c r="I203" i="4"/>
  <c r="J203" i="4"/>
  <c r="H204" i="4" a="1"/>
  <c r="H204" i="4"/>
  <c r="I204" i="4"/>
  <c r="J204" i="4"/>
  <c r="H205" i="4" a="1"/>
  <c r="H205" i="4"/>
  <c r="I205" i="4"/>
  <c r="J205" i="4"/>
  <c r="H206" i="4" a="1"/>
  <c r="H206" i="4"/>
  <c r="I206" i="4"/>
  <c r="J206" i="4"/>
  <c r="H207" i="4" a="1"/>
  <c r="H207" i="4"/>
  <c r="I207" i="4"/>
  <c r="J207" i="4"/>
  <c r="H208" i="4" a="1"/>
  <c r="H208" i="4"/>
  <c r="I208" i="4"/>
  <c r="J208" i="4"/>
  <c r="H209" i="4" a="1"/>
  <c r="H209" i="4"/>
  <c r="I209" i="4"/>
  <c r="J209" i="4"/>
  <c r="H210" i="4" a="1"/>
  <c r="H210" i="4"/>
  <c r="I210" i="4"/>
  <c r="J210" i="4"/>
  <c r="H211" i="4" a="1"/>
  <c r="H211" i="4"/>
  <c r="I211" i="4"/>
  <c r="J211" i="4"/>
  <c r="H212" i="4" a="1"/>
  <c r="H212" i="4"/>
  <c r="I212" i="4"/>
  <c r="J212" i="4"/>
  <c r="H213" i="4" a="1"/>
  <c r="H213" i="4"/>
  <c r="I213" i="4"/>
  <c r="J213" i="4"/>
  <c r="H214" i="4" a="1"/>
  <c r="H214" i="4"/>
  <c r="I214" i="4"/>
  <c r="J214" i="4"/>
  <c r="H215" i="4" a="1"/>
  <c r="H215" i="4"/>
  <c r="I215" i="4"/>
  <c r="J215" i="4"/>
  <c r="H216" i="4" a="1"/>
  <c r="H216" i="4"/>
  <c r="I216" i="4"/>
  <c r="J216" i="4"/>
  <c r="H217" i="4" a="1"/>
  <c r="H217" i="4"/>
  <c r="I217" i="4"/>
  <c r="J217" i="4"/>
  <c r="H218" i="4" a="1"/>
  <c r="H218" i="4"/>
  <c r="I218" i="4"/>
  <c r="J218" i="4"/>
  <c r="H219" i="4" a="1"/>
  <c r="H219" i="4"/>
  <c r="I219" i="4"/>
  <c r="J219" i="4"/>
  <c r="H220" i="4" a="1"/>
  <c r="H220" i="4"/>
  <c r="I220" i="4"/>
  <c r="J220" i="4"/>
  <c r="H221" i="4" a="1"/>
  <c r="H221" i="4"/>
  <c r="I221" i="4"/>
  <c r="J221" i="4"/>
  <c r="H222" i="4" a="1"/>
  <c r="H222" i="4"/>
  <c r="I222" i="4"/>
  <c r="J222" i="4"/>
  <c r="H223" i="4" a="1"/>
  <c r="H223" i="4"/>
  <c r="I223" i="4"/>
  <c r="J223" i="4"/>
  <c r="H224" i="4" a="1"/>
  <c r="H224" i="4"/>
  <c r="I224" i="4"/>
  <c r="J224" i="4"/>
  <c r="H225" i="4" a="1"/>
  <c r="H225" i="4"/>
  <c r="I225" i="4"/>
  <c r="J225" i="4"/>
  <c r="H226" i="4" a="1"/>
  <c r="H226" i="4"/>
  <c r="I226" i="4"/>
  <c r="J226" i="4"/>
  <c r="H227" i="4" a="1"/>
  <c r="H227" i="4"/>
  <c r="I227" i="4"/>
  <c r="J227" i="4"/>
  <c r="H228" i="4" a="1"/>
  <c r="H228" i="4"/>
  <c r="I228" i="4"/>
  <c r="J228" i="4"/>
  <c r="H229" i="4" a="1"/>
  <c r="H229" i="4"/>
  <c r="I229" i="4"/>
  <c r="J229" i="4"/>
  <c r="H230" i="4" a="1"/>
  <c r="H230" i="4"/>
  <c r="I230" i="4"/>
  <c r="J230" i="4"/>
  <c r="H231" i="4" a="1"/>
  <c r="H231" i="4"/>
  <c r="I231" i="4"/>
  <c r="J231" i="4"/>
  <c r="H232" i="4" a="1"/>
  <c r="H232" i="4"/>
  <c r="I232" i="4"/>
  <c r="J232" i="4"/>
  <c r="H233" i="4" a="1"/>
  <c r="H233" i="4"/>
  <c r="I233" i="4"/>
  <c r="J233" i="4"/>
  <c r="H234" i="4" a="1"/>
  <c r="H234" i="4"/>
  <c r="I234" i="4"/>
  <c r="J234" i="4"/>
  <c r="H235" i="4" a="1"/>
  <c r="H235" i="4"/>
  <c r="I235" i="4"/>
  <c r="J235" i="4"/>
  <c r="H236" i="4" a="1"/>
  <c r="H236" i="4"/>
  <c r="I236" i="4"/>
  <c r="J236" i="4"/>
  <c r="H237" i="4" a="1"/>
  <c r="H237" i="4"/>
  <c r="I237" i="4"/>
  <c r="J237" i="4"/>
  <c r="H238" i="4" a="1"/>
  <c r="H238" i="4"/>
  <c r="I238" i="4"/>
  <c r="J238" i="4"/>
  <c r="H239" i="4" a="1"/>
  <c r="H239" i="4"/>
  <c r="I239" i="4"/>
  <c r="J239" i="4"/>
  <c r="H240" i="4" a="1"/>
  <c r="H240" i="4"/>
  <c r="I240" i="4"/>
  <c r="J240" i="4"/>
  <c r="H241" i="4" a="1"/>
  <c r="H241" i="4"/>
  <c r="I241" i="4"/>
  <c r="J241" i="4"/>
  <c r="H242" i="4" a="1"/>
  <c r="H242" i="4"/>
  <c r="I242" i="4"/>
  <c r="J242" i="4"/>
  <c r="H243" i="4" a="1"/>
  <c r="H243" i="4"/>
  <c r="I243" i="4"/>
  <c r="J243" i="4"/>
  <c r="H244" i="4" a="1"/>
  <c r="H244" i="4"/>
  <c r="I244" i="4"/>
  <c r="J244" i="4"/>
  <c r="H245" i="4" a="1"/>
  <c r="H245" i="4"/>
  <c r="I245" i="4"/>
  <c r="J245" i="4"/>
  <c r="H246" i="4" a="1"/>
  <c r="H246" i="4"/>
  <c r="I246" i="4"/>
  <c r="J246" i="4"/>
  <c r="H247" i="4" a="1"/>
  <c r="H247" i="4"/>
  <c r="I247" i="4"/>
  <c r="J247" i="4"/>
  <c r="H248" i="4" a="1"/>
  <c r="H248" i="4"/>
  <c r="I248" i="4"/>
  <c r="J248" i="4"/>
  <c r="H249" i="4" a="1"/>
  <c r="H249" i="4"/>
  <c r="I249" i="4"/>
  <c r="J249" i="4"/>
  <c r="H250" i="4" a="1"/>
  <c r="H250" i="4"/>
  <c r="I250" i="4"/>
  <c r="J250" i="4"/>
  <c r="H251" i="4" a="1"/>
  <c r="H251" i="4"/>
  <c r="I251" i="4"/>
  <c r="J251" i="4"/>
  <c r="H252" i="4" a="1"/>
  <c r="H252" i="4"/>
  <c r="I252" i="4"/>
  <c r="J252" i="4"/>
  <c r="H253" i="4" a="1"/>
  <c r="H253" i="4"/>
  <c r="I253" i="4"/>
  <c r="J253" i="4"/>
  <c r="H254" i="4" a="1"/>
  <c r="H254" i="4"/>
  <c r="I254" i="4"/>
  <c r="J254" i="4"/>
  <c r="H255" i="4" a="1"/>
  <c r="H255" i="4"/>
  <c r="I255" i="4"/>
  <c r="J255" i="4"/>
  <c r="H256" i="4" a="1"/>
  <c r="H256" i="4"/>
  <c r="I256" i="4"/>
  <c r="J256" i="4"/>
  <c r="H257" i="4" a="1"/>
  <c r="H257" i="4"/>
  <c r="I257" i="4"/>
  <c r="J257" i="4"/>
  <c r="H258" i="4" a="1"/>
  <c r="H258" i="4"/>
  <c r="I258" i="4"/>
  <c r="J258" i="4"/>
  <c r="H259" i="4" a="1"/>
  <c r="H259" i="4"/>
  <c r="I259" i="4"/>
  <c r="J259" i="4"/>
  <c r="H260" i="4" a="1"/>
  <c r="H260" i="4"/>
  <c r="I260" i="4"/>
  <c r="J260" i="4"/>
  <c r="H261" i="4" a="1"/>
  <c r="H261" i="4"/>
  <c r="I261" i="4"/>
  <c r="J261" i="4"/>
  <c r="H262" i="4" a="1"/>
  <c r="H262" i="4"/>
  <c r="I262" i="4"/>
  <c r="J262" i="4"/>
  <c r="H263" i="4" a="1"/>
  <c r="H263" i="4"/>
  <c r="I263" i="4"/>
  <c r="J263" i="4"/>
  <c r="H264" i="4" a="1"/>
  <c r="H264" i="4"/>
  <c r="I264" i="4"/>
  <c r="J264" i="4"/>
  <c r="H265" i="4" a="1"/>
  <c r="H265" i="4"/>
  <c r="I265" i="4"/>
  <c r="J265" i="4"/>
  <c r="H266" i="4" a="1"/>
  <c r="H266" i="4"/>
  <c r="I266" i="4"/>
  <c r="J266" i="4"/>
  <c r="H267" i="4" a="1"/>
  <c r="H267" i="4"/>
  <c r="I267" i="4"/>
  <c r="J267" i="4"/>
  <c r="H268" i="4" a="1"/>
  <c r="H268" i="4"/>
  <c r="I268" i="4"/>
  <c r="J268" i="4"/>
  <c r="H269" i="4" a="1"/>
  <c r="H269" i="4"/>
  <c r="I269" i="4"/>
  <c r="J269" i="4"/>
  <c r="H270" i="4" a="1"/>
  <c r="H270" i="4"/>
  <c r="I270" i="4"/>
  <c r="J270" i="4"/>
  <c r="H271" i="4" a="1"/>
  <c r="H271" i="4"/>
  <c r="I271" i="4"/>
  <c r="J271" i="4"/>
  <c r="H272" i="4" a="1"/>
  <c r="H272" i="4"/>
  <c r="I272" i="4"/>
  <c r="J272" i="4"/>
  <c r="H273" i="4" a="1"/>
  <c r="H273" i="4"/>
  <c r="I273" i="4"/>
  <c r="J273" i="4"/>
  <c r="H274" i="4" a="1"/>
  <c r="H274" i="4"/>
  <c r="I274" i="4"/>
  <c r="J274" i="4"/>
  <c r="H275" i="4" a="1"/>
  <c r="H275" i="4"/>
  <c r="I275" i="4"/>
  <c r="J275" i="4"/>
  <c r="H276" i="4" a="1"/>
  <c r="H276" i="4"/>
  <c r="I276" i="4"/>
  <c r="J276" i="4"/>
  <c r="H277" i="4" a="1"/>
  <c r="H277" i="4"/>
  <c r="I277" i="4"/>
  <c r="J277" i="4"/>
  <c r="H278" i="4" a="1"/>
  <c r="H278" i="4"/>
  <c r="I278" i="4"/>
  <c r="J278" i="4"/>
  <c r="H279" i="4" a="1"/>
  <c r="H279" i="4"/>
  <c r="I279" i="4"/>
  <c r="J279" i="4"/>
  <c r="H280" i="4" a="1"/>
  <c r="H280" i="4"/>
  <c r="I280" i="4"/>
  <c r="J280" i="4"/>
  <c r="H281" i="4" a="1"/>
  <c r="H281" i="4"/>
  <c r="I281" i="4"/>
  <c r="J281" i="4"/>
  <c r="H282" i="4" a="1"/>
  <c r="H282" i="4"/>
  <c r="I282" i="4"/>
  <c r="J282" i="4"/>
  <c r="H283" i="4" a="1"/>
  <c r="H283" i="4"/>
  <c r="I283" i="4"/>
  <c r="J283" i="4"/>
  <c r="H284" i="4" a="1"/>
  <c r="H284" i="4"/>
  <c r="I284" i="4"/>
  <c r="J284" i="4"/>
  <c r="H285" i="4" a="1"/>
  <c r="H285" i="4"/>
  <c r="I285" i="4"/>
  <c r="J285" i="4"/>
  <c r="H286" i="4" a="1"/>
  <c r="H286" i="4"/>
  <c r="I286" i="4"/>
  <c r="J286" i="4"/>
  <c r="H287" i="4" a="1"/>
  <c r="H287" i="4"/>
  <c r="I287" i="4"/>
  <c r="J287" i="4"/>
  <c r="H288" i="4" a="1"/>
  <c r="H288" i="4"/>
  <c r="I288" i="4"/>
  <c r="J288" i="4"/>
  <c r="H289" i="4" a="1"/>
  <c r="H289" i="4"/>
  <c r="I289" i="4"/>
  <c r="J289" i="4"/>
  <c r="H290" i="4" a="1"/>
  <c r="H290" i="4"/>
  <c r="I290" i="4"/>
  <c r="J290" i="4"/>
  <c r="H291" i="4" a="1"/>
  <c r="H291" i="4"/>
  <c r="I291" i="4"/>
  <c r="J291" i="4"/>
  <c r="H292" i="4" a="1"/>
  <c r="H292" i="4"/>
  <c r="I292" i="4"/>
  <c r="J292" i="4"/>
  <c r="H293" i="4" a="1"/>
  <c r="H293" i="4"/>
  <c r="I293" i="4"/>
  <c r="J293" i="4"/>
  <c r="H294" i="4" a="1"/>
  <c r="H294" i="4"/>
  <c r="I294" i="4"/>
  <c r="J294" i="4"/>
  <c r="H295" i="4" a="1"/>
  <c r="H295" i="4"/>
  <c r="I295" i="4"/>
  <c r="J295" i="4"/>
  <c r="H296" i="4" a="1"/>
  <c r="H296" i="4"/>
  <c r="I296" i="4"/>
  <c r="J296" i="4"/>
  <c r="H297" i="4" a="1"/>
  <c r="H297" i="4"/>
  <c r="I297" i="4"/>
  <c r="J297" i="4"/>
  <c r="H298" i="4" a="1"/>
  <c r="H298" i="4"/>
  <c r="I298" i="4"/>
  <c r="J298" i="4"/>
  <c r="H299" i="4" a="1"/>
  <c r="H299" i="4"/>
  <c r="I299" i="4"/>
  <c r="J299" i="4"/>
  <c r="H300" i="4" a="1"/>
  <c r="H300" i="4"/>
  <c r="I300" i="4"/>
  <c r="J300" i="4"/>
  <c r="H301" i="4" a="1"/>
  <c r="H301" i="4"/>
  <c r="I301" i="4"/>
  <c r="J301" i="4"/>
  <c r="H302" i="4" a="1"/>
  <c r="H302" i="4"/>
  <c r="I302" i="4"/>
  <c r="J302" i="4"/>
  <c r="H303" i="4" a="1"/>
  <c r="H303" i="4"/>
  <c r="I303" i="4"/>
  <c r="J303" i="4"/>
  <c r="H304" i="4" a="1"/>
  <c r="H304" i="4"/>
  <c r="I304" i="4"/>
  <c r="J304" i="4"/>
  <c r="H305" i="4" a="1"/>
  <c r="H305" i="4"/>
  <c r="I305" i="4"/>
  <c r="J305" i="4"/>
  <c r="H306" i="4" a="1"/>
  <c r="H306" i="4"/>
  <c r="I306" i="4"/>
  <c r="J306" i="4"/>
  <c r="H307" i="4" a="1"/>
  <c r="H307" i="4"/>
  <c r="I307" i="4"/>
  <c r="J307" i="4"/>
  <c r="H308" i="4" a="1"/>
  <c r="H308" i="4"/>
  <c r="I308" i="4"/>
  <c r="J308" i="4"/>
  <c r="H309" i="4" a="1"/>
  <c r="H309" i="4"/>
  <c r="I309" i="4"/>
  <c r="J309" i="4"/>
  <c r="H310" i="4" a="1"/>
  <c r="H310" i="4"/>
  <c r="I310" i="4"/>
  <c r="J310" i="4"/>
  <c r="H311" i="4" a="1"/>
  <c r="H311" i="4"/>
  <c r="I311" i="4"/>
  <c r="J311" i="4"/>
  <c r="H312" i="4" a="1"/>
  <c r="H312" i="4"/>
  <c r="I312" i="4"/>
  <c r="J312" i="4"/>
  <c r="H313" i="4" a="1"/>
  <c r="H313" i="4"/>
  <c r="I313" i="4"/>
  <c r="J313" i="4"/>
  <c r="H314" i="4" a="1"/>
  <c r="H314" i="4"/>
  <c r="I314" i="4"/>
  <c r="J314" i="4"/>
  <c r="H315" i="4" a="1"/>
  <c r="H315" i="4"/>
  <c r="I315" i="4"/>
  <c r="J315" i="4"/>
  <c r="H316" i="4" a="1"/>
  <c r="H316" i="4"/>
  <c r="I316" i="4"/>
  <c r="J316" i="4"/>
  <c r="H317" i="4" a="1"/>
  <c r="H317" i="4"/>
  <c r="I317" i="4"/>
  <c r="J317" i="4"/>
  <c r="H318" i="4" a="1"/>
  <c r="H318" i="4"/>
  <c r="I318" i="4"/>
  <c r="J318" i="4"/>
  <c r="H319" i="4" a="1"/>
  <c r="H319" i="4"/>
  <c r="I319" i="4"/>
  <c r="J319" i="4"/>
  <c r="H320" i="4" a="1"/>
  <c r="H320" i="4"/>
  <c r="I320" i="4"/>
  <c r="J320" i="4"/>
  <c r="H321" i="4" a="1"/>
  <c r="H321" i="4"/>
  <c r="I321" i="4"/>
  <c r="J321" i="4"/>
  <c r="H322" i="4" a="1"/>
  <c r="H322" i="4"/>
  <c r="I322" i="4"/>
  <c r="J322" i="4"/>
  <c r="H323" i="4" a="1"/>
  <c r="H323" i="4"/>
  <c r="I323" i="4"/>
  <c r="J323" i="4"/>
  <c r="H324" i="4" a="1"/>
  <c r="H324" i="4"/>
  <c r="I324" i="4"/>
  <c r="J324" i="4"/>
  <c r="H325" i="4" a="1"/>
  <c r="H325" i="4"/>
  <c r="I325" i="4"/>
  <c r="J325" i="4"/>
  <c r="H326" i="4" a="1"/>
  <c r="H326" i="4"/>
  <c r="I326" i="4"/>
  <c r="J326" i="4"/>
  <c r="H327" i="4" a="1"/>
  <c r="H327" i="4"/>
  <c r="I327" i="4"/>
  <c r="J327" i="4"/>
  <c r="H328" i="4" a="1"/>
  <c r="H328" i="4"/>
  <c r="I328" i="4"/>
  <c r="J328" i="4"/>
  <c r="H329" i="4" a="1"/>
  <c r="H329" i="4"/>
  <c r="I329" i="4"/>
  <c r="J329" i="4"/>
  <c r="H330" i="4" a="1"/>
  <c r="H330" i="4"/>
  <c r="I330" i="4"/>
  <c r="J330" i="4"/>
  <c r="H331" i="4" a="1"/>
  <c r="H331" i="4"/>
  <c r="I331" i="4"/>
  <c r="J331" i="4"/>
  <c r="H332" i="4" a="1"/>
  <c r="H332" i="4"/>
  <c r="I332" i="4"/>
  <c r="J332" i="4"/>
  <c r="H333" i="4" a="1"/>
  <c r="H333" i="4"/>
  <c r="I333" i="4"/>
  <c r="J333" i="4"/>
  <c r="H334" i="4" a="1"/>
  <c r="H334" i="4"/>
  <c r="I334" i="4"/>
  <c r="J334" i="4"/>
  <c r="H335" i="4" a="1"/>
  <c r="H335" i="4"/>
  <c r="I335" i="4"/>
  <c r="J335" i="4"/>
  <c r="H336" i="4" a="1"/>
  <c r="H336" i="4"/>
  <c r="I336" i="4"/>
  <c r="J336" i="4"/>
  <c r="H337" i="4" a="1"/>
  <c r="H337" i="4"/>
  <c r="I337" i="4"/>
  <c r="J337" i="4"/>
  <c r="H338" i="4" a="1"/>
  <c r="H338" i="4"/>
  <c r="I338" i="4"/>
  <c r="J338" i="4"/>
  <c r="H339" i="4" a="1"/>
  <c r="H339" i="4"/>
  <c r="I339" i="4"/>
  <c r="J339" i="4"/>
  <c r="H340" i="4" a="1"/>
  <c r="H340" i="4"/>
  <c r="I340" i="4"/>
  <c r="J340" i="4"/>
  <c r="H341" i="4" a="1"/>
  <c r="H341" i="4"/>
  <c r="I341" i="4"/>
  <c r="J341" i="4"/>
  <c r="H342" i="4" a="1"/>
  <c r="H342" i="4"/>
  <c r="I342" i="4"/>
  <c r="J342" i="4"/>
  <c r="H343" i="4" a="1"/>
  <c r="H343" i="4"/>
  <c r="I343" i="4"/>
  <c r="J343" i="4"/>
  <c r="H344" i="4" a="1"/>
  <c r="H344" i="4"/>
  <c r="I344" i="4"/>
  <c r="J344" i="4"/>
  <c r="H345" i="4" a="1"/>
  <c r="H345" i="4"/>
  <c r="I345" i="4"/>
  <c r="J345" i="4"/>
  <c r="H346" i="4" a="1"/>
  <c r="H346" i="4"/>
  <c r="I346" i="4"/>
  <c r="J346" i="4"/>
  <c r="H347" i="4" a="1"/>
  <c r="H347" i="4"/>
  <c r="I347" i="4"/>
  <c r="J347" i="4"/>
  <c r="H348" i="4" a="1"/>
  <c r="H348" i="4"/>
  <c r="I348" i="4"/>
  <c r="J348" i="4"/>
  <c r="H349" i="4" a="1"/>
  <c r="H349" i="4"/>
  <c r="I349" i="4"/>
  <c r="J349" i="4"/>
  <c r="H350" i="4" a="1"/>
  <c r="H350" i="4"/>
  <c r="I350" i="4"/>
  <c r="J350" i="4"/>
  <c r="H351" i="4" a="1"/>
  <c r="H351" i="4"/>
  <c r="I351" i="4"/>
  <c r="J351" i="4"/>
  <c r="H352" i="4" a="1"/>
  <c r="H352" i="4"/>
  <c r="I352" i="4"/>
  <c r="J352" i="4"/>
  <c r="H353" i="4" a="1"/>
  <c r="H353" i="4"/>
  <c r="I353" i="4"/>
  <c r="J353" i="4"/>
  <c r="H354" i="4" a="1"/>
  <c r="H354" i="4"/>
  <c r="I354" i="4"/>
  <c r="J354" i="4"/>
  <c r="H355" i="4" a="1"/>
  <c r="H355" i="4"/>
  <c r="I355" i="4"/>
  <c r="J355" i="4"/>
  <c r="H356" i="4" a="1"/>
  <c r="H356" i="4"/>
  <c r="I356" i="4"/>
  <c r="J356" i="4"/>
  <c r="H357" i="4" a="1"/>
  <c r="H357" i="4"/>
  <c r="I357" i="4"/>
  <c r="J357" i="4"/>
  <c r="H358" i="4" a="1"/>
  <c r="H358" i="4"/>
  <c r="I358" i="4"/>
  <c r="J358" i="4"/>
  <c r="H359" i="4" a="1"/>
  <c r="H359" i="4"/>
  <c r="I359" i="4"/>
  <c r="J359" i="4"/>
  <c r="H360" i="4" a="1"/>
  <c r="H360" i="4"/>
  <c r="I360" i="4"/>
  <c r="J360" i="4"/>
  <c r="H361" i="4" a="1"/>
  <c r="H361" i="4"/>
  <c r="I361" i="4"/>
  <c r="J361" i="4"/>
  <c r="H362" i="4" a="1"/>
  <c r="H362" i="4"/>
  <c r="I362" i="4"/>
  <c r="J362" i="4"/>
  <c r="H363" i="4" a="1"/>
  <c r="H363" i="4"/>
  <c r="I363" i="4"/>
  <c r="J363" i="4"/>
  <c r="H364" i="4" a="1"/>
  <c r="H364" i="4"/>
  <c r="I364" i="4"/>
  <c r="J364" i="4"/>
  <c r="H365" i="4" a="1"/>
  <c r="H365" i="4"/>
  <c r="I365" i="4"/>
  <c r="J365" i="4"/>
  <c r="H366" i="4" a="1"/>
  <c r="H366" i="4"/>
  <c r="I366" i="4"/>
  <c r="J366" i="4"/>
  <c r="H367" i="4" a="1"/>
  <c r="H367" i="4"/>
  <c r="I367" i="4"/>
  <c r="J367" i="4"/>
  <c r="H368" i="4" a="1"/>
  <c r="H368" i="4"/>
  <c r="I368" i="4"/>
  <c r="J368" i="4"/>
  <c r="H369" i="4" a="1"/>
  <c r="H369" i="4"/>
  <c r="I369" i="4"/>
  <c r="J369" i="4"/>
  <c r="H370" i="4" a="1"/>
  <c r="H370" i="4"/>
  <c r="I370" i="4"/>
  <c r="J370" i="4"/>
  <c r="H371" i="4" a="1"/>
  <c r="H371" i="4"/>
  <c r="I371" i="4"/>
  <c r="J371" i="4"/>
  <c r="H372" i="4" a="1"/>
  <c r="H372" i="4"/>
  <c r="I372" i="4"/>
  <c r="J372" i="4"/>
  <c r="H373" i="4" a="1"/>
  <c r="H373" i="4"/>
  <c r="I373" i="4"/>
  <c r="J373" i="4"/>
  <c r="H374" i="4" a="1"/>
  <c r="H374" i="4"/>
  <c r="I374" i="4"/>
  <c r="J374" i="4"/>
  <c r="H375" i="4" a="1"/>
  <c r="H375" i="4"/>
  <c r="I375" i="4"/>
  <c r="J375" i="4"/>
  <c r="H376" i="4" a="1"/>
  <c r="H376" i="4"/>
  <c r="I376" i="4"/>
  <c r="J376" i="4"/>
  <c r="H377" i="4" a="1"/>
  <c r="H377" i="4"/>
  <c r="I377" i="4"/>
  <c r="J377" i="4"/>
  <c r="H378" i="4" a="1"/>
  <c r="H378" i="4"/>
  <c r="I378" i="4"/>
  <c r="J378" i="4"/>
  <c r="H379" i="4" a="1"/>
  <c r="H379" i="4"/>
  <c r="I379" i="4"/>
  <c r="J379" i="4"/>
  <c r="H380" i="4" a="1"/>
  <c r="H380" i="4"/>
  <c r="I380" i="4"/>
  <c r="J380" i="4"/>
  <c r="H381" i="4" a="1"/>
  <c r="H381" i="4"/>
  <c r="I381" i="4"/>
  <c r="J381" i="4"/>
  <c r="H382" i="4" a="1"/>
  <c r="H382" i="4"/>
  <c r="I382" i="4"/>
  <c r="J382" i="4"/>
  <c r="H383" i="4" a="1"/>
  <c r="H383" i="4"/>
  <c r="I383" i="4"/>
  <c r="J383" i="4"/>
  <c r="H384" i="4" a="1"/>
  <c r="H384" i="4"/>
  <c r="I384" i="4"/>
  <c r="J384" i="4"/>
  <c r="H385" i="4" a="1"/>
  <c r="H385" i="4"/>
  <c r="I385" i="4"/>
  <c r="J385" i="4"/>
  <c r="H386" i="4" a="1"/>
  <c r="H386" i="4"/>
  <c r="I386" i="4"/>
  <c r="J386" i="4"/>
  <c r="H387" i="4" a="1"/>
  <c r="H387" i="4"/>
  <c r="I387" i="4"/>
  <c r="J387" i="4"/>
  <c r="H388" i="4" a="1"/>
  <c r="H388" i="4"/>
  <c r="I388" i="4"/>
  <c r="J388" i="4"/>
  <c r="H389" i="4" a="1"/>
  <c r="H389" i="4"/>
  <c r="I389" i="4"/>
  <c r="J389" i="4"/>
  <c r="H390" i="4" a="1"/>
  <c r="H390" i="4"/>
  <c r="I390" i="4"/>
  <c r="J390" i="4"/>
  <c r="H391" i="4" a="1"/>
  <c r="H391" i="4"/>
  <c r="I391" i="4"/>
  <c r="J391" i="4"/>
  <c r="H392" i="4" a="1"/>
  <c r="H392" i="4"/>
  <c r="I392" i="4"/>
  <c r="J392" i="4"/>
  <c r="H393" i="4" a="1"/>
  <c r="H393" i="4"/>
  <c r="I393" i="4"/>
  <c r="J393" i="4"/>
  <c r="H394" i="4" a="1"/>
  <c r="H394" i="4"/>
  <c r="I394" i="4"/>
  <c r="J394" i="4"/>
  <c r="H395" i="4" a="1"/>
  <c r="H395" i="4"/>
  <c r="I395" i="4"/>
  <c r="J395" i="4"/>
  <c r="H396" i="4" a="1"/>
  <c r="H396" i="4"/>
  <c r="I396" i="4"/>
  <c r="J396" i="4"/>
  <c r="H397" i="4" a="1"/>
  <c r="H397" i="4"/>
  <c r="I397" i="4"/>
  <c r="J397" i="4"/>
  <c r="H398" i="4" a="1"/>
  <c r="H398" i="4"/>
  <c r="I398" i="4"/>
  <c r="J398" i="4"/>
  <c r="H399" i="4" a="1"/>
  <c r="H399" i="4"/>
  <c r="I399" i="4"/>
  <c r="J399" i="4"/>
  <c r="H400" i="4" a="1"/>
  <c r="H400" i="4"/>
  <c r="I400" i="4"/>
  <c r="J400" i="4"/>
  <c r="H401" i="4" a="1"/>
  <c r="H401" i="4"/>
  <c r="I401" i="4"/>
  <c r="J401" i="4"/>
  <c r="H402" i="4" a="1"/>
  <c r="H402" i="4"/>
  <c r="I402" i="4"/>
  <c r="J402" i="4"/>
  <c r="H403" i="4" a="1"/>
  <c r="H403" i="4"/>
  <c r="I403" i="4"/>
  <c r="J403" i="4"/>
  <c r="H404" i="4" a="1"/>
  <c r="H404" i="4"/>
  <c r="I404" i="4"/>
  <c r="J404" i="4"/>
  <c r="H405" i="4" a="1"/>
  <c r="H405" i="4"/>
  <c r="I405" i="4"/>
  <c r="J405" i="4"/>
  <c r="H406" i="4" a="1"/>
  <c r="H406" i="4"/>
  <c r="I406" i="4"/>
  <c r="J406" i="4"/>
  <c r="H407" i="4" a="1"/>
  <c r="H407" i="4"/>
  <c r="I407" i="4"/>
  <c r="J407" i="4"/>
  <c r="H408" i="4" a="1"/>
  <c r="H408" i="4"/>
  <c r="I408" i="4"/>
  <c r="J408" i="4"/>
  <c r="H409" i="4" a="1"/>
  <c r="H409" i="4"/>
  <c r="I409" i="4"/>
  <c r="J409" i="4"/>
  <c r="H410" i="4" a="1"/>
  <c r="H410" i="4"/>
  <c r="I410" i="4"/>
  <c r="J410" i="4"/>
  <c r="H411" i="4" a="1"/>
  <c r="H411" i="4"/>
  <c r="I411" i="4"/>
  <c r="J411" i="4"/>
  <c r="H412" i="4" a="1"/>
  <c r="H412" i="4"/>
  <c r="I412" i="4"/>
  <c r="J412" i="4"/>
  <c r="H413" i="4" a="1"/>
  <c r="H413" i="4"/>
  <c r="I413" i="4"/>
  <c r="J413" i="4"/>
  <c r="H414" i="4" a="1"/>
  <c r="H414" i="4"/>
  <c r="I414" i="4"/>
  <c r="J414" i="4"/>
  <c r="H415" i="4" a="1"/>
  <c r="H415" i="4"/>
  <c r="I415" i="4"/>
  <c r="J415" i="4"/>
  <c r="H416" i="4" a="1"/>
  <c r="H416" i="4"/>
  <c r="I416" i="4"/>
  <c r="J416" i="4"/>
  <c r="H417" i="4" a="1"/>
  <c r="H417" i="4"/>
  <c r="I417" i="4"/>
  <c r="J417" i="4"/>
  <c r="H418" i="4" a="1"/>
  <c r="H418" i="4"/>
  <c r="I418" i="4"/>
  <c r="J418" i="4"/>
  <c r="H419" i="4" a="1"/>
  <c r="H419" i="4"/>
  <c r="I419" i="4"/>
  <c r="J419" i="4"/>
  <c r="H420" i="4" a="1"/>
  <c r="H420" i="4"/>
  <c r="I420" i="4"/>
  <c r="J420" i="4"/>
  <c r="H421" i="4" a="1"/>
  <c r="H421" i="4"/>
  <c r="I421" i="4"/>
  <c r="J421" i="4"/>
  <c r="H422" i="4" a="1"/>
  <c r="H422" i="4"/>
  <c r="I422" i="4"/>
  <c r="J422" i="4"/>
  <c r="H423" i="4" a="1"/>
  <c r="H423" i="4"/>
  <c r="I423" i="4"/>
  <c r="J423" i="4"/>
  <c r="H424" i="4" a="1"/>
  <c r="H424" i="4"/>
  <c r="I424" i="4"/>
  <c r="J424" i="4"/>
  <c r="H425" i="4" a="1"/>
  <c r="H425" i="4"/>
  <c r="I425" i="4"/>
  <c r="J425" i="4"/>
  <c r="H426" i="4" a="1"/>
  <c r="H426" i="4"/>
  <c r="I426" i="4"/>
  <c r="J426" i="4"/>
  <c r="H427" i="4" a="1"/>
  <c r="H427" i="4"/>
  <c r="I427" i="4"/>
  <c r="J427" i="4"/>
  <c r="H428" i="4" a="1"/>
  <c r="H428" i="4"/>
  <c r="I428" i="4"/>
  <c r="J428" i="4"/>
  <c r="H429" i="4" a="1"/>
  <c r="H429" i="4"/>
  <c r="I429" i="4"/>
  <c r="J429" i="4"/>
  <c r="H430" i="4" a="1"/>
  <c r="H430" i="4"/>
  <c r="I430" i="4"/>
  <c r="J430" i="4"/>
  <c r="H431" i="4" a="1"/>
  <c r="H431" i="4"/>
  <c r="I431" i="4"/>
  <c r="J431" i="4"/>
  <c r="H432" i="4" a="1"/>
  <c r="H432" i="4"/>
  <c r="I432" i="4"/>
  <c r="J432" i="4"/>
  <c r="H433" i="4" a="1"/>
  <c r="H433" i="4"/>
  <c r="I433" i="4"/>
  <c r="J433" i="4"/>
  <c r="H434" i="4" a="1"/>
  <c r="H434" i="4"/>
  <c r="I434" i="4"/>
  <c r="J434" i="4"/>
  <c r="H435" i="4" a="1"/>
  <c r="H435" i="4"/>
  <c r="I435" i="4"/>
  <c r="J435" i="4"/>
  <c r="H436" i="4" a="1"/>
  <c r="H436" i="4"/>
  <c r="I436" i="4"/>
  <c r="J436" i="4"/>
  <c r="H437" i="4" a="1"/>
  <c r="H437" i="4"/>
  <c r="I437" i="4"/>
  <c r="J437" i="4"/>
  <c r="H438" i="4" a="1"/>
  <c r="H438" i="4"/>
  <c r="I438" i="4"/>
  <c r="J438" i="4"/>
  <c r="H439" i="4" a="1"/>
  <c r="H439" i="4"/>
  <c r="I439" i="4"/>
  <c r="J439" i="4"/>
  <c r="H440" i="4" a="1"/>
  <c r="H440" i="4"/>
  <c r="I440" i="4"/>
  <c r="J440" i="4"/>
  <c r="H441" i="4" a="1"/>
  <c r="H441" i="4"/>
  <c r="I441" i="4"/>
  <c r="J441" i="4"/>
  <c r="H442" i="4" a="1"/>
  <c r="H442" i="4"/>
  <c r="I442" i="4"/>
  <c r="J442" i="4"/>
  <c r="H443" i="4" a="1"/>
  <c r="H443" i="4"/>
  <c r="I443" i="4"/>
  <c r="J443" i="4"/>
  <c r="H444" i="4" a="1"/>
  <c r="H444" i="4"/>
  <c r="I444" i="4"/>
  <c r="J444" i="4"/>
  <c r="H445" i="4" a="1"/>
  <c r="H445" i="4"/>
  <c r="I445" i="4"/>
  <c r="J445" i="4"/>
  <c r="H446" i="4" a="1"/>
  <c r="H446" i="4"/>
  <c r="I446" i="4"/>
  <c r="J446" i="4"/>
  <c r="H447" i="4" a="1"/>
  <c r="H447" i="4"/>
  <c r="I447" i="4"/>
  <c r="J447" i="4"/>
  <c r="H448" i="4" a="1"/>
  <c r="H448" i="4"/>
  <c r="I448" i="4"/>
  <c r="J448" i="4"/>
  <c r="H449" i="4" a="1"/>
  <c r="H449" i="4"/>
  <c r="I449" i="4"/>
  <c r="J449" i="4"/>
  <c r="H450" i="4" a="1"/>
  <c r="H450" i="4"/>
  <c r="I450" i="4"/>
  <c r="J450" i="4"/>
  <c r="H451" i="4" a="1"/>
  <c r="H451" i="4"/>
  <c r="I451" i="4"/>
  <c r="J451" i="4"/>
  <c r="H452" i="4" a="1"/>
  <c r="H452" i="4"/>
  <c r="I452" i="4"/>
  <c r="J452" i="4"/>
  <c r="H453" i="4" a="1"/>
  <c r="H453" i="4"/>
  <c r="I453" i="4"/>
  <c r="J453" i="4"/>
  <c r="H454" i="4" a="1"/>
  <c r="H454" i="4"/>
  <c r="I454" i="4"/>
  <c r="J454" i="4"/>
  <c r="H455" i="4" a="1"/>
  <c r="H455" i="4"/>
  <c r="I455" i="4"/>
  <c r="J455" i="4"/>
  <c r="H456" i="4" a="1"/>
  <c r="H456" i="4"/>
  <c r="I456" i="4"/>
  <c r="J456" i="4"/>
  <c r="H457" i="4" a="1"/>
  <c r="H457" i="4"/>
  <c r="I457" i="4"/>
  <c r="J457" i="4"/>
  <c r="H458" i="4" a="1"/>
  <c r="H458" i="4"/>
  <c r="I458" i="4"/>
  <c r="J458" i="4"/>
  <c r="H459" i="4" a="1"/>
  <c r="H459" i="4"/>
  <c r="I459" i="4"/>
  <c r="J459" i="4"/>
  <c r="H460" i="4" a="1"/>
  <c r="H460" i="4"/>
  <c r="I460" i="4"/>
  <c r="J460" i="4"/>
  <c r="H461" i="4" a="1"/>
  <c r="H461" i="4"/>
  <c r="I461" i="4"/>
  <c r="J461" i="4"/>
  <c r="H462" i="4" a="1"/>
  <c r="H462" i="4"/>
  <c r="I462" i="4"/>
  <c r="J462" i="4"/>
  <c r="H463" i="4" a="1"/>
  <c r="H463" i="4"/>
  <c r="I463" i="4"/>
  <c r="J463" i="4"/>
  <c r="H464" i="4" a="1"/>
  <c r="H464" i="4"/>
  <c r="I464" i="4"/>
  <c r="J464" i="4"/>
  <c r="H465" i="4" a="1"/>
  <c r="H465" i="4"/>
  <c r="I465" i="4"/>
  <c r="J465" i="4"/>
  <c r="H466" i="4" a="1"/>
  <c r="H466" i="4"/>
  <c r="I466" i="4"/>
  <c r="J466" i="4"/>
  <c r="H467" i="4" a="1"/>
  <c r="H467" i="4"/>
  <c r="I467" i="4"/>
  <c r="J467" i="4"/>
  <c r="H468" i="4" a="1"/>
  <c r="H468" i="4"/>
  <c r="I468" i="4"/>
  <c r="J468" i="4"/>
  <c r="H469" i="4" a="1"/>
  <c r="H469" i="4"/>
  <c r="I469" i="4"/>
  <c r="J469" i="4"/>
  <c r="H470" i="4" a="1"/>
  <c r="H470" i="4"/>
  <c r="I470" i="4"/>
  <c r="J470" i="4"/>
  <c r="H471" i="4" a="1"/>
  <c r="H471" i="4"/>
  <c r="I471" i="4"/>
  <c r="J471" i="4"/>
  <c r="H472" i="4" a="1"/>
  <c r="H472" i="4"/>
  <c r="I472" i="4"/>
  <c r="J472" i="4"/>
  <c r="H473" i="4" a="1"/>
  <c r="H473" i="4"/>
  <c r="I473" i="4"/>
  <c r="J473" i="4"/>
  <c r="H474" i="4" a="1"/>
  <c r="H474" i="4"/>
  <c r="I474" i="4"/>
  <c r="J474" i="4"/>
  <c r="H475" i="4" a="1"/>
  <c r="H475" i="4"/>
  <c r="I475" i="4"/>
  <c r="J475" i="4"/>
  <c r="H476" i="4" a="1"/>
  <c r="H476" i="4"/>
  <c r="I476" i="4"/>
  <c r="J476" i="4"/>
  <c r="H477" i="4" a="1"/>
  <c r="H477" i="4"/>
  <c r="I477" i="4"/>
  <c r="J477" i="4"/>
  <c r="H478" i="4" a="1"/>
  <c r="H478" i="4"/>
  <c r="I478" i="4"/>
  <c r="J478" i="4"/>
  <c r="H479" i="4" a="1"/>
  <c r="H479" i="4"/>
  <c r="I479" i="4"/>
  <c r="J479" i="4"/>
  <c r="H480" i="4" a="1"/>
  <c r="H480" i="4"/>
  <c r="I480" i="4"/>
  <c r="J480" i="4"/>
  <c r="H481" i="4" a="1"/>
  <c r="H481" i="4"/>
  <c r="I481" i="4"/>
  <c r="J481" i="4"/>
  <c r="H482" i="4" a="1"/>
  <c r="H482" i="4"/>
  <c r="I482" i="4"/>
  <c r="J482" i="4"/>
  <c r="H483" i="4" a="1"/>
  <c r="H483" i="4"/>
  <c r="I483" i="4"/>
  <c r="J483" i="4"/>
  <c r="H484" i="4" a="1"/>
  <c r="H484" i="4"/>
  <c r="I484" i="4"/>
  <c r="J484" i="4"/>
  <c r="H485" i="4" a="1"/>
  <c r="H485" i="4"/>
  <c r="I485" i="4"/>
  <c r="J485" i="4"/>
  <c r="H486" i="4" a="1"/>
  <c r="H486" i="4"/>
  <c r="I486" i="4"/>
  <c r="J486" i="4"/>
  <c r="H487" i="4" a="1"/>
  <c r="H487" i="4"/>
  <c r="I487" i="4"/>
  <c r="J487" i="4"/>
  <c r="H488" i="4" a="1"/>
  <c r="H488" i="4"/>
  <c r="I488" i="4"/>
  <c r="J488" i="4"/>
  <c r="H489" i="4" a="1"/>
  <c r="H489" i="4"/>
  <c r="I489" i="4"/>
  <c r="J489" i="4"/>
  <c r="H490" i="4" a="1"/>
  <c r="H490" i="4"/>
  <c r="I490" i="4"/>
  <c r="J490" i="4"/>
  <c r="H491" i="4" a="1"/>
  <c r="H491" i="4"/>
  <c r="I491" i="4"/>
  <c r="J491" i="4"/>
  <c r="H492" i="4" a="1"/>
  <c r="H492" i="4"/>
  <c r="I492" i="4"/>
  <c r="J492" i="4"/>
  <c r="H493" i="4" a="1"/>
  <c r="H493" i="4"/>
  <c r="I493" i="4"/>
  <c r="J493" i="4"/>
  <c r="H494" i="4" a="1"/>
  <c r="H494" i="4"/>
  <c r="I494" i="4"/>
  <c r="J494" i="4"/>
  <c r="H495" i="4" a="1"/>
  <c r="H495" i="4"/>
  <c r="I495" i="4"/>
  <c r="J495" i="4"/>
  <c r="H496" i="4" a="1"/>
  <c r="H496" i="4"/>
  <c r="I496" i="4"/>
  <c r="J496" i="4"/>
  <c r="H497" i="4" a="1"/>
  <c r="H497" i="4"/>
  <c r="I497" i="4"/>
  <c r="J497" i="4"/>
  <c r="H498" i="4" a="1"/>
  <c r="H498" i="4"/>
  <c r="I498" i="4"/>
  <c r="J498" i="4"/>
  <c r="H499" i="4" a="1"/>
  <c r="H499" i="4"/>
  <c r="I499" i="4"/>
  <c r="J499" i="4"/>
  <c r="H500" i="4" a="1"/>
  <c r="H500" i="4"/>
  <c r="I500" i="4"/>
  <c r="J500" i="4"/>
  <c r="H501" i="4" a="1"/>
  <c r="H501" i="4"/>
  <c r="I501" i="4"/>
  <c r="J501" i="4"/>
  <c r="H502" i="4" a="1"/>
  <c r="H502" i="4"/>
  <c r="I502" i="4"/>
  <c r="J502" i="4"/>
  <c r="H503" i="4" a="1"/>
  <c r="H503" i="4"/>
  <c r="I503" i="4"/>
  <c r="J503" i="4"/>
  <c r="H504" i="4" a="1"/>
  <c r="H504" i="4"/>
  <c r="I504" i="4"/>
  <c r="J504" i="4"/>
  <c r="H505" i="4" a="1"/>
  <c r="H505" i="4"/>
  <c r="I505" i="4"/>
  <c r="J505" i="4"/>
  <c r="H506" i="4" a="1"/>
  <c r="H506" i="4"/>
  <c r="I506" i="4"/>
  <c r="J506" i="4"/>
  <c r="N4" i="4" a="1"/>
  <c r="N4" i="4"/>
  <c r="O4" i="4"/>
  <c r="P4" i="4"/>
  <c r="N5" i="4" a="1"/>
  <c r="N5" i="4"/>
  <c r="O5" i="4"/>
  <c r="P5" i="4"/>
  <c r="N6" i="4" a="1"/>
  <c r="N6" i="4"/>
  <c r="O6" i="4"/>
  <c r="P6" i="4"/>
  <c r="N7" i="4" a="1"/>
  <c r="N7" i="4"/>
  <c r="O7" i="4"/>
  <c r="P7" i="4"/>
  <c r="N8" i="4" a="1"/>
  <c r="N8" i="4"/>
  <c r="O8" i="4"/>
  <c r="P8" i="4"/>
  <c r="N9" i="4" a="1"/>
  <c r="N9" i="4"/>
  <c r="O9" i="4"/>
  <c r="P9" i="4"/>
  <c r="N10" i="4" a="1"/>
  <c r="N10" i="4"/>
  <c r="O10" i="4"/>
  <c r="P10" i="4"/>
  <c r="N11" i="4" a="1"/>
  <c r="N11" i="4"/>
  <c r="O11" i="4"/>
  <c r="P11" i="4"/>
  <c r="N12" i="4" a="1"/>
  <c r="N12" i="4"/>
  <c r="O12" i="4"/>
  <c r="P12" i="4"/>
  <c r="N13" i="4" a="1"/>
  <c r="N13" i="4"/>
  <c r="O13" i="4"/>
  <c r="P13" i="4"/>
  <c r="N14" i="4" a="1"/>
  <c r="N14" i="4"/>
  <c r="O14" i="4"/>
  <c r="P14" i="4"/>
  <c r="N15" i="4" a="1"/>
  <c r="N15" i="4"/>
  <c r="O15" i="4"/>
  <c r="P15" i="4"/>
  <c r="N16" i="4" a="1"/>
  <c r="N16" i="4"/>
  <c r="O16" i="4"/>
  <c r="P16" i="4"/>
  <c r="N17" i="4" a="1"/>
  <c r="N17" i="4"/>
  <c r="O17" i="4"/>
  <c r="P17" i="4"/>
  <c r="N18" i="4" a="1"/>
  <c r="N18" i="4"/>
  <c r="O18" i="4"/>
  <c r="P18" i="4"/>
  <c r="N19" i="4" a="1"/>
  <c r="N19" i="4"/>
  <c r="O19" i="4"/>
  <c r="P19" i="4"/>
  <c r="N20" i="4" a="1"/>
  <c r="N20" i="4"/>
  <c r="O20" i="4"/>
  <c r="P20" i="4"/>
  <c r="N21" i="4" a="1"/>
  <c r="N21" i="4"/>
  <c r="O21" i="4"/>
  <c r="P21" i="4"/>
  <c r="N22" i="4" a="1"/>
  <c r="N22" i="4"/>
  <c r="O22" i="4"/>
  <c r="P22" i="4"/>
  <c r="N23" i="4" a="1"/>
  <c r="N23" i="4"/>
  <c r="O23" i="4"/>
  <c r="P23" i="4"/>
  <c r="N24" i="4" a="1"/>
  <c r="N24" i="4"/>
  <c r="O24" i="4"/>
  <c r="P24" i="4"/>
  <c r="N25" i="4" a="1"/>
  <c r="N25" i="4"/>
  <c r="O25" i="4"/>
  <c r="P25" i="4"/>
  <c r="N26" i="4" a="1"/>
  <c r="N26" i="4"/>
  <c r="O26" i="4"/>
  <c r="P26" i="4"/>
  <c r="N27" i="4" a="1"/>
  <c r="N27" i="4"/>
  <c r="O27" i="4"/>
  <c r="P27" i="4"/>
  <c r="N28" i="4" a="1"/>
  <c r="N28" i="4"/>
  <c r="O28" i="4"/>
  <c r="P28" i="4"/>
  <c r="N29" i="4" a="1"/>
  <c r="N29" i="4"/>
  <c r="O29" i="4"/>
  <c r="P29" i="4"/>
  <c r="N30" i="4" a="1"/>
  <c r="N30" i="4"/>
  <c r="O30" i="4"/>
  <c r="P30" i="4"/>
  <c r="N31" i="4" a="1"/>
  <c r="N31" i="4"/>
  <c r="O31" i="4"/>
  <c r="P31" i="4"/>
  <c r="N32" i="4" a="1"/>
  <c r="N32" i="4"/>
  <c r="O32" i="4"/>
  <c r="P32" i="4"/>
  <c r="N33" i="4" a="1"/>
  <c r="N33" i="4"/>
  <c r="O33" i="4"/>
  <c r="P33" i="4"/>
  <c r="N34" i="4" a="1"/>
  <c r="N34" i="4"/>
  <c r="O34" i="4"/>
  <c r="P34" i="4"/>
  <c r="N35" i="4" a="1"/>
  <c r="N35" i="4"/>
  <c r="O35" i="4"/>
  <c r="P35" i="4"/>
  <c r="N36" i="4" a="1"/>
  <c r="N36" i="4"/>
  <c r="O36" i="4"/>
  <c r="P36" i="4"/>
  <c r="N37" i="4" a="1"/>
  <c r="N37" i="4"/>
  <c r="O37" i="4"/>
  <c r="P37" i="4"/>
  <c r="N38" i="4" a="1"/>
  <c r="N38" i="4"/>
  <c r="O38" i="4"/>
  <c r="P38" i="4"/>
  <c r="N39" i="4" a="1"/>
  <c r="N39" i="4"/>
  <c r="O39" i="4"/>
  <c r="P39" i="4"/>
  <c r="N40" i="4" a="1"/>
  <c r="N40" i="4"/>
  <c r="O40" i="4"/>
  <c r="P40" i="4"/>
  <c r="N41" i="4" a="1"/>
  <c r="N41" i="4"/>
  <c r="O41" i="4"/>
  <c r="P41" i="4"/>
  <c r="N42" i="4" a="1"/>
  <c r="N42" i="4"/>
  <c r="O42" i="4"/>
  <c r="P42" i="4"/>
  <c r="N43" i="4" a="1"/>
  <c r="N43" i="4"/>
  <c r="O43" i="4"/>
  <c r="P43" i="4"/>
  <c r="N44" i="4" a="1"/>
  <c r="N44" i="4"/>
  <c r="O44" i="4"/>
  <c r="P44" i="4"/>
  <c r="N45" i="4" a="1"/>
  <c r="N45" i="4"/>
  <c r="O45" i="4"/>
  <c r="P45" i="4"/>
  <c r="N46" i="4" a="1"/>
  <c r="N46" i="4"/>
  <c r="O46" i="4"/>
  <c r="P46" i="4"/>
  <c r="N47" i="4" a="1"/>
  <c r="N47" i="4"/>
  <c r="O47" i="4"/>
  <c r="P47" i="4"/>
  <c r="N48" i="4" a="1"/>
  <c r="N48" i="4"/>
  <c r="O48" i="4"/>
  <c r="P48" i="4"/>
  <c r="N49" i="4" a="1"/>
  <c r="N49" i="4"/>
  <c r="O49" i="4"/>
  <c r="P49" i="4"/>
  <c r="N50" i="4" a="1"/>
  <c r="N50" i="4"/>
  <c r="O50" i="4"/>
  <c r="P50" i="4"/>
  <c r="N51" i="4" a="1"/>
  <c r="N51" i="4"/>
  <c r="O51" i="4"/>
  <c r="P51" i="4"/>
  <c r="N52" i="4" a="1"/>
  <c r="N52" i="4"/>
  <c r="O52" i="4"/>
  <c r="P52" i="4"/>
  <c r="N53" i="4" a="1"/>
  <c r="N53" i="4"/>
  <c r="O53" i="4"/>
  <c r="P53" i="4"/>
  <c r="N54" i="4" a="1"/>
  <c r="N54" i="4"/>
  <c r="O54" i="4"/>
  <c r="P54" i="4"/>
  <c r="N55" i="4" a="1"/>
  <c r="N55" i="4"/>
  <c r="O55" i="4"/>
  <c r="P55" i="4"/>
  <c r="N56" i="4" a="1"/>
  <c r="N56" i="4"/>
  <c r="O56" i="4"/>
  <c r="P56" i="4"/>
  <c r="N57" i="4" a="1"/>
  <c r="N57" i="4"/>
  <c r="O57" i="4"/>
  <c r="P57" i="4"/>
  <c r="N58" i="4" a="1"/>
  <c r="N58" i="4"/>
  <c r="O58" i="4"/>
  <c r="P58" i="4"/>
  <c r="N59" i="4" a="1"/>
  <c r="N59" i="4"/>
  <c r="O59" i="4"/>
  <c r="P59" i="4"/>
  <c r="N60" i="4" a="1"/>
  <c r="N60" i="4"/>
  <c r="O60" i="4"/>
  <c r="P60" i="4"/>
  <c r="N61" i="4" a="1"/>
  <c r="N61" i="4"/>
  <c r="O61" i="4"/>
  <c r="P61" i="4"/>
  <c r="N62" i="4" a="1"/>
  <c r="N62" i="4"/>
  <c r="O62" i="4"/>
  <c r="P62" i="4"/>
  <c r="N63" i="4" a="1"/>
  <c r="N63" i="4"/>
  <c r="O63" i="4"/>
  <c r="P63" i="4"/>
  <c r="N64" i="4" a="1"/>
  <c r="N64" i="4"/>
  <c r="O64" i="4"/>
  <c r="P64" i="4"/>
  <c r="N65" i="4" a="1"/>
  <c r="N65" i="4"/>
  <c r="O65" i="4"/>
  <c r="P65" i="4"/>
  <c r="N66" i="4" a="1"/>
  <c r="N66" i="4"/>
  <c r="O66" i="4"/>
  <c r="P66" i="4"/>
  <c r="N67" i="4" a="1"/>
  <c r="N67" i="4"/>
  <c r="O67" i="4"/>
  <c r="P67" i="4"/>
  <c r="N68" i="4" a="1"/>
  <c r="N68" i="4"/>
  <c r="O68" i="4"/>
  <c r="P68" i="4"/>
  <c r="N69" i="4" a="1"/>
  <c r="N69" i="4"/>
  <c r="O69" i="4"/>
  <c r="P69" i="4"/>
  <c r="N70" i="4" a="1"/>
  <c r="N70" i="4"/>
  <c r="O70" i="4"/>
  <c r="P70" i="4"/>
  <c r="N71" i="4" a="1"/>
  <c r="N71" i="4"/>
  <c r="O71" i="4"/>
  <c r="P71" i="4"/>
  <c r="N72" i="4" a="1"/>
  <c r="N72" i="4"/>
  <c r="O72" i="4"/>
  <c r="P72" i="4"/>
  <c r="N73" i="4" a="1"/>
  <c r="N73" i="4"/>
  <c r="O73" i="4"/>
  <c r="P73" i="4"/>
  <c r="N74" i="4" a="1"/>
  <c r="N74" i="4"/>
  <c r="O74" i="4"/>
  <c r="P74" i="4"/>
  <c r="N75" i="4" a="1"/>
  <c r="N75" i="4"/>
  <c r="O75" i="4"/>
  <c r="P75" i="4"/>
  <c r="N76" i="4" a="1"/>
  <c r="N76" i="4"/>
  <c r="O76" i="4"/>
  <c r="P76" i="4"/>
  <c r="N77" i="4" a="1"/>
  <c r="N77" i="4"/>
  <c r="O77" i="4"/>
  <c r="P77" i="4"/>
  <c r="N78" i="4" a="1"/>
  <c r="N78" i="4"/>
  <c r="O78" i="4"/>
  <c r="P78" i="4"/>
  <c r="N79" i="4" a="1"/>
  <c r="N79" i="4"/>
  <c r="O79" i="4"/>
  <c r="P79" i="4"/>
  <c r="N80" i="4" a="1"/>
  <c r="N80" i="4"/>
  <c r="O80" i="4"/>
  <c r="P80" i="4"/>
  <c r="N81" i="4" a="1"/>
  <c r="N81" i="4"/>
  <c r="O81" i="4"/>
  <c r="P81" i="4"/>
  <c r="N82" i="4" a="1"/>
  <c r="N82" i="4"/>
  <c r="O82" i="4"/>
  <c r="P82" i="4"/>
  <c r="N83" i="4" a="1"/>
  <c r="N83" i="4"/>
  <c r="O83" i="4"/>
  <c r="P83" i="4"/>
  <c r="N84" i="4" a="1"/>
  <c r="N84" i="4"/>
  <c r="O84" i="4"/>
  <c r="P84" i="4"/>
  <c r="N85" i="4" a="1"/>
  <c r="N85" i="4"/>
  <c r="O85" i="4"/>
  <c r="P85" i="4"/>
  <c r="N86" i="4" a="1"/>
  <c r="N86" i="4"/>
  <c r="O86" i="4"/>
  <c r="P86" i="4"/>
  <c r="N87" i="4" a="1"/>
  <c r="N87" i="4"/>
  <c r="O87" i="4"/>
  <c r="P87" i="4"/>
  <c r="N88" i="4" a="1"/>
  <c r="N88" i="4"/>
  <c r="O88" i="4"/>
  <c r="P88" i="4"/>
  <c r="N89" i="4" a="1"/>
  <c r="N89" i="4"/>
  <c r="O89" i="4"/>
  <c r="P89" i="4"/>
  <c r="N90" i="4" a="1"/>
  <c r="N90" i="4"/>
  <c r="O90" i="4"/>
  <c r="P90" i="4"/>
  <c r="N91" i="4" a="1"/>
  <c r="N91" i="4"/>
  <c r="O91" i="4"/>
  <c r="P91" i="4"/>
  <c r="N92" i="4" a="1"/>
  <c r="N92" i="4"/>
  <c r="O92" i="4"/>
  <c r="P92" i="4"/>
  <c r="N93" i="4" a="1"/>
  <c r="N93" i="4"/>
  <c r="O93" i="4"/>
  <c r="P93" i="4"/>
  <c r="N94" i="4" a="1"/>
  <c r="N94" i="4"/>
  <c r="O94" i="4"/>
  <c r="P94" i="4"/>
  <c r="N95" i="4" a="1"/>
  <c r="N95" i="4"/>
  <c r="O95" i="4"/>
  <c r="P95" i="4"/>
  <c r="N96" i="4" a="1"/>
  <c r="N96" i="4"/>
  <c r="O96" i="4"/>
  <c r="P96" i="4"/>
  <c r="N97" i="4" a="1"/>
  <c r="N97" i="4"/>
  <c r="O97" i="4"/>
  <c r="P97" i="4"/>
  <c r="N98" i="4" a="1"/>
  <c r="N98" i="4"/>
  <c r="O98" i="4"/>
  <c r="P98" i="4"/>
  <c r="N99" i="4" a="1"/>
  <c r="N99" i="4"/>
  <c r="O99" i="4"/>
  <c r="P99" i="4"/>
  <c r="N100" i="4" a="1"/>
  <c r="N100" i="4"/>
  <c r="O100" i="4"/>
  <c r="P100" i="4"/>
  <c r="N101" i="4" a="1"/>
  <c r="N101" i="4"/>
  <c r="O101" i="4"/>
  <c r="P101" i="4"/>
  <c r="N102" i="4" a="1"/>
  <c r="N102" i="4"/>
  <c r="O102" i="4"/>
  <c r="P102" i="4"/>
  <c r="N103" i="4" a="1"/>
  <c r="N103" i="4"/>
  <c r="O103" i="4"/>
  <c r="P103" i="4"/>
  <c r="N104" i="4" a="1"/>
  <c r="N104" i="4"/>
  <c r="O104" i="4"/>
  <c r="P104" i="4"/>
  <c r="N105" i="4" a="1"/>
  <c r="N105" i="4"/>
  <c r="O105" i="4"/>
  <c r="P105" i="4"/>
  <c r="N106" i="4" a="1"/>
  <c r="N106" i="4"/>
  <c r="O106" i="4"/>
  <c r="P106" i="4"/>
  <c r="N107" i="4" a="1"/>
  <c r="N107" i="4"/>
  <c r="O107" i="4"/>
  <c r="P107" i="4"/>
  <c r="N108" i="4" a="1"/>
  <c r="N108" i="4"/>
  <c r="O108" i="4"/>
  <c r="P108" i="4"/>
  <c r="N109" i="4" a="1"/>
  <c r="N109" i="4"/>
  <c r="O109" i="4"/>
  <c r="P109" i="4"/>
  <c r="N110" i="4" a="1"/>
  <c r="N110" i="4"/>
  <c r="O110" i="4"/>
  <c r="P110" i="4"/>
  <c r="N111" i="4" a="1"/>
  <c r="N111" i="4"/>
  <c r="O111" i="4"/>
  <c r="P111" i="4"/>
  <c r="N112" i="4" a="1"/>
  <c r="N112" i="4"/>
  <c r="O112" i="4"/>
  <c r="P112" i="4"/>
  <c r="N113" i="4" a="1"/>
  <c r="N113" i="4"/>
  <c r="O113" i="4"/>
  <c r="P113" i="4"/>
  <c r="N114" i="4" a="1"/>
  <c r="N114" i="4"/>
  <c r="O114" i="4"/>
  <c r="P114" i="4"/>
  <c r="N115" i="4" a="1"/>
  <c r="N115" i="4"/>
  <c r="O115" i="4"/>
  <c r="P115" i="4"/>
  <c r="N116" i="4" a="1"/>
  <c r="N116" i="4"/>
  <c r="O116" i="4"/>
  <c r="P116" i="4"/>
  <c r="N117" i="4" a="1"/>
  <c r="N117" i="4"/>
  <c r="O117" i="4"/>
  <c r="P117" i="4"/>
  <c r="N118" i="4" a="1"/>
  <c r="N118" i="4"/>
  <c r="O118" i="4"/>
  <c r="P118" i="4"/>
  <c r="N119" i="4" a="1"/>
  <c r="N119" i="4"/>
  <c r="O119" i="4"/>
  <c r="P119" i="4"/>
  <c r="N120" i="4" a="1"/>
  <c r="N120" i="4"/>
  <c r="O120" i="4"/>
  <c r="P120" i="4"/>
  <c r="N121" i="4" a="1"/>
  <c r="N121" i="4"/>
  <c r="O121" i="4"/>
  <c r="P121" i="4"/>
  <c r="N122" i="4" a="1"/>
  <c r="N122" i="4"/>
  <c r="O122" i="4"/>
  <c r="P122" i="4"/>
  <c r="N123" i="4" a="1"/>
  <c r="N123" i="4"/>
  <c r="O123" i="4"/>
  <c r="P123" i="4"/>
  <c r="N124" i="4" a="1"/>
  <c r="N124" i="4"/>
  <c r="O124" i="4"/>
  <c r="P124" i="4"/>
  <c r="N125" i="4" a="1"/>
  <c r="N125" i="4"/>
  <c r="O125" i="4"/>
  <c r="P125" i="4"/>
  <c r="N126" i="4" a="1"/>
  <c r="N126" i="4"/>
  <c r="O126" i="4"/>
  <c r="P126" i="4"/>
  <c r="N127" i="4" a="1"/>
  <c r="N127" i="4"/>
  <c r="O127" i="4"/>
  <c r="P127" i="4"/>
  <c r="N128" i="4" a="1"/>
  <c r="N128" i="4"/>
  <c r="O128" i="4"/>
  <c r="P128" i="4"/>
  <c r="N129" i="4" a="1"/>
  <c r="N129" i="4"/>
  <c r="O129" i="4"/>
  <c r="P129" i="4"/>
  <c r="N130" i="4" a="1"/>
  <c r="N130" i="4"/>
  <c r="O130" i="4"/>
  <c r="P130" i="4"/>
  <c r="N131" i="4" a="1"/>
  <c r="N131" i="4"/>
  <c r="O131" i="4"/>
  <c r="P131" i="4"/>
  <c r="N132" i="4" a="1"/>
  <c r="N132" i="4"/>
  <c r="O132" i="4"/>
  <c r="P132" i="4"/>
  <c r="N133" i="4" a="1"/>
  <c r="N133" i="4"/>
  <c r="O133" i="4"/>
  <c r="P133" i="4"/>
  <c r="N134" i="4" a="1"/>
  <c r="N134" i="4"/>
  <c r="O134" i="4"/>
  <c r="P134" i="4"/>
  <c r="N135" i="4" a="1"/>
  <c r="N135" i="4"/>
  <c r="O135" i="4"/>
  <c r="P135" i="4"/>
  <c r="N136" i="4" a="1"/>
  <c r="N136" i="4"/>
  <c r="O136" i="4"/>
  <c r="P136" i="4"/>
  <c r="N137" i="4" a="1"/>
  <c r="N137" i="4"/>
  <c r="O137" i="4"/>
  <c r="P137" i="4"/>
  <c r="N138" i="4" a="1"/>
  <c r="N138" i="4"/>
  <c r="O138" i="4"/>
  <c r="P138" i="4"/>
  <c r="N139" i="4" a="1"/>
  <c r="N139" i="4"/>
  <c r="O139" i="4"/>
  <c r="P139" i="4"/>
  <c r="N140" i="4" a="1"/>
  <c r="N140" i="4"/>
  <c r="O140" i="4"/>
  <c r="P140" i="4"/>
  <c r="N141" i="4" a="1"/>
  <c r="N141" i="4"/>
  <c r="O141" i="4"/>
  <c r="P141" i="4"/>
  <c r="N142" i="4" a="1"/>
  <c r="N142" i="4"/>
  <c r="O142" i="4"/>
  <c r="P142" i="4"/>
  <c r="N143" i="4" a="1"/>
  <c r="N143" i="4"/>
  <c r="O143" i="4"/>
  <c r="P143" i="4"/>
  <c r="N144" i="4" a="1"/>
  <c r="N144" i="4"/>
  <c r="O144" i="4"/>
  <c r="P144" i="4"/>
  <c r="N145" i="4" a="1"/>
  <c r="N145" i="4"/>
  <c r="O145" i="4"/>
  <c r="P145" i="4"/>
  <c r="N146" i="4" a="1"/>
  <c r="N146" i="4"/>
  <c r="O146" i="4"/>
  <c r="P146" i="4"/>
  <c r="N147" i="4" a="1"/>
  <c r="N147" i="4"/>
  <c r="O147" i="4"/>
  <c r="P147" i="4"/>
  <c r="N148" i="4" a="1"/>
  <c r="N148" i="4"/>
  <c r="O148" i="4"/>
  <c r="P148" i="4"/>
  <c r="N149" i="4" a="1"/>
  <c r="N149" i="4"/>
  <c r="O149" i="4"/>
  <c r="P149" i="4"/>
  <c r="N150" i="4" a="1"/>
  <c r="N150" i="4"/>
  <c r="O150" i="4"/>
  <c r="P150" i="4"/>
  <c r="N151" i="4" a="1"/>
  <c r="N151" i="4"/>
  <c r="O151" i="4"/>
  <c r="P151" i="4"/>
  <c r="N152" i="4" a="1"/>
  <c r="N152" i="4"/>
  <c r="O152" i="4"/>
  <c r="P152" i="4"/>
  <c r="N153" i="4" a="1"/>
  <c r="N153" i="4"/>
  <c r="O153" i="4"/>
  <c r="P153" i="4"/>
  <c r="N154" i="4" a="1"/>
  <c r="N154" i="4"/>
  <c r="O154" i="4"/>
  <c r="P154" i="4"/>
  <c r="N155" i="4" a="1"/>
  <c r="N155" i="4"/>
  <c r="O155" i="4"/>
  <c r="P155" i="4"/>
  <c r="N156" i="4" a="1"/>
  <c r="N156" i="4"/>
  <c r="O156" i="4"/>
  <c r="P156" i="4"/>
  <c r="N157" i="4" a="1"/>
  <c r="N157" i="4"/>
  <c r="O157" i="4"/>
  <c r="P157" i="4"/>
  <c r="N158" i="4" a="1"/>
  <c r="N158" i="4"/>
  <c r="O158" i="4"/>
  <c r="P158" i="4"/>
  <c r="N159" i="4" a="1"/>
  <c r="N159" i="4"/>
  <c r="O159" i="4"/>
  <c r="P159" i="4"/>
  <c r="N160" i="4" a="1"/>
  <c r="N160" i="4"/>
  <c r="O160" i="4"/>
  <c r="P160" i="4"/>
  <c r="N161" i="4" a="1"/>
  <c r="N161" i="4"/>
  <c r="O161" i="4"/>
  <c r="P161" i="4"/>
  <c r="N162" i="4" a="1"/>
  <c r="N162" i="4"/>
  <c r="O162" i="4"/>
  <c r="P162" i="4"/>
  <c r="N163" i="4" a="1"/>
  <c r="N163" i="4"/>
  <c r="O163" i="4"/>
  <c r="P163" i="4"/>
  <c r="N164" i="4" a="1"/>
  <c r="N164" i="4"/>
  <c r="O164" i="4"/>
  <c r="P164" i="4"/>
  <c r="N165" i="4" a="1"/>
  <c r="N165" i="4"/>
  <c r="O165" i="4"/>
  <c r="P165" i="4"/>
  <c r="N166" i="4" a="1"/>
  <c r="N166" i="4"/>
  <c r="O166" i="4"/>
  <c r="P166" i="4"/>
  <c r="N167" i="4" a="1"/>
  <c r="N167" i="4"/>
  <c r="O167" i="4"/>
  <c r="P167" i="4"/>
  <c r="N168" i="4" a="1"/>
  <c r="N168" i="4"/>
  <c r="O168" i="4"/>
  <c r="P168" i="4"/>
  <c r="N169" i="4" a="1"/>
  <c r="N169" i="4"/>
  <c r="O169" i="4"/>
  <c r="P169" i="4"/>
  <c r="N170" i="4" a="1"/>
  <c r="N170" i="4"/>
  <c r="O170" i="4"/>
  <c r="P170" i="4"/>
  <c r="N171" i="4" a="1"/>
  <c r="N171" i="4"/>
  <c r="O171" i="4"/>
  <c r="P171" i="4"/>
  <c r="N172" i="4" a="1"/>
  <c r="N172" i="4"/>
  <c r="O172" i="4"/>
  <c r="P172" i="4"/>
  <c r="N173" i="4" a="1"/>
  <c r="N173" i="4"/>
  <c r="O173" i="4"/>
  <c r="P173" i="4"/>
  <c r="N174" i="4" a="1"/>
  <c r="N174" i="4"/>
  <c r="O174" i="4"/>
  <c r="P174" i="4"/>
  <c r="N175" i="4" a="1"/>
  <c r="N175" i="4"/>
  <c r="O175" i="4"/>
  <c r="P175" i="4"/>
  <c r="N176" i="4" a="1"/>
  <c r="N176" i="4"/>
  <c r="O176" i="4"/>
  <c r="P176" i="4"/>
  <c r="N177" i="4" a="1"/>
  <c r="N177" i="4"/>
  <c r="O177" i="4"/>
  <c r="P177" i="4"/>
  <c r="N178" i="4" a="1"/>
  <c r="N178" i="4"/>
  <c r="O178" i="4"/>
  <c r="P178" i="4"/>
  <c r="N179" i="4" a="1"/>
  <c r="N179" i="4"/>
  <c r="O179" i="4"/>
  <c r="P179" i="4"/>
  <c r="N180" i="4" a="1"/>
  <c r="N180" i="4"/>
  <c r="O180" i="4"/>
  <c r="P180" i="4"/>
  <c r="N181" i="4" a="1"/>
  <c r="N181" i="4"/>
  <c r="O181" i="4"/>
  <c r="P181" i="4"/>
  <c r="N182" i="4" a="1"/>
  <c r="N182" i="4"/>
  <c r="O182" i="4"/>
  <c r="P182" i="4"/>
  <c r="N183" i="4" a="1"/>
  <c r="N183" i="4"/>
  <c r="O183" i="4"/>
  <c r="P183" i="4"/>
  <c r="N184" i="4" a="1"/>
  <c r="N184" i="4"/>
  <c r="O184" i="4"/>
  <c r="P184" i="4"/>
  <c r="N185" i="4" a="1"/>
  <c r="N185" i="4"/>
  <c r="O185" i="4"/>
  <c r="P185" i="4"/>
  <c r="N186" i="4" a="1"/>
  <c r="N186" i="4"/>
  <c r="O186" i="4"/>
  <c r="P186" i="4"/>
  <c r="N187" i="4" a="1"/>
  <c r="N187" i="4"/>
  <c r="O187" i="4"/>
  <c r="P187" i="4"/>
  <c r="N188" i="4" a="1"/>
  <c r="N188" i="4"/>
  <c r="O188" i="4"/>
  <c r="P188" i="4"/>
  <c r="N189" i="4" a="1"/>
  <c r="N189" i="4"/>
  <c r="O189" i="4"/>
  <c r="P189" i="4"/>
  <c r="N190" i="4" a="1"/>
  <c r="N190" i="4"/>
  <c r="O190" i="4"/>
  <c r="P190" i="4"/>
  <c r="N191" i="4" a="1"/>
  <c r="N191" i="4"/>
  <c r="O191" i="4"/>
  <c r="P191" i="4"/>
  <c r="N192" i="4" a="1"/>
  <c r="N192" i="4"/>
  <c r="O192" i="4"/>
  <c r="P192" i="4"/>
  <c r="N193" i="4" a="1"/>
  <c r="N193" i="4"/>
  <c r="O193" i="4"/>
  <c r="P193" i="4"/>
  <c r="N194" i="4" a="1"/>
  <c r="N194" i="4"/>
  <c r="O194" i="4"/>
  <c r="P194" i="4"/>
  <c r="N195" i="4" a="1"/>
  <c r="N195" i="4"/>
  <c r="O195" i="4"/>
  <c r="P195" i="4"/>
  <c r="N196" i="4" a="1"/>
  <c r="N196" i="4"/>
  <c r="O196" i="4"/>
  <c r="P196" i="4"/>
  <c r="N197" i="4" a="1"/>
  <c r="N197" i="4"/>
  <c r="O197" i="4"/>
  <c r="P197" i="4"/>
  <c r="N198" i="4" a="1"/>
  <c r="N198" i="4"/>
  <c r="O198" i="4"/>
  <c r="P198" i="4"/>
  <c r="N199" i="4" a="1"/>
  <c r="N199" i="4"/>
  <c r="O199" i="4"/>
  <c r="P199" i="4"/>
  <c r="N200" i="4" a="1"/>
  <c r="N200" i="4"/>
  <c r="O200" i="4"/>
  <c r="P200" i="4"/>
  <c r="N201" i="4" a="1"/>
  <c r="N201" i="4"/>
  <c r="O201" i="4"/>
  <c r="P201" i="4"/>
  <c r="N202" i="4" a="1"/>
  <c r="N202" i="4"/>
  <c r="O202" i="4"/>
  <c r="P202" i="4"/>
  <c r="N203" i="4" a="1"/>
  <c r="N203" i="4"/>
  <c r="O203" i="4"/>
  <c r="P203" i="4"/>
  <c r="N204" i="4" a="1"/>
  <c r="N204" i="4"/>
  <c r="O204" i="4"/>
  <c r="P204" i="4"/>
  <c r="N205" i="4" a="1"/>
  <c r="N205" i="4"/>
  <c r="O205" i="4"/>
  <c r="P205" i="4"/>
  <c r="N206" i="4" a="1"/>
  <c r="N206" i="4"/>
  <c r="O206" i="4"/>
  <c r="P206" i="4"/>
  <c r="N207" i="4" a="1"/>
  <c r="N207" i="4"/>
  <c r="O207" i="4"/>
  <c r="P207" i="4"/>
  <c r="N208" i="4" a="1"/>
  <c r="N208" i="4"/>
  <c r="O208" i="4"/>
  <c r="P208" i="4"/>
  <c r="N209" i="4" a="1"/>
  <c r="N209" i="4"/>
  <c r="O209" i="4"/>
  <c r="P209" i="4"/>
  <c r="N210" i="4" a="1"/>
  <c r="N210" i="4"/>
  <c r="O210" i="4"/>
  <c r="P210" i="4"/>
  <c r="N211" i="4" a="1"/>
  <c r="N211" i="4"/>
  <c r="O211" i="4"/>
  <c r="P211" i="4"/>
  <c r="N212" i="4" a="1"/>
  <c r="N212" i="4"/>
  <c r="O212" i="4"/>
  <c r="P212" i="4"/>
  <c r="N213" i="4" a="1"/>
  <c r="N213" i="4"/>
  <c r="O213" i="4"/>
  <c r="P213" i="4"/>
  <c r="N214" i="4" a="1"/>
  <c r="N214" i="4"/>
  <c r="O214" i="4"/>
  <c r="P214" i="4"/>
  <c r="N215" i="4" a="1"/>
  <c r="N215" i="4"/>
  <c r="O215" i="4"/>
  <c r="P215" i="4"/>
  <c r="N216" i="4" a="1"/>
  <c r="N216" i="4"/>
  <c r="O216" i="4"/>
  <c r="P216" i="4"/>
  <c r="N217" i="4" a="1"/>
  <c r="N217" i="4"/>
  <c r="O217" i="4"/>
  <c r="P217" i="4"/>
  <c r="N218" i="4" a="1"/>
  <c r="N218" i="4"/>
  <c r="O218" i="4"/>
  <c r="P218" i="4"/>
  <c r="N219" i="4" a="1"/>
  <c r="N219" i="4"/>
  <c r="O219" i="4"/>
  <c r="P219" i="4"/>
  <c r="N220" i="4" a="1"/>
  <c r="N220" i="4"/>
  <c r="O220" i="4"/>
  <c r="P220" i="4"/>
  <c r="N221" i="4" a="1"/>
  <c r="N221" i="4"/>
  <c r="O221" i="4"/>
  <c r="P221" i="4"/>
  <c r="N222" i="4" a="1"/>
  <c r="N222" i="4"/>
  <c r="O222" i="4"/>
  <c r="P222" i="4"/>
  <c r="N223" i="4" a="1"/>
  <c r="N223" i="4"/>
  <c r="O223" i="4"/>
  <c r="P223" i="4"/>
  <c r="N224" i="4" a="1"/>
  <c r="N224" i="4"/>
  <c r="O224" i="4"/>
  <c r="P224" i="4"/>
  <c r="N225" i="4" a="1"/>
  <c r="N225" i="4"/>
  <c r="O225" i="4"/>
  <c r="P225" i="4"/>
  <c r="N226" i="4" a="1"/>
  <c r="N226" i="4"/>
  <c r="O226" i="4"/>
  <c r="P226" i="4"/>
  <c r="N227" i="4" a="1"/>
  <c r="N227" i="4"/>
  <c r="O227" i="4"/>
  <c r="P227" i="4"/>
  <c r="N228" i="4" a="1"/>
  <c r="N228" i="4"/>
  <c r="O228" i="4"/>
  <c r="P228" i="4"/>
  <c r="N229" i="4" a="1"/>
  <c r="N229" i="4"/>
  <c r="O229" i="4"/>
  <c r="P229" i="4"/>
  <c r="N230" i="4" a="1"/>
  <c r="N230" i="4"/>
  <c r="O230" i="4"/>
  <c r="P230" i="4"/>
  <c r="N231" i="4" a="1"/>
  <c r="N231" i="4"/>
  <c r="O231" i="4"/>
  <c r="P231" i="4"/>
  <c r="N232" i="4" a="1"/>
  <c r="N232" i="4"/>
  <c r="O232" i="4"/>
  <c r="P232" i="4"/>
  <c r="N233" i="4" a="1"/>
  <c r="N233" i="4"/>
  <c r="O233" i="4"/>
  <c r="P233" i="4"/>
  <c r="N234" i="4" a="1"/>
  <c r="N234" i="4"/>
  <c r="O234" i="4"/>
  <c r="P234" i="4"/>
  <c r="N235" i="4" a="1"/>
  <c r="N235" i="4"/>
  <c r="O235" i="4"/>
  <c r="P235" i="4"/>
  <c r="N236" i="4" a="1"/>
  <c r="N236" i="4"/>
  <c r="O236" i="4"/>
  <c r="P236" i="4"/>
  <c r="N237" i="4" a="1"/>
  <c r="N237" i="4"/>
  <c r="O237" i="4"/>
  <c r="P237" i="4"/>
  <c r="N238" i="4" a="1"/>
  <c r="N238" i="4"/>
  <c r="O238" i="4"/>
  <c r="P238" i="4"/>
  <c r="N239" i="4" a="1"/>
  <c r="N239" i="4"/>
  <c r="O239" i="4"/>
  <c r="P239" i="4"/>
  <c r="N240" i="4" a="1"/>
  <c r="N240" i="4"/>
  <c r="O240" i="4"/>
  <c r="P240" i="4"/>
  <c r="N241" i="4" a="1"/>
  <c r="N241" i="4"/>
  <c r="O241" i="4"/>
  <c r="P241" i="4"/>
  <c r="N242" i="4" a="1"/>
  <c r="N242" i="4"/>
  <c r="O242" i="4"/>
  <c r="P242" i="4"/>
  <c r="N243" i="4" a="1"/>
  <c r="N243" i="4"/>
  <c r="O243" i="4"/>
  <c r="P243" i="4"/>
  <c r="N244" i="4" a="1"/>
  <c r="N244" i="4"/>
  <c r="O244" i="4"/>
  <c r="P244" i="4"/>
  <c r="N245" i="4" a="1"/>
  <c r="N245" i="4"/>
  <c r="O245" i="4"/>
  <c r="P245" i="4"/>
  <c r="N246" i="4" a="1"/>
  <c r="N246" i="4"/>
  <c r="O246" i="4"/>
  <c r="P246" i="4"/>
  <c r="N247" i="4" a="1"/>
  <c r="N247" i="4"/>
  <c r="O247" i="4"/>
  <c r="P247" i="4"/>
  <c r="N248" i="4" a="1"/>
  <c r="N248" i="4"/>
  <c r="O248" i="4"/>
  <c r="P248" i="4"/>
  <c r="N249" i="4" a="1"/>
  <c r="N249" i="4"/>
  <c r="O249" i="4"/>
  <c r="P249" i="4"/>
  <c r="N250" i="4" a="1"/>
  <c r="N250" i="4"/>
  <c r="O250" i="4"/>
  <c r="P250" i="4"/>
  <c r="N251" i="4" a="1"/>
  <c r="N251" i="4"/>
  <c r="O251" i="4"/>
  <c r="P251" i="4"/>
  <c r="N252" i="4" a="1"/>
  <c r="N252" i="4"/>
  <c r="O252" i="4"/>
  <c r="P252" i="4"/>
  <c r="N253" i="4" a="1"/>
  <c r="N253" i="4"/>
  <c r="O253" i="4"/>
  <c r="P253" i="4"/>
  <c r="N254" i="4" a="1"/>
  <c r="N254" i="4"/>
  <c r="O254" i="4"/>
  <c r="P254" i="4"/>
  <c r="N255" i="4" a="1"/>
  <c r="N255" i="4"/>
  <c r="O255" i="4"/>
  <c r="P255" i="4"/>
  <c r="N256" i="4" a="1"/>
  <c r="N256" i="4"/>
  <c r="O256" i="4"/>
  <c r="P256" i="4"/>
  <c r="N257" i="4" a="1"/>
  <c r="N257" i="4"/>
  <c r="O257" i="4"/>
  <c r="P257" i="4"/>
  <c r="N258" i="4" a="1"/>
  <c r="N258" i="4"/>
  <c r="O258" i="4"/>
  <c r="P258" i="4"/>
  <c r="N259" i="4" a="1"/>
  <c r="N259" i="4"/>
  <c r="O259" i="4"/>
  <c r="P259" i="4"/>
  <c r="N260" i="4" a="1"/>
  <c r="N260" i="4"/>
  <c r="O260" i="4"/>
  <c r="P260" i="4"/>
  <c r="N261" i="4" a="1"/>
  <c r="N261" i="4"/>
  <c r="O261" i="4"/>
  <c r="P261" i="4"/>
  <c r="N262" i="4" a="1"/>
  <c r="N262" i="4"/>
  <c r="O262" i="4"/>
  <c r="P262" i="4"/>
  <c r="N263" i="4" a="1"/>
  <c r="N263" i="4"/>
  <c r="O263" i="4"/>
  <c r="P263" i="4"/>
  <c r="N264" i="4" a="1"/>
  <c r="N264" i="4"/>
  <c r="O264" i="4"/>
  <c r="P264" i="4"/>
  <c r="N265" i="4" a="1"/>
  <c r="N265" i="4"/>
  <c r="O265" i="4"/>
  <c r="P265" i="4"/>
  <c r="N266" i="4" a="1"/>
  <c r="N266" i="4"/>
  <c r="O266" i="4"/>
  <c r="P266" i="4"/>
  <c r="N267" i="4" a="1"/>
  <c r="N267" i="4"/>
  <c r="O267" i="4"/>
  <c r="P267" i="4"/>
  <c r="N268" i="4" a="1"/>
  <c r="N268" i="4"/>
  <c r="O268" i="4"/>
  <c r="P268" i="4"/>
  <c r="N269" i="4" a="1"/>
  <c r="N269" i="4"/>
  <c r="O269" i="4"/>
  <c r="P269" i="4"/>
  <c r="N270" i="4" a="1"/>
  <c r="N270" i="4"/>
  <c r="O270" i="4"/>
  <c r="P270" i="4"/>
  <c r="N271" i="4" a="1"/>
  <c r="N271" i="4"/>
  <c r="O271" i="4"/>
  <c r="P271" i="4"/>
  <c r="N272" i="4" a="1"/>
  <c r="N272" i="4"/>
  <c r="O272" i="4"/>
  <c r="P272" i="4"/>
  <c r="N273" i="4" a="1"/>
  <c r="N273" i="4"/>
  <c r="O273" i="4"/>
  <c r="P273" i="4"/>
  <c r="N274" i="4" a="1"/>
  <c r="N274" i="4"/>
  <c r="O274" i="4"/>
  <c r="P274" i="4"/>
  <c r="N275" i="4" a="1"/>
  <c r="N275" i="4"/>
  <c r="O275" i="4"/>
  <c r="P275" i="4"/>
  <c r="N276" i="4" a="1"/>
  <c r="N276" i="4"/>
  <c r="O276" i="4"/>
  <c r="P276" i="4"/>
  <c r="N277" i="4" a="1"/>
  <c r="N277" i="4"/>
  <c r="O277" i="4"/>
  <c r="P277" i="4"/>
  <c r="N278" i="4" a="1"/>
  <c r="N278" i="4"/>
  <c r="O278" i="4"/>
  <c r="P278" i="4"/>
  <c r="N279" i="4" a="1"/>
  <c r="N279" i="4"/>
  <c r="O279" i="4"/>
  <c r="P279" i="4"/>
  <c r="N280" i="4" a="1"/>
  <c r="N280" i="4"/>
  <c r="O280" i="4"/>
  <c r="P280" i="4"/>
  <c r="N281" i="4" a="1"/>
  <c r="N281" i="4"/>
  <c r="O281" i="4"/>
  <c r="P281" i="4"/>
  <c r="N282" i="4" a="1"/>
  <c r="N282" i="4"/>
  <c r="O282" i="4"/>
  <c r="P282" i="4"/>
  <c r="N283" i="4" a="1"/>
  <c r="N283" i="4"/>
  <c r="O283" i="4"/>
  <c r="P283" i="4"/>
  <c r="N284" i="4" a="1"/>
  <c r="N284" i="4"/>
  <c r="O284" i="4"/>
  <c r="P284" i="4"/>
  <c r="N285" i="4" a="1"/>
  <c r="N285" i="4"/>
  <c r="O285" i="4"/>
  <c r="P285" i="4"/>
  <c r="N286" i="4" a="1"/>
  <c r="N286" i="4"/>
  <c r="O286" i="4"/>
  <c r="P286" i="4"/>
  <c r="N287" i="4" a="1"/>
  <c r="N287" i="4"/>
  <c r="O287" i="4"/>
  <c r="P287" i="4"/>
  <c r="N288" i="4" a="1"/>
  <c r="N288" i="4"/>
  <c r="O288" i="4"/>
  <c r="P288" i="4"/>
  <c r="N289" i="4" a="1"/>
  <c r="N289" i="4"/>
  <c r="O289" i="4"/>
  <c r="P289" i="4"/>
  <c r="N290" i="4" a="1"/>
  <c r="N290" i="4"/>
  <c r="O290" i="4"/>
  <c r="P290" i="4"/>
  <c r="N291" i="4" a="1"/>
  <c r="N291" i="4"/>
  <c r="O291" i="4"/>
  <c r="P291" i="4"/>
  <c r="N292" i="4" a="1"/>
  <c r="N292" i="4"/>
  <c r="O292" i="4"/>
  <c r="P292" i="4"/>
  <c r="N293" i="4" a="1"/>
  <c r="N293" i="4"/>
  <c r="O293" i="4"/>
  <c r="P293" i="4"/>
  <c r="N294" i="4" a="1"/>
  <c r="N294" i="4"/>
  <c r="O294" i="4"/>
  <c r="P294" i="4"/>
  <c r="N295" i="4" a="1"/>
  <c r="N295" i="4"/>
  <c r="O295" i="4"/>
  <c r="P295" i="4"/>
  <c r="N296" i="4" a="1"/>
  <c r="N296" i="4"/>
  <c r="O296" i="4"/>
  <c r="P296" i="4"/>
  <c r="N297" i="4" a="1"/>
  <c r="N297" i="4"/>
  <c r="O297" i="4"/>
  <c r="P297" i="4"/>
  <c r="N298" i="4" a="1"/>
  <c r="N298" i="4"/>
  <c r="O298" i="4"/>
  <c r="P298" i="4"/>
  <c r="N299" i="4" a="1"/>
  <c r="N299" i="4"/>
  <c r="O299" i="4"/>
  <c r="P299" i="4"/>
  <c r="N300" i="4" a="1"/>
  <c r="N300" i="4"/>
  <c r="O300" i="4"/>
  <c r="P300" i="4"/>
  <c r="N301" i="4" a="1"/>
  <c r="N301" i="4"/>
  <c r="O301" i="4"/>
  <c r="P301" i="4"/>
  <c r="N302" i="4" a="1"/>
  <c r="N302" i="4"/>
  <c r="O302" i="4"/>
  <c r="P302" i="4"/>
  <c r="N303" i="4" a="1"/>
  <c r="N303" i="4"/>
  <c r="O303" i="4"/>
  <c r="P303" i="4"/>
  <c r="N304" i="4" a="1"/>
  <c r="N304" i="4"/>
  <c r="O304" i="4"/>
  <c r="P304" i="4"/>
  <c r="N305" i="4" a="1"/>
  <c r="N305" i="4"/>
  <c r="O305" i="4"/>
  <c r="P305" i="4"/>
  <c r="N306" i="4" a="1"/>
  <c r="N306" i="4"/>
  <c r="O306" i="4"/>
  <c r="P306" i="4"/>
  <c r="N307" i="4" a="1"/>
  <c r="N307" i="4"/>
  <c r="O307" i="4"/>
  <c r="P307" i="4"/>
  <c r="N308" i="4" a="1"/>
  <c r="N308" i="4"/>
  <c r="O308" i="4"/>
  <c r="P308" i="4"/>
  <c r="N309" i="4" a="1"/>
  <c r="N309" i="4"/>
  <c r="O309" i="4"/>
  <c r="P309" i="4"/>
  <c r="N310" i="4" a="1"/>
  <c r="N310" i="4"/>
  <c r="O310" i="4"/>
  <c r="P310" i="4"/>
  <c r="N311" i="4" a="1"/>
  <c r="N311" i="4"/>
  <c r="O311" i="4"/>
  <c r="P311" i="4"/>
  <c r="N312" i="4" a="1"/>
  <c r="N312" i="4"/>
  <c r="O312" i="4"/>
  <c r="P312" i="4"/>
  <c r="N313" i="4" a="1"/>
  <c r="N313" i="4"/>
  <c r="O313" i="4"/>
  <c r="P313" i="4"/>
  <c r="N314" i="4" a="1"/>
  <c r="N314" i="4"/>
  <c r="O314" i="4"/>
  <c r="P314" i="4"/>
  <c r="N315" i="4" a="1"/>
  <c r="N315" i="4"/>
  <c r="O315" i="4"/>
  <c r="P315" i="4"/>
  <c r="N316" i="4" a="1"/>
  <c r="N316" i="4"/>
  <c r="O316" i="4"/>
  <c r="P316" i="4"/>
  <c r="N317" i="4" a="1"/>
  <c r="N317" i="4"/>
  <c r="O317" i="4"/>
  <c r="P317" i="4"/>
  <c r="N318" i="4" a="1"/>
  <c r="N318" i="4"/>
  <c r="O318" i="4"/>
  <c r="P318" i="4"/>
  <c r="N319" i="4" a="1"/>
  <c r="N319" i="4"/>
  <c r="O319" i="4"/>
  <c r="P319" i="4"/>
  <c r="N320" i="4" a="1"/>
  <c r="N320" i="4"/>
  <c r="O320" i="4"/>
  <c r="P320" i="4"/>
  <c r="N321" i="4" a="1"/>
  <c r="N321" i="4"/>
  <c r="O321" i="4"/>
  <c r="P321" i="4"/>
  <c r="N322" i="4" a="1"/>
  <c r="N322" i="4"/>
  <c r="O322" i="4"/>
  <c r="P322" i="4"/>
  <c r="N323" i="4" a="1"/>
  <c r="N323" i="4"/>
  <c r="O323" i="4"/>
  <c r="P323" i="4"/>
  <c r="N324" i="4" a="1"/>
  <c r="N324" i="4"/>
  <c r="O324" i="4"/>
  <c r="P324" i="4"/>
  <c r="N325" i="4" a="1"/>
  <c r="N325" i="4"/>
  <c r="O325" i="4"/>
  <c r="P325" i="4"/>
  <c r="N326" i="4" a="1"/>
  <c r="N326" i="4"/>
  <c r="O326" i="4"/>
  <c r="P326" i="4"/>
  <c r="N327" i="4" a="1"/>
  <c r="N327" i="4"/>
  <c r="O327" i="4"/>
  <c r="P327" i="4"/>
  <c r="N328" i="4" a="1"/>
  <c r="N328" i="4"/>
  <c r="O328" i="4"/>
  <c r="P328" i="4"/>
  <c r="N329" i="4" a="1"/>
  <c r="N329" i="4"/>
  <c r="O329" i="4"/>
  <c r="P329" i="4"/>
  <c r="N330" i="4" a="1"/>
  <c r="N330" i="4"/>
  <c r="O330" i="4"/>
  <c r="P330" i="4"/>
  <c r="N331" i="4" a="1"/>
  <c r="N331" i="4"/>
  <c r="O331" i="4"/>
  <c r="P331" i="4"/>
  <c r="N332" i="4" a="1"/>
  <c r="N332" i="4"/>
  <c r="O332" i="4"/>
  <c r="P332" i="4"/>
  <c r="N333" i="4" a="1"/>
  <c r="N333" i="4"/>
  <c r="O333" i="4"/>
  <c r="P333" i="4"/>
  <c r="N334" i="4" a="1"/>
  <c r="N334" i="4"/>
  <c r="O334" i="4"/>
  <c r="P334" i="4"/>
  <c r="N335" i="4" a="1"/>
  <c r="N335" i="4"/>
  <c r="O335" i="4"/>
  <c r="P335" i="4"/>
  <c r="N336" i="4" a="1"/>
  <c r="N336" i="4"/>
  <c r="O336" i="4"/>
  <c r="P336" i="4"/>
  <c r="N337" i="4" a="1"/>
  <c r="N337" i="4"/>
  <c r="O337" i="4"/>
  <c r="P337" i="4"/>
  <c r="N338" i="4" a="1"/>
  <c r="N338" i="4"/>
  <c r="O338" i="4"/>
  <c r="P338" i="4"/>
  <c r="N339" i="4" a="1"/>
  <c r="N339" i="4"/>
  <c r="O339" i="4"/>
  <c r="P339" i="4"/>
  <c r="N340" i="4" a="1"/>
  <c r="N340" i="4"/>
  <c r="O340" i="4"/>
  <c r="P340" i="4"/>
  <c r="N341" i="4" a="1"/>
  <c r="N341" i="4"/>
  <c r="O341" i="4"/>
  <c r="P341" i="4"/>
  <c r="N342" i="4" a="1"/>
  <c r="N342" i="4"/>
  <c r="O342" i="4"/>
  <c r="P342" i="4"/>
  <c r="N343" i="4" a="1"/>
  <c r="N343" i="4"/>
  <c r="O343" i="4"/>
  <c r="P343" i="4"/>
  <c r="N344" i="4" a="1"/>
  <c r="N344" i="4"/>
  <c r="O344" i="4"/>
  <c r="P344" i="4"/>
  <c r="N345" i="4" a="1"/>
  <c r="N345" i="4"/>
  <c r="O345" i="4"/>
  <c r="P345" i="4"/>
  <c r="N346" i="4" a="1"/>
  <c r="N346" i="4"/>
  <c r="O346" i="4"/>
  <c r="P346" i="4"/>
  <c r="N347" i="4" a="1"/>
  <c r="N347" i="4"/>
  <c r="O347" i="4"/>
  <c r="P347" i="4"/>
  <c r="N348" i="4" a="1"/>
  <c r="N348" i="4"/>
  <c r="O348" i="4"/>
  <c r="P348" i="4"/>
  <c r="N349" i="4" a="1"/>
  <c r="N349" i="4"/>
  <c r="O349" i="4"/>
  <c r="P349" i="4"/>
  <c r="N350" i="4" a="1"/>
  <c r="N350" i="4"/>
  <c r="O350" i="4"/>
  <c r="P350" i="4"/>
  <c r="N351" i="4" a="1"/>
  <c r="N351" i="4"/>
  <c r="O351" i="4"/>
  <c r="P351" i="4"/>
  <c r="N352" i="4" a="1"/>
  <c r="N352" i="4"/>
  <c r="O352" i="4"/>
  <c r="P352" i="4"/>
  <c r="N353" i="4" a="1"/>
  <c r="N353" i="4"/>
  <c r="O353" i="4"/>
  <c r="P353" i="4"/>
  <c r="N354" i="4" a="1"/>
  <c r="N354" i="4"/>
  <c r="O354" i="4"/>
  <c r="P354" i="4"/>
  <c r="N355" i="4" a="1"/>
  <c r="N355" i="4"/>
  <c r="O355" i="4"/>
  <c r="P355" i="4"/>
  <c r="N356" i="4" a="1"/>
  <c r="N356" i="4"/>
  <c r="O356" i="4"/>
  <c r="P356" i="4"/>
  <c r="N357" i="4" a="1"/>
  <c r="N357" i="4"/>
  <c r="O357" i="4"/>
  <c r="P357" i="4"/>
  <c r="N358" i="4" a="1"/>
  <c r="N358" i="4"/>
  <c r="O358" i="4"/>
  <c r="P358" i="4"/>
  <c r="N359" i="4" a="1"/>
  <c r="N359" i="4"/>
  <c r="O359" i="4"/>
  <c r="P359" i="4"/>
  <c r="N360" i="4" a="1"/>
  <c r="N360" i="4"/>
  <c r="O360" i="4"/>
  <c r="P360" i="4"/>
  <c r="N361" i="4" a="1"/>
  <c r="N361" i="4"/>
  <c r="O361" i="4"/>
  <c r="P361" i="4"/>
  <c r="N362" i="4" a="1"/>
  <c r="N362" i="4"/>
  <c r="O362" i="4"/>
  <c r="P362" i="4"/>
  <c r="N363" i="4" a="1"/>
  <c r="N363" i="4"/>
  <c r="O363" i="4"/>
  <c r="P363" i="4"/>
  <c r="N364" i="4" a="1"/>
  <c r="N364" i="4"/>
  <c r="O364" i="4"/>
  <c r="P364" i="4"/>
  <c r="N365" i="4" a="1"/>
  <c r="N365" i="4"/>
  <c r="O365" i="4"/>
  <c r="P365" i="4"/>
  <c r="N366" i="4" a="1"/>
  <c r="N366" i="4"/>
  <c r="O366" i="4"/>
  <c r="P366" i="4"/>
  <c r="N367" i="4" a="1"/>
  <c r="N367" i="4"/>
  <c r="O367" i="4"/>
  <c r="P367" i="4"/>
  <c r="N368" i="4" a="1"/>
  <c r="N368" i="4"/>
  <c r="O368" i="4"/>
  <c r="P368" i="4"/>
  <c r="N369" i="4" a="1"/>
  <c r="N369" i="4"/>
  <c r="O369" i="4"/>
  <c r="P369" i="4"/>
  <c r="N370" i="4" a="1"/>
  <c r="N370" i="4"/>
  <c r="O370" i="4"/>
  <c r="P370" i="4"/>
  <c r="N371" i="4" a="1"/>
  <c r="N371" i="4"/>
  <c r="O371" i="4"/>
  <c r="P371" i="4"/>
  <c r="N372" i="4" a="1"/>
  <c r="N372" i="4"/>
  <c r="O372" i="4"/>
  <c r="P372" i="4"/>
  <c r="N373" i="4" a="1"/>
  <c r="N373" i="4"/>
  <c r="O373" i="4"/>
  <c r="P373" i="4"/>
  <c r="N374" i="4" a="1"/>
  <c r="N374" i="4"/>
  <c r="O374" i="4"/>
  <c r="P374" i="4"/>
  <c r="N375" i="4" a="1"/>
  <c r="N375" i="4"/>
  <c r="O375" i="4"/>
  <c r="P375" i="4"/>
  <c r="N376" i="4" a="1"/>
  <c r="N376" i="4"/>
  <c r="O376" i="4"/>
  <c r="P376" i="4"/>
  <c r="N377" i="4" a="1"/>
  <c r="N377" i="4"/>
  <c r="O377" i="4"/>
  <c r="P377" i="4"/>
  <c r="N378" i="4" a="1"/>
  <c r="N378" i="4"/>
  <c r="O378" i="4"/>
  <c r="P378" i="4"/>
  <c r="N379" i="4" a="1"/>
  <c r="N379" i="4"/>
  <c r="O379" i="4"/>
  <c r="P379" i="4"/>
  <c r="N380" i="4" a="1"/>
  <c r="N380" i="4"/>
  <c r="O380" i="4"/>
  <c r="P380" i="4"/>
  <c r="N381" i="4" a="1"/>
  <c r="N381" i="4"/>
  <c r="O381" i="4"/>
  <c r="P381" i="4"/>
  <c r="N382" i="4" a="1"/>
  <c r="N382" i="4"/>
  <c r="O382" i="4"/>
  <c r="P382" i="4"/>
  <c r="N383" i="4" a="1"/>
  <c r="N383" i="4"/>
  <c r="O383" i="4"/>
  <c r="P383" i="4"/>
  <c r="N384" i="4" a="1"/>
  <c r="N384" i="4"/>
  <c r="O384" i="4"/>
  <c r="P384" i="4"/>
  <c r="N385" i="4" a="1"/>
  <c r="N385" i="4"/>
  <c r="O385" i="4"/>
  <c r="P385" i="4"/>
  <c r="N386" i="4" a="1"/>
  <c r="N386" i="4"/>
  <c r="O386" i="4"/>
  <c r="P386" i="4"/>
  <c r="N387" i="4" a="1"/>
  <c r="N387" i="4"/>
  <c r="O387" i="4"/>
  <c r="P387" i="4"/>
  <c r="N388" i="4" a="1"/>
  <c r="N388" i="4"/>
  <c r="O388" i="4"/>
  <c r="P388" i="4"/>
  <c r="N389" i="4" a="1"/>
  <c r="N389" i="4"/>
  <c r="O389" i="4"/>
  <c r="P389" i="4"/>
  <c r="N390" i="4" a="1"/>
  <c r="N390" i="4"/>
  <c r="O390" i="4"/>
  <c r="P390" i="4"/>
  <c r="N391" i="4" a="1"/>
  <c r="N391" i="4"/>
  <c r="O391" i="4"/>
  <c r="P391" i="4"/>
  <c r="N392" i="4" a="1"/>
  <c r="N392" i="4"/>
  <c r="O392" i="4"/>
  <c r="P392" i="4"/>
  <c r="N393" i="4" a="1"/>
  <c r="N393" i="4"/>
  <c r="O393" i="4"/>
  <c r="P393" i="4"/>
  <c r="N394" i="4" a="1"/>
  <c r="N394" i="4"/>
  <c r="O394" i="4"/>
  <c r="P394" i="4"/>
  <c r="N395" i="4" a="1"/>
  <c r="N395" i="4"/>
  <c r="O395" i="4"/>
  <c r="P395" i="4"/>
  <c r="N396" i="4" a="1"/>
  <c r="N396" i="4"/>
  <c r="O396" i="4"/>
  <c r="P396" i="4"/>
  <c r="N397" i="4" a="1"/>
  <c r="N397" i="4"/>
  <c r="O397" i="4"/>
  <c r="P397" i="4"/>
  <c r="N398" i="4" a="1"/>
  <c r="N398" i="4"/>
  <c r="O398" i="4"/>
  <c r="P398" i="4"/>
  <c r="N399" i="4" a="1"/>
  <c r="N399" i="4"/>
  <c r="O399" i="4"/>
  <c r="P399" i="4"/>
  <c r="N400" i="4" a="1"/>
  <c r="N400" i="4"/>
  <c r="O400" i="4"/>
  <c r="P400" i="4"/>
  <c r="N401" i="4" a="1"/>
  <c r="N401" i="4"/>
  <c r="O401" i="4"/>
  <c r="P401" i="4"/>
  <c r="N402" i="4" a="1"/>
  <c r="N402" i="4"/>
  <c r="O402" i="4"/>
  <c r="P402" i="4"/>
  <c r="N403" i="4" a="1"/>
  <c r="N403" i="4"/>
  <c r="O403" i="4"/>
  <c r="P403" i="4"/>
  <c r="N404" i="4" a="1"/>
  <c r="N404" i="4"/>
  <c r="O404" i="4"/>
  <c r="P404" i="4"/>
  <c r="N405" i="4" a="1"/>
  <c r="N405" i="4"/>
  <c r="O405" i="4"/>
  <c r="P405" i="4"/>
  <c r="N406" i="4" a="1"/>
  <c r="N406" i="4"/>
  <c r="O406" i="4"/>
  <c r="P406" i="4"/>
  <c r="N407" i="4" a="1"/>
  <c r="N407" i="4"/>
  <c r="O407" i="4"/>
  <c r="P407" i="4"/>
  <c r="N408" i="4" a="1"/>
  <c r="N408" i="4"/>
  <c r="O408" i="4"/>
  <c r="P408" i="4"/>
  <c r="N409" i="4" a="1"/>
  <c r="N409" i="4"/>
  <c r="O409" i="4"/>
  <c r="P409" i="4"/>
  <c r="N410" i="4" a="1"/>
  <c r="N410" i="4"/>
  <c r="O410" i="4"/>
  <c r="P410" i="4"/>
  <c r="N411" i="4" a="1"/>
  <c r="N411" i="4"/>
  <c r="O411" i="4"/>
  <c r="P411" i="4"/>
  <c r="N412" i="4" a="1"/>
  <c r="N412" i="4"/>
  <c r="O412" i="4"/>
  <c r="P412" i="4"/>
  <c r="N413" i="4" a="1"/>
  <c r="N413" i="4"/>
  <c r="O413" i="4"/>
  <c r="P413" i="4"/>
  <c r="N414" i="4" a="1"/>
  <c r="N414" i="4"/>
  <c r="O414" i="4"/>
  <c r="P414" i="4"/>
  <c r="N415" i="4" a="1"/>
  <c r="N415" i="4"/>
  <c r="O415" i="4"/>
  <c r="P415" i="4"/>
  <c r="N416" i="4" a="1"/>
  <c r="N416" i="4"/>
  <c r="O416" i="4"/>
  <c r="P416" i="4"/>
  <c r="N417" i="4" a="1"/>
  <c r="N417" i="4"/>
  <c r="O417" i="4"/>
  <c r="P417" i="4"/>
  <c r="N418" i="4" a="1"/>
  <c r="N418" i="4"/>
  <c r="O418" i="4"/>
  <c r="P418" i="4"/>
  <c r="N419" i="4" a="1"/>
  <c r="N419" i="4"/>
  <c r="O419" i="4"/>
  <c r="P419" i="4"/>
  <c r="N420" i="4" a="1"/>
  <c r="N420" i="4"/>
  <c r="O420" i="4"/>
  <c r="P420" i="4"/>
  <c r="N421" i="4" a="1"/>
  <c r="N421" i="4"/>
  <c r="O421" i="4"/>
  <c r="P421" i="4"/>
  <c r="N422" i="4" a="1"/>
  <c r="N422" i="4"/>
  <c r="O422" i="4"/>
  <c r="P422" i="4"/>
  <c r="N423" i="4" a="1"/>
  <c r="N423" i="4"/>
  <c r="O423" i="4"/>
  <c r="P423" i="4"/>
  <c r="N424" i="4" a="1"/>
  <c r="N424" i="4"/>
  <c r="O424" i="4"/>
  <c r="P424" i="4"/>
  <c r="N425" i="4" a="1"/>
  <c r="N425" i="4"/>
  <c r="O425" i="4"/>
  <c r="P425" i="4"/>
  <c r="N426" i="4" a="1"/>
  <c r="N426" i="4"/>
  <c r="O426" i="4"/>
  <c r="P426" i="4"/>
  <c r="N427" i="4" a="1"/>
  <c r="N427" i="4"/>
  <c r="O427" i="4"/>
  <c r="P427" i="4"/>
  <c r="N428" i="4" a="1"/>
  <c r="N428" i="4"/>
  <c r="O428" i="4"/>
  <c r="P428" i="4"/>
  <c r="N429" i="4" a="1"/>
  <c r="N429" i="4"/>
  <c r="O429" i="4"/>
  <c r="P429" i="4"/>
  <c r="N430" i="4" a="1"/>
  <c r="N430" i="4"/>
  <c r="O430" i="4"/>
  <c r="P430" i="4"/>
  <c r="N431" i="4" a="1"/>
  <c r="N431" i="4"/>
  <c r="O431" i="4"/>
  <c r="P431" i="4"/>
  <c r="N432" i="4" a="1"/>
  <c r="N432" i="4"/>
  <c r="O432" i="4"/>
  <c r="P432" i="4"/>
  <c r="N433" i="4" a="1"/>
  <c r="N433" i="4"/>
  <c r="O433" i="4"/>
  <c r="P433" i="4"/>
  <c r="N434" i="4" a="1"/>
  <c r="N434" i="4"/>
  <c r="O434" i="4"/>
  <c r="P434" i="4"/>
  <c r="N435" i="4" a="1"/>
  <c r="N435" i="4"/>
  <c r="O435" i="4"/>
  <c r="P435" i="4"/>
  <c r="N436" i="4" a="1"/>
  <c r="N436" i="4"/>
  <c r="O436" i="4"/>
  <c r="P436" i="4"/>
  <c r="N437" i="4" a="1"/>
  <c r="N437" i="4"/>
  <c r="O437" i="4"/>
  <c r="P437" i="4"/>
  <c r="N438" i="4" a="1"/>
  <c r="N438" i="4"/>
  <c r="O438" i="4"/>
  <c r="P438" i="4"/>
  <c r="N439" i="4" a="1"/>
  <c r="N439" i="4"/>
  <c r="O439" i="4"/>
  <c r="P439" i="4"/>
  <c r="N440" i="4" a="1"/>
  <c r="N440" i="4"/>
  <c r="O440" i="4"/>
  <c r="P440" i="4"/>
  <c r="N441" i="4" a="1"/>
  <c r="N441" i="4"/>
  <c r="O441" i="4"/>
  <c r="P441" i="4"/>
  <c r="N442" i="4" a="1"/>
  <c r="N442" i="4"/>
  <c r="O442" i="4"/>
  <c r="P442" i="4"/>
  <c r="N443" i="4" a="1"/>
  <c r="N443" i="4"/>
  <c r="O443" i="4"/>
  <c r="P443" i="4"/>
  <c r="N444" i="4" a="1"/>
  <c r="N444" i="4"/>
  <c r="O444" i="4"/>
  <c r="P444" i="4"/>
  <c r="N445" i="4" a="1"/>
  <c r="N445" i="4"/>
  <c r="O445" i="4"/>
  <c r="P445" i="4"/>
  <c r="N446" i="4" a="1"/>
  <c r="N446" i="4"/>
  <c r="O446" i="4"/>
  <c r="P446" i="4"/>
  <c r="N447" i="4" a="1"/>
  <c r="N447" i="4"/>
  <c r="O447" i="4"/>
  <c r="P447" i="4"/>
  <c r="N448" i="4" a="1"/>
  <c r="N448" i="4"/>
  <c r="O448" i="4"/>
  <c r="P448" i="4"/>
  <c r="N449" i="4" a="1"/>
  <c r="N449" i="4"/>
  <c r="O449" i="4"/>
  <c r="P449" i="4"/>
  <c r="N450" i="4" a="1"/>
  <c r="N450" i="4"/>
  <c r="O450" i="4"/>
  <c r="P450" i="4"/>
  <c r="N451" i="4" a="1"/>
  <c r="N451" i="4"/>
  <c r="O451" i="4"/>
  <c r="P451" i="4"/>
  <c r="N452" i="4" a="1"/>
  <c r="N452" i="4"/>
  <c r="O452" i="4"/>
  <c r="P452" i="4"/>
  <c r="N453" i="4" a="1"/>
  <c r="N453" i="4"/>
  <c r="O453" i="4"/>
  <c r="P453" i="4"/>
  <c r="N454" i="4" a="1"/>
  <c r="N454" i="4"/>
  <c r="O454" i="4"/>
  <c r="P454" i="4"/>
  <c r="N455" i="4" a="1"/>
  <c r="N455" i="4"/>
  <c r="O455" i="4"/>
  <c r="P455" i="4"/>
  <c r="N456" i="4" a="1"/>
  <c r="N456" i="4"/>
  <c r="O456" i="4"/>
  <c r="P456" i="4"/>
  <c r="N457" i="4" a="1"/>
  <c r="N457" i="4"/>
  <c r="O457" i="4"/>
  <c r="P457" i="4"/>
  <c r="N458" i="4" a="1"/>
  <c r="N458" i="4"/>
  <c r="O458" i="4"/>
  <c r="P458" i="4"/>
  <c r="N459" i="4" a="1"/>
  <c r="N459" i="4"/>
  <c r="O459" i="4"/>
  <c r="P459" i="4"/>
  <c r="N460" i="4" a="1"/>
  <c r="N460" i="4"/>
  <c r="O460" i="4"/>
  <c r="P460" i="4"/>
  <c r="N461" i="4" a="1"/>
  <c r="N461" i="4"/>
  <c r="O461" i="4"/>
  <c r="P461" i="4"/>
  <c r="N462" i="4" a="1"/>
  <c r="N462" i="4"/>
  <c r="O462" i="4"/>
  <c r="P462" i="4"/>
  <c r="N463" i="4" a="1"/>
  <c r="N463" i="4"/>
  <c r="O463" i="4"/>
  <c r="P463" i="4"/>
  <c r="N464" i="4" a="1"/>
  <c r="N464" i="4"/>
  <c r="O464" i="4"/>
  <c r="P464" i="4"/>
  <c r="N465" i="4" a="1"/>
  <c r="N465" i="4"/>
  <c r="O465" i="4"/>
  <c r="P465" i="4"/>
  <c r="N466" i="4" a="1"/>
  <c r="N466" i="4"/>
  <c r="O466" i="4"/>
  <c r="P466" i="4"/>
  <c r="N467" i="4" a="1"/>
  <c r="N467" i="4"/>
  <c r="O467" i="4"/>
  <c r="P467" i="4"/>
  <c r="N468" i="4" a="1"/>
  <c r="N468" i="4"/>
  <c r="O468" i="4"/>
  <c r="P468" i="4"/>
  <c r="N469" i="4" a="1"/>
  <c r="N469" i="4"/>
  <c r="O469" i="4"/>
  <c r="P469" i="4"/>
  <c r="N470" i="4" a="1"/>
  <c r="N470" i="4"/>
  <c r="O470" i="4"/>
  <c r="P470" i="4"/>
  <c r="N471" i="4" a="1"/>
  <c r="N471" i="4"/>
  <c r="O471" i="4"/>
  <c r="P471" i="4"/>
  <c r="N472" i="4" a="1"/>
  <c r="N472" i="4"/>
  <c r="O472" i="4"/>
  <c r="P472" i="4"/>
  <c r="N473" i="4" a="1"/>
  <c r="N473" i="4"/>
  <c r="O473" i="4"/>
  <c r="P473" i="4"/>
  <c r="N474" i="4" a="1"/>
  <c r="N474" i="4"/>
  <c r="O474" i="4"/>
  <c r="P474" i="4"/>
  <c r="N475" i="4" a="1"/>
  <c r="N475" i="4"/>
  <c r="O475" i="4"/>
  <c r="P475" i="4"/>
  <c r="N476" i="4" a="1"/>
  <c r="N476" i="4"/>
  <c r="O476" i="4"/>
  <c r="P476" i="4"/>
  <c r="N477" i="4" a="1"/>
  <c r="N477" i="4"/>
  <c r="O477" i="4"/>
  <c r="P477" i="4"/>
  <c r="N478" i="4" a="1"/>
  <c r="N478" i="4"/>
  <c r="O478" i="4"/>
  <c r="P478" i="4"/>
  <c r="N479" i="4" a="1"/>
  <c r="N479" i="4"/>
  <c r="O479" i="4"/>
  <c r="P479" i="4"/>
  <c r="N480" i="4" a="1"/>
  <c r="N480" i="4"/>
  <c r="O480" i="4"/>
  <c r="P480" i="4"/>
  <c r="N481" i="4" a="1"/>
  <c r="N481" i="4"/>
  <c r="O481" i="4"/>
  <c r="P481" i="4"/>
  <c r="N482" i="4" a="1"/>
  <c r="N482" i="4"/>
  <c r="O482" i="4"/>
  <c r="P482" i="4"/>
  <c r="N483" i="4" a="1"/>
  <c r="N483" i="4"/>
  <c r="O483" i="4"/>
  <c r="P483" i="4"/>
  <c r="N484" i="4" a="1"/>
  <c r="N484" i="4"/>
  <c r="O484" i="4"/>
  <c r="P484" i="4"/>
  <c r="N485" i="4" a="1"/>
  <c r="N485" i="4"/>
  <c r="O485" i="4"/>
  <c r="P485" i="4"/>
  <c r="N486" i="4" a="1"/>
  <c r="N486" i="4"/>
  <c r="O486" i="4"/>
  <c r="P486" i="4"/>
  <c r="N487" i="4" a="1"/>
  <c r="N487" i="4"/>
  <c r="O487" i="4"/>
  <c r="P487" i="4"/>
  <c r="N488" i="4" a="1"/>
  <c r="N488" i="4"/>
  <c r="O488" i="4"/>
  <c r="P488" i="4"/>
  <c r="N489" i="4" a="1"/>
  <c r="N489" i="4"/>
  <c r="O489" i="4"/>
  <c r="P489" i="4"/>
  <c r="N490" i="4" a="1"/>
  <c r="N490" i="4"/>
  <c r="O490" i="4"/>
  <c r="P490" i="4"/>
  <c r="N491" i="4" a="1"/>
  <c r="N491" i="4"/>
  <c r="O491" i="4"/>
  <c r="P491" i="4"/>
  <c r="N492" i="4" a="1"/>
  <c r="N492" i="4"/>
  <c r="O492" i="4"/>
  <c r="P492" i="4"/>
  <c r="N493" i="4" a="1"/>
  <c r="N493" i="4"/>
  <c r="O493" i="4"/>
  <c r="P493" i="4"/>
  <c r="N494" i="4" a="1"/>
  <c r="N494" i="4"/>
  <c r="O494" i="4"/>
  <c r="P494" i="4"/>
  <c r="N495" i="4" a="1"/>
  <c r="N495" i="4"/>
  <c r="O495" i="4"/>
  <c r="P495" i="4"/>
  <c r="N496" i="4" a="1"/>
  <c r="N496" i="4"/>
  <c r="O496" i="4"/>
  <c r="P496" i="4"/>
  <c r="N497" i="4" a="1"/>
  <c r="N497" i="4"/>
  <c r="O497" i="4"/>
  <c r="P497" i="4"/>
  <c r="N498" i="4" a="1"/>
  <c r="N498" i="4"/>
  <c r="O498" i="4"/>
  <c r="P498" i="4"/>
  <c r="N499" i="4" a="1"/>
  <c r="N499" i="4"/>
  <c r="O499" i="4"/>
  <c r="P499" i="4"/>
  <c r="N500" i="4" a="1"/>
  <c r="N500" i="4"/>
  <c r="O500" i="4"/>
  <c r="P500" i="4"/>
  <c r="N501" i="4" a="1"/>
  <c r="N501" i="4"/>
  <c r="O501" i="4"/>
  <c r="P501" i="4"/>
  <c r="N502" i="4" a="1"/>
  <c r="N502" i="4"/>
  <c r="O502" i="4"/>
  <c r="P502" i="4"/>
  <c r="N503" i="4" a="1"/>
  <c r="N503" i="4"/>
  <c r="O503" i="4"/>
  <c r="P503" i="4"/>
  <c r="N504" i="4" a="1"/>
  <c r="N504" i="4"/>
  <c r="O504" i="4"/>
  <c r="P504" i="4"/>
  <c r="N505" i="4" a="1"/>
  <c r="N505" i="4"/>
  <c r="O505" i="4"/>
  <c r="P505" i="4"/>
  <c r="N506" i="4" a="1"/>
  <c r="N506" i="4"/>
  <c r="O506" i="4"/>
  <c r="P506" i="4"/>
  <c r="N507" i="4" a="1"/>
  <c r="N507" i="4"/>
  <c r="O507" i="4"/>
  <c r="P507" i="4"/>
  <c r="A3" i="11" a="1"/>
  <c r="A3" i="11"/>
  <c r="B405" i="11" a="1"/>
  <c r="B405" i="11"/>
  <c r="C405" i="11" a="1"/>
  <c r="C405" i="11"/>
  <c r="D405" i="11" a="1"/>
  <c r="D405" i="11"/>
  <c r="E405" i="11" a="1"/>
  <c r="E405" i="11"/>
  <c r="F405" i="11" a="1"/>
  <c r="F405" i="11"/>
  <c r="G405" i="11" a="1"/>
  <c r="G405" i="11"/>
  <c r="H405" i="11" a="1"/>
  <c r="H405" i="11"/>
  <c r="I405" i="11" a="1"/>
  <c r="I405" i="11"/>
  <c r="J405" i="11" a="1"/>
  <c r="J405" i="11"/>
  <c r="B406" i="11" a="1"/>
  <c r="B406" i="11"/>
  <c r="C406" i="11" a="1"/>
  <c r="C406" i="11"/>
  <c r="D406" i="11" a="1"/>
  <c r="D406" i="11"/>
  <c r="E406" i="11" a="1"/>
  <c r="E406" i="11"/>
  <c r="F406" i="11" a="1"/>
  <c r="F406" i="11"/>
  <c r="G406" i="11" a="1"/>
  <c r="G406" i="11"/>
  <c r="H406" i="11" a="1"/>
  <c r="H406" i="11"/>
  <c r="I406" i="11" a="1"/>
  <c r="I406" i="11"/>
  <c r="J406" i="11" a="1"/>
  <c r="J406" i="11"/>
  <c r="B407" i="11" a="1"/>
  <c r="B407" i="11"/>
  <c r="C407" i="11" a="1"/>
  <c r="C407" i="11"/>
  <c r="D407" i="11" a="1"/>
  <c r="D407" i="11"/>
  <c r="E407" i="11" a="1"/>
  <c r="E407" i="11"/>
  <c r="F407" i="11" a="1"/>
  <c r="F407" i="11"/>
  <c r="G407" i="11" a="1"/>
  <c r="G407" i="11"/>
  <c r="H407" i="11" a="1"/>
  <c r="H407" i="11"/>
  <c r="I407" i="11" a="1"/>
  <c r="I407" i="11"/>
  <c r="J407" i="11" a="1"/>
  <c r="J407" i="11"/>
  <c r="B408" i="11" a="1"/>
  <c r="B408" i="11"/>
  <c r="C408" i="11" a="1"/>
  <c r="C408" i="11"/>
  <c r="D408" i="11" a="1"/>
  <c r="D408" i="11"/>
  <c r="E408" i="11" a="1"/>
  <c r="E408" i="11"/>
  <c r="F408" i="11" a="1"/>
  <c r="F408" i="11"/>
  <c r="G408" i="11" a="1"/>
  <c r="G408" i="11"/>
  <c r="H408" i="11" a="1"/>
  <c r="H408" i="11"/>
  <c r="I408" i="11" a="1"/>
  <c r="I408" i="11"/>
  <c r="J408" i="11" a="1"/>
  <c r="J408" i="11"/>
  <c r="B409" i="11" a="1"/>
  <c r="B409" i="11"/>
  <c r="C409" i="11" a="1"/>
  <c r="C409" i="11"/>
  <c r="D409" i="11" a="1"/>
  <c r="D409" i="11"/>
  <c r="E409" i="11" a="1"/>
  <c r="E409" i="11"/>
  <c r="F409" i="11" a="1"/>
  <c r="F409" i="11"/>
  <c r="G409" i="11" a="1"/>
  <c r="G409" i="11"/>
  <c r="H409" i="11" a="1"/>
  <c r="H409" i="11"/>
  <c r="I409" i="11" a="1"/>
  <c r="I409" i="11"/>
  <c r="J409" i="11" a="1"/>
  <c r="J409" i="11"/>
  <c r="B410" i="11" a="1"/>
  <c r="B410" i="11"/>
  <c r="C410" i="11" a="1"/>
  <c r="C410" i="11"/>
  <c r="D410" i="11" a="1"/>
  <c r="D410" i="11"/>
  <c r="E410" i="11" a="1"/>
  <c r="E410" i="11"/>
  <c r="F410" i="11" a="1"/>
  <c r="F410" i="11"/>
  <c r="G410" i="11" a="1"/>
  <c r="G410" i="11"/>
  <c r="H410" i="11" a="1"/>
  <c r="H410" i="11"/>
  <c r="I410" i="11" a="1"/>
  <c r="I410" i="11"/>
  <c r="J410" i="11" a="1"/>
  <c r="J410" i="11"/>
  <c r="B411" i="11" a="1"/>
  <c r="B411" i="11"/>
  <c r="C411" i="11" a="1"/>
  <c r="C411" i="11"/>
  <c r="D411" i="11" a="1"/>
  <c r="D411" i="11"/>
  <c r="E411" i="11" a="1"/>
  <c r="E411" i="11"/>
  <c r="F411" i="11" a="1"/>
  <c r="F411" i="11"/>
  <c r="G411" i="11" a="1"/>
  <c r="G411" i="11"/>
  <c r="H411" i="11" a="1"/>
  <c r="H411" i="11"/>
  <c r="I411" i="11" a="1"/>
  <c r="I411" i="11"/>
  <c r="J411" i="11" a="1"/>
  <c r="J411" i="11"/>
  <c r="B412" i="11" a="1"/>
  <c r="B412" i="11"/>
  <c r="C412" i="11" a="1"/>
  <c r="C412" i="11"/>
  <c r="D412" i="11" a="1"/>
  <c r="D412" i="11"/>
  <c r="E412" i="11" a="1"/>
  <c r="E412" i="11"/>
  <c r="F412" i="11" a="1"/>
  <c r="F412" i="11"/>
  <c r="G412" i="11" a="1"/>
  <c r="G412" i="11"/>
  <c r="H412" i="11" a="1"/>
  <c r="H412" i="11"/>
  <c r="I412" i="11" a="1"/>
  <c r="I412" i="11"/>
  <c r="J412" i="11" a="1"/>
  <c r="J412" i="11"/>
  <c r="B413" i="11" a="1"/>
  <c r="B413" i="11"/>
  <c r="C413" i="11" a="1"/>
  <c r="C413" i="11"/>
  <c r="D413" i="11" a="1"/>
  <c r="D413" i="11"/>
  <c r="E413" i="11" a="1"/>
  <c r="E413" i="11"/>
  <c r="F413" i="11" a="1"/>
  <c r="F413" i="11"/>
  <c r="G413" i="11" a="1"/>
  <c r="G413" i="11"/>
  <c r="H413" i="11" a="1"/>
  <c r="H413" i="11"/>
  <c r="I413" i="11" a="1"/>
  <c r="I413" i="11"/>
  <c r="J413" i="11" a="1"/>
  <c r="J413" i="11"/>
  <c r="B414" i="11" a="1"/>
  <c r="B414" i="11"/>
  <c r="C414" i="11" a="1"/>
  <c r="C414" i="11"/>
  <c r="D414" i="11" a="1"/>
  <c r="D414" i="11"/>
  <c r="E414" i="11" a="1"/>
  <c r="E414" i="11"/>
  <c r="F414" i="11" a="1"/>
  <c r="F414" i="11"/>
  <c r="G414" i="11" a="1"/>
  <c r="G414" i="11"/>
  <c r="H414" i="11" a="1"/>
  <c r="H414" i="11"/>
  <c r="I414" i="11" a="1"/>
  <c r="I414" i="11"/>
  <c r="J414" i="11" a="1"/>
  <c r="J414" i="11"/>
  <c r="B415" i="11" a="1"/>
  <c r="B415" i="11"/>
  <c r="C415" i="11" a="1"/>
  <c r="C415" i="11"/>
  <c r="D415" i="11" a="1"/>
  <c r="D415" i="11"/>
  <c r="E415" i="11" a="1"/>
  <c r="E415" i="11"/>
  <c r="F415" i="11" a="1"/>
  <c r="F415" i="11"/>
  <c r="G415" i="11" a="1"/>
  <c r="G415" i="11"/>
  <c r="H415" i="11" a="1"/>
  <c r="H415" i="11"/>
  <c r="I415" i="11" a="1"/>
  <c r="I415" i="11"/>
  <c r="J415" i="11" a="1"/>
  <c r="J415" i="11"/>
  <c r="B416" i="11" a="1"/>
  <c r="B416" i="11"/>
  <c r="C416" i="11" a="1"/>
  <c r="C416" i="11"/>
  <c r="D416" i="11" a="1"/>
  <c r="D416" i="11"/>
  <c r="E416" i="11" a="1"/>
  <c r="E416" i="11"/>
  <c r="F416" i="11" a="1"/>
  <c r="F416" i="11"/>
  <c r="G416" i="11" a="1"/>
  <c r="G416" i="11"/>
  <c r="H416" i="11" a="1"/>
  <c r="H416" i="11"/>
  <c r="I416" i="11" a="1"/>
  <c r="I416" i="11"/>
  <c r="J416" i="11" a="1"/>
  <c r="J416" i="11"/>
  <c r="B417" i="11" a="1"/>
  <c r="B417" i="11"/>
  <c r="C417" i="11" a="1"/>
  <c r="C417" i="11"/>
  <c r="D417" i="11" a="1"/>
  <c r="D417" i="11"/>
  <c r="E417" i="11" a="1"/>
  <c r="E417" i="11"/>
  <c r="F417" i="11" a="1"/>
  <c r="F417" i="11"/>
  <c r="G417" i="11" a="1"/>
  <c r="G417" i="11"/>
  <c r="H417" i="11" a="1"/>
  <c r="H417" i="11"/>
  <c r="I417" i="11" a="1"/>
  <c r="I417" i="11"/>
  <c r="J417" i="11" a="1"/>
  <c r="J417" i="11"/>
  <c r="B418" i="11" a="1"/>
  <c r="B418" i="11"/>
  <c r="C418" i="11" a="1"/>
  <c r="C418" i="11"/>
  <c r="D418" i="11" a="1"/>
  <c r="D418" i="11"/>
  <c r="E418" i="11" a="1"/>
  <c r="E418" i="11"/>
  <c r="F418" i="11" a="1"/>
  <c r="F418" i="11"/>
  <c r="G418" i="11" a="1"/>
  <c r="G418" i="11"/>
  <c r="H418" i="11" a="1"/>
  <c r="H418" i="11"/>
  <c r="I418" i="11" a="1"/>
  <c r="I418" i="11"/>
  <c r="J418" i="11" a="1"/>
  <c r="J418" i="11"/>
  <c r="B419" i="11" a="1"/>
  <c r="B419" i="11"/>
  <c r="C419" i="11" a="1"/>
  <c r="C419" i="11"/>
  <c r="D419" i="11" a="1"/>
  <c r="D419" i="11"/>
  <c r="E419" i="11" a="1"/>
  <c r="E419" i="11"/>
  <c r="F419" i="11" a="1"/>
  <c r="F419" i="11"/>
  <c r="G419" i="11" a="1"/>
  <c r="G419" i="11"/>
  <c r="H419" i="11" a="1"/>
  <c r="H419" i="11"/>
  <c r="I419" i="11" a="1"/>
  <c r="I419" i="11"/>
  <c r="J419" i="11" a="1"/>
  <c r="J419" i="11"/>
  <c r="B420" i="11" a="1"/>
  <c r="B420" i="11"/>
  <c r="C420" i="11" a="1"/>
  <c r="C420" i="11"/>
  <c r="D420" i="11" a="1"/>
  <c r="D420" i="11"/>
  <c r="E420" i="11" a="1"/>
  <c r="E420" i="11"/>
  <c r="F420" i="11" a="1"/>
  <c r="F420" i="11"/>
  <c r="G420" i="11" a="1"/>
  <c r="G420" i="11"/>
  <c r="H420" i="11" a="1"/>
  <c r="H420" i="11"/>
  <c r="I420" i="11" a="1"/>
  <c r="I420" i="11"/>
  <c r="J420" i="11" a="1"/>
  <c r="J420" i="11"/>
  <c r="B421" i="11" a="1"/>
  <c r="B421" i="11"/>
  <c r="C421" i="11" a="1"/>
  <c r="C421" i="11"/>
  <c r="D421" i="11" a="1"/>
  <c r="D421" i="11"/>
  <c r="E421" i="11" a="1"/>
  <c r="E421" i="11"/>
  <c r="F421" i="11" a="1"/>
  <c r="F421" i="11"/>
  <c r="G421" i="11" a="1"/>
  <c r="G421" i="11"/>
  <c r="H421" i="11" a="1"/>
  <c r="H421" i="11"/>
  <c r="I421" i="11" a="1"/>
  <c r="I421" i="11"/>
  <c r="J421" i="11" a="1"/>
  <c r="J421" i="11"/>
  <c r="B422" i="11" a="1"/>
  <c r="B422" i="11"/>
  <c r="C422" i="11" a="1"/>
  <c r="C422" i="11"/>
  <c r="D422" i="11" a="1"/>
  <c r="D422" i="11"/>
  <c r="E422" i="11" a="1"/>
  <c r="E422" i="11"/>
  <c r="F422" i="11" a="1"/>
  <c r="F422" i="11"/>
  <c r="G422" i="11" a="1"/>
  <c r="G422" i="11"/>
  <c r="H422" i="11" a="1"/>
  <c r="H422" i="11"/>
  <c r="I422" i="11" a="1"/>
  <c r="I422" i="11"/>
  <c r="J422" i="11" a="1"/>
  <c r="J422" i="11"/>
  <c r="B423" i="11" a="1"/>
  <c r="B423" i="11"/>
  <c r="C423" i="11" a="1"/>
  <c r="C423" i="11"/>
  <c r="D423" i="11" a="1"/>
  <c r="D423" i="11"/>
  <c r="E423" i="11" a="1"/>
  <c r="E423" i="11"/>
  <c r="F423" i="11" a="1"/>
  <c r="F423" i="11"/>
  <c r="G423" i="11" a="1"/>
  <c r="G423" i="11"/>
  <c r="H423" i="11" a="1"/>
  <c r="H423" i="11"/>
  <c r="I423" i="11" a="1"/>
  <c r="I423" i="11"/>
  <c r="J423" i="11" a="1"/>
  <c r="J423" i="11"/>
  <c r="B424" i="11" a="1"/>
  <c r="B424" i="11"/>
  <c r="C424" i="11" a="1"/>
  <c r="C424" i="11"/>
  <c r="D424" i="11" a="1"/>
  <c r="D424" i="11"/>
  <c r="E424" i="11" a="1"/>
  <c r="E424" i="11"/>
  <c r="F424" i="11" a="1"/>
  <c r="F424" i="11"/>
  <c r="G424" i="11" a="1"/>
  <c r="G424" i="11"/>
  <c r="H424" i="11" a="1"/>
  <c r="H424" i="11"/>
  <c r="I424" i="11" a="1"/>
  <c r="I424" i="11"/>
  <c r="J424" i="11" a="1"/>
  <c r="J424" i="11"/>
  <c r="B425" i="11" a="1"/>
  <c r="B425" i="11"/>
  <c r="C425" i="11" a="1"/>
  <c r="C425" i="11"/>
  <c r="D425" i="11" a="1"/>
  <c r="D425" i="11"/>
  <c r="E425" i="11" a="1"/>
  <c r="E425" i="11"/>
  <c r="F425" i="11" a="1"/>
  <c r="F425" i="11"/>
  <c r="G425" i="11" a="1"/>
  <c r="G425" i="11"/>
  <c r="H425" i="11" a="1"/>
  <c r="H425" i="11"/>
  <c r="I425" i="11" a="1"/>
  <c r="I425" i="11"/>
  <c r="J425" i="11" a="1"/>
  <c r="J425" i="11"/>
  <c r="B426" i="11" a="1"/>
  <c r="B426" i="11"/>
  <c r="C426" i="11" a="1"/>
  <c r="C426" i="11"/>
  <c r="D426" i="11" a="1"/>
  <c r="D426" i="11"/>
  <c r="E426" i="11" a="1"/>
  <c r="E426" i="11"/>
  <c r="F426" i="11" a="1"/>
  <c r="F426" i="11"/>
  <c r="G426" i="11" a="1"/>
  <c r="G426" i="11"/>
  <c r="H426" i="11" a="1"/>
  <c r="H426" i="11"/>
  <c r="I426" i="11" a="1"/>
  <c r="I426" i="11"/>
  <c r="J426" i="11" a="1"/>
  <c r="J426" i="11"/>
  <c r="B427" i="11" a="1"/>
  <c r="B427" i="11"/>
  <c r="C427" i="11" a="1"/>
  <c r="C427" i="11"/>
  <c r="D427" i="11" a="1"/>
  <c r="D427" i="11"/>
  <c r="E427" i="11" a="1"/>
  <c r="E427" i="11"/>
  <c r="F427" i="11" a="1"/>
  <c r="F427" i="11"/>
  <c r="G427" i="11" a="1"/>
  <c r="G427" i="11"/>
  <c r="H427" i="11" a="1"/>
  <c r="H427" i="11"/>
  <c r="I427" i="11" a="1"/>
  <c r="I427" i="11"/>
  <c r="J427" i="11" a="1"/>
  <c r="J427" i="11"/>
  <c r="B428" i="11" a="1"/>
  <c r="B428" i="11"/>
  <c r="C428" i="11" a="1"/>
  <c r="C428" i="11"/>
  <c r="D428" i="11" a="1"/>
  <c r="D428" i="11"/>
  <c r="E428" i="11" a="1"/>
  <c r="E428" i="11"/>
  <c r="F428" i="11" a="1"/>
  <c r="F428" i="11"/>
  <c r="G428" i="11" a="1"/>
  <c r="G428" i="11"/>
  <c r="H428" i="11" a="1"/>
  <c r="H428" i="11"/>
  <c r="I428" i="11" a="1"/>
  <c r="I428" i="11"/>
  <c r="J428" i="11" a="1"/>
  <c r="J428" i="11"/>
  <c r="B429" i="11" a="1"/>
  <c r="B429" i="11"/>
  <c r="C429" i="11" a="1"/>
  <c r="C429" i="11"/>
  <c r="D429" i="11" a="1"/>
  <c r="D429" i="11"/>
  <c r="E429" i="11" a="1"/>
  <c r="E429" i="11"/>
  <c r="F429" i="11" a="1"/>
  <c r="F429" i="11"/>
  <c r="G429" i="11" a="1"/>
  <c r="G429" i="11"/>
  <c r="H429" i="11" a="1"/>
  <c r="H429" i="11"/>
  <c r="I429" i="11" a="1"/>
  <c r="I429" i="11"/>
  <c r="J429" i="11" a="1"/>
  <c r="J429" i="11"/>
  <c r="B430" i="11" a="1"/>
  <c r="B430" i="11"/>
  <c r="C430" i="11" a="1"/>
  <c r="C430" i="11"/>
  <c r="D430" i="11" a="1"/>
  <c r="D430" i="11"/>
  <c r="E430" i="11" a="1"/>
  <c r="E430" i="11"/>
  <c r="F430" i="11" a="1"/>
  <c r="F430" i="11"/>
  <c r="G430" i="11" a="1"/>
  <c r="G430" i="11"/>
  <c r="H430" i="11" a="1"/>
  <c r="H430" i="11"/>
  <c r="I430" i="11" a="1"/>
  <c r="I430" i="11"/>
  <c r="J430" i="11" a="1"/>
  <c r="J430" i="11"/>
  <c r="B431" i="11" a="1"/>
  <c r="B431" i="11"/>
  <c r="C431" i="11" a="1"/>
  <c r="C431" i="11"/>
  <c r="D431" i="11" a="1"/>
  <c r="D431" i="11"/>
  <c r="E431" i="11" a="1"/>
  <c r="E431" i="11"/>
  <c r="F431" i="11" a="1"/>
  <c r="F431" i="11"/>
  <c r="G431" i="11" a="1"/>
  <c r="G431" i="11"/>
  <c r="H431" i="11" a="1"/>
  <c r="H431" i="11"/>
  <c r="I431" i="11" a="1"/>
  <c r="I431" i="11"/>
  <c r="J431" i="11" a="1"/>
  <c r="J431" i="11"/>
  <c r="B432" i="11" a="1"/>
  <c r="B432" i="11"/>
  <c r="C432" i="11" a="1"/>
  <c r="C432" i="11"/>
  <c r="D432" i="11" a="1"/>
  <c r="D432" i="11"/>
  <c r="E432" i="11" a="1"/>
  <c r="E432" i="11"/>
  <c r="F432" i="11" a="1"/>
  <c r="F432" i="11"/>
  <c r="G432" i="11" a="1"/>
  <c r="G432" i="11"/>
  <c r="H432" i="11" a="1"/>
  <c r="H432" i="11"/>
  <c r="I432" i="11" a="1"/>
  <c r="I432" i="11"/>
  <c r="J432" i="11" a="1"/>
  <c r="J432" i="11"/>
  <c r="B433" i="11" a="1"/>
  <c r="B433" i="11"/>
  <c r="C433" i="11" a="1"/>
  <c r="C433" i="11"/>
  <c r="D433" i="11" a="1"/>
  <c r="D433" i="11"/>
  <c r="E433" i="11" a="1"/>
  <c r="E433" i="11"/>
  <c r="F433" i="11" a="1"/>
  <c r="F433" i="11"/>
  <c r="G433" i="11" a="1"/>
  <c r="G433" i="11"/>
  <c r="H433" i="11" a="1"/>
  <c r="H433" i="11"/>
  <c r="I433" i="11" a="1"/>
  <c r="I433" i="11"/>
  <c r="J433" i="11" a="1"/>
  <c r="J433" i="11"/>
  <c r="B434" i="11" a="1"/>
  <c r="B434" i="11"/>
  <c r="C434" i="11" a="1"/>
  <c r="C434" i="11"/>
  <c r="D434" i="11" a="1"/>
  <c r="D434" i="11"/>
  <c r="E434" i="11" a="1"/>
  <c r="E434" i="11"/>
  <c r="F434" i="11" a="1"/>
  <c r="F434" i="11"/>
  <c r="G434" i="11" a="1"/>
  <c r="G434" i="11"/>
  <c r="H434" i="11" a="1"/>
  <c r="H434" i="11"/>
  <c r="I434" i="11" a="1"/>
  <c r="I434" i="11"/>
  <c r="J434" i="11" a="1"/>
  <c r="J434" i="11"/>
  <c r="B435" i="11" a="1"/>
  <c r="B435" i="11"/>
  <c r="C435" i="11" a="1"/>
  <c r="C435" i="11"/>
  <c r="D435" i="11" a="1"/>
  <c r="D435" i="11"/>
  <c r="E435" i="11" a="1"/>
  <c r="E435" i="11"/>
  <c r="F435" i="11" a="1"/>
  <c r="F435" i="11"/>
  <c r="G435" i="11" a="1"/>
  <c r="G435" i="11"/>
  <c r="H435" i="11" a="1"/>
  <c r="H435" i="11"/>
  <c r="I435" i="11" a="1"/>
  <c r="I435" i="11"/>
  <c r="J435" i="11" a="1"/>
  <c r="J435" i="11"/>
  <c r="B436" i="11" a="1"/>
  <c r="B436" i="11"/>
  <c r="C436" i="11" a="1"/>
  <c r="C436" i="11"/>
  <c r="D436" i="11" a="1"/>
  <c r="D436" i="11"/>
  <c r="E436" i="11" a="1"/>
  <c r="E436" i="11"/>
  <c r="F436" i="11" a="1"/>
  <c r="F436" i="11"/>
  <c r="G436" i="11" a="1"/>
  <c r="G436" i="11"/>
  <c r="H436" i="11" a="1"/>
  <c r="H436" i="11"/>
  <c r="I436" i="11" a="1"/>
  <c r="I436" i="11"/>
  <c r="J436" i="11" a="1"/>
  <c r="J436" i="11"/>
  <c r="B437" i="11" a="1"/>
  <c r="B437" i="11"/>
  <c r="C437" i="11" a="1"/>
  <c r="C437" i="11"/>
  <c r="D437" i="11" a="1"/>
  <c r="D437" i="11"/>
  <c r="E437" i="11" a="1"/>
  <c r="E437" i="11"/>
  <c r="F437" i="11" a="1"/>
  <c r="F437" i="11"/>
  <c r="G437" i="11" a="1"/>
  <c r="G437" i="11"/>
  <c r="H437" i="11" a="1"/>
  <c r="H437" i="11"/>
  <c r="I437" i="11" a="1"/>
  <c r="I437" i="11"/>
  <c r="J437" i="11" a="1"/>
  <c r="J437" i="11"/>
  <c r="B438" i="11" a="1"/>
  <c r="B438" i="11"/>
  <c r="C438" i="11" a="1"/>
  <c r="C438" i="11"/>
  <c r="D438" i="11" a="1"/>
  <c r="D438" i="11"/>
  <c r="E438" i="11" a="1"/>
  <c r="E438" i="11"/>
  <c r="F438" i="11" a="1"/>
  <c r="F438" i="11"/>
  <c r="G438" i="11" a="1"/>
  <c r="G438" i="11"/>
  <c r="H438" i="11" a="1"/>
  <c r="H438" i="11"/>
  <c r="I438" i="11" a="1"/>
  <c r="I438" i="11"/>
  <c r="J438" i="11" a="1"/>
  <c r="J438" i="11"/>
  <c r="B439" i="11" a="1"/>
  <c r="B439" i="11"/>
  <c r="C439" i="11" a="1"/>
  <c r="C439" i="11"/>
  <c r="D439" i="11" a="1"/>
  <c r="D439" i="11"/>
  <c r="E439" i="11" a="1"/>
  <c r="E439" i="11"/>
  <c r="F439" i="11" a="1"/>
  <c r="F439" i="11"/>
  <c r="G439" i="11" a="1"/>
  <c r="G439" i="11"/>
  <c r="H439" i="11" a="1"/>
  <c r="H439" i="11"/>
  <c r="I439" i="11" a="1"/>
  <c r="I439" i="11"/>
  <c r="J439" i="11" a="1"/>
  <c r="J439" i="11"/>
  <c r="B440" i="11" a="1"/>
  <c r="B440" i="11"/>
  <c r="C440" i="11" a="1"/>
  <c r="C440" i="11"/>
  <c r="D440" i="11" a="1"/>
  <c r="D440" i="11"/>
  <c r="E440" i="11" a="1"/>
  <c r="E440" i="11"/>
  <c r="F440" i="11" a="1"/>
  <c r="F440" i="11"/>
  <c r="G440" i="11" a="1"/>
  <c r="G440" i="11"/>
  <c r="H440" i="11" a="1"/>
  <c r="H440" i="11"/>
  <c r="I440" i="11" a="1"/>
  <c r="I440" i="11"/>
  <c r="J440" i="11" a="1"/>
  <c r="J440" i="11"/>
  <c r="B441" i="11" a="1"/>
  <c r="B441" i="11"/>
  <c r="C441" i="11" a="1"/>
  <c r="C441" i="11"/>
  <c r="D441" i="11" a="1"/>
  <c r="D441" i="11"/>
  <c r="E441" i="11" a="1"/>
  <c r="E441" i="11"/>
  <c r="F441" i="11" a="1"/>
  <c r="F441" i="11"/>
  <c r="G441" i="11" a="1"/>
  <c r="G441" i="11"/>
  <c r="H441" i="11" a="1"/>
  <c r="H441" i="11"/>
  <c r="I441" i="11" a="1"/>
  <c r="I441" i="11"/>
  <c r="J441" i="11" a="1"/>
  <c r="J441" i="11"/>
  <c r="B442" i="11" a="1"/>
  <c r="B442" i="11"/>
  <c r="C442" i="11" a="1"/>
  <c r="C442" i="11"/>
  <c r="D442" i="11" a="1"/>
  <c r="D442" i="11"/>
  <c r="E442" i="11" a="1"/>
  <c r="E442" i="11"/>
  <c r="F442" i="11" a="1"/>
  <c r="F442" i="11"/>
  <c r="G442" i="11" a="1"/>
  <c r="G442" i="11"/>
  <c r="H442" i="11" a="1"/>
  <c r="H442" i="11"/>
  <c r="I442" i="11" a="1"/>
  <c r="I442" i="11"/>
  <c r="J442" i="11" a="1"/>
  <c r="J442" i="11"/>
  <c r="B443" i="11" a="1"/>
  <c r="B443" i="11"/>
  <c r="C443" i="11" a="1"/>
  <c r="C443" i="11"/>
  <c r="D443" i="11" a="1"/>
  <c r="D443" i="11"/>
  <c r="E443" i="11" a="1"/>
  <c r="E443" i="11"/>
  <c r="F443" i="11" a="1"/>
  <c r="F443" i="11"/>
  <c r="G443" i="11" a="1"/>
  <c r="G443" i="11"/>
  <c r="H443" i="11" a="1"/>
  <c r="H443" i="11"/>
  <c r="I443" i="11" a="1"/>
  <c r="I443" i="11"/>
  <c r="J443" i="11" a="1"/>
  <c r="J443" i="11"/>
  <c r="B444" i="11" a="1"/>
  <c r="B444" i="11"/>
  <c r="C444" i="11" a="1"/>
  <c r="C444" i="11"/>
  <c r="D444" i="11" a="1"/>
  <c r="D444" i="11"/>
  <c r="E444" i="11" a="1"/>
  <c r="E444" i="11"/>
  <c r="F444" i="11" a="1"/>
  <c r="F444" i="11"/>
  <c r="G444" i="11" a="1"/>
  <c r="G444" i="11"/>
  <c r="H444" i="11" a="1"/>
  <c r="H444" i="11"/>
  <c r="I444" i="11" a="1"/>
  <c r="I444" i="11"/>
  <c r="J444" i="11" a="1"/>
  <c r="J444" i="11"/>
  <c r="B445" i="11" a="1"/>
  <c r="B445" i="11"/>
  <c r="C445" i="11" a="1"/>
  <c r="C445" i="11"/>
  <c r="D445" i="11" a="1"/>
  <c r="D445" i="11"/>
  <c r="E445" i="11" a="1"/>
  <c r="E445" i="11"/>
  <c r="F445" i="11" a="1"/>
  <c r="F445" i="11"/>
  <c r="G445" i="11" a="1"/>
  <c r="G445" i="11"/>
  <c r="H445" i="11" a="1"/>
  <c r="H445" i="11"/>
  <c r="I445" i="11" a="1"/>
  <c r="I445" i="11"/>
  <c r="J445" i="11" a="1"/>
  <c r="J445" i="11"/>
  <c r="B446" i="11" a="1"/>
  <c r="B446" i="11"/>
  <c r="C446" i="11" a="1"/>
  <c r="C446" i="11"/>
  <c r="D446" i="11" a="1"/>
  <c r="D446" i="11"/>
  <c r="E446" i="11" a="1"/>
  <c r="E446" i="11"/>
  <c r="F446" i="11" a="1"/>
  <c r="F446" i="11"/>
  <c r="G446" i="11" a="1"/>
  <c r="G446" i="11"/>
  <c r="H446" i="11" a="1"/>
  <c r="H446" i="11"/>
  <c r="I446" i="11" a="1"/>
  <c r="I446" i="11"/>
  <c r="J446" i="11" a="1"/>
  <c r="J446" i="11"/>
  <c r="B447" i="11" a="1"/>
  <c r="B447" i="11"/>
  <c r="C447" i="11" a="1"/>
  <c r="C447" i="11"/>
  <c r="D447" i="11" a="1"/>
  <c r="D447" i="11"/>
  <c r="E447" i="11" a="1"/>
  <c r="E447" i="11"/>
  <c r="F447" i="11" a="1"/>
  <c r="F447" i="11"/>
  <c r="G447" i="11" a="1"/>
  <c r="G447" i="11"/>
  <c r="H447" i="11" a="1"/>
  <c r="H447" i="11"/>
  <c r="I447" i="11" a="1"/>
  <c r="I447" i="11"/>
  <c r="J447" i="11" a="1"/>
  <c r="J447" i="11"/>
  <c r="B448" i="11" a="1"/>
  <c r="B448" i="11"/>
  <c r="C448" i="11" a="1"/>
  <c r="C448" i="11"/>
  <c r="D448" i="11" a="1"/>
  <c r="D448" i="11"/>
  <c r="E448" i="11" a="1"/>
  <c r="E448" i="11"/>
  <c r="F448" i="11" a="1"/>
  <c r="F448" i="11"/>
  <c r="G448" i="11" a="1"/>
  <c r="G448" i="11"/>
  <c r="H448" i="11" a="1"/>
  <c r="H448" i="11"/>
  <c r="I448" i="11" a="1"/>
  <c r="I448" i="11"/>
  <c r="J448" i="11" a="1"/>
  <c r="J448" i="11"/>
  <c r="B449" i="11" a="1"/>
  <c r="B449" i="11"/>
  <c r="C449" i="11" a="1"/>
  <c r="C449" i="11"/>
  <c r="D449" i="11" a="1"/>
  <c r="D449" i="11"/>
  <c r="E449" i="11" a="1"/>
  <c r="E449" i="11"/>
  <c r="F449" i="11" a="1"/>
  <c r="F449" i="11"/>
  <c r="G449" i="11" a="1"/>
  <c r="G449" i="11"/>
  <c r="H449" i="11" a="1"/>
  <c r="H449" i="11"/>
  <c r="I449" i="11" a="1"/>
  <c r="I449" i="11"/>
  <c r="J449" i="11" a="1"/>
  <c r="J449" i="11"/>
  <c r="B450" i="11" a="1"/>
  <c r="B450" i="11"/>
  <c r="C450" i="11" a="1"/>
  <c r="C450" i="11"/>
  <c r="D450" i="11" a="1"/>
  <c r="D450" i="11"/>
  <c r="E450" i="11" a="1"/>
  <c r="E450" i="11"/>
  <c r="F450" i="11" a="1"/>
  <c r="F450" i="11"/>
  <c r="G450" i="11" a="1"/>
  <c r="G450" i="11"/>
  <c r="H450" i="11" a="1"/>
  <c r="H450" i="11"/>
  <c r="I450" i="11" a="1"/>
  <c r="I450" i="11"/>
  <c r="J450" i="11" a="1"/>
  <c r="J450" i="11"/>
  <c r="B451" i="11" a="1"/>
  <c r="B451" i="11"/>
  <c r="C451" i="11" a="1"/>
  <c r="C451" i="11"/>
  <c r="D451" i="11" a="1"/>
  <c r="D451" i="11"/>
  <c r="E451" i="11" a="1"/>
  <c r="E451" i="11"/>
  <c r="F451" i="11" a="1"/>
  <c r="F451" i="11"/>
  <c r="G451" i="11" a="1"/>
  <c r="G451" i="11"/>
  <c r="H451" i="11" a="1"/>
  <c r="H451" i="11"/>
  <c r="I451" i="11" a="1"/>
  <c r="I451" i="11"/>
  <c r="J451" i="11" a="1"/>
  <c r="J451" i="11"/>
  <c r="B452" i="11" a="1"/>
  <c r="B452" i="11"/>
  <c r="C452" i="11" a="1"/>
  <c r="C452" i="11"/>
  <c r="D452" i="11" a="1"/>
  <c r="D452" i="11"/>
  <c r="E452" i="11" a="1"/>
  <c r="E452" i="11"/>
  <c r="F452" i="11" a="1"/>
  <c r="F452" i="11"/>
  <c r="G452" i="11" a="1"/>
  <c r="G452" i="11"/>
  <c r="H452" i="11" a="1"/>
  <c r="H452" i="11"/>
  <c r="I452" i="11" a="1"/>
  <c r="I452" i="11"/>
  <c r="J452" i="11" a="1"/>
  <c r="J452" i="11"/>
  <c r="B453" i="11" a="1"/>
  <c r="B453" i="11"/>
  <c r="C453" i="11" a="1"/>
  <c r="C453" i="11"/>
  <c r="D453" i="11" a="1"/>
  <c r="D453" i="11"/>
  <c r="E453" i="11" a="1"/>
  <c r="E453" i="11"/>
  <c r="F453" i="11" a="1"/>
  <c r="F453" i="11"/>
  <c r="G453" i="11" a="1"/>
  <c r="G453" i="11"/>
  <c r="H453" i="11" a="1"/>
  <c r="H453" i="11"/>
  <c r="I453" i="11" a="1"/>
  <c r="I453" i="11"/>
  <c r="J453" i="11" a="1"/>
  <c r="J453" i="11"/>
  <c r="B454" i="11" a="1"/>
  <c r="B454" i="11"/>
  <c r="C454" i="11" a="1"/>
  <c r="C454" i="11"/>
  <c r="D454" i="11" a="1"/>
  <c r="D454" i="11"/>
  <c r="E454" i="11" a="1"/>
  <c r="E454" i="11"/>
  <c r="F454" i="11" a="1"/>
  <c r="F454" i="11"/>
  <c r="G454" i="11" a="1"/>
  <c r="G454" i="11"/>
  <c r="H454" i="11" a="1"/>
  <c r="H454" i="11"/>
  <c r="I454" i="11" a="1"/>
  <c r="I454" i="11"/>
  <c r="J454" i="11" a="1"/>
  <c r="J454" i="11"/>
  <c r="B455" i="11" a="1"/>
  <c r="B455" i="11"/>
  <c r="C455" i="11" a="1"/>
  <c r="C455" i="11"/>
  <c r="D455" i="11" a="1"/>
  <c r="D455" i="11"/>
  <c r="E455" i="11" a="1"/>
  <c r="E455" i="11"/>
  <c r="F455" i="11" a="1"/>
  <c r="F455" i="11"/>
  <c r="G455" i="11" a="1"/>
  <c r="G455" i="11"/>
  <c r="H455" i="11" a="1"/>
  <c r="H455" i="11"/>
  <c r="I455" i="11" a="1"/>
  <c r="I455" i="11"/>
  <c r="J455" i="11" a="1"/>
  <c r="J455" i="11"/>
  <c r="B456" i="11" a="1"/>
  <c r="B456" i="11"/>
  <c r="C456" i="11" a="1"/>
  <c r="C456" i="11"/>
  <c r="D456" i="11" a="1"/>
  <c r="D456" i="11"/>
  <c r="E456" i="11" a="1"/>
  <c r="E456" i="11"/>
  <c r="F456" i="11" a="1"/>
  <c r="F456" i="11"/>
  <c r="G456" i="11" a="1"/>
  <c r="G456" i="11"/>
  <c r="H456" i="11" a="1"/>
  <c r="H456" i="11"/>
  <c r="I456" i="11" a="1"/>
  <c r="I456" i="11"/>
  <c r="J456" i="11" a="1"/>
  <c r="J456" i="11"/>
  <c r="B457" i="11" a="1"/>
  <c r="B457" i="11"/>
  <c r="C457" i="11" a="1"/>
  <c r="C457" i="11"/>
  <c r="D457" i="11" a="1"/>
  <c r="D457" i="11"/>
  <c r="E457" i="11" a="1"/>
  <c r="E457" i="11"/>
  <c r="F457" i="11" a="1"/>
  <c r="F457" i="11"/>
  <c r="G457" i="11" a="1"/>
  <c r="G457" i="11"/>
  <c r="H457" i="11" a="1"/>
  <c r="H457" i="11"/>
  <c r="I457" i="11" a="1"/>
  <c r="I457" i="11"/>
  <c r="J457" i="11" a="1"/>
  <c r="J457" i="11"/>
  <c r="B458" i="11" a="1"/>
  <c r="B458" i="11"/>
  <c r="C458" i="11" a="1"/>
  <c r="C458" i="11"/>
  <c r="D458" i="11" a="1"/>
  <c r="D458" i="11"/>
  <c r="E458" i="11" a="1"/>
  <c r="E458" i="11"/>
  <c r="F458" i="11" a="1"/>
  <c r="F458" i="11"/>
  <c r="G458" i="11" a="1"/>
  <c r="G458" i="11"/>
  <c r="H458" i="11" a="1"/>
  <c r="H458" i="11"/>
  <c r="I458" i="11" a="1"/>
  <c r="I458" i="11"/>
  <c r="J458" i="11" a="1"/>
  <c r="J458" i="11"/>
  <c r="B459" i="11" a="1"/>
  <c r="B459" i="11"/>
  <c r="C459" i="11" a="1"/>
  <c r="C459" i="11"/>
  <c r="D459" i="11" a="1"/>
  <c r="D459" i="11"/>
  <c r="E459" i="11" a="1"/>
  <c r="E459" i="11"/>
  <c r="F459" i="11" a="1"/>
  <c r="F459" i="11"/>
  <c r="G459" i="11" a="1"/>
  <c r="G459" i="11"/>
  <c r="H459" i="11" a="1"/>
  <c r="H459" i="11"/>
  <c r="I459" i="11" a="1"/>
  <c r="I459" i="11"/>
  <c r="J459" i="11" a="1"/>
  <c r="J459" i="11"/>
  <c r="B460" i="11" a="1"/>
  <c r="B460" i="11"/>
  <c r="C460" i="11" a="1"/>
  <c r="C460" i="11"/>
  <c r="D460" i="11" a="1"/>
  <c r="D460" i="11"/>
  <c r="E460" i="11" a="1"/>
  <c r="E460" i="11"/>
  <c r="F460" i="11" a="1"/>
  <c r="F460" i="11"/>
  <c r="G460" i="11" a="1"/>
  <c r="G460" i="11"/>
  <c r="H460" i="11" a="1"/>
  <c r="H460" i="11"/>
  <c r="I460" i="11" a="1"/>
  <c r="I460" i="11"/>
  <c r="J460" i="11" a="1"/>
  <c r="J460" i="11"/>
  <c r="B461" i="11" a="1"/>
  <c r="B461" i="11"/>
  <c r="C461" i="11" a="1"/>
  <c r="C461" i="11"/>
  <c r="D461" i="11" a="1"/>
  <c r="D461" i="11"/>
  <c r="E461" i="11" a="1"/>
  <c r="E461" i="11"/>
  <c r="F461" i="11" a="1"/>
  <c r="F461" i="11"/>
  <c r="G461" i="11" a="1"/>
  <c r="G461" i="11"/>
  <c r="H461" i="11" a="1"/>
  <c r="H461" i="11"/>
  <c r="I461" i="11" a="1"/>
  <c r="I461" i="11"/>
  <c r="J461" i="11" a="1"/>
  <c r="J461" i="11"/>
  <c r="B462" i="11" a="1"/>
  <c r="B462" i="11"/>
  <c r="C462" i="11" a="1"/>
  <c r="C462" i="11"/>
  <c r="D462" i="11" a="1"/>
  <c r="D462" i="11"/>
  <c r="E462" i="11" a="1"/>
  <c r="E462" i="11"/>
  <c r="F462" i="11" a="1"/>
  <c r="F462" i="11"/>
  <c r="G462" i="11" a="1"/>
  <c r="G462" i="11"/>
  <c r="H462" i="11" a="1"/>
  <c r="H462" i="11"/>
  <c r="I462" i="11" a="1"/>
  <c r="I462" i="11"/>
  <c r="J462" i="11" a="1"/>
  <c r="J462" i="11"/>
  <c r="B463" i="11" a="1"/>
  <c r="B463" i="11"/>
  <c r="C463" i="11" a="1"/>
  <c r="C463" i="11"/>
  <c r="D463" i="11" a="1"/>
  <c r="D463" i="11"/>
  <c r="E463" i="11" a="1"/>
  <c r="E463" i="11"/>
  <c r="F463" i="11" a="1"/>
  <c r="F463" i="11"/>
  <c r="G463" i="11" a="1"/>
  <c r="G463" i="11"/>
  <c r="H463" i="11" a="1"/>
  <c r="H463" i="11"/>
  <c r="I463" i="11" a="1"/>
  <c r="I463" i="11"/>
  <c r="J463" i="11" a="1"/>
  <c r="J463" i="11"/>
  <c r="B464" i="11" a="1"/>
  <c r="B464" i="11"/>
  <c r="C464" i="11" a="1"/>
  <c r="C464" i="11"/>
  <c r="D464" i="11" a="1"/>
  <c r="D464" i="11"/>
  <c r="E464" i="11" a="1"/>
  <c r="E464" i="11"/>
  <c r="F464" i="11" a="1"/>
  <c r="F464" i="11"/>
  <c r="G464" i="11" a="1"/>
  <c r="G464" i="11"/>
  <c r="H464" i="11" a="1"/>
  <c r="H464" i="11"/>
  <c r="I464" i="11" a="1"/>
  <c r="I464" i="11"/>
  <c r="J464" i="11" a="1"/>
  <c r="J464" i="11"/>
  <c r="B465" i="11" a="1"/>
  <c r="B465" i="11"/>
  <c r="C465" i="11" a="1"/>
  <c r="C465" i="11"/>
  <c r="D465" i="11" a="1"/>
  <c r="D465" i="11"/>
  <c r="E465" i="11" a="1"/>
  <c r="E465" i="11"/>
  <c r="F465" i="11" a="1"/>
  <c r="F465" i="11"/>
  <c r="G465" i="11" a="1"/>
  <c r="G465" i="11"/>
  <c r="H465" i="11" a="1"/>
  <c r="H465" i="11"/>
  <c r="I465" i="11" a="1"/>
  <c r="I465" i="11"/>
  <c r="J465" i="11" a="1"/>
  <c r="J465" i="11"/>
  <c r="B466" i="11" a="1"/>
  <c r="B466" i="11"/>
  <c r="C466" i="11" a="1"/>
  <c r="C466" i="11"/>
  <c r="D466" i="11" a="1"/>
  <c r="D466" i="11"/>
  <c r="E466" i="11" a="1"/>
  <c r="E466" i="11"/>
  <c r="F466" i="11" a="1"/>
  <c r="F466" i="11"/>
  <c r="G466" i="11" a="1"/>
  <c r="G466" i="11"/>
  <c r="H466" i="11" a="1"/>
  <c r="H466" i="11"/>
  <c r="I466" i="11" a="1"/>
  <c r="I466" i="11"/>
  <c r="J466" i="11" a="1"/>
  <c r="J466" i="11"/>
  <c r="B467" i="11" a="1"/>
  <c r="B467" i="11"/>
  <c r="C467" i="11" a="1"/>
  <c r="C467" i="11"/>
  <c r="D467" i="11" a="1"/>
  <c r="D467" i="11"/>
  <c r="E467" i="11" a="1"/>
  <c r="E467" i="11"/>
  <c r="F467" i="11" a="1"/>
  <c r="F467" i="11"/>
  <c r="G467" i="11" a="1"/>
  <c r="G467" i="11"/>
  <c r="H467" i="11" a="1"/>
  <c r="H467" i="11"/>
  <c r="I467" i="11" a="1"/>
  <c r="I467" i="11"/>
  <c r="J467" i="11" a="1"/>
  <c r="J467" i="11"/>
  <c r="B468" i="11" a="1"/>
  <c r="B468" i="11"/>
  <c r="C468" i="11" a="1"/>
  <c r="C468" i="11"/>
  <c r="D468" i="11" a="1"/>
  <c r="D468" i="11"/>
  <c r="E468" i="11" a="1"/>
  <c r="E468" i="11"/>
  <c r="F468" i="11" a="1"/>
  <c r="F468" i="11"/>
  <c r="G468" i="11" a="1"/>
  <c r="G468" i="11"/>
  <c r="H468" i="11" a="1"/>
  <c r="H468" i="11"/>
  <c r="I468" i="11" a="1"/>
  <c r="I468" i="11"/>
  <c r="J468" i="11" a="1"/>
  <c r="J468" i="11"/>
  <c r="B469" i="11" a="1"/>
  <c r="B469" i="11"/>
  <c r="C469" i="11" a="1"/>
  <c r="C469" i="11"/>
  <c r="D469" i="11" a="1"/>
  <c r="D469" i="11"/>
  <c r="E469" i="11" a="1"/>
  <c r="E469" i="11"/>
  <c r="F469" i="11" a="1"/>
  <c r="F469" i="11"/>
  <c r="G469" i="11" a="1"/>
  <c r="G469" i="11"/>
  <c r="H469" i="11" a="1"/>
  <c r="H469" i="11"/>
  <c r="I469" i="11" a="1"/>
  <c r="I469" i="11"/>
  <c r="J469" i="11" a="1"/>
  <c r="J469" i="11"/>
  <c r="B470" i="11" a="1"/>
  <c r="B470" i="11"/>
  <c r="C470" i="11" a="1"/>
  <c r="C470" i="11"/>
  <c r="D470" i="11" a="1"/>
  <c r="D470" i="11"/>
  <c r="E470" i="11" a="1"/>
  <c r="E470" i="11"/>
  <c r="F470" i="11" a="1"/>
  <c r="F470" i="11"/>
  <c r="G470" i="11" a="1"/>
  <c r="G470" i="11"/>
  <c r="H470" i="11" a="1"/>
  <c r="H470" i="11"/>
  <c r="I470" i="11" a="1"/>
  <c r="I470" i="11"/>
  <c r="J470" i="11" a="1"/>
  <c r="J470" i="11"/>
  <c r="B471" i="11" a="1"/>
  <c r="B471" i="11"/>
  <c r="C471" i="11" a="1"/>
  <c r="C471" i="11"/>
  <c r="D471" i="11" a="1"/>
  <c r="D471" i="11"/>
  <c r="E471" i="11" a="1"/>
  <c r="E471" i="11"/>
  <c r="F471" i="11" a="1"/>
  <c r="F471" i="11"/>
  <c r="G471" i="11" a="1"/>
  <c r="G471" i="11"/>
  <c r="H471" i="11" a="1"/>
  <c r="H471" i="11"/>
  <c r="I471" i="11" a="1"/>
  <c r="I471" i="11"/>
  <c r="J471" i="11" a="1"/>
  <c r="J471" i="11"/>
  <c r="B472" i="11" a="1"/>
  <c r="B472" i="11"/>
  <c r="C472" i="11" a="1"/>
  <c r="C472" i="11"/>
  <c r="D472" i="11" a="1"/>
  <c r="D472" i="11"/>
  <c r="E472" i="11" a="1"/>
  <c r="E472" i="11"/>
  <c r="F472" i="11" a="1"/>
  <c r="F472" i="11"/>
  <c r="G472" i="11" a="1"/>
  <c r="G472" i="11"/>
  <c r="H472" i="11" a="1"/>
  <c r="H472" i="11"/>
  <c r="I472" i="11" a="1"/>
  <c r="I472" i="11"/>
  <c r="J472" i="11" a="1"/>
  <c r="J472" i="11"/>
  <c r="B473" i="11" a="1"/>
  <c r="B473" i="11"/>
  <c r="C473" i="11" a="1"/>
  <c r="C473" i="11"/>
  <c r="D473" i="11" a="1"/>
  <c r="D473" i="11"/>
  <c r="E473" i="11" a="1"/>
  <c r="E473" i="11"/>
  <c r="F473" i="11" a="1"/>
  <c r="F473" i="11"/>
  <c r="G473" i="11" a="1"/>
  <c r="G473" i="11"/>
  <c r="H473" i="11" a="1"/>
  <c r="H473" i="11"/>
  <c r="I473" i="11" a="1"/>
  <c r="I473" i="11"/>
  <c r="J473" i="11" a="1"/>
  <c r="J473" i="11"/>
  <c r="B474" i="11" a="1"/>
  <c r="B474" i="11"/>
  <c r="C474" i="11" a="1"/>
  <c r="C474" i="11"/>
  <c r="D474" i="11" a="1"/>
  <c r="D474" i="11"/>
  <c r="E474" i="11" a="1"/>
  <c r="E474" i="11"/>
  <c r="F474" i="11" a="1"/>
  <c r="F474" i="11"/>
  <c r="G474" i="11" a="1"/>
  <c r="G474" i="11"/>
  <c r="H474" i="11" a="1"/>
  <c r="H474" i="11"/>
  <c r="I474" i="11" a="1"/>
  <c r="I474" i="11"/>
  <c r="J474" i="11" a="1"/>
  <c r="J474" i="11"/>
  <c r="B475" i="11" a="1"/>
  <c r="B475" i="11"/>
  <c r="C475" i="11" a="1"/>
  <c r="C475" i="11"/>
  <c r="D475" i="11" a="1"/>
  <c r="D475" i="11"/>
  <c r="E475" i="11" a="1"/>
  <c r="E475" i="11"/>
  <c r="F475" i="11" a="1"/>
  <c r="F475" i="11"/>
  <c r="G475" i="11" a="1"/>
  <c r="G475" i="11"/>
  <c r="H475" i="11" a="1"/>
  <c r="H475" i="11"/>
  <c r="I475" i="11" a="1"/>
  <c r="I475" i="11"/>
  <c r="J475" i="11" a="1"/>
  <c r="J475" i="11"/>
  <c r="B476" i="11" a="1"/>
  <c r="B476" i="11"/>
  <c r="C476" i="11" a="1"/>
  <c r="C476" i="11"/>
  <c r="D476" i="11" a="1"/>
  <c r="D476" i="11"/>
  <c r="E476" i="11" a="1"/>
  <c r="E476" i="11"/>
  <c r="F476" i="11" a="1"/>
  <c r="F476" i="11"/>
  <c r="G476" i="11" a="1"/>
  <c r="G476" i="11"/>
  <c r="H476" i="11" a="1"/>
  <c r="H476" i="11"/>
  <c r="I476" i="11" a="1"/>
  <c r="I476" i="11"/>
  <c r="J476" i="11" a="1"/>
  <c r="J476" i="11"/>
  <c r="B477" i="11" a="1"/>
  <c r="B477" i="11"/>
  <c r="C477" i="11" a="1"/>
  <c r="C477" i="11"/>
  <c r="D477" i="11" a="1"/>
  <c r="D477" i="11"/>
  <c r="E477" i="11" a="1"/>
  <c r="E477" i="11"/>
  <c r="F477" i="11" a="1"/>
  <c r="F477" i="11"/>
  <c r="G477" i="11" a="1"/>
  <c r="G477" i="11"/>
  <c r="H477" i="11" a="1"/>
  <c r="H477" i="11"/>
  <c r="I477" i="11" a="1"/>
  <c r="I477" i="11"/>
  <c r="J477" i="11" a="1"/>
  <c r="J477" i="11"/>
  <c r="B478" i="11" a="1"/>
  <c r="B478" i="11"/>
  <c r="C478" i="11" a="1"/>
  <c r="C478" i="11"/>
  <c r="D478" i="11" a="1"/>
  <c r="D478" i="11"/>
  <c r="E478" i="11" a="1"/>
  <c r="E478" i="11"/>
  <c r="F478" i="11" a="1"/>
  <c r="F478" i="11"/>
  <c r="G478" i="11" a="1"/>
  <c r="G478" i="11"/>
  <c r="H478" i="11" a="1"/>
  <c r="H478" i="11"/>
  <c r="I478" i="11" a="1"/>
  <c r="I478" i="11"/>
  <c r="J478" i="11" a="1"/>
  <c r="J478" i="11"/>
  <c r="B479" i="11" a="1"/>
  <c r="B479" i="11"/>
  <c r="C479" i="11" a="1"/>
  <c r="C479" i="11"/>
  <c r="D479" i="11" a="1"/>
  <c r="D479" i="11"/>
  <c r="E479" i="11" a="1"/>
  <c r="E479" i="11"/>
  <c r="F479" i="11" a="1"/>
  <c r="F479" i="11"/>
  <c r="G479" i="11" a="1"/>
  <c r="G479" i="11"/>
  <c r="H479" i="11" a="1"/>
  <c r="H479" i="11"/>
  <c r="I479" i="11" a="1"/>
  <c r="I479" i="11"/>
  <c r="J479" i="11" a="1"/>
  <c r="J479" i="11"/>
  <c r="B480" i="11" a="1"/>
  <c r="B480" i="11"/>
  <c r="C480" i="11" a="1"/>
  <c r="C480" i="11"/>
  <c r="D480" i="11" a="1"/>
  <c r="D480" i="11"/>
  <c r="E480" i="11" a="1"/>
  <c r="E480" i="11"/>
  <c r="F480" i="11" a="1"/>
  <c r="F480" i="11"/>
  <c r="G480" i="11" a="1"/>
  <c r="G480" i="11"/>
  <c r="H480" i="11" a="1"/>
  <c r="H480" i="11"/>
  <c r="I480" i="11" a="1"/>
  <c r="I480" i="11"/>
  <c r="J480" i="11" a="1"/>
  <c r="J480" i="11"/>
  <c r="B481" i="11" a="1"/>
  <c r="B481" i="11"/>
  <c r="C481" i="11" a="1"/>
  <c r="C481" i="11"/>
  <c r="D481" i="11" a="1"/>
  <c r="D481" i="11"/>
  <c r="E481" i="11" a="1"/>
  <c r="E481" i="11"/>
  <c r="F481" i="11" a="1"/>
  <c r="F481" i="11"/>
  <c r="G481" i="11" a="1"/>
  <c r="G481" i="11"/>
  <c r="H481" i="11" a="1"/>
  <c r="H481" i="11"/>
  <c r="I481" i="11" a="1"/>
  <c r="I481" i="11"/>
  <c r="J481" i="11" a="1"/>
  <c r="J481" i="11"/>
  <c r="B482" i="11" a="1"/>
  <c r="B482" i="11"/>
  <c r="C482" i="11" a="1"/>
  <c r="C482" i="11"/>
  <c r="D482" i="11" a="1"/>
  <c r="D482" i="11"/>
  <c r="E482" i="11" a="1"/>
  <c r="E482" i="11"/>
  <c r="F482" i="11" a="1"/>
  <c r="F482" i="11"/>
  <c r="G482" i="11" a="1"/>
  <c r="G482" i="11"/>
  <c r="H482" i="11" a="1"/>
  <c r="H482" i="11"/>
  <c r="I482" i="11" a="1"/>
  <c r="I482" i="11"/>
  <c r="J482" i="11" a="1"/>
  <c r="J482" i="11"/>
  <c r="B483" i="11" a="1"/>
  <c r="B483" i="11"/>
  <c r="C483" i="11" a="1"/>
  <c r="C483" i="11"/>
  <c r="D483" i="11" a="1"/>
  <c r="D483" i="11"/>
  <c r="E483" i="11" a="1"/>
  <c r="E483" i="11"/>
  <c r="F483" i="11" a="1"/>
  <c r="F483" i="11"/>
  <c r="G483" i="11" a="1"/>
  <c r="G483" i="11"/>
  <c r="H483" i="11" a="1"/>
  <c r="H483" i="11"/>
  <c r="I483" i="11" a="1"/>
  <c r="I483" i="11"/>
  <c r="J483" i="11" a="1"/>
  <c r="J483" i="11"/>
  <c r="B484" i="11" a="1"/>
  <c r="B484" i="11"/>
  <c r="C484" i="11" a="1"/>
  <c r="C484" i="11"/>
  <c r="D484" i="11" a="1"/>
  <c r="D484" i="11"/>
  <c r="E484" i="11" a="1"/>
  <c r="E484" i="11"/>
  <c r="F484" i="11" a="1"/>
  <c r="F484" i="11"/>
  <c r="G484" i="11" a="1"/>
  <c r="G484" i="11"/>
  <c r="H484" i="11" a="1"/>
  <c r="H484" i="11"/>
  <c r="I484" i="11" a="1"/>
  <c r="I484" i="11"/>
  <c r="J484" i="11" a="1"/>
  <c r="J484" i="11"/>
  <c r="B485" i="11" a="1"/>
  <c r="B485" i="11"/>
  <c r="C485" i="11" a="1"/>
  <c r="C485" i="11"/>
  <c r="D485" i="11" a="1"/>
  <c r="D485" i="11"/>
  <c r="E485" i="11" a="1"/>
  <c r="E485" i="11"/>
  <c r="F485" i="11" a="1"/>
  <c r="F485" i="11"/>
  <c r="G485" i="11" a="1"/>
  <c r="G485" i="11"/>
  <c r="H485" i="11" a="1"/>
  <c r="H485" i="11"/>
  <c r="I485" i="11" a="1"/>
  <c r="I485" i="11"/>
  <c r="J485" i="11" a="1"/>
  <c r="J485" i="11"/>
  <c r="B486" i="11" a="1"/>
  <c r="B486" i="11"/>
  <c r="C486" i="11" a="1"/>
  <c r="C486" i="11"/>
  <c r="D486" i="11" a="1"/>
  <c r="D486" i="11"/>
  <c r="E486" i="11" a="1"/>
  <c r="E486" i="11"/>
  <c r="F486" i="11" a="1"/>
  <c r="F486" i="11"/>
  <c r="G486" i="11" a="1"/>
  <c r="G486" i="11"/>
  <c r="H486" i="11" a="1"/>
  <c r="H486" i="11"/>
  <c r="I486" i="11" a="1"/>
  <c r="I486" i="11"/>
  <c r="J486" i="11" a="1"/>
  <c r="J486" i="11"/>
  <c r="B487" i="11" a="1"/>
  <c r="B487" i="11"/>
  <c r="C487" i="11" a="1"/>
  <c r="C487" i="11"/>
  <c r="D487" i="11" a="1"/>
  <c r="D487" i="11"/>
  <c r="E487" i="11" a="1"/>
  <c r="E487" i="11"/>
  <c r="F487" i="11" a="1"/>
  <c r="F487" i="11"/>
  <c r="G487" i="11" a="1"/>
  <c r="G487" i="11"/>
  <c r="H487" i="11" a="1"/>
  <c r="H487" i="11"/>
  <c r="I487" i="11" a="1"/>
  <c r="I487" i="11"/>
  <c r="J487" i="11" a="1"/>
  <c r="J487" i="11"/>
  <c r="B488" i="11" a="1"/>
  <c r="B488" i="11"/>
  <c r="C488" i="11" a="1"/>
  <c r="C488" i="11"/>
  <c r="D488" i="11" a="1"/>
  <c r="D488" i="11"/>
  <c r="E488" i="11" a="1"/>
  <c r="E488" i="11"/>
  <c r="F488" i="11" a="1"/>
  <c r="F488" i="11"/>
  <c r="G488" i="11" a="1"/>
  <c r="G488" i="11"/>
  <c r="H488" i="11" a="1"/>
  <c r="H488" i="11"/>
  <c r="I488" i="11" a="1"/>
  <c r="I488" i="11"/>
  <c r="J488" i="11" a="1"/>
  <c r="J488" i="11"/>
  <c r="B489" i="11" a="1"/>
  <c r="B489" i="11"/>
  <c r="C489" i="11" a="1"/>
  <c r="C489" i="11"/>
  <c r="D489" i="11" a="1"/>
  <c r="D489" i="11"/>
  <c r="E489" i="11" a="1"/>
  <c r="E489" i="11"/>
  <c r="F489" i="11" a="1"/>
  <c r="F489" i="11"/>
  <c r="G489" i="11" a="1"/>
  <c r="G489" i="11"/>
  <c r="H489" i="11" a="1"/>
  <c r="H489" i="11"/>
  <c r="I489" i="11" a="1"/>
  <c r="I489" i="11"/>
  <c r="J489" i="11" a="1"/>
  <c r="J489" i="11"/>
  <c r="B490" i="11" a="1"/>
  <c r="B490" i="11"/>
  <c r="C490" i="11" a="1"/>
  <c r="C490" i="11"/>
  <c r="D490" i="11" a="1"/>
  <c r="D490" i="11"/>
  <c r="E490" i="11" a="1"/>
  <c r="E490" i="11"/>
  <c r="F490" i="11" a="1"/>
  <c r="F490" i="11"/>
  <c r="G490" i="11" a="1"/>
  <c r="G490" i="11"/>
  <c r="H490" i="11" a="1"/>
  <c r="H490" i="11"/>
  <c r="I490" i="11" a="1"/>
  <c r="I490" i="11"/>
  <c r="J490" i="11" a="1"/>
  <c r="J490" i="11"/>
  <c r="B491" i="11" a="1"/>
  <c r="B491" i="11"/>
  <c r="C491" i="11" a="1"/>
  <c r="C491" i="11"/>
  <c r="D491" i="11" a="1"/>
  <c r="D491" i="11"/>
  <c r="E491" i="11" a="1"/>
  <c r="E491" i="11"/>
  <c r="F491" i="11" a="1"/>
  <c r="F491" i="11"/>
  <c r="G491" i="11" a="1"/>
  <c r="G491" i="11"/>
  <c r="H491" i="11" a="1"/>
  <c r="H491" i="11"/>
  <c r="I491" i="11" a="1"/>
  <c r="I491" i="11"/>
  <c r="J491" i="11" a="1"/>
  <c r="J491" i="11"/>
  <c r="B492" i="11" a="1"/>
  <c r="B492" i="11"/>
  <c r="C492" i="11" a="1"/>
  <c r="C492" i="11"/>
  <c r="D492" i="11" a="1"/>
  <c r="D492" i="11"/>
  <c r="E492" i="11" a="1"/>
  <c r="E492" i="11"/>
  <c r="F492" i="11" a="1"/>
  <c r="F492" i="11"/>
  <c r="G492" i="11" a="1"/>
  <c r="G492" i="11"/>
  <c r="H492" i="11" a="1"/>
  <c r="H492" i="11"/>
  <c r="I492" i="11" a="1"/>
  <c r="I492" i="11"/>
  <c r="J492" i="11" a="1"/>
  <c r="J492" i="11"/>
  <c r="B493" i="11" a="1"/>
  <c r="B493" i="11"/>
  <c r="C493" i="11" a="1"/>
  <c r="C493" i="11"/>
  <c r="D493" i="11" a="1"/>
  <c r="D493" i="11"/>
  <c r="E493" i="11" a="1"/>
  <c r="E493" i="11"/>
  <c r="F493" i="11" a="1"/>
  <c r="F493" i="11"/>
  <c r="G493" i="11" a="1"/>
  <c r="G493" i="11"/>
  <c r="H493" i="11" a="1"/>
  <c r="H493" i="11"/>
  <c r="I493" i="11" a="1"/>
  <c r="I493" i="11"/>
  <c r="J493" i="11" a="1"/>
  <c r="J493" i="11"/>
  <c r="B494" i="11" a="1"/>
  <c r="B494" i="11"/>
  <c r="C494" i="11" a="1"/>
  <c r="C494" i="11"/>
  <c r="D494" i="11" a="1"/>
  <c r="D494" i="11"/>
  <c r="E494" i="11" a="1"/>
  <c r="E494" i="11"/>
  <c r="F494" i="11" a="1"/>
  <c r="F494" i="11"/>
  <c r="G494" i="11" a="1"/>
  <c r="G494" i="11"/>
  <c r="H494" i="11" a="1"/>
  <c r="H494" i="11"/>
  <c r="I494" i="11" a="1"/>
  <c r="I494" i="11"/>
  <c r="J494" i="11" a="1"/>
  <c r="J494" i="11"/>
  <c r="B495" i="11" a="1"/>
  <c r="B495" i="11"/>
  <c r="C495" i="11" a="1"/>
  <c r="C495" i="11"/>
  <c r="D495" i="11" a="1"/>
  <c r="D495" i="11"/>
  <c r="E495" i="11" a="1"/>
  <c r="E495" i="11"/>
  <c r="F495" i="11" a="1"/>
  <c r="F495" i="11"/>
  <c r="G495" i="11" a="1"/>
  <c r="G495" i="11"/>
  <c r="H495" i="11" a="1"/>
  <c r="H495" i="11"/>
  <c r="I495" i="11" a="1"/>
  <c r="I495" i="11"/>
  <c r="J495" i="11" a="1"/>
  <c r="J495" i="11"/>
  <c r="B496" i="11" a="1"/>
  <c r="B496" i="11"/>
  <c r="C496" i="11" a="1"/>
  <c r="C496" i="11"/>
  <c r="D496" i="11" a="1"/>
  <c r="D496" i="11"/>
  <c r="E496" i="11" a="1"/>
  <c r="E496" i="11"/>
  <c r="F496" i="11" a="1"/>
  <c r="F496" i="11"/>
  <c r="G496" i="11" a="1"/>
  <c r="G496" i="11"/>
  <c r="H496" i="11" a="1"/>
  <c r="H496" i="11"/>
  <c r="I496" i="11" a="1"/>
  <c r="I496" i="11"/>
  <c r="J496" i="11" a="1"/>
  <c r="J496" i="11"/>
  <c r="B497" i="11" a="1"/>
  <c r="B497" i="11"/>
  <c r="C497" i="11" a="1"/>
  <c r="C497" i="11"/>
  <c r="D497" i="11" a="1"/>
  <c r="D497" i="11"/>
  <c r="E497" i="11" a="1"/>
  <c r="E497" i="11"/>
  <c r="F497" i="11" a="1"/>
  <c r="F497" i="11"/>
  <c r="G497" i="11" a="1"/>
  <c r="G497" i="11"/>
  <c r="H497" i="11" a="1"/>
  <c r="H497" i="11"/>
  <c r="I497" i="11" a="1"/>
  <c r="I497" i="11"/>
  <c r="J497" i="11" a="1"/>
  <c r="J497" i="11"/>
  <c r="B498" i="11" a="1"/>
  <c r="B498" i="11"/>
  <c r="C498" i="11" a="1"/>
  <c r="C498" i="11"/>
  <c r="D498" i="11" a="1"/>
  <c r="D498" i="11"/>
  <c r="E498" i="11" a="1"/>
  <c r="E498" i="11"/>
  <c r="F498" i="11" a="1"/>
  <c r="F498" i="11"/>
  <c r="G498" i="11" a="1"/>
  <c r="G498" i="11"/>
  <c r="H498" i="11" a="1"/>
  <c r="H498" i="11"/>
  <c r="I498" i="11" a="1"/>
  <c r="I498" i="11"/>
  <c r="J498" i="11" a="1"/>
  <c r="J498" i="11"/>
  <c r="B499" i="11" a="1"/>
  <c r="B499" i="11"/>
  <c r="C499" i="11" a="1"/>
  <c r="C499" i="11"/>
  <c r="D499" i="11" a="1"/>
  <c r="D499" i="11"/>
  <c r="E499" i="11" a="1"/>
  <c r="E499" i="11"/>
  <c r="F499" i="11" a="1"/>
  <c r="F499" i="11"/>
  <c r="G499" i="11" a="1"/>
  <c r="G499" i="11"/>
  <c r="H499" i="11" a="1"/>
  <c r="H499" i="11"/>
  <c r="I499" i="11" a="1"/>
  <c r="I499" i="11"/>
  <c r="J499" i="11" a="1"/>
  <c r="J499" i="11"/>
  <c r="B500" i="11" a="1"/>
  <c r="B500" i="11"/>
  <c r="C500" i="11" a="1"/>
  <c r="C500" i="11"/>
  <c r="D500" i="11" a="1"/>
  <c r="D500" i="11"/>
  <c r="E500" i="11" a="1"/>
  <c r="E500" i="11"/>
  <c r="F500" i="11" a="1"/>
  <c r="F500" i="11"/>
  <c r="G500" i="11" a="1"/>
  <c r="G500" i="11"/>
  <c r="H500" i="11" a="1"/>
  <c r="H500" i="11"/>
  <c r="I500" i="11" a="1"/>
  <c r="I500" i="11"/>
  <c r="J500" i="11" a="1"/>
  <c r="J500" i="11"/>
  <c r="B501" i="11" a="1"/>
  <c r="B501" i="11"/>
  <c r="C501" i="11" a="1"/>
  <c r="C501" i="11"/>
  <c r="D501" i="11" a="1"/>
  <c r="D501" i="11"/>
  <c r="E501" i="11" a="1"/>
  <c r="E501" i="11"/>
  <c r="F501" i="11" a="1"/>
  <c r="F501" i="11"/>
  <c r="G501" i="11" a="1"/>
  <c r="G501" i="11"/>
  <c r="H501" i="11" a="1"/>
  <c r="H501" i="11"/>
  <c r="I501" i="11" a="1"/>
  <c r="I501" i="11"/>
  <c r="J501" i="11" a="1"/>
  <c r="J501" i="11"/>
  <c r="B502" i="11" a="1"/>
  <c r="B502" i="11"/>
  <c r="C502" i="11" a="1"/>
  <c r="C502" i="11"/>
  <c r="D502" i="11" a="1"/>
  <c r="D502" i="11"/>
  <c r="E502" i="11" a="1"/>
  <c r="E502" i="11"/>
  <c r="F502" i="11" a="1"/>
  <c r="F502" i="11"/>
  <c r="G502" i="11" a="1"/>
  <c r="G502" i="11"/>
  <c r="H502" i="11" a="1"/>
  <c r="H502" i="11"/>
  <c r="I502" i="11" a="1"/>
  <c r="I502" i="11"/>
  <c r="J502" i="11" a="1"/>
  <c r="J502" i="11"/>
  <c r="B503" i="11" a="1"/>
  <c r="B503" i="11"/>
  <c r="C503" i="11" a="1"/>
  <c r="C503" i="11"/>
  <c r="D503" i="11" a="1"/>
  <c r="D503" i="11"/>
  <c r="E503" i="11" a="1"/>
  <c r="E503" i="11"/>
  <c r="F503" i="11" a="1"/>
  <c r="F503" i="11"/>
  <c r="G503" i="11" a="1"/>
  <c r="G503" i="11"/>
  <c r="H503" i="11" a="1"/>
  <c r="H503" i="11"/>
  <c r="I503" i="11" a="1"/>
  <c r="I503" i="11"/>
  <c r="J503" i="11" a="1"/>
  <c r="J503" i="11"/>
  <c r="B504" i="11" a="1"/>
  <c r="B504" i="11"/>
  <c r="C504" i="11" a="1"/>
  <c r="C504" i="11"/>
  <c r="D504" i="11" a="1"/>
  <c r="D504" i="11"/>
  <c r="E504" i="11" a="1"/>
  <c r="E504" i="11"/>
  <c r="F504" i="11" a="1"/>
  <c r="F504" i="11"/>
  <c r="G504" i="11" a="1"/>
  <c r="G504" i="11"/>
  <c r="H504" i="11" a="1"/>
  <c r="H504" i="11"/>
  <c r="I504" i="11" a="1"/>
  <c r="I504" i="11"/>
  <c r="J504" i="11" a="1"/>
  <c r="J504" i="11"/>
  <c r="B505" i="11" a="1"/>
  <c r="B505" i="11"/>
  <c r="C505" i="11" a="1"/>
  <c r="C505" i="11"/>
  <c r="D505" i="11" a="1"/>
  <c r="D505" i="11"/>
  <c r="E505" i="11" a="1"/>
  <c r="E505" i="11"/>
  <c r="F505" i="11" a="1"/>
  <c r="F505" i="11"/>
  <c r="G505" i="11" a="1"/>
  <c r="G505" i="11"/>
  <c r="H505" i="11" a="1"/>
  <c r="H505" i="11"/>
  <c r="I505" i="11" a="1"/>
  <c r="I505" i="11"/>
  <c r="J505" i="11" a="1"/>
  <c r="J505" i="11"/>
  <c r="B506" i="11" a="1"/>
  <c r="B506" i="11"/>
  <c r="C506" i="11" a="1"/>
  <c r="C506" i="11"/>
  <c r="D506" i="11" a="1"/>
  <c r="D506" i="11"/>
  <c r="E506" i="11" a="1"/>
  <c r="E506" i="11"/>
  <c r="F506" i="11" a="1"/>
  <c r="F506" i="11"/>
  <c r="G506" i="11" a="1"/>
  <c r="G506" i="11"/>
  <c r="H506" i="11" a="1"/>
  <c r="H506" i="11"/>
  <c r="I506" i="11" a="1"/>
  <c r="I506" i="11"/>
  <c r="J506" i="11" a="1"/>
  <c r="J506" i="11"/>
  <c r="B507" i="11" a="1"/>
  <c r="B507" i="11"/>
  <c r="C507" i="11" a="1"/>
  <c r="C507" i="11"/>
  <c r="D507" i="11" a="1"/>
  <c r="D507" i="11"/>
  <c r="E507" i="11" a="1"/>
  <c r="E507" i="11"/>
  <c r="F507" i="11" a="1"/>
  <c r="F507" i="11"/>
  <c r="G507" i="11" a="1"/>
  <c r="G507" i="11"/>
  <c r="H507" i="11" a="1"/>
  <c r="H507" i="11"/>
  <c r="I507" i="11" a="1"/>
  <c r="I507" i="11"/>
  <c r="J507" i="11" a="1"/>
  <c r="J507" i="11"/>
  <c r="B508" i="11" a="1"/>
  <c r="B508" i="11"/>
  <c r="C508" i="11" a="1"/>
  <c r="C508" i="11"/>
  <c r="D508" i="11" a="1"/>
  <c r="D508" i="11"/>
  <c r="E508" i="11" a="1"/>
  <c r="E508" i="11"/>
  <c r="F508" i="11" a="1"/>
  <c r="F508" i="11"/>
  <c r="G508" i="11" a="1"/>
  <c r="G508" i="11"/>
  <c r="H508" i="11" a="1"/>
  <c r="H508" i="11"/>
  <c r="I508" i="11" a="1"/>
  <c r="I508" i="11"/>
  <c r="J508" i="11" a="1"/>
  <c r="J508" i="11"/>
  <c r="B509" i="11" a="1"/>
  <c r="B509" i="11"/>
  <c r="C509" i="11" a="1"/>
  <c r="C509" i="11"/>
  <c r="D509" i="11" a="1"/>
  <c r="D509" i="11"/>
  <c r="E509" i="11" a="1"/>
  <c r="E509" i="11"/>
  <c r="F509" i="11" a="1"/>
  <c r="F509" i="11"/>
  <c r="G509" i="11" a="1"/>
  <c r="G509" i="11"/>
  <c r="H509" i="11" a="1"/>
  <c r="H509" i="11"/>
  <c r="I509" i="11" a="1"/>
  <c r="I509" i="11"/>
  <c r="J509" i="11" a="1"/>
  <c r="J509" i="11"/>
  <c r="B510" i="11" a="1"/>
  <c r="B510" i="11"/>
  <c r="C510" i="11" a="1"/>
  <c r="C510" i="11"/>
  <c r="D510" i="11" a="1"/>
  <c r="D510" i="11"/>
  <c r="E510" i="11" a="1"/>
  <c r="E510" i="11"/>
  <c r="F510" i="11" a="1"/>
  <c r="F510" i="11"/>
  <c r="G510" i="11" a="1"/>
  <c r="G510" i="11"/>
  <c r="H510" i="11" a="1"/>
  <c r="H510" i="11"/>
  <c r="I510" i="11" a="1"/>
  <c r="I510" i="11"/>
  <c r="J510" i="11" a="1"/>
  <c r="J510" i="11"/>
  <c r="B511" i="11" a="1"/>
  <c r="B511" i="11"/>
  <c r="C511" i="11" a="1"/>
  <c r="C511" i="11"/>
  <c r="D511" i="11" a="1"/>
  <c r="D511" i="11"/>
  <c r="E511" i="11" a="1"/>
  <c r="E511" i="11"/>
  <c r="F511" i="11" a="1"/>
  <c r="F511" i="11"/>
  <c r="G511" i="11" a="1"/>
  <c r="G511" i="11"/>
  <c r="H511" i="11" a="1"/>
  <c r="H511" i="11"/>
  <c r="I511" i="11" a="1"/>
  <c r="I511" i="11"/>
  <c r="J511" i="11" a="1"/>
  <c r="J511" i="11"/>
  <c r="B512" i="11" a="1"/>
  <c r="B512" i="11"/>
  <c r="C512" i="11" a="1"/>
  <c r="C512" i="11"/>
  <c r="D512" i="11" a="1"/>
  <c r="D512" i="11"/>
  <c r="E512" i="11" a="1"/>
  <c r="E512" i="11"/>
  <c r="F512" i="11" a="1"/>
  <c r="F512" i="11"/>
  <c r="G512" i="11" a="1"/>
  <c r="G512" i="11"/>
  <c r="H512" i="11" a="1"/>
  <c r="H512" i="11"/>
  <c r="I512" i="11" a="1"/>
  <c r="I512" i="11"/>
  <c r="J512" i="11" a="1"/>
  <c r="J512" i="11"/>
  <c r="B513" i="11" a="1"/>
  <c r="B513" i="11"/>
  <c r="C513" i="11" a="1"/>
  <c r="C513" i="11"/>
  <c r="D513" i="11" a="1"/>
  <c r="D513" i="11"/>
  <c r="E513" i="11" a="1"/>
  <c r="E513" i="11"/>
  <c r="F513" i="11" a="1"/>
  <c r="F513" i="11"/>
  <c r="G513" i="11" a="1"/>
  <c r="G513" i="11"/>
  <c r="H513" i="11" a="1"/>
  <c r="H513" i="11"/>
  <c r="I513" i="11" a="1"/>
  <c r="I513" i="11"/>
  <c r="J513" i="11" a="1"/>
  <c r="J513" i="11"/>
  <c r="B514" i="11" a="1"/>
  <c r="B514" i="11"/>
  <c r="C514" i="11" a="1"/>
  <c r="C514" i="11"/>
  <c r="D514" i="11" a="1"/>
  <c r="D514" i="11"/>
  <c r="E514" i="11" a="1"/>
  <c r="E514" i="11"/>
  <c r="F514" i="11" a="1"/>
  <c r="F514" i="11"/>
  <c r="G514" i="11" a="1"/>
  <c r="G514" i="11"/>
  <c r="H514" i="11" a="1"/>
  <c r="H514" i="11"/>
  <c r="I514" i="11" a="1"/>
  <c r="I514" i="11"/>
  <c r="J514" i="11" a="1"/>
  <c r="J514" i="11"/>
  <c r="B515" i="11" a="1"/>
  <c r="B515" i="11"/>
  <c r="C515" i="11" a="1"/>
  <c r="C515" i="11"/>
  <c r="D515" i="11" a="1"/>
  <c r="D515" i="11"/>
  <c r="E515" i="11" a="1"/>
  <c r="E515" i="11"/>
  <c r="F515" i="11" a="1"/>
  <c r="F515" i="11"/>
  <c r="G515" i="11" a="1"/>
  <c r="G515" i="11"/>
  <c r="H515" i="11" a="1"/>
  <c r="H515" i="11"/>
  <c r="I515" i="11" a="1"/>
  <c r="I515" i="11"/>
  <c r="J515" i="11" a="1"/>
  <c r="J515" i="11"/>
  <c r="B516" i="11" a="1"/>
  <c r="B516" i="11"/>
  <c r="C516" i="11" a="1"/>
  <c r="C516" i="11"/>
  <c r="D516" i="11" a="1"/>
  <c r="D516" i="11"/>
  <c r="E516" i="11" a="1"/>
  <c r="E516" i="11"/>
  <c r="F516" i="11" a="1"/>
  <c r="F516" i="11"/>
  <c r="G516" i="11" a="1"/>
  <c r="G516" i="11"/>
  <c r="H516" i="11" a="1"/>
  <c r="H516" i="11"/>
  <c r="I516" i="11" a="1"/>
  <c r="I516" i="11"/>
  <c r="J516" i="11" a="1"/>
  <c r="J516" i="11"/>
  <c r="B517" i="11" a="1"/>
  <c r="B517" i="11"/>
  <c r="C517" i="11" a="1"/>
  <c r="C517" i="11"/>
  <c r="D517" i="11" a="1"/>
  <c r="D517" i="11"/>
  <c r="E517" i="11" a="1"/>
  <c r="E517" i="11"/>
  <c r="F517" i="11" a="1"/>
  <c r="F517" i="11"/>
  <c r="G517" i="11" a="1"/>
  <c r="G517" i="11"/>
  <c r="H517" i="11" a="1"/>
  <c r="H517" i="11"/>
  <c r="I517" i="11" a="1"/>
  <c r="I517" i="11"/>
  <c r="J517" i="11" a="1"/>
  <c r="J517" i="11"/>
  <c r="B518" i="11" a="1"/>
  <c r="B518" i="11"/>
  <c r="C518" i="11" a="1"/>
  <c r="C518" i="11"/>
  <c r="D518" i="11" a="1"/>
  <c r="D518" i="11"/>
  <c r="E518" i="11" a="1"/>
  <c r="E518" i="11"/>
  <c r="F518" i="11" a="1"/>
  <c r="F518" i="11"/>
  <c r="G518" i="11" a="1"/>
  <c r="G518" i="11"/>
  <c r="H518" i="11" a="1"/>
  <c r="H518" i="11"/>
  <c r="I518" i="11" a="1"/>
  <c r="I518" i="11"/>
  <c r="J518" i="11" a="1"/>
  <c r="J518" i="11"/>
  <c r="B519" i="11" a="1"/>
  <c r="B519" i="11"/>
  <c r="C519" i="11" a="1"/>
  <c r="C519" i="11"/>
  <c r="D519" i="11" a="1"/>
  <c r="D519" i="11"/>
  <c r="E519" i="11" a="1"/>
  <c r="E519" i="11"/>
  <c r="F519" i="11" a="1"/>
  <c r="F519" i="11"/>
  <c r="G519" i="11" a="1"/>
  <c r="G519" i="11"/>
  <c r="H519" i="11" a="1"/>
  <c r="H519" i="11"/>
  <c r="I519" i="11" a="1"/>
  <c r="I519" i="11"/>
  <c r="J519" i="11" a="1"/>
  <c r="J519" i="11"/>
  <c r="B520" i="11" a="1"/>
  <c r="B520" i="11"/>
  <c r="C520" i="11" a="1"/>
  <c r="C520" i="11"/>
  <c r="D520" i="11" a="1"/>
  <c r="D520" i="11"/>
  <c r="E520" i="11" a="1"/>
  <c r="E520" i="11"/>
  <c r="F520" i="11" a="1"/>
  <c r="F520" i="11"/>
  <c r="G520" i="11" a="1"/>
  <c r="G520" i="11"/>
  <c r="H520" i="11" a="1"/>
  <c r="H520" i="11"/>
  <c r="I520" i="11" a="1"/>
  <c r="I520" i="11"/>
  <c r="J520" i="11" a="1"/>
  <c r="J520" i="11"/>
  <c r="B521" i="11" a="1"/>
  <c r="B521" i="11"/>
  <c r="C521" i="11" a="1"/>
  <c r="C521" i="11"/>
  <c r="D521" i="11" a="1"/>
  <c r="D521" i="11"/>
  <c r="E521" i="11" a="1"/>
  <c r="E521" i="11"/>
  <c r="F521" i="11" a="1"/>
  <c r="F521" i="11"/>
  <c r="G521" i="11" a="1"/>
  <c r="G521" i="11"/>
  <c r="H521" i="11" a="1"/>
  <c r="H521" i="11"/>
  <c r="I521" i="11" a="1"/>
  <c r="I521" i="11"/>
  <c r="J521" i="11" a="1"/>
  <c r="J521" i="11"/>
  <c r="B522" i="11" a="1"/>
  <c r="B522" i="11"/>
  <c r="C522" i="11" a="1"/>
  <c r="C522" i="11"/>
  <c r="D522" i="11" a="1"/>
  <c r="D522" i="11"/>
  <c r="E522" i="11" a="1"/>
  <c r="E522" i="11"/>
  <c r="F522" i="11" a="1"/>
  <c r="F522" i="11"/>
  <c r="G522" i="11" a="1"/>
  <c r="G522" i="11"/>
  <c r="H522" i="11" a="1"/>
  <c r="H522" i="11"/>
  <c r="I522" i="11" a="1"/>
  <c r="I522" i="11"/>
  <c r="J522" i="11" a="1"/>
  <c r="J522" i="11"/>
  <c r="B523" i="11" a="1"/>
  <c r="B523" i="11"/>
  <c r="C523" i="11" a="1"/>
  <c r="C523" i="11"/>
  <c r="D523" i="11" a="1"/>
  <c r="D523" i="11"/>
  <c r="E523" i="11" a="1"/>
  <c r="E523" i="11"/>
  <c r="F523" i="11" a="1"/>
  <c r="F523" i="11"/>
  <c r="G523" i="11" a="1"/>
  <c r="G523" i="11"/>
  <c r="H523" i="11" a="1"/>
  <c r="H523" i="11"/>
  <c r="I523" i="11" a="1"/>
  <c r="I523" i="11"/>
  <c r="J523" i="11" a="1"/>
  <c r="J523" i="11"/>
  <c r="B524" i="11" a="1"/>
  <c r="B524" i="11"/>
  <c r="C524" i="11" a="1"/>
  <c r="C524" i="11"/>
  <c r="D524" i="11" a="1"/>
  <c r="D524" i="11"/>
  <c r="E524" i="11" a="1"/>
  <c r="E524" i="11"/>
  <c r="F524" i="11" a="1"/>
  <c r="F524" i="11"/>
  <c r="G524" i="11" a="1"/>
  <c r="G524" i="11"/>
  <c r="H524" i="11" a="1"/>
  <c r="H524" i="11"/>
  <c r="I524" i="11" a="1"/>
  <c r="I524" i="11"/>
  <c r="J524" i="11" a="1"/>
  <c r="J524" i="11"/>
  <c r="B525" i="11" a="1"/>
  <c r="B525" i="11"/>
  <c r="C525" i="11" a="1"/>
  <c r="C525" i="11"/>
  <c r="D525" i="11" a="1"/>
  <c r="D525" i="11"/>
  <c r="E525" i="11" a="1"/>
  <c r="E525" i="11"/>
  <c r="F525" i="11" a="1"/>
  <c r="F525" i="11"/>
  <c r="G525" i="11" a="1"/>
  <c r="G525" i="11"/>
  <c r="H525" i="11" a="1"/>
  <c r="H525" i="11"/>
  <c r="I525" i="11" a="1"/>
  <c r="I525" i="11"/>
  <c r="J525" i="11" a="1"/>
  <c r="J525" i="11"/>
  <c r="B526" i="11" a="1"/>
  <c r="B526" i="11"/>
  <c r="C526" i="11" a="1"/>
  <c r="C526" i="11"/>
  <c r="D526" i="11" a="1"/>
  <c r="D526" i="11"/>
  <c r="E526" i="11" a="1"/>
  <c r="E526" i="11"/>
  <c r="F526" i="11" a="1"/>
  <c r="F526" i="11"/>
  <c r="G526" i="11" a="1"/>
  <c r="G526" i="11"/>
  <c r="H526" i="11" a="1"/>
  <c r="H526" i="11"/>
  <c r="I526" i="11" a="1"/>
  <c r="I526" i="11"/>
  <c r="J526" i="11" a="1"/>
  <c r="J526" i="11"/>
  <c r="B527" i="11" a="1"/>
  <c r="B527" i="11"/>
  <c r="C527" i="11" a="1"/>
  <c r="C527" i="11"/>
  <c r="D527" i="11" a="1"/>
  <c r="D527" i="11"/>
  <c r="E527" i="11" a="1"/>
  <c r="E527" i="11"/>
  <c r="F527" i="11" a="1"/>
  <c r="F527" i="11"/>
  <c r="G527" i="11" a="1"/>
  <c r="G527" i="11"/>
  <c r="H527" i="11" a="1"/>
  <c r="H527" i="11"/>
  <c r="I527" i="11" a="1"/>
  <c r="I527" i="11"/>
  <c r="J527" i="11" a="1"/>
  <c r="J527" i="11"/>
  <c r="B528" i="11" a="1"/>
  <c r="B528" i="11"/>
  <c r="C528" i="11" a="1"/>
  <c r="C528" i="11"/>
  <c r="D528" i="11" a="1"/>
  <c r="D528" i="11"/>
  <c r="E528" i="11" a="1"/>
  <c r="E528" i="11"/>
  <c r="F528" i="11" a="1"/>
  <c r="F528" i="11"/>
  <c r="G528" i="11" a="1"/>
  <c r="G528" i="11"/>
  <c r="H528" i="11" a="1"/>
  <c r="H528" i="11"/>
  <c r="I528" i="11" a="1"/>
  <c r="I528" i="11"/>
  <c r="J528" i="11" a="1"/>
  <c r="J528" i="11"/>
  <c r="B529" i="11" a="1"/>
  <c r="B529" i="11"/>
  <c r="C529" i="11" a="1"/>
  <c r="C529" i="11"/>
  <c r="D529" i="11" a="1"/>
  <c r="D529" i="11"/>
  <c r="E529" i="11" a="1"/>
  <c r="E529" i="11"/>
  <c r="F529" i="11" a="1"/>
  <c r="F529" i="11"/>
  <c r="G529" i="11" a="1"/>
  <c r="G529" i="11"/>
  <c r="H529" i="11" a="1"/>
  <c r="H529" i="11"/>
  <c r="I529" i="11" a="1"/>
  <c r="I529" i="11"/>
  <c r="J529" i="11" a="1"/>
  <c r="J529" i="11"/>
  <c r="B530" i="11" a="1"/>
  <c r="B530" i="11"/>
  <c r="C530" i="11" a="1"/>
  <c r="C530" i="11"/>
  <c r="D530" i="11" a="1"/>
  <c r="D530" i="11"/>
  <c r="E530" i="11" a="1"/>
  <c r="E530" i="11"/>
  <c r="F530" i="11" a="1"/>
  <c r="F530" i="11"/>
  <c r="G530" i="11" a="1"/>
  <c r="G530" i="11"/>
  <c r="H530" i="11" a="1"/>
  <c r="H530" i="11"/>
  <c r="I530" i="11" a="1"/>
  <c r="I530" i="11"/>
  <c r="J530" i="11" a="1"/>
  <c r="J530" i="11"/>
  <c r="B531" i="11" a="1"/>
  <c r="B531" i="11"/>
  <c r="C531" i="11" a="1"/>
  <c r="C531" i="11"/>
  <c r="D531" i="11" a="1"/>
  <c r="D531" i="11"/>
  <c r="E531" i="11" a="1"/>
  <c r="E531" i="11"/>
  <c r="F531" i="11" a="1"/>
  <c r="F531" i="11"/>
  <c r="G531" i="11" a="1"/>
  <c r="G531" i="11"/>
  <c r="H531" i="11" a="1"/>
  <c r="H531" i="11"/>
  <c r="I531" i="11" a="1"/>
  <c r="I531" i="11"/>
  <c r="J531" i="11" a="1"/>
  <c r="J531" i="11"/>
  <c r="B532" i="11" a="1"/>
  <c r="B532" i="11"/>
  <c r="C532" i="11" a="1"/>
  <c r="C532" i="11"/>
  <c r="D532" i="11" a="1"/>
  <c r="D532" i="11"/>
  <c r="E532" i="11" a="1"/>
  <c r="E532" i="11"/>
  <c r="F532" i="11" a="1"/>
  <c r="F532" i="11"/>
  <c r="G532" i="11" a="1"/>
  <c r="G532" i="11"/>
  <c r="H532" i="11" a="1"/>
  <c r="H532" i="11"/>
  <c r="I532" i="11" a="1"/>
  <c r="I532" i="11"/>
  <c r="J532" i="11" a="1"/>
  <c r="J532" i="11"/>
  <c r="B533" i="11" a="1"/>
  <c r="B533" i="11"/>
  <c r="C533" i="11" a="1"/>
  <c r="C533" i="11"/>
  <c r="D533" i="11" a="1"/>
  <c r="D533" i="11"/>
  <c r="E533" i="11" a="1"/>
  <c r="E533" i="11"/>
  <c r="F533" i="11" a="1"/>
  <c r="F533" i="11"/>
  <c r="G533" i="11" a="1"/>
  <c r="G533" i="11"/>
  <c r="H533" i="11" a="1"/>
  <c r="H533" i="11"/>
  <c r="I533" i="11" a="1"/>
  <c r="I533" i="11"/>
  <c r="J533" i="11" a="1"/>
  <c r="J533" i="11"/>
  <c r="B534" i="11" a="1"/>
  <c r="B534" i="11"/>
  <c r="C534" i="11" a="1"/>
  <c r="C534" i="11"/>
  <c r="D534" i="11" a="1"/>
  <c r="D534" i="11"/>
  <c r="E534" i="11" a="1"/>
  <c r="E534" i="11"/>
  <c r="F534" i="11" a="1"/>
  <c r="F534" i="11"/>
  <c r="G534" i="11" a="1"/>
  <c r="G534" i="11"/>
  <c r="H534" i="11" a="1"/>
  <c r="H534" i="11"/>
  <c r="I534" i="11" a="1"/>
  <c r="I534" i="11"/>
  <c r="J534" i="11" a="1"/>
  <c r="J534" i="11"/>
  <c r="B535" i="11" a="1"/>
  <c r="B535" i="11"/>
  <c r="C535" i="11" a="1"/>
  <c r="C535" i="11"/>
  <c r="D535" i="11" a="1"/>
  <c r="D535" i="11"/>
  <c r="E535" i="11" a="1"/>
  <c r="E535" i="11"/>
  <c r="F535" i="11" a="1"/>
  <c r="F535" i="11"/>
  <c r="G535" i="11" a="1"/>
  <c r="G535" i="11"/>
  <c r="H535" i="11" a="1"/>
  <c r="H535" i="11"/>
  <c r="I535" i="11" a="1"/>
  <c r="I535" i="11"/>
  <c r="J535" i="11" a="1"/>
  <c r="J535" i="11"/>
  <c r="B536" i="11" a="1"/>
  <c r="B536" i="11"/>
  <c r="C536" i="11" a="1"/>
  <c r="C536" i="11"/>
  <c r="D536" i="11" a="1"/>
  <c r="D536" i="11"/>
  <c r="E536" i="11" a="1"/>
  <c r="E536" i="11"/>
  <c r="F536" i="11" a="1"/>
  <c r="F536" i="11"/>
  <c r="G536" i="11" a="1"/>
  <c r="G536" i="11"/>
  <c r="H536" i="11" a="1"/>
  <c r="H536" i="11"/>
  <c r="I536" i="11" a="1"/>
  <c r="I536" i="11"/>
  <c r="J536" i="11" a="1"/>
  <c r="J536" i="11"/>
  <c r="B537" i="11" a="1"/>
  <c r="B537" i="11"/>
  <c r="C537" i="11" a="1"/>
  <c r="C537" i="11"/>
  <c r="D537" i="11" a="1"/>
  <c r="D537" i="11"/>
  <c r="E537" i="11" a="1"/>
  <c r="E537" i="11"/>
  <c r="F537" i="11" a="1"/>
  <c r="F537" i="11"/>
  <c r="G537" i="11" a="1"/>
  <c r="G537" i="11"/>
  <c r="H537" i="11" a="1"/>
  <c r="H537" i="11"/>
  <c r="I537" i="11" a="1"/>
  <c r="I537" i="11"/>
  <c r="J537" i="11" a="1"/>
  <c r="J537" i="11"/>
  <c r="B538" i="11" a="1"/>
  <c r="B538" i="11"/>
  <c r="C538" i="11" a="1"/>
  <c r="C538" i="11"/>
  <c r="D538" i="11" a="1"/>
  <c r="D538" i="11"/>
  <c r="E538" i="11" a="1"/>
  <c r="E538" i="11"/>
  <c r="F538" i="11" a="1"/>
  <c r="F538" i="11"/>
  <c r="G538" i="11" a="1"/>
  <c r="G538" i="11"/>
  <c r="H538" i="11" a="1"/>
  <c r="H538" i="11"/>
  <c r="I538" i="11" a="1"/>
  <c r="I538" i="11"/>
  <c r="J538" i="11" a="1"/>
  <c r="J538" i="11"/>
  <c r="B539" i="11" a="1"/>
  <c r="B539" i="11"/>
  <c r="C539" i="11" a="1"/>
  <c r="C539" i="11"/>
  <c r="D539" i="11" a="1"/>
  <c r="D539" i="11"/>
  <c r="E539" i="11" a="1"/>
  <c r="E539" i="11"/>
  <c r="F539" i="11" a="1"/>
  <c r="F539" i="11"/>
  <c r="G539" i="11" a="1"/>
  <c r="G539" i="11"/>
  <c r="H539" i="11" a="1"/>
  <c r="H539" i="11"/>
  <c r="I539" i="11" a="1"/>
  <c r="I539" i="11"/>
  <c r="J539" i="11" a="1"/>
  <c r="J539" i="11"/>
  <c r="B540" i="11" a="1"/>
  <c r="B540" i="11"/>
  <c r="C540" i="11" a="1"/>
  <c r="C540" i="11"/>
  <c r="D540" i="11" a="1"/>
  <c r="D540" i="11"/>
  <c r="E540" i="11" a="1"/>
  <c r="E540" i="11"/>
  <c r="F540" i="11" a="1"/>
  <c r="F540" i="11"/>
  <c r="G540" i="11" a="1"/>
  <c r="G540" i="11"/>
  <c r="H540" i="11" a="1"/>
  <c r="H540" i="11"/>
  <c r="I540" i="11" a="1"/>
  <c r="I540" i="11"/>
  <c r="J540" i="11" a="1"/>
  <c r="J540" i="11"/>
  <c r="B541" i="11" a="1"/>
  <c r="B541" i="11"/>
  <c r="C541" i="11" a="1"/>
  <c r="C541" i="11"/>
  <c r="D541" i="11" a="1"/>
  <c r="D541" i="11"/>
  <c r="E541" i="11" a="1"/>
  <c r="E541" i="11"/>
  <c r="F541" i="11" a="1"/>
  <c r="F541" i="11"/>
  <c r="G541" i="11" a="1"/>
  <c r="G541" i="11"/>
  <c r="H541" i="11" a="1"/>
  <c r="H541" i="11"/>
  <c r="I541" i="11" a="1"/>
  <c r="I541" i="11"/>
  <c r="J541" i="11" a="1"/>
  <c r="J541" i="11"/>
  <c r="B542" i="11" a="1"/>
  <c r="B542" i="11"/>
  <c r="C542" i="11" a="1"/>
  <c r="C542" i="11"/>
  <c r="D542" i="11" a="1"/>
  <c r="D542" i="11"/>
  <c r="E542" i="11" a="1"/>
  <c r="E542" i="11"/>
  <c r="F542" i="11" a="1"/>
  <c r="F542" i="11"/>
  <c r="G542" i="11" a="1"/>
  <c r="G542" i="11"/>
  <c r="H542" i="11" a="1"/>
  <c r="H542" i="11"/>
  <c r="I542" i="11" a="1"/>
  <c r="I542" i="11"/>
  <c r="J542" i="11" a="1"/>
  <c r="J542" i="11"/>
  <c r="B543" i="11" a="1"/>
  <c r="B543" i="11"/>
  <c r="C543" i="11" a="1"/>
  <c r="C543" i="11"/>
  <c r="D543" i="11" a="1"/>
  <c r="D543" i="11"/>
  <c r="E543" i="11" a="1"/>
  <c r="E543" i="11"/>
  <c r="F543" i="11" a="1"/>
  <c r="F543" i="11"/>
  <c r="G543" i="11" a="1"/>
  <c r="G543" i="11"/>
  <c r="H543" i="11" a="1"/>
  <c r="H543" i="11"/>
  <c r="I543" i="11" a="1"/>
  <c r="I543" i="11"/>
  <c r="J543" i="11" a="1"/>
  <c r="J543" i="11"/>
  <c r="B544" i="11" a="1"/>
  <c r="B544" i="11"/>
  <c r="C544" i="11" a="1"/>
  <c r="C544" i="11"/>
  <c r="D544" i="11" a="1"/>
  <c r="D544" i="11"/>
  <c r="E544" i="11" a="1"/>
  <c r="E544" i="11"/>
  <c r="F544" i="11" a="1"/>
  <c r="F544" i="11"/>
  <c r="G544" i="11" a="1"/>
  <c r="G544" i="11"/>
  <c r="H544" i="11" a="1"/>
  <c r="H544" i="11"/>
  <c r="I544" i="11" a="1"/>
  <c r="I544" i="11"/>
  <c r="J544" i="11" a="1"/>
  <c r="J544" i="11"/>
  <c r="B545" i="11" a="1"/>
  <c r="B545" i="11"/>
  <c r="C545" i="11" a="1"/>
  <c r="C545" i="11"/>
  <c r="D545" i="11" a="1"/>
  <c r="D545" i="11"/>
  <c r="E545" i="11" a="1"/>
  <c r="E545" i="11"/>
  <c r="F545" i="11" a="1"/>
  <c r="F545" i="11"/>
  <c r="G545" i="11" a="1"/>
  <c r="G545" i="11"/>
  <c r="H545" i="11" a="1"/>
  <c r="H545" i="11"/>
  <c r="I545" i="11" a="1"/>
  <c r="I545" i="11"/>
  <c r="J545" i="11" a="1"/>
  <c r="J545" i="11"/>
  <c r="B546" i="11" a="1"/>
  <c r="B546" i="11"/>
  <c r="C546" i="11" a="1"/>
  <c r="C546" i="11"/>
  <c r="D546" i="11" a="1"/>
  <c r="D546" i="11"/>
  <c r="E546" i="11" a="1"/>
  <c r="E546" i="11"/>
  <c r="F546" i="11" a="1"/>
  <c r="F546" i="11"/>
  <c r="G546" i="11" a="1"/>
  <c r="G546" i="11"/>
  <c r="H546" i="11" a="1"/>
  <c r="H546" i="11"/>
  <c r="I546" i="11" a="1"/>
  <c r="I546" i="11"/>
  <c r="J546" i="11" a="1"/>
  <c r="J546" i="11"/>
  <c r="B547" i="11" a="1"/>
  <c r="B547" i="11"/>
  <c r="C547" i="11" a="1"/>
  <c r="C547" i="11"/>
  <c r="D547" i="11" a="1"/>
  <c r="D547" i="11"/>
  <c r="E547" i="11" a="1"/>
  <c r="E547" i="11"/>
  <c r="F547" i="11" a="1"/>
  <c r="F547" i="11"/>
  <c r="G547" i="11" a="1"/>
  <c r="G547" i="11"/>
  <c r="H547" i="11" a="1"/>
  <c r="H547" i="11"/>
  <c r="I547" i="11" a="1"/>
  <c r="I547" i="11"/>
  <c r="J547" i="11" a="1"/>
  <c r="J547" i="11"/>
  <c r="B548" i="11" a="1"/>
  <c r="B548" i="11"/>
  <c r="C548" i="11" a="1"/>
  <c r="C548" i="11"/>
  <c r="D548" i="11" a="1"/>
  <c r="D548" i="11"/>
  <c r="E548" i="11" a="1"/>
  <c r="E548" i="11"/>
  <c r="F548" i="11" a="1"/>
  <c r="F548" i="11"/>
  <c r="G548" i="11" a="1"/>
  <c r="G548" i="11"/>
  <c r="H548" i="11" a="1"/>
  <c r="H548" i="11"/>
  <c r="I548" i="11" a="1"/>
  <c r="I548" i="11"/>
  <c r="J548" i="11" a="1"/>
  <c r="J548" i="11"/>
  <c r="B549" i="11" a="1"/>
  <c r="B549" i="11"/>
  <c r="C549" i="11" a="1"/>
  <c r="C549" i="11"/>
  <c r="D549" i="11" a="1"/>
  <c r="D549" i="11"/>
  <c r="E549" i="11" a="1"/>
  <c r="E549" i="11"/>
  <c r="F549" i="11" a="1"/>
  <c r="F549" i="11"/>
  <c r="G549" i="11" a="1"/>
  <c r="G549" i="11"/>
  <c r="H549" i="11" a="1"/>
  <c r="H549" i="11"/>
  <c r="I549" i="11" a="1"/>
  <c r="I549" i="11"/>
  <c r="J549" i="11" a="1"/>
  <c r="J549" i="11"/>
  <c r="B550" i="11" a="1"/>
  <c r="B550" i="11"/>
  <c r="C550" i="11" a="1"/>
  <c r="C550" i="11"/>
  <c r="D550" i="11" a="1"/>
  <c r="D550" i="11"/>
  <c r="E550" i="11" a="1"/>
  <c r="E550" i="11"/>
  <c r="F550" i="11" a="1"/>
  <c r="F550" i="11"/>
  <c r="G550" i="11" a="1"/>
  <c r="G550" i="11"/>
  <c r="H550" i="11" a="1"/>
  <c r="H550" i="11"/>
  <c r="I550" i="11" a="1"/>
  <c r="I550" i="11"/>
  <c r="J550" i="11" a="1"/>
  <c r="J550" i="11"/>
  <c r="B551" i="11" a="1"/>
  <c r="B551" i="11"/>
  <c r="C551" i="11" a="1"/>
  <c r="C551" i="11"/>
  <c r="D551" i="11" a="1"/>
  <c r="D551" i="11"/>
  <c r="E551" i="11" a="1"/>
  <c r="E551" i="11"/>
  <c r="F551" i="11" a="1"/>
  <c r="F551" i="11"/>
  <c r="G551" i="11" a="1"/>
  <c r="G551" i="11"/>
  <c r="H551" i="11" a="1"/>
  <c r="H551" i="11"/>
  <c r="I551" i="11" a="1"/>
  <c r="I551" i="11"/>
  <c r="J551" i="11" a="1"/>
  <c r="J551" i="11"/>
  <c r="B552" i="11" a="1"/>
  <c r="B552" i="11"/>
  <c r="C552" i="11" a="1"/>
  <c r="C552" i="11"/>
  <c r="D552" i="11" a="1"/>
  <c r="D552" i="11"/>
  <c r="E552" i="11" a="1"/>
  <c r="E552" i="11"/>
  <c r="F552" i="11" a="1"/>
  <c r="F552" i="11"/>
  <c r="G552" i="11" a="1"/>
  <c r="G552" i="11"/>
  <c r="H552" i="11" a="1"/>
  <c r="H552" i="11"/>
  <c r="I552" i="11" a="1"/>
  <c r="I552" i="11"/>
  <c r="J552" i="11" a="1"/>
  <c r="J552" i="11"/>
  <c r="B553" i="11" a="1"/>
  <c r="B553" i="11"/>
  <c r="C553" i="11" a="1"/>
  <c r="C553" i="11"/>
  <c r="D553" i="11" a="1"/>
  <c r="D553" i="11"/>
  <c r="E553" i="11" a="1"/>
  <c r="E553" i="11"/>
  <c r="F553" i="11" a="1"/>
  <c r="F553" i="11"/>
  <c r="G553" i="11" a="1"/>
  <c r="G553" i="11"/>
  <c r="H553" i="11" a="1"/>
  <c r="H553" i="11"/>
  <c r="I553" i="11" a="1"/>
  <c r="I553" i="11"/>
  <c r="J553" i="11" a="1"/>
  <c r="J553" i="11"/>
  <c r="B554" i="11" a="1"/>
  <c r="B554" i="11"/>
  <c r="C554" i="11" a="1"/>
  <c r="C554" i="11"/>
  <c r="D554" i="11" a="1"/>
  <c r="D554" i="11"/>
  <c r="E554" i="11" a="1"/>
  <c r="E554" i="11"/>
  <c r="F554" i="11" a="1"/>
  <c r="F554" i="11"/>
  <c r="G554" i="11" a="1"/>
  <c r="G554" i="11"/>
  <c r="H554" i="11" a="1"/>
  <c r="H554" i="11"/>
  <c r="I554" i="11" a="1"/>
  <c r="I554" i="11"/>
  <c r="J554" i="11" a="1"/>
  <c r="J554" i="11"/>
  <c r="B555" i="11" a="1"/>
  <c r="B555" i="11"/>
  <c r="C555" i="11" a="1"/>
  <c r="C555" i="11"/>
  <c r="D555" i="11" a="1"/>
  <c r="D555" i="11"/>
  <c r="E555" i="11" a="1"/>
  <c r="E555" i="11"/>
  <c r="F555" i="11" a="1"/>
  <c r="F555" i="11"/>
  <c r="G555" i="11" a="1"/>
  <c r="G555" i="11"/>
  <c r="H555" i="11" a="1"/>
  <c r="H555" i="11"/>
  <c r="I555" i="11" a="1"/>
  <c r="I555" i="11"/>
  <c r="J555" i="11" a="1"/>
  <c r="J555" i="11"/>
  <c r="B556" i="11" a="1"/>
  <c r="B556" i="11"/>
  <c r="C556" i="11" a="1"/>
  <c r="C556" i="11"/>
  <c r="D556" i="11" a="1"/>
  <c r="D556" i="11"/>
  <c r="E556" i="11" a="1"/>
  <c r="E556" i="11"/>
  <c r="F556" i="11" a="1"/>
  <c r="F556" i="11"/>
  <c r="G556" i="11" a="1"/>
  <c r="G556" i="11"/>
  <c r="H556" i="11" a="1"/>
  <c r="H556" i="11"/>
  <c r="I556" i="11" a="1"/>
  <c r="I556" i="11"/>
  <c r="J556" i="11" a="1"/>
  <c r="J556" i="11"/>
  <c r="B557" i="11" a="1"/>
  <c r="B557" i="11"/>
  <c r="C557" i="11" a="1"/>
  <c r="C557" i="11"/>
  <c r="D557" i="11" a="1"/>
  <c r="D557" i="11"/>
  <c r="E557" i="11" a="1"/>
  <c r="E557" i="11"/>
  <c r="F557" i="11" a="1"/>
  <c r="F557" i="11"/>
  <c r="G557" i="11" a="1"/>
  <c r="G557" i="11"/>
  <c r="H557" i="11" a="1"/>
  <c r="H557" i="11"/>
  <c r="I557" i="11" a="1"/>
  <c r="I557" i="11"/>
  <c r="J557" i="11" a="1"/>
  <c r="J557" i="11"/>
  <c r="B558" i="11" a="1"/>
  <c r="B558" i="11"/>
  <c r="C558" i="11" a="1"/>
  <c r="C558" i="11"/>
  <c r="D558" i="11" a="1"/>
  <c r="D558" i="11"/>
  <c r="E558" i="11" a="1"/>
  <c r="E558" i="11"/>
  <c r="F558" i="11" a="1"/>
  <c r="F558" i="11"/>
  <c r="G558" i="11" a="1"/>
  <c r="G558" i="11"/>
  <c r="H558" i="11" a="1"/>
  <c r="H558" i="11"/>
  <c r="I558" i="11" a="1"/>
  <c r="I558" i="11"/>
  <c r="J558" i="11" a="1"/>
  <c r="J558" i="11"/>
  <c r="B559" i="11" a="1"/>
  <c r="B559" i="11"/>
  <c r="C559" i="11" a="1"/>
  <c r="C559" i="11"/>
  <c r="D559" i="11" a="1"/>
  <c r="D559" i="11"/>
  <c r="E559" i="11" a="1"/>
  <c r="E559" i="11"/>
  <c r="F559" i="11" a="1"/>
  <c r="F559" i="11"/>
  <c r="G559" i="11" a="1"/>
  <c r="G559" i="11"/>
  <c r="H559" i="11" a="1"/>
  <c r="H559" i="11"/>
  <c r="I559" i="11" a="1"/>
  <c r="I559" i="11"/>
  <c r="J559" i="11" a="1"/>
  <c r="J559" i="11"/>
  <c r="B560" i="11" a="1"/>
  <c r="B560" i="11"/>
  <c r="C560" i="11" a="1"/>
  <c r="C560" i="11"/>
  <c r="D560" i="11" a="1"/>
  <c r="D560" i="11"/>
  <c r="E560" i="11" a="1"/>
  <c r="E560" i="11"/>
  <c r="F560" i="11" a="1"/>
  <c r="F560" i="11"/>
  <c r="G560" i="11" a="1"/>
  <c r="G560" i="11"/>
  <c r="H560" i="11" a="1"/>
  <c r="H560" i="11"/>
  <c r="I560" i="11" a="1"/>
  <c r="I560" i="11"/>
  <c r="J560" i="11" a="1"/>
  <c r="J560" i="11"/>
  <c r="B561" i="11" a="1"/>
  <c r="B561" i="11"/>
  <c r="C561" i="11" a="1"/>
  <c r="C561" i="11"/>
  <c r="D561" i="11" a="1"/>
  <c r="D561" i="11"/>
  <c r="E561" i="11" a="1"/>
  <c r="E561" i="11"/>
  <c r="F561" i="11" a="1"/>
  <c r="F561" i="11"/>
  <c r="G561" i="11" a="1"/>
  <c r="G561" i="11"/>
  <c r="H561" i="11" a="1"/>
  <c r="H561" i="11"/>
  <c r="I561" i="11" a="1"/>
  <c r="I561" i="11"/>
  <c r="J561" i="11" a="1"/>
  <c r="J561" i="11"/>
  <c r="B562" i="11" a="1"/>
  <c r="B562" i="11"/>
  <c r="C562" i="11" a="1"/>
  <c r="C562" i="11"/>
  <c r="D562" i="11" a="1"/>
  <c r="D562" i="11"/>
  <c r="E562" i="11" a="1"/>
  <c r="E562" i="11"/>
  <c r="F562" i="11" a="1"/>
  <c r="F562" i="11"/>
  <c r="G562" i="11" a="1"/>
  <c r="G562" i="11"/>
  <c r="H562" i="11" a="1"/>
  <c r="H562" i="11"/>
  <c r="I562" i="11" a="1"/>
  <c r="I562" i="11"/>
  <c r="J562" i="11" a="1"/>
  <c r="J562" i="11"/>
  <c r="B563" i="11" a="1"/>
  <c r="B563" i="11"/>
  <c r="C563" i="11" a="1"/>
  <c r="C563" i="11"/>
  <c r="D563" i="11" a="1"/>
  <c r="D563" i="11"/>
  <c r="E563" i="11" a="1"/>
  <c r="E563" i="11"/>
  <c r="F563" i="11" a="1"/>
  <c r="F563" i="11"/>
  <c r="G563" i="11" a="1"/>
  <c r="G563" i="11"/>
  <c r="H563" i="11" a="1"/>
  <c r="H563" i="11"/>
  <c r="I563" i="11" a="1"/>
  <c r="I563" i="11"/>
  <c r="J563" i="11" a="1"/>
  <c r="J563" i="11"/>
  <c r="B564" i="11" a="1"/>
  <c r="B564" i="11"/>
  <c r="C564" i="11" a="1"/>
  <c r="C564" i="11"/>
  <c r="D564" i="11" a="1"/>
  <c r="D564" i="11"/>
  <c r="E564" i="11" a="1"/>
  <c r="E564" i="11"/>
  <c r="F564" i="11" a="1"/>
  <c r="F564" i="11"/>
  <c r="G564" i="11" a="1"/>
  <c r="G564" i="11"/>
  <c r="H564" i="11" a="1"/>
  <c r="H564" i="11"/>
  <c r="I564" i="11" a="1"/>
  <c r="I564" i="11"/>
  <c r="J564" i="11" a="1"/>
  <c r="J564" i="11"/>
  <c r="B565" i="11" a="1"/>
  <c r="B565" i="11"/>
  <c r="C565" i="11" a="1"/>
  <c r="C565" i="11"/>
  <c r="D565" i="11" a="1"/>
  <c r="D565" i="11"/>
  <c r="E565" i="11" a="1"/>
  <c r="E565" i="11"/>
  <c r="F565" i="11" a="1"/>
  <c r="F565" i="11"/>
  <c r="G565" i="11" a="1"/>
  <c r="G565" i="11"/>
  <c r="H565" i="11" a="1"/>
  <c r="H565" i="11"/>
  <c r="I565" i="11" a="1"/>
  <c r="I565" i="11"/>
  <c r="J565" i="11" a="1"/>
  <c r="J565" i="11"/>
  <c r="B566" i="11" a="1"/>
  <c r="B566" i="11"/>
  <c r="C566" i="11" a="1"/>
  <c r="C566" i="11"/>
  <c r="D566" i="11" a="1"/>
  <c r="D566" i="11"/>
  <c r="E566" i="11" a="1"/>
  <c r="E566" i="11"/>
  <c r="F566" i="11" a="1"/>
  <c r="F566" i="11"/>
  <c r="G566" i="11" a="1"/>
  <c r="G566" i="11"/>
  <c r="H566" i="11" a="1"/>
  <c r="H566" i="11"/>
  <c r="I566" i="11" a="1"/>
  <c r="I566" i="11"/>
  <c r="J566" i="11" a="1"/>
  <c r="J566" i="11"/>
  <c r="B567" i="11" a="1"/>
  <c r="B567" i="11"/>
  <c r="C567" i="11" a="1"/>
  <c r="C567" i="11"/>
  <c r="D567" i="11" a="1"/>
  <c r="D567" i="11"/>
  <c r="E567" i="11" a="1"/>
  <c r="E567" i="11"/>
  <c r="F567" i="11" a="1"/>
  <c r="F567" i="11"/>
  <c r="G567" i="11" a="1"/>
  <c r="G567" i="11"/>
  <c r="H567" i="11" a="1"/>
  <c r="H567" i="11"/>
  <c r="I567" i="11" a="1"/>
  <c r="I567" i="11"/>
  <c r="J567" i="11" a="1"/>
  <c r="J567" i="11"/>
  <c r="B568" i="11" a="1"/>
  <c r="B568" i="11"/>
  <c r="C568" i="11" a="1"/>
  <c r="C568" i="11"/>
  <c r="D568" i="11" a="1"/>
  <c r="D568" i="11"/>
  <c r="E568" i="11" a="1"/>
  <c r="E568" i="11"/>
  <c r="F568" i="11" a="1"/>
  <c r="F568" i="11"/>
  <c r="G568" i="11" a="1"/>
  <c r="G568" i="11"/>
  <c r="H568" i="11" a="1"/>
  <c r="H568" i="11"/>
  <c r="I568" i="11" a="1"/>
  <c r="I568" i="11"/>
  <c r="J568" i="11" a="1"/>
  <c r="J568" i="11"/>
  <c r="B569" i="11" a="1"/>
  <c r="B569" i="11"/>
  <c r="C569" i="11" a="1"/>
  <c r="C569" i="11"/>
  <c r="D569" i="11" a="1"/>
  <c r="D569" i="11"/>
  <c r="E569" i="11" a="1"/>
  <c r="E569" i="11"/>
  <c r="F569" i="11" a="1"/>
  <c r="F569" i="11"/>
  <c r="G569" i="11" a="1"/>
  <c r="G569" i="11"/>
  <c r="H569" i="11" a="1"/>
  <c r="H569" i="11"/>
  <c r="I569" i="11" a="1"/>
  <c r="I569" i="11"/>
  <c r="J569" i="11" a="1"/>
  <c r="J569" i="11"/>
  <c r="B570" i="11" a="1"/>
  <c r="B570" i="11"/>
  <c r="C570" i="11" a="1"/>
  <c r="C570" i="11"/>
  <c r="D570" i="11" a="1"/>
  <c r="D570" i="11"/>
  <c r="E570" i="11" a="1"/>
  <c r="E570" i="11"/>
  <c r="F570" i="11" a="1"/>
  <c r="F570" i="11"/>
  <c r="G570" i="11" a="1"/>
  <c r="G570" i="11"/>
  <c r="H570" i="11" a="1"/>
  <c r="H570" i="11"/>
  <c r="I570" i="11" a="1"/>
  <c r="I570" i="11"/>
  <c r="J570" i="11" a="1"/>
  <c r="J570" i="11"/>
  <c r="B571" i="11" a="1"/>
  <c r="B571" i="11"/>
  <c r="C571" i="11" a="1"/>
  <c r="C571" i="11"/>
  <c r="D571" i="11" a="1"/>
  <c r="D571" i="11"/>
  <c r="E571" i="11" a="1"/>
  <c r="E571" i="11"/>
  <c r="F571" i="11" a="1"/>
  <c r="F571" i="11"/>
  <c r="G571" i="11" a="1"/>
  <c r="G571" i="11"/>
  <c r="H571" i="11" a="1"/>
  <c r="H571" i="11"/>
  <c r="I571" i="11" a="1"/>
  <c r="I571" i="11"/>
  <c r="J571" i="11" a="1"/>
  <c r="J571" i="11"/>
  <c r="B572" i="11" a="1"/>
  <c r="B572" i="11"/>
  <c r="C572" i="11" a="1"/>
  <c r="C572" i="11"/>
  <c r="D572" i="11" a="1"/>
  <c r="D572" i="11"/>
  <c r="E572" i="11" a="1"/>
  <c r="E572" i="11"/>
  <c r="F572" i="11" a="1"/>
  <c r="F572" i="11"/>
  <c r="G572" i="11" a="1"/>
  <c r="G572" i="11"/>
  <c r="H572" i="11" a="1"/>
  <c r="H572" i="11"/>
  <c r="I572" i="11" a="1"/>
  <c r="I572" i="11"/>
  <c r="J572" i="11" a="1"/>
  <c r="J572" i="11"/>
  <c r="B573" i="11" a="1"/>
  <c r="B573" i="11"/>
  <c r="C573" i="11" a="1"/>
  <c r="C573" i="11"/>
  <c r="D573" i="11" a="1"/>
  <c r="D573" i="11"/>
  <c r="E573" i="11" a="1"/>
  <c r="E573" i="11"/>
  <c r="F573" i="11" a="1"/>
  <c r="F573" i="11"/>
  <c r="G573" i="11" a="1"/>
  <c r="G573" i="11"/>
  <c r="H573" i="11" a="1"/>
  <c r="H573" i="11"/>
  <c r="I573" i="11" a="1"/>
  <c r="I573" i="11"/>
  <c r="J573" i="11" a="1"/>
  <c r="J573" i="11"/>
  <c r="B574" i="11" a="1"/>
  <c r="B574" i="11"/>
  <c r="C574" i="11" a="1"/>
  <c r="C574" i="11"/>
  <c r="D574" i="11" a="1"/>
  <c r="D574" i="11"/>
  <c r="E574" i="11" a="1"/>
  <c r="E574" i="11"/>
  <c r="F574" i="11" a="1"/>
  <c r="F574" i="11"/>
  <c r="G574" i="11" a="1"/>
  <c r="G574" i="11"/>
  <c r="H574" i="11" a="1"/>
  <c r="H574" i="11"/>
  <c r="I574" i="11" a="1"/>
  <c r="I574" i="11"/>
  <c r="J574" i="11" a="1"/>
  <c r="J574" i="11"/>
  <c r="B575" i="11" a="1"/>
  <c r="B575" i="11"/>
  <c r="C575" i="11" a="1"/>
  <c r="C575" i="11"/>
  <c r="D575" i="11" a="1"/>
  <c r="D575" i="11"/>
  <c r="E575" i="11" a="1"/>
  <c r="E575" i="11"/>
  <c r="F575" i="11" a="1"/>
  <c r="F575" i="11"/>
  <c r="G575" i="11" a="1"/>
  <c r="G575" i="11"/>
  <c r="H575" i="11" a="1"/>
  <c r="H575" i="11"/>
  <c r="I575" i="11" a="1"/>
  <c r="I575" i="11"/>
  <c r="J575" i="11" a="1"/>
  <c r="J575" i="11"/>
  <c r="B576" i="11" a="1"/>
  <c r="B576" i="11"/>
  <c r="C576" i="11" a="1"/>
  <c r="C576" i="11"/>
  <c r="D576" i="11" a="1"/>
  <c r="D576" i="11"/>
  <c r="E576" i="11" a="1"/>
  <c r="E576" i="11"/>
  <c r="F576" i="11" a="1"/>
  <c r="F576" i="11"/>
  <c r="G576" i="11" a="1"/>
  <c r="G576" i="11"/>
  <c r="H576" i="11" a="1"/>
  <c r="H576" i="11"/>
  <c r="I576" i="11" a="1"/>
  <c r="I576" i="11"/>
  <c r="J576" i="11" a="1"/>
  <c r="J576" i="11"/>
  <c r="B577" i="11" a="1"/>
  <c r="B577" i="11"/>
  <c r="C577" i="11" a="1"/>
  <c r="C577" i="11"/>
  <c r="D577" i="11" a="1"/>
  <c r="D577" i="11"/>
  <c r="E577" i="11" a="1"/>
  <c r="E577" i="11"/>
  <c r="F577" i="11" a="1"/>
  <c r="F577" i="11"/>
  <c r="G577" i="11" a="1"/>
  <c r="G577" i="11"/>
  <c r="H577" i="11" a="1"/>
  <c r="H577" i="11"/>
  <c r="I577" i="11" a="1"/>
  <c r="I577" i="11"/>
  <c r="J577" i="11" a="1"/>
  <c r="J577" i="11"/>
  <c r="B578" i="11" a="1"/>
  <c r="B578" i="11"/>
  <c r="C578" i="11" a="1"/>
  <c r="C578" i="11"/>
  <c r="D578" i="11" a="1"/>
  <c r="D578" i="11"/>
  <c r="E578" i="11" a="1"/>
  <c r="E578" i="11"/>
  <c r="F578" i="11" a="1"/>
  <c r="F578" i="11"/>
  <c r="G578" i="11" a="1"/>
  <c r="G578" i="11"/>
  <c r="H578" i="11" a="1"/>
  <c r="H578" i="11"/>
  <c r="I578" i="11" a="1"/>
  <c r="I578" i="11"/>
  <c r="J578" i="11" a="1"/>
  <c r="J578" i="11"/>
  <c r="B579" i="11" a="1"/>
  <c r="B579" i="11"/>
  <c r="C579" i="11" a="1"/>
  <c r="C579" i="11"/>
  <c r="D579" i="11" a="1"/>
  <c r="D579" i="11"/>
  <c r="E579" i="11" a="1"/>
  <c r="E579" i="11"/>
  <c r="F579" i="11" a="1"/>
  <c r="F579" i="11"/>
  <c r="G579" i="11" a="1"/>
  <c r="G579" i="11"/>
  <c r="H579" i="11" a="1"/>
  <c r="H579" i="11"/>
  <c r="I579" i="11" a="1"/>
  <c r="I579" i="11"/>
  <c r="J579" i="11" a="1"/>
  <c r="J579" i="11"/>
  <c r="B580" i="11" a="1"/>
  <c r="B580" i="11"/>
  <c r="C580" i="11" a="1"/>
  <c r="C580" i="11"/>
  <c r="D580" i="11" a="1"/>
  <c r="D580" i="11"/>
  <c r="E580" i="11" a="1"/>
  <c r="E580" i="11"/>
  <c r="F580" i="11" a="1"/>
  <c r="F580" i="11"/>
  <c r="G580" i="11" a="1"/>
  <c r="G580" i="11"/>
  <c r="H580" i="11" a="1"/>
  <c r="H580" i="11"/>
  <c r="I580" i="11" a="1"/>
  <c r="I580" i="11"/>
  <c r="J580" i="11" a="1"/>
  <c r="J580" i="11"/>
  <c r="B581" i="11" a="1"/>
  <c r="B581" i="11"/>
  <c r="C581" i="11" a="1"/>
  <c r="C581" i="11"/>
  <c r="D581" i="11" a="1"/>
  <c r="D581" i="11"/>
  <c r="E581" i="11" a="1"/>
  <c r="E581" i="11"/>
  <c r="F581" i="11" a="1"/>
  <c r="F581" i="11"/>
  <c r="G581" i="11" a="1"/>
  <c r="G581" i="11"/>
  <c r="H581" i="11" a="1"/>
  <c r="H581" i="11"/>
  <c r="I581" i="11" a="1"/>
  <c r="I581" i="11"/>
  <c r="J581" i="11" a="1"/>
  <c r="J581" i="11"/>
  <c r="B582" i="11" a="1"/>
  <c r="B582" i="11"/>
  <c r="C582" i="11" a="1"/>
  <c r="C582" i="11"/>
  <c r="D582" i="11" a="1"/>
  <c r="D582" i="11"/>
  <c r="E582" i="11" a="1"/>
  <c r="E582" i="11"/>
  <c r="F582" i="11" a="1"/>
  <c r="F582" i="11"/>
  <c r="G582" i="11" a="1"/>
  <c r="G582" i="11"/>
  <c r="H582" i="11" a="1"/>
  <c r="H582" i="11"/>
  <c r="I582" i="11" a="1"/>
  <c r="I582" i="11"/>
  <c r="J582" i="11" a="1"/>
  <c r="J582" i="11"/>
  <c r="B583" i="11" a="1"/>
  <c r="B583" i="11"/>
  <c r="C583" i="11" a="1"/>
  <c r="C583" i="11"/>
  <c r="D583" i="11" a="1"/>
  <c r="D583" i="11"/>
  <c r="E583" i="11" a="1"/>
  <c r="E583" i="11"/>
  <c r="F583" i="11" a="1"/>
  <c r="F583" i="11"/>
  <c r="G583" i="11" a="1"/>
  <c r="G583" i="11"/>
  <c r="H583" i="11" a="1"/>
  <c r="H583" i="11"/>
  <c r="I583" i="11" a="1"/>
  <c r="I583" i="11"/>
  <c r="J583" i="11" a="1"/>
  <c r="J583" i="11"/>
  <c r="B584" i="11" a="1"/>
  <c r="B584" i="11"/>
  <c r="C584" i="11" a="1"/>
  <c r="C584" i="11"/>
  <c r="D584" i="11" a="1"/>
  <c r="D584" i="11"/>
  <c r="E584" i="11" a="1"/>
  <c r="E584" i="11"/>
  <c r="F584" i="11" a="1"/>
  <c r="F584" i="11"/>
  <c r="G584" i="11" a="1"/>
  <c r="G584" i="11"/>
  <c r="H584" i="11" a="1"/>
  <c r="H584" i="11"/>
  <c r="I584" i="11" a="1"/>
  <c r="I584" i="11"/>
  <c r="J584" i="11" a="1"/>
  <c r="J584" i="11"/>
  <c r="B585" i="11" a="1"/>
  <c r="B585" i="11"/>
  <c r="C585" i="11" a="1"/>
  <c r="C585" i="11"/>
  <c r="D585" i="11" a="1"/>
  <c r="D585" i="11"/>
  <c r="E585" i="11" a="1"/>
  <c r="E585" i="11"/>
  <c r="F585" i="11" a="1"/>
  <c r="F585" i="11"/>
  <c r="G585" i="11" a="1"/>
  <c r="G585" i="11"/>
  <c r="H585" i="11" a="1"/>
  <c r="H585" i="11"/>
  <c r="I585" i="11" a="1"/>
  <c r="I585" i="11"/>
  <c r="J585" i="11" a="1"/>
  <c r="J585" i="11"/>
  <c r="B586" i="11" a="1"/>
  <c r="B586" i="11"/>
  <c r="C586" i="11" a="1"/>
  <c r="C586" i="11"/>
  <c r="D586" i="11" a="1"/>
  <c r="D586" i="11"/>
  <c r="E586" i="11" a="1"/>
  <c r="E586" i="11"/>
  <c r="F586" i="11" a="1"/>
  <c r="F586" i="11"/>
  <c r="G586" i="11" a="1"/>
  <c r="G586" i="11"/>
  <c r="H586" i="11" a="1"/>
  <c r="H586" i="11"/>
  <c r="I586" i="11" a="1"/>
  <c r="I586" i="11"/>
  <c r="J586" i="11" a="1"/>
  <c r="J586" i="11"/>
  <c r="B587" i="11" a="1"/>
  <c r="B587" i="11"/>
  <c r="C587" i="11" a="1"/>
  <c r="C587" i="11"/>
  <c r="D587" i="11" a="1"/>
  <c r="D587" i="11"/>
  <c r="E587" i="11" a="1"/>
  <c r="E587" i="11"/>
  <c r="F587" i="11" a="1"/>
  <c r="F587" i="11"/>
  <c r="G587" i="11" a="1"/>
  <c r="G587" i="11"/>
  <c r="H587" i="11" a="1"/>
  <c r="H587" i="11"/>
  <c r="I587" i="11" a="1"/>
  <c r="I587" i="11"/>
  <c r="J587" i="11" a="1"/>
  <c r="J587" i="11"/>
  <c r="B588" i="11" a="1"/>
  <c r="B588" i="11"/>
  <c r="C588" i="11" a="1"/>
  <c r="C588" i="11"/>
  <c r="D588" i="11" a="1"/>
  <c r="D588" i="11"/>
  <c r="E588" i="11" a="1"/>
  <c r="E588" i="11"/>
  <c r="F588" i="11" a="1"/>
  <c r="F588" i="11"/>
  <c r="G588" i="11" a="1"/>
  <c r="G588" i="11"/>
  <c r="H588" i="11" a="1"/>
  <c r="H588" i="11"/>
  <c r="I588" i="11" a="1"/>
  <c r="I588" i="11"/>
  <c r="J588" i="11" a="1"/>
  <c r="J588" i="11"/>
  <c r="B589" i="11" a="1"/>
  <c r="B589" i="11"/>
  <c r="C589" i="11" a="1"/>
  <c r="C589" i="11"/>
  <c r="D589" i="11" a="1"/>
  <c r="D589" i="11"/>
  <c r="E589" i="11" a="1"/>
  <c r="E589" i="11"/>
  <c r="F589" i="11" a="1"/>
  <c r="F589" i="11"/>
  <c r="G589" i="11" a="1"/>
  <c r="G589" i="11"/>
  <c r="H589" i="11" a="1"/>
  <c r="H589" i="11"/>
  <c r="I589" i="11" a="1"/>
  <c r="I589" i="11"/>
  <c r="J589" i="11" a="1"/>
  <c r="J589" i="11"/>
  <c r="B590" i="11" a="1"/>
  <c r="B590" i="11"/>
  <c r="C590" i="11" a="1"/>
  <c r="C590" i="11"/>
  <c r="D590" i="11" a="1"/>
  <c r="D590" i="11"/>
  <c r="E590" i="11" a="1"/>
  <c r="E590" i="11"/>
  <c r="F590" i="11" a="1"/>
  <c r="F590" i="11"/>
  <c r="G590" i="11" a="1"/>
  <c r="G590" i="11"/>
  <c r="H590" i="11" a="1"/>
  <c r="H590" i="11"/>
  <c r="I590" i="11" a="1"/>
  <c r="I590" i="11"/>
  <c r="J590" i="11" a="1"/>
  <c r="J590" i="11"/>
  <c r="B591" i="11" a="1"/>
  <c r="B591" i="11"/>
  <c r="C591" i="11" a="1"/>
  <c r="C591" i="11"/>
  <c r="D591" i="11" a="1"/>
  <c r="D591" i="11"/>
  <c r="E591" i="11" a="1"/>
  <c r="E591" i="11"/>
  <c r="F591" i="11" a="1"/>
  <c r="F591" i="11"/>
  <c r="G591" i="11" a="1"/>
  <c r="G591" i="11"/>
  <c r="H591" i="11" a="1"/>
  <c r="H591" i="11"/>
  <c r="I591" i="11" a="1"/>
  <c r="I591" i="11"/>
  <c r="J591" i="11" a="1"/>
  <c r="J591" i="11"/>
  <c r="B592" i="11" a="1"/>
  <c r="B592" i="11"/>
  <c r="C592" i="11" a="1"/>
  <c r="C592" i="11"/>
  <c r="D592" i="11" a="1"/>
  <c r="D592" i="11"/>
  <c r="E592" i="11" a="1"/>
  <c r="E592" i="11"/>
  <c r="F592" i="11" a="1"/>
  <c r="F592" i="11"/>
  <c r="G592" i="11" a="1"/>
  <c r="G592" i="11"/>
  <c r="H592" i="11" a="1"/>
  <c r="H592" i="11"/>
  <c r="I592" i="11" a="1"/>
  <c r="I592" i="11"/>
  <c r="J592" i="11" a="1"/>
  <c r="J592" i="11"/>
  <c r="B593" i="11" a="1"/>
  <c r="B593" i="11"/>
  <c r="C593" i="11" a="1"/>
  <c r="C593" i="11"/>
  <c r="D593" i="11" a="1"/>
  <c r="D593" i="11"/>
  <c r="E593" i="11" a="1"/>
  <c r="E593" i="11"/>
  <c r="F593" i="11" a="1"/>
  <c r="F593" i="11"/>
  <c r="G593" i="11" a="1"/>
  <c r="G593" i="11"/>
  <c r="H593" i="11" a="1"/>
  <c r="H593" i="11"/>
  <c r="I593" i="11" a="1"/>
  <c r="I593" i="11"/>
  <c r="J593" i="11" a="1"/>
  <c r="J593" i="11"/>
  <c r="B594" i="11" a="1"/>
  <c r="B594" i="11"/>
  <c r="C594" i="11" a="1"/>
  <c r="C594" i="11"/>
  <c r="D594" i="11" a="1"/>
  <c r="D594" i="11"/>
  <c r="E594" i="11" a="1"/>
  <c r="E594" i="11"/>
  <c r="F594" i="11" a="1"/>
  <c r="F594" i="11"/>
  <c r="G594" i="11" a="1"/>
  <c r="G594" i="11"/>
  <c r="H594" i="11" a="1"/>
  <c r="H594" i="11"/>
  <c r="I594" i="11" a="1"/>
  <c r="I594" i="11"/>
  <c r="J594" i="11" a="1"/>
  <c r="J594" i="11"/>
  <c r="B595" i="11" a="1"/>
  <c r="B595" i="11"/>
  <c r="C595" i="11" a="1"/>
  <c r="C595" i="11"/>
  <c r="D595" i="11" a="1"/>
  <c r="D595" i="11"/>
  <c r="E595" i="11" a="1"/>
  <c r="E595" i="11"/>
  <c r="F595" i="11" a="1"/>
  <c r="F595" i="11"/>
  <c r="G595" i="11" a="1"/>
  <c r="G595" i="11"/>
  <c r="H595" i="11" a="1"/>
  <c r="H595" i="11"/>
  <c r="I595" i="11" a="1"/>
  <c r="I595" i="11"/>
  <c r="J595" i="11" a="1"/>
  <c r="J595" i="11"/>
  <c r="B596" i="11" a="1"/>
  <c r="B596" i="11"/>
  <c r="C596" i="11" a="1"/>
  <c r="C596" i="11"/>
  <c r="D596" i="11" a="1"/>
  <c r="D596" i="11"/>
  <c r="E596" i="11" a="1"/>
  <c r="E596" i="11"/>
  <c r="F596" i="11" a="1"/>
  <c r="F596" i="11"/>
  <c r="G596" i="11" a="1"/>
  <c r="G596" i="11"/>
  <c r="H596" i="11" a="1"/>
  <c r="H596" i="11"/>
  <c r="I596" i="11" a="1"/>
  <c r="I596" i="11"/>
  <c r="J596" i="11" a="1"/>
  <c r="J596" i="11"/>
  <c r="B597" i="11" a="1"/>
  <c r="B597" i="11"/>
  <c r="C597" i="11" a="1"/>
  <c r="C597" i="11"/>
  <c r="D597" i="11" a="1"/>
  <c r="D597" i="11"/>
  <c r="E597" i="11" a="1"/>
  <c r="E597" i="11"/>
  <c r="F597" i="11" a="1"/>
  <c r="F597" i="11"/>
  <c r="G597" i="11" a="1"/>
  <c r="G597" i="11"/>
  <c r="H597" i="11" a="1"/>
  <c r="H597" i="11"/>
  <c r="I597" i="11" a="1"/>
  <c r="I597" i="11"/>
  <c r="J597" i="11" a="1"/>
  <c r="J597" i="11"/>
  <c r="B598" i="11" a="1"/>
  <c r="B598" i="11"/>
  <c r="C598" i="11" a="1"/>
  <c r="C598" i="11"/>
  <c r="D598" i="11" a="1"/>
  <c r="D598" i="11"/>
  <c r="E598" i="11" a="1"/>
  <c r="E598" i="11"/>
  <c r="F598" i="11" a="1"/>
  <c r="F598" i="11"/>
  <c r="G598" i="11" a="1"/>
  <c r="G598" i="11"/>
  <c r="H598" i="11" a="1"/>
  <c r="H598" i="11"/>
  <c r="I598" i="11" a="1"/>
  <c r="I598" i="11"/>
  <c r="J598" i="11" a="1"/>
  <c r="J598" i="11"/>
  <c r="B599" i="11" a="1"/>
  <c r="B599" i="11"/>
  <c r="C599" i="11" a="1"/>
  <c r="C599" i="11"/>
  <c r="D599" i="11" a="1"/>
  <c r="D599" i="11"/>
  <c r="E599" i="11" a="1"/>
  <c r="E599" i="11"/>
  <c r="F599" i="11" a="1"/>
  <c r="F599" i="11"/>
  <c r="G599" i="11" a="1"/>
  <c r="G599" i="11"/>
  <c r="H599" i="11" a="1"/>
  <c r="H599" i="11"/>
  <c r="I599" i="11" a="1"/>
  <c r="I599" i="11"/>
  <c r="J599" i="11" a="1"/>
  <c r="J599" i="11"/>
  <c r="B600" i="11" a="1"/>
  <c r="B600" i="11"/>
  <c r="C600" i="11" a="1"/>
  <c r="C600" i="11"/>
  <c r="D600" i="11" a="1"/>
  <c r="D600" i="11"/>
  <c r="E600" i="11" a="1"/>
  <c r="E600" i="11"/>
  <c r="F600" i="11" a="1"/>
  <c r="F600" i="11"/>
  <c r="G600" i="11" a="1"/>
  <c r="G600" i="11"/>
  <c r="H600" i="11" a="1"/>
  <c r="H600" i="11"/>
  <c r="I600" i="11" a="1"/>
  <c r="I600" i="11"/>
  <c r="J600" i="11" a="1"/>
  <c r="J600" i="11"/>
  <c r="B601" i="11" a="1"/>
  <c r="B601" i="11"/>
  <c r="C601" i="11" a="1"/>
  <c r="C601" i="11"/>
  <c r="D601" i="11" a="1"/>
  <c r="D601" i="11"/>
  <c r="E601" i="11" a="1"/>
  <c r="E601" i="11"/>
  <c r="F601" i="11" a="1"/>
  <c r="F601" i="11"/>
  <c r="G601" i="11" a="1"/>
  <c r="G601" i="11"/>
  <c r="H601" i="11" a="1"/>
  <c r="H601" i="11"/>
  <c r="I601" i="11" a="1"/>
  <c r="I601" i="11"/>
  <c r="J601" i="11" a="1"/>
  <c r="J601" i="11"/>
  <c r="B602" i="11" a="1"/>
  <c r="B602" i="11"/>
  <c r="C602" i="11" a="1"/>
  <c r="C602" i="11"/>
  <c r="D602" i="11" a="1"/>
  <c r="D602" i="11"/>
  <c r="E602" i="11" a="1"/>
  <c r="E602" i="11"/>
  <c r="F602" i="11" a="1"/>
  <c r="F602" i="11"/>
  <c r="G602" i="11" a="1"/>
  <c r="G602" i="11"/>
  <c r="H602" i="11" a="1"/>
  <c r="H602" i="11"/>
  <c r="I602" i="11" a="1"/>
  <c r="I602" i="11"/>
  <c r="J602" i="11" a="1"/>
  <c r="J602" i="11"/>
  <c r="B603" i="11" a="1"/>
  <c r="B603" i="11"/>
  <c r="C603" i="11" a="1"/>
  <c r="C603" i="11"/>
  <c r="D603" i="11" a="1"/>
  <c r="D603" i="11"/>
  <c r="E603" i="11" a="1"/>
  <c r="E603" i="11"/>
  <c r="F603" i="11" a="1"/>
  <c r="F603" i="11"/>
  <c r="G603" i="11" a="1"/>
  <c r="G603" i="11"/>
  <c r="H603" i="11" a="1"/>
  <c r="H603" i="11"/>
  <c r="I603" i="11" a="1"/>
  <c r="I603" i="11"/>
  <c r="J603" i="11" a="1"/>
  <c r="J603" i="11"/>
  <c r="B604" i="11" a="1"/>
  <c r="B604" i="11"/>
  <c r="C604" i="11" a="1"/>
  <c r="C604" i="11"/>
  <c r="D604" i="11" a="1"/>
  <c r="D604" i="11"/>
  <c r="E604" i="11" a="1"/>
  <c r="E604" i="11"/>
  <c r="F604" i="11" a="1"/>
  <c r="F604" i="11"/>
  <c r="G604" i="11" a="1"/>
  <c r="G604" i="11"/>
  <c r="H604" i="11" a="1"/>
  <c r="H604" i="11"/>
  <c r="I604" i="11" a="1"/>
  <c r="I604" i="11"/>
  <c r="J604" i="11" a="1"/>
  <c r="J604" i="11"/>
  <c r="B605" i="11" a="1"/>
  <c r="B605" i="11"/>
  <c r="C605" i="11" a="1"/>
  <c r="C605" i="11"/>
  <c r="D605" i="11" a="1"/>
  <c r="D605" i="11"/>
  <c r="E605" i="11" a="1"/>
  <c r="E605" i="11"/>
  <c r="F605" i="11" a="1"/>
  <c r="F605" i="11"/>
  <c r="G605" i="11" a="1"/>
  <c r="G605" i="11"/>
  <c r="H605" i="11" a="1"/>
  <c r="H605" i="11"/>
  <c r="I605" i="11" a="1"/>
  <c r="I605" i="11"/>
  <c r="J605" i="11" a="1"/>
  <c r="J605" i="11"/>
  <c r="B606" i="11" a="1"/>
  <c r="B606" i="11"/>
  <c r="C606" i="11" a="1"/>
  <c r="C606" i="11"/>
  <c r="D606" i="11" a="1"/>
  <c r="D606" i="11"/>
  <c r="E606" i="11" a="1"/>
  <c r="E606" i="11"/>
  <c r="F606" i="11" a="1"/>
  <c r="F606" i="11"/>
  <c r="G606" i="11" a="1"/>
  <c r="G606" i="11"/>
  <c r="H606" i="11" a="1"/>
  <c r="H606" i="11"/>
  <c r="I606" i="11" a="1"/>
  <c r="I606" i="11"/>
  <c r="J606" i="11" a="1"/>
  <c r="J606" i="11"/>
  <c r="B607" i="11" a="1"/>
  <c r="B607" i="11"/>
  <c r="C607" i="11" a="1"/>
  <c r="C607" i="11"/>
  <c r="D607" i="11" a="1"/>
  <c r="D607" i="11"/>
  <c r="E607" i="11" a="1"/>
  <c r="E607" i="11"/>
  <c r="F607" i="11" a="1"/>
  <c r="F607" i="11"/>
  <c r="G607" i="11" a="1"/>
  <c r="G607" i="11"/>
  <c r="H607" i="11" a="1"/>
  <c r="H607" i="11"/>
  <c r="I607" i="11" a="1"/>
  <c r="I607" i="11"/>
  <c r="J607" i="11" a="1"/>
  <c r="J607" i="11"/>
  <c r="B608" i="11" a="1"/>
  <c r="B608" i="11"/>
  <c r="C608" i="11" a="1"/>
  <c r="C608" i="11"/>
  <c r="D608" i="11" a="1"/>
  <c r="D608" i="11"/>
  <c r="E608" i="11" a="1"/>
  <c r="E608" i="11"/>
  <c r="F608" i="11" a="1"/>
  <c r="F608" i="11"/>
  <c r="G608" i="11" a="1"/>
  <c r="G608" i="11"/>
  <c r="H608" i="11" a="1"/>
  <c r="H608" i="11"/>
  <c r="I608" i="11" a="1"/>
  <c r="I608" i="11"/>
  <c r="J608" i="11" a="1"/>
  <c r="J608" i="11"/>
  <c r="A3" i="9" a="1"/>
  <c r="A3" i="9"/>
  <c r="B405" i="9" a="1"/>
  <c r="B405" i="9"/>
  <c r="C405" i="9" a="1"/>
  <c r="C405" i="9"/>
  <c r="D405" i="9" a="1"/>
  <c r="D405" i="9"/>
  <c r="E405" i="9" a="1"/>
  <c r="E405" i="9"/>
  <c r="F405" i="9" a="1"/>
  <c r="F405" i="9"/>
  <c r="G405" i="9" a="1"/>
  <c r="G405" i="9"/>
  <c r="H405" i="9" a="1"/>
  <c r="H405" i="9"/>
  <c r="I405" i="9" a="1"/>
  <c r="I405" i="9"/>
  <c r="J405" i="9" a="1"/>
  <c r="J405" i="9"/>
  <c r="B406" i="9" a="1"/>
  <c r="B406" i="9"/>
  <c r="C406" i="9" a="1"/>
  <c r="C406" i="9"/>
  <c r="D406" i="9" a="1"/>
  <c r="D406" i="9"/>
  <c r="E406" i="9" a="1"/>
  <c r="E406" i="9"/>
  <c r="F406" i="9" a="1"/>
  <c r="F406" i="9"/>
  <c r="G406" i="9" a="1"/>
  <c r="G406" i="9"/>
  <c r="H406" i="9" a="1"/>
  <c r="H406" i="9"/>
  <c r="I406" i="9" a="1"/>
  <c r="I406" i="9"/>
  <c r="J406" i="9" a="1"/>
  <c r="J406" i="9"/>
  <c r="B407" i="9" a="1"/>
  <c r="B407" i="9"/>
  <c r="C407" i="9" a="1"/>
  <c r="C407" i="9"/>
  <c r="D407" i="9" a="1"/>
  <c r="D407" i="9"/>
  <c r="E407" i="9" a="1"/>
  <c r="E407" i="9"/>
  <c r="F407" i="9" a="1"/>
  <c r="F407" i="9"/>
  <c r="G407" i="9" a="1"/>
  <c r="G407" i="9"/>
  <c r="H407" i="9" a="1"/>
  <c r="H407" i="9"/>
  <c r="I407" i="9" a="1"/>
  <c r="I407" i="9"/>
  <c r="J407" i="9" a="1"/>
  <c r="J407" i="9"/>
  <c r="B408" i="9" a="1"/>
  <c r="B408" i="9"/>
  <c r="C408" i="9" a="1"/>
  <c r="C408" i="9"/>
  <c r="D408" i="9" a="1"/>
  <c r="D408" i="9"/>
  <c r="E408" i="9" a="1"/>
  <c r="E408" i="9"/>
  <c r="F408" i="9" a="1"/>
  <c r="F408" i="9"/>
  <c r="G408" i="9" a="1"/>
  <c r="G408" i="9"/>
  <c r="H408" i="9" a="1"/>
  <c r="H408" i="9"/>
  <c r="I408" i="9" a="1"/>
  <c r="I408" i="9"/>
  <c r="J408" i="9" a="1"/>
  <c r="J408" i="9"/>
  <c r="B409" i="9" a="1"/>
  <c r="B409" i="9"/>
  <c r="C409" i="9" a="1"/>
  <c r="C409" i="9"/>
  <c r="D409" i="9" a="1"/>
  <c r="D409" i="9"/>
  <c r="E409" i="9" a="1"/>
  <c r="E409" i="9"/>
  <c r="F409" i="9" a="1"/>
  <c r="F409" i="9"/>
  <c r="G409" i="9" a="1"/>
  <c r="G409" i="9"/>
  <c r="H409" i="9" a="1"/>
  <c r="H409" i="9"/>
  <c r="I409" i="9" a="1"/>
  <c r="I409" i="9"/>
  <c r="J409" i="9" a="1"/>
  <c r="J409" i="9"/>
  <c r="B410" i="9" a="1"/>
  <c r="B410" i="9"/>
  <c r="C410" i="9" a="1"/>
  <c r="C410" i="9"/>
  <c r="D410" i="9" a="1"/>
  <c r="D410" i="9"/>
  <c r="E410" i="9" a="1"/>
  <c r="E410" i="9"/>
  <c r="F410" i="9" a="1"/>
  <c r="F410" i="9"/>
  <c r="G410" i="9" a="1"/>
  <c r="G410" i="9"/>
  <c r="H410" i="9" a="1"/>
  <c r="H410" i="9"/>
  <c r="I410" i="9" a="1"/>
  <c r="I410" i="9"/>
  <c r="J410" i="9" a="1"/>
  <c r="J410" i="9"/>
  <c r="B411" i="9" a="1"/>
  <c r="B411" i="9"/>
  <c r="C411" i="9" a="1"/>
  <c r="C411" i="9"/>
  <c r="D411" i="9" a="1"/>
  <c r="D411" i="9"/>
  <c r="E411" i="9" a="1"/>
  <c r="E411" i="9"/>
  <c r="F411" i="9" a="1"/>
  <c r="F411" i="9"/>
  <c r="G411" i="9" a="1"/>
  <c r="G411" i="9"/>
  <c r="H411" i="9" a="1"/>
  <c r="H411" i="9"/>
  <c r="I411" i="9" a="1"/>
  <c r="I411" i="9"/>
  <c r="J411" i="9" a="1"/>
  <c r="J411" i="9"/>
  <c r="B412" i="9" a="1"/>
  <c r="B412" i="9"/>
  <c r="C412" i="9" a="1"/>
  <c r="C412" i="9"/>
  <c r="D412" i="9" a="1"/>
  <c r="D412" i="9"/>
  <c r="E412" i="9" a="1"/>
  <c r="E412" i="9"/>
  <c r="F412" i="9" a="1"/>
  <c r="F412" i="9"/>
  <c r="G412" i="9" a="1"/>
  <c r="G412" i="9"/>
  <c r="H412" i="9" a="1"/>
  <c r="H412" i="9"/>
  <c r="I412" i="9" a="1"/>
  <c r="I412" i="9"/>
  <c r="J412" i="9" a="1"/>
  <c r="J412" i="9"/>
  <c r="B413" i="9" a="1"/>
  <c r="B413" i="9"/>
  <c r="C413" i="9" a="1"/>
  <c r="C413" i="9"/>
  <c r="D413" i="9" a="1"/>
  <c r="D413" i="9"/>
  <c r="E413" i="9" a="1"/>
  <c r="E413" i="9"/>
  <c r="F413" i="9" a="1"/>
  <c r="F413" i="9"/>
  <c r="G413" i="9" a="1"/>
  <c r="G413" i="9"/>
  <c r="H413" i="9" a="1"/>
  <c r="H413" i="9"/>
  <c r="I413" i="9" a="1"/>
  <c r="I413" i="9"/>
  <c r="J413" i="9" a="1"/>
  <c r="J413" i="9"/>
  <c r="B414" i="9" a="1"/>
  <c r="B414" i="9"/>
  <c r="C414" i="9" a="1"/>
  <c r="C414" i="9"/>
  <c r="D414" i="9" a="1"/>
  <c r="D414" i="9"/>
  <c r="E414" i="9" a="1"/>
  <c r="E414" i="9"/>
  <c r="F414" i="9" a="1"/>
  <c r="F414" i="9"/>
  <c r="G414" i="9" a="1"/>
  <c r="G414" i="9"/>
  <c r="H414" i="9" a="1"/>
  <c r="H414" i="9"/>
  <c r="I414" i="9" a="1"/>
  <c r="I414" i="9"/>
  <c r="J414" i="9" a="1"/>
  <c r="J414" i="9"/>
  <c r="B415" i="9" a="1"/>
  <c r="B415" i="9"/>
  <c r="C415" i="9" a="1"/>
  <c r="C415" i="9"/>
  <c r="D415" i="9" a="1"/>
  <c r="D415" i="9"/>
  <c r="E415" i="9" a="1"/>
  <c r="E415" i="9"/>
  <c r="F415" i="9" a="1"/>
  <c r="F415" i="9"/>
  <c r="G415" i="9" a="1"/>
  <c r="G415" i="9"/>
  <c r="H415" i="9" a="1"/>
  <c r="H415" i="9"/>
  <c r="I415" i="9" a="1"/>
  <c r="I415" i="9"/>
  <c r="J415" i="9" a="1"/>
  <c r="J415" i="9"/>
  <c r="B416" i="9" a="1"/>
  <c r="B416" i="9"/>
  <c r="C416" i="9" a="1"/>
  <c r="C416" i="9"/>
  <c r="D416" i="9" a="1"/>
  <c r="D416" i="9"/>
  <c r="E416" i="9" a="1"/>
  <c r="E416" i="9"/>
  <c r="F416" i="9" a="1"/>
  <c r="F416" i="9"/>
  <c r="G416" i="9" a="1"/>
  <c r="G416" i="9"/>
  <c r="H416" i="9" a="1"/>
  <c r="H416" i="9"/>
  <c r="I416" i="9" a="1"/>
  <c r="I416" i="9"/>
  <c r="J416" i="9" a="1"/>
  <c r="J416" i="9"/>
  <c r="B417" i="9" a="1"/>
  <c r="B417" i="9"/>
  <c r="C417" i="9" a="1"/>
  <c r="C417" i="9"/>
  <c r="D417" i="9" a="1"/>
  <c r="D417" i="9"/>
  <c r="E417" i="9" a="1"/>
  <c r="E417" i="9"/>
  <c r="F417" i="9" a="1"/>
  <c r="F417" i="9"/>
  <c r="G417" i="9" a="1"/>
  <c r="G417" i="9"/>
  <c r="H417" i="9" a="1"/>
  <c r="H417" i="9"/>
  <c r="I417" i="9" a="1"/>
  <c r="I417" i="9"/>
  <c r="J417" i="9" a="1"/>
  <c r="J417" i="9"/>
  <c r="B418" i="9" a="1"/>
  <c r="B418" i="9"/>
  <c r="C418" i="9" a="1"/>
  <c r="C418" i="9"/>
  <c r="D418" i="9" a="1"/>
  <c r="D418" i="9"/>
  <c r="E418" i="9" a="1"/>
  <c r="E418" i="9"/>
  <c r="F418" i="9" a="1"/>
  <c r="F418" i="9"/>
  <c r="G418" i="9" a="1"/>
  <c r="G418" i="9"/>
  <c r="H418" i="9" a="1"/>
  <c r="H418" i="9"/>
  <c r="I418" i="9" a="1"/>
  <c r="I418" i="9"/>
  <c r="J418" i="9" a="1"/>
  <c r="J418" i="9"/>
  <c r="B419" i="9" a="1"/>
  <c r="B419" i="9"/>
  <c r="C419" i="9" a="1"/>
  <c r="C419" i="9"/>
  <c r="D419" i="9" a="1"/>
  <c r="D419" i="9"/>
  <c r="E419" i="9" a="1"/>
  <c r="E419" i="9"/>
  <c r="F419" i="9" a="1"/>
  <c r="F419" i="9"/>
  <c r="G419" i="9" a="1"/>
  <c r="G419" i="9"/>
  <c r="H419" i="9" a="1"/>
  <c r="H419" i="9"/>
  <c r="I419" i="9" a="1"/>
  <c r="I419" i="9"/>
  <c r="J419" i="9" a="1"/>
  <c r="J419" i="9"/>
  <c r="B420" i="9" a="1"/>
  <c r="B420" i="9"/>
  <c r="C420" i="9" a="1"/>
  <c r="C420" i="9"/>
  <c r="D420" i="9" a="1"/>
  <c r="D420" i="9"/>
  <c r="E420" i="9" a="1"/>
  <c r="E420" i="9"/>
  <c r="F420" i="9" a="1"/>
  <c r="F420" i="9"/>
  <c r="G420" i="9" a="1"/>
  <c r="G420" i="9"/>
  <c r="H420" i="9" a="1"/>
  <c r="H420" i="9"/>
  <c r="I420" i="9" a="1"/>
  <c r="I420" i="9"/>
  <c r="J420" i="9" a="1"/>
  <c r="J420" i="9"/>
  <c r="B421" i="9" a="1"/>
  <c r="B421" i="9"/>
  <c r="C421" i="9" a="1"/>
  <c r="C421" i="9"/>
  <c r="D421" i="9" a="1"/>
  <c r="D421" i="9"/>
  <c r="E421" i="9" a="1"/>
  <c r="E421" i="9"/>
  <c r="F421" i="9" a="1"/>
  <c r="F421" i="9"/>
  <c r="G421" i="9" a="1"/>
  <c r="G421" i="9"/>
  <c r="H421" i="9" a="1"/>
  <c r="H421" i="9"/>
  <c r="I421" i="9" a="1"/>
  <c r="I421" i="9"/>
  <c r="J421" i="9" a="1"/>
  <c r="J421" i="9"/>
  <c r="B422" i="9" a="1"/>
  <c r="B422" i="9"/>
  <c r="C422" i="9" a="1"/>
  <c r="C422" i="9"/>
  <c r="D422" i="9" a="1"/>
  <c r="D422" i="9"/>
  <c r="E422" i="9" a="1"/>
  <c r="E422" i="9"/>
  <c r="F422" i="9" a="1"/>
  <c r="F422" i="9"/>
  <c r="G422" i="9" a="1"/>
  <c r="G422" i="9"/>
  <c r="H422" i="9" a="1"/>
  <c r="H422" i="9"/>
  <c r="I422" i="9" a="1"/>
  <c r="I422" i="9"/>
  <c r="J422" i="9" a="1"/>
  <c r="J422" i="9"/>
  <c r="B423" i="9" a="1"/>
  <c r="B423" i="9"/>
  <c r="C423" i="9" a="1"/>
  <c r="C423" i="9"/>
  <c r="D423" i="9" a="1"/>
  <c r="D423" i="9"/>
  <c r="E423" i="9" a="1"/>
  <c r="E423" i="9"/>
  <c r="F423" i="9" a="1"/>
  <c r="F423" i="9"/>
  <c r="G423" i="9" a="1"/>
  <c r="G423" i="9"/>
  <c r="H423" i="9" a="1"/>
  <c r="H423" i="9"/>
  <c r="I423" i="9" a="1"/>
  <c r="I423" i="9"/>
  <c r="J423" i="9" a="1"/>
  <c r="J423" i="9"/>
  <c r="B424" i="9" a="1"/>
  <c r="B424" i="9"/>
  <c r="C424" i="9" a="1"/>
  <c r="C424" i="9"/>
  <c r="D424" i="9" a="1"/>
  <c r="D424" i="9"/>
  <c r="E424" i="9" a="1"/>
  <c r="E424" i="9"/>
  <c r="F424" i="9" a="1"/>
  <c r="F424" i="9"/>
  <c r="G424" i="9" a="1"/>
  <c r="G424" i="9"/>
  <c r="H424" i="9" a="1"/>
  <c r="H424" i="9"/>
  <c r="I424" i="9" a="1"/>
  <c r="I424" i="9"/>
  <c r="J424" i="9" a="1"/>
  <c r="J424" i="9"/>
  <c r="B425" i="9" a="1"/>
  <c r="B425" i="9"/>
  <c r="C425" i="9" a="1"/>
  <c r="C425" i="9"/>
  <c r="D425" i="9" a="1"/>
  <c r="D425" i="9"/>
  <c r="E425" i="9" a="1"/>
  <c r="E425" i="9"/>
  <c r="F425" i="9" a="1"/>
  <c r="F425" i="9"/>
  <c r="G425" i="9" a="1"/>
  <c r="G425" i="9"/>
  <c r="H425" i="9" a="1"/>
  <c r="H425" i="9"/>
  <c r="I425" i="9" a="1"/>
  <c r="I425" i="9"/>
  <c r="J425" i="9" a="1"/>
  <c r="J425" i="9"/>
  <c r="B426" i="9" a="1"/>
  <c r="B426" i="9"/>
  <c r="C426" i="9" a="1"/>
  <c r="C426" i="9"/>
  <c r="D426" i="9" a="1"/>
  <c r="D426" i="9"/>
  <c r="E426" i="9" a="1"/>
  <c r="E426" i="9"/>
  <c r="F426" i="9" a="1"/>
  <c r="F426" i="9"/>
  <c r="G426" i="9" a="1"/>
  <c r="G426" i="9"/>
  <c r="H426" i="9" a="1"/>
  <c r="H426" i="9"/>
  <c r="I426" i="9" a="1"/>
  <c r="I426" i="9"/>
  <c r="J426" i="9" a="1"/>
  <c r="J426" i="9"/>
  <c r="B427" i="9" a="1"/>
  <c r="B427" i="9"/>
  <c r="C427" i="9" a="1"/>
  <c r="C427" i="9"/>
  <c r="D427" i="9" a="1"/>
  <c r="D427" i="9"/>
  <c r="E427" i="9" a="1"/>
  <c r="E427" i="9"/>
  <c r="F427" i="9" a="1"/>
  <c r="F427" i="9"/>
  <c r="G427" i="9" a="1"/>
  <c r="G427" i="9"/>
  <c r="H427" i="9" a="1"/>
  <c r="H427" i="9"/>
  <c r="I427" i="9" a="1"/>
  <c r="I427" i="9"/>
  <c r="J427" i="9" a="1"/>
  <c r="J427" i="9"/>
  <c r="B428" i="9" a="1"/>
  <c r="B428" i="9"/>
  <c r="C428" i="9" a="1"/>
  <c r="C428" i="9"/>
  <c r="D428" i="9" a="1"/>
  <c r="D428" i="9"/>
  <c r="E428" i="9" a="1"/>
  <c r="E428" i="9"/>
  <c r="F428" i="9" a="1"/>
  <c r="F428" i="9"/>
  <c r="G428" i="9" a="1"/>
  <c r="G428" i="9"/>
  <c r="H428" i="9" a="1"/>
  <c r="H428" i="9"/>
  <c r="I428" i="9" a="1"/>
  <c r="I428" i="9"/>
  <c r="J428" i="9" a="1"/>
  <c r="J428" i="9"/>
  <c r="B429" i="9" a="1"/>
  <c r="B429" i="9"/>
  <c r="C429" i="9" a="1"/>
  <c r="C429" i="9"/>
  <c r="D429" i="9" a="1"/>
  <c r="D429" i="9"/>
  <c r="E429" i="9" a="1"/>
  <c r="E429" i="9"/>
  <c r="F429" i="9" a="1"/>
  <c r="F429" i="9"/>
  <c r="G429" i="9" a="1"/>
  <c r="G429" i="9"/>
  <c r="H429" i="9" a="1"/>
  <c r="H429" i="9"/>
  <c r="I429" i="9" a="1"/>
  <c r="I429" i="9"/>
  <c r="J429" i="9" a="1"/>
  <c r="J429" i="9"/>
  <c r="B430" i="9" a="1"/>
  <c r="B430" i="9"/>
  <c r="C430" i="9" a="1"/>
  <c r="C430" i="9"/>
  <c r="D430" i="9" a="1"/>
  <c r="D430" i="9"/>
  <c r="E430" i="9" a="1"/>
  <c r="E430" i="9"/>
  <c r="F430" i="9" a="1"/>
  <c r="F430" i="9"/>
  <c r="G430" i="9" a="1"/>
  <c r="G430" i="9"/>
  <c r="H430" i="9" a="1"/>
  <c r="H430" i="9"/>
  <c r="I430" i="9" a="1"/>
  <c r="I430" i="9"/>
  <c r="J430" i="9" a="1"/>
  <c r="J430" i="9"/>
  <c r="B431" i="9" a="1"/>
  <c r="B431" i="9"/>
  <c r="C431" i="9" a="1"/>
  <c r="C431" i="9"/>
  <c r="D431" i="9" a="1"/>
  <c r="D431" i="9"/>
  <c r="E431" i="9" a="1"/>
  <c r="E431" i="9"/>
  <c r="F431" i="9" a="1"/>
  <c r="F431" i="9"/>
  <c r="G431" i="9" a="1"/>
  <c r="G431" i="9"/>
  <c r="H431" i="9" a="1"/>
  <c r="H431" i="9"/>
  <c r="I431" i="9" a="1"/>
  <c r="I431" i="9"/>
  <c r="J431" i="9" a="1"/>
  <c r="J431" i="9"/>
  <c r="B432" i="9" a="1"/>
  <c r="B432" i="9"/>
  <c r="C432" i="9" a="1"/>
  <c r="C432" i="9"/>
  <c r="D432" i="9" a="1"/>
  <c r="D432" i="9"/>
  <c r="E432" i="9" a="1"/>
  <c r="E432" i="9"/>
  <c r="F432" i="9" a="1"/>
  <c r="F432" i="9"/>
  <c r="G432" i="9" a="1"/>
  <c r="G432" i="9"/>
  <c r="H432" i="9" a="1"/>
  <c r="H432" i="9"/>
  <c r="I432" i="9" a="1"/>
  <c r="I432" i="9"/>
  <c r="J432" i="9" a="1"/>
  <c r="J432" i="9"/>
  <c r="B433" i="9" a="1"/>
  <c r="B433" i="9"/>
  <c r="C433" i="9" a="1"/>
  <c r="C433" i="9"/>
  <c r="D433" i="9" a="1"/>
  <c r="D433" i="9"/>
  <c r="E433" i="9" a="1"/>
  <c r="E433" i="9"/>
  <c r="F433" i="9" a="1"/>
  <c r="F433" i="9"/>
  <c r="G433" i="9" a="1"/>
  <c r="G433" i="9"/>
  <c r="H433" i="9" a="1"/>
  <c r="H433" i="9"/>
  <c r="I433" i="9" a="1"/>
  <c r="I433" i="9"/>
  <c r="J433" i="9" a="1"/>
  <c r="J433" i="9"/>
  <c r="B434" i="9" a="1"/>
  <c r="B434" i="9"/>
  <c r="C434" i="9" a="1"/>
  <c r="C434" i="9"/>
  <c r="D434" i="9" a="1"/>
  <c r="D434" i="9"/>
  <c r="E434" i="9" a="1"/>
  <c r="E434" i="9"/>
  <c r="F434" i="9" a="1"/>
  <c r="F434" i="9"/>
  <c r="G434" i="9" a="1"/>
  <c r="G434" i="9"/>
  <c r="H434" i="9" a="1"/>
  <c r="H434" i="9"/>
  <c r="I434" i="9" a="1"/>
  <c r="I434" i="9"/>
  <c r="J434" i="9" a="1"/>
  <c r="J434" i="9"/>
  <c r="B435" i="9" a="1"/>
  <c r="B435" i="9"/>
  <c r="C435" i="9" a="1"/>
  <c r="C435" i="9"/>
  <c r="D435" i="9" a="1"/>
  <c r="D435" i="9"/>
  <c r="E435" i="9" a="1"/>
  <c r="E435" i="9"/>
  <c r="F435" i="9" a="1"/>
  <c r="F435" i="9"/>
  <c r="G435" i="9" a="1"/>
  <c r="G435" i="9"/>
  <c r="H435" i="9" a="1"/>
  <c r="H435" i="9"/>
  <c r="I435" i="9" a="1"/>
  <c r="I435" i="9"/>
  <c r="J435" i="9" a="1"/>
  <c r="J435" i="9"/>
  <c r="B436" i="9" a="1"/>
  <c r="B436" i="9"/>
  <c r="C436" i="9" a="1"/>
  <c r="C436" i="9"/>
  <c r="D436" i="9" a="1"/>
  <c r="D436" i="9"/>
  <c r="E436" i="9" a="1"/>
  <c r="E436" i="9"/>
  <c r="F436" i="9" a="1"/>
  <c r="F436" i="9"/>
  <c r="G436" i="9" a="1"/>
  <c r="G436" i="9"/>
  <c r="H436" i="9" a="1"/>
  <c r="H436" i="9"/>
  <c r="I436" i="9" a="1"/>
  <c r="I436" i="9"/>
  <c r="J436" i="9" a="1"/>
  <c r="J436" i="9"/>
  <c r="B437" i="9" a="1"/>
  <c r="B437" i="9"/>
  <c r="C437" i="9" a="1"/>
  <c r="C437" i="9"/>
  <c r="D437" i="9" a="1"/>
  <c r="D437" i="9"/>
  <c r="E437" i="9" a="1"/>
  <c r="E437" i="9"/>
  <c r="F437" i="9" a="1"/>
  <c r="F437" i="9"/>
  <c r="G437" i="9" a="1"/>
  <c r="G437" i="9"/>
  <c r="H437" i="9" a="1"/>
  <c r="H437" i="9"/>
  <c r="I437" i="9" a="1"/>
  <c r="I437" i="9"/>
  <c r="J437" i="9" a="1"/>
  <c r="J437" i="9"/>
  <c r="B438" i="9" a="1"/>
  <c r="B438" i="9"/>
  <c r="C438" i="9" a="1"/>
  <c r="C438" i="9"/>
  <c r="D438" i="9" a="1"/>
  <c r="D438" i="9"/>
  <c r="E438" i="9" a="1"/>
  <c r="E438" i="9"/>
  <c r="F438" i="9" a="1"/>
  <c r="F438" i="9"/>
  <c r="G438" i="9" a="1"/>
  <c r="G438" i="9"/>
  <c r="H438" i="9" a="1"/>
  <c r="H438" i="9"/>
  <c r="I438" i="9" a="1"/>
  <c r="I438" i="9"/>
  <c r="J438" i="9" a="1"/>
  <c r="J438" i="9"/>
  <c r="B439" i="9" a="1"/>
  <c r="B439" i="9"/>
  <c r="C439" i="9" a="1"/>
  <c r="C439" i="9"/>
  <c r="D439" i="9" a="1"/>
  <c r="D439" i="9"/>
  <c r="E439" i="9" a="1"/>
  <c r="E439" i="9"/>
  <c r="F439" i="9" a="1"/>
  <c r="F439" i="9"/>
  <c r="G439" i="9" a="1"/>
  <c r="G439" i="9"/>
  <c r="H439" i="9" a="1"/>
  <c r="H439" i="9"/>
  <c r="I439" i="9" a="1"/>
  <c r="I439" i="9"/>
  <c r="J439" i="9" a="1"/>
  <c r="J439" i="9"/>
  <c r="B440" i="9" a="1"/>
  <c r="B440" i="9"/>
  <c r="C440" i="9" a="1"/>
  <c r="C440" i="9"/>
  <c r="D440" i="9" a="1"/>
  <c r="D440" i="9"/>
  <c r="E440" i="9" a="1"/>
  <c r="E440" i="9"/>
  <c r="F440" i="9" a="1"/>
  <c r="F440" i="9"/>
  <c r="G440" i="9" a="1"/>
  <c r="G440" i="9"/>
  <c r="H440" i="9" a="1"/>
  <c r="H440" i="9"/>
  <c r="I440" i="9" a="1"/>
  <c r="I440" i="9"/>
  <c r="J440" i="9" a="1"/>
  <c r="J440" i="9"/>
  <c r="B441" i="9" a="1"/>
  <c r="B441" i="9"/>
  <c r="C441" i="9" a="1"/>
  <c r="C441" i="9"/>
  <c r="D441" i="9" a="1"/>
  <c r="D441" i="9"/>
  <c r="E441" i="9" a="1"/>
  <c r="E441" i="9"/>
  <c r="F441" i="9" a="1"/>
  <c r="F441" i="9"/>
  <c r="G441" i="9" a="1"/>
  <c r="G441" i="9"/>
  <c r="H441" i="9" a="1"/>
  <c r="H441" i="9"/>
  <c r="I441" i="9" a="1"/>
  <c r="I441" i="9"/>
  <c r="J441" i="9" a="1"/>
  <c r="J441" i="9"/>
  <c r="B442" i="9" a="1"/>
  <c r="B442" i="9"/>
  <c r="C442" i="9" a="1"/>
  <c r="C442" i="9"/>
  <c r="D442" i="9" a="1"/>
  <c r="D442" i="9"/>
  <c r="E442" i="9" a="1"/>
  <c r="E442" i="9"/>
  <c r="F442" i="9" a="1"/>
  <c r="F442" i="9"/>
  <c r="G442" i="9" a="1"/>
  <c r="G442" i="9"/>
  <c r="H442" i="9" a="1"/>
  <c r="H442" i="9"/>
  <c r="I442" i="9" a="1"/>
  <c r="I442" i="9"/>
  <c r="J442" i="9" a="1"/>
  <c r="J442" i="9"/>
  <c r="B443" i="9" a="1"/>
  <c r="B443" i="9"/>
  <c r="C443" i="9" a="1"/>
  <c r="C443" i="9"/>
  <c r="D443" i="9" a="1"/>
  <c r="D443" i="9"/>
  <c r="E443" i="9" a="1"/>
  <c r="E443" i="9"/>
  <c r="F443" i="9" a="1"/>
  <c r="F443" i="9"/>
  <c r="G443" i="9" a="1"/>
  <c r="G443" i="9"/>
  <c r="H443" i="9" a="1"/>
  <c r="H443" i="9"/>
  <c r="I443" i="9" a="1"/>
  <c r="I443" i="9"/>
  <c r="J443" i="9" a="1"/>
  <c r="J443" i="9"/>
  <c r="B444" i="9" a="1"/>
  <c r="B444" i="9"/>
  <c r="C444" i="9" a="1"/>
  <c r="C444" i="9"/>
  <c r="D444" i="9" a="1"/>
  <c r="D444" i="9"/>
  <c r="E444" i="9" a="1"/>
  <c r="E444" i="9"/>
  <c r="F444" i="9" a="1"/>
  <c r="F444" i="9"/>
  <c r="G444" i="9" a="1"/>
  <c r="G444" i="9"/>
  <c r="H444" i="9" a="1"/>
  <c r="H444" i="9"/>
  <c r="I444" i="9" a="1"/>
  <c r="I444" i="9"/>
  <c r="J444" i="9" a="1"/>
  <c r="J444" i="9"/>
  <c r="B445" i="9" a="1"/>
  <c r="B445" i="9"/>
  <c r="C445" i="9" a="1"/>
  <c r="C445" i="9"/>
  <c r="D445" i="9" a="1"/>
  <c r="D445" i="9"/>
  <c r="E445" i="9" a="1"/>
  <c r="E445" i="9"/>
  <c r="F445" i="9" a="1"/>
  <c r="F445" i="9"/>
  <c r="G445" i="9" a="1"/>
  <c r="G445" i="9"/>
  <c r="H445" i="9" a="1"/>
  <c r="H445" i="9"/>
  <c r="I445" i="9" a="1"/>
  <c r="I445" i="9"/>
  <c r="J445" i="9" a="1"/>
  <c r="J445" i="9"/>
  <c r="B446" i="9" a="1"/>
  <c r="B446" i="9"/>
  <c r="C446" i="9" a="1"/>
  <c r="C446" i="9"/>
  <c r="D446" i="9" a="1"/>
  <c r="D446" i="9"/>
  <c r="E446" i="9" a="1"/>
  <c r="E446" i="9"/>
  <c r="F446" i="9" a="1"/>
  <c r="F446" i="9"/>
  <c r="G446" i="9" a="1"/>
  <c r="G446" i="9"/>
  <c r="H446" i="9" a="1"/>
  <c r="H446" i="9"/>
  <c r="I446" i="9" a="1"/>
  <c r="I446" i="9"/>
  <c r="J446" i="9" a="1"/>
  <c r="J446" i="9"/>
  <c r="B447" i="9" a="1"/>
  <c r="B447" i="9"/>
  <c r="C447" i="9" a="1"/>
  <c r="C447" i="9"/>
  <c r="D447" i="9" a="1"/>
  <c r="D447" i="9"/>
  <c r="E447" i="9" a="1"/>
  <c r="E447" i="9"/>
  <c r="F447" i="9" a="1"/>
  <c r="F447" i="9"/>
  <c r="G447" i="9" a="1"/>
  <c r="G447" i="9"/>
  <c r="H447" i="9" a="1"/>
  <c r="H447" i="9"/>
  <c r="I447" i="9" a="1"/>
  <c r="I447" i="9"/>
  <c r="J447" i="9" a="1"/>
  <c r="J447" i="9"/>
  <c r="B448" i="9" a="1"/>
  <c r="B448" i="9"/>
  <c r="C448" i="9" a="1"/>
  <c r="C448" i="9"/>
  <c r="D448" i="9" a="1"/>
  <c r="D448" i="9"/>
  <c r="E448" i="9" a="1"/>
  <c r="E448" i="9"/>
  <c r="F448" i="9" a="1"/>
  <c r="F448" i="9"/>
  <c r="G448" i="9" a="1"/>
  <c r="G448" i="9"/>
  <c r="H448" i="9" a="1"/>
  <c r="H448" i="9"/>
  <c r="I448" i="9" a="1"/>
  <c r="I448" i="9"/>
  <c r="J448" i="9" a="1"/>
  <c r="J448" i="9"/>
  <c r="B449" i="9" a="1"/>
  <c r="B449" i="9"/>
  <c r="C449" i="9" a="1"/>
  <c r="C449" i="9"/>
  <c r="D449" i="9" a="1"/>
  <c r="D449" i="9"/>
  <c r="E449" i="9" a="1"/>
  <c r="E449" i="9"/>
  <c r="F449" i="9" a="1"/>
  <c r="F449" i="9"/>
  <c r="G449" i="9" a="1"/>
  <c r="G449" i="9"/>
  <c r="H449" i="9" a="1"/>
  <c r="H449" i="9"/>
  <c r="I449" i="9" a="1"/>
  <c r="I449" i="9"/>
  <c r="J449" i="9" a="1"/>
  <c r="J449" i="9"/>
  <c r="B450" i="9" a="1"/>
  <c r="B450" i="9"/>
  <c r="C450" i="9" a="1"/>
  <c r="C450" i="9"/>
  <c r="D450" i="9" a="1"/>
  <c r="D450" i="9"/>
  <c r="E450" i="9" a="1"/>
  <c r="E450" i="9"/>
  <c r="F450" i="9" a="1"/>
  <c r="F450" i="9"/>
  <c r="G450" i="9" a="1"/>
  <c r="G450" i="9"/>
  <c r="H450" i="9" a="1"/>
  <c r="H450" i="9"/>
  <c r="I450" i="9" a="1"/>
  <c r="I450" i="9"/>
  <c r="J450" i="9" a="1"/>
  <c r="J450" i="9"/>
  <c r="B451" i="9" a="1"/>
  <c r="B451" i="9"/>
  <c r="C451" i="9" a="1"/>
  <c r="C451" i="9"/>
  <c r="D451" i="9" a="1"/>
  <c r="D451" i="9"/>
  <c r="E451" i="9" a="1"/>
  <c r="E451" i="9"/>
  <c r="F451" i="9" a="1"/>
  <c r="F451" i="9"/>
  <c r="G451" i="9" a="1"/>
  <c r="G451" i="9"/>
  <c r="H451" i="9" a="1"/>
  <c r="H451" i="9"/>
  <c r="I451" i="9" a="1"/>
  <c r="I451" i="9"/>
  <c r="J451" i="9" a="1"/>
  <c r="J451" i="9"/>
  <c r="B452" i="9" a="1"/>
  <c r="B452" i="9"/>
  <c r="C452" i="9" a="1"/>
  <c r="C452" i="9"/>
  <c r="D452" i="9" a="1"/>
  <c r="D452" i="9"/>
  <c r="E452" i="9" a="1"/>
  <c r="E452" i="9"/>
  <c r="F452" i="9" a="1"/>
  <c r="F452" i="9"/>
  <c r="G452" i="9" a="1"/>
  <c r="G452" i="9"/>
  <c r="H452" i="9" a="1"/>
  <c r="H452" i="9"/>
  <c r="I452" i="9" a="1"/>
  <c r="I452" i="9"/>
  <c r="J452" i="9" a="1"/>
  <c r="J452" i="9"/>
  <c r="B453" i="9" a="1"/>
  <c r="B453" i="9"/>
  <c r="C453" i="9" a="1"/>
  <c r="C453" i="9"/>
  <c r="D453" i="9" a="1"/>
  <c r="D453" i="9"/>
  <c r="E453" i="9" a="1"/>
  <c r="E453" i="9"/>
  <c r="F453" i="9" a="1"/>
  <c r="F453" i="9"/>
  <c r="G453" i="9" a="1"/>
  <c r="G453" i="9"/>
  <c r="H453" i="9" a="1"/>
  <c r="H453" i="9"/>
  <c r="I453" i="9" a="1"/>
  <c r="I453" i="9"/>
  <c r="J453" i="9" a="1"/>
  <c r="J453" i="9"/>
  <c r="B454" i="9" a="1"/>
  <c r="B454" i="9"/>
  <c r="C454" i="9" a="1"/>
  <c r="C454" i="9"/>
  <c r="D454" i="9" a="1"/>
  <c r="D454" i="9"/>
  <c r="E454" i="9" a="1"/>
  <c r="E454" i="9"/>
  <c r="F454" i="9" a="1"/>
  <c r="F454" i="9"/>
  <c r="G454" i="9" a="1"/>
  <c r="G454" i="9"/>
  <c r="H454" i="9" a="1"/>
  <c r="H454" i="9"/>
  <c r="I454" i="9" a="1"/>
  <c r="I454" i="9"/>
  <c r="J454" i="9" a="1"/>
  <c r="J454" i="9"/>
  <c r="B455" i="9" a="1"/>
  <c r="B455" i="9"/>
  <c r="C455" i="9" a="1"/>
  <c r="C455" i="9"/>
  <c r="D455" i="9" a="1"/>
  <c r="D455" i="9"/>
  <c r="E455" i="9" a="1"/>
  <c r="E455" i="9"/>
  <c r="F455" i="9" a="1"/>
  <c r="F455" i="9"/>
  <c r="G455" i="9" a="1"/>
  <c r="G455" i="9"/>
  <c r="H455" i="9" a="1"/>
  <c r="H455" i="9"/>
  <c r="I455" i="9" a="1"/>
  <c r="I455" i="9"/>
  <c r="J455" i="9" a="1"/>
  <c r="J455" i="9"/>
  <c r="B456" i="9" a="1"/>
  <c r="B456" i="9"/>
  <c r="C456" i="9" a="1"/>
  <c r="C456" i="9"/>
  <c r="D456" i="9" a="1"/>
  <c r="D456" i="9"/>
  <c r="E456" i="9" a="1"/>
  <c r="E456" i="9"/>
  <c r="F456" i="9" a="1"/>
  <c r="F456" i="9"/>
  <c r="G456" i="9" a="1"/>
  <c r="G456" i="9"/>
  <c r="H456" i="9" a="1"/>
  <c r="H456" i="9"/>
  <c r="I456" i="9" a="1"/>
  <c r="I456" i="9"/>
  <c r="J456" i="9" a="1"/>
  <c r="J456" i="9"/>
  <c r="B457" i="9" a="1"/>
  <c r="B457" i="9"/>
  <c r="C457" i="9" a="1"/>
  <c r="C457" i="9"/>
  <c r="D457" i="9" a="1"/>
  <c r="D457" i="9"/>
  <c r="E457" i="9" a="1"/>
  <c r="E457" i="9"/>
  <c r="F457" i="9" a="1"/>
  <c r="F457" i="9"/>
  <c r="G457" i="9" a="1"/>
  <c r="G457" i="9"/>
  <c r="H457" i="9" a="1"/>
  <c r="H457" i="9"/>
  <c r="I457" i="9" a="1"/>
  <c r="I457" i="9"/>
  <c r="J457" i="9" a="1"/>
  <c r="J457" i="9"/>
  <c r="B458" i="9" a="1"/>
  <c r="B458" i="9"/>
  <c r="C458" i="9" a="1"/>
  <c r="C458" i="9"/>
  <c r="D458" i="9" a="1"/>
  <c r="D458" i="9"/>
  <c r="E458" i="9" a="1"/>
  <c r="E458" i="9"/>
  <c r="F458" i="9" a="1"/>
  <c r="F458" i="9"/>
  <c r="G458" i="9" a="1"/>
  <c r="G458" i="9"/>
  <c r="H458" i="9" a="1"/>
  <c r="H458" i="9"/>
  <c r="I458" i="9" a="1"/>
  <c r="I458" i="9"/>
  <c r="J458" i="9" a="1"/>
  <c r="J458" i="9"/>
  <c r="B459" i="9" a="1"/>
  <c r="B459" i="9"/>
  <c r="C459" i="9" a="1"/>
  <c r="C459" i="9"/>
  <c r="D459" i="9" a="1"/>
  <c r="D459" i="9"/>
  <c r="E459" i="9" a="1"/>
  <c r="E459" i="9"/>
  <c r="F459" i="9" a="1"/>
  <c r="F459" i="9"/>
  <c r="G459" i="9" a="1"/>
  <c r="G459" i="9"/>
  <c r="H459" i="9" a="1"/>
  <c r="H459" i="9"/>
  <c r="I459" i="9" a="1"/>
  <c r="I459" i="9"/>
  <c r="J459" i="9" a="1"/>
  <c r="J459" i="9"/>
  <c r="B460" i="9" a="1"/>
  <c r="B460" i="9"/>
  <c r="C460" i="9" a="1"/>
  <c r="C460" i="9"/>
  <c r="D460" i="9" a="1"/>
  <c r="D460" i="9"/>
  <c r="E460" i="9" a="1"/>
  <c r="E460" i="9"/>
  <c r="F460" i="9" a="1"/>
  <c r="F460" i="9"/>
  <c r="G460" i="9" a="1"/>
  <c r="G460" i="9"/>
  <c r="H460" i="9" a="1"/>
  <c r="H460" i="9"/>
  <c r="I460" i="9" a="1"/>
  <c r="I460" i="9"/>
  <c r="J460" i="9" a="1"/>
  <c r="J460" i="9"/>
  <c r="B461" i="9" a="1"/>
  <c r="B461" i="9"/>
  <c r="C461" i="9" a="1"/>
  <c r="C461" i="9"/>
  <c r="D461" i="9" a="1"/>
  <c r="D461" i="9"/>
  <c r="E461" i="9" a="1"/>
  <c r="E461" i="9"/>
  <c r="F461" i="9" a="1"/>
  <c r="F461" i="9"/>
  <c r="G461" i="9" a="1"/>
  <c r="G461" i="9"/>
  <c r="H461" i="9" a="1"/>
  <c r="H461" i="9"/>
  <c r="I461" i="9" a="1"/>
  <c r="I461" i="9"/>
  <c r="J461" i="9" a="1"/>
  <c r="J461" i="9"/>
  <c r="B462" i="9" a="1"/>
  <c r="B462" i="9"/>
  <c r="C462" i="9" a="1"/>
  <c r="C462" i="9"/>
  <c r="D462" i="9" a="1"/>
  <c r="D462" i="9"/>
  <c r="E462" i="9" a="1"/>
  <c r="E462" i="9"/>
  <c r="F462" i="9" a="1"/>
  <c r="F462" i="9"/>
  <c r="G462" i="9" a="1"/>
  <c r="G462" i="9"/>
  <c r="H462" i="9" a="1"/>
  <c r="H462" i="9"/>
  <c r="I462" i="9" a="1"/>
  <c r="I462" i="9"/>
  <c r="J462" i="9" a="1"/>
  <c r="J462" i="9"/>
  <c r="B463" i="9" a="1"/>
  <c r="B463" i="9"/>
  <c r="C463" i="9" a="1"/>
  <c r="C463" i="9"/>
  <c r="D463" i="9" a="1"/>
  <c r="D463" i="9"/>
  <c r="E463" i="9" a="1"/>
  <c r="E463" i="9"/>
  <c r="F463" i="9" a="1"/>
  <c r="F463" i="9"/>
  <c r="G463" i="9" a="1"/>
  <c r="G463" i="9"/>
  <c r="H463" i="9" a="1"/>
  <c r="H463" i="9"/>
  <c r="I463" i="9" a="1"/>
  <c r="I463" i="9"/>
  <c r="J463" i="9" a="1"/>
  <c r="J463" i="9"/>
  <c r="B464" i="9" a="1"/>
  <c r="B464" i="9"/>
  <c r="C464" i="9" a="1"/>
  <c r="C464" i="9"/>
  <c r="D464" i="9" a="1"/>
  <c r="D464" i="9"/>
  <c r="E464" i="9" a="1"/>
  <c r="E464" i="9"/>
  <c r="F464" i="9" a="1"/>
  <c r="F464" i="9"/>
  <c r="G464" i="9" a="1"/>
  <c r="G464" i="9"/>
  <c r="H464" i="9" a="1"/>
  <c r="H464" i="9"/>
  <c r="I464" i="9" a="1"/>
  <c r="I464" i="9"/>
  <c r="J464" i="9" a="1"/>
  <c r="J464" i="9"/>
  <c r="B465" i="9" a="1"/>
  <c r="B465" i="9"/>
  <c r="C465" i="9" a="1"/>
  <c r="C465" i="9"/>
  <c r="D465" i="9" a="1"/>
  <c r="D465" i="9"/>
  <c r="E465" i="9" a="1"/>
  <c r="E465" i="9"/>
  <c r="F465" i="9" a="1"/>
  <c r="F465" i="9"/>
  <c r="G465" i="9" a="1"/>
  <c r="G465" i="9"/>
  <c r="H465" i="9" a="1"/>
  <c r="H465" i="9"/>
  <c r="I465" i="9" a="1"/>
  <c r="I465" i="9"/>
  <c r="J465" i="9" a="1"/>
  <c r="J465" i="9"/>
  <c r="B466" i="9" a="1"/>
  <c r="B466" i="9"/>
  <c r="C466" i="9" a="1"/>
  <c r="C466" i="9"/>
  <c r="D466" i="9" a="1"/>
  <c r="D466" i="9"/>
  <c r="E466" i="9" a="1"/>
  <c r="E466" i="9"/>
  <c r="F466" i="9" a="1"/>
  <c r="F466" i="9"/>
  <c r="G466" i="9" a="1"/>
  <c r="G466" i="9"/>
  <c r="H466" i="9" a="1"/>
  <c r="H466" i="9"/>
  <c r="I466" i="9" a="1"/>
  <c r="I466" i="9"/>
  <c r="J466" i="9" a="1"/>
  <c r="J466" i="9"/>
  <c r="B467" i="9" a="1"/>
  <c r="B467" i="9"/>
  <c r="C467" i="9" a="1"/>
  <c r="C467" i="9"/>
  <c r="D467" i="9" a="1"/>
  <c r="D467" i="9"/>
  <c r="E467" i="9" a="1"/>
  <c r="E467" i="9"/>
  <c r="F467" i="9" a="1"/>
  <c r="F467" i="9"/>
  <c r="G467" i="9" a="1"/>
  <c r="G467" i="9"/>
  <c r="H467" i="9" a="1"/>
  <c r="H467" i="9"/>
  <c r="I467" i="9" a="1"/>
  <c r="I467" i="9"/>
  <c r="J467" i="9" a="1"/>
  <c r="J467" i="9"/>
  <c r="B468" i="9" a="1"/>
  <c r="B468" i="9"/>
  <c r="C468" i="9" a="1"/>
  <c r="C468" i="9"/>
  <c r="D468" i="9" a="1"/>
  <c r="D468" i="9"/>
  <c r="E468" i="9" a="1"/>
  <c r="E468" i="9"/>
  <c r="F468" i="9" a="1"/>
  <c r="F468" i="9"/>
  <c r="G468" i="9" a="1"/>
  <c r="G468" i="9"/>
  <c r="H468" i="9" a="1"/>
  <c r="H468" i="9"/>
  <c r="I468" i="9" a="1"/>
  <c r="I468" i="9"/>
  <c r="J468" i="9" a="1"/>
  <c r="J468" i="9"/>
  <c r="B469" i="9" a="1"/>
  <c r="B469" i="9"/>
  <c r="C469" i="9" a="1"/>
  <c r="C469" i="9"/>
  <c r="D469" i="9" a="1"/>
  <c r="D469" i="9"/>
  <c r="E469" i="9" a="1"/>
  <c r="E469" i="9"/>
  <c r="F469" i="9" a="1"/>
  <c r="F469" i="9"/>
  <c r="G469" i="9" a="1"/>
  <c r="G469" i="9"/>
  <c r="H469" i="9" a="1"/>
  <c r="H469" i="9"/>
  <c r="I469" i="9" a="1"/>
  <c r="I469" i="9"/>
  <c r="J469" i="9" a="1"/>
  <c r="J469" i="9"/>
  <c r="B470" i="9" a="1"/>
  <c r="B470" i="9"/>
  <c r="C470" i="9" a="1"/>
  <c r="C470" i="9"/>
  <c r="D470" i="9" a="1"/>
  <c r="D470" i="9"/>
  <c r="E470" i="9" a="1"/>
  <c r="E470" i="9"/>
  <c r="F470" i="9" a="1"/>
  <c r="F470" i="9"/>
  <c r="G470" i="9" a="1"/>
  <c r="G470" i="9"/>
  <c r="H470" i="9" a="1"/>
  <c r="H470" i="9"/>
  <c r="I470" i="9" a="1"/>
  <c r="I470" i="9"/>
  <c r="J470" i="9" a="1"/>
  <c r="J470" i="9"/>
  <c r="B471" i="9" a="1"/>
  <c r="B471" i="9"/>
  <c r="C471" i="9" a="1"/>
  <c r="C471" i="9"/>
  <c r="D471" i="9" a="1"/>
  <c r="D471" i="9"/>
  <c r="E471" i="9" a="1"/>
  <c r="E471" i="9"/>
  <c r="F471" i="9" a="1"/>
  <c r="F471" i="9"/>
  <c r="G471" i="9" a="1"/>
  <c r="G471" i="9"/>
  <c r="H471" i="9" a="1"/>
  <c r="H471" i="9"/>
  <c r="I471" i="9" a="1"/>
  <c r="I471" i="9"/>
  <c r="J471" i="9" a="1"/>
  <c r="J471" i="9"/>
  <c r="B472" i="9" a="1"/>
  <c r="B472" i="9"/>
  <c r="C472" i="9" a="1"/>
  <c r="C472" i="9"/>
  <c r="D472" i="9" a="1"/>
  <c r="D472" i="9"/>
  <c r="E472" i="9" a="1"/>
  <c r="E472" i="9"/>
  <c r="F472" i="9" a="1"/>
  <c r="F472" i="9"/>
  <c r="G472" i="9" a="1"/>
  <c r="G472" i="9"/>
  <c r="H472" i="9" a="1"/>
  <c r="H472" i="9"/>
  <c r="I472" i="9" a="1"/>
  <c r="I472" i="9"/>
  <c r="J472" i="9" a="1"/>
  <c r="J472" i="9"/>
  <c r="B473" i="9" a="1"/>
  <c r="B473" i="9"/>
  <c r="C473" i="9" a="1"/>
  <c r="C473" i="9"/>
  <c r="D473" i="9" a="1"/>
  <c r="D473" i="9"/>
  <c r="E473" i="9" a="1"/>
  <c r="E473" i="9"/>
  <c r="F473" i="9" a="1"/>
  <c r="F473" i="9"/>
  <c r="G473" i="9" a="1"/>
  <c r="G473" i="9"/>
  <c r="H473" i="9" a="1"/>
  <c r="H473" i="9"/>
  <c r="I473" i="9" a="1"/>
  <c r="I473" i="9"/>
  <c r="J473" i="9" a="1"/>
  <c r="J473" i="9"/>
  <c r="B474" i="9" a="1"/>
  <c r="B474" i="9"/>
  <c r="C474" i="9" a="1"/>
  <c r="C474" i="9"/>
  <c r="D474" i="9" a="1"/>
  <c r="D474" i="9"/>
  <c r="E474" i="9" a="1"/>
  <c r="E474" i="9"/>
  <c r="F474" i="9" a="1"/>
  <c r="F474" i="9"/>
  <c r="G474" i="9" a="1"/>
  <c r="G474" i="9"/>
  <c r="H474" i="9" a="1"/>
  <c r="H474" i="9"/>
  <c r="I474" i="9" a="1"/>
  <c r="I474" i="9"/>
  <c r="J474" i="9" a="1"/>
  <c r="J474" i="9"/>
  <c r="B475" i="9" a="1"/>
  <c r="B475" i="9"/>
  <c r="C475" i="9" a="1"/>
  <c r="C475" i="9"/>
  <c r="D475" i="9" a="1"/>
  <c r="D475" i="9"/>
  <c r="E475" i="9" a="1"/>
  <c r="E475" i="9"/>
  <c r="F475" i="9" a="1"/>
  <c r="F475" i="9"/>
  <c r="G475" i="9" a="1"/>
  <c r="G475" i="9"/>
  <c r="H475" i="9" a="1"/>
  <c r="H475" i="9"/>
  <c r="I475" i="9" a="1"/>
  <c r="I475" i="9"/>
  <c r="J475" i="9" a="1"/>
  <c r="J475" i="9"/>
  <c r="B476" i="9" a="1"/>
  <c r="B476" i="9"/>
  <c r="C476" i="9" a="1"/>
  <c r="C476" i="9"/>
  <c r="D476" i="9" a="1"/>
  <c r="D476" i="9"/>
  <c r="E476" i="9" a="1"/>
  <c r="E476" i="9"/>
  <c r="F476" i="9" a="1"/>
  <c r="F476" i="9"/>
  <c r="G476" i="9" a="1"/>
  <c r="G476" i="9"/>
  <c r="H476" i="9" a="1"/>
  <c r="H476" i="9"/>
  <c r="I476" i="9" a="1"/>
  <c r="I476" i="9"/>
  <c r="J476" i="9" a="1"/>
  <c r="J476" i="9"/>
  <c r="B477" i="9" a="1"/>
  <c r="B477" i="9"/>
  <c r="C477" i="9" a="1"/>
  <c r="C477" i="9"/>
  <c r="D477" i="9" a="1"/>
  <c r="D477" i="9"/>
  <c r="E477" i="9" a="1"/>
  <c r="E477" i="9"/>
  <c r="F477" i="9" a="1"/>
  <c r="F477" i="9"/>
  <c r="G477" i="9" a="1"/>
  <c r="G477" i="9"/>
  <c r="H477" i="9" a="1"/>
  <c r="H477" i="9"/>
  <c r="I477" i="9" a="1"/>
  <c r="I477" i="9"/>
  <c r="J477" i="9" a="1"/>
  <c r="J477" i="9"/>
  <c r="B478" i="9" a="1"/>
  <c r="B478" i="9"/>
  <c r="C478" i="9" a="1"/>
  <c r="C478" i="9"/>
  <c r="D478" i="9" a="1"/>
  <c r="D478" i="9"/>
  <c r="E478" i="9" a="1"/>
  <c r="E478" i="9"/>
  <c r="F478" i="9" a="1"/>
  <c r="F478" i="9"/>
  <c r="G478" i="9" a="1"/>
  <c r="G478" i="9"/>
  <c r="H478" i="9" a="1"/>
  <c r="H478" i="9"/>
  <c r="I478" i="9" a="1"/>
  <c r="I478" i="9"/>
  <c r="J478" i="9" a="1"/>
  <c r="J478" i="9"/>
  <c r="B479" i="9" a="1"/>
  <c r="B479" i="9"/>
  <c r="C479" i="9" a="1"/>
  <c r="C479" i="9"/>
  <c r="D479" i="9" a="1"/>
  <c r="D479" i="9"/>
  <c r="E479" i="9" a="1"/>
  <c r="E479" i="9"/>
  <c r="F479" i="9" a="1"/>
  <c r="F479" i="9"/>
  <c r="G479" i="9" a="1"/>
  <c r="G479" i="9"/>
  <c r="H479" i="9" a="1"/>
  <c r="H479" i="9"/>
  <c r="I479" i="9" a="1"/>
  <c r="I479" i="9"/>
  <c r="J479" i="9" a="1"/>
  <c r="J479" i="9"/>
  <c r="B480" i="9" a="1"/>
  <c r="B480" i="9"/>
  <c r="C480" i="9" a="1"/>
  <c r="C480" i="9"/>
  <c r="D480" i="9" a="1"/>
  <c r="D480" i="9"/>
  <c r="E480" i="9" a="1"/>
  <c r="E480" i="9"/>
  <c r="F480" i="9" a="1"/>
  <c r="F480" i="9"/>
  <c r="G480" i="9" a="1"/>
  <c r="G480" i="9"/>
  <c r="H480" i="9" a="1"/>
  <c r="H480" i="9"/>
  <c r="I480" i="9" a="1"/>
  <c r="I480" i="9"/>
  <c r="J480" i="9" a="1"/>
  <c r="J480" i="9"/>
  <c r="B481" i="9" a="1"/>
  <c r="B481" i="9"/>
  <c r="C481" i="9" a="1"/>
  <c r="C481" i="9"/>
  <c r="D481" i="9" a="1"/>
  <c r="D481" i="9"/>
  <c r="E481" i="9" a="1"/>
  <c r="E481" i="9"/>
  <c r="F481" i="9" a="1"/>
  <c r="F481" i="9"/>
  <c r="G481" i="9" a="1"/>
  <c r="G481" i="9"/>
  <c r="H481" i="9" a="1"/>
  <c r="H481" i="9"/>
  <c r="I481" i="9" a="1"/>
  <c r="I481" i="9"/>
  <c r="J481" i="9" a="1"/>
  <c r="J481" i="9"/>
  <c r="B482" i="9" a="1"/>
  <c r="B482" i="9"/>
  <c r="C482" i="9" a="1"/>
  <c r="C482" i="9"/>
  <c r="D482" i="9" a="1"/>
  <c r="D482" i="9"/>
  <c r="E482" i="9" a="1"/>
  <c r="E482" i="9"/>
  <c r="F482" i="9" a="1"/>
  <c r="F482" i="9"/>
  <c r="G482" i="9" a="1"/>
  <c r="G482" i="9"/>
  <c r="H482" i="9" a="1"/>
  <c r="H482" i="9"/>
  <c r="I482" i="9" a="1"/>
  <c r="I482" i="9"/>
  <c r="J482" i="9" a="1"/>
  <c r="J482" i="9"/>
  <c r="B483" i="9" a="1"/>
  <c r="B483" i="9"/>
  <c r="C483" i="9" a="1"/>
  <c r="C483" i="9"/>
  <c r="D483" i="9" a="1"/>
  <c r="D483" i="9"/>
  <c r="E483" i="9" a="1"/>
  <c r="E483" i="9"/>
  <c r="F483" i="9" a="1"/>
  <c r="F483" i="9"/>
  <c r="G483" i="9" a="1"/>
  <c r="G483" i="9"/>
  <c r="H483" i="9" a="1"/>
  <c r="H483" i="9"/>
  <c r="I483" i="9" a="1"/>
  <c r="I483" i="9"/>
  <c r="J483" i="9" a="1"/>
  <c r="J483" i="9"/>
  <c r="B484" i="9" a="1"/>
  <c r="B484" i="9"/>
  <c r="C484" i="9" a="1"/>
  <c r="C484" i="9"/>
  <c r="D484" i="9" a="1"/>
  <c r="D484" i="9"/>
  <c r="E484" i="9" a="1"/>
  <c r="E484" i="9"/>
  <c r="F484" i="9" a="1"/>
  <c r="F484" i="9"/>
  <c r="G484" i="9" a="1"/>
  <c r="G484" i="9"/>
  <c r="H484" i="9" a="1"/>
  <c r="H484" i="9"/>
  <c r="I484" i="9" a="1"/>
  <c r="I484" i="9"/>
  <c r="J484" i="9" a="1"/>
  <c r="J484" i="9"/>
  <c r="B485" i="9" a="1"/>
  <c r="B485" i="9"/>
  <c r="C485" i="9" a="1"/>
  <c r="C485" i="9"/>
  <c r="D485" i="9" a="1"/>
  <c r="D485" i="9"/>
  <c r="E485" i="9" a="1"/>
  <c r="E485" i="9"/>
  <c r="F485" i="9" a="1"/>
  <c r="F485" i="9"/>
  <c r="G485" i="9" a="1"/>
  <c r="G485" i="9"/>
  <c r="H485" i="9" a="1"/>
  <c r="H485" i="9"/>
  <c r="I485" i="9" a="1"/>
  <c r="I485" i="9"/>
  <c r="J485" i="9" a="1"/>
  <c r="J485" i="9"/>
  <c r="B486" i="9" a="1"/>
  <c r="B486" i="9"/>
  <c r="C486" i="9" a="1"/>
  <c r="C486" i="9"/>
  <c r="D486" i="9" a="1"/>
  <c r="D486" i="9"/>
  <c r="E486" i="9" a="1"/>
  <c r="E486" i="9"/>
  <c r="F486" i="9" a="1"/>
  <c r="F486" i="9"/>
  <c r="G486" i="9" a="1"/>
  <c r="G486" i="9"/>
  <c r="H486" i="9" a="1"/>
  <c r="H486" i="9"/>
  <c r="I486" i="9" a="1"/>
  <c r="I486" i="9"/>
  <c r="J486" i="9" a="1"/>
  <c r="J486" i="9"/>
  <c r="B487" i="9" a="1"/>
  <c r="B487" i="9"/>
  <c r="C487" i="9" a="1"/>
  <c r="C487" i="9"/>
  <c r="D487" i="9" a="1"/>
  <c r="D487" i="9"/>
  <c r="E487" i="9" a="1"/>
  <c r="E487" i="9"/>
  <c r="F487" i="9" a="1"/>
  <c r="F487" i="9"/>
  <c r="G487" i="9" a="1"/>
  <c r="G487" i="9"/>
  <c r="H487" i="9" a="1"/>
  <c r="H487" i="9"/>
  <c r="I487" i="9" a="1"/>
  <c r="I487" i="9"/>
  <c r="J487" i="9" a="1"/>
  <c r="J487" i="9"/>
  <c r="B488" i="9" a="1"/>
  <c r="B488" i="9"/>
  <c r="C488" i="9" a="1"/>
  <c r="C488" i="9"/>
  <c r="D488" i="9" a="1"/>
  <c r="D488" i="9"/>
  <c r="E488" i="9" a="1"/>
  <c r="E488" i="9"/>
  <c r="F488" i="9" a="1"/>
  <c r="F488" i="9"/>
  <c r="G488" i="9" a="1"/>
  <c r="G488" i="9"/>
  <c r="H488" i="9" a="1"/>
  <c r="H488" i="9"/>
  <c r="I488" i="9" a="1"/>
  <c r="I488" i="9"/>
  <c r="J488" i="9" a="1"/>
  <c r="J488" i="9"/>
  <c r="B489" i="9" a="1"/>
  <c r="B489" i="9"/>
  <c r="C489" i="9" a="1"/>
  <c r="C489" i="9"/>
  <c r="D489" i="9" a="1"/>
  <c r="D489" i="9"/>
  <c r="E489" i="9" a="1"/>
  <c r="E489" i="9"/>
  <c r="F489" i="9" a="1"/>
  <c r="F489" i="9"/>
  <c r="G489" i="9" a="1"/>
  <c r="G489" i="9"/>
  <c r="H489" i="9" a="1"/>
  <c r="H489" i="9"/>
  <c r="I489" i="9" a="1"/>
  <c r="I489" i="9"/>
  <c r="J489" i="9" a="1"/>
  <c r="J489" i="9"/>
  <c r="B490" i="9" a="1"/>
  <c r="B490" i="9"/>
  <c r="C490" i="9" a="1"/>
  <c r="C490" i="9"/>
  <c r="D490" i="9" a="1"/>
  <c r="D490" i="9"/>
  <c r="E490" i="9" a="1"/>
  <c r="E490" i="9"/>
  <c r="F490" i="9" a="1"/>
  <c r="F490" i="9"/>
  <c r="G490" i="9" a="1"/>
  <c r="G490" i="9"/>
  <c r="H490" i="9" a="1"/>
  <c r="H490" i="9"/>
  <c r="I490" i="9" a="1"/>
  <c r="I490" i="9"/>
  <c r="J490" i="9" a="1"/>
  <c r="J490" i="9"/>
  <c r="B491" i="9" a="1"/>
  <c r="B491" i="9"/>
  <c r="C491" i="9" a="1"/>
  <c r="C491" i="9"/>
  <c r="D491" i="9" a="1"/>
  <c r="D491" i="9"/>
  <c r="E491" i="9" a="1"/>
  <c r="E491" i="9"/>
  <c r="F491" i="9" a="1"/>
  <c r="F491" i="9"/>
  <c r="G491" i="9" a="1"/>
  <c r="G491" i="9"/>
  <c r="H491" i="9" a="1"/>
  <c r="H491" i="9"/>
  <c r="I491" i="9" a="1"/>
  <c r="I491" i="9"/>
  <c r="J491" i="9" a="1"/>
  <c r="J491" i="9"/>
  <c r="B492" i="9" a="1"/>
  <c r="B492" i="9"/>
  <c r="C492" i="9" a="1"/>
  <c r="C492" i="9"/>
  <c r="D492" i="9" a="1"/>
  <c r="D492" i="9"/>
  <c r="E492" i="9" a="1"/>
  <c r="E492" i="9"/>
  <c r="F492" i="9" a="1"/>
  <c r="F492" i="9"/>
  <c r="G492" i="9" a="1"/>
  <c r="G492" i="9"/>
  <c r="H492" i="9" a="1"/>
  <c r="H492" i="9"/>
  <c r="I492" i="9" a="1"/>
  <c r="I492" i="9"/>
  <c r="J492" i="9" a="1"/>
  <c r="J492" i="9"/>
  <c r="B493" i="9" a="1"/>
  <c r="B493" i="9"/>
  <c r="C493" i="9" a="1"/>
  <c r="C493" i="9"/>
  <c r="D493" i="9" a="1"/>
  <c r="D493" i="9"/>
  <c r="E493" i="9" a="1"/>
  <c r="E493" i="9"/>
  <c r="F493" i="9" a="1"/>
  <c r="F493" i="9"/>
  <c r="G493" i="9" a="1"/>
  <c r="G493" i="9"/>
  <c r="H493" i="9" a="1"/>
  <c r="H493" i="9"/>
  <c r="I493" i="9" a="1"/>
  <c r="I493" i="9"/>
  <c r="J493" i="9" a="1"/>
  <c r="J493" i="9"/>
  <c r="B494" i="9" a="1"/>
  <c r="B494" i="9"/>
  <c r="C494" i="9" a="1"/>
  <c r="C494" i="9"/>
  <c r="D494" i="9" a="1"/>
  <c r="D494" i="9"/>
  <c r="E494" i="9" a="1"/>
  <c r="E494" i="9"/>
  <c r="F494" i="9" a="1"/>
  <c r="F494" i="9"/>
  <c r="G494" i="9" a="1"/>
  <c r="G494" i="9"/>
  <c r="H494" i="9" a="1"/>
  <c r="H494" i="9"/>
  <c r="I494" i="9" a="1"/>
  <c r="I494" i="9"/>
  <c r="J494" i="9" a="1"/>
  <c r="J494" i="9"/>
  <c r="B495" i="9" a="1"/>
  <c r="B495" i="9"/>
  <c r="C495" i="9" a="1"/>
  <c r="C495" i="9"/>
  <c r="D495" i="9" a="1"/>
  <c r="D495" i="9"/>
  <c r="E495" i="9" a="1"/>
  <c r="E495" i="9"/>
  <c r="F495" i="9" a="1"/>
  <c r="F495" i="9"/>
  <c r="G495" i="9" a="1"/>
  <c r="G495" i="9"/>
  <c r="H495" i="9" a="1"/>
  <c r="H495" i="9"/>
  <c r="I495" i="9" a="1"/>
  <c r="I495" i="9"/>
  <c r="J495" i="9" a="1"/>
  <c r="J495" i="9"/>
  <c r="B496" i="9" a="1"/>
  <c r="B496" i="9"/>
  <c r="C496" i="9" a="1"/>
  <c r="C496" i="9"/>
  <c r="D496" i="9" a="1"/>
  <c r="D496" i="9"/>
  <c r="E496" i="9" a="1"/>
  <c r="E496" i="9"/>
  <c r="F496" i="9" a="1"/>
  <c r="F496" i="9"/>
  <c r="G496" i="9" a="1"/>
  <c r="G496" i="9"/>
  <c r="H496" i="9" a="1"/>
  <c r="H496" i="9"/>
  <c r="I496" i="9" a="1"/>
  <c r="I496" i="9"/>
  <c r="J496" i="9" a="1"/>
  <c r="J496" i="9"/>
  <c r="B497" i="9" a="1"/>
  <c r="B497" i="9"/>
  <c r="C497" i="9" a="1"/>
  <c r="C497" i="9"/>
  <c r="D497" i="9" a="1"/>
  <c r="D497" i="9"/>
  <c r="E497" i="9" a="1"/>
  <c r="E497" i="9"/>
  <c r="F497" i="9" a="1"/>
  <c r="F497" i="9"/>
  <c r="G497" i="9" a="1"/>
  <c r="G497" i="9"/>
  <c r="H497" i="9" a="1"/>
  <c r="H497" i="9"/>
  <c r="I497" i="9" a="1"/>
  <c r="I497" i="9"/>
  <c r="J497" i="9" a="1"/>
  <c r="J497" i="9"/>
  <c r="B498" i="9" a="1"/>
  <c r="B498" i="9"/>
  <c r="C498" i="9" a="1"/>
  <c r="C498" i="9"/>
  <c r="D498" i="9" a="1"/>
  <c r="D498" i="9"/>
  <c r="E498" i="9" a="1"/>
  <c r="E498" i="9"/>
  <c r="F498" i="9" a="1"/>
  <c r="F498" i="9"/>
  <c r="G498" i="9" a="1"/>
  <c r="G498" i="9"/>
  <c r="H498" i="9" a="1"/>
  <c r="H498" i="9"/>
  <c r="I498" i="9" a="1"/>
  <c r="I498" i="9"/>
  <c r="J498" i="9" a="1"/>
  <c r="J498" i="9"/>
  <c r="B499" i="9" a="1"/>
  <c r="B499" i="9"/>
  <c r="C499" i="9" a="1"/>
  <c r="C499" i="9"/>
  <c r="D499" i="9" a="1"/>
  <c r="D499" i="9"/>
  <c r="E499" i="9" a="1"/>
  <c r="E499" i="9"/>
  <c r="F499" i="9" a="1"/>
  <c r="F499" i="9"/>
  <c r="G499" i="9" a="1"/>
  <c r="G499" i="9"/>
  <c r="H499" i="9" a="1"/>
  <c r="H499" i="9"/>
  <c r="I499" i="9" a="1"/>
  <c r="I499" i="9"/>
  <c r="J499" i="9" a="1"/>
  <c r="J499" i="9"/>
  <c r="B500" i="9" a="1"/>
  <c r="B500" i="9"/>
  <c r="C500" i="9" a="1"/>
  <c r="C500" i="9"/>
  <c r="D500" i="9" a="1"/>
  <c r="D500" i="9"/>
  <c r="E500" i="9" a="1"/>
  <c r="E500" i="9"/>
  <c r="F500" i="9" a="1"/>
  <c r="F500" i="9"/>
  <c r="G500" i="9" a="1"/>
  <c r="G500" i="9"/>
  <c r="H500" i="9" a="1"/>
  <c r="H500" i="9"/>
  <c r="I500" i="9" a="1"/>
  <c r="I500" i="9"/>
  <c r="J500" i="9" a="1"/>
  <c r="J500" i="9"/>
  <c r="B501" i="9" a="1"/>
  <c r="B501" i="9"/>
  <c r="C501" i="9" a="1"/>
  <c r="C501" i="9"/>
  <c r="D501" i="9" a="1"/>
  <c r="D501" i="9"/>
  <c r="E501" i="9" a="1"/>
  <c r="E501" i="9"/>
  <c r="F501" i="9" a="1"/>
  <c r="F501" i="9"/>
  <c r="G501" i="9" a="1"/>
  <c r="G501" i="9"/>
  <c r="H501" i="9" a="1"/>
  <c r="H501" i="9"/>
  <c r="I501" i="9" a="1"/>
  <c r="I501" i="9"/>
  <c r="J501" i="9" a="1"/>
  <c r="J501" i="9"/>
  <c r="B502" i="9" a="1"/>
  <c r="B502" i="9"/>
  <c r="C502" i="9" a="1"/>
  <c r="C502" i="9"/>
  <c r="D502" i="9" a="1"/>
  <c r="D502" i="9"/>
  <c r="E502" i="9" a="1"/>
  <c r="E502" i="9"/>
  <c r="F502" i="9" a="1"/>
  <c r="F502" i="9"/>
  <c r="G502" i="9" a="1"/>
  <c r="G502" i="9"/>
  <c r="H502" i="9" a="1"/>
  <c r="H502" i="9"/>
  <c r="I502" i="9" a="1"/>
  <c r="I502" i="9"/>
  <c r="J502" i="9" a="1"/>
  <c r="J502" i="9"/>
  <c r="B503" i="9" a="1"/>
  <c r="B503" i="9"/>
  <c r="C503" i="9" a="1"/>
  <c r="C503" i="9"/>
  <c r="D503" i="9" a="1"/>
  <c r="D503" i="9"/>
  <c r="E503" i="9" a="1"/>
  <c r="E503" i="9"/>
  <c r="F503" i="9" a="1"/>
  <c r="F503" i="9"/>
  <c r="G503" i="9" a="1"/>
  <c r="G503" i="9"/>
  <c r="H503" i="9" a="1"/>
  <c r="H503" i="9"/>
  <c r="I503" i="9" a="1"/>
  <c r="I503" i="9"/>
  <c r="J503" i="9" a="1"/>
  <c r="J503" i="9"/>
  <c r="B504" i="9" a="1"/>
  <c r="B504" i="9"/>
  <c r="C504" i="9" a="1"/>
  <c r="C504" i="9"/>
  <c r="D504" i="9" a="1"/>
  <c r="D504" i="9"/>
  <c r="E504" i="9" a="1"/>
  <c r="E504" i="9"/>
  <c r="F504" i="9" a="1"/>
  <c r="F504" i="9"/>
  <c r="G504" i="9" a="1"/>
  <c r="G504" i="9"/>
  <c r="H504" i="9" a="1"/>
  <c r="H504" i="9"/>
  <c r="I504" i="9" a="1"/>
  <c r="I504" i="9"/>
  <c r="J504" i="9" a="1"/>
  <c r="J504" i="9"/>
  <c r="B505" i="9" a="1"/>
  <c r="B505" i="9"/>
  <c r="C505" i="9" a="1"/>
  <c r="C505" i="9"/>
  <c r="D505" i="9" a="1"/>
  <c r="D505" i="9"/>
  <c r="E505" i="9" a="1"/>
  <c r="E505" i="9"/>
  <c r="F505" i="9" a="1"/>
  <c r="F505" i="9"/>
  <c r="G505" i="9" a="1"/>
  <c r="G505" i="9"/>
  <c r="H505" i="9" a="1"/>
  <c r="H505" i="9"/>
  <c r="I505" i="9" a="1"/>
  <c r="I505" i="9"/>
  <c r="J505" i="9" a="1"/>
  <c r="J505" i="9"/>
  <c r="B506" i="9" a="1"/>
  <c r="B506" i="9"/>
  <c r="C506" i="9" a="1"/>
  <c r="C506" i="9"/>
  <c r="D506" i="9" a="1"/>
  <c r="D506" i="9"/>
  <c r="E506" i="9" a="1"/>
  <c r="E506" i="9"/>
  <c r="F506" i="9" a="1"/>
  <c r="F506" i="9"/>
  <c r="G506" i="9" a="1"/>
  <c r="G506" i="9"/>
  <c r="H506" i="9" a="1"/>
  <c r="H506" i="9"/>
  <c r="I506" i="9" a="1"/>
  <c r="I506" i="9"/>
  <c r="J506" i="9" a="1"/>
  <c r="J506" i="9"/>
  <c r="B507" i="9" a="1"/>
  <c r="B507" i="9"/>
  <c r="C507" i="9" a="1"/>
  <c r="C507" i="9"/>
  <c r="D507" i="9" a="1"/>
  <c r="D507" i="9"/>
  <c r="E507" i="9" a="1"/>
  <c r="E507" i="9"/>
  <c r="F507" i="9" a="1"/>
  <c r="F507" i="9"/>
  <c r="G507" i="9" a="1"/>
  <c r="G507" i="9"/>
  <c r="H507" i="9" a="1"/>
  <c r="H507" i="9"/>
  <c r="I507" i="9" a="1"/>
  <c r="I507" i="9"/>
  <c r="J507" i="9" a="1"/>
  <c r="J507" i="9"/>
  <c r="B508" i="9" a="1"/>
  <c r="B508" i="9"/>
  <c r="C508" i="9" a="1"/>
  <c r="C508" i="9"/>
  <c r="D508" i="9" a="1"/>
  <c r="D508" i="9"/>
  <c r="E508" i="9" a="1"/>
  <c r="E508" i="9"/>
  <c r="F508" i="9" a="1"/>
  <c r="F508" i="9"/>
  <c r="G508" i="9" a="1"/>
  <c r="G508" i="9"/>
  <c r="H508" i="9" a="1"/>
  <c r="H508" i="9"/>
  <c r="I508" i="9" a="1"/>
  <c r="I508" i="9"/>
  <c r="J508" i="9" a="1"/>
  <c r="J508" i="9"/>
  <c r="B509" i="9" a="1"/>
  <c r="B509" i="9"/>
  <c r="C509" i="9" a="1"/>
  <c r="C509" i="9"/>
  <c r="D509" i="9" a="1"/>
  <c r="D509" i="9"/>
  <c r="E509" i="9" a="1"/>
  <c r="E509" i="9"/>
  <c r="F509" i="9" a="1"/>
  <c r="F509" i="9"/>
  <c r="G509" i="9" a="1"/>
  <c r="G509" i="9"/>
  <c r="H509" i="9" a="1"/>
  <c r="H509" i="9"/>
  <c r="I509" i="9" a="1"/>
  <c r="I509" i="9"/>
  <c r="J509" i="9" a="1"/>
  <c r="J509" i="9"/>
  <c r="B510" i="9" a="1"/>
  <c r="B510" i="9"/>
  <c r="C510" i="9" a="1"/>
  <c r="C510" i="9"/>
  <c r="D510" i="9" a="1"/>
  <c r="D510" i="9"/>
  <c r="E510" i="9" a="1"/>
  <c r="E510" i="9"/>
  <c r="F510" i="9" a="1"/>
  <c r="F510" i="9"/>
  <c r="G510" i="9" a="1"/>
  <c r="G510" i="9"/>
  <c r="H510" i="9" a="1"/>
  <c r="H510" i="9"/>
  <c r="I510" i="9" a="1"/>
  <c r="I510" i="9"/>
  <c r="J510" i="9" a="1"/>
  <c r="J510" i="9"/>
  <c r="B511" i="9" a="1"/>
  <c r="B511" i="9"/>
  <c r="C511" i="9" a="1"/>
  <c r="C511" i="9"/>
  <c r="D511" i="9" a="1"/>
  <c r="D511" i="9"/>
  <c r="E511" i="9" a="1"/>
  <c r="E511" i="9"/>
  <c r="F511" i="9" a="1"/>
  <c r="F511" i="9"/>
  <c r="G511" i="9" a="1"/>
  <c r="G511" i="9"/>
  <c r="H511" i="9" a="1"/>
  <c r="H511" i="9"/>
  <c r="I511" i="9" a="1"/>
  <c r="I511" i="9"/>
  <c r="J511" i="9" a="1"/>
  <c r="J511" i="9"/>
  <c r="B512" i="9" a="1"/>
  <c r="B512" i="9"/>
  <c r="C512" i="9" a="1"/>
  <c r="C512" i="9"/>
  <c r="D512" i="9" a="1"/>
  <c r="D512" i="9"/>
  <c r="E512" i="9" a="1"/>
  <c r="E512" i="9"/>
  <c r="F512" i="9" a="1"/>
  <c r="F512" i="9"/>
  <c r="G512" i="9" a="1"/>
  <c r="G512" i="9"/>
  <c r="H512" i="9" a="1"/>
  <c r="H512" i="9"/>
  <c r="I512" i="9" a="1"/>
  <c r="I512" i="9"/>
  <c r="J512" i="9" a="1"/>
  <c r="J512" i="9"/>
  <c r="B513" i="9" a="1"/>
  <c r="B513" i="9"/>
  <c r="C513" i="9" a="1"/>
  <c r="C513" i="9"/>
  <c r="D513" i="9" a="1"/>
  <c r="D513" i="9"/>
  <c r="E513" i="9" a="1"/>
  <c r="E513" i="9"/>
  <c r="F513" i="9" a="1"/>
  <c r="F513" i="9"/>
  <c r="G513" i="9" a="1"/>
  <c r="G513" i="9"/>
  <c r="H513" i="9" a="1"/>
  <c r="H513" i="9"/>
  <c r="I513" i="9" a="1"/>
  <c r="I513" i="9"/>
  <c r="J513" i="9" a="1"/>
  <c r="J513" i="9"/>
  <c r="B514" i="9" a="1"/>
  <c r="B514" i="9"/>
  <c r="C514" i="9" a="1"/>
  <c r="C514" i="9"/>
  <c r="D514" i="9" a="1"/>
  <c r="D514" i="9"/>
  <c r="E514" i="9" a="1"/>
  <c r="E514" i="9"/>
  <c r="F514" i="9" a="1"/>
  <c r="F514" i="9"/>
  <c r="G514" i="9" a="1"/>
  <c r="G514" i="9"/>
  <c r="H514" i="9" a="1"/>
  <c r="H514" i="9"/>
  <c r="I514" i="9" a="1"/>
  <c r="I514" i="9"/>
  <c r="J514" i="9" a="1"/>
  <c r="J514" i="9"/>
  <c r="B515" i="9" a="1"/>
  <c r="B515" i="9"/>
  <c r="C515" i="9" a="1"/>
  <c r="C515" i="9"/>
  <c r="D515" i="9" a="1"/>
  <c r="D515" i="9"/>
  <c r="E515" i="9" a="1"/>
  <c r="E515" i="9"/>
  <c r="F515" i="9" a="1"/>
  <c r="F515" i="9"/>
  <c r="G515" i="9" a="1"/>
  <c r="G515" i="9"/>
  <c r="H515" i="9" a="1"/>
  <c r="H515" i="9"/>
  <c r="I515" i="9" a="1"/>
  <c r="I515" i="9"/>
  <c r="J515" i="9" a="1"/>
  <c r="J515" i="9"/>
  <c r="B516" i="9" a="1"/>
  <c r="B516" i="9"/>
  <c r="C516" i="9" a="1"/>
  <c r="C516" i="9"/>
  <c r="D516" i="9" a="1"/>
  <c r="D516" i="9"/>
  <c r="E516" i="9" a="1"/>
  <c r="E516" i="9"/>
  <c r="F516" i="9" a="1"/>
  <c r="F516" i="9"/>
  <c r="G516" i="9" a="1"/>
  <c r="G516" i="9"/>
  <c r="H516" i="9" a="1"/>
  <c r="H516" i="9"/>
  <c r="I516" i="9" a="1"/>
  <c r="I516" i="9"/>
  <c r="J516" i="9" a="1"/>
  <c r="J516" i="9"/>
  <c r="B517" i="9" a="1"/>
  <c r="B517" i="9"/>
  <c r="C517" i="9" a="1"/>
  <c r="C517" i="9"/>
  <c r="D517" i="9" a="1"/>
  <c r="D517" i="9"/>
  <c r="E517" i="9" a="1"/>
  <c r="E517" i="9"/>
  <c r="F517" i="9" a="1"/>
  <c r="F517" i="9"/>
  <c r="G517" i="9" a="1"/>
  <c r="G517" i="9"/>
  <c r="H517" i="9" a="1"/>
  <c r="H517" i="9"/>
  <c r="I517" i="9" a="1"/>
  <c r="I517" i="9"/>
  <c r="J517" i="9" a="1"/>
  <c r="J517" i="9"/>
  <c r="B518" i="9" a="1"/>
  <c r="B518" i="9"/>
  <c r="C518" i="9" a="1"/>
  <c r="C518" i="9"/>
  <c r="D518" i="9" a="1"/>
  <c r="D518" i="9"/>
  <c r="E518" i="9" a="1"/>
  <c r="E518" i="9"/>
  <c r="F518" i="9" a="1"/>
  <c r="F518" i="9"/>
  <c r="G518" i="9" a="1"/>
  <c r="G518" i="9"/>
  <c r="H518" i="9" a="1"/>
  <c r="H518" i="9"/>
  <c r="I518" i="9" a="1"/>
  <c r="I518" i="9"/>
  <c r="J518" i="9" a="1"/>
  <c r="J518" i="9"/>
  <c r="B519" i="9" a="1"/>
  <c r="B519" i="9"/>
  <c r="C519" i="9" a="1"/>
  <c r="C519" i="9"/>
  <c r="D519" i="9" a="1"/>
  <c r="D519" i="9"/>
  <c r="E519" i="9" a="1"/>
  <c r="E519" i="9"/>
  <c r="F519" i="9" a="1"/>
  <c r="F519" i="9"/>
  <c r="G519" i="9" a="1"/>
  <c r="G519" i="9"/>
  <c r="H519" i="9" a="1"/>
  <c r="H519" i="9"/>
  <c r="I519" i="9" a="1"/>
  <c r="I519" i="9"/>
  <c r="J519" i="9" a="1"/>
  <c r="J519" i="9"/>
  <c r="B520" i="9" a="1"/>
  <c r="B520" i="9"/>
  <c r="C520" i="9" a="1"/>
  <c r="C520" i="9"/>
  <c r="D520" i="9" a="1"/>
  <c r="D520" i="9"/>
  <c r="E520" i="9" a="1"/>
  <c r="E520" i="9"/>
  <c r="F520" i="9" a="1"/>
  <c r="F520" i="9"/>
  <c r="G520" i="9" a="1"/>
  <c r="G520" i="9"/>
  <c r="H520" i="9" a="1"/>
  <c r="H520" i="9"/>
  <c r="I520" i="9" a="1"/>
  <c r="I520" i="9"/>
  <c r="J520" i="9" a="1"/>
  <c r="J520" i="9"/>
  <c r="B521" i="9" a="1"/>
  <c r="B521" i="9"/>
  <c r="C521" i="9" a="1"/>
  <c r="C521" i="9"/>
  <c r="D521" i="9" a="1"/>
  <c r="D521" i="9"/>
  <c r="E521" i="9" a="1"/>
  <c r="E521" i="9"/>
  <c r="F521" i="9" a="1"/>
  <c r="F521" i="9"/>
  <c r="G521" i="9" a="1"/>
  <c r="G521" i="9"/>
  <c r="H521" i="9" a="1"/>
  <c r="H521" i="9"/>
  <c r="I521" i="9" a="1"/>
  <c r="I521" i="9"/>
  <c r="J521" i="9" a="1"/>
  <c r="J521" i="9"/>
  <c r="B522" i="9" a="1"/>
  <c r="B522" i="9"/>
  <c r="C522" i="9" a="1"/>
  <c r="C522" i="9"/>
  <c r="D522" i="9" a="1"/>
  <c r="D522" i="9"/>
  <c r="E522" i="9" a="1"/>
  <c r="E522" i="9"/>
  <c r="F522" i="9" a="1"/>
  <c r="F522" i="9"/>
  <c r="G522" i="9" a="1"/>
  <c r="G522" i="9"/>
  <c r="H522" i="9" a="1"/>
  <c r="H522" i="9"/>
  <c r="I522" i="9" a="1"/>
  <c r="I522" i="9"/>
  <c r="J522" i="9" a="1"/>
  <c r="J522" i="9"/>
  <c r="B523" i="9" a="1"/>
  <c r="B523" i="9"/>
  <c r="C523" i="9" a="1"/>
  <c r="C523" i="9"/>
  <c r="D523" i="9" a="1"/>
  <c r="D523" i="9"/>
  <c r="E523" i="9" a="1"/>
  <c r="E523" i="9"/>
  <c r="F523" i="9" a="1"/>
  <c r="F523" i="9"/>
  <c r="G523" i="9" a="1"/>
  <c r="G523" i="9"/>
  <c r="H523" i="9" a="1"/>
  <c r="H523" i="9"/>
  <c r="I523" i="9" a="1"/>
  <c r="I523" i="9"/>
  <c r="J523" i="9" a="1"/>
  <c r="J523" i="9"/>
  <c r="B524" i="9" a="1"/>
  <c r="B524" i="9"/>
  <c r="C524" i="9" a="1"/>
  <c r="C524" i="9"/>
  <c r="D524" i="9" a="1"/>
  <c r="D524" i="9"/>
  <c r="E524" i="9" a="1"/>
  <c r="E524" i="9"/>
  <c r="F524" i="9" a="1"/>
  <c r="F524" i="9"/>
  <c r="G524" i="9" a="1"/>
  <c r="G524" i="9"/>
  <c r="H524" i="9" a="1"/>
  <c r="H524" i="9"/>
  <c r="I524" i="9" a="1"/>
  <c r="I524" i="9"/>
  <c r="J524" i="9" a="1"/>
  <c r="J524" i="9"/>
  <c r="B525" i="9" a="1"/>
  <c r="B525" i="9"/>
  <c r="C525" i="9" a="1"/>
  <c r="C525" i="9"/>
  <c r="D525" i="9" a="1"/>
  <c r="D525" i="9"/>
  <c r="E525" i="9" a="1"/>
  <c r="E525" i="9"/>
  <c r="F525" i="9" a="1"/>
  <c r="F525" i="9"/>
  <c r="G525" i="9" a="1"/>
  <c r="G525" i="9"/>
  <c r="H525" i="9" a="1"/>
  <c r="H525" i="9"/>
  <c r="I525" i="9" a="1"/>
  <c r="I525" i="9"/>
  <c r="J525" i="9" a="1"/>
  <c r="J525" i="9"/>
  <c r="B526" i="9" a="1"/>
  <c r="B526" i="9"/>
  <c r="C526" i="9" a="1"/>
  <c r="C526" i="9"/>
  <c r="D526" i="9" a="1"/>
  <c r="D526" i="9"/>
  <c r="E526" i="9" a="1"/>
  <c r="E526" i="9"/>
  <c r="F526" i="9" a="1"/>
  <c r="F526" i="9"/>
  <c r="G526" i="9" a="1"/>
  <c r="G526" i="9"/>
  <c r="H526" i="9" a="1"/>
  <c r="H526" i="9"/>
  <c r="I526" i="9" a="1"/>
  <c r="I526" i="9"/>
  <c r="J526" i="9" a="1"/>
  <c r="J526" i="9"/>
  <c r="B527" i="9" a="1"/>
  <c r="B527" i="9"/>
  <c r="C527" i="9" a="1"/>
  <c r="C527" i="9"/>
  <c r="D527" i="9" a="1"/>
  <c r="D527" i="9"/>
  <c r="E527" i="9" a="1"/>
  <c r="E527" i="9"/>
  <c r="F527" i="9" a="1"/>
  <c r="F527" i="9"/>
  <c r="G527" i="9" a="1"/>
  <c r="G527" i="9"/>
  <c r="H527" i="9" a="1"/>
  <c r="H527" i="9"/>
  <c r="I527" i="9" a="1"/>
  <c r="I527" i="9"/>
  <c r="J527" i="9" a="1"/>
  <c r="J527" i="9"/>
  <c r="B528" i="9" a="1"/>
  <c r="B528" i="9"/>
  <c r="C528" i="9" a="1"/>
  <c r="C528" i="9"/>
  <c r="D528" i="9" a="1"/>
  <c r="D528" i="9"/>
  <c r="E528" i="9" a="1"/>
  <c r="E528" i="9"/>
  <c r="F528" i="9" a="1"/>
  <c r="F528" i="9"/>
  <c r="G528" i="9" a="1"/>
  <c r="G528" i="9"/>
  <c r="H528" i="9" a="1"/>
  <c r="H528" i="9"/>
  <c r="I528" i="9" a="1"/>
  <c r="I528" i="9"/>
  <c r="J528" i="9" a="1"/>
  <c r="J528" i="9"/>
  <c r="B529" i="9" a="1"/>
  <c r="B529" i="9"/>
  <c r="C529" i="9" a="1"/>
  <c r="C529" i="9"/>
  <c r="D529" i="9" a="1"/>
  <c r="D529" i="9"/>
  <c r="E529" i="9" a="1"/>
  <c r="E529" i="9"/>
  <c r="F529" i="9" a="1"/>
  <c r="F529" i="9"/>
  <c r="G529" i="9" a="1"/>
  <c r="G529" i="9"/>
  <c r="H529" i="9" a="1"/>
  <c r="H529" i="9"/>
  <c r="I529" i="9" a="1"/>
  <c r="I529" i="9"/>
  <c r="J529" i="9" a="1"/>
  <c r="J529" i="9"/>
  <c r="B530" i="9" a="1"/>
  <c r="B530" i="9"/>
  <c r="C530" i="9" a="1"/>
  <c r="C530" i="9"/>
  <c r="D530" i="9" a="1"/>
  <c r="D530" i="9"/>
  <c r="E530" i="9" a="1"/>
  <c r="E530" i="9"/>
  <c r="F530" i="9" a="1"/>
  <c r="F530" i="9"/>
  <c r="G530" i="9" a="1"/>
  <c r="G530" i="9"/>
  <c r="H530" i="9" a="1"/>
  <c r="H530" i="9"/>
  <c r="I530" i="9" a="1"/>
  <c r="I530" i="9"/>
  <c r="J530" i="9" a="1"/>
  <c r="J530" i="9"/>
  <c r="B531" i="9" a="1"/>
  <c r="B531" i="9"/>
  <c r="C531" i="9" a="1"/>
  <c r="C531" i="9"/>
  <c r="D531" i="9" a="1"/>
  <c r="D531" i="9"/>
  <c r="E531" i="9" a="1"/>
  <c r="E531" i="9"/>
  <c r="F531" i="9" a="1"/>
  <c r="F531" i="9"/>
  <c r="G531" i="9" a="1"/>
  <c r="G531" i="9"/>
  <c r="H531" i="9" a="1"/>
  <c r="H531" i="9"/>
  <c r="I531" i="9" a="1"/>
  <c r="I531" i="9"/>
  <c r="J531" i="9" a="1"/>
  <c r="J531" i="9"/>
  <c r="B532" i="9" a="1"/>
  <c r="B532" i="9"/>
  <c r="C532" i="9" a="1"/>
  <c r="C532" i="9"/>
  <c r="D532" i="9" a="1"/>
  <c r="D532" i="9"/>
  <c r="E532" i="9" a="1"/>
  <c r="E532" i="9"/>
  <c r="F532" i="9" a="1"/>
  <c r="F532" i="9"/>
  <c r="G532" i="9" a="1"/>
  <c r="G532" i="9"/>
  <c r="H532" i="9" a="1"/>
  <c r="H532" i="9"/>
  <c r="I532" i="9" a="1"/>
  <c r="I532" i="9"/>
  <c r="J532" i="9" a="1"/>
  <c r="J532" i="9"/>
  <c r="B533" i="9" a="1"/>
  <c r="B533" i="9"/>
  <c r="C533" i="9" a="1"/>
  <c r="C533" i="9"/>
  <c r="D533" i="9" a="1"/>
  <c r="D533" i="9"/>
  <c r="E533" i="9" a="1"/>
  <c r="E533" i="9"/>
  <c r="F533" i="9" a="1"/>
  <c r="F533" i="9"/>
  <c r="G533" i="9" a="1"/>
  <c r="G533" i="9"/>
  <c r="H533" i="9" a="1"/>
  <c r="H533" i="9"/>
  <c r="I533" i="9" a="1"/>
  <c r="I533" i="9"/>
  <c r="J533" i="9" a="1"/>
  <c r="J533" i="9"/>
  <c r="B534" i="9" a="1"/>
  <c r="B534" i="9"/>
  <c r="C534" i="9" a="1"/>
  <c r="C534" i="9"/>
  <c r="D534" i="9" a="1"/>
  <c r="D534" i="9"/>
  <c r="E534" i="9" a="1"/>
  <c r="E534" i="9"/>
  <c r="F534" i="9" a="1"/>
  <c r="F534" i="9"/>
  <c r="G534" i="9" a="1"/>
  <c r="G534" i="9"/>
  <c r="H534" i="9" a="1"/>
  <c r="H534" i="9"/>
  <c r="I534" i="9" a="1"/>
  <c r="I534" i="9"/>
  <c r="J534" i="9" a="1"/>
  <c r="J534" i="9"/>
  <c r="B535" i="9" a="1"/>
  <c r="B535" i="9"/>
  <c r="C535" i="9" a="1"/>
  <c r="C535" i="9"/>
  <c r="D535" i="9" a="1"/>
  <c r="D535" i="9"/>
  <c r="E535" i="9" a="1"/>
  <c r="E535" i="9"/>
  <c r="F535" i="9" a="1"/>
  <c r="F535" i="9"/>
  <c r="G535" i="9" a="1"/>
  <c r="G535" i="9"/>
  <c r="H535" i="9" a="1"/>
  <c r="H535" i="9"/>
  <c r="I535" i="9" a="1"/>
  <c r="I535" i="9"/>
  <c r="J535" i="9" a="1"/>
  <c r="J535" i="9"/>
  <c r="B536" i="9" a="1"/>
  <c r="B536" i="9"/>
  <c r="C536" i="9" a="1"/>
  <c r="C536" i="9"/>
  <c r="D536" i="9" a="1"/>
  <c r="D536" i="9"/>
  <c r="E536" i="9" a="1"/>
  <c r="E536" i="9"/>
  <c r="F536" i="9" a="1"/>
  <c r="F536" i="9"/>
  <c r="G536" i="9" a="1"/>
  <c r="G536" i="9"/>
  <c r="H536" i="9" a="1"/>
  <c r="H536" i="9"/>
  <c r="I536" i="9" a="1"/>
  <c r="I536" i="9"/>
  <c r="J536" i="9" a="1"/>
  <c r="J536" i="9"/>
  <c r="B537" i="9" a="1"/>
  <c r="B537" i="9"/>
  <c r="C537" i="9" a="1"/>
  <c r="C537" i="9"/>
  <c r="D537" i="9" a="1"/>
  <c r="D537" i="9"/>
  <c r="E537" i="9" a="1"/>
  <c r="E537" i="9"/>
  <c r="F537" i="9" a="1"/>
  <c r="F537" i="9"/>
  <c r="G537" i="9" a="1"/>
  <c r="G537" i="9"/>
  <c r="H537" i="9" a="1"/>
  <c r="H537" i="9"/>
  <c r="I537" i="9" a="1"/>
  <c r="I537" i="9"/>
  <c r="J537" i="9" a="1"/>
  <c r="J537" i="9"/>
  <c r="B538" i="9" a="1"/>
  <c r="B538" i="9"/>
  <c r="C538" i="9" a="1"/>
  <c r="C538" i="9"/>
  <c r="D538" i="9" a="1"/>
  <c r="D538" i="9"/>
  <c r="E538" i="9" a="1"/>
  <c r="E538" i="9"/>
  <c r="F538" i="9" a="1"/>
  <c r="F538" i="9"/>
  <c r="G538" i="9" a="1"/>
  <c r="G538" i="9"/>
  <c r="H538" i="9" a="1"/>
  <c r="H538" i="9"/>
  <c r="I538" i="9" a="1"/>
  <c r="I538" i="9"/>
  <c r="J538" i="9" a="1"/>
  <c r="J538" i="9"/>
  <c r="B539" i="9" a="1"/>
  <c r="B539" i="9"/>
  <c r="C539" i="9" a="1"/>
  <c r="C539" i="9"/>
  <c r="D539" i="9" a="1"/>
  <c r="D539" i="9"/>
  <c r="E539" i="9" a="1"/>
  <c r="E539" i="9"/>
  <c r="F539" i="9" a="1"/>
  <c r="F539" i="9"/>
  <c r="G539" i="9" a="1"/>
  <c r="G539" i="9"/>
  <c r="H539" i="9" a="1"/>
  <c r="H539" i="9"/>
  <c r="I539" i="9" a="1"/>
  <c r="I539" i="9"/>
  <c r="J539" i="9" a="1"/>
  <c r="J539" i="9"/>
  <c r="B540" i="9" a="1"/>
  <c r="B540" i="9"/>
  <c r="C540" i="9" a="1"/>
  <c r="C540" i="9"/>
  <c r="D540" i="9" a="1"/>
  <c r="D540" i="9"/>
  <c r="E540" i="9" a="1"/>
  <c r="E540" i="9"/>
  <c r="F540" i="9" a="1"/>
  <c r="F540" i="9"/>
  <c r="G540" i="9" a="1"/>
  <c r="G540" i="9"/>
  <c r="H540" i="9" a="1"/>
  <c r="H540" i="9"/>
  <c r="I540" i="9" a="1"/>
  <c r="I540" i="9"/>
  <c r="J540" i="9" a="1"/>
  <c r="J540" i="9"/>
  <c r="B541" i="9" a="1"/>
  <c r="B541" i="9"/>
  <c r="C541" i="9" a="1"/>
  <c r="C541" i="9"/>
  <c r="D541" i="9" a="1"/>
  <c r="D541" i="9"/>
  <c r="E541" i="9" a="1"/>
  <c r="E541" i="9"/>
  <c r="F541" i="9" a="1"/>
  <c r="F541" i="9"/>
  <c r="G541" i="9" a="1"/>
  <c r="G541" i="9"/>
  <c r="H541" i="9" a="1"/>
  <c r="H541" i="9"/>
  <c r="I541" i="9" a="1"/>
  <c r="I541" i="9"/>
  <c r="J541" i="9" a="1"/>
  <c r="J541" i="9"/>
  <c r="B542" i="9" a="1"/>
  <c r="B542" i="9"/>
  <c r="C542" i="9" a="1"/>
  <c r="C542" i="9"/>
  <c r="D542" i="9" a="1"/>
  <c r="D542" i="9"/>
  <c r="E542" i="9" a="1"/>
  <c r="E542" i="9"/>
  <c r="F542" i="9" a="1"/>
  <c r="F542" i="9"/>
  <c r="G542" i="9" a="1"/>
  <c r="G542" i="9"/>
  <c r="H542" i="9" a="1"/>
  <c r="H542" i="9"/>
  <c r="I542" i="9" a="1"/>
  <c r="I542" i="9"/>
  <c r="J542" i="9" a="1"/>
  <c r="J542" i="9"/>
  <c r="B543" i="9" a="1"/>
  <c r="B543" i="9"/>
  <c r="C543" i="9" a="1"/>
  <c r="C543" i="9"/>
  <c r="D543" i="9" a="1"/>
  <c r="D543" i="9"/>
  <c r="E543" i="9" a="1"/>
  <c r="E543" i="9"/>
  <c r="F543" i="9" a="1"/>
  <c r="F543" i="9"/>
  <c r="G543" i="9" a="1"/>
  <c r="G543" i="9"/>
  <c r="H543" i="9" a="1"/>
  <c r="H543" i="9"/>
  <c r="I543" i="9" a="1"/>
  <c r="I543" i="9"/>
  <c r="J543" i="9" a="1"/>
  <c r="J543" i="9"/>
  <c r="B544" i="9" a="1"/>
  <c r="B544" i="9"/>
  <c r="C544" i="9" a="1"/>
  <c r="C544" i="9"/>
  <c r="D544" i="9" a="1"/>
  <c r="D544" i="9"/>
  <c r="E544" i="9" a="1"/>
  <c r="E544" i="9"/>
  <c r="F544" i="9" a="1"/>
  <c r="F544" i="9"/>
  <c r="G544" i="9" a="1"/>
  <c r="G544" i="9"/>
  <c r="H544" i="9" a="1"/>
  <c r="H544" i="9"/>
  <c r="I544" i="9" a="1"/>
  <c r="I544" i="9"/>
  <c r="J544" i="9" a="1"/>
  <c r="J544" i="9"/>
  <c r="B545" i="9" a="1"/>
  <c r="B545" i="9"/>
  <c r="C545" i="9" a="1"/>
  <c r="C545" i="9"/>
  <c r="D545" i="9" a="1"/>
  <c r="D545" i="9"/>
  <c r="E545" i="9" a="1"/>
  <c r="E545" i="9"/>
  <c r="F545" i="9" a="1"/>
  <c r="F545" i="9"/>
  <c r="G545" i="9" a="1"/>
  <c r="G545" i="9"/>
  <c r="H545" i="9" a="1"/>
  <c r="H545" i="9"/>
  <c r="I545" i="9" a="1"/>
  <c r="I545" i="9"/>
  <c r="J545" i="9" a="1"/>
  <c r="J545" i="9"/>
  <c r="B546" i="9" a="1"/>
  <c r="B546" i="9"/>
  <c r="C546" i="9" a="1"/>
  <c r="C546" i="9"/>
  <c r="D546" i="9" a="1"/>
  <c r="D546" i="9"/>
  <c r="E546" i="9" a="1"/>
  <c r="E546" i="9"/>
  <c r="F546" i="9" a="1"/>
  <c r="F546" i="9"/>
  <c r="G546" i="9" a="1"/>
  <c r="G546" i="9"/>
  <c r="H546" i="9" a="1"/>
  <c r="H546" i="9"/>
  <c r="I546" i="9" a="1"/>
  <c r="I546" i="9"/>
  <c r="J546" i="9" a="1"/>
  <c r="J546" i="9"/>
  <c r="B547" i="9" a="1"/>
  <c r="B547" i="9"/>
  <c r="C547" i="9" a="1"/>
  <c r="C547" i="9"/>
  <c r="D547" i="9" a="1"/>
  <c r="D547" i="9"/>
  <c r="E547" i="9" a="1"/>
  <c r="E547" i="9"/>
  <c r="F547" i="9" a="1"/>
  <c r="F547" i="9"/>
  <c r="G547" i="9" a="1"/>
  <c r="G547" i="9"/>
  <c r="H547" i="9" a="1"/>
  <c r="H547" i="9"/>
  <c r="I547" i="9" a="1"/>
  <c r="I547" i="9"/>
  <c r="J547" i="9" a="1"/>
  <c r="J547" i="9"/>
  <c r="B548" i="9" a="1"/>
  <c r="B548" i="9"/>
  <c r="C548" i="9" a="1"/>
  <c r="C548" i="9"/>
  <c r="D548" i="9" a="1"/>
  <c r="D548" i="9"/>
  <c r="E548" i="9" a="1"/>
  <c r="E548" i="9"/>
  <c r="F548" i="9" a="1"/>
  <c r="F548" i="9"/>
  <c r="G548" i="9" a="1"/>
  <c r="G548" i="9"/>
  <c r="H548" i="9" a="1"/>
  <c r="H548" i="9"/>
  <c r="I548" i="9" a="1"/>
  <c r="I548" i="9"/>
  <c r="J548" i="9" a="1"/>
  <c r="J548" i="9"/>
  <c r="B549" i="9" a="1"/>
  <c r="B549" i="9"/>
  <c r="C549" i="9" a="1"/>
  <c r="C549" i="9"/>
  <c r="D549" i="9" a="1"/>
  <c r="D549" i="9"/>
  <c r="E549" i="9" a="1"/>
  <c r="E549" i="9"/>
  <c r="F549" i="9" a="1"/>
  <c r="F549" i="9"/>
  <c r="G549" i="9" a="1"/>
  <c r="G549" i="9"/>
  <c r="H549" i="9" a="1"/>
  <c r="H549" i="9"/>
  <c r="I549" i="9" a="1"/>
  <c r="I549" i="9"/>
  <c r="J549" i="9" a="1"/>
  <c r="J549" i="9"/>
  <c r="B550" i="9" a="1"/>
  <c r="B550" i="9"/>
  <c r="C550" i="9" a="1"/>
  <c r="C550" i="9"/>
  <c r="D550" i="9" a="1"/>
  <c r="D550" i="9"/>
  <c r="E550" i="9" a="1"/>
  <c r="E550" i="9"/>
  <c r="F550" i="9" a="1"/>
  <c r="F550" i="9"/>
  <c r="G550" i="9" a="1"/>
  <c r="G550" i="9"/>
  <c r="H550" i="9" a="1"/>
  <c r="H550" i="9"/>
  <c r="I550" i="9" a="1"/>
  <c r="I550" i="9"/>
  <c r="J550" i="9" a="1"/>
  <c r="J550" i="9"/>
  <c r="B551" i="9" a="1"/>
  <c r="B551" i="9"/>
  <c r="C551" i="9" a="1"/>
  <c r="C551" i="9"/>
  <c r="D551" i="9" a="1"/>
  <c r="D551" i="9"/>
  <c r="E551" i="9" a="1"/>
  <c r="E551" i="9"/>
  <c r="F551" i="9" a="1"/>
  <c r="F551" i="9"/>
  <c r="G551" i="9" a="1"/>
  <c r="G551" i="9"/>
  <c r="H551" i="9" a="1"/>
  <c r="H551" i="9"/>
  <c r="I551" i="9" a="1"/>
  <c r="I551" i="9"/>
  <c r="J551" i="9" a="1"/>
  <c r="J551" i="9"/>
  <c r="B552" i="9" a="1"/>
  <c r="B552" i="9"/>
  <c r="C552" i="9" a="1"/>
  <c r="C552" i="9"/>
  <c r="D552" i="9" a="1"/>
  <c r="D552" i="9"/>
  <c r="E552" i="9" a="1"/>
  <c r="E552" i="9"/>
  <c r="F552" i="9" a="1"/>
  <c r="F552" i="9"/>
  <c r="G552" i="9" a="1"/>
  <c r="G552" i="9"/>
  <c r="H552" i="9" a="1"/>
  <c r="H552" i="9"/>
  <c r="I552" i="9" a="1"/>
  <c r="I552" i="9"/>
  <c r="J552" i="9" a="1"/>
  <c r="J552" i="9"/>
  <c r="B553" i="9" a="1"/>
  <c r="B553" i="9"/>
  <c r="C553" i="9" a="1"/>
  <c r="C553" i="9"/>
  <c r="D553" i="9" a="1"/>
  <c r="D553" i="9"/>
  <c r="E553" i="9" a="1"/>
  <c r="E553" i="9"/>
  <c r="F553" i="9" a="1"/>
  <c r="F553" i="9"/>
  <c r="G553" i="9" a="1"/>
  <c r="G553" i="9"/>
  <c r="H553" i="9" a="1"/>
  <c r="H553" i="9"/>
  <c r="I553" i="9" a="1"/>
  <c r="I553" i="9"/>
  <c r="J553" i="9" a="1"/>
  <c r="J553" i="9"/>
  <c r="B554" i="9" a="1"/>
  <c r="B554" i="9"/>
  <c r="C554" i="9" a="1"/>
  <c r="C554" i="9"/>
  <c r="D554" i="9" a="1"/>
  <c r="D554" i="9"/>
  <c r="E554" i="9" a="1"/>
  <c r="E554" i="9"/>
  <c r="F554" i="9" a="1"/>
  <c r="F554" i="9"/>
  <c r="G554" i="9" a="1"/>
  <c r="G554" i="9"/>
  <c r="H554" i="9" a="1"/>
  <c r="H554" i="9"/>
  <c r="I554" i="9" a="1"/>
  <c r="I554" i="9"/>
  <c r="J554" i="9" a="1"/>
  <c r="J554" i="9"/>
  <c r="B555" i="9" a="1"/>
  <c r="B555" i="9"/>
  <c r="C555" i="9" a="1"/>
  <c r="C555" i="9"/>
  <c r="D555" i="9" a="1"/>
  <c r="D555" i="9"/>
  <c r="E555" i="9" a="1"/>
  <c r="E555" i="9"/>
  <c r="F555" i="9" a="1"/>
  <c r="F555" i="9"/>
  <c r="G555" i="9" a="1"/>
  <c r="G555" i="9"/>
  <c r="H555" i="9" a="1"/>
  <c r="H555" i="9"/>
  <c r="I555" i="9" a="1"/>
  <c r="I555" i="9"/>
  <c r="J555" i="9" a="1"/>
  <c r="J555" i="9"/>
  <c r="B556" i="9" a="1"/>
  <c r="B556" i="9"/>
  <c r="C556" i="9" a="1"/>
  <c r="C556" i="9"/>
  <c r="D556" i="9" a="1"/>
  <c r="D556" i="9"/>
  <c r="E556" i="9" a="1"/>
  <c r="E556" i="9"/>
  <c r="F556" i="9" a="1"/>
  <c r="F556" i="9"/>
  <c r="G556" i="9" a="1"/>
  <c r="G556" i="9"/>
  <c r="H556" i="9" a="1"/>
  <c r="H556" i="9"/>
  <c r="I556" i="9" a="1"/>
  <c r="I556" i="9"/>
  <c r="J556" i="9" a="1"/>
  <c r="J556" i="9"/>
  <c r="B557" i="9" a="1"/>
  <c r="B557" i="9"/>
  <c r="C557" i="9" a="1"/>
  <c r="C557" i="9"/>
  <c r="D557" i="9" a="1"/>
  <c r="D557" i="9"/>
  <c r="E557" i="9" a="1"/>
  <c r="E557" i="9"/>
  <c r="F557" i="9" a="1"/>
  <c r="F557" i="9"/>
  <c r="G557" i="9" a="1"/>
  <c r="G557" i="9"/>
  <c r="H557" i="9" a="1"/>
  <c r="H557" i="9"/>
  <c r="I557" i="9" a="1"/>
  <c r="I557" i="9"/>
  <c r="J557" i="9" a="1"/>
  <c r="J557" i="9"/>
  <c r="B558" i="9" a="1"/>
  <c r="B558" i="9"/>
  <c r="C558" i="9" a="1"/>
  <c r="C558" i="9"/>
  <c r="D558" i="9" a="1"/>
  <c r="D558" i="9"/>
  <c r="E558" i="9" a="1"/>
  <c r="E558" i="9"/>
  <c r="F558" i="9" a="1"/>
  <c r="F558" i="9"/>
  <c r="G558" i="9" a="1"/>
  <c r="G558" i="9"/>
  <c r="H558" i="9" a="1"/>
  <c r="H558" i="9"/>
  <c r="I558" i="9" a="1"/>
  <c r="I558" i="9"/>
  <c r="J558" i="9" a="1"/>
  <c r="J558" i="9"/>
  <c r="B559" i="9" a="1"/>
  <c r="B559" i="9"/>
  <c r="C559" i="9" a="1"/>
  <c r="C559" i="9"/>
  <c r="D559" i="9" a="1"/>
  <c r="D559" i="9"/>
  <c r="E559" i="9" a="1"/>
  <c r="E559" i="9"/>
  <c r="F559" i="9" a="1"/>
  <c r="F559" i="9"/>
  <c r="G559" i="9" a="1"/>
  <c r="G559" i="9"/>
  <c r="H559" i="9" a="1"/>
  <c r="H559" i="9"/>
  <c r="I559" i="9" a="1"/>
  <c r="I559" i="9"/>
  <c r="J559" i="9" a="1"/>
  <c r="J559" i="9"/>
  <c r="B560" i="9" a="1"/>
  <c r="B560" i="9"/>
  <c r="C560" i="9" a="1"/>
  <c r="C560" i="9"/>
  <c r="D560" i="9" a="1"/>
  <c r="D560" i="9"/>
  <c r="E560" i="9" a="1"/>
  <c r="E560" i="9"/>
  <c r="F560" i="9" a="1"/>
  <c r="F560" i="9"/>
  <c r="G560" i="9" a="1"/>
  <c r="G560" i="9"/>
  <c r="H560" i="9" a="1"/>
  <c r="H560" i="9"/>
  <c r="I560" i="9" a="1"/>
  <c r="I560" i="9"/>
  <c r="J560" i="9" a="1"/>
  <c r="J560" i="9"/>
  <c r="B561" i="9" a="1"/>
  <c r="B561" i="9"/>
  <c r="C561" i="9" a="1"/>
  <c r="C561" i="9"/>
  <c r="D561" i="9" a="1"/>
  <c r="D561" i="9"/>
  <c r="E561" i="9" a="1"/>
  <c r="E561" i="9"/>
  <c r="F561" i="9" a="1"/>
  <c r="F561" i="9"/>
  <c r="G561" i="9" a="1"/>
  <c r="G561" i="9"/>
  <c r="H561" i="9" a="1"/>
  <c r="H561" i="9"/>
  <c r="I561" i="9" a="1"/>
  <c r="I561" i="9"/>
  <c r="J561" i="9" a="1"/>
  <c r="J561" i="9"/>
  <c r="B562" i="9" a="1"/>
  <c r="B562" i="9"/>
  <c r="C562" i="9" a="1"/>
  <c r="C562" i="9"/>
  <c r="D562" i="9" a="1"/>
  <c r="D562" i="9"/>
  <c r="E562" i="9" a="1"/>
  <c r="E562" i="9"/>
  <c r="F562" i="9" a="1"/>
  <c r="F562" i="9"/>
  <c r="G562" i="9" a="1"/>
  <c r="G562" i="9"/>
  <c r="H562" i="9" a="1"/>
  <c r="H562" i="9"/>
  <c r="I562" i="9" a="1"/>
  <c r="I562" i="9"/>
  <c r="J562" i="9" a="1"/>
  <c r="J562" i="9"/>
  <c r="B563" i="9" a="1"/>
  <c r="B563" i="9"/>
  <c r="C563" i="9" a="1"/>
  <c r="C563" i="9"/>
  <c r="D563" i="9" a="1"/>
  <c r="D563" i="9"/>
  <c r="E563" i="9" a="1"/>
  <c r="E563" i="9"/>
  <c r="F563" i="9" a="1"/>
  <c r="F563" i="9"/>
  <c r="G563" i="9" a="1"/>
  <c r="G563" i="9"/>
  <c r="H563" i="9" a="1"/>
  <c r="H563" i="9"/>
  <c r="I563" i="9" a="1"/>
  <c r="I563" i="9"/>
  <c r="J563" i="9" a="1"/>
  <c r="J563" i="9"/>
  <c r="B564" i="9" a="1"/>
  <c r="B564" i="9"/>
  <c r="C564" i="9" a="1"/>
  <c r="C564" i="9"/>
  <c r="D564" i="9" a="1"/>
  <c r="D564" i="9"/>
  <c r="E564" i="9" a="1"/>
  <c r="E564" i="9"/>
  <c r="F564" i="9" a="1"/>
  <c r="F564" i="9"/>
  <c r="G564" i="9" a="1"/>
  <c r="G564" i="9"/>
  <c r="H564" i="9" a="1"/>
  <c r="H564" i="9"/>
  <c r="I564" i="9" a="1"/>
  <c r="I564" i="9"/>
  <c r="J564" i="9" a="1"/>
  <c r="J564" i="9"/>
  <c r="B565" i="9" a="1"/>
  <c r="B565" i="9"/>
  <c r="C565" i="9" a="1"/>
  <c r="C565" i="9"/>
  <c r="D565" i="9" a="1"/>
  <c r="D565" i="9"/>
  <c r="E565" i="9" a="1"/>
  <c r="E565" i="9"/>
  <c r="F565" i="9" a="1"/>
  <c r="F565" i="9"/>
  <c r="G565" i="9" a="1"/>
  <c r="G565" i="9"/>
  <c r="H565" i="9" a="1"/>
  <c r="H565" i="9"/>
  <c r="I565" i="9" a="1"/>
  <c r="I565" i="9"/>
  <c r="J565" i="9" a="1"/>
  <c r="J565" i="9"/>
  <c r="B566" i="9" a="1"/>
  <c r="B566" i="9"/>
  <c r="C566" i="9" a="1"/>
  <c r="C566" i="9"/>
  <c r="D566" i="9" a="1"/>
  <c r="D566" i="9"/>
  <c r="E566" i="9" a="1"/>
  <c r="E566" i="9"/>
  <c r="F566" i="9" a="1"/>
  <c r="F566" i="9"/>
  <c r="G566" i="9" a="1"/>
  <c r="G566" i="9"/>
  <c r="H566" i="9" a="1"/>
  <c r="H566" i="9"/>
  <c r="I566" i="9" a="1"/>
  <c r="I566" i="9"/>
  <c r="J566" i="9" a="1"/>
  <c r="J566" i="9"/>
  <c r="B567" i="9" a="1"/>
  <c r="B567" i="9"/>
  <c r="C567" i="9" a="1"/>
  <c r="C567" i="9"/>
  <c r="D567" i="9" a="1"/>
  <c r="D567" i="9"/>
  <c r="E567" i="9" a="1"/>
  <c r="E567" i="9"/>
  <c r="F567" i="9" a="1"/>
  <c r="F567" i="9"/>
  <c r="G567" i="9" a="1"/>
  <c r="G567" i="9"/>
  <c r="H567" i="9" a="1"/>
  <c r="H567" i="9"/>
  <c r="I567" i="9" a="1"/>
  <c r="I567" i="9"/>
  <c r="J567" i="9" a="1"/>
  <c r="J567" i="9"/>
  <c r="B568" i="9" a="1"/>
  <c r="B568" i="9"/>
  <c r="C568" i="9" a="1"/>
  <c r="C568" i="9"/>
  <c r="D568" i="9" a="1"/>
  <c r="D568" i="9"/>
  <c r="E568" i="9" a="1"/>
  <c r="E568" i="9"/>
  <c r="F568" i="9" a="1"/>
  <c r="F568" i="9"/>
  <c r="G568" i="9" a="1"/>
  <c r="G568" i="9"/>
  <c r="H568" i="9" a="1"/>
  <c r="H568" i="9"/>
  <c r="I568" i="9" a="1"/>
  <c r="I568" i="9"/>
  <c r="J568" i="9" a="1"/>
  <c r="J568" i="9"/>
  <c r="B569" i="9" a="1"/>
  <c r="B569" i="9"/>
  <c r="C569" i="9" a="1"/>
  <c r="C569" i="9"/>
  <c r="D569" i="9" a="1"/>
  <c r="D569" i="9"/>
  <c r="E569" i="9" a="1"/>
  <c r="E569" i="9"/>
  <c r="F569" i="9" a="1"/>
  <c r="F569" i="9"/>
  <c r="G569" i="9" a="1"/>
  <c r="G569" i="9"/>
  <c r="H569" i="9" a="1"/>
  <c r="H569" i="9"/>
  <c r="I569" i="9" a="1"/>
  <c r="I569" i="9"/>
  <c r="J569" i="9" a="1"/>
  <c r="J569" i="9"/>
  <c r="B570" i="9" a="1"/>
  <c r="B570" i="9"/>
  <c r="C570" i="9" a="1"/>
  <c r="C570" i="9"/>
  <c r="D570" i="9" a="1"/>
  <c r="D570" i="9"/>
  <c r="E570" i="9" a="1"/>
  <c r="E570" i="9"/>
  <c r="F570" i="9" a="1"/>
  <c r="F570" i="9"/>
  <c r="G570" i="9" a="1"/>
  <c r="G570" i="9"/>
  <c r="H570" i="9" a="1"/>
  <c r="H570" i="9"/>
  <c r="I570" i="9" a="1"/>
  <c r="I570" i="9"/>
  <c r="J570" i="9" a="1"/>
  <c r="J570" i="9"/>
  <c r="B571" i="9" a="1"/>
  <c r="B571" i="9"/>
  <c r="C571" i="9" a="1"/>
  <c r="C571" i="9"/>
  <c r="D571" i="9" a="1"/>
  <c r="D571" i="9"/>
  <c r="E571" i="9" a="1"/>
  <c r="E571" i="9"/>
  <c r="F571" i="9" a="1"/>
  <c r="F571" i="9"/>
  <c r="G571" i="9" a="1"/>
  <c r="G571" i="9"/>
  <c r="H571" i="9" a="1"/>
  <c r="H571" i="9"/>
  <c r="I571" i="9" a="1"/>
  <c r="I571" i="9"/>
  <c r="J571" i="9" a="1"/>
  <c r="J571" i="9"/>
  <c r="B572" i="9" a="1"/>
  <c r="B572" i="9"/>
  <c r="C572" i="9" a="1"/>
  <c r="C572" i="9"/>
  <c r="D572" i="9" a="1"/>
  <c r="D572" i="9"/>
  <c r="E572" i="9" a="1"/>
  <c r="E572" i="9"/>
  <c r="F572" i="9" a="1"/>
  <c r="F572" i="9"/>
  <c r="G572" i="9" a="1"/>
  <c r="G572" i="9"/>
  <c r="H572" i="9" a="1"/>
  <c r="H572" i="9"/>
  <c r="I572" i="9" a="1"/>
  <c r="I572" i="9"/>
  <c r="J572" i="9" a="1"/>
  <c r="J572" i="9"/>
  <c r="B573" i="9" a="1"/>
  <c r="B573" i="9"/>
  <c r="C573" i="9" a="1"/>
  <c r="C573" i="9"/>
  <c r="D573" i="9" a="1"/>
  <c r="D573" i="9"/>
  <c r="E573" i="9" a="1"/>
  <c r="E573" i="9"/>
  <c r="F573" i="9" a="1"/>
  <c r="F573" i="9"/>
  <c r="G573" i="9" a="1"/>
  <c r="G573" i="9"/>
  <c r="H573" i="9" a="1"/>
  <c r="H573" i="9"/>
  <c r="I573" i="9" a="1"/>
  <c r="I573" i="9"/>
  <c r="J573" i="9" a="1"/>
  <c r="J573" i="9"/>
  <c r="B574" i="9" a="1"/>
  <c r="B574" i="9"/>
  <c r="C574" i="9" a="1"/>
  <c r="C574" i="9"/>
  <c r="D574" i="9" a="1"/>
  <c r="D574" i="9"/>
  <c r="E574" i="9" a="1"/>
  <c r="E574" i="9"/>
  <c r="F574" i="9" a="1"/>
  <c r="F574" i="9"/>
  <c r="G574" i="9" a="1"/>
  <c r="G574" i="9"/>
  <c r="H574" i="9" a="1"/>
  <c r="H574" i="9"/>
  <c r="I574" i="9" a="1"/>
  <c r="I574" i="9"/>
  <c r="J574" i="9" a="1"/>
  <c r="J574" i="9"/>
  <c r="B575" i="9" a="1"/>
  <c r="B575" i="9"/>
  <c r="C575" i="9" a="1"/>
  <c r="C575" i="9"/>
  <c r="D575" i="9" a="1"/>
  <c r="D575" i="9"/>
  <c r="E575" i="9" a="1"/>
  <c r="E575" i="9"/>
  <c r="F575" i="9" a="1"/>
  <c r="F575" i="9"/>
  <c r="G575" i="9" a="1"/>
  <c r="G575" i="9"/>
  <c r="H575" i="9" a="1"/>
  <c r="H575" i="9"/>
  <c r="I575" i="9" a="1"/>
  <c r="I575" i="9"/>
  <c r="J575" i="9" a="1"/>
  <c r="J575" i="9"/>
  <c r="B576" i="9" a="1"/>
  <c r="B576" i="9"/>
  <c r="C576" i="9" a="1"/>
  <c r="C576" i="9"/>
  <c r="D576" i="9" a="1"/>
  <c r="D576" i="9"/>
  <c r="E576" i="9" a="1"/>
  <c r="E576" i="9"/>
  <c r="F576" i="9" a="1"/>
  <c r="F576" i="9"/>
  <c r="G576" i="9" a="1"/>
  <c r="G576" i="9"/>
  <c r="H576" i="9" a="1"/>
  <c r="H576" i="9"/>
  <c r="I576" i="9" a="1"/>
  <c r="I576" i="9"/>
  <c r="J576" i="9" a="1"/>
  <c r="J576" i="9"/>
  <c r="B577" i="9" a="1"/>
  <c r="B577" i="9"/>
  <c r="C577" i="9" a="1"/>
  <c r="C577" i="9"/>
  <c r="D577" i="9" a="1"/>
  <c r="D577" i="9"/>
  <c r="E577" i="9" a="1"/>
  <c r="E577" i="9"/>
  <c r="F577" i="9" a="1"/>
  <c r="F577" i="9"/>
  <c r="G577" i="9" a="1"/>
  <c r="G577" i="9"/>
  <c r="H577" i="9" a="1"/>
  <c r="H577" i="9"/>
  <c r="I577" i="9" a="1"/>
  <c r="I577" i="9"/>
  <c r="J577" i="9" a="1"/>
  <c r="J577" i="9"/>
  <c r="B578" i="9" a="1"/>
  <c r="B578" i="9"/>
  <c r="C578" i="9" a="1"/>
  <c r="C578" i="9"/>
  <c r="D578" i="9" a="1"/>
  <c r="D578" i="9"/>
  <c r="E578" i="9" a="1"/>
  <c r="E578" i="9"/>
  <c r="F578" i="9" a="1"/>
  <c r="F578" i="9"/>
  <c r="G578" i="9" a="1"/>
  <c r="G578" i="9"/>
  <c r="H578" i="9" a="1"/>
  <c r="H578" i="9"/>
  <c r="I578" i="9" a="1"/>
  <c r="I578" i="9"/>
  <c r="J578" i="9" a="1"/>
  <c r="J578" i="9"/>
  <c r="B579" i="9" a="1"/>
  <c r="B579" i="9"/>
  <c r="C579" i="9" a="1"/>
  <c r="C579" i="9"/>
  <c r="D579" i="9" a="1"/>
  <c r="D579" i="9"/>
  <c r="E579" i="9" a="1"/>
  <c r="E579" i="9"/>
  <c r="F579" i="9" a="1"/>
  <c r="F579" i="9"/>
  <c r="G579" i="9" a="1"/>
  <c r="G579" i="9"/>
  <c r="H579" i="9" a="1"/>
  <c r="H579" i="9"/>
  <c r="I579" i="9" a="1"/>
  <c r="I579" i="9"/>
  <c r="J579" i="9" a="1"/>
  <c r="J579" i="9"/>
  <c r="B580" i="9" a="1"/>
  <c r="B580" i="9"/>
  <c r="C580" i="9" a="1"/>
  <c r="C580" i="9"/>
  <c r="D580" i="9" a="1"/>
  <c r="D580" i="9"/>
  <c r="E580" i="9" a="1"/>
  <c r="E580" i="9"/>
  <c r="F580" i="9" a="1"/>
  <c r="F580" i="9"/>
  <c r="G580" i="9" a="1"/>
  <c r="G580" i="9"/>
  <c r="H580" i="9" a="1"/>
  <c r="H580" i="9"/>
  <c r="I580" i="9" a="1"/>
  <c r="I580" i="9"/>
  <c r="J580" i="9" a="1"/>
  <c r="J580" i="9"/>
  <c r="B581" i="9" a="1"/>
  <c r="B581" i="9"/>
  <c r="C581" i="9" a="1"/>
  <c r="C581" i="9"/>
  <c r="D581" i="9" a="1"/>
  <c r="D581" i="9"/>
  <c r="E581" i="9" a="1"/>
  <c r="E581" i="9"/>
  <c r="F581" i="9" a="1"/>
  <c r="F581" i="9"/>
  <c r="G581" i="9" a="1"/>
  <c r="G581" i="9"/>
  <c r="H581" i="9" a="1"/>
  <c r="H581" i="9"/>
  <c r="I581" i="9" a="1"/>
  <c r="I581" i="9"/>
  <c r="J581" i="9" a="1"/>
  <c r="J581" i="9"/>
  <c r="B582" i="9" a="1"/>
  <c r="B582" i="9"/>
  <c r="C582" i="9" a="1"/>
  <c r="C582" i="9"/>
  <c r="D582" i="9" a="1"/>
  <c r="D582" i="9"/>
  <c r="E582" i="9" a="1"/>
  <c r="E582" i="9"/>
  <c r="F582" i="9" a="1"/>
  <c r="F582" i="9"/>
  <c r="G582" i="9" a="1"/>
  <c r="G582" i="9"/>
  <c r="H582" i="9" a="1"/>
  <c r="H582" i="9"/>
  <c r="I582" i="9" a="1"/>
  <c r="I582" i="9"/>
  <c r="J582" i="9" a="1"/>
  <c r="J582" i="9"/>
  <c r="B583" i="9" a="1"/>
  <c r="B583" i="9"/>
  <c r="C583" i="9" a="1"/>
  <c r="C583" i="9"/>
  <c r="D583" i="9" a="1"/>
  <c r="D583" i="9"/>
  <c r="E583" i="9" a="1"/>
  <c r="E583" i="9"/>
  <c r="F583" i="9" a="1"/>
  <c r="F583" i="9"/>
  <c r="G583" i="9" a="1"/>
  <c r="G583" i="9"/>
  <c r="H583" i="9" a="1"/>
  <c r="H583" i="9"/>
  <c r="I583" i="9" a="1"/>
  <c r="I583" i="9"/>
  <c r="J583" i="9" a="1"/>
  <c r="J583" i="9"/>
  <c r="B584" i="9" a="1"/>
  <c r="B584" i="9"/>
  <c r="C584" i="9" a="1"/>
  <c r="C584" i="9"/>
  <c r="D584" i="9" a="1"/>
  <c r="D584" i="9"/>
  <c r="E584" i="9" a="1"/>
  <c r="E584" i="9"/>
  <c r="F584" i="9" a="1"/>
  <c r="F584" i="9"/>
  <c r="G584" i="9" a="1"/>
  <c r="G584" i="9"/>
  <c r="H584" i="9" a="1"/>
  <c r="H584" i="9"/>
  <c r="I584" i="9" a="1"/>
  <c r="I584" i="9"/>
  <c r="J584" i="9" a="1"/>
  <c r="J584" i="9"/>
  <c r="B585" i="9" a="1"/>
  <c r="B585" i="9"/>
  <c r="C585" i="9" a="1"/>
  <c r="C585" i="9"/>
  <c r="D585" i="9" a="1"/>
  <c r="D585" i="9"/>
  <c r="E585" i="9" a="1"/>
  <c r="E585" i="9"/>
  <c r="F585" i="9" a="1"/>
  <c r="F585" i="9"/>
  <c r="G585" i="9" a="1"/>
  <c r="G585" i="9"/>
  <c r="H585" i="9" a="1"/>
  <c r="H585" i="9"/>
  <c r="I585" i="9" a="1"/>
  <c r="I585" i="9"/>
  <c r="J585" i="9" a="1"/>
  <c r="J585" i="9"/>
  <c r="B586" i="9" a="1"/>
  <c r="B586" i="9"/>
  <c r="C586" i="9" a="1"/>
  <c r="C586" i="9"/>
  <c r="D586" i="9" a="1"/>
  <c r="D586" i="9"/>
  <c r="E586" i="9" a="1"/>
  <c r="E586" i="9"/>
  <c r="F586" i="9" a="1"/>
  <c r="F586" i="9"/>
  <c r="G586" i="9" a="1"/>
  <c r="G586" i="9"/>
  <c r="H586" i="9" a="1"/>
  <c r="H586" i="9"/>
  <c r="I586" i="9" a="1"/>
  <c r="I586" i="9"/>
  <c r="J586" i="9" a="1"/>
  <c r="J586" i="9"/>
  <c r="B587" i="9" a="1"/>
  <c r="B587" i="9"/>
  <c r="C587" i="9" a="1"/>
  <c r="C587" i="9"/>
  <c r="D587" i="9" a="1"/>
  <c r="D587" i="9"/>
  <c r="E587" i="9" a="1"/>
  <c r="E587" i="9"/>
  <c r="F587" i="9" a="1"/>
  <c r="F587" i="9"/>
  <c r="G587" i="9" a="1"/>
  <c r="G587" i="9"/>
  <c r="H587" i="9" a="1"/>
  <c r="H587" i="9"/>
  <c r="I587" i="9" a="1"/>
  <c r="I587" i="9"/>
  <c r="J587" i="9" a="1"/>
  <c r="J587" i="9"/>
  <c r="B588" i="9" a="1"/>
  <c r="B588" i="9"/>
  <c r="C588" i="9" a="1"/>
  <c r="C588" i="9"/>
  <c r="D588" i="9" a="1"/>
  <c r="D588" i="9"/>
  <c r="E588" i="9" a="1"/>
  <c r="E588" i="9"/>
  <c r="F588" i="9" a="1"/>
  <c r="F588" i="9"/>
  <c r="G588" i="9" a="1"/>
  <c r="G588" i="9"/>
  <c r="H588" i="9" a="1"/>
  <c r="H588" i="9"/>
  <c r="I588" i="9" a="1"/>
  <c r="I588" i="9"/>
  <c r="J588" i="9" a="1"/>
  <c r="J588" i="9"/>
  <c r="B589" i="9" a="1"/>
  <c r="B589" i="9"/>
  <c r="C589" i="9" a="1"/>
  <c r="C589" i="9"/>
  <c r="D589" i="9" a="1"/>
  <c r="D589" i="9"/>
  <c r="E589" i="9" a="1"/>
  <c r="E589" i="9"/>
  <c r="F589" i="9" a="1"/>
  <c r="F589" i="9"/>
  <c r="G589" i="9" a="1"/>
  <c r="G589" i="9"/>
  <c r="H589" i="9" a="1"/>
  <c r="H589" i="9"/>
  <c r="I589" i="9" a="1"/>
  <c r="I589" i="9"/>
  <c r="J589" i="9" a="1"/>
  <c r="J589" i="9"/>
  <c r="B590" i="9" a="1"/>
  <c r="B590" i="9"/>
  <c r="C590" i="9" a="1"/>
  <c r="C590" i="9"/>
  <c r="D590" i="9" a="1"/>
  <c r="D590" i="9"/>
  <c r="E590" i="9" a="1"/>
  <c r="E590" i="9"/>
  <c r="F590" i="9" a="1"/>
  <c r="F590" i="9"/>
  <c r="G590" i="9" a="1"/>
  <c r="G590" i="9"/>
  <c r="H590" i="9" a="1"/>
  <c r="H590" i="9"/>
  <c r="I590" i="9" a="1"/>
  <c r="I590" i="9"/>
  <c r="J590" i="9" a="1"/>
  <c r="J590" i="9"/>
  <c r="B591" i="9" a="1"/>
  <c r="B591" i="9"/>
  <c r="C591" i="9" a="1"/>
  <c r="C591" i="9"/>
  <c r="D591" i="9" a="1"/>
  <c r="D591" i="9"/>
  <c r="E591" i="9" a="1"/>
  <c r="E591" i="9"/>
  <c r="F591" i="9" a="1"/>
  <c r="F591" i="9"/>
  <c r="G591" i="9" a="1"/>
  <c r="G591" i="9"/>
  <c r="H591" i="9" a="1"/>
  <c r="H591" i="9"/>
  <c r="I591" i="9" a="1"/>
  <c r="I591" i="9"/>
  <c r="J591" i="9" a="1"/>
  <c r="J591" i="9"/>
  <c r="B592" i="9" a="1"/>
  <c r="B592" i="9"/>
  <c r="C592" i="9" a="1"/>
  <c r="C592" i="9"/>
  <c r="D592" i="9" a="1"/>
  <c r="D592" i="9"/>
  <c r="E592" i="9" a="1"/>
  <c r="E592" i="9"/>
  <c r="F592" i="9" a="1"/>
  <c r="F592" i="9"/>
  <c r="G592" i="9" a="1"/>
  <c r="G592" i="9"/>
  <c r="H592" i="9" a="1"/>
  <c r="H592" i="9"/>
  <c r="I592" i="9" a="1"/>
  <c r="I592" i="9"/>
  <c r="J592" i="9" a="1"/>
  <c r="J592" i="9"/>
  <c r="B593" i="9" a="1"/>
  <c r="B593" i="9"/>
  <c r="C593" i="9" a="1"/>
  <c r="C593" i="9"/>
  <c r="D593" i="9" a="1"/>
  <c r="D593" i="9"/>
  <c r="E593" i="9" a="1"/>
  <c r="E593" i="9"/>
  <c r="F593" i="9" a="1"/>
  <c r="F593" i="9"/>
  <c r="G593" i="9" a="1"/>
  <c r="G593" i="9"/>
  <c r="H593" i="9" a="1"/>
  <c r="H593" i="9"/>
  <c r="I593" i="9" a="1"/>
  <c r="I593" i="9"/>
  <c r="J593" i="9" a="1"/>
  <c r="J593" i="9"/>
  <c r="B594" i="9" a="1"/>
  <c r="B594" i="9"/>
  <c r="C594" i="9" a="1"/>
  <c r="C594" i="9"/>
  <c r="D594" i="9" a="1"/>
  <c r="D594" i="9"/>
  <c r="E594" i="9" a="1"/>
  <c r="E594" i="9"/>
  <c r="F594" i="9" a="1"/>
  <c r="F594" i="9"/>
  <c r="G594" i="9" a="1"/>
  <c r="G594" i="9"/>
  <c r="H594" i="9" a="1"/>
  <c r="H594" i="9"/>
  <c r="I594" i="9" a="1"/>
  <c r="I594" i="9"/>
  <c r="J594" i="9" a="1"/>
  <c r="J594" i="9"/>
  <c r="B595" i="9" a="1"/>
  <c r="B595" i="9"/>
  <c r="C595" i="9" a="1"/>
  <c r="C595" i="9"/>
  <c r="D595" i="9" a="1"/>
  <c r="D595" i="9"/>
  <c r="E595" i="9" a="1"/>
  <c r="E595" i="9"/>
  <c r="F595" i="9" a="1"/>
  <c r="F595" i="9"/>
  <c r="G595" i="9" a="1"/>
  <c r="G595" i="9"/>
  <c r="H595" i="9" a="1"/>
  <c r="H595" i="9"/>
  <c r="I595" i="9" a="1"/>
  <c r="I595" i="9"/>
  <c r="J595" i="9" a="1"/>
  <c r="J595" i="9"/>
  <c r="B596" i="9" a="1"/>
  <c r="B596" i="9"/>
  <c r="C596" i="9" a="1"/>
  <c r="C596" i="9"/>
  <c r="D596" i="9" a="1"/>
  <c r="D596" i="9"/>
  <c r="E596" i="9" a="1"/>
  <c r="E596" i="9"/>
  <c r="F596" i="9" a="1"/>
  <c r="F596" i="9"/>
  <c r="G596" i="9" a="1"/>
  <c r="G596" i="9"/>
  <c r="H596" i="9" a="1"/>
  <c r="H596" i="9"/>
  <c r="I596" i="9" a="1"/>
  <c r="I596" i="9"/>
  <c r="J596" i="9" a="1"/>
  <c r="J596" i="9"/>
  <c r="B597" i="9" a="1"/>
  <c r="B597" i="9"/>
  <c r="C597" i="9" a="1"/>
  <c r="C597" i="9"/>
  <c r="D597" i="9" a="1"/>
  <c r="D597" i="9"/>
  <c r="E597" i="9" a="1"/>
  <c r="E597" i="9"/>
  <c r="F597" i="9" a="1"/>
  <c r="F597" i="9"/>
  <c r="G597" i="9" a="1"/>
  <c r="G597" i="9"/>
  <c r="H597" i="9" a="1"/>
  <c r="H597" i="9"/>
  <c r="I597" i="9" a="1"/>
  <c r="I597" i="9"/>
  <c r="J597" i="9" a="1"/>
  <c r="J597" i="9"/>
  <c r="B598" i="9" a="1"/>
  <c r="B598" i="9"/>
  <c r="C598" i="9" a="1"/>
  <c r="C598" i="9"/>
  <c r="D598" i="9" a="1"/>
  <c r="D598" i="9"/>
  <c r="E598" i="9" a="1"/>
  <c r="E598" i="9"/>
  <c r="F598" i="9" a="1"/>
  <c r="F598" i="9"/>
  <c r="G598" i="9" a="1"/>
  <c r="G598" i="9"/>
  <c r="H598" i="9" a="1"/>
  <c r="H598" i="9"/>
  <c r="I598" i="9" a="1"/>
  <c r="I598" i="9"/>
  <c r="J598" i="9" a="1"/>
  <c r="J598" i="9"/>
  <c r="B599" i="9" a="1"/>
  <c r="B599" i="9"/>
  <c r="C599" i="9" a="1"/>
  <c r="C599" i="9"/>
  <c r="D599" i="9" a="1"/>
  <c r="D599" i="9"/>
  <c r="E599" i="9" a="1"/>
  <c r="E599" i="9"/>
  <c r="F599" i="9" a="1"/>
  <c r="F599" i="9"/>
  <c r="G599" i="9" a="1"/>
  <c r="G599" i="9"/>
  <c r="H599" i="9" a="1"/>
  <c r="H599" i="9"/>
  <c r="I599" i="9" a="1"/>
  <c r="I599" i="9"/>
  <c r="J599" i="9" a="1"/>
  <c r="J599" i="9"/>
  <c r="B600" i="9" a="1"/>
  <c r="B600" i="9"/>
  <c r="C600" i="9" a="1"/>
  <c r="C600" i="9"/>
  <c r="D600" i="9" a="1"/>
  <c r="D600" i="9"/>
  <c r="E600" i="9" a="1"/>
  <c r="E600" i="9"/>
  <c r="F600" i="9" a="1"/>
  <c r="F600" i="9"/>
  <c r="G600" i="9" a="1"/>
  <c r="G600" i="9"/>
  <c r="H600" i="9" a="1"/>
  <c r="H600" i="9"/>
  <c r="I600" i="9" a="1"/>
  <c r="I600" i="9"/>
  <c r="J600" i="9" a="1"/>
  <c r="J600" i="9"/>
  <c r="B601" i="9" a="1"/>
  <c r="B601" i="9"/>
  <c r="C601" i="9" a="1"/>
  <c r="C601" i="9"/>
  <c r="D601" i="9" a="1"/>
  <c r="D601" i="9"/>
  <c r="E601" i="9" a="1"/>
  <c r="E601" i="9"/>
  <c r="F601" i="9" a="1"/>
  <c r="F601" i="9"/>
  <c r="G601" i="9" a="1"/>
  <c r="G601" i="9"/>
  <c r="H601" i="9" a="1"/>
  <c r="H601" i="9"/>
  <c r="I601" i="9" a="1"/>
  <c r="I601" i="9"/>
  <c r="J601" i="9" a="1"/>
  <c r="J601" i="9"/>
  <c r="B602" i="9" a="1"/>
  <c r="B602" i="9"/>
  <c r="C602" i="9" a="1"/>
  <c r="C602" i="9"/>
  <c r="D602" i="9" a="1"/>
  <c r="D602" i="9"/>
  <c r="E602" i="9" a="1"/>
  <c r="E602" i="9"/>
  <c r="F602" i="9" a="1"/>
  <c r="F602" i="9"/>
  <c r="G602" i="9" a="1"/>
  <c r="G602" i="9"/>
  <c r="H602" i="9" a="1"/>
  <c r="H602" i="9"/>
  <c r="I602" i="9" a="1"/>
  <c r="I602" i="9"/>
  <c r="J602" i="9" a="1"/>
  <c r="J602" i="9"/>
  <c r="B603" i="9" a="1"/>
  <c r="B603" i="9"/>
  <c r="C603" i="9" a="1"/>
  <c r="C603" i="9"/>
  <c r="D603" i="9" a="1"/>
  <c r="D603" i="9"/>
  <c r="E603" i="9" a="1"/>
  <c r="E603" i="9"/>
  <c r="F603" i="9" a="1"/>
  <c r="F603" i="9"/>
  <c r="G603" i="9" a="1"/>
  <c r="G603" i="9"/>
  <c r="H603" i="9" a="1"/>
  <c r="H603" i="9"/>
  <c r="I603" i="9" a="1"/>
  <c r="I603" i="9"/>
  <c r="J603" i="9" a="1"/>
  <c r="J603" i="9"/>
  <c r="B604" i="9" a="1"/>
  <c r="B604" i="9"/>
  <c r="C604" i="9" a="1"/>
  <c r="C604" i="9"/>
  <c r="D604" i="9" a="1"/>
  <c r="D604" i="9"/>
  <c r="E604" i="9" a="1"/>
  <c r="E604" i="9"/>
  <c r="F604" i="9" a="1"/>
  <c r="F604" i="9"/>
  <c r="G604" i="9" a="1"/>
  <c r="G604" i="9"/>
  <c r="H604" i="9" a="1"/>
  <c r="H604" i="9"/>
  <c r="I604" i="9" a="1"/>
  <c r="I604" i="9"/>
  <c r="J604" i="9" a="1"/>
  <c r="J604" i="9"/>
  <c r="B605" i="9" a="1"/>
  <c r="B605" i="9"/>
  <c r="C605" i="9" a="1"/>
  <c r="C605" i="9"/>
  <c r="D605" i="9" a="1"/>
  <c r="D605" i="9"/>
  <c r="E605" i="9" a="1"/>
  <c r="E605" i="9"/>
  <c r="F605" i="9" a="1"/>
  <c r="F605" i="9"/>
  <c r="G605" i="9" a="1"/>
  <c r="G605" i="9"/>
  <c r="H605" i="9" a="1"/>
  <c r="H605" i="9"/>
  <c r="I605" i="9" a="1"/>
  <c r="I605" i="9"/>
  <c r="J605" i="9" a="1"/>
  <c r="J605" i="9"/>
  <c r="B606" i="9" a="1"/>
  <c r="B606" i="9"/>
  <c r="C606" i="9" a="1"/>
  <c r="C606" i="9"/>
  <c r="D606" i="9" a="1"/>
  <c r="D606" i="9"/>
  <c r="E606" i="9" a="1"/>
  <c r="E606" i="9"/>
  <c r="F606" i="9" a="1"/>
  <c r="F606" i="9"/>
  <c r="G606" i="9" a="1"/>
  <c r="G606" i="9"/>
  <c r="H606" i="9" a="1"/>
  <c r="H606" i="9"/>
  <c r="I606" i="9" a="1"/>
  <c r="I606" i="9"/>
  <c r="J606" i="9" a="1"/>
  <c r="J606" i="9"/>
  <c r="B607" i="9" a="1"/>
  <c r="B607" i="9"/>
  <c r="C607" i="9" a="1"/>
  <c r="C607" i="9"/>
  <c r="D607" i="9" a="1"/>
  <c r="D607" i="9"/>
  <c r="E607" i="9" a="1"/>
  <c r="E607" i="9"/>
  <c r="F607" i="9" a="1"/>
  <c r="F607" i="9"/>
  <c r="G607" i="9" a="1"/>
  <c r="G607" i="9"/>
  <c r="H607" i="9" a="1"/>
  <c r="H607" i="9"/>
  <c r="I607" i="9" a="1"/>
  <c r="I607" i="9"/>
  <c r="J607" i="9" a="1"/>
  <c r="J607" i="9"/>
  <c r="B608" i="9" a="1"/>
  <c r="B608" i="9"/>
  <c r="C608" i="9" a="1"/>
  <c r="C608" i="9"/>
  <c r="D608" i="9" a="1"/>
  <c r="D608" i="9"/>
  <c r="E608" i="9" a="1"/>
  <c r="E608" i="9"/>
  <c r="F608" i="9" a="1"/>
  <c r="F608" i="9"/>
  <c r="G608" i="9" a="1"/>
  <c r="G608" i="9"/>
  <c r="H608" i="9" a="1"/>
  <c r="H608" i="9"/>
  <c r="I608" i="9" a="1"/>
  <c r="I608" i="9"/>
  <c r="J608" i="9" a="1"/>
  <c r="J608" i="9"/>
  <c r="A3" i="12" a="1"/>
  <c r="A3" i="12"/>
  <c r="B405" i="12" a="1"/>
  <c r="B405" i="12"/>
  <c r="C405" i="12" a="1"/>
  <c r="C405" i="12"/>
  <c r="D405" i="12" a="1"/>
  <c r="D405" i="12"/>
  <c r="E405" i="12" a="1"/>
  <c r="E405" i="12"/>
  <c r="F405" i="12" a="1"/>
  <c r="F405" i="12"/>
  <c r="G405" i="12" a="1"/>
  <c r="G405" i="12"/>
  <c r="H405" i="12" a="1"/>
  <c r="H405" i="12"/>
  <c r="I405" i="12" a="1"/>
  <c r="I405" i="12"/>
  <c r="J405" i="12" a="1"/>
  <c r="J405" i="12"/>
  <c r="B406" i="12" a="1"/>
  <c r="B406" i="12"/>
  <c r="C406" i="12" a="1"/>
  <c r="C406" i="12"/>
  <c r="D406" i="12" a="1"/>
  <c r="D406" i="12"/>
  <c r="E406" i="12" a="1"/>
  <c r="E406" i="12"/>
  <c r="F406" i="12" a="1"/>
  <c r="F406" i="12"/>
  <c r="G406" i="12" a="1"/>
  <c r="G406" i="12"/>
  <c r="H406" i="12" a="1"/>
  <c r="H406" i="12"/>
  <c r="I406" i="12" a="1"/>
  <c r="I406" i="12"/>
  <c r="J406" i="12" a="1"/>
  <c r="J406" i="12"/>
  <c r="B407" i="12" a="1"/>
  <c r="B407" i="12"/>
  <c r="C407" i="12" a="1"/>
  <c r="C407" i="12"/>
  <c r="D407" i="12" a="1"/>
  <c r="D407" i="12"/>
  <c r="E407" i="12" a="1"/>
  <c r="E407" i="12"/>
  <c r="F407" i="12" a="1"/>
  <c r="F407" i="12"/>
  <c r="G407" i="12" a="1"/>
  <c r="G407" i="12"/>
  <c r="H407" i="12" a="1"/>
  <c r="H407" i="12"/>
  <c r="I407" i="12" a="1"/>
  <c r="I407" i="12"/>
  <c r="J407" i="12" a="1"/>
  <c r="J407" i="12"/>
  <c r="B408" i="12" a="1"/>
  <c r="B408" i="12"/>
  <c r="C408" i="12" a="1"/>
  <c r="C408" i="12"/>
  <c r="D408" i="12" a="1"/>
  <c r="D408" i="12"/>
  <c r="E408" i="12" a="1"/>
  <c r="E408" i="12"/>
  <c r="F408" i="12" a="1"/>
  <c r="F408" i="12"/>
  <c r="G408" i="12" a="1"/>
  <c r="G408" i="12"/>
  <c r="H408" i="12" a="1"/>
  <c r="H408" i="12"/>
  <c r="I408" i="12" a="1"/>
  <c r="I408" i="12"/>
  <c r="J408" i="12" a="1"/>
  <c r="J408" i="12"/>
  <c r="B409" i="12" a="1"/>
  <c r="B409" i="12"/>
  <c r="C409" i="12" a="1"/>
  <c r="C409" i="12"/>
  <c r="D409" i="12" a="1"/>
  <c r="D409" i="12"/>
  <c r="E409" i="12" a="1"/>
  <c r="E409" i="12"/>
  <c r="F409" i="12" a="1"/>
  <c r="F409" i="12"/>
  <c r="G409" i="12" a="1"/>
  <c r="G409" i="12"/>
  <c r="H409" i="12" a="1"/>
  <c r="H409" i="12"/>
  <c r="I409" i="12" a="1"/>
  <c r="I409" i="12"/>
  <c r="J409" i="12" a="1"/>
  <c r="J409" i="12"/>
  <c r="B410" i="12" a="1"/>
  <c r="B410" i="12"/>
  <c r="C410" i="12" a="1"/>
  <c r="C410" i="12"/>
  <c r="D410" i="12" a="1"/>
  <c r="D410" i="12"/>
  <c r="E410" i="12" a="1"/>
  <c r="E410" i="12"/>
  <c r="F410" i="12" a="1"/>
  <c r="F410" i="12"/>
  <c r="G410" i="12" a="1"/>
  <c r="G410" i="12"/>
  <c r="H410" i="12" a="1"/>
  <c r="H410" i="12"/>
  <c r="I410" i="12" a="1"/>
  <c r="I410" i="12"/>
  <c r="J410" i="12" a="1"/>
  <c r="J410" i="12"/>
  <c r="B411" i="12" a="1"/>
  <c r="B411" i="12"/>
  <c r="C411" i="12" a="1"/>
  <c r="C411" i="12"/>
  <c r="D411" i="12" a="1"/>
  <c r="D411" i="12"/>
  <c r="E411" i="12" a="1"/>
  <c r="E411" i="12"/>
  <c r="F411" i="12" a="1"/>
  <c r="F411" i="12"/>
  <c r="G411" i="12" a="1"/>
  <c r="G411" i="12"/>
  <c r="H411" i="12" a="1"/>
  <c r="H411" i="12"/>
  <c r="I411" i="12" a="1"/>
  <c r="I411" i="12"/>
  <c r="J411" i="12" a="1"/>
  <c r="J411" i="12"/>
  <c r="B412" i="12" a="1"/>
  <c r="B412" i="12"/>
  <c r="C412" i="12" a="1"/>
  <c r="C412" i="12"/>
  <c r="D412" i="12" a="1"/>
  <c r="D412" i="12"/>
  <c r="E412" i="12" a="1"/>
  <c r="E412" i="12"/>
  <c r="F412" i="12" a="1"/>
  <c r="F412" i="12"/>
  <c r="G412" i="12" a="1"/>
  <c r="G412" i="12"/>
  <c r="H412" i="12" a="1"/>
  <c r="H412" i="12"/>
  <c r="I412" i="12" a="1"/>
  <c r="I412" i="12"/>
  <c r="J412" i="12" a="1"/>
  <c r="J412" i="12"/>
  <c r="B413" i="12" a="1"/>
  <c r="B413" i="12"/>
  <c r="C413" i="12" a="1"/>
  <c r="C413" i="12"/>
  <c r="D413" i="12" a="1"/>
  <c r="D413" i="12"/>
  <c r="E413" i="12" a="1"/>
  <c r="E413" i="12"/>
  <c r="F413" i="12" a="1"/>
  <c r="F413" i="12"/>
  <c r="G413" i="12" a="1"/>
  <c r="G413" i="12"/>
  <c r="H413" i="12" a="1"/>
  <c r="H413" i="12"/>
  <c r="I413" i="12" a="1"/>
  <c r="I413" i="12"/>
  <c r="J413" i="12" a="1"/>
  <c r="J413" i="12"/>
  <c r="B414" i="12" a="1"/>
  <c r="B414" i="12"/>
  <c r="C414" i="12" a="1"/>
  <c r="C414" i="12"/>
  <c r="D414" i="12" a="1"/>
  <c r="D414" i="12"/>
  <c r="E414" i="12" a="1"/>
  <c r="E414" i="12"/>
  <c r="F414" i="12" a="1"/>
  <c r="F414" i="12"/>
  <c r="G414" i="12" a="1"/>
  <c r="G414" i="12"/>
  <c r="H414" i="12" a="1"/>
  <c r="H414" i="12"/>
  <c r="I414" i="12" a="1"/>
  <c r="I414" i="12"/>
  <c r="J414" i="12" a="1"/>
  <c r="J414" i="12"/>
  <c r="B415" i="12" a="1"/>
  <c r="B415" i="12"/>
  <c r="C415" i="12" a="1"/>
  <c r="C415" i="12"/>
  <c r="D415" i="12" a="1"/>
  <c r="D415" i="12"/>
  <c r="E415" i="12" a="1"/>
  <c r="E415" i="12"/>
  <c r="F415" i="12" a="1"/>
  <c r="F415" i="12"/>
  <c r="G415" i="12" a="1"/>
  <c r="G415" i="12"/>
  <c r="H415" i="12" a="1"/>
  <c r="H415" i="12"/>
  <c r="I415" i="12" a="1"/>
  <c r="I415" i="12"/>
  <c r="J415" i="12" a="1"/>
  <c r="J415" i="12"/>
  <c r="B416" i="12" a="1"/>
  <c r="B416" i="12"/>
  <c r="C416" i="12" a="1"/>
  <c r="C416" i="12"/>
  <c r="D416" i="12" a="1"/>
  <c r="D416" i="12"/>
  <c r="E416" i="12" a="1"/>
  <c r="E416" i="12"/>
  <c r="F416" i="12" a="1"/>
  <c r="F416" i="12"/>
  <c r="G416" i="12" a="1"/>
  <c r="G416" i="12"/>
  <c r="H416" i="12" a="1"/>
  <c r="H416" i="12"/>
  <c r="I416" i="12" a="1"/>
  <c r="I416" i="12"/>
  <c r="J416" i="12" a="1"/>
  <c r="J416" i="12"/>
  <c r="B417" i="12" a="1"/>
  <c r="B417" i="12"/>
  <c r="C417" i="12" a="1"/>
  <c r="C417" i="12"/>
  <c r="D417" i="12" a="1"/>
  <c r="D417" i="12"/>
  <c r="E417" i="12" a="1"/>
  <c r="E417" i="12"/>
  <c r="F417" i="12" a="1"/>
  <c r="F417" i="12"/>
  <c r="G417" i="12" a="1"/>
  <c r="G417" i="12"/>
  <c r="H417" i="12" a="1"/>
  <c r="H417" i="12"/>
  <c r="I417" i="12" a="1"/>
  <c r="I417" i="12"/>
  <c r="J417" i="12" a="1"/>
  <c r="J417" i="12"/>
  <c r="B418" i="12" a="1"/>
  <c r="B418" i="12"/>
  <c r="C418" i="12" a="1"/>
  <c r="C418" i="12"/>
  <c r="D418" i="12" a="1"/>
  <c r="D418" i="12"/>
  <c r="E418" i="12" a="1"/>
  <c r="E418" i="12"/>
  <c r="F418" i="12" a="1"/>
  <c r="F418" i="12"/>
  <c r="G418" i="12" a="1"/>
  <c r="G418" i="12"/>
  <c r="H418" i="12" a="1"/>
  <c r="H418" i="12"/>
  <c r="I418" i="12" a="1"/>
  <c r="I418" i="12"/>
  <c r="J418" i="12" a="1"/>
  <c r="J418" i="12"/>
  <c r="B419" i="12" a="1"/>
  <c r="B419" i="12"/>
  <c r="C419" i="12" a="1"/>
  <c r="C419" i="12"/>
  <c r="D419" i="12" a="1"/>
  <c r="D419" i="12"/>
  <c r="E419" i="12" a="1"/>
  <c r="E419" i="12"/>
  <c r="F419" i="12" a="1"/>
  <c r="F419" i="12"/>
  <c r="G419" i="12" a="1"/>
  <c r="G419" i="12"/>
  <c r="H419" i="12" a="1"/>
  <c r="H419" i="12"/>
  <c r="I419" i="12" a="1"/>
  <c r="I419" i="12"/>
  <c r="J419" i="12" a="1"/>
  <c r="J419" i="12"/>
  <c r="B420" i="12" a="1"/>
  <c r="B420" i="12"/>
  <c r="C420" i="12" a="1"/>
  <c r="C420" i="12"/>
  <c r="D420" i="12" a="1"/>
  <c r="D420" i="12"/>
  <c r="E420" i="12" a="1"/>
  <c r="E420" i="12"/>
  <c r="F420" i="12" a="1"/>
  <c r="F420" i="12"/>
  <c r="G420" i="12" a="1"/>
  <c r="G420" i="12"/>
  <c r="H420" i="12" a="1"/>
  <c r="H420" i="12"/>
  <c r="I420" i="12" a="1"/>
  <c r="I420" i="12"/>
  <c r="J420" i="12" a="1"/>
  <c r="J420" i="12"/>
  <c r="B421" i="12" a="1"/>
  <c r="B421" i="12"/>
  <c r="C421" i="12" a="1"/>
  <c r="C421" i="12"/>
  <c r="D421" i="12" a="1"/>
  <c r="D421" i="12"/>
  <c r="E421" i="12" a="1"/>
  <c r="E421" i="12"/>
  <c r="F421" i="12" a="1"/>
  <c r="F421" i="12"/>
  <c r="G421" i="12" a="1"/>
  <c r="G421" i="12"/>
  <c r="H421" i="12" a="1"/>
  <c r="H421" i="12"/>
  <c r="I421" i="12" a="1"/>
  <c r="I421" i="12"/>
  <c r="J421" i="12" a="1"/>
  <c r="J421" i="12"/>
  <c r="B422" i="12" a="1"/>
  <c r="B422" i="12"/>
  <c r="C422" i="12" a="1"/>
  <c r="C422" i="12"/>
  <c r="D422" i="12" a="1"/>
  <c r="D422" i="12"/>
  <c r="E422" i="12" a="1"/>
  <c r="E422" i="12"/>
  <c r="F422" i="12" a="1"/>
  <c r="F422" i="12"/>
  <c r="G422" i="12" a="1"/>
  <c r="G422" i="12"/>
  <c r="H422" i="12" a="1"/>
  <c r="H422" i="12"/>
  <c r="I422" i="12" a="1"/>
  <c r="I422" i="12"/>
  <c r="J422" i="12" a="1"/>
  <c r="J422" i="12"/>
  <c r="B423" i="12" a="1"/>
  <c r="B423" i="12"/>
  <c r="C423" i="12" a="1"/>
  <c r="C423" i="12"/>
  <c r="D423" i="12" a="1"/>
  <c r="D423" i="12"/>
  <c r="E423" i="12" a="1"/>
  <c r="E423" i="12"/>
  <c r="F423" i="12" a="1"/>
  <c r="F423" i="12"/>
  <c r="G423" i="12" a="1"/>
  <c r="G423" i="12"/>
  <c r="H423" i="12" a="1"/>
  <c r="H423" i="12"/>
  <c r="I423" i="12" a="1"/>
  <c r="I423" i="12"/>
  <c r="J423" i="12" a="1"/>
  <c r="J423" i="12"/>
  <c r="B424" i="12" a="1"/>
  <c r="B424" i="12"/>
  <c r="C424" i="12" a="1"/>
  <c r="C424" i="12"/>
  <c r="D424" i="12" a="1"/>
  <c r="D424" i="12"/>
  <c r="E424" i="12" a="1"/>
  <c r="E424" i="12"/>
  <c r="F424" i="12" a="1"/>
  <c r="F424" i="12"/>
  <c r="G424" i="12" a="1"/>
  <c r="G424" i="12"/>
  <c r="H424" i="12" a="1"/>
  <c r="H424" i="12"/>
  <c r="I424" i="12" a="1"/>
  <c r="I424" i="12"/>
  <c r="J424" i="12" a="1"/>
  <c r="J424" i="12"/>
  <c r="B425" i="12" a="1"/>
  <c r="B425" i="12"/>
  <c r="C425" i="12" a="1"/>
  <c r="C425" i="12"/>
  <c r="D425" i="12" a="1"/>
  <c r="D425" i="12"/>
  <c r="E425" i="12" a="1"/>
  <c r="E425" i="12"/>
  <c r="F425" i="12" a="1"/>
  <c r="F425" i="12"/>
  <c r="G425" i="12" a="1"/>
  <c r="G425" i="12"/>
  <c r="H425" i="12" a="1"/>
  <c r="H425" i="12"/>
  <c r="I425" i="12" a="1"/>
  <c r="I425" i="12"/>
  <c r="J425" i="12" a="1"/>
  <c r="J425" i="12"/>
  <c r="B426" i="12" a="1"/>
  <c r="B426" i="12"/>
  <c r="C426" i="12" a="1"/>
  <c r="C426" i="12"/>
  <c r="D426" i="12" a="1"/>
  <c r="D426" i="12"/>
  <c r="E426" i="12" a="1"/>
  <c r="E426" i="12"/>
  <c r="F426" i="12" a="1"/>
  <c r="F426" i="12"/>
  <c r="G426" i="12" a="1"/>
  <c r="G426" i="12"/>
  <c r="H426" i="12" a="1"/>
  <c r="H426" i="12"/>
  <c r="I426" i="12" a="1"/>
  <c r="I426" i="12"/>
  <c r="J426" i="12" a="1"/>
  <c r="J426" i="12"/>
  <c r="B427" i="12" a="1"/>
  <c r="B427" i="12"/>
  <c r="C427" i="12" a="1"/>
  <c r="C427" i="12"/>
  <c r="D427" i="12" a="1"/>
  <c r="D427" i="12"/>
  <c r="E427" i="12" a="1"/>
  <c r="E427" i="12"/>
  <c r="F427" i="12" a="1"/>
  <c r="F427" i="12"/>
  <c r="G427" i="12" a="1"/>
  <c r="G427" i="12"/>
  <c r="H427" i="12" a="1"/>
  <c r="H427" i="12"/>
  <c r="I427" i="12" a="1"/>
  <c r="I427" i="12"/>
  <c r="J427" i="12" a="1"/>
  <c r="J427" i="12"/>
  <c r="B428" i="12" a="1"/>
  <c r="B428" i="12"/>
  <c r="C428" i="12" a="1"/>
  <c r="C428" i="12"/>
  <c r="D428" i="12" a="1"/>
  <c r="D428" i="12"/>
  <c r="E428" i="12" a="1"/>
  <c r="E428" i="12"/>
  <c r="F428" i="12" a="1"/>
  <c r="F428" i="12"/>
  <c r="G428" i="12" a="1"/>
  <c r="G428" i="12"/>
  <c r="H428" i="12" a="1"/>
  <c r="H428" i="12"/>
  <c r="I428" i="12" a="1"/>
  <c r="I428" i="12"/>
  <c r="J428" i="12" a="1"/>
  <c r="J428" i="12"/>
  <c r="B429" i="12" a="1"/>
  <c r="B429" i="12"/>
  <c r="C429" i="12" a="1"/>
  <c r="C429" i="12"/>
  <c r="D429" i="12" a="1"/>
  <c r="D429" i="12"/>
  <c r="E429" i="12" a="1"/>
  <c r="E429" i="12"/>
  <c r="F429" i="12" a="1"/>
  <c r="F429" i="12"/>
  <c r="G429" i="12" a="1"/>
  <c r="G429" i="12"/>
  <c r="H429" i="12" a="1"/>
  <c r="H429" i="12"/>
  <c r="I429" i="12" a="1"/>
  <c r="I429" i="12"/>
  <c r="J429" i="12" a="1"/>
  <c r="J429" i="12"/>
  <c r="B430" i="12" a="1"/>
  <c r="B430" i="12"/>
  <c r="C430" i="12" a="1"/>
  <c r="C430" i="12"/>
  <c r="D430" i="12" a="1"/>
  <c r="D430" i="12"/>
  <c r="E430" i="12" a="1"/>
  <c r="E430" i="12"/>
  <c r="F430" i="12" a="1"/>
  <c r="F430" i="12"/>
  <c r="G430" i="12" a="1"/>
  <c r="G430" i="12"/>
  <c r="H430" i="12" a="1"/>
  <c r="H430" i="12"/>
  <c r="I430" i="12" a="1"/>
  <c r="I430" i="12"/>
  <c r="J430" i="12" a="1"/>
  <c r="J430" i="12"/>
  <c r="B431" i="12" a="1"/>
  <c r="B431" i="12"/>
  <c r="C431" i="12" a="1"/>
  <c r="C431" i="12"/>
  <c r="D431" i="12" a="1"/>
  <c r="D431" i="12"/>
  <c r="E431" i="12" a="1"/>
  <c r="E431" i="12"/>
  <c r="F431" i="12" a="1"/>
  <c r="F431" i="12"/>
  <c r="G431" i="12" a="1"/>
  <c r="G431" i="12"/>
  <c r="H431" i="12" a="1"/>
  <c r="H431" i="12"/>
  <c r="I431" i="12" a="1"/>
  <c r="I431" i="12"/>
  <c r="J431" i="12" a="1"/>
  <c r="J431" i="12"/>
  <c r="B432" i="12" a="1"/>
  <c r="B432" i="12"/>
  <c r="C432" i="12" a="1"/>
  <c r="C432" i="12"/>
  <c r="D432" i="12" a="1"/>
  <c r="D432" i="12"/>
  <c r="E432" i="12" a="1"/>
  <c r="E432" i="12"/>
  <c r="F432" i="12" a="1"/>
  <c r="F432" i="12"/>
  <c r="G432" i="12" a="1"/>
  <c r="G432" i="12"/>
  <c r="H432" i="12" a="1"/>
  <c r="H432" i="12"/>
  <c r="I432" i="12" a="1"/>
  <c r="I432" i="12"/>
  <c r="J432" i="12" a="1"/>
  <c r="J432" i="12"/>
  <c r="B433" i="12" a="1"/>
  <c r="B433" i="12"/>
  <c r="C433" i="12" a="1"/>
  <c r="C433" i="12"/>
  <c r="D433" i="12" a="1"/>
  <c r="D433" i="12"/>
  <c r="E433" i="12" a="1"/>
  <c r="E433" i="12"/>
  <c r="F433" i="12" a="1"/>
  <c r="F433" i="12"/>
  <c r="G433" i="12" a="1"/>
  <c r="G433" i="12"/>
  <c r="H433" i="12" a="1"/>
  <c r="H433" i="12"/>
  <c r="I433" i="12" a="1"/>
  <c r="I433" i="12"/>
  <c r="J433" i="12" a="1"/>
  <c r="J433" i="12"/>
  <c r="B434" i="12" a="1"/>
  <c r="B434" i="12"/>
  <c r="C434" i="12" a="1"/>
  <c r="C434" i="12"/>
  <c r="D434" i="12" a="1"/>
  <c r="D434" i="12"/>
  <c r="E434" i="12" a="1"/>
  <c r="E434" i="12"/>
  <c r="F434" i="12" a="1"/>
  <c r="F434" i="12"/>
  <c r="G434" i="12" a="1"/>
  <c r="G434" i="12"/>
  <c r="H434" i="12" a="1"/>
  <c r="H434" i="12"/>
  <c r="I434" i="12" a="1"/>
  <c r="I434" i="12"/>
  <c r="J434" i="12" a="1"/>
  <c r="J434" i="12"/>
  <c r="B435" i="12" a="1"/>
  <c r="B435" i="12"/>
  <c r="C435" i="12" a="1"/>
  <c r="C435" i="12"/>
  <c r="D435" i="12" a="1"/>
  <c r="D435" i="12"/>
  <c r="E435" i="12" a="1"/>
  <c r="E435" i="12"/>
  <c r="F435" i="12" a="1"/>
  <c r="F435" i="12"/>
  <c r="G435" i="12" a="1"/>
  <c r="G435" i="12"/>
  <c r="H435" i="12" a="1"/>
  <c r="H435" i="12"/>
  <c r="I435" i="12" a="1"/>
  <c r="I435" i="12"/>
  <c r="J435" i="12" a="1"/>
  <c r="J435" i="12"/>
  <c r="B436" i="12" a="1"/>
  <c r="B436" i="12"/>
  <c r="C436" i="12" a="1"/>
  <c r="C436" i="12"/>
  <c r="D436" i="12" a="1"/>
  <c r="D436" i="12"/>
  <c r="E436" i="12" a="1"/>
  <c r="E436" i="12"/>
  <c r="F436" i="12" a="1"/>
  <c r="F436" i="12"/>
  <c r="G436" i="12" a="1"/>
  <c r="G436" i="12"/>
  <c r="H436" i="12" a="1"/>
  <c r="H436" i="12"/>
  <c r="I436" i="12" a="1"/>
  <c r="I436" i="12"/>
  <c r="J436" i="12" a="1"/>
  <c r="J436" i="12"/>
  <c r="B437" i="12" a="1"/>
  <c r="B437" i="12"/>
  <c r="C437" i="12" a="1"/>
  <c r="C437" i="12"/>
  <c r="D437" i="12" a="1"/>
  <c r="D437" i="12"/>
  <c r="E437" i="12" a="1"/>
  <c r="E437" i="12"/>
  <c r="F437" i="12" a="1"/>
  <c r="F437" i="12"/>
  <c r="G437" i="12" a="1"/>
  <c r="G437" i="12"/>
  <c r="H437" i="12" a="1"/>
  <c r="H437" i="12"/>
  <c r="I437" i="12" a="1"/>
  <c r="I437" i="12"/>
  <c r="J437" i="12" a="1"/>
  <c r="J437" i="12"/>
  <c r="B438" i="12" a="1"/>
  <c r="B438" i="12"/>
  <c r="C438" i="12" a="1"/>
  <c r="C438" i="12"/>
  <c r="D438" i="12" a="1"/>
  <c r="D438" i="12"/>
  <c r="E438" i="12" a="1"/>
  <c r="E438" i="12"/>
  <c r="F438" i="12" a="1"/>
  <c r="F438" i="12"/>
  <c r="G438" i="12" a="1"/>
  <c r="G438" i="12"/>
  <c r="H438" i="12" a="1"/>
  <c r="H438" i="12"/>
  <c r="I438" i="12" a="1"/>
  <c r="I438" i="12"/>
  <c r="J438" i="12" a="1"/>
  <c r="J438" i="12"/>
  <c r="B439" i="12" a="1"/>
  <c r="B439" i="12"/>
  <c r="C439" i="12" a="1"/>
  <c r="C439" i="12"/>
  <c r="D439" i="12" a="1"/>
  <c r="D439" i="12"/>
  <c r="E439" i="12" a="1"/>
  <c r="E439" i="12"/>
  <c r="F439" i="12" a="1"/>
  <c r="F439" i="12"/>
  <c r="G439" i="12" a="1"/>
  <c r="G439" i="12"/>
  <c r="H439" i="12" a="1"/>
  <c r="H439" i="12"/>
  <c r="I439" i="12" a="1"/>
  <c r="I439" i="12"/>
  <c r="J439" i="12" a="1"/>
  <c r="J439" i="12"/>
  <c r="B440" i="12" a="1"/>
  <c r="B440" i="12"/>
  <c r="C440" i="12" a="1"/>
  <c r="C440" i="12"/>
  <c r="D440" i="12" a="1"/>
  <c r="D440" i="12"/>
  <c r="E440" i="12" a="1"/>
  <c r="E440" i="12"/>
  <c r="F440" i="12" a="1"/>
  <c r="F440" i="12"/>
  <c r="G440" i="12" a="1"/>
  <c r="G440" i="12"/>
  <c r="H440" i="12" a="1"/>
  <c r="H440" i="12"/>
  <c r="I440" i="12" a="1"/>
  <c r="I440" i="12"/>
  <c r="J440" i="12" a="1"/>
  <c r="J440" i="12"/>
  <c r="B441" i="12" a="1"/>
  <c r="B441" i="12"/>
  <c r="C441" i="12" a="1"/>
  <c r="C441" i="12"/>
  <c r="D441" i="12" a="1"/>
  <c r="D441" i="12"/>
  <c r="E441" i="12" a="1"/>
  <c r="E441" i="12"/>
  <c r="F441" i="12" a="1"/>
  <c r="F441" i="12"/>
  <c r="G441" i="12" a="1"/>
  <c r="G441" i="12"/>
  <c r="H441" i="12" a="1"/>
  <c r="H441" i="12"/>
  <c r="I441" i="12" a="1"/>
  <c r="I441" i="12"/>
  <c r="J441" i="12" a="1"/>
  <c r="J441" i="12"/>
  <c r="B442" i="12" a="1"/>
  <c r="B442" i="12"/>
  <c r="C442" i="12" a="1"/>
  <c r="C442" i="12"/>
  <c r="D442" i="12" a="1"/>
  <c r="D442" i="12"/>
  <c r="E442" i="12" a="1"/>
  <c r="E442" i="12"/>
  <c r="F442" i="12" a="1"/>
  <c r="F442" i="12"/>
  <c r="G442" i="12" a="1"/>
  <c r="G442" i="12"/>
  <c r="H442" i="12" a="1"/>
  <c r="H442" i="12"/>
  <c r="I442" i="12" a="1"/>
  <c r="I442" i="12"/>
  <c r="J442" i="12" a="1"/>
  <c r="J442" i="12"/>
  <c r="B443" i="12" a="1"/>
  <c r="B443" i="12"/>
  <c r="C443" i="12" a="1"/>
  <c r="C443" i="12"/>
  <c r="D443" i="12" a="1"/>
  <c r="D443" i="12"/>
  <c r="E443" i="12" a="1"/>
  <c r="E443" i="12"/>
  <c r="F443" i="12" a="1"/>
  <c r="F443" i="12"/>
  <c r="G443" i="12" a="1"/>
  <c r="G443" i="12"/>
  <c r="H443" i="12" a="1"/>
  <c r="H443" i="12"/>
  <c r="I443" i="12" a="1"/>
  <c r="I443" i="12"/>
  <c r="J443" i="12" a="1"/>
  <c r="J443" i="12"/>
  <c r="B444" i="12" a="1"/>
  <c r="B444" i="12"/>
  <c r="C444" i="12" a="1"/>
  <c r="C444" i="12"/>
  <c r="D444" i="12" a="1"/>
  <c r="D444" i="12"/>
  <c r="E444" i="12" a="1"/>
  <c r="E444" i="12"/>
  <c r="F444" i="12" a="1"/>
  <c r="F444" i="12"/>
  <c r="G444" i="12" a="1"/>
  <c r="G444" i="12"/>
  <c r="H444" i="12" a="1"/>
  <c r="H444" i="12"/>
  <c r="I444" i="12" a="1"/>
  <c r="I444" i="12"/>
  <c r="J444" i="12" a="1"/>
  <c r="J444" i="12"/>
  <c r="B445" i="12" a="1"/>
  <c r="B445" i="12"/>
  <c r="C445" i="12" a="1"/>
  <c r="C445" i="12"/>
  <c r="D445" i="12" a="1"/>
  <c r="D445" i="12"/>
  <c r="E445" i="12" a="1"/>
  <c r="E445" i="12"/>
  <c r="F445" i="12" a="1"/>
  <c r="F445" i="12"/>
  <c r="G445" i="12" a="1"/>
  <c r="G445" i="12"/>
  <c r="H445" i="12" a="1"/>
  <c r="H445" i="12"/>
  <c r="I445" i="12" a="1"/>
  <c r="I445" i="12"/>
  <c r="J445" i="12" a="1"/>
  <c r="J445" i="12"/>
  <c r="B446" i="12" a="1"/>
  <c r="B446" i="12"/>
  <c r="C446" i="12" a="1"/>
  <c r="C446" i="12"/>
  <c r="D446" i="12" a="1"/>
  <c r="D446" i="12"/>
  <c r="E446" i="12" a="1"/>
  <c r="E446" i="12"/>
  <c r="F446" i="12" a="1"/>
  <c r="F446" i="12"/>
  <c r="G446" i="12" a="1"/>
  <c r="G446" i="12"/>
  <c r="H446" i="12" a="1"/>
  <c r="H446" i="12"/>
  <c r="I446" i="12" a="1"/>
  <c r="I446" i="12"/>
  <c r="J446" i="12" a="1"/>
  <c r="J446" i="12"/>
  <c r="B447" i="12" a="1"/>
  <c r="B447" i="12"/>
  <c r="C447" i="12" a="1"/>
  <c r="C447" i="12"/>
  <c r="D447" i="12" a="1"/>
  <c r="D447" i="12"/>
  <c r="E447" i="12" a="1"/>
  <c r="E447" i="12"/>
  <c r="F447" i="12" a="1"/>
  <c r="F447" i="12"/>
  <c r="G447" i="12" a="1"/>
  <c r="G447" i="12"/>
  <c r="H447" i="12" a="1"/>
  <c r="H447" i="12"/>
  <c r="I447" i="12" a="1"/>
  <c r="I447" i="12"/>
  <c r="J447" i="12" a="1"/>
  <c r="J447" i="12"/>
  <c r="B448" i="12" a="1"/>
  <c r="B448" i="12"/>
  <c r="C448" i="12" a="1"/>
  <c r="C448" i="12"/>
  <c r="D448" i="12" a="1"/>
  <c r="D448" i="12"/>
  <c r="E448" i="12" a="1"/>
  <c r="E448" i="12"/>
  <c r="F448" i="12" a="1"/>
  <c r="F448" i="12"/>
  <c r="G448" i="12" a="1"/>
  <c r="G448" i="12"/>
  <c r="H448" i="12" a="1"/>
  <c r="H448" i="12"/>
  <c r="I448" i="12" a="1"/>
  <c r="I448" i="12"/>
  <c r="J448" i="12" a="1"/>
  <c r="J448" i="12"/>
  <c r="B449" i="12" a="1"/>
  <c r="B449" i="12"/>
  <c r="C449" i="12" a="1"/>
  <c r="C449" i="12"/>
  <c r="D449" i="12" a="1"/>
  <c r="D449" i="12"/>
  <c r="E449" i="12" a="1"/>
  <c r="E449" i="12"/>
  <c r="F449" i="12" a="1"/>
  <c r="F449" i="12"/>
  <c r="G449" i="12" a="1"/>
  <c r="G449" i="12"/>
  <c r="H449" i="12" a="1"/>
  <c r="H449" i="12"/>
  <c r="I449" i="12" a="1"/>
  <c r="I449" i="12"/>
  <c r="J449" i="12" a="1"/>
  <c r="J449" i="12"/>
  <c r="B450" i="12" a="1"/>
  <c r="B450" i="12"/>
  <c r="C450" i="12" a="1"/>
  <c r="C450" i="12"/>
  <c r="D450" i="12" a="1"/>
  <c r="D450" i="12"/>
  <c r="E450" i="12" a="1"/>
  <c r="E450" i="12"/>
  <c r="F450" i="12" a="1"/>
  <c r="F450" i="12"/>
  <c r="G450" i="12" a="1"/>
  <c r="G450" i="12"/>
  <c r="H450" i="12" a="1"/>
  <c r="H450" i="12"/>
  <c r="I450" i="12" a="1"/>
  <c r="I450" i="12"/>
  <c r="J450" i="12" a="1"/>
  <c r="J450" i="12"/>
  <c r="B451" i="12" a="1"/>
  <c r="B451" i="12"/>
  <c r="C451" i="12" a="1"/>
  <c r="C451" i="12"/>
  <c r="D451" i="12" a="1"/>
  <c r="D451" i="12"/>
  <c r="E451" i="12" a="1"/>
  <c r="E451" i="12"/>
  <c r="F451" i="12" a="1"/>
  <c r="F451" i="12"/>
  <c r="G451" i="12" a="1"/>
  <c r="G451" i="12"/>
  <c r="H451" i="12" a="1"/>
  <c r="H451" i="12"/>
  <c r="I451" i="12" a="1"/>
  <c r="I451" i="12"/>
  <c r="J451" i="12" a="1"/>
  <c r="J451" i="12"/>
  <c r="B452" i="12" a="1"/>
  <c r="B452" i="12"/>
  <c r="C452" i="12" a="1"/>
  <c r="C452" i="12"/>
  <c r="D452" i="12" a="1"/>
  <c r="D452" i="12"/>
  <c r="E452" i="12" a="1"/>
  <c r="E452" i="12"/>
  <c r="F452" i="12" a="1"/>
  <c r="F452" i="12"/>
  <c r="G452" i="12" a="1"/>
  <c r="G452" i="12"/>
  <c r="H452" i="12" a="1"/>
  <c r="H452" i="12"/>
  <c r="I452" i="12" a="1"/>
  <c r="I452" i="12"/>
  <c r="J452" i="12" a="1"/>
  <c r="J452" i="12"/>
  <c r="B453" i="12" a="1"/>
  <c r="B453" i="12"/>
  <c r="C453" i="12" a="1"/>
  <c r="C453" i="12"/>
  <c r="D453" i="12" a="1"/>
  <c r="D453" i="12"/>
  <c r="E453" i="12" a="1"/>
  <c r="E453" i="12"/>
  <c r="F453" i="12" a="1"/>
  <c r="F453" i="12"/>
  <c r="G453" i="12" a="1"/>
  <c r="G453" i="12"/>
  <c r="H453" i="12" a="1"/>
  <c r="H453" i="12"/>
  <c r="I453" i="12" a="1"/>
  <c r="I453" i="12"/>
  <c r="J453" i="12" a="1"/>
  <c r="J453" i="12"/>
  <c r="B454" i="12" a="1"/>
  <c r="B454" i="12"/>
  <c r="C454" i="12" a="1"/>
  <c r="C454" i="12"/>
  <c r="D454" i="12" a="1"/>
  <c r="D454" i="12"/>
  <c r="E454" i="12" a="1"/>
  <c r="E454" i="12"/>
  <c r="F454" i="12" a="1"/>
  <c r="F454" i="12"/>
  <c r="G454" i="12" a="1"/>
  <c r="G454" i="12"/>
  <c r="H454" i="12" a="1"/>
  <c r="H454" i="12"/>
  <c r="I454" i="12" a="1"/>
  <c r="I454" i="12"/>
  <c r="J454" i="12" a="1"/>
  <c r="J454" i="12"/>
  <c r="B455" i="12" a="1"/>
  <c r="B455" i="12"/>
  <c r="C455" i="12" a="1"/>
  <c r="C455" i="12"/>
  <c r="D455" i="12" a="1"/>
  <c r="D455" i="12"/>
  <c r="E455" i="12" a="1"/>
  <c r="E455" i="12"/>
  <c r="F455" i="12" a="1"/>
  <c r="F455" i="12"/>
  <c r="G455" i="12" a="1"/>
  <c r="G455" i="12"/>
  <c r="H455" i="12" a="1"/>
  <c r="H455" i="12"/>
  <c r="I455" i="12" a="1"/>
  <c r="I455" i="12"/>
  <c r="J455" i="12" a="1"/>
  <c r="J455" i="12"/>
  <c r="B456" i="12" a="1"/>
  <c r="B456" i="12"/>
  <c r="C456" i="12" a="1"/>
  <c r="C456" i="12"/>
  <c r="D456" i="12" a="1"/>
  <c r="D456" i="12"/>
  <c r="E456" i="12" a="1"/>
  <c r="E456" i="12"/>
  <c r="F456" i="12" a="1"/>
  <c r="F456" i="12"/>
  <c r="G456" i="12" a="1"/>
  <c r="G456" i="12"/>
  <c r="H456" i="12" a="1"/>
  <c r="H456" i="12"/>
  <c r="I456" i="12" a="1"/>
  <c r="I456" i="12"/>
  <c r="J456" i="12" a="1"/>
  <c r="J456" i="12"/>
  <c r="B457" i="12" a="1"/>
  <c r="B457" i="12"/>
  <c r="C457" i="12" a="1"/>
  <c r="C457" i="12"/>
  <c r="D457" i="12" a="1"/>
  <c r="D457" i="12"/>
  <c r="E457" i="12" a="1"/>
  <c r="E457" i="12"/>
  <c r="F457" i="12" a="1"/>
  <c r="F457" i="12"/>
  <c r="G457" i="12" a="1"/>
  <c r="G457" i="12"/>
  <c r="H457" i="12" a="1"/>
  <c r="H457" i="12"/>
  <c r="I457" i="12" a="1"/>
  <c r="I457" i="12"/>
  <c r="J457" i="12" a="1"/>
  <c r="J457" i="12"/>
  <c r="B458" i="12" a="1"/>
  <c r="B458" i="12"/>
  <c r="C458" i="12" a="1"/>
  <c r="C458" i="12"/>
  <c r="D458" i="12" a="1"/>
  <c r="D458" i="12"/>
  <c r="E458" i="12" a="1"/>
  <c r="E458" i="12"/>
  <c r="F458" i="12" a="1"/>
  <c r="F458" i="12"/>
  <c r="G458" i="12" a="1"/>
  <c r="G458" i="12"/>
  <c r="H458" i="12" a="1"/>
  <c r="H458" i="12"/>
  <c r="I458" i="12" a="1"/>
  <c r="I458" i="12"/>
  <c r="J458" i="12" a="1"/>
  <c r="J458" i="12"/>
  <c r="B459" i="12" a="1"/>
  <c r="B459" i="12"/>
  <c r="C459" i="12" a="1"/>
  <c r="C459" i="12"/>
  <c r="D459" i="12" a="1"/>
  <c r="D459" i="12"/>
  <c r="E459" i="12" a="1"/>
  <c r="E459" i="12"/>
  <c r="F459" i="12" a="1"/>
  <c r="F459" i="12"/>
  <c r="G459" i="12" a="1"/>
  <c r="G459" i="12"/>
  <c r="H459" i="12" a="1"/>
  <c r="H459" i="12"/>
  <c r="I459" i="12" a="1"/>
  <c r="I459" i="12"/>
  <c r="J459" i="12" a="1"/>
  <c r="J459" i="12"/>
  <c r="B460" i="12" a="1"/>
  <c r="B460" i="12"/>
  <c r="C460" i="12" a="1"/>
  <c r="C460" i="12"/>
  <c r="D460" i="12" a="1"/>
  <c r="D460" i="12"/>
  <c r="E460" i="12" a="1"/>
  <c r="E460" i="12"/>
  <c r="F460" i="12" a="1"/>
  <c r="F460" i="12"/>
  <c r="G460" i="12" a="1"/>
  <c r="G460" i="12"/>
  <c r="H460" i="12" a="1"/>
  <c r="H460" i="12"/>
  <c r="I460" i="12" a="1"/>
  <c r="I460" i="12"/>
  <c r="J460" i="12" a="1"/>
  <c r="J460" i="12"/>
  <c r="B461" i="12" a="1"/>
  <c r="B461" i="12"/>
  <c r="C461" i="12" a="1"/>
  <c r="C461" i="12"/>
  <c r="D461" i="12" a="1"/>
  <c r="D461" i="12"/>
  <c r="E461" i="12" a="1"/>
  <c r="E461" i="12"/>
  <c r="F461" i="12" a="1"/>
  <c r="F461" i="12"/>
  <c r="G461" i="12" a="1"/>
  <c r="G461" i="12"/>
  <c r="H461" i="12" a="1"/>
  <c r="H461" i="12"/>
  <c r="I461" i="12" a="1"/>
  <c r="I461" i="12"/>
  <c r="J461" i="12" a="1"/>
  <c r="J461" i="12"/>
  <c r="B462" i="12" a="1"/>
  <c r="B462" i="12"/>
  <c r="C462" i="12" a="1"/>
  <c r="C462" i="12"/>
  <c r="D462" i="12" a="1"/>
  <c r="D462" i="12"/>
  <c r="E462" i="12" a="1"/>
  <c r="E462" i="12"/>
  <c r="F462" i="12" a="1"/>
  <c r="F462" i="12"/>
  <c r="G462" i="12" a="1"/>
  <c r="G462" i="12"/>
  <c r="H462" i="12" a="1"/>
  <c r="H462" i="12"/>
  <c r="I462" i="12" a="1"/>
  <c r="I462" i="12"/>
  <c r="J462" i="12" a="1"/>
  <c r="J462" i="12"/>
  <c r="B463" i="12" a="1"/>
  <c r="B463" i="12"/>
  <c r="C463" i="12" a="1"/>
  <c r="C463" i="12"/>
  <c r="D463" i="12" a="1"/>
  <c r="D463" i="12"/>
  <c r="E463" i="12" a="1"/>
  <c r="E463" i="12"/>
  <c r="F463" i="12" a="1"/>
  <c r="F463" i="12"/>
  <c r="G463" i="12" a="1"/>
  <c r="G463" i="12"/>
  <c r="H463" i="12" a="1"/>
  <c r="H463" i="12"/>
  <c r="I463" i="12" a="1"/>
  <c r="I463" i="12"/>
  <c r="J463" i="12" a="1"/>
  <c r="J463" i="12"/>
  <c r="B464" i="12" a="1"/>
  <c r="B464" i="12"/>
  <c r="C464" i="12" a="1"/>
  <c r="C464" i="12"/>
  <c r="D464" i="12" a="1"/>
  <c r="D464" i="12"/>
  <c r="E464" i="12" a="1"/>
  <c r="E464" i="12"/>
  <c r="F464" i="12" a="1"/>
  <c r="F464" i="12"/>
  <c r="G464" i="12" a="1"/>
  <c r="G464" i="12"/>
  <c r="H464" i="12" a="1"/>
  <c r="H464" i="12"/>
  <c r="I464" i="12" a="1"/>
  <c r="I464" i="12"/>
  <c r="J464" i="12" a="1"/>
  <c r="J464" i="12"/>
  <c r="B465" i="12" a="1"/>
  <c r="B465" i="12"/>
  <c r="C465" i="12" a="1"/>
  <c r="C465" i="12"/>
  <c r="D465" i="12" a="1"/>
  <c r="D465" i="12"/>
  <c r="E465" i="12" a="1"/>
  <c r="E465" i="12"/>
  <c r="F465" i="12" a="1"/>
  <c r="F465" i="12"/>
  <c r="G465" i="12" a="1"/>
  <c r="G465" i="12"/>
  <c r="H465" i="12" a="1"/>
  <c r="H465" i="12"/>
  <c r="I465" i="12" a="1"/>
  <c r="I465" i="12"/>
  <c r="J465" i="12" a="1"/>
  <c r="J465" i="12"/>
  <c r="B466" i="12" a="1"/>
  <c r="B466" i="12"/>
  <c r="C466" i="12" a="1"/>
  <c r="C466" i="12"/>
  <c r="D466" i="12" a="1"/>
  <c r="D466" i="12"/>
  <c r="E466" i="12" a="1"/>
  <c r="E466" i="12"/>
  <c r="F466" i="12" a="1"/>
  <c r="F466" i="12"/>
  <c r="G466" i="12" a="1"/>
  <c r="G466" i="12"/>
  <c r="H466" i="12" a="1"/>
  <c r="H466" i="12"/>
  <c r="I466" i="12" a="1"/>
  <c r="I466" i="12"/>
  <c r="J466" i="12" a="1"/>
  <c r="J466" i="12"/>
  <c r="B467" i="12" a="1"/>
  <c r="B467" i="12"/>
  <c r="C467" i="12" a="1"/>
  <c r="C467" i="12"/>
  <c r="D467" i="12" a="1"/>
  <c r="D467" i="12"/>
  <c r="E467" i="12" a="1"/>
  <c r="E467" i="12"/>
  <c r="F467" i="12" a="1"/>
  <c r="F467" i="12"/>
  <c r="G467" i="12" a="1"/>
  <c r="G467" i="12"/>
  <c r="H467" i="12" a="1"/>
  <c r="H467" i="12"/>
  <c r="I467" i="12" a="1"/>
  <c r="I467" i="12"/>
  <c r="J467" i="12" a="1"/>
  <c r="J467" i="12"/>
  <c r="B468" i="12" a="1"/>
  <c r="B468" i="12"/>
  <c r="C468" i="12" a="1"/>
  <c r="C468" i="12"/>
  <c r="D468" i="12" a="1"/>
  <c r="D468" i="12"/>
  <c r="E468" i="12" a="1"/>
  <c r="E468" i="12"/>
  <c r="F468" i="12" a="1"/>
  <c r="F468" i="12"/>
  <c r="G468" i="12" a="1"/>
  <c r="G468" i="12"/>
  <c r="H468" i="12" a="1"/>
  <c r="H468" i="12"/>
  <c r="I468" i="12" a="1"/>
  <c r="I468" i="12"/>
  <c r="J468" i="12" a="1"/>
  <c r="J468" i="12"/>
  <c r="B469" i="12" a="1"/>
  <c r="B469" i="12"/>
  <c r="C469" i="12" a="1"/>
  <c r="C469" i="12"/>
  <c r="D469" i="12" a="1"/>
  <c r="D469" i="12"/>
  <c r="E469" i="12" a="1"/>
  <c r="E469" i="12"/>
  <c r="F469" i="12" a="1"/>
  <c r="F469" i="12"/>
  <c r="G469" i="12" a="1"/>
  <c r="G469" i="12"/>
  <c r="H469" i="12" a="1"/>
  <c r="H469" i="12"/>
  <c r="I469" i="12" a="1"/>
  <c r="I469" i="12"/>
  <c r="J469" i="12" a="1"/>
  <c r="J469" i="12"/>
  <c r="B470" i="12" a="1"/>
  <c r="B470" i="12"/>
  <c r="C470" i="12" a="1"/>
  <c r="C470" i="12"/>
  <c r="D470" i="12" a="1"/>
  <c r="D470" i="12"/>
  <c r="E470" i="12" a="1"/>
  <c r="E470" i="12"/>
  <c r="F470" i="12" a="1"/>
  <c r="F470" i="12"/>
  <c r="G470" i="12" a="1"/>
  <c r="G470" i="12"/>
  <c r="H470" i="12" a="1"/>
  <c r="H470" i="12"/>
  <c r="I470" i="12" a="1"/>
  <c r="I470" i="12"/>
  <c r="J470" i="12" a="1"/>
  <c r="J470" i="12"/>
  <c r="B471" i="12" a="1"/>
  <c r="B471" i="12"/>
  <c r="C471" i="12" a="1"/>
  <c r="C471" i="12"/>
  <c r="D471" i="12" a="1"/>
  <c r="D471" i="12"/>
  <c r="E471" i="12" a="1"/>
  <c r="E471" i="12"/>
  <c r="F471" i="12" a="1"/>
  <c r="F471" i="12"/>
  <c r="G471" i="12" a="1"/>
  <c r="G471" i="12"/>
  <c r="H471" i="12" a="1"/>
  <c r="H471" i="12"/>
  <c r="I471" i="12" a="1"/>
  <c r="I471" i="12"/>
  <c r="J471" i="12" a="1"/>
  <c r="J471" i="12"/>
  <c r="B472" i="12" a="1"/>
  <c r="B472" i="12"/>
  <c r="C472" i="12" a="1"/>
  <c r="C472" i="12"/>
  <c r="D472" i="12" a="1"/>
  <c r="D472" i="12"/>
  <c r="E472" i="12" a="1"/>
  <c r="E472" i="12"/>
  <c r="F472" i="12" a="1"/>
  <c r="F472" i="12"/>
  <c r="G472" i="12" a="1"/>
  <c r="G472" i="12"/>
  <c r="H472" i="12" a="1"/>
  <c r="H472" i="12"/>
  <c r="I472" i="12" a="1"/>
  <c r="I472" i="12"/>
  <c r="J472" i="12" a="1"/>
  <c r="J472" i="12"/>
  <c r="B473" i="12" a="1"/>
  <c r="B473" i="12"/>
  <c r="C473" i="12" a="1"/>
  <c r="C473" i="12"/>
  <c r="D473" i="12" a="1"/>
  <c r="D473" i="12"/>
  <c r="E473" i="12" a="1"/>
  <c r="E473" i="12"/>
  <c r="F473" i="12" a="1"/>
  <c r="F473" i="12"/>
  <c r="G473" i="12" a="1"/>
  <c r="G473" i="12"/>
  <c r="H473" i="12" a="1"/>
  <c r="H473" i="12"/>
  <c r="I473" i="12" a="1"/>
  <c r="I473" i="12"/>
  <c r="J473" i="12" a="1"/>
  <c r="J473" i="12"/>
  <c r="B474" i="12" a="1"/>
  <c r="B474" i="12"/>
  <c r="C474" i="12" a="1"/>
  <c r="C474" i="12"/>
  <c r="D474" i="12" a="1"/>
  <c r="D474" i="12"/>
  <c r="E474" i="12" a="1"/>
  <c r="E474" i="12"/>
  <c r="F474" i="12" a="1"/>
  <c r="F474" i="12"/>
  <c r="G474" i="12" a="1"/>
  <c r="G474" i="12"/>
  <c r="H474" i="12" a="1"/>
  <c r="H474" i="12"/>
  <c r="I474" i="12" a="1"/>
  <c r="I474" i="12"/>
  <c r="J474" i="12" a="1"/>
  <c r="J474" i="12"/>
  <c r="B475" i="12" a="1"/>
  <c r="B475" i="12"/>
  <c r="C475" i="12" a="1"/>
  <c r="C475" i="12"/>
  <c r="D475" i="12" a="1"/>
  <c r="D475" i="12"/>
  <c r="E475" i="12" a="1"/>
  <c r="E475" i="12"/>
  <c r="F475" i="12" a="1"/>
  <c r="F475" i="12"/>
  <c r="G475" i="12" a="1"/>
  <c r="G475" i="12"/>
  <c r="H475" i="12" a="1"/>
  <c r="H475" i="12"/>
  <c r="I475" i="12" a="1"/>
  <c r="I475" i="12"/>
  <c r="J475" i="12" a="1"/>
  <c r="J475" i="12"/>
  <c r="B476" i="12" a="1"/>
  <c r="B476" i="12"/>
  <c r="C476" i="12" a="1"/>
  <c r="C476" i="12"/>
  <c r="D476" i="12" a="1"/>
  <c r="D476" i="12"/>
  <c r="E476" i="12" a="1"/>
  <c r="E476" i="12"/>
  <c r="F476" i="12" a="1"/>
  <c r="F476" i="12"/>
  <c r="G476" i="12" a="1"/>
  <c r="G476" i="12"/>
  <c r="H476" i="12" a="1"/>
  <c r="H476" i="12"/>
  <c r="I476" i="12" a="1"/>
  <c r="I476" i="12"/>
  <c r="J476" i="12" a="1"/>
  <c r="J476" i="12"/>
  <c r="B477" i="12" a="1"/>
  <c r="B477" i="12"/>
  <c r="C477" i="12" a="1"/>
  <c r="C477" i="12"/>
  <c r="D477" i="12" a="1"/>
  <c r="D477" i="12"/>
  <c r="E477" i="12" a="1"/>
  <c r="E477" i="12"/>
  <c r="F477" i="12" a="1"/>
  <c r="F477" i="12"/>
  <c r="G477" i="12" a="1"/>
  <c r="G477" i="12"/>
  <c r="H477" i="12" a="1"/>
  <c r="H477" i="12"/>
  <c r="I477" i="12" a="1"/>
  <c r="I477" i="12"/>
  <c r="J477" i="12" a="1"/>
  <c r="J477" i="12"/>
  <c r="B478" i="12" a="1"/>
  <c r="B478" i="12"/>
  <c r="C478" i="12" a="1"/>
  <c r="C478" i="12"/>
  <c r="D478" i="12" a="1"/>
  <c r="D478" i="12"/>
  <c r="E478" i="12" a="1"/>
  <c r="E478" i="12"/>
  <c r="F478" i="12" a="1"/>
  <c r="F478" i="12"/>
  <c r="G478" i="12" a="1"/>
  <c r="G478" i="12"/>
  <c r="H478" i="12" a="1"/>
  <c r="H478" i="12"/>
  <c r="I478" i="12" a="1"/>
  <c r="I478" i="12"/>
  <c r="J478" i="12" a="1"/>
  <c r="J478" i="12"/>
  <c r="B479" i="12" a="1"/>
  <c r="B479" i="12"/>
  <c r="C479" i="12" a="1"/>
  <c r="C479" i="12"/>
  <c r="D479" i="12" a="1"/>
  <c r="D479" i="12"/>
  <c r="E479" i="12" a="1"/>
  <c r="E479" i="12"/>
  <c r="F479" i="12" a="1"/>
  <c r="F479" i="12"/>
  <c r="G479" i="12" a="1"/>
  <c r="G479" i="12"/>
  <c r="H479" i="12" a="1"/>
  <c r="H479" i="12"/>
  <c r="I479" i="12" a="1"/>
  <c r="I479" i="12"/>
  <c r="J479" i="12" a="1"/>
  <c r="J479" i="12"/>
  <c r="B480" i="12" a="1"/>
  <c r="B480" i="12"/>
  <c r="C480" i="12" a="1"/>
  <c r="C480" i="12"/>
  <c r="D480" i="12" a="1"/>
  <c r="D480" i="12"/>
  <c r="E480" i="12" a="1"/>
  <c r="E480" i="12"/>
  <c r="F480" i="12" a="1"/>
  <c r="F480" i="12"/>
  <c r="G480" i="12" a="1"/>
  <c r="G480" i="12"/>
  <c r="H480" i="12" a="1"/>
  <c r="H480" i="12"/>
  <c r="I480" i="12" a="1"/>
  <c r="I480" i="12"/>
  <c r="J480" i="12" a="1"/>
  <c r="J480" i="12"/>
  <c r="B481" i="12" a="1"/>
  <c r="B481" i="12"/>
  <c r="C481" i="12" a="1"/>
  <c r="C481" i="12"/>
  <c r="D481" i="12" a="1"/>
  <c r="D481" i="12"/>
  <c r="E481" i="12" a="1"/>
  <c r="E481" i="12"/>
  <c r="F481" i="12" a="1"/>
  <c r="F481" i="12"/>
  <c r="G481" i="12" a="1"/>
  <c r="G481" i="12"/>
  <c r="H481" i="12" a="1"/>
  <c r="H481" i="12"/>
  <c r="I481" i="12" a="1"/>
  <c r="I481" i="12"/>
  <c r="J481" i="12" a="1"/>
  <c r="J481" i="12"/>
  <c r="B482" i="12" a="1"/>
  <c r="B482" i="12"/>
  <c r="C482" i="12" a="1"/>
  <c r="C482" i="12"/>
  <c r="D482" i="12" a="1"/>
  <c r="D482" i="12"/>
  <c r="E482" i="12" a="1"/>
  <c r="E482" i="12"/>
  <c r="F482" i="12" a="1"/>
  <c r="F482" i="12"/>
  <c r="G482" i="12" a="1"/>
  <c r="G482" i="12"/>
  <c r="H482" i="12" a="1"/>
  <c r="H482" i="12"/>
  <c r="I482" i="12" a="1"/>
  <c r="I482" i="12"/>
  <c r="J482" i="12" a="1"/>
  <c r="J482" i="12"/>
  <c r="B483" i="12" a="1"/>
  <c r="B483" i="12"/>
  <c r="C483" i="12" a="1"/>
  <c r="C483" i="12"/>
  <c r="D483" i="12" a="1"/>
  <c r="D483" i="12"/>
  <c r="E483" i="12" a="1"/>
  <c r="E483" i="12"/>
  <c r="F483" i="12" a="1"/>
  <c r="F483" i="12"/>
  <c r="G483" i="12" a="1"/>
  <c r="G483" i="12"/>
  <c r="H483" i="12" a="1"/>
  <c r="H483" i="12"/>
  <c r="I483" i="12" a="1"/>
  <c r="I483" i="12"/>
  <c r="J483" i="12" a="1"/>
  <c r="J483" i="12"/>
  <c r="B484" i="12" a="1"/>
  <c r="B484" i="12"/>
  <c r="C484" i="12" a="1"/>
  <c r="C484" i="12"/>
  <c r="D484" i="12" a="1"/>
  <c r="D484" i="12"/>
  <c r="E484" i="12" a="1"/>
  <c r="E484" i="12"/>
  <c r="F484" i="12" a="1"/>
  <c r="F484" i="12"/>
  <c r="G484" i="12" a="1"/>
  <c r="G484" i="12"/>
  <c r="H484" i="12" a="1"/>
  <c r="H484" i="12"/>
  <c r="I484" i="12" a="1"/>
  <c r="I484" i="12"/>
  <c r="J484" i="12" a="1"/>
  <c r="J484" i="12"/>
  <c r="B485" i="12" a="1"/>
  <c r="B485" i="12"/>
  <c r="C485" i="12" a="1"/>
  <c r="C485" i="12"/>
  <c r="D485" i="12" a="1"/>
  <c r="D485" i="12"/>
  <c r="E485" i="12" a="1"/>
  <c r="E485" i="12"/>
  <c r="F485" i="12" a="1"/>
  <c r="F485" i="12"/>
  <c r="G485" i="12" a="1"/>
  <c r="G485" i="12"/>
  <c r="H485" i="12" a="1"/>
  <c r="H485" i="12"/>
  <c r="I485" i="12" a="1"/>
  <c r="I485" i="12"/>
  <c r="J485" i="12" a="1"/>
  <c r="J485" i="12"/>
  <c r="B486" i="12" a="1"/>
  <c r="B486" i="12"/>
  <c r="C486" i="12" a="1"/>
  <c r="C486" i="12"/>
  <c r="D486" i="12" a="1"/>
  <c r="D486" i="12"/>
  <c r="E486" i="12" a="1"/>
  <c r="E486" i="12"/>
  <c r="F486" i="12" a="1"/>
  <c r="F486" i="12"/>
  <c r="G486" i="12" a="1"/>
  <c r="G486" i="12"/>
  <c r="H486" i="12" a="1"/>
  <c r="H486" i="12"/>
  <c r="I486" i="12" a="1"/>
  <c r="I486" i="12"/>
  <c r="J486" i="12" a="1"/>
  <c r="J486" i="12"/>
  <c r="B487" i="12" a="1"/>
  <c r="B487" i="12"/>
  <c r="C487" i="12" a="1"/>
  <c r="C487" i="12"/>
  <c r="D487" i="12" a="1"/>
  <c r="D487" i="12"/>
  <c r="E487" i="12" a="1"/>
  <c r="E487" i="12"/>
  <c r="F487" i="12" a="1"/>
  <c r="F487" i="12"/>
  <c r="G487" i="12" a="1"/>
  <c r="G487" i="12"/>
  <c r="H487" i="12" a="1"/>
  <c r="H487" i="12"/>
  <c r="I487" i="12" a="1"/>
  <c r="I487" i="12"/>
  <c r="J487" i="12" a="1"/>
  <c r="J487" i="12"/>
  <c r="B488" i="12" a="1"/>
  <c r="B488" i="12"/>
  <c r="C488" i="12" a="1"/>
  <c r="C488" i="12"/>
  <c r="D488" i="12" a="1"/>
  <c r="D488" i="12"/>
  <c r="E488" i="12" a="1"/>
  <c r="E488" i="12"/>
  <c r="F488" i="12" a="1"/>
  <c r="F488" i="12"/>
  <c r="G488" i="12" a="1"/>
  <c r="G488" i="12"/>
  <c r="H488" i="12" a="1"/>
  <c r="H488" i="12"/>
  <c r="I488" i="12" a="1"/>
  <c r="I488" i="12"/>
  <c r="J488" i="12" a="1"/>
  <c r="J488" i="12"/>
  <c r="B489" i="12" a="1"/>
  <c r="B489" i="12"/>
  <c r="C489" i="12" a="1"/>
  <c r="C489" i="12"/>
  <c r="D489" i="12" a="1"/>
  <c r="D489" i="12"/>
  <c r="E489" i="12" a="1"/>
  <c r="E489" i="12"/>
  <c r="F489" i="12" a="1"/>
  <c r="F489" i="12"/>
  <c r="G489" i="12" a="1"/>
  <c r="G489" i="12"/>
  <c r="H489" i="12" a="1"/>
  <c r="H489" i="12"/>
  <c r="I489" i="12" a="1"/>
  <c r="I489" i="12"/>
  <c r="J489" i="12" a="1"/>
  <c r="J489" i="12"/>
  <c r="B490" i="12" a="1"/>
  <c r="B490" i="12"/>
  <c r="C490" i="12" a="1"/>
  <c r="C490" i="12"/>
  <c r="D490" i="12" a="1"/>
  <c r="D490" i="12"/>
  <c r="E490" i="12" a="1"/>
  <c r="E490" i="12"/>
  <c r="F490" i="12" a="1"/>
  <c r="F490" i="12"/>
  <c r="G490" i="12" a="1"/>
  <c r="G490" i="12"/>
  <c r="H490" i="12" a="1"/>
  <c r="H490" i="12"/>
  <c r="I490" i="12" a="1"/>
  <c r="I490" i="12"/>
  <c r="J490" i="12" a="1"/>
  <c r="J490" i="12"/>
  <c r="B491" i="12" a="1"/>
  <c r="B491" i="12"/>
  <c r="C491" i="12" a="1"/>
  <c r="C491" i="12"/>
  <c r="D491" i="12" a="1"/>
  <c r="D491" i="12"/>
  <c r="E491" i="12" a="1"/>
  <c r="E491" i="12"/>
  <c r="F491" i="12" a="1"/>
  <c r="F491" i="12"/>
  <c r="G491" i="12" a="1"/>
  <c r="G491" i="12"/>
  <c r="H491" i="12" a="1"/>
  <c r="H491" i="12"/>
  <c r="I491" i="12" a="1"/>
  <c r="I491" i="12"/>
  <c r="J491" i="12" a="1"/>
  <c r="J491" i="12"/>
  <c r="B492" i="12" a="1"/>
  <c r="B492" i="12"/>
  <c r="C492" i="12" a="1"/>
  <c r="C492" i="12"/>
  <c r="D492" i="12" a="1"/>
  <c r="D492" i="12"/>
  <c r="E492" i="12" a="1"/>
  <c r="E492" i="12"/>
  <c r="F492" i="12" a="1"/>
  <c r="F492" i="12"/>
  <c r="G492" i="12" a="1"/>
  <c r="G492" i="12"/>
  <c r="H492" i="12" a="1"/>
  <c r="H492" i="12"/>
  <c r="I492" i="12" a="1"/>
  <c r="I492" i="12"/>
  <c r="J492" i="12" a="1"/>
  <c r="J492" i="12"/>
  <c r="B493" i="12" a="1"/>
  <c r="B493" i="12"/>
  <c r="C493" i="12" a="1"/>
  <c r="C493" i="12"/>
  <c r="D493" i="12" a="1"/>
  <c r="D493" i="12"/>
  <c r="E493" i="12" a="1"/>
  <c r="E493" i="12"/>
  <c r="F493" i="12" a="1"/>
  <c r="F493" i="12"/>
  <c r="G493" i="12" a="1"/>
  <c r="G493" i="12"/>
  <c r="H493" i="12" a="1"/>
  <c r="H493" i="12"/>
  <c r="I493" i="12" a="1"/>
  <c r="I493" i="12"/>
  <c r="J493" i="12" a="1"/>
  <c r="J493" i="12"/>
  <c r="B494" i="12" a="1"/>
  <c r="B494" i="12"/>
  <c r="C494" i="12" a="1"/>
  <c r="C494" i="12"/>
  <c r="D494" i="12" a="1"/>
  <c r="D494" i="12"/>
  <c r="E494" i="12" a="1"/>
  <c r="E494" i="12"/>
  <c r="F494" i="12" a="1"/>
  <c r="F494" i="12"/>
  <c r="G494" i="12" a="1"/>
  <c r="G494" i="12"/>
  <c r="H494" i="12" a="1"/>
  <c r="H494" i="12"/>
  <c r="I494" i="12" a="1"/>
  <c r="I494" i="12"/>
  <c r="J494" i="12" a="1"/>
  <c r="J494" i="12"/>
  <c r="B495" i="12" a="1"/>
  <c r="B495" i="12"/>
  <c r="C495" i="12" a="1"/>
  <c r="C495" i="12"/>
  <c r="D495" i="12" a="1"/>
  <c r="D495" i="12"/>
  <c r="E495" i="12" a="1"/>
  <c r="E495" i="12"/>
  <c r="F495" i="12" a="1"/>
  <c r="F495" i="12"/>
  <c r="G495" i="12" a="1"/>
  <c r="G495" i="12"/>
  <c r="H495" i="12" a="1"/>
  <c r="H495" i="12"/>
  <c r="I495" i="12" a="1"/>
  <c r="I495" i="12"/>
  <c r="J495" i="12" a="1"/>
  <c r="J495" i="12"/>
  <c r="B496" i="12" a="1"/>
  <c r="B496" i="12"/>
  <c r="C496" i="12" a="1"/>
  <c r="C496" i="12"/>
  <c r="D496" i="12" a="1"/>
  <c r="D496" i="12"/>
  <c r="E496" i="12" a="1"/>
  <c r="E496" i="12"/>
  <c r="F496" i="12" a="1"/>
  <c r="F496" i="12"/>
  <c r="G496" i="12" a="1"/>
  <c r="G496" i="12"/>
  <c r="H496" i="12" a="1"/>
  <c r="H496" i="12"/>
  <c r="I496" i="12" a="1"/>
  <c r="I496" i="12"/>
  <c r="J496" i="12" a="1"/>
  <c r="J496" i="12"/>
  <c r="B497" i="12" a="1"/>
  <c r="B497" i="12"/>
  <c r="C497" i="12" a="1"/>
  <c r="C497" i="12"/>
  <c r="D497" i="12" a="1"/>
  <c r="D497" i="12"/>
  <c r="E497" i="12" a="1"/>
  <c r="E497" i="12"/>
  <c r="F497" i="12" a="1"/>
  <c r="F497" i="12"/>
  <c r="G497" i="12" a="1"/>
  <c r="G497" i="12"/>
  <c r="H497" i="12" a="1"/>
  <c r="H497" i="12"/>
  <c r="I497" i="12" a="1"/>
  <c r="I497" i="12"/>
  <c r="J497" i="12" a="1"/>
  <c r="J497" i="12"/>
  <c r="B498" i="12" a="1"/>
  <c r="B498" i="12"/>
  <c r="C498" i="12" a="1"/>
  <c r="C498" i="12"/>
  <c r="D498" i="12" a="1"/>
  <c r="D498" i="12"/>
  <c r="E498" i="12" a="1"/>
  <c r="E498" i="12"/>
  <c r="F498" i="12" a="1"/>
  <c r="F498" i="12"/>
  <c r="G498" i="12" a="1"/>
  <c r="G498" i="12"/>
  <c r="H498" i="12" a="1"/>
  <c r="H498" i="12"/>
  <c r="I498" i="12" a="1"/>
  <c r="I498" i="12"/>
  <c r="J498" i="12" a="1"/>
  <c r="J498" i="12"/>
  <c r="B499" i="12" a="1"/>
  <c r="B499" i="12"/>
  <c r="C499" i="12" a="1"/>
  <c r="C499" i="12"/>
  <c r="D499" i="12" a="1"/>
  <c r="D499" i="12"/>
  <c r="E499" i="12" a="1"/>
  <c r="E499" i="12"/>
  <c r="F499" i="12" a="1"/>
  <c r="F499" i="12"/>
  <c r="G499" i="12" a="1"/>
  <c r="G499" i="12"/>
  <c r="H499" i="12" a="1"/>
  <c r="H499" i="12"/>
  <c r="I499" i="12" a="1"/>
  <c r="I499" i="12"/>
  <c r="J499" i="12" a="1"/>
  <c r="J499" i="12"/>
  <c r="B500" i="12" a="1"/>
  <c r="B500" i="12"/>
  <c r="C500" i="12" a="1"/>
  <c r="C500" i="12"/>
  <c r="D500" i="12" a="1"/>
  <c r="D500" i="12"/>
  <c r="E500" i="12" a="1"/>
  <c r="E500" i="12"/>
  <c r="F500" i="12" a="1"/>
  <c r="F500" i="12"/>
  <c r="G500" i="12" a="1"/>
  <c r="G500" i="12"/>
  <c r="H500" i="12" a="1"/>
  <c r="H500" i="12"/>
  <c r="I500" i="12" a="1"/>
  <c r="I500" i="12"/>
  <c r="J500" i="12" a="1"/>
  <c r="J500" i="12"/>
  <c r="B501" i="12" a="1"/>
  <c r="B501" i="12"/>
  <c r="C501" i="12" a="1"/>
  <c r="C501" i="12"/>
  <c r="D501" i="12" a="1"/>
  <c r="D501" i="12"/>
  <c r="E501" i="12" a="1"/>
  <c r="E501" i="12"/>
  <c r="F501" i="12" a="1"/>
  <c r="F501" i="12"/>
  <c r="G501" i="12" a="1"/>
  <c r="G501" i="12"/>
  <c r="H501" i="12" a="1"/>
  <c r="H501" i="12"/>
  <c r="I501" i="12" a="1"/>
  <c r="I501" i="12"/>
  <c r="J501" i="12" a="1"/>
  <c r="J501" i="12"/>
  <c r="B502" i="12" a="1"/>
  <c r="B502" i="12"/>
  <c r="C502" i="12" a="1"/>
  <c r="C502" i="12"/>
  <c r="D502" i="12" a="1"/>
  <c r="D502" i="12"/>
  <c r="E502" i="12" a="1"/>
  <c r="E502" i="12"/>
  <c r="F502" i="12" a="1"/>
  <c r="F502" i="12"/>
  <c r="G502" i="12" a="1"/>
  <c r="G502" i="12"/>
  <c r="H502" i="12" a="1"/>
  <c r="H502" i="12"/>
  <c r="I502" i="12" a="1"/>
  <c r="I502" i="12"/>
  <c r="J502" i="12" a="1"/>
  <c r="J502" i="12"/>
  <c r="B503" i="12" a="1"/>
  <c r="B503" i="12"/>
  <c r="C503" i="12" a="1"/>
  <c r="C503" i="12"/>
  <c r="D503" i="12" a="1"/>
  <c r="D503" i="12"/>
  <c r="E503" i="12" a="1"/>
  <c r="E503" i="12"/>
  <c r="F503" i="12" a="1"/>
  <c r="F503" i="12"/>
  <c r="G503" i="12" a="1"/>
  <c r="G503" i="12"/>
  <c r="H503" i="12" a="1"/>
  <c r="H503" i="12"/>
  <c r="I503" i="12" a="1"/>
  <c r="I503" i="12"/>
  <c r="J503" i="12" a="1"/>
  <c r="J503" i="12"/>
  <c r="B504" i="12" a="1"/>
  <c r="B504" i="12"/>
  <c r="C504" i="12" a="1"/>
  <c r="C504" i="12"/>
  <c r="D504" i="12" a="1"/>
  <c r="D504" i="12"/>
  <c r="E504" i="12" a="1"/>
  <c r="E504" i="12"/>
  <c r="F504" i="12" a="1"/>
  <c r="F504" i="12"/>
  <c r="G504" i="12" a="1"/>
  <c r="G504" i="12"/>
  <c r="H504" i="12" a="1"/>
  <c r="H504" i="12"/>
  <c r="I504" i="12" a="1"/>
  <c r="I504" i="12"/>
  <c r="J504" i="12" a="1"/>
  <c r="J504" i="12"/>
  <c r="B505" i="12" a="1"/>
  <c r="B505" i="12"/>
  <c r="C505" i="12" a="1"/>
  <c r="C505" i="12"/>
  <c r="D505" i="12" a="1"/>
  <c r="D505" i="12"/>
  <c r="E505" i="12" a="1"/>
  <c r="E505" i="12"/>
  <c r="F505" i="12" a="1"/>
  <c r="F505" i="12"/>
  <c r="G505" i="12" a="1"/>
  <c r="G505" i="12"/>
  <c r="H505" i="12" a="1"/>
  <c r="H505" i="12"/>
  <c r="I505" i="12" a="1"/>
  <c r="I505" i="12"/>
  <c r="J505" i="12" a="1"/>
  <c r="J505" i="12"/>
  <c r="B506" i="12" a="1"/>
  <c r="B506" i="12"/>
  <c r="C506" i="12" a="1"/>
  <c r="C506" i="12"/>
  <c r="D506" i="12" a="1"/>
  <c r="D506" i="12"/>
  <c r="E506" i="12" a="1"/>
  <c r="E506" i="12"/>
  <c r="F506" i="12" a="1"/>
  <c r="F506" i="12"/>
  <c r="G506" i="12" a="1"/>
  <c r="G506" i="12"/>
  <c r="H506" i="12" a="1"/>
  <c r="H506" i="12"/>
  <c r="I506" i="12" a="1"/>
  <c r="I506" i="12"/>
  <c r="J506" i="12" a="1"/>
  <c r="J506" i="12"/>
  <c r="B507" i="12" a="1"/>
  <c r="B507" i="12"/>
  <c r="C507" i="12" a="1"/>
  <c r="C507" i="12"/>
  <c r="D507" i="12" a="1"/>
  <c r="D507" i="12"/>
  <c r="E507" i="12" a="1"/>
  <c r="E507" i="12"/>
  <c r="F507" i="12" a="1"/>
  <c r="F507" i="12"/>
  <c r="G507" i="12" a="1"/>
  <c r="G507" i="12"/>
  <c r="H507" i="12" a="1"/>
  <c r="H507" i="12"/>
  <c r="I507" i="12" a="1"/>
  <c r="I507" i="12"/>
  <c r="J507" i="12" a="1"/>
  <c r="J507" i="12"/>
  <c r="B508" i="12" a="1"/>
  <c r="B508" i="12"/>
  <c r="C508" i="12" a="1"/>
  <c r="C508" i="12"/>
  <c r="D508" i="12" a="1"/>
  <c r="D508" i="12"/>
  <c r="E508" i="12" a="1"/>
  <c r="E508" i="12"/>
  <c r="F508" i="12" a="1"/>
  <c r="F508" i="12"/>
  <c r="G508" i="12" a="1"/>
  <c r="G508" i="12"/>
  <c r="H508" i="12" a="1"/>
  <c r="H508" i="12"/>
  <c r="I508" i="12" a="1"/>
  <c r="I508" i="12"/>
  <c r="J508" i="12" a="1"/>
  <c r="J508" i="12"/>
  <c r="B509" i="12" a="1"/>
  <c r="B509" i="12"/>
  <c r="C509" i="12" a="1"/>
  <c r="C509" i="12"/>
  <c r="D509" i="12" a="1"/>
  <c r="D509" i="12"/>
  <c r="E509" i="12" a="1"/>
  <c r="E509" i="12"/>
  <c r="F509" i="12" a="1"/>
  <c r="F509" i="12"/>
  <c r="G509" i="12" a="1"/>
  <c r="G509" i="12"/>
  <c r="H509" i="12" a="1"/>
  <c r="H509" i="12"/>
  <c r="I509" i="12" a="1"/>
  <c r="I509" i="12"/>
  <c r="J509" i="12" a="1"/>
  <c r="J509" i="12"/>
  <c r="B510" i="12" a="1"/>
  <c r="B510" i="12"/>
  <c r="C510" i="12" a="1"/>
  <c r="C510" i="12"/>
  <c r="D510" i="12" a="1"/>
  <c r="D510" i="12"/>
  <c r="E510" i="12" a="1"/>
  <c r="E510" i="12"/>
  <c r="F510" i="12" a="1"/>
  <c r="F510" i="12"/>
  <c r="G510" i="12" a="1"/>
  <c r="G510" i="12"/>
  <c r="H510" i="12" a="1"/>
  <c r="H510" i="12"/>
  <c r="I510" i="12" a="1"/>
  <c r="I510" i="12"/>
  <c r="J510" i="12" a="1"/>
  <c r="J510" i="12"/>
  <c r="B511" i="12" a="1"/>
  <c r="B511" i="12"/>
  <c r="C511" i="12" a="1"/>
  <c r="C511" i="12"/>
  <c r="D511" i="12" a="1"/>
  <c r="D511" i="12"/>
  <c r="E511" i="12" a="1"/>
  <c r="E511" i="12"/>
  <c r="F511" i="12" a="1"/>
  <c r="F511" i="12"/>
  <c r="G511" i="12" a="1"/>
  <c r="G511" i="12"/>
  <c r="H511" i="12" a="1"/>
  <c r="H511" i="12"/>
  <c r="I511" i="12" a="1"/>
  <c r="I511" i="12"/>
  <c r="J511" i="12" a="1"/>
  <c r="J511" i="12"/>
  <c r="B512" i="12" a="1"/>
  <c r="B512" i="12"/>
  <c r="C512" i="12" a="1"/>
  <c r="C512" i="12"/>
  <c r="D512" i="12" a="1"/>
  <c r="D512" i="12"/>
  <c r="E512" i="12" a="1"/>
  <c r="E512" i="12"/>
  <c r="F512" i="12" a="1"/>
  <c r="F512" i="12"/>
  <c r="G512" i="12" a="1"/>
  <c r="G512" i="12"/>
  <c r="H512" i="12" a="1"/>
  <c r="H512" i="12"/>
  <c r="I512" i="12" a="1"/>
  <c r="I512" i="12"/>
  <c r="J512" i="12" a="1"/>
  <c r="J512" i="12"/>
  <c r="B513" i="12" a="1"/>
  <c r="B513" i="12"/>
  <c r="C513" i="12" a="1"/>
  <c r="C513" i="12"/>
  <c r="D513" i="12" a="1"/>
  <c r="D513" i="12"/>
  <c r="E513" i="12" a="1"/>
  <c r="E513" i="12"/>
  <c r="F513" i="12" a="1"/>
  <c r="F513" i="12"/>
  <c r="G513" i="12" a="1"/>
  <c r="G513" i="12"/>
  <c r="H513" i="12" a="1"/>
  <c r="H513" i="12"/>
  <c r="I513" i="12" a="1"/>
  <c r="I513" i="12"/>
  <c r="J513" i="12" a="1"/>
  <c r="J513" i="12"/>
  <c r="B514" i="12" a="1"/>
  <c r="B514" i="12"/>
  <c r="C514" i="12" a="1"/>
  <c r="C514" i="12"/>
  <c r="D514" i="12" a="1"/>
  <c r="D514" i="12"/>
  <c r="E514" i="12" a="1"/>
  <c r="E514" i="12"/>
  <c r="F514" i="12" a="1"/>
  <c r="F514" i="12"/>
  <c r="G514" i="12" a="1"/>
  <c r="G514" i="12"/>
  <c r="H514" i="12" a="1"/>
  <c r="H514" i="12"/>
  <c r="I514" i="12" a="1"/>
  <c r="I514" i="12"/>
  <c r="J514" i="12" a="1"/>
  <c r="J514" i="12"/>
  <c r="B515" i="12" a="1"/>
  <c r="B515" i="12"/>
  <c r="C515" i="12" a="1"/>
  <c r="C515" i="12"/>
  <c r="D515" i="12" a="1"/>
  <c r="D515" i="12"/>
  <c r="E515" i="12" a="1"/>
  <c r="E515" i="12"/>
  <c r="F515" i="12" a="1"/>
  <c r="F515" i="12"/>
  <c r="G515" i="12" a="1"/>
  <c r="G515" i="12"/>
  <c r="H515" i="12" a="1"/>
  <c r="H515" i="12"/>
  <c r="I515" i="12" a="1"/>
  <c r="I515" i="12"/>
  <c r="J515" i="12" a="1"/>
  <c r="J515" i="12"/>
  <c r="B516" i="12" a="1"/>
  <c r="B516" i="12"/>
  <c r="C516" i="12" a="1"/>
  <c r="C516" i="12"/>
  <c r="D516" i="12" a="1"/>
  <c r="D516" i="12"/>
  <c r="E516" i="12" a="1"/>
  <c r="E516" i="12"/>
  <c r="F516" i="12" a="1"/>
  <c r="F516" i="12"/>
  <c r="G516" i="12" a="1"/>
  <c r="G516" i="12"/>
  <c r="H516" i="12" a="1"/>
  <c r="H516" i="12"/>
  <c r="I516" i="12" a="1"/>
  <c r="I516" i="12"/>
  <c r="J516" i="12" a="1"/>
  <c r="J516" i="12"/>
  <c r="B517" i="12" a="1"/>
  <c r="B517" i="12"/>
  <c r="C517" i="12" a="1"/>
  <c r="C517" i="12"/>
  <c r="D517" i="12" a="1"/>
  <c r="D517" i="12"/>
  <c r="E517" i="12" a="1"/>
  <c r="E517" i="12"/>
  <c r="F517" i="12" a="1"/>
  <c r="F517" i="12"/>
  <c r="G517" i="12" a="1"/>
  <c r="G517" i="12"/>
  <c r="H517" i="12" a="1"/>
  <c r="H517" i="12"/>
  <c r="I517" i="12" a="1"/>
  <c r="I517" i="12"/>
  <c r="J517" i="12" a="1"/>
  <c r="J517" i="12"/>
  <c r="B518" i="12" a="1"/>
  <c r="B518" i="12"/>
  <c r="C518" i="12" a="1"/>
  <c r="C518" i="12"/>
  <c r="D518" i="12" a="1"/>
  <c r="D518" i="12"/>
  <c r="E518" i="12" a="1"/>
  <c r="E518" i="12"/>
  <c r="F518" i="12" a="1"/>
  <c r="F518" i="12"/>
  <c r="G518" i="12" a="1"/>
  <c r="G518" i="12"/>
  <c r="H518" i="12" a="1"/>
  <c r="H518" i="12"/>
  <c r="I518" i="12" a="1"/>
  <c r="I518" i="12"/>
  <c r="J518" i="12" a="1"/>
  <c r="J518" i="12"/>
  <c r="B519" i="12" a="1"/>
  <c r="B519" i="12"/>
  <c r="C519" i="12" a="1"/>
  <c r="C519" i="12"/>
  <c r="D519" i="12" a="1"/>
  <c r="D519" i="12"/>
  <c r="E519" i="12" a="1"/>
  <c r="E519" i="12"/>
  <c r="F519" i="12" a="1"/>
  <c r="F519" i="12"/>
  <c r="G519" i="12" a="1"/>
  <c r="G519" i="12"/>
  <c r="H519" i="12" a="1"/>
  <c r="H519" i="12"/>
  <c r="I519" i="12" a="1"/>
  <c r="I519" i="12"/>
  <c r="J519" i="12" a="1"/>
  <c r="J519" i="12"/>
  <c r="B520" i="12" a="1"/>
  <c r="B520" i="12"/>
  <c r="C520" i="12" a="1"/>
  <c r="C520" i="12"/>
  <c r="D520" i="12" a="1"/>
  <c r="D520" i="12"/>
  <c r="E520" i="12" a="1"/>
  <c r="E520" i="12"/>
  <c r="F520" i="12" a="1"/>
  <c r="F520" i="12"/>
  <c r="G520" i="12" a="1"/>
  <c r="G520" i="12"/>
  <c r="H520" i="12" a="1"/>
  <c r="H520" i="12"/>
  <c r="I520" i="12" a="1"/>
  <c r="I520" i="12"/>
  <c r="J520" i="12" a="1"/>
  <c r="J520" i="12"/>
  <c r="B521" i="12" a="1"/>
  <c r="B521" i="12"/>
  <c r="C521" i="12" a="1"/>
  <c r="C521" i="12"/>
  <c r="D521" i="12" a="1"/>
  <c r="D521" i="12"/>
  <c r="E521" i="12" a="1"/>
  <c r="E521" i="12"/>
  <c r="F521" i="12" a="1"/>
  <c r="F521" i="12"/>
  <c r="G521" i="12" a="1"/>
  <c r="G521" i="12"/>
  <c r="H521" i="12" a="1"/>
  <c r="H521" i="12"/>
  <c r="I521" i="12" a="1"/>
  <c r="I521" i="12"/>
  <c r="J521" i="12" a="1"/>
  <c r="J521" i="12"/>
  <c r="B522" i="12" a="1"/>
  <c r="B522" i="12"/>
  <c r="C522" i="12" a="1"/>
  <c r="C522" i="12"/>
  <c r="D522" i="12" a="1"/>
  <c r="D522" i="12"/>
  <c r="E522" i="12" a="1"/>
  <c r="E522" i="12"/>
  <c r="F522" i="12" a="1"/>
  <c r="F522" i="12"/>
  <c r="G522" i="12" a="1"/>
  <c r="G522" i="12"/>
  <c r="H522" i="12" a="1"/>
  <c r="H522" i="12"/>
  <c r="I522" i="12" a="1"/>
  <c r="I522" i="12"/>
  <c r="J522" i="12" a="1"/>
  <c r="J522" i="12"/>
  <c r="B523" i="12" a="1"/>
  <c r="B523" i="12"/>
  <c r="C523" i="12" a="1"/>
  <c r="C523" i="12"/>
  <c r="D523" i="12" a="1"/>
  <c r="D523" i="12"/>
  <c r="E523" i="12" a="1"/>
  <c r="E523" i="12"/>
  <c r="F523" i="12" a="1"/>
  <c r="F523" i="12"/>
  <c r="G523" i="12" a="1"/>
  <c r="G523" i="12"/>
  <c r="H523" i="12" a="1"/>
  <c r="H523" i="12"/>
  <c r="I523" i="12" a="1"/>
  <c r="I523" i="12"/>
  <c r="J523" i="12" a="1"/>
  <c r="J523" i="12"/>
  <c r="B524" i="12" a="1"/>
  <c r="B524" i="12"/>
  <c r="C524" i="12" a="1"/>
  <c r="C524" i="12"/>
  <c r="D524" i="12" a="1"/>
  <c r="D524" i="12"/>
  <c r="E524" i="12" a="1"/>
  <c r="E524" i="12"/>
  <c r="F524" i="12" a="1"/>
  <c r="F524" i="12"/>
  <c r="G524" i="12" a="1"/>
  <c r="G524" i="12"/>
  <c r="H524" i="12" a="1"/>
  <c r="H524" i="12"/>
  <c r="I524" i="12" a="1"/>
  <c r="I524" i="12"/>
  <c r="J524" i="12" a="1"/>
  <c r="J524" i="12"/>
  <c r="B525" i="12" a="1"/>
  <c r="B525" i="12"/>
  <c r="C525" i="12" a="1"/>
  <c r="C525" i="12"/>
  <c r="D525" i="12" a="1"/>
  <c r="D525" i="12"/>
  <c r="E525" i="12" a="1"/>
  <c r="E525" i="12"/>
  <c r="F525" i="12" a="1"/>
  <c r="F525" i="12"/>
  <c r="G525" i="12" a="1"/>
  <c r="G525" i="12"/>
  <c r="H525" i="12" a="1"/>
  <c r="H525" i="12"/>
  <c r="I525" i="12" a="1"/>
  <c r="I525" i="12"/>
  <c r="J525" i="12" a="1"/>
  <c r="J525" i="12"/>
  <c r="B526" i="12" a="1"/>
  <c r="B526" i="12"/>
  <c r="C526" i="12" a="1"/>
  <c r="C526" i="12"/>
  <c r="D526" i="12" a="1"/>
  <c r="D526" i="12"/>
  <c r="E526" i="12" a="1"/>
  <c r="E526" i="12"/>
  <c r="F526" i="12" a="1"/>
  <c r="F526" i="12"/>
  <c r="G526" i="12" a="1"/>
  <c r="G526" i="12"/>
  <c r="H526" i="12" a="1"/>
  <c r="H526" i="12"/>
  <c r="I526" i="12" a="1"/>
  <c r="I526" i="12"/>
  <c r="J526" i="12" a="1"/>
  <c r="J526" i="12"/>
  <c r="B527" i="12" a="1"/>
  <c r="B527" i="12"/>
  <c r="C527" i="12" a="1"/>
  <c r="C527" i="12"/>
  <c r="D527" i="12" a="1"/>
  <c r="D527" i="12"/>
  <c r="E527" i="12" a="1"/>
  <c r="E527" i="12"/>
  <c r="F527" i="12" a="1"/>
  <c r="F527" i="12"/>
  <c r="G527" i="12" a="1"/>
  <c r="G527" i="12"/>
  <c r="H527" i="12" a="1"/>
  <c r="H527" i="12"/>
  <c r="I527" i="12" a="1"/>
  <c r="I527" i="12"/>
  <c r="J527" i="12" a="1"/>
  <c r="J527" i="12"/>
  <c r="B528" i="12" a="1"/>
  <c r="B528" i="12"/>
  <c r="C528" i="12" a="1"/>
  <c r="C528" i="12"/>
  <c r="D528" i="12" a="1"/>
  <c r="D528" i="12"/>
  <c r="E528" i="12" a="1"/>
  <c r="E528" i="12"/>
  <c r="F528" i="12" a="1"/>
  <c r="F528" i="12"/>
  <c r="G528" i="12" a="1"/>
  <c r="G528" i="12"/>
  <c r="H528" i="12" a="1"/>
  <c r="H528" i="12"/>
  <c r="I528" i="12" a="1"/>
  <c r="I528" i="12"/>
  <c r="J528" i="12" a="1"/>
  <c r="J528" i="12"/>
  <c r="B529" i="12" a="1"/>
  <c r="B529" i="12"/>
  <c r="C529" i="12" a="1"/>
  <c r="C529" i="12"/>
  <c r="D529" i="12" a="1"/>
  <c r="D529" i="12"/>
  <c r="E529" i="12" a="1"/>
  <c r="E529" i="12"/>
  <c r="F529" i="12" a="1"/>
  <c r="F529" i="12"/>
  <c r="G529" i="12" a="1"/>
  <c r="G529" i="12"/>
  <c r="H529" i="12" a="1"/>
  <c r="H529" i="12"/>
  <c r="I529" i="12" a="1"/>
  <c r="I529" i="12"/>
  <c r="J529" i="12" a="1"/>
  <c r="J529" i="12"/>
  <c r="B530" i="12" a="1"/>
  <c r="B530" i="12"/>
  <c r="C530" i="12" a="1"/>
  <c r="C530" i="12"/>
  <c r="D530" i="12" a="1"/>
  <c r="D530" i="12"/>
  <c r="E530" i="12" a="1"/>
  <c r="E530" i="12"/>
  <c r="F530" i="12" a="1"/>
  <c r="F530" i="12"/>
  <c r="G530" i="12" a="1"/>
  <c r="G530" i="12"/>
  <c r="H530" i="12" a="1"/>
  <c r="H530" i="12"/>
  <c r="I530" i="12" a="1"/>
  <c r="I530" i="12"/>
  <c r="J530" i="12" a="1"/>
  <c r="J530" i="12"/>
  <c r="B531" i="12" a="1"/>
  <c r="B531" i="12"/>
  <c r="C531" i="12" a="1"/>
  <c r="C531" i="12"/>
  <c r="D531" i="12" a="1"/>
  <c r="D531" i="12"/>
  <c r="E531" i="12" a="1"/>
  <c r="E531" i="12"/>
  <c r="F531" i="12" a="1"/>
  <c r="F531" i="12"/>
  <c r="G531" i="12" a="1"/>
  <c r="G531" i="12"/>
  <c r="H531" i="12" a="1"/>
  <c r="H531" i="12"/>
  <c r="I531" i="12" a="1"/>
  <c r="I531" i="12"/>
  <c r="J531" i="12" a="1"/>
  <c r="J531" i="12"/>
  <c r="B532" i="12" a="1"/>
  <c r="B532" i="12"/>
  <c r="C532" i="12" a="1"/>
  <c r="C532" i="12"/>
  <c r="D532" i="12" a="1"/>
  <c r="D532" i="12"/>
  <c r="E532" i="12" a="1"/>
  <c r="E532" i="12"/>
  <c r="F532" i="12" a="1"/>
  <c r="F532" i="12"/>
  <c r="G532" i="12" a="1"/>
  <c r="G532" i="12"/>
  <c r="H532" i="12" a="1"/>
  <c r="H532" i="12"/>
  <c r="I532" i="12" a="1"/>
  <c r="I532" i="12"/>
  <c r="J532" i="12" a="1"/>
  <c r="J532" i="12"/>
  <c r="B533" i="12" a="1"/>
  <c r="B533" i="12"/>
  <c r="C533" i="12" a="1"/>
  <c r="C533" i="12"/>
  <c r="D533" i="12" a="1"/>
  <c r="D533" i="12"/>
  <c r="E533" i="12" a="1"/>
  <c r="E533" i="12"/>
  <c r="F533" i="12" a="1"/>
  <c r="F533" i="12"/>
  <c r="G533" i="12" a="1"/>
  <c r="G533" i="12"/>
  <c r="H533" i="12" a="1"/>
  <c r="H533" i="12"/>
  <c r="I533" i="12" a="1"/>
  <c r="I533" i="12"/>
  <c r="J533" i="12" a="1"/>
  <c r="J533" i="12"/>
  <c r="B534" i="12" a="1"/>
  <c r="B534" i="12"/>
  <c r="C534" i="12" a="1"/>
  <c r="C534" i="12"/>
  <c r="D534" i="12" a="1"/>
  <c r="D534" i="12"/>
  <c r="E534" i="12" a="1"/>
  <c r="E534" i="12"/>
  <c r="F534" i="12" a="1"/>
  <c r="F534" i="12"/>
  <c r="G534" i="12" a="1"/>
  <c r="G534" i="12"/>
  <c r="H534" i="12" a="1"/>
  <c r="H534" i="12"/>
  <c r="I534" i="12" a="1"/>
  <c r="I534" i="12"/>
  <c r="J534" i="12" a="1"/>
  <c r="J534" i="12"/>
  <c r="B535" i="12" a="1"/>
  <c r="B535" i="12"/>
  <c r="C535" i="12" a="1"/>
  <c r="C535" i="12"/>
  <c r="D535" i="12" a="1"/>
  <c r="D535" i="12"/>
  <c r="E535" i="12" a="1"/>
  <c r="E535" i="12"/>
  <c r="F535" i="12" a="1"/>
  <c r="F535" i="12"/>
  <c r="G535" i="12" a="1"/>
  <c r="G535" i="12"/>
  <c r="H535" i="12" a="1"/>
  <c r="H535" i="12"/>
  <c r="I535" i="12" a="1"/>
  <c r="I535" i="12"/>
  <c r="J535" i="12" a="1"/>
  <c r="J535" i="12"/>
  <c r="B536" i="12" a="1"/>
  <c r="B536" i="12"/>
  <c r="C536" i="12" a="1"/>
  <c r="C536" i="12"/>
  <c r="D536" i="12" a="1"/>
  <c r="D536" i="12"/>
  <c r="E536" i="12" a="1"/>
  <c r="E536" i="12"/>
  <c r="F536" i="12" a="1"/>
  <c r="F536" i="12"/>
  <c r="G536" i="12" a="1"/>
  <c r="G536" i="12"/>
  <c r="H536" i="12" a="1"/>
  <c r="H536" i="12"/>
  <c r="I536" i="12" a="1"/>
  <c r="I536" i="12"/>
  <c r="J536" i="12" a="1"/>
  <c r="J536" i="12"/>
  <c r="B537" i="12" a="1"/>
  <c r="B537" i="12"/>
  <c r="C537" i="12" a="1"/>
  <c r="C537" i="12"/>
  <c r="D537" i="12" a="1"/>
  <c r="D537" i="12"/>
  <c r="E537" i="12" a="1"/>
  <c r="E537" i="12"/>
  <c r="F537" i="12" a="1"/>
  <c r="F537" i="12"/>
  <c r="G537" i="12" a="1"/>
  <c r="G537" i="12"/>
  <c r="H537" i="12" a="1"/>
  <c r="H537" i="12"/>
  <c r="I537" i="12" a="1"/>
  <c r="I537" i="12"/>
  <c r="J537" i="12" a="1"/>
  <c r="J537" i="12"/>
  <c r="B538" i="12" a="1"/>
  <c r="B538" i="12"/>
  <c r="C538" i="12" a="1"/>
  <c r="C538" i="12"/>
  <c r="D538" i="12" a="1"/>
  <c r="D538" i="12"/>
  <c r="E538" i="12" a="1"/>
  <c r="E538" i="12"/>
  <c r="F538" i="12" a="1"/>
  <c r="F538" i="12"/>
  <c r="G538" i="12" a="1"/>
  <c r="G538" i="12"/>
  <c r="H538" i="12" a="1"/>
  <c r="H538" i="12"/>
  <c r="I538" i="12" a="1"/>
  <c r="I538" i="12"/>
  <c r="J538" i="12" a="1"/>
  <c r="J538" i="12"/>
  <c r="B539" i="12" a="1"/>
  <c r="B539" i="12"/>
  <c r="C539" i="12" a="1"/>
  <c r="C539" i="12"/>
  <c r="D539" i="12" a="1"/>
  <c r="D539" i="12"/>
  <c r="E539" i="12" a="1"/>
  <c r="E539" i="12"/>
  <c r="F539" i="12" a="1"/>
  <c r="F539" i="12"/>
  <c r="G539" i="12" a="1"/>
  <c r="G539" i="12"/>
  <c r="H539" i="12" a="1"/>
  <c r="H539" i="12"/>
  <c r="I539" i="12" a="1"/>
  <c r="I539" i="12"/>
  <c r="J539" i="12" a="1"/>
  <c r="J539" i="12"/>
  <c r="B540" i="12" a="1"/>
  <c r="B540" i="12"/>
  <c r="C540" i="12" a="1"/>
  <c r="C540" i="12"/>
  <c r="D540" i="12" a="1"/>
  <c r="D540" i="12"/>
  <c r="E540" i="12" a="1"/>
  <c r="E540" i="12"/>
  <c r="F540" i="12" a="1"/>
  <c r="F540" i="12"/>
  <c r="G540" i="12" a="1"/>
  <c r="G540" i="12"/>
  <c r="H540" i="12" a="1"/>
  <c r="H540" i="12"/>
  <c r="I540" i="12" a="1"/>
  <c r="I540" i="12"/>
  <c r="J540" i="12" a="1"/>
  <c r="J540" i="12"/>
  <c r="B541" i="12" a="1"/>
  <c r="B541" i="12"/>
  <c r="C541" i="12" a="1"/>
  <c r="C541" i="12"/>
  <c r="D541" i="12" a="1"/>
  <c r="D541" i="12"/>
  <c r="E541" i="12" a="1"/>
  <c r="E541" i="12"/>
  <c r="F541" i="12" a="1"/>
  <c r="F541" i="12"/>
  <c r="G541" i="12" a="1"/>
  <c r="G541" i="12"/>
  <c r="H541" i="12" a="1"/>
  <c r="H541" i="12"/>
  <c r="I541" i="12" a="1"/>
  <c r="I541" i="12"/>
  <c r="J541" i="12" a="1"/>
  <c r="J541" i="12"/>
  <c r="B542" i="12" a="1"/>
  <c r="B542" i="12"/>
  <c r="C542" i="12" a="1"/>
  <c r="C542" i="12"/>
  <c r="D542" i="12" a="1"/>
  <c r="D542" i="12"/>
  <c r="E542" i="12" a="1"/>
  <c r="E542" i="12"/>
  <c r="F542" i="12" a="1"/>
  <c r="F542" i="12"/>
  <c r="G542" i="12" a="1"/>
  <c r="G542" i="12"/>
  <c r="H542" i="12" a="1"/>
  <c r="H542" i="12"/>
  <c r="I542" i="12" a="1"/>
  <c r="I542" i="12"/>
  <c r="J542" i="12" a="1"/>
  <c r="J542" i="12"/>
  <c r="B543" i="12" a="1"/>
  <c r="B543" i="12"/>
  <c r="C543" i="12" a="1"/>
  <c r="C543" i="12"/>
  <c r="D543" i="12" a="1"/>
  <c r="D543" i="12"/>
  <c r="E543" i="12" a="1"/>
  <c r="E543" i="12"/>
  <c r="F543" i="12" a="1"/>
  <c r="F543" i="12"/>
  <c r="G543" i="12" a="1"/>
  <c r="G543" i="12"/>
  <c r="H543" i="12" a="1"/>
  <c r="H543" i="12"/>
  <c r="I543" i="12" a="1"/>
  <c r="I543" i="12"/>
  <c r="J543" i="12" a="1"/>
  <c r="J543" i="12"/>
  <c r="B544" i="12" a="1"/>
  <c r="B544" i="12"/>
  <c r="C544" i="12" a="1"/>
  <c r="C544" i="12"/>
  <c r="D544" i="12" a="1"/>
  <c r="D544" i="12"/>
  <c r="E544" i="12" a="1"/>
  <c r="E544" i="12"/>
  <c r="F544" i="12" a="1"/>
  <c r="F544" i="12"/>
  <c r="G544" i="12" a="1"/>
  <c r="G544" i="12"/>
  <c r="H544" i="12" a="1"/>
  <c r="H544" i="12"/>
  <c r="I544" i="12" a="1"/>
  <c r="I544" i="12"/>
  <c r="J544" i="12" a="1"/>
  <c r="J544" i="12"/>
  <c r="B545" i="12" a="1"/>
  <c r="B545" i="12"/>
  <c r="C545" i="12" a="1"/>
  <c r="C545" i="12"/>
  <c r="D545" i="12" a="1"/>
  <c r="D545" i="12"/>
  <c r="E545" i="12" a="1"/>
  <c r="E545" i="12"/>
  <c r="F545" i="12" a="1"/>
  <c r="F545" i="12"/>
  <c r="G545" i="12" a="1"/>
  <c r="G545" i="12"/>
  <c r="H545" i="12" a="1"/>
  <c r="H545" i="12"/>
  <c r="I545" i="12" a="1"/>
  <c r="I545" i="12"/>
  <c r="J545" i="12" a="1"/>
  <c r="J545" i="12"/>
  <c r="B546" i="12" a="1"/>
  <c r="B546" i="12"/>
  <c r="C546" i="12" a="1"/>
  <c r="C546" i="12"/>
  <c r="D546" i="12" a="1"/>
  <c r="D546" i="12"/>
  <c r="E546" i="12" a="1"/>
  <c r="E546" i="12"/>
  <c r="F546" i="12" a="1"/>
  <c r="F546" i="12"/>
  <c r="G546" i="12" a="1"/>
  <c r="G546" i="12"/>
  <c r="H546" i="12" a="1"/>
  <c r="H546" i="12"/>
  <c r="I546" i="12" a="1"/>
  <c r="I546" i="12"/>
  <c r="J546" i="12" a="1"/>
  <c r="J546" i="12"/>
  <c r="B547" i="12" a="1"/>
  <c r="B547" i="12"/>
  <c r="C547" i="12" a="1"/>
  <c r="C547" i="12"/>
  <c r="D547" i="12" a="1"/>
  <c r="D547" i="12"/>
  <c r="E547" i="12" a="1"/>
  <c r="E547" i="12"/>
  <c r="F547" i="12" a="1"/>
  <c r="F547" i="12"/>
  <c r="G547" i="12" a="1"/>
  <c r="G547" i="12"/>
  <c r="H547" i="12" a="1"/>
  <c r="H547" i="12"/>
  <c r="I547" i="12" a="1"/>
  <c r="I547" i="12"/>
  <c r="J547" i="12" a="1"/>
  <c r="J547" i="12"/>
  <c r="B548" i="12" a="1"/>
  <c r="B548" i="12"/>
  <c r="C548" i="12" a="1"/>
  <c r="C548" i="12"/>
  <c r="D548" i="12" a="1"/>
  <c r="D548" i="12"/>
  <c r="E548" i="12" a="1"/>
  <c r="E548" i="12"/>
  <c r="F548" i="12" a="1"/>
  <c r="F548" i="12"/>
  <c r="G548" i="12" a="1"/>
  <c r="G548" i="12"/>
  <c r="H548" i="12" a="1"/>
  <c r="H548" i="12"/>
  <c r="I548" i="12" a="1"/>
  <c r="I548" i="12"/>
  <c r="J548" i="12" a="1"/>
  <c r="J548" i="12"/>
  <c r="B549" i="12" a="1"/>
  <c r="B549" i="12"/>
  <c r="C549" i="12" a="1"/>
  <c r="C549" i="12"/>
  <c r="D549" i="12" a="1"/>
  <c r="D549" i="12"/>
  <c r="E549" i="12" a="1"/>
  <c r="E549" i="12"/>
  <c r="F549" i="12" a="1"/>
  <c r="F549" i="12"/>
  <c r="G549" i="12" a="1"/>
  <c r="G549" i="12"/>
  <c r="H549" i="12" a="1"/>
  <c r="H549" i="12"/>
  <c r="I549" i="12" a="1"/>
  <c r="I549" i="12"/>
  <c r="J549" i="12" a="1"/>
  <c r="J549" i="12"/>
  <c r="B550" i="12" a="1"/>
  <c r="B550" i="12"/>
  <c r="C550" i="12" a="1"/>
  <c r="C550" i="12"/>
  <c r="D550" i="12" a="1"/>
  <c r="D550" i="12"/>
  <c r="E550" i="12" a="1"/>
  <c r="E550" i="12"/>
  <c r="F550" i="12" a="1"/>
  <c r="F550" i="12"/>
  <c r="G550" i="12" a="1"/>
  <c r="G550" i="12"/>
  <c r="H550" i="12" a="1"/>
  <c r="H550" i="12"/>
  <c r="I550" i="12" a="1"/>
  <c r="I550" i="12"/>
  <c r="J550" i="12" a="1"/>
  <c r="J550" i="12"/>
  <c r="B551" i="12" a="1"/>
  <c r="B551" i="12"/>
  <c r="C551" i="12" a="1"/>
  <c r="C551" i="12"/>
  <c r="D551" i="12" a="1"/>
  <c r="D551" i="12"/>
  <c r="E551" i="12" a="1"/>
  <c r="E551" i="12"/>
  <c r="F551" i="12" a="1"/>
  <c r="F551" i="12"/>
  <c r="G551" i="12" a="1"/>
  <c r="G551" i="12"/>
  <c r="H551" i="12" a="1"/>
  <c r="H551" i="12"/>
  <c r="I551" i="12" a="1"/>
  <c r="I551" i="12"/>
  <c r="J551" i="12" a="1"/>
  <c r="J551" i="12"/>
  <c r="B552" i="12" a="1"/>
  <c r="B552" i="12"/>
  <c r="C552" i="12" a="1"/>
  <c r="C552" i="12"/>
  <c r="D552" i="12" a="1"/>
  <c r="D552" i="12"/>
  <c r="E552" i="12" a="1"/>
  <c r="E552" i="12"/>
  <c r="F552" i="12" a="1"/>
  <c r="F552" i="12"/>
  <c r="G552" i="12" a="1"/>
  <c r="G552" i="12"/>
  <c r="H552" i="12" a="1"/>
  <c r="H552" i="12"/>
  <c r="I552" i="12" a="1"/>
  <c r="I552" i="12"/>
  <c r="J552" i="12" a="1"/>
  <c r="J552" i="12"/>
  <c r="B553" i="12" a="1"/>
  <c r="B553" i="12"/>
  <c r="C553" i="12" a="1"/>
  <c r="C553" i="12"/>
  <c r="D553" i="12" a="1"/>
  <c r="D553" i="12"/>
  <c r="E553" i="12" a="1"/>
  <c r="E553" i="12"/>
  <c r="F553" i="12" a="1"/>
  <c r="F553" i="12"/>
  <c r="G553" i="12" a="1"/>
  <c r="G553" i="12"/>
  <c r="H553" i="12" a="1"/>
  <c r="H553" i="12"/>
  <c r="I553" i="12" a="1"/>
  <c r="I553" i="12"/>
  <c r="J553" i="12" a="1"/>
  <c r="J553" i="12"/>
  <c r="B554" i="12" a="1"/>
  <c r="B554" i="12"/>
  <c r="C554" i="12" a="1"/>
  <c r="C554" i="12"/>
  <c r="D554" i="12" a="1"/>
  <c r="D554" i="12"/>
  <c r="E554" i="12" a="1"/>
  <c r="E554" i="12"/>
  <c r="F554" i="12" a="1"/>
  <c r="F554" i="12"/>
  <c r="G554" i="12" a="1"/>
  <c r="G554" i="12"/>
  <c r="H554" i="12" a="1"/>
  <c r="H554" i="12"/>
  <c r="I554" i="12" a="1"/>
  <c r="I554" i="12"/>
  <c r="J554" i="12" a="1"/>
  <c r="J554" i="12"/>
  <c r="B555" i="12" a="1"/>
  <c r="B555" i="12"/>
  <c r="C555" i="12" a="1"/>
  <c r="C555" i="12"/>
  <c r="D555" i="12" a="1"/>
  <c r="D555" i="12"/>
  <c r="E555" i="12" a="1"/>
  <c r="E555" i="12"/>
  <c r="F555" i="12" a="1"/>
  <c r="F555" i="12"/>
  <c r="G555" i="12" a="1"/>
  <c r="G555" i="12"/>
  <c r="H555" i="12" a="1"/>
  <c r="H555" i="12"/>
  <c r="I555" i="12" a="1"/>
  <c r="I555" i="12"/>
  <c r="J555" i="12" a="1"/>
  <c r="J555" i="12"/>
  <c r="B556" i="12" a="1"/>
  <c r="B556" i="12"/>
  <c r="C556" i="12" a="1"/>
  <c r="C556" i="12"/>
  <c r="D556" i="12" a="1"/>
  <c r="D556" i="12"/>
  <c r="E556" i="12" a="1"/>
  <c r="E556" i="12"/>
  <c r="F556" i="12" a="1"/>
  <c r="F556" i="12"/>
  <c r="G556" i="12" a="1"/>
  <c r="G556" i="12"/>
  <c r="H556" i="12" a="1"/>
  <c r="H556" i="12"/>
  <c r="I556" i="12" a="1"/>
  <c r="I556" i="12"/>
  <c r="J556" i="12" a="1"/>
  <c r="J556" i="12"/>
  <c r="B557" i="12" a="1"/>
  <c r="B557" i="12"/>
  <c r="C557" i="12" a="1"/>
  <c r="C557" i="12"/>
  <c r="D557" i="12" a="1"/>
  <c r="D557" i="12"/>
  <c r="E557" i="12" a="1"/>
  <c r="E557" i="12"/>
  <c r="F557" i="12" a="1"/>
  <c r="F557" i="12"/>
  <c r="G557" i="12" a="1"/>
  <c r="G557" i="12"/>
  <c r="H557" i="12" a="1"/>
  <c r="H557" i="12"/>
  <c r="I557" i="12" a="1"/>
  <c r="I557" i="12"/>
  <c r="J557" i="12" a="1"/>
  <c r="J557" i="12"/>
  <c r="B558" i="12" a="1"/>
  <c r="B558" i="12"/>
  <c r="C558" i="12" a="1"/>
  <c r="C558" i="12"/>
  <c r="D558" i="12" a="1"/>
  <c r="D558" i="12"/>
  <c r="E558" i="12" a="1"/>
  <c r="E558" i="12"/>
  <c r="F558" i="12" a="1"/>
  <c r="F558" i="12"/>
  <c r="G558" i="12" a="1"/>
  <c r="G558" i="12"/>
  <c r="H558" i="12" a="1"/>
  <c r="H558" i="12"/>
  <c r="I558" i="12" a="1"/>
  <c r="I558" i="12"/>
  <c r="J558" i="12" a="1"/>
  <c r="J558" i="12"/>
  <c r="B559" i="12" a="1"/>
  <c r="B559" i="12"/>
  <c r="C559" i="12" a="1"/>
  <c r="C559" i="12"/>
  <c r="D559" i="12" a="1"/>
  <c r="D559" i="12"/>
  <c r="E559" i="12" a="1"/>
  <c r="E559" i="12"/>
  <c r="F559" i="12" a="1"/>
  <c r="F559" i="12"/>
  <c r="G559" i="12" a="1"/>
  <c r="G559" i="12"/>
  <c r="H559" i="12" a="1"/>
  <c r="H559" i="12"/>
  <c r="I559" i="12" a="1"/>
  <c r="I559" i="12"/>
  <c r="J559" i="12" a="1"/>
  <c r="J559" i="12"/>
  <c r="B560" i="12" a="1"/>
  <c r="B560" i="12"/>
  <c r="C560" i="12" a="1"/>
  <c r="C560" i="12"/>
  <c r="D560" i="12" a="1"/>
  <c r="D560" i="12"/>
  <c r="E560" i="12" a="1"/>
  <c r="E560" i="12"/>
  <c r="F560" i="12" a="1"/>
  <c r="F560" i="12"/>
  <c r="G560" i="12" a="1"/>
  <c r="G560" i="12"/>
  <c r="H560" i="12" a="1"/>
  <c r="H560" i="12"/>
  <c r="I560" i="12" a="1"/>
  <c r="I560" i="12"/>
  <c r="J560" i="12" a="1"/>
  <c r="J560" i="12"/>
  <c r="B561" i="12" a="1"/>
  <c r="B561" i="12"/>
  <c r="C561" i="12" a="1"/>
  <c r="C561" i="12"/>
  <c r="D561" i="12" a="1"/>
  <c r="D561" i="12"/>
  <c r="E561" i="12" a="1"/>
  <c r="E561" i="12"/>
  <c r="F561" i="12" a="1"/>
  <c r="F561" i="12"/>
  <c r="G561" i="12" a="1"/>
  <c r="G561" i="12"/>
  <c r="H561" i="12" a="1"/>
  <c r="H561" i="12"/>
  <c r="I561" i="12" a="1"/>
  <c r="I561" i="12"/>
  <c r="J561" i="12" a="1"/>
  <c r="J561" i="12"/>
  <c r="B562" i="12" a="1"/>
  <c r="B562" i="12"/>
  <c r="C562" i="12" a="1"/>
  <c r="C562" i="12"/>
  <c r="D562" i="12" a="1"/>
  <c r="D562" i="12"/>
  <c r="E562" i="12" a="1"/>
  <c r="E562" i="12"/>
  <c r="F562" i="12" a="1"/>
  <c r="F562" i="12"/>
  <c r="G562" i="12" a="1"/>
  <c r="G562" i="12"/>
  <c r="H562" i="12" a="1"/>
  <c r="H562" i="12"/>
  <c r="I562" i="12" a="1"/>
  <c r="I562" i="12"/>
  <c r="J562" i="12" a="1"/>
  <c r="J562" i="12"/>
  <c r="B563" i="12" a="1"/>
  <c r="B563" i="12"/>
  <c r="C563" i="12" a="1"/>
  <c r="C563" i="12"/>
  <c r="D563" i="12" a="1"/>
  <c r="D563" i="12"/>
  <c r="E563" i="12" a="1"/>
  <c r="E563" i="12"/>
  <c r="F563" i="12" a="1"/>
  <c r="F563" i="12"/>
  <c r="G563" i="12" a="1"/>
  <c r="G563" i="12"/>
  <c r="H563" i="12" a="1"/>
  <c r="H563" i="12"/>
  <c r="I563" i="12" a="1"/>
  <c r="I563" i="12"/>
  <c r="J563" i="12" a="1"/>
  <c r="J563" i="12"/>
  <c r="B564" i="12" a="1"/>
  <c r="B564" i="12"/>
  <c r="C564" i="12" a="1"/>
  <c r="C564" i="12"/>
  <c r="D564" i="12" a="1"/>
  <c r="D564" i="12"/>
  <c r="E564" i="12" a="1"/>
  <c r="E564" i="12"/>
  <c r="F564" i="12" a="1"/>
  <c r="F564" i="12"/>
  <c r="G564" i="12" a="1"/>
  <c r="G564" i="12"/>
  <c r="H564" i="12" a="1"/>
  <c r="H564" i="12"/>
  <c r="I564" i="12" a="1"/>
  <c r="I564" i="12"/>
  <c r="J564" i="12" a="1"/>
  <c r="J564" i="12"/>
  <c r="B565" i="12" a="1"/>
  <c r="B565" i="12"/>
  <c r="C565" i="12" a="1"/>
  <c r="C565" i="12"/>
  <c r="D565" i="12" a="1"/>
  <c r="D565" i="12"/>
  <c r="E565" i="12" a="1"/>
  <c r="E565" i="12"/>
  <c r="F565" i="12" a="1"/>
  <c r="F565" i="12"/>
  <c r="G565" i="12" a="1"/>
  <c r="G565" i="12"/>
  <c r="H565" i="12" a="1"/>
  <c r="H565" i="12"/>
  <c r="I565" i="12" a="1"/>
  <c r="I565" i="12"/>
  <c r="J565" i="12" a="1"/>
  <c r="J565" i="12"/>
  <c r="B566" i="12" a="1"/>
  <c r="B566" i="12"/>
  <c r="C566" i="12" a="1"/>
  <c r="C566" i="12"/>
  <c r="D566" i="12" a="1"/>
  <c r="D566" i="12"/>
  <c r="E566" i="12" a="1"/>
  <c r="E566" i="12"/>
  <c r="F566" i="12" a="1"/>
  <c r="F566" i="12"/>
  <c r="G566" i="12" a="1"/>
  <c r="G566" i="12"/>
  <c r="H566" i="12" a="1"/>
  <c r="H566" i="12"/>
  <c r="I566" i="12" a="1"/>
  <c r="I566" i="12"/>
  <c r="J566" i="12" a="1"/>
  <c r="J566" i="12"/>
  <c r="B567" i="12" a="1"/>
  <c r="B567" i="12"/>
  <c r="C567" i="12" a="1"/>
  <c r="C567" i="12"/>
  <c r="D567" i="12" a="1"/>
  <c r="D567" i="12"/>
  <c r="E567" i="12" a="1"/>
  <c r="E567" i="12"/>
  <c r="F567" i="12" a="1"/>
  <c r="F567" i="12"/>
  <c r="G567" i="12" a="1"/>
  <c r="G567" i="12"/>
  <c r="H567" i="12" a="1"/>
  <c r="H567" i="12"/>
  <c r="I567" i="12" a="1"/>
  <c r="I567" i="12"/>
  <c r="J567" i="12" a="1"/>
  <c r="J567" i="12"/>
  <c r="B568" i="12" a="1"/>
  <c r="B568" i="12"/>
  <c r="C568" i="12" a="1"/>
  <c r="C568" i="12"/>
  <c r="D568" i="12" a="1"/>
  <c r="D568" i="12"/>
  <c r="E568" i="12" a="1"/>
  <c r="E568" i="12"/>
  <c r="F568" i="12" a="1"/>
  <c r="F568" i="12"/>
  <c r="G568" i="12" a="1"/>
  <c r="G568" i="12"/>
  <c r="H568" i="12" a="1"/>
  <c r="H568" i="12"/>
  <c r="I568" i="12" a="1"/>
  <c r="I568" i="12"/>
  <c r="J568" i="12" a="1"/>
  <c r="J568" i="12"/>
  <c r="B569" i="12" a="1"/>
  <c r="B569" i="12"/>
  <c r="C569" i="12" a="1"/>
  <c r="C569" i="12"/>
  <c r="D569" i="12" a="1"/>
  <c r="D569" i="12"/>
  <c r="E569" i="12" a="1"/>
  <c r="E569" i="12"/>
  <c r="F569" i="12" a="1"/>
  <c r="F569" i="12"/>
  <c r="G569" i="12" a="1"/>
  <c r="G569" i="12"/>
  <c r="H569" i="12" a="1"/>
  <c r="H569" i="12"/>
  <c r="I569" i="12" a="1"/>
  <c r="I569" i="12"/>
  <c r="J569" i="12" a="1"/>
  <c r="J569" i="12"/>
  <c r="B570" i="12" a="1"/>
  <c r="B570" i="12"/>
  <c r="C570" i="12" a="1"/>
  <c r="C570" i="12"/>
  <c r="D570" i="12" a="1"/>
  <c r="D570" i="12"/>
  <c r="E570" i="12" a="1"/>
  <c r="E570" i="12"/>
  <c r="F570" i="12" a="1"/>
  <c r="F570" i="12"/>
  <c r="G570" i="12" a="1"/>
  <c r="G570" i="12"/>
  <c r="H570" i="12" a="1"/>
  <c r="H570" i="12"/>
  <c r="I570" i="12" a="1"/>
  <c r="I570" i="12"/>
  <c r="J570" i="12" a="1"/>
  <c r="J570" i="12"/>
  <c r="B571" i="12" a="1"/>
  <c r="B571" i="12"/>
  <c r="C571" i="12" a="1"/>
  <c r="C571" i="12"/>
  <c r="D571" i="12" a="1"/>
  <c r="D571" i="12"/>
  <c r="E571" i="12" a="1"/>
  <c r="E571" i="12"/>
  <c r="F571" i="12" a="1"/>
  <c r="F571" i="12"/>
  <c r="G571" i="12" a="1"/>
  <c r="G571" i="12"/>
  <c r="H571" i="12" a="1"/>
  <c r="H571" i="12"/>
  <c r="I571" i="12" a="1"/>
  <c r="I571" i="12"/>
  <c r="J571" i="12" a="1"/>
  <c r="J571" i="12"/>
  <c r="B572" i="12" a="1"/>
  <c r="B572" i="12"/>
  <c r="C572" i="12" a="1"/>
  <c r="C572" i="12"/>
  <c r="D572" i="12" a="1"/>
  <c r="D572" i="12"/>
  <c r="E572" i="12" a="1"/>
  <c r="E572" i="12"/>
  <c r="F572" i="12" a="1"/>
  <c r="F572" i="12"/>
  <c r="G572" i="12" a="1"/>
  <c r="G572" i="12"/>
  <c r="H572" i="12" a="1"/>
  <c r="H572" i="12"/>
  <c r="I572" i="12" a="1"/>
  <c r="I572" i="12"/>
  <c r="J572" i="12" a="1"/>
  <c r="J572" i="12"/>
  <c r="B573" i="12" a="1"/>
  <c r="B573" i="12"/>
  <c r="C573" i="12" a="1"/>
  <c r="C573" i="12"/>
  <c r="D573" i="12" a="1"/>
  <c r="D573" i="12"/>
  <c r="E573" i="12" a="1"/>
  <c r="E573" i="12"/>
  <c r="F573" i="12" a="1"/>
  <c r="F573" i="12"/>
  <c r="G573" i="12" a="1"/>
  <c r="G573" i="12"/>
  <c r="H573" i="12" a="1"/>
  <c r="H573" i="12"/>
  <c r="I573" i="12" a="1"/>
  <c r="I573" i="12"/>
  <c r="J573" i="12" a="1"/>
  <c r="J573" i="12"/>
  <c r="B574" i="12" a="1"/>
  <c r="B574" i="12"/>
  <c r="C574" i="12" a="1"/>
  <c r="C574" i="12"/>
  <c r="D574" i="12" a="1"/>
  <c r="D574" i="12"/>
  <c r="E574" i="12" a="1"/>
  <c r="E574" i="12"/>
  <c r="F574" i="12" a="1"/>
  <c r="F574" i="12"/>
  <c r="G574" i="12" a="1"/>
  <c r="G574" i="12"/>
  <c r="H574" i="12" a="1"/>
  <c r="H574" i="12"/>
  <c r="I574" i="12" a="1"/>
  <c r="I574" i="12"/>
  <c r="J574" i="12" a="1"/>
  <c r="J574" i="12"/>
  <c r="B575" i="12" a="1"/>
  <c r="B575" i="12"/>
  <c r="C575" i="12" a="1"/>
  <c r="C575" i="12"/>
  <c r="D575" i="12" a="1"/>
  <c r="D575" i="12"/>
  <c r="E575" i="12" a="1"/>
  <c r="E575" i="12"/>
  <c r="F575" i="12" a="1"/>
  <c r="F575" i="12"/>
  <c r="G575" i="12" a="1"/>
  <c r="G575" i="12"/>
  <c r="H575" i="12" a="1"/>
  <c r="H575" i="12"/>
  <c r="I575" i="12" a="1"/>
  <c r="I575" i="12"/>
  <c r="J575" i="12" a="1"/>
  <c r="J575" i="12"/>
  <c r="B576" i="12" a="1"/>
  <c r="B576" i="12"/>
  <c r="C576" i="12" a="1"/>
  <c r="C576" i="12"/>
  <c r="D576" i="12" a="1"/>
  <c r="D576" i="12"/>
  <c r="E576" i="12" a="1"/>
  <c r="E576" i="12"/>
  <c r="F576" i="12" a="1"/>
  <c r="F576" i="12"/>
  <c r="G576" i="12" a="1"/>
  <c r="G576" i="12"/>
  <c r="H576" i="12" a="1"/>
  <c r="H576" i="12"/>
  <c r="I576" i="12" a="1"/>
  <c r="I576" i="12"/>
  <c r="J576" i="12" a="1"/>
  <c r="J576" i="12"/>
  <c r="B577" i="12" a="1"/>
  <c r="B577" i="12"/>
  <c r="C577" i="12" a="1"/>
  <c r="C577" i="12"/>
  <c r="D577" i="12" a="1"/>
  <c r="D577" i="12"/>
  <c r="E577" i="12" a="1"/>
  <c r="E577" i="12"/>
  <c r="F577" i="12" a="1"/>
  <c r="F577" i="12"/>
  <c r="G577" i="12" a="1"/>
  <c r="G577" i="12"/>
  <c r="H577" i="12" a="1"/>
  <c r="H577" i="12"/>
  <c r="I577" i="12" a="1"/>
  <c r="I577" i="12"/>
  <c r="J577" i="12" a="1"/>
  <c r="J577" i="12"/>
  <c r="B578" i="12" a="1"/>
  <c r="B578" i="12"/>
  <c r="C578" i="12" a="1"/>
  <c r="C578" i="12"/>
  <c r="D578" i="12" a="1"/>
  <c r="D578" i="12"/>
  <c r="E578" i="12" a="1"/>
  <c r="E578" i="12"/>
  <c r="F578" i="12" a="1"/>
  <c r="F578" i="12"/>
  <c r="G578" i="12" a="1"/>
  <c r="G578" i="12"/>
  <c r="H578" i="12" a="1"/>
  <c r="H578" i="12"/>
  <c r="I578" i="12" a="1"/>
  <c r="I578" i="12"/>
  <c r="J578" i="12" a="1"/>
  <c r="J578" i="12"/>
  <c r="B579" i="12" a="1"/>
  <c r="B579" i="12"/>
  <c r="C579" i="12" a="1"/>
  <c r="C579" i="12"/>
  <c r="D579" i="12" a="1"/>
  <c r="D579" i="12"/>
  <c r="E579" i="12" a="1"/>
  <c r="E579" i="12"/>
  <c r="F579" i="12" a="1"/>
  <c r="F579" i="12"/>
  <c r="G579" i="12" a="1"/>
  <c r="G579" i="12"/>
  <c r="H579" i="12" a="1"/>
  <c r="H579" i="12"/>
  <c r="I579" i="12" a="1"/>
  <c r="I579" i="12"/>
  <c r="J579" i="12" a="1"/>
  <c r="J579" i="12"/>
  <c r="B580" i="12" a="1"/>
  <c r="B580" i="12"/>
  <c r="C580" i="12" a="1"/>
  <c r="C580" i="12"/>
  <c r="D580" i="12" a="1"/>
  <c r="D580" i="12"/>
  <c r="E580" i="12" a="1"/>
  <c r="E580" i="12"/>
  <c r="F580" i="12" a="1"/>
  <c r="F580" i="12"/>
  <c r="G580" i="12" a="1"/>
  <c r="G580" i="12"/>
  <c r="H580" i="12" a="1"/>
  <c r="H580" i="12"/>
  <c r="I580" i="12" a="1"/>
  <c r="I580" i="12"/>
  <c r="J580" i="12" a="1"/>
  <c r="J580" i="12"/>
  <c r="B581" i="12" a="1"/>
  <c r="B581" i="12"/>
  <c r="C581" i="12" a="1"/>
  <c r="C581" i="12"/>
  <c r="D581" i="12" a="1"/>
  <c r="D581" i="12"/>
  <c r="E581" i="12" a="1"/>
  <c r="E581" i="12"/>
  <c r="F581" i="12" a="1"/>
  <c r="F581" i="12"/>
  <c r="G581" i="12" a="1"/>
  <c r="G581" i="12"/>
  <c r="H581" i="12" a="1"/>
  <c r="H581" i="12"/>
  <c r="I581" i="12" a="1"/>
  <c r="I581" i="12"/>
  <c r="J581" i="12" a="1"/>
  <c r="J581" i="12"/>
  <c r="B582" i="12" a="1"/>
  <c r="B582" i="12"/>
  <c r="C582" i="12" a="1"/>
  <c r="C582" i="12"/>
  <c r="D582" i="12" a="1"/>
  <c r="D582" i="12"/>
  <c r="E582" i="12" a="1"/>
  <c r="E582" i="12"/>
  <c r="F582" i="12" a="1"/>
  <c r="F582" i="12"/>
  <c r="G582" i="12" a="1"/>
  <c r="G582" i="12"/>
  <c r="H582" i="12" a="1"/>
  <c r="H582" i="12"/>
  <c r="I582" i="12" a="1"/>
  <c r="I582" i="12"/>
  <c r="J582" i="12" a="1"/>
  <c r="J582" i="12"/>
  <c r="B583" i="12" a="1"/>
  <c r="B583" i="12"/>
  <c r="C583" i="12" a="1"/>
  <c r="C583" i="12"/>
  <c r="D583" i="12" a="1"/>
  <c r="D583" i="12"/>
  <c r="E583" i="12" a="1"/>
  <c r="E583" i="12"/>
  <c r="F583" i="12" a="1"/>
  <c r="F583" i="12"/>
  <c r="G583" i="12" a="1"/>
  <c r="G583" i="12"/>
  <c r="H583" i="12" a="1"/>
  <c r="H583" i="12"/>
  <c r="I583" i="12" a="1"/>
  <c r="I583" i="12"/>
  <c r="J583" i="12" a="1"/>
  <c r="J583" i="12"/>
  <c r="B584" i="12" a="1"/>
  <c r="B584" i="12"/>
  <c r="C584" i="12" a="1"/>
  <c r="C584" i="12"/>
  <c r="D584" i="12" a="1"/>
  <c r="D584" i="12"/>
  <c r="E584" i="12" a="1"/>
  <c r="E584" i="12"/>
  <c r="F584" i="12" a="1"/>
  <c r="F584" i="12"/>
  <c r="G584" i="12" a="1"/>
  <c r="G584" i="12"/>
  <c r="H584" i="12" a="1"/>
  <c r="H584" i="12"/>
  <c r="I584" i="12" a="1"/>
  <c r="I584" i="12"/>
  <c r="J584" i="12" a="1"/>
  <c r="J584" i="12"/>
  <c r="B585" i="12" a="1"/>
  <c r="B585" i="12"/>
  <c r="C585" i="12" a="1"/>
  <c r="C585" i="12"/>
  <c r="D585" i="12" a="1"/>
  <c r="D585" i="12"/>
  <c r="E585" i="12" a="1"/>
  <c r="E585" i="12"/>
  <c r="F585" i="12" a="1"/>
  <c r="F585" i="12"/>
  <c r="G585" i="12" a="1"/>
  <c r="G585" i="12"/>
  <c r="H585" i="12" a="1"/>
  <c r="H585" i="12"/>
  <c r="I585" i="12" a="1"/>
  <c r="I585" i="12"/>
  <c r="J585" i="12" a="1"/>
  <c r="J585" i="12"/>
  <c r="B586" i="12" a="1"/>
  <c r="B586" i="12"/>
  <c r="C586" i="12" a="1"/>
  <c r="C586" i="12"/>
  <c r="D586" i="12" a="1"/>
  <c r="D586" i="12"/>
  <c r="E586" i="12" a="1"/>
  <c r="E586" i="12"/>
  <c r="F586" i="12" a="1"/>
  <c r="F586" i="12"/>
  <c r="G586" i="12" a="1"/>
  <c r="G586" i="12"/>
  <c r="H586" i="12" a="1"/>
  <c r="H586" i="12"/>
  <c r="I586" i="12" a="1"/>
  <c r="I586" i="12"/>
  <c r="J586" i="12" a="1"/>
  <c r="J586" i="12"/>
  <c r="B587" i="12" a="1"/>
  <c r="B587" i="12"/>
  <c r="C587" i="12" a="1"/>
  <c r="C587" i="12"/>
  <c r="D587" i="12" a="1"/>
  <c r="D587" i="12"/>
  <c r="E587" i="12" a="1"/>
  <c r="E587" i="12"/>
  <c r="F587" i="12" a="1"/>
  <c r="F587" i="12"/>
  <c r="G587" i="12" a="1"/>
  <c r="G587" i="12"/>
  <c r="H587" i="12" a="1"/>
  <c r="H587" i="12"/>
  <c r="I587" i="12" a="1"/>
  <c r="I587" i="12"/>
  <c r="J587" i="12" a="1"/>
  <c r="J587" i="12"/>
  <c r="B588" i="12" a="1"/>
  <c r="B588" i="12"/>
  <c r="C588" i="12" a="1"/>
  <c r="C588" i="12"/>
  <c r="D588" i="12" a="1"/>
  <c r="D588" i="12"/>
  <c r="E588" i="12" a="1"/>
  <c r="E588" i="12"/>
  <c r="F588" i="12" a="1"/>
  <c r="F588" i="12"/>
  <c r="G588" i="12" a="1"/>
  <c r="G588" i="12"/>
  <c r="H588" i="12" a="1"/>
  <c r="H588" i="12"/>
  <c r="I588" i="12" a="1"/>
  <c r="I588" i="12"/>
  <c r="J588" i="12" a="1"/>
  <c r="J588" i="12"/>
  <c r="B589" i="12" a="1"/>
  <c r="B589" i="12"/>
  <c r="C589" i="12" a="1"/>
  <c r="C589" i="12"/>
  <c r="D589" i="12" a="1"/>
  <c r="D589" i="12"/>
  <c r="E589" i="12" a="1"/>
  <c r="E589" i="12"/>
  <c r="F589" i="12" a="1"/>
  <c r="F589" i="12"/>
  <c r="G589" i="12" a="1"/>
  <c r="G589" i="12"/>
  <c r="H589" i="12" a="1"/>
  <c r="H589" i="12"/>
  <c r="I589" i="12" a="1"/>
  <c r="I589" i="12"/>
  <c r="J589" i="12" a="1"/>
  <c r="J589" i="12"/>
  <c r="B590" i="12" a="1"/>
  <c r="B590" i="12"/>
  <c r="C590" i="12" a="1"/>
  <c r="C590" i="12"/>
  <c r="D590" i="12" a="1"/>
  <c r="D590" i="12"/>
  <c r="E590" i="12" a="1"/>
  <c r="E590" i="12"/>
  <c r="F590" i="12" a="1"/>
  <c r="F590" i="12"/>
  <c r="G590" i="12" a="1"/>
  <c r="G590" i="12"/>
  <c r="H590" i="12" a="1"/>
  <c r="H590" i="12"/>
  <c r="I590" i="12" a="1"/>
  <c r="I590" i="12"/>
  <c r="J590" i="12" a="1"/>
  <c r="J590" i="12"/>
  <c r="B591" i="12" a="1"/>
  <c r="B591" i="12"/>
  <c r="C591" i="12" a="1"/>
  <c r="C591" i="12"/>
  <c r="D591" i="12" a="1"/>
  <c r="D591" i="12"/>
  <c r="E591" i="12" a="1"/>
  <c r="E591" i="12"/>
  <c r="F591" i="12" a="1"/>
  <c r="F591" i="12"/>
  <c r="G591" i="12" a="1"/>
  <c r="G591" i="12"/>
  <c r="H591" i="12" a="1"/>
  <c r="H591" i="12"/>
  <c r="I591" i="12" a="1"/>
  <c r="I591" i="12"/>
  <c r="J591" i="12" a="1"/>
  <c r="J591" i="12"/>
  <c r="B592" i="12" a="1"/>
  <c r="B592" i="12"/>
  <c r="C592" i="12" a="1"/>
  <c r="C592" i="12"/>
  <c r="D592" i="12" a="1"/>
  <c r="D592" i="12"/>
  <c r="E592" i="12" a="1"/>
  <c r="E592" i="12"/>
  <c r="F592" i="12" a="1"/>
  <c r="F592" i="12"/>
  <c r="G592" i="12" a="1"/>
  <c r="G592" i="12"/>
  <c r="H592" i="12" a="1"/>
  <c r="H592" i="12"/>
  <c r="I592" i="12" a="1"/>
  <c r="I592" i="12"/>
  <c r="J592" i="12" a="1"/>
  <c r="J592" i="12"/>
  <c r="B593" i="12" a="1"/>
  <c r="B593" i="12"/>
  <c r="C593" i="12" a="1"/>
  <c r="C593" i="12"/>
  <c r="D593" i="12" a="1"/>
  <c r="D593" i="12"/>
  <c r="E593" i="12" a="1"/>
  <c r="E593" i="12"/>
  <c r="F593" i="12" a="1"/>
  <c r="F593" i="12"/>
  <c r="G593" i="12" a="1"/>
  <c r="G593" i="12"/>
  <c r="H593" i="12" a="1"/>
  <c r="H593" i="12"/>
  <c r="I593" i="12" a="1"/>
  <c r="I593" i="12"/>
  <c r="J593" i="12" a="1"/>
  <c r="J593" i="12"/>
  <c r="B594" i="12" a="1"/>
  <c r="B594" i="12"/>
  <c r="C594" i="12" a="1"/>
  <c r="C594" i="12"/>
  <c r="D594" i="12" a="1"/>
  <c r="D594" i="12"/>
  <c r="E594" i="12" a="1"/>
  <c r="E594" i="12"/>
  <c r="F594" i="12" a="1"/>
  <c r="F594" i="12"/>
  <c r="G594" i="12" a="1"/>
  <c r="G594" i="12"/>
  <c r="H594" i="12" a="1"/>
  <c r="H594" i="12"/>
  <c r="I594" i="12" a="1"/>
  <c r="I594" i="12"/>
  <c r="J594" i="12" a="1"/>
  <c r="J594" i="12"/>
  <c r="B595" i="12" a="1"/>
  <c r="B595" i="12"/>
  <c r="C595" i="12" a="1"/>
  <c r="C595" i="12"/>
  <c r="D595" i="12" a="1"/>
  <c r="D595" i="12"/>
  <c r="E595" i="12" a="1"/>
  <c r="E595" i="12"/>
  <c r="F595" i="12" a="1"/>
  <c r="F595" i="12"/>
  <c r="G595" i="12" a="1"/>
  <c r="G595" i="12"/>
  <c r="H595" i="12" a="1"/>
  <c r="H595" i="12"/>
  <c r="I595" i="12" a="1"/>
  <c r="I595" i="12"/>
  <c r="J595" i="12" a="1"/>
  <c r="J595" i="12"/>
  <c r="B596" i="12" a="1"/>
  <c r="B596" i="12"/>
  <c r="C596" i="12" a="1"/>
  <c r="C596" i="12"/>
  <c r="D596" i="12" a="1"/>
  <c r="D596" i="12"/>
  <c r="E596" i="12" a="1"/>
  <c r="E596" i="12"/>
  <c r="F596" i="12" a="1"/>
  <c r="F596" i="12"/>
  <c r="G596" i="12" a="1"/>
  <c r="G596" i="12"/>
  <c r="H596" i="12" a="1"/>
  <c r="H596" i="12"/>
  <c r="I596" i="12" a="1"/>
  <c r="I596" i="12"/>
  <c r="J596" i="12" a="1"/>
  <c r="J596" i="12"/>
  <c r="B597" i="12" a="1"/>
  <c r="B597" i="12"/>
  <c r="C597" i="12" a="1"/>
  <c r="C597" i="12"/>
  <c r="D597" i="12" a="1"/>
  <c r="D597" i="12"/>
  <c r="E597" i="12" a="1"/>
  <c r="E597" i="12"/>
  <c r="F597" i="12" a="1"/>
  <c r="F597" i="12"/>
  <c r="G597" i="12" a="1"/>
  <c r="G597" i="12"/>
  <c r="H597" i="12" a="1"/>
  <c r="H597" i="12"/>
  <c r="I597" i="12" a="1"/>
  <c r="I597" i="12"/>
  <c r="J597" i="12" a="1"/>
  <c r="J597" i="12"/>
  <c r="B598" i="12" a="1"/>
  <c r="B598" i="12"/>
  <c r="C598" i="12" a="1"/>
  <c r="C598" i="12"/>
  <c r="D598" i="12" a="1"/>
  <c r="D598" i="12"/>
  <c r="E598" i="12" a="1"/>
  <c r="E598" i="12"/>
  <c r="F598" i="12" a="1"/>
  <c r="F598" i="12"/>
  <c r="G598" i="12" a="1"/>
  <c r="G598" i="12"/>
  <c r="H598" i="12" a="1"/>
  <c r="H598" i="12"/>
  <c r="I598" i="12" a="1"/>
  <c r="I598" i="12"/>
  <c r="J598" i="12" a="1"/>
  <c r="J598" i="12"/>
  <c r="B599" i="12" a="1"/>
  <c r="B599" i="12"/>
  <c r="C599" i="12" a="1"/>
  <c r="C599" i="12"/>
  <c r="D599" i="12" a="1"/>
  <c r="D599" i="12"/>
  <c r="E599" i="12" a="1"/>
  <c r="E599" i="12"/>
  <c r="F599" i="12" a="1"/>
  <c r="F599" i="12"/>
  <c r="G599" i="12" a="1"/>
  <c r="G599" i="12"/>
  <c r="H599" i="12" a="1"/>
  <c r="H599" i="12"/>
  <c r="I599" i="12" a="1"/>
  <c r="I599" i="12"/>
  <c r="J599" i="12" a="1"/>
  <c r="J599" i="12"/>
  <c r="B600" i="12" a="1"/>
  <c r="B600" i="12"/>
  <c r="C600" i="12" a="1"/>
  <c r="C600" i="12"/>
  <c r="D600" i="12" a="1"/>
  <c r="D600" i="12"/>
  <c r="E600" i="12" a="1"/>
  <c r="E600" i="12"/>
  <c r="F600" i="12" a="1"/>
  <c r="F600" i="12"/>
  <c r="G600" i="12" a="1"/>
  <c r="G600" i="12"/>
  <c r="H600" i="12" a="1"/>
  <c r="H600" i="12"/>
  <c r="I600" i="12" a="1"/>
  <c r="I600" i="12"/>
  <c r="J600" i="12" a="1"/>
  <c r="J600" i="12"/>
  <c r="B601" i="12" a="1"/>
  <c r="B601" i="12"/>
  <c r="C601" i="12" a="1"/>
  <c r="C601" i="12"/>
  <c r="D601" i="12" a="1"/>
  <c r="D601" i="12"/>
  <c r="E601" i="12" a="1"/>
  <c r="E601" i="12"/>
  <c r="F601" i="12" a="1"/>
  <c r="F601" i="12"/>
  <c r="G601" i="12" a="1"/>
  <c r="G601" i="12"/>
  <c r="H601" i="12" a="1"/>
  <c r="H601" i="12"/>
  <c r="I601" i="12" a="1"/>
  <c r="I601" i="12"/>
  <c r="J601" i="12" a="1"/>
  <c r="J601" i="12"/>
  <c r="B602" i="12" a="1"/>
  <c r="B602" i="12"/>
  <c r="C602" i="12" a="1"/>
  <c r="C602" i="12"/>
  <c r="D602" i="12" a="1"/>
  <c r="D602" i="12"/>
  <c r="E602" i="12" a="1"/>
  <c r="E602" i="12"/>
  <c r="F602" i="12" a="1"/>
  <c r="F602" i="12"/>
  <c r="G602" i="12" a="1"/>
  <c r="G602" i="12"/>
  <c r="H602" i="12" a="1"/>
  <c r="H602" i="12"/>
  <c r="I602" i="12" a="1"/>
  <c r="I602" i="12"/>
  <c r="J602" i="12" a="1"/>
  <c r="J602" i="12"/>
  <c r="B603" i="12" a="1"/>
  <c r="B603" i="12"/>
  <c r="C603" i="12" a="1"/>
  <c r="C603" i="12"/>
  <c r="D603" i="12" a="1"/>
  <c r="D603" i="12"/>
  <c r="E603" i="12" a="1"/>
  <c r="E603" i="12"/>
  <c r="F603" i="12" a="1"/>
  <c r="F603" i="12"/>
  <c r="G603" i="12" a="1"/>
  <c r="G603" i="12"/>
  <c r="H603" i="12" a="1"/>
  <c r="H603" i="12"/>
  <c r="I603" i="12" a="1"/>
  <c r="I603" i="12"/>
  <c r="J603" i="12" a="1"/>
  <c r="J603" i="12"/>
  <c r="B604" i="12" a="1"/>
  <c r="B604" i="12"/>
  <c r="C604" i="12" a="1"/>
  <c r="C604" i="12"/>
  <c r="D604" i="12" a="1"/>
  <c r="D604" i="12"/>
  <c r="E604" i="12" a="1"/>
  <c r="E604" i="12"/>
  <c r="F604" i="12" a="1"/>
  <c r="F604" i="12"/>
  <c r="G604" i="12" a="1"/>
  <c r="G604" i="12"/>
  <c r="H604" i="12" a="1"/>
  <c r="H604" i="12"/>
  <c r="I604" i="12" a="1"/>
  <c r="I604" i="12"/>
  <c r="J604" i="12" a="1"/>
  <c r="J604" i="12"/>
  <c r="B605" i="12" a="1"/>
  <c r="B605" i="12"/>
  <c r="C605" i="12" a="1"/>
  <c r="C605" i="12"/>
  <c r="D605" i="12" a="1"/>
  <c r="D605" i="12"/>
  <c r="E605" i="12" a="1"/>
  <c r="E605" i="12"/>
  <c r="F605" i="12" a="1"/>
  <c r="F605" i="12"/>
  <c r="G605" i="12" a="1"/>
  <c r="G605" i="12"/>
  <c r="H605" i="12" a="1"/>
  <c r="H605" i="12"/>
  <c r="I605" i="12" a="1"/>
  <c r="I605" i="12"/>
  <c r="J605" i="12" a="1"/>
  <c r="J605" i="12"/>
  <c r="B606" i="12" a="1"/>
  <c r="B606" i="12"/>
  <c r="C606" i="12" a="1"/>
  <c r="C606" i="12"/>
  <c r="D606" i="12" a="1"/>
  <c r="D606" i="12"/>
  <c r="E606" i="12" a="1"/>
  <c r="E606" i="12"/>
  <c r="F606" i="12" a="1"/>
  <c r="F606" i="12"/>
  <c r="G606" i="12" a="1"/>
  <c r="G606" i="12"/>
  <c r="H606" i="12" a="1"/>
  <c r="H606" i="12"/>
  <c r="I606" i="12" a="1"/>
  <c r="I606" i="12"/>
  <c r="J606" i="12" a="1"/>
  <c r="J606" i="12"/>
  <c r="B607" i="12" a="1"/>
  <c r="B607" i="12"/>
  <c r="C607" i="12" a="1"/>
  <c r="C607" i="12"/>
  <c r="D607" i="12" a="1"/>
  <c r="D607" i="12"/>
  <c r="E607" i="12" a="1"/>
  <c r="E607" i="12"/>
  <c r="F607" i="12" a="1"/>
  <c r="F607" i="12"/>
  <c r="G607" i="12" a="1"/>
  <c r="G607" i="12"/>
  <c r="H607" i="12" a="1"/>
  <c r="H607" i="12"/>
  <c r="I607" i="12" a="1"/>
  <c r="I607" i="12"/>
  <c r="J607" i="12" a="1"/>
  <c r="J607" i="12"/>
  <c r="B608" i="12" a="1"/>
  <c r="B608" i="12"/>
  <c r="C608" i="12" a="1"/>
  <c r="C608" i="12"/>
  <c r="D608" i="12" a="1"/>
  <c r="D608" i="12"/>
  <c r="E608" i="12" a="1"/>
  <c r="E608" i="12"/>
  <c r="F608" i="12" a="1"/>
  <c r="F608" i="12"/>
  <c r="G608" i="12" a="1"/>
  <c r="G608" i="12"/>
  <c r="H608" i="12" a="1"/>
  <c r="H608" i="12"/>
  <c r="I608" i="12" a="1"/>
  <c r="I608" i="12"/>
  <c r="J608" i="12" a="1"/>
  <c r="J608" i="12"/>
  <c r="A3" i="13" a="1"/>
  <c r="A3" i="13"/>
  <c r="B405" i="13" a="1"/>
  <c r="B405" i="13"/>
  <c r="C405" i="13" a="1"/>
  <c r="C405" i="13"/>
  <c r="D405" i="13" a="1"/>
  <c r="D405" i="13"/>
  <c r="E405" i="13" a="1"/>
  <c r="E405" i="13"/>
  <c r="F405" i="13" a="1"/>
  <c r="F405" i="13"/>
  <c r="G405" i="13" a="1"/>
  <c r="G405" i="13"/>
  <c r="H405" i="13" a="1"/>
  <c r="H405" i="13"/>
  <c r="I405" i="13" a="1"/>
  <c r="I405" i="13"/>
  <c r="J405" i="13" a="1"/>
  <c r="J405" i="13"/>
  <c r="B406" i="13" a="1"/>
  <c r="B406" i="13"/>
  <c r="C406" i="13" a="1"/>
  <c r="C406" i="13"/>
  <c r="D406" i="13" a="1"/>
  <c r="D406" i="13"/>
  <c r="E406" i="13" a="1"/>
  <c r="E406" i="13"/>
  <c r="F406" i="13" a="1"/>
  <c r="F406" i="13"/>
  <c r="G406" i="13" a="1"/>
  <c r="G406" i="13"/>
  <c r="H406" i="13" a="1"/>
  <c r="H406" i="13"/>
  <c r="I406" i="13" a="1"/>
  <c r="I406" i="13"/>
  <c r="J406" i="13" a="1"/>
  <c r="J406" i="13"/>
  <c r="B407" i="13" a="1"/>
  <c r="B407" i="13"/>
  <c r="C407" i="13" a="1"/>
  <c r="C407" i="13"/>
  <c r="D407" i="13" a="1"/>
  <c r="D407" i="13"/>
  <c r="E407" i="13" a="1"/>
  <c r="E407" i="13"/>
  <c r="F407" i="13" a="1"/>
  <c r="F407" i="13"/>
  <c r="G407" i="13" a="1"/>
  <c r="G407" i="13"/>
  <c r="H407" i="13" a="1"/>
  <c r="H407" i="13"/>
  <c r="I407" i="13" a="1"/>
  <c r="I407" i="13"/>
  <c r="J407" i="13" a="1"/>
  <c r="J407" i="13"/>
  <c r="B408" i="13" a="1"/>
  <c r="B408" i="13"/>
  <c r="C408" i="13" a="1"/>
  <c r="C408" i="13"/>
  <c r="D408" i="13" a="1"/>
  <c r="D408" i="13"/>
  <c r="E408" i="13" a="1"/>
  <c r="E408" i="13"/>
  <c r="F408" i="13" a="1"/>
  <c r="F408" i="13"/>
  <c r="G408" i="13" a="1"/>
  <c r="G408" i="13"/>
  <c r="H408" i="13" a="1"/>
  <c r="H408" i="13"/>
  <c r="I408" i="13" a="1"/>
  <c r="I408" i="13"/>
  <c r="J408" i="13" a="1"/>
  <c r="J408" i="13"/>
  <c r="B409" i="13" a="1"/>
  <c r="B409" i="13"/>
  <c r="C409" i="13" a="1"/>
  <c r="C409" i="13"/>
  <c r="D409" i="13" a="1"/>
  <c r="D409" i="13"/>
  <c r="E409" i="13" a="1"/>
  <c r="E409" i="13"/>
  <c r="F409" i="13" a="1"/>
  <c r="F409" i="13"/>
  <c r="G409" i="13" a="1"/>
  <c r="G409" i="13"/>
  <c r="H409" i="13" a="1"/>
  <c r="H409" i="13"/>
  <c r="I409" i="13" a="1"/>
  <c r="I409" i="13"/>
  <c r="J409" i="13" a="1"/>
  <c r="J409" i="13"/>
  <c r="B410" i="13" a="1"/>
  <c r="B410" i="13"/>
  <c r="C410" i="13" a="1"/>
  <c r="C410" i="13"/>
  <c r="D410" i="13" a="1"/>
  <c r="D410" i="13"/>
  <c r="E410" i="13" a="1"/>
  <c r="E410" i="13"/>
  <c r="F410" i="13" a="1"/>
  <c r="F410" i="13"/>
  <c r="G410" i="13" a="1"/>
  <c r="G410" i="13"/>
  <c r="H410" i="13" a="1"/>
  <c r="H410" i="13"/>
  <c r="I410" i="13" a="1"/>
  <c r="I410" i="13"/>
  <c r="J410" i="13" a="1"/>
  <c r="J410" i="13"/>
  <c r="B411" i="13" a="1"/>
  <c r="B411" i="13"/>
  <c r="C411" i="13" a="1"/>
  <c r="C411" i="13"/>
  <c r="D411" i="13" a="1"/>
  <c r="D411" i="13"/>
  <c r="E411" i="13" a="1"/>
  <c r="E411" i="13"/>
  <c r="F411" i="13" a="1"/>
  <c r="F411" i="13"/>
  <c r="G411" i="13" a="1"/>
  <c r="G411" i="13"/>
  <c r="H411" i="13" a="1"/>
  <c r="H411" i="13"/>
  <c r="I411" i="13" a="1"/>
  <c r="I411" i="13"/>
  <c r="J411" i="13" a="1"/>
  <c r="J411" i="13"/>
  <c r="B412" i="13" a="1"/>
  <c r="B412" i="13"/>
  <c r="C412" i="13" a="1"/>
  <c r="C412" i="13"/>
  <c r="D412" i="13" a="1"/>
  <c r="D412" i="13"/>
  <c r="E412" i="13" a="1"/>
  <c r="E412" i="13"/>
  <c r="F412" i="13" a="1"/>
  <c r="F412" i="13"/>
  <c r="G412" i="13" a="1"/>
  <c r="G412" i="13"/>
  <c r="H412" i="13" a="1"/>
  <c r="H412" i="13"/>
  <c r="I412" i="13" a="1"/>
  <c r="I412" i="13"/>
  <c r="J412" i="13" a="1"/>
  <c r="J412" i="13"/>
  <c r="B413" i="13" a="1"/>
  <c r="B413" i="13"/>
  <c r="C413" i="13" a="1"/>
  <c r="C413" i="13"/>
  <c r="D413" i="13" a="1"/>
  <c r="D413" i="13"/>
  <c r="E413" i="13" a="1"/>
  <c r="E413" i="13"/>
  <c r="F413" i="13" a="1"/>
  <c r="F413" i="13"/>
  <c r="G413" i="13" a="1"/>
  <c r="G413" i="13"/>
  <c r="H413" i="13" a="1"/>
  <c r="H413" i="13"/>
  <c r="I413" i="13" a="1"/>
  <c r="I413" i="13"/>
  <c r="J413" i="13" a="1"/>
  <c r="J413" i="13"/>
  <c r="B414" i="13" a="1"/>
  <c r="B414" i="13"/>
  <c r="C414" i="13" a="1"/>
  <c r="C414" i="13"/>
  <c r="D414" i="13" a="1"/>
  <c r="D414" i="13"/>
  <c r="E414" i="13" a="1"/>
  <c r="E414" i="13"/>
  <c r="F414" i="13" a="1"/>
  <c r="F414" i="13"/>
  <c r="G414" i="13" a="1"/>
  <c r="G414" i="13"/>
  <c r="H414" i="13" a="1"/>
  <c r="H414" i="13"/>
  <c r="I414" i="13" a="1"/>
  <c r="I414" i="13"/>
  <c r="J414" i="13" a="1"/>
  <c r="J414" i="13"/>
  <c r="B415" i="13" a="1"/>
  <c r="B415" i="13"/>
  <c r="C415" i="13" a="1"/>
  <c r="C415" i="13"/>
  <c r="D415" i="13" a="1"/>
  <c r="D415" i="13"/>
  <c r="E415" i="13" a="1"/>
  <c r="E415" i="13"/>
  <c r="F415" i="13" a="1"/>
  <c r="F415" i="13"/>
  <c r="G415" i="13" a="1"/>
  <c r="G415" i="13"/>
  <c r="H415" i="13" a="1"/>
  <c r="H415" i="13"/>
  <c r="I415" i="13" a="1"/>
  <c r="I415" i="13"/>
  <c r="J415" i="13" a="1"/>
  <c r="J415" i="13"/>
  <c r="B416" i="13" a="1"/>
  <c r="B416" i="13"/>
  <c r="C416" i="13" a="1"/>
  <c r="C416" i="13"/>
  <c r="D416" i="13" a="1"/>
  <c r="D416" i="13"/>
  <c r="E416" i="13" a="1"/>
  <c r="E416" i="13"/>
  <c r="F416" i="13" a="1"/>
  <c r="F416" i="13"/>
  <c r="G416" i="13" a="1"/>
  <c r="G416" i="13"/>
  <c r="H416" i="13" a="1"/>
  <c r="H416" i="13"/>
  <c r="I416" i="13" a="1"/>
  <c r="I416" i="13"/>
  <c r="J416" i="13" a="1"/>
  <c r="J416" i="13"/>
  <c r="B417" i="13" a="1"/>
  <c r="B417" i="13"/>
  <c r="C417" i="13" a="1"/>
  <c r="C417" i="13"/>
  <c r="D417" i="13" a="1"/>
  <c r="D417" i="13"/>
  <c r="E417" i="13" a="1"/>
  <c r="E417" i="13"/>
  <c r="F417" i="13" a="1"/>
  <c r="F417" i="13"/>
  <c r="G417" i="13" a="1"/>
  <c r="G417" i="13"/>
  <c r="H417" i="13" a="1"/>
  <c r="H417" i="13"/>
  <c r="I417" i="13" a="1"/>
  <c r="I417" i="13"/>
  <c r="J417" i="13" a="1"/>
  <c r="J417" i="13"/>
  <c r="B418" i="13" a="1"/>
  <c r="B418" i="13"/>
  <c r="C418" i="13" a="1"/>
  <c r="C418" i="13"/>
  <c r="D418" i="13" a="1"/>
  <c r="D418" i="13"/>
  <c r="E418" i="13" a="1"/>
  <c r="E418" i="13"/>
  <c r="F418" i="13" a="1"/>
  <c r="F418" i="13"/>
  <c r="G418" i="13" a="1"/>
  <c r="G418" i="13"/>
  <c r="H418" i="13" a="1"/>
  <c r="H418" i="13"/>
  <c r="I418" i="13" a="1"/>
  <c r="I418" i="13"/>
  <c r="J418" i="13" a="1"/>
  <c r="J418" i="13"/>
  <c r="B419" i="13" a="1"/>
  <c r="B419" i="13"/>
  <c r="C419" i="13" a="1"/>
  <c r="C419" i="13"/>
  <c r="D419" i="13" a="1"/>
  <c r="D419" i="13"/>
  <c r="E419" i="13" a="1"/>
  <c r="E419" i="13"/>
  <c r="F419" i="13" a="1"/>
  <c r="F419" i="13"/>
  <c r="G419" i="13" a="1"/>
  <c r="G419" i="13"/>
  <c r="H419" i="13" a="1"/>
  <c r="H419" i="13"/>
  <c r="I419" i="13" a="1"/>
  <c r="I419" i="13"/>
  <c r="J419" i="13" a="1"/>
  <c r="J419" i="13"/>
  <c r="B420" i="13" a="1"/>
  <c r="B420" i="13"/>
  <c r="C420" i="13" a="1"/>
  <c r="C420" i="13"/>
  <c r="D420" i="13" a="1"/>
  <c r="D420" i="13"/>
  <c r="E420" i="13" a="1"/>
  <c r="E420" i="13"/>
  <c r="F420" i="13" a="1"/>
  <c r="F420" i="13"/>
  <c r="G420" i="13" a="1"/>
  <c r="G420" i="13"/>
  <c r="H420" i="13" a="1"/>
  <c r="H420" i="13"/>
  <c r="I420" i="13" a="1"/>
  <c r="I420" i="13"/>
  <c r="J420" i="13" a="1"/>
  <c r="J420" i="13"/>
  <c r="B421" i="13" a="1"/>
  <c r="B421" i="13"/>
  <c r="C421" i="13" a="1"/>
  <c r="C421" i="13"/>
  <c r="D421" i="13" a="1"/>
  <c r="D421" i="13"/>
  <c r="E421" i="13" a="1"/>
  <c r="E421" i="13"/>
  <c r="F421" i="13" a="1"/>
  <c r="F421" i="13"/>
  <c r="G421" i="13" a="1"/>
  <c r="G421" i="13"/>
  <c r="H421" i="13" a="1"/>
  <c r="H421" i="13"/>
  <c r="I421" i="13" a="1"/>
  <c r="I421" i="13"/>
  <c r="J421" i="13" a="1"/>
  <c r="J421" i="13"/>
  <c r="B422" i="13" a="1"/>
  <c r="B422" i="13"/>
  <c r="C422" i="13" a="1"/>
  <c r="C422" i="13"/>
  <c r="D422" i="13" a="1"/>
  <c r="D422" i="13"/>
  <c r="E422" i="13" a="1"/>
  <c r="E422" i="13"/>
  <c r="F422" i="13" a="1"/>
  <c r="F422" i="13"/>
  <c r="G422" i="13" a="1"/>
  <c r="G422" i="13"/>
  <c r="H422" i="13" a="1"/>
  <c r="H422" i="13"/>
  <c r="I422" i="13" a="1"/>
  <c r="I422" i="13"/>
  <c r="J422" i="13" a="1"/>
  <c r="J422" i="13"/>
  <c r="B423" i="13" a="1"/>
  <c r="B423" i="13"/>
  <c r="C423" i="13" a="1"/>
  <c r="C423" i="13"/>
  <c r="D423" i="13" a="1"/>
  <c r="D423" i="13"/>
  <c r="E423" i="13" a="1"/>
  <c r="E423" i="13"/>
  <c r="F423" i="13" a="1"/>
  <c r="F423" i="13"/>
  <c r="G423" i="13" a="1"/>
  <c r="G423" i="13"/>
  <c r="H423" i="13" a="1"/>
  <c r="H423" i="13"/>
  <c r="I423" i="13" a="1"/>
  <c r="I423" i="13"/>
  <c r="J423" i="13" a="1"/>
  <c r="J423" i="13"/>
  <c r="B424" i="13" a="1"/>
  <c r="B424" i="13"/>
  <c r="C424" i="13" a="1"/>
  <c r="C424" i="13"/>
  <c r="D424" i="13" a="1"/>
  <c r="D424" i="13"/>
  <c r="E424" i="13" a="1"/>
  <c r="E424" i="13"/>
  <c r="F424" i="13" a="1"/>
  <c r="F424" i="13"/>
  <c r="G424" i="13" a="1"/>
  <c r="G424" i="13"/>
  <c r="H424" i="13" a="1"/>
  <c r="H424" i="13"/>
  <c r="I424" i="13" a="1"/>
  <c r="I424" i="13"/>
  <c r="J424" i="13" a="1"/>
  <c r="J424" i="13"/>
  <c r="B425" i="13" a="1"/>
  <c r="B425" i="13"/>
  <c r="C425" i="13" a="1"/>
  <c r="C425" i="13"/>
  <c r="D425" i="13" a="1"/>
  <c r="D425" i="13"/>
  <c r="E425" i="13" a="1"/>
  <c r="E425" i="13"/>
  <c r="F425" i="13" a="1"/>
  <c r="F425" i="13"/>
  <c r="G425" i="13" a="1"/>
  <c r="G425" i="13"/>
  <c r="H425" i="13" a="1"/>
  <c r="H425" i="13"/>
  <c r="I425" i="13" a="1"/>
  <c r="I425" i="13"/>
  <c r="J425" i="13" a="1"/>
  <c r="J425" i="13"/>
  <c r="B426" i="13" a="1"/>
  <c r="B426" i="13"/>
  <c r="C426" i="13" a="1"/>
  <c r="C426" i="13"/>
  <c r="D426" i="13" a="1"/>
  <c r="D426" i="13"/>
  <c r="E426" i="13" a="1"/>
  <c r="E426" i="13"/>
  <c r="F426" i="13" a="1"/>
  <c r="F426" i="13"/>
  <c r="G426" i="13" a="1"/>
  <c r="G426" i="13"/>
  <c r="H426" i="13" a="1"/>
  <c r="H426" i="13"/>
  <c r="I426" i="13" a="1"/>
  <c r="I426" i="13"/>
  <c r="J426" i="13" a="1"/>
  <c r="J426" i="13"/>
  <c r="B427" i="13" a="1"/>
  <c r="B427" i="13"/>
  <c r="C427" i="13" a="1"/>
  <c r="C427" i="13"/>
  <c r="D427" i="13" a="1"/>
  <c r="D427" i="13"/>
  <c r="E427" i="13" a="1"/>
  <c r="E427" i="13"/>
  <c r="F427" i="13" a="1"/>
  <c r="F427" i="13"/>
  <c r="G427" i="13" a="1"/>
  <c r="G427" i="13"/>
  <c r="H427" i="13" a="1"/>
  <c r="H427" i="13"/>
  <c r="I427" i="13" a="1"/>
  <c r="I427" i="13"/>
  <c r="J427" i="13" a="1"/>
  <c r="J427" i="13"/>
  <c r="B428" i="13" a="1"/>
  <c r="B428" i="13"/>
  <c r="C428" i="13" a="1"/>
  <c r="C428" i="13"/>
  <c r="D428" i="13" a="1"/>
  <c r="D428" i="13"/>
  <c r="E428" i="13" a="1"/>
  <c r="E428" i="13"/>
  <c r="F428" i="13" a="1"/>
  <c r="F428" i="13"/>
  <c r="G428" i="13" a="1"/>
  <c r="G428" i="13"/>
  <c r="H428" i="13" a="1"/>
  <c r="H428" i="13"/>
  <c r="I428" i="13" a="1"/>
  <c r="I428" i="13"/>
  <c r="J428" i="13" a="1"/>
  <c r="J428" i="13"/>
  <c r="B429" i="13" a="1"/>
  <c r="B429" i="13"/>
  <c r="C429" i="13" a="1"/>
  <c r="C429" i="13"/>
  <c r="D429" i="13" a="1"/>
  <c r="D429" i="13"/>
  <c r="E429" i="13" a="1"/>
  <c r="E429" i="13"/>
  <c r="F429" i="13" a="1"/>
  <c r="F429" i="13"/>
  <c r="G429" i="13" a="1"/>
  <c r="G429" i="13"/>
  <c r="H429" i="13" a="1"/>
  <c r="H429" i="13"/>
  <c r="I429" i="13" a="1"/>
  <c r="I429" i="13"/>
  <c r="J429" i="13" a="1"/>
  <c r="J429" i="13"/>
  <c r="B430" i="13" a="1"/>
  <c r="B430" i="13"/>
  <c r="C430" i="13" a="1"/>
  <c r="C430" i="13"/>
  <c r="D430" i="13" a="1"/>
  <c r="D430" i="13"/>
  <c r="E430" i="13" a="1"/>
  <c r="E430" i="13"/>
  <c r="F430" i="13" a="1"/>
  <c r="F430" i="13"/>
  <c r="G430" i="13" a="1"/>
  <c r="G430" i="13"/>
  <c r="H430" i="13" a="1"/>
  <c r="H430" i="13"/>
  <c r="I430" i="13" a="1"/>
  <c r="I430" i="13"/>
  <c r="J430" i="13" a="1"/>
  <c r="J430" i="13"/>
  <c r="B431" i="13" a="1"/>
  <c r="B431" i="13"/>
  <c r="C431" i="13" a="1"/>
  <c r="C431" i="13"/>
  <c r="D431" i="13" a="1"/>
  <c r="D431" i="13"/>
  <c r="E431" i="13" a="1"/>
  <c r="E431" i="13"/>
  <c r="F431" i="13" a="1"/>
  <c r="F431" i="13"/>
  <c r="G431" i="13" a="1"/>
  <c r="G431" i="13"/>
  <c r="H431" i="13" a="1"/>
  <c r="H431" i="13"/>
  <c r="I431" i="13" a="1"/>
  <c r="I431" i="13"/>
  <c r="J431" i="13" a="1"/>
  <c r="J431" i="13"/>
  <c r="B432" i="13" a="1"/>
  <c r="B432" i="13"/>
  <c r="C432" i="13" a="1"/>
  <c r="C432" i="13"/>
  <c r="D432" i="13" a="1"/>
  <c r="D432" i="13"/>
  <c r="E432" i="13" a="1"/>
  <c r="E432" i="13"/>
  <c r="F432" i="13" a="1"/>
  <c r="F432" i="13"/>
  <c r="G432" i="13" a="1"/>
  <c r="G432" i="13"/>
  <c r="H432" i="13" a="1"/>
  <c r="H432" i="13"/>
  <c r="I432" i="13" a="1"/>
  <c r="I432" i="13"/>
  <c r="J432" i="13" a="1"/>
  <c r="J432" i="13"/>
  <c r="B433" i="13" a="1"/>
  <c r="B433" i="13"/>
  <c r="C433" i="13" a="1"/>
  <c r="C433" i="13"/>
  <c r="D433" i="13" a="1"/>
  <c r="D433" i="13"/>
  <c r="E433" i="13" a="1"/>
  <c r="E433" i="13"/>
  <c r="F433" i="13" a="1"/>
  <c r="F433" i="13"/>
  <c r="G433" i="13" a="1"/>
  <c r="G433" i="13"/>
  <c r="H433" i="13" a="1"/>
  <c r="H433" i="13"/>
  <c r="I433" i="13" a="1"/>
  <c r="I433" i="13"/>
  <c r="J433" i="13" a="1"/>
  <c r="J433" i="13"/>
  <c r="B434" i="13" a="1"/>
  <c r="B434" i="13"/>
  <c r="C434" i="13" a="1"/>
  <c r="C434" i="13"/>
  <c r="D434" i="13" a="1"/>
  <c r="D434" i="13"/>
  <c r="E434" i="13" a="1"/>
  <c r="E434" i="13"/>
  <c r="F434" i="13" a="1"/>
  <c r="F434" i="13"/>
  <c r="G434" i="13" a="1"/>
  <c r="G434" i="13"/>
  <c r="H434" i="13" a="1"/>
  <c r="H434" i="13"/>
  <c r="I434" i="13" a="1"/>
  <c r="I434" i="13"/>
  <c r="J434" i="13" a="1"/>
  <c r="J434" i="13"/>
  <c r="B435" i="13" a="1"/>
  <c r="B435" i="13"/>
  <c r="C435" i="13" a="1"/>
  <c r="C435" i="13"/>
  <c r="D435" i="13" a="1"/>
  <c r="D435" i="13"/>
  <c r="E435" i="13" a="1"/>
  <c r="E435" i="13"/>
  <c r="F435" i="13" a="1"/>
  <c r="F435" i="13"/>
  <c r="G435" i="13" a="1"/>
  <c r="G435" i="13"/>
  <c r="H435" i="13" a="1"/>
  <c r="H435" i="13"/>
  <c r="I435" i="13" a="1"/>
  <c r="I435" i="13"/>
  <c r="J435" i="13" a="1"/>
  <c r="J435" i="13"/>
  <c r="B436" i="13" a="1"/>
  <c r="B436" i="13"/>
  <c r="C436" i="13" a="1"/>
  <c r="C436" i="13"/>
  <c r="D436" i="13" a="1"/>
  <c r="D436" i="13"/>
  <c r="E436" i="13" a="1"/>
  <c r="E436" i="13"/>
  <c r="F436" i="13" a="1"/>
  <c r="F436" i="13"/>
  <c r="G436" i="13" a="1"/>
  <c r="G436" i="13"/>
  <c r="H436" i="13" a="1"/>
  <c r="H436" i="13"/>
  <c r="I436" i="13" a="1"/>
  <c r="I436" i="13"/>
  <c r="J436" i="13" a="1"/>
  <c r="J436" i="13"/>
  <c r="B437" i="13" a="1"/>
  <c r="B437" i="13"/>
  <c r="C437" i="13" a="1"/>
  <c r="C437" i="13"/>
  <c r="D437" i="13" a="1"/>
  <c r="D437" i="13"/>
  <c r="E437" i="13" a="1"/>
  <c r="E437" i="13"/>
  <c r="F437" i="13" a="1"/>
  <c r="F437" i="13"/>
  <c r="G437" i="13" a="1"/>
  <c r="G437" i="13"/>
  <c r="H437" i="13" a="1"/>
  <c r="H437" i="13"/>
  <c r="I437" i="13" a="1"/>
  <c r="I437" i="13"/>
  <c r="J437" i="13" a="1"/>
  <c r="J437" i="13"/>
  <c r="B438" i="13" a="1"/>
  <c r="B438" i="13"/>
  <c r="C438" i="13" a="1"/>
  <c r="C438" i="13"/>
  <c r="D438" i="13" a="1"/>
  <c r="D438" i="13"/>
  <c r="E438" i="13" a="1"/>
  <c r="E438" i="13"/>
  <c r="F438" i="13" a="1"/>
  <c r="F438" i="13"/>
  <c r="G438" i="13" a="1"/>
  <c r="G438" i="13"/>
  <c r="H438" i="13" a="1"/>
  <c r="H438" i="13"/>
  <c r="I438" i="13" a="1"/>
  <c r="I438" i="13"/>
  <c r="J438" i="13" a="1"/>
  <c r="J438" i="13"/>
  <c r="B439" i="13" a="1"/>
  <c r="B439" i="13"/>
  <c r="C439" i="13" a="1"/>
  <c r="C439" i="13"/>
  <c r="D439" i="13" a="1"/>
  <c r="D439" i="13"/>
  <c r="E439" i="13" a="1"/>
  <c r="E439" i="13"/>
  <c r="F439" i="13" a="1"/>
  <c r="F439" i="13"/>
  <c r="G439" i="13" a="1"/>
  <c r="G439" i="13"/>
  <c r="H439" i="13" a="1"/>
  <c r="H439" i="13"/>
  <c r="I439" i="13" a="1"/>
  <c r="I439" i="13"/>
  <c r="J439" i="13" a="1"/>
  <c r="J439" i="13"/>
  <c r="B440" i="13" a="1"/>
  <c r="B440" i="13"/>
  <c r="C440" i="13" a="1"/>
  <c r="C440" i="13"/>
  <c r="D440" i="13" a="1"/>
  <c r="D440" i="13"/>
  <c r="E440" i="13" a="1"/>
  <c r="E440" i="13"/>
  <c r="F440" i="13" a="1"/>
  <c r="F440" i="13"/>
  <c r="G440" i="13" a="1"/>
  <c r="G440" i="13"/>
  <c r="H440" i="13" a="1"/>
  <c r="H440" i="13"/>
  <c r="I440" i="13" a="1"/>
  <c r="I440" i="13"/>
  <c r="J440" i="13" a="1"/>
  <c r="J440" i="13"/>
  <c r="B441" i="13" a="1"/>
  <c r="B441" i="13"/>
  <c r="C441" i="13" a="1"/>
  <c r="C441" i="13"/>
  <c r="D441" i="13" a="1"/>
  <c r="D441" i="13"/>
  <c r="E441" i="13" a="1"/>
  <c r="E441" i="13"/>
  <c r="F441" i="13" a="1"/>
  <c r="F441" i="13"/>
  <c r="G441" i="13" a="1"/>
  <c r="G441" i="13"/>
  <c r="H441" i="13" a="1"/>
  <c r="H441" i="13"/>
  <c r="I441" i="13" a="1"/>
  <c r="I441" i="13"/>
  <c r="J441" i="13" a="1"/>
  <c r="J441" i="13"/>
  <c r="B442" i="13" a="1"/>
  <c r="B442" i="13"/>
  <c r="C442" i="13" a="1"/>
  <c r="C442" i="13"/>
  <c r="D442" i="13" a="1"/>
  <c r="D442" i="13"/>
  <c r="E442" i="13" a="1"/>
  <c r="E442" i="13"/>
  <c r="F442" i="13" a="1"/>
  <c r="F442" i="13"/>
  <c r="G442" i="13" a="1"/>
  <c r="G442" i="13"/>
  <c r="H442" i="13" a="1"/>
  <c r="H442" i="13"/>
  <c r="I442" i="13" a="1"/>
  <c r="I442" i="13"/>
  <c r="J442" i="13" a="1"/>
  <c r="J442" i="13"/>
  <c r="B443" i="13" a="1"/>
  <c r="B443" i="13"/>
  <c r="C443" i="13" a="1"/>
  <c r="C443" i="13"/>
  <c r="D443" i="13" a="1"/>
  <c r="D443" i="13"/>
  <c r="E443" i="13" a="1"/>
  <c r="E443" i="13"/>
  <c r="F443" i="13" a="1"/>
  <c r="F443" i="13"/>
  <c r="G443" i="13" a="1"/>
  <c r="G443" i="13"/>
  <c r="H443" i="13" a="1"/>
  <c r="H443" i="13"/>
  <c r="I443" i="13" a="1"/>
  <c r="I443" i="13"/>
  <c r="J443" i="13" a="1"/>
  <c r="J443" i="13"/>
  <c r="B444" i="13" a="1"/>
  <c r="B444" i="13"/>
  <c r="C444" i="13" a="1"/>
  <c r="C444" i="13"/>
  <c r="D444" i="13" a="1"/>
  <c r="D444" i="13"/>
  <c r="E444" i="13" a="1"/>
  <c r="E444" i="13"/>
  <c r="F444" i="13" a="1"/>
  <c r="F444" i="13"/>
  <c r="G444" i="13" a="1"/>
  <c r="G444" i="13"/>
  <c r="H444" i="13" a="1"/>
  <c r="H444" i="13"/>
  <c r="I444" i="13" a="1"/>
  <c r="I444" i="13"/>
  <c r="J444" i="13" a="1"/>
  <c r="J444" i="13"/>
  <c r="B445" i="13" a="1"/>
  <c r="B445" i="13"/>
  <c r="C445" i="13" a="1"/>
  <c r="C445" i="13"/>
  <c r="D445" i="13" a="1"/>
  <c r="D445" i="13"/>
  <c r="E445" i="13" a="1"/>
  <c r="E445" i="13"/>
  <c r="F445" i="13" a="1"/>
  <c r="F445" i="13"/>
  <c r="G445" i="13" a="1"/>
  <c r="G445" i="13"/>
  <c r="H445" i="13" a="1"/>
  <c r="H445" i="13"/>
  <c r="I445" i="13" a="1"/>
  <c r="I445" i="13"/>
  <c r="J445" i="13" a="1"/>
  <c r="J445" i="13"/>
  <c r="B446" i="13" a="1"/>
  <c r="B446" i="13"/>
  <c r="C446" i="13" a="1"/>
  <c r="C446" i="13"/>
  <c r="D446" i="13" a="1"/>
  <c r="D446" i="13"/>
  <c r="E446" i="13" a="1"/>
  <c r="E446" i="13"/>
  <c r="F446" i="13" a="1"/>
  <c r="F446" i="13"/>
  <c r="G446" i="13" a="1"/>
  <c r="G446" i="13"/>
  <c r="H446" i="13" a="1"/>
  <c r="H446" i="13"/>
  <c r="I446" i="13" a="1"/>
  <c r="I446" i="13"/>
  <c r="J446" i="13" a="1"/>
  <c r="J446" i="13"/>
  <c r="B447" i="13" a="1"/>
  <c r="B447" i="13"/>
  <c r="C447" i="13" a="1"/>
  <c r="C447" i="13"/>
  <c r="D447" i="13" a="1"/>
  <c r="D447" i="13"/>
  <c r="E447" i="13" a="1"/>
  <c r="E447" i="13"/>
  <c r="F447" i="13" a="1"/>
  <c r="F447" i="13"/>
  <c r="G447" i="13" a="1"/>
  <c r="G447" i="13"/>
  <c r="H447" i="13" a="1"/>
  <c r="H447" i="13"/>
  <c r="I447" i="13" a="1"/>
  <c r="I447" i="13"/>
  <c r="J447" i="13" a="1"/>
  <c r="J447" i="13"/>
  <c r="B448" i="13" a="1"/>
  <c r="B448" i="13"/>
  <c r="C448" i="13" a="1"/>
  <c r="C448" i="13"/>
  <c r="D448" i="13" a="1"/>
  <c r="D448" i="13"/>
  <c r="E448" i="13" a="1"/>
  <c r="E448" i="13"/>
  <c r="F448" i="13" a="1"/>
  <c r="F448" i="13"/>
  <c r="G448" i="13" a="1"/>
  <c r="G448" i="13"/>
  <c r="H448" i="13" a="1"/>
  <c r="H448" i="13"/>
  <c r="I448" i="13" a="1"/>
  <c r="I448" i="13"/>
  <c r="J448" i="13" a="1"/>
  <c r="J448" i="13"/>
  <c r="B449" i="13" a="1"/>
  <c r="B449" i="13"/>
  <c r="C449" i="13" a="1"/>
  <c r="C449" i="13"/>
  <c r="D449" i="13" a="1"/>
  <c r="D449" i="13"/>
  <c r="E449" i="13" a="1"/>
  <c r="E449" i="13"/>
  <c r="F449" i="13" a="1"/>
  <c r="F449" i="13"/>
  <c r="G449" i="13" a="1"/>
  <c r="G449" i="13"/>
  <c r="H449" i="13" a="1"/>
  <c r="H449" i="13"/>
  <c r="I449" i="13" a="1"/>
  <c r="I449" i="13"/>
  <c r="J449" i="13" a="1"/>
  <c r="J449" i="13"/>
  <c r="B450" i="13" a="1"/>
  <c r="B450" i="13"/>
  <c r="C450" i="13" a="1"/>
  <c r="C450" i="13"/>
  <c r="D450" i="13" a="1"/>
  <c r="D450" i="13"/>
  <c r="E450" i="13" a="1"/>
  <c r="E450" i="13"/>
  <c r="F450" i="13" a="1"/>
  <c r="F450" i="13"/>
  <c r="G450" i="13" a="1"/>
  <c r="G450" i="13"/>
  <c r="H450" i="13" a="1"/>
  <c r="H450" i="13"/>
  <c r="I450" i="13" a="1"/>
  <c r="I450" i="13"/>
  <c r="J450" i="13" a="1"/>
  <c r="J450" i="13"/>
  <c r="B451" i="13" a="1"/>
  <c r="B451" i="13"/>
  <c r="C451" i="13" a="1"/>
  <c r="C451" i="13"/>
  <c r="D451" i="13" a="1"/>
  <c r="D451" i="13"/>
  <c r="E451" i="13" a="1"/>
  <c r="E451" i="13"/>
  <c r="F451" i="13" a="1"/>
  <c r="F451" i="13"/>
  <c r="G451" i="13" a="1"/>
  <c r="G451" i="13"/>
  <c r="H451" i="13" a="1"/>
  <c r="H451" i="13"/>
  <c r="I451" i="13" a="1"/>
  <c r="I451" i="13"/>
  <c r="J451" i="13" a="1"/>
  <c r="J451" i="13"/>
  <c r="B452" i="13" a="1"/>
  <c r="B452" i="13"/>
  <c r="C452" i="13" a="1"/>
  <c r="C452" i="13"/>
  <c r="D452" i="13" a="1"/>
  <c r="D452" i="13"/>
  <c r="E452" i="13" a="1"/>
  <c r="E452" i="13"/>
  <c r="F452" i="13" a="1"/>
  <c r="F452" i="13"/>
  <c r="G452" i="13" a="1"/>
  <c r="G452" i="13"/>
  <c r="H452" i="13" a="1"/>
  <c r="H452" i="13"/>
  <c r="I452" i="13" a="1"/>
  <c r="I452" i="13"/>
  <c r="J452" i="13" a="1"/>
  <c r="J452" i="13"/>
  <c r="B453" i="13" a="1"/>
  <c r="B453" i="13"/>
  <c r="C453" i="13" a="1"/>
  <c r="C453" i="13"/>
  <c r="D453" i="13" a="1"/>
  <c r="D453" i="13"/>
  <c r="E453" i="13" a="1"/>
  <c r="E453" i="13"/>
  <c r="F453" i="13" a="1"/>
  <c r="F453" i="13"/>
  <c r="G453" i="13" a="1"/>
  <c r="G453" i="13"/>
  <c r="H453" i="13" a="1"/>
  <c r="H453" i="13"/>
  <c r="I453" i="13" a="1"/>
  <c r="I453" i="13"/>
  <c r="J453" i="13" a="1"/>
  <c r="J453" i="13"/>
  <c r="B454" i="13" a="1"/>
  <c r="B454" i="13"/>
  <c r="C454" i="13" a="1"/>
  <c r="C454" i="13"/>
  <c r="D454" i="13" a="1"/>
  <c r="D454" i="13"/>
  <c r="E454" i="13" a="1"/>
  <c r="E454" i="13"/>
  <c r="F454" i="13" a="1"/>
  <c r="F454" i="13"/>
  <c r="G454" i="13" a="1"/>
  <c r="G454" i="13"/>
  <c r="H454" i="13" a="1"/>
  <c r="H454" i="13"/>
  <c r="I454" i="13" a="1"/>
  <c r="I454" i="13"/>
  <c r="J454" i="13" a="1"/>
  <c r="J454" i="13"/>
  <c r="B455" i="13" a="1"/>
  <c r="B455" i="13"/>
  <c r="C455" i="13" a="1"/>
  <c r="C455" i="13"/>
  <c r="D455" i="13" a="1"/>
  <c r="D455" i="13"/>
  <c r="E455" i="13" a="1"/>
  <c r="E455" i="13"/>
  <c r="F455" i="13" a="1"/>
  <c r="F455" i="13"/>
  <c r="G455" i="13" a="1"/>
  <c r="G455" i="13"/>
  <c r="H455" i="13" a="1"/>
  <c r="H455" i="13"/>
  <c r="I455" i="13" a="1"/>
  <c r="I455" i="13"/>
  <c r="J455" i="13" a="1"/>
  <c r="J455" i="13"/>
  <c r="B456" i="13" a="1"/>
  <c r="B456" i="13"/>
  <c r="C456" i="13" a="1"/>
  <c r="C456" i="13"/>
  <c r="D456" i="13" a="1"/>
  <c r="D456" i="13"/>
  <c r="E456" i="13" a="1"/>
  <c r="E456" i="13"/>
  <c r="F456" i="13" a="1"/>
  <c r="F456" i="13"/>
  <c r="G456" i="13" a="1"/>
  <c r="G456" i="13"/>
  <c r="H456" i="13" a="1"/>
  <c r="H456" i="13"/>
  <c r="I456" i="13" a="1"/>
  <c r="I456" i="13"/>
  <c r="J456" i="13" a="1"/>
  <c r="J456" i="13"/>
  <c r="B457" i="13" a="1"/>
  <c r="B457" i="13"/>
  <c r="C457" i="13" a="1"/>
  <c r="C457" i="13"/>
  <c r="D457" i="13" a="1"/>
  <c r="D457" i="13"/>
  <c r="E457" i="13" a="1"/>
  <c r="E457" i="13"/>
  <c r="F457" i="13" a="1"/>
  <c r="F457" i="13"/>
  <c r="G457" i="13" a="1"/>
  <c r="G457" i="13"/>
  <c r="H457" i="13" a="1"/>
  <c r="H457" i="13"/>
  <c r="I457" i="13" a="1"/>
  <c r="I457" i="13"/>
  <c r="J457" i="13" a="1"/>
  <c r="J457" i="13"/>
  <c r="B458" i="13" a="1"/>
  <c r="B458" i="13"/>
  <c r="C458" i="13" a="1"/>
  <c r="C458" i="13"/>
  <c r="D458" i="13" a="1"/>
  <c r="D458" i="13"/>
  <c r="E458" i="13" a="1"/>
  <c r="E458" i="13"/>
  <c r="F458" i="13" a="1"/>
  <c r="F458" i="13"/>
  <c r="G458" i="13" a="1"/>
  <c r="G458" i="13"/>
  <c r="H458" i="13" a="1"/>
  <c r="H458" i="13"/>
  <c r="I458" i="13" a="1"/>
  <c r="I458" i="13"/>
  <c r="J458" i="13" a="1"/>
  <c r="J458" i="13"/>
  <c r="B459" i="13" a="1"/>
  <c r="B459" i="13"/>
  <c r="C459" i="13" a="1"/>
  <c r="C459" i="13"/>
  <c r="D459" i="13" a="1"/>
  <c r="D459" i="13"/>
  <c r="E459" i="13" a="1"/>
  <c r="E459" i="13"/>
  <c r="F459" i="13" a="1"/>
  <c r="F459" i="13"/>
  <c r="G459" i="13" a="1"/>
  <c r="G459" i="13"/>
  <c r="H459" i="13" a="1"/>
  <c r="H459" i="13"/>
  <c r="I459" i="13" a="1"/>
  <c r="I459" i="13"/>
  <c r="J459" i="13" a="1"/>
  <c r="J459" i="13"/>
  <c r="B460" i="13" a="1"/>
  <c r="B460" i="13"/>
  <c r="C460" i="13" a="1"/>
  <c r="C460" i="13"/>
  <c r="D460" i="13" a="1"/>
  <c r="D460" i="13"/>
  <c r="E460" i="13" a="1"/>
  <c r="E460" i="13"/>
  <c r="F460" i="13" a="1"/>
  <c r="F460" i="13"/>
  <c r="G460" i="13" a="1"/>
  <c r="G460" i="13"/>
  <c r="H460" i="13" a="1"/>
  <c r="H460" i="13"/>
  <c r="I460" i="13" a="1"/>
  <c r="I460" i="13"/>
  <c r="J460" i="13" a="1"/>
  <c r="J460" i="13"/>
  <c r="B461" i="13" a="1"/>
  <c r="B461" i="13"/>
  <c r="C461" i="13" a="1"/>
  <c r="C461" i="13"/>
  <c r="D461" i="13" a="1"/>
  <c r="D461" i="13"/>
  <c r="E461" i="13" a="1"/>
  <c r="E461" i="13"/>
  <c r="F461" i="13" a="1"/>
  <c r="F461" i="13"/>
  <c r="G461" i="13" a="1"/>
  <c r="G461" i="13"/>
  <c r="H461" i="13" a="1"/>
  <c r="H461" i="13"/>
  <c r="I461" i="13" a="1"/>
  <c r="I461" i="13"/>
  <c r="J461" i="13" a="1"/>
  <c r="J461" i="13"/>
  <c r="B462" i="13" a="1"/>
  <c r="B462" i="13"/>
  <c r="C462" i="13" a="1"/>
  <c r="C462" i="13"/>
  <c r="D462" i="13" a="1"/>
  <c r="D462" i="13"/>
  <c r="E462" i="13" a="1"/>
  <c r="E462" i="13"/>
  <c r="F462" i="13" a="1"/>
  <c r="F462" i="13"/>
  <c r="G462" i="13" a="1"/>
  <c r="G462" i="13"/>
  <c r="H462" i="13" a="1"/>
  <c r="H462" i="13"/>
  <c r="I462" i="13" a="1"/>
  <c r="I462" i="13"/>
  <c r="J462" i="13" a="1"/>
  <c r="J462" i="13"/>
  <c r="B463" i="13" a="1"/>
  <c r="B463" i="13"/>
  <c r="C463" i="13" a="1"/>
  <c r="C463" i="13"/>
  <c r="D463" i="13" a="1"/>
  <c r="D463" i="13"/>
  <c r="E463" i="13" a="1"/>
  <c r="E463" i="13"/>
  <c r="F463" i="13" a="1"/>
  <c r="F463" i="13"/>
  <c r="G463" i="13" a="1"/>
  <c r="G463" i="13"/>
  <c r="H463" i="13" a="1"/>
  <c r="H463" i="13"/>
  <c r="I463" i="13" a="1"/>
  <c r="I463" i="13"/>
  <c r="J463" i="13" a="1"/>
  <c r="J463" i="13"/>
  <c r="B464" i="13" a="1"/>
  <c r="B464" i="13"/>
  <c r="C464" i="13" a="1"/>
  <c r="C464" i="13"/>
  <c r="D464" i="13" a="1"/>
  <c r="D464" i="13"/>
  <c r="E464" i="13" a="1"/>
  <c r="E464" i="13"/>
  <c r="F464" i="13" a="1"/>
  <c r="F464" i="13"/>
  <c r="G464" i="13" a="1"/>
  <c r="G464" i="13"/>
  <c r="H464" i="13" a="1"/>
  <c r="H464" i="13"/>
  <c r="I464" i="13" a="1"/>
  <c r="I464" i="13"/>
  <c r="J464" i="13" a="1"/>
  <c r="J464" i="13"/>
  <c r="B465" i="13" a="1"/>
  <c r="B465" i="13"/>
  <c r="C465" i="13" a="1"/>
  <c r="C465" i="13"/>
  <c r="D465" i="13" a="1"/>
  <c r="D465" i="13"/>
  <c r="E465" i="13" a="1"/>
  <c r="E465" i="13"/>
  <c r="F465" i="13" a="1"/>
  <c r="F465" i="13"/>
  <c r="G465" i="13" a="1"/>
  <c r="G465" i="13"/>
  <c r="H465" i="13" a="1"/>
  <c r="H465" i="13"/>
  <c r="I465" i="13" a="1"/>
  <c r="I465" i="13"/>
  <c r="J465" i="13" a="1"/>
  <c r="J465" i="13"/>
  <c r="B466" i="13" a="1"/>
  <c r="B466" i="13"/>
  <c r="C466" i="13" a="1"/>
  <c r="C466" i="13"/>
  <c r="D466" i="13" a="1"/>
  <c r="D466" i="13"/>
  <c r="E466" i="13" a="1"/>
  <c r="E466" i="13"/>
  <c r="F466" i="13" a="1"/>
  <c r="F466" i="13"/>
  <c r="G466" i="13" a="1"/>
  <c r="G466" i="13"/>
  <c r="H466" i="13" a="1"/>
  <c r="H466" i="13"/>
  <c r="I466" i="13" a="1"/>
  <c r="I466" i="13"/>
  <c r="J466" i="13" a="1"/>
  <c r="J466" i="13"/>
  <c r="B467" i="13" a="1"/>
  <c r="B467" i="13"/>
  <c r="C467" i="13" a="1"/>
  <c r="C467" i="13"/>
  <c r="D467" i="13" a="1"/>
  <c r="D467" i="13"/>
  <c r="E467" i="13" a="1"/>
  <c r="E467" i="13"/>
  <c r="F467" i="13" a="1"/>
  <c r="F467" i="13"/>
  <c r="G467" i="13" a="1"/>
  <c r="G467" i="13"/>
  <c r="H467" i="13" a="1"/>
  <c r="H467" i="13"/>
  <c r="I467" i="13" a="1"/>
  <c r="I467" i="13"/>
  <c r="J467" i="13" a="1"/>
  <c r="J467" i="13"/>
  <c r="B468" i="13" a="1"/>
  <c r="B468" i="13"/>
  <c r="C468" i="13" a="1"/>
  <c r="C468" i="13"/>
  <c r="D468" i="13" a="1"/>
  <c r="D468" i="13"/>
  <c r="E468" i="13" a="1"/>
  <c r="E468" i="13"/>
  <c r="F468" i="13" a="1"/>
  <c r="F468" i="13"/>
  <c r="G468" i="13" a="1"/>
  <c r="G468" i="13"/>
  <c r="H468" i="13" a="1"/>
  <c r="H468" i="13"/>
  <c r="I468" i="13" a="1"/>
  <c r="I468" i="13"/>
  <c r="J468" i="13" a="1"/>
  <c r="J468" i="13"/>
  <c r="B469" i="13" a="1"/>
  <c r="B469" i="13"/>
  <c r="C469" i="13" a="1"/>
  <c r="C469" i="13"/>
  <c r="D469" i="13" a="1"/>
  <c r="D469" i="13"/>
  <c r="E469" i="13" a="1"/>
  <c r="E469" i="13"/>
  <c r="F469" i="13" a="1"/>
  <c r="F469" i="13"/>
  <c r="G469" i="13" a="1"/>
  <c r="G469" i="13"/>
  <c r="H469" i="13" a="1"/>
  <c r="H469" i="13"/>
  <c r="I469" i="13" a="1"/>
  <c r="I469" i="13"/>
  <c r="J469" i="13" a="1"/>
  <c r="J469" i="13"/>
  <c r="B470" i="13" a="1"/>
  <c r="B470" i="13"/>
  <c r="C470" i="13" a="1"/>
  <c r="C470" i="13"/>
  <c r="D470" i="13" a="1"/>
  <c r="D470" i="13"/>
  <c r="E470" i="13" a="1"/>
  <c r="E470" i="13"/>
  <c r="F470" i="13" a="1"/>
  <c r="F470" i="13"/>
  <c r="G470" i="13" a="1"/>
  <c r="G470" i="13"/>
  <c r="H470" i="13" a="1"/>
  <c r="H470" i="13"/>
  <c r="I470" i="13" a="1"/>
  <c r="I470" i="13"/>
  <c r="J470" i="13" a="1"/>
  <c r="J470" i="13"/>
  <c r="B471" i="13" a="1"/>
  <c r="B471" i="13"/>
  <c r="C471" i="13" a="1"/>
  <c r="C471" i="13"/>
  <c r="D471" i="13" a="1"/>
  <c r="D471" i="13"/>
  <c r="E471" i="13" a="1"/>
  <c r="E471" i="13"/>
  <c r="F471" i="13" a="1"/>
  <c r="F471" i="13"/>
  <c r="G471" i="13" a="1"/>
  <c r="G471" i="13"/>
  <c r="H471" i="13" a="1"/>
  <c r="H471" i="13"/>
  <c r="I471" i="13" a="1"/>
  <c r="I471" i="13"/>
  <c r="J471" i="13" a="1"/>
  <c r="J471" i="13"/>
  <c r="B472" i="13" a="1"/>
  <c r="B472" i="13"/>
  <c r="C472" i="13" a="1"/>
  <c r="C472" i="13"/>
  <c r="D472" i="13" a="1"/>
  <c r="D472" i="13"/>
  <c r="E472" i="13" a="1"/>
  <c r="E472" i="13"/>
  <c r="F472" i="13" a="1"/>
  <c r="F472" i="13"/>
  <c r="G472" i="13" a="1"/>
  <c r="G472" i="13"/>
  <c r="H472" i="13" a="1"/>
  <c r="H472" i="13"/>
  <c r="I472" i="13" a="1"/>
  <c r="I472" i="13"/>
  <c r="J472" i="13" a="1"/>
  <c r="J472" i="13"/>
  <c r="B473" i="13" a="1"/>
  <c r="B473" i="13"/>
  <c r="C473" i="13" a="1"/>
  <c r="C473" i="13"/>
  <c r="D473" i="13" a="1"/>
  <c r="D473" i="13"/>
  <c r="E473" i="13" a="1"/>
  <c r="E473" i="13"/>
  <c r="F473" i="13" a="1"/>
  <c r="F473" i="13"/>
  <c r="G473" i="13" a="1"/>
  <c r="G473" i="13"/>
  <c r="H473" i="13" a="1"/>
  <c r="H473" i="13"/>
  <c r="I473" i="13" a="1"/>
  <c r="I473" i="13"/>
  <c r="J473" i="13" a="1"/>
  <c r="J473" i="13"/>
  <c r="B474" i="13" a="1"/>
  <c r="B474" i="13"/>
  <c r="C474" i="13" a="1"/>
  <c r="C474" i="13"/>
  <c r="D474" i="13" a="1"/>
  <c r="D474" i="13"/>
  <c r="E474" i="13" a="1"/>
  <c r="E474" i="13"/>
  <c r="F474" i="13" a="1"/>
  <c r="F474" i="13"/>
  <c r="G474" i="13" a="1"/>
  <c r="G474" i="13"/>
  <c r="H474" i="13" a="1"/>
  <c r="H474" i="13"/>
  <c r="I474" i="13" a="1"/>
  <c r="I474" i="13"/>
  <c r="J474" i="13" a="1"/>
  <c r="J474" i="13"/>
  <c r="B475" i="13" a="1"/>
  <c r="B475" i="13"/>
  <c r="C475" i="13" a="1"/>
  <c r="C475" i="13"/>
  <c r="D475" i="13" a="1"/>
  <c r="D475" i="13"/>
  <c r="E475" i="13" a="1"/>
  <c r="E475" i="13"/>
  <c r="F475" i="13" a="1"/>
  <c r="F475" i="13"/>
  <c r="G475" i="13" a="1"/>
  <c r="G475" i="13"/>
  <c r="H475" i="13" a="1"/>
  <c r="H475" i="13"/>
  <c r="I475" i="13" a="1"/>
  <c r="I475" i="13"/>
  <c r="J475" i="13" a="1"/>
  <c r="J475" i="13"/>
  <c r="B476" i="13" a="1"/>
  <c r="B476" i="13"/>
  <c r="C476" i="13" a="1"/>
  <c r="C476" i="13"/>
  <c r="D476" i="13" a="1"/>
  <c r="D476" i="13"/>
  <c r="E476" i="13" a="1"/>
  <c r="E476" i="13"/>
  <c r="F476" i="13" a="1"/>
  <c r="F476" i="13"/>
  <c r="G476" i="13" a="1"/>
  <c r="G476" i="13"/>
  <c r="H476" i="13" a="1"/>
  <c r="H476" i="13"/>
  <c r="I476" i="13" a="1"/>
  <c r="I476" i="13"/>
  <c r="J476" i="13" a="1"/>
  <c r="J476" i="13"/>
  <c r="B477" i="13" a="1"/>
  <c r="B477" i="13"/>
  <c r="C477" i="13" a="1"/>
  <c r="C477" i="13"/>
  <c r="D477" i="13" a="1"/>
  <c r="D477" i="13"/>
  <c r="E477" i="13" a="1"/>
  <c r="E477" i="13"/>
  <c r="F477" i="13" a="1"/>
  <c r="F477" i="13"/>
  <c r="G477" i="13" a="1"/>
  <c r="G477" i="13"/>
  <c r="H477" i="13" a="1"/>
  <c r="H477" i="13"/>
  <c r="I477" i="13" a="1"/>
  <c r="I477" i="13"/>
  <c r="J477" i="13" a="1"/>
  <c r="J477" i="13"/>
  <c r="B478" i="13" a="1"/>
  <c r="B478" i="13"/>
  <c r="C478" i="13" a="1"/>
  <c r="C478" i="13"/>
  <c r="D478" i="13" a="1"/>
  <c r="D478" i="13"/>
  <c r="E478" i="13" a="1"/>
  <c r="E478" i="13"/>
  <c r="F478" i="13" a="1"/>
  <c r="F478" i="13"/>
  <c r="G478" i="13" a="1"/>
  <c r="G478" i="13"/>
  <c r="H478" i="13" a="1"/>
  <c r="H478" i="13"/>
  <c r="I478" i="13" a="1"/>
  <c r="I478" i="13"/>
  <c r="J478" i="13" a="1"/>
  <c r="J478" i="13"/>
  <c r="B479" i="13" a="1"/>
  <c r="B479" i="13"/>
  <c r="C479" i="13" a="1"/>
  <c r="C479" i="13"/>
  <c r="D479" i="13" a="1"/>
  <c r="D479" i="13"/>
  <c r="E479" i="13" a="1"/>
  <c r="E479" i="13"/>
  <c r="F479" i="13" a="1"/>
  <c r="F479" i="13"/>
  <c r="G479" i="13" a="1"/>
  <c r="G479" i="13"/>
  <c r="H479" i="13" a="1"/>
  <c r="H479" i="13"/>
  <c r="I479" i="13" a="1"/>
  <c r="I479" i="13"/>
  <c r="J479" i="13" a="1"/>
  <c r="J479" i="13"/>
  <c r="B480" i="13" a="1"/>
  <c r="B480" i="13"/>
  <c r="C480" i="13" a="1"/>
  <c r="C480" i="13"/>
  <c r="D480" i="13" a="1"/>
  <c r="D480" i="13"/>
  <c r="E480" i="13" a="1"/>
  <c r="E480" i="13"/>
  <c r="F480" i="13" a="1"/>
  <c r="F480" i="13"/>
  <c r="G480" i="13" a="1"/>
  <c r="G480" i="13"/>
  <c r="H480" i="13" a="1"/>
  <c r="H480" i="13"/>
  <c r="I480" i="13" a="1"/>
  <c r="I480" i="13"/>
  <c r="J480" i="13" a="1"/>
  <c r="J480" i="13"/>
  <c r="B481" i="13" a="1"/>
  <c r="B481" i="13"/>
  <c r="C481" i="13" a="1"/>
  <c r="C481" i="13"/>
  <c r="D481" i="13" a="1"/>
  <c r="D481" i="13"/>
  <c r="E481" i="13" a="1"/>
  <c r="E481" i="13"/>
  <c r="F481" i="13" a="1"/>
  <c r="F481" i="13"/>
  <c r="G481" i="13" a="1"/>
  <c r="G481" i="13"/>
  <c r="H481" i="13" a="1"/>
  <c r="H481" i="13"/>
  <c r="I481" i="13" a="1"/>
  <c r="I481" i="13"/>
  <c r="J481" i="13" a="1"/>
  <c r="J481" i="13"/>
  <c r="B482" i="13" a="1"/>
  <c r="B482" i="13"/>
  <c r="C482" i="13" a="1"/>
  <c r="C482" i="13"/>
  <c r="D482" i="13" a="1"/>
  <c r="D482" i="13"/>
  <c r="E482" i="13" a="1"/>
  <c r="E482" i="13"/>
  <c r="F482" i="13" a="1"/>
  <c r="F482" i="13"/>
  <c r="G482" i="13" a="1"/>
  <c r="G482" i="13"/>
  <c r="H482" i="13" a="1"/>
  <c r="H482" i="13"/>
  <c r="I482" i="13" a="1"/>
  <c r="I482" i="13"/>
  <c r="J482" i="13" a="1"/>
  <c r="J482" i="13"/>
  <c r="B483" i="13" a="1"/>
  <c r="B483" i="13"/>
  <c r="C483" i="13" a="1"/>
  <c r="C483" i="13"/>
  <c r="D483" i="13" a="1"/>
  <c r="D483" i="13"/>
  <c r="E483" i="13" a="1"/>
  <c r="E483" i="13"/>
  <c r="F483" i="13" a="1"/>
  <c r="F483" i="13"/>
  <c r="G483" i="13" a="1"/>
  <c r="G483" i="13"/>
  <c r="H483" i="13" a="1"/>
  <c r="H483" i="13"/>
  <c r="I483" i="13" a="1"/>
  <c r="I483" i="13"/>
  <c r="J483" i="13" a="1"/>
  <c r="J483" i="13"/>
  <c r="B484" i="13" a="1"/>
  <c r="B484" i="13"/>
  <c r="C484" i="13" a="1"/>
  <c r="C484" i="13"/>
  <c r="D484" i="13" a="1"/>
  <c r="D484" i="13"/>
  <c r="E484" i="13" a="1"/>
  <c r="E484" i="13"/>
  <c r="F484" i="13" a="1"/>
  <c r="F484" i="13"/>
  <c r="G484" i="13" a="1"/>
  <c r="G484" i="13"/>
  <c r="H484" i="13" a="1"/>
  <c r="H484" i="13"/>
  <c r="I484" i="13" a="1"/>
  <c r="I484" i="13"/>
  <c r="J484" i="13" a="1"/>
  <c r="J484" i="13"/>
  <c r="B485" i="13" a="1"/>
  <c r="B485" i="13"/>
  <c r="C485" i="13" a="1"/>
  <c r="C485" i="13"/>
  <c r="D485" i="13" a="1"/>
  <c r="D485" i="13"/>
  <c r="E485" i="13" a="1"/>
  <c r="E485" i="13"/>
  <c r="F485" i="13" a="1"/>
  <c r="F485" i="13"/>
  <c r="G485" i="13" a="1"/>
  <c r="G485" i="13"/>
  <c r="H485" i="13" a="1"/>
  <c r="H485" i="13"/>
  <c r="I485" i="13" a="1"/>
  <c r="I485" i="13"/>
  <c r="J485" i="13" a="1"/>
  <c r="J485" i="13"/>
  <c r="B486" i="13" a="1"/>
  <c r="B486" i="13"/>
  <c r="C486" i="13" a="1"/>
  <c r="C486" i="13"/>
  <c r="D486" i="13" a="1"/>
  <c r="D486" i="13"/>
  <c r="E486" i="13" a="1"/>
  <c r="E486" i="13"/>
  <c r="F486" i="13" a="1"/>
  <c r="F486" i="13"/>
  <c r="G486" i="13" a="1"/>
  <c r="G486" i="13"/>
  <c r="H486" i="13" a="1"/>
  <c r="H486" i="13"/>
  <c r="I486" i="13" a="1"/>
  <c r="I486" i="13"/>
  <c r="J486" i="13" a="1"/>
  <c r="J486" i="13"/>
  <c r="B487" i="13" a="1"/>
  <c r="B487" i="13"/>
  <c r="C487" i="13" a="1"/>
  <c r="C487" i="13"/>
  <c r="D487" i="13" a="1"/>
  <c r="D487" i="13"/>
  <c r="E487" i="13" a="1"/>
  <c r="E487" i="13"/>
  <c r="F487" i="13" a="1"/>
  <c r="F487" i="13"/>
  <c r="G487" i="13" a="1"/>
  <c r="G487" i="13"/>
  <c r="H487" i="13" a="1"/>
  <c r="H487" i="13"/>
  <c r="I487" i="13" a="1"/>
  <c r="I487" i="13"/>
  <c r="J487" i="13" a="1"/>
  <c r="J487" i="13"/>
  <c r="B488" i="13" a="1"/>
  <c r="B488" i="13"/>
  <c r="C488" i="13" a="1"/>
  <c r="C488" i="13"/>
  <c r="D488" i="13" a="1"/>
  <c r="D488" i="13"/>
  <c r="E488" i="13" a="1"/>
  <c r="E488" i="13"/>
  <c r="F488" i="13" a="1"/>
  <c r="F488" i="13"/>
  <c r="G488" i="13" a="1"/>
  <c r="G488" i="13"/>
  <c r="H488" i="13" a="1"/>
  <c r="H488" i="13"/>
  <c r="I488" i="13" a="1"/>
  <c r="I488" i="13"/>
  <c r="J488" i="13" a="1"/>
  <c r="J488" i="13"/>
  <c r="B489" i="13" a="1"/>
  <c r="B489" i="13"/>
  <c r="C489" i="13" a="1"/>
  <c r="C489" i="13"/>
  <c r="D489" i="13" a="1"/>
  <c r="D489" i="13"/>
  <c r="E489" i="13" a="1"/>
  <c r="E489" i="13"/>
  <c r="F489" i="13" a="1"/>
  <c r="F489" i="13"/>
  <c r="G489" i="13" a="1"/>
  <c r="G489" i="13"/>
  <c r="H489" i="13" a="1"/>
  <c r="H489" i="13"/>
  <c r="I489" i="13" a="1"/>
  <c r="I489" i="13"/>
  <c r="J489" i="13" a="1"/>
  <c r="J489" i="13"/>
  <c r="B490" i="13" a="1"/>
  <c r="B490" i="13"/>
  <c r="C490" i="13" a="1"/>
  <c r="C490" i="13"/>
  <c r="D490" i="13" a="1"/>
  <c r="D490" i="13"/>
  <c r="E490" i="13" a="1"/>
  <c r="E490" i="13"/>
  <c r="F490" i="13" a="1"/>
  <c r="F490" i="13"/>
  <c r="G490" i="13" a="1"/>
  <c r="G490" i="13"/>
  <c r="H490" i="13" a="1"/>
  <c r="H490" i="13"/>
  <c r="I490" i="13" a="1"/>
  <c r="I490" i="13"/>
  <c r="J490" i="13" a="1"/>
  <c r="J490" i="13"/>
  <c r="B491" i="13" a="1"/>
  <c r="B491" i="13"/>
  <c r="C491" i="13" a="1"/>
  <c r="C491" i="13"/>
  <c r="D491" i="13" a="1"/>
  <c r="D491" i="13"/>
  <c r="E491" i="13" a="1"/>
  <c r="E491" i="13"/>
  <c r="F491" i="13" a="1"/>
  <c r="F491" i="13"/>
  <c r="G491" i="13" a="1"/>
  <c r="G491" i="13"/>
  <c r="H491" i="13" a="1"/>
  <c r="H491" i="13"/>
  <c r="I491" i="13" a="1"/>
  <c r="I491" i="13"/>
  <c r="J491" i="13" a="1"/>
  <c r="J491" i="13"/>
  <c r="B492" i="13" a="1"/>
  <c r="B492" i="13"/>
  <c r="C492" i="13" a="1"/>
  <c r="C492" i="13"/>
  <c r="D492" i="13" a="1"/>
  <c r="D492" i="13"/>
  <c r="E492" i="13" a="1"/>
  <c r="E492" i="13"/>
  <c r="F492" i="13" a="1"/>
  <c r="F492" i="13"/>
  <c r="G492" i="13" a="1"/>
  <c r="G492" i="13"/>
  <c r="H492" i="13" a="1"/>
  <c r="H492" i="13"/>
  <c r="I492" i="13" a="1"/>
  <c r="I492" i="13"/>
  <c r="J492" i="13" a="1"/>
  <c r="J492" i="13"/>
  <c r="B493" i="13" a="1"/>
  <c r="B493" i="13"/>
  <c r="C493" i="13" a="1"/>
  <c r="C493" i="13"/>
  <c r="D493" i="13" a="1"/>
  <c r="D493" i="13"/>
  <c r="E493" i="13" a="1"/>
  <c r="E493" i="13"/>
  <c r="F493" i="13" a="1"/>
  <c r="F493" i="13"/>
  <c r="G493" i="13" a="1"/>
  <c r="G493" i="13"/>
  <c r="H493" i="13" a="1"/>
  <c r="H493" i="13"/>
  <c r="I493" i="13" a="1"/>
  <c r="I493" i="13"/>
  <c r="J493" i="13" a="1"/>
  <c r="J493" i="13"/>
  <c r="B494" i="13" a="1"/>
  <c r="B494" i="13"/>
  <c r="C494" i="13" a="1"/>
  <c r="C494" i="13"/>
  <c r="D494" i="13" a="1"/>
  <c r="D494" i="13"/>
  <c r="E494" i="13" a="1"/>
  <c r="E494" i="13"/>
  <c r="F494" i="13" a="1"/>
  <c r="F494" i="13"/>
  <c r="G494" i="13" a="1"/>
  <c r="G494" i="13"/>
  <c r="H494" i="13" a="1"/>
  <c r="H494" i="13"/>
  <c r="I494" i="13" a="1"/>
  <c r="I494" i="13"/>
  <c r="J494" i="13" a="1"/>
  <c r="J494" i="13"/>
  <c r="B495" i="13" a="1"/>
  <c r="B495" i="13"/>
  <c r="C495" i="13" a="1"/>
  <c r="C495" i="13"/>
  <c r="D495" i="13" a="1"/>
  <c r="D495" i="13"/>
  <c r="E495" i="13" a="1"/>
  <c r="E495" i="13"/>
  <c r="F495" i="13" a="1"/>
  <c r="F495" i="13"/>
  <c r="G495" i="13" a="1"/>
  <c r="G495" i="13"/>
  <c r="H495" i="13" a="1"/>
  <c r="H495" i="13"/>
  <c r="I495" i="13" a="1"/>
  <c r="I495" i="13"/>
  <c r="J495" i="13" a="1"/>
  <c r="J495" i="13"/>
  <c r="B496" i="13" a="1"/>
  <c r="B496" i="13"/>
  <c r="C496" i="13" a="1"/>
  <c r="C496" i="13"/>
  <c r="D496" i="13" a="1"/>
  <c r="D496" i="13"/>
  <c r="E496" i="13" a="1"/>
  <c r="E496" i="13"/>
  <c r="F496" i="13" a="1"/>
  <c r="F496" i="13"/>
  <c r="G496" i="13" a="1"/>
  <c r="G496" i="13"/>
  <c r="H496" i="13" a="1"/>
  <c r="H496" i="13"/>
  <c r="I496" i="13" a="1"/>
  <c r="I496" i="13"/>
  <c r="J496" i="13" a="1"/>
  <c r="J496" i="13"/>
  <c r="B497" i="13" a="1"/>
  <c r="B497" i="13"/>
  <c r="C497" i="13" a="1"/>
  <c r="C497" i="13"/>
  <c r="D497" i="13" a="1"/>
  <c r="D497" i="13"/>
  <c r="E497" i="13" a="1"/>
  <c r="E497" i="13"/>
  <c r="F497" i="13" a="1"/>
  <c r="F497" i="13"/>
  <c r="G497" i="13" a="1"/>
  <c r="G497" i="13"/>
  <c r="H497" i="13" a="1"/>
  <c r="H497" i="13"/>
  <c r="I497" i="13" a="1"/>
  <c r="I497" i="13"/>
  <c r="J497" i="13" a="1"/>
  <c r="J497" i="13"/>
  <c r="B498" i="13" a="1"/>
  <c r="B498" i="13"/>
  <c r="C498" i="13" a="1"/>
  <c r="C498" i="13"/>
  <c r="D498" i="13" a="1"/>
  <c r="D498" i="13"/>
  <c r="E498" i="13" a="1"/>
  <c r="E498" i="13"/>
  <c r="F498" i="13" a="1"/>
  <c r="F498" i="13"/>
  <c r="G498" i="13" a="1"/>
  <c r="G498" i="13"/>
  <c r="H498" i="13" a="1"/>
  <c r="H498" i="13"/>
  <c r="I498" i="13" a="1"/>
  <c r="I498" i="13"/>
  <c r="J498" i="13" a="1"/>
  <c r="J498" i="13"/>
  <c r="B499" i="13" a="1"/>
  <c r="B499" i="13"/>
  <c r="C499" i="13" a="1"/>
  <c r="C499" i="13"/>
  <c r="D499" i="13" a="1"/>
  <c r="D499" i="13"/>
  <c r="E499" i="13" a="1"/>
  <c r="E499" i="13"/>
  <c r="F499" i="13" a="1"/>
  <c r="F499" i="13"/>
  <c r="G499" i="13" a="1"/>
  <c r="G499" i="13"/>
  <c r="H499" i="13" a="1"/>
  <c r="H499" i="13"/>
  <c r="I499" i="13" a="1"/>
  <c r="I499" i="13"/>
  <c r="J499" i="13" a="1"/>
  <c r="J499" i="13"/>
  <c r="B500" i="13" a="1"/>
  <c r="B500" i="13"/>
  <c r="C500" i="13" a="1"/>
  <c r="C500" i="13"/>
  <c r="D500" i="13" a="1"/>
  <c r="D500" i="13"/>
  <c r="E500" i="13" a="1"/>
  <c r="E500" i="13"/>
  <c r="F500" i="13" a="1"/>
  <c r="F500" i="13"/>
  <c r="G500" i="13" a="1"/>
  <c r="G500" i="13"/>
  <c r="H500" i="13" a="1"/>
  <c r="H500" i="13"/>
  <c r="I500" i="13" a="1"/>
  <c r="I500" i="13"/>
  <c r="J500" i="13" a="1"/>
  <c r="J500" i="13"/>
  <c r="B501" i="13" a="1"/>
  <c r="B501" i="13"/>
  <c r="C501" i="13" a="1"/>
  <c r="C501" i="13"/>
  <c r="D501" i="13" a="1"/>
  <c r="D501" i="13"/>
  <c r="E501" i="13" a="1"/>
  <c r="E501" i="13"/>
  <c r="F501" i="13" a="1"/>
  <c r="F501" i="13"/>
  <c r="G501" i="13" a="1"/>
  <c r="G501" i="13"/>
  <c r="H501" i="13" a="1"/>
  <c r="H501" i="13"/>
  <c r="I501" i="13" a="1"/>
  <c r="I501" i="13"/>
  <c r="J501" i="13" a="1"/>
  <c r="J501" i="13"/>
  <c r="B502" i="13" a="1"/>
  <c r="B502" i="13"/>
  <c r="C502" i="13" a="1"/>
  <c r="C502" i="13"/>
  <c r="D502" i="13" a="1"/>
  <c r="D502" i="13"/>
  <c r="E502" i="13" a="1"/>
  <c r="E502" i="13"/>
  <c r="F502" i="13" a="1"/>
  <c r="F502" i="13"/>
  <c r="G502" i="13" a="1"/>
  <c r="G502" i="13"/>
  <c r="H502" i="13" a="1"/>
  <c r="H502" i="13"/>
  <c r="I502" i="13" a="1"/>
  <c r="I502" i="13"/>
  <c r="J502" i="13" a="1"/>
  <c r="J502" i="13"/>
  <c r="B503" i="13" a="1"/>
  <c r="B503" i="13"/>
  <c r="C503" i="13" a="1"/>
  <c r="C503" i="13"/>
  <c r="D503" i="13" a="1"/>
  <c r="D503" i="13"/>
  <c r="E503" i="13" a="1"/>
  <c r="E503" i="13"/>
  <c r="F503" i="13" a="1"/>
  <c r="F503" i="13"/>
  <c r="G503" i="13" a="1"/>
  <c r="G503" i="13"/>
  <c r="H503" i="13" a="1"/>
  <c r="H503" i="13"/>
  <c r="I503" i="13" a="1"/>
  <c r="I503" i="13"/>
  <c r="J503" i="13" a="1"/>
  <c r="J503" i="13"/>
  <c r="B504" i="13" a="1"/>
  <c r="B504" i="13"/>
  <c r="C504" i="13" a="1"/>
  <c r="C504" i="13"/>
  <c r="D504" i="13" a="1"/>
  <c r="D504" i="13"/>
  <c r="E504" i="13" a="1"/>
  <c r="E504" i="13"/>
  <c r="F504" i="13" a="1"/>
  <c r="F504" i="13"/>
  <c r="G504" i="13" a="1"/>
  <c r="G504" i="13"/>
  <c r="H504" i="13" a="1"/>
  <c r="H504" i="13"/>
  <c r="I504" i="13" a="1"/>
  <c r="I504" i="13"/>
  <c r="J504" i="13" a="1"/>
  <c r="J504" i="13"/>
  <c r="B505" i="13" a="1"/>
  <c r="B505" i="13"/>
  <c r="C505" i="13" a="1"/>
  <c r="C505" i="13"/>
  <c r="D505" i="13" a="1"/>
  <c r="D505" i="13"/>
  <c r="E505" i="13" a="1"/>
  <c r="E505" i="13"/>
  <c r="F505" i="13" a="1"/>
  <c r="F505" i="13"/>
  <c r="G505" i="13" a="1"/>
  <c r="G505" i="13"/>
  <c r="H505" i="13" a="1"/>
  <c r="H505" i="13"/>
  <c r="I505" i="13" a="1"/>
  <c r="I505" i="13"/>
  <c r="J505" i="13" a="1"/>
  <c r="J505" i="13"/>
  <c r="B506" i="13" a="1"/>
  <c r="B506" i="13"/>
  <c r="C506" i="13" a="1"/>
  <c r="C506" i="13"/>
  <c r="D506" i="13" a="1"/>
  <c r="D506" i="13"/>
  <c r="E506" i="13" a="1"/>
  <c r="E506" i="13"/>
  <c r="F506" i="13" a="1"/>
  <c r="F506" i="13"/>
  <c r="G506" i="13" a="1"/>
  <c r="G506" i="13"/>
  <c r="H506" i="13" a="1"/>
  <c r="H506" i="13"/>
  <c r="I506" i="13" a="1"/>
  <c r="I506" i="13"/>
  <c r="J506" i="13" a="1"/>
  <c r="J506" i="13"/>
  <c r="B507" i="13" a="1"/>
  <c r="B507" i="13"/>
  <c r="C507" i="13" a="1"/>
  <c r="C507" i="13"/>
  <c r="D507" i="13" a="1"/>
  <c r="D507" i="13"/>
  <c r="E507" i="13" a="1"/>
  <c r="E507" i="13"/>
  <c r="F507" i="13" a="1"/>
  <c r="F507" i="13"/>
  <c r="G507" i="13" a="1"/>
  <c r="G507" i="13"/>
  <c r="H507" i="13" a="1"/>
  <c r="H507" i="13"/>
  <c r="I507" i="13" a="1"/>
  <c r="I507" i="13"/>
  <c r="J507" i="13" a="1"/>
  <c r="J507" i="13"/>
  <c r="B508" i="13" a="1"/>
  <c r="B508" i="13"/>
  <c r="C508" i="13" a="1"/>
  <c r="C508" i="13"/>
  <c r="D508" i="13" a="1"/>
  <c r="D508" i="13"/>
  <c r="E508" i="13" a="1"/>
  <c r="E508" i="13"/>
  <c r="F508" i="13" a="1"/>
  <c r="F508" i="13"/>
  <c r="G508" i="13" a="1"/>
  <c r="G508" i="13"/>
  <c r="H508" i="13" a="1"/>
  <c r="H508" i="13"/>
  <c r="I508" i="13" a="1"/>
  <c r="I508" i="13"/>
  <c r="J508" i="13" a="1"/>
  <c r="J508" i="13"/>
  <c r="B509" i="13" a="1"/>
  <c r="B509" i="13"/>
  <c r="C509" i="13" a="1"/>
  <c r="C509" i="13"/>
  <c r="D509" i="13" a="1"/>
  <c r="D509" i="13"/>
  <c r="E509" i="13" a="1"/>
  <c r="E509" i="13"/>
  <c r="F509" i="13" a="1"/>
  <c r="F509" i="13"/>
  <c r="G509" i="13" a="1"/>
  <c r="G509" i="13"/>
  <c r="H509" i="13" a="1"/>
  <c r="H509" i="13"/>
  <c r="I509" i="13" a="1"/>
  <c r="I509" i="13"/>
  <c r="J509" i="13" a="1"/>
  <c r="J509" i="13"/>
  <c r="B510" i="13" a="1"/>
  <c r="B510" i="13"/>
  <c r="C510" i="13" a="1"/>
  <c r="C510" i="13"/>
  <c r="D510" i="13" a="1"/>
  <c r="D510" i="13"/>
  <c r="E510" i="13" a="1"/>
  <c r="E510" i="13"/>
  <c r="F510" i="13" a="1"/>
  <c r="F510" i="13"/>
  <c r="G510" i="13" a="1"/>
  <c r="G510" i="13"/>
  <c r="H510" i="13" a="1"/>
  <c r="H510" i="13"/>
  <c r="I510" i="13" a="1"/>
  <c r="I510" i="13"/>
  <c r="J510" i="13" a="1"/>
  <c r="J510" i="13"/>
  <c r="B511" i="13" a="1"/>
  <c r="B511" i="13"/>
  <c r="C511" i="13" a="1"/>
  <c r="C511" i="13"/>
  <c r="D511" i="13" a="1"/>
  <c r="D511" i="13"/>
  <c r="E511" i="13" a="1"/>
  <c r="E511" i="13"/>
  <c r="F511" i="13" a="1"/>
  <c r="F511" i="13"/>
  <c r="G511" i="13" a="1"/>
  <c r="G511" i="13"/>
  <c r="H511" i="13" a="1"/>
  <c r="H511" i="13"/>
  <c r="I511" i="13" a="1"/>
  <c r="I511" i="13"/>
  <c r="J511" i="13" a="1"/>
  <c r="J511" i="13"/>
  <c r="B512" i="13" a="1"/>
  <c r="B512" i="13"/>
  <c r="C512" i="13" a="1"/>
  <c r="C512" i="13"/>
  <c r="D512" i="13" a="1"/>
  <c r="D512" i="13"/>
  <c r="E512" i="13" a="1"/>
  <c r="E512" i="13"/>
  <c r="F512" i="13" a="1"/>
  <c r="F512" i="13"/>
  <c r="G512" i="13" a="1"/>
  <c r="G512" i="13"/>
  <c r="H512" i="13" a="1"/>
  <c r="H512" i="13"/>
  <c r="I512" i="13" a="1"/>
  <c r="I512" i="13"/>
  <c r="J512" i="13" a="1"/>
  <c r="J512" i="13"/>
  <c r="B513" i="13" a="1"/>
  <c r="B513" i="13"/>
  <c r="C513" i="13" a="1"/>
  <c r="C513" i="13"/>
  <c r="D513" i="13" a="1"/>
  <c r="D513" i="13"/>
  <c r="E513" i="13" a="1"/>
  <c r="E513" i="13"/>
  <c r="F513" i="13" a="1"/>
  <c r="F513" i="13"/>
  <c r="G513" i="13" a="1"/>
  <c r="G513" i="13"/>
  <c r="H513" i="13" a="1"/>
  <c r="H513" i="13"/>
  <c r="I513" i="13" a="1"/>
  <c r="I513" i="13"/>
  <c r="J513" i="13" a="1"/>
  <c r="J513" i="13"/>
  <c r="B514" i="13" a="1"/>
  <c r="B514" i="13"/>
  <c r="C514" i="13" a="1"/>
  <c r="C514" i="13"/>
  <c r="D514" i="13" a="1"/>
  <c r="D514" i="13"/>
  <c r="E514" i="13" a="1"/>
  <c r="E514" i="13"/>
  <c r="F514" i="13" a="1"/>
  <c r="F514" i="13"/>
  <c r="G514" i="13" a="1"/>
  <c r="G514" i="13"/>
  <c r="H514" i="13" a="1"/>
  <c r="H514" i="13"/>
  <c r="I514" i="13" a="1"/>
  <c r="I514" i="13"/>
  <c r="J514" i="13" a="1"/>
  <c r="J514" i="13"/>
  <c r="B515" i="13" a="1"/>
  <c r="B515" i="13"/>
  <c r="C515" i="13" a="1"/>
  <c r="C515" i="13"/>
  <c r="D515" i="13" a="1"/>
  <c r="D515" i="13"/>
  <c r="E515" i="13" a="1"/>
  <c r="E515" i="13"/>
  <c r="F515" i="13" a="1"/>
  <c r="F515" i="13"/>
  <c r="G515" i="13" a="1"/>
  <c r="G515" i="13"/>
  <c r="H515" i="13" a="1"/>
  <c r="H515" i="13"/>
  <c r="I515" i="13" a="1"/>
  <c r="I515" i="13"/>
  <c r="J515" i="13" a="1"/>
  <c r="J515" i="13"/>
  <c r="B516" i="13" a="1"/>
  <c r="B516" i="13"/>
  <c r="C516" i="13" a="1"/>
  <c r="C516" i="13"/>
  <c r="D516" i="13" a="1"/>
  <c r="D516" i="13"/>
  <c r="E516" i="13" a="1"/>
  <c r="E516" i="13"/>
  <c r="F516" i="13" a="1"/>
  <c r="F516" i="13"/>
  <c r="G516" i="13" a="1"/>
  <c r="G516" i="13"/>
  <c r="H516" i="13" a="1"/>
  <c r="H516" i="13"/>
  <c r="I516" i="13" a="1"/>
  <c r="I516" i="13"/>
  <c r="J516" i="13" a="1"/>
  <c r="J516" i="13"/>
  <c r="B517" i="13" a="1"/>
  <c r="B517" i="13"/>
  <c r="C517" i="13" a="1"/>
  <c r="C517" i="13"/>
  <c r="D517" i="13" a="1"/>
  <c r="D517" i="13"/>
  <c r="E517" i="13" a="1"/>
  <c r="E517" i="13"/>
  <c r="F517" i="13" a="1"/>
  <c r="F517" i="13"/>
  <c r="G517" i="13" a="1"/>
  <c r="G517" i="13"/>
  <c r="H517" i="13" a="1"/>
  <c r="H517" i="13"/>
  <c r="I517" i="13" a="1"/>
  <c r="I517" i="13"/>
  <c r="J517" i="13" a="1"/>
  <c r="J517" i="13"/>
  <c r="B518" i="13" a="1"/>
  <c r="B518" i="13"/>
  <c r="C518" i="13" a="1"/>
  <c r="C518" i="13"/>
  <c r="D518" i="13" a="1"/>
  <c r="D518" i="13"/>
  <c r="E518" i="13" a="1"/>
  <c r="E518" i="13"/>
  <c r="F518" i="13" a="1"/>
  <c r="F518" i="13"/>
  <c r="G518" i="13" a="1"/>
  <c r="G518" i="13"/>
  <c r="H518" i="13" a="1"/>
  <c r="H518" i="13"/>
  <c r="I518" i="13" a="1"/>
  <c r="I518" i="13"/>
  <c r="J518" i="13" a="1"/>
  <c r="J518" i="13"/>
  <c r="B519" i="13" a="1"/>
  <c r="B519" i="13"/>
  <c r="C519" i="13" a="1"/>
  <c r="C519" i="13"/>
  <c r="D519" i="13" a="1"/>
  <c r="D519" i="13"/>
  <c r="E519" i="13" a="1"/>
  <c r="E519" i="13"/>
  <c r="F519" i="13" a="1"/>
  <c r="F519" i="13"/>
  <c r="G519" i="13" a="1"/>
  <c r="G519" i="13"/>
  <c r="H519" i="13" a="1"/>
  <c r="H519" i="13"/>
  <c r="I519" i="13" a="1"/>
  <c r="I519" i="13"/>
  <c r="J519" i="13" a="1"/>
  <c r="J519" i="13"/>
  <c r="B520" i="13" a="1"/>
  <c r="B520" i="13"/>
  <c r="C520" i="13" a="1"/>
  <c r="C520" i="13"/>
  <c r="D520" i="13" a="1"/>
  <c r="D520" i="13"/>
  <c r="E520" i="13" a="1"/>
  <c r="E520" i="13"/>
  <c r="F520" i="13" a="1"/>
  <c r="F520" i="13"/>
  <c r="G520" i="13" a="1"/>
  <c r="G520" i="13"/>
  <c r="H520" i="13" a="1"/>
  <c r="H520" i="13"/>
  <c r="I520" i="13" a="1"/>
  <c r="I520" i="13"/>
  <c r="J520" i="13" a="1"/>
  <c r="J520" i="13"/>
  <c r="B521" i="13" a="1"/>
  <c r="B521" i="13"/>
  <c r="C521" i="13" a="1"/>
  <c r="C521" i="13"/>
  <c r="D521" i="13" a="1"/>
  <c r="D521" i="13"/>
  <c r="E521" i="13" a="1"/>
  <c r="E521" i="13"/>
  <c r="F521" i="13" a="1"/>
  <c r="F521" i="13"/>
  <c r="G521" i="13" a="1"/>
  <c r="G521" i="13"/>
  <c r="H521" i="13" a="1"/>
  <c r="H521" i="13"/>
  <c r="I521" i="13" a="1"/>
  <c r="I521" i="13"/>
  <c r="J521" i="13" a="1"/>
  <c r="J521" i="13"/>
  <c r="B522" i="13" a="1"/>
  <c r="B522" i="13"/>
  <c r="C522" i="13" a="1"/>
  <c r="C522" i="13"/>
  <c r="D522" i="13" a="1"/>
  <c r="D522" i="13"/>
  <c r="E522" i="13" a="1"/>
  <c r="E522" i="13"/>
  <c r="F522" i="13" a="1"/>
  <c r="F522" i="13"/>
  <c r="G522" i="13" a="1"/>
  <c r="G522" i="13"/>
  <c r="H522" i="13" a="1"/>
  <c r="H522" i="13"/>
  <c r="I522" i="13" a="1"/>
  <c r="I522" i="13"/>
  <c r="J522" i="13" a="1"/>
  <c r="J522" i="13"/>
  <c r="B523" i="13" a="1"/>
  <c r="B523" i="13"/>
  <c r="C523" i="13" a="1"/>
  <c r="C523" i="13"/>
  <c r="D523" i="13" a="1"/>
  <c r="D523" i="13"/>
  <c r="E523" i="13" a="1"/>
  <c r="E523" i="13"/>
  <c r="F523" i="13" a="1"/>
  <c r="F523" i="13"/>
  <c r="G523" i="13" a="1"/>
  <c r="G523" i="13"/>
  <c r="H523" i="13" a="1"/>
  <c r="H523" i="13"/>
  <c r="I523" i="13" a="1"/>
  <c r="I523" i="13"/>
  <c r="J523" i="13" a="1"/>
  <c r="J523" i="13"/>
  <c r="B524" i="13" a="1"/>
  <c r="B524" i="13"/>
  <c r="C524" i="13" a="1"/>
  <c r="C524" i="13"/>
  <c r="D524" i="13" a="1"/>
  <c r="D524" i="13"/>
  <c r="E524" i="13" a="1"/>
  <c r="E524" i="13"/>
  <c r="F524" i="13" a="1"/>
  <c r="F524" i="13"/>
  <c r="G524" i="13" a="1"/>
  <c r="G524" i="13"/>
  <c r="H524" i="13" a="1"/>
  <c r="H524" i="13"/>
  <c r="I524" i="13" a="1"/>
  <c r="I524" i="13"/>
  <c r="J524" i="13" a="1"/>
  <c r="J524" i="13"/>
  <c r="B525" i="13" a="1"/>
  <c r="B525" i="13"/>
  <c r="C525" i="13" a="1"/>
  <c r="C525" i="13"/>
  <c r="D525" i="13" a="1"/>
  <c r="D525" i="13"/>
  <c r="E525" i="13" a="1"/>
  <c r="E525" i="13"/>
  <c r="F525" i="13" a="1"/>
  <c r="F525" i="13"/>
  <c r="G525" i="13" a="1"/>
  <c r="G525" i="13"/>
  <c r="H525" i="13" a="1"/>
  <c r="H525" i="13"/>
  <c r="I525" i="13" a="1"/>
  <c r="I525" i="13"/>
  <c r="J525" i="13" a="1"/>
  <c r="J525" i="13"/>
  <c r="B526" i="13" a="1"/>
  <c r="B526" i="13"/>
  <c r="C526" i="13" a="1"/>
  <c r="C526" i="13"/>
  <c r="D526" i="13" a="1"/>
  <c r="D526" i="13"/>
  <c r="E526" i="13" a="1"/>
  <c r="E526" i="13"/>
  <c r="F526" i="13" a="1"/>
  <c r="F526" i="13"/>
  <c r="G526" i="13" a="1"/>
  <c r="G526" i="13"/>
  <c r="H526" i="13" a="1"/>
  <c r="H526" i="13"/>
  <c r="I526" i="13" a="1"/>
  <c r="I526" i="13"/>
  <c r="J526" i="13" a="1"/>
  <c r="J526" i="13"/>
  <c r="B527" i="13" a="1"/>
  <c r="B527" i="13"/>
  <c r="C527" i="13" a="1"/>
  <c r="C527" i="13"/>
  <c r="D527" i="13" a="1"/>
  <c r="D527" i="13"/>
  <c r="E527" i="13" a="1"/>
  <c r="E527" i="13"/>
  <c r="F527" i="13" a="1"/>
  <c r="F527" i="13"/>
  <c r="G527" i="13" a="1"/>
  <c r="G527" i="13"/>
  <c r="H527" i="13" a="1"/>
  <c r="H527" i="13"/>
  <c r="I527" i="13" a="1"/>
  <c r="I527" i="13"/>
  <c r="J527" i="13" a="1"/>
  <c r="J527" i="13"/>
  <c r="B528" i="13" a="1"/>
  <c r="B528" i="13"/>
  <c r="C528" i="13" a="1"/>
  <c r="C528" i="13"/>
  <c r="D528" i="13" a="1"/>
  <c r="D528" i="13"/>
  <c r="E528" i="13" a="1"/>
  <c r="E528" i="13"/>
  <c r="F528" i="13" a="1"/>
  <c r="F528" i="13"/>
  <c r="G528" i="13" a="1"/>
  <c r="G528" i="13"/>
  <c r="H528" i="13" a="1"/>
  <c r="H528" i="13"/>
  <c r="I528" i="13" a="1"/>
  <c r="I528" i="13"/>
  <c r="J528" i="13" a="1"/>
  <c r="J528" i="13"/>
  <c r="B529" i="13" a="1"/>
  <c r="B529" i="13"/>
  <c r="C529" i="13" a="1"/>
  <c r="C529" i="13"/>
  <c r="D529" i="13" a="1"/>
  <c r="D529" i="13"/>
  <c r="E529" i="13" a="1"/>
  <c r="E529" i="13"/>
  <c r="F529" i="13" a="1"/>
  <c r="F529" i="13"/>
  <c r="G529" i="13" a="1"/>
  <c r="G529" i="13"/>
  <c r="H529" i="13" a="1"/>
  <c r="H529" i="13"/>
  <c r="I529" i="13" a="1"/>
  <c r="I529" i="13"/>
  <c r="J529" i="13" a="1"/>
  <c r="J529" i="13"/>
  <c r="B530" i="13" a="1"/>
  <c r="B530" i="13"/>
  <c r="C530" i="13" a="1"/>
  <c r="C530" i="13"/>
  <c r="D530" i="13" a="1"/>
  <c r="D530" i="13"/>
  <c r="E530" i="13" a="1"/>
  <c r="E530" i="13"/>
  <c r="F530" i="13" a="1"/>
  <c r="F530" i="13"/>
  <c r="G530" i="13" a="1"/>
  <c r="G530" i="13"/>
  <c r="H530" i="13" a="1"/>
  <c r="H530" i="13"/>
  <c r="I530" i="13" a="1"/>
  <c r="I530" i="13"/>
  <c r="J530" i="13" a="1"/>
  <c r="J530" i="13"/>
  <c r="B531" i="13" a="1"/>
  <c r="B531" i="13"/>
  <c r="C531" i="13" a="1"/>
  <c r="C531" i="13"/>
  <c r="D531" i="13" a="1"/>
  <c r="D531" i="13"/>
  <c r="E531" i="13" a="1"/>
  <c r="E531" i="13"/>
  <c r="F531" i="13" a="1"/>
  <c r="F531" i="13"/>
  <c r="G531" i="13" a="1"/>
  <c r="G531" i="13"/>
  <c r="H531" i="13" a="1"/>
  <c r="H531" i="13"/>
  <c r="I531" i="13" a="1"/>
  <c r="I531" i="13"/>
  <c r="J531" i="13" a="1"/>
  <c r="J531" i="13"/>
  <c r="B532" i="13" a="1"/>
  <c r="B532" i="13"/>
  <c r="C532" i="13" a="1"/>
  <c r="C532" i="13"/>
  <c r="D532" i="13" a="1"/>
  <c r="D532" i="13"/>
  <c r="E532" i="13" a="1"/>
  <c r="E532" i="13"/>
  <c r="F532" i="13" a="1"/>
  <c r="F532" i="13"/>
  <c r="G532" i="13" a="1"/>
  <c r="G532" i="13"/>
  <c r="H532" i="13" a="1"/>
  <c r="H532" i="13"/>
  <c r="I532" i="13" a="1"/>
  <c r="I532" i="13"/>
  <c r="J532" i="13" a="1"/>
  <c r="J532" i="13"/>
  <c r="B533" i="13" a="1"/>
  <c r="B533" i="13"/>
  <c r="C533" i="13" a="1"/>
  <c r="C533" i="13"/>
  <c r="D533" i="13" a="1"/>
  <c r="D533" i="13"/>
  <c r="E533" i="13" a="1"/>
  <c r="E533" i="13"/>
  <c r="F533" i="13" a="1"/>
  <c r="F533" i="13"/>
  <c r="G533" i="13" a="1"/>
  <c r="G533" i="13"/>
  <c r="H533" i="13" a="1"/>
  <c r="H533" i="13"/>
  <c r="I533" i="13" a="1"/>
  <c r="I533" i="13"/>
  <c r="J533" i="13" a="1"/>
  <c r="J533" i="13"/>
  <c r="B534" i="13" a="1"/>
  <c r="B534" i="13"/>
  <c r="C534" i="13" a="1"/>
  <c r="C534" i="13"/>
  <c r="D534" i="13" a="1"/>
  <c r="D534" i="13"/>
  <c r="E534" i="13" a="1"/>
  <c r="E534" i="13"/>
  <c r="F534" i="13" a="1"/>
  <c r="F534" i="13"/>
  <c r="G534" i="13" a="1"/>
  <c r="G534" i="13"/>
  <c r="H534" i="13" a="1"/>
  <c r="H534" i="13"/>
  <c r="I534" i="13" a="1"/>
  <c r="I534" i="13"/>
  <c r="J534" i="13" a="1"/>
  <c r="J534" i="13"/>
  <c r="B535" i="13" a="1"/>
  <c r="B535" i="13"/>
  <c r="C535" i="13" a="1"/>
  <c r="C535" i="13"/>
  <c r="D535" i="13" a="1"/>
  <c r="D535" i="13"/>
  <c r="E535" i="13" a="1"/>
  <c r="E535" i="13"/>
  <c r="F535" i="13" a="1"/>
  <c r="F535" i="13"/>
  <c r="G535" i="13" a="1"/>
  <c r="G535" i="13"/>
  <c r="H535" i="13" a="1"/>
  <c r="H535" i="13"/>
  <c r="I535" i="13" a="1"/>
  <c r="I535" i="13"/>
  <c r="J535" i="13" a="1"/>
  <c r="J535" i="13"/>
  <c r="B536" i="13" a="1"/>
  <c r="B536" i="13"/>
  <c r="C536" i="13" a="1"/>
  <c r="C536" i="13"/>
  <c r="D536" i="13" a="1"/>
  <c r="D536" i="13"/>
  <c r="E536" i="13" a="1"/>
  <c r="E536" i="13"/>
  <c r="F536" i="13" a="1"/>
  <c r="F536" i="13"/>
  <c r="G536" i="13" a="1"/>
  <c r="G536" i="13"/>
  <c r="H536" i="13" a="1"/>
  <c r="H536" i="13"/>
  <c r="I536" i="13" a="1"/>
  <c r="I536" i="13"/>
  <c r="J536" i="13" a="1"/>
  <c r="J536" i="13"/>
  <c r="B537" i="13" a="1"/>
  <c r="B537" i="13"/>
  <c r="C537" i="13" a="1"/>
  <c r="C537" i="13"/>
  <c r="D537" i="13" a="1"/>
  <c r="D537" i="13"/>
  <c r="E537" i="13" a="1"/>
  <c r="E537" i="13"/>
  <c r="F537" i="13" a="1"/>
  <c r="F537" i="13"/>
  <c r="G537" i="13" a="1"/>
  <c r="G537" i="13"/>
  <c r="H537" i="13" a="1"/>
  <c r="H537" i="13"/>
  <c r="I537" i="13" a="1"/>
  <c r="I537" i="13"/>
  <c r="J537" i="13" a="1"/>
  <c r="J537" i="13"/>
  <c r="B538" i="13" a="1"/>
  <c r="B538" i="13"/>
  <c r="C538" i="13" a="1"/>
  <c r="C538" i="13"/>
  <c r="D538" i="13" a="1"/>
  <c r="D538" i="13"/>
  <c r="E538" i="13" a="1"/>
  <c r="E538" i="13"/>
  <c r="F538" i="13" a="1"/>
  <c r="F538" i="13"/>
  <c r="G538" i="13" a="1"/>
  <c r="G538" i="13"/>
  <c r="H538" i="13" a="1"/>
  <c r="H538" i="13"/>
  <c r="I538" i="13" a="1"/>
  <c r="I538" i="13"/>
  <c r="J538" i="13" a="1"/>
  <c r="J538" i="13"/>
  <c r="B539" i="13" a="1"/>
  <c r="B539" i="13"/>
  <c r="C539" i="13" a="1"/>
  <c r="C539" i="13"/>
  <c r="D539" i="13" a="1"/>
  <c r="D539" i="13"/>
  <c r="E539" i="13" a="1"/>
  <c r="E539" i="13"/>
  <c r="F539" i="13" a="1"/>
  <c r="F539" i="13"/>
  <c r="G539" i="13" a="1"/>
  <c r="G539" i="13"/>
  <c r="H539" i="13" a="1"/>
  <c r="H539" i="13"/>
  <c r="I539" i="13" a="1"/>
  <c r="I539" i="13"/>
  <c r="J539" i="13" a="1"/>
  <c r="J539" i="13"/>
  <c r="B540" i="13" a="1"/>
  <c r="B540" i="13"/>
  <c r="C540" i="13" a="1"/>
  <c r="C540" i="13"/>
  <c r="D540" i="13" a="1"/>
  <c r="D540" i="13"/>
  <c r="E540" i="13" a="1"/>
  <c r="E540" i="13"/>
  <c r="F540" i="13" a="1"/>
  <c r="F540" i="13"/>
  <c r="G540" i="13" a="1"/>
  <c r="G540" i="13"/>
  <c r="H540" i="13" a="1"/>
  <c r="H540" i="13"/>
  <c r="I540" i="13" a="1"/>
  <c r="I540" i="13"/>
  <c r="J540" i="13" a="1"/>
  <c r="J540" i="13"/>
  <c r="B541" i="13" a="1"/>
  <c r="B541" i="13"/>
  <c r="C541" i="13" a="1"/>
  <c r="C541" i="13"/>
  <c r="D541" i="13" a="1"/>
  <c r="D541" i="13"/>
  <c r="E541" i="13" a="1"/>
  <c r="E541" i="13"/>
  <c r="F541" i="13" a="1"/>
  <c r="F541" i="13"/>
  <c r="G541" i="13" a="1"/>
  <c r="G541" i="13"/>
  <c r="H541" i="13" a="1"/>
  <c r="H541" i="13"/>
  <c r="I541" i="13" a="1"/>
  <c r="I541" i="13"/>
  <c r="J541" i="13" a="1"/>
  <c r="J541" i="13"/>
  <c r="B542" i="13" a="1"/>
  <c r="B542" i="13"/>
  <c r="C542" i="13" a="1"/>
  <c r="C542" i="13"/>
  <c r="D542" i="13" a="1"/>
  <c r="D542" i="13"/>
  <c r="E542" i="13" a="1"/>
  <c r="E542" i="13"/>
  <c r="F542" i="13" a="1"/>
  <c r="F542" i="13"/>
  <c r="G542" i="13" a="1"/>
  <c r="G542" i="13"/>
  <c r="H542" i="13" a="1"/>
  <c r="H542" i="13"/>
  <c r="I542" i="13" a="1"/>
  <c r="I542" i="13"/>
  <c r="J542" i="13" a="1"/>
  <c r="J542" i="13"/>
  <c r="B543" i="13" a="1"/>
  <c r="B543" i="13"/>
  <c r="C543" i="13" a="1"/>
  <c r="C543" i="13"/>
  <c r="D543" i="13" a="1"/>
  <c r="D543" i="13"/>
  <c r="E543" i="13" a="1"/>
  <c r="E543" i="13"/>
  <c r="F543" i="13" a="1"/>
  <c r="F543" i="13"/>
  <c r="G543" i="13" a="1"/>
  <c r="G543" i="13"/>
  <c r="H543" i="13" a="1"/>
  <c r="H543" i="13"/>
  <c r="I543" i="13" a="1"/>
  <c r="I543" i="13"/>
  <c r="J543" i="13" a="1"/>
  <c r="J543" i="13"/>
  <c r="B544" i="13" a="1"/>
  <c r="B544" i="13"/>
  <c r="C544" i="13" a="1"/>
  <c r="C544" i="13"/>
  <c r="D544" i="13" a="1"/>
  <c r="D544" i="13"/>
  <c r="E544" i="13" a="1"/>
  <c r="E544" i="13"/>
  <c r="F544" i="13" a="1"/>
  <c r="F544" i="13"/>
  <c r="G544" i="13" a="1"/>
  <c r="G544" i="13"/>
  <c r="H544" i="13" a="1"/>
  <c r="H544" i="13"/>
  <c r="I544" i="13" a="1"/>
  <c r="I544" i="13"/>
  <c r="J544" i="13" a="1"/>
  <c r="J544" i="13"/>
  <c r="B545" i="13" a="1"/>
  <c r="B545" i="13"/>
  <c r="C545" i="13" a="1"/>
  <c r="C545" i="13"/>
  <c r="D545" i="13" a="1"/>
  <c r="D545" i="13"/>
  <c r="E545" i="13" a="1"/>
  <c r="E545" i="13"/>
  <c r="F545" i="13" a="1"/>
  <c r="F545" i="13"/>
  <c r="G545" i="13" a="1"/>
  <c r="G545" i="13"/>
  <c r="H545" i="13" a="1"/>
  <c r="H545" i="13"/>
  <c r="I545" i="13" a="1"/>
  <c r="I545" i="13"/>
  <c r="J545" i="13" a="1"/>
  <c r="J545" i="13"/>
  <c r="B546" i="13" a="1"/>
  <c r="B546" i="13"/>
  <c r="C546" i="13" a="1"/>
  <c r="C546" i="13"/>
  <c r="D546" i="13" a="1"/>
  <c r="D546" i="13"/>
  <c r="E546" i="13" a="1"/>
  <c r="E546" i="13"/>
  <c r="F546" i="13" a="1"/>
  <c r="F546" i="13"/>
  <c r="G546" i="13" a="1"/>
  <c r="G546" i="13"/>
  <c r="H546" i="13" a="1"/>
  <c r="H546" i="13"/>
  <c r="I546" i="13" a="1"/>
  <c r="I546" i="13"/>
  <c r="J546" i="13" a="1"/>
  <c r="J546" i="13"/>
  <c r="B547" i="13" a="1"/>
  <c r="B547" i="13"/>
  <c r="C547" i="13" a="1"/>
  <c r="C547" i="13"/>
  <c r="D547" i="13" a="1"/>
  <c r="D547" i="13"/>
  <c r="E547" i="13" a="1"/>
  <c r="E547" i="13"/>
  <c r="F547" i="13" a="1"/>
  <c r="F547" i="13"/>
  <c r="G547" i="13" a="1"/>
  <c r="G547" i="13"/>
  <c r="H547" i="13" a="1"/>
  <c r="H547" i="13"/>
  <c r="I547" i="13" a="1"/>
  <c r="I547" i="13"/>
  <c r="J547" i="13" a="1"/>
  <c r="J547" i="13"/>
  <c r="B548" i="13" a="1"/>
  <c r="B548" i="13"/>
  <c r="C548" i="13" a="1"/>
  <c r="C548" i="13"/>
  <c r="D548" i="13" a="1"/>
  <c r="D548" i="13"/>
  <c r="E548" i="13" a="1"/>
  <c r="E548" i="13"/>
  <c r="F548" i="13" a="1"/>
  <c r="F548" i="13"/>
  <c r="G548" i="13" a="1"/>
  <c r="G548" i="13"/>
  <c r="H548" i="13" a="1"/>
  <c r="H548" i="13"/>
  <c r="I548" i="13" a="1"/>
  <c r="I548" i="13"/>
  <c r="J548" i="13" a="1"/>
  <c r="J548" i="13"/>
  <c r="B549" i="13" a="1"/>
  <c r="B549" i="13"/>
  <c r="C549" i="13" a="1"/>
  <c r="C549" i="13"/>
  <c r="D549" i="13" a="1"/>
  <c r="D549" i="13"/>
  <c r="E549" i="13" a="1"/>
  <c r="E549" i="13"/>
  <c r="F549" i="13" a="1"/>
  <c r="F549" i="13"/>
  <c r="G549" i="13" a="1"/>
  <c r="G549" i="13"/>
  <c r="H549" i="13" a="1"/>
  <c r="H549" i="13"/>
  <c r="I549" i="13" a="1"/>
  <c r="I549" i="13"/>
  <c r="J549" i="13" a="1"/>
  <c r="J549" i="13"/>
  <c r="B550" i="13" a="1"/>
  <c r="B550" i="13"/>
  <c r="C550" i="13" a="1"/>
  <c r="C550" i="13"/>
  <c r="D550" i="13" a="1"/>
  <c r="D550" i="13"/>
  <c r="E550" i="13" a="1"/>
  <c r="E550" i="13"/>
  <c r="F550" i="13" a="1"/>
  <c r="F550" i="13"/>
  <c r="G550" i="13" a="1"/>
  <c r="G550" i="13"/>
  <c r="H550" i="13" a="1"/>
  <c r="H550" i="13"/>
  <c r="I550" i="13" a="1"/>
  <c r="I550" i="13"/>
  <c r="J550" i="13" a="1"/>
  <c r="J550" i="13"/>
  <c r="B551" i="13" a="1"/>
  <c r="B551" i="13"/>
  <c r="C551" i="13" a="1"/>
  <c r="C551" i="13"/>
  <c r="D551" i="13" a="1"/>
  <c r="D551" i="13"/>
  <c r="E551" i="13" a="1"/>
  <c r="E551" i="13"/>
  <c r="F551" i="13" a="1"/>
  <c r="F551" i="13"/>
  <c r="G551" i="13" a="1"/>
  <c r="G551" i="13"/>
  <c r="H551" i="13" a="1"/>
  <c r="H551" i="13"/>
  <c r="I551" i="13" a="1"/>
  <c r="I551" i="13"/>
  <c r="J551" i="13" a="1"/>
  <c r="J551" i="13"/>
  <c r="B552" i="13" a="1"/>
  <c r="B552" i="13"/>
  <c r="C552" i="13" a="1"/>
  <c r="C552" i="13"/>
  <c r="D552" i="13" a="1"/>
  <c r="D552" i="13"/>
  <c r="E552" i="13" a="1"/>
  <c r="E552" i="13"/>
  <c r="F552" i="13" a="1"/>
  <c r="F552" i="13"/>
  <c r="G552" i="13" a="1"/>
  <c r="G552" i="13"/>
  <c r="H552" i="13" a="1"/>
  <c r="H552" i="13"/>
  <c r="I552" i="13" a="1"/>
  <c r="I552" i="13"/>
  <c r="J552" i="13" a="1"/>
  <c r="J552" i="13"/>
  <c r="B553" i="13" a="1"/>
  <c r="B553" i="13"/>
  <c r="C553" i="13" a="1"/>
  <c r="C553" i="13"/>
  <c r="D553" i="13" a="1"/>
  <c r="D553" i="13"/>
  <c r="E553" i="13" a="1"/>
  <c r="E553" i="13"/>
  <c r="F553" i="13" a="1"/>
  <c r="F553" i="13"/>
  <c r="G553" i="13" a="1"/>
  <c r="G553" i="13"/>
  <c r="H553" i="13" a="1"/>
  <c r="H553" i="13"/>
  <c r="I553" i="13" a="1"/>
  <c r="I553" i="13"/>
  <c r="J553" i="13" a="1"/>
  <c r="J553" i="13"/>
  <c r="B554" i="13" a="1"/>
  <c r="B554" i="13"/>
  <c r="C554" i="13" a="1"/>
  <c r="C554" i="13"/>
  <c r="D554" i="13" a="1"/>
  <c r="D554" i="13"/>
  <c r="E554" i="13" a="1"/>
  <c r="E554" i="13"/>
  <c r="F554" i="13" a="1"/>
  <c r="F554" i="13"/>
  <c r="G554" i="13" a="1"/>
  <c r="G554" i="13"/>
  <c r="H554" i="13" a="1"/>
  <c r="H554" i="13"/>
  <c r="I554" i="13" a="1"/>
  <c r="I554" i="13"/>
  <c r="J554" i="13" a="1"/>
  <c r="J554" i="13"/>
  <c r="B555" i="13" a="1"/>
  <c r="B555" i="13"/>
  <c r="C555" i="13" a="1"/>
  <c r="C555" i="13"/>
  <c r="D555" i="13" a="1"/>
  <c r="D555" i="13"/>
  <c r="E555" i="13" a="1"/>
  <c r="E555" i="13"/>
  <c r="F555" i="13" a="1"/>
  <c r="F555" i="13"/>
  <c r="G555" i="13" a="1"/>
  <c r="G555" i="13"/>
  <c r="H555" i="13" a="1"/>
  <c r="H555" i="13"/>
  <c r="I555" i="13" a="1"/>
  <c r="I555" i="13"/>
  <c r="J555" i="13" a="1"/>
  <c r="J555" i="13"/>
  <c r="B556" i="13" a="1"/>
  <c r="B556" i="13"/>
  <c r="C556" i="13" a="1"/>
  <c r="C556" i="13"/>
  <c r="D556" i="13" a="1"/>
  <c r="D556" i="13"/>
  <c r="E556" i="13" a="1"/>
  <c r="E556" i="13"/>
  <c r="F556" i="13" a="1"/>
  <c r="F556" i="13"/>
  <c r="G556" i="13" a="1"/>
  <c r="G556" i="13"/>
  <c r="H556" i="13" a="1"/>
  <c r="H556" i="13"/>
  <c r="I556" i="13" a="1"/>
  <c r="I556" i="13"/>
  <c r="J556" i="13" a="1"/>
  <c r="J556" i="13"/>
  <c r="B557" i="13" a="1"/>
  <c r="B557" i="13"/>
  <c r="C557" i="13" a="1"/>
  <c r="C557" i="13"/>
  <c r="D557" i="13" a="1"/>
  <c r="D557" i="13"/>
  <c r="E557" i="13" a="1"/>
  <c r="E557" i="13"/>
  <c r="F557" i="13" a="1"/>
  <c r="F557" i="13"/>
  <c r="G557" i="13" a="1"/>
  <c r="G557" i="13"/>
  <c r="H557" i="13" a="1"/>
  <c r="H557" i="13"/>
  <c r="I557" i="13" a="1"/>
  <c r="I557" i="13"/>
  <c r="J557" i="13" a="1"/>
  <c r="J557" i="13"/>
  <c r="B558" i="13" a="1"/>
  <c r="B558" i="13"/>
  <c r="C558" i="13" a="1"/>
  <c r="C558" i="13"/>
  <c r="D558" i="13" a="1"/>
  <c r="D558" i="13"/>
  <c r="E558" i="13" a="1"/>
  <c r="E558" i="13"/>
  <c r="F558" i="13" a="1"/>
  <c r="F558" i="13"/>
  <c r="G558" i="13" a="1"/>
  <c r="G558" i="13"/>
  <c r="H558" i="13" a="1"/>
  <c r="H558" i="13"/>
  <c r="I558" i="13" a="1"/>
  <c r="I558" i="13"/>
  <c r="J558" i="13" a="1"/>
  <c r="J558" i="13"/>
  <c r="B559" i="13" a="1"/>
  <c r="B559" i="13"/>
  <c r="C559" i="13" a="1"/>
  <c r="C559" i="13"/>
  <c r="D559" i="13" a="1"/>
  <c r="D559" i="13"/>
  <c r="E559" i="13" a="1"/>
  <c r="E559" i="13"/>
  <c r="F559" i="13" a="1"/>
  <c r="F559" i="13"/>
  <c r="G559" i="13" a="1"/>
  <c r="G559" i="13"/>
  <c r="H559" i="13" a="1"/>
  <c r="H559" i="13"/>
  <c r="I559" i="13" a="1"/>
  <c r="I559" i="13"/>
  <c r="J559" i="13" a="1"/>
  <c r="J559" i="13"/>
  <c r="B560" i="13" a="1"/>
  <c r="B560" i="13"/>
  <c r="C560" i="13" a="1"/>
  <c r="C560" i="13"/>
  <c r="D560" i="13" a="1"/>
  <c r="D560" i="13"/>
  <c r="E560" i="13" a="1"/>
  <c r="E560" i="13"/>
  <c r="F560" i="13" a="1"/>
  <c r="F560" i="13"/>
  <c r="G560" i="13" a="1"/>
  <c r="G560" i="13"/>
  <c r="H560" i="13" a="1"/>
  <c r="H560" i="13"/>
  <c r="I560" i="13" a="1"/>
  <c r="I560" i="13"/>
  <c r="J560" i="13" a="1"/>
  <c r="J560" i="13"/>
  <c r="B561" i="13" a="1"/>
  <c r="B561" i="13"/>
  <c r="C561" i="13" a="1"/>
  <c r="C561" i="13"/>
  <c r="D561" i="13" a="1"/>
  <c r="D561" i="13"/>
  <c r="E561" i="13" a="1"/>
  <c r="E561" i="13"/>
  <c r="F561" i="13" a="1"/>
  <c r="F561" i="13"/>
  <c r="G561" i="13" a="1"/>
  <c r="G561" i="13"/>
  <c r="H561" i="13" a="1"/>
  <c r="H561" i="13"/>
  <c r="I561" i="13" a="1"/>
  <c r="I561" i="13"/>
  <c r="J561" i="13" a="1"/>
  <c r="J561" i="13"/>
  <c r="B562" i="13" a="1"/>
  <c r="B562" i="13"/>
  <c r="C562" i="13" a="1"/>
  <c r="C562" i="13"/>
  <c r="D562" i="13" a="1"/>
  <c r="D562" i="13"/>
  <c r="E562" i="13" a="1"/>
  <c r="E562" i="13"/>
  <c r="F562" i="13" a="1"/>
  <c r="F562" i="13"/>
  <c r="G562" i="13" a="1"/>
  <c r="G562" i="13"/>
  <c r="H562" i="13" a="1"/>
  <c r="H562" i="13"/>
  <c r="I562" i="13" a="1"/>
  <c r="I562" i="13"/>
  <c r="J562" i="13" a="1"/>
  <c r="J562" i="13"/>
  <c r="B563" i="13" a="1"/>
  <c r="B563" i="13"/>
  <c r="C563" i="13" a="1"/>
  <c r="C563" i="13"/>
  <c r="D563" i="13" a="1"/>
  <c r="D563" i="13"/>
  <c r="E563" i="13" a="1"/>
  <c r="E563" i="13"/>
  <c r="F563" i="13" a="1"/>
  <c r="F563" i="13"/>
  <c r="G563" i="13" a="1"/>
  <c r="G563" i="13"/>
  <c r="H563" i="13" a="1"/>
  <c r="H563" i="13"/>
  <c r="I563" i="13" a="1"/>
  <c r="I563" i="13"/>
  <c r="J563" i="13" a="1"/>
  <c r="J563" i="13"/>
  <c r="B564" i="13" a="1"/>
  <c r="B564" i="13"/>
  <c r="C564" i="13" a="1"/>
  <c r="C564" i="13"/>
  <c r="D564" i="13" a="1"/>
  <c r="D564" i="13"/>
  <c r="E564" i="13" a="1"/>
  <c r="E564" i="13"/>
  <c r="F564" i="13" a="1"/>
  <c r="F564" i="13"/>
  <c r="G564" i="13" a="1"/>
  <c r="G564" i="13"/>
  <c r="H564" i="13" a="1"/>
  <c r="H564" i="13"/>
  <c r="I564" i="13" a="1"/>
  <c r="I564" i="13"/>
  <c r="J564" i="13" a="1"/>
  <c r="J564" i="13"/>
  <c r="B565" i="13" a="1"/>
  <c r="B565" i="13"/>
  <c r="C565" i="13" a="1"/>
  <c r="C565" i="13"/>
  <c r="D565" i="13" a="1"/>
  <c r="D565" i="13"/>
  <c r="E565" i="13" a="1"/>
  <c r="E565" i="13"/>
  <c r="F565" i="13" a="1"/>
  <c r="F565" i="13"/>
  <c r="G565" i="13" a="1"/>
  <c r="G565" i="13"/>
  <c r="H565" i="13" a="1"/>
  <c r="H565" i="13"/>
  <c r="I565" i="13" a="1"/>
  <c r="I565" i="13"/>
  <c r="J565" i="13" a="1"/>
  <c r="J565" i="13"/>
  <c r="B566" i="13" a="1"/>
  <c r="B566" i="13"/>
  <c r="C566" i="13" a="1"/>
  <c r="C566" i="13"/>
  <c r="D566" i="13" a="1"/>
  <c r="D566" i="13"/>
  <c r="E566" i="13" a="1"/>
  <c r="E566" i="13"/>
  <c r="F566" i="13" a="1"/>
  <c r="F566" i="13"/>
  <c r="G566" i="13" a="1"/>
  <c r="G566" i="13"/>
  <c r="H566" i="13" a="1"/>
  <c r="H566" i="13"/>
  <c r="I566" i="13" a="1"/>
  <c r="I566" i="13"/>
  <c r="J566" i="13" a="1"/>
  <c r="J566" i="13"/>
  <c r="B567" i="13" a="1"/>
  <c r="B567" i="13"/>
  <c r="C567" i="13" a="1"/>
  <c r="C567" i="13"/>
  <c r="D567" i="13" a="1"/>
  <c r="D567" i="13"/>
  <c r="E567" i="13" a="1"/>
  <c r="E567" i="13"/>
  <c r="F567" i="13" a="1"/>
  <c r="F567" i="13"/>
  <c r="G567" i="13" a="1"/>
  <c r="G567" i="13"/>
  <c r="H567" i="13" a="1"/>
  <c r="H567" i="13"/>
  <c r="I567" i="13" a="1"/>
  <c r="I567" i="13"/>
  <c r="J567" i="13" a="1"/>
  <c r="J567" i="13"/>
  <c r="B568" i="13" a="1"/>
  <c r="B568" i="13"/>
  <c r="C568" i="13" a="1"/>
  <c r="C568" i="13"/>
  <c r="D568" i="13" a="1"/>
  <c r="D568" i="13"/>
  <c r="E568" i="13" a="1"/>
  <c r="E568" i="13"/>
  <c r="F568" i="13" a="1"/>
  <c r="F568" i="13"/>
  <c r="G568" i="13" a="1"/>
  <c r="G568" i="13"/>
  <c r="H568" i="13" a="1"/>
  <c r="H568" i="13"/>
  <c r="I568" i="13" a="1"/>
  <c r="I568" i="13"/>
  <c r="J568" i="13" a="1"/>
  <c r="J568" i="13"/>
  <c r="B569" i="13" a="1"/>
  <c r="B569" i="13"/>
  <c r="C569" i="13" a="1"/>
  <c r="C569" i="13"/>
  <c r="D569" i="13" a="1"/>
  <c r="D569" i="13"/>
  <c r="E569" i="13" a="1"/>
  <c r="E569" i="13"/>
  <c r="F569" i="13" a="1"/>
  <c r="F569" i="13"/>
  <c r="G569" i="13" a="1"/>
  <c r="G569" i="13"/>
  <c r="H569" i="13" a="1"/>
  <c r="H569" i="13"/>
  <c r="I569" i="13" a="1"/>
  <c r="I569" i="13"/>
  <c r="J569" i="13" a="1"/>
  <c r="J569" i="13"/>
  <c r="B570" i="13" a="1"/>
  <c r="B570" i="13"/>
  <c r="C570" i="13" a="1"/>
  <c r="C570" i="13"/>
  <c r="D570" i="13" a="1"/>
  <c r="D570" i="13"/>
  <c r="E570" i="13" a="1"/>
  <c r="E570" i="13"/>
  <c r="F570" i="13" a="1"/>
  <c r="F570" i="13"/>
  <c r="G570" i="13" a="1"/>
  <c r="G570" i="13"/>
  <c r="H570" i="13" a="1"/>
  <c r="H570" i="13"/>
  <c r="I570" i="13" a="1"/>
  <c r="I570" i="13"/>
  <c r="J570" i="13" a="1"/>
  <c r="J570" i="13"/>
  <c r="B571" i="13" a="1"/>
  <c r="B571" i="13"/>
  <c r="C571" i="13" a="1"/>
  <c r="C571" i="13"/>
  <c r="D571" i="13" a="1"/>
  <c r="D571" i="13"/>
  <c r="E571" i="13" a="1"/>
  <c r="E571" i="13"/>
  <c r="F571" i="13" a="1"/>
  <c r="F571" i="13"/>
  <c r="G571" i="13" a="1"/>
  <c r="G571" i="13"/>
  <c r="H571" i="13" a="1"/>
  <c r="H571" i="13"/>
  <c r="I571" i="13" a="1"/>
  <c r="I571" i="13"/>
  <c r="J571" i="13" a="1"/>
  <c r="J571" i="13"/>
  <c r="B572" i="13" a="1"/>
  <c r="B572" i="13"/>
  <c r="C572" i="13" a="1"/>
  <c r="C572" i="13"/>
  <c r="D572" i="13" a="1"/>
  <c r="D572" i="13"/>
  <c r="E572" i="13" a="1"/>
  <c r="E572" i="13"/>
  <c r="F572" i="13" a="1"/>
  <c r="F572" i="13"/>
  <c r="G572" i="13" a="1"/>
  <c r="G572" i="13"/>
  <c r="H572" i="13" a="1"/>
  <c r="H572" i="13"/>
  <c r="I572" i="13" a="1"/>
  <c r="I572" i="13"/>
  <c r="J572" i="13" a="1"/>
  <c r="J572" i="13"/>
  <c r="B573" i="13" a="1"/>
  <c r="B573" i="13"/>
  <c r="C573" i="13" a="1"/>
  <c r="C573" i="13"/>
  <c r="D573" i="13" a="1"/>
  <c r="D573" i="13"/>
  <c r="E573" i="13" a="1"/>
  <c r="E573" i="13"/>
  <c r="F573" i="13" a="1"/>
  <c r="F573" i="13"/>
  <c r="G573" i="13" a="1"/>
  <c r="G573" i="13"/>
  <c r="H573" i="13" a="1"/>
  <c r="H573" i="13"/>
  <c r="I573" i="13" a="1"/>
  <c r="I573" i="13"/>
  <c r="J573" i="13" a="1"/>
  <c r="J573" i="13"/>
  <c r="B574" i="13" a="1"/>
  <c r="B574" i="13"/>
  <c r="C574" i="13" a="1"/>
  <c r="C574" i="13"/>
  <c r="D574" i="13" a="1"/>
  <c r="D574" i="13"/>
  <c r="E574" i="13" a="1"/>
  <c r="E574" i="13"/>
  <c r="F574" i="13" a="1"/>
  <c r="F574" i="13"/>
  <c r="G574" i="13" a="1"/>
  <c r="G574" i="13"/>
  <c r="H574" i="13" a="1"/>
  <c r="H574" i="13"/>
  <c r="I574" i="13" a="1"/>
  <c r="I574" i="13"/>
  <c r="J574" i="13" a="1"/>
  <c r="J574" i="13"/>
  <c r="B575" i="13" a="1"/>
  <c r="B575" i="13"/>
  <c r="C575" i="13" a="1"/>
  <c r="C575" i="13"/>
  <c r="D575" i="13" a="1"/>
  <c r="D575" i="13"/>
  <c r="E575" i="13" a="1"/>
  <c r="E575" i="13"/>
  <c r="F575" i="13" a="1"/>
  <c r="F575" i="13"/>
  <c r="G575" i="13" a="1"/>
  <c r="G575" i="13"/>
  <c r="H575" i="13" a="1"/>
  <c r="H575" i="13"/>
  <c r="I575" i="13" a="1"/>
  <c r="I575" i="13"/>
  <c r="J575" i="13" a="1"/>
  <c r="J575" i="13"/>
  <c r="B576" i="13" a="1"/>
  <c r="B576" i="13"/>
  <c r="C576" i="13" a="1"/>
  <c r="C576" i="13"/>
  <c r="D576" i="13" a="1"/>
  <c r="D576" i="13"/>
  <c r="E576" i="13" a="1"/>
  <c r="E576" i="13"/>
  <c r="F576" i="13" a="1"/>
  <c r="F576" i="13"/>
  <c r="G576" i="13" a="1"/>
  <c r="G576" i="13"/>
  <c r="H576" i="13" a="1"/>
  <c r="H576" i="13"/>
  <c r="I576" i="13" a="1"/>
  <c r="I576" i="13"/>
  <c r="J576" i="13" a="1"/>
  <c r="J576" i="13"/>
  <c r="B577" i="13" a="1"/>
  <c r="B577" i="13"/>
  <c r="C577" i="13" a="1"/>
  <c r="C577" i="13"/>
  <c r="D577" i="13" a="1"/>
  <c r="D577" i="13"/>
  <c r="E577" i="13" a="1"/>
  <c r="E577" i="13"/>
  <c r="F577" i="13" a="1"/>
  <c r="F577" i="13"/>
  <c r="G577" i="13" a="1"/>
  <c r="G577" i="13"/>
  <c r="H577" i="13" a="1"/>
  <c r="H577" i="13"/>
  <c r="I577" i="13" a="1"/>
  <c r="I577" i="13"/>
  <c r="J577" i="13" a="1"/>
  <c r="J577" i="13"/>
  <c r="B578" i="13" a="1"/>
  <c r="B578" i="13"/>
  <c r="C578" i="13" a="1"/>
  <c r="C578" i="13"/>
  <c r="D578" i="13" a="1"/>
  <c r="D578" i="13"/>
  <c r="E578" i="13" a="1"/>
  <c r="E578" i="13"/>
  <c r="F578" i="13" a="1"/>
  <c r="F578" i="13"/>
  <c r="G578" i="13" a="1"/>
  <c r="G578" i="13"/>
  <c r="H578" i="13" a="1"/>
  <c r="H578" i="13"/>
  <c r="I578" i="13" a="1"/>
  <c r="I578" i="13"/>
  <c r="J578" i="13" a="1"/>
  <c r="J578" i="13"/>
  <c r="B579" i="13" a="1"/>
  <c r="B579" i="13"/>
  <c r="C579" i="13" a="1"/>
  <c r="C579" i="13"/>
  <c r="D579" i="13" a="1"/>
  <c r="D579" i="13"/>
  <c r="E579" i="13" a="1"/>
  <c r="E579" i="13"/>
  <c r="F579" i="13" a="1"/>
  <c r="F579" i="13"/>
  <c r="G579" i="13" a="1"/>
  <c r="G579" i="13"/>
  <c r="H579" i="13" a="1"/>
  <c r="H579" i="13"/>
  <c r="I579" i="13" a="1"/>
  <c r="I579" i="13"/>
  <c r="J579" i="13" a="1"/>
  <c r="J579" i="13"/>
  <c r="B580" i="13" a="1"/>
  <c r="B580" i="13"/>
  <c r="C580" i="13" a="1"/>
  <c r="C580" i="13"/>
  <c r="D580" i="13" a="1"/>
  <c r="D580" i="13"/>
  <c r="E580" i="13" a="1"/>
  <c r="E580" i="13"/>
  <c r="F580" i="13" a="1"/>
  <c r="F580" i="13"/>
  <c r="G580" i="13" a="1"/>
  <c r="G580" i="13"/>
  <c r="H580" i="13" a="1"/>
  <c r="H580" i="13"/>
  <c r="I580" i="13" a="1"/>
  <c r="I580" i="13"/>
  <c r="J580" i="13" a="1"/>
  <c r="J580" i="13"/>
  <c r="B581" i="13" a="1"/>
  <c r="B581" i="13"/>
  <c r="C581" i="13" a="1"/>
  <c r="C581" i="13"/>
  <c r="D581" i="13" a="1"/>
  <c r="D581" i="13"/>
  <c r="E581" i="13" a="1"/>
  <c r="E581" i="13"/>
  <c r="F581" i="13" a="1"/>
  <c r="F581" i="13"/>
  <c r="G581" i="13" a="1"/>
  <c r="G581" i="13"/>
  <c r="H581" i="13" a="1"/>
  <c r="H581" i="13"/>
  <c r="I581" i="13" a="1"/>
  <c r="I581" i="13"/>
  <c r="J581" i="13" a="1"/>
  <c r="J581" i="13"/>
  <c r="B582" i="13" a="1"/>
  <c r="B582" i="13"/>
  <c r="C582" i="13" a="1"/>
  <c r="C582" i="13"/>
  <c r="D582" i="13" a="1"/>
  <c r="D582" i="13"/>
  <c r="E582" i="13" a="1"/>
  <c r="E582" i="13"/>
  <c r="F582" i="13" a="1"/>
  <c r="F582" i="13"/>
  <c r="G582" i="13" a="1"/>
  <c r="G582" i="13"/>
  <c r="H582" i="13" a="1"/>
  <c r="H582" i="13"/>
  <c r="I582" i="13" a="1"/>
  <c r="I582" i="13"/>
  <c r="J582" i="13" a="1"/>
  <c r="J582" i="13"/>
  <c r="B583" i="13" a="1"/>
  <c r="B583" i="13"/>
  <c r="C583" i="13" a="1"/>
  <c r="C583" i="13"/>
  <c r="D583" i="13" a="1"/>
  <c r="D583" i="13"/>
  <c r="E583" i="13" a="1"/>
  <c r="E583" i="13"/>
  <c r="F583" i="13" a="1"/>
  <c r="F583" i="13"/>
  <c r="G583" i="13" a="1"/>
  <c r="G583" i="13"/>
  <c r="H583" i="13" a="1"/>
  <c r="H583" i="13"/>
  <c r="I583" i="13" a="1"/>
  <c r="I583" i="13"/>
  <c r="J583" i="13" a="1"/>
  <c r="J583" i="13"/>
  <c r="B584" i="13" a="1"/>
  <c r="B584" i="13"/>
  <c r="C584" i="13" a="1"/>
  <c r="C584" i="13"/>
  <c r="D584" i="13" a="1"/>
  <c r="D584" i="13"/>
  <c r="E584" i="13" a="1"/>
  <c r="E584" i="13"/>
  <c r="F584" i="13" a="1"/>
  <c r="F584" i="13"/>
  <c r="G584" i="13" a="1"/>
  <c r="G584" i="13"/>
  <c r="H584" i="13" a="1"/>
  <c r="H584" i="13"/>
  <c r="I584" i="13" a="1"/>
  <c r="I584" i="13"/>
  <c r="J584" i="13" a="1"/>
  <c r="J584" i="13"/>
  <c r="B585" i="13" a="1"/>
  <c r="B585" i="13"/>
  <c r="C585" i="13" a="1"/>
  <c r="C585" i="13"/>
  <c r="D585" i="13" a="1"/>
  <c r="D585" i="13"/>
  <c r="E585" i="13" a="1"/>
  <c r="E585" i="13"/>
  <c r="F585" i="13" a="1"/>
  <c r="F585" i="13"/>
  <c r="G585" i="13" a="1"/>
  <c r="G585" i="13"/>
  <c r="H585" i="13" a="1"/>
  <c r="H585" i="13"/>
  <c r="I585" i="13" a="1"/>
  <c r="I585" i="13"/>
  <c r="J585" i="13" a="1"/>
  <c r="J585" i="13"/>
  <c r="B586" i="13" a="1"/>
  <c r="B586" i="13"/>
  <c r="C586" i="13" a="1"/>
  <c r="C586" i="13"/>
  <c r="D586" i="13" a="1"/>
  <c r="D586" i="13"/>
  <c r="E586" i="13" a="1"/>
  <c r="E586" i="13"/>
  <c r="F586" i="13" a="1"/>
  <c r="F586" i="13"/>
  <c r="G586" i="13" a="1"/>
  <c r="G586" i="13"/>
  <c r="H586" i="13" a="1"/>
  <c r="H586" i="13"/>
  <c r="I586" i="13" a="1"/>
  <c r="I586" i="13"/>
  <c r="J586" i="13" a="1"/>
  <c r="J586" i="13"/>
  <c r="B587" i="13" a="1"/>
  <c r="B587" i="13"/>
  <c r="C587" i="13" a="1"/>
  <c r="C587" i="13"/>
  <c r="D587" i="13" a="1"/>
  <c r="D587" i="13"/>
  <c r="E587" i="13" a="1"/>
  <c r="E587" i="13"/>
  <c r="F587" i="13" a="1"/>
  <c r="F587" i="13"/>
  <c r="G587" i="13" a="1"/>
  <c r="G587" i="13"/>
  <c r="H587" i="13" a="1"/>
  <c r="H587" i="13"/>
  <c r="I587" i="13" a="1"/>
  <c r="I587" i="13"/>
  <c r="J587" i="13" a="1"/>
  <c r="J587" i="13"/>
  <c r="B588" i="13" a="1"/>
  <c r="B588" i="13"/>
  <c r="C588" i="13" a="1"/>
  <c r="C588" i="13"/>
  <c r="D588" i="13" a="1"/>
  <c r="D588" i="13"/>
  <c r="E588" i="13" a="1"/>
  <c r="E588" i="13"/>
  <c r="F588" i="13" a="1"/>
  <c r="F588" i="13"/>
  <c r="G588" i="13" a="1"/>
  <c r="G588" i="13"/>
  <c r="H588" i="13" a="1"/>
  <c r="H588" i="13"/>
  <c r="I588" i="13" a="1"/>
  <c r="I588" i="13"/>
  <c r="J588" i="13" a="1"/>
  <c r="J588" i="13"/>
  <c r="B589" i="13" a="1"/>
  <c r="B589" i="13"/>
  <c r="C589" i="13" a="1"/>
  <c r="C589" i="13"/>
  <c r="D589" i="13" a="1"/>
  <c r="D589" i="13"/>
  <c r="E589" i="13" a="1"/>
  <c r="E589" i="13"/>
  <c r="F589" i="13" a="1"/>
  <c r="F589" i="13"/>
  <c r="G589" i="13" a="1"/>
  <c r="G589" i="13"/>
  <c r="H589" i="13" a="1"/>
  <c r="H589" i="13"/>
  <c r="I589" i="13" a="1"/>
  <c r="I589" i="13"/>
  <c r="J589" i="13" a="1"/>
  <c r="J589" i="13"/>
  <c r="B590" i="13" a="1"/>
  <c r="B590" i="13"/>
  <c r="C590" i="13" a="1"/>
  <c r="C590" i="13"/>
  <c r="D590" i="13" a="1"/>
  <c r="D590" i="13"/>
  <c r="E590" i="13" a="1"/>
  <c r="E590" i="13"/>
  <c r="F590" i="13" a="1"/>
  <c r="F590" i="13"/>
  <c r="G590" i="13" a="1"/>
  <c r="G590" i="13"/>
  <c r="H590" i="13" a="1"/>
  <c r="H590" i="13"/>
  <c r="I590" i="13" a="1"/>
  <c r="I590" i="13"/>
  <c r="J590" i="13" a="1"/>
  <c r="J590" i="13"/>
  <c r="B591" i="13" a="1"/>
  <c r="B591" i="13"/>
  <c r="C591" i="13" a="1"/>
  <c r="C591" i="13"/>
  <c r="D591" i="13" a="1"/>
  <c r="D591" i="13"/>
  <c r="E591" i="13" a="1"/>
  <c r="E591" i="13"/>
  <c r="F591" i="13" a="1"/>
  <c r="F591" i="13"/>
  <c r="G591" i="13" a="1"/>
  <c r="G591" i="13"/>
  <c r="H591" i="13" a="1"/>
  <c r="H591" i="13"/>
  <c r="I591" i="13" a="1"/>
  <c r="I591" i="13"/>
  <c r="J591" i="13" a="1"/>
  <c r="J591" i="13"/>
  <c r="B592" i="13" a="1"/>
  <c r="B592" i="13"/>
  <c r="C592" i="13" a="1"/>
  <c r="C592" i="13"/>
  <c r="D592" i="13" a="1"/>
  <c r="D592" i="13"/>
  <c r="E592" i="13" a="1"/>
  <c r="E592" i="13"/>
  <c r="F592" i="13" a="1"/>
  <c r="F592" i="13"/>
  <c r="G592" i="13" a="1"/>
  <c r="G592" i="13"/>
  <c r="H592" i="13" a="1"/>
  <c r="H592" i="13"/>
  <c r="I592" i="13" a="1"/>
  <c r="I592" i="13"/>
  <c r="J592" i="13" a="1"/>
  <c r="J592" i="13"/>
  <c r="B593" i="13" a="1"/>
  <c r="B593" i="13"/>
  <c r="C593" i="13" a="1"/>
  <c r="C593" i="13"/>
  <c r="D593" i="13" a="1"/>
  <c r="D593" i="13"/>
  <c r="E593" i="13" a="1"/>
  <c r="E593" i="13"/>
  <c r="F593" i="13" a="1"/>
  <c r="F593" i="13"/>
  <c r="G593" i="13" a="1"/>
  <c r="G593" i="13"/>
  <c r="H593" i="13" a="1"/>
  <c r="H593" i="13"/>
  <c r="I593" i="13" a="1"/>
  <c r="I593" i="13"/>
  <c r="J593" i="13" a="1"/>
  <c r="J593" i="13"/>
  <c r="B594" i="13" a="1"/>
  <c r="B594" i="13"/>
  <c r="C594" i="13" a="1"/>
  <c r="C594" i="13"/>
  <c r="D594" i="13" a="1"/>
  <c r="D594" i="13"/>
  <c r="E594" i="13" a="1"/>
  <c r="E594" i="13"/>
  <c r="F594" i="13" a="1"/>
  <c r="F594" i="13"/>
  <c r="G594" i="13" a="1"/>
  <c r="G594" i="13"/>
  <c r="H594" i="13" a="1"/>
  <c r="H594" i="13"/>
  <c r="I594" i="13" a="1"/>
  <c r="I594" i="13"/>
  <c r="J594" i="13" a="1"/>
  <c r="J594" i="13"/>
  <c r="B595" i="13" a="1"/>
  <c r="B595" i="13"/>
  <c r="C595" i="13" a="1"/>
  <c r="C595" i="13"/>
  <c r="D595" i="13" a="1"/>
  <c r="D595" i="13"/>
  <c r="E595" i="13" a="1"/>
  <c r="E595" i="13"/>
  <c r="F595" i="13" a="1"/>
  <c r="F595" i="13"/>
  <c r="G595" i="13" a="1"/>
  <c r="G595" i="13"/>
  <c r="H595" i="13" a="1"/>
  <c r="H595" i="13"/>
  <c r="I595" i="13" a="1"/>
  <c r="I595" i="13"/>
  <c r="J595" i="13" a="1"/>
  <c r="J595" i="13"/>
  <c r="B596" i="13" a="1"/>
  <c r="B596" i="13"/>
  <c r="C596" i="13" a="1"/>
  <c r="C596" i="13"/>
  <c r="D596" i="13" a="1"/>
  <c r="D596" i="13"/>
  <c r="E596" i="13" a="1"/>
  <c r="E596" i="13"/>
  <c r="F596" i="13" a="1"/>
  <c r="F596" i="13"/>
  <c r="G596" i="13" a="1"/>
  <c r="G596" i="13"/>
  <c r="H596" i="13" a="1"/>
  <c r="H596" i="13"/>
  <c r="I596" i="13" a="1"/>
  <c r="I596" i="13"/>
  <c r="J596" i="13" a="1"/>
  <c r="J596" i="13"/>
  <c r="B597" i="13" a="1"/>
  <c r="B597" i="13"/>
  <c r="C597" i="13" a="1"/>
  <c r="C597" i="13"/>
  <c r="D597" i="13" a="1"/>
  <c r="D597" i="13"/>
  <c r="E597" i="13" a="1"/>
  <c r="E597" i="13"/>
  <c r="F597" i="13" a="1"/>
  <c r="F597" i="13"/>
  <c r="G597" i="13" a="1"/>
  <c r="G597" i="13"/>
  <c r="H597" i="13" a="1"/>
  <c r="H597" i="13"/>
  <c r="I597" i="13" a="1"/>
  <c r="I597" i="13"/>
  <c r="J597" i="13" a="1"/>
  <c r="J597" i="13"/>
  <c r="B598" i="13" a="1"/>
  <c r="B598" i="13"/>
  <c r="C598" i="13" a="1"/>
  <c r="C598" i="13"/>
  <c r="D598" i="13" a="1"/>
  <c r="D598" i="13"/>
  <c r="E598" i="13" a="1"/>
  <c r="E598" i="13"/>
  <c r="F598" i="13" a="1"/>
  <c r="F598" i="13"/>
  <c r="G598" i="13" a="1"/>
  <c r="G598" i="13"/>
  <c r="H598" i="13" a="1"/>
  <c r="H598" i="13"/>
  <c r="I598" i="13" a="1"/>
  <c r="I598" i="13"/>
  <c r="J598" i="13" a="1"/>
  <c r="J598" i="13"/>
  <c r="B599" i="13" a="1"/>
  <c r="B599" i="13"/>
  <c r="C599" i="13" a="1"/>
  <c r="C599" i="13"/>
  <c r="D599" i="13" a="1"/>
  <c r="D599" i="13"/>
  <c r="E599" i="13" a="1"/>
  <c r="E599" i="13"/>
  <c r="F599" i="13" a="1"/>
  <c r="F599" i="13"/>
  <c r="G599" i="13" a="1"/>
  <c r="G599" i="13"/>
  <c r="H599" i="13" a="1"/>
  <c r="H599" i="13"/>
  <c r="I599" i="13" a="1"/>
  <c r="I599" i="13"/>
  <c r="J599" i="13" a="1"/>
  <c r="J599" i="13"/>
  <c r="B600" i="13" a="1"/>
  <c r="B600" i="13"/>
  <c r="C600" i="13" a="1"/>
  <c r="C600" i="13"/>
  <c r="D600" i="13" a="1"/>
  <c r="D600" i="13"/>
  <c r="E600" i="13" a="1"/>
  <c r="E600" i="13"/>
  <c r="F600" i="13" a="1"/>
  <c r="F600" i="13"/>
  <c r="G600" i="13" a="1"/>
  <c r="G600" i="13"/>
  <c r="H600" i="13" a="1"/>
  <c r="H600" i="13"/>
  <c r="I600" i="13" a="1"/>
  <c r="I600" i="13"/>
  <c r="J600" i="13" a="1"/>
  <c r="J600" i="13"/>
  <c r="B601" i="13" a="1"/>
  <c r="B601" i="13"/>
  <c r="C601" i="13" a="1"/>
  <c r="C601" i="13"/>
  <c r="D601" i="13" a="1"/>
  <c r="D601" i="13"/>
  <c r="E601" i="13" a="1"/>
  <c r="E601" i="13"/>
  <c r="F601" i="13" a="1"/>
  <c r="F601" i="13"/>
  <c r="G601" i="13" a="1"/>
  <c r="G601" i="13"/>
  <c r="H601" i="13" a="1"/>
  <c r="H601" i="13"/>
  <c r="I601" i="13" a="1"/>
  <c r="I601" i="13"/>
  <c r="J601" i="13" a="1"/>
  <c r="J601" i="13"/>
  <c r="B602" i="13" a="1"/>
  <c r="B602" i="13"/>
  <c r="C602" i="13" a="1"/>
  <c r="C602" i="13"/>
  <c r="D602" i="13" a="1"/>
  <c r="D602" i="13"/>
  <c r="E602" i="13" a="1"/>
  <c r="E602" i="13"/>
  <c r="F602" i="13" a="1"/>
  <c r="F602" i="13"/>
  <c r="G602" i="13" a="1"/>
  <c r="G602" i="13"/>
  <c r="H602" i="13" a="1"/>
  <c r="H602" i="13"/>
  <c r="I602" i="13" a="1"/>
  <c r="I602" i="13"/>
  <c r="J602" i="13" a="1"/>
  <c r="J602" i="13"/>
  <c r="B603" i="13" a="1"/>
  <c r="B603" i="13"/>
  <c r="C603" i="13" a="1"/>
  <c r="C603" i="13"/>
  <c r="D603" i="13" a="1"/>
  <c r="D603" i="13"/>
  <c r="E603" i="13" a="1"/>
  <c r="E603" i="13"/>
  <c r="F603" i="13" a="1"/>
  <c r="F603" i="13"/>
  <c r="G603" i="13" a="1"/>
  <c r="G603" i="13"/>
  <c r="H603" i="13" a="1"/>
  <c r="H603" i="13"/>
  <c r="I603" i="13" a="1"/>
  <c r="I603" i="13"/>
  <c r="J603" i="13" a="1"/>
  <c r="J603" i="13"/>
  <c r="B604" i="13" a="1"/>
  <c r="B604" i="13"/>
  <c r="C604" i="13" a="1"/>
  <c r="C604" i="13"/>
  <c r="D604" i="13" a="1"/>
  <c r="D604" i="13"/>
  <c r="E604" i="13" a="1"/>
  <c r="E604" i="13"/>
  <c r="F604" i="13" a="1"/>
  <c r="F604" i="13"/>
  <c r="G604" i="13" a="1"/>
  <c r="G604" i="13"/>
  <c r="H604" i="13" a="1"/>
  <c r="H604" i="13"/>
  <c r="I604" i="13" a="1"/>
  <c r="I604" i="13"/>
  <c r="J604" i="13" a="1"/>
  <c r="J604" i="13"/>
  <c r="B605" i="13" a="1"/>
  <c r="B605" i="13"/>
  <c r="C605" i="13" a="1"/>
  <c r="C605" i="13"/>
  <c r="D605" i="13" a="1"/>
  <c r="D605" i="13"/>
  <c r="E605" i="13" a="1"/>
  <c r="E605" i="13"/>
  <c r="F605" i="13" a="1"/>
  <c r="F605" i="13"/>
  <c r="G605" i="13" a="1"/>
  <c r="G605" i="13"/>
  <c r="H605" i="13" a="1"/>
  <c r="H605" i="13"/>
  <c r="I605" i="13" a="1"/>
  <c r="I605" i="13"/>
  <c r="J605" i="13" a="1"/>
  <c r="J605" i="13"/>
  <c r="B606" i="13" a="1"/>
  <c r="B606" i="13"/>
  <c r="C606" i="13" a="1"/>
  <c r="C606" i="13"/>
  <c r="D606" i="13" a="1"/>
  <c r="D606" i="13"/>
  <c r="E606" i="13" a="1"/>
  <c r="E606" i="13"/>
  <c r="F606" i="13" a="1"/>
  <c r="F606" i="13"/>
  <c r="G606" i="13" a="1"/>
  <c r="G606" i="13"/>
  <c r="H606" i="13" a="1"/>
  <c r="H606" i="13"/>
  <c r="I606" i="13" a="1"/>
  <c r="I606" i="13"/>
  <c r="J606" i="13" a="1"/>
  <c r="J606" i="13"/>
  <c r="B607" i="13" a="1"/>
  <c r="B607" i="13"/>
  <c r="C607" i="13" a="1"/>
  <c r="C607" i="13"/>
  <c r="D607" i="13" a="1"/>
  <c r="D607" i="13"/>
  <c r="E607" i="13" a="1"/>
  <c r="E607" i="13"/>
  <c r="F607" i="13" a="1"/>
  <c r="F607" i="13"/>
  <c r="G607" i="13" a="1"/>
  <c r="G607" i="13"/>
  <c r="H607" i="13" a="1"/>
  <c r="H607" i="13"/>
  <c r="I607" i="13" a="1"/>
  <c r="I607" i="13"/>
  <c r="J607" i="13" a="1"/>
  <c r="J607" i="13"/>
  <c r="B608" i="13" a="1"/>
  <c r="B608" i="13"/>
  <c r="C608" i="13" a="1"/>
  <c r="C608" i="13"/>
  <c r="D608" i="13" a="1"/>
  <c r="D608" i="13"/>
  <c r="E608" i="13" a="1"/>
  <c r="E608" i="13"/>
  <c r="F608" i="13" a="1"/>
  <c r="F608" i="13"/>
  <c r="G608" i="13" a="1"/>
  <c r="G608" i="13"/>
  <c r="H608" i="13" a="1"/>
  <c r="H608" i="13"/>
  <c r="I608" i="13" a="1"/>
  <c r="I608" i="13"/>
  <c r="J608" i="13" a="1"/>
  <c r="J608" i="13"/>
  <c r="A3" i="14" a="1"/>
  <c r="A3" i="14"/>
  <c r="B405" i="14" a="1"/>
  <c r="B405" i="14"/>
  <c r="C405" i="14" a="1"/>
  <c r="C405" i="14"/>
  <c r="D405" i="14" a="1"/>
  <c r="D405" i="14"/>
  <c r="E405" i="14" a="1"/>
  <c r="E405" i="14"/>
  <c r="F405" i="14" a="1"/>
  <c r="F405" i="14"/>
  <c r="G405" i="14" a="1"/>
  <c r="G405" i="14"/>
  <c r="H405" i="14" a="1"/>
  <c r="H405" i="14"/>
  <c r="I405" i="14" a="1"/>
  <c r="I405" i="14"/>
  <c r="J405" i="14" a="1"/>
  <c r="J405" i="14"/>
  <c r="B406" i="14" a="1"/>
  <c r="B406" i="14"/>
  <c r="C406" i="14" a="1"/>
  <c r="C406" i="14"/>
  <c r="D406" i="14" a="1"/>
  <c r="D406" i="14"/>
  <c r="E406" i="14" a="1"/>
  <c r="E406" i="14"/>
  <c r="F406" i="14" a="1"/>
  <c r="F406" i="14"/>
  <c r="G406" i="14" a="1"/>
  <c r="G406" i="14"/>
  <c r="H406" i="14" a="1"/>
  <c r="H406" i="14"/>
  <c r="I406" i="14" a="1"/>
  <c r="I406" i="14"/>
  <c r="J406" i="14" a="1"/>
  <c r="J406" i="14"/>
  <c r="B407" i="14" a="1"/>
  <c r="B407" i="14"/>
  <c r="C407" i="14" a="1"/>
  <c r="C407" i="14"/>
  <c r="D407" i="14" a="1"/>
  <c r="D407" i="14"/>
  <c r="E407" i="14" a="1"/>
  <c r="E407" i="14"/>
  <c r="F407" i="14" a="1"/>
  <c r="F407" i="14"/>
  <c r="G407" i="14" a="1"/>
  <c r="G407" i="14"/>
  <c r="H407" i="14" a="1"/>
  <c r="H407" i="14"/>
  <c r="I407" i="14" a="1"/>
  <c r="I407" i="14"/>
  <c r="J407" i="14" a="1"/>
  <c r="J407" i="14"/>
  <c r="B408" i="14" a="1"/>
  <c r="B408" i="14"/>
  <c r="C408" i="14" a="1"/>
  <c r="C408" i="14"/>
  <c r="D408" i="14" a="1"/>
  <c r="D408" i="14"/>
  <c r="E408" i="14" a="1"/>
  <c r="E408" i="14"/>
  <c r="F408" i="14" a="1"/>
  <c r="F408" i="14"/>
  <c r="G408" i="14" a="1"/>
  <c r="G408" i="14"/>
  <c r="H408" i="14" a="1"/>
  <c r="H408" i="14"/>
  <c r="I408" i="14" a="1"/>
  <c r="I408" i="14"/>
  <c r="J408" i="14" a="1"/>
  <c r="J408" i="14"/>
  <c r="B409" i="14" a="1"/>
  <c r="B409" i="14"/>
  <c r="C409" i="14" a="1"/>
  <c r="C409" i="14"/>
  <c r="D409" i="14" a="1"/>
  <c r="D409" i="14"/>
  <c r="E409" i="14" a="1"/>
  <c r="E409" i="14"/>
  <c r="F409" i="14" a="1"/>
  <c r="F409" i="14"/>
  <c r="G409" i="14" a="1"/>
  <c r="G409" i="14"/>
  <c r="H409" i="14" a="1"/>
  <c r="H409" i="14"/>
  <c r="I409" i="14" a="1"/>
  <c r="I409" i="14"/>
  <c r="J409" i="14" a="1"/>
  <c r="J409" i="14"/>
  <c r="B410" i="14" a="1"/>
  <c r="B410" i="14"/>
  <c r="C410" i="14" a="1"/>
  <c r="C410" i="14"/>
  <c r="D410" i="14" a="1"/>
  <c r="D410" i="14"/>
  <c r="E410" i="14" a="1"/>
  <c r="E410" i="14"/>
  <c r="F410" i="14" a="1"/>
  <c r="F410" i="14"/>
  <c r="G410" i="14" a="1"/>
  <c r="G410" i="14"/>
  <c r="H410" i="14" a="1"/>
  <c r="H410" i="14"/>
  <c r="I410" i="14" a="1"/>
  <c r="I410" i="14"/>
  <c r="J410" i="14" a="1"/>
  <c r="J410" i="14"/>
  <c r="B411" i="14" a="1"/>
  <c r="B411" i="14"/>
  <c r="C411" i="14" a="1"/>
  <c r="C411" i="14"/>
  <c r="D411" i="14" a="1"/>
  <c r="D411" i="14"/>
  <c r="E411" i="14" a="1"/>
  <c r="E411" i="14"/>
  <c r="F411" i="14" a="1"/>
  <c r="F411" i="14"/>
  <c r="G411" i="14" a="1"/>
  <c r="G411" i="14"/>
  <c r="H411" i="14" a="1"/>
  <c r="H411" i="14"/>
  <c r="I411" i="14" a="1"/>
  <c r="I411" i="14"/>
  <c r="J411" i="14" a="1"/>
  <c r="J411" i="14"/>
  <c r="B412" i="14" a="1"/>
  <c r="B412" i="14"/>
  <c r="C412" i="14" a="1"/>
  <c r="C412" i="14"/>
  <c r="D412" i="14" a="1"/>
  <c r="D412" i="14"/>
  <c r="E412" i="14" a="1"/>
  <c r="E412" i="14"/>
  <c r="F412" i="14" a="1"/>
  <c r="F412" i="14"/>
  <c r="G412" i="14" a="1"/>
  <c r="G412" i="14"/>
  <c r="H412" i="14" a="1"/>
  <c r="H412" i="14"/>
  <c r="I412" i="14" a="1"/>
  <c r="I412" i="14"/>
  <c r="J412" i="14" a="1"/>
  <c r="J412" i="14"/>
  <c r="B413" i="14" a="1"/>
  <c r="B413" i="14"/>
  <c r="C413" i="14" a="1"/>
  <c r="C413" i="14"/>
  <c r="D413" i="14" a="1"/>
  <c r="D413" i="14"/>
  <c r="E413" i="14" a="1"/>
  <c r="E413" i="14"/>
  <c r="F413" i="14" a="1"/>
  <c r="F413" i="14"/>
  <c r="G413" i="14" a="1"/>
  <c r="G413" i="14"/>
  <c r="H413" i="14" a="1"/>
  <c r="H413" i="14"/>
  <c r="I413" i="14" a="1"/>
  <c r="I413" i="14"/>
  <c r="J413" i="14" a="1"/>
  <c r="J413" i="14"/>
  <c r="B414" i="14" a="1"/>
  <c r="B414" i="14"/>
  <c r="C414" i="14" a="1"/>
  <c r="C414" i="14"/>
  <c r="D414" i="14" a="1"/>
  <c r="D414" i="14"/>
  <c r="E414" i="14" a="1"/>
  <c r="E414" i="14"/>
  <c r="F414" i="14" a="1"/>
  <c r="F414" i="14"/>
  <c r="G414" i="14" a="1"/>
  <c r="G414" i="14"/>
  <c r="H414" i="14" a="1"/>
  <c r="H414" i="14"/>
  <c r="I414" i="14" a="1"/>
  <c r="I414" i="14"/>
  <c r="J414" i="14" a="1"/>
  <c r="J414" i="14"/>
  <c r="B415" i="14" a="1"/>
  <c r="B415" i="14"/>
  <c r="C415" i="14" a="1"/>
  <c r="C415" i="14"/>
  <c r="D415" i="14" a="1"/>
  <c r="D415" i="14"/>
  <c r="E415" i="14" a="1"/>
  <c r="E415" i="14"/>
  <c r="F415" i="14" a="1"/>
  <c r="F415" i="14"/>
  <c r="G415" i="14" a="1"/>
  <c r="G415" i="14"/>
  <c r="H415" i="14" a="1"/>
  <c r="H415" i="14"/>
  <c r="I415" i="14" a="1"/>
  <c r="I415" i="14"/>
  <c r="J415" i="14" a="1"/>
  <c r="J415" i="14"/>
  <c r="B416" i="14" a="1"/>
  <c r="B416" i="14"/>
  <c r="C416" i="14" a="1"/>
  <c r="C416" i="14"/>
  <c r="D416" i="14" a="1"/>
  <c r="D416" i="14"/>
  <c r="E416" i="14" a="1"/>
  <c r="E416" i="14"/>
  <c r="F416" i="14" a="1"/>
  <c r="F416" i="14"/>
  <c r="G416" i="14" a="1"/>
  <c r="G416" i="14"/>
  <c r="H416" i="14" a="1"/>
  <c r="H416" i="14"/>
  <c r="I416" i="14" a="1"/>
  <c r="I416" i="14"/>
  <c r="J416" i="14" a="1"/>
  <c r="J416" i="14"/>
  <c r="B417" i="14" a="1"/>
  <c r="B417" i="14"/>
  <c r="C417" i="14" a="1"/>
  <c r="C417" i="14"/>
  <c r="D417" i="14" a="1"/>
  <c r="D417" i="14"/>
  <c r="E417" i="14" a="1"/>
  <c r="E417" i="14"/>
  <c r="F417" i="14" a="1"/>
  <c r="F417" i="14"/>
  <c r="G417" i="14" a="1"/>
  <c r="G417" i="14"/>
  <c r="H417" i="14" a="1"/>
  <c r="H417" i="14"/>
  <c r="I417" i="14" a="1"/>
  <c r="I417" i="14"/>
  <c r="J417" i="14" a="1"/>
  <c r="J417" i="14"/>
  <c r="B418" i="14" a="1"/>
  <c r="B418" i="14"/>
  <c r="C418" i="14" a="1"/>
  <c r="C418" i="14"/>
  <c r="D418" i="14" a="1"/>
  <c r="D418" i="14"/>
  <c r="E418" i="14" a="1"/>
  <c r="E418" i="14"/>
  <c r="F418" i="14" a="1"/>
  <c r="F418" i="14"/>
  <c r="G418" i="14" a="1"/>
  <c r="G418" i="14"/>
  <c r="H418" i="14" a="1"/>
  <c r="H418" i="14"/>
  <c r="I418" i="14" a="1"/>
  <c r="I418" i="14"/>
  <c r="J418" i="14" a="1"/>
  <c r="J418" i="14"/>
  <c r="B419" i="14" a="1"/>
  <c r="B419" i="14"/>
  <c r="C419" i="14" a="1"/>
  <c r="C419" i="14"/>
  <c r="D419" i="14" a="1"/>
  <c r="D419" i="14"/>
  <c r="E419" i="14" a="1"/>
  <c r="E419" i="14"/>
  <c r="F419" i="14" a="1"/>
  <c r="F419" i="14"/>
  <c r="G419" i="14" a="1"/>
  <c r="G419" i="14"/>
  <c r="H419" i="14" a="1"/>
  <c r="H419" i="14"/>
  <c r="I419" i="14" a="1"/>
  <c r="I419" i="14"/>
  <c r="J419" i="14" a="1"/>
  <c r="J419" i="14"/>
  <c r="B420" i="14" a="1"/>
  <c r="B420" i="14"/>
  <c r="C420" i="14" a="1"/>
  <c r="C420" i="14"/>
  <c r="D420" i="14" a="1"/>
  <c r="D420" i="14"/>
  <c r="E420" i="14" a="1"/>
  <c r="E420" i="14"/>
  <c r="F420" i="14" a="1"/>
  <c r="F420" i="14"/>
  <c r="G420" i="14" a="1"/>
  <c r="G420" i="14"/>
  <c r="H420" i="14" a="1"/>
  <c r="H420" i="14"/>
  <c r="I420" i="14" a="1"/>
  <c r="I420" i="14"/>
  <c r="J420" i="14" a="1"/>
  <c r="J420" i="14"/>
  <c r="B421" i="14" a="1"/>
  <c r="B421" i="14"/>
  <c r="C421" i="14" a="1"/>
  <c r="C421" i="14"/>
  <c r="D421" i="14" a="1"/>
  <c r="D421" i="14"/>
  <c r="E421" i="14" a="1"/>
  <c r="E421" i="14"/>
  <c r="F421" i="14" a="1"/>
  <c r="F421" i="14"/>
  <c r="G421" i="14" a="1"/>
  <c r="G421" i="14"/>
  <c r="H421" i="14" a="1"/>
  <c r="H421" i="14"/>
  <c r="I421" i="14" a="1"/>
  <c r="I421" i="14"/>
  <c r="J421" i="14" a="1"/>
  <c r="J421" i="14"/>
  <c r="B422" i="14" a="1"/>
  <c r="B422" i="14"/>
  <c r="C422" i="14" a="1"/>
  <c r="C422" i="14"/>
  <c r="D422" i="14" a="1"/>
  <c r="D422" i="14"/>
  <c r="E422" i="14" a="1"/>
  <c r="E422" i="14"/>
  <c r="F422" i="14" a="1"/>
  <c r="F422" i="14"/>
  <c r="G422" i="14" a="1"/>
  <c r="G422" i="14"/>
  <c r="H422" i="14" a="1"/>
  <c r="H422" i="14"/>
  <c r="I422" i="14" a="1"/>
  <c r="I422" i="14"/>
  <c r="J422" i="14" a="1"/>
  <c r="J422" i="14"/>
  <c r="B423" i="14" a="1"/>
  <c r="B423" i="14"/>
  <c r="C423" i="14" a="1"/>
  <c r="C423" i="14"/>
  <c r="D423" i="14" a="1"/>
  <c r="D423" i="14"/>
  <c r="E423" i="14" a="1"/>
  <c r="E423" i="14"/>
  <c r="F423" i="14" a="1"/>
  <c r="F423" i="14"/>
  <c r="G423" i="14" a="1"/>
  <c r="G423" i="14"/>
  <c r="H423" i="14" a="1"/>
  <c r="H423" i="14"/>
  <c r="I423" i="14" a="1"/>
  <c r="I423" i="14"/>
  <c r="J423" i="14" a="1"/>
  <c r="J423" i="14"/>
  <c r="B424" i="14" a="1"/>
  <c r="B424" i="14"/>
  <c r="C424" i="14" a="1"/>
  <c r="C424" i="14"/>
  <c r="D424" i="14" a="1"/>
  <c r="D424" i="14"/>
  <c r="E424" i="14" a="1"/>
  <c r="E424" i="14"/>
  <c r="F424" i="14" a="1"/>
  <c r="F424" i="14"/>
  <c r="G424" i="14" a="1"/>
  <c r="G424" i="14"/>
  <c r="H424" i="14" a="1"/>
  <c r="H424" i="14"/>
  <c r="I424" i="14" a="1"/>
  <c r="I424" i="14"/>
  <c r="J424" i="14" a="1"/>
  <c r="J424" i="14"/>
  <c r="B425" i="14" a="1"/>
  <c r="B425" i="14"/>
  <c r="C425" i="14" a="1"/>
  <c r="C425" i="14"/>
  <c r="D425" i="14" a="1"/>
  <c r="D425" i="14"/>
  <c r="E425" i="14" a="1"/>
  <c r="E425" i="14"/>
  <c r="F425" i="14" a="1"/>
  <c r="F425" i="14"/>
  <c r="G425" i="14" a="1"/>
  <c r="G425" i="14"/>
  <c r="H425" i="14" a="1"/>
  <c r="H425" i="14"/>
  <c r="I425" i="14" a="1"/>
  <c r="I425" i="14"/>
  <c r="J425" i="14" a="1"/>
  <c r="J425" i="14"/>
  <c r="B426" i="14" a="1"/>
  <c r="B426" i="14"/>
  <c r="C426" i="14" a="1"/>
  <c r="C426" i="14"/>
  <c r="D426" i="14" a="1"/>
  <c r="D426" i="14"/>
  <c r="E426" i="14" a="1"/>
  <c r="E426" i="14"/>
  <c r="F426" i="14" a="1"/>
  <c r="F426" i="14"/>
  <c r="G426" i="14" a="1"/>
  <c r="G426" i="14"/>
  <c r="H426" i="14" a="1"/>
  <c r="H426" i="14"/>
  <c r="I426" i="14" a="1"/>
  <c r="I426" i="14"/>
  <c r="J426" i="14" a="1"/>
  <c r="J426" i="14"/>
  <c r="B427" i="14" a="1"/>
  <c r="B427" i="14"/>
  <c r="C427" i="14" a="1"/>
  <c r="C427" i="14"/>
  <c r="D427" i="14" a="1"/>
  <c r="D427" i="14"/>
  <c r="E427" i="14" a="1"/>
  <c r="E427" i="14"/>
  <c r="F427" i="14" a="1"/>
  <c r="F427" i="14"/>
  <c r="G427" i="14" a="1"/>
  <c r="G427" i="14"/>
  <c r="H427" i="14" a="1"/>
  <c r="H427" i="14"/>
  <c r="I427" i="14" a="1"/>
  <c r="I427" i="14"/>
  <c r="J427" i="14" a="1"/>
  <c r="J427" i="14"/>
  <c r="B428" i="14" a="1"/>
  <c r="B428" i="14"/>
  <c r="C428" i="14" a="1"/>
  <c r="C428" i="14"/>
  <c r="D428" i="14" a="1"/>
  <c r="D428" i="14"/>
  <c r="E428" i="14" a="1"/>
  <c r="E428" i="14"/>
  <c r="F428" i="14" a="1"/>
  <c r="F428" i="14"/>
  <c r="G428" i="14" a="1"/>
  <c r="G428" i="14"/>
  <c r="H428" i="14" a="1"/>
  <c r="H428" i="14"/>
  <c r="I428" i="14" a="1"/>
  <c r="I428" i="14"/>
  <c r="J428" i="14" a="1"/>
  <c r="J428" i="14"/>
  <c r="B429" i="14" a="1"/>
  <c r="B429" i="14"/>
  <c r="C429" i="14" a="1"/>
  <c r="C429" i="14"/>
  <c r="D429" i="14" a="1"/>
  <c r="D429" i="14"/>
  <c r="E429" i="14" a="1"/>
  <c r="E429" i="14"/>
  <c r="F429" i="14" a="1"/>
  <c r="F429" i="14"/>
  <c r="G429" i="14" a="1"/>
  <c r="G429" i="14"/>
  <c r="H429" i="14" a="1"/>
  <c r="H429" i="14"/>
  <c r="I429" i="14" a="1"/>
  <c r="I429" i="14"/>
  <c r="J429" i="14" a="1"/>
  <c r="J429" i="14"/>
  <c r="B430" i="14" a="1"/>
  <c r="B430" i="14"/>
  <c r="C430" i="14" a="1"/>
  <c r="C430" i="14"/>
  <c r="D430" i="14" a="1"/>
  <c r="D430" i="14"/>
  <c r="E430" i="14" a="1"/>
  <c r="E430" i="14"/>
  <c r="F430" i="14" a="1"/>
  <c r="F430" i="14"/>
  <c r="G430" i="14" a="1"/>
  <c r="G430" i="14"/>
  <c r="H430" i="14" a="1"/>
  <c r="H430" i="14"/>
  <c r="I430" i="14" a="1"/>
  <c r="I430" i="14"/>
  <c r="J430" i="14" a="1"/>
  <c r="J430" i="14"/>
  <c r="B431" i="14" a="1"/>
  <c r="B431" i="14"/>
  <c r="C431" i="14" a="1"/>
  <c r="C431" i="14"/>
  <c r="D431" i="14" a="1"/>
  <c r="D431" i="14"/>
  <c r="E431" i="14" a="1"/>
  <c r="E431" i="14"/>
  <c r="F431" i="14" a="1"/>
  <c r="F431" i="14"/>
  <c r="G431" i="14" a="1"/>
  <c r="G431" i="14"/>
  <c r="H431" i="14" a="1"/>
  <c r="H431" i="14"/>
  <c r="I431" i="14" a="1"/>
  <c r="I431" i="14"/>
  <c r="J431" i="14" a="1"/>
  <c r="J431" i="14"/>
  <c r="B432" i="14" a="1"/>
  <c r="B432" i="14"/>
  <c r="C432" i="14" a="1"/>
  <c r="C432" i="14"/>
  <c r="D432" i="14" a="1"/>
  <c r="D432" i="14"/>
  <c r="E432" i="14" a="1"/>
  <c r="E432" i="14"/>
  <c r="F432" i="14" a="1"/>
  <c r="F432" i="14"/>
  <c r="G432" i="14" a="1"/>
  <c r="G432" i="14"/>
  <c r="H432" i="14" a="1"/>
  <c r="H432" i="14"/>
  <c r="I432" i="14" a="1"/>
  <c r="I432" i="14"/>
  <c r="J432" i="14" a="1"/>
  <c r="J432" i="14"/>
  <c r="B433" i="14" a="1"/>
  <c r="B433" i="14"/>
  <c r="C433" i="14" a="1"/>
  <c r="C433" i="14"/>
  <c r="D433" i="14" a="1"/>
  <c r="D433" i="14"/>
  <c r="E433" i="14" a="1"/>
  <c r="E433" i="14"/>
  <c r="F433" i="14" a="1"/>
  <c r="F433" i="14"/>
  <c r="G433" i="14" a="1"/>
  <c r="G433" i="14"/>
  <c r="H433" i="14" a="1"/>
  <c r="H433" i="14"/>
  <c r="I433" i="14" a="1"/>
  <c r="I433" i="14"/>
  <c r="J433" i="14" a="1"/>
  <c r="J433" i="14"/>
  <c r="B434" i="14" a="1"/>
  <c r="B434" i="14"/>
  <c r="C434" i="14" a="1"/>
  <c r="C434" i="14"/>
  <c r="D434" i="14" a="1"/>
  <c r="D434" i="14"/>
  <c r="E434" i="14" a="1"/>
  <c r="E434" i="14"/>
  <c r="F434" i="14" a="1"/>
  <c r="F434" i="14"/>
  <c r="G434" i="14" a="1"/>
  <c r="G434" i="14"/>
  <c r="H434" i="14" a="1"/>
  <c r="H434" i="14"/>
  <c r="I434" i="14" a="1"/>
  <c r="I434" i="14"/>
  <c r="J434" i="14" a="1"/>
  <c r="J434" i="14"/>
  <c r="B435" i="14" a="1"/>
  <c r="B435" i="14"/>
  <c r="C435" i="14" a="1"/>
  <c r="C435" i="14"/>
  <c r="D435" i="14" a="1"/>
  <c r="D435" i="14"/>
  <c r="E435" i="14" a="1"/>
  <c r="E435" i="14"/>
  <c r="F435" i="14" a="1"/>
  <c r="F435" i="14"/>
  <c r="G435" i="14" a="1"/>
  <c r="G435" i="14"/>
  <c r="H435" i="14" a="1"/>
  <c r="H435" i="14"/>
  <c r="I435" i="14" a="1"/>
  <c r="I435" i="14"/>
  <c r="J435" i="14" a="1"/>
  <c r="J435" i="14"/>
  <c r="B436" i="14" a="1"/>
  <c r="B436" i="14"/>
  <c r="C436" i="14" a="1"/>
  <c r="C436" i="14"/>
  <c r="D436" i="14" a="1"/>
  <c r="D436" i="14"/>
  <c r="E436" i="14" a="1"/>
  <c r="E436" i="14"/>
  <c r="F436" i="14" a="1"/>
  <c r="F436" i="14"/>
  <c r="G436" i="14" a="1"/>
  <c r="G436" i="14"/>
  <c r="H436" i="14" a="1"/>
  <c r="H436" i="14"/>
  <c r="I436" i="14" a="1"/>
  <c r="I436" i="14"/>
  <c r="J436" i="14" a="1"/>
  <c r="J436" i="14"/>
  <c r="B437" i="14" a="1"/>
  <c r="B437" i="14"/>
  <c r="C437" i="14" a="1"/>
  <c r="C437" i="14"/>
  <c r="D437" i="14" a="1"/>
  <c r="D437" i="14"/>
  <c r="E437" i="14" a="1"/>
  <c r="E437" i="14"/>
  <c r="F437" i="14" a="1"/>
  <c r="F437" i="14"/>
  <c r="G437" i="14" a="1"/>
  <c r="G437" i="14"/>
  <c r="H437" i="14" a="1"/>
  <c r="H437" i="14"/>
  <c r="I437" i="14" a="1"/>
  <c r="I437" i="14"/>
  <c r="J437" i="14" a="1"/>
  <c r="J437" i="14"/>
  <c r="B438" i="14" a="1"/>
  <c r="B438" i="14"/>
  <c r="C438" i="14" a="1"/>
  <c r="C438" i="14"/>
  <c r="D438" i="14" a="1"/>
  <c r="D438" i="14"/>
  <c r="E438" i="14" a="1"/>
  <c r="E438" i="14"/>
  <c r="F438" i="14" a="1"/>
  <c r="F438" i="14"/>
  <c r="G438" i="14" a="1"/>
  <c r="G438" i="14"/>
  <c r="H438" i="14" a="1"/>
  <c r="H438" i="14"/>
  <c r="I438" i="14" a="1"/>
  <c r="I438" i="14"/>
  <c r="J438" i="14" a="1"/>
  <c r="J438" i="14"/>
  <c r="B439" i="14" a="1"/>
  <c r="B439" i="14"/>
  <c r="C439" i="14" a="1"/>
  <c r="C439" i="14"/>
  <c r="D439" i="14" a="1"/>
  <c r="D439" i="14"/>
  <c r="E439" i="14" a="1"/>
  <c r="E439" i="14"/>
  <c r="F439" i="14" a="1"/>
  <c r="F439" i="14"/>
  <c r="G439" i="14" a="1"/>
  <c r="G439" i="14"/>
  <c r="H439" i="14" a="1"/>
  <c r="H439" i="14"/>
  <c r="I439" i="14" a="1"/>
  <c r="I439" i="14"/>
  <c r="J439" i="14" a="1"/>
  <c r="J439" i="14"/>
  <c r="B440" i="14" a="1"/>
  <c r="B440" i="14"/>
  <c r="C440" i="14" a="1"/>
  <c r="C440" i="14"/>
  <c r="D440" i="14" a="1"/>
  <c r="D440" i="14"/>
  <c r="E440" i="14" a="1"/>
  <c r="E440" i="14"/>
  <c r="F440" i="14" a="1"/>
  <c r="F440" i="14"/>
  <c r="G440" i="14" a="1"/>
  <c r="G440" i="14"/>
  <c r="H440" i="14" a="1"/>
  <c r="H440" i="14"/>
  <c r="I440" i="14" a="1"/>
  <c r="I440" i="14"/>
  <c r="J440" i="14" a="1"/>
  <c r="J440" i="14"/>
  <c r="B441" i="14" a="1"/>
  <c r="B441" i="14"/>
  <c r="C441" i="14" a="1"/>
  <c r="C441" i="14"/>
  <c r="D441" i="14" a="1"/>
  <c r="D441" i="14"/>
  <c r="E441" i="14" a="1"/>
  <c r="E441" i="14"/>
  <c r="F441" i="14" a="1"/>
  <c r="F441" i="14"/>
  <c r="G441" i="14" a="1"/>
  <c r="G441" i="14"/>
  <c r="H441" i="14" a="1"/>
  <c r="H441" i="14"/>
  <c r="I441" i="14" a="1"/>
  <c r="I441" i="14"/>
  <c r="J441" i="14" a="1"/>
  <c r="J441" i="14"/>
  <c r="B442" i="14" a="1"/>
  <c r="B442" i="14"/>
  <c r="C442" i="14" a="1"/>
  <c r="C442" i="14"/>
  <c r="D442" i="14" a="1"/>
  <c r="D442" i="14"/>
  <c r="E442" i="14" a="1"/>
  <c r="E442" i="14"/>
  <c r="F442" i="14" a="1"/>
  <c r="F442" i="14"/>
  <c r="G442" i="14" a="1"/>
  <c r="G442" i="14"/>
  <c r="H442" i="14" a="1"/>
  <c r="H442" i="14"/>
  <c r="I442" i="14" a="1"/>
  <c r="I442" i="14"/>
  <c r="J442" i="14" a="1"/>
  <c r="J442" i="14"/>
  <c r="B443" i="14" a="1"/>
  <c r="B443" i="14"/>
  <c r="C443" i="14" a="1"/>
  <c r="C443" i="14"/>
  <c r="D443" i="14" a="1"/>
  <c r="D443" i="14"/>
  <c r="E443" i="14" a="1"/>
  <c r="E443" i="14"/>
  <c r="F443" i="14" a="1"/>
  <c r="F443" i="14"/>
  <c r="G443" i="14" a="1"/>
  <c r="G443" i="14"/>
  <c r="H443" i="14" a="1"/>
  <c r="H443" i="14"/>
  <c r="I443" i="14" a="1"/>
  <c r="I443" i="14"/>
  <c r="J443" i="14" a="1"/>
  <c r="J443" i="14"/>
  <c r="B444" i="14" a="1"/>
  <c r="B444" i="14"/>
  <c r="C444" i="14" a="1"/>
  <c r="C444" i="14"/>
  <c r="D444" i="14" a="1"/>
  <c r="D444" i="14"/>
  <c r="E444" i="14" a="1"/>
  <c r="E444" i="14"/>
  <c r="F444" i="14" a="1"/>
  <c r="F444" i="14"/>
  <c r="G444" i="14" a="1"/>
  <c r="G444" i="14"/>
  <c r="H444" i="14" a="1"/>
  <c r="H444" i="14"/>
  <c r="I444" i="14" a="1"/>
  <c r="I444" i="14"/>
  <c r="J444" i="14" a="1"/>
  <c r="J444" i="14"/>
  <c r="B445" i="14" a="1"/>
  <c r="B445" i="14"/>
  <c r="C445" i="14" a="1"/>
  <c r="C445" i="14"/>
  <c r="D445" i="14" a="1"/>
  <c r="D445" i="14"/>
  <c r="E445" i="14" a="1"/>
  <c r="E445" i="14"/>
  <c r="F445" i="14" a="1"/>
  <c r="F445" i="14"/>
  <c r="G445" i="14" a="1"/>
  <c r="G445" i="14"/>
  <c r="H445" i="14" a="1"/>
  <c r="H445" i="14"/>
  <c r="I445" i="14" a="1"/>
  <c r="I445" i="14"/>
  <c r="J445" i="14" a="1"/>
  <c r="J445" i="14"/>
  <c r="B446" i="14" a="1"/>
  <c r="B446" i="14"/>
  <c r="C446" i="14" a="1"/>
  <c r="C446" i="14"/>
  <c r="D446" i="14" a="1"/>
  <c r="D446" i="14"/>
  <c r="E446" i="14" a="1"/>
  <c r="E446" i="14"/>
  <c r="F446" i="14" a="1"/>
  <c r="F446" i="14"/>
  <c r="G446" i="14" a="1"/>
  <c r="G446" i="14"/>
  <c r="H446" i="14" a="1"/>
  <c r="H446" i="14"/>
  <c r="I446" i="14" a="1"/>
  <c r="I446" i="14"/>
  <c r="J446" i="14" a="1"/>
  <c r="J446" i="14"/>
  <c r="B447" i="14" a="1"/>
  <c r="B447" i="14"/>
  <c r="C447" i="14" a="1"/>
  <c r="C447" i="14"/>
  <c r="D447" i="14" a="1"/>
  <c r="D447" i="14"/>
  <c r="E447" i="14" a="1"/>
  <c r="E447" i="14"/>
  <c r="F447" i="14" a="1"/>
  <c r="F447" i="14"/>
  <c r="G447" i="14" a="1"/>
  <c r="G447" i="14"/>
  <c r="H447" i="14" a="1"/>
  <c r="H447" i="14"/>
  <c r="I447" i="14" a="1"/>
  <c r="I447" i="14"/>
  <c r="J447" i="14" a="1"/>
  <c r="J447" i="14"/>
  <c r="B448" i="14" a="1"/>
  <c r="B448" i="14"/>
  <c r="C448" i="14" a="1"/>
  <c r="C448" i="14"/>
  <c r="D448" i="14" a="1"/>
  <c r="D448" i="14"/>
  <c r="E448" i="14" a="1"/>
  <c r="E448" i="14"/>
  <c r="F448" i="14" a="1"/>
  <c r="F448" i="14"/>
  <c r="G448" i="14" a="1"/>
  <c r="G448" i="14"/>
  <c r="H448" i="14" a="1"/>
  <c r="H448" i="14"/>
  <c r="I448" i="14" a="1"/>
  <c r="I448" i="14"/>
  <c r="J448" i="14" a="1"/>
  <c r="J448" i="14"/>
  <c r="B449" i="14" a="1"/>
  <c r="B449" i="14"/>
  <c r="C449" i="14" a="1"/>
  <c r="C449" i="14"/>
  <c r="D449" i="14" a="1"/>
  <c r="D449" i="14"/>
  <c r="E449" i="14" a="1"/>
  <c r="E449" i="14"/>
  <c r="F449" i="14" a="1"/>
  <c r="F449" i="14"/>
  <c r="G449" i="14" a="1"/>
  <c r="G449" i="14"/>
  <c r="H449" i="14" a="1"/>
  <c r="H449" i="14"/>
  <c r="I449" i="14" a="1"/>
  <c r="I449" i="14"/>
  <c r="J449" i="14" a="1"/>
  <c r="J449" i="14"/>
  <c r="B450" i="14" a="1"/>
  <c r="B450" i="14"/>
  <c r="C450" i="14" a="1"/>
  <c r="C450" i="14"/>
  <c r="D450" i="14" a="1"/>
  <c r="D450" i="14"/>
  <c r="E450" i="14" a="1"/>
  <c r="E450" i="14"/>
  <c r="F450" i="14" a="1"/>
  <c r="F450" i="14"/>
  <c r="G450" i="14" a="1"/>
  <c r="G450" i="14"/>
  <c r="H450" i="14" a="1"/>
  <c r="H450" i="14"/>
  <c r="I450" i="14" a="1"/>
  <c r="I450" i="14"/>
  <c r="J450" i="14" a="1"/>
  <c r="J450" i="14"/>
  <c r="B451" i="14" a="1"/>
  <c r="B451" i="14"/>
  <c r="C451" i="14" a="1"/>
  <c r="C451" i="14"/>
  <c r="D451" i="14" a="1"/>
  <c r="D451" i="14"/>
  <c r="E451" i="14" a="1"/>
  <c r="E451" i="14"/>
  <c r="F451" i="14" a="1"/>
  <c r="F451" i="14"/>
  <c r="G451" i="14" a="1"/>
  <c r="G451" i="14"/>
  <c r="H451" i="14" a="1"/>
  <c r="H451" i="14"/>
  <c r="I451" i="14" a="1"/>
  <c r="I451" i="14"/>
  <c r="J451" i="14" a="1"/>
  <c r="J451" i="14"/>
  <c r="B452" i="14" a="1"/>
  <c r="B452" i="14"/>
  <c r="C452" i="14" a="1"/>
  <c r="C452" i="14"/>
  <c r="D452" i="14" a="1"/>
  <c r="D452" i="14"/>
  <c r="E452" i="14" a="1"/>
  <c r="E452" i="14"/>
  <c r="F452" i="14" a="1"/>
  <c r="F452" i="14"/>
  <c r="G452" i="14" a="1"/>
  <c r="G452" i="14"/>
  <c r="H452" i="14" a="1"/>
  <c r="H452" i="14"/>
  <c r="I452" i="14" a="1"/>
  <c r="I452" i="14"/>
  <c r="J452" i="14" a="1"/>
  <c r="J452" i="14"/>
  <c r="B453" i="14" a="1"/>
  <c r="B453" i="14"/>
  <c r="C453" i="14" a="1"/>
  <c r="C453" i="14"/>
  <c r="D453" i="14" a="1"/>
  <c r="D453" i="14"/>
  <c r="E453" i="14" a="1"/>
  <c r="E453" i="14"/>
  <c r="F453" i="14" a="1"/>
  <c r="F453" i="14"/>
  <c r="G453" i="14" a="1"/>
  <c r="G453" i="14"/>
  <c r="H453" i="14" a="1"/>
  <c r="H453" i="14"/>
  <c r="I453" i="14" a="1"/>
  <c r="I453" i="14"/>
  <c r="J453" i="14" a="1"/>
  <c r="J453" i="14"/>
  <c r="B454" i="14" a="1"/>
  <c r="B454" i="14"/>
  <c r="C454" i="14" a="1"/>
  <c r="C454" i="14"/>
  <c r="D454" i="14" a="1"/>
  <c r="D454" i="14"/>
  <c r="E454" i="14" a="1"/>
  <c r="E454" i="14"/>
  <c r="F454" i="14" a="1"/>
  <c r="F454" i="14"/>
  <c r="G454" i="14" a="1"/>
  <c r="G454" i="14"/>
  <c r="H454" i="14" a="1"/>
  <c r="H454" i="14"/>
  <c r="I454" i="14" a="1"/>
  <c r="I454" i="14"/>
  <c r="J454" i="14" a="1"/>
  <c r="J454" i="14"/>
  <c r="B455" i="14" a="1"/>
  <c r="B455" i="14"/>
  <c r="C455" i="14" a="1"/>
  <c r="C455" i="14"/>
  <c r="D455" i="14" a="1"/>
  <c r="D455" i="14"/>
  <c r="E455" i="14" a="1"/>
  <c r="E455" i="14"/>
  <c r="F455" i="14" a="1"/>
  <c r="F455" i="14"/>
  <c r="G455" i="14" a="1"/>
  <c r="G455" i="14"/>
  <c r="H455" i="14" a="1"/>
  <c r="H455" i="14"/>
  <c r="I455" i="14" a="1"/>
  <c r="I455" i="14"/>
  <c r="J455" i="14" a="1"/>
  <c r="J455" i="14"/>
  <c r="B456" i="14" a="1"/>
  <c r="B456" i="14"/>
  <c r="C456" i="14" a="1"/>
  <c r="C456" i="14"/>
  <c r="D456" i="14" a="1"/>
  <c r="D456" i="14"/>
  <c r="E456" i="14" a="1"/>
  <c r="E456" i="14"/>
  <c r="F456" i="14" a="1"/>
  <c r="F456" i="14"/>
  <c r="G456" i="14" a="1"/>
  <c r="G456" i="14"/>
  <c r="H456" i="14" a="1"/>
  <c r="H456" i="14"/>
  <c r="I456" i="14" a="1"/>
  <c r="I456" i="14"/>
  <c r="J456" i="14" a="1"/>
  <c r="J456" i="14"/>
  <c r="B457" i="14" a="1"/>
  <c r="B457" i="14"/>
  <c r="C457" i="14" a="1"/>
  <c r="C457" i="14"/>
  <c r="D457" i="14" a="1"/>
  <c r="D457" i="14"/>
  <c r="E457" i="14" a="1"/>
  <c r="E457" i="14"/>
  <c r="F457" i="14" a="1"/>
  <c r="F457" i="14"/>
  <c r="G457" i="14" a="1"/>
  <c r="G457" i="14"/>
  <c r="H457" i="14" a="1"/>
  <c r="H457" i="14"/>
  <c r="I457" i="14" a="1"/>
  <c r="I457" i="14"/>
  <c r="J457" i="14" a="1"/>
  <c r="J457" i="14"/>
  <c r="B458" i="14" a="1"/>
  <c r="B458" i="14"/>
  <c r="C458" i="14" a="1"/>
  <c r="C458" i="14"/>
  <c r="D458" i="14" a="1"/>
  <c r="D458" i="14"/>
  <c r="E458" i="14" a="1"/>
  <c r="E458" i="14"/>
  <c r="F458" i="14" a="1"/>
  <c r="F458" i="14"/>
  <c r="G458" i="14" a="1"/>
  <c r="G458" i="14"/>
  <c r="H458" i="14" a="1"/>
  <c r="H458" i="14"/>
  <c r="I458" i="14" a="1"/>
  <c r="I458" i="14"/>
  <c r="J458" i="14" a="1"/>
  <c r="J458" i="14"/>
  <c r="B459" i="14" a="1"/>
  <c r="B459" i="14"/>
  <c r="C459" i="14" a="1"/>
  <c r="C459" i="14"/>
  <c r="D459" i="14" a="1"/>
  <c r="D459" i="14"/>
  <c r="E459" i="14" a="1"/>
  <c r="E459" i="14"/>
  <c r="F459" i="14" a="1"/>
  <c r="F459" i="14"/>
  <c r="G459" i="14" a="1"/>
  <c r="G459" i="14"/>
  <c r="H459" i="14" a="1"/>
  <c r="H459" i="14"/>
  <c r="I459" i="14" a="1"/>
  <c r="I459" i="14"/>
  <c r="J459" i="14" a="1"/>
  <c r="J459" i="14"/>
  <c r="B460" i="14" a="1"/>
  <c r="B460" i="14"/>
  <c r="C460" i="14" a="1"/>
  <c r="C460" i="14"/>
  <c r="D460" i="14" a="1"/>
  <c r="D460" i="14"/>
  <c r="E460" i="14" a="1"/>
  <c r="E460" i="14"/>
  <c r="F460" i="14" a="1"/>
  <c r="F460" i="14"/>
  <c r="G460" i="14" a="1"/>
  <c r="G460" i="14"/>
  <c r="H460" i="14" a="1"/>
  <c r="H460" i="14"/>
  <c r="I460" i="14" a="1"/>
  <c r="I460" i="14"/>
  <c r="J460" i="14" a="1"/>
  <c r="J460" i="14"/>
  <c r="B461" i="14" a="1"/>
  <c r="B461" i="14"/>
  <c r="C461" i="14" a="1"/>
  <c r="C461" i="14"/>
  <c r="D461" i="14" a="1"/>
  <c r="D461" i="14"/>
  <c r="E461" i="14" a="1"/>
  <c r="E461" i="14"/>
  <c r="F461" i="14" a="1"/>
  <c r="F461" i="14"/>
  <c r="G461" i="14" a="1"/>
  <c r="G461" i="14"/>
  <c r="H461" i="14" a="1"/>
  <c r="H461" i="14"/>
  <c r="I461" i="14" a="1"/>
  <c r="I461" i="14"/>
  <c r="J461" i="14" a="1"/>
  <c r="J461" i="14"/>
  <c r="B462" i="14" a="1"/>
  <c r="B462" i="14"/>
  <c r="C462" i="14" a="1"/>
  <c r="C462" i="14"/>
  <c r="D462" i="14" a="1"/>
  <c r="D462" i="14"/>
  <c r="E462" i="14" a="1"/>
  <c r="E462" i="14"/>
  <c r="F462" i="14" a="1"/>
  <c r="F462" i="14"/>
  <c r="G462" i="14" a="1"/>
  <c r="G462" i="14"/>
  <c r="H462" i="14" a="1"/>
  <c r="H462" i="14"/>
  <c r="I462" i="14" a="1"/>
  <c r="I462" i="14"/>
  <c r="J462" i="14" a="1"/>
  <c r="J462" i="14"/>
  <c r="B463" i="14" a="1"/>
  <c r="B463" i="14"/>
  <c r="C463" i="14" a="1"/>
  <c r="C463" i="14"/>
  <c r="D463" i="14" a="1"/>
  <c r="D463" i="14"/>
  <c r="E463" i="14" a="1"/>
  <c r="E463" i="14"/>
  <c r="F463" i="14" a="1"/>
  <c r="F463" i="14"/>
  <c r="G463" i="14" a="1"/>
  <c r="G463" i="14"/>
  <c r="H463" i="14" a="1"/>
  <c r="H463" i="14"/>
  <c r="I463" i="14" a="1"/>
  <c r="I463" i="14"/>
  <c r="J463" i="14" a="1"/>
  <c r="J463" i="14"/>
  <c r="B464" i="14" a="1"/>
  <c r="B464" i="14"/>
  <c r="C464" i="14" a="1"/>
  <c r="C464" i="14"/>
  <c r="D464" i="14" a="1"/>
  <c r="D464" i="14"/>
  <c r="E464" i="14" a="1"/>
  <c r="E464" i="14"/>
  <c r="F464" i="14" a="1"/>
  <c r="F464" i="14"/>
  <c r="G464" i="14" a="1"/>
  <c r="G464" i="14"/>
  <c r="H464" i="14" a="1"/>
  <c r="H464" i="14"/>
  <c r="I464" i="14" a="1"/>
  <c r="I464" i="14"/>
  <c r="J464" i="14" a="1"/>
  <c r="J464" i="14"/>
  <c r="B465" i="14" a="1"/>
  <c r="B465" i="14"/>
  <c r="C465" i="14" a="1"/>
  <c r="C465" i="14"/>
  <c r="D465" i="14" a="1"/>
  <c r="D465" i="14"/>
  <c r="E465" i="14" a="1"/>
  <c r="E465" i="14"/>
  <c r="F465" i="14" a="1"/>
  <c r="F465" i="14"/>
  <c r="G465" i="14" a="1"/>
  <c r="G465" i="14"/>
  <c r="H465" i="14" a="1"/>
  <c r="H465" i="14"/>
  <c r="I465" i="14" a="1"/>
  <c r="I465" i="14"/>
  <c r="J465" i="14" a="1"/>
  <c r="J465" i="14"/>
  <c r="B466" i="14" a="1"/>
  <c r="B466" i="14"/>
  <c r="C466" i="14" a="1"/>
  <c r="C466" i="14"/>
  <c r="D466" i="14" a="1"/>
  <c r="D466" i="14"/>
  <c r="E466" i="14" a="1"/>
  <c r="E466" i="14"/>
  <c r="F466" i="14" a="1"/>
  <c r="F466" i="14"/>
  <c r="G466" i="14" a="1"/>
  <c r="G466" i="14"/>
  <c r="H466" i="14" a="1"/>
  <c r="H466" i="14"/>
  <c r="I466" i="14" a="1"/>
  <c r="I466" i="14"/>
  <c r="J466" i="14" a="1"/>
  <c r="J466" i="14"/>
  <c r="B467" i="14" a="1"/>
  <c r="B467" i="14"/>
  <c r="C467" i="14" a="1"/>
  <c r="C467" i="14"/>
  <c r="D467" i="14" a="1"/>
  <c r="D467" i="14"/>
  <c r="E467" i="14" a="1"/>
  <c r="E467" i="14"/>
  <c r="F467" i="14" a="1"/>
  <c r="F467" i="14"/>
  <c r="G467" i="14" a="1"/>
  <c r="G467" i="14"/>
  <c r="H467" i="14" a="1"/>
  <c r="H467" i="14"/>
  <c r="I467" i="14" a="1"/>
  <c r="I467" i="14"/>
  <c r="J467" i="14" a="1"/>
  <c r="J467" i="14"/>
  <c r="B468" i="14" a="1"/>
  <c r="B468" i="14"/>
  <c r="C468" i="14" a="1"/>
  <c r="C468" i="14"/>
  <c r="D468" i="14" a="1"/>
  <c r="D468" i="14"/>
  <c r="E468" i="14" a="1"/>
  <c r="E468" i="14"/>
  <c r="F468" i="14" a="1"/>
  <c r="F468" i="14"/>
  <c r="G468" i="14" a="1"/>
  <c r="G468" i="14"/>
  <c r="H468" i="14" a="1"/>
  <c r="H468" i="14"/>
  <c r="I468" i="14" a="1"/>
  <c r="I468" i="14"/>
  <c r="J468" i="14" a="1"/>
  <c r="J468" i="14"/>
  <c r="B469" i="14" a="1"/>
  <c r="B469" i="14"/>
  <c r="C469" i="14" a="1"/>
  <c r="C469" i="14"/>
  <c r="D469" i="14" a="1"/>
  <c r="D469" i="14"/>
  <c r="E469" i="14" a="1"/>
  <c r="E469" i="14"/>
  <c r="F469" i="14" a="1"/>
  <c r="F469" i="14"/>
  <c r="G469" i="14" a="1"/>
  <c r="G469" i="14"/>
  <c r="H469" i="14" a="1"/>
  <c r="H469" i="14"/>
  <c r="I469" i="14" a="1"/>
  <c r="I469" i="14"/>
  <c r="J469" i="14" a="1"/>
  <c r="J469" i="14"/>
  <c r="B470" i="14" a="1"/>
  <c r="B470" i="14"/>
  <c r="C470" i="14" a="1"/>
  <c r="C470" i="14"/>
  <c r="D470" i="14" a="1"/>
  <c r="D470" i="14"/>
  <c r="E470" i="14" a="1"/>
  <c r="E470" i="14"/>
  <c r="F470" i="14" a="1"/>
  <c r="F470" i="14"/>
  <c r="G470" i="14" a="1"/>
  <c r="G470" i="14"/>
  <c r="H470" i="14" a="1"/>
  <c r="H470" i="14"/>
  <c r="I470" i="14" a="1"/>
  <c r="I470" i="14"/>
  <c r="J470" i="14" a="1"/>
  <c r="J470" i="14"/>
  <c r="B471" i="14" a="1"/>
  <c r="B471" i="14"/>
  <c r="C471" i="14" a="1"/>
  <c r="C471" i="14"/>
  <c r="D471" i="14" a="1"/>
  <c r="D471" i="14"/>
  <c r="E471" i="14" a="1"/>
  <c r="E471" i="14"/>
  <c r="F471" i="14" a="1"/>
  <c r="F471" i="14"/>
  <c r="G471" i="14" a="1"/>
  <c r="G471" i="14"/>
  <c r="H471" i="14" a="1"/>
  <c r="H471" i="14"/>
  <c r="I471" i="14" a="1"/>
  <c r="I471" i="14"/>
  <c r="J471" i="14" a="1"/>
  <c r="J471" i="14"/>
  <c r="B472" i="14" a="1"/>
  <c r="B472" i="14"/>
  <c r="C472" i="14" a="1"/>
  <c r="C472" i="14"/>
  <c r="D472" i="14" a="1"/>
  <c r="D472" i="14"/>
  <c r="E472" i="14" a="1"/>
  <c r="E472" i="14"/>
  <c r="F472" i="14" a="1"/>
  <c r="F472" i="14"/>
  <c r="G472" i="14" a="1"/>
  <c r="G472" i="14"/>
  <c r="H472" i="14" a="1"/>
  <c r="H472" i="14"/>
  <c r="I472" i="14" a="1"/>
  <c r="I472" i="14"/>
  <c r="J472" i="14" a="1"/>
  <c r="J472" i="14"/>
  <c r="B473" i="14" a="1"/>
  <c r="B473" i="14"/>
  <c r="C473" i="14" a="1"/>
  <c r="C473" i="14"/>
  <c r="D473" i="14" a="1"/>
  <c r="D473" i="14"/>
  <c r="E473" i="14" a="1"/>
  <c r="E473" i="14"/>
  <c r="F473" i="14" a="1"/>
  <c r="F473" i="14"/>
  <c r="G473" i="14" a="1"/>
  <c r="G473" i="14"/>
  <c r="H473" i="14" a="1"/>
  <c r="H473" i="14"/>
  <c r="I473" i="14" a="1"/>
  <c r="I473" i="14"/>
  <c r="J473" i="14" a="1"/>
  <c r="J473" i="14"/>
  <c r="B474" i="14" a="1"/>
  <c r="B474" i="14"/>
  <c r="C474" i="14" a="1"/>
  <c r="C474" i="14"/>
  <c r="D474" i="14" a="1"/>
  <c r="D474" i="14"/>
  <c r="E474" i="14" a="1"/>
  <c r="E474" i="14"/>
  <c r="F474" i="14" a="1"/>
  <c r="F474" i="14"/>
  <c r="G474" i="14" a="1"/>
  <c r="G474" i="14"/>
  <c r="H474" i="14" a="1"/>
  <c r="H474" i="14"/>
  <c r="I474" i="14" a="1"/>
  <c r="I474" i="14"/>
  <c r="J474" i="14" a="1"/>
  <c r="J474" i="14"/>
  <c r="B475" i="14" a="1"/>
  <c r="B475" i="14"/>
  <c r="C475" i="14" a="1"/>
  <c r="C475" i="14"/>
  <c r="D475" i="14" a="1"/>
  <c r="D475" i="14"/>
  <c r="E475" i="14" a="1"/>
  <c r="E475" i="14"/>
  <c r="F475" i="14" a="1"/>
  <c r="F475" i="14"/>
  <c r="G475" i="14" a="1"/>
  <c r="G475" i="14"/>
  <c r="H475" i="14" a="1"/>
  <c r="H475" i="14"/>
  <c r="I475" i="14" a="1"/>
  <c r="I475" i="14"/>
  <c r="J475" i="14" a="1"/>
  <c r="J475" i="14"/>
  <c r="B476" i="14" a="1"/>
  <c r="B476" i="14"/>
  <c r="C476" i="14" a="1"/>
  <c r="C476" i="14"/>
  <c r="D476" i="14" a="1"/>
  <c r="D476" i="14"/>
  <c r="E476" i="14" a="1"/>
  <c r="E476" i="14"/>
  <c r="F476" i="14" a="1"/>
  <c r="F476" i="14"/>
  <c r="G476" i="14" a="1"/>
  <c r="G476" i="14"/>
  <c r="H476" i="14" a="1"/>
  <c r="H476" i="14"/>
  <c r="I476" i="14" a="1"/>
  <c r="I476" i="14"/>
  <c r="J476" i="14" a="1"/>
  <c r="J476" i="14"/>
  <c r="B477" i="14" a="1"/>
  <c r="B477" i="14"/>
  <c r="C477" i="14" a="1"/>
  <c r="C477" i="14"/>
  <c r="D477" i="14" a="1"/>
  <c r="D477" i="14"/>
  <c r="E477" i="14" a="1"/>
  <c r="E477" i="14"/>
  <c r="F477" i="14" a="1"/>
  <c r="F477" i="14"/>
  <c r="G477" i="14" a="1"/>
  <c r="G477" i="14"/>
  <c r="H477" i="14" a="1"/>
  <c r="H477" i="14"/>
  <c r="I477" i="14" a="1"/>
  <c r="I477" i="14"/>
  <c r="J477" i="14" a="1"/>
  <c r="J477" i="14"/>
  <c r="B478" i="14" a="1"/>
  <c r="B478" i="14"/>
  <c r="C478" i="14" a="1"/>
  <c r="C478" i="14"/>
  <c r="D478" i="14" a="1"/>
  <c r="D478" i="14"/>
  <c r="E478" i="14" a="1"/>
  <c r="E478" i="14"/>
  <c r="F478" i="14" a="1"/>
  <c r="F478" i="14"/>
  <c r="G478" i="14" a="1"/>
  <c r="G478" i="14"/>
  <c r="H478" i="14" a="1"/>
  <c r="H478" i="14"/>
  <c r="I478" i="14" a="1"/>
  <c r="I478" i="14"/>
  <c r="J478" i="14" a="1"/>
  <c r="J478" i="14"/>
  <c r="B479" i="14" a="1"/>
  <c r="B479" i="14"/>
  <c r="C479" i="14" a="1"/>
  <c r="C479" i="14"/>
  <c r="D479" i="14" a="1"/>
  <c r="D479" i="14"/>
  <c r="E479" i="14" a="1"/>
  <c r="E479" i="14"/>
  <c r="F479" i="14" a="1"/>
  <c r="F479" i="14"/>
  <c r="G479" i="14" a="1"/>
  <c r="G479" i="14"/>
  <c r="H479" i="14" a="1"/>
  <c r="H479" i="14"/>
  <c r="I479" i="14" a="1"/>
  <c r="I479" i="14"/>
  <c r="J479" i="14" a="1"/>
  <c r="J479" i="14"/>
  <c r="B480" i="14" a="1"/>
  <c r="B480" i="14"/>
  <c r="C480" i="14" a="1"/>
  <c r="C480" i="14"/>
  <c r="D480" i="14" a="1"/>
  <c r="D480" i="14"/>
  <c r="E480" i="14" a="1"/>
  <c r="E480" i="14"/>
  <c r="F480" i="14" a="1"/>
  <c r="F480" i="14"/>
  <c r="G480" i="14" a="1"/>
  <c r="G480" i="14"/>
  <c r="H480" i="14" a="1"/>
  <c r="H480" i="14"/>
  <c r="I480" i="14" a="1"/>
  <c r="I480" i="14"/>
  <c r="J480" i="14" a="1"/>
  <c r="J480" i="14"/>
  <c r="B481" i="14" a="1"/>
  <c r="B481" i="14"/>
  <c r="C481" i="14" a="1"/>
  <c r="C481" i="14"/>
  <c r="D481" i="14" a="1"/>
  <c r="D481" i="14"/>
  <c r="E481" i="14" a="1"/>
  <c r="E481" i="14"/>
  <c r="F481" i="14" a="1"/>
  <c r="F481" i="14"/>
  <c r="G481" i="14" a="1"/>
  <c r="G481" i="14"/>
  <c r="H481" i="14" a="1"/>
  <c r="H481" i="14"/>
  <c r="I481" i="14" a="1"/>
  <c r="I481" i="14"/>
  <c r="J481" i="14" a="1"/>
  <c r="J481" i="14"/>
  <c r="B482" i="14" a="1"/>
  <c r="B482" i="14"/>
  <c r="C482" i="14" a="1"/>
  <c r="C482" i="14"/>
  <c r="D482" i="14" a="1"/>
  <c r="D482" i="14"/>
  <c r="E482" i="14" a="1"/>
  <c r="E482" i="14"/>
  <c r="F482" i="14" a="1"/>
  <c r="F482" i="14"/>
  <c r="G482" i="14" a="1"/>
  <c r="G482" i="14"/>
  <c r="H482" i="14" a="1"/>
  <c r="H482" i="14"/>
  <c r="I482" i="14" a="1"/>
  <c r="I482" i="14"/>
  <c r="J482" i="14" a="1"/>
  <c r="J482" i="14"/>
  <c r="B483" i="14" a="1"/>
  <c r="B483" i="14"/>
  <c r="C483" i="14" a="1"/>
  <c r="C483" i="14"/>
  <c r="D483" i="14" a="1"/>
  <c r="D483" i="14"/>
  <c r="E483" i="14" a="1"/>
  <c r="E483" i="14"/>
  <c r="F483" i="14" a="1"/>
  <c r="F483" i="14"/>
  <c r="G483" i="14" a="1"/>
  <c r="G483" i="14"/>
  <c r="H483" i="14" a="1"/>
  <c r="H483" i="14"/>
  <c r="I483" i="14" a="1"/>
  <c r="I483" i="14"/>
  <c r="J483" i="14" a="1"/>
  <c r="J483" i="14"/>
  <c r="B484" i="14" a="1"/>
  <c r="B484" i="14"/>
  <c r="C484" i="14" a="1"/>
  <c r="C484" i="14"/>
  <c r="D484" i="14" a="1"/>
  <c r="D484" i="14"/>
  <c r="E484" i="14" a="1"/>
  <c r="E484" i="14"/>
  <c r="F484" i="14" a="1"/>
  <c r="F484" i="14"/>
  <c r="G484" i="14" a="1"/>
  <c r="G484" i="14"/>
  <c r="H484" i="14" a="1"/>
  <c r="H484" i="14"/>
  <c r="I484" i="14" a="1"/>
  <c r="I484" i="14"/>
  <c r="J484" i="14" a="1"/>
  <c r="J484" i="14"/>
  <c r="B485" i="14" a="1"/>
  <c r="B485" i="14"/>
  <c r="C485" i="14" a="1"/>
  <c r="C485" i="14"/>
  <c r="D485" i="14" a="1"/>
  <c r="D485" i="14"/>
  <c r="E485" i="14" a="1"/>
  <c r="E485" i="14"/>
  <c r="F485" i="14" a="1"/>
  <c r="F485" i="14"/>
  <c r="G485" i="14" a="1"/>
  <c r="G485" i="14"/>
  <c r="H485" i="14" a="1"/>
  <c r="H485" i="14"/>
  <c r="I485" i="14" a="1"/>
  <c r="I485" i="14"/>
  <c r="J485" i="14" a="1"/>
  <c r="J485" i="14"/>
  <c r="B486" i="14" a="1"/>
  <c r="B486" i="14"/>
  <c r="C486" i="14" a="1"/>
  <c r="C486" i="14"/>
  <c r="D486" i="14" a="1"/>
  <c r="D486" i="14"/>
  <c r="E486" i="14" a="1"/>
  <c r="E486" i="14"/>
  <c r="F486" i="14" a="1"/>
  <c r="F486" i="14"/>
  <c r="G486" i="14" a="1"/>
  <c r="G486" i="14"/>
  <c r="H486" i="14" a="1"/>
  <c r="H486" i="14"/>
  <c r="I486" i="14" a="1"/>
  <c r="I486" i="14"/>
  <c r="J486" i="14" a="1"/>
  <c r="J486" i="14"/>
  <c r="B487" i="14" a="1"/>
  <c r="B487" i="14"/>
  <c r="C487" i="14" a="1"/>
  <c r="C487" i="14"/>
  <c r="D487" i="14" a="1"/>
  <c r="D487" i="14"/>
  <c r="E487" i="14" a="1"/>
  <c r="E487" i="14"/>
  <c r="F487" i="14" a="1"/>
  <c r="F487" i="14"/>
  <c r="G487" i="14" a="1"/>
  <c r="G487" i="14"/>
  <c r="H487" i="14" a="1"/>
  <c r="H487" i="14"/>
  <c r="I487" i="14" a="1"/>
  <c r="I487" i="14"/>
  <c r="J487" i="14" a="1"/>
  <c r="J487" i="14"/>
  <c r="B488" i="14" a="1"/>
  <c r="B488" i="14"/>
  <c r="C488" i="14" a="1"/>
  <c r="C488" i="14"/>
  <c r="D488" i="14" a="1"/>
  <c r="D488" i="14"/>
  <c r="E488" i="14" a="1"/>
  <c r="E488" i="14"/>
  <c r="F488" i="14" a="1"/>
  <c r="F488" i="14"/>
  <c r="G488" i="14" a="1"/>
  <c r="G488" i="14"/>
  <c r="H488" i="14" a="1"/>
  <c r="H488" i="14"/>
  <c r="I488" i="14" a="1"/>
  <c r="I488" i="14"/>
  <c r="J488" i="14" a="1"/>
  <c r="J488" i="14"/>
  <c r="B489" i="14" a="1"/>
  <c r="B489" i="14"/>
  <c r="C489" i="14" a="1"/>
  <c r="C489" i="14"/>
  <c r="D489" i="14" a="1"/>
  <c r="D489" i="14"/>
  <c r="E489" i="14" a="1"/>
  <c r="E489" i="14"/>
  <c r="F489" i="14" a="1"/>
  <c r="F489" i="14"/>
  <c r="G489" i="14" a="1"/>
  <c r="G489" i="14"/>
  <c r="H489" i="14" a="1"/>
  <c r="H489" i="14"/>
  <c r="I489" i="14" a="1"/>
  <c r="I489" i="14"/>
  <c r="J489" i="14" a="1"/>
  <c r="J489" i="14"/>
  <c r="B490" i="14" a="1"/>
  <c r="B490" i="14"/>
  <c r="C490" i="14" a="1"/>
  <c r="C490" i="14"/>
  <c r="D490" i="14" a="1"/>
  <c r="D490" i="14"/>
  <c r="E490" i="14" a="1"/>
  <c r="E490" i="14"/>
  <c r="F490" i="14" a="1"/>
  <c r="F490" i="14"/>
  <c r="G490" i="14" a="1"/>
  <c r="G490" i="14"/>
  <c r="H490" i="14" a="1"/>
  <c r="H490" i="14"/>
  <c r="I490" i="14" a="1"/>
  <c r="I490" i="14"/>
  <c r="J490" i="14" a="1"/>
  <c r="J490" i="14"/>
  <c r="B491" i="14" a="1"/>
  <c r="B491" i="14"/>
  <c r="C491" i="14" a="1"/>
  <c r="C491" i="14"/>
  <c r="D491" i="14" a="1"/>
  <c r="D491" i="14"/>
  <c r="E491" i="14" a="1"/>
  <c r="E491" i="14"/>
  <c r="F491" i="14" a="1"/>
  <c r="F491" i="14"/>
  <c r="G491" i="14" a="1"/>
  <c r="G491" i="14"/>
  <c r="H491" i="14" a="1"/>
  <c r="H491" i="14"/>
  <c r="I491" i="14" a="1"/>
  <c r="I491" i="14"/>
  <c r="J491" i="14" a="1"/>
  <c r="J491" i="14"/>
  <c r="B492" i="14" a="1"/>
  <c r="B492" i="14"/>
  <c r="C492" i="14" a="1"/>
  <c r="C492" i="14"/>
  <c r="D492" i="14" a="1"/>
  <c r="D492" i="14"/>
  <c r="E492" i="14" a="1"/>
  <c r="E492" i="14"/>
  <c r="F492" i="14" a="1"/>
  <c r="F492" i="14"/>
  <c r="G492" i="14" a="1"/>
  <c r="G492" i="14"/>
  <c r="H492" i="14" a="1"/>
  <c r="H492" i="14"/>
  <c r="I492" i="14" a="1"/>
  <c r="I492" i="14"/>
  <c r="J492" i="14" a="1"/>
  <c r="J492" i="14"/>
  <c r="B493" i="14" a="1"/>
  <c r="B493" i="14"/>
  <c r="C493" i="14" a="1"/>
  <c r="C493" i="14"/>
  <c r="D493" i="14" a="1"/>
  <c r="D493" i="14"/>
  <c r="E493" i="14" a="1"/>
  <c r="E493" i="14"/>
  <c r="F493" i="14" a="1"/>
  <c r="F493" i="14"/>
  <c r="G493" i="14" a="1"/>
  <c r="G493" i="14"/>
  <c r="H493" i="14" a="1"/>
  <c r="H493" i="14"/>
  <c r="I493" i="14" a="1"/>
  <c r="I493" i="14"/>
  <c r="J493" i="14" a="1"/>
  <c r="J493" i="14"/>
  <c r="B494" i="14" a="1"/>
  <c r="B494" i="14"/>
  <c r="C494" i="14" a="1"/>
  <c r="C494" i="14"/>
  <c r="D494" i="14" a="1"/>
  <c r="D494" i="14"/>
  <c r="E494" i="14" a="1"/>
  <c r="E494" i="14"/>
  <c r="F494" i="14" a="1"/>
  <c r="F494" i="14"/>
  <c r="G494" i="14" a="1"/>
  <c r="G494" i="14"/>
  <c r="H494" i="14" a="1"/>
  <c r="H494" i="14"/>
  <c r="I494" i="14" a="1"/>
  <c r="I494" i="14"/>
  <c r="J494" i="14" a="1"/>
  <c r="J494" i="14"/>
  <c r="B495" i="14" a="1"/>
  <c r="B495" i="14"/>
  <c r="C495" i="14" a="1"/>
  <c r="C495" i="14"/>
  <c r="D495" i="14" a="1"/>
  <c r="D495" i="14"/>
  <c r="E495" i="14" a="1"/>
  <c r="E495" i="14"/>
  <c r="F495" i="14" a="1"/>
  <c r="F495" i="14"/>
  <c r="G495" i="14" a="1"/>
  <c r="G495" i="14"/>
  <c r="H495" i="14" a="1"/>
  <c r="H495" i="14"/>
  <c r="I495" i="14" a="1"/>
  <c r="I495" i="14"/>
  <c r="J495" i="14" a="1"/>
  <c r="J495" i="14"/>
  <c r="B496" i="14" a="1"/>
  <c r="B496" i="14"/>
  <c r="C496" i="14" a="1"/>
  <c r="C496" i="14"/>
  <c r="D496" i="14" a="1"/>
  <c r="D496" i="14"/>
  <c r="E496" i="14" a="1"/>
  <c r="E496" i="14"/>
  <c r="F496" i="14" a="1"/>
  <c r="F496" i="14"/>
  <c r="G496" i="14" a="1"/>
  <c r="G496" i="14"/>
  <c r="H496" i="14" a="1"/>
  <c r="H496" i="14"/>
  <c r="I496" i="14" a="1"/>
  <c r="I496" i="14"/>
  <c r="J496" i="14" a="1"/>
  <c r="J496" i="14"/>
  <c r="B497" i="14" a="1"/>
  <c r="B497" i="14"/>
  <c r="C497" i="14" a="1"/>
  <c r="C497" i="14"/>
  <c r="D497" i="14" a="1"/>
  <c r="D497" i="14"/>
  <c r="E497" i="14" a="1"/>
  <c r="E497" i="14"/>
  <c r="F497" i="14" a="1"/>
  <c r="F497" i="14"/>
  <c r="G497" i="14" a="1"/>
  <c r="G497" i="14"/>
  <c r="H497" i="14" a="1"/>
  <c r="H497" i="14"/>
  <c r="I497" i="14" a="1"/>
  <c r="I497" i="14"/>
  <c r="J497" i="14" a="1"/>
  <c r="J497" i="14"/>
  <c r="B498" i="14" a="1"/>
  <c r="B498" i="14"/>
  <c r="C498" i="14" a="1"/>
  <c r="C498" i="14"/>
  <c r="D498" i="14" a="1"/>
  <c r="D498" i="14"/>
  <c r="E498" i="14" a="1"/>
  <c r="E498" i="14"/>
  <c r="F498" i="14" a="1"/>
  <c r="F498" i="14"/>
  <c r="G498" i="14" a="1"/>
  <c r="G498" i="14"/>
  <c r="H498" i="14" a="1"/>
  <c r="H498" i="14"/>
  <c r="I498" i="14" a="1"/>
  <c r="I498" i="14"/>
  <c r="J498" i="14" a="1"/>
  <c r="J498" i="14"/>
  <c r="B499" i="14" a="1"/>
  <c r="B499" i="14"/>
  <c r="C499" i="14" a="1"/>
  <c r="C499" i="14"/>
  <c r="D499" i="14" a="1"/>
  <c r="D499" i="14"/>
  <c r="E499" i="14" a="1"/>
  <c r="E499" i="14"/>
  <c r="F499" i="14" a="1"/>
  <c r="F499" i="14"/>
  <c r="G499" i="14" a="1"/>
  <c r="G499" i="14"/>
  <c r="H499" i="14" a="1"/>
  <c r="H499" i="14"/>
  <c r="I499" i="14" a="1"/>
  <c r="I499" i="14"/>
  <c r="J499" i="14" a="1"/>
  <c r="J499" i="14"/>
  <c r="B500" i="14" a="1"/>
  <c r="B500" i="14"/>
  <c r="C500" i="14" a="1"/>
  <c r="C500" i="14"/>
  <c r="D500" i="14" a="1"/>
  <c r="D500" i="14"/>
  <c r="E500" i="14" a="1"/>
  <c r="E500" i="14"/>
  <c r="F500" i="14" a="1"/>
  <c r="F500" i="14"/>
  <c r="G500" i="14" a="1"/>
  <c r="G500" i="14"/>
  <c r="H500" i="14" a="1"/>
  <c r="H500" i="14"/>
  <c r="I500" i="14" a="1"/>
  <c r="I500" i="14"/>
  <c r="J500" i="14" a="1"/>
  <c r="J500" i="14"/>
  <c r="B501" i="14" a="1"/>
  <c r="B501" i="14"/>
  <c r="C501" i="14" a="1"/>
  <c r="C501" i="14"/>
  <c r="D501" i="14" a="1"/>
  <c r="D501" i="14"/>
  <c r="E501" i="14" a="1"/>
  <c r="E501" i="14"/>
  <c r="F501" i="14" a="1"/>
  <c r="F501" i="14"/>
  <c r="G501" i="14" a="1"/>
  <c r="G501" i="14"/>
  <c r="H501" i="14" a="1"/>
  <c r="H501" i="14"/>
  <c r="I501" i="14" a="1"/>
  <c r="I501" i="14"/>
  <c r="J501" i="14" a="1"/>
  <c r="J501" i="14"/>
  <c r="B502" i="14" a="1"/>
  <c r="B502" i="14"/>
  <c r="C502" i="14" a="1"/>
  <c r="C502" i="14"/>
  <c r="D502" i="14" a="1"/>
  <c r="D502" i="14"/>
  <c r="E502" i="14" a="1"/>
  <c r="E502" i="14"/>
  <c r="F502" i="14" a="1"/>
  <c r="F502" i="14"/>
  <c r="G502" i="14" a="1"/>
  <c r="G502" i="14"/>
  <c r="H502" i="14" a="1"/>
  <c r="H502" i="14"/>
  <c r="I502" i="14" a="1"/>
  <c r="I502" i="14"/>
  <c r="J502" i="14" a="1"/>
  <c r="J502" i="14"/>
  <c r="B503" i="14" a="1"/>
  <c r="B503" i="14"/>
  <c r="C503" i="14" a="1"/>
  <c r="C503" i="14"/>
  <c r="D503" i="14" a="1"/>
  <c r="D503" i="14"/>
  <c r="E503" i="14" a="1"/>
  <c r="E503" i="14"/>
  <c r="F503" i="14" a="1"/>
  <c r="F503" i="14"/>
  <c r="G503" i="14" a="1"/>
  <c r="G503" i="14"/>
  <c r="H503" i="14" a="1"/>
  <c r="H503" i="14"/>
  <c r="I503" i="14" a="1"/>
  <c r="I503" i="14"/>
  <c r="J503" i="14" a="1"/>
  <c r="J503" i="14"/>
  <c r="B504" i="14" a="1"/>
  <c r="B504" i="14"/>
  <c r="C504" i="14" a="1"/>
  <c r="C504" i="14"/>
  <c r="D504" i="14" a="1"/>
  <c r="D504" i="14"/>
  <c r="E504" i="14" a="1"/>
  <c r="E504" i="14"/>
  <c r="F504" i="14" a="1"/>
  <c r="F504" i="14"/>
  <c r="G504" i="14" a="1"/>
  <c r="G504" i="14"/>
  <c r="H504" i="14" a="1"/>
  <c r="H504" i="14"/>
  <c r="I504" i="14" a="1"/>
  <c r="I504" i="14"/>
  <c r="J504" i="14" a="1"/>
  <c r="J504" i="14"/>
  <c r="B505" i="14" a="1"/>
  <c r="B505" i="14"/>
  <c r="C505" i="14" a="1"/>
  <c r="C505" i="14"/>
  <c r="D505" i="14" a="1"/>
  <c r="D505" i="14"/>
  <c r="E505" i="14" a="1"/>
  <c r="E505" i="14"/>
  <c r="F505" i="14" a="1"/>
  <c r="F505" i="14"/>
  <c r="G505" i="14" a="1"/>
  <c r="G505" i="14"/>
  <c r="H505" i="14" a="1"/>
  <c r="H505" i="14"/>
  <c r="I505" i="14" a="1"/>
  <c r="I505" i="14"/>
  <c r="J505" i="14" a="1"/>
  <c r="J505" i="14"/>
  <c r="B506" i="14" a="1"/>
  <c r="B506" i="14"/>
  <c r="C506" i="14" a="1"/>
  <c r="C506" i="14"/>
  <c r="D506" i="14" a="1"/>
  <c r="D506" i="14"/>
  <c r="E506" i="14" a="1"/>
  <c r="E506" i="14"/>
  <c r="F506" i="14" a="1"/>
  <c r="F506" i="14"/>
  <c r="G506" i="14" a="1"/>
  <c r="G506" i="14"/>
  <c r="H506" i="14" a="1"/>
  <c r="H506" i="14"/>
  <c r="I506" i="14" a="1"/>
  <c r="I506" i="14"/>
  <c r="J506" i="14" a="1"/>
  <c r="J506" i="14"/>
  <c r="B507" i="14" a="1"/>
  <c r="B507" i="14"/>
  <c r="C507" i="14" a="1"/>
  <c r="C507" i="14"/>
  <c r="D507" i="14" a="1"/>
  <c r="D507" i="14"/>
  <c r="E507" i="14" a="1"/>
  <c r="E507" i="14"/>
  <c r="F507" i="14" a="1"/>
  <c r="F507" i="14"/>
  <c r="G507" i="14" a="1"/>
  <c r="G507" i="14"/>
  <c r="H507" i="14" a="1"/>
  <c r="H507" i="14"/>
  <c r="I507" i="14" a="1"/>
  <c r="I507" i="14"/>
  <c r="J507" i="14" a="1"/>
  <c r="J507" i="14"/>
  <c r="B508" i="14" a="1"/>
  <c r="B508" i="14"/>
  <c r="C508" i="14" a="1"/>
  <c r="C508" i="14"/>
  <c r="D508" i="14" a="1"/>
  <c r="D508" i="14"/>
  <c r="E508" i="14" a="1"/>
  <c r="E508" i="14"/>
  <c r="F508" i="14" a="1"/>
  <c r="F508" i="14"/>
  <c r="G508" i="14" a="1"/>
  <c r="G508" i="14"/>
  <c r="H508" i="14" a="1"/>
  <c r="H508" i="14"/>
  <c r="I508" i="14" a="1"/>
  <c r="I508" i="14"/>
  <c r="J508" i="14" a="1"/>
  <c r="J508" i="14"/>
  <c r="B509" i="14" a="1"/>
  <c r="B509" i="14"/>
  <c r="C509" i="14" a="1"/>
  <c r="C509" i="14"/>
  <c r="D509" i="14" a="1"/>
  <c r="D509" i="14"/>
  <c r="E509" i="14" a="1"/>
  <c r="E509" i="14"/>
  <c r="F509" i="14" a="1"/>
  <c r="F509" i="14"/>
  <c r="G509" i="14" a="1"/>
  <c r="G509" i="14"/>
  <c r="H509" i="14" a="1"/>
  <c r="H509" i="14"/>
  <c r="I509" i="14" a="1"/>
  <c r="I509" i="14"/>
  <c r="J509" i="14" a="1"/>
  <c r="J509" i="14"/>
  <c r="B510" i="14" a="1"/>
  <c r="B510" i="14"/>
  <c r="C510" i="14" a="1"/>
  <c r="C510" i="14"/>
  <c r="D510" i="14" a="1"/>
  <c r="D510" i="14"/>
  <c r="E510" i="14" a="1"/>
  <c r="E510" i="14"/>
  <c r="F510" i="14" a="1"/>
  <c r="F510" i="14"/>
  <c r="G510" i="14" a="1"/>
  <c r="G510" i="14"/>
  <c r="H510" i="14" a="1"/>
  <c r="H510" i="14"/>
  <c r="I510" i="14" a="1"/>
  <c r="I510" i="14"/>
  <c r="J510" i="14" a="1"/>
  <c r="J510" i="14"/>
  <c r="B511" i="14" a="1"/>
  <c r="B511" i="14"/>
  <c r="C511" i="14" a="1"/>
  <c r="C511" i="14"/>
  <c r="D511" i="14" a="1"/>
  <c r="D511" i="14"/>
  <c r="E511" i="14" a="1"/>
  <c r="E511" i="14"/>
  <c r="F511" i="14" a="1"/>
  <c r="F511" i="14"/>
  <c r="G511" i="14" a="1"/>
  <c r="G511" i="14"/>
  <c r="H511" i="14" a="1"/>
  <c r="H511" i="14"/>
  <c r="I511" i="14" a="1"/>
  <c r="I511" i="14"/>
  <c r="J511" i="14" a="1"/>
  <c r="J511" i="14"/>
  <c r="B512" i="14" a="1"/>
  <c r="B512" i="14"/>
  <c r="C512" i="14" a="1"/>
  <c r="C512" i="14"/>
  <c r="D512" i="14" a="1"/>
  <c r="D512" i="14"/>
  <c r="E512" i="14" a="1"/>
  <c r="E512" i="14"/>
  <c r="F512" i="14" a="1"/>
  <c r="F512" i="14"/>
  <c r="G512" i="14" a="1"/>
  <c r="G512" i="14"/>
  <c r="H512" i="14" a="1"/>
  <c r="H512" i="14"/>
  <c r="I512" i="14" a="1"/>
  <c r="I512" i="14"/>
  <c r="J512" i="14" a="1"/>
  <c r="J512" i="14"/>
  <c r="B513" i="14" a="1"/>
  <c r="B513" i="14"/>
  <c r="C513" i="14" a="1"/>
  <c r="C513" i="14"/>
  <c r="D513" i="14" a="1"/>
  <c r="D513" i="14"/>
  <c r="E513" i="14" a="1"/>
  <c r="E513" i="14"/>
  <c r="F513" i="14" a="1"/>
  <c r="F513" i="14"/>
  <c r="G513" i="14" a="1"/>
  <c r="G513" i="14"/>
  <c r="H513" i="14" a="1"/>
  <c r="H513" i="14"/>
  <c r="I513" i="14" a="1"/>
  <c r="I513" i="14"/>
  <c r="J513" i="14" a="1"/>
  <c r="J513" i="14"/>
  <c r="B514" i="14" a="1"/>
  <c r="B514" i="14"/>
  <c r="C514" i="14" a="1"/>
  <c r="C514" i="14"/>
  <c r="D514" i="14" a="1"/>
  <c r="D514" i="14"/>
  <c r="E514" i="14" a="1"/>
  <c r="E514" i="14"/>
  <c r="F514" i="14" a="1"/>
  <c r="F514" i="14"/>
  <c r="G514" i="14" a="1"/>
  <c r="G514" i="14"/>
  <c r="H514" i="14" a="1"/>
  <c r="H514" i="14"/>
  <c r="I514" i="14" a="1"/>
  <c r="I514" i="14"/>
  <c r="J514" i="14" a="1"/>
  <c r="J514" i="14"/>
  <c r="B515" i="14" a="1"/>
  <c r="B515" i="14"/>
  <c r="C515" i="14" a="1"/>
  <c r="C515" i="14"/>
  <c r="D515" i="14" a="1"/>
  <c r="D515" i="14"/>
  <c r="E515" i="14" a="1"/>
  <c r="E515" i="14"/>
  <c r="F515" i="14" a="1"/>
  <c r="F515" i="14"/>
  <c r="G515" i="14" a="1"/>
  <c r="G515" i="14"/>
  <c r="H515" i="14" a="1"/>
  <c r="H515" i="14"/>
  <c r="I515" i="14" a="1"/>
  <c r="I515" i="14"/>
  <c r="J515" i="14" a="1"/>
  <c r="J515" i="14"/>
  <c r="B516" i="14" a="1"/>
  <c r="B516" i="14"/>
  <c r="C516" i="14" a="1"/>
  <c r="C516" i="14"/>
  <c r="D516" i="14" a="1"/>
  <c r="D516" i="14"/>
  <c r="E516" i="14" a="1"/>
  <c r="E516" i="14"/>
  <c r="F516" i="14" a="1"/>
  <c r="F516" i="14"/>
  <c r="G516" i="14" a="1"/>
  <c r="G516" i="14"/>
  <c r="H516" i="14" a="1"/>
  <c r="H516" i="14"/>
  <c r="I516" i="14" a="1"/>
  <c r="I516" i="14"/>
  <c r="J516" i="14" a="1"/>
  <c r="J516" i="14"/>
  <c r="B517" i="14" a="1"/>
  <c r="B517" i="14"/>
  <c r="C517" i="14" a="1"/>
  <c r="C517" i="14"/>
  <c r="D517" i="14" a="1"/>
  <c r="D517" i="14"/>
  <c r="E517" i="14" a="1"/>
  <c r="E517" i="14"/>
  <c r="F517" i="14" a="1"/>
  <c r="F517" i="14"/>
  <c r="G517" i="14" a="1"/>
  <c r="G517" i="14"/>
  <c r="H517" i="14" a="1"/>
  <c r="H517" i="14"/>
  <c r="I517" i="14" a="1"/>
  <c r="I517" i="14"/>
  <c r="J517" i="14" a="1"/>
  <c r="J517" i="14"/>
  <c r="B518" i="14" a="1"/>
  <c r="B518" i="14"/>
  <c r="C518" i="14" a="1"/>
  <c r="C518" i="14"/>
  <c r="D518" i="14" a="1"/>
  <c r="D518" i="14"/>
  <c r="E518" i="14" a="1"/>
  <c r="E518" i="14"/>
  <c r="F518" i="14" a="1"/>
  <c r="F518" i="14"/>
  <c r="G518" i="14" a="1"/>
  <c r="G518" i="14"/>
  <c r="H518" i="14" a="1"/>
  <c r="H518" i="14"/>
  <c r="I518" i="14" a="1"/>
  <c r="I518" i="14"/>
  <c r="J518" i="14" a="1"/>
  <c r="J518" i="14"/>
  <c r="B519" i="14" a="1"/>
  <c r="B519" i="14"/>
  <c r="C519" i="14" a="1"/>
  <c r="C519" i="14"/>
  <c r="D519" i="14" a="1"/>
  <c r="D519" i="14"/>
  <c r="E519" i="14" a="1"/>
  <c r="E519" i="14"/>
  <c r="F519" i="14" a="1"/>
  <c r="F519" i="14"/>
  <c r="G519" i="14" a="1"/>
  <c r="G519" i="14"/>
  <c r="H519" i="14" a="1"/>
  <c r="H519" i="14"/>
  <c r="I519" i="14" a="1"/>
  <c r="I519" i="14"/>
  <c r="J519" i="14" a="1"/>
  <c r="J519" i="14"/>
  <c r="B520" i="14" a="1"/>
  <c r="B520" i="14"/>
  <c r="C520" i="14" a="1"/>
  <c r="C520" i="14"/>
  <c r="D520" i="14" a="1"/>
  <c r="D520" i="14"/>
  <c r="E520" i="14" a="1"/>
  <c r="E520" i="14"/>
  <c r="F520" i="14" a="1"/>
  <c r="F520" i="14"/>
  <c r="G520" i="14" a="1"/>
  <c r="G520" i="14"/>
  <c r="H520" i="14" a="1"/>
  <c r="H520" i="14"/>
  <c r="I520" i="14" a="1"/>
  <c r="I520" i="14"/>
  <c r="J520" i="14" a="1"/>
  <c r="J520" i="14"/>
  <c r="B521" i="14" a="1"/>
  <c r="B521" i="14"/>
  <c r="C521" i="14" a="1"/>
  <c r="C521" i="14"/>
  <c r="D521" i="14" a="1"/>
  <c r="D521" i="14"/>
  <c r="E521" i="14" a="1"/>
  <c r="E521" i="14"/>
  <c r="F521" i="14" a="1"/>
  <c r="F521" i="14"/>
  <c r="G521" i="14" a="1"/>
  <c r="G521" i="14"/>
  <c r="H521" i="14" a="1"/>
  <c r="H521" i="14"/>
  <c r="I521" i="14" a="1"/>
  <c r="I521" i="14"/>
  <c r="J521" i="14" a="1"/>
  <c r="J521" i="14"/>
  <c r="B522" i="14" a="1"/>
  <c r="B522" i="14"/>
  <c r="C522" i="14" a="1"/>
  <c r="C522" i="14"/>
  <c r="D522" i="14" a="1"/>
  <c r="D522" i="14"/>
  <c r="E522" i="14" a="1"/>
  <c r="E522" i="14"/>
  <c r="F522" i="14" a="1"/>
  <c r="F522" i="14"/>
  <c r="G522" i="14" a="1"/>
  <c r="G522" i="14"/>
  <c r="H522" i="14" a="1"/>
  <c r="H522" i="14"/>
  <c r="I522" i="14" a="1"/>
  <c r="I522" i="14"/>
  <c r="J522" i="14" a="1"/>
  <c r="J522" i="14"/>
  <c r="B523" i="14" a="1"/>
  <c r="B523" i="14"/>
  <c r="C523" i="14" a="1"/>
  <c r="C523" i="14"/>
  <c r="D523" i="14" a="1"/>
  <c r="D523" i="14"/>
  <c r="E523" i="14" a="1"/>
  <c r="E523" i="14"/>
  <c r="F523" i="14" a="1"/>
  <c r="F523" i="14"/>
  <c r="G523" i="14" a="1"/>
  <c r="G523" i="14"/>
  <c r="H523" i="14" a="1"/>
  <c r="H523" i="14"/>
  <c r="I523" i="14" a="1"/>
  <c r="I523" i="14"/>
  <c r="J523" i="14" a="1"/>
  <c r="J523" i="14"/>
  <c r="B524" i="14" a="1"/>
  <c r="B524" i="14"/>
  <c r="C524" i="14" a="1"/>
  <c r="C524" i="14"/>
  <c r="D524" i="14" a="1"/>
  <c r="D524" i="14"/>
  <c r="E524" i="14" a="1"/>
  <c r="E524" i="14"/>
  <c r="F524" i="14" a="1"/>
  <c r="F524" i="14"/>
  <c r="G524" i="14" a="1"/>
  <c r="G524" i="14"/>
  <c r="H524" i="14" a="1"/>
  <c r="H524" i="14"/>
  <c r="I524" i="14" a="1"/>
  <c r="I524" i="14"/>
  <c r="J524" i="14" a="1"/>
  <c r="J524" i="14"/>
  <c r="B525" i="14" a="1"/>
  <c r="B525" i="14"/>
  <c r="C525" i="14" a="1"/>
  <c r="C525" i="14"/>
  <c r="D525" i="14" a="1"/>
  <c r="D525" i="14"/>
  <c r="E525" i="14" a="1"/>
  <c r="E525" i="14"/>
  <c r="F525" i="14" a="1"/>
  <c r="F525" i="14"/>
  <c r="G525" i="14" a="1"/>
  <c r="G525" i="14"/>
  <c r="H525" i="14" a="1"/>
  <c r="H525" i="14"/>
  <c r="I525" i="14" a="1"/>
  <c r="I525" i="14"/>
  <c r="J525" i="14" a="1"/>
  <c r="J525" i="14"/>
  <c r="B526" i="14" a="1"/>
  <c r="B526" i="14"/>
  <c r="C526" i="14" a="1"/>
  <c r="C526" i="14"/>
  <c r="D526" i="14" a="1"/>
  <c r="D526" i="14"/>
  <c r="E526" i="14" a="1"/>
  <c r="E526" i="14"/>
  <c r="F526" i="14" a="1"/>
  <c r="F526" i="14"/>
  <c r="G526" i="14" a="1"/>
  <c r="G526" i="14"/>
  <c r="H526" i="14" a="1"/>
  <c r="H526" i="14"/>
  <c r="I526" i="14" a="1"/>
  <c r="I526" i="14"/>
  <c r="J526" i="14" a="1"/>
  <c r="J526" i="14"/>
  <c r="B527" i="14" a="1"/>
  <c r="B527" i="14"/>
  <c r="C527" i="14" a="1"/>
  <c r="C527" i="14"/>
  <c r="D527" i="14" a="1"/>
  <c r="D527" i="14"/>
  <c r="E527" i="14" a="1"/>
  <c r="E527" i="14"/>
  <c r="F527" i="14" a="1"/>
  <c r="F527" i="14"/>
  <c r="G527" i="14" a="1"/>
  <c r="G527" i="14"/>
  <c r="H527" i="14" a="1"/>
  <c r="H527" i="14"/>
  <c r="I527" i="14" a="1"/>
  <c r="I527" i="14"/>
  <c r="J527" i="14" a="1"/>
  <c r="J527" i="14"/>
  <c r="B528" i="14" a="1"/>
  <c r="B528" i="14"/>
  <c r="C528" i="14" a="1"/>
  <c r="C528" i="14"/>
  <c r="D528" i="14" a="1"/>
  <c r="D528" i="14"/>
  <c r="E528" i="14" a="1"/>
  <c r="E528" i="14"/>
  <c r="F528" i="14" a="1"/>
  <c r="F528" i="14"/>
  <c r="G528" i="14" a="1"/>
  <c r="G528" i="14"/>
  <c r="H528" i="14" a="1"/>
  <c r="H528" i="14"/>
  <c r="I528" i="14" a="1"/>
  <c r="I528" i="14"/>
  <c r="J528" i="14" a="1"/>
  <c r="J528" i="14"/>
  <c r="B529" i="14" a="1"/>
  <c r="B529" i="14"/>
  <c r="C529" i="14" a="1"/>
  <c r="C529" i="14"/>
  <c r="D529" i="14" a="1"/>
  <c r="D529" i="14"/>
  <c r="E529" i="14" a="1"/>
  <c r="E529" i="14"/>
  <c r="F529" i="14" a="1"/>
  <c r="F529" i="14"/>
  <c r="G529" i="14" a="1"/>
  <c r="G529" i="14"/>
  <c r="H529" i="14" a="1"/>
  <c r="H529" i="14"/>
  <c r="I529" i="14" a="1"/>
  <c r="I529" i="14"/>
  <c r="J529" i="14" a="1"/>
  <c r="J529" i="14"/>
  <c r="B530" i="14" a="1"/>
  <c r="B530" i="14"/>
  <c r="C530" i="14" a="1"/>
  <c r="C530" i="14"/>
  <c r="D530" i="14" a="1"/>
  <c r="D530" i="14"/>
  <c r="E530" i="14" a="1"/>
  <c r="E530" i="14"/>
  <c r="F530" i="14" a="1"/>
  <c r="F530" i="14"/>
  <c r="G530" i="14" a="1"/>
  <c r="G530" i="14"/>
  <c r="H530" i="14" a="1"/>
  <c r="H530" i="14"/>
  <c r="I530" i="14" a="1"/>
  <c r="I530" i="14"/>
  <c r="J530" i="14" a="1"/>
  <c r="J530" i="14"/>
  <c r="B531" i="14" a="1"/>
  <c r="B531" i="14"/>
  <c r="C531" i="14" a="1"/>
  <c r="C531" i="14"/>
  <c r="D531" i="14" a="1"/>
  <c r="D531" i="14"/>
  <c r="E531" i="14" a="1"/>
  <c r="E531" i="14"/>
  <c r="F531" i="14" a="1"/>
  <c r="F531" i="14"/>
  <c r="G531" i="14" a="1"/>
  <c r="G531" i="14"/>
  <c r="H531" i="14" a="1"/>
  <c r="H531" i="14"/>
  <c r="I531" i="14" a="1"/>
  <c r="I531" i="14"/>
  <c r="J531" i="14" a="1"/>
  <c r="J531" i="14"/>
  <c r="B532" i="14" a="1"/>
  <c r="B532" i="14"/>
  <c r="C532" i="14" a="1"/>
  <c r="C532" i="14"/>
  <c r="D532" i="14" a="1"/>
  <c r="D532" i="14"/>
  <c r="E532" i="14" a="1"/>
  <c r="E532" i="14"/>
  <c r="F532" i="14" a="1"/>
  <c r="F532" i="14"/>
  <c r="G532" i="14" a="1"/>
  <c r="G532" i="14"/>
  <c r="H532" i="14" a="1"/>
  <c r="H532" i="14"/>
  <c r="I532" i="14" a="1"/>
  <c r="I532" i="14"/>
  <c r="J532" i="14" a="1"/>
  <c r="J532" i="14"/>
  <c r="B533" i="14" a="1"/>
  <c r="B533" i="14"/>
  <c r="C533" i="14" a="1"/>
  <c r="C533" i="14"/>
  <c r="D533" i="14" a="1"/>
  <c r="D533" i="14"/>
  <c r="E533" i="14" a="1"/>
  <c r="E533" i="14"/>
  <c r="F533" i="14" a="1"/>
  <c r="F533" i="14"/>
  <c r="G533" i="14" a="1"/>
  <c r="G533" i="14"/>
  <c r="H533" i="14" a="1"/>
  <c r="H533" i="14"/>
  <c r="I533" i="14" a="1"/>
  <c r="I533" i="14"/>
  <c r="J533" i="14" a="1"/>
  <c r="J533" i="14"/>
  <c r="B534" i="14" a="1"/>
  <c r="B534" i="14"/>
  <c r="C534" i="14" a="1"/>
  <c r="C534" i="14"/>
  <c r="D534" i="14" a="1"/>
  <c r="D534" i="14"/>
  <c r="E534" i="14" a="1"/>
  <c r="E534" i="14"/>
  <c r="F534" i="14" a="1"/>
  <c r="F534" i="14"/>
  <c r="G534" i="14" a="1"/>
  <c r="G534" i="14"/>
  <c r="H534" i="14" a="1"/>
  <c r="H534" i="14"/>
  <c r="I534" i="14" a="1"/>
  <c r="I534" i="14"/>
  <c r="J534" i="14" a="1"/>
  <c r="J534" i="14"/>
  <c r="B535" i="14" a="1"/>
  <c r="B535" i="14"/>
  <c r="C535" i="14" a="1"/>
  <c r="C535" i="14"/>
  <c r="D535" i="14" a="1"/>
  <c r="D535" i="14"/>
  <c r="E535" i="14" a="1"/>
  <c r="E535" i="14"/>
  <c r="F535" i="14" a="1"/>
  <c r="F535" i="14"/>
  <c r="G535" i="14" a="1"/>
  <c r="G535" i="14"/>
  <c r="H535" i="14" a="1"/>
  <c r="H535" i="14"/>
  <c r="I535" i="14" a="1"/>
  <c r="I535" i="14"/>
  <c r="J535" i="14" a="1"/>
  <c r="J535" i="14"/>
  <c r="B536" i="14" a="1"/>
  <c r="B536" i="14"/>
  <c r="C536" i="14" a="1"/>
  <c r="C536" i="14"/>
  <c r="D536" i="14" a="1"/>
  <c r="D536" i="14"/>
  <c r="E536" i="14" a="1"/>
  <c r="E536" i="14"/>
  <c r="F536" i="14" a="1"/>
  <c r="F536" i="14"/>
  <c r="G536" i="14" a="1"/>
  <c r="G536" i="14"/>
  <c r="H536" i="14" a="1"/>
  <c r="H536" i="14"/>
  <c r="I536" i="14" a="1"/>
  <c r="I536" i="14"/>
  <c r="J536" i="14" a="1"/>
  <c r="J536" i="14"/>
  <c r="B537" i="14" a="1"/>
  <c r="B537" i="14"/>
  <c r="C537" i="14" a="1"/>
  <c r="C537" i="14"/>
  <c r="D537" i="14" a="1"/>
  <c r="D537" i="14"/>
  <c r="E537" i="14" a="1"/>
  <c r="E537" i="14"/>
  <c r="F537" i="14" a="1"/>
  <c r="F537" i="14"/>
  <c r="G537" i="14" a="1"/>
  <c r="G537" i="14"/>
  <c r="H537" i="14" a="1"/>
  <c r="H537" i="14"/>
  <c r="I537" i="14" a="1"/>
  <c r="I537" i="14"/>
  <c r="J537" i="14" a="1"/>
  <c r="J537" i="14"/>
  <c r="B538" i="14" a="1"/>
  <c r="B538" i="14"/>
  <c r="C538" i="14" a="1"/>
  <c r="C538" i="14"/>
  <c r="D538" i="14" a="1"/>
  <c r="D538" i="14"/>
  <c r="E538" i="14" a="1"/>
  <c r="E538" i="14"/>
  <c r="F538" i="14" a="1"/>
  <c r="F538" i="14"/>
  <c r="G538" i="14" a="1"/>
  <c r="G538" i="14"/>
  <c r="H538" i="14" a="1"/>
  <c r="H538" i="14"/>
  <c r="I538" i="14" a="1"/>
  <c r="I538" i="14"/>
  <c r="J538" i="14" a="1"/>
  <c r="J538" i="14"/>
  <c r="B539" i="14" a="1"/>
  <c r="B539" i="14"/>
  <c r="C539" i="14" a="1"/>
  <c r="C539" i="14"/>
  <c r="D539" i="14" a="1"/>
  <c r="D539" i="14"/>
  <c r="E539" i="14" a="1"/>
  <c r="E539" i="14"/>
  <c r="F539" i="14" a="1"/>
  <c r="F539" i="14"/>
  <c r="G539" i="14" a="1"/>
  <c r="G539" i="14"/>
  <c r="H539" i="14" a="1"/>
  <c r="H539" i="14"/>
  <c r="I539" i="14" a="1"/>
  <c r="I539" i="14"/>
  <c r="J539" i="14" a="1"/>
  <c r="J539" i="14"/>
  <c r="B540" i="14" a="1"/>
  <c r="B540" i="14"/>
  <c r="C540" i="14" a="1"/>
  <c r="C540" i="14"/>
  <c r="D540" i="14" a="1"/>
  <c r="D540" i="14"/>
  <c r="E540" i="14" a="1"/>
  <c r="E540" i="14"/>
  <c r="F540" i="14" a="1"/>
  <c r="F540" i="14"/>
  <c r="G540" i="14" a="1"/>
  <c r="G540" i="14"/>
  <c r="H540" i="14" a="1"/>
  <c r="H540" i="14"/>
  <c r="I540" i="14" a="1"/>
  <c r="I540" i="14"/>
  <c r="J540" i="14" a="1"/>
  <c r="J540" i="14"/>
  <c r="B541" i="14" a="1"/>
  <c r="B541" i="14"/>
  <c r="C541" i="14" a="1"/>
  <c r="C541" i="14"/>
  <c r="D541" i="14" a="1"/>
  <c r="D541" i="14"/>
  <c r="E541" i="14" a="1"/>
  <c r="E541" i="14"/>
  <c r="F541" i="14" a="1"/>
  <c r="F541" i="14"/>
  <c r="G541" i="14" a="1"/>
  <c r="G541" i="14"/>
  <c r="H541" i="14" a="1"/>
  <c r="H541" i="14"/>
  <c r="I541" i="14" a="1"/>
  <c r="I541" i="14"/>
  <c r="J541" i="14" a="1"/>
  <c r="J541" i="14"/>
  <c r="B542" i="14" a="1"/>
  <c r="B542" i="14"/>
  <c r="C542" i="14" a="1"/>
  <c r="C542" i="14"/>
  <c r="D542" i="14" a="1"/>
  <c r="D542" i="14"/>
  <c r="E542" i="14" a="1"/>
  <c r="E542" i="14"/>
  <c r="F542" i="14" a="1"/>
  <c r="F542" i="14"/>
  <c r="G542" i="14" a="1"/>
  <c r="G542" i="14"/>
  <c r="H542" i="14" a="1"/>
  <c r="H542" i="14"/>
  <c r="I542" i="14" a="1"/>
  <c r="I542" i="14"/>
  <c r="J542" i="14" a="1"/>
  <c r="J542" i="14"/>
  <c r="B543" i="14" a="1"/>
  <c r="B543" i="14"/>
  <c r="C543" i="14" a="1"/>
  <c r="C543" i="14"/>
  <c r="D543" i="14" a="1"/>
  <c r="D543" i="14"/>
  <c r="E543" i="14" a="1"/>
  <c r="E543" i="14"/>
  <c r="F543" i="14" a="1"/>
  <c r="F543" i="14"/>
  <c r="G543" i="14" a="1"/>
  <c r="G543" i="14"/>
  <c r="H543" i="14" a="1"/>
  <c r="H543" i="14"/>
  <c r="I543" i="14" a="1"/>
  <c r="I543" i="14"/>
  <c r="J543" i="14" a="1"/>
  <c r="J543" i="14"/>
  <c r="B544" i="14" a="1"/>
  <c r="B544" i="14"/>
  <c r="C544" i="14" a="1"/>
  <c r="C544" i="14"/>
  <c r="D544" i="14" a="1"/>
  <c r="D544" i="14"/>
  <c r="E544" i="14" a="1"/>
  <c r="E544" i="14"/>
  <c r="F544" i="14" a="1"/>
  <c r="F544" i="14"/>
  <c r="G544" i="14" a="1"/>
  <c r="G544" i="14"/>
  <c r="H544" i="14" a="1"/>
  <c r="H544" i="14"/>
  <c r="I544" i="14" a="1"/>
  <c r="I544" i="14"/>
  <c r="J544" i="14" a="1"/>
  <c r="J544" i="14"/>
  <c r="B545" i="14" a="1"/>
  <c r="B545" i="14"/>
  <c r="C545" i="14" a="1"/>
  <c r="C545" i="14"/>
  <c r="D545" i="14" a="1"/>
  <c r="D545" i="14"/>
  <c r="E545" i="14" a="1"/>
  <c r="E545" i="14"/>
  <c r="F545" i="14" a="1"/>
  <c r="F545" i="14"/>
  <c r="G545" i="14" a="1"/>
  <c r="G545" i="14"/>
  <c r="H545" i="14" a="1"/>
  <c r="H545" i="14"/>
  <c r="I545" i="14" a="1"/>
  <c r="I545" i="14"/>
  <c r="J545" i="14" a="1"/>
  <c r="J545" i="14"/>
  <c r="B546" i="14" a="1"/>
  <c r="B546" i="14"/>
  <c r="C546" i="14" a="1"/>
  <c r="C546" i="14"/>
  <c r="D546" i="14" a="1"/>
  <c r="D546" i="14"/>
  <c r="E546" i="14" a="1"/>
  <c r="E546" i="14"/>
  <c r="F546" i="14" a="1"/>
  <c r="F546" i="14"/>
  <c r="G546" i="14" a="1"/>
  <c r="G546" i="14"/>
  <c r="H546" i="14" a="1"/>
  <c r="H546" i="14"/>
  <c r="I546" i="14" a="1"/>
  <c r="I546" i="14"/>
  <c r="J546" i="14" a="1"/>
  <c r="J546" i="14"/>
  <c r="B547" i="14" a="1"/>
  <c r="B547" i="14"/>
  <c r="C547" i="14" a="1"/>
  <c r="C547" i="14"/>
  <c r="D547" i="14" a="1"/>
  <c r="D547" i="14"/>
  <c r="E547" i="14" a="1"/>
  <c r="E547" i="14"/>
  <c r="F547" i="14" a="1"/>
  <c r="F547" i="14"/>
  <c r="G547" i="14" a="1"/>
  <c r="G547" i="14"/>
  <c r="H547" i="14" a="1"/>
  <c r="H547" i="14"/>
  <c r="I547" i="14" a="1"/>
  <c r="I547" i="14"/>
  <c r="J547" i="14" a="1"/>
  <c r="J547" i="14"/>
  <c r="B548" i="14" a="1"/>
  <c r="B548" i="14"/>
  <c r="C548" i="14" a="1"/>
  <c r="C548" i="14"/>
  <c r="D548" i="14" a="1"/>
  <c r="D548" i="14"/>
  <c r="E548" i="14" a="1"/>
  <c r="E548" i="14"/>
  <c r="F548" i="14" a="1"/>
  <c r="F548" i="14"/>
  <c r="G548" i="14" a="1"/>
  <c r="G548" i="14"/>
  <c r="H548" i="14" a="1"/>
  <c r="H548" i="14"/>
  <c r="I548" i="14" a="1"/>
  <c r="I548" i="14"/>
  <c r="J548" i="14" a="1"/>
  <c r="J548" i="14"/>
  <c r="B549" i="14" a="1"/>
  <c r="B549" i="14"/>
  <c r="C549" i="14" a="1"/>
  <c r="C549" i="14"/>
  <c r="D549" i="14" a="1"/>
  <c r="D549" i="14"/>
  <c r="E549" i="14" a="1"/>
  <c r="E549" i="14"/>
  <c r="F549" i="14" a="1"/>
  <c r="F549" i="14"/>
  <c r="G549" i="14" a="1"/>
  <c r="G549" i="14"/>
  <c r="H549" i="14" a="1"/>
  <c r="H549" i="14"/>
  <c r="I549" i="14" a="1"/>
  <c r="I549" i="14"/>
  <c r="J549" i="14" a="1"/>
  <c r="J549" i="14"/>
  <c r="B550" i="14" a="1"/>
  <c r="B550" i="14"/>
  <c r="C550" i="14" a="1"/>
  <c r="C550" i="14"/>
  <c r="D550" i="14" a="1"/>
  <c r="D550" i="14"/>
  <c r="E550" i="14" a="1"/>
  <c r="E550" i="14"/>
  <c r="F550" i="14" a="1"/>
  <c r="F550" i="14"/>
  <c r="G550" i="14" a="1"/>
  <c r="G550" i="14"/>
  <c r="H550" i="14" a="1"/>
  <c r="H550" i="14"/>
  <c r="I550" i="14" a="1"/>
  <c r="I550" i="14"/>
  <c r="J550" i="14" a="1"/>
  <c r="J550" i="14"/>
  <c r="B551" i="14" a="1"/>
  <c r="B551" i="14"/>
  <c r="C551" i="14" a="1"/>
  <c r="C551" i="14"/>
  <c r="D551" i="14" a="1"/>
  <c r="D551" i="14"/>
  <c r="E551" i="14" a="1"/>
  <c r="E551" i="14"/>
  <c r="F551" i="14" a="1"/>
  <c r="F551" i="14"/>
  <c r="G551" i="14" a="1"/>
  <c r="G551" i="14"/>
  <c r="H551" i="14" a="1"/>
  <c r="H551" i="14"/>
  <c r="I551" i="14" a="1"/>
  <c r="I551" i="14"/>
  <c r="J551" i="14" a="1"/>
  <c r="J551" i="14"/>
  <c r="B552" i="14" a="1"/>
  <c r="B552" i="14"/>
  <c r="C552" i="14" a="1"/>
  <c r="C552" i="14"/>
  <c r="D552" i="14" a="1"/>
  <c r="D552" i="14"/>
  <c r="E552" i="14" a="1"/>
  <c r="E552" i="14"/>
  <c r="F552" i="14" a="1"/>
  <c r="F552" i="14"/>
  <c r="G552" i="14" a="1"/>
  <c r="G552" i="14"/>
  <c r="H552" i="14" a="1"/>
  <c r="H552" i="14"/>
  <c r="I552" i="14" a="1"/>
  <c r="I552" i="14"/>
  <c r="J552" i="14" a="1"/>
  <c r="J552" i="14"/>
  <c r="B553" i="14" a="1"/>
  <c r="B553" i="14"/>
  <c r="C553" i="14" a="1"/>
  <c r="C553" i="14"/>
  <c r="D553" i="14" a="1"/>
  <c r="D553" i="14"/>
  <c r="E553" i="14" a="1"/>
  <c r="E553" i="14"/>
  <c r="F553" i="14" a="1"/>
  <c r="F553" i="14"/>
  <c r="G553" i="14" a="1"/>
  <c r="G553" i="14"/>
  <c r="H553" i="14" a="1"/>
  <c r="H553" i="14"/>
  <c r="I553" i="14" a="1"/>
  <c r="I553" i="14"/>
  <c r="J553" i="14" a="1"/>
  <c r="J553" i="14"/>
  <c r="B554" i="14" a="1"/>
  <c r="B554" i="14"/>
  <c r="C554" i="14" a="1"/>
  <c r="C554" i="14"/>
  <c r="D554" i="14" a="1"/>
  <c r="D554" i="14"/>
  <c r="E554" i="14" a="1"/>
  <c r="E554" i="14"/>
  <c r="F554" i="14" a="1"/>
  <c r="F554" i="14"/>
  <c r="G554" i="14" a="1"/>
  <c r="G554" i="14"/>
  <c r="H554" i="14" a="1"/>
  <c r="H554" i="14"/>
  <c r="I554" i="14" a="1"/>
  <c r="I554" i="14"/>
  <c r="J554" i="14" a="1"/>
  <c r="J554" i="14"/>
  <c r="B555" i="14" a="1"/>
  <c r="B555" i="14"/>
  <c r="C555" i="14" a="1"/>
  <c r="C555" i="14"/>
  <c r="D555" i="14" a="1"/>
  <c r="D555" i="14"/>
  <c r="E555" i="14" a="1"/>
  <c r="E555" i="14"/>
  <c r="F555" i="14" a="1"/>
  <c r="F555" i="14"/>
  <c r="G555" i="14" a="1"/>
  <c r="G555" i="14"/>
  <c r="H555" i="14" a="1"/>
  <c r="H555" i="14"/>
  <c r="I555" i="14" a="1"/>
  <c r="I555" i="14"/>
  <c r="J555" i="14" a="1"/>
  <c r="J555" i="14"/>
  <c r="B556" i="14" a="1"/>
  <c r="B556" i="14"/>
  <c r="C556" i="14" a="1"/>
  <c r="C556" i="14"/>
  <c r="D556" i="14" a="1"/>
  <c r="D556" i="14"/>
  <c r="E556" i="14" a="1"/>
  <c r="E556" i="14"/>
  <c r="F556" i="14" a="1"/>
  <c r="F556" i="14"/>
  <c r="G556" i="14" a="1"/>
  <c r="G556" i="14"/>
  <c r="H556" i="14" a="1"/>
  <c r="H556" i="14"/>
  <c r="I556" i="14" a="1"/>
  <c r="I556" i="14"/>
  <c r="J556" i="14" a="1"/>
  <c r="J556" i="14"/>
  <c r="B557" i="14" a="1"/>
  <c r="B557" i="14"/>
  <c r="C557" i="14" a="1"/>
  <c r="C557" i="14"/>
  <c r="D557" i="14" a="1"/>
  <c r="D557" i="14"/>
  <c r="E557" i="14" a="1"/>
  <c r="E557" i="14"/>
  <c r="F557" i="14" a="1"/>
  <c r="F557" i="14"/>
  <c r="G557" i="14" a="1"/>
  <c r="G557" i="14"/>
  <c r="H557" i="14" a="1"/>
  <c r="H557" i="14"/>
  <c r="I557" i="14" a="1"/>
  <c r="I557" i="14"/>
  <c r="J557" i="14" a="1"/>
  <c r="J557" i="14"/>
  <c r="B558" i="14" a="1"/>
  <c r="B558" i="14"/>
  <c r="C558" i="14" a="1"/>
  <c r="C558" i="14"/>
  <c r="D558" i="14" a="1"/>
  <c r="D558" i="14"/>
  <c r="E558" i="14" a="1"/>
  <c r="E558" i="14"/>
  <c r="F558" i="14" a="1"/>
  <c r="F558" i="14"/>
  <c r="G558" i="14" a="1"/>
  <c r="G558" i="14"/>
  <c r="H558" i="14" a="1"/>
  <c r="H558" i="14"/>
  <c r="I558" i="14" a="1"/>
  <c r="I558" i="14"/>
  <c r="J558" i="14" a="1"/>
  <c r="J558" i="14"/>
  <c r="B559" i="14" a="1"/>
  <c r="B559" i="14"/>
  <c r="C559" i="14" a="1"/>
  <c r="C559" i="14"/>
  <c r="D559" i="14" a="1"/>
  <c r="D559" i="14"/>
  <c r="E559" i="14" a="1"/>
  <c r="E559" i="14"/>
  <c r="F559" i="14" a="1"/>
  <c r="F559" i="14"/>
  <c r="G559" i="14" a="1"/>
  <c r="G559" i="14"/>
  <c r="H559" i="14" a="1"/>
  <c r="H559" i="14"/>
  <c r="I559" i="14" a="1"/>
  <c r="I559" i="14"/>
  <c r="J559" i="14" a="1"/>
  <c r="J559" i="14"/>
  <c r="B560" i="14" a="1"/>
  <c r="B560" i="14"/>
  <c r="C560" i="14" a="1"/>
  <c r="C560" i="14"/>
  <c r="D560" i="14" a="1"/>
  <c r="D560" i="14"/>
  <c r="E560" i="14" a="1"/>
  <c r="E560" i="14"/>
  <c r="F560" i="14" a="1"/>
  <c r="F560" i="14"/>
  <c r="G560" i="14" a="1"/>
  <c r="G560" i="14"/>
  <c r="H560" i="14" a="1"/>
  <c r="H560" i="14"/>
  <c r="I560" i="14" a="1"/>
  <c r="I560" i="14"/>
  <c r="J560" i="14" a="1"/>
  <c r="J560" i="14"/>
  <c r="B561" i="14" a="1"/>
  <c r="B561" i="14"/>
  <c r="C561" i="14" a="1"/>
  <c r="C561" i="14"/>
  <c r="D561" i="14" a="1"/>
  <c r="D561" i="14"/>
  <c r="E561" i="14" a="1"/>
  <c r="E561" i="14"/>
  <c r="F561" i="14" a="1"/>
  <c r="F561" i="14"/>
  <c r="G561" i="14" a="1"/>
  <c r="G561" i="14"/>
  <c r="H561" i="14" a="1"/>
  <c r="H561" i="14"/>
  <c r="I561" i="14" a="1"/>
  <c r="I561" i="14"/>
  <c r="J561" i="14" a="1"/>
  <c r="J561" i="14"/>
  <c r="B562" i="14" a="1"/>
  <c r="B562" i="14"/>
  <c r="C562" i="14" a="1"/>
  <c r="C562" i="14"/>
  <c r="D562" i="14" a="1"/>
  <c r="D562" i="14"/>
  <c r="E562" i="14" a="1"/>
  <c r="E562" i="14"/>
  <c r="F562" i="14" a="1"/>
  <c r="F562" i="14"/>
  <c r="G562" i="14" a="1"/>
  <c r="G562" i="14"/>
  <c r="H562" i="14" a="1"/>
  <c r="H562" i="14"/>
  <c r="I562" i="14" a="1"/>
  <c r="I562" i="14"/>
  <c r="J562" i="14" a="1"/>
  <c r="J562" i="14"/>
  <c r="B563" i="14" a="1"/>
  <c r="B563" i="14"/>
  <c r="C563" i="14" a="1"/>
  <c r="C563" i="14"/>
  <c r="D563" i="14" a="1"/>
  <c r="D563" i="14"/>
  <c r="E563" i="14" a="1"/>
  <c r="E563" i="14"/>
  <c r="F563" i="14" a="1"/>
  <c r="F563" i="14"/>
  <c r="G563" i="14" a="1"/>
  <c r="G563" i="14"/>
  <c r="H563" i="14" a="1"/>
  <c r="H563" i="14"/>
  <c r="I563" i="14" a="1"/>
  <c r="I563" i="14"/>
  <c r="J563" i="14" a="1"/>
  <c r="J563" i="14"/>
  <c r="B564" i="14" a="1"/>
  <c r="B564" i="14"/>
  <c r="C564" i="14" a="1"/>
  <c r="C564" i="14"/>
  <c r="D564" i="14" a="1"/>
  <c r="D564" i="14"/>
  <c r="E564" i="14" a="1"/>
  <c r="E564" i="14"/>
  <c r="F564" i="14" a="1"/>
  <c r="F564" i="14"/>
  <c r="G564" i="14" a="1"/>
  <c r="G564" i="14"/>
  <c r="H564" i="14" a="1"/>
  <c r="H564" i="14"/>
  <c r="I564" i="14" a="1"/>
  <c r="I564" i="14"/>
  <c r="J564" i="14" a="1"/>
  <c r="J564" i="14"/>
  <c r="B565" i="14" a="1"/>
  <c r="B565" i="14"/>
  <c r="C565" i="14" a="1"/>
  <c r="C565" i="14"/>
  <c r="D565" i="14" a="1"/>
  <c r="D565" i="14"/>
  <c r="E565" i="14" a="1"/>
  <c r="E565" i="14"/>
  <c r="F565" i="14" a="1"/>
  <c r="F565" i="14"/>
  <c r="G565" i="14" a="1"/>
  <c r="G565" i="14"/>
  <c r="H565" i="14" a="1"/>
  <c r="H565" i="14"/>
  <c r="I565" i="14" a="1"/>
  <c r="I565" i="14"/>
  <c r="J565" i="14" a="1"/>
  <c r="J565" i="14"/>
  <c r="B566" i="14" a="1"/>
  <c r="B566" i="14"/>
  <c r="C566" i="14" a="1"/>
  <c r="C566" i="14"/>
  <c r="D566" i="14" a="1"/>
  <c r="D566" i="14"/>
  <c r="E566" i="14" a="1"/>
  <c r="E566" i="14"/>
  <c r="F566" i="14" a="1"/>
  <c r="F566" i="14"/>
  <c r="G566" i="14" a="1"/>
  <c r="G566" i="14"/>
  <c r="H566" i="14" a="1"/>
  <c r="H566" i="14"/>
  <c r="I566" i="14" a="1"/>
  <c r="I566" i="14"/>
  <c r="J566" i="14" a="1"/>
  <c r="J566" i="14"/>
  <c r="B567" i="14" a="1"/>
  <c r="B567" i="14"/>
  <c r="C567" i="14" a="1"/>
  <c r="C567" i="14"/>
  <c r="D567" i="14" a="1"/>
  <c r="D567" i="14"/>
  <c r="E567" i="14" a="1"/>
  <c r="E567" i="14"/>
  <c r="F567" i="14" a="1"/>
  <c r="F567" i="14"/>
  <c r="G567" i="14" a="1"/>
  <c r="G567" i="14"/>
  <c r="H567" i="14" a="1"/>
  <c r="H567" i="14"/>
  <c r="I567" i="14" a="1"/>
  <c r="I567" i="14"/>
  <c r="J567" i="14" a="1"/>
  <c r="J567" i="14"/>
  <c r="B568" i="14" a="1"/>
  <c r="B568" i="14"/>
  <c r="C568" i="14" a="1"/>
  <c r="C568" i="14"/>
  <c r="D568" i="14" a="1"/>
  <c r="D568" i="14"/>
  <c r="E568" i="14" a="1"/>
  <c r="E568" i="14"/>
  <c r="F568" i="14" a="1"/>
  <c r="F568" i="14"/>
  <c r="G568" i="14" a="1"/>
  <c r="G568" i="14"/>
  <c r="H568" i="14" a="1"/>
  <c r="H568" i="14"/>
  <c r="I568" i="14" a="1"/>
  <c r="I568" i="14"/>
  <c r="J568" i="14" a="1"/>
  <c r="J568" i="14"/>
  <c r="B569" i="14" a="1"/>
  <c r="B569" i="14"/>
  <c r="C569" i="14" a="1"/>
  <c r="C569" i="14"/>
  <c r="D569" i="14" a="1"/>
  <c r="D569" i="14"/>
  <c r="E569" i="14" a="1"/>
  <c r="E569" i="14"/>
  <c r="F569" i="14" a="1"/>
  <c r="F569" i="14"/>
  <c r="G569" i="14" a="1"/>
  <c r="G569" i="14"/>
  <c r="H569" i="14" a="1"/>
  <c r="H569" i="14"/>
  <c r="I569" i="14" a="1"/>
  <c r="I569" i="14"/>
  <c r="J569" i="14" a="1"/>
  <c r="J569" i="14"/>
  <c r="B570" i="14" a="1"/>
  <c r="B570" i="14"/>
  <c r="C570" i="14" a="1"/>
  <c r="C570" i="14"/>
  <c r="D570" i="14" a="1"/>
  <c r="D570" i="14"/>
  <c r="E570" i="14" a="1"/>
  <c r="E570" i="14"/>
  <c r="F570" i="14" a="1"/>
  <c r="F570" i="14"/>
  <c r="G570" i="14" a="1"/>
  <c r="G570" i="14"/>
  <c r="H570" i="14" a="1"/>
  <c r="H570" i="14"/>
  <c r="I570" i="14" a="1"/>
  <c r="I570" i="14"/>
  <c r="J570" i="14" a="1"/>
  <c r="J570" i="14"/>
  <c r="B571" i="14" a="1"/>
  <c r="B571" i="14"/>
  <c r="C571" i="14" a="1"/>
  <c r="C571" i="14"/>
  <c r="D571" i="14" a="1"/>
  <c r="D571" i="14"/>
  <c r="E571" i="14" a="1"/>
  <c r="E571" i="14"/>
  <c r="F571" i="14" a="1"/>
  <c r="F571" i="14"/>
  <c r="G571" i="14" a="1"/>
  <c r="G571" i="14"/>
  <c r="H571" i="14" a="1"/>
  <c r="H571" i="14"/>
  <c r="I571" i="14" a="1"/>
  <c r="I571" i="14"/>
  <c r="J571" i="14" a="1"/>
  <c r="J571" i="14"/>
  <c r="B572" i="14" a="1"/>
  <c r="B572" i="14"/>
  <c r="C572" i="14" a="1"/>
  <c r="C572" i="14"/>
  <c r="D572" i="14" a="1"/>
  <c r="D572" i="14"/>
  <c r="E572" i="14" a="1"/>
  <c r="E572" i="14"/>
  <c r="F572" i="14" a="1"/>
  <c r="F572" i="14"/>
  <c r="G572" i="14" a="1"/>
  <c r="G572" i="14"/>
  <c r="H572" i="14" a="1"/>
  <c r="H572" i="14"/>
  <c r="I572" i="14" a="1"/>
  <c r="I572" i="14"/>
  <c r="J572" i="14" a="1"/>
  <c r="J572" i="14"/>
  <c r="B573" i="14" a="1"/>
  <c r="B573" i="14"/>
  <c r="C573" i="14" a="1"/>
  <c r="C573" i="14"/>
  <c r="D573" i="14" a="1"/>
  <c r="D573" i="14"/>
  <c r="E573" i="14" a="1"/>
  <c r="E573" i="14"/>
  <c r="F573" i="14" a="1"/>
  <c r="F573" i="14"/>
  <c r="G573" i="14" a="1"/>
  <c r="G573" i="14"/>
  <c r="H573" i="14" a="1"/>
  <c r="H573" i="14"/>
  <c r="I573" i="14" a="1"/>
  <c r="I573" i="14"/>
  <c r="J573" i="14" a="1"/>
  <c r="J573" i="14"/>
  <c r="B574" i="14" a="1"/>
  <c r="B574" i="14"/>
  <c r="C574" i="14" a="1"/>
  <c r="C574" i="14"/>
  <c r="D574" i="14" a="1"/>
  <c r="D574" i="14"/>
  <c r="E574" i="14" a="1"/>
  <c r="E574" i="14"/>
  <c r="F574" i="14" a="1"/>
  <c r="F574" i="14"/>
  <c r="G574" i="14" a="1"/>
  <c r="G574" i="14"/>
  <c r="H574" i="14" a="1"/>
  <c r="H574" i="14"/>
  <c r="I574" i="14" a="1"/>
  <c r="I574" i="14"/>
  <c r="J574" i="14" a="1"/>
  <c r="J574" i="14"/>
  <c r="B575" i="14" a="1"/>
  <c r="B575" i="14"/>
  <c r="C575" i="14" a="1"/>
  <c r="C575" i="14"/>
  <c r="D575" i="14" a="1"/>
  <c r="D575" i="14"/>
  <c r="E575" i="14" a="1"/>
  <c r="E575" i="14"/>
  <c r="F575" i="14" a="1"/>
  <c r="F575" i="14"/>
  <c r="G575" i="14" a="1"/>
  <c r="G575" i="14"/>
  <c r="H575" i="14" a="1"/>
  <c r="H575" i="14"/>
  <c r="I575" i="14" a="1"/>
  <c r="I575" i="14"/>
  <c r="J575" i="14" a="1"/>
  <c r="J575" i="14"/>
  <c r="B576" i="14" a="1"/>
  <c r="B576" i="14"/>
  <c r="C576" i="14" a="1"/>
  <c r="C576" i="14"/>
  <c r="D576" i="14" a="1"/>
  <c r="D576" i="14"/>
  <c r="E576" i="14" a="1"/>
  <c r="E576" i="14"/>
  <c r="F576" i="14" a="1"/>
  <c r="F576" i="14"/>
  <c r="G576" i="14" a="1"/>
  <c r="G576" i="14"/>
  <c r="H576" i="14" a="1"/>
  <c r="H576" i="14"/>
  <c r="I576" i="14" a="1"/>
  <c r="I576" i="14"/>
  <c r="J576" i="14" a="1"/>
  <c r="J576" i="14"/>
  <c r="B577" i="14" a="1"/>
  <c r="B577" i="14"/>
  <c r="C577" i="14" a="1"/>
  <c r="C577" i="14"/>
  <c r="D577" i="14" a="1"/>
  <c r="D577" i="14"/>
  <c r="E577" i="14" a="1"/>
  <c r="E577" i="14"/>
  <c r="F577" i="14" a="1"/>
  <c r="F577" i="14"/>
  <c r="G577" i="14" a="1"/>
  <c r="G577" i="14"/>
  <c r="H577" i="14" a="1"/>
  <c r="H577" i="14"/>
  <c r="I577" i="14" a="1"/>
  <c r="I577" i="14"/>
  <c r="J577" i="14" a="1"/>
  <c r="J577" i="14"/>
  <c r="B578" i="14" a="1"/>
  <c r="B578" i="14"/>
  <c r="C578" i="14" a="1"/>
  <c r="C578" i="14"/>
  <c r="D578" i="14" a="1"/>
  <c r="D578" i="14"/>
  <c r="E578" i="14" a="1"/>
  <c r="E578" i="14"/>
  <c r="F578" i="14" a="1"/>
  <c r="F578" i="14"/>
  <c r="G578" i="14" a="1"/>
  <c r="G578" i="14"/>
  <c r="H578" i="14" a="1"/>
  <c r="H578" i="14"/>
  <c r="I578" i="14" a="1"/>
  <c r="I578" i="14"/>
  <c r="J578" i="14" a="1"/>
  <c r="J578" i="14"/>
  <c r="B579" i="14" a="1"/>
  <c r="B579" i="14"/>
  <c r="C579" i="14" a="1"/>
  <c r="C579" i="14"/>
  <c r="D579" i="14" a="1"/>
  <c r="D579" i="14"/>
  <c r="E579" i="14" a="1"/>
  <c r="E579" i="14"/>
  <c r="F579" i="14" a="1"/>
  <c r="F579" i="14"/>
  <c r="G579" i="14" a="1"/>
  <c r="G579" i="14"/>
  <c r="H579" i="14" a="1"/>
  <c r="H579" i="14"/>
  <c r="I579" i="14" a="1"/>
  <c r="I579" i="14"/>
  <c r="J579" i="14" a="1"/>
  <c r="J579" i="14"/>
  <c r="B580" i="14" a="1"/>
  <c r="B580" i="14"/>
  <c r="C580" i="14" a="1"/>
  <c r="C580" i="14"/>
  <c r="D580" i="14" a="1"/>
  <c r="D580" i="14"/>
  <c r="E580" i="14" a="1"/>
  <c r="E580" i="14"/>
  <c r="F580" i="14" a="1"/>
  <c r="F580" i="14"/>
  <c r="G580" i="14" a="1"/>
  <c r="G580" i="14"/>
  <c r="H580" i="14" a="1"/>
  <c r="H580" i="14"/>
  <c r="I580" i="14" a="1"/>
  <c r="I580" i="14"/>
  <c r="J580" i="14" a="1"/>
  <c r="J580" i="14"/>
  <c r="B581" i="14" a="1"/>
  <c r="B581" i="14"/>
  <c r="C581" i="14" a="1"/>
  <c r="C581" i="14"/>
  <c r="D581" i="14" a="1"/>
  <c r="D581" i="14"/>
  <c r="E581" i="14" a="1"/>
  <c r="E581" i="14"/>
  <c r="F581" i="14" a="1"/>
  <c r="F581" i="14"/>
  <c r="G581" i="14" a="1"/>
  <c r="G581" i="14"/>
  <c r="H581" i="14" a="1"/>
  <c r="H581" i="14"/>
  <c r="I581" i="14" a="1"/>
  <c r="I581" i="14"/>
  <c r="J581" i="14" a="1"/>
  <c r="J581" i="14"/>
  <c r="B582" i="14" a="1"/>
  <c r="B582" i="14"/>
  <c r="C582" i="14" a="1"/>
  <c r="C582" i="14"/>
  <c r="D582" i="14" a="1"/>
  <c r="D582" i="14"/>
  <c r="E582" i="14" a="1"/>
  <c r="E582" i="14"/>
  <c r="F582" i="14" a="1"/>
  <c r="F582" i="14"/>
  <c r="G582" i="14" a="1"/>
  <c r="G582" i="14"/>
  <c r="H582" i="14" a="1"/>
  <c r="H582" i="14"/>
  <c r="I582" i="14" a="1"/>
  <c r="I582" i="14"/>
  <c r="J582" i="14" a="1"/>
  <c r="J582" i="14"/>
  <c r="B583" i="14" a="1"/>
  <c r="B583" i="14"/>
  <c r="C583" i="14" a="1"/>
  <c r="C583" i="14"/>
  <c r="D583" i="14" a="1"/>
  <c r="D583" i="14"/>
  <c r="E583" i="14" a="1"/>
  <c r="E583" i="14"/>
  <c r="F583" i="14" a="1"/>
  <c r="F583" i="14"/>
  <c r="G583" i="14" a="1"/>
  <c r="G583" i="14"/>
  <c r="H583" i="14" a="1"/>
  <c r="H583" i="14"/>
  <c r="I583" i="14" a="1"/>
  <c r="I583" i="14"/>
  <c r="J583" i="14" a="1"/>
  <c r="J583" i="14"/>
  <c r="B584" i="14" a="1"/>
  <c r="B584" i="14"/>
  <c r="C584" i="14" a="1"/>
  <c r="C584" i="14"/>
  <c r="D584" i="14" a="1"/>
  <c r="D584" i="14"/>
  <c r="E584" i="14" a="1"/>
  <c r="E584" i="14"/>
  <c r="F584" i="14" a="1"/>
  <c r="F584" i="14"/>
  <c r="G584" i="14" a="1"/>
  <c r="G584" i="14"/>
  <c r="H584" i="14" a="1"/>
  <c r="H584" i="14"/>
  <c r="I584" i="14" a="1"/>
  <c r="I584" i="14"/>
  <c r="J584" i="14" a="1"/>
  <c r="J584" i="14"/>
  <c r="B585" i="14" a="1"/>
  <c r="B585" i="14"/>
  <c r="C585" i="14" a="1"/>
  <c r="C585" i="14"/>
  <c r="D585" i="14" a="1"/>
  <c r="D585" i="14"/>
  <c r="E585" i="14" a="1"/>
  <c r="E585" i="14"/>
  <c r="F585" i="14" a="1"/>
  <c r="F585" i="14"/>
  <c r="G585" i="14" a="1"/>
  <c r="G585" i="14"/>
  <c r="H585" i="14" a="1"/>
  <c r="H585" i="14"/>
  <c r="I585" i="14" a="1"/>
  <c r="I585" i="14"/>
  <c r="J585" i="14" a="1"/>
  <c r="J585" i="14"/>
  <c r="B586" i="14" a="1"/>
  <c r="B586" i="14"/>
  <c r="C586" i="14" a="1"/>
  <c r="C586" i="14"/>
  <c r="D586" i="14" a="1"/>
  <c r="D586" i="14"/>
  <c r="E586" i="14" a="1"/>
  <c r="E586" i="14"/>
  <c r="F586" i="14" a="1"/>
  <c r="F586" i="14"/>
  <c r="G586" i="14" a="1"/>
  <c r="G586" i="14"/>
  <c r="H586" i="14" a="1"/>
  <c r="H586" i="14"/>
  <c r="I586" i="14" a="1"/>
  <c r="I586" i="14"/>
  <c r="J586" i="14" a="1"/>
  <c r="J586" i="14"/>
  <c r="B587" i="14" a="1"/>
  <c r="B587" i="14"/>
  <c r="C587" i="14" a="1"/>
  <c r="C587" i="14"/>
  <c r="D587" i="14" a="1"/>
  <c r="D587" i="14"/>
  <c r="E587" i="14" a="1"/>
  <c r="E587" i="14"/>
  <c r="F587" i="14" a="1"/>
  <c r="F587" i="14"/>
  <c r="G587" i="14" a="1"/>
  <c r="G587" i="14"/>
  <c r="H587" i="14" a="1"/>
  <c r="H587" i="14"/>
  <c r="I587" i="14" a="1"/>
  <c r="I587" i="14"/>
  <c r="J587" i="14" a="1"/>
  <c r="J587" i="14"/>
  <c r="B588" i="14" a="1"/>
  <c r="B588" i="14"/>
  <c r="C588" i="14" a="1"/>
  <c r="C588" i="14"/>
  <c r="D588" i="14" a="1"/>
  <c r="D588" i="14"/>
  <c r="E588" i="14" a="1"/>
  <c r="E588" i="14"/>
  <c r="F588" i="14" a="1"/>
  <c r="F588" i="14"/>
  <c r="G588" i="14" a="1"/>
  <c r="G588" i="14"/>
  <c r="H588" i="14" a="1"/>
  <c r="H588" i="14"/>
  <c r="I588" i="14" a="1"/>
  <c r="I588" i="14"/>
  <c r="J588" i="14" a="1"/>
  <c r="J588" i="14"/>
  <c r="B589" i="14" a="1"/>
  <c r="B589" i="14"/>
  <c r="C589" i="14" a="1"/>
  <c r="C589" i="14"/>
  <c r="D589" i="14" a="1"/>
  <c r="D589" i="14"/>
  <c r="E589" i="14" a="1"/>
  <c r="E589" i="14"/>
  <c r="F589" i="14" a="1"/>
  <c r="F589" i="14"/>
  <c r="G589" i="14" a="1"/>
  <c r="G589" i="14"/>
  <c r="H589" i="14" a="1"/>
  <c r="H589" i="14"/>
  <c r="I589" i="14" a="1"/>
  <c r="I589" i="14"/>
  <c r="J589" i="14" a="1"/>
  <c r="J589" i="14"/>
  <c r="B590" i="14" a="1"/>
  <c r="B590" i="14"/>
  <c r="C590" i="14" a="1"/>
  <c r="C590" i="14"/>
  <c r="D590" i="14" a="1"/>
  <c r="D590" i="14"/>
  <c r="E590" i="14" a="1"/>
  <c r="E590" i="14"/>
  <c r="F590" i="14" a="1"/>
  <c r="F590" i="14"/>
  <c r="G590" i="14" a="1"/>
  <c r="G590" i="14"/>
  <c r="H590" i="14" a="1"/>
  <c r="H590" i="14"/>
  <c r="I590" i="14" a="1"/>
  <c r="I590" i="14"/>
  <c r="J590" i="14" a="1"/>
  <c r="J590" i="14"/>
  <c r="B591" i="14" a="1"/>
  <c r="B591" i="14"/>
  <c r="C591" i="14" a="1"/>
  <c r="C591" i="14"/>
  <c r="D591" i="14" a="1"/>
  <c r="D591" i="14"/>
  <c r="E591" i="14" a="1"/>
  <c r="E591" i="14"/>
  <c r="F591" i="14" a="1"/>
  <c r="F591" i="14"/>
  <c r="G591" i="14" a="1"/>
  <c r="G591" i="14"/>
  <c r="H591" i="14" a="1"/>
  <c r="H591" i="14"/>
  <c r="I591" i="14" a="1"/>
  <c r="I591" i="14"/>
  <c r="J591" i="14" a="1"/>
  <c r="J591" i="14"/>
  <c r="B592" i="14" a="1"/>
  <c r="B592" i="14"/>
  <c r="C592" i="14" a="1"/>
  <c r="C592" i="14"/>
  <c r="D592" i="14" a="1"/>
  <c r="D592" i="14"/>
  <c r="E592" i="14" a="1"/>
  <c r="E592" i="14"/>
  <c r="F592" i="14" a="1"/>
  <c r="F592" i="14"/>
  <c r="G592" i="14" a="1"/>
  <c r="G592" i="14"/>
  <c r="H592" i="14" a="1"/>
  <c r="H592" i="14"/>
  <c r="I592" i="14" a="1"/>
  <c r="I592" i="14"/>
  <c r="J592" i="14" a="1"/>
  <c r="J592" i="14"/>
  <c r="B593" i="14" a="1"/>
  <c r="B593" i="14"/>
  <c r="C593" i="14" a="1"/>
  <c r="C593" i="14"/>
  <c r="D593" i="14" a="1"/>
  <c r="D593" i="14"/>
  <c r="E593" i="14" a="1"/>
  <c r="E593" i="14"/>
  <c r="F593" i="14" a="1"/>
  <c r="F593" i="14"/>
  <c r="G593" i="14" a="1"/>
  <c r="G593" i="14"/>
  <c r="H593" i="14" a="1"/>
  <c r="H593" i="14"/>
  <c r="I593" i="14" a="1"/>
  <c r="I593" i="14"/>
  <c r="J593" i="14" a="1"/>
  <c r="J593" i="14"/>
  <c r="B594" i="14" a="1"/>
  <c r="B594" i="14"/>
  <c r="C594" i="14" a="1"/>
  <c r="C594" i="14"/>
  <c r="D594" i="14" a="1"/>
  <c r="D594" i="14"/>
  <c r="E594" i="14" a="1"/>
  <c r="E594" i="14"/>
  <c r="F594" i="14" a="1"/>
  <c r="F594" i="14"/>
  <c r="G594" i="14" a="1"/>
  <c r="G594" i="14"/>
  <c r="H594" i="14" a="1"/>
  <c r="H594" i="14"/>
  <c r="I594" i="14" a="1"/>
  <c r="I594" i="14"/>
  <c r="J594" i="14" a="1"/>
  <c r="J594" i="14"/>
  <c r="B595" i="14" a="1"/>
  <c r="B595" i="14"/>
  <c r="C595" i="14" a="1"/>
  <c r="C595" i="14"/>
  <c r="D595" i="14" a="1"/>
  <c r="D595" i="14"/>
  <c r="E595" i="14" a="1"/>
  <c r="E595" i="14"/>
  <c r="F595" i="14" a="1"/>
  <c r="F595" i="14"/>
  <c r="G595" i="14" a="1"/>
  <c r="G595" i="14"/>
  <c r="H595" i="14" a="1"/>
  <c r="H595" i="14"/>
  <c r="I595" i="14" a="1"/>
  <c r="I595" i="14"/>
  <c r="J595" i="14" a="1"/>
  <c r="J595" i="14"/>
  <c r="B596" i="14" a="1"/>
  <c r="B596" i="14"/>
  <c r="C596" i="14" a="1"/>
  <c r="C596" i="14"/>
  <c r="D596" i="14" a="1"/>
  <c r="D596" i="14"/>
  <c r="E596" i="14" a="1"/>
  <c r="E596" i="14"/>
  <c r="F596" i="14" a="1"/>
  <c r="F596" i="14"/>
  <c r="G596" i="14" a="1"/>
  <c r="G596" i="14"/>
  <c r="H596" i="14" a="1"/>
  <c r="H596" i="14"/>
  <c r="I596" i="14" a="1"/>
  <c r="I596" i="14"/>
  <c r="J596" i="14" a="1"/>
  <c r="J596" i="14"/>
  <c r="B597" i="14" a="1"/>
  <c r="B597" i="14"/>
  <c r="C597" i="14" a="1"/>
  <c r="C597" i="14"/>
  <c r="D597" i="14" a="1"/>
  <c r="D597" i="14"/>
  <c r="E597" i="14" a="1"/>
  <c r="E597" i="14"/>
  <c r="F597" i="14" a="1"/>
  <c r="F597" i="14"/>
  <c r="G597" i="14" a="1"/>
  <c r="G597" i="14"/>
  <c r="H597" i="14" a="1"/>
  <c r="H597" i="14"/>
  <c r="I597" i="14" a="1"/>
  <c r="I597" i="14"/>
  <c r="J597" i="14" a="1"/>
  <c r="J597" i="14"/>
  <c r="B598" i="14" a="1"/>
  <c r="B598" i="14"/>
  <c r="C598" i="14" a="1"/>
  <c r="C598" i="14"/>
  <c r="D598" i="14" a="1"/>
  <c r="D598" i="14"/>
  <c r="E598" i="14" a="1"/>
  <c r="E598" i="14"/>
  <c r="F598" i="14" a="1"/>
  <c r="F598" i="14"/>
  <c r="G598" i="14" a="1"/>
  <c r="G598" i="14"/>
  <c r="H598" i="14" a="1"/>
  <c r="H598" i="14"/>
  <c r="I598" i="14" a="1"/>
  <c r="I598" i="14"/>
  <c r="J598" i="14" a="1"/>
  <c r="J598" i="14"/>
  <c r="B599" i="14" a="1"/>
  <c r="B599" i="14"/>
  <c r="C599" i="14" a="1"/>
  <c r="C599" i="14"/>
  <c r="D599" i="14" a="1"/>
  <c r="D599" i="14"/>
  <c r="E599" i="14" a="1"/>
  <c r="E599" i="14"/>
  <c r="F599" i="14" a="1"/>
  <c r="F599" i="14"/>
  <c r="G599" i="14" a="1"/>
  <c r="G599" i="14"/>
  <c r="H599" i="14" a="1"/>
  <c r="H599" i="14"/>
  <c r="I599" i="14" a="1"/>
  <c r="I599" i="14"/>
  <c r="J599" i="14" a="1"/>
  <c r="J599" i="14"/>
  <c r="B600" i="14" a="1"/>
  <c r="B600" i="14"/>
  <c r="C600" i="14" a="1"/>
  <c r="C600" i="14"/>
  <c r="D600" i="14" a="1"/>
  <c r="D600" i="14"/>
  <c r="E600" i="14" a="1"/>
  <c r="E600" i="14"/>
  <c r="F600" i="14" a="1"/>
  <c r="F600" i="14"/>
  <c r="G600" i="14" a="1"/>
  <c r="G600" i="14"/>
  <c r="H600" i="14" a="1"/>
  <c r="H600" i="14"/>
  <c r="I600" i="14" a="1"/>
  <c r="I600" i="14"/>
  <c r="J600" i="14" a="1"/>
  <c r="J600" i="14"/>
  <c r="B601" i="14" a="1"/>
  <c r="B601" i="14"/>
  <c r="C601" i="14" a="1"/>
  <c r="C601" i="14"/>
  <c r="D601" i="14" a="1"/>
  <c r="D601" i="14"/>
  <c r="E601" i="14" a="1"/>
  <c r="E601" i="14"/>
  <c r="F601" i="14" a="1"/>
  <c r="F601" i="14"/>
  <c r="G601" i="14" a="1"/>
  <c r="G601" i="14"/>
  <c r="H601" i="14" a="1"/>
  <c r="H601" i="14"/>
  <c r="I601" i="14" a="1"/>
  <c r="I601" i="14"/>
  <c r="J601" i="14" a="1"/>
  <c r="J601" i="14"/>
  <c r="B602" i="14" a="1"/>
  <c r="B602" i="14"/>
  <c r="C602" i="14" a="1"/>
  <c r="C602" i="14"/>
  <c r="D602" i="14" a="1"/>
  <c r="D602" i="14"/>
  <c r="E602" i="14" a="1"/>
  <c r="E602" i="14"/>
  <c r="F602" i="14" a="1"/>
  <c r="F602" i="14"/>
  <c r="G602" i="14" a="1"/>
  <c r="G602" i="14"/>
  <c r="H602" i="14" a="1"/>
  <c r="H602" i="14"/>
  <c r="I602" i="14" a="1"/>
  <c r="I602" i="14"/>
  <c r="J602" i="14" a="1"/>
  <c r="J602" i="14"/>
  <c r="B603" i="14" a="1"/>
  <c r="B603" i="14"/>
  <c r="C603" i="14" a="1"/>
  <c r="C603" i="14"/>
  <c r="D603" i="14" a="1"/>
  <c r="D603" i="14"/>
  <c r="E603" i="14" a="1"/>
  <c r="E603" i="14"/>
  <c r="F603" i="14" a="1"/>
  <c r="F603" i="14"/>
  <c r="G603" i="14" a="1"/>
  <c r="G603" i="14"/>
  <c r="H603" i="14" a="1"/>
  <c r="H603" i="14"/>
  <c r="I603" i="14" a="1"/>
  <c r="I603" i="14"/>
  <c r="J603" i="14" a="1"/>
  <c r="J603" i="14"/>
  <c r="B604" i="14" a="1"/>
  <c r="B604" i="14"/>
  <c r="C604" i="14" a="1"/>
  <c r="C604" i="14"/>
  <c r="D604" i="14" a="1"/>
  <c r="D604" i="14"/>
  <c r="E604" i="14" a="1"/>
  <c r="E604" i="14"/>
  <c r="F604" i="14" a="1"/>
  <c r="F604" i="14"/>
  <c r="G604" i="14" a="1"/>
  <c r="G604" i="14"/>
  <c r="H604" i="14" a="1"/>
  <c r="H604" i="14"/>
  <c r="I604" i="14" a="1"/>
  <c r="I604" i="14"/>
  <c r="J604" i="14" a="1"/>
  <c r="J604" i="14"/>
  <c r="B605" i="14" a="1"/>
  <c r="B605" i="14"/>
  <c r="C605" i="14" a="1"/>
  <c r="C605" i="14"/>
  <c r="D605" i="14" a="1"/>
  <c r="D605" i="14"/>
  <c r="E605" i="14" a="1"/>
  <c r="E605" i="14"/>
  <c r="F605" i="14" a="1"/>
  <c r="F605" i="14"/>
  <c r="G605" i="14" a="1"/>
  <c r="G605" i="14"/>
  <c r="H605" i="14" a="1"/>
  <c r="H605" i="14"/>
  <c r="I605" i="14" a="1"/>
  <c r="I605" i="14"/>
  <c r="J605" i="14" a="1"/>
  <c r="J605" i="14"/>
  <c r="B606" i="14" a="1"/>
  <c r="B606" i="14"/>
  <c r="C606" i="14" a="1"/>
  <c r="C606" i="14"/>
  <c r="D606" i="14" a="1"/>
  <c r="D606" i="14"/>
  <c r="E606" i="14" a="1"/>
  <c r="E606" i="14"/>
  <c r="F606" i="14" a="1"/>
  <c r="F606" i="14"/>
  <c r="G606" i="14" a="1"/>
  <c r="G606" i="14"/>
  <c r="H606" i="14" a="1"/>
  <c r="H606" i="14"/>
  <c r="I606" i="14" a="1"/>
  <c r="I606" i="14"/>
  <c r="J606" i="14" a="1"/>
  <c r="J606" i="14"/>
  <c r="B607" i="14" a="1"/>
  <c r="B607" i="14"/>
  <c r="C607" i="14" a="1"/>
  <c r="C607" i="14"/>
  <c r="D607" i="14" a="1"/>
  <c r="D607" i="14"/>
  <c r="E607" i="14" a="1"/>
  <c r="E607" i="14"/>
  <c r="F607" i="14" a="1"/>
  <c r="F607" i="14"/>
  <c r="G607" i="14" a="1"/>
  <c r="G607" i="14"/>
  <c r="H607" i="14" a="1"/>
  <c r="H607" i="14"/>
  <c r="I607" i="14" a="1"/>
  <c r="I607" i="14"/>
  <c r="J607" i="14" a="1"/>
  <c r="J607" i="14"/>
  <c r="B608" i="14" a="1"/>
  <c r="B608" i="14"/>
  <c r="C608" i="14" a="1"/>
  <c r="C608" i="14"/>
  <c r="D608" i="14" a="1"/>
  <c r="D608" i="14"/>
  <c r="E608" i="14" a="1"/>
  <c r="E608" i="14"/>
  <c r="F608" i="14" a="1"/>
  <c r="F608" i="14"/>
  <c r="G608" i="14" a="1"/>
  <c r="G608" i="14"/>
  <c r="H608" i="14" a="1"/>
  <c r="H608" i="14"/>
  <c r="I608" i="14" a="1"/>
  <c r="I608" i="14"/>
  <c r="J608" i="14" a="1"/>
  <c r="J608" i="14"/>
  <c r="A3" i="15" a="1"/>
  <c r="A3" i="15"/>
  <c r="B405" i="15" a="1"/>
  <c r="B405" i="15"/>
  <c r="C405" i="15" a="1"/>
  <c r="C405" i="15"/>
  <c r="D405" i="15" a="1"/>
  <c r="D405" i="15"/>
  <c r="E405" i="15" a="1"/>
  <c r="E405" i="15"/>
  <c r="F405" i="15" a="1"/>
  <c r="F405" i="15"/>
  <c r="G405" i="15" a="1"/>
  <c r="G405" i="15"/>
  <c r="H405" i="15" a="1"/>
  <c r="H405" i="15"/>
  <c r="I405" i="15" a="1"/>
  <c r="I405" i="15"/>
  <c r="J405" i="15" a="1"/>
  <c r="J405" i="15"/>
  <c r="B406" i="15" a="1"/>
  <c r="B406" i="15"/>
  <c r="C406" i="15" a="1"/>
  <c r="C406" i="15"/>
  <c r="D406" i="15" a="1"/>
  <c r="D406" i="15"/>
  <c r="E406" i="15" a="1"/>
  <c r="E406" i="15"/>
  <c r="F406" i="15" a="1"/>
  <c r="F406" i="15"/>
  <c r="G406" i="15" a="1"/>
  <c r="G406" i="15"/>
  <c r="H406" i="15" a="1"/>
  <c r="H406" i="15"/>
  <c r="I406" i="15" a="1"/>
  <c r="I406" i="15"/>
  <c r="J406" i="15" a="1"/>
  <c r="J406" i="15"/>
  <c r="B407" i="15" a="1"/>
  <c r="B407" i="15"/>
  <c r="C407" i="15" a="1"/>
  <c r="C407" i="15"/>
  <c r="D407" i="15" a="1"/>
  <c r="D407" i="15"/>
  <c r="E407" i="15" a="1"/>
  <c r="E407" i="15"/>
  <c r="F407" i="15" a="1"/>
  <c r="F407" i="15"/>
  <c r="G407" i="15" a="1"/>
  <c r="G407" i="15"/>
  <c r="H407" i="15" a="1"/>
  <c r="H407" i="15"/>
  <c r="I407" i="15" a="1"/>
  <c r="I407" i="15"/>
  <c r="J407" i="15" a="1"/>
  <c r="J407" i="15"/>
  <c r="B408" i="15" a="1"/>
  <c r="B408" i="15"/>
  <c r="C408" i="15" a="1"/>
  <c r="C408" i="15"/>
  <c r="D408" i="15" a="1"/>
  <c r="D408" i="15"/>
  <c r="E408" i="15" a="1"/>
  <c r="E408" i="15"/>
  <c r="F408" i="15" a="1"/>
  <c r="F408" i="15"/>
  <c r="G408" i="15" a="1"/>
  <c r="G408" i="15"/>
  <c r="H408" i="15" a="1"/>
  <c r="H408" i="15"/>
  <c r="I408" i="15" a="1"/>
  <c r="I408" i="15"/>
  <c r="J408" i="15" a="1"/>
  <c r="J408" i="15"/>
  <c r="B409" i="15" a="1"/>
  <c r="B409" i="15"/>
  <c r="C409" i="15" a="1"/>
  <c r="C409" i="15"/>
  <c r="D409" i="15" a="1"/>
  <c r="D409" i="15"/>
  <c r="E409" i="15" a="1"/>
  <c r="E409" i="15"/>
  <c r="F409" i="15" a="1"/>
  <c r="F409" i="15"/>
  <c r="G409" i="15" a="1"/>
  <c r="G409" i="15"/>
  <c r="H409" i="15" a="1"/>
  <c r="H409" i="15"/>
  <c r="I409" i="15" a="1"/>
  <c r="I409" i="15"/>
  <c r="J409" i="15" a="1"/>
  <c r="J409" i="15"/>
  <c r="B410" i="15" a="1"/>
  <c r="B410" i="15"/>
  <c r="C410" i="15" a="1"/>
  <c r="C410" i="15"/>
  <c r="D410" i="15" a="1"/>
  <c r="D410" i="15"/>
  <c r="E410" i="15" a="1"/>
  <c r="E410" i="15"/>
  <c r="F410" i="15" a="1"/>
  <c r="F410" i="15"/>
  <c r="G410" i="15" a="1"/>
  <c r="G410" i="15"/>
  <c r="H410" i="15" a="1"/>
  <c r="H410" i="15"/>
  <c r="I410" i="15" a="1"/>
  <c r="I410" i="15"/>
  <c r="J410" i="15" a="1"/>
  <c r="J410" i="15"/>
  <c r="B411" i="15" a="1"/>
  <c r="B411" i="15"/>
  <c r="C411" i="15" a="1"/>
  <c r="C411" i="15"/>
  <c r="D411" i="15" a="1"/>
  <c r="D411" i="15"/>
  <c r="E411" i="15" a="1"/>
  <c r="E411" i="15"/>
  <c r="F411" i="15" a="1"/>
  <c r="F411" i="15"/>
  <c r="G411" i="15" a="1"/>
  <c r="G411" i="15"/>
  <c r="H411" i="15" a="1"/>
  <c r="H411" i="15"/>
  <c r="I411" i="15" a="1"/>
  <c r="I411" i="15"/>
  <c r="J411" i="15" a="1"/>
  <c r="J411" i="15"/>
  <c r="B412" i="15" a="1"/>
  <c r="B412" i="15"/>
  <c r="C412" i="15" a="1"/>
  <c r="C412" i="15"/>
  <c r="D412" i="15" a="1"/>
  <c r="D412" i="15"/>
  <c r="E412" i="15" a="1"/>
  <c r="E412" i="15"/>
  <c r="F412" i="15" a="1"/>
  <c r="F412" i="15"/>
  <c r="G412" i="15" a="1"/>
  <c r="G412" i="15"/>
  <c r="H412" i="15" a="1"/>
  <c r="H412" i="15"/>
  <c r="I412" i="15" a="1"/>
  <c r="I412" i="15"/>
  <c r="J412" i="15" a="1"/>
  <c r="J412" i="15"/>
  <c r="B413" i="15" a="1"/>
  <c r="B413" i="15"/>
  <c r="C413" i="15" a="1"/>
  <c r="C413" i="15"/>
  <c r="D413" i="15" a="1"/>
  <c r="D413" i="15"/>
  <c r="E413" i="15" a="1"/>
  <c r="E413" i="15"/>
  <c r="F413" i="15" a="1"/>
  <c r="F413" i="15"/>
  <c r="G413" i="15" a="1"/>
  <c r="G413" i="15"/>
  <c r="H413" i="15" a="1"/>
  <c r="H413" i="15"/>
  <c r="I413" i="15" a="1"/>
  <c r="I413" i="15"/>
  <c r="J413" i="15" a="1"/>
  <c r="J413" i="15"/>
  <c r="B414" i="15" a="1"/>
  <c r="B414" i="15"/>
  <c r="C414" i="15" a="1"/>
  <c r="C414" i="15"/>
  <c r="D414" i="15" a="1"/>
  <c r="D414" i="15"/>
  <c r="E414" i="15" a="1"/>
  <c r="E414" i="15"/>
  <c r="F414" i="15" a="1"/>
  <c r="F414" i="15"/>
  <c r="G414" i="15" a="1"/>
  <c r="G414" i="15"/>
  <c r="H414" i="15" a="1"/>
  <c r="H414" i="15"/>
  <c r="I414" i="15" a="1"/>
  <c r="I414" i="15"/>
  <c r="J414" i="15" a="1"/>
  <c r="J414" i="15"/>
  <c r="B415" i="15" a="1"/>
  <c r="B415" i="15"/>
  <c r="C415" i="15" a="1"/>
  <c r="C415" i="15"/>
  <c r="D415" i="15" a="1"/>
  <c r="D415" i="15"/>
  <c r="E415" i="15" a="1"/>
  <c r="E415" i="15"/>
  <c r="F415" i="15" a="1"/>
  <c r="F415" i="15"/>
  <c r="G415" i="15" a="1"/>
  <c r="G415" i="15"/>
  <c r="H415" i="15" a="1"/>
  <c r="H415" i="15"/>
  <c r="I415" i="15" a="1"/>
  <c r="I415" i="15"/>
  <c r="J415" i="15" a="1"/>
  <c r="J415" i="15"/>
  <c r="B416" i="15" a="1"/>
  <c r="B416" i="15"/>
  <c r="C416" i="15" a="1"/>
  <c r="C416" i="15"/>
  <c r="D416" i="15" a="1"/>
  <c r="D416" i="15"/>
  <c r="E416" i="15" a="1"/>
  <c r="E416" i="15"/>
  <c r="F416" i="15" a="1"/>
  <c r="F416" i="15"/>
  <c r="G416" i="15" a="1"/>
  <c r="G416" i="15"/>
  <c r="H416" i="15" a="1"/>
  <c r="H416" i="15"/>
  <c r="I416" i="15" a="1"/>
  <c r="I416" i="15"/>
  <c r="J416" i="15" a="1"/>
  <c r="J416" i="15"/>
  <c r="B417" i="15" a="1"/>
  <c r="B417" i="15"/>
  <c r="C417" i="15" a="1"/>
  <c r="C417" i="15"/>
  <c r="D417" i="15" a="1"/>
  <c r="D417" i="15"/>
  <c r="E417" i="15" a="1"/>
  <c r="E417" i="15"/>
  <c r="F417" i="15" a="1"/>
  <c r="F417" i="15"/>
  <c r="G417" i="15" a="1"/>
  <c r="G417" i="15"/>
  <c r="H417" i="15" a="1"/>
  <c r="H417" i="15"/>
  <c r="I417" i="15" a="1"/>
  <c r="I417" i="15"/>
  <c r="J417" i="15" a="1"/>
  <c r="J417" i="15"/>
  <c r="B418" i="15" a="1"/>
  <c r="B418" i="15"/>
  <c r="C418" i="15" a="1"/>
  <c r="C418" i="15"/>
  <c r="D418" i="15" a="1"/>
  <c r="D418" i="15"/>
  <c r="E418" i="15" a="1"/>
  <c r="E418" i="15"/>
  <c r="F418" i="15" a="1"/>
  <c r="F418" i="15"/>
  <c r="G418" i="15" a="1"/>
  <c r="G418" i="15"/>
  <c r="H418" i="15" a="1"/>
  <c r="H418" i="15"/>
  <c r="I418" i="15" a="1"/>
  <c r="I418" i="15"/>
  <c r="J418" i="15" a="1"/>
  <c r="J418" i="15"/>
  <c r="B419" i="15" a="1"/>
  <c r="B419" i="15"/>
  <c r="C419" i="15" a="1"/>
  <c r="C419" i="15"/>
  <c r="D419" i="15" a="1"/>
  <c r="D419" i="15"/>
  <c r="E419" i="15" a="1"/>
  <c r="E419" i="15"/>
  <c r="F419" i="15" a="1"/>
  <c r="F419" i="15"/>
  <c r="G419" i="15" a="1"/>
  <c r="G419" i="15"/>
  <c r="H419" i="15" a="1"/>
  <c r="H419" i="15"/>
  <c r="I419" i="15" a="1"/>
  <c r="I419" i="15"/>
  <c r="J419" i="15" a="1"/>
  <c r="J419" i="15"/>
  <c r="B420" i="15" a="1"/>
  <c r="B420" i="15"/>
  <c r="C420" i="15" a="1"/>
  <c r="C420" i="15"/>
  <c r="D420" i="15" a="1"/>
  <c r="D420" i="15"/>
  <c r="E420" i="15" a="1"/>
  <c r="E420" i="15"/>
  <c r="F420" i="15" a="1"/>
  <c r="F420" i="15"/>
  <c r="G420" i="15" a="1"/>
  <c r="G420" i="15"/>
  <c r="H420" i="15" a="1"/>
  <c r="H420" i="15"/>
  <c r="I420" i="15" a="1"/>
  <c r="I420" i="15"/>
  <c r="J420" i="15" a="1"/>
  <c r="J420" i="15"/>
  <c r="B421" i="15" a="1"/>
  <c r="B421" i="15"/>
  <c r="C421" i="15" a="1"/>
  <c r="C421" i="15"/>
  <c r="D421" i="15" a="1"/>
  <c r="D421" i="15"/>
  <c r="E421" i="15" a="1"/>
  <c r="E421" i="15"/>
  <c r="F421" i="15" a="1"/>
  <c r="F421" i="15"/>
  <c r="G421" i="15" a="1"/>
  <c r="G421" i="15"/>
  <c r="H421" i="15" a="1"/>
  <c r="H421" i="15"/>
  <c r="I421" i="15" a="1"/>
  <c r="I421" i="15"/>
  <c r="J421" i="15" a="1"/>
  <c r="J421" i="15"/>
  <c r="B422" i="15" a="1"/>
  <c r="B422" i="15"/>
  <c r="C422" i="15" a="1"/>
  <c r="C422" i="15"/>
  <c r="D422" i="15" a="1"/>
  <c r="D422" i="15"/>
  <c r="E422" i="15" a="1"/>
  <c r="E422" i="15"/>
  <c r="F422" i="15" a="1"/>
  <c r="F422" i="15"/>
  <c r="G422" i="15" a="1"/>
  <c r="G422" i="15"/>
  <c r="H422" i="15" a="1"/>
  <c r="H422" i="15"/>
  <c r="I422" i="15" a="1"/>
  <c r="I422" i="15"/>
  <c r="J422" i="15" a="1"/>
  <c r="J422" i="15"/>
  <c r="B423" i="15" a="1"/>
  <c r="B423" i="15"/>
  <c r="C423" i="15" a="1"/>
  <c r="C423" i="15"/>
  <c r="D423" i="15" a="1"/>
  <c r="D423" i="15"/>
  <c r="E423" i="15" a="1"/>
  <c r="E423" i="15"/>
  <c r="F423" i="15" a="1"/>
  <c r="F423" i="15"/>
  <c r="G423" i="15" a="1"/>
  <c r="G423" i="15"/>
  <c r="H423" i="15" a="1"/>
  <c r="H423" i="15"/>
  <c r="I423" i="15" a="1"/>
  <c r="I423" i="15"/>
  <c r="J423" i="15" a="1"/>
  <c r="J423" i="15"/>
  <c r="B424" i="15" a="1"/>
  <c r="B424" i="15"/>
  <c r="C424" i="15" a="1"/>
  <c r="C424" i="15"/>
  <c r="D424" i="15" a="1"/>
  <c r="D424" i="15"/>
  <c r="E424" i="15" a="1"/>
  <c r="E424" i="15"/>
  <c r="F424" i="15" a="1"/>
  <c r="F424" i="15"/>
  <c r="G424" i="15" a="1"/>
  <c r="G424" i="15"/>
  <c r="H424" i="15" a="1"/>
  <c r="H424" i="15"/>
  <c r="I424" i="15" a="1"/>
  <c r="I424" i="15"/>
  <c r="J424" i="15" a="1"/>
  <c r="J424" i="15"/>
  <c r="B425" i="15" a="1"/>
  <c r="B425" i="15"/>
  <c r="C425" i="15" a="1"/>
  <c r="C425" i="15"/>
  <c r="D425" i="15" a="1"/>
  <c r="D425" i="15"/>
  <c r="E425" i="15" a="1"/>
  <c r="E425" i="15"/>
  <c r="F425" i="15" a="1"/>
  <c r="F425" i="15"/>
  <c r="G425" i="15" a="1"/>
  <c r="G425" i="15"/>
  <c r="H425" i="15" a="1"/>
  <c r="H425" i="15"/>
  <c r="I425" i="15" a="1"/>
  <c r="I425" i="15"/>
  <c r="J425" i="15" a="1"/>
  <c r="J425" i="15"/>
  <c r="B426" i="15" a="1"/>
  <c r="B426" i="15"/>
  <c r="C426" i="15" a="1"/>
  <c r="C426" i="15"/>
  <c r="D426" i="15" a="1"/>
  <c r="D426" i="15"/>
  <c r="E426" i="15" a="1"/>
  <c r="E426" i="15"/>
  <c r="F426" i="15" a="1"/>
  <c r="F426" i="15"/>
  <c r="G426" i="15" a="1"/>
  <c r="G426" i="15"/>
  <c r="H426" i="15" a="1"/>
  <c r="H426" i="15"/>
  <c r="I426" i="15" a="1"/>
  <c r="I426" i="15"/>
  <c r="J426" i="15" a="1"/>
  <c r="J426" i="15"/>
  <c r="B427" i="15" a="1"/>
  <c r="B427" i="15"/>
  <c r="C427" i="15" a="1"/>
  <c r="C427" i="15"/>
  <c r="D427" i="15" a="1"/>
  <c r="D427" i="15"/>
  <c r="E427" i="15" a="1"/>
  <c r="E427" i="15"/>
  <c r="F427" i="15" a="1"/>
  <c r="F427" i="15"/>
  <c r="G427" i="15" a="1"/>
  <c r="G427" i="15"/>
  <c r="H427" i="15" a="1"/>
  <c r="H427" i="15"/>
  <c r="I427" i="15" a="1"/>
  <c r="I427" i="15"/>
  <c r="J427" i="15" a="1"/>
  <c r="J427" i="15"/>
  <c r="B428" i="15" a="1"/>
  <c r="B428" i="15"/>
  <c r="C428" i="15" a="1"/>
  <c r="C428" i="15"/>
  <c r="D428" i="15" a="1"/>
  <c r="D428" i="15"/>
  <c r="E428" i="15" a="1"/>
  <c r="E428" i="15"/>
  <c r="F428" i="15" a="1"/>
  <c r="F428" i="15"/>
  <c r="G428" i="15" a="1"/>
  <c r="G428" i="15"/>
  <c r="H428" i="15" a="1"/>
  <c r="H428" i="15"/>
  <c r="I428" i="15" a="1"/>
  <c r="I428" i="15"/>
  <c r="J428" i="15" a="1"/>
  <c r="J428" i="15"/>
  <c r="B429" i="15" a="1"/>
  <c r="B429" i="15"/>
  <c r="C429" i="15" a="1"/>
  <c r="C429" i="15"/>
  <c r="D429" i="15" a="1"/>
  <c r="D429" i="15"/>
  <c r="E429" i="15" a="1"/>
  <c r="E429" i="15"/>
  <c r="F429" i="15" a="1"/>
  <c r="F429" i="15"/>
  <c r="G429" i="15" a="1"/>
  <c r="G429" i="15"/>
  <c r="H429" i="15" a="1"/>
  <c r="H429" i="15"/>
  <c r="I429" i="15" a="1"/>
  <c r="I429" i="15"/>
  <c r="J429" i="15" a="1"/>
  <c r="J429" i="15"/>
  <c r="B430" i="15" a="1"/>
  <c r="B430" i="15"/>
  <c r="C430" i="15" a="1"/>
  <c r="C430" i="15"/>
  <c r="D430" i="15" a="1"/>
  <c r="D430" i="15"/>
  <c r="E430" i="15" a="1"/>
  <c r="E430" i="15"/>
  <c r="F430" i="15" a="1"/>
  <c r="F430" i="15"/>
  <c r="G430" i="15" a="1"/>
  <c r="G430" i="15"/>
  <c r="H430" i="15" a="1"/>
  <c r="H430" i="15"/>
  <c r="I430" i="15" a="1"/>
  <c r="I430" i="15"/>
  <c r="J430" i="15" a="1"/>
  <c r="J430" i="15"/>
  <c r="B431" i="15" a="1"/>
  <c r="B431" i="15"/>
  <c r="C431" i="15" a="1"/>
  <c r="C431" i="15"/>
  <c r="D431" i="15" a="1"/>
  <c r="D431" i="15"/>
  <c r="E431" i="15" a="1"/>
  <c r="E431" i="15"/>
  <c r="F431" i="15" a="1"/>
  <c r="F431" i="15"/>
  <c r="G431" i="15" a="1"/>
  <c r="G431" i="15"/>
  <c r="H431" i="15" a="1"/>
  <c r="H431" i="15"/>
  <c r="I431" i="15" a="1"/>
  <c r="I431" i="15"/>
  <c r="J431" i="15" a="1"/>
  <c r="J431" i="15"/>
  <c r="B432" i="15" a="1"/>
  <c r="B432" i="15"/>
  <c r="C432" i="15" a="1"/>
  <c r="C432" i="15"/>
  <c r="D432" i="15" a="1"/>
  <c r="D432" i="15"/>
  <c r="E432" i="15" a="1"/>
  <c r="E432" i="15"/>
  <c r="F432" i="15" a="1"/>
  <c r="F432" i="15"/>
  <c r="G432" i="15" a="1"/>
  <c r="G432" i="15"/>
  <c r="H432" i="15" a="1"/>
  <c r="H432" i="15"/>
  <c r="I432" i="15" a="1"/>
  <c r="I432" i="15"/>
  <c r="J432" i="15" a="1"/>
  <c r="J432" i="15"/>
  <c r="B433" i="15" a="1"/>
  <c r="B433" i="15"/>
  <c r="C433" i="15" a="1"/>
  <c r="C433" i="15"/>
  <c r="D433" i="15" a="1"/>
  <c r="D433" i="15"/>
  <c r="E433" i="15" a="1"/>
  <c r="E433" i="15"/>
  <c r="F433" i="15" a="1"/>
  <c r="F433" i="15"/>
  <c r="G433" i="15" a="1"/>
  <c r="G433" i="15"/>
  <c r="H433" i="15" a="1"/>
  <c r="H433" i="15"/>
  <c r="I433" i="15" a="1"/>
  <c r="I433" i="15"/>
  <c r="J433" i="15" a="1"/>
  <c r="J433" i="15"/>
  <c r="B434" i="15" a="1"/>
  <c r="B434" i="15"/>
  <c r="C434" i="15" a="1"/>
  <c r="C434" i="15"/>
  <c r="D434" i="15" a="1"/>
  <c r="D434" i="15"/>
  <c r="E434" i="15" a="1"/>
  <c r="E434" i="15"/>
  <c r="F434" i="15" a="1"/>
  <c r="F434" i="15"/>
  <c r="G434" i="15" a="1"/>
  <c r="G434" i="15"/>
  <c r="H434" i="15" a="1"/>
  <c r="H434" i="15"/>
  <c r="I434" i="15" a="1"/>
  <c r="I434" i="15"/>
  <c r="J434" i="15" a="1"/>
  <c r="J434" i="15"/>
  <c r="B435" i="15" a="1"/>
  <c r="B435" i="15"/>
  <c r="C435" i="15" a="1"/>
  <c r="C435" i="15"/>
  <c r="D435" i="15" a="1"/>
  <c r="D435" i="15"/>
  <c r="E435" i="15" a="1"/>
  <c r="E435" i="15"/>
  <c r="F435" i="15" a="1"/>
  <c r="F435" i="15"/>
  <c r="G435" i="15" a="1"/>
  <c r="G435" i="15"/>
  <c r="H435" i="15" a="1"/>
  <c r="H435" i="15"/>
  <c r="I435" i="15" a="1"/>
  <c r="I435" i="15"/>
  <c r="J435" i="15" a="1"/>
  <c r="J435" i="15"/>
  <c r="B436" i="15" a="1"/>
  <c r="B436" i="15"/>
  <c r="C436" i="15" a="1"/>
  <c r="C436" i="15"/>
  <c r="D436" i="15" a="1"/>
  <c r="D436" i="15"/>
  <c r="E436" i="15" a="1"/>
  <c r="E436" i="15"/>
  <c r="F436" i="15" a="1"/>
  <c r="F436" i="15"/>
  <c r="G436" i="15" a="1"/>
  <c r="G436" i="15"/>
  <c r="H436" i="15" a="1"/>
  <c r="H436" i="15"/>
  <c r="I436" i="15" a="1"/>
  <c r="I436" i="15"/>
  <c r="J436" i="15" a="1"/>
  <c r="J436" i="15"/>
  <c r="B437" i="15" a="1"/>
  <c r="B437" i="15"/>
  <c r="C437" i="15" a="1"/>
  <c r="C437" i="15"/>
  <c r="D437" i="15" a="1"/>
  <c r="D437" i="15"/>
  <c r="E437" i="15" a="1"/>
  <c r="E437" i="15"/>
  <c r="F437" i="15" a="1"/>
  <c r="F437" i="15"/>
  <c r="G437" i="15" a="1"/>
  <c r="G437" i="15"/>
  <c r="H437" i="15" a="1"/>
  <c r="H437" i="15"/>
  <c r="I437" i="15" a="1"/>
  <c r="I437" i="15"/>
  <c r="J437" i="15" a="1"/>
  <c r="J437" i="15"/>
  <c r="B438" i="15" a="1"/>
  <c r="B438" i="15"/>
  <c r="C438" i="15" a="1"/>
  <c r="C438" i="15"/>
  <c r="D438" i="15" a="1"/>
  <c r="D438" i="15"/>
  <c r="E438" i="15" a="1"/>
  <c r="E438" i="15"/>
  <c r="F438" i="15" a="1"/>
  <c r="F438" i="15"/>
  <c r="G438" i="15" a="1"/>
  <c r="G438" i="15"/>
  <c r="H438" i="15" a="1"/>
  <c r="H438" i="15"/>
  <c r="I438" i="15" a="1"/>
  <c r="I438" i="15"/>
  <c r="J438" i="15" a="1"/>
  <c r="J438" i="15"/>
  <c r="B439" i="15" a="1"/>
  <c r="B439" i="15"/>
  <c r="C439" i="15" a="1"/>
  <c r="C439" i="15"/>
  <c r="D439" i="15" a="1"/>
  <c r="D439" i="15"/>
  <c r="E439" i="15" a="1"/>
  <c r="E439" i="15"/>
  <c r="F439" i="15" a="1"/>
  <c r="F439" i="15"/>
  <c r="G439" i="15" a="1"/>
  <c r="G439" i="15"/>
  <c r="H439" i="15" a="1"/>
  <c r="H439" i="15"/>
  <c r="I439" i="15" a="1"/>
  <c r="I439" i="15"/>
  <c r="J439" i="15" a="1"/>
  <c r="J439" i="15"/>
  <c r="B440" i="15" a="1"/>
  <c r="B440" i="15"/>
  <c r="C440" i="15" a="1"/>
  <c r="C440" i="15"/>
  <c r="D440" i="15" a="1"/>
  <c r="D440" i="15"/>
  <c r="E440" i="15" a="1"/>
  <c r="E440" i="15"/>
  <c r="F440" i="15" a="1"/>
  <c r="F440" i="15"/>
  <c r="G440" i="15" a="1"/>
  <c r="G440" i="15"/>
  <c r="H440" i="15" a="1"/>
  <c r="H440" i="15"/>
  <c r="I440" i="15" a="1"/>
  <c r="I440" i="15"/>
  <c r="J440" i="15" a="1"/>
  <c r="J440" i="15"/>
  <c r="B441" i="15" a="1"/>
  <c r="B441" i="15"/>
  <c r="C441" i="15" a="1"/>
  <c r="C441" i="15"/>
  <c r="D441" i="15" a="1"/>
  <c r="D441" i="15"/>
  <c r="E441" i="15" a="1"/>
  <c r="E441" i="15"/>
  <c r="F441" i="15" a="1"/>
  <c r="F441" i="15"/>
  <c r="G441" i="15" a="1"/>
  <c r="G441" i="15"/>
  <c r="H441" i="15" a="1"/>
  <c r="H441" i="15"/>
  <c r="I441" i="15" a="1"/>
  <c r="I441" i="15"/>
  <c r="J441" i="15" a="1"/>
  <c r="J441" i="15"/>
  <c r="B442" i="15" a="1"/>
  <c r="B442" i="15"/>
  <c r="C442" i="15" a="1"/>
  <c r="C442" i="15"/>
  <c r="D442" i="15" a="1"/>
  <c r="D442" i="15"/>
  <c r="E442" i="15" a="1"/>
  <c r="E442" i="15"/>
  <c r="F442" i="15" a="1"/>
  <c r="F442" i="15"/>
  <c r="G442" i="15" a="1"/>
  <c r="G442" i="15"/>
  <c r="H442" i="15" a="1"/>
  <c r="H442" i="15"/>
  <c r="I442" i="15" a="1"/>
  <c r="I442" i="15"/>
  <c r="J442" i="15" a="1"/>
  <c r="J442" i="15"/>
  <c r="B443" i="15" a="1"/>
  <c r="B443" i="15"/>
  <c r="C443" i="15" a="1"/>
  <c r="C443" i="15"/>
  <c r="D443" i="15" a="1"/>
  <c r="D443" i="15"/>
  <c r="E443" i="15" a="1"/>
  <c r="E443" i="15"/>
  <c r="F443" i="15" a="1"/>
  <c r="F443" i="15"/>
  <c r="G443" i="15" a="1"/>
  <c r="G443" i="15"/>
  <c r="H443" i="15" a="1"/>
  <c r="H443" i="15"/>
  <c r="I443" i="15" a="1"/>
  <c r="I443" i="15"/>
  <c r="J443" i="15" a="1"/>
  <c r="J443" i="15"/>
  <c r="B444" i="15" a="1"/>
  <c r="B444" i="15"/>
  <c r="C444" i="15" a="1"/>
  <c r="C444" i="15"/>
  <c r="D444" i="15" a="1"/>
  <c r="D444" i="15"/>
  <c r="E444" i="15" a="1"/>
  <c r="E444" i="15"/>
  <c r="F444" i="15" a="1"/>
  <c r="F444" i="15"/>
  <c r="G444" i="15" a="1"/>
  <c r="G444" i="15"/>
  <c r="H444" i="15" a="1"/>
  <c r="H444" i="15"/>
  <c r="I444" i="15" a="1"/>
  <c r="I444" i="15"/>
  <c r="J444" i="15" a="1"/>
  <c r="J444" i="15"/>
  <c r="B445" i="15" a="1"/>
  <c r="B445" i="15"/>
  <c r="C445" i="15" a="1"/>
  <c r="C445" i="15"/>
  <c r="D445" i="15" a="1"/>
  <c r="D445" i="15"/>
  <c r="E445" i="15" a="1"/>
  <c r="E445" i="15"/>
  <c r="F445" i="15" a="1"/>
  <c r="F445" i="15"/>
  <c r="G445" i="15" a="1"/>
  <c r="G445" i="15"/>
  <c r="H445" i="15" a="1"/>
  <c r="H445" i="15"/>
  <c r="I445" i="15" a="1"/>
  <c r="I445" i="15"/>
  <c r="J445" i="15" a="1"/>
  <c r="J445" i="15"/>
  <c r="B446" i="15" a="1"/>
  <c r="B446" i="15"/>
  <c r="C446" i="15" a="1"/>
  <c r="C446" i="15"/>
  <c r="D446" i="15" a="1"/>
  <c r="D446" i="15"/>
  <c r="E446" i="15" a="1"/>
  <c r="E446" i="15"/>
  <c r="F446" i="15" a="1"/>
  <c r="F446" i="15"/>
  <c r="G446" i="15" a="1"/>
  <c r="G446" i="15"/>
  <c r="H446" i="15" a="1"/>
  <c r="H446" i="15"/>
  <c r="I446" i="15" a="1"/>
  <c r="I446" i="15"/>
  <c r="J446" i="15" a="1"/>
  <c r="J446" i="15"/>
  <c r="B447" i="15" a="1"/>
  <c r="B447" i="15"/>
  <c r="C447" i="15" a="1"/>
  <c r="C447" i="15"/>
  <c r="D447" i="15" a="1"/>
  <c r="D447" i="15"/>
  <c r="E447" i="15" a="1"/>
  <c r="E447" i="15"/>
  <c r="F447" i="15" a="1"/>
  <c r="F447" i="15"/>
  <c r="G447" i="15" a="1"/>
  <c r="G447" i="15"/>
  <c r="H447" i="15" a="1"/>
  <c r="H447" i="15"/>
  <c r="I447" i="15" a="1"/>
  <c r="I447" i="15"/>
  <c r="J447" i="15" a="1"/>
  <c r="J447" i="15"/>
  <c r="B448" i="15" a="1"/>
  <c r="B448" i="15"/>
  <c r="C448" i="15" a="1"/>
  <c r="C448" i="15"/>
  <c r="D448" i="15" a="1"/>
  <c r="D448" i="15"/>
  <c r="E448" i="15" a="1"/>
  <c r="E448" i="15"/>
  <c r="F448" i="15" a="1"/>
  <c r="F448" i="15"/>
  <c r="G448" i="15" a="1"/>
  <c r="G448" i="15"/>
  <c r="H448" i="15" a="1"/>
  <c r="H448" i="15"/>
  <c r="I448" i="15" a="1"/>
  <c r="I448" i="15"/>
  <c r="J448" i="15" a="1"/>
  <c r="J448" i="15"/>
  <c r="B449" i="15" a="1"/>
  <c r="B449" i="15"/>
  <c r="C449" i="15" a="1"/>
  <c r="C449" i="15"/>
  <c r="D449" i="15" a="1"/>
  <c r="D449" i="15"/>
  <c r="E449" i="15" a="1"/>
  <c r="E449" i="15"/>
  <c r="F449" i="15" a="1"/>
  <c r="F449" i="15"/>
  <c r="G449" i="15" a="1"/>
  <c r="G449" i="15"/>
  <c r="H449" i="15" a="1"/>
  <c r="H449" i="15"/>
  <c r="I449" i="15" a="1"/>
  <c r="I449" i="15"/>
  <c r="J449" i="15" a="1"/>
  <c r="J449" i="15"/>
  <c r="B450" i="15" a="1"/>
  <c r="B450" i="15"/>
  <c r="C450" i="15" a="1"/>
  <c r="C450" i="15"/>
  <c r="D450" i="15" a="1"/>
  <c r="D450" i="15"/>
  <c r="E450" i="15" a="1"/>
  <c r="E450" i="15"/>
  <c r="F450" i="15" a="1"/>
  <c r="F450" i="15"/>
  <c r="G450" i="15" a="1"/>
  <c r="G450" i="15"/>
  <c r="H450" i="15" a="1"/>
  <c r="H450" i="15"/>
  <c r="I450" i="15" a="1"/>
  <c r="I450" i="15"/>
  <c r="J450" i="15" a="1"/>
  <c r="J450" i="15"/>
  <c r="B451" i="15" a="1"/>
  <c r="B451" i="15"/>
  <c r="C451" i="15" a="1"/>
  <c r="C451" i="15"/>
  <c r="D451" i="15" a="1"/>
  <c r="D451" i="15"/>
  <c r="E451" i="15" a="1"/>
  <c r="E451" i="15"/>
  <c r="F451" i="15" a="1"/>
  <c r="F451" i="15"/>
  <c r="G451" i="15" a="1"/>
  <c r="G451" i="15"/>
  <c r="H451" i="15" a="1"/>
  <c r="H451" i="15"/>
  <c r="I451" i="15" a="1"/>
  <c r="I451" i="15"/>
  <c r="J451" i="15" a="1"/>
  <c r="J451" i="15"/>
  <c r="B452" i="15" a="1"/>
  <c r="B452" i="15"/>
  <c r="C452" i="15" a="1"/>
  <c r="C452" i="15"/>
  <c r="D452" i="15" a="1"/>
  <c r="D452" i="15"/>
  <c r="E452" i="15" a="1"/>
  <c r="E452" i="15"/>
  <c r="F452" i="15" a="1"/>
  <c r="F452" i="15"/>
  <c r="G452" i="15" a="1"/>
  <c r="G452" i="15"/>
  <c r="H452" i="15" a="1"/>
  <c r="H452" i="15"/>
  <c r="I452" i="15" a="1"/>
  <c r="I452" i="15"/>
  <c r="J452" i="15" a="1"/>
  <c r="J452" i="15"/>
  <c r="B453" i="15" a="1"/>
  <c r="B453" i="15"/>
  <c r="C453" i="15" a="1"/>
  <c r="C453" i="15"/>
  <c r="D453" i="15" a="1"/>
  <c r="D453" i="15"/>
  <c r="E453" i="15" a="1"/>
  <c r="E453" i="15"/>
  <c r="F453" i="15" a="1"/>
  <c r="F453" i="15"/>
  <c r="G453" i="15" a="1"/>
  <c r="G453" i="15"/>
  <c r="H453" i="15" a="1"/>
  <c r="H453" i="15"/>
  <c r="I453" i="15" a="1"/>
  <c r="I453" i="15"/>
  <c r="J453" i="15" a="1"/>
  <c r="J453" i="15"/>
  <c r="B454" i="15" a="1"/>
  <c r="B454" i="15"/>
  <c r="C454" i="15" a="1"/>
  <c r="C454" i="15"/>
  <c r="D454" i="15" a="1"/>
  <c r="D454" i="15"/>
  <c r="E454" i="15" a="1"/>
  <c r="E454" i="15"/>
  <c r="F454" i="15" a="1"/>
  <c r="F454" i="15"/>
  <c r="G454" i="15" a="1"/>
  <c r="G454" i="15"/>
  <c r="H454" i="15" a="1"/>
  <c r="H454" i="15"/>
  <c r="I454" i="15" a="1"/>
  <c r="I454" i="15"/>
  <c r="J454" i="15" a="1"/>
  <c r="J454" i="15"/>
  <c r="B455" i="15" a="1"/>
  <c r="B455" i="15"/>
  <c r="C455" i="15" a="1"/>
  <c r="C455" i="15"/>
  <c r="D455" i="15" a="1"/>
  <c r="D455" i="15"/>
  <c r="E455" i="15" a="1"/>
  <c r="E455" i="15"/>
  <c r="F455" i="15" a="1"/>
  <c r="F455" i="15"/>
  <c r="G455" i="15" a="1"/>
  <c r="G455" i="15"/>
  <c r="H455" i="15" a="1"/>
  <c r="H455" i="15"/>
  <c r="I455" i="15" a="1"/>
  <c r="I455" i="15"/>
  <c r="J455" i="15" a="1"/>
  <c r="J455" i="15"/>
  <c r="B456" i="15" a="1"/>
  <c r="B456" i="15"/>
  <c r="C456" i="15" a="1"/>
  <c r="C456" i="15"/>
  <c r="D456" i="15" a="1"/>
  <c r="D456" i="15"/>
  <c r="E456" i="15" a="1"/>
  <c r="E456" i="15"/>
  <c r="F456" i="15" a="1"/>
  <c r="F456" i="15"/>
  <c r="G456" i="15" a="1"/>
  <c r="G456" i="15"/>
  <c r="H456" i="15" a="1"/>
  <c r="H456" i="15"/>
  <c r="I456" i="15" a="1"/>
  <c r="I456" i="15"/>
  <c r="J456" i="15" a="1"/>
  <c r="J456" i="15"/>
  <c r="B457" i="15" a="1"/>
  <c r="B457" i="15"/>
  <c r="C457" i="15" a="1"/>
  <c r="C457" i="15"/>
  <c r="D457" i="15" a="1"/>
  <c r="D457" i="15"/>
  <c r="E457" i="15" a="1"/>
  <c r="E457" i="15"/>
  <c r="F457" i="15" a="1"/>
  <c r="F457" i="15"/>
  <c r="G457" i="15" a="1"/>
  <c r="G457" i="15"/>
  <c r="H457" i="15" a="1"/>
  <c r="H457" i="15"/>
  <c r="I457" i="15" a="1"/>
  <c r="I457" i="15"/>
  <c r="J457" i="15" a="1"/>
  <c r="J457" i="15"/>
  <c r="B458" i="15" a="1"/>
  <c r="B458" i="15"/>
  <c r="C458" i="15" a="1"/>
  <c r="C458" i="15"/>
  <c r="D458" i="15" a="1"/>
  <c r="D458" i="15"/>
  <c r="E458" i="15" a="1"/>
  <c r="E458" i="15"/>
  <c r="F458" i="15" a="1"/>
  <c r="F458" i="15"/>
  <c r="G458" i="15" a="1"/>
  <c r="G458" i="15"/>
  <c r="H458" i="15" a="1"/>
  <c r="H458" i="15"/>
  <c r="I458" i="15" a="1"/>
  <c r="I458" i="15"/>
  <c r="J458" i="15" a="1"/>
  <c r="J458" i="15"/>
  <c r="B459" i="15" a="1"/>
  <c r="B459" i="15"/>
  <c r="C459" i="15" a="1"/>
  <c r="C459" i="15"/>
  <c r="D459" i="15" a="1"/>
  <c r="D459" i="15"/>
  <c r="E459" i="15" a="1"/>
  <c r="E459" i="15"/>
  <c r="F459" i="15" a="1"/>
  <c r="F459" i="15"/>
  <c r="G459" i="15" a="1"/>
  <c r="G459" i="15"/>
  <c r="H459" i="15" a="1"/>
  <c r="H459" i="15"/>
  <c r="I459" i="15" a="1"/>
  <c r="I459" i="15"/>
  <c r="J459" i="15" a="1"/>
  <c r="J459" i="15"/>
  <c r="B460" i="15" a="1"/>
  <c r="B460" i="15"/>
  <c r="C460" i="15" a="1"/>
  <c r="C460" i="15"/>
  <c r="D460" i="15" a="1"/>
  <c r="D460" i="15"/>
  <c r="E460" i="15" a="1"/>
  <c r="E460" i="15"/>
  <c r="F460" i="15" a="1"/>
  <c r="F460" i="15"/>
  <c r="G460" i="15" a="1"/>
  <c r="G460" i="15"/>
  <c r="H460" i="15" a="1"/>
  <c r="H460" i="15"/>
  <c r="I460" i="15" a="1"/>
  <c r="I460" i="15"/>
  <c r="J460" i="15" a="1"/>
  <c r="J460" i="15"/>
  <c r="B461" i="15" a="1"/>
  <c r="B461" i="15"/>
  <c r="C461" i="15" a="1"/>
  <c r="C461" i="15"/>
  <c r="D461" i="15" a="1"/>
  <c r="D461" i="15"/>
  <c r="E461" i="15" a="1"/>
  <c r="E461" i="15"/>
  <c r="F461" i="15" a="1"/>
  <c r="F461" i="15"/>
  <c r="G461" i="15" a="1"/>
  <c r="G461" i="15"/>
  <c r="H461" i="15" a="1"/>
  <c r="H461" i="15"/>
  <c r="I461" i="15" a="1"/>
  <c r="I461" i="15"/>
  <c r="J461" i="15" a="1"/>
  <c r="J461" i="15"/>
  <c r="B462" i="15" a="1"/>
  <c r="B462" i="15"/>
  <c r="C462" i="15" a="1"/>
  <c r="C462" i="15"/>
  <c r="D462" i="15" a="1"/>
  <c r="D462" i="15"/>
  <c r="E462" i="15" a="1"/>
  <c r="E462" i="15"/>
  <c r="F462" i="15" a="1"/>
  <c r="F462" i="15"/>
  <c r="G462" i="15" a="1"/>
  <c r="G462" i="15"/>
  <c r="H462" i="15" a="1"/>
  <c r="H462" i="15"/>
  <c r="I462" i="15" a="1"/>
  <c r="I462" i="15"/>
  <c r="J462" i="15" a="1"/>
  <c r="J462" i="15"/>
  <c r="B463" i="15" a="1"/>
  <c r="B463" i="15"/>
  <c r="C463" i="15" a="1"/>
  <c r="C463" i="15"/>
  <c r="D463" i="15" a="1"/>
  <c r="D463" i="15"/>
  <c r="E463" i="15" a="1"/>
  <c r="E463" i="15"/>
  <c r="F463" i="15" a="1"/>
  <c r="F463" i="15"/>
  <c r="G463" i="15" a="1"/>
  <c r="G463" i="15"/>
  <c r="H463" i="15" a="1"/>
  <c r="H463" i="15"/>
  <c r="I463" i="15" a="1"/>
  <c r="I463" i="15"/>
  <c r="J463" i="15" a="1"/>
  <c r="J463" i="15"/>
  <c r="B464" i="15" a="1"/>
  <c r="B464" i="15"/>
  <c r="C464" i="15" a="1"/>
  <c r="C464" i="15"/>
  <c r="D464" i="15" a="1"/>
  <c r="D464" i="15"/>
  <c r="E464" i="15" a="1"/>
  <c r="E464" i="15"/>
  <c r="F464" i="15" a="1"/>
  <c r="F464" i="15"/>
  <c r="G464" i="15" a="1"/>
  <c r="G464" i="15"/>
  <c r="H464" i="15" a="1"/>
  <c r="H464" i="15"/>
  <c r="I464" i="15" a="1"/>
  <c r="I464" i="15"/>
  <c r="J464" i="15" a="1"/>
  <c r="J464" i="15"/>
  <c r="B465" i="15" a="1"/>
  <c r="B465" i="15"/>
  <c r="C465" i="15" a="1"/>
  <c r="C465" i="15"/>
  <c r="D465" i="15" a="1"/>
  <c r="D465" i="15"/>
  <c r="E465" i="15" a="1"/>
  <c r="E465" i="15"/>
  <c r="F465" i="15" a="1"/>
  <c r="F465" i="15"/>
  <c r="G465" i="15" a="1"/>
  <c r="G465" i="15"/>
  <c r="H465" i="15" a="1"/>
  <c r="H465" i="15"/>
  <c r="I465" i="15" a="1"/>
  <c r="I465" i="15"/>
  <c r="J465" i="15" a="1"/>
  <c r="J465" i="15"/>
  <c r="B466" i="15" a="1"/>
  <c r="B466" i="15"/>
  <c r="C466" i="15" a="1"/>
  <c r="C466" i="15"/>
  <c r="D466" i="15" a="1"/>
  <c r="D466" i="15"/>
  <c r="E466" i="15" a="1"/>
  <c r="E466" i="15"/>
  <c r="F466" i="15" a="1"/>
  <c r="F466" i="15"/>
  <c r="G466" i="15" a="1"/>
  <c r="G466" i="15"/>
  <c r="H466" i="15" a="1"/>
  <c r="H466" i="15"/>
  <c r="I466" i="15" a="1"/>
  <c r="I466" i="15"/>
  <c r="J466" i="15" a="1"/>
  <c r="J466" i="15"/>
  <c r="B467" i="15" a="1"/>
  <c r="B467" i="15"/>
  <c r="C467" i="15" a="1"/>
  <c r="C467" i="15"/>
  <c r="D467" i="15" a="1"/>
  <c r="D467" i="15"/>
  <c r="E467" i="15" a="1"/>
  <c r="E467" i="15"/>
  <c r="F467" i="15" a="1"/>
  <c r="F467" i="15"/>
  <c r="G467" i="15" a="1"/>
  <c r="G467" i="15"/>
  <c r="H467" i="15" a="1"/>
  <c r="H467" i="15"/>
  <c r="I467" i="15" a="1"/>
  <c r="I467" i="15"/>
  <c r="J467" i="15" a="1"/>
  <c r="J467" i="15"/>
  <c r="B468" i="15" a="1"/>
  <c r="B468" i="15"/>
  <c r="C468" i="15" a="1"/>
  <c r="C468" i="15"/>
  <c r="D468" i="15" a="1"/>
  <c r="D468" i="15"/>
  <c r="E468" i="15" a="1"/>
  <c r="E468" i="15"/>
  <c r="F468" i="15" a="1"/>
  <c r="F468" i="15"/>
  <c r="G468" i="15" a="1"/>
  <c r="G468" i="15"/>
  <c r="H468" i="15" a="1"/>
  <c r="H468" i="15"/>
  <c r="I468" i="15" a="1"/>
  <c r="I468" i="15"/>
  <c r="J468" i="15" a="1"/>
  <c r="J468" i="15"/>
  <c r="B469" i="15" a="1"/>
  <c r="B469" i="15"/>
  <c r="C469" i="15" a="1"/>
  <c r="C469" i="15"/>
  <c r="D469" i="15" a="1"/>
  <c r="D469" i="15"/>
  <c r="E469" i="15" a="1"/>
  <c r="E469" i="15"/>
  <c r="F469" i="15" a="1"/>
  <c r="F469" i="15"/>
  <c r="G469" i="15" a="1"/>
  <c r="G469" i="15"/>
  <c r="H469" i="15" a="1"/>
  <c r="H469" i="15"/>
  <c r="I469" i="15" a="1"/>
  <c r="I469" i="15"/>
  <c r="J469" i="15" a="1"/>
  <c r="J469" i="15"/>
  <c r="B470" i="15" a="1"/>
  <c r="B470" i="15"/>
  <c r="C470" i="15" a="1"/>
  <c r="C470" i="15"/>
  <c r="D470" i="15" a="1"/>
  <c r="D470" i="15"/>
  <c r="E470" i="15" a="1"/>
  <c r="E470" i="15"/>
  <c r="F470" i="15" a="1"/>
  <c r="F470" i="15"/>
  <c r="G470" i="15" a="1"/>
  <c r="G470" i="15"/>
  <c r="H470" i="15" a="1"/>
  <c r="H470" i="15"/>
  <c r="I470" i="15" a="1"/>
  <c r="I470" i="15"/>
  <c r="J470" i="15" a="1"/>
  <c r="J470" i="15"/>
  <c r="B471" i="15" a="1"/>
  <c r="B471" i="15"/>
  <c r="C471" i="15" a="1"/>
  <c r="C471" i="15"/>
  <c r="D471" i="15" a="1"/>
  <c r="D471" i="15"/>
  <c r="E471" i="15" a="1"/>
  <c r="E471" i="15"/>
  <c r="F471" i="15" a="1"/>
  <c r="F471" i="15"/>
  <c r="G471" i="15" a="1"/>
  <c r="G471" i="15"/>
  <c r="H471" i="15" a="1"/>
  <c r="H471" i="15"/>
  <c r="I471" i="15" a="1"/>
  <c r="I471" i="15"/>
  <c r="J471" i="15" a="1"/>
  <c r="J471" i="15"/>
  <c r="B472" i="15" a="1"/>
  <c r="B472" i="15"/>
  <c r="C472" i="15" a="1"/>
  <c r="C472" i="15"/>
  <c r="D472" i="15" a="1"/>
  <c r="D472" i="15"/>
  <c r="E472" i="15" a="1"/>
  <c r="E472" i="15"/>
  <c r="F472" i="15" a="1"/>
  <c r="F472" i="15"/>
  <c r="G472" i="15" a="1"/>
  <c r="G472" i="15"/>
  <c r="H472" i="15" a="1"/>
  <c r="H472" i="15"/>
  <c r="I472" i="15" a="1"/>
  <c r="I472" i="15"/>
  <c r="J472" i="15" a="1"/>
  <c r="J472" i="15"/>
  <c r="B473" i="15" a="1"/>
  <c r="B473" i="15"/>
  <c r="C473" i="15" a="1"/>
  <c r="C473" i="15"/>
  <c r="D473" i="15" a="1"/>
  <c r="D473" i="15"/>
  <c r="E473" i="15" a="1"/>
  <c r="E473" i="15"/>
  <c r="F473" i="15" a="1"/>
  <c r="F473" i="15"/>
  <c r="G473" i="15" a="1"/>
  <c r="G473" i="15"/>
  <c r="H473" i="15" a="1"/>
  <c r="H473" i="15"/>
  <c r="I473" i="15" a="1"/>
  <c r="I473" i="15"/>
  <c r="J473" i="15" a="1"/>
  <c r="J473" i="15"/>
  <c r="B474" i="15" a="1"/>
  <c r="B474" i="15"/>
  <c r="C474" i="15" a="1"/>
  <c r="C474" i="15"/>
  <c r="D474" i="15" a="1"/>
  <c r="D474" i="15"/>
  <c r="E474" i="15" a="1"/>
  <c r="E474" i="15"/>
  <c r="F474" i="15" a="1"/>
  <c r="F474" i="15"/>
  <c r="G474" i="15" a="1"/>
  <c r="G474" i="15"/>
  <c r="H474" i="15" a="1"/>
  <c r="H474" i="15"/>
  <c r="I474" i="15" a="1"/>
  <c r="I474" i="15"/>
  <c r="J474" i="15" a="1"/>
  <c r="J474" i="15"/>
  <c r="B475" i="15" a="1"/>
  <c r="B475" i="15"/>
  <c r="C475" i="15" a="1"/>
  <c r="C475" i="15"/>
  <c r="D475" i="15" a="1"/>
  <c r="D475" i="15"/>
  <c r="E475" i="15" a="1"/>
  <c r="E475" i="15"/>
  <c r="F475" i="15" a="1"/>
  <c r="F475" i="15"/>
  <c r="G475" i="15" a="1"/>
  <c r="G475" i="15"/>
  <c r="H475" i="15" a="1"/>
  <c r="H475" i="15"/>
  <c r="I475" i="15" a="1"/>
  <c r="I475" i="15"/>
  <c r="J475" i="15" a="1"/>
  <c r="J475" i="15"/>
  <c r="B476" i="15" a="1"/>
  <c r="B476" i="15"/>
  <c r="C476" i="15" a="1"/>
  <c r="C476" i="15"/>
  <c r="D476" i="15" a="1"/>
  <c r="D476" i="15"/>
  <c r="E476" i="15" a="1"/>
  <c r="E476" i="15"/>
  <c r="F476" i="15" a="1"/>
  <c r="F476" i="15"/>
  <c r="G476" i="15" a="1"/>
  <c r="G476" i="15"/>
  <c r="H476" i="15" a="1"/>
  <c r="H476" i="15"/>
  <c r="I476" i="15" a="1"/>
  <c r="I476" i="15"/>
  <c r="J476" i="15" a="1"/>
  <c r="J476" i="15"/>
  <c r="B477" i="15" a="1"/>
  <c r="B477" i="15"/>
  <c r="C477" i="15" a="1"/>
  <c r="C477" i="15"/>
  <c r="D477" i="15" a="1"/>
  <c r="D477" i="15"/>
  <c r="E477" i="15" a="1"/>
  <c r="E477" i="15"/>
  <c r="F477" i="15" a="1"/>
  <c r="F477" i="15"/>
  <c r="G477" i="15" a="1"/>
  <c r="G477" i="15"/>
  <c r="H477" i="15" a="1"/>
  <c r="H477" i="15"/>
  <c r="I477" i="15" a="1"/>
  <c r="I477" i="15"/>
  <c r="J477" i="15" a="1"/>
  <c r="J477" i="15"/>
  <c r="B478" i="15" a="1"/>
  <c r="B478" i="15"/>
  <c r="C478" i="15" a="1"/>
  <c r="C478" i="15"/>
  <c r="D478" i="15" a="1"/>
  <c r="D478" i="15"/>
  <c r="E478" i="15" a="1"/>
  <c r="E478" i="15"/>
  <c r="F478" i="15" a="1"/>
  <c r="F478" i="15"/>
  <c r="G478" i="15" a="1"/>
  <c r="G478" i="15"/>
  <c r="H478" i="15" a="1"/>
  <c r="H478" i="15"/>
  <c r="I478" i="15" a="1"/>
  <c r="I478" i="15"/>
  <c r="J478" i="15" a="1"/>
  <c r="J478" i="15"/>
  <c r="B479" i="15" a="1"/>
  <c r="B479" i="15"/>
  <c r="C479" i="15" a="1"/>
  <c r="C479" i="15"/>
  <c r="D479" i="15" a="1"/>
  <c r="D479" i="15"/>
  <c r="E479" i="15" a="1"/>
  <c r="E479" i="15"/>
  <c r="F479" i="15" a="1"/>
  <c r="F479" i="15"/>
  <c r="G479" i="15" a="1"/>
  <c r="G479" i="15"/>
  <c r="H479" i="15" a="1"/>
  <c r="H479" i="15"/>
  <c r="I479" i="15" a="1"/>
  <c r="I479" i="15"/>
  <c r="J479" i="15" a="1"/>
  <c r="J479" i="15"/>
  <c r="B480" i="15" a="1"/>
  <c r="B480" i="15"/>
  <c r="C480" i="15" a="1"/>
  <c r="C480" i="15"/>
  <c r="D480" i="15" a="1"/>
  <c r="D480" i="15"/>
  <c r="E480" i="15" a="1"/>
  <c r="E480" i="15"/>
  <c r="F480" i="15" a="1"/>
  <c r="F480" i="15"/>
  <c r="G480" i="15" a="1"/>
  <c r="G480" i="15"/>
  <c r="H480" i="15" a="1"/>
  <c r="H480" i="15"/>
  <c r="I480" i="15" a="1"/>
  <c r="I480" i="15"/>
  <c r="J480" i="15" a="1"/>
  <c r="J480" i="15"/>
  <c r="B481" i="15" a="1"/>
  <c r="B481" i="15"/>
  <c r="C481" i="15" a="1"/>
  <c r="C481" i="15"/>
  <c r="D481" i="15" a="1"/>
  <c r="D481" i="15"/>
  <c r="E481" i="15" a="1"/>
  <c r="E481" i="15"/>
  <c r="F481" i="15" a="1"/>
  <c r="F481" i="15"/>
  <c r="G481" i="15" a="1"/>
  <c r="G481" i="15"/>
  <c r="H481" i="15" a="1"/>
  <c r="H481" i="15"/>
  <c r="I481" i="15" a="1"/>
  <c r="I481" i="15"/>
  <c r="J481" i="15" a="1"/>
  <c r="J481" i="15"/>
  <c r="B482" i="15" a="1"/>
  <c r="B482" i="15"/>
  <c r="C482" i="15" a="1"/>
  <c r="C482" i="15"/>
  <c r="D482" i="15" a="1"/>
  <c r="D482" i="15"/>
  <c r="E482" i="15" a="1"/>
  <c r="E482" i="15"/>
  <c r="F482" i="15" a="1"/>
  <c r="F482" i="15"/>
  <c r="G482" i="15" a="1"/>
  <c r="G482" i="15"/>
  <c r="H482" i="15" a="1"/>
  <c r="H482" i="15"/>
  <c r="I482" i="15" a="1"/>
  <c r="I482" i="15"/>
  <c r="J482" i="15" a="1"/>
  <c r="J482" i="15"/>
  <c r="B483" i="15" a="1"/>
  <c r="B483" i="15"/>
  <c r="C483" i="15" a="1"/>
  <c r="C483" i="15"/>
  <c r="D483" i="15" a="1"/>
  <c r="D483" i="15"/>
  <c r="E483" i="15" a="1"/>
  <c r="E483" i="15"/>
  <c r="F483" i="15" a="1"/>
  <c r="F483" i="15"/>
  <c r="G483" i="15" a="1"/>
  <c r="G483" i="15"/>
  <c r="H483" i="15" a="1"/>
  <c r="H483" i="15"/>
  <c r="I483" i="15" a="1"/>
  <c r="I483" i="15"/>
  <c r="J483" i="15" a="1"/>
  <c r="J483" i="15"/>
  <c r="B484" i="15" a="1"/>
  <c r="B484" i="15"/>
  <c r="C484" i="15" a="1"/>
  <c r="C484" i="15"/>
  <c r="D484" i="15" a="1"/>
  <c r="D484" i="15"/>
  <c r="E484" i="15" a="1"/>
  <c r="E484" i="15"/>
  <c r="F484" i="15" a="1"/>
  <c r="F484" i="15"/>
  <c r="G484" i="15" a="1"/>
  <c r="G484" i="15"/>
  <c r="H484" i="15" a="1"/>
  <c r="H484" i="15"/>
  <c r="I484" i="15" a="1"/>
  <c r="I484" i="15"/>
  <c r="J484" i="15" a="1"/>
  <c r="J484" i="15"/>
  <c r="B485" i="15" a="1"/>
  <c r="B485" i="15"/>
  <c r="C485" i="15" a="1"/>
  <c r="C485" i="15"/>
  <c r="D485" i="15" a="1"/>
  <c r="D485" i="15"/>
  <c r="E485" i="15" a="1"/>
  <c r="E485" i="15"/>
  <c r="F485" i="15" a="1"/>
  <c r="F485" i="15"/>
  <c r="G485" i="15" a="1"/>
  <c r="G485" i="15"/>
  <c r="H485" i="15" a="1"/>
  <c r="H485" i="15"/>
  <c r="I485" i="15" a="1"/>
  <c r="I485" i="15"/>
  <c r="J485" i="15" a="1"/>
  <c r="J485" i="15"/>
  <c r="B486" i="15" a="1"/>
  <c r="B486" i="15"/>
  <c r="C486" i="15" a="1"/>
  <c r="C486" i="15"/>
  <c r="D486" i="15" a="1"/>
  <c r="D486" i="15"/>
  <c r="E486" i="15" a="1"/>
  <c r="E486" i="15"/>
  <c r="F486" i="15" a="1"/>
  <c r="F486" i="15"/>
  <c r="G486" i="15" a="1"/>
  <c r="G486" i="15"/>
  <c r="H486" i="15" a="1"/>
  <c r="H486" i="15"/>
  <c r="I486" i="15" a="1"/>
  <c r="I486" i="15"/>
  <c r="J486" i="15" a="1"/>
  <c r="J486" i="15"/>
  <c r="B487" i="15" a="1"/>
  <c r="B487" i="15"/>
  <c r="C487" i="15" a="1"/>
  <c r="C487" i="15"/>
  <c r="D487" i="15" a="1"/>
  <c r="D487" i="15"/>
  <c r="E487" i="15" a="1"/>
  <c r="E487" i="15"/>
  <c r="F487" i="15" a="1"/>
  <c r="F487" i="15"/>
  <c r="G487" i="15" a="1"/>
  <c r="G487" i="15"/>
  <c r="H487" i="15" a="1"/>
  <c r="H487" i="15"/>
  <c r="I487" i="15" a="1"/>
  <c r="I487" i="15"/>
  <c r="J487" i="15" a="1"/>
  <c r="J487" i="15"/>
  <c r="B488" i="15" a="1"/>
  <c r="B488" i="15"/>
  <c r="C488" i="15" a="1"/>
  <c r="C488" i="15"/>
  <c r="D488" i="15" a="1"/>
  <c r="D488" i="15"/>
  <c r="E488" i="15" a="1"/>
  <c r="E488" i="15"/>
  <c r="F488" i="15" a="1"/>
  <c r="F488" i="15"/>
  <c r="G488" i="15" a="1"/>
  <c r="G488" i="15"/>
  <c r="H488" i="15" a="1"/>
  <c r="H488" i="15"/>
  <c r="I488" i="15" a="1"/>
  <c r="I488" i="15"/>
  <c r="J488" i="15" a="1"/>
  <c r="J488" i="15"/>
  <c r="B489" i="15" a="1"/>
  <c r="B489" i="15"/>
  <c r="C489" i="15" a="1"/>
  <c r="C489" i="15"/>
  <c r="D489" i="15" a="1"/>
  <c r="D489" i="15"/>
  <c r="E489" i="15" a="1"/>
  <c r="E489" i="15"/>
  <c r="F489" i="15" a="1"/>
  <c r="F489" i="15"/>
  <c r="G489" i="15" a="1"/>
  <c r="G489" i="15"/>
  <c r="H489" i="15" a="1"/>
  <c r="H489" i="15"/>
  <c r="I489" i="15" a="1"/>
  <c r="I489" i="15"/>
  <c r="J489" i="15" a="1"/>
  <c r="J489" i="15"/>
  <c r="B490" i="15" a="1"/>
  <c r="B490" i="15"/>
  <c r="C490" i="15" a="1"/>
  <c r="C490" i="15"/>
  <c r="D490" i="15" a="1"/>
  <c r="D490" i="15"/>
  <c r="E490" i="15" a="1"/>
  <c r="E490" i="15"/>
  <c r="F490" i="15" a="1"/>
  <c r="F490" i="15"/>
  <c r="G490" i="15" a="1"/>
  <c r="G490" i="15"/>
  <c r="H490" i="15" a="1"/>
  <c r="H490" i="15"/>
  <c r="I490" i="15" a="1"/>
  <c r="I490" i="15"/>
  <c r="J490" i="15" a="1"/>
  <c r="J490" i="15"/>
  <c r="B491" i="15" a="1"/>
  <c r="B491" i="15"/>
  <c r="C491" i="15" a="1"/>
  <c r="C491" i="15"/>
  <c r="D491" i="15" a="1"/>
  <c r="D491" i="15"/>
  <c r="E491" i="15" a="1"/>
  <c r="E491" i="15"/>
  <c r="F491" i="15" a="1"/>
  <c r="F491" i="15"/>
  <c r="G491" i="15" a="1"/>
  <c r="G491" i="15"/>
  <c r="H491" i="15" a="1"/>
  <c r="H491" i="15"/>
  <c r="I491" i="15" a="1"/>
  <c r="I491" i="15"/>
  <c r="J491" i="15" a="1"/>
  <c r="J491" i="15"/>
  <c r="B492" i="15" a="1"/>
  <c r="B492" i="15"/>
  <c r="C492" i="15" a="1"/>
  <c r="C492" i="15"/>
  <c r="D492" i="15" a="1"/>
  <c r="D492" i="15"/>
  <c r="E492" i="15" a="1"/>
  <c r="E492" i="15"/>
  <c r="F492" i="15" a="1"/>
  <c r="F492" i="15"/>
  <c r="G492" i="15" a="1"/>
  <c r="G492" i="15"/>
  <c r="H492" i="15" a="1"/>
  <c r="H492" i="15"/>
  <c r="I492" i="15" a="1"/>
  <c r="I492" i="15"/>
  <c r="J492" i="15" a="1"/>
  <c r="J492" i="15"/>
  <c r="B493" i="15" a="1"/>
  <c r="B493" i="15"/>
  <c r="C493" i="15" a="1"/>
  <c r="C493" i="15"/>
  <c r="D493" i="15" a="1"/>
  <c r="D493" i="15"/>
  <c r="E493" i="15" a="1"/>
  <c r="E493" i="15"/>
  <c r="F493" i="15" a="1"/>
  <c r="F493" i="15"/>
  <c r="G493" i="15" a="1"/>
  <c r="G493" i="15"/>
  <c r="H493" i="15" a="1"/>
  <c r="H493" i="15"/>
  <c r="I493" i="15" a="1"/>
  <c r="I493" i="15"/>
  <c r="J493" i="15" a="1"/>
  <c r="J493" i="15"/>
  <c r="B494" i="15" a="1"/>
  <c r="B494" i="15"/>
  <c r="C494" i="15" a="1"/>
  <c r="C494" i="15"/>
  <c r="D494" i="15" a="1"/>
  <c r="D494" i="15"/>
  <c r="E494" i="15" a="1"/>
  <c r="E494" i="15"/>
  <c r="F494" i="15" a="1"/>
  <c r="F494" i="15"/>
  <c r="G494" i="15" a="1"/>
  <c r="G494" i="15"/>
  <c r="H494" i="15" a="1"/>
  <c r="H494" i="15"/>
  <c r="I494" i="15" a="1"/>
  <c r="I494" i="15"/>
  <c r="J494" i="15" a="1"/>
  <c r="J494" i="15"/>
  <c r="B495" i="15" a="1"/>
  <c r="B495" i="15"/>
  <c r="C495" i="15" a="1"/>
  <c r="C495" i="15"/>
  <c r="D495" i="15" a="1"/>
  <c r="D495" i="15"/>
  <c r="E495" i="15" a="1"/>
  <c r="E495" i="15"/>
  <c r="F495" i="15" a="1"/>
  <c r="F495" i="15"/>
  <c r="G495" i="15" a="1"/>
  <c r="G495" i="15"/>
  <c r="H495" i="15" a="1"/>
  <c r="H495" i="15"/>
  <c r="I495" i="15" a="1"/>
  <c r="I495" i="15"/>
  <c r="J495" i="15" a="1"/>
  <c r="J495" i="15"/>
  <c r="B496" i="15" a="1"/>
  <c r="B496" i="15"/>
  <c r="C496" i="15" a="1"/>
  <c r="C496" i="15"/>
  <c r="D496" i="15" a="1"/>
  <c r="D496" i="15"/>
  <c r="E496" i="15" a="1"/>
  <c r="E496" i="15"/>
  <c r="F496" i="15" a="1"/>
  <c r="F496" i="15"/>
  <c r="G496" i="15" a="1"/>
  <c r="G496" i="15"/>
  <c r="H496" i="15" a="1"/>
  <c r="H496" i="15"/>
  <c r="I496" i="15" a="1"/>
  <c r="I496" i="15"/>
  <c r="J496" i="15" a="1"/>
  <c r="J496" i="15"/>
  <c r="B497" i="15" a="1"/>
  <c r="B497" i="15"/>
  <c r="C497" i="15" a="1"/>
  <c r="C497" i="15"/>
  <c r="D497" i="15" a="1"/>
  <c r="D497" i="15"/>
  <c r="E497" i="15" a="1"/>
  <c r="E497" i="15"/>
  <c r="F497" i="15" a="1"/>
  <c r="F497" i="15"/>
  <c r="G497" i="15" a="1"/>
  <c r="G497" i="15"/>
  <c r="H497" i="15" a="1"/>
  <c r="H497" i="15"/>
  <c r="I497" i="15" a="1"/>
  <c r="I497" i="15"/>
  <c r="J497" i="15" a="1"/>
  <c r="J497" i="15"/>
  <c r="B498" i="15" a="1"/>
  <c r="B498" i="15"/>
  <c r="C498" i="15" a="1"/>
  <c r="C498" i="15"/>
  <c r="D498" i="15" a="1"/>
  <c r="D498" i="15"/>
  <c r="E498" i="15" a="1"/>
  <c r="E498" i="15"/>
  <c r="F498" i="15" a="1"/>
  <c r="F498" i="15"/>
  <c r="G498" i="15" a="1"/>
  <c r="G498" i="15"/>
  <c r="H498" i="15" a="1"/>
  <c r="H498" i="15"/>
  <c r="I498" i="15" a="1"/>
  <c r="I498" i="15"/>
  <c r="J498" i="15" a="1"/>
  <c r="J498" i="15"/>
  <c r="B499" i="15" a="1"/>
  <c r="B499" i="15"/>
  <c r="C499" i="15" a="1"/>
  <c r="C499" i="15"/>
  <c r="D499" i="15" a="1"/>
  <c r="D499" i="15"/>
  <c r="E499" i="15" a="1"/>
  <c r="E499" i="15"/>
  <c r="F499" i="15" a="1"/>
  <c r="F499" i="15"/>
  <c r="G499" i="15" a="1"/>
  <c r="G499" i="15"/>
  <c r="H499" i="15" a="1"/>
  <c r="H499" i="15"/>
  <c r="I499" i="15" a="1"/>
  <c r="I499" i="15"/>
  <c r="J499" i="15" a="1"/>
  <c r="J499" i="15"/>
  <c r="B500" i="15" a="1"/>
  <c r="B500" i="15"/>
  <c r="C500" i="15" a="1"/>
  <c r="C500" i="15"/>
  <c r="D500" i="15" a="1"/>
  <c r="D500" i="15"/>
  <c r="E500" i="15" a="1"/>
  <c r="E500" i="15"/>
  <c r="F500" i="15" a="1"/>
  <c r="F500" i="15"/>
  <c r="G500" i="15" a="1"/>
  <c r="G500" i="15"/>
  <c r="H500" i="15" a="1"/>
  <c r="H500" i="15"/>
  <c r="I500" i="15" a="1"/>
  <c r="I500" i="15"/>
  <c r="J500" i="15" a="1"/>
  <c r="J500" i="15"/>
  <c r="B501" i="15" a="1"/>
  <c r="B501" i="15"/>
  <c r="C501" i="15" a="1"/>
  <c r="C501" i="15"/>
  <c r="D501" i="15" a="1"/>
  <c r="D501" i="15"/>
  <c r="E501" i="15" a="1"/>
  <c r="E501" i="15"/>
  <c r="F501" i="15" a="1"/>
  <c r="F501" i="15"/>
  <c r="G501" i="15" a="1"/>
  <c r="G501" i="15"/>
  <c r="H501" i="15" a="1"/>
  <c r="H501" i="15"/>
  <c r="I501" i="15" a="1"/>
  <c r="I501" i="15"/>
  <c r="J501" i="15" a="1"/>
  <c r="J501" i="15"/>
  <c r="B502" i="15" a="1"/>
  <c r="B502" i="15"/>
  <c r="C502" i="15" a="1"/>
  <c r="C502" i="15"/>
  <c r="D502" i="15" a="1"/>
  <c r="D502" i="15"/>
  <c r="E502" i="15" a="1"/>
  <c r="E502" i="15"/>
  <c r="F502" i="15" a="1"/>
  <c r="F502" i="15"/>
  <c r="G502" i="15" a="1"/>
  <c r="G502" i="15"/>
  <c r="H502" i="15" a="1"/>
  <c r="H502" i="15"/>
  <c r="I502" i="15" a="1"/>
  <c r="I502" i="15"/>
  <c r="J502" i="15" a="1"/>
  <c r="J502" i="15"/>
  <c r="B503" i="15" a="1"/>
  <c r="B503" i="15"/>
  <c r="C503" i="15" a="1"/>
  <c r="C503" i="15"/>
  <c r="D503" i="15" a="1"/>
  <c r="D503" i="15"/>
  <c r="E503" i="15" a="1"/>
  <c r="E503" i="15"/>
  <c r="F503" i="15" a="1"/>
  <c r="F503" i="15"/>
  <c r="G503" i="15" a="1"/>
  <c r="G503" i="15"/>
  <c r="H503" i="15" a="1"/>
  <c r="H503" i="15"/>
  <c r="I503" i="15" a="1"/>
  <c r="I503" i="15"/>
  <c r="J503" i="15" a="1"/>
  <c r="J503" i="15"/>
  <c r="B504" i="15" a="1"/>
  <c r="B504" i="15"/>
  <c r="C504" i="15" a="1"/>
  <c r="C504" i="15"/>
  <c r="D504" i="15" a="1"/>
  <c r="D504" i="15"/>
  <c r="E504" i="15" a="1"/>
  <c r="E504" i="15"/>
  <c r="F504" i="15" a="1"/>
  <c r="F504" i="15"/>
  <c r="G504" i="15" a="1"/>
  <c r="G504" i="15"/>
  <c r="H504" i="15" a="1"/>
  <c r="H504" i="15"/>
  <c r="I504" i="15" a="1"/>
  <c r="I504" i="15"/>
  <c r="J504" i="15" a="1"/>
  <c r="J504" i="15"/>
  <c r="B505" i="15" a="1"/>
  <c r="B505" i="15"/>
  <c r="C505" i="15" a="1"/>
  <c r="C505" i="15"/>
  <c r="D505" i="15" a="1"/>
  <c r="D505" i="15"/>
  <c r="E505" i="15" a="1"/>
  <c r="E505" i="15"/>
  <c r="F505" i="15" a="1"/>
  <c r="F505" i="15"/>
  <c r="G505" i="15" a="1"/>
  <c r="G505" i="15"/>
  <c r="H505" i="15" a="1"/>
  <c r="H505" i="15"/>
  <c r="I505" i="15" a="1"/>
  <c r="I505" i="15"/>
  <c r="J505" i="15" a="1"/>
  <c r="J505" i="15"/>
  <c r="B506" i="15" a="1"/>
  <c r="B506" i="15"/>
  <c r="C506" i="15" a="1"/>
  <c r="C506" i="15"/>
  <c r="D506" i="15" a="1"/>
  <c r="D506" i="15"/>
  <c r="E506" i="15" a="1"/>
  <c r="E506" i="15"/>
  <c r="F506" i="15" a="1"/>
  <c r="F506" i="15"/>
  <c r="G506" i="15" a="1"/>
  <c r="G506" i="15"/>
  <c r="H506" i="15" a="1"/>
  <c r="H506" i="15"/>
  <c r="I506" i="15" a="1"/>
  <c r="I506" i="15"/>
  <c r="J506" i="15" a="1"/>
  <c r="J506" i="15"/>
  <c r="B507" i="15" a="1"/>
  <c r="B507" i="15"/>
  <c r="C507" i="15" a="1"/>
  <c r="C507" i="15"/>
  <c r="D507" i="15" a="1"/>
  <c r="D507" i="15"/>
  <c r="E507" i="15" a="1"/>
  <c r="E507" i="15"/>
  <c r="F507" i="15" a="1"/>
  <c r="F507" i="15"/>
  <c r="G507" i="15" a="1"/>
  <c r="G507" i="15"/>
  <c r="H507" i="15" a="1"/>
  <c r="H507" i="15"/>
  <c r="I507" i="15" a="1"/>
  <c r="I507" i="15"/>
  <c r="J507" i="15" a="1"/>
  <c r="J507" i="15"/>
  <c r="B508" i="15" a="1"/>
  <c r="B508" i="15"/>
  <c r="C508" i="15" a="1"/>
  <c r="C508" i="15"/>
  <c r="D508" i="15" a="1"/>
  <c r="D508" i="15"/>
  <c r="E508" i="15" a="1"/>
  <c r="E508" i="15"/>
  <c r="F508" i="15" a="1"/>
  <c r="F508" i="15"/>
  <c r="G508" i="15" a="1"/>
  <c r="G508" i="15"/>
  <c r="H508" i="15" a="1"/>
  <c r="H508" i="15"/>
  <c r="I508" i="15" a="1"/>
  <c r="I508" i="15"/>
  <c r="J508" i="15" a="1"/>
  <c r="J508" i="15"/>
  <c r="B509" i="15" a="1"/>
  <c r="B509" i="15"/>
  <c r="C509" i="15" a="1"/>
  <c r="C509" i="15"/>
  <c r="D509" i="15" a="1"/>
  <c r="D509" i="15"/>
  <c r="E509" i="15" a="1"/>
  <c r="E509" i="15"/>
  <c r="F509" i="15" a="1"/>
  <c r="F509" i="15"/>
  <c r="G509" i="15" a="1"/>
  <c r="G509" i="15"/>
  <c r="H509" i="15" a="1"/>
  <c r="H509" i="15"/>
  <c r="I509" i="15" a="1"/>
  <c r="I509" i="15"/>
  <c r="J509" i="15" a="1"/>
  <c r="J509" i="15"/>
  <c r="B510" i="15" a="1"/>
  <c r="B510" i="15"/>
  <c r="C510" i="15" a="1"/>
  <c r="C510" i="15"/>
  <c r="D510" i="15" a="1"/>
  <c r="D510" i="15"/>
  <c r="E510" i="15" a="1"/>
  <c r="E510" i="15"/>
  <c r="F510" i="15" a="1"/>
  <c r="F510" i="15"/>
  <c r="G510" i="15" a="1"/>
  <c r="G510" i="15"/>
  <c r="H510" i="15" a="1"/>
  <c r="H510" i="15"/>
  <c r="I510" i="15" a="1"/>
  <c r="I510" i="15"/>
  <c r="J510" i="15" a="1"/>
  <c r="J510" i="15"/>
  <c r="B511" i="15" a="1"/>
  <c r="B511" i="15"/>
  <c r="C511" i="15" a="1"/>
  <c r="C511" i="15"/>
  <c r="D511" i="15" a="1"/>
  <c r="D511" i="15"/>
  <c r="E511" i="15" a="1"/>
  <c r="E511" i="15"/>
  <c r="F511" i="15" a="1"/>
  <c r="F511" i="15"/>
  <c r="G511" i="15" a="1"/>
  <c r="G511" i="15"/>
  <c r="H511" i="15" a="1"/>
  <c r="H511" i="15"/>
  <c r="I511" i="15" a="1"/>
  <c r="I511" i="15"/>
  <c r="J511" i="15" a="1"/>
  <c r="J511" i="15"/>
  <c r="B512" i="15" a="1"/>
  <c r="B512" i="15"/>
  <c r="C512" i="15" a="1"/>
  <c r="C512" i="15"/>
  <c r="D512" i="15" a="1"/>
  <c r="D512" i="15"/>
  <c r="E512" i="15" a="1"/>
  <c r="E512" i="15"/>
  <c r="F512" i="15" a="1"/>
  <c r="F512" i="15"/>
  <c r="G512" i="15" a="1"/>
  <c r="G512" i="15"/>
  <c r="H512" i="15" a="1"/>
  <c r="H512" i="15"/>
  <c r="I512" i="15" a="1"/>
  <c r="I512" i="15"/>
  <c r="J512" i="15" a="1"/>
  <c r="J512" i="15"/>
  <c r="B513" i="15" a="1"/>
  <c r="B513" i="15"/>
  <c r="C513" i="15" a="1"/>
  <c r="C513" i="15"/>
  <c r="D513" i="15" a="1"/>
  <c r="D513" i="15"/>
  <c r="E513" i="15" a="1"/>
  <c r="E513" i="15"/>
  <c r="F513" i="15" a="1"/>
  <c r="F513" i="15"/>
  <c r="G513" i="15" a="1"/>
  <c r="G513" i="15"/>
  <c r="H513" i="15" a="1"/>
  <c r="H513" i="15"/>
  <c r="I513" i="15" a="1"/>
  <c r="I513" i="15"/>
  <c r="J513" i="15" a="1"/>
  <c r="J513" i="15"/>
  <c r="B514" i="15" a="1"/>
  <c r="B514" i="15"/>
  <c r="C514" i="15" a="1"/>
  <c r="C514" i="15"/>
  <c r="D514" i="15" a="1"/>
  <c r="D514" i="15"/>
  <c r="E514" i="15" a="1"/>
  <c r="E514" i="15"/>
  <c r="F514" i="15" a="1"/>
  <c r="F514" i="15"/>
  <c r="G514" i="15" a="1"/>
  <c r="G514" i="15"/>
  <c r="H514" i="15" a="1"/>
  <c r="H514" i="15"/>
  <c r="I514" i="15" a="1"/>
  <c r="I514" i="15"/>
  <c r="J514" i="15" a="1"/>
  <c r="J514" i="15"/>
  <c r="B515" i="15" a="1"/>
  <c r="B515" i="15"/>
  <c r="C515" i="15" a="1"/>
  <c r="C515" i="15"/>
  <c r="D515" i="15" a="1"/>
  <c r="D515" i="15"/>
  <c r="E515" i="15" a="1"/>
  <c r="E515" i="15"/>
  <c r="F515" i="15" a="1"/>
  <c r="F515" i="15"/>
  <c r="G515" i="15" a="1"/>
  <c r="G515" i="15"/>
  <c r="H515" i="15" a="1"/>
  <c r="H515" i="15"/>
  <c r="I515" i="15" a="1"/>
  <c r="I515" i="15"/>
  <c r="J515" i="15" a="1"/>
  <c r="J515" i="15"/>
  <c r="B516" i="15" a="1"/>
  <c r="B516" i="15"/>
  <c r="C516" i="15" a="1"/>
  <c r="C516" i="15"/>
  <c r="D516" i="15" a="1"/>
  <c r="D516" i="15"/>
  <c r="E516" i="15" a="1"/>
  <c r="E516" i="15"/>
  <c r="F516" i="15" a="1"/>
  <c r="F516" i="15"/>
  <c r="G516" i="15" a="1"/>
  <c r="G516" i="15"/>
  <c r="H516" i="15" a="1"/>
  <c r="H516" i="15"/>
  <c r="I516" i="15" a="1"/>
  <c r="I516" i="15"/>
  <c r="J516" i="15" a="1"/>
  <c r="J516" i="15"/>
  <c r="B517" i="15" a="1"/>
  <c r="B517" i="15"/>
  <c r="C517" i="15" a="1"/>
  <c r="C517" i="15"/>
  <c r="D517" i="15" a="1"/>
  <c r="D517" i="15"/>
  <c r="E517" i="15" a="1"/>
  <c r="E517" i="15"/>
  <c r="F517" i="15" a="1"/>
  <c r="F517" i="15"/>
  <c r="G517" i="15" a="1"/>
  <c r="G517" i="15"/>
  <c r="H517" i="15" a="1"/>
  <c r="H517" i="15"/>
  <c r="I517" i="15" a="1"/>
  <c r="I517" i="15"/>
  <c r="J517" i="15" a="1"/>
  <c r="J517" i="15"/>
  <c r="B518" i="15" a="1"/>
  <c r="B518" i="15"/>
  <c r="C518" i="15" a="1"/>
  <c r="C518" i="15"/>
  <c r="D518" i="15" a="1"/>
  <c r="D518" i="15"/>
  <c r="E518" i="15" a="1"/>
  <c r="E518" i="15"/>
  <c r="F518" i="15" a="1"/>
  <c r="F518" i="15"/>
  <c r="G518" i="15" a="1"/>
  <c r="G518" i="15"/>
  <c r="H518" i="15" a="1"/>
  <c r="H518" i="15"/>
  <c r="I518" i="15" a="1"/>
  <c r="I518" i="15"/>
  <c r="J518" i="15" a="1"/>
  <c r="J518" i="15"/>
  <c r="B519" i="15" a="1"/>
  <c r="B519" i="15"/>
  <c r="C519" i="15" a="1"/>
  <c r="C519" i="15"/>
  <c r="D519" i="15" a="1"/>
  <c r="D519" i="15"/>
  <c r="E519" i="15" a="1"/>
  <c r="E519" i="15"/>
  <c r="F519" i="15" a="1"/>
  <c r="F519" i="15"/>
  <c r="G519" i="15" a="1"/>
  <c r="G519" i="15"/>
  <c r="H519" i="15" a="1"/>
  <c r="H519" i="15"/>
  <c r="I519" i="15" a="1"/>
  <c r="I519" i="15"/>
  <c r="J519" i="15" a="1"/>
  <c r="J519" i="15"/>
  <c r="B520" i="15" a="1"/>
  <c r="B520" i="15"/>
  <c r="C520" i="15" a="1"/>
  <c r="C520" i="15"/>
  <c r="D520" i="15" a="1"/>
  <c r="D520" i="15"/>
  <c r="E520" i="15" a="1"/>
  <c r="E520" i="15"/>
  <c r="F520" i="15" a="1"/>
  <c r="F520" i="15"/>
  <c r="G520" i="15" a="1"/>
  <c r="G520" i="15"/>
  <c r="H520" i="15" a="1"/>
  <c r="H520" i="15"/>
  <c r="I520" i="15" a="1"/>
  <c r="I520" i="15"/>
  <c r="J520" i="15" a="1"/>
  <c r="J520" i="15"/>
  <c r="B521" i="15" a="1"/>
  <c r="B521" i="15"/>
  <c r="C521" i="15" a="1"/>
  <c r="C521" i="15"/>
  <c r="D521" i="15" a="1"/>
  <c r="D521" i="15"/>
  <c r="E521" i="15" a="1"/>
  <c r="E521" i="15"/>
  <c r="F521" i="15" a="1"/>
  <c r="F521" i="15"/>
  <c r="G521" i="15" a="1"/>
  <c r="G521" i="15"/>
  <c r="H521" i="15" a="1"/>
  <c r="H521" i="15"/>
  <c r="I521" i="15" a="1"/>
  <c r="I521" i="15"/>
  <c r="J521" i="15" a="1"/>
  <c r="J521" i="15"/>
  <c r="B522" i="15" a="1"/>
  <c r="B522" i="15"/>
  <c r="C522" i="15" a="1"/>
  <c r="C522" i="15"/>
  <c r="D522" i="15" a="1"/>
  <c r="D522" i="15"/>
  <c r="E522" i="15" a="1"/>
  <c r="E522" i="15"/>
  <c r="F522" i="15" a="1"/>
  <c r="F522" i="15"/>
  <c r="G522" i="15" a="1"/>
  <c r="G522" i="15"/>
  <c r="H522" i="15" a="1"/>
  <c r="H522" i="15"/>
  <c r="I522" i="15" a="1"/>
  <c r="I522" i="15"/>
  <c r="J522" i="15" a="1"/>
  <c r="J522" i="15"/>
  <c r="B523" i="15" a="1"/>
  <c r="B523" i="15"/>
  <c r="C523" i="15" a="1"/>
  <c r="C523" i="15"/>
  <c r="D523" i="15" a="1"/>
  <c r="D523" i="15"/>
  <c r="E523" i="15" a="1"/>
  <c r="E523" i="15"/>
  <c r="F523" i="15" a="1"/>
  <c r="F523" i="15"/>
  <c r="G523" i="15" a="1"/>
  <c r="G523" i="15"/>
  <c r="H523" i="15" a="1"/>
  <c r="H523" i="15"/>
  <c r="I523" i="15" a="1"/>
  <c r="I523" i="15"/>
  <c r="J523" i="15" a="1"/>
  <c r="J523" i="15"/>
  <c r="B524" i="15" a="1"/>
  <c r="B524" i="15"/>
  <c r="C524" i="15" a="1"/>
  <c r="C524" i="15"/>
  <c r="D524" i="15" a="1"/>
  <c r="D524" i="15"/>
  <c r="E524" i="15" a="1"/>
  <c r="E524" i="15"/>
  <c r="F524" i="15" a="1"/>
  <c r="F524" i="15"/>
  <c r="G524" i="15" a="1"/>
  <c r="G524" i="15"/>
  <c r="H524" i="15" a="1"/>
  <c r="H524" i="15"/>
  <c r="I524" i="15" a="1"/>
  <c r="I524" i="15"/>
  <c r="J524" i="15" a="1"/>
  <c r="J524" i="15"/>
  <c r="B525" i="15" a="1"/>
  <c r="B525" i="15"/>
  <c r="C525" i="15" a="1"/>
  <c r="C525" i="15"/>
  <c r="D525" i="15" a="1"/>
  <c r="D525" i="15"/>
  <c r="E525" i="15" a="1"/>
  <c r="E525" i="15"/>
  <c r="F525" i="15" a="1"/>
  <c r="F525" i="15"/>
  <c r="G525" i="15" a="1"/>
  <c r="G525" i="15"/>
  <c r="H525" i="15" a="1"/>
  <c r="H525" i="15"/>
  <c r="I525" i="15" a="1"/>
  <c r="I525" i="15"/>
  <c r="J525" i="15" a="1"/>
  <c r="J525" i="15"/>
  <c r="B526" i="15" a="1"/>
  <c r="B526" i="15"/>
  <c r="C526" i="15" a="1"/>
  <c r="C526" i="15"/>
  <c r="D526" i="15" a="1"/>
  <c r="D526" i="15"/>
  <c r="E526" i="15" a="1"/>
  <c r="E526" i="15"/>
  <c r="F526" i="15" a="1"/>
  <c r="F526" i="15"/>
  <c r="G526" i="15" a="1"/>
  <c r="G526" i="15"/>
  <c r="H526" i="15" a="1"/>
  <c r="H526" i="15"/>
  <c r="I526" i="15" a="1"/>
  <c r="I526" i="15"/>
  <c r="J526" i="15" a="1"/>
  <c r="J526" i="15"/>
  <c r="B527" i="15" a="1"/>
  <c r="B527" i="15"/>
  <c r="C527" i="15" a="1"/>
  <c r="C527" i="15"/>
  <c r="D527" i="15" a="1"/>
  <c r="D527" i="15"/>
  <c r="E527" i="15" a="1"/>
  <c r="E527" i="15"/>
  <c r="F527" i="15" a="1"/>
  <c r="F527" i="15"/>
  <c r="G527" i="15" a="1"/>
  <c r="G527" i="15"/>
  <c r="H527" i="15" a="1"/>
  <c r="H527" i="15"/>
  <c r="I527" i="15" a="1"/>
  <c r="I527" i="15"/>
  <c r="J527" i="15" a="1"/>
  <c r="J527" i="15"/>
  <c r="B528" i="15" a="1"/>
  <c r="B528" i="15"/>
  <c r="C528" i="15" a="1"/>
  <c r="C528" i="15"/>
  <c r="D528" i="15" a="1"/>
  <c r="D528" i="15"/>
  <c r="E528" i="15" a="1"/>
  <c r="E528" i="15"/>
  <c r="F528" i="15" a="1"/>
  <c r="F528" i="15"/>
  <c r="G528" i="15" a="1"/>
  <c r="G528" i="15"/>
  <c r="H528" i="15" a="1"/>
  <c r="H528" i="15"/>
  <c r="I528" i="15" a="1"/>
  <c r="I528" i="15"/>
  <c r="J528" i="15" a="1"/>
  <c r="J528" i="15"/>
  <c r="B529" i="15" a="1"/>
  <c r="B529" i="15"/>
  <c r="C529" i="15" a="1"/>
  <c r="C529" i="15"/>
  <c r="D529" i="15" a="1"/>
  <c r="D529" i="15"/>
  <c r="E529" i="15" a="1"/>
  <c r="E529" i="15"/>
  <c r="F529" i="15" a="1"/>
  <c r="F529" i="15"/>
  <c r="G529" i="15" a="1"/>
  <c r="G529" i="15"/>
  <c r="H529" i="15" a="1"/>
  <c r="H529" i="15"/>
  <c r="I529" i="15" a="1"/>
  <c r="I529" i="15"/>
  <c r="J529" i="15" a="1"/>
  <c r="J529" i="15"/>
  <c r="B530" i="15" a="1"/>
  <c r="B530" i="15"/>
  <c r="C530" i="15" a="1"/>
  <c r="C530" i="15"/>
  <c r="D530" i="15" a="1"/>
  <c r="D530" i="15"/>
  <c r="E530" i="15" a="1"/>
  <c r="E530" i="15"/>
  <c r="F530" i="15" a="1"/>
  <c r="F530" i="15"/>
  <c r="G530" i="15" a="1"/>
  <c r="G530" i="15"/>
  <c r="H530" i="15" a="1"/>
  <c r="H530" i="15"/>
  <c r="I530" i="15" a="1"/>
  <c r="I530" i="15"/>
  <c r="J530" i="15" a="1"/>
  <c r="J530" i="15"/>
  <c r="B531" i="15" a="1"/>
  <c r="B531" i="15"/>
  <c r="C531" i="15" a="1"/>
  <c r="C531" i="15"/>
  <c r="D531" i="15" a="1"/>
  <c r="D531" i="15"/>
  <c r="E531" i="15" a="1"/>
  <c r="E531" i="15"/>
  <c r="F531" i="15" a="1"/>
  <c r="F531" i="15"/>
  <c r="G531" i="15" a="1"/>
  <c r="G531" i="15"/>
  <c r="H531" i="15" a="1"/>
  <c r="H531" i="15"/>
  <c r="I531" i="15" a="1"/>
  <c r="I531" i="15"/>
  <c r="J531" i="15" a="1"/>
  <c r="J531" i="15"/>
  <c r="B532" i="15" a="1"/>
  <c r="B532" i="15"/>
  <c r="C532" i="15" a="1"/>
  <c r="C532" i="15"/>
  <c r="D532" i="15" a="1"/>
  <c r="D532" i="15"/>
  <c r="E532" i="15" a="1"/>
  <c r="E532" i="15"/>
  <c r="F532" i="15" a="1"/>
  <c r="F532" i="15"/>
  <c r="G532" i="15" a="1"/>
  <c r="G532" i="15"/>
  <c r="H532" i="15" a="1"/>
  <c r="H532" i="15"/>
  <c r="I532" i="15" a="1"/>
  <c r="I532" i="15"/>
  <c r="J532" i="15" a="1"/>
  <c r="J532" i="15"/>
  <c r="B533" i="15" a="1"/>
  <c r="B533" i="15"/>
  <c r="C533" i="15" a="1"/>
  <c r="C533" i="15"/>
  <c r="D533" i="15" a="1"/>
  <c r="D533" i="15"/>
  <c r="E533" i="15" a="1"/>
  <c r="E533" i="15"/>
  <c r="F533" i="15" a="1"/>
  <c r="F533" i="15"/>
  <c r="G533" i="15" a="1"/>
  <c r="G533" i="15"/>
  <c r="H533" i="15" a="1"/>
  <c r="H533" i="15"/>
  <c r="I533" i="15" a="1"/>
  <c r="I533" i="15"/>
  <c r="J533" i="15" a="1"/>
  <c r="J533" i="15"/>
  <c r="B534" i="15" a="1"/>
  <c r="B534" i="15"/>
  <c r="C534" i="15" a="1"/>
  <c r="C534" i="15"/>
  <c r="D534" i="15" a="1"/>
  <c r="D534" i="15"/>
  <c r="E534" i="15" a="1"/>
  <c r="E534" i="15"/>
  <c r="F534" i="15" a="1"/>
  <c r="F534" i="15"/>
  <c r="G534" i="15" a="1"/>
  <c r="G534" i="15"/>
  <c r="H534" i="15" a="1"/>
  <c r="H534" i="15"/>
  <c r="I534" i="15" a="1"/>
  <c r="I534" i="15"/>
  <c r="J534" i="15" a="1"/>
  <c r="J534" i="15"/>
  <c r="B535" i="15" a="1"/>
  <c r="B535" i="15"/>
  <c r="C535" i="15" a="1"/>
  <c r="C535" i="15"/>
  <c r="D535" i="15" a="1"/>
  <c r="D535" i="15"/>
  <c r="E535" i="15" a="1"/>
  <c r="E535" i="15"/>
  <c r="F535" i="15" a="1"/>
  <c r="F535" i="15"/>
  <c r="G535" i="15" a="1"/>
  <c r="G535" i="15"/>
  <c r="H535" i="15" a="1"/>
  <c r="H535" i="15"/>
  <c r="I535" i="15" a="1"/>
  <c r="I535" i="15"/>
  <c r="J535" i="15" a="1"/>
  <c r="J535" i="15"/>
  <c r="B536" i="15" a="1"/>
  <c r="B536" i="15"/>
  <c r="C536" i="15" a="1"/>
  <c r="C536" i="15"/>
  <c r="D536" i="15" a="1"/>
  <c r="D536" i="15"/>
  <c r="E536" i="15" a="1"/>
  <c r="E536" i="15"/>
  <c r="F536" i="15" a="1"/>
  <c r="F536" i="15"/>
  <c r="G536" i="15" a="1"/>
  <c r="G536" i="15"/>
  <c r="H536" i="15" a="1"/>
  <c r="H536" i="15"/>
  <c r="I536" i="15" a="1"/>
  <c r="I536" i="15"/>
  <c r="J536" i="15" a="1"/>
  <c r="J536" i="15"/>
  <c r="B537" i="15" a="1"/>
  <c r="B537" i="15"/>
  <c r="C537" i="15" a="1"/>
  <c r="C537" i="15"/>
  <c r="D537" i="15" a="1"/>
  <c r="D537" i="15"/>
  <c r="E537" i="15" a="1"/>
  <c r="E537" i="15"/>
  <c r="F537" i="15" a="1"/>
  <c r="F537" i="15"/>
  <c r="G537" i="15" a="1"/>
  <c r="G537" i="15"/>
  <c r="H537" i="15" a="1"/>
  <c r="H537" i="15"/>
  <c r="I537" i="15" a="1"/>
  <c r="I537" i="15"/>
  <c r="J537" i="15" a="1"/>
  <c r="J537" i="15"/>
  <c r="B538" i="15" a="1"/>
  <c r="B538" i="15"/>
  <c r="C538" i="15" a="1"/>
  <c r="C538" i="15"/>
  <c r="D538" i="15" a="1"/>
  <c r="D538" i="15"/>
  <c r="E538" i="15" a="1"/>
  <c r="E538" i="15"/>
  <c r="F538" i="15" a="1"/>
  <c r="F538" i="15"/>
  <c r="G538" i="15" a="1"/>
  <c r="G538" i="15"/>
  <c r="H538" i="15" a="1"/>
  <c r="H538" i="15"/>
  <c r="I538" i="15" a="1"/>
  <c r="I538" i="15"/>
  <c r="J538" i="15" a="1"/>
  <c r="J538" i="15"/>
  <c r="B539" i="15" a="1"/>
  <c r="B539" i="15"/>
  <c r="C539" i="15" a="1"/>
  <c r="C539" i="15"/>
  <c r="D539" i="15" a="1"/>
  <c r="D539" i="15"/>
  <c r="E539" i="15" a="1"/>
  <c r="E539" i="15"/>
  <c r="F539" i="15" a="1"/>
  <c r="F539" i="15"/>
  <c r="G539" i="15" a="1"/>
  <c r="G539" i="15"/>
  <c r="H539" i="15" a="1"/>
  <c r="H539" i="15"/>
  <c r="I539" i="15" a="1"/>
  <c r="I539" i="15"/>
  <c r="J539" i="15" a="1"/>
  <c r="J539" i="15"/>
  <c r="B540" i="15" a="1"/>
  <c r="B540" i="15"/>
  <c r="C540" i="15" a="1"/>
  <c r="C540" i="15"/>
  <c r="D540" i="15" a="1"/>
  <c r="D540" i="15"/>
  <c r="E540" i="15" a="1"/>
  <c r="E540" i="15"/>
  <c r="F540" i="15" a="1"/>
  <c r="F540" i="15"/>
  <c r="G540" i="15" a="1"/>
  <c r="G540" i="15"/>
  <c r="H540" i="15" a="1"/>
  <c r="H540" i="15"/>
  <c r="I540" i="15" a="1"/>
  <c r="I540" i="15"/>
  <c r="J540" i="15" a="1"/>
  <c r="J540" i="15"/>
  <c r="B541" i="15" a="1"/>
  <c r="B541" i="15"/>
  <c r="C541" i="15" a="1"/>
  <c r="C541" i="15"/>
  <c r="D541" i="15" a="1"/>
  <c r="D541" i="15"/>
  <c r="E541" i="15" a="1"/>
  <c r="E541" i="15"/>
  <c r="F541" i="15" a="1"/>
  <c r="F541" i="15"/>
  <c r="G541" i="15" a="1"/>
  <c r="G541" i="15"/>
  <c r="H541" i="15" a="1"/>
  <c r="H541" i="15"/>
  <c r="I541" i="15" a="1"/>
  <c r="I541" i="15"/>
  <c r="J541" i="15" a="1"/>
  <c r="J541" i="15"/>
  <c r="B542" i="15" a="1"/>
  <c r="B542" i="15"/>
  <c r="C542" i="15" a="1"/>
  <c r="C542" i="15"/>
  <c r="D542" i="15" a="1"/>
  <c r="D542" i="15"/>
  <c r="E542" i="15" a="1"/>
  <c r="E542" i="15"/>
  <c r="F542" i="15" a="1"/>
  <c r="F542" i="15"/>
  <c r="G542" i="15" a="1"/>
  <c r="G542" i="15"/>
  <c r="H542" i="15" a="1"/>
  <c r="H542" i="15"/>
  <c r="I542" i="15" a="1"/>
  <c r="I542" i="15"/>
  <c r="J542" i="15" a="1"/>
  <c r="J542" i="15"/>
  <c r="B543" i="15" a="1"/>
  <c r="B543" i="15"/>
  <c r="C543" i="15" a="1"/>
  <c r="C543" i="15"/>
  <c r="D543" i="15" a="1"/>
  <c r="D543" i="15"/>
  <c r="E543" i="15" a="1"/>
  <c r="E543" i="15"/>
  <c r="F543" i="15" a="1"/>
  <c r="F543" i="15"/>
  <c r="G543" i="15" a="1"/>
  <c r="G543" i="15"/>
  <c r="H543" i="15" a="1"/>
  <c r="H543" i="15"/>
  <c r="I543" i="15" a="1"/>
  <c r="I543" i="15"/>
  <c r="J543" i="15" a="1"/>
  <c r="J543" i="15"/>
  <c r="B544" i="15" a="1"/>
  <c r="B544" i="15"/>
  <c r="C544" i="15" a="1"/>
  <c r="C544" i="15"/>
  <c r="D544" i="15" a="1"/>
  <c r="D544" i="15"/>
  <c r="E544" i="15" a="1"/>
  <c r="E544" i="15"/>
  <c r="F544" i="15" a="1"/>
  <c r="F544" i="15"/>
  <c r="G544" i="15" a="1"/>
  <c r="G544" i="15"/>
  <c r="H544" i="15" a="1"/>
  <c r="H544" i="15"/>
  <c r="I544" i="15" a="1"/>
  <c r="I544" i="15"/>
  <c r="J544" i="15" a="1"/>
  <c r="J544" i="15"/>
  <c r="B545" i="15" a="1"/>
  <c r="B545" i="15"/>
  <c r="C545" i="15" a="1"/>
  <c r="C545" i="15"/>
  <c r="D545" i="15" a="1"/>
  <c r="D545" i="15"/>
  <c r="E545" i="15" a="1"/>
  <c r="E545" i="15"/>
  <c r="F545" i="15" a="1"/>
  <c r="F545" i="15"/>
  <c r="G545" i="15" a="1"/>
  <c r="G545" i="15"/>
  <c r="H545" i="15" a="1"/>
  <c r="H545" i="15"/>
  <c r="I545" i="15" a="1"/>
  <c r="I545" i="15"/>
  <c r="J545" i="15" a="1"/>
  <c r="J545" i="15"/>
  <c r="B546" i="15" a="1"/>
  <c r="B546" i="15"/>
  <c r="C546" i="15" a="1"/>
  <c r="C546" i="15"/>
  <c r="D546" i="15" a="1"/>
  <c r="D546" i="15"/>
  <c r="E546" i="15" a="1"/>
  <c r="E546" i="15"/>
  <c r="F546" i="15" a="1"/>
  <c r="F546" i="15"/>
  <c r="G546" i="15" a="1"/>
  <c r="G546" i="15"/>
  <c r="H546" i="15" a="1"/>
  <c r="H546" i="15"/>
  <c r="I546" i="15" a="1"/>
  <c r="I546" i="15"/>
  <c r="J546" i="15" a="1"/>
  <c r="J546" i="15"/>
  <c r="B547" i="15" a="1"/>
  <c r="B547" i="15"/>
  <c r="C547" i="15" a="1"/>
  <c r="C547" i="15"/>
  <c r="D547" i="15" a="1"/>
  <c r="D547" i="15"/>
  <c r="E547" i="15" a="1"/>
  <c r="E547" i="15"/>
  <c r="F547" i="15" a="1"/>
  <c r="F547" i="15"/>
  <c r="G547" i="15" a="1"/>
  <c r="G547" i="15"/>
  <c r="H547" i="15" a="1"/>
  <c r="H547" i="15"/>
  <c r="I547" i="15" a="1"/>
  <c r="I547" i="15"/>
  <c r="J547" i="15" a="1"/>
  <c r="J547" i="15"/>
  <c r="B548" i="15" a="1"/>
  <c r="B548" i="15"/>
  <c r="C548" i="15" a="1"/>
  <c r="C548" i="15"/>
  <c r="D548" i="15" a="1"/>
  <c r="D548" i="15"/>
  <c r="E548" i="15" a="1"/>
  <c r="E548" i="15"/>
  <c r="F548" i="15" a="1"/>
  <c r="F548" i="15"/>
  <c r="G548" i="15" a="1"/>
  <c r="G548" i="15"/>
  <c r="H548" i="15" a="1"/>
  <c r="H548" i="15"/>
  <c r="I548" i="15" a="1"/>
  <c r="I548" i="15"/>
  <c r="J548" i="15" a="1"/>
  <c r="J548" i="15"/>
  <c r="B549" i="15" a="1"/>
  <c r="B549" i="15"/>
  <c r="C549" i="15" a="1"/>
  <c r="C549" i="15"/>
  <c r="D549" i="15" a="1"/>
  <c r="D549" i="15"/>
  <c r="E549" i="15" a="1"/>
  <c r="E549" i="15"/>
  <c r="F549" i="15" a="1"/>
  <c r="F549" i="15"/>
  <c r="G549" i="15" a="1"/>
  <c r="G549" i="15"/>
  <c r="H549" i="15" a="1"/>
  <c r="H549" i="15"/>
  <c r="I549" i="15" a="1"/>
  <c r="I549" i="15"/>
  <c r="J549" i="15" a="1"/>
  <c r="J549" i="15"/>
  <c r="B550" i="15" a="1"/>
  <c r="B550" i="15"/>
  <c r="C550" i="15" a="1"/>
  <c r="C550" i="15"/>
  <c r="D550" i="15" a="1"/>
  <c r="D550" i="15"/>
  <c r="E550" i="15" a="1"/>
  <c r="E550" i="15"/>
  <c r="F550" i="15" a="1"/>
  <c r="F550" i="15"/>
  <c r="G550" i="15" a="1"/>
  <c r="G550" i="15"/>
  <c r="H550" i="15" a="1"/>
  <c r="H550" i="15"/>
  <c r="I550" i="15" a="1"/>
  <c r="I550" i="15"/>
  <c r="J550" i="15" a="1"/>
  <c r="J550" i="15"/>
  <c r="B551" i="15" a="1"/>
  <c r="B551" i="15"/>
  <c r="C551" i="15" a="1"/>
  <c r="C551" i="15"/>
  <c r="D551" i="15" a="1"/>
  <c r="D551" i="15"/>
  <c r="E551" i="15" a="1"/>
  <c r="E551" i="15"/>
  <c r="F551" i="15" a="1"/>
  <c r="F551" i="15"/>
  <c r="G551" i="15" a="1"/>
  <c r="G551" i="15"/>
  <c r="H551" i="15" a="1"/>
  <c r="H551" i="15"/>
  <c r="I551" i="15" a="1"/>
  <c r="I551" i="15"/>
  <c r="J551" i="15" a="1"/>
  <c r="J551" i="15"/>
  <c r="B552" i="15" a="1"/>
  <c r="B552" i="15"/>
  <c r="C552" i="15" a="1"/>
  <c r="C552" i="15"/>
  <c r="D552" i="15" a="1"/>
  <c r="D552" i="15"/>
  <c r="E552" i="15" a="1"/>
  <c r="E552" i="15"/>
  <c r="F552" i="15" a="1"/>
  <c r="F552" i="15"/>
  <c r="G552" i="15" a="1"/>
  <c r="G552" i="15"/>
  <c r="H552" i="15" a="1"/>
  <c r="H552" i="15"/>
  <c r="I552" i="15" a="1"/>
  <c r="I552" i="15"/>
  <c r="J552" i="15" a="1"/>
  <c r="J552" i="15"/>
  <c r="B553" i="15" a="1"/>
  <c r="B553" i="15"/>
  <c r="C553" i="15" a="1"/>
  <c r="C553" i="15"/>
  <c r="D553" i="15" a="1"/>
  <c r="D553" i="15"/>
  <c r="E553" i="15" a="1"/>
  <c r="E553" i="15"/>
  <c r="F553" i="15" a="1"/>
  <c r="F553" i="15"/>
  <c r="G553" i="15" a="1"/>
  <c r="G553" i="15"/>
  <c r="H553" i="15" a="1"/>
  <c r="H553" i="15"/>
  <c r="I553" i="15" a="1"/>
  <c r="I553" i="15"/>
  <c r="J553" i="15" a="1"/>
  <c r="J553" i="15"/>
  <c r="B554" i="15" a="1"/>
  <c r="B554" i="15"/>
  <c r="C554" i="15" a="1"/>
  <c r="C554" i="15"/>
  <c r="D554" i="15" a="1"/>
  <c r="D554" i="15"/>
  <c r="E554" i="15" a="1"/>
  <c r="E554" i="15"/>
  <c r="F554" i="15" a="1"/>
  <c r="F554" i="15"/>
  <c r="G554" i="15" a="1"/>
  <c r="G554" i="15"/>
  <c r="H554" i="15" a="1"/>
  <c r="H554" i="15"/>
  <c r="I554" i="15" a="1"/>
  <c r="I554" i="15"/>
  <c r="J554" i="15" a="1"/>
  <c r="J554" i="15"/>
  <c r="B555" i="15" a="1"/>
  <c r="B555" i="15"/>
  <c r="C555" i="15" a="1"/>
  <c r="C555" i="15"/>
  <c r="D555" i="15" a="1"/>
  <c r="D555" i="15"/>
  <c r="E555" i="15" a="1"/>
  <c r="E555" i="15"/>
  <c r="F555" i="15" a="1"/>
  <c r="F555" i="15"/>
  <c r="G555" i="15" a="1"/>
  <c r="G555" i="15"/>
  <c r="H555" i="15" a="1"/>
  <c r="H555" i="15"/>
  <c r="I555" i="15" a="1"/>
  <c r="I555" i="15"/>
  <c r="J555" i="15" a="1"/>
  <c r="J555" i="15"/>
  <c r="B556" i="15" a="1"/>
  <c r="B556" i="15"/>
  <c r="C556" i="15" a="1"/>
  <c r="C556" i="15"/>
  <c r="D556" i="15" a="1"/>
  <c r="D556" i="15"/>
  <c r="E556" i="15" a="1"/>
  <c r="E556" i="15"/>
  <c r="F556" i="15" a="1"/>
  <c r="F556" i="15"/>
  <c r="G556" i="15" a="1"/>
  <c r="G556" i="15"/>
  <c r="H556" i="15" a="1"/>
  <c r="H556" i="15"/>
  <c r="I556" i="15" a="1"/>
  <c r="I556" i="15"/>
  <c r="J556" i="15" a="1"/>
  <c r="J556" i="15"/>
  <c r="B557" i="15" a="1"/>
  <c r="B557" i="15"/>
  <c r="C557" i="15" a="1"/>
  <c r="C557" i="15"/>
  <c r="D557" i="15" a="1"/>
  <c r="D557" i="15"/>
  <c r="E557" i="15" a="1"/>
  <c r="E557" i="15"/>
  <c r="F557" i="15" a="1"/>
  <c r="F557" i="15"/>
  <c r="G557" i="15" a="1"/>
  <c r="G557" i="15"/>
  <c r="H557" i="15" a="1"/>
  <c r="H557" i="15"/>
  <c r="I557" i="15" a="1"/>
  <c r="I557" i="15"/>
  <c r="J557" i="15" a="1"/>
  <c r="J557" i="15"/>
  <c r="B558" i="15" a="1"/>
  <c r="B558" i="15"/>
  <c r="C558" i="15" a="1"/>
  <c r="C558" i="15"/>
  <c r="D558" i="15" a="1"/>
  <c r="D558" i="15"/>
  <c r="E558" i="15" a="1"/>
  <c r="E558" i="15"/>
  <c r="F558" i="15" a="1"/>
  <c r="F558" i="15"/>
  <c r="G558" i="15" a="1"/>
  <c r="G558" i="15"/>
  <c r="H558" i="15" a="1"/>
  <c r="H558" i="15"/>
  <c r="I558" i="15" a="1"/>
  <c r="I558" i="15"/>
  <c r="J558" i="15" a="1"/>
  <c r="J558" i="15"/>
  <c r="B559" i="15" a="1"/>
  <c r="B559" i="15"/>
  <c r="C559" i="15" a="1"/>
  <c r="C559" i="15"/>
  <c r="D559" i="15" a="1"/>
  <c r="D559" i="15"/>
  <c r="E559" i="15" a="1"/>
  <c r="E559" i="15"/>
  <c r="F559" i="15" a="1"/>
  <c r="F559" i="15"/>
  <c r="G559" i="15" a="1"/>
  <c r="G559" i="15"/>
  <c r="H559" i="15" a="1"/>
  <c r="H559" i="15"/>
  <c r="I559" i="15" a="1"/>
  <c r="I559" i="15"/>
  <c r="J559" i="15" a="1"/>
  <c r="J559" i="15"/>
  <c r="B560" i="15" a="1"/>
  <c r="B560" i="15"/>
  <c r="C560" i="15" a="1"/>
  <c r="C560" i="15"/>
  <c r="D560" i="15" a="1"/>
  <c r="D560" i="15"/>
  <c r="E560" i="15" a="1"/>
  <c r="E560" i="15"/>
  <c r="F560" i="15" a="1"/>
  <c r="F560" i="15"/>
  <c r="G560" i="15" a="1"/>
  <c r="G560" i="15"/>
  <c r="H560" i="15" a="1"/>
  <c r="H560" i="15"/>
  <c r="I560" i="15" a="1"/>
  <c r="I560" i="15"/>
  <c r="J560" i="15" a="1"/>
  <c r="J560" i="15"/>
  <c r="B561" i="15" a="1"/>
  <c r="B561" i="15"/>
  <c r="C561" i="15" a="1"/>
  <c r="C561" i="15"/>
  <c r="D561" i="15" a="1"/>
  <c r="D561" i="15"/>
  <c r="E561" i="15" a="1"/>
  <c r="E561" i="15"/>
  <c r="F561" i="15" a="1"/>
  <c r="F561" i="15"/>
  <c r="G561" i="15" a="1"/>
  <c r="G561" i="15"/>
  <c r="H561" i="15" a="1"/>
  <c r="H561" i="15"/>
  <c r="I561" i="15" a="1"/>
  <c r="I561" i="15"/>
  <c r="J561" i="15" a="1"/>
  <c r="J561" i="15"/>
  <c r="B562" i="15" a="1"/>
  <c r="B562" i="15"/>
  <c r="C562" i="15" a="1"/>
  <c r="C562" i="15"/>
  <c r="D562" i="15" a="1"/>
  <c r="D562" i="15"/>
  <c r="E562" i="15" a="1"/>
  <c r="E562" i="15"/>
  <c r="F562" i="15" a="1"/>
  <c r="F562" i="15"/>
  <c r="G562" i="15" a="1"/>
  <c r="G562" i="15"/>
  <c r="H562" i="15" a="1"/>
  <c r="H562" i="15"/>
  <c r="I562" i="15" a="1"/>
  <c r="I562" i="15"/>
  <c r="J562" i="15" a="1"/>
  <c r="J562" i="15"/>
  <c r="B563" i="15" a="1"/>
  <c r="B563" i="15"/>
  <c r="C563" i="15" a="1"/>
  <c r="C563" i="15"/>
  <c r="D563" i="15" a="1"/>
  <c r="D563" i="15"/>
  <c r="E563" i="15" a="1"/>
  <c r="E563" i="15"/>
  <c r="F563" i="15" a="1"/>
  <c r="F563" i="15"/>
  <c r="G563" i="15" a="1"/>
  <c r="G563" i="15"/>
  <c r="H563" i="15" a="1"/>
  <c r="H563" i="15"/>
  <c r="I563" i="15" a="1"/>
  <c r="I563" i="15"/>
  <c r="J563" i="15" a="1"/>
  <c r="J563" i="15"/>
  <c r="B564" i="15" a="1"/>
  <c r="B564" i="15"/>
  <c r="C564" i="15" a="1"/>
  <c r="C564" i="15"/>
  <c r="D564" i="15" a="1"/>
  <c r="D564" i="15"/>
  <c r="E564" i="15" a="1"/>
  <c r="E564" i="15"/>
  <c r="F564" i="15" a="1"/>
  <c r="F564" i="15"/>
  <c r="G564" i="15" a="1"/>
  <c r="G564" i="15"/>
  <c r="H564" i="15" a="1"/>
  <c r="H564" i="15"/>
  <c r="I564" i="15" a="1"/>
  <c r="I564" i="15"/>
  <c r="J564" i="15" a="1"/>
  <c r="J564" i="15"/>
  <c r="B565" i="15" a="1"/>
  <c r="B565" i="15"/>
  <c r="C565" i="15" a="1"/>
  <c r="C565" i="15"/>
  <c r="D565" i="15" a="1"/>
  <c r="D565" i="15"/>
  <c r="E565" i="15" a="1"/>
  <c r="E565" i="15"/>
  <c r="F565" i="15" a="1"/>
  <c r="F565" i="15"/>
  <c r="G565" i="15" a="1"/>
  <c r="G565" i="15"/>
  <c r="H565" i="15" a="1"/>
  <c r="H565" i="15"/>
  <c r="I565" i="15" a="1"/>
  <c r="I565" i="15"/>
  <c r="J565" i="15" a="1"/>
  <c r="J565" i="15"/>
  <c r="B566" i="15" a="1"/>
  <c r="B566" i="15"/>
  <c r="C566" i="15" a="1"/>
  <c r="C566" i="15"/>
  <c r="D566" i="15" a="1"/>
  <c r="D566" i="15"/>
  <c r="E566" i="15" a="1"/>
  <c r="E566" i="15"/>
  <c r="F566" i="15" a="1"/>
  <c r="F566" i="15"/>
  <c r="G566" i="15" a="1"/>
  <c r="G566" i="15"/>
  <c r="H566" i="15" a="1"/>
  <c r="H566" i="15"/>
  <c r="I566" i="15" a="1"/>
  <c r="I566" i="15"/>
  <c r="J566" i="15" a="1"/>
  <c r="J566" i="15"/>
  <c r="B567" i="15" a="1"/>
  <c r="B567" i="15"/>
  <c r="C567" i="15" a="1"/>
  <c r="C567" i="15"/>
  <c r="D567" i="15" a="1"/>
  <c r="D567" i="15"/>
  <c r="E567" i="15" a="1"/>
  <c r="E567" i="15"/>
  <c r="F567" i="15" a="1"/>
  <c r="F567" i="15"/>
  <c r="G567" i="15" a="1"/>
  <c r="G567" i="15"/>
  <c r="H567" i="15" a="1"/>
  <c r="H567" i="15"/>
  <c r="I567" i="15" a="1"/>
  <c r="I567" i="15"/>
  <c r="J567" i="15" a="1"/>
  <c r="J567" i="15"/>
  <c r="B568" i="15" a="1"/>
  <c r="B568" i="15"/>
  <c r="C568" i="15" a="1"/>
  <c r="C568" i="15"/>
  <c r="D568" i="15" a="1"/>
  <c r="D568" i="15"/>
  <c r="E568" i="15" a="1"/>
  <c r="E568" i="15"/>
  <c r="F568" i="15" a="1"/>
  <c r="F568" i="15"/>
  <c r="G568" i="15" a="1"/>
  <c r="G568" i="15"/>
  <c r="H568" i="15" a="1"/>
  <c r="H568" i="15"/>
  <c r="I568" i="15" a="1"/>
  <c r="I568" i="15"/>
  <c r="J568" i="15" a="1"/>
  <c r="J568" i="15"/>
  <c r="B569" i="15" a="1"/>
  <c r="B569" i="15"/>
  <c r="C569" i="15" a="1"/>
  <c r="C569" i="15"/>
  <c r="D569" i="15" a="1"/>
  <c r="D569" i="15"/>
  <c r="E569" i="15" a="1"/>
  <c r="E569" i="15"/>
  <c r="F569" i="15" a="1"/>
  <c r="F569" i="15"/>
  <c r="G569" i="15" a="1"/>
  <c r="G569" i="15"/>
  <c r="H569" i="15" a="1"/>
  <c r="H569" i="15"/>
  <c r="I569" i="15" a="1"/>
  <c r="I569" i="15"/>
  <c r="J569" i="15" a="1"/>
  <c r="J569" i="15"/>
  <c r="B570" i="15" a="1"/>
  <c r="B570" i="15"/>
  <c r="C570" i="15" a="1"/>
  <c r="C570" i="15"/>
  <c r="D570" i="15" a="1"/>
  <c r="D570" i="15"/>
  <c r="E570" i="15" a="1"/>
  <c r="E570" i="15"/>
  <c r="F570" i="15" a="1"/>
  <c r="F570" i="15"/>
  <c r="G570" i="15" a="1"/>
  <c r="G570" i="15"/>
  <c r="H570" i="15" a="1"/>
  <c r="H570" i="15"/>
  <c r="I570" i="15" a="1"/>
  <c r="I570" i="15"/>
  <c r="J570" i="15" a="1"/>
  <c r="J570" i="15"/>
  <c r="B571" i="15" a="1"/>
  <c r="B571" i="15"/>
  <c r="C571" i="15" a="1"/>
  <c r="C571" i="15"/>
  <c r="D571" i="15" a="1"/>
  <c r="D571" i="15"/>
  <c r="E571" i="15" a="1"/>
  <c r="E571" i="15"/>
  <c r="F571" i="15" a="1"/>
  <c r="F571" i="15"/>
  <c r="G571" i="15" a="1"/>
  <c r="G571" i="15"/>
  <c r="H571" i="15" a="1"/>
  <c r="H571" i="15"/>
  <c r="I571" i="15" a="1"/>
  <c r="I571" i="15"/>
  <c r="J571" i="15" a="1"/>
  <c r="J571" i="15"/>
  <c r="B572" i="15" a="1"/>
  <c r="B572" i="15"/>
  <c r="C572" i="15" a="1"/>
  <c r="C572" i="15"/>
  <c r="D572" i="15" a="1"/>
  <c r="D572" i="15"/>
  <c r="E572" i="15" a="1"/>
  <c r="E572" i="15"/>
  <c r="F572" i="15" a="1"/>
  <c r="F572" i="15"/>
  <c r="G572" i="15" a="1"/>
  <c r="G572" i="15"/>
  <c r="H572" i="15" a="1"/>
  <c r="H572" i="15"/>
  <c r="I572" i="15" a="1"/>
  <c r="I572" i="15"/>
  <c r="J572" i="15" a="1"/>
  <c r="J572" i="15"/>
  <c r="B573" i="15" a="1"/>
  <c r="B573" i="15"/>
  <c r="C573" i="15" a="1"/>
  <c r="C573" i="15"/>
  <c r="D573" i="15" a="1"/>
  <c r="D573" i="15"/>
  <c r="E573" i="15" a="1"/>
  <c r="E573" i="15"/>
  <c r="F573" i="15" a="1"/>
  <c r="F573" i="15"/>
  <c r="G573" i="15" a="1"/>
  <c r="G573" i="15"/>
  <c r="H573" i="15" a="1"/>
  <c r="H573" i="15"/>
  <c r="I573" i="15" a="1"/>
  <c r="I573" i="15"/>
  <c r="J573" i="15" a="1"/>
  <c r="J573" i="15"/>
  <c r="B574" i="15" a="1"/>
  <c r="B574" i="15"/>
  <c r="C574" i="15" a="1"/>
  <c r="C574" i="15"/>
  <c r="D574" i="15" a="1"/>
  <c r="D574" i="15"/>
  <c r="E574" i="15" a="1"/>
  <c r="E574" i="15"/>
  <c r="F574" i="15" a="1"/>
  <c r="F574" i="15"/>
  <c r="G574" i="15" a="1"/>
  <c r="G574" i="15"/>
  <c r="H574" i="15" a="1"/>
  <c r="H574" i="15"/>
  <c r="I574" i="15" a="1"/>
  <c r="I574" i="15"/>
  <c r="J574" i="15" a="1"/>
  <c r="J574" i="15"/>
  <c r="B575" i="15" a="1"/>
  <c r="B575" i="15"/>
  <c r="C575" i="15" a="1"/>
  <c r="C575" i="15"/>
  <c r="D575" i="15" a="1"/>
  <c r="D575" i="15"/>
  <c r="E575" i="15" a="1"/>
  <c r="E575" i="15"/>
  <c r="F575" i="15" a="1"/>
  <c r="F575" i="15"/>
  <c r="G575" i="15" a="1"/>
  <c r="G575" i="15"/>
  <c r="H575" i="15" a="1"/>
  <c r="H575" i="15"/>
  <c r="I575" i="15" a="1"/>
  <c r="I575" i="15"/>
  <c r="J575" i="15" a="1"/>
  <c r="J575" i="15"/>
  <c r="B576" i="15" a="1"/>
  <c r="B576" i="15"/>
  <c r="C576" i="15" a="1"/>
  <c r="C576" i="15"/>
  <c r="D576" i="15" a="1"/>
  <c r="D576" i="15"/>
  <c r="E576" i="15" a="1"/>
  <c r="E576" i="15"/>
  <c r="F576" i="15" a="1"/>
  <c r="F576" i="15"/>
  <c r="G576" i="15" a="1"/>
  <c r="G576" i="15"/>
  <c r="H576" i="15" a="1"/>
  <c r="H576" i="15"/>
  <c r="I576" i="15" a="1"/>
  <c r="I576" i="15"/>
  <c r="J576" i="15" a="1"/>
  <c r="J576" i="15"/>
  <c r="B577" i="15" a="1"/>
  <c r="B577" i="15"/>
  <c r="C577" i="15" a="1"/>
  <c r="C577" i="15"/>
  <c r="D577" i="15" a="1"/>
  <c r="D577" i="15"/>
  <c r="E577" i="15" a="1"/>
  <c r="E577" i="15"/>
  <c r="F577" i="15" a="1"/>
  <c r="F577" i="15"/>
  <c r="G577" i="15" a="1"/>
  <c r="G577" i="15"/>
  <c r="H577" i="15" a="1"/>
  <c r="H577" i="15"/>
  <c r="I577" i="15" a="1"/>
  <c r="I577" i="15"/>
  <c r="J577" i="15" a="1"/>
  <c r="J577" i="15"/>
  <c r="B578" i="15" a="1"/>
  <c r="B578" i="15"/>
  <c r="C578" i="15" a="1"/>
  <c r="C578" i="15"/>
  <c r="D578" i="15" a="1"/>
  <c r="D578" i="15"/>
  <c r="E578" i="15" a="1"/>
  <c r="E578" i="15"/>
  <c r="F578" i="15" a="1"/>
  <c r="F578" i="15"/>
  <c r="G578" i="15" a="1"/>
  <c r="G578" i="15"/>
  <c r="H578" i="15" a="1"/>
  <c r="H578" i="15"/>
  <c r="I578" i="15" a="1"/>
  <c r="I578" i="15"/>
  <c r="J578" i="15" a="1"/>
  <c r="J578" i="15"/>
  <c r="B579" i="15" a="1"/>
  <c r="B579" i="15"/>
  <c r="C579" i="15" a="1"/>
  <c r="C579" i="15"/>
  <c r="D579" i="15" a="1"/>
  <c r="D579" i="15"/>
  <c r="E579" i="15" a="1"/>
  <c r="E579" i="15"/>
  <c r="F579" i="15" a="1"/>
  <c r="F579" i="15"/>
  <c r="G579" i="15" a="1"/>
  <c r="G579" i="15"/>
  <c r="H579" i="15" a="1"/>
  <c r="H579" i="15"/>
  <c r="I579" i="15" a="1"/>
  <c r="I579" i="15"/>
  <c r="J579" i="15" a="1"/>
  <c r="J579" i="15"/>
  <c r="B580" i="15" a="1"/>
  <c r="B580" i="15"/>
  <c r="C580" i="15" a="1"/>
  <c r="C580" i="15"/>
  <c r="D580" i="15" a="1"/>
  <c r="D580" i="15"/>
  <c r="E580" i="15" a="1"/>
  <c r="E580" i="15"/>
  <c r="F580" i="15" a="1"/>
  <c r="F580" i="15"/>
  <c r="G580" i="15" a="1"/>
  <c r="G580" i="15"/>
  <c r="H580" i="15" a="1"/>
  <c r="H580" i="15"/>
  <c r="I580" i="15" a="1"/>
  <c r="I580" i="15"/>
  <c r="J580" i="15" a="1"/>
  <c r="J580" i="15"/>
  <c r="B581" i="15" a="1"/>
  <c r="B581" i="15"/>
  <c r="C581" i="15" a="1"/>
  <c r="C581" i="15"/>
  <c r="D581" i="15" a="1"/>
  <c r="D581" i="15"/>
  <c r="E581" i="15" a="1"/>
  <c r="E581" i="15"/>
  <c r="F581" i="15" a="1"/>
  <c r="F581" i="15"/>
  <c r="G581" i="15" a="1"/>
  <c r="G581" i="15"/>
  <c r="H581" i="15" a="1"/>
  <c r="H581" i="15"/>
  <c r="I581" i="15" a="1"/>
  <c r="I581" i="15"/>
  <c r="J581" i="15" a="1"/>
  <c r="J581" i="15"/>
  <c r="B582" i="15" a="1"/>
  <c r="B582" i="15"/>
  <c r="C582" i="15" a="1"/>
  <c r="C582" i="15"/>
  <c r="D582" i="15" a="1"/>
  <c r="D582" i="15"/>
  <c r="E582" i="15" a="1"/>
  <c r="E582" i="15"/>
  <c r="F582" i="15" a="1"/>
  <c r="F582" i="15"/>
  <c r="G582" i="15" a="1"/>
  <c r="G582" i="15"/>
  <c r="H582" i="15" a="1"/>
  <c r="H582" i="15"/>
  <c r="I582" i="15" a="1"/>
  <c r="I582" i="15"/>
  <c r="J582" i="15" a="1"/>
  <c r="J582" i="15"/>
  <c r="B583" i="15" a="1"/>
  <c r="B583" i="15"/>
  <c r="C583" i="15" a="1"/>
  <c r="C583" i="15"/>
  <c r="D583" i="15" a="1"/>
  <c r="D583" i="15"/>
  <c r="E583" i="15" a="1"/>
  <c r="E583" i="15"/>
  <c r="F583" i="15" a="1"/>
  <c r="F583" i="15"/>
  <c r="G583" i="15" a="1"/>
  <c r="G583" i="15"/>
  <c r="H583" i="15" a="1"/>
  <c r="H583" i="15"/>
  <c r="I583" i="15" a="1"/>
  <c r="I583" i="15"/>
  <c r="J583" i="15" a="1"/>
  <c r="J583" i="15"/>
  <c r="B584" i="15" a="1"/>
  <c r="B584" i="15"/>
  <c r="C584" i="15" a="1"/>
  <c r="C584" i="15"/>
  <c r="D584" i="15" a="1"/>
  <c r="D584" i="15"/>
  <c r="E584" i="15" a="1"/>
  <c r="E584" i="15"/>
  <c r="F584" i="15" a="1"/>
  <c r="F584" i="15"/>
  <c r="G584" i="15" a="1"/>
  <c r="G584" i="15"/>
  <c r="H584" i="15" a="1"/>
  <c r="H584" i="15"/>
  <c r="I584" i="15" a="1"/>
  <c r="I584" i="15"/>
  <c r="J584" i="15" a="1"/>
  <c r="J584" i="15"/>
  <c r="B585" i="15" a="1"/>
  <c r="B585" i="15"/>
  <c r="C585" i="15" a="1"/>
  <c r="C585" i="15"/>
  <c r="D585" i="15" a="1"/>
  <c r="D585" i="15"/>
  <c r="E585" i="15" a="1"/>
  <c r="E585" i="15"/>
  <c r="F585" i="15" a="1"/>
  <c r="F585" i="15"/>
  <c r="G585" i="15" a="1"/>
  <c r="G585" i="15"/>
  <c r="H585" i="15" a="1"/>
  <c r="H585" i="15"/>
  <c r="I585" i="15" a="1"/>
  <c r="I585" i="15"/>
  <c r="J585" i="15" a="1"/>
  <c r="J585" i="15"/>
  <c r="B586" i="15" a="1"/>
  <c r="B586" i="15"/>
  <c r="C586" i="15" a="1"/>
  <c r="C586" i="15"/>
  <c r="D586" i="15" a="1"/>
  <c r="D586" i="15"/>
  <c r="E586" i="15" a="1"/>
  <c r="E586" i="15"/>
  <c r="F586" i="15" a="1"/>
  <c r="F586" i="15"/>
  <c r="G586" i="15" a="1"/>
  <c r="G586" i="15"/>
  <c r="H586" i="15" a="1"/>
  <c r="H586" i="15"/>
  <c r="I586" i="15" a="1"/>
  <c r="I586" i="15"/>
  <c r="J586" i="15" a="1"/>
  <c r="J586" i="15"/>
  <c r="B587" i="15" a="1"/>
  <c r="B587" i="15"/>
  <c r="C587" i="15" a="1"/>
  <c r="C587" i="15"/>
  <c r="D587" i="15" a="1"/>
  <c r="D587" i="15"/>
  <c r="E587" i="15" a="1"/>
  <c r="E587" i="15"/>
  <c r="F587" i="15" a="1"/>
  <c r="F587" i="15"/>
  <c r="G587" i="15" a="1"/>
  <c r="G587" i="15"/>
  <c r="H587" i="15" a="1"/>
  <c r="H587" i="15"/>
  <c r="I587" i="15" a="1"/>
  <c r="I587" i="15"/>
  <c r="J587" i="15" a="1"/>
  <c r="J587" i="15"/>
  <c r="B588" i="15" a="1"/>
  <c r="B588" i="15"/>
  <c r="C588" i="15" a="1"/>
  <c r="C588" i="15"/>
  <c r="D588" i="15" a="1"/>
  <c r="D588" i="15"/>
  <c r="E588" i="15" a="1"/>
  <c r="E588" i="15"/>
  <c r="F588" i="15" a="1"/>
  <c r="F588" i="15"/>
  <c r="G588" i="15" a="1"/>
  <c r="G588" i="15"/>
  <c r="H588" i="15" a="1"/>
  <c r="H588" i="15"/>
  <c r="I588" i="15" a="1"/>
  <c r="I588" i="15"/>
  <c r="J588" i="15" a="1"/>
  <c r="J588" i="15"/>
  <c r="B589" i="15" a="1"/>
  <c r="B589" i="15"/>
  <c r="C589" i="15" a="1"/>
  <c r="C589" i="15"/>
  <c r="D589" i="15" a="1"/>
  <c r="D589" i="15"/>
  <c r="E589" i="15" a="1"/>
  <c r="E589" i="15"/>
  <c r="F589" i="15" a="1"/>
  <c r="F589" i="15"/>
  <c r="G589" i="15" a="1"/>
  <c r="G589" i="15"/>
  <c r="H589" i="15" a="1"/>
  <c r="H589" i="15"/>
  <c r="I589" i="15" a="1"/>
  <c r="I589" i="15"/>
  <c r="J589" i="15" a="1"/>
  <c r="J589" i="15"/>
  <c r="B590" i="15" a="1"/>
  <c r="B590" i="15"/>
  <c r="C590" i="15" a="1"/>
  <c r="C590" i="15"/>
  <c r="D590" i="15" a="1"/>
  <c r="D590" i="15"/>
  <c r="E590" i="15" a="1"/>
  <c r="E590" i="15"/>
  <c r="F590" i="15" a="1"/>
  <c r="F590" i="15"/>
  <c r="G590" i="15" a="1"/>
  <c r="G590" i="15"/>
  <c r="H590" i="15" a="1"/>
  <c r="H590" i="15"/>
  <c r="I590" i="15" a="1"/>
  <c r="I590" i="15"/>
  <c r="J590" i="15" a="1"/>
  <c r="J590" i="15"/>
  <c r="B591" i="15" a="1"/>
  <c r="B591" i="15"/>
  <c r="C591" i="15" a="1"/>
  <c r="C591" i="15"/>
  <c r="D591" i="15" a="1"/>
  <c r="D591" i="15"/>
  <c r="E591" i="15" a="1"/>
  <c r="E591" i="15"/>
  <c r="F591" i="15" a="1"/>
  <c r="F591" i="15"/>
  <c r="G591" i="15" a="1"/>
  <c r="G591" i="15"/>
  <c r="H591" i="15" a="1"/>
  <c r="H591" i="15"/>
  <c r="I591" i="15" a="1"/>
  <c r="I591" i="15"/>
  <c r="J591" i="15" a="1"/>
  <c r="J591" i="15"/>
  <c r="B592" i="15" a="1"/>
  <c r="B592" i="15"/>
  <c r="C592" i="15" a="1"/>
  <c r="C592" i="15"/>
  <c r="D592" i="15" a="1"/>
  <c r="D592" i="15"/>
  <c r="E592" i="15" a="1"/>
  <c r="E592" i="15"/>
  <c r="F592" i="15" a="1"/>
  <c r="F592" i="15"/>
  <c r="G592" i="15" a="1"/>
  <c r="G592" i="15"/>
  <c r="H592" i="15" a="1"/>
  <c r="H592" i="15"/>
  <c r="I592" i="15" a="1"/>
  <c r="I592" i="15"/>
  <c r="J592" i="15" a="1"/>
  <c r="J592" i="15"/>
  <c r="B593" i="15" a="1"/>
  <c r="B593" i="15"/>
  <c r="C593" i="15" a="1"/>
  <c r="C593" i="15"/>
  <c r="D593" i="15" a="1"/>
  <c r="D593" i="15"/>
  <c r="E593" i="15" a="1"/>
  <c r="E593" i="15"/>
  <c r="F593" i="15" a="1"/>
  <c r="F593" i="15"/>
  <c r="G593" i="15" a="1"/>
  <c r="G593" i="15"/>
  <c r="H593" i="15" a="1"/>
  <c r="H593" i="15"/>
  <c r="I593" i="15" a="1"/>
  <c r="I593" i="15"/>
  <c r="J593" i="15" a="1"/>
  <c r="J593" i="15"/>
  <c r="B594" i="15" a="1"/>
  <c r="B594" i="15"/>
  <c r="C594" i="15" a="1"/>
  <c r="C594" i="15"/>
  <c r="D594" i="15" a="1"/>
  <c r="D594" i="15"/>
  <c r="E594" i="15" a="1"/>
  <c r="E594" i="15"/>
  <c r="F594" i="15" a="1"/>
  <c r="F594" i="15"/>
  <c r="G594" i="15" a="1"/>
  <c r="G594" i="15"/>
  <c r="H594" i="15" a="1"/>
  <c r="H594" i="15"/>
  <c r="I594" i="15" a="1"/>
  <c r="I594" i="15"/>
  <c r="J594" i="15" a="1"/>
  <c r="J594" i="15"/>
  <c r="B595" i="15" a="1"/>
  <c r="B595" i="15"/>
  <c r="C595" i="15" a="1"/>
  <c r="C595" i="15"/>
  <c r="D595" i="15" a="1"/>
  <c r="D595" i="15"/>
  <c r="E595" i="15" a="1"/>
  <c r="E595" i="15"/>
  <c r="F595" i="15" a="1"/>
  <c r="F595" i="15"/>
  <c r="G595" i="15" a="1"/>
  <c r="G595" i="15"/>
  <c r="H595" i="15" a="1"/>
  <c r="H595" i="15"/>
  <c r="I595" i="15" a="1"/>
  <c r="I595" i="15"/>
  <c r="J595" i="15" a="1"/>
  <c r="J595" i="15"/>
  <c r="B596" i="15" a="1"/>
  <c r="B596" i="15"/>
  <c r="C596" i="15" a="1"/>
  <c r="C596" i="15"/>
  <c r="D596" i="15" a="1"/>
  <c r="D596" i="15"/>
  <c r="E596" i="15" a="1"/>
  <c r="E596" i="15"/>
  <c r="F596" i="15" a="1"/>
  <c r="F596" i="15"/>
  <c r="G596" i="15" a="1"/>
  <c r="G596" i="15"/>
  <c r="H596" i="15" a="1"/>
  <c r="H596" i="15"/>
  <c r="I596" i="15" a="1"/>
  <c r="I596" i="15"/>
  <c r="J596" i="15" a="1"/>
  <c r="J596" i="15"/>
  <c r="B597" i="15" a="1"/>
  <c r="B597" i="15"/>
  <c r="C597" i="15" a="1"/>
  <c r="C597" i="15"/>
  <c r="D597" i="15" a="1"/>
  <c r="D597" i="15"/>
  <c r="E597" i="15" a="1"/>
  <c r="E597" i="15"/>
  <c r="F597" i="15" a="1"/>
  <c r="F597" i="15"/>
  <c r="G597" i="15" a="1"/>
  <c r="G597" i="15"/>
  <c r="H597" i="15" a="1"/>
  <c r="H597" i="15"/>
  <c r="I597" i="15" a="1"/>
  <c r="I597" i="15"/>
  <c r="J597" i="15" a="1"/>
  <c r="J597" i="15"/>
  <c r="B598" i="15" a="1"/>
  <c r="B598" i="15"/>
  <c r="C598" i="15" a="1"/>
  <c r="C598" i="15"/>
  <c r="D598" i="15" a="1"/>
  <c r="D598" i="15"/>
  <c r="E598" i="15" a="1"/>
  <c r="E598" i="15"/>
  <c r="F598" i="15" a="1"/>
  <c r="F598" i="15"/>
  <c r="G598" i="15" a="1"/>
  <c r="G598" i="15"/>
  <c r="H598" i="15" a="1"/>
  <c r="H598" i="15"/>
  <c r="I598" i="15" a="1"/>
  <c r="I598" i="15"/>
  <c r="J598" i="15" a="1"/>
  <c r="J598" i="15"/>
  <c r="B599" i="15" a="1"/>
  <c r="B599" i="15"/>
  <c r="C599" i="15" a="1"/>
  <c r="C599" i="15"/>
  <c r="D599" i="15" a="1"/>
  <c r="D599" i="15"/>
  <c r="E599" i="15" a="1"/>
  <c r="E599" i="15"/>
  <c r="F599" i="15" a="1"/>
  <c r="F599" i="15"/>
  <c r="G599" i="15" a="1"/>
  <c r="G599" i="15"/>
  <c r="H599" i="15" a="1"/>
  <c r="H599" i="15"/>
  <c r="I599" i="15" a="1"/>
  <c r="I599" i="15"/>
  <c r="J599" i="15" a="1"/>
  <c r="J599" i="15"/>
  <c r="B600" i="15" a="1"/>
  <c r="B600" i="15"/>
  <c r="C600" i="15" a="1"/>
  <c r="C600" i="15"/>
  <c r="D600" i="15" a="1"/>
  <c r="D600" i="15"/>
  <c r="E600" i="15" a="1"/>
  <c r="E600" i="15"/>
  <c r="F600" i="15" a="1"/>
  <c r="F600" i="15"/>
  <c r="G600" i="15" a="1"/>
  <c r="G600" i="15"/>
  <c r="H600" i="15" a="1"/>
  <c r="H600" i="15"/>
  <c r="I600" i="15" a="1"/>
  <c r="I600" i="15"/>
  <c r="J600" i="15" a="1"/>
  <c r="J600" i="15"/>
  <c r="B601" i="15" a="1"/>
  <c r="B601" i="15"/>
  <c r="C601" i="15" a="1"/>
  <c r="C601" i="15"/>
  <c r="D601" i="15" a="1"/>
  <c r="D601" i="15"/>
  <c r="E601" i="15" a="1"/>
  <c r="E601" i="15"/>
  <c r="F601" i="15" a="1"/>
  <c r="F601" i="15"/>
  <c r="G601" i="15" a="1"/>
  <c r="G601" i="15"/>
  <c r="H601" i="15" a="1"/>
  <c r="H601" i="15"/>
  <c r="I601" i="15" a="1"/>
  <c r="I601" i="15"/>
  <c r="J601" i="15" a="1"/>
  <c r="J601" i="15"/>
  <c r="B602" i="15" a="1"/>
  <c r="B602" i="15"/>
  <c r="C602" i="15" a="1"/>
  <c r="C602" i="15"/>
  <c r="D602" i="15" a="1"/>
  <c r="D602" i="15"/>
  <c r="E602" i="15" a="1"/>
  <c r="E602" i="15"/>
  <c r="F602" i="15" a="1"/>
  <c r="F602" i="15"/>
  <c r="G602" i="15" a="1"/>
  <c r="G602" i="15"/>
  <c r="H602" i="15" a="1"/>
  <c r="H602" i="15"/>
  <c r="I602" i="15" a="1"/>
  <c r="I602" i="15"/>
  <c r="J602" i="15" a="1"/>
  <c r="J602" i="15"/>
  <c r="B603" i="15" a="1"/>
  <c r="B603" i="15"/>
  <c r="C603" i="15" a="1"/>
  <c r="C603" i="15"/>
  <c r="D603" i="15" a="1"/>
  <c r="D603" i="15"/>
  <c r="E603" i="15" a="1"/>
  <c r="E603" i="15"/>
  <c r="F603" i="15" a="1"/>
  <c r="F603" i="15"/>
  <c r="G603" i="15" a="1"/>
  <c r="G603" i="15"/>
  <c r="H603" i="15" a="1"/>
  <c r="H603" i="15"/>
  <c r="I603" i="15" a="1"/>
  <c r="I603" i="15"/>
  <c r="J603" i="15" a="1"/>
  <c r="J603" i="15"/>
  <c r="B604" i="15" a="1"/>
  <c r="B604" i="15"/>
  <c r="C604" i="15" a="1"/>
  <c r="C604" i="15"/>
  <c r="D604" i="15" a="1"/>
  <c r="D604" i="15"/>
  <c r="E604" i="15" a="1"/>
  <c r="E604" i="15"/>
  <c r="F604" i="15" a="1"/>
  <c r="F604" i="15"/>
  <c r="G604" i="15" a="1"/>
  <c r="G604" i="15"/>
  <c r="H604" i="15" a="1"/>
  <c r="H604" i="15"/>
  <c r="I604" i="15" a="1"/>
  <c r="I604" i="15"/>
  <c r="J604" i="15" a="1"/>
  <c r="J604" i="15"/>
  <c r="B605" i="15" a="1"/>
  <c r="B605" i="15"/>
  <c r="C605" i="15" a="1"/>
  <c r="C605" i="15"/>
  <c r="D605" i="15" a="1"/>
  <c r="D605" i="15"/>
  <c r="E605" i="15" a="1"/>
  <c r="E605" i="15"/>
  <c r="F605" i="15" a="1"/>
  <c r="F605" i="15"/>
  <c r="G605" i="15" a="1"/>
  <c r="G605" i="15"/>
  <c r="H605" i="15" a="1"/>
  <c r="H605" i="15"/>
  <c r="I605" i="15" a="1"/>
  <c r="I605" i="15"/>
  <c r="J605" i="15" a="1"/>
  <c r="J605" i="15"/>
  <c r="B606" i="15" a="1"/>
  <c r="B606" i="15"/>
  <c r="C606" i="15" a="1"/>
  <c r="C606" i="15"/>
  <c r="D606" i="15" a="1"/>
  <c r="D606" i="15"/>
  <c r="E606" i="15" a="1"/>
  <c r="E606" i="15"/>
  <c r="F606" i="15" a="1"/>
  <c r="F606" i="15"/>
  <c r="G606" i="15" a="1"/>
  <c r="G606" i="15"/>
  <c r="H606" i="15" a="1"/>
  <c r="H606" i="15"/>
  <c r="I606" i="15" a="1"/>
  <c r="I606" i="15"/>
  <c r="J606" i="15" a="1"/>
  <c r="J606" i="15"/>
  <c r="B607" i="15" a="1"/>
  <c r="B607" i="15"/>
  <c r="C607" i="15" a="1"/>
  <c r="C607" i="15"/>
  <c r="D607" i="15" a="1"/>
  <c r="D607" i="15"/>
  <c r="E607" i="15" a="1"/>
  <c r="E607" i="15"/>
  <c r="F607" i="15" a="1"/>
  <c r="F607" i="15"/>
  <c r="G607" i="15" a="1"/>
  <c r="G607" i="15"/>
  <c r="H607" i="15" a="1"/>
  <c r="H607" i="15"/>
  <c r="I607" i="15" a="1"/>
  <c r="I607" i="15"/>
  <c r="J607" i="15" a="1"/>
  <c r="J607" i="15"/>
  <c r="B608" i="15" a="1"/>
  <c r="B608" i="15"/>
  <c r="C608" i="15" a="1"/>
  <c r="C608" i="15"/>
  <c r="D608" i="15" a="1"/>
  <c r="D608" i="15"/>
  <c r="E608" i="15" a="1"/>
  <c r="E608" i="15"/>
  <c r="F608" i="15" a="1"/>
  <c r="F608" i="15"/>
  <c r="G608" i="15" a="1"/>
  <c r="G608" i="15"/>
  <c r="H608" i="15" a="1"/>
  <c r="H608" i="15"/>
  <c r="I608" i="15" a="1"/>
  <c r="I608" i="15"/>
  <c r="J608" i="15" a="1"/>
  <c r="J608" i="15"/>
  <c r="A3" i="16" a="1"/>
  <c r="A3" i="16"/>
  <c r="B405" i="16" a="1"/>
  <c r="B405" i="16"/>
  <c r="C405" i="16" a="1"/>
  <c r="C405" i="16"/>
  <c r="D405" i="16" a="1"/>
  <c r="D405" i="16"/>
  <c r="E405" i="16" a="1"/>
  <c r="E405" i="16"/>
  <c r="F405" i="16" a="1"/>
  <c r="F405" i="16"/>
  <c r="G405" i="16" a="1"/>
  <c r="G405" i="16"/>
  <c r="H405" i="16" a="1"/>
  <c r="H405" i="16"/>
  <c r="I405" i="16" a="1"/>
  <c r="I405" i="16"/>
  <c r="J405" i="16" a="1"/>
  <c r="J405" i="16"/>
  <c r="B406" i="16" a="1"/>
  <c r="B406" i="16"/>
  <c r="C406" i="16" a="1"/>
  <c r="C406" i="16"/>
  <c r="D406" i="16" a="1"/>
  <c r="D406" i="16"/>
  <c r="E406" i="16" a="1"/>
  <c r="E406" i="16"/>
  <c r="F406" i="16" a="1"/>
  <c r="F406" i="16"/>
  <c r="G406" i="16" a="1"/>
  <c r="G406" i="16"/>
  <c r="H406" i="16" a="1"/>
  <c r="H406" i="16"/>
  <c r="I406" i="16" a="1"/>
  <c r="I406" i="16"/>
  <c r="J406" i="16" a="1"/>
  <c r="J406" i="16"/>
  <c r="B407" i="16" a="1"/>
  <c r="B407" i="16"/>
  <c r="C407" i="16" a="1"/>
  <c r="C407" i="16"/>
  <c r="D407" i="16" a="1"/>
  <c r="D407" i="16"/>
  <c r="E407" i="16" a="1"/>
  <c r="E407" i="16"/>
  <c r="F407" i="16" a="1"/>
  <c r="F407" i="16"/>
  <c r="G407" i="16" a="1"/>
  <c r="G407" i="16"/>
  <c r="H407" i="16" a="1"/>
  <c r="H407" i="16"/>
  <c r="I407" i="16" a="1"/>
  <c r="I407" i="16"/>
  <c r="J407" i="16" a="1"/>
  <c r="J407" i="16"/>
  <c r="B408" i="16" a="1"/>
  <c r="B408" i="16"/>
  <c r="C408" i="16" a="1"/>
  <c r="C408" i="16"/>
  <c r="D408" i="16" a="1"/>
  <c r="D408" i="16"/>
  <c r="E408" i="16" a="1"/>
  <c r="E408" i="16"/>
  <c r="F408" i="16" a="1"/>
  <c r="F408" i="16"/>
  <c r="G408" i="16" a="1"/>
  <c r="G408" i="16"/>
  <c r="H408" i="16" a="1"/>
  <c r="H408" i="16"/>
  <c r="I408" i="16" a="1"/>
  <c r="I408" i="16"/>
  <c r="J408" i="16" a="1"/>
  <c r="J408" i="16"/>
  <c r="B409" i="16" a="1"/>
  <c r="B409" i="16"/>
  <c r="C409" i="16" a="1"/>
  <c r="C409" i="16"/>
  <c r="D409" i="16" a="1"/>
  <c r="D409" i="16"/>
  <c r="E409" i="16" a="1"/>
  <c r="E409" i="16"/>
  <c r="F409" i="16" a="1"/>
  <c r="F409" i="16"/>
  <c r="G409" i="16" a="1"/>
  <c r="G409" i="16"/>
  <c r="H409" i="16" a="1"/>
  <c r="H409" i="16"/>
  <c r="I409" i="16" a="1"/>
  <c r="I409" i="16"/>
  <c r="J409" i="16" a="1"/>
  <c r="J409" i="16"/>
  <c r="B410" i="16" a="1"/>
  <c r="B410" i="16"/>
  <c r="C410" i="16" a="1"/>
  <c r="C410" i="16"/>
  <c r="D410" i="16" a="1"/>
  <c r="D410" i="16"/>
  <c r="E410" i="16" a="1"/>
  <c r="E410" i="16"/>
  <c r="F410" i="16" a="1"/>
  <c r="F410" i="16"/>
  <c r="G410" i="16" a="1"/>
  <c r="G410" i="16"/>
  <c r="H410" i="16" a="1"/>
  <c r="H410" i="16"/>
  <c r="I410" i="16" a="1"/>
  <c r="I410" i="16"/>
  <c r="J410" i="16" a="1"/>
  <c r="J410" i="16"/>
  <c r="B411" i="16" a="1"/>
  <c r="B411" i="16"/>
  <c r="C411" i="16" a="1"/>
  <c r="C411" i="16"/>
  <c r="D411" i="16" a="1"/>
  <c r="D411" i="16"/>
  <c r="E411" i="16" a="1"/>
  <c r="E411" i="16"/>
  <c r="F411" i="16" a="1"/>
  <c r="F411" i="16"/>
  <c r="G411" i="16" a="1"/>
  <c r="G411" i="16"/>
  <c r="H411" i="16" a="1"/>
  <c r="H411" i="16"/>
  <c r="I411" i="16" a="1"/>
  <c r="I411" i="16"/>
  <c r="J411" i="16" a="1"/>
  <c r="J411" i="16"/>
  <c r="B412" i="16" a="1"/>
  <c r="B412" i="16"/>
  <c r="C412" i="16" a="1"/>
  <c r="C412" i="16"/>
  <c r="D412" i="16" a="1"/>
  <c r="D412" i="16"/>
  <c r="E412" i="16" a="1"/>
  <c r="E412" i="16"/>
  <c r="F412" i="16" a="1"/>
  <c r="F412" i="16"/>
  <c r="G412" i="16" a="1"/>
  <c r="G412" i="16"/>
  <c r="H412" i="16" a="1"/>
  <c r="H412" i="16"/>
  <c r="I412" i="16" a="1"/>
  <c r="I412" i="16"/>
  <c r="J412" i="16" a="1"/>
  <c r="J412" i="16"/>
  <c r="B413" i="16" a="1"/>
  <c r="B413" i="16"/>
  <c r="C413" i="16" a="1"/>
  <c r="C413" i="16"/>
  <c r="D413" i="16" a="1"/>
  <c r="D413" i="16"/>
  <c r="E413" i="16" a="1"/>
  <c r="E413" i="16"/>
  <c r="F413" i="16" a="1"/>
  <c r="F413" i="16"/>
  <c r="G413" i="16" a="1"/>
  <c r="G413" i="16"/>
  <c r="H413" i="16" a="1"/>
  <c r="H413" i="16"/>
  <c r="I413" i="16" a="1"/>
  <c r="I413" i="16"/>
  <c r="J413" i="16" a="1"/>
  <c r="J413" i="16"/>
  <c r="B414" i="16" a="1"/>
  <c r="B414" i="16"/>
  <c r="C414" i="16" a="1"/>
  <c r="C414" i="16"/>
  <c r="D414" i="16" a="1"/>
  <c r="D414" i="16"/>
  <c r="E414" i="16" a="1"/>
  <c r="E414" i="16"/>
  <c r="F414" i="16" a="1"/>
  <c r="F414" i="16"/>
  <c r="G414" i="16" a="1"/>
  <c r="G414" i="16"/>
  <c r="H414" i="16" a="1"/>
  <c r="H414" i="16"/>
  <c r="I414" i="16" a="1"/>
  <c r="I414" i="16"/>
  <c r="J414" i="16" a="1"/>
  <c r="J414" i="16"/>
  <c r="B415" i="16" a="1"/>
  <c r="B415" i="16"/>
  <c r="C415" i="16" a="1"/>
  <c r="C415" i="16"/>
  <c r="D415" i="16" a="1"/>
  <c r="D415" i="16"/>
  <c r="E415" i="16" a="1"/>
  <c r="E415" i="16"/>
  <c r="F415" i="16" a="1"/>
  <c r="F415" i="16"/>
  <c r="G415" i="16" a="1"/>
  <c r="G415" i="16"/>
  <c r="H415" i="16" a="1"/>
  <c r="H415" i="16"/>
  <c r="I415" i="16" a="1"/>
  <c r="I415" i="16"/>
  <c r="J415" i="16" a="1"/>
  <c r="J415" i="16"/>
  <c r="B416" i="16" a="1"/>
  <c r="B416" i="16"/>
  <c r="C416" i="16" a="1"/>
  <c r="C416" i="16"/>
  <c r="D416" i="16" a="1"/>
  <c r="D416" i="16"/>
  <c r="E416" i="16" a="1"/>
  <c r="E416" i="16"/>
  <c r="F416" i="16" a="1"/>
  <c r="F416" i="16"/>
  <c r="G416" i="16" a="1"/>
  <c r="G416" i="16"/>
  <c r="H416" i="16" a="1"/>
  <c r="H416" i="16"/>
  <c r="I416" i="16" a="1"/>
  <c r="I416" i="16"/>
  <c r="J416" i="16" a="1"/>
  <c r="J416" i="16"/>
  <c r="B417" i="16" a="1"/>
  <c r="B417" i="16"/>
  <c r="C417" i="16" a="1"/>
  <c r="C417" i="16"/>
  <c r="D417" i="16" a="1"/>
  <c r="D417" i="16"/>
  <c r="E417" i="16" a="1"/>
  <c r="E417" i="16"/>
  <c r="F417" i="16" a="1"/>
  <c r="F417" i="16"/>
  <c r="G417" i="16" a="1"/>
  <c r="G417" i="16"/>
  <c r="H417" i="16" a="1"/>
  <c r="H417" i="16"/>
  <c r="I417" i="16" a="1"/>
  <c r="I417" i="16"/>
  <c r="J417" i="16" a="1"/>
  <c r="J417" i="16"/>
  <c r="B418" i="16" a="1"/>
  <c r="B418" i="16"/>
  <c r="C418" i="16" a="1"/>
  <c r="C418" i="16"/>
  <c r="D418" i="16" a="1"/>
  <c r="D418" i="16"/>
  <c r="E418" i="16" a="1"/>
  <c r="E418" i="16"/>
  <c r="F418" i="16" a="1"/>
  <c r="F418" i="16"/>
  <c r="G418" i="16" a="1"/>
  <c r="G418" i="16"/>
  <c r="H418" i="16" a="1"/>
  <c r="H418" i="16"/>
  <c r="I418" i="16" a="1"/>
  <c r="I418" i="16"/>
  <c r="J418" i="16" a="1"/>
  <c r="J418" i="16"/>
  <c r="B419" i="16" a="1"/>
  <c r="B419" i="16"/>
  <c r="C419" i="16" a="1"/>
  <c r="C419" i="16"/>
  <c r="D419" i="16" a="1"/>
  <c r="D419" i="16"/>
  <c r="E419" i="16" a="1"/>
  <c r="E419" i="16"/>
  <c r="F419" i="16" a="1"/>
  <c r="F419" i="16"/>
  <c r="G419" i="16" a="1"/>
  <c r="G419" i="16"/>
  <c r="H419" i="16" a="1"/>
  <c r="H419" i="16"/>
  <c r="I419" i="16" a="1"/>
  <c r="I419" i="16"/>
  <c r="J419" i="16" a="1"/>
  <c r="J419" i="16"/>
  <c r="B420" i="16" a="1"/>
  <c r="B420" i="16"/>
  <c r="C420" i="16" a="1"/>
  <c r="C420" i="16"/>
  <c r="D420" i="16" a="1"/>
  <c r="D420" i="16"/>
  <c r="E420" i="16" a="1"/>
  <c r="E420" i="16"/>
  <c r="F420" i="16" a="1"/>
  <c r="F420" i="16"/>
  <c r="G420" i="16" a="1"/>
  <c r="G420" i="16"/>
  <c r="H420" i="16" a="1"/>
  <c r="H420" i="16"/>
  <c r="I420" i="16" a="1"/>
  <c r="I420" i="16"/>
  <c r="J420" i="16" a="1"/>
  <c r="J420" i="16"/>
  <c r="B421" i="16" a="1"/>
  <c r="B421" i="16"/>
  <c r="C421" i="16" a="1"/>
  <c r="C421" i="16"/>
  <c r="D421" i="16" a="1"/>
  <c r="D421" i="16"/>
  <c r="E421" i="16" a="1"/>
  <c r="E421" i="16"/>
  <c r="F421" i="16" a="1"/>
  <c r="F421" i="16"/>
  <c r="G421" i="16" a="1"/>
  <c r="G421" i="16"/>
  <c r="H421" i="16" a="1"/>
  <c r="H421" i="16"/>
  <c r="I421" i="16" a="1"/>
  <c r="I421" i="16"/>
  <c r="J421" i="16" a="1"/>
  <c r="J421" i="16"/>
  <c r="B422" i="16" a="1"/>
  <c r="B422" i="16"/>
  <c r="C422" i="16" a="1"/>
  <c r="C422" i="16"/>
  <c r="D422" i="16" a="1"/>
  <c r="D422" i="16"/>
  <c r="E422" i="16" a="1"/>
  <c r="E422" i="16"/>
  <c r="F422" i="16" a="1"/>
  <c r="F422" i="16"/>
  <c r="G422" i="16" a="1"/>
  <c r="G422" i="16"/>
  <c r="H422" i="16" a="1"/>
  <c r="H422" i="16"/>
  <c r="I422" i="16" a="1"/>
  <c r="I422" i="16"/>
  <c r="J422" i="16" a="1"/>
  <c r="J422" i="16"/>
  <c r="B423" i="16" a="1"/>
  <c r="B423" i="16"/>
  <c r="C423" i="16" a="1"/>
  <c r="C423" i="16"/>
  <c r="D423" i="16" a="1"/>
  <c r="D423" i="16"/>
  <c r="E423" i="16" a="1"/>
  <c r="E423" i="16"/>
  <c r="F423" i="16" a="1"/>
  <c r="F423" i="16"/>
  <c r="G423" i="16" a="1"/>
  <c r="G423" i="16"/>
  <c r="H423" i="16" a="1"/>
  <c r="H423" i="16"/>
  <c r="I423" i="16" a="1"/>
  <c r="I423" i="16"/>
  <c r="J423" i="16" a="1"/>
  <c r="J423" i="16"/>
  <c r="B424" i="16" a="1"/>
  <c r="B424" i="16"/>
  <c r="C424" i="16" a="1"/>
  <c r="C424" i="16"/>
  <c r="D424" i="16" a="1"/>
  <c r="D424" i="16"/>
  <c r="E424" i="16" a="1"/>
  <c r="E424" i="16"/>
  <c r="F424" i="16" a="1"/>
  <c r="F424" i="16"/>
  <c r="G424" i="16" a="1"/>
  <c r="G424" i="16"/>
  <c r="H424" i="16" a="1"/>
  <c r="H424" i="16"/>
  <c r="I424" i="16" a="1"/>
  <c r="I424" i="16"/>
  <c r="J424" i="16" a="1"/>
  <c r="J424" i="16"/>
  <c r="B425" i="16" a="1"/>
  <c r="B425" i="16"/>
  <c r="C425" i="16" a="1"/>
  <c r="C425" i="16"/>
  <c r="D425" i="16" a="1"/>
  <c r="D425" i="16"/>
  <c r="E425" i="16" a="1"/>
  <c r="E425" i="16"/>
  <c r="F425" i="16" a="1"/>
  <c r="F425" i="16"/>
  <c r="G425" i="16" a="1"/>
  <c r="G425" i="16"/>
  <c r="H425" i="16" a="1"/>
  <c r="H425" i="16"/>
  <c r="I425" i="16" a="1"/>
  <c r="I425" i="16"/>
  <c r="J425" i="16" a="1"/>
  <c r="J425" i="16"/>
  <c r="B426" i="16" a="1"/>
  <c r="B426" i="16"/>
  <c r="C426" i="16" a="1"/>
  <c r="C426" i="16"/>
  <c r="D426" i="16" a="1"/>
  <c r="D426" i="16"/>
  <c r="E426" i="16" a="1"/>
  <c r="E426" i="16"/>
  <c r="F426" i="16" a="1"/>
  <c r="F426" i="16"/>
  <c r="G426" i="16" a="1"/>
  <c r="G426" i="16"/>
  <c r="H426" i="16" a="1"/>
  <c r="H426" i="16"/>
  <c r="I426" i="16" a="1"/>
  <c r="I426" i="16"/>
  <c r="J426" i="16" a="1"/>
  <c r="J426" i="16"/>
  <c r="B427" i="16" a="1"/>
  <c r="B427" i="16"/>
  <c r="C427" i="16" a="1"/>
  <c r="C427" i="16"/>
  <c r="D427" i="16" a="1"/>
  <c r="D427" i="16"/>
  <c r="E427" i="16" a="1"/>
  <c r="E427" i="16"/>
  <c r="F427" i="16" a="1"/>
  <c r="F427" i="16"/>
  <c r="G427" i="16" a="1"/>
  <c r="G427" i="16"/>
  <c r="H427" i="16" a="1"/>
  <c r="H427" i="16"/>
  <c r="I427" i="16" a="1"/>
  <c r="I427" i="16"/>
  <c r="J427" i="16" a="1"/>
  <c r="J427" i="16"/>
  <c r="B428" i="16" a="1"/>
  <c r="B428" i="16"/>
  <c r="C428" i="16" a="1"/>
  <c r="C428" i="16"/>
  <c r="D428" i="16" a="1"/>
  <c r="D428" i="16"/>
  <c r="E428" i="16" a="1"/>
  <c r="E428" i="16"/>
  <c r="F428" i="16" a="1"/>
  <c r="F428" i="16"/>
  <c r="G428" i="16" a="1"/>
  <c r="G428" i="16"/>
  <c r="H428" i="16" a="1"/>
  <c r="H428" i="16"/>
  <c r="I428" i="16" a="1"/>
  <c r="I428" i="16"/>
  <c r="J428" i="16" a="1"/>
  <c r="J428" i="16"/>
  <c r="B429" i="16" a="1"/>
  <c r="B429" i="16"/>
  <c r="C429" i="16" a="1"/>
  <c r="C429" i="16"/>
  <c r="D429" i="16" a="1"/>
  <c r="D429" i="16"/>
  <c r="E429" i="16" a="1"/>
  <c r="E429" i="16"/>
  <c r="F429" i="16" a="1"/>
  <c r="F429" i="16"/>
  <c r="G429" i="16" a="1"/>
  <c r="G429" i="16"/>
  <c r="H429" i="16" a="1"/>
  <c r="H429" i="16"/>
  <c r="I429" i="16" a="1"/>
  <c r="I429" i="16"/>
  <c r="J429" i="16" a="1"/>
  <c r="J429" i="16"/>
  <c r="B430" i="16" a="1"/>
  <c r="B430" i="16"/>
  <c r="C430" i="16" a="1"/>
  <c r="C430" i="16"/>
  <c r="D430" i="16" a="1"/>
  <c r="D430" i="16"/>
  <c r="E430" i="16" a="1"/>
  <c r="E430" i="16"/>
  <c r="F430" i="16" a="1"/>
  <c r="F430" i="16"/>
  <c r="G430" i="16" a="1"/>
  <c r="G430" i="16"/>
  <c r="H430" i="16" a="1"/>
  <c r="H430" i="16"/>
  <c r="I430" i="16" a="1"/>
  <c r="I430" i="16"/>
  <c r="J430" i="16" a="1"/>
  <c r="J430" i="16"/>
  <c r="B431" i="16" a="1"/>
  <c r="B431" i="16"/>
  <c r="C431" i="16" a="1"/>
  <c r="C431" i="16"/>
  <c r="D431" i="16" a="1"/>
  <c r="D431" i="16"/>
  <c r="E431" i="16" a="1"/>
  <c r="E431" i="16"/>
  <c r="F431" i="16" a="1"/>
  <c r="F431" i="16"/>
  <c r="G431" i="16" a="1"/>
  <c r="G431" i="16"/>
  <c r="H431" i="16" a="1"/>
  <c r="H431" i="16"/>
  <c r="I431" i="16" a="1"/>
  <c r="I431" i="16"/>
  <c r="J431" i="16" a="1"/>
  <c r="J431" i="16"/>
  <c r="B432" i="16" a="1"/>
  <c r="B432" i="16"/>
  <c r="C432" i="16" a="1"/>
  <c r="C432" i="16"/>
  <c r="D432" i="16" a="1"/>
  <c r="D432" i="16"/>
  <c r="E432" i="16" a="1"/>
  <c r="E432" i="16"/>
  <c r="F432" i="16" a="1"/>
  <c r="F432" i="16"/>
  <c r="G432" i="16" a="1"/>
  <c r="G432" i="16"/>
  <c r="H432" i="16" a="1"/>
  <c r="H432" i="16"/>
  <c r="I432" i="16" a="1"/>
  <c r="I432" i="16"/>
  <c r="J432" i="16" a="1"/>
  <c r="J432" i="16"/>
  <c r="B433" i="16" a="1"/>
  <c r="B433" i="16"/>
  <c r="C433" i="16" a="1"/>
  <c r="C433" i="16"/>
  <c r="D433" i="16" a="1"/>
  <c r="D433" i="16"/>
  <c r="E433" i="16" a="1"/>
  <c r="E433" i="16"/>
  <c r="F433" i="16" a="1"/>
  <c r="F433" i="16"/>
  <c r="G433" i="16" a="1"/>
  <c r="G433" i="16"/>
  <c r="H433" i="16" a="1"/>
  <c r="H433" i="16"/>
  <c r="I433" i="16" a="1"/>
  <c r="I433" i="16"/>
  <c r="J433" i="16" a="1"/>
  <c r="J433" i="16"/>
  <c r="B434" i="16" a="1"/>
  <c r="B434" i="16"/>
  <c r="C434" i="16" a="1"/>
  <c r="C434" i="16"/>
  <c r="D434" i="16" a="1"/>
  <c r="D434" i="16"/>
  <c r="E434" i="16" a="1"/>
  <c r="E434" i="16"/>
  <c r="F434" i="16" a="1"/>
  <c r="F434" i="16"/>
  <c r="G434" i="16" a="1"/>
  <c r="G434" i="16"/>
  <c r="H434" i="16" a="1"/>
  <c r="H434" i="16"/>
  <c r="I434" i="16" a="1"/>
  <c r="I434" i="16"/>
  <c r="J434" i="16" a="1"/>
  <c r="J434" i="16"/>
  <c r="B435" i="16" a="1"/>
  <c r="B435" i="16"/>
  <c r="C435" i="16" a="1"/>
  <c r="C435" i="16"/>
  <c r="D435" i="16" a="1"/>
  <c r="D435" i="16"/>
  <c r="E435" i="16" a="1"/>
  <c r="E435" i="16"/>
  <c r="F435" i="16" a="1"/>
  <c r="F435" i="16"/>
  <c r="G435" i="16" a="1"/>
  <c r="G435" i="16"/>
  <c r="H435" i="16" a="1"/>
  <c r="H435" i="16"/>
  <c r="I435" i="16" a="1"/>
  <c r="I435" i="16"/>
  <c r="J435" i="16" a="1"/>
  <c r="J435" i="16"/>
  <c r="B436" i="16" a="1"/>
  <c r="B436" i="16"/>
  <c r="C436" i="16" a="1"/>
  <c r="C436" i="16"/>
  <c r="D436" i="16" a="1"/>
  <c r="D436" i="16"/>
  <c r="E436" i="16" a="1"/>
  <c r="E436" i="16"/>
  <c r="F436" i="16" a="1"/>
  <c r="F436" i="16"/>
  <c r="G436" i="16" a="1"/>
  <c r="G436" i="16"/>
  <c r="H436" i="16" a="1"/>
  <c r="H436" i="16"/>
  <c r="I436" i="16" a="1"/>
  <c r="I436" i="16"/>
  <c r="J436" i="16" a="1"/>
  <c r="J436" i="16"/>
  <c r="B437" i="16" a="1"/>
  <c r="B437" i="16"/>
  <c r="C437" i="16" a="1"/>
  <c r="C437" i="16"/>
  <c r="D437" i="16" a="1"/>
  <c r="D437" i="16"/>
  <c r="E437" i="16" a="1"/>
  <c r="E437" i="16"/>
  <c r="F437" i="16" a="1"/>
  <c r="F437" i="16"/>
  <c r="G437" i="16" a="1"/>
  <c r="G437" i="16"/>
  <c r="H437" i="16" a="1"/>
  <c r="H437" i="16"/>
  <c r="I437" i="16" a="1"/>
  <c r="I437" i="16"/>
  <c r="J437" i="16" a="1"/>
  <c r="J437" i="16"/>
  <c r="B438" i="16" a="1"/>
  <c r="B438" i="16"/>
  <c r="C438" i="16" a="1"/>
  <c r="C438" i="16"/>
  <c r="D438" i="16" a="1"/>
  <c r="D438" i="16"/>
  <c r="E438" i="16" a="1"/>
  <c r="E438" i="16"/>
  <c r="F438" i="16" a="1"/>
  <c r="F438" i="16"/>
  <c r="G438" i="16" a="1"/>
  <c r="G438" i="16"/>
  <c r="H438" i="16" a="1"/>
  <c r="H438" i="16"/>
  <c r="I438" i="16" a="1"/>
  <c r="I438" i="16"/>
  <c r="J438" i="16" a="1"/>
  <c r="J438" i="16"/>
  <c r="B439" i="16" a="1"/>
  <c r="B439" i="16"/>
  <c r="C439" i="16" a="1"/>
  <c r="C439" i="16"/>
  <c r="D439" i="16" a="1"/>
  <c r="D439" i="16"/>
  <c r="E439" i="16" a="1"/>
  <c r="E439" i="16"/>
  <c r="F439" i="16" a="1"/>
  <c r="F439" i="16"/>
  <c r="G439" i="16" a="1"/>
  <c r="G439" i="16"/>
  <c r="H439" i="16" a="1"/>
  <c r="H439" i="16"/>
  <c r="I439" i="16" a="1"/>
  <c r="I439" i="16"/>
  <c r="J439" i="16" a="1"/>
  <c r="J439" i="16"/>
  <c r="B440" i="16" a="1"/>
  <c r="B440" i="16"/>
  <c r="C440" i="16" a="1"/>
  <c r="C440" i="16"/>
  <c r="D440" i="16" a="1"/>
  <c r="D440" i="16"/>
  <c r="E440" i="16" a="1"/>
  <c r="E440" i="16"/>
  <c r="F440" i="16" a="1"/>
  <c r="F440" i="16"/>
  <c r="G440" i="16" a="1"/>
  <c r="G440" i="16"/>
  <c r="H440" i="16" a="1"/>
  <c r="H440" i="16"/>
  <c r="I440" i="16" a="1"/>
  <c r="I440" i="16"/>
  <c r="J440" i="16" a="1"/>
  <c r="J440" i="16"/>
  <c r="B441" i="16" a="1"/>
  <c r="B441" i="16"/>
  <c r="C441" i="16" a="1"/>
  <c r="C441" i="16"/>
  <c r="D441" i="16" a="1"/>
  <c r="D441" i="16"/>
  <c r="E441" i="16" a="1"/>
  <c r="E441" i="16"/>
  <c r="F441" i="16" a="1"/>
  <c r="F441" i="16"/>
  <c r="G441" i="16" a="1"/>
  <c r="G441" i="16"/>
  <c r="H441" i="16" a="1"/>
  <c r="H441" i="16"/>
  <c r="I441" i="16" a="1"/>
  <c r="I441" i="16"/>
  <c r="J441" i="16" a="1"/>
  <c r="J441" i="16"/>
  <c r="B442" i="16" a="1"/>
  <c r="B442" i="16"/>
  <c r="C442" i="16" a="1"/>
  <c r="C442" i="16"/>
  <c r="D442" i="16" a="1"/>
  <c r="D442" i="16"/>
  <c r="E442" i="16" a="1"/>
  <c r="E442" i="16"/>
  <c r="F442" i="16" a="1"/>
  <c r="F442" i="16"/>
  <c r="G442" i="16" a="1"/>
  <c r="G442" i="16"/>
  <c r="H442" i="16" a="1"/>
  <c r="H442" i="16"/>
  <c r="I442" i="16" a="1"/>
  <c r="I442" i="16"/>
  <c r="J442" i="16" a="1"/>
  <c r="J442" i="16"/>
  <c r="B443" i="16" a="1"/>
  <c r="B443" i="16"/>
  <c r="C443" i="16" a="1"/>
  <c r="C443" i="16"/>
  <c r="D443" i="16" a="1"/>
  <c r="D443" i="16"/>
  <c r="E443" i="16" a="1"/>
  <c r="E443" i="16"/>
  <c r="F443" i="16" a="1"/>
  <c r="F443" i="16"/>
  <c r="G443" i="16" a="1"/>
  <c r="G443" i="16"/>
  <c r="H443" i="16" a="1"/>
  <c r="H443" i="16"/>
  <c r="I443" i="16" a="1"/>
  <c r="I443" i="16"/>
  <c r="J443" i="16" a="1"/>
  <c r="J443" i="16"/>
  <c r="B444" i="16" a="1"/>
  <c r="B444" i="16"/>
  <c r="C444" i="16" a="1"/>
  <c r="C444" i="16"/>
  <c r="D444" i="16" a="1"/>
  <c r="D444" i="16"/>
  <c r="E444" i="16" a="1"/>
  <c r="E444" i="16"/>
  <c r="F444" i="16" a="1"/>
  <c r="F444" i="16"/>
  <c r="G444" i="16" a="1"/>
  <c r="G444" i="16"/>
  <c r="H444" i="16" a="1"/>
  <c r="H444" i="16"/>
  <c r="I444" i="16" a="1"/>
  <c r="I444" i="16"/>
  <c r="J444" i="16" a="1"/>
  <c r="J444" i="16"/>
  <c r="B445" i="16" a="1"/>
  <c r="B445" i="16"/>
  <c r="C445" i="16" a="1"/>
  <c r="C445" i="16"/>
  <c r="D445" i="16" a="1"/>
  <c r="D445" i="16"/>
  <c r="E445" i="16" a="1"/>
  <c r="E445" i="16"/>
  <c r="F445" i="16" a="1"/>
  <c r="F445" i="16"/>
  <c r="G445" i="16" a="1"/>
  <c r="G445" i="16"/>
  <c r="H445" i="16" a="1"/>
  <c r="H445" i="16"/>
  <c r="I445" i="16" a="1"/>
  <c r="I445" i="16"/>
  <c r="J445" i="16" a="1"/>
  <c r="J445" i="16"/>
  <c r="B446" i="16" a="1"/>
  <c r="B446" i="16"/>
  <c r="C446" i="16" a="1"/>
  <c r="C446" i="16"/>
  <c r="D446" i="16" a="1"/>
  <c r="D446" i="16"/>
  <c r="E446" i="16" a="1"/>
  <c r="E446" i="16"/>
  <c r="F446" i="16" a="1"/>
  <c r="F446" i="16"/>
  <c r="G446" i="16" a="1"/>
  <c r="G446" i="16"/>
  <c r="H446" i="16" a="1"/>
  <c r="H446" i="16"/>
  <c r="I446" i="16" a="1"/>
  <c r="I446" i="16"/>
  <c r="J446" i="16" a="1"/>
  <c r="J446" i="16"/>
  <c r="B447" i="16" a="1"/>
  <c r="B447" i="16"/>
  <c r="C447" i="16" a="1"/>
  <c r="C447" i="16"/>
  <c r="D447" i="16" a="1"/>
  <c r="D447" i="16"/>
  <c r="E447" i="16" a="1"/>
  <c r="E447" i="16"/>
  <c r="F447" i="16" a="1"/>
  <c r="F447" i="16"/>
  <c r="G447" i="16" a="1"/>
  <c r="G447" i="16"/>
  <c r="H447" i="16" a="1"/>
  <c r="H447" i="16"/>
  <c r="I447" i="16" a="1"/>
  <c r="I447" i="16"/>
  <c r="J447" i="16" a="1"/>
  <c r="J447" i="16"/>
  <c r="B448" i="16" a="1"/>
  <c r="B448" i="16"/>
  <c r="C448" i="16" a="1"/>
  <c r="C448" i="16"/>
  <c r="D448" i="16" a="1"/>
  <c r="D448" i="16"/>
  <c r="E448" i="16" a="1"/>
  <c r="E448" i="16"/>
  <c r="F448" i="16" a="1"/>
  <c r="F448" i="16"/>
  <c r="G448" i="16" a="1"/>
  <c r="G448" i="16"/>
  <c r="H448" i="16" a="1"/>
  <c r="H448" i="16"/>
  <c r="I448" i="16" a="1"/>
  <c r="I448" i="16"/>
  <c r="J448" i="16" a="1"/>
  <c r="J448" i="16"/>
  <c r="B449" i="16" a="1"/>
  <c r="B449" i="16"/>
  <c r="C449" i="16" a="1"/>
  <c r="C449" i="16"/>
  <c r="D449" i="16" a="1"/>
  <c r="D449" i="16"/>
  <c r="E449" i="16" a="1"/>
  <c r="E449" i="16"/>
  <c r="F449" i="16" a="1"/>
  <c r="F449" i="16"/>
  <c r="G449" i="16" a="1"/>
  <c r="G449" i="16"/>
  <c r="H449" i="16" a="1"/>
  <c r="H449" i="16"/>
  <c r="I449" i="16" a="1"/>
  <c r="I449" i="16"/>
  <c r="J449" i="16" a="1"/>
  <c r="J449" i="16"/>
  <c r="B450" i="16" a="1"/>
  <c r="B450" i="16"/>
  <c r="C450" i="16" a="1"/>
  <c r="C450" i="16"/>
  <c r="D450" i="16" a="1"/>
  <c r="D450" i="16"/>
  <c r="E450" i="16" a="1"/>
  <c r="E450" i="16"/>
  <c r="F450" i="16" a="1"/>
  <c r="F450" i="16"/>
  <c r="G450" i="16" a="1"/>
  <c r="G450" i="16"/>
  <c r="H450" i="16" a="1"/>
  <c r="H450" i="16"/>
  <c r="I450" i="16" a="1"/>
  <c r="I450" i="16"/>
  <c r="J450" i="16" a="1"/>
  <c r="J450" i="16"/>
  <c r="B451" i="16" a="1"/>
  <c r="B451" i="16"/>
  <c r="C451" i="16" a="1"/>
  <c r="C451" i="16"/>
  <c r="D451" i="16" a="1"/>
  <c r="D451" i="16"/>
  <c r="E451" i="16" a="1"/>
  <c r="E451" i="16"/>
  <c r="F451" i="16" a="1"/>
  <c r="F451" i="16"/>
  <c r="G451" i="16" a="1"/>
  <c r="G451" i="16"/>
  <c r="H451" i="16" a="1"/>
  <c r="H451" i="16"/>
  <c r="I451" i="16" a="1"/>
  <c r="I451" i="16"/>
  <c r="J451" i="16" a="1"/>
  <c r="J451" i="16"/>
  <c r="B452" i="16" a="1"/>
  <c r="B452" i="16"/>
  <c r="C452" i="16" a="1"/>
  <c r="C452" i="16"/>
  <c r="D452" i="16" a="1"/>
  <c r="D452" i="16"/>
  <c r="E452" i="16" a="1"/>
  <c r="E452" i="16"/>
  <c r="F452" i="16" a="1"/>
  <c r="F452" i="16"/>
  <c r="G452" i="16" a="1"/>
  <c r="G452" i="16"/>
  <c r="H452" i="16" a="1"/>
  <c r="H452" i="16"/>
  <c r="I452" i="16" a="1"/>
  <c r="I452" i="16"/>
  <c r="J452" i="16" a="1"/>
  <c r="J452" i="16"/>
  <c r="B453" i="16" a="1"/>
  <c r="B453" i="16"/>
  <c r="C453" i="16" a="1"/>
  <c r="C453" i="16"/>
  <c r="D453" i="16" a="1"/>
  <c r="D453" i="16"/>
  <c r="E453" i="16" a="1"/>
  <c r="E453" i="16"/>
  <c r="F453" i="16" a="1"/>
  <c r="F453" i="16"/>
  <c r="G453" i="16" a="1"/>
  <c r="G453" i="16"/>
  <c r="H453" i="16" a="1"/>
  <c r="H453" i="16"/>
  <c r="I453" i="16" a="1"/>
  <c r="I453" i="16"/>
  <c r="J453" i="16" a="1"/>
  <c r="J453" i="16"/>
  <c r="B454" i="16" a="1"/>
  <c r="B454" i="16"/>
  <c r="C454" i="16" a="1"/>
  <c r="C454" i="16"/>
  <c r="D454" i="16" a="1"/>
  <c r="D454" i="16"/>
  <c r="E454" i="16" a="1"/>
  <c r="E454" i="16"/>
  <c r="F454" i="16" a="1"/>
  <c r="F454" i="16"/>
  <c r="G454" i="16" a="1"/>
  <c r="G454" i="16"/>
  <c r="H454" i="16" a="1"/>
  <c r="H454" i="16"/>
  <c r="I454" i="16" a="1"/>
  <c r="I454" i="16"/>
  <c r="J454" i="16" a="1"/>
  <c r="J454" i="16"/>
  <c r="B455" i="16" a="1"/>
  <c r="B455" i="16"/>
  <c r="C455" i="16" a="1"/>
  <c r="C455" i="16"/>
  <c r="D455" i="16" a="1"/>
  <c r="D455" i="16"/>
  <c r="E455" i="16" a="1"/>
  <c r="E455" i="16"/>
  <c r="F455" i="16" a="1"/>
  <c r="F455" i="16"/>
  <c r="G455" i="16" a="1"/>
  <c r="G455" i="16"/>
  <c r="H455" i="16" a="1"/>
  <c r="H455" i="16"/>
  <c r="I455" i="16" a="1"/>
  <c r="I455" i="16"/>
  <c r="J455" i="16" a="1"/>
  <c r="J455" i="16"/>
  <c r="B456" i="16" a="1"/>
  <c r="B456" i="16"/>
  <c r="C456" i="16" a="1"/>
  <c r="C456" i="16"/>
  <c r="D456" i="16" a="1"/>
  <c r="D456" i="16"/>
  <c r="E456" i="16" a="1"/>
  <c r="E456" i="16"/>
  <c r="F456" i="16" a="1"/>
  <c r="F456" i="16"/>
  <c r="G456" i="16" a="1"/>
  <c r="G456" i="16"/>
  <c r="H456" i="16" a="1"/>
  <c r="H456" i="16"/>
  <c r="I456" i="16" a="1"/>
  <c r="I456" i="16"/>
  <c r="J456" i="16" a="1"/>
  <c r="J456" i="16"/>
  <c r="B457" i="16" a="1"/>
  <c r="B457" i="16"/>
  <c r="C457" i="16" a="1"/>
  <c r="C457" i="16"/>
  <c r="D457" i="16" a="1"/>
  <c r="D457" i="16"/>
  <c r="E457" i="16" a="1"/>
  <c r="E457" i="16"/>
  <c r="F457" i="16" a="1"/>
  <c r="F457" i="16"/>
  <c r="G457" i="16" a="1"/>
  <c r="G457" i="16"/>
  <c r="H457" i="16" a="1"/>
  <c r="H457" i="16"/>
  <c r="I457" i="16" a="1"/>
  <c r="I457" i="16"/>
  <c r="J457" i="16" a="1"/>
  <c r="J457" i="16"/>
  <c r="B458" i="16" a="1"/>
  <c r="B458" i="16"/>
  <c r="C458" i="16" a="1"/>
  <c r="C458" i="16"/>
  <c r="D458" i="16" a="1"/>
  <c r="D458" i="16"/>
  <c r="E458" i="16" a="1"/>
  <c r="E458" i="16"/>
  <c r="F458" i="16" a="1"/>
  <c r="F458" i="16"/>
  <c r="G458" i="16" a="1"/>
  <c r="G458" i="16"/>
  <c r="H458" i="16" a="1"/>
  <c r="H458" i="16"/>
  <c r="I458" i="16" a="1"/>
  <c r="I458" i="16"/>
  <c r="J458" i="16" a="1"/>
  <c r="J458" i="16"/>
  <c r="B459" i="16" a="1"/>
  <c r="B459" i="16"/>
  <c r="C459" i="16" a="1"/>
  <c r="C459" i="16"/>
  <c r="D459" i="16" a="1"/>
  <c r="D459" i="16"/>
  <c r="E459" i="16" a="1"/>
  <c r="E459" i="16"/>
  <c r="F459" i="16" a="1"/>
  <c r="F459" i="16"/>
  <c r="G459" i="16" a="1"/>
  <c r="G459" i="16"/>
  <c r="H459" i="16" a="1"/>
  <c r="H459" i="16"/>
  <c r="I459" i="16" a="1"/>
  <c r="I459" i="16"/>
  <c r="J459" i="16" a="1"/>
  <c r="J459" i="16"/>
  <c r="B460" i="16" a="1"/>
  <c r="B460" i="16"/>
  <c r="C460" i="16" a="1"/>
  <c r="C460" i="16"/>
  <c r="D460" i="16" a="1"/>
  <c r="D460" i="16"/>
  <c r="E460" i="16" a="1"/>
  <c r="E460" i="16"/>
  <c r="F460" i="16" a="1"/>
  <c r="F460" i="16"/>
  <c r="G460" i="16" a="1"/>
  <c r="G460" i="16"/>
  <c r="H460" i="16" a="1"/>
  <c r="H460" i="16"/>
  <c r="I460" i="16" a="1"/>
  <c r="I460" i="16"/>
  <c r="J460" i="16" a="1"/>
  <c r="J460" i="16"/>
  <c r="B461" i="16" a="1"/>
  <c r="B461" i="16"/>
  <c r="C461" i="16" a="1"/>
  <c r="C461" i="16"/>
  <c r="D461" i="16" a="1"/>
  <c r="D461" i="16"/>
  <c r="E461" i="16" a="1"/>
  <c r="E461" i="16"/>
  <c r="F461" i="16" a="1"/>
  <c r="F461" i="16"/>
  <c r="G461" i="16" a="1"/>
  <c r="G461" i="16"/>
  <c r="H461" i="16" a="1"/>
  <c r="H461" i="16"/>
  <c r="I461" i="16" a="1"/>
  <c r="I461" i="16"/>
  <c r="J461" i="16" a="1"/>
  <c r="J461" i="16"/>
  <c r="B462" i="16" a="1"/>
  <c r="B462" i="16"/>
  <c r="C462" i="16" a="1"/>
  <c r="C462" i="16"/>
  <c r="D462" i="16" a="1"/>
  <c r="D462" i="16"/>
  <c r="E462" i="16" a="1"/>
  <c r="E462" i="16"/>
  <c r="F462" i="16" a="1"/>
  <c r="F462" i="16"/>
  <c r="G462" i="16" a="1"/>
  <c r="G462" i="16"/>
  <c r="H462" i="16" a="1"/>
  <c r="H462" i="16"/>
  <c r="I462" i="16" a="1"/>
  <c r="I462" i="16"/>
  <c r="J462" i="16" a="1"/>
  <c r="J462" i="16"/>
  <c r="B463" i="16" a="1"/>
  <c r="B463" i="16"/>
  <c r="C463" i="16" a="1"/>
  <c r="C463" i="16"/>
  <c r="D463" i="16" a="1"/>
  <c r="D463" i="16"/>
  <c r="E463" i="16" a="1"/>
  <c r="E463" i="16"/>
  <c r="F463" i="16" a="1"/>
  <c r="F463" i="16"/>
  <c r="G463" i="16" a="1"/>
  <c r="G463" i="16"/>
  <c r="H463" i="16" a="1"/>
  <c r="H463" i="16"/>
  <c r="I463" i="16" a="1"/>
  <c r="I463" i="16"/>
  <c r="J463" i="16" a="1"/>
  <c r="J463" i="16"/>
  <c r="B464" i="16" a="1"/>
  <c r="B464" i="16"/>
  <c r="C464" i="16" a="1"/>
  <c r="C464" i="16"/>
  <c r="D464" i="16" a="1"/>
  <c r="D464" i="16"/>
  <c r="E464" i="16" a="1"/>
  <c r="E464" i="16"/>
  <c r="F464" i="16" a="1"/>
  <c r="F464" i="16"/>
  <c r="G464" i="16" a="1"/>
  <c r="G464" i="16"/>
  <c r="H464" i="16" a="1"/>
  <c r="H464" i="16"/>
  <c r="I464" i="16" a="1"/>
  <c r="I464" i="16"/>
  <c r="J464" i="16" a="1"/>
  <c r="J464" i="16"/>
  <c r="B465" i="16" a="1"/>
  <c r="B465" i="16"/>
  <c r="C465" i="16" a="1"/>
  <c r="C465" i="16"/>
  <c r="D465" i="16" a="1"/>
  <c r="D465" i="16"/>
  <c r="E465" i="16" a="1"/>
  <c r="E465" i="16"/>
  <c r="F465" i="16" a="1"/>
  <c r="F465" i="16"/>
  <c r="G465" i="16" a="1"/>
  <c r="G465" i="16"/>
  <c r="H465" i="16" a="1"/>
  <c r="H465" i="16"/>
  <c r="I465" i="16" a="1"/>
  <c r="I465" i="16"/>
  <c r="J465" i="16" a="1"/>
  <c r="J465" i="16"/>
  <c r="B466" i="16" a="1"/>
  <c r="B466" i="16"/>
  <c r="C466" i="16" a="1"/>
  <c r="C466" i="16"/>
  <c r="D466" i="16" a="1"/>
  <c r="D466" i="16"/>
  <c r="E466" i="16" a="1"/>
  <c r="E466" i="16"/>
  <c r="F466" i="16" a="1"/>
  <c r="F466" i="16"/>
  <c r="G466" i="16" a="1"/>
  <c r="G466" i="16"/>
  <c r="H466" i="16" a="1"/>
  <c r="H466" i="16"/>
  <c r="I466" i="16" a="1"/>
  <c r="I466" i="16"/>
  <c r="J466" i="16" a="1"/>
  <c r="J466" i="16"/>
  <c r="B467" i="16" a="1"/>
  <c r="B467" i="16"/>
  <c r="C467" i="16" a="1"/>
  <c r="C467" i="16"/>
  <c r="D467" i="16" a="1"/>
  <c r="D467" i="16"/>
  <c r="E467" i="16" a="1"/>
  <c r="E467" i="16"/>
  <c r="F467" i="16" a="1"/>
  <c r="F467" i="16"/>
  <c r="G467" i="16" a="1"/>
  <c r="G467" i="16"/>
  <c r="H467" i="16" a="1"/>
  <c r="H467" i="16"/>
  <c r="I467" i="16" a="1"/>
  <c r="I467" i="16"/>
  <c r="J467" i="16" a="1"/>
  <c r="J467" i="16"/>
  <c r="B468" i="16" a="1"/>
  <c r="B468" i="16"/>
  <c r="C468" i="16" a="1"/>
  <c r="C468" i="16"/>
  <c r="D468" i="16" a="1"/>
  <c r="D468" i="16"/>
  <c r="E468" i="16" a="1"/>
  <c r="E468" i="16"/>
  <c r="F468" i="16" a="1"/>
  <c r="F468" i="16"/>
  <c r="G468" i="16" a="1"/>
  <c r="G468" i="16"/>
  <c r="H468" i="16" a="1"/>
  <c r="H468" i="16"/>
  <c r="I468" i="16" a="1"/>
  <c r="I468" i="16"/>
  <c r="J468" i="16" a="1"/>
  <c r="J468" i="16"/>
  <c r="B469" i="16" a="1"/>
  <c r="B469" i="16"/>
  <c r="C469" i="16" a="1"/>
  <c r="C469" i="16"/>
  <c r="D469" i="16" a="1"/>
  <c r="D469" i="16"/>
  <c r="E469" i="16" a="1"/>
  <c r="E469" i="16"/>
  <c r="F469" i="16" a="1"/>
  <c r="F469" i="16"/>
  <c r="G469" i="16" a="1"/>
  <c r="G469" i="16"/>
  <c r="H469" i="16" a="1"/>
  <c r="H469" i="16"/>
  <c r="I469" i="16" a="1"/>
  <c r="I469" i="16"/>
  <c r="J469" i="16" a="1"/>
  <c r="J469" i="16"/>
  <c r="B470" i="16" a="1"/>
  <c r="B470" i="16"/>
  <c r="C470" i="16" a="1"/>
  <c r="C470" i="16"/>
  <c r="D470" i="16" a="1"/>
  <c r="D470" i="16"/>
  <c r="E470" i="16" a="1"/>
  <c r="E470" i="16"/>
  <c r="F470" i="16" a="1"/>
  <c r="F470" i="16"/>
  <c r="G470" i="16" a="1"/>
  <c r="G470" i="16"/>
  <c r="H470" i="16" a="1"/>
  <c r="H470" i="16"/>
  <c r="I470" i="16" a="1"/>
  <c r="I470" i="16"/>
  <c r="J470" i="16" a="1"/>
  <c r="J470" i="16"/>
  <c r="B471" i="16" a="1"/>
  <c r="B471" i="16"/>
  <c r="C471" i="16" a="1"/>
  <c r="C471" i="16"/>
  <c r="D471" i="16" a="1"/>
  <c r="D471" i="16"/>
  <c r="E471" i="16" a="1"/>
  <c r="E471" i="16"/>
  <c r="F471" i="16" a="1"/>
  <c r="F471" i="16"/>
  <c r="G471" i="16" a="1"/>
  <c r="G471" i="16"/>
  <c r="H471" i="16" a="1"/>
  <c r="H471" i="16"/>
  <c r="I471" i="16" a="1"/>
  <c r="I471" i="16"/>
  <c r="J471" i="16" a="1"/>
  <c r="J471" i="16"/>
  <c r="B472" i="16" a="1"/>
  <c r="B472" i="16"/>
  <c r="C472" i="16" a="1"/>
  <c r="C472" i="16"/>
  <c r="D472" i="16" a="1"/>
  <c r="D472" i="16"/>
  <c r="E472" i="16" a="1"/>
  <c r="E472" i="16"/>
  <c r="F472" i="16" a="1"/>
  <c r="F472" i="16"/>
  <c r="G472" i="16" a="1"/>
  <c r="G472" i="16"/>
  <c r="H472" i="16" a="1"/>
  <c r="H472" i="16"/>
  <c r="I472" i="16" a="1"/>
  <c r="I472" i="16"/>
  <c r="J472" i="16" a="1"/>
  <c r="J472" i="16"/>
  <c r="B473" i="16" a="1"/>
  <c r="B473" i="16"/>
  <c r="C473" i="16" a="1"/>
  <c r="C473" i="16"/>
  <c r="D473" i="16" a="1"/>
  <c r="D473" i="16"/>
  <c r="E473" i="16" a="1"/>
  <c r="E473" i="16"/>
  <c r="F473" i="16" a="1"/>
  <c r="F473" i="16"/>
  <c r="G473" i="16" a="1"/>
  <c r="G473" i="16"/>
  <c r="H473" i="16" a="1"/>
  <c r="H473" i="16"/>
  <c r="I473" i="16" a="1"/>
  <c r="I473" i="16"/>
  <c r="J473" i="16" a="1"/>
  <c r="J473" i="16"/>
  <c r="B474" i="16" a="1"/>
  <c r="B474" i="16"/>
  <c r="C474" i="16" a="1"/>
  <c r="C474" i="16"/>
  <c r="D474" i="16" a="1"/>
  <c r="D474" i="16"/>
  <c r="E474" i="16" a="1"/>
  <c r="E474" i="16"/>
  <c r="F474" i="16" a="1"/>
  <c r="F474" i="16"/>
  <c r="G474" i="16" a="1"/>
  <c r="G474" i="16"/>
  <c r="H474" i="16" a="1"/>
  <c r="H474" i="16"/>
  <c r="I474" i="16" a="1"/>
  <c r="I474" i="16"/>
  <c r="J474" i="16" a="1"/>
  <c r="J474" i="16"/>
  <c r="B475" i="16" a="1"/>
  <c r="B475" i="16"/>
  <c r="C475" i="16" a="1"/>
  <c r="C475" i="16"/>
  <c r="D475" i="16" a="1"/>
  <c r="D475" i="16"/>
  <c r="E475" i="16" a="1"/>
  <c r="E475" i="16"/>
  <c r="F475" i="16" a="1"/>
  <c r="F475" i="16"/>
  <c r="G475" i="16" a="1"/>
  <c r="G475" i="16"/>
  <c r="H475" i="16" a="1"/>
  <c r="H475" i="16"/>
  <c r="I475" i="16" a="1"/>
  <c r="I475" i="16"/>
  <c r="J475" i="16" a="1"/>
  <c r="J475" i="16"/>
  <c r="B476" i="16" a="1"/>
  <c r="B476" i="16"/>
  <c r="C476" i="16" a="1"/>
  <c r="C476" i="16"/>
  <c r="D476" i="16" a="1"/>
  <c r="D476" i="16"/>
  <c r="E476" i="16" a="1"/>
  <c r="E476" i="16"/>
  <c r="F476" i="16" a="1"/>
  <c r="F476" i="16"/>
  <c r="G476" i="16" a="1"/>
  <c r="G476" i="16"/>
  <c r="H476" i="16" a="1"/>
  <c r="H476" i="16"/>
  <c r="I476" i="16" a="1"/>
  <c r="I476" i="16"/>
  <c r="J476" i="16" a="1"/>
  <c r="J476" i="16"/>
  <c r="B477" i="16" a="1"/>
  <c r="B477" i="16"/>
  <c r="C477" i="16" a="1"/>
  <c r="C477" i="16"/>
  <c r="D477" i="16" a="1"/>
  <c r="D477" i="16"/>
  <c r="E477" i="16" a="1"/>
  <c r="E477" i="16"/>
  <c r="F477" i="16" a="1"/>
  <c r="F477" i="16"/>
  <c r="G477" i="16" a="1"/>
  <c r="G477" i="16"/>
  <c r="H477" i="16" a="1"/>
  <c r="H477" i="16"/>
  <c r="I477" i="16" a="1"/>
  <c r="I477" i="16"/>
  <c r="J477" i="16" a="1"/>
  <c r="J477" i="16"/>
  <c r="B478" i="16" a="1"/>
  <c r="B478" i="16"/>
  <c r="C478" i="16" a="1"/>
  <c r="C478" i="16"/>
  <c r="D478" i="16" a="1"/>
  <c r="D478" i="16"/>
  <c r="E478" i="16" a="1"/>
  <c r="E478" i="16"/>
  <c r="F478" i="16" a="1"/>
  <c r="F478" i="16"/>
  <c r="G478" i="16" a="1"/>
  <c r="G478" i="16"/>
  <c r="H478" i="16" a="1"/>
  <c r="H478" i="16"/>
  <c r="I478" i="16" a="1"/>
  <c r="I478" i="16"/>
  <c r="J478" i="16" a="1"/>
  <c r="J478" i="16"/>
  <c r="B479" i="16" a="1"/>
  <c r="B479" i="16"/>
  <c r="C479" i="16" a="1"/>
  <c r="C479" i="16"/>
  <c r="D479" i="16" a="1"/>
  <c r="D479" i="16"/>
  <c r="E479" i="16" a="1"/>
  <c r="E479" i="16"/>
  <c r="F479" i="16" a="1"/>
  <c r="F479" i="16"/>
  <c r="G479" i="16" a="1"/>
  <c r="G479" i="16"/>
  <c r="H479" i="16" a="1"/>
  <c r="H479" i="16"/>
  <c r="I479" i="16" a="1"/>
  <c r="I479" i="16"/>
  <c r="J479" i="16" a="1"/>
  <c r="J479" i="16"/>
  <c r="B480" i="16" a="1"/>
  <c r="B480" i="16"/>
  <c r="C480" i="16" a="1"/>
  <c r="C480" i="16"/>
  <c r="D480" i="16" a="1"/>
  <c r="D480" i="16"/>
  <c r="E480" i="16" a="1"/>
  <c r="E480" i="16"/>
  <c r="F480" i="16" a="1"/>
  <c r="F480" i="16"/>
  <c r="G480" i="16" a="1"/>
  <c r="G480" i="16"/>
  <c r="H480" i="16" a="1"/>
  <c r="H480" i="16"/>
  <c r="I480" i="16" a="1"/>
  <c r="I480" i="16"/>
  <c r="J480" i="16" a="1"/>
  <c r="J480" i="16"/>
  <c r="B481" i="16" a="1"/>
  <c r="B481" i="16"/>
  <c r="C481" i="16" a="1"/>
  <c r="C481" i="16"/>
  <c r="D481" i="16" a="1"/>
  <c r="D481" i="16"/>
  <c r="E481" i="16" a="1"/>
  <c r="E481" i="16"/>
  <c r="F481" i="16" a="1"/>
  <c r="F481" i="16"/>
  <c r="G481" i="16" a="1"/>
  <c r="G481" i="16"/>
  <c r="H481" i="16" a="1"/>
  <c r="H481" i="16"/>
  <c r="I481" i="16" a="1"/>
  <c r="I481" i="16"/>
  <c r="J481" i="16" a="1"/>
  <c r="J481" i="16"/>
  <c r="B482" i="16" a="1"/>
  <c r="B482" i="16"/>
  <c r="C482" i="16" a="1"/>
  <c r="C482" i="16"/>
  <c r="D482" i="16" a="1"/>
  <c r="D482" i="16"/>
  <c r="E482" i="16" a="1"/>
  <c r="E482" i="16"/>
  <c r="F482" i="16" a="1"/>
  <c r="F482" i="16"/>
  <c r="G482" i="16" a="1"/>
  <c r="G482" i="16"/>
  <c r="H482" i="16" a="1"/>
  <c r="H482" i="16"/>
  <c r="I482" i="16" a="1"/>
  <c r="I482" i="16"/>
  <c r="J482" i="16" a="1"/>
  <c r="J482" i="16"/>
  <c r="B483" i="16" a="1"/>
  <c r="B483" i="16"/>
  <c r="C483" i="16" a="1"/>
  <c r="C483" i="16"/>
  <c r="D483" i="16" a="1"/>
  <c r="D483" i="16"/>
  <c r="E483" i="16" a="1"/>
  <c r="E483" i="16"/>
  <c r="F483" i="16" a="1"/>
  <c r="F483" i="16"/>
  <c r="G483" i="16" a="1"/>
  <c r="G483" i="16"/>
  <c r="H483" i="16" a="1"/>
  <c r="H483" i="16"/>
  <c r="I483" i="16" a="1"/>
  <c r="I483" i="16"/>
  <c r="J483" i="16" a="1"/>
  <c r="J483" i="16"/>
  <c r="B484" i="16" a="1"/>
  <c r="B484" i="16"/>
  <c r="C484" i="16" a="1"/>
  <c r="C484" i="16"/>
  <c r="D484" i="16" a="1"/>
  <c r="D484" i="16"/>
  <c r="E484" i="16" a="1"/>
  <c r="E484" i="16"/>
  <c r="F484" i="16" a="1"/>
  <c r="F484" i="16"/>
  <c r="G484" i="16" a="1"/>
  <c r="G484" i="16"/>
  <c r="H484" i="16" a="1"/>
  <c r="H484" i="16"/>
  <c r="I484" i="16" a="1"/>
  <c r="I484" i="16"/>
  <c r="J484" i="16" a="1"/>
  <c r="J484" i="16"/>
  <c r="B485" i="16" a="1"/>
  <c r="B485" i="16"/>
  <c r="C485" i="16" a="1"/>
  <c r="C485" i="16"/>
  <c r="D485" i="16" a="1"/>
  <c r="D485" i="16"/>
  <c r="E485" i="16" a="1"/>
  <c r="E485" i="16"/>
  <c r="F485" i="16" a="1"/>
  <c r="F485" i="16"/>
  <c r="G485" i="16" a="1"/>
  <c r="G485" i="16"/>
  <c r="H485" i="16" a="1"/>
  <c r="H485" i="16"/>
  <c r="I485" i="16" a="1"/>
  <c r="I485" i="16"/>
  <c r="J485" i="16" a="1"/>
  <c r="J485" i="16"/>
  <c r="B486" i="16" a="1"/>
  <c r="B486" i="16"/>
  <c r="C486" i="16" a="1"/>
  <c r="C486" i="16"/>
  <c r="D486" i="16" a="1"/>
  <c r="D486" i="16"/>
  <c r="E486" i="16" a="1"/>
  <c r="E486" i="16"/>
  <c r="F486" i="16" a="1"/>
  <c r="F486" i="16"/>
  <c r="G486" i="16" a="1"/>
  <c r="G486" i="16"/>
  <c r="H486" i="16" a="1"/>
  <c r="H486" i="16"/>
  <c r="I486" i="16" a="1"/>
  <c r="I486" i="16"/>
  <c r="J486" i="16" a="1"/>
  <c r="J486" i="16"/>
  <c r="B487" i="16" a="1"/>
  <c r="B487" i="16"/>
  <c r="C487" i="16" a="1"/>
  <c r="C487" i="16"/>
  <c r="D487" i="16" a="1"/>
  <c r="D487" i="16"/>
  <c r="E487" i="16" a="1"/>
  <c r="E487" i="16"/>
  <c r="F487" i="16" a="1"/>
  <c r="F487" i="16"/>
  <c r="G487" i="16" a="1"/>
  <c r="G487" i="16"/>
  <c r="H487" i="16" a="1"/>
  <c r="H487" i="16"/>
  <c r="I487" i="16" a="1"/>
  <c r="I487" i="16"/>
  <c r="J487" i="16" a="1"/>
  <c r="J487" i="16"/>
  <c r="B488" i="16" a="1"/>
  <c r="B488" i="16"/>
  <c r="C488" i="16" a="1"/>
  <c r="C488" i="16"/>
  <c r="D488" i="16" a="1"/>
  <c r="D488" i="16"/>
  <c r="E488" i="16" a="1"/>
  <c r="E488" i="16"/>
  <c r="F488" i="16" a="1"/>
  <c r="F488" i="16"/>
  <c r="G488" i="16" a="1"/>
  <c r="G488" i="16"/>
  <c r="H488" i="16" a="1"/>
  <c r="H488" i="16"/>
  <c r="I488" i="16" a="1"/>
  <c r="I488" i="16"/>
  <c r="J488" i="16" a="1"/>
  <c r="J488" i="16"/>
  <c r="B489" i="16" a="1"/>
  <c r="B489" i="16"/>
  <c r="C489" i="16" a="1"/>
  <c r="C489" i="16"/>
  <c r="D489" i="16" a="1"/>
  <c r="D489" i="16"/>
  <c r="E489" i="16" a="1"/>
  <c r="E489" i="16"/>
  <c r="F489" i="16" a="1"/>
  <c r="F489" i="16"/>
  <c r="G489" i="16" a="1"/>
  <c r="G489" i="16"/>
  <c r="H489" i="16" a="1"/>
  <c r="H489" i="16"/>
  <c r="I489" i="16" a="1"/>
  <c r="I489" i="16"/>
  <c r="J489" i="16" a="1"/>
  <c r="J489" i="16"/>
  <c r="B490" i="16" a="1"/>
  <c r="B490" i="16"/>
  <c r="C490" i="16" a="1"/>
  <c r="C490" i="16"/>
  <c r="D490" i="16" a="1"/>
  <c r="D490" i="16"/>
  <c r="E490" i="16" a="1"/>
  <c r="E490" i="16"/>
  <c r="F490" i="16" a="1"/>
  <c r="F490" i="16"/>
  <c r="G490" i="16" a="1"/>
  <c r="G490" i="16"/>
  <c r="H490" i="16" a="1"/>
  <c r="H490" i="16"/>
  <c r="I490" i="16" a="1"/>
  <c r="I490" i="16"/>
  <c r="J490" i="16" a="1"/>
  <c r="J490" i="16"/>
  <c r="B491" i="16" a="1"/>
  <c r="B491" i="16"/>
  <c r="C491" i="16" a="1"/>
  <c r="C491" i="16"/>
  <c r="D491" i="16" a="1"/>
  <c r="D491" i="16"/>
  <c r="E491" i="16" a="1"/>
  <c r="E491" i="16"/>
  <c r="F491" i="16" a="1"/>
  <c r="F491" i="16"/>
  <c r="G491" i="16" a="1"/>
  <c r="G491" i="16"/>
  <c r="H491" i="16" a="1"/>
  <c r="H491" i="16"/>
  <c r="I491" i="16" a="1"/>
  <c r="I491" i="16"/>
  <c r="J491" i="16" a="1"/>
  <c r="J491" i="16"/>
  <c r="B492" i="16" a="1"/>
  <c r="B492" i="16"/>
  <c r="C492" i="16" a="1"/>
  <c r="C492" i="16"/>
  <c r="D492" i="16" a="1"/>
  <c r="D492" i="16"/>
  <c r="E492" i="16" a="1"/>
  <c r="E492" i="16"/>
  <c r="F492" i="16" a="1"/>
  <c r="F492" i="16"/>
  <c r="G492" i="16" a="1"/>
  <c r="G492" i="16"/>
  <c r="H492" i="16" a="1"/>
  <c r="H492" i="16"/>
  <c r="I492" i="16" a="1"/>
  <c r="I492" i="16"/>
  <c r="J492" i="16" a="1"/>
  <c r="J492" i="16"/>
  <c r="B493" i="16" a="1"/>
  <c r="B493" i="16"/>
  <c r="C493" i="16" a="1"/>
  <c r="C493" i="16"/>
  <c r="D493" i="16" a="1"/>
  <c r="D493" i="16"/>
  <c r="E493" i="16" a="1"/>
  <c r="E493" i="16"/>
  <c r="F493" i="16" a="1"/>
  <c r="F493" i="16"/>
  <c r="G493" i="16" a="1"/>
  <c r="G493" i="16"/>
  <c r="H493" i="16" a="1"/>
  <c r="H493" i="16"/>
  <c r="I493" i="16" a="1"/>
  <c r="I493" i="16"/>
  <c r="J493" i="16" a="1"/>
  <c r="J493" i="16"/>
  <c r="B494" i="16" a="1"/>
  <c r="B494" i="16"/>
  <c r="C494" i="16" a="1"/>
  <c r="C494" i="16"/>
  <c r="D494" i="16" a="1"/>
  <c r="D494" i="16"/>
  <c r="E494" i="16" a="1"/>
  <c r="E494" i="16"/>
  <c r="F494" i="16" a="1"/>
  <c r="F494" i="16"/>
  <c r="G494" i="16" a="1"/>
  <c r="G494" i="16"/>
  <c r="H494" i="16" a="1"/>
  <c r="H494" i="16"/>
  <c r="I494" i="16" a="1"/>
  <c r="I494" i="16"/>
  <c r="J494" i="16" a="1"/>
  <c r="J494" i="16"/>
  <c r="B495" i="16" a="1"/>
  <c r="B495" i="16"/>
  <c r="C495" i="16" a="1"/>
  <c r="C495" i="16"/>
  <c r="D495" i="16" a="1"/>
  <c r="D495" i="16"/>
  <c r="E495" i="16" a="1"/>
  <c r="E495" i="16"/>
  <c r="F495" i="16" a="1"/>
  <c r="F495" i="16"/>
  <c r="G495" i="16" a="1"/>
  <c r="G495" i="16"/>
  <c r="H495" i="16" a="1"/>
  <c r="H495" i="16"/>
  <c r="I495" i="16" a="1"/>
  <c r="I495" i="16"/>
  <c r="J495" i="16" a="1"/>
  <c r="J495" i="16"/>
  <c r="B496" i="16" a="1"/>
  <c r="B496" i="16"/>
  <c r="C496" i="16" a="1"/>
  <c r="C496" i="16"/>
  <c r="D496" i="16" a="1"/>
  <c r="D496" i="16"/>
  <c r="E496" i="16" a="1"/>
  <c r="E496" i="16"/>
  <c r="F496" i="16" a="1"/>
  <c r="F496" i="16"/>
  <c r="G496" i="16" a="1"/>
  <c r="G496" i="16"/>
  <c r="H496" i="16" a="1"/>
  <c r="H496" i="16"/>
  <c r="I496" i="16" a="1"/>
  <c r="I496" i="16"/>
  <c r="J496" i="16" a="1"/>
  <c r="J496" i="16"/>
  <c r="B497" i="16" a="1"/>
  <c r="B497" i="16"/>
  <c r="C497" i="16" a="1"/>
  <c r="C497" i="16"/>
  <c r="D497" i="16" a="1"/>
  <c r="D497" i="16"/>
  <c r="E497" i="16" a="1"/>
  <c r="E497" i="16"/>
  <c r="F497" i="16" a="1"/>
  <c r="F497" i="16"/>
  <c r="G497" i="16" a="1"/>
  <c r="G497" i="16"/>
  <c r="H497" i="16" a="1"/>
  <c r="H497" i="16"/>
  <c r="I497" i="16" a="1"/>
  <c r="I497" i="16"/>
  <c r="J497" i="16" a="1"/>
  <c r="J497" i="16"/>
  <c r="B498" i="16" a="1"/>
  <c r="B498" i="16"/>
  <c r="C498" i="16" a="1"/>
  <c r="C498" i="16"/>
  <c r="D498" i="16" a="1"/>
  <c r="D498" i="16"/>
  <c r="E498" i="16" a="1"/>
  <c r="E498" i="16"/>
  <c r="F498" i="16" a="1"/>
  <c r="F498" i="16"/>
  <c r="G498" i="16" a="1"/>
  <c r="G498" i="16"/>
  <c r="H498" i="16" a="1"/>
  <c r="H498" i="16"/>
  <c r="I498" i="16" a="1"/>
  <c r="I498" i="16"/>
  <c r="J498" i="16" a="1"/>
  <c r="J498" i="16"/>
  <c r="B499" i="16" a="1"/>
  <c r="B499" i="16"/>
  <c r="C499" i="16" a="1"/>
  <c r="C499" i="16"/>
  <c r="D499" i="16" a="1"/>
  <c r="D499" i="16"/>
  <c r="E499" i="16" a="1"/>
  <c r="E499" i="16"/>
  <c r="F499" i="16" a="1"/>
  <c r="F499" i="16"/>
  <c r="G499" i="16" a="1"/>
  <c r="G499" i="16"/>
  <c r="H499" i="16" a="1"/>
  <c r="H499" i="16"/>
  <c r="I499" i="16" a="1"/>
  <c r="I499" i="16"/>
  <c r="J499" i="16" a="1"/>
  <c r="J499" i="16"/>
  <c r="B500" i="16" a="1"/>
  <c r="B500" i="16"/>
  <c r="C500" i="16" a="1"/>
  <c r="C500" i="16"/>
  <c r="D500" i="16" a="1"/>
  <c r="D500" i="16"/>
  <c r="E500" i="16" a="1"/>
  <c r="E500" i="16"/>
  <c r="F500" i="16" a="1"/>
  <c r="F500" i="16"/>
  <c r="G500" i="16" a="1"/>
  <c r="G500" i="16"/>
  <c r="H500" i="16" a="1"/>
  <c r="H500" i="16"/>
  <c r="I500" i="16" a="1"/>
  <c r="I500" i="16"/>
  <c r="J500" i="16" a="1"/>
  <c r="J500" i="16"/>
  <c r="B501" i="16" a="1"/>
  <c r="B501" i="16"/>
  <c r="C501" i="16" a="1"/>
  <c r="C501" i="16"/>
  <c r="D501" i="16" a="1"/>
  <c r="D501" i="16"/>
  <c r="E501" i="16" a="1"/>
  <c r="E501" i="16"/>
  <c r="F501" i="16" a="1"/>
  <c r="F501" i="16"/>
  <c r="G501" i="16" a="1"/>
  <c r="G501" i="16"/>
  <c r="H501" i="16" a="1"/>
  <c r="H501" i="16"/>
  <c r="I501" i="16" a="1"/>
  <c r="I501" i="16"/>
  <c r="J501" i="16" a="1"/>
  <c r="J501" i="16"/>
  <c r="B502" i="16" a="1"/>
  <c r="B502" i="16"/>
  <c r="C502" i="16" a="1"/>
  <c r="C502" i="16"/>
  <c r="D502" i="16" a="1"/>
  <c r="D502" i="16"/>
  <c r="E502" i="16" a="1"/>
  <c r="E502" i="16"/>
  <c r="F502" i="16" a="1"/>
  <c r="F502" i="16"/>
  <c r="G502" i="16" a="1"/>
  <c r="G502" i="16"/>
  <c r="H502" i="16" a="1"/>
  <c r="H502" i="16"/>
  <c r="I502" i="16" a="1"/>
  <c r="I502" i="16"/>
  <c r="J502" i="16" a="1"/>
  <c r="J502" i="16"/>
  <c r="B503" i="16" a="1"/>
  <c r="B503" i="16"/>
  <c r="C503" i="16" a="1"/>
  <c r="C503" i="16"/>
  <c r="D503" i="16" a="1"/>
  <c r="D503" i="16"/>
  <c r="E503" i="16" a="1"/>
  <c r="E503" i="16"/>
  <c r="F503" i="16" a="1"/>
  <c r="F503" i="16"/>
  <c r="G503" i="16" a="1"/>
  <c r="G503" i="16"/>
  <c r="H503" i="16" a="1"/>
  <c r="H503" i="16"/>
  <c r="I503" i="16" a="1"/>
  <c r="I503" i="16"/>
  <c r="J503" i="16" a="1"/>
  <c r="J503" i="16"/>
  <c r="B504" i="16" a="1"/>
  <c r="B504" i="16"/>
  <c r="C504" i="16" a="1"/>
  <c r="C504" i="16"/>
  <c r="D504" i="16" a="1"/>
  <c r="D504" i="16"/>
  <c r="E504" i="16" a="1"/>
  <c r="E504" i="16"/>
  <c r="F504" i="16" a="1"/>
  <c r="F504" i="16"/>
  <c r="G504" i="16" a="1"/>
  <c r="G504" i="16"/>
  <c r="H504" i="16" a="1"/>
  <c r="H504" i="16"/>
  <c r="I504" i="16" a="1"/>
  <c r="I504" i="16"/>
  <c r="J504" i="16" a="1"/>
  <c r="J504" i="16"/>
  <c r="B505" i="16" a="1"/>
  <c r="B505" i="16"/>
  <c r="C505" i="16" a="1"/>
  <c r="C505" i="16"/>
  <c r="D505" i="16" a="1"/>
  <c r="D505" i="16"/>
  <c r="E505" i="16" a="1"/>
  <c r="E505" i="16"/>
  <c r="F505" i="16" a="1"/>
  <c r="F505" i="16"/>
  <c r="G505" i="16" a="1"/>
  <c r="G505" i="16"/>
  <c r="H505" i="16" a="1"/>
  <c r="H505" i="16"/>
  <c r="I505" i="16" a="1"/>
  <c r="I505" i="16"/>
  <c r="J505" i="16" a="1"/>
  <c r="J505" i="16"/>
  <c r="B506" i="16" a="1"/>
  <c r="B506" i="16"/>
  <c r="C506" i="16" a="1"/>
  <c r="C506" i="16"/>
  <c r="D506" i="16" a="1"/>
  <c r="D506" i="16"/>
  <c r="E506" i="16" a="1"/>
  <c r="E506" i="16"/>
  <c r="F506" i="16" a="1"/>
  <c r="F506" i="16"/>
  <c r="G506" i="16" a="1"/>
  <c r="G506" i="16"/>
  <c r="H506" i="16" a="1"/>
  <c r="H506" i="16"/>
  <c r="I506" i="16" a="1"/>
  <c r="I506" i="16"/>
  <c r="J506" i="16" a="1"/>
  <c r="J506" i="16"/>
  <c r="B507" i="16" a="1"/>
  <c r="B507" i="16"/>
  <c r="C507" i="16" a="1"/>
  <c r="C507" i="16"/>
  <c r="D507" i="16" a="1"/>
  <c r="D507" i="16"/>
  <c r="E507" i="16" a="1"/>
  <c r="E507" i="16"/>
  <c r="F507" i="16" a="1"/>
  <c r="F507" i="16"/>
  <c r="G507" i="16" a="1"/>
  <c r="G507" i="16"/>
  <c r="H507" i="16" a="1"/>
  <c r="H507" i="16"/>
  <c r="I507" i="16" a="1"/>
  <c r="I507" i="16"/>
  <c r="J507" i="16" a="1"/>
  <c r="J507" i="16"/>
  <c r="B508" i="16" a="1"/>
  <c r="B508" i="16"/>
  <c r="C508" i="16" a="1"/>
  <c r="C508" i="16"/>
  <c r="D508" i="16" a="1"/>
  <c r="D508" i="16"/>
  <c r="E508" i="16" a="1"/>
  <c r="E508" i="16"/>
  <c r="F508" i="16" a="1"/>
  <c r="F508" i="16"/>
  <c r="G508" i="16" a="1"/>
  <c r="G508" i="16"/>
  <c r="H508" i="16" a="1"/>
  <c r="H508" i="16"/>
  <c r="I508" i="16" a="1"/>
  <c r="I508" i="16"/>
  <c r="J508" i="16" a="1"/>
  <c r="J508" i="16"/>
  <c r="B509" i="16" a="1"/>
  <c r="B509" i="16"/>
  <c r="C509" i="16" a="1"/>
  <c r="C509" i="16"/>
  <c r="D509" i="16" a="1"/>
  <c r="D509" i="16"/>
  <c r="E509" i="16" a="1"/>
  <c r="E509" i="16"/>
  <c r="F509" i="16" a="1"/>
  <c r="F509" i="16"/>
  <c r="G509" i="16" a="1"/>
  <c r="G509" i="16"/>
  <c r="H509" i="16" a="1"/>
  <c r="H509" i="16"/>
  <c r="I509" i="16" a="1"/>
  <c r="I509" i="16"/>
  <c r="J509" i="16" a="1"/>
  <c r="J509" i="16"/>
  <c r="B510" i="16" a="1"/>
  <c r="B510" i="16"/>
  <c r="C510" i="16" a="1"/>
  <c r="C510" i="16"/>
  <c r="D510" i="16" a="1"/>
  <c r="D510" i="16"/>
  <c r="E510" i="16" a="1"/>
  <c r="E510" i="16"/>
  <c r="F510" i="16" a="1"/>
  <c r="F510" i="16"/>
  <c r="G510" i="16" a="1"/>
  <c r="G510" i="16"/>
  <c r="H510" i="16" a="1"/>
  <c r="H510" i="16"/>
  <c r="I510" i="16" a="1"/>
  <c r="I510" i="16"/>
  <c r="J510" i="16" a="1"/>
  <c r="J510" i="16"/>
  <c r="B511" i="16" a="1"/>
  <c r="B511" i="16"/>
  <c r="C511" i="16" a="1"/>
  <c r="C511" i="16"/>
  <c r="D511" i="16" a="1"/>
  <c r="D511" i="16"/>
  <c r="E511" i="16" a="1"/>
  <c r="E511" i="16"/>
  <c r="F511" i="16" a="1"/>
  <c r="F511" i="16"/>
  <c r="G511" i="16" a="1"/>
  <c r="G511" i="16"/>
  <c r="H511" i="16" a="1"/>
  <c r="H511" i="16"/>
  <c r="I511" i="16" a="1"/>
  <c r="I511" i="16"/>
  <c r="J511" i="16" a="1"/>
  <c r="J511" i="16"/>
  <c r="B512" i="16" a="1"/>
  <c r="B512" i="16"/>
  <c r="C512" i="16" a="1"/>
  <c r="C512" i="16"/>
  <c r="D512" i="16" a="1"/>
  <c r="D512" i="16"/>
  <c r="E512" i="16" a="1"/>
  <c r="E512" i="16"/>
  <c r="F512" i="16" a="1"/>
  <c r="F512" i="16"/>
  <c r="G512" i="16" a="1"/>
  <c r="G512" i="16"/>
  <c r="H512" i="16" a="1"/>
  <c r="H512" i="16"/>
  <c r="I512" i="16" a="1"/>
  <c r="I512" i="16"/>
  <c r="J512" i="16" a="1"/>
  <c r="J512" i="16"/>
  <c r="B513" i="16" a="1"/>
  <c r="B513" i="16"/>
  <c r="C513" i="16" a="1"/>
  <c r="C513" i="16"/>
  <c r="D513" i="16" a="1"/>
  <c r="D513" i="16"/>
  <c r="E513" i="16" a="1"/>
  <c r="E513" i="16"/>
  <c r="F513" i="16" a="1"/>
  <c r="F513" i="16"/>
  <c r="G513" i="16" a="1"/>
  <c r="G513" i="16"/>
  <c r="H513" i="16" a="1"/>
  <c r="H513" i="16"/>
  <c r="I513" i="16" a="1"/>
  <c r="I513" i="16"/>
  <c r="J513" i="16" a="1"/>
  <c r="J513" i="16"/>
  <c r="B514" i="16" a="1"/>
  <c r="B514" i="16"/>
  <c r="C514" i="16" a="1"/>
  <c r="C514" i="16"/>
  <c r="D514" i="16" a="1"/>
  <c r="D514" i="16"/>
  <c r="E514" i="16" a="1"/>
  <c r="E514" i="16"/>
  <c r="F514" i="16" a="1"/>
  <c r="F514" i="16"/>
  <c r="G514" i="16" a="1"/>
  <c r="G514" i="16"/>
  <c r="H514" i="16" a="1"/>
  <c r="H514" i="16"/>
  <c r="I514" i="16" a="1"/>
  <c r="I514" i="16"/>
  <c r="J514" i="16" a="1"/>
  <c r="J514" i="16"/>
  <c r="B515" i="16" a="1"/>
  <c r="B515" i="16"/>
  <c r="C515" i="16" a="1"/>
  <c r="C515" i="16"/>
  <c r="D515" i="16" a="1"/>
  <c r="D515" i="16"/>
  <c r="E515" i="16" a="1"/>
  <c r="E515" i="16"/>
  <c r="F515" i="16" a="1"/>
  <c r="F515" i="16"/>
  <c r="G515" i="16" a="1"/>
  <c r="G515" i="16"/>
  <c r="H515" i="16" a="1"/>
  <c r="H515" i="16"/>
  <c r="I515" i="16" a="1"/>
  <c r="I515" i="16"/>
  <c r="J515" i="16" a="1"/>
  <c r="J515" i="16"/>
  <c r="B516" i="16" a="1"/>
  <c r="B516" i="16"/>
  <c r="C516" i="16" a="1"/>
  <c r="C516" i="16"/>
  <c r="D516" i="16" a="1"/>
  <c r="D516" i="16"/>
  <c r="E516" i="16" a="1"/>
  <c r="E516" i="16"/>
  <c r="F516" i="16" a="1"/>
  <c r="F516" i="16"/>
  <c r="G516" i="16" a="1"/>
  <c r="G516" i="16"/>
  <c r="H516" i="16" a="1"/>
  <c r="H516" i="16"/>
  <c r="I516" i="16" a="1"/>
  <c r="I516" i="16"/>
  <c r="J516" i="16" a="1"/>
  <c r="J516" i="16"/>
  <c r="B517" i="16" a="1"/>
  <c r="B517" i="16"/>
  <c r="C517" i="16" a="1"/>
  <c r="C517" i="16"/>
  <c r="D517" i="16" a="1"/>
  <c r="D517" i="16"/>
  <c r="E517" i="16" a="1"/>
  <c r="E517" i="16"/>
  <c r="F517" i="16" a="1"/>
  <c r="F517" i="16"/>
  <c r="G517" i="16" a="1"/>
  <c r="G517" i="16"/>
  <c r="H517" i="16" a="1"/>
  <c r="H517" i="16"/>
  <c r="I517" i="16" a="1"/>
  <c r="I517" i="16"/>
  <c r="J517" i="16" a="1"/>
  <c r="J517" i="16"/>
  <c r="B518" i="16" a="1"/>
  <c r="B518" i="16"/>
  <c r="C518" i="16" a="1"/>
  <c r="C518" i="16"/>
  <c r="D518" i="16" a="1"/>
  <c r="D518" i="16"/>
  <c r="E518" i="16" a="1"/>
  <c r="E518" i="16"/>
  <c r="F518" i="16" a="1"/>
  <c r="F518" i="16"/>
  <c r="G518" i="16" a="1"/>
  <c r="G518" i="16"/>
  <c r="H518" i="16" a="1"/>
  <c r="H518" i="16"/>
  <c r="I518" i="16" a="1"/>
  <c r="I518" i="16"/>
  <c r="J518" i="16" a="1"/>
  <c r="J518" i="16"/>
  <c r="B519" i="16" a="1"/>
  <c r="B519" i="16"/>
  <c r="C519" i="16" a="1"/>
  <c r="C519" i="16"/>
  <c r="D519" i="16" a="1"/>
  <c r="D519" i="16"/>
  <c r="E519" i="16" a="1"/>
  <c r="E519" i="16"/>
  <c r="F519" i="16" a="1"/>
  <c r="F519" i="16"/>
  <c r="G519" i="16" a="1"/>
  <c r="G519" i="16"/>
  <c r="H519" i="16" a="1"/>
  <c r="H519" i="16"/>
  <c r="I519" i="16" a="1"/>
  <c r="I519" i="16"/>
  <c r="J519" i="16" a="1"/>
  <c r="J519" i="16"/>
  <c r="B520" i="16" a="1"/>
  <c r="B520" i="16"/>
  <c r="C520" i="16" a="1"/>
  <c r="C520" i="16"/>
  <c r="D520" i="16" a="1"/>
  <c r="D520" i="16"/>
  <c r="E520" i="16" a="1"/>
  <c r="E520" i="16"/>
  <c r="F520" i="16" a="1"/>
  <c r="F520" i="16"/>
  <c r="G520" i="16" a="1"/>
  <c r="G520" i="16"/>
  <c r="H520" i="16" a="1"/>
  <c r="H520" i="16"/>
  <c r="I520" i="16" a="1"/>
  <c r="I520" i="16"/>
  <c r="J520" i="16" a="1"/>
  <c r="J520" i="16"/>
  <c r="B521" i="16" a="1"/>
  <c r="B521" i="16"/>
  <c r="C521" i="16" a="1"/>
  <c r="C521" i="16"/>
  <c r="D521" i="16" a="1"/>
  <c r="D521" i="16"/>
  <c r="E521" i="16" a="1"/>
  <c r="E521" i="16"/>
  <c r="F521" i="16" a="1"/>
  <c r="F521" i="16"/>
  <c r="G521" i="16" a="1"/>
  <c r="G521" i="16"/>
  <c r="H521" i="16" a="1"/>
  <c r="H521" i="16"/>
  <c r="I521" i="16" a="1"/>
  <c r="I521" i="16"/>
  <c r="J521" i="16" a="1"/>
  <c r="J521" i="16"/>
  <c r="B522" i="16" a="1"/>
  <c r="B522" i="16"/>
  <c r="C522" i="16" a="1"/>
  <c r="C522" i="16"/>
  <c r="D522" i="16" a="1"/>
  <c r="D522" i="16"/>
  <c r="E522" i="16" a="1"/>
  <c r="E522" i="16"/>
  <c r="F522" i="16" a="1"/>
  <c r="F522" i="16"/>
  <c r="G522" i="16" a="1"/>
  <c r="G522" i="16"/>
  <c r="H522" i="16" a="1"/>
  <c r="H522" i="16"/>
  <c r="I522" i="16" a="1"/>
  <c r="I522" i="16"/>
  <c r="J522" i="16" a="1"/>
  <c r="J522" i="16"/>
  <c r="B523" i="16" a="1"/>
  <c r="B523" i="16"/>
  <c r="C523" i="16" a="1"/>
  <c r="C523" i="16"/>
  <c r="D523" i="16" a="1"/>
  <c r="D523" i="16"/>
  <c r="E523" i="16" a="1"/>
  <c r="E523" i="16"/>
  <c r="F523" i="16" a="1"/>
  <c r="F523" i="16"/>
  <c r="G523" i="16" a="1"/>
  <c r="G523" i="16"/>
  <c r="H523" i="16" a="1"/>
  <c r="H523" i="16"/>
  <c r="I523" i="16" a="1"/>
  <c r="I523" i="16"/>
  <c r="J523" i="16" a="1"/>
  <c r="J523" i="16"/>
  <c r="B524" i="16" a="1"/>
  <c r="B524" i="16"/>
  <c r="C524" i="16" a="1"/>
  <c r="C524" i="16"/>
  <c r="D524" i="16" a="1"/>
  <c r="D524" i="16"/>
  <c r="E524" i="16" a="1"/>
  <c r="E524" i="16"/>
  <c r="F524" i="16" a="1"/>
  <c r="F524" i="16"/>
  <c r="G524" i="16" a="1"/>
  <c r="G524" i="16"/>
  <c r="H524" i="16" a="1"/>
  <c r="H524" i="16"/>
  <c r="I524" i="16" a="1"/>
  <c r="I524" i="16"/>
  <c r="J524" i="16" a="1"/>
  <c r="J524" i="16"/>
  <c r="B525" i="16" a="1"/>
  <c r="B525" i="16"/>
  <c r="C525" i="16" a="1"/>
  <c r="C525" i="16"/>
  <c r="D525" i="16" a="1"/>
  <c r="D525" i="16"/>
  <c r="E525" i="16" a="1"/>
  <c r="E525" i="16"/>
  <c r="F525" i="16" a="1"/>
  <c r="F525" i="16"/>
  <c r="G525" i="16" a="1"/>
  <c r="G525" i="16"/>
  <c r="H525" i="16" a="1"/>
  <c r="H525" i="16"/>
  <c r="I525" i="16" a="1"/>
  <c r="I525" i="16"/>
  <c r="J525" i="16" a="1"/>
  <c r="J525" i="16"/>
  <c r="B526" i="16" a="1"/>
  <c r="B526" i="16"/>
  <c r="C526" i="16" a="1"/>
  <c r="C526" i="16"/>
  <c r="D526" i="16" a="1"/>
  <c r="D526" i="16"/>
  <c r="E526" i="16" a="1"/>
  <c r="E526" i="16"/>
  <c r="F526" i="16" a="1"/>
  <c r="F526" i="16"/>
  <c r="G526" i="16" a="1"/>
  <c r="G526" i="16"/>
  <c r="H526" i="16" a="1"/>
  <c r="H526" i="16"/>
  <c r="I526" i="16" a="1"/>
  <c r="I526" i="16"/>
  <c r="J526" i="16" a="1"/>
  <c r="J526" i="16"/>
  <c r="B527" i="16" a="1"/>
  <c r="B527" i="16"/>
  <c r="C527" i="16" a="1"/>
  <c r="C527" i="16"/>
  <c r="D527" i="16" a="1"/>
  <c r="D527" i="16"/>
  <c r="E527" i="16" a="1"/>
  <c r="E527" i="16"/>
  <c r="F527" i="16" a="1"/>
  <c r="F527" i="16"/>
  <c r="G527" i="16" a="1"/>
  <c r="G527" i="16"/>
  <c r="H527" i="16" a="1"/>
  <c r="H527" i="16"/>
  <c r="I527" i="16" a="1"/>
  <c r="I527" i="16"/>
  <c r="J527" i="16" a="1"/>
  <c r="J527" i="16"/>
  <c r="B528" i="16" a="1"/>
  <c r="B528" i="16"/>
  <c r="C528" i="16" a="1"/>
  <c r="C528" i="16"/>
  <c r="D528" i="16" a="1"/>
  <c r="D528" i="16"/>
  <c r="E528" i="16" a="1"/>
  <c r="E528" i="16"/>
  <c r="F528" i="16" a="1"/>
  <c r="F528" i="16"/>
  <c r="G528" i="16" a="1"/>
  <c r="G528" i="16"/>
  <c r="H528" i="16" a="1"/>
  <c r="H528" i="16"/>
  <c r="I528" i="16" a="1"/>
  <c r="I528" i="16"/>
  <c r="J528" i="16" a="1"/>
  <c r="J528" i="16"/>
  <c r="B529" i="16" a="1"/>
  <c r="B529" i="16"/>
  <c r="C529" i="16" a="1"/>
  <c r="C529" i="16"/>
  <c r="D529" i="16" a="1"/>
  <c r="D529" i="16"/>
  <c r="E529" i="16" a="1"/>
  <c r="E529" i="16"/>
  <c r="F529" i="16" a="1"/>
  <c r="F529" i="16"/>
  <c r="G529" i="16" a="1"/>
  <c r="G529" i="16"/>
  <c r="H529" i="16" a="1"/>
  <c r="H529" i="16"/>
  <c r="I529" i="16" a="1"/>
  <c r="I529" i="16"/>
  <c r="J529" i="16" a="1"/>
  <c r="J529" i="16"/>
  <c r="B530" i="16" a="1"/>
  <c r="B530" i="16"/>
  <c r="C530" i="16" a="1"/>
  <c r="C530" i="16"/>
  <c r="D530" i="16" a="1"/>
  <c r="D530" i="16"/>
  <c r="E530" i="16" a="1"/>
  <c r="E530" i="16"/>
  <c r="F530" i="16" a="1"/>
  <c r="F530" i="16"/>
  <c r="G530" i="16" a="1"/>
  <c r="G530" i="16"/>
  <c r="H530" i="16" a="1"/>
  <c r="H530" i="16"/>
  <c r="I530" i="16" a="1"/>
  <c r="I530" i="16"/>
  <c r="J530" i="16" a="1"/>
  <c r="J530" i="16"/>
  <c r="B531" i="16" a="1"/>
  <c r="B531" i="16"/>
  <c r="C531" i="16" a="1"/>
  <c r="C531" i="16"/>
  <c r="D531" i="16" a="1"/>
  <c r="D531" i="16"/>
  <c r="E531" i="16" a="1"/>
  <c r="E531" i="16"/>
  <c r="F531" i="16" a="1"/>
  <c r="F531" i="16"/>
  <c r="G531" i="16" a="1"/>
  <c r="G531" i="16"/>
  <c r="H531" i="16" a="1"/>
  <c r="H531" i="16"/>
  <c r="I531" i="16" a="1"/>
  <c r="I531" i="16"/>
  <c r="J531" i="16" a="1"/>
  <c r="J531" i="16"/>
  <c r="B532" i="16" a="1"/>
  <c r="B532" i="16"/>
  <c r="C532" i="16" a="1"/>
  <c r="C532" i="16"/>
  <c r="D532" i="16" a="1"/>
  <c r="D532" i="16"/>
  <c r="E532" i="16" a="1"/>
  <c r="E532" i="16"/>
  <c r="F532" i="16" a="1"/>
  <c r="F532" i="16"/>
  <c r="G532" i="16" a="1"/>
  <c r="G532" i="16"/>
  <c r="H532" i="16" a="1"/>
  <c r="H532" i="16"/>
  <c r="I532" i="16" a="1"/>
  <c r="I532" i="16"/>
  <c r="J532" i="16" a="1"/>
  <c r="J532" i="16"/>
  <c r="B533" i="16" a="1"/>
  <c r="B533" i="16"/>
  <c r="C533" i="16" a="1"/>
  <c r="C533" i="16"/>
  <c r="D533" i="16" a="1"/>
  <c r="D533" i="16"/>
  <c r="E533" i="16" a="1"/>
  <c r="E533" i="16"/>
  <c r="F533" i="16" a="1"/>
  <c r="F533" i="16"/>
  <c r="G533" i="16" a="1"/>
  <c r="G533" i="16"/>
  <c r="H533" i="16" a="1"/>
  <c r="H533" i="16"/>
  <c r="I533" i="16" a="1"/>
  <c r="I533" i="16"/>
  <c r="J533" i="16" a="1"/>
  <c r="J533" i="16"/>
  <c r="B534" i="16" a="1"/>
  <c r="B534" i="16"/>
  <c r="C534" i="16" a="1"/>
  <c r="C534" i="16"/>
  <c r="D534" i="16" a="1"/>
  <c r="D534" i="16"/>
  <c r="E534" i="16" a="1"/>
  <c r="E534" i="16"/>
  <c r="F534" i="16" a="1"/>
  <c r="F534" i="16"/>
  <c r="G534" i="16" a="1"/>
  <c r="G534" i="16"/>
  <c r="H534" i="16" a="1"/>
  <c r="H534" i="16"/>
  <c r="I534" i="16" a="1"/>
  <c r="I534" i="16"/>
  <c r="J534" i="16" a="1"/>
  <c r="J534" i="16"/>
  <c r="B535" i="16" a="1"/>
  <c r="B535" i="16"/>
  <c r="C535" i="16" a="1"/>
  <c r="C535" i="16"/>
  <c r="D535" i="16" a="1"/>
  <c r="D535" i="16"/>
  <c r="E535" i="16" a="1"/>
  <c r="E535" i="16"/>
  <c r="F535" i="16" a="1"/>
  <c r="F535" i="16"/>
  <c r="G535" i="16" a="1"/>
  <c r="G535" i="16"/>
  <c r="H535" i="16" a="1"/>
  <c r="H535" i="16"/>
  <c r="I535" i="16" a="1"/>
  <c r="I535" i="16"/>
  <c r="J535" i="16" a="1"/>
  <c r="J535" i="16"/>
  <c r="B536" i="16" a="1"/>
  <c r="B536" i="16"/>
  <c r="C536" i="16" a="1"/>
  <c r="C536" i="16"/>
  <c r="D536" i="16" a="1"/>
  <c r="D536" i="16"/>
  <c r="E536" i="16" a="1"/>
  <c r="E536" i="16"/>
  <c r="F536" i="16" a="1"/>
  <c r="F536" i="16"/>
  <c r="G536" i="16" a="1"/>
  <c r="G536" i="16"/>
  <c r="H536" i="16" a="1"/>
  <c r="H536" i="16"/>
  <c r="I536" i="16" a="1"/>
  <c r="I536" i="16"/>
  <c r="J536" i="16" a="1"/>
  <c r="J536" i="16"/>
  <c r="B537" i="16" a="1"/>
  <c r="B537" i="16"/>
  <c r="C537" i="16" a="1"/>
  <c r="C537" i="16"/>
  <c r="D537" i="16" a="1"/>
  <c r="D537" i="16"/>
  <c r="E537" i="16" a="1"/>
  <c r="E537" i="16"/>
  <c r="F537" i="16" a="1"/>
  <c r="F537" i="16"/>
  <c r="G537" i="16" a="1"/>
  <c r="G537" i="16"/>
  <c r="H537" i="16" a="1"/>
  <c r="H537" i="16"/>
  <c r="I537" i="16" a="1"/>
  <c r="I537" i="16"/>
  <c r="J537" i="16" a="1"/>
  <c r="J537" i="16"/>
  <c r="B538" i="16" a="1"/>
  <c r="B538" i="16"/>
  <c r="C538" i="16" a="1"/>
  <c r="C538" i="16"/>
  <c r="D538" i="16" a="1"/>
  <c r="D538" i="16"/>
  <c r="E538" i="16" a="1"/>
  <c r="E538" i="16"/>
  <c r="F538" i="16" a="1"/>
  <c r="F538" i="16"/>
  <c r="G538" i="16" a="1"/>
  <c r="G538" i="16"/>
  <c r="H538" i="16" a="1"/>
  <c r="H538" i="16"/>
  <c r="I538" i="16" a="1"/>
  <c r="I538" i="16"/>
  <c r="J538" i="16" a="1"/>
  <c r="J538" i="16"/>
  <c r="B539" i="16" a="1"/>
  <c r="B539" i="16"/>
  <c r="C539" i="16" a="1"/>
  <c r="C539" i="16"/>
  <c r="D539" i="16" a="1"/>
  <c r="D539" i="16"/>
  <c r="E539" i="16" a="1"/>
  <c r="E539" i="16"/>
  <c r="F539" i="16" a="1"/>
  <c r="F539" i="16"/>
  <c r="G539" i="16" a="1"/>
  <c r="G539" i="16"/>
  <c r="H539" i="16" a="1"/>
  <c r="H539" i="16"/>
  <c r="I539" i="16" a="1"/>
  <c r="I539" i="16"/>
  <c r="J539" i="16" a="1"/>
  <c r="J539" i="16"/>
  <c r="B540" i="16" a="1"/>
  <c r="B540" i="16"/>
  <c r="C540" i="16" a="1"/>
  <c r="C540" i="16"/>
  <c r="D540" i="16" a="1"/>
  <c r="D540" i="16"/>
  <c r="E540" i="16" a="1"/>
  <c r="E540" i="16"/>
  <c r="F540" i="16" a="1"/>
  <c r="F540" i="16"/>
  <c r="G540" i="16" a="1"/>
  <c r="G540" i="16"/>
  <c r="H540" i="16" a="1"/>
  <c r="H540" i="16"/>
  <c r="I540" i="16" a="1"/>
  <c r="I540" i="16"/>
  <c r="J540" i="16" a="1"/>
  <c r="J540" i="16"/>
  <c r="B541" i="16" a="1"/>
  <c r="B541" i="16"/>
  <c r="C541" i="16" a="1"/>
  <c r="C541" i="16"/>
  <c r="D541" i="16" a="1"/>
  <c r="D541" i="16"/>
  <c r="E541" i="16" a="1"/>
  <c r="E541" i="16"/>
  <c r="F541" i="16" a="1"/>
  <c r="F541" i="16"/>
  <c r="G541" i="16" a="1"/>
  <c r="G541" i="16"/>
  <c r="H541" i="16" a="1"/>
  <c r="H541" i="16"/>
  <c r="I541" i="16" a="1"/>
  <c r="I541" i="16"/>
  <c r="J541" i="16" a="1"/>
  <c r="J541" i="16"/>
  <c r="B542" i="16" a="1"/>
  <c r="B542" i="16"/>
  <c r="C542" i="16" a="1"/>
  <c r="C542" i="16"/>
  <c r="D542" i="16" a="1"/>
  <c r="D542" i="16"/>
  <c r="E542" i="16" a="1"/>
  <c r="E542" i="16"/>
  <c r="F542" i="16" a="1"/>
  <c r="F542" i="16"/>
  <c r="G542" i="16" a="1"/>
  <c r="G542" i="16"/>
  <c r="H542" i="16" a="1"/>
  <c r="H542" i="16"/>
  <c r="I542" i="16" a="1"/>
  <c r="I542" i="16"/>
  <c r="J542" i="16" a="1"/>
  <c r="J542" i="16"/>
  <c r="B543" i="16" a="1"/>
  <c r="B543" i="16"/>
  <c r="C543" i="16" a="1"/>
  <c r="C543" i="16"/>
  <c r="D543" i="16" a="1"/>
  <c r="D543" i="16"/>
  <c r="E543" i="16" a="1"/>
  <c r="E543" i="16"/>
  <c r="F543" i="16" a="1"/>
  <c r="F543" i="16"/>
  <c r="G543" i="16" a="1"/>
  <c r="G543" i="16"/>
  <c r="H543" i="16" a="1"/>
  <c r="H543" i="16"/>
  <c r="I543" i="16" a="1"/>
  <c r="I543" i="16"/>
  <c r="J543" i="16" a="1"/>
  <c r="J543" i="16"/>
  <c r="B544" i="16" a="1"/>
  <c r="B544" i="16"/>
  <c r="C544" i="16" a="1"/>
  <c r="C544" i="16"/>
  <c r="D544" i="16" a="1"/>
  <c r="D544" i="16"/>
  <c r="E544" i="16" a="1"/>
  <c r="E544" i="16"/>
  <c r="F544" i="16" a="1"/>
  <c r="F544" i="16"/>
  <c r="G544" i="16" a="1"/>
  <c r="G544" i="16"/>
  <c r="H544" i="16" a="1"/>
  <c r="H544" i="16"/>
  <c r="I544" i="16" a="1"/>
  <c r="I544" i="16"/>
  <c r="J544" i="16" a="1"/>
  <c r="J544" i="16"/>
  <c r="B545" i="16" a="1"/>
  <c r="B545" i="16"/>
  <c r="C545" i="16" a="1"/>
  <c r="C545" i="16"/>
  <c r="D545" i="16" a="1"/>
  <c r="D545" i="16"/>
  <c r="E545" i="16" a="1"/>
  <c r="E545" i="16"/>
  <c r="F545" i="16" a="1"/>
  <c r="F545" i="16"/>
  <c r="G545" i="16" a="1"/>
  <c r="G545" i="16"/>
  <c r="H545" i="16" a="1"/>
  <c r="H545" i="16"/>
  <c r="I545" i="16" a="1"/>
  <c r="I545" i="16"/>
  <c r="J545" i="16" a="1"/>
  <c r="J545" i="16"/>
  <c r="B546" i="16" a="1"/>
  <c r="B546" i="16"/>
  <c r="C546" i="16" a="1"/>
  <c r="C546" i="16"/>
  <c r="D546" i="16" a="1"/>
  <c r="D546" i="16"/>
  <c r="E546" i="16" a="1"/>
  <c r="E546" i="16"/>
  <c r="F546" i="16" a="1"/>
  <c r="F546" i="16"/>
  <c r="G546" i="16" a="1"/>
  <c r="G546" i="16"/>
  <c r="H546" i="16" a="1"/>
  <c r="H546" i="16"/>
  <c r="I546" i="16" a="1"/>
  <c r="I546" i="16"/>
  <c r="J546" i="16" a="1"/>
  <c r="J546" i="16"/>
  <c r="B547" i="16" a="1"/>
  <c r="B547" i="16"/>
  <c r="C547" i="16" a="1"/>
  <c r="C547" i="16"/>
  <c r="D547" i="16" a="1"/>
  <c r="D547" i="16"/>
  <c r="E547" i="16" a="1"/>
  <c r="E547" i="16"/>
  <c r="F547" i="16" a="1"/>
  <c r="F547" i="16"/>
  <c r="G547" i="16" a="1"/>
  <c r="G547" i="16"/>
  <c r="H547" i="16" a="1"/>
  <c r="H547" i="16"/>
  <c r="I547" i="16" a="1"/>
  <c r="I547" i="16"/>
  <c r="J547" i="16" a="1"/>
  <c r="J547" i="16"/>
  <c r="B548" i="16" a="1"/>
  <c r="B548" i="16"/>
  <c r="C548" i="16" a="1"/>
  <c r="C548" i="16"/>
  <c r="D548" i="16" a="1"/>
  <c r="D548" i="16"/>
  <c r="E548" i="16" a="1"/>
  <c r="E548" i="16"/>
  <c r="F548" i="16" a="1"/>
  <c r="F548" i="16"/>
  <c r="G548" i="16" a="1"/>
  <c r="G548" i="16"/>
  <c r="H548" i="16" a="1"/>
  <c r="H548" i="16"/>
  <c r="I548" i="16" a="1"/>
  <c r="I548" i="16"/>
  <c r="J548" i="16" a="1"/>
  <c r="J548" i="16"/>
  <c r="B549" i="16" a="1"/>
  <c r="B549" i="16"/>
  <c r="C549" i="16" a="1"/>
  <c r="C549" i="16"/>
  <c r="D549" i="16" a="1"/>
  <c r="D549" i="16"/>
  <c r="E549" i="16" a="1"/>
  <c r="E549" i="16"/>
  <c r="F549" i="16" a="1"/>
  <c r="F549" i="16"/>
  <c r="G549" i="16" a="1"/>
  <c r="G549" i="16"/>
  <c r="H549" i="16" a="1"/>
  <c r="H549" i="16"/>
  <c r="I549" i="16" a="1"/>
  <c r="I549" i="16"/>
  <c r="J549" i="16" a="1"/>
  <c r="J549" i="16"/>
  <c r="B550" i="16" a="1"/>
  <c r="B550" i="16"/>
  <c r="C550" i="16" a="1"/>
  <c r="C550" i="16"/>
  <c r="D550" i="16" a="1"/>
  <c r="D550" i="16"/>
  <c r="E550" i="16" a="1"/>
  <c r="E550" i="16"/>
  <c r="F550" i="16" a="1"/>
  <c r="F550" i="16"/>
  <c r="G550" i="16" a="1"/>
  <c r="G550" i="16"/>
  <c r="H550" i="16" a="1"/>
  <c r="H550" i="16"/>
  <c r="I550" i="16" a="1"/>
  <c r="I550" i="16"/>
  <c r="J550" i="16" a="1"/>
  <c r="J550" i="16"/>
  <c r="B551" i="16" a="1"/>
  <c r="B551" i="16"/>
  <c r="C551" i="16" a="1"/>
  <c r="C551" i="16"/>
  <c r="D551" i="16" a="1"/>
  <c r="D551" i="16"/>
  <c r="E551" i="16" a="1"/>
  <c r="E551" i="16"/>
  <c r="F551" i="16" a="1"/>
  <c r="F551" i="16"/>
  <c r="G551" i="16" a="1"/>
  <c r="G551" i="16"/>
  <c r="H551" i="16" a="1"/>
  <c r="H551" i="16"/>
  <c r="I551" i="16" a="1"/>
  <c r="I551" i="16"/>
  <c r="J551" i="16" a="1"/>
  <c r="J551" i="16"/>
  <c r="B552" i="16" a="1"/>
  <c r="B552" i="16"/>
  <c r="C552" i="16" a="1"/>
  <c r="C552" i="16"/>
  <c r="D552" i="16" a="1"/>
  <c r="D552" i="16"/>
  <c r="E552" i="16" a="1"/>
  <c r="E552" i="16"/>
  <c r="F552" i="16" a="1"/>
  <c r="F552" i="16"/>
  <c r="G552" i="16" a="1"/>
  <c r="G552" i="16"/>
  <c r="H552" i="16" a="1"/>
  <c r="H552" i="16"/>
  <c r="I552" i="16" a="1"/>
  <c r="I552" i="16"/>
  <c r="J552" i="16" a="1"/>
  <c r="J552" i="16"/>
  <c r="B553" i="16" a="1"/>
  <c r="B553" i="16"/>
  <c r="C553" i="16" a="1"/>
  <c r="C553" i="16"/>
  <c r="D553" i="16" a="1"/>
  <c r="D553" i="16"/>
  <c r="E553" i="16" a="1"/>
  <c r="E553" i="16"/>
  <c r="F553" i="16" a="1"/>
  <c r="F553" i="16"/>
  <c r="G553" i="16" a="1"/>
  <c r="G553" i="16"/>
  <c r="H553" i="16" a="1"/>
  <c r="H553" i="16"/>
  <c r="I553" i="16" a="1"/>
  <c r="I553" i="16"/>
  <c r="J553" i="16" a="1"/>
  <c r="J553" i="16"/>
  <c r="B554" i="16" a="1"/>
  <c r="B554" i="16"/>
  <c r="C554" i="16" a="1"/>
  <c r="C554" i="16"/>
  <c r="D554" i="16" a="1"/>
  <c r="D554" i="16"/>
  <c r="E554" i="16" a="1"/>
  <c r="E554" i="16"/>
  <c r="F554" i="16" a="1"/>
  <c r="F554" i="16"/>
  <c r="G554" i="16" a="1"/>
  <c r="G554" i="16"/>
  <c r="H554" i="16" a="1"/>
  <c r="H554" i="16"/>
  <c r="I554" i="16" a="1"/>
  <c r="I554" i="16"/>
  <c r="J554" i="16" a="1"/>
  <c r="J554" i="16"/>
  <c r="B555" i="16" a="1"/>
  <c r="B555" i="16"/>
  <c r="C555" i="16" a="1"/>
  <c r="C555" i="16"/>
  <c r="D555" i="16" a="1"/>
  <c r="D555" i="16"/>
  <c r="E555" i="16" a="1"/>
  <c r="E555" i="16"/>
  <c r="F555" i="16" a="1"/>
  <c r="F555" i="16"/>
  <c r="G555" i="16" a="1"/>
  <c r="G555" i="16"/>
  <c r="H555" i="16" a="1"/>
  <c r="H555" i="16"/>
  <c r="I555" i="16" a="1"/>
  <c r="I555" i="16"/>
  <c r="J555" i="16" a="1"/>
  <c r="J555" i="16"/>
  <c r="B556" i="16" a="1"/>
  <c r="B556" i="16"/>
  <c r="C556" i="16" a="1"/>
  <c r="C556" i="16"/>
  <c r="D556" i="16" a="1"/>
  <c r="D556" i="16"/>
  <c r="E556" i="16" a="1"/>
  <c r="E556" i="16"/>
  <c r="F556" i="16" a="1"/>
  <c r="F556" i="16"/>
  <c r="G556" i="16" a="1"/>
  <c r="G556" i="16"/>
  <c r="H556" i="16" a="1"/>
  <c r="H556" i="16"/>
  <c r="I556" i="16" a="1"/>
  <c r="I556" i="16"/>
  <c r="J556" i="16" a="1"/>
  <c r="J556" i="16"/>
  <c r="B557" i="16" a="1"/>
  <c r="B557" i="16"/>
  <c r="C557" i="16" a="1"/>
  <c r="C557" i="16"/>
  <c r="D557" i="16" a="1"/>
  <c r="D557" i="16"/>
  <c r="E557" i="16" a="1"/>
  <c r="E557" i="16"/>
  <c r="F557" i="16" a="1"/>
  <c r="F557" i="16"/>
  <c r="G557" i="16" a="1"/>
  <c r="G557" i="16"/>
  <c r="H557" i="16" a="1"/>
  <c r="H557" i="16"/>
  <c r="I557" i="16" a="1"/>
  <c r="I557" i="16"/>
  <c r="J557" i="16" a="1"/>
  <c r="J557" i="16"/>
  <c r="B558" i="16" a="1"/>
  <c r="B558" i="16"/>
  <c r="C558" i="16" a="1"/>
  <c r="C558" i="16"/>
  <c r="D558" i="16" a="1"/>
  <c r="D558" i="16"/>
  <c r="E558" i="16" a="1"/>
  <c r="E558" i="16"/>
  <c r="F558" i="16" a="1"/>
  <c r="F558" i="16"/>
  <c r="G558" i="16" a="1"/>
  <c r="G558" i="16"/>
  <c r="H558" i="16" a="1"/>
  <c r="H558" i="16"/>
  <c r="I558" i="16" a="1"/>
  <c r="I558" i="16"/>
  <c r="J558" i="16" a="1"/>
  <c r="J558" i="16"/>
  <c r="B559" i="16" a="1"/>
  <c r="B559" i="16"/>
  <c r="C559" i="16" a="1"/>
  <c r="C559" i="16"/>
  <c r="D559" i="16" a="1"/>
  <c r="D559" i="16"/>
  <c r="E559" i="16" a="1"/>
  <c r="E559" i="16"/>
  <c r="F559" i="16" a="1"/>
  <c r="F559" i="16"/>
  <c r="G559" i="16" a="1"/>
  <c r="G559" i="16"/>
  <c r="H559" i="16" a="1"/>
  <c r="H559" i="16"/>
  <c r="I559" i="16" a="1"/>
  <c r="I559" i="16"/>
  <c r="J559" i="16" a="1"/>
  <c r="J559" i="16"/>
  <c r="B560" i="16" a="1"/>
  <c r="B560" i="16"/>
  <c r="C560" i="16" a="1"/>
  <c r="C560" i="16"/>
  <c r="D560" i="16" a="1"/>
  <c r="D560" i="16"/>
  <c r="E560" i="16" a="1"/>
  <c r="E560" i="16"/>
  <c r="F560" i="16" a="1"/>
  <c r="F560" i="16"/>
  <c r="G560" i="16" a="1"/>
  <c r="G560" i="16"/>
  <c r="H560" i="16" a="1"/>
  <c r="H560" i="16"/>
  <c r="I560" i="16" a="1"/>
  <c r="I560" i="16"/>
  <c r="J560" i="16" a="1"/>
  <c r="J560" i="16"/>
  <c r="B561" i="16" a="1"/>
  <c r="B561" i="16"/>
  <c r="C561" i="16" a="1"/>
  <c r="C561" i="16"/>
  <c r="D561" i="16" a="1"/>
  <c r="D561" i="16"/>
  <c r="E561" i="16" a="1"/>
  <c r="E561" i="16"/>
  <c r="F561" i="16" a="1"/>
  <c r="F561" i="16"/>
  <c r="G561" i="16" a="1"/>
  <c r="G561" i="16"/>
  <c r="H561" i="16" a="1"/>
  <c r="H561" i="16"/>
  <c r="I561" i="16" a="1"/>
  <c r="I561" i="16"/>
  <c r="J561" i="16" a="1"/>
  <c r="J561" i="16"/>
  <c r="B562" i="16" a="1"/>
  <c r="B562" i="16"/>
  <c r="C562" i="16" a="1"/>
  <c r="C562" i="16"/>
  <c r="D562" i="16" a="1"/>
  <c r="D562" i="16"/>
  <c r="E562" i="16" a="1"/>
  <c r="E562" i="16"/>
  <c r="F562" i="16" a="1"/>
  <c r="F562" i="16"/>
  <c r="G562" i="16" a="1"/>
  <c r="G562" i="16"/>
  <c r="H562" i="16" a="1"/>
  <c r="H562" i="16"/>
  <c r="I562" i="16" a="1"/>
  <c r="I562" i="16"/>
  <c r="J562" i="16" a="1"/>
  <c r="J562" i="16"/>
  <c r="B563" i="16" a="1"/>
  <c r="B563" i="16"/>
  <c r="C563" i="16" a="1"/>
  <c r="C563" i="16"/>
  <c r="D563" i="16" a="1"/>
  <c r="D563" i="16"/>
  <c r="E563" i="16" a="1"/>
  <c r="E563" i="16"/>
  <c r="F563" i="16" a="1"/>
  <c r="F563" i="16"/>
  <c r="G563" i="16" a="1"/>
  <c r="G563" i="16"/>
  <c r="H563" i="16" a="1"/>
  <c r="H563" i="16"/>
  <c r="I563" i="16" a="1"/>
  <c r="I563" i="16"/>
  <c r="J563" i="16" a="1"/>
  <c r="J563" i="16"/>
  <c r="B564" i="16" a="1"/>
  <c r="B564" i="16"/>
  <c r="C564" i="16" a="1"/>
  <c r="C564" i="16"/>
  <c r="D564" i="16" a="1"/>
  <c r="D564" i="16"/>
  <c r="E564" i="16" a="1"/>
  <c r="E564" i="16"/>
  <c r="F564" i="16" a="1"/>
  <c r="F564" i="16"/>
  <c r="G564" i="16" a="1"/>
  <c r="G564" i="16"/>
  <c r="H564" i="16" a="1"/>
  <c r="H564" i="16"/>
  <c r="I564" i="16" a="1"/>
  <c r="I564" i="16"/>
  <c r="J564" i="16" a="1"/>
  <c r="J564" i="16"/>
  <c r="B565" i="16" a="1"/>
  <c r="B565" i="16"/>
  <c r="C565" i="16" a="1"/>
  <c r="C565" i="16"/>
  <c r="D565" i="16" a="1"/>
  <c r="D565" i="16"/>
  <c r="E565" i="16" a="1"/>
  <c r="E565" i="16"/>
  <c r="F565" i="16" a="1"/>
  <c r="F565" i="16"/>
  <c r="G565" i="16" a="1"/>
  <c r="G565" i="16"/>
  <c r="H565" i="16" a="1"/>
  <c r="H565" i="16"/>
  <c r="I565" i="16" a="1"/>
  <c r="I565" i="16"/>
  <c r="J565" i="16" a="1"/>
  <c r="J565" i="16"/>
  <c r="B566" i="16" a="1"/>
  <c r="B566" i="16"/>
  <c r="C566" i="16" a="1"/>
  <c r="C566" i="16"/>
  <c r="D566" i="16" a="1"/>
  <c r="D566" i="16"/>
  <c r="E566" i="16" a="1"/>
  <c r="E566" i="16"/>
  <c r="F566" i="16" a="1"/>
  <c r="F566" i="16"/>
  <c r="G566" i="16" a="1"/>
  <c r="G566" i="16"/>
  <c r="H566" i="16" a="1"/>
  <c r="H566" i="16"/>
  <c r="I566" i="16" a="1"/>
  <c r="I566" i="16"/>
  <c r="J566" i="16" a="1"/>
  <c r="J566" i="16"/>
  <c r="B567" i="16" a="1"/>
  <c r="B567" i="16"/>
  <c r="C567" i="16" a="1"/>
  <c r="C567" i="16"/>
  <c r="D567" i="16" a="1"/>
  <c r="D567" i="16"/>
  <c r="E567" i="16" a="1"/>
  <c r="E567" i="16"/>
  <c r="F567" i="16" a="1"/>
  <c r="F567" i="16"/>
  <c r="G567" i="16" a="1"/>
  <c r="G567" i="16"/>
  <c r="H567" i="16" a="1"/>
  <c r="H567" i="16"/>
  <c r="I567" i="16" a="1"/>
  <c r="I567" i="16"/>
  <c r="J567" i="16" a="1"/>
  <c r="J567" i="16"/>
  <c r="B568" i="16" a="1"/>
  <c r="B568" i="16"/>
  <c r="C568" i="16" a="1"/>
  <c r="C568" i="16"/>
  <c r="D568" i="16" a="1"/>
  <c r="D568" i="16"/>
  <c r="E568" i="16" a="1"/>
  <c r="E568" i="16"/>
  <c r="F568" i="16" a="1"/>
  <c r="F568" i="16"/>
  <c r="G568" i="16" a="1"/>
  <c r="G568" i="16"/>
  <c r="H568" i="16" a="1"/>
  <c r="H568" i="16"/>
  <c r="I568" i="16" a="1"/>
  <c r="I568" i="16"/>
  <c r="J568" i="16" a="1"/>
  <c r="J568" i="16"/>
  <c r="B569" i="16" a="1"/>
  <c r="B569" i="16"/>
  <c r="C569" i="16" a="1"/>
  <c r="C569" i="16"/>
  <c r="D569" i="16" a="1"/>
  <c r="D569" i="16"/>
  <c r="E569" i="16" a="1"/>
  <c r="E569" i="16"/>
  <c r="F569" i="16" a="1"/>
  <c r="F569" i="16"/>
  <c r="G569" i="16" a="1"/>
  <c r="G569" i="16"/>
  <c r="H569" i="16" a="1"/>
  <c r="H569" i="16"/>
  <c r="I569" i="16" a="1"/>
  <c r="I569" i="16"/>
  <c r="J569" i="16" a="1"/>
  <c r="J569" i="16"/>
  <c r="B570" i="16" a="1"/>
  <c r="B570" i="16"/>
  <c r="C570" i="16" a="1"/>
  <c r="C570" i="16"/>
  <c r="D570" i="16" a="1"/>
  <c r="D570" i="16"/>
  <c r="E570" i="16" a="1"/>
  <c r="E570" i="16"/>
  <c r="F570" i="16" a="1"/>
  <c r="F570" i="16"/>
  <c r="G570" i="16" a="1"/>
  <c r="G570" i="16"/>
  <c r="H570" i="16" a="1"/>
  <c r="H570" i="16"/>
  <c r="I570" i="16" a="1"/>
  <c r="I570" i="16"/>
  <c r="J570" i="16" a="1"/>
  <c r="J570" i="16"/>
  <c r="B571" i="16" a="1"/>
  <c r="B571" i="16"/>
  <c r="C571" i="16" a="1"/>
  <c r="C571" i="16"/>
  <c r="D571" i="16" a="1"/>
  <c r="D571" i="16"/>
  <c r="E571" i="16" a="1"/>
  <c r="E571" i="16"/>
  <c r="F571" i="16" a="1"/>
  <c r="F571" i="16"/>
  <c r="G571" i="16" a="1"/>
  <c r="G571" i="16"/>
  <c r="H571" i="16" a="1"/>
  <c r="H571" i="16"/>
  <c r="I571" i="16" a="1"/>
  <c r="I571" i="16"/>
  <c r="J571" i="16" a="1"/>
  <c r="J571" i="16"/>
  <c r="B572" i="16" a="1"/>
  <c r="B572" i="16"/>
  <c r="C572" i="16" a="1"/>
  <c r="C572" i="16"/>
  <c r="D572" i="16" a="1"/>
  <c r="D572" i="16"/>
  <c r="E572" i="16" a="1"/>
  <c r="E572" i="16"/>
  <c r="F572" i="16" a="1"/>
  <c r="F572" i="16"/>
  <c r="G572" i="16" a="1"/>
  <c r="G572" i="16"/>
  <c r="H572" i="16" a="1"/>
  <c r="H572" i="16"/>
  <c r="I572" i="16" a="1"/>
  <c r="I572" i="16"/>
  <c r="J572" i="16" a="1"/>
  <c r="J572" i="16"/>
  <c r="B573" i="16" a="1"/>
  <c r="B573" i="16"/>
  <c r="C573" i="16" a="1"/>
  <c r="C573" i="16"/>
  <c r="D573" i="16" a="1"/>
  <c r="D573" i="16"/>
  <c r="E573" i="16" a="1"/>
  <c r="E573" i="16"/>
  <c r="F573" i="16" a="1"/>
  <c r="F573" i="16"/>
  <c r="G573" i="16" a="1"/>
  <c r="G573" i="16"/>
  <c r="H573" i="16" a="1"/>
  <c r="H573" i="16"/>
  <c r="I573" i="16" a="1"/>
  <c r="I573" i="16"/>
  <c r="J573" i="16" a="1"/>
  <c r="J573" i="16"/>
  <c r="B574" i="16" a="1"/>
  <c r="B574" i="16"/>
  <c r="C574" i="16" a="1"/>
  <c r="C574" i="16"/>
  <c r="D574" i="16" a="1"/>
  <c r="D574" i="16"/>
  <c r="E574" i="16" a="1"/>
  <c r="E574" i="16"/>
  <c r="F574" i="16" a="1"/>
  <c r="F574" i="16"/>
  <c r="G574" i="16" a="1"/>
  <c r="G574" i="16"/>
  <c r="H574" i="16" a="1"/>
  <c r="H574" i="16"/>
  <c r="I574" i="16" a="1"/>
  <c r="I574" i="16"/>
  <c r="J574" i="16" a="1"/>
  <c r="J574" i="16"/>
  <c r="B575" i="16" a="1"/>
  <c r="B575" i="16"/>
  <c r="C575" i="16" a="1"/>
  <c r="C575" i="16"/>
  <c r="D575" i="16" a="1"/>
  <c r="D575" i="16"/>
  <c r="E575" i="16" a="1"/>
  <c r="E575" i="16"/>
  <c r="F575" i="16" a="1"/>
  <c r="F575" i="16"/>
  <c r="G575" i="16" a="1"/>
  <c r="G575" i="16"/>
  <c r="H575" i="16" a="1"/>
  <c r="H575" i="16"/>
  <c r="I575" i="16" a="1"/>
  <c r="I575" i="16"/>
  <c r="J575" i="16" a="1"/>
  <c r="J575" i="16"/>
  <c r="B576" i="16" a="1"/>
  <c r="B576" i="16"/>
  <c r="C576" i="16" a="1"/>
  <c r="C576" i="16"/>
  <c r="D576" i="16" a="1"/>
  <c r="D576" i="16"/>
  <c r="E576" i="16" a="1"/>
  <c r="E576" i="16"/>
  <c r="F576" i="16" a="1"/>
  <c r="F576" i="16"/>
  <c r="G576" i="16" a="1"/>
  <c r="G576" i="16"/>
  <c r="H576" i="16" a="1"/>
  <c r="H576" i="16"/>
  <c r="I576" i="16" a="1"/>
  <c r="I576" i="16"/>
  <c r="J576" i="16" a="1"/>
  <c r="J576" i="16"/>
  <c r="B577" i="16" a="1"/>
  <c r="B577" i="16"/>
  <c r="C577" i="16" a="1"/>
  <c r="C577" i="16"/>
  <c r="D577" i="16" a="1"/>
  <c r="D577" i="16"/>
  <c r="E577" i="16" a="1"/>
  <c r="E577" i="16"/>
  <c r="F577" i="16" a="1"/>
  <c r="F577" i="16"/>
  <c r="G577" i="16" a="1"/>
  <c r="G577" i="16"/>
  <c r="H577" i="16" a="1"/>
  <c r="H577" i="16"/>
  <c r="I577" i="16" a="1"/>
  <c r="I577" i="16"/>
  <c r="J577" i="16" a="1"/>
  <c r="J577" i="16"/>
  <c r="B578" i="16" a="1"/>
  <c r="B578" i="16"/>
  <c r="C578" i="16" a="1"/>
  <c r="C578" i="16"/>
  <c r="D578" i="16" a="1"/>
  <c r="D578" i="16"/>
  <c r="E578" i="16" a="1"/>
  <c r="E578" i="16"/>
  <c r="F578" i="16" a="1"/>
  <c r="F578" i="16"/>
  <c r="G578" i="16" a="1"/>
  <c r="G578" i="16"/>
  <c r="H578" i="16" a="1"/>
  <c r="H578" i="16"/>
  <c r="I578" i="16" a="1"/>
  <c r="I578" i="16"/>
  <c r="J578" i="16" a="1"/>
  <c r="J578" i="16"/>
  <c r="B579" i="16" a="1"/>
  <c r="B579" i="16"/>
  <c r="C579" i="16" a="1"/>
  <c r="C579" i="16"/>
  <c r="D579" i="16" a="1"/>
  <c r="D579" i="16"/>
  <c r="E579" i="16" a="1"/>
  <c r="E579" i="16"/>
  <c r="F579" i="16" a="1"/>
  <c r="F579" i="16"/>
  <c r="G579" i="16" a="1"/>
  <c r="G579" i="16"/>
  <c r="H579" i="16" a="1"/>
  <c r="H579" i="16"/>
  <c r="I579" i="16" a="1"/>
  <c r="I579" i="16"/>
  <c r="J579" i="16" a="1"/>
  <c r="J579" i="16"/>
  <c r="B580" i="16" a="1"/>
  <c r="B580" i="16"/>
  <c r="C580" i="16" a="1"/>
  <c r="C580" i="16"/>
  <c r="D580" i="16" a="1"/>
  <c r="D580" i="16"/>
  <c r="E580" i="16" a="1"/>
  <c r="E580" i="16"/>
  <c r="F580" i="16" a="1"/>
  <c r="F580" i="16"/>
  <c r="G580" i="16" a="1"/>
  <c r="G580" i="16"/>
  <c r="H580" i="16" a="1"/>
  <c r="H580" i="16"/>
  <c r="I580" i="16" a="1"/>
  <c r="I580" i="16"/>
  <c r="J580" i="16" a="1"/>
  <c r="J580" i="16"/>
  <c r="B581" i="16" a="1"/>
  <c r="B581" i="16"/>
  <c r="C581" i="16" a="1"/>
  <c r="C581" i="16"/>
  <c r="D581" i="16" a="1"/>
  <c r="D581" i="16"/>
  <c r="E581" i="16" a="1"/>
  <c r="E581" i="16"/>
  <c r="F581" i="16" a="1"/>
  <c r="F581" i="16"/>
  <c r="G581" i="16" a="1"/>
  <c r="G581" i="16"/>
  <c r="H581" i="16" a="1"/>
  <c r="H581" i="16"/>
  <c r="I581" i="16" a="1"/>
  <c r="I581" i="16"/>
  <c r="J581" i="16" a="1"/>
  <c r="J581" i="16"/>
  <c r="B582" i="16" a="1"/>
  <c r="B582" i="16"/>
  <c r="C582" i="16" a="1"/>
  <c r="C582" i="16"/>
  <c r="D582" i="16" a="1"/>
  <c r="D582" i="16"/>
  <c r="E582" i="16" a="1"/>
  <c r="E582" i="16"/>
  <c r="F582" i="16" a="1"/>
  <c r="F582" i="16"/>
  <c r="G582" i="16" a="1"/>
  <c r="G582" i="16"/>
  <c r="H582" i="16" a="1"/>
  <c r="H582" i="16"/>
  <c r="I582" i="16" a="1"/>
  <c r="I582" i="16"/>
  <c r="J582" i="16" a="1"/>
  <c r="J582" i="16"/>
  <c r="B583" i="16" a="1"/>
  <c r="B583" i="16"/>
  <c r="C583" i="16" a="1"/>
  <c r="C583" i="16"/>
  <c r="D583" i="16" a="1"/>
  <c r="D583" i="16"/>
  <c r="E583" i="16" a="1"/>
  <c r="E583" i="16"/>
  <c r="F583" i="16" a="1"/>
  <c r="F583" i="16"/>
  <c r="G583" i="16" a="1"/>
  <c r="G583" i="16"/>
  <c r="H583" i="16" a="1"/>
  <c r="H583" i="16"/>
  <c r="I583" i="16" a="1"/>
  <c r="I583" i="16"/>
  <c r="J583" i="16" a="1"/>
  <c r="J583" i="16"/>
  <c r="B584" i="16" a="1"/>
  <c r="B584" i="16"/>
  <c r="C584" i="16" a="1"/>
  <c r="C584" i="16"/>
  <c r="D584" i="16" a="1"/>
  <c r="D584" i="16"/>
  <c r="E584" i="16" a="1"/>
  <c r="E584" i="16"/>
  <c r="F584" i="16" a="1"/>
  <c r="F584" i="16"/>
  <c r="G584" i="16" a="1"/>
  <c r="G584" i="16"/>
  <c r="H584" i="16" a="1"/>
  <c r="H584" i="16"/>
  <c r="I584" i="16" a="1"/>
  <c r="I584" i="16"/>
  <c r="J584" i="16" a="1"/>
  <c r="J584" i="16"/>
  <c r="B585" i="16" a="1"/>
  <c r="B585" i="16"/>
  <c r="C585" i="16" a="1"/>
  <c r="C585" i="16"/>
  <c r="D585" i="16" a="1"/>
  <c r="D585" i="16"/>
  <c r="E585" i="16" a="1"/>
  <c r="E585" i="16"/>
  <c r="F585" i="16" a="1"/>
  <c r="F585" i="16"/>
  <c r="G585" i="16" a="1"/>
  <c r="G585" i="16"/>
  <c r="H585" i="16" a="1"/>
  <c r="H585" i="16"/>
  <c r="I585" i="16" a="1"/>
  <c r="I585" i="16"/>
  <c r="J585" i="16" a="1"/>
  <c r="J585" i="16"/>
  <c r="B586" i="16" a="1"/>
  <c r="B586" i="16"/>
  <c r="C586" i="16" a="1"/>
  <c r="C586" i="16"/>
  <c r="D586" i="16" a="1"/>
  <c r="D586" i="16"/>
  <c r="E586" i="16" a="1"/>
  <c r="E586" i="16"/>
  <c r="F586" i="16" a="1"/>
  <c r="F586" i="16"/>
  <c r="G586" i="16" a="1"/>
  <c r="G586" i="16"/>
  <c r="H586" i="16" a="1"/>
  <c r="H586" i="16"/>
  <c r="I586" i="16" a="1"/>
  <c r="I586" i="16"/>
  <c r="J586" i="16" a="1"/>
  <c r="J586" i="16"/>
  <c r="B587" i="16" a="1"/>
  <c r="B587" i="16"/>
  <c r="C587" i="16" a="1"/>
  <c r="C587" i="16"/>
  <c r="D587" i="16" a="1"/>
  <c r="D587" i="16"/>
  <c r="E587" i="16" a="1"/>
  <c r="E587" i="16"/>
  <c r="F587" i="16" a="1"/>
  <c r="F587" i="16"/>
  <c r="G587" i="16" a="1"/>
  <c r="G587" i="16"/>
  <c r="H587" i="16" a="1"/>
  <c r="H587" i="16"/>
  <c r="I587" i="16" a="1"/>
  <c r="I587" i="16"/>
  <c r="J587" i="16" a="1"/>
  <c r="J587" i="16"/>
  <c r="B588" i="16" a="1"/>
  <c r="B588" i="16"/>
  <c r="C588" i="16" a="1"/>
  <c r="C588" i="16"/>
  <c r="D588" i="16" a="1"/>
  <c r="D588" i="16"/>
  <c r="E588" i="16" a="1"/>
  <c r="E588" i="16"/>
  <c r="F588" i="16" a="1"/>
  <c r="F588" i="16"/>
  <c r="G588" i="16" a="1"/>
  <c r="G588" i="16"/>
  <c r="H588" i="16" a="1"/>
  <c r="H588" i="16"/>
  <c r="I588" i="16" a="1"/>
  <c r="I588" i="16"/>
  <c r="J588" i="16" a="1"/>
  <c r="J588" i="16"/>
  <c r="B589" i="16" a="1"/>
  <c r="B589" i="16"/>
  <c r="C589" i="16" a="1"/>
  <c r="C589" i="16"/>
  <c r="D589" i="16" a="1"/>
  <c r="D589" i="16"/>
  <c r="E589" i="16" a="1"/>
  <c r="E589" i="16"/>
  <c r="F589" i="16" a="1"/>
  <c r="F589" i="16"/>
  <c r="G589" i="16" a="1"/>
  <c r="G589" i="16"/>
  <c r="H589" i="16" a="1"/>
  <c r="H589" i="16"/>
  <c r="I589" i="16" a="1"/>
  <c r="I589" i="16"/>
  <c r="J589" i="16" a="1"/>
  <c r="J589" i="16"/>
  <c r="B590" i="16" a="1"/>
  <c r="B590" i="16"/>
  <c r="C590" i="16" a="1"/>
  <c r="C590" i="16"/>
  <c r="D590" i="16" a="1"/>
  <c r="D590" i="16"/>
  <c r="E590" i="16" a="1"/>
  <c r="E590" i="16"/>
  <c r="F590" i="16" a="1"/>
  <c r="F590" i="16"/>
  <c r="G590" i="16" a="1"/>
  <c r="G590" i="16"/>
  <c r="H590" i="16" a="1"/>
  <c r="H590" i="16"/>
  <c r="I590" i="16" a="1"/>
  <c r="I590" i="16"/>
  <c r="J590" i="16" a="1"/>
  <c r="J590" i="16"/>
  <c r="B591" i="16" a="1"/>
  <c r="B591" i="16"/>
  <c r="C591" i="16" a="1"/>
  <c r="C591" i="16"/>
  <c r="D591" i="16" a="1"/>
  <c r="D591" i="16"/>
  <c r="E591" i="16" a="1"/>
  <c r="E591" i="16"/>
  <c r="F591" i="16" a="1"/>
  <c r="F591" i="16"/>
  <c r="G591" i="16" a="1"/>
  <c r="G591" i="16"/>
  <c r="H591" i="16" a="1"/>
  <c r="H591" i="16"/>
  <c r="I591" i="16" a="1"/>
  <c r="I591" i="16"/>
  <c r="J591" i="16" a="1"/>
  <c r="J591" i="16"/>
  <c r="B592" i="16" a="1"/>
  <c r="B592" i="16"/>
  <c r="C592" i="16" a="1"/>
  <c r="C592" i="16"/>
  <c r="D592" i="16" a="1"/>
  <c r="D592" i="16"/>
  <c r="E592" i="16" a="1"/>
  <c r="E592" i="16"/>
  <c r="F592" i="16" a="1"/>
  <c r="F592" i="16"/>
  <c r="G592" i="16" a="1"/>
  <c r="G592" i="16"/>
  <c r="H592" i="16" a="1"/>
  <c r="H592" i="16"/>
  <c r="I592" i="16" a="1"/>
  <c r="I592" i="16"/>
  <c r="J592" i="16" a="1"/>
  <c r="J592" i="16"/>
  <c r="B593" i="16" a="1"/>
  <c r="B593" i="16"/>
  <c r="C593" i="16" a="1"/>
  <c r="C593" i="16"/>
  <c r="D593" i="16" a="1"/>
  <c r="D593" i="16"/>
  <c r="E593" i="16" a="1"/>
  <c r="E593" i="16"/>
  <c r="F593" i="16" a="1"/>
  <c r="F593" i="16"/>
  <c r="G593" i="16" a="1"/>
  <c r="G593" i="16"/>
  <c r="H593" i="16" a="1"/>
  <c r="H593" i="16"/>
  <c r="I593" i="16" a="1"/>
  <c r="I593" i="16"/>
  <c r="J593" i="16" a="1"/>
  <c r="J593" i="16"/>
  <c r="B594" i="16" a="1"/>
  <c r="B594" i="16"/>
  <c r="C594" i="16" a="1"/>
  <c r="C594" i="16"/>
  <c r="D594" i="16" a="1"/>
  <c r="D594" i="16"/>
  <c r="E594" i="16" a="1"/>
  <c r="E594" i="16"/>
  <c r="F594" i="16" a="1"/>
  <c r="F594" i="16"/>
  <c r="G594" i="16" a="1"/>
  <c r="G594" i="16"/>
  <c r="H594" i="16" a="1"/>
  <c r="H594" i="16"/>
  <c r="I594" i="16" a="1"/>
  <c r="I594" i="16"/>
  <c r="J594" i="16" a="1"/>
  <c r="J594" i="16"/>
  <c r="B595" i="16" a="1"/>
  <c r="B595" i="16"/>
  <c r="C595" i="16" a="1"/>
  <c r="C595" i="16"/>
  <c r="D595" i="16" a="1"/>
  <c r="D595" i="16"/>
  <c r="E595" i="16" a="1"/>
  <c r="E595" i="16"/>
  <c r="F595" i="16" a="1"/>
  <c r="F595" i="16"/>
  <c r="G595" i="16" a="1"/>
  <c r="G595" i="16"/>
  <c r="H595" i="16" a="1"/>
  <c r="H595" i="16"/>
  <c r="I595" i="16" a="1"/>
  <c r="I595" i="16"/>
  <c r="J595" i="16" a="1"/>
  <c r="J595" i="16"/>
  <c r="B596" i="16" a="1"/>
  <c r="B596" i="16"/>
  <c r="C596" i="16" a="1"/>
  <c r="C596" i="16"/>
  <c r="D596" i="16" a="1"/>
  <c r="D596" i="16"/>
  <c r="E596" i="16" a="1"/>
  <c r="E596" i="16"/>
  <c r="F596" i="16" a="1"/>
  <c r="F596" i="16"/>
  <c r="G596" i="16" a="1"/>
  <c r="G596" i="16"/>
  <c r="H596" i="16" a="1"/>
  <c r="H596" i="16"/>
  <c r="I596" i="16" a="1"/>
  <c r="I596" i="16"/>
  <c r="J596" i="16" a="1"/>
  <c r="J596" i="16"/>
  <c r="B597" i="16" a="1"/>
  <c r="B597" i="16"/>
  <c r="C597" i="16" a="1"/>
  <c r="C597" i="16"/>
  <c r="D597" i="16" a="1"/>
  <c r="D597" i="16"/>
  <c r="E597" i="16" a="1"/>
  <c r="E597" i="16"/>
  <c r="F597" i="16" a="1"/>
  <c r="F597" i="16"/>
  <c r="G597" i="16" a="1"/>
  <c r="G597" i="16"/>
  <c r="H597" i="16" a="1"/>
  <c r="H597" i="16"/>
  <c r="I597" i="16" a="1"/>
  <c r="I597" i="16"/>
  <c r="J597" i="16" a="1"/>
  <c r="J597" i="16"/>
  <c r="B598" i="16" a="1"/>
  <c r="B598" i="16"/>
  <c r="C598" i="16" a="1"/>
  <c r="C598" i="16"/>
  <c r="D598" i="16" a="1"/>
  <c r="D598" i="16"/>
  <c r="E598" i="16" a="1"/>
  <c r="E598" i="16"/>
  <c r="F598" i="16" a="1"/>
  <c r="F598" i="16"/>
  <c r="G598" i="16" a="1"/>
  <c r="G598" i="16"/>
  <c r="H598" i="16" a="1"/>
  <c r="H598" i="16"/>
  <c r="I598" i="16" a="1"/>
  <c r="I598" i="16"/>
  <c r="J598" i="16" a="1"/>
  <c r="J598" i="16"/>
  <c r="B599" i="16" a="1"/>
  <c r="B599" i="16"/>
  <c r="C599" i="16" a="1"/>
  <c r="C599" i="16"/>
  <c r="D599" i="16" a="1"/>
  <c r="D599" i="16"/>
  <c r="E599" i="16" a="1"/>
  <c r="E599" i="16"/>
  <c r="F599" i="16" a="1"/>
  <c r="F599" i="16"/>
  <c r="G599" i="16" a="1"/>
  <c r="G599" i="16"/>
  <c r="H599" i="16" a="1"/>
  <c r="H599" i="16"/>
  <c r="I599" i="16" a="1"/>
  <c r="I599" i="16"/>
  <c r="J599" i="16" a="1"/>
  <c r="J599" i="16"/>
  <c r="B600" i="16" a="1"/>
  <c r="B600" i="16"/>
  <c r="C600" i="16" a="1"/>
  <c r="C600" i="16"/>
  <c r="D600" i="16" a="1"/>
  <c r="D600" i="16"/>
  <c r="E600" i="16" a="1"/>
  <c r="E600" i="16"/>
  <c r="F600" i="16" a="1"/>
  <c r="F600" i="16"/>
  <c r="G600" i="16" a="1"/>
  <c r="G600" i="16"/>
  <c r="H600" i="16" a="1"/>
  <c r="H600" i="16"/>
  <c r="I600" i="16" a="1"/>
  <c r="I600" i="16"/>
  <c r="J600" i="16" a="1"/>
  <c r="J600" i="16"/>
  <c r="B601" i="16" a="1"/>
  <c r="B601" i="16"/>
  <c r="C601" i="16" a="1"/>
  <c r="C601" i="16"/>
  <c r="D601" i="16" a="1"/>
  <c r="D601" i="16"/>
  <c r="E601" i="16" a="1"/>
  <c r="E601" i="16"/>
  <c r="F601" i="16" a="1"/>
  <c r="F601" i="16"/>
  <c r="G601" i="16" a="1"/>
  <c r="G601" i="16"/>
  <c r="H601" i="16" a="1"/>
  <c r="H601" i="16"/>
  <c r="I601" i="16" a="1"/>
  <c r="I601" i="16"/>
  <c r="J601" i="16" a="1"/>
  <c r="J601" i="16"/>
  <c r="B602" i="16" a="1"/>
  <c r="B602" i="16"/>
  <c r="C602" i="16" a="1"/>
  <c r="C602" i="16"/>
  <c r="D602" i="16" a="1"/>
  <c r="D602" i="16"/>
  <c r="E602" i="16" a="1"/>
  <c r="E602" i="16"/>
  <c r="F602" i="16" a="1"/>
  <c r="F602" i="16"/>
  <c r="G602" i="16" a="1"/>
  <c r="G602" i="16"/>
  <c r="H602" i="16" a="1"/>
  <c r="H602" i="16"/>
  <c r="I602" i="16" a="1"/>
  <c r="I602" i="16"/>
  <c r="J602" i="16" a="1"/>
  <c r="J602" i="16"/>
  <c r="B603" i="16" a="1"/>
  <c r="B603" i="16"/>
  <c r="C603" i="16" a="1"/>
  <c r="C603" i="16"/>
  <c r="D603" i="16" a="1"/>
  <c r="D603" i="16"/>
  <c r="E603" i="16" a="1"/>
  <c r="E603" i="16"/>
  <c r="F603" i="16" a="1"/>
  <c r="F603" i="16"/>
  <c r="G603" i="16" a="1"/>
  <c r="G603" i="16"/>
  <c r="H603" i="16" a="1"/>
  <c r="H603" i="16"/>
  <c r="I603" i="16" a="1"/>
  <c r="I603" i="16"/>
  <c r="J603" i="16" a="1"/>
  <c r="J603" i="16"/>
  <c r="B604" i="16" a="1"/>
  <c r="B604" i="16"/>
  <c r="C604" i="16" a="1"/>
  <c r="C604" i="16"/>
  <c r="D604" i="16" a="1"/>
  <c r="D604" i="16"/>
  <c r="E604" i="16" a="1"/>
  <c r="E604" i="16"/>
  <c r="F604" i="16" a="1"/>
  <c r="F604" i="16"/>
  <c r="G604" i="16" a="1"/>
  <c r="G604" i="16"/>
  <c r="H604" i="16" a="1"/>
  <c r="H604" i="16"/>
  <c r="I604" i="16" a="1"/>
  <c r="I604" i="16"/>
  <c r="J604" i="16" a="1"/>
  <c r="J604" i="16"/>
  <c r="B605" i="16" a="1"/>
  <c r="B605" i="16"/>
  <c r="C605" i="16" a="1"/>
  <c r="C605" i="16"/>
  <c r="D605" i="16" a="1"/>
  <c r="D605" i="16"/>
  <c r="E605" i="16" a="1"/>
  <c r="E605" i="16"/>
  <c r="F605" i="16" a="1"/>
  <c r="F605" i="16"/>
  <c r="G605" i="16" a="1"/>
  <c r="G605" i="16"/>
  <c r="H605" i="16" a="1"/>
  <c r="H605" i="16"/>
  <c r="I605" i="16" a="1"/>
  <c r="I605" i="16"/>
  <c r="J605" i="16" a="1"/>
  <c r="J605" i="16"/>
  <c r="B606" i="16" a="1"/>
  <c r="B606" i="16"/>
  <c r="C606" i="16" a="1"/>
  <c r="C606" i="16"/>
  <c r="D606" i="16" a="1"/>
  <c r="D606" i="16"/>
  <c r="E606" i="16" a="1"/>
  <c r="E606" i="16"/>
  <c r="F606" i="16" a="1"/>
  <c r="F606" i="16"/>
  <c r="G606" i="16" a="1"/>
  <c r="G606" i="16"/>
  <c r="H606" i="16" a="1"/>
  <c r="H606" i="16"/>
  <c r="I606" i="16" a="1"/>
  <c r="I606" i="16"/>
  <c r="J606" i="16" a="1"/>
  <c r="J606" i="16"/>
  <c r="B607" i="16" a="1"/>
  <c r="B607" i="16"/>
  <c r="C607" i="16" a="1"/>
  <c r="C607" i="16"/>
  <c r="D607" i="16" a="1"/>
  <c r="D607" i="16"/>
  <c r="E607" i="16" a="1"/>
  <c r="E607" i="16"/>
  <c r="F607" i="16" a="1"/>
  <c r="F607" i="16"/>
  <c r="G607" i="16" a="1"/>
  <c r="G607" i="16"/>
  <c r="H607" i="16" a="1"/>
  <c r="H607" i="16"/>
  <c r="I607" i="16" a="1"/>
  <c r="I607" i="16"/>
  <c r="J607" i="16" a="1"/>
  <c r="J607" i="16"/>
  <c r="B608" i="16" a="1"/>
  <c r="B608" i="16"/>
  <c r="C608" i="16" a="1"/>
  <c r="C608" i="16"/>
  <c r="D608" i="16" a="1"/>
  <c r="D608" i="16"/>
  <c r="E608" i="16" a="1"/>
  <c r="E608" i="16"/>
  <c r="F608" i="16" a="1"/>
  <c r="F608" i="16"/>
  <c r="G608" i="16" a="1"/>
  <c r="G608" i="16"/>
  <c r="H608" i="16" a="1"/>
  <c r="H608" i="16"/>
  <c r="I608" i="16" a="1"/>
  <c r="I608" i="16"/>
  <c r="J608" i="16" a="1"/>
  <c r="J608" i="16"/>
  <c r="A3" i="17" a="1"/>
  <c r="A3" i="17"/>
  <c r="B405" i="17" a="1"/>
  <c r="B405" i="17"/>
  <c r="C405" i="17" a="1"/>
  <c r="C405" i="17"/>
  <c r="D405" i="17" a="1"/>
  <c r="D405" i="17"/>
  <c r="E405" i="17" a="1"/>
  <c r="E405" i="17"/>
  <c r="F405" i="17" a="1"/>
  <c r="F405" i="17"/>
  <c r="G405" i="17" a="1"/>
  <c r="G405" i="17"/>
  <c r="H405" i="17" a="1"/>
  <c r="H405" i="17"/>
  <c r="I405" i="17" a="1"/>
  <c r="I405" i="17"/>
  <c r="J405" i="17" a="1"/>
  <c r="J405" i="17"/>
  <c r="B406" i="17" a="1"/>
  <c r="B406" i="17"/>
  <c r="C406" i="17" a="1"/>
  <c r="C406" i="17"/>
  <c r="D406" i="17" a="1"/>
  <c r="D406" i="17"/>
  <c r="E406" i="17" a="1"/>
  <c r="E406" i="17"/>
  <c r="F406" i="17" a="1"/>
  <c r="F406" i="17"/>
  <c r="G406" i="17" a="1"/>
  <c r="G406" i="17"/>
  <c r="H406" i="17" a="1"/>
  <c r="H406" i="17"/>
  <c r="I406" i="17" a="1"/>
  <c r="I406" i="17"/>
  <c r="J406" i="17" a="1"/>
  <c r="J406" i="17"/>
  <c r="B407" i="17" a="1"/>
  <c r="B407" i="17"/>
  <c r="C407" i="17" a="1"/>
  <c r="C407" i="17"/>
  <c r="D407" i="17" a="1"/>
  <c r="D407" i="17"/>
  <c r="E407" i="17" a="1"/>
  <c r="E407" i="17"/>
  <c r="F407" i="17" a="1"/>
  <c r="F407" i="17"/>
  <c r="G407" i="17" a="1"/>
  <c r="G407" i="17"/>
  <c r="H407" i="17" a="1"/>
  <c r="H407" i="17"/>
  <c r="I407" i="17" a="1"/>
  <c r="I407" i="17"/>
  <c r="J407" i="17" a="1"/>
  <c r="J407" i="17"/>
  <c r="B408" i="17" a="1"/>
  <c r="B408" i="17"/>
  <c r="C408" i="17" a="1"/>
  <c r="C408" i="17"/>
  <c r="D408" i="17" a="1"/>
  <c r="D408" i="17"/>
  <c r="E408" i="17" a="1"/>
  <c r="E408" i="17"/>
  <c r="F408" i="17" a="1"/>
  <c r="F408" i="17"/>
  <c r="G408" i="17" a="1"/>
  <c r="G408" i="17"/>
  <c r="H408" i="17" a="1"/>
  <c r="H408" i="17"/>
  <c r="I408" i="17" a="1"/>
  <c r="I408" i="17"/>
  <c r="J408" i="17" a="1"/>
  <c r="J408" i="17"/>
  <c r="B409" i="17" a="1"/>
  <c r="B409" i="17"/>
  <c r="C409" i="17" a="1"/>
  <c r="C409" i="17"/>
  <c r="D409" i="17" a="1"/>
  <c r="D409" i="17"/>
  <c r="E409" i="17" a="1"/>
  <c r="E409" i="17"/>
  <c r="F409" i="17" a="1"/>
  <c r="F409" i="17"/>
  <c r="G409" i="17" a="1"/>
  <c r="G409" i="17"/>
  <c r="H409" i="17" a="1"/>
  <c r="H409" i="17"/>
  <c r="I409" i="17" a="1"/>
  <c r="I409" i="17"/>
  <c r="J409" i="17" a="1"/>
  <c r="J409" i="17"/>
  <c r="B410" i="17" a="1"/>
  <c r="B410" i="17"/>
  <c r="C410" i="17" a="1"/>
  <c r="C410" i="17"/>
  <c r="D410" i="17" a="1"/>
  <c r="D410" i="17"/>
  <c r="E410" i="17" a="1"/>
  <c r="E410" i="17"/>
  <c r="F410" i="17" a="1"/>
  <c r="F410" i="17"/>
  <c r="G410" i="17" a="1"/>
  <c r="G410" i="17"/>
  <c r="H410" i="17" a="1"/>
  <c r="H410" i="17"/>
  <c r="I410" i="17" a="1"/>
  <c r="I410" i="17"/>
  <c r="J410" i="17" a="1"/>
  <c r="J410" i="17"/>
  <c r="B411" i="17" a="1"/>
  <c r="B411" i="17"/>
  <c r="C411" i="17" a="1"/>
  <c r="C411" i="17"/>
  <c r="D411" i="17" a="1"/>
  <c r="D411" i="17"/>
  <c r="E411" i="17" a="1"/>
  <c r="E411" i="17"/>
  <c r="F411" i="17" a="1"/>
  <c r="F411" i="17"/>
  <c r="G411" i="17" a="1"/>
  <c r="G411" i="17"/>
  <c r="H411" i="17" a="1"/>
  <c r="H411" i="17"/>
  <c r="I411" i="17" a="1"/>
  <c r="I411" i="17"/>
  <c r="J411" i="17" a="1"/>
  <c r="J411" i="17"/>
  <c r="B412" i="17" a="1"/>
  <c r="B412" i="17"/>
  <c r="C412" i="17" a="1"/>
  <c r="C412" i="17"/>
  <c r="D412" i="17" a="1"/>
  <c r="D412" i="17"/>
  <c r="E412" i="17" a="1"/>
  <c r="E412" i="17"/>
  <c r="F412" i="17" a="1"/>
  <c r="F412" i="17"/>
  <c r="G412" i="17" a="1"/>
  <c r="G412" i="17"/>
  <c r="H412" i="17" a="1"/>
  <c r="H412" i="17"/>
  <c r="I412" i="17" a="1"/>
  <c r="I412" i="17"/>
  <c r="J412" i="17" a="1"/>
  <c r="J412" i="17"/>
  <c r="B413" i="17" a="1"/>
  <c r="B413" i="17"/>
  <c r="C413" i="17" a="1"/>
  <c r="C413" i="17"/>
  <c r="D413" i="17" a="1"/>
  <c r="D413" i="17"/>
  <c r="E413" i="17" a="1"/>
  <c r="E413" i="17"/>
  <c r="F413" i="17" a="1"/>
  <c r="F413" i="17"/>
  <c r="G413" i="17" a="1"/>
  <c r="G413" i="17"/>
  <c r="H413" i="17" a="1"/>
  <c r="H413" i="17"/>
  <c r="I413" i="17" a="1"/>
  <c r="I413" i="17"/>
  <c r="J413" i="17" a="1"/>
  <c r="J413" i="17"/>
  <c r="B414" i="17" a="1"/>
  <c r="B414" i="17"/>
  <c r="C414" i="17" a="1"/>
  <c r="C414" i="17"/>
  <c r="D414" i="17" a="1"/>
  <c r="D414" i="17"/>
  <c r="E414" i="17" a="1"/>
  <c r="E414" i="17"/>
  <c r="F414" i="17" a="1"/>
  <c r="F414" i="17"/>
  <c r="G414" i="17" a="1"/>
  <c r="G414" i="17"/>
  <c r="H414" i="17" a="1"/>
  <c r="H414" i="17"/>
  <c r="I414" i="17" a="1"/>
  <c r="I414" i="17"/>
  <c r="J414" i="17" a="1"/>
  <c r="J414" i="17"/>
  <c r="B415" i="17" a="1"/>
  <c r="B415" i="17"/>
  <c r="C415" i="17" a="1"/>
  <c r="C415" i="17"/>
  <c r="D415" i="17" a="1"/>
  <c r="D415" i="17"/>
  <c r="E415" i="17" a="1"/>
  <c r="E415" i="17"/>
  <c r="F415" i="17" a="1"/>
  <c r="F415" i="17"/>
  <c r="G415" i="17" a="1"/>
  <c r="G415" i="17"/>
  <c r="H415" i="17" a="1"/>
  <c r="H415" i="17"/>
  <c r="I415" i="17" a="1"/>
  <c r="I415" i="17"/>
  <c r="J415" i="17" a="1"/>
  <c r="J415" i="17"/>
  <c r="B416" i="17" a="1"/>
  <c r="B416" i="17"/>
  <c r="C416" i="17" a="1"/>
  <c r="C416" i="17"/>
  <c r="D416" i="17" a="1"/>
  <c r="D416" i="17"/>
  <c r="E416" i="17" a="1"/>
  <c r="E416" i="17"/>
  <c r="F416" i="17" a="1"/>
  <c r="F416" i="17"/>
  <c r="G416" i="17" a="1"/>
  <c r="G416" i="17"/>
  <c r="H416" i="17" a="1"/>
  <c r="H416" i="17"/>
  <c r="I416" i="17" a="1"/>
  <c r="I416" i="17"/>
  <c r="J416" i="17" a="1"/>
  <c r="J416" i="17"/>
  <c r="B417" i="17" a="1"/>
  <c r="B417" i="17"/>
  <c r="C417" i="17" a="1"/>
  <c r="C417" i="17"/>
  <c r="D417" i="17" a="1"/>
  <c r="D417" i="17"/>
  <c r="E417" i="17" a="1"/>
  <c r="E417" i="17"/>
  <c r="F417" i="17" a="1"/>
  <c r="F417" i="17"/>
  <c r="G417" i="17" a="1"/>
  <c r="G417" i="17"/>
  <c r="H417" i="17" a="1"/>
  <c r="H417" i="17"/>
  <c r="I417" i="17" a="1"/>
  <c r="I417" i="17"/>
  <c r="J417" i="17" a="1"/>
  <c r="J417" i="17"/>
  <c r="B418" i="17" a="1"/>
  <c r="B418" i="17"/>
  <c r="C418" i="17" a="1"/>
  <c r="C418" i="17"/>
  <c r="D418" i="17" a="1"/>
  <c r="D418" i="17"/>
  <c r="E418" i="17" a="1"/>
  <c r="E418" i="17"/>
  <c r="F418" i="17" a="1"/>
  <c r="F418" i="17"/>
  <c r="G418" i="17" a="1"/>
  <c r="G418" i="17"/>
  <c r="H418" i="17" a="1"/>
  <c r="H418" i="17"/>
  <c r="I418" i="17" a="1"/>
  <c r="I418" i="17"/>
  <c r="J418" i="17" a="1"/>
  <c r="J418" i="17"/>
  <c r="B419" i="17" a="1"/>
  <c r="B419" i="17"/>
  <c r="C419" i="17" a="1"/>
  <c r="C419" i="17"/>
  <c r="D419" i="17" a="1"/>
  <c r="D419" i="17"/>
  <c r="E419" i="17" a="1"/>
  <c r="E419" i="17"/>
  <c r="F419" i="17" a="1"/>
  <c r="F419" i="17"/>
  <c r="G419" i="17" a="1"/>
  <c r="G419" i="17"/>
  <c r="H419" i="17" a="1"/>
  <c r="H419" i="17"/>
  <c r="I419" i="17" a="1"/>
  <c r="I419" i="17"/>
  <c r="J419" i="17" a="1"/>
  <c r="J419" i="17"/>
  <c r="B420" i="17" a="1"/>
  <c r="B420" i="17"/>
  <c r="C420" i="17" a="1"/>
  <c r="C420" i="17"/>
  <c r="D420" i="17" a="1"/>
  <c r="D420" i="17"/>
  <c r="E420" i="17" a="1"/>
  <c r="E420" i="17"/>
  <c r="F420" i="17" a="1"/>
  <c r="F420" i="17"/>
  <c r="G420" i="17" a="1"/>
  <c r="G420" i="17"/>
  <c r="H420" i="17" a="1"/>
  <c r="H420" i="17"/>
  <c r="I420" i="17" a="1"/>
  <c r="I420" i="17"/>
  <c r="J420" i="17" a="1"/>
  <c r="J420" i="17"/>
  <c r="B421" i="17" a="1"/>
  <c r="B421" i="17"/>
  <c r="C421" i="17" a="1"/>
  <c r="C421" i="17"/>
  <c r="D421" i="17" a="1"/>
  <c r="D421" i="17"/>
  <c r="E421" i="17" a="1"/>
  <c r="E421" i="17"/>
  <c r="F421" i="17" a="1"/>
  <c r="F421" i="17"/>
  <c r="G421" i="17" a="1"/>
  <c r="G421" i="17"/>
  <c r="H421" i="17" a="1"/>
  <c r="H421" i="17"/>
  <c r="I421" i="17" a="1"/>
  <c r="I421" i="17"/>
  <c r="J421" i="17" a="1"/>
  <c r="J421" i="17"/>
  <c r="B422" i="17" a="1"/>
  <c r="B422" i="17"/>
  <c r="C422" i="17" a="1"/>
  <c r="C422" i="17"/>
  <c r="D422" i="17" a="1"/>
  <c r="D422" i="17"/>
  <c r="E422" i="17" a="1"/>
  <c r="E422" i="17"/>
  <c r="F422" i="17" a="1"/>
  <c r="F422" i="17"/>
  <c r="G422" i="17" a="1"/>
  <c r="G422" i="17"/>
  <c r="H422" i="17" a="1"/>
  <c r="H422" i="17"/>
  <c r="I422" i="17" a="1"/>
  <c r="I422" i="17"/>
  <c r="J422" i="17" a="1"/>
  <c r="J422" i="17"/>
  <c r="B423" i="17" a="1"/>
  <c r="B423" i="17"/>
  <c r="C423" i="17" a="1"/>
  <c r="C423" i="17"/>
  <c r="D423" i="17" a="1"/>
  <c r="D423" i="17"/>
  <c r="E423" i="17" a="1"/>
  <c r="E423" i="17"/>
  <c r="F423" i="17" a="1"/>
  <c r="F423" i="17"/>
  <c r="G423" i="17" a="1"/>
  <c r="G423" i="17"/>
  <c r="H423" i="17" a="1"/>
  <c r="H423" i="17"/>
  <c r="I423" i="17" a="1"/>
  <c r="I423" i="17"/>
  <c r="J423" i="17" a="1"/>
  <c r="J423" i="17"/>
  <c r="B424" i="17" a="1"/>
  <c r="B424" i="17"/>
  <c r="C424" i="17" a="1"/>
  <c r="C424" i="17"/>
  <c r="D424" i="17" a="1"/>
  <c r="D424" i="17"/>
  <c r="E424" i="17" a="1"/>
  <c r="E424" i="17"/>
  <c r="F424" i="17" a="1"/>
  <c r="F424" i="17"/>
  <c r="G424" i="17" a="1"/>
  <c r="G424" i="17"/>
  <c r="H424" i="17" a="1"/>
  <c r="H424" i="17"/>
  <c r="I424" i="17" a="1"/>
  <c r="I424" i="17"/>
  <c r="J424" i="17" a="1"/>
  <c r="J424" i="17"/>
  <c r="B425" i="17" a="1"/>
  <c r="B425" i="17"/>
  <c r="C425" i="17" a="1"/>
  <c r="C425" i="17"/>
  <c r="D425" i="17" a="1"/>
  <c r="D425" i="17"/>
  <c r="E425" i="17" a="1"/>
  <c r="E425" i="17"/>
  <c r="F425" i="17" a="1"/>
  <c r="F425" i="17"/>
  <c r="G425" i="17" a="1"/>
  <c r="G425" i="17"/>
  <c r="H425" i="17" a="1"/>
  <c r="H425" i="17"/>
  <c r="I425" i="17" a="1"/>
  <c r="I425" i="17"/>
  <c r="J425" i="17" a="1"/>
  <c r="J425" i="17"/>
  <c r="B426" i="17" a="1"/>
  <c r="B426" i="17"/>
  <c r="C426" i="17" a="1"/>
  <c r="C426" i="17"/>
  <c r="D426" i="17" a="1"/>
  <c r="D426" i="17"/>
  <c r="E426" i="17" a="1"/>
  <c r="E426" i="17"/>
  <c r="F426" i="17" a="1"/>
  <c r="F426" i="17"/>
  <c r="G426" i="17" a="1"/>
  <c r="G426" i="17"/>
  <c r="H426" i="17" a="1"/>
  <c r="H426" i="17"/>
  <c r="I426" i="17" a="1"/>
  <c r="I426" i="17"/>
  <c r="J426" i="17" a="1"/>
  <c r="J426" i="17"/>
  <c r="B427" i="17" a="1"/>
  <c r="B427" i="17"/>
  <c r="C427" i="17" a="1"/>
  <c r="C427" i="17"/>
  <c r="D427" i="17" a="1"/>
  <c r="D427" i="17"/>
  <c r="E427" i="17" a="1"/>
  <c r="E427" i="17"/>
  <c r="F427" i="17" a="1"/>
  <c r="F427" i="17"/>
  <c r="G427" i="17" a="1"/>
  <c r="G427" i="17"/>
  <c r="H427" i="17" a="1"/>
  <c r="H427" i="17"/>
  <c r="I427" i="17" a="1"/>
  <c r="I427" i="17"/>
  <c r="J427" i="17" a="1"/>
  <c r="J427" i="17"/>
  <c r="B428" i="17" a="1"/>
  <c r="B428" i="17"/>
  <c r="C428" i="17" a="1"/>
  <c r="C428" i="17"/>
  <c r="D428" i="17" a="1"/>
  <c r="D428" i="17"/>
  <c r="E428" i="17" a="1"/>
  <c r="E428" i="17"/>
  <c r="F428" i="17" a="1"/>
  <c r="F428" i="17"/>
  <c r="G428" i="17" a="1"/>
  <c r="G428" i="17"/>
  <c r="H428" i="17" a="1"/>
  <c r="H428" i="17"/>
  <c r="I428" i="17" a="1"/>
  <c r="I428" i="17"/>
  <c r="J428" i="17" a="1"/>
  <c r="J428" i="17"/>
  <c r="B429" i="17" a="1"/>
  <c r="B429" i="17"/>
  <c r="C429" i="17" a="1"/>
  <c r="C429" i="17"/>
  <c r="D429" i="17" a="1"/>
  <c r="D429" i="17"/>
  <c r="E429" i="17" a="1"/>
  <c r="E429" i="17"/>
  <c r="F429" i="17" a="1"/>
  <c r="F429" i="17"/>
  <c r="G429" i="17" a="1"/>
  <c r="G429" i="17"/>
  <c r="H429" i="17" a="1"/>
  <c r="H429" i="17"/>
  <c r="I429" i="17" a="1"/>
  <c r="I429" i="17"/>
  <c r="J429" i="17" a="1"/>
  <c r="J429" i="17"/>
  <c r="B430" i="17" a="1"/>
  <c r="B430" i="17"/>
  <c r="C430" i="17" a="1"/>
  <c r="C430" i="17"/>
  <c r="D430" i="17" a="1"/>
  <c r="D430" i="17"/>
  <c r="E430" i="17" a="1"/>
  <c r="E430" i="17"/>
  <c r="F430" i="17" a="1"/>
  <c r="F430" i="17"/>
  <c r="G430" i="17" a="1"/>
  <c r="G430" i="17"/>
  <c r="H430" i="17" a="1"/>
  <c r="H430" i="17"/>
  <c r="I430" i="17" a="1"/>
  <c r="I430" i="17"/>
  <c r="J430" i="17" a="1"/>
  <c r="J430" i="17"/>
  <c r="B431" i="17" a="1"/>
  <c r="B431" i="17"/>
  <c r="C431" i="17" a="1"/>
  <c r="C431" i="17"/>
  <c r="D431" i="17" a="1"/>
  <c r="D431" i="17"/>
  <c r="E431" i="17" a="1"/>
  <c r="E431" i="17"/>
  <c r="F431" i="17" a="1"/>
  <c r="F431" i="17"/>
  <c r="G431" i="17" a="1"/>
  <c r="G431" i="17"/>
  <c r="H431" i="17" a="1"/>
  <c r="H431" i="17"/>
  <c r="I431" i="17" a="1"/>
  <c r="I431" i="17"/>
  <c r="J431" i="17" a="1"/>
  <c r="J431" i="17"/>
  <c r="B432" i="17" a="1"/>
  <c r="B432" i="17"/>
  <c r="C432" i="17" a="1"/>
  <c r="C432" i="17"/>
  <c r="D432" i="17" a="1"/>
  <c r="D432" i="17"/>
  <c r="E432" i="17" a="1"/>
  <c r="E432" i="17"/>
  <c r="F432" i="17" a="1"/>
  <c r="F432" i="17"/>
  <c r="G432" i="17" a="1"/>
  <c r="G432" i="17"/>
  <c r="H432" i="17" a="1"/>
  <c r="H432" i="17"/>
  <c r="I432" i="17" a="1"/>
  <c r="I432" i="17"/>
  <c r="J432" i="17" a="1"/>
  <c r="J432" i="17"/>
  <c r="B433" i="17" a="1"/>
  <c r="B433" i="17"/>
  <c r="C433" i="17" a="1"/>
  <c r="C433" i="17"/>
  <c r="D433" i="17" a="1"/>
  <c r="D433" i="17"/>
  <c r="E433" i="17" a="1"/>
  <c r="E433" i="17"/>
  <c r="F433" i="17" a="1"/>
  <c r="F433" i="17"/>
  <c r="G433" i="17" a="1"/>
  <c r="G433" i="17"/>
  <c r="H433" i="17" a="1"/>
  <c r="H433" i="17"/>
  <c r="I433" i="17" a="1"/>
  <c r="I433" i="17"/>
  <c r="J433" i="17" a="1"/>
  <c r="J433" i="17"/>
  <c r="B434" i="17" a="1"/>
  <c r="B434" i="17"/>
  <c r="C434" i="17" a="1"/>
  <c r="C434" i="17"/>
  <c r="D434" i="17" a="1"/>
  <c r="D434" i="17"/>
  <c r="E434" i="17" a="1"/>
  <c r="E434" i="17"/>
  <c r="F434" i="17" a="1"/>
  <c r="F434" i="17"/>
  <c r="G434" i="17" a="1"/>
  <c r="G434" i="17"/>
  <c r="H434" i="17" a="1"/>
  <c r="H434" i="17"/>
  <c r="I434" i="17" a="1"/>
  <c r="I434" i="17"/>
  <c r="J434" i="17" a="1"/>
  <c r="J434" i="17"/>
  <c r="B435" i="17" a="1"/>
  <c r="B435" i="17"/>
  <c r="C435" i="17" a="1"/>
  <c r="C435" i="17"/>
  <c r="D435" i="17" a="1"/>
  <c r="D435" i="17"/>
  <c r="E435" i="17" a="1"/>
  <c r="E435" i="17"/>
  <c r="F435" i="17" a="1"/>
  <c r="F435" i="17"/>
  <c r="G435" i="17" a="1"/>
  <c r="G435" i="17"/>
  <c r="H435" i="17" a="1"/>
  <c r="H435" i="17"/>
  <c r="I435" i="17" a="1"/>
  <c r="I435" i="17"/>
  <c r="J435" i="17" a="1"/>
  <c r="J435" i="17"/>
  <c r="B436" i="17" a="1"/>
  <c r="B436" i="17"/>
  <c r="C436" i="17" a="1"/>
  <c r="C436" i="17"/>
  <c r="D436" i="17" a="1"/>
  <c r="D436" i="17"/>
  <c r="E436" i="17" a="1"/>
  <c r="E436" i="17"/>
  <c r="F436" i="17" a="1"/>
  <c r="F436" i="17"/>
  <c r="G436" i="17" a="1"/>
  <c r="G436" i="17"/>
  <c r="H436" i="17" a="1"/>
  <c r="H436" i="17"/>
  <c r="I436" i="17" a="1"/>
  <c r="I436" i="17"/>
  <c r="J436" i="17" a="1"/>
  <c r="J436" i="17"/>
  <c r="B437" i="17" a="1"/>
  <c r="B437" i="17"/>
  <c r="C437" i="17" a="1"/>
  <c r="C437" i="17"/>
  <c r="D437" i="17" a="1"/>
  <c r="D437" i="17"/>
  <c r="E437" i="17" a="1"/>
  <c r="E437" i="17"/>
  <c r="F437" i="17" a="1"/>
  <c r="F437" i="17"/>
  <c r="G437" i="17" a="1"/>
  <c r="G437" i="17"/>
  <c r="H437" i="17" a="1"/>
  <c r="H437" i="17"/>
  <c r="I437" i="17" a="1"/>
  <c r="I437" i="17"/>
  <c r="J437" i="17" a="1"/>
  <c r="J437" i="17"/>
  <c r="B438" i="17" a="1"/>
  <c r="B438" i="17"/>
  <c r="C438" i="17" a="1"/>
  <c r="C438" i="17"/>
  <c r="D438" i="17" a="1"/>
  <c r="D438" i="17"/>
  <c r="E438" i="17" a="1"/>
  <c r="E438" i="17"/>
  <c r="F438" i="17" a="1"/>
  <c r="F438" i="17"/>
  <c r="G438" i="17" a="1"/>
  <c r="G438" i="17"/>
  <c r="H438" i="17" a="1"/>
  <c r="H438" i="17"/>
  <c r="I438" i="17" a="1"/>
  <c r="I438" i="17"/>
  <c r="J438" i="17" a="1"/>
  <c r="J438" i="17"/>
  <c r="B439" i="17" a="1"/>
  <c r="B439" i="17"/>
  <c r="C439" i="17" a="1"/>
  <c r="C439" i="17"/>
  <c r="D439" i="17" a="1"/>
  <c r="D439" i="17"/>
  <c r="E439" i="17" a="1"/>
  <c r="E439" i="17"/>
  <c r="F439" i="17" a="1"/>
  <c r="F439" i="17"/>
  <c r="G439" i="17" a="1"/>
  <c r="G439" i="17"/>
  <c r="H439" i="17" a="1"/>
  <c r="H439" i="17"/>
  <c r="I439" i="17" a="1"/>
  <c r="I439" i="17"/>
  <c r="J439" i="17" a="1"/>
  <c r="J439" i="17"/>
  <c r="B440" i="17" a="1"/>
  <c r="B440" i="17"/>
  <c r="C440" i="17" a="1"/>
  <c r="C440" i="17"/>
  <c r="D440" i="17" a="1"/>
  <c r="D440" i="17"/>
  <c r="E440" i="17" a="1"/>
  <c r="E440" i="17"/>
  <c r="F440" i="17" a="1"/>
  <c r="F440" i="17"/>
  <c r="G440" i="17" a="1"/>
  <c r="G440" i="17"/>
  <c r="H440" i="17" a="1"/>
  <c r="H440" i="17"/>
  <c r="I440" i="17" a="1"/>
  <c r="I440" i="17"/>
  <c r="J440" i="17" a="1"/>
  <c r="J440" i="17"/>
  <c r="B441" i="17" a="1"/>
  <c r="B441" i="17"/>
  <c r="C441" i="17" a="1"/>
  <c r="C441" i="17"/>
  <c r="D441" i="17" a="1"/>
  <c r="D441" i="17"/>
  <c r="E441" i="17" a="1"/>
  <c r="E441" i="17"/>
  <c r="F441" i="17" a="1"/>
  <c r="F441" i="17"/>
  <c r="G441" i="17" a="1"/>
  <c r="G441" i="17"/>
  <c r="H441" i="17" a="1"/>
  <c r="H441" i="17"/>
  <c r="I441" i="17" a="1"/>
  <c r="I441" i="17"/>
  <c r="J441" i="17" a="1"/>
  <c r="J441" i="17"/>
  <c r="B442" i="17" a="1"/>
  <c r="B442" i="17"/>
  <c r="C442" i="17" a="1"/>
  <c r="C442" i="17"/>
  <c r="D442" i="17" a="1"/>
  <c r="D442" i="17"/>
  <c r="E442" i="17" a="1"/>
  <c r="E442" i="17"/>
  <c r="F442" i="17" a="1"/>
  <c r="F442" i="17"/>
  <c r="G442" i="17" a="1"/>
  <c r="G442" i="17"/>
  <c r="H442" i="17" a="1"/>
  <c r="H442" i="17"/>
  <c r="I442" i="17" a="1"/>
  <c r="I442" i="17"/>
  <c r="J442" i="17" a="1"/>
  <c r="J442" i="17"/>
  <c r="B443" i="17" a="1"/>
  <c r="B443" i="17"/>
  <c r="C443" i="17" a="1"/>
  <c r="C443" i="17"/>
  <c r="D443" i="17" a="1"/>
  <c r="D443" i="17"/>
  <c r="E443" i="17" a="1"/>
  <c r="E443" i="17"/>
  <c r="F443" i="17" a="1"/>
  <c r="F443" i="17"/>
  <c r="G443" i="17" a="1"/>
  <c r="G443" i="17"/>
  <c r="H443" i="17" a="1"/>
  <c r="H443" i="17"/>
  <c r="I443" i="17" a="1"/>
  <c r="I443" i="17"/>
  <c r="J443" i="17" a="1"/>
  <c r="J443" i="17"/>
  <c r="B444" i="17" a="1"/>
  <c r="B444" i="17"/>
  <c r="C444" i="17" a="1"/>
  <c r="C444" i="17"/>
  <c r="D444" i="17" a="1"/>
  <c r="D444" i="17"/>
  <c r="E444" i="17" a="1"/>
  <c r="E444" i="17"/>
  <c r="F444" i="17" a="1"/>
  <c r="F444" i="17"/>
  <c r="G444" i="17" a="1"/>
  <c r="G444" i="17"/>
  <c r="H444" i="17" a="1"/>
  <c r="H444" i="17"/>
  <c r="I444" i="17" a="1"/>
  <c r="I444" i="17"/>
  <c r="J444" i="17" a="1"/>
  <c r="J444" i="17"/>
  <c r="B445" i="17" a="1"/>
  <c r="B445" i="17"/>
  <c r="C445" i="17" a="1"/>
  <c r="C445" i="17"/>
  <c r="D445" i="17" a="1"/>
  <c r="D445" i="17"/>
  <c r="E445" i="17" a="1"/>
  <c r="E445" i="17"/>
  <c r="F445" i="17" a="1"/>
  <c r="F445" i="17"/>
  <c r="G445" i="17" a="1"/>
  <c r="G445" i="17"/>
  <c r="H445" i="17" a="1"/>
  <c r="H445" i="17"/>
  <c r="I445" i="17" a="1"/>
  <c r="I445" i="17"/>
  <c r="J445" i="17" a="1"/>
  <c r="J445" i="17"/>
  <c r="B446" i="17" a="1"/>
  <c r="B446" i="17"/>
  <c r="C446" i="17" a="1"/>
  <c r="C446" i="17"/>
  <c r="D446" i="17" a="1"/>
  <c r="D446" i="17"/>
  <c r="E446" i="17" a="1"/>
  <c r="E446" i="17"/>
  <c r="F446" i="17" a="1"/>
  <c r="F446" i="17"/>
  <c r="G446" i="17" a="1"/>
  <c r="G446" i="17"/>
  <c r="H446" i="17" a="1"/>
  <c r="H446" i="17"/>
  <c r="I446" i="17" a="1"/>
  <c r="I446" i="17"/>
  <c r="J446" i="17" a="1"/>
  <c r="J446" i="17"/>
  <c r="B447" i="17" a="1"/>
  <c r="B447" i="17"/>
  <c r="C447" i="17" a="1"/>
  <c r="C447" i="17"/>
  <c r="D447" i="17" a="1"/>
  <c r="D447" i="17"/>
  <c r="E447" i="17" a="1"/>
  <c r="E447" i="17"/>
  <c r="F447" i="17" a="1"/>
  <c r="F447" i="17"/>
  <c r="G447" i="17" a="1"/>
  <c r="G447" i="17"/>
  <c r="H447" i="17" a="1"/>
  <c r="H447" i="17"/>
  <c r="I447" i="17" a="1"/>
  <c r="I447" i="17"/>
  <c r="J447" i="17" a="1"/>
  <c r="J447" i="17"/>
  <c r="B448" i="17" a="1"/>
  <c r="B448" i="17"/>
  <c r="C448" i="17" a="1"/>
  <c r="C448" i="17"/>
  <c r="D448" i="17" a="1"/>
  <c r="D448" i="17"/>
  <c r="E448" i="17" a="1"/>
  <c r="E448" i="17"/>
  <c r="F448" i="17" a="1"/>
  <c r="F448" i="17"/>
  <c r="G448" i="17" a="1"/>
  <c r="G448" i="17"/>
  <c r="H448" i="17" a="1"/>
  <c r="H448" i="17"/>
  <c r="I448" i="17" a="1"/>
  <c r="I448" i="17"/>
  <c r="J448" i="17" a="1"/>
  <c r="J448" i="17"/>
  <c r="B449" i="17" a="1"/>
  <c r="B449" i="17"/>
  <c r="C449" i="17" a="1"/>
  <c r="C449" i="17"/>
  <c r="D449" i="17" a="1"/>
  <c r="D449" i="17"/>
  <c r="E449" i="17" a="1"/>
  <c r="E449" i="17"/>
  <c r="F449" i="17" a="1"/>
  <c r="F449" i="17"/>
  <c r="G449" i="17" a="1"/>
  <c r="G449" i="17"/>
  <c r="H449" i="17" a="1"/>
  <c r="H449" i="17"/>
  <c r="I449" i="17" a="1"/>
  <c r="I449" i="17"/>
  <c r="J449" i="17" a="1"/>
  <c r="J449" i="17"/>
  <c r="B450" i="17" a="1"/>
  <c r="B450" i="17"/>
  <c r="C450" i="17" a="1"/>
  <c r="C450" i="17"/>
  <c r="D450" i="17" a="1"/>
  <c r="D450" i="17"/>
  <c r="E450" i="17" a="1"/>
  <c r="E450" i="17"/>
  <c r="F450" i="17" a="1"/>
  <c r="F450" i="17"/>
  <c r="G450" i="17" a="1"/>
  <c r="G450" i="17"/>
  <c r="H450" i="17" a="1"/>
  <c r="H450" i="17"/>
  <c r="I450" i="17" a="1"/>
  <c r="I450" i="17"/>
  <c r="J450" i="17" a="1"/>
  <c r="J450" i="17"/>
  <c r="B451" i="17" a="1"/>
  <c r="B451" i="17"/>
  <c r="C451" i="17" a="1"/>
  <c r="C451" i="17"/>
  <c r="D451" i="17" a="1"/>
  <c r="D451" i="17"/>
  <c r="E451" i="17" a="1"/>
  <c r="E451" i="17"/>
  <c r="F451" i="17" a="1"/>
  <c r="F451" i="17"/>
  <c r="G451" i="17" a="1"/>
  <c r="G451" i="17"/>
  <c r="H451" i="17" a="1"/>
  <c r="H451" i="17"/>
  <c r="I451" i="17" a="1"/>
  <c r="I451" i="17"/>
  <c r="J451" i="17" a="1"/>
  <c r="J451" i="17"/>
  <c r="B452" i="17" a="1"/>
  <c r="B452" i="17"/>
  <c r="C452" i="17" a="1"/>
  <c r="C452" i="17"/>
  <c r="D452" i="17" a="1"/>
  <c r="D452" i="17"/>
  <c r="E452" i="17" a="1"/>
  <c r="E452" i="17"/>
  <c r="F452" i="17" a="1"/>
  <c r="F452" i="17"/>
  <c r="G452" i="17" a="1"/>
  <c r="G452" i="17"/>
  <c r="H452" i="17" a="1"/>
  <c r="H452" i="17"/>
  <c r="I452" i="17" a="1"/>
  <c r="I452" i="17"/>
  <c r="J452" i="17" a="1"/>
  <c r="J452" i="17"/>
  <c r="B453" i="17" a="1"/>
  <c r="B453" i="17"/>
  <c r="C453" i="17" a="1"/>
  <c r="C453" i="17"/>
  <c r="D453" i="17" a="1"/>
  <c r="D453" i="17"/>
  <c r="E453" i="17" a="1"/>
  <c r="E453" i="17"/>
  <c r="F453" i="17" a="1"/>
  <c r="F453" i="17"/>
  <c r="G453" i="17" a="1"/>
  <c r="G453" i="17"/>
  <c r="H453" i="17" a="1"/>
  <c r="H453" i="17"/>
  <c r="I453" i="17" a="1"/>
  <c r="I453" i="17"/>
  <c r="J453" i="17" a="1"/>
  <c r="J453" i="17"/>
  <c r="B454" i="17" a="1"/>
  <c r="B454" i="17"/>
  <c r="C454" i="17" a="1"/>
  <c r="C454" i="17"/>
  <c r="D454" i="17" a="1"/>
  <c r="D454" i="17"/>
  <c r="E454" i="17" a="1"/>
  <c r="E454" i="17"/>
  <c r="F454" i="17" a="1"/>
  <c r="F454" i="17"/>
  <c r="G454" i="17" a="1"/>
  <c r="G454" i="17"/>
  <c r="H454" i="17" a="1"/>
  <c r="H454" i="17"/>
  <c r="I454" i="17" a="1"/>
  <c r="I454" i="17"/>
  <c r="J454" i="17" a="1"/>
  <c r="J454" i="17"/>
  <c r="B455" i="17" a="1"/>
  <c r="B455" i="17"/>
  <c r="C455" i="17" a="1"/>
  <c r="C455" i="17"/>
  <c r="D455" i="17" a="1"/>
  <c r="D455" i="17"/>
  <c r="E455" i="17" a="1"/>
  <c r="E455" i="17"/>
  <c r="F455" i="17" a="1"/>
  <c r="F455" i="17"/>
  <c r="G455" i="17" a="1"/>
  <c r="G455" i="17"/>
  <c r="H455" i="17" a="1"/>
  <c r="H455" i="17"/>
  <c r="I455" i="17" a="1"/>
  <c r="I455" i="17"/>
  <c r="J455" i="17" a="1"/>
  <c r="J455" i="17"/>
  <c r="B456" i="17" a="1"/>
  <c r="B456" i="17"/>
  <c r="C456" i="17" a="1"/>
  <c r="C456" i="17"/>
  <c r="D456" i="17" a="1"/>
  <c r="D456" i="17"/>
  <c r="E456" i="17" a="1"/>
  <c r="E456" i="17"/>
  <c r="F456" i="17" a="1"/>
  <c r="F456" i="17"/>
  <c r="G456" i="17" a="1"/>
  <c r="G456" i="17"/>
  <c r="H456" i="17" a="1"/>
  <c r="H456" i="17"/>
  <c r="I456" i="17" a="1"/>
  <c r="I456" i="17"/>
  <c r="J456" i="17" a="1"/>
  <c r="J456" i="17"/>
  <c r="B457" i="17" a="1"/>
  <c r="B457" i="17"/>
  <c r="C457" i="17" a="1"/>
  <c r="C457" i="17"/>
  <c r="D457" i="17" a="1"/>
  <c r="D457" i="17"/>
  <c r="E457" i="17" a="1"/>
  <c r="E457" i="17"/>
  <c r="F457" i="17" a="1"/>
  <c r="F457" i="17"/>
  <c r="G457" i="17" a="1"/>
  <c r="G457" i="17"/>
  <c r="H457" i="17" a="1"/>
  <c r="H457" i="17"/>
  <c r="I457" i="17" a="1"/>
  <c r="I457" i="17"/>
  <c r="J457" i="17" a="1"/>
  <c r="J457" i="17"/>
  <c r="B458" i="17" a="1"/>
  <c r="B458" i="17"/>
  <c r="C458" i="17" a="1"/>
  <c r="C458" i="17"/>
  <c r="D458" i="17" a="1"/>
  <c r="D458" i="17"/>
  <c r="E458" i="17" a="1"/>
  <c r="E458" i="17"/>
  <c r="F458" i="17" a="1"/>
  <c r="F458" i="17"/>
  <c r="G458" i="17" a="1"/>
  <c r="G458" i="17"/>
  <c r="H458" i="17" a="1"/>
  <c r="H458" i="17"/>
  <c r="I458" i="17" a="1"/>
  <c r="I458" i="17"/>
  <c r="J458" i="17" a="1"/>
  <c r="J458" i="17"/>
  <c r="B459" i="17" a="1"/>
  <c r="B459" i="17"/>
  <c r="C459" i="17" a="1"/>
  <c r="C459" i="17"/>
  <c r="D459" i="17" a="1"/>
  <c r="D459" i="17"/>
  <c r="E459" i="17" a="1"/>
  <c r="E459" i="17"/>
  <c r="F459" i="17" a="1"/>
  <c r="F459" i="17"/>
  <c r="G459" i="17" a="1"/>
  <c r="G459" i="17"/>
  <c r="H459" i="17" a="1"/>
  <c r="H459" i="17"/>
  <c r="I459" i="17" a="1"/>
  <c r="I459" i="17"/>
  <c r="J459" i="17" a="1"/>
  <c r="J459" i="17"/>
  <c r="B460" i="17" a="1"/>
  <c r="B460" i="17"/>
  <c r="C460" i="17" a="1"/>
  <c r="C460" i="17"/>
  <c r="D460" i="17" a="1"/>
  <c r="D460" i="17"/>
  <c r="E460" i="17" a="1"/>
  <c r="E460" i="17"/>
  <c r="F460" i="17" a="1"/>
  <c r="F460" i="17"/>
  <c r="G460" i="17" a="1"/>
  <c r="G460" i="17"/>
  <c r="H460" i="17" a="1"/>
  <c r="H460" i="17"/>
  <c r="I460" i="17" a="1"/>
  <c r="I460" i="17"/>
  <c r="J460" i="17" a="1"/>
  <c r="J460" i="17"/>
  <c r="B461" i="17" a="1"/>
  <c r="B461" i="17"/>
  <c r="C461" i="17" a="1"/>
  <c r="C461" i="17"/>
  <c r="D461" i="17" a="1"/>
  <c r="D461" i="17"/>
  <c r="E461" i="17" a="1"/>
  <c r="E461" i="17"/>
  <c r="F461" i="17" a="1"/>
  <c r="F461" i="17"/>
  <c r="G461" i="17" a="1"/>
  <c r="G461" i="17"/>
  <c r="H461" i="17" a="1"/>
  <c r="H461" i="17"/>
  <c r="I461" i="17" a="1"/>
  <c r="I461" i="17"/>
  <c r="J461" i="17" a="1"/>
  <c r="J461" i="17"/>
  <c r="B462" i="17" a="1"/>
  <c r="B462" i="17"/>
  <c r="C462" i="17" a="1"/>
  <c r="C462" i="17"/>
  <c r="D462" i="17" a="1"/>
  <c r="D462" i="17"/>
  <c r="E462" i="17" a="1"/>
  <c r="E462" i="17"/>
  <c r="F462" i="17" a="1"/>
  <c r="F462" i="17"/>
  <c r="G462" i="17" a="1"/>
  <c r="G462" i="17"/>
  <c r="H462" i="17" a="1"/>
  <c r="H462" i="17"/>
  <c r="I462" i="17" a="1"/>
  <c r="I462" i="17"/>
  <c r="J462" i="17" a="1"/>
  <c r="J462" i="17"/>
  <c r="B463" i="17" a="1"/>
  <c r="B463" i="17"/>
  <c r="C463" i="17" a="1"/>
  <c r="C463" i="17"/>
  <c r="D463" i="17" a="1"/>
  <c r="D463" i="17"/>
  <c r="E463" i="17" a="1"/>
  <c r="E463" i="17"/>
  <c r="F463" i="17" a="1"/>
  <c r="F463" i="17"/>
  <c r="G463" i="17" a="1"/>
  <c r="G463" i="17"/>
  <c r="H463" i="17" a="1"/>
  <c r="H463" i="17"/>
  <c r="I463" i="17" a="1"/>
  <c r="I463" i="17"/>
  <c r="J463" i="17" a="1"/>
  <c r="J463" i="17"/>
  <c r="B464" i="17" a="1"/>
  <c r="B464" i="17"/>
  <c r="C464" i="17" a="1"/>
  <c r="C464" i="17"/>
  <c r="D464" i="17" a="1"/>
  <c r="D464" i="17"/>
  <c r="E464" i="17" a="1"/>
  <c r="E464" i="17"/>
  <c r="F464" i="17" a="1"/>
  <c r="F464" i="17"/>
  <c r="G464" i="17" a="1"/>
  <c r="G464" i="17"/>
  <c r="H464" i="17" a="1"/>
  <c r="H464" i="17"/>
  <c r="I464" i="17" a="1"/>
  <c r="I464" i="17"/>
  <c r="J464" i="17" a="1"/>
  <c r="J464" i="17"/>
  <c r="B465" i="17" a="1"/>
  <c r="B465" i="17"/>
  <c r="C465" i="17" a="1"/>
  <c r="C465" i="17"/>
  <c r="D465" i="17" a="1"/>
  <c r="D465" i="17"/>
  <c r="E465" i="17" a="1"/>
  <c r="E465" i="17"/>
  <c r="F465" i="17" a="1"/>
  <c r="F465" i="17"/>
  <c r="G465" i="17" a="1"/>
  <c r="G465" i="17"/>
  <c r="H465" i="17" a="1"/>
  <c r="H465" i="17"/>
  <c r="I465" i="17" a="1"/>
  <c r="I465" i="17"/>
  <c r="J465" i="17" a="1"/>
  <c r="J465" i="17"/>
  <c r="B466" i="17" a="1"/>
  <c r="B466" i="17"/>
  <c r="C466" i="17" a="1"/>
  <c r="C466" i="17"/>
  <c r="D466" i="17" a="1"/>
  <c r="D466" i="17"/>
  <c r="E466" i="17" a="1"/>
  <c r="E466" i="17"/>
  <c r="F466" i="17" a="1"/>
  <c r="F466" i="17"/>
  <c r="G466" i="17" a="1"/>
  <c r="G466" i="17"/>
  <c r="H466" i="17" a="1"/>
  <c r="H466" i="17"/>
  <c r="I466" i="17" a="1"/>
  <c r="I466" i="17"/>
  <c r="J466" i="17" a="1"/>
  <c r="J466" i="17"/>
  <c r="B467" i="17" a="1"/>
  <c r="B467" i="17"/>
  <c r="C467" i="17" a="1"/>
  <c r="C467" i="17"/>
  <c r="D467" i="17" a="1"/>
  <c r="D467" i="17"/>
  <c r="E467" i="17" a="1"/>
  <c r="E467" i="17"/>
  <c r="F467" i="17" a="1"/>
  <c r="F467" i="17"/>
  <c r="G467" i="17" a="1"/>
  <c r="G467" i="17"/>
  <c r="H467" i="17" a="1"/>
  <c r="H467" i="17"/>
  <c r="I467" i="17" a="1"/>
  <c r="I467" i="17"/>
  <c r="J467" i="17" a="1"/>
  <c r="J467" i="17"/>
  <c r="B468" i="17" a="1"/>
  <c r="B468" i="17"/>
  <c r="C468" i="17" a="1"/>
  <c r="C468" i="17"/>
  <c r="D468" i="17" a="1"/>
  <c r="D468" i="17"/>
  <c r="E468" i="17" a="1"/>
  <c r="E468" i="17"/>
  <c r="F468" i="17" a="1"/>
  <c r="F468" i="17"/>
  <c r="G468" i="17" a="1"/>
  <c r="G468" i="17"/>
  <c r="H468" i="17" a="1"/>
  <c r="H468" i="17"/>
  <c r="I468" i="17" a="1"/>
  <c r="I468" i="17"/>
  <c r="J468" i="17" a="1"/>
  <c r="J468" i="17"/>
  <c r="B469" i="17" a="1"/>
  <c r="B469" i="17"/>
  <c r="C469" i="17" a="1"/>
  <c r="C469" i="17"/>
  <c r="D469" i="17" a="1"/>
  <c r="D469" i="17"/>
  <c r="E469" i="17" a="1"/>
  <c r="E469" i="17"/>
  <c r="F469" i="17" a="1"/>
  <c r="F469" i="17"/>
  <c r="G469" i="17" a="1"/>
  <c r="G469" i="17"/>
  <c r="H469" i="17" a="1"/>
  <c r="H469" i="17"/>
  <c r="I469" i="17" a="1"/>
  <c r="I469" i="17"/>
  <c r="J469" i="17" a="1"/>
  <c r="J469" i="17"/>
  <c r="B470" i="17" a="1"/>
  <c r="B470" i="17"/>
  <c r="C470" i="17" a="1"/>
  <c r="C470" i="17"/>
  <c r="D470" i="17" a="1"/>
  <c r="D470" i="17"/>
  <c r="E470" i="17" a="1"/>
  <c r="E470" i="17"/>
  <c r="F470" i="17" a="1"/>
  <c r="F470" i="17"/>
  <c r="G470" i="17" a="1"/>
  <c r="G470" i="17"/>
  <c r="H470" i="17" a="1"/>
  <c r="H470" i="17"/>
  <c r="I470" i="17" a="1"/>
  <c r="I470" i="17"/>
  <c r="J470" i="17" a="1"/>
  <c r="J470" i="17"/>
  <c r="B471" i="17" a="1"/>
  <c r="B471" i="17"/>
  <c r="C471" i="17" a="1"/>
  <c r="C471" i="17"/>
  <c r="D471" i="17" a="1"/>
  <c r="D471" i="17"/>
  <c r="E471" i="17" a="1"/>
  <c r="E471" i="17"/>
  <c r="F471" i="17" a="1"/>
  <c r="F471" i="17"/>
  <c r="G471" i="17" a="1"/>
  <c r="G471" i="17"/>
  <c r="H471" i="17" a="1"/>
  <c r="H471" i="17"/>
  <c r="I471" i="17" a="1"/>
  <c r="I471" i="17"/>
  <c r="J471" i="17" a="1"/>
  <c r="J471" i="17"/>
  <c r="B472" i="17" a="1"/>
  <c r="B472" i="17"/>
  <c r="C472" i="17" a="1"/>
  <c r="C472" i="17"/>
  <c r="D472" i="17" a="1"/>
  <c r="D472" i="17"/>
  <c r="E472" i="17" a="1"/>
  <c r="E472" i="17"/>
  <c r="F472" i="17" a="1"/>
  <c r="F472" i="17"/>
  <c r="G472" i="17" a="1"/>
  <c r="G472" i="17"/>
  <c r="H472" i="17" a="1"/>
  <c r="H472" i="17"/>
  <c r="I472" i="17" a="1"/>
  <c r="I472" i="17"/>
  <c r="J472" i="17" a="1"/>
  <c r="J472" i="17"/>
  <c r="B473" i="17" a="1"/>
  <c r="B473" i="17"/>
  <c r="C473" i="17" a="1"/>
  <c r="C473" i="17"/>
  <c r="D473" i="17" a="1"/>
  <c r="D473" i="17"/>
  <c r="E473" i="17" a="1"/>
  <c r="E473" i="17"/>
  <c r="F473" i="17" a="1"/>
  <c r="F473" i="17"/>
  <c r="G473" i="17" a="1"/>
  <c r="G473" i="17"/>
  <c r="H473" i="17" a="1"/>
  <c r="H473" i="17"/>
  <c r="I473" i="17" a="1"/>
  <c r="I473" i="17"/>
  <c r="J473" i="17" a="1"/>
  <c r="J473" i="17"/>
  <c r="B474" i="17" a="1"/>
  <c r="B474" i="17"/>
  <c r="C474" i="17" a="1"/>
  <c r="C474" i="17"/>
  <c r="D474" i="17" a="1"/>
  <c r="D474" i="17"/>
  <c r="E474" i="17" a="1"/>
  <c r="E474" i="17"/>
  <c r="F474" i="17" a="1"/>
  <c r="F474" i="17"/>
  <c r="G474" i="17" a="1"/>
  <c r="G474" i="17"/>
  <c r="H474" i="17" a="1"/>
  <c r="H474" i="17"/>
  <c r="I474" i="17" a="1"/>
  <c r="I474" i="17"/>
  <c r="J474" i="17" a="1"/>
  <c r="J474" i="17"/>
  <c r="B475" i="17" a="1"/>
  <c r="B475" i="17"/>
  <c r="C475" i="17" a="1"/>
  <c r="C475" i="17"/>
  <c r="D475" i="17" a="1"/>
  <c r="D475" i="17"/>
  <c r="E475" i="17" a="1"/>
  <c r="E475" i="17"/>
  <c r="F475" i="17" a="1"/>
  <c r="F475" i="17"/>
  <c r="G475" i="17" a="1"/>
  <c r="G475" i="17"/>
  <c r="H475" i="17" a="1"/>
  <c r="H475" i="17"/>
  <c r="I475" i="17" a="1"/>
  <c r="I475" i="17"/>
  <c r="J475" i="17" a="1"/>
  <c r="J475" i="17"/>
  <c r="B476" i="17" a="1"/>
  <c r="B476" i="17"/>
  <c r="C476" i="17" a="1"/>
  <c r="C476" i="17"/>
  <c r="D476" i="17" a="1"/>
  <c r="D476" i="17"/>
  <c r="E476" i="17" a="1"/>
  <c r="E476" i="17"/>
  <c r="F476" i="17" a="1"/>
  <c r="F476" i="17"/>
  <c r="G476" i="17" a="1"/>
  <c r="G476" i="17"/>
  <c r="H476" i="17" a="1"/>
  <c r="H476" i="17"/>
  <c r="I476" i="17" a="1"/>
  <c r="I476" i="17"/>
  <c r="J476" i="17" a="1"/>
  <c r="J476" i="17"/>
  <c r="B477" i="17" a="1"/>
  <c r="B477" i="17"/>
  <c r="C477" i="17" a="1"/>
  <c r="C477" i="17"/>
  <c r="D477" i="17" a="1"/>
  <c r="D477" i="17"/>
  <c r="E477" i="17" a="1"/>
  <c r="E477" i="17"/>
  <c r="F477" i="17" a="1"/>
  <c r="F477" i="17"/>
  <c r="G477" i="17" a="1"/>
  <c r="G477" i="17"/>
  <c r="H477" i="17" a="1"/>
  <c r="H477" i="17"/>
  <c r="I477" i="17" a="1"/>
  <c r="I477" i="17"/>
  <c r="J477" i="17" a="1"/>
  <c r="J477" i="17"/>
  <c r="B478" i="17" a="1"/>
  <c r="B478" i="17"/>
  <c r="C478" i="17" a="1"/>
  <c r="C478" i="17"/>
  <c r="D478" i="17" a="1"/>
  <c r="D478" i="17"/>
  <c r="E478" i="17" a="1"/>
  <c r="E478" i="17"/>
  <c r="F478" i="17" a="1"/>
  <c r="F478" i="17"/>
  <c r="G478" i="17" a="1"/>
  <c r="G478" i="17"/>
  <c r="H478" i="17" a="1"/>
  <c r="H478" i="17"/>
  <c r="I478" i="17" a="1"/>
  <c r="I478" i="17"/>
  <c r="J478" i="17" a="1"/>
  <c r="J478" i="17"/>
  <c r="B479" i="17" a="1"/>
  <c r="B479" i="17"/>
  <c r="C479" i="17" a="1"/>
  <c r="C479" i="17"/>
  <c r="D479" i="17" a="1"/>
  <c r="D479" i="17"/>
  <c r="E479" i="17" a="1"/>
  <c r="E479" i="17"/>
  <c r="F479" i="17" a="1"/>
  <c r="F479" i="17"/>
  <c r="G479" i="17" a="1"/>
  <c r="G479" i="17"/>
  <c r="H479" i="17" a="1"/>
  <c r="H479" i="17"/>
  <c r="I479" i="17" a="1"/>
  <c r="I479" i="17"/>
  <c r="J479" i="17" a="1"/>
  <c r="J479" i="17"/>
  <c r="B480" i="17" a="1"/>
  <c r="B480" i="17"/>
  <c r="C480" i="17" a="1"/>
  <c r="C480" i="17"/>
  <c r="D480" i="17" a="1"/>
  <c r="D480" i="17"/>
  <c r="E480" i="17" a="1"/>
  <c r="E480" i="17"/>
  <c r="F480" i="17" a="1"/>
  <c r="F480" i="17"/>
  <c r="G480" i="17" a="1"/>
  <c r="G480" i="17"/>
  <c r="H480" i="17" a="1"/>
  <c r="H480" i="17"/>
  <c r="I480" i="17" a="1"/>
  <c r="I480" i="17"/>
  <c r="J480" i="17" a="1"/>
  <c r="J480" i="17"/>
  <c r="B481" i="17" a="1"/>
  <c r="B481" i="17"/>
  <c r="C481" i="17" a="1"/>
  <c r="C481" i="17"/>
  <c r="D481" i="17" a="1"/>
  <c r="D481" i="17"/>
  <c r="E481" i="17" a="1"/>
  <c r="E481" i="17"/>
  <c r="F481" i="17" a="1"/>
  <c r="F481" i="17"/>
  <c r="G481" i="17" a="1"/>
  <c r="G481" i="17"/>
  <c r="H481" i="17" a="1"/>
  <c r="H481" i="17"/>
  <c r="I481" i="17" a="1"/>
  <c r="I481" i="17"/>
  <c r="J481" i="17" a="1"/>
  <c r="J481" i="17"/>
  <c r="B482" i="17" a="1"/>
  <c r="B482" i="17"/>
  <c r="C482" i="17" a="1"/>
  <c r="C482" i="17"/>
  <c r="D482" i="17" a="1"/>
  <c r="D482" i="17"/>
  <c r="E482" i="17" a="1"/>
  <c r="E482" i="17"/>
  <c r="F482" i="17" a="1"/>
  <c r="F482" i="17"/>
  <c r="G482" i="17" a="1"/>
  <c r="G482" i="17"/>
  <c r="H482" i="17" a="1"/>
  <c r="H482" i="17"/>
  <c r="I482" i="17" a="1"/>
  <c r="I482" i="17"/>
  <c r="J482" i="17" a="1"/>
  <c r="J482" i="17"/>
  <c r="B483" i="17" a="1"/>
  <c r="B483" i="17"/>
  <c r="C483" i="17" a="1"/>
  <c r="C483" i="17"/>
  <c r="D483" i="17" a="1"/>
  <c r="D483" i="17"/>
  <c r="E483" i="17" a="1"/>
  <c r="E483" i="17"/>
  <c r="F483" i="17" a="1"/>
  <c r="F483" i="17"/>
  <c r="G483" i="17" a="1"/>
  <c r="G483" i="17"/>
  <c r="H483" i="17" a="1"/>
  <c r="H483" i="17"/>
  <c r="I483" i="17" a="1"/>
  <c r="I483" i="17"/>
  <c r="J483" i="17" a="1"/>
  <c r="J483" i="17"/>
  <c r="B484" i="17" a="1"/>
  <c r="B484" i="17"/>
  <c r="C484" i="17" a="1"/>
  <c r="C484" i="17"/>
  <c r="D484" i="17" a="1"/>
  <c r="D484" i="17"/>
  <c r="E484" i="17" a="1"/>
  <c r="E484" i="17"/>
  <c r="F484" i="17" a="1"/>
  <c r="F484" i="17"/>
  <c r="G484" i="17" a="1"/>
  <c r="G484" i="17"/>
  <c r="H484" i="17" a="1"/>
  <c r="H484" i="17"/>
  <c r="I484" i="17" a="1"/>
  <c r="I484" i="17"/>
  <c r="J484" i="17" a="1"/>
  <c r="J484" i="17"/>
  <c r="B485" i="17" a="1"/>
  <c r="B485" i="17"/>
  <c r="C485" i="17" a="1"/>
  <c r="C485" i="17"/>
  <c r="D485" i="17" a="1"/>
  <c r="D485" i="17"/>
  <c r="E485" i="17" a="1"/>
  <c r="E485" i="17"/>
  <c r="F485" i="17" a="1"/>
  <c r="F485" i="17"/>
  <c r="G485" i="17" a="1"/>
  <c r="G485" i="17"/>
  <c r="H485" i="17" a="1"/>
  <c r="H485" i="17"/>
  <c r="I485" i="17" a="1"/>
  <c r="I485" i="17"/>
  <c r="J485" i="17" a="1"/>
  <c r="J485" i="17"/>
  <c r="B486" i="17" a="1"/>
  <c r="B486" i="17"/>
  <c r="C486" i="17" a="1"/>
  <c r="C486" i="17"/>
  <c r="D486" i="17" a="1"/>
  <c r="D486" i="17"/>
  <c r="E486" i="17" a="1"/>
  <c r="E486" i="17"/>
  <c r="F486" i="17" a="1"/>
  <c r="F486" i="17"/>
  <c r="G486" i="17" a="1"/>
  <c r="G486" i="17"/>
  <c r="H486" i="17" a="1"/>
  <c r="H486" i="17"/>
  <c r="I486" i="17" a="1"/>
  <c r="I486" i="17"/>
  <c r="J486" i="17" a="1"/>
  <c r="J486" i="17"/>
  <c r="B487" i="17" a="1"/>
  <c r="B487" i="17"/>
  <c r="C487" i="17" a="1"/>
  <c r="C487" i="17"/>
  <c r="D487" i="17" a="1"/>
  <c r="D487" i="17"/>
  <c r="E487" i="17" a="1"/>
  <c r="E487" i="17"/>
  <c r="F487" i="17" a="1"/>
  <c r="F487" i="17"/>
  <c r="G487" i="17" a="1"/>
  <c r="G487" i="17"/>
  <c r="H487" i="17" a="1"/>
  <c r="H487" i="17"/>
  <c r="I487" i="17" a="1"/>
  <c r="I487" i="17"/>
  <c r="J487" i="17" a="1"/>
  <c r="J487" i="17"/>
  <c r="B488" i="17" a="1"/>
  <c r="B488" i="17"/>
  <c r="C488" i="17" a="1"/>
  <c r="C488" i="17"/>
  <c r="D488" i="17" a="1"/>
  <c r="D488" i="17"/>
  <c r="E488" i="17" a="1"/>
  <c r="E488" i="17"/>
  <c r="F488" i="17" a="1"/>
  <c r="F488" i="17"/>
  <c r="G488" i="17" a="1"/>
  <c r="G488" i="17"/>
  <c r="H488" i="17" a="1"/>
  <c r="H488" i="17"/>
  <c r="I488" i="17" a="1"/>
  <c r="I488" i="17"/>
  <c r="J488" i="17" a="1"/>
  <c r="J488" i="17"/>
  <c r="B489" i="17" a="1"/>
  <c r="B489" i="17"/>
  <c r="C489" i="17" a="1"/>
  <c r="C489" i="17"/>
  <c r="D489" i="17" a="1"/>
  <c r="D489" i="17"/>
  <c r="E489" i="17" a="1"/>
  <c r="E489" i="17"/>
  <c r="F489" i="17" a="1"/>
  <c r="F489" i="17"/>
  <c r="G489" i="17" a="1"/>
  <c r="G489" i="17"/>
  <c r="H489" i="17" a="1"/>
  <c r="H489" i="17"/>
  <c r="I489" i="17" a="1"/>
  <c r="I489" i="17"/>
  <c r="J489" i="17" a="1"/>
  <c r="J489" i="17"/>
  <c r="B490" i="17" a="1"/>
  <c r="B490" i="17"/>
  <c r="C490" i="17" a="1"/>
  <c r="C490" i="17"/>
  <c r="D490" i="17" a="1"/>
  <c r="D490" i="17"/>
  <c r="E490" i="17" a="1"/>
  <c r="E490" i="17"/>
  <c r="F490" i="17" a="1"/>
  <c r="F490" i="17"/>
  <c r="G490" i="17" a="1"/>
  <c r="G490" i="17"/>
  <c r="H490" i="17" a="1"/>
  <c r="H490" i="17"/>
  <c r="I490" i="17" a="1"/>
  <c r="I490" i="17"/>
  <c r="J490" i="17" a="1"/>
  <c r="J490" i="17"/>
  <c r="B491" i="17" a="1"/>
  <c r="B491" i="17"/>
  <c r="C491" i="17" a="1"/>
  <c r="C491" i="17"/>
  <c r="D491" i="17" a="1"/>
  <c r="D491" i="17"/>
  <c r="E491" i="17" a="1"/>
  <c r="E491" i="17"/>
  <c r="F491" i="17" a="1"/>
  <c r="F491" i="17"/>
  <c r="G491" i="17" a="1"/>
  <c r="G491" i="17"/>
  <c r="H491" i="17" a="1"/>
  <c r="H491" i="17"/>
  <c r="I491" i="17" a="1"/>
  <c r="I491" i="17"/>
  <c r="J491" i="17" a="1"/>
  <c r="J491" i="17"/>
  <c r="B492" i="17" a="1"/>
  <c r="B492" i="17"/>
  <c r="C492" i="17" a="1"/>
  <c r="C492" i="17"/>
  <c r="D492" i="17" a="1"/>
  <c r="D492" i="17"/>
  <c r="E492" i="17" a="1"/>
  <c r="E492" i="17"/>
  <c r="F492" i="17" a="1"/>
  <c r="F492" i="17"/>
  <c r="G492" i="17" a="1"/>
  <c r="G492" i="17"/>
  <c r="H492" i="17" a="1"/>
  <c r="H492" i="17"/>
  <c r="I492" i="17" a="1"/>
  <c r="I492" i="17"/>
  <c r="J492" i="17" a="1"/>
  <c r="J492" i="17"/>
  <c r="B493" i="17" a="1"/>
  <c r="B493" i="17"/>
  <c r="C493" i="17" a="1"/>
  <c r="C493" i="17"/>
  <c r="D493" i="17" a="1"/>
  <c r="D493" i="17"/>
  <c r="E493" i="17" a="1"/>
  <c r="E493" i="17"/>
  <c r="F493" i="17" a="1"/>
  <c r="F493" i="17"/>
  <c r="G493" i="17" a="1"/>
  <c r="G493" i="17"/>
  <c r="H493" i="17" a="1"/>
  <c r="H493" i="17"/>
  <c r="I493" i="17" a="1"/>
  <c r="I493" i="17"/>
  <c r="J493" i="17" a="1"/>
  <c r="J493" i="17"/>
  <c r="B494" i="17" a="1"/>
  <c r="B494" i="17"/>
  <c r="C494" i="17" a="1"/>
  <c r="C494" i="17"/>
  <c r="D494" i="17" a="1"/>
  <c r="D494" i="17"/>
  <c r="E494" i="17" a="1"/>
  <c r="E494" i="17"/>
  <c r="F494" i="17" a="1"/>
  <c r="F494" i="17"/>
  <c r="G494" i="17" a="1"/>
  <c r="G494" i="17"/>
  <c r="H494" i="17" a="1"/>
  <c r="H494" i="17"/>
  <c r="I494" i="17" a="1"/>
  <c r="I494" i="17"/>
  <c r="J494" i="17" a="1"/>
  <c r="J494" i="17"/>
  <c r="B495" i="17" a="1"/>
  <c r="B495" i="17"/>
  <c r="C495" i="17" a="1"/>
  <c r="C495" i="17"/>
  <c r="D495" i="17" a="1"/>
  <c r="D495" i="17"/>
  <c r="E495" i="17" a="1"/>
  <c r="E495" i="17"/>
  <c r="F495" i="17" a="1"/>
  <c r="F495" i="17"/>
  <c r="G495" i="17" a="1"/>
  <c r="G495" i="17"/>
  <c r="H495" i="17" a="1"/>
  <c r="H495" i="17"/>
  <c r="I495" i="17" a="1"/>
  <c r="I495" i="17"/>
  <c r="J495" i="17" a="1"/>
  <c r="J495" i="17"/>
  <c r="B496" i="17" a="1"/>
  <c r="B496" i="17"/>
  <c r="C496" i="17" a="1"/>
  <c r="C496" i="17"/>
  <c r="D496" i="17" a="1"/>
  <c r="D496" i="17"/>
  <c r="E496" i="17" a="1"/>
  <c r="E496" i="17"/>
  <c r="F496" i="17" a="1"/>
  <c r="F496" i="17"/>
  <c r="G496" i="17" a="1"/>
  <c r="G496" i="17"/>
  <c r="H496" i="17" a="1"/>
  <c r="H496" i="17"/>
  <c r="I496" i="17" a="1"/>
  <c r="I496" i="17"/>
  <c r="J496" i="17" a="1"/>
  <c r="J496" i="17"/>
  <c r="B497" i="17" a="1"/>
  <c r="B497" i="17"/>
  <c r="C497" i="17" a="1"/>
  <c r="C497" i="17"/>
  <c r="D497" i="17" a="1"/>
  <c r="D497" i="17"/>
  <c r="E497" i="17" a="1"/>
  <c r="E497" i="17"/>
  <c r="F497" i="17" a="1"/>
  <c r="F497" i="17"/>
  <c r="G497" i="17" a="1"/>
  <c r="G497" i="17"/>
  <c r="H497" i="17" a="1"/>
  <c r="H497" i="17"/>
  <c r="I497" i="17" a="1"/>
  <c r="I497" i="17"/>
  <c r="J497" i="17" a="1"/>
  <c r="J497" i="17"/>
  <c r="B498" i="17" a="1"/>
  <c r="B498" i="17"/>
  <c r="C498" i="17" a="1"/>
  <c r="C498" i="17"/>
  <c r="D498" i="17" a="1"/>
  <c r="D498" i="17"/>
  <c r="E498" i="17" a="1"/>
  <c r="E498" i="17"/>
  <c r="F498" i="17" a="1"/>
  <c r="F498" i="17"/>
  <c r="G498" i="17" a="1"/>
  <c r="G498" i="17"/>
  <c r="H498" i="17" a="1"/>
  <c r="H498" i="17"/>
  <c r="I498" i="17" a="1"/>
  <c r="I498" i="17"/>
  <c r="J498" i="17" a="1"/>
  <c r="J498" i="17"/>
  <c r="B499" i="17" a="1"/>
  <c r="B499" i="17"/>
  <c r="C499" i="17" a="1"/>
  <c r="C499" i="17"/>
  <c r="D499" i="17" a="1"/>
  <c r="D499" i="17"/>
  <c r="E499" i="17" a="1"/>
  <c r="E499" i="17"/>
  <c r="F499" i="17" a="1"/>
  <c r="F499" i="17"/>
  <c r="G499" i="17" a="1"/>
  <c r="G499" i="17"/>
  <c r="H499" i="17" a="1"/>
  <c r="H499" i="17"/>
  <c r="I499" i="17" a="1"/>
  <c r="I499" i="17"/>
  <c r="J499" i="17" a="1"/>
  <c r="J499" i="17"/>
  <c r="B500" i="17" a="1"/>
  <c r="B500" i="17"/>
  <c r="C500" i="17" a="1"/>
  <c r="C500" i="17"/>
  <c r="D500" i="17" a="1"/>
  <c r="D500" i="17"/>
  <c r="E500" i="17" a="1"/>
  <c r="E500" i="17"/>
  <c r="F500" i="17" a="1"/>
  <c r="F500" i="17"/>
  <c r="G500" i="17" a="1"/>
  <c r="G500" i="17"/>
  <c r="H500" i="17" a="1"/>
  <c r="H500" i="17"/>
  <c r="I500" i="17" a="1"/>
  <c r="I500" i="17"/>
  <c r="J500" i="17" a="1"/>
  <c r="J500" i="17"/>
  <c r="B501" i="17" a="1"/>
  <c r="B501" i="17"/>
  <c r="C501" i="17" a="1"/>
  <c r="C501" i="17"/>
  <c r="D501" i="17" a="1"/>
  <c r="D501" i="17"/>
  <c r="E501" i="17" a="1"/>
  <c r="E501" i="17"/>
  <c r="F501" i="17" a="1"/>
  <c r="F501" i="17"/>
  <c r="G501" i="17" a="1"/>
  <c r="G501" i="17"/>
  <c r="H501" i="17" a="1"/>
  <c r="H501" i="17"/>
  <c r="I501" i="17" a="1"/>
  <c r="I501" i="17"/>
  <c r="J501" i="17" a="1"/>
  <c r="J501" i="17"/>
  <c r="B502" i="17" a="1"/>
  <c r="B502" i="17"/>
  <c r="C502" i="17" a="1"/>
  <c r="C502" i="17"/>
  <c r="D502" i="17" a="1"/>
  <c r="D502" i="17"/>
  <c r="E502" i="17" a="1"/>
  <c r="E502" i="17"/>
  <c r="F502" i="17" a="1"/>
  <c r="F502" i="17"/>
  <c r="G502" i="17" a="1"/>
  <c r="G502" i="17"/>
  <c r="H502" i="17" a="1"/>
  <c r="H502" i="17"/>
  <c r="I502" i="17" a="1"/>
  <c r="I502" i="17"/>
  <c r="J502" i="17" a="1"/>
  <c r="J502" i="17"/>
  <c r="B503" i="17" a="1"/>
  <c r="B503" i="17"/>
  <c r="C503" i="17" a="1"/>
  <c r="C503" i="17"/>
  <c r="D503" i="17" a="1"/>
  <c r="D503" i="17"/>
  <c r="E503" i="17" a="1"/>
  <c r="E503" i="17"/>
  <c r="F503" i="17" a="1"/>
  <c r="F503" i="17"/>
  <c r="G503" i="17" a="1"/>
  <c r="G503" i="17"/>
  <c r="H503" i="17" a="1"/>
  <c r="H503" i="17"/>
  <c r="I503" i="17" a="1"/>
  <c r="I503" i="17"/>
  <c r="J503" i="17" a="1"/>
  <c r="J503" i="17"/>
  <c r="B504" i="17" a="1"/>
  <c r="B504" i="17"/>
  <c r="C504" i="17" a="1"/>
  <c r="C504" i="17"/>
  <c r="D504" i="17" a="1"/>
  <c r="D504" i="17"/>
  <c r="E504" i="17" a="1"/>
  <c r="E504" i="17"/>
  <c r="F504" i="17" a="1"/>
  <c r="F504" i="17"/>
  <c r="G504" i="17" a="1"/>
  <c r="G504" i="17"/>
  <c r="H504" i="17" a="1"/>
  <c r="H504" i="17"/>
  <c r="I504" i="17" a="1"/>
  <c r="I504" i="17"/>
  <c r="J504" i="17" a="1"/>
  <c r="J504" i="17"/>
  <c r="B505" i="17" a="1"/>
  <c r="B505" i="17"/>
  <c r="C505" i="17" a="1"/>
  <c r="C505" i="17"/>
  <c r="D505" i="17" a="1"/>
  <c r="D505" i="17"/>
  <c r="E505" i="17" a="1"/>
  <c r="E505" i="17"/>
  <c r="F505" i="17" a="1"/>
  <c r="F505" i="17"/>
  <c r="G505" i="17" a="1"/>
  <c r="G505" i="17"/>
  <c r="H505" i="17" a="1"/>
  <c r="H505" i="17"/>
  <c r="I505" i="17" a="1"/>
  <c r="I505" i="17"/>
  <c r="J505" i="17" a="1"/>
  <c r="J505" i="17"/>
  <c r="B506" i="17" a="1"/>
  <c r="B506" i="17"/>
  <c r="C506" i="17" a="1"/>
  <c r="C506" i="17"/>
  <c r="D506" i="17" a="1"/>
  <c r="D506" i="17"/>
  <c r="E506" i="17" a="1"/>
  <c r="E506" i="17"/>
  <c r="F506" i="17" a="1"/>
  <c r="F506" i="17"/>
  <c r="G506" i="17" a="1"/>
  <c r="G506" i="17"/>
  <c r="H506" i="17" a="1"/>
  <c r="H506" i="17"/>
  <c r="I506" i="17" a="1"/>
  <c r="I506" i="17"/>
  <c r="J506" i="17" a="1"/>
  <c r="J506" i="17"/>
  <c r="B507" i="17" a="1"/>
  <c r="B507" i="17"/>
  <c r="C507" i="17" a="1"/>
  <c r="C507" i="17"/>
  <c r="D507" i="17" a="1"/>
  <c r="D507" i="17"/>
  <c r="E507" i="17" a="1"/>
  <c r="E507" i="17"/>
  <c r="F507" i="17" a="1"/>
  <c r="F507" i="17"/>
  <c r="G507" i="17" a="1"/>
  <c r="G507" i="17"/>
  <c r="H507" i="17" a="1"/>
  <c r="H507" i="17"/>
  <c r="I507" i="17" a="1"/>
  <c r="I507" i="17"/>
  <c r="J507" i="17" a="1"/>
  <c r="J507" i="17"/>
  <c r="B508" i="17" a="1"/>
  <c r="B508" i="17"/>
  <c r="C508" i="17" a="1"/>
  <c r="C508" i="17"/>
  <c r="D508" i="17" a="1"/>
  <c r="D508" i="17"/>
  <c r="E508" i="17" a="1"/>
  <c r="E508" i="17"/>
  <c r="F508" i="17" a="1"/>
  <c r="F508" i="17"/>
  <c r="G508" i="17" a="1"/>
  <c r="G508" i="17"/>
  <c r="H508" i="17" a="1"/>
  <c r="H508" i="17"/>
  <c r="I508" i="17" a="1"/>
  <c r="I508" i="17"/>
  <c r="J508" i="17" a="1"/>
  <c r="J508" i="17"/>
  <c r="B509" i="17" a="1"/>
  <c r="B509" i="17"/>
  <c r="C509" i="17" a="1"/>
  <c r="C509" i="17"/>
  <c r="D509" i="17" a="1"/>
  <c r="D509" i="17"/>
  <c r="E509" i="17" a="1"/>
  <c r="E509" i="17"/>
  <c r="F509" i="17" a="1"/>
  <c r="F509" i="17"/>
  <c r="G509" i="17" a="1"/>
  <c r="G509" i="17"/>
  <c r="H509" i="17" a="1"/>
  <c r="H509" i="17"/>
  <c r="I509" i="17" a="1"/>
  <c r="I509" i="17"/>
  <c r="J509" i="17" a="1"/>
  <c r="J509" i="17"/>
  <c r="B510" i="17" a="1"/>
  <c r="B510" i="17"/>
  <c r="C510" i="17" a="1"/>
  <c r="C510" i="17"/>
  <c r="D510" i="17" a="1"/>
  <c r="D510" i="17"/>
  <c r="E510" i="17" a="1"/>
  <c r="E510" i="17"/>
  <c r="F510" i="17" a="1"/>
  <c r="F510" i="17"/>
  <c r="G510" i="17" a="1"/>
  <c r="G510" i="17"/>
  <c r="H510" i="17" a="1"/>
  <c r="H510" i="17"/>
  <c r="I510" i="17" a="1"/>
  <c r="I510" i="17"/>
  <c r="J510" i="17" a="1"/>
  <c r="J510" i="17"/>
  <c r="B511" i="17" a="1"/>
  <c r="B511" i="17"/>
  <c r="C511" i="17" a="1"/>
  <c r="C511" i="17"/>
  <c r="D511" i="17" a="1"/>
  <c r="D511" i="17"/>
  <c r="E511" i="17" a="1"/>
  <c r="E511" i="17"/>
  <c r="F511" i="17" a="1"/>
  <c r="F511" i="17"/>
  <c r="G511" i="17" a="1"/>
  <c r="G511" i="17"/>
  <c r="H511" i="17" a="1"/>
  <c r="H511" i="17"/>
  <c r="I511" i="17" a="1"/>
  <c r="I511" i="17"/>
  <c r="J511" i="17" a="1"/>
  <c r="J511" i="17"/>
  <c r="B512" i="17" a="1"/>
  <c r="B512" i="17"/>
  <c r="C512" i="17" a="1"/>
  <c r="C512" i="17"/>
  <c r="D512" i="17" a="1"/>
  <c r="D512" i="17"/>
  <c r="E512" i="17" a="1"/>
  <c r="E512" i="17"/>
  <c r="F512" i="17" a="1"/>
  <c r="F512" i="17"/>
  <c r="G512" i="17" a="1"/>
  <c r="G512" i="17"/>
  <c r="H512" i="17" a="1"/>
  <c r="H512" i="17"/>
  <c r="I512" i="17" a="1"/>
  <c r="I512" i="17"/>
  <c r="J512" i="17" a="1"/>
  <c r="J512" i="17"/>
  <c r="B513" i="17" a="1"/>
  <c r="B513" i="17"/>
  <c r="C513" i="17" a="1"/>
  <c r="C513" i="17"/>
  <c r="D513" i="17" a="1"/>
  <c r="D513" i="17"/>
  <c r="E513" i="17" a="1"/>
  <c r="E513" i="17"/>
  <c r="F513" i="17" a="1"/>
  <c r="F513" i="17"/>
  <c r="G513" i="17" a="1"/>
  <c r="G513" i="17"/>
  <c r="H513" i="17" a="1"/>
  <c r="H513" i="17"/>
  <c r="I513" i="17" a="1"/>
  <c r="I513" i="17"/>
  <c r="J513" i="17" a="1"/>
  <c r="J513" i="17"/>
  <c r="B514" i="17" a="1"/>
  <c r="B514" i="17"/>
  <c r="C514" i="17" a="1"/>
  <c r="C514" i="17"/>
  <c r="D514" i="17" a="1"/>
  <c r="D514" i="17"/>
  <c r="E514" i="17" a="1"/>
  <c r="E514" i="17"/>
  <c r="F514" i="17" a="1"/>
  <c r="F514" i="17"/>
  <c r="G514" i="17" a="1"/>
  <c r="G514" i="17"/>
  <c r="H514" i="17" a="1"/>
  <c r="H514" i="17"/>
  <c r="I514" i="17" a="1"/>
  <c r="I514" i="17"/>
  <c r="J514" i="17" a="1"/>
  <c r="J514" i="17"/>
  <c r="B515" i="17" a="1"/>
  <c r="B515" i="17"/>
  <c r="C515" i="17" a="1"/>
  <c r="C515" i="17"/>
  <c r="D515" i="17" a="1"/>
  <c r="D515" i="17"/>
  <c r="E515" i="17" a="1"/>
  <c r="E515" i="17"/>
  <c r="F515" i="17" a="1"/>
  <c r="F515" i="17"/>
  <c r="G515" i="17" a="1"/>
  <c r="G515" i="17"/>
  <c r="H515" i="17" a="1"/>
  <c r="H515" i="17"/>
  <c r="I515" i="17" a="1"/>
  <c r="I515" i="17"/>
  <c r="J515" i="17" a="1"/>
  <c r="J515" i="17"/>
  <c r="B516" i="17" a="1"/>
  <c r="B516" i="17"/>
  <c r="C516" i="17" a="1"/>
  <c r="C516" i="17"/>
  <c r="D516" i="17" a="1"/>
  <c r="D516" i="17"/>
  <c r="E516" i="17" a="1"/>
  <c r="E516" i="17"/>
  <c r="F516" i="17" a="1"/>
  <c r="F516" i="17"/>
  <c r="G516" i="17" a="1"/>
  <c r="G516" i="17"/>
  <c r="H516" i="17" a="1"/>
  <c r="H516" i="17"/>
  <c r="I516" i="17" a="1"/>
  <c r="I516" i="17"/>
  <c r="J516" i="17" a="1"/>
  <c r="J516" i="17"/>
  <c r="B517" i="17" a="1"/>
  <c r="B517" i="17"/>
  <c r="C517" i="17" a="1"/>
  <c r="C517" i="17"/>
  <c r="D517" i="17" a="1"/>
  <c r="D517" i="17"/>
  <c r="E517" i="17" a="1"/>
  <c r="E517" i="17"/>
  <c r="F517" i="17" a="1"/>
  <c r="F517" i="17"/>
  <c r="G517" i="17" a="1"/>
  <c r="G517" i="17"/>
  <c r="H517" i="17" a="1"/>
  <c r="H517" i="17"/>
  <c r="I517" i="17" a="1"/>
  <c r="I517" i="17"/>
  <c r="J517" i="17" a="1"/>
  <c r="J517" i="17"/>
  <c r="B518" i="17" a="1"/>
  <c r="B518" i="17"/>
  <c r="C518" i="17" a="1"/>
  <c r="C518" i="17"/>
  <c r="D518" i="17" a="1"/>
  <c r="D518" i="17"/>
  <c r="E518" i="17" a="1"/>
  <c r="E518" i="17"/>
  <c r="F518" i="17" a="1"/>
  <c r="F518" i="17"/>
  <c r="G518" i="17" a="1"/>
  <c r="G518" i="17"/>
  <c r="H518" i="17" a="1"/>
  <c r="H518" i="17"/>
  <c r="I518" i="17" a="1"/>
  <c r="I518" i="17"/>
  <c r="J518" i="17" a="1"/>
  <c r="J518" i="17"/>
  <c r="B519" i="17" a="1"/>
  <c r="B519" i="17"/>
  <c r="C519" i="17" a="1"/>
  <c r="C519" i="17"/>
  <c r="D519" i="17" a="1"/>
  <c r="D519" i="17"/>
  <c r="E519" i="17" a="1"/>
  <c r="E519" i="17"/>
  <c r="F519" i="17" a="1"/>
  <c r="F519" i="17"/>
  <c r="G519" i="17" a="1"/>
  <c r="G519" i="17"/>
  <c r="H519" i="17" a="1"/>
  <c r="H519" i="17"/>
  <c r="I519" i="17" a="1"/>
  <c r="I519" i="17"/>
  <c r="J519" i="17" a="1"/>
  <c r="J519" i="17"/>
  <c r="B520" i="17" a="1"/>
  <c r="B520" i="17"/>
  <c r="C520" i="17" a="1"/>
  <c r="C520" i="17"/>
  <c r="D520" i="17" a="1"/>
  <c r="D520" i="17"/>
  <c r="E520" i="17" a="1"/>
  <c r="E520" i="17"/>
  <c r="F520" i="17" a="1"/>
  <c r="F520" i="17"/>
  <c r="G520" i="17" a="1"/>
  <c r="G520" i="17"/>
  <c r="H520" i="17" a="1"/>
  <c r="H520" i="17"/>
  <c r="I520" i="17" a="1"/>
  <c r="I520" i="17"/>
  <c r="J520" i="17" a="1"/>
  <c r="J520" i="17"/>
  <c r="B521" i="17" a="1"/>
  <c r="B521" i="17"/>
  <c r="C521" i="17" a="1"/>
  <c r="C521" i="17"/>
  <c r="D521" i="17" a="1"/>
  <c r="D521" i="17"/>
  <c r="E521" i="17" a="1"/>
  <c r="E521" i="17"/>
  <c r="F521" i="17" a="1"/>
  <c r="F521" i="17"/>
  <c r="G521" i="17" a="1"/>
  <c r="G521" i="17"/>
  <c r="H521" i="17" a="1"/>
  <c r="H521" i="17"/>
  <c r="I521" i="17" a="1"/>
  <c r="I521" i="17"/>
  <c r="J521" i="17" a="1"/>
  <c r="J521" i="17"/>
  <c r="B522" i="17" a="1"/>
  <c r="B522" i="17"/>
  <c r="C522" i="17" a="1"/>
  <c r="C522" i="17"/>
  <c r="D522" i="17" a="1"/>
  <c r="D522" i="17"/>
  <c r="E522" i="17" a="1"/>
  <c r="E522" i="17"/>
  <c r="F522" i="17" a="1"/>
  <c r="F522" i="17"/>
  <c r="G522" i="17" a="1"/>
  <c r="G522" i="17"/>
  <c r="H522" i="17" a="1"/>
  <c r="H522" i="17"/>
  <c r="I522" i="17" a="1"/>
  <c r="I522" i="17"/>
  <c r="J522" i="17" a="1"/>
  <c r="J522" i="17"/>
  <c r="B523" i="17" a="1"/>
  <c r="B523" i="17"/>
  <c r="C523" i="17" a="1"/>
  <c r="C523" i="17"/>
  <c r="D523" i="17" a="1"/>
  <c r="D523" i="17"/>
  <c r="E523" i="17" a="1"/>
  <c r="E523" i="17"/>
  <c r="F523" i="17" a="1"/>
  <c r="F523" i="17"/>
  <c r="G523" i="17" a="1"/>
  <c r="G523" i="17"/>
  <c r="H523" i="17" a="1"/>
  <c r="H523" i="17"/>
  <c r="I523" i="17" a="1"/>
  <c r="I523" i="17"/>
  <c r="J523" i="17" a="1"/>
  <c r="J523" i="17"/>
  <c r="B524" i="17" a="1"/>
  <c r="B524" i="17"/>
  <c r="C524" i="17" a="1"/>
  <c r="C524" i="17"/>
  <c r="D524" i="17" a="1"/>
  <c r="D524" i="17"/>
  <c r="E524" i="17" a="1"/>
  <c r="E524" i="17"/>
  <c r="F524" i="17" a="1"/>
  <c r="F524" i="17"/>
  <c r="G524" i="17" a="1"/>
  <c r="G524" i="17"/>
  <c r="H524" i="17" a="1"/>
  <c r="H524" i="17"/>
  <c r="I524" i="17" a="1"/>
  <c r="I524" i="17"/>
  <c r="J524" i="17" a="1"/>
  <c r="J524" i="17"/>
  <c r="B525" i="17" a="1"/>
  <c r="B525" i="17"/>
  <c r="C525" i="17" a="1"/>
  <c r="C525" i="17"/>
  <c r="D525" i="17" a="1"/>
  <c r="D525" i="17"/>
  <c r="E525" i="17" a="1"/>
  <c r="E525" i="17"/>
  <c r="F525" i="17" a="1"/>
  <c r="F525" i="17"/>
  <c r="G525" i="17" a="1"/>
  <c r="G525" i="17"/>
  <c r="H525" i="17" a="1"/>
  <c r="H525" i="17"/>
  <c r="I525" i="17" a="1"/>
  <c r="I525" i="17"/>
  <c r="J525" i="17" a="1"/>
  <c r="J525" i="17"/>
  <c r="B526" i="17" a="1"/>
  <c r="B526" i="17"/>
  <c r="C526" i="17" a="1"/>
  <c r="C526" i="17"/>
  <c r="D526" i="17" a="1"/>
  <c r="D526" i="17"/>
  <c r="E526" i="17" a="1"/>
  <c r="E526" i="17"/>
  <c r="F526" i="17" a="1"/>
  <c r="F526" i="17"/>
  <c r="G526" i="17" a="1"/>
  <c r="G526" i="17"/>
  <c r="H526" i="17" a="1"/>
  <c r="H526" i="17"/>
  <c r="I526" i="17" a="1"/>
  <c r="I526" i="17"/>
  <c r="J526" i="17" a="1"/>
  <c r="J526" i="17"/>
  <c r="B527" i="17" a="1"/>
  <c r="B527" i="17"/>
  <c r="C527" i="17" a="1"/>
  <c r="C527" i="17"/>
  <c r="D527" i="17" a="1"/>
  <c r="D527" i="17"/>
  <c r="E527" i="17" a="1"/>
  <c r="E527" i="17"/>
  <c r="F527" i="17" a="1"/>
  <c r="F527" i="17"/>
  <c r="G527" i="17" a="1"/>
  <c r="G527" i="17"/>
  <c r="H527" i="17" a="1"/>
  <c r="H527" i="17"/>
  <c r="I527" i="17" a="1"/>
  <c r="I527" i="17"/>
  <c r="J527" i="17" a="1"/>
  <c r="J527" i="17"/>
  <c r="B528" i="17" a="1"/>
  <c r="B528" i="17"/>
  <c r="C528" i="17" a="1"/>
  <c r="C528" i="17"/>
  <c r="D528" i="17" a="1"/>
  <c r="D528" i="17"/>
  <c r="E528" i="17" a="1"/>
  <c r="E528" i="17"/>
  <c r="F528" i="17" a="1"/>
  <c r="F528" i="17"/>
  <c r="G528" i="17" a="1"/>
  <c r="G528" i="17"/>
  <c r="H528" i="17" a="1"/>
  <c r="H528" i="17"/>
  <c r="I528" i="17" a="1"/>
  <c r="I528" i="17"/>
  <c r="J528" i="17" a="1"/>
  <c r="J528" i="17"/>
  <c r="B529" i="17" a="1"/>
  <c r="B529" i="17"/>
  <c r="C529" i="17" a="1"/>
  <c r="C529" i="17"/>
  <c r="D529" i="17" a="1"/>
  <c r="D529" i="17"/>
  <c r="E529" i="17" a="1"/>
  <c r="E529" i="17"/>
  <c r="F529" i="17" a="1"/>
  <c r="F529" i="17"/>
  <c r="G529" i="17" a="1"/>
  <c r="G529" i="17"/>
  <c r="H529" i="17" a="1"/>
  <c r="H529" i="17"/>
  <c r="I529" i="17" a="1"/>
  <c r="I529" i="17"/>
  <c r="J529" i="17" a="1"/>
  <c r="J529" i="17"/>
  <c r="B530" i="17" a="1"/>
  <c r="B530" i="17"/>
  <c r="C530" i="17" a="1"/>
  <c r="C530" i="17"/>
  <c r="D530" i="17" a="1"/>
  <c r="D530" i="17"/>
  <c r="E530" i="17" a="1"/>
  <c r="E530" i="17"/>
  <c r="F530" i="17" a="1"/>
  <c r="F530" i="17"/>
  <c r="G530" i="17" a="1"/>
  <c r="G530" i="17"/>
  <c r="H530" i="17" a="1"/>
  <c r="H530" i="17"/>
  <c r="I530" i="17" a="1"/>
  <c r="I530" i="17"/>
  <c r="J530" i="17" a="1"/>
  <c r="J530" i="17"/>
  <c r="B531" i="17" a="1"/>
  <c r="B531" i="17"/>
  <c r="C531" i="17" a="1"/>
  <c r="C531" i="17"/>
  <c r="D531" i="17" a="1"/>
  <c r="D531" i="17"/>
  <c r="E531" i="17" a="1"/>
  <c r="E531" i="17"/>
  <c r="F531" i="17" a="1"/>
  <c r="F531" i="17"/>
  <c r="G531" i="17" a="1"/>
  <c r="G531" i="17"/>
  <c r="H531" i="17" a="1"/>
  <c r="H531" i="17"/>
  <c r="I531" i="17" a="1"/>
  <c r="I531" i="17"/>
  <c r="J531" i="17" a="1"/>
  <c r="J531" i="17"/>
  <c r="B532" i="17" a="1"/>
  <c r="B532" i="17"/>
  <c r="C532" i="17" a="1"/>
  <c r="C532" i="17"/>
  <c r="D532" i="17" a="1"/>
  <c r="D532" i="17"/>
  <c r="E532" i="17" a="1"/>
  <c r="E532" i="17"/>
  <c r="F532" i="17" a="1"/>
  <c r="F532" i="17"/>
  <c r="G532" i="17" a="1"/>
  <c r="G532" i="17"/>
  <c r="H532" i="17" a="1"/>
  <c r="H532" i="17"/>
  <c r="I532" i="17" a="1"/>
  <c r="I532" i="17"/>
  <c r="J532" i="17" a="1"/>
  <c r="J532" i="17"/>
  <c r="B533" i="17" a="1"/>
  <c r="B533" i="17"/>
  <c r="C533" i="17" a="1"/>
  <c r="C533" i="17"/>
  <c r="D533" i="17" a="1"/>
  <c r="D533" i="17"/>
  <c r="E533" i="17" a="1"/>
  <c r="E533" i="17"/>
  <c r="F533" i="17" a="1"/>
  <c r="F533" i="17"/>
  <c r="G533" i="17" a="1"/>
  <c r="G533" i="17"/>
  <c r="H533" i="17" a="1"/>
  <c r="H533" i="17"/>
  <c r="I533" i="17" a="1"/>
  <c r="I533" i="17"/>
  <c r="J533" i="17" a="1"/>
  <c r="J533" i="17"/>
  <c r="B534" i="17" a="1"/>
  <c r="B534" i="17"/>
  <c r="C534" i="17" a="1"/>
  <c r="C534" i="17"/>
  <c r="D534" i="17" a="1"/>
  <c r="D534" i="17"/>
  <c r="E534" i="17" a="1"/>
  <c r="E534" i="17"/>
  <c r="F534" i="17" a="1"/>
  <c r="F534" i="17"/>
  <c r="G534" i="17" a="1"/>
  <c r="G534" i="17"/>
  <c r="H534" i="17" a="1"/>
  <c r="H534" i="17"/>
  <c r="I534" i="17" a="1"/>
  <c r="I534" i="17"/>
  <c r="J534" i="17" a="1"/>
  <c r="J534" i="17"/>
  <c r="B535" i="17" a="1"/>
  <c r="B535" i="17"/>
  <c r="C535" i="17" a="1"/>
  <c r="C535" i="17"/>
  <c r="D535" i="17" a="1"/>
  <c r="D535" i="17"/>
  <c r="E535" i="17" a="1"/>
  <c r="E535" i="17"/>
  <c r="F535" i="17" a="1"/>
  <c r="F535" i="17"/>
  <c r="G535" i="17" a="1"/>
  <c r="G535" i="17"/>
  <c r="H535" i="17" a="1"/>
  <c r="H535" i="17"/>
  <c r="I535" i="17" a="1"/>
  <c r="I535" i="17"/>
  <c r="J535" i="17" a="1"/>
  <c r="J535" i="17"/>
  <c r="B536" i="17" a="1"/>
  <c r="B536" i="17"/>
  <c r="C536" i="17" a="1"/>
  <c r="C536" i="17"/>
  <c r="D536" i="17" a="1"/>
  <c r="D536" i="17"/>
  <c r="E536" i="17" a="1"/>
  <c r="E536" i="17"/>
  <c r="F536" i="17" a="1"/>
  <c r="F536" i="17"/>
  <c r="G536" i="17" a="1"/>
  <c r="G536" i="17"/>
  <c r="H536" i="17" a="1"/>
  <c r="H536" i="17"/>
  <c r="I536" i="17" a="1"/>
  <c r="I536" i="17"/>
  <c r="J536" i="17" a="1"/>
  <c r="J536" i="17"/>
  <c r="B537" i="17" a="1"/>
  <c r="B537" i="17"/>
  <c r="C537" i="17" a="1"/>
  <c r="C537" i="17"/>
  <c r="D537" i="17" a="1"/>
  <c r="D537" i="17"/>
  <c r="E537" i="17" a="1"/>
  <c r="E537" i="17"/>
  <c r="F537" i="17" a="1"/>
  <c r="F537" i="17"/>
  <c r="G537" i="17" a="1"/>
  <c r="G537" i="17"/>
  <c r="H537" i="17" a="1"/>
  <c r="H537" i="17"/>
  <c r="I537" i="17" a="1"/>
  <c r="I537" i="17"/>
  <c r="J537" i="17" a="1"/>
  <c r="J537" i="17"/>
  <c r="B538" i="17" a="1"/>
  <c r="B538" i="17"/>
  <c r="C538" i="17" a="1"/>
  <c r="C538" i="17"/>
  <c r="D538" i="17" a="1"/>
  <c r="D538" i="17"/>
  <c r="E538" i="17" a="1"/>
  <c r="E538" i="17"/>
  <c r="F538" i="17" a="1"/>
  <c r="F538" i="17"/>
  <c r="G538" i="17" a="1"/>
  <c r="G538" i="17"/>
  <c r="H538" i="17" a="1"/>
  <c r="H538" i="17"/>
  <c r="I538" i="17" a="1"/>
  <c r="I538" i="17"/>
  <c r="J538" i="17" a="1"/>
  <c r="J538" i="17"/>
  <c r="B539" i="17" a="1"/>
  <c r="B539" i="17"/>
  <c r="C539" i="17" a="1"/>
  <c r="C539" i="17"/>
  <c r="D539" i="17" a="1"/>
  <c r="D539" i="17"/>
  <c r="E539" i="17" a="1"/>
  <c r="E539" i="17"/>
  <c r="F539" i="17" a="1"/>
  <c r="F539" i="17"/>
  <c r="G539" i="17" a="1"/>
  <c r="G539" i="17"/>
  <c r="H539" i="17" a="1"/>
  <c r="H539" i="17"/>
  <c r="I539" i="17" a="1"/>
  <c r="I539" i="17"/>
  <c r="J539" i="17" a="1"/>
  <c r="J539" i="17"/>
  <c r="B540" i="17" a="1"/>
  <c r="B540" i="17"/>
  <c r="C540" i="17" a="1"/>
  <c r="C540" i="17"/>
  <c r="D540" i="17" a="1"/>
  <c r="D540" i="17"/>
  <c r="E540" i="17" a="1"/>
  <c r="E540" i="17"/>
  <c r="F540" i="17" a="1"/>
  <c r="F540" i="17"/>
  <c r="G540" i="17" a="1"/>
  <c r="G540" i="17"/>
  <c r="H540" i="17" a="1"/>
  <c r="H540" i="17"/>
  <c r="I540" i="17" a="1"/>
  <c r="I540" i="17"/>
  <c r="J540" i="17" a="1"/>
  <c r="J540" i="17"/>
  <c r="B541" i="17" a="1"/>
  <c r="B541" i="17"/>
  <c r="C541" i="17" a="1"/>
  <c r="C541" i="17"/>
  <c r="D541" i="17" a="1"/>
  <c r="D541" i="17"/>
  <c r="E541" i="17" a="1"/>
  <c r="E541" i="17"/>
  <c r="F541" i="17" a="1"/>
  <c r="F541" i="17"/>
  <c r="G541" i="17" a="1"/>
  <c r="G541" i="17"/>
  <c r="H541" i="17" a="1"/>
  <c r="H541" i="17"/>
  <c r="I541" i="17" a="1"/>
  <c r="I541" i="17"/>
  <c r="J541" i="17" a="1"/>
  <c r="J541" i="17"/>
  <c r="B542" i="17" a="1"/>
  <c r="B542" i="17"/>
  <c r="C542" i="17" a="1"/>
  <c r="C542" i="17"/>
  <c r="D542" i="17" a="1"/>
  <c r="D542" i="17"/>
  <c r="E542" i="17" a="1"/>
  <c r="E542" i="17"/>
  <c r="F542" i="17" a="1"/>
  <c r="F542" i="17"/>
  <c r="G542" i="17" a="1"/>
  <c r="G542" i="17"/>
  <c r="H542" i="17" a="1"/>
  <c r="H542" i="17"/>
  <c r="I542" i="17" a="1"/>
  <c r="I542" i="17"/>
  <c r="J542" i="17" a="1"/>
  <c r="J542" i="17"/>
  <c r="B543" i="17" a="1"/>
  <c r="B543" i="17"/>
  <c r="C543" i="17" a="1"/>
  <c r="C543" i="17"/>
  <c r="D543" i="17" a="1"/>
  <c r="D543" i="17"/>
  <c r="E543" i="17" a="1"/>
  <c r="E543" i="17"/>
  <c r="F543" i="17" a="1"/>
  <c r="F543" i="17"/>
  <c r="G543" i="17" a="1"/>
  <c r="G543" i="17"/>
  <c r="H543" i="17" a="1"/>
  <c r="H543" i="17"/>
  <c r="I543" i="17" a="1"/>
  <c r="I543" i="17"/>
  <c r="J543" i="17" a="1"/>
  <c r="J543" i="17"/>
  <c r="B544" i="17" a="1"/>
  <c r="B544" i="17"/>
  <c r="C544" i="17" a="1"/>
  <c r="C544" i="17"/>
  <c r="D544" i="17" a="1"/>
  <c r="D544" i="17"/>
  <c r="E544" i="17" a="1"/>
  <c r="E544" i="17"/>
  <c r="F544" i="17" a="1"/>
  <c r="F544" i="17"/>
  <c r="G544" i="17" a="1"/>
  <c r="G544" i="17"/>
  <c r="H544" i="17" a="1"/>
  <c r="H544" i="17"/>
  <c r="I544" i="17" a="1"/>
  <c r="I544" i="17"/>
  <c r="J544" i="17" a="1"/>
  <c r="J544" i="17"/>
  <c r="B545" i="17" a="1"/>
  <c r="B545" i="17"/>
  <c r="C545" i="17" a="1"/>
  <c r="C545" i="17"/>
  <c r="D545" i="17" a="1"/>
  <c r="D545" i="17"/>
  <c r="E545" i="17" a="1"/>
  <c r="E545" i="17"/>
  <c r="F545" i="17" a="1"/>
  <c r="F545" i="17"/>
  <c r="G545" i="17" a="1"/>
  <c r="G545" i="17"/>
  <c r="H545" i="17" a="1"/>
  <c r="H545" i="17"/>
  <c r="I545" i="17" a="1"/>
  <c r="I545" i="17"/>
  <c r="J545" i="17" a="1"/>
  <c r="J545" i="17"/>
  <c r="B546" i="17" a="1"/>
  <c r="B546" i="17"/>
  <c r="C546" i="17" a="1"/>
  <c r="C546" i="17"/>
  <c r="D546" i="17" a="1"/>
  <c r="D546" i="17"/>
  <c r="E546" i="17" a="1"/>
  <c r="E546" i="17"/>
  <c r="F546" i="17" a="1"/>
  <c r="F546" i="17"/>
  <c r="G546" i="17" a="1"/>
  <c r="G546" i="17"/>
  <c r="H546" i="17" a="1"/>
  <c r="H546" i="17"/>
  <c r="I546" i="17" a="1"/>
  <c r="I546" i="17"/>
  <c r="J546" i="17" a="1"/>
  <c r="J546" i="17"/>
  <c r="B547" i="17" a="1"/>
  <c r="B547" i="17"/>
  <c r="C547" i="17" a="1"/>
  <c r="C547" i="17"/>
  <c r="D547" i="17" a="1"/>
  <c r="D547" i="17"/>
  <c r="E547" i="17" a="1"/>
  <c r="E547" i="17"/>
  <c r="F547" i="17" a="1"/>
  <c r="F547" i="17"/>
  <c r="G547" i="17" a="1"/>
  <c r="G547" i="17"/>
  <c r="H547" i="17" a="1"/>
  <c r="H547" i="17"/>
  <c r="I547" i="17" a="1"/>
  <c r="I547" i="17"/>
  <c r="J547" i="17" a="1"/>
  <c r="J547" i="17"/>
  <c r="B548" i="17" a="1"/>
  <c r="B548" i="17"/>
  <c r="C548" i="17" a="1"/>
  <c r="C548" i="17"/>
  <c r="D548" i="17" a="1"/>
  <c r="D548" i="17"/>
  <c r="E548" i="17" a="1"/>
  <c r="E548" i="17"/>
  <c r="F548" i="17" a="1"/>
  <c r="F548" i="17"/>
  <c r="G548" i="17" a="1"/>
  <c r="G548" i="17"/>
  <c r="H548" i="17" a="1"/>
  <c r="H548" i="17"/>
  <c r="I548" i="17" a="1"/>
  <c r="I548" i="17"/>
  <c r="J548" i="17" a="1"/>
  <c r="J548" i="17"/>
  <c r="B549" i="17" a="1"/>
  <c r="B549" i="17"/>
  <c r="C549" i="17" a="1"/>
  <c r="C549" i="17"/>
  <c r="D549" i="17" a="1"/>
  <c r="D549" i="17"/>
  <c r="E549" i="17" a="1"/>
  <c r="E549" i="17"/>
  <c r="F549" i="17" a="1"/>
  <c r="F549" i="17"/>
  <c r="G549" i="17" a="1"/>
  <c r="G549" i="17"/>
  <c r="H549" i="17" a="1"/>
  <c r="H549" i="17"/>
  <c r="I549" i="17" a="1"/>
  <c r="I549" i="17"/>
  <c r="J549" i="17" a="1"/>
  <c r="J549" i="17"/>
  <c r="B550" i="17" a="1"/>
  <c r="B550" i="17"/>
  <c r="C550" i="17" a="1"/>
  <c r="C550" i="17"/>
  <c r="D550" i="17" a="1"/>
  <c r="D550" i="17"/>
  <c r="E550" i="17" a="1"/>
  <c r="E550" i="17"/>
  <c r="F550" i="17" a="1"/>
  <c r="F550" i="17"/>
  <c r="G550" i="17" a="1"/>
  <c r="G550" i="17"/>
  <c r="H550" i="17" a="1"/>
  <c r="H550" i="17"/>
  <c r="I550" i="17" a="1"/>
  <c r="I550" i="17"/>
  <c r="J550" i="17" a="1"/>
  <c r="J550" i="17"/>
  <c r="B551" i="17" a="1"/>
  <c r="B551" i="17"/>
  <c r="C551" i="17" a="1"/>
  <c r="C551" i="17"/>
  <c r="D551" i="17" a="1"/>
  <c r="D551" i="17"/>
  <c r="E551" i="17" a="1"/>
  <c r="E551" i="17"/>
  <c r="F551" i="17" a="1"/>
  <c r="F551" i="17"/>
  <c r="G551" i="17" a="1"/>
  <c r="G551" i="17"/>
  <c r="H551" i="17" a="1"/>
  <c r="H551" i="17"/>
  <c r="I551" i="17" a="1"/>
  <c r="I551" i="17"/>
  <c r="J551" i="17" a="1"/>
  <c r="J551" i="17"/>
  <c r="B552" i="17" a="1"/>
  <c r="B552" i="17"/>
  <c r="C552" i="17" a="1"/>
  <c r="C552" i="17"/>
  <c r="D552" i="17" a="1"/>
  <c r="D552" i="17"/>
  <c r="E552" i="17" a="1"/>
  <c r="E552" i="17"/>
  <c r="F552" i="17" a="1"/>
  <c r="F552" i="17"/>
  <c r="G552" i="17" a="1"/>
  <c r="G552" i="17"/>
  <c r="H552" i="17" a="1"/>
  <c r="H552" i="17"/>
  <c r="I552" i="17" a="1"/>
  <c r="I552" i="17"/>
  <c r="J552" i="17" a="1"/>
  <c r="J552" i="17"/>
  <c r="B553" i="17" a="1"/>
  <c r="B553" i="17"/>
  <c r="C553" i="17" a="1"/>
  <c r="C553" i="17"/>
  <c r="D553" i="17" a="1"/>
  <c r="D553" i="17"/>
  <c r="E553" i="17" a="1"/>
  <c r="E553" i="17"/>
  <c r="F553" i="17" a="1"/>
  <c r="F553" i="17"/>
  <c r="G553" i="17" a="1"/>
  <c r="G553" i="17"/>
  <c r="H553" i="17" a="1"/>
  <c r="H553" i="17"/>
  <c r="I553" i="17" a="1"/>
  <c r="I553" i="17"/>
  <c r="J553" i="17" a="1"/>
  <c r="J553" i="17"/>
  <c r="B554" i="17" a="1"/>
  <c r="B554" i="17"/>
  <c r="C554" i="17" a="1"/>
  <c r="C554" i="17"/>
  <c r="D554" i="17" a="1"/>
  <c r="D554" i="17"/>
  <c r="E554" i="17" a="1"/>
  <c r="E554" i="17"/>
  <c r="F554" i="17" a="1"/>
  <c r="F554" i="17"/>
  <c r="G554" i="17" a="1"/>
  <c r="G554" i="17"/>
  <c r="H554" i="17" a="1"/>
  <c r="H554" i="17"/>
  <c r="I554" i="17" a="1"/>
  <c r="I554" i="17"/>
  <c r="J554" i="17" a="1"/>
  <c r="J554" i="17"/>
  <c r="B555" i="17" a="1"/>
  <c r="B555" i="17"/>
  <c r="C555" i="17" a="1"/>
  <c r="C555" i="17"/>
  <c r="D555" i="17" a="1"/>
  <c r="D555" i="17"/>
  <c r="E555" i="17" a="1"/>
  <c r="E555" i="17"/>
  <c r="F555" i="17" a="1"/>
  <c r="F555" i="17"/>
  <c r="G555" i="17" a="1"/>
  <c r="G555" i="17"/>
  <c r="H555" i="17" a="1"/>
  <c r="H555" i="17"/>
  <c r="I555" i="17" a="1"/>
  <c r="I555" i="17"/>
  <c r="J555" i="17" a="1"/>
  <c r="J555" i="17"/>
  <c r="B556" i="17" a="1"/>
  <c r="B556" i="17"/>
  <c r="C556" i="17" a="1"/>
  <c r="C556" i="17"/>
  <c r="D556" i="17" a="1"/>
  <c r="D556" i="17"/>
  <c r="E556" i="17" a="1"/>
  <c r="E556" i="17"/>
  <c r="F556" i="17" a="1"/>
  <c r="F556" i="17"/>
  <c r="G556" i="17" a="1"/>
  <c r="G556" i="17"/>
  <c r="H556" i="17" a="1"/>
  <c r="H556" i="17"/>
  <c r="I556" i="17" a="1"/>
  <c r="I556" i="17"/>
  <c r="J556" i="17" a="1"/>
  <c r="J556" i="17"/>
  <c r="B557" i="17" a="1"/>
  <c r="B557" i="17"/>
  <c r="C557" i="17" a="1"/>
  <c r="C557" i="17"/>
  <c r="D557" i="17" a="1"/>
  <c r="D557" i="17"/>
  <c r="E557" i="17" a="1"/>
  <c r="E557" i="17"/>
  <c r="F557" i="17" a="1"/>
  <c r="F557" i="17"/>
  <c r="G557" i="17" a="1"/>
  <c r="G557" i="17"/>
  <c r="H557" i="17" a="1"/>
  <c r="H557" i="17"/>
  <c r="I557" i="17" a="1"/>
  <c r="I557" i="17"/>
  <c r="J557" i="17" a="1"/>
  <c r="J557" i="17"/>
  <c r="B558" i="17" a="1"/>
  <c r="B558" i="17"/>
  <c r="C558" i="17" a="1"/>
  <c r="C558" i="17"/>
  <c r="D558" i="17" a="1"/>
  <c r="D558" i="17"/>
  <c r="E558" i="17" a="1"/>
  <c r="E558" i="17"/>
  <c r="F558" i="17" a="1"/>
  <c r="F558" i="17"/>
  <c r="G558" i="17" a="1"/>
  <c r="G558" i="17"/>
  <c r="H558" i="17" a="1"/>
  <c r="H558" i="17"/>
  <c r="I558" i="17" a="1"/>
  <c r="I558" i="17"/>
  <c r="J558" i="17" a="1"/>
  <c r="J558" i="17"/>
  <c r="B559" i="17" a="1"/>
  <c r="B559" i="17"/>
  <c r="C559" i="17" a="1"/>
  <c r="C559" i="17"/>
  <c r="D559" i="17" a="1"/>
  <c r="D559" i="17"/>
  <c r="E559" i="17" a="1"/>
  <c r="E559" i="17"/>
  <c r="F559" i="17" a="1"/>
  <c r="F559" i="17"/>
  <c r="G559" i="17" a="1"/>
  <c r="G559" i="17"/>
  <c r="H559" i="17" a="1"/>
  <c r="H559" i="17"/>
  <c r="I559" i="17" a="1"/>
  <c r="I559" i="17"/>
  <c r="J559" i="17" a="1"/>
  <c r="J559" i="17"/>
  <c r="B560" i="17" a="1"/>
  <c r="B560" i="17"/>
  <c r="C560" i="17" a="1"/>
  <c r="C560" i="17"/>
  <c r="D560" i="17" a="1"/>
  <c r="D560" i="17"/>
  <c r="E560" i="17" a="1"/>
  <c r="E560" i="17"/>
  <c r="F560" i="17" a="1"/>
  <c r="F560" i="17"/>
  <c r="G560" i="17" a="1"/>
  <c r="G560" i="17"/>
  <c r="H560" i="17" a="1"/>
  <c r="H560" i="17"/>
  <c r="I560" i="17" a="1"/>
  <c r="I560" i="17"/>
  <c r="J560" i="17" a="1"/>
  <c r="J560" i="17"/>
  <c r="B561" i="17" a="1"/>
  <c r="B561" i="17"/>
  <c r="C561" i="17" a="1"/>
  <c r="C561" i="17"/>
  <c r="D561" i="17" a="1"/>
  <c r="D561" i="17"/>
  <c r="E561" i="17" a="1"/>
  <c r="E561" i="17"/>
  <c r="F561" i="17" a="1"/>
  <c r="F561" i="17"/>
  <c r="G561" i="17" a="1"/>
  <c r="G561" i="17"/>
  <c r="H561" i="17" a="1"/>
  <c r="H561" i="17"/>
  <c r="I561" i="17" a="1"/>
  <c r="I561" i="17"/>
  <c r="J561" i="17" a="1"/>
  <c r="J561" i="17"/>
  <c r="B562" i="17" a="1"/>
  <c r="B562" i="17"/>
  <c r="C562" i="17" a="1"/>
  <c r="C562" i="17"/>
  <c r="D562" i="17" a="1"/>
  <c r="D562" i="17"/>
  <c r="E562" i="17" a="1"/>
  <c r="E562" i="17"/>
  <c r="F562" i="17" a="1"/>
  <c r="F562" i="17"/>
  <c r="G562" i="17" a="1"/>
  <c r="G562" i="17"/>
  <c r="H562" i="17" a="1"/>
  <c r="H562" i="17"/>
  <c r="I562" i="17" a="1"/>
  <c r="I562" i="17"/>
  <c r="J562" i="17" a="1"/>
  <c r="J562" i="17"/>
  <c r="B563" i="17" a="1"/>
  <c r="B563" i="17"/>
  <c r="C563" i="17" a="1"/>
  <c r="C563" i="17"/>
  <c r="D563" i="17" a="1"/>
  <c r="D563" i="17"/>
  <c r="E563" i="17" a="1"/>
  <c r="E563" i="17"/>
  <c r="F563" i="17" a="1"/>
  <c r="F563" i="17"/>
  <c r="G563" i="17" a="1"/>
  <c r="G563" i="17"/>
  <c r="H563" i="17" a="1"/>
  <c r="H563" i="17"/>
  <c r="I563" i="17" a="1"/>
  <c r="I563" i="17"/>
  <c r="J563" i="17" a="1"/>
  <c r="J563" i="17"/>
  <c r="B564" i="17" a="1"/>
  <c r="B564" i="17"/>
  <c r="C564" i="17" a="1"/>
  <c r="C564" i="17"/>
  <c r="D564" i="17" a="1"/>
  <c r="D564" i="17"/>
  <c r="E564" i="17" a="1"/>
  <c r="E564" i="17"/>
  <c r="F564" i="17" a="1"/>
  <c r="F564" i="17"/>
  <c r="G564" i="17" a="1"/>
  <c r="G564" i="17"/>
  <c r="H564" i="17" a="1"/>
  <c r="H564" i="17"/>
  <c r="I564" i="17" a="1"/>
  <c r="I564" i="17"/>
  <c r="J564" i="17" a="1"/>
  <c r="J564" i="17"/>
  <c r="B565" i="17" a="1"/>
  <c r="B565" i="17"/>
  <c r="C565" i="17" a="1"/>
  <c r="C565" i="17"/>
  <c r="D565" i="17" a="1"/>
  <c r="D565" i="17"/>
  <c r="E565" i="17" a="1"/>
  <c r="E565" i="17"/>
  <c r="F565" i="17" a="1"/>
  <c r="F565" i="17"/>
  <c r="G565" i="17" a="1"/>
  <c r="G565" i="17"/>
  <c r="H565" i="17" a="1"/>
  <c r="H565" i="17"/>
  <c r="I565" i="17" a="1"/>
  <c r="I565" i="17"/>
  <c r="J565" i="17" a="1"/>
  <c r="J565" i="17"/>
  <c r="B566" i="17" a="1"/>
  <c r="B566" i="17"/>
  <c r="C566" i="17" a="1"/>
  <c r="C566" i="17"/>
  <c r="D566" i="17" a="1"/>
  <c r="D566" i="17"/>
  <c r="E566" i="17" a="1"/>
  <c r="E566" i="17"/>
  <c r="F566" i="17" a="1"/>
  <c r="F566" i="17"/>
  <c r="G566" i="17" a="1"/>
  <c r="G566" i="17"/>
  <c r="H566" i="17" a="1"/>
  <c r="H566" i="17"/>
  <c r="I566" i="17" a="1"/>
  <c r="I566" i="17"/>
  <c r="J566" i="17" a="1"/>
  <c r="J566" i="17"/>
  <c r="B567" i="17" a="1"/>
  <c r="B567" i="17"/>
  <c r="C567" i="17" a="1"/>
  <c r="C567" i="17"/>
  <c r="D567" i="17" a="1"/>
  <c r="D567" i="17"/>
  <c r="E567" i="17" a="1"/>
  <c r="E567" i="17"/>
  <c r="F567" i="17" a="1"/>
  <c r="F567" i="17"/>
  <c r="G567" i="17" a="1"/>
  <c r="G567" i="17"/>
  <c r="H567" i="17" a="1"/>
  <c r="H567" i="17"/>
  <c r="I567" i="17" a="1"/>
  <c r="I567" i="17"/>
  <c r="J567" i="17" a="1"/>
  <c r="J567" i="17"/>
  <c r="B568" i="17" a="1"/>
  <c r="B568" i="17"/>
  <c r="C568" i="17" a="1"/>
  <c r="C568" i="17"/>
  <c r="D568" i="17" a="1"/>
  <c r="D568" i="17"/>
  <c r="E568" i="17" a="1"/>
  <c r="E568" i="17"/>
  <c r="F568" i="17" a="1"/>
  <c r="F568" i="17"/>
  <c r="G568" i="17" a="1"/>
  <c r="G568" i="17"/>
  <c r="H568" i="17" a="1"/>
  <c r="H568" i="17"/>
  <c r="I568" i="17" a="1"/>
  <c r="I568" i="17"/>
  <c r="J568" i="17" a="1"/>
  <c r="J568" i="17"/>
  <c r="B569" i="17" a="1"/>
  <c r="B569" i="17"/>
  <c r="C569" i="17" a="1"/>
  <c r="C569" i="17"/>
  <c r="D569" i="17" a="1"/>
  <c r="D569" i="17"/>
  <c r="E569" i="17" a="1"/>
  <c r="E569" i="17"/>
  <c r="F569" i="17" a="1"/>
  <c r="F569" i="17"/>
  <c r="G569" i="17" a="1"/>
  <c r="G569" i="17"/>
  <c r="H569" i="17" a="1"/>
  <c r="H569" i="17"/>
  <c r="I569" i="17" a="1"/>
  <c r="I569" i="17"/>
  <c r="J569" i="17" a="1"/>
  <c r="J569" i="17"/>
  <c r="B570" i="17" a="1"/>
  <c r="B570" i="17"/>
  <c r="C570" i="17" a="1"/>
  <c r="C570" i="17"/>
  <c r="D570" i="17" a="1"/>
  <c r="D570" i="17"/>
  <c r="E570" i="17" a="1"/>
  <c r="E570" i="17"/>
  <c r="F570" i="17" a="1"/>
  <c r="F570" i="17"/>
  <c r="G570" i="17" a="1"/>
  <c r="G570" i="17"/>
  <c r="H570" i="17" a="1"/>
  <c r="H570" i="17"/>
  <c r="I570" i="17" a="1"/>
  <c r="I570" i="17"/>
  <c r="J570" i="17" a="1"/>
  <c r="J570" i="17"/>
  <c r="B571" i="17" a="1"/>
  <c r="B571" i="17"/>
  <c r="C571" i="17" a="1"/>
  <c r="C571" i="17"/>
  <c r="D571" i="17" a="1"/>
  <c r="D571" i="17"/>
  <c r="E571" i="17" a="1"/>
  <c r="E571" i="17"/>
  <c r="F571" i="17" a="1"/>
  <c r="F571" i="17"/>
  <c r="G571" i="17" a="1"/>
  <c r="G571" i="17"/>
  <c r="H571" i="17" a="1"/>
  <c r="H571" i="17"/>
  <c r="I571" i="17" a="1"/>
  <c r="I571" i="17"/>
  <c r="J571" i="17" a="1"/>
  <c r="J571" i="17"/>
  <c r="B572" i="17" a="1"/>
  <c r="B572" i="17"/>
  <c r="C572" i="17" a="1"/>
  <c r="C572" i="17"/>
  <c r="D572" i="17" a="1"/>
  <c r="D572" i="17"/>
  <c r="E572" i="17" a="1"/>
  <c r="E572" i="17"/>
  <c r="F572" i="17" a="1"/>
  <c r="F572" i="17"/>
  <c r="G572" i="17" a="1"/>
  <c r="G572" i="17"/>
  <c r="H572" i="17" a="1"/>
  <c r="H572" i="17"/>
  <c r="I572" i="17" a="1"/>
  <c r="I572" i="17"/>
  <c r="J572" i="17" a="1"/>
  <c r="J572" i="17"/>
  <c r="B573" i="17" a="1"/>
  <c r="B573" i="17"/>
  <c r="C573" i="17" a="1"/>
  <c r="C573" i="17"/>
  <c r="D573" i="17" a="1"/>
  <c r="D573" i="17"/>
  <c r="E573" i="17" a="1"/>
  <c r="E573" i="17"/>
  <c r="F573" i="17" a="1"/>
  <c r="F573" i="17"/>
  <c r="G573" i="17" a="1"/>
  <c r="G573" i="17"/>
  <c r="H573" i="17" a="1"/>
  <c r="H573" i="17"/>
  <c r="I573" i="17" a="1"/>
  <c r="I573" i="17"/>
  <c r="J573" i="17" a="1"/>
  <c r="J573" i="17"/>
  <c r="B574" i="17" a="1"/>
  <c r="B574" i="17"/>
  <c r="C574" i="17" a="1"/>
  <c r="C574" i="17"/>
  <c r="D574" i="17" a="1"/>
  <c r="D574" i="17"/>
  <c r="E574" i="17" a="1"/>
  <c r="E574" i="17"/>
  <c r="F574" i="17" a="1"/>
  <c r="F574" i="17"/>
  <c r="G574" i="17" a="1"/>
  <c r="G574" i="17"/>
  <c r="H574" i="17" a="1"/>
  <c r="H574" i="17"/>
  <c r="I574" i="17" a="1"/>
  <c r="I574" i="17"/>
  <c r="J574" i="17" a="1"/>
  <c r="J574" i="17"/>
  <c r="B575" i="17" a="1"/>
  <c r="B575" i="17"/>
  <c r="C575" i="17" a="1"/>
  <c r="C575" i="17"/>
  <c r="D575" i="17" a="1"/>
  <c r="D575" i="17"/>
  <c r="E575" i="17" a="1"/>
  <c r="E575" i="17"/>
  <c r="F575" i="17" a="1"/>
  <c r="F575" i="17"/>
  <c r="G575" i="17" a="1"/>
  <c r="G575" i="17"/>
  <c r="H575" i="17" a="1"/>
  <c r="H575" i="17"/>
  <c r="I575" i="17" a="1"/>
  <c r="I575" i="17"/>
  <c r="J575" i="17" a="1"/>
  <c r="J575" i="17"/>
  <c r="B576" i="17" a="1"/>
  <c r="B576" i="17"/>
  <c r="C576" i="17" a="1"/>
  <c r="C576" i="17"/>
  <c r="D576" i="17" a="1"/>
  <c r="D576" i="17"/>
  <c r="E576" i="17" a="1"/>
  <c r="E576" i="17"/>
  <c r="F576" i="17" a="1"/>
  <c r="F576" i="17"/>
  <c r="G576" i="17" a="1"/>
  <c r="G576" i="17"/>
  <c r="H576" i="17" a="1"/>
  <c r="H576" i="17"/>
  <c r="I576" i="17" a="1"/>
  <c r="I576" i="17"/>
  <c r="J576" i="17" a="1"/>
  <c r="J576" i="17"/>
  <c r="B577" i="17" a="1"/>
  <c r="B577" i="17"/>
  <c r="C577" i="17" a="1"/>
  <c r="C577" i="17"/>
  <c r="D577" i="17" a="1"/>
  <c r="D577" i="17"/>
  <c r="E577" i="17" a="1"/>
  <c r="E577" i="17"/>
  <c r="F577" i="17" a="1"/>
  <c r="F577" i="17"/>
  <c r="G577" i="17" a="1"/>
  <c r="G577" i="17"/>
  <c r="H577" i="17" a="1"/>
  <c r="H577" i="17"/>
  <c r="I577" i="17" a="1"/>
  <c r="I577" i="17"/>
  <c r="J577" i="17" a="1"/>
  <c r="J577" i="17"/>
  <c r="B578" i="17" a="1"/>
  <c r="B578" i="17"/>
  <c r="C578" i="17" a="1"/>
  <c r="C578" i="17"/>
  <c r="D578" i="17" a="1"/>
  <c r="D578" i="17"/>
  <c r="E578" i="17" a="1"/>
  <c r="E578" i="17"/>
  <c r="F578" i="17" a="1"/>
  <c r="F578" i="17"/>
  <c r="G578" i="17" a="1"/>
  <c r="G578" i="17"/>
  <c r="H578" i="17" a="1"/>
  <c r="H578" i="17"/>
  <c r="I578" i="17" a="1"/>
  <c r="I578" i="17"/>
  <c r="J578" i="17" a="1"/>
  <c r="J578" i="17"/>
  <c r="B579" i="17" a="1"/>
  <c r="B579" i="17"/>
  <c r="C579" i="17" a="1"/>
  <c r="C579" i="17"/>
  <c r="D579" i="17" a="1"/>
  <c r="D579" i="17"/>
  <c r="E579" i="17" a="1"/>
  <c r="E579" i="17"/>
  <c r="F579" i="17" a="1"/>
  <c r="F579" i="17"/>
  <c r="G579" i="17" a="1"/>
  <c r="G579" i="17"/>
  <c r="H579" i="17" a="1"/>
  <c r="H579" i="17"/>
  <c r="I579" i="17" a="1"/>
  <c r="I579" i="17"/>
  <c r="J579" i="17" a="1"/>
  <c r="J579" i="17"/>
  <c r="B580" i="17" a="1"/>
  <c r="B580" i="17"/>
  <c r="C580" i="17" a="1"/>
  <c r="C580" i="17"/>
  <c r="D580" i="17" a="1"/>
  <c r="D580" i="17"/>
  <c r="E580" i="17" a="1"/>
  <c r="E580" i="17"/>
  <c r="F580" i="17" a="1"/>
  <c r="F580" i="17"/>
  <c r="G580" i="17" a="1"/>
  <c r="G580" i="17"/>
  <c r="H580" i="17" a="1"/>
  <c r="H580" i="17"/>
  <c r="I580" i="17" a="1"/>
  <c r="I580" i="17"/>
  <c r="J580" i="17" a="1"/>
  <c r="J580" i="17"/>
  <c r="B581" i="17" a="1"/>
  <c r="B581" i="17"/>
  <c r="C581" i="17" a="1"/>
  <c r="C581" i="17"/>
  <c r="D581" i="17" a="1"/>
  <c r="D581" i="17"/>
  <c r="E581" i="17" a="1"/>
  <c r="E581" i="17"/>
  <c r="F581" i="17" a="1"/>
  <c r="F581" i="17"/>
  <c r="G581" i="17" a="1"/>
  <c r="G581" i="17"/>
  <c r="H581" i="17" a="1"/>
  <c r="H581" i="17"/>
  <c r="I581" i="17" a="1"/>
  <c r="I581" i="17"/>
  <c r="J581" i="17" a="1"/>
  <c r="J581" i="17"/>
  <c r="B582" i="17" a="1"/>
  <c r="B582" i="17"/>
  <c r="C582" i="17" a="1"/>
  <c r="C582" i="17"/>
  <c r="D582" i="17" a="1"/>
  <c r="D582" i="17"/>
  <c r="E582" i="17" a="1"/>
  <c r="E582" i="17"/>
  <c r="F582" i="17" a="1"/>
  <c r="F582" i="17"/>
  <c r="G582" i="17" a="1"/>
  <c r="G582" i="17"/>
  <c r="H582" i="17" a="1"/>
  <c r="H582" i="17"/>
  <c r="I582" i="17" a="1"/>
  <c r="I582" i="17"/>
  <c r="J582" i="17" a="1"/>
  <c r="J582" i="17"/>
  <c r="B583" i="17" a="1"/>
  <c r="B583" i="17"/>
  <c r="C583" i="17" a="1"/>
  <c r="C583" i="17"/>
  <c r="D583" i="17" a="1"/>
  <c r="D583" i="17"/>
  <c r="E583" i="17" a="1"/>
  <c r="E583" i="17"/>
  <c r="F583" i="17" a="1"/>
  <c r="F583" i="17"/>
  <c r="G583" i="17" a="1"/>
  <c r="G583" i="17"/>
  <c r="H583" i="17" a="1"/>
  <c r="H583" i="17"/>
  <c r="I583" i="17" a="1"/>
  <c r="I583" i="17"/>
  <c r="J583" i="17" a="1"/>
  <c r="J583" i="17"/>
  <c r="B584" i="17" a="1"/>
  <c r="B584" i="17"/>
  <c r="C584" i="17" a="1"/>
  <c r="C584" i="17"/>
  <c r="D584" i="17" a="1"/>
  <c r="D584" i="17"/>
  <c r="E584" i="17" a="1"/>
  <c r="E584" i="17"/>
  <c r="F584" i="17" a="1"/>
  <c r="F584" i="17"/>
  <c r="G584" i="17" a="1"/>
  <c r="G584" i="17"/>
  <c r="H584" i="17" a="1"/>
  <c r="H584" i="17"/>
  <c r="I584" i="17" a="1"/>
  <c r="I584" i="17"/>
  <c r="J584" i="17" a="1"/>
  <c r="J584" i="17"/>
  <c r="B585" i="17" a="1"/>
  <c r="B585" i="17"/>
  <c r="C585" i="17" a="1"/>
  <c r="C585" i="17"/>
  <c r="D585" i="17" a="1"/>
  <c r="D585" i="17"/>
  <c r="E585" i="17" a="1"/>
  <c r="E585" i="17"/>
  <c r="F585" i="17" a="1"/>
  <c r="F585" i="17"/>
  <c r="G585" i="17" a="1"/>
  <c r="G585" i="17"/>
  <c r="H585" i="17" a="1"/>
  <c r="H585" i="17"/>
  <c r="I585" i="17" a="1"/>
  <c r="I585" i="17"/>
  <c r="J585" i="17" a="1"/>
  <c r="J585" i="17"/>
  <c r="B586" i="17" a="1"/>
  <c r="B586" i="17"/>
  <c r="C586" i="17" a="1"/>
  <c r="C586" i="17"/>
  <c r="D586" i="17" a="1"/>
  <c r="D586" i="17"/>
  <c r="E586" i="17" a="1"/>
  <c r="E586" i="17"/>
  <c r="F586" i="17" a="1"/>
  <c r="F586" i="17"/>
  <c r="G586" i="17" a="1"/>
  <c r="G586" i="17"/>
  <c r="H586" i="17" a="1"/>
  <c r="H586" i="17"/>
  <c r="I586" i="17" a="1"/>
  <c r="I586" i="17"/>
  <c r="J586" i="17" a="1"/>
  <c r="J586" i="17"/>
  <c r="B587" i="17" a="1"/>
  <c r="B587" i="17"/>
  <c r="C587" i="17" a="1"/>
  <c r="C587" i="17"/>
  <c r="D587" i="17" a="1"/>
  <c r="D587" i="17"/>
  <c r="E587" i="17" a="1"/>
  <c r="E587" i="17"/>
  <c r="F587" i="17" a="1"/>
  <c r="F587" i="17"/>
  <c r="G587" i="17" a="1"/>
  <c r="G587" i="17"/>
  <c r="H587" i="17" a="1"/>
  <c r="H587" i="17"/>
  <c r="I587" i="17" a="1"/>
  <c r="I587" i="17"/>
  <c r="J587" i="17" a="1"/>
  <c r="J587" i="17"/>
  <c r="B588" i="17" a="1"/>
  <c r="B588" i="17"/>
  <c r="C588" i="17" a="1"/>
  <c r="C588" i="17"/>
  <c r="D588" i="17" a="1"/>
  <c r="D588" i="17"/>
  <c r="E588" i="17" a="1"/>
  <c r="E588" i="17"/>
  <c r="F588" i="17" a="1"/>
  <c r="F588" i="17"/>
  <c r="G588" i="17" a="1"/>
  <c r="G588" i="17"/>
  <c r="H588" i="17" a="1"/>
  <c r="H588" i="17"/>
  <c r="I588" i="17" a="1"/>
  <c r="I588" i="17"/>
  <c r="J588" i="17" a="1"/>
  <c r="J588" i="17"/>
  <c r="B589" i="17" a="1"/>
  <c r="B589" i="17"/>
  <c r="C589" i="17" a="1"/>
  <c r="C589" i="17"/>
  <c r="D589" i="17" a="1"/>
  <c r="D589" i="17"/>
  <c r="E589" i="17" a="1"/>
  <c r="E589" i="17"/>
  <c r="F589" i="17" a="1"/>
  <c r="F589" i="17"/>
  <c r="G589" i="17" a="1"/>
  <c r="G589" i="17"/>
  <c r="H589" i="17" a="1"/>
  <c r="H589" i="17"/>
  <c r="I589" i="17" a="1"/>
  <c r="I589" i="17"/>
  <c r="J589" i="17" a="1"/>
  <c r="J589" i="17"/>
  <c r="B590" i="17" a="1"/>
  <c r="B590" i="17"/>
  <c r="C590" i="17" a="1"/>
  <c r="C590" i="17"/>
  <c r="D590" i="17" a="1"/>
  <c r="D590" i="17"/>
  <c r="E590" i="17" a="1"/>
  <c r="E590" i="17"/>
  <c r="F590" i="17" a="1"/>
  <c r="F590" i="17"/>
  <c r="G590" i="17" a="1"/>
  <c r="G590" i="17"/>
  <c r="H590" i="17" a="1"/>
  <c r="H590" i="17"/>
  <c r="I590" i="17" a="1"/>
  <c r="I590" i="17"/>
  <c r="J590" i="17" a="1"/>
  <c r="J590" i="17"/>
  <c r="B591" i="17" a="1"/>
  <c r="B591" i="17"/>
  <c r="C591" i="17" a="1"/>
  <c r="C591" i="17"/>
  <c r="D591" i="17" a="1"/>
  <c r="D591" i="17"/>
  <c r="E591" i="17" a="1"/>
  <c r="E591" i="17"/>
  <c r="F591" i="17" a="1"/>
  <c r="F591" i="17"/>
  <c r="G591" i="17" a="1"/>
  <c r="G591" i="17"/>
  <c r="H591" i="17" a="1"/>
  <c r="H591" i="17"/>
  <c r="I591" i="17" a="1"/>
  <c r="I591" i="17"/>
  <c r="J591" i="17" a="1"/>
  <c r="J591" i="17"/>
  <c r="B592" i="17" a="1"/>
  <c r="B592" i="17"/>
  <c r="C592" i="17" a="1"/>
  <c r="C592" i="17"/>
  <c r="D592" i="17" a="1"/>
  <c r="D592" i="17"/>
  <c r="E592" i="17" a="1"/>
  <c r="E592" i="17"/>
  <c r="F592" i="17" a="1"/>
  <c r="F592" i="17"/>
  <c r="G592" i="17" a="1"/>
  <c r="G592" i="17"/>
  <c r="H592" i="17" a="1"/>
  <c r="H592" i="17"/>
  <c r="I592" i="17" a="1"/>
  <c r="I592" i="17"/>
  <c r="J592" i="17" a="1"/>
  <c r="J592" i="17"/>
  <c r="B593" i="17" a="1"/>
  <c r="B593" i="17"/>
  <c r="C593" i="17" a="1"/>
  <c r="C593" i="17"/>
  <c r="D593" i="17" a="1"/>
  <c r="D593" i="17"/>
  <c r="E593" i="17" a="1"/>
  <c r="E593" i="17"/>
  <c r="F593" i="17" a="1"/>
  <c r="F593" i="17"/>
  <c r="G593" i="17" a="1"/>
  <c r="G593" i="17"/>
  <c r="H593" i="17" a="1"/>
  <c r="H593" i="17"/>
  <c r="I593" i="17" a="1"/>
  <c r="I593" i="17"/>
  <c r="J593" i="17" a="1"/>
  <c r="J593" i="17"/>
  <c r="B594" i="17" a="1"/>
  <c r="B594" i="17"/>
  <c r="C594" i="17" a="1"/>
  <c r="C594" i="17"/>
  <c r="D594" i="17" a="1"/>
  <c r="D594" i="17"/>
  <c r="E594" i="17" a="1"/>
  <c r="E594" i="17"/>
  <c r="F594" i="17" a="1"/>
  <c r="F594" i="17"/>
  <c r="G594" i="17" a="1"/>
  <c r="G594" i="17"/>
  <c r="H594" i="17" a="1"/>
  <c r="H594" i="17"/>
  <c r="I594" i="17" a="1"/>
  <c r="I594" i="17"/>
  <c r="J594" i="17" a="1"/>
  <c r="J594" i="17"/>
  <c r="B595" i="17" a="1"/>
  <c r="B595" i="17"/>
  <c r="C595" i="17" a="1"/>
  <c r="C595" i="17"/>
  <c r="D595" i="17" a="1"/>
  <c r="D595" i="17"/>
  <c r="E595" i="17" a="1"/>
  <c r="E595" i="17"/>
  <c r="F595" i="17" a="1"/>
  <c r="F595" i="17"/>
  <c r="G595" i="17" a="1"/>
  <c r="G595" i="17"/>
  <c r="H595" i="17" a="1"/>
  <c r="H595" i="17"/>
  <c r="I595" i="17" a="1"/>
  <c r="I595" i="17"/>
  <c r="J595" i="17" a="1"/>
  <c r="J595" i="17"/>
  <c r="B596" i="17" a="1"/>
  <c r="B596" i="17"/>
  <c r="C596" i="17" a="1"/>
  <c r="C596" i="17"/>
  <c r="D596" i="17" a="1"/>
  <c r="D596" i="17"/>
  <c r="E596" i="17" a="1"/>
  <c r="E596" i="17"/>
  <c r="F596" i="17" a="1"/>
  <c r="F596" i="17"/>
  <c r="G596" i="17" a="1"/>
  <c r="G596" i="17"/>
  <c r="H596" i="17" a="1"/>
  <c r="H596" i="17"/>
  <c r="I596" i="17" a="1"/>
  <c r="I596" i="17"/>
  <c r="J596" i="17" a="1"/>
  <c r="J596" i="17"/>
  <c r="B597" i="17" a="1"/>
  <c r="B597" i="17"/>
  <c r="C597" i="17" a="1"/>
  <c r="C597" i="17"/>
  <c r="D597" i="17" a="1"/>
  <c r="D597" i="17"/>
  <c r="E597" i="17" a="1"/>
  <c r="E597" i="17"/>
  <c r="F597" i="17" a="1"/>
  <c r="F597" i="17"/>
  <c r="G597" i="17" a="1"/>
  <c r="G597" i="17"/>
  <c r="H597" i="17" a="1"/>
  <c r="H597" i="17"/>
  <c r="I597" i="17" a="1"/>
  <c r="I597" i="17"/>
  <c r="J597" i="17" a="1"/>
  <c r="J597" i="17"/>
  <c r="B598" i="17" a="1"/>
  <c r="B598" i="17"/>
  <c r="C598" i="17" a="1"/>
  <c r="C598" i="17"/>
  <c r="D598" i="17" a="1"/>
  <c r="D598" i="17"/>
  <c r="E598" i="17" a="1"/>
  <c r="E598" i="17"/>
  <c r="F598" i="17" a="1"/>
  <c r="F598" i="17"/>
  <c r="G598" i="17" a="1"/>
  <c r="G598" i="17"/>
  <c r="H598" i="17" a="1"/>
  <c r="H598" i="17"/>
  <c r="I598" i="17" a="1"/>
  <c r="I598" i="17"/>
  <c r="J598" i="17" a="1"/>
  <c r="J598" i="17"/>
  <c r="B599" i="17" a="1"/>
  <c r="B599" i="17"/>
  <c r="C599" i="17" a="1"/>
  <c r="C599" i="17"/>
  <c r="D599" i="17" a="1"/>
  <c r="D599" i="17"/>
  <c r="E599" i="17" a="1"/>
  <c r="E599" i="17"/>
  <c r="F599" i="17" a="1"/>
  <c r="F599" i="17"/>
  <c r="G599" i="17" a="1"/>
  <c r="G599" i="17"/>
  <c r="H599" i="17" a="1"/>
  <c r="H599" i="17"/>
  <c r="I599" i="17" a="1"/>
  <c r="I599" i="17"/>
  <c r="J599" i="17" a="1"/>
  <c r="J599" i="17"/>
  <c r="B600" i="17" a="1"/>
  <c r="B600" i="17"/>
  <c r="C600" i="17" a="1"/>
  <c r="C600" i="17"/>
  <c r="D600" i="17" a="1"/>
  <c r="D600" i="17"/>
  <c r="E600" i="17" a="1"/>
  <c r="E600" i="17"/>
  <c r="F600" i="17" a="1"/>
  <c r="F600" i="17"/>
  <c r="G600" i="17" a="1"/>
  <c r="G600" i="17"/>
  <c r="H600" i="17" a="1"/>
  <c r="H600" i="17"/>
  <c r="I600" i="17" a="1"/>
  <c r="I600" i="17"/>
  <c r="J600" i="17" a="1"/>
  <c r="J600" i="17"/>
  <c r="B601" i="17" a="1"/>
  <c r="B601" i="17"/>
  <c r="C601" i="17" a="1"/>
  <c r="C601" i="17"/>
  <c r="D601" i="17" a="1"/>
  <c r="D601" i="17"/>
  <c r="E601" i="17" a="1"/>
  <c r="E601" i="17"/>
  <c r="F601" i="17" a="1"/>
  <c r="F601" i="17"/>
  <c r="G601" i="17" a="1"/>
  <c r="G601" i="17"/>
  <c r="H601" i="17" a="1"/>
  <c r="H601" i="17"/>
  <c r="I601" i="17" a="1"/>
  <c r="I601" i="17"/>
  <c r="J601" i="17" a="1"/>
  <c r="J601" i="17"/>
  <c r="B602" i="17" a="1"/>
  <c r="B602" i="17"/>
  <c r="C602" i="17" a="1"/>
  <c r="C602" i="17"/>
  <c r="D602" i="17" a="1"/>
  <c r="D602" i="17"/>
  <c r="E602" i="17" a="1"/>
  <c r="E602" i="17"/>
  <c r="F602" i="17" a="1"/>
  <c r="F602" i="17"/>
  <c r="G602" i="17" a="1"/>
  <c r="G602" i="17"/>
  <c r="H602" i="17" a="1"/>
  <c r="H602" i="17"/>
  <c r="I602" i="17" a="1"/>
  <c r="I602" i="17"/>
  <c r="J602" i="17" a="1"/>
  <c r="J602" i="17"/>
  <c r="B603" i="17" a="1"/>
  <c r="B603" i="17"/>
  <c r="C603" i="17" a="1"/>
  <c r="C603" i="17"/>
  <c r="D603" i="17" a="1"/>
  <c r="D603" i="17"/>
  <c r="E603" i="17" a="1"/>
  <c r="E603" i="17"/>
  <c r="F603" i="17" a="1"/>
  <c r="F603" i="17"/>
  <c r="G603" i="17" a="1"/>
  <c r="G603" i="17"/>
  <c r="H603" i="17" a="1"/>
  <c r="H603" i="17"/>
  <c r="I603" i="17" a="1"/>
  <c r="I603" i="17"/>
  <c r="J603" i="17" a="1"/>
  <c r="J603" i="17"/>
  <c r="B604" i="17" a="1"/>
  <c r="B604" i="17"/>
  <c r="C604" i="17" a="1"/>
  <c r="C604" i="17"/>
  <c r="D604" i="17" a="1"/>
  <c r="D604" i="17"/>
  <c r="E604" i="17" a="1"/>
  <c r="E604" i="17"/>
  <c r="F604" i="17" a="1"/>
  <c r="F604" i="17"/>
  <c r="G604" i="17" a="1"/>
  <c r="G604" i="17"/>
  <c r="H604" i="17" a="1"/>
  <c r="H604" i="17"/>
  <c r="I604" i="17" a="1"/>
  <c r="I604" i="17"/>
  <c r="J604" i="17" a="1"/>
  <c r="J604" i="17"/>
  <c r="B605" i="17" a="1"/>
  <c r="B605" i="17"/>
  <c r="C605" i="17" a="1"/>
  <c r="C605" i="17"/>
  <c r="D605" i="17" a="1"/>
  <c r="D605" i="17"/>
  <c r="E605" i="17" a="1"/>
  <c r="E605" i="17"/>
  <c r="F605" i="17" a="1"/>
  <c r="F605" i="17"/>
  <c r="G605" i="17" a="1"/>
  <c r="G605" i="17"/>
  <c r="H605" i="17" a="1"/>
  <c r="H605" i="17"/>
  <c r="I605" i="17" a="1"/>
  <c r="I605" i="17"/>
  <c r="J605" i="17" a="1"/>
  <c r="J605" i="17"/>
  <c r="B606" i="17" a="1"/>
  <c r="B606" i="17"/>
  <c r="C606" i="17" a="1"/>
  <c r="C606" i="17"/>
  <c r="D606" i="17" a="1"/>
  <c r="D606" i="17"/>
  <c r="E606" i="17" a="1"/>
  <c r="E606" i="17"/>
  <c r="F606" i="17" a="1"/>
  <c r="F606" i="17"/>
  <c r="G606" i="17" a="1"/>
  <c r="G606" i="17"/>
  <c r="H606" i="17" a="1"/>
  <c r="H606" i="17"/>
  <c r="I606" i="17" a="1"/>
  <c r="I606" i="17"/>
  <c r="J606" i="17" a="1"/>
  <c r="J606" i="17"/>
  <c r="B607" i="17" a="1"/>
  <c r="B607" i="17"/>
  <c r="C607" i="17" a="1"/>
  <c r="C607" i="17"/>
  <c r="D607" i="17" a="1"/>
  <c r="D607" i="17"/>
  <c r="E607" i="17" a="1"/>
  <c r="E607" i="17"/>
  <c r="F607" i="17" a="1"/>
  <c r="F607" i="17"/>
  <c r="G607" i="17" a="1"/>
  <c r="G607" i="17"/>
  <c r="H607" i="17" a="1"/>
  <c r="H607" i="17"/>
  <c r="I607" i="17" a="1"/>
  <c r="I607" i="17"/>
  <c r="J607" i="17" a="1"/>
  <c r="J607" i="17"/>
  <c r="B608" i="17" a="1"/>
  <c r="B608" i="17"/>
  <c r="C608" i="17" a="1"/>
  <c r="C608" i="17"/>
  <c r="D608" i="17" a="1"/>
  <c r="D608" i="17"/>
  <c r="E608" i="17" a="1"/>
  <c r="E608" i="17"/>
  <c r="F608" i="17" a="1"/>
  <c r="F608" i="17"/>
  <c r="G608" i="17" a="1"/>
  <c r="G608" i="17"/>
  <c r="H608" i="17" a="1"/>
  <c r="H608" i="17"/>
  <c r="I608" i="17" a="1"/>
  <c r="I608" i="17"/>
  <c r="J608" i="17" a="1"/>
  <c r="J608" i="17"/>
  <c r="A3" i="10" a="1"/>
  <c r="A3" i="10"/>
  <c r="B405" i="10"/>
  <c r="C405" i="10"/>
  <c r="D405" i="10"/>
  <c r="E405" i="10"/>
  <c r="F405" i="10"/>
  <c r="G405" i="10"/>
  <c r="H405" i="10"/>
  <c r="B406" i="10"/>
  <c r="C406" i="10"/>
  <c r="D406" i="10"/>
  <c r="E406" i="10"/>
  <c r="F406" i="10"/>
  <c r="G406" i="10"/>
  <c r="H406" i="10"/>
  <c r="B407" i="10"/>
  <c r="C407" i="10"/>
  <c r="D407" i="10"/>
  <c r="E407" i="10"/>
  <c r="F407" i="10"/>
  <c r="G407" i="10"/>
  <c r="H407" i="10"/>
  <c r="B408" i="10"/>
  <c r="C408" i="10"/>
  <c r="D408" i="10"/>
  <c r="E408" i="10"/>
  <c r="F408" i="10"/>
  <c r="G408" i="10"/>
  <c r="H408" i="10"/>
  <c r="B409" i="10"/>
  <c r="C409" i="10"/>
  <c r="D409" i="10"/>
  <c r="E409" i="10"/>
  <c r="F409" i="10"/>
  <c r="G409" i="10"/>
  <c r="H409" i="10"/>
  <c r="B410" i="10"/>
  <c r="C410" i="10"/>
  <c r="D410" i="10"/>
  <c r="E410" i="10"/>
  <c r="F410" i="10"/>
  <c r="G410" i="10"/>
  <c r="H410" i="10"/>
  <c r="B411" i="10"/>
  <c r="C411" i="10"/>
  <c r="D411" i="10"/>
  <c r="E411" i="10"/>
  <c r="F411" i="10"/>
  <c r="G411" i="10"/>
  <c r="H411" i="10"/>
  <c r="B412" i="10"/>
  <c r="C412" i="10"/>
  <c r="D412" i="10"/>
  <c r="E412" i="10"/>
  <c r="F412" i="10"/>
  <c r="G412" i="10"/>
  <c r="H412" i="10"/>
  <c r="B413" i="10"/>
  <c r="C413" i="10"/>
  <c r="D413" i="10"/>
  <c r="E413" i="10"/>
  <c r="F413" i="10"/>
  <c r="G413" i="10"/>
  <c r="H413" i="10"/>
  <c r="B414" i="10"/>
  <c r="C414" i="10"/>
  <c r="D414" i="10"/>
  <c r="E414" i="10"/>
  <c r="F414" i="10"/>
  <c r="G414" i="10"/>
  <c r="H414" i="10"/>
  <c r="B415" i="10"/>
  <c r="C415" i="10"/>
  <c r="D415" i="10"/>
  <c r="E415" i="10"/>
  <c r="F415" i="10"/>
  <c r="G415" i="10"/>
  <c r="H415" i="10"/>
  <c r="B416" i="10"/>
  <c r="C416" i="10"/>
  <c r="D416" i="10"/>
  <c r="E416" i="10"/>
  <c r="F416" i="10"/>
  <c r="G416" i="10"/>
  <c r="H416" i="10"/>
  <c r="B417" i="10"/>
  <c r="C417" i="10"/>
  <c r="D417" i="10"/>
  <c r="E417" i="10"/>
  <c r="F417" i="10"/>
  <c r="G417" i="10"/>
  <c r="H417" i="10"/>
  <c r="B418" i="10"/>
  <c r="C418" i="10"/>
  <c r="D418" i="10"/>
  <c r="E418" i="10"/>
  <c r="F418" i="10"/>
  <c r="G418" i="10"/>
  <c r="H418" i="10"/>
  <c r="B419" i="10"/>
  <c r="C419" i="10"/>
  <c r="D419" i="10"/>
  <c r="E419" i="10"/>
  <c r="F419" i="10"/>
  <c r="G419" i="10"/>
  <c r="H419" i="10"/>
  <c r="B420" i="10"/>
  <c r="C420" i="10"/>
  <c r="D420" i="10"/>
  <c r="E420" i="10"/>
  <c r="F420" i="10"/>
  <c r="G420" i="10"/>
  <c r="H420" i="10"/>
  <c r="B421" i="10"/>
  <c r="C421" i="10"/>
  <c r="D421" i="10"/>
  <c r="E421" i="10"/>
  <c r="F421" i="10"/>
  <c r="G421" i="10"/>
  <c r="H421" i="10"/>
  <c r="B422" i="10"/>
  <c r="C422" i="10"/>
  <c r="D422" i="10"/>
  <c r="E422" i="10"/>
  <c r="F422" i="10"/>
  <c r="G422" i="10"/>
  <c r="H422" i="10"/>
  <c r="B423" i="10"/>
  <c r="C423" i="10"/>
  <c r="D423" i="10"/>
  <c r="E423" i="10"/>
  <c r="F423" i="10"/>
  <c r="G423" i="10"/>
  <c r="H423" i="10"/>
  <c r="B424" i="10"/>
  <c r="C424" i="10"/>
  <c r="D424" i="10"/>
  <c r="E424" i="10"/>
  <c r="F424" i="10"/>
  <c r="G424" i="10"/>
  <c r="H424" i="10"/>
  <c r="B425" i="10"/>
  <c r="C425" i="10"/>
  <c r="D425" i="10"/>
  <c r="E425" i="10"/>
  <c r="F425" i="10"/>
  <c r="G425" i="10"/>
  <c r="H425" i="10"/>
  <c r="B426" i="10"/>
  <c r="C426" i="10"/>
  <c r="D426" i="10"/>
  <c r="E426" i="10"/>
  <c r="F426" i="10"/>
  <c r="G426" i="10"/>
  <c r="H426" i="10"/>
  <c r="B427" i="10"/>
  <c r="C427" i="10"/>
  <c r="D427" i="10"/>
  <c r="E427" i="10"/>
  <c r="F427" i="10"/>
  <c r="G427" i="10"/>
  <c r="H427" i="10"/>
  <c r="B428" i="10"/>
  <c r="C428" i="10"/>
  <c r="D428" i="10"/>
  <c r="E428" i="10"/>
  <c r="F428" i="10"/>
  <c r="G428" i="10"/>
  <c r="H428" i="10"/>
  <c r="B429" i="10"/>
  <c r="C429" i="10"/>
  <c r="D429" i="10"/>
  <c r="E429" i="10"/>
  <c r="F429" i="10"/>
  <c r="G429" i="10"/>
  <c r="H429" i="10"/>
  <c r="B430" i="10"/>
  <c r="C430" i="10"/>
  <c r="D430" i="10"/>
  <c r="E430" i="10"/>
  <c r="F430" i="10"/>
  <c r="G430" i="10"/>
  <c r="H430" i="10"/>
  <c r="B431" i="10"/>
  <c r="C431" i="10"/>
  <c r="D431" i="10"/>
  <c r="E431" i="10"/>
  <c r="F431" i="10"/>
  <c r="G431" i="10"/>
  <c r="H431" i="10"/>
  <c r="B432" i="10"/>
  <c r="C432" i="10"/>
  <c r="D432" i="10"/>
  <c r="E432" i="10"/>
  <c r="F432" i="10"/>
  <c r="G432" i="10"/>
  <c r="H432" i="10"/>
  <c r="B433" i="10"/>
  <c r="C433" i="10"/>
  <c r="D433" i="10"/>
  <c r="E433" i="10"/>
  <c r="F433" i="10"/>
  <c r="G433" i="10"/>
  <c r="H433" i="10"/>
  <c r="B434" i="10"/>
  <c r="C434" i="10"/>
  <c r="D434" i="10"/>
  <c r="E434" i="10"/>
  <c r="F434" i="10"/>
  <c r="G434" i="10"/>
  <c r="H434" i="10"/>
  <c r="B435" i="10"/>
  <c r="C435" i="10"/>
  <c r="D435" i="10"/>
  <c r="E435" i="10"/>
  <c r="F435" i="10"/>
  <c r="G435" i="10"/>
  <c r="H435" i="10"/>
  <c r="B436" i="10"/>
  <c r="C436" i="10"/>
  <c r="D436" i="10"/>
  <c r="E436" i="10"/>
  <c r="F436" i="10"/>
  <c r="G436" i="10"/>
  <c r="H436" i="10"/>
  <c r="B437" i="10"/>
  <c r="C437" i="10"/>
  <c r="D437" i="10"/>
  <c r="E437" i="10"/>
  <c r="F437" i="10"/>
  <c r="G437" i="10"/>
  <c r="H437" i="10"/>
  <c r="B438" i="10"/>
  <c r="C438" i="10"/>
  <c r="D438" i="10"/>
  <c r="E438" i="10"/>
  <c r="F438" i="10"/>
  <c r="G438" i="10"/>
  <c r="H438" i="10"/>
  <c r="B439" i="10"/>
  <c r="C439" i="10"/>
  <c r="D439" i="10"/>
  <c r="E439" i="10"/>
  <c r="F439" i="10"/>
  <c r="G439" i="10"/>
  <c r="H439" i="10"/>
  <c r="B440" i="10"/>
  <c r="C440" i="10"/>
  <c r="D440" i="10"/>
  <c r="E440" i="10"/>
  <c r="F440" i="10"/>
  <c r="G440" i="10"/>
  <c r="H440" i="10"/>
  <c r="B441" i="10"/>
  <c r="C441" i="10"/>
  <c r="D441" i="10"/>
  <c r="E441" i="10"/>
  <c r="F441" i="10"/>
  <c r="G441" i="10"/>
  <c r="H441" i="10"/>
  <c r="B442" i="10"/>
  <c r="C442" i="10"/>
  <c r="D442" i="10"/>
  <c r="E442" i="10"/>
  <c r="F442" i="10"/>
  <c r="G442" i="10"/>
  <c r="H442" i="10"/>
  <c r="B443" i="10"/>
  <c r="C443" i="10"/>
  <c r="D443" i="10"/>
  <c r="E443" i="10"/>
  <c r="F443" i="10"/>
  <c r="G443" i="10"/>
  <c r="H443" i="10"/>
  <c r="B444" i="10"/>
  <c r="C444" i="10"/>
  <c r="D444" i="10"/>
  <c r="E444" i="10"/>
  <c r="F444" i="10"/>
  <c r="G444" i="10"/>
  <c r="H444" i="10"/>
  <c r="B445" i="10"/>
  <c r="C445" i="10"/>
  <c r="D445" i="10"/>
  <c r="E445" i="10"/>
  <c r="F445" i="10"/>
  <c r="G445" i="10"/>
  <c r="H445" i="10"/>
  <c r="B446" i="10"/>
  <c r="C446" i="10"/>
  <c r="D446" i="10"/>
  <c r="E446" i="10"/>
  <c r="F446" i="10"/>
  <c r="G446" i="10"/>
  <c r="H446" i="10"/>
  <c r="B447" i="10"/>
  <c r="C447" i="10"/>
  <c r="D447" i="10"/>
  <c r="E447" i="10"/>
  <c r="F447" i="10"/>
  <c r="G447" i="10"/>
  <c r="H447" i="10"/>
  <c r="B448" i="10"/>
  <c r="C448" i="10"/>
  <c r="D448" i="10"/>
  <c r="E448" i="10"/>
  <c r="F448" i="10"/>
  <c r="G448" i="10"/>
  <c r="H448" i="10"/>
  <c r="B449" i="10"/>
  <c r="C449" i="10"/>
  <c r="D449" i="10"/>
  <c r="E449" i="10"/>
  <c r="F449" i="10"/>
  <c r="G449" i="10"/>
  <c r="H449" i="10"/>
  <c r="B450" i="10"/>
  <c r="C450" i="10"/>
  <c r="D450" i="10"/>
  <c r="E450" i="10"/>
  <c r="F450" i="10"/>
  <c r="G450" i="10"/>
  <c r="H450" i="10"/>
  <c r="B451" i="10"/>
  <c r="C451" i="10"/>
  <c r="D451" i="10"/>
  <c r="E451" i="10"/>
  <c r="F451" i="10"/>
  <c r="G451" i="10"/>
  <c r="H451" i="10"/>
  <c r="B452" i="10"/>
  <c r="C452" i="10"/>
  <c r="D452" i="10"/>
  <c r="E452" i="10"/>
  <c r="F452" i="10"/>
  <c r="G452" i="10"/>
  <c r="H452" i="10"/>
  <c r="B453" i="10"/>
  <c r="C453" i="10"/>
  <c r="D453" i="10"/>
  <c r="E453" i="10"/>
  <c r="F453" i="10"/>
  <c r="G453" i="10"/>
  <c r="H453" i="10"/>
  <c r="B454" i="10"/>
  <c r="C454" i="10"/>
  <c r="D454" i="10"/>
  <c r="E454" i="10"/>
  <c r="F454" i="10"/>
  <c r="G454" i="10"/>
  <c r="H454" i="10"/>
  <c r="B455" i="10"/>
  <c r="C455" i="10"/>
  <c r="D455" i="10"/>
  <c r="E455" i="10"/>
  <c r="F455" i="10"/>
  <c r="G455" i="10"/>
  <c r="H455" i="10"/>
  <c r="B456" i="10"/>
  <c r="C456" i="10"/>
  <c r="D456" i="10"/>
  <c r="E456" i="10"/>
  <c r="F456" i="10"/>
  <c r="G456" i="10"/>
  <c r="H456" i="10"/>
  <c r="B457" i="10"/>
  <c r="C457" i="10"/>
  <c r="D457" i="10"/>
  <c r="E457" i="10"/>
  <c r="F457" i="10"/>
  <c r="G457" i="10"/>
  <c r="H457" i="10"/>
  <c r="B458" i="10"/>
  <c r="C458" i="10"/>
  <c r="D458" i="10"/>
  <c r="E458" i="10"/>
  <c r="F458" i="10"/>
  <c r="G458" i="10"/>
  <c r="H458" i="10"/>
  <c r="B459" i="10"/>
  <c r="C459" i="10"/>
  <c r="D459" i="10"/>
  <c r="E459" i="10"/>
  <c r="F459" i="10"/>
  <c r="G459" i="10"/>
  <c r="H459" i="10"/>
  <c r="B460" i="10"/>
  <c r="C460" i="10"/>
  <c r="D460" i="10"/>
  <c r="E460" i="10"/>
  <c r="F460" i="10"/>
  <c r="G460" i="10"/>
  <c r="H460" i="10"/>
  <c r="B461" i="10"/>
  <c r="C461" i="10"/>
  <c r="D461" i="10"/>
  <c r="E461" i="10"/>
  <c r="F461" i="10"/>
  <c r="G461" i="10"/>
  <c r="H461" i="10"/>
  <c r="B462" i="10"/>
  <c r="C462" i="10"/>
  <c r="D462" i="10"/>
  <c r="E462" i="10"/>
  <c r="F462" i="10"/>
  <c r="G462" i="10"/>
  <c r="H462" i="10"/>
  <c r="B463" i="10"/>
  <c r="C463" i="10"/>
  <c r="D463" i="10"/>
  <c r="E463" i="10"/>
  <c r="F463" i="10"/>
  <c r="G463" i="10"/>
  <c r="H463" i="10"/>
  <c r="B464" i="10"/>
  <c r="C464" i="10"/>
  <c r="D464" i="10"/>
  <c r="E464" i="10"/>
  <c r="F464" i="10"/>
  <c r="G464" i="10"/>
  <c r="H464" i="10"/>
  <c r="B465" i="10"/>
  <c r="C465" i="10"/>
  <c r="D465" i="10"/>
  <c r="E465" i="10"/>
  <c r="F465" i="10"/>
  <c r="G465" i="10"/>
  <c r="H465" i="10"/>
  <c r="B466" i="10"/>
  <c r="C466" i="10"/>
  <c r="D466" i="10"/>
  <c r="E466" i="10"/>
  <c r="F466" i="10"/>
  <c r="G466" i="10"/>
  <c r="H466" i="10"/>
  <c r="B467" i="10"/>
  <c r="C467" i="10"/>
  <c r="D467" i="10"/>
  <c r="E467" i="10"/>
  <c r="F467" i="10"/>
  <c r="G467" i="10"/>
  <c r="H467" i="10"/>
  <c r="B468" i="10"/>
  <c r="C468" i="10"/>
  <c r="D468" i="10"/>
  <c r="E468" i="10"/>
  <c r="F468" i="10"/>
  <c r="G468" i="10"/>
  <c r="H468" i="10"/>
  <c r="B469" i="10"/>
  <c r="C469" i="10"/>
  <c r="D469" i="10"/>
  <c r="E469" i="10"/>
  <c r="F469" i="10"/>
  <c r="G469" i="10"/>
  <c r="H469" i="10"/>
  <c r="B470" i="10"/>
  <c r="C470" i="10"/>
  <c r="D470" i="10"/>
  <c r="E470" i="10"/>
  <c r="F470" i="10"/>
  <c r="G470" i="10"/>
  <c r="H470" i="10"/>
  <c r="B471" i="10"/>
  <c r="C471" i="10"/>
  <c r="D471" i="10"/>
  <c r="E471" i="10"/>
  <c r="F471" i="10"/>
  <c r="G471" i="10"/>
  <c r="H471" i="10"/>
  <c r="B472" i="10"/>
  <c r="C472" i="10"/>
  <c r="D472" i="10"/>
  <c r="E472" i="10"/>
  <c r="F472" i="10"/>
  <c r="G472" i="10"/>
  <c r="H472" i="10"/>
  <c r="B473" i="10"/>
  <c r="C473" i="10"/>
  <c r="D473" i="10"/>
  <c r="E473" i="10"/>
  <c r="F473" i="10"/>
  <c r="G473" i="10"/>
  <c r="H473" i="10"/>
  <c r="B474" i="10"/>
  <c r="C474" i="10"/>
  <c r="D474" i="10"/>
  <c r="E474" i="10"/>
  <c r="F474" i="10"/>
  <c r="G474" i="10"/>
  <c r="H474" i="10"/>
  <c r="B475" i="10"/>
  <c r="C475" i="10"/>
  <c r="D475" i="10"/>
  <c r="E475" i="10"/>
  <c r="F475" i="10"/>
  <c r="G475" i="10"/>
  <c r="H475" i="10"/>
  <c r="B476" i="10"/>
  <c r="C476" i="10"/>
  <c r="D476" i="10"/>
  <c r="E476" i="10"/>
  <c r="F476" i="10"/>
  <c r="G476" i="10"/>
  <c r="H476" i="10"/>
  <c r="B477" i="10"/>
  <c r="C477" i="10"/>
  <c r="D477" i="10"/>
  <c r="E477" i="10"/>
  <c r="F477" i="10"/>
  <c r="G477" i="10"/>
  <c r="H477" i="10"/>
  <c r="B478" i="10"/>
  <c r="C478" i="10"/>
  <c r="D478" i="10"/>
  <c r="E478" i="10"/>
  <c r="F478" i="10"/>
  <c r="G478" i="10"/>
  <c r="H478" i="10"/>
  <c r="B479" i="10"/>
  <c r="C479" i="10"/>
  <c r="D479" i="10"/>
  <c r="E479" i="10"/>
  <c r="F479" i="10"/>
  <c r="G479" i="10"/>
  <c r="H479" i="10"/>
  <c r="B480" i="10"/>
  <c r="C480" i="10"/>
  <c r="D480" i="10"/>
  <c r="E480" i="10"/>
  <c r="F480" i="10"/>
  <c r="G480" i="10"/>
  <c r="H480" i="10"/>
  <c r="B481" i="10"/>
  <c r="C481" i="10"/>
  <c r="D481" i="10"/>
  <c r="E481" i="10"/>
  <c r="F481" i="10"/>
  <c r="G481" i="10"/>
  <c r="H481" i="10"/>
  <c r="B482" i="10"/>
  <c r="C482" i="10"/>
  <c r="D482" i="10"/>
  <c r="E482" i="10"/>
  <c r="F482" i="10"/>
  <c r="G482" i="10"/>
  <c r="H482" i="10"/>
  <c r="B483" i="10"/>
  <c r="C483" i="10"/>
  <c r="D483" i="10"/>
  <c r="E483" i="10"/>
  <c r="F483" i="10"/>
  <c r="G483" i="10"/>
  <c r="H483" i="10"/>
  <c r="B484" i="10"/>
  <c r="C484" i="10"/>
  <c r="D484" i="10"/>
  <c r="E484" i="10"/>
  <c r="F484" i="10"/>
  <c r="G484" i="10"/>
  <c r="H484" i="10"/>
  <c r="B485" i="10"/>
  <c r="C485" i="10"/>
  <c r="D485" i="10"/>
  <c r="E485" i="10"/>
  <c r="F485" i="10"/>
  <c r="G485" i="10"/>
  <c r="H485" i="10"/>
  <c r="B486" i="10"/>
  <c r="C486" i="10"/>
  <c r="D486" i="10"/>
  <c r="E486" i="10"/>
  <c r="F486" i="10"/>
  <c r="G486" i="10"/>
  <c r="H486" i="10"/>
  <c r="B487" i="10"/>
  <c r="C487" i="10"/>
  <c r="D487" i="10"/>
  <c r="E487" i="10"/>
  <c r="F487" i="10"/>
  <c r="G487" i="10"/>
  <c r="H487" i="10"/>
  <c r="B488" i="10"/>
  <c r="C488" i="10"/>
  <c r="D488" i="10"/>
  <c r="E488" i="10"/>
  <c r="F488" i="10"/>
  <c r="G488" i="10"/>
  <c r="H488" i="10"/>
  <c r="B489" i="10"/>
  <c r="C489" i="10"/>
  <c r="D489" i="10"/>
  <c r="E489" i="10"/>
  <c r="F489" i="10"/>
  <c r="G489" i="10"/>
  <c r="H489" i="10"/>
  <c r="B490" i="10"/>
  <c r="C490" i="10"/>
  <c r="D490" i="10"/>
  <c r="E490" i="10"/>
  <c r="F490" i="10"/>
  <c r="G490" i="10"/>
  <c r="H490" i="10"/>
  <c r="B491" i="10"/>
  <c r="C491" i="10"/>
  <c r="D491" i="10"/>
  <c r="E491" i="10"/>
  <c r="F491" i="10"/>
  <c r="G491" i="10"/>
  <c r="H491" i="10"/>
  <c r="B492" i="10"/>
  <c r="C492" i="10"/>
  <c r="D492" i="10"/>
  <c r="E492" i="10"/>
  <c r="F492" i="10"/>
  <c r="G492" i="10"/>
  <c r="H492" i="10"/>
  <c r="B493" i="10"/>
  <c r="C493" i="10"/>
  <c r="D493" i="10"/>
  <c r="E493" i="10"/>
  <c r="F493" i="10"/>
  <c r="G493" i="10"/>
  <c r="H493" i="10"/>
  <c r="B494" i="10"/>
  <c r="C494" i="10"/>
  <c r="D494" i="10"/>
  <c r="E494" i="10"/>
  <c r="F494" i="10"/>
  <c r="G494" i="10"/>
  <c r="H494" i="10"/>
  <c r="B495" i="10"/>
  <c r="C495" i="10"/>
  <c r="D495" i="10"/>
  <c r="E495" i="10"/>
  <c r="F495" i="10"/>
  <c r="G495" i="10"/>
  <c r="H495" i="10"/>
  <c r="B496" i="10"/>
  <c r="C496" i="10"/>
  <c r="D496" i="10"/>
  <c r="E496" i="10"/>
  <c r="F496" i="10"/>
  <c r="G496" i="10"/>
  <c r="H496" i="10"/>
  <c r="B497" i="10"/>
  <c r="C497" i="10"/>
  <c r="D497" i="10"/>
  <c r="E497" i="10"/>
  <c r="F497" i="10"/>
  <c r="G497" i="10"/>
  <c r="H497" i="10"/>
  <c r="B498" i="10"/>
  <c r="C498" i="10"/>
  <c r="D498" i="10"/>
  <c r="E498" i="10"/>
  <c r="F498" i="10"/>
  <c r="G498" i="10"/>
  <c r="H498" i="10"/>
  <c r="B499" i="10"/>
  <c r="C499" i="10"/>
  <c r="D499" i="10"/>
  <c r="E499" i="10"/>
  <c r="F499" i="10"/>
  <c r="G499" i="10"/>
  <c r="H499" i="10"/>
  <c r="B500" i="10"/>
  <c r="C500" i="10"/>
  <c r="D500" i="10"/>
  <c r="E500" i="10"/>
  <c r="F500" i="10"/>
  <c r="G500" i="10"/>
  <c r="H500" i="10"/>
  <c r="B501" i="10"/>
  <c r="C501" i="10"/>
  <c r="D501" i="10"/>
  <c r="E501" i="10"/>
  <c r="F501" i="10"/>
  <c r="G501" i="10"/>
  <c r="H501" i="10"/>
  <c r="B502" i="10"/>
  <c r="C502" i="10"/>
  <c r="D502" i="10"/>
  <c r="E502" i="10"/>
  <c r="F502" i="10"/>
  <c r="G502" i="10"/>
  <c r="H502" i="10"/>
  <c r="B503" i="10"/>
  <c r="C503" i="10"/>
  <c r="D503" i="10"/>
  <c r="E503" i="10"/>
  <c r="F503" i="10"/>
  <c r="G503" i="10"/>
  <c r="H503" i="10"/>
  <c r="B504" i="10"/>
  <c r="C504" i="10"/>
  <c r="D504" i="10"/>
  <c r="E504" i="10"/>
  <c r="F504" i="10"/>
  <c r="G504" i="10"/>
  <c r="H504" i="10"/>
  <c r="B505" i="10"/>
  <c r="C505" i="10"/>
  <c r="D505" i="10"/>
  <c r="E505" i="10"/>
  <c r="F505" i="10"/>
  <c r="G505" i="10"/>
  <c r="H505" i="10"/>
  <c r="B506" i="10"/>
  <c r="C506" i="10"/>
  <c r="D506" i="10"/>
  <c r="E506" i="10"/>
  <c r="F506" i="10"/>
  <c r="G506" i="10"/>
  <c r="H506" i="10"/>
  <c r="B507" i="10"/>
  <c r="C507" i="10"/>
  <c r="D507" i="10"/>
  <c r="E507" i="10"/>
  <c r="F507" i="10"/>
  <c r="G507" i="10"/>
  <c r="H507" i="10"/>
  <c r="B508" i="10"/>
  <c r="C508" i="10"/>
  <c r="D508" i="10"/>
  <c r="E508" i="10"/>
  <c r="F508" i="10"/>
  <c r="G508" i="10"/>
  <c r="H508" i="10"/>
  <c r="B509" i="10"/>
  <c r="C509" i="10"/>
  <c r="D509" i="10"/>
  <c r="E509" i="10"/>
  <c r="F509" i="10"/>
  <c r="G509" i="10"/>
  <c r="H509" i="10"/>
  <c r="B510" i="10"/>
  <c r="C510" i="10"/>
  <c r="D510" i="10"/>
  <c r="E510" i="10"/>
  <c r="F510" i="10"/>
  <c r="G510" i="10"/>
  <c r="H510" i="10"/>
  <c r="B511" i="10"/>
  <c r="C511" i="10"/>
  <c r="D511" i="10"/>
  <c r="E511" i="10"/>
  <c r="F511" i="10"/>
  <c r="G511" i="10"/>
  <c r="H511" i="10"/>
  <c r="B512" i="10"/>
  <c r="C512" i="10"/>
  <c r="D512" i="10"/>
  <c r="E512" i="10"/>
  <c r="F512" i="10"/>
  <c r="G512" i="10"/>
  <c r="H512" i="10"/>
  <c r="B513" i="10"/>
  <c r="C513" i="10"/>
  <c r="D513" i="10"/>
  <c r="E513" i="10"/>
  <c r="F513" i="10"/>
  <c r="G513" i="10"/>
  <c r="H513" i="10"/>
  <c r="B514" i="10"/>
  <c r="C514" i="10"/>
  <c r="D514" i="10"/>
  <c r="E514" i="10"/>
  <c r="F514" i="10"/>
  <c r="G514" i="10"/>
  <c r="H514" i="10"/>
  <c r="B515" i="10"/>
  <c r="C515" i="10"/>
  <c r="D515" i="10"/>
  <c r="E515" i="10"/>
  <c r="F515" i="10"/>
  <c r="G515" i="10"/>
  <c r="H515" i="10"/>
  <c r="B516" i="10"/>
  <c r="C516" i="10"/>
  <c r="D516" i="10"/>
  <c r="E516" i="10"/>
  <c r="F516" i="10"/>
  <c r="G516" i="10"/>
  <c r="H516" i="10"/>
  <c r="B517" i="10"/>
  <c r="C517" i="10"/>
  <c r="D517" i="10"/>
  <c r="E517" i="10"/>
  <c r="F517" i="10"/>
  <c r="G517" i="10"/>
  <c r="H517" i="10"/>
  <c r="B518" i="10"/>
  <c r="C518" i="10"/>
  <c r="D518" i="10"/>
  <c r="E518" i="10"/>
  <c r="F518" i="10"/>
  <c r="G518" i="10"/>
  <c r="H518" i="10"/>
  <c r="B519" i="10"/>
  <c r="C519" i="10"/>
  <c r="D519" i="10"/>
  <c r="E519" i="10"/>
  <c r="F519" i="10"/>
  <c r="G519" i="10"/>
  <c r="H519" i="10"/>
  <c r="B520" i="10"/>
  <c r="C520" i="10"/>
  <c r="D520" i="10"/>
  <c r="E520" i="10"/>
  <c r="F520" i="10"/>
  <c r="G520" i="10"/>
  <c r="H520" i="10"/>
  <c r="B521" i="10"/>
  <c r="C521" i="10"/>
  <c r="D521" i="10"/>
  <c r="E521" i="10"/>
  <c r="F521" i="10"/>
  <c r="G521" i="10"/>
  <c r="H521" i="10"/>
  <c r="B522" i="10"/>
  <c r="C522" i="10"/>
  <c r="D522" i="10"/>
  <c r="E522" i="10"/>
  <c r="F522" i="10"/>
  <c r="G522" i="10"/>
  <c r="H522" i="10"/>
  <c r="B523" i="10"/>
  <c r="C523" i="10"/>
  <c r="D523" i="10"/>
  <c r="E523" i="10"/>
  <c r="F523" i="10"/>
  <c r="G523" i="10"/>
  <c r="H523" i="10"/>
  <c r="B524" i="10"/>
  <c r="C524" i="10"/>
  <c r="D524" i="10"/>
  <c r="E524" i="10"/>
  <c r="F524" i="10"/>
  <c r="G524" i="10"/>
  <c r="H524" i="10"/>
  <c r="B525" i="10"/>
  <c r="C525" i="10"/>
  <c r="D525" i="10"/>
  <c r="E525" i="10"/>
  <c r="F525" i="10"/>
  <c r="G525" i="10"/>
  <c r="H525" i="10"/>
  <c r="B526" i="10"/>
  <c r="C526" i="10"/>
  <c r="D526" i="10"/>
  <c r="E526" i="10"/>
  <c r="F526" i="10"/>
  <c r="G526" i="10"/>
  <c r="H526" i="10"/>
  <c r="B527" i="10"/>
  <c r="C527" i="10"/>
  <c r="D527" i="10"/>
  <c r="E527" i="10"/>
  <c r="F527" i="10"/>
  <c r="G527" i="10"/>
  <c r="H527" i="10"/>
  <c r="B528" i="10"/>
  <c r="C528" i="10"/>
  <c r="D528" i="10"/>
  <c r="E528" i="10"/>
  <c r="F528" i="10"/>
  <c r="G528" i="10"/>
  <c r="H528" i="10"/>
  <c r="B529" i="10"/>
  <c r="C529" i="10"/>
  <c r="D529" i="10"/>
  <c r="E529" i="10"/>
  <c r="F529" i="10"/>
  <c r="G529" i="10"/>
  <c r="H529" i="10"/>
  <c r="B530" i="10"/>
  <c r="C530" i="10"/>
  <c r="D530" i="10"/>
  <c r="E530" i="10"/>
  <c r="F530" i="10"/>
  <c r="G530" i="10"/>
  <c r="H530" i="10"/>
  <c r="B531" i="10"/>
  <c r="C531" i="10"/>
  <c r="D531" i="10"/>
  <c r="E531" i="10"/>
  <c r="F531" i="10"/>
  <c r="G531" i="10"/>
  <c r="H531" i="10"/>
  <c r="B532" i="10"/>
  <c r="C532" i="10"/>
  <c r="D532" i="10"/>
  <c r="E532" i="10"/>
  <c r="F532" i="10"/>
  <c r="G532" i="10"/>
  <c r="H532" i="10"/>
  <c r="B533" i="10"/>
  <c r="C533" i="10"/>
  <c r="D533" i="10"/>
  <c r="E533" i="10"/>
  <c r="F533" i="10"/>
  <c r="G533" i="10"/>
  <c r="H533" i="10"/>
  <c r="B534" i="10"/>
  <c r="C534" i="10"/>
  <c r="D534" i="10"/>
  <c r="E534" i="10"/>
  <c r="F534" i="10"/>
  <c r="G534" i="10"/>
  <c r="H534" i="10"/>
  <c r="B535" i="10"/>
  <c r="C535" i="10"/>
  <c r="D535" i="10"/>
  <c r="E535" i="10"/>
  <c r="F535" i="10"/>
  <c r="G535" i="10"/>
  <c r="H535" i="10"/>
  <c r="B536" i="10"/>
  <c r="C536" i="10"/>
  <c r="D536" i="10"/>
  <c r="E536" i="10"/>
  <c r="F536" i="10"/>
  <c r="G536" i="10"/>
  <c r="H536" i="10"/>
  <c r="B537" i="10"/>
  <c r="C537" i="10"/>
  <c r="D537" i="10"/>
  <c r="E537" i="10"/>
  <c r="F537" i="10"/>
  <c r="G537" i="10"/>
  <c r="H537" i="10"/>
  <c r="B538" i="10"/>
  <c r="C538" i="10"/>
  <c r="D538" i="10"/>
  <c r="E538" i="10"/>
  <c r="F538" i="10"/>
  <c r="G538" i="10"/>
  <c r="H538" i="10"/>
  <c r="B539" i="10"/>
  <c r="C539" i="10"/>
  <c r="D539" i="10"/>
  <c r="E539" i="10"/>
  <c r="F539" i="10"/>
  <c r="G539" i="10"/>
  <c r="H539" i="10"/>
  <c r="B540" i="10"/>
  <c r="C540" i="10"/>
  <c r="D540" i="10"/>
  <c r="E540" i="10"/>
  <c r="F540" i="10"/>
  <c r="G540" i="10"/>
  <c r="H540" i="10"/>
  <c r="B541" i="10"/>
  <c r="C541" i="10"/>
  <c r="D541" i="10"/>
  <c r="E541" i="10"/>
  <c r="F541" i="10"/>
  <c r="G541" i="10"/>
  <c r="H541" i="10"/>
  <c r="B542" i="10"/>
  <c r="C542" i="10"/>
  <c r="D542" i="10"/>
  <c r="E542" i="10"/>
  <c r="F542" i="10"/>
  <c r="G542" i="10"/>
  <c r="H542" i="10"/>
  <c r="B543" i="10"/>
  <c r="C543" i="10"/>
  <c r="D543" i="10"/>
  <c r="E543" i="10"/>
  <c r="F543" i="10"/>
  <c r="G543" i="10"/>
  <c r="H543" i="10"/>
  <c r="B544" i="10"/>
  <c r="C544" i="10"/>
  <c r="D544" i="10"/>
  <c r="E544" i="10"/>
  <c r="F544" i="10"/>
  <c r="G544" i="10"/>
  <c r="H544" i="10"/>
  <c r="B545" i="10"/>
  <c r="C545" i="10"/>
  <c r="D545" i="10"/>
  <c r="E545" i="10"/>
  <c r="F545" i="10"/>
  <c r="G545" i="10"/>
  <c r="H545" i="10"/>
  <c r="B546" i="10"/>
  <c r="C546" i="10"/>
  <c r="D546" i="10"/>
  <c r="E546" i="10"/>
  <c r="F546" i="10"/>
  <c r="G546" i="10"/>
  <c r="H546" i="10"/>
  <c r="B547" i="10"/>
  <c r="C547" i="10"/>
  <c r="D547" i="10"/>
  <c r="E547" i="10"/>
  <c r="F547" i="10"/>
  <c r="G547" i="10"/>
  <c r="H547" i="10"/>
  <c r="B548" i="10"/>
  <c r="C548" i="10"/>
  <c r="D548" i="10"/>
  <c r="E548" i="10"/>
  <c r="F548" i="10"/>
  <c r="G548" i="10"/>
  <c r="H548" i="10"/>
  <c r="B549" i="10"/>
  <c r="C549" i="10"/>
  <c r="D549" i="10"/>
  <c r="E549" i="10"/>
  <c r="F549" i="10"/>
  <c r="G549" i="10"/>
  <c r="H549" i="10"/>
  <c r="B550" i="10"/>
  <c r="C550" i="10"/>
  <c r="D550" i="10"/>
  <c r="E550" i="10"/>
  <c r="F550" i="10"/>
  <c r="G550" i="10"/>
  <c r="H550" i="10"/>
  <c r="B551" i="10"/>
  <c r="C551" i="10"/>
  <c r="D551" i="10"/>
  <c r="E551" i="10"/>
  <c r="F551" i="10"/>
  <c r="G551" i="10"/>
  <c r="H551" i="10"/>
  <c r="B552" i="10"/>
  <c r="C552" i="10"/>
  <c r="D552" i="10"/>
  <c r="E552" i="10"/>
  <c r="F552" i="10"/>
  <c r="G552" i="10"/>
  <c r="H552" i="10"/>
  <c r="B553" i="10"/>
  <c r="C553" i="10"/>
  <c r="D553" i="10"/>
  <c r="E553" i="10"/>
  <c r="F553" i="10"/>
  <c r="G553" i="10"/>
  <c r="H553" i="10"/>
  <c r="B554" i="10"/>
  <c r="C554" i="10"/>
  <c r="D554" i="10"/>
  <c r="E554" i="10"/>
  <c r="F554" i="10"/>
  <c r="G554" i="10"/>
  <c r="H554" i="10"/>
  <c r="B555" i="10"/>
  <c r="C555" i="10"/>
  <c r="D555" i="10"/>
  <c r="E555" i="10"/>
  <c r="F555" i="10"/>
  <c r="G555" i="10"/>
  <c r="H555" i="10"/>
  <c r="B556" i="10"/>
  <c r="C556" i="10"/>
  <c r="D556" i="10"/>
  <c r="E556" i="10"/>
  <c r="F556" i="10"/>
  <c r="G556" i="10"/>
  <c r="H556" i="10"/>
  <c r="B557" i="10"/>
  <c r="C557" i="10"/>
  <c r="D557" i="10"/>
  <c r="E557" i="10"/>
  <c r="F557" i="10"/>
  <c r="G557" i="10"/>
  <c r="H557" i="10"/>
  <c r="B558" i="10"/>
  <c r="C558" i="10"/>
  <c r="D558" i="10"/>
  <c r="E558" i="10"/>
  <c r="F558" i="10"/>
  <c r="G558" i="10"/>
  <c r="H558" i="10"/>
  <c r="B559" i="10"/>
  <c r="C559" i="10"/>
  <c r="D559" i="10"/>
  <c r="E559" i="10"/>
  <c r="F559" i="10"/>
  <c r="G559" i="10"/>
  <c r="H559" i="10"/>
  <c r="B560" i="10"/>
  <c r="C560" i="10"/>
  <c r="D560" i="10"/>
  <c r="E560" i="10"/>
  <c r="F560" i="10"/>
  <c r="G560" i="10"/>
  <c r="H560" i="10"/>
  <c r="B561" i="10"/>
  <c r="C561" i="10"/>
  <c r="D561" i="10"/>
  <c r="E561" i="10"/>
  <c r="F561" i="10"/>
  <c r="G561" i="10"/>
  <c r="H561" i="10"/>
  <c r="B562" i="10"/>
  <c r="C562" i="10"/>
  <c r="D562" i="10"/>
  <c r="E562" i="10"/>
  <c r="F562" i="10"/>
  <c r="G562" i="10"/>
  <c r="H562" i="10"/>
  <c r="B563" i="10"/>
  <c r="C563" i="10"/>
  <c r="D563" i="10"/>
  <c r="E563" i="10"/>
  <c r="F563" i="10"/>
  <c r="G563" i="10"/>
  <c r="H563" i="10"/>
  <c r="B564" i="10"/>
  <c r="C564" i="10"/>
  <c r="D564" i="10"/>
  <c r="E564" i="10"/>
  <c r="F564" i="10"/>
  <c r="G564" i="10"/>
  <c r="H564" i="10"/>
  <c r="B565" i="10"/>
  <c r="C565" i="10"/>
  <c r="D565" i="10"/>
  <c r="E565" i="10"/>
  <c r="F565" i="10"/>
  <c r="G565" i="10"/>
  <c r="H565" i="10"/>
  <c r="B566" i="10"/>
  <c r="C566" i="10"/>
  <c r="D566" i="10"/>
  <c r="E566" i="10"/>
  <c r="F566" i="10"/>
  <c r="G566" i="10"/>
  <c r="H566" i="10"/>
  <c r="B567" i="10"/>
  <c r="C567" i="10"/>
  <c r="D567" i="10"/>
  <c r="E567" i="10"/>
  <c r="F567" i="10"/>
  <c r="G567" i="10"/>
  <c r="H567" i="10"/>
  <c r="B568" i="10"/>
  <c r="C568" i="10"/>
  <c r="D568" i="10"/>
  <c r="E568" i="10"/>
  <c r="F568" i="10"/>
  <c r="G568" i="10"/>
  <c r="H568" i="10"/>
  <c r="B569" i="10"/>
  <c r="C569" i="10"/>
  <c r="D569" i="10"/>
  <c r="E569" i="10"/>
  <c r="F569" i="10"/>
  <c r="G569" i="10"/>
  <c r="H569" i="10"/>
  <c r="B570" i="10"/>
  <c r="C570" i="10"/>
  <c r="D570" i="10"/>
  <c r="E570" i="10"/>
  <c r="F570" i="10"/>
  <c r="G570" i="10"/>
  <c r="H570" i="10"/>
  <c r="B571" i="10"/>
  <c r="C571" i="10"/>
  <c r="D571" i="10"/>
  <c r="E571" i="10"/>
  <c r="F571" i="10"/>
  <c r="G571" i="10"/>
  <c r="H571" i="10"/>
  <c r="B572" i="10"/>
  <c r="C572" i="10"/>
  <c r="D572" i="10"/>
  <c r="E572" i="10"/>
  <c r="F572" i="10"/>
  <c r="G572" i="10"/>
  <c r="H572" i="10"/>
  <c r="B573" i="10"/>
  <c r="C573" i="10"/>
  <c r="D573" i="10"/>
  <c r="E573" i="10"/>
  <c r="F573" i="10"/>
  <c r="G573" i="10"/>
  <c r="H573" i="10"/>
  <c r="B574" i="10"/>
  <c r="C574" i="10"/>
  <c r="D574" i="10"/>
  <c r="E574" i="10"/>
  <c r="F574" i="10"/>
  <c r="G574" i="10"/>
  <c r="H574" i="10"/>
  <c r="B575" i="10"/>
  <c r="C575" i="10"/>
  <c r="D575" i="10"/>
  <c r="E575" i="10"/>
  <c r="F575" i="10"/>
  <c r="G575" i="10"/>
  <c r="H575" i="10"/>
  <c r="B576" i="10"/>
  <c r="C576" i="10"/>
  <c r="D576" i="10"/>
  <c r="E576" i="10"/>
  <c r="F576" i="10"/>
  <c r="G576" i="10"/>
  <c r="H576" i="10"/>
  <c r="B577" i="10"/>
  <c r="C577" i="10"/>
  <c r="D577" i="10"/>
  <c r="E577" i="10"/>
  <c r="F577" i="10"/>
  <c r="G577" i="10"/>
  <c r="H577" i="10"/>
  <c r="B578" i="10"/>
  <c r="C578" i="10"/>
  <c r="D578" i="10"/>
  <c r="E578" i="10"/>
  <c r="F578" i="10"/>
  <c r="G578" i="10"/>
  <c r="H578" i="10"/>
  <c r="B579" i="10"/>
  <c r="C579" i="10"/>
  <c r="D579" i="10"/>
  <c r="E579" i="10"/>
  <c r="F579" i="10"/>
  <c r="G579" i="10"/>
  <c r="H579" i="10"/>
  <c r="B580" i="10"/>
  <c r="C580" i="10"/>
  <c r="D580" i="10"/>
  <c r="E580" i="10"/>
  <c r="F580" i="10"/>
  <c r="G580" i="10"/>
  <c r="H580" i="10"/>
  <c r="B581" i="10"/>
  <c r="C581" i="10"/>
  <c r="D581" i="10"/>
  <c r="E581" i="10"/>
  <c r="F581" i="10"/>
  <c r="G581" i="10"/>
  <c r="H581" i="10"/>
  <c r="B582" i="10"/>
  <c r="C582" i="10"/>
  <c r="D582" i="10"/>
  <c r="E582" i="10"/>
  <c r="F582" i="10"/>
  <c r="G582" i="10"/>
  <c r="H582" i="10"/>
  <c r="B583" i="10"/>
  <c r="C583" i="10"/>
  <c r="D583" i="10"/>
  <c r="E583" i="10"/>
  <c r="F583" i="10"/>
  <c r="G583" i="10"/>
  <c r="H583" i="10"/>
  <c r="B584" i="10"/>
  <c r="C584" i="10"/>
  <c r="D584" i="10"/>
  <c r="E584" i="10"/>
  <c r="F584" i="10"/>
  <c r="G584" i="10"/>
  <c r="H584" i="10"/>
  <c r="B585" i="10"/>
  <c r="C585" i="10"/>
  <c r="D585" i="10"/>
  <c r="E585" i="10"/>
  <c r="F585" i="10"/>
  <c r="G585" i="10"/>
  <c r="H585" i="10"/>
  <c r="B586" i="10"/>
  <c r="C586" i="10"/>
  <c r="D586" i="10"/>
  <c r="E586" i="10"/>
  <c r="F586" i="10"/>
  <c r="G586" i="10"/>
  <c r="H586" i="10"/>
  <c r="B587" i="10"/>
  <c r="C587" i="10"/>
  <c r="D587" i="10"/>
  <c r="E587" i="10"/>
  <c r="F587" i="10"/>
  <c r="G587" i="10"/>
  <c r="H587" i="10"/>
  <c r="B588" i="10"/>
  <c r="C588" i="10"/>
  <c r="D588" i="10"/>
  <c r="E588" i="10"/>
  <c r="F588" i="10"/>
  <c r="G588" i="10"/>
  <c r="H588" i="10"/>
  <c r="B589" i="10"/>
  <c r="C589" i="10"/>
  <c r="D589" i="10"/>
  <c r="E589" i="10"/>
  <c r="F589" i="10"/>
  <c r="G589" i="10"/>
  <c r="H589" i="10"/>
  <c r="B590" i="10"/>
  <c r="C590" i="10"/>
  <c r="D590" i="10"/>
  <c r="E590" i="10"/>
  <c r="F590" i="10"/>
  <c r="G590" i="10"/>
  <c r="H590" i="10"/>
  <c r="B591" i="10"/>
  <c r="C591" i="10"/>
  <c r="D591" i="10"/>
  <c r="E591" i="10"/>
  <c r="F591" i="10"/>
  <c r="G591" i="10"/>
  <c r="H591" i="10"/>
  <c r="B592" i="10"/>
  <c r="C592" i="10"/>
  <c r="D592" i="10"/>
  <c r="E592" i="10"/>
  <c r="F592" i="10"/>
  <c r="G592" i="10"/>
  <c r="H592" i="10"/>
  <c r="B593" i="10"/>
  <c r="C593" i="10"/>
  <c r="D593" i="10"/>
  <c r="E593" i="10"/>
  <c r="F593" i="10"/>
  <c r="G593" i="10"/>
  <c r="H593" i="10"/>
  <c r="B594" i="10"/>
  <c r="C594" i="10"/>
  <c r="D594" i="10"/>
  <c r="E594" i="10"/>
  <c r="F594" i="10"/>
  <c r="G594" i="10"/>
  <c r="H594" i="10"/>
  <c r="B595" i="10"/>
  <c r="C595" i="10"/>
  <c r="D595" i="10"/>
  <c r="E595" i="10"/>
  <c r="F595" i="10"/>
  <c r="G595" i="10"/>
  <c r="H595" i="10"/>
  <c r="B596" i="10"/>
  <c r="C596" i="10"/>
  <c r="D596" i="10"/>
  <c r="E596" i="10"/>
  <c r="F596" i="10"/>
  <c r="G596" i="10"/>
  <c r="H596" i="10"/>
  <c r="B597" i="10"/>
  <c r="C597" i="10"/>
  <c r="D597" i="10"/>
  <c r="E597" i="10"/>
  <c r="F597" i="10"/>
  <c r="G597" i="10"/>
  <c r="H597" i="10"/>
  <c r="B598" i="10"/>
  <c r="C598" i="10"/>
  <c r="D598" i="10"/>
  <c r="E598" i="10"/>
  <c r="F598" i="10"/>
  <c r="G598" i="10"/>
  <c r="H598" i="10"/>
  <c r="B599" i="10"/>
  <c r="C599" i="10"/>
  <c r="D599" i="10"/>
  <c r="E599" i="10"/>
  <c r="F599" i="10"/>
  <c r="G599" i="10"/>
  <c r="H599" i="10"/>
  <c r="B600" i="10"/>
  <c r="C600" i="10"/>
  <c r="D600" i="10"/>
  <c r="E600" i="10"/>
  <c r="F600" i="10"/>
  <c r="G600" i="10"/>
  <c r="H600" i="10"/>
  <c r="B601" i="10"/>
  <c r="C601" i="10"/>
  <c r="D601" i="10"/>
  <c r="E601" i="10"/>
  <c r="F601" i="10"/>
  <c r="G601" i="10"/>
  <c r="H601" i="10"/>
  <c r="B602" i="10"/>
  <c r="C602" i="10"/>
  <c r="D602" i="10"/>
  <c r="E602" i="10"/>
  <c r="F602" i="10"/>
  <c r="G602" i="10"/>
  <c r="H602" i="10"/>
  <c r="B603" i="10"/>
  <c r="C603" i="10"/>
  <c r="D603" i="10"/>
  <c r="E603" i="10"/>
  <c r="F603" i="10"/>
  <c r="G603" i="10"/>
  <c r="H603" i="10"/>
  <c r="B604" i="10"/>
  <c r="C604" i="10"/>
  <c r="D604" i="10"/>
  <c r="E604" i="10"/>
  <c r="F604" i="10"/>
  <c r="G604" i="10"/>
  <c r="H604" i="10"/>
  <c r="B605" i="10"/>
  <c r="C605" i="10"/>
  <c r="D605" i="10"/>
  <c r="E605" i="10"/>
  <c r="F605" i="10"/>
  <c r="G605" i="10"/>
  <c r="H605" i="10"/>
  <c r="B606" i="10"/>
  <c r="C606" i="10"/>
  <c r="D606" i="10"/>
  <c r="E606" i="10"/>
  <c r="F606" i="10"/>
  <c r="G606" i="10"/>
  <c r="H606" i="10"/>
  <c r="B607" i="10"/>
  <c r="C607" i="10"/>
  <c r="D607" i="10"/>
  <c r="E607" i="10"/>
  <c r="F607" i="10"/>
  <c r="G607" i="10"/>
  <c r="H607" i="10"/>
  <c r="B608" i="10"/>
  <c r="C608" i="10"/>
  <c r="D608" i="10"/>
  <c r="E608" i="10"/>
  <c r="F608" i="10"/>
  <c r="G608" i="10"/>
  <c r="H608" i="10"/>
  <c r="B609" i="10"/>
  <c r="C609" i="10"/>
  <c r="D609" i="10"/>
  <c r="E609" i="10"/>
  <c r="F609" i="10"/>
  <c r="G609" i="10"/>
  <c r="H609" i="10"/>
  <c r="J3" i="17" l="1"/>
  <c r="I3" i="17"/>
  <c r="H3" i="17"/>
  <c r="G3" i="17"/>
  <c r="F3" i="17"/>
  <c r="E3" i="17"/>
  <c r="D3" i="17"/>
  <c r="C3" i="17"/>
  <c r="B3" i="17"/>
  <c r="J3" i="16"/>
  <c r="I3" i="16"/>
  <c r="H3" i="16"/>
  <c r="G3" i="16"/>
  <c r="F3" i="16"/>
  <c r="E3" i="16"/>
  <c r="D3" i="16"/>
  <c r="C3" i="16"/>
  <c r="B3" i="16"/>
  <c r="J3" i="15"/>
  <c r="I3" i="15"/>
  <c r="H3" i="15"/>
  <c r="G3" i="15"/>
  <c r="F3" i="15"/>
  <c r="E3" i="15"/>
  <c r="D3" i="15"/>
  <c r="C3" i="15"/>
  <c r="B3" i="15"/>
  <c r="J3" i="14"/>
  <c r="I3" i="14"/>
  <c r="H3" i="14"/>
  <c r="G3" i="14"/>
  <c r="F3" i="14"/>
  <c r="E3" i="14"/>
  <c r="D3" i="14"/>
  <c r="C3" i="14"/>
  <c r="B3" i="14"/>
  <c r="J3" i="13"/>
  <c r="I3" i="13"/>
  <c r="H3" i="13"/>
  <c r="G3" i="13"/>
  <c r="F3" i="13"/>
  <c r="E3" i="13"/>
  <c r="D3" i="13"/>
  <c r="C3" i="13"/>
  <c r="B3" i="13"/>
  <c r="J3" i="12"/>
  <c r="I3" i="12"/>
  <c r="H3" i="12"/>
  <c r="G3" i="12"/>
  <c r="F3" i="12"/>
  <c r="E3" i="12"/>
  <c r="D3" i="12"/>
  <c r="C3" i="12"/>
  <c r="B3" i="12"/>
  <c r="J3" i="11"/>
  <c r="I3" i="11"/>
  <c r="H3" i="11"/>
  <c r="G3" i="11"/>
  <c r="F3" i="11"/>
  <c r="E3" i="11"/>
  <c r="D3" i="11"/>
  <c r="C3" i="11"/>
  <c r="B3" i="11"/>
  <c r="B3" i="9"/>
  <c r="D3" i="9" l="1"/>
  <c r="E3" i="9"/>
  <c r="F3" i="9"/>
  <c r="G3" i="9"/>
  <c r="H3" i="9"/>
  <c r="I3" i="9"/>
  <c r="J3" i="9"/>
  <c r="C3" i="9"/>
  <c r="Q509" i="2" l="1"/>
  <c r="M509" i="2"/>
  <c r="L509" i="2"/>
  <c r="K3" i="2"/>
  <c r="K1" i="2"/>
  <c r="U1" i="2"/>
  <c r="O508" i="4"/>
  <c r="N508" i="4"/>
  <c r="I507" i="4"/>
  <c r="H507" i="4"/>
  <c r="C507" i="4"/>
  <c r="G512" i="4" s="1"/>
  <c r="B507" i="4"/>
  <c r="G510" i="4" l="1"/>
  <c r="F510" i="4"/>
  <c r="F512" i="4"/>
  <c r="B509" i="2"/>
  <c r="J512" i="2" s="1"/>
  <c r="C509" i="2"/>
  <c r="J514" i="2" s="1"/>
  <c r="U3" i="2"/>
  <c r="X2" i="2"/>
  <c r="AA509" i="2"/>
  <c r="AB21" i="2" s="1"/>
  <c r="W509" i="2"/>
  <c r="T514" i="2" s="1"/>
  <c r="V509" i="2"/>
  <c r="T512" i="2" s="1"/>
  <c r="AB499" i="2" l="1"/>
  <c r="AB483" i="2"/>
  <c r="AB467" i="2"/>
  <c r="AB451" i="2"/>
  <c r="AB435" i="2"/>
  <c r="AB419" i="2"/>
  <c r="AB403" i="2"/>
  <c r="AB387" i="2"/>
  <c r="AB371" i="2"/>
  <c r="AB355" i="2"/>
  <c r="AB339" i="2"/>
  <c r="AB323" i="2"/>
  <c r="AB307" i="2"/>
  <c r="AB291" i="2"/>
  <c r="AB275" i="2"/>
  <c r="AB259" i="2"/>
  <c r="AB243" i="2"/>
  <c r="AB227" i="2"/>
  <c r="AB211" i="2"/>
  <c r="AB195" i="2"/>
  <c r="AB179" i="2"/>
  <c r="AB163" i="2"/>
  <c r="AB147" i="2"/>
  <c r="AB131" i="2"/>
  <c r="AB115" i="2"/>
  <c r="AB99" i="2"/>
  <c r="AB83" i="2"/>
  <c r="AB67" i="2"/>
  <c r="AB51" i="2"/>
  <c r="AB35" i="2"/>
  <c r="AB19" i="2"/>
  <c r="AB20" i="2"/>
  <c r="AB498" i="2"/>
  <c r="AB482" i="2"/>
  <c r="AB466" i="2"/>
  <c r="AB450" i="2"/>
  <c r="AB434" i="2"/>
  <c r="AB418" i="2"/>
  <c r="AB402" i="2"/>
  <c r="AB386" i="2"/>
  <c r="AB370" i="2"/>
  <c r="AB354" i="2"/>
  <c r="AB338" i="2"/>
  <c r="AB322" i="2"/>
  <c r="AB306" i="2"/>
  <c r="AB290" i="2"/>
  <c r="AB274" i="2"/>
  <c r="AB258" i="2"/>
  <c r="AB242" i="2"/>
  <c r="AB226" i="2"/>
  <c r="AB210" i="2"/>
  <c r="AB194" i="2"/>
  <c r="AB178" i="2"/>
  <c r="AB162" i="2"/>
  <c r="AB146" i="2"/>
  <c r="AB130" i="2"/>
  <c r="AB114" i="2"/>
  <c r="AB98" i="2"/>
  <c r="AB82" i="2"/>
  <c r="AB66" i="2"/>
  <c r="AB50" i="2"/>
  <c r="AB34" i="2"/>
  <c r="AB18" i="2"/>
  <c r="AB484" i="2"/>
  <c r="AB36" i="2"/>
  <c r="AB497" i="2"/>
  <c r="AB481" i="2"/>
  <c r="AB465" i="2"/>
  <c r="AB449" i="2"/>
  <c r="AB433" i="2"/>
  <c r="AB417" i="2"/>
  <c r="AB401" i="2"/>
  <c r="AB385" i="2"/>
  <c r="AB369" i="2"/>
  <c r="AB353" i="2"/>
  <c r="AB337" i="2"/>
  <c r="AB321" i="2"/>
  <c r="AB305" i="2"/>
  <c r="AB289" i="2"/>
  <c r="AB273" i="2"/>
  <c r="AB257" i="2"/>
  <c r="AB241" i="2"/>
  <c r="AB225" i="2"/>
  <c r="AB209" i="2"/>
  <c r="AB193" i="2"/>
  <c r="AB177" i="2"/>
  <c r="AB161" i="2"/>
  <c r="AB145" i="2"/>
  <c r="AB129" i="2"/>
  <c r="AB113" i="2"/>
  <c r="AB97" i="2"/>
  <c r="AB81" i="2"/>
  <c r="AB65" i="2"/>
  <c r="AB49" i="2"/>
  <c r="AB33" i="2"/>
  <c r="AB17" i="2"/>
  <c r="AB432" i="2"/>
  <c r="AB352" i="2"/>
  <c r="AB304" i="2"/>
  <c r="AB256" i="2"/>
  <c r="AB224" i="2"/>
  <c r="AB192" i="2"/>
  <c r="AB160" i="2"/>
  <c r="AB128" i="2"/>
  <c r="AB96" i="2"/>
  <c r="AB64" i="2"/>
  <c r="AB16" i="2"/>
  <c r="AB495" i="2"/>
  <c r="AB447" i="2"/>
  <c r="AB399" i="2"/>
  <c r="AB351" i="2"/>
  <c r="AB303" i="2"/>
  <c r="AB255" i="2"/>
  <c r="AB207" i="2"/>
  <c r="AB159" i="2"/>
  <c r="AB111" i="2"/>
  <c r="AB79" i="2"/>
  <c r="AB31" i="2"/>
  <c r="AB494" i="2"/>
  <c r="AB462" i="2"/>
  <c r="AB446" i="2"/>
  <c r="AB430" i="2"/>
  <c r="AB414" i="2"/>
  <c r="AB398" i="2"/>
  <c r="AB382" i="2"/>
  <c r="AB366" i="2"/>
  <c r="AB350" i="2"/>
  <c r="AB334" i="2"/>
  <c r="AB318" i="2"/>
  <c r="AB302" i="2"/>
  <c r="AB286" i="2"/>
  <c r="AB270" i="2"/>
  <c r="AB254" i="2"/>
  <c r="AB238" i="2"/>
  <c r="AB222" i="2"/>
  <c r="AB206" i="2"/>
  <c r="AB190" i="2"/>
  <c r="AB174" i="2"/>
  <c r="AB158" i="2"/>
  <c r="AB142" i="2"/>
  <c r="AB126" i="2"/>
  <c r="AB110" i="2"/>
  <c r="AB94" i="2"/>
  <c r="AB78" i="2"/>
  <c r="AB62" i="2"/>
  <c r="AB46" i="2"/>
  <c r="AB30" i="2"/>
  <c r="AB14" i="2"/>
  <c r="AB500" i="2"/>
  <c r="AB452" i="2"/>
  <c r="AB388" i="2"/>
  <c r="AB356" i="2"/>
  <c r="AB276" i="2"/>
  <c r="AB228" i="2"/>
  <c r="AB180" i="2"/>
  <c r="AB100" i="2"/>
  <c r="AB480" i="2"/>
  <c r="AB384" i="2"/>
  <c r="AB336" i="2"/>
  <c r="AB320" i="2"/>
  <c r="AB272" i="2"/>
  <c r="AB240" i="2"/>
  <c r="AB208" i="2"/>
  <c r="AB176" i="2"/>
  <c r="AB144" i="2"/>
  <c r="AB112" i="2"/>
  <c r="AB80" i="2"/>
  <c r="AB48" i="2"/>
  <c r="AB32" i="2"/>
  <c r="AB479" i="2"/>
  <c r="AB431" i="2"/>
  <c r="AB383" i="2"/>
  <c r="AB335" i="2"/>
  <c r="AB287" i="2"/>
  <c r="AB223" i="2"/>
  <c r="AB175" i="2"/>
  <c r="AB127" i="2"/>
  <c r="AB47" i="2"/>
  <c r="AB493" i="2"/>
  <c r="AB445" i="2"/>
  <c r="AB429" i="2"/>
  <c r="AB413" i="2"/>
  <c r="AB397" i="2"/>
  <c r="AB381" i="2"/>
  <c r="AB365" i="2"/>
  <c r="AB349" i="2"/>
  <c r="AB333" i="2"/>
  <c r="AB317" i="2"/>
  <c r="AB301" i="2"/>
  <c r="AB285" i="2"/>
  <c r="AB269" i="2"/>
  <c r="AB253" i="2"/>
  <c r="AB237" i="2"/>
  <c r="AB221" i="2"/>
  <c r="AB205" i="2"/>
  <c r="AB189" i="2"/>
  <c r="AB173" i="2"/>
  <c r="AB157" i="2"/>
  <c r="AB141" i="2"/>
  <c r="AB125" i="2"/>
  <c r="AB109" i="2"/>
  <c r="AB93" i="2"/>
  <c r="AB77" i="2"/>
  <c r="AB61" i="2"/>
  <c r="AB45" i="2"/>
  <c r="AB29" i="2"/>
  <c r="AB13" i="2"/>
  <c r="AB461" i="2"/>
  <c r="AB508" i="2"/>
  <c r="AB492" i="2"/>
  <c r="AB476" i="2"/>
  <c r="AB460" i="2"/>
  <c r="AB444" i="2"/>
  <c r="AB428" i="2"/>
  <c r="AB412" i="2"/>
  <c r="AB396" i="2"/>
  <c r="AB380" i="2"/>
  <c r="AB364" i="2"/>
  <c r="AB348" i="2"/>
  <c r="AB332" i="2"/>
  <c r="AB316" i="2"/>
  <c r="AB300" i="2"/>
  <c r="AB284" i="2"/>
  <c r="AB268" i="2"/>
  <c r="AB252" i="2"/>
  <c r="AB236" i="2"/>
  <c r="AB220" i="2"/>
  <c r="AB204" i="2"/>
  <c r="AB188" i="2"/>
  <c r="AB172" i="2"/>
  <c r="AB156" i="2"/>
  <c r="AB140" i="2"/>
  <c r="AB124" i="2"/>
  <c r="AB108" i="2"/>
  <c r="AB92" i="2"/>
  <c r="AB76" i="2"/>
  <c r="AB60" i="2"/>
  <c r="AB44" i="2"/>
  <c r="AB28" i="2"/>
  <c r="AB12" i="2"/>
  <c r="AB463" i="2"/>
  <c r="AB415" i="2"/>
  <c r="AB367" i="2"/>
  <c r="AB319" i="2"/>
  <c r="AB271" i="2"/>
  <c r="AB239" i="2"/>
  <c r="AB191" i="2"/>
  <c r="AB143" i="2"/>
  <c r="AB95" i="2"/>
  <c r="AB63" i="2"/>
  <c r="AB15" i="2"/>
  <c r="AB478" i="2"/>
  <c r="AB477" i="2"/>
  <c r="AB507" i="2"/>
  <c r="AB491" i="2"/>
  <c r="AB475" i="2"/>
  <c r="AB459" i="2"/>
  <c r="AB443" i="2"/>
  <c r="AB427" i="2"/>
  <c r="AB411" i="2"/>
  <c r="AB395" i="2"/>
  <c r="AB379" i="2"/>
  <c r="AB363" i="2"/>
  <c r="AB347" i="2"/>
  <c r="AB331" i="2"/>
  <c r="AB315" i="2"/>
  <c r="AB299" i="2"/>
  <c r="AB283" i="2"/>
  <c r="AB267" i="2"/>
  <c r="AB251" i="2"/>
  <c r="AB235" i="2"/>
  <c r="AB219" i="2"/>
  <c r="AB203" i="2"/>
  <c r="AB187" i="2"/>
  <c r="AB171" i="2"/>
  <c r="AB155" i="2"/>
  <c r="AB139" i="2"/>
  <c r="AB123" i="2"/>
  <c r="AB107" i="2"/>
  <c r="AB91" i="2"/>
  <c r="AB75" i="2"/>
  <c r="AB59" i="2"/>
  <c r="AB43" i="2"/>
  <c r="AB27" i="2"/>
  <c r="AB11" i="2"/>
  <c r="AB420" i="2"/>
  <c r="AB260" i="2"/>
  <c r="AB132" i="2"/>
  <c r="AB368" i="2"/>
  <c r="AB426" i="2"/>
  <c r="AB330" i="2"/>
  <c r="AB234" i="2"/>
  <c r="AB154" i="2"/>
  <c r="AB26" i="2"/>
  <c r="AB468" i="2"/>
  <c r="AB292" i="2"/>
  <c r="AB84" i="2"/>
  <c r="AB416" i="2"/>
  <c r="AB506" i="2"/>
  <c r="AB410" i="2"/>
  <c r="AB314" i="2"/>
  <c r="AB202" i="2"/>
  <c r="AB58" i="2"/>
  <c r="AB489" i="2"/>
  <c r="AB473" i="2"/>
  <c r="AB457" i="2"/>
  <c r="AB441" i="2"/>
  <c r="AB425" i="2"/>
  <c r="AB409" i="2"/>
  <c r="AB393" i="2"/>
  <c r="AB377" i="2"/>
  <c r="AB361" i="2"/>
  <c r="AB345" i="2"/>
  <c r="AB329" i="2"/>
  <c r="AB313" i="2"/>
  <c r="AB297" i="2"/>
  <c r="AB281" i="2"/>
  <c r="AB265" i="2"/>
  <c r="AB249" i="2"/>
  <c r="AB233" i="2"/>
  <c r="AB217" i="2"/>
  <c r="AB201" i="2"/>
  <c r="AB185" i="2"/>
  <c r="AB169" i="2"/>
  <c r="AB153" i="2"/>
  <c r="AB137" i="2"/>
  <c r="AB121" i="2"/>
  <c r="AB105" i="2"/>
  <c r="AB89" i="2"/>
  <c r="AB73" i="2"/>
  <c r="AB57" i="2"/>
  <c r="AB41" i="2"/>
  <c r="AB25" i="2"/>
  <c r="AB9" i="2"/>
  <c r="AB308" i="2"/>
  <c r="AB68" i="2"/>
  <c r="AB448" i="2"/>
  <c r="AB490" i="2"/>
  <c r="AB378" i="2"/>
  <c r="AB282" i="2"/>
  <c r="AB122" i="2"/>
  <c r="AB505" i="2"/>
  <c r="AB504" i="2"/>
  <c r="AB488" i="2"/>
  <c r="AB472" i="2"/>
  <c r="AB456" i="2"/>
  <c r="AB440" i="2"/>
  <c r="AB424" i="2"/>
  <c r="AB408" i="2"/>
  <c r="AB392" i="2"/>
  <c r="AB376" i="2"/>
  <c r="AB360" i="2"/>
  <c r="AB344" i="2"/>
  <c r="AB328" i="2"/>
  <c r="AB312" i="2"/>
  <c r="AB296" i="2"/>
  <c r="AB280" i="2"/>
  <c r="AB264" i="2"/>
  <c r="AB248" i="2"/>
  <c r="AB232" i="2"/>
  <c r="AB216" i="2"/>
  <c r="AB200" i="2"/>
  <c r="AB184" i="2"/>
  <c r="AB168" i="2"/>
  <c r="AB152" i="2"/>
  <c r="AB136" i="2"/>
  <c r="AB120" i="2"/>
  <c r="AB104" i="2"/>
  <c r="AB88" i="2"/>
  <c r="AB72" i="2"/>
  <c r="AB56" i="2"/>
  <c r="AB40" i="2"/>
  <c r="AB24" i="2"/>
  <c r="AB8" i="2"/>
  <c r="AB340" i="2"/>
  <c r="AB52" i="2"/>
  <c r="AB464" i="2"/>
  <c r="AB458" i="2"/>
  <c r="AB218" i="2"/>
  <c r="AB503" i="2"/>
  <c r="AB487" i="2"/>
  <c r="AB471" i="2"/>
  <c r="AB455" i="2"/>
  <c r="AB439" i="2"/>
  <c r="AB423" i="2"/>
  <c r="AB407" i="2"/>
  <c r="AB391" i="2"/>
  <c r="AB375" i="2"/>
  <c r="AB359" i="2"/>
  <c r="AB343" i="2"/>
  <c r="AB327" i="2"/>
  <c r="AB311" i="2"/>
  <c r="AB295" i="2"/>
  <c r="AB279" i="2"/>
  <c r="AB263" i="2"/>
  <c r="AB247" i="2"/>
  <c r="AB231" i="2"/>
  <c r="AB215" i="2"/>
  <c r="AB199" i="2"/>
  <c r="AB183" i="2"/>
  <c r="AB167" i="2"/>
  <c r="AB151" i="2"/>
  <c r="AB135" i="2"/>
  <c r="AB119" i="2"/>
  <c r="AB103" i="2"/>
  <c r="AB87" i="2"/>
  <c r="AB71" i="2"/>
  <c r="AB55" i="2"/>
  <c r="AB39" i="2"/>
  <c r="AB23" i="2"/>
  <c r="AB7" i="2"/>
  <c r="AB436" i="2"/>
  <c r="AB372" i="2"/>
  <c r="AB324" i="2"/>
  <c r="AB244" i="2"/>
  <c r="AB212" i="2"/>
  <c r="AB196" i="2"/>
  <c r="AB164" i="2"/>
  <c r="AB116" i="2"/>
  <c r="AB496" i="2"/>
  <c r="AB400" i="2"/>
  <c r="AB288" i="2"/>
  <c r="AB474" i="2"/>
  <c r="AB442" i="2"/>
  <c r="AB394" i="2"/>
  <c r="AB362" i="2"/>
  <c r="AB346" i="2"/>
  <c r="AB298" i="2"/>
  <c r="AB250" i="2"/>
  <c r="AB186" i="2"/>
  <c r="AB170" i="2"/>
  <c r="AB138" i="2"/>
  <c r="AB106" i="2"/>
  <c r="AB90" i="2"/>
  <c r="AB74" i="2"/>
  <c r="AB42" i="2"/>
  <c r="AB10" i="2"/>
  <c r="AB502" i="2"/>
  <c r="AB486" i="2"/>
  <c r="AB470" i="2"/>
  <c r="AB454" i="2"/>
  <c r="AB438" i="2"/>
  <c r="AB422" i="2"/>
  <c r="AB406" i="2"/>
  <c r="AB390" i="2"/>
  <c r="AB374" i="2"/>
  <c r="AB358" i="2"/>
  <c r="AB342" i="2"/>
  <c r="AB326" i="2"/>
  <c r="AB310" i="2"/>
  <c r="AB294" i="2"/>
  <c r="AB278" i="2"/>
  <c r="AB262" i="2"/>
  <c r="AB246" i="2"/>
  <c r="AB230" i="2"/>
  <c r="AB214" i="2"/>
  <c r="AB198" i="2"/>
  <c r="AB182" i="2"/>
  <c r="AB166" i="2"/>
  <c r="AB150" i="2"/>
  <c r="AB134" i="2"/>
  <c r="AB118" i="2"/>
  <c r="AB102" i="2"/>
  <c r="AB86" i="2"/>
  <c r="AB70" i="2"/>
  <c r="AB54" i="2"/>
  <c r="AB38" i="2"/>
  <c r="AB22" i="2"/>
  <c r="AB6" i="2"/>
  <c r="AB404" i="2"/>
  <c r="AB148" i="2"/>
  <c r="AB266" i="2"/>
  <c r="AB501" i="2"/>
  <c r="AB485" i="2"/>
  <c r="AB469" i="2"/>
  <c r="AB453" i="2"/>
  <c r="AB437" i="2"/>
  <c r="AB421" i="2"/>
  <c r="AB405" i="2"/>
  <c r="AB389" i="2"/>
  <c r="AB373" i="2"/>
  <c r="AB357" i="2"/>
  <c r="AB341" i="2"/>
  <c r="AB325" i="2"/>
  <c r="AB309" i="2"/>
  <c r="AB293" i="2"/>
  <c r="AB277" i="2"/>
  <c r="AB261" i="2"/>
  <c r="AB245" i="2"/>
  <c r="AB229" i="2"/>
  <c r="AB213" i="2"/>
  <c r="AB197" i="2"/>
  <c r="AB181" i="2"/>
  <c r="AB165" i="2"/>
  <c r="AB149" i="2"/>
  <c r="AB133" i="2"/>
  <c r="AB117" i="2"/>
  <c r="AB101" i="2"/>
  <c r="AB85" i="2"/>
  <c r="AB69" i="2"/>
  <c r="AB53" i="2"/>
  <c r="AB37" i="2"/>
  <c r="Q507" i="4"/>
  <c r="R507" i="4" s="1"/>
  <c r="Q24" i="4"/>
  <c r="Q4" i="4"/>
  <c r="Q18" i="4"/>
  <c r="Q32" i="4"/>
  <c r="Q74" i="4"/>
  <c r="Q187" i="4"/>
  <c r="Q26" i="4"/>
  <c r="Q40" i="4"/>
  <c r="Q122" i="4"/>
  <c r="Q193" i="4"/>
  <c r="R193" i="4" s="1"/>
  <c r="Q9" i="4"/>
  <c r="R9" i="4" s="1"/>
  <c r="Q14" i="4"/>
  <c r="Q34" i="4"/>
  <c r="Q48" i="4"/>
  <c r="Q86" i="4"/>
  <c r="Q94" i="4"/>
  <c r="Q150" i="4"/>
  <c r="Q42" i="4"/>
  <c r="Q56" i="4"/>
  <c r="Q50" i="4"/>
  <c r="Q64" i="4"/>
  <c r="Q58" i="4"/>
  <c r="Q72" i="4"/>
  <c r="Q118" i="4"/>
  <c r="Q154" i="4"/>
  <c r="Q12" i="4"/>
  <c r="Q16" i="4"/>
  <c r="Q66" i="4"/>
  <c r="Q90" i="4"/>
  <c r="Q199" i="4"/>
  <c r="R199" i="4" s="1"/>
  <c r="Q258" i="4"/>
  <c r="Q269" i="4"/>
  <c r="Q378" i="4"/>
  <c r="Q158" i="4"/>
  <c r="Q286" i="4"/>
  <c r="Q392" i="4"/>
  <c r="Q98" i="4"/>
  <c r="Q130" i="4"/>
  <c r="Q162" i="4"/>
  <c r="Q184" i="4"/>
  <c r="Q250" i="4"/>
  <c r="Q397" i="4"/>
  <c r="Q13" i="4"/>
  <c r="R13" i="4" s="1"/>
  <c r="Q102" i="4"/>
  <c r="Q134" i="4"/>
  <c r="Q166" i="4"/>
  <c r="Q185" i="4"/>
  <c r="Q346" i="4"/>
  <c r="Q30" i="4"/>
  <c r="Q46" i="4"/>
  <c r="Q54" i="4"/>
  <c r="Q62" i="4"/>
  <c r="Q70" i="4"/>
  <c r="Q78" i="4"/>
  <c r="Q106" i="4"/>
  <c r="Q138" i="4"/>
  <c r="Q170" i="4"/>
  <c r="Q181" i="4"/>
  <c r="Q190" i="4"/>
  <c r="Q196" i="4"/>
  <c r="R196" i="4" s="1"/>
  <c r="Q222" i="4"/>
  <c r="Q242" i="4"/>
  <c r="Q126" i="4"/>
  <c r="Q188" i="4"/>
  <c r="Q22" i="4"/>
  <c r="Q38" i="4"/>
  <c r="Q8" i="4"/>
  <c r="R8" i="4" s="1"/>
  <c r="Q20" i="4"/>
  <c r="Q28" i="4"/>
  <c r="Q36" i="4"/>
  <c r="Q44" i="4"/>
  <c r="Q52" i="4"/>
  <c r="Q60" i="4"/>
  <c r="Q68" i="4"/>
  <c r="Q76" i="4"/>
  <c r="Q110" i="4"/>
  <c r="Q142" i="4"/>
  <c r="Q174" i="4"/>
  <c r="Q182" i="4"/>
  <c r="Q191" i="4"/>
  <c r="Q318" i="4"/>
  <c r="Q6" i="4"/>
  <c r="R6" i="4" s="1"/>
  <c r="Q5" i="4"/>
  <c r="Q10" i="4"/>
  <c r="Q82" i="4"/>
  <c r="Q114" i="4"/>
  <c r="Q146" i="4"/>
  <c r="Q178" i="4"/>
  <c r="Q224" i="4"/>
  <c r="R224" i="4" s="1"/>
  <c r="Q234" i="4"/>
  <c r="Q266" i="4"/>
  <c r="Q7" i="4"/>
  <c r="R7" i="4" s="1"/>
  <c r="Q11" i="4"/>
  <c r="R11" i="4" s="1"/>
  <c r="Q15" i="4"/>
  <c r="Q19" i="4"/>
  <c r="R19" i="4" s="1"/>
  <c r="Q23" i="4"/>
  <c r="R23" i="4" s="1"/>
  <c r="Q27" i="4"/>
  <c r="R27" i="4" s="1"/>
  <c r="Q31" i="4"/>
  <c r="R31" i="4" s="1"/>
  <c r="Q35" i="4"/>
  <c r="R35" i="4" s="1"/>
  <c r="Q39" i="4"/>
  <c r="R39" i="4" s="1"/>
  <c r="Q43" i="4"/>
  <c r="Q47" i="4"/>
  <c r="R47" i="4" s="1"/>
  <c r="Q51" i="4"/>
  <c r="R51" i="4" s="1"/>
  <c r="Q55" i="4"/>
  <c r="R55" i="4" s="1"/>
  <c r="Q59" i="4"/>
  <c r="Q63" i="4"/>
  <c r="R63" i="4" s="1"/>
  <c r="Q67" i="4"/>
  <c r="R67" i="4" s="1"/>
  <c r="Q71" i="4"/>
  <c r="R71" i="4" s="1"/>
  <c r="Q75" i="4"/>
  <c r="R75" i="4" s="1"/>
  <c r="Q79" i="4"/>
  <c r="R79" i="4" s="1"/>
  <c r="Q83" i="4"/>
  <c r="Q87" i="4"/>
  <c r="Q91" i="4"/>
  <c r="Q95" i="4"/>
  <c r="Q99" i="4"/>
  <c r="Q103" i="4"/>
  <c r="Q107" i="4"/>
  <c r="Q111" i="4"/>
  <c r="Q115" i="4"/>
  <c r="Q119" i="4"/>
  <c r="Q123" i="4"/>
  <c r="Q127" i="4"/>
  <c r="Q131" i="4"/>
  <c r="Q135" i="4"/>
  <c r="R135" i="4" s="1"/>
  <c r="Q139" i="4"/>
  <c r="Q143" i="4"/>
  <c r="Q147" i="4"/>
  <c r="Q151" i="4"/>
  <c r="R151" i="4" s="1"/>
  <c r="Q155" i="4"/>
  <c r="Q159" i="4"/>
  <c r="Q163" i="4"/>
  <c r="Q167" i="4"/>
  <c r="R167" i="4" s="1"/>
  <c r="Q171" i="4"/>
  <c r="Q175" i="4"/>
  <c r="R175" i="4" s="1"/>
  <c r="Q179" i="4"/>
  <c r="Q202" i="4"/>
  <c r="R202" i="4" s="1"/>
  <c r="Q205" i="4"/>
  <c r="R205" i="4" s="1"/>
  <c r="Q208" i="4"/>
  <c r="Q211" i="4"/>
  <c r="Q216" i="4"/>
  <c r="R216" i="4" s="1"/>
  <c r="Q218" i="4"/>
  <c r="Q226" i="4"/>
  <c r="Q290" i="4"/>
  <c r="Q326" i="4"/>
  <c r="Q393" i="4"/>
  <c r="Q444" i="4"/>
  <c r="Q210" i="4"/>
  <c r="R210" i="4" s="1"/>
  <c r="Q213" i="4"/>
  <c r="R213" i="4" s="1"/>
  <c r="Q220" i="4"/>
  <c r="Q229" i="4"/>
  <c r="R229" i="4" s="1"/>
  <c r="Q237" i="4"/>
  <c r="R237" i="4" s="1"/>
  <c r="Q245" i="4"/>
  <c r="R245" i="4" s="1"/>
  <c r="Q253" i="4"/>
  <c r="R253" i="4" s="1"/>
  <c r="Q261" i="4"/>
  <c r="R261" i="4" s="1"/>
  <c r="Q273" i="4"/>
  <c r="R273" i="4" s="1"/>
  <c r="Q350" i="4"/>
  <c r="Q419" i="4"/>
  <c r="Q198" i="4"/>
  <c r="Q201" i="4"/>
  <c r="R201" i="4" s="1"/>
  <c r="Q204" i="4"/>
  <c r="R204" i="4" s="1"/>
  <c r="Q207" i="4"/>
  <c r="Q270" i="4"/>
  <c r="Q277" i="4"/>
  <c r="R277" i="4" s="1"/>
  <c r="Q424" i="4"/>
  <c r="Q17" i="4"/>
  <c r="R17" i="4" s="1"/>
  <c r="Q21" i="4"/>
  <c r="Q25" i="4"/>
  <c r="R25" i="4" s="1"/>
  <c r="Q29" i="4"/>
  <c r="R29" i="4" s="1"/>
  <c r="Q33" i="4"/>
  <c r="Q37" i="4"/>
  <c r="R37" i="4" s="1"/>
  <c r="Q41" i="4"/>
  <c r="R41" i="4" s="1"/>
  <c r="Q45" i="4"/>
  <c r="R45" i="4" s="1"/>
  <c r="Q49" i="4"/>
  <c r="R49" i="4" s="1"/>
  <c r="Q53" i="4"/>
  <c r="R53" i="4" s="1"/>
  <c r="Q57" i="4"/>
  <c r="R57" i="4" s="1"/>
  <c r="Q61" i="4"/>
  <c r="R61" i="4" s="1"/>
  <c r="Q65" i="4"/>
  <c r="R65" i="4" s="1"/>
  <c r="Q69" i="4"/>
  <c r="R69" i="4" s="1"/>
  <c r="Q73" i="4"/>
  <c r="R73" i="4" s="1"/>
  <c r="Q77" i="4"/>
  <c r="R77" i="4" s="1"/>
  <c r="Q81" i="4"/>
  <c r="R81" i="4" s="1"/>
  <c r="Q85" i="4"/>
  <c r="R85" i="4" s="1"/>
  <c r="Q89" i="4"/>
  <c r="Q93" i="4"/>
  <c r="Q97" i="4"/>
  <c r="R97" i="4" s="1"/>
  <c r="Q101" i="4"/>
  <c r="R101" i="4" s="1"/>
  <c r="Q105" i="4"/>
  <c r="R105" i="4" s="1"/>
  <c r="Q109" i="4"/>
  <c r="R109" i="4" s="1"/>
  <c r="Q113" i="4"/>
  <c r="R113" i="4" s="1"/>
  <c r="Q117" i="4"/>
  <c r="R117" i="4" s="1"/>
  <c r="Q121" i="4"/>
  <c r="R121" i="4" s="1"/>
  <c r="Q125" i="4"/>
  <c r="R125" i="4" s="1"/>
  <c r="Q129" i="4"/>
  <c r="R129" i="4" s="1"/>
  <c r="Q133" i="4"/>
  <c r="R133" i="4" s="1"/>
  <c r="Q137" i="4"/>
  <c r="Q141" i="4"/>
  <c r="R141" i="4" s="1"/>
  <c r="Q145" i="4"/>
  <c r="R145" i="4" s="1"/>
  <c r="Q149" i="4"/>
  <c r="R149" i="4" s="1"/>
  <c r="Q153" i="4"/>
  <c r="R153" i="4" s="1"/>
  <c r="Q157" i="4"/>
  <c r="R157" i="4" s="1"/>
  <c r="Q161" i="4"/>
  <c r="Q165" i="4"/>
  <c r="R165" i="4" s="1"/>
  <c r="Q169" i="4"/>
  <c r="R169" i="4" s="1"/>
  <c r="Q173" i="4"/>
  <c r="R173" i="4" s="1"/>
  <c r="Q177" i="4"/>
  <c r="R177" i="4" s="1"/>
  <c r="Q186" i="4"/>
  <c r="Q189" i="4"/>
  <c r="R189" i="4" s="1"/>
  <c r="Q192" i="4"/>
  <c r="Q195" i="4"/>
  <c r="R195" i="4" s="1"/>
  <c r="Q217" i="4"/>
  <c r="Q225" i="4"/>
  <c r="R225" i="4" s="1"/>
  <c r="Q274" i="4"/>
  <c r="R274" i="4" s="1"/>
  <c r="Q281" i="4"/>
  <c r="R281" i="4" s="1"/>
  <c r="Q292" i="4"/>
  <c r="Q383" i="4"/>
  <c r="Q180" i="4"/>
  <c r="R180" i="4" s="1"/>
  <c r="Q183" i="4"/>
  <c r="R183" i="4" s="1"/>
  <c r="Q206" i="4"/>
  <c r="R206" i="4" s="1"/>
  <c r="Q209" i="4"/>
  <c r="R209" i="4" s="1"/>
  <c r="Q212" i="4"/>
  <c r="R212" i="4" s="1"/>
  <c r="Q221" i="4"/>
  <c r="R221" i="4" s="1"/>
  <c r="Q230" i="4"/>
  <c r="R230" i="4" s="1"/>
  <c r="Q238" i="4"/>
  <c r="Q246" i="4"/>
  <c r="R246" i="4" s="1"/>
  <c r="Q254" i="4"/>
  <c r="Q262" i="4"/>
  <c r="R262" i="4" s="1"/>
  <c r="Q278" i="4"/>
  <c r="R278" i="4" s="1"/>
  <c r="Q285" i="4"/>
  <c r="Q302" i="4"/>
  <c r="Q492" i="4"/>
  <c r="Q80" i="4"/>
  <c r="R80" i="4" s="1"/>
  <c r="Q84" i="4"/>
  <c r="Q88" i="4"/>
  <c r="R88" i="4" s="1"/>
  <c r="Q92" i="4"/>
  <c r="R92" i="4" s="1"/>
  <c r="Q96" i="4"/>
  <c r="R96" i="4" s="1"/>
  <c r="Q100" i="4"/>
  <c r="Q104" i="4"/>
  <c r="R104" i="4" s="1"/>
  <c r="Q108" i="4"/>
  <c r="R108" i="4" s="1"/>
  <c r="Q112" i="4"/>
  <c r="R112" i="4" s="1"/>
  <c r="Q116" i="4"/>
  <c r="Q120" i="4"/>
  <c r="R120" i="4" s="1"/>
  <c r="Q124" i="4"/>
  <c r="R124" i="4" s="1"/>
  <c r="Q128" i="4"/>
  <c r="R128" i="4" s="1"/>
  <c r="Q132" i="4"/>
  <c r="Q136" i="4"/>
  <c r="R136" i="4" s="1"/>
  <c r="Q140" i="4"/>
  <c r="R140" i="4" s="1"/>
  <c r="Q144" i="4"/>
  <c r="R144" i="4" s="1"/>
  <c r="Q148" i="4"/>
  <c r="Q152" i="4"/>
  <c r="R152" i="4" s="1"/>
  <c r="Q156" i="4"/>
  <c r="R156" i="4" s="1"/>
  <c r="Q160" i="4"/>
  <c r="R160" i="4" s="1"/>
  <c r="Q164" i="4"/>
  <c r="Q168" i="4"/>
  <c r="R168" i="4" s="1"/>
  <c r="Q172" i="4"/>
  <c r="R172" i="4" s="1"/>
  <c r="Q176" i="4"/>
  <c r="R176" i="4" s="1"/>
  <c r="Q194" i="4"/>
  <c r="Q197" i="4"/>
  <c r="R197" i="4" s="1"/>
  <c r="Q200" i="4"/>
  <c r="Q203" i="4"/>
  <c r="R203" i="4" s="1"/>
  <c r="Q214" i="4"/>
  <c r="R214" i="4" s="1"/>
  <c r="Q233" i="4"/>
  <c r="R233" i="4" s="1"/>
  <c r="Q241" i="4"/>
  <c r="Q249" i="4"/>
  <c r="R249" i="4" s="1"/>
  <c r="Q257" i="4"/>
  <c r="R257" i="4" s="1"/>
  <c r="Q265" i="4"/>
  <c r="R265" i="4" s="1"/>
  <c r="Q282" i="4"/>
  <c r="Q289" i="4"/>
  <c r="R289" i="4" s="1"/>
  <c r="Q310" i="4"/>
  <c r="Q408" i="4"/>
  <c r="Q432" i="4"/>
  <c r="Q334" i="4"/>
  <c r="Q342" i="4"/>
  <c r="Q370" i="4"/>
  <c r="Q308" i="4"/>
  <c r="Q316" i="4"/>
  <c r="Q324" i="4"/>
  <c r="Q332" i="4"/>
  <c r="Q340" i="4"/>
  <c r="Q374" i="4"/>
  <c r="Q406" i="4"/>
  <c r="Q228" i="4"/>
  <c r="Q232" i="4"/>
  <c r="R232" i="4" s="1"/>
  <c r="Q236" i="4"/>
  <c r="Q240" i="4"/>
  <c r="R240" i="4" s="1"/>
  <c r="Q244" i="4"/>
  <c r="Q248" i="4"/>
  <c r="Q252" i="4"/>
  <c r="Q256" i="4"/>
  <c r="R256" i="4" s="1"/>
  <c r="Q260" i="4"/>
  <c r="Q264" i="4"/>
  <c r="R264" i="4" s="1"/>
  <c r="Q268" i="4"/>
  <c r="Q272" i="4"/>
  <c r="R272" i="4" s="1"/>
  <c r="Q276" i="4"/>
  <c r="R276" i="4" s="1"/>
  <c r="Q280" i="4"/>
  <c r="R280" i="4" s="1"/>
  <c r="Q284" i="4"/>
  <c r="R284" i="4" s="1"/>
  <c r="Q288" i="4"/>
  <c r="R288" i="4" s="1"/>
  <c r="Q294" i="4"/>
  <c r="Q306" i="4"/>
  <c r="Q314" i="4"/>
  <c r="Q322" i="4"/>
  <c r="Q330" i="4"/>
  <c r="Q338" i="4"/>
  <c r="Q354" i="4"/>
  <c r="Q414" i="4"/>
  <c r="R414" i="4" s="1"/>
  <c r="Q426" i="4"/>
  <c r="Q460" i="4"/>
  <c r="Q476" i="4"/>
  <c r="Q291" i="4"/>
  <c r="Q296" i="4"/>
  <c r="Q304" i="4"/>
  <c r="Q312" i="4"/>
  <c r="Q320" i="4"/>
  <c r="Q328" i="4"/>
  <c r="Q336" i="4"/>
  <c r="Q358" i="4"/>
  <c r="Q448" i="4"/>
  <c r="Q215" i="4"/>
  <c r="Q219" i="4"/>
  <c r="R219" i="4" s="1"/>
  <c r="Q223" i="4"/>
  <c r="R223" i="4" s="1"/>
  <c r="Q227" i="4"/>
  <c r="R227" i="4" s="1"/>
  <c r="Q231" i="4"/>
  <c r="R231" i="4" s="1"/>
  <c r="Q235" i="4"/>
  <c r="R235" i="4" s="1"/>
  <c r="Q239" i="4"/>
  <c r="Q243" i="4"/>
  <c r="R243" i="4" s="1"/>
  <c r="Q247" i="4"/>
  <c r="R247" i="4" s="1"/>
  <c r="Q251" i="4"/>
  <c r="R251" i="4" s="1"/>
  <c r="Q255" i="4"/>
  <c r="Q259" i="4"/>
  <c r="R259" i="4" s="1"/>
  <c r="Q263" i="4"/>
  <c r="R263" i="4" s="1"/>
  <c r="Q267" i="4"/>
  <c r="R267" i="4" s="1"/>
  <c r="Q271" i="4"/>
  <c r="Q275" i="4"/>
  <c r="R275" i="4" s="1"/>
  <c r="Q279" i="4"/>
  <c r="R279" i="4" s="1"/>
  <c r="Q283" i="4"/>
  <c r="R283" i="4" s="1"/>
  <c r="Q287" i="4"/>
  <c r="Q298" i="4"/>
  <c r="Q362" i="4"/>
  <c r="R362" i="4" s="1"/>
  <c r="Q399" i="4"/>
  <c r="Q415" i="4"/>
  <c r="Q464" i="4"/>
  <c r="Q300" i="4"/>
  <c r="R300" i="4" s="1"/>
  <c r="Q366" i="4"/>
  <c r="Q381" i="4"/>
  <c r="Q390" i="4"/>
  <c r="Q480" i="4"/>
  <c r="Q496" i="4"/>
  <c r="Q295" i="4"/>
  <c r="R295" i="4" s="1"/>
  <c r="Q299" i="4"/>
  <c r="Q303" i="4"/>
  <c r="R303" i="4" s="1"/>
  <c r="Q307" i="4"/>
  <c r="R307" i="4" s="1"/>
  <c r="Q311" i="4"/>
  <c r="Q315" i="4"/>
  <c r="R315" i="4" s="1"/>
  <c r="Q319" i="4"/>
  <c r="R319" i="4" s="1"/>
  <c r="Q323" i="4"/>
  <c r="R323" i="4" s="1"/>
  <c r="Q327" i="4"/>
  <c r="R327" i="4" s="1"/>
  <c r="Q331" i="4"/>
  <c r="R331" i="4" s="1"/>
  <c r="Q335" i="4"/>
  <c r="R335" i="4" s="1"/>
  <c r="Q339" i="4"/>
  <c r="R339" i="4" s="1"/>
  <c r="Q343" i="4"/>
  <c r="Q347" i="4"/>
  <c r="Q351" i="4"/>
  <c r="Q355" i="4"/>
  <c r="Q359" i="4"/>
  <c r="Q363" i="4"/>
  <c r="Q367" i="4"/>
  <c r="Q371" i="4"/>
  <c r="Q375" i="4"/>
  <c r="Q379" i="4"/>
  <c r="Q386" i="4"/>
  <c r="Q388" i="4"/>
  <c r="R388" i="4" s="1"/>
  <c r="Q395" i="4"/>
  <c r="Q402" i="4"/>
  <c r="R402" i="4" s="1"/>
  <c r="Q404" i="4"/>
  <c r="Q410" i="4"/>
  <c r="Q423" i="4"/>
  <c r="Q431" i="4"/>
  <c r="Q385" i="4"/>
  <c r="R385" i="4" s="1"/>
  <c r="Q401" i="4"/>
  <c r="Q411" i="4"/>
  <c r="R411" i="4" s="1"/>
  <c r="Q435" i="4"/>
  <c r="R435" i="4" s="1"/>
  <c r="Q440" i="4"/>
  <c r="Q456" i="4"/>
  <c r="Q472" i="4"/>
  <c r="Q488" i="4"/>
  <c r="Q504" i="4"/>
  <c r="Q293" i="4"/>
  <c r="Q297" i="4"/>
  <c r="R297" i="4" s="1"/>
  <c r="Q301" i="4"/>
  <c r="R301" i="4" s="1"/>
  <c r="Q305" i="4"/>
  <c r="R305" i="4" s="1"/>
  <c r="Q309" i="4"/>
  <c r="Q313" i="4"/>
  <c r="R313" i="4" s="1"/>
  <c r="Q317" i="4"/>
  <c r="Q321" i="4"/>
  <c r="R321" i="4" s="1"/>
  <c r="Q325" i="4"/>
  <c r="Q329" i="4"/>
  <c r="Q333" i="4"/>
  <c r="Q337" i="4"/>
  <c r="Q341" i="4"/>
  <c r="Q345" i="4"/>
  <c r="R345" i="4" s="1"/>
  <c r="Q349" i="4"/>
  <c r="Q353" i="4"/>
  <c r="Q357" i="4"/>
  <c r="R357" i="4" s="1"/>
  <c r="Q361" i="4"/>
  <c r="R361" i="4" s="1"/>
  <c r="Q365" i="4"/>
  <c r="Q369" i="4"/>
  <c r="R369" i="4" s="1"/>
  <c r="Q373" i="4"/>
  <c r="R373" i="4" s="1"/>
  <c r="Q377" i="4"/>
  <c r="Q380" i="4"/>
  <c r="R380" i="4" s="1"/>
  <c r="Q387" i="4"/>
  <c r="R387" i="4" s="1"/>
  <c r="Q394" i="4"/>
  <c r="R394" i="4" s="1"/>
  <c r="Q396" i="4"/>
  <c r="Q403" i="4"/>
  <c r="R403" i="4" s="1"/>
  <c r="Q407" i="4"/>
  <c r="R407" i="4" s="1"/>
  <c r="Q420" i="4"/>
  <c r="Q427" i="4"/>
  <c r="R427" i="4" s="1"/>
  <c r="Q436" i="4"/>
  <c r="Q389" i="4"/>
  <c r="R389" i="4" s="1"/>
  <c r="Q416" i="4"/>
  <c r="Q422" i="4"/>
  <c r="R422" i="4" s="1"/>
  <c r="Q430" i="4"/>
  <c r="Q452" i="4"/>
  <c r="R452" i="4" s="1"/>
  <c r="Q468" i="4"/>
  <c r="Q484" i="4"/>
  <c r="Q500" i="4"/>
  <c r="Q344" i="4"/>
  <c r="Q348" i="4"/>
  <c r="Q352" i="4"/>
  <c r="Q356" i="4"/>
  <c r="Q360" i="4"/>
  <c r="Q364" i="4"/>
  <c r="Q368" i="4"/>
  <c r="Q372" i="4"/>
  <c r="Q376" i="4"/>
  <c r="Q382" i="4"/>
  <c r="R382" i="4" s="1"/>
  <c r="Q384" i="4"/>
  <c r="R384" i="4" s="1"/>
  <c r="Q391" i="4"/>
  <c r="R391" i="4" s="1"/>
  <c r="Q398" i="4"/>
  <c r="Q400" i="4"/>
  <c r="R400" i="4" s="1"/>
  <c r="Q412" i="4"/>
  <c r="Q418" i="4"/>
  <c r="R418" i="4" s="1"/>
  <c r="Q428" i="4"/>
  <c r="Q439" i="4"/>
  <c r="R439" i="4" s="1"/>
  <c r="Q443" i="4"/>
  <c r="R443" i="4" s="1"/>
  <c r="Q447" i="4"/>
  <c r="R447" i="4" s="1"/>
  <c r="Q451" i="4"/>
  <c r="Q455" i="4"/>
  <c r="R455" i="4" s="1"/>
  <c r="Q459" i="4"/>
  <c r="R459" i="4" s="1"/>
  <c r="Q463" i="4"/>
  <c r="R463" i="4" s="1"/>
  <c r="Q467" i="4"/>
  <c r="Q471" i="4"/>
  <c r="R471" i="4" s="1"/>
  <c r="Q475" i="4"/>
  <c r="R475" i="4" s="1"/>
  <c r="Q479" i="4"/>
  <c r="Q483" i="4"/>
  <c r="Q487" i="4"/>
  <c r="R487" i="4" s="1"/>
  <c r="Q491" i="4"/>
  <c r="R491" i="4" s="1"/>
  <c r="Q495" i="4"/>
  <c r="R495" i="4" s="1"/>
  <c r="Q499" i="4"/>
  <c r="Q503" i="4"/>
  <c r="R503" i="4" s="1"/>
  <c r="Q434" i="4"/>
  <c r="R434" i="4" s="1"/>
  <c r="Q438" i="4"/>
  <c r="Q442" i="4"/>
  <c r="Q446" i="4"/>
  <c r="Q450" i="4"/>
  <c r="Q454" i="4"/>
  <c r="Q458" i="4"/>
  <c r="Q462" i="4"/>
  <c r="Q466" i="4"/>
  <c r="R466" i="4" s="1"/>
  <c r="Q470" i="4"/>
  <c r="Q474" i="4"/>
  <c r="Q478" i="4"/>
  <c r="Q482" i="4"/>
  <c r="R482" i="4" s="1"/>
  <c r="Q486" i="4"/>
  <c r="Q490" i="4"/>
  <c r="Q494" i="4"/>
  <c r="Q498" i="4"/>
  <c r="R498" i="4" s="1"/>
  <c r="Q502" i="4"/>
  <c r="Q506" i="4"/>
  <c r="Q405" i="4"/>
  <c r="R405" i="4" s="1"/>
  <c r="Q409" i="4"/>
  <c r="R409" i="4" s="1"/>
  <c r="Q413" i="4"/>
  <c r="Q417" i="4"/>
  <c r="R417" i="4" s="1"/>
  <c r="Q421" i="4"/>
  <c r="R421" i="4" s="1"/>
  <c r="Q425" i="4"/>
  <c r="R425" i="4" s="1"/>
  <c r="Q429" i="4"/>
  <c r="R429" i="4" s="1"/>
  <c r="Q433" i="4"/>
  <c r="R433" i="4" s="1"/>
  <c r="Q437" i="4"/>
  <c r="R437" i="4" s="1"/>
  <c r="Q441" i="4"/>
  <c r="R441" i="4" s="1"/>
  <c r="Q445" i="4"/>
  <c r="Q449" i="4"/>
  <c r="R449" i="4" s="1"/>
  <c r="Q453" i="4"/>
  <c r="R453" i="4" s="1"/>
  <c r="Q457" i="4"/>
  <c r="R457" i="4" s="1"/>
  <c r="Q461" i="4"/>
  <c r="Q465" i="4"/>
  <c r="R465" i="4" s="1"/>
  <c r="Q469" i="4"/>
  <c r="R469" i="4" s="1"/>
  <c r="Q473" i="4"/>
  <c r="R473" i="4" s="1"/>
  <c r="Q477" i="4"/>
  <c r="Q481" i="4"/>
  <c r="R481" i="4" s="1"/>
  <c r="Q485" i="4"/>
  <c r="R485" i="4" s="1"/>
  <c r="Q489" i="4"/>
  <c r="R489" i="4" s="1"/>
  <c r="Q493" i="4"/>
  <c r="Q497" i="4"/>
  <c r="R497" i="4" s="1"/>
  <c r="Q501" i="4"/>
  <c r="R501" i="4" s="1"/>
  <c r="Q505" i="4"/>
  <c r="R505" i="4" s="1"/>
  <c r="K455" i="4"/>
  <c r="L455" i="4" s="1"/>
  <c r="K448" i="4"/>
  <c r="K440" i="4"/>
  <c r="K333" i="4"/>
  <c r="K506" i="4"/>
  <c r="K502" i="4"/>
  <c r="L502" i="4" s="1"/>
  <c r="K498" i="4"/>
  <c r="L498" i="4" s="1"/>
  <c r="K494" i="4"/>
  <c r="K488" i="4"/>
  <c r="K485" i="4"/>
  <c r="K482" i="4"/>
  <c r="K476" i="4"/>
  <c r="K474" i="4"/>
  <c r="L474" i="4" s="1"/>
  <c r="K461" i="4"/>
  <c r="L461" i="4" s="1"/>
  <c r="K451" i="4"/>
  <c r="L451" i="4" s="1"/>
  <c r="K444" i="4"/>
  <c r="K374" i="4"/>
  <c r="K491" i="4"/>
  <c r="L491" i="4" s="1"/>
  <c r="K478" i="4"/>
  <c r="K465" i="4"/>
  <c r="L465" i="4" s="1"/>
  <c r="K463" i="4"/>
  <c r="L463" i="4" s="1"/>
  <c r="K447" i="4"/>
  <c r="K372" i="4"/>
  <c r="K358" i="4"/>
  <c r="K329" i="4"/>
  <c r="L329" i="4" s="1"/>
  <c r="K470" i="4"/>
  <c r="L470" i="4" s="1"/>
  <c r="K499" i="4"/>
  <c r="K469" i="4"/>
  <c r="K467" i="4"/>
  <c r="L467" i="4" s="1"/>
  <c r="K443" i="4"/>
  <c r="L443" i="4" s="1"/>
  <c r="K356" i="4"/>
  <c r="K342" i="4"/>
  <c r="K492" i="4"/>
  <c r="K489" i="4"/>
  <c r="K486" i="4"/>
  <c r="K483" i="4"/>
  <c r="L483" i="4" s="1"/>
  <c r="K473" i="4"/>
  <c r="K471" i="4"/>
  <c r="K340" i="4"/>
  <c r="K472" i="4"/>
  <c r="L472" i="4" s="1"/>
  <c r="K480" i="4"/>
  <c r="L480" i="4" s="1"/>
  <c r="K503" i="4"/>
  <c r="K495" i="4"/>
  <c r="L495" i="4" s="1"/>
  <c r="K504" i="4"/>
  <c r="K500" i="4"/>
  <c r="L500" i="4" s="1"/>
  <c r="K496" i="4"/>
  <c r="L496" i="4" s="1"/>
  <c r="K481" i="4"/>
  <c r="K477" i="4"/>
  <c r="K475" i="4"/>
  <c r="L475" i="4" s="1"/>
  <c r="K460" i="4"/>
  <c r="K484" i="4"/>
  <c r="L484" i="4" s="1"/>
  <c r="K479" i="4"/>
  <c r="K464" i="4"/>
  <c r="K462" i="4"/>
  <c r="K456" i="4"/>
  <c r="K365" i="4"/>
  <c r="K505" i="4"/>
  <c r="L505" i="4" s="1"/>
  <c r="K501" i="4"/>
  <c r="L501" i="4" s="1"/>
  <c r="K497" i="4"/>
  <c r="L497" i="4" s="1"/>
  <c r="K493" i="4"/>
  <c r="L493" i="4" s="1"/>
  <c r="K490" i="4"/>
  <c r="L490" i="4" s="1"/>
  <c r="K487" i="4"/>
  <c r="L487" i="4" s="1"/>
  <c r="K468" i="4"/>
  <c r="L468" i="4" s="1"/>
  <c r="K466" i="4"/>
  <c r="L466" i="4" s="1"/>
  <c r="K459" i="4"/>
  <c r="K452" i="4"/>
  <c r="L452" i="4" s="1"/>
  <c r="K349" i="4"/>
  <c r="L349" i="4" s="1"/>
  <c r="K458" i="4"/>
  <c r="L458" i="4" s="1"/>
  <c r="K454" i="4"/>
  <c r="K450" i="4"/>
  <c r="L450" i="4" s="1"/>
  <c r="K446" i="4"/>
  <c r="L446" i="4" s="1"/>
  <c r="K442" i="4"/>
  <c r="K438" i="4"/>
  <c r="K434" i="4"/>
  <c r="K430" i="4"/>
  <c r="K426" i="4"/>
  <c r="K422" i="4"/>
  <c r="K418" i="4"/>
  <c r="L418" i="4" s="1"/>
  <c r="K414" i="4"/>
  <c r="K410" i="4"/>
  <c r="K406" i="4"/>
  <c r="K402" i="4"/>
  <c r="L402" i="4" s="1"/>
  <c r="K398" i="4"/>
  <c r="K394" i="4"/>
  <c r="K390" i="4"/>
  <c r="K386" i="4"/>
  <c r="L386" i="4" s="1"/>
  <c r="K380" i="4"/>
  <c r="L380" i="4" s="1"/>
  <c r="K377" i="4"/>
  <c r="K370" i="4"/>
  <c r="K368" i="4"/>
  <c r="K361" i="4"/>
  <c r="K354" i="4"/>
  <c r="K352" i="4"/>
  <c r="K345" i="4"/>
  <c r="L345" i="4" s="1"/>
  <c r="K338" i="4"/>
  <c r="K336" i="4"/>
  <c r="K321" i="4"/>
  <c r="K296" i="4"/>
  <c r="K439" i="4"/>
  <c r="K435" i="4"/>
  <c r="L435" i="4" s="1"/>
  <c r="K431" i="4"/>
  <c r="L431" i="4" s="1"/>
  <c r="K427" i="4"/>
  <c r="K423" i="4"/>
  <c r="L423" i="4" s="1"/>
  <c r="K419" i="4"/>
  <c r="L419" i="4" s="1"/>
  <c r="K415" i="4"/>
  <c r="L415" i="4" s="1"/>
  <c r="K411" i="4"/>
  <c r="K407" i="4"/>
  <c r="L407" i="4" s="1"/>
  <c r="K403" i="4"/>
  <c r="L403" i="4" s="1"/>
  <c r="K399" i="4"/>
  <c r="L399" i="4" s="1"/>
  <c r="K395" i="4"/>
  <c r="K391" i="4"/>
  <c r="L391" i="4" s="1"/>
  <c r="K387" i="4"/>
  <c r="L387" i="4" s="1"/>
  <c r="K326" i="4"/>
  <c r="K318" i="4"/>
  <c r="K280" i="4"/>
  <c r="L280" i="4" s="1"/>
  <c r="K384" i="4"/>
  <c r="L384" i="4" s="1"/>
  <c r="K381" i="4"/>
  <c r="L381" i="4" s="1"/>
  <c r="K378" i="4"/>
  <c r="K373" i="4"/>
  <c r="K366" i="4"/>
  <c r="K364" i="4"/>
  <c r="L364" i="4" s="1"/>
  <c r="K357" i="4"/>
  <c r="K350" i="4"/>
  <c r="K348" i="4"/>
  <c r="K341" i="4"/>
  <c r="L341" i="4" s="1"/>
  <c r="K334" i="4"/>
  <c r="K332" i="4"/>
  <c r="K262" i="4"/>
  <c r="K436" i="4"/>
  <c r="L436" i="4" s="1"/>
  <c r="K432" i="4"/>
  <c r="L432" i="4" s="1"/>
  <c r="K428" i="4"/>
  <c r="L428" i="4" s="1"/>
  <c r="K424" i="4"/>
  <c r="K420" i="4"/>
  <c r="L420" i="4" s="1"/>
  <c r="K416" i="4"/>
  <c r="L416" i="4" s="1"/>
  <c r="K412" i="4"/>
  <c r="L412" i="4" s="1"/>
  <c r="K408" i="4"/>
  <c r="K404" i="4"/>
  <c r="L404" i="4" s="1"/>
  <c r="K400" i="4"/>
  <c r="L400" i="4" s="1"/>
  <c r="K396" i="4"/>
  <c r="L396" i="4" s="1"/>
  <c r="K392" i="4"/>
  <c r="K388" i="4"/>
  <c r="L388" i="4" s="1"/>
  <c r="K330" i="4"/>
  <c r="K204" i="4"/>
  <c r="K376" i="4"/>
  <c r="L376" i="4" s="1"/>
  <c r="K369" i="4"/>
  <c r="K362" i="4"/>
  <c r="K360" i="4"/>
  <c r="L360" i="4" s="1"/>
  <c r="K353" i="4"/>
  <c r="L353" i="4" s="1"/>
  <c r="K346" i="4"/>
  <c r="K344" i="4"/>
  <c r="L344" i="4" s="1"/>
  <c r="K337" i="4"/>
  <c r="L337" i="4" s="1"/>
  <c r="K325" i="4"/>
  <c r="K317" i="4"/>
  <c r="K187" i="4"/>
  <c r="K457" i="4"/>
  <c r="L457" i="4" s="1"/>
  <c r="K453" i="4"/>
  <c r="L453" i="4" s="1"/>
  <c r="K449" i="4"/>
  <c r="K445" i="4"/>
  <c r="L445" i="4" s="1"/>
  <c r="K441" i="4"/>
  <c r="L441" i="4" s="1"/>
  <c r="K437" i="4"/>
  <c r="L437" i="4" s="1"/>
  <c r="K433" i="4"/>
  <c r="L433" i="4" s="1"/>
  <c r="K429" i="4"/>
  <c r="L429" i="4" s="1"/>
  <c r="K425" i="4"/>
  <c r="L425" i="4" s="1"/>
  <c r="K421" i="4"/>
  <c r="L421" i="4" s="1"/>
  <c r="K417" i="4"/>
  <c r="L417" i="4" s="1"/>
  <c r="K413" i="4"/>
  <c r="L413" i="4" s="1"/>
  <c r="K409" i="4"/>
  <c r="L409" i="4" s="1"/>
  <c r="K405" i="4"/>
  <c r="L405" i="4" s="1"/>
  <c r="K401" i="4"/>
  <c r="L401" i="4" s="1"/>
  <c r="K397" i="4"/>
  <c r="L397" i="4" s="1"/>
  <c r="K393" i="4"/>
  <c r="L393" i="4" s="1"/>
  <c r="K389" i="4"/>
  <c r="L389" i="4" s="1"/>
  <c r="K385" i="4"/>
  <c r="L385" i="4" s="1"/>
  <c r="K382" i="4"/>
  <c r="K322" i="4"/>
  <c r="K314" i="4"/>
  <c r="K305" i="4"/>
  <c r="L305" i="4" s="1"/>
  <c r="K302" i="4"/>
  <c r="K299" i="4"/>
  <c r="L299" i="4" s="1"/>
  <c r="K294" i="4"/>
  <c r="K287" i="4"/>
  <c r="K285" i="4"/>
  <c r="K278" i="4"/>
  <c r="L278" i="4" s="1"/>
  <c r="K266" i="4"/>
  <c r="L266" i="4" s="1"/>
  <c r="K264" i="4"/>
  <c r="K254" i="4"/>
  <c r="L254" i="4" s="1"/>
  <c r="K246" i="4"/>
  <c r="L246" i="4" s="1"/>
  <c r="K238" i="4"/>
  <c r="L238" i="4" s="1"/>
  <c r="K223" i="4"/>
  <c r="K215" i="4"/>
  <c r="K202" i="4"/>
  <c r="K383" i="4"/>
  <c r="L383" i="4" s="1"/>
  <c r="K379" i="4"/>
  <c r="K375" i="4"/>
  <c r="L375" i="4" s="1"/>
  <c r="K371" i="4"/>
  <c r="K367" i="4"/>
  <c r="L367" i="4" s="1"/>
  <c r="K363" i="4"/>
  <c r="K359" i="4"/>
  <c r="L359" i="4" s="1"/>
  <c r="K355" i="4"/>
  <c r="K351" i="4"/>
  <c r="L351" i="4" s="1"/>
  <c r="K347" i="4"/>
  <c r="L347" i="4" s="1"/>
  <c r="K343" i="4"/>
  <c r="L343" i="4" s="1"/>
  <c r="K339" i="4"/>
  <c r="L339" i="4" s="1"/>
  <c r="K335" i="4"/>
  <c r="L335" i="4" s="1"/>
  <c r="K331" i="4"/>
  <c r="K327" i="4"/>
  <c r="K323" i="4"/>
  <c r="K319" i="4"/>
  <c r="K315" i="4"/>
  <c r="K311" i="4"/>
  <c r="K308" i="4"/>
  <c r="L308" i="4" s="1"/>
  <c r="K292" i="4"/>
  <c r="K276" i="4"/>
  <c r="K270" i="4"/>
  <c r="K268" i="4"/>
  <c r="K210" i="4"/>
  <c r="K297" i="4"/>
  <c r="L297" i="4" s="1"/>
  <c r="K290" i="4"/>
  <c r="K283" i="4"/>
  <c r="L283" i="4" s="1"/>
  <c r="K281" i="4"/>
  <c r="K274" i="4"/>
  <c r="L274" i="4" s="1"/>
  <c r="K272" i="4"/>
  <c r="K259" i="4"/>
  <c r="K251" i="4"/>
  <c r="K243" i="4"/>
  <c r="L243" i="4" s="1"/>
  <c r="K234" i="4"/>
  <c r="K214" i="4"/>
  <c r="K179" i="4"/>
  <c r="K328" i="4"/>
  <c r="L328" i="4" s="1"/>
  <c r="K324" i="4"/>
  <c r="L324" i="4" s="1"/>
  <c r="K320" i="4"/>
  <c r="L320" i="4" s="1"/>
  <c r="K316" i="4"/>
  <c r="L316" i="4" s="1"/>
  <c r="K312" i="4"/>
  <c r="L312" i="4" s="1"/>
  <c r="K309" i="4"/>
  <c r="L309" i="4" s="1"/>
  <c r="K306" i="4"/>
  <c r="K303" i="4"/>
  <c r="L303" i="4" s="1"/>
  <c r="K300" i="4"/>
  <c r="K288" i="4"/>
  <c r="K295" i="4"/>
  <c r="K293" i="4"/>
  <c r="K286" i="4"/>
  <c r="K279" i="4"/>
  <c r="K277" i="4"/>
  <c r="K263" i="4"/>
  <c r="L263" i="4" s="1"/>
  <c r="K258" i="4"/>
  <c r="L258" i="4" s="1"/>
  <c r="K250" i="4"/>
  <c r="L250" i="4" s="1"/>
  <c r="K242" i="4"/>
  <c r="L242" i="4" s="1"/>
  <c r="K217" i="4"/>
  <c r="L217" i="4" s="1"/>
  <c r="K208" i="4"/>
  <c r="K313" i="4"/>
  <c r="L313" i="4" s="1"/>
  <c r="K301" i="4"/>
  <c r="L301" i="4" s="1"/>
  <c r="K298" i="4"/>
  <c r="L298" i="4" s="1"/>
  <c r="K284" i="4"/>
  <c r="K267" i="4"/>
  <c r="K212" i="4"/>
  <c r="L212" i="4" s="1"/>
  <c r="K171" i="4"/>
  <c r="K310" i="4"/>
  <c r="L310" i="4" s="1"/>
  <c r="K307" i="4"/>
  <c r="L307" i="4" s="1"/>
  <c r="K304" i="4"/>
  <c r="L304" i="4" s="1"/>
  <c r="K291" i="4"/>
  <c r="L291" i="4" s="1"/>
  <c r="K289" i="4"/>
  <c r="L289" i="4" s="1"/>
  <c r="K282" i="4"/>
  <c r="L282" i="4" s="1"/>
  <c r="K275" i="4"/>
  <c r="L275" i="4" s="1"/>
  <c r="K271" i="4"/>
  <c r="L271" i="4" s="1"/>
  <c r="K255" i="4"/>
  <c r="L255" i="4" s="1"/>
  <c r="K247" i="4"/>
  <c r="L247" i="4" s="1"/>
  <c r="K239" i="4"/>
  <c r="L239" i="4" s="1"/>
  <c r="K220" i="4"/>
  <c r="L220" i="4" s="1"/>
  <c r="K227" i="4"/>
  <c r="L227" i="4" s="1"/>
  <c r="K224" i="4"/>
  <c r="K221" i="4"/>
  <c r="L221" i="4" s="1"/>
  <c r="K218" i="4"/>
  <c r="K206" i="4"/>
  <c r="L206" i="4" s="1"/>
  <c r="K191" i="4"/>
  <c r="L191" i="4" s="1"/>
  <c r="K189" i="4"/>
  <c r="L189" i="4" s="1"/>
  <c r="K94" i="4"/>
  <c r="K260" i="4"/>
  <c r="L260" i="4" s="1"/>
  <c r="K256" i="4"/>
  <c r="K252" i="4"/>
  <c r="L252" i="4" s="1"/>
  <c r="K248" i="4"/>
  <c r="L248" i="4" s="1"/>
  <c r="K244" i="4"/>
  <c r="L244" i="4" s="1"/>
  <c r="K240" i="4"/>
  <c r="K236" i="4"/>
  <c r="L236" i="4" s="1"/>
  <c r="K233" i="4"/>
  <c r="K230" i="4"/>
  <c r="L230" i="4" s="1"/>
  <c r="K213" i="4"/>
  <c r="K195" i="4"/>
  <c r="L195" i="4" s="1"/>
  <c r="K193" i="4"/>
  <c r="L193" i="4" s="1"/>
  <c r="K181" i="4"/>
  <c r="K173" i="4"/>
  <c r="L173" i="4" s="1"/>
  <c r="K109" i="4"/>
  <c r="K92" i="4"/>
  <c r="K219" i="4"/>
  <c r="L219" i="4" s="1"/>
  <c r="K216" i="4"/>
  <c r="L216" i="4" s="1"/>
  <c r="K211" i="4"/>
  <c r="K199" i="4"/>
  <c r="K197" i="4"/>
  <c r="L197" i="4" s="1"/>
  <c r="K186" i="4"/>
  <c r="K178" i="4"/>
  <c r="L178" i="4" s="1"/>
  <c r="K170" i="4"/>
  <c r="K167" i="4"/>
  <c r="K162" i="4"/>
  <c r="K121" i="4"/>
  <c r="K107" i="4"/>
  <c r="K273" i="4"/>
  <c r="L273" i="4" s="1"/>
  <c r="K269" i="4"/>
  <c r="L269" i="4" s="1"/>
  <c r="K265" i="4"/>
  <c r="L265" i="4" s="1"/>
  <c r="K261" i="4"/>
  <c r="L261" i="4" s="1"/>
  <c r="K257" i="4"/>
  <c r="L257" i="4" s="1"/>
  <c r="K253" i="4"/>
  <c r="L253" i="4" s="1"/>
  <c r="K249" i="4"/>
  <c r="L249" i="4" s="1"/>
  <c r="K245" i="4"/>
  <c r="L245" i="4" s="1"/>
  <c r="K241" i="4"/>
  <c r="L241" i="4" s="1"/>
  <c r="K237" i="4"/>
  <c r="L237" i="4" s="1"/>
  <c r="K231" i="4"/>
  <c r="L231" i="4" s="1"/>
  <c r="K228" i="4"/>
  <c r="L228" i="4" s="1"/>
  <c r="K225" i="4"/>
  <c r="K222" i="4"/>
  <c r="L222" i="4" s="1"/>
  <c r="K209" i="4"/>
  <c r="L209" i="4" s="1"/>
  <c r="K203" i="4"/>
  <c r="K201" i="4"/>
  <c r="L201" i="4" s="1"/>
  <c r="K188" i="4"/>
  <c r="L188" i="4" s="1"/>
  <c r="K183" i="4"/>
  <c r="K175" i="4"/>
  <c r="K207" i="4"/>
  <c r="L207" i="4" s="1"/>
  <c r="K205" i="4"/>
  <c r="L205" i="4" s="1"/>
  <c r="K192" i="4"/>
  <c r="L192" i="4" s="1"/>
  <c r="K190" i="4"/>
  <c r="K166" i="4"/>
  <c r="K118" i="4"/>
  <c r="L118" i="4" s="1"/>
  <c r="K196" i="4"/>
  <c r="L196" i="4" s="1"/>
  <c r="K194" i="4"/>
  <c r="K185" i="4"/>
  <c r="K177" i="4"/>
  <c r="K169" i="4"/>
  <c r="K82" i="4"/>
  <c r="K235" i="4"/>
  <c r="L235" i="4" s="1"/>
  <c r="K232" i="4"/>
  <c r="L232" i="4" s="1"/>
  <c r="K229" i="4"/>
  <c r="L229" i="4" s="1"/>
  <c r="K226" i="4"/>
  <c r="L226" i="4" s="1"/>
  <c r="K200" i="4"/>
  <c r="L200" i="4" s="1"/>
  <c r="K198" i="4"/>
  <c r="L198" i="4" s="1"/>
  <c r="K182" i="4"/>
  <c r="L182" i="4" s="1"/>
  <c r="K174" i="4"/>
  <c r="L174" i="4" s="1"/>
  <c r="K165" i="4"/>
  <c r="L165" i="4" s="1"/>
  <c r="K161" i="4"/>
  <c r="L161" i="4" s="1"/>
  <c r="K157" i="4"/>
  <c r="K153" i="4"/>
  <c r="L153" i="4" s="1"/>
  <c r="K149" i="4"/>
  <c r="L149" i="4" s="1"/>
  <c r="K145" i="4"/>
  <c r="L145" i="4" s="1"/>
  <c r="K141" i="4"/>
  <c r="K137" i="4"/>
  <c r="L137" i="4" s="1"/>
  <c r="K133" i="4"/>
  <c r="L133" i="4" s="1"/>
  <c r="K130" i="4"/>
  <c r="K127" i="4"/>
  <c r="L127" i="4" s="1"/>
  <c r="K124" i="4"/>
  <c r="K111" i="4"/>
  <c r="K98" i="4"/>
  <c r="K96" i="4"/>
  <c r="L96" i="4" s="1"/>
  <c r="K116" i="4"/>
  <c r="K102" i="4"/>
  <c r="K100" i="4"/>
  <c r="L100" i="4" s="1"/>
  <c r="K87" i="4"/>
  <c r="K79" i="4"/>
  <c r="K158" i="4"/>
  <c r="L158" i="4" s="1"/>
  <c r="K154" i="4"/>
  <c r="K150" i="4"/>
  <c r="K146" i="4"/>
  <c r="K142" i="4"/>
  <c r="L142" i="4" s="1"/>
  <c r="K138" i="4"/>
  <c r="K134" i="4"/>
  <c r="K125" i="4"/>
  <c r="L125" i="4" s="1"/>
  <c r="K122" i="4"/>
  <c r="L122" i="4" s="1"/>
  <c r="K119" i="4"/>
  <c r="L119" i="4" s="1"/>
  <c r="K114" i="4"/>
  <c r="K106" i="4"/>
  <c r="L106" i="4" s="1"/>
  <c r="K104" i="4"/>
  <c r="K89" i="4"/>
  <c r="L89" i="4" s="1"/>
  <c r="K81" i="4"/>
  <c r="K131" i="4"/>
  <c r="K128" i="4"/>
  <c r="L128" i="4" s="1"/>
  <c r="K112" i="4"/>
  <c r="K110" i="4"/>
  <c r="K108" i="4"/>
  <c r="L108" i="4" s="1"/>
  <c r="K93" i="4"/>
  <c r="K91" i="4"/>
  <c r="L91" i="4" s="1"/>
  <c r="K86" i="4"/>
  <c r="L86" i="4" s="1"/>
  <c r="K78" i="4"/>
  <c r="L78" i="4" s="1"/>
  <c r="K71" i="4"/>
  <c r="K163" i="4"/>
  <c r="K159" i="4"/>
  <c r="K155" i="4"/>
  <c r="K151" i="4"/>
  <c r="K147" i="4"/>
  <c r="K143" i="4"/>
  <c r="K139" i="4"/>
  <c r="K135" i="4"/>
  <c r="L135" i="4" s="1"/>
  <c r="K117" i="4"/>
  <c r="K97" i="4"/>
  <c r="K95" i="4"/>
  <c r="K75" i="4"/>
  <c r="K129" i="4"/>
  <c r="L129" i="4" s="1"/>
  <c r="K126" i="4"/>
  <c r="L126" i="4" s="1"/>
  <c r="K123" i="4"/>
  <c r="L123" i="4" s="1"/>
  <c r="K120" i="4"/>
  <c r="K101" i="4"/>
  <c r="K99" i="4"/>
  <c r="L99" i="4" s="1"/>
  <c r="K83" i="4"/>
  <c r="K74" i="4"/>
  <c r="L74" i="4" s="1"/>
  <c r="K184" i="4"/>
  <c r="L184" i="4" s="1"/>
  <c r="K180" i="4"/>
  <c r="K176" i="4"/>
  <c r="L176" i="4" s="1"/>
  <c r="K172" i="4"/>
  <c r="L172" i="4" s="1"/>
  <c r="K168" i="4"/>
  <c r="L168" i="4" s="1"/>
  <c r="K164" i="4"/>
  <c r="K160" i="4"/>
  <c r="L160" i="4" s="1"/>
  <c r="K156" i="4"/>
  <c r="L156" i="4" s="1"/>
  <c r="K152" i="4"/>
  <c r="L152" i="4" s="1"/>
  <c r="K148" i="4"/>
  <c r="K144" i="4"/>
  <c r="L144" i="4" s="1"/>
  <c r="K140" i="4"/>
  <c r="L140" i="4" s="1"/>
  <c r="K136" i="4"/>
  <c r="L136" i="4" s="1"/>
  <c r="K132" i="4"/>
  <c r="L132" i="4" s="1"/>
  <c r="K115" i="4"/>
  <c r="L115" i="4" s="1"/>
  <c r="K113" i="4"/>
  <c r="K105" i="4"/>
  <c r="L105" i="4" s="1"/>
  <c r="K103" i="4"/>
  <c r="L103" i="4" s="1"/>
  <c r="K90" i="4"/>
  <c r="L90" i="4" s="1"/>
  <c r="K85" i="4"/>
  <c r="L85" i="4" s="1"/>
  <c r="K77" i="4"/>
  <c r="L77" i="4" s="1"/>
  <c r="K67" i="4"/>
  <c r="L67" i="4" s="1"/>
  <c r="K63" i="4"/>
  <c r="K59" i="4"/>
  <c r="K55" i="4"/>
  <c r="K51" i="4"/>
  <c r="L51" i="4" s="1"/>
  <c r="K47" i="4"/>
  <c r="K43" i="4"/>
  <c r="K39" i="4"/>
  <c r="K35" i="4"/>
  <c r="L35" i="4" s="1"/>
  <c r="K31" i="4"/>
  <c r="K27" i="4"/>
  <c r="K23" i="4"/>
  <c r="K19" i="4"/>
  <c r="L19" i="4" s="1"/>
  <c r="K15" i="4"/>
  <c r="K11" i="4"/>
  <c r="K7" i="4"/>
  <c r="K88" i="4"/>
  <c r="L88" i="4" s="1"/>
  <c r="K84" i="4"/>
  <c r="K80" i="4"/>
  <c r="L80" i="4" s="1"/>
  <c r="K76" i="4"/>
  <c r="K72" i="4"/>
  <c r="L72" i="4" s="1"/>
  <c r="K68" i="4"/>
  <c r="K64" i="4"/>
  <c r="K60" i="4"/>
  <c r="K56" i="4"/>
  <c r="L56" i="4" s="1"/>
  <c r="K52" i="4"/>
  <c r="K48" i="4"/>
  <c r="K44" i="4"/>
  <c r="K40" i="4"/>
  <c r="L40" i="4" s="1"/>
  <c r="K36" i="4"/>
  <c r="K32" i="4"/>
  <c r="K28" i="4"/>
  <c r="K24" i="4"/>
  <c r="L24" i="4" s="1"/>
  <c r="K20" i="4"/>
  <c r="K16" i="4"/>
  <c r="K12" i="4"/>
  <c r="K8" i="4"/>
  <c r="L8" i="4" s="1"/>
  <c r="K73" i="4"/>
  <c r="L73" i="4" s="1"/>
  <c r="K69" i="4"/>
  <c r="K65" i="4"/>
  <c r="L65" i="4" s="1"/>
  <c r="K61" i="4"/>
  <c r="K57" i="4"/>
  <c r="L57" i="4" s="1"/>
  <c r="K53" i="4"/>
  <c r="K49" i="4"/>
  <c r="L49" i="4" s="1"/>
  <c r="K45" i="4"/>
  <c r="L45" i="4" s="1"/>
  <c r="K41" i="4"/>
  <c r="L41" i="4" s="1"/>
  <c r="K37" i="4"/>
  <c r="K33" i="4"/>
  <c r="L33" i="4" s="1"/>
  <c r="K29" i="4"/>
  <c r="L29" i="4" s="1"/>
  <c r="K25" i="4"/>
  <c r="L25" i="4" s="1"/>
  <c r="K21" i="4"/>
  <c r="K17" i="4"/>
  <c r="L17" i="4" s="1"/>
  <c r="K13" i="4"/>
  <c r="L13" i="4" s="1"/>
  <c r="K9" i="4"/>
  <c r="L9" i="4" s="1"/>
  <c r="K5" i="4"/>
  <c r="K70" i="4"/>
  <c r="L70" i="4" s="1"/>
  <c r="K66" i="4"/>
  <c r="L66" i="4" s="1"/>
  <c r="K62" i="4"/>
  <c r="L62" i="4" s="1"/>
  <c r="K58" i="4"/>
  <c r="L58" i="4" s="1"/>
  <c r="K54" i="4"/>
  <c r="L54" i="4" s="1"/>
  <c r="K50" i="4"/>
  <c r="L50" i="4" s="1"/>
  <c r="K46" i="4"/>
  <c r="L46" i="4" s="1"/>
  <c r="K42" i="4"/>
  <c r="L42" i="4" s="1"/>
  <c r="K38" i="4"/>
  <c r="L38" i="4" s="1"/>
  <c r="K34" i="4"/>
  <c r="L34" i="4" s="1"/>
  <c r="K30" i="4"/>
  <c r="L30" i="4" s="1"/>
  <c r="K26" i="4"/>
  <c r="L26" i="4" s="1"/>
  <c r="K22" i="4"/>
  <c r="L22" i="4" s="1"/>
  <c r="K18" i="4"/>
  <c r="L18" i="4" s="1"/>
  <c r="K14" i="4"/>
  <c r="L14" i="4" s="1"/>
  <c r="K10" i="4"/>
  <c r="L10" i="4" s="1"/>
  <c r="K6" i="4"/>
  <c r="L6" i="4" s="1"/>
  <c r="E11" i="4"/>
  <c r="E27" i="4"/>
  <c r="E37" i="4"/>
  <c r="E17" i="4"/>
  <c r="E7" i="4"/>
  <c r="E23" i="4"/>
  <c r="E33" i="4"/>
  <c r="E21" i="4"/>
  <c r="E13" i="4"/>
  <c r="E29" i="4"/>
  <c r="E39" i="4"/>
  <c r="E19" i="4"/>
  <c r="E5" i="4"/>
  <c r="E9" i="4"/>
  <c r="E25" i="4"/>
  <c r="E35" i="4"/>
  <c r="E15" i="4"/>
  <c r="E31" i="4"/>
  <c r="E70" i="4"/>
  <c r="E45" i="4"/>
  <c r="F45" i="4" s="1"/>
  <c r="E48" i="4"/>
  <c r="E61" i="4"/>
  <c r="E64" i="4"/>
  <c r="E81" i="4"/>
  <c r="E171" i="4"/>
  <c r="F171" i="4" s="1"/>
  <c r="E49" i="4"/>
  <c r="E52" i="4"/>
  <c r="E65" i="4"/>
  <c r="E68" i="4"/>
  <c r="E75" i="4"/>
  <c r="E92" i="4"/>
  <c r="E189" i="4"/>
  <c r="E203" i="4"/>
  <c r="E51" i="4"/>
  <c r="E82" i="4"/>
  <c r="K4" i="4"/>
  <c r="E4" i="4"/>
  <c r="E6" i="4"/>
  <c r="E8" i="4"/>
  <c r="E10" i="4"/>
  <c r="F10" i="4" s="1"/>
  <c r="E12" i="4"/>
  <c r="E14" i="4"/>
  <c r="F14" i="4" s="1"/>
  <c r="E16" i="4"/>
  <c r="E18" i="4"/>
  <c r="F18" i="4" s="1"/>
  <c r="E20" i="4"/>
  <c r="E22" i="4"/>
  <c r="E24" i="4"/>
  <c r="E26" i="4"/>
  <c r="F26" i="4" s="1"/>
  <c r="E28" i="4"/>
  <c r="E30" i="4"/>
  <c r="E32" i="4"/>
  <c r="E34" i="4"/>
  <c r="F34" i="4" s="1"/>
  <c r="E36" i="4"/>
  <c r="E38" i="4"/>
  <c r="F38" i="4" s="1"/>
  <c r="E40" i="4"/>
  <c r="E43" i="4"/>
  <c r="E46" i="4"/>
  <c r="F46" i="4" s="1"/>
  <c r="E59" i="4"/>
  <c r="E62" i="4"/>
  <c r="F62" i="4" s="1"/>
  <c r="E76" i="4"/>
  <c r="F76" i="4" s="1"/>
  <c r="E90" i="4"/>
  <c r="E91" i="4"/>
  <c r="F91" i="4" s="1"/>
  <c r="E140" i="4"/>
  <c r="E143" i="4"/>
  <c r="E207" i="4"/>
  <c r="E80" i="4"/>
  <c r="E83" i="4"/>
  <c r="E42" i="4"/>
  <c r="F42" i="4" s="1"/>
  <c r="E58" i="4"/>
  <c r="F58" i="4" s="1"/>
  <c r="E53" i="4"/>
  <c r="F53" i="4" s="1"/>
  <c r="E56" i="4"/>
  <c r="E69" i="4"/>
  <c r="F69" i="4" s="1"/>
  <c r="E72" i="4"/>
  <c r="E77" i="4"/>
  <c r="E88" i="4"/>
  <c r="E89" i="4"/>
  <c r="F89" i="4" s="1"/>
  <c r="E134" i="4"/>
  <c r="E137" i="4"/>
  <c r="E54" i="4"/>
  <c r="E67" i="4"/>
  <c r="E55" i="4"/>
  <c r="E74" i="4"/>
  <c r="F74" i="4" s="1"/>
  <c r="E47" i="4"/>
  <c r="F47" i="4" s="1"/>
  <c r="E50" i="4"/>
  <c r="E63" i="4"/>
  <c r="F63" i="4" s="1"/>
  <c r="E66" i="4"/>
  <c r="E78" i="4"/>
  <c r="F78" i="4" s="1"/>
  <c r="E86" i="4"/>
  <c r="F86" i="4" s="1"/>
  <c r="E87" i="4"/>
  <c r="F87" i="4" s="1"/>
  <c r="E71" i="4"/>
  <c r="F71" i="4" s="1"/>
  <c r="E41" i="4"/>
  <c r="F41" i="4" s="1"/>
  <c r="E44" i="4"/>
  <c r="E57" i="4"/>
  <c r="F57" i="4" s="1"/>
  <c r="E60" i="4"/>
  <c r="E73" i="4"/>
  <c r="F73" i="4" s="1"/>
  <c r="E79" i="4"/>
  <c r="F79" i="4" s="1"/>
  <c r="E84" i="4"/>
  <c r="E85" i="4"/>
  <c r="E159" i="4"/>
  <c r="F159" i="4" s="1"/>
  <c r="E131" i="4"/>
  <c r="F131" i="4" s="1"/>
  <c r="E144" i="4"/>
  <c r="F144" i="4" s="1"/>
  <c r="E147" i="4"/>
  <c r="F147" i="4" s="1"/>
  <c r="E157" i="4"/>
  <c r="E163" i="4"/>
  <c r="E167" i="4"/>
  <c r="F167" i="4" s="1"/>
  <c r="E173" i="4"/>
  <c r="E229" i="4"/>
  <c r="E93" i="4"/>
  <c r="E95" i="4"/>
  <c r="E97" i="4"/>
  <c r="E99" i="4"/>
  <c r="F99" i="4" s="1"/>
  <c r="E101" i="4"/>
  <c r="E103" i="4"/>
  <c r="F103" i="4" s="1"/>
  <c r="E105" i="4"/>
  <c r="F105" i="4" s="1"/>
  <c r="E107" i="4"/>
  <c r="E109" i="4"/>
  <c r="E111" i="4"/>
  <c r="F111" i="4" s="1"/>
  <c r="E113" i="4"/>
  <c r="F113" i="4" s="1"/>
  <c r="E115" i="4"/>
  <c r="F115" i="4" s="1"/>
  <c r="E117" i="4"/>
  <c r="F117" i="4" s="1"/>
  <c r="E119" i="4"/>
  <c r="F119" i="4" s="1"/>
  <c r="E121" i="4"/>
  <c r="F121" i="4" s="1"/>
  <c r="E123" i="4"/>
  <c r="E125" i="4"/>
  <c r="F125" i="4" s="1"/>
  <c r="E127" i="4"/>
  <c r="E129" i="4"/>
  <c r="E138" i="4"/>
  <c r="E141" i="4"/>
  <c r="F141" i="4" s="1"/>
  <c r="E155" i="4"/>
  <c r="E175" i="4"/>
  <c r="E187" i="4"/>
  <c r="F187" i="4" s="1"/>
  <c r="E132" i="4"/>
  <c r="E135" i="4"/>
  <c r="F135" i="4" s="1"/>
  <c r="E148" i="4"/>
  <c r="E153" i="4"/>
  <c r="F153" i="4" s="1"/>
  <c r="E177" i="4"/>
  <c r="E193" i="4"/>
  <c r="F193" i="4" s="1"/>
  <c r="E232" i="4"/>
  <c r="E142" i="4"/>
  <c r="F142" i="4" s="1"/>
  <c r="E145" i="4"/>
  <c r="E151" i="4"/>
  <c r="F151" i="4" s="1"/>
  <c r="E179" i="4"/>
  <c r="F179" i="4" s="1"/>
  <c r="E185" i="4"/>
  <c r="F185" i="4" s="1"/>
  <c r="E282" i="4"/>
  <c r="E136" i="4"/>
  <c r="F136" i="4" s="1"/>
  <c r="E139" i="4"/>
  <c r="E149" i="4"/>
  <c r="F149" i="4" s="1"/>
  <c r="E161" i="4"/>
  <c r="F161" i="4" s="1"/>
  <c r="E165" i="4"/>
  <c r="E169" i="4"/>
  <c r="F169" i="4" s="1"/>
  <c r="E181" i="4"/>
  <c r="F181" i="4" s="1"/>
  <c r="E94" i="4"/>
  <c r="E96" i="4"/>
  <c r="F96" i="4" s="1"/>
  <c r="E98" i="4"/>
  <c r="E100" i="4"/>
  <c r="F100" i="4" s="1"/>
  <c r="E102" i="4"/>
  <c r="F102" i="4" s="1"/>
  <c r="E104" i="4"/>
  <c r="F104" i="4" s="1"/>
  <c r="E106" i="4"/>
  <c r="F106" i="4" s="1"/>
  <c r="E108" i="4"/>
  <c r="F108" i="4" s="1"/>
  <c r="E110" i="4"/>
  <c r="F110" i="4" s="1"/>
  <c r="E112" i="4"/>
  <c r="F112" i="4" s="1"/>
  <c r="E114" i="4"/>
  <c r="F114" i="4" s="1"/>
  <c r="E116" i="4"/>
  <c r="F116" i="4" s="1"/>
  <c r="E118" i="4"/>
  <c r="E120" i="4"/>
  <c r="F120" i="4" s="1"/>
  <c r="E122" i="4"/>
  <c r="E124" i="4"/>
  <c r="F124" i="4" s="1"/>
  <c r="E126" i="4"/>
  <c r="E128" i="4"/>
  <c r="F128" i="4" s="1"/>
  <c r="E130" i="4"/>
  <c r="E133" i="4"/>
  <c r="F133" i="4" s="1"/>
  <c r="E146" i="4"/>
  <c r="E183" i="4"/>
  <c r="E191" i="4"/>
  <c r="E205" i="4"/>
  <c r="E194" i="4"/>
  <c r="E201" i="4"/>
  <c r="E233" i="4"/>
  <c r="E199" i="4"/>
  <c r="F199" i="4" s="1"/>
  <c r="E195" i="4"/>
  <c r="F195" i="4" s="1"/>
  <c r="E197" i="4"/>
  <c r="E150" i="4"/>
  <c r="F150" i="4" s="1"/>
  <c r="E152" i="4"/>
  <c r="F152" i="4" s="1"/>
  <c r="E154" i="4"/>
  <c r="F154" i="4" s="1"/>
  <c r="E156" i="4"/>
  <c r="F156" i="4" s="1"/>
  <c r="E158" i="4"/>
  <c r="F158" i="4" s="1"/>
  <c r="E160" i="4"/>
  <c r="F160" i="4" s="1"/>
  <c r="E162" i="4"/>
  <c r="E164" i="4"/>
  <c r="E166" i="4"/>
  <c r="F166" i="4" s="1"/>
  <c r="E168" i="4"/>
  <c r="F168" i="4" s="1"/>
  <c r="E170" i="4"/>
  <c r="E172" i="4"/>
  <c r="E174" i="4"/>
  <c r="F174" i="4" s="1"/>
  <c r="E176" i="4"/>
  <c r="F176" i="4" s="1"/>
  <c r="E178" i="4"/>
  <c r="F178" i="4" s="1"/>
  <c r="E180" i="4"/>
  <c r="F180" i="4" s="1"/>
  <c r="E182" i="4"/>
  <c r="F182" i="4" s="1"/>
  <c r="E184" i="4"/>
  <c r="E186" i="4"/>
  <c r="F186" i="4" s="1"/>
  <c r="E188" i="4"/>
  <c r="E190" i="4"/>
  <c r="F190" i="4" s="1"/>
  <c r="E192" i="4"/>
  <c r="E209" i="4"/>
  <c r="E278" i="4"/>
  <c r="E320" i="4"/>
  <c r="E226" i="4"/>
  <c r="E271" i="4"/>
  <c r="F271" i="4" s="1"/>
  <c r="E273" i="4"/>
  <c r="E196" i="4"/>
  <c r="F196" i="4" s="1"/>
  <c r="E198" i="4"/>
  <c r="F198" i="4" s="1"/>
  <c r="E200" i="4"/>
  <c r="F200" i="4" s="1"/>
  <c r="E202" i="4"/>
  <c r="F202" i="4" s="1"/>
  <c r="E204" i="4"/>
  <c r="F204" i="4" s="1"/>
  <c r="E206" i="4"/>
  <c r="E208" i="4"/>
  <c r="F208" i="4" s="1"/>
  <c r="E210" i="4"/>
  <c r="F210" i="4" s="1"/>
  <c r="E212" i="4"/>
  <c r="F212" i="4" s="1"/>
  <c r="E214" i="4"/>
  <c r="E216" i="4"/>
  <c r="E218" i="4"/>
  <c r="E220" i="4"/>
  <c r="E222" i="4"/>
  <c r="E224" i="4"/>
  <c r="E227" i="4"/>
  <c r="F227" i="4" s="1"/>
  <c r="E230" i="4"/>
  <c r="E235" i="4"/>
  <c r="F235" i="4" s="1"/>
  <c r="E231" i="4"/>
  <c r="F231" i="4" s="1"/>
  <c r="E237" i="4"/>
  <c r="E268" i="4"/>
  <c r="E270" i="4"/>
  <c r="F270" i="4" s="1"/>
  <c r="E306" i="4"/>
  <c r="E225" i="4"/>
  <c r="E228" i="4"/>
  <c r="F228" i="4" s="1"/>
  <c r="E279" i="4"/>
  <c r="E211" i="4"/>
  <c r="F211" i="4" s="1"/>
  <c r="E213" i="4"/>
  <c r="F213" i="4" s="1"/>
  <c r="E215" i="4"/>
  <c r="F215" i="4" s="1"/>
  <c r="E217" i="4"/>
  <c r="F217" i="4" s="1"/>
  <c r="E219" i="4"/>
  <c r="F219" i="4" s="1"/>
  <c r="E221" i="4"/>
  <c r="F221" i="4" s="1"/>
  <c r="E223" i="4"/>
  <c r="F223" i="4" s="1"/>
  <c r="E267" i="4"/>
  <c r="E280" i="4"/>
  <c r="E328" i="4"/>
  <c r="E239" i="4"/>
  <c r="E241" i="4"/>
  <c r="E243" i="4"/>
  <c r="F243" i="4" s="1"/>
  <c r="E245" i="4"/>
  <c r="E247" i="4"/>
  <c r="E249" i="4"/>
  <c r="E251" i="4"/>
  <c r="F251" i="4" s="1"/>
  <c r="E253" i="4"/>
  <c r="E255" i="4"/>
  <c r="F255" i="4" s="1"/>
  <c r="E257" i="4"/>
  <c r="F257" i="4" s="1"/>
  <c r="E259" i="4"/>
  <c r="F259" i="4" s="1"/>
  <c r="E261" i="4"/>
  <c r="E263" i="4"/>
  <c r="F263" i="4" s="1"/>
  <c r="E265" i="4"/>
  <c r="E274" i="4"/>
  <c r="E281" i="4"/>
  <c r="F281" i="4" s="1"/>
  <c r="E283" i="4"/>
  <c r="F283" i="4" s="1"/>
  <c r="E287" i="4"/>
  <c r="E275" i="4"/>
  <c r="F275" i="4" s="1"/>
  <c r="E318" i="4"/>
  <c r="E272" i="4"/>
  <c r="E276" i="4"/>
  <c r="F276" i="4" s="1"/>
  <c r="E234" i="4"/>
  <c r="E236" i="4"/>
  <c r="E238" i="4"/>
  <c r="F238" i="4" s="1"/>
  <c r="E240" i="4"/>
  <c r="F240" i="4" s="1"/>
  <c r="E242" i="4"/>
  <c r="E244" i="4"/>
  <c r="E246" i="4"/>
  <c r="F246" i="4" s="1"/>
  <c r="E248" i="4"/>
  <c r="F248" i="4" s="1"/>
  <c r="E250" i="4"/>
  <c r="E252" i="4"/>
  <c r="E254" i="4"/>
  <c r="F254" i="4" s="1"/>
  <c r="E256" i="4"/>
  <c r="F256" i="4" s="1"/>
  <c r="E258" i="4"/>
  <c r="E260" i="4"/>
  <c r="E262" i="4"/>
  <c r="F262" i="4" s="1"/>
  <c r="E264" i="4"/>
  <c r="F264" i="4" s="1"/>
  <c r="E266" i="4"/>
  <c r="E269" i="4"/>
  <c r="E277" i="4"/>
  <c r="F277" i="4" s="1"/>
  <c r="E285" i="4"/>
  <c r="E289" i="4"/>
  <c r="E309" i="4"/>
  <c r="E312" i="4"/>
  <c r="E319" i="4"/>
  <c r="E367" i="4"/>
  <c r="E284" i="4"/>
  <c r="F284" i="4" s="1"/>
  <c r="E286" i="4"/>
  <c r="F286" i="4" s="1"/>
  <c r="E288" i="4"/>
  <c r="F288" i="4" s="1"/>
  <c r="E290" i="4"/>
  <c r="F290" i="4" s="1"/>
  <c r="E292" i="4"/>
  <c r="E294" i="4"/>
  <c r="E296" i="4"/>
  <c r="F296" i="4" s="1"/>
  <c r="E298" i="4"/>
  <c r="F298" i="4" s="1"/>
  <c r="E300" i="4"/>
  <c r="E302" i="4"/>
  <c r="F302" i="4" s="1"/>
  <c r="E304" i="4"/>
  <c r="F304" i="4" s="1"/>
  <c r="E313" i="4"/>
  <c r="E307" i="4"/>
  <c r="E310" i="4"/>
  <c r="F310" i="4" s="1"/>
  <c r="E314" i="4"/>
  <c r="E311" i="4"/>
  <c r="F311" i="4" s="1"/>
  <c r="E315" i="4"/>
  <c r="E322" i="4"/>
  <c r="E364" i="4"/>
  <c r="E291" i="4"/>
  <c r="F291" i="4" s="1"/>
  <c r="E293" i="4"/>
  <c r="F293" i="4" s="1"/>
  <c r="E295" i="4"/>
  <c r="F295" i="4" s="1"/>
  <c r="E297" i="4"/>
  <c r="F297" i="4" s="1"/>
  <c r="E299" i="4"/>
  <c r="F299" i="4" s="1"/>
  <c r="E301" i="4"/>
  <c r="F301" i="4" s="1"/>
  <c r="E303" i="4"/>
  <c r="F303" i="4" s="1"/>
  <c r="E305" i="4"/>
  <c r="F305" i="4" s="1"/>
  <c r="E308" i="4"/>
  <c r="E316" i="4"/>
  <c r="E321" i="4"/>
  <c r="E324" i="4"/>
  <c r="E317" i="4"/>
  <c r="F317" i="4" s="1"/>
  <c r="E326" i="4"/>
  <c r="F326" i="4" s="1"/>
  <c r="E368" i="4"/>
  <c r="F368" i="4" s="1"/>
  <c r="E371" i="4"/>
  <c r="E362" i="4"/>
  <c r="E365" i="4"/>
  <c r="E372" i="4"/>
  <c r="E416" i="4"/>
  <c r="E359" i="4"/>
  <c r="F359" i="4" s="1"/>
  <c r="E454" i="4"/>
  <c r="E323" i="4"/>
  <c r="E325" i="4"/>
  <c r="E327" i="4"/>
  <c r="F327" i="4" s="1"/>
  <c r="E329" i="4"/>
  <c r="E331" i="4"/>
  <c r="E333" i="4"/>
  <c r="E335" i="4"/>
  <c r="F335" i="4" s="1"/>
  <c r="E337" i="4"/>
  <c r="E339" i="4"/>
  <c r="E341" i="4"/>
  <c r="E343" i="4"/>
  <c r="F343" i="4" s="1"/>
  <c r="E345" i="4"/>
  <c r="E347" i="4"/>
  <c r="E349" i="4"/>
  <c r="E351" i="4"/>
  <c r="F351" i="4" s="1"/>
  <c r="E353" i="4"/>
  <c r="E355" i="4"/>
  <c r="E357" i="4"/>
  <c r="E366" i="4"/>
  <c r="E369" i="4"/>
  <c r="E360" i="4"/>
  <c r="E363" i="4"/>
  <c r="E440" i="4"/>
  <c r="E370" i="4"/>
  <c r="E419" i="4"/>
  <c r="E330" i="4"/>
  <c r="F330" i="4" s="1"/>
  <c r="E332" i="4"/>
  <c r="E334" i="4"/>
  <c r="F334" i="4" s="1"/>
  <c r="E336" i="4"/>
  <c r="E338" i="4"/>
  <c r="F338" i="4" s="1"/>
  <c r="E340" i="4"/>
  <c r="E342" i="4"/>
  <c r="F342" i="4" s="1"/>
  <c r="E344" i="4"/>
  <c r="E346" i="4"/>
  <c r="F346" i="4" s="1"/>
  <c r="E348" i="4"/>
  <c r="E350" i="4"/>
  <c r="F350" i="4" s="1"/>
  <c r="E352" i="4"/>
  <c r="E354" i="4"/>
  <c r="F354" i="4" s="1"/>
  <c r="E356" i="4"/>
  <c r="E358" i="4"/>
  <c r="F358" i="4" s="1"/>
  <c r="E361" i="4"/>
  <c r="F361" i="4" s="1"/>
  <c r="E413" i="4"/>
  <c r="E420" i="4"/>
  <c r="E427" i="4"/>
  <c r="E428" i="4"/>
  <c r="F428" i="4" s="1"/>
  <c r="E435" i="4"/>
  <c r="E436" i="4"/>
  <c r="F436" i="4" s="1"/>
  <c r="E438" i="4"/>
  <c r="E444" i="4"/>
  <c r="E487" i="4"/>
  <c r="E373" i="4"/>
  <c r="F373" i="4" s="1"/>
  <c r="E375" i="4"/>
  <c r="E377" i="4"/>
  <c r="F377" i="4" s="1"/>
  <c r="E379" i="4"/>
  <c r="F379" i="4" s="1"/>
  <c r="E381" i="4"/>
  <c r="E383" i="4"/>
  <c r="E385" i="4"/>
  <c r="F385" i="4" s="1"/>
  <c r="E387" i="4"/>
  <c r="E389" i="4"/>
  <c r="F389" i="4" s="1"/>
  <c r="E391" i="4"/>
  <c r="E393" i="4"/>
  <c r="F393" i="4" s="1"/>
  <c r="E395" i="4"/>
  <c r="E397" i="4"/>
  <c r="F397" i="4" s="1"/>
  <c r="E399" i="4"/>
  <c r="E401" i="4"/>
  <c r="E403" i="4"/>
  <c r="E405" i="4"/>
  <c r="F405" i="4" s="1"/>
  <c r="E407" i="4"/>
  <c r="E409" i="4"/>
  <c r="E411" i="4"/>
  <c r="E499" i="4"/>
  <c r="E414" i="4"/>
  <c r="E417" i="4"/>
  <c r="E421" i="4"/>
  <c r="E422" i="4"/>
  <c r="E429" i="4"/>
  <c r="E430" i="4"/>
  <c r="F430" i="4" s="1"/>
  <c r="E447" i="4"/>
  <c r="E463" i="4"/>
  <c r="E479" i="4"/>
  <c r="E451" i="4"/>
  <c r="E471" i="4"/>
  <c r="E491" i="4"/>
  <c r="E418" i="4"/>
  <c r="E423" i="4"/>
  <c r="E424" i="4"/>
  <c r="E431" i="4"/>
  <c r="F431" i="4" s="1"/>
  <c r="E432" i="4"/>
  <c r="E503" i="4"/>
  <c r="E374" i="4"/>
  <c r="E376" i="4"/>
  <c r="F376" i="4" s="1"/>
  <c r="E378" i="4"/>
  <c r="E380" i="4"/>
  <c r="F380" i="4" s="1"/>
  <c r="E382" i="4"/>
  <c r="F382" i="4" s="1"/>
  <c r="E384" i="4"/>
  <c r="F384" i="4" s="1"/>
  <c r="E386" i="4"/>
  <c r="F386" i="4" s="1"/>
  <c r="E388" i="4"/>
  <c r="F388" i="4" s="1"/>
  <c r="E390" i="4"/>
  <c r="E392" i="4"/>
  <c r="F392" i="4" s="1"/>
  <c r="E394" i="4"/>
  <c r="E396" i="4"/>
  <c r="F396" i="4" s="1"/>
  <c r="E398" i="4"/>
  <c r="E400" i="4"/>
  <c r="F400" i="4" s="1"/>
  <c r="E402" i="4"/>
  <c r="E404" i="4"/>
  <c r="F404" i="4" s="1"/>
  <c r="E406" i="4"/>
  <c r="E408" i="4"/>
  <c r="F408" i="4" s="1"/>
  <c r="E410" i="4"/>
  <c r="E412" i="4"/>
  <c r="F412" i="4" s="1"/>
  <c r="E415" i="4"/>
  <c r="F415" i="4" s="1"/>
  <c r="E442" i="4"/>
  <c r="F442" i="4" s="1"/>
  <c r="E483" i="4"/>
  <c r="E425" i="4"/>
  <c r="E426" i="4"/>
  <c r="E433" i="4"/>
  <c r="F433" i="4" s="1"/>
  <c r="E434" i="4"/>
  <c r="E495" i="4"/>
  <c r="E445" i="4"/>
  <c r="F445" i="4" s="1"/>
  <c r="E448" i="4"/>
  <c r="E437" i="4"/>
  <c r="E439" i="4"/>
  <c r="E441" i="4"/>
  <c r="E443" i="4"/>
  <c r="F443" i="4" s="1"/>
  <c r="E455" i="4"/>
  <c r="F455" i="4" s="1"/>
  <c r="E458" i="4"/>
  <c r="E465" i="4"/>
  <c r="F465" i="4" s="1"/>
  <c r="E449" i="4"/>
  <c r="F449" i="4" s="1"/>
  <c r="E452" i="4"/>
  <c r="E446" i="4"/>
  <c r="E459" i="4"/>
  <c r="E467" i="4"/>
  <c r="E477" i="4"/>
  <c r="E481" i="4"/>
  <c r="F481" i="4" s="1"/>
  <c r="E485" i="4"/>
  <c r="E489" i="4"/>
  <c r="F489" i="4" s="1"/>
  <c r="E493" i="4"/>
  <c r="E497" i="4"/>
  <c r="F497" i="4" s="1"/>
  <c r="E501" i="4"/>
  <c r="E505" i="4"/>
  <c r="F505" i="4" s="1"/>
  <c r="E453" i="4"/>
  <c r="E456" i="4"/>
  <c r="F456" i="4" s="1"/>
  <c r="E450" i="4"/>
  <c r="F450" i="4" s="1"/>
  <c r="E461" i="4"/>
  <c r="F461" i="4" s="1"/>
  <c r="E469" i="4"/>
  <c r="F469" i="4" s="1"/>
  <c r="E475" i="4"/>
  <c r="E457" i="4"/>
  <c r="F457" i="4" s="1"/>
  <c r="E473" i="4"/>
  <c r="E460" i="4"/>
  <c r="F460" i="4" s="1"/>
  <c r="E462" i="4"/>
  <c r="E464" i="4"/>
  <c r="F464" i="4" s="1"/>
  <c r="E466" i="4"/>
  <c r="E468" i="4"/>
  <c r="F468" i="4" s="1"/>
  <c r="E470" i="4"/>
  <c r="F470" i="4" s="1"/>
  <c r="E472" i="4"/>
  <c r="F472" i="4" s="1"/>
  <c r="E474" i="4"/>
  <c r="E476" i="4"/>
  <c r="F476" i="4" s="1"/>
  <c r="E478" i="4"/>
  <c r="E480" i="4"/>
  <c r="F480" i="4" s="1"/>
  <c r="E482" i="4"/>
  <c r="E484" i="4"/>
  <c r="F484" i="4" s="1"/>
  <c r="E486" i="4"/>
  <c r="E488" i="4"/>
  <c r="F488" i="4" s="1"/>
  <c r="E490" i="4"/>
  <c r="E492" i="4"/>
  <c r="F492" i="4" s="1"/>
  <c r="E494" i="4"/>
  <c r="E496" i="4"/>
  <c r="F496" i="4" s="1"/>
  <c r="E498" i="4"/>
  <c r="E500" i="4"/>
  <c r="F500" i="4" s="1"/>
  <c r="E502" i="4"/>
  <c r="E504" i="4"/>
  <c r="F504" i="4" s="1"/>
  <c r="E506" i="4"/>
  <c r="N2" i="2"/>
  <c r="U2" i="2" s="1"/>
  <c r="D2" i="2"/>
  <c r="R7" i="2"/>
  <c r="S7" i="2" s="1"/>
  <c r="R8" i="2"/>
  <c r="S8" i="2" s="1"/>
  <c r="R9" i="2"/>
  <c r="S9" i="2" s="1"/>
  <c r="R10" i="2"/>
  <c r="S10" i="2" s="1"/>
  <c r="R11" i="2"/>
  <c r="S11" i="2" s="1"/>
  <c r="R12" i="2"/>
  <c r="S12" i="2" s="1"/>
  <c r="R13" i="2"/>
  <c r="S13" i="2" s="1"/>
  <c r="R14" i="2"/>
  <c r="S14" i="2" s="1"/>
  <c r="R15" i="2"/>
  <c r="S15" i="2" s="1"/>
  <c r="R16" i="2"/>
  <c r="S16" i="2" s="1"/>
  <c r="R17" i="2"/>
  <c r="S17" i="2" s="1"/>
  <c r="R18" i="2"/>
  <c r="S18" i="2" s="1"/>
  <c r="R19" i="2"/>
  <c r="S19" i="2" s="1"/>
  <c r="R20" i="2"/>
  <c r="S20" i="2" s="1"/>
  <c r="R21" i="2"/>
  <c r="S21" i="2" s="1"/>
  <c r="R22" i="2"/>
  <c r="S22" i="2" s="1"/>
  <c r="R23" i="2"/>
  <c r="S23" i="2" s="1"/>
  <c r="R24" i="2"/>
  <c r="S24" i="2" s="1"/>
  <c r="R25" i="2"/>
  <c r="S25" i="2" s="1"/>
  <c r="R26" i="2"/>
  <c r="S26" i="2" s="1"/>
  <c r="R27" i="2"/>
  <c r="S27" i="2" s="1"/>
  <c r="R28" i="2"/>
  <c r="S28" i="2" s="1"/>
  <c r="R29" i="2"/>
  <c r="S29" i="2" s="1"/>
  <c r="R30" i="2"/>
  <c r="S30" i="2" s="1"/>
  <c r="R31" i="2"/>
  <c r="S31" i="2" s="1"/>
  <c r="R32" i="2"/>
  <c r="S32" i="2" s="1"/>
  <c r="R33" i="2"/>
  <c r="S33" i="2" s="1"/>
  <c r="R34" i="2"/>
  <c r="S34" i="2" s="1"/>
  <c r="R35" i="2"/>
  <c r="S35" i="2" s="1"/>
  <c r="R36" i="2"/>
  <c r="S36" i="2" s="1"/>
  <c r="R37" i="2"/>
  <c r="S37" i="2" s="1"/>
  <c r="R38" i="2"/>
  <c r="S38" i="2" s="1"/>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S61" i="2" s="1"/>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S82" i="2" s="1"/>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S102" i="2" s="1"/>
  <c r="R103" i="2"/>
  <c r="S103" i="2" s="1"/>
  <c r="R104" i="2"/>
  <c r="S104" i="2" s="1"/>
  <c r="R105" i="2"/>
  <c r="S105" i="2" s="1"/>
  <c r="R106" i="2"/>
  <c r="S106" i="2" s="1"/>
  <c r="R107" i="2"/>
  <c r="S107" i="2" s="1"/>
  <c r="R108" i="2"/>
  <c r="S108" i="2" s="1"/>
  <c r="R109" i="2"/>
  <c r="S109" i="2" s="1"/>
  <c r="R110" i="2"/>
  <c r="S110" i="2" s="1"/>
  <c r="R111" i="2"/>
  <c r="S111" i="2" s="1"/>
  <c r="R112" i="2"/>
  <c r="S112" i="2" s="1"/>
  <c r="R113" i="2"/>
  <c r="S113" i="2" s="1"/>
  <c r="R114" i="2"/>
  <c r="S114" i="2" s="1"/>
  <c r="R115" i="2"/>
  <c r="S115" i="2" s="1"/>
  <c r="R116" i="2"/>
  <c r="S116" i="2" s="1"/>
  <c r="R117" i="2"/>
  <c r="S117" i="2" s="1"/>
  <c r="R118" i="2"/>
  <c r="S118" i="2" s="1"/>
  <c r="R119" i="2"/>
  <c r="S119" i="2" s="1"/>
  <c r="R120" i="2"/>
  <c r="S120" i="2" s="1"/>
  <c r="R121" i="2"/>
  <c r="S121" i="2" s="1"/>
  <c r="R122" i="2"/>
  <c r="S122" i="2" s="1"/>
  <c r="R123" i="2"/>
  <c r="S123" i="2" s="1"/>
  <c r="R124" i="2"/>
  <c r="S124" i="2" s="1"/>
  <c r="R125" i="2"/>
  <c r="S125" i="2" s="1"/>
  <c r="R126" i="2"/>
  <c r="S126" i="2" s="1"/>
  <c r="R127" i="2"/>
  <c r="S127" i="2" s="1"/>
  <c r="R128" i="2"/>
  <c r="S128" i="2" s="1"/>
  <c r="R129" i="2"/>
  <c r="S129" i="2" s="1"/>
  <c r="R130" i="2"/>
  <c r="S130" i="2" s="1"/>
  <c r="R131" i="2"/>
  <c r="S131" i="2" s="1"/>
  <c r="R132" i="2"/>
  <c r="S132" i="2" s="1"/>
  <c r="R133" i="2"/>
  <c r="S133" i="2" s="1"/>
  <c r="R134" i="2"/>
  <c r="S134" i="2" s="1"/>
  <c r="R135" i="2"/>
  <c r="S135" i="2" s="1"/>
  <c r="R136" i="2"/>
  <c r="S136" i="2" s="1"/>
  <c r="R137" i="2"/>
  <c r="S137" i="2" s="1"/>
  <c r="R138" i="2"/>
  <c r="S138" i="2" s="1"/>
  <c r="R139" i="2"/>
  <c r="S139" i="2" s="1"/>
  <c r="R140" i="2"/>
  <c r="S140" i="2" s="1"/>
  <c r="R141" i="2"/>
  <c r="S141" i="2" s="1"/>
  <c r="R142" i="2"/>
  <c r="S142" i="2" s="1"/>
  <c r="R143" i="2"/>
  <c r="S143" i="2" s="1"/>
  <c r="R144" i="2"/>
  <c r="S144" i="2" s="1"/>
  <c r="R145" i="2"/>
  <c r="S145" i="2" s="1"/>
  <c r="R146" i="2"/>
  <c r="S146" i="2" s="1"/>
  <c r="R147" i="2"/>
  <c r="S147" i="2" s="1"/>
  <c r="R148" i="2"/>
  <c r="S148" i="2" s="1"/>
  <c r="R149" i="2"/>
  <c r="S149" i="2" s="1"/>
  <c r="R150" i="2"/>
  <c r="S150" i="2" s="1"/>
  <c r="R151" i="2"/>
  <c r="S151" i="2" s="1"/>
  <c r="R152" i="2"/>
  <c r="S152" i="2" s="1"/>
  <c r="R153" i="2"/>
  <c r="S153" i="2" s="1"/>
  <c r="R154" i="2"/>
  <c r="S154" i="2" s="1"/>
  <c r="R155" i="2"/>
  <c r="S155" i="2" s="1"/>
  <c r="R156" i="2"/>
  <c r="S156" i="2" s="1"/>
  <c r="R157" i="2"/>
  <c r="S157" i="2" s="1"/>
  <c r="R158" i="2"/>
  <c r="S158" i="2" s="1"/>
  <c r="R159" i="2"/>
  <c r="S159" i="2" s="1"/>
  <c r="R160" i="2"/>
  <c r="S160" i="2" s="1"/>
  <c r="R161" i="2"/>
  <c r="S161" i="2" s="1"/>
  <c r="R162" i="2"/>
  <c r="S162" i="2" s="1"/>
  <c r="R163" i="2"/>
  <c r="S163" i="2" s="1"/>
  <c r="R164" i="2"/>
  <c r="S164" i="2" s="1"/>
  <c r="R165" i="2"/>
  <c r="S165" i="2" s="1"/>
  <c r="R166" i="2"/>
  <c r="S166" i="2" s="1"/>
  <c r="R167" i="2"/>
  <c r="S167" i="2" s="1"/>
  <c r="R168" i="2"/>
  <c r="S168" i="2" s="1"/>
  <c r="R169" i="2"/>
  <c r="S169" i="2" s="1"/>
  <c r="R170" i="2"/>
  <c r="S170" i="2" s="1"/>
  <c r="R171" i="2"/>
  <c r="S171" i="2" s="1"/>
  <c r="R172" i="2"/>
  <c r="S172" i="2" s="1"/>
  <c r="R173" i="2"/>
  <c r="S173" i="2" s="1"/>
  <c r="R174" i="2"/>
  <c r="S174" i="2" s="1"/>
  <c r="R175" i="2"/>
  <c r="S175" i="2" s="1"/>
  <c r="R176" i="2"/>
  <c r="S176" i="2" s="1"/>
  <c r="R177" i="2"/>
  <c r="S177" i="2" s="1"/>
  <c r="R178" i="2"/>
  <c r="S178" i="2" s="1"/>
  <c r="R179" i="2"/>
  <c r="S179" i="2" s="1"/>
  <c r="R180" i="2"/>
  <c r="S180" i="2" s="1"/>
  <c r="R181" i="2"/>
  <c r="S181" i="2" s="1"/>
  <c r="R182" i="2"/>
  <c r="S182" i="2" s="1"/>
  <c r="R183" i="2"/>
  <c r="S183" i="2" s="1"/>
  <c r="R184" i="2"/>
  <c r="S184" i="2" s="1"/>
  <c r="R185" i="2"/>
  <c r="S185" i="2" s="1"/>
  <c r="R186" i="2"/>
  <c r="S186" i="2" s="1"/>
  <c r="R187" i="2"/>
  <c r="S187" i="2" s="1"/>
  <c r="R188" i="2"/>
  <c r="S188" i="2" s="1"/>
  <c r="R189" i="2"/>
  <c r="S189" i="2" s="1"/>
  <c r="R190" i="2"/>
  <c r="S190" i="2" s="1"/>
  <c r="R191" i="2"/>
  <c r="S191" i="2" s="1"/>
  <c r="R192" i="2"/>
  <c r="S192" i="2" s="1"/>
  <c r="R193" i="2"/>
  <c r="S193" i="2" s="1"/>
  <c r="R194" i="2"/>
  <c r="S194" i="2" s="1"/>
  <c r="R195" i="2"/>
  <c r="S195" i="2" s="1"/>
  <c r="R196" i="2"/>
  <c r="S196" i="2" s="1"/>
  <c r="R197" i="2"/>
  <c r="S197" i="2" s="1"/>
  <c r="R198" i="2"/>
  <c r="S198" i="2" s="1"/>
  <c r="R199" i="2"/>
  <c r="S199" i="2" s="1"/>
  <c r="R200" i="2"/>
  <c r="S200" i="2" s="1"/>
  <c r="R201" i="2"/>
  <c r="S201" i="2" s="1"/>
  <c r="R202" i="2"/>
  <c r="S202" i="2" s="1"/>
  <c r="R203" i="2"/>
  <c r="S203" i="2" s="1"/>
  <c r="R204" i="2"/>
  <c r="S204" i="2" s="1"/>
  <c r="R205" i="2"/>
  <c r="S205" i="2" s="1"/>
  <c r="R206" i="2"/>
  <c r="S206" i="2" s="1"/>
  <c r="R207" i="2"/>
  <c r="S207" i="2" s="1"/>
  <c r="R208" i="2"/>
  <c r="S208" i="2" s="1"/>
  <c r="R209" i="2"/>
  <c r="S209" i="2" s="1"/>
  <c r="R210" i="2"/>
  <c r="S210" i="2" s="1"/>
  <c r="R211" i="2"/>
  <c r="S211" i="2" s="1"/>
  <c r="R212" i="2"/>
  <c r="S212" i="2" s="1"/>
  <c r="R213" i="2"/>
  <c r="S213" i="2" s="1"/>
  <c r="R214" i="2"/>
  <c r="S214" i="2" s="1"/>
  <c r="R215" i="2"/>
  <c r="S215" i="2" s="1"/>
  <c r="R216" i="2"/>
  <c r="S216" i="2" s="1"/>
  <c r="R217" i="2"/>
  <c r="S217" i="2" s="1"/>
  <c r="R218" i="2"/>
  <c r="S218" i="2" s="1"/>
  <c r="R219" i="2"/>
  <c r="S219" i="2" s="1"/>
  <c r="R220" i="2"/>
  <c r="S220" i="2" s="1"/>
  <c r="R221" i="2"/>
  <c r="S221" i="2" s="1"/>
  <c r="R222" i="2"/>
  <c r="S222" i="2" s="1"/>
  <c r="R223" i="2"/>
  <c r="S223" i="2" s="1"/>
  <c r="R224" i="2"/>
  <c r="S224" i="2" s="1"/>
  <c r="R225" i="2"/>
  <c r="S225" i="2" s="1"/>
  <c r="R226" i="2"/>
  <c r="S226" i="2" s="1"/>
  <c r="R227" i="2"/>
  <c r="S227" i="2" s="1"/>
  <c r="R228" i="2"/>
  <c r="S228" i="2" s="1"/>
  <c r="R229" i="2"/>
  <c r="S229" i="2" s="1"/>
  <c r="R230" i="2"/>
  <c r="S230" i="2" s="1"/>
  <c r="R231" i="2"/>
  <c r="S231" i="2" s="1"/>
  <c r="R232" i="2"/>
  <c r="S232" i="2" s="1"/>
  <c r="R233" i="2"/>
  <c r="S233" i="2" s="1"/>
  <c r="R234" i="2"/>
  <c r="S234" i="2" s="1"/>
  <c r="R235" i="2"/>
  <c r="S235" i="2" s="1"/>
  <c r="R236" i="2"/>
  <c r="S236" i="2" s="1"/>
  <c r="R237" i="2"/>
  <c r="S237" i="2" s="1"/>
  <c r="R238" i="2"/>
  <c r="S238" i="2" s="1"/>
  <c r="R239" i="2"/>
  <c r="S239" i="2" s="1"/>
  <c r="R240" i="2"/>
  <c r="S240" i="2" s="1"/>
  <c r="R241" i="2"/>
  <c r="S241" i="2" s="1"/>
  <c r="R242" i="2"/>
  <c r="S242" i="2" s="1"/>
  <c r="R243" i="2"/>
  <c r="S243" i="2" s="1"/>
  <c r="R244" i="2"/>
  <c r="S244" i="2" s="1"/>
  <c r="R245" i="2"/>
  <c r="S245" i="2" s="1"/>
  <c r="R246" i="2"/>
  <c r="S246" i="2" s="1"/>
  <c r="R247" i="2"/>
  <c r="S247" i="2" s="1"/>
  <c r="R248" i="2"/>
  <c r="S248" i="2" s="1"/>
  <c r="R249" i="2"/>
  <c r="S249" i="2" s="1"/>
  <c r="R250" i="2"/>
  <c r="S250" i="2" s="1"/>
  <c r="R251" i="2"/>
  <c r="S251" i="2" s="1"/>
  <c r="R252" i="2"/>
  <c r="S252" i="2" s="1"/>
  <c r="R253" i="2"/>
  <c r="S253" i="2" s="1"/>
  <c r="R254" i="2"/>
  <c r="S254" i="2" s="1"/>
  <c r="R255" i="2"/>
  <c r="S255" i="2" s="1"/>
  <c r="R256" i="2"/>
  <c r="S256" i="2" s="1"/>
  <c r="R257" i="2"/>
  <c r="S257" i="2" s="1"/>
  <c r="R258" i="2"/>
  <c r="S258" i="2" s="1"/>
  <c r="R259" i="2"/>
  <c r="S259" i="2" s="1"/>
  <c r="R260" i="2"/>
  <c r="S260" i="2" s="1"/>
  <c r="R261" i="2"/>
  <c r="S261" i="2" s="1"/>
  <c r="R262" i="2"/>
  <c r="S262" i="2" s="1"/>
  <c r="R263" i="2"/>
  <c r="S263" i="2" s="1"/>
  <c r="R264" i="2"/>
  <c r="S264" i="2" s="1"/>
  <c r="R265" i="2"/>
  <c r="S265" i="2" s="1"/>
  <c r="R266" i="2"/>
  <c r="S266" i="2" s="1"/>
  <c r="R267" i="2"/>
  <c r="S267" i="2" s="1"/>
  <c r="R268" i="2"/>
  <c r="S268" i="2" s="1"/>
  <c r="R269" i="2"/>
  <c r="S269" i="2" s="1"/>
  <c r="R270" i="2"/>
  <c r="S270" i="2" s="1"/>
  <c r="R271" i="2"/>
  <c r="S271" i="2" s="1"/>
  <c r="R272" i="2"/>
  <c r="S272" i="2" s="1"/>
  <c r="R273" i="2"/>
  <c r="S273" i="2" s="1"/>
  <c r="R274" i="2"/>
  <c r="S274" i="2" s="1"/>
  <c r="R275" i="2"/>
  <c r="S275" i="2" s="1"/>
  <c r="R276" i="2"/>
  <c r="S276" i="2" s="1"/>
  <c r="R277" i="2"/>
  <c r="S277" i="2" s="1"/>
  <c r="R278" i="2"/>
  <c r="S278" i="2" s="1"/>
  <c r="R279" i="2"/>
  <c r="S279" i="2" s="1"/>
  <c r="R280" i="2"/>
  <c r="S280" i="2" s="1"/>
  <c r="R281" i="2"/>
  <c r="S281" i="2" s="1"/>
  <c r="R282" i="2"/>
  <c r="S282" i="2" s="1"/>
  <c r="R283" i="2"/>
  <c r="S283" i="2" s="1"/>
  <c r="R284" i="2"/>
  <c r="S284" i="2" s="1"/>
  <c r="R285" i="2"/>
  <c r="S285" i="2" s="1"/>
  <c r="R286" i="2"/>
  <c r="S286" i="2" s="1"/>
  <c r="R287" i="2"/>
  <c r="S287" i="2" s="1"/>
  <c r="R288" i="2"/>
  <c r="S288" i="2" s="1"/>
  <c r="R289" i="2"/>
  <c r="S289" i="2" s="1"/>
  <c r="R290" i="2"/>
  <c r="S290" i="2" s="1"/>
  <c r="R291" i="2"/>
  <c r="S291" i="2" s="1"/>
  <c r="R292" i="2"/>
  <c r="S292" i="2" s="1"/>
  <c r="R293" i="2"/>
  <c r="S293" i="2" s="1"/>
  <c r="R294" i="2"/>
  <c r="S294" i="2" s="1"/>
  <c r="R295" i="2"/>
  <c r="S295" i="2" s="1"/>
  <c r="R296" i="2"/>
  <c r="S296" i="2" s="1"/>
  <c r="R297" i="2"/>
  <c r="S297" i="2" s="1"/>
  <c r="R298" i="2"/>
  <c r="S298" i="2" s="1"/>
  <c r="R299" i="2"/>
  <c r="S299" i="2" s="1"/>
  <c r="R300" i="2"/>
  <c r="S300" i="2" s="1"/>
  <c r="R301" i="2"/>
  <c r="S301" i="2" s="1"/>
  <c r="R302" i="2"/>
  <c r="S302" i="2" s="1"/>
  <c r="R303" i="2"/>
  <c r="S303" i="2" s="1"/>
  <c r="R304" i="2"/>
  <c r="S304" i="2" s="1"/>
  <c r="R305" i="2"/>
  <c r="S305" i="2" s="1"/>
  <c r="R306" i="2"/>
  <c r="S306" i="2" s="1"/>
  <c r="R307" i="2"/>
  <c r="S307" i="2" s="1"/>
  <c r="R308" i="2"/>
  <c r="S308" i="2" s="1"/>
  <c r="R309" i="2"/>
  <c r="S309" i="2" s="1"/>
  <c r="R310" i="2"/>
  <c r="S310" i="2" s="1"/>
  <c r="R311" i="2"/>
  <c r="S311" i="2" s="1"/>
  <c r="R312" i="2"/>
  <c r="S312" i="2" s="1"/>
  <c r="R313" i="2"/>
  <c r="S313" i="2" s="1"/>
  <c r="R314" i="2"/>
  <c r="S314" i="2" s="1"/>
  <c r="R315" i="2"/>
  <c r="S315" i="2" s="1"/>
  <c r="R316" i="2"/>
  <c r="S316" i="2" s="1"/>
  <c r="R317" i="2"/>
  <c r="S317" i="2" s="1"/>
  <c r="R318" i="2"/>
  <c r="S318" i="2" s="1"/>
  <c r="R319" i="2"/>
  <c r="S319" i="2" s="1"/>
  <c r="R320" i="2"/>
  <c r="S320" i="2" s="1"/>
  <c r="R321" i="2"/>
  <c r="S321" i="2" s="1"/>
  <c r="R322" i="2"/>
  <c r="S322" i="2" s="1"/>
  <c r="R323" i="2"/>
  <c r="S323" i="2" s="1"/>
  <c r="R324" i="2"/>
  <c r="S324" i="2" s="1"/>
  <c r="R325" i="2"/>
  <c r="S325" i="2" s="1"/>
  <c r="R326" i="2"/>
  <c r="S326" i="2" s="1"/>
  <c r="R327" i="2"/>
  <c r="S327" i="2" s="1"/>
  <c r="R328" i="2"/>
  <c r="S328" i="2" s="1"/>
  <c r="R329" i="2"/>
  <c r="S329" i="2" s="1"/>
  <c r="R330" i="2"/>
  <c r="S330" i="2" s="1"/>
  <c r="R331" i="2"/>
  <c r="S331" i="2" s="1"/>
  <c r="R332" i="2"/>
  <c r="S332" i="2" s="1"/>
  <c r="R333" i="2"/>
  <c r="S333" i="2" s="1"/>
  <c r="R334" i="2"/>
  <c r="S334" i="2" s="1"/>
  <c r="R335" i="2"/>
  <c r="S335" i="2" s="1"/>
  <c r="R336" i="2"/>
  <c r="S336" i="2" s="1"/>
  <c r="R337" i="2"/>
  <c r="S337" i="2" s="1"/>
  <c r="R338" i="2"/>
  <c r="S338" i="2" s="1"/>
  <c r="R339" i="2"/>
  <c r="S339" i="2" s="1"/>
  <c r="R340" i="2"/>
  <c r="S340" i="2" s="1"/>
  <c r="R341" i="2"/>
  <c r="S341" i="2" s="1"/>
  <c r="R342" i="2"/>
  <c r="S342" i="2" s="1"/>
  <c r="R343" i="2"/>
  <c r="S343" i="2" s="1"/>
  <c r="R344" i="2"/>
  <c r="S344" i="2" s="1"/>
  <c r="R345" i="2"/>
  <c r="S345" i="2" s="1"/>
  <c r="R346" i="2"/>
  <c r="S346" i="2" s="1"/>
  <c r="R347" i="2"/>
  <c r="S347" i="2" s="1"/>
  <c r="R348" i="2"/>
  <c r="S348" i="2" s="1"/>
  <c r="R349" i="2"/>
  <c r="S349" i="2" s="1"/>
  <c r="R350" i="2"/>
  <c r="S350" i="2" s="1"/>
  <c r="R351" i="2"/>
  <c r="S351" i="2" s="1"/>
  <c r="R352" i="2"/>
  <c r="S352" i="2" s="1"/>
  <c r="R353" i="2"/>
  <c r="S353" i="2" s="1"/>
  <c r="R354" i="2"/>
  <c r="S354" i="2" s="1"/>
  <c r="R355" i="2"/>
  <c r="S355" i="2" s="1"/>
  <c r="R356" i="2"/>
  <c r="S356" i="2" s="1"/>
  <c r="R357" i="2"/>
  <c r="S357" i="2" s="1"/>
  <c r="R358" i="2"/>
  <c r="S358" i="2" s="1"/>
  <c r="R359" i="2"/>
  <c r="S359" i="2" s="1"/>
  <c r="R360" i="2"/>
  <c r="S360" i="2" s="1"/>
  <c r="R361" i="2"/>
  <c r="S361" i="2" s="1"/>
  <c r="R362" i="2"/>
  <c r="S362" i="2" s="1"/>
  <c r="R363" i="2"/>
  <c r="S363" i="2" s="1"/>
  <c r="R364" i="2"/>
  <c r="S364" i="2" s="1"/>
  <c r="R365" i="2"/>
  <c r="S365" i="2" s="1"/>
  <c r="R366" i="2"/>
  <c r="S366" i="2" s="1"/>
  <c r="R367" i="2"/>
  <c r="S367" i="2" s="1"/>
  <c r="R368" i="2"/>
  <c r="S368" i="2" s="1"/>
  <c r="R369" i="2"/>
  <c r="S369" i="2" s="1"/>
  <c r="R370" i="2"/>
  <c r="S370" i="2" s="1"/>
  <c r="R371" i="2"/>
  <c r="S371" i="2" s="1"/>
  <c r="R372" i="2"/>
  <c r="S372" i="2" s="1"/>
  <c r="R373" i="2"/>
  <c r="S373" i="2" s="1"/>
  <c r="R374" i="2"/>
  <c r="S374" i="2" s="1"/>
  <c r="R375" i="2"/>
  <c r="S375" i="2" s="1"/>
  <c r="R376" i="2"/>
  <c r="S376" i="2" s="1"/>
  <c r="R377" i="2"/>
  <c r="S377" i="2" s="1"/>
  <c r="R378" i="2"/>
  <c r="S378" i="2" s="1"/>
  <c r="R379" i="2"/>
  <c r="S379" i="2" s="1"/>
  <c r="R380" i="2"/>
  <c r="S380" i="2" s="1"/>
  <c r="R381" i="2"/>
  <c r="S381" i="2" s="1"/>
  <c r="R382" i="2"/>
  <c r="S382" i="2" s="1"/>
  <c r="R383" i="2"/>
  <c r="S383" i="2" s="1"/>
  <c r="R384" i="2"/>
  <c r="S384" i="2" s="1"/>
  <c r="R385" i="2"/>
  <c r="S385" i="2" s="1"/>
  <c r="R386" i="2"/>
  <c r="S386" i="2" s="1"/>
  <c r="R387" i="2"/>
  <c r="S387" i="2" s="1"/>
  <c r="R388" i="2"/>
  <c r="S388" i="2" s="1"/>
  <c r="R389" i="2"/>
  <c r="S389" i="2" s="1"/>
  <c r="R390" i="2"/>
  <c r="S390" i="2" s="1"/>
  <c r="R391" i="2"/>
  <c r="S391" i="2" s="1"/>
  <c r="R392" i="2"/>
  <c r="S392" i="2" s="1"/>
  <c r="R393" i="2"/>
  <c r="S393" i="2" s="1"/>
  <c r="R394" i="2"/>
  <c r="S394" i="2" s="1"/>
  <c r="R395" i="2"/>
  <c r="S395" i="2" s="1"/>
  <c r="R396" i="2"/>
  <c r="S396" i="2" s="1"/>
  <c r="R397" i="2"/>
  <c r="S397" i="2" s="1"/>
  <c r="R398" i="2"/>
  <c r="S398" i="2" s="1"/>
  <c r="R399" i="2"/>
  <c r="S399" i="2" s="1"/>
  <c r="R400" i="2"/>
  <c r="S400" i="2" s="1"/>
  <c r="R401" i="2"/>
  <c r="S401" i="2" s="1"/>
  <c r="R402" i="2"/>
  <c r="S402" i="2" s="1"/>
  <c r="R403" i="2"/>
  <c r="S403" i="2" s="1"/>
  <c r="R404" i="2"/>
  <c r="S404" i="2" s="1"/>
  <c r="R405" i="2"/>
  <c r="S405" i="2" s="1"/>
  <c r="R406" i="2"/>
  <c r="S406" i="2" s="1"/>
  <c r="R407" i="2"/>
  <c r="S407" i="2" s="1"/>
  <c r="R408" i="2"/>
  <c r="S408" i="2" s="1"/>
  <c r="R409" i="2"/>
  <c r="S409" i="2" s="1"/>
  <c r="R410" i="2"/>
  <c r="S410" i="2" s="1"/>
  <c r="R411" i="2"/>
  <c r="S411" i="2" s="1"/>
  <c r="R412" i="2"/>
  <c r="S412" i="2" s="1"/>
  <c r="R413" i="2"/>
  <c r="S413" i="2" s="1"/>
  <c r="R414" i="2"/>
  <c r="S414" i="2" s="1"/>
  <c r="R415" i="2"/>
  <c r="S415" i="2" s="1"/>
  <c r="R416" i="2"/>
  <c r="S416" i="2" s="1"/>
  <c r="R417" i="2"/>
  <c r="S417" i="2" s="1"/>
  <c r="R418" i="2"/>
  <c r="S418" i="2" s="1"/>
  <c r="R419" i="2"/>
  <c r="S419" i="2" s="1"/>
  <c r="R420" i="2"/>
  <c r="S420" i="2" s="1"/>
  <c r="R421" i="2"/>
  <c r="S421" i="2" s="1"/>
  <c r="R422" i="2"/>
  <c r="S422" i="2" s="1"/>
  <c r="R423" i="2"/>
  <c r="S423" i="2" s="1"/>
  <c r="R424" i="2"/>
  <c r="S424" i="2" s="1"/>
  <c r="R425" i="2"/>
  <c r="S425" i="2" s="1"/>
  <c r="R426" i="2"/>
  <c r="S426" i="2" s="1"/>
  <c r="R427" i="2"/>
  <c r="S427" i="2" s="1"/>
  <c r="R428" i="2"/>
  <c r="S428" i="2" s="1"/>
  <c r="R429" i="2"/>
  <c r="S429" i="2" s="1"/>
  <c r="R430" i="2"/>
  <c r="S430" i="2" s="1"/>
  <c r="R431" i="2"/>
  <c r="S431" i="2" s="1"/>
  <c r="R432" i="2"/>
  <c r="S432" i="2" s="1"/>
  <c r="R433" i="2"/>
  <c r="S433" i="2" s="1"/>
  <c r="R434" i="2"/>
  <c r="S434" i="2" s="1"/>
  <c r="R435" i="2"/>
  <c r="S435" i="2" s="1"/>
  <c r="R436" i="2"/>
  <c r="S436" i="2" s="1"/>
  <c r="R437" i="2"/>
  <c r="S437" i="2" s="1"/>
  <c r="R438" i="2"/>
  <c r="S438" i="2" s="1"/>
  <c r="R439" i="2"/>
  <c r="S439" i="2" s="1"/>
  <c r="R440" i="2"/>
  <c r="S440" i="2" s="1"/>
  <c r="R441" i="2"/>
  <c r="S441" i="2" s="1"/>
  <c r="R442" i="2"/>
  <c r="S442" i="2" s="1"/>
  <c r="R443" i="2"/>
  <c r="S443" i="2" s="1"/>
  <c r="R444" i="2"/>
  <c r="S444" i="2" s="1"/>
  <c r="R445" i="2"/>
  <c r="S445" i="2" s="1"/>
  <c r="R446" i="2"/>
  <c r="S446" i="2" s="1"/>
  <c r="R447" i="2"/>
  <c r="S447" i="2" s="1"/>
  <c r="R448" i="2"/>
  <c r="S448" i="2" s="1"/>
  <c r="R449" i="2"/>
  <c r="S449" i="2" s="1"/>
  <c r="R450" i="2"/>
  <c r="S450" i="2" s="1"/>
  <c r="R451" i="2"/>
  <c r="S451" i="2" s="1"/>
  <c r="R452" i="2"/>
  <c r="S452" i="2" s="1"/>
  <c r="R453" i="2"/>
  <c r="S453" i="2" s="1"/>
  <c r="R454" i="2"/>
  <c r="S454" i="2" s="1"/>
  <c r="R455" i="2"/>
  <c r="S455" i="2" s="1"/>
  <c r="R456" i="2"/>
  <c r="S456" i="2" s="1"/>
  <c r="R457" i="2"/>
  <c r="S457" i="2" s="1"/>
  <c r="R458" i="2"/>
  <c r="S458" i="2" s="1"/>
  <c r="R459" i="2"/>
  <c r="S459" i="2" s="1"/>
  <c r="R460" i="2"/>
  <c r="S460" i="2" s="1"/>
  <c r="R461" i="2"/>
  <c r="S461" i="2" s="1"/>
  <c r="R462" i="2"/>
  <c r="S462" i="2" s="1"/>
  <c r="R463" i="2"/>
  <c r="S463" i="2" s="1"/>
  <c r="R464" i="2"/>
  <c r="S464" i="2" s="1"/>
  <c r="R465" i="2"/>
  <c r="S465" i="2" s="1"/>
  <c r="R466" i="2"/>
  <c r="S466" i="2" s="1"/>
  <c r="R467" i="2"/>
  <c r="S467" i="2" s="1"/>
  <c r="R468" i="2"/>
  <c r="S468" i="2" s="1"/>
  <c r="R469" i="2"/>
  <c r="S469" i="2" s="1"/>
  <c r="R470" i="2"/>
  <c r="S470" i="2" s="1"/>
  <c r="R471" i="2"/>
  <c r="S471" i="2" s="1"/>
  <c r="R472" i="2"/>
  <c r="S472" i="2" s="1"/>
  <c r="R473" i="2"/>
  <c r="S473" i="2" s="1"/>
  <c r="R474" i="2"/>
  <c r="S474" i="2" s="1"/>
  <c r="R475" i="2"/>
  <c r="S475" i="2" s="1"/>
  <c r="R476" i="2"/>
  <c r="S476" i="2" s="1"/>
  <c r="R477" i="2"/>
  <c r="S477" i="2" s="1"/>
  <c r="R478" i="2"/>
  <c r="S478" i="2" s="1"/>
  <c r="R479" i="2"/>
  <c r="S479" i="2" s="1"/>
  <c r="R480" i="2"/>
  <c r="S480" i="2" s="1"/>
  <c r="R481" i="2"/>
  <c r="S481" i="2" s="1"/>
  <c r="R482" i="2"/>
  <c r="S482" i="2" s="1"/>
  <c r="R483" i="2"/>
  <c r="S483" i="2" s="1"/>
  <c r="R484" i="2"/>
  <c r="S484" i="2" s="1"/>
  <c r="R485" i="2"/>
  <c r="S485" i="2" s="1"/>
  <c r="R486" i="2"/>
  <c r="S486" i="2" s="1"/>
  <c r="R487" i="2"/>
  <c r="S487" i="2" s="1"/>
  <c r="R488" i="2"/>
  <c r="S488" i="2" s="1"/>
  <c r="R489" i="2"/>
  <c r="S489" i="2" s="1"/>
  <c r="R490" i="2"/>
  <c r="S490" i="2" s="1"/>
  <c r="R491" i="2"/>
  <c r="S491" i="2" s="1"/>
  <c r="R492" i="2"/>
  <c r="S492" i="2" s="1"/>
  <c r="R493" i="2"/>
  <c r="S493" i="2" s="1"/>
  <c r="R494" i="2"/>
  <c r="S494" i="2" s="1"/>
  <c r="R495" i="2"/>
  <c r="S495" i="2" s="1"/>
  <c r="R496" i="2"/>
  <c r="S496" i="2" s="1"/>
  <c r="R497" i="2"/>
  <c r="S497" i="2" s="1"/>
  <c r="R498" i="2"/>
  <c r="S498" i="2" s="1"/>
  <c r="R499" i="2"/>
  <c r="S499" i="2" s="1"/>
  <c r="R500" i="2"/>
  <c r="S500" i="2" s="1"/>
  <c r="R501" i="2"/>
  <c r="S501" i="2" s="1"/>
  <c r="R502" i="2"/>
  <c r="S502" i="2" s="1"/>
  <c r="R503" i="2"/>
  <c r="S503" i="2" s="1"/>
  <c r="R504" i="2"/>
  <c r="S504" i="2" s="1"/>
  <c r="R505" i="2"/>
  <c r="S505" i="2" s="1"/>
  <c r="R506" i="2"/>
  <c r="S506" i="2" s="1"/>
  <c r="R507" i="2"/>
  <c r="S507" i="2" s="1"/>
  <c r="R508" i="2"/>
  <c r="S508" i="2" s="1"/>
  <c r="R6" i="2"/>
  <c r="S6" i="2" s="1"/>
  <c r="G509" i="2"/>
  <c r="H16" i="2" s="1"/>
  <c r="H446" i="2" l="1"/>
  <c r="H174" i="2"/>
  <c r="H30" i="2"/>
  <c r="H159" i="2"/>
  <c r="H6" i="2"/>
  <c r="H493" i="2"/>
  <c r="H477" i="2"/>
  <c r="H461" i="2"/>
  <c r="H445" i="2"/>
  <c r="H429" i="2"/>
  <c r="H413" i="2"/>
  <c r="H397" i="2"/>
  <c r="H381" i="2"/>
  <c r="H365" i="2"/>
  <c r="H349" i="2"/>
  <c r="H333" i="2"/>
  <c r="H317" i="2"/>
  <c r="H301" i="2"/>
  <c r="H285" i="2"/>
  <c r="H269" i="2"/>
  <c r="H253" i="2"/>
  <c r="H237" i="2"/>
  <c r="H221" i="2"/>
  <c r="H205" i="2"/>
  <c r="H189" i="2"/>
  <c r="H173" i="2"/>
  <c r="H157" i="2"/>
  <c r="H141" i="2"/>
  <c r="H125" i="2"/>
  <c r="H109" i="2"/>
  <c r="H93" i="2"/>
  <c r="H77" i="2"/>
  <c r="H61" i="2"/>
  <c r="H45" i="2"/>
  <c r="H29" i="2"/>
  <c r="H13" i="2"/>
  <c r="H255" i="2"/>
  <c r="H508" i="2"/>
  <c r="H492" i="2"/>
  <c r="H476" i="2"/>
  <c r="H460" i="2"/>
  <c r="H444" i="2"/>
  <c r="H428" i="2"/>
  <c r="H412" i="2"/>
  <c r="H396" i="2"/>
  <c r="H380" i="2"/>
  <c r="H364" i="2"/>
  <c r="H348" i="2"/>
  <c r="H332" i="2"/>
  <c r="H316" i="2"/>
  <c r="H300" i="2"/>
  <c r="H284" i="2"/>
  <c r="H268" i="2"/>
  <c r="H252" i="2"/>
  <c r="H236" i="2"/>
  <c r="H220" i="2"/>
  <c r="H204" i="2"/>
  <c r="H188" i="2"/>
  <c r="H172" i="2"/>
  <c r="H156" i="2"/>
  <c r="H140" i="2"/>
  <c r="H124" i="2"/>
  <c r="H108" i="2"/>
  <c r="H92" i="2"/>
  <c r="H76" i="2"/>
  <c r="H60" i="2"/>
  <c r="H44" i="2"/>
  <c r="H28" i="2"/>
  <c r="H12" i="2"/>
  <c r="H495" i="2"/>
  <c r="H302" i="2"/>
  <c r="H62" i="2"/>
  <c r="H491" i="2"/>
  <c r="H459" i="2"/>
  <c r="H443" i="2"/>
  <c r="H427" i="2"/>
  <c r="H411" i="2"/>
  <c r="H395" i="2"/>
  <c r="H379" i="2"/>
  <c r="H363" i="2"/>
  <c r="H347" i="2"/>
  <c r="H331" i="2"/>
  <c r="H315" i="2"/>
  <c r="H299" i="2"/>
  <c r="H283" i="2"/>
  <c r="H267" i="2"/>
  <c r="H251" i="2"/>
  <c r="H235" i="2"/>
  <c r="H219" i="2"/>
  <c r="H203" i="2"/>
  <c r="H187" i="2"/>
  <c r="H171" i="2"/>
  <c r="H155" i="2"/>
  <c r="H139" i="2"/>
  <c r="H123" i="2"/>
  <c r="H107" i="2"/>
  <c r="H91" i="2"/>
  <c r="H75" i="2"/>
  <c r="H59" i="2"/>
  <c r="H43" i="2"/>
  <c r="H27" i="2"/>
  <c r="H11" i="2"/>
  <c r="R5" i="4"/>
  <c r="Q508" i="4"/>
  <c r="H399" i="2"/>
  <c r="H334" i="2"/>
  <c r="H46" i="2"/>
  <c r="H458" i="2"/>
  <c r="H442" i="2"/>
  <c r="H426" i="2"/>
  <c r="H410" i="2"/>
  <c r="H394" i="2"/>
  <c r="H378" i="2"/>
  <c r="H362" i="2"/>
  <c r="H346" i="2"/>
  <c r="H330" i="2"/>
  <c r="H314" i="2"/>
  <c r="H298" i="2"/>
  <c r="H282" i="2"/>
  <c r="H266" i="2"/>
  <c r="H250" i="2"/>
  <c r="H234" i="2"/>
  <c r="H218" i="2"/>
  <c r="H202" i="2"/>
  <c r="H186" i="2"/>
  <c r="H170" i="2"/>
  <c r="H154" i="2"/>
  <c r="H138" i="2"/>
  <c r="H122" i="2"/>
  <c r="H106" i="2"/>
  <c r="H90" i="2"/>
  <c r="H74" i="2"/>
  <c r="H58" i="2"/>
  <c r="H42" i="2"/>
  <c r="H26" i="2"/>
  <c r="H10" i="2"/>
  <c r="E507" i="4"/>
  <c r="H463" i="2"/>
  <c r="H319" i="2"/>
  <c r="H207" i="2"/>
  <c r="H95" i="2"/>
  <c r="H31" i="2"/>
  <c r="H462" i="2"/>
  <c r="H238" i="2"/>
  <c r="H94" i="2"/>
  <c r="H474" i="2"/>
  <c r="H505" i="2"/>
  <c r="H489" i="2"/>
  <c r="H473" i="2"/>
  <c r="H457" i="2"/>
  <c r="H441" i="2"/>
  <c r="H425" i="2"/>
  <c r="H409" i="2"/>
  <c r="H393" i="2"/>
  <c r="H377" i="2"/>
  <c r="H361" i="2"/>
  <c r="H345" i="2"/>
  <c r="H329" i="2"/>
  <c r="H313" i="2"/>
  <c r="H297" i="2"/>
  <c r="H281" i="2"/>
  <c r="H265" i="2"/>
  <c r="H249" i="2"/>
  <c r="H233" i="2"/>
  <c r="H217" i="2"/>
  <c r="H201" i="2"/>
  <c r="H185" i="2"/>
  <c r="H169" i="2"/>
  <c r="H153" i="2"/>
  <c r="H137" i="2"/>
  <c r="H121" i="2"/>
  <c r="H105" i="2"/>
  <c r="H89" i="2"/>
  <c r="H73" i="2"/>
  <c r="H57" i="2"/>
  <c r="H41" i="2"/>
  <c r="H25" i="2"/>
  <c r="H9" i="2"/>
  <c r="K507" i="4"/>
  <c r="H447" i="2"/>
  <c r="H303" i="2"/>
  <c r="H127" i="2"/>
  <c r="H478" i="2"/>
  <c r="H286" i="2"/>
  <c r="H110" i="2"/>
  <c r="H475" i="2"/>
  <c r="H504" i="2"/>
  <c r="H488" i="2"/>
  <c r="H472" i="2"/>
  <c r="H456" i="2"/>
  <c r="H440" i="2"/>
  <c r="H424" i="2"/>
  <c r="H408" i="2"/>
  <c r="H392" i="2"/>
  <c r="H376" i="2"/>
  <c r="H360" i="2"/>
  <c r="H344" i="2"/>
  <c r="H328" i="2"/>
  <c r="H312" i="2"/>
  <c r="H296" i="2"/>
  <c r="H280" i="2"/>
  <c r="H264" i="2"/>
  <c r="H248" i="2"/>
  <c r="H232" i="2"/>
  <c r="H216" i="2"/>
  <c r="H200" i="2"/>
  <c r="H184" i="2"/>
  <c r="H168" i="2"/>
  <c r="H152" i="2"/>
  <c r="H136" i="2"/>
  <c r="H120" i="2"/>
  <c r="H104" i="2"/>
  <c r="H88" i="2"/>
  <c r="H72" i="2"/>
  <c r="H56" i="2"/>
  <c r="H40" i="2"/>
  <c r="H24" i="2"/>
  <c r="H8" i="2"/>
  <c r="H367" i="2"/>
  <c r="H223" i="2"/>
  <c r="H111" i="2"/>
  <c r="H414" i="2"/>
  <c r="H318" i="2"/>
  <c r="H206" i="2"/>
  <c r="H126" i="2"/>
  <c r="H507" i="2"/>
  <c r="H506" i="2"/>
  <c r="H503" i="2"/>
  <c r="H487" i="2"/>
  <c r="H471" i="2"/>
  <c r="H455" i="2"/>
  <c r="H439" i="2"/>
  <c r="H423" i="2"/>
  <c r="H407" i="2"/>
  <c r="H391" i="2"/>
  <c r="H375" i="2"/>
  <c r="H359" i="2"/>
  <c r="H343" i="2"/>
  <c r="H327" i="2"/>
  <c r="H311" i="2"/>
  <c r="H295" i="2"/>
  <c r="H279" i="2"/>
  <c r="H263" i="2"/>
  <c r="H247" i="2"/>
  <c r="H231" i="2"/>
  <c r="H215" i="2"/>
  <c r="H199" i="2"/>
  <c r="H183" i="2"/>
  <c r="H167" i="2"/>
  <c r="H151" i="2"/>
  <c r="H135" i="2"/>
  <c r="H119" i="2"/>
  <c r="H103" i="2"/>
  <c r="H87" i="2"/>
  <c r="H71" i="2"/>
  <c r="H55" i="2"/>
  <c r="H39" i="2"/>
  <c r="H23" i="2"/>
  <c r="H7" i="2"/>
  <c r="H431" i="2"/>
  <c r="H335" i="2"/>
  <c r="H239" i="2"/>
  <c r="H175" i="2"/>
  <c r="H63" i="2"/>
  <c r="H430" i="2"/>
  <c r="H490" i="2"/>
  <c r="H502" i="2"/>
  <c r="H486" i="2"/>
  <c r="H470" i="2"/>
  <c r="H454" i="2"/>
  <c r="H438" i="2"/>
  <c r="H422" i="2"/>
  <c r="H406" i="2"/>
  <c r="H390" i="2"/>
  <c r="H374" i="2"/>
  <c r="H358" i="2"/>
  <c r="H342" i="2"/>
  <c r="H326" i="2"/>
  <c r="H310" i="2"/>
  <c r="H294" i="2"/>
  <c r="H278" i="2"/>
  <c r="H262" i="2"/>
  <c r="H246" i="2"/>
  <c r="H230" i="2"/>
  <c r="H214" i="2"/>
  <c r="H198" i="2"/>
  <c r="H182" i="2"/>
  <c r="H166" i="2"/>
  <c r="H150" i="2"/>
  <c r="H134" i="2"/>
  <c r="H118" i="2"/>
  <c r="H102" i="2"/>
  <c r="H86" i="2"/>
  <c r="H70" i="2"/>
  <c r="H54" i="2"/>
  <c r="H38" i="2"/>
  <c r="H22" i="2"/>
  <c r="H366" i="2"/>
  <c r="H254" i="2"/>
  <c r="H142" i="2"/>
  <c r="H501" i="2"/>
  <c r="H485" i="2"/>
  <c r="H469" i="2"/>
  <c r="H453" i="2"/>
  <c r="H437" i="2"/>
  <c r="H421" i="2"/>
  <c r="H405" i="2"/>
  <c r="H389" i="2"/>
  <c r="H373" i="2"/>
  <c r="H357" i="2"/>
  <c r="H341" i="2"/>
  <c r="H325" i="2"/>
  <c r="H309" i="2"/>
  <c r="H293" i="2"/>
  <c r="H277" i="2"/>
  <c r="H261" i="2"/>
  <c r="H245" i="2"/>
  <c r="H229" i="2"/>
  <c r="H213" i="2"/>
  <c r="H197" i="2"/>
  <c r="H181" i="2"/>
  <c r="H165" i="2"/>
  <c r="H149" i="2"/>
  <c r="H133" i="2"/>
  <c r="H117" i="2"/>
  <c r="H101" i="2"/>
  <c r="H85" i="2"/>
  <c r="H69" i="2"/>
  <c r="H53" i="2"/>
  <c r="H37" i="2"/>
  <c r="H21" i="2"/>
  <c r="H350" i="2"/>
  <c r="H222" i="2"/>
  <c r="H158" i="2"/>
  <c r="H500" i="2"/>
  <c r="H468" i="2"/>
  <c r="H452" i="2"/>
  <c r="H436" i="2"/>
  <c r="H420" i="2"/>
  <c r="H404" i="2"/>
  <c r="H388" i="2"/>
  <c r="H372" i="2"/>
  <c r="H356" i="2"/>
  <c r="H340" i="2"/>
  <c r="H324" i="2"/>
  <c r="H308" i="2"/>
  <c r="H292" i="2"/>
  <c r="H276" i="2"/>
  <c r="H260" i="2"/>
  <c r="H244" i="2"/>
  <c r="H228" i="2"/>
  <c r="H212" i="2"/>
  <c r="H196" i="2"/>
  <c r="H180" i="2"/>
  <c r="H164" i="2"/>
  <c r="H148" i="2"/>
  <c r="H132" i="2"/>
  <c r="H116" i="2"/>
  <c r="H100" i="2"/>
  <c r="H84" i="2"/>
  <c r="H68" i="2"/>
  <c r="H52" i="2"/>
  <c r="H36" i="2"/>
  <c r="H20" i="2"/>
  <c r="H351" i="2"/>
  <c r="S509" i="2"/>
  <c r="H270" i="2"/>
  <c r="H78" i="2"/>
  <c r="H484" i="2"/>
  <c r="H499" i="2"/>
  <c r="H483" i="2"/>
  <c r="H467" i="2"/>
  <c r="H451" i="2"/>
  <c r="H435" i="2"/>
  <c r="H419" i="2"/>
  <c r="H403" i="2"/>
  <c r="H387" i="2"/>
  <c r="H371" i="2"/>
  <c r="H355" i="2"/>
  <c r="H339" i="2"/>
  <c r="H323" i="2"/>
  <c r="H307" i="2"/>
  <c r="H291" i="2"/>
  <c r="H275" i="2"/>
  <c r="H259" i="2"/>
  <c r="H243" i="2"/>
  <c r="H227" i="2"/>
  <c r="H211" i="2"/>
  <c r="H195" i="2"/>
  <c r="H179" i="2"/>
  <c r="H163" i="2"/>
  <c r="H147" i="2"/>
  <c r="H131" i="2"/>
  <c r="H115" i="2"/>
  <c r="H99" i="2"/>
  <c r="H83" i="2"/>
  <c r="H67" i="2"/>
  <c r="H51" i="2"/>
  <c r="H35" i="2"/>
  <c r="H19" i="2"/>
  <c r="H398" i="2"/>
  <c r="H482" i="2"/>
  <c r="H466" i="2"/>
  <c r="H450" i="2"/>
  <c r="H434" i="2"/>
  <c r="H418" i="2"/>
  <c r="H402" i="2"/>
  <c r="H386" i="2"/>
  <c r="H370" i="2"/>
  <c r="H354" i="2"/>
  <c r="H338" i="2"/>
  <c r="H322" i="2"/>
  <c r="H306" i="2"/>
  <c r="H290" i="2"/>
  <c r="H274" i="2"/>
  <c r="H258" i="2"/>
  <c r="H242" i="2"/>
  <c r="H226" i="2"/>
  <c r="H210" i="2"/>
  <c r="H194" i="2"/>
  <c r="H178" i="2"/>
  <c r="H162" i="2"/>
  <c r="H146" i="2"/>
  <c r="H130" i="2"/>
  <c r="H114" i="2"/>
  <c r="H98" i="2"/>
  <c r="H82" i="2"/>
  <c r="H66" i="2"/>
  <c r="H50" i="2"/>
  <c r="H34" i="2"/>
  <c r="H18" i="2"/>
  <c r="H415" i="2"/>
  <c r="H271" i="2"/>
  <c r="H143" i="2"/>
  <c r="H15" i="2"/>
  <c r="H382" i="2"/>
  <c r="H190" i="2"/>
  <c r="H14" i="2"/>
  <c r="H498" i="2"/>
  <c r="H497" i="2"/>
  <c r="I497" i="2" s="1"/>
  <c r="H481" i="2"/>
  <c r="H465" i="2"/>
  <c r="H449" i="2"/>
  <c r="H433" i="2"/>
  <c r="H417" i="2"/>
  <c r="H401" i="2"/>
  <c r="H385" i="2"/>
  <c r="H369" i="2"/>
  <c r="H353" i="2"/>
  <c r="H337" i="2"/>
  <c r="H321" i="2"/>
  <c r="H305" i="2"/>
  <c r="H289" i="2"/>
  <c r="H273" i="2"/>
  <c r="H257" i="2"/>
  <c r="H241" i="2"/>
  <c r="H225" i="2"/>
  <c r="H209" i="2"/>
  <c r="H193" i="2"/>
  <c r="H177" i="2"/>
  <c r="H161" i="2"/>
  <c r="H145" i="2"/>
  <c r="H129" i="2"/>
  <c r="H113" i="2"/>
  <c r="H97" i="2"/>
  <c r="H81" i="2"/>
  <c r="H65" i="2"/>
  <c r="H49" i="2"/>
  <c r="H33" i="2"/>
  <c r="H17" i="2"/>
  <c r="H479" i="2"/>
  <c r="H383" i="2"/>
  <c r="H287" i="2"/>
  <c r="H191" i="2"/>
  <c r="H79" i="2"/>
  <c r="H47" i="2"/>
  <c r="H494" i="2"/>
  <c r="H496" i="2"/>
  <c r="I496" i="2" s="1"/>
  <c r="H480" i="2"/>
  <c r="H464" i="2"/>
  <c r="H448" i="2"/>
  <c r="H432" i="2"/>
  <c r="H416" i="2"/>
  <c r="H400" i="2"/>
  <c r="H384" i="2"/>
  <c r="H368" i="2"/>
  <c r="H352" i="2"/>
  <c r="H336" i="2"/>
  <c r="H320" i="2"/>
  <c r="H304" i="2"/>
  <c r="H288" i="2"/>
  <c r="H272" i="2"/>
  <c r="H256" i="2"/>
  <c r="H240" i="2"/>
  <c r="H224" i="2"/>
  <c r="H208" i="2"/>
  <c r="H192" i="2"/>
  <c r="H176" i="2"/>
  <c r="H160" i="2"/>
  <c r="H144" i="2"/>
  <c r="H128" i="2"/>
  <c r="H112" i="2"/>
  <c r="H96" i="2"/>
  <c r="H80" i="2"/>
  <c r="H64" i="2"/>
  <c r="H48" i="2"/>
  <c r="H32" i="2"/>
  <c r="K2" i="2"/>
  <c r="R170" i="4"/>
  <c r="R70" i="4"/>
  <c r="R185" i="4"/>
  <c r="R98" i="4"/>
  <c r="R58" i="4"/>
  <c r="R34" i="4"/>
  <c r="R40" i="4"/>
  <c r="R450" i="4"/>
  <c r="R368" i="4"/>
  <c r="R352" i="4"/>
  <c r="R341" i="4"/>
  <c r="R325" i="4"/>
  <c r="R309" i="4"/>
  <c r="R293" i="4"/>
  <c r="R456" i="4"/>
  <c r="R371" i="4"/>
  <c r="R355" i="4"/>
  <c r="R496" i="4"/>
  <c r="R399" i="4"/>
  <c r="R338" i="4"/>
  <c r="R306" i="4"/>
  <c r="R260" i="4"/>
  <c r="R244" i="4"/>
  <c r="R228" i="4"/>
  <c r="R370" i="4"/>
  <c r="R310" i="4"/>
  <c r="R285" i="4"/>
  <c r="R292" i="4"/>
  <c r="R217" i="4"/>
  <c r="R186" i="4"/>
  <c r="R198" i="4"/>
  <c r="R226" i="4"/>
  <c r="R494" i="4"/>
  <c r="R478" i="4"/>
  <c r="R462" i="4"/>
  <c r="R358" i="4"/>
  <c r="R312" i="4"/>
  <c r="R332" i="4"/>
  <c r="R119" i="4"/>
  <c r="R103" i="4"/>
  <c r="R87" i="4"/>
  <c r="R178" i="4"/>
  <c r="R38" i="4"/>
  <c r="R506" i="4"/>
  <c r="R483" i="4"/>
  <c r="R365" i="4"/>
  <c r="R349" i="4"/>
  <c r="R372" i="4"/>
  <c r="R356" i="4"/>
  <c r="R430" i="4"/>
  <c r="R436" i="4"/>
  <c r="R329" i="4"/>
  <c r="R412" i="4"/>
  <c r="R476" i="4"/>
  <c r="R270" i="4"/>
  <c r="R52" i="4"/>
  <c r="R20" i="4"/>
  <c r="R468" i="4"/>
  <c r="R416" i="4"/>
  <c r="R420" i="4"/>
  <c r="R410" i="4"/>
  <c r="R386" i="4"/>
  <c r="R366" i="4"/>
  <c r="R320" i="4"/>
  <c r="R460" i="4"/>
  <c r="R294" i="4"/>
  <c r="R340" i="4"/>
  <c r="R308" i="4"/>
  <c r="R238" i="4"/>
  <c r="R161" i="4"/>
  <c r="R33" i="4"/>
  <c r="R393" i="4"/>
  <c r="R171" i="4"/>
  <c r="R155" i="4"/>
  <c r="R139" i="4"/>
  <c r="R123" i="4"/>
  <c r="R107" i="4"/>
  <c r="R91" i="4"/>
  <c r="R59" i="4"/>
  <c r="R43" i="4"/>
  <c r="R82" i="4"/>
  <c r="R191" i="4"/>
  <c r="R30" i="4"/>
  <c r="R378" i="4"/>
  <c r="R26" i="4"/>
  <c r="R446" i="4"/>
  <c r="R364" i="4"/>
  <c r="R348" i="4"/>
  <c r="R353" i="4"/>
  <c r="R337" i="4"/>
  <c r="R504" i="4"/>
  <c r="R440" i="4"/>
  <c r="R404" i="4"/>
  <c r="R367" i="4"/>
  <c r="R351" i="4"/>
  <c r="R480" i="4"/>
  <c r="R426" i="4"/>
  <c r="R330" i="4"/>
  <c r="R406" i="4"/>
  <c r="R342" i="4"/>
  <c r="R282" i="4"/>
  <c r="R241" i="4"/>
  <c r="R492" i="4"/>
  <c r="R218" i="4"/>
  <c r="R10" i="4"/>
  <c r="R182" i="4"/>
  <c r="R76" i="4"/>
  <c r="R44" i="4"/>
  <c r="R138" i="4"/>
  <c r="R62" i="4"/>
  <c r="R166" i="4"/>
  <c r="R184" i="4"/>
  <c r="R269" i="4"/>
  <c r="R16" i="4"/>
  <c r="R14" i="4"/>
  <c r="R215" i="4"/>
  <c r="R93" i="4"/>
  <c r="R424" i="4"/>
  <c r="R326" i="4"/>
  <c r="R174" i="4"/>
  <c r="R242" i="4"/>
  <c r="R397" i="4"/>
  <c r="R392" i="4"/>
  <c r="R258" i="4"/>
  <c r="R12" i="4"/>
  <c r="R150" i="4"/>
  <c r="R32" i="4"/>
  <c r="R490" i="4"/>
  <c r="R474" i="4"/>
  <c r="R458" i="4"/>
  <c r="R442" i="4"/>
  <c r="R499" i="4"/>
  <c r="R467" i="4"/>
  <c r="R451" i="4"/>
  <c r="R398" i="4"/>
  <c r="R376" i="4"/>
  <c r="R360" i="4"/>
  <c r="R344" i="4"/>
  <c r="R333" i="4"/>
  <c r="R317" i="4"/>
  <c r="R488" i="4"/>
  <c r="R431" i="4"/>
  <c r="R379" i="4"/>
  <c r="R363" i="4"/>
  <c r="R347" i="4"/>
  <c r="R299" i="4"/>
  <c r="R298" i="4"/>
  <c r="R322" i="4"/>
  <c r="R268" i="4"/>
  <c r="R252" i="4"/>
  <c r="R236" i="4"/>
  <c r="R334" i="4"/>
  <c r="R200" i="4"/>
  <c r="R68" i="4"/>
  <c r="R36" i="4"/>
  <c r="R22" i="4"/>
  <c r="R222" i="4"/>
  <c r="R106" i="4"/>
  <c r="R54" i="4"/>
  <c r="R134" i="4"/>
  <c r="R162" i="4"/>
  <c r="R286" i="4"/>
  <c r="R154" i="4"/>
  <c r="R94" i="4"/>
  <c r="R187" i="4"/>
  <c r="R18" i="4"/>
  <c r="R428" i="4"/>
  <c r="R500" i="4"/>
  <c r="R448" i="4"/>
  <c r="R336" i="4"/>
  <c r="R304" i="4"/>
  <c r="R324" i="4"/>
  <c r="R254" i="4"/>
  <c r="R137" i="4"/>
  <c r="R89" i="4"/>
  <c r="R207" i="4"/>
  <c r="R419" i="4"/>
  <c r="R290" i="4"/>
  <c r="R211" i="4"/>
  <c r="R179" i="4"/>
  <c r="R163" i="4"/>
  <c r="R147" i="4"/>
  <c r="R131" i="4"/>
  <c r="R115" i="4"/>
  <c r="R99" i="4"/>
  <c r="R83" i="4"/>
  <c r="R266" i="4"/>
  <c r="R146" i="4"/>
  <c r="R142" i="4"/>
  <c r="R346" i="4"/>
  <c r="R56" i="4"/>
  <c r="R86" i="4"/>
  <c r="R74" i="4"/>
  <c r="R4" i="4"/>
  <c r="R502" i="4"/>
  <c r="R486" i="4"/>
  <c r="R470" i="4"/>
  <c r="R454" i="4"/>
  <c r="R438" i="4"/>
  <c r="R479" i="4"/>
  <c r="R377" i="4"/>
  <c r="R472" i="4"/>
  <c r="R423" i="4"/>
  <c r="R395" i="4"/>
  <c r="R375" i="4"/>
  <c r="R359" i="4"/>
  <c r="R343" i="4"/>
  <c r="R311" i="4"/>
  <c r="R390" i="4"/>
  <c r="R464" i="4"/>
  <c r="R296" i="4"/>
  <c r="R354" i="4"/>
  <c r="R314" i="4"/>
  <c r="R248" i="4"/>
  <c r="R374" i="4"/>
  <c r="R432" i="4"/>
  <c r="R194" i="4"/>
  <c r="R302" i="4"/>
  <c r="R383" i="4"/>
  <c r="R192" i="4"/>
  <c r="R350" i="4"/>
  <c r="R220" i="4"/>
  <c r="R208" i="4"/>
  <c r="R60" i="4"/>
  <c r="R28" i="4"/>
  <c r="R188" i="4"/>
  <c r="R190" i="4"/>
  <c r="R78" i="4"/>
  <c r="R46" i="4"/>
  <c r="R102" i="4"/>
  <c r="R250" i="4"/>
  <c r="R130" i="4"/>
  <c r="R90" i="4"/>
  <c r="R118" i="4"/>
  <c r="R64" i="4"/>
  <c r="R42" i="4"/>
  <c r="R122" i="4"/>
  <c r="R493" i="4"/>
  <c r="R477" i="4"/>
  <c r="R461" i="4"/>
  <c r="R445" i="4"/>
  <c r="R413" i="4"/>
  <c r="R484" i="4"/>
  <c r="R396" i="4"/>
  <c r="R401" i="4"/>
  <c r="R381" i="4"/>
  <c r="R415" i="4"/>
  <c r="R287" i="4"/>
  <c r="R271" i="4"/>
  <c r="R255" i="4"/>
  <c r="R239" i="4"/>
  <c r="R328" i="4"/>
  <c r="R291" i="4"/>
  <c r="R316" i="4"/>
  <c r="R408" i="4"/>
  <c r="R164" i="4"/>
  <c r="R148" i="4"/>
  <c r="R132" i="4"/>
  <c r="R116" i="4"/>
  <c r="R100" i="4"/>
  <c r="R84" i="4"/>
  <c r="R21" i="4"/>
  <c r="R444" i="4"/>
  <c r="R159" i="4"/>
  <c r="R143" i="4"/>
  <c r="R127" i="4"/>
  <c r="R111" i="4"/>
  <c r="R95" i="4"/>
  <c r="R15" i="4"/>
  <c r="R234" i="4"/>
  <c r="R114" i="4"/>
  <c r="R318" i="4"/>
  <c r="R110" i="4"/>
  <c r="R126" i="4"/>
  <c r="R181" i="4"/>
  <c r="R158" i="4"/>
  <c r="R66" i="4"/>
  <c r="R72" i="4"/>
  <c r="R50" i="4"/>
  <c r="R48" i="4"/>
  <c r="R24" i="4"/>
  <c r="L16" i="4"/>
  <c r="L32" i="4"/>
  <c r="L48" i="4"/>
  <c r="L64" i="4"/>
  <c r="L11" i="4"/>
  <c r="L27" i="4"/>
  <c r="L43" i="4"/>
  <c r="L59" i="4"/>
  <c r="L120" i="4"/>
  <c r="L95" i="4"/>
  <c r="L143" i="4"/>
  <c r="L159" i="4"/>
  <c r="L87" i="4"/>
  <c r="L111" i="4"/>
  <c r="L194" i="4"/>
  <c r="L190" i="4"/>
  <c r="L162" i="4"/>
  <c r="L213" i="4"/>
  <c r="L267" i="4"/>
  <c r="L279" i="4"/>
  <c r="L300" i="4"/>
  <c r="L276" i="4"/>
  <c r="L319" i="4"/>
  <c r="L285" i="4"/>
  <c r="L382" i="4"/>
  <c r="L362" i="4"/>
  <c r="L204" i="4"/>
  <c r="L350" i="4"/>
  <c r="L373" i="4"/>
  <c r="L326" i="4"/>
  <c r="L352" i="4"/>
  <c r="L503" i="4"/>
  <c r="L372" i="4"/>
  <c r="L333" i="4"/>
  <c r="L83" i="4"/>
  <c r="L97" i="4"/>
  <c r="L131" i="4"/>
  <c r="L114" i="4"/>
  <c r="L134" i="4"/>
  <c r="L150" i="4"/>
  <c r="L141" i="4"/>
  <c r="L157" i="4"/>
  <c r="L169" i="4"/>
  <c r="L175" i="4"/>
  <c r="L203" i="4"/>
  <c r="L167" i="4"/>
  <c r="L171" i="4"/>
  <c r="L214" i="4"/>
  <c r="L259" i="4"/>
  <c r="L202" i="4"/>
  <c r="L287" i="4"/>
  <c r="L449" i="4"/>
  <c r="L332" i="4"/>
  <c r="L395" i="4"/>
  <c r="L411" i="4"/>
  <c r="L427" i="4"/>
  <c r="L354" i="4"/>
  <c r="L394" i="4"/>
  <c r="L410" i="4"/>
  <c r="L426" i="4"/>
  <c r="L442" i="4"/>
  <c r="L342" i="4"/>
  <c r="L469" i="4"/>
  <c r="L447" i="4"/>
  <c r="L494" i="4"/>
  <c r="L20" i="4"/>
  <c r="L36" i="4"/>
  <c r="L52" i="4"/>
  <c r="L68" i="4"/>
  <c r="L84" i="4"/>
  <c r="L15" i="4"/>
  <c r="L31" i="4"/>
  <c r="L47" i="4"/>
  <c r="L63" i="4"/>
  <c r="L148" i="4"/>
  <c r="L164" i="4"/>
  <c r="L180" i="4"/>
  <c r="L147" i="4"/>
  <c r="L163" i="4"/>
  <c r="L93" i="4"/>
  <c r="L81" i="4"/>
  <c r="L124" i="4"/>
  <c r="L170" i="4"/>
  <c r="L199" i="4"/>
  <c r="L92" i="4"/>
  <c r="L218" i="4"/>
  <c r="L284" i="4"/>
  <c r="L286" i="4"/>
  <c r="L306" i="4"/>
  <c r="L290" i="4"/>
  <c r="L210" i="4"/>
  <c r="L292" i="4"/>
  <c r="L323" i="4"/>
  <c r="L355" i="4"/>
  <c r="L371" i="4"/>
  <c r="L215" i="4"/>
  <c r="L317" i="4"/>
  <c r="L346" i="4"/>
  <c r="L369" i="4"/>
  <c r="L334" i="4"/>
  <c r="L357" i="4"/>
  <c r="L378" i="4"/>
  <c r="L296" i="4"/>
  <c r="L336" i="4"/>
  <c r="L377" i="4"/>
  <c r="L479" i="4"/>
  <c r="L460" i="4"/>
  <c r="L471" i="4"/>
  <c r="L356" i="4"/>
  <c r="L499" i="4"/>
  <c r="L440" i="4"/>
  <c r="L61" i="4"/>
  <c r="L138" i="4"/>
  <c r="L154" i="4"/>
  <c r="L177" i="4"/>
  <c r="L183" i="4"/>
  <c r="L211" i="4"/>
  <c r="L109" i="4"/>
  <c r="L94" i="4"/>
  <c r="L234" i="4"/>
  <c r="L272" i="4"/>
  <c r="L264" i="4"/>
  <c r="L294" i="4"/>
  <c r="L330" i="4"/>
  <c r="L338" i="4"/>
  <c r="L361" i="4"/>
  <c r="L398" i="4"/>
  <c r="L414" i="4"/>
  <c r="L430" i="4"/>
  <c r="L365" i="4"/>
  <c r="L473" i="4"/>
  <c r="L374" i="4"/>
  <c r="L476" i="4"/>
  <c r="L448" i="4"/>
  <c r="L151" i="4"/>
  <c r="L71" i="4"/>
  <c r="L102" i="4"/>
  <c r="L130" i="4"/>
  <c r="L233" i="4"/>
  <c r="L224" i="4"/>
  <c r="L208" i="4"/>
  <c r="L311" i="4"/>
  <c r="L327" i="4"/>
  <c r="L223" i="4"/>
  <c r="L314" i="4"/>
  <c r="L325" i="4"/>
  <c r="L340" i="4"/>
  <c r="L444" i="4"/>
  <c r="L482" i="4"/>
  <c r="L75" i="4"/>
  <c r="L98" i="4"/>
  <c r="L185" i="4"/>
  <c r="L293" i="4"/>
  <c r="L434" i="4"/>
  <c r="L456" i="4"/>
  <c r="L486" i="4"/>
  <c r="L485" i="4"/>
  <c r="L12" i="4"/>
  <c r="L28" i="4"/>
  <c r="L44" i="4"/>
  <c r="L60" i="4"/>
  <c r="L76" i="4"/>
  <c r="L7" i="4"/>
  <c r="L23" i="4"/>
  <c r="L39" i="4"/>
  <c r="L55" i="4"/>
  <c r="L113" i="4"/>
  <c r="L101" i="4"/>
  <c r="L117" i="4"/>
  <c r="L139" i="4"/>
  <c r="L155" i="4"/>
  <c r="L110" i="4"/>
  <c r="L79" i="4"/>
  <c r="L116" i="4"/>
  <c r="L225" i="4"/>
  <c r="L107" i="4"/>
  <c r="L186" i="4"/>
  <c r="L295" i="4"/>
  <c r="L268" i="4"/>
  <c r="L315" i="4"/>
  <c r="L331" i="4"/>
  <c r="L363" i="4"/>
  <c r="L379" i="4"/>
  <c r="L302" i="4"/>
  <c r="L322" i="4"/>
  <c r="L366" i="4"/>
  <c r="L318" i="4"/>
  <c r="L321" i="4"/>
  <c r="L368" i="4"/>
  <c r="L459" i="4"/>
  <c r="L462" i="4"/>
  <c r="L477" i="4"/>
  <c r="L504" i="4"/>
  <c r="L489" i="4"/>
  <c r="L488" i="4"/>
  <c r="L5" i="4"/>
  <c r="L21" i="4"/>
  <c r="L37" i="4"/>
  <c r="L53" i="4"/>
  <c r="L69" i="4"/>
  <c r="L112" i="4"/>
  <c r="L104" i="4"/>
  <c r="L146" i="4"/>
  <c r="L82" i="4"/>
  <c r="L166" i="4"/>
  <c r="L121" i="4"/>
  <c r="L181" i="4"/>
  <c r="L240" i="4"/>
  <c r="L256" i="4"/>
  <c r="L277" i="4"/>
  <c r="L288" i="4"/>
  <c r="L179" i="4"/>
  <c r="L251" i="4"/>
  <c r="L281" i="4"/>
  <c r="L270" i="4"/>
  <c r="L187" i="4"/>
  <c r="L392" i="4"/>
  <c r="L408" i="4"/>
  <c r="L424" i="4"/>
  <c r="L262" i="4"/>
  <c r="L348" i="4"/>
  <c r="L439" i="4"/>
  <c r="L370" i="4"/>
  <c r="L390" i="4"/>
  <c r="L406" i="4"/>
  <c r="L422" i="4"/>
  <c r="L438" i="4"/>
  <c r="L454" i="4"/>
  <c r="L464" i="4"/>
  <c r="L481" i="4"/>
  <c r="L492" i="4"/>
  <c r="L358" i="4"/>
  <c r="L478" i="4"/>
  <c r="L506" i="4"/>
  <c r="F378" i="4"/>
  <c r="F441" i="4"/>
  <c r="F269" i="4"/>
  <c r="F260" i="4"/>
  <c r="F252" i="4"/>
  <c r="F244" i="4"/>
  <c r="F60" i="4"/>
  <c r="F44" i="4"/>
  <c r="F429" i="4"/>
  <c r="F409" i="4"/>
  <c r="F401" i="4"/>
  <c r="F370" i="4"/>
  <c r="F322" i="4"/>
  <c r="F314" i="4"/>
  <c r="F312" i="4"/>
  <c r="F285" i="4"/>
  <c r="F306" i="4"/>
  <c r="F170" i="4"/>
  <c r="F381" i="4"/>
  <c r="F438" i="4"/>
  <c r="F363" i="4"/>
  <c r="F308" i="4"/>
  <c r="F367" i="4"/>
  <c r="F247" i="4"/>
  <c r="F239" i="4"/>
  <c r="F224" i="4"/>
  <c r="F216" i="4"/>
  <c r="F143" i="4"/>
  <c r="F51" i="4"/>
  <c r="F473" i="4"/>
  <c r="F446" i="4"/>
  <c r="F495" i="4"/>
  <c r="F425" i="4"/>
  <c r="F483" i="4"/>
  <c r="F424" i="4"/>
  <c r="F422" i="4"/>
  <c r="F427" i="4"/>
  <c r="F371" i="4"/>
  <c r="F321" i="4"/>
  <c r="F307" i="4"/>
  <c r="F279" i="4"/>
  <c r="F97" i="4"/>
  <c r="F163" i="4"/>
  <c r="F67" i="4"/>
  <c r="F203" i="4"/>
  <c r="F55" i="4"/>
  <c r="F90" i="4"/>
  <c r="F98" i="4"/>
  <c r="F127" i="4"/>
  <c r="F95" i="4"/>
  <c r="F157" i="4"/>
  <c r="F173" i="4"/>
  <c r="F88" i="4"/>
  <c r="F59" i="4"/>
  <c r="F43" i="4"/>
  <c r="F506" i="4"/>
  <c r="F498" i="4"/>
  <c r="F490" i="4"/>
  <c r="F482" i="4"/>
  <c r="F474" i="4"/>
  <c r="F466" i="4"/>
  <c r="F452" i="4"/>
  <c r="F458" i="4"/>
  <c r="F434" i="4"/>
  <c r="F410" i="4"/>
  <c r="F402" i="4"/>
  <c r="F394" i="4"/>
  <c r="F423" i="4"/>
  <c r="F479" i="4"/>
  <c r="F421" i="4"/>
  <c r="F411" i="4"/>
  <c r="F403" i="4"/>
  <c r="F395" i="4"/>
  <c r="F387" i="4"/>
  <c r="F487" i="4"/>
  <c r="F360" i="4"/>
  <c r="F357" i="4"/>
  <c r="F349" i="4"/>
  <c r="F341" i="4"/>
  <c r="F333" i="4"/>
  <c r="F325" i="4"/>
  <c r="F364" i="4"/>
  <c r="F319" i="4"/>
  <c r="F289" i="4"/>
  <c r="F261" i="4"/>
  <c r="F253" i="4"/>
  <c r="F245" i="4"/>
  <c r="F328" i="4"/>
  <c r="F268" i="4"/>
  <c r="F222" i="4"/>
  <c r="F214" i="4"/>
  <c r="F206" i="4"/>
  <c r="F165" i="4"/>
  <c r="F66" i="4"/>
  <c r="F50" i="4"/>
  <c r="F54" i="4"/>
  <c r="F72" i="4"/>
  <c r="F56" i="4"/>
  <c r="F207" i="4"/>
  <c r="F40" i="4"/>
  <c r="F32" i="4"/>
  <c r="F24" i="4"/>
  <c r="F16" i="4"/>
  <c r="F8" i="4"/>
  <c r="L4" i="4"/>
  <c r="F189" i="4"/>
  <c r="F35" i="4"/>
  <c r="F19" i="4"/>
  <c r="F33" i="4"/>
  <c r="F501" i="4"/>
  <c r="F485" i="4"/>
  <c r="F459" i="4"/>
  <c r="F432" i="4"/>
  <c r="F451" i="4"/>
  <c r="F463" i="4"/>
  <c r="F435" i="4"/>
  <c r="F413" i="4"/>
  <c r="F356" i="4"/>
  <c r="F348" i="4"/>
  <c r="F340" i="4"/>
  <c r="F332" i="4"/>
  <c r="F365" i="4"/>
  <c r="F316" i="4"/>
  <c r="F294" i="4"/>
  <c r="F236" i="4"/>
  <c r="F274" i="4"/>
  <c r="F225" i="4"/>
  <c r="F226" i="4"/>
  <c r="F278" i="4"/>
  <c r="F188" i="4"/>
  <c r="F172" i="4"/>
  <c r="F164" i="4"/>
  <c r="F201" i="4"/>
  <c r="F205" i="4"/>
  <c r="F191" i="4"/>
  <c r="F146" i="4"/>
  <c r="F130" i="4"/>
  <c r="F122" i="4"/>
  <c r="F68" i="4"/>
  <c r="F52" i="4"/>
  <c r="F81" i="4"/>
  <c r="F64" i="4"/>
  <c r="F48" i="4"/>
  <c r="F31" i="4"/>
  <c r="F355" i="4"/>
  <c r="F347" i="4"/>
  <c r="F339" i="4"/>
  <c r="F331" i="4"/>
  <c r="F323" i="4"/>
  <c r="F220" i="4"/>
  <c r="F30" i="4"/>
  <c r="F22" i="4"/>
  <c r="F6" i="4"/>
  <c r="F92" i="4"/>
  <c r="F25" i="4"/>
  <c r="F39" i="4"/>
  <c r="F23" i="4"/>
  <c r="F17" i="4"/>
  <c r="F453" i="4"/>
  <c r="F467" i="4"/>
  <c r="F439" i="4"/>
  <c r="F447" i="4"/>
  <c r="F417" i="4"/>
  <c r="F369" i="4"/>
  <c r="F362" i="4"/>
  <c r="F315" i="4"/>
  <c r="F300" i="4"/>
  <c r="F292" i="4"/>
  <c r="F309" i="4"/>
  <c r="F266" i="4"/>
  <c r="F258" i="4"/>
  <c r="F250" i="4"/>
  <c r="F242" i="4"/>
  <c r="F234" i="4"/>
  <c r="F272" i="4"/>
  <c r="F280" i="4"/>
  <c r="F267" i="4"/>
  <c r="F237" i="4"/>
  <c r="F230" i="4"/>
  <c r="F209" i="4"/>
  <c r="F162" i="4"/>
  <c r="F183" i="4"/>
  <c r="F139" i="4"/>
  <c r="F145" i="4"/>
  <c r="F232" i="4"/>
  <c r="F148" i="4"/>
  <c r="F132" i="4"/>
  <c r="F175" i="4"/>
  <c r="F155" i="4"/>
  <c r="F109" i="4"/>
  <c r="F101" i="4"/>
  <c r="F93" i="4"/>
  <c r="F85" i="4"/>
  <c r="F137" i="4"/>
  <c r="F83" i="4"/>
  <c r="F65" i="4"/>
  <c r="F49" i="4"/>
  <c r="F61" i="4"/>
  <c r="F15" i="4"/>
  <c r="F29" i="4"/>
  <c r="F502" i="4"/>
  <c r="F494" i="4"/>
  <c r="F486" i="4"/>
  <c r="F478" i="4"/>
  <c r="F462" i="4"/>
  <c r="F448" i="4"/>
  <c r="F406" i="4"/>
  <c r="F398" i="4"/>
  <c r="F390" i="4"/>
  <c r="F374" i="4"/>
  <c r="F418" i="4"/>
  <c r="F407" i="4"/>
  <c r="F399" i="4"/>
  <c r="F391" i="4"/>
  <c r="F383" i="4"/>
  <c r="F375" i="4"/>
  <c r="F444" i="4"/>
  <c r="F420" i="4"/>
  <c r="F353" i="4"/>
  <c r="F345" i="4"/>
  <c r="F337" i="4"/>
  <c r="F329" i="4"/>
  <c r="F454" i="4"/>
  <c r="F372" i="4"/>
  <c r="F313" i="4"/>
  <c r="F287" i="4"/>
  <c r="F265" i="4"/>
  <c r="F249" i="4"/>
  <c r="F241" i="4"/>
  <c r="F218" i="4"/>
  <c r="F233" i="4"/>
  <c r="F194" i="4"/>
  <c r="F177" i="4"/>
  <c r="F138" i="4"/>
  <c r="F229" i="4"/>
  <c r="F84" i="4"/>
  <c r="F134" i="4"/>
  <c r="F36" i="4"/>
  <c r="F28" i="4"/>
  <c r="F20" i="4"/>
  <c r="F12" i="4"/>
  <c r="F4" i="4"/>
  <c r="F75" i="4"/>
  <c r="F70" i="4"/>
  <c r="F9" i="4"/>
  <c r="F7" i="4"/>
  <c r="F37" i="4"/>
  <c r="F475" i="4"/>
  <c r="F493" i="4"/>
  <c r="F477" i="4"/>
  <c r="F437" i="4"/>
  <c r="F491" i="4"/>
  <c r="F414" i="4"/>
  <c r="F352" i="4"/>
  <c r="F344" i="4"/>
  <c r="F336" i="4"/>
  <c r="F419" i="4"/>
  <c r="F366" i="4"/>
  <c r="F318" i="4"/>
  <c r="F192" i="4"/>
  <c r="F184" i="4"/>
  <c r="F197" i="4"/>
  <c r="F126" i="4"/>
  <c r="F118" i="4"/>
  <c r="F94" i="4"/>
  <c r="F123" i="4"/>
  <c r="F107" i="4"/>
  <c r="F77" i="4"/>
  <c r="F80" i="4"/>
  <c r="F5" i="4"/>
  <c r="F13" i="4"/>
  <c r="F27" i="4"/>
  <c r="F426" i="4"/>
  <c r="F503" i="4"/>
  <c r="F499" i="4"/>
  <c r="F440" i="4"/>
  <c r="F416" i="4"/>
  <c r="F324" i="4"/>
  <c r="F273" i="4"/>
  <c r="F82" i="4"/>
  <c r="F21" i="4"/>
  <c r="F11" i="4"/>
  <c r="F471" i="4"/>
  <c r="F320" i="4"/>
  <c r="F282" i="4"/>
  <c r="F129" i="4"/>
  <c r="F140" i="4"/>
  <c r="AC482" i="2"/>
  <c r="Y472" i="2"/>
  <c r="AC469" i="2"/>
  <c r="Y450" i="2"/>
  <c r="Z450" i="2" s="1"/>
  <c r="Y436" i="2"/>
  <c r="Y417" i="2"/>
  <c r="Y407" i="2"/>
  <c r="Y504" i="2"/>
  <c r="Z504" i="2" s="1"/>
  <c r="Y496" i="2"/>
  <c r="Z496" i="2" s="1"/>
  <c r="AC490" i="2"/>
  <c r="AC489" i="2"/>
  <c r="AC487" i="2"/>
  <c r="AC486" i="2"/>
  <c r="AC485" i="2"/>
  <c r="AC484" i="2"/>
  <c r="Y473" i="2"/>
  <c r="Z473" i="2" s="1"/>
  <c r="AC466" i="2"/>
  <c r="Y465" i="2"/>
  <c r="Z465" i="2" s="1"/>
  <c r="Y457" i="2"/>
  <c r="AC453" i="2"/>
  <c r="AC411" i="2"/>
  <c r="Y351" i="2"/>
  <c r="AC493" i="2"/>
  <c r="Y448" i="2"/>
  <c r="AC507" i="2"/>
  <c r="Y503" i="2"/>
  <c r="AC499" i="2"/>
  <c r="Y495" i="2"/>
  <c r="AC481" i="2"/>
  <c r="Y480" i="2"/>
  <c r="AC476" i="2"/>
  <c r="Y474" i="2"/>
  <c r="Z474" i="2" s="1"/>
  <c r="AC470" i="2"/>
  <c r="Y462" i="2"/>
  <c r="Y385" i="2"/>
  <c r="AC506" i="2"/>
  <c r="Y502" i="2"/>
  <c r="Z502" i="2" s="1"/>
  <c r="AC498" i="2"/>
  <c r="Y494" i="2"/>
  <c r="Z494" i="2" s="1"/>
  <c r="Y481" i="2"/>
  <c r="Z481" i="2" s="1"/>
  <c r="Y475" i="2"/>
  <c r="AC471" i="2"/>
  <c r="Y466" i="2"/>
  <c r="Y451" i="2"/>
  <c r="AC446" i="2"/>
  <c r="Y415" i="2"/>
  <c r="Z415" i="2" s="1"/>
  <c r="Y505" i="2"/>
  <c r="Z505" i="2" s="1"/>
  <c r="Y497" i="2"/>
  <c r="Z497" i="2" s="1"/>
  <c r="AC508" i="2"/>
  <c r="Y501" i="2"/>
  <c r="AC500" i="2"/>
  <c r="AC497" i="2"/>
  <c r="Y493" i="2"/>
  <c r="AC492" i="2"/>
  <c r="AC488" i="2"/>
  <c r="Y486" i="2"/>
  <c r="Y485" i="2"/>
  <c r="Y484" i="2"/>
  <c r="Y483" i="2"/>
  <c r="Y482" i="2"/>
  <c r="AC463" i="2"/>
  <c r="Y458" i="2"/>
  <c r="Z458" i="2" s="1"/>
  <c r="AC424" i="2"/>
  <c r="AC419" i="2"/>
  <c r="AC404" i="2"/>
  <c r="AC501" i="2"/>
  <c r="Y508" i="2"/>
  <c r="Z508" i="2" s="1"/>
  <c r="AC504" i="2"/>
  <c r="Y500" i="2"/>
  <c r="Z500" i="2" s="1"/>
  <c r="AC496" i="2"/>
  <c r="Y492" i="2"/>
  <c r="Z492" i="2" s="1"/>
  <c r="Y491" i="2"/>
  <c r="Y490" i="2"/>
  <c r="Z490" i="2" s="1"/>
  <c r="Y489" i="2"/>
  <c r="Y488" i="2"/>
  <c r="AC479" i="2"/>
  <c r="AC477" i="2"/>
  <c r="Y470" i="2"/>
  <c r="Y467" i="2"/>
  <c r="AC461" i="2"/>
  <c r="AC437" i="2"/>
  <c r="Y428" i="2"/>
  <c r="AC317" i="2"/>
  <c r="Y507" i="2"/>
  <c r="Z507" i="2" s="1"/>
  <c r="AC503" i="2"/>
  <c r="Y499" i="2"/>
  <c r="Z499" i="2" s="1"/>
  <c r="AC495" i="2"/>
  <c r="Y477" i="2"/>
  <c r="AC473" i="2"/>
  <c r="AC468" i="2"/>
  <c r="Y456" i="2"/>
  <c r="AC452" i="2"/>
  <c r="AC432" i="2"/>
  <c r="Y423" i="2"/>
  <c r="AC413" i="2"/>
  <c r="Y306" i="2"/>
  <c r="Y506" i="2"/>
  <c r="Z506" i="2" s="1"/>
  <c r="AC505" i="2"/>
  <c r="AC502" i="2"/>
  <c r="Y498" i="2"/>
  <c r="Z498" i="2" s="1"/>
  <c r="AC494" i="2"/>
  <c r="Y478" i="2"/>
  <c r="AC474" i="2"/>
  <c r="Y464" i="2"/>
  <c r="Z464" i="2" s="1"/>
  <c r="AC462" i="2"/>
  <c r="Y459" i="2"/>
  <c r="Z459" i="2" s="1"/>
  <c r="AC455" i="2"/>
  <c r="Y449" i="2"/>
  <c r="AC445" i="2"/>
  <c r="Y435" i="2"/>
  <c r="Z435" i="2" s="1"/>
  <c r="AC431" i="2"/>
  <c r="Y429" i="2"/>
  <c r="AC425" i="2"/>
  <c r="Y416" i="2"/>
  <c r="AC412" i="2"/>
  <c r="Y400" i="2"/>
  <c r="Z400" i="2" s="1"/>
  <c r="Y343" i="2"/>
  <c r="AC335" i="2"/>
  <c r="Y326" i="2"/>
  <c r="Y316" i="2"/>
  <c r="Y304" i="2"/>
  <c r="Y285" i="2"/>
  <c r="Y397" i="2"/>
  <c r="Y391" i="2"/>
  <c r="Y377" i="2"/>
  <c r="Z377" i="2" s="1"/>
  <c r="AC373" i="2"/>
  <c r="AC363" i="2"/>
  <c r="AC491" i="2"/>
  <c r="Y487" i="2"/>
  <c r="Z487" i="2" s="1"/>
  <c r="AC483" i="2"/>
  <c r="Y479" i="2"/>
  <c r="Z479" i="2" s="1"/>
  <c r="AC478" i="2"/>
  <c r="Y471" i="2"/>
  <c r="Z471" i="2" s="1"/>
  <c r="AC467" i="2"/>
  <c r="Y463" i="2"/>
  <c r="Z463" i="2" s="1"/>
  <c r="AC459" i="2"/>
  <c r="Y455" i="2"/>
  <c r="Z455" i="2" s="1"/>
  <c r="AC454" i="2"/>
  <c r="Y447" i="2"/>
  <c r="Z447" i="2" s="1"/>
  <c r="AC439" i="2"/>
  <c r="Y437" i="2"/>
  <c r="Z437" i="2" s="1"/>
  <c r="AC433" i="2"/>
  <c r="Y424" i="2"/>
  <c r="Z424" i="2" s="1"/>
  <c r="Y411" i="2"/>
  <c r="AC408" i="2"/>
  <c r="Y404" i="2"/>
  <c r="Y401" i="2"/>
  <c r="AC395" i="2"/>
  <c r="Y393" i="2"/>
  <c r="AC387" i="2"/>
  <c r="AC458" i="2"/>
  <c r="Y454" i="2"/>
  <c r="AC450" i="2"/>
  <c r="Y446" i="2"/>
  <c r="AC441" i="2"/>
  <c r="Y431" i="2"/>
  <c r="Z431" i="2" s="1"/>
  <c r="AC427" i="2"/>
  <c r="Y425" i="2"/>
  <c r="AC421" i="2"/>
  <c r="Y412" i="2"/>
  <c r="Y408" i="2"/>
  <c r="Z408" i="2" s="1"/>
  <c r="Y332" i="2"/>
  <c r="Z332" i="2" s="1"/>
  <c r="Y469" i="2"/>
  <c r="Z469" i="2" s="1"/>
  <c r="AC465" i="2"/>
  <c r="Y461" i="2"/>
  <c r="Z461" i="2" s="1"/>
  <c r="AC460" i="2"/>
  <c r="AC457" i="2"/>
  <c r="Y453" i="2"/>
  <c r="Z453" i="2" s="1"/>
  <c r="AC449" i="2"/>
  <c r="Y445" i="2"/>
  <c r="Z445" i="2" s="1"/>
  <c r="AC444" i="2"/>
  <c r="Y432" i="2"/>
  <c r="Z432" i="2" s="1"/>
  <c r="AC428" i="2"/>
  <c r="AC420" i="2"/>
  <c r="Y419" i="2"/>
  <c r="AC415" i="2"/>
  <c r="Y413" i="2"/>
  <c r="Y405" i="2"/>
  <c r="Y383" i="2"/>
  <c r="AC339" i="2"/>
  <c r="AC480" i="2"/>
  <c r="Y476" i="2"/>
  <c r="AC475" i="2"/>
  <c r="AC472" i="2"/>
  <c r="Y468" i="2"/>
  <c r="Z468" i="2" s="1"/>
  <c r="AC464" i="2"/>
  <c r="Y460" i="2"/>
  <c r="Z460" i="2" s="1"/>
  <c r="AC456" i="2"/>
  <c r="Y452" i="2"/>
  <c r="Z452" i="2" s="1"/>
  <c r="AC451" i="2"/>
  <c r="AC448" i="2"/>
  <c r="Y444" i="2"/>
  <c r="Z444" i="2" s="1"/>
  <c r="AC443" i="2"/>
  <c r="AC440" i="2"/>
  <c r="Y439" i="2"/>
  <c r="AC435" i="2"/>
  <c r="Y433" i="2"/>
  <c r="Z433" i="2" s="1"/>
  <c r="AC429" i="2"/>
  <c r="Y420" i="2"/>
  <c r="AC416" i="2"/>
  <c r="Y409" i="2"/>
  <c r="Z409" i="2" s="1"/>
  <c r="AC403" i="2"/>
  <c r="AC392" i="2"/>
  <c r="Y367" i="2"/>
  <c r="AC338" i="2"/>
  <c r="AC447" i="2"/>
  <c r="Y443" i="2"/>
  <c r="Z443" i="2" s="1"/>
  <c r="AC442" i="2"/>
  <c r="Y441" i="2"/>
  <c r="Z441" i="2" s="1"/>
  <c r="Y440" i="2"/>
  <c r="AC436" i="2"/>
  <c r="Y427" i="2"/>
  <c r="Z427" i="2" s="1"/>
  <c r="AC423" i="2"/>
  <c r="Y421" i="2"/>
  <c r="AC417" i="2"/>
  <c r="AC400" i="2"/>
  <c r="Y399" i="2"/>
  <c r="Z399" i="2" s="1"/>
  <c r="AC397" i="2"/>
  <c r="Y396" i="2"/>
  <c r="Z396" i="2" s="1"/>
  <c r="Y375" i="2"/>
  <c r="AC371" i="2"/>
  <c r="Y359" i="2"/>
  <c r="AC328" i="2"/>
  <c r="Y438" i="2"/>
  <c r="Z438" i="2" s="1"/>
  <c r="AC434" i="2"/>
  <c r="Y430" i="2"/>
  <c r="Z430" i="2" s="1"/>
  <c r="AC426" i="2"/>
  <c r="Y422" i="2"/>
  <c r="Z422" i="2" s="1"/>
  <c r="AC418" i="2"/>
  <c r="Y414" i="2"/>
  <c r="Z414" i="2" s="1"/>
  <c r="AC410" i="2"/>
  <c r="Y406" i="2"/>
  <c r="Z406" i="2" s="1"/>
  <c r="AC405" i="2"/>
  <c r="AC402" i="2"/>
  <c r="Y398" i="2"/>
  <c r="Z398" i="2" s="1"/>
  <c r="AC394" i="2"/>
  <c r="Y390" i="2"/>
  <c r="Z390" i="2" s="1"/>
  <c r="AC389" i="2"/>
  <c r="Y382" i="2"/>
  <c r="Z382" i="2" s="1"/>
  <c r="AC381" i="2"/>
  <c r="Y374" i="2"/>
  <c r="Z374" i="2" s="1"/>
  <c r="AC370" i="2"/>
  <c r="Y366" i="2"/>
  <c r="Z366" i="2" s="1"/>
  <c r="AC362" i="2"/>
  <c r="Y358" i="2"/>
  <c r="Z358" i="2" s="1"/>
  <c r="AC354" i="2"/>
  <c r="Y350" i="2"/>
  <c r="Z350" i="2" s="1"/>
  <c r="AC346" i="2"/>
  <c r="Y342" i="2"/>
  <c r="Z342" i="2" s="1"/>
  <c r="Y333" i="2"/>
  <c r="AC329" i="2"/>
  <c r="Y320" i="2"/>
  <c r="Y313" i="2"/>
  <c r="AC284" i="2"/>
  <c r="Y389" i="2"/>
  <c r="AC385" i="2"/>
  <c r="Y381" i="2"/>
  <c r="AC377" i="2"/>
  <c r="Y373" i="2"/>
  <c r="AC369" i="2"/>
  <c r="Y365" i="2"/>
  <c r="AC361" i="2"/>
  <c r="Y357" i="2"/>
  <c r="Y349" i="2"/>
  <c r="AC345" i="2"/>
  <c r="Y341" i="2"/>
  <c r="Y334" i="2"/>
  <c r="Y321" i="2"/>
  <c r="AC318" i="2"/>
  <c r="Y310" i="2"/>
  <c r="Y294" i="2"/>
  <c r="Y272" i="2"/>
  <c r="Z272" i="2" s="1"/>
  <c r="Y388" i="2"/>
  <c r="AC384" i="2"/>
  <c r="Y380" i="2"/>
  <c r="AC379" i="2"/>
  <c r="AC376" i="2"/>
  <c r="Y372" i="2"/>
  <c r="AC368" i="2"/>
  <c r="Y364" i="2"/>
  <c r="Y356" i="2"/>
  <c r="AC355" i="2"/>
  <c r="Y348" i="2"/>
  <c r="AC347" i="2"/>
  <c r="AC344" i="2"/>
  <c r="Y340" i="2"/>
  <c r="AC337" i="2"/>
  <c r="AC336" i="2"/>
  <c r="Y328" i="2"/>
  <c r="Z328" i="2" s="1"/>
  <c r="AC324" i="2"/>
  <c r="Y322" i="2"/>
  <c r="Y314" i="2"/>
  <c r="Z314" i="2" s="1"/>
  <c r="AC308" i="2"/>
  <c r="Y296" i="2"/>
  <c r="Y284" i="2"/>
  <c r="Y262" i="2"/>
  <c r="AC407" i="2"/>
  <c r="Y403" i="2"/>
  <c r="Z403" i="2" s="1"/>
  <c r="AC399" i="2"/>
  <c r="Y395" i="2"/>
  <c r="AC391" i="2"/>
  <c r="Y387" i="2"/>
  <c r="Z387" i="2" s="1"/>
  <c r="AC386" i="2"/>
  <c r="Y379" i="2"/>
  <c r="AC378" i="2"/>
  <c r="AC375" i="2"/>
  <c r="Y371" i="2"/>
  <c r="Z371" i="2" s="1"/>
  <c r="Y363" i="2"/>
  <c r="AC359" i="2"/>
  <c r="Y355" i="2"/>
  <c r="AC351" i="2"/>
  <c r="Y347" i="2"/>
  <c r="Y339" i="2"/>
  <c r="Y338" i="2"/>
  <c r="Y337" i="2"/>
  <c r="Y336" i="2"/>
  <c r="Y329" i="2"/>
  <c r="Z329" i="2" s="1"/>
  <c r="AC325" i="2"/>
  <c r="AC312" i="2"/>
  <c r="AC300" i="2"/>
  <c r="Y298" i="2"/>
  <c r="Y271" i="2"/>
  <c r="Y239" i="2"/>
  <c r="Y208" i="2"/>
  <c r="Y442" i="2"/>
  <c r="Z442" i="2" s="1"/>
  <c r="AC438" i="2"/>
  <c r="Y434" i="2"/>
  <c r="Z434" i="2" s="1"/>
  <c r="AC430" i="2"/>
  <c r="Y426" i="2"/>
  <c r="Z426" i="2" s="1"/>
  <c r="AC422" i="2"/>
  <c r="Y418" i="2"/>
  <c r="Z418" i="2" s="1"/>
  <c r="AC414" i="2"/>
  <c r="Y410" i="2"/>
  <c r="Z410" i="2" s="1"/>
  <c r="AC409" i="2"/>
  <c r="AC406" i="2"/>
  <c r="Y402" i="2"/>
  <c r="Z402" i="2" s="1"/>
  <c r="AC401" i="2"/>
  <c r="AC398" i="2"/>
  <c r="Y394" i="2"/>
  <c r="AC393" i="2"/>
  <c r="AC390" i="2"/>
  <c r="Y386" i="2"/>
  <c r="AC382" i="2"/>
  <c r="Y378" i="2"/>
  <c r="AC374" i="2"/>
  <c r="Y370" i="2"/>
  <c r="AC366" i="2"/>
  <c r="Y362" i="2"/>
  <c r="AC358" i="2"/>
  <c r="Y354" i="2"/>
  <c r="AC353" i="2"/>
  <c r="AC350" i="2"/>
  <c r="Y346" i="2"/>
  <c r="AC342" i="2"/>
  <c r="AC332" i="2"/>
  <c r="Y330" i="2"/>
  <c r="AC326" i="2"/>
  <c r="Y318" i="2"/>
  <c r="AC315" i="2"/>
  <c r="Y308" i="2"/>
  <c r="AC302" i="2"/>
  <c r="Y286" i="2"/>
  <c r="Y283" i="2"/>
  <c r="Y270" i="2"/>
  <c r="Y369" i="2"/>
  <c r="Z369" i="2" s="1"/>
  <c r="AC365" i="2"/>
  <c r="Y361" i="2"/>
  <c r="Z361" i="2" s="1"/>
  <c r="AC360" i="2"/>
  <c r="AC357" i="2"/>
  <c r="Y353" i="2"/>
  <c r="Z353" i="2" s="1"/>
  <c r="AC352" i="2"/>
  <c r="AC349" i="2"/>
  <c r="Y345" i="2"/>
  <c r="Z345" i="2" s="1"/>
  <c r="AC341" i="2"/>
  <c r="AC333" i="2"/>
  <c r="Y324" i="2"/>
  <c r="AC320" i="2"/>
  <c r="AC316" i="2"/>
  <c r="AC306" i="2"/>
  <c r="AC290" i="2"/>
  <c r="Y288" i="2"/>
  <c r="AC396" i="2"/>
  <c r="Y392" i="2"/>
  <c r="Z392" i="2" s="1"/>
  <c r="AC388" i="2"/>
  <c r="Y384" i="2"/>
  <c r="Z384" i="2" s="1"/>
  <c r="AC383" i="2"/>
  <c r="AC380" i="2"/>
  <c r="Y376" i="2"/>
  <c r="Z376" i="2" s="1"/>
  <c r="AC372" i="2"/>
  <c r="Y368" i="2"/>
  <c r="Z368" i="2" s="1"/>
  <c r="AC367" i="2"/>
  <c r="AC364" i="2"/>
  <c r="Y360" i="2"/>
  <c r="Z360" i="2" s="1"/>
  <c r="AC356" i="2"/>
  <c r="Y352" i="2"/>
  <c r="Z352" i="2" s="1"/>
  <c r="AC348" i="2"/>
  <c r="Y344" i="2"/>
  <c r="Z344" i="2" s="1"/>
  <c r="AC343" i="2"/>
  <c r="AC340" i="2"/>
  <c r="AC334" i="2"/>
  <c r="Y325" i="2"/>
  <c r="AC321" i="2"/>
  <c r="Y312" i="2"/>
  <c r="Z312" i="2" s="1"/>
  <c r="AC310" i="2"/>
  <c r="AC309" i="2"/>
  <c r="Y302" i="2"/>
  <c r="Y290" i="2"/>
  <c r="Z290" i="2" s="1"/>
  <c r="Y282" i="2"/>
  <c r="Z282" i="2" s="1"/>
  <c r="Y335" i="2"/>
  <c r="Z335" i="2" s="1"/>
  <c r="AC331" i="2"/>
  <c r="Y327" i="2"/>
  <c r="Z327" i="2" s="1"/>
  <c r="AC323" i="2"/>
  <c r="Y319" i="2"/>
  <c r="Y311" i="2"/>
  <c r="AC307" i="2"/>
  <c r="Y303" i="2"/>
  <c r="AC299" i="2"/>
  <c r="Y295" i="2"/>
  <c r="AC294" i="2"/>
  <c r="AC291" i="2"/>
  <c r="Y287" i="2"/>
  <c r="AC286" i="2"/>
  <c r="Y280" i="2"/>
  <c r="Y279" i="2"/>
  <c r="Y278" i="2"/>
  <c r="Z278" i="2" s="1"/>
  <c r="Y277" i="2"/>
  <c r="Y276" i="2"/>
  <c r="Y275" i="2"/>
  <c r="Y274" i="2"/>
  <c r="Z274" i="2" s="1"/>
  <c r="AC267" i="2"/>
  <c r="Y246" i="2"/>
  <c r="Y207" i="2"/>
  <c r="AC188" i="2"/>
  <c r="Y263" i="2"/>
  <c r="Y260" i="2"/>
  <c r="Z260" i="2" s="1"/>
  <c r="Y255" i="2"/>
  <c r="Y231" i="2"/>
  <c r="Z231" i="2" s="1"/>
  <c r="AC227" i="2"/>
  <c r="AC223" i="2"/>
  <c r="Y206" i="2"/>
  <c r="Y187" i="2"/>
  <c r="Z187" i="2" s="1"/>
  <c r="Y317" i="2"/>
  <c r="Z317" i="2" s="1"/>
  <c r="AC313" i="2"/>
  <c r="Y309" i="2"/>
  <c r="Z309" i="2" s="1"/>
  <c r="AC305" i="2"/>
  <c r="Y301" i="2"/>
  <c r="Z301" i="2" s="1"/>
  <c r="AC297" i="2"/>
  <c r="Y293" i="2"/>
  <c r="Z293" i="2" s="1"/>
  <c r="AC292" i="2"/>
  <c r="AC289" i="2"/>
  <c r="AC264" i="2"/>
  <c r="AC259" i="2"/>
  <c r="Y238" i="2"/>
  <c r="Y205" i="2"/>
  <c r="Y300" i="2"/>
  <c r="Y292" i="2"/>
  <c r="Z292" i="2" s="1"/>
  <c r="Y264" i="2"/>
  <c r="Z264" i="2" s="1"/>
  <c r="Y204" i="2"/>
  <c r="Y195" i="2"/>
  <c r="Y331" i="2"/>
  <c r="Z331" i="2" s="1"/>
  <c r="AC330" i="2"/>
  <c r="AC327" i="2"/>
  <c r="Y323" i="2"/>
  <c r="Z323" i="2" s="1"/>
  <c r="AC322" i="2"/>
  <c r="AC319" i="2"/>
  <c r="Y315" i="2"/>
  <c r="Z315" i="2" s="1"/>
  <c r="AC314" i="2"/>
  <c r="AC311" i="2"/>
  <c r="Y307" i="2"/>
  <c r="Z307" i="2" s="1"/>
  <c r="AC303" i="2"/>
  <c r="Y299" i="2"/>
  <c r="Z299" i="2" s="1"/>
  <c r="AC298" i="2"/>
  <c r="AC295" i="2"/>
  <c r="Y291" i="2"/>
  <c r="Z291" i="2" s="1"/>
  <c r="AC287" i="2"/>
  <c r="AC276" i="2"/>
  <c r="AC275" i="2"/>
  <c r="AC274" i="2"/>
  <c r="AC273" i="2"/>
  <c r="AC270" i="2"/>
  <c r="AC268" i="2"/>
  <c r="AC265" i="2"/>
  <c r="Y252" i="2"/>
  <c r="Y247" i="2"/>
  <c r="Y230" i="2"/>
  <c r="Z230" i="2" s="1"/>
  <c r="Y203" i="2"/>
  <c r="AC283" i="2"/>
  <c r="AC282" i="2"/>
  <c r="AC281" i="2"/>
  <c r="AC279" i="2"/>
  <c r="AC278" i="2"/>
  <c r="Y268" i="2"/>
  <c r="Y261" i="2"/>
  <c r="AC256" i="2"/>
  <c r="Y254" i="2"/>
  <c r="AC251" i="2"/>
  <c r="AC243" i="2"/>
  <c r="Y305" i="2"/>
  <c r="Z305" i="2" s="1"/>
  <c r="AC304" i="2"/>
  <c r="AC301" i="2"/>
  <c r="Y297" i="2"/>
  <c r="Z297" i="2" s="1"/>
  <c r="AC296" i="2"/>
  <c r="AC293" i="2"/>
  <c r="Y289" i="2"/>
  <c r="Z289" i="2" s="1"/>
  <c r="AC288" i="2"/>
  <c r="AC271" i="2"/>
  <c r="Y269" i="2"/>
  <c r="Z269" i="2" s="1"/>
  <c r="Y209" i="2"/>
  <c r="AC257" i="2"/>
  <c r="Y253" i="2"/>
  <c r="Y245" i="2"/>
  <c r="Y237" i="2"/>
  <c r="Y229" i="2"/>
  <c r="AC224" i="2"/>
  <c r="Y217" i="2"/>
  <c r="Z217" i="2" s="1"/>
  <c r="Y216" i="2"/>
  <c r="Y215" i="2"/>
  <c r="Y214" i="2"/>
  <c r="Y213" i="2"/>
  <c r="Z213" i="2" s="1"/>
  <c r="Y212" i="2"/>
  <c r="Y211" i="2"/>
  <c r="AC185" i="2"/>
  <c r="Y184" i="2"/>
  <c r="Y167" i="2"/>
  <c r="Y244" i="2"/>
  <c r="Z244" i="2" s="1"/>
  <c r="Y236" i="2"/>
  <c r="Z236" i="2" s="1"/>
  <c r="AC235" i="2"/>
  <c r="Y228" i="2"/>
  <c r="Z228" i="2" s="1"/>
  <c r="AC226" i="2"/>
  <c r="Y225" i="2"/>
  <c r="Y224" i="2"/>
  <c r="Z224" i="2" s="1"/>
  <c r="Y223" i="2"/>
  <c r="Y222" i="2"/>
  <c r="Y221" i="2"/>
  <c r="Y220" i="2"/>
  <c r="Z220" i="2" s="1"/>
  <c r="Y219" i="2"/>
  <c r="AC199" i="2"/>
  <c r="Y191" i="2"/>
  <c r="AC189" i="2"/>
  <c r="Y181" i="2"/>
  <c r="Z181" i="2" s="1"/>
  <c r="AC173" i="2"/>
  <c r="Y267" i="2"/>
  <c r="AC266" i="2"/>
  <c r="AC263" i="2"/>
  <c r="Y259" i="2"/>
  <c r="AC258" i="2"/>
  <c r="AC255" i="2"/>
  <c r="Y251" i="2"/>
  <c r="AC250" i="2"/>
  <c r="AC247" i="2"/>
  <c r="Y243" i="2"/>
  <c r="AC242" i="2"/>
  <c r="AC239" i="2"/>
  <c r="Y235" i="2"/>
  <c r="AC234" i="2"/>
  <c r="Y227" i="2"/>
  <c r="Y197" i="2"/>
  <c r="Y185" i="2"/>
  <c r="Z185" i="2" s="1"/>
  <c r="AC179" i="2"/>
  <c r="Y176" i="2"/>
  <c r="Z176" i="2" s="1"/>
  <c r="Y266" i="2"/>
  <c r="Z266" i="2" s="1"/>
  <c r="AC262" i="2"/>
  <c r="Y258" i="2"/>
  <c r="AC254" i="2"/>
  <c r="Y250" i="2"/>
  <c r="AC249" i="2"/>
  <c r="AC246" i="2"/>
  <c r="Y242" i="2"/>
  <c r="Z242" i="2" s="1"/>
  <c r="AC241" i="2"/>
  <c r="AC238" i="2"/>
  <c r="Y234" i="2"/>
  <c r="AC233" i="2"/>
  <c r="AC230" i="2"/>
  <c r="AC205" i="2"/>
  <c r="AC202" i="2"/>
  <c r="AC201" i="2"/>
  <c r="Y198" i="2"/>
  <c r="AC194" i="2"/>
  <c r="Y192" i="2"/>
  <c r="AC183" i="2"/>
  <c r="Y169" i="2"/>
  <c r="AC285" i="2"/>
  <c r="Y281" i="2"/>
  <c r="Z281" i="2" s="1"/>
  <c r="AC280" i="2"/>
  <c r="AC277" i="2"/>
  <c r="Y273" i="2"/>
  <c r="Z273" i="2" s="1"/>
  <c r="AC272" i="2"/>
  <c r="AC269" i="2"/>
  <c r="Y265" i="2"/>
  <c r="Z265" i="2" s="1"/>
  <c r="AC261" i="2"/>
  <c r="Y257" i="2"/>
  <c r="Z257" i="2" s="1"/>
  <c r="AC253" i="2"/>
  <c r="Y249" i="2"/>
  <c r="Z249" i="2" s="1"/>
  <c r="AC248" i="2"/>
  <c r="AC245" i="2"/>
  <c r="Y241" i="2"/>
  <c r="Z241" i="2" s="1"/>
  <c r="AC240" i="2"/>
  <c r="AC237" i="2"/>
  <c r="Y233" i="2"/>
  <c r="AC232" i="2"/>
  <c r="AC229" i="2"/>
  <c r="AC213" i="2"/>
  <c r="AC212" i="2"/>
  <c r="AC211" i="2"/>
  <c r="AC210" i="2"/>
  <c r="AC209" i="2"/>
  <c r="AC208" i="2"/>
  <c r="Y199" i="2"/>
  <c r="Z199" i="2" s="1"/>
  <c r="AC195" i="2"/>
  <c r="Y193" i="2"/>
  <c r="Z193" i="2" s="1"/>
  <c r="Y189" i="2"/>
  <c r="Y179" i="2"/>
  <c r="AC177" i="2"/>
  <c r="AC163" i="2"/>
  <c r="AC260" i="2"/>
  <c r="Y256" i="2"/>
  <c r="Z256" i="2" s="1"/>
  <c r="AC252" i="2"/>
  <c r="Y248" i="2"/>
  <c r="Z248" i="2" s="1"/>
  <c r="AC244" i="2"/>
  <c r="Y240" i="2"/>
  <c r="AC236" i="2"/>
  <c r="Y232" i="2"/>
  <c r="Z232" i="2" s="1"/>
  <c r="AC231" i="2"/>
  <c r="AC228" i="2"/>
  <c r="AC221" i="2"/>
  <c r="AC220" i="2"/>
  <c r="AC219" i="2"/>
  <c r="AC218" i="2"/>
  <c r="AC216" i="2"/>
  <c r="AC215" i="2"/>
  <c r="Y200" i="2"/>
  <c r="Z200" i="2" s="1"/>
  <c r="AC196" i="2"/>
  <c r="Y177" i="2"/>
  <c r="Z177" i="2" s="1"/>
  <c r="Y77" i="2"/>
  <c r="AC207" i="2"/>
  <c r="AC204" i="2"/>
  <c r="AC203" i="2"/>
  <c r="Y201" i="2"/>
  <c r="Z201" i="2" s="1"/>
  <c r="AC197" i="2"/>
  <c r="AC191" i="2"/>
  <c r="Y183" i="2"/>
  <c r="Z183" i="2" s="1"/>
  <c r="AC181" i="2"/>
  <c r="AC180" i="2"/>
  <c r="Y175" i="2"/>
  <c r="Z175" i="2" s="1"/>
  <c r="AC171" i="2"/>
  <c r="Y190" i="2"/>
  <c r="Z190" i="2" s="1"/>
  <c r="AC186" i="2"/>
  <c r="Y182" i="2"/>
  <c r="Z182" i="2" s="1"/>
  <c r="AC178" i="2"/>
  <c r="Y174" i="2"/>
  <c r="Z174" i="2" s="1"/>
  <c r="AC170" i="2"/>
  <c r="Y166" i="2"/>
  <c r="Z166" i="2" s="1"/>
  <c r="AC162" i="2"/>
  <c r="AC160" i="2"/>
  <c r="AC159" i="2"/>
  <c r="AC158" i="2"/>
  <c r="Y146" i="2"/>
  <c r="AC142" i="2"/>
  <c r="Y87" i="2"/>
  <c r="Y173" i="2"/>
  <c r="AC169" i="2"/>
  <c r="Y165" i="2"/>
  <c r="Z165" i="2" s="1"/>
  <c r="AC147" i="2"/>
  <c r="Y138" i="2"/>
  <c r="AC200" i="2"/>
  <c r="Y196" i="2"/>
  <c r="Z196" i="2" s="1"/>
  <c r="AC192" i="2"/>
  <c r="Y188" i="2"/>
  <c r="AC187" i="2"/>
  <c r="AC184" i="2"/>
  <c r="Y180" i="2"/>
  <c r="Z180" i="2" s="1"/>
  <c r="AC176" i="2"/>
  <c r="Y172" i="2"/>
  <c r="Z172" i="2" s="1"/>
  <c r="AC168" i="2"/>
  <c r="Y164" i="2"/>
  <c r="Z164" i="2" s="1"/>
  <c r="AC157" i="2"/>
  <c r="Y156" i="2"/>
  <c r="AC150" i="2"/>
  <c r="Y149" i="2"/>
  <c r="Y130" i="2"/>
  <c r="Y171" i="2"/>
  <c r="Z171" i="2" s="1"/>
  <c r="AC167" i="2"/>
  <c r="Y163" i="2"/>
  <c r="AC161" i="2"/>
  <c r="Y159" i="2"/>
  <c r="Z159" i="2" s="1"/>
  <c r="Y158" i="2"/>
  <c r="Y157" i="2"/>
  <c r="AC154" i="2"/>
  <c r="AC153" i="2"/>
  <c r="Y122" i="2"/>
  <c r="Y93" i="2"/>
  <c r="Y71" i="2"/>
  <c r="Y226" i="2"/>
  <c r="Z226" i="2" s="1"/>
  <c r="AC225" i="2"/>
  <c r="AC222" i="2"/>
  <c r="Y218" i="2"/>
  <c r="Z218" i="2" s="1"/>
  <c r="AC217" i="2"/>
  <c r="AC214" i="2"/>
  <c r="Y210" i="2"/>
  <c r="Z210" i="2" s="1"/>
  <c r="AC206" i="2"/>
  <c r="Y202" i="2"/>
  <c r="Z202" i="2" s="1"/>
  <c r="AC198" i="2"/>
  <c r="Y194" i="2"/>
  <c r="Z194" i="2" s="1"/>
  <c r="AC193" i="2"/>
  <c r="AC190" i="2"/>
  <c r="Y186" i="2"/>
  <c r="AC182" i="2"/>
  <c r="Y178" i="2"/>
  <c r="Z178" i="2" s="1"/>
  <c r="AC174" i="2"/>
  <c r="Y170" i="2"/>
  <c r="AC166" i="2"/>
  <c r="Y162" i="2"/>
  <c r="Z162" i="2" s="1"/>
  <c r="Y161" i="2"/>
  <c r="Z161" i="2" s="1"/>
  <c r="Y150" i="2"/>
  <c r="AC145" i="2"/>
  <c r="Y114" i="2"/>
  <c r="Z114" i="2" s="1"/>
  <c r="Y28" i="2"/>
  <c r="AC165" i="2"/>
  <c r="AC155" i="2"/>
  <c r="Y143" i="2"/>
  <c r="Z143" i="2" s="1"/>
  <c r="AC134" i="2"/>
  <c r="Y106" i="2"/>
  <c r="Z106" i="2" s="1"/>
  <c r="AC175" i="2"/>
  <c r="AC172" i="2"/>
  <c r="Y168" i="2"/>
  <c r="Z168" i="2" s="1"/>
  <c r="AC164" i="2"/>
  <c r="Y154" i="2"/>
  <c r="Z154" i="2" s="1"/>
  <c r="Y151" i="2"/>
  <c r="Z151" i="2" s="1"/>
  <c r="AC126" i="2"/>
  <c r="Y98" i="2"/>
  <c r="Z98" i="2" s="1"/>
  <c r="Y153" i="2"/>
  <c r="Z153" i="2" s="1"/>
  <c r="AC152" i="2"/>
  <c r="AC149" i="2"/>
  <c r="Y145" i="2"/>
  <c r="Z145" i="2" s="1"/>
  <c r="AC141" i="2"/>
  <c r="Y137" i="2"/>
  <c r="Z137" i="2" s="1"/>
  <c r="AC133" i="2"/>
  <c r="Y129" i="2"/>
  <c r="Z129" i="2" s="1"/>
  <c r="AC125" i="2"/>
  <c r="Y121" i="2"/>
  <c r="Z121" i="2" s="1"/>
  <c r="AC117" i="2"/>
  <c r="Y113" i="2"/>
  <c r="Z113" i="2" s="1"/>
  <c r="AC109" i="2"/>
  <c r="Y105" i="2"/>
  <c r="Z105" i="2" s="1"/>
  <c r="AC101" i="2"/>
  <c r="Y97" i="2"/>
  <c r="Z97" i="2" s="1"/>
  <c r="Y84" i="2"/>
  <c r="Y81" i="2"/>
  <c r="Y68" i="2"/>
  <c r="AC48" i="2"/>
  <c r="Y20" i="2"/>
  <c r="Y160" i="2"/>
  <c r="Z160" i="2" s="1"/>
  <c r="AC156" i="2"/>
  <c r="Y152" i="2"/>
  <c r="Z152" i="2" s="1"/>
  <c r="AC148" i="2"/>
  <c r="Y144" i="2"/>
  <c r="Z144" i="2" s="1"/>
  <c r="AC140" i="2"/>
  <c r="Y136" i="2"/>
  <c r="Z136" i="2" s="1"/>
  <c r="Y128" i="2"/>
  <c r="Z128" i="2" s="1"/>
  <c r="AC124" i="2"/>
  <c r="Y120" i="2"/>
  <c r="Z120" i="2" s="1"/>
  <c r="Y112" i="2"/>
  <c r="Z112" i="2" s="1"/>
  <c r="Y104" i="2"/>
  <c r="Z104" i="2" s="1"/>
  <c r="Y96" i="2"/>
  <c r="Z96" i="2" s="1"/>
  <c r="Y95" i="2"/>
  <c r="Y88" i="2"/>
  <c r="AC72" i="2"/>
  <c r="Y12" i="2"/>
  <c r="AC139" i="2"/>
  <c r="Y135" i="2"/>
  <c r="AC131" i="2"/>
  <c r="Y127" i="2"/>
  <c r="AC123" i="2"/>
  <c r="Y119" i="2"/>
  <c r="AC118" i="2"/>
  <c r="AC115" i="2"/>
  <c r="Y111" i="2"/>
  <c r="AC110" i="2"/>
  <c r="AC107" i="2"/>
  <c r="Y103" i="2"/>
  <c r="AC102" i="2"/>
  <c r="AC99" i="2"/>
  <c r="AC91" i="2"/>
  <c r="Y89" i="2"/>
  <c r="Z89" i="2" s="1"/>
  <c r="Y85" i="2"/>
  <c r="AC75" i="2"/>
  <c r="Y72" i="2"/>
  <c r="AC67" i="2"/>
  <c r="Y60" i="2"/>
  <c r="Y142" i="2"/>
  <c r="Z142" i="2" s="1"/>
  <c r="AC138" i="2"/>
  <c r="Y134" i="2"/>
  <c r="AC130" i="2"/>
  <c r="Y126" i="2"/>
  <c r="Z126" i="2" s="1"/>
  <c r="AC122" i="2"/>
  <c r="Y118" i="2"/>
  <c r="AC114" i="2"/>
  <c r="Y110" i="2"/>
  <c r="Z110" i="2" s="1"/>
  <c r="AC106" i="2"/>
  <c r="Y102" i="2"/>
  <c r="AC98" i="2"/>
  <c r="AC92" i="2"/>
  <c r="AC73" i="2"/>
  <c r="Y63" i="2"/>
  <c r="AC59" i="2"/>
  <c r="AC24" i="2"/>
  <c r="Y141" i="2"/>
  <c r="AC137" i="2"/>
  <c r="Y133" i="2"/>
  <c r="AC132" i="2"/>
  <c r="AC129" i="2"/>
  <c r="Y125" i="2"/>
  <c r="AC121" i="2"/>
  <c r="Y117" i="2"/>
  <c r="AC116" i="2"/>
  <c r="AC113" i="2"/>
  <c r="Y109" i="2"/>
  <c r="AC108" i="2"/>
  <c r="AC105" i="2"/>
  <c r="Y101" i="2"/>
  <c r="AC100" i="2"/>
  <c r="AC97" i="2"/>
  <c r="AC80" i="2"/>
  <c r="Y79" i="2"/>
  <c r="AC76" i="2"/>
  <c r="Y52" i="2"/>
  <c r="AC16" i="2"/>
  <c r="Y148" i="2"/>
  <c r="Z148" i="2" s="1"/>
  <c r="AC144" i="2"/>
  <c r="Y140" i="2"/>
  <c r="Z140" i="2" s="1"/>
  <c r="AC136" i="2"/>
  <c r="Y132" i="2"/>
  <c r="Z132" i="2" s="1"/>
  <c r="AC128" i="2"/>
  <c r="Y124" i="2"/>
  <c r="Z124" i="2" s="1"/>
  <c r="AC120" i="2"/>
  <c r="Y116" i="2"/>
  <c r="Z116" i="2" s="1"/>
  <c r="AC112" i="2"/>
  <c r="Y108" i="2"/>
  <c r="Z108" i="2" s="1"/>
  <c r="AC104" i="2"/>
  <c r="Y100" i="2"/>
  <c r="Z100" i="2" s="1"/>
  <c r="AC96" i="2"/>
  <c r="Y91" i="2"/>
  <c r="AC84" i="2"/>
  <c r="AC83" i="2"/>
  <c r="Y76" i="2"/>
  <c r="Y73" i="2"/>
  <c r="Z73" i="2" s="1"/>
  <c r="Y55" i="2"/>
  <c r="Y44" i="2"/>
  <c r="AC8" i="2"/>
  <c r="Y155" i="2"/>
  <c r="Z155" i="2" s="1"/>
  <c r="AC151" i="2"/>
  <c r="Y147" i="2"/>
  <c r="Z147" i="2" s="1"/>
  <c r="AC146" i="2"/>
  <c r="AC143" i="2"/>
  <c r="Y139" i="2"/>
  <c r="Z139" i="2" s="1"/>
  <c r="AC135" i="2"/>
  <c r="Y131" i="2"/>
  <c r="Z131" i="2" s="1"/>
  <c r="AC127" i="2"/>
  <c r="Y123" i="2"/>
  <c r="Z123" i="2" s="1"/>
  <c r="AC119" i="2"/>
  <c r="Y115" i="2"/>
  <c r="Z115" i="2" s="1"/>
  <c r="AC111" i="2"/>
  <c r="Y107" i="2"/>
  <c r="Z107" i="2" s="1"/>
  <c r="AC103" i="2"/>
  <c r="Y99" i="2"/>
  <c r="Z99" i="2" s="1"/>
  <c r="AC95" i="2"/>
  <c r="Y92" i="2"/>
  <c r="AC88" i="2"/>
  <c r="AC81" i="2"/>
  <c r="Y80" i="2"/>
  <c r="Y36" i="2"/>
  <c r="Z36" i="2" s="1"/>
  <c r="AC87" i="2"/>
  <c r="Y83" i="2"/>
  <c r="Z83" i="2" s="1"/>
  <c r="AC79" i="2"/>
  <c r="Y75" i="2"/>
  <c r="Z75" i="2" s="1"/>
  <c r="AC71" i="2"/>
  <c r="Y67" i="2"/>
  <c r="Z67" i="2" s="1"/>
  <c r="AC63" i="2"/>
  <c r="Y59" i="2"/>
  <c r="Z59" i="2" s="1"/>
  <c r="AC55" i="2"/>
  <c r="Y51" i="2"/>
  <c r="Z51" i="2" s="1"/>
  <c r="AC47" i="2"/>
  <c r="Y43" i="2"/>
  <c r="Z43" i="2" s="1"/>
  <c r="AC39" i="2"/>
  <c r="Y35" i="2"/>
  <c r="Z35" i="2" s="1"/>
  <c r="Y27" i="2"/>
  <c r="Z27" i="2" s="1"/>
  <c r="AC23" i="2"/>
  <c r="Y19" i="2"/>
  <c r="Z19" i="2" s="1"/>
  <c r="AC15" i="2"/>
  <c r="Y11" i="2"/>
  <c r="AC7" i="2"/>
  <c r="AC94" i="2"/>
  <c r="Y90" i="2"/>
  <c r="AC89" i="2"/>
  <c r="AC86" i="2"/>
  <c r="Y82" i="2"/>
  <c r="AC78" i="2"/>
  <c r="Y74" i="2"/>
  <c r="Z74" i="2" s="1"/>
  <c r="AC70" i="2"/>
  <c r="Y66" i="2"/>
  <c r="AC62" i="2"/>
  <c r="Y58" i="2"/>
  <c r="AC54" i="2"/>
  <c r="Y50" i="2"/>
  <c r="AC46" i="2"/>
  <c r="Y42" i="2"/>
  <c r="Y34" i="2"/>
  <c r="Y26" i="2"/>
  <c r="Y18" i="2"/>
  <c r="AC14" i="2"/>
  <c r="Y10" i="2"/>
  <c r="Y65" i="2"/>
  <c r="Z65" i="2" s="1"/>
  <c r="AC64" i="2"/>
  <c r="Y57" i="2"/>
  <c r="Z57" i="2" s="1"/>
  <c r="AC56" i="2"/>
  <c r="AC53" i="2"/>
  <c r="Y49" i="2"/>
  <c r="Z49" i="2" s="1"/>
  <c r="Y41" i="2"/>
  <c r="AC40" i="2"/>
  <c r="Y33" i="2"/>
  <c r="Z33" i="2" s="1"/>
  <c r="AC32" i="2"/>
  <c r="AC29" i="2"/>
  <c r="Y25" i="2"/>
  <c r="AC21" i="2"/>
  <c r="Y17" i="2"/>
  <c r="Z17" i="2" s="1"/>
  <c r="AC13" i="2"/>
  <c r="Y9" i="2"/>
  <c r="Y64" i="2"/>
  <c r="AC60" i="2"/>
  <c r="Y56" i="2"/>
  <c r="AC52" i="2"/>
  <c r="Y48" i="2"/>
  <c r="AC44" i="2"/>
  <c r="Y40" i="2"/>
  <c r="AC36" i="2"/>
  <c r="Y32" i="2"/>
  <c r="Z32" i="2" s="1"/>
  <c r="AC31" i="2"/>
  <c r="Y24" i="2"/>
  <c r="AC20" i="2"/>
  <c r="Y16" i="2"/>
  <c r="Z16" i="2" s="1"/>
  <c r="Y8" i="2"/>
  <c r="AC51" i="2"/>
  <c r="Y47" i="2"/>
  <c r="Z47" i="2" s="1"/>
  <c r="AC43" i="2"/>
  <c r="Y39" i="2"/>
  <c r="Z39" i="2" s="1"/>
  <c r="AC38" i="2"/>
  <c r="AC35" i="2"/>
  <c r="Y31" i="2"/>
  <c r="Z31" i="2" s="1"/>
  <c r="AC30" i="2"/>
  <c r="AC27" i="2"/>
  <c r="Y23" i="2"/>
  <c r="Z23" i="2" s="1"/>
  <c r="AC22" i="2"/>
  <c r="AC19" i="2"/>
  <c r="Y15" i="2"/>
  <c r="Z15" i="2" s="1"/>
  <c r="AC11" i="2"/>
  <c r="Y7" i="2"/>
  <c r="Z7" i="2" s="1"/>
  <c r="Y94" i="2"/>
  <c r="Z94" i="2" s="1"/>
  <c r="AC93" i="2"/>
  <c r="AC90" i="2"/>
  <c r="Y86" i="2"/>
  <c r="Z86" i="2" s="1"/>
  <c r="AC85" i="2"/>
  <c r="AC82" i="2"/>
  <c r="Y78" i="2"/>
  <c r="Z78" i="2" s="1"/>
  <c r="AC77" i="2"/>
  <c r="AC74" i="2"/>
  <c r="Y70" i="2"/>
  <c r="Z70" i="2" s="1"/>
  <c r="AC69" i="2"/>
  <c r="AC66" i="2"/>
  <c r="Y62" i="2"/>
  <c r="Z62" i="2" s="1"/>
  <c r="AC61" i="2"/>
  <c r="AC58" i="2"/>
  <c r="Y54" i="2"/>
  <c r="Z54" i="2" s="1"/>
  <c r="AC50" i="2"/>
  <c r="Y46" i="2"/>
  <c r="Z46" i="2" s="1"/>
  <c r="AC45" i="2"/>
  <c r="AC42" i="2"/>
  <c r="Y38" i="2"/>
  <c r="Z38" i="2" s="1"/>
  <c r="AC37" i="2"/>
  <c r="AC34" i="2"/>
  <c r="Y30" i="2"/>
  <c r="Z30" i="2" s="1"/>
  <c r="AC26" i="2"/>
  <c r="Y22" i="2"/>
  <c r="Z22" i="2" s="1"/>
  <c r="AC18" i="2"/>
  <c r="Y14" i="2"/>
  <c r="Z14" i="2" s="1"/>
  <c r="AC10" i="2"/>
  <c r="Y69" i="2"/>
  <c r="Z69" i="2" s="1"/>
  <c r="AC68" i="2"/>
  <c r="AC65" i="2"/>
  <c r="Y61" i="2"/>
  <c r="Z61" i="2" s="1"/>
  <c r="AC57" i="2"/>
  <c r="Y53" i="2"/>
  <c r="Z53" i="2" s="1"/>
  <c r="AC49" i="2"/>
  <c r="Y45" i="2"/>
  <c r="Z45" i="2" s="1"/>
  <c r="AC41" i="2"/>
  <c r="Y37" i="2"/>
  <c r="Z37" i="2" s="1"/>
  <c r="AC33" i="2"/>
  <c r="Y29" i="2"/>
  <c r="Z29" i="2" s="1"/>
  <c r="AC28" i="2"/>
  <c r="AC25" i="2"/>
  <c r="Y21" i="2"/>
  <c r="Z21" i="2" s="1"/>
  <c r="AC17" i="2"/>
  <c r="Y13" i="2"/>
  <c r="Z13" i="2" s="1"/>
  <c r="AC12" i="2"/>
  <c r="AC9" i="2"/>
  <c r="Y6" i="2"/>
  <c r="AC6" i="2"/>
  <c r="O508" i="2"/>
  <c r="O507" i="2"/>
  <c r="O506" i="2"/>
  <c r="P506" i="2" s="1"/>
  <c r="O505" i="2"/>
  <c r="P505" i="2" s="1"/>
  <c r="O504" i="2"/>
  <c r="O503" i="2"/>
  <c r="P503" i="2" s="1"/>
  <c r="O502" i="2"/>
  <c r="O501" i="2"/>
  <c r="P501" i="2" s="1"/>
  <c r="O500" i="2"/>
  <c r="O499" i="2"/>
  <c r="O498" i="2"/>
  <c r="P498" i="2" s="1"/>
  <c r="O497" i="2"/>
  <c r="P497" i="2" s="1"/>
  <c r="O496" i="2"/>
  <c r="P496" i="2" s="1"/>
  <c r="E508" i="2"/>
  <c r="I504" i="2"/>
  <c r="E500" i="2"/>
  <c r="E501" i="2"/>
  <c r="F501" i="2" s="1"/>
  <c r="E507" i="2"/>
  <c r="F507" i="2" s="1"/>
  <c r="I503" i="2"/>
  <c r="E499" i="2"/>
  <c r="I502" i="2"/>
  <c r="E498" i="2"/>
  <c r="F498" i="2" s="1"/>
  <c r="E497" i="2"/>
  <c r="E504" i="2"/>
  <c r="I500" i="2"/>
  <c r="E496" i="2"/>
  <c r="F496" i="2" s="1"/>
  <c r="I505" i="2"/>
  <c r="I508" i="2"/>
  <c r="I507" i="2"/>
  <c r="E503" i="2"/>
  <c r="F503" i="2" s="1"/>
  <c r="I499" i="2"/>
  <c r="E506" i="2"/>
  <c r="F506" i="2" s="1"/>
  <c r="E505" i="2"/>
  <c r="I506" i="2"/>
  <c r="E502" i="2"/>
  <c r="F502" i="2" s="1"/>
  <c r="I501" i="2"/>
  <c r="I498" i="2"/>
  <c r="D507" i="4" l="1"/>
  <c r="F507" i="4"/>
  <c r="Z6" i="2"/>
  <c r="Y509" i="2"/>
  <c r="P508" i="4"/>
  <c r="R508" i="4"/>
  <c r="J507" i="4"/>
  <c r="L507" i="4"/>
  <c r="AC509" i="2"/>
  <c r="Z8" i="2"/>
  <c r="Z25" i="2"/>
  <c r="Z41" i="2"/>
  <c r="Z44" i="2"/>
  <c r="Z102" i="2"/>
  <c r="Z48" i="2"/>
  <c r="Z64" i="2"/>
  <c r="Z9" i="2"/>
  <c r="Z60" i="2"/>
  <c r="Z56" i="2"/>
  <c r="Z11" i="2"/>
  <c r="Z134" i="2"/>
  <c r="Z80" i="2"/>
  <c r="Z40" i="2"/>
  <c r="Z118" i="2"/>
  <c r="Z24" i="2"/>
  <c r="Z101" i="2"/>
  <c r="Z117" i="2"/>
  <c r="Z133" i="2"/>
  <c r="Z63" i="2"/>
  <c r="Z72" i="2"/>
  <c r="Z95" i="2"/>
  <c r="Z68" i="2"/>
  <c r="Z150" i="2"/>
  <c r="Z122" i="2"/>
  <c r="Z158" i="2"/>
  <c r="Z130" i="2"/>
  <c r="Z138" i="2"/>
  <c r="Z233" i="2"/>
  <c r="Z223" i="2"/>
  <c r="Z167" i="2"/>
  <c r="Z216" i="2"/>
  <c r="Z268" i="2"/>
  <c r="Z252" i="2"/>
  <c r="Z300" i="2"/>
  <c r="Z238" i="2"/>
  <c r="Z298" i="2"/>
  <c r="Z310" i="2"/>
  <c r="Z334" i="2"/>
  <c r="Z420" i="2"/>
  <c r="Z454" i="2"/>
  <c r="Z411" i="2"/>
  <c r="Z343" i="2"/>
  <c r="Z429" i="2"/>
  <c r="Z423" i="2"/>
  <c r="Z467" i="2"/>
  <c r="Z491" i="2"/>
  <c r="Z483" i="2"/>
  <c r="Z448" i="2"/>
  <c r="Z407" i="2"/>
  <c r="Z346" i="2"/>
  <c r="Z362" i="2"/>
  <c r="Z378" i="2"/>
  <c r="Z394" i="2"/>
  <c r="Z391" i="2"/>
  <c r="Z428" i="2"/>
  <c r="Z470" i="2"/>
  <c r="Z484" i="2"/>
  <c r="Z417" i="2"/>
  <c r="Z18" i="2"/>
  <c r="Z34" i="2"/>
  <c r="Z50" i="2"/>
  <c r="Z66" i="2"/>
  <c r="Z82" i="2"/>
  <c r="Z81" i="2"/>
  <c r="Z146" i="2"/>
  <c r="Z189" i="2"/>
  <c r="Z198" i="2"/>
  <c r="Z235" i="2"/>
  <c r="Z251" i="2"/>
  <c r="Z267" i="2"/>
  <c r="Z191" i="2"/>
  <c r="Z225" i="2"/>
  <c r="Z184" i="2"/>
  <c r="Z229" i="2"/>
  <c r="Z245" i="2"/>
  <c r="Z209" i="2"/>
  <c r="Z203" i="2"/>
  <c r="Z275" i="2"/>
  <c r="Z295" i="2"/>
  <c r="Z311" i="2"/>
  <c r="Z288" i="2"/>
  <c r="Z308" i="2"/>
  <c r="Z330" i="2"/>
  <c r="Z208" i="2"/>
  <c r="Z347" i="2"/>
  <c r="Z363" i="2"/>
  <c r="Z379" i="2"/>
  <c r="Z395" i="2"/>
  <c r="Z262" i="2"/>
  <c r="Z348" i="2"/>
  <c r="Z364" i="2"/>
  <c r="Z380" i="2"/>
  <c r="Z341" i="2"/>
  <c r="Z357" i="2"/>
  <c r="Z373" i="2"/>
  <c r="Z389" i="2"/>
  <c r="Z421" i="2"/>
  <c r="Z440" i="2"/>
  <c r="Z476" i="2"/>
  <c r="Z383" i="2"/>
  <c r="Z419" i="2"/>
  <c r="Z425" i="2"/>
  <c r="Z393" i="2"/>
  <c r="Z397" i="2"/>
  <c r="Z449" i="2"/>
  <c r="Z477" i="2"/>
  <c r="Z485" i="2"/>
  <c r="Z493" i="2"/>
  <c r="Z475" i="2"/>
  <c r="Z436" i="2"/>
  <c r="Z55" i="2"/>
  <c r="Z52" i="2"/>
  <c r="Z103" i="2"/>
  <c r="Z119" i="2"/>
  <c r="Z135" i="2"/>
  <c r="Z20" i="2"/>
  <c r="Z84" i="2"/>
  <c r="Z28" i="2"/>
  <c r="Z149" i="2"/>
  <c r="Z173" i="2"/>
  <c r="Z234" i="2"/>
  <c r="Z250" i="2"/>
  <c r="Z211" i="2"/>
  <c r="Z246" i="2"/>
  <c r="Z276" i="2"/>
  <c r="Z239" i="2"/>
  <c r="Z336" i="2"/>
  <c r="Z313" i="2"/>
  <c r="Z333" i="2"/>
  <c r="Z285" i="2"/>
  <c r="Z456" i="2"/>
  <c r="Z486" i="2"/>
  <c r="Z503" i="2"/>
  <c r="Z91" i="2"/>
  <c r="Z109" i="2"/>
  <c r="Z125" i="2"/>
  <c r="Z141" i="2"/>
  <c r="Z85" i="2"/>
  <c r="Z169" i="2"/>
  <c r="Z219" i="2"/>
  <c r="Z212" i="2"/>
  <c r="Z254" i="2"/>
  <c r="Z205" i="2"/>
  <c r="Z255" i="2"/>
  <c r="Z277" i="2"/>
  <c r="Z270" i="2"/>
  <c r="Z271" i="2"/>
  <c r="Z337" i="2"/>
  <c r="Z284" i="2"/>
  <c r="Z322" i="2"/>
  <c r="Z294" i="2"/>
  <c r="Z321" i="2"/>
  <c r="Z359" i="2"/>
  <c r="Z367" i="2"/>
  <c r="Z446" i="2"/>
  <c r="Z401" i="2"/>
  <c r="Z304" i="2"/>
  <c r="Z416" i="2"/>
  <c r="Z306" i="2"/>
  <c r="Z451" i="2"/>
  <c r="Z385" i="2"/>
  <c r="Z480" i="2"/>
  <c r="Z71" i="2"/>
  <c r="Z163" i="2"/>
  <c r="Z197" i="2"/>
  <c r="Z324" i="2"/>
  <c r="Z283" i="2"/>
  <c r="Z354" i="2"/>
  <c r="Z370" i="2"/>
  <c r="Z386" i="2"/>
  <c r="Z338" i="2"/>
  <c r="Z404" i="2"/>
  <c r="Z316" i="2"/>
  <c r="Z488" i="2"/>
  <c r="Z462" i="2"/>
  <c r="Z10" i="2"/>
  <c r="Z26" i="2"/>
  <c r="Z42" i="2"/>
  <c r="Z58" i="2"/>
  <c r="Z90" i="2"/>
  <c r="Z92" i="2"/>
  <c r="Z76" i="2"/>
  <c r="Z12" i="2"/>
  <c r="Z88" i="2"/>
  <c r="Z93" i="2"/>
  <c r="Z156" i="2"/>
  <c r="Z188" i="2"/>
  <c r="Z87" i="2"/>
  <c r="Z179" i="2"/>
  <c r="Z227" i="2"/>
  <c r="Z243" i="2"/>
  <c r="Z259" i="2"/>
  <c r="Z221" i="2"/>
  <c r="Z214" i="2"/>
  <c r="Z237" i="2"/>
  <c r="Z253" i="2"/>
  <c r="Z261" i="2"/>
  <c r="Z195" i="2"/>
  <c r="Z206" i="2"/>
  <c r="Z207" i="2"/>
  <c r="Z279" i="2"/>
  <c r="Z287" i="2"/>
  <c r="Z303" i="2"/>
  <c r="Z319" i="2"/>
  <c r="Z302" i="2"/>
  <c r="Z325" i="2"/>
  <c r="Z286" i="2"/>
  <c r="Z318" i="2"/>
  <c r="Z339" i="2"/>
  <c r="Z355" i="2"/>
  <c r="Z296" i="2"/>
  <c r="Z340" i="2"/>
  <c r="Z356" i="2"/>
  <c r="Z372" i="2"/>
  <c r="Z388" i="2"/>
  <c r="Z349" i="2"/>
  <c r="Z365" i="2"/>
  <c r="Z381" i="2"/>
  <c r="Z320" i="2"/>
  <c r="Z405" i="2"/>
  <c r="Z412" i="2"/>
  <c r="Z326" i="2"/>
  <c r="Z489" i="2"/>
  <c r="Z501" i="2"/>
  <c r="Z457" i="2"/>
  <c r="Z472" i="2"/>
  <c r="Z79" i="2"/>
  <c r="Z111" i="2"/>
  <c r="Z127" i="2"/>
  <c r="Z170" i="2"/>
  <c r="Z186" i="2"/>
  <c r="Z157" i="2"/>
  <c r="Z77" i="2"/>
  <c r="Z240" i="2"/>
  <c r="Z192" i="2"/>
  <c r="Z258" i="2"/>
  <c r="Z222" i="2"/>
  <c r="Z215" i="2"/>
  <c r="Z247" i="2"/>
  <c r="Z204" i="2"/>
  <c r="Z263" i="2"/>
  <c r="Z280" i="2"/>
  <c r="Z375" i="2"/>
  <c r="Z439" i="2"/>
  <c r="Z413" i="2"/>
  <c r="Z478" i="2"/>
  <c r="Z482" i="2"/>
  <c r="Z466" i="2"/>
  <c r="Z495" i="2"/>
  <c r="Z351" i="2"/>
  <c r="P504" i="2"/>
  <c r="P499" i="2"/>
  <c r="P507" i="2"/>
  <c r="P508" i="2"/>
  <c r="P500" i="2"/>
  <c r="P502" i="2"/>
  <c r="F504" i="2"/>
  <c r="F508" i="2"/>
  <c r="F497" i="2"/>
  <c r="F499" i="2"/>
  <c r="F500" i="2"/>
  <c r="F505" i="2"/>
  <c r="Z509" i="2" l="1"/>
  <c r="X509" i="2"/>
  <c r="F511" i="4"/>
  <c r="G511" i="4"/>
  <c r="G509" i="4"/>
  <c r="F509" i="4"/>
  <c r="I7" i="2"/>
  <c r="I15" i="2"/>
  <c r="I30" i="2"/>
  <c r="I38" i="2"/>
  <c r="I46" i="2"/>
  <c r="I54" i="2"/>
  <c r="I62" i="2"/>
  <c r="I70" i="2"/>
  <c r="I78" i="2"/>
  <c r="I86" i="2"/>
  <c r="I94" i="2"/>
  <c r="I102" i="2"/>
  <c r="I110" i="2"/>
  <c r="I118" i="2"/>
  <c r="I126" i="2"/>
  <c r="I134" i="2"/>
  <c r="I142" i="2"/>
  <c r="I150" i="2"/>
  <c r="I158" i="2"/>
  <c r="I166" i="2"/>
  <c r="I174" i="2"/>
  <c r="I182" i="2"/>
  <c r="I190" i="2"/>
  <c r="I197" i="2"/>
  <c r="I204" i="2"/>
  <c r="I212" i="2"/>
  <c r="I220" i="2"/>
  <c r="I227" i="2"/>
  <c r="I235" i="2"/>
  <c r="I242" i="2"/>
  <c r="I250" i="2"/>
  <c r="I258" i="2"/>
  <c r="I266" i="2"/>
  <c r="I274" i="2"/>
  <c r="I282" i="2"/>
  <c r="I290" i="2"/>
  <c r="I297" i="2"/>
  <c r="I304" i="2"/>
  <c r="I312" i="2"/>
  <c r="I319" i="2"/>
  <c r="I327" i="2"/>
  <c r="I335" i="2"/>
  <c r="I343" i="2"/>
  <c r="I351" i="2"/>
  <c r="I359" i="2"/>
  <c r="I366" i="2"/>
  <c r="I374" i="2"/>
  <c r="I381" i="2"/>
  <c r="I389" i="2"/>
  <c r="I396" i="2"/>
  <c r="I404" i="2"/>
  <c r="I411" i="2"/>
  <c r="I419" i="2"/>
  <c r="I427" i="2"/>
  <c r="I435" i="2"/>
  <c r="I443" i="2"/>
  <c r="I451" i="2"/>
  <c r="I459" i="2"/>
  <c r="I467" i="2"/>
  <c r="I475" i="2"/>
  <c r="I483" i="2"/>
  <c r="I491" i="2"/>
  <c r="I492" i="2"/>
  <c r="I495" i="2"/>
  <c r="I13" i="2"/>
  <c r="I60" i="2"/>
  <c r="I108" i="2"/>
  <c r="I140" i="2"/>
  <c r="I180" i="2"/>
  <c r="I210" i="2"/>
  <c r="I248" i="2"/>
  <c r="I288" i="2"/>
  <c r="I333" i="2"/>
  <c r="I364" i="2"/>
  <c r="I410" i="2"/>
  <c r="I449" i="2"/>
  <c r="I8" i="2"/>
  <c r="I16" i="2"/>
  <c r="I23" i="2"/>
  <c r="I31" i="2"/>
  <c r="I39" i="2"/>
  <c r="I47" i="2"/>
  <c r="I55" i="2"/>
  <c r="I63" i="2"/>
  <c r="I71" i="2"/>
  <c r="I79" i="2"/>
  <c r="I87" i="2"/>
  <c r="I95" i="2"/>
  <c r="I103" i="2"/>
  <c r="I111" i="2"/>
  <c r="I119" i="2"/>
  <c r="I127" i="2"/>
  <c r="I135" i="2"/>
  <c r="I143" i="2"/>
  <c r="I151" i="2"/>
  <c r="I159" i="2"/>
  <c r="I167" i="2"/>
  <c r="I175" i="2"/>
  <c r="I183" i="2"/>
  <c r="I191" i="2"/>
  <c r="I198" i="2"/>
  <c r="I205" i="2"/>
  <c r="I213" i="2"/>
  <c r="I221" i="2"/>
  <c r="I228" i="2"/>
  <c r="I243" i="2"/>
  <c r="I251" i="2"/>
  <c r="I259" i="2"/>
  <c r="I267" i="2"/>
  <c r="I275" i="2"/>
  <c r="I283" i="2"/>
  <c r="I291" i="2"/>
  <c r="I298" i="2"/>
  <c r="I305" i="2"/>
  <c r="I313" i="2"/>
  <c r="I320" i="2"/>
  <c r="I328" i="2"/>
  <c r="I336" i="2"/>
  <c r="I344" i="2"/>
  <c r="I352" i="2"/>
  <c r="I360" i="2"/>
  <c r="I367" i="2"/>
  <c r="I375" i="2"/>
  <c r="I382" i="2"/>
  <c r="I397" i="2"/>
  <c r="I405" i="2"/>
  <c r="I412" i="2"/>
  <c r="I420" i="2"/>
  <c r="I428" i="2"/>
  <c r="I436" i="2"/>
  <c r="I444" i="2"/>
  <c r="I452" i="2"/>
  <c r="I460" i="2"/>
  <c r="I468" i="2"/>
  <c r="I476" i="2"/>
  <c r="I484" i="2"/>
  <c r="I21" i="2"/>
  <c r="I92" i="2"/>
  <c r="I132" i="2"/>
  <c r="I164" i="2"/>
  <c r="I233" i="2"/>
  <c r="I280" i="2"/>
  <c r="I325" i="2"/>
  <c r="I372" i="2"/>
  <c r="I425" i="2"/>
  <c r="I473" i="2"/>
  <c r="I37" i="2"/>
  <c r="I69" i="2"/>
  <c r="I93" i="2"/>
  <c r="I133" i="2"/>
  <c r="I165" i="2"/>
  <c r="I196" i="2"/>
  <c r="I219" i="2"/>
  <c r="I241" i="2"/>
  <c r="I265" i="2"/>
  <c r="I9" i="2"/>
  <c r="I17" i="2"/>
  <c r="I24" i="2"/>
  <c r="I32" i="2"/>
  <c r="I40" i="2"/>
  <c r="I48" i="2"/>
  <c r="I56" i="2"/>
  <c r="I64" i="2"/>
  <c r="I72" i="2"/>
  <c r="I80" i="2"/>
  <c r="I88" i="2"/>
  <c r="I96" i="2"/>
  <c r="I104" i="2"/>
  <c r="I112" i="2"/>
  <c r="I120" i="2"/>
  <c r="I128" i="2"/>
  <c r="I136" i="2"/>
  <c r="I144" i="2"/>
  <c r="I152" i="2"/>
  <c r="I160" i="2"/>
  <c r="I168" i="2"/>
  <c r="I176" i="2"/>
  <c r="I184" i="2"/>
  <c r="I192" i="2"/>
  <c r="I199" i="2"/>
  <c r="I206" i="2"/>
  <c r="I214" i="2"/>
  <c r="I229" i="2"/>
  <c r="I236" i="2"/>
  <c r="I244" i="2"/>
  <c r="I252" i="2"/>
  <c r="I260" i="2"/>
  <c r="I268" i="2"/>
  <c r="I276" i="2"/>
  <c r="I284" i="2"/>
  <c r="I292" i="2"/>
  <c r="I306" i="2"/>
  <c r="I314" i="2"/>
  <c r="I321" i="2"/>
  <c r="I329" i="2"/>
  <c r="I337" i="2"/>
  <c r="I345" i="2"/>
  <c r="I353" i="2"/>
  <c r="I368" i="2"/>
  <c r="I376" i="2"/>
  <c r="I383" i="2"/>
  <c r="I390" i="2"/>
  <c r="I398" i="2"/>
  <c r="I406" i="2"/>
  <c r="I413" i="2"/>
  <c r="I421" i="2"/>
  <c r="I429" i="2"/>
  <c r="I437" i="2"/>
  <c r="I445" i="2"/>
  <c r="I453" i="2"/>
  <c r="I461" i="2"/>
  <c r="I469" i="2"/>
  <c r="I477" i="2"/>
  <c r="I485" i="2"/>
  <c r="I493" i="2"/>
  <c r="I494" i="2"/>
  <c r="I487" i="2"/>
  <c r="I44" i="2"/>
  <c r="I52" i="2"/>
  <c r="I68" i="2"/>
  <c r="I100" i="2"/>
  <c r="I116" i="2"/>
  <c r="I156" i="2"/>
  <c r="I188" i="2"/>
  <c r="I218" i="2"/>
  <c r="I256" i="2"/>
  <c r="I295" i="2"/>
  <c r="I310" i="2"/>
  <c r="I357" i="2"/>
  <c r="I387" i="2"/>
  <c r="I417" i="2"/>
  <c r="I457" i="2"/>
  <c r="I481" i="2"/>
  <c r="I22" i="2"/>
  <c r="I101" i="2"/>
  <c r="I157" i="2"/>
  <c r="I203" i="2"/>
  <c r="I10" i="2"/>
  <c r="I18" i="2"/>
  <c r="I25" i="2"/>
  <c r="I33" i="2"/>
  <c r="I41" i="2"/>
  <c r="I49" i="2"/>
  <c r="I57" i="2"/>
  <c r="I65" i="2"/>
  <c r="I73" i="2"/>
  <c r="I81" i="2"/>
  <c r="I89" i="2"/>
  <c r="I97" i="2"/>
  <c r="I105" i="2"/>
  <c r="I113" i="2"/>
  <c r="I121" i="2"/>
  <c r="I129" i="2"/>
  <c r="I137" i="2"/>
  <c r="I145" i="2"/>
  <c r="I153" i="2"/>
  <c r="I161" i="2"/>
  <c r="I169" i="2"/>
  <c r="I177" i="2"/>
  <c r="I185" i="2"/>
  <c r="I193" i="2"/>
  <c r="I200" i="2"/>
  <c r="I207" i="2"/>
  <c r="I215" i="2"/>
  <c r="I222" i="2"/>
  <c r="I230" i="2"/>
  <c r="I237" i="2"/>
  <c r="I245" i="2"/>
  <c r="I253" i="2"/>
  <c r="I261" i="2"/>
  <c r="I269" i="2"/>
  <c r="I277" i="2"/>
  <c r="I285" i="2"/>
  <c r="I293" i="2"/>
  <c r="I299" i="2"/>
  <c r="I307" i="2"/>
  <c r="I322" i="2"/>
  <c r="I330" i="2"/>
  <c r="I338" i="2"/>
  <c r="I346" i="2"/>
  <c r="I354" i="2"/>
  <c r="I361" i="2"/>
  <c r="I369" i="2"/>
  <c r="I377" i="2"/>
  <c r="I384" i="2"/>
  <c r="I391" i="2"/>
  <c r="I399" i="2"/>
  <c r="I407" i="2"/>
  <c r="I414" i="2"/>
  <c r="I422" i="2"/>
  <c r="I430" i="2"/>
  <c r="I438" i="2"/>
  <c r="I446" i="2"/>
  <c r="I454" i="2"/>
  <c r="I462" i="2"/>
  <c r="I470" i="2"/>
  <c r="I478" i="2"/>
  <c r="I486" i="2"/>
  <c r="I28" i="2"/>
  <c r="I84" i="2"/>
  <c r="I148" i="2"/>
  <c r="I202" i="2"/>
  <c r="I240" i="2"/>
  <c r="I264" i="2"/>
  <c r="I302" i="2"/>
  <c r="I349" i="2"/>
  <c r="I394" i="2"/>
  <c r="I441" i="2"/>
  <c r="I489" i="2"/>
  <c r="I53" i="2"/>
  <c r="I77" i="2"/>
  <c r="I117" i="2"/>
  <c r="I141" i="2"/>
  <c r="I181" i="2"/>
  <c r="I211" i="2"/>
  <c r="I257" i="2"/>
  <c r="I11" i="2"/>
  <c r="I19" i="2"/>
  <c r="I26" i="2"/>
  <c r="I34" i="2"/>
  <c r="I42" i="2"/>
  <c r="I50" i="2"/>
  <c r="I58" i="2"/>
  <c r="I66" i="2"/>
  <c r="I74" i="2"/>
  <c r="I82" i="2"/>
  <c r="I90" i="2"/>
  <c r="I98" i="2"/>
  <c r="I106" i="2"/>
  <c r="I114" i="2"/>
  <c r="I122" i="2"/>
  <c r="I130" i="2"/>
  <c r="I138" i="2"/>
  <c r="I146" i="2"/>
  <c r="I154" i="2"/>
  <c r="I162" i="2"/>
  <c r="I170" i="2"/>
  <c r="I178" i="2"/>
  <c r="I186" i="2"/>
  <c r="I194" i="2"/>
  <c r="I201" i="2"/>
  <c r="I208" i="2"/>
  <c r="I216" i="2"/>
  <c r="I223" i="2"/>
  <c r="I231" i="2"/>
  <c r="I238" i="2"/>
  <c r="I246" i="2"/>
  <c r="I254" i="2"/>
  <c r="I262" i="2"/>
  <c r="I270" i="2"/>
  <c r="I278" i="2"/>
  <c r="I286" i="2"/>
  <c r="I300" i="2"/>
  <c r="I308" i="2"/>
  <c r="I315" i="2"/>
  <c r="I323" i="2"/>
  <c r="I331" i="2"/>
  <c r="I339" i="2"/>
  <c r="I347" i="2"/>
  <c r="I355" i="2"/>
  <c r="I362" i="2"/>
  <c r="I370" i="2"/>
  <c r="I378" i="2"/>
  <c r="I385" i="2"/>
  <c r="I392" i="2"/>
  <c r="I400" i="2"/>
  <c r="I408" i="2"/>
  <c r="I415" i="2"/>
  <c r="I423" i="2"/>
  <c r="I431" i="2"/>
  <c r="I439" i="2"/>
  <c r="I447" i="2"/>
  <c r="I455" i="2"/>
  <c r="I463" i="2"/>
  <c r="I471" i="2"/>
  <c r="I479" i="2"/>
  <c r="I36" i="2"/>
  <c r="I76" i="2"/>
  <c r="I124" i="2"/>
  <c r="I172" i="2"/>
  <c r="I225" i="2"/>
  <c r="I272" i="2"/>
  <c r="I317" i="2"/>
  <c r="I380" i="2"/>
  <c r="I433" i="2"/>
  <c r="I45" i="2"/>
  <c r="I109" i="2"/>
  <c r="I173" i="2"/>
  <c r="I226" i="2"/>
  <c r="I281" i="2"/>
  <c r="I12" i="2"/>
  <c r="I20" i="2"/>
  <c r="I27" i="2"/>
  <c r="I35" i="2"/>
  <c r="I43" i="2"/>
  <c r="I51" i="2"/>
  <c r="I59" i="2"/>
  <c r="I67" i="2"/>
  <c r="I75" i="2"/>
  <c r="I83" i="2"/>
  <c r="I91" i="2"/>
  <c r="I99" i="2"/>
  <c r="I107" i="2"/>
  <c r="I115" i="2"/>
  <c r="I123" i="2"/>
  <c r="I131" i="2"/>
  <c r="I139" i="2"/>
  <c r="I147" i="2"/>
  <c r="I155" i="2"/>
  <c r="I163" i="2"/>
  <c r="I171" i="2"/>
  <c r="I179" i="2"/>
  <c r="I187" i="2"/>
  <c r="I195" i="2"/>
  <c r="I209" i="2"/>
  <c r="I217" i="2"/>
  <c r="I224" i="2"/>
  <c r="I232" i="2"/>
  <c r="I239" i="2"/>
  <c r="I247" i="2"/>
  <c r="I255" i="2"/>
  <c r="I263" i="2"/>
  <c r="I271" i="2"/>
  <c r="I279" i="2"/>
  <c r="I287" i="2"/>
  <c r="I294" i="2"/>
  <c r="I301" i="2"/>
  <c r="I309" i="2"/>
  <c r="I316" i="2"/>
  <c r="I324" i="2"/>
  <c r="I332" i="2"/>
  <c r="I340" i="2"/>
  <c r="I348" i="2"/>
  <c r="I356" i="2"/>
  <c r="I363" i="2"/>
  <c r="I371" i="2"/>
  <c r="I379" i="2"/>
  <c r="I386" i="2"/>
  <c r="I393" i="2"/>
  <c r="I401" i="2"/>
  <c r="I409" i="2"/>
  <c r="I416" i="2"/>
  <c r="I424" i="2"/>
  <c r="I432" i="2"/>
  <c r="I440" i="2"/>
  <c r="I448" i="2"/>
  <c r="I456" i="2"/>
  <c r="I464" i="2"/>
  <c r="I472" i="2"/>
  <c r="I480" i="2"/>
  <c r="I488" i="2"/>
  <c r="I341" i="2"/>
  <c r="I402" i="2"/>
  <c r="I465" i="2"/>
  <c r="I29" i="2"/>
  <c r="I61" i="2"/>
  <c r="I85" i="2"/>
  <c r="I125" i="2"/>
  <c r="I149" i="2"/>
  <c r="I189" i="2"/>
  <c r="I234" i="2"/>
  <c r="I273" i="2"/>
  <c r="I249" i="2"/>
  <c r="I342" i="2"/>
  <c r="I403" i="2"/>
  <c r="I466" i="2"/>
  <c r="I418" i="2"/>
  <c r="I303" i="2"/>
  <c r="I490" i="2"/>
  <c r="I434" i="2"/>
  <c r="I442" i="2"/>
  <c r="I450" i="2"/>
  <c r="I395" i="2"/>
  <c r="I289" i="2"/>
  <c r="I350" i="2"/>
  <c r="I474" i="2"/>
  <c r="I365" i="2"/>
  <c r="I373" i="2"/>
  <c r="I318" i="2"/>
  <c r="I326" i="2"/>
  <c r="I334" i="2"/>
  <c r="I296" i="2"/>
  <c r="I358" i="2"/>
  <c r="I482" i="2"/>
  <c r="I426" i="2"/>
  <c r="I311" i="2"/>
  <c r="I388" i="2"/>
  <c r="I14" i="2"/>
  <c r="I458" i="2"/>
  <c r="I6" i="2" l="1"/>
  <c r="I509" i="2" s="1"/>
  <c r="I507" i="1"/>
  <c r="H507" i="1"/>
  <c r="C507" i="1"/>
  <c r="B507" i="1"/>
  <c r="O6" i="2" l="1"/>
  <c r="O14" i="2"/>
  <c r="O18" i="2"/>
  <c r="O29" i="2"/>
  <c r="O45" i="2"/>
  <c r="E47" i="2"/>
  <c r="F47" i="2" s="1"/>
  <c r="O70" i="2"/>
  <c r="E210" i="2"/>
  <c r="E25" i="2"/>
  <c r="O39" i="2"/>
  <c r="P39" i="2" s="1"/>
  <c r="E41" i="2"/>
  <c r="E44" i="2"/>
  <c r="O50" i="2"/>
  <c r="E55" i="2"/>
  <c r="O58" i="2"/>
  <c r="E76" i="2"/>
  <c r="E84" i="2"/>
  <c r="E92" i="2"/>
  <c r="O239" i="2"/>
  <c r="E6" i="2"/>
  <c r="E8" i="2"/>
  <c r="E10" i="2"/>
  <c r="E16" i="2"/>
  <c r="E18" i="2"/>
  <c r="E20" i="2"/>
  <c r="F20" i="2" s="1"/>
  <c r="E22" i="2"/>
  <c r="O33" i="2"/>
  <c r="E35" i="2"/>
  <c r="O36" i="2"/>
  <c r="E38" i="2"/>
  <c r="O62" i="2"/>
  <c r="E64" i="2"/>
  <c r="O68" i="2"/>
  <c r="O76" i="2"/>
  <c r="O84" i="2"/>
  <c r="O92" i="2"/>
  <c r="O95" i="2"/>
  <c r="O98" i="2"/>
  <c r="O118" i="2"/>
  <c r="E144" i="2"/>
  <c r="O247" i="2"/>
  <c r="O16" i="2"/>
  <c r="O134" i="2"/>
  <c r="O23" i="2"/>
  <c r="O42" i="2"/>
  <c r="E54" i="2"/>
  <c r="F54" i="2" s="1"/>
  <c r="E61" i="2"/>
  <c r="E68" i="2"/>
  <c r="O130" i="2"/>
  <c r="E12" i="2"/>
  <c r="F12" i="2" s="1"/>
  <c r="E14" i="2"/>
  <c r="O27" i="2"/>
  <c r="P27" i="2" s="1"/>
  <c r="E29" i="2"/>
  <c r="F29" i="2" s="1"/>
  <c r="O30" i="2"/>
  <c r="E32" i="2"/>
  <c r="F32" i="2" s="1"/>
  <c r="O43" i="2"/>
  <c r="P43" i="2" s="1"/>
  <c r="E45" i="2"/>
  <c r="F45" i="2" s="1"/>
  <c r="O46" i="2"/>
  <c r="P46" i="2" s="1"/>
  <c r="E48" i="2"/>
  <c r="F48" i="2" s="1"/>
  <c r="E49" i="2"/>
  <c r="O52" i="2"/>
  <c r="P52" i="2" s="1"/>
  <c r="E56" i="2"/>
  <c r="F56" i="2" s="1"/>
  <c r="E57" i="2"/>
  <c r="E66" i="2"/>
  <c r="F66" i="2" s="1"/>
  <c r="E74" i="2"/>
  <c r="E82" i="2"/>
  <c r="E90" i="2"/>
  <c r="O114" i="2"/>
  <c r="E140" i="2"/>
  <c r="F140" i="2" s="1"/>
  <c r="E188" i="2"/>
  <c r="E216" i="2"/>
  <c r="O20" i="2"/>
  <c r="O32" i="2"/>
  <c r="E62" i="2"/>
  <c r="O78" i="2"/>
  <c r="E28" i="2"/>
  <c r="F28" i="2" s="1"/>
  <c r="O7" i="2"/>
  <c r="O9" i="2"/>
  <c r="O17" i="2"/>
  <c r="P17" i="2" s="1"/>
  <c r="E23" i="2"/>
  <c r="F23" i="2" s="1"/>
  <c r="O37" i="2"/>
  <c r="P37" i="2" s="1"/>
  <c r="E39" i="2"/>
  <c r="O40" i="2"/>
  <c r="E42" i="2"/>
  <c r="F42" i="2" s="1"/>
  <c r="E60" i="2"/>
  <c r="F60" i="2" s="1"/>
  <c r="O64" i="2"/>
  <c r="O66" i="2"/>
  <c r="P66" i="2" s="1"/>
  <c r="O74" i="2"/>
  <c r="O82" i="2"/>
  <c r="O90" i="2"/>
  <c r="E128" i="2"/>
  <c r="F128" i="2" s="1"/>
  <c r="E260" i="2"/>
  <c r="E31" i="2"/>
  <c r="O26" i="2"/>
  <c r="O13" i="2"/>
  <c r="O15" i="2"/>
  <c r="O19" i="2"/>
  <c r="P19" i="2" s="1"/>
  <c r="E26" i="2"/>
  <c r="F26" i="2" s="1"/>
  <c r="O31" i="2"/>
  <c r="E33" i="2"/>
  <c r="F33" i="2" s="1"/>
  <c r="O34" i="2"/>
  <c r="P34" i="2" s="1"/>
  <c r="E36" i="2"/>
  <c r="F36" i="2" s="1"/>
  <c r="O47" i="2"/>
  <c r="E50" i="2"/>
  <c r="F50" i="2" s="1"/>
  <c r="E51" i="2"/>
  <c r="O54" i="2"/>
  <c r="P54" i="2" s="1"/>
  <c r="E58" i="2"/>
  <c r="F58" i="2" s="1"/>
  <c r="E59" i="2"/>
  <c r="E63" i="2"/>
  <c r="E72" i="2"/>
  <c r="F72" i="2" s="1"/>
  <c r="E80" i="2"/>
  <c r="F80" i="2" s="1"/>
  <c r="E88" i="2"/>
  <c r="O99" i="2"/>
  <c r="E124" i="2"/>
  <c r="F124" i="2" s="1"/>
  <c r="O191" i="2"/>
  <c r="O263" i="2"/>
  <c r="O10" i="2"/>
  <c r="O86" i="2"/>
  <c r="O183" i="2"/>
  <c r="O11" i="2"/>
  <c r="P11" i="2" s="1"/>
  <c r="O21" i="2"/>
  <c r="P21" i="2" s="1"/>
  <c r="O24" i="2"/>
  <c r="E7" i="2"/>
  <c r="E9" i="2"/>
  <c r="E11" i="2"/>
  <c r="E13" i="2"/>
  <c r="F13" i="2" s="1"/>
  <c r="E15" i="2"/>
  <c r="E17" i="2"/>
  <c r="E19" i="2"/>
  <c r="E21" i="2"/>
  <c r="F21" i="2" s="1"/>
  <c r="O25" i="2"/>
  <c r="P25" i="2" s="1"/>
  <c r="E27" i="2"/>
  <c r="F27" i="2" s="1"/>
  <c r="O28" i="2"/>
  <c r="E30" i="2"/>
  <c r="F30" i="2" s="1"/>
  <c r="O41" i="2"/>
  <c r="P41" i="2" s="1"/>
  <c r="E43" i="2"/>
  <c r="F43" i="2" s="1"/>
  <c r="O44" i="2"/>
  <c r="P44" i="2" s="1"/>
  <c r="E46" i="2"/>
  <c r="F46" i="2" s="1"/>
  <c r="O60" i="2"/>
  <c r="P60" i="2" s="1"/>
  <c r="E65" i="2"/>
  <c r="O72" i="2"/>
  <c r="O80" i="2"/>
  <c r="O88" i="2"/>
  <c r="E97" i="2"/>
  <c r="E100" i="2"/>
  <c r="E112" i="2"/>
  <c r="O8" i="2"/>
  <c r="O12" i="2"/>
  <c r="P12" i="2" s="1"/>
  <c r="O22" i="2"/>
  <c r="E34" i="2"/>
  <c r="F34" i="2" s="1"/>
  <c r="E24" i="2"/>
  <c r="O35" i="2"/>
  <c r="P35" i="2" s="1"/>
  <c r="E37" i="2"/>
  <c r="F37" i="2" s="1"/>
  <c r="O38" i="2"/>
  <c r="E40" i="2"/>
  <c r="O48" i="2"/>
  <c r="P48" i="2" s="1"/>
  <c r="E52" i="2"/>
  <c r="F52" i="2" s="1"/>
  <c r="E53" i="2"/>
  <c r="O56" i="2"/>
  <c r="P56" i="2" s="1"/>
  <c r="E70" i="2"/>
  <c r="E78" i="2"/>
  <c r="F78" i="2" s="1"/>
  <c r="E86" i="2"/>
  <c r="E108" i="2"/>
  <c r="O286" i="2"/>
  <c r="E94" i="2"/>
  <c r="E110" i="2"/>
  <c r="O116" i="2"/>
  <c r="E126" i="2"/>
  <c r="O132" i="2"/>
  <c r="E142" i="2"/>
  <c r="E197" i="2"/>
  <c r="O200" i="2"/>
  <c r="P200" i="2" s="1"/>
  <c r="E215" i="2"/>
  <c r="O237" i="2"/>
  <c r="O93" i="2"/>
  <c r="P93" i="2" s="1"/>
  <c r="E95" i="2"/>
  <c r="O96" i="2"/>
  <c r="E98" i="2"/>
  <c r="E102" i="2"/>
  <c r="E106" i="2"/>
  <c r="O112" i="2"/>
  <c r="E122" i="2"/>
  <c r="O128" i="2"/>
  <c r="E138" i="2"/>
  <c r="O144" i="2"/>
  <c r="E148" i="2"/>
  <c r="E204" i="2"/>
  <c r="O207" i="2"/>
  <c r="O230" i="2"/>
  <c r="O49" i="2"/>
  <c r="O51" i="2"/>
  <c r="P51" i="2" s="1"/>
  <c r="O53" i="2"/>
  <c r="P53" i="2" s="1"/>
  <c r="O55" i="2"/>
  <c r="O57" i="2"/>
  <c r="P57" i="2" s="1"/>
  <c r="O59" i="2"/>
  <c r="P59" i="2" s="1"/>
  <c r="O61" i="2"/>
  <c r="P61" i="2" s="1"/>
  <c r="O63" i="2"/>
  <c r="O65" i="2"/>
  <c r="O67" i="2"/>
  <c r="P67" i="2" s="1"/>
  <c r="O69" i="2"/>
  <c r="P69" i="2" s="1"/>
  <c r="O71" i="2"/>
  <c r="O73" i="2"/>
  <c r="P73" i="2" s="1"/>
  <c r="O75" i="2"/>
  <c r="P75" i="2" s="1"/>
  <c r="O77" i="2"/>
  <c r="P77" i="2" s="1"/>
  <c r="O79" i="2"/>
  <c r="O81" i="2"/>
  <c r="P81" i="2" s="1"/>
  <c r="O83" i="2"/>
  <c r="P83" i="2" s="1"/>
  <c r="O85" i="2"/>
  <c r="P85" i="2" s="1"/>
  <c r="O87" i="2"/>
  <c r="O89" i="2"/>
  <c r="P89" i="2" s="1"/>
  <c r="O91" i="2"/>
  <c r="P91" i="2" s="1"/>
  <c r="E104" i="2"/>
  <c r="F104" i="2" s="1"/>
  <c r="O110" i="2"/>
  <c r="E120" i="2"/>
  <c r="O126" i="2"/>
  <c r="E136" i="2"/>
  <c r="F136" i="2" s="1"/>
  <c r="O142" i="2"/>
  <c r="E182" i="2"/>
  <c r="O198" i="2"/>
  <c r="E212" i="2"/>
  <c r="E223" i="2"/>
  <c r="O232" i="2"/>
  <c r="E253" i="2"/>
  <c r="E267" i="2"/>
  <c r="O97" i="2"/>
  <c r="E99" i="2"/>
  <c r="F99" i="2" s="1"/>
  <c r="O100" i="2"/>
  <c r="P100" i="2" s="1"/>
  <c r="O108" i="2"/>
  <c r="E118" i="2"/>
  <c r="F118" i="2" s="1"/>
  <c r="O124" i="2"/>
  <c r="E134" i="2"/>
  <c r="F134" i="2" s="1"/>
  <c r="O140" i="2"/>
  <c r="O185" i="2"/>
  <c r="P185" i="2" s="1"/>
  <c r="E67" i="2"/>
  <c r="F67" i="2" s="1"/>
  <c r="E69" i="2"/>
  <c r="F69" i="2" s="1"/>
  <c r="E71" i="2"/>
  <c r="F71" i="2" s="1"/>
  <c r="E73" i="2"/>
  <c r="F73" i="2" s="1"/>
  <c r="E75" i="2"/>
  <c r="F75" i="2" s="1"/>
  <c r="E77" i="2"/>
  <c r="F77" i="2" s="1"/>
  <c r="E79" i="2"/>
  <c r="F79" i="2" s="1"/>
  <c r="E81" i="2"/>
  <c r="F81" i="2" s="1"/>
  <c r="E83" i="2"/>
  <c r="F83" i="2" s="1"/>
  <c r="E85" i="2"/>
  <c r="F85" i="2" s="1"/>
  <c r="E87" i="2"/>
  <c r="F87" i="2" s="1"/>
  <c r="E89" i="2"/>
  <c r="F89" i="2" s="1"/>
  <c r="E91" i="2"/>
  <c r="F91" i="2" s="1"/>
  <c r="E93" i="2"/>
  <c r="F93" i="2" s="1"/>
  <c r="O94" i="2"/>
  <c r="E96" i="2"/>
  <c r="F96" i="2" s="1"/>
  <c r="O101" i="2"/>
  <c r="O106" i="2"/>
  <c r="E116" i="2"/>
  <c r="O122" i="2"/>
  <c r="E132" i="2"/>
  <c r="O138" i="2"/>
  <c r="E202" i="2"/>
  <c r="O205" i="2"/>
  <c r="O102" i="2"/>
  <c r="O104" i="2"/>
  <c r="E114" i="2"/>
  <c r="F114" i="2" s="1"/>
  <c r="O120" i="2"/>
  <c r="P120" i="2" s="1"/>
  <c r="E130" i="2"/>
  <c r="F130" i="2" s="1"/>
  <c r="O136" i="2"/>
  <c r="E146" i="2"/>
  <c r="F146" i="2" s="1"/>
  <c r="E150" i="2"/>
  <c r="F150" i="2" s="1"/>
  <c r="E190" i="2"/>
  <c r="O193" i="2"/>
  <c r="P193" i="2" s="1"/>
  <c r="E219" i="2"/>
  <c r="O245" i="2"/>
  <c r="O146" i="2"/>
  <c r="O148" i="2"/>
  <c r="O150" i="2"/>
  <c r="O152" i="2"/>
  <c r="O154" i="2"/>
  <c r="O156" i="2"/>
  <c r="O158" i="2"/>
  <c r="O160" i="2"/>
  <c r="O162" i="2"/>
  <c r="O164" i="2"/>
  <c r="O166" i="2"/>
  <c r="O168" i="2"/>
  <c r="O170" i="2"/>
  <c r="O172" i="2"/>
  <c r="O174" i="2"/>
  <c r="O176" i="2"/>
  <c r="O178" i="2"/>
  <c r="O180" i="2"/>
  <c r="O184" i="2"/>
  <c r="E189" i="2"/>
  <c r="F189" i="2" s="1"/>
  <c r="O192" i="2"/>
  <c r="E196" i="2"/>
  <c r="O199" i="2"/>
  <c r="E203" i="2"/>
  <c r="F203" i="2" s="1"/>
  <c r="O206" i="2"/>
  <c r="E211" i="2"/>
  <c r="O213" i="2"/>
  <c r="P213" i="2" s="1"/>
  <c r="O217" i="2"/>
  <c r="E225" i="2"/>
  <c r="E230" i="2"/>
  <c r="E237" i="2"/>
  <c r="F237" i="2" s="1"/>
  <c r="E245" i="2"/>
  <c r="F245" i="2" s="1"/>
  <c r="E287" i="2"/>
  <c r="E152" i="2"/>
  <c r="F152" i="2" s="1"/>
  <c r="E154" i="2"/>
  <c r="F154" i="2" s="1"/>
  <c r="E156" i="2"/>
  <c r="F156" i="2" s="1"/>
  <c r="E158" i="2"/>
  <c r="F158" i="2" s="1"/>
  <c r="E160" i="2"/>
  <c r="F160" i="2" s="1"/>
  <c r="E162" i="2"/>
  <c r="F162" i="2" s="1"/>
  <c r="E164" i="2"/>
  <c r="F164" i="2" s="1"/>
  <c r="E166" i="2"/>
  <c r="F166" i="2" s="1"/>
  <c r="E168" i="2"/>
  <c r="F168" i="2" s="1"/>
  <c r="E170" i="2"/>
  <c r="F170" i="2" s="1"/>
  <c r="E172" i="2"/>
  <c r="F172" i="2" s="1"/>
  <c r="E174" i="2"/>
  <c r="F174" i="2" s="1"/>
  <c r="E176" i="2"/>
  <c r="F176" i="2" s="1"/>
  <c r="E178" i="2"/>
  <c r="F178" i="2" s="1"/>
  <c r="E180" i="2"/>
  <c r="F180" i="2" s="1"/>
  <c r="O181" i="2"/>
  <c r="E183" i="2"/>
  <c r="O186" i="2"/>
  <c r="P186" i="2" s="1"/>
  <c r="E191" i="2"/>
  <c r="F191" i="2" s="1"/>
  <c r="O194" i="2"/>
  <c r="P194" i="2" s="1"/>
  <c r="E198" i="2"/>
  <c r="O201" i="2"/>
  <c r="P201" i="2" s="1"/>
  <c r="E205" i="2"/>
  <c r="F205" i="2" s="1"/>
  <c r="O208" i="2"/>
  <c r="P208" i="2" s="1"/>
  <c r="E221" i="2"/>
  <c r="F221" i="2" s="1"/>
  <c r="E228" i="2"/>
  <c r="F228" i="2" s="1"/>
  <c r="E243" i="2"/>
  <c r="F243" i="2" s="1"/>
  <c r="E251" i="2"/>
  <c r="E254" i="2"/>
  <c r="F254" i="2" s="1"/>
  <c r="O257" i="2"/>
  <c r="E261" i="2"/>
  <c r="F261" i="2" s="1"/>
  <c r="O274" i="2"/>
  <c r="E289" i="2"/>
  <c r="E184" i="2"/>
  <c r="F184" i="2" s="1"/>
  <c r="O187" i="2"/>
  <c r="P187" i="2" s="1"/>
  <c r="E192" i="2"/>
  <c r="F192" i="2" s="1"/>
  <c r="O195" i="2"/>
  <c r="P195" i="2" s="1"/>
  <c r="E199" i="2"/>
  <c r="F199" i="2" s="1"/>
  <c r="E206" i="2"/>
  <c r="F206" i="2" s="1"/>
  <c r="O209" i="2"/>
  <c r="E214" i="2"/>
  <c r="F214" i="2" s="1"/>
  <c r="E218" i="2"/>
  <c r="O219" i="2"/>
  <c r="E222" i="2"/>
  <c r="F222" i="2" s="1"/>
  <c r="O228" i="2"/>
  <c r="P228" i="2" s="1"/>
  <c r="O243" i="2"/>
  <c r="O251" i="2"/>
  <c r="E283" i="2"/>
  <c r="O290" i="2"/>
  <c r="O103" i="2"/>
  <c r="P103" i="2" s="1"/>
  <c r="O105" i="2"/>
  <c r="P105" i="2" s="1"/>
  <c r="O107" i="2"/>
  <c r="P107" i="2" s="1"/>
  <c r="O109" i="2"/>
  <c r="P109" i="2" s="1"/>
  <c r="O111" i="2"/>
  <c r="O113" i="2"/>
  <c r="P113" i="2" s="1"/>
  <c r="O115" i="2"/>
  <c r="P115" i="2" s="1"/>
  <c r="O117" i="2"/>
  <c r="P117" i="2" s="1"/>
  <c r="O119" i="2"/>
  <c r="P119" i="2" s="1"/>
  <c r="O121" i="2"/>
  <c r="O123" i="2"/>
  <c r="P123" i="2" s="1"/>
  <c r="O125" i="2"/>
  <c r="P125" i="2" s="1"/>
  <c r="O127" i="2"/>
  <c r="P127" i="2" s="1"/>
  <c r="O129" i="2"/>
  <c r="P129" i="2" s="1"/>
  <c r="O131" i="2"/>
  <c r="P131" i="2" s="1"/>
  <c r="O133" i="2"/>
  <c r="P133" i="2" s="1"/>
  <c r="O135" i="2"/>
  <c r="P135" i="2" s="1"/>
  <c r="O137" i="2"/>
  <c r="P137" i="2" s="1"/>
  <c r="O139" i="2"/>
  <c r="P139" i="2" s="1"/>
  <c r="O141" i="2"/>
  <c r="P141" i="2" s="1"/>
  <c r="O143" i="2"/>
  <c r="O145" i="2"/>
  <c r="P145" i="2" s="1"/>
  <c r="O147" i="2"/>
  <c r="P147" i="2" s="1"/>
  <c r="O149" i="2"/>
  <c r="P149" i="2" s="1"/>
  <c r="O151" i="2"/>
  <c r="O153" i="2"/>
  <c r="P153" i="2" s="1"/>
  <c r="O155" i="2"/>
  <c r="P155" i="2" s="1"/>
  <c r="O157" i="2"/>
  <c r="P157" i="2" s="1"/>
  <c r="O159" i="2"/>
  <c r="O161" i="2"/>
  <c r="P161" i="2" s="1"/>
  <c r="O163" i="2"/>
  <c r="P163" i="2" s="1"/>
  <c r="O165" i="2"/>
  <c r="P165" i="2" s="1"/>
  <c r="O167" i="2"/>
  <c r="O169" i="2"/>
  <c r="P169" i="2" s="1"/>
  <c r="O171" i="2"/>
  <c r="P171" i="2" s="1"/>
  <c r="O173" i="2"/>
  <c r="P173" i="2" s="1"/>
  <c r="O175" i="2"/>
  <c r="O177" i="2"/>
  <c r="P177" i="2" s="1"/>
  <c r="O179" i="2"/>
  <c r="P179" i="2" s="1"/>
  <c r="E185" i="2"/>
  <c r="O188" i="2"/>
  <c r="P188" i="2" s="1"/>
  <c r="E193" i="2"/>
  <c r="E200" i="2"/>
  <c r="O202" i="2"/>
  <c r="P202" i="2" s="1"/>
  <c r="E207" i="2"/>
  <c r="O210" i="2"/>
  <c r="P210" i="2" s="1"/>
  <c r="O211" i="2"/>
  <c r="P211" i="2" s="1"/>
  <c r="O215" i="2"/>
  <c r="P215" i="2" s="1"/>
  <c r="O221" i="2"/>
  <c r="P221" i="2" s="1"/>
  <c r="E224" i="2"/>
  <c r="F224" i="2" s="1"/>
  <c r="E226" i="2"/>
  <c r="F226" i="2" s="1"/>
  <c r="E234" i="2"/>
  <c r="F234" i="2" s="1"/>
  <c r="E241" i="2"/>
  <c r="F241" i="2" s="1"/>
  <c r="E249" i="2"/>
  <c r="F249" i="2" s="1"/>
  <c r="E262" i="2"/>
  <c r="O265" i="2"/>
  <c r="P265" i="2" s="1"/>
  <c r="E181" i="2"/>
  <c r="F181" i="2" s="1"/>
  <c r="O182" i="2"/>
  <c r="E186" i="2"/>
  <c r="F186" i="2" s="1"/>
  <c r="O189" i="2"/>
  <c r="P189" i="2" s="1"/>
  <c r="E194" i="2"/>
  <c r="O196" i="2"/>
  <c r="E201" i="2"/>
  <c r="F201" i="2" s="1"/>
  <c r="O203" i="2"/>
  <c r="P203" i="2" s="1"/>
  <c r="E208" i="2"/>
  <c r="E213" i="2"/>
  <c r="F213" i="2" s="1"/>
  <c r="E217" i="2"/>
  <c r="F217" i="2" s="1"/>
  <c r="E220" i="2"/>
  <c r="O222" i="2"/>
  <c r="O226" i="2"/>
  <c r="O234" i="2"/>
  <c r="O241" i="2"/>
  <c r="O249" i="2"/>
  <c r="O255" i="2"/>
  <c r="E259" i="2"/>
  <c r="O270" i="2"/>
  <c r="O292" i="2"/>
  <c r="O369" i="2"/>
  <c r="P369" i="2" s="1"/>
  <c r="E101" i="2"/>
  <c r="F101" i="2" s="1"/>
  <c r="E103" i="2"/>
  <c r="F103" i="2" s="1"/>
  <c r="E105" i="2"/>
  <c r="F105" i="2" s="1"/>
  <c r="E107" i="2"/>
  <c r="F107" i="2" s="1"/>
  <c r="E109" i="2"/>
  <c r="F109" i="2" s="1"/>
  <c r="E111" i="2"/>
  <c r="F111" i="2" s="1"/>
  <c r="E113" i="2"/>
  <c r="F113" i="2" s="1"/>
  <c r="E115" i="2"/>
  <c r="F115" i="2" s="1"/>
  <c r="E117" i="2"/>
  <c r="F117" i="2" s="1"/>
  <c r="E119" i="2"/>
  <c r="F119" i="2" s="1"/>
  <c r="E121" i="2"/>
  <c r="F121" i="2" s="1"/>
  <c r="E123" i="2"/>
  <c r="F123" i="2" s="1"/>
  <c r="E125" i="2"/>
  <c r="F125" i="2" s="1"/>
  <c r="E127" i="2"/>
  <c r="F127" i="2" s="1"/>
  <c r="E129" i="2"/>
  <c r="F129" i="2" s="1"/>
  <c r="E131" i="2"/>
  <c r="F131" i="2" s="1"/>
  <c r="E133" i="2"/>
  <c r="F133" i="2" s="1"/>
  <c r="E135" i="2"/>
  <c r="F135" i="2" s="1"/>
  <c r="E137" i="2"/>
  <c r="F137" i="2" s="1"/>
  <c r="E139" i="2"/>
  <c r="F139" i="2" s="1"/>
  <c r="E141" i="2"/>
  <c r="F141" i="2" s="1"/>
  <c r="E143" i="2"/>
  <c r="F143" i="2" s="1"/>
  <c r="E145" i="2"/>
  <c r="F145" i="2" s="1"/>
  <c r="E147" i="2"/>
  <c r="F147" i="2" s="1"/>
  <c r="E149" i="2"/>
  <c r="F149" i="2" s="1"/>
  <c r="E151" i="2"/>
  <c r="F151" i="2" s="1"/>
  <c r="E153" i="2"/>
  <c r="F153" i="2" s="1"/>
  <c r="E155" i="2"/>
  <c r="F155" i="2" s="1"/>
  <c r="E157" i="2"/>
  <c r="F157" i="2" s="1"/>
  <c r="E159" i="2"/>
  <c r="F159" i="2" s="1"/>
  <c r="E161" i="2"/>
  <c r="F161" i="2" s="1"/>
  <c r="E163" i="2"/>
  <c r="F163" i="2" s="1"/>
  <c r="E165" i="2"/>
  <c r="F165" i="2" s="1"/>
  <c r="E167" i="2"/>
  <c r="F167" i="2" s="1"/>
  <c r="E169" i="2"/>
  <c r="F169" i="2" s="1"/>
  <c r="E171" i="2"/>
  <c r="F171" i="2" s="1"/>
  <c r="E173" i="2"/>
  <c r="F173" i="2" s="1"/>
  <c r="E175" i="2"/>
  <c r="F175" i="2" s="1"/>
  <c r="E177" i="2"/>
  <c r="F177" i="2" s="1"/>
  <c r="E179" i="2"/>
  <c r="F179" i="2" s="1"/>
  <c r="E187" i="2"/>
  <c r="O190" i="2"/>
  <c r="P190" i="2" s="1"/>
  <c r="E195" i="2"/>
  <c r="O197" i="2"/>
  <c r="O204" i="2"/>
  <c r="P204" i="2" s="1"/>
  <c r="E209" i="2"/>
  <c r="O224" i="2"/>
  <c r="P224" i="2" s="1"/>
  <c r="E232" i="2"/>
  <c r="E239" i="2"/>
  <c r="E247" i="2"/>
  <c r="F247" i="2" s="1"/>
  <c r="O252" i="2"/>
  <c r="P252" i="2" s="1"/>
  <c r="E271" i="2"/>
  <c r="O256" i="2"/>
  <c r="O264" i="2"/>
  <c r="P264" i="2" s="1"/>
  <c r="O272" i="2"/>
  <c r="E285" i="2"/>
  <c r="O288" i="2"/>
  <c r="P288" i="2" s="1"/>
  <c r="E314" i="2"/>
  <c r="F314" i="2" s="1"/>
  <c r="O258" i="2"/>
  <c r="P258" i="2" s="1"/>
  <c r="O266" i="2"/>
  <c r="P266" i="2" s="1"/>
  <c r="O268" i="2"/>
  <c r="P268" i="2" s="1"/>
  <c r="E273" i="2"/>
  <c r="O276" i="2"/>
  <c r="O302" i="2"/>
  <c r="P302" i="2" s="1"/>
  <c r="O331" i="2"/>
  <c r="P331" i="2" s="1"/>
  <c r="O212" i="2"/>
  <c r="P212" i="2" s="1"/>
  <c r="O214" i="2"/>
  <c r="P214" i="2" s="1"/>
  <c r="O216" i="2"/>
  <c r="O218" i="2"/>
  <c r="P218" i="2" s="1"/>
  <c r="O220" i="2"/>
  <c r="P220" i="2" s="1"/>
  <c r="O223" i="2"/>
  <c r="P223" i="2" s="1"/>
  <c r="O225" i="2"/>
  <c r="O227" i="2"/>
  <c r="P227" i="2" s="1"/>
  <c r="O229" i="2"/>
  <c r="P229" i="2" s="1"/>
  <c r="O231" i="2"/>
  <c r="O233" i="2"/>
  <c r="P233" i="2" s="1"/>
  <c r="O235" i="2"/>
  <c r="O236" i="2"/>
  <c r="P236" i="2" s="1"/>
  <c r="O238" i="2"/>
  <c r="O240" i="2"/>
  <c r="P240" i="2" s="1"/>
  <c r="O242" i="2"/>
  <c r="P242" i="2" s="1"/>
  <c r="O244" i="2"/>
  <c r="P244" i="2" s="1"/>
  <c r="O246" i="2"/>
  <c r="P246" i="2" s="1"/>
  <c r="O248" i="2"/>
  <c r="P248" i="2" s="1"/>
  <c r="O250" i="2"/>
  <c r="E255" i="2"/>
  <c r="E256" i="2"/>
  <c r="F256" i="2" s="1"/>
  <c r="O259" i="2"/>
  <c r="E263" i="2"/>
  <c r="F263" i="2" s="1"/>
  <c r="E264" i="2"/>
  <c r="F264" i="2" s="1"/>
  <c r="E275" i="2"/>
  <c r="O278" i="2"/>
  <c r="P278" i="2" s="1"/>
  <c r="O296" i="2"/>
  <c r="E252" i="2"/>
  <c r="F252" i="2" s="1"/>
  <c r="O253" i="2"/>
  <c r="O260" i="2"/>
  <c r="E277" i="2"/>
  <c r="O280" i="2"/>
  <c r="P280" i="2" s="1"/>
  <c r="E393" i="2"/>
  <c r="E227" i="2"/>
  <c r="F227" i="2" s="1"/>
  <c r="E229" i="2"/>
  <c r="E231" i="2"/>
  <c r="F231" i="2" s="1"/>
  <c r="E233" i="2"/>
  <c r="E235" i="2"/>
  <c r="F235" i="2" s="1"/>
  <c r="E236" i="2"/>
  <c r="E238" i="2"/>
  <c r="F238" i="2" s="1"/>
  <c r="E240" i="2"/>
  <c r="E242" i="2"/>
  <c r="F242" i="2" s="1"/>
  <c r="E244" i="2"/>
  <c r="E246" i="2"/>
  <c r="F246" i="2" s="1"/>
  <c r="E248" i="2"/>
  <c r="E250" i="2"/>
  <c r="F250" i="2" s="1"/>
  <c r="E257" i="2"/>
  <c r="F257" i="2" s="1"/>
  <c r="E258" i="2"/>
  <c r="O261" i="2"/>
  <c r="P261" i="2" s="1"/>
  <c r="E265" i="2"/>
  <c r="F265" i="2" s="1"/>
  <c r="E266" i="2"/>
  <c r="F266" i="2" s="1"/>
  <c r="E279" i="2"/>
  <c r="O282" i="2"/>
  <c r="P282" i="2" s="1"/>
  <c r="O254" i="2"/>
  <c r="O262" i="2"/>
  <c r="P262" i="2" s="1"/>
  <c r="E268" i="2"/>
  <c r="F268" i="2" s="1"/>
  <c r="E269" i="2"/>
  <c r="E281" i="2"/>
  <c r="O284" i="2"/>
  <c r="P284" i="2" s="1"/>
  <c r="E294" i="2"/>
  <c r="F294" i="2" s="1"/>
  <c r="O297" i="2"/>
  <c r="O323" i="2"/>
  <c r="E340" i="2"/>
  <c r="E290" i="2"/>
  <c r="O291" i="2"/>
  <c r="P291" i="2" s="1"/>
  <c r="E295" i="2"/>
  <c r="F295" i="2" s="1"/>
  <c r="O298" i="2"/>
  <c r="P298" i="2" s="1"/>
  <c r="O300" i="2"/>
  <c r="P300" i="2" s="1"/>
  <c r="E305" i="2"/>
  <c r="O332" i="2"/>
  <c r="O363" i="2"/>
  <c r="E296" i="2"/>
  <c r="O293" i="2"/>
  <c r="P293" i="2" s="1"/>
  <c r="E297" i="2"/>
  <c r="E303" i="2"/>
  <c r="E304" i="2"/>
  <c r="E307" i="2"/>
  <c r="E318" i="2"/>
  <c r="F318" i="2" s="1"/>
  <c r="O333" i="2"/>
  <c r="E342" i="2"/>
  <c r="E352" i="2"/>
  <c r="O373" i="2"/>
  <c r="E445" i="2"/>
  <c r="E270" i="2"/>
  <c r="F270" i="2" s="1"/>
  <c r="E272" i="2"/>
  <c r="F272" i="2" s="1"/>
  <c r="E274" i="2"/>
  <c r="F274" i="2" s="1"/>
  <c r="E276" i="2"/>
  <c r="E278" i="2"/>
  <c r="E280" i="2"/>
  <c r="F280" i="2" s="1"/>
  <c r="E282" i="2"/>
  <c r="E284" i="2"/>
  <c r="E286" i="2"/>
  <c r="F286" i="2" s="1"/>
  <c r="E288" i="2"/>
  <c r="O289" i="2"/>
  <c r="P289" i="2" s="1"/>
  <c r="E291" i="2"/>
  <c r="F291" i="2" s="1"/>
  <c r="E298" i="2"/>
  <c r="E301" i="2"/>
  <c r="E302" i="2"/>
  <c r="E309" i="2"/>
  <c r="E292" i="2"/>
  <c r="F292" i="2" s="1"/>
  <c r="O294" i="2"/>
  <c r="P294" i="2" s="1"/>
  <c r="E299" i="2"/>
  <c r="E300" i="2"/>
  <c r="E311" i="2"/>
  <c r="F311" i="2" s="1"/>
  <c r="E319" i="2"/>
  <c r="O322" i="2"/>
  <c r="E326" i="2"/>
  <c r="E348" i="2"/>
  <c r="O409" i="2"/>
  <c r="P409" i="2" s="1"/>
  <c r="O267" i="2"/>
  <c r="P267" i="2" s="1"/>
  <c r="O269" i="2"/>
  <c r="O271" i="2"/>
  <c r="O273" i="2"/>
  <c r="P273" i="2" s="1"/>
  <c r="O275" i="2"/>
  <c r="P275" i="2" s="1"/>
  <c r="O277" i="2"/>
  <c r="O279" i="2"/>
  <c r="O281" i="2"/>
  <c r="P281" i="2" s="1"/>
  <c r="O283" i="2"/>
  <c r="P283" i="2" s="1"/>
  <c r="O285" i="2"/>
  <c r="O287" i="2"/>
  <c r="E293" i="2"/>
  <c r="O295" i="2"/>
  <c r="P295" i="2" s="1"/>
  <c r="O315" i="2"/>
  <c r="P315" i="2" s="1"/>
  <c r="O330" i="2"/>
  <c r="O299" i="2"/>
  <c r="O301" i="2"/>
  <c r="P301" i="2" s="1"/>
  <c r="O303" i="2"/>
  <c r="O305" i="2"/>
  <c r="P305" i="2" s="1"/>
  <c r="O307" i="2"/>
  <c r="O309" i="2"/>
  <c r="O311" i="2"/>
  <c r="E316" i="2"/>
  <c r="F316" i="2" s="1"/>
  <c r="E317" i="2"/>
  <c r="O320" i="2"/>
  <c r="E324" i="2"/>
  <c r="E325" i="2"/>
  <c r="E330" i="2"/>
  <c r="O336" i="2"/>
  <c r="O337" i="2"/>
  <c r="O346" i="2"/>
  <c r="P346" i="2" s="1"/>
  <c r="O350" i="2"/>
  <c r="O360" i="2"/>
  <c r="E361" i="2"/>
  <c r="E371" i="2"/>
  <c r="O388" i="2"/>
  <c r="O391" i="2"/>
  <c r="E313" i="2"/>
  <c r="O314" i="2"/>
  <c r="O321" i="2"/>
  <c r="P321" i="2" s="1"/>
  <c r="E328" i="2"/>
  <c r="O334" i="2"/>
  <c r="O335" i="2"/>
  <c r="P335" i="2" s="1"/>
  <c r="E344" i="2"/>
  <c r="O361" i="2"/>
  <c r="E363" i="2"/>
  <c r="E365" i="2"/>
  <c r="E378" i="2"/>
  <c r="E402" i="2"/>
  <c r="O304" i="2"/>
  <c r="P304" i="2" s="1"/>
  <c r="O306" i="2"/>
  <c r="O308" i="2"/>
  <c r="P308" i="2" s="1"/>
  <c r="O310" i="2"/>
  <c r="P310" i="2" s="1"/>
  <c r="O312" i="2"/>
  <c r="P312" i="2" s="1"/>
  <c r="O316" i="2"/>
  <c r="P316" i="2" s="1"/>
  <c r="E320" i="2"/>
  <c r="F320" i="2" s="1"/>
  <c r="E321" i="2"/>
  <c r="O324" i="2"/>
  <c r="P324" i="2" s="1"/>
  <c r="O328" i="2"/>
  <c r="O329" i="2"/>
  <c r="E338" i="2"/>
  <c r="F338" i="2" s="1"/>
  <c r="O344" i="2"/>
  <c r="O348" i="2"/>
  <c r="O352" i="2"/>
  <c r="E354" i="2"/>
  <c r="F354" i="2" s="1"/>
  <c r="E368" i="2"/>
  <c r="F368" i="2" s="1"/>
  <c r="O317" i="2"/>
  <c r="P317" i="2" s="1"/>
  <c r="O325" i="2"/>
  <c r="P325" i="2" s="1"/>
  <c r="O326" i="2"/>
  <c r="O327" i="2"/>
  <c r="E336" i="2"/>
  <c r="F336" i="2" s="1"/>
  <c r="O342" i="2"/>
  <c r="O343" i="2"/>
  <c r="O354" i="2"/>
  <c r="E356" i="2"/>
  <c r="F356" i="2" s="1"/>
  <c r="E372" i="2"/>
  <c r="F372" i="2" s="1"/>
  <c r="O404" i="2"/>
  <c r="O433" i="2"/>
  <c r="E306" i="2"/>
  <c r="F306" i="2" s="1"/>
  <c r="E308" i="2"/>
  <c r="E310" i="2"/>
  <c r="E312" i="2"/>
  <c r="F312" i="2" s="1"/>
  <c r="O313" i="2"/>
  <c r="E315" i="2"/>
  <c r="O318" i="2"/>
  <c r="E322" i="2"/>
  <c r="E323" i="2"/>
  <c r="E334" i="2"/>
  <c r="F334" i="2" s="1"/>
  <c r="O340" i="2"/>
  <c r="O341" i="2"/>
  <c r="E346" i="2"/>
  <c r="E350" i="2"/>
  <c r="F350" i="2" s="1"/>
  <c r="O356" i="2"/>
  <c r="E358" i="2"/>
  <c r="O366" i="2"/>
  <c r="E377" i="2"/>
  <c r="E438" i="2"/>
  <c r="O319" i="2"/>
  <c r="P319" i="2" s="1"/>
  <c r="E332" i="2"/>
  <c r="O338" i="2"/>
  <c r="O339" i="2"/>
  <c r="O358" i="2"/>
  <c r="E360" i="2"/>
  <c r="F360" i="2" s="1"/>
  <c r="O370" i="2"/>
  <c r="E391" i="2"/>
  <c r="E423" i="2"/>
  <c r="F423" i="2" s="1"/>
  <c r="O459" i="2"/>
  <c r="O364" i="2"/>
  <c r="E366" i="2"/>
  <c r="F366" i="2" s="1"/>
  <c r="O367" i="2"/>
  <c r="E369" i="2"/>
  <c r="F369" i="2" s="1"/>
  <c r="O375" i="2"/>
  <c r="E379" i="2"/>
  <c r="E380" i="2"/>
  <c r="O393" i="2"/>
  <c r="E395" i="2"/>
  <c r="F395" i="2" s="1"/>
  <c r="O400" i="2"/>
  <c r="P400" i="2" s="1"/>
  <c r="O410" i="2"/>
  <c r="O440" i="2"/>
  <c r="O453" i="2"/>
  <c r="O473" i="2"/>
  <c r="O487" i="2"/>
  <c r="O345" i="2"/>
  <c r="O347" i="2"/>
  <c r="O349" i="2"/>
  <c r="P349" i="2" s="1"/>
  <c r="O351" i="2"/>
  <c r="P351" i="2" s="1"/>
  <c r="O353" i="2"/>
  <c r="O355" i="2"/>
  <c r="P355" i="2" s="1"/>
  <c r="O357" i="2"/>
  <c r="P357" i="2" s="1"/>
  <c r="O359" i="2"/>
  <c r="P359" i="2" s="1"/>
  <c r="O362" i="2"/>
  <c r="P362" i="2" s="1"/>
  <c r="E382" i="2"/>
  <c r="O395" i="2"/>
  <c r="E397" i="2"/>
  <c r="E401" i="2"/>
  <c r="O413" i="2"/>
  <c r="E448" i="2"/>
  <c r="O463" i="2"/>
  <c r="E488" i="2"/>
  <c r="O368" i="2"/>
  <c r="E370" i="2"/>
  <c r="F370" i="2" s="1"/>
  <c r="O371" i="2"/>
  <c r="P371" i="2" s="1"/>
  <c r="E373" i="2"/>
  <c r="E374" i="2"/>
  <c r="O377" i="2"/>
  <c r="P377" i="2" s="1"/>
  <c r="O382" i="2"/>
  <c r="E384" i="2"/>
  <c r="F384" i="2" s="1"/>
  <c r="O397" i="2"/>
  <c r="E399" i="2"/>
  <c r="F399" i="2" s="1"/>
  <c r="O417" i="2"/>
  <c r="E327" i="2"/>
  <c r="F327" i="2" s="1"/>
  <c r="E329" i="2"/>
  <c r="F329" i="2" s="1"/>
  <c r="E331" i="2"/>
  <c r="F331" i="2" s="1"/>
  <c r="E333" i="2"/>
  <c r="F333" i="2" s="1"/>
  <c r="E335" i="2"/>
  <c r="F335" i="2" s="1"/>
  <c r="E337" i="2"/>
  <c r="E339" i="2"/>
  <c r="F339" i="2" s="1"/>
  <c r="E341" i="2"/>
  <c r="F341" i="2" s="1"/>
  <c r="E343" i="2"/>
  <c r="F343" i="2" s="1"/>
  <c r="E345" i="2"/>
  <c r="E347" i="2"/>
  <c r="E349" i="2"/>
  <c r="E351" i="2"/>
  <c r="F351" i="2" s="1"/>
  <c r="E353" i="2"/>
  <c r="E355" i="2"/>
  <c r="E357" i="2"/>
  <c r="E359" i="2"/>
  <c r="F359" i="2" s="1"/>
  <c r="E362" i="2"/>
  <c r="E364" i="2"/>
  <c r="O365" i="2"/>
  <c r="P365" i="2" s="1"/>
  <c r="E367" i="2"/>
  <c r="F367" i="2" s="1"/>
  <c r="O384" i="2"/>
  <c r="E386" i="2"/>
  <c r="F386" i="2" s="1"/>
  <c r="O399" i="2"/>
  <c r="E406" i="2"/>
  <c r="O408" i="2"/>
  <c r="P408" i="2" s="1"/>
  <c r="O414" i="2"/>
  <c r="O421" i="2"/>
  <c r="P421" i="2" s="1"/>
  <c r="O442" i="2"/>
  <c r="O491" i="2"/>
  <c r="O372" i="2"/>
  <c r="P372" i="2" s="1"/>
  <c r="E375" i="2"/>
  <c r="E376" i="2"/>
  <c r="F376" i="2" s="1"/>
  <c r="O379" i="2"/>
  <c r="P379" i="2" s="1"/>
  <c r="O386" i="2"/>
  <c r="E388" i="2"/>
  <c r="F388" i="2" s="1"/>
  <c r="O403" i="2"/>
  <c r="P403" i="2" s="1"/>
  <c r="O418" i="2"/>
  <c r="O406" i="2"/>
  <c r="P406" i="2" s="1"/>
  <c r="O407" i="2"/>
  <c r="E411" i="2"/>
  <c r="E415" i="2"/>
  <c r="E419" i="2"/>
  <c r="F419" i="2" s="1"/>
  <c r="O423" i="2"/>
  <c r="E425" i="2"/>
  <c r="E446" i="2"/>
  <c r="E449" i="2"/>
  <c r="O454" i="2"/>
  <c r="E458" i="2"/>
  <c r="E470" i="2"/>
  <c r="E474" i="2"/>
  <c r="O374" i="2"/>
  <c r="P374" i="2" s="1"/>
  <c r="O376" i="2"/>
  <c r="O378" i="2"/>
  <c r="P378" i="2" s="1"/>
  <c r="O380" i="2"/>
  <c r="O381" i="2"/>
  <c r="P381" i="2" s="1"/>
  <c r="O383" i="2"/>
  <c r="P383" i="2" s="1"/>
  <c r="O385" i="2"/>
  <c r="O387" i="2"/>
  <c r="O389" i="2"/>
  <c r="O390" i="2"/>
  <c r="O392" i="2"/>
  <c r="P392" i="2" s="1"/>
  <c r="O394" i="2"/>
  <c r="P394" i="2" s="1"/>
  <c r="O396" i="2"/>
  <c r="P396" i="2" s="1"/>
  <c r="O398" i="2"/>
  <c r="P398" i="2" s="1"/>
  <c r="O405" i="2"/>
  <c r="P405" i="2" s="1"/>
  <c r="O412" i="2"/>
  <c r="O416" i="2"/>
  <c r="P416" i="2" s="1"/>
  <c r="O420" i="2"/>
  <c r="O425" i="2"/>
  <c r="E427" i="2"/>
  <c r="F427" i="2" s="1"/>
  <c r="O441" i="2"/>
  <c r="E462" i="2"/>
  <c r="E400" i="2"/>
  <c r="F400" i="2" s="1"/>
  <c r="O401" i="2"/>
  <c r="E403" i="2"/>
  <c r="O411" i="2"/>
  <c r="O415" i="2"/>
  <c r="O419" i="2"/>
  <c r="O427" i="2"/>
  <c r="E429" i="2"/>
  <c r="F429" i="2" s="1"/>
  <c r="O434" i="2"/>
  <c r="E437" i="2"/>
  <c r="O489" i="2"/>
  <c r="E381" i="2"/>
  <c r="E383" i="2"/>
  <c r="F383" i="2" s="1"/>
  <c r="E385" i="2"/>
  <c r="F385" i="2" s="1"/>
  <c r="E387" i="2"/>
  <c r="F387" i="2" s="1"/>
  <c r="E389" i="2"/>
  <c r="E390" i="2"/>
  <c r="F390" i="2" s="1"/>
  <c r="E392" i="2"/>
  <c r="F392" i="2" s="1"/>
  <c r="E394" i="2"/>
  <c r="F394" i="2" s="1"/>
  <c r="E396" i="2"/>
  <c r="E398" i="2"/>
  <c r="F398" i="2" s="1"/>
  <c r="E404" i="2"/>
  <c r="F404" i="2" s="1"/>
  <c r="E409" i="2"/>
  <c r="F409" i="2" s="1"/>
  <c r="E410" i="2"/>
  <c r="O429" i="2"/>
  <c r="P429" i="2" s="1"/>
  <c r="E431" i="2"/>
  <c r="E447" i="2"/>
  <c r="O452" i="2"/>
  <c r="O455" i="2"/>
  <c r="O471" i="2"/>
  <c r="O475" i="2"/>
  <c r="E486" i="2"/>
  <c r="E490" i="2"/>
  <c r="O402" i="2"/>
  <c r="E405" i="2"/>
  <c r="F405" i="2" s="1"/>
  <c r="E407" i="2"/>
  <c r="F407" i="2" s="1"/>
  <c r="E408" i="2"/>
  <c r="F408" i="2" s="1"/>
  <c r="E413" i="2"/>
  <c r="F413" i="2" s="1"/>
  <c r="E417" i="2"/>
  <c r="E421" i="2"/>
  <c r="O431" i="2"/>
  <c r="E433" i="2"/>
  <c r="E472" i="2"/>
  <c r="O435" i="2"/>
  <c r="E439" i="2"/>
  <c r="E440" i="2"/>
  <c r="O443" i="2"/>
  <c r="P443" i="2" s="1"/>
  <c r="O450" i="2"/>
  <c r="P450" i="2" s="1"/>
  <c r="O451" i="2"/>
  <c r="P451" i="2" s="1"/>
  <c r="E457" i="2"/>
  <c r="F457" i="2" s="1"/>
  <c r="E461" i="2"/>
  <c r="F461" i="2" s="1"/>
  <c r="E476" i="2"/>
  <c r="F476" i="2" s="1"/>
  <c r="O477" i="2"/>
  <c r="P477" i="2" s="1"/>
  <c r="E492" i="2"/>
  <c r="O493" i="2"/>
  <c r="P493" i="2" s="1"/>
  <c r="O422" i="2"/>
  <c r="O424" i="2"/>
  <c r="P424" i="2" s="1"/>
  <c r="O426" i="2"/>
  <c r="P426" i="2" s="1"/>
  <c r="O428" i="2"/>
  <c r="O430" i="2"/>
  <c r="P430" i="2" s="1"/>
  <c r="O432" i="2"/>
  <c r="O436" i="2"/>
  <c r="P436" i="2" s="1"/>
  <c r="O444" i="2"/>
  <c r="P444" i="2" s="1"/>
  <c r="O448" i="2"/>
  <c r="O449" i="2"/>
  <c r="E456" i="2"/>
  <c r="F456" i="2" s="1"/>
  <c r="E460" i="2"/>
  <c r="E464" i="2"/>
  <c r="E478" i="2"/>
  <c r="O479" i="2"/>
  <c r="P479" i="2" s="1"/>
  <c r="E494" i="2"/>
  <c r="O495" i="2"/>
  <c r="E434" i="2"/>
  <c r="F434" i="2" s="1"/>
  <c r="O437" i="2"/>
  <c r="E441" i="2"/>
  <c r="E442" i="2"/>
  <c r="O445" i="2"/>
  <c r="P445" i="2" s="1"/>
  <c r="O446" i="2"/>
  <c r="O447" i="2"/>
  <c r="P447" i="2" s="1"/>
  <c r="E454" i="2"/>
  <c r="F454" i="2" s="1"/>
  <c r="E455" i="2"/>
  <c r="O465" i="2"/>
  <c r="E480" i="2"/>
  <c r="O481" i="2"/>
  <c r="E412" i="2"/>
  <c r="F412" i="2" s="1"/>
  <c r="E414" i="2"/>
  <c r="E416" i="2"/>
  <c r="F416" i="2" s="1"/>
  <c r="E418" i="2"/>
  <c r="F418" i="2" s="1"/>
  <c r="E420" i="2"/>
  <c r="F420" i="2" s="1"/>
  <c r="E422" i="2"/>
  <c r="F422" i="2" s="1"/>
  <c r="E424" i="2"/>
  <c r="F424" i="2" s="1"/>
  <c r="E426" i="2"/>
  <c r="E428" i="2"/>
  <c r="F428" i="2" s="1"/>
  <c r="E430" i="2"/>
  <c r="F430" i="2" s="1"/>
  <c r="E432" i="2"/>
  <c r="F432" i="2" s="1"/>
  <c r="O438" i="2"/>
  <c r="E452" i="2"/>
  <c r="F452" i="2" s="1"/>
  <c r="E453" i="2"/>
  <c r="F453" i="2" s="1"/>
  <c r="O457" i="2"/>
  <c r="O461" i="2"/>
  <c r="P461" i="2" s="1"/>
  <c r="E466" i="2"/>
  <c r="O467" i="2"/>
  <c r="E482" i="2"/>
  <c r="O483" i="2"/>
  <c r="E435" i="2"/>
  <c r="F435" i="2" s="1"/>
  <c r="E436" i="2"/>
  <c r="F436" i="2" s="1"/>
  <c r="O439" i="2"/>
  <c r="P439" i="2" s="1"/>
  <c r="E443" i="2"/>
  <c r="F443" i="2" s="1"/>
  <c r="E444" i="2"/>
  <c r="F444" i="2" s="1"/>
  <c r="E450" i="2"/>
  <c r="F450" i="2" s="1"/>
  <c r="E451" i="2"/>
  <c r="E459" i="2"/>
  <c r="E463" i="2"/>
  <c r="E468" i="2"/>
  <c r="O469" i="2"/>
  <c r="E484" i="2"/>
  <c r="O485" i="2"/>
  <c r="E465" i="2"/>
  <c r="F465" i="2" s="1"/>
  <c r="E467" i="2"/>
  <c r="F467" i="2" s="1"/>
  <c r="E469" i="2"/>
  <c r="F469" i="2" s="1"/>
  <c r="E471" i="2"/>
  <c r="F471" i="2" s="1"/>
  <c r="E473" i="2"/>
  <c r="F473" i="2" s="1"/>
  <c r="E475" i="2"/>
  <c r="E477" i="2"/>
  <c r="F477" i="2" s="1"/>
  <c r="E479" i="2"/>
  <c r="F479" i="2" s="1"/>
  <c r="E481" i="2"/>
  <c r="E483" i="2"/>
  <c r="F483" i="2" s="1"/>
  <c r="E485" i="2"/>
  <c r="F485" i="2" s="1"/>
  <c r="E487" i="2"/>
  <c r="F487" i="2" s="1"/>
  <c r="E489" i="2"/>
  <c r="F489" i="2" s="1"/>
  <c r="E491" i="2"/>
  <c r="E493" i="2"/>
  <c r="F493" i="2" s="1"/>
  <c r="E495" i="2"/>
  <c r="O456" i="2"/>
  <c r="P456" i="2" s="1"/>
  <c r="O458" i="2"/>
  <c r="P458" i="2" s="1"/>
  <c r="O460" i="2"/>
  <c r="P460" i="2" s="1"/>
  <c r="O462" i="2"/>
  <c r="O464" i="2"/>
  <c r="P464" i="2" s="1"/>
  <c r="O466" i="2"/>
  <c r="P466" i="2" s="1"/>
  <c r="O468" i="2"/>
  <c r="P468" i="2" s="1"/>
  <c r="O470" i="2"/>
  <c r="P470" i="2" s="1"/>
  <c r="O472" i="2"/>
  <c r="P472" i="2" s="1"/>
  <c r="O474" i="2"/>
  <c r="P474" i="2" s="1"/>
  <c r="O476" i="2"/>
  <c r="P476" i="2" s="1"/>
  <c r="O478" i="2"/>
  <c r="P478" i="2" s="1"/>
  <c r="O480" i="2"/>
  <c r="P480" i="2" s="1"/>
  <c r="O482" i="2"/>
  <c r="P482" i="2" s="1"/>
  <c r="O484" i="2"/>
  <c r="P484" i="2" s="1"/>
  <c r="O486" i="2"/>
  <c r="P486" i="2" s="1"/>
  <c r="O488" i="2"/>
  <c r="P488" i="2" s="1"/>
  <c r="O490" i="2"/>
  <c r="P490" i="2" s="1"/>
  <c r="O492" i="2"/>
  <c r="P492" i="2" s="1"/>
  <c r="O494" i="2"/>
  <c r="P494" i="2" s="1"/>
  <c r="E509" i="2" l="1"/>
  <c r="O509" i="2"/>
  <c r="P94" i="2"/>
  <c r="P329" i="2"/>
  <c r="P33" i="2"/>
  <c r="F484" i="2"/>
  <c r="F459" i="2"/>
  <c r="P425" i="2"/>
  <c r="P303" i="2"/>
  <c r="P49" i="2"/>
  <c r="F102" i="2"/>
  <c r="P99" i="2"/>
  <c r="F63" i="2"/>
  <c r="F51" i="2"/>
  <c r="F31" i="2"/>
  <c r="F39" i="2"/>
  <c r="F281" i="2"/>
  <c r="P29" i="2"/>
  <c r="F309" i="2"/>
  <c r="F59" i="2"/>
  <c r="F468" i="2"/>
  <c r="P418" i="2"/>
  <c r="P364" i="2"/>
  <c r="F301" i="2"/>
  <c r="F269" i="2"/>
  <c r="F273" i="2"/>
  <c r="F190" i="2"/>
  <c r="P205" i="2"/>
  <c r="P96" i="2"/>
  <c r="P28" i="2"/>
  <c r="P7" i="2"/>
  <c r="P20" i="2"/>
  <c r="P62" i="2"/>
  <c r="F35" i="2"/>
  <c r="P442" i="2"/>
  <c r="F317" i="2"/>
  <c r="P333" i="2"/>
  <c r="P256" i="2"/>
  <c r="P151" i="2"/>
  <c r="F198" i="2"/>
  <c r="P71" i="2"/>
  <c r="P250" i="2"/>
  <c r="P235" i="2"/>
  <c r="P272" i="2"/>
  <c r="P449" i="2"/>
  <c r="P422" i="2"/>
  <c r="F472" i="2"/>
  <c r="P434" i="2"/>
  <c r="P338" i="2"/>
  <c r="F285" i="2"/>
  <c r="P270" i="2"/>
  <c r="P385" i="2"/>
  <c r="F362" i="2"/>
  <c r="F276" i="2"/>
  <c r="F290" i="2"/>
  <c r="F259" i="2"/>
  <c r="P226" i="2"/>
  <c r="F25" i="2"/>
  <c r="F481" i="2"/>
  <c r="F417" i="2"/>
  <c r="F447" i="2"/>
  <c r="P30" i="2"/>
  <c r="F8" i="2"/>
  <c r="F431" i="2"/>
  <c r="P419" i="2"/>
  <c r="P401" i="2"/>
  <c r="P389" i="2"/>
  <c r="P454" i="2"/>
  <c r="P225" i="2"/>
  <c r="F41" i="2"/>
  <c r="P481" i="2"/>
  <c r="F490" i="2"/>
  <c r="F495" i="2"/>
  <c r="F463" i="2"/>
  <c r="P467" i="2"/>
  <c r="F414" i="2"/>
  <c r="F480" i="2"/>
  <c r="P437" i="2"/>
  <c r="F478" i="2"/>
  <c r="P432" i="2"/>
  <c r="F440" i="2"/>
  <c r="F486" i="2"/>
  <c r="P412" i="2"/>
  <c r="F449" i="2"/>
  <c r="F374" i="2"/>
  <c r="P462" i="2"/>
  <c r="P471" i="2"/>
  <c r="F494" i="2"/>
  <c r="P431" i="2"/>
  <c r="P438" i="2"/>
  <c r="P465" i="2"/>
  <c r="P495" i="2"/>
  <c r="F464" i="2"/>
  <c r="P448" i="2"/>
  <c r="P411" i="2"/>
  <c r="F474" i="2"/>
  <c r="F491" i="2"/>
  <c r="F475" i="2"/>
  <c r="P483" i="2"/>
  <c r="F426" i="2"/>
  <c r="F455" i="2"/>
  <c r="F442" i="2"/>
  <c r="P485" i="2"/>
  <c r="F466" i="2"/>
  <c r="P446" i="2"/>
  <c r="F439" i="2"/>
  <c r="F433" i="2"/>
  <c r="P475" i="2"/>
  <c r="F410" i="2"/>
  <c r="F437" i="2"/>
  <c r="P415" i="2"/>
  <c r="P387" i="2"/>
  <c r="P380" i="2"/>
  <c r="F446" i="2"/>
  <c r="F375" i="2"/>
  <c r="P414" i="2"/>
  <c r="P384" i="2"/>
  <c r="F364" i="2"/>
  <c r="F357" i="2"/>
  <c r="F349" i="2"/>
  <c r="P417" i="2"/>
  <c r="F373" i="2"/>
  <c r="F448" i="2"/>
  <c r="F382" i="2"/>
  <c r="P353" i="2"/>
  <c r="P345" i="2"/>
  <c r="P339" i="2"/>
  <c r="P366" i="2"/>
  <c r="F346" i="2"/>
  <c r="F323" i="2"/>
  <c r="P313" i="2"/>
  <c r="P344" i="2"/>
  <c r="P306" i="2"/>
  <c r="P314" i="2"/>
  <c r="F371" i="2"/>
  <c r="F325" i="2"/>
  <c r="F293" i="2"/>
  <c r="F298" i="2"/>
  <c r="F278" i="2"/>
  <c r="F297" i="2"/>
  <c r="P332" i="2"/>
  <c r="F244" i="2"/>
  <c r="F236" i="2"/>
  <c r="F229" i="2"/>
  <c r="P253" i="2"/>
  <c r="P259" i="2"/>
  <c r="P238" i="2"/>
  <c r="P231" i="2"/>
  <c r="P216" i="2"/>
  <c r="F209" i="2"/>
  <c r="F195" i="2"/>
  <c r="P292" i="2"/>
  <c r="P234" i="2"/>
  <c r="P209" i="2"/>
  <c r="F251" i="2"/>
  <c r="P217" i="2"/>
  <c r="P176" i="2"/>
  <c r="P168" i="2"/>
  <c r="P160" i="2"/>
  <c r="P152" i="2"/>
  <c r="P245" i="2"/>
  <c r="F116" i="2"/>
  <c r="F223" i="2"/>
  <c r="P142" i="2"/>
  <c r="P110" i="2"/>
  <c r="P207" i="2"/>
  <c r="F138" i="2"/>
  <c r="F106" i="2"/>
  <c r="F94" i="2"/>
  <c r="F86" i="2"/>
  <c r="P22" i="2"/>
  <c r="F100" i="2"/>
  <c r="F65" i="2"/>
  <c r="F15" i="2"/>
  <c r="F7" i="2"/>
  <c r="P64" i="2"/>
  <c r="P40" i="2"/>
  <c r="F188" i="2"/>
  <c r="F74" i="2"/>
  <c r="P130" i="2"/>
  <c r="P76" i="2"/>
  <c r="P239" i="2"/>
  <c r="F55" i="2"/>
  <c r="P45" i="2"/>
  <c r="F415" i="2"/>
  <c r="P410" i="2"/>
  <c r="F391" i="2"/>
  <c r="P341" i="2"/>
  <c r="F322" i="2"/>
  <c r="P433" i="2"/>
  <c r="F313" i="2"/>
  <c r="F324" i="2"/>
  <c r="P311" i="2"/>
  <c r="P330" i="2"/>
  <c r="P287" i="2"/>
  <c r="P279" i="2"/>
  <c r="P271" i="2"/>
  <c r="F348" i="2"/>
  <c r="F300" i="2"/>
  <c r="F445" i="2"/>
  <c r="P254" i="2"/>
  <c r="F239" i="2"/>
  <c r="P196" i="2"/>
  <c r="P182" i="2"/>
  <c r="P121" i="2"/>
  <c r="P251" i="2"/>
  <c r="P199" i="2"/>
  <c r="P184" i="2"/>
  <c r="P65" i="2"/>
  <c r="F204" i="2"/>
  <c r="P237" i="2"/>
  <c r="F142" i="2"/>
  <c r="F110" i="2"/>
  <c r="P286" i="2"/>
  <c r="F97" i="2"/>
  <c r="P90" i="2"/>
  <c r="P78" i="2"/>
  <c r="P118" i="2"/>
  <c r="F18" i="2"/>
  <c r="F355" i="2"/>
  <c r="F347" i="2"/>
  <c r="P382" i="2"/>
  <c r="P413" i="2"/>
  <c r="P487" i="2"/>
  <c r="F380" i="2"/>
  <c r="P370" i="2"/>
  <c r="P340" i="2"/>
  <c r="P327" i="2"/>
  <c r="F378" i="2"/>
  <c r="F361" i="2"/>
  <c r="P337" i="2"/>
  <c r="F299" i="2"/>
  <c r="F284" i="2"/>
  <c r="P373" i="2"/>
  <c r="F307" i="2"/>
  <c r="F279" i="2"/>
  <c r="F275" i="2"/>
  <c r="F271" i="2"/>
  <c r="F207" i="2"/>
  <c r="F193" i="2"/>
  <c r="F289" i="2"/>
  <c r="P174" i="2"/>
  <c r="P166" i="2"/>
  <c r="P158" i="2"/>
  <c r="P150" i="2"/>
  <c r="F219" i="2"/>
  <c r="P138" i="2"/>
  <c r="P106" i="2"/>
  <c r="F212" i="2"/>
  <c r="P128" i="2"/>
  <c r="P88" i="2"/>
  <c r="P10" i="2"/>
  <c r="F62" i="2"/>
  <c r="F14" i="2"/>
  <c r="P42" i="2"/>
  <c r="P16" i="2"/>
  <c r="P98" i="2"/>
  <c r="P68" i="2"/>
  <c r="F16" i="2"/>
  <c r="F92" i="2"/>
  <c r="P428" i="2"/>
  <c r="F492" i="2"/>
  <c r="P435" i="2"/>
  <c r="F421" i="2"/>
  <c r="P455" i="2"/>
  <c r="F396" i="2"/>
  <c r="F389" i="2"/>
  <c r="F381" i="2"/>
  <c r="F462" i="2"/>
  <c r="P420" i="2"/>
  <c r="F470" i="2"/>
  <c r="F411" i="2"/>
  <c r="F406" i="2"/>
  <c r="P368" i="2"/>
  <c r="F401" i="2"/>
  <c r="P473" i="2"/>
  <c r="F379" i="2"/>
  <c r="P367" i="2"/>
  <c r="F332" i="2"/>
  <c r="F438" i="2"/>
  <c r="F358" i="2"/>
  <c r="F310" i="2"/>
  <c r="P404" i="2"/>
  <c r="P354" i="2"/>
  <c r="P326" i="2"/>
  <c r="F321" i="2"/>
  <c r="F365" i="2"/>
  <c r="P334" i="2"/>
  <c r="P360" i="2"/>
  <c r="P336" i="2"/>
  <c r="P309" i="2"/>
  <c r="P285" i="2"/>
  <c r="P277" i="2"/>
  <c r="P269" i="2"/>
  <c r="F326" i="2"/>
  <c r="F352" i="2"/>
  <c r="F305" i="2"/>
  <c r="F340" i="2"/>
  <c r="F277" i="2"/>
  <c r="F255" i="2"/>
  <c r="F232" i="2"/>
  <c r="P255" i="2"/>
  <c r="F208" i="2"/>
  <c r="F194" i="2"/>
  <c r="P175" i="2"/>
  <c r="P167" i="2"/>
  <c r="P159" i="2"/>
  <c r="P143" i="2"/>
  <c r="P111" i="2"/>
  <c r="P243" i="2"/>
  <c r="P274" i="2"/>
  <c r="F183" i="2"/>
  <c r="F287" i="2"/>
  <c r="F230" i="2"/>
  <c r="F211" i="2"/>
  <c r="F196" i="2"/>
  <c r="P136" i="2"/>
  <c r="P104" i="2"/>
  <c r="P124" i="2"/>
  <c r="P198" i="2"/>
  <c r="P87" i="2"/>
  <c r="P79" i="2"/>
  <c r="P63" i="2"/>
  <c r="P55" i="2"/>
  <c r="P132" i="2"/>
  <c r="F53" i="2"/>
  <c r="P263" i="2"/>
  <c r="F88" i="2"/>
  <c r="P15" i="2"/>
  <c r="P82" i="2"/>
  <c r="P32" i="2"/>
  <c r="P114" i="2"/>
  <c r="F49" i="2"/>
  <c r="F68" i="2"/>
  <c r="P95" i="2"/>
  <c r="F38" i="2"/>
  <c r="F84" i="2"/>
  <c r="P50" i="2"/>
  <c r="F210" i="2"/>
  <c r="P18" i="2"/>
  <c r="P469" i="2"/>
  <c r="F451" i="2"/>
  <c r="F482" i="2"/>
  <c r="P457" i="2"/>
  <c r="F441" i="2"/>
  <c r="F460" i="2"/>
  <c r="P402" i="2"/>
  <c r="P452" i="2"/>
  <c r="P489" i="2"/>
  <c r="P427" i="2"/>
  <c r="P441" i="2"/>
  <c r="P390" i="2"/>
  <c r="P376" i="2"/>
  <c r="F425" i="2"/>
  <c r="P407" i="2"/>
  <c r="P386" i="2"/>
  <c r="P399" i="2"/>
  <c r="F353" i="2"/>
  <c r="F345" i="2"/>
  <c r="F337" i="2"/>
  <c r="F488" i="2"/>
  <c r="F397" i="2"/>
  <c r="P453" i="2"/>
  <c r="P356" i="2"/>
  <c r="P318" i="2"/>
  <c r="P343" i="2"/>
  <c r="P352" i="2"/>
  <c r="F363" i="2"/>
  <c r="P320" i="2"/>
  <c r="P322" i="2"/>
  <c r="F302" i="2"/>
  <c r="F282" i="2"/>
  <c r="F342" i="2"/>
  <c r="F304" i="2"/>
  <c r="F296" i="2"/>
  <c r="P323" i="2"/>
  <c r="F258" i="2"/>
  <c r="F248" i="2"/>
  <c r="F240" i="2"/>
  <c r="F233" i="2"/>
  <c r="F393" i="2"/>
  <c r="P296" i="2"/>
  <c r="P276" i="2"/>
  <c r="F187" i="2"/>
  <c r="P249" i="2"/>
  <c r="P222" i="2"/>
  <c r="P219" i="2"/>
  <c r="P181" i="2"/>
  <c r="P180" i="2"/>
  <c r="P172" i="2"/>
  <c r="P164" i="2"/>
  <c r="P156" i="2"/>
  <c r="P148" i="2"/>
  <c r="F132" i="2"/>
  <c r="P101" i="2"/>
  <c r="P97" i="2"/>
  <c r="P126" i="2"/>
  <c r="F122" i="2"/>
  <c r="F98" i="2"/>
  <c r="F215" i="2"/>
  <c r="F70" i="2"/>
  <c r="F40" i="2"/>
  <c r="F24" i="2"/>
  <c r="P8" i="2"/>
  <c r="P80" i="2"/>
  <c r="F19" i="2"/>
  <c r="F11" i="2"/>
  <c r="P24" i="2"/>
  <c r="P183" i="2"/>
  <c r="P191" i="2"/>
  <c r="P47" i="2"/>
  <c r="P31" i="2"/>
  <c r="P13" i="2"/>
  <c r="F260" i="2"/>
  <c r="P9" i="2"/>
  <c r="F90" i="2"/>
  <c r="P23" i="2"/>
  <c r="P92" i="2"/>
  <c r="F64" i="2"/>
  <c r="P36" i="2"/>
  <c r="F10" i="2"/>
  <c r="F76" i="2"/>
  <c r="P14" i="2"/>
  <c r="F403" i="2"/>
  <c r="F458" i="2"/>
  <c r="P423" i="2"/>
  <c r="P491" i="2"/>
  <c r="P395" i="2"/>
  <c r="F308" i="2"/>
  <c r="P342" i="2"/>
  <c r="F402" i="2"/>
  <c r="P361" i="2"/>
  <c r="F328" i="2"/>
  <c r="P391" i="2"/>
  <c r="P350" i="2"/>
  <c r="F330" i="2"/>
  <c r="P307" i="2"/>
  <c r="P299" i="2"/>
  <c r="F319" i="2"/>
  <c r="F303" i="2"/>
  <c r="P297" i="2"/>
  <c r="F220" i="2"/>
  <c r="P290" i="2"/>
  <c r="F218" i="2"/>
  <c r="F225" i="2"/>
  <c r="P206" i="2"/>
  <c r="P192" i="2"/>
  <c r="P102" i="2"/>
  <c r="F267" i="2"/>
  <c r="F148" i="2"/>
  <c r="F126" i="2"/>
  <c r="F108" i="2"/>
  <c r="P38" i="2"/>
  <c r="P86" i="2"/>
  <c r="P74" i="2"/>
  <c r="F57" i="2"/>
  <c r="F61" i="2"/>
  <c r="P134" i="2"/>
  <c r="P247" i="2"/>
  <c r="F22" i="2"/>
  <c r="F44" i="2"/>
  <c r="P397" i="2"/>
  <c r="P463" i="2"/>
  <c r="P347" i="2"/>
  <c r="P440" i="2"/>
  <c r="P393" i="2"/>
  <c r="P375" i="2"/>
  <c r="P459" i="2"/>
  <c r="P358" i="2"/>
  <c r="F377" i="2"/>
  <c r="F315" i="2"/>
  <c r="P348" i="2"/>
  <c r="P328" i="2"/>
  <c r="P388" i="2"/>
  <c r="F288" i="2"/>
  <c r="P363" i="2"/>
  <c r="P260" i="2"/>
  <c r="P197" i="2"/>
  <c r="P241" i="2"/>
  <c r="F200" i="2"/>
  <c r="F185" i="2"/>
  <c r="F283" i="2"/>
  <c r="P257" i="2"/>
  <c r="P178" i="2"/>
  <c r="P170" i="2"/>
  <c r="P162" i="2"/>
  <c r="P154" i="2"/>
  <c r="P146" i="2"/>
  <c r="F202" i="2"/>
  <c r="P122" i="2"/>
  <c r="F253" i="2"/>
  <c r="F120" i="2"/>
  <c r="P230" i="2"/>
  <c r="P144" i="2"/>
  <c r="P112" i="2"/>
  <c r="F95" i="2"/>
  <c r="F197" i="2"/>
  <c r="F112" i="2"/>
  <c r="P72" i="2"/>
  <c r="F17" i="2"/>
  <c r="F9" i="2"/>
  <c r="P26" i="2"/>
  <c r="F82" i="2"/>
  <c r="P84" i="2"/>
  <c r="F6" i="2"/>
  <c r="P70" i="2"/>
  <c r="P6" i="2"/>
  <c r="F344" i="2"/>
  <c r="F262" i="2"/>
  <c r="P140" i="2"/>
  <c r="P108" i="2"/>
  <c r="P232" i="2"/>
  <c r="F182" i="2"/>
  <c r="P116" i="2"/>
  <c r="F216" i="2"/>
  <c r="F144" i="2"/>
  <c r="P58" i="2"/>
  <c r="P509" i="2" l="1"/>
  <c r="T513" i="2" s="1"/>
  <c r="N509" i="2"/>
  <c r="T511" i="2" s="1"/>
  <c r="D509" i="2"/>
  <c r="F509" i="2"/>
  <c r="P2" i="2"/>
  <c r="F2" i="2"/>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4" i="1"/>
  <c r="J511" i="2" l="1"/>
  <c r="J513" i="2"/>
  <c r="E507" i="1"/>
  <c r="K54" i="1"/>
  <c r="K26" i="1"/>
  <c r="K29" i="1"/>
  <c r="K32" i="1"/>
  <c r="K39" i="1"/>
  <c r="K79" i="1"/>
  <c r="L79" i="1" s="1"/>
  <c r="K95" i="1"/>
  <c r="K9" i="1"/>
  <c r="K43" i="1"/>
  <c r="K62" i="1"/>
  <c r="K84" i="1"/>
  <c r="K100" i="1"/>
  <c r="K14" i="1"/>
  <c r="K20" i="1"/>
  <c r="K23" i="1"/>
  <c r="K34" i="1"/>
  <c r="K50" i="1"/>
  <c r="L50" i="1" s="1"/>
  <c r="K52" i="1"/>
  <c r="K60" i="1"/>
  <c r="K80" i="1"/>
  <c r="K96" i="1"/>
  <c r="K112" i="1"/>
  <c r="K6" i="1"/>
  <c r="K41" i="1"/>
  <c r="K109" i="1"/>
  <c r="K17" i="1"/>
  <c r="K5" i="1"/>
  <c r="K8" i="1"/>
  <c r="L8" i="1" s="1"/>
  <c r="K11" i="1"/>
  <c r="K36" i="1"/>
  <c r="L36" i="1" s="1"/>
  <c r="K46" i="1"/>
  <c r="L46" i="1" s="1"/>
  <c r="K48" i="1"/>
  <c r="L48" i="1" s="1"/>
  <c r="K55" i="1"/>
  <c r="K63" i="1"/>
  <c r="K66" i="1"/>
  <c r="L66" i="1" s="1"/>
  <c r="K75" i="1"/>
  <c r="K91" i="1"/>
  <c r="K126" i="1"/>
  <c r="K12" i="1"/>
  <c r="K25" i="1"/>
  <c r="K28" i="1"/>
  <c r="L28" i="1" s="1"/>
  <c r="K31" i="1"/>
  <c r="K38" i="1"/>
  <c r="K42" i="1"/>
  <c r="K44" i="1"/>
  <c r="L44" i="1" s="1"/>
  <c r="K58" i="1"/>
  <c r="L58" i="1" s="1"/>
  <c r="K76" i="1"/>
  <c r="K92" i="1"/>
  <c r="K103" i="1"/>
  <c r="K22" i="1"/>
  <c r="L22" i="1" s="1"/>
  <c r="K10" i="1"/>
  <c r="K13" i="1"/>
  <c r="L13" i="1" s="1"/>
  <c r="K16" i="1"/>
  <c r="K19" i="1"/>
  <c r="L19" i="1" s="1"/>
  <c r="K33" i="1"/>
  <c r="K40" i="1"/>
  <c r="L40" i="1" s="1"/>
  <c r="K67" i="1"/>
  <c r="L67" i="1" s="1"/>
  <c r="K71" i="1"/>
  <c r="L71" i="1" s="1"/>
  <c r="K87" i="1"/>
  <c r="L87" i="1" s="1"/>
  <c r="K15" i="1"/>
  <c r="K30" i="1"/>
  <c r="K49" i="1"/>
  <c r="K51" i="1"/>
  <c r="L51" i="1" s="1"/>
  <c r="K56" i="1"/>
  <c r="K64" i="1"/>
  <c r="K72" i="1"/>
  <c r="K88" i="1"/>
  <c r="K106" i="1"/>
  <c r="K4" i="1"/>
  <c r="K7" i="1"/>
  <c r="L7" i="1" s="1"/>
  <c r="K18" i="1"/>
  <c r="K21" i="1"/>
  <c r="K24" i="1"/>
  <c r="K27" i="1"/>
  <c r="K35" i="1"/>
  <c r="K37" i="1"/>
  <c r="K45" i="1"/>
  <c r="K47" i="1"/>
  <c r="K59" i="1"/>
  <c r="K68" i="1"/>
  <c r="K83" i="1"/>
  <c r="K99" i="1"/>
  <c r="K133" i="1"/>
  <c r="K140" i="1"/>
  <c r="K142" i="1"/>
  <c r="K149" i="1"/>
  <c r="K159" i="1"/>
  <c r="K162" i="1"/>
  <c r="K195" i="1"/>
  <c r="K123" i="1"/>
  <c r="L123" i="1" s="1"/>
  <c r="K166" i="1"/>
  <c r="K221" i="1"/>
  <c r="K70" i="1"/>
  <c r="L70" i="1" s="1"/>
  <c r="K74" i="1"/>
  <c r="K78" i="1"/>
  <c r="L78" i="1" s="1"/>
  <c r="K82" i="1"/>
  <c r="L82" i="1" s="1"/>
  <c r="K86" i="1"/>
  <c r="K90" i="1"/>
  <c r="L90" i="1" s="1"/>
  <c r="K94" i="1"/>
  <c r="K98" i="1"/>
  <c r="K102" i="1"/>
  <c r="L102" i="1" s="1"/>
  <c r="K111" i="1"/>
  <c r="K114" i="1"/>
  <c r="L114" i="1" s="1"/>
  <c r="K117" i="1"/>
  <c r="L117" i="1" s="1"/>
  <c r="K120" i="1"/>
  <c r="L120" i="1" s="1"/>
  <c r="K128" i="1"/>
  <c r="L128" i="1" s="1"/>
  <c r="K130" i="1"/>
  <c r="K137" i="1"/>
  <c r="K144" i="1"/>
  <c r="K146" i="1"/>
  <c r="K152" i="1"/>
  <c r="L152" i="1" s="1"/>
  <c r="K157" i="1"/>
  <c r="K198" i="1"/>
  <c r="K286" i="1"/>
  <c r="K105" i="1"/>
  <c r="L105" i="1" s="1"/>
  <c r="K108" i="1"/>
  <c r="L108" i="1" s="1"/>
  <c r="K150" i="1"/>
  <c r="K160" i="1"/>
  <c r="L160" i="1" s="1"/>
  <c r="K163" i="1"/>
  <c r="L163" i="1" s="1"/>
  <c r="K224" i="1"/>
  <c r="K238" i="1"/>
  <c r="K53" i="1"/>
  <c r="L53" i="1" s="1"/>
  <c r="K57" i="1"/>
  <c r="L57" i="1" s="1"/>
  <c r="K61" i="1"/>
  <c r="K65" i="1"/>
  <c r="L65" i="1" s="1"/>
  <c r="K69" i="1"/>
  <c r="K73" i="1"/>
  <c r="L73" i="1" s="1"/>
  <c r="K77" i="1"/>
  <c r="K81" i="1"/>
  <c r="K85" i="1"/>
  <c r="K89" i="1"/>
  <c r="L89" i="1" s="1"/>
  <c r="K93" i="1"/>
  <c r="K97" i="1"/>
  <c r="K101" i="1"/>
  <c r="K119" i="1"/>
  <c r="L119" i="1" s="1"/>
  <c r="K122" i="1"/>
  <c r="L122" i="1" s="1"/>
  <c r="K125" i="1"/>
  <c r="L125" i="1" s="1"/>
  <c r="K132" i="1"/>
  <c r="L132" i="1" s="1"/>
  <c r="K134" i="1"/>
  <c r="K141" i="1"/>
  <c r="L141" i="1" s="1"/>
  <c r="K148" i="1"/>
  <c r="L148" i="1" s="1"/>
  <c r="K153" i="1"/>
  <c r="K155" i="1"/>
  <c r="L155" i="1" s="1"/>
  <c r="K189" i="1"/>
  <c r="K107" i="1"/>
  <c r="K110" i="1"/>
  <c r="L110" i="1" s="1"/>
  <c r="K113" i="1"/>
  <c r="L113" i="1" s="1"/>
  <c r="K116" i="1"/>
  <c r="L116" i="1" s="1"/>
  <c r="K161" i="1"/>
  <c r="K181" i="1"/>
  <c r="K302" i="1"/>
  <c r="K104" i="1"/>
  <c r="L104" i="1" s="1"/>
  <c r="K129" i="1"/>
  <c r="L129" i="1" s="1"/>
  <c r="K136" i="1"/>
  <c r="L136" i="1" s="1"/>
  <c r="K138" i="1"/>
  <c r="K145" i="1"/>
  <c r="K156" i="1"/>
  <c r="K158" i="1"/>
  <c r="L158" i="1" s="1"/>
  <c r="K192" i="1"/>
  <c r="K115" i="1"/>
  <c r="K118" i="1"/>
  <c r="L118" i="1" s="1"/>
  <c r="K121" i="1"/>
  <c r="K124" i="1"/>
  <c r="K270" i="1"/>
  <c r="K151" i="1"/>
  <c r="K154" i="1"/>
  <c r="K177" i="1"/>
  <c r="L177" i="1" s="1"/>
  <c r="K180" i="1"/>
  <c r="K183" i="1"/>
  <c r="K186" i="1"/>
  <c r="K209" i="1"/>
  <c r="L209" i="1" s="1"/>
  <c r="K212" i="1"/>
  <c r="K215" i="1"/>
  <c r="K218" i="1"/>
  <c r="K233" i="1"/>
  <c r="K240" i="1"/>
  <c r="K261" i="1"/>
  <c r="L261" i="1" s="1"/>
  <c r="K127" i="1"/>
  <c r="K131" i="1"/>
  <c r="L131" i="1" s="1"/>
  <c r="K135" i="1"/>
  <c r="K139" i="1"/>
  <c r="K143" i="1"/>
  <c r="L143" i="1" s="1"/>
  <c r="K147" i="1"/>
  <c r="K165" i="1"/>
  <c r="L165" i="1" s="1"/>
  <c r="K168" i="1"/>
  <c r="L168" i="1" s="1"/>
  <c r="K171" i="1"/>
  <c r="L171" i="1" s="1"/>
  <c r="K174" i="1"/>
  <c r="L174" i="1" s="1"/>
  <c r="K197" i="1"/>
  <c r="L197" i="1" s="1"/>
  <c r="K200" i="1"/>
  <c r="L200" i="1" s="1"/>
  <c r="K203" i="1"/>
  <c r="L203" i="1" s="1"/>
  <c r="K206" i="1"/>
  <c r="L206" i="1" s="1"/>
  <c r="K226" i="1"/>
  <c r="K242" i="1"/>
  <c r="K250" i="1"/>
  <c r="K258" i="1"/>
  <c r="K266" i="1"/>
  <c r="K282" i="1"/>
  <c r="K298" i="1"/>
  <c r="K327" i="1"/>
  <c r="K333" i="1"/>
  <c r="K185" i="1"/>
  <c r="K188" i="1"/>
  <c r="L188" i="1" s="1"/>
  <c r="K191" i="1"/>
  <c r="K194" i="1"/>
  <c r="K217" i="1"/>
  <c r="K220" i="1"/>
  <c r="L220" i="1" s="1"/>
  <c r="K223" i="1"/>
  <c r="K228" i="1"/>
  <c r="K237" i="1"/>
  <c r="K244" i="1"/>
  <c r="K253" i="1"/>
  <c r="L253" i="1" s="1"/>
  <c r="K262" i="1"/>
  <c r="K334" i="1"/>
  <c r="K340" i="1"/>
  <c r="K173" i="1"/>
  <c r="K176" i="1"/>
  <c r="L176" i="1" s="1"/>
  <c r="K179" i="1"/>
  <c r="L179" i="1" s="1"/>
  <c r="K182" i="1"/>
  <c r="L182" i="1" s="1"/>
  <c r="K205" i="1"/>
  <c r="K208" i="1"/>
  <c r="L208" i="1" s="1"/>
  <c r="K211" i="1"/>
  <c r="L211" i="1" s="1"/>
  <c r="K214" i="1"/>
  <c r="L214" i="1" s="1"/>
  <c r="K230" i="1"/>
  <c r="K246" i="1"/>
  <c r="K278" i="1"/>
  <c r="K294" i="1"/>
  <c r="K164" i="1"/>
  <c r="K167" i="1"/>
  <c r="L167" i="1" s="1"/>
  <c r="K170" i="1"/>
  <c r="L170" i="1" s="1"/>
  <c r="K193" i="1"/>
  <c r="K196" i="1"/>
  <c r="K199" i="1"/>
  <c r="L199" i="1" s="1"/>
  <c r="K202" i="1"/>
  <c r="L202" i="1" s="1"/>
  <c r="K225" i="1"/>
  <c r="K232" i="1"/>
  <c r="L232" i="1" s="1"/>
  <c r="K241" i="1"/>
  <c r="K387" i="1"/>
  <c r="K445" i="1"/>
  <c r="K184" i="1"/>
  <c r="L184" i="1" s="1"/>
  <c r="K187" i="1"/>
  <c r="L187" i="1" s="1"/>
  <c r="K190" i="1"/>
  <c r="K213" i="1"/>
  <c r="K216" i="1"/>
  <c r="L216" i="1" s="1"/>
  <c r="K219" i="1"/>
  <c r="L219" i="1" s="1"/>
  <c r="K222" i="1"/>
  <c r="K234" i="1"/>
  <c r="K254" i="1"/>
  <c r="K274" i="1"/>
  <c r="K290" i="1"/>
  <c r="K306" i="1"/>
  <c r="K330" i="1"/>
  <c r="K336" i="1"/>
  <c r="K169" i="1"/>
  <c r="L169" i="1" s="1"/>
  <c r="K172" i="1"/>
  <c r="L172" i="1" s="1"/>
  <c r="K175" i="1"/>
  <c r="K178" i="1"/>
  <c r="K201" i="1"/>
  <c r="L201" i="1" s="1"/>
  <c r="K204" i="1"/>
  <c r="L204" i="1" s="1"/>
  <c r="K207" i="1"/>
  <c r="K210" i="1"/>
  <c r="K229" i="1"/>
  <c r="L229" i="1" s="1"/>
  <c r="K236" i="1"/>
  <c r="L236" i="1" s="1"/>
  <c r="K245" i="1"/>
  <c r="K249" i="1"/>
  <c r="K257" i="1"/>
  <c r="K331" i="1"/>
  <c r="K337" i="1"/>
  <c r="K227" i="1"/>
  <c r="K231" i="1"/>
  <c r="K235" i="1"/>
  <c r="L235" i="1" s="1"/>
  <c r="K239" i="1"/>
  <c r="L239" i="1" s="1"/>
  <c r="K243" i="1"/>
  <c r="K247" i="1"/>
  <c r="K251" i="1"/>
  <c r="K255" i="1"/>
  <c r="K259" i="1"/>
  <c r="K263" i="1"/>
  <c r="K267" i="1"/>
  <c r="K271" i="1"/>
  <c r="K275" i="1"/>
  <c r="K279" i="1"/>
  <c r="K283" i="1"/>
  <c r="K287" i="1"/>
  <c r="K291" i="1"/>
  <c r="K295" i="1"/>
  <c r="K299" i="1"/>
  <c r="K303" i="1"/>
  <c r="K307" i="1"/>
  <c r="K319" i="1"/>
  <c r="K322" i="1"/>
  <c r="K325" i="1"/>
  <c r="K328" i="1"/>
  <c r="K351" i="1"/>
  <c r="L351" i="1" s="1"/>
  <c r="K354" i="1"/>
  <c r="K357" i="1"/>
  <c r="K360" i="1"/>
  <c r="K366" i="1"/>
  <c r="K383" i="1"/>
  <c r="K435" i="1"/>
  <c r="K467" i="1"/>
  <c r="K310" i="1"/>
  <c r="L310" i="1" s="1"/>
  <c r="K313" i="1"/>
  <c r="K316" i="1"/>
  <c r="K339" i="1"/>
  <c r="K342" i="1"/>
  <c r="L342" i="1" s="1"/>
  <c r="K345" i="1"/>
  <c r="L345" i="1" s="1"/>
  <c r="K348" i="1"/>
  <c r="K362" i="1"/>
  <c r="L362" i="1" s="1"/>
  <c r="K371" i="1"/>
  <c r="K393" i="1"/>
  <c r="K409" i="1"/>
  <c r="K437" i="1"/>
  <c r="K469" i="1"/>
  <c r="K359" i="1"/>
  <c r="L359" i="1" s="1"/>
  <c r="K384" i="1"/>
  <c r="K403" i="1"/>
  <c r="K418" i="1"/>
  <c r="K427" i="1"/>
  <c r="K459" i="1"/>
  <c r="K472" i="1"/>
  <c r="K315" i="1"/>
  <c r="K318" i="1"/>
  <c r="K321" i="1"/>
  <c r="K324" i="1"/>
  <c r="K347" i="1"/>
  <c r="K350" i="1"/>
  <c r="K353" i="1"/>
  <c r="K356" i="1"/>
  <c r="K367" i="1"/>
  <c r="K380" i="1"/>
  <c r="K394" i="1"/>
  <c r="L394" i="1" s="1"/>
  <c r="K399" i="1"/>
  <c r="K411" i="1"/>
  <c r="K429" i="1"/>
  <c r="K461" i="1"/>
  <c r="K265" i="1"/>
  <c r="L265" i="1" s="1"/>
  <c r="K269" i="1"/>
  <c r="L269" i="1" s="1"/>
  <c r="K273" i="1"/>
  <c r="K277" i="1"/>
  <c r="L277" i="1" s="1"/>
  <c r="K281" i="1"/>
  <c r="L281" i="1" s="1"/>
  <c r="K285" i="1"/>
  <c r="L285" i="1" s="1"/>
  <c r="K289" i="1"/>
  <c r="L289" i="1" s="1"/>
  <c r="K293" i="1"/>
  <c r="K297" i="1"/>
  <c r="L297" i="1" s="1"/>
  <c r="K301" i="1"/>
  <c r="K305" i="1"/>
  <c r="K309" i="1"/>
  <c r="L309" i="1" s="1"/>
  <c r="K312" i="1"/>
  <c r="L312" i="1" s="1"/>
  <c r="K335" i="1"/>
  <c r="K338" i="1"/>
  <c r="L338" i="1" s="1"/>
  <c r="K341" i="1"/>
  <c r="L341" i="1" s="1"/>
  <c r="K344" i="1"/>
  <c r="L344" i="1" s="1"/>
  <c r="K363" i="1"/>
  <c r="K390" i="1"/>
  <c r="K420" i="1"/>
  <c r="L420" i="1" s="1"/>
  <c r="K451" i="1"/>
  <c r="K479" i="1"/>
  <c r="K323" i="1"/>
  <c r="L323" i="1" s="1"/>
  <c r="K326" i="1"/>
  <c r="K329" i="1"/>
  <c r="L329" i="1" s="1"/>
  <c r="K332" i="1"/>
  <c r="K355" i="1"/>
  <c r="L355" i="1" s="1"/>
  <c r="K358" i="1"/>
  <c r="K375" i="1"/>
  <c r="K400" i="1"/>
  <c r="K453" i="1"/>
  <c r="L453" i="1" s="1"/>
  <c r="K484" i="1"/>
  <c r="K248" i="1"/>
  <c r="L248" i="1" s="1"/>
  <c r="K252" i="1"/>
  <c r="L252" i="1" s="1"/>
  <c r="K256" i="1"/>
  <c r="L256" i="1" s="1"/>
  <c r="K260" i="1"/>
  <c r="L260" i="1" s="1"/>
  <c r="K264" i="1"/>
  <c r="L264" i="1" s="1"/>
  <c r="K268" i="1"/>
  <c r="K272" i="1"/>
  <c r="L272" i="1" s="1"/>
  <c r="K276" i="1"/>
  <c r="K280" i="1"/>
  <c r="L280" i="1" s="1"/>
  <c r="K284" i="1"/>
  <c r="K288" i="1"/>
  <c r="L288" i="1" s="1"/>
  <c r="K292" i="1"/>
  <c r="K296" i="1"/>
  <c r="L296" i="1" s="1"/>
  <c r="K300" i="1"/>
  <c r="K304" i="1"/>
  <c r="L304" i="1" s="1"/>
  <c r="K308" i="1"/>
  <c r="K311" i="1"/>
  <c r="L311" i="1" s="1"/>
  <c r="K314" i="1"/>
  <c r="K317" i="1"/>
  <c r="K320" i="1"/>
  <c r="L320" i="1" s="1"/>
  <c r="K343" i="1"/>
  <c r="L343" i="1" s="1"/>
  <c r="K346" i="1"/>
  <c r="K349" i="1"/>
  <c r="K352" i="1"/>
  <c r="L352" i="1" s="1"/>
  <c r="K406" i="1"/>
  <c r="K443" i="1"/>
  <c r="K496" i="1"/>
  <c r="K361" i="1"/>
  <c r="L361" i="1" s="1"/>
  <c r="K365" i="1"/>
  <c r="L365" i="1" s="1"/>
  <c r="K369" i="1"/>
  <c r="L369" i="1" s="1"/>
  <c r="K373" i="1"/>
  <c r="K377" i="1"/>
  <c r="K385" i="1"/>
  <c r="L385" i="1" s="1"/>
  <c r="K392" i="1"/>
  <c r="K401" i="1"/>
  <c r="K405" i="1"/>
  <c r="K407" i="1"/>
  <c r="L407" i="1" s="1"/>
  <c r="K422" i="1"/>
  <c r="K424" i="1"/>
  <c r="K432" i="1"/>
  <c r="L432" i="1" s="1"/>
  <c r="K440" i="1"/>
  <c r="K448" i="1"/>
  <c r="L448" i="1" s="1"/>
  <c r="K456" i="1"/>
  <c r="K464" i="1"/>
  <c r="K476" i="1"/>
  <c r="K480" i="1"/>
  <c r="K364" i="1"/>
  <c r="L364" i="1" s="1"/>
  <c r="K368" i="1"/>
  <c r="K372" i="1"/>
  <c r="L372" i="1" s="1"/>
  <c r="K376" i="1"/>
  <c r="K389" i="1"/>
  <c r="K396" i="1"/>
  <c r="K414" i="1"/>
  <c r="K416" i="1"/>
  <c r="L416" i="1" s="1"/>
  <c r="K430" i="1"/>
  <c r="L430" i="1" s="1"/>
  <c r="K438" i="1"/>
  <c r="L438" i="1" s="1"/>
  <c r="K446" i="1"/>
  <c r="L446" i="1" s="1"/>
  <c r="K454" i="1"/>
  <c r="K462" i="1"/>
  <c r="K470" i="1"/>
  <c r="K491" i="1"/>
  <c r="L491" i="1" s="1"/>
  <c r="K500" i="1"/>
  <c r="K379" i="1"/>
  <c r="K382" i="1"/>
  <c r="L382" i="1" s="1"/>
  <c r="K391" i="1"/>
  <c r="K398" i="1"/>
  <c r="L398" i="1" s="1"/>
  <c r="K410" i="1"/>
  <c r="K412" i="1"/>
  <c r="L412" i="1" s="1"/>
  <c r="K425" i="1"/>
  <c r="L425" i="1" s="1"/>
  <c r="K433" i="1"/>
  <c r="K441" i="1"/>
  <c r="L441" i="1" s="1"/>
  <c r="K449" i="1"/>
  <c r="K457" i="1"/>
  <c r="L457" i="1" s="1"/>
  <c r="K465" i="1"/>
  <c r="K492" i="1"/>
  <c r="L492" i="1" s="1"/>
  <c r="K408" i="1"/>
  <c r="L408" i="1" s="1"/>
  <c r="K421" i="1"/>
  <c r="L421" i="1" s="1"/>
  <c r="K423" i="1"/>
  <c r="L423" i="1" s="1"/>
  <c r="K428" i="1"/>
  <c r="K436" i="1"/>
  <c r="L436" i="1" s="1"/>
  <c r="K444" i="1"/>
  <c r="K452" i="1"/>
  <c r="L452" i="1" s="1"/>
  <c r="K460" i="1"/>
  <c r="K468" i="1"/>
  <c r="L468" i="1" s="1"/>
  <c r="K474" i="1"/>
  <c r="L474" i="1" s="1"/>
  <c r="K487" i="1"/>
  <c r="K386" i="1"/>
  <c r="L386" i="1" s="1"/>
  <c r="K395" i="1"/>
  <c r="L395" i="1" s="1"/>
  <c r="K402" i="1"/>
  <c r="L402" i="1" s="1"/>
  <c r="K404" i="1"/>
  <c r="L404" i="1" s="1"/>
  <c r="K417" i="1"/>
  <c r="K419" i="1"/>
  <c r="K431" i="1"/>
  <c r="K439" i="1"/>
  <c r="L439" i="1" s="1"/>
  <c r="K447" i="1"/>
  <c r="K455" i="1"/>
  <c r="L455" i="1" s="1"/>
  <c r="K463" i="1"/>
  <c r="K471" i="1"/>
  <c r="L471" i="1" s="1"/>
  <c r="K478" i="1"/>
  <c r="K488" i="1"/>
  <c r="K504" i="1"/>
  <c r="K370" i="1"/>
  <c r="L370" i="1" s="1"/>
  <c r="K374" i="1"/>
  <c r="L374" i="1" s="1"/>
  <c r="K378" i="1"/>
  <c r="L378" i="1" s="1"/>
  <c r="K381" i="1"/>
  <c r="L381" i="1" s="1"/>
  <c r="K388" i="1"/>
  <c r="K397" i="1"/>
  <c r="K413" i="1"/>
  <c r="L413" i="1" s="1"/>
  <c r="K415" i="1"/>
  <c r="K426" i="1"/>
  <c r="L426" i="1" s="1"/>
  <c r="K434" i="1"/>
  <c r="K442" i="1"/>
  <c r="L442" i="1" s="1"/>
  <c r="K450" i="1"/>
  <c r="K458" i="1"/>
  <c r="L458" i="1" s="1"/>
  <c r="K466" i="1"/>
  <c r="K475" i="1"/>
  <c r="L475" i="1" s="1"/>
  <c r="K483" i="1"/>
  <c r="K495" i="1"/>
  <c r="L495" i="1" s="1"/>
  <c r="K499" i="1"/>
  <c r="K503" i="1"/>
  <c r="K482" i="1"/>
  <c r="K486" i="1"/>
  <c r="L486" i="1" s="1"/>
  <c r="K490" i="1"/>
  <c r="L490" i="1" s="1"/>
  <c r="K494" i="1"/>
  <c r="K498" i="1"/>
  <c r="K502" i="1"/>
  <c r="K506" i="1"/>
  <c r="K473" i="1"/>
  <c r="K477" i="1"/>
  <c r="L477" i="1" s="1"/>
  <c r="K481" i="1"/>
  <c r="L481" i="1" s="1"/>
  <c r="K485" i="1"/>
  <c r="K489" i="1"/>
  <c r="L489" i="1" s="1"/>
  <c r="K493" i="1"/>
  <c r="K497" i="1"/>
  <c r="L497" i="1" s="1"/>
  <c r="K501" i="1"/>
  <c r="K505" i="1"/>
  <c r="L505" i="1" s="1"/>
  <c r="K507" i="1" l="1"/>
  <c r="F507" i="1"/>
  <c r="D507" i="1"/>
  <c r="L493" i="1"/>
  <c r="L463" i="1"/>
  <c r="L376" i="1"/>
  <c r="L373" i="1"/>
  <c r="L388" i="1"/>
  <c r="L350" i="1"/>
  <c r="L318" i="1"/>
  <c r="L290" i="1"/>
  <c r="L225" i="1"/>
  <c r="L193" i="1"/>
  <c r="L223" i="1"/>
  <c r="L191" i="1"/>
  <c r="L93" i="1"/>
  <c r="L77" i="1"/>
  <c r="L61" i="1"/>
  <c r="L111" i="1"/>
  <c r="L35" i="1"/>
  <c r="L38" i="1"/>
  <c r="L473" i="1"/>
  <c r="L494" i="1"/>
  <c r="L483" i="1"/>
  <c r="L450" i="1"/>
  <c r="L415" i="1"/>
  <c r="L488" i="1"/>
  <c r="L419" i="1"/>
  <c r="L449" i="1"/>
  <c r="L391" i="1"/>
  <c r="L470" i="1"/>
  <c r="L480" i="1"/>
  <c r="L456" i="1"/>
  <c r="L424" i="1"/>
  <c r="L300" i="1"/>
  <c r="L284" i="1"/>
  <c r="L268" i="1"/>
  <c r="L479" i="1"/>
  <c r="L293" i="1"/>
  <c r="L380" i="1"/>
  <c r="L347" i="1"/>
  <c r="L315" i="1"/>
  <c r="L243" i="1"/>
  <c r="L227" i="1"/>
  <c r="L249" i="1"/>
  <c r="L234" i="1"/>
  <c r="L230" i="1"/>
  <c r="L205" i="1"/>
  <c r="L173" i="1"/>
  <c r="L127" i="1"/>
  <c r="L233" i="1"/>
  <c r="L124" i="1"/>
  <c r="L86" i="1"/>
  <c r="L55" i="1"/>
  <c r="L478" i="1"/>
  <c r="L460" i="1"/>
  <c r="L462" i="1"/>
  <c r="L368" i="1"/>
  <c r="L451" i="1"/>
  <c r="L335" i="1"/>
  <c r="L305" i="1"/>
  <c r="L273" i="1"/>
  <c r="L210" i="1"/>
  <c r="L178" i="1"/>
  <c r="L244" i="1"/>
  <c r="L139" i="1"/>
  <c r="L145" i="1"/>
  <c r="L98" i="1"/>
  <c r="L25" i="1"/>
  <c r="L52" i="1"/>
  <c r="L485" i="1"/>
  <c r="L447" i="1"/>
  <c r="L428" i="1"/>
  <c r="L487" i="1"/>
  <c r="L332" i="1"/>
  <c r="L348" i="1"/>
  <c r="L316" i="1"/>
  <c r="L207" i="1"/>
  <c r="L175" i="1"/>
  <c r="L222" i="1"/>
  <c r="L190" i="1"/>
  <c r="L115" i="1"/>
  <c r="L107" i="1"/>
  <c r="L101" i="1"/>
  <c r="L85" i="1"/>
  <c r="L69" i="1"/>
  <c r="L144" i="1"/>
  <c r="L83" i="1"/>
  <c r="L24" i="1"/>
  <c r="L15" i="1"/>
  <c r="L75" i="1"/>
  <c r="L11" i="1"/>
  <c r="L20" i="1"/>
  <c r="L501" i="1"/>
  <c r="L502" i="1"/>
  <c r="L466" i="1"/>
  <c r="L434" i="1"/>
  <c r="L465" i="1"/>
  <c r="L433" i="1"/>
  <c r="L500" i="1"/>
  <c r="L454" i="1"/>
  <c r="L476" i="1"/>
  <c r="L440" i="1"/>
  <c r="L377" i="1"/>
  <c r="L308" i="1"/>
  <c r="L292" i="1"/>
  <c r="L276" i="1"/>
  <c r="L484" i="1"/>
  <c r="L301" i="1"/>
  <c r="L427" i="1"/>
  <c r="L313" i="1"/>
  <c r="L299" i="1"/>
  <c r="L283" i="1"/>
  <c r="L267" i="1"/>
  <c r="L251" i="1"/>
  <c r="L237" i="1"/>
  <c r="L135" i="1"/>
  <c r="L94" i="1"/>
  <c r="L166" i="1"/>
  <c r="L21" i="1"/>
  <c r="L4" i="1"/>
  <c r="L16" i="1"/>
  <c r="L306" i="1"/>
  <c r="L431" i="1"/>
  <c r="L444" i="1"/>
  <c r="L464" i="1"/>
  <c r="L353" i="1"/>
  <c r="L321" i="1"/>
  <c r="L196" i="1"/>
  <c r="L164" i="1"/>
  <c r="L228" i="1"/>
  <c r="L194" i="1"/>
  <c r="L147" i="1"/>
  <c r="L137" i="1"/>
  <c r="L74" i="1"/>
  <c r="L37" i="1"/>
  <c r="L498" i="1"/>
  <c r="L403" i="1"/>
  <c r="L469" i="1"/>
  <c r="L339" i="1"/>
  <c r="L467" i="1"/>
  <c r="L354" i="1"/>
  <c r="L322" i="1"/>
  <c r="L295" i="1"/>
  <c r="L279" i="1"/>
  <c r="L263" i="1"/>
  <c r="L247" i="1"/>
  <c r="L231" i="1"/>
  <c r="L257" i="1"/>
  <c r="L213" i="1"/>
  <c r="L445" i="1"/>
  <c r="L246" i="1"/>
  <c r="L240" i="1"/>
  <c r="L212" i="1"/>
  <c r="L180" i="1"/>
  <c r="L270" i="1"/>
  <c r="L189" i="1"/>
  <c r="L224" i="1"/>
  <c r="L157" i="1"/>
  <c r="L162" i="1"/>
  <c r="L49" i="1"/>
  <c r="L33" i="1"/>
  <c r="L10" i="1"/>
  <c r="L42" i="1"/>
  <c r="L126" i="1"/>
  <c r="L63" i="1"/>
  <c r="L17" i="1"/>
  <c r="L34" i="1"/>
  <c r="L100" i="1"/>
  <c r="L95" i="1"/>
  <c r="L482" i="1"/>
  <c r="L504" i="1"/>
  <c r="L401" i="1"/>
  <c r="L443" i="1"/>
  <c r="L319" i="1"/>
  <c r="L387" i="1"/>
  <c r="L262" i="1"/>
  <c r="L250" i="1"/>
  <c r="L156" i="1"/>
  <c r="L302" i="1"/>
  <c r="L159" i="1"/>
  <c r="L133" i="1"/>
  <c r="L59" i="1"/>
  <c r="L88" i="1"/>
  <c r="L76" i="1"/>
  <c r="L84" i="1"/>
  <c r="L390" i="1"/>
  <c r="L461" i="1"/>
  <c r="L437" i="1"/>
  <c r="L435" i="1"/>
  <c r="L307" i="1"/>
  <c r="L291" i="1"/>
  <c r="L275" i="1"/>
  <c r="L259" i="1"/>
  <c r="L298" i="1"/>
  <c r="L130" i="1"/>
  <c r="L31" i="1"/>
  <c r="L6" i="1"/>
  <c r="L60" i="1"/>
  <c r="L62" i="1"/>
  <c r="L32" i="1"/>
  <c r="L503" i="1"/>
  <c r="L417" i="1"/>
  <c r="L396" i="1"/>
  <c r="L422" i="1"/>
  <c r="L392" i="1"/>
  <c r="L406" i="1"/>
  <c r="L349" i="1"/>
  <c r="L317" i="1"/>
  <c r="L400" i="1"/>
  <c r="L367" i="1"/>
  <c r="L472" i="1"/>
  <c r="L384" i="1"/>
  <c r="L409" i="1"/>
  <c r="L245" i="1"/>
  <c r="L274" i="1"/>
  <c r="L217" i="1"/>
  <c r="L185" i="1"/>
  <c r="L242" i="1"/>
  <c r="L121" i="1"/>
  <c r="L286" i="1"/>
  <c r="L149" i="1"/>
  <c r="L99" i="1"/>
  <c r="L47" i="1"/>
  <c r="L72" i="1"/>
  <c r="L91" i="1"/>
  <c r="L109" i="1"/>
  <c r="L112" i="1"/>
  <c r="L29" i="1"/>
  <c r="L410" i="1"/>
  <c r="L346" i="1"/>
  <c r="L314" i="1"/>
  <c r="L363" i="1"/>
  <c r="L429" i="1"/>
  <c r="L459" i="1"/>
  <c r="L383" i="1"/>
  <c r="L303" i="1"/>
  <c r="L287" i="1"/>
  <c r="L271" i="1"/>
  <c r="L255" i="1"/>
  <c r="L337" i="1"/>
  <c r="L336" i="1"/>
  <c r="L294" i="1"/>
  <c r="L282" i="1"/>
  <c r="L181" i="1"/>
  <c r="L134" i="1"/>
  <c r="L150" i="1"/>
  <c r="L198" i="1"/>
  <c r="L146" i="1"/>
  <c r="L221" i="1"/>
  <c r="L195" i="1"/>
  <c r="L45" i="1"/>
  <c r="L27" i="1"/>
  <c r="L64" i="1"/>
  <c r="L30" i="1"/>
  <c r="L96" i="1"/>
  <c r="L23" i="1"/>
  <c r="L43" i="1"/>
  <c r="L26" i="1"/>
  <c r="L506" i="1"/>
  <c r="L499" i="1"/>
  <c r="L379" i="1"/>
  <c r="L389" i="1"/>
  <c r="L375" i="1"/>
  <c r="L393" i="1"/>
  <c r="L366" i="1"/>
  <c r="L331" i="1"/>
  <c r="L330" i="1"/>
  <c r="L241" i="1"/>
  <c r="L340" i="1"/>
  <c r="L226" i="1"/>
  <c r="L142" i="1"/>
  <c r="L411" i="1"/>
  <c r="L360" i="1"/>
  <c r="L328" i="1"/>
  <c r="L278" i="1"/>
  <c r="L334" i="1"/>
  <c r="L333" i="1"/>
  <c r="L266" i="1"/>
  <c r="L218" i="1"/>
  <c r="L186" i="1"/>
  <c r="L154" i="1"/>
  <c r="L138" i="1"/>
  <c r="L161" i="1"/>
  <c r="L153" i="1"/>
  <c r="L140" i="1"/>
  <c r="L56" i="1"/>
  <c r="L103" i="1"/>
  <c r="L80" i="1"/>
  <c r="L14" i="1"/>
  <c r="L9" i="1"/>
  <c r="L397" i="1"/>
  <c r="L414" i="1"/>
  <c r="L405" i="1"/>
  <c r="L496" i="1"/>
  <c r="L358" i="1"/>
  <c r="L326" i="1"/>
  <c r="L399" i="1"/>
  <c r="L356" i="1"/>
  <c r="L324" i="1"/>
  <c r="L418" i="1"/>
  <c r="L371" i="1"/>
  <c r="L357" i="1"/>
  <c r="L325" i="1"/>
  <c r="L254" i="1"/>
  <c r="L327" i="1"/>
  <c r="L258" i="1"/>
  <c r="L215" i="1"/>
  <c r="L183" i="1"/>
  <c r="L151" i="1"/>
  <c r="L192" i="1"/>
  <c r="L97" i="1"/>
  <c r="L81" i="1"/>
  <c r="L238" i="1"/>
  <c r="L68" i="1"/>
  <c r="L18" i="1"/>
  <c r="L106" i="1"/>
  <c r="L92" i="1"/>
  <c r="L12" i="1"/>
  <c r="L5" i="1"/>
  <c r="L41" i="1"/>
  <c r="L39" i="1"/>
  <c r="L54" i="1"/>
  <c r="F4" i="1"/>
  <c r="J507" i="1" l="1"/>
  <c r="L507" i="1"/>
  <c r="F482" i="1"/>
  <c r="F376" i="1"/>
  <c r="F504" i="1"/>
  <c r="F500" i="1"/>
  <c r="F488" i="1"/>
  <c r="F467" i="1"/>
  <c r="F456" i="1"/>
  <c r="F438" i="1"/>
  <c r="F423" i="1"/>
  <c r="F440" i="1"/>
  <c r="F499" i="1"/>
  <c r="F486" i="1"/>
  <c r="F485" i="1"/>
  <c r="F501" i="1"/>
  <c r="F489" i="1"/>
  <c r="F492" i="1"/>
  <c r="F419" i="1"/>
  <c r="F496" i="1"/>
  <c r="F459" i="1"/>
  <c r="F505" i="1"/>
  <c r="F476" i="1"/>
  <c r="F498" i="1"/>
  <c r="F506" i="1"/>
  <c r="F502" i="1"/>
  <c r="F479" i="1"/>
  <c r="F470" i="1"/>
  <c r="F493" i="1"/>
  <c r="F490" i="1"/>
  <c r="F466" i="1"/>
  <c r="F267" i="1"/>
  <c r="F503" i="1"/>
  <c r="F475" i="1"/>
  <c r="F462" i="1"/>
  <c r="F443" i="1"/>
  <c r="F460" i="1"/>
  <c r="F424" i="1"/>
  <c r="F412" i="1"/>
  <c r="F380" i="1"/>
  <c r="F446" i="1"/>
  <c r="F432" i="1"/>
  <c r="F415" i="1"/>
  <c r="F408" i="1"/>
  <c r="F404" i="1"/>
  <c r="F400" i="1"/>
  <c r="F396" i="1"/>
  <c r="F392" i="1"/>
  <c r="F388" i="1"/>
  <c r="F384" i="1"/>
  <c r="F183" i="1"/>
  <c r="F464" i="1"/>
  <c r="F435" i="1"/>
  <c r="F420" i="1"/>
  <c r="F428" i="1"/>
  <c r="F187" i="1"/>
  <c r="F416" i="1"/>
  <c r="F434" i="1"/>
  <c r="F430" i="1"/>
  <c r="F422" i="1"/>
  <c r="F370" i="1"/>
  <c r="F366" i="1"/>
  <c r="F362" i="1"/>
  <c r="F358" i="1"/>
  <c r="F354" i="1"/>
  <c r="F350" i="1"/>
  <c r="F346" i="1"/>
  <c r="F342" i="1"/>
  <c r="F338" i="1"/>
  <c r="F334" i="1"/>
  <c r="F330" i="1"/>
  <c r="F326" i="1"/>
  <c r="F322" i="1"/>
  <c r="F318" i="1"/>
  <c r="F314" i="1"/>
  <c r="F310" i="1"/>
  <c r="F306" i="1"/>
  <c r="F302" i="1"/>
  <c r="F298" i="1"/>
  <c r="F294" i="1"/>
  <c r="F268" i="1"/>
  <c r="F265" i="1"/>
  <c r="F239" i="1"/>
  <c r="F319" i="1"/>
  <c r="F315" i="1"/>
  <c r="F311" i="1"/>
  <c r="F307" i="1"/>
  <c r="F303" i="1"/>
  <c r="F299" i="1"/>
  <c r="F295" i="1"/>
  <c r="F271" i="1"/>
  <c r="F235" i="1"/>
  <c r="F292" i="1"/>
  <c r="F289" i="1"/>
  <c r="F260" i="1"/>
  <c r="F257" i="1"/>
  <c r="F240" i="1"/>
  <c r="F231" i="1"/>
  <c r="F227" i="1"/>
  <c r="F175" i="1"/>
  <c r="F372" i="1"/>
  <c r="F368" i="1"/>
  <c r="F364" i="1"/>
  <c r="F360" i="1"/>
  <c r="F356" i="1"/>
  <c r="F352" i="1"/>
  <c r="F348" i="1"/>
  <c r="F344" i="1"/>
  <c r="F340" i="1"/>
  <c r="F336" i="1"/>
  <c r="F332" i="1"/>
  <c r="F328" i="1"/>
  <c r="F324" i="1"/>
  <c r="F320" i="1"/>
  <c r="F316" i="1"/>
  <c r="F312" i="1"/>
  <c r="F308" i="1"/>
  <c r="F304" i="1"/>
  <c r="F300" i="1"/>
  <c r="F296" i="1"/>
  <c r="F263" i="1"/>
  <c r="F275" i="1"/>
  <c r="F243" i="1"/>
  <c r="F195" i="1"/>
  <c r="F179" i="1"/>
  <c r="F264" i="1"/>
  <c r="F261" i="1"/>
  <c r="F218" i="1"/>
  <c r="F215" i="1"/>
  <c r="F198" i="1"/>
  <c r="F166" i="1"/>
  <c r="F232" i="1"/>
  <c r="F224" i="1"/>
  <c r="F163" i="1"/>
  <c r="F155" i="1"/>
  <c r="F147" i="1"/>
  <c r="F139" i="1"/>
  <c r="F52" i="1"/>
  <c r="F170" i="1"/>
  <c r="F233" i="1"/>
  <c r="F229" i="1"/>
  <c r="F222" i="1"/>
  <c r="F219" i="1"/>
  <c r="F167" i="1"/>
  <c r="F100" i="1"/>
  <c r="F44" i="1"/>
  <c r="F159" i="1"/>
  <c r="F151" i="1"/>
  <c r="F143" i="1"/>
  <c r="F135" i="1"/>
  <c r="F223" i="1"/>
  <c r="F202" i="1"/>
  <c r="F171" i="1"/>
  <c r="F112" i="1"/>
  <c r="F40" i="1"/>
  <c r="F126" i="1"/>
  <c r="F68" i="1"/>
  <c r="F162" i="1"/>
  <c r="F158" i="1"/>
  <c r="F154" i="1"/>
  <c r="F150" i="1"/>
  <c r="F146" i="1"/>
  <c r="F142" i="1"/>
  <c r="F138" i="1"/>
  <c r="F134" i="1"/>
  <c r="F120" i="1"/>
  <c r="F64" i="1"/>
  <c r="F122" i="1"/>
  <c r="F92" i="1"/>
  <c r="F60" i="1"/>
  <c r="F56" i="1"/>
  <c r="F48" i="1"/>
  <c r="F22" i="1"/>
  <c r="F18" i="1"/>
  <c r="F14" i="1"/>
  <c r="F10" i="1"/>
  <c r="F6" i="1"/>
  <c r="F11" i="1"/>
  <c r="F7" i="1"/>
  <c r="F36" i="1"/>
  <c r="F32" i="1"/>
  <c r="F28" i="1"/>
  <c r="F24" i="1"/>
  <c r="F20" i="1"/>
  <c r="F16" i="1"/>
  <c r="F12" i="1"/>
  <c r="F8" i="1"/>
  <c r="F21" i="1"/>
  <c r="F17" i="1"/>
  <c r="F13" i="1"/>
  <c r="F9" i="1"/>
  <c r="F5" i="1"/>
  <c r="F494" i="1"/>
  <c r="F484" i="1"/>
  <c r="F472" i="1"/>
  <c r="F478" i="1"/>
  <c r="F497" i="1"/>
  <c r="F480" i="1"/>
  <c r="F463" i="1"/>
  <c r="F474" i="1"/>
  <c r="F461" i="1"/>
  <c r="F429" i="1"/>
  <c r="F426" i="1"/>
  <c r="F406" i="1"/>
  <c r="F398" i="1"/>
  <c r="F390" i="1"/>
  <c r="F382" i="1"/>
  <c r="F363" i="1"/>
  <c r="F288" i="1"/>
  <c r="F481" i="1"/>
  <c r="F458" i="1"/>
  <c r="F487" i="1"/>
  <c r="F468" i="1"/>
  <c r="F455" i="1"/>
  <c r="F452" i="1"/>
  <c r="F444" i="1"/>
  <c r="F437" i="1"/>
  <c r="F425" i="1"/>
  <c r="F374" i="1"/>
  <c r="F495" i="1"/>
  <c r="F477" i="1"/>
  <c r="F457" i="1"/>
  <c r="F439" i="1"/>
  <c r="F431" i="1"/>
  <c r="F411" i="1"/>
  <c r="F347" i="1"/>
  <c r="F454" i="1"/>
  <c r="F451" i="1"/>
  <c r="F410" i="1"/>
  <c r="F402" i="1"/>
  <c r="F394" i="1"/>
  <c r="F386" i="1"/>
  <c r="F378" i="1"/>
  <c r="F276" i="1"/>
  <c r="F447" i="1"/>
  <c r="F442" i="1"/>
  <c r="F491" i="1"/>
  <c r="F471" i="1"/>
  <c r="F448" i="1"/>
  <c r="F436" i="1"/>
  <c r="F418" i="1"/>
  <c r="F414" i="1"/>
  <c r="F245" i="1"/>
  <c r="F469" i="1"/>
  <c r="F433" i="1"/>
  <c r="F427" i="1"/>
  <c r="F331" i="1"/>
  <c r="F228" i="1"/>
  <c r="F483" i="1"/>
  <c r="F453" i="1"/>
  <c r="F450" i="1"/>
  <c r="F251" i="1"/>
  <c r="F473" i="1"/>
  <c r="F441" i="1"/>
  <c r="F413" i="1"/>
  <c r="F377" i="1"/>
  <c r="F375" i="1"/>
  <c r="F369" i="1"/>
  <c r="F353" i="1"/>
  <c r="F337" i="1"/>
  <c r="F321" i="1"/>
  <c r="F305" i="1"/>
  <c r="F256" i="1"/>
  <c r="F244" i="1"/>
  <c r="F359" i="1"/>
  <c r="F343" i="1"/>
  <c r="F327" i="1"/>
  <c r="F287" i="1"/>
  <c r="F281" i="1"/>
  <c r="F221" i="1"/>
  <c r="F190" i="1"/>
  <c r="F465" i="1"/>
  <c r="F421" i="1"/>
  <c r="F409" i="1"/>
  <c r="F405" i="1"/>
  <c r="F401" i="1"/>
  <c r="F397" i="1"/>
  <c r="F393" i="1"/>
  <c r="F389" i="1"/>
  <c r="F385" i="1"/>
  <c r="F381" i="1"/>
  <c r="F379" i="1"/>
  <c r="F365" i="1"/>
  <c r="F349" i="1"/>
  <c r="F333" i="1"/>
  <c r="F317" i="1"/>
  <c r="F301" i="1"/>
  <c r="F291" i="1"/>
  <c r="F286" i="1"/>
  <c r="F280" i="1"/>
  <c r="F255" i="1"/>
  <c r="F249" i="1"/>
  <c r="F220" i="1"/>
  <c r="F445" i="1"/>
  <c r="F407" i="1"/>
  <c r="F403" i="1"/>
  <c r="F399" i="1"/>
  <c r="F395" i="1"/>
  <c r="F391" i="1"/>
  <c r="F387" i="1"/>
  <c r="F383" i="1"/>
  <c r="F371" i="1"/>
  <c r="F355" i="1"/>
  <c r="F339" i="1"/>
  <c r="F323" i="1"/>
  <c r="F285" i="1"/>
  <c r="F279" i="1"/>
  <c r="F269" i="1"/>
  <c r="F259" i="1"/>
  <c r="F254" i="1"/>
  <c r="F248" i="1"/>
  <c r="F237" i="1"/>
  <c r="F207" i="1"/>
  <c r="F361" i="1"/>
  <c r="F345" i="1"/>
  <c r="F329" i="1"/>
  <c r="F313" i="1"/>
  <c r="F297" i="1"/>
  <c r="F273" i="1"/>
  <c r="F253" i="1"/>
  <c r="F247" i="1"/>
  <c r="F236" i="1"/>
  <c r="F417" i="1"/>
  <c r="F367" i="1"/>
  <c r="F351" i="1"/>
  <c r="F335" i="1"/>
  <c r="F284" i="1"/>
  <c r="F241" i="1"/>
  <c r="F449" i="1"/>
  <c r="F373" i="1"/>
  <c r="F357" i="1"/>
  <c r="F341" i="1"/>
  <c r="F325" i="1"/>
  <c r="F309" i="1"/>
  <c r="F293" i="1"/>
  <c r="F283" i="1"/>
  <c r="F277" i="1"/>
  <c r="F272" i="1"/>
  <c r="F252" i="1"/>
  <c r="F266" i="1"/>
  <c r="F225" i="1"/>
  <c r="F217" i="1"/>
  <c r="F214" i="1"/>
  <c r="F211" i="1"/>
  <c r="F199" i="1"/>
  <c r="F186" i="1"/>
  <c r="F182" i="1"/>
  <c r="F278" i="1"/>
  <c r="F246" i="1"/>
  <c r="F205" i="1"/>
  <c r="F103" i="1"/>
  <c r="F290" i="1"/>
  <c r="F258" i="1"/>
  <c r="F238" i="1"/>
  <c r="F72" i="1"/>
  <c r="F270" i="1"/>
  <c r="F234" i="1"/>
  <c r="F216" i="1"/>
  <c r="F213" i="1"/>
  <c r="F210" i="1"/>
  <c r="F204" i="1"/>
  <c r="F201" i="1"/>
  <c r="F93" i="1"/>
  <c r="F282" i="1"/>
  <c r="F250" i="1"/>
  <c r="F230" i="1"/>
  <c r="F226" i="1"/>
  <c r="F174" i="1"/>
  <c r="F130" i="1"/>
  <c r="F47" i="1"/>
  <c r="F262" i="1"/>
  <c r="F212" i="1"/>
  <c r="F200" i="1"/>
  <c r="F191" i="1"/>
  <c r="F274" i="1"/>
  <c r="F242" i="1"/>
  <c r="F206" i="1"/>
  <c r="F203" i="1"/>
  <c r="F194" i="1"/>
  <c r="F178" i="1"/>
  <c r="F208" i="1"/>
  <c r="F192" i="1"/>
  <c r="F188" i="1"/>
  <c r="F184" i="1"/>
  <c r="F180" i="1"/>
  <c r="F176" i="1"/>
  <c r="F172" i="1"/>
  <c r="F160" i="1"/>
  <c r="F152" i="1"/>
  <c r="F144" i="1"/>
  <c r="F136" i="1"/>
  <c r="F88" i="1"/>
  <c r="F71" i="1"/>
  <c r="F197" i="1"/>
  <c r="F165" i="1"/>
  <c r="F157" i="1"/>
  <c r="F149" i="1"/>
  <c r="F141" i="1"/>
  <c r="F133" i="1"/>
  <c r="F116" i="1"/>
  <c r="F77" i="1"/>
  <c r="F101" i="1"/>
  <c r="F76" i="1"/>
  <c r="F69" i="1"/>
  <c r="F209" i="1"/>
  <c r="F193" i="1"/>
  <c r="F169" i="1"/>
  <c r="F128" i="1"/>
  <c r="F124" i="1"/>
  <c r="F110" i="1"/>
  <c r="F96" i="1"/>
  <c r="F189" i="1"/>
  <c r="F185" i="1"/>
  <c r="F181" i="1"/>
  <c r="F177" i="1"/>
  <c r="F173" i="1"/>
  <c r="F164" i="1"/>
  <c r="F156" i="1"/>
  <c r="F148" i="1"/>
  <c r="F140" i="1"/>
  <c r="F132" i="1"/>
  <c r="F95" i="1"/>
  <c r="F62" i="1"/>
  <c r="F161" i="1"/>
  <c r="F153" i="1"/>
  <c r="F145" i="1"/>
  <c r="F137" i="1"/>
  <c r="F104" i="1"/>
  <c r="F80" i="1"/>
  <c r="F74" i="1"/>
  <c r="F61" i="1"/>
  <c r="F55" i="1"/>
  <c r="F196" i="1"/>
  <c r="F168" i="1"/>
  <c r="F131" i="1"/>
  <c r="F118" i="1"/>
  <c r="F108" i="1"/>
  <c r="F84" i="1"/>
  <c r="F54" i="1"/>
  <c r="F27" i="1"/>
  <c r="F129" i="1"/>
  <c r="F107" i="1"/>
  <c r="F105" i="1"/>
  <c r="F90" i="1"/>
  <c r="F57" i="1"/>
  <c r="F50" i="1"/>
  <c r="F43" i="1"/>
  <c r="F31" i="1"/>
  <c r="F127" i="1"/>
  <c r="F111" i="1"/>
  <c r="F109" i="1"/>
  <c r="F94" i="1"/>
  <c r="F85" i="1"/>
  <c r="F82" i="1"/>
  <c r="F79" i="1"/>
  <c r="F53" i="1"/>
  <c r="F46" i="1"/>
  <c r="F39" i="1"/>
  <c r="F35" i="1"/>
  <c r="F26" i="1"/>
  <c r="F125" i="1"/>
  <c r="F115" i="1"/>
  <c r="F113" i="1"/>
  <c r="F98" i="1"/>
  <c r="F87" i="1"/>
  <c r="F73" i="1"/>
  <c r="F70" i="1"/>
  <c r="F67" i="1"/>
  <c r="F49" i="1"/>
  <c r="F42" i="1"/>
  <c r="F30" i="1"/>
  <c r="F123" i="1"/>
  <c r="F119" i="1"/>
  <c r="F117" i="1"/>
  <c r="F102" i="1"/>
  <c r="F63" i="1"/>
  <c r="F45" i="1"/>
  <c r="F38" i="1"/>
  <c r="F34" i="1"/>
  <c r="F25" i="1"/>
  <c r="F121" i="1"/>
  <c r="F106" i="1"/>
  <c r="F91" i="1"/>
  <c r="F89" i="1"/>
  <c r="F81" i="1"/>
  <c r="F78" i="1"/>
  <c r="F75" i="1"/>
  <c r="F66" i="1"/>
  <c r="F59" i="1"/>
  <c r="F41" i="1"/>
  <c r="F29" i="1"/>
  <c r="F15" i="1"/>
  <c r="F37" i="1"/>
  <c r="F33" i="1"/>
  <c r="F19" i="1"/>
  <c r="F114" i="1"/>
  <c r="F99" i="1"/>
  <c r="F97" i="1"/>
  <c r="F86" i="1"/>
  <c r="F83" i="1"/>
  <c r="F65" i="1"/>
  <c r="F58" i="1"/>
  <c r="F51" i="1"/>
  <c r="F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<sst xmlns="http://schemas.openxmlformats.org/spreadsheetml/2006/main" count="7757" uniqueCount="1490">
  <si>
    <t>CY2023</t>
  </si>
  <si>
    <t>Revenuue</t>
  </si>
  <si>
    <t>Shares</t>
  </si>
  <si>
    <t>EPS</t>
  </si>
  <si>
    <t>NI</t>
  </si>
  <si>
    <t>NI Margin</t>
  </si>
  <si>
    <t>NYSE:MMM</t>
  </si>
  <si>
    <t>NYSE:AOS</t>
  </si>
  <si>
    <t>NYSE:ABT</t>
  </si>
  <si>
    <t>NYSE:ABBV</t>
  </si>
  <si>
    <t>NYSE:ACN</t>
  </si>
  <si>
    <t>NasdaqGS:ADBE</t>
  </si>
  <si>
    <t>NasdaqGS:AMD</t>
  </si>
  <si>
    <t>NYSE:AFL</t>
  </si>
  <si>
    <t>NYSE:A</t>
  </si>
  <si>
    <t>NYSE:APD</t>
  </si>
  <si>
    <t>NasdaqGS:ABNB</t>
  </si>
  <si>
    <t>NasdaqGS:AKAM</t>
  </si>
  <si>
    <t>NYSE:ALB</t>
  </si>
  <si>
    <t>NYSE:ARE</t>
  </si>
  <si>
    <t>NasdaqGS:ALGN</t>
  </si>
  <si>
    <t>NYSE:ALLE</t>
  </si>
  <si>
    <t>NasdaqGS:LNT</t>
  </si>
  <si>
    <t>NasdaqGS:GOOG</t>
  </si>
  <si>
    <t>NasdaqGS:GOOGL</t>
  </si>
  <si>
    <t>NYSE:MO</t>
  </si>
  <si>
    <t>NasdaqGS:AMZN</t>
  </si>
  <si>
    <t>NYSE:AMCR</t>
  </si>
  <si>
    <t>NYSE:AEE</t>
  </si>
  <si>
    <t>NasdaqGS:AEP</t>
  </si>
  <si>
    <t>NYSE:AXP</t>
  </si>
  <si>
    <t>NYSE:AIG</t>
  </si>
  <si>
    <t>NYSE:AMT</t>
  </si>
  <si>
    <t>NYSE:AWK</t>
  </si>
  <si>
    <t>NYSE:AMP</t>
  </si>
  <si>
    <t>NYSE:AME</t>
  </si>
  <si>
    <t>NasdaqGS:AMGN</t>
  </si>
  <si>
    <t>NYSE:APH</t>
  </si>
  <si>
    <t>NasdaqGS:ADI</t>
  </si>
  <si>
    <t>NasdaqGS:ANSS</t>
  </si>
  <si>
    <t>NYSE:AON</t>
  </si>
  <si>
    <t>NasdaqGS:APA</t>
  </si>
  <si>
    <t>NYSE:APO</t>
  </si>
  <si>
    <t>NasdaqGS:AAPL</t>
  </si>
  <si>
    <t>NasdaqGS:AMAT</t>
  </si>
  <si>
    <t>NYSE:APTV</t>
  </si>
  <si>
    <t>NasdaqGS:ACGL</t>
  </si>
  <si>
    <t>NYSE:ADM</t>
  </si>
  <si>
    <t>NYSE:ANET</t>
  </si>
  <si>
    <t>NYSE:AJG</t>
  </si>
  <si>
    <t>NYSE:AIZ</t>
  </si>
  <si>
    <t>NYSE:T</t>
  </si>
  <si>
    <t>NYSE:ATO</t>
  </si>
  <si>
    <t>NasdaqGS:ADSK</t>
  </si>
  <si>
    <t>NasdaqGS:ADP</t>
  </si>
  <si>
    <t>NYSE:AZO</t>
  </si>
  <si>
    <t>NYSE:AVB</t>
  </si>
  <si>
    <t>NYSE:AVY</t>
  </si>
  <si>
    <t>NasdaqGS:AXON</t>
  </si>
  <si>
    <t>NasdaqGS:BKR</t>
  </si>
  <si>
    <t>NYSE:BALL</t>
  </si>
  <si>
    <t>NYSE:BAC</t>
  </si>
  <si>
    <t>NYSE:BAX</t>
  </si>
  <si>
    <t>NYSE:BDX</t>
  </si>
  <si>
    <t>NYSE:BRK.B</t>
  </si>
  <si>
    <t>NYSE:BBY</t>
  </si>
  <si>
    <t>NasdaqGS:TECH</t>
  </si>
  <si>
    <t>NasdaqGS:BIIB</t>
  </si>
  <si>
    <t>NYSE:BLK</t>
  </si>
  <si>
    <t>NYSE:BX</t>
  </si>
  <si>
    <t>NasdaqGS:BKNG</t>
  </si>
  <si>
    <t>NYSE:BSX</t>
  </si>
  <si>
    <t>NYSE:BMY</t>
  </si>
  <si>
    <t>NasdaqGS:AVGO</t>
  </si>
  <si>
    <t>NYSE:BR</t>
  </si>
  <si>
    <t>NYSE:BRO</t>
  </si>
  <si>
    <t>NYSE:BF.B</t>
  </si>
  <si>
    <t>NYSE:BLDR</t>
  </si>
  <si>
    <t>NYSE:BG</t>
  </si>
  <si>
    <t>NYSE:BXP</t>
  </si>
  <si>
    <t>NasdaqGS:CHRW</t>
  </si>
  <si>
    <t>NasdaqGS:CDNS</t>
  </si>
  <si>
    <t>NasdaqGS:CZR</t>
  </si>
  <si>
    <t>NYSE:CPT</t>
  </si>
  <si>
    <t>NYSE:COF</t>
  </si>
  <si>
    <t>NYSE:CAH</t>
  </si>
  <si>
    <t>NYSE:KMX</t>
  </si>
  <si>
    <t>NYSE:CCL</t>
  </si>
  <si>
    <t>NYSE:CARR</t>
  </si>
  <si>
    <t>NYSE:CAT</t>
  </si>
  <si>
    <t>BATS:CBOE</t>
  </si>
  <si>
    <t>NYSE:CBRE</t>
  </si>
  <si>
    <t>NasdaqGS:CDW</t>
  </si>
  <si>
    <t>NYSE:COR</t>
  </si>
  <si>
    <t>NYSE:CNC</t>
  </si>
  <si>
    <t>NYSE:CNP</t>
  </si>
  <si>
    <t>NYSE:CF</t>
  </si>
  <si>
    <t>NYSE:CRL</t>
  </si>
  <si>
    <t>NasdaqGS:CHTR</t>
  </si>
  <si>
    <t>NYSE:CVX</t>
  </si>
  <si>
    <t>NYSE:CMG</t>
  </si>
  <si>
    <t>NYSE:CB</t>
  </si>
  <si>
    <t>NYSE:CHD</t>
  </si>
  <si>
    <t>NasdaqGS:CINF</t>
  </si>
  <si>
    <t>NasdaqGS:CTAS</t>
  </si>
  <si>
    <t>NasdaqGS:CSCO</t>
  </si>
  <si>
    <t>NYSE:C</t>
  </si>
  <si>
    <t>NYSE:CFG</t>
  </si>
  <si>
    <t>NasdaqGS:CME</t>
  </si>
  <si>
    <t>NYSE:CMS</t>
  </si>
  <si>
    <t>NasdaqGS:CTSH</t>
  </si>
  <si>
    <t>NYSE:CL</t>
  </si>
  <si>
    <t>NasdaqGS:CMCSA</t>
  </si>
  <si>
    <t>NYSE:CAG</t>
  </si>
  <si>
    <t>NYSE:COP</t>
  </si>
  <si>
    <t>NYSE:ED</t>
  </si>
  <si>
    <t>NYSE:STZ</t>
  </si>
  <si>
    <t>NasdaqGS:CEG</t>
  </si>
  <si>
    <t>NasdaqGS:CPRT</t>
  </si>
  <si>
    <t>NYSE:GLW</t>
  </si>
  <si>
    <t>NYSE:CPAY</t>
  </si>
  <si>
    <t>NYSE:CTVA</t>
  </si>
  <si>
    <t>NasdaqGS:CSGP</t>
  </si>
  <si>
    <t>NasdaqGS:COST</t>
  </si>
  <si>
    <t>NYSE:CTRA</t>
  </si>
  <si>
    <t>NasdaqGS:CRWD</t>
  </si>
  <si>
    <t>NYSE:CCI</t>
  </si>
  <si>
    <t>NasdaqGS:CSX</t>
  </si>
  <si>
    <t>NYSE:CMI</t>
  </si>
  <si>
    <t>NYSE:CVS</t>
  </si>
  <si>
    <t>NYSE:DHI</t>
  </si>
  <si>
    <t>NYSE:DHR</t>
  </si>
  <si>
    <t>NYSE:DRI</t>
  </si>
  <si>
    <t>NYSE:DVA</t>
  </si>
  <si>
    <t>NYSE:DAY</t>
  </si>
  <si>
    <t>NYSE:DECK</t>
  </si>
  <si>
    <t>NYSE:DE</t>
  </si>
  <si>
    <t>NYSE:DELL</t>
  </si>
  <si>
    <t>NYSE:DAL</t>
  </si>
  <si>
    <t>NYSE:DVN</t>
  </si>
  <si>
    <t>NasdaqGS:DXCM</t>
  </si>
  <si>
    <t>NasdaqGS:FANG</t>
  </si>
  <si>
    <t>NYSE:DLR</t>
  </si>
  <si>
    <t>NYSE:DG</t>
  </si>
  <si>
    <t>NasdaqGS:DLTR</t>
  </si>
  <si>
    <t>NYSE:D</t>
  </si>
  <si>
    <t>NasdaqGS:DPZ</t>
  </si>
  <si>
    <t>NYSE:DOV</t>
  </si>
  <si>
    <t>NYSE:DOW</t>
  </si>
  <si>
    <t>NYSE:DTE</t>
  </si>
  <si>
    <t>NYSE:DUK</t>
  </si>
  <si>
    <t>NYSE:DD</t>
  </si>
  <si>
    <t>NYSE:EMN</t>
  </si>
  <si>
    <t>NYSE:ETN</t>
  </si>
  <si>
    <t>NasdaqGS:EBAY</t>
  </si>
  <si>
    <t>NYSE:ECL</t>
  </si>
  <si>
    <t>NYSE:EIX</t>
  </si>
  <si>
    <t>NYSE:EW</t>
  </si>
  <si>
    <t>NasdaqGS:EA</t>
  </si>
  <si>
    <t>NYSE:ELV</t>
  </si>
  <si>
    <t>NYSE:LLY</t>
  </si>
  <si>
    <t>NYSE:EMR</t>
  </si>
  <si>
    <t>NasdaqGM:ENPH</t>
  </si>
  <si>
    <t>NYSE:ETR</t>
  </si>
  <si>
    <t>NYSE:EOG</t>
  </si>
  <si>
    <t>NYSE:EPAM</t>
  </si>
  <si>
    <t>NYSE:EQT</t>
  </si>
  <si>
    <t>NYSE:EFX</t>
  </si>
  <si>
    <t>NasdaqGS:EQIX</t>
  </si>
  <si>
    <t>NYSE:EQR</t>
  </si>
  <si>
    <t>NasdaqGS:ERIE</t>
  </si>
  <si>
    <t>NYSE:ESS</t>
  </si>
  <si>
    <t>NYSE:EG</t>
  </si>
  <si>
    <t>NasdaqGS:EVRG</t>
  </si>
  <si>
    <t>NYSE:ES</t>
  </si>
  <si>
    <t>NasdaqGS:EXC</t>
  </si>
  <si>
    <t>NasdaqGS:EXPE</t>
  </si>
  <si>
    <t>NYSE:EXPD</t>
  </si>
  <si>
    <t>NYSE:EXR</t>
  </si>
  <si>
    <t>NYSE:XOM</t>
  </si>
  <si>
    <t>NasdaqGS:FFIV</t>
  </si>
  <si>
    <t>NYSE:FDS</t>
  </si>
  <si>
    <t>NYSE:FICO</t>
  </si>
  <si>
    <t>NasdaqGS:FAST</t>
  </si>
  <si>
    <t>NYSE:FRT</t>
  </si>
  <si>
    <t>NYSE:FDX</t>
  </si>
  <si>
    <t>NYSE:FIS</t>
  </si>
  <si>
    <t>NasdaqGS:FITB</t>
  </si>
  <si>
    <t>NasdaqGS:FSLR</t>
  </si>
  <si>
    <t>NYSE:FE</t>
  </si>
  <si>
    <t>NYSE:FI</t>
  </si>
  <si>
    <t>NYSE:F</t>
  </si>
  <si>
    <t>NasdaqGS:FTNT</t>
  </si>
  <si>
    <t>NYSE:FTV</t>
  </si>
  <si>
    <t>NasdaqGS:FOX</t>
  </si>
  <si>
    <t>NasdaqGS:FOXA</t>
  </si>
  <si>
    <t>NYSE:BEN</t>
  </si>
  <si>
    <t>NYSE:FCX</t>
  </si>
  <si>
    <t>NYSE:GRMN</t>
  </si>
  <si>
    <t>NYSE:IT</t>
  </si>
  <si>
    <t>NasdaqGS:GEHC</t>
  </si>
  <si>
    <t>NYSE:GEV</t>
  </si>
  <si>
    <t>NasdaqGS:GEN</t>
  </si>
  <si>
    <t>NYSE:GNRC</t>
  </si>
  <si>
    <t>NYSE:GD</t>
  </si>
  <si>
    <t>NYSE:GE</t>
  </si>
  <si>
    <t>NYSE:GIS</t>
  </si>
  <si>
    <t>NYSE:GM</t>
  </si>
  <si>
    <t>NYSE:GPC</t>
  </si>
  <si>
    <t>NasdaqGS:GILD</t>
  </si>
  <si>
    <t>NYSE:GPN</t>
  </si>
  <si>
    <t>NYSE:GL</t>
  </si>
  <si>
    <t>NYSE:GDDY</t>
  </si>
  <si>
    <t>NYSE:HAL</t>
  </si>
  <si>
    <t>NasdaqGS:HAS</t>
  </si>
  <si>
    <t>NYSE:HCA</t>
  </si>
  <si>
    <t>NYSE:DOC</t>
  </si>
  <si>
    <t>NasdaqGS:HSIC</t>
  </si>
  <si>
    <t>NYSE:HES</t>
  </si>
  <si>
    <t>NYSE:HPE</t>
  </si>
  <si>
    <t>NYSE:HLT</t>
  </si>
  <si>
    <t>NasdaqGS:HOLX</t>
  </si>
  <si>
    <t>NasdaqGS:HON</t>
  </si>
  <si>
    <t>NYSE:HRL</t>
  </si>
  <si>
    <t>NasdaqGS:HST</t>
  </si>
  <si>
    <t>NYSE:HWM</t>
  </si>
  <si>
    <t>NYSE:HPQ</t>
  </si>
  <si>
    <t>NYSE:HUBB</t>
  </si>
  <si>
    <t>NYSE:HUM</t>
  </si>
  <si>
    <t>NasdaqGS:HBAN</t>
  </si>
  <si>
    <t>NYSE:HII</t>
  </si>
  <si>
    <t>NYSE:IEX</t>
  </si>
  <si>
    <t>NasdaqGS:IDXX</t>
  </si>
  <si>
    <t>NYSE:ITW</t>
  </si>
  <si>
    <t>NasdaqGS:INCY</t>
  </si>
  <si>
    <t>NYSE:IR</t>
  </si>
  <si>
    <t>NasdaqGS:PODD</t>
  </si>
  <si>
    <t>NasdaqGS:INTC</t>
  </si>
  <si>
    <t>NYSE:ICE</t>
  </si>
  <si>
    <t>NYSE:IBM</t>
  </si>
  <si>
    <t>NYSE:IFF</t>
  </si>
  <si>
    <t>NYSE:IP</t>
  </si>
  <si>
    <t>NasdaqGS:INTU</t>
  </si>
  <si>
    <t>NasdaqGS:ISRG</t>
  </si>
  <si>
    <t>NYSE:IVZ</t>
  </si>
  <si>
    <t>NYSE:INVH</t>
  </si>
  <si>
    <t>NYSE:IQV</t>
  </si>
  <si>
    <t>NYSE:IRM</t>
  </si>
  <si>
    <t>NasdaqGS:JBHT</t>
  </si>
  <si>
    <t>NYSE:JBL</t>
  </si>
  <si>
    <t>NasdaqGS:JKHY</t>
  </si>
  <si>
    <t>NYSE:J</t>
  </si>
  <si>
    <t>NYSE:JNJ</t>
  </si>
  <si>
    <t>NYSE:JCI</t>
  </si>
  <si>
    <t>NYSE:JPM</t>
  </si>
  <si>
    <t>NYSE:JNPR</t>
  </si>
  <si>
    <t>NYSE:K</t>
  </si>
  <si>
    <t>NYSE:KVUE</t>
  </si>
  <si>
    <t>NasdaqGS:KDP</t>
  </si>
  <si>
    <t>NYSE:KEY</t>
  </si>
  <si>
    <t>NYSE:KEYS</t>
  </si>
  <si>
    <t>NYSE:KMB</t>
  </si>
  <si>
    <t>NYSE:KIM</t>
  </si>
  <si>
    <t>NYSE:KMI</t>
  </si>
  <si>
    <t>NYSE:KKR</t>
  </si>
  <si>
    <t>NasdaqGS:KLAC</t>
  </si>
  <si>
    <t>NYSE:LHX</t>
  </si>
  <si>
    <t>NYSE:LH</t>
  </si>
  <si>
    <t>NasdaqGS:LRCX</t>
  </si>
  <si>
    <t>NYSE:LW</t>
  </si>
  <si>
    <t>NYSE:LVS</t>
  </si>
  <si>
    <t>NYSE:LDOS</t>
  </si>
  <si>
    <t>NYSE:LEN</t>
  </si>
  <si>
    <t>NYSE:LII</t>
  </si>
  <si>
    <t>NasdaqGS:LIN</t>
  </si>
  <si>
    <t>NYSE:LYV</t>
  </si>
  <si>
    <t>NasdaqGS:LKQ</t>
  </si>
  <si>
    <t>NYSE:LMT</t>
  </si>
  <si>
    <t>NYSE:L</t>
  </si>
  <si>
    <t>NYSE:LOW</t>
  </si>
  <si>
    <t>NasdaqGS:LULU</t>
  </si>
  <si>
    <t>NYSE:LYB</t>
  </si>
  <si>
    <t>NYSE:MTB</t>
  </si>
  <si>
    <t>NYSE:MPC</t>
  </si>
  <si>
    <t>NasdaqGS:MKTX</t>
  </si>
  <si>
    <t>NasdaqGS:MAR</t>
  </si>
  <si>
    <t>NYSE:MMC</t>
  </si>
  <si>
    <t>NYSE:MLM</t>
  </si>
  <si>
    <t>NYSE:MAS</t>
  </si>
  <si>
    <t>NYSE:MA</t>
  </si>
  <si>
    <t>NasdaqGS:MTCH</t>
  </si>
  <si>
    <t>NYSE:MKC</t>
  </si>
  <si>
    <t>NYSE:MCD</t>
  </si>
  <si>
    <t>NYSE:MCK</t>
  </si>
  <si>
    <t>NYSE:MDT</t>
  </si>
  <si>
    <t>NYSE:MRK</t>
  </si>
  <si>
    <t>NasdaqGS:META</t>
  </si>
  <si>
    <t>NYSE:MET</t>
  </si>
  <si>
    <t>NYSE:MTD</t>
  </si>
  <si>
    <t>NYSE:MGM</t>
  </si>
  <si>
    <t>NasdaqGS:MCHP</t>
  </si>
  <si>
    <t>NasdaqGS:MU</t>
  </si>
  <si>
    <t>NasdaqGS:MSFT</t>
  </si>
  <si>
    <t>NYSE:MAA</t>
  </si>
  <si>
    <t>NasdaqGS:MRNA</t>
  </si>
  <si>
    <t>NYSE:MHK</t>
  </si>
  <si>
    <t>NYSE:MOH</t>
  </si>
  <si>
    <t>NYSE:TAP</t>
  </si>
  <si>
    <t>NasdaqGS:MDLZ</t>
  </si>
  <si>
    <t>NasdaqGS:MPWR</t>
  </si>
  <si>
    <t>NasdaqGS:MNST</t>
  </si>
  <si>
    <t>NYSE:MCO</t>
  </si>
  <si>
    <t>NYSE:MS</t>
  </si>
  <si>
    <t>NYSE:MSI</t>
  </si>
  <si>
    <t>NYSE:MSCI</t>
  </si>
  <si>
    <t>NasdaqGS:NDAQ</t>
  </si>
  <si>
    <t>NasdaqGS:NTAP</t>
  </si>
  <si>
    <t>NasdaqGS:NFLX</t>
  </si>
  <si>
    <t>NYSE:NEM</t>
  </si>
  <si>
    <t>NasdaqGS:NWS</t>
  </si>
  <si>
    <t>NasdaqGS:NWSA</t>
  </si>
  <si>
    <t>NYSE:NEE</t>
  </si>
  <si>
    <t>NYSE:NKE</t>
  </si>
  <si>
    <t>NYSE:NI</t>
  </si>
  <si>
    <t>NasdaqGS:NDSN</t>
  </si>
  <si>
    <t>NYSE:NSC</t>
  </si>
  <si>
    <t>NasdaqGS:NTRS</t>
  </si>
  <si>
    <t>NYSE:NOC</t>
  </si>
  <si>
    <t>NYSE:NCLH</t>
  </si>
  <si>
    <t>NYSE:NRG</t>
  </si>
  <si>
    <t>NYSE:NUE</t>
  </si>
  <si>
    <t>NasdaqGS:NVDA</t>
  </si>
  <si>
    <t>NYSE:NVR</t>
  </si>
  <si>
    <t>NasdaqGS:NXPI</t>
  </si>
  <si>
    <t>NasdaqGS:ORLY</t>
  </si>
  <si>
    <t>NYSE:OXY</t>
  </si>
  <si>
    <t>NasdaqGS:ODFL</t>
  </si>
  <si>
    <t>NYSE:OMC</t>
  </si>
  <si>
    <t>NasdaqGS:ON</t>
  </si>
  <si>
    <t>NYSE:OKE</t>
  </si>
  <si>
    <t>NYSE:ORCL</t>
  </si>
  <si>
    <t>NYSE:OTIS</t>
  </si>
  <si>
    <t>NasdaqGS:PCAR</t>
  </si>
  <si>
    <t>NYSE:PKG</t>
  </si>
  <si>
    <t>NasdaqGS:PLTR</t>
  </si>
  <si>
    <t>NasdaqGS:PANW</t>
  </si>
  <si>
    <t>NasdaqGS:PARA</t>
  </si>
  <si>
    <t>NYSE:PH</t>
  </si>
  <si>
    <t>NasdaqGS:PAYX</t>
  </si>
  <si>
    <t>NYSE:PAYC</t>
  </si>
  <si>
    <t>NasdaqGS:PYPL</t>
  </si>
  <si>
    <t>NYSE:PNR</t>
  </si>
  <si>
    <t>NasdaqGS:PEP</t>
  </si>
  <si>
    <t>NYSE:PFE</t>
  </si>
  <si>
    <t>NYSE:PCG</t>
  </si>
  <si>
    <t>NYSE:PM</t>
  </si>
  <si>
    <t>NYSE:PSX</t>
  </si>
  <si>
    <t>NYSE:PNW</t>
  </si>
  <si>
    <t>NasdaqGS:POOL</t>
  </si>
  <si>
    <t>NYSE:PPG</t>
  </si>
  <si>
    <t>NYSE:PPL</t>
  </si>
  <si>
    <t>NasdaqGS:PFG</t>
  </si>
  <si>
    <t>NYSE:PLD</t>
  </si>
  <si>
    <t>NYSE:PRU</t>
  </si>
  <si>
    <t>NasdaqGS:PTC</t>
  </si>
  <si>
    <t>NYSE:PEG</t>
  </si>
  <si>
    <t>NYSE:PSA</t>
  </si>
  <si>
    <t>NYSE:PHM</t>
  </si>
  <si>
    <t>NasdaqGS:QCOM</t>
  </si>
  <si>
    <t>NYSE:PWR</t>
  </si>
  <si>
    <t>NYSE:DGX</t>
  </si>
  <si>
    <t>NYSE:RL</t>
  </si>
  <si>
    <t>NYSE:RJF</t>
  </si>
  <si>
    <t>NYSE:O</t>
  </si>
  <si>
    <t>NasdaqGS:REG</t>
  </si>
  <si>
    <t>NasdaqGS:REGN</t>
  </si>
  <si>
    <t>NYSE:RF</t>
  </si>
  <si>
    <t>NYSE:RSG</t>
  </si>
  <si>
    <t>NYSE:RMD</t>
  </si>
  <si>
    <t>NYSE:RVTY</t>
  </si>
  <si>
    <t>NYSE:ROK</t>
  </si>
  <si>
    <t>NYSE:ROL</t>
  </si>
  <si>
    <t>NasdaqGS:ROP</t>
  </si>
  <si>
    <t>NasdaqGS:ROST</t>
  </si>
  <si>
    <t>NYSE:RCL</t>
  </si>
  <si>
    <t>NYSE:RTX</t>
  </si>
  <si>
    <t>NYSE:SPGI</t>
  </si>
  <si>
    <t>NYSE:CRM</t>
  </si>
  <si>
    <t>NasdaqGS:SBAC</t>
  </si>
  <si>
    <t>NYSE:SLB</t>
  </si>
  <si>
    <t>NasdaqGS:STX</t>
  </si>
  <si>
    <t>NYSE:SRE</t>
  </si>
  <si>
    <t>NYSE:NOW</t>
  </si>
  <si>
    <t>NYSE:SPG</t>
  </si>
  <si>
    <t>NasdaqGS:SWKS</t>
  </si>
  <si>
    <t>NYSE:SW</t>
  </si>
  <si>
    <t>NYSE:SNA</t>
  </si>
  <si>
    <t>NYSE:SOLV</t>
  </si>
  <si>
    <t>NYSE:LUV</t>
  </si>
  <si>
    <t>NYSE:SWK</t>
  </si>
  <si>
    <t>NasdaqGS:SBUX</t>
  </si>
  <si>
    <t>NYSE:STT</t>
  </si>
  <si>
    <t>NasdaqGS:STLD</t>
  </si>
  <si>
    <t>NYSE:STE</t>
  </si>
  <si>
    <t>NYSE:SYK</t>
  </si>
  <si>
    <t>NasdaqGS:SMCI</t>
  </si>
  <si>
    <t>NYSE:SYF</t>
  </si>
  <si>
    <t>NasdaqGS:SNPS</t>
  </si>
  <si>
    <t>NYSE:SYY</t>
  </si>
  <si>
    <t>NasdaqGS:TMUS</t>
  </si>
  <si>
    <t>NasdaqGS:TROW</t>
  </si>
  <si>
    <t>NasdaqGS:TTWO</t>
  </si>
  <si>
    <t>NYSE:TPR</t>
  </si>
  <si>
    <t>NYSE:TRGP</t>
  </si>
  <si>
    <t>NYSE:TGT</t>
  </si>
  <si>
    <t>NYSE:TEL</t>
  </si>
  <si>
    <t>NYSE:TDY</t>
  </si>
  <si>
    <t>NasdaqGS:TER</t>
  </si>
  <si>
    <t>NasdaqGS:TSLA</t>
  </si>
  <si>
    <t>NasdaqGS:TXN</t>
  </si>
  <si>
    <t>NYSE:TPL</t>
  </si>
  <si>
    <t>NYSE:TXT</t>
  </si>
  <si>
    <t>NYSE:AES</t>
  </si>
  <si>
    <t>NYSE:ALL</t>
  </si>
  <si>
    <t>NYSE:BK</t>
  </si>
  <si>
    <t>NYSE:BA</t>
  </si>
  <si>
    <t>NasdaqGS:CPB</t>
  </si>
  <si>
    <t>NYSE:SCHW</t>
  </si>
  <si>
    <t>NYSE:CI</t>
  </si>
  <si>
    <t>NYSE:CLX</t>
  </si>
  <si>
    <t>NYSE:KO</t>
  </si>
  <si>
    <t>NasdaqGS:COO</t>
  </si>
  <si>
    <t>NYSE:EL</t>
  </si>
  <si>
    <t>NYSE:GS</t>
  </si>
  <si>
    <t>NYSE:HIG</t>
  </si>
  <si>
    <t>NYSE:HSY</t>
  </si>
  <si>
    <t>NYSE:HD</t>
  </si>
  <si>
    <t>NYSE:IPG</t>
  </si>
  <si>
    <t>NYSE:SJM</t>
  </si>
  <si>
    <t>NasdaqGS:KHC</t>
  </si>
  <si>
    <t>NYSE:KR</t>
  </si>
  <si>
    <t>NYSE:MOS</t>
  </si>
  <si>
    <t>NYSE:PNC</t>
  </si>
  <si>
    <t>NYSE:PG</t>
  </si>
  <si>
    <t>NYSE:PGR</t>
  </si>
  <si>
    <t>NYSE:SHW</t>
  </si>
  <si>
    <t>NYSE:SO</t>
  </si>
  <si>
    <t>NYSE:TJX</t>
  </si>
  <si>
    <t>NYSE:TRV</t>
  </si>
  <si>
    <t>NYSE:DIS</t>
  </si>
  <si>
    <t>NYSE:WMB</t>
  </si>
  <si>
    <t>NYSE:TMO</t>
  </si>
  <si>
    <t>NasdaqGS:TSCO</t>
  </si>
  <si>
    <t>NYSE:TT</t>
  </si>
  <si>
    <t>NYSE:TDG</t>
  </si>
  <si>
    <t>NasdaqGS:TRMB</t>
  </si>
  <si>
    <t>NYSE:TFC</t>
  </si>
  <si>
    <t>NYSE:TYL</t>
  </si>
  <si>
    <t>NYSE:TSN</t>
  </si>
  <si>
    <t>NYSE:USB</t>
  </si>
  <si>
    <t>NYSE:UBER</t>
  </si>
  <si>
    <t>NYSE:UDR</t>
  </si>
  <si>
    <t>NasdaqGS:ULTA</t>
  </si>
  <si>
    <t>NYSE:UNP</t>
  </si>
  <si>
    <t>NasdaqGS:UAL</t>
  </si>
  <si>
    <t>NYSE:UPS</t>
  </si>
  <si>
    <t>NYSE:URI</t>
  </si>
  <si>
    <t>NYSE:UNH</t>
  </si>
  <si>
    <t>NYSE:UHS</t>
  </si>
  <si>
    <t>NYSE:VLO</t>
  </si>
  <si>
    <t>NYSE:VTR</t>
  </si>
  <si>
    <t>NYSE:VLTO</t>
  </si>
  <si>
    <t>NasdaqGS:VRSN</t>
  </si>
  <si>
    <t>NasdaqGS:VRSK</t>
  </si>
  <si>
    <t>NYSE:VZ</t>
  </si>
  <si>
    <t>NasdaqGS:VRTX</t>
  </si>
  <si>
    <t>NasdaqGS:VTRS</t>
  </si>
  <si>
    <t>NYSE:VICI</t>
  </si>
  <si>
    <t>NYSE:V</t>
  </si>
  <si>
    <t>NYSE:VST</t>
  </si>
  <si>
    <t>NYSE:VMC</t>
  </si>
  <si>
    <t>NYSE:WRB</t>
  </si>
  <si>
    <t>NYSE:GWW</t>
  </si>
  <si>
    <t>NasdaqGS:WBA</t>
  </si>
  <si>
    <t>NYSE:WMT</t>
  </si>
  <si>
    <t>NasdaqGS:WBD</t>
  </si>
  <si>
    <t>NYSE:WM</t>
  </si>
  <si>
    <t>NYSE:WAT</t>
  </si>
  <si>
    <t>NYSE:WEC</t>
  </si>
  <si>
    <t>NYSE:WFC</t>
  </si>
  <si>
    <t>NYSE:WELL</t>
  </si>
  <si>
    <t>NYSE:WST</t>
  </si>
  <si>
    <t>NasdaqGS:WDC</t>
  </si>
  <si>
    <t>NYSE:WAB</t>
  </si>
  <si>
    <t>NYSE:WY</t>
  </si>
  <si>
    <t>NasdaqGS:WTW</t>
  </si>
  <si>
    <t>NasdaqGS:WDAY</t>
  </si>
  <si>
    <t>NasdaqGS:WYNN</t>
  </si>
  <si>
    <t>NasdaqGS:XEL</t>
  </si>
  <si>
    <t>NYSE:XYL</t>
  </si>
  <si>
    <t>NYSE:YUM</t>
  </si>
  <si>
    <t>NasdaqGS:ZBRA</t>
  </si>
  <si>
    <t>NYSE:ZBH</t>
  </si>
  <si>
    <t>NYSE:ZTS</t>
  </si>
  <si>
    <t>CY2022</t>
  </si>
  <si>
    <t>market_cap</t>
  </si>
  <si>
    <t>Share</t>
  </si>
  <si>
    <t>aggregation</t>
  </si>
  <si>
    <t>simple Avg</t>
  </si>
  <si>
    <t>weighted Avg</t>
  </si>
  <si>
    <t>CY2021</t>
  </si>
  <si>
    <t>MMM</t>
  </si>
  <si>
    <t>AOS</t>
  </si>
  <si>
    <t>ABT</t>
  </si>
  <si>
    <t>ABBV</t>
  </si>
  <si>
    <t>ACN</t>
  </si>
  <si>
    <t>ADBE</t>
  </si>
  <si>
    <t>AMD</t>
  </si>
  <si>
    <t>AES</t>
  </si>
  <si>
    <t>AFL</t>
  </si>
  <si>
    <t>A</t>
  </si>
  <si>
    <t>APD</t>
  </si>
  <si>
    <t>ABNB</t>
  </si>
  <si>
    <t>AKAM</t>
  </si>
  <si>
    <t>ALB</t>
  </si>
  <si>
    <t>ARE</t>
  </si>
  <si>
    <t>ALGN</t>
  </si>
  <si>
    <t>ALLE</t>
  </si>
  <si>
    <t>LNT</t>
  </si>
  <si>
    <t>ALL</t>
  </si>
  <si>
    <t>GOOGL</t>
  </si>
  <si>
    <t>GOOG</t>
  </si>
  <si>
    <t>MO</t>
  </si>
  <si>
    <t>AMZN</t>
  </si>
  <si>
    <t>AMCR</t>
  </si>
  <si>
    <t>AEE</t>
  </si>
  <si>
    <t>AAL</t>
  </si>
  <si>
    <t>AEP</t>
  </si>
  <si>
    <t>AXP</t>
  </si>
  <si>
    <t>AIG</t>
  </si>
  <si>
    <t>AMT</t>
  </si>
  <si>
    <t>AWK</t>
  </si>
  <si>
    <t>AMP</t>
  </si>
  <si>
    <t>AME</t>
  </si>
  <si>
    <t>AMGN</t>
  </si>
  <si>
    <t>APH</t>
  </si>
  <si>
    <t>ADI</t>
  </si>
  <si>
    <t>ANSS</t>
  </si>
  <si>
    <t>AON</t>
  </si>
  <si>
    <t>APA</t>
  </si>
  <si>
    <t>AAPL</t>
  </si>
  <si>
    <t>AMAT</t>
  </si>
  <si>
    <t>APTV</t>
  </si>
  <si>
    <t>ACGL</t>
  </si>
  <si>
    <t>ADM</t>
  </si>
  <si>
    <t>ANET</t>
  </si>
  <si>
    <t>AJG</t>
  </si>
  <si>
    <t>AIZ</t>
  </si>
  <si>
    <t>T</t>
  </si>
  <si>
    <t>ATO</t>
  </si>
  <si>
    <t>ADSK</t>
  </si>
  <si>
    <t>ADP</t>
  </si>
  <si>
    <t>AZO</t>
  </si>
  <si>
    <t>AVB</t>
  </si>
  <si>
    <t>AVY</t>
  </si>
  <si>
    <t>AXON</t>
  </si>
  <si>
    <t>BKR</t>
  </si>
  <si>
    <t>BALL</t>
  </si>
  <si>
    <t>BAC</t>
  </si>
  <si>
    <t>BK</t>
  </si>
  <si>
    <t>BBWI</t>
  </si>
  <si>
    <t>BAX</t>
  </si>
  <si>
    <t>BDX</t>
  </si>
  <si>
    <t>BRK.B</t>
  </si>
  <si>
    <t>BBY</t>
  </si>
  <si>
    <t>BIO</t>
  </si>
  <si>
    <t>TECH</t>
  </si>
  <si>
    <t>BIIB</t>
  </si>
  <si>
    <t>BLK</t>
  </si>
  <si>
    <t>BX</t>
  </si>
  <si>
    <t>BA</t>
  </si>
  <si>
    <t>BKNG</t>
  </si>
  <si>
    <t>BWA</t>
  </si>
  <si>
    <t>BXP</t>
  </si>
  <si>
    <t>BSX</t>
  </si>
  <si>
    <t>BMY</t>
  </si>
  <si>
    <t>AVGO</t>
  </si>
  <si>
    <t>BR</t>
  </si>
  <si>
    <t>BRO</t>
  </si>
  <si>
    <t>BF.B</t>
  </si>
  <si>
    <t>BG</t>
  </si>
  <si>
    <t>CDNS</t>
  </si>
  <si>
    <t>CZR</t>
  </si>
  <si>
    <t>CPT</t>
  </si>
  <si>
    <t>CPB</t>
  </si>
  <si>
    <t>COF</t>
  </si>
  <si>
    <t>CAH</t>
  </si>
  <si>
    <t>KMX</t>
  </si>
  <si>
    <t>CCL</t>
  </si>
  <si>
    <t>CARR</t>
  </si>
  <si>
    <t>CTLT</t>
  </si>
  <si>
    <t>CAT</t>
  </si>
  <si>
    <t>CBOE</t>
  </si>
  <si>
    <t>CBRE</t>
  </si>
  <si>
    <t>CDW</t>
  </si>
  <si>
    <t>CE</t>
  </si>
  <si>
    <t>COR</t>
  </si>
  <si>
    <t>CNC</t>
  </si>
  <si>
    <t>CNP</t>
  </si>
  <si>
    <t>CF</t>
  </si>
  <si>
    <t>CHRW</t>
  </si>
  <si>
    <t>CRL</t>
  </si>
  <si>
    <t>SCHW</t>
  </si>
  <si>
    <t>CHTR</t>
  </si>
  <si>
    <t>CVX</t>
  </si>
  <si>
    <t>CMG</t>
  </si>
  <si>
    <t>CB</t>
  </si>
  <si>
    <t>CHD</t>
  </si>
  <si>
    <t>CI</t>
  </si>
  <si>
    <t>CINF</t>
  </si>
  <si>
    <t>CTAS</t>
  </si>
  <si>
    <t>CSCO</t>
  </si>
  <si>
    <t>C</t>
  </si>
  <si>
    <t>CFG</t>
  </si>
  <si>
    <t>CLX</t>
  </si>
  <si>
    <t>CME</t>
  </si>
  <si>
    <t>CMS</t>
  </si>
  <si>
    <t>KO</t>
  </si>
  <si>
    <t>CTSH</t>
  </si>
  <si>
    <t>CL</t>
  </si>
  <si>
    <t>CMCSA</t>
  </si>
  <si>
    <t>CMA</t>
  </si>
  <si>
    <t>CAG</t>
  </si>
  <si>
    <t>COP</t>
  </si>
  <si>
    <t>ED</t>
  </si>
  <si>
    <t>STZ</t>
  </si>
  <si>
    <t>CEG</t>
  </si>
  <si>
    <t>COO</t>
  </si>
  <si>
    <t>CPRT</t>
  </si>
  <si>
    <t>GLW</t>
  </si>
  <si>
    <t>CPAY</t>
  </si>
  <si>
    <t>CTVA</t>
  </si>
  <si>
    <t>CSGP</t>
  </si>
  <si>
    <t>COST</t>
  </si>
  <si>
    <t>CTRA</t>
  </si>
  <si>
    <t>CCI</t>
  </si>
  <si>
    <t>CSX</t>
  </si>
  <si>
    <t>CMI</t>
  </si>
  <si>
    <t>CVS</t>
  </si>
  <si>
    <t>DHR</t>
  </si>
  <si>
    <t>DRI</t>
  </si>
  <si>
    <t>DVA</t>
  </si>
  <si>
    <t>DAY</t>
  </si>
  <si>
    <t>DE</t>
  </si>
  <si>
    <t>DAL</t>
  </si>
  <si>
    <t>DVN</t>
  </si>
  <si>
    <t>DXCM</t>
  </si>
  <si>
    <t>FANG</t>
  </si>
  <si>
    <t>DLR</t>
  </si>
  <si>
    <t>DFS</t>
  </si>
  <si>
    <t>DG</t>
  </si>
  <si>
    <t>DLTR</t>
  </si>
  <si>
    <t>D</t>
  </si>
  <si>
    <t>DPZ</t>
  </si>
  <si>
    <t>DOV</t>
  </si>
  <si>
    <t>DOW</t>
  </si>
  <si>
    <t>DHI</t>
  </si>
  <si>
    <t>DTE</t>
  </si>
  <si>
    <t>DUK</t>
  </si>
  <si>
    <t>DD</t>
  </si>
  <si>
    <t>EMN</t>
  </si>
  <si>
    <t>ETN</t>
  </si>
  <si>
    <t>EBAY</t>
  </si>
  <si>
    <t>ECL</t>
  </si>
  <si>
    <t>EIX</t>
  </si>
  <si>
    <t>EW</t>
  </si>
  <si>
    <t>EA</t>
  </si>
  <si>
    <t>ELV</t>
  </si>
  <si>
    <t>LLY</t>
  </si>
  <si>
    <t>EMR</t>
  </si>
  <si>
    <t>ENPH</t>
  </si>
  <si>
    <t>ETR</t>
  </si>
  <si>
    <t>EOG</t>
  </si>
  <si>
    <t>EPAM</t>
  </si>
  <si>
    <t>EQT</t>
  </si>
  <si>
    <t>EFX</t>
  </si>
  <si>
    <t>EQIX</t>
  </si>
  <si>
    <t>EQR</t>
  </si>
  <si>
    <t>ESS</t>
  </si>
  <si>
    <t>EL</t>
  </si>
  <si>
    <t>ETSY</t>
  </si>
  <si>
    <t>EG</t>
  </si>
  <si>
    <t>EVRG</t>
  </si>
  <si>
    <t>ES</t>
  </si>
  <si>
    <t>EXC</t>
  </si>
  <si>
    <t>EXPE</t>
  </si>
  <si>
    <t>EXPD</t>
  </si>
  <si>
    <t>EXR</t>
  </si>
  <si>
    <t>XOM</t>
  </si>
  <si>
    <t>FFIV</t>
  </si>
  <si>
    <t>FDS</t>
  </si>
  <si>
    <t>FICO</t>
  </si>
  <si>
    <t>FAST</t>
  </si>
  <si>
    <t>FRT</t>
  </si>
  <si>
    <t>FDX</t>
  </si>
  <si>
    <t>FIS</t>
  </si>
  <si>
    <t>FITB</t>
  </si>
  <si>
    <t>FSLR</t>
  </si>
  <si>
    <t>FE</t>
  </si>
  <si>
    <t>FI</t>
  </si>
  <si>
    <t>FMC</t>
  </si>
  <si>
    <t>F</t>
  </si>
  <si>
    <t>FTNT</t>
  </si>
  <si>
    <t>FTV</t>
  </si>
  <si>
    <t>FOXA</t>
  </si>
  <si>
    <t>FOX</t>
  </si>
  <si>
    <t>BEN</t>
  </si>
  <si>
    <t>FCX</t>
  </si>
  <si>
    <t>GRMN</t>
  </si>
  <si>
    <t>IT</t>
  </si>
  <si>
    <t>GE</t>
  </si>
  <si>
    <t>GEHC</t>
  </si>
  <si>
    <t>GEN</t>
  </si>
  <si>
    <t>GNRC</t>
  </si>
  <si>
    <t>GD</t>
  </si>
  <si>
    <t>GIS</t>
  </si>
  <si>
    <t>GM</t>
  </si>
  <si>
    <t>GPC</t>
  </si>
  <si>
    <t>GILD</t>
  </si>
  <si>
    <t>GPN</t>
  </si>
  <si>
    <t>GL</t>
  </si>
  <si>
    <t>GS</t>
  </si>
  <si>
    <t>HAL</t>
  </si>
  <si>
    <t>HIG</t>
  </si>
  <si>
    <t>HAS</t>
  </si>
  <si>
    <t>HCA</t>
  </si>
  <si>
    <t>DOC</t>
  </si>
  <si>
    <t>HSIC</t>
  </si>
  <si>
    <t>HSY</t>
  </si>
  <si>
    <t>HES</t>
  </si>
  <si>
    <t>HPE</t>
  </si>
  <si>
    <t>HLT</t>
  </si>
  <si>
    <t>HOLX</t>
  </si>
  <si>
    <t>HD</t>
  </si>
  <si>
    <t>HON</t>
  </si>
  <si>
    <t>HRL</t>
  </si>
  <si>
    <t>HST</t>
  </si>
  <si>
    <t>HWM</t>
  </si>
  <si>
    <t>HPQ</t>
  </si>
  <si>
    <t>HUBB</t>
  </si>
  <si>
    <t>HUM</t>
  </si>
  <si>
    <t>HBAN</t>
  </si>
  <si>
    <t>HII</t>
  </si>
  <si>
    <t>IBM</t>
  </si>
  <si>
    <t>IEX</t>
  </si>
  <si>
    <t>IDXX</t>
  </si>
  <si>
    <t>ITW</t>
  </si>
  <si>
    <t>ILMN</t>
  </si>
  <si>
    <t>INCY</t>
  </si>
  <si>
    <t>IR</t>
  </si>
  <si>
    <t>PODD</t>
  </si>
  <si>
    <t>INTC</t>
  </si>
  <si>
    <t>ICE</t>
  </si>
  <si>
    <t>IFF</t>
  </si>
  <si>
    <t>IP</t>
  </si>
  <si>
    <t>IPG</t>
  </si>
  <si>
    <t>INTU</t>
  </si>
  <si>
    <t>ISRG</t>
  </si>
  <si>
    <t>IVZ</t>
  </si>
  <si>
    <t>INVH</t>
  </si>
  <si>
    <t>IQV</t>
  </si>
  <si>
    <t>IRM</t>
  </si>
  <si>
    <t>JBHT</t>
  </si>
  <si>
    <t>JKHY</t>
  </si>
  <si>
    <t>J</t>
  </si>
  <si>
    <t>JNJ</t>
  </si>
  <si>
    <t>JCI</t>
  </si>
  <si>
    <t>JPM</t>
  </si>
  <si>
    <t>JNPR</t>
  </si>
  <si>
    <t>K</t>
  </si>
  <si>
    <t>KVUE</t>
  </si>
  <si>
    <t>KDP</t>
  </si>
  <si>
    <t>KEY</t>
  </si>
  <si>
    <t>KEYS</t>
  </si>
  <si>
    <t>KMB</t>
  </si>
  <si>
    <t>KIM</t>
  </si>
  <si>
    <t>KMI</t>
  </si>
  <si>
    <t>KLAC</t>
  </si>
  <si>
    <t>KHC</t>
  </si>
  <si>
    <t>KR</t>
  </si>
  <si>
    <t>LHX</t>
  </si>
  <si>
    <t>LH</t>
  </si>
  <si>
    <t>LRCX</t>
  </si>
  <si>
    <t>LW</t>
  </si>
  <si>
    <t>LVS</t>
  </si>
  <si>
    <t>LDOS</t>
  </si>
  <si>
    <t>LEN</t>
  </si>
  <si>
    <t>LIN</t>
  </si>
  <si>
    <t>LYV</t>
  </si>
  <si>
    <t>LKQ</t>
  </si>
  <si>
    <t>LMT</t>
  </si>
  <si>
    <t>L</t>
  </si>
  <si>
    <t>LOW</t>
  </si>
  <si>
    <t>LULU</t>
  </si>
  <si>
    <t>LYB</t>
  </si>
  <si>
    <t>MTB</t>
  </si>
  <si>
    <t>MRO</t>
  </si>
  <si>
    <t>MPC</t>
  </si>
  <si>
    <t>MKTX</t>
  </si>
  <si>
    <t>MAR</t>
  </si>
  <si>
    <t>MMC</t>
  </si>
  <si>
    <t>MLM</t>
  </si>
  <si>
    <t>MAS</t>
  </si>
  <si>
    <t>MA</t>
  </si>
  <si>
    <t>MTCH</t>
  </si>
  <si>
    <t>MKC</t>
  </si>
  <si>
    <t>MCD</t>
  </si>
  <si>
    <t>MCK</t>
  </si>
  <si>
    <t>MDT</t>
  </si>
  <si>
    <t>MRK</t>
  </si>
  <si>
    <t>META</t>
  </si>
  <si>
    <t>MET</t>
  </si>
  <si>
    <t>MTD</t>
  </si>
  <si>
    <t>MGM</t>
  </si>
  <si>
    <t>MCHP</t>
  </si>
  <si>
    <t>MU</t>
  </si>
  <si>
    <t>MSFT</t>
  </si>
  <si>
    <t>MAA</t>
  </si>
  <si>
    <t>MRNA</t>
  </si>
  <si>
    <t>MHK</t>
  </si>
  <si>
    <t>MOH</t>
  </si>
  <si>
    <t>TAP</t>
  </si>
  <si>
    <t>MDLZ</t>
  </si>
  <si>
    <t>MPWR</t>
  </si>
  <si>
    <t>MNST</t>
  </si>
  <si>
    <t>MCO</t>
  </si>
  <si>
    <t>MS</t>
  </si>
  <si>
    <t>MOS</t>
  </si>
  <si>
    <t>MSI</t>
  </si>
  <si>
    <t>MSCI</t>
  </si>
  <si>
    <t>NDAQ</t>
  </si>
  <si>
    <t>NTAP</t>
  </si>
  <si>
    <t>NFLX</t>
  </si>
  <si>
    <t>NEM</t>
  </si>
  <si>
    <t>NWSA</t>
  </si>
  <si>
    <t>NWS</t>
  </si>
  <si>
    <t>NEE</t>
  </si>
  <si>
    <t>NKE</t>
  </si>
  <si>
    <t>NDSN</t>
  </si>
  <si>
    <t>NSC</t>
  </si>
  <si>
    <t>NTRS</t>
  </si>
  <si>
    <t>NOC</t>
  </si>
  <si>
    <t>NCLH</t>
  </si>
  <si>
    <t>NRG</t>
  </si>
  <si>
    <t>NUE</t>
  </si>
  <si>
    <t>NVDA</t>
  </si>
  <si>
    <t>NVR</t>
  </si>
  <si>
    <t>NXPI</t>
  </si>
  <si>
    <t>ORLY</t>
  </si>
  <si>
    <t>OXY</t>
  </si>
  <si>
    <t>ODFL</t>
  </si>
  <si>
    <t>OMC</t>
  </si>
  <si>
    <t>ON</t>
  </si>
  <si>
    <t>OKE</t>
  </si>
  <si>
    <t>ORCL</t>
  </si>
  <si>
    <t>OTIS</t>
  </si>
  <si>
    <t>PCAR</t>
  </si>
  <si>
    <t>PKG</t>
  </si>
  <si>
    <t>PANW</t>
  </si>
  <si>
    <t>PARA</t>
  </si>
  <si>
    <t>PH</t>
  </si>
  <si>
    <t>PAYX</t>
  </si>
  <si>
    <t>PAYC</t>
  </si>
  <si>
    <t>PYPL</t>
  </si>
  <si>
    <t>PNR</t>
  </si>
  <si>
    <t>PEP</t>
  </si>
  <si>
    <t>PFE</t>
  </si>
  <si>
    <t>PCG</t>
  </si>
  <si>
    <t>PM</t>
  </si>
  <si>
    <t>PSX</t>
  </si>
  <si>
    <t>PNW</t>
  </si>
  <si>
    <t>PNC</t>
  </si>
  <si>
    <t>POOL</t>
  </si>
  <si>
    <t>PPG</t>
  </si>
  <si>
    <t>PPL</t>
  </si>
  <si>
    <t>PFG</t>
  </si>
  <si>
    <t>PG</t>
  </si>
  <si>
    <t>PGR</t>
  </si>
  <si>
    <t>PLD</t>
  </si>
  <si>
    <t>PRU</t>
  </si>
  <si>
    <t>PEG</t>
  </si>
  <si>
    <t>PTC</t>
  </si>
  <si>
    <t>PSA</t>
  </si>
  <si>
    <t>PHM</t>
  </si>
  <si>
    <t>QRVO</t>
  </si>
  <si>
    <t>PWR</t>
  </si>
  <si>
    <t>QCOM</t>
  </si>
  <si>
    <t>DGX</t>
  </si>
  <si>
    <t>RL</t>
  </si>
  <si>
    <t>RJF</t>
  </si>
  <si>
    <t>RTX</t>
  </si>
  <si>
    <t>O</t>
  </si>
  <si>
    <t>REG</t>
  </si>
  <si>
    <t>REGN</t>
  </si>
  <si>
    <t>RF</t>
  </si>
  <si>
    <t>RSG</t>
  </si>
  <si>
    <t>RMD</t>
  </si>
  <si>
    <t>RVTY</t>
  </si>
  <si>
    <t>RHI</t>
  </si>
  <si>
    <t>ROK</t>
  </si>
  <si>
    <t>ROL</t>
  </si>
  <si>
    <t>ROP</t>
  </si>
  <si>
    <t>ROST</t>
  </si>
  <si>
    <t>RCL</t>
  </si>
  <si>
    <t>SPGI</t>
  </si>
  <si>
    <t>CRM</t>
  </si>
  <si>
    <t>SBAC</t>
  </si>
  <si>
    <t>SLB</t>
  </si>
  <si>
    <t>STX</t>
  </si>
  <si>
    <t>SRE</t>
  </si>
  <si>
    <t>NOW</t>
  </si>
  <si>
    <t>SHW</t>
  </si>
  <si>
    <t>SPG</t>
  </si>
  <si>
    <t>SWKS</t>
  </si>
  <si>
    <t>SJM</t>
  </si>
  <si>
    <t>SNA</t>
  </si>
  <si>
    <t>SO</t>
  </si>
  <si>
    <t>LUV</t>
  </si>
  <si>
    <t>SWK</t>
  </si>
  <si>
    <t>SBUX</t>
  </si>
  <si>
    <t>STT</t>
  </si>
  <si>
    <t>STLD</t>
  </si>
  <si>
    <t>STE</t>
  </si>
  <si>
    <t>SYK</t>
  </si>
  <si>
    <t>SYF</t>
  </si>
  <si>
    <t>SNPS</t>
  </si>
  <si>
    <t>SYY</t>
  </si>
  <si>
    <t>TMUS</t>
  </si>
  <si>
    <t>TROW</t>
  </si>
  <si>
    <t>TTWO</t>
  </si>
  <si>
    <t>TPR</t>
  </si>
  <si>
    <t>TRGP</t>
  </si>
  <si>
    <t>TGT</t>
  </si>
  <si>
    <t>TEL</t>
  </si>
  <si>
    <t>TDY</t>
  </si>
  <si>
    <t>TFX</t>
  </si>
  <si>
    <t>TER</t>
  </si>
  <si>
    <t>TSLA</t>
  </si>
  <si>
    <t>TXN</t>
  </si>
  <si>
    <t>TXT</t>
  </si>
  <si>
    <t>TMO</t>
  </si>
  <si>
    <t>TJX</t>
  </si>
  <si>
    <t>TSCO</t>
  </si>
  <si>
    <t>TT</t>
  </si>
  <si>
    <t>TDG</t>
  </si>
  <si>
    <t>TRV</t>
  </si>
  <si>
    <t>TRMB</t>
  </si>
  <si>
    <t>TFC</t>
  </si>
  <si>
    <t>TYL</t>
  </si>
  <si>
    <t>TSN</t>
  </si>
  <si>
    <t>USB</t>
  </si>
  <si>
    <t>UDR</t>
  </si>
  <si>
    <t>ULTA</t>
  </si>
  <si>
    <t>UNP</t>
  </si>
  <si>
    <t>UAL</t>
  </si>
  <si>
    <t>UPS</t>
  </si>
  <si>
    <t>URI</t>
  </si>
  <si>
    <t>UNH</t>
  </si>
  <si>
    <t>UHS</t>
  </si>
  <si>
    <t>VLO</t>
  </si>
  <si>
    <t>VTR</t>
  </si>
  <si>
    <t>VLTO</t>
  </si>
  <si>
    <t>VRSN</t>
  </si>
  <si>
    <t>VRSK</t>
  </si>
  <si>
    <t>VZ</t>
  </si>
  <si>
    <t>VRTX</t>
  </si>
  <si>
    <t>VTRS</t>
  </si>
  <si>
    <t>VICI</t>
  </si>
  <si>
    <t>V</t>
  </si>
  <si>
    <t>VMC</t>
  </si>
  <si>
    <t>WRB</t>
  </si>
  <si>
    <t>GWW</t>
  </si>
  <si>
    <t>WAB</t>
  </si>
  <si>
    <t>WBA</t>
  </si>
  <si>
    <t>WMT</t>
  </si>
  <si>
    <t>DIS</t>
  </si>
  <si>
    <t>WBD</t>
  </si>
  <si>
    <t>WM</t>
  </si>
  <si>
    <t>WAT</t>
  </si>
  <si>
    <t>WEC</t>
  </si>
  <si>
    <t>WFC</t>
  </si>
  <si>
    <t>WELL</t>
  </si>
  <si>
    <t>WST</t>
  </si>
  <si>
    <t>WDC</t>
  </si>
  <si>
    <t>WRK</t>
  </si>
  <si>
    <t>WY</t>
  </si>
  <si>
    <t>WMB</t>
  </si>
  <si>
    <t>WTW</t>
  </si>
  <si>
    <t>WYNN</t>
  </si>
  <si>
    <t>XEL</t>
  </si>
  <si>
    <t>XYL</t>
  </si>
  <si>
    <t>YUM</t>
  </si>
  <si>
    <t>ZBRA</t>
  </si>
  <si>
    <t>ZBH</t>
  </si>
  <si>
    <t>ZTS</t>
  </si>
  <si>
    <t>PXD</t>
  </si>
  <si>
    <t>XRAY</t>
  </si>
  <si>
    <t>VFC</t>
  </si>
  <si>
    <t>WHR</t>
  </si>
  <si>
    <t>ZION</t>
  </si>
  <si>
    <t>SEE</t>
  </si>
  <si>
    <t>ALK</t>
  </si>
  <si>
    <t>SEDG</t>
  </si>
  <si>
    <t>OGN</t>
  </si>
  <si>
    <t>DXC</t>
  </si>
  <si>
    <t>LNC</t>
  </si>
  <si>
    <t>NWL</t>
  </si>
  <si>
    <t>AAP</t>
  </si>
  <si>
    <t>DISH</t>
  </si>
  <si>
    <t>LUMN</t>
  </si>
  <si>
    <t>VNO</t>
  </si>
  <si>
    <t>MBC</t>
  </si>
  <si>
    <t>Rev</t>
  </si>
  <si>
    <t>Margin</t>
  </si>
  <si>
    <t>Sector</t>
  </si>
  <si>
    <t>Industry Group</t>
  </si>
  <si>
    <t>Industry</t>
  </si>
  <si>
    <t>Primary Industry</t>
  </si>
  <si>
    <t>NAICS Code</t>
  </si>
  <si>
    <t>Topics</t>
  </si>
  <si>
    <t>IO_Share</t>
  </si>
  <si>
    <t>NasdaqGS:AAON</t>
  </si>
  <si>
    <t>NYSE:ANF</t>
  </si>
  <si>
    <t>NasdaqGS:ACHC</t>
  </si>
  <si>
    <t>NYSE:AYI</t>
  </si>
  <si>
    <t>NYSE:WMS</t>
  </si>
  <si>
    <t>NYSE:ACM</t>
  </si>
  <si>
    <t>NYSE:AMG</t>
  </si>
  <si>
    <t>NYSE:AGCO</t>
  </si>
  <si>
    <t>NYSE:ADC</t>
  </si>
  <si>
    <t>NYSE:AA</t>
  </si>
  <si>
    <t>NasdaqGS:ALGM</t>
  </si>
  <si>
    <t>NYSE:ALE</t>
  </si>
  <si>
    <t>NYSE:ALLY</t>
  </si>
  <si>
    <t>NasdaqGS:AMED</t>
  </si>
  <si>
    <t>NasdaqGS:AAL</t>
  </si>
  <si>
    <t>NYSE:AFG</t>
  </si>
  <si>
    <t>NYSE:AMH</t>
  </si>
  <si>
    <t>NasdaqGS:AMKR</t>
  </si>
  <si>
    <t>NYSE:NLY</t>
  </si>
  <si>
    <t>NYSE:AM</t>
  </si>
  <si>
    <t>NYSE:AR</t>
  </si>
  <si>
    <t>NasdaqGM:APPF</t>
  </si>
  <si>
    <t>NYSE:AIT</t>
  </si>
  <si>
    <t>NYSE:ATR</t>
  </si>
  <si>
    <t>NYSE:ARMK</t>
  </si>
  <si>
    <t>NYSE:ARW</t>
  </si>
  <si>
    <t>NYSE:ASGN</t>
  </si>
  <si>
    <t>NYSE:ASH</t>
  </si>
  <si>
    <t>NYSE:ASB</t>
  </si>
  <si>
    <t>NYSE:ALV</t>
  </si>
  <si>
    <t>NYSE:AN</t>
  </si>
  <si>
    <t>NYSE:AVTR</t>
  </si>
  <si>
    <t>NYSE:AVNT</t>
  </si>
  <si>
    <t>NasdaqGS:CAR</t>
  </si>
  <si>
    <t>NasdaqGS:AVT</t>
  </si>
  <si>
    <t>NYSE:AXTA</t>
  </si>
  <si>
    <t>NasdaqGS:OZK</t>
  </si>
  <si>
    <t>NYSE:BDC</t>
  </si>
  <si>
    <t>NYSE:BRBR</t>
  </si>
  <si>
    <t>NYSE:BILL</t>
  </si>
  <si>
    <t>NYSE:BIO</t>
  </si>
  <si>
    <t>NasdaqGS:BMRN</t>
  </si>
  <si>
    <t>NYSE:BJ</t>
  </si>
  <si>
    <t>NYSE:BKH</t>
  </si>
  <si>
    <t>NasdaqGS:BLKB</t>
  </si>
  <si>
    <t>NYSE:BYD</t>
  </si>
  <si>
    <t>NasdaqGS:BHF</t>
  </si>
  <si>
    <t>NYSE:BRX</t>
  </si>
  <si>
    <t>NasdaqGS:BRKR</t>
  </si>
  <si>
    <t>NYSE:BC</t>
  </si>
  <si>
    <t>NYSE:BURL</t>
  </si>
  <si>
    <t>NYSE:BWXT</t>
  </si>
  <si>
    <t>NYSE:CBT</t>
  </si>
  <si>
    <t>NYSE:CACI</t>
  </si>
  <si>
    <t>NYSE:CADE</t>
  </si>
  <si>
    <t>NYSE:CPRI</t>
  </si>
  <si>
    <t>NYSE:CSL</t>
  </si>
  <si>
    <t>NYSE:CRS</t>
  </si>
  <si>
    <t>NasdaqGS:CASY</t>
  </si>
  <si>
    <t>NasdaqCM:CELH</t>
  </si>
  <si>
    <t>NasdaqGS:CHX</t>
  </si>
  <si>
    <t>NYSE:GTLS</t>
  </si>
  <si>
    <t>NYSE:CHE</t>
  </si>
  <si>
    <t>NYSE:CHWY</t>
  </si>
  <si>
    <t>NYSE:CHH</t>
  </si>
  <si>
    <t>NasdaqGS:CHRD</t>
  </si>
  <si>
    <t>NasdaqGS:CHDN</t>
  </si>
  <si>
    <t>NYSE:CIEN</t>
  </si>
  <si>
    <t>NasdaqGS:CRUS</t>
  </si>
  <si>
    <t>NYSE:CIVI</t>
  </si>
  <si>
    <t>NYSE:CLH</t>
  </si>
  <si>
    <t>NYSE:CLF</t>
  </si>
  <si>
    <t>NYSE:CNH</t>
  </si>
  <si>
    <t>NYSE:CNO</t>
  </si>
  <si>
    <t>NYSE:CNX</t>
  </si>
  <si>
    <t>NasdaqGS:COKE</t>
  </si>
  <si>
    <t>NasdaqGS:CGNX</t>
  </si>
  <si>
    <t>NYSE:COHR</t>
  </si>
  <si>
    <t>NasdaqGS:COLB</t>
  </si>
  <si>
    <t>NasdaqGS:COLM</t>
  </si>
  <si>
    <t>NYSE:CMA</t>
  </si>
  <si>
    <t>NYSE:FIX</t>
  </si>
  <si>
    <t>NasdaqGS:CBSH</t>
  </si>
  <si>
    <t>NYSE:CMC</t>
  </si>
  <si>
    <t>NasdaqGS:CVLT</t>
  </si>
  <si>
    <t>NasdaqGS:CNXC</t>
  </si>
  <si>
    <t>NYSE:CDP</t>
  </si>
  <si>
    <t>NYSE:CNM</t>
  </si>
  <si>
    <t>NYSE:COTY</t>
  </si>
  <si>
    <t>NYSE:CUZ</t>
  </si>
  <si>
    <t>NYSE:CR</t>
  </si>
  <si>
    <t>NYSE:CXT</t>
  </si>
  <si>
    <t>NasdaqGS:CROX</t>
  </si>
  <si>
    <t>NYSE:CCK</t>
  </si>
  <si>
    <t>NYSE:CUBE</t>
  </si>
  <si>
    <t>NYSE:CFR</t>
  </si>
  <si>
    <t>NYSE:CW</t>
  </si>
  <si>
    <t>NasdaqGS:CYTK</t>
  </si>
  <si>
    <t>NYSE:DAR</t>
  </si>
  <si>
    <t>NasdaqGS:XRAY</t>
  </si>
  <si>
    <t>NYSE:DKS</t>
  </si>
  <si>
    <t>NasdaqGS:DOCU</t>
  </si>
  <si>
    <t>NYSE:DLB</t>
  </si>
  <si>
    <t>NYSE:DCI</t>
  </si>
  <si>
    <t>NYSE:DOCS</t>
  </si>
  <si>
    <t>NasdaqGS:DBX</t>
  </si>
  <si>
    <t>NYSE:DTM</t>
  </si>
  <si>
    <t>NasdaqGS:DUOL</t>
  </si>
  <si>
    <t>NYSE:DT</t>
  </si>
  <si>
    <t>NYSE:ELF</t>
  </si>
  <si>
    <t>NYSE:EXP</t>
  </si>
  <si>
    <t>NasdaqGS:EWBC</t>
  </si>
  <si>
    <t>NYSE:EGP</t>
  </si>
  <si>
    <t>NYSE:EME</t>
  </si>
  <si>
    <t>NYSE:EHC</t>
  </si>
  <si>
    <t>NYSE:ENS</t>
  </si>
  <si>
    <t>NYSE:NVST</t>
  </si>
  <si>
    <t>NYSE:EPR</t>
  </si>
  <si>
    <t>NYSE:EQH</t>
  </si>
  <si>
    <t>NYSE:ELS</t>
  </si>
  <si>
    <t>NYSE:ESAB</t>
  </si>
  <si>
    <t>NYSE:ESNT</t>
  </si>
  <si>
    <t>NYSE:WTRG</t>
  </si>
  <si>
    <t>NasdaqGS:EEFT</t>
  </si>
  <si>
    <t>NYSE:EVR</t>
  </si>
  <si>
    <t>NasdaqGS:EXEL</t>
  </si>
  <si>
    <t>NasdaqGS:EXLS</t>
  </si>
  <si>
    <t>NasdaqGS:EXE</t>
  </si>
  <si>
    <t>NasdaqGS:EXPO</t>
  </si>
  <si>
    <t>NYSE:FNB</t>
  </si>
  <si>
    <t>NYSE:FN</t>
  </si>
  <si>
    <t>NYSE:FHI</t>
  </si>
  <si>
    <t>NYSE:FNF</t>
  </si>
  <si>
    <t>NYSE:FAF</t>
  </si>
  <si>
    <t>NasdaqGS:FFIN</t>
  </si>
  <si>
    <t>NYSE:FHN</t>
  </si>
  <si>
    <t>NYSE:FR</t>
  </si>
  <si>
    <t>NasdaqGS:FCFS</t>
  </si>
  <si>
    <t>NasdaqGS:FIVE</t>
  </si>
  <si>
    <t>NYSE:FLG</t>
  </si>
  <si>
    <t>NasdaqGS:FLEX</t>
  </si>
  <si>
    <t>NYSE:FND</t>
  </si>
  <si>
    <t>NYSE:FLO</t>
  </si>
  <si>
    <t>NYSE:FLS</t>
  </si>
  <si>
    <t>NYSE:FLR</t>
  </si>
  <si>
    <t>NYSE:FBIN</t>
  </si>
  <si>
    <t>NasdaqGS:FYBR</t>
  </si>
  <si>
    <t>NYSE:FCN</t>
  </si>
  <si>
    <t>NYSE:GME</t>
  </si>
  <si>
    <t>NasdaqGS:GLPI</t>
  </si>
  <si>
    <t>NYSE:GATX</t>
  </si>
  <si>
    <t>NYSE:G</t>
  </si>
  <si>
    <t>NasdaqGS:GNTX</t>
  </si>
  <si>
    <t>NYSE:GBCI</t>
  </si>
  <si>
    <t>NYSE:GMED</t>
  </si>
  <si>
    <t>NYSE:GGG</t>
  </si>
  <si>
    <t>NYSE:GHC</t>
  </si>
  <si>
    <t>NasdaqGS:LOPE</t>
  </si>
  <si>
    <t>NYSE:GPK</t>
  </si>
  <si>
    <t>NYSE:GEF</t>
  </si>
  <si>
    <t>NYSE:GWRE</t>
  </si>
  <si>
    <t>NYSE:GXO</t>
  </si>
  <si>
    <t>NYSE:HRB</t>
  </si>
  <si>
    <t>NYSE:HAE</t>
  </si>
  <si>
    <t>NasdaqGS:HALO</t>
  </si>
  <si>
    <t>NasdaqGS:HLNE</t>
  </si>
  <si>
    <t>NasdaqGS:HWC</t>
  </si>
  <si>
    <t>NYSE:HOG</t>
  </si>
  <si>
    <t>NYSE:HR</t>
  </si>
  <si>
    <t>NasdaqGS:HQY</t>
  </si>
  <si>
    <t>NYSE:HXL</t>
  </si>
  <si>
    <t>NYSE:DINO</t>
  </si>
  <si>
    <t>NYSE:HGV</t>
  </si>
  <si>
    <t>NYSE:HOMB</t>
  </si>
  <si>
    <t>NYSE:HLI</t>
  </si>
  <si>
    <t>NYSE:H</t>
  </si>
  <si>
    <t>NYSE:IDA</t>
  </si>
  <si>
    <t>NasdaqGS:ILMN</t>
  </si>
  <si>
    <t>NYSE:IRT</t>
  </si>
  <si>
    <t>NYSE:INGR</t>
  </si>
  <si>
    <t>NYSE:NSP</t>
  </si>
  <si>
    <t>NasdaqGS:IBKR</t>
  </si>
  <si>
    <t>NasdaqGS:IBOC</t>
  </si>
  <si>
    <t>NasdaqGS:IPGP</t>
  </si>
  <si>
    <t>NasdaqGS:IRDM</t>
  </si>
  <si>
    <t>NYSE:ITT</t>
  </si>
  <si>
    <t>NYSE:JHG</t>
  </si>
  <si>
    <t>NasdaqGS:JAZZ</t>
  </si>
  <si>
    <t>NYSE:JEF</t>
  </si>
  <si>
    <t>NYSE:JLL</t>
  </si>
  <si>
    <t>NYSE:KBH</t>
  </si>
  <si>
    <t>NYSE:KBR</t>
  </si>
  <si>
    <t>NYSE:KMPR</t>
  </si>
  <si>
    <t>NYSE:KRC</t>
  </si>
  <si>
    <t>NYSE:KNSL</t>
  </si>
  <si>
    <t>NYSE:KEX</t>
  </si>
  <si>
    <t>NYSE:KRG</t>
  </si>
  <si>
    <t>NYSE:KNF</t>
  </si>
  <si>
    <t>NYSE:KNX</t>
  </si>
  <si>
    <t>NYSE:KD</t>
  </si>
  <si>
    <t>NasdaqGS:LAMR</t>
  </si>
  <si>
    <t>NasdaqGS:LANC</t>
  </si>
  <si>
    <t>NasdaqGS:LSTR</t>
  </si>
  <si>
    <t>NasdaqGM:LNTH</t>
  </si>
  <si>
    <t>NasdaqGS:LSCC</t>
  </si>
  <si>
    <t>NYSE:LEA</t>
  </si>
  <si>
    <t>NasdaqGS:LNW</t>
  </si>
  <si>
    <t>NasdaqGS:LECO</t>
  </si>
  <si>
    <t>NYSE:LAD</t>
  </si>
  <si>
    <t>NasdaqGS:LFUS</t>
  </si>
  <si>
    <t>NasdaqGS:LIVN</t>
  </si>
  <si>
    <t>NYSE:LPX</t>
  </si>
  <si>
    <t>NasdaqGS:LITE</t>
  </si>
  <si>
    <t>NasdaqGS:MTSI</t>
  </si>
  <si>
    <t>NYSE:M</t>
  </si>
  <si>
    <t>NasdaqGS:MANH</t>
  </si>
  <si>
    <t>NYSE:MAN</t>
  </si>
  <si>
    <t>NasdaqGS:CART</t>
  </si>
  <si>
    <t>NYSE:VAC</t>
  </si>
  <si>
    <t>NasdaqGS:MASI</t>
  </si>
  <si>
    <t>NYSE:MTZ</t>
  </si>
  <si>
    <t>NYSE:MTDR</t>
  </si>
  <si>
    <t>NasdaqGS:MAT</t>
  </si>
  <si>
    <t>NYSE:MMS</t>
  </si>
  <si>
    <t>NasdaqGS:MEDP</t>
  </si>
  <si>
    <t>NYSE:MTG</t>
  </si>
  <si>
    <t>NasdaqGS:MKSI</t>
  </si>
  <si>
    <t>NasdaqGS:MORN</t>
  </si>
  <si>
    <t>NYSE:MSA</t>
  </si>
  <si>
    <t>NYSE:MSM</t>
  </si>
  <si>
    <t>NYSE:MLI</t>
  </si>
  <si>
    <t>NYSE:MUR</t>
  </si>
  <si>
    <t>NYSE:MUSA</t>
  </si>
  <si>
    <t>NYSE:NFG</t>
  </si>
  <si>
    <t>NYSE:NSA</t>
  </si>
  <si>
    <t>NasdaqGS:NBIX</t>
  </si>
  <si>
    <t>NYSE:NJR</t>
  </si>
  <si>
    <t>NYSE:NEU</t>
  </si>
  <si>
    <t>NasdaqGS:NXST</t>
  </si>
  <si>
    <t>NasdaqGS:NXT</t>
  </si>
  <si>
    <t>NYSE:NNN</t>
  </si>
  <si>
    <t>NYSE:JWN</t>
  </si>
  <si>
    <t>NasdaqGS:NWE</t>
  </si>
  <si>
    <t>NYSE:NOV</t>
  </si>
  <si>
    <t>NasdaqGS:NOVT</t>
  </si>
  <si>
    <t>NYSE:NVT</t>
  </si>
  <si>
    <t>NYSE:OGE</t>
  </si>
  <si>
    <t>NasdaqGS:ONB</t>
  </si>
  <si>
    <t>NYSE:ORI</t>
  </si>
  <si>
    <t>NYSE:OLN</t>
  </si>
  <si>
    <t>NasdaqGM:OLLI</t>
  </si>
  <si>
    <t>NYSE:OHI</t>
  </si>
  <si>
    <t>NYSE:OGS</t>
  </si>
  <si>
    <t>NYSE:ONTO</t>
  </si>
  <si>
    <t>NasdaqGS:OPCH</t>
  </si>
  <si>
    <t>NYSE:ORA</t>
  </si>
  <si>
    <t>NYSE:OSK</t>
  </si>
  <si>
    <t>NYSE:OVV</t>
  </si>
  <si>
    <t>NYSE:OC</t>
  </si>
  <si>
    <t>NYSE:PK</t>
  </si>
  <si>
    <t>NYSE:PSN</t>
  </si>
  <si>
    <t>NasdaqGS:PCTY</t>
  </si>
  <si>
    <t>NYSE:PBF</t>
  </si>
  <si>
    <t>NYSE:PAG</t>
  </si>
  <si>
    <t>NYSE:PEN</t>
  </si>
  <si>
    <t>NYSE:PFGC</t>
  </si>
  <si>
    <t>NYSE:PR</t>
  </si>
  <si>
    <t>NYSE:PRGO</t>
  </si>
  <si>
    <t>NasdaqGS:PPC</t>
  </si>
  <si>
    <t>NasdaqGS:PNFP</t>
  </si>
  <si>
    <t>NYSE:PLNT</t>
  </si>
  <si>
    <t>NYSE:PII</t>
  </si>
  <si>
    <t>NYSE:POR</t>
  </si>
  <si>
    <t>NYSE:POST</t>
  </si>
  <si>
    <t>NasdaqGS:PCH</t>
  </si>
  <si>
    <t>NasdaqGS:POWI</t>
  </si>
  <si>
    <t>NYSE:PRI</t>
  </si>
  <si>
    <t>NYSE:PB</t>
  </si>
  <si>
    <t>NYSE:PSTG</t>
  </si>
  <si>
    <t>NYSE:PVH</t>
  </si>
  <si>
    <t>NasdaqGS:QLYS</t>
  </si>
  <si>
    <t>NasdaqGS:RMBS</t>
  </si>
  <si>
    <t>NYSE:RRC</t>
  </si>
  <si>
    <t>NYSE:RYN</t>
  </si>
  <si>
    <t>NYSE:RBA</t>
  </si>
  <si>
    <t>NYSE:RBC</t>
  </si>
  <si>
    <t>NYSE:RRX</t>
  </si>
  <si>
    <t>NYSE:RGA</t>
  </si>
  <si>
    <t>NYSE:RS</t>
  </si>
  <si>
    <t>NYSE:RNR</t>
  </si>
  <si>
    <t>NasdaqGS:RGEN</t>
  </si>
  <si>
    <t>NYSE:REXR</t>
  </si>
  <si>
    <t>NYSE:RH</t>
  </si>
  <si>
    <t>NYSE:RLI</t>
  </si>
  <si>
    <t>NasdaqGS:ROIV</t>
  </si>
  <si>
    <t>NasdaqGS:RGLD</t>
  </si>
  <si>
    <t>NYSE:RPM</t>
  </si>
  <si>
    <t>NYSE:RYAN</t>
  </si>
  <si>
    <t>NYSE:R</t>
  </si>
  <si>
    <t>NasdaqGS:SBRA</t>
  </si>
  <si>
    <t>NasdaqGS:SAIA</t>
  </si>
  <si>
    <t>NasdaqGS:SRPT</t>
  </si>
  <si>
    <t>NasdaqGS:SAIC</t>
  </si>
  <si>
    <t>NasdaqGS:SEIC</t>
  </si>
  <si>
    <t>NasdaqGS:SIGI</t>
  </si>
  <si>
    <t>NYSE:ST</t>
  </si>
  <si>
    <t>NYSE:SCI</t>
  </si>
  <si>
    <t>NYSE:FOUR</t>
  </si>
  <si>
    <t>NYSE:SLGN</t>
  </si>
  <si>
    <t>NasdaqGS:SLAB</t>
  </si>
  <si>
    <t>NYSE:SSD</t>
  </si>
  <si>
    <t>NYSE:SKX</t>
  </si>
  <si>
    <t>NasdaqGS:SLM</t>
  </si>
  <si>
    <t>NYSE:SON</t>
  </si>
  <si>
    <t>NasdaqGS:SHC</t>
  </si>
  <si>
    <t>NYSE:SSB</t>
  </si>
  <si>
    <t>NYSE:SWX</t>
  </si>
  <si>
    <t>NYSE:SR</t>
  </si>
  <si>
    <t>NasdaqGS:SFM</t>
  </si>
  <si>
    <t>NYSE:STAG</t>
  </si>
  <si>
    <t>NYSE:STWD</t>
  </si>
  <si>
    <t>NYSE:SF</t>
  </si>
  <si>
    <t>NasdaqGS:SYNA</t>
  </si>
  <si>
    <t>NYSE:SNV</t>
  </si>
  <si>
    <t>NYSE:TMHC</t>
  </si>
  <si>
    <t>NYSE:SNX</t>
  </si>
  <si>
    <t>NYSE:THC</t>
  </si>
  <si>
    <t>NYSE:TEX</t>
  </si>
  <si>
    <t>NasdaqGS:TTEK</t>
  </si>
  <si>
    <t>NasdaqGS:TCBI</t>
  </si>
  <si>
    <t>NasdaqGS:TXRH</t>
  </si>
  <si>
    <t>NYSE:SAM</t>
  </si>
  <si>
    <t>NYSE:BCO</t>
  </si>
  <si>
    <t>NasdaqGS:CG</t>
  </si>
  <si>
    <t>NasdaqGS:ENSG</t>
  </si>
  <si>
    <t>NYSE:GAP</t>
  </si>
  <si>
    <t>NasdaqGS:GT</t>
  </si>
  <si>
    <t>NYSE:THG</t>
  </si>
  <si>
    <t>NasdaqGS:MIDD</t>
  </si>
  <si>
    <t>NYSE:NYT</t>
  </si>
  <si>
    <t>NYSE:SMG</t>
  </si>
  <si>
    <t>NYSE:TKR</t>
  </si>
  <si>
    <t>NYSE:TTC</t>
  </si>
  <si>
    <t>NasdaqGS:WEN</t>
  </si>
  <si>
    <t>NYSE:WU</t>
  </si>
  <si>
    <t>NYSE:THO</t>
  </si>
  <si>
    <t>NYSE:TKO</t>
  </si>
  <si>
    <t>NYSE:TOL</t>
  </si>
  <si>
    <t>NYSE:BLD</t>
  </si>
  <si>
    <t>NYSE:TNL</t>
  </si>
  <si>
    <t>NYSE:TREX</t>
  </si>
  <si>
    <t>NYSE:TXNM</t>
  </si>
  <si>
    <t>NasdaqGS:UFPI</t>
  </si>
  <si>
    <t>NYSE:UGI</t>
  </si>
  <si>
    <t>NasdaqGS:UMBF</t>
  </si>
  <si>
    <t>NYSE:UA</t>
  </si>
  <si>
    <t>NYSE:UAA</t>
  </si>
  <si>
    <t>NasdaqGS:UBSI</t>
  </si>
  <si>
    <t>NYSE:X</t>
  </si>
  <si>
    <t>NasdaqGS:UTHR</t>
  </si>
  <si>
    <t>NasdaqGS:OLED</t>
  </si>
  <si>
    <t>NYSE:UNM</t>
  </si>
  <si>
    <t>NYSE:USFD</t>
  </si>
  <si>
    <t>NYSE:MTN</t>
  </si>
  <si>
    <t>NYSE:VAL</t>
  </si>
  <si>
    <t>NasdaqGS:VLY</t>
  </si>
  <si>
    <t>NYSE:VMI</t>
  </si>
  <si>
    <t>NYSE:VVV</t>
  </si>
  <si>
    <t>NasdaqGS:VNOM</t>
  </si>
  <si>
    <t>NasdaqGS:VC</t>
  </si>
  <si>
    <t>NYSE:VNT</t>
  </si>
  <si>
    <t>NYSE:VNO</t>
  </si>
  <si>
    <t>NYSE:VOYA</t>
  </si>
  <si>
    <t>NYSE:WPC</t>
  </si>
  <si>
    <t>NasdaqGS:WMG</t>
  </si>
  <si>
    <t>NYSE:WSO</t>
  </si>
  <si>
    <t>NYSE:WTS</t>
  </si>
  <si>
    <t>NasdaqGS:WFRD</t>
  </si>
  <si>
    <t>NYSE:WBS</t>
  </si>
  <si>
    <t>NYSE:WCC</t>
  </si>
  <si>
    <t>NYSE:WAL</t>
  </si>
  <si>
    <t>NYSE:WLK</t>
  </si>
  <si>
    <t>NYSE:WEX</t>
  </si>
  <si>
    <t>NYSE:WHR</t>
  </si>
  <si>
    <t>NYSE:WSM</t>
  </si>
  <si>
    <t>NasdaqGS:WING</t>
  </si>
  <si>
    <t>NasdaqGS:WTFC</t>
  </si>
  <si>
    <t>NasdaqGS:WWD</t>
  </si>
  <si>
    <t>NYSE:WH</t>
  </si>
  <si>
    <t>NYSE:XPO</t>
  </si>
  <si>
    <t>NYSE:YETI</t>
  </si>
  <si>
    <t>NasdaqGS:ZION</t>
  </si>
  <si>
    <t>NYSE:ALK</t>
  </si>
  <si>
    <t>NYSE:ACI</t>
  </si>
  <si>
    <t>NYSE:ATI</t>
  </si>
  <si>
    <t>NYSE:BBWI</t>
  </si>
  <si>
    <t>NYSE:CAVA</t>
  </si>
  <si>
    <t>NasdaqGS:SATS</t>
  </si>
  <si>
    <t>NasdaqGS:ENTG</t>
  </si>
  <si>
    <t>NYSE:HIMS</t>
  </si>
  <si>
    <t>NasdaqGS:OKTA</t>
  </si>
  <si>
    <t>NYSE:SGI</t>
  </si>
  <si>
    <t>NYSE:VFC</t>
  </si>
  <si>
    <t>NasdaqGS:GTM</t>
  </si>
  <si>
    <t>NasdaqGS:COIN</t>
  </si>
  <si>
    <t>NasdaqGS:DASH</t>
  </si>
  <si>
    <t>允䅁偁偷䅁䍁䅁䅁䅁允䅂䅁䅋䅁䍁䅍兓佂䙁䅙兑䵂䕁䅫䅒杁䕁䅍睔乂䙁䅁兑佂䙁䅫䅉䩂䕁䅑䅁湂杁䅁杋䅁䍁䅧兓畂䡁䅙兙獂䝁䅫䅚杁䙁䅍䅤桂䡁䅉䅤杁䙁䅉兙畂䝁䅳克䅁䉁䕅䅁獁䅁䅁免硁䑁䅅䅉瑁䍁䅁睑祂䝁䄸䅣杁䙁䅁杣療䝁䅑兤橂䡁䅑兡療䝁䄴䅁塂兄䅁䅑䅁䑁䅅免祁䑁䅍免睁䍁䅁兌杁䕁䅍䅡灂䝁䅍睡求䝁䄴䅉䙂䝁䅣睚杁䙁䅁杣療䝁䅑兤橂䡁䅑兡療䝁䄴䅁䉃兄䅁杆䅁䑁䅅杍癁䑁䅍䅍癁䑁䅉䅍祁䑁䅍䅁䍁杁䅁杆䅁䑁䅅杍癁䑁䅍免癁䑁䅉䅍祁䑁䅅䅁䙁杁䅁杆䅁䑁䅅杍癁䑁䅍免癁䑁䅉䅍祁䑁䅉䅁䑁杁䅁杆䅁䑁䅉䅍祁䑁䅅兌睁䑁䅅兌睁䑁䅅䅁噁䅂䅁杆䅁䑁䅉䅍祁䑁䅑兌睁䑁䅅兌睁䑁䅅䅁啁䅂䅁杆䅁䑁䅉䅍祁䑁䅕兌睁䑁䅅兌睁䑁䅅䅁偁䅂䅁杏䅁䑁䅉免硁䍁䅁兌杁䕁䄸兡獂䍁䅁兙畂䝁䅑䅉䡂䝁䅅督杁䕁䅕䅥あ䡁䅉兙橂䡁䅑兡療䝁䄴䅁穄元䅁䅐䅁䑁䅉免硁䑁䅅䅉瑁䍁䅁睔灂䝁䅷䅉桂䝁䄴䅚杁䕁䅣兙穂䍁䅁兒㑂䡁䅑杣桂䝁䅍䅤灂䝁䄸杢䅁䡁䝯䅁䥂䅁䅁杍硁䑁䅅免祁䑁䅁䅉瑁䍁䅁睑祂䡁䅕䅚求䍁䅁䅕求䡁䅑杣療䝁䅷党ㅂ䝁䄰䅉䙂䡁䅧䅤祂䝁䅅睙あ䝁䅫睢畂䅁䅁睱䅫䕁䅁䅁祁䑁䅅免硁䑁䅍䅍杁䍁䄰䅉佂䝁䅅䅤ㅂ䡁䅉兙獂䍁䅁睒桂䡁䅍䅉䙂䡁䅧䅤祂䝁䅅睙あ䝁䅫睢畂䅁䅁兦䅧䍁䅧䅁祁䑁䅅杍硁䑁䅅䅉瑁䍁䅁睑療䝁䅅䅢杁䕁䄰兡畂䝁䅫杢湂䅁䅁睆䅳䕁䅉䅁祁䑁䅅杍硁䑁䅅兎杁䍁䄰䅉噂䝁䄴䅚求䡁䅉睚祂䝁䄸兤畂䝁䅑䅉䑂䝁䄸兙獂䍁䅁兔灂䝁䄴兡畂䝁䅣䅁桄兄䅁䅍䅁䑁䅉免祁䑁䅉䅉瑁䍁䅁兔求䡁䅑兙獂䍁䅁睔祂䝁䅕䅉乂䝁䅫杢灂䝁䄴睚䅁䵁佅䅁兂䅁䅁杍硁䑁䅉杍祁䑁䅁䅉瑁䍁䅁睒療䝁䅷䅚杁䕁䄸杣求䍁䅁兙畂䝁䅑䅉呂䝁䅫䅢㉂䝁䅕杣杁䕁䄸杣求䍁䅁兔灂䝁䄴兡畂䝁䅣䅁䩃䅃䅁杘䅁䑁䅉免祁䑁䅉睍睁䍁䅁兌杁䕁䅍睢睂䡁䅁党祂䍁䅷䅉佂䝁䅫睙牂䝁䅕䅢獁䍁䅁䅔求䝁䅅䅚獁䍁䅁兙畂䝁䅑䅉慂䝁䅫杢橂䍁䅁兔灂䝁䄴兡畂䝁䅣䅁坂元䅁䅙䅁䑁䅉免祁䑁䅍䅉瑁䍁䅁杔療䝁䄴兢求䡁䅑兙獂䝁䅷兡橂䍁䅁兔灂䝁䄴党祂䝁䅅䅢杁䕁䄰兡畂䝁䅫杢湂䍁䅁兙畂䝁䅑䅉剂䡁䅕兙祂䡁䅉入灂䝁䄴睚䅁偁䥁䅁㙂䅁䅁杍硁䑁䅉睍硁䑁䅫䅉瑁䍁䅁睔あ䝁䅧党祂䍁䅁睑祂䡁䅕督潂䝁䅕䅚杁䝁䅅杢歂䍁䅁村祂䝁䄸睡求䝁䄴䅉呂䡁䅑睢畂䝁䅕䅉乂䝁䅫杢灂䝁䄴睚杁䝁䅅杢歂䍁䅁兕ㅂ䝁䅅杣祂䡁䅫兡畂䝁䅣䅁䡃权䅁䅓䅁䑁䅉免穁䑁䅅免硁䍁䅁兌杁䕁䅑杣灂䝁䅷䅢灂䝁䄴睚杁䕁䄸兡獂䍁䅁兙畂䝁䅑䅉䡂䝁䅅督杁䙁䅣党獂䝁䅷督䅁䱁䥫䅁畂䅁䅁杍硁䑁䅍免硁䑁䅉䅉瑁䍁䅁睕ㅂ䡁䅁䅣療䡁䅉䅤杁䕁䅅睙あ䝁䅫杤灂䡁䅑兡求䡁䅍䅉浂䝁䄸杣杁䕁䄸兡獂䍁䅁兙畂䝁䅑䅉䡂䝁䅅督杁䕁䄸䅣求䡁䅉兙あ䝁䅫睢畂䡁䅍䅁杁元䅁杬䅁䑁䅉免穁䑁䅅免ㅁ䍁䅁兌杁䙁䅍兤睂䡁䅁睢祂䡁䅑䅉䉂䝁䅍䅤灂䡁䅙兡あ䝁䅫党穂䍁䅁杚療䡁䅉䅉佂䝁䄸杢瑂䝁䅕䅤桂䝁䅷䅢灂䝁䅍䅉乂䝁䅫杢求䡁䅉兙獂䡁䅍䅉潁䝁䅕䅥橂䝁䅕䅣あ䍁䅁杒ㅂ䝁䅕䅢穂䍁䅫䅉乂䝁䅫杢灂䝁䄴睚䅁佁义䅁䅃䅁䅁杍祁䑁䅅免杁䍁䄰䅉䙂䝁䅷党橂䡁䅑杣灂䝁䅍䅉兂䝁䄸睤求䡁䅉䅉䡂䝁䅕杢求䡁䅉兙あ䝁䅫睢畂䍁䅷䅉啂䡁䅉兙畂䡁䅍兢灂䡁䅍督灂䝁䄸杢杁䝁䅅杢歂䍁䅁䅒灂䡁䅍䅤祂䝁䅫杙ㅂ䡁䅑兡療䝁䄴䅁捃杂䅁䅒䅁䑁䅉杍硁䑁䅅免杁䍁䄰䅉䙂䝁䅷党橂䡁䅑杣灂䝁䅍䅉兂䝁䄸睤求䡁䅉䅉䡂䝁䅕杢求䡁䅉兙あ䝁䅫睢畂䅁䅁睍䅙䙁䅷䅁祁䑁䅉免硁䑁䅅李杁䍁䄰䅉䡂䝁䅕睢あ䝁䅧党祂䝁䄰兙獂䍁䅁兒獂䝁䅕睙あ䡁䅉兡橂䍁䅁䅕療䡁䅣党祂䍁䅁睒求䝁䄴党祂䝁䅅䅤灂䝁䄸杢䅁䭁䜰䅁卂䅁䅁杍祁䑁䅅免硁䑁䅧䅉瑁䍁䅁睔あ䝁䅧党祂䍁䅁兒獂䝁䅕睙あ䡁䅉兡橂䍁䅁䅕療䡁䅣党祂䍁䅁睒求䝁䄴党祂䝁䅅䅤灂䝁䄸杢䅁䝁䭳䅁⭂䅁䅁杍祁䑁䅅免祁䍁䅁兌杁䕁䅕䅢求䝁䅍䅤祂䝁䅫睙杁䙁䅁睢㍂䝁䅕杣杁䙁䅑杣桂䝁䄴督瑂䝁䅫督穂䝁䅫睢畂䍁䅷䅉䑂䝁䄸杢あ䡁䅉睢獂䍁䅷䅉桂䝁䄴䅚杁䕁䅑兡穂䡁䅑杣灂䝁䅉兤あ䝁䅫睢畂䅁䅁杗䅫䕁䅯䅁祁䑁䅉免硁䑁䅉杍杁䍁䄰䅉䙂䝁䅷党橂䡁䅑杣灂䝁䅍䅉兂䝁䄸睤求䡁䅉䅉䕂䝁䅫督あ䡁䅉兡楂䡁䅕䅤灂䝁䄸杢䅁佁䨰䅁䅂䅁䅁杍祁䑁䅅杍杁䍁䄰䅉佂䝁䅅䅤ㅂ䡁䅉兙獂䍁䅁睒桂䡁䅍䅉䕂䝁䅫督あ䡁䅉兡楂䡁䅕䅤灂䝁䄸杢䅁乁䡳䅁䕂䅁䅁杍祁䑁䅅杍硁䑁䅁䅉瑁䍁䅁杔桂䡁䅑兤祂䝁䅅䅢杁䕁䅣兙穂䍁䅁䅒灂䡁䅍䅤祂䝁䅫杙ㅂ䡁䅑兡療䝁䄴䅁煁䅃䅁䅗䅁䑁䅉杍硁䑁䅍免杁䍁䄰䅉塂䝁䅅䅤求䡁䅉䅉呂䡁䅕䅣睂䝁䅷入杁䝁䅅杢歂䍁䅁兓祂䡁䅉兡湂䝁䅅䅤灂䝁䄸杢杁䙁䅍入穂䡁䅑党瑂䡁䅍䅁啁杄䅁杗䅁䑁䅉杍硁䑁䅍免睁䍁䅁兌杁䙁䅣兙あ䝁䅕杣杁䙁䅍兤睂䡁䅁䅢㕂䍁䅁兙畂䝁䅑䅉䩂䡁䅉杣灂䝁䅣兙あ䝁䅫睢畂䍁䅁睕㕂䡁䅍䅤求䝁䄰督䅁佁䡍䅁卂䅁䅁杍穁䑁䅙免杁䍁䄰䅉卂䝁䅕督灂䝁䅑党畂䡁䅑兡桂䝁䅷䅉䍂䡁䅕兡獂䝁䅑兡畂䝁䅣䅉䑂䝁䄸杢穂䡁䅑杣ㅂ䝁䅍䅤灂䝁䄸杢䅁䕁䥁䅁啂䅁䅁杍穁䑁䅙免硁䍁䅁兌杁䙁䅉党穂䝁䅫䅚求䝁䄴䅤灂䝁䅅䅢杁䕁䅉兤灂䝁䅷䅚灂䝁䄴睚杁䕁䅍睢畂䡁䅍䅤祂䡁䅕睙あ䝁䅫睢畂䅁䅁䅮䅧䩁䅙䅁祁䑁䅍李硁䑁䅅兎杁䍁䄰䅉佂䝁䅕睤杁䙁䅍兡畂䝁䅣䅢求䍁䄰杒桂䝁䄰兡獂䡁䅫䅉䥂䝁䄸兤穂䝁䅫杢湂䍁䅁睑療䝁䄴督あ䡁䅉兤橂䡁䅑兡療䝁䄴䅉潁䝁䅕䅥橂䝁䅕䅣あ䍁䅁杒療䡁䅉兌呂䝁䅅䅢求䍁䅁村ㅂ䝁䅫䅢歂䝁䅕杣穂䍁䅫䅁䱁兄䅁杫䅁䑁䅉睍㉁䑁䅅免㉁䍁䅁兌杁䕁䄴党㍂䍁䅁兔ㅂ䝁䅷䅤灂䝁䅙兙瑂䝁䅫䅢㕂䍁䅁䅓療䡁䅕督灂䝁䄴睚杁䕁䅍睢畂䡁䅍䅤祂䡁䅕睙あ䝁䅫睢畂䍁䅁䅋求䡁䅧睙求䡁䅁䅤杁䕁䅙睢祂䍁䄰睕桂䝁䅷党杁䕁䅉兤灂䝁䅷䅚求䡁䅉督灁䅁䅁朷䅣䕁䄴䅁祁䑁䅍李硁䑁䅅睎杁䍁䄰䅉佂䝁䅕睤杁䕁䅧睢ㅂ䡁䅍兡畂䝁䅣䅉䝂䝁䄸杣瑁䙁䅍兙獂䝁䅕䅉䍂䡁䅕兡獂䝁䅑党祂䡁䅍䅁䉄元䅁杘䅁䑁䅉睍㍁䍁䅁兌杁䕁䅧党桂䡁䅙入杁䝁䅅杢歂䍁䅁睑灂䡁䅙兡獂䍁䅁兒畂䝁䅣兡畂䝁䅕党祂䝁䅫杢湂䍁䅁睑療䝁䄴督あ䡁䅉兤橂䡁䅑兡療䝁䄴䅁塄䅄䅁䅬䅁䑁䅉睍㍁䑁䅅睍睁䍁䅁兌杁䙁䅁睢㍂䝁䅕杣杁䝁䅅杢歂䍁䅁睑療䝁䄰兢ㅂ䝁䄴兡橂䝁䅅䅤灂䝁䄸杢杁䕁䅷兡畂䝁䅕䅉桂䝁䄴䅚杁䙁䅉党獂䝁䅅䅤求䝁䅑䅉呂䡁䅑杣ㅂ䝁䅍䅤ㅂ䡁䅉党穂䍁䅁睑療䝁䄴督あ䡁䅉兤橂䡁䅑兡療䝁䄴䅁奂䅃䅁䅎䅁䑁䅉睍㍁䑁䅉免睁䍁䅁兌杁䕁䅷兙畂䝁䅑䅉呂䡁䅕杙歂䝁䅫杤灂䡁䅍兡療䝁䄴䅁䑄睄䅁䅚䅁䑁䅉睍㍁䑁䅍免睁䍁䅁兌杁䕁䅧兡湂䝁䅧睤桂䡁䅫䅌杁䙁䅍䅤祂䝁䅕党あ䍁䅷䅉桂䝁䄴䅚杁䕁䅉杣灂䝁䅑睚求䍁䅁睑療䝁䄴督あ䡁䅉兤橂䡁䅑兡療䝁䄴䅁㍂杄䅁䅒䅁䑁䅉睍㑁䍁䅁兌杁䙁䅍䅣求䝁䅍兡桂䝁䅷䅤㕂䍁䅁䅖祂䝁䅅䅚求䍁䅁睑療䝁䄴䅤祂䝁䅅睙あ䝁䄸杣穂䅁䅁眷䅙䩁䅑䅁祁䑁䅍䅏祁䑁䅅䅍杁䍁䄰䅉䙂䝁䅷党橂䡁䅑杣灂䝁䅍兙獂䍁䅁睑療䝁䄴䅤祂䝁䅅睙あ䝁䄸杣穂䍁䅁兙畂䝁䅑䅉偂䡁䅑䅡求䡁䅉䅉塂䝁䅫杣灂䝁䄴睚杁䕁䅫杢穂䡁䅑兙獂䝁䅷兙あ䝁䅫睢畂䍁䅁睑療䝁䄴䅤祂䝁䅅睙あ䝁䄸杣穂䅁䅁睱䅣䑁䅉䅁穁䑁䅅免杁䍁䄰䅉䝂䝁䄸睢歂䍁䅁兔桂䝁䄴兤浂䝁䅅睙あ䡁䅕杣灂䝁䄴睚䅁䵁䡁䅁䍂䅁䅁睍硁䑁䅅杍杁䍁䄰䅉䡂䡁䅉兙灂䝁䄴䅉桂䝁䄴䅚杁䕁䄸兡獂䡁䅍党求䝁䅑䅉乂䝁䅫䅢獂䝁䅫杢湂䅁䅁儫䅧䙁䅯䅁穁䑁䅅免祁䑁䅉兎杁䍁䄰䅉䝂䝁䅅䅤穂䍁䅁兙畂䝁䅑䅉偂䝁䅫䅢穂䍁䅁杕求䝁䅙兡畂䝁䅫杢湂䍁䅁兙畂䝁䅑䅉䍂䝁䅷党畂䝁䅑兡畂䝁䅣䅁偃睄䅁䅕䅁䑁䅍免硁䑁䅉睍睁䍁䅁兌杁䕁䅉杣求䝁䅅睡浂䝁䅅督あ䍁䅁睑求䡁䅉党桂䝁䅷䅉乂䝁䅅杢ㅂ䝁䅙兙橂䡁䅑兤祂䝁䅫杢湂䅁䅁杦䄰䝁䅯䅁穁䑁䅅免穁䍁䅁兌杁䙁䅍兤湂䝁䅅杣杁䝁䅅杢歂䍁䅁睑療䝁䄴杚求䝁䅍䅤灂䝁䄸杢求䡁䅉入杁䙁䅁杣療䝁䅑兤橂䡁䅑䅉乂䝁䅅杢ㅂ䝁䅙兙橂䡁䅑兤祂䝁䅫杢湂䅁䅁䅁䄸䝁䅑䅁穁䑁䅅免穁䑁䅕䅉瑁䍁䅁睑潂䝁䄸睙療䝁䅷兙あ䝁䅕䅉桂䝁䄴䅚杁䕁䅍睢畂䝁䅙党橂䡁䅑兡療䝁䄴党祂䡁䅫䅉乂䝁䅅杢ㅂ䝁䅙兙橂䡁䅑兤祂䝁䅫杢湂䅁䅁兵䅯䡁䅑䅁穁䑁䅅免ぁ䑁䅅免杁䍁䄰䅉䝂䡁䅉睢㙂䝁䅕杢杁䕁䅙杣ㅂ䝁䅫䅤獁䍁䅁杓ㅂ䝁䅫睙求䍁䅷䅉桂䝁䄴䅚杁䙁䅙党湂䝁䅕䅤桂䝁䅉䅢求䍁䅁兔桂䝁䄴兤浂䝁䅅睙あ䡁䅕杣灂䝁䄴睚䅁䑁䬰䅁あ䅁䅁睍硁䑁䅅䅎祁䍁䅁兌杁䕁䅙杣ㅂ䝁䅫䅤杁䝁䅅杢歂䍁䅁杖求䝁䅣党あ䝁䅅杙獂䝁䅕䅉䑂䝁䅅杢畂䝁䅫杢湂䍁䅷䅉兂䝁䅫睙牂䝁䅷兡畂䝁䅣䅌杁䝁䅅杢歂䍁䅁䅒祂䡁䅫兡畂䝁䅣䅁煄兄䅁杖䅁䑁䅍免硁䑁䅙免杁䍁䄰䅉䉂䝁䄴兡瑂䝁䅅䅢杁䙁䅍䅢桂䡁䅕睚潂䡁䅑党祂䝁䅫杢湂䍁䅁兙畂䝁䅑䅉兂䡁䅉睢橂䝁䅕督穂䝁䅫杢湂䅁䅁䅹䅯䙁䅷䅁穁䑁䅅免㉁䑁䅅免杁䍁䄰䅉䉂䝁䄴兡瑂䝁䅅䅢杁䍁䅧党㑂䝁䅍党睂䡁䅑䅉兂䝁䄸兤獂䡁䅑杣㕂䍁䅫䅉呂䝁䅷兙ㅂ䝁䅣䅡あ䝁䅕杣灂䝁䄴睚䅁䉁䭳䅁㑁䅁䅁睍硁䑁䅅李硁䑁䅕䅉瑁䍁䅁䅕療䡁䅕䅢あ䡁䅉入杁䙁䅁杣療䝁䅍党穂䡁䅍兡畂䝁䅣䅁呁睂䅁杖䅁䑁䅍免硁䑁䅧䅉瑁䍁䅁村桂䝁䅳党祂䝁䅫党穂䍁䅁兙畂䝁䅑䅉啂䝁䄸杣あ䝁䅫䅢獂䝁䅅䅉乂䝁䅅杢ㅂ䝁䅙兙橂䡁䅑兤祂䝁䅫杢湂䅁䅁睯䅣䙁䄴䅁穁䑁䅅免㑁䑁䅅䅉瑁䍁䅁村祂䝁䅕兙歂䍁䅁兙畂䝁䅑䅉䍂䝁䅅睡求䡁䅉入杁䙁䅁杣療䝁䅑兤橂䡁䅑䅉乂䝁䅅杢ㅂ䝁䅙兙橂䡁䅑兤祂䝁䅫杢湂䅁䅁睙䄰䙁䅑䅁穁䑁䅅免㑁䑁䅉免杁䍁䄰䅉䑂䝁䄸睢牂䝁䅫党杁䝁䅅杢歂䍁䅁睑祂䝁䅅睙牂䝁䅕杣杁䕁䄰兙畂䡁䅕杚桂䝁䅍䅤ㅂ䡁䅉兡畂䝁䅣䅁允元䅁䅑䅁䑁䅍免硁䑁䅫䅉瑁䍁䅁睔あ䝁䅧党祂䍁䅁杒療䝁䄸䅚杁䕁䄰兙畂䡁䅕杚桂䝁䅍䅤ㅂ䡁䅉兡畂䝁䅣䅁㝃权䅁村䅁䑁䅍免硁䑁䅫免杁䍁䄰䅉呂䝁䄴兙橂䝁䅳䅉䝂䝁䄸睢歂䍁䅁兔桂䝁䄴兤浂䝁䅅睙あ䡁䅕杣灂䝁䄴睚䅁䑁䭍䅁䵂䅁䅁睍硁䑁䅅兏祁䑁䅁䅉瑁䍁䅁睑療䝁䅙杚求䝁䅕䅉桂䝁䄴䅚杁䙁䅑党桂䍁䅁兔桂䝁䄴兤浂䝁䅅睙あ䡁䅕杣灂䝁䄴睚䅁佁䤰䅁慂䅁䅁睍硁䑁䅅兏ぁ䍁䅁兌杁䙁䅍党桂䡁䅍睢畂䝁䅫杢湂䍁䅁兙畂䝁䅑䅉䕂䡁䅉党穂䡁䅍兡畂䝁䅣䅉乂䝁䅅杢ㅂ䝁䅙兙橂䡁䅑兤祂䝁䅫杢湂䅁䅁兒䅯䕁䅯䅁穁䑁䅅免㕁䑁䅫䅉瑁䍁䅁兑獂䝁䅷䅉偂䡁䅑䅡求䡁䅉䅉䝂䝁䄸睢歂䍁䅁兔桂䝁䄴兤浂䝁䅅睙あ䡁䅕杣灂䝁䄴睚䅁䑁䥉䅁㡁䅁䅁睍硁䑁䅉免杁䍁䄰䅉䍂䝁䅕杤求䡁䅉兙湂䝁䅕䅉乂䝁䅅杢ㅂ䝁䅙兙橂䡁䅑兤祂䝁䅫杢湂䅁䅁杲䅫䙁䅉䅁穁䑁䅅杍硁䑁䅅䅉瑁䍁䅁睕療䝁䅙䅤杁䕁䅑杣灂䝁䄴睡杁䝁䅅杢歂䍁䅁兓橂䝁䅕䅉乂䝁䅅杢ㅂ䝁䅙兙橂䡁䅑兤祂䝁䅫杢湂䅁䅁睮䅣䕁䅑䅁穁䑁䅅杍硁䑁䅅免杁䍁䄰䅉呂䝁䄸杚あ䍁䅁䅒祂䝁䅫杢牂䍁䅁兔桂䝁䄴兤浂䝁䅅睙あ䡁䅕杣灂䝁䄴睚䅁䥁䡳䅁流䅁䅁睍硁䑁䅉免祁䑁䅁䅉瑁䍁䅁村祂䝁䅕睤求䡁䅉兡求䡁䅍䅁䉃睂䅁䅌䅁䑁䅍免祁䑁䅅䅎睁䍁䅁兌杁䕁䅑兡穂䡁䅑兡獂䝁䅷党祂䝁䅫党穂䅁䅁兡䅫䑁䄴䅁穁䑁䅅杍祁䑁䅍䅍杁䍁䄰䅉啂䝁䄸杙桂䝁䅍睙療䍁䅁兔桂䝁䄴兤浂䝁䅅睙あ䡁䅕杣灂䝁䄴睚䅁䉁䩫䅁㡁䅁䅁睍硁䑁䅑免硁䑁䅁䅉瑁䍁䅁睑桂䡁䅉䅣求䡁䅑䅉桂䝁䄴䅚杁䙁䅉兤湂䍁䅁兔灂䝁䅷䅢穂䅁䅁兔䅯䑁䅧䅁穁䑁䅅兎杁䍁䄰䅉䉂䡁䅁䅣桂䡁䅉党獂䍁䅁兔桂䝁䄴兤浂䝁䅅睙あ䡁䅕杣灂䝁䄴睚䅁䕁䡷䅁⭁䅁䅁睍硁䑁䅙杍硁䍁䅁兌杁䕁䅙睢療䡁䅑睤求䝁䅅杣杁䕁䄰兙畂䡁䅕杚桂䝁䅍䅤ㅂ䡁䅉兡畂䝁䅣䅁塃䅃䅁䅑䅁䑁䅍免㉁䑁䅉免睁䍁䅁兌杁䕁䅙睢療䡁䅑睤求䝁䅅杣杁䕁䄰兙畂䡁䅕杚桂䝁䅍䅤ㅂ䡁䅉兡畂䝁䅣䅁䑄睂䅁䅣䅁䑁䅍免㉁䑁䅫兏睁䍁䅁兌杁䕁䄸䅤潂䝁䅕杣杁䕁䅷党桂䡁䅑䅡求䡁䅉䅉桂䝁䄴䅚杁䕁䅅䅢獂䝁䅫党歂䍁䅁䅕祂䝁䄸䅚ㅂ䝁䅍䅤杁䕁䄰兙畂䡁䅕杚桂䝁䅍䅤ㅂ䡁䅉兡畂䝁䅣䅁捃权䅁村䅁䑁䅍杍硁䍁䅁兌杁䙁䅣睢療䝁䅑䅉兂䡁䅉睢歂䡁䅕睙あ䍁䅁兔桂䝁䄴兤浂䝁䅅睙あ䡁䅕杣灂䝁䄴睚䅁䩁䝫䅁浂䅁䅁睍祁䑁䅅杍硁䑁䅅䅉瑁䍁䅁䅓桂䡁䅉䅚㍂䝁䄸睢歂䍁䅁杖求䝁䄴党求䡁䅉䅉桂䝁䄴䅚杁䙁䅁䅢㕂䡁䅣睢療䝁䅑䅉乂䝁䅅杢ㅂ䝁䅙兙橂䡁䅑兤祂䝁䅫杢湂䅁䅁杧䅯䝁䅙䅁穁䑁䅉免㕁䑁䅫杍杁䍁䄰䅉兂䡁䅉党浂䝁䅅杙祂䝁䅫睙桂䡁䅑党歂䍁䅁睖療䝁䄸䅚杁䕁䅉兤灂䝁䅷䅚灂䝁䄴睚杁䕁䄰兙畂䡁䅕杚桂䝁䅍䅤ㅂ䡁䅉兡畂䝁䅣䅁㙂元䅁䅥䅁䑁䅍杍硁䑁䅫兏㕁䍁䅁兌杁䕁䅅䅢獂䍁䅁睔あ䝁䅧党祂䍁䅁兔灂䡁䅍睙求䝁䅷䅢桂䝁䄴党療䡁䅕督杁䙁䅣睢療䝁䅑䅉兂䡁䅉睢歂䡁䅕睙あ䍁䅁兔桂䝁䄴兤浂䝁䅅睙あ䡁䅕杣灂䝁䄴睚䅁䱁䥕䅁煁䅁䅁睍祁䑁䅉免祁䑁䅁䅉瑁䍁䅁䅕桂䡁䅁党祂䍁䅁兔灂䝁䅷䅢穂䅁䅁儹䄴䑁䅑䅁穁䑁䅉杍硁䑁䅍䅍杁䍁䄰䅉兂䝁䅅䅣求䡁䅉杙療䝁䅅杣歂䍁䅁兔灂䝁䅷䅢穂䅁䅁杙䅯䙁䅯䅁穁䑁䅉杍祁䍁䅁兌杁䕁䅍睢畂䡁䅙党祂䡁䅑党歂䍁䅁䅕桂䡁䅁党祂䍁䅁䅕祂䝁䄸䅚ㅂ䝁䅍䅤杁䕁䄰兙畂䡁䅕杚桂䝁䅍䅤ㅂ䡁䅉兡畂䝁䅣䅁偄䅃䅁杖䅁䑁䅍杍祁䑁䅉免杁䍁䄰䅉兂䝁䅅䅣求䡁䅉杙療䝁䅅杣歂䍁䅁睑療䝁䄴䅤桂䝁䅫杢求䡁䅉䅉乂䝁䅅杢ㅂ䝁䅙兙橂䡁䅑兤祂䝁䅫杢湂䅁䅁兎䅙䡁䅷䅁穁䑁䅉杍祁䑁䅉䅍杁䍁䄰䅉兂䝁䅅䅣求䡁䅉䅉䍂䝁䅅睚杁䝁䅅杢歂䍁䅁睑療䝁䅅䅤求䝁䅑䅉桂䝁䄴䅚杁䙁䅑杣求䝁䅅䅤求䝁䅑䅉兂䝁䅅䅣求䡁䅉䅉乂䝁䅅杢ㅂ䝁䅙兙橂䡁䅑兤祂䝁䅫杢湂䅁䅁䅘䅫䙁䅷䅁穁䑁䅉杍祁䑁䅫免杁䍁䄰䅉呂䝁䅅杢灂䡁䅑兙祂䡁䅫䅉兂䝁䅅䅣求䡁䅉䅉兂䡁䅉睢歂䡁䅕睙あ䍁䅁兔桂䝁䄴兤浂䝁䅅睙あ䡁䅕杣灂䝁䄴睚䅁䑁䭙䅁楁䅁䅁睍祁䑁䅍免硁䍁䅁兌杁䙁䅁杣灂䝁䄴䅤灂䝁䄴睚䅁䍁何䅁畂䅁䅁睍祁䑁䅍免硁䑁䅅䅉瑁䍁䅁睑療䝁䄰兢求䡁䅉睙灂䝁䅅䅢杁䙁䅁杣灂䝁䄴䅤灂䝁䄴睚杁䍁䅧党㑂䝁䅍党睂䡁䅑䅉呂䝁䅍杣求䝁䅕杢杁䝁䅅杢歂䍁䅁村療䝁䄸睡穂䍁䅫䅁⭄兄䅁䅐䅁䑁䅍杍ぁ䑁䅅免睁䍁䅁兌杁䙁䅁党あ䡁䅉睢獂䝁䅕兤瑂䍁䅁杕求䝁䅙兡畂䝁䅕杣灂䝁䅕督䅁䩁䡙䅁佃䅁䅁睍祁䑁䅑免祁䍁䅁兌杁䕁䅅督睂䝁䅧兙獂䡁䅑䅉兂䝁䅅杤灂䝁䄴睚獁䍁䅁杕療䝁䄸杚灂䝁䄴睚獁䍁䅁兙畂䝁䅑䅉呂䝁䅅䅤ㅂ䡁䅉兙あ䝁䅕䅚杁䕁䄰兙あ䝁䅕杣灂䝁䅅䅢穂䍁䅁兔桂䝁䄴兤浂䝁䅅睙あ䡁䅕杣灂䝁䄴睚䅁䥁䡁䅁睂䅁䅁睍祁䑁䅑免㕁䍁䅁兌杁䕁䄸䅤潂䝁䅕杣杁䙁䅁党あ䡁䅉睢獂䝁䅕兤瑂䍁䅁兙畂䝁䅑䅉䑂䝁䄸兙獂䍁䅁䅕祂䝁䄸䅚ㅂ䝁䅍䅤穂䍁䅁兔桂䝁䄴兤浂䝁䅅睙あ䡁䅕杣灂䝁䄴睚䅁佁佑䅁㙁䅁䅁睍祁䑁䅕䅉瑁䍁䅁睑潂䝁䅕兢灂䝁䅍兙獂䍁䅁兔桂䝁䄴兤浂䝁䅅睙あ䡁䅕杣灂䝁䄴睚䅁䝁䜰䅁䥂䅁䅁睍祁䑁䅕免杁䍁䄰䅉䍂䝁䅅督灂䝁䅍䅉䑂䝁䅧党瑂䝁䅫睙桂䝁䅷䅉乂䝁䅅杢ㅂ䝁䅙兙橂䡁䅑兤祂䝁䅫杢湂䅁䅁光䅙䕁䅷䅁穁䑁䅉兎硁䑁䅉䅍杁䍁䄰䅉䩂䝁䄴䅚ㅂ䡁䅍䅤祂䝁䅫兙獂䍁䅁睒桂䡁䅍䅉乂䝁䅅杢ㅂ䝁䅙兙橂䡁䅑兤祂䝁䅫杢湂䅁䅁眴䅧䝁䅯䅁穁䑁䅉兎硁䑁䅧䅉瑁䍁䅁睔あ䝁䅧党祂䍁䅁村桂䡁䅍兡橂䍁䅁兓畂䝁䄸杣湂䝁䅅杢灂䝁䅍䅉䑂䝁䅧党瑂䝁䅫睙桂䝁䅷䅉乂䝁䅅杢ㅂ䝁䅙兙橂䡁䅑兤祂䝁䅫杢湂䅁䅁內䅙䝁䅷䅁穁䑁䅉兎硁䑁䅧䅍杁䍁䄰䅉偂䡁䅑䅡求䡁䅉䅉䍂䝁䅅督灂䝁䅍䅉䩂䝁䄴睢祂䝁䅣兙畂䝁䅫睙杁䕁䅍䅡求䝁䄰兡橂䝁䅅䅢杁䕁䄰兙畂䡁䅕杚桂䝁䅍䅤ㅂ䡁䅉兡畂䝁䅣䅁硄兄䅁杚䅁䑁䅍杍ㅁ䑁䅅兏杁䍁䄰䅉偂䡁䅑䅡求䡁䅉䅉䍂䝁䅅督灂䝁䅍䅉偂䡁䅉睚桂䝁䄴兡橂䍁䅁睑潂䝁䅕兢灂䝁䅍兙獂䍁䅁兔桂䝁䄴兤浂䝁䅅睙あ䡁䅕杣灂䝁䄴睚䅁䭁佉䅁睂䅁䅁睍祁䑁䅕免㕁䑁䅫䅉瑁䍁䅁兑獂䝁䅷䅉偂䡁䅑䅡求䡁䅉䅉䍂䝁䅅督灂䝁䅍䅉偂䡁䅉睚桂䝁䄴兡橂䍁䅁睑潂䝁䅕兢灂䝁䅍兙獂䍁䅁兔桂䝁䄴兤浂䝁䅅睙あ䡁䅕杣灂䝁䄴睚䅁䍁䭯䅁䅄䅁䅁睍祁䑁䅕杍杁䍁䄰䅉卂䝁䅕督灂䝁䄴䅌杁䙁䅍入畂䡁䅑䅡求䡁䅑兡橂䍁䅁杕ㅂ䝁䅉杙求䡁䅉䅌杁䝁䅅杢歂䍁䅁兑祂䡁䅑兡浂䝁䅫睙灂䝁䅅䅢杁䝁䅅杢歂䍁䅁睕㕂䝁䄴䅤潂䝁䅕䅤灂䝁䅍䅉䝂䝁䅫杙求䡁䅉督杁䝁䅅杢歂䍁䅁杒灂䝁䅷兙瑂䝁䅕杢あ䡁䅍䅉乂䝁䅅杢ㅂ䝁䅙兙橂䡁䅑兤祂䝁䅫杢湂䅁䅁村䅯䝁䅙䅁穁䑁䅉兎祁䑁䅅免杁䍁䄰䅉兂䝁䅷兙穂䡁䅑兡橂䡁䅍䅉乂䝁䅅䅤求䡁䅉兡桂䝁䅷䅉桂䝁䄴䅚杁䙁䅉党穂䝁䅫杢杁䕁䄰兙畂䡁䅕杚桂䝁䅍䅤ㅂ䡁䅉兡畂䝁䅣䅁䕂兄䅁䅭䅁䑁䅍杍ㅁ䑁䅍䅉瑁䍁䅁䅕求䡁䅍䅤灂䝁䅍兡歂䝁䅕䅌杁䕁䅙党祂䡁䅑兡獂䝁䅫来求䡁䅉䅌杁䝁䅅杢歂䍁䅁睔あ䝁䅧党祂䍁䅁兑湂䡁䅉兡橂䡁䅕䅢あ䡁䅕杣桂䝁䅷䅉䑂䝁䅧党瑂䝁䅫睙桂䝁䅷䅉乂䝁䅅杢ㅂ䝁䅙兙橂䡁䅑兤祂䝁䅫杢湂䅁䅁儰䅣䙁䅯䅁穁䑁䅉兎穁䑁䅅䅉瑁䍁䅁杒求䡁䅉䅤灂䝁䅷兡㙂䝁䅕杣杁䝁䅅杢歂䍁䅁睑療䝁䄰䅣療䡁䅍䅤杁䕁䄰兙畂䡁䅕杚桂䝁䅍䅤ㅂ䡁䅉兡畂䝁䅣䅁䑃元䅁䅘䅁䑁䅍杍ㅁ䑁䅍免硁䍁䅁兌杁䕁䄴兡あ䡁䅉睢湂䝁䅕杢療䡁䅕督杁䕁䅙党祂䡁䅑兡獂䝁䅫来求䡁䅉䅉乂䝁䅅杢ㅂ䝁䅙兙橂䡁䅑兤祂䝁䅫杢湂䅁䅁䅭䅫䝁䅑䅁穁䑁䅉兎ぁ䑁䅅杍杁䍁䄰䅉兂䝁䅧兙祂䝁䄰兙橂䝁䅕兤あ䝁䅫睙桂䝁䅷䅉兂䡁䅉党睂䝁䅅杣桂䡁䅑兡療䝁䄴䅉乂䝁䅅杢ㅂ䝁䅙兙橂䡁䅑兤祂䝁䅫杢湂䅁䅁䄹䅙䡁䅷䅁穁䑁䅉兎ぁ䑁䅅䅎杁䍁䄰䅉䍂䝁䅫睢獂䝁䄸睚灂䝁䅍兙獂䍁䅁䅕祂䝁䄸䅚ㅂ䝁䅍䅤杁䍁䅧党㑂䝁䅍党睂䡁䅑䅉䕂䝁䅫兙湂䝁䄴睢穂䡁䅑兡橂䍁䅫䅉乂䝁䅅杢ㅂ䝁䅙兙橂䡁䅑兤祂䝁䅫杢湂䅁䅁睏䅙䙁䅉䅁穁䑁䅉兎ㅁ䑁䅅䅍杁䍁䄰䅉兂䝁䅅兡畂䡁䅑䅉桂䝁䄴䅚杁䕁䅍睢桂䡁䅑兡畂䝁䅣䅉乂䝁䅅杢ㅂ䝁䅙兙橂䡁䅑兤祂䝁䅫杢湂䅁䅁术䅙䕁䅁䅁穁䑁䅉兎ㅁ䑁䅉䅍杁䍁䄰䅉䉂䝁䅑䅡求䡁䅍兡㉂䝁䅕䅉乂䝁䅅杢ㅂ䝁䅙兙橂䡁䅑兤祂䝁䅫杢湂䅁䅁䄷䄰䥁䅯䅁穁䑁䅉兎㉁䍁䅁兌杁䙁䅍睢桂䡁䅁䅌杁䕁䅍䅢求䝁䅅杢灂䝁䄴睚杁䕁䅍睢瑂䡁䅁睢ㅂ䝁䄴䅚獁䍁䅁兙畂䝁䅑䅉啂䝁䄸兡獂䝁䅕䅤杁䙁䅁杣求䡁䅁兙祂䝁䅅䅤灂䝁䄸杢杁䕁䄰兙畂䡁䅕杚桂䝁䅍䅤ㅂ䡁䅉兡畂䝁䅣䅁䅄权䅁䅙䅁䑁䅍杍ㅁ䑁䅙免硁䍁䅁兌杁䙁䅍睢桂䡁䅁䅉桂䝁䄴䅚杁䕁䄸䅤潂䝁䅕杣杁䕁䅑党あ䝁䅕杣湂䝁䅕杢あ䍁䅁兔桂䝁䄴兤浂䝁䅅睙あ䡁䅕杣灂䝁䄴睚䅁䑁䩕䅁睂䅁䅁睍祁䑁䅕李硁䑁䅉䅉瑁䍁䅁䅕療䝁䅷兡穂䝁䅧䅉桂䝁䄴䅚杁䕁䄸䅤潂䝁䅕杣杁䙁䅍兙畂䝁䅫䅤桂䡁䅑兡療䝁䄴䅉䡂䝁䄸睢歂䍁䅁兔桂䝁䄴兤浂䝁䅅睙あ䡁䅕杣灂䝁䄴睚䅁䵁䨴䅁奂䅁䅁睍祁䑁䅕李硁䑁䅍䅉瑁䍁䅁睕ㅂ䡁䅉杚桂䝁䅍党杁䕁䅅睙あ䝁䅫杤求䍁䅁兑湂䝁䅕杢あ䍁䅁兔桂䝁䄴兤浂䝁䅅睙あ䡁䅕杣灂䝁䄴睚䅁䑁佁䅁啂䅁䅁睍祁䑁䅕李祁䑁䅁䅉瑁䍁䅁䅖療䝁䅫䅢求䡁䅑䅉兂䡁䅉党睂䝁䅅杣桂䡁䅑兡療䝁䄴䅉乂䝁䅅杢ㅂ䝁䅙兙橂䡁䅑兤祂䝁䅫杢湂䅁䅁䅶䅙䕁䅷䅁穁䑁䅉李硁䍁䅁兌杁䙁䅁䅢桂䡁䅍䅤灂䝁䅍督杁䙁䅁杣療䝁䅑兤橂䡁䅑䅉乂䝁䅅杢ㅂ䝁䅙兙橂䡁䅑兤祂䝁䅫杢湂䅁䅁睕䅣䭁䅑䅁穁䑁䅉李硁䑁䅅䅉瑁䍁䅁䅕獂䝁䅅督あ䝁䅫睙穂䍁䅁䅕桂䝁䅍睡桂䝁䅣兡畂䝁䅣䅉乂䝁䅅䅤求䡁䅉兡桂䝁䅷督杁䝁䅅杢歂䍁䅁兖畂䝁䅷兙瑂䝁䅫杢桂䡁䅑党歂䍁䅁杒灂䝁䅷兢杁䝁䅅杢歂䍁䅁睕潂䝁䅕党あ䍁䅁兔桂䝁䄴兤浂䝁䅅睙あ䡁䅕杣灂䝁䄴睚䅁佁佯䅁獂䅁䅁睍祁䑁䅙免祁䑁䅉䅉瑁䍁䅁䅕獂䝁䅅督あ䝁䅫睙穂䍁䅁䅕灂䡁䅁党杁䝁䅅杢歂䍁䅁䅕灂䡁䅁党杁䕁䅙兡あ䡁䅑兡畂䝁䅣䅉乂䝁䅅杢ㅂ䝁䅙兙橂䡁䅑兤祂䝁䅫杢湂䅁䅁全䅙䝁䅑䅁穁䑁䅉李硁䑁䅫兏杁䍁䄰䅉䉂䝁䅷䅢杁䕁䄸䅤潂䝁䅕杣杁䙁䅁䅢桂䡁䅍䅤灂䝁䅍督杁䙁䅁杣療䝁䅑兤橂䡁䅑䅉乂䝁䅅杢ㅂ䝁䅙兙橂䡁䅑兤祂䝁䅫杢湂䅁䅁睄䅣䑁䅙䅁穁䑁䅉李祁䑁䅅䅉瑁䍁䅁䅖灂䡁䅉党杁䕁䄰兙畂䡁䅕杚桂䝁䅍䅤ㅂ䡁䅉兡畂䝁䅣䅁潃䅃䅁杔䅁䑁䅍杍㍁䑁䅉免穁䍁䅁兌杁䕁䅣䅢桂䡁䅍督杁䕁䅍睢畂䡁䅑兙灂䝁䄴党祂䍁䅁兔桂䝁䄴兤浂䝁䅅睙あ䡁䅕杣灂䝁䄴睚䅁䵁伸䅁㙂䅁䅁睍祁䑁䅣杍硁䑁䅕䅉瑁䍁䅁睒獂䝁䅅督穂䍁䅁䅕祂䝁䄸䅚ㅂ䝁䅍䅤杁䕁䄰兙畂䡁䅕杚桂䝁䅍䅤ㅂ䡁䅉兡畂䝁䅣䅉乂䝁䅅䅚求䍁䅁睢浂䍁䅁䅕ㅂ䡁䅉睙潂䝁䅅督求䝁䅑䅉䡂䝁䅷兙穂䡁䅍䅁祃兄䅁䅐䅁䑁䅍杍㍁䑁䅍免睁䍁䅁兌杁䕁䅍党瑂䝁䅕杢あ䍁䅁兔桂䝁䄴兤浂䝁䅅睙あ䡁䅕杣灂䝁䄴睚䅁乁䡕䅁捂䅁䅁睍祁䑁䅣睍㕁䑁䅁䅉瑁䍁䅁睔あ䝁䅧党祂䍁䅁睑療䝁䄴睙祂䝁䅕䅤求䍁䅁䅕祂䝁䄸䅚ㅂ䝁䅍䅤杁䕁䄰兙畂䡁䅕杚桂䝁䅍䅤ㅂ䡁䅉兡畂䝁䅣䅁乃杂䅁䅤䅁䑁䅍睍硁䑁䅅免杁䍁䄰䅉䩂䡁䅉睢畂䍁䅁兙畂䝁䅑䅉呂䡁䅑党求䝁䅷䅉乂䝁䅫䅢獂䡁䅍䅉桂䝁䄴䅚杁䕁䅙党祂䡁䅉睢桂䝁䅷䅢療䡁䅫䅉乂䝁䅅杢ㅂ䝁䅙兙橂䡁䅑兤祂䝁䅫杢湂䅁䅁睴䅧䡁䅙䅁穁䑁䅍免硁䑁䅅䅍杁䍁䄰䅉䩂䡁䅉睢畂䍁䅁兙畂䝁䅑䅉呂䡁䅑党求䝁䅷䅉乂䝁䅫䅢獂䡁䅍䅉桂䝁䄴䅚杁䕁䅙党祂䡁䅉睢桂䝁䅷䅢療䡁䅫䅉乂䝁䅅杢ㅂ䝁䅙兙橂䡁䅑兤祂䝁䅫杢湂䅁䅁全䅣䡁䅁䅁穁䑁䅍免祁䍁䅁兌杁䙁䅍䅤求䝁䅕䅢杁䙁䅁杣療䝁䅑兤橂䡁䅑䅉乂䝁䅅杢ㅂ䝁䅙兙橂䡁䅑兤祂䝁䅫杢湂䍁䅁杚祂䝁䄸兢杁䙁䅁兤祂䝁䅍䅡桂䡁䅍党歂䍁䅁睕あ䝁䅕党獂䅁䅁䅰䅣䝁䅷䅁穁䑁䅍免穁䍁䅁兌杁䕁䅅䅢ㅂ䝁䄰兡畂䝁䅅䅉桂䝁䄴䅚杁䕁䅅䅢ㅂ䝁䄰兡畂䡁䅕兢杁䙁䅁杣療䝁䅑兤橂䡁䅑兡療䝁䄴䅉桂䝁䄴䅚杁䙁䅁杣療䝁䅍党穂䡁䅍兡畂䝁䅣䅁䩃杂䅁杢䅁䑁䅍睍硁䑁䅍免杁䍁䄰䅉䉂䝁䅷兤瑂䝁䅫杢桂䍁䅁兙畂䝁䅑䅉䉂䝁䅷兤瑂䝁䅫杢ㅂ䝁䄰䅉兂䡁䅉睢歂䡁䅕睙あ䝁䅫睢畂䍁䅁兙畂䝁䅑䅉兂䡁䅉睢橂䝁䅕督穂䝁䅫杢湂䅁䅁充䄴䥁䅧䅁穁䑁䅍免ぁ䍁䅁兌杁䕁䄴睢畂䝁䅙党祂䡁䅉睢ㅂ䡁䅍䅉乂䝁䅕䅤桂䝁䅷䅉潁䝁䅕䅥橂䝁䅕䅣あ䍁䅁兑獂䡁䅕兢灂䝁䄴兤瑂䍁䅫䅉兂䡁䅉睢歂䡁䅕睙あ䝁䅫睢畂䍁䅁兙畂䝁䅑䅉兂䡁䅉睢橂䝁䅕督穂䝁䅫杢湂䅁䅁杌䅧䥁䅑䅁穁䑁䅍免ぁ䑁䅅䅍杁䍁䄰䅉佂䝁䄸杢浂䝁䅕杣祂䝁䄸兤穂䍁䅁兔求䡁䅑兙獂䍁䅁䅋求䡁䅧睙求䡁䅁䅤杁䕁䅅䅢ㅂ䝁䄰兡畂䡁䅕兢灁䍁䅁睕瑂䝁䅕䅢あ䝁䅫杢湂䍁䅁兙畂䝁䅑䅉卂䝁䅕杚灂䝁䄴兡畂䝁䅣䅁⽂兄䅁杗䅁䑁䅍睍祁䍁䅁兌杁䕁䅙兙楂䡁䅉兡橂䝁䅅䅤求䝁䅑䅉乂䝁䅕䅤桂䝁䅷䅉兂䡁䅉睢歂䡁䅕睙あ䍁䅁兔桂䝁䄴兤浂䝁䅅睙あ䡁䅕杣灂䝁䄴睚䅁䥁䥉䅁坂䅁䅁睍穁䑁䅉杍硁䍁䅁兌杁䕁䅍兤あ䝁䅷党祂䡁䅫䅉桂䝁䄴䅚杁䕁䅧兙畂䝁䅑䅤療䝁䄸䅢杁䕁䄰兙畂䡁䅕杚桂䝁䅍䅤ㅂ䡁䅉兡畂䝁䅣䅁⽂权䅁杣䅁䑁䅍睍祁䑁䅍䅉瑁䍁䅁兑祂䝁䅍䅡灂䡁䅑党橂䡁䅑兤祂䝁䅅䅢杁䝁䅅杢歂䍁䅁睕あ䡁䅉兤橂䡁䅑兤祂䝁䅅䅢杁䕁䄰党あ䝁䅅䅢穂䍁䅁兔桂䝁䄴兤浂䝁䅅睙あ䡁䅕杣灂䝁䄴睚䅁䙁乫䅁浂䅁䅁睍穁䑁䅉睍硁䑁䅉䅉瑁䍁䅁杒桂䝁䅉杣灂䝁䅍兙あ䝁䅕䅚杁䙁䅍䅤祂䡁䅕睙あ䡁䅕杣桂䝁䅷䅉乂䝁䅕䅤桂䝁䅷䅉乂䝁䅅杢ㅂ䝁䅙兙橂䡁䅑兤祂䝁䅫杢湂䅁䅁杩䅧䙁䅯䅁穁䑁䅍杍穁䑁䅉免杁䍁䄰䅉乂䝁䅕䅤桂䝁䅷䅉塂䝁䅫杢歂䝁䄸睤杁䝁䅅杢歂䍁䅁䅒療䝁䄸杣杁䕁䄰兙畂䡁䅕杚桂䝁䅍䅤ㅂ䡁䅉兡畂䝁䅣䅁療兄䅁䅕䅁䑁䅍睍祁䑁䅍杍祁䍁䅁兌杁䙁䅍䅡求䝁䅕䅤杁䕁䄰党あ䝁䅅䅢杁䙁䅣睢祂䝁䅳䅉乂䝁䅅杢ㅂ䝁䅙兙橂䡁䅑兤祂䝁䅫杢湂䅁䅁儸䅷䝁䄴䅁穁䑁䅍杍ぁ䑁䅅䅍杁䍁䄰䅉兂䝁䄸睤求䡁䅉䅉䍂䝁䄸兡獂䝁䅕杣杁䝁䅅杢歂䍁䅁䅓求䝁䅅䅤杁䕁䅕䅥橂䝁䅧兙畂䝁䅣党祂䍁䅁兔桂䝁䄴兤浂䝁䅅睙あ䡁䅕杣灂䝁䄴睚䅁䥁䝍䅁捃䅁䅁睍穁䑁䅉䅎穁䍁䅁兌杁䕁䄰党あ䝁䅅䅢杁䕁䅍兙畂䍁䅷䅉䍂䝁䄸䅥獁䍁䅁兙畂䝁䅑䅉偂䡁䅑䅡求䡁䅉䅉乂䝁䅕䅤桂䝁䅷䅉䑂䝁䄸杢あ䝁䅅兡畂䝁䅕杣杁䍁䅧䅔灂䝁䅣䅡あ䍁䅁睒桂䡁䅕睚求䍁䅫䅉乂䝁䅅杢ㅂ䝁䅙兙橂䡁䅑兤祂䝁䅫杢湂䅁䅁䅂䅣䕁䅉䅁穁䑁䅍杍ぁ䑁䅍免杁䍁䄰䅉乂䝁䅕䅤桂䝁䅷䅉䑂䝁䅅杢杁䕁䄰兙畂䡁䅕杚桂䝁䅍䅤ㅂ䡁䅉兡畂䝁䅣䅁噃䅃䅁杗䅁䑁䅍睍祁䑁䅑睍㕁䍁䅁兌杁䕁䄸䅤潂䝁䅕杣杁䕁䄰党あ䝁䅅䅢杁䕁䅍睢畂䡁䅑兙灂䝁䄴党祂䍁䅁兔桂䝁䄴兤浂䝁䅅睙あ䡁䅕杣灂䝁䄴睚䅁䵁䡑䅁䅂䅁䅁睍穁䑁䅉兎硁䑁䅁䅉瑁䍁䅁䅓桂䡁䅉䅚㍂䝁䅅杣求䍁䅁兔桂䝁䄴兤浂䝁䅅睙あ䡁䅕杣灂䝁䄴睚䅁䉁䩅䅁煂䅁䅁睍穁䑁䅉李硁䑁䅧䅉瑁䍁䅁睔あ䝁䅧党祂䍁䅁杒桂䝁䅉杣灂䝁䅍兙あ䝁䅕䅚杁䙁䅣兡祂䝁䅕䅉兂䡁䅉睢歂䡁䅕睙あ䍁䅁兔桂䝁䄴兤浂䝁䅅睙あ䡁䅕杣灂䝁䄴睚䅁䵁乫䅁あ䅁䅁睍穁䑁䅉兏硁䑁䅉䅉瑁䍁䅁杒獂䡁䅕兡歂䍁䅁䅕療䡁䅣党祂䍁䅁杖桂䝁䅷杤求䍁䅁兙畂䝁䅑䅉䥂䝁䄸督求䍁䅁杒灂䡁䅑䅤灂䝁䄴睚杁䕁䄰兙畂䡁䅕杚桂䝁䅍䅤ㅂ䡁䅉兡畂䝁䅣䅁湂权䅁杣䅁䑁䅍睍祁䑁䅫免穁䍁䅁兌杁䙁䅁䅢ㅂ䝁䄰杙灂䝁䄴睚杁䕁䅙兡㑂䡁䅑兤祂䝁䅕䅉䝂䝁䅫䅤あ䝁䅫杢湂䍁䅁兙畂䝁䅑䅉啂䡁䅉兡瑂䍁䅁兔桂䝁䄴兤浂䝁䅅睙あ䡁䅕杣灂䝁䄴睚䅁䅁䩯䅁祂䅁䅁睍穁䑁䅉兏㕁䍁䅁兌杁䕁䅅䅢獂䍁䅁睔あ䝁䅧党祂䍁䅁杒桂䝁䅉杣灂䝁䅍兙あ䝁䅕䅚杁䕁䄰党あ䝁䅅䅢杁䙁䅁杣療䝁䅑兤橂䡁䅑䅉乂䝁䅅杢ㅂ䝁䅙兙橂䡁䅑兤祂䝁䅫杢湂䅁䅁杂䅧䙁䄴䅁穁䑁䅍杍㕁䑁䅫免杁䍁䄰䅉䍂䝁䅅䅢獂䍁䅁兙畂䝁䅑䅉卂䝁䄸䅢獂䝁䅕杣杁䕁䅉党桂䡁䅉兡畂䝁䅣䅉乂䝁䅅杢ㅂ䝁䅙兙橂䡁䅑兤祂䝁䅫杢湂䅁䅁兘䅣䙁䅯䅁穁䑁䅍杍㕁䑁䅫杍杁䍁䄰䅉呂䝁䄰兙獂䝁䅷䅉䉂䡁䅉兢穂䍁䅁兑瑂䝁䄰兤畂䝁䅫䅤灂䝁䄸杢杁䕁䄰兙畂䡁䅕杚桂䝁䅍䅤ㅂ䡁䅉兡畂䝁䅣䅁塄兄䅁䅪䅁䑁䅍睍祁䑁䅫兏ぁ䍁䅁兌杁䙁䅍兢桂䝁䅷䅢杁䕁䅅杣瑂䡁䅍䅌杁䕁䄸杣歂䝁䄴兙畂䝁䅍党獁䍁䅁兙畂䝁䅑䅉偂䡁䅉䅚畂䝁䅅杢橂䝁䅕䅉䉂䝁䅍睙求䡁䅍督療䡁䅉兡求䡁䅍䅉乂䝁䅅杢ㅂ䝁䅙兙橂䡁䅑兤祂䝁䅫杢湂䅁䅁睂䅫䑁䅷䅁穁䑁䅍睍杁䍁䄰䅉乂䝁䅅睙潂䝁䅫杢求䡁䅉入杁䕁䄰兙畂䡁䅕杚桂䝁䅍䅤ㅂ䡁䅉兡畂䝁䅣䅁啄元䅁䅡䅁䑁䅍睍穁䑁䅅免硁䍁䅁兌杁䕁䅙兙祂䝁䄰䅉乂䝁䅅睙潂䝁䅫杢求䡁䅉入杁䝁䅅杢歂䍁䅁兒硂䡁䅕兡睂䝁䄰党畂䡁䅑䅉乂䝁䅅杢ㅂ䝁䅙兙橂䡁䅑兤祂䝁䅫杢湂䅁䅁杏䅙䙁䅷䅁穁䑁䅍睍硁䑁䅉䅍杁䍁䄰䅉䑂䝁䄸杢穂䡁䅑杣ㅂ䝁䅍䅤灂䝁䄸杢杁䕁䄰兙橂䝁䅧兡畂䝁䅕杣㕂䍁䅁兔桂䝁䄴兤浂䝁䅅睙あ䡁䅕杣灂䝁䄴睚䅁䥁䩯䅁䍃䅁䅁睍穁䑁䅍免穁䑁䅉䅉瑁䍁䅁睔灂䝁䅷䅉桂䝁䄴䅚杁䕁䅣兙穂䍁䅁杒灂䝁䅕䅢歂䍁䅁兔桂䝁䅍䅡灂䝁䄴党祂䡁䅫䅉桂䝁䄴䅚杁䕁䅕兣ㅂ䝁䅫䅣瑂䝁䅕杢あ䍁䅁兔桂䝁䄴兤浂䝁䅅睙あ䡁䅕杣灂䝁䄴睚䅁䝁䡳䅁坂䅁䅁睍穁䑁䅍杍ぁ䍁䅁兌杁䕁䅫杢歂䡁䅕督あ䡁䅉兡桂䝁䅷䅉乂䝁䅅睙潂䝁䅫杢求䡁䅉入杁䕁䄰兙畂䡁䅕杚桂䝁䅍䅤ㅂ䡁䅉兡畂䝁䅣䅁卄睃䅁䅘䅁䑁䅍睍穁䑁䅉䅎硁䍁䅁兌杁䕁䅙睢療䝁䅑䅉兂䡁䅉睢歂䡁䅕睙あ䍁䅁兔桂䝁䅍䅡灂䝁䄴党祂䡁䅫䅉乂䝁䅅杢ㅂ䝁䅙兙橂䡁䅑兤祂䝁䅫杢湂䅁䅁六䄴䙁䄴䅁穁䑁䅍睍祁䑁䅑杍杁䍁䄰䅉呂䝁䅕兢灂䝁䅍睢畂䝁䅑兤橂䡁䅑睢祂䍁䅁兔桂䝁䅍䅡灂䝁䄴党祂䡁䅫䅉乂䝁䅅杢ㅂ䝁䅙兙橂䡁䅑兤祂䝁䅫杢湂䅁䅁兌䅫䥁䅁䅁穁䑁䅍睍穁䑁䅅䅉瑁䍁䅁睑療䝁䄰兢求䡁䅉睙灂䝁䅅䅢杁䝁䅅杢歂䍁䅁睕求䡁䅉杤灂䝁䅍党杁䕁䅫杢歂䡁䅕督あ䡁䅉入杁䕁䄰兙橂䝁䅧兡畂䝁䅕杣㕂䍁䅁兔桂䝁䄴兤浂䝁䅅睙あ䡁䅕杣灂䝁䄴睚䅁䭁䥯䅁䍃䅁䅁睍穁䑁䅍睍硁䑁䅁䅉瑁䍁䅁睑療䝁䄰兢求䡁䅉睙灂䝁䅅䅢杁䝁䅅杢歂䍁䅁睕求䡁䅉杤灂䝁䅍党杁䕁䅫杢歂䡁䅕督あ䡁䅉入杁䕁䄰兙橂䝁䅧兡畂䝁䅕杣㕂䍁䅁兔桂䝁䄴兤浂䝁䅅睙あ䡁䅕杣灂䝁䄴睚䅁䱁䠴䅁䥄䅁䅁睍穁䑁䅍䅎杁䍁䄰䅉坂䝁䅕杢あ䝁䅫䅢桂䡁䅑兡療䝁䄴䅌杁䕁䅧党桂䡁䅑兡畂䝁䅣䅌杁䕁䅅兡祂䍁䄰睑療䝁䄴䅚灂䡁䅑兡療䝁䄴兡畂䝁䅣䅌杁䝁䅅杢歂䍁䅁睑療䝁䄰兢求䡁䅉睙灂䝁䅅䅢杁䙁䅉党浂䡁䅉兡湂䝁䅕杣桂䡁䅑兡療䝁䄴䅉䙂䡁䅅兤灂䡁䅁兢求䝁䄴䅤杁䕁䄰兙畂䡁䅕杚桂䝁䅍䅤ㅂ䡁䅉兡畂䝁䅣䅁㍁杄䅁杹䅁䑁䅍睍穁䑁䅑免杁䍁䄰䅉坂䝁䅕杢あ䝁䅫䅢桂䡁䅑兡療䝁䄴䅌杁䕁䅧党桂䡁䅑兡畂䝁䅣䅌杁䕁䅅兡祂䍁䄰睑療䝁䄴䅚灂䡁䅑兡療䝁䄴兡畂䝁䅣䅌杁䝁䅅杢歂䍁䅁睑療䝁䄰兢求䡁䅉睙灂䝁䅅䅢杁䙁䅉党浂䡁䅉兡湂䝁䅕杣桂䡁䅑兡療䝁䄴䅉䙂䡁䅅兤灂䡁䅁兢求䝁䄴䅤杁䕁䄰兙畂䡁䅕杚桂䝁䅍䅤ㅂ䡁䅉兡畂䝁䅣䅁ㅄ元䅁末䅁䑁䅍睍穁䑁䅑免ㅁ䍁䅁兌杁䕁䅅兡祂䍁䄰睑療䝁䄴䅚灂䡁䅑兡療䝁䄴兡畂䝁䅣䅉桂䝁䄴䅚杁䙁䅣兙祂䝁䄰䅉䉂䝁䅫杣杁䕁䅧党桂䡁䅑兡畂䝁䅣䅉䙂䡁䅅兤灂䡁䅁兢求䝁䄴䅤杁䝁䅅杢歂䍁䅁睑療䝁䄰兢求䡁䅉睙灂䝁䅅䅢杁䝁䅅杢歂䍁䅁兓畂䝁䅑兤穂䡁䅑杣灂䝁䅅䅢杁䙁䅉党浂䡁䅉兡湂䝁䅕杣桂䡁䅑兡療䝁䄴䅉䙂䡁䅅兤灂䡁䅁兢求䝁䄴䅤杁䕁䄰兙畂䡁䅕杚桂䝁䅍䅤ㅂ䡁䅉兡畂䝁䅣䅁癁杂䅁䅗䅁䑁䅍睍穁䑁䅕䅉瑁䍁䅁兔求䡁䅑兙獂䡁䅣睢祂䝁䅳兡畂䝁䅣䅉乂䝁䅅睙潂䝁䅫杢求䡁䅉入杁䕁䄰兙畂䡁䅕杚桂䝁䅍䅤ㅂ䡁䅉兡畂䝁䅣䅁㡃睂䅁杗䅁䑁䅍睍穁䑁䅕免杁䍁䄰䅉乂䝁䅕䅤桂䝁䅷睤療䡁䅉睡灂䝁䄴睚杁䕁䄰兙橂䝁䅧兡畂䝁䅕杣㕂䍁䅁兔桂䝁䄴兤浂䝁䅅睙あ䡁䅕杣灂䝁䄴睚䅁䩁伸䅁捂䅁䅁睍穁䑁䅍李硁䑁䅧䅉瑁䍁䅁睔あ䝁䅧党祂䍁䅁兒畂䝁䅣兡畂䝁䅕䅉䙂䡁䅅兤灂䡁䅁兢求䝁䄴䅤杁䕁䄰兙畂䡁䅕杚桂䝁䅍䅤ㅂ䡁䅉兡畂䝁䅣䅁晃元䅁条䅁䑁䅍睍穁䑁䅫䅉瑁䍁䅁睔あ䝁䅧党祂䍁䅁睒求䝁䄴党祂䝁䅅䅢杁䙁䅁兤祂䡁䅁睢穂䝁䅕䅉乂䝁䅅睙潂䝁䅫杢求䡁䅉入杁䕁䄰兙畂䡁䅕杚桂䝁䅍䅤ㅂ䡁䅉兡畂䝁䅣䅁潂元䅁䅬䅁䑁䅍睍穁䑁䅫免ぁ䍁䅁兌杁䕁䄰党桂䡁䅍兤祂䝁䅫杢湂䍁䅷䅉䕂䝁䅫督睂䝁䅕杢穂䝁䅫杢湂䍁䅷䅉桂䝁䄴䅚杁䕁䄸䅤潂䝁䅕杣杁䙁䅁兤瑂䡁䅁兡畂䝁䅣䅉䙂䡁䅅兤灂䡁䅁兢求䝁䄴䅤杁䕁䄰兙畂䡁䅕杚桂䝁䅍䅤ㅂ䡁䅉兡畂䝁䅣䅁㝄睂䅁䅚䅁䑁䅍睍穁䑁䅫杍杁䍁䄰䅉乂䝁䅅䅤求䡁䅉兡桂䝁䅷䅉䥂䝁䅅杢歂䝁䅷兡畂䝁䅣䅉䙂䡁䅅兤灂䡁䅁兢求䝁䄴䅤杁䕁䄰兙畂䡁䅕杚桂䝁䅍䅤ㅂ䡁䅉兡畂䝁䅣䅁桃䅃䅁䅡䅁䑁䅍睍穁䑁䅫杍硁䍁䅁兌杁䕁䅕䅢求䡁䅙兙あ䝁䄸杣杁䝁䅅杢歂䍁䅁兔療䡁䅙兡畂䝁䅣䅉呂䡁䅑兙灂䡁䅉睤桂䡁䅫䅉乂䝁䅅杢ㅂ䝁䅙兙橂䡁䅑兤祂䝁䅫杢湂䅁䅁睘䅯䝁䄴䅁穁䑁䅍睍㕁䑁䅫杍杁䍁䄰䅉塂䝁䅕䅢歂䝁䅫杢湂䍁䅁兙畂䝁䅑䅉呂䝁䄸䅢歂䝁䅕杣灂䝁䄴睚杁䕁䅕兣ㅂ䝁䅫䅣瑂䝁䅕杢あ䍁䅁兔桂䝁䄴兤浂䝁䅅睙あ䡁䅕杣灂䝁䄴睚䅁佁䝫䅁千䅁䅁睍穁䑁䅍兏㕁䑁䅧䅉瑁䍁䅁兑獂䝁䅷䅉偂䡁䅑䅡求䡁䅉䅉乂䝁䅫督橂䝁䅕䅢獂䝁䅅杢求䝁䄸兤穂䍁䅁睒求䝁䄴党祂䝁䅅䅢杁䙁䅁兤祂䡁䅁睢穂䝁䅕䅉乂䝁䅅睙潂䝁䅫杢求䡁䅉入杁䕁䄰兙畂䡁䅕杚桂䝁䅍䅤ㅂ䡁䅉兡畂䝁䅣䅁塂睂䅁䅡䅁䑁䅍睍ぁ䍁䅁兌杁䕁䅍睢瑂䡁䅁兤あ䝁䅕杣杁䝁䅅杢歂䍁䅁兒獂䝁䅕睙あ䡁䅉睢畂䝁䅫睙杁䙁䅁杣療䝁䅑兤橂䡁䅑䅉乂䝁䅅杢ㅂ䝁䅙兙橂䡁䅑兤祂䝁䅫杢湂䅁䅁朴䄴䡁䅁䅁穁䑁䅍䅎硁䑁䅅䅉瑁䍁䅁睑療䝁䄰䅣ㅂ䡁䅑党祂䍁䅁兙畂䝁䅑䅉兂䝁䅕杣灂䡁䅁䅡求䡁䅉兙獂䍁䅁兒硂䡁䅕兡睂䝁䄰党畂䡁䅑䅉乂䝁䅅杢ㅂ䝁䅙兙橂䡁䅑兤祂䝁䅫杢湂䅁䅁䅑䅫䙁䄴䅁穁䑁䅍䅎硁䑁䅅杍杁䍁䄰䅉䑂䝁䄸兢睂䡁䅕䅤求䡁䅉䅉呂䡁䅑睢祂䝁䅅睚求䍁䅁䅒求䡁䅙兡橂䝁䅕䅉乂䝁䅅杢ㅂ䝁䅙兙橂䡁䅑兤祂䝁䅫杢湂䅁䅁睥䅧䙁䅷䅁穁䑁䅍䅎祁䍁䅁兌杁䕁䅍睢瑂䝁䄰兤畂䝁䅫睙桂䡁䅑兡療䝁䄴督杁䕁䅕兣ㅂ䝁䅫䅣瑂䝁䅕杢あ䍁䅁兔桂䝁䄴兤浂䝁䅅睙あ䡁䅕杣灂䝁䄴睚䅁䅁䩳䅁⭃䅁䅁睍穁䑁䅑杍祁䑁䅁䅉瑁䍁䅁杕桂䝁䅑兡療䍁䅁兙畂䝁䅑䅉啂䝁䅕䅢求䡁䅙兡穂䝁䅫睢畂䍁䅁村祂䝁䄸兙歂䝁䅍兙穂䡁䅑兡畂䝁䅣䅉桂䝁䄴䅚杁䙁䅣兡祂䝁䅕䅢求䡁䅍督杁䕁䅍睢瑂䝁䄰兤畂䝁䅫睙桂䡁䅑兡療䝁䄴督杁䕁䅕兣ㅂ䝁䅫䅣瑂䝁䅕杢あ䍁䅁兔桂䝁䄴兤浂䝁䅅睙あ䡁䅕杣灂䝁䄴睚䅁䑁䩫䅁獂䅁䅁睍穁䑁䅑杍㕁䑁䅁䅉瑁䍁䅁睔あ䝁䅧党祂䍁䅁睑療䝁䄰兢ㅂ䝁䄴兡橂䝁䅅䅤灂䝁䄸杢穂䍁䅁兒硂䡁䅕兡睂䝁䄰党畂䡁䅑䅉乂䝁䅅杢ㅂ䝁䅙兙橂䡁䅑兤祂䝁䅫杢湂䅁䅁杚䅣䝁䅉䅁穁䑁䅍䅎穁䑁䅅䅍杁䍁䄰䅉䉂䡁䅕䅚灂䝁䄸䅉桂䝁䄴䅚杁䙁䅙兡歂䝁䅕睢杁䕁䅕兣ㅂ䝁䅫䅣瑂䝁䅕杢あ䍁䅁兔桂䝁䄴兤浂䝁䅅睙あ䡁䅕杣灂䝁䄴睚䅁偁丸䅁䕃䅁䅁睍穁䑁䅑䅎杁䍁䄰䅉呂䝁䅕兢灂䝁䅍睢畂䝁䅑兤橂䡁䅑睢祂䍁䅁兙畂䝁䅑䅉偂䡁䅑䅡求䡁䅉䅉䙂䝁䅷党橂䡁䅑杣療䝁䄴兡橂䍁䅁睑療䝁䄰䅣療䝁䄴党畂䡁䅑䅉乂䝁䅅杢ㅂ䝁䅙兙橂䡁䅑兤祂䝁䅫杢湂䅁䅁杔䅧䥁䅙䅁穁䑁䅍䅎ぁ䑁䅅䅉瑁䍁䅁睕求䝁䄰兡橂䝁䄸杢歂䡁䅕睙あ䝁䄸杣杁䝁䅅杢歂䍁䅁睔あ䝁䅧党祂䍁䅁兒獂䝁䅕睙あ䡁䅉睢畂䝁䅫睙杁䕁䅍睢瑂䡁䅁睢畂䝁䅕杢あ䍁䅁兔桂䝁䄴兤浂䝁䅅睙あ䡁䅕杣灂䝁䄴睚䅁䥁䡑䅁歂䅁䅁睍穁䑁䅑䅎硁䑁䅉䅉瑁䍁䅁村桂䡁䅉党杁䙁䅁杣灂䝁䄴䅤求䝁䅑䅉䑂䝁䅫杣橂䡁䅕兡あ䍁䅁村療䝁䅅杣歂䍁䅁兔桂䝁䄴兤浂䝁䅅睙あ䡁䅕杣灂䝁䄴睚䅁偁䡫䅁睂䅁䅁睍穁䑁䅑䅎硁䑁䅍䅉瑁䍁䅁睕求䝁䄰兡橂䝁䄸杢歂䡁䅕睙あ䝁䄸杣杁䝁䅅杢歂䍁䅁杕求䝁䅷兙あ䝁䅕䅚杁䕁䅑党㉂䝁䅫睙求䍁䅁兔桂䝁䄴兤浂䝁䅅睙あ䡁䅕杣灂䝁䄴睚䅁䥁䝙䅁奂䅁䅁睍穁䑁䅑䅎硁䑁䅣䅉瑁䍁䅁兒獂䝁䅕睙あ䡁䅉睢畂䝁䅫睙杁䕁䅍睢畂䝁䄴党橂䡁䅑睢祂䍁䅁兔桂䝁䄴兤浂䝁䅅睙あ䡁䅕杣灂䝁䄴睚䅁偁䥯䅁歂䅁䅁睍穁䑁䅑䅎硁䑁䅫䅉瑁䍁䅁睔あ䝁䅧党祂䍁䅁兒獂䝁䅕睙あ䡁䅉睢畂䝁䅫睙杁䕁䅍睢瑂䡁䅁睢畂䝁䅕杢あ䍁䅁兔桂䝁䄴兤浂䝁䅅睙あ䡁䅕杣灂䝁䄴睚䅁䕁䡯䅁畃䅁䅁睍穁䑁䅑兎硁䍁䅁兌杁䕁䄴兙㉂䝁䅫睚桂䡁䅑兡療䝁䄴兙獂䍁䅷䅉乂䝁䅕兙穂䡁䅕杣灂䝁䄴睚獁䍁䅁兒獂䝁䅕睙あ䡁䅉睢瑂䝁䅕䅚灂䝁䅍兙獂䍁䅷䅉桂䝁䄴䅚杁䕁䅍睢畂䡁䅑杣療䝁䅷䅉䩂䝁䄴督あ䡁䅉兤瑂䝁䅕杢あ䡁䅍䅉乂䝁䅅杢ㅂ䝁䅙兙橂䡁䅑兤祂䝁䅫杢湂䅁䅁儵䅙䥁䄴䅁穁䑁䅍䅎ㅁ䑁䅅䅍杁䍁䄰䅉䙂䝁䅷党橂䡁䅑杣療䝁䄰党歂䝁䅫睙桂䝁䅷䅉桂䝁䄴䅚杁䕁䅕䅢求䝁䅍䅤祂䝁䄸䅤潂䝁䅕杣桂䡁䅁党ㅂ䡁䅑兡橂䍁䅁兑睂䡁䅁兙祂䝁䅅䅤ㅂ䡁䅍䅉乂䝁䅅杢ㅂ䝁䅙兙橂䡁䅑兤祂䝁䅫杢湂䅁䅁杺䅧佁䅉䅁穁䑁䅍䅎ㅁ䑁䅅免杁䍁䄰䅉呂䝁䅕兙祂䝁䅍䅡獁䍁䅁䅒求䡁䅑党橂䡁䅑兡療䝁䄴䅌杁䕁䄴兙㉂䝁䅫睚桂䡁䅑兡療䝁䄴䅌杁䕁䅣兤灂䝁䅑兙畂䝁䅍党獁䍁䅁兑求䡁䅉睢畂䝁䅅兤あ䝁䅫睙桂䝁䅷䅌杁䝁䅅杢歂䍁䅁杔桂䡁䅕䅤灂䝁䅍兙獂䍁䅁睕㕂䡁䅍䅤求䝁䄰䅉桂䝁䄴䅚杁䕁䅫杢穂䡁䅑杣ㅂ䝁䄰党畂䡁䅑䅉乂䝁䅅杢ㅂ䝁䅙兙橂䡁䅑兤祂䝁䅫杢湂䅁䅁睐䅫䅁䉁䅁穁䑁䅍䅎ㅁ䑁䅅睍杁䍁䄰䅉䩂䝁䄴督あ䡁䅉兤瑂䝁䅕杢あ䡁䅍䅉桂䝁䄴䅚杁䙁䅉党獂䝁䅅䅤求䝁䅑䅉兂䡁䅉睢歂䡁䅕睙あ䡁䅍䅉乂䝁䅅杢ㅂ䝁䅙兙橂䡁䅑兤祂䝁䅫杢湂䍁䅁杚療䡁䅉䅉乂䝁䅕兙穂䡁䅕杣灂䝁䄴睚獁䍁䅁䅒灂䡁䅍䅣獂䝁䅅入灂䝁䄴睚獁䍁䅁兙畂䝁䅑䅉䑂䝁䄸杢あ䡁䅉睢獂䝁䅷兡畂䝁䅣䅉䩂䝁䄴䅚ㅂ䡁䅍䅤祂䝁䅫兙獂䍁䅁䅕祂䝁䄸睙求䡁䅍督杁䙁䅙兙祂䝁䅫兙楂䝁䅷党穂䅁䅁杦䅙䥁䅑䅁穁䑁䅍䅎ㅁ䑁䅅䅎杁䍁䄰䅉啂䝁䄸䅤桂䝁䅷兡㙂䝁䅫杢湂䍁䅁杒獂䡁䅕兡歂䍁䅁兔求䡁䅑党祂䍁䅁兙畂䝁䅑䅉䑂䝁䄸兤畂䡁䅑兡畂䝁䅣䅉䕂䝁䅕杤灂䝁䅍党杁䕁䄰兙畂䡁䅕杚桂䝁䅍䅤ㅂ䡁䅉兡畂䝁䅣䅁⽁睂䅁杶䅁䑁䅍睍ぁ䑁䅕免ㅁ䍁䅁兌杁䕁䅫杢穂䡁䅑杣ㅂ䝁䄰党畂䡁䅑䅉乂䝁䅅杢ㅂ䝁䅙兙橂䡁䅑兤祂䝁䅫杢湂䍁䅁杚療䡁䅉䅉乂䝁䅕兙穂䡁䅕杣灂䝁䄴睚杁䝁䅅杢歂䍁䅁䅖求䡁䅍䅤灂䝁䄴睚杁䕁䅕䅢求䝁䅍䅤祂䝁䅫睙灂䡁䅑入杁䝁䅅杢歂䍁䅁兒獂䝁䅕睙あ䡁䅉兡橂䝁䅅䅢杁䙁䅍兡湂䝁䄴兙獂䡁䅍䅁捂䅃䅁䅣䅁䑁䅍睍ぁ䑁䅕免㉁䍁䅁兌杁䕁䅅杢桂䝁䅷入あ䝁䅫睙桂䝁䅷䅉䵂䝁䅅杙療䡁䅉兙あ䝁䄸杣㕂䍁䅁兓畂䡁䅍䅤祂䡁䅕兢求䝁䄴䅤杁䕁䄰兙畂䡁䅕杚桂䝁䅍䅤ㅂ䡁䅉兡畂䝁䅣䅁䕂睂䅁杗䅁䑁䅍睍ぁ䑁䅕免㍁䍁䅁兌杁䕁䅫杣祂䝁䅅䅚灂䝁䅅䅤灂䝁䄸杢杁䕁䅅䅣睂䝁䅅杣桂䡁䅑兤穂䍁䅁兔桂䝁䄴兤浂䝁䅅睙あ䡁䅕杣灂䝁䄴睚䅁䉁䭫䅁㡂䅁䅁睍穁䑁䅑兎硁䑁䅫䅉瑁䍁䅁睔あ䝁䅧党祂䍁䅁兔求䝁䅅督ㅂ䡁䅉兡畂䝁䅣䅉桂䝁䄴䅚杁䕁䅍睢畂䡁䅑杣療䝁䅷䅢灂䝁䄴睚杁䕁䅑党㉂䝁䅫睙求䍁䅁兔桂䝁䄴兤浂䝁䅅睙あ䡁䅕杣灂䝁䄴睚䅁䉁䥕䅁䝃䅁䅁睍穁䑁䅕䅉瑁䍁䅁兒獂䝁䅕睙あ䡁䅉兡橂䝁䅅䅢杁䕁䅕兣ㅂ䝁䅫䅣瑂䝁䅕杢あ䍁䅷䅉䉂䡁䅁䅣獂䝁䅫兙畂䝁䅍党獁䍁䅁兙畂䝁䅑䅉䑂䝁䄸兢睂䝁䄸杢求䝁䄴䅤杁䕁䄰兙畂䡁䅕杚桂䝁䅍䅤ㅂ䡁䅉兡畂䝁䅣䅁䉁权䅁杙䅁䑁䅍睍ㅁ䑁䅅䅉瑁䍁䅁兒獂䝁䅕睙あ䡁䅉兡橂䍁䅁䅔灂䝁䅣䅡あ䝁䅫杢湂䍁䅁兒硂䡁䅕兡睂䝁䄰党畂䡁䅑䅉乂䝁䅅杢ㅂ䝁䅙兙橂䡁䅑兤祂䝁䅫杢湂䅁䅁內䅫䝁䅑䅁穁䑁䅍兎硁䑁䅍䅉瑁䍁䅁兒獂䝁䅕睙あ䡁䅉兡橂䍁䅁䅔灂䝁䅣䅡あ䝁䅫杢湂䍁䅁兒硂䡁䅕兡睂䝁䄰党畂䡁䅑䅉乂䝁䅅杢ㅂ䝁䅙兙橂䡁䅑兤祂䝁䅫杢湂䅁䅁入䅙䱁䅙䅁穁䑁䅍兎硁䑁䅍杍杁䍁䄰䅉䑂䝁䄸兢瑂䝁䅕杣橂䝁䅫兙獂䍁䅷䅉䩂䝁䄴䅚ㅂ䡁䅍䅤祂䝁䅫兙獂䍁䅷䅉桂䝁䄴䅚杁䕁䅫杢穂䡁䅑兡あ䡁䅕䅤灂䝁䄸杢桂䝁䅷䅉䙂䝁䅷党橂䡁䅑杣灂䝁䅍䅉䵂䝁䅫睚潂䡁䅑兡畂䝁䅣䅉䝂䝁䅫䅥あ䡁䅕杣求䍁䅁兔桂䝁䄴兤浂䝁䅅睙あ䡁䅕杣灂䝁䄴睚䅁䭁乳䅁卂䅁䅁睍穁䑁䅕杍杁䍁䄰䅉䥂䝁䄸兤穂䝁䅕䅡療䝁䅷䅚杁䕁䅅䅣睂䝁䅷兡桂䝁䄴睙求䍁䅁兔桂䝁䄴兤浂䝁䅅睙あ䡁䅕杣灂䝁䄴睚䅁䵁䥍䅁啂䅁䅁睍穁䑁䅕睍杁䍁䄰䅉䙂䝁䅷党橂䡁䅑杣灂䝁䅍兙獂䍁䅁兒硂䡁䅕兡睂䝁䄰党畂䡁䅑䅉乂䝁䅅杢ㅂ䝁䅙兙橂䡁䅑兤祂䝁䅫杢湂䅁䅁杢䅧䙁䅙䅁穁䑁䅍兎穁䑁䅅䅉瑁䍁䅁兒獂䝁䅕睙あ䡁䅉兡橂䝁䅅䅢杁䕁䅕兣ㅂ䝁䅫䅣瑂䝁䅕杢あ䍁䅁兔桂䝁䄴兤浂䝁䅅睙あ䡁䅕杣灂䝁䄴睚䅁乁䩫䅁坂䅁䅁睍穁䑁䅕睍硁䑁䅉䅉瑁䍁䅁兔療䡁䅑睢祂䍁䅁兙畂䝁䅑䅉䡂䝁䅕杢求䡁䅉兙あ䝁䄸杣杁䕁䄰兙畂䡁䅕杚桂䝁䅍䅤ㅂ䡁䅉兡畂䝁䅣䅁㝁䅃䅁䅥䅁䑁䅍睍ㅁ䑁䅍免穁䍁䅁兌杁䙁䅍睤灂䡁䅑睙潂䝁䅣党桂䡁䅉䅉桂䝁䄴䅚杁䙁䅍睤灂䡁䅑睙潂䝁䅉睢桂䡁䅉䅚杁䕁䅅䅣睂䝁䅅杣桂䡁䅑兤穂䍁䅁兔桂䝁䄴兤浂䝁䅅睙あ䡁䅕杣灂䝁䄴睚䅁䡁乁䅁潂䅁䅁睍穁䑁䅕睍硁䑁䅑䅉瑁䍁䅁杕求䝁䅷兙㕂䍁䅁兙畂䝁䅑䅉䩂䝁䄴䅚ㅂ䡁䅍䅤祂䝁䅫兙獂䍁䅁睑療䝁䄴䅤祂䝁䄸䅢杁䕁䄰兙畂䡁䅕杚桂䝁䅍䅤ㅂ䡁䅉兡畂䝁䅣䅁㍂权䅁䅐䅁䑁䅍睍ㅁ䑁䅫免杁䍁䄰䅉䍂䝁䅅䅤あ䝁䅕杣㕂䍁䅁兔桂䝁䄴兤浂䝁䅅睙あ䡁䅕杣灂䝁䄴睚䅁乁䠰䅁⭁䅁䅁睍穁䑁䅕兏硁䑁䅁䅉瑁䍁䅁村桂䡁䅑䅤求䡁䅉入杁䕁䄰兙畂䡁䅕杚桂䝁䅍䅤ㅂ䡁䅉兡畂䝁䅣䅁坂杄䅁䅰䅁䑁䅍睍ㅁ䑁䅫兏㕁䍁䅁兌杁䕁䅅䅢獂䍁䅁睔あ䝁䅧党祂䍁䅁兔灂䡁䅍睙求䝁䅷䅢桂䝁䄴党療䡁䅕督杁䕁䅕䅢求䝁䅍䅤祂䝁䅫睙桂䝁䅷䅉䙂䡁䅅兤灂䡁䅁兢求䝁䄴䅤杁䝁䅅杢歂䍁䅁睑療䝁䄰䅣療䝁䄴党畂䡁䅑䅉乂䝁䅅杢ㅂ䝁䅙兙橂䡁䅑兤祂䝁䅫杢湂䅁䅁杇䅧䡁䄴䅁穁䑁䅍李硁䑁䅅䅍杁䍁䄰䅉䉂䡁䅕䅤療䝁䄰睢楂䝁䅫䅢求䍁䅁兙畂䝁䅑䅉䵂䝁䅫睚潂䡁䅑䅉䕂䡁䅕䅤㕂䍁䅁兔療䡁䅑睢祂䍁䅁杖求䝁䅧兡橂䝁䅷党杁䕁䄰兙畂䡁䅕杚桂䝁䅍䅤ㅂ䡁䅉兡畂䝁䅣䅁元睂䅁䅕䅁䑁䅍睍㉁䑁䅅杍睁䍁䅁兌杁䕁䅧党桂䡁䅙入杁䕁䅑兤あ䡁䅫䅉啂䡁䅉兤橂䝁䅳䅉乂䝁䅅杢ㅂ䝁䅙兙橂䡁䅑兤祂䝁䅫杢湂䅁䅁具䅙䝁䅯䅁穁䑁䅍李祁䑁䅅䅉瑁䍁䅁兔療䡁䅑睢祂䍁䅁杖求䝁䅧兡橂䝁䅷党杁䕁䅉睢歂䡁䅫䅉桂䝁䄴䅚杁䙁䅑杣桂䝁䅫䅢求䡁䅉䅉乂䝁䅅杢ㅂ䝁䅙兙橂䡁䅑兤祂䝁䅫杢湂䅁䅁杄䄸䕁䅯䅁穁䑁䅍李祁䑁䅅杍杁䍁䄰䅉啂䡁䅉兤橂䝁䅳䅉啂䡁䅉兙灂䝁䅷党祂䍁䅁兔桂䝁䄴兤浂䝁䅅睙あ䡁䅕杣灂䝁䄴睚䅁偁乕䅁楂䅁䅁睍穁䑁䅙杍硁䑁䅑䅉瑁䍁䅁䅖祂䝁䅅杤求䝁䅷䅉啂䡁䅉兙灂䝁䅷党祂䍁䅁兙畂䝁䅑䅉䑂䝁䅅兢睂䝁䅕杣杁䕁䄰兙畂䡁䅕杚桂䝁䅍䅤ㅂ䡁䅉兡畂䝁䅣䅁祃䅃䅁杕䅁䑁䅍睍㉁䑁䅍䅉瑁䍁䅁兔療䡁䅑睢祂䍁䅁杖求䝁䅧兡橂䝁䅷党杁䙁䅁兙祂䡁䅑督杁䕁䄰兙畂䡁䅕杚桂䝁䅍䅤ㅂ䡁䅉兡畂䝁䅣䅁奃睂䅁杙䅁䑁䅍睍㉁䑁䅍兏睁䍁䅁兌杁䕁䄸䅤潂䝁䅕杣杁䕁䄰睢あ䝁䄸杣杁䙁䅙党潂䝁䅫睙獂䝁䅕䅉兂䝁䅅杣あ䡁䅍䅉乂䝁䅅杢ㅂ䝁䅙兙橂䡁䅑兤祂䝁䅫杢湂䅁䅁䅎䅣䝁䅉䅁穁䑁䅍李ぁ䍁䅁兌杁䕁䅅党祂䝁䄸督睂䝁䅅睙求䍁䅁䅕祂䝁䄸䅚ㅂ䝁䅍䅤杁䝁䅅杢歂䍁䅁䅕桂䡁䅉䅤穂䍁䅁兔桂䝁䄴兤浂䝁䅅睙あ䡁䅕杣灂䝁䄴睚䅁䡁䡷䅁歂䅁䅁睍穁䑁䅙䅎硁䍁䅁兌杁䕁䅅党祂䝁䄸督睂䝁䅅睙求䍁䅁䅕祂䝁䄸䅚ㅂ䝁䅍䅤杁䝁䅅杢歂䍁䅁䅕桂䡁䅉䅤穂䍁䅁兔桂䝁䄴兤浂䝁䅅睙あ䡁䅕杣灂䝁䄴睚䅁䉁䤸䅁䅂䅁䅁睍穁䑁䅙䅎硁䑁䅅䅉瑁䍁䅁兑灂䡁䅉睙祂䝁䅅杚あ䍁䅁兔桂䝁䄴兤浂䝁䅅睙あ䡁䅕杣灂䝁䄴睚䅁佁䩣䅁䥃䅁䅁睍穁䑁䅙䅎硁䑁䅍䅉瑁䍁䅁睔あ䝁䅧党祂䍁䅁兑灂䡁䅉睙祂䝁䅅杚あ䍁䅁䅕桂䡁䅉䅤穂䍁䅁兙畂䝁䅑䅉䉂䡁䅕䅥灂䝁䅷兡桂䡁䅉入杁䕁䅕兣ㅂ䝁䅫䅣瑂䝁䅕杢あ䍁䅁兔桂䝁䄴兤浂䝁䅅睙あ䡁䅕杣灂䝁䄴睚䅁䱁䬰䅁捂䅁䅁睍穁䑁䅙兎硁䑁䅁䅉瑁䍁䅁杕桂䝁䅫䅢祂䝁䄸兙歂䍁䅁杕療䝁䅷䅢灂䝁䄴睚杁䙁䅍䅤療䝁䅍睡杁䕁䄰兙畂䡁䅕杚桂䝁䅍䅤ㅂ䡁䅉兡畂䝁䅣䅁奄权䅁材䅁䑁䅍睍㉁䑁䅙免杁䍁䄰䅉呂䝁䅧兡睂䍁䅁兙畂䝁䅑䅉䍂䝁䄸兙あ䍁䅁村ㅂ䝁䅫䅢歂䝁䅫杢湂䅁䅁兑䅣䕁䅯䅁穁䑁䅍李㉁䑁䅅免杁䍁䄰䅉呂䝁䅧兡睂䍁䅁村ㅂ䝁䅫䅢歂䝁䅫杢湂䍁䅁兙畂䝁䅑䅉卂䝁䅕䅣桂䝁䅫杣灂䝁䄴睚䅁䍁䭅䅁獂䅁䅁睍穁䑁䅙兏㕁䑁䅅䅉瑁䍁䅁兔療䡁䅑睢祂䝁䅍入橂䝁䅷党獁䍁䅁村灂䝁䅍入橂䝁䅷党獁䍁䅁兙畂䝁䅑䅉兂䝁䅅杣あ䡁䅍䅉乂䝁䅅杢ㅂ䝁䅙兙橂䡁䅑兤祂䝁䅫杢湂䅁䅁睱䅙䡁䅙䅁穁䑁䅍睎硁䑁䅅䅍杁䍁䄰䅉塂䝁䄸睢歂䍁䅁睓灂䡁䅑睙潂䝁䅕杢杁䕁䅍兙楂䝁䅫杢求䡁䅑䅉桂䝁䄴䅚杁䕁䅍睢ㅂ䝁䄴䅤求䡁䅉䅤療䡁䅁䅉乂䝁䅅杢ㅂ䝁䅙兙橂䡁䅑兤祂䝁䅫杢湂䅁䅁睂䅳䡁䅧䅁穁䑁䅍睎硁䑁䅉䅉瑁䍁䅁䅓療䡁䅕督求䝁䅧睢獂䝁䅑䅉桂䝁䄴䅚杁䕁䅫杢穂䡁䅑兡あ䡁䅕䅤灂䝁䄸杢桂䝁䅷䅉䝂䡁䅕杣畂䝁䅫䅤ㅂ䡁䅉党杁䕁䄰兙畂䡁䅕杚桂䝁䅍䅤ㅂ䡁䅉兡畂䝁䅣䅁敂杄䅁杢䅁䑁䅍睍㍁䑁䅅杍硁䍁䅁兌杁䙁䅕䅣潂䝁䄸䅢穂䡁䅑党祂䝁䅕䅚杁䕁䅧睢ㅂ䡁䅍党潂䝁䄸䅢歂䍁䅁杒ㅂ䡁䅉杢灂䡁䅑兤祂䝁䅕䅉乂䝁䅅杢ㅂ䝁䅙兙橂䡁䅑兤祂䝁䅫杢湂䅁䅁睰䄴䡁䅙䅁穁䑁䅍睎祁䍁䅁兌杁䕁䄸杚浂䝁䅫睙求䍁䅁杒ㅂ䡁䅉杢灂䡁䅑兤祂䝁䅕䅉潁䝁䅫杢橂䝁䅷兤歂䝁䅫杢湂䍁䅁杒灂䡁䅧䅤ㅂ䡁䅉党穂䍁䅫䅉乂䝁䅅杢ㅂ䝁䅙兙橂䡁䅑兤祂䝁䅫杢湂䅁䅁杊䄰䡁䅧䅁穁䑁䅍睎祁䑁䅅䅉瑁䍁䅁睔浂䝁䅙兡橂䝁䅕䅉䝂䡁䅕杣畂䝁䅫䅤ㅂ䡁䅉党杁䍁䅧兡畂䝁䅍䅢ㅂ䝁䅑兡畂䝁䅣䅉䝂䝁䅫䅥あ䡁䅕杣求䡁䅍克杁䕁䄰兙畂䡁䅕杚桂䝁䅍䅤ㅂ䡁䅉兡畂䝁䅣䅁䝄兄䅁䅑䅁䑁䅍睍㍁䑁䅫免睁䍁䅁兌杁䕁䄰兙あ䡁䅑杣求䡁䅍督杁䕁䄰兙畂䡁䅕杚桂䝁䅍䅤ㅂ䡁䅉兡畂䝁䅣䅁晃䅃䅁䅡䅁䑁䅍睍㕁䑁䅅䅉瑁䍁䅁兔求䝁䅑兡橂䝁䅅䅢杁䕁䅕兣ㅂ䝁䅫䅣瑂䝁䅕杢あ䍁䅁兙畂䝁䅑䅉呂䡁䅕䅣睂䝁䅷兡求䡁䅍䅉乂䝁䅅杢ㅂ䝁䅙兙橂䡁䅑兤祂䝁䅫杢湂䅁䅁杗䄴䝁䅯䅁穁䑁䅍兏硁䑁䅅䅉瑁䍁䅁兔求䝁䅑兡橂䝁䅅䅢杁䕁䅕兣ㅂ䝁䅫䅣瑂䝁䅕杢あ䍁䅁兙畂䝁䅑䅉呂䡁䅕䅣睂䝁䅷兡求䡁䅍䅉乂䝁䅅杢ㅂ䝁䅙兙橂䡁䅑兤祂䝁䅫杢湂䅁䅁关䅣䝁䄴䅁穁䑁䅍兏硁䑁䅅杍杁䍁䄰䅉呂䡁䅕杣湂䝁䅫睙桂䝁䅷䅉桂䝁䄴䅚杁䕁䄰党歂䝁䅫睙桂䝁䅷䅉䩂䝁䄴督あ䡁䅉兤瑂䝁䅕杢あ䍁䅁兔桂䝁䄴兤浂䝁䅅睙あ䡁䅕杣灂䝁䄴睚䅁偁䝫䅁畂䅁䅁睍穁䑁䅫免硁䑁䅍䅉瑁䍁䅁睕ㅂ䡁䅉睚灂䝁䅍兙獂䍁䅁兑睂䡁䅁䅢灂䝁䅅杢橂䝁䅕䅉桂䝁䄴䅚杁䙁䅍兤睂䡁䅁䅢灂䝁䅕督杁䕁䄰兙畂䡁䅕杚桂䝁䅍䅤ㅂ䡁䅉兡畂䝁䅣䅁䙄杂䅁条䅁䑁䅍睍㕁䑁䅅免ぁ䍁䅁兌杁䕁䅑党畂䡁䅑兙獂䍁䅁兒硂䡁䅕兡睂䝁䄰党畂䡁䅑䅉桂䝁䄴䅚杁䙁䅍兤睂䡁䅁䅢灂䝁䅕督杁䕁䄰兙畂䡁䅕杚桂䝁䅍䅤ㅂ䡁䅉兡畂䝁䅣䅁䑃睂䅁䅕䅁䑁䅍睍㕁䑁䅅免ㅁ䍁䅁兌杁䕁䄸䅣潂䡁䅑䅡桂䝁䅷兢灂䝁䅍䅉䡂䝁䄸睢歂䡁䅍䅉乂䝁䅅杢ㅂ䝁䅙兙橂䡁䅑兤祂䝁䅫杢湂䅁䅁杴䅯䝁䅑䅁穁䑁䅍兏㕁䑁䅉䅉瑁䍁䅁睕睂䝁䄸杣あ䝁䅫杢湂䍁䅁兙畂䝁䅑䅉䉂䡁䅑䅡獂䝁䅕䅤灂䝁䅍䅉䡂䝁䄸睢歂䡁䅍䅉乂䝁䅅杢ㅂ䝁䅙兙橂䡁䅑兤祂䝁䅫杢湂䅁䅁杙䄴䝁䅙䅁穁䑁䅍兏㕁䑁䅉䅍杁䍁䄰䅉呂䡁䅁睢祂䡁䅑兡畂䝁䅣䅉桂䝁䄴䅚杁䕁䅅䅤潂䝁䅷党あ䝁䅫睙杁䕁䅣睢療䝁䅑督杁䕁䄰兙畂䡁䅕杚桂䝁䅍䅤ㅂ䡁䅉兡畂䝁䅣䅁奁睂䅁䅖䅁䑁䅍睍㕁䑁䅫睍杁䍁䄰䅉䕂䝁䄸䅢獂䍁䅷䅉啂䝁䄸入獁䍁䅁兙畂䝁䅑䅉䡂䝁䅅兢求䍁䅁兔桂䝁䄴兤浂䝁䅅睙あ䡁䅕杣灂䝁䄴睚䅁乁䝑䅁坂䅁䅁睍穁䑁䅫兏穁䑁䅁䅉瑁䍁䅁䅒療䝁䅷䅢獁䍁䅁䅖療䡁䅫䅌杁䝁䅅杢歂䍁䅁睒桂䝁䄰党杁䕁䄰兙畂䡁䅕杚桂䝁䅍䅤ㅂ䡁䅉兡畂䝁䅣䅁晄元䅁杤䅁䑁䅍睍㕁䑁䅫兏硁䍁䅁兌杁䕁䅣兙穂䝁䅳党あ䍁䅷䅉兂䝁䅅睙牂䝁䅫杢湂䍁䅷䅉桂䝁䄴䅚杁䙁䅍党桂䝁䅷兡畂䝁䅣䅉䕂䝁䅕杤灂䝁䅍党杁䕁䄰兙畂䡁䅕杚桂䝁䅍䅤ㅂ䡁䅉兡畂䝁䅣䅁婂杄䅁杘䅁䑁䅍睍㕁䑁䅫兏㕁䍁䅁兌杁䕁䅅䅢獂䍁䅁睔あ䝁䅧党祂䍁䅁兔灂䡁䅍睙求䝁䅷䅢桂䝁䄴党療䡁䅕督杁䕁䄰兙畂䡁䅕杚桂䝁䅍䅤ㅂ䡁䅉兡畂䝁䅣䅁剂睂䅁䅇䅁䑁䅍䅒杁䙁䅁杣灂䝁䄴䅤灂䝁䄴睚䅁䙁乙䅁啂䅁䅁䅎祁䑁䅍䅉瑁䍁䅁兔求䡁䅉睙潂䝁䅅杢あ䍁䅁睖潂䝁䄸䅢求䡁䅍兙獂䝁䅕杣穂䍁䅷䅉䕂䡁䅕杣桂䝁䅉䅢求䍁䅁睒療䝁䄸䅚穂䅁䅁杺䅯䩁䄴䅁ぁ䑁䅉睍硁䍁䅁兌杁䕁䄰睢あ䝁䄸杣杁䙁䅙党潂䝁䅫睙獂䝁䅕䅉桂䝁䄴䅚杁䕁䄰睢あ䝁䄸杣杁䙁䅙党潂䝁䅫睙獂䝁䅕䅉兂䝁䅅杣あ䡁䅍䅉桂䝁䄴䅚杁䙁䅍兤睂䡁䅁䅢灂䝁䅕督杁䕁䄰党祂䝁䅍䅡桂䝁䄴䅤杁䙁䅣䅡療䝁䅷党穂䝁䅅䅢求䡁䅉督䅁䙁䩧䅁䝃䅁䅁䅎祁䑁䅍免祁䑁䅁䅉瑁䍁䅁兔療䡁䅑睢祂䍁䅁杖求䝁䅧兡橂䝁䅷党杁䙁䅍兤睂䡁䅁䅢灂䝁䅕督杁䝁䅅杢歂䍁䅁杔求䡁䅣䅉兂䝁䅅杣あ䡁䅍䅉乂䝁䅕杣橂䝁䅧兙畂䡁䅑䅉塂䝁䅧睢獂䝁䅕督桂䝁䅷党祂䡁䅍䅁佁权䅁䅫䅁䑁䅑杍穁䑁䅍免睁䍁䅁兌杁䕁䅷兤瑂䝁䅉党祂䍁䅷䅉兂䝁䅷入㍂䝁䄸睢歂䍁䅷䅉乂䝁䅫䅢獂䡁䅣睢祂䝁䅳䅌杁䝁䅅杢歂䍁䅁睖療䝁䄸䅚杁䙁䅁兙畂䝁䅕䅢杁䕁䄰党祂䝁䅍䅡桂䝁䄴䅤杁䙁䅣䅡療䝁䅷党穂䝁䅅䅢求䡁䅉督䅁偁乧䅁獃䅁䅁䅎祁䑁䅍䅎穁䑁䅁䅉瑁䍁䅁睑療䝁䄰䅣ㅂ䡁䅑党祂䍁䅁兙畂䝁䅑䅉䑂䝁䄸兢睂䡁䅕䅤求䡁䅉䅉兂䝁䅕杣灂䡁䅁䅡求䡁䅉兙獂䍁䅁兒硂䡁䅕兡睂䝁䄰党畂䡁䅑䅉桂䝁䄴䅚杁䙁䅍睢浂䡁䅑睤桂䡁䅉党杁䕁䄰党祂䝁䅍䅡桂䝁䄴䅤杁䙁䅣䅡療䝁䅷党穂䝁䅅䅢求䡁䅉督䅁䩁䤴䅁浃䅁䅁䅎祁䑁䅍䅎ㅁ䑁䅁䅉瑁䍁䅁兔求䝁䅑兡橂䝁䅅䅢獁䍁䅁䅒求䝁䄴䅤桂䝁䅷䅌杁䝁䅅杢歂䍁䅁䅓療䡁䅍䅣灂䡁䅑兙獂䍁䅁兒硂䡁䅕兡睂䝁䄰党畂䡁䅑䅉桂䝁䄴䅚杁䙁䅍兤睂䡁䅁䅢灂䝁䅕督杁䕁䄰党祂䝁䅍䅡桂䝁䄴䅤杁䙁䅣䅡療䝁䅷党穂䝁䅅䅢求䡁䅉督䅁䅁䨴䅁䥃䅁䅁䅎祁䑁䅍兎硁䑁䅁䅉瑁䍁䅁兔求䡁䅑兙獂䍁䅁睕求䡁䅉杤灂䝁䅍党杁䕁䅍党畂䡁䅑党祂䡁䅍䅉桂䝁䄴䅚杁䕁䄸䅤潂䝁䅕杣杁䕁䄰党あ䝁䅅䅢杁䕁䄰党祂䝁䅍䅡桂䝁䄴䅤杁䙁䅣䅡療䝁䅷党穂䝁䅅䅢求䡁䅉督䅁乁倸䅁卄䅁䅁䅎祁䑁䅍李硁䑁䅁䅉瑁䍁䅁兒獂䝁䅕睙あ䡁䅉兡橂䝁䅅䅢杁䕁䅅䅣睂䝁䅅杣桂䡁䅑兤穂䍁䅁兙畂䝁䅑䅉䙂䡁䅅兤灂䡁䅁兢求䝁䄴䅤獁䍁䅁睖灂䡁䅉兡畂䝁䅣䅉呂䡁䅕䅣睂䝁䅷兡求䡁䅍䅌杁䝁䅅杢歂䍁䅁杕求䝁䅷兙あ䝁䅕䅚杁䕁䅕兣ㅂ䝁䅫䅣瑂䝁䅕杢あ䍁䅁兔求䡁䅉睙潂䝁䅅杢あ䍁䅁睖潂䝁䄸䅢求䡁䅍兙獂䝁䅕杣穂䅁䅁具䅧䥁䅙䅁ぁ䑁䅉睍㉁䑁䅫䅍杁䍁䄰䅉偂䡁䅑䅡求䡁䅉䅉䙂䝁䅷党橂䡁䅑杣療䝁䄴兡橂䍁䅁䅕桂䡁䅉䅤穂䍁䅁兙畂䝁䅑䅉䙂䡁䅅兤灂䡁䅁兢求䝁䄴䅤杁䕁䄰党祂䝁䅍䅡桂䝁䄴䅤杁䙁䅣䅡療䝁䅷党穂䝁䅅䅢求䡁䅉督䅁䝁䝧䅁獃䅁䅁䅎祁䑁䅍睎杁䍁䄰䅉䥂䝁䅅杣歂䡁䅣兙祂䝁䅕䅌杁䝁䅅杢歂䍁䅁䅕獂䡁䅕兢楂䝁䅫杢湂䍁䅁兙畂䝁䅑䅉䥂䝁䅕兙あ䝁䅫杢湂䍁䅁兒硂䡁䅕兡睂䝁䄰党畂䡁䅑䅉桂䝁䄴䅚杁䙁䅍兤睂䡁䅁䅢灂䝁䅕督杁䕁䄰党祂䝁䅍䅡桂䝁䄴䅤杁䙁䅣䅡療䝁䅷党穂䝁䅅䅢求䡁䅉督䅁䭁䡉䅁䵂䅁䅁䅎祁䑁䅍睎硁䍁䅁兌杁䕁䅧兙祂䝁䅑睤桂䡁䅉党杁䕁䄰党祂䝁䅍䅡桂䝁䄴䅤杁䙁䅣䅡療䝁䅷党穂䝁䅅䅢求䡁䅉督䅁偁䩙䅁⭂䅁䅁䅎祁䑁䅍䅏杁䍁䄰䅉乂䝁䅅睙潂䝁䅫杢求䡁䅉入獁䍁䅁兒硂䡁䅕兡睂䝁䄰党畂䡁䅑䅌杁䝁䅅杢歂䍁䅁睕ㅂ䡁䅁䅣獂䝁䅫党穂䍁䅁兔求䡁䅉睙潂䝁䅅杢あ䍁䅁睖潂䝁䄸䅢求䡁䅍兙獂䝁䅕杣穂䅁䅁兂䅣䥁䅁䅁ぁ䑁䅉睍㑁䑁䅍䅉瑁䍁䅁兓畂䝁䅑兤穂䡁䅑杣灂䝁䅅䅢杁䕁䄰兙橂䝁䅧兡畂䝁䅕杣㕂䍁䅁兙畂䝁䅑䅉䙂䡁䅅兤灂䡁䅁兢求䝁䄴䅤杁䕁䄰党祂䝁䅍䅡桂䝁䄴䅤杁䙁䅣䅡療䝁䅷党穂䝁䅅䅢求䡁䅉督䅁䕁佁䅁䍃䅁䅁䅎祁䑁䅍䅏穁䑁䅁䅉瑁䍁䅁兓畂䝁䅑兤穂䡁䅑杣灂䝁䅅䅢杁䕁䄰兙橂䝁䅧兡畂䝁䅕杣㕂䍁䅁兙畂䝁䅑䅉䙂䡁䅅兤灂䡁䅁兢求䝁䄴䅤杁䕁䄰党祂䝁䅍䅡桂䝁䄴䅤杁䙁䅣䅡療䝁䅷党穂䝁䅅䅢求䡁䅉督䅁䝁䥅䅁坃䅁䅁䅎祁䑁䅍兏硁䑁䅁䅉瑁䍁䅁睕睂䝁䄸杣あ䝁䅫杢湂䍁䅁兙畂䝁䅑䅉卂䝁䅕睙祂䝁䅕兙あ䝁䅫睢畂䝁䅅䅢杁䕁䅣睢療䝁䅑督杁䝁䅅杢歂䍁䅁睕ㅂ䡁䅁䅣獂䝁䅫党穂䍁䅁兔求䡁䅉睙潂䝁䅅杢あ䍁䅁睖潂䝁䄸䅢求䡁䅍兙獂䝁䅕杣穂䅁䅁元䅫䡁䅧䅁ぁ䑁䅉䅎祁䑁䅅䅍杁䍁䄰䅉䕂䡁䅉兤湂䡁䅍䅉桂䝁䄴䅚杁䕁䅑杣ㅂ䝁䅣睚灂䡁䅍䅤穂䍁䅣䅉呂䡁䅕杢歂䡁䅉兡求䡁䅍䅉乂䝁䅕杣橂䝁䅧兙畂䡁䅑䅉塂䝁䅧睢獂䝁䅕督桂䝁䅷党祂䡁䅍䅁啃元䅁䅣䅁䑁䅑杍ぁ䑁䅑䅉瑁䍁䅁睒祂䝁䄸睙求䡁䅉入杁䝁䅅杢歂䍁䅁杕求䝁䅷兙あ䝁䅕䅚杁䙁䅁杣療䝁䅑兤橂䡁䅑䅉乂䝁䅕杣橂䝁䅧兙畂䡁䅑䅉塂䝁䅧睢獂䝁䅕督桂䝁䅷党祂䡁䅍䅁湄睂䅁杚䅁䑁䅑杍ぁ䑁䅑免睁䍁䅁兌杁䕁䅣党畂䝁䅕杣桂䝁䅷䅉䵂䝁䅫杢求䍁䅁睒祂䝁䄸睙求䡁䅉入杁䕁䄰党祂䝁䅍䅡桂䝁䄴䅤杁䙁䅣䅡療䝁䅷党穂䝁䅅䅢求䡁䅉督䅁乁乧䅁䥄䅁䅁䅎祁䑁䅑睎祁䑁䅁䅉瑁䍁䅁䅕求䡁䅑杣療䝁䅷党ㅂ䝁䄰䅉桂䝁䄴䅚杁䙁䅁党あ䡁䅉睢獂䝁䅕兤瑂䍁䅁䅕祂䝁䄸䅚ㅂ䝁䅍䅤穂䍁䅁兔求䡁䅉睙潂䝁䅅杢あ䍁䅁睖潂䝁䄸䅢求䡁䅍兙獂䝁䅕杣穂䍁䅁䅋求䡁䅧睙求䡁䅁䅤杁䕁䅉兤獂䝁䅳䅉呂䡁䅑兙あ䝁䅫睢畂䡁䅍䅉桂䝁䄴䅚杁䙁䅑党祂䝁䄰兡畂䝁䅅䅢穂䍁䅫䅁剁睄䅁杋䅁䑁䅑䅎瑁䑁䅑兎杁䍁䄰䅉卂䝁䅕䅤桂䝁䅫䅢杁䙁䅑杣桂䝁䅑党䅁䉁䩯䅁䵂䅁䅁䅎ぁ䑁䅅䅉瑁䍁䅁兔療䡁䅑睢祂䍁䅁杖求䝁䅧兡橂䝁䅷党杁䝁䅅杢歂䍁䅁䅕桂䡁䅉䅤穂䍁䅁䅒求䝁䅅䅢求䡁䅉督䅁䱁乁䅁ぁ䅁䅁䅎ぁ䑁䅅免杁䍁䄰䅉䉂䡁䅕䅤療䝁䄰睢楂䝁䅫䅢求䍁䅁䅒求䝁䅅䅢求䡁䅉督䅁䑁䡣䅁獁䅁䅁䅎ぁ䑁䅅杍祁䑁䅉䅉瑁䍁䅁村療䝁䅅䅤杁䕁䅑党桂䝁䅷党祂䡁䅍䅁楁杄䅁杣䅁䑁䅑䅎硁䑁䅍䅉瑁䍁䅁兑ㅂ䡁䅑睢瑂䝁䄸䅤灂䡁䅙党杁䙁䅁兙祂䡁䅑督獁䍁䅁兑橂䝁䅍党穂䡁䅍睢祂䝁䅫党穂䍁䅷䅉桂䝁䄴䅚杁䙁䅑兡祂䝁䅕䅉卂䝁䅕䅤桂䝁䅫䅢求䡁䅉督䅁䡁佯䅁潂䅁䅁䅎ぁ䑁䅅睍穁䑁䅁䅉瑁䍁䅁兑ㅂ䡁䅑睢瑂䝁䄸䅤灂䡁䅙党杁䙁䅁兙祂䡁䅑督杁䝁䅅杢歂䍁䅁兑橂䝁䅍党穂䡁䅍睢祂䝁䅫党穂䍁䅁杕求䡁䅑兙灂䝁䅷党祂䡁䅍䅁癁䅃䅁䅨䅁䑁䅑䅎ぁ䍁䅁兌杁䕁䅉兤灂䝁䅷䅚灂䝁䄴睚杁䕁䄰兙あ䝁䅕杣灂䝁䅅䅢杁䝁䅅杢歂䍁䅁睒桂䡁䅉䅚求䝁䄴䅉䙂䡁䅅兤灂䡁䅁兢求䝁䄴䅤杁䝁䅅杢歂䍁䅁睕ㅂ䡁䅁䅣獂䝁䅫党穂䍁䅁䅒求䝁䅅䅢求䡁䅉督䅁䕁䭁䅁捂䅁䅁䅎ぁ䑁䅑免杁䍁䄰䅉䍂䡁䅕兡獂䝁䅑兡畂䝁䅣䅉乂䝁䅅䅤求䡁䅉兡桂䝁䅷䅉桂䝁䄴䅚杁䙁䅍兤睂䡁䅁䅢灂䝁䅕督杁䕁䅑党桂䝁䅷党祂䡁䅍䅁䩃睂䅁杕䅁䑁䅑䅎ㅁ䑁䅅䅉瑁䍁䅁睒祂䝁䄸睙求䡁䅉入杁䝁䅅杢歂䍁䅁睑療䝁䄴杤求䝁䄴兡求䝁䄴睙求䍁䅁杕求䡁䅑兙灂䝁䅷党祂䡁䅍䅁噂䅃䅁杯䅁䑁䅑䅎ㅁ䑁䅅免睁䍁䅁兌杁䙁䅍兤睂䝁䅕杣瑂䝁䅅杣牂䝁䅕䅤穂䍁䅁兙畂䝁䅑䅉偂䡁䅑䅡求䡁䅉䅉䡂䡁䅉睢橂䝁䅕杣㕂䍁䅁杕求䡁䅑兙灂䝁䅷党祂䡁䅍䅉潁䝁䅕䅥橂䝁䅕䅣あ䍁䅁睑療䝁䄴杤求䝁䄴兡求䝁䄴睙求䍁䅁杕求䡁䅑兙灂䝁䅷党祂䡁䅍克䅁䭁䭣䅁⭁䅁䅁䅎ぁ䑁䅕免穁䑁䅅䅉瑁䍁䅁睑療䝁䄴杤求䝁䄴兡求䝁䄴睙求䍁䅁杕求䡁䅑兙灂䝁䅷党祂䡁䅍䅁⭂睂䅁䅫䅁䑁䅑䅎㕁䍁䅁兌杁䕁䅙兤祂䝁䄴兡あ䡁䅕杣求䍁䅷䅉䥂䝁䄸兢求䍁䅁杒ㅂ䡁䅉杢灂䡁䅍䅡灂䝁䄴睚穂䍁䅷䅉䙂䝁䅷党橂䡁䅑杣療䝁䄴兡橂䡁䅍䅌杁䝁䅅杢歂䍁䅁兑睂䡁䅁䅢灂䝁䅅杢橂䝁䅕䅉卂䝁䅕䅤桂䝁䅫䅢求䡁䅉督䅁䵁䥑䅁杂䅁䅁䅎ぁ䑁䅫免杁䍁䄰䅉䝂䡁䅕杣畂䝁䅫䅤ㅂ䡁䅉党杁䝁䅅杢歂䍁䅁䅓療䝁䄰党杁䕁䅙兤祂䝁䄴兡穂䝁䅧兡畂䝁䅣督杁䙁䅉党あ䝁䅅兡獂䝁䅕杣穂䅁䅁兰䅯䑁䅯䅁ぁ䑁䅑兏硁䑁䅅䅍杁䍁䄰䅉䝂䡁䅕杣畂䝁䅫䅤ㅂ䡁䅉党杁䙁䅉党あ䝁䅅兡獂䝁䅕杣穂䅁䅁入䅣䙁䅯䅁ぁ䑁䅑兏祁䑁䅅䅍杁䍁䄰䅉䙂䝁䅷党橂䡁䅑杣療䝁䄴兡橂䡁䅍䅉桂䝁䄴䅚杁䕁䅅䅣睂䝁䅷兡桂䝁䄴睙求䍁䅁杕求䡁䅑兙灂䝁䅷党祂䡁䅍䅁䱁睂䅁䅓䅁䑁䅑兎ㅁ䍁䅁兌杁䕁䅣党畂䝁䅕杣桂䝁䅷䅉乂䝁䅕杣橂䝁䅧兙畂䝁䅑兡穂䝁䅕䅉卂䝁䅕䅤桂䝁䅫䅢求䡁䅉督䅁䥁偑䅁㉁䅁䅁䅎ㅁ䑁䅕免硁䑁䅁䅉瑁䍁䅁䅒求䡁䅁兙祂䡁䅑兢求䝁䄴䅤杁䙁䅍䅤療䡁䅉党穂䅁䅁䅮䅣䩁䄴䅁ぁ䑁䅕兎祁䑁䅅䅉瑁䍁䅁睖桂䡁䅉党潂䝁䄸兤穂䝁䅕䅉䑂䝁䅷兤楂䡁䅍䅌杁䙁䅍兤睂䝁䅕杣橂䝁䅕杢あ䝁䅕杣穂䍁䅷䅉桂䝁䄴䅚杁䕁䄸䅤潂䝁䅕杣杁䕁䅣党畂䝁䅕杣桂䝁䅷䅉乂䝁䅕杣橂䝁䅧兙畂䝁䅑兡穂䝁䅕䅉卂䝁䅕䅤桂䝁䅫䅢求䡁䅉督䅁䱁䩫䅁啂䅁䅁䅎ㅁ䑁䅕杍硁䑁䅅䅉瑁䍁䅁睖桂䡁䅉党潂䝁䄸兤穂䝁䅕䅉䑂䝁䅷兤楂䡁䅍䅉桂䝁䄴䅚杁䙁䅍兤睂䝁䅕杣橂䝁䅕杢あ䝁䅕杣穂䅁䅁兗䅣䝁䅉䅁ぁ䑁䅕兎祁䑁䅅兏杁䍁䄰䅉䉂䝁䅷䅢杁䕁䄸䅤潂䝁䅕杣杁䕁䅣党畂䝁䅕杣桂䝁䅷䅉乂䝁䅕杣橂䝁䅧兙畂䝁䅑兡穂䝁䅕䅉卂䝁䅕䅤桂䝁䅫䅢求䡁䅉督䅁䱁䡁䅁佂䅁䅁䅎ㅁ䑁䅙免硁䑁䅁䅉瑁䍁䅁䅕潂䝁䅅杣瑂䝁䅅睙灂䝁䅕督杁䝁䅅杢歂䍁䅁䅒祂䡁䅕睚杁䙁䅉党あ䝁䅅兡獂䝁䅕杣穂䅁䅁䄳䅯䡁䅙䅁ぁ䑁䅕李硁䑁䅉䅍杁䍁䄰䅉䑂䝁䄸督瑂䝁䅕䅤灂䝁䅍督獁䍁䅁村求䝁䅅兤あ䡁䅫䅉呂䡁䅕䅣睂䝁䅷兡求䡁䅍䅌杁䝁䅅杢歂䍁䅁䅕求䡁䅉杚ㅂ䝁䄰党杁䙁䅉党あ䝁䅅兡獂䝁䅕杣穂䅁䅁睬䅯䕁䅉䅁ぁ䑁䅕李硁䑁䅍䅍杁䍁䄰䅉偂䡁䅁䅤灂䝁䅍兙獂䍁䅁睒療䝁䄸䅚穂䍁䅁杕求䡁䅑兙灂䝁䅷党祂䡁䅍䅁䥄杄䅁䅗䅁䑁䅑兎㉁䑁䅅兏硁䍁䅁兌杁䕁䅙睢療䝁䅑䅉潁䕁䅧党桂䝁䅷䅤潂䍁䅫䅉呂䡁䅕䅣睂䝁䅷党瑂䝁䅕杢あ䍁䅁杕求䡁䅑兙灂䝁䅷党祂䡁䅍䅁湄杂䅁杚䅁䑁䅑兎㍁䑁䅅免睁䍁䅁兌杁䕁䅣兙穂䝁䄸䅢灂䝁䄴党杁䙁䅍䅤桂䡁䅑兡療䝁䄴督杁䡁䅣兡あ䝁䅧䅉䑂䝁䄸杢㉂䝁䅕杢灂䝁䅕杢橂䝁䅕䅉呂䡁䅑睢祂䝁䅕督䅁䅁䡯䅁䕃䅁䅁䅎ㅁ䑁䅧䅉瑁䍁䅁睑獂䝁䄸䅤潂䝁䅫杢湂䍁䅷䅉䑂䝁䅷睢あ䝁䅧兡畂䝁䅣䅉䉂䝁䅍睙求䡁䅍督療䡁䅉兡求䡁䅍䅌杁䙁䅍䅡療䝁䅕䅌杁䝁䅅杢歂䍁䅁杓求䡁䅣党獂䡁䅉入杁䙁䅉党あ䝁䅅兡獂䝁䅕杣穂䅁䅁督䅣䝁䅙䅁ぁ䑁䅕䅏硁䍁䅁兌杁䕁䅍䅢療䡁䅑䅡灂䝁䄴睚杁䝁䅅杢歂䍁䅁睑獂䝁䄸䅤潂䝁䅫杢湂䍁䅁兑橂䝁䅍党穂䡁䅍睢祂䝁䅫党穂䍁䅁杕求䡁䅑兙灂䝁䅷党祂䡁䅍䅁偃权䅁条䅁䑁䅑兎㑁䑁䅅免睁䍁䅁兌杁䕁䅍䅢療䡁䅑䅡灂䝁䄴睚杁䝁䅅杢歂䍁䅁睑獂䝁䄸䅤潂䝁䅫杢湂䍁䅁兑橂䝁䅍党穂䡁䅍睢祂䝁䅫党穂䍁䅁杕求䡁䅑兙灂䝁䅷党祂䡁䅍䅁塂杂䅁䅍䅁䑁䅑兎㑁䑁䅉免睁䍁䅁兌杁䙁䅍䅡療䝁䅕䅉卂䝁䅕䅤桂䝁䅫䅢求䡁䅉督䅁偁乙䅁㉁䅁䅁䅎ㅁ䑁䅧睍硁䑁䅁䅉瑁䍁䅁杓求䡁䅣党獂䡁䅉入杁䙁䅉党あ䝁䅅兡獂䝁䅕杣穂䅁䅁朷䄴䕁䅑䅁ぁ䑁䅕兏硁䑁䅅䅍杁䍁䄰䅉呂䡁䅁睢祂䡁䅑兡畂䝁䅣䅉䡂䝁䄸睢歂䡁䅍䅉卂䝁䅕䅤桂䝁䅫䅢求䡁䅉督䅁䅁䡫䅁歂䅁䅁䅎ㅁ䑁䅫䅎硁䑁䅁䅉瑁䍁䅁睔浂䝁䅙兡橂䝁䅕䅉呂䡁䅕䅣睂䝁䅷兡求䡁䅍䅉桂䝁䄴䅚杁䙁䅍䅤桂䡁䅑兡療䝁䄴党祂䡁䅫䅉卂䝁䅕䅤桂䝁䅫䅢求䡁䅉督䅁䡁佁䅁䭂䅁䅁䅎㑁䑁䅅免硁䍁䅁兌杁䙁䅍睙潂䝁䅕䅚ㅂ䝁䅷党歂䍁䅁兑灂䡁䅉䅉啂䡁䅉兙畂䡁䅍䅣療䡁䅉䅤桂䡁䅑兡療䝁䄴䅁卄杂䅁䅙䅁䑁䅑䅏硁䑁䅅免硁䍁䅁兌杁䙁䅍睙潂䝁䅕䅚ㅂ䝁䅷党歂䍁䅁䅕桂䡁䅍督求䝁䄴睚求䡁䅉䅉䉂䝁䅫杣杁䙁䅑杣桂䝁䄴督睂䝁䄸杣あ䝁䅅䅤灂䝁䄸杢䅁䙁䩉䅁㙁䅁䅁䅎㑁䑁䅉免硁䑁䅅䅉瑁䍁䅁䅔灂䝁䄴党瑁䕁䅧兙ㅂ䝁䅷䅉卂䝁䅅兡獂䡁䅉睢桂䝁䅑督䅁䥁䨴䅁㉁䅁䅁䅎㑁䑁䅍䅉瑁䍁䅁睖桂䡁䅑党祂䍁䅁䅖祂䝁䅅杢穂䡁䅁睢祂䡁䅑兙あ䝁䅫睢畂䅁䅁兣䅣䙁䅉䅁ぁ䑁䅧睍硁䑁䅅免杁䍁䄰䅉䕂䝁䅕党睂䍁䅁睕求䝁䅅䅉䝂䡁䅉党灂䝁䅣䅡あ䍁䅁䅖祂䝁䅅杢穂䡁䅁睢祂䡁䅑兙あ䝁䅫睢畂䅁䅁兌䅳䙁䅙䅁ぁ䑁䅧睍硁䑁䅅杍杁䍁䄰䅉䕂䝁䅕党睂䍁䅁睕求䝁䅅䅉兂䝁䅅督穂䝁䅕杢湂䝁䅕杣杁䙁䅑杣桂䝁䄴督睂䝁䄸杣あ䝁䅅䅤灂䝁䄸杢䅁䱁䨰䅁㉁䅁䅁䅎㑁䑁䅑䅉瑁䍁䅁䅖祂䡁䅕睙牂䍁䅁䅖祂䝁䅅杢穂䡁䅁睢祂䡁䅑兙あ䝁䅫睢畂䅁䅁睑䅧䕁䅁䅁ぁ䑁䅧䅎硁䍁䅁兌杁䕁䅣党畂䝁䅕杣桂䝁䅷䅉䝂䡁䅉党灂䝁䅣䅡あ䍁䅁䅖祂䡁䅕睙牂䝁䅫杢湂䅁䅁兘䅯䝁䅁䅁ぁ䑁䅧䅎硁䑁䅉䅉瑁䍁䅁睒求䝁䄴党祂䝁䅅䅢杁䕁䅙杣求䝁䅫睚潂䡁䅑䅉啂䡁䅉兤橂䝁䅳兡畂䝁䅣䅌杁䕁䅷睢畂䝁䅣兌䕂䝁䅫督あ䝁䅅杢橂䝁䅕䅁⭂元䅁䅥䅁䑁䅑䅏ぁ䑁䅅杍硁䍁䅁兌杁䕁䅣党畂䝁䅕杣桂䝁䅷䅉䝂䡁䅉党灂䝁䅣䅡あ䍁䅁䅖祂䡁䅕睙牂䝁䅫杢湂䍁䅷䅉䵂䝁䄸杢湂䍁䄰䅒灂䡁䅍䅤桂䝁䄴睙求䍁䅷䅉啂䡁䅉兤橂䝁䅳䅢療䝁䅅䅚䅁䡁䡧䅁䵃䅁䅁䅎㑁䑁䅑免祁䑁䅉䅉瑁䍁䅁睒求䝁䄴党祂䝁䅅䅢杁䕁䅙杣求䝁䅫睚潂䡁䅑䅉啂䡁䅉兤橂䝁䅳兡畂䝁䅣䅌杁䕁䅷睢畂䝁䅣兌䕂䝁䅫督あ䝁䅅杢橂䝁䅕䅌杁䕁䅷党穂䡁䅍䅉啂䝁䅧兙畂䍁䅁䅖祂䡁䅕睙牂䝁䅷睢桂䝁䅑䅁汄睂䅁杔䅁䑁䅑䅏ㅁ䑁䅍免睁䍁䅁兌杁䙁䅑兙㑂䝁䅫䅉桂䝁䄴䅚杁䙁䅉兡歂䝁䅕督潂䝁䅅杣灂䝁䄴睚杁䙁䅍党祂䡁䅙兡橂䝁䅕督䅁䭁䬰䅁㡁䅁䅁䅎㑁䑁䅙䅉瑁䍁䅁䅕灂䡁䅁党獂䝁䅫杢求䍁䅁䅖祂䝁䅅杢穂䡁䅁睢祂䡁䅑兙あ䝁䅫睢畂䅁䅁䅦䅫䙁䄴䅁ぁ䑁䅧李祁䑁䅅䅉瑁䍁䅁䅕灂䡁䅁党獂䝁䅫杢求䍁䅁䅖祂䝁䅅杢穂䡁䅁睢祂䡁䅑兙あ䝁䅫睢畂䍁䅁睢浂䍁䅁杔桂䡁䅑兤祂䝁䅅䅢杁䕁䅣兙穂䅁䅁儸䅙䝁䅁䅁ぁ䑁䅧李祁䑁䅅䅍杁䍁䄰䅉兂䝁䅫䅣求䝁䅷兡畂䝁䅕䅉啂䡁䅉兙畂䡁䅍䅣療䡁䅉䅤桂䡁䅑兡療䝁䄴䅉療䝁䅙䅉佂䝁䅅䅤ㅂ䡁䅉兙獂䍁䅁睒桂䡁䅍䅁桂睂䅁䅢䅁䑁䅑䅏㍁䑁䅉免睁䍁䅁兌杁䙁䅍睙求䝁䄴兡橂䍁䅁兙畂䝁䅑䅉呂䝁䅫睚潂䡁䅑督求䝁䅕兡畂䝁䅣䅉啂䡁䅉兙畂䡁䅍䅣療䡁䅉䅤桂䡁䅑兡療䝁䄴䅌杁䙁䅣兙あ䝁䅕杣䅁䥁䩕䅁祂䅁䅁䅎㑁䑁䅧免㕁䑁䅁䅉瑁䍁䅁睔あ䝁䅧党祂䍁䅁睕ㅂ䡁䅁䅣療䡁䅉䅤杁䕁䅅睙あ䝁䅫杤灂䡁䅑兡求䡁䅍䅉浂䝁䄸杣杁䕁䅅兡祂䍁䅁䅖祂䝁䅅杢穂䡁䅁睢祂䡁䅑兙あ䝁䅫睢畂䅁䅁杭䅳䝁䅧䅁ぁ䑁䅧䅏祁䑁䅅䅍杁䍁䄰䅉呂䡁䅕䅣睂䝁䄸杣あ䍁䅁兑橂䡁䅑兡㉂䝁䅫䅤灂䝁䅕督杁䝁䅙睢祂䍁䅁杕桂䝁䅫䅢杁䙁䅑杣桂䝁䄴督睂䝁䄸杣あ䝁䅅䅤灂䝁䄸杢䅁䵁䡧䅁奂䅁䅁䅎㑁䑁䅧兎硁䑁䅁䅉瑁䍁䅁杒祂䝁䅕兡湂䝁䅧䅤杁䙁䅑杣桂䝁䄴督睂䝁䄸杣あ䝁䅅䅤灂䝁䄸杢杁䕁䅅杣祂䝁䅅杢湂䝁䅕兢求䝁䄴䅤䅁佁䨸䅁敂䅁䅁䅎㕁䑁䅉免硁䍁䅁兌杁䕁䅍睢ㅂ䡁䅉兡求䡁䅉督杁䝁䅅杢歂䍁䅁兒㑂䡁䅁杣求䡁䅍督杁䕁䅑党獂䝁䅫杤求䡁䅉入杁䙁䅍党祂䡁䅙兡橂䝁䅕督䅁䭁䭧䅁杂䅁䅁䅎㕁䑁䅉免硁䑁䅁䅉瑁䍁䅁睑療䡁䅕杣灂䝁䅕杣穂䍁䅁兙畂䝁䅑䅉䙂䡁䅧䅣祂䝁䅕督穂䍁䅁䅒求䝁䅷兡㉂䝁䅕杣㕂䍁䅁睕求䡁䅉杤灂䝁䅍党穂䅁䅁杵䅫䕁䄴䅁ぁ䑁䅫睍硁䑁䅫䅍杁䍁䄰䅉偂䡁䅑䅡求䡁䅉䅉塂䝁䅅杣求䝁䅧睢ㅂ䡁䅍兡畂䝁䅣䅉桂䝁䄴䅚杁䙁䅍䅤療䡁䅉兙湂䝁䅕䅁睁权䅁䅡䅁䑁䅕免祁䍁䅁兌杁䕁䄰睢あ䝁䅫睢畂䍁䅁䅕灂䝁䅍䅤ㅂ䡁䅉党杁䝁䅅杢歂䍁䅁睕療䡁䅕杢歂䍁䅁杕求䝁䅍睢祂䝁䅑兡畂䝁䅣䅉䩂䝁䄴䅚ㅂ䡁䅍䅤祂䝁䅫党穂䅁䅁杪䅯䙁䅯䅁ㅁ䑁䅅杍硁䑁䅅䅍杁䍁䄰䅉乂䝁䄸䅤灂䝁䄸杢杁䙁䅁兡橂䡁䅑兤祂䝁䅕䅉桂䝁䄴䅚杁䙁䅙兡歂䝁䅕睢杁䙁䅁杣療䝁䅑兤橂䡁䅑兡療䝁䄴䅁卂权䅁䅗䅁䑁䅕免祁䑁䅅睍杁䍁䄰䅉乂䝁䄸䅤灂䝁䄸杢杁䙁䅁兡橂䡁䅑兤祂䝁䅕䅉桂䝁䄴䅚杁䙁䅙兡歂䝁䅕睢杁䕁䅕䅥潂䝁䅫杙灂䡁䅑兡療䝁䄴䅁元兄䅁䅒䅁䑁䅕免祁䑁䅉䅉瑁䍁䅁睕療䡁䅕杢歂䍁䅁杕求䝁䅍睢祂䝁䅑兡畂䝁䅣䅉䩂䝁䄴䅚ㅂ䡁䅍䅤祂䝁䅫党穂䅁䅁䅶䅧䡁䅯䅁ㅁ䑁䅅睍硁䍁䅁兌杁䕁䄴党㍂䡁䅍䅣桂䡁䅁党祂䍁䅷䅉兂䝁䅕杣灂䝁䄸䅚灂䝁䅍兙獂䍁䅷䅉䍂䝁䄸睢牂䍁䅷䅉桂䝁䄴䅚杁䕁䅑兡祂䝁䅕睙あ䝁䄸杣㕂䍁䅁䅕ㅂ䝁䅉䅢灂䡁䅍䅡求䡁䅉督䅁䵁何䅁㡁䅁䅁兎硁䑁䅍免硁䑁䅁䅉瑁䍁䅁杔求䡁䅣督睂䝁䅅䅣求䡁䅉䅉兂䡁䅕杙獂䝁䅫督潂䝁䅕杣穂䅁䅁兲䅧䑁䄴䅁ㅁ䑁䅅睍硁䑁䅉䅍杁䍁䄰䅉兂䝁䅕杣灂䝁䄸䅚灂䝁䅍兙獂䍁䅁䅕ㅂ䝁䅉䅢灂䡁䅍䅡求䡁䅉督䅁䩁估䅁㉁䅁䅁兎硁䑁䅍杍杁䍁䄰䅉呂䝁䄸杚あ䡁䅣兙祂䝁䅕䅉兂䡁䅕杙獂䝁䅫督潂䝁䅕杣穂䅁䅁䄹䅫䑁䅧䅁ㅁ䑁䅅睍祁䑁䅅䅉瑁䍁䅁睕療䝁䅙䅤㍂䝁䅅杣求䍁䅁䅕ㅂ䝁䅉䅢灂䡁䅍䅡求䡁䅉督䅁䵁䠸䅁㙁䅁䅁兎硁䑁䅍杍硁䑁䅁䅉瑁䍁䅁睕療䝁䅙䅤㍂䝁䅅杣求䍁䅁䅕ㅂ䝁䅉䅢灂䡁䅍䅡求䡁䅉督䅁䑁䝧䅁卂䅁䅁兎硁䑁䅙免祁䍁䅁兌杁䙁䅑党獂䝁䅕杤灂䡁䅍兡療䝁䄴䅉䍂䡁䅉睢桂䝁䅑睙桂䡁䅍䅤灂䝁䄴睚杁䙁䅍䅤桂䡁䅑兡療䝁䄴督䅁偁佁䅁啂䅁䅁兎硁䑁䅙免祁䑁䅁䅉瑁䍁䅁䅖求䝁䅷党㉂䝁䅫督灂䝁䄸杢杁䕁䅉杣療䝁䅅䅚橂䝁䅅督あ䝁䅫杢湂䍁䅁睕あ䝁䅅䅤灂䝁䄸杢穂䅁䅁䅪䅣佁䅁䅁ㅁ䑁䅅李祁䑁䅅䅍杁䍁䄰䅉乂䝁䅕䅚灂䝁䅅䅉呂䡁䅑杣求䝁䅅兢灂䝁䄴睚杁䕁䅑兡穂䡁䅑杣灂䝁䅉兤あ䝁䅫睢畂䍁䅁睕求䡁䅉杤灂䝁䅍党穂䍁䅷䅉呂䝁䄸睙灂䝁䅅䅢杁䕁䄴党あ䡁䅣睢祂䝁䅳督獁䍁䅁兙畂䝁䅑䅉偂䡁䅑䅡求䡁䅉䅉乂䝁䅕䅚灂䝁䅅䅉佂䝁䅕䅤㍂䝁䄸杣牂䡁䅍䅉桂䝁䄴䅚杁䕁䅍睢畂䡁䅑党畂䡁䅑䅉兂䡁䅉睢㉂䝁䅫䅚求䡁䅉督䅁䉁䩕䅁祁䅁䅁兎硁䑁䅣䅉瑁䍁䅁䅖求䝁䅷党橂䝁䄸兢瑂䡁䅕杢灂䝁䅍兙あ䝁䅫睢畂䡁䅍䅁噄权䅁䅬䅁䑁䅕免㍁䑁䅅免杁䍁䄰䅉塂䝁䅫杣求䝁䅑䅉桂䝁䄴䅚杁䙁䅣兡祂䝁䅕䅢求䡁䅍督杁䙁䅑党獂䝁䅕睙療䝁䄰兢ㅂ䝁䄴兡橂䝁䅅䅤灂䝁䄸杢穂䍁䅁睑桂䡁䅉杣灂䝁䅕杣穂䍁䅁䅋求䡁䅧睙求䡁䅁䅤杁䙁䅍兙あ䝁䅕䅢獂䝁䅫䅤求䍁䅫䅁呂元䅁杖䅁䑁䅕免㍁䑁䅅免硁䍁䅁兌杁䙁䅣兡祂䝁䅕䅚杁䙁䅑党獂䝁䅕睙療䝁䄰兢ㅂ䝁䄴兡橂䝁䅅䅤灂䝁䄸杢穂䍁䅁睑桂䡁䅉杣灂䝁䅕杣穂䅁䅁䅂䅧䥁䅉䅁ㅁ䑁䅅睎硁䑁䅅杍杁䍁䄰䅉塂䝁䅫杣求䝁䅷党穂䡁䅍䅉啂䝁䅕䅢求䝁䅍睢瑂䝁䄰兤畂䝁䅫睙桂䡁䅑兡療䝁䄴督杁䕁䅍兙祂䡁䅉兡求䡁䅉督杁䍁䅧党㑂䝁䅍党睂䡁䅑䅉呂䝁䅅䅤求䝁䅷䅢灂䡁䅑党灁䅁䅁眰䅧䕁䅷䅁ㅁ䑁䅅睎硁䑁䅉免杁䍁䄰䅉啂䝁䅕䅢求䝁䅍睢瑂䝁䄰兤畂䝁䅫睙桂䡁䅑兡療䝁䄴督杁䙁䅉党穂䝁䅕䅢獂䝁䅕杣穂䅁䅁䅕䅯䕁䅷䅁ㅁ䑁䅅睎ぁ䑁䅅䅍杁䍁䄰䅉呂䝁䅅䅤求䝁䅷䅢灂䡁䅑党杁䙁䅑党獂䝁䅕睙療䝁䄰兢ㅂ䝁䄴兡橂䝁䅅䅤灂䝁䄸杢穂䅁䅁兎䅧䕁䅷䅁ㅁ䑁䅅睎㑁䑁䅅䅍杁䍁䄰䅉䉂䝁䅷䅢杁䕁䄸䅤潂䝁䅕杣杁䙁䅑党獂䝁䅕睙療䝁䄰兢ㅂ䝁䄴兡橂䝁䅅䅤灂䝁䄸杢穂䅁䅁睥䅯䱁䅯䅁ㅁ䑁䅅䅏杁䍁䄰䅉䑂䝁䄸兢睂䡁䅕䅤灂䝁䄴睚杁䕁䅫杢浂䡁䅉兙穂䡁䅑杣ㅂ䝁䅍䅤ㅂ䡁䅉党杁䙁䅁杣療䡁䅙兡歂䝁䅕杣穂䍁䅷䅉䕂䝁䅅䅤桂䍁䅁䅕祂䝁䄸睙求䡁䅍督灂䝁䄴睚獁䍁䅁睖求䝁䅉䅉䥂䝁䄸督あ䝁䅫杢湂䍁䅷䅉桂䝁䄴䅚杁䙁䅉党獂䝁䅅䅤求䝁䅑䅉呂䝁䅕杣㉂䝁䅫睙求䡁䅍䅁奃䅄䅁䅷䅁䑁䅕免㑁䑁䅉免睁䍁䅁兌杁䕁䅍睢瑂䡁䅁兤あ䝁䅫杢湂䍁䅁兓畂䝁䅙杣桂䡁䅍䅤祂䡁䅕睙あ䡁䅕杣求䍁䅁䅕祂䝁䄸杤灂䝁䅑党祂䡁䅍䅌杁䕁䅑兙あ䝁䅅䅉兂䡁䅉睢橂䝁䅕督穂䝁䅫杢湂䍁䅷䅉塂䝁䅕杙杁䕁䅧睢穂䡁䅑兡畂䝁䅣䅌杁䝁䅅杢歂䍁䅁杕求䝁䅷兙あ䝁䅕䅚杁䙁䅍党祂䡁䅙兡橂䝁䅕督䅁乁䝧䅁捃䅁䅁兎硁䑁䅫䅉瑁䍁䅁睖求䝁䅉䅉呂䝁䅕兙祂䝁䅍䅡杁䙁䅁睢祂䡁䅑兙獂䡁䅍䅌杁䕁䅷兡楂䡁䅉兙祂䝁䅫党穂䍁䅷䅉䉂䡁䅉睙潂䝁䅫杤求䡁䅍䅌杁䝁䅅杢歂䍁䅁睔あ䝁䅧党祂䍁䅁兓畂䝁䅙睢祂䝁䄰兙あ䝁䅫睢畂䍁䅁睕求䡁䅉杤灂䝁䅍党穂䅁䅁朱䅫䩁䄴䅁ㅁ䑁䅅兏祁䍁䅁兌杁䙁䅣党楂䍁䅁睕求䝁䅅杣橂䝁䅧䅉兂䝁䄸杣あ䝁䅅䅢穂䍁䅷䅉䵂䝁䅫杙祂䝁䅅杣灂䝁䅕督獁䍁䅁兑祂䝁䅍䅡灂䡁䅙党穂䍁䅷䅉桂䝁䄴䅚杁䕁䄸䅤潂䝁䅕杣杁䕁䅫杢浂䝁䄸杣瑂䝁䅅䅤灂䝁䄸杢杁䙁䅍党祂䡁䅙兡橂䝁䅕督䅁䥁佯䅁⭂䅁䅁兎硁䑁䅫杍㕁䑁䅁䅉瑁䍁䅁睖求䝁䅉䅉呂䝁䅕兙祂䝁䅍䅡杁䙁䅁睢祂䡁䅑兙獂䡁䅍䅉桂䝁䄴䅚杁䕁䅅䅢獂䍁䅁睔あ䝁䅧党祂䍁䅁兓畂䝁䅙睢祂䝁䄰兙あ䝁䅫睢畂䍁䅁睕求䡁䅉杤灂䝁䅍党穂䅁䅁杹䅧䝁䅙䅁ㅁ䑁䅉杍杁䍁䄰䅉䑂䡁䅉党歂䝁䅫䅤杁䕁䅫杢あ䝁䅕杣瑂䝁䅕䅚灂䝁䅅䅤灂䝁䄸杢杁䝁䅅杢歂䍁䅁杕求䝁䅷兙あ䝁䅕䅚杁䕁䅅睙あ䝁䅫杤灂䡁䅑兡求䡁䅍䅁䙄䅃䅁李䅁䑁䅕杍祁䑁䅅免杁䍁䄰䅉䑂䝁䄸兢瑂䝁䅕杣橂䝁䅫兙獂䍁䅁村桂䝁䄴睡灂䝁䄴睚䅁䵁䥁䅁㑁䅁䅁兎祁䑁䅉免硁䑁䅁䅉瑁䍁䅁睑療䝁䄰兢求䡁䅉睙灂䝁䅅䅢杁䕁䅉兙畂䝁䅳兡畂䝁䅣䅁䵂杂䅁杫䅁䑁䅕杍祁䑁䅅䅏睁䍁䅁兌杁䙁䅍兙㉂䝁䅫杢湂䡁䅍䅉䩂䝁䄴督あ䝁䅫䅤ㅂ䡁䅑兡療䝁䄴督杁䝁䅅杢歂䍁䅁睔あ䝁䅧党祂䍁䅁䅒求䡁䅁睢穂䝁䅫䅤療䡁䅉入杁䕁䅍杣求䝁䅑兡あ䍁䅁兓畂䡁䅑党祂䝁䄰党歂䝁䅫兙あ䝁䅫睢畂䅁䅁朹䅣䙁䅙䅁ㅁ䑁䅉杍祁䍁䅁兌杁䕁䄴睢畂䝁䅑党睂䝁䄸督灂䡁䅑睢祂䡁䅫䅉䑂䡁䅉党歂䝁䅫䅤杁䕁䅫杢あ䝁䅕杣瑂䝁䅕䅚灂䝁䅅䅤灂䝁䄸杢䅁䩁䥧䅁㙁䅁䅁兎祁䑁䅉杍硁䑁䅁䅉瑁䍁䅁睑祂䝁䅕䅚灂䡁䅑䅉䑂䝁䅅杣歂䍁䅁兓穂䡁䅍兤灂䝁䄴睚䅁䥁䩉䅁ぁ䅁䅁兎祁䑁䅉杍㕁䑁䅅䅉瑁䍁䅁睑療䝁䄴督ㅂ䝁䄰党祂䍁䅁䅔求䝁䄴䅚灂䝁䄴睚䅁䱁䝯䅁㑁䅁䅁兎祁䑁䅉杍㕁䑁䅉䅉瑁䍁䅁杕求䝁䅅䅢杁䕁䅕督あ䝁䅅䅤求䍁䅁睑祂䝁䅕䅚灂䡁䅑䅁䩂兄䅁䅵䅁䑁䅕杍祁䑁䅉兏㕁䍁䅁兌杁䕁䅫杢あ䝁䅕杣畂䝁䅅䅤灂䝁䄸杢桂䝁䅷䅌杁䙁䅍党橂䝁䄸杢歂䝁䅅杣㕂䍁䅁兔桂䡁䅉睡求䡁䅑䅌杁䝁䅅杢歂䍁䅁兑獂䝁䅷䅉偂䡁䅑䅡求䡁䅉䅉佂䝁䄸杢歂䝁䅕䅣療䡁䅍兡あ䝁䄸杣㕂䍁䅁睑祂䝁䅕䅚灂䡁䅑䅉䩂䝁䄴䅤求䡁䅉兢求䝁䅑兡桂䡁䅑兡療䝁䄴䅁噃权䅁䅰䅁䑁䅕杍祁䑁䅍杍睁䍁䅁兌杁䕁䅙兡畂䝁䅅杢橂䝁䅫兙獂䍁䅁䅖祂䝁䅅杢穂䝁䅅睙あ䝁䅫睢畂䡁䅍䅉兂䡁䅉睢橂䝁䅕督穂䝁䅫杢湂䍁䅷䅉卂䝁䅕督求䡁䅉杤求䍁䅷䅉桂䝁䄴䅚杁䕁䅍䅢求䝁䅅杣灂䝁䄴睚潂䝁䄸兤穂䝁䅕䅉䉂䝁䅍䅤灂䡁䅙兡あ䝁䅫党穂䅁䅁睭䅙䱁䅷䅁ㅁ䑁䅉睍杁䍁䄰䅉呂䝁䅕睙ㅂ䡁䅉兡あ䝁䅫党穂䍁䅷䅉䑂䝁䄸兢瑂䝁䄸䅚灂䡁䅑入杁䕁䅍睢畂䡁䅑杣桂䝁䅍䅤穂䍁䅷䅉桂䝁䄴䅚杁䕁䄸䅤潂䝁䅕杣杁䕁䅙兡畂䝁䅅杢橂䝁䅫兙獂䍁䅁兓畂䡁䅙党穂䡁䅑兢求䝁䄴䅤穂䍁䅁兙畂䝁䅑䅉卂䝁䅕䅢桂䡁䅑党歂䍁䅁兑橂䡁䅑兡㉂䝁䅫䅤灂䝁䅕督䅁䡁䭯䅁佃䅁䅁兎祁䑁䅍免杁䍁䄰䅉呂䝁䅕睙ㅂ䡁䅉兡あ䝁䅫党穂䍁䅁兙畂䝁䅑䅉䑂䝁䄸兢瑂䝁䄸䅚灂䡁䅑入杁䕁䅍睢畂䡁䅑杣桂䝁䅍䅤穂䍁䅁兓畂䡁䅑党祂䝁䄰党歂䝁䅫兙あ䝁䅫睢畂䍁䅁兙畂䝁䅑䅉䍂䡁䅉睢牂䝁䅕杣桂䝁䅣党䅁佁䡧䅁あ䅁䅁兎祁䑁䅍免ㅁ䑁䅁䅉瑁䍁䅁兓畂䡁䅙党穂䡁䅑兢求䝁䄴䅤杁䕁䅉兙畂䝁䅳兡畂䝁䅣䅉桂䝁䄴䅚杁䙁䅍党橂䡁䅕杣灂䡁䅑兡求䡁䅍䅉䩂䝁䄴䅤求䡁䅉兢求䝁䅑兡桂䡁䅑兡療䝁䄴䅁癃睂䅁䅗䅁䑁䅕杍穁䑁䅉免睁䍁䅁兌杁䙁䅍党橂䡁䅕杣灂䡁䅑兡求䡁䅍䅉桂䝁䄴䅚杁䕁䅍睢瑂䝁䄰睢歂䝁䅫䅤㕂䍁䅁兒㑂䝁䅍䅡桂䝁䄴睚求䡁䅍䅁汄䅃䅁杗䅁䑁䅕杍穁䑁䅫䅉瑁䍁䅁睔あ䝁䅧党祂䍁䅁杒灂䝁䄴兙畂䝁䅍兡桂䝁䅷䅉䩂䝁䄴杤求䡁䅍䅤瑂䝁䅕杢あ䍁䅁兑橂䡁䅑兡㉂䝁䅫䅤灂䝁䅕督䅁䭁䩅䅁潂䅁䅁兎祁䑁䅍兏ぁ䑁䅁䅉瑁䍁䅁䅕療䡁䅉䅤浂䝁䄸䅢灂䝁䄸䅉乂䝁䅅杢桂䝁䅣党瑂䝁䅕杢あ䍁䅁兙畂䝁䅑䅉䩂䝁䄴杤求䡁䅍䅤瑂䝁䅕杢あ䍁䅁兑歂䡁䅙兡橂䝁䅕䅁⭁睂䅁杢䅁䑁䅕杍穁䑁䅫兏㕁䍁䅁兌杁䕁䄰兡穂䝁䅍党獂䝁䅷兙畂䝁䅕睢ㅂ䡁䅍䅉䝂䝁䅫杢桂䝁䄴睙灂䝁䅅䅢杁䕁䅫杢㉂䝁䅕督あ䝁䄰党畂䡁䅑䅉䉂䝁䅍䅤灂䡁䅙兡あ䝁䅫党穂䅁䅁䅲䅯䑁䅑䅁ㅁ䑁䅉䅎硁䍁䅁兌杁䕁䅫杢穂䡁䅕杣桂䝁䄴睙求䍁䅁睑桂䡁䅉杣灂䝁䅕杣穂䅁䅁全䅧䡁䅧䅁ㅁ䑁䅉䅎硁䑁䅅䅉瑁䍁䅁䅒灂䡁䅉党橂䡁䅑䅉䵂䝁䅫杚求䍁䅷䅉䥂䝁䅕兙獂䡁䅑䅡獁䍁䅁兙畂䝁䅑䅉乂䝁䅕䅚灂䝁䅍兙獂䍁䅁兓畂䡁䅍兤祂䝁䅅杢橂䝁䅕䅉䑂䝁䅅杣祂䝁䅫党祂䡁䅍䅁㉁杂䅁䅕䅁䑁䅕杍ぁ䑁䅅免穁䍁䅁兌杁䕁䅑兡祂䝁䅕睙あ䍁䅁䅔灂䝁䅙党杁䕁䅫杢穂䡁䅕杣桂䝁䄴睙求䍁䅁睑桂䡁䅉杣灂䝁䅕杣穂䅁䅁李䅣䝁䅷䅁ㅁ䑁䅉䅎硁䑁䅅䅎杁䍁䄰䅉䕂䝁䅫杣求䝁䅍䅤杁䕁䅧党桂䝁䅷䅤潂䍁䅁兙畂䝁䅑䅉乂䝁䅕䅚灂䝁䅍兙獂䍁䅁兓畂䡁䅍兤祂䝁䅅杢橂䝁䅕䅉䑂䝁䅅杣祂䝁䅫党祂䡁䅍䅁祃杂䅁杣䅁䑁䅕杍ぁ䑁䅅杍㉁䍁䅁兌杁䕁䅑兡祂䝁䅕睙あ䍁䅁䅕祂䝁䄸䅣求䡁䅉䅤㕂䍁䅁兙畂䝁䅑䅉䑂䝁䅅督ㅂ䝁䅅䅢あ䡁䅫䅉䩂䝁䄴督ㅂ䡁䅉兙畂䝁䅍党杁䕁䅍兙祂䡁䅉兡求䡁䅉督䅁乁䝳䅁卂䅁䅁兎祁䑁䅑免祁䑁䅣䅉瑁䍁䅁䅒灂䡁䅉党橂䡁䅑䅉啂䝁䅫䅤獂䝁䅕䅉䩂䝁䄴督ㅂ䡁䅉兙畂䝁䅍党杁䕁䅍兙祂䡁䅉兡求䡁䅉督䅁佁䠸䅁奃䅁䅁兎祁䑁䅑免祁䑁䅧䅉瑁䍁䅁睔あ䝁䅧党祂䍁䅁䅒灂䡁䅉党橂䡁䅑䅉䩂䝁䄴督ㅂ䡁䅉兙畂䝁䅍党杁䍁䅧党㑂䝁䅍党睂䡁䅑䅉䵂䝁䅫杚求䍁䅷䅉䥂䝁䅕兙獂䡁䅑䅡獁䍁䅁兙畂䝁䅑䅉乂䝁䅕䅚灂䝁䅍兙獂䍁䅫䅉䑂䝁䅅杣祂䝁䅫党祂䡁䅍䅁敄䅃䅁杏䅁䑁䅕杍ぁ䑁䅅睍杁䍁䄰䅉卂䝁䅕兡畂䡁䅍兤祂䝁䅅杢橂䝁䅕䅉䑂䝁䅅杣祂䝁䅫党祂䡁䅍䅁䑃䅃䅁䅐䅁䑁䅕杍ぁ䑁䅅睍睁䍁䅁兌杁䙁䅉党灂䝁䄴督ㅂ䡁䅉兙畂䝁䅍党杁䕁䅍兙祂䡁䅉兡求䡁䅉督䅁䥁䥅䅁坂䅁䅁兎祁䑁䅑杍硁䑁䅁䅉瑁䍁䅁兓畂䡁䅍兤祂䝁䅅杢橂䝁䅕䅉䉂䝁䅣党畂䝁䅍兡求䡁䅍䅉桂䝁䄴䅚杁䕁䅉杣療䝁䅳党祂䝁䅅睚求䡁䅍䅁䱃䅃䅁䅙䅁䑁䅕杍ぁ䑁䅉兏㑁䍁䅁兌杁䕁䅅䅢獂䍁䅁睔あ䝁䅧党祂䍁䅁兓畂䡁䅍兤祂䝁䅅杢橂䝁䅕䅉卂䝁䅕䅢桂䡁䅑党歂䍁䅁兑橂䡁䅑兡㉂䝁䅫䅤灂䝁䅕督䅁䍁䩯䅁兂䅁䅁兎祁䑁䅕兏杁䍁䄰䅉偂䡁䅑䅡求䡁䅉䅉䩂䝁䄴杤求䡁䅍䅤瑂䝁䅕杢あ䍁䅁䅕療䝁䄸䅢穂䍁䅁兙畂䝁䅑䅉䝂䡁䅕杢歂䡁䅍䅁桂杄䅁杒䅁䑁䅕杍ㅁ䑁䅫免睁䍁䅁兌杁䕁䄸䅣求䝁䄴兌䙂䝁䄴䅚杁䕁䅫杢㉂䝁䅕督あ䝁䄰党畂䡁䅑䅉䝂䡁䅕杢歂䡁䅍䅁歂杂䅁村䅁䑁䅕杍ㅁ䑁䅫兏杁䍁䄰䅉偂䡁䅑䅡求䡁䅉䅉䝂䝁䅫杢桂䝁䄴睙灂䝁䅅䅢杁䙁䅙党潂䝁䅫睙獂䝁䅕督䅁䱁乯䅁䕂䅁䅁兎祁䑁䅕兏㕁䑁䅁䅉瑁䍁䅁睔あ䝁䅧党祂䍁䅁杒灂䝁䄴兙畂䝁䅍兡桂䝁䅷䅉坂䝁䅕䅡灂䝁䅍䅢求䡁䅍䅁坃杂䅁䅊䅁䑁䅕睍硁䍁䅁兌杁䙁䅉党桂䝁䅷䅉䙂䡁䅍䅤桂䡁䅑党䅁䥁䨸䅁㡁䅁䅁兎穁䑁䅅免杁䍁䄰䅉䵂䝁䅕督穂䝁䄸杣穂䍁䅁睢浂䍁䅁杕求䝁䅅䅢杁䕁䅕督あ䝁䅅䅤求䅁䅁睒䅧䡁䅁䅁ㅁ䑁䅍免硁䑁䅅䅍杁䍁䄰䅉䵂䝁䅕督穂䝁䄸杣穂䍁䅁睢浂䍁䅁杕求䡁䅍兡歂䝁䅕杢あ䝁䅫兙獂䍁䅁村ㅂ䝁䅫䅢歂䝁䅫杢湂䡁䅍䅉桂䝁䄴䅚杁䕁䅑睤求䝁䅷䅢灂䝁䄴睚穂䅁䅁杔䅙䥁䅯䅁ㅁ䑁䅍免硁䑁䅉䅍杁䍁䄰䅉䵂䝁䅕督穂䝁䄸杣穂䍁䅁睢浂䍁䅁杔療䝁䄴杣求䡁䅍兡歂䝁䅕杢あ䝁䅫兙獂䍁䅁村ㅂ䝁䅫䅢歂䝁䅫杢湂䡁䅍䅉潁䝁䅕䅥橂䝁䅕䅣あ䍁䅁兔灂䝁䄴兡㍂䝁䅅杣求䝁䅧睢ㅂ䡁䅍党穂䍁䅫䅁ㅂ䅃䅁䅤䅁䑁䅕睍硁䑁䅅睍睁䍁䅁兌杁䕁䅷党穂䡁䅍睢祂䡁䅍䅉療䝁䅙䅉乂䝁䅫杢灂䡁䅣兙祂䝁䅕䅡療䡁䅕督求䡁䅍䅉桂䝁䄴䅚杁䙁䅍党獂䝁䅙兌呂䡁䅑睢祂䝁䅅睚求䍁䅁兖畂䝁䅫䅤穂䅁䅁儸䅫䙁䄴䅁ㅁ䑁䅍免硁䑁䅫䅍杁䍁䄰䅉䵂䝁䅕督穂䝁䄸杣穂䍁䅁睢浂䍁䅁睔あ䝁䅧党祂䍁䅁杕求䝁䅅䅢杁䕁䅕督あ䝁䅅䅤求䍁䅁䅕祂䝁䄸䅣求䡁䅉䅤㕂䅁䅁杈䅯䝁䅙䅁ㅁ䑁䅍免祁䑁䅅䅍杁䍁䄰䅉偂䝁䅙杚灂䝁䅍党穂䍁䅁睢浂䍁䅁杕求䝁䅅䅢杁䕁䅕督あ䝁䅅䅤求䍁䅁兑湂䝁䅕杢あ䡁䅍䅉桂䝁䄴䅚杁䕁䅉杣療䝁䅳党祂䡁䅍䅁卄睂䅁杕䅁䑁䅕睍硁䑁䅍䅉瑁䍁䅁兑橂䡁䅑兡㉂䝁䅫䅤灂䝁䅕督杁䙁䅉党獂䝁䅅䅤求䝁䅑䅉あ䝁䄸䅉卂䝁䅕兙獂䍁䅁兒穂䡁䅑兙あ䝁䅕䅁潄兄䅁䅖䅁䑁䅕睍硁䑁䅍免祁䍁䅁兌杁䕁䄴睢畂䡁䅉党穂䝁䅫䅚求䝁䄴䅤灂䝁䅅䅢杁䙁䅁杣療䡁䅁党祂䡁䅑入杁䕁䄰兙畂䝁䅅睚求䡁䅉督䅁䩁䩁䅁敂䅁䅁兎穁䑁䅉免杁䍁䄰䅉䉂䡁䅕䅤療䝁䄰睢あ䝁䅫杤求䍁䅁兒硂䡁䅕兡睂䝁䄰党畂䡁䅑䅉卂䝁䅕杢あ䝁䅅䅢杁䝁䅅杢歂䍁䅁䅔求䝁䅅督灂䝁䄴睚䅁䥁䤴䅁㡁䅁䅁兎穁䑁䅉免硁䑁䅅䅉瑁䍁䅁䅕桂䡁䅍督求䝁䄴睚求䡁䅉䅉䑂䝁䅅杣杁䙁䅉党畂䡁䅑兙獂䅁䅁眰䅙䑁䅯䅁ㅁ䑁䅍杍祁䍁䅁兌杁䕁䅍睢畂䡁䅍兤瑂䝁䅕杣杁䕁䅣睢療䝁䅑督杁䙁䅉党畂䡁䅑兙獂䅁䅁儵䄰䙁䅁䅁ㅁ䑁䅍杍祁䑁䅧免杁䍁䄰䅉䝂䝁䄸杣瑂䝁䅅䅢杁䙁䅣党桂䡁䅉䅉桂䝁䄴䅚杁䕁䅍睢穂䡁䅑兤瑂䝁䅕䅉卂䝁䅕杢あ䝁䅅䅢䅁䱁佑䅁煃䅁䅁兎穁䑁䅉䅎硁䑁䅅䅉瑁䍁䅁睑療䝁䄰兢求䡁䅉睙灂䝁䅅䅢杁䕁䅅兡祂䍁䅷䅉卂䝁䅅兡獂䍁䅷䅉桂䝁䄴䅚杁䙁䅣兙あ䝁䅕杣杁䙁䅑杣桂䝁䄴督睂䝁䄸杣あ䝁䅅䅤灂䝁䄸杢杁䕁䅕兣ㅂ䝁䅫䅣瑂䝁䅕杢あ䍁䅁杕求䝁䄴䅤桂䝁䅷䅉桂䝁䄴䅚杁䕁䅷党桂䡁䅍兡畂䝁䅣䅁畂杂䅁䅱䅁䑁䅕睍祁䑁䅑兏睁䍁䅁兌杁䕁䄸䅤潂䝁䅕杣杁䕁䅍睢瑂䝁䄰党祂䝁䅍兡桂䝁䅷䅉桂䝁䄴䅚杁䕁䅫杢歂䡁䅕督あ䡁䅉兡桂䝁䅷䅉乂䝁䅅睙潂䝁䅫杢求䡁䅉入杁䝁䅅杢歂䍁䅁兒硂䡁䅕兡睂䝁䄰党畂䡁䅑䅉卂䝁䅕杢あ䝁䅅䅢杁䝁䅅杢歂䍁䅁䅔求䝁䅅督灂䝁䄴睚䅁䵁䬸䅁畂䅁䅁兎ぁ䑁䅅䅉瑁䍁䅁䅕祂䝁䄸杚求䡁䅍督灂䝁䄸杢桂䝁䅷䅌杁䙁䅍睙灂䝁䅕杢あ䝁䅫杚灂䝁䅍䅌杁䝁䅅杢歂䍁䅁䅖求䝁䅍䅡畂䝁䅫睙桂䝁䅷䅉呂䝁䅕杣㉂䝁䅫睙求䡁䅍䅁䥂䅃䅁䅒䅁䑁䅕䅎硁䑁䅉免穁䍁䅁兌杁䙁䅑兙㑂䍁䅁䅕祂䝁䅕䅣桂䡁䅉兙あ䝁䅫睢畂䍁䅁睕求䡁䅉杤灂䝁䅍党穂䅁䅁兇䅧䑁䅑䅁ㅁ䑁䅑免祁䑁䅅䅎杁䍁䄰䅉兂䝁䅅入祂䝁䄸䅢獂䍁䅁睕求䡁䅉杤灂䝁䅍党穂䅁䅁䄷䅧䡁䅁䅁ㅁ䑁䅑免穁䍁䅁兌杁䕁䅅杣橂䝁䅧兡あ䝁䅕睙あ䡁䅕杣桂䝁䅷䅌杁䕁䅕杢湂䝁䅫杢求䝁䅕杣灂䝁䄴睚獁䍁䅁兙畂䝁䅑䅉卂䝁䅕䅢桂䡁䅑党歂䍁䅁睕求䡁䅉杤灂䝁䅍党穂䅁䅁䅩䄴䑁䅷䅁ㅁ䑁䅑免穁䑁䅍䅍杁䍁䄰䅉䙂䝁䄴睚灂䝁䄴党求䡁䅉兡畂䝁䅣䅉呂䝁䅕杣㉂䝁䅫睙求䡁䅍䅁䑂杂䅁杖䅁䑁䅕䅎硁䑁䅍䅏睁䍁䅁兌杁䙁䅑党穂䡁䅑兡畂䝁䅣䅉䵂䝁䅅杙療䡁䅉兙あ䝁䄸杣灂䝁䅕督杁䝁䅅杢歂䍁䅁睕求䡁䅉杤灂䝁䅍党穂䅁䅁条䄸䝁䅧䅁ㅁ䑁䅑免ㅁ䍁䅁兌杁䕁䅍睢瑂䡁䅁兤あ䝁䅕杣杁䙁䅍入穂䡁䅑党瑂䡁䅍䅉䕂䝁䅕督灂䝁䅣杢杁䝁䅅杢歂䍁䅁杕求䝁䅷兙あ䝁䅕䅚杁䙁䅍党祂䡁䅙兡橂䝁䅕督䅁偁乁䅁煂䅁䅁兎ぁ䑁䅅兎硁䍁䅁兌杁䕁䅍睢瑂䡁䅁兤あ䝁䅕杣杁䙁䅍入穂䡁䅑党瑂䡁䅍䅉䕂䝁䅕督灂䝁䅣杢杁䝁䅅杢歂䍁䅁杕求䝁䅷兙あ䝁䅕䅚杁䙁䅍党祂䡁䅙兡橂䝁䅕督䅁偁䝧䅁捂䅁䅁兎ぁ䑁䅅兎硁䑁䅅䅉瑁䍁䅁睑ㅂ䡁䅍䅤療䝁䄰䅉䑂䝁䄸兢睂䡁䅕䅤求䡁䅉䅉兂䡁䅉睢湂䡁䅉兙瑂䝁䄰兡畂䝁䅣䅉呂䝁䅕杣㉂䝁䅫睙求䡁䅍䅁噄䅃䅁䅖䅁䑁䅕䅎硁䑁䅕免祁䍁䅁兌杁䕁䅍睢瑂䡁䅁兤あ䝁䅕杣杁䙁䅍入穂䡁䅑党瑂䡁䅍䅉䕂䝁䅕督灂䝁䅣杢杁䙁䅍党祂䡁䅙兡橂䝁䅕督䅁䙁䡷䅁佂䅁䅁兎ぁ䑁䅅李硁䍁䅁兌杁䕁䄰兙畂䝁䅅睚求䝁䄰党畂䡁䅑䅉䑂䝁䄸杢穂䡁䅕䅢あ䝁䅫杢湂䍁䅁睕求䡁䅉杤灂䝁䅍党穂䅁䅁䅃䅧䩁䅷䅁ㅁ䑁䅑免㉁䑁䅅免杁䍁䄰䅉䉂䝁䅑兢灂䝁䄴兡穂䡁䅑杣桂䡁䅑兡㉂䝁䅕䅉乂䝁䅅杢桂䝁䅣党瑂䝁䅕杢あ䍁䅁兙畂䝁䅑䅉䡂䝁䅕杢求䡁䅉兙獂䍁䅁兔桂䝁䄴兙湂䝁䅕兢求䝁䄴䅤杁䕁䅍睢畂䡁䅍兤獂䡁䅑兡畂䝁䅣䅉呂䝁䅕杣㉂䝁䅫睙求䡁䅍䅁塁元䅁杗䅁䑁䅕䅎硁䑁䅙免祁䍁䅁兌杁䕁䅧兤瑂䝁䅅杢杁䙁䅉党穂䝁䄸兤祂䝁䅍党穂䍁䅁睑療䝁䄴督ㅂ䝁䅷䅤灂䝁䄴睚杁䙁䅍党祂䡁䅙兡橂䝁䅕督䅁䭁何䅁㑂䅁䅁兎ぁ䑁䅅李㕁䑁䅁䅉瑁䍁䅁睔あ䝁䅧党祂䍁䅁睕橂䝁䅫党畂䡁䅑兡浂䝁䅫睙杁䝁䅅杢歂䍁䅁䅖求䝁䅍䅡畂䝁䅫睙桂䝁䅷䅉䑂䝁䄸杢穂䡁䅕䅢あ䝁䅫杢湂䍁䅁睕求䡁䅉杤灂䝁䅍党穂䅁䅁睙䅣䭁䅉䅁ㅁ䑁䅑免㍁䑁䅅䅉瑁䍁䅁杕求䡁䅍党桂䡁䅉睙潂䍁䅁兙畂䝁䅑䅉䕂䝁䅕杤求䝁䅷睢睂䝁䄰党畂䡁䅑䅉灂䝁䄴䅉あ䝁䅧党杁䙁䅁䅡㕂䡁䅍兡橂䝁䅅䅢獁䍁䅁兒畂䝁䅣兡畂䝁䅕党祂䝁䅫杢湂䍁䅷䅉桂䝁䄴䅚杁䕁䅷兡浂䝁䅕䅉呂䝁䅍兡求䝁䄴睙求䡁䅍䅁㝁睂䅁䅮䅁䑁䅕䅎硁䑁䅣免ぁ䍁䅁兌杁䙁䅉党穂䝁䅕兙祂䝁䅍䅡杁䝁䅅杢歂䍁䅁䅒求䡁䅙党獂䝁䄸䅣瑂䝁䅕杢あ䍁䅁兡畂䍁䅁村灂䝁䄸䅤求䝁䅍䅡畂䝁䄸䅢療䝁䅣入杁䍁䅧党㑂䝁䅍党睂䡁䅑䅉佂䝁䅅杢療䝁䅉兡療䡁䅑党橂䝁䅧杢療䝁䅷睢湂䡁䅫克䅁䝁䡁䅁㑄䅁䅁兎ぁ䑁䅅睎硁䑁䅕䅉瑁䍁䅁杕求䡁䅍党桂䡁䅉睙潂䍁䅁兙畂䝁䅑䅉䕂䝁䅕杤求䝁䅷睢睂䝁䄰党畂䡁䅑䅉灂䝁䄴䅉あ䝁䅧党杁䙁䅁䅡㕂䡁䅍兡橂䝁䅅䅢獁䍁䅁兒畂䝁䅣兡畂䝁䅕党祂䝁䅫杢湂䍁䅷䅉桂䝁䄴䅚杁䕁䅷兡浂䝁䅕䅉呂䝁䅍兡求䝁䄴睙求䡁䅍䅉潁䝁䅕䅥橂䝁䅕䅣あ䍁䅁杔桂䝁䄴睢あ䝁䅕睙潂䝁䄴睢獂䝁䄸睚㕂䍁䅁兙畂䝁䅑䅉䍂䝁䅫睢あ䝁䅕睙潂䝁䄴睢獂䝁䄸睚㕂䍁䅫䅁獂睂䅁杤䅁䑁䅕䅎硁䑁䅧䅉瑁䍁䅁兑歂䡁䅙党祂䡁䅑兡穂䝁䅫杢湂䍁䅷䅉兂䡁䅕杙獂䝁䅫睙杁䙁䅉党獂䝁䅅䅤灂䝁䄸杢穂䍁䅷䅉桂䝁䄴䅚杁䙁䅉党獂䝁䅅䅤求䝁䅑䅉呂䝁䅕杣㉂䝁䅫睙求䡁䅍䅁湂杄䅁䅐䅁䑁䅕䅎硁䑁䅧免睁䍁䅁兌杁䕁䅅䅚㉂䝁䅕杣あ䝁䅫督灂䝁䄴睚杁䕁䅅睚求䝁䄴睙灂䝁䅕督䅁䕁䩫䅁杂䅁䅁兎ぁ䑁䅅䅏ㅁ䑁䅁䅉瑁䍁䅁兓畂䝁䅑睢療䡁䅉䅉桂䝁䄴䅚杁䕁䄸兤あ䝁䅑睢療䡁䅉䅉䕂䝁䅫督睂䝁䅷兙㕂䍁䅁兑歂䡁䅙党祂䡁䅑兡穂䝁䅫杢湂䅁䅁䅺䄰䙁䅙䅁ㅁ䑁䅕免硁䑁䅅免杁䍁䄰䅉偂䝁䅙杚灂䝁䅍党穂䍁䅁睢浂䍁䅁村桂䝁䄴睡杁䕁䅧睢獂䝁䅑兡畂䝁䅣䅉䑂䝁䄸兢睂䝁䅅杢灂䝁䅕督䅁䩁䵯䅁奂䅁䅁兎ㅁ䑁䅅免硁䑁䅉䅉瑁䍁䅁睔浂䝁䅙兡橂䝁䅕督杁䝁䄸杚杁䕁䄸䅤潂䝁䅕杣杁䕁䅧睢獂䝁䅑兡畂䝁䅣䅉䑂䝁䄸兢睂䝁䅅杢灂䝁䅕督䅁䝁䩯䅁䭂䅁䅁兎㉁䑁䅅杍硁䑁䅁䅉瑁䍁䅁杒桂䝁䅍兡獂䝁䅫䅤灂䝁䅕督杁䙁䅍兤睂䡁䅁睢祂䡁䅑䅉呂䝁䅕杣㉂䝁䅫睙求䡁䅍䅁㙄杄䅁李䅁䑁䅕李硁䑁䅍䅉瑁䍁䅁兒瑂䡁䅁䅢療䡁䅫兢求䝁䄴䅤杁䙁䅍党祂䡁䅙兡橂䝁䅕督䅁䍁䡕䅁佂䅁䅁兎㉁䑁䅅睍硁䑁䅅䅉瑁䍁䅁兒瑂䡁䅁䅢療䡁䅫兢求䝁䄴䅤杁䙁䅁䅢桂䝁䅍党瑂䝁䅕杢あ䍁䅁兑湂䝁䅕杢橂䝁䅫党穂䅁䅁睕䅧䙁䅯䅁ㅁ䑁䅙免穁䑁䅍䅍杁䍁䄰䅉兂䡁䅉睢浂䝁䅕督穂䝁䅫睢畂䝁䅅䅢杁䕁䅕兢睂䝁䅷睢㕂䝁䅕杣杁䕁䄸杣湂䝁䅅杢灂䡁䅯兙あ䝁䅫睢畂䡁䅍䅁穁䅃䅁村䅁䑁䅕李硁䑁䅑䅉瑁䍁䅁村ㅂ䡁䅍兡畂䝁䅕督穂䍁䅁睕ㅂ䡁䅁䅣療䡁䅉䅤杁䙁䅍党祂䡁䅙兡橂䝁䅕督䅁䕁余䅁睁䅁䅁兎㉁䑁䅅䅎ㅁ䑁䅁䅉瑁䍁䅁睑祂䝁䅕䅚灂䡁䅑䅉䍂䡁䅕杣求䝁䅅兤穂䅁䅁睘䅧䙁䅯䅁ㅁ䑁䅙免ぁ䑁䅫兏杁䍁䄰䅉䉂䝁䅷䅢杁䕁䄸䅤潂䝁䅕杣杁䕁䅉兤穂䝁䅫杢求䡁䅍督杁䙁䅍兤睂䡁䅁睢祂䡁䅑䅉呂䝁䅕杣㉂䝁䅫睙求䡁䅍䅁⽂䅃䅁杍䅁䑁䅕李硁䑁䅕免睁䍁䅁兌杁䙁䅑杣桂䡁䅙党獂䍁䅁兑湂䝁䅕杢橂䝁䅫党穂䅁䅁儯䅧䡁䄴䅁ㅁ䑁䅙免ㅁ䑁䅫兏杁䍁䄰䅉䉂䝁䅷䅢杁䕁䄸䅤潂䝁䅕杣杁䙁䅑杣桂䡁䅙党獂䍁䅁兑祂䡁䅉兙畂䝁䅣党瑂䝁䅕杢あ䍁䅁兙畂䝁䅑䅉卂䝁䅕督求䡁䅉杤桂䡁䅑兡療䝁䄴䅉呂䝁䅕杣㉂䝁䅫睙求䡁䅍䅁䙂元䅁杖䅁䑁䅕李硁䑁䅙䅉瑁䍁䅁兓畂䡁䅙党穂䡁䅑兡湂䝁䅅䅤灂䝁䄸杢杁䝁䅅杢歂䍁䅁睕求䝁䅍兤祂䝁䅫䅤㕂䍁䅁睕求䡁䅉杤灂䝁䅍党穂䅁䅁李䄴䑁䅷䅁ㅁ䑁䅙免㉁䑁䅅睍杁䍁䄰䅉䉂䡁䅉兢療䡁䅉党歂䍁䅁睑桂䡁䅉䅉呂䝁䅕杣㉂䝁䅫睙求䡁䅍䅁穄杂䅁杖䅁䑁䅕李硁䑁䅣䅉瑁䍁䅁睕求䡁䅉杤灂䝁䅍党穂䍁䅁䅤療䍁䅁村ㅂ䝁䅫䅢歂䝁䅫杢湂䡁䅍䅉桂䝁䄴䅚杁䕁䅑睤求䝁䅷䅢灂䝁䄴睚穂䅁䅁兄䅷䝁䅉䅁ㅁ䑁䅙免㍁䑁䅅䅍杁䍁䄰䅉䙂䡁䅧䅤求䡁䅉兢灂䝁䄴兙あ䝁䅫杢湂䍁䅁兙畂䝁䅑䅉兂䝁䅕督あ䍁䅁睑療䝁䄴䅤祂䝁䄸䅢杁䙁䅍党祂䡁䅙兡橂䝁䅕督䅁䑁䩁䅁浂䅁䅁兎㉁䑁䅅睎㕁䑁䅁䅉瑁䍁䅁睔あ䝁䅧党祂䍁䅁睕求䡁䅉杤灂䝁䅍党穂䍁䅁䅤療䍁䅁村ㅂ䝁䅫䅢歂䝁䅫杢湂䡁䅍䅉桂䝁䄴䅚杁䕁䅑睤求䝁䅷䅢灂䝁䄴睚穂䅁䅁睩䄰䕁䅧䅁ㅁ䑁䅙免㕁䑁䅫䅍杁䍁䄰䅉䉂䝁䅷䅢杁䕁䄸䅤潂䝁䅕杣杁䙁䅍兤睂䡁䅁睢祂䡁䅑䅉呂䝁䅕杣㉂䝁䅫睙求䡁䅍䅁权元䅁䅙䅁䑁䅕李祁䍁䅁兌杁䙁䅣兙穂䡁䅑党杁䕁䄰兙畂䝁䅅睚求䝁䄰党畂䡁䅑䅉桂䝁䄴䅚杁䙁䅉党瑂䝁䅕䅚灂䝁䅅䅤灂䝁䄸杢杁䙁䅍党祂䡁䅙兡橂䝁䅕督䅁䩁䠴䅁祁䅁䅁兎㉁䑁䅉免硁䍁䅁兌杁䙁䅣兙穂䡁䅑党杁䕁䅍睢獂䝁䅷党橂䡁䅑兡療䝁䄴䅁ㅂ权䅁杓䅁䑁䅕李祁䑁䅉免杁䍁䄰䅉塂䝁䅅督あ䝁䅕䅉啂䡁䅉党桂䡁䅑兢求䝁䄴䅤杁䝁䅅杢歂䍁䅁䅒灂䡁䅍䅣療䡁䅍兙獂䅁䅁䅸䅯䑁䅑䅁㉁䑁䅅䅉瑁䍁䅁兒歂䡁䅕睙桂䡁䅑兡療䝁䄴兙獂䍁䅁睕求䡁䅉杤灂䝁䅍党穂䅁䅁杄䅧䑁䅙䅁㉁䑁䅅免杁䍁䄰䅉䙂䝁䅑兤橂䝁䅅䅤灂䝁䄸杢桂䝁䅷䅉呂䝁䅕杣㉂䝁䅫睙求䡁䅍䅁呄睂䅁䅤䅁䑁䅙免硁䑁䅍免睁䍁䅁兌杁䕁䅍睢獂䝁䅷党湂䝁䅕督獁䍁䅁兖畂䝁䅫杤求䡁䅉督灂䡁䅑兡求䡁䅍䅌杁䝁䅅杢歂䍁䅁䅕祂䝁䄸杚求䡁䅍督灂䝁䄸杢桂䝁䅷䅉呂䝁䅍䅡療䝁䄸䅢穂䅁䅁杊䄴䕁䅷䅁㉁䑁䅅免㍁䑁䅅䅍杁䍁䄰䅉䙂䝁䅑兤橂䝁䅅䅤灂䝁䄸杢桂䝁䅷䅉呂䡁䅕䅣睂䝁䄸杣あ䍁䅁睕求䡁䅉杤灂䝁䅍党穂䅁䅁䅯䅣䕁䄴䅁㉁䑁䅉䅉瑁䍁䅁䅓求䝁䅅䅢あ䝁䅧䅉䑂䝁䅅杣求䍁䅁兙畂䝁䅑䅉呂䝁䄸睙灂䝁䅅䅢杁䕁䅅督穂䝁䅫督あ䝁䅅杢橂䝁䅕䅁䅄元䅁䅔䅁䑁䅙杍硁䍁䅁兌杁䕁䅅兢楂䡁䅕䅢桂䡁䅑睢祂䡁䅫䅉䥂䝁䅕兙獂䡁䅑䅡杁䕁䅍兙祂䝁䅕䅉呂䝁䅕杣㉂䝁䅫睙求䡁䅍䅁䙄兄䅁䅨䅁䑁䅙杍硁䑁䅅免硁䍁䅁兌杁䕁䄸杚浂䝁䅫睙求䡁䅍䅉療䝁䅙䅉兂䝁䅧入穂䝁䅫睙灂䝁䅅杢穂䍁䅁䅋求䡁䅧睙求䡁䅁䅤杁䕁䄰党畂䡁䅑兙獂䍁䅁䅓求䝁䅅䅢あ䝁䅧䅉呂䡁䅁党橂䝁䅫兙獂䝁䅫督あ䡁䅍克䅁䝁余䅁⭁䅁䅁李祁䑁䅅䅎杁䍁䄰䅉偂䡁䅕䅤睂䝁䅅䅤灂䝁䅕杢あ䍁䅁睑桂䡁䅉党杁䕁䅍党畂䡁䅑党祂䡁䅍䅁敄杄䅁杏䅁䑁䅙杍硁䑁䅑兏硁䍁䅁兌杁䕁䅧兔偂䍁䅁兔求䝁䅑兡橂䝁䅅䅢杁䕁䅍党畂䡁䅑党祂䡁䅍䅁湁䅃䅁村䅁䑁䅙杍硁䑁䅑兏祁䍁䅁兌杁䕁䅳兡歂䝁䄴党㕂䍁䅁䅒灂䝁䅅䅢㕂䡁䅍兡穂䍁䅁睑求䝁䄴䅤求䡁䅉督䅁䵁䩙䅁坂䅁䅁李祁䑁䅅䅎㕁䑁䅧䅉瑁䍁䅁兑獂䝁䅷䅉偂䡁䅑䅡求䡁䅉䅉偂䡁䅕䅤睂䝁䅅䅤灂䝁䅕杢あ䍁䅁睑桂䡁䅉党杁䕁䅍党畂䡁䅑党祂䡁䅍䅁婄睂䅁䅐䅁䑁䅙杍硁䑁䅕免硁䍁䅁兌杁䕁䄰党歂䝁䅫睙桂䝁䅷䅉䵂䝁䅅杙療䡁䅉兙あ䝁䄸杣灂䝁䅕督䅁乁䥣䅁䥂䅁䅁李祁䑁䅅兎硁䑁䅉䅉瑁䍁䅁䅒灂䝁䅅睚畂䝁䄸督あ䝁䅫睙杁䕁䅫兢桂䝁䅣兡畂䝁䅣䅉䑂䝁䅕杢あ䝁䅕杣穂䅁䅁儴䄴䕁䅙䅁㉁䑁䅉免㉁䑁䅅䅍杁䍁䄰䅉䥂䝁䄸兢求䍁䅁䅓求䝁䅅䅢あ䝁䅧䅉䑂䝁䅅杣求䍁䅁睕求䡁䅉杤灂䝁䅍党穂䅁䅁䅹䅙䍁䅁䅁㉁䑁䅉杍杁䍁䄰䅉䥂䝁䄸督睂䝁䅫䅤桂䝁䅷督䅁䝁䝣䅁杂䅁䅁李祁䑁䅉免硁䑁䅁䅉瑁䍁䅁睒求䝁䄴党祂䝁䅅䅢杁䕁䄰党歂䝁䅫睙桂䝁䅷䅉桂䝁䄴䅚杁䙁䅍兤祂䝁䅣兡橂䝁䅅䅢杁䕁䅧睢穂䡁䅁兡あ䝁䅅䅢穂䅁䅁六䅯䥁䅷䅁㉁䑁䅉杍穁䑁䅅䅍杁䍁䄰䅉呂䡁䅁党橂䝁䅫兙獂䡁䅑入杁䍁䅧党㑂䝁䅍党睂䡁䅑䅉兂䡁䅍入橂䝁䅧兡桂䡁䅑杣灂䝁䅍䅉桂䝁䄴䅚杁䙁䅍兤楂䡁䅍䅤桂䝁䄴睙求䍁䅁兑楂䡁䅕督求䍁䅫䅉䥂䝁䄸督睂䝁䅫䅤桂䝁䅷督䅁佁佳䅁捂䅁䅁李祁䑁䅍䅉瑁䍁䅁杔ㅂ䡁䅉督灂䝁䄴睚杁䝁䅅杢歂䍁䅁杕求䡁䅍兡歂䝁䅕杢あ䝁䅫兙獂䍁䅁睑桂䡁䅉党杁䕁䅙兙橂䝁䅫䅢灂䡁䅑兡求䡁䅍䅁湃䅃䅁䅦䅁䑁䅙杍穁䑁䅅免睁䍁䅁兌杁䕁䄴兤祂䡁䅍兡畂䝁䅣䅉䑂䝁䅅杣求䍁䅁杒桂䝁䅍兡獂䝁䅫䅤灂䝁䅕督杁䍁䅧睕牂䝁䅫䅢獂䝁䅕䅚杁䕁䄴兤祂䡁䅍兡畂䝁䅣䅉䝂䝁䅅睙灂䝁䅷兡あ䝁䅫党穂䍁䅫䅁慁兄䅁村䅁䑁䅣免硁䑁䅅䅉瑁䍁䅁䅕求䡁䅉杚療䡁䅉兢灂䝁䄴睚杁䕁䅅杣あ䡁䅍䅉䑂䝁䄸兢睂䝁䅅杢灂䝁䅕督䅁乁䥳䅁䅂䅁䅁睎硁䑁䅅杍硁䑁䅫䅉瑁䍁䅁睔あ䝁䅧党祂䍁䅁睕睂䝁䅕睙あ䝁䅅䅤療䡁䅉䅉呂䡁䅁睢祂䡁䅑督䅁䝁位䅁歃䅁䅁睎硁䑁䅅睍硁䑁䅁䅉瑁䍁䅁䅕祂䝁䄸兢療䡁䅑党祂䡁䅍䅉療䝁䅙䅉兂䝁䅕杣浂䝁䄸杣瑂䝁䅫杢湂䍁䅁兑祂䡁䅑督獁䍁䅁睕睂䝁䄸杣あ䡁䅍䅌杁䝁䅅杢歂䍁䅁睕灂䝁䄰兡獂䝁䅅杣杁䕁䅕杤求䝁䄴䅤穂䍁䅁睤灂䡁䅑䅡杁䕁䅙兙橂䝁䅫䅢灂䡁䅑兡求䡁䅍䅁ㅄ睂䅁条䅁䑁䅣免穁䍁䅁兌杁䕁䅅兢ㅂ䡁䅍党瑂䝁䅕杢あ䍁䅷䅉䡂䝁䅅兢楂䝁䅷兡畂䝁䅣䅌杁䝁䅅杢歂䍁䅁杕求䝁䅍杣求䝁䅅䅤灂䝁䄸杢杁䕁䅫杢歂䡁䅕督あ䡁䅉兡求䡁䅍䅁求睂䅁杒䅁䑁䅣免穁䑁䅅免睁䍁䅁兌杁䕁䅅兢ㅂ䡁䅍党瑂䝁䅕杢あ䍁䅁兙畂䝁䅑䅉啂䝁䅧党瑂䝁䅕䅉兂䝁䅅杣牂䡁䅍䅁癄杄䅁李䅁䑁䅣免穁䑁䅉䅉瑁䍁䅁睒桂䝁䄰杙獂䝁䅫杢湂䍁䅁兓畂䝁䅑兤穂䡁䅑杣灂䝁䅕督䅁䩁䡑䅁兂䅁䅁睎硁䑁䅍杍硁䑁䅁䅉瑁䍁䅁睑桂䡁䅍兡畂䝁䄸督杁䍁䅧党㑂䝁䅍党睂䡁䅑䅉䑂䝁䅅督灂䝁䄴睢杁䕁䅧睢あ䝁䅕䅢穂䍁䅫䅁㝂睂䅁杙䅁䑁䅣免穁䑁䅫䅉瑁䍁䅁睔あ䝁䅧党祂䍁䅁兑瑂䡁䅕督求䝁䄰党畂䡁䅑䅉桂䝁䄴䅚杁䙁䅉党橂䡁䅉党桂䡁䅑兡療䝁䄴䅉䩂䝁䄴䅚ㅂ䡁䅍䅤祂䝁䅫党穂䅁䅁杨䅧䝁䅉䅁㍁䑁䅅睍㕁䑁䅑䅍杁䍁䄰䅉䝂䝁䅫䅤畂䝁䅕督穂䍁䅁兙畂䝁䅑䅉卂䝁䅕睙祂䝁䅕兙あ䝁䅫睢畂䝁䅅䅢杁䙁䅍䅣療䡁䅉䅤穂䍁䅁睑求䝁䄴䅤求䡁䅉督䅁䑁䝅䅁潁䅁䅁睎祁䑁䅅䅉瑁䍁䅁兑橂䝁䅍睢瑂䝁䄰睢歂䝁䅅䅤灂䝁䄸杢䅁䍁䥷䅁歂䅁䅁睎祁䑁䅅免硁䑁䅁䅉瑁䍁䅁䅓療䡁䅑党獂䡁䅍䅉潁䝁䅕䅥橂䝁䅕䅣あ䍁䅁睑桂䡁䅍兡畂䝁䄸䅉䥂䝁䄸䅤求䝁䅷督灁䍁䅁兙畂䝁䅑䅉乂䝁䄸䅤求䝁䅷督䅁䥁䠰䅁畁䅁䅁睎祁䑁䅅免祁䑁䅁䅉瑁䍁䅁睑桂䡁䅍兡畂䝁䄸䅉䥂䝁䄸䅤求䝁䅷督䅁䥁䩁䅁奂䅁䅁睎祁䑁䅉兎硁䍁䅁兌杁䙁䅉党穂䡁䅑兙ㅂ䡁䅉兙畂䡁䅑督杁䝁䅅杢歂䍁䅁睔あ䝁䅧党祂䍁䅁兒桂䡁䅑兡畂䝁䅣䅉兂䝁䅷兙橂䝁䅕督䅁䉁䡣䅁䕂䅁䅁睎祁䑁䅉兎硁䑁䅅䅉瑁䍁䅁杒ㅂ䝁䅷䅢瑁䙁䅍党祂䡁䅙兡橂䝁䅕䅉卂䝁䅕督あ䝁䅅兤祂䝁䅅杢あ䡁䅍䅁䕄元䅁杓䅁䑁䅣杍祁䑁䅕免穁䍁䅁兌杁䕁䅷兡瑂䝁䅫䅤求䝁䅑兌呂䝁䅕杣㉂䝁䅫睙求䍁䅁杕求䡁䅍䅤桂䡁䅕杣桂䝁䄴䅤穂䅁䅁䅅䅣䙁䅷䅁㍁䑁䅉杍ㅁ䑁䅅兎杁䍁䄰䅉呂䝁䄴兙橂䝁䅳䅉桂䝁䄴䅚杁䕁䄴睢畂䝁䅅䅢橂䝁䄸䅡療䝁䅷兡橂䍁䅁村求䡁䅙党祂䝁䅅睚求䍁䅁村桂䡁䅉督䅁䝁䬴䅁㙁䅁䅁䅏硁䑁䅅䅉瑁䍁䅁杕求䡁䅁兙灂䡁䅉䅉桂䝁䄴䅚杁䕁䄰兙灂䝁䄴䅤求䝁䄴兙畂䝁䅍党䅁䝁伴䅁潁䅁䅁䅏硁䑁䅅免㕁䑁䅉䅉瑁䍁䅁睑桂䡁䅉䅉塂䝁䅅督潂䝁䅕督䅁䱁估䅁奂䅁䅁䅏硁䑁䅉杍硁䑁䅁䅉瑁䍁䅁杒ㅂ䝁䄴党祂䝁䅅䅢杁䕁䅧睢瑂䝁䅕督杁䝁䅅杢歂䍁䅁杒ㅂ䝁䄴党祂䝁䅅䅢杁䙁䅍党祂䡁䅙兡橂䝁䅕督䅁䩁䥍䅁兂䅁䅁䅏硁䑁䅉睍杁䍁䄰䅉䕂䡁䅉入橂䝁䅷党桂䝁䄴兡畂䝁䅣䅉桂䝁䄴䅚杁䕁䅷兙ㅂ䝁䄴䅚祂䡁䅫䅉呂䝁䅕杣㉂䝁䅫睙求䡁䅍䅁㡃杄䅁䅔䅁䑁䅫兏㕁䑁䅫兏睁䍁䅁兌杁䕁䄴睢畂䍁䄰睔睂䝁䅕杣桂䡁䅑兡畂䝁䅣䅉䙂䡁䅍䅤桂䝁䅉䅢灂䡁䅍䅡瑂䝁䅕杢あ䡁䅍䅁硁睂䅁䅂䅁䕁䅅䅁㥁杁䅁䅃䅁䕁䅅兑䵂䅁䅁睺䅉䅁䅧䅁䉂䕁䅅䅕䅁䩁䑳䅁䭁䅁䅁兑䉂䙁䅁䅔䅁偁䍫䅁䭁䅁䅁兑䍂䕁䅉杖䅁䑁䍉䅁䭁䅁䅁兑䍂䕁䄰䅒䅁䅁䕫䅁䭁䅁䅁兑䍂䕁䄴村䅁䉁䍅䅁䥁䅁䅁兑䍂䙁䅑䅁䝁杁䅁权䅁䕁䅅睑䡂䕁䅷䅁䝁睁䅁䅃䅁䕁䅅睑佂䅁䅁杔䅉䅁䅯䅁䉂䕁䅑村䙂䅁䅁䅗䅉䅁䅧䅁䉂䕁䅑兓䅁䅁䑍䅁䥁䅁䅁兑䕂䕁䄰䅁噁睁䅁䅃䅁䕁䅅䅒兂䅁䅁杯䅉䅁䅯䅁䉂䕁䅑睕䱂䅁䅁䅢䅉䅁䅧䅁䉂䕁䅕兒䅁䵁䍍䅁䥁䅁䅁兑䙂䙁䅁䅁塄杁䅁䅃䅁䕁䅅兒呂䅁䅁兎䅉䅁䅧䅁䉂䕁䅙䅔䅁䡁䍅䅁䥁䅁䅁兑䩂䕁䅣䅁汄杁䅁䅃䅁䕁䅅兓慂䅁䅁权䅉䅁䅧䅁䉂䕁䅯睒䅁䭁䍫䅁䭁䅁䅁兑䱂䕁䅅兔䅁䉁䌸䅁䥁䅁䅁兑䵂䕁䅉䅁䵁杁䅁权䅁䕁䅅䅔䡂䕁䄴䅁桁杁䅁䅃䅁䕁䅅䅔䱂䅁䅁䅷䅍䅁䅧䅁䉂䕁䅷䅔䅁䩁䍯䅁䭁䅁䅁兑䵂䕁䅷兒䅁䡁䍙䅁䭁䅁䅁兑乂䕁䅅䅖䅁䍁䑑䅁䭁䅁䅁兑乂䕁䅍杕䅁䱁䍯䅁䥁䅁䅁兑乂䕁䅑䅁灂杁䅁䅃䅁䕁䅅兔䙂䅁䅁杪䅉䅁䅯䅁䉂䕁䄰睒佂䅁䅁䅖䅉䅁䅧䅁䉂䕁䄰䅕䅁䝁䍕䅁䥁䅁䅁兑乂䙁䅑䅁畄杁䅁权䅁䕁䅅兔慂䕁䄴䅁慂杁䅁权䅁䕁䅅杔䙂䙁䅑䅁㑄杁䅁权䅁䕁䅅杔呂䙁䅍䅁䥁睁䅁䅃䅁䕁䅅睔佂䅁䅁䅶䅉䅁䅧䅁䉂䕁䄸睕䅁䅁䌴䅁䥁䅁䅁兑兂䕁䅅䅁塁睁䅁䅃䅁䕁䅅䅕䕂䅁䅁睦䅉䅁䅧䅁䉂䙁䅁䅓䅁偁䌰䅁䥁䅁䅁兑兂䕁䄸䅁婁䅂䅁权䅁䕁䅅䅕啂䙁䅙䅁㑂杁䅁䅃䅁䕁䅅杕䙂䅁䅁䅑䅉䅁䅧䅁䉂䙁䅑睔䅁䑁䑫䅁䭁䅁䅁兑啂䙁䅙兓䅁䥁䍫䅁䥁䅁䅁兑坂䕁䅉䅁千杁䅁权䅁䕁䅅杖䡂䕁䄸䅁浄杁䅁䅃䅁䕁䅅杖婂䅁䅁兑䅍䅁䅧䅁䉂䙁䅣睓䅁偁䍅䅁䭁䅁䅁兑奂䕁䄸杔䅁䅁䍳䅁䥁䅁䅁兑奂䙁䅁䅁䩄杁䅁䅃䅁䕁䅅杗偂䅁䅁杧䅉佁䅙䅁䉂䝁䅑䅉佂䝁䅕䅤㍂䝁䄸杣牂䑁䅳䅉䕂䝁䅅䅤桂䍁䅁兓畂䡁䅑党湂䡁䅉兙あ䝁䅫睢畂䑁䅳䅉乂䝁䅅杣牂䝁䅕䅤灂䝁䄴睚杁䕁䅅兤あ䝁䄸兢桂䡁䅑兡療䝁䄴睏杁䕁䅍兤穂䡁䅑睢瑂</t>
  </si>
  <si>
    <t>䝁䅕杣杁䕁䅅杢桂䝁䅷入あ䝁䅫睙穂䑁䅳䅉䉂䝁䅑䅉啂䝁䅅杣湂䝁䅕䅤灂䝁䄴睚㝁䍁䅁兑歂䍁䅁兒㑂䝁䅍䅡桂䝁䄴睚求䑁䅳䅉䍂䡁䅉兙畂䝁䅑䅉乂䝁䅅杣牂䝁䅕䅤灂䝁䄴睚䅁䕁佳䅁䭄䅁䅁兑歂䍁䅁杔求䡁䅑睤療䡁䅉睡㝁䍁䅁䅒灂䝁䅣兡あ䝁䅅䅢杁䕁䄰党歂䝁䅫兙㝁䍁䅁兔桂䡁䅉睡求䡁䅑兡畂䝁䅣䅉䉂䡁䅕䅤療䝁䄰兙あ䝁䅫睢畂䑁䅳䅉呂䝁䄸睙灂䝁䅅䅢杁䕁䄰党歂䝁䅫兙杁䕁䅅䅚㉂䝁䅕杣あ䝁䅫督灂䝁䄴睚㝁䍁䅁兑歂䍁䅁䅖桂䡁䅉睚求䡁䅑兡畂䝁䅣睏杁䕁䅅䅚杁䕁䅕䅥橂䝁䅧兙畂䝁䅣党䅁䥁佳䅁允允䅁兑歂䍁䅁杔求䡁䅑睤療䡁䅉睡㝁䍁䅁䅒灂䝁䅣兡あ䝁䅅䅢杁䕁䄰党歂䝁䅫兙㝁䍁䅁兔桂䡁䅉睡求䡁䅑兡畂䝁䅣䅉䉂䡁䅕䅤療䝁䄰兙あ䝁䅫睢畂䑁䅳䅉呂䝁䄸睙灂䝁䅅䅢杁䕁䄰党歂䝁䅫兙杁䕁䅅䅚㉂䝁䅕杣あ䝁䅫督灂䝁䄴睚㝁䍁䅁睑ㅂ䡁䅍䅤療䝁䄰党祂䍁䅁兑畂䝁䅅䅢㕂䡁䅑兡橂䡁䅍睏杁䕁䅅䅚杁䙁䅑兙祂䝁䅣党あ䝁䅫杢湂䑁䅳䅉呂䝁䅕兙祂䝁䅍䅡杁䕁䅕杢湂䝁䅫杢求䍁䅁睔睂䡁䅑兡瑂䝁䅫来桂䡁䅑兡療䝁䄴䅁䝃杄䅁䅌䅅䕁䅅䅚杁䕁䄴党あ䡁䅣睢祂䝁䅳睏杁䕁䅑兡湂䝁䅫䅤桂䝁䅷䅉乂䝁䅕䅚灂䝁䅅睏杁䕁䄰兙祂䝁䅳党あ䝁䅫杢湂䍁䅁兑ㅂ䡁䅑睢瑂䝁䅅䅤灂䝁䄸杢㝁䍁䅁睕療䝁䅍兡桂䝁䅷䅉乂䝁䅕䅚灂䝁䅅䅉䉂䝁䅑杤求䡁䅉䅤灂䡁䅍兡畂䝁䅣睏杁䕁䅍兤穂䡁䅑睢瑂䝁䅕杣杁䙁䅉党獂䝁䅅䅤灂䝁䄸杢穂䝁䅧兡睂䍁䅁兔桂䝁䄴兙湂䝁䅕兢求䝁䄴䅤㝁䍁䅁兑歂䍁䅁䅖桂䡁䅉睚求䡁䅑兡畂䝁䅣睏杁䙁䅍党桂䡁䅉睙潂䍁䅁兒畂䝁䅣兡畂䝁䅕䅉偂䡁䅁䅤灂䝁䄰兡㙂䝁䅅䅤灂䝁䄸杢䅁偁伴䅁啁允䅁兑歂䍁䅁杔求䡁䅑睤療䡁䅉睡㝁䍁䅁䅒灂䝁䅣兡あ䝁䅅䅢杁䕁䄰党歂䝁䅫兙㝁䍁䅁睕療䝁䅍兡桂䝁䅷䅉乂䝁䅕䅚灂䝁䅅䅉䉂䝁䅑杤求䡁䅉䅤灂䡁䅍兡畂䝁䅣睏杁䕁䅍兤穂䡁䅑睢瑂䝁䅕杣杁䙁䅉党獂䝁䅅䅤灂䝁䄸杢穂䝁䅧兡睂䍁䅁兔桂䝁䄴兙湂䝁䅕兢求䝁䄴䅤㝁䍁䅁睑ㅂ䡁䅍䅤療䝁䄰党祂䍁䅁兑畂䝁䅅䅢㕂䡁䅑兡橂䡁䅍睏杁䕁䅅䅚杁䙁䅑兙祂䝁䅣党あ䝁䅫杢湂䑁䅳䅉䑂䝁䄸杢あ䝁䅕杢あ䍁䅁睑祂䝁䅕兙あ䝁䅫睢畂䅁䅁杆䄸乁䅑䅁䉂䝁䅑䅉佂䝁䅕䅤㍂䝁䄸杣牂䑁䅳䅉䕂䝁䅫睚灂䡁䅑兙獂䍁䅁兔求䝁䅑兡桂䑁䅳䅉坂䝁䅫䅚求䝁䄸䅉呂䡁䅑杣求䝁䅅兢灂䝁䄴睚㝁䍁䅁杖灂䝁䅑党療䍁䅁兑歂䡁䅙党祂䡁䅑兡穂䝁䅫杢湂䑁䅳䅉兂䝁䄸䅚橂䝁䅅督あ䑁䅳䅉呂䡁䅑杣求䝁䅅兢灂䝁䄴睚杁䕁䄰党歂䝁䅫兙㝁䍁䅁睑療䝁䄴䅤求䝁䄴䅤杁䕁䅍杣求䝁䅅䅤灂䝁䄸杢䅁䩁伴䅁䅁允䅁兑歂䍁䅁杔求䡁䅑睤療䡁䅉睡㝁䍁䅁兔桂䡁䅉睡求䡁䅑兡畂䝁䅣䅉䉂䡁䅕䅤療䝁䄰兙あ䝁䅫睢畂䑁䅳䅉呂䝁䄸睙灂䝁䅅䅢杁䕁䄰党歂䝁䅫兙杁䕁䅅䅚㉂䝁䅕杣あ䝁䅫督灂䝁䄴睚㝁䍁䅁睑ㅂ䡁䅍䅤療䝁䄰党祂䍁䅁兑畂䝁䅅䅢㕂䡁䅑兡橂䡁䅍睏杁䕁䅅䅚杁䙁䅑兙祂䝁䅣党あ䝁䅫杢湂䑁䅳䅉䍂䡁䅉兙畂䝁䅑䅉乂䝁䅅杣牂䝁䅕䅤灂䝁䄴睚㝁䍁䅁睑療䝁䄴䅤求䝁䄴䅤杁䕁䅍杣求䝁䅅䅤灂䝁䄸杢䅁䱁䭯䅁䭁允䅁兑歂䍁䅁杔求䡁䅑睤療䡁䅉睡㝁䍁䅁睕療䝁䅍兡桂䝁䅷䅉乂䝁䅕䅚灂䝁䅅䅉䉂䝁䅑杤求䡁䅉䅤灂䡁䅍兡畂䝁䅣睏杁䙁䅍睢橂䝁䅫兙獂䍁䅁杔求䡁䅑睤療䡁䅉睡灂䝁䄴睚杁䝁䅅杢歂䍁䅁睑療䝁䅷䅢桂䝁䅉睢祂䝁䅅䅤灂䝁䄸杢㝁䍁䅁兑歂䍁䅁䅖桂䡁䅉睚求䡁䅑兡畂䝁䅣睏杁䙁䅙兡歂䝁䅕睢杁䕁䅅䅚㉂䝁䅕杣あ䝁䅫督灂䝁䄴睚㝁䍁䅁村祂䝁䅅杢歂䍁䅁兔桂䡁䅉睡求䡁䅑兡畂䝁䅣睏杁䙁䅁睢歂䝁䅍兙穂䡁䅑䅁畃䅃䅁䄸䅁䕁䅅䅚杁䕁䄴党あ䡁䅣睢祂䝁䅳睏杁䙁䅍睢橂䝁䅫兙獂䍁䅁兔求䝁䅑兡桂䍁䅁兔桂䡁䅉睡求䡁䅑兡畂䝁䅣睏杁䕁䅍兤穂䡁䅑睢瑂䝁䅕杣杁䕁䅅杢桂䝁䅷入あ䝁䅫睙穂䑁䅳䅉䉂䝁䅑䅉啂䝁䅅杣湂䝁䅕䅤灂䝁䄴睚㝁䍁䅁䅖求䡁䅧䅤杁䕁䅅杢桂䝁䅷入あ䝁䅫睙穂䑁䅳䅉䍂䡁䅉兙畂䝁䅑䅉乂䝁䅅杣牂䝁䅕䅤灂䝁䄴睚㝁䍁䅁睑療䝁䄴䅤求䝁䄴䅤杁䕁䅍杣求䝁䅅䅤灂䝁䄸杢䅁䅁䭧䅁歄䅁䅁兑歂䍁䅁杔求䡁䅑睤療䡁䅉睡㝁䍁䅁杖灂䝁䅑党療䍁䅁睕あ䡁䅉党桂䝁䄰兡畂䝁䅣睏杁䕁䅍䅢療䡁䅕䅚杁䕁䅫杢浂䡁䅉兙穂䡁䅑杣ㅂ䝁䅍䅤ㅂ䡁䅉党㝁䍁䅁睕あ䡁䅉党桂䝁䄰兡畂䝁䅣䅉乂䝁䅕䅚灂䝁䅅睏杁䙁䅙兡歂䝁䅕睢瑁䝁䄸杢瑁䕁䅑党瑂䝁䅅杢歂䍁䅁睕求䡁䅉杤求䡁䅉督㝁䍁䅁杔求䡁䅑睤療䡁䅉睡杁䙁䅍党橂䡁䅕杣灂䡁䅑入㝁䍁䅁兎䡂䅁䅁共䅫䭁䅁䅁䉂䝁䅑䅚灂䝁䅍䅤灂䝁䄸杢㝁䍁䅁睑求䝁䄴䅤祂䝁䅅䅢杁䕁䄴党祂䡁䅙睢ㅂ䡁䅍䅉呂䡁䅫督あ䝁䅕兢㝁䍁䅁杔求䡁䅕杣療䝁䅷睢湂䡁䅫睏杁䙁䅁督㕂䝁䅍䅡灂䝁䅅䅤祂䡁䅫睏杁䕁䅑兡湂䝁䅫䅤桂䝁䅷䅉乂䝁䅕杢あ䝁䅅䅢杁䕁䅧党桂䝁䅷䅤潂䅁䅁睡䅙䡁䅁䅁䉂䝁䅑䅚灂䝁䅍䅤灂䝁䄸杢㝁䍁䅁睑潂䡁䅉睢畂䝁䅫睙杁䕁䅑兡穂䝁䅕兙穂䝁䅕督㝁䍁䅁杔求䡁䅕杣療䝁䅷睢湂䡁䅫睏杁䙁䅁兙灂䝁䄴䅉乂䝁䅅杢桂䝁䅣党瑂䝁䅕杢あ䅁䅁睧䄰䕁䅁䅁䉂䝁䅑䅚灂䝁䅍䅤灂䝁䄸杢㝁䍁䅁䅒求䡁䅉兢桂䡁䅑睢獂䝁䄸睚㕂䑁䅳䅉䉂䝁䅷䅢求䡁䅉睚㕂䅁䅁䅎䅯䡁䅷䅁䉂䝁䅑䅚灂䝁䅍䅤灂䝁䄸杢㝁䍁䅁䅕桂䝁䅫杢杁䕁䄰兙畂䝁䅅睚求䝁䄰党畂䡁䅑睏杁䙁䅁督㕂䝁䅍䅡灂䝁䅅䅤祂䡁䅫睏杁䙁䅣党獂䝁䅷杢求䡁䅍督杁䝁䅅杢歂䍁䅁杕求䝁䅍睢㉂䝁䅕杣㕂䅁䅁杋䄸䕁䅑䅁䉂䝁䅑杤求䝁䄴䅤ㅂ䡁䅉党杁䙁䅑杣桂䡁䅙党獂䑁䅳䅉䍂䡁䅕督灂䝁䄴党穂䡁䅍䅉啂䡁䅉兙㉂䝁䅕䅢䅁䙁伸䅁䥃䅁䅁兑歂䡁䅙党畂䡁䅑兤祂䝁䅕䅉啂䡁䅉兙㉂䝁䅕䅢㝁䍁䅁村ㅂ䡁䅍兡畂䝁䅕督穂䍁䅁䅖祂䝁䅅杤求䝁䅷睏杁䕁䅍兤穂䡁䅑睢瑂䝁䅕杣杁䙁䅉党獂䝁䅅䅤灂䝁䄸杢穂䝁䅧兡睂䍁䅁兔桂䝁䄴兙湂䝁䅕兢求䝁䄴䅤䅁䥁䭅䅁敁允䅁兑歂䡁䅙党畂䡁䅑兤祂䝁䅕䅉啂䡁䅉兙㉂䝁䅕䅢㝁䍁䅁村ㅂ䡁䅍兡畂䝁䅕督穂䍁䅁䅖祂䝁䅅杤求䝁䅷睏杁䕁䅑兡湂䝁䅫䅤桂䝁䅷䅉乂䝁䅕䅚灂䝁䅅睏杁䕁䅷睢橂䝁䅅䅤灂䝁䄸杢杁䕁䅉兙穂䝁䅕䅚杁䙁䅍党祂䡁䅙兡橂䝁䅕督㝁䍁䅁䅖療䡁䅕杣灂䡁䅍兢㝁䍁䅁䅖祂䝁䅅杤求䝁䅷䅉䉂䝁䅍睙療䝁䄰兢療䝁䅑兙あ䝁䅫睢畂䡁䅍睏杁䙁䅍睢橂䝁䅫兙獂䍁䅁杔求䡁䅑睤療䡁䅉睡灂䝁䄴睚杁䝁䅅杢歂䍁䅁睑療䝁䅷䅢桂䝁䅉睢祂䝁䅅䅤灂䝁䄸杢䅁䅁偕䅁⭃䅁䅁兑歂䡁䅙党畂䡁䅑兤祂䝁䅕䅉啂䡁䅉兙㉂䝁䅕䅢㝁䍁䅁村ㅂ䡁䅍兡畂䝁䅕督穂䍁䅁䅖祂䝁䅅杤求䝁䅷睏杁䕁䅙䅢求䝁䅕䅤杁䕁䄰兙畂䝁䅅睚求䝁䄰党畂䡁䅑睏杁䙁䅑睢ㅂ䡁䅉兡穂䝁䄰睏杁䙁䅁兙穂䡁䅍党畂䝁䅣党祂䍁䅁兑灂䡁䅉睙祂䝁䅅杚あ䍁䅁兔桂䝁䄴兤浂䝁䅅睙あ䡁䅕杣灂䝁䄴睚䅁䭁伸䅁䕃䅁䅁兑歂䡁䅙党畂䡁䅑兤祂䝁䅕䅉啂䡁䅉兙㉂䝁䅕䅢㝁䍁䅁村ㅂ䡁䅍兡畂䝁䅕督穂䍁䅁䅖祂䝁䅅杤求䝁䅷睏杁䙁䅑睢ㅂ䡁䅉兡穂䝁䄰睏杁䙁䅑杣桂䡁䅙党獂䍁䅁兑橂䝁䅍睢瑂䝁䄰睢歂䝁䅅䅤灂䝁䄸杢穂䅁䅁兄䅧䭁䅙䅁䉂䝁䅑杤求䝁䄴䅤ㅂ䡁䅉党杁䙁䅑杣桂䡁䅙党獂䑁䅳䅉䍂䡁䅕督灂䝁䄴党穂䡁䅍䅉啂䡁䅉兙㉂䝁䅕䅢㝁䍁䅁䅖療䡁䅕杣灂䡁䅍兢㝁䍁䅁䅖祂䝁䅅杤求䝁䅷䅉䉂䝁䅍睙療䝁䄰兢療䝁䅑兙あ䝁䅫睢畂䡁䅍睏杁䕁䅉杣桂䝁䄴䅚杁䕁䄰兙祂䝁䅳党あ䝁䅫杢湂䅁䅁眳䄴佁䅉䅁䉂䝁䅑杤求䝁䄴䅤ㅂ䡁䅉党杁䙁䅑杣桂䡁䅙党獂䑁䅳䅉䍂䡁䅕督灂䝁䄴党穂䡁䅍䅉啂䡁䅉兙㉂䝁䅕䅢㝁䍁䅁䅖療䡁䅕杣灂䡁䅍兢㝁䍁䅁䅖祂䝁䅅杤求䝁䅷䅉䉂䝁䅍睙療䝁䄰兢療䝁䅑兙あ䝁䅫睢畂䡁䅍睏杁䕁䅍兙祂䍁䅁睕潂䝁䅅杣灂䝁䄴睚㝁䍁䅁䅕桂䡁䅍督求䝁䄴睚求䡁䅉䅉䉂䝁䅫杣橂䡁䅉兙浂䡁䅑䅉乂䝁䅅杢ㅂ䝁䅙兙橂䡁䅑兤祂䝁䅫杢湂䅁䅁杄䄰䱁䅯䅁䉂䝁䅑杤求䝁䄴䅤ㅂ䡁䅉党杁䙁䅑杣桂䡁䅙党獂䑁䅳䅉䍂䡁䅕督灂䝁䄴党穂䡁䅍䅉啂䡁䅉兙㉂䝁䅕䅢㝁䍁䅁䅖療䡁䅕杣灂䡁䅍兢㝁䍁䅁䅖祂䝁䅅杤求䝁䅷䅉䉂䝁䅍睙療䝁䄰兢療䝁䅑兙あ䝁䅫睢畂䡁䅍睏杁䕁䅍睢獂䝁䅷兙楂䝁䄸杣桂䡁䅑兡㉂䝁䅕䅉䑂䝁䄸杢穂䡁䅕兢睂䡁䅑兡療䝁䄴䅁⭄䅃䅁杰䅁䕁䅅䅚㉂䝁䅕杢あ䡁䅕杣求䍁䅁䅖祂䝁䅅杤求䝁䅷睏杁䕁䅉兤穂䝁䅫杢求䡁䅍督杁䙁䅑杣桂䡁䅙党獂䑁䅳䅉啂䝁䄸兤祂䝁䅫督瑂䑁䅳䅉啂䡁䅉兙㉂䝁䅕䅢杁䕁䅅睙橂䝁䄸兢瑂䝁䄸䅚桂䡁䅑兡療䝁䄴督㝁䍁䅁杖桂䝁䅍兙あ䝁䅫睢畂䍁䅁杕求䝁䄴䅤桂䝁䅷䅁塂䅃䅁䅬䅁䕁䅅䅚㉂䝁䅕杢あ䡁䅕杣求䍁䅁䅖祂䝁䅅杤求䝁䅷睏杁䕁䅉兤穂䝁䅫杢求䡁䅍督杁䙁䅑杣桂䡁䅙党獂䑁䅳䅉啂䡁䅉兙㉂䝁䅕䅢杁䕁䅅睙橂䝁䄸兢瑂䝁䄸䅚桂䡁䅑兡療䝁䄴督㝁䍁䅁杖桂䝁䅍兙あ䝁䅫睢畂䍁䅁杕求䝁䄴䅤桂䝁䅷䅁⽁䅃䅁杲䅁䕁䅅䅚㉂䝁䅕杢あ䡁䅕杣求䍁䅁䅖祂䝁䅅杤求䝁䅷睏杁䕁䅉兤穂䝁䅫杢求䡁䅍督杁䙁䅑杣桂䡁䅙党獂䑁䅳䅉啂䡁䅉兙㉂䝁䅕䅢杁䕁䅅睙橂䝁䄸兢瑂䝁䄸䅚桂䡁䅑兡療䝁䄴督㝁䍁䅁杖桂䝁䅍兙あ䝁䅫睢畂䍁䅁杕求䝁䄴䅤桂䝁䅷睏杁䕁䅍兙祂䍁䅁睕潂䝁䅅杣灂䝁䄴睚䅁䝁䩍䅁䝄䅁䅁兑歂䡁䅙党畂䡁䅑兤祂䝁䅕䅉啂䡁䅉兙㉂䝁䅕䅢㝁䍁䅁兒畂䡁䅙兡祂䝁䄸杢瑂䝁䅕杢あ䝁䅅䅢杁䕁䅕杢湂䝁䅫杢求䝁䅕杣灂䝁䄴睚㝁䍁䅁兔桂䡁䅉兡畂䝁䅕䅉啂䡁䅉兙畂䡁䅍䅣療䡁䅉䅤桂䡁䅑兡療䝁䄴睏杁䙁䅑睢ㅂ䡁䅉兡穂䝁䄰睏杁䙁䅑杣桂䡁䅙党獂䍁䅁兑橂䝁䅍睢瑂䝁䄰睢歂䝁䅅䅤灂䝁䄸杢穂䅁䅁杨䅫䝁䅉䅁䉂䝁䅑杤求䝁䄴䅤ㅂ䡁䅉党杁䙁䅑杣桂䡁䅙党獂䑁䅳䅉啂䝁䄸兤祂䝁䅫督瑂䑁䅳䅉啂䡁䅉兙㉂䝁䅕䅢杁䕁䅅睙橂䝁䄸兢瑂䝁䄸䅚桂䡁䅑兡療䝁䄴督䅁䱁䥧䅁䕃䅁䅁兑歂䡁䅙党畂䡁䅑兤祂䝁䅕䅉啂䡁䅉兙㉂䝁䅕䅢㝁䍁䅁䅖療䡁䅕杣灂䡁䅍兢㝁䍁䅁䅖祂䝁䅅杤求䝁䅷䅉䉂䝁䅍睙療䝁䄰兢療䝁䅑兙あ䝁䅫睢畂䡁䅍睏杁䙁䅙兙橂䝁䅅䅤灂䝁䄸杢杁䙁䅉党畂䡁䅑兙獂䅁䅁兌䅧䉁䅧䅁䉂䝁䅑杤求䡁䅉䅤灂䡁䅍兡畂䝁䅣䅁䩃元䅁䅌䅁䕁䅅党祂䝁䄸督睂䝁䅅睙求䍁䅁兙畂䝁䅑䅉䕂䝁䅕杚求䝁䄴督求䅁䅁杯䅙䕁䅙䅁䉂䝁䅣杣灂䝁䅍兤獂䡁䅑兤祂䝁䅅䅢杁䙁䅁杣療䝁䅑兤橂䡁䅑督杁䝁䅅杢歂䍁䅁睕求䡁䅉杤灂䝁䅍党穂䅁䅁朴䅙䕁䅁䅁䉂䝁䅣杣灂䝁䅍兤獂䡁䅑兤祂䝁䅅䅢杁䝁䅅杢歂䍁䅁杒桂䡁䅉兢杁䕁䄰兙橂䝁䅧兡畂䝁䅕杣㕂䅁䅁党䅙䑁䅑䅁䉂䝁䅫杣杁䕁䅙杣求䝁䅫睚潂䡁䅑䅉桂䝁䄴䅚杁䕁䅷睢湂䝁䅫督あ䝁䅫睙穂䅁䅁杆䅧䍁䅯䅁䉂䝁䅷䅤求䡁䅉杢桂䡁䅑兡㉂䝁䅕䅉䑂䝁䅅杣祂䝁䅫党祂䡁䅍䅁牁䅃䅁䅋䅁䕁䅅䅢あ䝁䅕杣畂䝁䅅䅤灂䡁䅙党杁䙁䅁杣療䡁䅑党灂䝁䄴䅁時元䅁杅䅁䕁䅅䅢ㅂ䝁䄰兡畂䡁䅕兢䅁䩁䜸䅁奁䅁䅁兑畂䝁䅫兢桂䝁䅷䅉䝂䝁䅕党歂䅁䅁儵䄴乁䄴䅁䉂䝁䄴兡瑂䝁䅅䅢杁䕁䅙党求䝁䅑睏杁䕁䅅兣ㅂ䝁䅅睙ㅂ䝁䅷䅤ㅂ䡁䅉党㝁䍁䅁杒桂䡁䅍䅤瑁䕁䄰睢㉂䝁䅫杢湂䍁䅁睑療䝁䄴督ㅂ䝁䄰党祂䍁䅁睒療䝁䄸䅚穂䑁䅳䅉䥂䝁䄸杣あ䝁䅫睙ㅂ䝁䅷䅤ㅂ䡁䅉党㝁䍁䅁䅔灂䡁䅙党穂䡁䅑睢橂䝁䅳睏杁䙁䅁党あ䍁䅁睑桂䡁䅉党㝁䍁䅁䅕求䡁䅑䅉䝂䝁䄸睢歂䍁䅁兙畂䝁䅑䅉呂䡁䅕䅣睂䝁䅷兡求䡁䅍䅁瑂兄䅁杰䅁䕁䅅杢灂䝁䄰兙獂䍁䅁杒求䝁䅕䅚㝁䍁䅁兑硂䡁䅕兙橂䡁䅕䅢あ䡁䅕杣求䑁䅳䅉䵂䝁䅫杤求䡁䅍䅤療䝁䅍睡㝁䍁䅁杔ㅂ䡁䅑杣桂䝁䅍党ㅂ䡁䅑兡橂䝁䅅䅢㝁䍁䅁兓瑂䝁䄰兤畂䝁䄸䅢療䝁䅣入㝁䍁䅁杖桂䝁䅍睙灂䝁䄴党穂䑁䅳䅉兂䝁䅕䅤杁䕁䅍兙祂䝁䅕䅁䍃杄䅁䄸䅁䕁䅅杢灂䝁䄰兙獂䍁䅁杒求䝁䅕䅚㝁䍁䅁睑獂䝁䅕兙畂䍁䅁兒畂䝁䅕杣湂䡁䅫睏杁䕁䅙兙祂䝁䄰兡畂䝁䅣睏杁䕁䅷兡㉂䝁䅕督あ䝁䄸睙牂䑁䅳䅉䑂䝁䅷党桂䝁䄴䅖求䝁䅍䅡㝁䍁䅁村灂䝁䄸杚ㅂ䝁䅕䅢㝁䍁䅁兑獂䡁䅑党祂䝁䄴兙あ䝁䅫杤求䍁䅁䅕祂䝁䄸䅤求䝁䅫杢㝁䍁䅁睕ㅂ䡁䅍䅤桂䝁䅫杢桂䝁䅉䅢求䍁䅁兑㉂䝁䅫兙あ䝁䅫睢畂䍁䅁杒ㅂ䝁䅕䅢杁䍁䅧睕䉂䕁䅙克䅁䡁估䅁㑄䅁䅁兑畂䝁䅫兢桂䝁䅷䅉䝂䝁䅕党歂䑁䅳䅉䕂䝁䅫督睂䝁䄸督桂䝁䅷䅉桂䝁䄴䅚杁䙁䅉党橂䡁䅫睙獂䝁䅫杢湂䑁䅳䅉䑂䝁䅷党桂䝁䄴䅖求䝁䅍䅡㝁䍁䅁村灂䝁䄸杚ㅂ䝁䅕䅢㝁䍁䅁睕ㅂ䡁䅍䅤桂䝁䅫杢桂䝁䅉䅢求䍁䅁兑㉂䝁䅫兙あ䝁䅫睢畂䍁䅁杒ㅂ䝁䅕䅢杁䍁䅧睕䉂䕁䅙克㝁䍁䅁村灂䝁䄸兌楂䝁䅅督求䝁䅑䅉桂䝁䄴䅚杁䙁䅉党畂䝁䅕睤桂䝁䅉䅢求䍁䅁兔桂䡁䅑党祂䝁䅫兙獂䡁䅍䅁剄权䅁䅢䅁䕁䅅杢灂䝁䄰兙獂䍁䅁杒求䝁䅕䅚㝁䍁䅁䅒灂䡁䅍䅤灂䝁䅷䅢求䡁䅉入㝁䍁䅁睔祂䝁䅣兙畂䝁䅫睙㝁䍁䅁兑獂䡁䅑党祂䝁䄴兙あ䝁䅫杤求䍁䅁䅕祂䝁䄸䅤求䝁䅫杢䅁䱁䱍䅁䍁允䅁兑畂䝁䅫兢桂䝁䅷䅉䝂䝁䅕党歂䑁䅳䅉䙂䝁䄴杤灂䡁䅉睢畂䝁䄰党畂䡁䅑兙獂䍁䅁睑療䝁䄴督ㅂ䝁䅷䅤灂䝁䄴睚㝁䍁䅁睑獂䝁䅕兙畂䙁䅑党橂䝁䅧睏杁䕁䅉兡療䝁䅙兤求䝁䅷睏杁䕁䄴兤あ䡁䅉兙橂䝁䅕兤あ䝁䅫睙桂䝁䅷睏杁䕁䅅䅢あ䝁䅕杣畂䝁䅅䅤灂䡁䅙党杁䙁䅁杣療䡁䅑党灂䝁䄴睏杁䕁䅉兡療䍁䄰杙桂䡁䅍党歂䍁䅁兙畂䝁䅑䅉卂䝁䅕杢求䡁䅣兙楂䝁䅷党杁䕁䄰兙あ䝁䅕杣灂䝁䅅䅢穂䅁䅁材䄸䡁䅷䅁䉂䝁䄴兡瑂䝁䅅䅢杁䕁䅙党求䝁䅑睏杁䕁䅕杢㉂䝁䅫杣療䝁䄴兢求䝁䄴䅤桂䝁䅷䅉䙂䝁䄴睚灂䝁䄴党求䡁䅉兡畂䝁䅣睏杁䕁䅙兙祂䝁䄰兡畂䝁䅣睏杁䕁䅧睢祂䡁䅑兡橂䡁䅕䅢あ䡁䅕杣求䅁䅁杶䅯䱁䅙䅁䉂䝁䄴兡瑂䝁䅅䅢杁䕁䅙党求䝁䅑睏杁䕁䅙兙祂䝁䄰兡畂䝁䅣睏杁䕁䅙䅢求䝁䅕䅤杁䕁䄰兙畂䝁䅅睚求䝁䄰党畂䡁䅑睏杁䕁䅙杣求䝁䅫睚潂䡁䅑䅉呂䝁䅕杣㉂䝁䅫睙求䑁䅳䅉䡂䙁䅁睕㝁䍁䅁䅓療䝁䄰党獂䝁䅅杢歂䍁䅁睕求䝁䅍兤祂䝁䅫䅤㕂䑁䅳䅉䵂䝁䅫杤求䡁䅍䅤療䝁䅍睡䅁乁䥙䅁潃䅁䅁兑畂䝁䅫兢桂䝁䅷䅉䝂䝁䅕党歂䑁䅳䅉䝂䝁䅅杣瑂䝁䅫杢湂䑁䅳䅉䝂䝁䅷党求䡁䅑䅉乂䝁䅅杢桂䝁䅣党瑂䝁䅕杢あ䑁䅳䅉䝂䡁䅉党灂䝁䅣䅡あ䍁䅁睕求䡁䅉杤灂䝁䅍党㝁䍁䅁睒兂䙁䅍睏杁䕁䄰兙祂䝁䅫杢求䍁䅁䅖祂䝁䅅杢穂䡁䅁睢祂䡁䅑兙あ䝁䅫睢畂䅁䅁䅺䅯䭁䄴䅁䉂䝁䄴兡瑂䝁䅅䅢杁䕁䅙党求䝁䅑睏杁䕁䅙兙祂䝁䄰兡畂䝁䅣睏杁䕁䅣杣求䝁䅕杢杁䕁䅍睢畂䡁䅍兤瑂䝁䅕杣杁䕁䅣睢療䝁䅑督㝁䍁䅁䅓療䡁䅉䅤灂䝁䅍兤獂䡁䅑兤祂䝁䅕睏杁䕁䄸杣湂䝁䅅杢灂䝁䅍睏杁䕁䅅䅢あ䝁䅕杣畂䝁䅅䅤灂䡁䅙党杁䙁䅁杣療䡁䅑党灂䝁䄴䅁䩁睄䅁䄷䅁䕁䅅杢灂䝁䄰兙獂䍁䅁杒求䝁䅕䅚㝁䍁䅁杒桂䡁䅉兢灂䝁䄴睚㝁䍁䅁睒祂䝁䅕党畂䍁䅁睑療䝁䄴督ㅂ䝁䄰党祂䍁䅁睒療䝁䄸䅚穂䑁䅳䅉䥂䝁䄸杣あ䝁䅫睙ㅂ䝁䅷䅤ㅂ䡁䅉党㝁䍁䅁睔祂䝁䅣兙畂䝁䅫睙㝁䍁䅁村灂䝁䄸兢桂䡁䅍督杁䕁䅕杢求䡁䅉睚㕂䑁䅳䅉佂䡁䅕䅤祂䝁䅅睙求䡁䅕䅤灂䝁䅍兙獂䑁䅳䅉䉂䝁䅷䅤求䡁䅉杢桂䡁䅑兡㉂䝁䅕䅉兂䡁䅉睢あ䝁䅕兡畂䅁䅁䅅䅧䅁䉁䅁䉂䝁䄴兡瑂䝁䅅䅢杁䕁䅙党求䝁䅑睏杁䕁䅙兙祂䝁䄰兡畂䝁䅣睏杁䕁䅧睢祂䡁䅑兡橂䡁䅕䅢あ䡁䅕杣求䑁䅳䅉䍂䝁䅫睢浂䡁䅕党獂䑁䅳䅉䍂䝁䅫睢瑂䝁䅅督穂䍁䅁兒畂䝁䅕杣湂䡁䅫睏杁䙁䅍兤穂䡁䅑兙灂䝁䄴兙楂䝁䅷党杁䕁䅅杤灂䝁䅅䅤灂䝁䄸杢杁䕁䅙兤求䝁䅷䅉潁䙁䅍兑䝂䍁䅫睏杁䕁䅉兡療䍁䄰杙桂䡁䅍党歂䍁䅁兙畂䝁䅑䅉卂䝁䅕杢求䡁䅣兙楂䝁䅷党杁䕁䄰兙あ䝁䅕杣灂䝁䅅䅢穂䅁䅁儫䄴䙁䅷䅁䉂䝁䄴兡瑂䝁䅅䅢杁䕁䅙党求䝁䅑睏杁䕁䅙兙祂䝁䄰兡畂䝁䅣睏杁䕁䅧睢祂䡁䅑兡橂䡁䅕䅢あ䡁䅕杣求䑁䅳䅉䵂䝁䅫杤求䡁䅍䅤療䝁䅍睡䅁䑁䩉䅁㉃䅁䅁兑畂䝁䅫兢桂䝁䅷䅉䝂䝁䅕党歂䑁䅳䅉䝂䝁䅅杣瑂䝁䅫杢湂䑁䅳䅉䥂䝁䄸杣あ䝁䅫睙ㅂ䝁䅷䅤ㅂ䡁䅉党㝁䍁䅁䅔灂䡁䅙党穂䡁䅑睢橂䝁䅳睏杁䕁䅉兡療䝁䅙兤求䝁䅷睏杁䕁䄴兤あ䡁䅉兙橂䝁䅕兤あ䝁䅫睙桂䝁䅷睏杁䕁䅅䅢あ䝁䅕杣畂䝁䅅䅤灂䡁䅙党杁䙁䅁杣療䡁䅑党灂䝁䄴䅁㝂元䅁杢䅁䕁䅅杢灂䝁䄰兙獂䍁䅁杒求䝁䅕䅚㝁䍁䅁杒桂䡁䅉兢灂䝁䄴睚㝁䍁䅁䅓療䡁䅉䅤灂䝁䅍兤獂䡁䅑兤祂䝁䅕睏杁䕁䅷兡㉂䝁䅕督あ䝁䄸睙牂䑁䅳䅉偂䡁䅉睚桂䝁䄴兡橂䅁䅁元䄴䱁䅧䅁䉂䝁䄴兡瑂䝁䅅䅢杁䕁䅙党求䝁䅑睏杁䕁䅙兙祂䝁䄰兡畂䝁䅣睏杁䕁䅷兡浂䝁䅕督あ䡁䅫䅢求䑁䅳䅉䵂䝁䅫杤求䡁䅍䅤療䝁䅍睡㝁䍁䅁睔畂䝁䅷兡畂䝁䅕䅉䡂䡁䅉睢橂䝁䅕杣㕂䑁䅳䅉兂䝁䅕䅤杁䕁䅍兙祂䝁䅕睏杁䙁䅁党あ䍁䅁杒療䝁䄸䅚杁䝁䅅杢歂䍁䅁睕ㅂ䡁䅁䅣獂䝁䅫党穂䅁䅁睶䅯䝁䅯䅁䉂䝁䄴兡瑂䝁䅅䅢杁䕁䅙党求䝁䅑睏杁䕁䅙兙祂䝁䄰兡畂䝁䅣睏杁䕁䅷兡㉂䝁䅕督あ䝁䄸睙牂䑁䅳䅉䉂䝁䅷䅤求䡁䅉杢桂䡁䅑兡㉂䝁䅕䅉兂䡁䅉睢あ䝁䅕兡畂䅁䅁入䅧䵁䅙䅁䉂䝁䄴兡瑂䝁䅅䅢杁䕁䅙党求䝁䅑睏杁䕁䅙兙祂䝁䄰兡畂䝁䅣睏杁䕁䅷兡㉂䝁䅕督あ䝁䄸睙牂䑁䅳䅉䍂䝁䅫睢浂䡁䅕党獂䑁䅳䅉䍂䝁䅫睢瑂䝁䅅督穂䍁䅁兒畂䝁䅕杣湂䡁䅫睏杁䕁䅅䅢あ䝁䅕杣畂䝁䅅䅤灂䡁䅙党杁䙁䅁杣療䡁䅑党灂䝁䄴睏杁䕁䅅杢桂䝁䅕杣療䝁䅉兡橂䍁䅁䅒灂䝁䅣党穂䡁䅑兡療䝁䄴䅁兂元䅁䅣䅁䕁䅅杢灂䝁䄰兙獂䍁䅁杒求䝁䅕䅚㝁䍁䅁杒桂䡁䅉兢灂䝁䄴睚㝁䍁䅁䅔灂䡁䅙党穂䡁䅑睢橂䝁䅳睏杁䕁䄸杣湂䝁䅅杢灂䝁䅍睏杁䕁䄴兤あ䡁䅉兙橂䝁䅕兤あ䝁䅫睙桂䝁䅷䅁敁兄䅁䄴䅁䕁䅅杢灂䝁䄰兙獂䍁䅁杒求䝁䅕䅚㝁䍁䅁杒桂䡁䅉兢灂䝁䄴睚㝁䍁䅁睔祂䝁䅣兙畂䝁䅫睙㝁䍁䅁兑湂䡁䅉兡啂䝁䅕睙潂䑁䅳䅉䍂䝁䅫睢瑂䝁䅅督穂䍁䅁兒畂䝁䅕杣湂䡁䅫睏杁䕁䅅䅢あ䝁䅕杣畂䝁䅅䅤灂䡁䅙党杁䙁䅁杣療䡁䅑党灂䝁䄴睏杁䕁䅉兡療䍁䄰杙桂䡁䅍党歂䍁䅁兙畂䝁䅑䅉卂䝁䅕杢求䡁䅣兙楂䝁䅷党杁䕁䄰兙あ䝁䅕杣灂䝁䅅䅢穂䅁䅁杳䄸䵁䅉䅁䉂䝁䄴兡瑂䝁䅅䅢杁䕁䅙党求䝁䅑睏杁䕁䅧党桂䝁䅷䅤潂䍁䅁䅒灂䝁䅅睚畂䝁䄸督あ䝁䅫睙穂䑁䅳䅉䵂䝁䅫杤求䡁䅍䅤療䝁䅍睡㝁䍁䅁䅒求䡁䅉兢桂䡁䅑睢獂䝁䄸睚㕂䑁䅳䅉䩂䝁䄴杚求䝁䅍䅤灂䝁䄸兤穂䍁䅁䅒灂䡁䅍党桂䡁䅍党穂䑁䅳䅉坂䝁䅅睙橂䝁䅫杢求䡁䅍睏杁䙁䅁党あ䍁䅁睑桂䡁䅉党䅁䩁䬰䅁畁䅁䅁兑畂䝁䅫兢桂䝁䅷䅉䝂䝁䅕党歂䑁䅳䅉䵂䝁䅫杤求䡁䅍䅤療䝁䅍睡䅁䡁䥧䅁奂䅁䅁兑畂䝁䅫兢桂䝁䅷䅉䝂䝁䅕党歂䑁䅳䅉䵂䝁䅫杤求䡁䅍䅤療䝁䅍睡㝁䍁䅁兑獂䡁䅑党祂䝁䄴兙あ䝁䅫杤求䍁䅁䅕祂䝁䄸䅤求䝁䅫杢䅁䕁䥫䅁䅂允䅁兑畂䝁䅫兢桂䝁䅷䅉䝂䝁䅕党歂䑁䅳䅉䵂䝁䅫杤求䡁䅍䅤療䝁䅍睡㝁䍁䅁䅒灂䡁䅍䅣療䡁䅍兙獂䍁䅁兙畂䝁䅑䅉卂䝁䅕睙㕂䝁䅍䅢灂䝁䄴睚㝁䍁䅁村灂䝁䄸杚ㅂ䝁䅕䅢㝁䍁䅁杔ㅂ䡁䅑杣桂䝁䅍党ㅂ䡁䅑兡橂䝁䅅䅢㝁䍁䅁兑獂䡁䅑党祂䝁䄴兙あ䝁䅫杤求䍁䅁䅕祂䝁䄸䅤求䝁䅫杢㝁䍁䅁睕ㅂ䡁䅍䅤桂䝁䅫杢桂䝁䅉䅢求䍁䅁兑㉂䝁䅫兙あ䝁䅫睢畂䍁䅁杒ㅂ䝁䅕䅢杁䍁䅧睕䉂䕁䅙克㝁䍁䅁村灂䝁䄸兌楂䝁䅅督求䝁䅑䅉桂䝁䄴䅚杁䙁䅉党畂䝁䅕睤桂䝁䅉䅢求䍁䅁兔桂䡁䅑党祂䝁䅫兙獂䡁䅍䅁灃杂䅁䅩䅁䕁䅅杢灂䝁䄰兙獂䍁䅁杒求䝁䅕䅚㝁䍁䅁䅔灂䡁䅙党穂䡁䅑睢橂䝁䅳睏杁䕁䅣党畂䝁䅕䅤灂䝁䅍督㝁䍁䅁杔ㅂ䡁䅑杣桂䝁䅍党ㅂ䡁䅑兡橂䝁䅅䅢㝁䍁䅁杖桂䝁䅍睙灂䝁䄴党穂䑁䅳䅉兂䝁䅕䅤杁䕁䅍兙祂䝁䅕䅁浂䅃䅁杮䅁䕁䅅杢灂䝁䄰兙獂䍁䅁杒求䝁䅕䅚㝁䍁䅁䅔灂䡁䅙党穂䡁䅑睢橂䝁䅳睏杁䕁䄴兤あ䡁䅉兙橂䝁䅕兤あ䝁䅫睙桂䝁䅷睏杁䕁䅑党畂䡁䅑兡穂䡁䅑杣㕂䑁䅳䅉䕂䝁䅕杣瑂䝁䅅䅤療䝁䅷睢湂䡁䅫睏杁䙁䅁兙灂䝁䄴䅉乂䝁䅅杢桂䝁䅣党瑂䝁䅕杢あ䅁䅁杮䅫䥁䅑䅁䉂䝁䄴兡瑂䝁䅅䅢杁䕁䅙党求䝁䅑睏杁䕁䅷兡㉂䝁䅕督あ䝁䄸睙牂䑁䅳䅉坂䝁䅅睙橂䝁䅫杢求䡁䅍睏杁䙁䅁党あ䍁䅁睑桂䡁䅉党㝁䍁䅁䅕求䡁䅑䅉䝂䝁䄸睢歂䍁䅁兙畂䝁䅑䅉呂䡁䅕䅣睂䝁䅷兡求䡁䅍䅁呄杄䅁杧䅁䕁䅅杢あ䝁䅫兌䝂䡁䅉兙ㅂ䝁䅑睏杁䕁䅅兤あ䝁䅧党畂䡁䅑兡橂䝁䅅䅤灂䝁䄸杢㝁䍁䅁䅒桂䡁䅑兙杁䙁䅁杣療䡁䅑党橂䡁䅑兡療䝁䄴睏杁䙁䅍党橂䡁䅕杣灂䡁䅑入杁䕁䄰兙畂䝁䅅睚求䝁䄰党畂䡁䅑䅁乃睄䅁杁䅅䕁䅅杢あ䝁䅫兌䝂䡁䅉兙ㅂ䝁䅑睏杁䕁䅅兤あ䝁䅧党畂䡁䅑兡橂䝁䅅䅤灂䝁䄸杢㝁䍁䅁兒畂䝁䅍杣㕂䡁䅁䅤灂䝁䄸杢㝁䍁䅁兒畂䝁䅑䅣療䝁䅫杢あ䍁䅁睕求䝁䅍兤祂䝁䅫䅤㕂䍁䅁兓畂䡁䅑党湂䡁䅉兡あ䡁䅫睏杁䕁䅫䅚求䝁䄴䅤灂䡁䅑入杁䙁䅑䅡求䝁䅙䅤杁䙁䅁杣求䡁䅙党畂䡁䅑兡療䝁䄴睏杁䕁䅍䅢療䡁䅕䅚杁䙁䅍党橂䡁䅕杣灂䡁䅑入㝁䍁䅁杔求䡁䅑睤療䡁䅉睡杁䙁䅍党橂䡁䅕杣灂䡁䅑入䅁䍁䩑䅁⭄䅁䅁兑畂䡁䅑兡瑁䕁䅙杣桂䡁䅕䅚㝁䍁䅁兑ㅂ䡁䅑䅡求䝁䄴䅤灂䝁䅍兙あ䝁䅫睢畂䑁䅳䅉䙂䝁䄴䅚睂䝁䄸兡畂䡁䅑䅉呂䝁䅕睙ㅂ䡁䅉兡あ䡁䅫䅉䩂䝁䄴䅤求䝁䅣杣灂䡁䅑入㝁䍁䅁䅒桂䡁䅑兙杁䙁䅁杣療䡁䅑党橂䡁䅑兡療䝁䄴睏杁䕁䅍䅢療䡁䅕䅚杁䙁䅍党橂䡁䅕杣灂䡁䅑入㝁䍁䅁䅕祂䝁䄸睙求䡁䅍督杁䕁䅅兤あ䝁䄸兢桂䡁䅑兡療䝁䄴睏杁䕁䄴党あ䡁䅣睢祂䝁䅳䅉呂䝁䅕睙ㅂ䡁䅉兡あ䡁䅫䅁䱄杄䅁杵䅁䕁䅅杢あ䝁䅫兌䝂䡁䅉兙ㅂ䝁䅑睏杁䕁䅉兤穂䝁䅫杢求䡁䅍督杁䙁䅑杣桂䡁䅙党獂䑁䅳䅉䑂䡁䅉党歂䝁䅫䅤杁䕁䅍兙祂䝁䅑督㝁䍁䅁睑ㅂ䡁䅍䅤療䝁䄰党祂䍁䅁杕求䝁䅷兙あ䝁䅫睢畂䡁䅍䅡灂䡁䅁䅉乂䝁䅅杢桂䝁䅣党瑂䝁䅕杢あ䑁䅳䅉䕂䝁䅅䅤桂䍁䅁䅕祂䝁䄸䅤求䝁䅍䅤灂䝁䄸杢䅁䍁䩫䅁卄䅁䅁兑畂䡁䅑兡瑁䕁䅙杣桂䡁䅕䅚㝁䍁䅁睑療䝁䄴督ㅂ䝁䄰党祂䍁䅁䅔求䝁䄴䅚灂䝁䄴睚㝁䍁䅁兑ㅂ䡁䅑䅡求䝁䄴䅤灂䝁䅍兙あ䝁䅫睢畂䑁䅳䅉䩂䝁䅑党畂䡁䅑兡あ䡁䅫䅉啂䝁䅧党浂䡁䅑䅉兂䡁䅉党㉂䝁䅕杢あ䝁䅫睢畂䑁䅳䅉啂䝁䅕䅥あ䍁䅁兑畂䝁䅅䅢㕂䡁䅑兡橂䡁䅍睏杁䕁䅑兙あ䝁䅅䅉兂䡁䅉睢あ䝁䅕睙あ䝁䅫睢畂䅁䅁儶䅫䝁䅙䅁䉂䝁䄴䅤灂䍁䄰杒祂䝁䅅兤歂䑁䅳䅉䑂䝁䄸杢穂䡁䅕兢求䡁䅉䅉䵂䝁䅕杢歂䝁䅫杢湂䑁䅳䅉䍂䝁䅅杢牂䝁䅫杢湂䍁䅁兙穂䍁䅁兙杁䙁䅍党祂䡁䅙兡橂䝁䅕䅁穄兄䅁䅄䅅䕁䅅杢あ䝁䅫兌䝂䡁䅉兙ㅂ䝁䅑睏杁䕁䅍睢畂䡁䅍兤瑂䝁䅕杣杁䕁䅷党畂䝁䅑兡畂䝁䅣睏杁䕁䅍杣求䝁䅑兡あ䍁䅁睑桂䡁䅉䅚穂䑁䅳䅉䝂䝁䅫杢あ䝁䅕睙潂䑁䅳䅉䉂䡁䅕䅤潂䝁䅕杢あ䝁䅫睙桂䡁䅑兡療䝁䄴睏杁䕁䅑兡湂䝁䅫䅤桂䝁䅷䅉䍂䡁䅉睢牂䝁䅕杣桂䝁䅣党㝁䍁䅁䅕桂䡁䅫兢求䝁䄴䅤杁䕁䅙兙橂䝁䅫䅢灂䡁䅑兙あ䝁䄸杣杁䕁䅕杢桂䝁䅉䅢求䡁䅉督㝁䍁䅁睔畂䝁䅷兡畂䝁䅕䅉兂䝁䅅入瑂䝁䅕杢あ䡁䅍䅁摁元䅁䅙䅁䕁䅅杢あ䝁䅫兌䝂䡁䅉兙ㅂ䝁䅑睏杁䕁䅍睢畂䡁䅍兤瑂䝁䅕杣杁䕁䅷党畂䝁䅑兡畂䝁䅣睏杁䕁䅑兡湂䝁䅫䅤桂䝁䅷䅉䍂䡁䅉睢牂䝁䅕杣桂䝁䅣党䅁䵁佑䅁歄䅁䅁兑畂䡁䅑兡瑁䕁䅙杣桂䡁䅕䅚㝁䍁䅁睑療䝁䄴督ㅂ䝁䄰党祂䍁䅁䅔求䝁䄴䅚灂䝁䄴睚㝁䍁䅁杒灂䝁䄴䅤求䝁䅍䅡㝁䍁䅁睑獂䝁䄸兤歂䍁䅁兓畂䝁䅙杣桂䡁䅍䅤祂䡁䅕睙あ䡁䅕杣求䑁䅳䅉䑂䝁䅷睢ㅂ䝁䅑䅉呂䡁䅑睢祂䝁䅅睚求䑁䅳䅉䍂䝁䅅杢牂䝁䅫杢湂䍁䅁兙穂䍁䅁兙杁䙁䅍党祂䡁䅙兡橂䝁䅕睏杁䕁䄸杢獂䝁䅫杢求䍁䅁䅕桂䡁䅫兢求䝁䄴䅤穂䅁䅁䄯䅫䩁䄴䅁䉂䝁䄴䅤灂䍁䄰杒祂䝁䅅兤歂䑁䅳䅉䑂䝁䄸杢穂䡁䅕兢求䡁䅉䅉䵂䝁䅕杢歂䝁䅫杢湂䑁䅳䅉乂䝁䅫睙祂䝁䄸䅉䵂䝁䅕杢歂䝁䅫杢湂䑁䅳䅉卂䝁䅕睚啂䝁䅕睙潂䑁䅳䅉䍂䡁䅕入杁䕁䄴睢㍂䍁䅁䅕桂䡁䅫䅉䵂䝁䅅䅤求䡁䅉䅉潁䕁䅉杔兂䕁䅷克䅁䭁偉䅁慃䅁䅁兑畂䡁䅑兡瑁䕁䅙杣桂䡁䅕䅚㝁䍁䅁睑療䝁䄴督ㅂ䝁䄰党祂䍁䅁䅔求䝁䄴䅚灂䝁䄴睚㝁䍁䅁䅕祂䝁䅕䅚灂䝁䅍䅤灂䡁䅙党杁䕁䅅杢桂䝁䅷入あ䝁䅫睙穂䑁䅳䅉䕂䝁䅅䅤桂䍁䅁䅕祂䝁䄸䅤求䝁䅍䅤灂䝁䄸杢㝁䍁䅁杕求䝁䅣䅖求䝁䅍䅡䅁䕁佯䅁㡃䅁䅁兑畂䡁䅑兡瑁䕁䅙杣桂䡁䅕䅚㝁䍁䅁睑ㅂ䡁䅍䅤療䝁䄰党祂䍁䅁兑畂䝁䅅䅢㕂䡁䅑兡橂䡁䅍睏杁䕁䅑兙あ䝁䅅䅉兂䡁䅉睢あ䝁䅕睙あ䝁䅫睢畂䑁䅳䅉䙂䝁䄰䅣獂䝁䄸入求䝁䅕䅉䍂䝁䅕杢求䝁䅙兡あ䡁䅍睏杁䕁䄴党あ䡁䅣睢祂䝁䅳䅉呂䝁䅕睙ㅂ䡁䅉兡あ䡁䅫睏杁䙁䅉党湂䙁䅑党橂䝁䅧䅁硄睄䅁䄹䅁䕁䅅杢あ䝁䅫兌䝂䡁䅉兙ㅂ䝁䅑睏杁䕁䅑兙あ䝁䅅䅉䩂䝁䄴䅤求䝁䅣杣桂䡁䅑兡療䝁䄴睏杁䕁䅫杢穂䡁䅕杣あ䝁䅕睙潂䑁䅳䅉兂䡁䅉党歂䝁䅫睙あ䝁䅫杤求䍁䅁兑畂䝁䅅䅢㕂䡁䅑兡橂䡁䅍睏杁䕁䄰兙橂䝁䅧兡畂䝁䅕䅉䵂䝁䅕兙祂䝁䄴兡畂䝁䅣睏杁䕁䅑兙あ䝁䅅䅉兂䡁䅉睢あ䝁䅕睙あ䝁䅫睢畂䑁䅳䅉䉂䡁䅉䅤灂䝁䅙兡橂䝁䅫兙獂䍁䅁兓畂䡁䅑党獂䝁䅷兡湂䝁䅕杢橂䝁䅕䅁啄权䅁䅮䅁䕁䅅杢あ䝁䅫兌䝂䡁䅉兙ㅂ䝁䅑睏杁䕁䅑兙あ䝁䅅䅉兂䡁䅉睢あ䝁䅕睙あ䝁䅫睢畂䑁䅳䅉兂䡁䅉睢橂䝁䅕督穂䍁䅁兑ㅂ䡁䅑睢瑂䝁䅅䅤灂䝁䄸杢㝁䍁䅁䅕桂䡁䅫兢求䝁䄴䅤杁䕁䅙兙橂䝁䅫䅢灂䡁䅑兙あ䝁䄸杣杁䕁䅕杢桂䝁䅉䅢求䡁䅉督䅁䍁䨸䅁㉄䅁䅁兑畂䡁䅑兡瑁䕁䅙杣桂䡁䅕䅚㝁䍁䅁䅒灂䝁䅣兡あ䝁䅅䅢杁䕁䅅督穂䝁䅕䅤杁䕁䄰兙畂䝁䅅睚求䝁䄰党畂䡁䅑睏杁䙁䅁杣療䝁䅍党穂䡁䅍䅉䉂䡁䅕䅤療䝁䄰兙あ䝁䅫睢畂䑁䅳䅉乂䝁䄸杙灂䝁䅷党杁䕁䅑党㉂䝁䅕䅢療䡁䅁兢求䝁䄴䅤杁䙁䅑睢療䝁䅷督㝁䍁䅁睑桂䡁䅍䅡灂䝁䅕杣獂䝁䅕督穂䍁䅁睑潂䝁䅕睙牂䝁䄸兤あ䡁䅍睏杁䕁䄸杢獂䝁䅫杢求䍁䅁䅕桂䡁䅫兢求䝁䄴䅤穂䅁䅁杖䄸乁䅁䅁䉂䝁䄴䅤灂䍁䄰杒祂䝁䅅兤歂䑁䅳䅉䙂䝁䄴党祂䝁䅣入杁䙁䅍䅤療䡁䅉兙湂䝁䅕睏杁䕁䅫兢睂䝁䅅睙あ䍁䅁兓畂䡁䅙党穂䡁䅑兡畂䝁䅣睏杁䕁䅕兢睂䝁䅷睢㕂䝁䅕党杁䕁䅉党畂䝁䅕杚灂䡁䅑督㝁䍁䅁䅒灂䝁䅣兡あ䝁䅅䅢杁䕁䅉杣療䝁䅳党祂䝁䅅睚求䑁䅳䅉噂䡁䅑兡獂䝁䅫䅤㕂䍁䅁睕橂䝁䅅䅢求䍁䅁睕療䝁䅷兙祂䅁䅁睨䄸偁䅯䅁䉂䝁䄴䅤灂䍁䄰杒祂䝁䅅兤歂䑁䅳䅉䝂䝁䅫杢あ䝁䅕睙潂䑁䅳䅉䉂䡁䅕䅤潂䝁䅕杢あ䝁䅫睙桂䡁䅑兡療䝁䄴睏杁䕁䅍䅢療䡁䅕䅚杁䕁䅫杢浂䡁䅉兙穂䡁䅑杣ㅂ䝁䅍䅤ㅂ䡁䅉党㝁䍁䅁䅕祂䝁䄸睙求䡁䅍督杁䕁䅅兤あ䝁䄸兢桂䡁䅑兡療䝁䄴睏杁䙁䅁兙㕂䝁䄰党畂䡁䅑䅉䝂䝁䅅睙灂䝁䅷兡あ䝁䅅䅤療䡁䅉䅉䙂䝁䄴兙楂䝁䅷党祂䡁䅍睏杁䕁䄸杢獂䝁䅫杢求䍁䅁䅕桂䡁䅫兢求䝁䄴䅤穂䅁䅁䄵䅣佁䅧䅁䉂䝁䄴䅤灂䍁䄰杒祂䝁䅅兤歂䑁䅳䅉䝂䝁䅫杢あ䝁䅕睙潂䑁䅳䅉䉂䡁䅕䅤潂䝁䅕杢あ䝁䅫睙桂䡁䅑兡療䝁䄴睏杁䕁䅑兙あ䝁䅅䅉兂䡁䅉睢あ䝁䅕睙あ䝁䅫睢畂䑁䅳䅉䑂䝁䅷睢ㅂ䝁䅑䅉呂䝁䅕睙ㅂ䡁䅉兡あ䡁䅫睏杁䙁䅁兙㕂䝁䄰党畂䡁䅑䅉䝂䝁䅅睙灂䝁䅷兡あ䝁䅅䅤療䡁䅉䅉䙂䝁䄴兙楂䝁䅷党祂䡁䅍睏杁䕁䄸杢獂䝁䅫杢求䍁䅁䅕桂䡁䅫兢求䝁䄴䅤穂䅁䅁眷䅷䭁䅷䅁䉂䝁䄴䅤灂䍁䄰杒祂䝁䅅兤歂䑁䅳䅉䝂䝁䅫杢あ䝁䅕睙潂䑁䅳䅉䕂䝁䅅䅤桂䍁䅁䅕祂䝁䄸䅤求䝁䅍䅤灂䝁䄸杢㝁䍁䅁睑獂䝁䄸兤歂䍁䅁睕求䝁䅍兤祂䝁䅫䅤㕂䑁䅳䅉䑂䡁䅉入睂䡁䅑睢橂䡁䅕杣祂䝁䅕杢橂䡁䅫睏杁䕁䄸杢獂䝁䅫杢求䍁䅁䅕桂䡁䅫兢求䝁䄴䅤穂䅁䅁朴䅫䅁䈴䅁䉂䝁䄴䅤灂䍁䄰杒祂䝁䅅兤歂䑁䅳䅉䩂䝁䄴督ㅂ䡁䅉䅤求䝁䅍䅡㝁䍁䅁䅔灂䝁䅙党穂䡁䅑入獂䝁䅕睏杁䕁䅫䅚求䝁䄴䅤灂䡁䅑入杁䝁䅅杢歂䍁䅁兑橂䝁䅍党穂䡁䅍䅉乂䝁䅅杢桂䝁䅣党瑂䝁䅕杢あ䑁䅳䅉䩂䝁䅑党畂䡁䅑兡あ䡁䅫䅉啂䝁䅧党浂䡁䅑䅉兂䡁䅉党㉂䝁䅕杢あ䝁䅫睢畂䑁䅳䅉䕂䝁䅅䅤桂䍁䅁䅕祂䝁䄸䅤求䝁䅍䅤灂䝁䄸杢㝁䍁䅁兔療䝁䅉兡獂䝁䅕䅉䕂䝁䅕杤求䝁䅷睢睂䝁䄰党畂䡁䅑䅉啂䝁䄸睢獂䡁䅍䅁䍁元䅁杣䅁䕁䅅杢あ䝁䅫兌䝂䡁䅉兙ㅂ䝁䅑睏杁䕁䅫杢穂䡁䅕杣あ䝁䅕睙潂䑁䅳䅉乂䝁䄸杙灂䝁䅷党杁䕁䅑党㉂䝁䅕䅢療䡁䅁兢求䝁䄴䅤杁䙁䅑睢療䝁䅷督㝁䍁䅁杕求䝁䅣䅖求䝁䅍䅡䅁䥁佣䅁䍁允䅁兑畂䡁䅑兡瑁䕁䅙杣桂䡁䅕䅚㝁䍁䅁兓畂䡁䅙睢灂䝁䅍党杁䕁䄰兙畂䝁䅅睚求䝁䄰党畂䡁䅑䅉呂䝁䄸杚あ䡁䅣兙祂䝁䅕睏杁䕁䅑兙あ䝁䅅䅉䩂䝁䄴䅤求䝁䅣杣桂䡁䅑兡療䝁䄴睏杁䕁䅑兙あ䝁䅅䅉兂䡁䅉睢あ䝁䅕睙あ䝁䅫睢畂䑁䅳䅉䑂䝁䅷睢ㅂ䝁䅑䅉䕂䝁䅅䅤桂䍁䅁睕求䡁䅉杤灂䝁䅍党穂䑁䅳䅉䑂䝁䅷睢ㅂ䝁䅑䅉呂䝁䅕睙ㅂ䡁䅉兡あ䡁䅫睏杁䕁䄸杢獂䝁䅫杢求䍁䅁䅕桂䡁䅫兢求䝁䄴䅤穂䅁䅁睐䄴䍁䉉䅁䉂䝁䄴䅤灂䍁䄰杒祂䝁䅅兤歂䑁䅳䅉䩂䝁䄴杤療䝁䅫睙求䍁䅁兔桂䝁䄴兙湂䝁䅕兢求䝁䄴䅤杁䙁䅍睢浂䡁䅑睤桂䡁䅉党㝁䍁䅁杒灂䝁䄴䅤求䝁䅍䅡㝁䍁䅁兑ㅂ䡁䅑䅡求䝁䄴䅤灂䝁䅍兙あ䝁䅫睢畂䑁䅳䅉䕂䝁䅅䅤桂䍁䅁䅕祂䝁䄸䅤求䝁䅍䅤灂䝁䄸杢㝁䍁䅁睑獂䝁䄸兤歂䍁䅁睕求䝁䅍兤祂䝁䅫䅤㕂䑁䅳䅉兂䝁䅅入瑂䝁䅕杢あ䍁䅁杒桂䝁䅍兡獂䝁䅫䅤桂䡁䅑睢祂䍁䅁兒畂䝁䅅杙獂䝁䅕杣穂䑁䅳䅉偂䝁䄴䅢灂䝁䄴党杁䙁䅁兙㕂䝁䄰党畂䡁䅑督䅁䱁䨸䅁睄䅁䅁兑畂䡁䅑兡瑁䕁䅙杣桂䡁䅕䅚㝁䍁䅁兓畂䡁䅙睢灂䝁䅍党杁䕁䄰兙畂䝁䅅睚求䝁䄰党畂䡁䅑䅉呂䝁䄸杚あ䡁䅣兙祂䝁䅕睏杁䙁䅍睢浂䡁䅑睤桂䡁䅉党杁䕁䅑党㉂䝁䅕䅢療䡁䅁兢求䝁䄴䅤㝁䍁䅁睑獂䝁䄸兤歂䍁䅁䅒桂䡁䅑兙杁䙁䅍党祂䡁䅙兡橂䝁䅕督㝁䍁䅁䅕祂䝁䄸睙求䡁䅍督杁䕁䅅兤あ䝁䄸兢桂䡁䅑兡療䝁䄴睏杁䕁䄸杢獂䝁䅫杢求䍁䅁䅕桂䡁䅫兢求䝁䄴䅤穂䅁䅁杚䄸䑁䉧䅁䉂䝁䄴䅤灂䍁䄰杒祂䝁䅅兤歂䑁䅳䅉䩂䝁䄴杤療䝁䅫睙求䍁䅁兔桂䝁䄴兙湂䝁䅕兢求䝁䄴䅤杁䙁䅍睢浂䡁䅑睤桂䡁䅉党㝁䍁䅁睕療䝁䅙䅤㍂䝁䅅杣求䍁䅁䅒求䡁䅙党獂䝁䄸䅣瑂䝁䅕杢あ䑁䅳䅉䕂䝁䅅䅤桂䍁䅁兓畂䡁䅑党湂䡁䅉兙あ䝁䅫睢畂䑁䅳䅉䝂䝁䅫杢あ䝁䅕睙潂䑁䅳䅉兂䡁䅉睢橂䝁䅕督穂䍁䅁兑ㅂ䡁䅑睢瑂䝁䅅䅤灂䝁䄸杢㝁䍁䅁䅕桂䡁䅫兢求䝁䄴䅤杁䕁䅙兙橂䝁䅫䅢灂䡁䅑兙あ䝁䄸杣杁䕁䅕杢桂䝁䅉䅢求䡁䅉督㝁䍁䅁睔畂䝁䅷兡畂䝁䅕䅉兂䝁䅅入瑂䝁䅕杢あ䡁䅍䅁乂元䅁末䅁䕁䅅杢あ䝁䅫兌䝂䡁䅉兙ㅂ䝁䅑睏杁䕁䅫杢㉂䝁䄸兡橂䝁䅕䅉乂䝁䅅杢桂䝁䅣党瑂䝁䅕杢あ䍁䅁睕療䝁䅙䅤㍂䝁䅅杣求䑁䅳䅉呂䝁䄸杚あ䡁䅣兙祂䝁䅕䅉䕂䝁䅕杤求䝁䅷睢睂䝁䄰党畂䡁䅑睏杁䕁䅙兡畂䡁䅑党橂䝁䅧睏杁䕁䅑兙あ䝁䅅䅉兂䡁䅉睢あ䝁䅕睙あ䝁䅫睢畂䑁䅳䅉兂䡁䅉睢橂䝁䅕督穂䍁䅁兑ㅂ䡁䅑睢瑂䝁䅅䅤灂䝁䄸杢㝁䍁䅁睔畂䝁䅷兡畂䝁䅕䅉兂䝁䅅入瑂䝁䅕杢あ䡁䅍䅁啂睂䅁来䅁䕁䅅杢あ䝁䅫兌䝂䡁䅉兙ㅂ䝁䅑睏杁䕁䄰兡橂䡁䅉睢杁䕁䅷党畂䝁䅑兡畂䝁䅣睏杁䙁䅉党湂䙁䅑党橂䝁䅧睏杁䕁䅉兤㕂䍁䅁杔療䡁䅣䅉兂䝁䅅入杁䕁䅷兙あ䝁䅕杣杁䍁䅧村佂䙁䅁䅔灁䅁䅁杶䅙䉁䉧䅁䉂䝁䄴䅤灂䍁䄰杒祂䝁䅅兤歂䑁䅳䅉呂䝁䄸杚あ䡁䅣兙祂䝁䅕䅉䕂䝁䅕杤求䝁䅷睢睂䝁䄰党畂䡁䅑睏杁䕁䅑兙あ䝁䅅䅉䩂䝁䄴䅤求䝁䅣杣桂䡁䅑兡療䝁䄴睏杁䕁䅍䅢療䡁䅕䅚杁䕁䅫杢浂䡁䅉兙穂䡁䅑杣ㅂ䝁䅍䅤ㅂ䡁䅉党㝁䍁䅁䅕祂䝁䄸睙求䡁䅍督杁䕁䅅兤あ䝁䄸兢桂䡁䅑兡療䝁䄴睏杁䙁䅁兙㕂䝁䄰党畂䡁䅑䅉䝂䝁䅅睙灂䝁䅷兡あ䝁䅅䅤療䡁䅉䅉䙂䝁䄴兙楂䝁䅷党祂䡁䅍睏杁䕁䄸杢獂䝁䅫杢求䍁䅁䅕桂䡁䅫兢求䝁䄴䅤穂䅁䅁睁䅷乁䅉䅁䉂䝁䄴䅤灂䍁䄰杒祂䝁䅅兤歂䑁䅳䅉呂䝁䄸杚あ䡁䅣兙祂䝁䅕䅉䕂䝁䅕杤求䝁䅷睢睂䝁䄰党畂䡁䅑睏杁䕁䅑兙あ䝁䅅䅉䩂䝁䄴䅤求䝁䅣杣桂䡁䅑兡療䝁䄴睏杁䕁䅍兤穂䡁䅑睢瑂䝁䅕杣杁䙁䅉党獂䝁䅅䅤灂䝁䄸杢穂䝁䅧兡睂䍁䅁兔桂䝁䄴兙湂䝁䅕兢求䝁䄴䅤㝁䍁䅁䅕祂䝁䄸睙求䡁䅍督杁䕁䅅兤あ䝁䄸兢桂䡁䅑兡療䝁䄴䅁偂睄䅁末䅁䕁䅅杢あ䝁䅫兌䝂䡁䅉兙ㅂ䝁䅑睏杁䙁䅍睢浂䡁䅑睤桂䡁䅉党杁䕁䅑党㉂䝁䅕䅢療䡁䅁兢求䝁䄴䅤㝁䍁䅁杒灂䝁䄴䅤求䝁䅍䅡㝁䍁䅁兑ㅂ䡁䅑䅡求䝁䄴䅤灂䝁䅍兙あ䝁䅫睢畂䑁䅳䅉兂䡁䅉睢橂䝁䅕督穂䍁䅁兑ㅂ䡁䅑睢瑂䝁䅅䅤灂䝁䄸杢㝁䍁䅁䅕桂䡁䅫兢求䝁䄴䅤杁䕁䅙兙橂䝁䅫䅢灂䡁䅑兙あ䝁䄸杣杁䕁䅕杢桂䝁䅉䅢求䡁䅉督㝁䍁䅁睔畂䝁䅷兡畂䝁䅕䅉兂䝁䅅入瑂䝁䅕杢あ䡁䅍䅁䉄兄䅁杈䅁䕁䅅䅣睂䝁䅅杣求䝁䅷䅉卂䝁䅕䅤桂䝁䅫䅢䅁䙁䝕䅁䵂䅁䅁兑睂䡁䅁兙祂䝁䅕䅢獁䍁䅁兑橂䝁䅍党穂䡁䅍睢祂䝁䅫党穂䍁䅁兙畂䝁䅑䅉䵂䡁䅕䅥ㅂ䡁䅉入杁䕁䅣睢療䝁䅑督䅁佁䝅䅁煁䅁䅁兑睂䡁䅁䅢灂䝁䅍兙あ䝁䅫睢畂䍁䅁睕療䝁䅙䅤㍂䝁䅅杣求䅁䅁東䅙䵁䅁䅁䉂䡁䅅兤桂䝁䅍兤獂䡁䅑兤祂䝁䅕睏杁䕁䅕杢求䡁䅉睚㕂䍁䅁睕あ䝁䄸杣桂䝁䅣党㝁䍁䅁兒畂䡁䅙兡祂䝁䄸杢瑂䝁䅕杢あ䝁䅅䅢杁䕁䅕杢湂䝁䅫杢求䝁䅕杣灂䝁䄴睚㝁䍁䅁䅓㕂䝁䅑杣療䡁䅁睢畂䝁䅫睙穂䑁䅳䅉呂䝁䅕杢穂䝁䄸杣穂䑁䅳䅉兂䝁䄸䅢獂䡁䅕䅤灂䝁䄸杢杁䕁䅍睢畂䡁䅑杣療䝁䅷䅁乂睂䅁杮䅁䕁䅅兣ㅂ䝁䅅睙ㅂ䝁䅷䅤ㅂ䡁䅉党㝁䍁䅁兒畂䡁䅙兡祂䝁䄸杢瑂䝁䅕杢あ䝁䅅䅢杁䕁䅕杢湂䝁䅫杢求䝁䅕杣灂䝁䄴睚㝁䍁䅁杒桂䡁䅉兢灂䝁䄴睚㝁䍁䅁睖桂䡁䅑党祂䍁䅁䅕ㅂ䡁䅉兡浂䝁䅫睙桂䡁䅑兡療䝁䄴睏杁䕁䅍䅢求䝁䅅杢啂䝁䅕睙潂䅁䅁兡䅯䱁䅙䅁䉂䡁䅅兤桂䝁䅍兤獂䡁䅑兤祂䝁䅕睏杁䕁䅙兙祂䝁䄰兡畂䝁䅣睏杁䕁䅙兙穂䡁䅑兌乂䝁䄸杤灂䝁䄴睚杁䕁䅍睢畂䡁䅍兤瑂䝁䅕杣杁䕁䅣睢療䝁䅑督㝁䍁䅁杒療䝁䄸䅚杁䕁䅑党獂䝁䅫杤求䡁䅉入㝁䍁䅁䅔灂䡁䅙党穂䡁䅑睢橂䝁䅳睏杁䕁䄸杢獂䝁䅫杢求䍁䅁睒祂䝁䄸睙求䡁䅉入䅁䭁䥷䅁奃䅁䅁兑硂䡁䅕兙橂䡁䅕䅢あ䡁䅕杣求䑁䅳䅉䝂䝁䅅杣瑂䝁䅫杢湂䑁䅳䅉䝂䝁䅅督あ䍁䄰兔療䡁䅙兡畂䝁䅣䅉䑂䝁䄸杢穂䡁䅕兢求䡁䅉䅉䡂䝁䄸睢歂䡁䅍睏杁䕁䅷兡㉂䝁䅕督あ䝁䄸睙牂䑁䅳䅉偂䝁䄴䅢灂䝁䄴党杁䕁䅣杣療䝁䅍党祂䡁䅫䅁楁睂䅁䅹䅁䕁䅅兣ㅂ䝁䅅睙ㅂ䝁䅷䅤ㅂ䡁䅉党㝁䍁䅁杒桂䡁䅉兢灂䝁䄴睚㝁䍁䅁杒療䝁䄸䅚杁䕁䅑党獂䝁䅫杤求䡁䅉入㝁䍁䅁兓畂䝁䅑兤穂䡁䅑杣灂䝁䅅䅢杁䕁䅅兤あ䝁䄸兢桂䡁䅑兡療䝁䄴睏杁䙁䅍兢桂䡁䅉䅤杁䕁䅉兤灂䝁䅷䅚灂䝁䄴睚㝁䍁䅁兑祂䡁䅑兡浂䝁䅫睙灂䝁䅅䅢杁䕁䅫杢あ䝁䅕䅢獂䝁䅫睚求䝁䄴睙求䅁䅁杭䄴䭁䅁䅁䉂䡁䅅兤桂䝁䅍兤獂䡁䅑兤祂䝁䅕睏杁䕁䅙兙祂䝁䄰兡畂䝁䅣睏杁䕁䅙睢療䝁䅑䅉䕂䝁䅕䅢灂䡁䅙党祂䡁䅫睏杁䕁䅷兡㉂䝁䅕督あ䝁䄸睙牂䑁䅳䅉䕂䝁䅅䅤桂䍁䅁䅕祂䝁䄸䅤求䝁䅍䅤灂䝁䄸杢㝁䍁䅁睔畂䝁䅷兡畂䝁䅕䅉䡂䡁䅉睢橂䝁䅕杣㕂䅁䅁䅫䅯䕁䅙䅁䉂䡁䅍督求䡁䅑䅉乂䝁䅅杢桂䝁䅣党瑂䝁䅕杢あ䍁䅁兙畂䝁䅑䅉䑂䡁䅕督あ䝁䄸䅚㕂䍁䅁村桂䝁䄴睡穂䅁䅁杫䅙䍁䅁䅁䉂䡁䅍督灂䡁䅍䅤求䝁䅑䅉䵂䝁䅫杤灂䝁䄴睚䅁䉁伴䅁兄䅁䅁兑穂䡁䅍兡穂䡁䅑党歂䍁䅁䅔灂䡁䅙兡畂䝁䅣睏杁䕁䅕杢歂䍁䄰睢浂䍁䄰䅔灂䝁䅙党杁䙁䅁䅢桂䝁䄴杢灂䝁䄴睚㝁䍁䅁睑桂䡁䅉䅚灂䝁䄸杤桂䡁䅍睙ㅂ䝁䅷兙祂䑁䅳䅉䑂䝁䅧杣療䝁䄴兡橂䍁䅁䅒灂䡁䅍党桂䡁䅍党穂䑁䅳䅉偂䝁䄴睙療䝁䅷睢湂䡁䅫睏杁䙁䅁兤獂䝁䄰睢畂䝁䄸䅢療䝁䅣入㝁䍁䅁睕ㅂ䡁䅉睚求䡁䅉入䅁䵁䝯䅁千䅁䅁兑穂䡁䅍兡穂䡁䅑党歂䍁䅁䅔灂䡁䅙兡畂䝁䅣睏杁䕁䅕杢歂䍁䄰睢浂䍁䄰䅔灂䝁䅙党杁䙁䅁䅢桂䝁䄴杢灂䝁䄴睚㝁䍁䅁睑潂䡁䅉睢畂䝁䅫睙杁䕁䅑兡穂䝁䅕兙穂䝁䅕督㝁䍁䅁䅕桂䝁䅫杢杁䕁䄰兙畂䝁䅅睚求䝁䄰党畂䡁䅑䅁瑁睄䅁䅇䅅䕁䅅兤あ䝁䅧党畂䡁䅑兡橂䝁䅅䅤灂䝁䄸杢㝁䍁䅁睑獂䝁䄸兤歂䍁䅁兔桂䝁䄴兙湂䝁䅕兢求䝁䄴䅤㝁䍁䅁睑獂䝁䄸兤歂䍁䅁睕求䝁䅍兤祂䝁䅫䅤㕂䑁䅳䅉䕂䝁䅅䅤桂䍁䅁䅕祂䝁䄸䅤求䝁䅍䅤灂䝁䄸杢㝁䍁䅁兓歂䝁䅕杢あ䝁䅫䅤㕂䍁䅁兙畂䝁䅑䅉䉂䝁䅍睙求䡁䅍督杁䕁䄰兙畂䝁䅅睚求䝁䄰党畂䡁䅑睏杁䙁䅁杣療䝁䅍党穂䡁䅍䅉䉂䡁䅕䅤療䝁䄰兙あ䝁䅫睢畂䑁䅳䅉呂䝁䄸杚あ䡁䅣兙祂䝁䅕䅉䕂䝁䅕杤求䝁䅷睢睂䝁䄰党畂䡁䅑䅁㙄睄䅁䅴䅁䕁䅅兤あ䝁䅧党畂䡁䅑兡橂䝁䅅䅤灂䝁䄸杢㝁䍁䅁䅒桂䡁䅑兙杁䙁䅁杣療䡁䅑党橂䡁䅑兡療䝁䄴睏杁䙁䅁杣療䝁䅍党穂䡁䅍䅉䉂䡁䅕䅤療䝁䄰兙あ䝁䅫睢畂䑁䅳䅉呂䝁䅕睙ㅂ䡁䅉兡あ䡁䅫䅉乂䝁䅅杢桂䝁䅣党瑂䝁䅕杢あ䑁䅳䅉偂䝁䄴䅢灂䝁䄴党杁䙁䅁兙㕂䝁䄰党畂䡁䅑督䅁䵁䡅䅁允允䅁兑ㅂ䡁䅑䅡求䝁䄴䅤灂䝁䅍兙あ䝁䅫睢畂䑁䅳䅉䙂䝁䄴睙祂䡁䅫䅣あ䝁䅫睢畂䑁䅳䅉䙂䝁䄴䅚睂䝁䄸兡畂䡁䅑䅉呂䝁䅕睙ㅂ䡁䅉兡あ䡁䅫䅉䩂䝁䄴䅤求䝁䅣杣灂䡁䅑入㝁䍁䅁䅒桂䡁䅑兙杁䙁䅁杣療䡁䅑党橂䡁䅑兡療䝁䄴睏杁䕁䅍䅢療䡁䅕䅚杁䕁䅫杢浂䡁䅉兙穂䡁䅑杣ㅂ䝁䅍䅤ㅂ䡁䅉党㝁䍁䅁睑獂䝁䄸兤歂䍁䅁睕求䝁䅍兤祂䝁䅫䅤㕂䑁䅳䅉佂䝁䅕䅤㍂䝁䄸杣牂䍁䅁睕求䝁䅍兤祂䝁䅫䅤㕂䑁䅳䅉䡂䝁䅕杢䉂䕁䅫䅁⽄元䅁䅆䅅䕁䅅兤あ䝁䅧党畂䡁䅑兡橂䝁䅅䅤灂䝁䄸杢㝁䍁䅁兒畂䝁䅑䅣療䝁䅫杢あ䍁䅁睕求䝁䅍兤祂䝁䅫䅤㕂䍁䅁兓畂䡁䅑党湂䡁䅉兡あ䡁䅫睏杁䕁䅑兙あ䝁䅅䅉兂䡁䅉睢あ䝁䅕睙あ䝁䅫睢畂䑁䅳䅉䑂䝁䅷睢ㅂ䝁䅑䅉䩂䝁䄴杚祂䝁䅅督あ䡁䅉兤橂䡁䅑兤祂䝁䅕睏杁䕁䅍䅢療䡁䅕䅚杁䙁䅍党橂䡁䅕杣灂䡁䅑入㝁䍁䅁杔求䡁䅑睤療䡁䅉睡杁䙁䅍党橂䡁䅕杣灂䡁䅑入㝁䍁䅁睕求䝁䅍兤祂䝁䅫䅤㕂䍁䅁兔桂䝁䄴兙湂䝁䅕兢求䝁䄴䅤䅁䱁䩳䅁獁䅁䅁兑ㅂ䡁䅑睢瑂䝁䄸杙灂䝁䅷党杁䕁䅍睢瑂䡁䅁睢畂䝁䅕杢あ䡁䅍䅁畁睂䅁杍䅁䕁䅅兤あ䝁䄸兢療䝁䅉兡獂䝁䅕䅉乂䝁䅅杢ㅂ䝁䅙兙橂䡁䅑兤祂䝁䅕杣穂䅁䅁䄫䅣䉁䅧䅁䉂䡁䅕䅤療䝁䄰睢楂䝁䅫䅢求䡁䅍䅁杁䅃䅁李䅁䕁䅅兤あ䝁䄸兢療䝁䅉兡獂䝁䅕督杁䝁䅅杢歂䍁䅁睑療䝁䄰䅣療䝁䄴党畂䡁䅑督䅁䝁䝁䅁⭁䅁䅁兑ㅂ䡁䅑睢瑂䝁䄸䅤灂䡁䅙党杁䙁䅁兙祂䡁䅑督杁䝁䅅杢歂䍁䅁兒硂䡁䅕兡睂䝁䄰党畂䡁䅑䅁剃杂䅁䅊䅁䕁䅅兤あ䝁䄸兢療䡁䅑兡㉂䝁䅕䅉卂䝁䅕䅤桂䝁䅫䅢䅁䕁䝕䅁䝁䅁䅁村䉂䅁䅁眵䅉䅁䅧䅁䍂䕁䅅睑䅁䉁䍧䅁䭁䅁䅁村䉂䕁䅷䅔䅁䵁䍷䅁啁䅁䅁村䉂䙁䅑睕㙁䕁䅍村偂䕁䅕䅁硂䅁䅁䅃䅁䕁䅉兑奂䅁䅁杕䅍䅁䅯䅁䍂䕁䅉睖䩂䅁䅁兒䅉䅁䅧䅁䍂䕁䅉兗䅁䕁䑯䅁䥁䅁䅁村䕂䙁䅧䅁穁杁䅁䅃䅁䕁䅉兒佂䅁䅁杈䅍䅁䅯䅁䍂䕁䅙杌䍂䅁䅁杕䅉䅁䅙䅁䍂䕁䅣䅁䵁睁䅁权䅁䕁䅉兓䩂䕁䅉䅁㝂杁䅁䅃䅁䕁䅉兓偂䅁䅁杗䅍䅁䅙䅁䍂䕁䅳䅁⽁杁䅁权䅁䕁䅉睓佂䕁䅣䅁浃杁䅁䅃䅁䕁䅉睓卂䅁䅁兒䅍䅁䅯䅁䍂䕁䅷䅒卂䅁䅁䅇䅑䅁䅧䅁䍂䕁䅷睓䅁䥁䍷䅁䥁䅁䅁村乂䙁䅫䅁湁睁䅁杂䅁䕁䅉杕䅁䍁䑳䅁䵁䅁䅁村卂䕁䅳杌䍂䅁䅁杶䅉䅁䅧䅁䍂䙁䅉睔䅁䑁䑁䅁䥁䅁䅁村呂䙁䅧䅁瑂杁䅁䅃䅁䕁䅉睖䉂䅁䅁䄶䅉䅁䅙䅁䍂䙁䅧䅁捁杁䅁䅃䅁䕁䅉䅗兂䅁䅁儲䅉䅁䅷䅁䍂䝁䅅杢牂䡁䅍䅁楂杂䅁杓䅁䕁䅉兙あ䡁䅑党祂䡁䅫䅉䙂䝁䄴党祂䝁䅣入杁䙁䅍䅤療䡁䅉兙湂䝁䅕䅉呂䡁䅫督あ䝁䅕兢杁䍁䅧村䙂䙁䅍睕灁䅁䅁儲䄴䝁䅑䅁䍂䝁䅅䅤あ䝁䅕杣㕂䍁䅁兒畂䝁䅕杣湂䡁䅫䅉呂䡁䅑睢祂䝁䅅睚求䍁䅁睕㕂䡁䅍䅤求䝁䄰䅉潁䕁䅉兒呂䙁䅍克㝁䍁䅁睒祂䝁䅕党畂䍁䅁睕あ䝁䅕党獂䅁䅁杦䄸䉁䅑䅁䍂䝁䅕杤求䡁䅉兙湂䝁䅕督䅁䍁䜴䅁允䅁䅁村灂䝁䄸杚ㅂ䝁䅕䅢䅁䝁䥳䅁奃䅁䅁村灂䝁䄸杚ㅂ䝁䅕䅢㝁䍁䅁睕ㅂ䡁䅍䅤桂䝁䅫杢桂䝁䅉䅢求䍁䅁兑㉂䝁䅫兙あ䝁䅫睢畂䍁䅁杒ㅂ䝁䅕䅢杁䍁䅧睕䉂䕁䅙克㝁䍁䅁村灂䝁䄸兌楂䝁䅅督求䝁䅑䅉桂䝁䄴䅚杁䙁䅉党畂䝁䅕睤桂䝁䅉䅢求䍁䅁兔桂䡁䅑党祂䝁䅫兙獂䡁䅍䅁啄睄䅁杈䅁䕁䅉兡療䝁䄰兙穂䡁䅍䅉䙂䝁䄴党祂䝁䅣入䅁䡁䤴䅁捁䅁䅁村灂䝁䄸䅤求䝁䅍䅡畂䝁䄸䅢療䝁䅣入䅁䵁䝳䅁煂䅁䅁村獂䝁䄸睙牂䝁䅍䅡桂䝁䅫杢㝁䍁䅁䅒灂䝁䅣兡あ䝁䅅䅢杁䕁䅅督穂䝁䅕䅤杁䕁䄰兙畂䝁䅅睚求䝁䄰党畂䡁䅑睏杁䕁䅍杣㕂䡁䅁䅤療䝁䅍兤祂䡁䅉党畂䝁䅍入䅁䡁位䅁䅂䅁䅁村祂䝁䅅杢歂䍁䅁兔桂䡁䅉睡求䡁䅑兡畂䝁䅣睏杁䕁䅣䅡療䡁䅍䅤杁䕁䅳兡あ䝁䅍䅡求䝁䄴督䅁佁乁䅁允䅁䅁村祂䝁䅕睤求䡁䅉督䅁䭁䥍䅁慁䅁䅁村祂䝁䄸兙歂䝁䅍兙穂䡁䅑兡畂䝁䅣䅁塄睂䅁杉䅁䕁䅉杣療䝁䅅䅚獂䝁䅫杢求䍁䅁杕求䡁䅑兙灂䝁䅷䅁歄杂䅁䅊䅁䕁䅉兤灂䝁䅷䅚灂䝁䄴睚杁䙁䅁杣療䝁䅑兤橂䡁䅑督䅁䑁䝉䅁杁䅁䅁村ㅂ䡁䅍兡畂䝁䅕督穂䍁䅁䅖祂䝁䅅杤求䝁䅷䅁㍃杂䅁東䅁䕁䅉兤穂䝁䅫杢求䡁䅍督杁䙁䅑杣桂䡁䅙党獂䑁䅳䅉䝂䝁䅷党求䡁䅑䅉乂䝁䅅杢桂䝁䅣党瑂䝁䅕杢あ䑁䅳䅉䝂䡁䅉党灂䝁䅣䅡あ䍁䅁睕求䡁䅉杤灂䝁䅍党㝁䍁䅁䅕桂䡁䅍督求䝁䄴睚求䡁䅉䅉䉂䝁䅫杣橂䡁䅉兙浂䡁䅑䅉乂䝁䅅杢ㅂ䝁䅙兙橂䡁䅑兤祂䝁䅫杢湂䅁䅁朰䅧䵁䅁䅁䍂䡁䅕督灂䝁䄴党穂䡁䅍䅉啂䡁䅉兙㉂䝁䅕䅢㝁䍁䅁杒祂䝁䅕兡湂䝁䅧䅤杁䙁䅍党祂䡁䅙兡橂䝁䅕睏杁䕁䅷兙穂䡁䅑䅉乂䝁䅫䅢求䍁䅁䅖祂䝁䅅杢穂䡁䅁睢祂䡁䅑兙あ䝁䅫睢畂䑁䅳䅉啂䡁䅉兙㉂䝁䅕䅢杁䕁䅅睙橂䝁䄸兢瑂䝁䄸䅚桂䡁䅑兡療䝁䄴督㝁䍁䅁䅖桂䡁䅧兡杁䙁䅍党祂䡁䅙兡橂䝁䅕䅁㉁睄䅁杨䅁䕁䅉兤穂䝁䅫杢求䡁䅍督杁䙁䅑杣桂䡁䅙党獂䑁䅳䅉䝂䡁䅉党灂䝁䅣䅡あ䍁䅁睕求䡁䅉杤灂䝁䅍党㝁䍁䅁䅕桂䡁䅍督求䝁䄴睚求䡁䅉䅉䉂䝁䅫杣橂䡁䅉兙浂䡁䅑䅉乂䝁䅅杢ㅂ䝁䅙兙橂䡁䅑兤祂䝁䅫杢湂䅁䅁杢䄰䍁䉑䅁䍂䡁䅕督灂䝁䄴党穂䡁䅍䅉啂䡁䅉兙㉂䝁䅕䅢㝁䍁䅁䅔療䝁䅍兙あ䝁䅫睢畂䍁䅁村桂䡁䅍党歂䍁䅁睕求䡁䅉杤灂䝁䅍党穂䑁䅳䅉乂䝁䅅杣牂䝁䅕䅤灂䝁䄴睚杁䕁䅅兤あ䝁䄸兢桂䡁䅑兡療䝁䄴睏杁䙁䅑睢ㅂ䡁䅉兡穂䝁䄰睏杁䙁䅑杣桂䡁䅙党獂䍁䅁兑橂䝁䅍睢瑂䝁䄰睢歂䝁䅅䅤灂䝁䄸杢穂䑁䅳䅉䑂䡁䅕督あ䝁䄸兢求䡁䅉䅉卂䝁䅕䅢桂䡁䅑兡療䝁䄴督潂䝁䅫䅣杁䕁䄰兙畂䝁䅅睚求䝁䄰党畂䡁䅑睏杁䙁䅙兙橂䝁䅅䅤灂䝁䄸杢杁䙁䅉党畂䡁䅑兙獂䅁䅁朷䅫䝁䅁䅁䍂䡁䅕督灂䝁䄴党穂䡁䅍䅉啂䡁䅉兙㉂䝁䅕䅢㝁䍁䅁䅖療䡁䅕杣灂䡁䅍兢㝁䍁䅁䅖祂䝁䅅杤求䝁䅷䅉䉂䝁䅍睙療䝁䄰兢療䝁䅑兙あ䝁䅫睢畂䡁䅍䅁㑂睄䅁杔䅁䕁䅉兤穂䝁䅫杢求䡁䅍督杁䙁䅑杣桂䡁䅙党獂䑁䅳䅉啂䡁䅉兙㉂䝁䅕䅢杁䕁䅅睙橂䝁䄸兢瑂䝁䄸䅚桂䡁䅑兡療䝁䄴督䅁䑁倸䅁杄䅁䅁村ㅂ䡁䅍兡畂䝁䅕督穂䍁䅁䅖祂䝁䅅杤求䝁䅷睏杁䙁䅑杣桂䡁䅙党獂䍁䅁兑橂䝁䅍睢瑂䝁䄰睢歂䝁䅅䅤灂䝁䄸杢穂䑁䅳䅉䑂䡁䅕督あ䝁䄸兢求䡁䅉䅉卂䝁䅕䅢桂䡁䅑兡療䝁䄴督潂䝁䅫䅣杁䕁䄰兙畂䝁䅅睚求䝁䄰党畂䡁䅑睏杁䕁䅉杣桂䝁䄴䅚杁䕁䄰兙祂䝁䅳党あ䝁䅫杢湂䑁䅳䅉䑂䝁䅷睢ㅂ䝁䅑䅉䩂䝁䄴杚祂䝁䅅督あ䡁䅉兤橂䡁䅑兤祂䝁䅕䅁⽃杂䅁䅂䅁䕁䅍䅁剃杁䅁䅃䅁䕁䅍兑䡂䅁䅁睓䅉䅁䅧䅁䑂䕁䅅䅓䅁䅁䐰䅁䭁䅁䅁睑䉂䙁䅉杕䅁䭁䍷䅁䥁䅁䅁睑䉂䙁䅑䅁あ杁䅁杂䅁䕁䅍村䅁䙁䐰䅁䭁䅁䅁睑䍂䕁䄸兒䅁䉁䍍䅁䭁䅁䅁睑䍂䙁䅉兒䅁䍁䌸䅁䥁䅁䅁睑䑂䕁䅫䅁䱃睁䅁䅃䅁䕁䅍睑䵂䅁䅁䅘䅉䅁䅯䅁䑂䕁䅑杔呂䅁䅁䅌䅉䅁䅧䅁䑂䕁䅑睖䅁䝁䑫䅁䝁䅁䅁睑䙂䅁䅁䅩䅍䅁䅧䅁䑂䕁䅕睒䅁䡁䍷䅁䝁䅁䅁睑䝂䅁䅁眫䅉䅁䅧䅁䑂䕁䅙睒䅁䡁䐰䅁䥁䅁䅁睑䥂䕁䅑䅁婂睁䅁权䅁䕁䅍䅓卂䙁䅣䅁祂睁䅁权䅁䕁䅍䅓啂䙁䅉䅁婃睁䅁杂䅁䕁䅍兓䅁䩁䑣䅁䭁䅁䅁睑䩂䕁䄴杒䅁䑁䑯䅁䝁䅁䅁睑䵂䅁䅁睲䅉䅁䅧䅁䑂䕁䅷䅗䅁䭁䑧䅁䥁䅁䅁睑乂䕁䅅䅁䥂杁䅁䅄䅁䕁䅍兔䑂䙁䅍兑䅁䅁䍣䅁䥁䅁䅁睑乂䕁䅕䅁牄杁䅁䅃䅁䕁䅍兔䡂䅁䅁䅆䅉䅁䅧䅁䑂䕁䄰兓䅁䭁䍣䅁䥁䅁䅁睑乂䙁䅍䅁㙁杁䅁䅃䅁䕁䅍杔䑂䅁䅁睔䅍䅁䅧䅁䑂䕁䄴䅕䅁䩁䑅䅁䥁䅁䅁睑偂䕁䅙䅁摃杁䅁䅃䅁䕁䅍睔偂䅁䅁兮䅍䅁䅧䅁䑂䕁䄸䅕䅁䩁䍳䅁䥁䅁䅁睑偂䙁䅉䅁⭂杁䅁权䅁䕁䅍睔呂䙁䅑䅁睄杁䅁权䅁䕁䅍䅕䉂䙁䅫䅁潁杁䅁䅃䅁䕁䅍䅕䍂䅁䅁儰䅉䅁䅯䅁䑂䙁䅁杕啂䅁䅁睗䅉䅁䅧䅁䑂䙁䅁䅖䅁䉁䐰䅁允䅁䅁睑剂䑁䅅杍睁䑁䅅兏䅁䡁䕍䅁允䅁䅁睑剂䑁䅅杍睁䑁䅉䅍䅁䥁䕉䅁允䅁䅁睑剂䑁䅅杍睁䑁䅉免䅁䡁䕳䅁允䅁䅁睑剂䑁䅅杍睁䑁䅉杍䅁䡁䕉䅁允䅁䅁睑剂䑁䅅杍睁䑁䅉睍䅁䡁䔰䅁允䅁䅁睑剂䑁䅅杍睁䑁䅉䅎䅁䡁䕁䅁允䅁䅁睑剂䑁䅅杍睁䑁䅉兎䅁佁䭷䅁允䅁䅁睑剂䑁䅉杍睁䑁䅅兏䅁䡁䕷䅁允䅁䅁睑剂䑁䅉杍睁䑁䅉䅍䅁䡁䔸䅁允䅁䅁睑剂䑁䅉杍睁䑁䅉免䅁䡁䕑䅁允䅁䅁睑剂䑁䅉杍睁䑁䅉杍䅁䡁䔴䅁允䅁䅁睑剂䑁䅉杍睁䑁䅉睍䅁䥁䕍䅁允䅁䅁睑剂䑁䅉杍睁䑁䅉䅎䅁䡁䕯䅁允䅁䅁睑剂䑁䅍杍睁䑁䅅兏䅁䥁䕁䅁允䅁䅁睑剂䑁䅍杍睁䑁䅉䅍䅁䡁䕣䅁允䅁䅁睑剂䑁䅍杍睁䑁䅉免䅁䡁䕫䅁允䅁䅁睑剂䑁䅍杍睁䑁䅉杍䅁䡁䕕䅁允䅁䅁睑剂䑁䅍杍睁䑁䅉睍䅁䥁䕕䅁允䅁䅁睑剂䑁䅍杍睁䑁䅉䅎䅁䝁䔸䅁允䅁䅁睑剂䑁䅑杍睁䑁䅅兏䅁䥁䕑䅁允䅁䅁睑剂䑁䅑杍睁䑁䅉䅍䅁䡁䕙䅁允䅁䅁睑剂䑁䅑杍睁䑁䅉免䅁䥁䕅䅁允䅁䅁睑剂䑁䅑杍睁䑁䅉杍䅁䡁䕧䅁允䅁䅁睑剂䑁䅑杍睁䑁䅉睍䅁䡁䕅䅁允䅁䅁睑剂䑁䅑杍睁䑁䅉䅎䅁䝁䔰䅁䥁䅁䅁睑卂䕁䅷䅁䉁睁䅁䅃䅁䕁䅍杕乂䅁䅁睵䅉䅁䅯䅁䑂䙁䅉睖䕂䅁䅁䅉䅑䅁䅯䅁䑂䙁䅍睑偂䅁䅁䅍䅉䅁䅯䅁䑂䙁䅍睒兂䅁䅁入䅉䅁䅧䅁䑂䙁䅍䅗䅁䅁䑳䅁䭁䅁䅁睑啂䕁䅅睕䅁䭁䍁䅁䭁䅁䅁睑啂䕁䅷䅖䅁䡁䑅䅁䭁䅁䅁睑啂䙁䅉兑䅁䙁䍍䅁䭁䅁䅁睑啂䙁䅍䅓䅁䉁䍣䅁䭁䅁䅁睑啂䙁䅙兑䅁䍁䐴䅁䥁䅁䅁睑坂䙁䅍䅁䅄杁䅁䅃䅁䕁䅍杖奂䅁䅁其䅉䅁䄴䅁䑂䙁䅫杍睁䑁䅁䅎䅁䙁䕣䅁佁䅁䅁睑婂䑁䅉䅍睁䑁䅕䅁婂䅂䅁杄䅁䕁䅍兗祁䑁䅁䅍㉁䅁䅁杓䅑䅁䄴䅁䑂䙁䅫杍睁䑁䅁睎䅁䙁䕁䅁佁䅁䅁睑婂䑁䅉䅍睁䑁䅧䅁啂䅂䅁杄䅁䕁䅍兗祁䑁䅁䅍㕁䅁䅁杗䅑䅁䄴䅁䑂䙁䅫杍睁䑁䅅䅍䅁䝁䕅䅁佁䅁䅁睑婂䑁䅉䅍硁䑁䅅䅁䵂䅂䅁杄䅁䕁䅍兗祁䑁䅁免祁䅁䅁兖䅑䅁䄴䅁䑂䙁䅫杍睁䑁䅅睍䅁䝁䕕䅁佁䅁䅁睑婂䑁䅉䅍硁䑁䅑䅁卂䅂䅁杄䅁䕁䅍兗祁䑁䅁免ㅁ䅁䅁兔䅑䅁䄴䅁䑂䙁䅫杍睁䑁䅅李䅁䙁䕙䅁佁䅁䅁睑婂䑁䅉䅍硁䑁䅣䅁䱂䅂䅁杄䅁䕁䅍兗祁䑁䅁免㑁䅁䅁睗䅑䅁䄴䅁䑂䙁䅫杍睁䑁䅅兏䅁䝁䕉䅁佁䅁䅁睑婂䑁䅉䅍祁䑁䅁䅁佂䅂䅁杄䅁䕁䅍兗祁䑁䅁杍硁䅁䅁䅂䅉䅁䄴䅁䑂䙁䅫杍睁䑁䅉杍䅁偁䈸䅁佁䅁䅁睑婂䑁䅉䅍祁䑁䅍䅁䙁䅁䅁杄䅁䕁䅍兗祁䑁䅁杍ぁ䅁䅁睔䅑䅁䅧䅁䑂䙁䅯杕䅁䡁䑧䅁潁䅁䅁睑桂䝁䅉䅢求䍁䅁兙畂䝁䅑䅉呂䝁䅅䅤求䝁䅷䅢灂䡁䅑党䅁偁䥍䅁十䅁䅁睑桂䝁䄴杢桂䝁䅉兡穂䅁䅁睔䄴䍁䅯䅁䑂䝁䅅杢畂䝁䅅杙灂䡁䅍睏杁䕁䅑兡穂䡁䅑兡獂䝁䅷党祂䡁䅫䅁流睄䅁䅸䅁䕁䅍兙畂䝁䄴兙楂䝁䅫督㝁䍁䅁杔求䡁䅕杣療䡁䅍睙灂䝁䅕杢橂䝁䅕睏杁䙁䅍䅢求䝁䅕䅣杁䙁䅑党橂䝁䅧杢療䝁䅷睢湂䡁䅫睏杁䕁䅍党畂䡁䅑杣桂䝁䅷䅉佂䝁䅕杣㉂䝁䄸兤穂䍁䅁睕㕂䡁䅍䅤求䝁䄰睏杁䕁䅧党瑂䝁䅅䅤療䝁䅷睢湂䡁䅫睏杁䕁䄴党ㅂ䡁䅉睢獂䝁䄸睚㕂䑁䅳䅉偂䝁䄴睙療䝁䅷睢湂䡁䅫䅁灂睂䅁䅈䅁䕁䅍兙睂䝁䅫䅤桂䝁䅷䅉䡂䝁䄸睢歂䡁䅍䅁扁杂䅁䅉䅁䕁䅍兙睂䝁䅫䅤桂䝁䅷䅉乂䝁䅅杣牂䝁䅕䅤穂䅁䅁兑䅙佁䄴䅁䑂䝁䅅杣歂䝁䅫睢㉂䝁䅅督橂䡁䅕䅢桂䡁䅉睏杁䕁䅍䅡祂䝁䄸杢灂䝁䅍䅉䕂䝁䅫督求䝁䅅督求䡁䅍睏杁䕁䄴党睂䝁䅧杣療䝁䅷睢湂䡁䅫睏杁䕁䄸杢橂䝁䄸䅢療䝁䅣入㝁䍁䅁䅕桂䝁䅫杢杁䕁䄰兙畂䝁䅅睚求䝁䄰党畂䡁䅑睏杁䙁䅁兤獂䝁䄰睢畂䝁䄸䅢療䝁䅣入㝁䍁䅁杕求䡁䅍䅣灂䡁䅉兙あ䝁䄸杣㕂䑁䅳䅉噂䡁䅑兡獂䝁䅫䅤㕂䍁䅁睕橂䝁䅅䅢求䍁䅁睕療䝁䅷兙祂䅁䅁䅱䄸䱁䅧䅁䑂䝁䅅杣歂䝁䅫睢㉂䝁䅅督橂䡁䅕䅢桂䡁䅉睏杁䕁䅑党祂䝁䄰兙あ䝁䄸䅢療䝁䅣入㝁䍁䅁兓瑂䝁䄰兤畂䝁䄸䅢療䝁䅣入㝁䍁䅁睔畂䝁䅍睢獂䝁䄸睚㕂䑁䅳䅉兂䡁䅕䅢瑂䝁䄸杢療䝁䅷睢湂䡁䅫睏杁䙁䅉党穂䡁䅁兡祂䝁䅅䅤療䡁䅉入㝁䍁䅁睖療䝁䄰党畂䍁䅣督杁䕁䅧党桂䝁䅷䅤潂䅁䅁免䅯䭁䄴䅁䑂䝁䅅杣歂䝁䅫睢㉂䝁䅅督橂䡁䅕䅢桂䡁䅉睏杁䕁䅕杢歂䝁䄸睙祂䝁䅫杢療䝁䅷睢湂䡁䅫睏杁䕁䅧党瑂䝁䅅䅤療䝁䅷睢湂䡁䅫睏杁䕁䅫杢浂䝁䅕睙あ䝁䅫睢ㅂ䡁䅍䅉䕂䝁䅫督求䝁䅅督求䡁䅍睏杁䕁䅫杢浂䝁䅷兙瑂䝁䄰兙あ䝁䅫睢畂䑁䅳䅉坂䝁䅅睙橂䝁䅫杢求䡁䅍䅁啁权䅁杹䅁䕁䅍兙祂䝁䅑兡療䡁䅙兙穂䝁䅍兤獂䝁䅅杣㝁䍁䅁兓畂䝁䅙党橂䡁䅑兡療䡁䅕督杁䕁䅑兡穂䝁䅕兙穂䝁䅕督㝁䍁䅁杔求䡁䅕杣療䝁䅷睢湂䡁䅫睏杁䕁䄸杢橂䝁䄸䅢療䝁䅣入㝁䍁䅁杕求䡁䅍䅣灂䡁䅉兙あ䝁䄸杣㕂䑁䅳䅉坂䝁䅅睙橂䝁䅫杢求䡁䅍睏杁䙁䅕䅤灂䝁䅷兡あ䡁䅫䅉呂䝁䅍兙獂䝁䅕䅉呂䝁䄸䅢桂䡁䅉䅁䥂权䅁䅏䅁䕁䅍兙祂䝁䅣睢杁䕁䅣杣療䡁䅕杢歂䍁䅁䅖祂䝁䅅杢穂䡁䅁睢祂䡁䅑兙あ䝁䅫睢畂䅁䅁眯䅙䍁䅙䅁䑂䝁䅅督灂䝁䄴睢穂䍁䅁兙畂䝁䅑䅉䡂䝁䅅兢灂䝁䄴睚䅁䝁䡑䅁啁䅁䅁睑潂䝁䅕兢灂䝁䅍兙獂䡁䅍䅁捁睂䅁杴䅁䕁䅍䅡祂䝁䄸杢灂䝁䅍䅉䕂䝁䅫督求䝁䅅督求䡁䅍睏杁䕁䅑党祂䝁䄰兙あ䝁䄸䅢療䝁䅣入㝁䍁䅁兓瑂䝁䄰兤畂䝁䄸䅢療䝁䅣入㝁䍁䅁兓畂䝁䅙䅢桂䝁䄰兢桂䡁䅑兡療䝁䄴睏杁䕁䄴党ㅂ䡁䅉睢獂䝁䄸睚㕂䑁䅳䅉偂䡁䅁䅡あ䝁䅧兙獂䝁䄰睢獂䝁䄸睚㕂䑁䅳䅉呂䡁䅕杣湂䝁䅕杣㕂䅁䅁儴䄸䩁䅉䅁䑂䝁䅧杣療䝁䄴兡橂䍁䅁䅒灂䡁䅍党桂䡁䅍党穂䑁䅳䅉䡂䝁䅅督あ䡁䅉睢求䝁䄴䅤求䡁䅉睢獂䝁䄸睚㕂䑁䅳䅉䥂䝁䅕兢桂䡁䅑睢獂䝁䄸睚㕂䑁䅳䅉䩂䝁䄰兢ㅂ䝁䄴睢獂䝁䄸睚㕂䑁䅳䅉䩂䝁䄴杚獂䝁䅅兢瑂䝁䅅䅤灂䝁䄸杢䅁䙁义䅁䅄䅁䅁睑潂䡁䅉睢畂䝁䅫睙杁䕁䅑兡穂䝁䅕兙穂䝁䅕督㝁䍁䅁睒桂䡁䅍䅤祂䝁䄸党畂䡁䅑党祂䝁䄸䅢療䝁䅣入㝁䍁䅁兓瑂䝁䄰兤畂䝁䄸䅢療䝁䅣入㝁䍁䅁兓畂䝁䅙党橂䡁䅑兡療䡁䅕督杁䕁䅑兡穂䝁䅕兙穂䝁䅕督㝁䍁䅁杔求䡁䅕杣療䝁䅷睢湂䡁䅫睏杁䙁䅁兙灂䝁䄴䅉乂䝁䅅杢桂䝁䅣党瑂䝁䅕杢あ䅁䅁杹䄸䥁䅧䅁䑂䝁䅧杣療䝁䄴兡橂䍁䅁䅒灂䡁䅍党桂䡁䅍党穂䑁䅳䅉佂䝁䅕兤祂䝁䄸䅢療䝁䅣入㝁䍁䅁䅕桂䝁䅫杢杁䕁䄰兙畂䝁䅅睚求䝁䄰党畂䡁䅑睏杁䙁䅣党獂䝁䅷杢求䡁䅍督杁䝁䅅杢歂䍁䅁杕求䝁䅍睢㉂䝁䅕杣㕂䅁䅁䅭䄸䉁䅯䅁䑂䝁䅷党桂䝁䄴䅉䙂䝁䄴党祂䝁䅣入䅁乁䥫䅁⭃䅁䅁睑獂䝁䅕兙畂䍁䅁兒畂䝁䅕杣湂䡁䅫睏杁䕁䅍䅢求䝁䅅杢啂䝁䅕睙潂䑁䅳䅉䑂䝁䅷兡瑂䝁䅅䅤求䙁䅑党橂䝁䅧睏杁䙁䅕䅤灂䝁䅷兡あ䡁䅫䅉呂䝁䅍兙獂䝁䅕䅉呂䝁䄸䅢桂䡁䅉睏杁䕁䄸杢穂䝁䅧睢祂䝁䅕䅉桂䝁䄴䅚杁䕁䄸杚浂䡁䅍䅡療䡁䅉党杁䙁䅣兡畂䝁䅑睏杁䕁䅧入歂䡁䅉睢湂䝁䅕杢䅁偁䥙䅁獃䅁䅁睑獂䝁䅕兙畂䍁䅁兒畂䝁䅕杣湂䡁䅫睏杁䕁䅕杢求䡁䅉睚㕂䍁䅁兒浂䝁䅙兡橂䝁䅫党畂䝁䅍入㝁䍁䅁兒畂䝁䅕杣湂䡁䅫䅉乂䝁䅅杢桂䝁䅣党瑂䝁䅕杢あ䑁䅳䅉䑂䝁䅷党桂䝁䄴䅖求䝁䅍䅡㝁䍁䅁兑湂䡁䅉兡啂䝁䅕睙潂䑁䅳䅉呂䝁䄰兙祂䡁䅑䅉䙂䝁䄴党祂䝁䅣入䅁䭁偅䅁歃䅁䅁睑獂䝁䅕兙畂䍁䅁兒畂䝁䅕杣湂䡁䅫睏杁䕁䅕杢求䡁䅉睚㕂䍁䅁兒浂䝁䅙兡橂䝁䅫党畂䝁䅍入㝁䍁䅁兒畂䝁䅕杣湂䡁䅫䅉乂䝁䅅杢桂䝁䅣党瑂䝁䅕杢あ䑁䅳䅉䑂䝁䅷党桂䝁䄴䅖求䝁䅍䅡㝁䍁䅁䅕祂䝁䄸睙求䡁䅍督杁䕁䅅兤あ䝁䄸兢桂䡁䅑兡療䝁䄴䅁潁杂䅁䅣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睑療䝁䄴杤求䝁䄴䅤灂䝁䄸杢桂䝁䅷䅉佂䡁䅕睙獂䝁䅕兙祂䑁䅳䅉呂䝁䄰兙祂䡁䅑䅉䙂䝁䄴党祂䝁䅣入㝁䍁䅁村灂䝁䄸杚ㅂ䝁䅕䅢㝁䍁䅁睑獂䝁䅫兢桂䡁䅑党啂䝁䅕睙潂䑁䅳䅉噂䡁䅑兡獂䝁䅫䅤㕂䍁䅁睕橂䝁䅅䅢求䍁䅁睕療䝁䅷兙祂䑁䅳䅉偂䝁䄴督潂䝁䄸杣求䍁䅁兙畂䝁䅑䅉偂䝁䅙杚穂䝁䅧睢祂䝁䅕䅉塂䝁䅫杢歂䅁䅁睉䅫偁䅷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䑂䝁䅷兡瑂䝁䅅䅤求䙁䅑党橂䝁䅧睏杁䙁䅕䅤灂䝁䅷兡あ䡁䅫䅉呂䝁䅍兙獂䝁䅕䅉呂䝁䄸䅢桂䡁䅉䅁祄睂䅁杦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䕁䅍䅢灂䝁䄰兙あ䝁䅕䅖求䝁䅍䅡㝁䍁䅁兖あ䝁䅫䅢灂䡁䅑入杁䙁䅍睙桂䝁䅷党杁䙁䅍睢獂䝁䅅杣㝁䍁䅁睔畂䡁䅍䅡療䡁䅉党杁䝁䅅杢歂䍁䅁睔浂䝁䅙督潂䝁䄸杣求䍁䅁睖灂䝁䄴䅚㝁䍁䅁村桂䡁䅑䅤求䡁䅉入杁䕁䅕杢求䡁䅉睚㕂䍁䅁睕あ䝁䄸杣桂䝁䅣党杁䙁䅍入穂䡁䅑党瑂䍁䅁䅋䍂䕁䅕睕呂䍁䅫䅁呃权䅁䄰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䅁坁权䅁杂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睏杁䕁䄸杢穂䝁䅧睢祂䝁䅕䅉桂䝁䄴䅚杁䕁䄸杚浂䡁䅍䅡療䡁䅉党杁䙁䅣兡畂䝁䅑䅁硃杂䅁末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睏杁䙁䅕䅤灂䝁䅷兡あ䡁䅫䅉呂䝁䅍兙獂䝁䅕䅉呂䝁䄸䅢桂䡁䅉䅁祄䅃䅁䅍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睏杁䙁䅕䅤灂䝁䅷兡あ䡁䅫䅉呂䝁䅍兙獂䝁䅕䅉呂䝁䄸䅢桂䡁䅉睏杁䕁䄸杢穂䝁䅧睢祂䝁䅕䅉桂䝁䄴䅚杁䕁䄸杚浂䡁䅍䅡療䡁䅉党杁䙁䅣兡畂䝁䅑䅁浃元䅁朳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䅉党穂䝁䅫䅚求䝁䄴䅤灂䝁䅅䅢杁䙁䅍睢獂䝁䅅杣䅁䑁佯䅁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䅕療䡁䅣党祂䍁䅁睒祂䝁䅫䅚㝁䍁䅁兖あ䝁䅫䅢灂䡁䅑入杁䙁䅍睙桂䝁䅷党杁䙁䅍睢獂䝁䅅杣䅁䭁䭉䅁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䅁睢㍂䝁䅕杣杁䕁䅣杣灂䝁䅑䅁汄元䅁䅅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兂䝁䄸睤求䡁䅉䅉䡂䡁䅉兡歂䑁䅳䅉噂䡁䅑兡獂䝁䅫䅤㕂䍁䅁睕橂䝁䅅䅢求䍁䅁睕療䝁䅷兙祂䅁䅁䅴䅧䕁䉙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䅕療䡁䅣党祂䍁䅁睒祂䝁䅫䅚㝁䍁䅁兖あ䝁䅫䅢灂䡁䅑入杁䙁䅍睙桂䝁䅷党杁䙁䅍睢獂䝁䅅杣㝁䍁䅁睔畂䡁䅍䅡療䡁䅉党杁䝁䅅杢歂䍁䅁睔浂䝁䅙督潂䝁䄸杣求䍁䅁睖灂䝁䄴䅚䅁䙁䭕䅁千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䅁睢㍂䝁䅕杣杁䕁䅣杣灂䝁䅑睏杁䙁䅕䅤灂䝁䅷兡あ䡁䅫䅉呂䝁䅍兙獂䝁䅕䅉呂䝁䄸䅢桂䡁䅉睏杁䕁䄸杢穂䝁䅧睢祂䝁䅕䅉桂䝁䄴䅚杁䕁䄸杚浂䡁䅍䅡療䡁䅉党杁䙁䅣兡畂䝁䅑睏杁䕁䅉兙あ䡁䅑党祂䡁䅫䅉䙂䝁䄴党祂䝁䅣入杁䙁䅍䅤療䡁䅉兙湂䝁䅕䅉呂䡁䅫督あ䝁䅕兢杁䍁䅧村䙂䙁䅍睕灁䅁䅁睷䅯偁䅧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兖あ䝁䅫䅢灂䡁䅑入杁䙁䅍睙桂䝁䅷党杁䙁䅍睢獂䝁䅅杣䅁䙁䭧䅁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䅕杢㉂䝁䅫杣療䝁䄴兢求䝁䄴䅤桂䝁䅷䅉䙂䝁䄴睚灂䝁䄴党求䡁䅉兡畂䝁䅣睏杁䕁䅍䅢求䝁䅅杢啂䝁䅕睙潂䑁䅳䅉兂䝁䄸睤求䡁䅉䅉䡂䡁䅉兡歂䅁䅁兯䄴䙁䉉䅁䑂䝁䅷党桂䝁䄴䅉䙂䝁䄴党祂䝁䅣入㝁䍁䅁兒畂䝁䅕杣湂䡁䅫䅉䙂䝁䅙杚灂䝁䅍兡求䝁䄴睙㕂䑁䅳䅉䙂䝁䄴党祂䝁䅣入杁䕁䄰兙畂䝁䅅睚求䝁䄰党畂䡁䅑睏杁䕁䅕杢求䡁䅉睚㕂䍁䅁睕あ䝁䄸杣桂䝁䅣党㝁䍁䅁兒畂䡁䅙兡祂䝁䄸杢瑂䝁䅕杢あ䝁䅅䅢杁䕁䅕杢湂䝁䅫杢求䝁䅕杣灂䝁䄴睚㝁䍁䅁睕瑂䝁䅅杣あ䍁䅁兒畂䝁䅕杣湂䡁䅫睏杁䕁䅍䅢灂䝁䄰兙あ䝁䅕䅖求䝁䅍䅡㝁䍁䅁兖あ䝁䅫䅢灂䡁䅑入杁䙁䅍睙桂䝁䅷党杁䙁䅍睢獂䝁䅅杣㝁䍁䅁睔畂䡁䅍䅡療䡁䅉党杁䝁䅅杢歂䍁䅁睔浂䝁䅙督潂䝁䄸杣求䍁䅁睖灂䝁䄴䅚䅁乁䤸䅁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䅕杢㉂䝁䅫杣療䝁䄴兢求䝁䄴䅤桂䝁䅷䅉䙂䝁䄴睚灂䝁䄴党求䡁䅉兡畂䝁䅣睏杁䙁䅍兢桂䡁䅉䅤杁䕁䅕杢求䡁䅉睚㕂䑁䅳䅉兂䝁䄸睤求䡁䅉䅉䡂䡁䅉兡歂䑁䅳䅉噂䡁䅑兡獂䝁䅫䅤㕂䍁䅁睕橂䝁䅅䅢求䍁䅁睕療䝁䅷兙祂䅁䅁䅺䅫䅁䉉䅁䑂䝁䅷党桂䝁䄴䅉䙂䝁䄴党祂䝁䅣入㝁䍁䅁兒畂䝁䅕杣湂䡁䅫䅉䙂䝁䅙杚灂䝁䅍兡求䝁䄴睙㕂䑁䅳䅉䙂䝁䄴党祂䝁䅣入杁䕁䄰兙畂䝁䅅睚求䝁䄰党畂䡁䅑睏杁䕁䅕杢求䡁䅉睚㕂䍁䅁睕あ䝁䄸杣桂䝁䅣党㝁䍁䅁兒畂䡁䅙兡祂䝁䄸杢瑂䝁䅕杢あ䝁䅅䅢杁䕁䅕杢湂䝁䅫杢求䝁䅕杣灂䝁䄴睚㝁䍁䅁睕瑂䝁䅅杣あ䍁䅁兒畂䝁䅕杣湂䡁䅫睏杁䙁䅕䅤灂䝁䅷兡あ䡁䅫䅉呂䝁䅍兙獂䝁䅕䅉呂䝁䄸䅢桂䡁䅉䅁祂权䅁䄯䅁䕁䅍䅢求䝁䅅杢杁䕁䅕杢求䡁䅉睚㕂䑁䅳䅉䙂䝁䄴党祂䝁䅣入杁䕁䅕杚浂䝁䅫睙灂䝁䅕杢橂䡁䅫睏杁䕁䅕杢求䡁䅉睚㕂䍁䅁兔桂䝁䄴兙湂䝁䅕兢求䝁䄴䅤㝁䍁䅁兒畂䝁䅕杣湂䡁䅫䅉呂䡁䅑睢祂䝁䅅睚求䑁䅳䅉䝂䡁䅕党獂䍁䅁睑求䝁䅷䅢穂䑁䅳䅉呂䝁䄰兙祂䡁䅑䅉䙂䝁䄴党祂䝁䅣入㝁䍁䅁䅕療䡁䅣党祂䍁䅁睒祂䝁䅫䅚㝁䍁䅁兖あ䝁䅫䅢灂䡁䅑入杁䙁䅍睙桂䝁䅷党杁䙁䅍睢獂䝁䅅杣䅁䡁䭅䅁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䅫杢歂䡁䅕督あ䡁䅉兡桂䝁䅷䅉䉂䡁䅕䅤療䝁䄰兙あ䝁䅫睢畂䑁䅳䅉呂䝁䄰兙祂䡁䅑䅉䙂䝁䄴党祂䝁䅣入㝁䍁䅁睑獂䝁䅫兢桂䡁䅑党啂䝁䅕睙潂䑁䅳䅉噂䡁䅑兡獂䝁䅫䅤㕂䍁䅁睕橂䝁䅅䅢求䍁䅁睕療䝁䅷兙祂䅁䅁权䄰佁䅧䅁䑂䝁䅷党桂䝁䄴䅉䙂䝁䄴党祂䝁䅣入㝁䍁䅁兒畂䝁䅕杣湂䡁䅫䅉䙂䝁䅙杚灂䝁䅍兡求䝁䄴睙㕂䑁䅳䅉䙂䝁䄴党祂䝁䅣入杁䕁䄰兙畂䝁䅅睚求䝁䄰党畂䡁䅑睏杁䕁䅕杢求䡁䅉睚㕂䍁䅁睕あ䝁䄸杣桂䝁䅣党㝁䍁䅁兓畂䝁䅑兤穂䡁䅑杣灂䝁䅅䅢杁䕁䅅兤あ䝁䄸兢桂䡁䅑兡療䝁䄴睏杁䙁䅍兢桂䡁䅉䅤杁䕁䅕杢求䡁䅉睚㕂䑁䅳䅉兂䝁䄸睤求䡁䅉䅉䡂䡁䅉兡歂䅁䅁䅹䄰䅁䉙䅁䑂䝁䅷党桂䝁䄴䅉䙂䝁䄴党祂䝁䅣入㝁䍁䅁兒畂䝁䅕杣湂䡁䅫䅉䙂䝁䅙杚灂䝁䅍兡求䝁䄴睙㕂䑁䅳䅉䙂䝁䄴党祂䝁䅣入杁䕁䄰兙畂䝁䅅睚求䝁䄰党畂䡁䅑睏杁䕁䅕杢求䡁䅉睚㕂䍁䅁睕あ䝁䄸杣桂䝁䅣党㝁䍁䅁兓畂䝁䅑兤穂䡁䅑杣灂䝁䅅䅢杁䕁䅅兤あ䝁䄸兢桂䡁䅑兡療䝁䄴睏杁䙁䅍兢桂䡁䅉䅤杁䕁䅕杢求䡁䅉睚㕂䑁䅳䅉卂䝁䅕兢療䡁䅑党杁䕁䅅睙橂䝁䅕督穂䍁䅁兙畂䝁䅑䅉䑂䝁䄸杢あ䡁䅉睢獂䅁䅁䅄䅯䩁䄴䅁䑂䝁䅷党桂䝁䄴䅉䙂䝁䄴党祂䝁䅣入㝁䍁䅁兒畂䝁䅕杣湂䡁䅫䅉䙂䝁䅙杚灂䝁䅍兡求䝁䄴睙㕂䑁䅳䅉䙂䝁䄴党祂䝁䅣入杁䕁䄰兙畂䝁䅅睚求䝁䄰党畂䡁䅑睏杁䕁䅕杢求䡁䅉睚㕂䍁䅁睕あ䝁䄸杣桂䝁䅣党㝁䍁䅁䅕療䡁䅣党祂䍁䅁睒祂䝁䅫䅚䅁䕁偷䅁煄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䅁睢㍂䝁䅕杣杁䕁䅣杣灂䝁䅑睏杁䕁䅉兙あ䡁䅑党祂䡁䅫䅉䙂䝁䄴党祂䝁䅣入杁䙁䅍䅤療䡁䅉兙湂䝁䅕䅉呂䡁䅫督あ䝁䅕兢杁䍁䅧村䙂䙁䅍睕灁䅁䅁睘䄸䱁䅧䅁䑂䝁䅷党桂䝁䄴䅉䙂䝁䄴党祂䝁䅣入㝁䍁䅁兒畂䝁䅕杣湂䡁䅫䅉䙂䝁䅙杚灂䝁䅍兡求䝁䄴睙㕂䑁䅳䅉䙂䝁䄴党祂䝁䅣入杁䕁䄰兙畂䝁䅅睚求䝁䄰党畂䡁䅑睏杁䕁䅕杢求䡁䅉睚㕂䍁䅁睕あ䝁䄸杣桂䝁䅣党㝁䍁䅁䅕療䡁䅣党祂䍁䅁睒祂䝁䅫䅚㝁䍁䅁睑獂䝁䅫兢桂䡁䅑党啂䝁䅕睙潂䅁䅁兰䅫乁䅑䅁䑂䝁䅷党桂䝁䄴䅉䙂䝁䄴党祂䝁䅣入㝁䍁䅁兒畂䝁䅕杣湂䡁䅫䅉䙂䝁䅙杚灂䝁䅍兡求䝁䄴睙㕂䑁䅳䅉䙂䝁䄴党祂䝁䅣入杁䕁䄰兙畂䝁䅅睚求䝁䄰党畂䡁䅑睏杁䕁䅕杢求䡁䅉睚㕂䍁䅁睕あ䝁䄸杣桂䝁䅣党㝁䍁䅁䅕療䡁䅣党祂䍁䅁睒祂䝁䅫䅚㝁䍁䅁睔畂䡁䅍䅡療䡁䅉党杁䝁䅅杢歂䍁䅁睔浂䝁䅙督潂䝁䄸杣求䍁䅁睖灂䝁䄴䅚䅁偁䠴䅁潁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䅁睢㍂䝁䅕杣杁䕁䅣杣灂䝁䅑睏杁䕁䄸杢穂䝁䅧睢祂䝁䅕䅉桂䝁䄴䅚杁䕁䄸杚浂䡁䅍䅡療䡁䅉党杁䙁䅣兡畂䝁䅑睏杁䕁䅕䅢求䝁䅍䅤祂䝁䅫睙杁䙁䅙党潂䝁䅫睙獂䝁䅕䅉䑂䝁䅧兙祂䝁䅣兡畂䝁䅣䅉䩂䝁䄴杚祂䝁䅅督あ䡁䅉兤橂䡁䅑兤祂䝁䅕䅁獃睄䅁䅹䅁䕁䅍䅢求䝁䅅杢杁䕁䅕杢求䡁䅉睚㕂䑁䅳䅉䙂䝁䄴党祂䝁䅣入杁䕁䅕杚浂䝁䅫睙灂䝁䅕杢橂䡁䅫睏杁䕁䅕杢求䡁䅉睚㕂䍁䅁兔桂䝁䄴兙湂䝁䅕兢求䝁䄴䅤㝁䍁䅁兒畂䝁䅕杣湂䡁䅫䅉呂䡁䅑睢祂䝁䅅睚求䑁䅳䅉兂䝁䄸睤求䡁䅉䅉䡂䡁䅉兡歂䑁䅳䅉噂䡁䅑兡獂䝁䅫䅤㕂䍁䅁睕橂䝁䅅䅢求䍁䅁睕療䝁䅷兙祂䅁䅁杅䅫䉁䉁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兒畂䝁䅕杣湂䡁䅫睏杁䕁䅉兡療䝁䄰兙穂䡁䅍䅉䙂䝁䄴党祂䝁䅣入㝁䍁䅁䅕療䡁䅣党祂䍁䅁睒祂䝁䅫䅚㝁䍁䅁睔畂䡁䅍䅡療䡁䅉党杁䝁䅅杢歂䍁䅁睔浂䝁䅙督潂䝁䄸杣求䍁䅁睖灂䝁䄴䅚䅁佁乍䅁㙃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兂䝁䄸睤求䡁䅉䅉䡂䡁䅉兡歂䅁䅁杏䅣䑁䉑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兒畂䝁䅕杣湂䡁䅫睏杁䙁䅁睢㍂䝁䅕杣杁䕁䅣杣灂䝁䅑睏杁䕁䅍䅢灂䝁䄰兙あ䝁䅕䅖求䝁䅍䅡㝁䍁䅁兖あ䝁䅫䅢灂䡁䅑入杁䙁䅍睙桂䝁䅷党杁䙁䅍睢獂䝁䅅杣㝁䍁䅁睔畂䡁䅍䅡療䡁䅉党杁䝁䅅杢歂䍁䅁睔浂䝁䅙督潂䝁䄸杣求䍁䅁睖灂䝁䄴䅚䅁乁䜴䅁䥁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兂䝁䄸睤求䡁䅉䅉䡂䡁䅉兡歂䑁䅳䅉佂䝁䅕䅤㍂䝁䄸杣牂䍁䅁睕求䝁䅍兤祂䝁䅫䅤㕂䑁䅳䅉噂䡁䅑兡獂䝁䅫䅤㕂䍁䅁睕橂䝁䅅䅢求䍁䅁睕療䝁䅷兙祂䅁䅁杉䅫䑁䉁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兒畂䝁䅕杣湂䡁䅫睏杁䙁䅁睢㍂䝁䅕杣杁䕁䅣杣灂䝁䅑睏杁䙁䅕䅤灂䝁䅷兡あ䡁䅫䅉呂䝁䅍兙獂䝁䅕䅉呂䝁䄸䅢桂䡁䅉睏杁䕁䅉兙あ䡁䅑党祂䡁䅫䅉䙂䝁䄴党祂䝁䅣入杁䙁䅍䅤療䡁䅉兙湂䝁䅕䅉呂䡁䅫督あ䝁䅕兢杁䍁䅧村䙂䙁䅍睕灁䅁䅁儷䄸䉁䉯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兒畂䝁䅕杣湂䡁䅫睏杁䙁䅁睢㍂䝁䅕杣杁䕁䅣杣灂䝁䅑睏杁䙁䅕䅤灂䝁䅷兡あ䡁䅫䅉呂䝁䅍兙獂䝁䅕䅉呂䝁䄸䅢桂䡁䅉睏杁䕁䄸杢穂䝁䅧睢祂䝁䅕䅉桂䝁䄴䅚杁䕁䄸杚浂䡁䅍䅡療䡁䅉党杁䙁䅣兡畂䝁䅑䅁䥂睄䅁杁䅅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䙂䝁䄴党祂䝁䅣入㝁䍁䅁兖あ䝁䅫䅢灂䡁䅑入杁䙁䅍睙桂䝁䅷党杁䙁䅍睢獂䝁䅅杣㝁䍁䅁睔畂䡁䅍䅡療䡁䅉党杁䝁䅅杢歂䍁䅁睔浂䝁䅙督潂䝁䄸杣求䍁䅁睖灂䝁䄴䅚䅁乁偣䅁慄䅁䅁睑獂䝁䅕兙畂䍁䅁兒畂䝁䅕杣湂䡁䅫睏杁䕁䅕杢求䡁䅉睚㕂䍁䅁兒浂䝁䅙兡橂䝁䅫党畂䝁䅍入㝁䍁䅁兒畂䝁䅕杣湂䡁䅫䅉呂䡁䅑睢祂䝁䅅睚求䑁䅳䅉䑂䝁䅷兡瑂䝁䅅䅤求䙁䅑党橂䝁䅧睏杁䙁䅕䅤灂䝁䅷兡あ䡁䅫䅉呂䝁䅍兙獂䝁䅕䅉呂䝁䄸䅢桂䡁䅉睏杁䕁䄸杢穂䝁䅧睢祂䝁䅕䅉桂䝁䄴䅚杁䕁䄸杚浂䡁䅍䅡療䡁䅉党杁䙁䅣兡畂䝁䅑䅁䉃杄䅁䅭䅁䕁䅍䅢求䝁䅅杢杁䕁䅕杢求䡁䅉睚㕂䑁䅳䅉䙂䝁䄴党祂䝁䅣入杁䕁䅕杚浂䝁䅫睙灂䝁䅕杢橂䡁䅫睏杁䕁䅕杢求䡁䅉睚㕂䍁䅁睕あ䝁䄸杣桂䝁䅣党㝁䍁䅁杒祂䝁䅕兡湂䝁䅧䅤杁䙁䅍党祂䡁䅙兡橂䝁䅕睏杁䕁䅍䅢求䝁䅅杢啂䝁䅕睙潂䅁䅁睋䄴偁䅙䅁䑂䝁䅷党桂䝁䄴䅉䙂䝁䄴党祂䝁䅣入㝁䍁䅁兒畂䝁䅕杣湂䡁䅫䅉䙂䝁䅙杚灂䝁䅍兡求䝁䄴睙㕂䑁䅳䅉䙂䝁䄴杤灂䡁䅉睢畂䝁䄰党畂䡁䅑兙獂䍁䅁兒畂䝁䅣兡畂䝁䅕党祂䝁䅫杢湂䑁䅳䅉呂䝁䄰兙祂䡁䅑䅉䍂䡁䅕兡獂䝁䅑兡畂䝁䅣睏杁䕁䅍䅢求䝁䅅杢啂䝁䅕睙潂䑁䅳䅉䕂䝁䅅䅤桂䍁䅁睑求䝁䄴䅤求䡁䅉䅉啂䝁䅕睙潂䝁䄴睢獂䝁䄸睚㕂䑁䅳䅉䑂䝁䅷兡瑂䝁䅅䅤求䙁䅑党橂䝁䅧䅁歁睄䅁杷䅁䕁䅍䅢求䝁䅅杢杁䕁䅕杢求䡁䅉睚㕂䑁䅳䅉䙂䝁䄴党祂䝁䅣入杁䕁䄰兙畂䝁䅅睚求䝁䄰党畂䡁䅑睏杁䕁䅍䅢求䝁䅅杢啂䝁䅕睙潂䑁䅳䅉呂䡁䅑睢祂䝁䅅睚求䍁䅁兔桂䝁䄴兙湂䝁䅕兢求䝁䄴䅤㝁䍁䅁睑獂䝁䅫兢桂䡁䅑党啂䝁䅕睙潂䑁䅳䅉噂䡁䅑兡獂䝁䅫䅤㕂䍁䅁睕橂䝁䅅䅢求䍁䅁睕療䝁䅷兙祂䅁䅁兏䅣䭁䅷䅁䑂䝁䅷党桂䝁䄴䅉䙂䝁䄴党祂䝁䅣入㝁䍁䅁兒畂䝁䅕杣湂䡁䅫䅉乂䝁䅅杢桂䝁䅣党瑂䝁䅕杢あ䑁䅳䅉䕂䝁䅫督睂䝁䄸督桂䝁䅷䅉桂䝁䄴䅚杁䙁䅉党橂䡁䅫睙獂䝁䅫杢湂䑁䅳䅉䑂䝁䅷党桂䝁䄴䅖求䝁䅍䅡㝁䍁䅁䅕療䝁䅷䅢ㅂ䡁䅑兡療䝁䄴䅉䑂䝁䄸杢あ䡁䅉睢獂䅁䅁兰䅣䱁䅷䅁䑂䝁䅷党桂䝁䄴䅉䙂䝁䄴党祂䝁䅣入㝁䍁䅁兒畂䝁䅕杣湂䡁䅫䅉乂䝁䅅杢桂䝁䅣党瑂䝁䅕杢あ䑁䅳䅉䙂䝁䄴党祂䝁䅣入杁䙁䅍䅤療䡁䅉兙湂䝁䅕睏杁䕁䅍䅢求䝁䅅杢啂䝁䅕睙潂䑁䅳䅉呂䝁䄰兙祂䡁䅑䅉䙂䝁䄴党祂䝁䅣入㝁䍁䅁兖あ䝁䅫䅢灂䡁䅑入杁䙁䅍睙桂䝁䅷党杁䙁䅍睢獂䝁䅅杣䅁䙁䩳䅁䕁允䅁睑獂䝁䅕兙畂䍁䅁兒畂䝁䅕杣湂䡁䅫睏杁䕁䅕杢求䡁䅉睚㕂䍁䅁兔桂䝁䄴兙湂䝁䅕兢求䝁䄴䅤㝁䍁䅁兒畂䝁䅕杣湂䡁䅫䅉呂䡁䅑睢祂䝁䅅睚求䑁䅳䅉䑂䝁䄸杢㉂䝁䅕杢あ䝁䅫睢畂䝁䅅䅢杁䕁䄴兤橂䝁䅷党桂䡁䅉睏杁䙁䅁睢㍂䝁䅕杣杁䕁䅣杣灂䝁䅑睏杁䙁䅕䅤灂䝁䅷兡あ䡁䅫䅉呂䝁䅍兙獂䝁䅕䅉呂䝁䄸䅢桂䡁䅉睏杁䕁䄸杢穂䝁䅧睢祂䝁䅕䅉桂䝁䄴䅚杁䕁䄸杚浂䡁䅍䅡療䡁䅉党杁䙁䅣兡畂䝁䅑䅁獄元䅁权䅅䕁䅍䅢求䝁䅅杢杁䕁䅕杢求䡁䅉睚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村灂䝁䄸兢桂䡁䅍督杁䕁䅕杢求䡁䅉睚㕂䑁䅳䅉兂䝁䄸睤求䡁䅉䅉䡂䡁䅉兡歂䑁䅳䅉噂䡁䅑兡獂䝁䅫䅤㕂䍁䅁睕橂䝁䅅䅢求䍁䅁睕療䝁䅷兙祂䅁䅁䄴䅧佁䅯䅁䑂䝁䅷党桂䝁䄴䅉䙂䝁䄴党祂䝁䅣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䅁睢㍂䝁䅕杣杁䕁䅣杣灂䝁䅑睏杁䙁䅕䅤灂䝁䅷兡あ䡁䅫䅉呂䝁䅍兙獂䝁䅕䅉呂䝁䄸䅢桂䡁䅉䅁㙄元䅁䅹䅁䕁䅍䅢求䝁䅅杢杁䕁䅕杢求䡁䅉睚㕂䑁䅳䅉䙂䝁䄴党祂䝁䅣入杁䕁䄰兙畂䝁䅅睚求䝁䄰党畂䡁䅑睏杁䕁䅕杢求䡁䅉睚㕂䍁䅁睕あ䝁䄸杣桂䝁䅣党㝁䍁䅁兒畂䡁䅙兡祂䝁䄸杢瑂䝁䅕杢あ䝁䅅䅢杁䕁䅕杢湂䝁䅫杢求䝁䅕杣灂䝁䄴睚㝁䍁䅁睑獂䝁䅕兙畂䙁䅑党橂䝁䅧睏杁䙁䅍兢桂䡁䅉䅤杁䕁䅕杢求䡁䅉睚㕂䅁䅁光䄸䵁䉯䅁䑂䝁䅷党桂䝁䄴䅉䙂䝁䄴党祂䝁䅣入㝁䍁䅁兒畂䝁䅕杣湂䡁䅫䅉乂䝁䅅杢桂䝁䅣党瑂䝁䅕杢あ䑁䅳䅉䙂䝁䄴党祂䝁䅣入杁䙁䅍䅤療䡁䅉兙湂䝁䅕睏杁䕁䅙䅢求䝁䅕䅤杁䕁䄰兙畂䝁䅅睚求䝁䄰党畂䡁䅑睏杁䕁䅫杢歂䡁䅕督あ䡁䅉兡桂䝁䅷䅉䉂䡁䅕䅤療䝁䄰兙あ䝁䅫睢畂䑁䅳䅉䙂䝁䅷党橂䡁䅑杣灂䝁䅍䅉坂䝁䅕䅡灂䝁䅍䅢求䑁䅳䅉䉂䡁䅕䅤療䝁䄴睢瑂䝁䄸兤穂䍁䅁杖求䝁䅧兡橂䝁䅷党穂䑁䅳䅉噂䡁䅑兡獂䝁䅫䅤㕂䍁䅁睕橂䝁䅅䅢求䍁䅁睕療䝁䅷兙祂䑁䅳䅉䍂䝁䅅䅤あ䝁䅕杣㕂䍁䅁兒畂䝁䅕杣湂䡁䅫䅉呂䡁䅑睢祂䝁䅅睚求䍁䅁睕㕂䡁䅍䅤求䝁䄰䅉潁䕁䅉兒呂䙁䅍克㝁䍁䅁兒獂䝁䅕睙あ䡁䅉兡橂䍁䅁杖求䝁䅧兡橂䝁䅷党杁䕁䅍䅡桂䡁䅉睚灂䝁䄴睚杁䕁䅫杢浂䡁䅉兙穂䡁䅑杣ㅂ䝁䅍䅤ㅂ䡁䅉党䅁䭁䭑䅁歄䅁䅁睑獂䝁䅕兙畂䍁䅁兒畂䝁䅕杣湂䡁䅫睏杁䕁䅕杢求䡁䅉睚㕂䍁䅁兔桂䝁䄴兙湂䝁䅕兢求䝁䄴䅤㝁䍁䅁兒畂䝁䅕杣湂䡁䅫䅉呂䡁䅑睢祂䝁䅅睚求䑁䅳䅉䝂䡁䅕党獂䍁䅁睑求䝁䅷䅢穂䑁䅳䅉兂䝁䄸睤求䡁䅉䅉䡂䡁䅉兡歂䑁䅳䅉䙂䝁䅷党橂䡁䅑杣灂䝁䅍䅉坂䝁䅕䅡灂䝁䅍䅢求䍁䅁睑潂䝁䅅杣湂䝁䅫杢湂䍁䅁兓畂䝁䅙杣桂䡁䅍䅤祂䡁䅕睙あ䡁䅕杣求䅁䅁䄶䄸䩁䄴䅁䑂䝁䅷党桂䝁䄴䅉䙂䝁䄴党祂䝁䅣入㝁䍁䅁兒畂䝁䅕杣湂䡁䅫䅉乂䝁䅅杢桂䝁䅣党瑂䝁䅕杢あ䑁䅳䅉䙂䝁䄴党祂䝁䅣入杁䙁䅍䅤療䡁䅉兙湂䝁䅕睏杁䕁䄰兡畂䝁䅫杢湂䍁䅁䅖求䝁䅍䅡畂䝁䄸䅢療䝁䅣入㝁䍁䅁䅕療䡁䅣党祂䍁䅁睒祂䝁䅫䅚䅁偁䝕䅁坃䅁䅁睑獂䝁䅕兙畂䍁䅁兒畂䝁䅕杣湂䡁䅫睏杁䕁䅕杢求䡁䅉睚㕂䍁䅁兔桂䝁䄴兙湂䝁䅕兢求䝁䄴䅤㝁䍁䅁兒畂䝁䅕杣湂䡁䅫䅉呂䡁䅑睢祂䝁䅅睚求䑁䅳䅉呂䝁䄰兙祂䡁䅑䅉䙂䝁䄴党祂䝁䅣入㝁䍁䅁睑獂䝁䅫兢桂䡁䅑党啂䝁䅕睙潂䅁䅁杯䅫乁䅧䅁䑂䝁䅷党桂䝁䄴䅉䙂䝁䄴党祂䝁䅣入㝁䍁䅁兒畂䝁䅕杣湂䡁䅫䅉乂䝁䅅杢桂䝁䅣党瑂䝁䅕杢あ䑁䅳䅉䙂䝁䄴党祂䝁䅣入杁䙁䅍䅤療䡁䅉兙湂䝁䅕睏杁䙁䅍兢桂䡁䅉䅤杁䕁䅕杢求䡁䅉睚㕂䑁䅳䅉兂䝁䄸睤求䡁䅉䅉䡂䡁䅉兡歂䑁䅳䅉䑂䝁䅷兡瑂䝁䅅䅤求䙁䅑党橂䝁䅧睏杁䙁䅕䅤灂䝁䅷兡あ䡁䅫䅉呂䝁䅍兙獂䝁䅕䅉呂䝁䄸䅢桂䡁䅉䅁婄权䅁䅊䅅䕁䅍䅢求䝁䅅杢杁䕁䅕杢求䡁䅉睚㕂䑁䅳䅉䙂䝁䄴党祂䝁䅣入杁䕁䄰兙畂䝁䅅睚求䝁䄰党畂䡁䅑睏杁䕁䅕杢求䡁䅉睚㕂䍁䅁睕あ䝁䄸杣桂䝁䅣党㝁䍁䅁睕瑂䝁䅅杣あ䍁䅁兒畂䝁䅕杣湂䡁䅫睏杁䙁䅁睢㍂䝁䅕杣杁䕁䅣杣灂䝁䅑睏杁䕁䅍䅢灂䝁䄰兙あ䝁䅕䅖求䝁䅍䅡㝁䍁䅁兖あ䝁䅫䅢灂䡁䅑入杁䙁䅍睙桂䝁䅷党杁䙁䅍睢獂䝁䅅杣㝁䍁䅁村桂䡁䅑䅤求䡁䅉入杁䕁䅕杢求䡁䅉睚㕂䍁䅁睕あ䝁䄸杣桂䝁䅣党杁䙁䅍入穂䡁䅑党瑂䍁䅁䅋䍂䕁䅕睕呂䍁䅫䅁汃睄䅁䅷䅁䕁䅍䅢求䝁䅅杢杁䕁䅕杢求䡁䅉睚㕂䑁䅳䅉䙂䝁䄴党祂䝁䅣入杁䕁䄰兙畂䝁䅅睚求䝁䄰党畂䡁䅑睏杁䕁䅕杢求䡁䅉睚㕂䍁䅁睕あ䝁䄸杣桂䝁䅣党㝁䍁䅁兖あ䝁䅫䅢灂䡁䅑入杁䙁䅍睙桂䝁䅷党杁䙁䅍睢獂䝁䅅杣㝁䍁䅁睔畂䡁䅍䅡療䡁䅉党杁䝁䅅杢歂䍁䅁睔浂䝁䅙督潂䝁䄸杣求䍁䅁睖灂䝁䄴䅚䅁䉁佁䅁十允䅁睑獂䝁䅕兙畂䍁䅁兒畂䝁䅕杣湂䡁䅫睏杁䕁䅕杢求䡁䅉睚㕂䍁䅁兔桂䝁䄴兙湂䝁䅕兢求䝁䄴䅤㝁䍁䅁兒畂䡁䅙兡祂䝁䄸杢瑂䝁䅕杢あ䝁䅅䅢杁䕁䅍睢畂䡁䅍兤獂䡁䅑兡畂䝁䅣睏杁䕁䅍䅢求䝁䅅杢啂䝁䅕睙潂䑁䅳䅉䡂䝁䄸杤啂䝁䅕睙潂䑁䅳䅉䑂䝁䄸杢㉂䝁䅕杢あ䝁䅫睢畂䝁䅅䅢杁䕁䄴兤橂䝁䅷党桂䡁䅉睏杁䙁䅁睢獂䝁䅷兤あ䝁䅫睢畂䍁䅁睑療䝁䄴䅤祂䝁䄸䅢㝁䍁䅁兑歂䡁䅙兙畂䝁䅍党歂䍁䅁杔ㅂ䝁䅍䅢求䝁䅅杣䅁䡁偉䅁权䅁䅁睑獂䝁䅕兙畂䍁䅁兒畂䝁䅕杣湂䡁䅫睏杁䕁䅕杢求䡁䅉睚㕂䍁䅁兔桂䝁䄴兙湂䝁䅕兢求䝁䄴䅤㝁䍁䅁兒畂䡁䅙兡祂䝁䄸杢瑂䝁䅕杢あ䝁䅅䅢杁䕁䅕杢湂䝁䅫杢求䝁䅕杣灂䝁䄴睚㝁䍁䅁睑獂䝁䅕兙畂䙁䅑党橂䝁䅧睏杁䕁䅧入歂䡁䅉睢湂䝁䅕杢䅁䑁偯䅁い䅁䅁睑獂䝁䅕兙畂䍁䅁兒畂䝁䅕杣湂䡁䅫睏杁䕁䅕杢求䡁䅉睚㕂䍁䅁兔桂䝁䄴兙湂䝁䅕兢求䝁䄴䅤㝁䍁䅁兒畂䡁䅙兡祂䝁䄸杢瑂䝁䅕杢あ䝁䅅䅢杁䕁䅕杢湂䝁䅫杢求䝁䅕杣灂䝁䄴睚㝁䍁䅁兓畂䝁䅑兤穂䡁䅑杣灂䝁䅅䅢杁䕁䅅兤あ䝁䄸兢桂䡁䅑兡療䝁䄴睏杁䙁䅍党畂䡁䅍睢祂䡁䅍睏杁䙁䅣兙あ䝁䅕杣杁䙁䅁兤祂䝁䅫杚灂䝁䅍兙あ䝁䅫睢畂䑁䅳䅉䑂䝁䅷党桂䝁䄴䅖求䝁䅍䅡䅁䝁伸䅁䕃䅁䅁睑獂䝁䅕兙畂䍁䅁兒畂䝁䅕杣湂䡁䅫睏杁䕁䅕杢求䡁䅉睚㕂䍁䅁兔桂䝁䄴兙湂䝁䅕兢求䝁䄴䅤㝁䍁䅁兓畂䝁䅑兤穂䡁䅑杣灂䝁䅅䅢杁䕁䅅兤あ䝁䄸兢桂䡁䅑兡療䝁䄴睏杁䕁䅍䅢求䝁䅅杢啂䝁䅕睙潂䅁䅁睸䅯䩁䅷䅁䑂䝁䅷党桂䝁䄴䅉䙂䝁䄴党祂䝁䅣入㝁䍁䅁兒畂䝁䅕杣湂䡁䅫䅉乂䝁䅅杢桂䝁䅣党瑂䝁䅕杢あ䑁䅳䅉兂䝁䄸睤求䡁䅉䅉䡂䡁䅉兡歂䑁䅳䅉䑂䝁䅷兡瑂䝁䅅䅤求䙁䅑党橂䝁䅧睏杁䙁䅕䅤灂䝁䅷兡あ䡁䅫䅉呂䝁䅍兙獂䝁䅕䅉呂䝁䄸䅢桂䡁䅉䅁瑃元䅁条䅁䕁䅍䅢求䝁䅅杢杁䕁䅕杢求䡁䅉睚㕂䑁䅳䅉䙂䝁䄴党祂䝁䅣入杁䕁䄰兙畂䝁䅅睚求䝁䄰党畂䡁䅑睏杁䙁䅕䅤灂䝁䅷兡あ䡁䅫䅉呂䝁䅍兙獂䝁䅕䅉呂䝁䄸䅢桂䡁䅉䅁䩃杄䅁杩䅁䕁䅍䅢求䝁䅅杢杁䕁䅕杢求䡁䅉睚㕂䑁䅳䅉䙂䝁䄴党祂䝁䅣入杁䙁䅍䅤療䡁䅉兙湂䝁䅕睏杁䕁䅍䅢求䝁䅅杢啂䝁䅕睙潂䑁䅳䅉䍂䝁䅫睢瑂䝁䅅督穂䍁䅁兒畂䝁䅕杣湂䡁䅫睏杁䕁䅍䅢灂䝁䄰兙あ䝁䅕䅖求䝁䅍䅡䅁䭁䥉䅁䅃䅁䅁睑獂䝁䅕兙畂䍁䅁兒畂䝁䅕杣湂䡁䅫睏杁䕁䅕杢求䡁䅉睚㕂䍁䅁睕あ䝁䄸杣桂䝁䅣党㝁䍁䅁䅒灂䡁䅍䅣療䡁䅍兙獂䍁䅁兙畂䝁䅑䅉卂䝁䅕睙㕂䝁䅍䅢灂䝁䄴睚㝁䍁䅁睑獂䝁䅕兙畂䙁䅑党橂䝁䅧䅁敁睂䅁杩䅁䕁䅍䅢求䝁䅅杢杁䕁䅕杢求䡁䅉睚㕂䑁䅳䅉䙂䝁䄴党祂䝁䅣入杁䙁䅍䅤療䡁䅉兙湂䝁䅕睏杁䕁䅙杣求䝁䅫睚潂䡁䅑䅉呂䝁䅕杣㉂䝁䅫睙求䑁䅳䅉乂䝁䅅杣灂䝁䄴党杁䙁䅑杣桂䝁䄴督睂䝁䄸杣あ䝁䅅䅤灂䝁䄸杢䅁䑁䭧䅁䵁允䅁睑獂䝁䅕兙畂䍁䅁兒畂䝁䅕杣湂䡁䅫睏杁䕁䅕杢求䡁䅉睚㕂䍁䅁睕あ䝁䄸杣桂䝁䅣党㝁䍁䅁杒ㅂ䝁䅕䅢杁䕁䅍党獂䝁䅷督㝁䍁䅁兓畂䝁䅑兤穂䡁䅑杣灂䝁䅅䅢杁䕁䅅兤あ䝁䄸兢桂䡁䅑兡療䝁䄴睏杁䕁䅍䅢求䝁䅅杢啂䝁䅕睙潂䑁䅳䅉噂䡁䅑兡獂䝁䅫䅤㕂䍁䅁睕橂䝁䅅䅢求䍁䅁睕療䝁䅷兙祂䑁䅳䅉䍂䝁䅅䅤あ䝁䅕杣㕂䍁䅁兒畂䝁䅕杣湂䡁䅫䅉呂䡁䅑睢祂䝁䅅睚求䍁䅁睕㕂䡁䅍䅤求䝁䄰䅉潁䕁䅉兒呂䙁䅍克䅁䱁䩅䅁兄䅁䅁睑獂䝁䅕兙畂䍁䅁兒畂䝁䅕杣湂䡁䅫睏杁䕁䅕杢求䡁䅉睚㕂䍁䅁睕あ䝁䄸杣桂䝁䅣党㝁䍁䅁兓畂䝁䅑兤穂䡁䅑杣灂䝁䅅䅢杁䕁䅅兤あ䝁䄸兢桂䡁䅑兡療䝁䄴睏杁䕁䄰兡畂䝁䅫杢湂䍁䅁䅖求䝁䅍䅡畂䝁䄸䅢療䝁䅣入㝁䍁䅁睕求䝁䄴督療䡁䅉督㝁䍁䅁睑獂䝁䅕兙畂䙁䅑党橂䝁䅧睏杁䕁䅍䅢灂䝁䄰兙あ䝁䅕䅖求䝁䅍䅡䅁䝁䩁䅁慃䅁䅁睑獂䝁䅕兙畂䍁䅁兒畂䝁䅕杣湂䡁䅫睏杁䕁䅕杢求䡁䅉睚㕂䍁䅁睕あ䝁䄸杣桂䝁䅣党㝁䍁䅁兖あ䝁䅫䅢灂䡁䅑入杁䙁䅍睙桂䝁䅷党杁䙁䅍睢獂䝁䅅杣㝁䍁䅁睔畂䡁䅍䅡療䡁䅉党杁䝁䅅杢歂䍁䅁睔浂䝁䅙督潂䝁䄸杣求䍁䅁睖灂䝁䄴䅚䅁䡁䩍䅁啃䅁䅁睑獂䝁䅕兙畂䍁䅁兒畂䝁䅕杣湂䡁䅫睏杁䕁䅕杢㉂䝁䅫杣療䝁䄴兢求䝁䄴䅤桂䝁䅷䅉䑂䝁䄸杢穂䡁䅕䅢あ䝁䅫杢湂䑁䅳䅉䕂䝁䅫督睂䝁䄸督桂䝁䅷䅉桂䝁䄴䅚杁䙁䅉党橂䡁䅫睙獂䝁䅫杢湂䑁䅳䅉䑂䝁䅷党桂䝁䄴䅖求䝁䅍䅡䅁䥁偧䅁獄䅁䅁睑獂䝁䅕兙畂䍁䅁兒畂䝁䅕杣湂䡁䅫睏杁䕁䅕杢㉂䝁䅫杣療䝁䄴兢求䝁䄴䅤桂䝁䅷䅉䑂䝁䄸杢穂䡁䅕䅢あ䝁䅫杢湂䑁䅳䅉䕂䝁䅫督睂䝁䄸督桂䝁䅷䅉桂䝁䄴䅚杁䙁䅉党橂䡁䅫睙獂䝁䅫杢湂䑁䅳䅉䑂䝁䅷党桂䝁䄴䅖求䝁䅍䅡㝁䍁䅁䅕療䝁䅷䅢ㅂ䡁䅑兡療䝁䄴䅉䑂䝁䄸杢あ䡁䅉睢獂䑁䅳䅉䍂䝁䅫睢浂䡁䅕党獂䑁䅳䅉䍂䝁䅫睢瑂䝁䅅督穂䍁䅁兒畂䝁䅕杣湂䡁䅫䅁敄权䅁朱䅁䕁䅍䅢求䝁䅅杢杁䕁䅕杢求䡁䅉睚㕂䑁䅳䅉䙂䝁䄴杤灂䡁䅉睢畂䝁䄰党畂䡁䅑兙獂䍁䅁睑療䝁䄴督ㅂ䝁䅷䅤灂䝁䄴睚㝁䍁䅁兒畂䡁䅙兡祂䝁䄸杢瑂䝁䅕杢あ䝁䅅䅢杁䕁䅕杢湂䝁䅫杢求䝁䅕杣灂䝁䄴睚㝁䍁䅁睖桂䡁䅑党祂䍁䅁䅕ㅂ䡁䅉兡浂䝁䅫睙桂䡁䅑兡療䝁䄴睏杁䙁䅕䅤灂䝁䅷兡あ䡁䅫䅉呂䝁䅍兙獂䝁䅕䅉呂䝁䄸䅢桂䡁䅉䅁橃杂䅁杚䅁䕁䅍䅢求䝁䅅杢杁䕁䅕杢求䡁䅉睚㕂䑁䅳䅉䙂䝁䄴杤灂䡁䅉睢畂䝁䄰党畂䡁䅑兙獂䍁䅁兒畂䝁䅣兡畂䝁䅕党祂䝁䅫杢湂䑁䅳䅉䑂䝁䅷党桂䝁䄴䅖求䝁䅍䅡䅁䭁䝅䅁坄䅁䅁睑獂䝁䅕兙畂䍁䅁兒畂䝁䅕杣湂䡁䅫睏杁䕁䅕杢㉂䝁䅫杣療䝁䄴兢求䝁䄴䅤桂䝁䅷䅉䙂䝁䄴睚灂䝁䄴党求䡁䅉兡畂䝁䅣睏杁䕁䅑兡穂䡁䅁睢穂䝁䅅䅢杁䝁䅅杢歂䍁䅁杕求䝁䅍入橂䝁䅷兡畂䝁䅣睏杁䕁䅍䅢求䝁䅅杢啂䝁䅕睙潂䑁䅳䅉兂䝁䄸䅢獂䡁䅕䅤灂䝁䄸杢杁䕁䅍睢畂䡁䅑杣療䝁䅷睏杁䕁䅣杣求䝁䅕杢杁䙁䅍䅤求䝁䅕䅢䅁䑁䬸䅁奃䅁䅁睑獂䝁䅕兙畂䍁䅁兒畂䝁䅕杣湂䡁䅫睏杁䕁䅕杢㉂䝁䅫杣療䝁䄴兢求䝁䄴䅤桂䝁䅷䅉䙂䝁䄴睚灂䝁䄴党求䡁䅉兡畂䝁䅣睏杁䕁䅙兤求䝁䅷䅉䑂䝁䅕䅢獂䡁䅍睏杁䕁䅍䅢求䝁䅅杢啂䝁䅕睙潂䑁䅳䅉䑂䝁䅷兡瑂䝁䅅䅤求䙁䅑党橂䝁䅧䅁偂元䅁䅺䅁䕁䅍䅢求䝁䅅杢杁䕁䅕杢求䡁䅉睚㕂䑁䅳䅉䝂䡁䅉党灂䝁䅣䅡あ䍁䅁睕求䡁䅉杤灂䝁䅍党㝁䍁䅁兔桂䡁䅉兡畂䝁䅕䅉啂䡁䅉兙畂䡁䅍䅣療䡁䅉䅤桂䡁䅑兡療䝁䄴睏杁䕁䅍䅢求䝁䅅杢啂䝁䅕睙潂䑁䅳䅉䍂䝁䅫睢浂䡁䅕党獂䑁䅳䅉䍂䝁䅫睢瑂䝁䅅督穂䍁䅁兒畂䝁䅕杣湂䡁䅫睏杁䕁䅍䅢灂䝁䄰兙あ䝁䅕䅖求䝁䅍䅡䅁䉁偉䅁啁䅁䅁睑獂䝁䅕兙畂䙁䅑党橂䝁䅧䅁潁杄䅁䅙䅁䕁䅍䅢求䝁䅅杢啂䝁䅕睙潂䑁䅳䅉䍂䝁䅫睢浂䡁䅕党獂䑁䅳䅉䍂䝁䅫睢瑂䝁䅅督穂䍁䅁兒畂䝁䅕杣湂䡁䅫睏杁䕁䅍䅢灂䝁䄰兙あ䝁䅕䅖求䝁䅍䅡䅁䑁䩯䅁啂䅁䅁睑獂䝁䅕兙畂䙁䅑党橂䝁䅧睏杁䕁䅉兡療䝁䅙兤求䝁䅷睏杁䕁䅍䅢灂䝁䄰兙あ䝁䅕䅖求䝁䅍䅡㝁䍁䅁䅓㕂䝁䅑杣療䝁䅣党畂䅁䅁䅵䄸䍁䄴䅁䑂䝁䅷党桂䝁䄴䅖求䝁䅍䅡㝁䍁䅁睒祂䝁䅕党畂䍁䅁睕あ䝁䅕党獂䅁䅁儵䄸䕁䄴䅁䑂䝁䅷党桂䝁䄴䅖求䝁䅍䅡㝁䍁䅁䅕祂䝁䄸睙求䡁䅍督杁䕁䅅兤あ䝁䄸兢桂䡁䅑兡療䝁䄴睏杁䙁䅍党畂䡁䅍睢祂䡁䅍䅁㑄睄䅁䅇䅁䕁䅍䅢灂䝁䄰兙あ䝁䅕䅖求䝁䅍䅡䅁䑁䭣䅁潄䅁䅁睑獂䝁䄸兤歂䍁䅁䅒桂䡁䅑兙杁䙁䅍党祂䡁䅙兡橂䝁䅕督㝁䍁䅁睑獂䝁䄸兤歂䍁䅁兔桂䝁䄴兙湂䝁䅕兢求䝁䄴䅤㝁䍁䅁䅒桂䡁䅑兙杁䕁䅫杢あ䝁䅕睚祂䝁䅅䅤灂䝁䄸杢㝁䍁䅁兔桂䝁䅍䅡灂䝁䄴党杁䕁䅷党桂䡁䅉杢灂䝁䄴睚㝁䍁䅁䅕祂䝁䄸睙求䡁䅍督杁䕁䅅兤あ䝁䄸兢桂䡁䅑兡療䝁䄴睏杁䙁䅍睢浂䡁䅑睤桂䡁䅉党杁䕁䅑党㉂䝁䅕䅢療䡁䅁兢求䝁䄴䅤䅁偁偳䅁䵃䅁䅁睑獂䝁䄸兤歂䍁䅁兓畂䝁䅙杣桂䡁䅍䅤祂䡁䅕睙あ䡁䅕杣求䑁䅳䅉卂䝁䅕兢療䡁䅑党杁䕁䅅睙橂䝁䅕督穂䍁䅁兙畂䝁䅑䅉䑂䝁䄸杢あ䡁䅉睢獂䑁䅳䅉佂䝁䅕䅤㍂䝁䄸杣牂䍁䅁睕求䝁䅍兤祂䝁䅫䅤㕂䑁䅳䅉ㅁ䕁䅣䅁剃杄䅁杄䅅䕁䅍䅢療䡁䅕䅚杁䕁䄰兙畂䝁䅅睚求䝁䄰党畂䡁䅑睏杁䕁䅅兤あ䝁䅧党畂䡁䅑兡橂䝁䅅䅤灂䝁䄸杢㝁䍁䅁兒畂䝁䅑䅣療䝁䅫杢あ䍁䅁睕求䝁䅍兤祂䝁䅫䅤㕂䍁䅁兓畂䡁䅑党湂䡁䅉兡あ䡁䅫睏杁䕁䅑兙あ䝁䅅䅉兂䡁䅉睢あ䝁䅕睙あ䝁䅫睢畂䑁䅳䅉䑂䝁䅷睢ㅂ䝁䅑䅉䩂䝁䄴杚祂䝁䅅督あ䡁䅉兤橂䡁䅑兤祂䝁䅕睏杁䕁䅍䅢療䡁䅕䅚杁䙁䅍党橂䡁䅕杣灂䡁䅑入㝁䍁䅁杔求䡁䅑睤療䡁䅉睡杁䙁䅍党橂䡁䅕杣灂䡁䅑入䅁䝁䭕䅁䍁允䅁睑獂䝁䄸兤歂䍁䅁兔桂䝁䄴兙湂䝁䅕兢求䝁䄴䅤㝁䍁䅁村桂䝁䅍睡ㅂ䡁䅁䅉桂䝁䄴䅚杁䙁䅉党橂䝁䄸杤求䡁䅉入㝁䍁䅁䅒桂䡁䅑兙杁䙁䅁杣療䡁䅑党橂䡁䅑兡療䝁䄴睏杁䕁䅍䅢療䡁䅕䅚杁䕁䅑兙あ䝁䅅䅉呂䝁䅕杣㉂䝁䅫睙求䡁䅍睏杁䕁䅍䅢療䡁䅕䅚杁䕁䅫杢浂䡁䅉兙穂䡁䅑杣ㅂ䝁䅍䅤ㅂ䡁䅉党㝁䍁䅁睑獂䝁䄸兤歂䍁䅁睕求䝁䅍兤祂䝁䅫䅤㕂䑁䅳䅉䑂䝁䅷睢ㅂ䝁䅑䅉呂䡁䅑睢祂䝁䅅睚求䅁䅁睦䅙䱁䅯䅁䑂䝁䅷睢ㅂ䝁䅑䅉乂䝁䅅杢桂䝁䅣党瑂䝁䅕杢あ䑁䅳䅉䑂䝁䅷睢ㅂ䝁䅑䅉䩂䝁䄴杚祂䝁䅅督あ䡁䅉兤橂䡁䅑兤祂䝁䅕睏杁䕁䅍䅢療䡁䅕䅚杁䙁䅍党橂䡁䅕杣灂䡁䅑入㝁䍁䅁䅕祂䝁䄸睙求䡁䅍督杁䕁䅅兤あ䝁䄸兢桂䡁䅑兡療䝁䄴睏杁䕁䄴党あ䡁䅣睢祂䝁䅳䅉呂䝁䅕睙ㅂ䡁䅉兡あ䡁䅫䅁奄元䅁朹䅁䕁䅍䅢療䡁䅕䅚杁䕁䄰兙畂䝁䅅睚求䝁䄰党畂䡁䅑睏杁䕁䅑兙あ䝁䅅䅉䩂䝁䄴䅤求䝁䅣杣桂䡁䅑兡療䝁䄴睏杁䕁䅍䅢療䡁䅕䅚杁䕁䅫杢浂䡁䅉兙穂䡁䅑杣ㅂ䝁䅍䅤ㅂ䡁䅉党㝁䍁䅁䅕祂䝁䄸睙求䡁䅍督杁䕁䅅兤あ䝁䄸兢桂䡁䅑兡療䝁䄴睏杁䕁䄴党あ䡁䅣睢祂䝁䅳䅉呂䝁䅕睙ㅂ䡁䅉兡あ䡁䅫睏杁䕁䅑兙あ䝁䅅䅉䑂䝁䅕杢あ䝁䅕杣杁䙁䅑党橂䝁䅧杢療䝁䅷睢湂䡁䅫睏杁䑁䅕睒䅁䙁估䅁佁允䅁睑獂䝁䄸兤歂䍁䅁兔桂䝁䄴兙湂䝁䅕兢求䝁䄴䅤㝁䍁䅁䅒桂䡁䅑兙杁䕁䅫杢あ䝁䅕睚祂䝁䅅䅤灂䝁䄸杢㝁䍁䅁䅒桂䡁䅑兙杁䙁䅁杣療䡁䅑党橂䡁䅑兡療䝁䄴睏杁䕁䅍䅢療䡁䅕䅚杁䕁䅑兙あ䝁䅅䅉呂䝁䅕杣㉂䝁䅫睙求䡁䅍睏杁䕁䅍䅢療䡁䅕䅚杁䕁䅫杢浂䡁䅉兙穂䡁䅑杣ㅂ䝁䅍䅤ㅂ䡁䅉党㝁䍁䅁睑獂䝁䄸兤歂䍁䅁睕求䝁䅍兤祂䝁䅫䅤㕂䑁䅳䅉䕂䝁䅅䅤桂䍁䅁睑求䝁䄴䅤求䡁䅉䅉啂䝁䅕睙潂䝁䄴睢獂䝁䄸睚㕂䅁䅁光䅣䱁䅯䅁䑂䝁䅷睢ㅂ䝁䅑䅉乂䝁䅅杢桂䝁䅣党瑂䝁䅕杢あ䑁䅳䅉䕂䝁䅅䅤桂䍁䅁兓畂䡁䅑党湂䡁䅉兙あ䝁䅫睢畂䑁䅳䅉䕂䝁䅅䅤桂䍁䅁䅕祂䝁䄸䅤求䝁䅍䅤灂䝁䄸杢㝁䍁䅁睑獂䝁䄸兤歂䍁䅁䅒桂䡁䅑兙杁䙁䅍党祂䡁䅙兡橂䝁䅕督㝁䍁䅁䅕祂䝁䄸睙求䡁䅍督杁䕁䅅兤あ䝁䄸兢桂䡁䅑兡療䝁䄴䅁塂睄䅁朹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党橂䡁䅕杣灂䡁䅑入㝁䍁䅁睑獂䝁䄸兤歂䍁䅁睕あ䝁䄸杣桂䝁䅣党㝁䍁䅁杔求䡁䅑睤療䡁䅉睡杁䙁䅍党橂䡁䅕杣灂䡁䅑入䅁䅁䩕䅁䭁允䅁睑獂䝁䄸兤歂䍁䅁兔桂䝁䄴兙湂䝁䅕兢求䝁䄴䅤㝁䍁䅁䅒桂䡁䅑兙杁䕁䅫杢あ䝁䅕睚祂䝁䅅䅤灂䝁䄸杢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䅑兙あ䝁䅅䅉䑂䝁䅕杢あ䝁䅕杣杁䙁䅑党橂䝁䅧杢療䝁䅷睢湂䡁䅫䅁湄䅃䅁杇䅅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䙁䅁杣療䝁䅍党穂䡁䅍䅉䉂䡁䅕䅤療䝁䄰兙あ䝁䅫睢畂䑁䅳䅉兂䝁䅅入瑂䝁䅕杢あ䍁䅁杒桂䝁䅍兡獂䝁䅫䅤桂䡁䅑睢祂䍁䅁兒畂䝁䅅杙獂䝁䅕杣穂䑁䅳䅉偂䝁䄴䅢灂䝁䄴党杁䙁䅁兙㕂䝁䄰党畂䡁䅑督䅁䩁倴䅁奁允䅁睑獂䝁䄸兤歂䍁䅁兔桂䝁䄴兙湂䝁䅕兢求䝁䄴䅤㝁䍁䅁䅒桂䡁䅑兙杁䕁䅫杢あ䝁䅕睚祂䝁䅅䅤灂䝁䄸杢㝁䍁䅁兒畂䝁䅑䅣療䝁䅫杢あ䍁䅁睕求䝁䅍兤祂䝁䅫䅤㕂䍁䅁兓畂䡁䅑党湂䡁䅉兡あ䡁䅫睏杁䕁䅑兙あ䝁䅅䅉兂䡁䅉睢あ䝁䅕睙あ䝁䅫睢畂䑁䅳䅉䑂䝁䅷睢ㅂ䝁䅑䅉䩂䝁䄴杚祂䝁䅅督あ䡁䅉兤橂䡁䅑兤祂䝁䅕睏杁䕁䅍䅢療䡁䅕䅚杁䙁䅍党橂䡁䅕杣灂䡁䅑入㝁䍁䅁睕求䝁䅍兤祂䝁䅫䅤㕂䍁䅁兔桂䝁䄴兙湂䝁䅕兢求䝁䄴䅤䅁䡁䥉䅁佄䅁䅁睑獂䝁䄸兤歂䍁䅁兔桂䝁䄴兙湂䝁䅕兢求䝁䄴䅤㝁䍁䅁䅒桂䡁䅑兙杁䕁䅫杢あ䝁䅕睚祂䝁䅅䅤灂䝁䄸杢㝁䍁䅁杒灂䝁䄴䅤求䝁䅍䅡㝁䍁䅁睑獂䝁䄸兤歂䍁䅁兓畂䝁䅙杣桂䡁䅍䅤祂䡁䅕睙あ䡁䅕杣求䑁䅳䅉兂䡁䅉睢橂䝁䅕督穂䍁䅁兑ㅂ䡁䅑睢瑂䝁䅅䅤灂䝁䄸杢㝁䍁䅁睔畂䝁䅷兡畂䝁䅕䅉兂䝁䅅入瑂䝁䅕杢あ䡁䅍䅁䭄杄䅁朰䅁䕁䅍䅢療䡁䅕䅚杁䕁䄰兙畂䝁䅅睚求䝁䄰党畂䡁䅑睏杁䕁䅑兙あ䝁䅅䅉䩂䝁䄴䅤求䝁䅣杣桂䡁䅑兡療䝁䄴睏杁䕁䅫杢穂䡁䅕杣あ䝁䅕睙潂䑁䅳䅉兂䡁䅉党歂䝁䅫睙あ䝁䅫杤求䍁䅁兑畂䝁䅅䅢㕂䡁䅑兡橂䡁䅍睏杁䕁䅍䅢療䡁䅕䅚杁䕁䅫杢浂䡁䅉兙穂䡁䅑杣ㅂ䝁䅍䅤ㅂ䡁䅉党㝁䍁䅁睑獂䝁䄸兤歂䍁䅁睕あ䝁䄸杣桂䝁䅣党䅁䡁偕䅁䕁允䅁睑獂䝁䄸兤歂䍁䅁兔桂䝁䄴兙湂䝁䅕兢求䝁䄴䅤㝁䍁䅁䅒桂䡁䅑兙杁䕁䅫杢あ䝁䅕睚祂䝁䅅䅤灂䝁䄸杢㝁䍁䅁兓畂䡁䅍兤祂䡁䅑党橂䝁䅧睏杁䙁䅁杣求䝁䅑兡橂䡁䅑兡㉂䝁䅕䅉䉂䝁䄴兙獂䡁䅫䅤灂䝁䅍督㝁䍁䅁睑獂䝁䄸兤歂䍁䅁兓畂䝁䅙杣桂䡁䅍䅤祂䡁䅕睙あ䡁䅕杣求䑁䅳䅉䑂䝁䅷睢ㅂ䝁䅑䅉呂䡁䅑睢祂䝁䅅睚求䑁䅳䅉䉂䡁䅉䅤灂䝁䅙兡橂䝁䅫兙獂䍁䅁兓畂䡁䅑党獂䝁䅷兡湂䝁䅕杢橂䝁䅕䅁啁䅃䅁䅄䅅䕁䅍䅢療䡁䅕䅚杁䕁䄰兙畂䝁䅅睚求䝁䄰党畂䡁䅑睏杁䕁䅑兙あ䝁䅅䅉䩂䝁䄴䅤求䝁䅣杣桂䡁䅑兡療䝁䄴睏杁䕁䄰兙橂䝁䅧兡畂䝁䅕䅉䵂䝁䅕兙祂䝁䄴兡畂䝁䅣睏杁䕁䅍䅢療䡁䅕䅚杁䕁䅫杢浂䡁䅉兙穂䡁䅑杣ㅂ䝁䅍䅤ㅂ䡁䅉党㝁䍁䅁睑獂䝁䄸兤歂䍁䅁睕求䝁䅍兤祂䝁䅫䅤㕂䑁䅳䅉佂䝁䅕䅤㍂䝁䄸杣牂䍁䅁睕求䝁䅍兤祂䝁䅫䅤㕂䑁䅳䅉䉂䡁䅉䅤灂䝁䅙兡橂䝁䅫兙獂䍁䅁兓畂䡁䅑党獂䝁䅷兡湂䝁䅕杢橂䝁䅕䅁䥃元䅁权䅅䕁䅍䅢療䡁䅕䅚杁䕁䄰兙畂䝁䅅睚求䝁䄰党畂䡁䅑睏杁䕁䅑兙あ䝁䅅䅉䩂䝁䄴䅤求䝁䅣杣桂䡁䅑兡療䝁䄴睏杁䕁䄰兙橂䝁䅧兡畂䝁䅕䅉䵂䝁䅕兙祂䝁䄴兡畂䝁䅣睏杁䕁䅑兙あ䝁䅅䅉兂䡁䅉睢あ䝁䅕睙あ䝁䅫睢畂䑁䅳䅉䑂䝁䅷睢ㅂ䝁䅑䅉䩂䝁䄴杚祂䝁䅅督あ䡁䅉兤橂䡁䅑兤祂䝁䅕睏杁䕁䅍䅢療䡁䅕䅚杁䙁䅍党橂䡁䅕杣灂䡁䅑入㝁䍁䅁兑祂䡁䅑兡浂䝁䅫睙灂䝁䅅䅢杁䕁䅫杢あ䝁䅕䅢獂䝁䅫睚求䝁䄴睙求䅁䅁眹䅣䉁䉉䅁䑂䝁䅷</t>
  </si>
  <si>
    <t>睢ㅂ䝁䅑䅉乂䝁䅅杢桂䝁䅣党瑂䝁䅕杢あ䑁䅳䅉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兂䡁䅉睢橂䝁䅕督穂䍁䅁兑ㅂ䡁䅑睢瑂䝁䅅䅤灂䝁䄸杢㝁䍁䅁兑祂䡁䅑兡浂䝁䅫睙灂䝁䅅䅢杁䕁䅫杢あ䝁䅕䅢獂䝁䅫睚求䝁䄴睙求䅁䅁朶䅣䅁䉁䅁䑂䝁䅷睢ㅂ䝁䅑䅉乂䝁䅅杢桂䝁䅣党瑂䝁䅕杢あ䑁䅳䅉䕂䝁䅅䅤桂䍁䅁兓畂䡁䅑党湂䡁䅉兙あ䝁䅫睢畂䑁䅳䅉兂䡁䅉党歂䝁䅫睙あ䝁䅫杤求䍁䅁兑畂䝁䅅䅢㕂䡁䅑兡橂䡁䅍睏杁䕁䅍䅢療䡁䅕䅚杁䕁䅫杢浂䡁䅉兙穂䡁䅑杣ㅂ䝁䅍䅤ㅂ䡁䅉党㝁䍁䅁睑獂䝁䄸兤歂䍁䅁睕求䝁䅍兤祂䝁䅫䅤㕂䑁䅳䅉䑂䝁䅷睢ㅂ䝁䅑䅉呂䡁䅑睢祂䝁䅅睚求䑁䅳䅉佂䝁䅕䅤㍂䝁䄸杣牂䍁䅁睕求䝁䅍兤祂䝁䅫䅤㕂䅁䅁杆䄴偁䅉䅁䑂䝁䅷睢ㅂ䝁䅑䅉乂䝁䅅杢桂䝁䅣党瑂䝁䅕杢あ䑁䅳䅉䝂䝁䅫杢あ䝁䅕睙潂䑁䅳䅉䑂䡁䅕督あ䝁䄸兢求䡁䅉䅉卂䝁䅕䅢桂䡁䅑兡療䝁䄴督潂䝁䅫䅣杁䕁䄰兙畂䝁䅅睚求䝁䄰党畂䡁䅑睏杁䕁䅍䅢療䡁䅕䅚杁䕁䅫杢浂䡁䅉兙穂䡁䅑杣ㅂ䝁䅍䅤ㅂ䡁䅉党㝁䍁䅁兒瑂䡁䅁䅢療䡁䅫党求䍁䅁村求䝁䄴党浂䝁䅫䅤穂䑁䅳䅉兂䡁䅉睢橂䝁䅕督穂䍁䅁兑ㅂ䡁䅑睢瑂䝁䅅䅤灂䝁䄸杢䅁䱁䡣䅁佃䅁䅁睑獂䝁䄸兤歂䍁䅁兔桂䝁䄴兙湂䝁䅕兢求䝁䄴䅤㝁䍁䅁杒灂䝁䄴䅤求䝁䅍䅡㝁䍁䅁䅕祂䝁䄸睙求䡁䅍督杁䕁䅅兤あ䝁䄸兢桂䡁䅑兡療䝁䄴睏杁䕁䅅杣あ䝁䅫杚灂䝁䅍兡桂䝁䅷䅉䩂䝁䄴䅤求䝁䅷䅢灂䝁䅣党畂䝁䅍党䅁䵁偣䅁允允䅁睑獂䝁䄸兤歂䍁䅁兔桂䝁䄴兙湂䝁䅕兢求䝁䄴䅤㝁䍁䅁兔桂䝁䅍䅡灂䝁䄴党杁䕁䅷党桂䡁䅉杢灂䝁䄴睚㝁䍁䅁睑獂䝁䄸兤歂䍁䅁兓畂䝁䅙杣桂䡁䅍䅤祂䡁䅕睙あ䡁䅕杣求䑁䅳䅉䑂䝁䅷睢ㅂ䝁䅑䅉呂䝁䅕睙ㅂ䡁䅉兡あ䡁䅫睏杁䙁䅁杣療䝁䅍党穂䡁䅍䅉䉂䡁䅕䅤療䝁䄰兙あ䝁䅫睢畂䑁䅳䅉佂䝁䅕䅤㍂䝁䄸杣牂䍁䅁睕求䝁䅍兤祂䝁䅫䅤㕂䑁䅳䅉䉂䡁䅉䅤灂䝁䅙兡橂䝁䅫兙獂䍁䅁兓畂䡁䅑党獂䝁䅷兡湂䝁䅕杢橂䝁䅕䅁剂元䅁䅎䅁䕁䅍睢桂䝁䅷䅉桂䝁䄴䅚杁䕁䅍睢畂䡁䅍兤瑂䝁䅅杙獂䝁䅕䅉䝂䡁䅕党獂䡁䅍䅁䍂兄䅁杄䅁䕁䅍睢浂䝁䅙党求䅁䅁兊䅫䙁䅉䅁䑂䝁䄸杚浂䝁䅕党㝁䍁䅁䅒灂䡁䅍䅤灂䝁䅷䅢求䡁䅉入㝁䍁䅁睒祂䝁䅕党畂䍁䅁睑療䝁䄴督ㅂ䝁䄰党祂䍁䅁睒療䝁䄸䅚穂䅁䅁杌䅯䑁䅯䅁䑂䝁䄸杚浂䝁䅕党㝁䍁䅁睒祂䝁䅕党畂䍁䅁睑療䝁䄴督ㅂ䝁䄰党祂䍁䅁睒療䝁䄸䅚穂䅁䅁杔䅣䭁䅉䅁䑂䝁䄸杚浂䝁䅕党㝁䍁䅁䅔療䝁䅍兙あ䝁䅫睢畂䍁䅁村桂䡁䅍党歂䍁䅁睕求䡁䅉杤灂䝁䅍党穂䑁䅳䅉䑂䡁䅕督あ䝁䄸兢求䡁䅉䅉卂䝁䅕䅢桂䡁䅑兡療䝁䄴督潂䝁䅫䅣杁䕁䄰兙畂䝁䅅睚求䝁䄰党畂䡁䅑睏杁䕁䅅䅣睂䍁䅁兔桂䡁䅉睡求䡁䅑兡畂䝁䅣䅁歂权䅁杌䅁䕁䅍睢浂䝁䅙党求䑁䅳䅉偂䝁䄴䅢灂䝁䄴党杁䕁䅣杣療䝁䅍党祂䡁䅫䅁㡃权䅁䅉䅁䕁䅍睢浂䝁䅙党求䑁䅳䅉偂䡁䅉睚桂䝁䄴兡橂䅁䅁材䅫䥁䅧䅁䑂䝁䄸杚浂䝁䅕党㝁䍁䅁睔祂䝁䅣兙畂䝁䅫睙㝁䍁䅁杔ㅂ䡁䅑杣桂䝁䅍党ㅂ䡁䅑兡橂䝁䅅䅢㝁䍁䅁兑獂䡁䅑党祂䝁䄴兙あ䝁䅫杤求䍁䅁䅕祂䝁䄸䅤求䝁䅫杢㝁䍁䅁睔畂䝁䅷兡畂䝁䅕䅉䡂䡁䅉睢橂䝁䅕杣㕂䅁䅁睁䄸䍁䅧䅁䑂䝁䄸兢瑂䝁䅕杣橂䝁䅫兙獂䍁䅁䅕祂䝁䅫杢あ䝁䅫杢湂䅁䅁儯䄰䕁䅉䅁䑂䝁䄸兢瑂䝁䅕杣橂䝁䅫兙獂䍁䅁睕求䡁䅉杤灂䝁䅍党穂䍁䅁兙畂䝁䅑䅉呂䡁䅕䅣睂䝁䅷兡求䡁䅍䅁獁睂䅁杓䅁䕁䅍睢瑂䝁䄰党祂䝁䅍兡桂䝁䅷䅉桂䝁䄴䅚杁䙁䅁杣療䝁䅙党穂䡁䅍兡療䝁䄴兙獂䍁䅁睕求䡁䅉杤灂䝁䅍党穂䅁䅁䅷䅙䙁䅧䅁䑂䝁䄸兢瑂䝁䅕杣橂䝁䅫兙獂䍁䅁兙畂䝁䅑䅉卂䝁䅕督灂䝁䅑党畂䡁䅑兡桂䝁䅷䅉乂䝁䄸杣あ䝁䅣兙湂䝁䅕䅉䝂䝁䅫杢桂䝁䄴睙求䅁䅁兄䅣䍁䅧䅁䑂䝁䄸兢瑂䝁䄸䅚灂䡁䅑入杁䕁䅍䅡求䝁䄰兡橂䝁䅅䅢穂䅁䅁睫䅙䍁䄴䅁䑂䝁䄸兢瑂䡁䅕杢灂䝁䅍兙あ䝁䅫睢畂䍁䅁睕求䡁䅉杤灂䝁䅍党穂䅁䅁兓䅣䑁䅉䅁䑂䝁䄸兢瑂䡁䅕杢灂䝁䅍兙あ䝁䅫睢畂䡁䅍䅉䙂䡁䅅兤灂䡁䅁兢求䝁䄴䅤䅁佁䜰䅁獂䅁䅁睑療䝁䄰䅣ㅂ䡁䅑党祂䍁䅁杖灂䡁䅍兡療䝁䄴睏杁䑁䅍䅒杁䙁䅁杣灂䝁䄴䅤灂䝁䄴睚㝁䍁䅁䅒求䝁䄴䅤灂䡁䅍䅤祂䡁䅫睏杁䕁䄸杣あ䝁䅧睢睂䝁䅅党歂䝁䅫睙穂䅁䅁䅄䅫䵁䄴䅁䑂䝁䄸兢睂䡁䅕䅤求䡁䅉䅉坂䝁䅫督灂䝁䄸杢㝁䍁䅁䅒桂䡁䅑兙杁䕁䅫杢あ䝁䅕睚祂䝁䅅䅤灂䝁䄸杢㝁䍁䅁杒獂䝁䅕党あ䍁䅁兔桂䝁䄴兙湂䝁䅕兢求䝁䄴䅤㝁䍁䅁睒兂䙁䅍睏杁䕁䅑兡湂䝁䅫䅤桂䝁䅷䅉䉂䡁䅍督求䡁䅑䅉乂䝁䅅杢桂䝁䅣党瑂䝁䅕杢あ䑁䅳䅉兂䡁䅉睢橂䝁䅕督穂䍁䅁兑ㅂ䡁䅑睢瑂䝁䅅䅤灂䝁䄸杢䅁䕁估䅁⭄䅁䅁睑療䝁䄰䅣ㅂ䡁䅑党祂䍁䅁杖灂䡁䅍兡療䝁䄴睏杁䕁䅑兙あ䝁䅅䅉䩂䝁䄴䅤求䝁䅣杣桂䡁䅑兡療䝁䄴睏杁䕁䅫杢歂䡁䅕督あ䡁䅉兡桂䝁䅷䅉䉂䡁䅕䅤療䝁䄰兙あ䝁䅫睢畂䑁䅳䅉呂䝁䅕杢穂䝁䄸杣穂䑁䅳䅉䙂䝁䅑睚求䍁䅁睑療䝁䄰䅣ㅂ䡁䅑兡畂䝁䅣睏杁䙁䅁杣療䝁䅍党穂䡁䅍䅉䉂䡁䅕䅤療䝁䄰兙あ䝁䅫睢畂䑁䅳䅉䉂䡁䅉䅤灂䝁䅙兡橂䝁䅫兙獂䍁䅁兓畂䡁䅑党獂䝁䅷兡湂䝁䅕杢橂䝁䅕䅁㝁元䅁䅢䅁䕁䅍睢瑂䡁䅁兤あ䝁䅕杣杁䙁䅙兡穂䝁䅫睢畂䑁䅳䅉䕂䝁䅅䅤桂䍁䅁兓畂䡁䅑党湂䡁䅉兙あ䝁䅫睢畂䑁䅳䅉兂䡁䅉睢橂䝁䅕督穂䍁䅁兑ㅂ䡁䅑睢瑂䝁䅅䅤灂䝁䄸杢䅁䭁余䅁潄䅁䅁睑療䝁䄰䅣ㅂ䡁䅑党祂䍁䅁杖灂䡁䅍兡療䝁䄴睏杁䕁䅕杢求䡁䅉睚㕂䍁䅁睕あ䝁䄸杣桂䝁䅣党㝁䍁䅁兓畂䝁䅑兤穂䡁䅑杣灂䝁䅅䅢杁䕁䅅兤あ䝁䄸兢桂䡁䅑兡療䝁䄴睏杁䙁䅍党畂䡁䅍睢祂䡁䅍睏杁䙁䅍兢桂䡁䅉䅤杁䕁䅕杢求䡁䅉睚㕂䑁䅳䅉䙂䝁䅷党橂䡁䅑杣灂䝁䅍䅉坂䝁䅕䅡灂䝁䅍䅢求䑁䅳䅉兂䡁䅉睢橂䝁䅕督穂䍁䅁兑ㅂ䡁䅑睢瑂䝁䅅䅤灂䝁䄸杢䅁䑁倰䅁䕄䅁䅁睑療䝁䄰䅣ㅂ䡁䅑党祂䍁䅁杖灂䡁䅍兡療䝁䄴睏杁䕁䅕杢求䡁䅉睚㕂䍁䅁睕あ䝁䄸杣桂䝁䅣党㝁䍁䅁兓畂䝁䅑兤穂䡁䅑杣灂䝁䅅䅢杁䕁䅅兤あ䝁䄸兢桂䡁䅑兡療䝁䄴睏杁䙁䅍党畂䡁䅍睢祂䡁䅍睏杁䙁䅍兢桂䡁䅉䅤杁䕁䅕杢求䡁䅉睚㕂䑁䅳䅉兂䡁䅉睢橂䝁䅕督穂䍁䅁兑ㅂ䡁䅑睢瑂䝁䅅䅤灂䝁䄸杢䅁䭁䝧䅁畄䅁䅁睑療䝁䄰䅣ㅂ䡁䅑党祂䍁䅁杖灂䡁䅍兡療䝁䄴睏杁䕁䅕杢㉂䝁䅫杣療䝁䄴兢求䝁䄴䅤桂䝁䅷䅉䑂䝁䄸杢穂䡁䅕䅢あ䝁䅫杢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䅁佁䝧䅁㡂䅁䅁睑療䝁䄰䅣ㅂ䡁䅑党祂䍁䅁杖灂䡁䅍兡療䝁䄴睏杁䕁䅕杢㉂䝁䅫杣療䝁䄴兢求䝁䄴䅤桂䝁䅷䅉䙂䝁䄴睚灂䝁䄴党求䡁䅉兡畂䝁䅣睏杁䙁䅁睢獂䝁䅷兤あ䝁䅫睢畂䍁䅁睑療䝁䄴䅤祂䝁䄸䅢䅁䕁䡍䅁元䅁䅁睑療䝁䄰䅣ㅂ䡁䅑党祂䍁䅁杖灂䡁䅍兡療䝁䄴睏杁䕁䅙䅢求䝁䅕䅤杁䕁䄰兙畂䝁䅅睚求䝁䄰党畂䡁䅑睏杁䕁䅍兙祂䍁䅁睕潂䝁䅅杣灂䝁䄴睚㝁䍁䅁兑祂䡁䅑兡浂䝁䅫睙灂䝁䅅䅢杁䕁䅫杢あ䝁䅕䅢獂䝁䅫睚求䝁䄴睙求䅁䅁睲䅫佁䅯䅁䑂䝁䄸兢睂䡁䅕䅤求䡁䅉䅉坂䝁䅫督灂䝁䄸杢㝁䍁䅁杒獂䝁䅕党あ䍁䅁兔桂䝁䄴兙湂䝁䅕兢求䝁䄴䅤㝁䍁䅁兓畂䝁䅑兤穂䡁䅑杣灂䝁䅅䅢杁䕁䅅兤あ䝁䄸兢桂䡁䅑兡療䝁䄴睏杁䕁䄴兙㉂䝁䅫睚桂䡁䅑兡療䝁䄴睏杁䙁䅁䅡㕂䡁䅍兡橂䝁䅅䅢杁䙁䅍党橂䡁䅕杣灂䡁䅑入㝁䍁䅁睕求䝁䄴督療䡁䅉督㝁䍁䅁䅕祂䝁䄸睙求䡁䅍督杁䕁䅅兤あ䝁䄸兢桂䡁䅑兡療䝁䄴䅁㙁权䅁䅣䅅䕁䅍睢瑂䡁䅁兤あ䝁䅕杣杁䙁䅙兡穂䝁䅫睢畂䑁䅳䅉䝂䝁䅷党求䡁䅑䅉乂䝁䅅杢桂䝁䅣党瑂䝁䅕杢あ䑁䅳䅉䩂䝁䄴䅚ㅂ䡁䅍䅤祂䝁䅫兙獂䍁䅁兑ㅂ䡁䅑睢瑂䝁䅅䅤灂䝁䄸杢㝁䍁䅁睕求䝁䄴督療䡁䅉督㝁䍁䅁睑療䝁䄰兢求䡁䅉睙灂䝁䅅䅢杁䙁䅍䅣桂䝁䅍党杁䕁䅷兙ㅂ䝁䄴睙潂䑁䅳䅉兂䝁䅅督穂䝁䅕杢湂䝁䅕杣杁䕁䅅兡祂䝁䅍杣桂䝁䅙䅤杁䕁䄰兙畂䡁䅕杚桂䝁䅍䅤ㅂ䡁䅉兡畂䝁䅣睏杁䕁䅅兤あ䝁䄸杢療䝁䄰睢ㅂ䡁䅍䅉坂䝁䅕䅡灂䝁䅍䅢求䡁䅍睏杁䕁䅉兙あ䡁䅑党祂䡁䅫䅉䙂䝁䄴党祂䝁䅣入杁䙁䅍䅤療䡁䅉兙湂䝁䅕䅉呂䡁䅫督あ䝁䅕兢杁䍁䅧村䙂䙁䅍睕灁䅁䅁杬䅯偁䅯䅁䑂䝁䄸兢睂䡁䅕䅤求䡁䅉䅉坂䝁䅫督灂䝁䄸杢㝁䍁䅁杒獂䝁䅕党あ䍁䅁兔桂䝁䄴兙湂䝁䅕兢求䝁䄴䅤㝁䍁䅁兓畂䝁䅑兤穂䡁䅑杣灂䝁䅅䅢杁䕁䅅兤あ䝁䄸兢桂䡁䅑兡療䝁䄴睏杁䙁䅍党畂䡁䅍睢祂䡁䅍睏杁䕁䅕䅢求䝁䅍䅤祂䝁䅫睙杁䙁䅙党潂䝁䅫睙獂䝁䅕睏杁䙁䅁杣療䝁䅍党穂䡁䅍䅉䉂䡁䅕䅤療䝁䄰兙あ䝁䅫睢畂䑁䅳䅉䉂䡁䅕䅤療䝁䄴睢瑂䝁䄸兤穂䍁䅁杖求䝁䅧兡橂䝁䅷党穂䅁䅁䅥䅙䱁䅉䅁䑂䝁䄸兢睂䡁䅕䅤求䡁䅉䅉坂䝁䅫督灂䝁䄸杢㝁䍁䅁杒獂䝁䅕党あ䍁䅁兔桂䝁䄴兙湂䝁䅕兢求䝁䄴䅤㝁䍁䅁兓畂䝁䅑兤穂䡁䅑杣灂䝁䅅䅢杁䕁䅅兤あ䝁䄸兢桂䡁䅑兡療䝁䄴睏杁䙁䅍兡瑂䡁䅕䅢桂䡁䅑兡療䝁䄴睏杁䙁䅁杣療䝁䅍党穂䡁䅍䅉䉂䡁䅕䅤療䝁䄰兙あ䝁䅫睢畂䅁䅁䅧䅯䩁䅉䅁䑂䝁䄸兢睂䡁䅕䅤求䡁䅉䅉坂䝁䅫督灂䝁䄸杢㝁䍁䅁睒兂䙁䅍睏杁䙁䅍党畂䡁䅍睢祂䡁䅍睏杁䙁䅍兢桂䡁䅉䅤杁䕁䅍兡あ䝁䅫党穂䑁䅳䅉䉂䡁䅉䅤灂䝁䅙兡橂䝁䅫兙獂䍁䅁兓畂䡁䅑党獂䝁䅷兡湂䝁䅕杢橂䝁䅕睏杁䑁䅕睒䅁䵁䩧䅁卄䅁䅁睑療䝁䄰䅣ㅂ䡁䅑党祂䍁䅁杖灂䡁䅍兡療䝁䄴睏杁䕁䅣䅕呂䑁䅳䅉呂䝁䅕杢穂䝁䄸杣穂䑁䅳䅉呂䡁䅁党求䝁䅍䅡杁䙁䅉党橂䝁䄸睚畂䝁䅫䅤灂䝁䄸杢㝁䍁䅁兔桂䝁䅍䅡灂䝁䄴党杁䕁䅷党桂䡁䅉杢灂䝁䄴睚㝁䍁䅁村灂䝁䄸兢求䡁䅑杣灂䝁䅍督㝁䍁䅁兑祂䡁䅑兡浂䝁䅫睙灂䝁䅅䅢杁䕁䅫杢あ䝁䅕䅢獂䝁䅫睚求䝁䄴睙求䅁䅁杈䅧䉁䈴䅁䑂䝁䄸兢睂䡁䅕䅤求䡁䅉䅉坂䝁䅫督灂䝁䄸杢㝁䍁䅁兓瑂䝁䅅睚求䍁䅁杕求䝁䅍睢湂䝁䄴兡あ䝁䅫睢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村灂䝁䄸兢求䡁䅑杣灂䝁䅍督㝁䍁䅁兑祂䡁䅑兡浂䝁䅫睙灂䝁䅅䅢杁䕁䅫杢あ䝁䅕䅢獂䝁䅫睚求䝁䄴睙求䅁䅁杒䅧䅁䉑䅁䑂䝁䄸兢睂䡁䅕䅤求䡁䅉䅉坂䝁䅫督灂䝁䄸杢㝁䍁䅁兓瑂䝁䅅睚求䍁䅁杕求䝁䅍睢湂䝁䄴兡あ䝁䅫睢畂䑁䅳䅉䩂䝁䄴䅚ㅂ䡁䅍䅤祂䝁䅫兙獂䍁䅁兑ㅂ䡁䅑睢瑂䝁䅅䅤灂䝁䄸杢㝁䍁䅁睕求䝁䄴督療䡁䅉督㝁䍁䅁兔桂䝁䅍䅡灂䝁䄴党杁䕁䅷党桂䡁䅉杢灂䝁䄴睚㝁䍁䅁䅕祂䝁䄸睙求䡁䅍督杁䕁䅅兤あ䝁䄸兢桂䡁䅑兡療䝁䄴睏杁䕁䅅杣あ䝁䅫杚灂䝁䅍兡桂䝁䅷䅉䩂䝁䄴䅤求䝁䅷䅢灂䝁䅣党畂䝁䅍党䅁䭁䡯䅁允允䅁睑療䝁䄰䅣ㅂ䡁䅑党祂䍁䅁杖灂䡁䅍兡療䝁䄴睏杁䕁䅫兢桂䝁䅣党杁䙁䅉党橂䝁䄸睚畂䝁䅫䅤灂䝁䄸杢㝁䍁䅁杔桂䡁䅑兤祂䝁䅅䅢杁䕁䅷兙畂䝁䅣兤桂䝁䅣党杁䙁䅁杣療䝁䅍党穂䡁䅍兡畂䝁䅣睏杁䙁䅍党畂䡁䅍睢祂䡁䅍睏杁䙁䅍䅣求䝁䅕睙潂䍁䅁杕求䝁䅍睢湂䝁䄴兡あ䝁䅫睢畂䑁䅳䅉乂䝁䅅睙潂䝁䅫杢求䍁䅁䅔求䝁䅅杣畂䝁䅫杢湂䑁䅳䅉䉂䡁䅉䅤灂䝁䅙兡橂䝁䅫兙獂䍁䅁兓畂䡁䅑党獂䝁䅷兡湂䝁䅕杢橂䝁䅕䅁婃睂䅁杊䅅䕁䅍睢瑂䡁䅁兤あ䝁䅕杣杁䙁䅙兡穂䝁䅫睢畂䑁䅳䅉䩂䝁䄰兙湂䝁䅕䅉卂䝁䅕睙療䝁䅣杢灂䡁䅑兡療䝁䄴睏杁䙁䅍党畂䡁䅍睢祂䡁䅍睏杁䙁䅍兢桂䡁䅉䅤杁䕁䅍兡あ䝁䅫党穂䑁䅳䅉呂䝁䄰兙祂䡁䅑䅉䙂䝁䄴党祂䝁䅣入㝁䍁䅁兒歂䝁䅣党杁䕁䅍睢瑂䡁䅁兤あ䝁䅫杢湂䑁䅳䅉䉂䡁䅕䅤療䝁䄴睢瑂䝁䄸兤穂䍁䅁杖求䝁䅧兡橂䝁䅷党穂䑁䅳䅉䍂䝁䅅䅤あ䝁䅕杣㕂䍁䅁兒畂䝁䅕杣湂䡁䅫䅉呂䡁䅑睢祂䝁䅅睚求䍁䅁睕㕂䡁䅍䅤求䝁䄰䅉潁䕁䅉兒呂䙁䅍克䅁䉁䩍䅁敄䅁䅁睑療䝁䄰䅣ㅂ䡁䅑党祂䍁䅁杖灂䡁䅍兡療䝁䄴睏杁䕁䅫兢桂䝁䅣党杁䙁䅉党橂䝁䄸睚畂䝁䅫䅤灂䝁䄸杢㝁䍁䅁睕求䝁䄴督療䡁䅉督㝁䍁䅁睕睂䝁䅕党橂䝁䅧䅉卂䝁䅕睙療䝁䅣杢灂䡁䅑兡療䝁䄴睏杁䕁䄰兙橂䝁䅧兡畂䝁䅕䅉䵂䝁䅕兙祂䝁䄴兡畂䝁䅣睏杁䕁䅅杣あ䝁䅫杚灂䝁䅍兡桂䝁䅷䅉䩂䝁䄴䅤求䝁䅷䅢灂䝁䅣党畂䝁䅍党㝁䍁䅁兎䡂䅁䅁克䄴䥁䅁䅁䑂䝁䄸兢睂䡁䅕䅤求䡁䅉䅉坂䝁䅫督灂䝁䄸杢㝁䍁䅁兓畂䝁䅑兤穂䡁䅑杣灂䝁䅅䅢杁䕁䅅兤あ䝁䄸兢桂䡁䅑兡療䝁䄴睏杁䕁䅅杣あ䝁䅫杚灂䝁䅍兡桂䝁䅷䅉䩂䝁䄴䅤求䝁䅷䅢灂䝁䅣党畂䝁䅍党䅁䱁伴䅁畄䅁䅁睑療䝁䄰䅣ㅂ䡁䅑党祂䍁䅁杖灂䡁䅍兡療䝁䄴睏杁䕁䅫杢歂䡁䅕督あ䡁䅉兡桂䝁䅷䅉䉂䡁䅕䅤療䝁䄰兙あ䝁䅫睢畂䑁䅳䅉乂䝁䅅杣灂䝁䄴党杁䙁䅑杣桂䝁䄴督睂䝁䄸杣あ䝁䅅䅤灂䝁䄸杢㝁䍁䅁睕灂䝁䄰兤獂䝁䅅䅤灂䝁䄸杢㝁䍁䅁䅕祂䝁䄸睙求䡁䅍督杁䕁䅅兤あ䝁䄸兢桂䡁䅑兡療䝁䄴睏杁䕁䅅杣あ䝁䅫杚灂䝁䅍兡桂䝁䅷䅉䩂䝁䄴䅤求䝁䅷䅢灂䝁䅣党畂䝁䅍党䅁䵁位䅁䍄䅁䅁睑療䝁䄰䅣ㅂ䡁䅑党祂䍁䅁杖灂䡁䅍兡療䝁䄴睏杁䕁䅫杢歂䡁䅕督あ䡁䅉兡桂䝁䅷䅉䉂䡁䅕䅤療䝁䄰兙あ䝁䅫睢畂䑁䅳䅉兂䝁䅧入穂䝁䅫睙桂䝁䅷䅉呂䝁䅕睙ㅂ䡁䅉兡あ䡁䅫睏杁䙁䅉杒䩂䕁䅑䅉潁䙁䅉兙歂䝁䅫睢杁䕁䅙杣求䡁䅅兤求䝁䄴睙㕂䍁䅁兓歂䝁䅕杢あ䝁䅫杚灂䝁䅍兙あ䝁䅫睢畂䍁䅫䅁坃杄䅁䅱䅁䕁䅍睢瑂䡁䅁兤あ䝁䅕杣杁䙁䅙兡穂䝁䅫睢畂䑁䅳䅉䩂䝁䄴䅚ㅂ䡁䅍䅤祂䝁䅫兙獂䍁䅁兑ㅂ䡁䅑睢瑂䝁䅅䅤灂䝁䄸杢㝁䍁䅁䅕祂䝁䄸睙求䡁䅍督杁䕁䅅兤あ䝁䄸兢桂䡁䅑兡療䝁䄴睏杁䕁䅅杣あ䝁䅫杚灂䝁䅍兡桂䝁䅷䅉䩂䝁䄴䅤求䝁䅷䅢灂䝁䅣党畂䝁䅍党䅁䵁䵣䅁䕁允䅁睑療䝁䄰䅣ㅂ䡁䅑党祂䍁䅁杖灂䡁䅍兡療䝁䄴睏杁䕁䅫杢歂䡁䅕督あ䡁䅉兡桂䝁䅷䅉䉂䡁䅕䅤療䝁䄰兙あ䝁䅫睢畂䑁䅳䅉卂䕁䅙兓䕂䍁䅁䅋卂䝁䅅䅚灂䝁䄸䅉䝂䡁䅉党硂䡁䅕党畂䝁䅍入杁䕁䅫䅚求䝁䄴䅤灂䝁䅙兡橂䝁䅅䅤灂䝁䄸杢灁䑁䅳䅉呂䝁䅕杢穂䝁䄸杣穂䑁䅳䅉呂䝁䄰兙祂䡁䅑䅉䍂䡁䅕兡獂䝁䅑兡畂䝁䅣睏杁䕁䅉兡療䝁䄰党あ䡁䅉兡橂䡁䅍睏杁䙁䅍兢桂䡁䅉䅤杁䕁䄰兡祂䡁䅉睢祂䡁䅍䅁睂杂䅁䄱䅁䕁䅍睢瑂䡁䅁兤あ䝁䅕杣杁䙁䅙兡穂䝁䅫睢畂䑁䅳䅉䩂䝁䄴䅚ㅂ䡁䅍䅤祂䝁䅫兙獂䍁䅁兑ㅂ䡁䅑睢瑂䝁䅅䅤灂䝁䄸杢㝁䍁䅁睕求䝁䄴督療䡁䅉督㝁䍁䅁䅕祂䝁䄸睙求䡁䅍督杁䕁䅅兤あ䝁䄸兢桂䡁䅑兡療䝁䄴睏杁䑁䅍䅒杁䙁䅁杣灂䝁䄴䅤灂䝁䄴睚㝁䍁䅁兑祂䡁䅑兡浂䝁䅫睙灂䝁䅅䅢杁䕁䅫杢あ䝁䅕䅢獂䝁䅫睚求䝁䄴睙求䅁䅁睖䅯䵁䅉䅁䑂䝁䄸兢睂䡁䅕䅤求䡁䅉䅉坂䝁䅫督灂䝁䄸杢㝁䍁䅁兓畂䝁䅑兤穂䡁䅑杣灂䝁䅅䅢杁䕁䅅兤あ䝁䄸兢桂䡁䅑兡療䝁䄴睏杁䙁䅍党畂䡁䅍睢祂䡁䅍睏杁䙁䅍兡瑂䡁䅕䅢桂䡁䅑兡療䝁䄴睏杁䕁䅑兙あ䝁䅅䅉兂䡁䅉睢あ䝁䅕睙あ䝁䅫睢畂䑁䅳䅉兂䡁䅉睢橂䝁䅕督穂䍁䅁兑ㅂ䡁䅑睢瑂䝁䅅䅤灂䝁䄸杢䅁䭁䭍䅁㡄䅁䅁睑療䝁䄰䅣ㅂ䡁䅑党祂䍁䅁杖灂䡁䅍兡療䝁䄴睏杁䕁䅫杢歂䡁䅕督あ䡁䅉兡桂䝁䅷䅉䉂䡁䅕䅤療䝁䄰兙あ䝁䅫睢畂䑁䅳䅉呂䝁䅕杢穂䝁䄸杣穂䑁䅳䅉呂䝁䅫兢ㅂ䝁䅷兙あ䝁䅫睢畂䑁䅳䅉兂䡁䅉睢橂䝁䅕督穂䍁䅁兑ㅂ䡁䅑睢瑂䝁䅅䅤灂䝁䄸杢㝁䍁䅁睑療䝁䄰兢求䡁䅉睙灂䝁䅅䅢杁䙁䅍䅣桂䝁䅍党杁䕁䅷兙ㅂ䝁䄴睙潂䑁䅳䅉䉂䡁䅕䅤療䝁䄴睢瑂䝁䄸兤穂䍁䅁杖求䝁䅧兡橂䝁䅷党穂䅁䅁䅋䅯䵁䅑䅁䑂䝁䄸兢睂䡁䅕䅤求䡁䅉䅉坂䝁䅫督灂䝁䄸杢㝁䍁䅁兓畂䝁䅑兤穂䡁䅑杣灂䝁䅅䅢杁䕁䅅兤あ䝁䄸兢桂䡁䅑兡療䝁䄴睏杁䙁䅍兡瑂䡁䅕䅢桂䡁䅑兡療䝁䄴睏杁䕁䅕杢橂䡁䅉入睂䡁䅑兡療䝁䄴睏杁䕁䅑兙あ䝁䅅䅉兂䡁䅉睢あ䝁䅕睙あ䝁䅫睢畂䑁䅳䅉佂䝁䅕䅤㍂䝁䄸杣牂䍁䅁睕求䝁䅍兤祂䝁䅫䅤㕂䅁䅁全䄴䵁䅁䅁䑂䝁䄸兢睂䡁䅕䅤求䡁䅉䅉坂䝁䅫督灂䝁䄸杢㝁䍁䅁兓畂䝁䅑兤穂䡁䅑杣灂䝁䅅䅢杁䕁䅅兤あ䝁䄸兢桂䡁䅑兡療䝁䄴睏杁䙁䅍兢桂䡁䅉䅤杁䕁䅉兤灂䝁䅷䅚灂䝁䄴睚㝁䍁䅁䅕祂䝁䄸睙求䡁䅍督杁䕁䅅兤あ䝁䄸兢桂䡁䅑兡療䝁䄴睏杁䙁䅕䅤灂䝁䅷兡あ䡁䅫䅉呂䝁䅍兙獂䝁䅕䅉呂䝁䄸䅢桂䡁䅉䅁杂权䅁杋䅅䕁䅍睢瑂䡁䅁兤あ䝁䅕杣杁䙁䅙兡穂䝁䅫睢畂䑁䅳䅉乂䝁䅅睙潂䝁䅫杢求䍁䅁䅔求䝁䅅杣畂䝁䅫杢湂䑁䅳䅉䑂䝁䅷睢ㅂ䝁䅑䅉䩂䝁䄴杚祂䝁䅅督あ䡁䅉兤橂䡁䅑兤祂䝁䅕睏杁䕁䅍䅢療䡁䅕䅚杁䙁䅍䅤療䡁䅉兙湂䝁䅕睏杁䕁䅑兙あ䝁䅅䅉䑂䝁䅕杢あ䝁䅕杣穂䍁䅁兙畂䝁䅑䅉䝂䝁䅅睙灂䝁䅷兡あ䝁䅫党穂䑁䅳䅉䕂䝁䅅䅤桂䍁䅁睑求䝁䄴䅤求䡁䅉䅉啂䝁䅕睙潂䝁䄴睢獂䝁䄸睚㕂䑁䅳䅉䉂䡁䅉䅤灂䝁䅙兡橂䝁䅫兙獂䍁䅁兓畂䡁䅑党獂䝁䅷兡湂䝁䅕杢橂䝁䅕䅁潄䅃䅁杔䅅䕁䅍睢瑂䡁䅁兤あ䝁䅕杣杁䙁䅙兡穂䝁䅫睢畂䑁䅳䅉乂䝁䅅睙潂䝁䅫杢求䍁䅁䅔求䝁䅅杣畂䝁䅫杢湂䑁䅳䅉䑂䝁䅷睢ㅂ䝁䅑䅉䩂䝁䄴杚祂䝁䅅督あ䡁䅉兤橂䡁䅑兤祂䝁䅕睏杁䕁䅕䅚湂䝁䅕䅉䑂䝁䄸兢睂䡁䅕䅤灂䝁䄴睚㝁䍁䅁䅒桂䡁䅑兙杁䕁䅍党畂䡁䅑党祂䍁䅁䅖求䝁䅍䅡畂䝁䄸䅢療䝁䅣入㝁䍁䅁兑祂䡁䅑兡浂䝁䅫睙灂䝁䅅䅢杁䕁䅫杢あ䝁䅕䅢獂䝁䅫睚求䝁䄴睙求䑁䅳䅉䉂䡁䅕䅤療䝁䄴睢瑂䝁䄸兤穂䍁䅁杖求䝁䅧兡橂䝁䅷党穂䑁䅳䅉ㅁ䕁䅣睏杁䙁䅕䅤灂䝁䅷兡あ䡁䅫䅉呂䝁䅍兙獂䝁䅕䅉呂䝁䄸䅢桂䡁䅉䅁㝄元䅁杉䅅䕁䅍睢瑂䡁䅁兤あ䝁䅕杣杁䙁䅙兡穂䝁䅫睢畂䑁䅳䅉佂䝁䅅䅤ㅂ䡁䅉兙獂䍁䅁䅔桂䝁䄴睚ㅂ䝁䅅睚求䍁䅁䅕祂䝁䄸睙求䡁䅍督灂䝁䄴睚㝁䍁䅁睕灂䝁䄰兤獂䝁䅅䅤灂䝁䄸杢㝁䍁䅁兔桂䝁䅍䅡灂䝁䄴党杁䕁䅷党桂䡁䅉杢灂䝁䄴睚㝁䍁䅁䅒桂䡁䅑兙杁䕁䅍党畂䡁䅑党祂䍁䅁䅖求䝁䅍䅡畂䝁䄸䅢療䝁䅣入㝁䍁䅁兑祂䡁䅑兡浂䝁䅫睙灂䝁䅅䅢杁䕁䅫杢あ䝁䅕䅢獂䝁䅫睚求䝁䄴睙求䑁䅳䅉䉂䡁䅕䅤療䝁䄴睢瑂䝁䄸兤穂䍁䅁杖求䝁䅧兡橂䝁䅷党穂䅁䅁兗䅯䅁䉙䅁䑂䝁䄸兢睂䡁䅕䅤求䡁䅉䅉坂䝁䅫督灂䝁䄸杢㝁䍁䅁杔桂䡁䅑兤祂䝁䅅䅢杁䕁䅷兙畂䝁䅣兤桂䝁䅣党杁䙁䅁杣療䝁䅍党穂䡁䅍兡畂䝁䅣睏杁䙁䅍䅣求䝁䅕睙潂䍁䅁杕求䝁䅍睢湂䝁䄴兡あ䝁䅫睢畂䑁䅳䅉呂䝁䄰兙祂䡁䅑䅉䙂䝁䄴党祂䝁䅣入㝁䍁䅁杕求䝁䄰睢あ䝁䅕䅉䉂䝁䅍睙求䡁䅍督杁䝁䅅杢歂䍁䅁睑療䝁䄴䅤祂䝁䄸䅢㝁䍁䅁兑祂䡁䅑兡浂䝁䅫睙灂䝁䅅䅢杁䕁䅫杢あ䝁䅕䅢獂䝁䅫睚求䝁䄴睙求䅁䅁党䅧乁䅧䅁䑂䝁䄸兢睂䡁䅕䅤求䡁䅉䅉坂䝁䅫督灂䝁䄸杢㝁䍁䅁睕求䝁䄴督療䡁䅉督㝁䍁䅁兑ㅂ䡁䅑䅡求䝁䄴䅤灂䝁䅍兙あ䝁䅫睢畂䑁䅳䅉兂䡁䅉睢橂䝁䅕督穂䍁䅁兑ㅂ䡁䅑睢瑂䝁䅅䅤灂䝁䄸杢㝁䍁䅁杔求䡁䅑睤療䡁䅉睡杁䙁䅍党橂䡁䅕杣灂䡁䅑入㝁䍁䅁兑祂䡁䅑兡浂䝁䅫睙灂䝁䅅䅢杁䕁䅫杢あ䝁䅕䅢獂䝁䅫睚求䝁䄴睙求䑁䅳䅉ㅁ䕁䅣䅁噂睃䅁䅰䅁䕁䅍睢瑂䡁䅁兤あ䝁䅕杣杁䙁䅙兡穂䝁䅫睢畂䑁䅳䅉呂䝁䅕杢穂䝁䄸杣穂䑁䅳䅉䙂䝁䄴睙祂䡁䅫䅣あ䝁䅫睢畂䑁䅳䅉兂䡁䅉睢橂䝁䅕督穂䍁䅁兑ㅂ䡁䅑睢瑂䝁䅅䅤灂䝁䄸杢㝁䍁䅁兑祂䡁䅑兡浂䝁䅫睙灂䝁䅅䅢杁䕁䅫杢あ䝁䅕䅢獂䝁䅫睚求䝁䄴睙求䅁䅁杗䅯佁䅑䅁䑂䝁䄸兢睂䡁䅕䅤求䡁䅉䅉坂䝁䅫督灂䝁䄸杢㝁䍁䅁睕求䝁䄴督療䡁䅉督㝁䍁䅁睕瑂䝁䅅杣あ䍁䅁村ㅂ䝁䅫䅢歂䝁䅫杢湂䑁䅳䅉乂䝁䅅睙潂䝁䅫杢求䍁䅁䅔求䝁䅅杣畂䝁䅫杢湂䑁䅳䅉呂䝁䄰兙祂䡁䅑䅉䙂䝁䄴党祂䝁䅣入㝁䍁䅁兒歂䝁䅣党杁䕁䅍睢瑂䡁䅁兤あ䝁䅫杢湂䑁䅳䅉䉂䡁䅉䅤灂䝁䅙兡橂䝁䅫兙獂䍁䅁兓畂䡁䅑党獂䝁䅷兡湂䝁䅕杢橂䝁䅕䅁䵂䅃䅁䅓䅁䕁䅍睢瑂䡁䅁兤あ䝁䅕杣杁䙁䅙兡穂䝁䅫睢畂䑁䅳䅉呂䝁䅕杢穂䝁䄸杣穂䑁䅳䅉塂䝁䅕兙祂䝁䅅杙獂䝁䅕督䅁䉁倰䅁潂䅁䅁睑療䝁䄰䅣ㅂ䡁䅑党祂䍁䅁杖灂䡁䅍兡療䝁䄴睏杁䙁䅣党桂䡁䅉兙楂䝁䅷党穂䑁䅳䅉䉂䡁䅉䅤灂䝁䅙兡橂䝁䅫兙獂䍁䅁兓畂䡁䅑党獂䝁䅷兡湂䝁䅕杢橂䝁䅕䅁乃䅃䅁䅑䅁䕁䅍睢瑂䡁䅁兤あ䝁䅕杣杁䝁䅅杢歂䍁䅁兒獂䝁䅕睙あ䡁䅉睢畂䝁䅫睙穂䍁䅁杕求䡁䅑兙灂䝁䅷䅁䡁䅃䅁杇䅁䕁䅍睢畂䡁䅍䅤灂䡁䅑兤求䝁䄴䅤穂䅁䅁杁䅁䡁䅑䅁䑂䝁䄸杢穂䡁䅑杣ㅂ䝁䅍䅤灂䝁䄸杢杁䕁䄰兙橂䝁䅧兡畂䝁䅕杣㕂䍁䅁兙畂䝁䅑䅉䥂䝁䅕兙㉂䡁䅫䅉啂䡁䅉兙畂䡁䅍䅣療䡁䅉䅤桂䡁䅑兡療䝁䄴䅉䙂䡁䅅兤灂䡁䅁兢求䝁䄴䅤䅁䅁䥕䅁畁䅁䅁睑療䝁䄴督あ䡁䅉兤橂䡁䅑兡療䝁䄴䅉乂䝁䅅䅤求䡁䅉兡桂䝁䅷督䅁䭁䡙䅁㙁䅁䅁睑療䝁䄴督あ䡁䅉兤橂䡁䅑兡療䝁䄴䅉桂䝁䄴䅚杁䕁䅕杢湂䝁䅫杢求䝁䅕杣灂䝁䄴睚䅁䕁䜸䅁畁䅁䅁睑療䝁䄴督ㅂ䝁䄰党祂䍁䅁䅒灂䡁䅍睙祂䝁䅕䅤灂䝁䄸杢桂䡁䅉入䅁䕁䝑䅁敂䅁䅁睑療䝁䄴督ㅂ䝁䄰党祂䍁䅁䅒灂䡁䅍睙祂䝁䅕䅤灂䝁䄸杢桂䡁䅉入杁䕁䅑兡穂䡁䅑杣灂䝁䅉兤あ䝁䅫睢畂䍁䅁兙畂䝁䅑䅉卂䝁䅕䅤桂䝁䅫䅢䅁䕁䝳䅁㡁䅁䅁睑療䝁䄴督ㅂ䝁䄰党祂䍁䅁䅒ㅂ䡁䅉兙楂䝁䅷党穂䍁䅁兙畂䝁䅑䅉䉂䡁䅁䅣桂䡁䅉党獂䅁䅁兺䅙䍁䅯䅁䑂䝁䄸杢穂䡁䅕兢求䡁䅉䅉䙂䝁䅷党橂䡁䅑杣療䝁䄴兡橂䡁䅍䅁䝁权䅁杉䅁䕁䅍睢畂䡁䅍兤瑂䝁䅕杣杁䕁䅙兡畂䝁䅅杢橂䝁䅕䅁䍃杂䅁杉䅁䕁䅍睢畂䡁䅍兤瑂䝁䅕杣杁䕁䅷党畂䝁䅑兡畂䝁䅣䅁䥁睂䅁杔䅁䕁䅍睢畂䡁䅍兤瑂䝁䅕杣杁䕁䅷党畂䝁䅑兡畂䝁䅣睏杁䕁䅉兙畂䝁䅳兡畂䝁䅣䅉桂䡁䅍䅉桂䍁䅁睕求䡁䅉杤灂䝁䅍党䅁䍁䡙䅁䕃䅁䅁睑療䝁䄴督ㅂ䝁䄰党祂䍁䅁䅔求䝁䄴䅚灂䝁䄴睚㝁䍁䅁村桂䝁䄴睡灂䝁䄴睚杁䝁䅅督杁䝁䅅䅉呂䝁䅕杣㉂䝁䅫睙求䑁䅳䅉偂䝁䄴督潂䝁䄸杣求䍁䅁兙畂䝁䅑䅉偂䝁䅙杚穂䝁䅧睢祂䝁䅕䅉塂䝁䅫杢歂䅁䅁睋䅫䕁䅑䅁䑂䝁䄸杢穂䡁䅕兢求䡁䅉䅉䵂䝁䅕杢歂䝁䅫杢湂䑁䅳䅉䑂䝁䄸兤祂䝁䅫党祂䍁䅁睕求䡁䅉杤灂䝁䅍党䅁䝁佫䅁元䅁䅁睑療䝁䄴督ㅂ䝁䄰党祂䍁䅁䅔求䝁䄴䅚灂䝁䄴睚㝁䍁䅁睑ㅂ䡁䅍䅤療䝁䄰党祂䍁䅁杕求䝁䅷兙あ䝁䅫睢畂䡁䅍䅡灂䡁䅁䅉乂䝁䅅杢桂䝁䅣党瑂䝁䅕杢あ䑁䅳䅉噂䡁䅑兡獂䝁䅫䅤㕂䍁䅁睕橂䝁䅅䅢求䍁䅁睕療䝁䅷兙祂䅁䅁睙䄸䩁䅷䅁䑂䝁䄸杢穂䡁䅕兢求䡁䅉䅉䵂䝁䅕杢歂䝁䅫杢湂䑁䅳䅉䕂䝁䅅䅤桂䍁䅁兓畂䡁䅑党湂䡁䅉兙あ䝁䅫睢畂䑁䅳䅉䕂䝁䅅䅤桂䍁䅁䅕祂䝁䄸䅤求䝁䅍䅤灂䝁䄸杢㝁䍁䅁村ㅂ䡁䅫䅉佂䝁䄸睤杁䙁䅁兙㕂䍁䅁䅔桂䡁䅑党祂䍁䅁䅋䍂䕁䄴䅕䵂䍁䅫䅁䡁杄䅁条䅁䕁䅍睢畂䡁䅍兤瑂䝁䅕杣杁䕁䅷党畂䝁䅑兡畂䝁䅣睏杁䕁䅑兙あ䝁䅅䅉兂䡁䅉睢あ䝁䅕睙あ䝁䅫睢畂䑁䅳䅉䕂䝁䅫睚灂䡁䅑兙獂䍁䅁村祂䝁䄸睡求䡁䅉兙湂䝁䅕䅁䥃权䅁杳䅁䕁䅍睢畂䡁䅍兤瑂䝁䅕杣杁䕁䅷党畂䝁䅑兡畂䝁䅣睏杁䕁䅑兡湂䝁䅫䅤桂䝁䅷䅉䉂䡁䅍督求䡁䅑䅉乂䝁䅅杢桂䝁䅣党瑂䝁䅕杢あ䑁䅳䅉䉂䝁䅑䅉啂䝁䅅杣湂䝁䅕䅤灂䝁䄴睚㝁䍁䅁睑桂䡁䅉䅉呂䝁䅧兙祂䝁䅫杢湂䑁䅳䅉䕂䝁䅫睚灂䡁䅑兙獂䍁䅁村祂䝁䄸睡求䡁䅉兙湂䝁䅕䅁穃兄䅁䅱䅁䕁䅍睢畂䡁䅍兤瑂䝁䅕杣杁䕁䅷党畂䝁䅑兡畂䝁䅣睏杁䕁䅑兡湂䝁䅫䅤桂䝁䅷䅉䉂䡁䅍督求䡁䅑䅉乂䝁䅅杢桂䝁䅣党瑂䝁䅕杢あ䑁䅳䅉䕂䝁䅫睚灂䡁䅑兙獂䍁䅁村祂䝁䄸睡求䡁䅉兙湂䝁䅕睏杁䕁䅉兙畂䝁䅳兡畂䝁䅣䅉桂䡁䅍䅉桂䍁䅁睕求䡁䅉杤灂䝁䅍党䅁乁䵫䅁䥂䅁䅁睑療䝁䄴督ㅂ䝁䄰党祂䍁䅁䅔求䝁䄴䅚灂䝁䄴睚㝁䍁䅁䅒灂䝁䅣兡あ䝁䅅䅢杁䕁䅉杣療䝁䅳党祂䝁䅅睚求䅁䅁兰䅙䡁䅑䅁䑂䝁䄸杢穂䡁䅕兢求䡁䅉䅉䵂䝁䅕杢歂䝁䅫杢湂䑁䅳䅉䕂䝁䅫睚灂䡁䅑兙獂䍁䅁村祂䝁䄸睡求䡁䅉兙湂䝁䅕睏杁䕁䅉兙畂䝁䅳兡畂䝁䅣䅉桂䡁䅍䅉桂䍁䅁睕求䡁䅉杤灂䝁䅍党䅁䝁䡣䅁⭂䅁䅁睑療䝁䄴督ㅂ䝁䄰党祂䍁䅁䅔求䝁䄴䅚灂䝁䄴睚㝁䍁䅁䅒灂䝁䅣兡あ䝁䅅䅢杁䕁䅉杣療䝁䅳党祂䝁䅅睚求䑁䅳䅉偂䝁䄴督潂䝁䄸杣求䍁䅁兙畂䝁䅑䅉偂䝁䅙杚穂䝁䅧睢祂䝁䅕䅉塂䝁䅫杢歂䅁䅁䄫䅫䡁䅉䅁䑂䝁䄸杢穂䡁䅕兢求䡁䅉䅉䵂䝁䅕杢歂䝁䅫杢湂䑁䅳䅉䕂䝁䅫睚灂䡁䅑兙獂䍁䅁村祂䝁䄸睡求䡁䅉兙湂䝁䅕睏杁䙁䅕䅤灂䝁䅷兡あ䡁䅫䅉呂䝁䅍兙獂䝁䅕䅉呂䝁䄸䅢桂䡁䅉䅁乃权䅁䅨䅁䕁䅍睢畂䡁䅍兤瑂䝁䅕杣杁䕁䅷党畂䝁䅑兡畂䝁䅣睏杁䕁䅕兌獂䝁䅕兙祂䝁䄴兡畂䝁䅣睏杁䕁䅍䅢療䡁䅕䅚杁䙁䅍䅤療䡁䅉兙湂䝁䅕睏杁䕁䅉兙畂䝁䅳兡畂䝁䅣䅉桂䡁䅍䅉桂䍁䅁睕求䡁䅉杤灂䝁䅍党䅁䡁䝕䅁䥂䅁䅁睑療䝁䄴督ㅂ䝁䄰党祂䍁䅁䅔求䝁䄴䅚灂䝁䄴睚㝁䍁䅁兒瑂䡁䅁䅢療䡁䅫党求䍁䅁村求䝁䄴党浂䝁䅫䅤穂䅁䅁䅗䄴䡁䅑䅁䑂䝁䄸杢穂䡁䅕兢求䡁䅉䅉䵂䝁䅕杢歂䝁䅫杢湂䑁䅳䅉䙂䝁䄰䅣獂䝁䄸入求䝁䅕䅉䍂䝁䅕杢求䝁䅙兡あ䡁䅍睏杁䕁䅉兙畂䝁䅳兡畂䝁䅣䅉桂䡁䅍䅉桂䍁䅁睕求䡁䅉杤灂䝁䅍党䅁偁偍䅁畂䅁䅁睑療䝁䄴督ㅂ䝁䄰党祂䍁䅁䅔求䝁䄴䅚灂䝁䄴睚㝁䍁䅁兒瑂䡁䅁䅢療䡁䅫党求䍁䅁村求䝁䄴党浂䝁䅫䅤穂䑁䅳䅉䕂䝁䅫睚灂䡁䅑兙獂䍁䅁村祂䝁䄸睡求䡁䅉兙湂䝁䅕䅁慁杄䅁䅱䅁䕁䅍睢畂䡁䅍兤瑂䝁䅕杣杁䕁䅷党畂䝁䅑兡畂䝁䅣睏杁䕁䅕杢橂䡁䅉入睂䡁䅑兡療䝁䄴睏杁䕁䅫䅚求䝁䄴䅤灂䡁䅑入杁䙁䅑䅡求䝁䅙䅤杁䙁䅁杣求䡁䅙党畂䡁䅑兡療䝁䄴睏杁䕁䅑兡湂䝁䅫䅤桂䝁䅷䅉䍂䡁䅉睢牂䝁䅕杣桂䝁䅣党㝁䍁䅁杕求䝁䅣䅖求䝁䅍䅡䅁䝁䩑䅁䭂䅁䅁睑療䝁䄴督ㅂ䝁䄰党祂䍁䅁䅔求䝁䄴䅚灂䝁䄴睚㝁䍁䅁杒桂䡁䅉兢灂䝁䄴睚㝁䍁䅁䅔灂䡁䅙党穂䡁䅑睢橂䝁䅳䅁祄䅄䅁杮䅁䕁䅍睢畂䡁䅍兤瑂䝁䅕杣杁䕁䅷党畂䝁䅑兡畂䝁䅣睏杁䕁䅙兡畂䡁䅑党橂䝁䅧睏杁䕁䅉䅢療䝁䅍睡橂䝁䅧兙灂䝁䄴睏杁䕁䅑兡湂䝁䅫䅤桂䝁䅷䅉䍂䡁䅉睢牂䝁䅕杣桂䝁䅣党㝁䍁䅁村桂䝁䄴睡灂䝁䄴睚杁䝁䅅督杁䝁䅅䅉呂䝁䅕杣㉂䝁䅫睙求䅁䅁兏䄴䡁䅧䅁䑂䝁䄸杢穂䡁䅕兢求䡁䅉䅉䵂䝁䅕杢歂䝁䅫杢湂䑁䅳䅉䝂䝁䅫杢あ䝁䅕睙潂䑁䅳䅉乂䝁䅫睙祂䝁䄸䅉䵂䝁䅕杢歂䝁䅫杢湂䑁䅳䅉䕂䝁䅫睚灂䡁䅑兙獂䍁䅁村祂䝁䄸睡求䡁䅉兙湂䝁䅕䅁癃兄䅁䅴䅁䕁䅍睢畂䡁䅍兤瑂䝁䅕杣杁䕁䅷党畂䝁䅑兡畂䝁䅣睏杁䕁䅫杢橂䝁䄸兢求䍁䅁睕潂䝁䅅杣求䍁䅁兑湂䡁䅉党求䝁䄰党畂䡁䅑督㝁䍁䅁村桂䝁䄴睡灂䝁䄴睚杁䝁䅅督杁䝁䅅䅉呂䝁䅕杣㉂䝁䅫睙求䑁䅳䅉䍂䡁䅕入杁䕁䄴睢㍂䍁䅁䅕桂䡁䅫䅉䵂䝁䅅䅤求䡁䅉䅉潁䕁䅉杔兂䕁䅷克䅁䥁偅䅁䅂䅁䅁睑療䝁䄴督ㅂ䝁䄰党祂䍁䅁䅔求䝁䄴䅚灂䝁䄴睚㝁䍁䅁兔灂䝁䅍杣療䍁䅁䅔求䝁䄴䅚灂䝁䄴睚䅁䱁䝳䅁獂䅁䅁睑療䝁䄴督ㅂ䝁䄰党祂䍁䅁䅔求䝁䄴䅚灂䝁䄴睚㝁䍁䅁兔灂䝁䅍杣療䍁䅁䅔求䝁䄴䅚灂䝁䄴睚㝁䍁䅁村桂䝁䄴睡灂䝁䄴睚杁䝁䅅督杁䝁䅅䅉呂䝁䅕杣㉂䝁䅫睙求䅁䅁䅪䄴䭁䅁䅁䑂䝁䄸杢穂䡁䅕兢求䡁䅉䅉䵂䝁䅕杢歂䝁䅫杢湂䑁䅳䅉乂䝁䅫睙祂䝁䄸䅉䵂䝁䅕杢歂䝁䅫杢湂䑁䅳䅉䍂䝁䅅杢牂䝁䅫杢湂䍁䅁兙穂䍁䅁兙杁䙁䅍党祂䡁䅙兡橂䝁䅕睏杁䕁䅉兤㕂䍁䅁杔療䡁䅣䅉兂䝁䅅入杁䕁䅷兙あ䝁䅕杣杁䍁䅧村佂䙁䅁䅔灁䅁䅁杰䄸䝁䅙䅁䑂䝁䄸杢穂䡁䅕兢求䡁䅉䅉䵂䝁䅕杢歂䝁䅫杢湂䑁䅳䅉乂䝁䅫睙祂䝁䄸䅉䵂䝁䅕杢歂䝁䅫杢湂䑁䅳䅉䕂䝁䅫睚灂䡁䅑兙獂䍁䅁村祂䝁䄸睡求䡁䅉兙湂䝁䅕䅁䵁睄䅁杸䅁䕁䅍睢畂䡁䅍兤瑂䝁䅕杣杁䕁䅷党畂䝁䅑兡畂䝁䅣睏杁䕁䄰兡橂䡁䅉睢杁䕁䅷党畂䝁䅑兡畂䝁䅣睏杁䕁䅑兡湂䝁䅫䅤桂䝁䅷䅉䍂䡁䅉睢牂䝁䅕杣桂䝁䅣党㝁䍁䅁村桂䝁䄴睡灂䝁䄴睚杁䝁䅅督杁䝁䅅䅉呂䝁䅕杣㉂䝁䅫睙求䑁䅳䅉䍂䡁䅕入杁䕁䄴睢㍂䍁䅁䅕桂䡁䅫䅉䵂䝁䅅䅤求䡁䅉䅉潁䕁䅉杔兂䕁䅷克䅁䕁偉䅁䭃䅁䅁睑療䝁䄴督ㅂ䝁䄰党祂䍁䅁䅔求䝁䄴䅚灂䝁䄴睚㝁䍁䅁䅕桂䡁䅫兢求䝁䄴䅤杁䕁䅙兙橂䝁䅫䅢灂䡁䅑兙あ䝁䄸杣杁䕁䅕杢桂䝁䅉䅢求䡁䅉督㝁䍁䅁村桂䝁䄴睡灂䝁䄴睚杁䝁䅅督杁䝁䅅䅉呂䝁䅕杣㉂䝁䅫睙求䅁䅁朰䄴䝁䅁䅁䑂䝁䄸杢穂䡁䅕兢求䡁䅉䅉䵂䝁䅕杢歂䝁䅫杢湂䑁䅳䅉卂䝁䅕睚啂䝁䅕睙潂䑁䅳䅉䍂䝁䅅杢牂䝁䅫杢湂䍁䅁兙穂䍁䅁兙杁䙁䅍党祂䡁䅙兡橂䝁䅕䅁䵄睄䅁䅔䅁䕁䅍睢畂䡁䅍兤瑂䝁䅕杣杁䕁䅷党畂䝁䅑兡畂䝁䅣睏杁䙁䅕䅤灂䝁䅷兡あ䡁䅫䅉呂䝁䅍兙獂䝁䅕䅉呂䝁䄸䅢桂䡁䅉䅁䙂睂䅁䅷䅁䕁䅍睢畂䡁䅍兤瑂䝁䅕杣杁䙁䅉党穂䝁䅕兙祂䝁䅍䅡㝁䍁䅁睑ㅂ䡁䅍䅤療䝁䄰党祂䍁䅁杕求䝁䅷兙あ䝁䅫睢畂䡁䅍䅡灂䡁䅁䅉乂䝁䅅杢桂䝁䅣党瑂䝁䅕杢あ䑁䅳䅉䕂䝁䅅䅤桂䍁䅁䅕祂䝁䄸䅤求䝁䅍䅤灂䝁䄸杢㝁䍁䅁睑療䝁䅷䅢桂䝁䅉睢祂䝁䅅䅤灂䡁䅙党杁䕁䅍睢畂䡁䅍兤瑂䡁䅁䅤灂䝁䄸杢䅁䍁佣䅁畂䅁䅁睑療䝁䄴督ㅂ䝁䄰党祂䍁䅁杕求䡁䅍党桂䡁䅉睙潂䑁䅳䅉䵂䝁䅫杚求䡁䅍䅤㕂䝁䅷党㝁䍁䅁睕療䝁䅍兡桂䝁䅷䅉乂䝁䅕䅚灂䝁䅅䅉䉂䝁䅑杤求䡁䅉䅤灂䡁䅍兡畂䝁䅣䅁䱃睄䅁䅷䅁䕁䅍睢畂䡁䅍兤瑂䝁䅕杣杁䙁䅉党穂䝁䅕兙祂䝁䅍䅡㝁䍁䅁䅔灂䝁䅙党穂䡁䅑入獂䝁䅕睏杁䙁䅍睢橂䝁䅫兙獂䍁䅁兔求䝁䅑兡桂䍁䅁兑歂䡁䅙党祂䡁䅑兡穂䝁䅫杢湂䑁䅳䅉呂䝁䄸睙灂䝁䅅䅢杁䕁䄰党歂䝁䅫兙杁䕁䄰兙祂䝁䅳党あ䝁䅫杢湂䑁䅳䅉䍂䡁䅉兙畂䝁䅑䅉乂䝁䅅杣牂䝁䅕䅤灂䝁䄴睚䅁䱁䡳䅁歁䅁䅁睑療䝁䄴督ㅂ䝁䄰党祂䍁䅁睕求䡁䅉杤灂䝁䅍党穂䅁䅁睷䅙䍁䅉䅁䑂䝁䄸杢穂䡁䅕兢求䡁䅉䅉呂䡁䅑兙睂䝁䅷党穂䅁䅁睢䅙䙁䅉䅁䑂䝁䄸杢穂䡁䅕兢求䡁䅉䅉呂䡁䅑兙睂䝁䅷党穂䍁䅁䅒灂䡁䅍䅤祂䝁䅫杙ㅂ䡁䅑兡療䝁䄴䅉桂䝁䄴䅚杁䙁䅉党あ䝁䅅兡獂䅁䅁䅳䅙䕁䅧䅁䑂䝁䄸杢穂䡁䅕兢求䡁䅉䅉呂䡁䅑兙睂䝁䅷党穂䍁䅁兔求䡁䅉睙潂䝁䅅杢歂䝁䅫督求䍁䅁杕求䡁䅑兙灂䝁䅷䅁佄杂䅁杍䅁䕁䅍睢畂䡁䅑兙灂䝁䄴党祂䡁䅍䅉桂䝁䄴䅚杁䙁䅁兙橂䝁䅳兙湂䝁䅫杢湂䅁䅁䅄䅣䅁䄴䅁䑂䝁䄸䅣睂䝁䅕杣䅁䡁䨰䅁杁䅁䅁睑療䡁䅕杣灂䝁䅕杣杁䙁䅍党祂䡁䅙兡橂䝁䅕䅁䩁䅃䅁䅕䅁䕁䅍杣療䡁䅣䅚穂䝁䄸兤祂䝁䅍兡畂䝁䅣睏杁䕁䅙兡畂䡁䅑党橂䝁䅧睏杁䕁䄸杢獂䝁䅫杢求䍁䅁䅕桂䡁䅫兢求䝁䄴䅤穂䅁䅁儳䅧䕁䅉䅁䑂䡁䅕督あ䝁䄸兢求䡁䅉䅉卂䝁䅕䅢桂䡁䅑兡療䝁䄴督潂䝁䅫䅣杁䕁䄰兙畂䝁䅅睚求䝁䄰党畂䡁䅑䅁⭃䅄䅁䅩䅁䕁䅍兤穂䡁䅑睢瑂䝁䅕杣杁䙁䅉党獂䝁䅅䅤灂䝁䄸杢穂䝁䅧兡睂䍁䅁兔桂䝁䄴兙湂䝁䅕兢求䝁䄴䅤㝁䍁䅁村祂䝁䅅杢歂䍁䅁兔桂䡁䅉睡求䡁䅑兡畂䝁䅣睏杁䕁䅍睢畂䡁䅑党畂䡁䅑䅉䑂䡁䅉党桂䡁䅑兡療䝁䄴䅁噂睂䅁䅴䅁䕁䅍兤穂䡁䅑睢瑂䝁䅕杣杁䙁䅉党獂䝁䅅䅤灂䝁䄸杢穂䝁䅧兡睂䍁䅁兔桂䝁䄴兙湂䝁䅕兢求䝁䄴䅤㝁䍁䅁睑獂䝁䄸兤歂䍁䅁兓畂䝁䅙杣桂䡁䅍䅤祂䡁䅕睙あ䡁䅕杣求䑁䅳䅉䑂䝁䅷睢ㅂ䝁䅑䅉呂䡁䅑睢祂䝁䅅睚求䑁䅳䅉兂䡁䅉睢橂䝁䅕督穂䍁䅁兑ㅂ䡁䅑睢瑂䝁䅅䅤灂䝁䄸杢䅁䕁偳䅁坃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䅁䅁䄰䄸䝁䅙䅁䑂䡁䅕督あ䝁䄸兢求䡁䅉䅉卂䝁䅕䅢桂䡁䅑兡療䝁䄴督潂䝁䅫䅣杁䕁䄰兙畂䝁䅅睚求䝁䄰党畂䡁䅑睏杁䕁䅍睢畂䡁䅑党畂䡁䅑䅉䑂䡁䅉党桂䡁䅑兡療䝁䄴䅁奁睄䅁杤䅁䕁䅍兤穂䡁䅑睢瑂䝁䅕杣杁䙁䅉党獂䝁䅅䅤灂䝁䄸杢穂䝁䅧兡睂䍁䅁兔桂䝁䄴兙湂䝁䅕兢求䝁䄴䅤㝁䍁䅁䅒灂䝁䅣兡あ䝁䅅䅢杁䕁䅅督穂䝁䅕䅤杁䕁䄰兙畂䝁䅅睚求䝁䄰党畂䡁䅑䅁呂杄䅁杧䅁䕁䅍兤穂䡁䅑睢瑂䝁䅕杣杁䙁䅉党獂䝁䅅䅤灂䝁䄸杢穂䝁䅧兡睂䍁䅁兔桂䝁䄴兙湂䝁䅕兢求䝁䄴䅤㝁䍁䅁兒瑁䝁䅷党桂䡁䅉杢灂䝁䄴睚㝁䍁䅁䅖求䝁䅅兢杁䕁䅍睢獂䝁䅷兙楂䝁䄸杣桂䡁䅑兡療䝁䄴䅁偂睂䅁杁䅅䕁䅍兤穂䡁䅑睢瑂䝁䅕杣杁䙁䅉党獂䝁䅅䅤灂䝁䄸杢穂䝁䅧兡睂䍁䅁兔桂䝁䄴兙湂䝁䅕兢求䝁䄴䅤㝁䍁䅁杒桂䡁䅍䅤瑁䕁䄰睢㉂䝁䅫杢湂䍁䅁睑療䝁䄴督ㅂ䝁䄰党祂䍁䅁睒療䝁䄸䅚穂䑁䅳䅉䝂䝁䄸睢歂䍁䅁䅒求䝁䅷兡㉂䝁䅕杣㕂䑁䅳䅉䡂䝁䅧睢穂䡁䅑䅉䱂䝁䅫䅤橂䝁䅧党畂䡁䅍睏杁䕁䅷兡浂䝁䅕督あ䡁䅫䅢求䑁䅳䅉呂䝁䄸睙灂䝁䅅䅢杁䕁䄰党歂䝁䅫兙杁䕁䅅䅚㉂䝁䅕杣あ䝁䅫督灂䝁䄴睚䅁偁偣䅁䝃䅁䅁睑ㅂ䡁䅍䅤療䝁䄰党祂䍁䅁杕求䝁䅷兙あ䝁䅫睢畂䡁䅍䅡灂䡁䅁䅉乂䝁䅅杢桂䝁䅣党瑂䝁䅕杢あ䑁䅳䅉啂䝁䅕䅥あ䍁䅁兑畂䝁䅅䅢㕂䡁䅑兡橂䡁䅍睏杁䕁䅍睢畂䡁䅑党畂䡁䅑䅉䑂䡁䅉党桂䡁䅑兡療䝁䄴䅁ㅃ元䅁䅂䅁䕁䅑䅁杄杁䅁䅃䅁䕁䅑兑䵂䅁䅁睳䅍䅁䅧䅁䕂䕁䅅兗䅁䱁䑧䅁䝁䅁䅁䅒䕂䅁䅁䅏䅉䅁䅙䅁䕂䕁䅕䅁汁杁䅁权䅁䕁䅑兒䑂䕁䅳䅁晁䅂䅁权䅁䕁䅑兒䵂䕁䅷䅁慁䅂䅁䅃䅁䕁䅑杒呂䅁䅁杉䅉䅁䅙䅁䕂䕁䅣䅁煂杁䅁䅃䅁䕁䅑睒奂䅁䅁䅌䅍䅁䅧䅁䕂䕁䅧兓䅁䕁䍍䅁䥁䅁䅁䅒䥂䙁䅉䅁畂杁䅁䅃䅁䕁䅑兓呂䅁䅁兴䅍䅁䅯䅁䕂䕁䅫睕䥂䅁䅁权䅑䅁䅧䅁䕂䕁䅷杕䅁䝁䑷䅁䭁䅁䅁䅒䵂䙁䅑杕䅁䙁䑅䅁䥁䅁䅁䅒偂䕁䅍䅁ㅄ杁䅁䅃䅁䕁䅑睔坂䅁䅁䅸䅉䅁䅧䅁䕂䕁䄸睖䅁䥁䑷䅁䥁䅁䅁䅒兂䙁䅯䅁牃睁䅁䅃䅁䕁䅑杕䩂䅁䅁杴䅍䅁䅧䅁䕂䙁䅑兒䅁偁䌸䅁䥁䅁䅁䅒噂䕁䅳䅁摁杁䅁䅃䅁䕁䅑杖䉂䅁䅁元䅉䅁䅧䅁䕂䙁䅙杔䅁䝁䑯䅁䥁䅁䅁䅒奂䕁䅍䅁啃睁䅁权䅁䕁䅑䅗䑂䕁䄰䅁㙄杁䅁䅊䅁䕁䅑兙あ䝁䅅䅉䑂䝁䅕杢あ䝁䅕杣杁䙁䅉兒䩂䙁䅑督䅁䥁䩷䅁㑁䅁䅁䅒桂䡁䅑兙杁䕁䅍党畂䡁䅑党祂䡁䅍䅉桂䝁䄴䅚杁䕁䅙兙橂䝁䅫䅢灂䡁䅑兡求䡁䅍䅁偄元䅁杉䅁䕁䅑兙あ䝁䅅䅉䩂䝁䄴䅤求䝁䅣杣桂䡁䅑兡療䝁䄴䅁佃兄䅁䅅䅅䕁䅑兙あ䝁䅅䅉䩂䝁䄴䅤求䝁䅣杣桂䡁䅑兡療䝁䄴睏杁䕁䅉兙橂䝁䅳兤睂䍁䅁兙畂䝁䅑䅉卂䝁䅕睙療䡁䅙党祂䡁䅫睏杁䕁䅑兙あ䝁䅅䅉兂䡁䅉睢あ䝁䅕睙あ䝁䅫睢畂䑁䅳䅉䑂䝁䅷睢ㅂ䝁䅑䅉䩂䝁䄴杚祂䝁䅅督あ䡁䅉兤橂䡁䅑兤祂䝁䅕睏杁䕁䅍䅢療䡁䅕䅚杁䙁䅍䅤療䡁䅉兙湂䝁䅕睏杁䙁䅍䅤療䡁䅉兙湂䝁䅕䅉乂䝁䅅杢桂䝁䅣党瑂䝁䅕杢あ䑁䅳䅉䕂䝁䅅䅤桂䍁䅁睑求䝁䄴䅤求䡁䅉䅉啂䝁䅕睙潂䝁䄴睢獂䝁䄸睚㕂䅁䅁䅦䅧䍁䉉䅁䕂䝁䅅䅤桂䍁䅁兓畂䡁䅑党湂䡁䅉兙あ䝁䅫睢畂䑁䅳䅉䑂䝁䅷睢ㅂ䝁䅑䅉䕂䝁䅅䅤桂䍁䅁睕求䡁䅉杤灂䝁䅍党穂䑁䅳䅉䑂䝁䅷睢ㅂ䝁䅑䅉䩂䝁䄴杚祂䝁䅅督あ䡁䅉兤橂䡁䅑兤祂䝁䅕睏杁䕁䅍䅢療䡁䅕䅚杁䙁䅍党橂䡁䅕杣灂䡁䅑入㝁䍁䅁兒歂䝁䅣党杁䕁䅍睢瑂䡁䅁兤あ䝁䅫杢湂䑁䅳䅉䕂䝁䅅䅤桂䍁䅁睑求䝁䄴䅤求䡁䅉督杁䝁䅅杢歂䍁䅁杒桂䝁䅍兡獂䝁䅫䅤灂䝁䅕督㝁䍁䅁䅒桂䡁䅑兙杁䕁䅍党畂䡁䅑党祂䍁䅁䅖求䝁䅍䅡畂䝁䄸䅢療䝁䅣入䅁佁䩯䅁祂䅁䅁䅒桂䡁䅑兙杁䕁䅫杢あ䝁䅕睚祂䝁䅅䅤灂䝁䄸杢㝁䍁䅁睑獂䝁䄸兤歂䍁䅁兓畂䝁䅙杣桂䡁䅍䅤祂䡁䅕睙あ䡁䅕杣求䑁䅳䅉佂䝁䅕䅤㍂䝁䄸杣牂䍁䅁睕求䝁䅍兤祂䝁䅫䅤㕂䅁䅁朰䅯䵁䅧䅁䕂䝁䅅䅤桂䍁䅁兓畂䡁䅑党湂䡁䅉兙あ䝁䅫睢畂䑁䅳䅉䑂䝁䅷睢ㅂ䝁䅑䅉䩂䝁䄴杚祂䝁䅅督あ䡁䅉兤橂䡁䅑兤祂䝁䅕睏杁䙁䅁杣療䝁䅍党穂䡁䅍䅉䉂䡁䅕䅤療䝁䄰兙あ䝁䅫睢畂䑁䅳䅉䕂䝁䅅䅤桂䍁䅁睑求䝁䄴䅤求䡁䅉䅉啂䝁䅕睙潂䝁䄴睢獂䝁䄸睚㕂䑁䅳䅉偂䝁䄴䅢灂䝁䄴党杁䙁䅁兙㕂䝁䄰党畂䡁䅑督䅁䥁偫䅁奄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䕁䅍䅢療䡁䅕䅚杁䙁䅍䅤療䡁䅉兙湂䝁䅕睏杁䙁䅁杣療䝁䅍党穂䡁䅍䅉䉂䡁䅕䅤療䝁䄰兙あ䝁䅫睢畂䅁䅁䄸䅙䱁䅯䅁䕂䝁䅅䅤桂䍁䅁兓畂䡁䅑党湂䡁䅉兙あ䝁䅫睢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䅁慂䅃䅁杋䅅䕁䅑兙あ䝁䅅䅉䩂䝁䄴䅤求䝁䅣杣桂䡁䅑兡療䝁䄴睏杁䕁䅍兤穂䡁䅑睢瑂䝁䅕杣杁䙁䅉党獂䝁䅅䅤灂䝁䄸杢穂䝁䅧兡睂䍁䅁兔桂䝁䄴兙湂䝁䅕兢求䝁䄴䅤㝁䍁䅁睑ㅂ䡁䅍䅤療䝁䄰党祂䍁䅁兑畂䝁䅅䅢㕂䡁䅑兡橂䡁䅍睏杁䙁䅑党㑂䡁䅑䅉䉂䝁䄴兙獂䡁䅫䅤灂䝁䅍督㝁䍁䅁䅒桂䡁䅑兙杁䙁䅁杣療䡁䅑党橂䡁䅑兡療䝁䄴睏杁䙁䅁杣療䝁䅍党穂䡁䅍䅉䉂䡁䅕䅤療䝁䄰兙あ䝁䅫睢畂䑁䅳䅉䉂䡁䅉䅤灂䝁䅙兡橂䝁䅫兙獂䍁䅁兓畂䡁䅑党獂䝁䅷兡湂䝁䅕杢橂䝁䅕䅁㑃睂䅁䄲䅁䕁䅑兙あ䝁䅅䅉䩂䝁䄴䅤求䝁䅣杣桂䡁䅑兡療䝁䄴睏杁䕁䅑兙あ䝁䅅䅉兂䡁䅉睢あ䝁䅕睙あ䝁䅫睢畂䑁䅳䅉䑂䝁䅷睢ㅂ䝁䅑䅉䩂䝁䄴杚祂䝁䅅督あ䡁䅉兤橂䡁䅑兤祂䝁䅕睏杁䕁䅍䅢療䡁䅕䅚杁䙁䅍䅤療䡁䅉兙湂䝁䅕睏杁䕁䅍睢ㅂ䡁䅉兡求䡁䅉䅉呂䝁䅕杣㉂䝁䅫睙求䑁䅳䅉啂䝁䅕兙瑂䍁䅁睑療䝁䅷䅢桂䝁䅉睢祂䝁䅅䅤灂䝁䄸杢䅁乁佯䅁⭃䅁䅁䅒桂䡁䅑兙杁䕁䅫杢あ䝁䅕睚祂䝁䅅䅤灂䝁䄸杢㝁䍁䅁䅒桂䡁䅑兙杁䙁䅁杣療䡁䅑党橂䡁䅑兡療䝁䄴睏杁䙁䅁杣療䝁䅍党穂䡁䅍䅉䉂䡁䅕䅤療䝁䄰兙あ䝁䅫睢畂䑁䅳䅉呂䡁䅑睢祂䝁䅅睚求䍁䅁兔桂䝁䄴兙湂䝁䅕兢求䝁䄴䅤㝁䍁䅁兖あ䝁䅫䅢灂䡁䅑入杁䙁䅍睙桂䝁䅷党杁䙁䅍睢獂䝁䅅杣䅁䙁䥅䅁奃䅁䅁䅒桂䡁䅑兙杁䕁䅫杢あ䝁䅕睚祂䝁䅅䅤灂䝁䄸杢㝁䍁䅁䅒灂䝁䅣兡あ䝁䅅䅢杁䕁䅅督穂䝁䅕䅤杁䕁䄰兙畂䝁䅅睚求䝁䄰党畂䡁䅑睏杁䕁䅑兙あ䝁䅅䅉兂䡁䅉睢あ䝁䅕睙あ䝁䅫睢畂䑁䅳䅉䑂䡁䅉入睂䡁䅑睢橂䡁䅕杣祂䝁䅕杢橂䡁䅫䅁䱃元䅁䄷䅁䕁䅑兙あ䝁䅅䅉䩂䝁䄴䅤求䝁䅣杣桂䡁䅑兡療䝁䄴睏杁䕁䅑兡湂䝁䅫䅤桂䝁䅷䅉乂䝁䅕䅚灂䝁䅅睏杁䕁䅍兤穂䡁䅑睢瑂䝁䅕杣杁䕁䅅杢桂䝁䅷入あ䝁䅫睙穂䑁䅳䅉䕂䝁䅅䅤桂䍁䅁䅕祂䝁䄸䅤求䝁䅍䅤灂䝁䄸杢㝁䍁䅁杕求䝁䅅䅢杁䕁䅕督あ䝁䅅䅤求䍁䅁䅖求䝁䅍䅡畂䝁䄸䅢療䝁䅣入㝁䍁䅁兑祂䡁䅑兡浂䝁䅫睙灂䝁䅅䅢杁䕁䅫杢あ䝁䅕䅢獂䝁䅫睚求䝁䄴睙求䅁䅁睴䅫䕁䉉䅁䕂䝁䅅䅤桂䍁䅁兓畂䡁䅑党湂䡁䅉兙あ䝁䅫睢畂䑁䅳䅉䙂䝁䄴党祂䝁䅣入杁䕁䄰兙畂䝁䅅睚求䝁䄰党畂䡁䅑睏杁䕁䅕杢求䡁䅉睚㕂䍁䅁睕あ䝁䄸杣桂䝁䅣党㝁䍁䅁兓畂䝁䅑兤穂䡁䅑杣灂䝁䅅䅢杁䕁䅅兤あ䝁䄸兢桂䡁䅑兡療䝁䄴睏杁䙁䅍党畂䡁䅍睢祂䡁䅍睏杁䕁䅍䅢求䝁䅅杢啂䝁䅕睙潂䑁䅳䅉兂䡁䅉睢橂䝁䅕督穂䍁䅁兑ㅂ䡁䅑睢瑂䝁䅅䅤灂䝁䄸杢㝁䍁䅁兑祂䡁䅑兡浂䝁䅫睙灂䝁䅅䅢杁䕁䅫杢あ䝁䅕䅢獂䝁䅫睚求䝁䄴睙求䑁䅳䅉噂䡁䅑兡獂䝁䅫䅤㕂䍁䅁睕橂䝁䅅䅢求䍁䅁睕療䝁䅷兙祂䅁䅁䅦䅯䙁䅙䅁䕂䝁䅅䅤桂䍁䅁兓畂䡁䅑党湂䡁䅉兙あ䝁䅫睢畂䑁䅳䅉䙂䝁䄴杤灂䡁䅉睢畂䝁䄰党畂䡁䅑兙獂䍁䅁睑療䝁䄴督ㅂ䝁䅷䅤灂䝁䄴睚䅁䑁佑䅁佄䅁䅁䅒桂䡁䅑兙杁䕁䅫杢あ䝁䅕睚祂䝁䅅䅤灂䝁䄸杢㝁䍁䅁兒畂䡁䅙兡祂䝁䄸杢瑂䝁䅕杢あ䝁䅅䅢杁䕁䅍睢畂䡁䅍兤獂䡁䅑兡畂䝁䅣睏杁䕁䅕杢㉂䝁䅫杣療䝁䄴兢求䝁䄴䅤桂䝁䅷䅉䙂䝁䄴睚灂䝁䄴党求䡁䅉兡畂䝁䅣睏杁䙁䅁杣療䝁䅍党穂䡁䅍䅉䉂䡁䅕䅤療䝁䄰兙あ䝁䅫睢畂䑁䅳䅉䑂䝁䅷兡瑂䝁䅅䅤求䙁䅑党橂䝁䅧䅁㉃睄䅁䅄䅅䕁䅑兙あ䝁䅅䅉䩂䝁䄴䅤求䝁䅣杣桂䡁䅑兡療䝁䄴睏杁䕁䅕杢㉂䝁䅫杣療䝁䄴兢求䝁䄴䅤桂䝁䅷䅉䑂䝁䄸杢穂䡁䅕䅢あ䝁䅫杢湂䑁䅳䅉䙂䝁䄴杤灂䡁䅉睢畂䝁䄰党畂䡁䅑兙獂䍁䅁兒畂䝁䅣兡畂䝁䅕党祂䝁䅫杢湂䑁䅳䅉塂䝁䅅䅤求䡁䅉䅉兂䡁䅕杣灂䝁䅙兡橂䝁䅅䅤灂䝁䄸杢㝁䍁䅁睑獂䝁䅕兙畂䙁䅑党橂䝁䅧睏杁䙁䅁杣療䝁䅍党穂䡁䅍䅉䉂䡁䅕䅤療䝁䄰兙あ䝁䅫睢畂䑁䅳䅉䑂䝁䅷兡瑂䝁䅅䅤求䙁䅑党橂䝁䅧䅁摁䅃䅁杸䅁䕁䅑兙あ䝁䅅䅉䩂䝁䄴䅤求䝁䅣杣桂䡁䅑兡療䝁䄴睏杁䕁䅙兙祂䝁䄰兡畂䝁䅣睏杁䕁䅧睢祂䡁䅑兡橂䡁䅕䅢あ䡁䅕杣求䑁䅳䅉䩂䝁䄴䅚ㅂ䡁䅍䅤祂䝁䅫兙獂䍁䅁兑ㅂ䡁䅑睢瑂䝁䅅䅤灂䝁䄸杢㝁䍁䅁䅔灂䡁䅙党穂䡁䅑睢橂䝁䅳睏杁䕁䅅杣あ䝁䅫杚灂䝁䅍兡桂䝁䅷䅉䩂䝁䄴䅤求䝁䅷䅢灂䝁䅣党畂䝁䅍党䅁䩁䝧䅁獄䅁䅁䅒桂䡁䅑兙杁䕁䅫杢あ䝁䅕睚祂䝁䅅䅤灂䝁䄸杢㝁䍁䅁杒桂䡁䅍䅤瑁䕁䄰睢㉂䝁䅫杢湂䍁䅁睑療䝁䄴督ㅂ䝁䄰党祂䍁䅁睒療䝁䄸䅚穂䑁䅳䅉䝂䝁䄸睢歂䍁䅁䅒求䝁䅷兡㉂䝁䅕杣㕂䑁䅳䅉乂䝁䅅杣牂䝁䅕䅤灂䝁䄴睚杁䕁䅅兤あ䝁䄸兢桂䡁䅑兡療䝁䄴睏杁䙁䅁杣療䝁䅍党穂䡁䅍䅉䉂䡁䅕䅤療䝁䄰兙あ䝁䅫睢畂䑁䅳䅉偂䝁䄴䅢灂䝁䄴党杁䕁䅣杣療䝁䅍党祂䡁䅫䅁祄杄䅁杄䅅䕁䅑兙あ䝁䅅䅉䩂䝁䄴䅤求䝁䅣杣桂䡁䅑兡療䝁䄴睏杁䕁䅙兡畂䡁䅑党橂䝁䅧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㝁䍁䅁睑祂䡁䅫䅣あ䝁䄸睙ㅂ䡁䅉杣求䝁䄴睙㕂䑁䅳䅉偂䝁䄴䅢灂䝁䄴党杁䙁䅁兙㕂䝁䄰党畂䡁䅑督䅁䍁䡣䅁兄䅁䅁䅒桂䡁䅑兙杁䕁䅫杢あ䝁䅕睚祂䝁䅅䅤灂䝁䄸杢㝁䍁䅁杒灂䝁䄴䅤求䝁䅍䅡㝁䍁䅁䅒桂䡁䅑兙杁䙁䅁杣療䡁䅑党橂䡁䅑兡療䝁䄴睏杁䕁䅍䅢療䡁䅕䅚杁䕁䅫杢浂䡁䅉兙穂䡁䅑杣ㅂ䝁䅍䅤ㅂ䡁䅉党㝁䍁䅁䅕祂䝁䄸睙求䡁䅍督杁䕁䅅兤あ䝁䄸兢桂䡁䅑兡療䝁䄴睏杁䕁䅑兡湂䝁䅫䅤桂䝁䅷䅉䍂䡁䅉睢牂䝁䅕杣桂䝁䅣党䅁䍁䭫䅁䕁允䅁䅒桂䡁䅑兙杁䕁䅫杢あ䝁䅕睚祂䝁䅅䅤灂䝁䄸杢㝁䍁䅁杒獂䝁䅅督潂䍁䅁睕あ䝁䄸杣桂䝁䅣党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䅑兙あ䝁䅅䅉䑂䝁䅕杢あ䝁䅕杣杁䙁䅑党橂䝁䅧杢療䝁䅷睢湂䡁䅫䅁睂权䅁朷䅁䕁䅑兙あ䝁䅅䅉䩂䝁䄴䅤求䝁䅣杣桂䡁䅑兡療䝁䄴睏杁䕁䅙䅢求䝁䅕䅤杁䕁䄰兙畂䝁䅅睚求䝁䄰党畂䡁䅑睏杁䕁䅙杣求䝁䅫睚潂䡁䅑䅉呂䝁䅕杣㉂䝁䅫睙求䑁䅳䅉䵂䝁䅅督あ䍁䅁兔灂䝁䅷党杁䙁䅑杣桂䝁䄴督睂䝁䄸杣あ䝁䅅䅤灂䝁䄸杢㝁䍁䅁睑獂䝁䄸兤歂䍁䅁兓畂䝁䅙杣桂䡁䅍䅤祂䡁䅕睙あ䡁䅕杣求䑁䅳䅉䕂䝁䅫睚灂䡁䅑兙獂䍁䅁村祂䝁䄸睡求䡁䅉兙湂䝁䅕䅁潂杄䅁杶䅁䕁䅑兙あ䝁䅅䅉䩂䝁䄴䅤求䝁䅣杣桂䡁䅑兡療䝁䄴睏杁䕁䅙䅢求䝁䅕䅤杁䕁䄰兙畂䝁䅅睚求䝁䄰党畂䡁䅑睏杁䕁䅫杢歂䡁䅕督あ䡁䅉兡桂䝁䅷䅉䉂䡁䅕䅤療䝁䄰兙あ䝁䅫睢畂䑁䅳䅉䕂䝁䅅䅤桂䍁䅁䅕祂䝁䄸䅤求䝁䅍䅤灂䝁䄸杢㝁䍁䅁䅕祂䝁䄸睙求䡁䅍督杁䕁䅅兤あ䝁䄸兢桂䡁䅑兡療䝁䄴䅁䅃䅃䅁朲䅁䕁䅑兙あ䝁䅅䅉䩂䝁䄴䅤求䝁䅣杣桂䡁䅑兡療䝁䄴睏杁䕁䅣䅕呂䑁䅳䅉䵂䝁䄸睙桂䡁䅑兡療䝁䄴䅉䍂䝁䅅督求䝁䅑䅉呂䝁䅕杣㉂䝁䅫睙求䡁䅍睏杁䕁䅑兙あ䝁䅅䅉兂䡁䅉睢あ䝁䅕睙あ䝁䅫睢畂䑁䅳䅉卂䝁䅕兢療䡁䅑党杁䕁䅅睙橂䝁䅕督穂䍁䅁兙畂䝁䅑䅉䑂䝁䄸杢あ䡁䅉睢獂䑁䅳䅉佂䝁䅕䅤㍂䝁䄸杣牂䍁䅁睕求䝁䅍兤祂䝁䅫䅤㕂䅁䅁睇䄸佁䅷䅁䕂䝁䅅䅤桂䍁䅁兓畂䡁䅑党湂䡁䅉兙あ䝁䅫睢畂䑁䅳䅉䡂䙁䅁睕㝁䍁䅁䅔療䝁䅍兙あ䝁䅫睢畂䍁䅁村桂䡁䅍党歂䍁䅁睕求䡁䅉杤灂䝁䅍党穂䑁䅳䅉呂䝁䅕杢穂䝁䄸杣穂䑁䅳䅉䕂䝁䅅䅤桂䍁䅁䅕祂䝁䄸䅤求䝁䅍䅤灂䝁䄸杢㝁䍁䅁杕求䝁䄰睢あ䝁䅕䅉䉂䝁䅍睙求䡁䅍督杁䝁䅅杢歂䍁䅁睑療䝁䄴䅤祂䝁䄸䅢㝁䍁䅁杔求䡁䅑睤療䡁䅉睡杁䙁䅍党橂䡁䅕杣灂䡁䅑入䅁䑁䥙䅁潃䅁䅁䅒桂䡁䅑兙杁䕁䅫杢あ䝁䅕睚祂䝁䅅䅤灂䝁䄸杢㝁䍁䅁䅓求䝁䅅䅢あ䝁䅧䅉䕂䝁䅫兙湂䝁䄴睢穂䡁䅑兡橂䡁䅍睏杁䕁䄰䅓求䝁䅅䅢あ䝁䅧睏杁䙁䅁杣療䝁䅍党穂䡁䅍䅉䉂䡁䅕䅤療䝁䄰兙あ䝁䅫睢畂䑁䅳䅉䑂䝁䅧杣療䝁䄴兡橂䍁䅁䅒灂䡁䅍党桂䡁䅍党穂䅁䅁儶䅳䵁䅷䅁䕂䝁䅅䅤桂䍁䅁兓畂䡁䅑党湂䡁䅉兙あ䝁䅫睢畂䑁䅳䅉䥂䝁䅕兙獂䡁䅑䅡杁䕁䅑兡桂䝁䅣杢療䡁䅍䅤灂䝁䅍督㝁䍁䅁䅕祂䝁䅕䅚灂䝁䅍䅤灂䡁䅙党杁䕁䅅杢桂䝁䅷入あ䝁䅫睙穂䑁䅳䅉啂䝁䅕䅥あ䍁䅁兑畂䝁䅅䅢㕂䡁䅑兡橂䡁䅍睏杁䕁䅑兙あ䝁䅅䅉兂䡁䅉睢あ䝁䅕睙あ䝁䅫睢畂䑁䅳䅉䡂䝁䅕杢求䡁䅑兡橂䡁䅍䅁癁权䅁䅨䅁䕁䅑兙あ䝁䅅䅉䩂䝁䄴䅤求䝁䅣杣桂䡁䅑兡療䝁䄴睏杁䕁䅧党桂䝁䅷䅤潂䍁䅁䅒灂䝁䅅睚畂䝁䄸督あ䝁䅫睙穂䑁䅳䅉兂䡁䅉睢橂䝁䅕督穂䍁䅁兑ㅂ䡁䅑睢瑂䝁䅅䅤灂䝁䄸杢㝁䍁䅁睕ㅂ䡁䅉睚求䡁䅉入䅁䉁佫䅁㉁允䅁䅒桂䡁䅑兙杁䕁䅫杢あ䝁䅕睚祂䝁䅅䅤灂䝁䄸杢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䕁䅍䅢療䡁䅕䅚杁䕁䅫杢浂䡁䅉兙穂䡁䅑杣ㅂ䝁䅍䅤ㅂ䡁䅉党㝁䍁䅁䅕祂䝁䄸睙求䡁䅍督杁䕁䅅兤あ䝁䄸兢桂䡁䅑兡療䝁䄴睏杁䕁䅅杣あ䝁䅫杚灂䝁䅍兡桂䝁䅷䅉䩂䝁䄴䅤求䝁䅷䅢灂䝁䅣党畂䝁䅍党䅁䵁䭙䅁楄䅁䅁䅒桂䡁䅑兙杁䕁䅫杢あ䝁䅕睚祂䝁䅅䅤灂䝁䄸杢㝁䍁䅁兓畂䝁䅑兤穂䡁䅑杣灂䝁䅅䅢杁䕁䅅兤あ䝁䄸兢桂䡁䅑兡療䝁䄴睏杁䙁䅍党畂䡁䅍睢祂䡁䅍睏杁䙁䅍兡瑂䡁䅕䅢桂䡁䅑兡療䝁䄴睏杁䕁䄴党あ䡁䅣睢祂䝁䅳䅉呂䝁䅕睙ㅂ䡁䅉兡あ䡁䅫睏杁䙁䅁兙穂䡁䅍党畂䝁䅣党祂䍁䅁兑灂䡁䅉睙祂䝁䅅杚あ䍁䅁兔桂䝁䄴兤浂䝁䅅睙あ䡁䅕杣灂䝁䄴睚䅁䵁䡙䅁坄䅁䅁䅒桂䡁䅑兙杁䕁䅫杢あ䝁䅕睚祂䝁䅅䅤灂䝁䄸杢㝁䍁䅁兔䥂䝁䅕兙獂䡁䅑䅡㝁䍁䅁䅕祂䝁䅕䅚灂䝁䅍䅤灂䡁䅙党杁䕁䅅杢桂䝁䅷入あ䝁䅫睙穂䑁䅳䅉偂䡁䅕䅤睂䝁䅅䅤灂䝁䅕杢あ䍁䅁睑桂䡁䅉党㝁䍁䅁兑穂䡁䅍兡穂䡁䅑兡㉂䝁䅕䅉啂䝁䅕睙潂䝁䄴睢獂䝁䄸睚㕂䑁䅳䅉兂䡁䅉睢橂䝁䅕督穂䍁䅁兑ㅂ䡁䅑睢瑂䝁䅅䅤灂䝁䄸杢䅁䭁乣䅁㉁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䅅杣あ䝁䅫杚灂䝁䅍兡桂䝁䅷䅉䩂䝁䄴䅤求䝁䅷䅢灂䝁䅣党畂䝁䅍党㝁䍁䅁兖あ䝁䅫䅢灂䡁䅑入杁䙁䅍睙桂䝁䅷党杁䙁䅍睢獂䝁䅅杣䅁䉁䭧䅁佁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兒歂䝁䅣党杁䕁䅍睢瑂䡁䅁兤あ䝁䅫杢湂䑁䅳䅉兂䡁䅉睢橂䝁䅕督穂䍁䅁兑ㅂ䡁䅑睢瑂䝁䅅䅤灂䝁䄸杢㝁䍁䅁兑祂䡁䅑兡浂䝁䅫睙灂䝁䅅䅢杁䕁䅫杢あ䝁䅕䅢獂䝁䅫睚求䝁䄴睙求䅁䅁䅃䄰䵁䅁䅁䕂䝁䅅䅤桂䍁䅁兓畂䡁䅑党湂䡁䅉兙あ䝁䅫睢畂䑁䅳䅉乂䝁䅅杣牂䝁䅕䅤灂䝁䄴睚杁䕁䅅兤あ䝁䄸兢桂䡁䅑兡療䝁䄴睏杁䕁䅍兤穂䡁䅑睢瑂䝁䅕杣杁䙁䅉党獂䝁䅅䅤灂䝁䄸杢穂䝁䅧兡睂䍁䅁兔桂䝁䄴兙湂䝁䅕兢求䝁䄴䅤㝁䍁䅁䅒桂䡁䅑兙杁䙁䅁杣療䡁䅑党橂䡁䅑兡療䝁䄴睏杁䕁䅑兙桂䙁䅍䅁獃杄䅁杨䅁䕁䅑兙あ䝁䅅䅉䩂䝁䄴䅤求䝁䅣杣桂䡁䅑兡療䝁䄴睏杁䙁䅁杣求䝁䅑兡橂䡁䅑兡㉂䝁䅕䅉䉂䝁䄴兙獂䡁䅫䅤灂䝁䅍督㝁䍁䅁䅒灂䝁䅣兡あ䝁䅅䅢杁䕁䅉杣療䝁䅳党祂䝁䅅睚求䑁䅳䅉卂䝁䅕睚啂䝁䅕睙潂䅁䅁睬䅫䉁䉉䅁䕂䝁䅅䅤桂䍁䅁兓畂䡁䅑党湂䡁䅉兙あ䝁䅫睢畂䑁䅳䅉兂䡁䅉党歂䝁䅫睙あ䝁䅫杤求䍁䅁兑畂䝁䅅䅢㕂䡁䅑兡橂䡁䅍睏杁䕁䄰兙橂䝁䅧兡畂䝁䅕䅉䵂䝁䅕兙祂䝁䄴兡畂䝁䅣睏杁䙁䅑党㑂䡁䅑䅉䉂䝁䄴兙獂䡁䅫䅤灂䝁䅍督㝁䍁䅁䅒桂䡁䅑兙杁䙁䅁杣療䡁䅑党橂䡁䅑兡療䝁䄴睏杁䕁䅍䅢療䡁䅕䅚杁䕁䅫杢浂䡁䅉兙穂䡁䅑杣ㅂ䝁䅍䅤ㅂ䡁䅉党㝁䍁䅁兑祂䡁䅑兡浂䝁䅫睙灂䝁䅅䅢杁䕁䅫杢あ䝁䅕䅢獂䝁䅫睚求䝁䄴睙求䅁䅁睃䅧䭁䅙䅁䕂䝁䅅䅤桂䍁䅁兓畂䡁䅑党湂䡁䅉兙あ䝁䅫睢畂䑁䅳䅉兂䡁䅉党歂䝁䅫睙あ䝁䅫杤求䍁䅁兑畂䝁䅅䅢㕂䡁䅑兡橂䡁䅍睏杁䙁䅁杣療䝁䅍党穂䡁䅍䅉䉂䡁䅕䅤療䝁䄰兙あ䝁䅫睢畂䑁䅳䅉卂䝁䅕兙獂䍁䅁兒穂䡁䅑兙あ䝁䅕䅉啂䝁䅕睙潂䝁䄴睢獂䝁䄸睚㕂䅁䅁材䅧䩁䅧䅁䕂䝁䅅䅤桂䍁䅁兓畂䡁䅑党湂䡁䅉兙あ䝁䅫睢畂䑁䅳䅉卂䕁䅙兓䕂䍁䅁䅋卂䝁䅅䅚灂䝁䄸䅉䝂䡁䅉党硂䡁䅕党畂䝁䅍入杁䕁䅫䅚求䝁䄴䅤灂䝁䅙兡橂䝁䅅䅤灂䝁䄸杢灁䑁䅳䅉兂䡁䅉睢橂䝁䅕督穂䍁䅁兑ㅂ䡁䅑睢瑂䝁䅅䅤灂䝁䄸杢䅁偁䩉䅁杁允䅁䅒桂䡁䅑兙杁䕁䅫杢あ䝁䅕睚祂䝁䅅䅤灂䝁䄸杢㝁䍁䅁杕䝂䕁䅫䅒杁䍁䅧杕桂䝁䅑兡療䍁䅁杒祂䝁䅕兣ㅂ䝁䅕杢橂䡁䅫䅉䩂䝁䅑党畂䡁䅑兡浂䝁䅫睙桂䡁䅑兡療䝁䄴克㝁䍁䅁睕求䝁䄴督療䡁䅉督㝁䍁䅁兔桂䝁䅍䅡灂䝁䄴党杁䕁䅷党桂䡁䅉杢灂䝁䄴睚㝁䍁䅁兑ㅂ䡁䅑䅡求䝁䄴䅤灂䝁䅍兙あ䝁䅫睢畂䑁䅳䅉兂䡁䅉睢橂䝁䅕督穂䍁䅁兑ㅂ䡁䅑睢瑂䝁䅅䅤灂䝁䄸杢㝁䍁䅁兑祂䡁䅑兡浂䝁䅫睙灂䝁䅅䅢杁䕁䅫杢あ䝁䅕䅢獂䝁䅫睚求䝁䄴睙求䅁䅁䅯䄰䥁䅁䅁䕂䝁䅅䅤桂䍁䅁兓畂䡁䅑党湂䡁䅉兙あ䝁䅫睢畂䑁䅳䅉呂䝁䅕杢穂䝁䄸杣穂䑁䅳䅉呂䝁䄰兙祂䡁䅑䅉䙂䝁䄴党祂䝁䅣入㝁䍁䅁䅒桂䡁䅑兙杁䕁䅍党畂䡁䅑党祂䍁䅁䅖求䝁䅍䅡畂䝁䄸䅢療䝁䅣入䅁偁佧䅁煂䅁䅁䅒桂䡁䅑兙杁䕁䅫杢あ䝁䅕睚祂䝁䅅䅤灂䝁䄸杢㝁䍁䅁睕瑂䝁䅅杣あ䍁䅁村ㅂ䝁䅫䅢歂䝁䅫杢湂䑁䅳䅉兂䡁䅉睢橂䝁䅕督穂䍁䅁兑ㅂ䡁䅑睢瑂䝁䅅䅤灂䝁䄸杢䅁䵁偁䅁㙃䅁䅁䅒桂䡁䅑兙杁䕁䅫杢あ䝁䅕睚祂䝁䅅䅤灂䝁䄸杢㝁䍁䅁䅖求䡁䅧䅤杁䕁䅅杢桂䝁䅷入あ䝁䅫睙穂䑁䅳䅉䕂䝁䅅䅤桂䍁䅁䅕祂䝁䄸䅤求䝁䅍䅤灂䝁䄸杢㝁䍁䅁兒瑁䕁䅑兡穂䝁䅍睢㉂䝁䅕杣㕂䑁䅳䅉呂䝁䅕睙ㅂ䡁䅉兡あ䡁䅫䅉乂䝁䅅杢桂䝁䅣党瑂䝁䅕杢あ䑁䅳䅉卂䝁䅕睚啂䝁䅕睙潂䅁䅁䅣䅣䙁䅁䅁䕂䝁䅅䅤桂䍁䅁䅕祂䝁䄸睙求䡁䅍督灂䝁䄴睚杁䝁䅅杢歂䍁䅁睔ㅂ䡁䅑督療䡁䅕杣橂䝁䅕䅚杁䙁䅍党祂䡁䅙兡橂䝁䅕督䅁䡁䝙䅁杁䅁䅁䅒桂䡁䅑兙杁䙁䅁杣療䡁䅑党橂䡁䅑兡療䝁䄴䅁祃睂䅁䅆䅅䕁䅑兙あ䝁䅅䅉兂䡁䅉睢あ䝁䅕睙あ䝁䅫睢畂䑁䅳䅉䑂䝁䅷睢ㅂ䝁䅑䅉䩂䝁䄴杚祂䝁䅅督あ䡁䅉兤橂䡁䅑兤祂䝁䅕睏杁䕁䅍䅢療䡁䅕䅚杁䙁䅍䅤療䡁䅉兙湂䝁䅕睏杁䕁䅕䅚湂䝁䅕䅉䑂䝁䄸兢睂䡁䅕䅤灂䝁䄴睚㝁䍁䅁睕あ䝁䄸杣桂䝁䅣党杁䕁䄰兙畂䝁䅅睚求䝁䄰党畂䡁䅑睏杁䕁䅑兙あ䝁䅅䅉䑂䝁䅕杢あ䝁䅕杣杁䙁䅑党橂䝁䅧杢療䝁䅷睢湂䡁䅫睏杁䕁䅅杣あ䝁䅫杚灂䝁䅍兡桂䝁䅷䅉䩂䝁䄴䅤求䝁䅷䅢灂䝁䅣党畂䝁䅍党䅁䥁䭷䅁あ䅁䅁䅒桂䡁䅑兙杁䙁䅁杣療䡁䅑党橂䡁䅑兡療䝁䄴睏杁䕁䅍䅢療䡁䅕䅚杁䕁䅫杢浂䡁䅉兙穂䡁䅑杣ㅂ䝁䅍䅤ㅂ䡁䅉党㝁䍁䅁䅕祂䝁䄸睙求䡁䅍督杁䕁䅅兤あ䝁䄸兢桂䡁䅑兡療䝁䄴䅁乁杄䅁杚䅁䕁䅑兙あ䝁䅅䅉兂䡁䅉睢あ䝁䅕睙あ䝁䅫睢畂䑁䅳䅉䑂䡁䅉入睂䡁䅑睢橂䡁䅕杣祂䝁䅕杢橂䡁䅫睏杁䕁䅑兡湂䝁䅫䅤桂䝁䅷䅉䍂䡁䅉睢牂䝁䅕杣桂䝁䅣党䅁佁䥫䅁䅃䅁䅁䅒桂䡁䅑兙杁䙁䅁杣療䡁䅑党橂䡁䅑兡療䝁䄴睏杁䕁䅕兢睂䝁䅷睢㕂䝁䅕党杁䕁䅉党畂䝁䅕杚灂䡁䅑督㝁䍁䅁睑療䡁䅉䅣療䡁䅉兙あ䝁䅕䅉塂䝁䅕䅢獂䝁䄴党穂䡁䅍䅉兂䡁䅉睢湂䡁䅉兙瑂䡁䅍䅁癄睄䅁杢䅁䕁䅑兙あ䝁䅅䅉兂䡁䅉睢あ䝁䅕睙あ䝁䅫睢畂䑁䅳䅉䙂䝁䄰䅣獂䝁䄸入求䝁䅕䅉䍂䝁䅕杢求䝁䅙兡あ䡁䅍睏杁䙁䅁杣療䝁䅍党穂䡁䅍䅉䉂䡁䅕䅤療䝁䄰兙あ䝁䅫睢畂䅁䅁兖䄴䥁䅷䅁䕂䝁䅅䅤桂䍁䅁䅕祂䝁䄸䅤求䝁䅍䅤灂䝁䄸杢㝁䍁䅁杔ㅂ䡁䅑杣桂䝁䅍党ㅂ䡁䅑兡橂䝁䅅䅢㝁䍁䅁睑療䝁䄴䅤求䝁䄴䅤杁䕁䅍杣求䝁䅅䅤灂䝁䄸杢㝁䍁䅁兑獂䡁䅑党祂䝁䄴兙あ䝁䅫杤求䍁䅁䅕祂䝁䄸䅤求䝁䅫杢䅁䉁偣䅁䥂䅁䅁䅒桂䡁䅑兙杁䙁䅁杣療䡁䅑党橂䡁䅑兡療䝁䄴睏杁䙁䅁杣療䝁䅍党穂䡁䅍䅉䉂䡁䅕䅤療䝁䄰兙あ䝁䅫睢畂䅁䅁朳䄸䩁䅯䅁䕂䝁䅅䅤桂䍁䅁䅕祂䝁䄸䅤求䝁䅍䅤灂䝁䄸杢㝁䍁䅁䅕祂䝁䄸睙求䡁䅍督杁䕁䅅兤あ䝁䄸兢桂䡁䅑兡療䝁䄴睏杁䙁䅍䅤療䡁䅉兙湂䝁䅕䅉乂䝁䅅杢桂䝁䅣党瑂䝁䅕杢あ䑁䅳䅉噂䡁䅑兡獂䝁䅫䅤㕂䍁䅁睕橂䝁䅅䅢求䍁䅁睕療䝁䅷兙祂䅁䅁睑䄸䉁䅑䅁䕂䝁䅕杢あ䝁䅫督あ䡁䅉入䅁䕁䩉䅁捂䅁䅁䅒求䝁䄴䅤灂䡁䅍䅤祂䡁䅫睏杁䕁䅫杢歂䡁䅕督あ䡁䅉兡桂䝁䅷䅉䉂䡁䅕䅤療䝁䄰兙あ䝁䅫睢畂䑁䅳䅉卂䝁䅕督睂䝁䅫杣桂䡁䅑睢祂䡁䅫䅁汁杂䅁䅍䅁䕁䅑党畂䡁䅑兡穂䡁䅑杣㕂䑁䅳䅉偂䡁䅉䅤潂䝁䄸䅣桂䝁䅕䅚灂䝁䅍督䅁䵁䡫䅁㙃䅁䅁䅒求䡁䅉兢桂䡁䅑睢獂䝁䄸睚㕂䑁䅳䅉䙂䝁䄴䅚療䝁䅍杣灂䝁䄴睢獂䝁䄸睚㕂䑁䅳䅉䡂䝁䅅督あ䡁䅉睢求䝁䄴䅤求䡁䅉睢獂䝁䄸睚㕂䑁䅳䅉䩂䝁䄰兢ㅂ䝁䄴睢獂䝁䄸睚㕂䑁䅳䅉佂䝁䅕兤祂䝁䄸䅢療䝁䅣入㝁䍁䅁睔畂䝁䅍睢獂䝁䄸睚㕂䑁䅳䅉偂䡁䅁䅡あ䝁䅧兙獂䝁䄰睢獂䝁䄸睚㕂䅁䅁儴䅧䭁䅧䅁䕂䝁䅕杣瑂䝁䅅䅤療䝁䅷睢湂䡁䅫睏杁䕁䅧党瑂䝁䅅䅤療䝁䅷睢湂䡁䅫睏杁䕁䅫杢浂䝁䅕睙あ䝁䅫睢ㅂ䡁䅍䅉䕂䝁䅫督求䝁䅅督求䡁䅍睏杁䕁䅫杢浂䝁䅷兙瑂䝁䄰兙あ䝁䅫睢畂䑁䅳䅉偂䝁䄴睙療䝁䅷睢湂䡁䅫睏杁䕁䄸䅣潂䡁䅑䅡桂䝁䅷兢療䝁䅷睢湂䡁䅫䅁䝂元䅁䅡䅁䕁䅑党祂䝁䄰兙あ䝁䄸䅢療䝁䅣入㝁䍁䅁睔祂䡁䅑䅡療䡁䅁兙求䝁䅑兡橂䡁䅍睏杁䙁䅁兙灂䝁䄴䅉乂䝁䅅杢桂䝁䅣党瑂䝁䅕杢あ䑁䅳䅉呂䡁䅕杣湂䝁䅕杣㕂䅁䅁眵䄴䱁䅷䅁䕂䝁䅫兙楂䝁䅕䅤求䡁䅍睏杁䕁䅍兙祂䝁䅑兡療䡁䅙兙穂䝁䅍兤獂䝁䅅杣㝁䍁䅁睑潂䡁䅉睢畂䝁䅫睙杁䕁䅑兡穂䝁䅕兙穂䝁䅕督㝁䍁䅁杔求䡁䅕杣療䝁䅷睢湂䡁䅫睏杁䕁䄸杣あ䝁䅧睢睂䝁䅅党歂䝁䅫睙穂䑁䅳䅉兂䝁䅅兡畂䍁䅁兔桂䝁䄴兙湂䝁䅕兢求䝁䄴䅤㝁䍁䅁睕ㅂ䡁䅉睚求䡁䅉入䅁佁丰䅁ぃ䅁䅁䅒灂䝁䅅杙求䡁䅑党穂䑁䅳䅉䡂䝁䅕杢求䡁䅑兡橂䡁䅍睏杁䕁䅣党畂䝁䅕䅤灂䝁䅍䅉䕂䝁䅫督療䡁䅉䅚求䡁䅉睏杁䕁䅧党瑂䝁䅅䅤療䝁䅷睢湂䡁䅫睏杁䕁䄴党ㅂ䡁䅉睢獂䝁䄸睚㕂䑁䅳䅉兂䝁䅅兡畂䍁䅁兔桂䝁䄴兙湂䝁䅕兢求䝁䄴䅤㝁䍁䅁杕求䡁䅍䅣灂䡁䅉兙あ䝁䄸杣㕂䅁䅁睹䅯䱁䅁䅁䕂䝁䅫兙楂䝁䅕䅤求䡁䅍睏杁䕁䄸督あ䝁䅕睢睂䝁䄸杣療䡁䅍兡穂䑁䅳䅉佂䝁䅕兤祂䝁䄸䅢療䝁䅣入㝁䍁䅁睔畂䝁䅍睢獂䝁䄸睚㕂䑁䅳䅉卂䝁䅧党ㅂ䝁䄰兙あ䝁䄸䅢療䝁䅣入㝁䍁䅁兖祂䝁䄸䅢療䝁䅣入㝁䍁䅁兖あ䝁䅫䅢灂䡁䅑入杁䙁䅍睙桂䝁䅷党杁䙁䅍睢獂䝁䅅杣䅁䱁䩉䅁慂䅁䅁䅒灂䝁䅣兡あ䝁䅅䅢杁䕁䅅督穂䝁䅕䅤杁䕁䄰兙畂䝁䅅睚求䝁䄰党畂䡁䅑睏杁䙁䅁杣療䝁䅍党穂䡁䅍䅉䉂䡁䅕䅤療䝁䄰兙あ䝁䅫睢畂䅁䅁公䄸佁䅉䅁䕂䝁䅫睚灂䡁䅑兙獂䍁䅁兑穂䡁䅍党あ䍁䅁兔桂䝁䄴兙湂䝁䅕兢求䝁䄴䅤㝁䍁䅁睖求䝁䅅杣桂䝁䅉䅢求䡁䅍睏杁䕁䅅兤湂䝁䄰党畂䡁䅑党歂䍁䅁杕求䝁䅅䅢灂䡁䅑入㝁䍁䅁睑療䝁䄴䅤求䝁䄴䅤杁䕁䅍杣求䝁䅅䅤灂䝁䄸杢㝁䍁䅁睔畂䝁䅷兡畂䝁䅕䅉兂䝁䅅入瑂䝁䅕杢あ䡁䅍睏杁䙁䅙兡歂䝁䅕睢杁䕁䅣兙瑂䝁䅕督㝁䍁䅁兒瑁䙁䅍䅣療䡁䅉䅤穂䅁䅁眫䅙偁䅯䅁䕂䝁䅫睚灂䡁䅑兙獂䍁䅁兔求䝁䅑兡桂䑁䅳䅉䥂䝁䅕兙獂䡁䅑䅡杁䕁䅑兡桂䝁䅣杢療䡁䅍䅤灂䝁䅍督㝁䍁䅁兔桂䡁䅉睡求䡁䅑兡畂䝁䅣䅉䉂䡁䅕䅤療䝁䄰兙あ䝁䅫睢畂䑁䅳䅉䙂䍁䄰䅢求䝁䅅杣畂䝁䅫杢湂䑁䅳䅉䑂䝁䅷睢ㅂ䝁䅑䅉䩂䝁䄴杚祂䝁䅅督あ䡁䅉兤橂䡁䅑兤祂䝁䅕睏杁䕁䅍睢畂䡁䅑党畂䡁䅑䅉䑂䡁䅉党桂䡁䅑兡療䝁䄴睏杁䕁䄸杢獂䝁䅫杢求䍁䅁䅕桂䡁䅫兢求䝁䄴䅤穂䅁䅁䅐䄴䩁䄴䅁䕂䝁䅫睚灂䡁䅑兙獂䍁䅁兔求䝁䅑兡桂䑁䅳䅉䵂䝁䅅杢湂䡁䅕兙湂䝁䅕䅉䵂䝁䅕兙祂䝁䄴兡畂䝁䅣睏杁䕁䅕兌獂䝁䅕兙祂䝁䄴兡畂䝁䅣睏杁䙁䅑党㑂䡁䅑䅉䉂䝁䄴兙獂䡁䅫䅤灂䝁䅍督㝁䍁䅁睑療䝁䄴䅤求䝁䄴䅤杁䕁䅍杣求䝁䅅䅤灂䝁䄸杢䅁䅁䤸䅁元䅁䅁䅒灂䝁䅣兡あ䝁䅅䅢杁䕁䄰党歂䝁䅫兙㝁䍁䅁䅔桂䝁䄴睚ㅂ䝁䅅睚求䍁䅁䅔求䝁䅅杣畂䝁䅫杢湂䑁䅳䅉乂䕁䅧党桂䝁䅷䅤潂䑁䅳䅉䙂䍁䄰䅢求䝁䅅杣畂䝁䅫杢湂䑁䅳䅉䑂䝁䄸杢あ䝁䅕杢あ䍁䅁睑祂䝁䅕兙あ䝁䅫睢畂䅁䅁关䄸偁䅧䅁䕂䝁䅫睚灂䡁䅑兙獂䍁䅁兔求䝁䅑兡桂䑁䅳䅉䵂䝁䄸睙桂䡁䅑兡療䝁䄴䅉䍂䝁䅅督求䝁䅑䅉呂䝁䅕杣㉂䝁䅫睙求䡁䅍睏杁䕁䄰兙祂䝁䅳党あ䝁䅫杢湂䍁䅁兑ㅂ䡁䅑睢瑂䝁䅅䅤灂䝁䄸杢㝁䍁䅁村祂䝁䅅杢歂䍁䅁兔桂䡁䅉睡求䡁䅑兡畂䝁䅣睏杁䙁䅍党桂䡁䅉睙潂䍁䅁兒畂䝁䅣兡畂䝁䅕䅉偂䡁䅁䅤灂䝁䄰兡㙂䝁䅅䅤灂䝁䄸杢㝁䍁䅁睑療䝁䄴䅤求䝁䄴䅤杁䕁䅍杣求䝁䅅䅤灂䝁䄸杢䅁䍁佁䅁歃䅁䅁䅒灂䝁䅣兡あ䝁䅅䅢杁䕁䄰党歂䝁䅫兙㝁䍁䅁兔桂䝁䅍䅡灂䝁䄴党杁䕁䅷党桂䡁䅉杢灂䝁䄴睚㝁䍁䅁睑療䝁䄴䅤求䝁䄴䅤杁䕁䅍杣求䝁䅅䅤灂䝁䄸杢㝁䍁䅁兑祂䡁䅑兡浂䝁䅫睙灂䝁䅅䅢杁䕁䅫杢あ䝁䅕䅢獂䝁䅫睚求䝁䄴睙求䑁䅳䅉䡂䝁䅕杢䉂䕁䅫䅁瑃兄䅁䅲䅁䕁䅑兡湂䝁䅫䅤桂䝁䅷䅉乂䝁䅕䅚灂䝁䅅睏杁䙁䅍睢橂䝁䅫兙獂䍁䅁兔求䝁䅑兡桂䍁䅁兑歂䡁䅙党祂䡁䅑兡穂䝁䅫杢湂䑁䅳䅉坂䝁䅫䅚求䝁䄸䅉䉂䝁䅑杤求䡁䅉䅤灂䡁䅍兡畂䝁䅣睏杁䙁䅁睢歂䝁䅍兙穂䡁䅑睏杁䕁䅍睢畂䡁䅑党畂䡁䅑䅉䑂䡁䅉党桂䡁䅑兡療䝁䄴䅁牄睄䅁䅹䅁䕁䅑兡湂䝁䅫䅤桂䝁䅷䅉乂䝁䅕䅚灂䝁䅅睏杁䙁䅍睢橂䝁䅫兙獂䍁䅁兔求䝁䅑兡桂䍁䅁兑歂䡁䅙党祂䡁䅑兡穂䝁䅫杢湂䑁䅳䅉坂䝁䅫䅚求䝁䄸䅉呂䡁䅑杣求䝁䅅兢灂䝁䄴睚㝁䍁䅁䅖求䡁䅧䅤杁䕁䅅杢桂䝁䅷入あ䝁䅫睙穂䑁䅳䅉兂䝁䄸䅚橂䝁䅅督あ䑁䅳䅉䑂䝁䄸杢あ䝁䅕杢あ䍁䅁睑祂䝁䅕兙あ䝁䅫睢畂䅁䅁䅖䅯䭁䄴䅁䕂䝁䅫睚灂䡁䅑兙獂䍁䅁兔求䝁䅑兡桂䑁䅳䅉呂䝁䄸睙灂䝁䅅䅢杁䕁䄰党歂䝁䅫兙杁䕁䄰兙祂䝁䅳党あ䝁䅫杢湂䑁䅳䅉䉂䝁䅑䅉啂䝁䅅杣湂䝁䅕䅤灂䝁䄴睚㝁䍁䅁杖灂䝁䅑党療䍁䅁兑歂䡁䅙党祂䡁䅑兡穂䝁䅫杢湂䑁䅳䅉乂䝁䄸䅤灂䝁䄸杢杁䕁䅍兙睂䡁䅑兤祂䝁䅕䅁獁杄䅁朸䅁䕁䅑兡湂䝁䅫䅤桂䝁䅷䅉乂䝁䅕䅚灂䝁䅅睏杁䙁䅍睢橂䝁䅫兙獂䍁䅁兔求䝁䅑兡桂䍁䅁兔桂䡁䅉睡求䡁䅑兡畂䝁䅣睏杁䙁䅙兡歂䝁䅕睢杁䙁䅍䅤祂䝁䅕兙瑂䝁䅫杢湂䑁䅳䅉呂䝁䄸睙灂䝁䅅䅢杁䕁䄴党あ䡁䅣睢祂䝁䅳兡畂䝁䅣䅉桂䝁䄴䅚杁䕁䅍睢獂䝁䅷兙楂䝁䄸杣桂䡁䅑兡療䝁䄴睏杁䙁䅙兡歂䝁䅕睢杁䕁䅍䅡桂䡁䅑睏杁䕁䅑兙あ䝁䅅䅉兂䡁䅉睢あ䝁䅕睙あ䝁䅫睢畂䅁䅁䅱䅫䉁䉉䅁䕂䝁䅫睚灂䡁䅑兙獂䍁䅁兔求䝁䅑兡桂䑁䅳䅉坂䝁䅫䅚求䝁䄸䅉呂䡁䅑杣求䝁䅅兢灂䝁䄴睚㝁䍁䅁兑畂䝁䅫兢桂䡁䅑兡療䝁䄴睌桂䡁䅙䅉塂䝁䄸杣牂䡁䅍䅤桂䡁䅑兡療䝁䄴督㝁䍁䅁杖灂䝁䅑党療䍁䅁兑歂䡁䅙党祂䡁䅑兡穂䝁䅫杢湂䑁䅳䅉呂䡁䅑杣求䝁䅅兢灂䝁䄴睚杁䕁䄰党歂䝁䅫兙㝁䍁䅁杖灂䝁䅑党療䍁䄰睢畂䍁䄰䅒求䝁䄰兙畂䝁䅑䅉呂䝁䅕杣㉂䝁䅕杣穂䑁䅳䅉䑂䝁䄸杢あ䝁䅕杢あ䍁䅁睑祂䝁䅕兙あ䝁䅫睢畂䅁䅁杚䅯䥁䅙䅁䕂䝁䅫睚灂䡁䅑兙獂䍁䅁兔求䝁䅑兡桂䑁䅳䅉坂䝁䅫䅚求䝁䄸䅉呂䡁䅑杣求䝁䅅兢灂䝁䄴睚㝁䍁䅁杖灂䝁䅑党療䍁䅁兑歂䡁䅙党祂䡁䅑兡穂䝁䅫杢湂䑁䅳䅉呂䡁䅑杣求䝁䅅兢灂䝁䄴睚杁䕁䄰党歂䝁䅫兙䅁乁偕䅁千䅁䅁䅒灂䡁䅍兙穂䡁䅑党祂䍁䅁杕求䝁䅍睢㉂䝁䅕杣㕂䑁䅳䅉䍂䝁䅅睙牂䡁䅕䅣杁䝁䅅杢歂䍁䅁杕求䝁䅍睢㉂䝁䅕杣㕂䑁䅳䅉䕂䝁䅅䅤桂䍁䅁䅕祂䝁䄸䅤求䝁䅍䅤灂䝁䄸杢㝁䍁䅁睑療䡁䅕杣灂䝁䅕杣杁䙁䅍党祂䡁䅙兡橂䝁䅕䅁摃元䅁䄳䅁䕁䅑兡穂䝁䅅督あ䝁䅕杣杁䙁䅉党橂䝁䄸杤求䡁䅉入㝁䍁䅁杒獂䝁䅕党あ䍁䅁兔桂䝁䄴兙湂䝁䅕兢求䝁䄴䅤㝁䍁䅁杒祂䝁䅕兡湂䝁䅧䅤杁䙁䅍党祂䡁䅙兡橂䝁䅕睏杁䕁䄰兙祂䝁䅫杢求䍁䅁䅖祂䝁䅅杢穂䡁䅁睢祂䡁䅑兙あ䝁䅫睢畂䑁䅳䅉兂䝁䅅督穂䝁䅕杢湂䝁䅕杣杁䕁䅅兡祂䝁䅍杣桂䝁䅙䅤杁䕁䄰兙畂䡁䅕杚桂䝁䅍䅤ㅂ䡁䅉兡畂䝁䅣䅁䥁杄䅁䅌䅅䕁䅑兡穂䝁䅅督あ䝁䅕杣杁䙁䅉党橂䝁䄸杤求䡁䅉入㝁䍁䅁杒獂䝁䅕党あ䍁䅁兔桂䝁䄴兙湂䝁䅕兢求䝁䄴䅤㝁䍁䅁兓畂䝁䅑兤穂䡁䅑杣灂䝁䅅䅢杁䕁䅅兤あ䝁䄸兢桂䡁䅑兡療䝁䄴睏杁䕁䄰兙祂䝁䅫杢求䍁䅁䅖祂䝁䅅杢穂䡁䅁睢祂䡁䅑兙あ䝁䅫睢畂䑁䅳䅉呂䝁䅫兢ㅂ䝁䅷兙あ䝁䅫睢畂䑁䅳䅉䑂䝁䄸杢㉂䝁䅕杢あ䝁䅫睢畂䝁䅅䅢杁䕁䄴兤橂䝁䅷党桂䡁䅉睏杁䙁䅁兙穂䡁䅍党畂䝁䅣党祂䍁䅁兑灂䡁䅉睙祂䝁䅅杚あ䍁䅁兔桂䝁䄴兤浂䝁䅅睙あ䡁䅕杣灂䝁䄴睚䅁䍁䩷䅁畁䅁䅁䅒灂䡁䅍䅣療䡁䅍兙獂䍁䅁兙畂䝁䅑䅉卂䝁䅕睙㕂䝁䅍䅢灂䝁䄴睚䅁䍁䭍䅁睁䅁䅁䅒灂䡁䅍䅤灂䝁䅷䅢求䡁䅉督杁䝁䅅杢歂䍁䅁杖灂䝁䄴䅤畂䝁䅕杣穂䅁䅁杊䅫䉁䅙䅁䕂䝁䅫督あ䝁䅫䅢獂䝁䅕杣㕂䅁䅁睗䅙䝁䅁䅁䕂䝁䅫督あ䝁䅫䅢獂䝁䅕杣㕂䑁䅳䅉䍂䝁䅫睢瑂䝁䅅督穂䍁䅁兒畂䝁䅕杣湂䡁䅫睏杁䙁䅕䅤灂䝁䅷兡あ䡁䅫䅉呂䝁䅍兙獂䝁䅕䅉呂䝁䄸䅢桂䡁䅉䅁佂权䅁杇䅁䕁䅑兡穂䡁䅑杣灂䝁䅉兤あ䝁䄸杣穂䅁䅁睈䅫䍁䅑䅁䕂䝁䅫杤求䡁䅉督灂䝁䅙兡求䝁䅑䅉䍂䝁䅅杢牂䡁䅍䅁穃睂䅁䅌䅁䕁䅑兡㉂䝁䅕杣穂䝁䅫杚灂䝁䅕䅚杁䕁䅍䅡求䝁䄰兡橂䝁䅅䅢穂䅁䅁杰䅧䑁䅷䅁䕂䝁䅫杤求䡁䅉督灂䝁䅙兡求䝁䅑䅉䑂䝁䄸杢穂䡁䅕兢求䡁䅉䅉呂䝁䅕杣㉂䝁䅫睙求䡁䅍䅁ㅂ睂䅁材䅁䕁䅑兡㉂䝁䅕杣穂䝁䅫杚灂䝁䅕䅚杁䕁䅙兡畂䝁䅅杢橂䝁䅫兙獂䍁䅁睕求䡁䅉杤灂䝁䅍党穂䅁䅁睳䅙䑁䅷䅁䕂䝁䅫杤求䡁䅉督灂䝁䅙兡求䝁䅑䅉乂䝁䅕䅤桂䝁䅷督杁䝁䅅杢歂䍁䅁兔灂䝁䄴兡畂䝁䅣䅁祃杄䅁䅊䅁䕁䅑兡㉂䝁䅕杣穂䝁䅫杚灂䝁䅕䅚杁䙁䅉兒䩂䙁䅑督䅁䭁䥫䅁䝂䅁䅁䅒灂䡁䅙党祂䡁䅍兡浂䝁䅫党歂䍁䅁杕求䝁䅅䅢杁䕁䅕督あ䝁䅅䅤求䍁䅁兑橂䡁䅑兡㉂䝁䅫䅤灂䝁䅕督䅁偁佷䅁㙁䅁䅁䅒灂䡁䅙党祂䡁䅍兡浂䝁䅫党歂䍁䅁睕ㅂ䡁䅁䅣療䡁䅉䅤杁䙁䅍党祂䡁䅙兡橂䝁䅕督䅁䡁䝍䅁佂䅁䅁䅒灂䡁䅙党祂䡁䅍兡浂䝁䅫党歂䍁䅁䅖求䝁䅷党橂䝁䄸兢瑂䡁䅕杢灂䝁䅍兙あ䝁䅫睢畂䍁䅁睕求䡁䅉杤灂䝁䅍党穂䅁䅁睁䅣佁䅯䅁䕂䡁䅉睢畂䝁䅕䅉乂䝁䅅杢桂䝁䅣党瑂䝁䅕杢あ䑁䅳䅉䩂䝁䄴䅚ㅂ䡁䅍䅤祂䝁䅫兙獂䍁䅁兑ㅂ䡁䅑睢瑂䝁䅅䅤灂䝁䄸杢㝁䍁䅁睕求䝁䄴督療䡁䅉督㝁䍁䅁䅕祂䝁䄸睙求䡁䅍督杁䕁䅅兤あ䝁䄸兢桂䡁䅑兡療䝁䄴睏杁䙁䅉党瑂䝁䄸䅤求䍁䅁兑橂䝁䅍党穂䡁䅍䅉桂䝁䄴䅚杁䕁䅍睢畂䡁䅑杣療䝁䅷睏杁䕁䅅兤あ䝁䄸杢療䝁䄰睢ㅂ䡁䅍䅉坂䝁䅕䅡灂䝁䅍䅢求䡁䅍䅁剂兄䅁䅇䅁䕁䅑杣ㅂ䝁䅣䅉卂䝁䅕䅤桂䝁䅫䅢䅁乁䭳䅁十䅁䅁兒瑁䙁䅍䅣療䡁䅉䅤穂䅁䅁免䄰䉁䅙䅁䙂䍁䄰䅢求䝁䅅杣畂䝁䅫杢湂䅁䅁朱䄴䅁䅙䅁䙂䕁䅅䅁䝄睁䅁权䅁䕁䅕村䉂䙁䅫䅁瑃杁䅁䅃䅁䕁䅕睑䵂䅁䅁䅋䅍䅁䅙䅁䙂䕁䅑䅁杂睁䅁䅲䅁䕁䅕䅒䩂䍁䅁䅋䙂䝁䅷党橂䡁䅑杣療䝁䄴兡橂䍁䅁䅒桂䡁䅑兙杁䕁䅫杢あ䝁䅕杣橂䝁䅧兙畂䝁䅣党灁䑁䅳䅉䝂䝁䅷党求䡁䅑䅉乂䝁䅅杢桂䝁䅣党瑂䝁䅕杢あ䑁䅳䅉䝂䡁䅉党灂䝁䅣䅡あ䍁䅁睕求䡁䅉杤灂䝁䅍党㝁䍁䅁睑療䡁䅕杣灂䝁䅕杣杁䙁䅍党祂䡁䅙兡橂䝁䅕䅁䕂䅃䅁䄷䅁䕁䅕䅒䩂䍁䅁䅋䙂䝁䅷党橂䡁䅑杣療䝁䄴兡橂䍁䅁䅒桂䡁䅑兙杁䕁䅫杢あ䝁䅕杣橂䝁䅧兙畂䝁䅣党灁䑁䅳䅉䝂䝁䅷党求䡁䅑䅉乂䝁䅅杢桂䝁䅣党瑂䝁䅕杢あ䑁䅳䅉䝂䡁䅉党灂䝁䅣䅡あ䍁䅁睕求䡁䅉杤灂䝁䅍党㝁䍁䅁䅔桂䡁䅍䅤杁䕁䄰兡獂䝁䅕䅉啂䡁䅉兙畂䡁䅍䅣療䡁䅉䅤桂䡁䅑兡療䝁䄴睏杁䕁䄰兙祂䝁䅫杢求䍁䅁䅖祂䝁䅅杢穂䡁䅁睢祂䡁䅑兙あ䝁䅫睢畂䅁䅁兢䄴䱁䅧䅁䙂䕁䅑兓杁䍁䅧兒獂䝁䅕睙あ䡁䅉睢畂䝁䅫睙杁䕁䅑兙あ䝁䅅䅉䩂䝁䄴䅤求䡁䅉睙潂䝁䅅杢湂䝁䅕克㝁䍁䅁杒獂䝁䅕党あ䍁䅁兔桂䝁䄴兙湂䝁䅕兢求䝁䄴䅤㝁䍁䅁杒祂䝁䅕兡湂䝁䅧䅤杁䙁䅍党祂䡁䅙兡橂䝁䅕睏杁䕁䄰兙祂䝁䅫杢求䍁䅁䅖祂䝁䅅杢穂䡁䅁睢祂䡁䅑兙あ䝁䅫睢畂䅁䅁睓䅧䑁䈴䅁䙂䕁䅑兓杁䍁䅧兒獂䝁䅕睙あ䡁䅉睢畂䝁䅫睙杁䕁䅑兙あ䝁䅅䅉䩂䝁䄴䅤求䡁䅉睙潂䝁䅅杢湂䝁䅕克㝁䍁䅁杒祂䝁䅕兡湂䝁䅧䅤杁䙁䅍党祂䡁䅙兡橂䝁䅕睏杁䕁䅫杢歂䡁䅕督あ䡁䅉兡桂䝁䅷䅉䉂䡁䅕䅤療䝁䄰兙あ䝁䅫睢畂䑁䅳䅉卂䕁䅙兓䕂䍁䅁䅋卂䝁䅅䅚灂䝁䄸䅉䝂䡁䅉党硂䡁䅕党畂䝁䅍入杁䕁䅫䅚求䝁䄴䅤灂䝁䅙兡橂䝁䅅䅤灂䝁䄸杢灁䑁䅳䅉呂䝁䅕杢穂䝁䄸杣穂䑁䅳䅉䑂䝁䄸兤祂䝁䅫党祂䍁䅁睕求䡁䅉杤灂䝁䅍党㝁䍁䅁䅕祂䝁䄸睙求䡁䅍督杁䕁䅅兤あ䝁䄸兢桂䡁䅑兡療䝁䄴䅁䡁睂䅁䅈䅅䕁䅕䅒䩂䍁䅁䅋䙂䝁䅷党橂䡁䅑杣療䝁䄴兡橂䍁䅁䅒桂䡁䅑兙杁䕁䅫杢あ䝁䅕杣橂䝁䅧兙畂䝁䅣党灁䑁䅳䅉䝂䡁䅉党灂䝁䅣䅡あ䍁䅁睕求䡁䅉杤灂䝁䅍党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䅁杣療䝁䅍党穂䡁䅍䅉䉂䡁䅕䅤療䝁䄰兙あ䝁䅫睢畂䅁䅁兕䄸䍁䉯䅁䙂䕁䅑兓杁䍁䅧兒獂䝁䅕睙あ䡁䅉睢畂䝁䅫睙杁䕁䅑兙あ䝁䅅䅉䩂䝁䄴䅤求䡁䅉睙潂䝁䅅杢湂䝁䅕克㝁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䕁䅍䅢療䡁䅕䅚杁䙁䅍䅤療䡁䅉兙湂䝁䅕睏杁䙁䅁杣療䝁䅍党穂䡁䅍䅉䉂䡁䅕䅤療䝁䄰兙あ䝁䅫睢畂䅁䅁眸䄴䑁䉯䅁䙂䕁䅑兓杁䍁䅧兒獂䝁䅕睙あ䡁䅉睢畂䝁䅫睙杁䕁䅑兙あ䝁䅅䅉䩂䝁䄴䅤求䡁䅉睙潂䝁䅅杢湂䝁䅕克㝁䍁䅁睕療䝁䅙䅤㍂䝁䅅杣求䍁䅁䅒求䡁䅙党獂䝁䄸䅣瑂䝁䅕杢あ䑁䅳䅉䕂䝁䅅䅤桂䍁䅁兓畂䡁䅑党湂䡁䅉兙あ䝁䅫睢畂䑁䅳䅉䕂䝁䅅䅤桂䍁䅁䅕祂䝁䄸䅤求䝁䅍䅤灂䝁䄸杢㝁䍁䅁睑獂䝁䄸兤歂䍁䅁兓畂䝁䅙杣桂䡁䅍䅤祂䡁䅕睙あ䡁䅕杣求䑁䅳䅉兂䡁䅉睢橂䝁䅕督穂䍁䅁兑ㅂ䡁䅑睢瑂䝁䅅䅤灂䝁䄸杢㝁䍁䅁䅒桂䡁䅑兙杁䕁䅍党畂䡁䅑党祂䍁䅁䅖求䝁䅍䅡畂䝁䄸䅢療䝁䅣入䅁乁偅䅁䥁䅁䅁兒䝂䙁䅧䅁䡁睁䅁杂䅁䕁䅕睒䅁乁䌸䅁䥁䅁䅁兒䩂䙁䅧䅁䙄睁䅁杂䅁䕁䅕䅔䅁䕁䑳䅁䥁䅁䅁兒䵂䙁䅙䅁⽂睁䅁䅃䅁䕁䅕兔佂䅁䅁睎䅍䅁䅧䅁䙂䕁䄰杕䅁䑁䍫䅁䭁䅁䅁兒佂䙁䅁䅓䅁佁䍷䅁䥁䅁䅁兒偂䕁䅣䅁⽁睁䅁权䅁䕁䅕䅕䉂䕁䄰䅁噂睁䅁权䅁䕁䅕兕䩂䙁䅧䅁䩄睁䅁䅃䅁䕁䅕兕卂䅁䅁䅴䅉䅁䅧䅁䙂䙁䅅䅖䅁䡁䑕䅁䭁䅁䅁兒卂䕁䅫兒䅁䍁䕉䅁䝁䅁䅁兒呂䅁䅁䅏䅍䅁䅧䅁䙂䙁䅍睕䅁䥁䍕䅁䥁䅁䅁兒啂䕁䄴䅁汃杁䅁䅃䅁䕁䅕䅖卂䅁䅁䅤䅍䅁䅯䅁䙂䙁䅑睕婂䅁䅁睙䅍䅁䅯䅁䙂䙁䅙杕䡂䅁䅁䅮䅉䅁䅙䅁䙂䙁䅣䅁敂睁䅁䅃䅁䕁䅕䅗䑂䅁䅁杖䅉䅁䅯䅁䙂䙁䅧䅕䕂䅁䅁睯䅍䅁䅯䅁䙂䙁䅧䅕䙂䅁䅁朸䅉䅁䅧䅁䙂䙁䅧杕䅁䵁䍉䅁千䅁䅁兒歂䙁䅑党橂䝁䅧睏杁䕁䅍兤穂䡁䅑睢瑂䝁䅕杣杁䙁䅉党獂䝁䅅䅤灂䝁䄸杢穂䝁䅧兡睂䍁䅁兔桂䝁䄴兙湂䝁䅕兢求䝁䄴䅤㝁䍁䅁兒瑁䝁䅷党桂䡁䅉杢灂䝁䄴睚㝁䍁䅁䅖求䝁䅅兢杁䕁䅍睢獂䝁䅷兙楂䝁䄸杣桂䡁䅑兡療䝁䄴䅁求睄䅁杊䅁䕁䅕䅚ㅂ䝁䅍兙あ䝁䅫睢畂䍁䅁睕求䡁䅉杤灂䝁䅍党穂䅁䅁共䅣䍁䅙䅁䙂䝁䅷党橂䡁䅑杣灂䝁䅍䅉噂䡁䅑兡獂䝁䅫䅤灂䝁䅕督䅁䭁䜸䅁䥂䅁䅁兒獂䝁䅕睙あ䡁䅉兡橂䝁䅅䅢杁䕁䅍睢瑂䡁䅁睢畂䝁䅕杢あ䡁䅍䅉桂䝁䄴䅚杁䕁䅕兣ㅂ䝁䅫䅣瑂䝁䅕杢あ䅁䅁杚䅙䍁䅯䅁䙂䝁䅷党橂䡁䅑杣灂䝁䅍兙獂䍁䅁兒硂䡁䅕兡睂䝁䄰党畂䡁䅑䅁あ杂䅁䅌䅁䕁䅕䅢求䝁䅍䅤祂䝁䄸杢灂䝁䅍䅉䑂䝁䄸兢睂䝁䄸杢求䝁䄴䅤穂䅁䅁兴䅙䕁䅯䅁䙂䝁䅷党橂䡁䅑杣療䝁䄴兡橂䍁䅁兒硂䡁䅕兡睂䝁䄰党畂䡁䅑䅉桂䝁䄴䅚杁䕁䅫杢穂䡁䅑杣ㅂ䝁䄰党畂䡁䅑督䅁䑁䠰䅁楂䅁䅁兒獂䝁䅕睙あ䡁䅉睢畂䝁䅫睙杁䕁䅕兣ㅂ䝁䅫䅣瑂䝁䅕杢あ䍁䅷䅉䩂䝁䄴督あ䡁䅉兤瑂䝁䅕杢あ䡁䅍䅉桂䝁䄴䅚杁䕁䅍睢瑂䡁䅁睢畂䝁䅕杢あ䡁䅍䅁䱃杂䅁䅒䅁䕁䅕䅢求䝁䅍䅤祂䝁䄸杢灂䝁䅍䅉乂䝁䅅杢ㅂ䝁䅙兙橂䡁䅑兤祂䝁䅫杢湂䍁䅁睕求䡁䅉杤灂䝁䅍党穂䅁䅁儱䅙䍁䅑䅁䙂䝁䄰䅣獂䝁䄸入求䝁䅕䅉䍂䝁䅕杢求䝁䅙兡あ䡁䅍䅁獁杂䅁杏䅁䕁䅕兢睂䝁䅷睢㕂䝁䅕党杁䕁䅉党畂䝁䅕杚灂䡁䅑督㝁䍁䅁䅒求䝁䄴䅤灂䡁䅍䅤祂䡁䅫䅁㕂元䅁䅱䅁䕁䅕兢睂䝁䅷睢㕂䝁䅕党杁䕁䅉党畂䝁䅕杚灂䡁䅑督㝁䍁䅁䅒灂䝁䅣兡あ䝁䅅䅢杁䕁䅉杣療䝁䅳党祂䝁䅅睚求䑁䅳䅉䩂䝁䄴睙療䝁䄰党杁䙁䅍䅡桂䡁䅉党杁䕁䅅睚祂䝁䅕党瑂䝁䅕杢あ䡁䅍睏杁䕁䅕杢歂䍁䄰睢浂䍁䄰䅔灂䝁䅙党杁䙁䅁䅢桂䝁䄴杢灂䝁䄴睚䅁䉁䭉䅁歂䅁䅁兒瑂䡁䅁䅢療䡁䅫党求䍁䅁村求䝁䄴党浂䝁䅫䅤穂䑁䅳䅉䙂䝁䄴䅚瑁䝁䄸杚瑁䕁䅷兡浂䝁䅕䅉兂䝁䅷兙畂䝁䄴兡畂䝁䅣睏杁䕁䄸杢橂䝁䄸䅢療䝁䅣入䅁佁䤸䅁㙂䅁䅁兒瑂䡁䅁䅢療䡁䅫党求䍁䅁村求䝁䄴党浂䝁䅫䅤穂䑁䅳䅉䙂䝁䄴䅚瑁䝁䄸杚瑁䕁䅷兡浂䝁䅕䅉兂䝁䅷兙畂䝁䄴兡畂䝁䅣睏杁䙁䅕䅤灂䝁䅷兡あ䡁䅫䅉呂䝁䅍兙獂䝁䅕䅉呂䝁䄸䅢桂䡁䅉䅁䭂权䅁李䅁䕁䅕兢睂䝁䅷睢㕂䝁䅕党杁䕁䅉党畂䝁䅕杚灂䡁䅑督㝁䍁䅁杕求䝁䅣䅖求䝁䅍䅡䅁佁䭍䅁䭂䅁䅁兒瑂䡁䅁䅢療䡁䅫党求䍁䅁村求䝁䄴党浂䝁䅫䅤穂䑁䅳䅉呂䝁䄸睙灂䝁䅅䅢杁䙁䅉党橂䡁䅉兤灂䡁䅑兡畂䝁䅣䅁乄䅄䅁䅆䅅䕁䅕杢橂䡁䅉入睂䡁䅑兡療䝁䄴睏杁䕁䅑兙あ䝁䅅䅉兂䡁䅉睢あ䝁䅕睙あ䝁䅫睢畂䑁䅳䅉䑂䝁䅷睢ㅂ䝁䅑䅉䩂䝁䄴杚祂䝁䅅督あ䡁䅉兤橂䡁䅑兤祂䝁䅕睏杁䕁䄴党あ䡁䅣睢祂䝁䅳䅉呂䝁䅕睙ㅂ䡁䅉兡あ䡁䅫睏杁䙁䅍党橂䡁䅕杣灂䡁䅑入杁䕁䄰兙畂䝁䅅睚求䝁䄰党畂䡁䅑睏杁䕁䅑兙あ䝁䅅䅉䑂䝁䅕杢あ䝁䅕杣杁䙁䅑党橂䝁䅧杢療䝁䅷睢湂䡁䅫睏杁䕁䅅杣あ䝁䅫杚灂䝁䅍兡桂䝁䅷䅉䩂䝁䄴䅤求䝁䅷䅢灂䝁䅣党畂䝁䅍党䅁䑁偷䅁潂䅁䅁兒畂䝁䅍杣㕂䡁䅁䅤灂䝁䄸杢㝁䍁䅁䅒桂䡁䅑兙杁䙁䅁杣療䡁䅑党橂䡁䅑兡療䝁䄴睏杁䕁䅑兙あ䝁䅅䅉䑂䝁䅕杢あ䝁䅕杣杁䙁䅑党橂䝁䅧杢療䝁䅷睢湂䡁䅫䅁浃杂䅁䅰䅁䕁䅕杢歂䝁䄸睙祂䝁䅫杢療䝁䅷睢湂䡁䅫睏杁䕁䅣兙穂䡁䅑杣療䝁䅕杢あ䝁䅕杣療䝁䅷睢湂䡁䅫睏杁䕁䅧党睂䝁䅅䅤療䝁䅷睢湂䡁䅫睏杁䙁䅁兙灂䝁䄴䅉乂䝁䅅杢桂䝁䅣党瑂䝁䅕杢あ䑁䅳䅉卂䝁䅕䅣祂䝁䄸䅚ㅂ䝁䅍䅤灂䡁䅙党杁䕁䅧党桂䝁䅷䅤潂䅁䅁杕䄴䅁䄴䅁䙂䝁䄴党祂䝁䅣入䅁䑁䜰䅁慃䅁䅁兒畂䝁䅕杣湂䡁䅫䅉䙂䝁䅙杚灂䝁䅍兡求䝁䄴睙㕂䑁䅳䅉䙂䝁䄴党祂䝁䅣入杁䕁䄰兙畂䝁䅅睚求䝁䄰党畂䡁䅑睏杁䕁䅍䅢求䝁䅅杢啂䝁䅕睙潂䑁䅳䅉䡂䝁䄸杤啂䝁䅕睙潂䑁䅳䅉兂䡁䅉睢橂䝁䅕督穂䍁䅁兑ㅂ䡁䅑睢瑂䝁䅅䅤灂䝁䄸杢䅁䕁䥅䅁奃䅁䅁兒畂䝁䅕杣湂䡁䅫䅉䙂䝁䅙杚灂䝁䅍兡求䝁䄴睙㕂䑁䅳䅉䙂䝁䄴党祂䝁䅣入杁䕁䄰兙畂䝁䅅睚求䝁䄰党畂䡁䅑睏杁䕁䅕杢求䡁䅉睚㕂䍁䅁睕あ䝁䄸杣桂䝁䅣党㝁䍁䅁睑獂䝁䅕兙畂䙁䅑党橂䝁䅧睏杁䙁䅁睢㍂䝁䅕杣杁䕁䅣杣灂䝁䅑䅁坃元䅁䅆䅅䕁䅕杢求䡁䅉睚㕂䍁䅁兒浂䝁䅙兡橂䝁䅫党畂䝁䅍入㝁䍁䅁兒畂䝁䅕杣湂䡁䅫䅉乂䝁䅅杢桂䝁䅣党瑂䝁䅕杢あ䑁䅳䅉䙂䝁䄴党祂䝁䅣入杁䙁䅍䅤療䡁䅉兙湂䝁䅕睏杁䕁䅫杢歂䡁䅕督あ䡁䅉兡桂䝁䅷䅉䉂䡁䅕䅤療䝁䄰兙あ䝁䅫睢畂䑁䅳䅉呂䝁䅕杢穂䝁䄸杣穂䑁䅳䅉䑂䝁䅷党桂䝁䄴䅖求䝁䅍䅡㝁䍁䅁兒獂䝁䅕睙あ䡁䅉兡橂䍁䅁杖求䝁䅧兡橂䝁䅷党杁䕁䅍䅡桂䡁䅉睚灂䝁䄴睚杁䕁䅫杢浂䡁䅉兙穂䡁䅑杣ㅂ䝁䅍䅤ㅂ䡁䅉党䅁䡁偫䅁奂允䅁兒畂䝁䅕杣湂䡁䅫䅉䙂䝁䅙杚灂䝁䅍兡求䝁䄴睙㕂䑁䅳䅉䙂䝁䄴党祂䝁䅣入杁䕁䄰兙畂䝁䅅睚求䝁䄰党畂䡁䅑睏杁䕁䅕杢求䡁䅉睚㕂䍁䅁睕あ䝁䄸杣桂䝁䅣党㝁䍁䅁兓畂䝁䅑兤穂䡁䅑杣灂䝁䅅䅢杁䕁䅅兤あ䝁䄸兢桂䡁䅑兡療䝁䄴睏杁䙁䅍兢桂䡁䅉䅤杁䕁䅕杢求䡁䅉睚㕂䑁䅳䅉兂䝁䅅督穂䝁䅕杢湂䝁䅕杣杁䕁䅅兡祂䝁䅍杣桂䝁䅙䅤杁䕁䄰兙畂䡁䅕杚桂䝁䅍䅤ㅂ䡁䅉兡畂䝁䅣睏杁䙁䅕䅤灂䝁䅷兡あ䡁䅫䅉呂䝁䅍兙獂䝁䅕䅉呂䝁䄸䅢桂䡁䅉睏杁䕁䄸杢穂䝁䅧睢祂䝁䅕䅉桂䝁䄴䅚杁䕁䄸杚浂䡁䅍䅡療䡁䅉党杁䙁䅣兡畂䝁䅑䅁剄䅃䅁朰䅁䕁䅕杢求䡁䅉睚㕂䍁䅁兒浂䝁䅙兡橂䝁䅫党畂䝁䅍入㝁䍁䅁兒畂䝁䅕杣湂䡁䅫䅉乂䝁䅅杢桂䝁䅣党瑂䝁䅕杢あ䑁䅳䅉䙂䝁䄴党祂䝁䅣入杁䙁䅍䅤療䡁䅉兙湂䝁䅕睏杁䙁䅍党畂䡁䅍睢祂䡁䅍睏杁䕁䅍䅢求䝁䅅杢啂䝁䅕睙潂䑁䅳䅉呂䝁䄰兙祂䡁䅑䅉䙂䝁䄴党祂䝁䅣入㝁䍁䅁兒獂䝁䅕睙あ䡁䅉兡橂䍁䅁杖求䝁䅧兡橂䝁䅷党䅁佁偉䅁浄䅁䅁兒畂䝁䅕杣湂䡁䅫䅉䙂䝁䅙杚灂䝁䅍兡求䝁䄴睙㕂䑁䅳䅉䙂䝁䄴党祂䝁䅣入杁䕁䄰兙畂䝁䅅睚求䝁䄰党畂䡁䅑睏杁䕁䅕杢㉂䝁䅫杣療䝁䄴兢求䝁䄴䅤桂䝁䅷䅉䑂䝁䄸杢穂䡁䅕䅢あ䝁䅫杢湂䑁䅳䅉䑂䝁䅷党桂䝁䄴䅖求䝁䅍䅡㝁䍁䅁睒療䡁䅙䅖求䝁䅍䅡㝁䍁䅁䅕療䝁䅷䅢ㅂ䡁䅑兡療䝁䄴䅉䑂䝁䄸杢あ䡁䅉睢獂䑁䅳䅉䑂䝁䅷兡瑂䝁䅅䅤求䙁䅑党橂䝁䅧䅁䍄睄䅁杁䅅䕁䅕杢求䡁䅉睚㕂䍁䅁兒浂䝁䅙兡橂䝁䅫党畂䝁䅍入㝁䍁䅁兒畂䝁䅕杣湂䡁䅫䅉乂䝁䅅杢桂䝁䅣党瑂䝁䅕杢あ䑁䅳䅉䩂䝁䄴䅚ㅂ䡁䅍䅤祂䝁䅫兙獂䍁䅁兑ㅂ䡁䅑睢瑂䝁䅅䅤灂䝁䄸杢㝁䍁䅁睕瑂䝁䅅杣あ䍁䅁村ㅂ䝁䅫䅢歂䝁䅫杢湂䑁䅳䅉呂䝁䄰兙祂䡁䅑䅉䙂䝁䄴党祂䝁䅣入㝁䍁䅁兒獂䝁䅕睙あ䡁䅉兡橂䍁䅁杖求䝁䅧兡橂䝁䅷党㝁䍁䅁兑ㅂ䡁䅑睢畂䝁䄸兢療䡁䅕督杁䙁䅙党潂䝁䅫睙獂䝁䅕督䅁䑁偁䅁歃䅁䅁兒畂䝁䅕杣湂䡁䅫䅉䙂䝁䅙杚灂䝁䅍兡求䝁䄴睙㕂䑁䅳䅉䙂䝁䄴党祂䝁䅣入杁䕁䄰兙畂䝁䅅睚求䝁䄰党畂䡁䅑睏杁䙁䅍党畂䡁䅍睢祂䡁䅍睏杁䙁䅍兢桂䡁䅉䅤杁䕁䅉兤灂䝁䅷䅚灂䝁䄴睚㝁䍁䅁䅕祂䝁䄸睙求䡁䅍督杁䕁䅅兤あ䝁䄸兢桂䡁䅑兡療䝁䄴䅁癁睄䅁朴䅁䕁䅕杢求䡁䅉睚㕂䍁䅁兒浂䝁䅙兡橂䝁䅫党畂䝁䅍入㝁䍁䅁兒畂䝁䅕杣湂䡁䅫䅉乂䝁䅅杢桂䝁䅣党瑂䝁䅕杢あ䑁䅳䅉呂䝁䅕杢穂䝁䄸杣穂䑁䅳䅉呂䝁䄰兙祂䡁䅑䅉䍂䡁䅕兡獂䝁䅑兡畂䝁䅣睏杁䙁䅣兙あ䝁䅕杣杁䙁䅁兤祂䝁䅫杚灂䝁䅍兙あ䝁䅫睢畂䑁䅳䅉䑂䝁䅷党桂䝁䄴䅖求䝁䅍䅡㝁䍁䅁䅕祂䝁䄸睙求䡁䅍督杁䕁䅅兤あ䝁䄸兢桂䡁䅑兡療䝁䄴䅁祄睄䅁杉䅅䕁䅕杢求䡁䅉睚㕂䍁䅁兒浂䝁䅙兡橂䝁䅫党畂䝁䅍入㝁䍁䅁兒畂䡁䅙兡祂䝁䄸杢瑂䝁䅕杢あ䝁䅅䅢杁䕁䅍睢畂䡁䅍兤獂䡁䅑兡畂䝁䅣睏杁䕁䅕杢㉂䝁䅫杣療䝁䄴兢求䝁䄴䅤桂䝁䅷䅉䙂䝁䄴睚灂䝁䄴党求䡁䅉兡畂䝁䅣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䅁䅁眲䅫䑁䅷䅁䙂䝁䄴党祂䝁䅣入杁䕁䅕兣ㅂ䝁䅫䅣瑂䝁䅕杢あ䍁䅁兙畂䝁䅑䅉呂䝁䅕杣㉂䝁䅫睙求䡁䅍䅁潂睂䅁朰䅁䕁䅕杢求䡁䅉睚㕂䍁䅁兔桂䝁䄴兙湂䝁䅕兢求䝁䄴䅤㝁䍁䅁睑獂䝁䄸兤歂䍁䅁兓畂䝁䅙杣桂䡁䅍䅤祂䡁䅕睙あ䡁䅕杣求䑁䅳䅉兂䡁䅉睢橂䝁䅕督穂䍁䅁兑ㅂ䡁䅑睢瑂䝁䅅䅤灂䝁䄸杢㝁䍁䅁睕求䝁䅍兤祂䝁䅫䅤㕂䍁䅁兔桂䝁䄴兙湂䝁䅕兢求䝁䄴䅤㝁䍁䅁䅒桂䡁䅑兙杁䕁䅍党畂䡁䅑党祂䍁䅁䅖求䝁䅍䅡畂䝁䄸䅢療䝁䅣入䅁偁偑䅁畂䅁䅁兒畂䝁䅕杣湂䡁䅫䅉乂䝁䅅杢桂䝁䅣党瑂䝁䅕杢あ䑁䅳䅉䕂䝁䅅䅤桂䍁䅁睑求䝁䄴䅤求䡁䅉䅉啂䝁䅕睙潂䝁䄴睢獂䝁䄸睚㕂䑁䅳䅉䑂䝁䅷兡瑂䝁䅅䅤求䙁䅑党橂䝁䅧䅁䡃元䅁杪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䅁睂䅃䅁朰䅁䕁䅕杢求䡁䅉睚㕂䍁䅁兔桂䝁䄴兙湂䝁䅕兢求䝁䄴䅤㝁䍁䅁兒畂䝁䅕杣湂䡁䅫䅉呂䡁䅑睢祂䝁䅅睚求䑁䅳䅉䙂䝁䄴杤灂䡁䅉睢畂䝁䄰党畂䡁䅑兙獂䍁䅁睑療䝁䄴督ㅂ䝁䅷䅤灂䝁䄴睚㝁䍁䅁睕瑂䝁䅅杣あ䍁䅁村ㅂ䝁䅫䅢歂䝁䅫杢湂䑁䅳䅉塂䝁䅅䅤求䡁䅉䅉兂䡁䅕杣灂䝁䅙兡橂䝁䅅䅤灂䝁䄸杢㝁䍁䅁睒療䡁䅙䅖求䝁䅍䅡䅁䩁偣䅁佁允䅁兒畂䝁䅕杣湂䡁䅫䅉乂䝁䅅杢桂䝁䅣党瑂䝁䅕杢あ䑁䅳䅉䙂䝁䄴党祂䝁䅣入杁䙁䅍䅤療䡁䅉兙湂䝁䅕睏杁䕁䅕杢㉂䝁䅫杣療䝁䄴兢求䝁䄴䅤桂䝁䅷䅉䙂䝁䄴睚灂䝁䄴党求䡁䅉兡畂䝁䅣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䅁䅁䅃䅫乁䅑䅁䙂䝁䄴党祂䝁䅣入杁䕁䄰兙畂䝁䅅睚求䝁䄰党畂䡁䅑睏杁䕁䅕杢求䡁䅉睚㕂䍁䅁睕あ䝁䄸杣桂䝁䅣党㝁䍁䅁兒畂䡁䅙兡祂䝁䄸杢瑂䝁䅕杢あ䝁䅅䅢杁䕁䅕杢湂䝁䅫杢求䝁䅕杣灂䝁䄴睚㝁䍁䅁兓畂䝁䅑兤穂䡁䅑杣灂䝁䅅䅢杁䕁䅅兤あ䝁䄸兢桂䡁䅑兡療䝁䄴睏杁䕁䅍睢畂䡁䅙党畂䡁䅑兡療䝁䄴兙獂䍁䅁杔ㅂ䝁䅍䅢求䝁䅅杣䅁䡁䠰䅁㉁允䅁兒畂䝁䅕杣湂䡁䅫䅉乂䝁䅅杢桂䝁䅣党瑂䝁䅕杢あ䑁䅳䅉䙂䝁䄴党祂䝁䅣入杁䙁䅍䅤療䡁䅉兙湂䝁䅕睏杁䕁䅙䅢求䝁䅕䅤杁䕁䄰兙畂䝁䅅睚求䝁䄰党畂䡁䅑睏杁䕁䅫杢歂䡁䅕督あ䡁䅉兡桂䝁䅷䅉䉂䡁䅕䅤療䝁䄰兙あ䝁䅫睢畂䑁䅳䅉䙂䝁䅷党橂䡁䅑杣灂䝁䅍䅉坂䝁䅕䅡灂䝁䅍䅢求䑁䅳䅉䕂䝁䅅䅤桂䍁䅁睑求䝁䄴䅤求䡁䅉䅉啂䝁䅕睙潂䝁䄴睢獂䝁䄸睚㕂䑁䅳䅉䍂䝁䅅䅤あ䝁䅕杣㕂䍁䅁兒畂䝁䅕杣湂䡁䅫䅉呂䡁䅑睢祂䝁䅅睚求䍁䅁睕㕂䡁䅍䅤求䝁䄰䅉潁䕁䅉兒呂䙁䅍克䅁乁䠴䅁䥁允䅁兒畂䝁䅕杣湂䡁䅫䅉乂䝁䅅杢桂䝁䅣党瑂䝁䅕杢あ䑁䅳䅉䙂䝁䄴党祂䝁䅣入杁䙁䅍䅤療䡁䅉兙湂䝁䅕睏杁䕁䅫杢歂䡁䅕督あ䡁䅉兡桂䝁䅷䅉䉂䡁䅕䅤療䝁䄰兙あ䝁䅫睢畂䑁䅳䅉䑂䝁䄸杢㉂䝁䅕杢あ䝁䅫睢畂䝁䅅䅢杁䕁䄴兤橂䝁䅷党桂䡁䅉睏杁䙁䅁睢獂䝁䅷兤あ䝁䅫睢畂䍁䅁睑療䝁䄴䅤祂䝁䄸䅢㝁䍁䅁䅕桂䡁䅍督求䝁䄴睚求䡁䅉䅉䉂䝁䅫杣橂䡁䅉兙浂䡁䅑䅉乂䝁䅅杢ㅂ䝁䅙兙橂䡁䅑兤祂䝁䅫杢湂䅁䅁儳䄰䥁䅙䅁䙂䝁䄴党祂䝁䅣入杁䕁䄰兙畂䝁䅅睚求䝁䄰党畂䡁䅑睏杁䕁䅕杢求䡁䅉睚㕂䍁䅁睕あ䝁䄸杣桂䝁䅣党㝁䍁䅁兓畂䝁䅑兤穂䡁䅑杣灂䝁䅅䅢杁䕁䅅兤あ䝁䄸兢桂䡁䅑兡療䝁䄴睏杁䕁䅧入歂䡁䅉睢湂䝁䅕杢䅁䕁偕䅁獃䅁䅁兒畂䝁䅕杣湂䡁䅫䅉乂䝁䅅杢桂䝁䅣党瑂䝁䅕杢あ䑁䅳䅉䙂䝁䄴党祂䝁䅣入杁䙁䅍䅤療䡁䅉兙湂䝁䅕睏杁䕁䅫杢歂䡁䅕督あ䡁䅉兡桂䝁䅷䅉䉂䡁䅕䅤療䝁䄰兙あ䝁䅫睢畂䑁䅳䅉呂䝁䅕杢穂䝁䄸杣穂䑁䅳䅉兂䡁䅉睢橂䝁䅕督穂䍁䅁兑ㅂ䡁䅑睢瑂䝁䅅䅤灂䝁䄸杢䅁䩁䡅䅁敄䅁䅁兒畂䝁䅕杣湂䡁䅫䅉乂䝁䅅杢桂䝁䅣党瑂䝁䅕杢あ䑁䅳䅉䙂䝁䄴党祂䝁䅣入杁䙁䅍䅤療䡁䅉兙湂䝁䅕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儴䅣䱁䅧䅁䙂䝁䄴党祂䝁䅣入杁䕁䄰兙畂䝁䅅睚求䝁䄰党畂䡁䅑睏杁䕁䅕杢求䡁䅉睚㕂䍁䅁睕あ䝁䄸杣桂䝁䅣党㝁䍁䅁睕瑂䝁䅅杣あ䍁䅁兒畂䝁䅕杣湂䡁䅫睏杁䕁䅕䅚湂䝁䅕䅉䑂䝁䄸兢睂䡁䅕䅤灂䝁䄴睚㝁䍁䅁䅒桂䡁䅑兙杁䕁䅍党畂䡁䅑党祂䍁䅁䅖求䝁䅍䅡畂䝁䄸䅢療䝁䅣入㝁䍁䅁兎䡂䅁䅁杧䄰䙁䉁䅁䙂䝁䄴党祂䝁䅣入杁䕁䄰兙畂䝁䅅睚求䝁䄰党畂䡁䅑睏杁䕁䅕杢㉂䝁䅫杣療䝁䄴兢求䝁䄴䅤桂䝁䅷䅉䑂䝁䄸杢穂䡁䅕䅢あ䝁䅫杢湂䑁䅳䅉䙂䝁䄴杤灂䡁䅉睢畂䝁䄰党畂䡁䅑兙獂䍁䅁兒畂䝁䅣兡畂䝁䅕党祂䝁䅫杢湂䑁䅳䅉䩂䝁䄴䅚ㅂ䡁䅍䅤祂䝁䅫兙獂䍁䅁兑ㅂ䡁䅑睢瑂䝁䅅䅤灂䝁䄸杢㝁䍁䅁睑獂䝁䅕兙畂䙁䅑党橂䝁䅧睏杁䕁䅍睢畂䡁䅙党畂䡁䅑兡療䝁䄴兙獂䍁䅁杔ㅂ䝁䅍䅢求䝁䅅杣㝁䍁䅁䅕祂䝁䄸睙求䡁䅍督杁䕁䅅兤あ䝁䄸兢桂䡁䅑兡療䝁䄴睏杁䙁䅕䅤灂䝁䅷兡あ䡁䅫䅉呂䝁䅍兙獂䝁䅕䅉呂䝁䄸䅢桂䡁䅉䅁㡄睂䅁䅺䅁䕁䅕杢求䡁䅉睚㕂䍁䅁兔桂䝁䄴兙湂䝁䅕兢求䝁䄴䅤㝁䍁䅁兒畂䡁䅙兡祂䝁䄸杢瑂䝁䅕杢あ䝁䅅䅢杁䕁䅍睢畂䡁䅍兤獂䡁䅑兡畂䝁䅣睏杁䕁䅕杢㉂䝁䅫杣療䝁䄴兢求䝁䄴䅤桂䝁䅷䅉䙂䝁䄴睚灂䝁䄴党求䡁䅉兡畂䝁䅣睏杁䙁䅣兙あ䝁䅕杣杁䙁䅁兤祂䝁䅫杚灂䝁䅍兙あ䝁䅫睢畂䑁䅳䅉䑂䝁䅷党桂䝁䄴䅖求䝁䅍䅡䅁䭁佯䅁佂允䅁兒畂䝁䅕杣湂䡁䅫䅉乂䝁䅅杢桂䝁䅣党瑂䝁䅕杢あ䑁䅳䅉䙂䝁䄴杤灂䡁䅉睢畂䝁䄰党畂䡁䅑兙獂䍁䅁睑療䝁䄴督ㅂ䝁䅷䅤灂䝁䄴睚㝁䍁䅁兓畂䝁䅑兤穂䡁䅑杣灂䝁䅅䅢杁䕁䅅兤あ䝁䄸兢桂䡁䅑兡療䝁䄴睏杁䕁䅍䅢求䝁䅅杢啂䝁䅕睙潂䑁䅳䅉䡂䝁䄸杤啂䝁䅕睙潂䑁䅳䅉䑂䝁䄸杢㉂䝁䅕杢あ䝁䅫睢畂䝁䅅䅢杁䕁䄴兤橂䝁䅷党桂䡁䅉睏杁䙁䅁睢獂䝁䅷兤あ䝁䅫睢畂䍁䅁睑療䝁䄴䅤祂䝁䄸䅢㝁䍁䅁兖あ䝁䅫䅢灂䡁䅑入杁䙁䅍睙桂䝁䅷党杁䙁䅍睢獂䝁䅅杣㝁䍁䅁兑歂䡁䅙兙畂䝁䅍党歂䍁䅁杔ㅂ䝁䅍䅢求䝁䅅杣䅁䭁偯䅁䅄䅁䅁兒畂䝁䅕杣湂䡁䅫䅉乂䝁䅅杢桂䝁䅣党瑂䝁䅕杢あ䑁䅳䅉䙂䝁䄴杤灂䡁䅉睢畂䝁䄰党畂䡁䅑兙獂䍁䅁睑療䝁䄴督ㅂ䝁䅷䅤灂䝁䄴睚㝁䍁䅁睖桂䡁䅑党祂䍁䅁䅕ㅂ䡁䅉兡浂䝁䅫睙桂䡁䅑兡療䝁䄴睏杁䕁䅍䅢求䝁䅅杢啂䝁䅕睙潂䑁䅳䅉噂䡁䅑兡獂䝁䅫䅤㕂䍁䅁睕橂䝁䅅䅢求䍁䅁睕療䝁䅷兙祂䅁䅁睏䄸偁䅑䅁䙂䝁䄴党祂䝁䅣入杁䕁䄰兙畂䝁䅅睚求䝁䄰党畂䡁䅑睏杁䕁䅕杢㉂䝁䅫杣療䝁䄴兢求䝁䄴䅤桂䝁䅷䅉䙂䝁䄴睚灂䝁䄴党求䡁䅉兡畂䝁䅣睏杁䕁䅍䅢求䝁䅅杢啂䝁䅕睙潂䑁䅳䅉兂䝁䄸䅢獂䡁䅕䅤灂䝁䄸杢杁䕁䅍睢畂䡁䅑杣療䝁䅷睏杁䙁䅁杣療䝁䅍党穂䡁䅍䅉䉂䡁䅕䅤療䝁䄰兙あ䝁䅫睢畂䑁䅳䅉偂䝁䄴督潂䝁䄸杣求䍁䅁兙畂䝁䅑䅉偂䝁䅙杚穂䝁䅧睢祂䝁䅕䅉塂䝁䅫杢歂䅁䅁睶䄸䡁䅑䅁䙂䝁䄴党祂䝁䅣入杁䕁䄰兙畂䝁䅅睚求䝁䄰党畂䡁䅑睏杁䕁䅕杢㉂䝁䅫杣療䝁䄴兢求䝁䄴䅤桂䝁䅷䅉䙂䝁䄴睚灂䝁䄴党求䡁䅉兡畂䝁䅣睏杁䕁䅍䅢灂䝁䄰兙あ䝁䅕䅖求䝁䅍䅡䅁乁䝣䅁浄䅁䅁兒畂䝁䅕杣湂䡁䅫䅉乂䝁䅅杢桂䝁䅣党瑂䝁䅕杢あ䑁䅳䅉䙂䝁䄴杤灂䡁䅉睢畂䝁䄰党畂䡁䅑兙獂䍁䅁兒畂䝁䅣兡畂䝁䅕党祂䝁䅫杢湂䑁䅳䅉䩂䝁䄴䅚ㅂ䡁䅍䅤祂䝁䅫兙獂䍁䅁兑ㅂ䡁䅑睢瑂䝁䅅䅤灂䝁䄸杢㝁䍁䅁睕求䝁䄴督療䡁䅉督㝁䍁䅁兒獂䝁䅕睙あ䡁䅉兡橂䍁䅁杖求䝁䅧兡橂䝁䅷党㝁䍁䅁䅕祂䝁䄸睙求䡁䅍督杁䕁䅅兤あ䝁䄸兢桂䡁䅑兡療䝁䄴䅁䑁杄䅁杷䅁䕁䅕杢求䡁䅉睚㕂䍁䅁兔桂䝁䄴兙湂䝁䅕兢求䝁䄴䅤㝁䍁䅁兒畂䡁䅙兡祂䝁䄸杢瑂䝁䅕杢あ䝁䅅䅢杁䕁䅕杢湂䝁䅫杢求䝁䅕杣灂䝁䄴睚㝁䍁䅁兓畂䝁䅑兤穂䡁䅑杣灂䝁䅅䅢杁䕁䅅兤あ䝁䄸兢桂䡁䅑兡療䝁䄴睏杁䙁䅍党畂䡁䅍睢祂䡁䅍睏杁䙁䅁杣療䝁䅍党穂䡁䅍䅉䉂䡁䅕䅤療䝁䄰兙あ䝁䅫睢畂䅁䅁䄵䅫䅁䉁䅁䙂䝁䄴党祂䝁䅣入杁䕁䄰兙畂䝁䅅睚求䝁䄰党畂䡁䅑睏杁䕁䅧睢瑂䝁䅕䅢桂䝁䄴䅚杁䙁䅍党橂䡁䅕杣灂䡁䅑入㝁䍁䅁兓畂䝁䅑兤穂䡁䅑杣灂䝁䅅䅢杁䕁䅅兤あ䝁䄸兢桂䡁䅑兡療䝁䄴睏杁䙁䅍党畂䡁䅍睢祂䡁䅍睏杁䕁䅍睢瑂䝁䄰党祂䝁䅍兡桂䝁䅷䅉呂䡁䅁兙橂䝁䅕䅉䵂䝁䅅兤畂䝁䅍䅡㝁䍁䅁䅕桂䡁䅍督求䝁䄴睚求䡁䅉䅉䉂䝁䅫杣橂䡁䅉兙浂䡁䅑䅉乂䝁䅅杢ㅂ䝁䅙兙橂䡁䅑兤祂䝁䅫杢湂䅁䅁眯䅣佁䅯䅁䙂䝁䄴党祂䝁䅣入杁䕁䄰兙畂䝁䅅睚求䝁䄰党畂䡁䅑睏杁䕁䅫杢歂䡁䅕督あ䡁䅉兡桂䝁䅷䅉䉂䡁䅕䅤療䝁䄰兙あ䝁䅫睢畂䑁䅳䅉䉂䝁䅣杣灂䙁䅑党橂䝁䅧睏杁䙁䅁杣療䝁䅍党穂䡁䅍䅉䉂䡁䅕䅤療䝁䄰兙あ䝁䅫睢畂䑁䅳䅉䉂䡁䅉䅤灂䝁䅙兡橂䝁䅫兙獂䍁䅁兓畂䡁䅑党獂䝁䅷兡湂䝁䅕杢橂䝁䅕睏杁䕁䅅兤あ䝁䄸杢療䝁䄰睢ㅂ䡁䅍䅉坂䝁䅕䅡灂䝁䅍䅢求䡁䅍䅁湃睄䅁䅄䅅䕁䅕杢求䡁䅉睚㕂䍁䅁兔桂䝁䄴兙湂䝁䅕兢求䝁䄴䅤㝁䍁䅁兓畂䝁䅑兤穂䡁䅑杣灂䝁䅅䅢杁䕁䅅兤あ䝁䄸兢桂䡁䅑兡療䝁䄴睏杁䕁䄰兙祂䝁䅫杢求䍁䅁䅖祂䝁䅅杢穂䡁䅁睢祂䡁䅑兙あ䝁䅫睢畂䑁䅳䅉呂䝁䅕杢穂䝁䄸杣穂䑁䅳䅉呂䝁䄰兙祂䡁䅑䅉䙂䝁䄴党祂䝁䅣入㝁䍁䅁睍䕂䍁䅁䅕祂䝁䅫杢あ䝁䅫杢湂䑁䅳䅉兂䝁䅅督穂䝁䅕杢湂䝁䅕杣杁䕁䅅兡祂䝁䅍杣桂䝁䅙䅤杁䕁䄰兙畂䡁䅕杚桂䝁䅍䅤ㅂ䡁䅉兡畂䝁䅣䅁い杄䅁来䅁䕁䅕杢求䡁䅉睚㕂䍁䅁兔桂䝁䄴兙湂䝁䅕兢求䝁䄴䅤㝁䍁䅁兓畂䝁䅑兤穂䡁䅑杣灂䝁䅅䅢杁䕁䅅兤あ䝁䄸兢桂䡁䅑兡療䝁䄴睏杁䙁䅁杣療䝁䅍党穂䡁䅍䅉䉂䡁䅕䅤療䝁䄰兙あ䝁䅫睢畂䅁䅁䅮䄸佁䅯䅁䙂䝁䄴党祂䝁䅣入杁䕁䄰兙畂䝁䅅睚求䝁䄰党畂䡁䅑睏杁䕁䅫杢歂䡁䅕督あ䡁䅉兡桂䝁䅷䅉䉂䡁䅕䅤療䝁䄰兙あ䝁䅫睢畂䑁䅳䅉呂䝁䅕杢穂䝁䄸杣穂䑁䅳䅉䑂䝁䅷党桂䝁䄴䅖求䝁䅍䅡㝁䍁䅁䅕祂䝁䄸睙求䡁䅍督杁䕁䅅兤あ䝁䄸兢桂䡁䅑兡療䝁䄴睏杁䕁䅧入歂䡁䅉睢湂䝁䅕杢㝁䍁䅁䅒灂䡁䅉党橂䡁䅑䅉䉂䝁䅫杣杁䕁䅍兙睂䡁䅑兤祂䝁䅕䅉潁䕁䅑兑䑂䍁䅫䅁灃睄䅁䄱䅁䕁䅕杢求䡁䅉睚㕂䍁䅁兔桂䝁䄴兙湂䝁䅕兢求䝁䄴䅤㝁䍁䅁兓畂䝁䅑兤穂䡁䅑杣灂䝁䅅䅢杁䕁䅅兤あ䝁䄸兢桂䡁䅑兡療䝁䄴睏杁䙁䅍党畂䡁䅍睢祂䡁䅍睏杁䕁䅕䅢求䝁䅍䅤祂䝁䅫睙杁䙁䅙党潂䝁䅫睙獂䝁䅕睏杁䕁䅉兙あ䡁䅑党祂䡁䅫䅉䙂䝁䄴党祂䝁䅣入杁䙁䅍䅤療䡁䅉兙湂䝁䅕䅉呂䡁䅫督あ䝁䅕兢杁䍁䅧村䙂䙁䅍睕灁䅁䅁䅪䅧䵁䅙䅁䙂䝁䄴党祂䝁䅣入杁䕁䄰兙畂䝁䅅睚求䝁䄰党畂䡁䅑睏杁䕁䅫杢歂䡁䅕督あ䡁䅉兡桂䝁䅷䅉䉂䡁䅕䅤療䝁䄰兙あ䝁䅫睢畂䑁䅳䅉呂䝁䅕杢穂䝁䄸杣穂䑁䅳䅉兂䝁䄸䅢獂䡁䅕䅤灂䝁䄸杢杁䕁䅍睢畂䡁䅑杣療䝁䅷睏杁䙁䅁杣療䝁䅍党穂䡁䅍䅉䉂䡁䅕䅤療䝁䄰兙あ䝁䅫睢畂䑁䅳䅉䥂䡁䅫䅚祂䝁䄸睚求䝁䄴䅁䵃睄䅁䅹䅁䕁䅕杢求䡁䅉睚㕂䍁䅁兔桂䝁䄴兙湂䝁䅕兢求䝁䄴䅤㝁䍁䅁兓畂䝁䅑兤穂䡁䅑杣灂䝁䅅䅢杁䕁䅅兤あ䝁䄸兢桂䡁䅑兡療䝁䄴睏杁䙁䅍党畂䡁䅍睢祂䡁䅍睏杁䙁䅍兡瑂䡁䅕䅢桂䡁䅑兡療䝁䄴睏杁䙁䅁杣療䝁䅍党穂䡁䅍䅉䉂䡁䅕䅤療䝁䄰兙あ䝁䅫睢畂䑁䅳䅉䉂䝁䅑杤桂䝁䄴睙求䝁䅑䅉佂䡁䅕睙獂䝁䅕兙祂䅁䅁睎䄸乁䅁䅁䙂䝁䄴党祂䝁䅣入杁䕁䄰兙畂䝁䅅睚求䝁䄰党畂䡁䅑睏杁䕁䅫杢歂䡁䅕督あ䡁䅉兡桂䝁䅷䅉䉂䡁䅕䅤療䝁䄰兙あ䝁䅫睢畂䑁䅳䅉呂䝁䅕杢穂䝁䄸杣穂䑁䅳䅉呂䝁䄰兙祂䡁䅑䅉䍂䡁䅕兡獂䝁䅑兡畂䝁䅣睏杁䙁䅍兢桂䡁䅉䅤杁䕁䅕杢求䡁䅉睚㕂䑁䅳䅉䕂䝁䅅䅤桂䍁䅁睑求䝁䄴䅤求䡁䅉䅉啂䝁䅕睙潂䝁䄴睢獂䝁䄸睚㕂䅁䅁睈䅯䵁䅧䅁䙂䝁䄴党祂䝁䅣入杁䕁䄰兙畂䝁䅅睚求䝁䄰党畂䡁䅑睏杁䕁䅫杢歂䡁䅕督あ䡁䅉兡桂䝁䅷䅉䉂䡁䅕䅤療䝁䄰兙あ䝁䅫睢畂䑁䅳䅉呂䝁䅕杢穂䝁䄸杣穂䑁䅳䅉呂䝁䄰兙祂䡁䅑䅉䍂䡁䅕兡獂䝁䅑兡畂䝁䅣睏杁䙁䅍兢桂䡁䅉䅤杁䕁䅕杢求䡁䅉睚㕂䑁䅳䅉兂䡁䅉睢橂䝁䅕督穂䍁䅁兑ㅂ䡁䅑睢瑂䝁䅅䅤灂䝁䄸杢䅁䡁䜰䅁睃䅁䅁兒畂䝁䅕杣湂䡁䅫䅉乂䝁䅅杢桂䝁䅣党瑂䝁䅕杢あ䑁䅳䅉䩂䝁䄴䅚ㅂ䡁䅍䅤祂䝁䅫兙獂䍁䅁兑ㅂ䡁䅑睢瑂䝁䅅䅤灂䝁䄸杢㝁䍁䅁睕求䝁䄴督療䡁䅉督㝁䍁䅁睕瑂䝁䅅杣あ䍁䅁兒畂䝁䅕杣湂䡁䅫睏杁䕁䅑兙あ䝁䅅䅉䑂䝁䅕杢あ䝁䅕杣杁䙁䅑党橂䝁䅧杢療䝁䅷睢湂䡁䅫䅁䵃䅄䅁朶䅁䕁䅕杢求䡁䅉睚㕂䍁䅁兔桂䝁䄴兙湂䝁䅕兢求䝁䄴䅤㝁䍁䅁兓畂䝁䅑兤穂䡁䅑杣灂䝁䅅䅢杁䕁䅅兤あ䝁䄸兢桂䡁䅑兡療䝁䄴睏杁䙁䅍党畂䡁䅍睢祂䡁䅍睏杁䙁䅣兙あ䝁䅕杣杁䙁䅁兤祂䝁䅫杚灂䝁䅍兙あ䝁䅫睢畂䑁䅳䅉兂䡁䅉睢橂䝁䅕督穂䍁䅁兑ㅂ䡁䅑睢瑂䝁䅅䅤灂䝁䄸杢㝁䍁䅁杕求䝁䄰睢あ䝁䅕䅉䉂䝁䅍睙求䡁䅍督杁䝁䅅杢歂䍁䅁睑療䝁䄴䅤祂䝁䄸䅢䅁佁䭑䅁⭄䅁䅁兒畂䝁䅕杣湂䡁䅫䅉乂䝁䅅杢桂䝁䅣党瑂䝁䅕杢あ䑁䅳䅉䩂䝁䄴䅚ㅂ䡁䅍䅤祂䝁䅫兙獂䍁䅁兑ㅂ䡁䅑睢瑂䝁䅅䅤灂䝁䄸杢㝁䍁䅁睕瑂䝁䅅杣あ䍁䅁村ㅂ䝁䅫䅢歂䝁䅫杢湂䑁䅳䅉䕂䝁䅅䅤桂䍁䅁䅕祂䝁䄸䅤求䝁䅍䅤灂䝁䄸杢㝁䍁䅁䅒桂䡁䅑兙杁䕁䅍党畂䡁䅑党祂䡁䅍䅉桂䝁䄴䅚杁䕁䅙兙橂䝁䅫䅢灂䡁䅑兡求䡁䅍睏杁䕁䅑兙あ䝁䅅䅉䑂䝁䅕杢あ䝁䅕杣杁䙁䅑党橂䝁䅧杢療䝁䅷睢湂䡁䅫䅁療䅃䅁䅷䅁䕁䅕杢求䡁䅉睚㕂䍁䅁兔桂䝁䄴兙湂䝁䅕兢求䝁䄴䅤㝁䍁䅁兓畂䝁䅑兤穂䡁䅑杣灂䝁䅅䅢杁䕁䅅兤あ䝁䄸兢桂䡁䅑兡療䝁䄴睏杁䙁䅍兢桂䡁䅉䅤杁䕁䅉兤灂䝁䅷䅚灂䝁䄴睚㝁䍁䅁䅕療䝁䅷䅢ㅂ䡁䅑兡療䝁䄴䅉䑂䝁䄸杢あ䡁䅉睢獂䑁䅳䅉兂䡁䅉睢橂䝁䅕督穂䍁䅁兑ㅂ䡁䅑睢瑂䝁䅅䅤灂䝁䄸杢䅁䝁偣䅁捃䅁䅁兒畂䝁䅕杣湂䡁䅫䅉乂䝁䅅杢桂䝁䅣党瑂䝁䅕杢あ䑁䅳䅉䩂䝁䄴䅚ㅂ䡁䅍䅤祂䝁䅫兙獂䍁䅁兑ㅂ䡁䅑睢瑂䝁䅅䅤灂䝁䄸杢㝁䍁䅁睕瑂䝁䅅杣あ䍁䅁村ㅂ䝁䅫䅢歂䝁䅫杢湂䑁䅳䅉呂䝁䅕睙ㅂ䡁䅉兡あ䡁䅫䅉乂䝁䅅杢桂䝁䅣党瑂䝁䅕杢あ䅁䅁杣䅫䱁䅧䅁䙂䝁䄴党祂䝁䅣入杁䕁䄰兙畂䝁䅅睚求䝁䄰党畂䡁䅑睏杁䕁䅫杢歂䡁䅕督あ䡁䅉兡桂䝁䅷䅉䉂䡁䅕䅤療䝁䄰兙あ䝁䅫睢畂䑁䅳䅉呂䝁䄰兙祂䡁䅑䅉䍂䡁䅕兡獂䝁䅑兡畂䝁䅣睏杁䙁䅍兢桂䡁䅉䅤杁䕁䅕杢求䡁䅉睚㕂䑁䅳䅉䉂䡁䅕䅤療䝁䄴睢瑂䝁䄸兤穂䍁䅁杖求䝁䅧兡橂䝁䅷党穂䅁䅁䅩䅙䥁䅯䅁䙂䝁䄴党祂䝁䅣入杁䕁䄰兙畂䝁䅅睚求䝁䄰党畂䡁䅑睏杁䕁䅫杢歂䡁䅕督あ䡁䅉兡桂䝁䅷䅉䉂䡁䅕䅤療䝁䄰兙あ䝁䅫睢畂䑁䅳䅉呂</t>
  </si>
  <si>
    <t>䝁䄰兙祂䡁䅑䅉䑂䝁䅫䅤灂䝁䅕督㝁䍁䅁睕瑂䝁䅅杣あ䍁䅁兒畂䝁䅕杣湂䡁䅫䅁獄睂䅁䅫䅁䕁䅕杢求䡁䅉睚㕂䍁䅁兔桂䝁䄴兙湂䝁䅕兢求䝁䄴䅤㝁䍁䅁兓畂䝁䅑兤穂䡁䅑杣灂䝁䅅䅢杁䕁䅅兤あ䝁䄸兢桂䡁䅑兡療䝁䄴睏杁䙁䅣兙あ䝁䅕杣杁䙁䅁兤祂䝁䅫杚灂䝁䅍兙あ䝁䅫睢畂䑁䅳䅉䑂䝁䅷党桂䝁䄴䅖求䝁䅍䅡䅁䉁佷䅁㙄䅁䅁兒畂䝁䅕杣湂䡁䅫䅉乂䝁䅅杢桂䝁䅣党瑂䝁䅕杢あ䑁䅳䅉兂䝁䅧入穂䝁䅫睙桂䝁䅷䅉呂䝁䅕睙ㅂ䡁䅉兡あ䡁䅫睏杁䙁䅍党畂䡁䅍睢祂䡁䅍睏杁䙁䅍兢桂䡁䅉䅤杁䕁䅉兤灂䝁䅷䅚灂䝁䄴睚㝁䍁䅁睑獂䝁䄸兤歂䍁䅁兓畂䝁䅙杣桂䡁䅍䅤祂䡁䅕睙あ䡁䅕杣求䑁䅳䅉兂䡁䅉睢橂䝁䅕督穂䍁䅁兑ㅂ䡁䅑睢瑂䝁䅅䅤灂䝁䄸杢㝁䍁䅁睕求䝁䅍兤祂䝁䅫䅤㕂䍁䅁兔桂䝁䄴兙湂䝁䅕兢求䝁䄴䅤䅁佁位䅁䕄䅁䅁兒畂䝁䅕杣湂䡁䅫䅉乂䝁䅅杢桂䝁䅣党瑂䝁䅕杢あ䑁䅳䅉呂䝁䅕杢穂䝁䄸杣穂䑁䅳䅉呂䝁䄰兙祂䡁䅑䅉䙂䝁䄴党祂䝁䅣入㝁䍁䅁䅕療䡁䅣党祂䍁䅁睒祂䝁䅫䅚㝁䍁䅁䅒桂䡁䅑兙杁䕁䅍党畂䡁䅑党祂䍁䅁䅖求䝁䅍䅡畂䝁䄸䅢療䝁䅣入㝁䍁䅁兖あ䝁䅫䅢灂䡁䅑入杁䙁䅍睙桂䝁䅷党杁䙁䅍睢獂䝁䅅杣䅁䍁乳䅁䥄䅁䅁兒畂䝁䅕杣湂䡁䅫䅉乂䝁䅅杢桂䝁䅣党瑂䝁䅕杢あ䑁䅳䅉呂䝁䄰兙祂䡁䅑䅉䍂䡁䅕兡獂䝁䅑兡畂䝁䅣睏杁䕁䅑兙あ䝁䅅䅉兂䡁䅉睢あ䝁䅕睙あ䝁䅫睢畂䑁䅳䅉兂䡁䅉睢橂䝁䅕督穂䍁䅁兑ㅂ䡁䅑睢瑂䝁䅅䅤灂䝁䄸杢㝁䍁䅁䅒桂䡁䅑兙杁䕁䅍党畂䡁䅑党祂䡁䅍䅉桂䝁䄴䅚杁䕁䅙兙橂䝁䅫䅢灂䡁䅑兡求䡁䅍䅁坄睄䅁䅧䅁䕁䅕杢求䡁䅉睚㕂䍁䅁兔桂䝁䄴兙湂䝁䅕兢求䝁䄴䅤㝁䍁䅁睖桂䡁䅑党祂䍁䅁䅕ㅂ䡁䅉兡浂䝁䅫睙桂䡁䅑兡療䝁䄴睏杁䙁䅍兢桂䡁䅉䅤杁䕁䅕杢求䡁䅉睚㕂䑁䅳䅉兂䝁䄸睤求䡁䅉䅉䡂䡁䅉兡歂䅁䅁兣䄰䉁䄴䅁䙂䝁䄴党祂䝁䅣入杁䙁䅍䅤療䡁䅉兙湂䝁䅕䅁睃杄䅁䅏䅁䕁䅕杢求䡁䅉睚㕂䍁䅁睕あ䝁䄸杣桂䝁䅣党㝁䍁䅁睑獂䝁䅫兢桂䡁䅑党啂䝁䅕睙潂䅁䅁杈䄸䭁䅯䅁䙂䝁䄴党祂䝁䅣入杁䙁䅍䅤療䡁䅉兙湂䝁䅕睏杁䕁䅍睢畂䡁䅙党畂䡁䅑兡療䝁䄴兙獂䍁䅁杔ㅂ䝁䅍䅢求䝁䅅杣㝁䍁䅁兖あ䝁䅫䅢灂䡁䅑入杁䙁䅍睙桂䝁䅷党杁䙁䅍睢獂䝁䅅杣㝁䍁䅁睔畂䡁䅍䅡療䡁䅉党杁䝁䅅杢歂䍁䅁睔浂䝁䅙督潂䝁䄸杣求䍁䅁睖灂䝁䄴䅚䅁䅁䩍䅁啃䅁䅁兒畂䝁䅕杣湂䡁䅫䅉呂䡁䅑睢祂䝁䅅睚求䑁䅳䅉䙂䝁䄰䅣獂䝁䄸入求䝁䅕䅉䍂䝁䅕杢求䝁䅙兡あ䡁䅍睏杁䕁䅑兡湂䝁䅫䅤桂䝁䅷䅉䍂䡁䅉睢牂䝁䅕杣桂䝁䅣党㝁䍁䅁兖あ䝁䅫䅢灂䡁䅑入杁䙁䅍睙桂䝁䅷党杁䙁䅍睢獂䝁䅅杣䅁䱁䡕䅁䅄䅁䅁兒畂䝁䅕杣湂䡁䅫䅉呂䡁䅑睢祂䝁䅅睚求䑁䅳䅉䙂䝁䄴睙祂䡁䅫䅣あ䝁䅫睢畂䑁䅳䅉䕂䝁䅅䅤桂䍁䅁䅕祂䝁䄸䅤求䝁䅍䅤灂䝁䄸杢㝁䍁䅁睕瑂䝁䅅杣あ䍁䅁兒畂䝁䅕杣湂䡁䅫睏杁䕁䅉兙あ䡁䅑党祂䡁䅫䅉䙂䝁䄴党祂䝁䅣入杁䙁䅍䅤療䡁䅉兙湂䝁䅕䅉呂䡁䅫督あ䝁䅕兢杁䍁䅧村䙂䙁䅍睕灁䅁䅁睖䄴偁䅑䅁䙂䝁䄴党祂䝁䅣入杁䙁䅍䅤療䡁䅉兙湂䝁䅕睏杁䕁䅕杢㉂䝁䅫杣療䝁䄴兢求䝁䄴䅤桂䝁䅷䅉䙂䝁䄴睚灂䝁䄴党求䡁䅉兡畂䝁䅣睏杁䕁䅙䅢求䝁䅕䅤杁䕁䄰兙畂䝁䅅睚求䝁䄰党畂䡁䅑睏杁䕁䅫杢歂䡁䅕督あ䡁䅉兡桂䝁䅷䅉䉂䡁䅕䅤療䝁䄰兙あ䝁䅫睢畂䑁䅳䅉䙂䝁䅷党橂䡁䅑杣灂䝁䅍䅉坂䝁䅕䅡灂䝁䅍䅢求䑁䅳䅉噂䡁䅑兡獂䝁䅫䅤㕂䍁䅁睕橂䝁䅅䅢求䍁䅁睕療䝁䅷兙祂䅁䅁東䅳䝁䉙䅁䙂䝁䄴党祂䝁䅣入杁䙁䅍䅤療䡁䅉兙湂䝁䅕睏杁䕁䅕杢㉂䝁䅫杣療䝁䄴兢求䝁䄴䅤桂䝁䅷䅉䙂䝁䄴睚灂䝁䄴党求䡁䅉兡畂䝁䅣睏杁䕁䅙杣求䝁䅫睚潂䡁䅑䅉呂䝁䅕杣㉂䝁䅫睙求䑁䅳䅉乂䝁䅅杣灂䝁䄴党杁䙁䅑杣桂䝁䄴督睂䝁䄸杣あ䝁䅅䅤灂䝁䄸杢㝁䍁䅁睑獂䝁䅕兙畂䙁䅑党橂䝁䅧睏杁䕁䅉兡療䝁䅙兤求䝁䅷睏杁䕁䅉兡療䝁䄰兙穂䡁䅍䅉䙂䝁䄴党祂䝁䅣入㝁䍁䅁睑獂䝁䅫兢桂䡁䅑党啂䝁䅕睙潂䑁䅳䅉噂䡁䅑兡獂䝁䅫䅤㕂䍁䅁睕橂䝁䅅䅢求䍁䅁睕療䝁䅷兙祂䑁䅳䅉偂䝁䄴督潂䝁䄸杣求䍁䅁兙畂䝁䅑䅉偂䝁䅙杚穂䝁䅧睢祂䝁䅕䅉塂䝁䅫杢歂䅁䅁䅮䅫乁䅑䅁䙂䝁䄴党祂䝁䅣入杁䙁䅍䅤療䡁䅉兙湂䝁䅕睏杁䕁䅕杢㉂䝁䅫杣療䝁䄴兢求䝁䄴䅤桂䝁䅷䅉䙂䝁䄴睚灂䝁䄴党求䡁䅉兡畂䝁䅣睏杁䕁䅧入歂䡁䅉睢睂䝁䄸杢灂䝁䅍督㝁䍁䅁兓畂䝁䅑兤穂䡁䅑杣灂䝁䅅䅢杁䕁䅅兤あ䝁䄸兢桂䡁䅑兡療䝁䄴睏杁䙁䅍党畂䡁䅍睢祂䡁䅍睏杁䙁䅁睢獂䝁䅷兤あ䝁䅫睢畂䍁䅁睑療䝁䄴䅤祂䝁䄸䅢䅁䝁偑䅁䭄䅁䅁兒畂䝁䅕杣湂䡁䅫䅉呂䡁䅑睢祂䝁䅅睚求䑁䅳䅉䝂䝁䅷党求䡁䅑䅉乂䝁䅅杢桂䝁䅣党瑂䝁䅕杢あ䑁䅳䅉䝂䡁䅉党灂䝁䅣䅡あ䍁䅁睕求䡁䅉杤灂䝁䅍党㝁䍁䅁睒兂䙁䅍睏杁䕁䅫杢歂䡁䅕督あ䡁䅉兡桂䝁䅷䅉䉂䡁䅕䅤療䝁䄰兙あ䝁䅫睢畂䑁䅳䅉乂䝁䅅杣灂䝁䄴党杁䙁䅑杣桂䝁䄴督睂䝁䄸杣あ䝁䅅䅤灂䝁䄸杢䅁䕁䥉䅁啃䅁䅁兒畂䝁䅕杣湂䡁䅫䅉呂䡁䅑睢祂䝁䅅睚求䑁䅳䅉䝂䝁䅷党求䡁䅑䅉乂䝁䅅杢桂䝁䅣党瑂䝁䅕杢あ䑁䅳䅉䩂䝁䄴䅚ㅂ䡁䅍䅤祂䝁䅫兙獂䍁䅁兑ㅂ䡁䅑睢瑂䝁䅅䅤灂䝁䄸杢㝁䍁䅁兒獂䝁䅕睙あ䡁䅉兡橂䍁䅁杖求䝁䅧兡橂䝁䅷党䅁䑁伴䅁祃䅁䅁兒畂䝁䅕杣湂䡁䅫䅉呂䡁䅑睢祂䝁䅅睚求䑁䅳䅉䝂䝁䅷党求䡁䅑䅉乂䝁䅅杢桂䝁䅣党瑂䝁䅕杢あ䑁䅳䅉䩂䝁䄴䅚ㅂ䡁䅍䅤祂䝁䅫兙獂䍁䅁兑ㅂ䡁䅑睢瑂䝁䅅䅤灂䝁䄸杢㝁䍁䅁䅕祂䝁䄸睙求䡁䅍督杁䕁䅅兤あ䝁䄸兢桂䡁䅑兡療䝁䄴睏杁䕁䅍䅢灂䝁䄰兙あ䝁䅕䅖求䝁䅍䅡䅁乁䩕䅁坄䅁䅁兒畂䝁䅕杣湂䡁䅫䅉呂䡁䅑睢祂䝁䅅睚求䑁䅳䅉䝂䝁䅷党求䡁䅑䅉乂䝁䅅杢桂䝁䅣党瑂䝁䅕杢あ䑁䅳䅉䩂䝁䄴䅚ㅂ䡁䅍䅤祂䝁䅫兙獂䍁䅁兑ㅂ䡁䅑睢瑂䝁䅅䅤灂䝁䄸杢㝁䍁䅁睕灂䝁䄰兤獂䝁䅅䅤灂䝁䄸杢㝁䍁䅁兒瑂䡁䅁䅢療䡁䅫党求䍁䅁村求䝁䄴党浂䝁䅫䅤穂䑁䅳䅉兂䡁䅉睢橂䝁䅕督穂䍁䅁兑ㅂ䡁䅑睢瑂䝁䅅䅤灂䝁䄸杢䅁䉁䨴䅁⭃䅁䅁兒畂䝁䅕杣湂䡁䅫䅉呂䡁䅑睢祂䝁䅅睚求䑁䅳䅉䝂䡁䅉党灂䝁䅣䅡あ䍁䅁睕求䡁䅉杤灂䝁䅍党㝁䍁䅁兓畂䝁䅑兤穂䡁䅑杣灂䝁䅅䅢杁䕁䅅兤あ䝁䄸兢桂䡁䅑兡療䝁䄴睏杁䙁䅁杣療䝁䅍党穂䡁䅍䅉䉂䡁䅕䅤療䝁䄰兙あ䝁䅫睢畂䑁䅳䅉呂䡁䅑睢祂䝁䅅睚求䍁䅁兔桂䝁䄴兙湂䝁䅕兢求䝁䄴䅤䅁䝁乙䅁潄䅁䅁兒畂䝁䅕杣湂䡁䅫䅉呂䡁䅑睢祂䝁䅅睚求䑁䅳䅉䥂䝁䅕兢桂䡁䅑睢獂䝁䄸睚㕂䑁䅳䅉䥂䝁䅕䅣桂䡁䅑睢獂䝁䄸睚㕂䑁䅳䅉䩂䝁䄰兢ㅂ䝁䄴睢獂䝁䄸睚㕂䑁䅳䅉䩂䝁䄴杚求䝁䅍䅤灂䝁䄸兤穂䍁䅁䅒灂䡁䅍党桂䡁䅍党穂䑁䅳䅉偂䝁䄴睙療䝁䅷睢湂䡁䅫睏杁䙁䅉党穂䡁䅁兡祂䝁䅅䅤療䡁䅉入㝁䍁䅁兖あ䝁䅫䅢灂䡁䅑入杁䙁䅍睙桂䝁䅷党杁䙁䅍睢獂䝁䅅杣䅁䉁䭁䅁慂允䅁兒畂䝁䅕杣湂䡁䅫䅉呂䡁䅑睢祂䝁䅅睚求䑁䅳䅉䥂䝁䄸兢求䝁䅷兙畂䝁䅑䅉呂䝁䅕睙ㅂ䡁䅉兡あ䡁䅫睏杁䕁䅫杢歂䡁䅕督あ䡁䅉兡桂䝁䅷䅉䉂䡁䅕䅤療䝁䄰兙あ䝁䅫睢畂䑁䅳䅉兂䝁䅧入穂䝁䅫睙桂䝁䅷䅉呂䝁䅕睙ㅂ䡁䅉兡あ䡁䅫睏杁䙁䅍兡瑂䡁䅕䅢桂䡁䅑兡療䝁䄴睏杁䕁䄴党あ䡁䅣睢祂䝁䅳䅉呂䝁䅕睙ㅂ䡁䅉兡あ䡁䅫睏杁䙁䅍党橂䡁䅕杣灂䡁䅑入杁䕁䄰兙畂䝁䅅睚求䝁䄰党畂䡁䅑睏杁䕁䅍睢瑂䝁䄰党祂䝁䅍兡桂䝁䅷䅉呂䡁䅁兙橂䝁䅕䅉䵂䝁䅅兤畂䝁䅍䅡㝁䍁䅁兖あ䝁䅫䅢灂䡁䅑入杁䙁䅍睙桂䝁䅷党杁䙁䅍睢獂䝁䅅杣䅁佁䥯䅁㙄䅁䅁兒畂䝁䅕杣湂䡁䅫䅉呂䡁䅑睢祂䝁䅅睚求䑁䅳䅉䩂䝁䄴䅚ㅂ䡁䅍䅤祂䝁䅫兙獂䍁䅁兑ㅂ䡁䅑睢瑂䝁䅅䅤灂䝁䄸杢㝁䍁䅁兔桂䡁䅉兡畂䝁䅕䅉啂䡁䅉兙畂䡁䅍䅣療䡁䅉䅤桂䡁䅑兡療䝁䄴睏杁䙁䅁睢獂䝁䅷兤あ䝁䅫睢畂䍁䅁睑療䝁䄴䅤祂䝁䄸䅢㝁䍁䅁䅕祂䝁䄸睙求䡁䅍督杁䕁䅅兤あ䝁䄸兢桂䡁䅑兡療䝁䄴睏杁䕁䅅杣あ䝁䅫杚灂䝁䅍兡桂䝁䅷䅉䩂䝁䄴䅤求䝁䅷䅢灂䝁䅣党畂䝁䅍党䅁䑁䥯䅁ぃ䅁䅁兒畂䝁䅕杣湂䡁䅫䅉呂䡁䅑睢祂䝁䅅睚求䑁䅳䅉䩂䝁䄴䅚ㅂ䡁䅍䅤祂䝁䅫兙獂䍁䅁兑ㅂ䡁䅑睢瑂䝁䅅䅤灂䝁䄸杢㝁䍁䅁睕求䝁䄴督療䡁䅉督㝁䍁䅁䅕祂䝁䄸睙求䡁䅍督杁䕁䅅兤あ䝁䄸兢桂䡁䅑兡療䝁䄴睏杁䕁䄸睙求䝁䅅杢杁䕁䅑兙あ䝁䅅䅉䑂䝁䄸䅢獂䝁䅕睙あ䝁䅫睢畂䅁䅁兕䄴佁䅙䅁䙂䝁䄴党祂䝁䅣入杁䙁䅍䅤療䡁䅉兙湂䝁䅕睏杁䕁䅫杢歂䡁䅕督あ䡁䅉兡桂䝁䅷䅉䉂䡁䅕䅤療䝁䄰兙あ䝁䅫睢畂䑁䅳䅉呂䝁䅕杢穂䝁䄸杣穂䑁䅳䅉呂䝁䄰兙祂䡁䅑䅉䙂䝁䄴党祂䝁䅣入㝁䍁䅁䅕祂䝁䄸睙求䡁䅍督杁䕁䅅兤あ䝁䄸兢桂䡁䅑兡療䝁䄴睏杁䙁䅁兙穂䡁䅍党畂䝁䅣党祂䍁䅁兑灂䡁䅉睙祂䝁䅅杚あ䍁䅁兔桂䝁䄴兤浂䝁䅅睙あ䡁䅕杣灂䝁䄴睚䅁䑁䩣䅁捂䅁䅁兒畂䝁䅕杣湂䡁䅫䅉呂䡁䅑睢祂䝁䅅睚求䑁䅳䅉呂䝁䅕杢穂䝁䄸杣穂䑁䅳䅉䑂䝁䅷党桂䝁䄴䅖求䝁䅍䅡㝁䍁䅁睖求䝁䅅杣桂䝁䅉䅢求䡁䅍䅁橄睄䅁䅓䅁䕁䅕杢求䡁䅉睚㕂䍁䅁睕あ䝁䄸杣桂䝁䅣党㝁䍁䅁兖あ䝁䅫䅢灂䡁䅑入杁䙁䅍睙桂䝁䅷党杁䙁䅍睢獂䝁䅅杣䅁佁䩧䅁捁䅁䅁兒畂䡁䅑党祂䡁䅑兙灂䝁䄴兢求䝁䄴䅤䅁䙁䠸䅁獁䅁䅁兒畂䡁䅑党祂䡁䅑兙灂䝁䄴兢求䝁䄴䅤杁䙁䅍入穂䡁䅑党瑂䡁䅍䅁あ元䅁䅺䅁䕁䅕杢あ䝁䅕杣あ䝁䅅兡畂䝁䄰党畂䡁䅑䅉呂䡁䅫督あ䝁䅕兢穂䑁䅳䅉䉂䝁䅑䅉佂䝁䅕䅤㍂䝁䄸杣牂䑁䅳䅉䕂䝁䅫睚灂䡁䅑兙獂䍁䅁兔求䝁䅑兡桂䑁䅳䅉坂䝁䅫䅚求䝁䄸䅉呂䡁䅑杣求䝁䅅兢灂䝁䄴睚㝁䍁䅁杖灂䝁䅑党療䍁䅁兑歂䡁䅙党祂䡁䅑兡穂䝁䅫杢湂䑁䅳䅉呂䡁䅑杣求䝁䅅兢灂䝁䄴睚杁䕁䄰党歂䝁䅫兙䅁䝁䥷䅁潁允䅁兒畂䡁䅑党祂䡁䅑兙灂䝁䄴兢求䝁䄴䅤杁䙁䅍入穂䡁䅑党瑂䡁䅍睏杁䕁䅅䅚杁䕁䄴党あ䡁䅣睢祂䝁䅳睏杁䙁䅙兡歂䝁䅕睢杁䙁䅍䅤祂䝁䅕兙瑂䝁䅫杢湂䑁䅳䅉呂䝁䄸睙灂䝁䅅䅢杁䕁䄴党あ䡁䅣睢祂䝁䅳兡畂䝁䅣䅉桂䝁䄴䅚杁䕁䅍睢獂䝁䅷兙楂䝁䄸杣桂䡁䅑兡療䝁䄴睏杁䙁䅍䅤祂䝁䅕兙瑂䝁䅫杢湂䍁䅁兔求䝁䅑兡桂䑁䅳䅉坂䝁䅫䅚求䝁䄸兌療䝁䄴兌䕂䝁䅕兢桂䝁䄴䅚杁䙁䅍党祂䡁䅙党祂䡁䅍睏杁䕁䅍睢畂䡁䅑党畂䡁䅑䅉䑂䡁䅉党桂䡁䅑兡療䝁䄴䅁䍁权䅁䅡䅁䕁䅕杢あ䝁䅕杣あ䝁䅅兡畂䝁䄰党畂䡁䅑䅉呂䡁䅫督あ䝁䅕兢穂䑁䅳䅉䍂䡁䅕督灂䝁䄴党穂䡁䅍䅉啂䡁䅉兙㉂䝁䅕䅢㝁䍁䅁杖灂䝁䅑党療䍁䅁睒桂䝁䄰党穂䅁䅁睓䅫乁䅉䅁䙂䝁䄴䅤求䡁䅉䅤桂䝁䅫杢瑂䝁䅕杢あ䍁䅁睕㕂䡁䅍䅤求䝁䄰督㝁䍁䅁睑療䝁䄰䅣ㅂ䡁䅑党祂䍁䅁杖灂䡁䅍兡療䝁䄴睏杁䕁䅷兡浂䝁䅕督あ䡁䅫䅢求䑁䅳䅉呂䝁䄸睙灂䝁䅅䅢杁䕁䄴党あ䡁䅣睢祂䝁䅳兡畂䝁䅣䅉桂䝁䄴䅚杁䕁䅍睢獂䝁䅷兙楂䝁䄸杣桂䡁䅑兡療䝁䄴睏杁䕁䅍睢畂䡁䅑党畂䡁䅑䅉䑂䡁䅉党桂䡁䅑兡療䝁䄴䅁䉁睄䅁杵䅁䕁䅕杢あ䝁䅕杣あ䝁䅅兡畂䝁䄰党畂䡁䅑䅉呂䡁䅫督あ䝁䅕兢穂䑁䅳䅉䝂䝁䅷党求䡁䅑䅉乂䝁䅅杢桂䝁䅣党瑂䝁䅕杢あ䑁䅳䅉䩂䝁䄴䅚ㅂ䡁䅍䅤祂䝁䅫兙獂䍁䅁兑ㅂ䡁䅑睢瑂䝁䅅䅤灂䝁䄸杢㝁䍁䅁睕求䝁䄴督療䡁䅉督㝁䍁䅁兑ㅂ䡁䅑睢畂䝁䄸兢療䡁䅕督杁䙁䅙党潂䝁䅫睙獂䝁䅕督䅁䙁䩫䅁䅃䅁䅁兒畂䡁䅑党祂䡁䅑兙灂䝁䄴兢求䝁䄴䅤杁䙁䅍入穂䡁䅑党瑂䡁䅍睏杁䕁䅷兡浂䝁䅕督あ䡁䅫䅢求䑁䅳䅉䑂䝁䄸杢あ䝁䅕杢あ䍁䅁睑祂䝁䅕兙あ䝁䅫睢畂䑁䅳䅉坂䝁䅫䅚求䝁䄸䅉䡂䝁䅅兢求䡁䅍䅁桄元䅁䅹䅁䕁䅕杢あ䝁䅕杣あ䝁䅅兡畂䝁䄰党畂䡁䅑䅉呂䡁䅫督あ䝁䅕兢穂䑁䅳䅉䵂䝁䅫杚求䡁䅍䅤㕂䝁䅷党㝁䍁䅁睕療䝁䅍兡桂䝁䅷䅉佂䝁䅕䅤㍂䝁䄸杣牂䝁䅫杢湂䍁䅁兙畂䝁䅑䅉䑂䝁䄸䅢獂䝁䅅杙療䡁䅉兙あ䝁䅫睢畂䑁䅳䅉䍂䡁䅉兙畂䝁䅑䅉乂䝁䅅杣牂䝁䅕䅤灂䝁䄴睚㝁䍁䅁杖灂䝁䅑党療䍁䅁睒桂䝁䄰党穂䅁䅁末䄰偁䅯䅁䙂䝁䄴䅤求䡁䅉䅤桂䝁䅫杢瑂䝁䅕杢あ䍁䅁睕㕂䡁䅍䅤求䝁䄰督㝁䍁䅁䅔灂䝁䅙党穂䡁䅑入獂䝁䅕睏杁䙁䅙兡歂䝁䅕睢杁䙁䅍䅤祂䝁䅕兙瑂䝁䅫杢湂䑁䅳䅉䉂䝁䄴兡瑂䝁䅅䅤灂䝁䄸杢癁䝁䅅杤杁䙁䅣睢祂䝁䅳督あ䝁䅅䅤灂䝁䄸杢穂䑁䅳䅉呂䡁䅑杣求䝁䅅兢灂䝁䄴睚杁䕁䄰党歂䝁䅫兙㝁䍁䅁睑療䝁䄴䅤求䝁䄴䅤杁䕁䅍杣求䝁䅅䅤灂䝁䄸杢㝁䍁䅁杖灂䝁䅑党療䍁䅁睒桂䝁䄰党穂䅁䅁杨䅯䩁䅯䅁䙂䝁䄴䅤求䡁䅉䅤桂䝁䅫杢瑂䝁䅕杢あ䍁䅁睕㕂䡁䅍䅤求䝁䄰督㝁䍁䅁兔ㅂ䡁䅍兡橂䍁䅁睕あ䡁䅉党桂䝁䄰兡畂䝁䅣睏杁䙁䅍䅣求䝁䅕睙潂䍁䅁杕求䝁䅍睢湂䝁䄴兡あ䝁䅫睢畂䑁䅳䅉䑂䝁䄸杢あ䝁䅕杢あ䍁䅁睑祂䝁䅕兙あ䝁䅫睢畂䅁䅁朰䄰䉁䈴䅁䙂䝁䄴䅤求䡁䅉䅤桂䝁䅫杢瑂䝁䅕杢あ䍁䅁睕㕂䡁䅍䅤求䝁䄰督㝁䍁䅁䅖療䡁䅕杣灂䡁䅍兢㝁䍁䅁杖灂䝁䅑党療䍁䅁睕あ䡁䅉党桂䝁䄰兡畂䝁䅣睏杁䙁䅙兡歂䝁䅕睢杁䕁䅅䅚㉂䝁䅕杣あ䝁䅫督灂䝁䄴睚㝁䍁䅁睕あ䡁䅉党桂䝁䄰兡畂䝁䅣䅉乂䝁䅕䅚灂䝁䅅睏杁䙁䅙兡歂䝁䅕睢瑁䝁䄸杢瑁䕁䅑党瑂䝁䅅杢歂䍁䅁睕求䡁䅉杤求䡁䅉督㝁䍁䅁杖灂䝁䅑党療䍁䅁睒桂䝁䄰党穂䑁䅳䅉噂䡁䅑兡獂䝁䅫䅤㕂䍁䅁睕橂䝁䅅䅢求䍁䅁睕療䝁䅷兙祂䅁䅁典䅯䙁䅯䅁䙂䝁䄴䅤求䡁䅉䅤桂䝁䅫杢瑂䝁䅕杢あ䍁䅁睕㕂䡁䅍䅤求䝁䄰督㝁䍁䅁杖灂䝁䅑党療䍁䅁睒桂䝁䄰党穂䑁䅳䅉䙂䍁䄰睕睂䝁䄸杣あ䡁䅍䅁㍁䅃䅁杔䅁䕁䅕杢あ䝁䅕杣あ䝁䅅兡畂䝁䄰党畂䡁䅑䅉呂䡁䅫督あ䝁䅕兢穂䑁䅳䅉坂䝁䅫䅚求䝁䄸䅉呂䡁䅑杣求䝁䅅兢灂䝁䄴睚䅁䝁䝫䅁䵂䅁䅁兒畂䡁䅙兡祂䝁䄸杢瑂䝁䅕杢あ䝁䅅䅢杁䕁䅍睢畂䡁䅍兤獂䡁䅑兡畂䝁䅣睏杁䕁䅍䅢灂䝁䄰兙あ䝁䅕䅖求䝁䅍䅡䅁䉁位䅁䝄䅁䅁兒畂䡁䅙兡祂䝁䄸杢瑂䝁䅕杢あ䝁䅅䅢杁䕁䅍睢畂䡁䅍兤獂䡁䅑兡畂䝁䅣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䅁䅁兦䄸䭁䅑䅁䙂䝁䄴杤灂䡁䅉睢畂䝁䄰党畂䡁䅑兙獂䍁䅁睑療䝁䄴督ㅂ䝁䅷䅤灂䝁䄴睚㝁䍁䅁兒畂䡁䅙兡祂䝁䄸杢瑂䝁䅕杢あ䝁䅅䅢杁䕁䅕杢湂䝁䅫杢求䝁䅕杣灂䝁䄴睚㝁䍁䅁睑獂䝁䅕兙畂䙁䅑党橂䝁䅧睏杁䙁䅁睢獂䝁䅷兤あ䝁䅫睢畂䍁䅁睑療䝁䄴䅤祂䝁䄸䅢䅁䝁偉䅁慄䅁䅁兒畂䡁䅙兡祂䝁䄸杢瑂䝁䅕杢あ䝁䅅䅢杁䕁䅍睢畂䡁䅍兤獂䡁䅑兡畂䝁䅣睏杁䕁䅕杢㉂䝁䅫杣療䝁䄴兢求䝁䄴䅤桂䝁䅷䅉䙂䝁䄴睚灂䝁䄴党求䡁䅉兡畂䝁䅣睏杁䕁䅑兡穂䡁䅁睢穂䝁䅅䅢杁䝁䅅杢歂䍁䅁杕求䝁䅍入橂䝁䅷兡畂䝁䅣睏杁䕁䅍䅢求䝁䅅杢啂䝁䅕睙潂䑁䅳䅉䍂䝁䅫睢浂䡁䅕党獂䑁䅳䅉䑂䝁䅷兡瑂䝁䅅䅤求䙁䅑党橂䝁䅧䅁灁䅃䅁䅅䅅䕁䅕杢㉂䝁䅫杣療䝁䄴兢求䝁䄴䅤桂䝁䅷䅉䑂䝁䄸杢穂䡁䅕䅢あ䝁䅫杢湂䑁䅳䅉䙂䝁䄴杤灂䡁䅉睢畂䝁䄰党畂䡁䅑兙獂䍁䅁兒畂䝁䅣兡畂䝁䅕党祂䝁䅫杢湂䑁䅳䅉䕂䝁䅫督睂䝁䄸督桂䝁䅷䅉桂䝁䄴䅚杁䙁䅉党橂䡁䅫睙獂䝁䅫杢湂䑁䅳䅉䑂䝁䅷党桂䝁䄴䅖求䝁䅍䅡㝁䍁䅁䅕療䝁䅷䅢ㅂ䡁䅑兡療䝁䄴䅉䑂䝁䄸杢あ䡁䅉睢獂䑁䅳䅉䍂䝁䅫睢浂䡁䅕党獂䑁䅳䅉噂䡁䅑兡獂䝁䅫䅤㕂䍁䅁睕橂䝁䅅䅢求䍁䅁睕療䝁䅷兙祂䅁䅁睷䅫偁䅷䅁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䅁桃睂䅁杆䅅䕁䅕杢㉂䝁䅫杣療䝁䄴兢求䝁䄴䅤桂䝁䅷䅉䑂䝁䄸杢穂䡁䅕䅢あ䝁䅫杢湂䑁䅳䅉䙂䝁䄴杤灂䡁䅉睢畂䝁䄰党畂䡁䅑兙獂䍁䅁兒畂䝁䅣兡畂䝁䅕党祂䝁䅫杢湂䑁䅳䅉䕂䝁䅫督睂䝁䄸督桂䝁䅷䅉桂䝁䄴䅚杁䙁䅉党橂䡁䅫睙獂䝁䅫杢湂䑁䅳䅉塂䝁䅅䅤求䡁䅉䅉兂䡁䅕杣灂䝁䅙兡橂䝁䅅䅤灂䝁䄸杢㝁䍁䅁睑獂䝁䅕兙畂䙁䅑党橂䝁䅧睏杁䙁䅁睢獂䝁䅷兤あ䝁䅫睢畂䍁䅁睑療䝁䄴䅤祂䝁䄸䅢㝁䍁䅁睑獂䝁䅫兢桂䡁䅑党啂䝁䅕睙潂䅁䅁睍䅫䅁䉁䅁䙂䝁䄴杤灂䡁䅉睢畂䝁䄰党畂䡁䅑兙獂䍁䅁睑療䝁䄴督ㅂ䝁䅷䅤灂䝁䄴睚㝁䍁䅁兒畂䡁䅙兡祂䝁䄸杢瑂䝁䅕杢あ䝁䅅䅢杁䕁䅕杢湂䝁䅫杢求䝁䅕杣灂䝁䄴睚㝁䍁䅁杒桂䡁䅉兢灂䝁䄴睚㝁䍁䅁䅒灂䡁䅍䅣療䡁䅍兙獂䍁䅁兙畂䝁䅑䅉卂䝁䅕睙㕂䝁䅍䅢灂䝁䄴睚㝁䍁䅁睑獂䝁䅕兙畂䙁䅑党橂䝁䅧睏杁䙁䅁睢獂䝁䅷兤あ䝁䅫睢畂䍁䅁睑療䝁䄴䅤祂䝁䄸䅢㝁䍁䅁睑獂䝁䅫兢桂䡁䅑党啂䝁䅕睙潂䅁䅁兑䄴乁䅙䅁䙂䝁䄴杤灂䡁䅉睢畂䝁䄰党畂䡁䅑兙獂䍁䅁睑療䝁䄴督ㅂ䝁䅷䅤灂䝁䄴睚㝁䍁䅁兒畂䡁䅙兡祂䝁䄸杢瑂䝁䅕杢あ䝁䅅䅢杁䕁䅕杢湂䝁䅫杢求䝁䅕杣灂䝁䄴睚㝁䍁䅁杒桂䡁䅉兢灂䝁䄴睚㝁䍁䅁䅓療䡁䅉䅤灂䝁䅍兤獂䡁䅑兤祂䝁䅕睏杁䕁䅍䅢灂䝁䄰兙あ䝁䅕䅖求䝁䅍䅡㝁䍁䅁杕求䝁䄴党㍂䝁䅅杙獂䝁䅕䅉䉂䝁䄰兢療䝁䄴兡桂䅁䅁六䅫䑁䉧䅁䙂䝁䄴杤灂䡁䅉睢畂䝁䄰党畂䡁䅑兙獂䍁䅁睑療䝁䄴督ㅂ䝁䅷䅤灂䝁䄴睚㝁䍁䅁兒畂䡁䅙兡祂䝁䄸杢瑂䝁䅕杢あ䝁䅅䅢杁䕁䅕杢湂䝁䅫杢求䝁䅕杣灂䝁䄴睚㝁䍁䅁杒祂䝁䅕兡湂䝁䅧䅤杁䙁䅍党祂䡁䅙兡橂䝁䅕睏杁䕁䅫杢歂䡁䅕督あ䡁䅉兡桂䝁䅷䅉䉂䡁䅕䅤療䝁䄰兙あ䝁䅫睢畂䑁䅳䅉䕂䝁䅫督睂䝁䄸督桂䝁䅷䅉桂䝁䄴䅚杁䙁䅉党橂䡁䅫睙獂䝁䅫杢湂䑁䅳䅉塂䝁䅅䅤求䡁䅉䅉兂䡁䅕杣灂䝁䅙兡橂䝁䅅䅤灂䝁䄸杢㝁䍁䅁䅕祂䝁䄸睙求䡁䅍督杁䕁䅅兤あ䝁䄸兢桂䡁䅑兡療䝁䄴䅁兂杄䅁䅸䅁䕁䅕杢㉂䝁䅫杣療䝁䄴兢求䝁䄴䅤桂䝁䅷䅉䑂䝁䄸杢穂䡁䅕䅢あ䝁䅫杢湂䑁䅳䅉䙂䝁䄴杤灂䡁䅉睢畂䝁䄰党畂䡁䅑兙獂䍁䅁兒畂䝁䅣兡畂䝁䅕党祂䝁䅫杢湂䑁䅳䅉䡂䡁䅉党求䝁䄴䅉䑂䝁䄸杢穂䡁䅕兢求䡁䅉䅉䡂䝁䄸睢歂䡁䅍睏杁䕁䄸杣湂䝁䅅杢灂䝁䅍睏杁䕁䄴兤あ䡁䅉兙橂䝁䅕兤あ䝁䅫睙桂䝁䅷䅁牁睂䅁朲䅁䕁䅕杢㉂䝁䅫杣療䝁䄴兢求䝁䄴䅤桂䝁䅷䅉䑂䝁䄸杢穂䡁䅕䅢あ䝁䅫杢湂䑁䅳䅉䙂䝁䄴杤灂䡁䅉睢畂䝁䄰党畂䡁䅑兙獂䍁䅁兒畂䝁䅣兡畂䝁䅕党祂䝁䅫杢湂䑁䅳䅉䥂䝁䅕兙獂䡁䅑䅡杁䕁䅑兡桂䝁䅣杢療䡁䅍䅤灂䝁䅍督㝁䍁䅁䅒桂䡁䅑兙杁䙁䅁杣療䡁䅑党橂䡁䅑兡療䝁䄴睏杁䕁䅣党畂䝁䅕䅤灂䝁䅍督㝁䍁䅁睔畂䝁䅍睢獂䝁䄸睚㕂䅁䅁䅐䅣佁䅯䅁䙂䝁䄴杤灂䡁䅉睢畂䝁䄰党畂䡁䅑兙獂䍁䅁睑療䝁䄴督ㅂ䝁䅷䅤灂䝁䄴睚㝁䍁䅁兒畂䡁䅙兡祂䝁䄸杢瑂䝁䅕杢あ䝁䅅䅢杁䕁䅕杢湂䝁䅫杢求䝁䅕杣灂䝁䄴睚㝁䍁䅁䅓求䝁䅅䅢あ䝁䅧䅉䕂䝁䅫兙湂䝁䄴睢穂䡁䅑兡橂䡁䅍睏杁䕁䄴兤あ䡁䅉兙橂䝁䅕兤あ䝁䅫睙桂䝁䅷睏杁䙁䅁杣療䝁䅍党穂䡁䅍䅉䉂䡁䅕䅤療䝁䄰兙あ䝁䅫睢畂䑁䅳䅉坂䝁䅅睙橂䝁䅫杢求䡁䅍䅁杄睄䅁䄷䅁䕁䅕杢㉂䝁䅫杣療䝁䄴兢求䝁䄴䅤桂䝁䅷䅉䑂䝁䄸杢穂䡁䅕䅢あ䝁䅫杢湂䑁䅳䅉䙂䝁䄴杤灂䡁䅉睢畂䝁䄰党畂䡁䅑兙獂䍁䅁兒畂䝁䅣兡畂䝁䅕党祂䝁䅫杢湂䑁䅳䅉䥂䝁䅕兙獂䡁䅑䅡杁䕁䅑兡桂䝁䅣杢療䡁䅍䅤灂䝁䅍督㝁䍁䅁睕求䝁䄴督療䡁䅉督㝁䍁䅁䅒桂䡁䅑兙杁䙁䅁杣療䡁䅑党橂䡁䅑兡療䝁䄴睏杁䕁䅣党畂䝁䅕䅤灂䝁䅍督㝁䍁䅁睔畂䝁䅍睢獂䝁䄸睚㕂䅁䅁䅙䄸䕁䈴䅁䙂䝁䄴杤灂䡁䅉睢畂䝁䄰党畂䡁䅑兙獂䍁䅁睑療䝁䄴督ㅂ䝁䅷䅤灂䝁䄴睚㝁䍁䅁兒畂䡁䅙兡祂䝁䄸杢瑂䝁䅕杢あ䝁䅅䅢杁䕁䅕杢湂䝁䅫杢求䝁䅕杣灂䝁䄴睚㝁䍁䅁兓畂䝁䅑兤穂䡁䅑杣灂䝁䅅䅢杁䕁䅅兤あ䝁䄸兢桂䡁䅑兡療䝁䄴睏杁䕁䄰兙祂䝁䅫杢求䍁䅁䅖祂䝁䅅杢穂䡁䅁睢祂䡁䅑兙あ䝁䅫睢畂䑁䅳䅉䕂䝁䅫督睂䝁䄸督桂䝁䅷䅉桂䝁䄴䅚杁䙁䅉党橂䡁䅫睙獂䝁䅫杢湂䑁䅳䅉兂䡁䅉睢橂䝁䅕督穂䍁䅁兑ㅂ䡁䅑睢瑂䝁䅅䅤灂䝁䄸杢㝁䍁䅁兑祂䡁䅑兡浂䝁䅫睙灂䝁䅅䅢杁䕁䅫杢あ䝁䅕䅢獂䝁䅫睚求䝁䄴睙求䅁䅁䅏䄴佁䅙䅁䙂䝁䄴杤灂䡁䅉睢畂䝁䄰党畂䡁䅑兙獂䍁䅁睑療䝁䄴督ㅂ䝁䅷䅤灂䝁䄴睚㝁䍁䅁兒畂䡁䅙兡祂䝁䄸杢瑂䝁䅕杢あ䝁䅅䅢杁䕁䅕杢湂䝁䅫杢求䝁䅕杣灂䝁䄴睚㝁䍁䅁兔桂䝁䅍䅡灂䝁䄴党杁䕁䅷党桂䡁䅉杢灂䝁䄴睚㝁䍁䅁䅕祂䝁䄸睙求䡁䅍督杁䕁䅅兤あ䝁䄸兢桂䡁䅑兡療䝁䄴睏杁䕁䅅杣あ䝁䅫杚灂䝁䅍兡桂䝁䅷䅉䩂䝁䄴䅤求䝁䅷䅢灂䝁䅣党畂䝁䅍党䅁䉁佣䅁权䅁䅁兒畂䡁䅙兡祂䝁䄸杢瑂䝁䅕杢あ䝁䅅䅢杁䕁䅍睢畂䡁䅍兤獂䡁䅑兡畂䝁䅣睏杁䕁䅕杢㉂䝁䅫杣療䝁䄴兢求䝁䄴䅤桂䝁䅷䅉䙂䝁䄴睚灂䝁䄴党求䡁䅉兡畂䝁䅣睏杁䙁䅁睢獂䝁䅷兤あ䝁䅫睢畂䍁䅁睑療䝁䄴䅤祂䝁䄸䅢㝁䍁䅁村灂䝁䄸杚ㅂ䝁䅕䅢䅁䅁佳䅁煄䅁䅁兒畂䡁䅙兡祂䝁䄸杢瑂䝁䅕杢あ䝁䅅䅢杁䕁䅍睢畂䡁䅍兤獂䡁䅑兡畂䝁䅣睏杁䕁䅕杢㉂䝁䅫杣療䝁䄴兢求䝁䄴䅤桂䝁䅷䅉䙂䝁䄴睚灂䝁䄴党求䡁䅉兡畂䝁䅣睏杁䙁䅁杣求䝁䅑兡橂䡁䅑兡㉂䝁䅕䅉䉂䝁䄴兙獂䡁䅫䅤灂䝁䅍督㝁䍁䅁兑穂䡁䅍兡穂䡁䅑兡㉂䝁䅕䅉啂䝁䅕睙潂䝁䄴睢獂䝁䄸睚㕂䑁䅳䅉呂䝁䅕睙ㅂ䡁䅉兡あ䡁䅫䅉乂䝁䅅杢桂䝁䅣党瑂䝁䅕杢あ䅁䅁兲䅣䭁䅁䅁䙂䝁䄴杤灂䡁䅉睢畂䝁䄰党畂䡁䅑兙獂䍁䅁睑療䝁䄴督ㅂ䝁䅷䅤灂䝁䄴睚㝁䍁䅁兒畂䡁䅙兡祂䝁䄸杢瑂䝁䅕杢あ䝁䅅䅢杁䕁䅕杢湂䝁䅫杢求䝁䅕杣灂䝁䄴睚㝁䍁䅁睕求䝁䄴督療䡁䅉督㝁䍁䅁䅕療䝁䅷䅢ㅂ䡁䅑兡療䝁䄴䅉䑂䝁䄸杢あ䡁䅉睢獂䅁䅁朰䄸䅁䉯䅁䙂䝁䄴杤灂䡁䅉睢畂䝁䄰党畂䡁䅑兙獂䍁䅁睑療䝁䄴督ㅂ䝁䅷䅤灂䝁䄴睚㝁䍁䅁兒畂䡁䅙兡祂䝁䄸杢瑂䝁䅕杢あ䝁䅅䅢杁䕁䅕杢湂䝁䅫杢求䝁䅕杣灂䝁䄴睚㝁䍁䅁睕瑂䝁䅅杣あ䍁䅁村ㅂ䝁䅫䅢歂䝁䅫杢湂䑁䅳䅉兂䡁䅉睢橂䝁䅕督穂䍁䅁兑ㅂ䡁䅑睢瑂䝁䅅䅤灂䝁䄸杢㝁䍁䅁杕求䝁䅅䅢杁䕁䅕督あ䝁䅅䅤求䍁䅁䅖求䝁䅍䅡畂䝁䄸䅢療䝁䅣入㝁䍁䅁兖あ䝁䅫䅢灂䡁䅑入杁䙁䅍睙桂䝁䅷党杁䙁䅍睢獂䝁䅅杣䅁䥁䝯䅁浃䅁䅁兒畂䡁䅙兡祂䝁䄸杢瑂䝁䅕杢あ䝁䅅䅢杁䕁䅍睢畂䡁䅍兤獂䡁䅑兡畂䝁䅣睏杁䕁䅕杢㉂䝁䅫杣療䝁䄴兢求䝁䄴䅤桂䝁䅷䅉䙂䝁䄴睚灂䝁䄴党求䡁䅉兡畂䝁䅣睏杁䙁䅣兙あ䝁䅕杣杁䙁䅁兤祂䝁䅫杚灂䝁䅍兙あ䝁䅫睢畂䑁䅳䅉䑂䝁䅷党桂䝁䄴䅖求䝁䅍䅡䅁䉁何䅁䝁允䅁兒畂䡁䅙兡祂䝁䄸杢瑂䝁䅕杢あ䝁䅅䅢杁䕁䅍睢畂䡁䅍兤獂䡁䅑兡畂䝁䅣睏杁䕁䅙䅢求䝁䅕䅤杁䕁䄰兙畂䝁䅅睚求䝁䄰党畂䡁䅑睏杁䕁䅫杢歂䡁䅕督あ䡁䅉兡桂䝁䅷䅉䉂䡁䅕䅤療䝁䄰兙あ䝁䅫睢畂䑁䅳䅉乂䝁䅅杣灂䝁䄴党杁䙁䅑杣桂䝁䄴督睂䝁䄸杣あ䝁䅅䅤灂䝁䄸杢㝁䍁䅁䅕療䝁䅷䅢ㅂ䡁䅑兡療䝁䄴䅉䑂䝁䄸杢あ䡁䅉睢獂䑁䅳䅉偂䝁䅍党桂䝁䄴䅉䕂䝁䅅䅤桂䍁䅁睑療䝁䅷䅢求䝁䅍䅤灂䝁䄸杢䅁偁伸䅁流允䅁兒畂䡁䅙兡祂䝁䄸杢瑂䝁䅕杢あ䝁䅅䅢杁䕁䅍睢畂䡁䅍兤獂䡁䅑兡畂䝁䅣睏杁䕁䅙䅢求䝁䅕䅤杁䕁䄰兙畂䝁䅅睚求䝁䄰党畂䡁䅑睏杁䕁䅫杢歂䡁䅕督あ䡁䅉兡桂䝁䅷䅉䉂䡁䅕䅤療䝁䄰兙あ䝁䅫睢畂䑁䅳䅉呂䝁䅕杢穂䝁䄸杣穂䑁䅳䅉䙂䝁䅷党橂䡁䅑杣灂䝁䅍䅉坂䝁䅕䅡灂䝁䅍䅢求䑁䅳䅉兂䡁䅉睢橂䝁䅕督穂䍁䅁兑ㅂ䡁䅑睢瑂䝁䅅䅤灂䝁䄸杢㝁䍁䅁䅕桂䡁䅍督求䝁䄴睚求䡁䅉䅉䉂䝁䅫杣橂䡁䅉兙浂䡁䅑䅉乂䝁䅅杢ㅂ䝁䅙兙橂䡁䅑兤祂䝁䅫杢湂䅁䅁杶䄸佁䄴䅁䙂䝁䄴杤灂䡁䅉睢畂䝁䄰党畂䡁䅑兙獂䍁䅁睑療䝁䄴督ㅂ䝁䅷䅤灂䝁䄴睚㝁䍁䅁睒祂䝁䅕党畂䍁䅁睑療䝁䄴督ㅂ䝁䄰党祂䍁䅁睒療䝁䄸䅚穂䑁䅳䅉偂䡁䅉睚桂䝁䄴兡橂䑁䅳䅉佂䡁䅕䅤祂䝁䅅睙求䡁䅕䅤灂䝁䅍兙獂䑁䅳䅉䑂䝁䅷兡瑂䝁䅅䅤求䙁䅑党橂䝁䅧睏杁䕁䅉兡療䍁䄰杙桂䡁䅍党歂䍁䅁兙畂䝁䅑䅉卂䝁䅕杢求䡁䅣兙楂䝁䅷党杁䕁䄰兙あ䝁䅕杣灂䝁䅅䅢穂䅁䅁䅗䄸䵁䅉䅁䙂䝁䄴杤灂䡁䅉睢畂䝁䄰党畂䡁䅑兙獂䍁䅁睑療䝁䄴督ㅂ䝁䅷䅤灂䝁䄴睚㝁䍁䅁䅓求䝁䅅䅢あ䝁䅧䅉䕂䝁䅫兙湂䝁䄴睢穂䡁䅑兡橂䡁䅍睏杁䕁䅣党畂䝁䅕䅤灂䝁䅍督㝁䍁䅁䅕祂䝁䄸睙求䡁䅍督杁䕁䅅兤あ䝁䄸兢桂䡁䅑兡療䝁䄴睏杁䕁䅫兢瑂䡁䅕杢療䝁䅷睢湂䡁䅫睏杁䕁䄸杢橂䝁䄸䅢療䝁䅣入䅁偁䥅䅁潄䅁䅁兒畂䡁䅙兡祂䝁䄸杢瑂䝁䅕杢あ䝁䅅䅢杁䕁䅍睢畂䡁䅍兤獂䡁䅑兡畂䝁䅣睏杁䕁䅧党桂䝁䅷䅤潂䍁䅁䅒灂䝁䅅睚畂䝁䄸督あ䝁䅫睙穂䑁䅳䅉䥂䡁䅕兢桂䝁䄴䅉䑂䝁䄸兢睂䡁䅕䅤求䡁䅉䅉䩂䝁䄴䅤求䡁䅉兙橂䡁䅑兡療䝁䄴睏杁䙁䅁杣求䝁䅑兡橂䡁䅑兡㉂䝁䅕䅉䉂䝁䄴兙獂䡁䅫䅤灂䝁䅍督㝁䍁䅁兑ㅂ䡁䅑睢畂䝁䄸兢療䡁䅕督杁䙁䅙党潂䝁䅫睙獂䝁䅕督䅁䥁偍䅁敄䅁䅁兒畂䡁䅙兡祂䝁䄸杢瑂䝁䅕杢あ䝁䅅䅢杁䕁䅍睢畂䡁䅍兤獂䡁䅑兡畂䝁䅣睏杁䕁䅧党桂䝁䅷䅤潂䍁䅁䅒灂䝁䅅睚畂䝁䄸督あ䝁䅫睙穂䑁䅳䅉䩂䝁䄰兙湂䝁䅕䅉卂䝁䅕睙療䝁䅣杢灂䡁䅑兡療䝁䄴睏杁䙁䅍兤睂䝁䅕杣橂䝁䄸兢睂䡁䅕䅤求䡁䅉督㝁䍁䅁睒求䝁䄴党あ䝁䅫睙穂䑁䅳䅉䩂䝁䄴杚求䝁䅍䅤灂䝁䄸兤穂䍁䅁䅒灂䡁䅍党桂䡁䅍党穂䅁䅁䅣䄸䝁䅁䅁䙂䝁䄴杤灂䡁䅉睢畂䝁䄰党畂䡁䅑兙獂䍁䅁睑療䝁䄴督ㅂ䝁䅷䅤灂䝁䄴睚㝁䍁䅁兓畂䝁䅑兤穂䡁䅑杣灂䝁䅅䅢杁䕁䅅兤あ䝁䄸兢桂䡁䅑兡療䝁䄴䅁偁杄䅁杹䅁䕁䅕杢㉂䝁䅫杣療䝁䄴兢求䝁䄴䅤桂䝁䅷䅉䑂䝁䄸杢穂䡁䅕䅢あ䝁䅫杢湂䑁䅳䅉䩂䝁䄴䅚ㅂ䡁䅍䅤祂䝁䅫兙獂䍁䅁兑ㅂ䡁䅑睢瑂䝁䅅䅤灂䝁䄸杢㝁䍁䅁睕求䝁䄴督療䡁䅉督㝁䍁䅁睑獂䝁䅕兙畂䙁䅑党橂䝁䅧睏杁䙁䅁杣療䝁䅍党穂䡁䅍䅉䉂䡁䅕䅤療䝁䄰兙あ䝁䅫睢畂䑁䅳䅉䑂䝁䅷兡瑂䝁䅅䅤求䙁䅑党橂䝁䅧䅁瑂睂䅁䅗䅁䕁䅕杢㉂䝁䅫杣療䝁䄴兢求䝁䄴䅤桂䝁䅷䅉䑂䝁䄸杢穂䡁䅕䅢あ䝁䅫杢湂䑁䅳䅉兂䝁䄸䅢獂䡁䅕䅤灂䝁䄸杢杁䕁䅍睢畂䡁䅑杣療䝁䅷䅁坄兄䅁杷䅁䕁䅕杢㉂䝁䅫杣療䝁䄴兢求䝁䄴䅤桂䝁䅷䅉䑂䝁䄸杢穂䡁䅕䅢あ䝁䅫杢湂䑁䅳䅉兂䡁䅉党歂䝁䅫睙あ䝁䅫杤求䍁䅁兑畂䝁䅅䅢㕂䡁䅑兡橂䡁䅍睏杁䕁䅑兙あ䝁䅅䅉兂䡁䅉睢あ䝁䅕睙あ䝁䅫睢畂䑁䅳䅉䙂䍁䄰䅒灂䡁䅍睙療䡁䅙党祂䡁䅫睏杁䙁䅁杣療䝁䅍党穂䡁䅍䅉䉂䡁䅕䅤療䝁䄰兙あ䝁䅫睢畂䅁䅁兢䄸䑁䅑䅁䙂䝁䄴杤灂䡁䅉睢畂䝁䄰党畂䡁䅑兙獂䍁䅁兒畂䝁䅣兡畂䝁䅕党祂䝁䅫杢湂䅁䅁睙䅙䕁䄴䅁䙂䝁䄴杤灂䡁䅉睢畂䝁䄰党畂䡁䅑兙獂䍁䅁兒畂䝁䅣兡畂䝁䅕党祂䝁䅫杢湂䑁䅳䅉穁䕁䅑䅉兂䡁䅉兡畂䡁䅑兡畂䝁䅣䅁摂䅃䅁䅖䅁䕁䅕杢㉂䝁䅫杣療䝁䄴兢求䝁䄴䅤桂䝁䅷䅉䙂䝁䄴睚灂䝁䄴党求䡁䅉兡畂䝁䅣睏杁䕁䅉兡療䝁䄰兙穂䡁䅍䅉䙂䝁䄴党祂䝁䅣入䅁䝁䥍䅁䭂䅁䅁兒畂䡁䅙兡祂䝁䄸杢瑂䝁䅕杢あ䝁䅅䅢杁䕁䅕杢湂䝁䅫杢求䝁䅕杣灂䝁䄴睚㝁䍁䅁睑獂䝁䅕兙畂䙁䅑党橂䝁䅧䅁乁睄䅁䅚䅁䕁䅕杢㉂䝁䅫杣療䝁䄴兢求䝁䄴䅤桂䝁䅷䅉䙂䝁䄴睚灂䝁䄴党求䡁䅉兡畂䝁䅣睏杁䕁䅍䅢求䝁䅅杢啂䝁䅕睙潂䑁䅳䅉䑂䝁䅷兡瑂䝁䅅䅤求䙁䅑党橂䝁䅧䅁慃䅃䅁䅚䅁䕁䅕杢㉂䝁䅫杣療䝁䄴兢求䝁䄴䅤桂䝁䅷䅉䙂䝁䄴睚灂䝁䄴党求䡁䅉兡畂䝁䅣睏杁䕁䅑兙あ䝁䅅䅉䑂䝁䅕杢あ䝁䅕杣杁䙁䅑党橂䝁䅧杢療䝁䅷睢湂䡁䅫䅁䍂杂䅁䅡䅁䕁䅕杢㉂䝁䅫杣療䝁䄴兢求䝁䄴䅤桂䝁䅷䅉䙂䝁䄴睚灂䝁䄴党求䡁䅉兡畂䝁䅣睏杁䕁䅑兙あ䝁䅅䅉兂䡁䅉睢あ䝁䅕睙あ䝁䅫睢畂䑁䅳䅉卂䝁䅕睚啂䝁䅕睙潂䅁䅁杺䄰䝁䅑䅁䙂䝁䄴杤灂䡁䅉睢畂䝁䄰党畂䡁䅑兙獂䍁䅁兒畂䝁䅣兡畂䝁䅕党祂䝁䅫杢湂䑁䅳䅉䕂䝁䅫督睂䝁䄸督桂䝁䅷䅉桂䝁䄴䅚杁䙁䅉党橂䡁䅫睙獂䝁䅫杢湂䅁䅁䅊䅧䡁䅯䅁䙂䝁䄴杤灂䡁䅉睢畂䝁䄰党畂䡁䅑兙獂䍁䅁兒畂䝁䅣兡畂䝁䅕党祂䝁䅫杢湂䑁䅳䅉䕂䝁䅫督睂䝁䄸督桂䝁䅷䅉桂䝁䄴䅚杁䙁䅉党橂䡁䅫睙獂䝁䅫杢湂䑁䅳䅉䑂䝁䅷党桂䝁䄴䅖求䝁䅍䅡䅁䥁䭫䅁啃䅁䅁兒畂䡁䅙兡祂䝁䄸杢瑂䝁䅕杢あ䝁䅅䅢杁䕁䅕杢湂䝁䅫杢求䝁䅕杣灂䝁䄴睚㝁䍁䅁䅒灂䡁䅍䅣療䡁䅍兙獂䍁䅁兙畂䝁䅑䅉卂䝁䅕睙㕂䝁䅍䅢灂䝁䄴睚㝁䍁䅁睑獂䝁䅕兙畂䙁䅑党橂䝁䅧睏杁䕁䅍䅢灂䝁䄰兙あ䝁䅕䅖求䝁䅍䅡䅁䑁偫䅁㑂䅁䅁兒畂䡁䅙兡祂䝁䄸杢瑂䝁䅕杢あ䝁䅅䅢杁䕁䅕杢湂䝁䅫杢求䝁䅕杣灂䝁䄴睚㝁䍁䅁䅒灂䡁䅍䅣療䡁䅍兙獂䍁䅁兙畂䝁䅑䅉卂䝁䅕睙㕂䝁䅍䅢灂䝁䄴睚㝁䍁䅁睔畂䝁䅍睢獂䝁䄸睚㕂䅁䅁睡䄸䵁䅧䅁䙂䝁䄴杤灂䡁䅉睢畂䝁䄰党畂䡁䅑兙獂䍁䅁兒畂䝁䅣兡畂䝁䅕党祂䝁䅫杢湂䑁䅳䅉䕂䝁䅫督睂䝁䄸督桂䝁䅷䅉桂䝁䄴䅚杁䙁䅉党橂䡁䅫睙獂䝁䅫杢湂䑁䅳䅉塂䝁䅅䅤求䡁䅉䅉兂䡁䅕杣灂䝁䅙兡橂䝁䅅䅤灂䝁䄸杢㝁䍁䅁睑獂䝁䅕兙畂䙁䅑党橂䝁䅧睏杁䙁䅁睢獂䝁䅷兤あ䝁䅫睢畂䍁䅁睑療䝁䄴䅤祂䝁䄸䅢䅁䥁估䅁煃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䄴兤あ䡁䅉兙橂䝁䅕兤あ䝁䅫睙桂䝁䅷䅁扁杄䅁杹䅁䕁䅕杢㉂䝁䅫杣療䝁䄴兢求䝁䄴䅤桂䝁䅷䅉䙂䝁䄴睚灂䝁䄴党求䡁䅉兡畂䝁䅣睏杁䕁䅙兙祂䝁䄰兡畂䝁䅣睏杁䕁䅙睢祂䝁䅕督あ䡁䅉入㝁䍁䅁䅓療䡁䅉䅤灂䝁䅍兤獂䡁䅑兤祂䝁䅕睏杁䕁䅫杢歂䡁䅕督あ䡁䅉兡桂䝁䅷䅉䉂䡁䅕䅤療䝁䄰兙あ䝁䅫睢畂䑁䅳䅉兂䝁䄸䅢獂䡁䅕䅤灂䝁䄸杢杁䕁䅍睢畂䡁䅑杣療䝁䅷䅁杂兄䅁杩䅁䕁䅕杢㉂䝁䅫杣療䝁䄴兢求䝁䄴䅤桂䝁䅷䅉䙂䝁䄴睚灂䝁䄴党求䡁䅉兡畂䝁䅣睏杁䕁䅙兙祂䝁䄰兡畂䝁䅣睏杁䕁䅧睢祂䡁䅑兡橂䡁䅕䅢あ䡁䅕杣求䑁䅳䅉䑂䝁䅷党桂䝁䄴䅖求䝁䅍䅡㝁䍁䅁村灂䝁䄸杚ㅂ䝁䅕䅢䅁䩁乷䅁㉃䅁䅁兒畂䡁䅙兡祂䝁䄸杢瑂䝁䅕杢あ䝁䅅䅢杁䕁䅕杢湂䝁䅫杢求䝁䅕杣灂䝁䄴睚㝁䍁䅁杒桂䡁䅉兢灂䝁䄴睚㝁䍁䅁䅓療䡁䅉䅤灂䝁䅍兤獂䡁䅑兤祂䝁䅕睏杁䕁䅫杢歂䡁䅕督あ䡁䅉兡桂䝁䅷䅉䉂䡁䅕䅤療䝁䄰兙あ䝁䅫睢畂䑁䅳䅉兂䝁䄸䅢獂䡁䅕䅤灂䝁䄸杢杁䕁䅍睢畂䡁䅑杣療䝁䅷䅁硃䅃䅁䅁䅅䕁䅕杢㉂䝁䅫杣療䝁䄴兢求䝁䄴䅤桂䝁䅷䅉䙂䝁䄴睚灂䝁䄴党求䡁䅉兡畂䝁䅣睏杁䕁䅙兙祂䝁䄰兡畂䝁䅣睏杁䕁䅫杢歂䡁䅕督あ䡁䅉兡桂䝁䅷䅉䉂䡁䅕䅤療䝁䄰兙あ䝁䅫睢畂䑁䅳䅉呂䝁䅕杢穂䝁䄸杣穂䑁䅳䅉呂䝁䄰兙祂䡁䅑䅉䙂䝁䄴党祂䝁䅣入㝁䍁䅁䅕祂䝁䄸睙求䡁䅍督杁䕁䅅兤あ䝁䄸兢桂䡁䅑兡療䝁䄴睏杁䙁䅉党瑂䝁䄸䅤求䍁䅁兑橂䝁䅍党穂䡁䅍䅉桂䝁䄴䅚杁䕁䅍睢畂䡁䅑杣療䝁䅷䅁牃杄䅁䅣䅁䕁䅕杢㉂䝁䅫杣療䝁䄴兢求䝁䄴䅤桂䝁䅷䅉䙂䝁䄴睚灂䝁䄴党求䡁䅉兡畂䝁䅣睏杁䕁䅙兙祂䝁䄰兡畂䝁䅣睏杁䙁䅕䅤灂䝁䅷兡あ䡁䅫䅉呂䝁䅍兙獂䝁䅕䅉呂䝁䄸䅢桂䡁䅉䅁橄元䅁䅢䅁䕁䅕杢㉂䝁䅫杣療䝁䄴兢求䝁䄴䅤桂䝁䅷䅉䙂䝁䄴睚灂䝁䄴党求䡁䅉兡畂䝁䅣睏杁䕁䅙兙穂䡁䅑兌乂䝁䄸杤灂䝁䄴睚杁䕁䅍睢畂䡁䅍兤瑂䝁䅕杣杁䕁䅣睢療䝁䅑督䅁䩁佣䅁獄䅁䅁兒畂䡁䅙兡祂䝁䄸杢瑂䝁䅕杢あ䝁䅅䅢杁䕁䅕杢湂䝁䅫杢求䝁䅕杣灂䝁䄴睚㝁䍁䅁杒獂䝁䅕党あ䍁䅁兔桂䝁䄴兙湂䝁䅕兢求䝁䄴䅤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䅁䕃杂䅁杴䅁䕁䅕杢㉂䝁䅫杣療䝁䄴兢求䝁䄴䅤桂䝁䅷䅉䙂䝁䄴睚灂䝁䄴党求䡁䅉兡畂䝁䅣睏杁䕁䅙䅢求䝁䅕䅤杁䕁䄰兙畂䝁䅅睚求䝁䄰党畂䡁䅑睏杁䕁䅫杢歂䡁䅕督あ䡁䅉兡桂䝁䅷䅉䉂䡁䅕䅤療䝁䄰兙あ䝁䅫睢畂䑁䅳䅉䕂䝁䅫督睂䝁䄸督桂䝁䅷䅉桂䝁䄴䅚杁䙁䅉党橂䡁䅫睙獂䝁䅫杢湂䅁䅁党䄴䭁䅷䅁䙂䝁䄴杤灂䡁䅉睢畂䝁䄰党畂䡁䅑兙獂䍁䅁兒畂䝁䅣兡畂䝁䅕党祂䝁䅫杢湂䑁䅳䅉䝂䝁䅷党求䡁䅑䅉乂䝁䅅杢桂䝁䅣党瑂䝁䅕杢あ䑁䅳䅉䩂䝁䄴䅚ㅂ䡁䅍䅤祂䝁䅫兙獂䍁䅁兑ㅂ䡁䅑睢瑂䝁䅅䅤灂䝁䄸杢㝁䍁䅁䅕療䝁䅷䅢ㅂ䡁䅑兡療䝁䄴䅉䑂䝁䄸杢あ䡁䅉睢獂䅁䅁共䄴乁䅑䅁䙂䝁䄴杤灂䡁䅉睢畂䝁䄰党畂䡁䅑兙獂䍁䅁兒畂䝁䅣兡畂䝁䅕党祂䝁䅫杢湂䑁䅳䅉䝂䝁䅷党求䡁䅑䅉乂䝁䅅杢桂䝁䅣党瑂䝁䅕杢あ䑁䅳䅉䩂䝁䄴䅚ㅂ䡁䅍䅤祂䝁䅫兙獂䍁䅁兑ㅂ䡁䅑睢瑂䝁䅅䅤灂䝁䄸杢㝁䍁䅁䅕療䝁䅷䅢ㅂ䡁䅑兡療䝁䄴䅉䑂䝁䄸杢あ䡁䅉睢獂䑁䅳䅉兂䡁䅉睢橂䝁䅕督穂䍁䅁兑ㅂ䡁䅑睢瑂䝁䅅䅤灂䝁䄸杢䅁䕁丸䅁浃䅁䅁兒畂䡁䅙兡祂䝁䄸杢瑂䝁䅕杢あ䝁䅅䅢杁䕁䅕杢湂䝁䅫杢求䝁䅕杣灂䝁䄴睚㝁䍁䅁睒祂䝁䅕党畂䍁䅁睑療䝁䄴督ㅂ䝁䄰党祂䍁䅁睒療䝁䄸䅚穂䑁䅳䅉䍂䝁䅫睢瑁䝁䅉兙穂䝁䅕䅚杁䝁䅅杢歂䍁䅁杕求䝁䄴党㍂䝁䅅杙獂䝁䅕䅉乂䝁䅅䅤求䡁䅉兡桂䝁䅷督䅁䙁倰䅁䝄䅁䅁兒畂䡁䅙兡祂䝁䄸杢瑂䝁䅕杢あ䝁䅅䅢杁䕁䅕杢湂䝁䅫杢求䝁䅕杣灂䝁䄴睚㝁䍁䅁睒祂䝁䅕党畂䍁䅁睑療䝁䄴督ㅂ䝁䄰党祂䍁䅁睒療䝁䄸䅚穂䑁䅳䅉兂䝁䅅睙牂䝁䅅睚灂䝁䄴睚杁䙁䅍党祂䡁䅙兡橂䝁䅕督㝁䍁䅁睖桂䡁䅑党祂䍁䅁䅕ㅂ䡁䅉兡浂䝁䅫睙桂䡁䅑兡療䝁䄴睏杁䕁䅍䅢求䝁䅅杢啂䝁䅕睙潂䅁䅁兴䄴䙁䅁䅁䙂䝁䄴杤灂䡁䅉睢畂䝁䄰党畂䡁䅑兙獂䍁䅁兒畂䝁䅣兡畂䝁䅕党祂䝁䅫杢湂䑁䅳䅉䥂䝁䄸杣あ䝁䅫睙ㅂ䝁䅷䅤ㅂ䡁䅉党䅁䙁䥁䅁千䅁䅁兒畂䡁䅙兡祂䝁䄸杢瑂䝁䅕杢あ䝁䅅䅢杁䕁䅕杢湂䝁䅫杢求䝁䅕杣灂䝁䄴睚㝁䍁䅁兓畂䝁䅑兤穂䡁䅑杣灂䝁䅅䅢杁䕁䅅兤あ䝁䄸兢桂䡁䅑兡療䝁䄴睏杁䕁䅑兡穂䡁䅁睢穂䝁䅅䅢杁䝁䅅杢歂䍁䅁杕求䝁䅍入橂䝁䅷兡畂䝁䅣䅁㉃睂䅁䅫䅁䕁䅕杢㉂䝁䅫杣療䝁䄴兢求䝁䄴䅤桂䝁䅷䅉䙂䝁䄴睚灂䝁䄴党求䡁䅉兡畂䝁䅣睏杁䕁䅫杢歂䡁䅕督あ䡁䅉兡桂䝁䅷䅉䉂䡁䅕䅤療䝁䄰兙あ䝁䅫睢畂䑁䅳䅉乂䝁䅅杣灂䝁䄴党杁䙁䅑杣桂䝁䄴督睂䝁䄸杣あ䝁䅅䅤灂䝁䄸杢䅁偁䝉䅁潁允䅁兒畂䡁䅙兡祂䝁䄸杢瑂䝁䅕杢あ䝁䅅䅢杁䕁䅕杢湂䝁䅫杢求䝁䅕杣灂䝁䄴睚㝁䍁䅁兓畂䝁䅑兤穂䡁䅑杣灂䝁䅅䅢杁䕁䅅兤あ䝁䄸兢桂䡁䅑兡療䝁䄴睏杁䕁䄰兙祂䝁䅫杢求䍁䅁䅖祂䝁䅅杢穂䡁䅁睢祂䡁䅑兙あ䝁䅫睢畂䑁䅳䅉呂䝁䅫兢ㅂ䝁䅷兙あ䝁䅫睢畂䑁䅳䅉兂䡁䅉睢橂䝁䅕督穂䍁䅁兑ㅂ䡁䅑睢瑂䝁䅅䅤灂䝁䄸杢㝁䍁䅁睔橂䝁䅕兙畂䍁䅁䅒桂䡁䅑兙杁䕁䅍睢獂䝁䅷党橂䡁䅑兡療䝁䄴睏杁䕁䅅兤あ䝁䄸杢療䝁䄰睢ㅂ䡁䅍䅉坂䝁䅕䅡灂䝁䅍䅢求䡁䅍䅁兄杄䅁䅩䅁䕁䅕杢㉂䝁䅫杣療䝁䄴兢求䝁䄴䅤桂䝁䅷䅉䙂䝁䄴睚灂䝁䄴党求䡁䅉兡畂䝁䅣睏杁䕁䅫杢歂䡁䅕督あ䡁䅉兡桂䝁䅷䅉䉂䡁䅕䅤療䝁䄰兙あ䝁䅫睢畂䑁䅳䅉兂䝁䄸䅢獂䡁䅕䅤灂䝁䄸杢杁䕁䅍睢畂䡁䅑杣療䝁䅷䅁㍄兄䅁䅳䅁䕁䅕杢㉂䝁䅫杣療䝁䄴兢求䝁䄴䅤桂䝁䅷䅉䙂䝁䄴睚灂䝁䄴党求䡁䅉兡畂䝁䅣睏杁䕁䅫杢歂䡁䅕督あ䡁䅉兡桂䝁䅷䅉䉂䡁䅕䅤療䝁䄰兙あ䝁䅫睢畂䑁䅳䅉兂䝁䄸䅢獂䡁䅕䅤灂䝁䄸杢杁䕁䅍睢畂䡁䅑杣療䝁䅷睏杁䙁䅁杣療䝁䅍党穂䡁䅍䅉䉂䡁䅕䅤療䝁䄰兙あ䝁䅫睢畂䅁䅁睊䅯偁䄴䅁䙂䝁䄴杤灂䡁䅉睢畂䝁䄰党畂䡁䅑兙獂䍁䅁兒畂䝁䅣兡畂䝁䅕党祂䝁䅫杢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睕瑂䝁䅅杣あ䍁䅁村ㅂ䝁䅫䅢歂䝁䅫杢湂䑁䅳䅉呂䝁䄰兙祂䡁䅑䅉䑂䝁䅫䅤灂䝁䅕督䅁䩁䬸䅁㉃䅁䅁兒畂䡁䅙兡祂䝁䄸杢瑂䝁䅕杢あ䝁䅅䅢杁䕁䅕杢湂䝁䅫杢求䝁䅕杣灂䝁䄴睚㝁䍁䅁兓畂䝁䅑兤穂䡁䅑杣灂䝁䅅䅢杁䕁䅅兤あ䝁䄸兢桂䡁䅑兡療䝁䄴睏杁䙁䅍党畂䡁䅍睢祂䡁䅍睏杁䙁䅁杣療䝁䅍党穂䡁䅍䅉䉂䡁䅕䅤療䝁䄰兙あ䝁䅫睢畂䑁䅳䅉䑂䝁䅷兡瑂䝁䅅䅤求䙁䅑党橂䝁䅧䅁⽃睂䅁䄰䅁䕁䅕杢㉂䝁䅫杣療䝁䄴兢求䝁䄴䅤桂䝁䅷䅉䙂䝁䄴睚灂䝁䄴党求䡁䅉兡畂䝁䅣睏杁䕁䅫杢歂䡁䅕督あ䡁䅉兡桂䝁䅷䅉䉂䡁䅕䅤療䝁䄰兙あ䝁䅫睢畂䑁䅳䅉呂䝁䅕杢穂䝁䄸杣穂䑁䅳䅉呂䝁䅫兢ㅂ䝁䅷兙あ䝁䅫睢畂䑁䅳䅉呂䝁䄰兙祂䡁䅑䅉䙂䝁䄴党祂䝁䅣入㝁䍁䅁䅕祂䝁䄸睙求䡁䅍督杁䕁䅅兤あ䝁䄸兢桂䡁䅑兡療䝁䄴䅁㍂元䅁䅶䅁䕁䅕杢㉂䝁䅫杣療䝁䄴兢求䝁䄴䅤桂䝁䅷䅉䙂䝁䄴睚灂䝁䄴党求䡁䅉兡畂䝁䅣睏杁䕁䅫杢歂䡁䅕督あ䡁䅉兡桂䝁䅷䅉䉂䡁䅕䅤療䝁䄰兙あ䝁䅫睢畂䑁䅳䅉呂䝁䅕杢穂䝁䄸杣穂䑁䅳䅉呂䝁䄰兙祂䡁䅑䅉䍂䡁䅕兡獂䝁䅑兡畂䝁䅣睏杁䙁䅣兙あ䝁䅕杣杁䙁䅁兤祂䝁䅫杚灂䝁䅍兙あ䝁䅫睢畂䅁䅁条䅙䵁䅉䅁䙂䝁䄴杤灂䡁䅉睢畂䝁䄰党畂䡁䅑兙獂䍁䅁兒畂䝁䅣兡畂䝁䅕党祂䝁䅫杢湂䑁䅳䅉䩂䝁䄴䅚ㅂ䡁䅍䅤祂䝁䅫兙獂䍁䅁兑ㅂ䡁䅑睢瑂䝁䅅䅤灂䝁䄸杢㝁䍁䅁睕求䝁䄴督療䡁䅉督㝁䍁䅁睖桂䡁䅑党祂䍁䅁䅕ㅂ䡁䅉兡浂䝁䅫睙桂䡁䅑兡療䝁䄴睏杁䙁䅁睢獂䝁䅷兤あ䝁䅫睢畂䍁䅁睑療䝁䄴䅤祂䝁䄸䅢䅁䡁佑䅁䕄䅁䅁兒畂䡁䅙兡祂䝁䄸杢瑂䝁䅕杢あ䝁䅅䅢杁䕁䅕杢湂䝁䅫杢求䝁䅕杣灂䝁䄴睚㝁䍁䅁兓畂䝁䅑兤穂䡁䅑杣灂䝁䅅䅢杁䕁䅅兤あ䝁䄸兢桂䡁䅑兡療䝁䄴睏杁䙁䅍党畂䡁䅍睢祂䡁䅍睏杁䙁䅣兙あ䝁䅕杣杁䙁䅁兤祂䝁䅫杚灂䝁䅍兙あ䝁䅫睢畂䑁䅳䅉兂䡁䅉睢橂䝁䅕督穂䍁䅁兑ㅂ䡁䅑睢瑂䝁䅅䅤灂䝁䄸杢䅁䍁䭉䅁䭃䅁䅁兒畂䡁䅙兡祂䝁䄸杢瑂䝁䅕杢あ䝁䅅䅢杁䕁䅕杢湂䝁䅫杢求䝁䅕杣灂䝁䄴睚㝁䍁䅁兓畂䝁䅑兤穂䡁䅑杣灂䝁䅅䅢杁䕁䅅兤あ䝁䄸兢桂䡁䅑兡療䝁䄴睏杁䙁䅣兙あ䝁䅕杣杁䙁䅁兤祂䝁䅫杚灂䝁䅍兙あ䝁䅫睢畂䅁䅁䅴䅙䝁䅉䅁䙂䝁䄴杤灂䡁䅉睢畂䝁䄰党畂䡁䅑兙獂䍁䅁兒畂䝁䅣兡畂䝁䅕党祂䝁䅫杢湂䑁䅳䅉乂䝁䅅杣灂䝁䄴党杁䙁䅑杣桂䝁䄴督睂䝁䄸杣あ䝁䅅䅤灂䝁䄸杢䅁䙁䭷䅁䍄䅁䅁兒畂䡁䅙兡祂䝁䄸杢瑂䝁䅕杢あ䝁䅅䅢杁䕁䅕杢湂䝁䅫杢求䝁䅕杣灂䝁䄴睚㝁䍁䅁兔桂䡁䅉兡畂䝁䅕䅉啂䡁䅉兙畂䡁䅍䅣療䡁䅉䅤桂䡁䅑兡療䝁䄴睏杁䕁䅑兡穂䡁䅁睢穂䝁䅅䅢杁䝁䅅杢歂䍁䅁杕求䝁䅍入橂䝁䅷兡畂䝁䅣睏杁䕁䅍䅢求䝁䅅杢啂䝁䅕睙潂䑁䅳䅉䑂䝁䅷兡瑂䝁䅅䅤求䙁䅑党橂䝁䅧䅁㉃杄䅁杺䅁䕁䅕杢㉂䝁䅫杣療䝁䄴兢求䝁䄴䅤桂䝁䅷䅉䙂䝁䄴睚灂䝁䄴党求䡁䅉兡畂䝁䅣睏杁䕁䄰兙祂䝁䅫杢求䍁䅁䅖祂䝁䅅杢穂䡁䅁睢祂䡁䅑兙あ䝁䅫睢畂䑁䅳䅉䕂䝁䅫督睂䝁䄸督桂䝁䅷䅉桂䝁䄴䅚杁䙁䅉党橂䡁䅫睙獂䝁䅫杢湂䑁䅳䅉䑂䝁䅷党桂䝁䄴䅖求䝁䅍䅡㝁䍁䅁䅕療䝁䅷䅢ㅂ䡁䅑兡療䝁䄴䅉䑂䝁䄸杢あ䡁䅉睢獂䅁䅁睯䄴䩁䅧䅁䙂䝁䄴杤灂䡁䅉睢畂䝁䄰党畂䡁䅑兙獂䍁䅁兒畂䝁䅣兡畂䝁䅕党祂䝁䅫杢湂䑁䅳䅉乂䝁䅅杣灂䝁䄴党杁䙁䅑杣桂䝁䄴督睂䝁䄸杣あ䝁䅅䅤灂䝁䄸杢㝁䍁䅁睔畂䡁䅍䅡療䡁䅉党杁䝁䅅杢歂䍁䅁睔浂䝁䅙督潂䝁䄸杣求䍁䅁睖灂䝁䄴䅚䅁䭁䩷䅁䭃䅁䅁兒畂䡁䅙兡祂䝁䄸杢瑂䝁䅕杢あ䝁䅅䅢杁䕁䅕杢湂䝁䅫杢求䝁䅕杣灂䝁䄴睚㝁䍁䅁兔灂䝁䄴兡畂䝁䅣䅉啂䝁䅕睙潂䝁䄴睢獂䝁䄸睚㕂䑁䅳䅉䕂䝁䅫督睂䝁䄸督桂䝁䅷䅉桂䝁䄴䅚杁䙁䅉党橂䡁䅫睙獂䝁䅫杢湂䅁䅁兂䅯䭁䅙䅁䙂䝁䄴杤灂䡁䅉睢畂䝁䄰党畂䡁䅑兙獂䍁䅁兒畂䝁䅣兡畂䝁䅕党祂䝁䅫杢湂䑁䅳䅉兂䝁䅅睙牂䝁䅅睚灂䝁䄴睚杁䙁䅍党祂䡁䅙兡橂䝁䅕督㝁䍁䅁村灂䝁䄸兢桂䡁䅍督杁䕁䅕杢求䡁䅉睚㕂䑁䅳䅉䉂䝁䄴兙求䡁䅉睢楂䝁䅫睙杁䕁䅑兡湂䝁䅕督あ䝁䅫睢畂䅁䅁睫䅫䵁䅷䅁䙂䝁䄴杤灂䡁䅉睢畂䝁䄰党畂䡁䅑兙獂䍁䅁兒畂䝁䅣兡畂䝁䅕党祂䝁䅫杢湂䑁䅳䅉兂䝁䅅睙牂䝁䅅睚灂䝁䄴睚杁䙁䅍党祂䡁䅙兡橂䝁䅕督㝁䍁䅁䅒灂䡁䅍䅣療䡁䅍兙獂䍁䅁兙畂䝁䅑䅉卂䝁䅕睙㕂䝁䅍䅢灂䝁䄴睚㝁䍁䅁䅕療䝁䅷䅢ㅂ䡁䅑兡療䝁䄴䅉䑂䝁䄸杢あ䡁䅉睢獂䑁䅳䅉䑂䝁䅷兡瑂䝁䅅䅤求䙁䅑党橂䝁䅧䅁兄䅃䅁䅁䅅䕁䅕杢㉂䝁䅫杣療䝁䄴兢求䝁䄴䅤桂䝁䅷䅉䙂䝁䄴睚灂䝁䄴党求䡁䅉兡畂䝁䅣睏杁䙁䅁䅡㕂䡁䅍兡橂䝁䅅䅢杁䙁䅍党橂䡁䅕杣灂䡁䅑入㝁䍁䅁杕䝂䕁䅫䅒杁䍁䅧杕桂䝁䅑兡療䍁䅁杒祂䝁䅕兣ㅂ䝁䅕杢橂䡁䅫䅉䩂䝁䅑党畂䡁䅑兡浂䝁䅫睙桂䡁䅑兡療䝁䄴克㝁䍁䅁睕求䝁䄴督療䡁䅉督㝁䍁䅁睕瑂䝁䅅杣あ䍁䅁村ㅂ䝁䅫䅢歂䝁䅫杢湂䑁䅳䅉兂䝁䄸䅢獂䡁䅕䅤灂䝁䄸杢杁䕁䅍睢畂䡁䅑杣療䝁䅷䅁ぁ䅃䅁杗䅁䕁䅕杢㉂䝁䅫杣療䝁䄴兢求䝁䄴䅤桂䝁䅷䅉䙂䝁䄴睚灂䝁䄴党求䡁䅉兡畂䝁䅣睏杁䙁䅁睢獂䝁䅷兤あ䝁䅫睢畂䍁䅁睑療䝁䄴䅤祂䝁䄸䅢䅁乁䡙䅁獂䅁䅁兒畂䡁䅙兡祂䝁䄸杢瑂䝁䅕杢あ䝁䅅䅢杁䕁䅕杢湂䝁䅫杢求䝁䅕杣灂䝁䄴睚㝁䍁䅁䅕療䝁䅷䅢ㅂ䡁䅑兡療䝁䄴䅉䑂䝁䄸杢あ䡁䅉睢獂䑁䅳䅉䍂䝁䅫睢浂䡁䅕党獂䅁䅁杪䄴䱁䅁䅁䙂䝁䄴杤灂䡁䅉睢畂䝁䄰党畂䡁䅑兙獂䍁䅁兒畂䝁䅣兡畂䝁䅕党祂䝁䅫杢湂䑁䅳䅉卂䕁䅙兓䕂䍁䅁䅋卂䝁䅅䅚灂䝁䄸䅉䝂䡁䅉党硂䡁䅕党畂䝁䅍入杁䕁䅫䅚求䝁䄴䅤灂䝁䅙兡橂䝁䅅䅤灂䝁䄸杢灁䑁䅳䅉呂䝁䅕杢穂䝁䄸杣穂䑁䅳䅉呂䝁䄰兙祂䡁䅑䅉䑂䝁䅫䅤灂䝁䅕督䅁䱁乳䅁ぃ䅁䅁兒畂䡁䅙兡祂䝁䄸杢瑂䝁䅕杢あ䝁䅅䅢杁䕁䅕杢湂䝁䅫杢求䝁䅕杣灂䝁䄴睚㝁䍁䅁睕求䝁䄴督療䡁䅉督㝁䍁䅁睕瑂䝁䅅杣あ䍁䅁村ㅂ䝁䅫䅢歂䝁䅫杢湂䑁䅳䅉塂䝁䅅䅤求䡁䅉䅉兂䡁䅕杣灂䝁䅙兡橂䝁䅅䅤灂䝁䄸杢㝁䍁䅁䅕療䝁䅷䅢ㅂ䡁䅑兡療䝁䄴䅉䑂䝁䄸杢あ䡁䅉睢獂䅁䅁克䄸䙁䅷䅁䙂䝁䄴杤灂䡁䅉睢畂䝁䄰党畂䡁䅑兙獂䍁䅁兒畂䝁䅣兡畂䝁䅕党祂䝁䅫杢湂䑁䅳䅉塂䝁䅅䅤求䡁䅉䅉兂䡁䅕杣灂䝁䅙兡橂䝁䅅䅤灂䝁䄸杢䅁䱁佳䅁权䅁䅁兒畂䡁䅙兡祂䝁䄸杢瑂䝁䅕杢あ䝁䅅䅢杁䕁䅕杢湂䝁䅫杢求䝁䅕杣灂䝁䄴睚㝁䍁䅁睖桂䡁䅑党祂䍁䅁䅕ㅂ䡁䅉兡浂䝁䅫睙桂䡁䅑兡療䝁䄴睏杁䑁䅍䅒杁䙁䅁杣灂䝁䄴䅤灂䝁䄴睚㝁䍁䅁兖あ䝁䅫䅢灂䡁䅑入杁䙁䅍睙桂䝁䅷党杁䙁䅍睢獂䝁䅅杣䅁乁䩣䅁祂䅁䅁兒畂䡁䅙兡祂䝁䄸杢瑂䝁䅕杢あ䝁䅅䅢杁䕁䅕杢湂䝁䅫杢求䝁䅕杣灂䝁䄴睚㝁䍁䅁睖桂䡁䅑党祂䍁䅁䅕ㅂ䡁䅉兡浂䝁䅫睙桂䡁䅑兡療䝁䄴睏杁䕁䅍䅢求䝁䅅杢啂䝁䅕睙潂䅁䅁杶䅧䥁䅉䅁䙂䝁䄴杤灂䡁䅉睢畂䝁䄰党畂䡁䅑兙獂䍁䅁兒畂䝁䅣兡畂䝁䅕党祂䝁䅫杢湂䑁䅳䅉塂䝁䅅䅤求䡁䅉䅉兂䡁䅕杣灂䝁䅙兡橂䝁䅅䅤灂䝁䄸杢㝁䍁䅁䅕療䝁䅷䅢ㅂ䡁䅑兡療䝁䄴䅉䑂䝁䄸杢あ䡁䅉睢獂䅁䅁杫䅧䕁䅷䅁䙂䝁䄴杤灂䡁䅉睢畂䝁䄰党畂䡁䅑兙獂䍁䅁兙畂䝁䅑䅉䝂䝁䅅睙灂䝁䅷兡あ䝁䅫党穂䍁䅁睕求䡁䅉杤灂䝁䅍党穂䅁䅁兮䅣䙁䅯䅁䙂䡁䅅兤灂䡁䅑入杁䙁䅉党桂䝁䅷䅉䙂䡁䅍䅤桂䡁䅑党杁䕁䅫杢㉂䝁䅕督あ䝁䄰党畂䡁䅑䅉啂䡁䅉兤穂䡁䅑督杁䍁䅧杕䙂䕁䅫䅖穂䍁䅫䅁時杂䅁䅂䅁䕁䅙䅁桁睁䅁权䅁䕁䅙兑佂䕁䅣䅁摄杁䅁权䅁䕁䅙兑呂䙁䅑䅁扁杁䅁权䅁䕁䅙村䥂䙁䅍䅁硃睁䅁䅃䅁䕁䅙睑奂䅁䅁睮䅉䅁䅧䅁䝂䕁䅑睕䅁䭁䍯䅁䥁䅁䅁杒䕂䙁䅧䅁桄杁䅁杂䅁䕁䅙兒䅁䕁䑧䅁䭁䅁䅁杒䝂䕁䅫杖䅁䕁䑙䅁䝁䅁䅁杒䩂䅁䅁䅭䅍䅁䅯䅁䝂䕁䅫睑偂䅁䅁杷䅍䅁䅧䅁䝂䕁䅫睕䅁䱁䑯䅁䭁䅁䅁杒䩂䙁䅑村䅁䕁䐰䅁䥁䅁䅁杒乂䕁䅍䅁灁杁䅁䅃䅁䕁䅙睔奂䅁䅁眱䅍䅁䅯䅁䝂䕁䄸䅗䉂䅁䅁䄵䅉䅁䅯䅁䝂䙁䅅兌硁䅁䅁䅚䅑䅁䅷䅁䝂䙁䅅兌硁䑁䅁䅁灂䅂䅁杄䅁䕁䅙兕瑁䑁䅅䅍睁䅁䅁兑䅑䅁䄴䅁䝂䙁䅅兌硁䑁䅁䅎䅁䑁䕧䅁佁䅁䅁杒剂䍁䄰免睁䑁䅧䅁牁䅂䅁䅄䅁䕁䅙兕瑁䑁䅅免䅁䝁䕁䅁佁䅁䅁杒剂䍁䄰免硁䑁䅉䅁䡂䅂䅁杄䅁䕁䅙兕瑁䑁䅅免㉁䅁䅁兌䅑䅁䅷䅁䝂䙁䅅兌硁䑁䅉䅁㙁䅂䅁杄䅁䕁䅙兕瑁䑁䅅杍睁䅁䅁杍䅑䅁䅷䅁䝂䙁䅅兌硁䑁䅍䅁煂䅂䅁䅄䅁䕁䅙兕瑁䑁䅅䅎䅁䙁䕧䅁䵁䅁䅁杒剂䍁䄰免ㅁ䅁䅁睕䅑䅁䅷䅁䝂䙁䅅兌硁䑁䅙䅁㕁䅂䅁䅄䅁䕁䅙兕瑁䑁䅅睎䅁䙁䕷䅁䵁䅁䅁杒剂䍁䄰免㑁䅁䅁兘䅑䅁䅷䅁䝂䙁䅅兌硁䑁䅫䅁敂䅂䅁权䅁䕁䅙兕瑁䑁䅉䅁剂䅂䅁䅄䅁䕁䅙兕瑁䑁䅉䅍䅁䕁䕑䅁䵁䅁䅁杒剂䍁䄰杍ぁ䅁䅁李䅑䅁䅷䅁䝂䙁䅅兌祁䑁䅧䅁睁䅂䅁权䅁䕁䅙兕瑁䑁䅍䅁浂䅂䅁䅄䅁䕁䅙兕瑁䑁䅍杍䅁䑁䔰䅁䵁䅁䅁杒剂䍁䄰睍㉁䅁䅁杒䅑䅁䅯䅁䝂䙁䅅兌ぁ䅁䅁睎䅑䅁䅷䅁䝂䙁䅅兌ぁ䑁䅁䅁煁䅂䅁䅄䅁䕁䅙兕瑁䑁䅑䅎䅁䕁䕕䅁䵁䅁䅁杒剂䍁䄰䅎㑁䅁䅁䅐䅑䅁䅯䅁䝂䙁䅅兌ㅁ䅁䅁䅡䅑䅁䅷䅁䝂䙁䅅兌ㅁ䑁䅉䅁癁䅂䅁䅄䅁䕁䅙兕瑁䑁䅕李䅁䑁䕳䅁䭁䅁䅁杒剂䍁䄰李䅁䝁䕍䅁䵁䅁䅁杒剂䍁䄰李睁䅁䅁䅌䅑䅁䅷䅁䝂䙁䅅兌㉁䑁䅑䅁䍂䅂䅁䅄䅁䕁䅙兕瑁䑁䅙䅏䅁䑁䔸䅁䭁䅁䅁杒剂䍁䄰睎䅁䝁䕣䅁䵁䅁䅁杒剂䍁䄰睎祁䅁䅁克䅑䅁䅷䅁䝂䙁䅅兌㍁䑁䅙䅁ぁ䅂䅁权䅁䕁䅙兕瑁䑁䅧䅁䅂䅂䅁䅄䅁䕁䅙兕瑁䑁䅧䅍䅁䕁䕧䅁䵁䅁䅁杒剂䍁䄰䅏ぁ䅁䅁兎䅑䅁䅷䅁䝂䙁䅅兌㑁䑁䅧䅁䑂䅂䅁权䅁䕁䅙兕瑁䑁䅫䅁時䅂䅁䅄䅁䕁䅙兕瑁䑁䅫杍䅁䑁䔴䅁䵁䅁䅁杒剂䍁䄰兏㉁䅁䅁杌䅑䅁䅧䅁䝂䙁䅅䅍䅁䑁䕅䅁允䅁䅁杒剂䑁䅑杍睁䑁䅉䅎䅁䝁䕷䅁䥁䅁䅁杒卂䕁䅍䅁㥂杁䅁䅃䅁䕁䅙杕啂䅁䅁䅂䅍䅁䅯䅁䝂䙁䅍䅔卂䅁䅁䄱䅍䅁䅯䅁䝂䙁䅑杔啂䅁䅁杰䅍䅁䅧䅁䝂䙁䅑杖䅁䕁䑣䅁祁䅁䅁杒桂䡁䅉兢灂䝁䄴睚㝁䍁䅁村祂䝁䅅杢歂䍁䅁兔桂䡁䅉睡求䡁䅑兡畂䝁䅣䅁捃杄䅁䅹䅁䕁䅙兙祂䝁䄰兡畂䝁䅣睏杁䕁䅙兙穂䡁䅑兌乂䝁䄸杤灂䝁䄴睚杁䕁䅍睢畂䡁䅍兤瑂䝁䅕杣杁䕁䅣睢療䝁䅑督㝁䍁䅁䅓療䡁䅉䅤灂䝁䅍兤獂䡁䅑兤祂䝁䅕睏杁䕁䅷兡㉂䝁䅕督あ䝁䄸睙牂䑁䅳䅉乂䝁䅅杣灂䝁䄴党杁䙁䅑杣桂䝁䄴督睂䝁䄸杣あ䝁䅅䅤灂䝁䄸杢㝁䍁䅁睔畂䝁䅷兡畂䝁䅕䅉䡂䡁䅉睢橂䝁䅕杣㕂䅁䅁兣䄴䵁䅁䅁䝂䝁䅅杣瑂䝁䅫杢湂䑁䅳䅉䝂䝁䅅督あ䍁䄰兔療䡁䅙兡畂䝁䅣䅉䑂䝁䄸杢穂䡁䅕兢求䡁䅉䅉䡂䝁䄸睢歂䡁䅍睏杁䕁䅧睢祂䡁䅑兡橂䡁䅕䅢あ䡁䅕杣求䑁䅳䅉偂䡁䅉睚桂䝁䄴兡橂䑁䅳䅉䉂䝁䅷䅤求䡁䅉杢桂䡁䅑兡㉂䝁䅕䅉兂䡁䅉睢あ䝁䅕兡畂䑁䅳䅉偂䝁䄴䅢灂䝁䄴党杁䕁䅣杣療䝁䅍党祂䡁䅫䅁䱄睂䅁杤䅁䕁䅙兙祂䝁䄰兡畂䝁䅣睏杁䕁䅙睢祂䝁䅕督あ䡁䅉入㝁䍁䅁䅔灂䡁䅙党穂䡁䅑睢橂䝁䅳睏杁䕁䅅睚祂䝁䅫䅖求䝁䅍䅡㝁䍁䅁䅕祂䝁䄸睙求䡁䅍督杁䕁䅅兤あ䝁䄸兢桂䡁䅑兡療䝁䄴䅁䱄元䅁杵䅁䕁䅙兙祂䝁䄰兡畂䝁䅣睏杁䕁䅧党桂䝁䅷䅤潂䍁䅁䅒灂䝁䅅睚畂䝁䄸督あ䝁䅫睙穂䑁䅳䅉䵂䝁䅫杤求䡁䅍䅤療䝁䅍睡㝁䍁䅁睑療䝁䄴杤求䝁䄴䅤灂䝁䄸杢桂䝁䅷䅉佂䡁䅕睙獂䝁䅕兙祂䑁䅳䅉䉂䝁䅷䅤求䡁䅉杢桂䡁䅑兡㉂䝁䅕䅉乂䝁䅕䅚灂䝁䅍兡畂䝁䅕睏杁䕁䄸杢橂䝁䄸䅢療䝁䅣入䅁䝁䠴䅁权䅁䅁杒桂䡁䅉兢灂䝁䄴睚㝁䍁䅁䅓療䝁䄰党杁䕁䅫兢睂䡁䅉睢㉂䝁䅕兢求䝁䄴䅤㝁䍁䅁兓畂䝁䅑兤穂䡁䅑杣灂䝁䅅䅢杁䕁䅅兤あ䝁䄸兢桂䡁䅑兡療䝁䄴睏杁䕁䅅睚祂䝁䅫䅖求䝁䅍䅡㝁䍁䅁兑獂䡁䅑党祂䝁䄴兙あ䝁䅫杤求䍁䅁䅕祂䝁䄸䅤求䝁䅫杢䅁䭁䥳䅁獁䅁䅁杒桂䡁䅉兢灂䝁䄴睚㝁䍁䅁䅓療䡁䅉䅤灂䝁䅍兤獂䡁䅑兤祂䝁䅕䅁ぃ元䅁䅑䅁䕁䅙兙祂䝁䄰兡畂䝁䅣睏杁䕁䅧睢祂䡁䅑兡橂䡁䅕䅢あ䡁䅕杣求䑁䅳䅉䉂䝁䅣杣灂䙁䅑党橂䝁䅧䅁⭄元䅁䅗䅁䕁䅙兙祂䝁䄰兡畂䝁䅣睏杁䕁䅧睢祂䡁䅑兡橂䡁䅕䅢あ䡁䅕杣求䑁䅳䅉䥂䡁䅫䅚祂䝁䄸䅣療䝁䄴兡橂䡁䅍睏杁䕁䄸杣湂䝁䅅杢灂䝁䅍䅁睃䅃䅁䅢䅁䕁䅙兙祂䝁䄰兡畂䝁䅣睏杁䕁䅧睢祂䡁䅑兡橂䡁䅕䅢あ䡁䅕杣求䑁䅳䅉䥂䡁䅫䅚祂䝁䄸䅣療䝁䄴兡橂䡁䅍睏杁䕁䄸杣湂䝁䅅杢灂䝁䅍睏杁䕁䅅睚祂䝁䅫䅖求䝁䅍䅡䅁佁偷䅁䝄䅁䅁杒桂䡁䅉兢灂䝁䄴睚㝁䍁䅁䅓療䡁䅉䅤灂䝁䅍兤獂䡁䅑兤祂䝁䅕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睰䅣䥁䅙䅁䝂䝁䅅杣瑂䝁䅫杢湂䑁䅳䅉䩂䝁䄴䅚ㅂ䡁䅍䅤祂䝁䅫兙獂䍁䅁兑ㅂ䡁䅑睢瑂䝁䅅䅤灂䝁䄸杢㝁䍁䅁䅔灂䡁䅙党穂䡁䅑睢橂䝁䅳睏杁䕁䄰兡橂䡁䅉睢杁䕁䅷党畂䝁䅑兡畂䝁䅣睏杁䕁䅅睚祂䝁䅫䅖求䝁䅍䅡䅁䑁偉䅁兂䅁䅁杒桂䡁䅉兢灂䝁䄴睚㝁䍁䅁䅔灂䡁䅙党穂䡁䅑睢橂䝁䅳睏杁䕁䅅䅢あ䝁䅕杣畂䝁䅅䅤灂䡁䅙党杁䙁䅁杣療䡁䅑党灂䝁䄴䅁奁元䅁杫䅁䕁䅙兙祂䝁䄰兡畂䝁䅣睏杁䕁䅷兡㉂䝁䅕督あ䝁䄸睙牂䑁䅳䅉䑂䝁䄸杢㉂䝁䅕杢あ䝁䅫睢畂䝁䅅䅢杁䕁䄴兤橂䝁䅷党桂䡁䅉睏杁䕁䅅䅢あ䝁䅕杣畂䝁䅅䅤灂䡁䅙党杁䕁䄰党歂䝁䅫睙灂䝁䄴党㝁䍁䅁睔畂䝁䅍睢獂䝁䄸睚㕂䅁䅁兇䄸䡁䅁䅁䝂䝁䅅杣瑂䝁䅫杢湂䑁䅳䅉兂䡁䅉党歂䝁䅫睙あ䝁䅫杤求䍁䅁兑畂䝁䅅䅢㕂䡁䅑兡橂䡁䅍睏杁䙁䅑党桂䝁䄰䅉䑂䝁䄸䅢獂䝁䅅杙療䡁䅉兙あ䝁䅫睢畂䑁䅳䅉䕂䝁䅅兙呂䅁䅁八䅯䑁䅙䅁䝂䝁䅅督あ䍁䄰兔療䡁䅙兡畂䝁䅣䅉䑂䝁䄸杢穂䡁䅕兢求䡁䅉䅉䡂䝁䄸睢歂䡁䅍䅁兄元䅁䅙䅁䕁䅙兙穂䡁䅑兌乂䝁䄸杤灂䝁䄴睚杁䕁䅍睢畂䡁䅍兤瑂䝁䅕杣杁䕁䅣睢療䝁䅑督㝁䍁䅁兑獂䡁䅑党祂䝁䄴兙あ䝁䅫杤求䍁䅁䅕祂䝁䄸䅤求䝁䅫杢䅁䱁䭕䅁慂䅁䅁杒桂䡁䅍䅤瑁䕁䄰睢㉂䝁䅫杢湂䍁䅁睑療䝁䄴督ㅂ䝁䄰党祂䍁䅁睒療䝁䄸䅚穂䑁䅳䅉䑂䝁䄸杢あ䝁䅕杢あ䍁䅁睑祂䝁䅕兙あ䝁䅫睢畂䅁䅁睲䄸䩁䅑䅁䝂䝁䅅督あ䍁䄰兔療䡁䅙兡畂䝁䅣䅉䑂䝁䄸杢穂䡁䅕兢求䡁䅉䅉䡂䝁䄸睢歂䡁䅍睏杁䕁䅍兤穂䡁䅑睢瑂䝁䅕杣杁䙁䅉党獂䝁䅅䅤灂䝁䄸杢穂䝁䅧兡睂䍁䅁兔桂䝁䄴兙湂䝁䅕兢求䝁䄴䅤㝁䍁䅁睑桂䡁䅉䅉呂䝁䅧兙祂䝁䅫杢湂䅁䅁杹䅯䡁䅷䅁䝂䝁䅅督あ䍁䄰兔療䡁䅙兡畂䝁䅣䅉䑂䝁䄸杢穂䡁䅕兢求䡁䅉䅉䡂䝁䄸睢歂䡁䅍睏杁䕁䅙䅢求䝁䅕䅤杁䕁䄰兙畂䝁䅅睚求䝁䄰党畂䡁䅑睏杁䕁䅙杣求䝁䅫睚潂䡁䅑䅉呂䝁䅕杣㉂䝁䅫睙求䅁䅁关䄴䙁䅑䅁䝂䝁䅅督あ䍁䄰兔療䡁䅙兡畂䝁䅣䅉䑂䝁䄸杢穂䡁䅕兢求䡁䅉䅉䡂䝁䄸睢歂䡁䅍睏杁䕁䅙睢療䝁䅑䅉䕂䝁䅕䅢灂䡁䅙党祂䡁䅫䅁䉁睂䅁朲䅁䕁䅙兙穂䡁䅑兌乂䝁䄸杤灂䝁䄴睚杁䕁䅍睢畂䡁䅍兤瑂䝁䅕杣杁䕁䅣睢療䝁䅑督㝁䍁䅁杒療䝁䄸䅚杁䕁䅑党獂䝁䅫杤求䡁䅉入㝁䍁䅁睑ㅂ䡁䅍䅤療䝁䄰党祂䍁䅁杕求䝁䅷兙あ䝁䅫睢畂䡁䅍䅡灂䡁䅁䅉乂䝁䅅杢桂䝁䅣党瑂䝁䅕杢あ䑁䅳䅉䍂䡁䅉兙畂䝁䅑䅉乂䝁䅅杣牂䝁䅕䅤灂䝁䄴睚㝁䍁䅁睔畂䝁䅷兡畂䝁䅕䅉䡂䡁䅉睢橂䝁䅕杣㕂䅁䅁杗䅣䱁䅧䅁䝂䝁䅅督あ䍁䄰兔療䡁䅙兡畂䝁䅣䅉䑂䝁䄸杢穂䡁䅕兢求䡁䅉䅉䡂䝁䄸睢歂䡁䅍睏杁䕁䅙睢療䝁䅑䅉䕂䝁䅕䅢灂䡁䅙党祂䡁䅫睏杁䕁䅍兤穂䡁䅑睢瑂䝁䅕杣杁䙁䅉党獂䝁䅅䅤灂䝁䄸杢穂䝁䅧兡睂䍁䅁兔桂䝁䄴兙湂䝁䅕兢求䝁䄴䅤㝁䍁䅁睔畂䝁䅷兡畂䝁䅕䅉䡂䡁䅉睢橂䝁䅕杣㕂䅁䅁睗䄸䵁䅁䅁䝂䝁䅅督あ䍁䄰兔療䡁䅙兡畂䝁䅣䅉䑂䝁䄸杢穂䡁䅕兢求䡁䅉䅉䡂䝁䄸睢歂䡁䅍睏杁䕁䅙睢療䝁䅑䅉䕂䝁䅕䅢灂䡁䅙党祂䡁䅫睏杁䕁䅙杣求䝁䅫睚潂䡁䅑䅉呂䝁䅕杣㉂䝁䅫睙求䑁䅳䅉偂䝁䄴䅢灂䝁䄴党杁䕁䅣杣療䝁䅍党祂䡁䅫睏杁䙁䅕䅤灂䝁䅷兡あ䡁䅫䅉呂䝁䅍兙獂䝁䅕䅉呂䝁䄸䅢桂䡁䅉䅁牄䅃䅁朹䅁䕁䅙兙穂䡁䅑兌乂䝁䄸杤灂䝁䄴睚杁䕁䅍睢畂䡁䅍兤瑂䝁䅕杣杁䕁䅣睢療䝁䅑督㝁䍁䅁杒療䝁䄸䅚杁䕁䅑党獂䝁䅫杤求䡁䅉入㝁䍁䅁䅓療䝁䄰党杁䕁䅫兢睂䡁䅉睢㉂䝁䅕兢求䝁䄴䅤㝁䍁䅁睑ㅂ䡁䅍䅤療䝁䄰党祂䍁䅁杕求䝁䅷兙あ䝁䅫睢畂䡁䅍䅡灂䡁䅁䅉乂䝁䅅杢桂䝁䅣党瑂䝁䅕杢あ䑁䅳䅉偂䝁䄴䅢灂䝁䄴党杁䕁䅣杣療䝁䅍党祂䡁䅫睏杁䙁䅙兡歂䝁䅕睢杁䕁䅣兙瑂䝁䅕督䅁乁䬰䅁䍄䅁䅁杒桂䡁䅍䅤瑁䕁䄰睢㉂䝁䅫杢湂䍁䅁睑療䝁䄴督ㅂ䝁䄰党祂䍁䅁睒療䝁䄸䅚穂䑁䅳䅉䝂䝁䄸睢歂䍁䅁䅒求䝁䅷兡㉂䝁䅕杣㕂䑁䅳䅉䥂䝁䄸兢求䍁䅁兓瑂䡁䅁杣療䡁䅙党瑂䝁䅕杢あ䑁䅳䅉䵂䝁䅫杚求䡁䅍䅤㕂䝁䅷党㝁䍁䅁睔畂䝁䅷兡畂䝁䅕䅉䡂䡁䅉睢橂䝁䅕杣㕂䑁䅳䅉兂䝁䅕䅤杁䕁䅍兙祂䝁䅕䅁奃权䅁杩䅁䕁䅙兙穂䡁䅑兌乂䝁䄸杤灂䝁䄴睚杁䕁䅍睢畂䡁䅍兤瑂䝁䅕杣杁䕁䅣睢療䝁䅑督㝁䍁䅁杒療䝁䄸䅚杁䕁䅑党獂䝁䅫杤求䡁䅉入㝁䍁䅁䅔灂䝁䅙党穂䡁䅑入獂䝁䅕睏杁䕁䄸杢獂䝁䅫杢求䍁䅁睒祂䝁䄸睙求䡁䅉入䅁䩁佁䅁䍁允䅁杒桂䡁䅍䅤瑁䕁䄰睢㉂䝁䅫杢湂䍁䅁睑療䝁䄴督ㅂ䝁䄰党祂䍁䅁睒療䝁䄸䅚穂䑁䅳䅉䝂䝁䄸睢歂䍁䅁䅒求䝁䅷兡㉂䝁䅕杣㕂䑁䅳䅉䵂䝁䅫杚求䡁䅍䅤㕂䝁䅷党㝁䍁䅁睕療䝁䅍兡桂䝁䅷䅉乂䝁䅕䅚灂䝁䅅䅉䉂䝁䅑杤求䡁䅉䅤灂䡁䅍兡畂䝁䅣睏杁䕁䅍兤穂䡁䅑睢瑂䝁䅕杣杁䙁䅉党獂䝁䅅䅤灂䝁䄸杢穂䝁䅧兡睂䍁䅁兔桂䝁䄴兙湂䝁䅕兢求䝁䄴䅤㝁䍁䅁睒潂䝁䄸督あ䍁䅁睓灂䡁䅑睙潂䝁䅕杢穂䅁䅁兗䄸偁䄴䅁䝂䝁䅅督あ䍁䄰兔療䡁䅙兡畂䝁䅣䅉䑂䝁䄸杢穂䡁䅕兢求䡁䅉䅉䡂䝁䄸睢歂䡁䅍睏杁䕁䅙睢療䝁䅑䅉䕂䝁䅕䅢灂䡁䅙党祂䡁䅫睏杁䕁䄰兙祂䝁䅳党あ䝁䅫杢湂䍁䅁兑ㅂ䡁䅑睢瑂䝁䅅䅤灂䝁䄸杢㝁䍁䅁睔祂䝁䅣兙畂䝁䅫睙㝁䍁䅁睑療䡁䅕杣灂䝁䅕杣杁䙁䅍党祂䡁䅙兡橂䝁䅕睏杁䕁䄸杢獂䝁䅫杢求䍁䅁睒祂䝁䄸睙求䡁䅉入㝁䍁䅁兖あ䝁䅫䅢灂䡁䅑入杁䙁䅍睙桂䝁䅷党杁䙁䅍睢獂䝁䅅杣䅁䝁佑䅁あ䅁䅁杒桂䡁䅍䅤瑁䕁䄰睢㉂䝁䅫杢湂䍁䅁睑療䝁䄴督ㅂ䝁䄰党祂䍁䅁睒療䝁䄸䅚穂䑁䅳䅉䝂䝁䄸睢歂䍁䅁䅒求䝁䅷兡㉂䝁䅕杣㕂䑁䅳䅉偂䝁䄴䅢灂䝁䄴党杁䕁䅣杣療䝁䅍党祂䡁䅫䅁歄兄䅁杨䅁䕁䅙兙穂䡁䅑兌乂䝁䄸杤灂䝁䄴睚杁䕁䅍睢畂䡁䅍兤瑂䝁䅕杣杁䕁䅣睢療䝁䅑督㝁䍁䅁杒療䝁䄸䅚杁䕁䅑党獂䝁䅫杤求䡁䅉入㝁䍁䅁睔畂䝁䅷兡畂䝁䅕䅉䡂䡁䅉睢橂䝁䅕杣㕂䑁䅳䅉偂䡁䅉睚桂䝁䄴兡橂䅁䅁儫䄸䱁䅁䅁䝂䝁䅅督あ䍁䄰兔療䡁䅙兡畂䝁䅣䅉䑂䝁䄸杢穂䡁䅕兢求䡁䅉䅉䡂䝁䄸睢歂䡁䅍睏杁䕁䅙睢療䝁䅑䅉䕂䝁䅕䅢灂䡁䅙党祂䡁䅫睏杁䕁䄸杣湂䝁䅅杢灂䝁䅍睏杁䕁䅅䅢あ䝁䅕杣畂䝁䅅䅤灂䡁䅙党杁䙁䅁杣療䡁䅑党灂䝁䄴睏杁䕁䄸杢獂䝁䅫杢求䍁䅁睒祂䝁䄸睙求䡁䅉入䅁䩁偉䅁䝃䅁䅁杒桂䡁䅍䅤瑁䕁䄰睢㉂䝁䅫杢湂䍁䅁睑療䝁䄴督ㅂ䝁䄰党祂䍁䅁睒療䝁䄸䅚穂䑁䅳䅉䝂䝁䄸睢歂䍁䅁䅒求䝁䅷兡㉂䝁䅕杣㕂䑁䅳䅉偂䡁䅉睚桂䝁䄴兡橂䑁䅳䅉偂䝁䄴䅢灂䝁䄴党杁䕁䅣杣療䝁䅍党祂䡁䅫䅁煃权䅁杨䅁䕁䅙兙穂䡁䅑兌乂䝁䄸杤灂䝁䄴睚杁䕁䅍睢畂䡁䅍兤瑂䝁䅕杣杁䕁䅣睢療䝁䅑督㝁䍁䅁杒祂䝁䅕兡湂䝁䅧䅤杁䙁䅍党祂䡁䅙兡橂䝁䅕睏杁䕁䄰兙祂䝁䅫杢求䍁䅁䅖祂䝁䅅杢穂䡁䅁睢祂䡁䅑兙あ䝁䅫睢畂䅁䅁兗䅧䩁䅧䅁䝂䝁䅅督あ䍁䄰兔療䡁䅙兡畂䝁䅣䅉䑂䝁䄸杢穂䡁䅕兢求䡁䅉䅉䡂䝁䄸睢歂䡁䅍睏杁䕁䅣杣求䝁䅕杢杁䕁䅍睢畂䡁䅍兤瑂䝁䅕杣杁䕁䅣睢療䝁䅑督㝁䍁䅁䅔灂䝁䅙党穂䡁䅑入獂䝁䅕睏杁䕁䄸杢獂䝁䅫杢求䍁䅁睒祂䝁䄸睙求䡁䅉入䅁䱁䭑䅁あ䅁䅁杒桂䡁䅍䅤瑁䕁䄰睢㉂䝁䅫杢湂䍁䅁睑療䝁䄴督ㅂ䝁䄰党祂䍁䅁睒療䝁䄸䅚穂䑁䅳䅉䡂䡁䅉党求䝁䄴䅉䑂䝁䄸杢穂䡁䅕兢求䡁䅉䅉䡂䝁䄸睢歂䡁䅍睏杁䕁䄸杣湂䝁䅅杢灂䝁䅍䅁䥃兄䅁䅩䅁䕁䅙兙穂䡁䅑兌乂䝁䄸杤灂䝁䄴睚杁䕁䅍睢畂䡁䅍兤瑂䝁䅕杣杁䕁䅣睢療䝁䅑督㝁䍁䅁䅓療䝁䄰党杁䕁䅫兢睂䡁䅉睢㉂䝁䅕兢求䝁䄴䅤㝁䍁䅁兓畂䝁䅑兤穂䡁䅑杣灂䝁䅅䅢杁䕁䅅兤あ䝁䄸兢桂䡁䅑兡療䝁䄴䅁㥁兄䅁䅣䅁䕁䅙兙穂䡁䅑兌乂䝁䄸杤灂䝁䄴睚杁䕁䅍睢畂䡁䅍兤瑂䝁䅕杣杁䕁䅣睢療䝁䅑督㝁䍁䅁䅓療䝁䄰党杁䕁䅫兢睂䡁䅉睢㉂䝁䅕兢求䝁䄴䅤㝁䍁䅁䅔灂䝁䅙党穂䡁䅑入獂䝁䅕䅁浄睄䅁䄶䅁䕁䅙兙穂䡁䅑兌乂䝁䄸杤灂䝁䄴睚杁䕁䅍睢畂䡁䅍兤瑂䝁䅕杣杁䕁䅣睢療䝁䅑督㝁䍁䅁䅓療䝁䄰党杁䕁䅫兢睂䡁䅉睢㉂䝁䅕兢求䝁䄴䅤㝁䍁䅁䅔療䝁䅍兙あ䝁䅫睢畂䍁䅁村桂䡁䅍党歂䍁䅁睕求䡁䅉杤灂䝁䅍党穂䑁䅳䅉䑂䡁䅕督あ䝁䄸兢求䡁䅉䅉卂䝁䅕䅢桂䡁䅑兡療䝁䄴督潂䝁䅫䅣杁䕁䄰兙畂䝁䅅睚求䝁䄰党畂䡁䅑睏杁䕁䅕兌獂䝁䅕兙祂䝁䄴兡畂䝁䅣䅁䍁杄䅁䅸䅁䕁䅙兙穂䡁䅑兌乂䝁䄸杤灂䝁䄴睚杁䕁䅍睢畂䡁䅍兤瑂䝁䅕杣杁䕁䅣睢療䝁䅑督㝁䍁䅁䅓療䡁䅉䅤灂䝁䅍兤獂䡁䅑兤祂䝁䅕睏杁䙁䅍睢橂䝁䅫兙獂䍁䅁兔求䝁䅑兡桂䍁䅁兑歂䡁䅙党祂䡁䅑兡穂䝁䅫杢湂䑁䅳䅉䉂䝁䅑䅉啂䝁䅅杣湂䝁䅕䅤灂䝁䄴睚㝁䍁䅁村祂䝁䅅杢歂䍁䅁兔桂䡁䅉睡求䡁䅑兡畂䝁䅣䅁塁权䅁䅔䅁䕁䅙兙穂䡁䅑兌乂䝁䄸杤灂䝁䄴睚杁䕁䅍睢畂䡁䅍兤瑂䝁䅕杣杁䕁䅣睢療䝁䅑督㝁䍁䅁䅔灂䝁䅙党穂䡁䅑入獂䝁䅕䅁权䅃䅁杢䅁䕁䅙兙穂䡁䅑兌乂䝁䄸杤灂䝁䄴睚杁䕁䅍睢畂䡁䅍兤瑂䝁䅕杣杁䕁䅣睢療䝁䅑督㝁䍁䅁䅔灂䝁䅙党穂䡁䅑入獂䝁䅕睏杁䕁䅉杣桂䝁䄴䅚杁䕁䄰兙祂䝁䅳党あ䝁䅫杢湂䅁䅁䅭䄴䩁䅁䅁䝂䝁䅅督あ䍁䄰兔療䡁䅙兡畂䝁䅣䅉䑂䝁䄸杢穂䡁䅕兢求䡁䅉䅉䡂䝁䄸睢歂䡁䅍睏杁䕁䅷兡浂䝁䅕督あ䡁䅫䅢求䑁䅳䅉䍂䡁䅉兙畂䝁䅑䅉乂䝁䅅杣牂䝁䅕䅤灂䝁䄴睚㝁䍁䅁睑療䡁䅕杣灂䝁䅕杣杁䙁䅍党祂䡁䅙兡橂䝁䅕䅁浄杄䅁䅩䅁䕁䅙兙穂䡁䅑兌乂䝁䄸杤灂䝁䄴睚杁䕁䅍睢畂䡁䅍兤瑂䝁䅕杣杁䕁䅣睢療䝁䅑督㝁䍁䅁䅔灂䝁䅙党穂䡁䅑入獂䝁䅕睏杁䕁䅉杣桂䝁䄴䅚杁䕁䄰兙祂䝁䅳党あ䝁䅫杢湂䑁䅳䅉䙂䍁䄰䅒灂䡁䅍睙療䡁䅙党祂䡁䅫䅁㕄兄䅁杪䅁䕁䅙兙穂䡁䅑兌乂䝁䄸杤灂䝁䄴睚杁䕁䅍睢畂䡁䅍兤瑂䝁䅕杣杁䕁䅣睢療䝁䅑督㝁䍁䅁䅔灂䝁䅙党穂䡁䅑入獂䝁䅕睏杁䕁䅉杣桂䝁䄴䅚杁䕁䄰兙祂䝁䅳党あ䝁䅫杢湂䑁䅳䅉呂䝁䄰兙祂䡁䅑䅉䑂䝁䅷睢あ䝁䅧兡畂䝁䅣䅁䥂睂䅁䅲䅁䕁䅙兙穂䡁䅑兌乂䝁䄸杤灂䝁䄴睚杁䕁䅍睢畂䡁䅍兤瑂䝁䅕杣杁䕁䅣睢療䝁䅑督㝁䍁䅁䅔灂䝁䅙党穂䡁䅑入獂䝁䅕睏杁䕁䅉杣桂䝁䄴䅚杁䕁䄰兙祂䝁䅳党あ䝁䅫杢湂䑁䅳䅉呂䝁䄰兙祂䡁䅑䅉䑂䝁䅷睢あ䝁䅧兡畂䝁䅣睏杁䕁䄸䅣潂䡁䅑䅡桂䝁䅷兢療䝁䅷睢湂䡁䅫䅁䝄杂䅁䅢䅁䕁䅙兙穂䡁䅑兌乂䝁䄸杤灂䝁䄴睚杁䕁䅍睢畂䡁䅍兤瑂䝁䅕杣杁䕁䅣睢療䝁䅑督㝁䍁䅁䅔灂䝁䅙党穂䡁䅑入獂䝁䅕睏杁䕁䄸杢獂䝁䅫杢求䍁䅁睒祂䝁䄸睙求䡁䅉入䅁乁䩉䅁獂䅁䅁杒桂䡁䅍䅤瑁䕁䄰睢㉂䝁䅫杢湂䍁䅁睑療䝁䄴督ㅂ䝁䄰党祂䍁䅁睒療䝁䄸䅚穂䑁䅳䅉䵂䝁䅫杚求䡁䅍䅤㕂䝁䅷党㝁䍁䅁睕瑂䝁䅅杣あ䍁䅁睑獂䝁䄸䅤潂䝁䅫杢湂䅁䅁兎䄸乁䅧䅁䝂䝁䅅督あ䍁䄰兔療䡁䅙兡畂䝁䅣䅉䑂䝁䄸杢穂䡁䅕兢求䡁䅉䅉䡂䝁䄸睢歂䡁䅍睏杁䕁䅷兡浂䝁䅕督あ䡁䅫䅢求䑁䅳䅉呂䝁䄸睙灂䝁䅅䅢杁䕁䄰党歂䝁䅫兙杁䕁䅅䅚㉂䝁䅕杣あ䝁䅫督灂䝁䄴睚㝁䍁䅁睖求䝁䅅杣桂䝁䅉䅢求䡁䅍睏杁䕁䅉杣桂䝁䄴䅚杁䕁䄰兙祂䝁䅳党あ䝁䅫杢湂䑁䅳䅉呂䝁䄰兙祂䡁䅑䅉䑂䝁䅷睢あ䝁䅧兡畂䝁䅣䅁ㅁ杄䅁杴䅁䕁䅙兙穂䡁䅑兌乂䝁䄸杤灂䝁䄴睚杁䕁䅍睢畂䡁䅍兤瑂䝁䅕杣杁䕁䅣睢療䝁䅑督㝁䍁䅁䅔灂䝁䅙党穂䡁䅑入獂䝁䅕睏杁䙁䅍睢橂䝁䅫兙獂䍁䅁兔求䝁䅑兡桂䍁䅁兑歂䡁䅙党祂䡁䅑兡穂䝁䅫杢湂䑁䅳䅉塂䝁䅕兙祂䝁䅅杙獂䝁䅕督㝁䍁䅁睕瑂䝁䅅杣あ䍁䅁睑獂䝁䄸䅤潂䝁䅫杢湂䅁䅁䅦䄸䱁䅁䅁䝂䝁䅅督あ䍁䄰兔療䡁䅙兡畂䝁䅣䅉䑂䝁䄸杢穂䡁䅕兢求䡁䅉䅉䡂䝁䄸睢歂䡁䅍睏杁䕁䅷兡浂䝁䅕督あ䡁䅫䅢求䑁䅳䅉坂䝁䅫䅚求䝁䄸䅉䉂䝁䅑杤求䡁䅉䅤灂䡁䅍兡畂䝁䅣睏杁䕁䅍睢畂䡁䅑党畂䡁䅑䅉䑂䡁䅉党桂䡁䅑兡療䝁䄴睏杁䙁䅙兡歂䝁䅕睢杁䕁䅣兙瑂䝁䅕督䅁䕁偅䅁獃䅁䅁杒桂䡁䅍䅤瑁䕁䄰睢㉂䝁䅫杢湂䍁䅁睑療䝁䄴督ㅂ䝁䄰党祂䍁䅁睒療䝁䄸䅚穂䑁䅳䅉䵂䝁䅫杚求䡁䅍䅤㕂䝁䅷党㝁䍁䅁杖灂䡁䅉䅤ㅂ䝁䅅䅢杁䕁䅣睢療䝁䅑督㝁䍁䅁村祂䝁䅅杢歂䍁䅁兔桂䡁䅉睡求䡁䅑兡畂䝁䅣睏杁䙁䅍兢桂䡁䅉䅤杁䕁䅍䅢療䡁䅑䅡灂䝁䄴睚䅁䡁䭑䅁䕃䅁䅁杒桂䡁䅍䅤瑁䕁䄰睢㉂䝁䅫杢湂䍁䅁睑療䝁䄴督ㅂ䝁䄰党祂䍁䅁睒療䝁䄸䅚穂䑁䅳䅉䵂䝁䅫杚求䡁䅍䅤㕂䝁䅷党㝁䍁䅁杖灂䡁䅉䅤ㅂ䝁䅅䅢杁䕁䅣睢療䝁䅑督㝁䍁䅁杖灂䝁䅑党療䍁䅁睒桂䝁䄰党穂䅁䅁睍䄸䙁䅙䅁䝂䝁䅅督あ䍁䄰兔療䡁䅙兡畂䝁䅣䅉䑂䝁䄸杢穂䡁䅕兢求䡁䅉䅉䡂䝁䄸睢歂䡁䅍睏杁䕁䄸杢獂䝁䅫杢求䍁䅁睒祂䝁䄸睙求䡁䅉入䅁䩁䩕䅁奃䅁䅁杒桂䡁䅍䅤瑁䕁䄰睢㉂䝁䅫杢湂䍁䅁睑療䝁䄴督ㅂ䝁䄰党祂䍁䅁睒療䝁䄸䅚穂䑁䅳䅉偂䝁䄴䅢灂䝁䄴党杁䕁䅣杣療䝁䅍党祂䡁䅫睏杁䙁䅁党あ䍁䅁睑桂䡁䅉党㝁䍁䅁䅕求䡁䅑䅉䝂䝁䄸睢歂䍁䅁兙畂䝁䅑䅉呂䡁䅕䅣睂䝁䅷兡求䡁䅍䅁㍂睄䅁杦䅁䕁䅙兙穂䡁䅑兌乂䝁䄸杤灂䝁䄴睚杁䕁䅍睢畂䡁䅍兤瑂䝁䅕杣杁䕁䅣睢療䝁䅑督㝁䍁䅁䅕桂䝁䅍睡桂䝁䅣兡畂䝁䅣䅉呂䝁䅕杣㉂䝁䅫睙求䡁䅍睏杁䕁䅉兡療䝁䄰兙穂䡁䅍䅉䙂䝁䄴党祂䝁䅣入䅁佁偣䅁䥃䅁䅁杒桂䡁䅍䅤瑁䕁䄰睢㉂䝁䅫杢湂䍁䅁睑療䝁䄴督ㅂ䝁䄰党祂䍁䅁睒療䝁䄸䅚穂䑁䅳䅉呂䝁䄸睙灂䝁䅅䅢杁䕁䄰党歂䝁䅫兙杁䕁䄰兙祂䝁䅳党あ䝁䅫杢湂䑁䅳䅉䍂䡁䅉兙畂䝁䅑䅉乂䝁䅅杣牂䝁䅕䅤灂䝁䄴睚䅁䅁䥯䅁㙃䅁䅁杒求䡁䅉䅤灂䝁䅷兡あ䡁䅫睏杁䕁䄸督あ䝁䅕睢睂䝁䄸杣療䡁䅍兡穂䑁䅳䅉䕂䝁䅕杣瑂䝁䅅䅤療䝁䅷睢湂䡁䅫睏杁䕁䅫兢瑂䡁䅕杢療䝁䅷睢湂䡁䅫睏杁䕁䄸杢橂䝁䄸䅢療䝁䅣入㝁䍁䅁杕求䡁䅁杣療䝁䅑兤橂䡁䅑兡㉂䝁䅕䅉䥂䝁䅕兙獂䡁䅑䅡㝁䍁䅁杕求䡁䅍䅣灂䡁䅉兙あ䝁䄸杣㕂䅁䅁兮䄰䕁䄴䅁䝂䝁䅕杣あ䝁䅫䅢灂䡁䅯党祂䡁䅍䅉桂䝁䄴䅚杁䕁䅅睚祂䝁䅫睙ㅂ䝁䅷䅤ㅂ䡁䅉兙獂䍁䅁睑潂䝁䅕兢灂䝁䅍兙獂䡁䅍䅁癃䅃䅁杨䅁䕁䅙兡獂䝁䅕䅉呂䝁䅧兙祂䝁䅫杢湂䑁䅳䅉坂䝁䅫杣あ䡁䅕兙獂䍁䅁睖療䡁䅉睡浂䝁䄸杣橂䝁䅕睏杁䕁䅍䅢療䡁䅕䅚杁䙁䅍䅤療䡁䅉兙湂䝁䅕睏杁䙁䅁杣療䝁䅍党穂䡁䅍䅉䉂䡁䅕䅤療䝁䄰兙あ䝁䅫睢畂䅁䅁䅔䄴䑁䅯䅁䝂䝁䅫杢桂䝁䄴睙灂䝁䅅䅢杁䕁䅕䅥橂䝁䅧兙畂䝁䅣党穂䍁䅁兙畂䝁䅑䅉䕂䝁䅅䅤桂䅁䅁杘䅧䍁䅙䅁䝂䝁䅫杢桂䝁䄴睙灂䝁䅅䅢杁䙁䅍党祂䡁䅙兡橂䝁䅕督䅁䙁䝫䅁坁䅁䅁杒灂䝁䄴兙畂䝁䅍兡桂䝁䅷督䅁䡁䝷䅁煂允䅁杒灂䝁䄴䅤求䝁䅍䅡㝁䍁䅁兔桂䝁䅍䅡灂䝁䄴党杁䕁䅷党桂䡁䅉杢灂䝁䄴睚㝁䍁䅁睑獂䝁䄸兤歂䍁䅁䅒桂䡁䅑兙杁䙁䅍党祂䡁䅙兡橂䝁䅕督㝁䍁䅁睑獂䝁䄸兤歂䍁䅁兓畂䝁䅙杣桂䡁䅍䅤祂䡁䅕睙あ䡁䅕杣求䑁䅳䅉䑂䝁䅷睢ㅂ䝁䅑䅉呂䡁䅑睢祂䝁䅅睚求䑁䅳䅉䉂䡁䅉䅤灂䝁䅙兡橂䝁䅫兙獂䍁䅁兓畂䡁䅑党獂䝁䅷兡湂䝁䅕杢橂䝁䅕睏杁䕁䄸杢獂䝁䅫杢求䍁䅁䅕桂䡁䅫兢求䝁䄴䅤穂䑁䅳䅉䡂䝁䅕杢䉂䕁䅫睏杁䙁䅕䅤灂䝁䅷兡あ䡁䅫䅉呂䝁䅍兙獂䝁䅕䅉呂䝁䄸䅢桂䡁䅉睏杁䕁䄸杢穂䝁䅧睢祂䝁䅕䅉桂䝁䄴䅚杁䕁䄸杚浂䡁䅍䅡療䡁䅉党杁䙁䅣兡畂䝁䅑䅁䉁元䅁杚䅁䕁䅙兡畂䡁䅑党橂䝁䅧睏杁䕁䄸杢獂䝁䅫杢求䍁䅁䅕桂䡁䅫兢求䝁䄴䅤穂䑁䅳䅉䍂䡁䅕入杁䕁䄴睢㍂䍁䅁䅕桂䡁䅫䅉䵂䝁䅅䅤求䡁䅉䅉潁䕁䅉杔兂䕁䅷克䅁乁佷䅁䅂䅁䅁杒灂䝁䄴䅤求䝁䅍䅡㝁䍁䅁杕求䝁䅅䅢杁䕁䅕督あ䝁䅅䅤求䍁䅁䅖求䝁䅍䅡畂䝁䄸䅢療䝁䅣入䅁䙁佑䅁ぃ䅁䅁杒灂䝁䄴䅤求䝁䅍䅡㝁䍁䅁睕瑂䝁䅅杣あ䍁䅁睑桂䡁䅉䅚穂䑁䅳䅉兂䝁䅅入瑂䝁䅕杢あ䍁䅁杒桂䝁䅍兡獂䝁䅫䅤桂䡁䅑睢祂䍁䅁兒畂䝁䅅杙獂䝁䅕杣穂䑁䅳䅉䍂䝁䅅杢牂䝁䅫杢湂䍁䅁兙穂䍁䅁兙杁䙁䅍党祂䡁䅙兡橂䝁䅕睏杁䕁䄸杢獂䝁䅫杢求䍁䅁䅕桂䡁䅫兢求䝁䄴䅤穂䅁䅁䅦䄴䉁䅁䅁䝂䝁䅫䅤畂䝁䅕督穂䅁䅁杉䅧䍁䅙䅁䝂䝁䅫䅤畂䝁䅕督穂䑁䅳䅉䵂䝁䅫杚求䡁䅍䅤㕂䝁䅷党䅁䙁䭙䅁䥂䅁䅁杒灂䡁䅑杢求䡁䅍督㝁䍁䅁䅔灂䝁䅙党穂䡁䅑入獂䝁䅕睏杁䕁䅉杣桂䝁䄴䅚杁䕁䄰兙祂䝁䅳党あ䝁䅫杢湂䅁䅁杧䅣䭁䅉䅁䝂䝁䅫䅤畂䝁䅕督穂䑁䅳䅉䵂䝁䅫杚求䡁䅍䅤㕂䝁䅷党㝁䍁䅁杔ㅂ䡁䅑杣桂䝁䅍党ㅂ䡁䅑兡橂䝁䅅䅢㝁䍁䅁睑桂䡁䅉䅚灂䝁䄸杤桂䡁䅍睙ㅂ䝁䅷兙祂䑁䅳䅉䕂䝁䅕杣瑂䝁䅅䅤療䝁䅷睢湂䡁䅫睏杁䕁䅑兡湂䝁䅫䅤桂䝁䅷䅉塂䝁䅕䅢獂䝁䄴党穂䡁䅍䅁䭁睄䅁杒䅁䕁䅙兡あ䝁䄴党穂䡁䅍睏杁䕁䅷兡浂䝁䅕督あ䡁䅫䅢求䑁䅳䅉呂䝁䄰兙祂䡁䅑䅉䑂䝁䅷睢あ䝁䅧兡畂䝁䅣䅁歄䅃䅁䅩䅁䕁䅙兡あ䝁䄴党穂䡁䅍睏杁䕁䅷兡浂䝁䅕督あ䡁䅫䅢求䑁䅳䅉坂䝁䅫䅚求䝁䄸䅉䉂䝁䅑杤求䡁䅉䅤灂䡁䅍兡畂䝁䅣睏杁䕁䅉杣桂䝁䄴䅚杁䕁䄰兙祂䝁䅳党あ䝁䅫杢湂䑁䅳䅉坂䝁䅫䅚求䝁䄸䅉䡂䝁䅅兢求䡁䅍䅁穄睂䅁杮䅁䕁䅙兡あ䝁䄴党穂䡁䅍睏杁䕁䅷兡浂䝁䅕督あ䡁䅫䅢求䑁䅳䅉塂䝁䅕兙祂䝁䅅杙獂䝁䅕督㝁䍁䅁村祂䝁䅅杢歂䍁䅁兔桂䡁䅉睡求䡁䅑兡畂䝁䅣睏杁䙁䅍兢桂䡁䅉䅤杁䕁䅍䅢療䡁䅑䅡灂䝁䄴睚㝁䍁䅁兑瑂䝁䅅䅤求䡁䅕杣杁䙁䅍䅣療䡁䅉䅤穂䅁䅁睬䅣䵁䅑䅁䝂䝁䅫䅤畂䝁䅕督穂䑁䅳䅉乂䕁䅧党桂䝁䅷䅤潂䑁䅳䅉偂䡁䅕䅤睂䝁䅅䅤灂䝁䅕杢あ䍁䅁睑桂䡁䅉党㝁䍁䅁兑穂䡁䅍兡穂䡁䅑兡㉂䝁䅕䅉啂䝁䅕睙潂䝁䄴睢獂䝁䄸睚㕂䑁䅳䅉佂䝁䅕兤祂䝁䄸䅢療䝁䅣入㝁䍁䅁睔祂䡁䅑䅡療䡁䅁兙求䝁䅑兡橂䡁䅍睏杁䙁䅁兙灂䝁䄴䅉乂䝁䅅杢桂䝁䅣党瑂䝁䅕杢あ䅁䅁睂䄸䉁䉯䅁䝂䝁䅷兙穂䝁䅧䅉呂䡁䅑睢祂䝁䅅睚求䑁䅳䅉䕂䝁䅅䅤桂䍁䅁䅕祂䝁䄸䅤求䝁䅍䅤灂䝁䄸杢㝁䍁䅁睑獂䝁䄸兤歂䍁䅁兓畂䝁䅙杣桂䡁䅍䅤祂䡁䅕睙あ䡁䅕杣求䑁䅳䅉䑂䝁䅷睢ㅂ䝁䅑䅉呂䡁䅑睢祂䝁䅅睚求䑁䅳䅉䕂䝁䅅䅤桂䍁䅁睑求䝁䄴䅤求䡁䅉督杁䝁䅅杢歂䍁䅁杒桂䝁䅍兡獂䝁䅫䅤灂䝁䅕督㝁䍁䅁睕あ䝁䄸杣桂䝁䅣党杁䕁䄰兙畂䝁䅅睚求䝁䄰党畂䡁䅑睏杁䕁䅑兙あ䝁䅅䅉䑂䝁䅕杢あ䝁䅕杣杁䙁䅑党橂䝁䅧杢療䝁䅷睢湂䡁䅫䅁桄权䅁杉䅁䕁䅙䅢求䝁䅕䅤杁䕁䄰兙畂䝁䅅睚求䝁䄰党畂䡁䅑䅁兄睂䅁䅣䅁䕁䅙䅢求䝁䅕䅤杁䕁䄰兙畂䝁䅅睚求䝁䄰党畂䡁䅑睏杁䕁䅕䅢求䝁䅍䅤祂䝁䅫睙杁䙁䅙党潂䝁䅫睙獂䝁䅕睏杁䕁䅅兤あ䝁䄸杢療䝁䄰睢ㅂ䡁䅍䅉坂䝁䅕䅡灂䝁䅍䅢求䡁䅍䅁佃杂䅁杚䅁䕁䅙䅢求䝁䅕䅤杁䕁䄰兙畂䝁䅅睚求䝁䄰党畂䡁䅑睏杁䕁䅕䅢求䝁䅍䅤祂䝁䅫睙杁䙁䅙党潂䝁䅫睙獂䝁䅕睏杁䕁䄰兡橂䡁䅉睢瑁䕁䄰睢楂䝁䅫䅢灂䡁䅑入䅁䕁佉䅁䕂䅁䅁杒獂䝁䅕党あ䍁䅁兔桂䝁䄴兙湂䝁䅕兢求䝁䄴䅤㝁䍁䅁杒祂䝁䅕兡湂䝁䅧䅤杁䙁䅍党祂䡁䅙兡橂䝁䅕䅁元䅃䅁杧䅁䕁䅙䅢求䝁䅕䅤杁䕁䄰兙畂䝁䅅睚求䝁䄰党畂䡁䅑睏杁䕁䅙杣求䝁䅫睚潂䡁䅑䅉呂䝁䅕杣㉂䝁䅫睙求䑁䅳䅉䡂䙁䅁睕㝁䍁䅁䅔桂䡁䅍䅤杁䕁䄰兡獂䝁䅕䅉啂䡁䅉兙畂䡁䅍䅣療䡁䅉䅤桂䡁䅑兡療䝁䄴䅁⭃兄䅁䄹䅁䕁䅙䅢求䝁䅕䅤杁䕁䄰兙畂䝁䅅睚求䝁䄰党畂䡁䅑睏杁䕁䅙杣求䝁䅫睚潂䡁䅑䅉呂䝁䅕杣㉂䝁䅫睙求䑁䅳䅉䡂䙁䅁睕㝁䍁䅁䅔桂䡁䅍䅤杁䕁䄰兡獂䝁䅕䅉啂䡁䅉兙畂䡁䅍䅣療䡁䅉䅤桂䡁䅑兡療䝁䄴睏杁䙁䅁杣求䝁䅑兡橂䡁䅑兡㉂䝁䅕䅉䉂䝁䄴兙獂䡁䅫䅤灂䝁䅍督㝁䍁䅁睑獂䝁䄸兤歂䍁䅁睕あ䝁䄸杣桂䝁䅣党㝁䍁䅁䅕祂䝁䄸睙求䡁䅍督杁䕁䅅兤あ䝁䄸兢桂䡁䅑兡療䝁䄴䅁䡄䅃䅁杸䅁䕁䅙䅢求䝁䅕䅤杁䕁䄰兙畂䝁䅅睚求䝁䄰党畂䡁䅑睏杁䕁䅙杣求䝁䅫睚潂䡁䅑䅉呂䝁䅕杣㉂䝁䅫睙求䑁䅳䅉䡂䙁䅁睕㝁䍁䅁兔桂䡁䅉兡畂䝁䅕䅉啂䡁䅉兙畂䡁䅍䅣療䡁䅉䅤桂䡁䅑兡療䝁䄴睏杁䕁䅍睢ㅂ䡁䅉兡求䡁䅉䅉呂䝁䅕杣㉂䝁䅫睙求䑁䅳䅉兂䡁䅉睢橂䝁䅕督穂䍁䅁兑ㅂ䡁䅑睢瑂䝁䅅䅤灂䝁䄸杢䅁偁䩣䅁祂䅁䅁杒獂䝁䅕党あ䍁䅁兔桂䝁䄴兙湂䝁䅕兢求䝁䄴䅤㝁䍁䅁杒祂䝁䅕兡湂䝁䅧䅤杁䙁䅍党祂䡁䅙兡橂䝁䅕睏杁䕁䅫杢歂䡁䅕督あ䡁䅉兡桂䝁䅷䅉䉂䡁䅕䅤療䝁䄰兙あ䝁䅫睢畂䅁䅁杔䅫䭁䅙䅁䝂䝁䅷党求䡁䅑䅉乂䝁䅅杢桂䝁䅣党瑂䝁䅕杢あ䑁䅳䅉䝂䡁䅉党灂䝁䅣䅡あ䍁䅁睕求䡁䅉杤灂䝁䅍党㝁䍁䅁兓畂䝁䅑兤穂䡁䅑杣灂䝁䅅䅢杁䕁䅅兤あ䝁䄸兢桂䡁䅑兡療䝁䄴睏杁䕁䅷兙穂䡁䅑䅉乂䝁䅫䅢求䍁䅁䅖祂䝁䅅杢穂䡁䅁睢祂䡁䅑兙あ䝁䅫睢畂䅁䅁睪䅧䉁䉉䅁䝂䝁䅷党求䡁䅑䅉乂䝁䅅杢桂䝁䅣党瑂䝁䅕杢あ䑁䅳䅉䝂䡁䅉党灂䝁䅣䅡あ䍁䅁睕求䡁䅉杤灂䝁䅍党㝁䍁䅁兓畂䝁䅑兤穂䡁䅑杣灂䝁䅅䅢杁䕁䅅兤あ䝁䄸兢桂䡁䅑兡療䝁䄴睏杁䕁䅷兙穂䡁䅑䅉乂䝁䅫䅢求䍁䅁䅖祂䝁䅅杢穂䡁䅁睢祂䡁䅑兙あ䝁䅫睢畂䑁䅳䅉呂䝁䅕杢穂䝁䄸杣穂䑁䅳䅉兂䡁䅉睢橂䝁䅕督穂䍁䅁兑ㅂ䡁䅑睢瑂䝁䅅䅤灂䝁䄸杢㝁䍁䅁兑祂䡁䅑兡浂䝁䅫睙灂䝁䅅䅢杁䕁䅫杢あ䝁䅕䅢獂䝁䅫睚求䝁䄴睙求䅁䅁兙䅫䉁䉯䅁䝂䝁䅷党求䡁䅑䅉乂䝁䅅杢桂䝁䅣党瑂䝁䅕杢あ䑁䅳䅉䝂䡁䅉党灂䝁䅣䅡あ䍁䅁睕求䡁䅉杤灂䝁䅍党㝁䍁䅁兓畂䝁䅑兤穂䡁䅑杣灂䝁䅅䅢杁䕁䅅兤あ䝁䄸兢桂䡁䅑兡療䝁䄴睏杁䕁䄰兙祂䝁䅫杢求䍁䅁䅖祂䝁䅅杢穂䡁䅁睢祂䡁䅑兙あ䝁䅫睢畂䑁䅳䅉呂䝁䅕杢穂䝁䄸杣穂䑁䅳䅉䙂䝁䅷党橂䡁䅑杣灂䝁䅍䅉坂䝁䅕䅡灂䝁䅍䅢求䑁䅳䅉兂䝁䅅督穂䝁䅕杢湂䝁䅕杣杁䕁䅅兡祂䝁䅍杣桂䝁䅙䅤杁䕁䄰兙畂䡁䅕杚桂䝁䅍䅤ㅂ䡁䅉兡畂䝁䅣䅁楄权䅁杴䅁䕁䅙䅢求䝁䅕䅤杁䕁䄰兙畂䝁䅅睚求䝁䄰党畂䡁䅑睏杁䕁䅙杣求䝁䅫睚潂䡁䅑䅉呂䝁䅕杣㉂䝁䅫睙求䑁䅳䅉䩂䝁䄴䅚ㅂ䡁䅍䅤祂䝁䅫兙獂䍁䅁兑ㅂ䡁䅑睢瑂䝁䅅䅤灂䝁䄸杢㝁䍁䅁䅕桂䡁䅍督求䝁䄴睚求䡁䅉䅉䉂䝁䅫杣橂䡁䅉兙浂䡁䅑䅉乂䝁䅅杢ㅂ䝁䅙兙橂䡁䅑兤祂䝁䅫杢湂䅁䅁兙䅯䡁䅧䅁䝂䝁䅷党求䡁䅑䅉乂䝁䅅杢桂䝁䅣党瑂䝁䅕杢あ䑁䅳䅉䝂䡁䅉党灂䝁䅣䅡あ䍁䅁睕求䡁䅉杤灂䝁䅍党㝁䍁䅁䅔桂䡁䅍䅤杁䕁䄰兡獂䝁䅕䅉啂䡁䅉兙畂䡁䅍䅣療䡁䅉䅤桂䡁䅑兡療䝁䄴䅁煂䅃䅁杷䅁䕁䅙䅢求䝁䅕䅤杁䕁䄰兙畂䝁䅅睚求䝁䄰党畂䡁䅑睏杁䕁䅙杣求䝁䅫睚潂䡁䅑䅉呂䝁䅕杣㉂䝁䅫睙求䑁䅳䅉䵂䝁䅅督あ䍁䅁兔灂䝁䅷党杁䙁䅑杣桂䝁䄴督睂䝁䄸杣あ䝁䅅䅤灂䝁䄸杢㝁䍁䅁睑療䡁䅕杣灂䝁䅕杣杁䙁䅍党祂䡁䅙兡橂䝁䅕睏杁䙁䅁杣療䝁䅍党穂䡁䅍䅉䉂䡁䅕䅤療䝁䄰兙あ䝁䅫睢畂䅁䅁睧䄴偁䅁䅁䝂䝁䅷党求䡁䅑䅉乂䝁䅅杢桂䝁䅣党瑂䝁䅕杢あ䑁䅳䅉䝂䡁䅉党灂䝁䅣䅡あ䍁䅁睕求䡁䅉杤灂䝁䅍党㝁䍁䅁䅔桂䡁䅍䅤杁䕁䄰兡獂䝁䅕䅉啂䡁䅉兙畂䡁䅍䅣療䡁䅉䅤桂䡁䅑兡療䝁䄴睏杁䕁䄰兙祂䝁䅫杢求䍁䅁䅖祂䝁䅅杢穂䡁䅁睢祂䡁䅑兙あ䝁䅫睢畂䑁䅳䅉兂䝁䅅睙牂䝁䅅睚灂䝁䄴睚杁䙁䅍党祂䡁䅙兡橂䝁䅕督㝁䍁䅁睑療䡁䅕杣灂䝁䅕杣杁䙁䅍党祂䡁䅙兡橂䝁䅕䅁獂元䅁杁䅅䕁䅙䅢求䝁䅕䅤杁䕁䄰兙畂䝁䅅睚求䝁䄰党畂䡁䅑睏杁䕁䅙杣求䝁䅫睚潂䡁䅑䅉呂䝁䅕杣㉂䝁䅫睙求䑁䅳䅉䵂䝁䅅督あ䍁䅁兔灂䝁䅷党杁䙁䅑杣桂䝁䄴督睂䝁䄸杣あ䝁䅅䅤灂䝁䄸杢㝁䍁䅁杔桂䡁䅙兡湂䝁䅅䅤灂䝁䄸杢㝁䍁䅁䅕桂䝁䅍睡桂䝁䅣兡畂䝁䅣䅉呂䝁䅕杣㉂䝁䅫睙求䡁䅍睏杁䕁䅍睢ㅂ䡁䅉兡求䡁䅉䅉呂䝁䅕杣㉂䝁䅫睙求䑁䅳䅉兂䡁䅉睢橂䝁䅕督穂䍁䅁兑ㅂ䡁䅑睢瑂䝁䅅䅤灂䝁䄸杢䅁䵁偧䅁权䅁䅁杒獂䝁䅕党あ䍁䅁兔桂䝁䄴兙湂䝁䅕兢求䝁䄴䅤㝁䍁䅁杒祂䝁䅕兡湂䝁䅧䅤杁䙁䅍党祂䡁䅙兡橂䝁䅕睏杁䕁䅷兙穂䡁䅑䅉乂䝁䅫䅢求䍁䅁䅖祂䝁䅅杢穂䡁䅁睢祂䡁䅑兙あ䝁䅫睢畂䑁䅳䅉兂䝁䅅睙牂䝁䅅睚灂䝁䄴睚杁䙁䅍党祂䡁䅙兡橂䝁䅕督䅁䵁偑䅁祂䅁䅁杒獂䝁䅕党あ䍁䅁兔桂䝁䄴兙湂䝁䅕兢求䝁䄴䅤㝁䍁䅁杒祂䝁䅕兡湂䝁䅧䅤杁䙁䅍党祂䡁䅙兡橂䝁䅕睏杁䕁䄰兙祂䝁䅫杢求䍁䅁䅖祂䝁䅅杢穂䡁䅁睢祂䡁䅑兙あ䝁䅫睢畂䅁䅁睴䄴佁䅑䅁䝂䝁䅷党求䡁䅑䅉乂䝁䅅杢桂䝁䅣党瑂䝁䅕杢あ䑁䅳䅉䝂䡁䅉党灂䝁䅣䅡あ䍁䅁睕求䡁䅉杤灂䝁䅍党㝁䍁䅁兔桂䡁䅉兡畂䝁䅕䅉啂䡁䅉兙畂䡁䅍䅣療䡁䅉䅤桂䡁䅑兡療䝁䄴睏杁䕁䅍睢ㅂ䡁䅉兡求䡁䅉䅉呂䝁䅕杣㉂䝁䅫睙求䑁䅳䅉兂䡁䅉睢橂䝁䅕督穂䍁䅁兑ㅂ䡁䅑睢瑂䝁䅅䅤灂䝁䄸杢㝁䍁䅁睕あ䝁䄸杣桂䝁䅣党杁䕁䄰兙畂䝁䅅睚求䝁䄰党畂䡁䅑䅁睄元䅁杴䅁䕁䅙䅢求䝁䅕䅤杁䕁䄰兙畂䝁䅅睚求䝁䄰党畂䡁䅑睏杁䕁䅙杣求䝁䅫睚潂䡁䅑䅉呂䝁䅕杣㉂䝁䅫睙求䑁䅳䅉乂䝁䅅杣灂䝁䄴党杁䙁䅑杣桂䝁䄴督睂䝁䄸杣あ䝁䅅䅤灂䝁䄸杢㝁䍁䅁䅕桂䡁䅍督求䝁䄴睚求䡁䅉䅉䉂䝁䅫杣橂䡁䅉兙浂䡁䅑䅉乂䝁䅅杢ㅂ䝁䅙兙橂䡁䅑兤祂䝁䅫杢湂䅁䅁充䅣䥁䅧䅁䝂䝁䅷党求䡁䅑䅉乂䝁䅅杢桂䝁䅣党瑂䝁䅕杢あ䑁䅳䅉䝂䡁䅉党灂䝁䅣䅡あ䍁䅁睕求䡁䅉杤灂䝁䅍党㝁䍁䅁䅕桂䡁䅍督求䝁䄴睚求䡁䅉䅉䉂䝁䅫杣橂䡁䅉兙浂䡁䅑䅉乂䝁䅅杢ㅂ䝁䅙兙橂䡁䅑兤祂䝁䅫杢湂䅁䅁杣䄴䱁䅉䅁䝂䝁䅷党求䡁䅑䅉乂䝁䅅杢桂䝁䅣党瑂䝁䅕杢あ䑁䅳䅉䝂䡁䅉党灂䝁䅣䅡あ䍁䅁睕求䡁䅉杤灂䝁䅍党㝁䍁䅁䅕桂䡁䅍督求䝁䄴睚求䡁䅉䅉䉂䝁䅫杣橂䡁䅉兙浂䡁䅑䅉乂䝁䅅杢ㅂ䝁䅙兙橂䡁䅑兤祂䝁䅫杢湂䑁䅳䅉䉂䡁䅕䅤療䝁䄴睢瑂䝁䄸兤穂䍁䅁杖求䝁䅧兡橂䝁䅷党穂䅁䅁睳䅫䅁䉙䅁䝂䝁䅷党求䡁䅑䅉乂䝁䅅杢桂䝁䅣党瑂䝁䅕杢あ䑁䅳䅉䝂䡁䅉党灂䝁䅣䅡あ䍁䅁睕求䡁䅉杤灂䝁䅍党㝁䍁䅁䅕潂䡁䅫督灂䝁䅍兙獂䍁䅁睕求䝁䅍兤祂䝁䅫䅤㕂䑁䅳䅉䑂䝁䄸兤祂䝁䅫党祂䍁䅁睕求䡁䅉杤灂䝁䅍党㝁䍁䅁睕求䝁䅍兤祂䝁䅫䅤㕂䍁䅁兔桂䝁䄴兙湂䝁䅕兢求䝁䄴䅤㝁䍁䅁睑桂䡁䅍䅡灂䝁䅕杣獂䝁䅕督穂䍁䅁睑潂䝁䅕睙牂䝁䄸兤あ䡁䅍睏杁䕁䄸杢獂䝁䅫杢求䍁䅁䅕桂䡁䅫兢求䝁䄴䅤穂䅁䅁兰䅧䝁䄴䅁䝂䝁䅷党求䡁䅑䅉乂䝁䅅杢桂䝁䅣党瑂䝁䅕杢あ䑁䅳䅉䝂䡁䅉党灂䝁䅣䅡あ䍁䅁睕求䡁䅉杤灂䝁䅍党㝁䍁䅁兖あ䝁䅫䅢灂䡁䅑入杁䙁䅍睙桂䝁䅷党杁䙁䅍睢獂䝁䅅杣䅁䙁䬴䅁畄䅁䅁杒獂䝁䅕党あ䍁䅁兔桂䝁䄴兙湂䝁䅕兢求䝁䄴䅤㝁䍁䅁杒ㅂ䝁䅕䅢杁䕁䅍党獂䝁䅷督㝁䍁䅁兓畂䝁䅑兤穂䡁䅑杣灂䝁䅅䅢杁䕁䅅兤あ䝁䄸兢桂䡁䅑兡療䝁䄴睏杁䙁䅍党畂䡁䅍睢祂䡁䅍睏杁䙁䅁睢獂䝁䅷兤あ䝁䅫睢畂䍁䅁睑療䝁䄴䅤祂䝁䄸䅢㝁䍁䅁兒獂䝁䅕睙あ䡁䅉兡橂䍁䅁杖求䝁䅧兡橂䝁䅷党㝁䍁䅁兑ㅂ䡁䅑睢畂䝁䄸兢療䡁䅕督杁䙁䅙党潂䝁䅫睙獂䝁䅕督䅁䅁䩙䅁千䅁䅁杒獂䝁䅕党あ䍁䅁兔桂䝁䄴兙湂䝁䅕兢求䝁䄴䅤㝁䍁䅁睒兂䙁䅍睏杁䕁䅑兙あ䝁䅅䅉兂䡁䅉睢あ䝁䅕睙あ䝁䅫睢畂䑁䅳䅉啂䝁䅅䅥灂䍁䅁睕求䡁䅉杤灂䝁䅍党㝁䍁䅁䅕祂䝁䄸睙求䡁䅍督杁䕁䅅兤あ䝁䄸兢桂䡁䅑兡療䝁䄴䅁䍄权䅁䅹䅁䕁䅙䅢求䝁䅕䅤杁䕁䄰兙畂䝁䅅睚求䝁䄰党畂䡁䅑睏杁䕁䅣䅕呂䑁䅳䅉䩂䝁䄴䅚ㅂ䡁䅍䅤祂䝁䅫兙獂䍁䅁兑ㅂ䡁䅑睢瑂䝁䅅䅤灂䝁䄸杢㝁䍁䅁杔桂䡁䅙兡湂䝁䅅䅤灂䝁䄸杢㝁䍁䅁睕求䝁䄴督療䡁䅉督㝁䍁䅁睕瑂䝁䅅杣あ䍁䅁睑灂䡁䅑兡求䡁䅍睏杁䙁䅁杣療䝁䅍党穂䡁䅍䅉䉂䡁䅕䅤療䝁䄰兙あ䝁䅫睢畂䅁䅁杵䅧䭁䅷䅁䝂䝁䅷党求䡁䅑䅉乂䝁䅅杢桂䝁䅣党瑂䝁䅕杢あ䑁䅳䅉䡂䙁䅁睕㝁䍁䅁兓畂䝁䅑兤穂䡁䅑杣灂䝁䅅䅢杁䕁䅅兤あ䝁䄸兢桂䡁䅑兡療䝁䄴睏杁䙁䅍党畂䡁䅍睢祂䡁䅍睏杁䙁䅍兢桂䡁䅉䅤杁䕁䅕杢求䡁䅉睚㕂䑁䅳䅉䙂䝁䅷党橂䡁䅑杣灂䝁䅍䅉坂䝁䅕䅡灂䝁䅍䅢求䅁䅁光䄴䩁䅙䅁䝂䝁䅷党求䡁䅑䅉乂䝁䅅杢桂䝁䅣党瑂䝁䅕杢あ䑁䅳䅉䡂䙁䅁睕㝁䍁䅁䅔桂䡁䅍䅤杁䕁䄰兡獂䝁䅕䅉啂䡁䅉兙畂䡁䅍䅣療䡁䅉䅤桂䡁䅑兡療䝁䄴睏杁䙁䅉兡歂䝁䅕䅉呂䝁䅧兙祂䝁䅫杢湂䑁䅳䅉䑂䝁䅅杣杁䙁䅍䅡桂䡁䅉兡畂䝁䅣䅁㑃杂䅁杳䅁䕁䅙䅢求䝁䅕䅤杁䕁䄰兙畂䝁䅅睚求䝁䄰党畂䡁䅑睏杁䕁䅣䅕呂䑁䅳䅉佂䝁䅅杤灂䝁䅣兙あ䝁䅫睢畂䑁䅳䅉䑂䝁䅅杣杁䙁䅍䅡桂䡁䅉兡畂䝁䅣睏杁䕁䅅兤あ䝁䄸杢療䝁䄰睢ㅂ䡁䅍䅉坂䝁䅕䅡灂䝁䅍䅢求䡁䅍睏杁䙁䅕䅤灂䝁䅷兡あ䡁䅫䅉呂䝁䅍兙獂䝁䅕䅉呂䝁䄸䅢桂䡁䅉䅁乁权䅁杒䅁䕁䅙䅢求䝁䅕䅤杁䕁䄰兙畂䝁䅅睚求䝁䄰党畂䡁䅑睏杁䕁䅧睢瑂䝁䅕䅉䩂䝁䄰䅣祂䝁䄸杤求䝁䄰党畂䡁䅑䅁煁杄䅁朷䅁䕁䅙䅢求䝁䅕䅤杁䕁䄰兙畂䝁䅅睚求䝁䄰党畂䡁䅑睏杁䕁䅧睢瑂䝁䅕䅢桂䝁䄴䅚杁䙁䅍党橂䡁䅕杣灂䡁䅑入㝁䍁䅁兓畂䝁䅑兤穂䡁䅑杣灂䝁䅅䅢杁䕁䅅兤あ䝁䄸兢桂䡁䅑兡療䝁䄴睏杁䕁䅕䅢求䝁䅍䅤祂䝁䅫睙杁䙁䅙党潂䝁䅫睙獂䝁䅕睏杁䙁䅍党橂䡁䅕杣灂䡁䅑入杁䕁䄰兙畂䝁䅅睚求䝁䄰党畂䡁䅑睏杁䕁䅅兤あ䝁䄸杢療䝁䄰睢ㅂ䡁䅍䅉坂䝁䅕䅡灂䝁䅍䅢求䡁䅍䅁卂䅃䅁䅕䅁䕁䅙䅢求䝁䅕䅤杁䕁䄰兙畂䝁䅅睚求䝁䄰党畂䡁䅑睏杁䕁䅫杢歂䡁䅕督あ䡁䅉兡桂䝁䅷䅉䉂䡁䅕䅤療䝁䄰兙あ䝁䅫睢畂䅁䅁兊䄰䵁䅙䅁䝂䝁䅷党求䡁䅑䅉乂䝁䅅杢桂䝁䅣党瑂䝁䅕杢あ䑁䅳䅉䩂䝁䄴䅚ㅂ䡁䅍䅤祂䝁䅫兙獂䍁䅁兑ㅂ䡁䅑睢瑂䝁䅅䅤灂䝁䄸杢㝁䍁䅁睑療䝁䄰兢求䡁䅉睙灂䝁䅅䅢杁䙁䅍䅣桂䝁䅍党杁䕁䅷兙ㅂ䝁䄴睙潂䑁䅳䅉兂䝁䅅督穂䝁䅕杢湂䝁䅕杣杁䕁䅅兡祂䝁䅍杣桂䝁䅙䅤杁䕁䄰兙畂䡁䅕杚桂䝁䅍䅤ㅂ䡁䅉兡畂䝁䅣䅁畃权䅁杮䅁䕁䅙䅢求䝁䅕䅤杁䕁䄰兙畂䝁䅅睚求䝁䄰党畂䡁䅑睏杁䕁䅫杢歂䡁䅕督あ䡁䅉兡桂䝁䅷䅉䉂䡁䅕䅤療䝁䄰兙あ䝁䅫睢畂䑁䅳䅉䙂䝁䅷党橂䡁䅑杣灂䝁䅍䅉坂䝁䅕䅡灂䝁䅍䅢求䑁䅳䅉䉂䡁䅕䅤療䝁䄴睢瑂䝁䄸兤穂䍁䅁杖求䝁䅧兡橂䝁䅷党穂䅁䅁兎䅣䵁䅉䅁䝂䝁䅷党求䡁䅑䅉乂䝁䅅杢桂䝁䅣党瑂䝁䅕杢あ䑁䅳䅉䩂䝁䄴䅚ㅂ䡁䅍䅤祂䝁䅫兙獂䍁䅁兑ㅂ䡁䅑睢瑂䝁䅅䅤灂䝁䄸杢㝁䍁䅁兔桂䡁䅉兡畂䝁䅕䅉啂䡁䅉兙畂䡁䅍䅣療䡁䅉䅤桂䡁䅑兡療䝁䄴睏杁䙁䅁兙穂䡁䅍党畂䝁䅣党祂䍁䅁兑灂䡁䅉睙祂䝁䅅杚あ䍁䅁兔桂䝁䄴兤浂䝁䅅睙あ䡁䅕杣灂䝁䄴睚䅁䱁乑䅁煃䅁䅁杒獂䝁䅕党あ䍁䅁兔桂䝁䄴兙湂䝁䅕兢求䝁䄴䅤㝁䍁䅁兓畂䝁䅑兤穂䡁䅑杣灂䝁䅅䅢杁䕁䅅兤あ䝁䄸兢桂䡁䅑兡療䝁䄴睏杁䙁䅁杣療䝁䅍党穂䡁䅍䅉䉂䡁䅕䅤療䝁䄰兙あ䝁䅫睢畂䑁䅳䅉䉂䡁䅉䅤灂䝁䅙兡橂䝁䅫兙獂䍁䅁兓畂䡁䅑党獂䝁䅷兡湂䝁䅕杢橂䝁䅕䅁潂䅃䅁杯䅁䕁䅙䅢求䝁䅕䅤杁䕁䄰兙畂䝁䅅睚求䝁䄰党畂䡁䅑睏杁䕁䅫杢歂䡁䅕督あ䡁䅉兡桂䝁䅷䅉䉂䡁䅕䅤療䝁䄰兙あ䝁䅫睢畂䑁䅳䅉兂䡁䅉睢橂䝁䅕督穂䍁䅁兑ㅂ䡁䅑睢瑂䝁䅅䅤灂䝁䄸杢㝁䍁䅁兑ㅂ䡁䅑睢畂䝁䄸兢療䡁䅕督杁䙁䅙党潂䝁䅫睙獂䝁䅕督䅁乁䩅䅁䝃䅁䅁杒獂䝁䅕党あ䍁䅁兔桂䝁䄴兙湂䝁䅕兢求䝁䄴䅤㝁䍁䅁兓畂䝁䅑兤穂䡁䅑杣灂䝁䅅䅢杁䕁䅅兤あ䝁䄸兢桂䡁䅑兡療䝁䄴睏杁䙁䅍党畂䡁䅍睢祂䡁䅍睏杁䕁䅕䅢求䝁䅍䅤祂䝁䅫睙杁䙁䅙党潂䝁䅫睙獂䝁䅕䅁扃杄䅁䄲䅁䕁䅙䅢求䝁䅕䅤杁䕁䄰兙畂䝁䅅睚求䝁䄰党畂䡁䅑睏杁䕁䅫杢歂䡁䅕督あ䡁䅉兡桂䝁䅷䅉䉂䡁䅕䅤療䝁䄰兙あ䝁䅫睢畂䑁䅳䅉呂䝁䅕杢穂䝁䄸杣穂䑁䅳䅉䙂䝁䅷党橂䡁䅑杣灂䝁䅍䅉坂䝁䅕䅡灂䝁䅍䅢求䑁䅳䅉兂䡁䅉睢橂䝁䅕督穂䍁䅁兑ㅂ䡁䅑睢瑂䝁䅅䅤灂䝁䄸杢㝁䍁䅁兑ㅂ䡁䅑睢畂䝁䄸兢療䡁䅕督杁䙁䅙党潂䝁䅫睙獂䝁䅕督䅁䕁䩷䅁祄䅁䅁杒獂䝁䅕党あ䍁䅁兔桂䝁䄴兙湂䝁䅕兢求䝁䄴䅤㝁䍁䅁兓畂䝁䅑兤穂䡁䅑杣灂䝁䅅䅢杁䕁䅅兤あ䝁䄸兢桂䡁䅑兡療䝁䄴睏杁䙁䅍党畂䡁䅍睢祂䡁䅍睏杁䕁䅕䅢求䝁䅍䅤祂䝁䅫睙杁䙁䅙党潂䝁䅫睙獂䝁䅕睏杁䙁䅁杣療䝁䅍党穂䡁䅍䅉䉂䡁䅕䅤療䝁䄰兙あ䝁䅫睢畂䑁䅳䅉兂䝁䅅督穂䝁䅕杢湂䝁䅕杣杁䕁䅅兡祂䝁䅍杣桂䝁䅙䅤杁䕁䄰兙畂䡁䅕杚桂䝁䅍䅤ㅂ䡁䅉兡畂䝁䅣䅁㑁䅃䅁杺䅁䕁䅙䅢求䝁䅕䅤杁䕁䄰兙畂䝁䅅睚求䝁䄰党畂䡁䅑睏杁䕁䅫杢歂䡁䅕督あ䡁䅉兡桂䝁䅷䅉䉂䡁䅕䅤療䝁䄰兙あ䝁䅫睢畂䑁䅳䅉呂䝁䅕杢穂䝁䄸杣穂䑁䅳䅉兂䡁䅉睢橂䝁䅕督穂䍁䅁兑ㅂ䡁䅑睢瑂䝁䅅䅤灂䝁䄸杢㝁䍁䅁䅕桂䡁䅍督求䝁䄴睚求䡁䅉䅉䉂䝁䅫杣橂䡁䅉兙浂䡁䅑䅉乂䝁䅅杢ㅂ䝁䅙兙橂䡁䅑兤祂䝁䅫杢湂䅁䅁䅨䅯䵁䅑䅁䝂䝁䅷党求䡁䅑䅉乂䝁䅅杢桂䝁䅣党瑂䝁䅕杢あ䑁䅳䅉䵂䝁䅅督あ䍁䅁兔灂䝁䅷党杁䙁䅑杣桂䝁䄴督睂䝁䄸杣あ䝁䅅䅤灂䝁䄸杢㝁䍁䅁兒獂䝁䅕睙あ䡁䅉兡橂䍁䅁杖求䝁䅧兡橂䝁䅷党㝁䍁䅁兔灂䝁䅍杣療䍁䄰兔療䝁䅉兡獂䝁䅫䅤㕂䑁䅳䅉䉂䡁䅕䅤療䝁䄴睢瑂䝁䄸兤穂䍁䅁杖求䝁䅧兡橂䝁䅷党穂䅁䅁睌䅣䩁䅁䅁䝂䝁䅷党求䡁䅑䅉乂䝁䅅杢桂䝁䅣党瑂䝁䅕杢あ䑁䅳䅉䵂䝁䅅督あ䍁䅁兔灂䝁䅷党杁䙁䅑杣桂䝁䄴督睂䝁䄸杣あ䝁䅅䅤灂䝁䄸杢㝁䍁䅁䅔灂䝁䅙党穂䡁䅑入獂䝁䅕睏杁䕁䅕䅢求䝁䅍䅤祂䝁䅫睙杁䙁䅙党潂䝁䅫睙獂䝁䅕䅁偁睄䅁䅢䅁䕁䅙䅢求䝁䅕䅤杁䕁䄰兙畂䝁䅅睚求䝁䄰党畂䡁䅑睏杁䕁䄰兡橂䡁䅉睢瑁䕁䄰睢楂䝁䅫䅢灂䡁䅑入㝁䍁䅁兑ㅂ䡁䅑睢畂䝁䄸兢療䡁䅕督杁䙁䅙党潂䝁䅫睙獂䝁䅕督䅁䡁䡑䅁獄䅁䅁杒獂䝁䅕党あ䍁䅁兔桂䝁䄴兙湂䝁䅕兢求䝁䄴䅤㝁䍁䅁杔桂䡁䅙兡湂䝁䅅䅤灂䝁䄸杢㝁䍁䅁睕灂䝁䄰兤獂䝁䅅䅤灂䝁䄸杢㝁䍁䅁杔求䡁䅑睤療䡁䅉睡杁䙁䅍党橂䡁䅕杣灂䡁䅑入㝁䍁䅁睑療䝁䄰兢求䡁䅉睙灂䝁䅅䅢杁䙁䅍䅣桂䝁䅍党杁䕁䅷兙ㅂ䝁䄴睙潂䑁䅳䅉兂䝁䅅督穂䝁䅕杢湂䝁䅕杣杁䕁䅅兡祂䝁䅍杣桂䝁䅙䅤杁䕁䄰兙畂䡁䅕杚桂䝁䅍䅤ㅂ䡁䅉兡畂䝁䅣䅁㕂权䅁杚䅁䕁䅙䅢求䝁䅕䅤杁䕁䄰兙畂䝁䅅睚求䝁䄰党畂䡁䅑睏杁䙁䅁兙穂䡁䅍党畂䝁䅣党祂䍁䅁兑灂䡁䅉睙祂䝁䅅杚あ䍁䅁兔桂䝁䄴兤浂䝁䅅睙あ䡁䅕杣灂䝁䄴睚䅁䑁临䅁奂䅁䅁杒獂䝁䅕党あ䍁䅁兔桂䝁䄴兙湂䝁䅕兢求䝁䄴䅤㝁䍁䅁杕灂䝁䅑党杁䙁䅍䅡桂䡁䅉兡畂䝁䅣睏杁䕁䅍兙祂䍁䅁睕潂䝁䅅杣灂䝁䄴睚䅁䩁䵅䅁敂䅁䅁杒獂䝁䅕党あ䍁䅁兔桂䝁䄴兙湂䝁䅕兢求䝁䄴䅤㝁䍁䅁睕求䝁䄴督療䡁䅉督㝁䍁䅁兑ㅂ䡁䅑睢畂䝁䄸兢療䡁䅕督杁䙁䅙党潂䝁䅫睙獂䝁䅕督䅁䡁何䅁捁䅁䅁杒療䝁䄸䅚杁䕁䅑党獂䝁䅫杤求䡁䅉入䅁䅁䨸䅁⭁䅁䅁杒療䝁䄸䅚杁䕁䅑党獂䝁䅫杤求䡁䅉入㝁䍁䅁村祂䝁䅅杢歂䍁䅁兔桂䡁䅉睡求䡁䅑兡畂䝁䅣䅁捁元䅁杲䅁䕁䅙睢療䝁䅑䅉䕂䝁䅕䅢灂䡁䅙党祂䡁䅫睏杁䕁䅍兤穂䡁䅑睢瑂䝁䅕杣杁䙁䅉党獂䝁䅅䅤灂䝁䄸杢穂䝁䅧兡睂䍁䅁兔桂䝁䄴兙湂䝁䅕兢求䝁䄴䅤㝁䍁䅁兒瑁䝁䅷党桂䡁䅉杢灂䝁䄴睚㝁䍁䅁睖求䝁䅅杣桂䝁䅉䅢求䡁䅍睏杁䕁䄸杢獂䝁䅫杢求䍁䅁睒祂䝁䄸睙求䡁䅉入䅁䝁䨰䅁敃䅁䅁杒療䝁䄸䅚杁䕁䅑党獂䝁䅫杤求䡁䅉入㝁䍁䅁䅓療䝁䄰党杁䕁䅫兢睂䡁䅉睢㉂䝁䅕兢求䝁䄴䅤㝁䍁䅁兑湂䡁䅉兡啂䝁䅕睙潂䑁䅳䅉䡂䝁䅧睢穂䡁䅑䅉䱂䝁䅫䅤橂䝁䅧党畂䡁䅍睏杁䕁䅅䅢あ䝁䅕杣畂䝁䅅䅤灂䡁䅙党杁䙁䅁杣療䡁䅑党灂䝁䄴䅁煄睄䅁杣䅁䕁䅙睢療䝁䅑䅉䕂䝁䅕䅢灂䡁䅙党祂䡁䅫睏杁䕁䅫杢歂䡁䅕督あ䡁䅉兡桂䝁䅷䅉䉂䡁䅕䅤療䝁䄰兙あ䝁䅫睢畂䑁䅳䅉兂䝁䅅睙牂䝁䅅睚灂䝁䄴睚杁䙁䅍党祂䡁䅙兡橂䝁䅕督䅁䕁乙䅁㡁䅁䅁杒療䝁䄸䅚杁䕁䅑党獂䝁䅫杤求䡁䅉入㝁䍁䅁睔畂䝁䅷兡畂䝁䅕䅉䡂䡁䅉睢橂䝁䅕杣㕂䅁䅁睨䅣䡁䅧䅁䝂䝁䄸睢歂䍁䅁䅒求䝁䅷兡㉂䝁䅕杣㕂䑁䅳䅉偂䡁䅉睚桂䝁䄴兡橂䑁䅳䅉䉂䝁䅷䅤求䡁䅉杢桂䡁䅑兡㉂䝁䅕䅉兂䡁䅉睢あ䝁䅕兡畂䑁䅳䅉偂䝁䄴䅢灂䝁䄴党杁䕁䅣杣療䝁䅍党祂䡁䅫䅁㙄睂䅁䅊䅁䕁䅙睢療䝁䅑䅉䕂䝁䅫督あ䡁䅉兡楂䡁䅕䅤療䡁䅉督䅁䵁䝷䅁捁䅁䅁杒療䝁䄸䅚杁䙁䅁杣療䝁䅑兤橂䡁䅑督䅁䕁䡙䅁奁䅁䅁杒療䝁䄸䅚杁䙁䅉党あ䝁䅅兡獂䅁䅁杨䅣䑁䅙䅁䝂䝁䄸睢歂䍁䅷䅉䍂䝁䅕杤求䡁䅉兙湂䝁䅕䅉桂䝁䄴䅚杁䙁䅑睢楂䝁䅅睙橂䝁䄸䅁坄杂䅁杅䅁䕁䅙睢療䡁䅑睤求䝁䅅杣䅁䵁䡉䅁杁䅁䅁杒療䡁䅉党穂䡁䅑䅉兂䡁䅉睢歂䡁䅕睙あ䡁䅍䅁㥃睂䅁杍䅁䕁䅙睢祂䝁䅕督あ䡁䅉入㝁䍁䅁村灂䝁䄸兢桂䡁䅍督杁䕁䅕杢求䡁䅉睚㕂䅁䅁䅚䅧䑁䄴䅁䝂䝁䄸杣求䡁䅍䅤祂䡁䅫睏杁䕁䅣杣求䝁䅕杢杁䕁䅍睢畂䡁䅍兤瑂䝁䅕杣杁䕁䅣睢療䝁䅑督䅁䱁䥙䅁杁䅁䅁杒祂䝁䅕兡湂䝁䅧䅤杁䙁䅍党祂䡁䅙兡橂䝁䅕䅁塁䅃䅁杫䅁䕁䅙杣求䝁䅫睚潂䡁䅑䅉呂䝁䅕杣㉂䝁䅫睙求䑁䅳䅉䑂䝁䄸兤祂䝁䅫党祂䍁䅁睕求䡁䅉杤灂䝁䅍党㝁䍁䅁䅕祂䝁䄸睙求䡁䅍督杁䕁䅅兤あ䝁䄸兢桂䡁䅑兡療䝁䄴睏杁䙁䅍䅤療䡁䅉兙湂䝁䅕䅉乂䝁䅅杢桂䝁䅣党瑂䝁䅕杢あ䅁䅁朲䅯䡁䅷䅁䝂䡁䅉党灂䝁䅣䅡あ䍁䅁睕求䡁䅉杤灂䝁䅍党㝁䍁䅁杒ㅂ䝁䅕䅢杁䕁䅍党獂䝁䅷督㝁䍁䅁兔桂䡁䅉兡畂䝁䅕䅉啂䡁䅉兙畂䡁䅍䅣療䡁䅉䅤桂䡁䅑兡療䝁䄴睏杁䕁䅍䅢求䝁䅅杢啂䝁䅕睙潂䅁䅁条䅯䡁䅁䅁䝂䡁䅉党灂䝁䅣䅡あ䍁䅁睕求䡁䅉杤灂䝁䅍党㝁䍁䅁兓畂䝁䅑兤穂䡁䅑杣灂䝁䅅䅢杁䕁䅅兤あ䝁䄸兢桂䡁䅑兡療䝁䄴睏杁䕁䅍睢ㅂ䡁䅉兡求䡁䅉䅉呂䝁䅕杣㉂䝁䅫睙求䅁䅁䅴䄸䭁䅯䅁䝂䡁䅉党灂䝁䅣䅡あ䍁䅁睕求䡁䅉杤灂䝁䅍党㝁䍁䅁兓畂䝁䅑兤穂䡁䅑杣灂䝁䅅䅢杁䕁䅅兤あ䝁䄸兢桂䡁䅑兡療䝁䄴睏杁䕁䅷兙穂䡁䅑䅉乂䝁䅫䅢求䍁䅁䅖祂䝁䅅杢穂䡁䅁睢祂䡁䅑兙あ䝁䅫睢畂䑁䅳䅉兂䡁䅉睢橂䝁䅕督穂䍁䅁兑ㅂ䡁䅑睢瑂䝁䅅䅤灂䝁䄸杢䅁乁偍䅁㡂䅁䅁杒祂䝁䅕兡湂䝁䅧䅤杁䙁䅍党祂䡁䅙兡橂䝁䅕睏杁䕁䅫杢歂䡁䅕督あ䡁䅉兡桂䝁䅷䅉䉂䡁䅕䅤療䝁䄰兙あ䝁䅫睢畂䑁䅳䅉乂䝁䅅杣灂䝁䄴党杁䙁䅑杣桂䝁䄴督睂䝁䄸杣あ䝁䅅䅤灂䝁䄸杢䅁䡁䡣䅁慄䅁䅁杒祂䝁䅕兡湂䝁䅧䅤杁䙁䅍党祂䡁䅙兡橂䝁䅕睏杁䕁䅫杢歂䡁䅕督あ䡁䅉兡桂䝁䅷䅉䉂䡁䅕䅤療䝁䄰兙あ䝁䅫睢畂䑁䅳䅉乂䝁䅅杣灂䝁䄴党杁䙁䅑杣桂䝁䄴督睂䝁䄸杣あ䝁䅅䅤灂䝁䄸杢㝁䍁䅁䅒灂䡁䅍䅣療䡁䅍兙獂䍁䅁兙畂䝁䅑䅉卂䝁䅕睙㕂䝁䅍䅢灂䝁䄴睚㝁䍁䅁睕求䝁䄴督療䡁䅉督㝁䍁䅁睕瑂䝁䅅杣あ䍁䅁睑灂䡁䅑兡求䡁䅍䅁䑄兄䅁䅷䅁䕁䅙杣求䝁䅫睚潂䡁䅑䅉呂䝁䅕杣㉂䝁䅫睙求䑁䅳䅉䩂䝁䄴䅚ㅂ䡁䅍䅤祂䝁䅫兙獂䍁䅁兑ㅂ䡁䅑睢瑂䝁䅅䅤灂䝁䄸杢㝁䍁䅁兔桂䡁䅉兡畂䝁䅕䅉啂䡁䅉兙畂䡁䅍䅣療䡁䅉䅤桂䡁䅑兡療䝁䄴睏杁䙁䅁兙穂䡁䅍党畂䝁䅣党祂䍁䅁兑灂䡁䅉睙祂䝁䅅杚あ䍁䅁兔桂䝁䄴兤浂䝁䅅睙あ䡁䅕杣灂䝁䄴睚䅁䥁伸䅁㙃䅁䅁杒祂䝁䅕兡湂䝁䅧䅤杁䙁䅍党祂䡁䅙兡橂䝁䅕睏杁䕁䅫杢歂䡁䅕督あ䡁䅉兡桂䝁䅷䅉䉂䡁䅕䅤療䝁䄰兙あ䝁䅫睢畂䑁䅳䅉兂䡁䅉睢橂䝁䅕督穂䍁䅁兑ㅂ䡁䅑睢瑂䝁䅅䅤灂䝁䄸杢㝁䍁䅁䅕桂䡁䅍督求䝁䄴睚求䡁䅉䅉䉂䝁䅫杣橂䡁䅉兙浂䡁䅑䅉乂䝁䅅杢ㅂ䝁䅙兙橂䡁䅑兤祂䝁䅫杢湂䅁䅁䅈䅯䅁䉑䅁䝂䡁䅉党灂䝁䅣䅡あ䍁䅁睕求䡁䅉杤灂䝁䅍党㝁䍁䅁䅔桂䡁䅍䅤杁䕁䄰兡獂䝁䅕䅉啂䡁䅉兙畂䡁䅍䅣療䡁䅉䅤桂䡁䅑兡療䝁䄴睏杁䕁䅷睢橂䝁䅅䅤灂䝁䄸杢杁䕁䅉兙穂䝁䅕䅚杁䙁䅍党祂䡁䅙兡橂䝁䅕督㝁䍁䅁杕灂䝁䅑党杁䙁䅍䅡桂䡁䅉兡畂䝁䅣睏杁䕁䅍兙祂䍁䅁睕潂䝁䅅杣灂䝁䄴睚㝁䍁䅁䅕祂䝁䄸睙求䡁䅍督杁䕁䅅兤あ䝁䄸兢桂䡁䅑兡療䝁䄴睏杁䕁䄰兡橂䡁䅉睢瑁䕁䄰睢楂䝁䅫䅢灂䡁䅑入䅁䭁䭳䅁㡂䅁䅁杒祂䝁䅕兡湂䝁䅧䅤杁䙁䅍党祂䡁䅙兡橂䝁䅕睏杁䕁䅷兙穂䡁䅑䅉乂䝁䅫䅢求䍁䅁䅖祂䝁䅅杢穂䡁䅁睢祂䡁䅑兙あ䝁䅫睢畂䑁䅳䅉兂䝁䅅睙牂䝁䅅睚灂䝁䄴睚杁䙁䅍党祂䡁䅙兡橂䝁䅕督䅁佁偑䅁潃䅁䅁杒祂䝁䅕兡湂䝁䅧䅤杁䙁䅍党祂䡁䅙兡橂䝁䅕睏杁䕁䅷兙穂䡁䅑䅉乂䝁䅫䅢求䍁䅁䅖祂䝁䅅杢穂䡁䅁睢祂䡁䅑兙あ䝁䅫睢畂䑁䅳䅉兂䡁䅉党歂䝁䅫睙あ䝁䅫杤求䍁䅁兑畂䝁䅅䅢㕂䡁䅑兡橂䡁䅍睏杁䙁䅁杣療䝁䅍党穂䡁䅍䅉䉂䡁䅕䅤療䝁䄰兙あ䝁䅫睢畂䅁䅁朹䄸䕁䄴䅁䝂䡁䅉党灂䝁䅣䅡あ䍁䅁睕求䡁䅉杤灂䝁䅍党㝁䍁䅁兔桂䡁䅉兡畂䝁䅕䅉啂䡁䅉兙畂䡁䅍䅣療䡁䅉䅤桂䡁䅑兡療䝁䄴䅁权杂䅁䅙䅁䕁䅙杣求䝁䅫睚潂䡁䅑䅉呂䝁䅕杣㉂䝁䅫睙求䑁䅳䅉乂䝁䅅杣灂䝁䄴党杁䙁䅑杣桂䝁䄴督睂䝁䄸杣あ䝁䅅䅤灂䝁䄸杢㝁䍁䅁村灂䝁䄸杚ㅂ䝁䅕䅢䅁䡁䥣䅁敃䅁䅁杒祂䝁䅕兡湂䝁䅧䅤杁䙁䅍党祂䡁䅙兡橂䝁䅕睏杁䕁䄰兙祂䝁䅫杢求䍁䅁䅖祂䝁䅅杢穂䡁䅁睢祂䡁䅑兙あ䝁䅫睢畂䑁䅳䅉䑂䝁䅷党桂䝁䄴䅖求䝁䅍䅡㝁䍁䅁村灂䝁䄸兢桂䡁䅍督杁䕁䅕杢求䡁䅉睚㕂䑁䅳䅉䑂䝁䅷兡瑂䝁䅅䅤求䙁䅑党橂䝁䅧䅁癃权䅁杭䅁䕁䅙杣求䝁䅫睚潂䡁䅑䅉呂䝁䅕杣㉂䝁䅫睙求䑁䅳䅉乂䝁䅅杣灂䝁䄴党杁䙁䅑杣桂䝁䄴督睂䝁䄸杣あ䝁䅅䅤灂䝁䄸杢㝁䍁䅁睑療䡁䅕杣灂䝁䅕杣杁䙁䅍党祂䡁䅙兡橂䝁䅕睏杁䙁䅕䅤灂䝁䅷兡あ䡁䅫䅉呂䝁䅍兙獂䝁䅕䅉呂䝁䄸䅢桂䡁䅉䅁乄权䅁䅚䅁䕁䅙杣求䝁䅫睚潂䡁䅑䅉呂䝁䅕杣㉂䝁䅫睙求䑁䅳䅉兂䝁䅅督穂䝁䅕杢湂䝁䅕杣杁䕁䅅兡祂䝁䅍杣桂䝁䅙䅤杁䕁䄰兙畂䡁䅕杚桂䝁䅍䅤ㅂ䡁䅉兡畂䝁䅣䅁硄杄䅁杂䅁䕁䅣䅒䅁䅁䑫䅁䭁䅁䅁睒䕂䕁䅑兗䅁䉁䕷䅁䝁䅁䅁睒䙂䅁䅁兌䅍䅁䅯䅁䡂䕁䅕䅓䑂䅁䅁睬䅉䅁䅧䅁䡂䕁䅕杔䅁乁䑫䅁䥁䅁䅁睒䙂䙁䅙䅁橁䅂䅁权䅁䕁䅣兓䵂䕁䅑䅁い杁䅁䅃䅁䕁䅣兓呂䅁䅁睙䅉䑁䉁䅁䡂䕁䅫睕杁䍁䅧睒求䝁䄸睚祂䝁䅅䅣潂䝁䅫睙杁䕁䅫杢浂䝁䄸杣瑂䝁䅅䅤灂䝁䄸杢杁䙁䅍入穂䡁䅑党瑂䍁䅫睏杁䕁䅕杢㉂䝁䅫杣療䝁䄴兢求䝁䄴䅤桂䝁䅷䅉䑂䝁䄸杢穂䡁䅕䅢あ䝁䅫杢湂䑁䅳䅉䙂䝁䄴杤灂䡁䅉睢畂䝁䄰党畂䡁䅑兙獂䍁䅁兒畂䝁䅣兡畂䝁䅕党祂䝁䅫杢湂䑁䅳䅉乂䝁䅅䅣睂䝁䅫杢湂䍁䅁睕求䡁䅉杤灂䝁䅍党穂䑁䅳䅉兂䡁䅉睢橂䝁䅕督穂䍁䅁兑ㅂ䡁䅑睢瑂䝁䅅䅤灂䝁䄸杢㝁䍁䅁兑祂䡁䅑兡浂䝁䅫睙灂䝁䅅䅢杁䕁䅫杢あ䝁䅕䅢獂䝁䅫睚求䝁䄴睙求䅁䅁杺䄴䅁䅙䅁䡂䕁䅷䅁䍃睁䅁䅃䅁䕁䅣䅔塂䅁䅁䅳䅍䅁䅙䅁䡂䕁䄰䅁坃杁䅁权䅁䕁䅣杔卂䕁䅍䅁汁睁䅁权䅁䕁䅣睔偂䕁䅣䅁浂杁䅁䅄䅁䕁䅣睔偂䕁䅣䅔䅁䍁䌰䅁䥁䅁䅁睒兂䕁䅍䅁䭄睁䅁䅃䅁䕁䅣䅕佂䅁䅁䅎䅉䡁䅉䅁䡂䙁䅁睕㝁䍁䅁䅔桂䡁䅍䅤杁䕁䄰兡獂䝁䅕䅉啂䡁䅉兙畂䡁䅍䅣療䡁䅉䅤桂䡁䅑兡療䝁䄴睏杁䙁䅉兡歂䝁䅕䅉呂䝁䅧兙祂䝁䅫杢湂䑁䅳䅉䑂䝁䅅杣杁䙁䅍䅡桂䡁䅉兡畂䝁䅣䅁䅂睄䅁杴䅁䕁䅣䅕呂䑁䅳䅉䵂䝁䄸睙桂䡁䅑兡療䝁䄴䅉䍂䝁䅅督求䝁䅑䅉呂䝁䅕杣㉂䝁䅫睙求䡁䅍睏杁䕁䅑兙あ䝁䅅䅉兂䡁䅉睢あ䝁䅕睙あ䝁䅫睢畂䑁䅳䅉卂䝁䅕兢療䡁䅑党杁䕁䅅睙橂䝁䅕督穂䍁䅁兙畂䝁䅑䅉䑂䝁䄸杢あ䡁䅉睢獂䑁䅳䅉佂䝁䅕䅤㍂䝁䄸杣牂䍁䅁睕求䝁䅍兤祂䝁䅫䅤㕂䅁䅁䅶䄸䅁䅯䅁䡂䙁䅉兔佂䅁䅁杣䅉䅁䅙䅁䡂䙁䅍䅁允睁䅁䅃䅁䕁䅣睖塂䅁䅁䄳䅍䉁䅷䅁䡂䝁䅅督杁䙁䅕䅤灂䝁䅷兡あ䝁䅫党穂䅁䅁睸䅙䭁䄴䅁䡂䝁䅕杢求䡁䅑兡橂䡁䅍睏杁䕁䅍兙祂䝁䅑兡療䡁䅙兙穂䝁䅍兤獂䝁䅅杣㝁䍁䅁䅓求䡁䅁兙あ䝁䄸䅢療䝁䅣入㝁䍁䅁兓畂䝁䅙䅢桂䝁䄰兢桂䡁䅑兡療䝁䄴睏杁䕁䄴党睂䝁䅧杣療䝁䅷睢湂䡁䅫睏杁䕁䄴党ㅂ䡁䅉睢獂䝁䄸睚㕂䑁䅳䅉卂䝁䅕督睂䝁䅫杣桂䡁䅑睢祂䡁䅫䅁捂兄䅁</t>
  </si>
  <si>
    <t>䅭䅁䕁䅣党畂䝁䅕䅤灂䝁䅍督㝁䍁䅁睑求䝁䄴䅤祂䝁䅅䅢杁䕁䄴党祂䡁䅙睢ㅂ䡁䅍䅉呂䡁䅫督あ䝁䅕兢㝁䍁䅁睒求䝁䄴党あ䝁䅫睙杁䕁䅑兡穂䝁䄸杣歂䝁䅕杣㝁䍁䅁兓畂䝁䅙䅢桂䝁䄰兢桂䡁䅑兡療䝁䄴睏杁䕁䄴党ㅂ䡁䅉睢獂䝁䄸睚㕂䅁䅁杊䅧䱁䅁䅁䡂䝁䅕杢求䡁䅑兡橂䡁䅍睏杁䕁䅍䅡祂䝁䄸杢灂䝁䅍䅉䕂䝁䅫督求䝁䅅督求䡁䅍睏杁䕁䅑党祂䝁䄰兙あ䝁䄸䅢療䝁䅣入㝁䍁䅁䅓求䝁䄰兙あ䝁䄸䅢療䝁䅣入㝁䍁䅁兓瑂䝁䄰兤畂䝁䄸䅢療䝁䅣入㝁䍁䅁兓畂䝁䅙䅢桂䝁䄰兢桂䡁䅑兡療䝁䄴睏杁䕁䄸杢橂䝁䄸䅢療䝁䅣入䅁䥁䥣䅁歃䅁䅁睒求䝁䄴党あ䝁䅫睙穂䑁䅳䅉䑂䝁䅧杣療䝁䄴兡橂䍁䅁䅒灂䡁䅍党桂䡁䅍党穂䑁䅳䅉䥂䝁䅕䅣桂䡁䅑睢獂䝁䄸睚㕂䑁䅳䅉䩂䝁䄰兢ㅂ䝁䄴睢獂䝁䄸睚㕂䑁䅳䅉䩂䝁䄴杚求䝁䅍䅤灂䝁䄸兤穂䍁䅁䅒灂䡁䅍党桂䡁䅍党穂䑁䅳䅉坂䝁䅅睙橂䝁䅫杢求䡁䅍䅁桃兄䅁杰䅁䕁䅣党畂䝁䅕䅤灂䝁䅍督㝁䍁䅁䅒求䡁䅉兢桂䡁䅑睢獂䝁䄸睚㕂䑁䅳䅉䥂䝁䅕兢桂䡁䅑睢獂䝁䄸睚㕂䑁䅳䅉䩂䝁䄰兢ㅂ䝁䄴睢獂䝁䄸睚㕂䑁䅳䅉䩂䝁䄴杚獂䝁䅅兢瑂䝁䅅䅤灂䝁䄸杢㝁䍁䅁睔畂䝁䅍睢獂䝁䄸睚㕂䑁䅳䅉卂䝁䅕督睂䝁䅫杣桂䡁䅑睢祂䡁䅫䅁流权䅁䅰䅁䕁䅣党畂䝁䅕䅤灂䝁䅍督㝁䍁䅁兒畂䝁䅑睢橂䡁䅉兡畂䝁䄸䅢療䝁䅣入㝁䍁䅁䅓求䝁䄰兙あ䝁䄸䅢療䝁䅣入㝁䍁䅁䅓求䡁䅁兙あ䝁䄸䅢療䝁䅣入㝁䍁䅁兓瑂䝁䄰兤畂䝁䄸䅢療䝁䅣入㝁䍁䅁杔求䡁䅁䅡祂䝁䄸䅢療䝁䅣入㝁䍁䅁睔畂䝁䅍睢獂䝁䄸睚㕂䅁䅁儶䅣䱁䅁䅁䡂䝁䅕杢求䡁䅑兡橂䡁䅍睏杁䕁䅣兙穂䡁䅑杣療䝁䅕杢あ䝁䅕杣療䝁䅷睢湂䡁䅫睏杁䕁䅧党瑂䝁䅅䅤療䝁䅷睢湂䡁䅫睏杁䕁䅫兢瑂䡁䅕杢療䝁䅷睢湂䡁䅫睏杁䕁䅫杢浂䝁䅷兙瑂䝁䄰兙あ䝁䅫睢畂䑁䅳䅉偂䝁䄴睙療䝁䅷睢湂䡁䅫睏杁䙁䅉党穂䡁䅁兡祂䝁䅅䅤療䡁䅉入䅁䕁乷䅁楃䅁䅁睒求䝁䄴党あ䝁䅫睙穂䑁䅳䅉䡂䝁䅕杢求䡁䅑兡橂䍁䅁䅒灂䡁䅍睢祂䝁䅑党祂䑁䅳䅉䩂䝁䄴杚求䝁䅍䅤灂䝁䄸兤穂䍁䅁䅒灂䡁䅍党桂䡁䅍党穂䑁䅳䅉偂䝁䄴睙療䝁䅷睢湂䡁䅫睏杁䙁䅉党穂䡁䅁兡祂䝁䅅䅤療䡁䅉入㝁䍁䅁杖桂䝁䅍睙灂䝁䄴党穂䅁䅁䅔䅯䅁䅯䅁䡂䝁䄸䅢歂䅁䅁䅩䅧䍁䅯䅁䡂䡁䅉党求䝁䄴䅉䑂䝁䄸杢穂䡁䅕兢求䡁䅉䅉䡂䝁䄸睢歂䡁䅍䅁晄杂䅁杦䅁䕁䅣杣求䝁䅕杢杁䕁䅍睢畂䡁䅍兤瑂䝁䅕杣杁䕁䅣睢療䝁䅑督㝁䍁䅁兑獂䡁䅑党祂䝁䄴兙あ䝁䅫杤求䍁䅁䅕祂䝁䄸䅤求䝁䅫杢㝁䍁䅁兖あ䝁䅫䅢灂䡁䅑入杁䙁䅍睙桂䝁䅷党杁䙁䅍睢獂䝁䅅杣䅁䭁䩯䅁歃䅁䅁睒祂䝁䅕党畂䍁䅁睑療䝁䄴督ㅂ䝁䄰党祂䍁䅁睒療䝁䄸䅚穂䑁䅳䅉䥂䝁䄸兢求䍁䅁兓瑂䡁䅁杣療䡁䅙党瑂䝁䅕杢あ䑁䅳䅉呂䝁䄰兙祂䡁䅑䅉䍂䡁䅕兡獂䝁䅑兡畂䝁䅣睏杁䕁䄸杢穂䝁䅧睢祂䝁䅕䅉桂䝁䄴䅚杁䕁䄸杚浂䡁䅍䅡療䡁䅉党杁䙁䅣兡畂䝁䅑䅁ㅄ睄䅁杓䅁䕁䅣杣求䝁䅕杢杁䕁䅍睢畂䡁䅍兤瑂䝁䅕杣杁䕁䅣睢療䝁䅑督㝁䍁䅁睔畂䝁䅷兡畂䝁䅕䅉䡂䡁䅉睢橂䝁䅕杣㕂䅁䅁䅳䅯䑁䅷䅁䡂䡁䅉党求䝁䄴䅉䑂䝁䄸杢穂䡁䅕兢求䡁䅉䅉䡂䝁䄸睢歂䡁䅍睏杁䕁䄸杣湂䝁䅅杢灂䝁䅍䅁㉂元䅁䅱䅁䕁䅣杣求䝁䅕杢杁䕁䅍睢畂䡁䅍兤瑂䝁䅕杣杁䕁䅣睢療䝁䅑督㝁䍁䅁睔祂䝁䅣兙畂䝁䅫睙㝁䍁䅁村祂䝁䅅杢歂䍁䅁兔桂䡁䅉睡求䡁䅑兡畂䝁䅣睏杁䕁䅅䅢あ䝁䅕杣畂䝁䅅䅤灂䡁䅙党杁䙁䅁杣療䡁䅑党灂䝁䄴睏杁䕁䄸杢獂䝁䅫杢求䍁䅁睒祂䝁䄸睙求䡁䅉入䅁䭁佑䅁祂䅁䅁睒祂䝁䅕党畂䍁䅁睑療䝁䄴督ㅂ䝁䄰党祂䍁䅁睒療䝁䄸䅚穂䑁䅳䅉兂䝁䅅睙牂䝁䅅睚灂䝁䄴睚杁䙁䅍党祂䡁䅙兡橂䝁䅕督㝁䍁䅁村灂䝁䄸兢桂䡁䅍督杁䕁䅕杢求䡁䅉睚㕂䅁䅁六䅧䍁䅷䅁䡂䡁䅉睢ㅂ䝁䄴䅚杁䙁䅑杣桂䝁䄴督睂䝁䄸杣あ䝁䅅䅤灂䝁䄸杢䅁乁䝁䅁䥁䅁䅁䅓䉂䕁䅷䅁奁睁䅁䅃䅁䕁䅧兑呂䅁䅁杨䅉䅁䅯䅁䥂䕁䅉兑佂䅁䅁睉䅉䅁䅧䅁䥂䕁䅍兑䅁䝁䍳䅁䝁䅁䅁䅓䕂䅁䅁杖䅍䅁䅧䅁䥂䕁䅕睕䅁䩁䑉䅁䥁䅁䅁䅓䩂䕁䅣䅁偂杁䅁䅃䅁䕁䅧兓䩂䅁䅁睰䅍䅁䅧䅁䥂䕁䅷䅖䅁䕁䍫䅁䭁䅁䅁䅓偂䕁䅷䅗䅁䙁䑍䅁䥁䅁䅁䅓偂䕁䄴䅁䭂杁䅁䅃䅁䕁䅧䅕䙂䅁䅁睸䅍䅁䅧䅁䥂䙁䅁兕䅁佁䍫䅁䥁䅁䅁䅓卂䕁䅷䅁㥁睁䅁权䅁䕁䅧睕䩂䕁䅍䅁摄睁䅁䅃䅁䕁䅧睕啂䅁䅁睨䅉䅁䅧䅁䥂䙁䅍兗䅁䙁䑷䅁䭁䅁䅁䅓噂䕁䅉村䅁䵁䐴䅁䥁䅁䅁䅓噂䕁䄰䅁ㅁ睁䅁䅃䅁䕁䅧睖乂䅁䅁杄䅍䉁䅧䅁䥂䝁䅕兙獂䡁䅑䅡杁䕁䅍兙祂䝁䅕䅁䭂杂䅁杍䅁䕁䅧党桂䝁䅷䅤潂䍁䅁睑桂䡁䅉党杁䕁䅑兡穂䡁䅑杣灂䝁䅉兤あ䝁䄸杣穂䅁䅁兖䅫䍁䅷䅁䥂䝁䅕兙獂䡁䅑䅡杁䕁䅍兙祂䝁䅕䅉䙂䡁䅅兤灂䡁䅁兢求䝁䄴䅤䅁乁䠸䅁䝂䅁䅁䅓求䝁䅅䅢あ䝁䅧䅉䑂䝁䅅杣求䍁䅁兒硂䡁䅕兡睂䝁䄰党畂䡁䅑䅉桂䝁䄴䅚杁䙁䅍党祂䡁䅙兡橂䝁䅕督䅁䙁䜴䅁䝂䅁䅁䅓求䝁䅅䅢あ䝁䅧䅉䑂䝁䅅杣求䍁䅁兒硂䡁䅕兡睂䝁䄰党畂䡁䅑䅉桂䝁䄴䅚杁䙁䅍兤睂䡁䅁䅢灂䝁䅕督䅁䕁䝣䅁畁䅁䅁䅓求䝁䅅䅢あ䝁䅧䅉䑂䝁䅅杣求䍁䅁杒桂䝁䅍兡獂䝁䅫䅤灂䝁䅕督䅁䝁䝅䅁䝂䅁䅁䅓求䝁䅅䅢あ䝁䅧䅉䑂䝁䅅杣求䍁䅁䅕祂䝁䄸杤灂䝁䅑党祂䡁䅍䅉桂䝁䄴䅚杁䙁䅍党祂䡁䅙兡橂䝁䅕督䅁䕁䜰䅁歁䅁䅁䅓求䝁䅅䅢あ䝁䅧䅉䑂䝁䅅杣求䍁䅁杕䙂䕁䅫䅖穂䅁䅁睉䅧䍁䅯䅁䥂䝁䅕兙獂䡁䅑䅡杁䕁䅍兙祂䝁䅕䅉呂䝁䅕杣㉂䝁䅫睙求䡁䅍䅁㍁杂䅁杋䅁䕁䅧党桂䝁䅷䅤潂䍁䅁睑桂䡁䅉党杁䙁䅍兤睂䡁䅁䅢灂䝁䅕督䅁䥁䠴䅁畁䅁䅁䅓求䝁䅅䅢あ䝁䅧䅉䑂䝁䅅杣求䍁䅁䅖求䝁䅍䅡畂䝁䄸䅢療䝁䅣入䅁䕁䡉䅁㙃䅁䅁䅓求䝁䅅䅢あ䝁䅧䅉䕂䝁䅫兙湂䝁䄴睢穂䡁䅑兡橂䡁䅍睏杁䕁䅅杣あ䝁䅫杚灂䝁䅍兡桂䝁䅷䅉䩂䝁䄴䅤求䝁䅷䅢灂䝁䅣党畂䝁䅍党㝁䍁䅁睑桂䡁䅉䅚灂䝁䄸杤桂䡁䅍睙ㅂ䝁䅷兙祂䑁䅳䅉䥂䝁䅕兢桂䡁䅑睢獂䝁䄸睚㕂䑁䅳䅉䩂䝁䄰兢ㅂ䝁䄴睢獂䝁䄸睚㕂䑁䅳䅉呂䡁䅕杣湂䝁䅕杣㕂䅁䅁睇䅧䱁䄴䅁䥂䝁䅕兙獂䡁䅑䅡杁䕁䅑兡桂䝁䅣杢療䡁䅍䅤灂䝁䅍督㝁䍁䅁兑祂䡁䅑兡浂䝁䅫睙灂䝁䅅䅢杁䕁䅫杢あ䝁䅕䅢獂䝁䅫睚求䝁䄴睙求䑁䅳䅉䡂䝁䅕杢求䡁䅑兡橂䍁䅁䅒灂䡁䅍睢祂䝁䅑党祂䑁䅳䅉䩂䝁䄰兢ㅂ䝁䄴睢獂䝁䄸睚㕂䑁䅳䅉佂䝁䅕兤祂䝁䄸䅢療䝁䅣入㝁䍁䅁睔畂䝁䅍睢獂䝁䄸睚㕂䅁䅁儶䄴䵁䄴䅁䥂䝁䅕兙獂䡁䅑䅡杁䕁䅑兡桂䝁䅣杢療䡁䅍䅤灂䝁䅍督㝁䍁䅁兑祂䡁䅑兡浂䝁䅫睙灂䝁䅅䅢杁䕁䅫杢あ䝁䅕䅢獂䝁䅫睚求䝁䄴睙求䑁䅳䅉䥂䝁䅕兢桂䡁䅑睢獂䝁䄸睚㕂䑁䅳䅉䩂䝁䄰兢ㅂ䝁䄴睢獂䝁䄸睚㕂䑁䅳䅉䩂䝁䄴杚求䝁䅍䅤灂䝁䄸兤穂䍁䅁䅒灂䡁䅍党桂䡁䅍党穂䑁䅳䅉䩂䝁䄴杚獂䝁䅅兢瑂䝁䅅䅤灂䝁䄸杢䅁䑁估䅁䝃䅁䅁䅓求䝁䅅䅢あ䝁䅧䅉䕂䝁䅫兙湂䝁䄴睢穂䡁䅑兡橂䡁䅍睏杁䕁䅅杣あ䝁䅫杚灂䝁䅍兡桂䝁䅷䅉䩂䝁䄴䅤求䝁䅷䅢灂䝁䅣党畂䝁䅍党㝁䍁䅁睔祂䡁䅑䅡療䡁䅁兙求䝁䅑兡橂䡁䅍睏杁䙁䅍兤祂䝁䅣党祂䡁䅫䅁䩄权䅁䅤䅁䕁䅧党桂䝁䅷䅤潂䍁䅁䅒灂䝁䅅睚畂䝁䄸督あ䝁䅫睙穂䑁䅳䅉䉂䡁䅍督灂䡁䅍䅤求䝁䅑䅉䵂䝁䅫杤灂䝁䄴睚㝁䍁䅁兒畂䝁䅑兌療䝁䅙兌䵂䝁䅫杚求䍁䅁䅕獂䝁䅅杢畂䝁䅫杢湂䅁䅁兣䅙䩁䄴䅁䥂䝁䅕兙獂䡁䅑䅡杁䕁䅑兡桂䝁䅣杢療䡁䅍䅤灂䝁䅍督㝁䍁䅁兑穂䡁䅍兡穂䡁䅑兡㉂䝁䅕䅉啂䝁䅕睙潂䝁䄴睢獂䝁䄸睚㕂䑁䅳䅉穁䕁䅑䅉兂䡁䅉兡畂䡁䅑兡畂䝁䅣睏杁䕁䅑党畂䡁䅑兡穂䡁䅑杣㕂䑁䅳䅉偂䡁䅉䅤潂䝁䄸䅣桂䝁䅕䅚灂䝁䅍督䅁䩁偁䅁慃䅁䅁䅓求䝁䅅䅢あ䝁䅧䅉䕂䝁䅫兙湂䝁䄴睢穂䡁䅑兡橂䡁䅍睏杁䕁䅅督穂䝁䅫督あ䝁䅫杤求䍁䅁䅖求䝁䅍䅡畂䝁䄸䅢療䝁䅣入㝁䍁䅁睑桂䡁䅉䅚灂䝁䄸杤桂䡁䅍睙ㅂ䝁䅷兙祂䑁䅳䅉佂䝁䅕兤祂䝁䄸䅢療䝁䅣入㝁䍁䅁睕ㅂ䡁䅉睚求䡁䅉入䅁䅁䭯䅁㉂䅁䅁䅓求䝁䅅䅢あ䝁䅧䅉䕂䝁䅫兙湂䝁䄴睢穂䡁䅑兡橂䡁䅍睏杁䕁䅅督穂䝁䅫督あ䝁䅫杤求䍁䅁䅖求䝁䅍䅡畂䝁䄸䅢療䝁䅣入㝁䍁䅁睕ㅂ䡁䅉睚求䡁䅉入㝁䍁䅁兖祂䝁䄸䅢療䝁䅣入䅁䍁䬰䅁獄䅁䅁䅓求䝁䅅䅢あ䝁䅧䅉䕂䝁䅫兙湂䝁䄴睢穂䡁䅑兡橂䡁䅍睏杁䕁䅍兙祂䝁䅑兡療䡁䅙兙穂䝁䅍兤獂䝁䅅杣㝁䍁䅁睑求䝁䄴䅤祂䝁䅅䅢杁䕁䄴党祂䡁䅙睢ㅂ䡁䅍䅉呂䡁䅫督あ䝁䅕兢㝁䍁䅁䅒求䡁䅉兢桂䡁䅑睢獂䝁䄸睚㕂䑁䅳䅉䩂䝁䄴杚求䝁䅍䅤灂䝁䄸兤穂䍁䅁䅒灂䡁䅍党桂䡁䅍党穂䑁䅳䅉偂䝁䄴睙療䝁䅷睢湂䡁䅫睏杁䕁䄸䅣潂䡁䅑䅡桂䝁䅷兢療䝁䅷睢湂䡁䅫䅁坄权䅁䅭䅁䕁䅧党桂䝁䅷䅤潂䍁䅁䅒灂䝁䅅睚畂䝁䄸督あ䝁䅫睙穂䑁䅳䅉䑂䝁䅅杣歂䝁䅫睢㉂䝁䅅督橂䡁䅕䅢桂䡁䅉睏杁䕁䅍䅡祂䝁䄸杢灂䝁䅍䅉䕂䝁䅫督求䝁䅅督求䡁䅍睏杁䕁䅫兢瑂䡁䅕杢療䝁䅷睢湂䡁䅫睏杁䕁䄴党ㅂ䡁䅉睢獂䝁䄸睚㕂䅁䅁杪䄸䱁䅯䅁䥂䝁䅕兙獂䡁䅑䅡杁䕁䅑兡桂䝁䅣杢療䡁䅍䅤灂䝁䅍督㝁䍁䅁睑桂䡁䅉䅚灂䝁䄸杤桂䡁䅍睙ㅂ䝁䅷兙祂䑁䅳䅉䕂䝁䅕杣瑂䝁䅅䅤療䝁䅷睢湂䡁䅫睏杁䕁䅧党瑂䝁䅅䅤療䝁䅷睢湂䡁䅫睏杁䕁䅫兢瑂䡁䅕杢療䝁䅷睢湂䡁䅫睏杁䕁䄴党ㅂ䡁䅉睢獂䝁䄸睚㕂䑁䅳䅉偂䝁䄴睙療䝁䅷睢湂䡁䅫䅁㡄䅃䅁䅶䅁䕁䅧党桂䝁䅷䅤潂䍁䅁䅒灂䝁䅅睚畂䝁䄸督あ䝁䅫睙穂䑁䅳䅉䑂䝁䅅杣歂䝁䅫睢㉂䝁䅅督橂䡁䅕䅢桂䡁䅉睏杁䕁䅕兙祂䍁䅁杔療䡁䅍党杁䍁䅙䅉啂䝁䅧杣療䝁䅅䅤杁䍁䅧兒佂䙁䅑克㝁䍁䅁杔求䡁䅕杣療䝁䅷睢湂䡁䅫睏杁䕁䄸杣あ䝁䅧睢睂䝁䅅党歂䝁䅫睙穂䑁䅳䅉呂䡁䅕杣湂䝁䅕杣㕂䅁䅁公䄰佁䅑䅁䥂䝁䅕兙獂䡁䅑䅡杁䕁䅑兡桂䝁䅣杢療䡁䅍䅤灂䝁䅍督㝁䍁䅁睑桂䡁䅉䅚灂䝁䄸杤桂䡁䅍睙ㅂ䝁䅷兙祂䑁䅳䅉䡂䝁䅅督あ䡁䅉睢求䝁䄴䅤求䡁䅉睢獂䝁䄸睚㕂䑁䅳䅉䩂䝁䄰兢ㅂ䝁䄴睢獂䝁䄸睚㕂䑁䅳䅉䩂䝁䄴杚求䝁䅍䅤灂䝁䄸兤穂䍁䅁䅒灂䡁䅍党桂䡁䅍党穂䑁䅳䅉佂䝁䅕兤祂䝁䄸䅢療䝁䅣入㝁䍁䅁䅕桂䝁䅫杢杁䕁䄰兙畂䝁䅅睚求䝁䄰党畂䡁䅑䅁乂䅃䅁䅵䅁䕁䅧党桂䝁䅷䅤潂䍁䅁䅒灂䝁䅅睚畂䝁䄸督あ䝁䅫睙穂䑁䅳䅉䑂䝁䅅杣歂䝁䅫睢㉂䝁䅅督橂䡁䅕䅢桂䡁䅉睏杁䕁䅣兙穂䡁䅑杣療䝁䅕杢あ䝁䅕杣療䝁䅷睢湂䡁䅫睏杁䕁䄴党ㅂ䡁䅉睢獂䝁䄸睚㕂䑁䅳䅉偂䝁䄴睙療䝁䅷睢湂䡁䅫睏杁䙁䅍兤祂䝁䅣党祂䡁䅫睏杁䙁䅕杣療䝁䅷睢湂䡁䅫䅁㉁元䅁杺䅁䕁䅧党桂䝁䅷䅤潂䍁䅁䅒灂䝁䅅睚畂䝁䄸督あ䝁䅫睙穂䑁䅳䅉䑂䝁䅅杣歂䝁䅫睢㉂䝁䅅督橂䡁䅕䅢桂䡁䅉睏杁䕁䅣党畂䝁䅕䅤灂䝁䅍䅉䕂䝁䅫督療䡁䅉䅚求䡁䅉睏杁䕁䅧党瑂䝁䅅䅤療䝁䅷睢湂䡁䅫睏杁䕁䅫杢浂䝁䅷兙瑂䝁䄰兙あ䝁䅫睢畂䑁䅳䅉佂䝁䅕兤祂䝁䄸䅢療䝁䅣入㝁䍁䅁杕求䡁䅍䅣灂䡁䅉兙あ䝁䄸杣㕂䅁䅁䅗䅣䥁䅯䅁䥂䝁䅕兙獂䡁䅑䅡杁䕁䅑兡桂䝁䅣杢療䡁䅍䅤灂䝁䅍督㝁䍁䅁睑桂䡁䅉䅚灂䝁䄸杤桂䡁䅍睙ㅂ䝁䅷兙祂䑁䅳䅉䥂䝁䅕䅣桂䡁䅑睢獂䝁䄸睚㕂䑁䅳䅉卂䝁䅕督睂䝁䅫杣桂䡁䅑睢祂䡁䅫睏杁䙁䅍兤祂䝁䅣党祂䡁䅫䅁䍁睄䅁末䅁䕁䅧党桂䝁䅷䅤潂䍁䅁䅒灂䝁䅅睚畂䝁䄸督あ䝁䅫睙穂䑁䅳䅉䑂䝁䅅杣歂䝁䅫睢㉂䝁䅅督橂䡁䅕䅢桂䡁䅉睏杁䕁䅫兢瑂䡁䅕杢療䝁䅷睢湂䡁䅫睏杁䕁䅫杢浂䝁䅕睙あ䝁䅫睢ㅂ䡁䅍䅉䕂䝁䅫督求䝁䅅督求䡁䅍睏杁䕁䄸杢橂䝁䄸䅢療䝁䅣入㝁䍁䅁䅕ㅂ䝁䅷兢療䝁䄴睢獂䝁䄸睚㕂䑁䅳䅉卂䝁䅕督睂䝁䅫杣桂䡁䅑睢祂䡁䅫睏杁䙁䅕䅤灂䝁䅷兡あ䡁䅫䅉呂䝁䅍兙獂䝁䅕䅉呂䝁䄸䅢桂䡁䅉䅁䥃睂䅁䅳䅁䕁䅧党桂䝁䅷䅤潂䍁䅁䅒灂䝁䅅睚畂䝁䄸督あ䝁䅫睙穂䑁䅳䅉䑂䝁䅅杣歂䝁䅫睢㉂䝁䅅督橂䡁䅕䅢桂䡁䅉睏杁䕁䅫杢浂䝁䅕睙あ䝁䅫睢ㅂ䡁䅍䅉䕂䝁䅫督求䝁䅅督求䡁䅍睏杁䕁䄴党睂䝁䅧杣療䝁䅷睢湂䡁䅫睏杁䕁䄸杢橂䝁䄸䅢療䝁䅣入㝁䍁䅁杖桂䝁䅍睙灂䝁䄴党穂䅁䅁朷䅧䵁䅁䅁䥂䝁䅕兙獂䡁䅑䅡杁䕁䅑兡桂䝁䅣杢療䡁䅍䅤灂䝁䅍督㝁䍁䅁睑桂䡁䅉䅚灂䝁䄸杤桂䡁䅍睙ㅂ䝁䅷兙祂䑁䅳䅉䩂䝁䄴䅤求䡁䅉杢桂䝁䅷䅉䕂䝁䅫督求䝁䅅督求䡁䅍睏杁䕁䄴党ㅂ䡁䅉睢獂䝁䄸睚㕂䑁䅳䅉偂䝁䄴睙療䝁䅷睢湂䡁䅫睏杁䙁䅁督㕂䝁䅍䅡灂䝁䅅䅤祂䡁䅫睏杁䙁䅍兤祂䝁䅣党祂䡁䅫䅁噁权䅁䅱䅁䕁䅧党桂䝁䅷䅤潂䍁䅁䅒灂䝁䅅睚畂䝁䄸督あ䝁䅫睙穂䑁䅳䅉䑂䝁䅅杣歂䝁䅫睢㉂䝁䅅督橂䡁䅕䅢桂䡁䅉睏杁䕁䅫杢あ䝁䅕杣畂䝁䅅䅢杁䕁䅑兡穂䝁䅕兙穂䝁䅕督㝁䍁䅁杔求䡁䅕杣療䝁䅷睢湂䡁䅫睏杁䕁䄸杢橂䝁䄸䅢療䝁䅣入㝁䍁䅁兖祂䝁䄸䅢療䝁䅣入䅁䡁䠸䅁䝃䅁䅁䅓求䝁䅅䅢あ䝁䅧䅉䕂䝁䅫兙湂䝁䄴睢穂䡁䅑兡橂䡁䅍睏杁䕁䅍兙祂䝁䅑兡療䡁䅙兙穂䝁䅍兤獂䝁䅅杣㝁䍁䅁杔求䡁䅁䅡祂䝁䄸䅢療䝁䅣入㝁䍁䅁杔求䡁䅕杣療䝁䅷睢湂䡁䅫睏杁䙁䅍兤祂䝁䅣党祂䡁䅫䅁潃杄䅁䅳䅁䕁䅧党桂䝁䅷䅤潂䍁䅁䅒灂䝁䅅睚畂䝁䄸督あ䝁䅫睙穂䑁䅳䅉䑂䝁䅅杣歂䝁䅫睢㉂䝁䅅督橂䡁䅕䅢桂䡁䅉睏杁䕁䄴党ㅂ䡁䅉睢獂䝁䄸睚㕂䑁䅳䅉偂䝁䄴睙療䝁䅷睢湂䡁䅫睏杁䕁䄸杣あ䝁䅧睢睂䝁䅅党歂䝁䅫睙穂䑁䅳䅉呂䡁䅕杣湂䝁䅕杣㕂䑁䅳䅉噂䡁䅉睢獂䝁䄸睚㕂䅁䅁䅬䄴䵁䅉䅁䥂䝁䅕兙獂䡁䅑䅡杁䕁䅑兡桂䝁䅣杢療䡁䅍䅤灂䝁䅍督㝁䍁䅁睑桂䡁䅉䅚灂䝁䄸杤桂䡁䅍睙ㅂ䝁䅷兙祂䑁䅳䅉偂䡁䅉䅤潂䝁䄸䅣桂䝁䅕䅚灂䝁䅍督㝁䍁䅁䅕桂䝁䅫杢杁䕁䄰兙畂䝁䅅睚求䝁䄰党畂䡁䅑睏杁䙁䅉党穂䡁䅁兡祂䝁䅅䅤療䡁䅉入㝁䍁䅁睕ㅂ䡁䅉睚求䡁䅉入㝁䍁䅁兖祂䝁䄸䅢療䝁䅣入䅁䩁䭳䅁奂䅁䅁䅓求䝁䅅䅢あ䝁䅧䅉䕂䝁䅫兙湂䝁䄴睢穂䡁䅑兡橂䡁䅍睏杁䕁䅍兙祂䝁䅑兡療䡁䅙兙穂䝁䅍兤獂䝁䅅杣㝁䍁䅁睕ㅂ䡁䅉睚求䡁䅉入䅁乁䩷䅁敄䅁䅁䅓求䝁䅅䅢あ䝁䅧䅉䕂䝁䅫兙湂䝁䄴睢穂䡁䅑兡橂䡁䅍睏杁䕁䅍党畂䡁䅑杣桂䝁䅷䅉佂䝁䅕杣㉂䝁䄸兤穂䍁䅁睕㕂䡁䅍䅤求䝁䄰睏杁䕁䅍䅡祂䝁䄸杢灂䝁䅍䅉䕂䝁䅫督求䝁䅅督求䡁䅍睏杁䕁䄴党ㅂ䡁䅉睢獂䝁䄸睚㕂䑁䅳䅉偂䝁䄴睙療䝁䅷睢湂䡁䅫睏杁䙁䅁兙灂䝁䄴䅉乂䝁䅅杢桂䝁䅣党瑂䝁䅕杢あ䑁䅳䅉兂䡁䅍入橂䝁䅧兡桂䡁䅑杣㕂䅁䅁来䄰䵁䅷䅁䥂䝁䅕兙獂䡁䅑䅡杁䕁䅑兡桂䝁䅣杢療䡁䅍䅤灂䝁䅍督㝁䍁䅁睑潂䡁䅉睢畂䝁䅫睙杁䕁䅑兡穂䝁䅕兙穂䝁䅕督㝁䍁䅁兒畂䝁䅑睢橂䡁䅉兡畂䝁䄸䅢療䝁䅣入㝁䍁䅁兓瑂䝁䄰兤畂䝁䄸䅢療䝁䅣入㝁䍁䅁杔求䡁䅕杣療䝁䅷睢湂䡁䅫睏杁䕁䄸杢橂䝁䄸䅢療䝁䅣入㝁䍁䅁䅕桂䝁䅫杢杁䕁䄰兙畂䝁䅅睚求䝁䄰党畂䡁䅑䅁ㅃ睄䅁来䅁䕁䅧党桂䝁䅷䅤潂䍁䅁䅒灂䝁䅅睚畂䝁䄸督あ䝁䅫睙穂䑁䅳䅉䑂䝁䅧杣療䝁䄴兡橂䍁䅁䅒灂䡁䅍党桂䡁䅍党穂䑁䅳䅉䩂䝁䄴杚獂䝁䅅兢瑂䝁䅅䅤灂䝁䄸杢㝁䍁䅁睔畂䝁䅍睢獂䝁䄸睚㕂䅁䅁杲䄰䝁䅉䅁䥂䝁䅕兙獂䡁䅑䅡杁䕁䅑兡桂䝁䅣杢療䡁䅍䅤灂䝁䅍督㝁䍁䅁睑潂䡁䅉睢畂䝁䅫睙杁䕁䅑兡穂䝁䅕兙穂䝁䅕督㝁䍁䅁杔求䡁䅁䅡祂䝁䄸䅢療䝁䅣入䅁䵁䩣䅁䝃䅁䅁䅓求䝁䅅䅢あ䝁䅧䅉䕂䝁䅫兙湂䝁䄴睢穂䡁䅑兡橂䡁䅍睏杁䕁䅑兙あ䝁䅅䅉兂䡁䅉睢あ䝁䅕睙あ䝁䅫睢畂䑁䅳䅉卂䝁䅕睚啂䝁䅕睙潂䑁䅳䅉䕂䝁䅕杣瑂䝁䅅䅤療䝁䅷睢湂䡁䅫睏杁䙁䅍兤祂䝁䅣党祂䡁䅫䅁啁兄䅁䄷䅁䕁䅧党桂䝁䅷䅤潂䍁䅁䅒灂䝁䅅睚畂䝁䄸督あ䝁䅫睙穂䑁䅳䅉䕂䝁䅕杢あ䝁䅫督あ䡁䅉入㝁䍁䅁䅒求䡁䅉兢桂䡁䅑睢獂䝁䄸睚㕂䑁䅳䅉䙂䝁䅅杣杁䕁䄴睢穂䝁䅕䅉流䍁䅁䅖潂䡁䅉睢桂䡁䅑䅉潁䕁䅕杔啂䍁䅫睏杁䕁䅣兙穂䡁䅑杣療䝁䅕杢あ䝁䅕杣療䝁䅷睢湂䡁䅫睏杁䕁䄸䅣潂䡁䅑䅡桂䝁䅷兢療䝁䅷睢湂䡁䅫睏杁䙁䅁兙灂䝁䄴䅉乂䝁䅅杢桂䝁䅣党瑂䝁䅕杢あ䅁䅁睌䄴䩁䅑䅁䥂䝁䅕兙獂䡁䅑䅡杁䕁䅑兡桂䝁䅣杢療䡁䅍䅤灂䝁䅍督㝁䍁䅁䅒求䝁䄴䅤灂䡁䅍䅤祂䡁䅫睏杁䕁䅫杢浂䝁䅕睙あ䝁䅫睢ㅂ䡁䅍䅉䕂䝁䅫督求䝁䅅督求䡁䅍睏杁䕁䄸杣あ䝁䅧睢睂䝁䅅党歂䝁䅫睙穂䑁䅳䅉呂䡁䅕杣湂䝁䅕杣㕂䅁䅁䄴䅣䝁䅯䅁䥂䝁䅕兙獂䡁䅑䅡杁䕁䅑兡桂䝁䅣杢療䡁䅍䅤灂䝁䅍督㝁䍁䅁䅒求䝁䄴䅤灂䡁䅍䅤祂䡁䅫睏杁䙁䅉党穂䡁䅁兡祂䝁䅅䅤療䡁䅉入㝁䍁䅁杖桂䝁䅍睙灂䝁䄴党穂䅁䅁杩䅯䱁䅙䅁䥂䝁䅕兙獂䡁䅑䅡杁䕁䅑兡桂䝁䅣杢療䡁䅍䅤灂䝁䅍督㝁䍁䅁䅒灂䝁䅅杙求䡁䅑党穂䑁䅳䅉䑂䝁䅅杣歂䝁䅫睢㉂䝁䅅督橂䡁䅕䅢桂䡁䅉睏杁䕁䅕杢歂䝁䄸睙祂䝁䅫杢療䝁䅷睢湂䡁䅫睏杁䙁䅉党穂䡁䅁兡祂䝁䅅䅤療䡁䅉入㝁䍁䅁兖祂䝁䄸䅢療䝁䅣入㝁䍁䅁兑獂䝁䅷党祂䝁䅣入䅁䭁乫䅁䥄䅁䅁䅓求䝁䅅䅢あ䝁䅧䅉䕂䝁䅫兙湂䝁䄴睢穂䡁䅑兡橂䡁䅍睏杁䕁䅑兡桂䝁䅉党あ䝁䅕督㝁䍁䅁睑桂䡁䅉䅚灂䝁䄸杤桂䡁䅍睙ㅂ䝁䅷兙祂䑁䅳䅉䩂䝁䄴杚求䝁䅍䅤灂䝁䄸兤穂䍁䅁䅒灂䡁䅍党桂䡁䅍党穂䑁䅳䅉佂䝁䅕兤祂䝁䄸䅢療䝁䅣入㝁䍁䅁睔畂䝁䅍睢獂䝁䄸睚㕂䑁䅳䅉卂䝁䅕督睂䝁䅫杣桂䡁䅑睢祂䡁䅫䅁浄睂䅁朷䅁䕁䅧党桂䝁䅷䅤潂䍁䅁䅒灂䝁䅅睚畂䝁䄸督あ䝁䅫睙穂䑁䅳䅉䕂䝁䅫兙楂䝁䅕䅤求䡁䅍睏杁䕁䅍兙祂䝁䅑兡療䡁䅙兙穂䝁䅍兤獂䝁䅅杣㝁䍁䅁兓畂䝁䅙党橂䡁䅑兡療䡁䅕督杁䕁䅑兡穂䝁䅕兙穂䝁䅕督㝁䍁䅁杔求䡁䅕杣療䝁䅷睢湂䡁䅫睏杁䕁䄸杢橂䝁䄸䅢療䝁䅣入㝁䍁䅁杕求䡁䅍䅣灂䡁䅉兙あ䝁䄸杣㕂䑁䅳䅉兂䝁䅧兙祂䝁䄰兙橂䝁䄸杤灂䝁䅣兡獂䝁䅅杢橂䝁䅕䅁晃睄䅁杯䅁䕁䅧党桂䝁䅷䅤潂䍁䅁䅒灂䝁䅅睚畂䝁䄸督あ䝁䅫睙穂䑁䅳䅉䕂䝁䅫兙楂䝁䅕䅤求䡁䅍睏杁䕁䅣党畂䝁䅕䅤灂䝁䅍督㝁䍁䅁杕求䝁䅣䅖求䝁䅍䅡㝁䍁䅁兓瑂䝁䄰兤畂䝁䄸䅢療䝁䅣入㝁䍁䅁杔求䡁䅕杣療䝁䅷睢湂䡁䅫睏杁䕁䄸杢橂䝁䄸䅢療䝁䅣入䅁䝁䨴䅁奃䅁䅁䅓求䝁䅅䅢あ䝁䅧䅉䕂䝁䅫兙湂䝁䄴睢穂䡁䅑兡橂䡁䅍睏杁䕁䅕杢歂䍁䄰睢浂䍁䄰䅔灂䝁䅙党杁䙁䅁䅢桂䝁䄴杢灂䝁䄴睚㝁䍁䅁睑潂䡁䅉睢畂䝁䅫睙杁䕁䅑兡穂䝁䅕兙穂䝁䅕督㝁䍁䅁䅕桂䝁䅫杢杁䕁䄰兙畂䝁䅅睚求䝁䄰党畂䡁䅑䅁䕂睄䅁䅳䅁䕁䅧党桂䝁䅷䅤潂䍁䅁䅒灂䝁䅅睚畂䝁䄸督あ䝁䅫睙穂䑁䅳䅉䙂䝁䄴䅚療䝁䅍杣灂䝁䄴睢獂䝁䄸睚㕂䑁䅳䅉䥂䝁䅕兢桂䡁䅑睢獂䝁䄸睚㕂䑁䅳䅉䩂䝁䄰兢ㅂ䝁䄴睢獂䝁䄸睚㕂䑁䅳䅉佂䝁䅕兤祂䝁䄸䅢療䝁䅣入㝁䍁䅁睔畂䝁䅍睢獂䝁䄸睚㕂䑁䅳䅉噂䡁䅉睢獂䝁䄸睚㕂䅁䅁䅈䅧䩁䅧䅁䥂䝁䅕兙獂䡁䅑䅡杁䕁䅑兡桂䝁䅣杢療䡁䅍䅤灂䝁䅍督㝁䍁䅁杒求䡁䅉䅤灂䝁䅷兡あ䡁䅫睏杁䕁䅣党畂䝁䅕䅤灂䝁䅍督㝁䍁䅁睔睂䝁䅧䅤潂䝁䅅䅢瑂䝁䄸䅢療䝁䅣入㝁䍁䅁杕求䡁䅁杣療䝁䅑兤橂䡁䅑兡㉂䝁䅕䅉䥂䝁䅕兙獂䡁䅑䅡䅁䱁䭣䅁潃䅁䅁䅓求䝁䅅䅢あ䝁䅧䅉䕂䝁䅫兙湂䝁䄴睢穂䡁䅑兡橂䡁䅍睏杁䕁䅣兙穂䡁䅑杣療䝁䅕杢あ䝁䅕杣療䝁䅷睢湂䡁䅫睏杁䕁䅫杢浂䝁䅕睙あ䝁䅫睢ㅂ䡁䅍䅉䕂䝁䅫督求䝁䅅督求䡁䅍睏杁䙁䅁兤獂䝁䄰睢畂䝁䄸䅢療䝁䅣入㝁䍁䅁杕求䡁䅍䅣灂䡁䅉兙あ䝁䄸杣㕂䅁䅁䅓䄴䭁䅉䅁䥂䝁䅕兙獂䡁䅑䅡杁䕁䅑兡桂䝁䅣杢療䡁䅍䅤灂䝁䅍督㝁䍁䅁睒桂䡁䅍䅤祂䝁䄸党畂䡁䅑党祂䝁䄸䅢療䝁䅣入㝁䍁䅁睔祂䡁䅑䅡療䡁䅁兙求䝁䅑兡橂䡁䅍睏杁䙁䅁兙灂䝁䄴䅉乂䝁䅅杢桂䝁䅣党瑂䝁䅕杢あ䑁䅳䅉卂䝁䅕督睂䝁䅫杣桂䡁䅑睢祂䡁䅫䅁慃兄䅁杫䅁䕁䅧党桂䝁䅷䅤潂䍁䅁䅒灂䝁䅅睚畂䝁䄸督あ䝁䅫睙穂䑁䅳䅉䡂䝁䅅督あ䡁䅉睢求䝁䄴䅤求䡁䅉睢獂䝁䄸睚㕂䑁䅳䅉偂䡁䅉䅤潂䝁䄸䅣桂䝁䅕䅚灂䝁䅍督㝁䍁䅁䅕ㅂ䝁䅷兢療䝁䄴睢獂䝁䄸睚㕂䑁䅳䅉呂䡁䅕杣湂䝁䅕杣㕂䅁䅁杍䄴䱁䄴䅁䥂䝁䅕兙獂䡁䅑䅡杁䕁䅑兡桂䝁䅣杢療䡁䅍䅤灂䝁䅍督㝁䍁䅁睒求䝁䄴党あ䝁䅫睙杁䕁䅑兡穂䝁䄸杣歂䝁䅕杣㝁䍁䅁䅓求䡁䅁兙あ䝁䄸䅢療䝁䅣入㝁䍁䅁兓瑂䝁䄰兤畂䝁䄸䅢療䝁䅣入㝁䍁䅁兓畂䝁䅙党橂䡁䅑兡療䡁䅕督杁䕁䅑兡穂䝁䅕兙穂䝁䅕督㝁䍁䅁杕求䡁䅍䅣灂䡁䅉兙あ䝁䄸杣㕂䅁䅁儷䅷䱁䅙䅁䥂䝁䅕兙獂䡁䅑䅡杁䕁䅑兡桂䝁䅣杢療䡁䅍䅤灂䝁䅍督㝁䍁䅁睒求䝁䄴党あ䝁䅫睙杁䕁䅑兡穂䝁䄸杣歂䝁䅕杣㝁䍁䅁兓瑂䝁䄰兤畂䝁䄸䅢療䝁䅣入㝁䍁䅁兓畂䝁䅙党橂䡁䅑兡療䡁䅕督杁䕁䅑兡穂䝁䅕兙穂䝁䅕督㝁䍁䅁杔求䡁䅕杣療䝁䅷睢湂䡁䅫睏杁䕁䄸杢橂䝁䄸䅢療䝁䅣入䅁䉁偍䅁㙁䅁䅁䅓求䝁䅅䅢あ䝁䅧䅉䕂䝁䅫兙湂䝁䄴睢穂䡁䅑兡橂䡁䅍睏杁䕁䅣党畂䝁䅕䅤灂䝁䅍督䅁䙁䡙䅁獃䅁䅁䅓求䝁䅅䅢あ䝁䅧䅉䕂䝁䅫兙湂䝁䄴睢穂䡁䅑兡橂䡁䅍睏杁䕁䅣党畂䝁䅕䅤灂䝁䅍督㝁䍁䅁兑祂䡁䅑兡浂䝁䅫睙灂䝁䅅䅢杁䕁䅫杢あ䝁䅕䅢獂䝁䅫睚求䝁䄴睙求䑁䅳䅉䩂䝁䄰兢ㅂ䝁䄴睢獂䝁䄸睚㕂䑁䅳䅉偂䝁䄴睙療䝁䅷睢湂䡁䅫睏杁䙁䅙兙橂䝁䅍兡畂䝁䅕督䅁䵁䩉䅁慄䅁䅁䅓求䝁䅅䅢あ䝁䅧䅉䕂䝁䅫兙湂䝁䄴睢穂䡁䅑兡橂䡁䅍睏杁䕁䅣党畂䝁䅕䅤灂䝁䅍督㝁䍁䅁睑桂䡁䅉䅚灂䝁䄸杤桂䡁䅍睙ㅂ䝁䅷兙祂䑁䅳䅉䑂䝁䅧杣療䝁䄴兡橂䍁䅁䅒灂䡁䅍党桂䡁䅍党穂䑁䅳䅉䙂䝁䄴䅚療䝁䅍杣灂䝁䄴睢獂䝁䄸睚㕂䑁䅳䅉䩂䝁䄴杚求䝁䅍䅤灂䝁䄸兤穂䍁䅁䅒灂䡁䅍党桂䡁䅍党穂䑁䅳䅉偂䝁䄴睙療䝁䅷睢湂䡁䅫䅁歁权䅁杸䅁䕁䅧党桂䝁䅷䅤潂䍁䅁䅒灂䝁䅅睚畂䝁䄸督あ䝁䅫睙穂䑁䅳䅉䡂䝁䅕杢求䡁䅑兡橂䡁䅍睏杁䕁䅍兙祂䝁䅑兡療䡁䅙兙穂䝁䅍兤獂䝁䅅杣㝁䍁䅁䅓求䝁䄰兙あ䝁䄸䅢療䝁䅣入㝁䍁䅁杔求䡁䅕杣療䝁䅷睢湂䡁䅫睏杁䕁䄸杢橂䝁䄸䅢療䝁䅣入㝁䍁䅁杕求䡁䅁杣療䝁䅑兤橂䡁䅑兡㉂䝁䅕䅉䥂䝁䅕兙獂䡁䅑䅡䅁䅁丰䅁权䅁䅁䅓求䝁䅅䅢あ䝁䅧䅉䕂䝁䅫兙湂䝁䄴睢穂䡁䅑兡橂䡁䅍睏杁䕁䅣党畂䝁䅕䅤灂䝁䅍督㝁䍁䅁睑潂䡁䅉睢畂䝁䅫睙杁䕁䅑兡穂䝁䅕兙穂䝁䅕督㝁䍁䅁兓瑂䝁䄰兤畂䝁䄸䅢療䝁䅣入㝁䍁䅁杔求䡁䅕杣療䝁䅷睢湂䡁䅫睏杁䕁䄸杢橂䝁䄸䅢療䝁䅣入䅁䱁偣䅁千䅁䅁䅓求䝁䅅䅢あ䝁䅧䅉䕂䝁䅫兙湂䝁䄴睢穂䡁䅑兡橂䡁䅍睏杁䕁䅣党畂䝁䅕䅤灂䝁䅍督㝁䍁䅁䅒求䡁䅉兢桂䡁䅑睢獂䝁䄸睚㕂䑁䅳䅉䡂䝁䅕杢求䡁䅑兡橂䍁䅁䅒灂䡁䅍睢祂䝁䅑党祂䑁䅳䅉卂䝁䅕督睂䝁䅫杣桂䡁䅑睢祂䡁䅫䅁千杄䅁杹䅁䕁䅧党桂䝁䅷䅤潂䍁䅁䅒灂䝁䅅睚畂䝁䄸督あ䝁䅫睙穂䑁䅳䅉䡂䝁䅕杢求䡁䅑兡橂䡁䅍睏杁䕁䅣党畂䝁䅕䅤灂䝁䅍䅉䕂䝁䅫督療䡁䅉䅚求䡁䅉睏杁䕁䄴党ㅂ䡁䅉睢獂䝁䄸睚㕂䑁䅳䅉偂䝁䄴睙療䝁䅷睢湂䡁䅫睏杁䙁䅁督㕂䝁䅍䅡灂䝁䅅䅤祂䡁䅫睏杁䙁䅉党睂䡁䅉睢歂䡁䅕睙あ䝁䅫杤求䍁䅁䅓求䝁䅅䅢あ䝁䅧䅁㕂杄䅁杵䅁䕁䅧党桂䝁䅷䅤潂䍁䅁䅒灂䝁䅅睚畂䝁䄸督あ䝁䅫睙穂䑁䅳䅉䡂䝁䅕杢求䡁䅑兡橂䡁䅍睏杁䕁䅫兢瑂䡁䅕杢療䝁䅷睢湂䡁䅫睏杁䕁䅫杢浂䝁䅕睙あ䝁䅫睢ㅂ䡁䅍䅉䕂䝁䅫督求䝁䅅督求䡁䅍睏杁䕁䄴党ㅂ䡁䅉睢獂䝁䄸睚㕂䑁䅳䅉偂䝁䄴睙療䝁䅷睢湂䡁䅫睏杁䙁䅙兙橂䝁䅍兡畂䝁䅕督䅁䩁䩯䅁㉃䅁䅁䅓求䝁䅅䅢あ䝁䅧䅉䕂䝁䅫兙湂䝁䄴睢穂䡁䅑兡橂䡁䅍睏杁䕁䅣党畂䝁䅕䅤灂䝁䅍督㝁䍁䅁兓瑂䝁䄰兤畂䝁䄸䅢療䝁䅣入㝁䍁䅁兓畂䝁䅙党橂䡁䅑兡療䡁䅕督杁䕁䅑兡穂䝁䅕兙穂䝁䅕督㝁䍁䅁睔畂䝁䅍睢獂䝁䄸睚㕂䑁䅳䅉坂䝁䅅睙橂䝁䅫杢求䡁䅍睏杁䕁䅅䅢獂䝁䅕杣湂䡁䅫䅁硃权䅁䅴䅁䕁䅧党桂䝁䅷䅤潂䍁䅁䅒灂䝁䅅睚畂䝁䄸督あ䝁䅫睙穂䑁䅳䅉䡂䝁䅕杢求䡁䅑兡橂䡁䅍睏杁䕁䅫杢浂䝁䅕睙あ䝁䅫睢ㅂ䡁䅍䅉䕂䝁䅫督求䝁䅅督求䡁䅍睏杁䕁䄴党睂䝁䅧杣療䝁䅷睢湂䡁䅫睏杁䕁䄸杢橂䝁䄸䅢療䝁䅣入㝁䍁䅁睕ㅂ䡁䅉睚求䡁䅉入㝁䍁䅁兖祂䝁䄸䅢療䝁䅣入䅁䝁䩣䅁睂䅁䅁䅓求䝁䅅䅢あ䝁䅧䅉䕂䝁䅫兙湂䝁䄴睢穂䡁䅑兡橂䡁䅍睏杁䕁䅣党畂䝁䅕䅤灂䝁䅍督㝁䍁䅁杔ㅂ䡁䅑杣桂䝁䅍党ㅂ䡁䅑兡橂䝁䅅䅢㝁䍁䅁兓瑂䝁䄰兤畂䝁䄸䅢療䝁䅣入䅁偁乑䅁佃䅁䅁䅓求䝁䅅䅢あ䝁䅧䅉䕂䝁䅫兙湂䝁䄴睢穂䡁䅑兡橂䡁䅍睏杁䕁䅣党畂䝁䅕䅤灂䝁䅍督㝁䍁䅁䅕祂䝁䄸睙求䡁䅍督杁䕁䅅兤あ䝁䄸兢桂䡁䅑兡療䝁䄴睏杁䕁䅫兢瑂䡁䅕杢療䝁䅷睢湂䡁䅫睏杁䙁䅙兙橂䝁䅍兡畂䝁䅕督䅁䥁䥑䅁㙃䅁䅁䅓求䝁䅅䅢あ䝁䅧䅉䕂䝁䅫兙湂䝁䄴睢穂䡁䅑兡橂䡁䅍睏杁䕁䅫兢桂䝁䅣党杁䙁䅉党橂䝁䄸睚畂䝁䅫䅤灂䝁䄸杢㝁䍁䅁兑祂䡁䅑兡浂䝁䅫睙灂䝁䅅䅢杁䕁䅫杢あ䝁䅕䅢獂䝁䅫睚求䝁䄴睙求䑁䅳䅉佂䝁䅕兤祂䝁䄸䅢療䝁䅣入㝁䍁䅁睔畂䝁䅍睢獂䝁䄸睚㕂䑁䅳䅉噂䡁䅉睢獂䝁䄸睚㕂䅁䅁杯䄰佁䅧䅁䥂䝁䅕兙獂䡁䅑䅡杁䕁䅑兡桂䝁䅣杢療䡁䅍䅤灂䝁䅍督㝁䍁䅁兓瑂䝁䅅睚求䍁䅁杕求䝁䅍睢湂䝁䄴兡あ䝁䅫睢畂䑁䅳䅉䉂䡁䅕睚瑂䝁䅕杢あ䝁䅕䅚杁䙁䅉党桂䝁䅷兡あ䡁䅫睏杁䕁䅅杣あ䝁䅫杚灂䝁䅍兡桂䝁䅷䅉䩂䝁䄴䅤求䝁䅷䅢灂䝁䅣党畂䝁䅍党㝁䍁䅁杔求䡁䅕杣療䝁䅷睢湂䡁䅫睏杁䕁䄸杣あ䝁䅧睢睂䝁䅅党歂䝁䅫睙穂䑁䅳䅉呂䡁䅕杣湂䝁䅕杣㕂䅁䅁䅄䅧佁䅧䅁䥂䝁䅕兙獂䡁䅑䅡杁䕁䅑兡桂䝁䅣杢療䡁䅍䅤灂䝁䅍督㝁䍁䅁兓畂䝁䅑兤穂䡁䅑杣灂䝁䅅䅢杁䕁䅅兤あ䝁䄸兢桂䡁䅑兡療䝁䄴睏杁䙁䅍党畂䡁䅍睢祂䡁䅍睏杁䕁䅣党畂䝁䅕䅤灂䝁䅍督㝁䍁䅁䅕祂䝁䄸睙求䡁䅍督杁䕁䅅兤あ䝁䄸兢桂䡁䅑兡療䝁䄴睏杁䕁䅅杣あ䝁䅫杚灂䝁䅍兡桂䝁䅷䅉䩂䝁䄴䅤求䝁䅷䅢灂䝁䅣党畂䝁䅍党㝁䍁䅁睔畂䝁䅍睢獂䝁䄸睚㕂䅁䅁杩䄰䩁䅉䅁䥂䝁䅕兙獂䡁䅑䅡杁䕁䅑兡桂䝁䅣杢療䡁䅍䅤灂䝁䅍督㝁䍁䅁兓畂䝁䅙党橂䡁䅑兡療䡁䅕督杁䕁䅑兡穂䝁䅕兙穂䝁䅕督㝁䍁䅁睔畂䝁䅍睢獂䝁䄸睚㕂䑁䅳䅉偂䡁䅉䅤潂䝁䄸䅣桂䝁䅕䅚灂䝁䅍督㝁䍁䅁睕ㅂ䡁䅉睚求䡁䅉入䅁䉁䭯䅁㡃䅁䅁䅓求䝁䅅䅢あ䝁䅧䅉䕂䝁䅫兙湂䝁䄴睢穂䡁䅑兡橂䡁䅍睏杁䕁䄰䅓求䝁䅅䅢あ䝁䅧睏杁䕁䅅督穂䝁䅫督あ䝁䅫杤求䍁䅁䅖求䝁䅍䅡畂䝁䄸䅢療䝁䅣入㝁䍁䅁杔求䡁䅁䅡祂䝁䄸䅢療䝁䅣入㝁䍁䅁睔畂䝁䅍睢獂䝁䄸睚㕂䑁䅳䅉卂䝁䅕督睂䝁䅫杣桂䡁䅑睢祂䡁䅫睏杁䙁䅍兤祂䝁䅣党祂䡁䅫䅁ぁ元䅁䅳䅁䕁䅧党桂䝁䅷䅤潂䍁䅁䅒灂䝁䅅睚畂䝁䄸督あ䝁䅫睙穂䑁䅳䅉乂䕁䅧党桂䝁䅷䅤潂䑁䅳䅉䑂䝁䅧杣療䝁䄴兡橂䍁䅁䅒灂䡁䅍党桂䡁䅍党穂䑁䅳䅉䩂䝁䄴杚求䝁䅍䅤灂䝁䄸兤穂䍁䅁䅒灂䡁䅍党桂䡁䅍党穂䑁䅳䅉佂䝁䅕兤祂䝁䄸䅢療䝁䅣入㝁䍁䅁睔畂䝁䅍睢獂䝁䄸睚㕂䅁䅁督䅯䡁䅁䅁䥂䝁䅕兙獂䡁䅑䅡杁䕁䅑兡桂䝁䅣杢療䡁䅍䅤灂䝁䅍督㝁䍁䅁兔䥂䝁䅕兙獂䡁䅑䅡㝁䍁䅁睑潂䡁䅉睢畂䝁䅫睙杁䕁䅑兡穂䝁䅕兙穂䝁䅕督㝁䍁䅁杖桂䝁䅍睙灂䝁䄴党穂䅁䅁全䅯佁䅷䅁䥂䝁䅕兙獂䡁䅑䅡杁䕁䅑兡桂䝁䅣杢療䡁䅍䅤灂䝁䅍督㝁䍁䅁兔䥂䝁䅕兙獂䡁䅑䅡㝁䍁䅁睑ㅂ䡁䅍䅤療䝁䄰党祂䍁䅁杕求䝁䅷兙あ䝁䅫睢畂䡁䅍䅡灂䡁䅁䅉乂䝁䅅杢桂䝁䅣党瑂䝁䅕杢あ䑁䅳䅉䑂䡁䅕督あ䝁䄸兢求䡁䅉䅉䉂䝁䄴兙獂䡁䅫䅤灂䝁䅍督㝁䍁䅁睔ㅂ䡁䅑䅣桂䡁䅑兡求䝁䄴䅤杁䕁䅍兙祂䝁䅕睏杁䕁䅕兢睂䝁䅷睢㕂䝁䅕党杁䕁䅉党畂䝁䅕杚灂䡁䅑督䅁䍁䭁䅁元䅁䅁䅓求䝁䅅䅢あ䝁䅧䅉䕂䝁䅫兙湂䝁䄴睢穂䡁䅑兡橂䡁䅍睏杁䕁䄰䅓求䝁䅅䅢あ䝁䅧睏杁䕁䅑党畂䡁䅑兡穂䡁䅑杣㕂䑁䅳䅉偂䡁䅉䅤潂䝁䄸䅣桂䝁䅕䅚灂䝁䅍督㝁䍁䅁睕ㅂ䡁䅉睚求䡁䅉入㝁䍁䅁杖桂䝁䅍睙灂䝁䄴党穂䅁䅁睊䅫䕁䅷䅁䥂䝁䅕兙獂䡁䅑䅡杁䕁䅑兡桂䝁䅣杢療䡁䅍䅤灂䝁䅍督㝁䍁䅁兔䥂䝁䅕兙獂䡁䅑䅡㝁䍁䅁䅒灂䝁䅅杙求䡁䅑党穂䅁䅁睶䄰䭁䄴䅁䥂䝁䅕兙獂䡁䅑䅡杁䕁䅑兡桂䝁䅣杢療䡁䅍䅤灂䝁䅍督㝁䍁䅁兔䥂䝁䅕兙獂䡁䅑䅡㝁䍁䅁䅒灂䝁䅅杙求䡁䅑党穂䑁䅳䅉䩂䝁䄰兢ㅂ䝁䄴睢獂䝁䄸睚㕂䑁䅳䅉佂䝁䅕兤祂䝁䄸䅢療䝁䅣入㝁䍁䅁䅕ㅂ䝁䅷兢療䝁䄴睢獂䝁䄸睚㕂䑁䅳䅉卂䝁䅕督睂䝁䅫杣桂䡁䅑睢祂䡁䅫䅁牄杂䅁䅺䅁䕁䅧党桂䝁䅷䅤潂䍁䅁䅒灂䝁䅅睚畂䝁䄸督あ䝁䅫睙穂䑁䅳䅉乂䕁䅧党桂䝁䅷䅤潂䑁䅳䅉䕂䝁䅫兙楂䝁䅕䅤求䡁䅍睏杁䙁䅍䅢求䝁䅕䅣杁䙁䅑党橂䝁䅧杢療䝁䅷睢湂䡁䅫睏杁䕁䅍䅡祂䝁䄸杢灂䝁䅍䅉䕂䝁䅫督求䝁䅅督求䡁䅍睏杁䕁䅕杢歂䝁䄸睙祂䝁䅫杢療䝁䅷睢湂䡁䅫睏杁䙁䅉党穂䡁䅁兡祂䝁䅅䅤療䡁䅉入䅁䥁䱑䅁畃䅁䅁䅓求䝁䅅䅢あ䝁䅧䅉䕂䝁䅫兙湂䝁䄴睢穂䡁䅑兡橂䡁䅍睏杁䕁䄰䅓求䝁䅅䅢あ䝁䅧睏杁䕁䅑兡桂䝁䅉党あ䝁䅕督㝁䍁䅁睕獂䝁䅕党睂䍁䅁䅖求䝁䅍䅡畂䝁䄸䅢療䝁䅣入㝁䍁䅁杕求䡁䅍䅣灂䡁䅉兙あ䝁䄸杣㕂䑁䅳䅉呂䡁䅕杣湂䝁䅕杣㕂䑁䅳䅉噂䡁䅉睢獂䝁䄸睚㕂䅁䅁睦䄴䭁䅙䅁䥂䝁䅕兙獂䡁䅑䅡杁䕁䅑兡桂䝁䅣杢療䡁䅍䅤灂䝁䅍督㝁䍁䅁兔䥂䝁䅕兙獂䡁䅑䅡㝁䍁䅁兒瑂䡁䅁䅢療䡁䅫党求䍁䅁村求䝁䄴党浂䝁䅫䅤穂䑁䅳䅉䑂䝁䅧杣療䝁䄴兡橂䍁䅁䅒灂䡁䅍党桂䡁䅍党穂䑁䅳䅉䕂䝁䅫睚灂䡁䅑兙獂䍁䅁睖求䝁䅷䅢畂䝁䅕督穂䅁䅁䅵䅯䩁䄴䅁䥂䝁䅕兙獂䡁䅑䅡杁䕁䅑兡桂䝁䅣杢療䡁䅍䅤灂䝁䅍督㝁䍁䅁兔䥂䝁䅕兙獂䡁䅑䅡㝁䍁䅁杒求䡁䅉䅤灂䝁䅷兡あ䡁䅫睏杁䕁䅕兢睂䝁䅷睢㕂䝁䅕党杁䕁䅉党畂䝁䅕杚灂䡁䅑督㝁䍁䅁杕求䡁䅁杣療䝁䅑兤橂䡁䅑兡㉂䝁䅕䅉䥂䝁䅕兙獂䡁䅑䅡䅁䙁佷䅁㑂䅁䅁䅓求䝁䅅䅢あ䝁䅧䅉䕂䝁䅫兙湂䝁䄴睢穂䡁䅑兡橂䡁䅍睏杁䕁䄰䅓求䝁䅅䅢あ䝁䅧睏杁䕁䅣党畂䝁䅕䅤灂䝁䅍督㝁䍁䅁䅓求䝁䄰兙あ䝁䄸䅢療䝁䅣入㝁䍁䅁睔畂䝁䅍睢獂䝁䄸睚㕂䅁䅁杵䄴䩁䅯䅁䥂䝁䅕兙獂䡁䅑䅡杁䕁䅑兡桂䝁䅣杢療䡁䅍䅤灂䝁䅍督㝁䍁䅁兔䥂䝁䅕兙獂䡁䅑䅡㝁䍁䅁睒求䝁䄴党あ䝁䅫睙穂䑁䅳䅉偂䝁䄴睙療䝁䅷睢湂䡁䅫睏杁䕁䄸䅣潂䡁䅑䅡桂䝁䅷兢療䝁䅷睢湂䡁䅫睏杁䙁䅉䅡求䡁䅕兢桂䡁䅑睢獂䝁䄸睚㕂䅁䅁杒䅯佁䅉䅁䥂䝁䅕兙獂䡁䅑䅡杁䕁䅑兡桂䝁䅣杢療䡁䅍䅤灂䝁䅍督㝁䍁䅁兔䥂䝁䅕兙獂䡁䅑䅡㝁䍁䅁杔求䡁䅕杣療䡁䅍睙灂䝁䅕杢橂䝁䅕睏杁䕁䄸兤あ䡁䅁兙あ䝁䅫党畂䡁䅑䅉䑂䝁䅅杣求䑁䅳䅉呂䝁䅷党求䡁䅁䅉啂䝁䅕睙潂䝁䄴睢獂䝁䄸睚㕂䑁䅳䅉䙂䝁䅅杣杁䕁䄴睢穂䝁䅕䅉流䍁䅁䅖潂䡁䅉睢桂䡁䅑䅉潁䕁䅕杔啂䍁䅫睏杁䕁䄴党ㅂ䡁䅉睢獂䝁䄸睚㕂䅁䅁眫䄰䵁䅷䅁䥂䝁䅕兙獂䡁䅑䅡杁䕁䅑兡桂䝁䅣杢療䡁䅍䅤灂䝁䅍督㝁䍁䅁兔䥂䝁䅕兙獂䡁䅑䅡㝁䍁䅁杔ㅂ䡁䅑杣桂䝁䅍党ㅂ䡁䅑兡橂䝁䅅䅢㝁䍁䅁睕獂䝁䅕党睂䍁䅁䅖求䝁䅍䅡畂䝁䄸䅢療䝁䅣入㝁䍁䅁䅒求䝁䄴䅤灂䡁䅍䅤祂䡁䅫睏杁䙁䅁兙灂䝁䄴䅉乂䝁䅅杢桂䝁䅣党瑂䝁䅕杢あ䑁䅳䅉卂䝁䅕督睂䝁䅫杣桂䡁䅑睢祂䡁䅫䅁婁睂䅁杗䅁䕁䅧党桂䝁䅷䅤潂䍁䅁䅒灂䝁䅅睚畂䝁䄸督あ䝁䅫睙穂䑁䅳䅉乂䕁䅧党桂䝁䅷䅤潂䑁䅳䅉偂䡁䅕䅤睂䝁䅅䅤灂䝁䅕杢あ䍁䅁睑桂䡁䅉党䅁乁乷䅁㡃䅁䅁䅓求䝁䅅䅢あ䝁䅧䅉䕂䝁䅫兙湂䝁䄴睢穂䡁䅑兡橂䡁䅍睏杁䕁䄰䅓求䝁䅅䅢あ䝁䅧睏杁䕁䄸兤あ䡁䅁兙あ䝁䅫党畂䡁䅑䅉䑂䝁䅅杣求䑁䅳䅉䑂䝁䅅杣歂䝁䅫睢㉂䝁䅅督橂䡁䅕䅢桂䡁䅉睏杁䕁䄴党ㅂ䡁䅉睢獂䝁䄸睚㕂䑁䅳䅉卂䝁䅕督睂䝁䅫杣桂䡁䅑睢祂䡁䅫睏杁䙁䅍兤祂䝁䅣党祂䡁䅫䅁捄睂䅁朹䅁䕁䅧党桂䝁䅷䅤潂䍁䅁䅒灂䝁䅅睚畂䝁䄸督あ䝁䅫睙穂䑁䅳䅉乂䕁䅧党桂䝁䅷䅤潂䑁䅳䅉呂䝁䅕杢穂䝁䄸杣穂䑁䅳䅉䝂䝁䅫䅤畂䝁䅕督穂䍁䅁䅖求䝁䅍䅡畂䝁䄸䅢療䝁䅣入㝁䍁䅁睖求䝁䅅杣桂䝁䅉䅢求䡁䅍睏杁䙁䅁杣療䝁䅍党穂䡁䅍䅉䉂䡁䅕䅤療䝁䄰兙あ䝁䅫睢畂䑁䅳䅉䍂䝁䅫睢瑂䝁䅕䅤祂䝁䅫睙穂䑁䅳䅉塂䝁䅕䅢獂䝁䄴党穂䡁䅍䅉桂䝁䄴䅚杁䙁䅉党橂䝁䄸杤求䡁䅉入䅁䡁偅䅁敄䅁䅁䅓求䝁䅅䅢あ䝁䅧䅉䕂䝁䅫兙湂䝁䄴睢穂䡁䅑兡橂䡁䅍睏杁䕁䄰䅓求䝁䅅䅢あ䝁䅧睏杁䙁䅍党畂䡁䅍睢祂䡁䅍睏杁䕁䄰兙橂䝁䅧兡畂䝁䅕䅉䵂䝁䅕兙祂䝁䄴兡畂䝁䅣睏杁䙁䅣党桂䡁䅉兙楂䝁䅷党穂䑁䅳䅉兂䡁䅉睢橂䝁䅕督穂䍁䅁兑ㅂ䡁䅑睢瑂䝁䅅䅤灂䝁䄸杢㝁䍁䅁兑祂䡁䅑兡浂䝁䅫睙灂䝁䅅䅢杁䕁䅫杢あ䝁䅕䅢獂䝁䅫睚求䝁䄴睙求䅁䅁兌䅣乁䅷䅁䥂䝁䅕兙獂䡁䅑䅡杁䕁䅑兡桂䝁䅣杢療䡁䅍䅤灂䝁䅍督㝁䍁䅁兔䥂䝁䅕兙獂䡁䅑䅡㝁䍁䅁睕求䝁䄴督療䡁䅉督㝁䍁䅁睔ㅂ䡁䅑䅣桂䡁䅑兡求䝁䄴䅤杁䕁䅍兙祂䝁䅕睏杁䙁䅍䅢求䝁䅕䅣杁䙁䅑党橂䝁䅧杢療䝁䅷睢湂䡁䅫睏杁䕁䅅杣あ䝁䅫杚灂䝁䅍兡桂䝁䅷䅉䩂䝁䄴䅤求䝁䅷䅢灂䝁䅣党畂䝁䅍党㝁䍁䅁杕求䡁䅍䅣灂䡁䅉兙あ䝁䄸杣㕂䅁䅁睑䅯䥁䅁䅁䥂䝁䅕兙獂䡁䅑䅡杁䕁䅑兡桂䝁䅣杢療䡁䅍䅤灂䝁䅍督㝁䍁䅁兔䥂䝁䅕兙獂䡁䅑䅡㝁䍁䅁睖求䝁䅅杣桂䝁䅉䅢求䡁䅍睏杁䕁䅍䅢療䡁䅕䅚杁䙁䅍䅤療䡁䅉兙湂䝁䅕睏杁䕁䅑兡桂䝁䅉党あ䝁䅕督䅁䵁䩕䅁䅃䅁䅁䅓求䝁䅅䅢あ䝁䅧䅉䕂䝁䅫兙湂䝁䄴睢穂䡁䅑兡橂䡁䅍睏杁䕁䄰䅓求䝁䅅䅢あ䝁䅧睏杁䙁䅣党桂䡁䅉兙楂䝁䅷党穂䑁䅳䅉䕂䝁䅫兙楂䝁䅕䅤求䡁䅍睏杁䕁䅕杢歂䝁䄸睙祂䝁䅫杢療䝁䅷睢湂䡁䅫䅁㉃元䅁䅫䅁䕁䅧党桂䝁䅷䅤潂䍁䅁䅒灂䝁䅅睚畂䝁䄸督あ䝁䅫睙穂䑁䅳䅉乂䕁䅧党桂䝁䅷䅤潂䑁䅳䅉塂䝁䅕兙祂䝁䅅杙獂䝁䅕督㝁䍁䅁兓瑂䝁䄰兤畂䝁䄸䅢療䝁䅣入㝁䍁䅁兓畂䝁䅙党橂䡁䅑兡療䡁䅕督杁䕁䅑兡穂䝁䅕兙穂䝁䅕督䅁佁佁䅁祄䅁䅁䅓求䝁䅅䅢あ䝁䅧䅉䕂䝁䅫兙湂䝁䄴睢穂䡁䅑兡橂䡁䅍睏杁䕁䄰兙橂䝁䅧兡畂䝁䅕䅉䵂䝁䅕兙祂䝁䄴兡畂䝁䅣睏杁䕁䅣党畂䝁䅕䅤灂䝁䅍督㝁䍁䅁兑祂䡁䅑兡浂䝁䅫睙灂䝁䅅䅢杁䕁䅫杢あ䝁䅕䅢獂䝁䅫睚求䝁䄴睙求䑁䅳䅉䡂䝁䅕杢求䡁䅑兡橂䍁䅁䅒灂䡁䅍睢祂䝁䅑党祂䑁䅳䅉偂䝁䄴睙療䝁䅷睢湂䡁䅫睏杁䙁䅉党睂䡁䅉睢歂䡁䅕睙あ䝁䅫杤求䍁䅁䅓求䝁䅅䅢あ䝁䅧䅁睁䅃䅁杰䅁䕁䅧党桂䝁䅷䅤潂䍁䅁䅒灂䝁䅅睚畂䝁䄸督あ䝁䅫睙穂䑁䅳䅉佂䝁䅅䅤ㅂ䡁䅉兙獂䍁䅁䅔桂䝁䄴睚ㅂ䝁䅅睚求䍁䅁䅕祂䝁䄸睙求䡁䅍督灂䝁䄴睚㝁䍁䅁睒求䝁䄴党あ䝁䅫睙穂䑁䅳䅉䉂䡁䅉䅤灂䝁䅙兡橂䝁䅫兙獂䍁䅁兓畂䡁䅑党獂䝁䅷兡湂䝁䅕杢橂䝁䅕䅁浄兄䅁杹䅁䕁䅧党桂䝁䅷䅤潂䍁䅁䅒灂䝁䅅睚畂䝁䄸督あ䝁䅫睙穂䑁䅳䅉佂䝁䅅杤灂䝁䅣兙あ䝁䅫睢畂䑁䅳䅉佂䝁䅕兤祂䝁䄸督橂䝁䅫党畂䝁䅍党㝁䍁䅁兑穂䡁䅍兡穂䡁䅑兡㉂䝁䅕䅉啂䝁䅕睙潂䝁䄴睢獂䝁䄸睚㕂䑁䅳䅉佂䝁䅕兤祂䝁䄸䅢療䝁䅣入㝁䍁䅁睔祂䡁䅑䅡療䡁䅁兙求䝁䅑兡橂䡁䅍睏杁䙁䅍兤祂䝁䅣党祂䡁䅫䅁䱃权䅁杫䅁䕁䅧党桂䝁䅷䅤潂䍁䅁䅒灂䝁䅅睚畂䝁䄸督あ䝁䅫睙穂䑁䅳䅉佂䝁䅕䅣潂䡁䅉睢獂䝁䄸睚㕂䑁䅳䅉偂䝁䄴睙療䝁䅷睢湂䡁䅫睏杁䙁䅉䅡求䡁䅕兢桂䡁䅑睢獂䝁䄸睚㕂䑁䅳䅉呂䡁䅕杣湂䝁䅕杣㕂䑁䅳䅉噂䡁䅉睢獂䝁䄸睚㕂䅁䅁䅓䅫䑁䅷䅁䥂䝁䅕兙獂䡁䅑䅡杁䕁䅑兡桂䝁䅣杢療䡁䅍䅤灂䝁䅍督㝁䍁䅁杔求䡁䅕杣療䝁䅷睢湂䡁䅫䅁慄睂䅁䅶䅁䕁䅧党桂䝁䅷䅤潂䍁䅁䅒灂䝁䅅睚畂䝁䄸督あ䝁䅫睙穂䑁䅳䅉佂䝁䅕兤祂䝁䄸督橂䝁䅫党畂䝁䅍党㝁䍁䅁睑桂䡁䅉䅚灂䝁䄸杤桂䡁䅍睙ㅂ䝁䅷兙祂䑁䅳䅉䙂䝁䅅杣杁䕁䄴睢穂䝁䅕䅉流䍁䅁䅖潂䡁䅉睢桂䡁䅑䅉潁䕁䅕杔啂䍁䅫睏杁䕁䄴党ㅂ䡁䅉睢獂䝁䄸睚㕂䑁䅳䅉呂䡁䅕杣湂䝁䅕杣㕂䅁䅁睒䅯䭁䅉䅁䥂䝁䅕兙獂䡁䅑䅡杁䕁䅑兡桂䝁䅣杢療䡁䅍䅤灂䝁䅍督㝁䍁䅁杔求䡁䅕杣療䡁䅍睙灂䝁䅕杢橂䝁䅕睏杁䕁䅍兙祂䝁䅑兡療䡁䅙兙穂䝁䅍兤獂䝁䅅杣㝁䍁䅁兓瑂䝁䄰兤畂䝁䄸䅢療䝁䅣入㝁䍁䅁杔求䡁䅕杣療䝁䅷睢湂䡁䅫睏杁䙁䅍兤祂䝁䅣党祂䡁䅫䅁楄睂䅁杵䅁䕁䅧党桂䝁䅷䅤潂䍁䅁䅒灂䝁䅅睚畂䝁䄸督あ䝁䅫睙穂䑁䅳䅉佂䝁䅕兤祂䝁䄸督橂䝁䅫党畂䝁䅍党㝁䍁䅁睑桂䡁䅉䅚灂䝁䄸杤桂䡁䅍睙ㅂ䝁䅷兙祂䑁䅳䅉偂䡁䅉䅤潂䝁䄸䅣桂䝁䅕䅚灂䝁䅍督㝁䍁䅁杕求䡁䅁杣療䝁䅑兤橂䡁䅑兡㉂䝁䅕䅉䥂䝁䅕兙獂䡁䅑䅡㝁䍁䅁睕ㅂ䡁䅉睚求䡁䅉入䅁䩁倰䅁奄䅁䅁䅓求䝁䅅䅢あ䝁䅧䅉䕂䝁䅫兙湂䝁䄴睢穂䡁䅑兡橂䡁䅍睏杁䕁䄴党ㅂ䡁䅉睢穂䝁䅍兡求䝁䄴睙求䑁䅳䅉䑂䝁䅕杢あ䡁䅉兙獂䍁䅁杔求䡁䅉杤療䡁䅕督杁䙁䅍入穂䡁䅑党瑂䑁䅳䅉䑂䝁䅧杣療䝁䄴兡橂䍁䅁䅒灂䡁䅍党桂䡁䅍党穂䑁䅳䅉䥂䝁䅕䅣桂䡁䅑睢獂䝁䄸睚㕂䑁䅳䅉佂䝁䅕兤祂䝁䄸䅢療䝁䅣入㝁䍁䅁睔畂䝁䅍睢獂䝁䄸睚㕂䅁䅁睉䄴䡁䄴䅁䥂䝁䅕兙獂䡁䅑䅡杁䕁䅑兡桂䝁䅣杢療䡁䅍䅤灂䝁䅍督㝁䍁䅁杔求䡁䅕杣療䡁䅍睙灂䝁䅕杢橂䝁䅕睏杁䕁䅣兙穂䡁䅑杣療䝁䅕杢あ䝁䅕杣療䝁䅷睢湂䡁䅫睏杁䕁䅧党睂䝁䅅䅤療䝁䅷睢湂䡁䅫䅁噄兄䅁䅹䅁䕁䅧党桂䝁䅷䅤潂䍁䅁䅒灂䝁䅅睚畂䝁䄸督あ䝁䅫睙穂䑁䅳䅉佂䝁䅕兤祂䝁䄸督橂䝁䅫党畂䝁䅍党㝁䍁䅁睒求䝁䄴党あ䝁䅫睙穂䑁䅳䅉䉂䡁䅉䅤灂䝁䅙兡橂䝁䅫兙獂䍁䅁兓畂䡁䅑党獂䝁䅷兡湂䝁䅕杢橂䝁䅕睏杁䕁䅫杢浂䝁䅕睙あ䝁䅫睢ㅂ䡁䅍䅉䕂䝁䅫督求䝁䅅督求䡁䅍睏杁䕁䄴党ㅂ䡁䅉睢獂䝁䄸睚㕂䅁䅁杤䅣乁䅙䅁䥂䝁䅕兙獂䡁䅑䅡杁䕁䅑兡桂䝁䅣杢療䡁䅍䅤灂䝁䅍督㝁䍁䅁杔求䡁䅕杣療䡁䅍睙灂䝁䅕杢橂䝁䅕睏杁䕁䄰兙橂䝁䅧兡畂䝁䅕䅉䵂䝁䅕兙祂䝁䄴兡畂䝁䅣睏杁䕁䅣党畂䝁䅕䅤灂䝁䅍督㝁䍁䅁兑祂䡁䅑兡浂䝁䅫睙灂䝁䅅䅢杁䕁䅫杢あ䝁䅕䅢獂䝁䅫睚求䝁䄴睙求䑁䅳䅉䩂䝁䄴杚求䝁䅍䅤灂䝁䄸兤穂䍁䅁䅒灂䡁䅍党桂䡁䅍党穂䅁䅁杤䅯佁䅑䅁䥂䝁䅕兙獂䡁䅑䅡杁䕁䅑兡桂䝁䅣杢療䡁䅍䅤灂䝁䅍督㝁䍁䅁杔求䡁䅕杣療䡁䅍睙灂䝁䅕杢橂䝁䅕睏杁䕁䄸兤あ䡁䅁兙あ䝁䅫党畂䡁䅑䅉䑂䝁䅅杣求䑁䅳䅉䉂䡁䅍督灂䡁䅍䅤求䝁䅑䅉䵂䝁䅫杤灂䝁䄴睚㝁䍁䅁睑求䝁䄴䅤祂䝁䅅䅢杁䕁䄴党祂䡁䅙睢ㅂ䡁䅍䅉呂䡁䅫督あ䝁䅕兢㝁䍁䅁杔求䡁䅕杣療䝁䅷睢湂䡁䅫睏杁䙁䅁督㕂䝁䅍䅡灂䝁䅅䅤祂䡁䅫䅁䝄杄䅁䄳䅁䕁䅧党桂䝁䅷䅤潂䍁䅁䅒灂䝁䅅睚畂䝁䄸督あ䝁䅫睙穂䑁䅳䅉佂䝁䅕兤祂䝁䄸督橂䝁䅫党畂䝁䅍党㝁䍁䅁睕獂䝁䅕党睂䍁䅁䅖求䝁䅍䅡畂䝁䄸䅢療䝁䅣入㝁䍁䅁睑桂䡁䅉䅚灂䝁䄸杤桂䡁䅍睙ㅂ䝁䅷兙祂䑁䅳䅉佂䝁䅕兤祂䝁䄸䅢療䝁䅣入㝁䍁䅁睕ㅂ䡁䅉睚求䡁䅉入㝁䍁䅁䅒灂䝁䅣兡あ䝁䅅䅢杁䕁䄰党畂䡁䅑兙獂䍁䅁䅓求䝁䅅䅢あ䝁䅧䅁偂䅃䅁䄴䅁䕁䅧党桂䝁䅷䅤潂䍁䅁䅒灂䝁䅅睚畂䝁䄸督あ䝁䅫睙穂䑁䅳䅉佂䡁䅕䅤祂䝁䅅睙求䡁䅕䅤灂䝁䅍兙獂䑁䅳䅉䑂䝁䅅杣歂䝁䅫睢㉂䝁䅅督橂䡁䅕䅢桂䡁䅉睏杁䕁䅫杢浂䝁䅕睙あ䝁䅫睢ㅂ䡁䅍䅉䕂䝁䅫督求䝁䅅督求䡁䅍睏杁䕁䄴党ㅂ䡁䅉睢獂䝁䄸睚㕂䑁䅳䅉兂䝁䅅兡畂䍁䅁兔桂䝁䄴兙湂䝁䅕兢求䝁䄴䅤㝁䍁䅁杕求䡁䅍䅣灂䡁䅉兙あ䝁䄸杣㕂䅁䅁䄳䅧乁䅙䅁䥂䝁䅕兙獂䡁䅑䅡杁䕁䅑兡桂䝁䅣杢療䡁䅍䅤灂䝁䅍督㝁䍁䅁杔ㅂ䡁䅑杣桂䝁䅍党ㅂ䡁䅑兡橂䝁䅅䅢㝁䍁䅁睑桂䡁䅉䅚灂䝁䄸杤桂䡁䅍睙ㅂ䝁䅷兙祂䑁䅳䅉佂䝁䅕兤祂䝁䄸䅢療䝁䅣入㝁䍁䅁睔畂䝁䅍睢獂䝁䄸睚㕂䑁䅳䅉兂䝁䅅兡畂䍁䅁兔桂䝁䄴兙湂䝁䅕兢求䝁䄴䅤㝁䍁䅁䅕潂䝁䅅杣瑂䝁䅅睙療䡁䅙兡湂䝁䅫䅢桂䝁䄴睙求䅁䅁督䄸乁䅉䅁䥂䝁䅕兙獂䡁䅑䅡杁䕁䅑兡桂䝁䅣杢療䡁䅍䅤灂䝁䅍督㝁䍁䅁杔ㅂ䡁䅑杣桂䝁䅍党ㅂ䡁䅑兡橂䝁䅅䅢㝁䍁䅁睑潂䡁䅉睢畂䝁䅫睙杁䕁䅑兡穂䝁䅕兙穂䝁䅕督㝁䍁䅁䅒求䡁䅉兢桂䡁䅑睢獂䝁䄸睚㕂䑁䅳䅉兂䝁䅅兡畂䍁䅁兔桂䝁䄴兙湂䝁䅕兢求䝁䄴䅤㝁䍁䅁睖求䝁䅷䅢畂䝁䅕督穂䍁䅁兙畂䝁䅑䅉卂䝁䅕睙療䡁䅙党祂䡁䅫䅁呂睄䅁䅔䅁䕁䅧党桂䝁䅷䅤潂䍁䅁䅒灂䝁䅅睚畂䝁䄸督あ䝁䅫睙穂䑁䅳䅉偂䝁䄴睙療䝁䅷睢湂䡁䅫睏杁䙁䅍兤祂䝁䅣党祂䡁䅫䅁兄权䅁䅒䅁䕁䅧党桂䝁䅷䅤潂䍁䅁䅒灂䝁䅅睚畂䝁䄸督あ䝁䅫睙穂䑁䅳䅉偂䡁䅁䅡あ䝁䅧兙獂䝁䄰睢獂䝁䄸睚㕂䅁䅁条䄴䙁䅙䅁䥂䝁䅕兙獂䡁䅑䅡杁䕁䅑兡桂䝁䅣杢療䡁䅍䅤灂䝁䅍督㝁䍁䅁睔睂䝁䅧䅤潂䝁䅅䅢瑂䝁䄸䅢療䝁䅣入㝁䍁䅁睕ㅂ䡁䅉睚求䡁䅉入䅁䡁佧䅁奄䅁䅁䅓求䝁䅅䅢あ䝁䅧䅉䕂䝁䅫兙湂䝁䄴睢穂䡁䅑兡橂䡁䅍睏杁䕁䄸兤あ䡁䅁兙あ䝁䅫党畂䡁䅑䅉䑂䝁䅅杣求䑁䅳䅉䉂䡁䅍督灂䡁䅍䅤求䝁䅑䅉䵂䝁䅫杤灂䝁䄴睚㝁䍁䅁睑桂䡁䅉䅚灂䝁䄸杤桂䡁䅍睙ㅂ䝁䅷兙祂䑁䅳䅉佂䝁䅕䅣潂䡁䅉睢獂䝁䄸睚㕂䑁䅳䅉偂䡁䅉䅤潂䝁䄸䅣桂䝁䅕䅚灂䝁䅍督㝁䍁䅁杕求䡁䅍䅣灂䡁䅉兙あ䝁䄸杣㕂䅁䅁兏䅧乁䅷䅁䥂䝁䅕兙獂䡁䅑䅡杁䕁䅑兡桂䝁䅣杢療䡁䅍䅤灂䝁䅍督㝁䍁䅁睔ㅂ䡁䅑䅣桂䡁䅑兡求䝁䄴䅤杁䕁䅍兙祂䝁䅕睏杁䕁䅍兙祂䝁䅑兡療䡁䅙兙穂䝁䅍兤獂䝁䅅杣㝁䍁䅁睑潂䡁䅉睢畂䝁䅫睙杁䕁䅑兡穂䝁䅕兙穂䝁䅕督㝁䍁䅁兒桂䡁䅉䅉佂䝁䄸督求䍁䅁杊杁䙁䅑䅡祂䝁䄸兙あ䍁䅁䅋䙂䕁䄴䅖灁䑁䅳䅉偂䡁䅁䅡あ䝁䅧兙獂䝁䄰睢獂䝁䄸睚㕂䅁䅁儱䄴䵁䅯䅁䥂䝁䅕兙獂䡁䅑䅡杁䕁䅑兡桂䝁䅣杢療䡁䅍䅤灂䝁䅍督㝁䍁䅁睔ㅂ䡁䅑䅣桂䡁䅑兡求䝁䄴䅤杁䕁䅍兙祂䝁䅕睏杁䕁䅍䅡祂䝁䄸杢灂䝁䅍䅉䕂䝁䅫督求䝁䅅督求䡁䅍睏杁䕁䄴党ㅂ䡁䅉睢獂䝁䄸睚㕂䑁䅳䅉偂䡁䅉䅤潂䝁䄸䅣桂䝁䅕䅚灂䝁䅍督㝁䍁䅁杕求䡁䅍䅣灂䡁䅉兙あ䝁䄸杣㕂䑁䅳䅉呂䡁䅕杣湂䝁䅕杣㕂䅁䅁䄷䄴䝁䅉䅁䥂䝁䅕兙獂䡁䅑䅡杁䕁䅑兡桂䝁䅣杢療䡁䅍䅤灂䝁䅍督㝁䍁䅁䅕桂䝁䅫杢杁䕁䄰兙畂䝁䅅睚求䝁䄰党畂䡁䅑睏杁䙁䅉党穂䡁䅁兡祂䝁䅅䅤療䡁䅉入䅁佁䭁䅁㙃䅁䅁䅓求䝁䅅䅢あ䝁䅧䅉䕂䝁䅫兙湂䝁䄴睢穂䡁䅑兡橂䡁䅍睏杁䙁䅍党畂䡁䅍睢祂䡁䅍睏杁䕁䅍兙祂䝁䅑兡療䡁䅙兙穂䝁䅍兤獂䝁䅅杣㝁䍁䅁睒桂䡁䅍䅤祂䝁䄸党畂䡁䅑党祂䝁䄸䅢療䝁䅣入㝁䍁䅁杔求䡁䅁䅡祂䝁䄸䅢療䝁䅣入㝁䍁䅁睔畂䝁䅍睢獂䝁䄸睚㕂䑁䅳䅉呂䡁䅕杣湂䝁䅕杣㕂䅁䅁兵䄴䑁䅙䅁䥂䝁䅕兙㉂䡁䅫䅉䙂䝁䅷党橂䡁䅑杣灂䝁䅍兙獂䍁䅁兒硂䡁䅕兡睂䝁䄰党畂䡁䅑䅁䱁权䅁䅗䅁䕁䅧党瑂䝁䅅䅤療䝁䅷睢湂䡁䅫睏杁䕁䅫兢瑂䡁䅕杢療䝁䅷睢湂䡁䅫睏杁䕁䄴党ㅂ䡁䅉睢獂䝁䄸睚㕂䑁䅳䅉偂䝁䄴睙療䝁䅷睢湂䡁䅫䅁㍄杄䅁䅡䅁䕁䅧党睂䝁䅅䅤療䝁䅷睢湂䡁䅫睏杁䕁䅫杢浂䝁䅕睙あ䝁䅫睢ㅂ䡁䅍䅉䕂䝁䅫督求䝁䅅督求䡁䅍睏杁䕁䄸杢橂䝁䄸䅢療䝁䅣入㝁䍁䅁杖桂䝁䅍睙灂䝁䄴党穂䅁䅁䅏䄰䍁䅯䅁䥂䝁䅕䅣桂䡁䅑睢獂䝁䄸睚㕂䑁䅳䅉偂䝁䄴睙療䝁䅷睢湂䡁䅫䅁坃睄䅁杉䅁䕁䅧睢瑂䝁䅕䅉䝂䡁䅕杣畂䝁䅫督潂䝁䅫杢湂䡁䅍䅁䥂杂䅁杉䅁䕁䅧睢瑂䝁䅕䅉䩂䝁䄰䅣祂䝁䄸杤求䝁䄰党畂䡁䅑䅁㥄睂䅁䅍䅁䕁䅧睢瑂䝁䅕䅉䩂䝁䄰䅣祂䝁䄸杤求䝁䄰党畂䡁䅑䅉卂䝁䅕䅤桂䝁䅫䅢䅁䡁䡉䅁䝂䅁䅁䅓療䝁䄰党杁䕁䅫兢睂䡁䅉睢㉂䝁䅕兢求䝁䄴䅤㝁䍁䅁睑療䝁䄴䅤求䝁䄴䅤杁䕁䅍杣求䝁䅅䅤灂䝁䄸杢䅁䉁䠰䅁䍄䅁䅁䅓療䝁䄰党杁䕁䅫兢睂䡁䅉睢㉂䝁䅕兢求䝁䄴䅤㝁䍁䅁睑ㅂ䡁䅍䅤療䝁䄰党祂䍁䅁杕求䝁䅷兙あ䝁䅫睢畂䡁䅍䅡灂䡁䅁䅉乂䝁䅅杢桂䝁䅣党瑂䝁䅕杢あ䑁䅳䅉䙂䍁䄰䅢求䝁䅅杣畂䝁䅫杢湂䑁䅳䅉䑂䝁䄸杢あ䝁䅕杢あ䍁䅁睑祂䝁䅕兙あ䝁䅫睢畂䑁䅳䅉呂䝁䄰兙祂䡁䅑䅉䑂䝁䅷睢あ䝁䅧兡畂䝁䅣䅁摃䅃䅁杶䅁䕁䅧睢瑂䝁䅕䅉䩂䝁䄰䅣祂䝁䄸杤求䝁䄰党畂䡁䅑睏杁䕁䅍兤穂䡁䅑睢瑂䝁䅕杣杁䙁䅉党獂䝁䅅䅤灂䝁䄸杢穂䝁䅧兡睂䍁䅁兔桂䝁䄴兙湂䝁䅕兢求䝁䄴䅤㝁䍁䅁䅕祂䝁䄸睙求䡁䅍督杁䕁䅅兤あ䝁䄸兢桂䡁䅑兡療䝁䄴睏杁䙁䅉党桂䝁䅷䅉䙂䡁䅍䅤桂䡁䅑党杁䙁䅑党橂䝁䅧杢療䝁䅷睢湂䡁䅫䅁䡄兄䅁䅕䅁䕁䅧睢瑂䝁䅕䅉䩂䝁䄰䅣祂䝁䄸杤求䝁䄰党畂䡁䅑睏杁䕁䅫杢歂䡁䅕督あ䡁䅉兡桂䝁䅷䅉䉂䡁䅕䅤療䝁䄰兙あ䝁䅫睢畂䅁䅁儫䅫佁䅙䅁䥂䝁䄸兢求䍁䅁兓瑂䡁䅁杣療䡁䅙党瑂䝁䅕杢あ䑁䅳䅉䩂䝁䄴䅚ㅂ䡁䅍䅤祂䝁䅫兙獂䍁䅁兑ㅂ䡁䅑睢瑂䝁䅅䅤灂䝁䄸杢㝁䍁䅁睕求䝁䄴督療䡁䅉督㝁䍁䅁睕瑂䝁䅅杣あ䍁䅁村ㅂ䝁䅫䅢歂䝁䅫杢湂䑁䅳䅉䑂䝁䄸杢あ䡁䅉兙橂䡁䅑䅉乂䝁䅅杢桂䝁䅣党瑂䝁䅕杢あ䍁䅁睕療䝁䅙䅤㍂䝁䅅杣求䑁䅳䅉兂䡁䅉睢橂䝁䅕督穂䍁䅁兑ㅂ䡁䅑睢瑂䝁䅅䅤灂䝁䄸杢䅁䙁䡳䅁奃䅁䅁䅓療䝁䄰党杁䕁䅫兢睂䡁䅉睢㉂䝁䅕兢求䝁䄴䅤㝁䍁䅁兓畂䝁䅑兤穂䡁䅑杣灂䝁䅅䅢杁䕁䅅兤あ䝁䄸兢桂䡁䅑兡療䝁䄴睏杁䙁䅍兢桂䡁䅉䅤杁䕁䅉兤灂䝁䅷䅚灂䝁䄴睚㝁䍁䅁䅕祂䝁䄸睙求䡁䅍督杁䕁䅅兤あ䝁䄸兢桂䡁䅑兡療䝁䄴䅁呄兄䅁䅔䅁䕁䅧睢瑂䝁䅕䅉䩂䝁䄰䅣祂䝁䄸杤求䝁䄰党畂䡁䅑睏杁䕁䅫杢浂䝁䅕睙あ䝁䅫睢ㅂ䡁䅍䅉䕂䝁䅫督求䝁䅅督求䡁䅍䅁穂䅃䅁村䅁䕁䅧睢瑂䝁䅕䅉䩂䝁䄰䅣祂䝁䄸杤求䝁䄰党畂䡁䅑睏杁䕁䄸杢獂䝁䅫杢求䍁䅁睒祂䝁䄸睙求䡁䅉入䅁䍁伴䅁䥂䅁䅁䅓療䝁䄰党杁䕁䅫兢睂䡁䅉睢㉂䝁䅕兢求䝁䄴䅤㝁䍁䅁䅕潂䡁䅫督灂䝁䅍兙獂䍁䅁睕求䝁䅍兤祂䝁䅫䅤㕂䅁䅁兲䄸䕁䅧䅁䥂䝁䄸兢求䍁䅁兓瑂䡁䅁杣療䡁䅙党瑂䝁䅕杢あ䑁䅳䅉兂䝁䄸䅢獂䡁䅕䅤灂䝁䄸杢杁䕁䅍睢畂䡁䅑杣療䝁䅷䅁灂䅃䅁䅓䅁䕁䅧睢瑂䝁䅕䅉䩂䝁䄰䅣祂䝁䄸杤求䝁䄰党畂䡁䅑睏杁䙁䅉党穂䝁䅫䅚求䝁䄴䅤灂䝁䅅䅢杁䙁䅍睢獂䝁䅅杣䅁䭁偳䅁䍂䅁䅁䅓療䝁䄰党杁䕁䅫兢睂䡁䅉睢㉂䝁䅕兢求䝁䄴䅤㝁䍁䅁睕瑂䝁䅅杣あ䍁䅁村ㅂ䝁䅫䅢歂䝁䅫杢湂䅁䅁儲䄰䭁䅑䅁䥂䝁䄸兢求䍁䅁兓瑂䡁䅁杣療䡁䅙党瑂䝁䅕杢あ䑁䅳䅉呂䡁䅁党求䝁䅍䅡杁䙁䅉党橂䝁䄸睚畂䝁䅫䅤灂䝁䄸杢㝁䍁䅁睖桂䡁䅑党祂䍁䅁䅕ㅂ䡁䅉兡浂䝁䅫睙桂䡁䅑兡療䝁䄴睏杁䕁䅅杣あ䝁䅫杚灂䝁䅍兡桂䝁䅷䅉䩂䝁䄴䅤求䝁䅷䅢灂䝁䅣党畂䝁䅍党䅁䕁䭑䅁䭂䅁䅁䅓療䝁䄰党杁䕁䅫兢睂䡁䅉睢㉂䝁䅕兢求䝁䄴䅤㝁䍁䅁䅖求䝁䅅兢杁䕁䅍睢獂䝁䅷兙楂䝁䄸杣桂䡁䅑兡療䝁䄴䅁䉂权䅁杇䅁䕁䅧睢瑂䝁䅕杙ㅂ䝁䅫䅢歂䝁䅫杢湂䅁䅁来䅣䍁䅷䅁䥂䝁䄸兢求䝁䅙兤祂䝁䄴兡穂䝁䅧兡畂䝁䅣䅉卂䝁䅕䅤桂䝁䅫䅢䅁䱁䡫䅁㑃䅁䅁䅓療䝁䄰党獂䝁䅅杢歂䍁䅁睕求䝁䅍兤祂䝁䅫䅤㕂䑁䅳䅉乂䕁䅧党桂䝁䅷䅤潂䑁䅳䅉兂䝁䅧入穂䝁䅫睙桂䝁䅷䅉呂䝁䅕睙ㅂ䡁䅉兡あ䡁䅫睏杁䙁䅍党畂䡁䅍睢祂䡁䅍睏杁䙁䅍党橂䡁䅕杣灂䡁䅑入杁䕁䄰兙畂䝁䅅睚求䝁䄰党畂䡁䅑睏杁䕁䅍兙祂䝁䅑兡療䡁䅙兙穂䝁䅍兤獂䝁䅅杣䅁䅁何䅁畁䅁䅁䅓療䡁䅑党獂䍁䅁兙畂䝁䅑䅉卂䝁䅕督療䡁䅉䅤杁䙁䅉兒䩂䙁䅑督䅁䡁䥑䅁䍂䅁䅁䅓療䡁䅑党獂䡁䅍䅌杁䙁䅉党穂䝁䄸杣あ䡁䅍䅉桂䝁䄴䅚杁䕁䅍杣ㅂ䝁䅫督求䍁䅁䅔灂䝁䄴党穂䅁䅁䄳䅙䕁䅁䅁䥂䝁䄸䅤求䝁䅷督獁䍁䅁杕求䡁䅍䅤桂䡁䅕杣桂䝁䄴䅤穂䍁䅁兙畂䝁䅑䅉䵂䝁䅕兡穂䡁䅕杣求䅁䅁睺䅙䍁䅯䅁䥂䝁䄸兤穂䝁䅕䅡療䝁䅷䅚杁䕁䅅䅣睂䝁䅷兡桂䝁䄴睙求䡁䅍䅁剃䅃䅁杊䅁䕁䅧睢ㅂ䡁䅍党潂䝁䄸䅢歂䍁䅁䅒ㅂ䡁䅉兙楂䝁䅷党穂䅁䅁眹䅙䍁䅙䅁䥂䝁䄸兤穂䝁䅕䅡療䝁䅷䅚杁䙁䅁杣療䝁䅑兤橂䡁䅑督䅁佁䥙䅁䅂䅁䅁䅓療䡁䅕督求䝁䅧睢獂䝁䅑䅉桂䝁䄴䅚杁䙁䅁党祂䡁䅍睢畂䝁䅅䅢杁䙁䅁杣療䝁䅑兤橂䡁䅑督䅁䙁䡁䅁㉁䅁䅁䅓療䡁䅕督求䡁䅣兙祂䝁䅕督杁䝁䅅杢歂䍁䅁睕睂䝁䅕睙灂䝁䅅䅢あ䝁䅫党穂䅁䅁兺䄴䕁䄴䅁䥂䡁䅕兢桂䝁䄴䅉卂䝁䅕督療䡁䅕杣橂䝁䅕䅉桂䝁䄴䅚杁䕁䅕兢睂䝁䅷睢㕂䝁䄰党畂䡁䅑䅉呂䝁䅕杣㉂䝁䅫睙求䡁䅍䅁塃杂䅁䅃䅁䕁䅫村乂䅁䅁兓䅍䅁䅧䅁䩂䕁䅍兒䅁䝁䍉䅁䭁䅁䅁兓䕂䙁䅧䅗䅁䵁䍙䅁䥁䅁䅁兓䙂䙁䅧䅁畃睁䅁䅃䅁䕁䅫杒䝂䅁䅁兗䅉䅁䅯䅁䩂䕁䅷兔佂䅁䅁兄䅉䅁䅯䅁䩂䕁䄴睑婂䅁䅁杊䅉䅁䅯䅁䩂䕁䄴䅖䑂䅁䅁睧䅍䅁䅯䅁䩂䕁䄴䅖噂䅁䅁䅉䅉䅁䅯䅁䩂䕁䄴杖䥂䅁䅁兯䅍䅁䅙䅁䩂䙁䅁䅁煁睁䅁䅃䅁䕁䅫䅕䡂䅁䅁兪䅍䉁䅷䅁䩂䙁䅅䅖硁䑁䅫免㍁䑁䅧睍ㅁ䑁䅅兎㑁䅁䅁兓䅑䅁䅧䅁䩂䙁䅅杖䅁乁䍁䅁敁䅁䅁兓剂䙁䄸兑呂䙁䅍兒啂䙁䄸䅖噂䙁䅉杔呂䅁䅁朶䅯䑁䅁䅁䩂䙁䅅睘䉂䙁䅙睒時䕁䅑兓䵂䙁䅕䅖時䙁䅍䅓䉂䙁䅉兒呂䙁䄸睔噂䙁䅑䅁剁䅁䅁䅇䅁䕁䅫兕時䕁䅍兑䵂䕁䅕杔䕂䕁䅅杕䅁䅁䔰䅁慁䅁䅁兓剂䙁䄸睑䉂䙁䅍䅓時䕁䄸䅕䙂䙁䅉䅁畄权䅁䅉䅁䕁䅫兕時䕁䅍睔佂䙁䅍䅖䩂䙁䅑兖䙂䕁䄴䅖呂䅁䅁允䅁䍁䅉䅁䩂䙁䅅睘䑂䙁䅕杕卂䕁䅕杔啂䙁䄸杕䉂䙁䅑兓偂䅁䅁朵䅯䑁䅉䅁䩂䙁䅅睘䕂䕁䅫䅔噂䙁䅑睘䙂䙁䅁睕時䕁䅅杒啂䕁䅕杕時䕁䅕䅗啂䙁䅉兑䅁䝁䕳䅁歁䅁䅁兓剂䙁䄸䅒䩂䕁䅷兖啂䙁䄸兒兂䙁䅍睘佂䕁䄸杕乂䅁䅁权䅁䍁䅉䅁䩂䙁䅅睘䙂䕁䅉兓啂䕁䅑兑時䕁䄰兑卂䕁䅣兓佂䅁䅁䄶䅯䉁䅧䅁䩂䙁䅅睘䩂䕁䄴䅒噂䙁䅍䅖卂䙁䅫䅁捁杂䅁䅊䅁䕁䅫兕時䕁䅫杔䕂䙁䅕睕啂䙁䅉兗時䕁䅣杕偂䙁䅕䅕䅁䉁䝯䅁潁䅁䅁兓剂䙁䄸䅕卂䕁䅫兔䉂䙁䅉兗時䕁䅫杔䕂䙁䅕睕啂䙁䅉兗䅁䉁䜴䅁啁䅁䅁兓剂䙁䄸睕䙂䕁䅍䅖偂䙁䅉䅁奁杂䅁杂䅁䕁䅫杕䅁䵁䍣䅁䥁䅁䅁兓卂䕁䄰䅁权睁䅁权䅁䕁䅫睕卂䕁䅣䅁䵂杁䅁杂䅁䕁䅫䅖䅁䉁䑙䅁䍂䅁䅁兓啂䍁䅁睑療䝁䄴督ㅂ䝁䅷䅤灂䝁䄴睚杁䝁䅅杢歂䍁䅁睔あ䝁䅧党祂䍁䅁睕求䡁䅉杤灂䝁䅍党穂䅁䅁䅁䅣䉁䅧䅁䩂䙁䅑䅉呂䝁䅕杣㉂䝁䅫睙求䡁䅍䅁橁睂䅁䅃䅁䕁䅫䅖塂䅁䅁杊䅍䅁䅧䅁䩂䙁䅙杗䅁䡁䑁䅁䝂䅁䅁兓歂䝁䅕杢あ䝁䅫䅤㕂䍁䅁䅖潂䝁䅕杚あ䍁䅁䅕祂䝁䅕杤求䝁䄴䅤灂䝁䄸杢㝁䍁䅁杕求䝁䅣䅖求䝁䅍䅡䅁䡁余䅁祃䅁䅁兓瑂䝁䅅睚求䍁䅁杕求䝁䅍睢湂䝁䄴兡あ䝁䅫睢畂䑁䅳䅉呂䝁䅕杢穂䝁䄸杣穂䑁䅳䅉呂䝁䄰兙祂䡁䅑䅉䑂䝁䅫䅤灂䝁䅕督㝁䍁䅁村灂䝁䄸兢求䡁䅑杣灂䝁䅍督㝁䍁䅁睕瑂䝁䅅杣あ䍁䅁兔灂䡁䅉杣療䡁䅉督㝁䍁䅁兑ㅂ䡁䅑睢畂䝁䄸兢療䡁䅕督杁䙁䅙党潂䝁䅫睙獂䝁䅕督䅁䍁偷䅁楁䅁䅁兓瑂䡁䅁兙橂䡁䅑䅉䩂䝁䄴杤求䡁䅍䅤灂䝁䄴睚䅁乁倰䅁权䅁䅁兓瑂䡁䅁兙橂䡁䅑䅉䩂䝁䄴杤求䡁䅍䅤灂䝁䄴睚㝁䍁䅁兔䥂䝁䅕兙獂䡁䅑䅡㝁䍁䅁兒瑂䡁䅁䅢療䡁䅫党求䍁䅁村求䝁䄴党浂䝁䅫䅤穂䑁䅳䅉䙂䝁䄰䅣獂䝁䄸入求䝁䅕䅉䉂䡁䅍督灂䡁䅍䅤桂䝁䄴睙求䍁䅁䅕祂䝁䄸睚祂䝁䅅兢杁䍁䅧兒䉂䙁䅁克䅁䱁䥳䅁睁䅁䅁兓畂䝁䅍睢瑂䝁䅕䅉呂䝁䅧兙祂䝁䅕䅉䉂䝁䅣杣求䝁䅕兢求䝁䄴䅤穂䅁䅁杢䄸䙁䄴䅁䩂䝁䄴䅚求䡁䅁党畂䝁䅑党畂䡁䅑䅉兂䝁䄸睤求䡁䅉䅉兂䡁䅉睢歂䡁䅕睙求䡁䅉督杁䝁䅅杢歂䍁䅁兒畂䝁䅕杣湂䡁䅫䅉啂䡁䅉兙歂䝁䅕杣穂䅁䅁共䅯䝁䅷䅁䩂䝁䄴䅚求䡁䅁党畂䝁䅑党畂䡁䅑䅉兂䝁䄸睤求䡁䅉䅉桂䝁䄴䅚杁䙁䅉党畂䝁䅕睤桂䝁䅉䅢求䍁䅁兒獂䝁䅕睙あ䡁䅉兡橂䝁䅫䅤㕂䍁䅁䅕祂䝁䄸䅚ㅂ䝁䅍党祂䡁䅍䅁硂䅃䅁䅌䅁䕁䅫杢歂䡁䅕督あ䡁䅉兡桂䝁䅷䅉䉂䡁䅕䅤療䝁䄰兙あ䝁䅫睢畂䅁䅁睗䅯䱁䅷䅁䩂䝁䄴䅚ㅂ䡁䅍䅤祂䝁䅫兙獂䍁䅁兑ㅂ䡁䅑睢瑂䝁䅅䅤灂䝁䄸杢㝁䍁䅁睍䕂䍁䅁䅕祂䝁䅫杢あ䝁䅫杢湂䑁䅳䅉䑂䝁䄸兢瑂䝁䅕杣橂䝁䅫兙獂䍁䅁睕睂䝁䅅睙求䍁䅁䅔桂䡁䅕杢橂䝁䅧睏杁䙁䅁兙穂䡁䅍党畂䝁䅣党祂䍁䅁兑灂䡁䅉睙祂䝁䅅杚あ䍁䅁兔桂䝁䄴兤浂䝁䅅睙あ䡁䅕杣灂䝁䄴睚䅁䍁䥧䅁潂䅁䅁兓畂䝁䅑兤穂䡁䅑杣灂䝁䅅䅢杁䕁䅅兤あ䝁䄸兢桂䡁䅑兡療䝁䄴睏杁䕁䅅睚祂䝁䅫䅖求䝁䅍䅡㝁䍁䅁䅕祂䝁䄸睙求䡁䅍督杁䕁䅅兤あ䝁䄸兢桂䡁䅑兡療䝁䄴䅁⽂睄䅁朳䅁䕁䅫杢歂䡁䅕督あ䡁䅉兡桂䝁䅷䅉䉂䡁䅕䅤療䝁䄰兙あ䝁䅫睢畂䑁䅳䅉䉂䡁䅕䅤潂䝁䄸杣灂䡁䅯兙あ䝁䅫睢畂䍁䅁兙畂䝁䅑䅉䉂䝁䅍睙求䡁䅍督杁䕁䅍睢畂䡁䅑杣療䝁䅷睏杁䕁䅑兙あ䝁䅅䅉兂䡁䅉睢あ䝁䅕睙あ䝁䅫睢畂䑁䅳䅉兂䡁䅉睢橂䝁䅕督穂䍁䅁兑ㅂ䡁䅑睢瑂䝁䅅䅤灂䝁䄸杢㝁䍁䅁杔求䡁䅑睤療䡁䅉睡杁䙁䅍党橂䡁䅕杣灂䡁䅑入䅁䵁䥉䅁䥃䅁䅁兓畂䝁䅑兤穂䡁䅑杣灂䝁䅅䅢杁䕁䅅兤あ䝁䄸兢桂䡁䅑兡療䝁䄴睏杁䕁䅑兙あ䝁䅅䅉兂䡁䅉睢あ䝁䅕睙あ䝁䅫睢畂䑁䅳䅉兂䡁䅉睢橂䝁䅕督穂䍁䅁兑ㅂ䡁䅑睢瑂䝁䅅䅤灂䝁䄸杢㝁䍁䅁杕求䝁䅣䅖求䝁䅍䅡䅁䉁偕䅁捂䅁䅁兓畂䝁䅑兤穂䡁䅑杣灂䝁䅅䅢杁䕁䅅兤あ䝁䄸兢桂䡁䅑兡療䝁䄴睏杁䕁䅑党畂䡁䅑兡穂䡁䅑杣㕂䑁䅳䅉卂䝁䅕督睂䝁䅫杣桂䡁䅑睢祂䡁䅫䅁乄䅃䅁杺䅁䕁䅫杢歂䡁䅕督あ䡁䅉兡桂䝁䅷䅉䉂䡁䅕䅤療䝁䄰兙あ䝁䅫睢畂䑁䅳䅉䕂䝁䅫睚灂䡁䅑兙獂䍁䅁兑穂䡁䅍党あ䍁䅁兔桂䝁䄴兙湂䝁䅕兢求䝁䄴䅤㝁䍁䅁村祂䝁䅅杢歂䍁䅁兔桂䡁䅉睡求䡁䅑兡畂䝁䅣睏杁䙁䅁杣療䝁䅍党穂䡁䅍䅉䉂䡁䅕䅤療䝁䄰兙あ䝁䅫睢畂䑁䅳䅉䑂䝁䄸杢あ䝁䅕杢あ䍁䅁睑祂䝁䅕兙あ䝁䅫睢畂䅁䅁杲䄴䡁䅯䅁䩂䝁䄴䅚ㅂ䡁䅍䅤祂䝁䅫兙獂䍁䅁兑ㅂ䡁䅑睢瑂䝁䅅䅤灂䝁䄸杢㝁䍁䅁兒獂䝁䅕睙あ䡁䅉兡橂䍁䅁杖求䝁䅧兡橂䝁䅷党㝁䍁䅁兑ㅂ䡁䅑睢畂䝁䄸兢療䡁䅕督杁䙁䅙党潂䝁䅫睙獂䝁䅕督䅁䩁乙䅁慃䅁䅁兓畂䝁䅑兤穂䡁䅑杣灂䝁䅅䅢杁䕁䅅兤あ䝁䄸兢桂䡁䅑兡療䝁䄴睏杁䕁䄰兙祂䝁䅫杢求䍁䅁䅖祂䝁䅅杢穂䡁䅁睢祂䡁䅑兙あ䝁䅫睢畂䑁䅳䅉呂䝁䅫兢ㅂ䝁䅷兙あ䝁䅫睢畂䑁䅳䅉兂䡁䅉睢橂䝁䅕督穂䍁䅁兑ㅂ䡁䅑睢瑂䝁䅅䅤灂䝁䄸杢䅁䵁䥷䅁歂䅁䅁兓畂䝁䅑兤穂䡁䅑杣灂䝁䅅䅢杁䕁䅅兤あ䝁䄸兢桂䡁䅑兡療䝁䄴睏杁䙁䅁䅡㕂䡁䅍兡橂䝁䅅䅢杁䙁䅍党橂䡁䅕杣灂䡁䅑入㝁䍁䅁睕求䝁䄴督療䡁䅉督䅁䙁䨰䅁䝄䅁䅁兓畂䝁䅑兤穂䡁䅑杣灂䝁䅅䅢杁䕁䅅兤あ䝁䄸兢桂䡁䅑兡療䝁䄴睏杁䙁䅁䅡㕂䡁䅍兡橂䝁䅅䅢杁䙁䅍党橂䡁䅕杣灂䡁䅑入㝁䍁䅁睕求䝁䄴督療䡁䅉督㝁䍁䅁睕瑂䝁䅅杣あ䍁䅁村ㅂ䝁䅫䅢歂䝁䅫杢湂䑁䅳䅉䡂䝁䄸杤啂䝁䅕睙潂䑁䅳䅉䕂䝁䅅䅤桂䍁䅁睑求䝁䄴䅤求䡁䅉䅉啂䝁䅕睙潂䝁䄴睢獂䝁䄸睚㕂䅁䅁䄲䅣䙁䅑䅁䩂䝁䄴䅚ㅂ䡁䅍䅤祂䝁䅫兙獂䍁䅁兑ㅂ䡁䅑睢瑂䝁䅅䅤灂䝁䄸杢㝁䍁䅁䅕祂䝁䄸睙求䡁䅍督杁䕁䅅兤あ䝁䄸兢桂䡁䅑兡療䝁䄴䅁扁睂䅁杨䅁䕁䅫杢歂䡁䅕督あ䡁䅉兡桂䝁䅷䅉䉂䡁䅕䅤療䝁䄰兙あ䝁䅫睢畂䑁䅳䅉兂䡁䅉睢橂䝁䅕督穂䍁䅁兑ㅂ䡁䅑睢瑂䝁䅅䅤灂䝁䄸杢㝁䍁䅁兑祂䡁䅑兡浂䝁䅫睙灂䝁䅅䅢杁䕁䅫杢あ䝁䅕䅢獂䝁䅫睚求䝁䄴睙求䅁䅁兴䄰䥁䅉䅁䩂䝁䄴䅚ㅂ䡁䅍䅤祂䝁䅫兙獂䍁䅁兑ㅂ䡁䅑睢瑂䝁䅅䅤灂䝁䄸杢㝁䍁䅁䅕祂䝁䄸睙求䡁䅍督杁䕁䅅兤あ䝁䄸兢桂䡁䅑兡療䝁䄴睏杁䕁䄸睙求䝁䅅杢杁䕁䅑兙あ䝁䅅䅉䑂䝁䄸䅢獂䝁䅕睙あ䝁䅫睢畂䅁䅁儯䅫乁䅯䅁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杖灂䡁䅉䅤ㅂ䝁䅅䅢杁䙁䅣睢祂䝁䅳杚療䡁䅉睙求䑁䅳䅉兂䡁䅉睢橂䝁䅕督穂䍁䅁兑ㅂ䡁䅑睢瑂䝁䅅䅤灂䝁䄸杢䅁䱁偳䅁⭁䅁䅁兓畂䝁䅑兤穂䡁䅑杣灂䝁䅅䅢杁䕁䅅兤あ䝁䄸兢桂䡁䅑兡療䝁䄴睏杁䙁䅍党畂䡁䅍睢祂䡁䅍䅁睃睄䅁䅗䅁䕁䅫杢歂䡁䅕督あ䡁䅉兡桂䝁䅷䅉䉂䡁䅕䅤療䝁䄰兙あ䝁䅫睢畂䑁䅳䅉呂䝁䅕杢穂䝁䄸杣穂䑁䅳䅉穁䕁䅑䅉兂䡁䅉兡畂䡁䅑兡畂䝁䅣䅁䡂元䅁䅣䅁䕁䅫杢歂䡁䅕督あ䡁䅉兡桂䝁䅷䅉䉂䡁䅕䅤療䝁䄰兙あ䝁䅫睢畂䑁䅳䅉呂䝁䅕杢穂䝁䄸杣穂䑁䅳䅉䉂䡁䅉䅤灂䝁䅙兡橂䝁䅫兙獂䍁䅁兓畂䡁䅑党獂䝁䅷兡湂䝁䅕杢橂䝁䅕䅁⽃䅃䅁䄶䅁䕁䅫杢歂䡁䅕督あ䡁䅉兡桂䝁䅷䅉䉂䡁䅕䅤療䝁䄰兙あ䝁䅫睢畂䑁䅳䅉呂䝁䅕杢穂䝁䄸杣穂䑁䅳䅉䉂䡁䅕䅤潂䝁䅕杢あ䝁䅫睙桂䡁䅑兡療䝁䄴睏杁䙁䅍兢桂䡁䅉䅤杁䕁䅍兡あ䝁䅫党穂䑁䅳䅉䕂䝁䅅䅤桂䍁䅁䅕祂䝁䄸䅤求䝁䅍䅤灂䝁䄸杢㝁䍁䅁䅕祂䝁䄸睙求䡁䅍督杁䕁䅅兤あ䝁䄸兢桂䡁䅑兡療䝁䄴睏杁䕁䄴党あ䡁䅣睢祂䝁䅳䅉呂䝁䅕睙ㅂ䡁䅉兡あ䡁䅫䅁噃杄䅁䄰䅁䕁䅫杢歂䡁䅕督あ䡁䅉兡桂䝁䅷䅉䉂䡁䅕䅤療䝁䄰兙あ䝁䅫睢畂䑁䅳䅉呂䝁䅕杢穂䝁䄸杣穂䑁䅳䅉䕂䝁䅅䅤桂䍁䅁䅕祂䝁䄸䅤求䝁䅍䅤灂䝁䄸杢㝁䍁䅁兒獂䝁䅕睙あ䡁䅉兡橂䍁䅁杖求䝁䅧兡橂䝁䅷党㝁䍁䅁䅕祂䝁䄸睙求䡁䅍督杁䕁䅅兤あ䝁䄸兢桂䡁䅑兡療䝁䄴睏杁䕁䄴党あ䡁䅣睢祂䝁䅳䅉呂䝁䅕睙ㅂ䡁䅉兡あ䡁䅫䅁㑂权䅁䄷䅁䕁䅫杢歂䡁䅕督あ䡁䅉兡桂䝁䅷䅉䉂䡁䅕䅤療䝁䄰兙あ䝁䅫睢畂䑁䅳䅉呂䝁䅕杢穂䝁䄸杣穂䑁䅳䅉䕂䝁䅅䅤桂䍁䅁䅕祂䝁䄸䅤求䝁䅍䅤灂䝁䄸杢㝁䍁䅁䅕祂䝁䄸睙求䡁䅍督杁䕁䅅兤あ䝁䄸兢桂䡁䅑兡療䝁䄴睏杁䕁䅅杣あ䝁䅫杚灂䝁䅍兡桂䝁䅷䅉䩂䝁䄴䅤求䝁䅷䅢灂䝁䅣党畂䝁䅍党㝁䍁䅁兑ㅂ䡁䅑睢畂䝁䄸兢療䡁䅕督杁䙁䅙党潂䝁䅫睙獂䝁䅕督㝁䍁䅁兎䡂䅁䅁兯䅯乁䅧䅁䩂䝁䄴䅚ㅂ䡁䅍䅤祂䝁䅫兙獂䍁䅁兑ㅂ䡁䅑睢瑂䝁䅅䅤灂䝁䄸杢㝁䍁䅁睕求䝁䄴督療䡁䅉督㝁䍁䅁兒獂䝁䅕睙あ䡁䅉兡橂䍁䅁杖求䝁䅧兡橂䝁䅷党㝁䍁䅁兑ㅂ䡁䅑睢畂䝁䄸兢療䡁䅕督杁䙁䅙党潂䝁䅫睙獂䝁䅕督㝁䍁䅁村桂䡁䅑䅤求䡁䅉入杁䕁䅕杢求䡁䅉睚㕂䍁䅁睕あ䝁䄸杣桂䝁䅣党杁䙁䅍入穂䡁䅑党瑂䍁䅁䅋䍂䕁䅕睕呂䍁䅫䅁乄睄䅁杩䅁䕁䅫杢歂䡁䅕督あ䡁䅉兡桂䝁䅷䅉䉂䡁䅕䅤療䝁䄰兙あ䝁䅫睢畂䑁䅳䅉呂䝁䅕杢穂䝁䄸杣穂䑁䅳䅉䙂䝁䅷党橂䡁䅑杣灂䝁䅍䅉坂䝁䅕䅡灂䝁䅍䅢求䑁䅳䅉兂䡁䅉睢橂䝁䅕督穂䍁䅁兑ㅂ䡁䅑睢瑂䝁䅅䅤灂䝁䄸杢䅁䕁佫䅁⭂䅁䅁兓畂䝁䅑兤穂䡁䅑杣灂䝁䅅䅢杁䕁䅅兤あ䝁䄸兢桂䡁䅑兡療䝁䄴睏杁䙁䅍党畂䡁䅍睢祂䡁䅍睏杁䙁䅁睢獂䝁䅷兤あ䝁䅫睢畂䍁䅁睑療䝁䄴䅤祂䝁䄸䅢㝁䍁䅁睍䕂䍁䅁䅕祂䝁䅫杢あ䝁䅫杢湂䅁䅁杗䄸䝁䅙䅁䩂䝁䄴䅚ㅂ䡁䅍䅤祂䝁䅫兙獂䍁䅁兑ㅂ䡁䅑睢瑂䝁䅅䅤灂䝁䄸杢㝁䍁䅁睕求䝁䄴督療䡁䅉督㝁䍁䅁䅕祂䝁䄸睙求䡁䅍督杁䕁䅅兤あ䝁䄸兢桂䡁䅑兡療䝁䄴䅁潃睂䅁東䅁䕁䅫杢歂䡁䅕督あ䡁䅉兡桂䝁䅷䅉䉂䡁䅕䅤療䝁䄰兙あ䝁䅫睢畂䑁䅳䅉呂䝁䅕杢穂䝁䄸杣穂䑁䅳䅉兂䡁䅉睢橂䝁䅕督穂䍁䅁兑ㅂ䡁䅑睢瑂䝁䅅䅤灂䝁䄸杢㝁䍁䅁䅕桂䡁䅍督求䝁䄴睚求䡁䅉䅉䉂䝁䅫杣橂䡁䅉兙浂䡁䅑䅉乂䝁䅅杢ㅂ䝁䅙兙橂䡁䅑兤祂䝁䅫杢湂䅁䅁杂䄸䡁䄴䅁䩂䝁䄴䅚ㅂ䡁䅍䅤祂䝁䅫兙獂䍁䅁兑ㅂ䡁䅑睢瑂䝁䅅䅤灂䝁䄸杢㝁䍁䅁睕求䝁䄴督療䡁䅉督㝁䍁䅁睕灂䝁䄰兤獂䝁䅅䅤灂䝁䄸杢㝁䍁䅁䅕祂䝁䄸睙求䡁䅍督杁䕁䅅兤あ䝁䄸兢桂䡁䅑兡療䝁䄴䅁千睂䅁䄲䅁䕁䅫杢歂䡁䅕督あ䡁䅉兡桂䝁䅷䅉䉂䡁䅕䅤療䝁䄰兙あ䝁䅫睢畂䑁䅳䅉呂䝁䅕杢穂䝁䄸杣穂䑁䅳䅉呂䝁䅫兢ㅂ䝁䅷兙あ䝁䅫睢畂䑁䅳䅉兂䡁䅉睢橂䝁䅕督穂䍁䅁兑ㅂ䡁䅑睢瑂䝁䅅䅤灂䝁䄸杢㝁䍁䅁睕あ䝁䄸杣桂䝁䅣党杁䕁䄰兙畂䝁䅅睚求䝁䄰党畂䡁䅑睏杁䕁䅅杣あ䝁䅫杚灂䝁䅍兡桂䝁䅷䅉䩂䝁䄴䅤求䝁䅷䅢灂䝁䅣党畂䝁䅍党䅁乁佧䅁慃䅁䅁兓畂䝁䅑兤穂䡁䅑杣灂䝁䅅䅢杁䕁䅅兤あ䝁䄸兢桂䡁䅑兡療䝁䄴睏杁䙁䅍党畂䡁䅍睢祂䡁䅍睏杁䙁䅍兡瑂䡁䅕䅢桂䡁䅑兡療䝁䄴睏杁䙁䅍兢桂䡁䅉䅤杁䕁䅕杢求䡁䅉睚㕂䑁䅳䅉兂䡁䅉睢橂䝁䅕督穂䍁䅁兑ㅂ䡁䅑睢瑂䝁䅅䅤灂䝁䄸杢䅁佁䡳䅁敂䅁䅁兓畂䝁䅑兤穂䡁䅑杣灂䝁䅅䅢杁䕁䅅兤あ䝁䄸兢桂䡁䅑兡療䝁䄴睏杁䙁䅍党畂䡁䅍睢祂䡁䅍睏杁䙁䅍兢桂䡁䅉䅤杁䕁䅉兤灂䝁䅷䅚灂䝁䄴睚䅁䉁伸䅁元䅁䅁兓畂䝁䅑兤穂䡁䅑杣灂䝁䅅䅢杁䕁䅅兤あ䝁䄸兢桂䡁䅑兡療䝁䄴睏杁䙁䅍党畂䡁䅍睢祂䡁䅍睏杁䙁䅍兢桂䡁䅉䅤杁䕁䅉兤灂䝁䅷䅚灂䝁䄴睚㝁䍁䅁兑祂䡁䅑兡浂䝁䅫睙灂䝁䅅䅢杁䕁䅫杢あ䝁䅕䅢獂䝁䅫睚求䝁䄴睙求䅁䅁睸䄴䭁䅯䅁䩂䝁䄴䅚ㅂ䡁䅍䅤祂䝁䅫兙獂䍁䅁兑ㅂ䡁䅑睢瑂䝁䅅䅤灂䝁䄸杢㝁䍁䅁睕求䝁䄴督療䡁䅉督㝁䍁䅁睕瑂䝁䅅杣あ䍁䅁村ㅂ䝁䅫䅢歂䝁䅫杢湂䑁䅳䅉䙂䝁䅷党橂䡁䅑杣灂䝁䅍䅉坂䝁䅕䅡灂䝁䅍䅢求䑁䅳䅉兂䡁䅉睢橂䝁䅕督穂䍁䅁兑ㅂ䡁䅑睢瑂䝁䅅䅤灂䝁䄸杢䅁䍁倴䅁楄䅁䅁兓畂䝁䅑兤穂䡁䅑杣灂䝁䅅䅢杁䕁䅅兤あ䝁䄸兢桂䡁䅑兡療䝁䄴睏杁䙁䅍党畂䡁䅍睢祂䡁䅍睏杁䙁䅍兢桂䡁䅉䅤杁䕁䅉兤灂䝁䅷䅚灂䝁䄴睚㝁䍁䅁䅕祂䝁䄸睙求䡁䅍督杁䕁䅅兤あ䝁䄸兢桂䡁䅑兡療䝁䄴睏杁䕁䄴党あ䡁䅣睢祂䝁䅳䅉呂䝁䅕睙ㅂ䡁䅉兡あ䡁䅫睏杁䕁䅑兙あ䝁䅅䅉䑂䝁䅕杢あ䝁䅕杣杁䙁䅑党橂䝁䅧杢療䝁䅷睢湂䡁䅫睏杁䑁䅕睒䅁䕁䡳䅁䝄䅁䅁兓畂䝁䅑兤穂䡁䅑杣灂䝁䅅䅢杁䕁䅅兤あ䝁䄸兢桂䡁䅑兡療䝁䄴睏杁䙁䅍党畂䡁䅍睢祂䡁䅍睏杁䙁䅍兢桂䡁䅉䅤杁䕁䅉兤灂䝁䅷䅚灂䝁䄴睚㝁䍁䅁睕瑂䝁䅅杣あ䍁䅁睑灂䡁䅑兡求䡁䅍睏杁䕁䅕䅚湂䝁䅕䅉䑂䝁䄸兢睂䡁䅕䅤灂䝁䄴睚㝁䍁䅁杔求䡁䅑睤療䡁䅉睡杁䙁䅍党橂䡁䅕杣灂䡁䅑入㝁䍁䅁兎䡂䅁䅁眱䄴䵁䄴䅁䩂䝁䄴䅚ㅂ䡁䅍䅤祂䝁䅫兙獂䍁䅁兑ㅂ䡁䅑睢瑂䝁䅅䅤灂䝁䄸杢㝁䍁䅁睕求䝁䄴督療䡁䅉督㝁䍁䅁睕瑂䝁䅅杣あ䍁䅁村ㅂ䝁䅫䅢歂䝁䅫杢湂䑁䅳䅉呂䝁䄰兙祂䡁䅑䅉䑂䝁䅫䅤灂䝁䅕督㝁䍁䅁睖求䝁䅅杣桂䝁䅉䅢求䡁䅍睏杁䕁䅑兙あ䝁䅅䅉兂䡁䅉睢あ䝁䅕睙あ䝁䅫睢畂䑁䅳䅉呂䝁䄰兙祂䡁䅑䅉䙂䝁䄴党祂䝁䅣入䅁䉁䡙䅁楃䅁䅁兓畂䝁䅑兤穂䡁䅑杣灂䝁䅅䅢杁䕁䅅兤あ䝁䄸兢桂䡁䅑兡療䝁䄴睏杁䙁䅍党畂䡁䅍睢祂䡁䅍睏杁䙁䅍兢桂䡁䅉䅤杁䕁䅉兤灂䝁䅷䅚灂䝁䄴睚㝁䍁䅁睕瑂䝁䅅杣あ䍁䅁兒畂䝁䅕杣湂䡁䅫睏杁䙁䅁杣療䝁䅍党穂䡁䅍䅉䉂䡁䅕䅤療䝁䄰兙あ䝁䅫睢畂䅁䅁䅁䅯䙁䅯䅁䩂䝁䄴䅚ㅂ䡁䅍䅤祂䝁䅫兙獂䍁䅁兑ㅂ䡁䅑睢瑂䝁䅅䅤灂䝁䄸杢㝁䍁䅁睕求䝁䄴督療䡁䅉督㝁䍁䅁睕瑂䝁䅅杣あ䍁䅁兒畂䝁䅕杣湂䡁䅫䅁䵁杄䅁朴䅁䕁䅫杢歂䡁䅕督あ䡁䅉兡桂䝁䅷䅉䉂䡁䅕䅤療䝁䄰兙あ䝁䅫睢畂䑁䅳䅉呂䝁䅕杢穂䝁䄸杣穂䑁䅳䅉呂䝁䄰兙祂䡁䅑䅉䙂䝁䄴党祂䝁䅣入㝁䍁䅁兒獂䝁䅕睙あ䡁䅉兡橂䍁䅁杖求䝁䅧兡橂䝁䅷党㝁䍁䅁䅕療䡁䅣党祂䍁䅁睒祂䝁䅫䅚㝁䍁䅁村桂䡁䅑䅤求䡁䅉入杁䕁䅕杢求䡁䅉睚㕂䍁䅁睕あ䝁䄸杣桂䝁䅣党杁䙁䅍入穂䡁䅑党瑂䍁䅁䅋䍂䕁䅕睕呂䍁䅫䅁慄元䅁材䅅䕁䅫杢歂䡁䅕督あ䡁䅉兡桂䝁䅷䅉䉂䡁䅕䅤療䝁䄰兙あ䝁䅫睢畂䑁䅳䅉呂䝁䅫兢ㅂ䝁䅷兙あ䝁䅫睢畂䑁䅳䅉兂䡁䅉睢橂䝁䅕督穂䍁䅁兑ㅂ䡁䅑睢瑂䝁䅅䅤灂䝁䄸杢㝁䍁䅁睑療䝁䄰兢求䡁䅉睙灂䝁䅅䅢杁䙁䅍䅣桂䝁䅍党杁䕁䅷兙ㅂ䝁䄴睙潂䑁䅳䅉䉂䡁䅉䅤灂䝁䅙兡橂䝁䅫兙獂䍁䅁兓畂䡁䅑党獂䝁䅷兡湂䝁䅕杢橂䝁䅕睏杁䙁䅁兙穂䡁䅍党畂䝁䅣党祂䍁䅁兑灂䡁䅉睙祂䝁䅅杚あ䍁䅁兔桂䝁䄴兤浂䝁䅅睙あ䡁䅕杣灂䝁䄴睚㝁䍁䅁兑ㅂ䡁䅑睢畂䝁䄸兢療䡁䅕督杁䙁䅙党潂䝁䅫睙獂䝁䅕督䅁䱁伸䅁あ䅁䅁兓畂䝁䅑兤穂䡁䅑杣灂䝁䅅䅢杁䕁䅅兤あ䝁䄸兢桂䡁䅑兡療䝁䄴睏杁䙁䅍兢桂䡁䅉䅤杁䕁䅉兤灂䝁䅷䅚灂䝁䄴睚㝁䍁䅁䅕祂䝁䄸睙求䡁䅍督杁䕁䅅兤あ䝁䄸兢桂䡁䅑兡療䝁䄴䅁祁权䅁杷䅁䕁䅫杢歂䡁䅕督あ䡁䅉兡桂䝁䅷䅉䉂䡁䅕䅤療䝁䄰兙あ䝁䅫睢畂䑁䅳䅉呂䝁䄰兙祂䡁䅑䅉䍂䡁䅕兡獂䝁䅑兡畂䝁䅣睏杁䙁䅍兢桂䡁䅉䅤杁䕁䅍兡あ䝁䅫党穂䑁䅳䅉兂䡁䅉睢橂䝁䅕督穂䍁䅁兑ㅂ䡁䅑睢瑂䝁䅅䅤灂䝁䄸杢㝁䍁䅁兑祂䡁䅑兡浂䝁䅫睙灂䝁䅅䅢杁䕁䅫杢あ䝁䅕䅢獂䝁䅫睚求䝁䄴睙求䅁䅁兒䄴䩁䅧䅁䩂䝁䄴䅚ㅂ䡁䅍䅤祂䝁䅫兙獂䍁䅁兑ㅂ䡁䅑睢瑂䝁䅅䅤灂䝁䄸杢㝁䍁䅁睕瑂䝁䅅杣あ䍁䅁村ㅂ䝁䅫䅢歂䝁䅫杢湂䑁䅳䅉呂䝁䄰兙祂䡁䅑䅉䙂䝁䄴党祂䝁䅣入㝁䍁䅁䅒桂䡁䅑兙杁䕁䅍党畂䡁䅑党祂䍁䅁䅖求䝁䅍䅡畂䝁䄸䅢療䝁䅣入䅁䕁䰸䅁权䅁䅁兓畂䝁䅑兤穂䡁䅑杣灂䝁䅅䅢杁䕁䅅兤あ䝁䄸兢桂䡁䅑兡療䝁䄴睏杁䙁䅍兢桂䡁䅉䅤杁䕁䅕杢求䡁䅉睚㕂䑁䅳䅉兂䡁䅉睢橂䝁䅕督穂䍁䅁兑ㅂ䡁䅑睢瑂䝁䅅䅤灂䝁䄸杢㝁䍁䅁䅒桂䡁䅑兙杁䕁䅍党畂䡁䅑党祂䍁䅁䅖求䝁䅍䅡畂䝁䄸䅢療䝁䅣入䅁䥁乑䅁祁䅁䅁兓畂䝁䅑兤穂䡁䅑杣灂䝁䅅䅢杁䕁䅍睢畂䝁䅣䅢療䝁䄰党祂䝁䅅䅤求䡁䅍䅁摁杂䅁杉䅁䕁䅫杢歂䡁䅕督あ䡁䅉兡桂䝁䅷䅉䡂䝁䅅督求䡁䅍䅁ㅄ䅃䅁杙䅁䕁䅫杢歂䡁䅕督あ䡁䅉兡桂䝁䅷䅉乂䝁䅅睙潂䝁䅫杢求䡁䅉入杁䝁䅅杢歂䍁䅁睕ㅂ䡁䅁䅣獂䝁䅫党穂䍁䅁兙畂䝁䅑䅉䑂䝁䄸兢睂䝁䄸杢求䝁䄴䅤穂䅁䅁䅘䅙䍁䅉䅁䩂䝁䄴䅚ㅂ䡁䅍䅤祂䝁䅫兙獂䍁䅁杕䙂䕁䅫䅖穂䅁䅁䅬䅙䉁䅧䅁䩂䝁䄴䅚ㅂ䡁䅍䅤祂䝁䅫兙獂䡁䅍䅁婁杂䅁䅋䅁䕁䅫杢浂䝁䅕睙あ䝁䅫睢ㅂ䡁䅍䅉䕂䝁䅫督求䝁䅅督求䡁䅍䅁捁睄䅁杌䅁䕁䅫杢浂䝁䄸杣瑂䝁䅅䅤灂䝁䄸杢杁䙁䅑党橂䝁䅧杢療䝁䅷睢湂䡁䅫䅁㕁杂䅁䅆䅁䕁䅫杢穂䡁䅕杣桂䝁䄴睙求䅁䅁睋䅙䍁䅑䅁䩂䝁䄴督ㅂ䡁䅉兙畂䝁䅍党杁䕁䅉杣療䝁䅳党祂䡁䅍䅁獃杂䅁杏䅁䕁䅫杢穂䡁䅕杣あ䝁䅕睙潂䑁䅳䅉䕂䝁䅫睚灂䡁䅑兙獂䍁䅁村祂䝁䄸睡求䡁䅉兙湂䝁䅕䅁楁睄䅁杏䅁䕁䅫杢穂䡁䅕杣あ䝁䅕睙潂䑁䅳䅉䙂䝁䄰䅣獂䝁䄸入求䝁䅕䅉䍂䝁䅕杢求䝁䅙兡あ䡁䅍䅁䅃睄䅁杌䅁䕁䅫杢あ䝁䅕睚祂䝁䅅䅤求䝁䅑䅉偂䝁䅫䅢杁䝁䅅杢歂䍁䅁睒桂䡁䅍䅁硂元䅁䅔䅁䕁䅫杢あ䝁䅕睚祂䝁䅅䅤求䝁䅑䅉啂䝁䅕䅢求䝁䅍睢瑂䝁䄰兤畂䝁䅫睙桂䡁䅑兡療䝁䄴䅉呂䝁䅕杣㉂䝁䅫睙求䡁䅍䅁䑁䅃䅁材䅁䕁䅫杢あ䝁䅕杣桂䝁䅍䅤灂䡁䅙党杁䕁䅧睢瑂䝁䅕䅉䙂䝁䄴䅤求䡁䅉䅤桂䝁䅫杢瑂䝁䅕杢あ䅁䅁儳䅫䑁䄴䅁䩂䝁䄴䅤求䡁䅉兙橂䡁䅑兡㉂䝁䅕䅉乂䝁䅕䅚灂䝁䅅䅉桂䝁䄴䅚杁䙁䅍党祂䡁䅙兡橂䝁䅕督䅁䵁䥫䅁䭂䅁䅁兓畂䡁䅑党祂䝁䄴党あ䍁䅁睕求䡁䅉杤灂䝁䅍党穂䍁䅁兙畂䝁䅑䅉䩂䝁䄴杚祂䝁䅅督あ䡁䅉兤橂䡁䅑兤祂䝁䅕䅁䕁元䅁村䅁䕁䅫杢㉂䝁䅕督あ䝁䄰党畂䡁䅑䅉䍂䝁䅅杢牂䝁䅫杢湂䍁䅁兙畂䝁䅑䅉䍂䡁䅉睢牂䝁䅕杣桂䝁䅣党䅁䙁䝙䅁䭂允䅁兓畂䡁䅙睢灂䝁䅍党杁䕁䄰兙畂䝁䅅睚求䝁䄰党畂䡁䅑䅉呂䝁䄸杚あ䡁䅣兙祂䝁䅕睏杁䕁䅍杣求䝁䅑兡あ䍁䅁睑桂䡁䅉䅚穂䑁䅳䅉䝂䝁䅫杢あ䝁䅕睙潂䑁䅳䅉䉂䡁䅕䅤潂䝁䅕杢あ䝁䅫睙桂䡁䅑兡療䝁䄴睏杁䕁䅑兙あ䝁䅅䅉兂䡁䅉睢あ䝁䅕睙あ䝁䅫睢畂䑁䅳䅉䑂䝁䅷睢ㅂ䝁䅑䅉呂䝁䅕睙ㅂ䡁䅉兡あ䡁䅫睏杁䕁䄴党あ䡁䅣睢祂䝁䅳䅉呂䝁䅕睙ㅂ䡁䅉兡あ䡁䅫睏杁䙁䅁兙㕂䝁䄰党畂䡁䅑䅉䝂䝁䅅睙灂䝁䅷兡あ䝁䅅䅤療䡁䅉䅉䙂䝁䄴兙楂䝁䅷党祂䡁䅍睏杁䕁䄸杢獂䝁䅫杢求䍁䅁䅕桂䡁䅫兢求䝁䄴䅤穂䅁䅁眱䅯䕁䉧䅁䩂䝁䄴杤療䝁䅫睙求䍁䅁兔桂䝁䄴兙湂䝁䅕兢求䝁䄴䅤杁䙁䅍睢浂䡁䅑睤桂䡁䅉党㝁䍁䅁䅒灂䝁䅣兡あ䝁䅅䅢杁䕁䄰党歂䝁䅫兙㝁䍁䅁兔桂䡁䅉睡求䡁䅑兡畂䝁䅣䅉䉂䡁䅕䅤療䝁䄰兙あ䝁䅫睢畂䑁䅳䅉塂䝁䅕杙杁䕁䅑党㉂䝁䅕䅢療䡁䅁兢求䝁䄴䅤㝁䍁䅁睑獂䝁䄸兤歂䍁䅁兓畂䝁䅙杣桂䡁䅍䅤祂䡁䅕睙あ䡁䅕杣求䑁䅳䅉䑂䝁䅷睢ㅂ䝁䅑䅉呂䡁䅑睢祂䝁䅅睚求䑁䅳䅉呂䝁䅕兙祂䝁䅍䅡杁䕁䅕杢湂䝁䅫杢求䍁䅁睔睂䡁䅑兡瑂䝁䅫来桂䡁䅑兡療䝁䄴睏杁䕁䄸杢獂䝁䅫杢求䍁䅁䅕桂䡁䅫兢求䝁䄴䅤穂䅁䅁杹䅫䅁䉑䅁䩂䝁䄴杤療䝁䅫睙求䍁䅁兔桂䝁䄴兙湂䝁䅕兢求䝁䄴䅤杁䙁䅍睢浂䡁䅑睤桂䡁䅉党㝁䍁䅁兓畂䡁䅍兤祂䡁䅑党橂䝁䅧睏杁䙁䅙兡祂䡁䅑兤桂䝁䅷䅉塂䝁䄸杣牂䝁䅙睢祂䝁䅍党㝁䍁䅁兒瑂䡁䅁䅢療䡁䅫党求䍁䅁村求䝁䄴党浂䝁䅫䅤穂䑁䅳䅉䙂䝁䄰䅣獂䝁䄸入求䝁䅕䅉䉂䡁䅍督灂䡁䅍䅤桂䝁䄴睙求䍁䅁䅕祂䝁䄸睚祂䝁䅅兢杁䍁䅧兒䉂䙁䅁克㝁䍁䅁䅓卂䙁䅑党橂䝁䅧睏杁䙁䅣睢祂䝁䅳䅖求䝁䅍䅡䅁䙁倴䅁䕂允䅁兓畂䡁䅙睢灂䝁䅍党杁䕁䄰兙畂䝁䅅睚求䝁䄰党畂䡁䅑䅉呂䝁䄸杚あ䡁䅣兙祂䝁䅕睏杁䙁䅍睢浂䡁䅑睤桂䡁䅉党杁䕁䅑党㉂䝁䅕䅢療䡁䅁兢求䝁䄴䅤㝁䍁䅁睑獂䝁䄸兤歂䍁䅁兔桂䝁䄴兙湂䝁䅕兢求䝁䄴䅤㝁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䅁䅁䄱䄰偁䅷䅁䩂䝁䄴杤療䝁䅫睙求䍁䅁兔桂䝁䄴兙湂䝁䅕兢求䝁䄴䅤杁䙁䅍睢浂䡁䅑睤桂䡁䅉党㝁䍁䅁睕療䝁䅙䅤㍂䝁䅅杣求䍁䅁䅒求䡁䅙党獂䝁䄸䅣瑂䝁䅕杢あ䑁䅳䅉䕂䝁䅅䅤桂䍁䅁兓畂䡁䅑党湂䡁䅉兙あ䝁䅫睢畂䑁䅳䅉䑂䝁䅷睢ㅂ䝁䅑䅉䕂䝁䅅䅤桂䍁䅁睕求䡁䅉杤灂䝁䅍党穂䑁䅳䅉兂䡁䅉睢橂䝁䅕督穂䍁䅁兑ㅂ䡁䅑睢瑂䝁䅅䅤灂䝁䄸杢㝁䍁䅁睔畂䝁䅷兡畂䝁䅕䅉兂䝁䅅入瑂䝁䅕杢あ䡁䅍䅁潂睄䅁杓䅅䕁䅫杢㉂䝁䄸兡橂䝁䅕䅉乂䝁䅅杢桂䝁䅣党瑂䝁䅕杢あ䍁䅁睕療䝁䅙䅤㍂䝁䅅杣求䑁䅳䅉呂䝁䄸杚あ䡁䅣兙祂䝁䅕䅉䕂䝁䅕杤求䝁䅷睢睂䝁䄰党畂䡁䅑睏杁䕁䅑兙あ䝁䅅䅉䩂䝁䄴䅤求䝁䅣杣桂䡁䅑兡療䝁䄴睏杁䕁䅙兡畂䡁䅑党橂䝁䅧睏杁䕁䅍兤穂䡁䅑睢瑂䝁䅕杣杁䙁䅉党獂䝁䅅䅤灂䝁䄸杢穂䝁䅧兡睂䍁䅁兔桂䝁䄴兙湂䝁䅕兢求䝁䄴䅤㝁䍁䅁䅒桂䡁䅑兙杁䙁䅁杣療䡁䅑党橂䡁䅑兡療䝁䄴睏杁䙁䅁杣療䝁䅍党穂䡁䅍䅉䉂䡁䅕䅤療䝁䄰兙あ䝁䅫睢畂䑁䅳䅉偂䝁䄴䅢灂䝁䄴党杁䙁䅁兙㕂䝁䄰党畂䡁䅑督䅁䙁䠴䅁卂允䅁兓畂䡁䅙睢灂䝁䅍党杁䕁䄰兙畂䝁䅅睚求䝁䄰党畂䡁䅑䅉呂䝁䄸杚あ䡁䅣兙祂䝁䅕睏杁䙁䅍睢浂䡁䅑睤桂䡁䅉党杁䕁䅑党㉂䝁䅕䅢療䡁䅁兢求䝁䄴䅤㝁䍁䅁兔桂䝁䅍䅡灂䝁䄴党杁䕁䅷党桂䡁䅉杢灂䝁䄴睚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䉂䡁䅉䅤灂䝁䅙兡橂䝁䅫兙獂䍁䅁兓畂䡁䅑党獂䝁䅷兡湂䝁䅕杢橂䝁䅕䅁㥂权䅁杹䅁䕁䅫杢㉂䝁䄸兡橂䝁䅕䅉乂䝁䅅杢桂䝁䅣党瑂䝁䅕杢あ䍁䅁睕療䝁䅙䅤㍂䝁䅅杣求䑁䅳䅉坂䝁䅫杣あ䡁䅕兙獂䍁䅁睖療䡁䅉睡浂䝁䄸杣橂䝁䅕睏杁䕁䅕兢睂䝁䅷睢㕂䝁䅕党杁䕁䅉党畂䝁䅕杚灂䡁䅑督㝁䍁䅁兒瑂䡁䅁䅢療䡁䅫党求䍁䅁兑穂䡁䅍兡穂䡁䅑兙畂䝁䅍党杁䙁䅁杣療䝁䅣杣桂䝁䄰䅉潁䕁䅕兑兂䍁䅫䅁㑁睂䅁䅂䅁䕁䅯䅁乄杁䅁权䅁䕁䅯村䥂䙁䅑䅁䅂睁䅁䅃䅁䕁䅯村䵂䅁䅁杊䅑䅁䅧䅁䭂䕁䅍兓䅁䝁䌸䅁䭁䅁䅁杓䱂䕁䅧兗䅁䩁䑁䅁䥁䅁䅁杓佂䕁䅯䅁剄睁䅁权䅁䕁䅯杔兂䙁䅉䅁祃杁䅁䅃䅁䕁䅯䅕乂䅁䅁䅧䅍䅁䅑䅁䱂䅁䅁睶䅍䅁䅧䅁䱂䕁䅑䅕䅁䍁䍯䅁䥁䅁䅁睓䙂䙁䅫䅁歃睁䅁杅䅁䕁䅳兒婂䕁䅕杕卂䕁䄸杕䅁䑁䕍䅁䭁䅁䅁睓䙂䙁䅫睕䅁䉁䍉䅁䥁䅁䅁睓䥂䕁䅍䅁牂睁䅁䅃䅁䕁䅳兓乂䅁䅁睪䅉䅁䅧䅁䱂䕁䅳杕䅁䉁䕣䅁䭁䅁䅁睓䵂䕁䅅睑䅁䭁䍑䅁䥁䅁䅁睓乂䕁䅉䅁呃睁䅁䅃䅁䕁䅳兔䩂䅁䅁䅹䅍䅁䅧䅁䱂䕁䄰䅗䅁乁䍕䅁䝁䅁䅁睓偂䅁䅁睍䅍䅁䅙䅁䱂䙁䅉䅁䵂睁䅁权䅁䕁䅳杖噂䕁䅕䅁㍄杁䅁䅂䅁䕁䅷䅁䭃睁䅁权䅁䕁䅷䅒偂䙁䅍䅁歁杁䅁䅃䅁䕁䅷兒佂䅁䅁睊䅉䅁䅙䅁䵂䕁䅧䅁䝃睁䅁䅃䅁䕁䅷䅓奂䅁䅁兇䅍䅁䅧䅁䵂䕁䅫兓䅁䉁䕳䅁䥁䅁䅁䅔䩂䕁䄴䅁硁睁䅁䅃䅁䕁䅷睓剂䅁䅁䅖䅍䅁䅧䅁䵂䕁䅷兗䅁乁䍳䅁䥁䅁䅁䅔乂䙁䅑䅁䙃睁䅁䅃䅁䕁䅷杔䑂䅁䅁睄䅍䅁䅧䅁䵂䕁䄴䅖䅁䕁䌰䅁䥁䅁䅁䅔偂䙁䅣䅁兂杁䅁权䅁䕁䅷杕䑂䙁䅧䅁㉂睁䅁权䅁䕁䅷兖䵂䙁䅕䅁慄睁䅁权䅁䕁䅷兖乂䕁䄴䅁䡁䅂䅁䅃䅁䕁䅷兖坂䅁䅁兵䅉䅁䅧䅁䵂䙁䅙睕䅁䥁䑑䅁䝁䅁䅁䅔塂䅁䅁睅䅍䅁䅧䅁䵂䙁䅫村䅁䱁䍁䅁䥁䅁䅁䅔婂䙁䅙䅁䱃杁䅁杘䅁䕁䅷兙畂䝁䅣兤桂䝁䅣党杁䕁䅷党桂䡁䅉杢灂䝁䄴睚㝁䍁䅁兒瑁䝁䅷党桂䡁䅉杢灂䝁䄴睚㝁䍁䅁村祂䝁䅅杢歂䍁䅁兔桂䡁䅉睡求䡁䅑兡畂䝁䅣䅁潄杄䅁䅣䅁䕁䅷兙畂䝁䅣兤桂䝁䅣党杁䕁䅷党桂䡁䅉杢灂䝁䄴睚㝁䍁䅁兒瑁䝁䅷党桂䡁䅉杢灂䝁䄴睚㝁䍁䅁兔療䝁䅉兡獂䝁䅕䅉䕂䝁䅕杤求䝁䅷睢睂䝁䄰党畂䡁䅑䅉啂䝁䄸睢獂䡁䅍䅁牂杄䅁杹䅁䕁䅷兙畂䝁䅣兤桂䝁䅣党杁䕁䅷党桂䡁䅉杢灂䝁䄴睚㝁䍁䅁杔桂䡁䅑兤祂䝁䅅䅢杁䕁䅷兙畂䝁䅣兤桂䝁䅣党杁䙁䅁杣療䝁䅍党穂䡁䅍兡畂䝁䅣睏杁䕁䅕兌獂䝁䅕兙祂䝁䄴兡畂䝁䅣睏杁䙁䅑党㑂䡁䅑䅉䉂䝁䄴兙獂䡁䅫䅤灂䝁䅍督㝁䍁䅁兔療䝁䅉兡獂䝁䅕䅉䕂䝁䅕杤求䝁䅷睢睂䝁䄰党畂䡁䅑䅉啂䝁䄸睢獂䡁䅍䅁㉄杂䅁杨䅁䕁䅷兙畂䝁䅣兤桂䝁䅣党杁䕁䅷党桂䡁䅉杢灂䝁䄴睚㝁䍁䅁杔桂䡁䅑兤祂䝁䅅䅢杁䕁䅷兙畂䝁䅣兤桂䝁䅣党杁䙁䅁杣療䝁䅍党穂䡁䅍兡畂䝁䅣睏杁䕁䅕䅚啂䝁䅕睙潂䑁䅳䅉䙂䍁䄰䅢求䝁䅅杣畂䝁䅫杢湂䅁䅁兔䄸䱁䅷䅁䵂䝁䅅杢湂䡁䅕兙湂䝁䅕䅉䵂䝁䅕兙祂䝁䄴兡畂䝁䅣睏杁䕁䄴兙あ䡁䅕杣桂䝁䅷䅉䵂䝁䅅杢湂䡁䅕兙湂䝁䅕䅉兂䡁䅉睢橂䝁䅕督穂䝁䅫杢湂䑁䅳䅉塂䝁䅕杙杁䕁䅑党㉂䝁䅕䅢療䡁䅁兢求䝁䄴䅤㝁䍁䅁兒瑁䝁䅷党桂䡁䅉杢灂䝁䄴睚㝁䍁䅁睑療䝁䄴䅤求䝁䄴䅤杁䕁䅍杣求䝁䅅䅤灂䝁䄸杢䅁䭁乑䅁流䅁䅁䅔求䝁䅫督ㅂ䡁䅉党杁䕁䅙兙橂䝁䅫䅢灂䡁䅑兡求䡁䅍䅁歁睂䅁杉䅁䕁䅷党灂䡁䅍兤祂䝁䅕䅉兂䡁䅉睢歂䡁䅕睙あ䡁䅍䅁卂杂䅁村䅁䕁䅷兡浂䝁䅕䅉呂䝁䅍兡求䝁䄴睙求䡁䅍䅉啂䝁䄸睢獂䡁䅍䅉桂䝁䄴䅚杁䙁䅍党祂䡁䅙兡橂䝁䅕督䅁䡁䝣䅁ぁ䅁䅁䅔灂䝁䅙党杁䝁䅅杢歂䍁䅁䅓求䝁䅅䅢あ䝁䅧䅉䩂䝁䄴督ㅂ䡁䅉兙畂䝁䅍党䅁䭁䝣䅁啁䅁䅁䅔灂䝁䅙党穂䡁䅑入獂䝁䅕䅁穁睂䅁杨䅁䕁䅷兡浂䝁䅕督あ䡁䅫䅢求䑁䅳䅉䉂䡁䅕睚瑂䝁䅕杢あ䝁䅕䅚杁䙁䅉党桂䝁䅷兡あ䡁䅫睏杁䑁䅍䅒杁䙁䅁杣灂䝁䄴䅤灂䝁䄴睚㝁䍁䅁兑祂䡁䅑兡浂䝁䅫睙灂䝁䅅䅢杁䕁䅫杢あ䝁䅕䅢獂䝁䅫睚求䝁䄴睙求䅁䅁儲䅙䑁䅙䅁䵂䝁䅫杚求䡁䅍䅤㕂䝁䅷党㝁䍁䅁村祂䝁䅅杢歂䍁䅁兔桂䡁䅉睡求䡁䅑兡畂䝁䅣䅁睁杂䅁杖䅁䕁䅷兡浂䝁䅕督あ䡁䅫䅢求䑁䅳䅉䍂䡁䅉兙畂䝁䅑䅉乂䝁䅅杣牂䝁䅕䅤灂䝁䄴睚㝁䍁䅁睕瑂䝁䅅杣あ䍁䅁睑獂䝁䄸䅤潂䝁䅫杢湂䅁䅁杂䄴䑁䅧䅁䵂䝁䅫杚求䡁䅍䅤㕂䝁䅷党㝁䍁䅁睑療䝁䄴䅤求䝁䄴䅤杁䕁䅍杣求䝁䅅䅤灂䝁䄸杢䅁䵁䥧䅁䭃䅁䅁䅔灂䝁䅙党穂䡁䅑入獂䝁䅕睏杁䕁䅍睢畂䡁䅑党畂䡁䅑䅉䑂䡁䅉党桂䡁䅑兡療䝁䄴睏杁䕁䅍䅡桂䡁䅑杙療䡁䅑睏杁䙁䅍兢桂䡁䅉䅤杁䕁䅍䅢療䡁䅑䅡灂䝁䄴睚㝁䍁䅁睔畂䝁䅷兡畂䝁䅕䅉䡂䡁䅉睢橂䝁䅕杣㕂䅁䅁䅷䄴䙁䅧䅁䵂䝁䅫杚求䡁䅍䅤㕂䝁䅷党㝁䍁䅁睑ㅂ䡁䅍䅤療䝁䄰党祂䍁䅁杕求䝁䅷兙あ䝁䅫睢畂䡁䅍䅡灂䡁䅁䅉乂䝁䅅杢桂䝁䅣党瑂䝁䅕杢あ䅁䅁兊䄸䩁䅷䅁䵂䝁䅫杚求䡁䅍䅤㕂䝁䅷党㝁䍁䅁睑ㅂ䡁䅍䅤療䝁䄰党祂䍁䅁杕求䝁䅷兙あ䝁䅫睢畂䡁䅍䅡灂䡁䅁䅉乂䝁䅅杢桂䝁䅣党瑂䝁䅕杢あ䑁䅳䅉䍂䡁䅉兙畂䝁䅑䅉乂䝁䅅杣牂䝁䅕䅤灂䝁䄴睚㝁䍁䅁睑療䡁䅕杣灂䝁䅕杣杁䙁䅍党祂䡁䅙兡橂䝁䅕䅁婃兄䅁䅮䅁䕁䅷兡浂䝁䅕督あ䡁䅫䅢求䑁䅳䅉䑂䡁䅕督あ䝁䄸兢求䡁䅉䅉卂䝁䅕䅢桂䡁䅑兡療䝁䄴督潂䝁䅫䅣杁䕁䄰兙畂䝁䅅睚求䝁䄰党畂䡁䅑睏杁䕁䅍睢畂䡁䅑党畂䡁䅑䅉䑂䡁䅉党桂䡁䅑兡療䝁䄴睏杁䙁䅍兢桂䡁䅉䅤杁䕁䅍䅢療䡁䅑䅡灂䝁䄴睚䅁䙁䝧䅁啄䅁䅁䅔灂䝁䅙党穂䡁䅑入獂䝁䅕睏杁䕁䅷睢橂䝁䅅䅤灂䝁䄸杢杁䕁䅉兙穂䝁䅕䅚杁䙁䅍党祂䡁䅙兡橂䝁䅕督㝁䍁䅁睕療䝁䅍兡桂䝁䅷䅉乂䝁䅕䅚灂䝁䅅䅉乂䝁䅅杣牂䝁䅕䅤灂䝁䄴睚㝁䍁䅁兑歂䍁䅁䅖桂䡁䅉睚求䡁䅑兡畂䝁䅣睏杁䕁䅉杣桂䝁䄴䅚杁䕁䄰兙祂䝁䅳党あ䝁䅫杢湂䑁䅳䅉䉂䝁䄰兙あ䝁䅕兤祂䍁䅁睕睂䝁䄸杣あ䡁䅍䅁䅂䅄䅁杊䅁䕁䅷兡浂䝁䅕督あ䡁䅫䅢求䑁䅳䅉乂䕁䅧党桂䝁䅷䅤潂䅁䅁䅰䅫䙁䅉䅁䵂䝁䅫杚求䡁䅍䅤㕂䝁䅷党㝁䍁䅁兔䥂䝁䅕兙獂䡁䅑䅡㝁䍁䅁兑獂䡁䅑党祂䝁䄴兙あ䝁䅫杤求䍁䅁兔求䝁䅑兡橂䝁䅫杢求䅁䅁睒䄴䩁䅑䅁䵂䝁䅫杚求䡁䅍䅤㕂䝁䅷党㝁䍁䅁杔桂䡁䅑兤祂䝁䅅䅢杁䕁䅷兙畂䝁䅣兤桂䝁䅣党杁䙁䅁杣療䝁䅍党穂䡁䅍兡畂䝁䅣睏杁䕁䅍睢畂䡁䅑党畂䡁䅑䅉䑂䡁䅉党桂䡁䅑兡療䝁䄴睏杁䕁䄸杢獂䝁䅫杢求䍁䅁䅕桂䡁䅫兢求䝁䄴䅤穂䅁䅁䅙䄴䝁䅁䅁䵂䝁䅫杚求䡁䅍䅤㕂䝁䅷党㝁䍁䅁杔ㅂ䡁䅑杣桂䝁䅍党ㅂ䡁䅑兡橂䝁䅅䅢㝁䍁䅁睖求䝁䅷䅢畂䝁䅕督穂䍁䅁兙畂䝁䅑䅉卂䝁䅕睙療䡁䅙党祂䡁䅫䅁㉂睄䅁䅕䅁䕁䅷兡浂䝁䅕督あ䡁䅫䅢求䑁䅳䅉兂䝁䅅兡畂䍁䅁兔桂䝁䄴兙湂䝁䅕兢求䝁䄴䅤㝁䍁䅁杕求䡁䅍䅣灂䡁䅉兙あ䝁䄸杣㕂䅁䅁具䅯䑁䅑䅁䵂䝁䅫杚求䡁䅍䅤㕂䝁䅷党㝁䍁䅁睕瑂䝁䅅杣あ䍁䅁睑獂䝁䄸䅤潂䝁䅫杢湂䅁䅁䅤䄸䙁䅑䅁䵂䝁䅫杚求䡁䅍䅤㕂䝁䅷党㝁䍁䅁睕瑂䝁䅅杣あ䍁䅁睑獂䝁䄸䅤潂䝁䅫杢湂䑁䅳䅉䉂䝁䄰兙あ䝁䅕兤祂䍁䅁睕睂䝁䄸杣あ䡁䅍䅁獂杄䅁䄳䅁䕁䅷兡浂䝁䅕督あ䡁䅫䅢求䑁䅳䅉呂䝁䄸睙灂䝁䅅䅢杁䕁䄰党歂䝁䅫兙杁䕁䅅䅚㉂䝁䅕杣あ䝁䅫督灂䝁䄴睚㝁䍁䅁睕療䝁䅍兡桂䝁䅷䅉乂䝁䅕䅚灂䝁䅅䅉乂䝁䅅杣牂䝁䅕䅤灂䝁䄴睚㝁䍁䅁兑歂䍁䅁䅖桂䡁䅉睚求䡁䅑兡畂䝁䅣睏杁䙁䅙兡歂䝁䅕睢杁䕁䅅䅚㉂䝁䅕杣あ䝁䅫督灂䝁䄴睚㝁䍁䅁村祂䝁䅅杢歂䍁䅁兔桂䡁䅉睡求䡁䅑兡畂䝁䅣䅁䅃杄䅁杵䅁䕁䅷兡浂䝁䅕督あ䡁䅫䅢求䑁䅳䅉呂䝁䄸睙灂䝁䅅䅢杁䕁䄰党歂䝁䅫兙杁䕁䅅䅚㉂䝁䅕杣あ䝁䅫督灂䝁䄴睚㝁䍁䅁睕療䝁䅍兡桂䝁䅷䅉乂䝁䅕䅚灂䝁䅅䅉乂䝁䅅杣牂䝁䅕䅤灂䝁䄴睚㝁䍁䅁村祂䝁䅅杢歂䍁䅁兔桂䡁䅉睡求䡁䅑兡畂䝁䅣睏杁䙁䅍兢桂䡁䅉䅤杁䕁䅍䅢療䡁䅑䅡灂䝁䄴睚䅁䉁佉䅁捃䅁䅁䅔灂䝁䅙党穂䡁䅑入獂䝁䅕睏杁䙁䅍睢橂䝁䅫兙獂䍁䅁兔求䝁䅑兡桂䍁䅁兔桂䡁䅉睡求䡁䅑兡畂䝁䅣睏杁䕁䅅䅚杁䙁䅑兙祂䝁䅣党あ䝁䅫杢湂䑁䅳䅉䍂䡁䅉兙畂䝁䅑䅉乂䝁䅅杣牂䝁䅕䅤灂䝁䄴睚㝁䍁䅁䅒求䡁䅉兢桂䡁䅑睢獂䝁䄸睚㕂䅁䅁䅯䅯䙁䅑䅁䵂䝁䅫杚求䡁䅍䅤㕂䝁䅷党㝁䍁䅁䅖療䡁䅕杣灂䡁䅍兢㝁䍁䅁䅖祂䝁䅅杤求䝁䅷䅉䉂䝁䅍睙療䝁䄰兢療䝁䅑兙あ䝁䅫睢畂䡁䅍䅁ㅂ元䅁材䅁䕁䅷兡浂䝁䅕督あ䡁䅫䅢求䑁䅳䅉噂䡁䅑兡獂䝁䅫䅤㕂䍁䅁睕橂䝁䅅䅢求䍁䅁睕療䝁䅷兙祂䅁䅁朹䄴䙁䅙䅁䵂䝁䅫杚求䡁䅍䅤㕂䝁䅷党㝁䍁䅁杖灂䝁䅑党療䍁䅁睕あ䡁䅉党桂䝁䄰兡畂䝁䅣睏杁䕁䅅兢桂䡁䅑党ㅂ䡁䅉䅉呂䡁䅁睢祂䡁䅑督䅁䥁䝣䅁䍃䅁䅁䅔灂䝁䅙党穂䡁䅑入獂䝁䅕睏杁䙁䅙兡祂䡁䅑兤桂䝁䅷䅉䡂䝁䄸睢歂䡁䅍睏杁䕁䅅杢灂䝁䄰兙あ䝁䅫睢畂䍁䄸兙㉂䍁䅁睖療䡁䅉睡穂䡁䅑兙あ䝁䅫睢畂䡁䅍睏杁䙁䅙兡歂䝁䅕睢杁䕁䅣兙瑂䝁䅕督䅁䱁䝫䅁卂䅁䅁䅔灂䝁䅙党穂䡁䅑入獂䝁䅕睏杁䙁䅙兡祂䡁䅑兤桂䝁䅷䅉䡂䝁䄸睢歂䡁䅍睏杁䙁䅍兢桂䡁䅉䅤杁䕁䅍䅢療䡁䅑䅡灂䝁䄴睚䅁偁乷䅁煂䅁䅁䅔灂䝁䅙党穂䡁䅑入獂䝁䅕睏杁䙁䅣党桂䡁䅉兙楂䝁䅷党穂䑁䅳䅉呂䝁䄰兙祂䡁䅑䅉䑂䝁䅷睢あ䝁䅧兡畂䝁䅣睏杁䕁䅅兢桂䡁䅑党ㅂ䡁䅉䅉呂䡁䅁睢祂䡁䅑督䅁䡁偳䅁睂䅁䅁䅔灂䡁䅙党穂䡁䅑睢橂䝁䅳睏杁䕁䅍䅢療䡁䅕䅚杁䙁䅍䅤療䡁䅉兙湂䝁䅕睏杁䕁䅫杢浂䝁䅕睙あ䝁䅫睢ㅂ䡁䅍䅉䕂䝁䅫督求䝁䅅督求䡁䅍睏杁䙁䅁党あ䍁䅁睑桂䡁䅉党䅁䍁䭕䅁獁䅁䅁䅔灂䡁䅙党穂䡁䅑睢橂䝁䅳睏杁䙁䅁督㕂䝁䅍䅡灂䝁䅅䅤祂䡁䅫䅁婁兄䅁杂䅁䕁䄰兑䅁䩁䍕䅁䥁䅁䅁兔䉂䕁䅅䅁啁睁䅁䅃䅁䕁䄰兑卂䅁䅁共䅍䅁䅧䅁乂䕁䅅睕䅁乁䍑䅁䥁䅁䅁兔䍂䕁䅍䅁䝁䅂䅁䅃䅁䕁䄰睑䕂䅁䅁术䅉䅁䅯䅁乂䕁䅍䅓兂䅁䅁䅙䅉䅁䅧䅁乂䕁䅍睓䅁䭁䌴䅁䥁䅁䅁兔䑂䕁䄸䅁療睁䅁权䅁䕁䄰䅒䵂䙁䅯䅁奂睁䅁䅃䅁䕁䄰䅒啂䅁䅁䅃䅉䅁䅧䅁乂䕁䅕䅖䅁䙁䌰䅁䭁䅁䅁兔䙂䙁䅑兑䅁䥁䍅䅁䥁䅁䅁兔䡂䕁䄰䅁噃睁䅁䅃䅁䕁䄰䅓䱂䅁䅁兯䅉䙁䄴䅁乂䕁䅧党桂䝁䅷䅤潂䑁䅳䅉䉂䡁䅍督灂䡁䅍䅤求䝁䅑䅉䵂䝁䅫杤灂䝁䄴睚㝁䍁䅁兒畂䝁䅑兌療䝁䅙兌䵂䝁䅫杚求䍁䅁䅕獂䝁䅅杢畂䝁䅫杢湂䅁䅁儴䅷䱁䅉䅁乂䕁䅧党桂䝁䅷䅤潂䑁䅳䅉䙂䍁䄰䅢求䝁䅅杣畂䝁䅫杢湂䑁䅳䅉兂䡁䅉睢橂䝁䅕督穂䍁䅁兑ㅂ䡁䅑睢瑂䝁䅅䅤灂䝁䄸杢㝁䍁䅁䅒灂䝁䅣兡あ䝁䅅䅢杁䙁䅣党獂䝁䅷杢求䡁䅍督㝁䍁䅁䅒灂䝁䅣兡あ䝁䅅䅢杁䕁䄰党畂䡁䅑兙獂䍁䅁䅓求䝁䅅䅢あ䝁䅧睏杁䕁䅧杕啂䝁䅕睙潂䅁䅁䅬䄸䡁䅑䅁乂䕁䅧党桂䝁䅷䅤潂䑁䅳䅉䙂䍁䄰䅢求䝁䅅杣畂䝁䅫杢湂䑁䅳䅉啂䝁䅕兙瑂䍁䅁睑療䝁䅷䅢桂䝁䅉睢祂䝁䅅䅤灂䝁䄸杢㝁䍁䅁䅒灂䝁䅣兡あ䝁䅅䅢杁䙁䅣党獂䝁䅷杢求䡁䅍督䅁䵁䠴䅁㉁䅁䅁兔䥂䝁䅕兙獂䡁䅑䅡㝁䍁䅁兒瑂䡁䅁䅢療䡁䅫党求䍁䅁村求䝁䄴党浂䝁䅫䅤穂䅁䅁睑䅫䥁䅯䅁乂䕁䅧党桂䝁䅷䅤潂䑁䅳䅉兂䝁䅅睙牂䝁䅅睚灂䝁䄴睚杁䙁䅍党祂䡁䅙兡橂䝁䅕督㝁䍁䅁杔ㅂ䡁䅑杣桂䝁䅍党ㅂ䡁䅑兡橂䝁䅅䅢㝁䍁䅁䅕桂䝁䅫杢杁䕁䄰兙畂䝁䅅睚求䝁䄰党畂䡁䅑睏杁䙁䅍兤祂䝁䅣党祂䡁䅫䅁時兄䅁杨䅁䕁䄰䅓求䝁䅅䅢あ䝁䅧睏杁䙁䅁杣求䝁䅑兡橂䡁䅑兡㉂䝁䅕䅉䉂䝁䄴兙獂䡁䅫䅤灂䝁䅍督㝁䍁䅁睑ㅂ䡁䅍䅤療䝁䄰党祂䍁䅁兑畂䝁䅅䅢㕂䡁䅑兡橂䡁䅍睏杁䕁䄸兤あ䡁䅁兙あ䝁䅫党畂䡁䅑䅉䑂䝁䅅杣求䅁䅁杫䅫䥁䅉䅁乂䕁䅧党桂䝁䅷䅤潂䑁䅳䅉兂䡁䅉党歂䝁䅫睙あ䝁䅫杤求䍁䅁兑畂䝁䅅䅢㕂䡁䅑兡橂䡁䅍睏杁䕁䄸兤あ䡁䅁兙あ䝁䅫党畂䡁䅑䅉䑂䝁䅅杣求䑁䅳䅉䑂䝁䅧杣療䝁䄴兡橂䍁䅁䅒灂䡁䅍党桂䡁䅍党穂䅁䅁杳䅯䅁䅧䅁乂䕁䅳睑䅁䕁䍙䅁䭁䅁䅁兔䱂䙁䅑䅗䅁䥁䌰䅁䥁䅁䅁兔䵂䕁䄰䅁剂杁䅁䅃䅁䕁䄰兔䑂䅁䅁東䅍䅁䅧䅁乂䕁䄰兔䅁䅁䍁䅁䭁䅁䅁兔佂䙁䅍䅖䅁䵁䍕䅁䝁䅁䅁兔偂䅁䅁睱䅉䅁䅧䅁乂䕁䄸䅓䅁䡁䑫䅁䥁䅁䅁兔偂䙁䅍䅁㥃睁䅁䅃䅁䕁䄰䅕䑂䅁䅁䅺䅍䅁䅯䅁乂䙁䅁睖卂䅁䅁䄯䅉䅁䅧䅁乂䙁䅉睓䅁佁䑑䅁䭁䅁䅁兔卂䕁䄴兑䅁䑁䍳䅁䥁䅁䅁兔卂䕁䄸䅁䉃睁䅁杂䅁䕁䄰睕䅁䱁䍍䅁䭁䅁䅁兔呂䕁䅍兓䅁䭁䍧䅁䭁䅁䅁兔呂䕁䅙䅖䅁䱁䌸䅁䥁䅁䅁兔呂䕁䅫䅁瑄睁䅁䅃䅁䕁䄰䅖䍂䅁䅁朹䅉䅁䅯䅁乂䙁䅑睑䥂䅁䅁杯䅍䅁䅧䅁乂䙁䅑䅒䅁䡁䑍䅁䝁䅁䅁兔噂䅁䅁朱䅍䝁䄴䅁乂䝁䅅睙潂䝁䅫杢求䍁䅁䅔求䝁䅅杣畂䝁䅫杢湂䑁䅳䅉穁䕁䅑䅉兂䡁䅉兡畂䡁䅑兡畂䝁䅣睏杁䕁䅅杣あ䝁䅫杚灂䝁䅍兡桂䝁䅷䅉䩂䝁䄴䅤求䝁䅷䅢灂䝁䅣党畂䝁䅍党䅁䩁乍䅁煁允䅁兔桂䝁䅍䅡灂䝁䄴党杁䕁䅷党桂䡁䅉杢灂䝁䄴睚㝁䍁䅁兑ㅂ䝁䅣兢求䝁䄴䅤求䝁䅑䅉卂䝁䅕兙獂䝁䅫䅤㕂䑁䅳䅉䑂䝁䅷睢ㅂ䝁䅑䅉呂䡁䅑睢祂䝁䅅睚求䑁䅳䅉䕂䝁䅅䅤桂䍁䅁睑求䝁䄴䅤求䡁䅉督杁䝁䅅杢歂䍁䅁杒桂䝁䅍兡獂䝁䅫䅤灂䝁䅕督㝁䍁䅁睕あ䝁䄸杣桂䝁䅣党杁䕁䄰兙畂䝁䅅睚求䝁䄰党畂䡁䅑睏杁䕁䅑兙あ䝁䅅䅉䑂䝁䅕杢あ䝁䅕杣杁䙁䅑党橂䝁䅧杢療䝁䅷睢湂䡁䅫睏杁䕁䅅杣あ䝁䅫杚灂䝁䅍兡桂䝁䅷䅉䩂䝁䄴䅤求䝁䅷䅢灂䝁䅣党畂䝁䅍党䅁䕁䭳䅁奁允䅁兔桂䝁䅍䅡灂䝁䄴党杁䕁䅷党桂䡁䅉杢灂䝁䄴睚㝁䍁䅁睖求䝁䅅杣桂䝁䅉䅢求䡁䅍睏杁䕁䅍䅢療䡁䅕䅚杁䕁䅑兙あ䝁䅅䅉呂䝁䅕杣㉂䝁䅫睙求䡁䅍睏杁䕁䅍䅢療䡁䅕䅚杁䕁䅫杢浂䡁䅉兙穂䡁䅑杣ㅂ䝁䅍䅤ㅂ䡁䅉党㝁䍁䅁睕求䝁䅅杣橂䝁䅧䅉䙂䝁䄴睚灂䝁䄴党杁䕁䄸䅣あ䝁䅫兢灂䡁䅯兙あ䝁䅫睢畂䑁䅳䅉䑂䝁䅧兙あ䝁䅉睢あ䑁䅳䅉䉂䡁䅉䅤灂䝁䅙兡橂䝁䅫兙獂䍁䅁兓畂䡁䅑党獂䝁䅷兡湂䝁䅕杢橂䝁䅕睏杁䕁䅣党畂䕁䅅兓䅁䉁䩙䅁啁䅁䅁兔桂䝁䅍䅡灂䝁䄴党祂䡁䅫䅁慂杂䅁䅋䅁䕁䄰兙畂䝁䅅睚求䝁䅑䅉䥂䝁䅕兙獂䡁䅑䅡杁䕁䅍兙祂䝁䅕䅁汁䅃䅁䅌䅁䕁䄰兙祂䝁䅫杢求䍁䅁䅖祂䝁䅅杢穂䡁䅁睢祂䡁䅑兙あ䝁䅫睢畂䅁䅁䄱䅣䑁䄴䅁乂䝁䅅杣灂䝁䄴党杁䙁䅑杣桂䝁䄴督睂䝁䄸杣あ䝁䅅䅤灂䝁䄸杢㝁䍁䅁村灂䝁䄸杚ㅂ䝁䅕䅢䅁乁偳䅁⭃䅁䅁兔桂䡁䅉睡求䡁䅑兡畂䝁䅣䅉䉂䡁䅕䅤療䝁䄰兙あ䝁䅫睢畂䑁䅳䅉䑂䡁䅕督あ䝁䄸兢求䡁䅉䅉卂䝁䅕䅢桂䡁䅑兡療䝁䄴督潂䝁䅫䅣杁䕁䄰兙畂䝁䅅睚求䝁䄰党畂䡁䅑睏杁䙁䅣党桂䡁䅉兙楂䝁䅷党穂䑁䅳䅉兂䡁䅉睢橂䝁䅕督穂䍁䅁兑ㅂ䡁䅑睢瑂䝁䅅䅤灂䝁䄸杢㝁䍁䅁杕求䝁䅣䅖求䝁䅍䅡䅁䵁佫䅁䭂䅁䅁兔桂䡁䅉睡求䡁䅑兡畂䝁䅣䅉䉂䡁䅕䅤療䝁䄰兙あ䝁䅫睢畂䑁䅳䅉偂䝁䄴䅢灂䝁䄴党杁䕁䅣杣療䝁䅍党祂䡁䅫䅁偄睄䅁杰䅁䕁䄰兙祂䝁䅳党あ䝁䅫杢湂䍁䅁兑ㅂ䡁䅑睢瑂䝁䅅䅤灂䝁䄸杢㝁䍁䅁䅕祂䝁䅕䅚灂䝁䅍䅤灂䡁䅙党杁䕁䅅杢桂䝁䅷入あ䝁䅫睙穂䑁䅳䅉呂䝁䄰兙祂䡁䅑䅉䍂䡁䅕兡獂䝁䅑兡畂䝁䅣睏杁䙁䅉党桂䝁䅷䅉䙂䡁䅍䅤桂䡁䅑党杁䙁䅑党橂䝁䅧杢療䝁䅷睢湂䡁䅫䅁呁权䅁䅆䅁䕁䄰兙あ䝁䅕杣灂䝁䅅䅢穂䅁䅁䅑䅙䅁䅷䅁乂䝁䅕䅚灂䝁䅅䅁呁䅃䅁䅍䅁䕁䄰党歂䝁䅫兙杁䝁䅅杢歂䍁䅁兒畂䡁䅑党祂䡁䅑兙灂䝁䄴兢求䝁䄴䅤䅁䝁䝷䅁䥂䅁䅁兔求䡁䅑兙獂䍁䅷䅉䡂䝁䅷兙穂䡁䅍䅉桂䝁䄴䅚杁䙁䅁䅢桂䡁䅍䅤灂䝁䅍䅉䑂䝁䄸杢あ䝁䅅兡畂䝁䅕杣穂䅁䅁杄䅣䍁䅑䅁乂䝁䅕䅤桂䝁䅷督杁䝁䅅杢歂䍁䅁兔灂䝁䄴兡畂䝁䅣䅁敃杂䅁村䅁䕁䄰兡橂䡁䅉睢杁䕁䅷党畂䝁䅑兡畂䝁䅣睏杁䕁䅑兡湂䝁䅫䅤桂䝁䅷䅉䍂䡁䅉睢牂䝁䅕杣桂䝁䅣党䅁䡁䥯䅁⭂䅁䅁兔灂䝁䅍杣療䍁䅁䅔求䝁䄴䅚灂䝁䄴睚㝁䍁䅁䅖療䡁䅕杣灂䡁䅍兢㝁䍁䅁䅖祂䝁䅅杤求䝁䅷䅉䉂䝁䅍睙療䝁䄰兢療䝁䅑兙あ䝁䅫睢畂䡁䅍睏杁䙁䅙兙橂䝁䅅䅤灂䝁䄸杢杁䙁䅉党畂䡁䅑兙獂䅁䅁兵䄸䍁䅑䅁乂䝁䅫杢灂䝁䄴睚杁䙁䅑党橂䝁䅧杢療䝁䅷睢湂䡁䅫䅁㙃睄䅁䅕䅁䕁䄰兡畂䝁䅫杢湂䍁䅁䅖求䝁䅍䅡畂䝁䄸䅢療䝁䅣入㝁䍁䅁睕求䝁䄴督療䡁䅉督㝁䍁䅁睍䕂䍁䅁䅕祂䝁䅫杢あ䝁䅫杢湂䅁䅁睳䄴䉁䄴䅁乂䝁䄸杣あ䝁䅣兙湂䝁䅕䅉卂䕁䅕兓啂䡁䅍䅁啂杂䅁杘䅁䕁䄰睢祂䡁䅑睚桂䝁䅣党杁䙁䅉党桂䝁䅷䅉䙂䡁䅍䅤桂䡁䅑党杁䕁䅫杢㉂䝁䅕督あ䝁䄰党畂䡁䅑䅉啂䡁䅉兤穂䡁䅑督杁䍁䅧杕䙂䕁䅫䅖穂䍁䅫䅁煄杂䅁杍䅁䕁䄰睢あ䝁䄸杣橂䡁䅫睙獂䝁䅕䅉乂䝁䅅杢ㅂ䝁䅙兙橂䡁䅑兤祂䝁䅕杣穂䅁䅁光䅧䑁䅉䅁乂䝁䄸杤灂䝁䅕督杁䝁䅅杢歂䍁䅁兒畂䡁䅑党祂䡁䅑兙灂䝁䄴兢求䝁䄴䅤䅁䝁䤰䅁⭁䅁䅁兔ㅂ䝁䅷䅤灂䍁䄰杒桂䝁䄰兡獂䡁䅫䅉卂䝁䅕督灂䝁䅑党畂䡁䅑兡桂䝁䅷䅉卂䕁䅕兓啂䡁䅍䅁硁䅃䅁䅌䅁䕁䄰兤獂䡁䅑兡瑁䙁䅍党橂䡁䅑睢祂䍁䅁䅓療䝁䅷䅚灂䝁䄴睚穂䅁䅁䅒䅫䍁䅁䅁乂䡁䅕䅢あ䝁䅫兌噂䡁䅑兡獂䝁䅫䅤灂䝁䅕督䅁䩁䜰䅁煁䅁䅁兔ㅂ䝁䅷䅤灂䍁䄰䅢灂䝁䄴党杁䕁䅫杢穂䡁䅕杣桂䝁䄴睙求䅁䅁杌䅫䝁䅑䅁乂䡁䅕督灂䝁䅍䅉呂䡁䅑杣求䝁䅅兢灂䝁䄴睚㝁䍁䅁杖灂䝁䅑党療䍁䅁睕あ䡁䅉党桂䝁䄰兡畂䝁䅣睏杁䙁䅍䅤祂䝁䅕兙瑂䝁䅫杢湂䍁䅁兔求䝁䅑兡桂䅁䅁其䅧䅁䅙䅁佂䕁䅅䅁䡂䅁䅁杆䅁䕁䄴兑䩂䕁䅍睕時䕁䅍睔䕂䕁䅕䅁晁杂䅁杆䅁䕁䄴兑呂䕁䅑兑剂䑁䅯兑乂䕁䅑䅁畂䅂䅁权䅁䕁䄴睑䵂䕁䅧䅁卄杁䅁权䅁䕁䄴䅒䉂䙁䅅䅁灄睁䅁权䅁䕁䄴䅒呂䕁䄴䅁祁睁䅁䅃䅁䕁䄴兒䙂䅁䅁䅕䅍䅁䅧䅁佂䕁䅕兔䅁䝁䑙䅁䭁䅁䅁杔䝂䕁䅷䅗䅁䝁䍧䅁䝁䅁䅁杔䩂䅁䅁眰䅉䅁䅧䅁佂䕁䅳兒䅁䥁䍍䅁䝁䅁䅁杔乂䅁䅁杘䅷䅁䅧䅁佂䕁䄸睑䅁䡁䑯䅁䥁䅁䅁杔偂䙁䅣䅁穄杁䅁䅃䅁䕁䄴杕䡂䅁䅁儴䅍䅁䅧䅁佂䙁䅍睑䅁䵁䍅䅁䭁䅁䅁杔啂䕁䅅䅕䅁䩁䍑䅁䭁䅁䅁杔啂䙁䅉睕䅁䥁䍧䅁䥁䅁䅁杔噂䕁䅕䅁杄睁䅁权䅁䕁䄴杖䕂䕁䅅䅁䍂睁䅁䅃䅁䕁䄴杖卂䅁䅁杙䅍䅁䅧䅁佂䙁䅣䅔䅁䅁䕳䅁䥁䅁䅁杔塂䙁䅍䅁䅁睁䅁权䅁䕁䄴睖呂䕁䅅䅁潄睁䅁权䅁䕁䄴䅗兂䕁䅫䅁ㅃ杁䅁杄䅁䕁䄴兗呂䕁䅕杏䉂䅁䅁睁䅁䉁䅁䅁佂䙁䅫睕䙂䑁䅯兑䉂䅁䅁关䅑䉁䅑䅁佂䙁䅫睕䙂䑁䅯兑䉂䕁䄰兓䅁䩁䱷䅁十䅁䅁杔婂䙁䅍兒㙁䕁䅅兑兂䅁䅁䅉䄰䉁䅉䅁佂䙁䅫睕䙂䑁䅯兑䉂䙁䅑䅁敁睃䅁䅆䅁䕁䄴兗呂䕁䅕杏䉂䕁䅉村坂䅁䅁兄䅁䉁䅑䅁佂䙁䅫睕䙂䑁䅯兑䍂䕁䅍村䅁䩁䵫䅁十䅁䅁杔婂䙁䅍兒㙁䕁䅅村䡂䅁䅁儫䅯䉁䅉䅁佂䙁䅫睕䙂䑁䅯兑䍂䕁䄰䅁⭂睃䅁杅䅁䕁䄴兗呂䕁䅕杏䉂䕁䅉杕䅁䝁䱁䅁十䅁䅁杔婂䙁䅍兒㙁䕁䅅村啂䅁䅁睂䅁䉁䅉䅁佂䙁䅫睕䙂䑁䅯兑䑂䕁䅅䅁䙂睃䅁杅䅁䕁䄴兗呂䕁䅕杏䉂䕁䅍兓䅁䍁偁䅁十䅁䅁杔婂䙁䅍兒㙁䕁䅅睑乂䅁䅁䅬䅑䉁䅉䅁佂䙁䅫睕䙂䑁䅯兑䑂䕁䄴䅁坂䅁䅁杅䅁䕁䄴兗呂䕁䅕杏䉂䕁䅑睑䅁䭁䕷䅁十䅁䅁杔婂䙁䅍兒㙁䕁䅅䅒乂䅁䅁䄴䅁䉁䅑䅁佂䙁䅫睕䙂䑁䅯兑䕂䕁䄴䅖䅁偁䵙䅁十䅁䅁杔婂䙁䅍兒㙁䕁䅅兒䙂䅁䅁睉䅁䉁䅉䅁佂䙁䅫睕䙂䑁䅯兑䙂䕁䄸䅁剃睃䅁杅䅁䕁䄴兗呂䕁䅕杏䉂䕁䅕睕䅁偁䉅䅁啁䅁䅁杔婂䙁䅍兒㙁䕁䅅兒呂䕁䅫䅁楂睃䅁杅䅁䕁䄴兗呂䕁䅕杏䉂䕁䅙睒䅁䉁䙣䅁十䅁䅁杔婂䙁䅍兒㙁䕁䅅杒䵂䅁䅁兡䅁䉁䅑䅁佂䙁䅫睕䙂䑁䅯兑䡂䕁䅍睔䅁䭁䙷䅁十䅁䅁杔婂䙁䅍兒㙁䕁䅅睒偂䅁䅁权䅳䉁䅉䅁佂䙁䅫睕䙂䑁䅯兑䥂䕁䅧䅁坂䅄䅁杅䅁䕁䄴兗呂䕁䅕杏䉂䕁䅫睒䅁䥁䅧䅁十䅁䅁杔婂䙁䅍兒㙁䕁䅅兓佂䅁䅁督䅳䉁䅉䅁佂䙁䅫睕䙂䑁䅯兑䩂䙁䅉䅁坂睃䅁杅䅁䕁䄴兗呂䕁䅕杏䉂䕁䅫䅖䅁䵁䕯䅁十䅁䅁杔婂䙁䅍兒㙁䕁䅅兓慂䅁䅁䅕䅁䉁䅉䅁佂䙁䅫睕䙂䑁䅯兑䭂䕁䅣䅁偄䅁䅁杅䅁䕁䄴兗呂䕁䅕杏䉂䕁䅳杕䅁䡁䱳䅁允䅁䅁杔婂䙁䅍兒㙁䕁䅅䅔䅁䥁䵣䅁十䅁䅁杔婂䙁䅍兒㙁䕁䅅䅔䍂䅁䅁䅃䅁䉁䅉䅁佂䙁䅫睕䙂䑁䅯兑䵂䕁䅕䅁㕃䅂䅁䅆䅁䕁䄴兗呂䕁䅕杏䉂䕁䅷兒奂䅁䅁兤䅷䉁䅉䅁佂䙁䅫睕䙂䑁䅯兑䵂䕁䅣䅁晃䅄䅁杅䅁䕁䄴兗呂䕁䅕杏䉂䕁䅷睓䅁䵁䱳䅁十䅁䅁杔婂䙁䅍兒㙁䕁䅅䅔䵂䅁䅁䅚䅅䉁䅑䅁佂䙁䅫睕䙂䑁䅯兑䵂䕁䅷兒䅁䕁䅯䅁啁䅁䅁杔婂䙁䅍兒㙁䕁䅅䅔䵂䙁䅫䅁硄䅂䅁䅆䅁䕁䄴兗呂䕁䅕杏䉂䕁䅷䅖乂䅁䅁杬䅑䉁䅉䅁佂䙁䅫睕䙂䑁䅯兑䵂䙁䅙䅁畃䅂䅁䅅䅁䕁䄴兗呂䕁䅕杏䉂䕁䄰䅁䡃䅂䅁䅆䅁䕁䄴兗呂䕁䅕杏䉂䕁䄰村䑂䅁䅁杣䅷䉁䅑䅁佂䙁䅫睕䙂䑁䅯兑乂䕁䅍杕䅁䥁䄸䅁十䅁䅁杔婂䙁䅍兒㙁䕁䅅兔䙂䅁䅁杴䅁䉁䅉䅁佂䙁䅫睕䙂䑁䅯兑乂䕁䅣䅁㑄䅂䅁杅䅁䕁䄴兗呂䕁䅕杏䉂䕁䄰䅓䅁䍁䙍䅁十䅁䅁杔婂䙁䅍兒㙁䕁䅅兔佂䅁䅁䄹䅯䉁䅉䅁佂䙁䅫睕䙂䑁䅯兑乂䙁䅁䅁祃䅁䅁杅䅁䕁䄴兗呂䕁䅕杏䉂䕁䄰杕䅁䅁䵙䅁十䅁䅁杔婂䙁䅍兒㙁䕁䅅兔啂䅁䅁条䅁䉁䅑䅁佂䙁䅫睕䙂䑁䅯兑乂䙁䅑兔䅁䙁䱣䅁允䅁䅁杔婂䙁䅍兒㙁䕁䅅杔䅁乁䕷䅁啁䅁䅁杔婂䙁䅍兒㙁䕁䅅杔䙂䙁䅑䅁歄䅁䅁杅䅁䕁䄴兗呂䕁䅕杏䉂䕁䄴杒䅁䩁䕕䅁十䅁䅁杔婂䙁䅍兒㙁䕁䅅睔佂䅁䅁杊䅁䉁䅑䅁佂䙁䅫睕䙂䑁䅯兑偂䙁䅉䅖䅁䕁乁䅁十䅁䅁杔婂䙁䅍兒㙁䕁䅅睔呂䅁䅁䅇䅁䉁䅑䅁佂䙁䅫睕䙂䑁䅯兑兂䕁䅅兔䅁偁䭯䅁十䅁䅁杔婂䙁䅍兒㙁䕁䅅䅕䕂䅁䅁兤䅁䉁䅉䅁佂䙁䅫睕䙂䑁䅯兑兂䕁䅧䅁㡃䅁䅁䅆䅁䕁䄴兗呂䕁䅕杏䉂䙁䅁䅔䙂䅁䅁䅯䅷䉁䅉䅁佂䙁䅫睕䙂䑁䅯兑兂䕁䄸䅁慃䅁䅁䅆䅁䕁䄴兗呂䕁䅕杏䉂䙁䅁䅖坂䅁䅁朲䅁䉁䅁䅁佂䙁䅫睕䙂䑁䅯兑卂䅁䅁兒䅕䉁䅉䅁佂䙁䅫睕䙂䑁䅯兑卂䕁䅕䅁䝁䅁䅁杅䅁䕁䄴兗呂䕁䅕杏䉂䙁䅉兓䅁䥁䵧䅁啁䅁䅁杔婂䙁䅍兒㙁䕁䅅杕䵂䕁䄸䅁䡂睃䅁䅆䅁䕁䄴兗呂䕁䅕杏䉂䙁䅉兔䱂䅁䅁䅚䅕䉁䅑䅁佂䙁䅫睕䙂䑁䅯兑卂䕁䄸睑䅁䅁䵳䅁十䅁䅁杔婂䙁䅍兒㙁䕁䅅杕卂䅁䅁克䅷䉁䅉䅁佂䙁䅫睕䙂䑁䅯兑卂䙁䅣䅁噁兂䅁杅䅁䕁䄴兗呂䕁䅕杏䉂䙁䅍村䅁䅁䙫䅁啁䅁䅁杔婂䙁䅍兒㙁䕁䅅睕䡂䕁䄴䅁⽂兂䅁杅䅁䕁䄴兗呂䕁䅕杏䉂䙁䅍䅓䅁乁䔰䅁啁䅁䅁杔婂</t>
  </si>
  <si>
    <t>䙁䅍兒㙁䕁䅅睕䩂䙁䅧䅁㥄权䅁䅆䅁䕁䄴兗呂䕁䅕杏䉂䙁䅑兒佂䅁䅁眷䅯䉁䅑䅁佂䙁䅫睕䙂䑁䅯兑啂䕁䅣兒䅁䭁䰴䅁十䅁䅁杔婂䙁䅍兒㙁䕁䅅䅖䩂䅁䅁公䅳䉁䅉䅁佂䙁䅫睕䙂䑁䅯兑啂䕁䄸䅁楁䅁䅁杅䅁䕁䄴兗呂䕁䅕杏䉂䙁䅑杕䅁偁䕫䅁十䅁䅁杔婂䙁䅍兒㙁䕁䅅兖䍂䅁䅁杬䅷䉁䅉䅁佂䙁䅫睕䙂䑁䅯兑坂䕁䅅䅁㡃睃䅁杅䅁䕁䄴兗呂䕁䅕杏䉂䙁䅙村䅁偁䅷䅁啁䅁䅁杔婂䙁䅍兒㙁䕁䅅杖佂䙁䅍䅁呄睃䅁䅆䅁䕁䄴兗呂䕁䅕杏䉂䙁䅙杔啂䅁䅁杵䅑䉁䅑䅁佂䙁䅫睕䙂䑁䅯兑坂䙁䅑杕䅁䉁䙧䅁十䅁䅁杔婂䙁䅍兒㙁䕁䅅杖婂䅁䅁䅌䅁䉁䅉䅁佂䙁䅫睕䙂䑁䅯兑塂䕁䅫䅁睄䅄䅁杅䅁䕁䄴兗呂䕁䅕杏䉂䙁䅣睓䅁䭁䅷䅁十䅁䅁杔婂䙁䅍兒㙁䕁䅅睖卂䅁䅁䅕䅷䉁䅁䅁佂䙁䅫睕䙂䑁䅯兑奂䅁䅁眷䅳䉁䅉䅁佂䙁䅫睕䙂䑁䅯兑奂䕁䅷䅁偁睃䅁杅䅁䕁䄴兗呂䕁䅕杏䉂䙁䅧䅕䅁䥁䅉䅁啁䅁䅁杔婂䙁䅍兒㙁䕁䅅䅗啂䕁䅅䅁䅂兂䅁杅䅁䕁䄴兗呂䕁䅕杏䉂䙁䅫兓䅁䥁䔰䅁十䅁䅁杔婂䙁䅍兒㙁䕁䅅杗偂䅁䅁儹䅁䉁䅉䅁佂䙁䅫睕䙂䑁䅯兑慂䙁䅯䅁扁䅄䅁䅅䅁䕁䄴兗呂䕁䅕杏䍂䕁䅅䅁㥃允䅁杅䅁䕁䄴兗呂䕁䅕杏䍂䕁䅅睑䅁乁䅣䅁啁䅁䅁杔婂䙁䅍兒㙁䕁䅉兑䵂䕁䅷䅁㉄䅁䅁䅆䅁䕁䄴兗呂䕁䅕杏䍂䕁䅅杔䑂䅁䅁睦䅳䉁䅉䅁佂䙁䅫睕䙂䑁䅯村䉂䙁䅧䅁啂䅁䅁䅆䅁䕁䄴兗呂䕁䅕杏䍂䕁䅉睖䩂䅁䅁睅䅷䉁䅉䅁佂䙁䅫睕䙂䑁䅯村䍂䙁䅫䅁剁允䅁䅅䅁䕁䄴兗呂䕁䅕杏䍂䕁䅍䅁坂兂䅁杅䅁䕁䄴兗呂䕁䅕杏䍂䕁䅍睑䅁䕁䱧䅁十䅁䅁杔婂䙁䅍兒㙁䕁䅉睑偂䅁䅁眫䅕䉁䅉䅁佂䙁䅫睕䙂䑁䅯村䕂䕁䅍䅁䍁兂䅁杅䅁䕁䄴兗呂䕁䅕杏䍂䕁䅑杔䅁䅁乷䅁十䅁䅁杔婂䙁䅍兒㙁䕁䅉䅒奂䅁䅁䅨䅁䉁䅉䅁佂䙁䅫睕䙂䑁䅯村䙂䕁䄴䅁祂允䅁䅆䅁䕁䄴兗呂䕁䅕杏䍂䕁䅕杕婂䅁䅁朳䅑䉁䅑䅁佂䙁䅫睕䙂䑁䅯村䝂䍁䄴村䅁䑁䅑䅁十䅁䅁杔婂䙁䅍兒㙁䕁䅉杒䥂䅁䅁䅲䅳䉁䅉䅁佂䙁䅫睕䙂䑁䅯村䝂䙁䅍䅁扄䅄䅁䅅䅁䕁䄴兗呂䕁䅕杏䍂䕁䅣䅁慁䅁䅁杅䅁䕁䄴兗呂䕁䅕杏䍂䕁䅣睕䅁䍁䱧䅁十䅁䅁杔婂䙁䅍兒㙁䕁䅉䅓䙂䅁䅁䅏䅳䉁䅑䅁佂䙁䅫睕䙂䑁䅯村䥂䕁䅷村䅁䥁䵙䅁啁䅁䅁杔婂䙁䅍兒㙁䕁䅉兓䵂䕁䅷䅁慄䅂䅁杅䅁䕁䄴兗呂䕁䅕杏䍂䕁䅫睔䅁䡁䙯䅁允䅁䅁杔婂䙁䅍兒㙁䕁䅉杓䅁䥁䔸䅁允䅁䅁杔婂䙁䅍兒㙁䕁䅉睓䅁䅁䉳䅁十䅁䅁杔婂䙁䅍兒㙁䕁䅉睓䙂䅁䅁兎䅷䉁䅉䅁佂䙁䅫睕䙂䑁䅯村䱂䕁䅧䅁汃䅂䅁杅䅁䕁䄴兗呂䕁䅕杏䍂䕁䅳兖䅁䑁乍䅁十䅁䅁杔婂䙁䅍兒㙁䕁䅉䅔䕂䅁䅁权䅕䉁䅑䅁佂䙁䅫睕䙂䑁䅯村䵂䕁䅑杕䅁䕁䅧䅁十䅁䅁杔婂䙁䅍兒㙁䕁䅉䅔䱂䅁䅁䅋䅁䉁䅉䅁佂䙁䅫睕䙂䑁䅯村乂䕁䅫䅁兂睃䅁杅䅁䕁䄴兗呂䕁䅕杏䍂䕁䄰兗䅁䍁䅣䅁十䅁䅁杔婂䙁䅍兒㙁䕁䅉睔䥂䅁䅁杰䅳䉁䅑䅁佂䙁䅫睕䙂䑁䅯村偂䕁䄸䅖䅁䱁䱕䅁十䅁䅁杔婂䙁䅍兒㙁䕁䅉睔奂䅁䅁兦䅳䉁䅁䅁佂䙁䅫睕䙂䑁䅯村卂䅁䅁杅䅁䉁䅑䅁佂䙁䅫睕䙂䑁䅯村卂䕁䅉杕䅁䥁䙫䅁十䅁䅁杔婂䙁䅍兒㙁䕁䅉杕䑂䅁䅁睏䄰䉁䅙䅁佂䙁䅫睕䙂䑁䅯村卂䕁䅳杌䍂䅁䅁䅅䅅䉁䅉䅁佂䙁䅫睕䙂䑁䅯村卂䕁䄸䅁晁允䅁杅䅁䕁䄴兗呂䕁䅕杏䍂䙁䅉䅗䅁䵁䕉䅁十䅁䅁杔婂䙁䅍兒㙁䕁䅉睕奂䅁䅁睄䅅䉁䅉䅁佂䙁䅫睕䙂䑁䅯村啂䙁䅕䅁瑂䅄䅁䅆䅁䕁䄴兗呂䕁䅕杏䍂䙁䅕杕䵂䅁䅁儴䅕䉁䅉䅁佂䙁䅫睕䙂䑁䅯村塂䕁䅅䅁㑄䅁䅁䅆䅁䕁䄴兗呂䕁䅕杏䍂䙁䅣䅗啂䅁䅁允䅕䉁䅁䅁佂䙁䅫睕䙂䑁䅯村奂䅁䅁䅘䅁䉁䅑䅁佂䙁䅫睕䙂䑁䅯村奂䕁䄰䅖䅁䙁䴰䅁十䅁䅁杔婂䙁䅍兒㙁䕁䅉䅗兂䅁䅁克䅅䉁䅉䅁佂䙁䅫睕䙂䑁䅯村婂䕁䅑䅁䱂兂䅁杄䅁䕁䄴兗呂䕁䅕杏䑂䅁䅁睇䅅䉁䅑䅁佂䙁䅫睕䙂䑁䅯睑䉂䕁䅉睔䅁䙁䴸䅁啁䅁䅁杔婂䙁䅍兒㙁䕁䅍兑䑂䕁䅫䅁䝁兂䅁䅆䅁䕁䄴兗呂䕁䅕杏䑂䕁䅅䅒䙂䅁䅁睅䅕䉁䅉䅁佂䙁䅫睕䙂䑁䅯睑䉂䕁䅣䅁摂䅁䅁杅䅁䕁䄴兗呂䕁䅕杏䑂䕁䅅䅓䅁䭁䅍䅁十䅁䅁杔婂䙁䅍兒㙁䕁䅍兑䵂䅁䅁眶䅳䉁䅑䅁佂䙁䅫睕䙂䑁䅯睑䉂䕁䅷䅗䅁䵁䱍䅁啁䅁䅁杔婂䙁䅍兒㙁䕁䅍兑卂䙁䅉䅁䍂允䅁䅆䅁䕁䄴兗呂䕁䅕杏䑂䕁䅅杕呂䅁䅁䅋䅷䉁䅉䅁佂䙁䅫睕䙂䑁䅯睑䉂䙁䅑䅁䙂允䅁䅆䅁䕁䄴兗呂䕁䅕杏䑂䕁䅅杖䉂䅁䅁睈䄸䉁䅁䅁佂䙁䅫睕䙂䑁䅯睑䍂䅁䅁䅇䅅䉁䅑䅁佂䙁䅫睕䙂䑁䅯睑䍂䙁䅉兒䅁䱁䄸䅁十䅁䅁杔婂䙁䅍兒㙁䕁䅍村啂䅁䅁兴䅑䉁䅉䅁佂䙁䅫睕䙂䑁䅯睑䍂䙁䅕䅁兂兄䅁䅅䅁䕁䄴兗呂䕁䅕杏䑂䕁䅍䅁⽃兂䅁杅䅁䕁䄴兗呂䕁䅕杏䑂䕁䅍兓䅁䉁䅷䅁十䅁䅁杔婂䙁䅍兒㙁䕁䅍睑䱂䅁䅁杩䅕䉁䅉䅁佂䙁䅫睕䙂䑁䅯睑䑂䕁䅷䅁㍄䅁䅁杅䅁䕁䄴兗呂䕁䅕杏䑂䕁䅍睕䅁䉁䵁䅁十䅁䅁杔婂䙁䅍兒㙁䕁䅍䅒兂䅁䅁睰䅑䉁䅁䅁佂䙁䅫睕䙂䑁䅯睑䙂䅁䅁䅔䅅䉁䅁䅁佂䙁䅫睕䙂䑁䅯睑䝂䅁䅁朶䅁䉁䅉䅁佂䙁䅫睕䙂䑁䅯睑䝂䕁䅣䅁乁允䅁杅䅁䕁䄴兗呂䕁䅕杏䑂䕁䅙杕䅁䉁䘸䅁十䅁䅁杔婂䙁䅍兒㙁䕁䅍䅓䕂䅁䅁睡䅁䉁䅉䅁佂䙁䅫睕䙂䑁䅯睑䥂䕁䅕䅁䥃䅂䅁杅䅁䕁䄴兗呂䕁䅕杏䑂䕁䅧䅓䅁偁䔴䅁啁䅁䅁杔婂䙁䅍兒㙁䕁䅍䅓塂䙁䅫䅁桁兂䅁䅅䅁䕁䄴兗呂䕁䅕杏䑂䕁䅫䅁湄允䅁䅆䅁䕁䄴兗呂䕁䅕杏䑂䕁䅫兒佂䅁䅁䄸䅑䉁䅑䅁佂䙁䅫睕䙂䑁䅯睑䩂䙁䅙兓䅁乁䙅䅁允䅁䅁杔婂䙁䅍兒㙁䕁䅍䅔䅁䝁䉕䅁十䅁䅁杔婂䙁䅍兒㙁䕁䅍䅔䍂䅁䅁术䅷䉁䅉䅁佂䙁䅫睕䙂䑁䅯睑䵂䕁䅙䅁权䅂䅁杅䅁䕁䄴兗呂䕁䅕杏䑂䕁䅷䅓䅁䑁䙍䅁十䅁䅁杔婂䙁䅍兒㙁䕁䅍䅔奂䅁䅁杗䅅䉁䅉䅁佂䙁䅫睕䙂䑁䅯睑乂䕁䅅䅁汄䅂䅁杅䅁䕁䄴兗呂䕁䅕杏䑂䕁䄰睑䅁䵁䘰䅁十䅁䅁杔婂䙁䅍兒㙁䕁䅍兔䡂䅁䅁睍䅅䉁䅉䅁佂䙁䅫睕䙂䑁䅯睑乂䕁䅫䅁桁允䅁杅䅁䕁䄴兗呂䕁䅕杏䑂䕁䄰睕䅁䝁䉍䅁十䅁䅁杔婂䙁䅍兒㙁䕁䅍杔䑂䅁䅁睇䅁䉁䅉䅁佂䙁䅫睕䙂䑁䅯睑佂䕁䅧䅁元䅂䅁杅䅁䕁䄴兗呂䕁䅕杏䑂䕁䄴睓䅁䵁䱷䅁十䅁䅁杔婂䙁䅍兒㙁䕁䅍杔乂䅁䅁兓䅕䉁䅑䅁佂䙁䅫睕䙂䑁䅯睑佂䕁䄰䅒䅁䩁䱫䅁十䅁䅁杔婂䙁䅍兒㙁䕁䅍杔偂䅁䅁典䅑䉁䅉䅁佂䙁䅫睕䙂䑁䅯睑佂䙁䅁䅁㍁允䅁杅䅁䕁䄴兗呂䕁䅕杏䑂䕁䄴杕䅁䙁䱧䅁十䅁䅁杔婂䙁䅍兒㙁䕁䅍杔呂䅁䅁睩䅷䉁䅉䅁佂䙁䅫睕䙂䑁䅯睑佂䙁䅧䅁橂兂䅁杅䅁䕁䄴兗呂䕁䅕杏䑂䕁䄸杒䅁䑁䉧䅁啁䅁䅁杔婂䙁䅍兒㙁䕁䅍睔䥂䙁䅉䅁婂兂䅁杅䅁䕁䄴兗呂䕁䅕杏䑂䕁䄸杔䅁䅁䱑䅁十䅁䅁杔婂䙁䅍兒㙁䕁䅍睔兂䅁䅁允䅅䉁䅉䅁佂䙁䅫睕䙂䑁䅯睑偂䙁䅉䅁剂允䅁䅆䅁䕁䄴兗呂䕁䅕杏䑂䕁䄸䅖婂䅁䅁兘䅕䉁䅑䅁佂䙁䅫睕䙂䑁䅯睑兂䕁䅅兗䅁䭁䄴䅁十䅁䅁杔婂䙁䅍兒㙁䕁䅍䅕䝂䅁䅁睊䅳䉁䅉䅁佂䙁䅫睕䙂䑁䅯睑兂䕁䅳䅁呁睃䅁䅆䅁䕁䄴兗呂䕁䅕杏䑂䙁䅁杕䩂䅁䅁䄶䅑䉁䅉䅁佂䙁䅫睕䙂䑁䅯睑兂䙁䅑䅁睁允䅁䅅䅁䕁䄴兗呂䕁䅕杏䑂䙁䅉䅁湁兂䅁杅䅁䕁䄴兗呂䕁䅕杏䑂䙁䅉睑䅁䵁䱅䅁啁䅁䅁杔婂䙁䅍兒㙁䕁䅍杕䡂䙁䅫䅁煃䅄䅁杅䅁䕁䄴兗呂䕁䅕杏䑂䙁䅉兓䅁偁䵣䅁十䅁䅁杔婂䙁䅍兒㙁䕁䅍杕䱂䅁䅁䅅䅳䉁䅉䅁佂䙁䅫睕䙂䑁䅯睑卂䕁䅷䅁允䅁䅁杅䅁䕁䄴兗呂䕁䅕杏䑂䙁䅉兔䅁䵁䉙䅁十䅁䅁杔婂䙁䅍兒㙁䕁䅍杕呂䅁䅁䅁䅕䉁䅉䅁佂䙁䅫睕䙂䑁䅯睑呂䕁䅷䅁塃䅂䅁杅䅁䕁䄴兗呂䕁䅕杏䑂䙁䅍杕䅁䭁䴸䅁啁䅁䅁杔婂䙁䅍兒㙁䕁䅍䅖卂䕁䅅䅁㍃䅁䅁䅆䅁䕁䄴兗呂䕁䅕杏䑂䙁䅑杕䙂䅁䅁䄰䅳䉁䅉䅁佂䙁䅫睕䙂䑁䅯睑啂䙁䅍䅁㡄权䅁䅆䅁䕁䄴兗呂䕁䅕杏䑂䙁䅑杖䉂䅁䅁睕䅅䉁䅑䅁佂䙁䅫睕䙂䑁䅯睑噂䕁䅉兒䅁乁䘸䅁啁䅁䅁杔婂䙁䅍兒㙁䕁䅍兖䍂䕁䅫䅁穄睃䅁䅆䅁䕁䄴兗呂䕁䅕杏䑂䙁䅕杕䍂䅁䅁杒䅷䉁䅉䅁佂䙁䅫睕䙂䑁䅯睑噂䙁䅯䅁㙄䅂䅁杅䅁䕁䄴兗呂䕁䅕杏䑂䙁䅙兓䅁䡁䵙䅁十䅁䅁杔婂䙁䅍兒㙁䕁䅍杖呂䅁䅁兒䅁䉁䅉䅁佂䙁䅫睕䙂䑁䅯睑坂䙁䅧䅁奂允䅁䅅䅁䕁䄴兗呂䕁䅕杏䑂䙁䅣䅁獁兂䅁䅆䅁䕁䄴兗呂䕁䅕杏䑂䙁䅣兒佂䅁䅁䅒䅳䉁䅧䅁佂䙁䅫睕䙂䑁䅯睑塂䕁䅕杔畁䕁䅅䅁佄睃䅁杅䅁䕁䄴兗呂䕁䅕杏䑂䙁䅣睓䅁䝁䱙䅁十䅁䅁杔婂䙁䅍兒㙁䕁䅍睖啂䅁䅁先䅷䉁䅉䅁佂䙁䅫睕䙂䑁䅯睑奂䕁䄰䅁䱃睃䅁杅䅁䕁䄴兗呂䕁䅕杏䑂䙁䅧䅖䅁䍁䙫䅁十䅁䅁杔婂䙁䅍兒㙁䕁䅍䅗塂䅁䅁䅋䄰䅁䄴䅁佂䙁䅫睕䙂䑁䅯䅒䅁䕁䉍䅁十䅁䅁杔婂䙁䅍兒㙁䕁䅑兑䵂䅁䅁䄹䅁䉁䅉䅁佂䙁䅫睕䙂䑁䅯䅒䉂䕁䄴䅁呂睃䅁杅䅁䕁䄴兗呂䕁䅕杏䕂䕁䅅杕䅁䙁䙑䅁十䅁䅁杔婂䙁䅍兒㙁䕁䅑兑婂䅁䅁䅄䅁䉁䅉䅁佂䙁䅫睕䙂䑁䅯䅒䑂䕁䅫䅁剃䅂䅁䅅䅁䕁䄴兗呂䕁䅕杏䕂䕁䅑䅁㕃䅁䅁䅅䅁䕁䄴兗呂䕁䅕杏䕂䕁䅕䅁捂允䅁杅䅁䕁䄴兗呂䕁䅕杏䕂䕁䅕兑䅁䙁䰴䅁啁䅁䅁杔婂䙁䅍兒㙁䕁䅑兒䑂䕁䅳䅁坁允䅁杅䅁䕁䄴兗呂䕁䅕杏䕂䕁䅕兓䅁偁䬴䅁啁䅁䅁杔婂䙁䅍兒㙁䕁䅑兒䵂䕁䅷䅁㉂允䅁杅䅁䕁䄴兗呂䕁䅕杏䕂䕁䅙䅓䅁䡁䵷䅁啁䅁䅁杔婂䙁䅍兒㙁䕁䅑杒䩂䕁䄴䅁偄䅄䅁杅䅁䕁䄴兗呂䕁䅕杏䕂䕁䅙睕䅁䥁䉕䅁允䅁䅁杔婂䙁䅍兒㙁䕁䅑睒䅁䙁䅅䅁十䅁䅁杔婂䙁䅍兒㙁䕁䅑睒奂䅁䅁眷䅁䉁䅉䅁佂䙁䅫睕䙂䑁䅯䅒䥂䕁䅫䅁癃䅁䅁杅䅁䕁䄴兗呂䕁䅕杏䕂䕁䅧杕䅁乁䅉䅁啁䅁䅁杔婂䙁䅍兒㙁䕁䅑兓佂䕁䄸䅁㉄兂䅁杅䅁䕁䄴兗呂䕁䅕杏䕂䕁䅫睕䅁䵁䅅䅁十䅁䅁杔婂䙁䅍兒㙁䕁䅑睓呂䅁䅁党䅕䉁䅉䅁佂䙁䅫睕䙂䑁䅯䅒䵂䕁䅉䅁硁兂䅁杅䅁䕁䄴兗呂䕁䅕杏䕂䕁䅷杕䅁䡁䈴䅁十䅁䅁杔婂䙁䅍兒㙁䕁䅑䅔奂䅁䅁朵䅷䉁䅑䅁佂䙁䅫睕䙂䑁䅯䅒佂䕁䄸睖䅁䝁乕䅁十䅁䅁杔婂䙁䅍兒㙁䕁䅑睔䑂䅁䅁䅴䅅䉁䅑䅁佂䙁䅫睕䙂䑁䅯䅒偂䕁䅍杔䅁䑁䱷䅁啁䅁䅁杔婂䙁䅍兒㙁䕁䅑睔䑂䙁䅍䅁湃兂䅁杅䅁䕁䄴兗呂䕁䅕杏䕂䕁䄸杖䅁䵁䄴䅁十䅁䅁杔婂䙁䅍兒㙁䕁䅑睔塂䅁䅁䅙䅅䉁䅉䅁佂䙁䅫睕䙂䑁䅯䅒卂䕁䅧䅁捂䅄䅁杅䅁䕁䄴兗呂䕁䅕杏䕂䙁䅉兓䅁䡁䉣䅁允䅁䅁杔婂䙁䅍兒㙁䕁䅑䅖䅁佁䕍䅁十䅁䅁杔婂䙁䅍兒㙁䕁䅑䅖䙂䅁䅁䅊䅅䉁䅉䅁佂䙁䅫睕䙂䑁䅯䅒啂䕁䄰䅁㍁兂䅁杅䅁䕁䄴兗呂䕁䅕杏䕂䙁䅕睓䅁䉁䄰䅁允䅁䅁杔婂䙁䅍兒㙁䕁䅑杖䅁䭁䱑䅁十䅁䅁杔婂䙁䅍兒㙁䕁䅑杖䉂䅁䅁李䅁䉁䅉䅁佂䙁䅫睕䙂䑁䅯䅒坂䕁䄴䅁元䅁䅁杅䅁䕁䄴兗呂䕁䅕杏䕂䙁䅧睑䅁䵁乑䅁允䅁䅁杔婂䙁䅍兒㙁䕁䅑兗䅁䑁乙䅁十䅁䅁杔婂䙁䅍兒㙁䕁䅕兑啂䅁䅁李䅷䉁䅉䅁佂䙁䅫睕䙂䑁䅯兒䑂䕁䅣䅁浃䅄䅁杅䅁䕁䄴兗呂䕁䅕杏䙂䕁䅍䅔䅁䥁䈰䅁允䅁䅁杔婂䙁䅍兒㙁䕁䅕䅒䅁䭁䅑䅁十䅁䅁杔婂䙁䅍兒㙁䕁䅕杒䑂䅁䅁睢䅳䉁䅉䅁佂䙁䅫睕䙂䑁䅯兒䝂䙁䅧䅁䝂䅁䅁䅅䅁䕁䄴兗呂䕁䅕杏䙂䕁䅣䅁佁允䅁杅䅁䕁䄴兗呂䕁䅕杏䙂䕁䅣䅕䅁䭁䙧䅁十䅁䅁杔婂䙁䅍兒㙁䕁䅕䅓䑂䅁䅁䅪䅕䉁䅉䅁佂䙁䅫睕䙂䑁䅯兒䩂䕁䅣䅁奁䅄䅁杅䅁䕁䄴兗呂䕁䅕杏䙂䕁䅫䅗䅁䙁䄸䅁允䅁䅁杔婂䙁䅍兒㙁䕁䅕䅔䅁䙁䉕䅁十䅁䅁杔婂䙁䅍兒㙁䕁䅕䅔䝂䅁䅁杒䅕䉁䅑䅁佂䙁䅫睕䙂䑁䅯兒䵂䕁䄰兒䅁偁䱳䅁十䅁䅁杔婂䙁䅍兒㙁䕁䅕䅔呂䅁䅁睲䅕䉁䅉䅁佂䙁䅫睕䙂䑁䅯兒䵂䙁䅙䅁穂䅁䅁杅䅁䕁䄴兗呂䕁䅕杏䙂䕁䄰兒䅁䩁䕫䅁十䅁䅁杔婂䙁䅍兒㙁䕁䅕兔佂䅁䅁睱䅁䉁䅉䅁佂䙁䅫睕䙂䑁䅯兒乂䙁䅉䅁⭁允䅁䅆䅁䕁䄴兗呂䕁䅕杏䙂䕁䄴睔坂䅁䅁元䅳䉁䅉䅁佂䙁䅫睕䙂䑁䅯兒佂䙁䅉䅁㙂䅄䅁杅䅁䕁䄴兗呂䕁䅕杏䙂䕁䄴睕䅁偁䙕䅁啁䅁䅁杔婂䙁䅍兒㙁䕁䅕杔坂䕁䅅䅁乃䅄䅁杅䅁䕁䄴兗呂䕁䅕杏䙂䕁䄸睒䅁䕁䅳䅁啁䅁䅁杔婂䙁䅍兒㙁䕁䅕䅕䉂䕁䅍䅁歁睃䅁䅆䅁䕁䄴兗呂䕁䅕杏䙂䙁䅁兑乂䅁䅁兊䅅䉁䅉䅁佂䙁䅫睕䙂䑁䅯兒兂䕁䅍䅁䙃睃䅁杅䅁䕁䄴兗呂䕁䅕杏䙂䙁䅁杕䅁䱁䕳䅁啁䅁䅁杔婂䙁䅍兒㙁䕁䅕䅕卂䙁䅑䅁敂兄䅁杅䅁䕁䄴兗呂䕁䅕杏䙂䙁䅅䅓䅁䭁䕍䅁十䅁䅁杔婂䙁䅍兒㙁䕁䅕兕卂䅁䅁睢䅁䉁䅉䅁佂䙁䅫睕䙂䑁䅯兒剂䙁䅑䅁ぃ䅁䅁䅅䅁䕁䄴兗呂䕁䅕杏䙂䙁䅍䅁剃允䅁䅆䅁䕁䄴兗呂䕁䅕杏䙂䙁䅍兑䍂䅁䅁䅥䅕䉁䅉䅁佂䙁䅫睕䙂䑁䅯兒呂䕁䅕䅁硁睃䅁䅆䅁䕁䄴兗呂䕁䅕杏䙂䙁䅍杔啂䅁䅁杅䅕䉁䅉䅁佂䙁䅫睕䙂䑁䅯兒呂䙁䅍䅁湄䅁䅁杅䅁䕁䄴兗呂䕁䅕杏䙂䙁䅑䅒䅁䍁䵑䅁十䅁䅁杔婂䙁䅍兒㙁䕁䅕䅖佂䅁䅁杔䅅䉁䅉䅁佂䙁䅫睕䙂䑁䅯兒啂䙁䅉䅁偂䅁䅁杅䅁䕁䄴兗呂䕁䅕杏䙂䙁䅙杕䅁乁䙕䅁啁䅁䅁杔婂䙁䅍兒㙁䕁䅕杖啂䕁䅍䅁捁兄䅁䅅䅁䕁䄴兗呂䕁䅕杏䙂䙁䅣䅁奂䅁䅁杅䅁䕁䄴兗呂䕁䅕杏䙂䙁䅧䅕䅁䵁䙙䅁啁䅁䅁杔婂䙁䅍兒㙁䕁䅕䅗兂䕁䅑䅁䍂䅁䅁杅䅁䕁䄴兗呂䕁䅕杏䙂䙁䅧杕䅁䩁䉉䅁佁䅁䅁杔婂䙁䅍兒㙁䕁䅙䅁䍁允䅁杅䅁䕁䄴兗呂䕁䅕杏䝂䕁䅅杒䅁䭁䙅䅁啁䅁䅁杔婂䙁䅍兒㙁䕁䅙村䩂䕁䄴䅁偄䅂䅁杅䅁䕁䄴兗呂䕁䅕杏䝂䕁䅉睓䅁䭁䱧䅁十䅁䅁杔婂䙁䅍兒㙁䕁䅙村兂䅁䅁䅸䅳䉁䅑䅁佂䙁䅫睕䙂䑁䅯杒䍂䙁䅉䅖䅁䑁䱑䅁十䅁䅁杔婂䙁䅍兒㙁䕁䅙睑䝂䅁䅁杦䅷䉁䅉䅁佂䙁䅫睕䙂䑁䅯杒䑂䕁䄴䅁奃兂䅁䅆䅁䕁䄴兗呂䕁䅕杏䝂䕁䅍䅕啂䅁䅁內䅳䉁䅉䅁佂䙁䅫睕䙂䑁䅯杒䑂䙁䅧䅁湃允䅁杅䅁䕁䄴兗呂䕁䅕杏䝂䕁䅑䅕䅁䵁䰰䅁十䅁䅁杔婂䙁䅍兒㙁䕁䅙䅒呂䅁䅁䅳䅁䉁䅉䅁佂䙁䅫睕䙂䑁䅯杒䕂䙁䅧䅁敄䅁䅁䅅䅁䕁䄴兗呂䕁䅕杏䝂䕁䅕䅁卂允䅁杅䅁䕁䄴兗呂䕁䅕杏䝂䕁䅧兓䅁䵁䙁䅁十䅁䅁杔婂䙁䅍兒㙁䕁䅙䅓佂䅁䅁睏䅕䉁䅁䅁佂䙁䅫睕䙂䑁䅯杒䩂䅁䅁六䅅䉁䅑䅁佂䙁䅫睕䙂䑁䅯杒䩂䕁䅍睔䅁䑁䉅䅁十䅁䅁杔婂䙁䅍兒㙁䕁䅙兓呂䅁䅁䅭䅅䉁䅉䅁佂䙁䅫睕䙂䑁䅯杒䩂䙁䅧䅁䕃兂䅁䅅䅁䕁䄴兗呂䕁䅕杏䝂䕁䅷䅁㥃睃䅁杅䅁䕁䄴兗呂䕁䅕杏䝂䕁䅷睒䅁䉁䘴䅁十䅁䅁杔婂䙁䅍兒㙁䕁䅙䅔偂䅁䅁杫䅑䉁䅉䅁佂䙁䅫睕䙂䑁䅯杒䵂䙁䅉䅁㍃兂䅁杅䅁䕁䄴兗呂䕁䅕杏䝂䕁䅷睕䅁䙁䙧䅁十䅁䅁杔婂䙁䅍兒㙁䕁䅙兔䑂䅁䅁杭䅅䉁䅁䅁佂䙁䅫睕䙂䑁䅯杒佂䅁䅁䄷䅕䉁䅉䅁佂䙁䅫睕䙂䑁䅯杒佂䕁䅉䅁䥄䅂䅁杅䅁䕁䄴兗呂䕁䅕杏䝂䕁䄴䅒䅁䅁䙳䅁十䅁䅁杔婂䙁䅍兒㙁䕁䅙杔䝂䅁䅁兦䅕䉁䅑䅁佂䙁䅫睕䙂䑁䅯杒偂䙁䅕杕䅁䩁䙫䅁允䅁䅁杔婂䙁䅍兒㙁䕁䅙杕䅁䕁䙅䅁十䅁䅁杔婂䙁䅍兒㙁䕁䅙杕啂䅁䅁睥䅅䉁䅉䅁佂䙁䅫睕䙂䑁䅯杒呂䙁䅍䅁あ睃䅁杅䅁䕁䄴兗呂䕁䅕杏䝂䙁䅑杖䅁䱁䅍䅁十䅁䅁杔婂䙁䅍兒㙁䕁䅙兖䵂䅁䅁睴䅷䉁䅉䅁佂䙁䅫睕䙂䑁䅯杒噂䕁䄴䅁ㅁ兄䅁杄䅁䕁䄴兗呂䕁䅕杏䡂䅁䅁兏䅕䉁䅉䅁佂䙁䅫睕䙂䑁䅯睒䉂䙁䅁䅁䡁兂䅁䅆䅁䕁䄴兗呂䕁䅕杏䡂䕁䅅䅖奂䅁䅁术䅕䉁䅑䅁佂䙁䅫睕䙂䑁䅯睒䍂䕁䅍兓䅁䍁䙑䅁十䅁䅁杔婂䙁䅍兒㙁䕁䅣村奂䅁䅁䅥䅳䉁䅁䅁佂䙁䅫睕䙂䑁䅯睒䕂䅁䅁杙䅅䉁䅑䅁佂䙁䅫睕䙂䑁䅯睒䕂䕁䅑兗䅁䥁䅳䅁啁䅁䅁杔婂䙁䅍兒㙁䕁䅣䅒偂䙁䅑䅁穄䅄䅁䅅䅁䕁䄴兗呂䕁䅕杏䡂䕁䅕䅁牃允䅁杅䅁䕁䄴兗呂䕁䅕杏䡂䕁䅕杒䅁䥁䕫䅁十䅁䅁杔婂䙁䅍兒㙁䕁䅣兒偂䅁䅁䅗䄰䉁䅉䅁佂䙁䅫睕䙂䑁䅯睒䙂䙁䅍䅁畄睃䅁杅䅁䕁䄴兗呂䕁䅕杏䡂䕁䅕杖䅁䭁䉯䅁十䅁䅁杔婂䙁䅍兒㙁䕁䅣杒䝂䅁䅁杁䄰䉁䅉䅁佂䙁䅫睕䙂䑁䅯睒䡂䕁䅣䅁扃䅂䅁杅䅁䕁䄴兗呂䕁䅕杏䡂䕁䅧睑䅁䕁䘴䅁十䅁䅁杔婂䙁䅍兒㙁䕁䅣兓呂䅁䅁䅧䅅䉁䅑䅁佂䙁䅫睕䙂䑁䅯睒䱂䕁䄸睕䅁乁䱯䅁允䅁䅁杔婂䙁䅍兒㙁䕁䅣䅔䅁䙁䉣䅁十䅁䅁杔婂䙁䅍兒㙁䕁䅣䅔塂䅁䅁杉䅅䉁䅁䅁佂䙁䅫睕䙂䑁䅯睒乂䅁䅁儷䅁䉁䅉䅁佂䙁䅫睕䙂䑁䅯睒乂䕁䅕䅁权兂䅁䅆䅁䕁䄴兗呂䕁䅕杏䡂䕁䄰兒䕂䅁䅁睁䅕䉁䅉䅁佂䙁䅫睕䙂䑁䅯睒乂䙁䅍䅁呂兄䅁杅䅁䕁䄴兗呂䕁䅕杏䡂䕁䄴䅔䅁䙁䵑䅁啁䅁䅁杔婂䙁䅍兒㙁䕁䅣杔卂䕁䅍䅁祁允䅁杅䅁䕁䄴兗呂䕁䅕杏䡂䕁䄴睖䅁䑁䵳䅁十䅁䅁杔婂䙁䅍兒㙁䕁䅣䅕䑂䅁䅁兣䅅䉁䅉䅁佂䙁䅫睕䙂䑁䅯睒兂䕁䅫䅁灃睃䅁杅䅁䕁䄴兗呂䕁䅕杏䡂䙁䅁睓䅁䅁䘸䅁十䅁䅁杔婂䙁䅍兒㙁䕁䅣䅕佂䅁䅁杲䅅䉁䅑䅁佂䙁䅫睕䙂䑁䅯睒卂䕁䅉睓䅁䥁丰䅁啁䅁䅁杔婂䙁䅍兒㙁䕁䅣杕乂䕁䄴䅁㑃䅁䅁䅅䅁䕁䄴兗呂䕁䅕杏䡂䙁䅍䅁杁䅁䅁䅆䅁䕁䄴兗呂䕁䅕杏䡂䙁䅑兒呂䅁䅁䅭䅳䉁䅑䅁佂䙁䅫睕䙂䑁䅯睒啂䕁䅷睕䅁乁䘴䅁十䅁䅁杔婂䙁䅍兒㙁䕁䅣䅖婂䅁䅁儲䅳䉁䅉䅁佂䙁䅫睕䙂䑁䅯睒坂䕁䅅䅁睁睃䅁䅆䅁䕁䄴兗呂䕁䅕杏䡂䙁䅣杕䙂䅁䅁䄰䅑䉁䅉䅁佂䙁䅫睕䙂䑁䅯睒塂䙁䅣䅁佃允䅁杅䅁䕁䄴兗呂䕁䅕杏䡂䙁䅧睔䅁䥁䙣䅁佁䅁䅁杔婂䙁䅍兒㙁䕁䅧䅁癄䅂䅁杅䅁䕁䄴兗呂䕁䅕杏䥂䕁䅅兒䅁乁䕑䅁十䅁䅁杔婂䙁䅍兒㙁䕁䅧兑䵂䅁䅁兏䅁䉁䅑䅁佂䙁䅫睕䙂䑁䅯䅓䉂䙁䅍兓䅁䕁䱉䅁啁䅁䅁杔婂䙁䅍兒㙁䕁䅧兑婂䙁䅣䅁㡄䅄䅁杅䅁䕁䄴兗呂䕁䅕杏䥂䕁䅉兓䅁䅁䵁䅁十䅁䅁杔婂䙁䅍兒㙁䕁䅧睑䉂䅁䅁睲䅅䉁䅉䅁佂䙁䅫睕䙂䑁䅯䅓䑂䕁䅍䅁塃兄䅁杅䅁䕁䄴兗呂䕁䅕杏䥂䕁䅍兓䅁佁乳䅁允䅁䅁杔婂䙁䅍兒㙁䕁䅧䅒䅁䡁䉁䅁十䅁䅁杔婂䙁䅍兒㙁䕁䅧兒呂䅁䅁睭䅅䉁䅉䅁佂䙁䅫睕䙂䑁䅯䅓䡂䙁䅙䅁婁兂䅁䅅䅁䕁䄴兗呂䕁䅕杏䥂䕁䅫䅁䥄睃䅁杅䅁䕁䄴兗呂䕁䅕杏䥂䕁䅫睒䅁䩁䉷䅁十䅁䅁杔婂䙁䅍兒㙁䕁䅧兓䩂䅁䅁杮䅁䉁䅑䅁佂䙁䅫睕䙂䑁䅯䅓䩂䕁䄰睕䅁䕁䱷䅁十䅁䅁杔婂䙁䅍兒㙁䕁䅧兓塂䅁䅁䅪䅳䉁䅉䅁佂䙁䅫睕䙂䑁䅯䅓䵂䕁䅫䅁㉃䅂䅁杅䅁䕁䄴兗呂䕁䅕杏䥂䕁䅷䅖䅁䙁䉁䅁十䅁䅁杔婂䙁䅍兒㙁䕁䅧䅔奂䅁䅁杴䅳䉁䅉䅁佂䙁䅫睕䙂䑁䅯䅓乂䕁䄴䅁祂兄䅁杅䅁䕁䄴兗呂䕁䅕杏䥂䕁䄴兓䅁䉁䱕䅁十䅁䅁杔婂䙁䅍兒㙁䕁䅧睔䡂䅁䅁杰䅕䉁䅑䅁佂䙁䅫睕䙂䑁䅯䅓偂䕁䄰村䅁䅁䝳䅁允䅁䅁杔婂䙁䅍兒㙁䕁䅧䅕䅁䡁䴰䅁十䅁䅁杔婂䙁䅍兒㙁䕁䅧䅕䙂䅁䅁兴䅅䉁䅉䅁佂䙁䅫睕䙂䑁䅯䅓兂䙁䅅䅁橃允䅁䅅䅁䕁䄴兗呂䕁䅕杏䥂䙁䅉䅁瑄兂䅁杅䅁䕁䄴兗呂䕁䅕杏䥂䙁䅉村䅁佁䙫䅁十䅁䅁杔婂䙁䅍兒㙁䕁䅧杕䵂䅁䅁䅧䅁䉁䅉䅁佂䙁䅫睕䙂䑁䅯䅓呂䙁䅫䅁䝁允䅁杅䅁䕁䄴兗呂䕁䅕杏䥂䙁䅑䅓䅁䥁䴸䅁啁䅁䅁杔婂䙁䅍兒㙁䕁䅧兖䍂䕁䅉䅁㙃允䅁杅䅁䕁䄴兗呂䕁䅕杏䥂䙁䅕兔䅁䍁䉳䅁十䅁䅁杔婂䙁䅍兒㙁䕁䅧睖乂䅁䅁䅎䅅䉁䅉䅁佂䙁䅫睕䙂䑁䅯䅓奂䕁䅷䅁䡄兂䅁杅䅁䕁䄴兗呂䕁䅕杏䥂䙁䅯睔䅁佁乫䅁十䅁䅁杔婂䙁䅍兒㙁䕁䅫村乂䅁䅁䄶䅁䉁䅉䅁佂䙁䅫睕䙂䑁䅯兓䍂䙁䅁䅁湃睃䅁杅䅁䕁䄴兗呂䕁䅕杏䩂䕁䅍兒䅁䥁䅣䅁十䅁䅁杔婂䙁䅍兒㙁䕁䅫䅒䉂䅁䅁䅂䅕䉁䅉䅁佂䙁䅫睕䙂䑁䅯兓䙂䙁䅧䅁㙁允䅁杅䅁䕁䄴兗呂䕁䅕杏䩂䕁䅙杒䅁䵁䅫䅁啁䅁䅁杔婂䙁䅍兒㙁䕁䅫兓䩂䕁䄴䅁䩃䅄䅁䅆䅁䕁䄴兗呂䕁䅕杏䩂䕁䅫䅕卂䅁䅁䅓䄰䉁䅑䅁佂䙁䅫睕䙂䑁䅯兓佂䕁䅣杕䅁䱁䙳䅁十䅁䅁杔婂䙁䅍兒㙁䕁䅫杔佂䅁䅁睗䅳䉁䅑䅁佂䙁䅫睕䙂䑁䅯兓佂䙁䅍䅕䅁偁䰸䅁啁䅁䅁杔婂䙁䅍兒㙁䕁䅫杔呂䙁䅣䅁獁睃䅁䅆䅁䕁䄴兗呂䕁䅕杏䩂䕁䄴杖䥂䅁䅁杒䅅䉁䅑䅁佂䙁䅫睕䙂䑁䅯兓佂䙁䅙䅗䅁䍁乷䅁允䅁䅁杔婂䙁䅍兒㙁䕁䅫䅕䅁䉁䅫䅁十䅁䅁杔婂䙁䅍兒㙁䕁䅫䅕䡂䅁䅁朸䅅䉁䅉䅁佂䙁䅫睕䙂䑁䅯兓剂䙁䅙䅁ㅃ䅁䅁䅅䅁䕁䄴兗呂䕁䅕杏䩂䙁䅉䅁兄䅁䅁杅䅁䕁䄴兗呂䕁䅕杏䩂䙁䅉兔䅁䭁䉑䅁十䅁䅁杔婂䙁䅍兒㙁䕁䅫杕啂䅁䅁兎䅕䉁䅁䅁佂䙁䅫睕䙂䑁䅯兓啂䅁䅁共䅅䉁䅑䅁佂䙁䅫睕䙂䑁䅯兓啂䕁䅣杕䅁乁䱳䅁十䅁䅁杔婂䙁䅍兒㙁䕁䅫䅖啂䅁䅁䅢䅕䉁䅉䅁佂䙁䅫睕䙂䑁䅯兓啂䙁䅣䅁䙁允䅁杅䅁䕁䄴兗呂䕁䅕杏䩂䙁䅙杗䅁䥁䅫䅁佁䅁䅁杔婂䙁䅍兒㙁䕁䅯䅁睂䅁䅁䅆䅁䕁䄴兗呂䕁䅕杏䭂䕁䅉睒呂䅁䅁䅄䅷䉁䅉䅁佂䙁䅫睕䙂䑁䅯杓䍂䕁䅷䅁䡄允䅁䅆䅁䕁䄴兗呂䕁䅕杏䭂䕁䅉䅖乂䅁䅁杆䅷䉁䅉䅁佂䙁䅫睕䙂䑁䅯杓䑂䕁䅫䅁䥄允䅁杅䅁䕁䄴兗呂䕁䅕杏䭂䕁䅕杒䅁䍁䙉䅁十䅁䅁杔婂䙁䅍兒㙁䕁䅯䅓䡂䅁䅁杹䅕䉁䅉䅁佂䙁䅫睕䙂䑁䅯杓䵂䕁䅷䅁䩄兂䅁杅䅁䕁䄴兗呂䕁䅕杏䭂䕁䄴杓䅁䝁䅙䅁啁䅁䅁杔婂䙁䅍兒㙁䕁䅯杔兂䙁䅉䅁桂允䅁杅䅁䕁䄴兗呂䕁䅕杏䭂䕁䄸兒䅁䭁䴰䅁十䅁䅁杔婂䙁䅍兒㙁䕁䅯䅕乂䅁䅁公䅅䉁䅉䅁佂䙁䅫睕䙂䑁䅯杓塂䕁䄴䅁睄兂䅁杅䅁䕁䄴兗呂䕁䅕杏䭂䙁䅧杔䅁乁䵷䅁佁䅁䅁杔婂䙁䅍兒㙁䕁䅳䅁⭃允䅁杅䅁䕁䄴兗呂䕁䅕杏䱂䕁䅅杕䅁佁䱕䅁十䅁䅁杔婂䙁䅍兒㙁䕁䅳村䥂䅁䅁䅙䅕䉁䅉䅁佂䙁䅫睕䙂䑁䅯睓䍂䙁䅉䅁佄兂䅁䅅䅁䕁䄴兗呂䕁䅕杏䱂䕁䅑䅁牄䅂䅁杅䅁䕁䄴兗呂䕁䅕杏䱂䕁䅕䅗䅁䙁䘴䅁十䅁䅁杔婂䙁䅍兒㙁䕁䅳兒婂䅁䅁兺䅅䉁䅑䅁佂䙁䅫睕䙂䑁䅯睓䙂䙁䅫睕䅁䕁䉯䅁十䅁䅁杔婂䙁䅍兒㙁䕁䅳杒婂䅁䅁䅦䅳䉁䅉䅁佂䙁䅫睕䙂䑁䅯睓䩂䕁䄰䅁权䅁䅁杅䅁䕁䄴兗呂䕁䅕杏䱂䕁䅳杕䅁䥁䉷䅁十䅁䅁杔婂䙁䅍兒㙁䕁䅳䅔䡂䅁䅁兦䄰䉁䅉䅁佂䙁䅫睕䙂䑁䅯睓乂䕁䅉䅁䑃允䅁杅䅁䕁䄴兗呂䕁䅕杏䱂䕁䄰兓䅁佁䅫䅁啁䅁䅁杔婂䙁䅍兒㙁䕁䅳兔兂䙁䅉䅁㙄兂䅁杅䅁䕁䄴兗呂䕁䅕杏䱂䕁䄰䅖䅁䱁䵯䅁十䅁䅁杔婂䙁䅍兒㙁䕁䅳兔奂䅁䅁儸䅁䉁䅁䅁佂䙁䅫睕䙂䑁䅯睓佂䅁䅁关䄰䉁䅉䅁佂䙁䅫睕䙂䑁䅯睓佂䕁䅙䅁扃兂䅁䅆䅁䕁䄴兗呂䕁䅕杏䱂䕁䄴睕䵂䅁䅁村䅕䉁䅉䅁佂䙁䅫睕䙂䑁䅯睓佂䙁䅧䅁䵄䅂䅁䅅䅁䕁䄴兗呂䕁䅕杏䱂䕁䄸䅁奄允䅁杅䅁䕁䄴兗呂䕁䅕杏䱂䕁䄸䅕䅁䕁䵷䅁允䅁䅁杔婂䙁䅍兒㙁䕁䅳杕䅁偁䉍䅁十䅁䅁杔婂䙁䅍兒㙁䕁䅳杕䑂䅁䅁杦䅕䉁䅑䅁佂䙁䅫睕䙂䑁䅯睓卂䕁䅕杒䅁䝁久䅁十䅁䅁杔婂䙁䅍兒㙁䕁䅳杕䡂䅁䅁杍䅕䉁䅉䅁佂䙁䅫睕䙂䑁䅯睓呂䙁䅍䅁捁䅄䅁杅䅁䕁䄴兗呂䕁䅕杏䱂䙁䅑村䅁䵁䵕䅁啁䅁䅁杔婂䙁䅍兒㙁䕁䅳杖噂䕁䅕䅁䭃䅁䅁䅅䅁䕁䄴兗呂䕁䅕杏䱂䙁䅣䅁ㅂ睃䅁杅䅁䕁䄴兗呂䕁䅕杏䱂䙁䅣杕䅁偁䭳䅁佁䅁䅁杔婂䙁䅍兒㙁䕁䅷䅁慂䅁䅁杅䅁䕁䄴兗呂䕁䅕杏䵂䕁䅅䅒䅁䅁䝕䅁啁䅁䅁杔婂䙁䅍兒㙁䕁䅷村卂䙁䅑䅁杁睃䅁䅆䅁䕁䄴兗呂䕁䅕杏䵂䕁䅍兓䩂䅁䅁䅈䅳䉁䅑䅁佂䙁䅫睕䙂䑁䅯䅔䕂䕁䄸睕䅁䡁䉍䅁十䅁䅁杔婂䙁䅍兒㙁䕁䅷兒䉂䅁䅁杕䅕䉁䅉䅁佂䙁䅫睕䙂䑁䅯䅔䙂䕁䅣䅁䉁兄䅁杅䅁䕁䄴兗呂䕁䅕杏䵂䕁䅕杔䅁䱁䉍䅁允䅁䅁杔婂䙁䅍兒㙁䕁䅷䅓䅁䅁䉯䅁十䅁䅁杔婂䙁䅍兒㙁䕁䅷䅓奂䅁䅁杰䅁䉁䅉䅁佂䙁䅫睕䙂䑁䅯䅔䩂䕁䅫䅁䭄䅁䅁杅䅁䕁䄴兗呂䕁䅕杏䵂䕁䅷兗䅁䡁䈰䅁十䅁䅁杔婂䙁䅍兒㙁䕁䅷兔啂䅁䅁兗䅅䉁䅉䅁佂䙁䅫睕䙂䑁䅯䅔佂䕁䅍䅁婂睃䅁杅䅁䕁䄴兗呂䕁䅕杏䵂䕁䄴杔䅁䩁䰸䅁十䅁䅁杔婂䙁䅍兒㙁䕁䅷睔塂䅁䅁眰䅅䉁䅉䅁佂䙁䅫睕䙂䑁䅯䅔兂䕁䅣䅁い䅄䅁杅䅁䕁䄴兗呂䕁䅕杏䵂䙁䅁䅗䅁偁䕕䅁十䅁䅁杔婂䙁䅍兒㙁䕁䅷杕佂䅁䅁入䄰䉁䅉䅁佂䙁䅫睕䙂䑁䅯䅔啂䕁䅍䅁啃䅄䅁䅆䅁䕁䄴兗呂䕁䅕杏䵂䙁䅕兔佂䅁䅁允䅷䉁䅉䅁佂䙁䅫睕䙂䑁䅯䅔噂䙁䅙䅁䕂允䅁杅䅁䕁䄴兗呂䕁䅕杏䵂䙁䅙睕䅁䡁䅣䅁允䅁䅁杔婂䙁䅍兒㙁䕁䅷睖䅁䵁䉑䅁十䅁䅁杔婂䙁䅍兒㙁䕁䅷䅗兂䅁䅁睂䅷䉁䅉䅁佂䙁䅫睕䙂䑁䅯䅔婂䕁䅉䅁剄允䅁杅䅁䕁䄴兗呂䕁䅕杏䵂䙁䅫杖䅁乁䅑䅁十䅁䅁杔婂䙁䅍兒㙁䕁䅷杗䍂䅁䅁杤䅳䅁䄴䅁佂䙁䅫睕䙂䑁䅯兔䅁䱁䕷䅁允䅁䅁杔婂䙁䅍兒㙁䕁䄰兑䅁䥁䅷䅁十䅁䅁杔婂䙁䅍兒㙁䕁䄰兑䉂䅁䅁睧䅁䉁䅉䅁佂䙁䅫睕䙂䑁䅯兔䉂䕁䅍䅁佁睃䅁杅䅁䕁䄴兗呂䕁䅕杏乂䕁䅅杔䅁䕁䙧䅁十䅁䅁杔婂䙁䅍兒㙁䕁䄰兑呂䅁䅁睐䅅䉁䅑䅁佂䙁䅫睕䙂䑁䅯兔䉂䙁䅑杖䅁䭁䱳䅁啁䅁䅁杔婂䙁䅍兒㙁䕁䄰兑啂䙁䅧䅁祄睃䅁杅䅁䕁䄴兗呂䕁䅕杏乂䕁䅉睑䅁䝁䱧䅁允䅁䅁杔婂䙁䅍兒㙁䕁䄰睑䅁䥁䵉䅁十䅁䅁杔婂䙁䅍兒㙁䕁䄰睑䕂䅁䅁䅱䅁䉁䅉䅁佂䙁䅫睕䙂䑁䅯兔䑂䕁䅳䅁流允䅁杅䅁䕁䄴兗呂䕁䅕杏乂䕁䅍睔䅁䅁䉣䅁十䅁䅁杔婂䙁䅍兒㙁䕁䄰睑婂䅁䅁䅱䄰䉁䅁䅁佂䙁䅫睕䙂䑁䅯兔䕂䅁䅁儫䅳䉁䅉䅁佂䙁䅫睕䙂䑁䅯兔䕂䙁䅑䅁硃允䅁杅䅁䕁䄴兗呂䕁䅕杏乂䕁䅑兖䅁䥁䱙䅁十䅁䅁杔婂䙁䅍兒㙁䕁䄰兒啂䅁䅁共䅁䉁䅉䅁佂䙁䅫睕䙂䑁䅯兔䡂䕁䄰䅁乄䅁䅁杅䅁䕁䄴兗呂䕁䅕杏乂䕁䅣兗䅁䥁乙䅁十䅁䅁杔婂䙁䅍兒㙁䕁䄰䅓䱂䅁䅁杧䅅䉁䅉䅁佂䙁䅫睕䙂䑁䅯兔䥂䕁䄸䅁䙁睃䅁杅䅁䕁䄴兗呂䕁䅕杏乂䕁䅳睑䅁乁䉙䅁十䅁䅁杔婂䙁䅍兒㙁䕁䄰䅔䩂䅁䅁兴䅕䉁䅉䅁佂䙁䅫睕䙂䑁䅯兔䵂䕁䄰䅁噄允䅁杅䅁䕁䄴兗呂䕁䅕杏乂䕁䄰睑䅁䡁䄸䅁十䅁䅁杔婂䙁䅍兒㙁䕁䄰兔䩂䅁䅁睁䄰䉁䅉䅁佂䙁䅫睕䙂䑁䅯兔乂䕁䄰䅁呁䅁䅁杅䅁䕁䄴兗呂䕁䅕杏乂䕁䄰睕䅁乁䙣䅁允䅁䅁杔婂䙁䅍兒㙁䕁䄰睔䅁䝁䄰䅁啁䅁䅁杔婂䙁䅍兒㙁䕁䄰睔䕂䕁䅣䅁扂兄䅁杆䅁䕁䄴兗呂䕁䅕杏乂䕁䄸睒畁䕁䅅䅁㑁䅄䅁杅䅁䕁䄴兗呂䕁䅕杏乂䕁䄸䅓䅁䍁䅅䅁十䅁䅁杔婂䙁䅍兒㙁䕁䄰睔呂䅁䅁䄹䅅䉁䅁䅁佂䙁䅫睕䙂䑁䅯兔兂䅁䅁䅩䅳䉁䅉䅁佂䙁䅫睕䙂䑁䅯兔兂䕁䅍䅁獂允䅁杅䅁䕁䄴兗呂䕁䅕杏乂䙁䅁睖䅁乁䵕䅁十䅁䅁杔婂䙁䅍兒㙁䕁䄰杕䱂䅁䅁兑䅅䉁䅉䅁佂䙁䅫睕䙂䑁䅯兔卂䙁䅁䅁癄兄䅁䅅䅁䕁䄴兗呂䕁䅕杏乂䙁䅍䅁煂允䅁杅䅁䕁䄴兗呂䕁䅕杏乂䙁䅍兑䅁䅁䝷䅁啁䅁䅁杔婂䙁䅍兒㙁䕁䄰睕䑂䕁䅫䅁㙁䅁䅁䅆䅁䕁䄴兗呂䕁䅕杏乂䙁䅍睒呂䅁䅁杗䅷䉁䅉䅁佂䙁䅫睕䙂䑁䅯兔呂䕁䅫䅁摄䅁䅁杅䅁䕁䄴兗呂䕁䅕杏乂䙁䅍兔䅁乁䕕䅁十䅁䅁杔婂䙁䅍兒㙁䕁䄰䅖䍂䅁䅁杢䅁䉁䅉䅁佂䙁䅫睕䙂䑁䅯兔啂䕁䅑䅁杂䅁䅁䅆䅁䕁䄴兗呂䕁䅕杏乂䙁䅑䅒卂䅁䅁杄䅕䉁䅉䅁佂䙁䅫睕䙂䑁䅯兔啂䕁䅣䅁捁兂䅁杅䅁䕁䄴兗呂䕁䅕杏乂䙁䅑䅓䅁䱁䵫䅁十䅁䅁杔婂䙁䅍兒㙁䕁䄰䅖佂䅁䅁朲䅕䉁䅑䅁佂䙁䅫睕䙂䑁䅯兔啂䙁䅉杔䅁䍁䱕䅁啁䅁䅁杔婂䙁䅍兒㙁䕁䄰䅖噂䙁䅍䅁獄䅄䅁杅䅁䕁䄴兗呂䕁䅕杏乂䙁䅑䅗䅁䥁䱯䅁十䅁䅁杔婂䙁䅍兒㙁䕁䄰䅖慂䅁䅁杬䅕䉁䅉䅁佂䙁䅫睕䙂䑁䅯兔噂䙁䅉䅁瑂兂䅁䅆䅁䕁䄴兗呂䕁䅕杏乂䙁䅕睕䉂䅁䅁睹䅕䉁䅑䅁佂䙁䅫睕䙂䑁䅯杔䉂䕁䅉䅔䅁䑁䵣䅁啁䅁䅁杔婂䙁䅍兒㙁䕁䄴兑啂䕁䅷䅁㕁睃䅁䅆䅁䕁䄴兗呂䕁䅕杏佂䕁䅉䅓䑂䅁䅁䅐䄰䉁䅉䅁佂䙁䅫睕䙂䑁䅯杔䍂䙁䅉䅁奂䅄䅁䅆䅁䕁䄴兗呂䕁䅕杏佂䕁䅍䅔䥂䅁䅁睮䅁䉁䅉䅁佂䙁䅫睕䙂䑁䅯杔䙂䕁䅕䅁⽃允䅁杅䅁䕁䄴兗呂䕁䅕杏佂䕁䅕兔䅁偁䅫䅁十䅁䅁杔婂䙁䅍兒㙁䕁䄴兒噂䅁䅁杫䅕䉁䅉䅁佂䙁䅫睕䙂䑁䅯杔䝂䕁䅣䅁佁杂䅁䅆䅁䕁䄴兗呂䕁䅕杏佂䕁䅣杖啂䅁䅁䅘䅳䉁䅁䅁佂䙁䅫睕䙂䑁䅯杔䩂䅁䅁䅈䅅䉁䅉䅁佂䙁䅫睕䙂䑁䅯杔䭂䙁䅉䅁乃兂䅁杅䅁䕁䄴兗呂䕁䅕杏佂䕁䅳兒䅁䙁䉳䅁十䅁䅁杔婂䙁䅍兒㙁䕁䄴䅔婂䅁䅁䅮䅑䉁䅉䅁佂䙁䅫睕䙂䑁䅯杔佂䕁䄴䅁祄䅂䅁杅䅁䕁䄴兗呂䕁䅕杏佂䕁䄸睑䅁䍁䉷䅁十䅁䅁杔婂䙁䅍兒㙁䕁䄴睔䡂䅁䅁杓䅳䉁䅉䅁佂䙁䅫睕䙂䑁䅯杔偂䙁䅙䅁祃兂䅁杅䅁䕁䄴兗呂䕁䅕杏佂䕁䄸睖䅁偁䅯䅁十䅁䅁杔婂䙁䅍兒㙁䕁䄴䅕䱂䅁䅁杆䄰䉁䅉䅁佂䙁䅫睕䙂䑁䅯杔兂䕁䄸䅁㉃䅄䅁杅䅁䕁䄴兗呂䕁䅕杏佂䙁䅉睒䅁佁䅙䅁十䅁䅁杔婂䙁䅍兒㙁䕁䄴睕䉂䅁䅁䅵䅕䉁䅉䅁佂䙁䅫睕䙂䑁䅯杔呂䕁䅍䅁あ䅁䅁杅䅁䕁䄴兗呂䕁䅕杏佂䙁䅍䅕䅁䝁䘴䅁十䅁䅁杔婂䙁䅍兒㙁䕁䄴兖䙂䅁䅁眲䅅䉁䅉䅁佂䙁䅫睕䙂䑁䅯杔坂䙁䅉䅁癁允䅁䅆䅁䕁䄴兗呂䕁䅕杏佂䙁䅙杕䩂䅁䅁兲䅳䉁䅑䅁佂䙁䅫睕䙂䑁䅯杔坂䙁䅍䅖䅁偁䙍䅁十䅁䅁杔婂䙁䅍兒㙁䕁䄴杖啂䅁䅁睷䅑䉁䅉䅁佂䙁䅫睕䙂䑁䅯杔塂䕁䄴䅁十兄䅁䅅䅁䕁䄴兗呂䕁䅕杏佂䙁䅧䅁桂睃䅁䅆䅁䕁䄴兗呂䕁䅕杏佂䙁䅧杕啂䅁䅁睭䄰䉁䅉䅁佂䙁䅫睕䙂䑁䅯杔婂䙁䅑䅁䭂兂䅁杄䅁䕁䄴兗呂䕁䅕杏偂䅁䅁兲䅅䉁䅁䅁佂䙁䅫睕䙂䑁䅯睔䑂䅁䅁睘䅕䉁䅉䅁佂䙁䅫睕䙂䑁䅯睔䝂䕁䅣䅁啁睃䅁杅䅁䕁䄴兗呂䕁䅕杏偂䕁䅣兒䅁䥁䙁䅁十䅁䅁杔婂䙁䅍兒㙁䕁䄸睒佂䅁䅁朲䅷䉁䅉䅁佂䙁䅫睕䙂䑁䅯睔䡂䙁䅍䅁䅄䅂䅁杅䅁䕁䄴兗呂䕁䅕杏偂䕁䅧兓䅁偁䙑䅁允䅁䅁杔婂䙁䅍兒㙁䕁䄸兓䅁䝁乑䅁十䅁䅁杔婂䙁䅍兒㙁䕁䄸兓䩂䅁䅁杏䅳䉁䅉䅁佂䙁䅫睕䙂䑁䅯睔䱂䕁䅕䅁湂䅁䅁杅䅁䕁䄴兗呂䕁䅕杏偂䕁䅷杔䅁佁䕯䅁十䅁䅁杔婂䙁䅍兒㙁䕁䄸兔䑂䅁䅁入䅅䉁䅉䅁佂䙁䅫睕䙂䑁䅯睔乂䕁䅫䅁䥁䅄䅁䅆䅁䕁䄴兗呂䕁䅕杏偂䕁䄴䅖偂䅁䅁兣䅕䉁䅉䅁佂䙁䅫睕䙂䑁䅯睔卂䕁䅅䅁汃兂䅁䅆䅁䕁䄴兗呂䕁䅕杏偂䙁䅉睑䵂䅁䅁兇䅅䉁䅉䅁佂䙁䅫睕䙂䑁䅯睔卂䕁䅫䅁卄䅂䅁杅䅁䕁䄴兗呂䕁䅕杏偂䙁䅍睓䅁䙁䙷䅁啁䅁䅁杔婂䙁䅍兒㙁䕁䄸䅖䩂䙁䅍䅁坄䅁䅁杅䅁䕁䄴兗呂䕁䅕杏偂䙁䅕䅖䅁䍁乫䅁十䅁䅁杔婂䙁䅍兒㙁䕁䄸杖坂䅁䅁儯䅑䉁䅉䅁佂䙁䅫睕䙂䑁䅯睔奂䕁䄰䅁剄睃䅁杅䅁䕁䄴兗呂䕁䅕杏偂䙁䅧兗䅁䭁䄰䅁十䅁䅁杔婂䙁䅍兒㙁䙁䅁兑䡂䅁䅁兙䅕䉁䅑䅁佂䙁䅫睕䙂䑁䅯䅕䉂䙁䅉杕䅁䝁乯䅁啁䅁䅁杔婂䙁䅍兒㙁䙁䅁兑婂䕁䅍䅁敄允䅁䅅䅁䕁䄴兗呂䕁䅕杏兂䕁䅉䅁浃䅂䅁杅䅁䕁䄴兗呂䕁䅕杏兂䕁䅉杒䅁䝁䙳䅁十䅁䅁杔婂䙁䅍兒㙁䙁䅁村䥂䅁䅁杍䄰䉁䅉䅁佂䙁䅫睕䙂䑁䅯䅕䍂䕁䅫䅁塂䅄䅁杅䅁䕁䄴兗呂䕁䅕杏兂䕁䅍睒䅁䡁䉷䅁十䅁䅁杔婂䙁䅍兒㙁䙁䅁兒䍂䅁䅁兌䅷䉁䅉䅁佂䙁䅫睕䙂䑁䅯䅕䙂䕁䅣䅁浃允䅁杅䅁䕁䄴兗呂䕁䅕杏兂䕁䅕杔䅁䉁䙙䅁十䅁䅁杔婂䙁䅍兒㙁䙁䅁杒䙂䅁䅁䅥䅅䉁䅑䅁佂䙁䅫睕䙂䑁䅯䅕䝂䕁䅣睑䅁䕁䘸䅁十䅁䅁杔婂䙁䅍兒㙁䙁䅁杒呂䅁䅁兕䅳䉁䅁䅁佂䙁䅫睕䙂䑁䅯䅕䡂䅁䅁杹䅅䉁䅉䅁佂䙁䅫睕䙂䑁䅯䅕䡂䙁䅉䅁湁允䅁䅅䅁䕁䄴兗呂䕁䅕杏兂䕁䅧䅁䵂䅁䅁䅆䅁䕁䄴兗呂䕁䅕杏兂䕁䅧兓佂䅁䅁杏䄰䉁䅉䅁佂䙁䅫睕䙂䑁䅯䅕䥂䕁䄰䅁乃䅁䅁杅䅁䕁䄴兗呂䕁䅕杏兂䕁䅫兓䅁䵁䘸䅁啁䅁䅁杔婂䙁䅍兒㙁䙁䅁兓兂䙁䅉䅁灄䅄䅁杅䅁䕁䄴兗呂䕁䅕杏兂䕁䅯䅖䅁䩁䱣䅁允䅁䅁杔婂䙁䅍兒㙁䙁䅁睓䅁䡁䙙䅁十䅁䅁杔婂䙁䅍兒㙁䙁䅁睓䡂䅁䅁儳䅅䉁䅉䅁佂䙁䅫睕䙂䑁䅯䅕䵂䕁䅑䅁硃䅁䅁䅆䅁䕁䄴兗呂䕁䅕杏兂䕁䅷杔啂䅁䅁杁䅙䉁䅁䅁佂䙁䅫睕䙂䑁䅯䅕乂䅁䅁先䅅䉁䅉䅁佂䙁䅫睕䙂䑁䅯䅕乂䙁䅑䅁千兄䅁杅䅁䕁䄴兗呂䕁䅕杏兂䕁䄴睑䅁䍁䉧䅁十䅁䅁杔婂䙁䅍兒㙁䙁䅁杔卂䅁䅁䅉䅅䉁䅉䅁佂䙁䅫睕䙂䑁䅯䅕佂䙁䅣䅁敂䅁䅁杅䅁䕁䄴兗呂䕁䅕杏兂䕁䄸杕䅁䱁䙍䅁啁䅁䅁杔婂䙁䅍兒㙁䙁䅁睔呂䙁䅑䅁歄䅂䅁杅䅁䕁䄴兗呂䕁䅕杏兂䙁䅁睒䅁䉁䉯䅁十䅁䅁杔婂䙁䅍兒㙁䙁䅁䅕䵂䅁䅁䅳䅅䉁䅁䅁佂䙁䅫睕䙂䑁䅯䅕卂䅁䅁䅉䅕䉁䅉䅁佂䙁䅫睕䙂䑁䅯䅕卂䕁䅅䅁偃睃䅁杅䅁䕁䄴兗呂䕁䅕杏兂䙁䅉睒䅁䱁䰴䅁啁䅁䅁杔婂䙁䅍兒㙁䙁䅁杕䡂䕁䄸䅁䑄兂䅁杅䅁䕁䄴兗呂䕁䅕杏兂䙁䅉兓䅁偁䙅䅁啁䅁䅁杔婂䙁䅍兒㙁䙁䅁杕䵂䕁䅉䅁湂睃䅁䅆䅁䕁䄴兗呂䕁䅕杏兂䙁䅉睕噂䅁䅁睋䅷䉁䅉䅁佂䙁䅫睕䙂䑁䅯䅕卂䙁䅕䅁⽂允䅁杅䅁䕁䄴兗呂䕁䅕杏兂䙁䅍兑䅁佁䉑䅁十䅁䅁杔婂䙁䅍兒㙁䙁䅁睕佂䅁䅁䅋䅕䉁䅑䅁佂䙁䅫睕䙂䑁䅯䅕呂䙁䅑睒䅁䅁䝑䅁十䅁䅁杔婂䙁䅍兒㙁䙁䅁睕奂䅁䅁睢䅅䉁䅑䅁佂䙁䅫睕䙂䑁䅯䅕噂䕁䄰䅕䅁䍁丰䅁十䅁䅁杔婂䙁䅍兒㙁䙁䅁杖䥂䅁䅁朰䅕䉁䅉䅁佂䙁䅫睕䙂䑁䅯䅕塂䙁䅉䅁䝃允䅁杄䅁䕁䄴兗呂䕁䅕杏卂䅁䅁典䅕䉁䅑䅁佂䙁䅫睕䙂䑁䅯杕䉂䕁䄰䅕䅁䕁䴰䅁十䅁䅁杔婂䙁䅍兒㙁䙁䅉村䉂䅁䅁䅡䅕䉁䅉䅁佂䙁䅫睕䙂䑁䅯杕䍂䕁䅍䅁䑂兂䅁䅅䅁䕁䄴兗呂䕁䅕杏卂䕁䅍䅁煁䅄䅁杅䅁䕁䄴兗呂䕁䅕杏卂䕁䅍䅔䅁䍁䈰䅁啁䅁䅁杔婂䙁䅍兒㙁䙁䅉睑噂䙁䅍䅁䉃䅄䅁杅䅁䕁䄴兗呂䕁䅕杏卂䕁䅑杔䅁䅁䴴䅁十䅁䅁杔婂䙁䅍兒㙁䙁䅉兒呂䅁䅁先䄰䉁䅉䅁佂䙁䅫睕䙂䑁䅯杕䙂䙁䅧䅁䵃兄䅁䅆䅁䕁䄴兗呂䕁䅕杏卂䕁䅕䅗卂䅁䅁杆䅙䉁䅑䅁佂䙁䅫睕䙂䑁䅯杕䙂䙁䅯兓䅁䵁丸䅁允䅁䅁杔婂䙁䅍兒㙁䙁䅉杒䅁佁䉙䅁十䅁䅁杔婂䙁䅍兒㙁䙁䅉睒䉂䅁䅁䄳䅕䉁䅉䅁佂䙁䅫睕䙂䑁䅯杕䡂䙁䅉䅁敃䅄䅁䅅䅁䕁䄴兗呂䕁䅕杏卂䕁䅧䅁敃兂䅁杅䅁䕁䄴兗呂䕁䅕杏卂䕁䅧兓䅁䥁䱉䅁十䅁䅁杔婂䙁䅍兒㙁䙁䅉杓䝂䅁䅁䅄䅅䉁䅁䅁佂䙁䅫睕䙂䑁䅯杕䵂䅁䅁儵䅅䉁䅉䅁佂䙁䅫睕䙂䑁䅯杕䵂䕁䅫䅁奄䅂䅁杅䅁䕁䄴兗呂䕁䅕杏卂䕁䄰䅒䅁乁䉉䅁十䅁䅁杔婂䙁䅍兒㙁䙁䅉杔卂䅁䅁睩䅕䉁䅑䅁佂䙁䅫睕䙂䑁䅯杕佂䙁䅍䅖䅁䡁䱁䅁十䅁䅁杔婂䙁䅍兒㙁䙁䅉睔䡂䅁䅁兩䄰䉁䅉䅁佂䙁䅫睕䙂䑁䅯杕偂䕁䅳䅁ㅁ䅁䅁杅䅁䕁䄴兗呂䕁䅕杏卂䕁䄸䅔䅁佁䉧䅁十䅁䅁杔婂䙁䅍兒㙁䙁䅉䅕乂䅁䅁児䅕䉁䅉䅁佂䙁䅫睕䙂䑁䅯杕卂䕁䅍䅁慃䅂䅁杅䅁䕁䄴兗呂䕁䅕杏卂䙁䅉䅗䅁䱁䔰䅁允䅁䅁杔婂䙁䅍兒㙁䙁䅉睕䅁䕁䙷䅁十䅁䅁杔婂䙁䅍兒㙁䙁䅉睕䡂䅁䅁睒䅅䉁䅉䅁佂䙁䅫睕䙂䑁䅯杕啂䙁䅧䅁ㅂ允䅁䅆䅁䕁䄴兗呂䕁䅕杏卂䙁䅙䅖婂䅁䅁睉䅅䉁䅉䅁佂䙁䅫睕䙂䑁䅯杕塂䙁䅑䅁摂睃䅁杅䅁䕁䄴兗呂䕁䅕杏卂䙁䅧睔䅁䝁䵳䅁啁䅁䅁杔婂䙁䅍兒㙁䙁䅉兗䉂䕁䄴䅁祃䅂䅁杅䅁䕁䄴兗呂䕁䅕杏卂䙁䅫杔䅁䱁䔴䅁啁䅁䅁杔婂䙁䅍兒㙁䙁䅍兑䝂䕁䅕䅁㡁䅄䅁杅䅁䕁䄴兗呂䕁䅕杏呂䕁䅅䅓䅁䕁乍䅁十䅁䅁杔婂䙁䅍兒㙁䙁䅍兑乂䅁䅁公䅕䉁䅉䅁佂䙁䅫睕䙂䑁䅯睕䍂䕁䅧䅁㙄䅄䅁䅆䅁䕁䄴兗呂䕁䅕杏呂䕁䅉睕䩂䅁䅁䅵䅷䉁䅑䅁佂䙁䅫睕䙂䑁䅯睕䑂䕁䅧睖䅁䙁䅫䅁十䅁䅁杔婂䙁䅍兒㙁䙁䅍睑䩂䅁䅁䅃䅕䉁䅉䅁佂䙁䅫睕䙂䑁䅯睕䑂䕁䅷䅁䕁兄䅁杅䅁䕁䄴兗呂䕁䅕杏呂䕁䅕兒䅁䡁䱣䅁十䅁䅁杔婂䙁䅍兒㙁䙁䅍兒乂䅁䅁朶䅷䉁䅁䅁佂䙁䅫睕䙂䑁䅯睕䝂䅁䅁兯䅑䉁䅑䅁佂䙁䅫睕䙂䑁䅯睕䝂䕁䅉睕䅁䕁䵳䅁十䅁䅁杔婂䙁䅍兒㙁䙁䅍睒䩂䅁䅁睉䄸䉁䅑䅁佂䙁䅫睕䙂䑁䅯睕䥂䕁䅅睓䅁䉁䵅䅁十䅁䅁杔婂䙁䅍兒㙁䙁䅍䅓偂䅁䅁光䅳䉁䅉䅁佂䙁䅫睕䙂䑁䅯睕䥂䙁䅣䅁呄䅁䅁杅䅁䕁䄴兗呂䕁䅕杏呂䕁䅫睒䅁佁䱁䅁啁䅁䅁杔婂䙁䅍兒㙁䙁䅍兓啂䕁䅍䅁㝁睃䅁杅䅁䕁䄴兗呂䕁䅕杏呂䕁䅯兔䅁䕁䅫䅁十䅁䅁杔婂䙁䅍兒㙁䙁䅍睓啂䅁䅁典䅳䉁䅉䅁佂䙁䅫睕䙂䑁䅯睕䱂䙁䅧䅁坄兂䅁杅䅁䕁䄴兗呂䕁䅕杏呂䕁䅳兗䅁䭁䵷䅁十䅁䅁杔婂䙁䅍兒㙁䙁䅍䅔䍂䅁䅁儶䅅䉁䅉䅁佂䙁䅫睕䙂䑁䅯睕䵂䕁䅣䅁卄䅄䅁䅆䅁䕁䄴兗呂䕁䅕杏呂䕁䅷睒佂䅁䅁䅮䅕䉁䅑䅁佂䙁䅫睕䙂䑁䅯睕䵂䙁䅙兔䅁䅁䱷䅁允䅁䅁杔婂䙁䅍兒㙁䙁䅍兔䅁䅁䰰䅁十䅁䅁杔婂䙁䅍兒㙁䙁䅍兔䡂䅁䅁材䅕䉁䅉䅁佂䙁䅫睕䙂䑁䅯睕乂䙁䅁䅁啃兄䅁杅䅁䕁䄴兗呂䕁䅕杏呂䕁䄴兑䅁䑁䄸䅁啁䅁䅁杔婂䙁䅍兒㙁䙁䅍杔䕂䙁䅉䅁䅄䅄䅁杅䅁䕁䄴兗呂䕁䅕杏呂䕁䄴杖䅁偁䕍䅁十䅁䅁杔婂䙁䅍兒㙁䙁䅍杔奂䅁䅁杙䅕䉁䅁䅁佂䙁䅫睕䙂䑁䅯睕偂䅁䅁眲䅁䉁䅑䅁佂䙁䅫睕䙂䑁䅯睕偂䕁䅷杖䅁䝁䉳䅁十䅁䅁杔婂䙁䅍兒㙁䙁䅍睔佂䅁䅁杧䅕䉁䅉䅁佂䙁䅫睕䙂䑁䅯睕兂䕁䅣䅁䉄允䅁䅆䅁䕁䄴兗呂䕁䅕杏呂䙁䅁睒䩂䅁䅁䄰䅅䉁䅑䅁佂䙁䅫睕䙂䑁䅯睕兂䕁䄴䅖䅁䭁䵫䅁啁䅁䅁杔婂䙁䅍兒㙁䙁䅍䅕奂䕁䅍䅁⽂䅄䅁䅅䅁䕁䄴兗呂䕁䅕杏呂䙁䅉䅁塁杂䅁杅䅁䕁䄴兗呂䕁䅕杏呂䙁䅉兒䅁䑁䉫䅁十䅁䅁杔婂䙁䅍兒㙁䙁䅍睕䍂䅁䅁䄵䅕䉁䅉䅁佂䙁䅫睕䙂䑁䅯睕呂䕁䅑䅁䱄䅂䅁䅆䅁䕁䄴兗呂䕁䅕杏呂䙁䅍䅖䱂䅁䅁党䅳䉁䅁䅁佂䙁䅫睕䙂䑁䅯睕啂䅁䅁睸䅑䉁䅑䅁佂䙁䅫睕䙂䑁䅯睕啂䕁䅅睒䅁䝁䙣䅁十䅁䅁杔婂䙁䅍兒㙁䙁䅍䅖䑂䅁䅁䅳䅷䉁䅉䅁佂䙁䅫睕䙂䑁䅯睕啂䕁䅕䅁獄允䅁䅆䅁䕁䄴兗呂䕁䅕杏呂䙁䅑兒䵂䅁䅁杔䅷䉁䅉䅁佂䙁䅫睕䙂䑁䅯睕啂䙁䅑䅁歁䅁䅁䅆䅁䕁䄴兗呂䕁䅕杏呂䙁䅑睖䕂䅁䅁䅆䅕䉁䅉䅁佂䙁䅫睕䙂䑁䅯睕啂䙁䅯䅁扃䅁䅁䅅䅁䕁䄴兗呂䕁䅕杏呂䙁䅣䅁乂允䅁杅䅁䕁䄴兗呂䕁䅕杏呂䙁䅣兓䅁䵁䵑䅁十䅁䅁杔婂䙁䅍兒㙁䙁䅍睖䱂䅁䅁眳䅅䉁䅉䅁佂䙁䅫睕䙂䑁䅯睕塂䙁䅧䅁歃兂䅁杅䅁䕁䄴兗呂䕁䅕杏呂䙁䅧睑䅁䉁䱙䅁十䅁䅁杔婂䙁䅍兒㙁䙁䅍䅗䩂䅁䅁杹䅳䉁䅉䅁佂䙁䅫睕䙂䑁䅯睕奂䙁䅑䅁灁睃䅁杅䅁䕁䄴兗呂䕁䅕杏呂䙁䅫杒䅁佁䈴䅁十䅁䅁杔婂䙁䅍兒㙁䙁䅍兗䱂䅁䅁儷䅅䉁䅉䅁佂䙁䅫睕䙂䑁䅯睕婂䙁䅫䅁㝁允䅁杄䅁䕁䄴兗呂䕁䅕杏啂䅁䅁眶䅁䉁䅑䅁佂䙁䅫睕䙂䑁䅯䅖䉂䕁䅷睔䅁䝁䵑䅁十䅁䅁杔婂䙁䅍兒㙁䙁䅑兑兂䅁䅁眱䅅䉁䅉䅁佂䙁䅫睕䙂䑁䅯䅖䕂䕁䅍䅁祄兂䅁杅䅁䕁䄴兗呂䕁䅕杏啂䕁䅑睒䅁䱁䉙䅁十䅁䅁杔婂䙁䅍兒㙁䙁䅑䅒呂䅁䅁兇䅳䉁䅉䅁佂䙁䅫睕䙂䑁䅯䅖䕂䙁䅣䅁㝃䅄䅁杅䅁䕁䄴兗呂䕁䅕杏啂䕁䅑兗䅁䙁䈸䅁十䅁䅁杔婂䙁䅍兒㙁䙁䅑兒䵂䅁䅁䄸䅅䉁䅉䅁佂䙁䅫睕䙂䑁䅯䅖䙂䙁䅧䅁睁兂䅁杅䅁䕁䄴兗呂䕁䅕杏啂䕁䅙睑䅁䡁䉯䅁十䅁䅁杔婂䙁䅍兒㙁䙁䅑杒奂䅁䅁䅥䅁䉁䅉䅁佂䙁䅫睕䙂䑁䅯䅖䡂䕁䅫䅁䭁䅄䅁䅆䅁䕁䄴兗呂䕁䅕杏啂䕁䅣杔䉂䅁䅁䄱䅳䉁䅉䅁佂䙁䅫睕䙂䑁䅯䅖䡂䙁䅑䅁敁允䅁杅䅁䕁䄴兗呂䕁䅕杏啂䕁䅧睑䅁䥁䙕䅁十䅁䅁杔婂䙁䅍兒㙁䙁䅑䅓䡂䅁䅁杗䅕䉁䅉䅁佂䙁䅫睕䙂䑁䅯䅖䥂䕁䄸䅁灂兂䅁杅䅁䕁䄴兗呂䕁䅕杏啂䕁䅧睕䅁乁䴰䅁十䅁䅁杔婂䙁䅍兒㙁䙁䅑杓奂䅁䅁朸䅁䉁䅉䅁佂䙁䅫睕䙂䑁䅯䅖䱂䕁䄸䅁䉃兂䅁杅䅁䕁䄴兗呂䕁䅕杏啂䕁䅳杕䅁䭁䘰䅁啁䅁䅁杔婂䙁䅍兒㙁䙁䅑兔䥂䕁䅍䅁䡁杂䅁杅䅁䕁䄴兗呂䕁䅕杏啂䕁䄰睔䅁䅁䉧䅁十䅁䅁杔婂䙁䅍兒㙁䙁䅑杔䑂䅁䅁睹䄰䉁䅉䅁佂䙁䅫睕䙂䑁䅯䅖佂䕁䅷䅁噁杂䅁杅䅁䕁䄴兗呂䕁䅕杏啂䕁䄸䅔䅁䍁䙙䅁十䅁䅁杔婂䙁䅍兒㙁䙁䅑䅕䥂䅁䅁䄸䅳䉁䅉䅁佂䙁䅫睕䙂䑁䅯䅖兂䕁䅷䅁䕃允䅁杅䅁䕁䄴兗呂䕁䅕杏啂䙁䅁杕䅁䭁䉷䅁十䅁䅁杔婂䙁䅍兒㙁䙁䅑䅕奂䅁䅁睅䅙䉁䅁䅁佂䙁䅫睕䙂䑁䅯䅖卂䅁䅁杙䄰䉁䅑䅁佂䙁䅫睕䙂䑁䅯䅖卂䕁䅕䅗䅁䡁䙫䅁啁䅁䅁杔婂䙁䅍兒㙁䙁䅑杕䡂䙁䅁䅁㝂䅁䅁杅䅁䕁䄴兗呂䕁䅕杏啂䙁䅉杔䅁䑁䱣䅁啁䅁䅁杔婂䙁䅍兒㙁䙁䅑杕佂䕁䄸䅁䉄䅄䅁杅䅁䕁䄴兗呂䕁䅕杏啂䙁䅉杖䅁䥁䅕䅁十䅁䅁杔婂䙁䅍兒㙁䙁䅑睕佂䅁䅁杵䅁䉁䅁䅁佂䙁䅫睕䙂䑁䅯䅖啂䅁䅁䅩䅅䉁䅉䅁佂䙁䅫睕䙂䑁䅯䅖啂䕁䅍䅁㑁兂䅁杅䅁䕁䄴兗呂䕁䅕杏啂䙁䅣兓䅁䡁䵍䅁十䅁䅁杔婂䙁䅍兒㙁䙁䅑睖偂䅁䅁八䄰䉁䅑䅁佂䙁䅫睕䙂䑁䅯䅖奂䕁䄴兔䅁䅁䝧䅁十䅁䅁杔婂䙁䅍兒㙁䙁䅑䅗啂䅁䅁兮䅅䉁䅉䅁佂䙁䅫睕䙂䑁䅯䅖婂䕁䅷䅁䥂允䅁䅅䅁䕁䄴兗呂䕁䅕杏噂䕁䅅䅁癄兂䅁杅䅁䕁䄴兗呂䕁䅕杏噂䕁䅅兑䅁乁䙫䅁啁䅁䅁杔婂䙁䅍兒㙁䙁䅕村䙂䙁䅉䅁䵄䅁䅁杅䅁䕁䄴兗呂䕁䅕杏噂䕁䅍村䅁䱁䵑䅁十䅁䅁杔婂䙁䅍兒㙁䙁䅕䅒卂䅁䅁杺䅅䉁䅁䅁佂䙁䅫睕䙂䑁䅯兖䙂䅁䅁儹䅷䉁䅉䅁佂䙁䅫睕䙂䑁䅯兖䡂䕁䅫䅁杄䅂䅁杅䅁䕁䄴兗呂䕁䅕杏噂䕁䅧睕䅁偁䉧䅁十䅁䅁杔婂䙁䅍兒㙁䙁䅕䅓啂䅁䅁䅴䅳䉁䅉䅁佂䙁䅫睕䙂䑁䅯兖佂䕁䅙䅁獂䅄䅁䅆䅁䕁䄴兗呂䕁䅕杏噂䕁䄴杒䩂䅁䅁䅧䄰䉁䅉䅁佂䙁䅫睕䙂䑁䅯兖佂䕁䅧䅁㍄允䅁杅䅁䕁䄴兗呂䕁䅕杏噂䕁䄴兔䅁䕁䘰䅁十䅁䅁杔婂䙁䅍兒㙁䙁䅕杔兂䅁䅁䅢䅁䉁䅉䅁佂䙁䅫睕䙂䑁䅯兖兂䙁䅍䅁㝃允䅁杅䅁䕁䄴兗呂䕁䅕杏噂䙁䅉兓䅁䍁䅫䅁十䅁䅁杔婂䙁䅍兒㙁䙁䅕睕䍂䅁䅁朹䅅䉁䅑䅁佂䙁䅫睕䙂䑁䅯兖呂䕁䅙䅒䅁乁䘰䅁啁䅁䅁杔婂䙁䅍兒㙁䙁䅕睕佂䕁䅅䅁䙃兄䅁䅆䅁䕁䄴兗呂䕁䅕杏噂䙁䅍䅕䥂䅁䅁杔䄰䉁䅉䅁佂䙁䅫睕䙂䑁䅯兖啂䕁䅷䅁歁兄䅁杅䅁䕁䄴兗呂䕁䅕杏噂䙁䅙杖䅁佁䵍䅁佁䅁䅁杔婂䙁䅍兒㙁䙁䅙䅁䉃允䅁杅䅁䕁䄴兗呂䕁䅕杏坂䕁䅅睑䅁䕁䙣䅁十䅁䅁杔婂䙁䅍兒㙁䙁䅙兑䵂䅁䅁朷䅕䉁䅉䅁佂䙁䅫睕䙂䑁䅯杖䝂䕁䅍䅁流䅄䅁䅆䅁䕁䄴兗呂䕁䅕杏坂䕁䅫睑䩂䅁䅁末䅅䉁䅉䅁佂䙁䅫睕䙂䑁䅯杖䵂䕁䄸䅁䵄允䅁䅆䅁䕁䄴兗呂䕁䅕杏坂䕁䅷䅖偂䅁䅁睓䅅䉁䅉䅁佂䙁䅫睕䙂䑁䅯杖乂䕁䅍䅁煁允䅁杅䅁䕁䄴兗呂䕁䅕杏坂䕁䄰兓䅁䍁䙯䅁十䅁䅁杔婂䙁䅍兒㙁䙁䅙杔偂䅁䅁眰䅑䉁䅉䅁佂䙁䅫睕䙂䑁䅯杖佂䙁䅑䅁灃兂䅁䅆䅁䕁䄴兗呂䕁䅕杏坂䕁䄸兗䉂䅁䅁䅸䅕䉁䅉䅁佂䙁䅫睕䙂䑁䅯杖卂䕁䅕䅁㡃兄䅁䅆䅁䕁䄴兗呂䕁䅕杏坂䙁䅉䅖呂䅁䅁兑䄰䉁䅑䅁佂䙁䅫睕䙂䑁䅯杖呂䕁䅍睔䅁䕁丰䅁十䅁䅁杔婂䙁䅍兒㙁䙁䅙睕䥂䅁䅁兗䅷䉁䅉䅁佂䙁䅫睕䙂䑁䅯杖呂䙁䅑䅁捃䅁䅁䅆䅁䕁䄴兗呂䕁䅕杏坂䙁䅍䅖呂䅁䅁杊䅳䉁䅑䅁佂䙁䅫睕䙂䑁䅯杖啂䕁䅷兒䅁乁䵍䅁啁䅁䅁杔婂䙁䅍兒㙁䙁䅙䅖偂䕁䅷䅁時睃䅁杅䅁䕁䄴兗呂䕁䅕杏坂䙁䅑杕䅁乁䅷䅁十䅁䅁杔婂䙁䅍兒㙁䙁䅙杖坂䅁䅁䄱䅕䉁䅉䅁佂䙁䅫睕䙂䑁䅯杖婂䙁䅧䅁䭄兄䅁䅅䅁䕁䄴兗呂䕁䅕杏坂䙁䅯䅁橄允䅁杅䅁䕁䄴兗呂䕁䅕杏塂䕁䅅村䅁䭁䉧䅁十䅁䅁杔婂䙁䅍兒㙁䙁䅣兑䵂䅁䅁兄䅕䉁䅉䅁佂䙁䅫睕䙂䑁䅯睖䉂䙁䅑䅁䭃允䅁杅䅁䕁䄴兗呂䕁䅕杏塂䕁䅉睕䅁偁䘸䅁十䅁䅁杔婂䙁䅍兒㙁䙁䅣睑䑂䅁䅁睖䅕䉁䅁䅁佂䙁䅫睕䙂䑁䅯睖䕂䅁䅁䅎䄰䉁䅉䅁佂䙁䅫睕䙂䑁䅯睖䙂䕁䅍䅁煁䅁䅁䅆䅁䕁䄴兗呂䕁䅕杏塂䕁䅕䅔䵂䅁䅁睪䅅䉁䅉䅁佂䙁䅫睕䙂䑁䅯睖䙂䙁䅧䅁慃兂䅁杅䅁䕁䄴兗呂䕁䅕杏塂䕁䅙睑䅁䍁䄰䅁十䅁䅁杔婂䙁䅍兒㙁䙁䅣睒偂䅁䅁朸䄰䉁䅁䅁佂䙁䅫睕䙂䑁䅯睖䥂䅁䅁眯䅑䉁䅉䅁佂䙁䅫睕䙂䑁䅯睖䥂䕁䅑䅁䙁兄䅁杅䅁䕁䄴兗呂䕁䅕杏塂䕁䅧杕䅁佁䕷䅁十䅁䅁杔婂䙁䅍兒㙁䙁䅣睓䑂䅁䅁睡䄰䉁䅉䅁佂䙁䅫睕䙂䑁䅯睖䵂䕁䅳䅁䉄兂䅁杅䅁䕁䄴兗呂䕁䅕杏塂䕁䅷兗䅁䅁䵉䅁允䅁䅁杔婂䙁䅍兒㙁䙁䅣兔䅁偁䉷䅁十䅁䅁杔婂䙁䅍兒㙁䙁䅣兔䍂䅁䅁睅䅅䉁䅉䅁佂䙁䅫睕䙂䑁䅯睖乂䙁䅍䅁睃䅂䅁杅䅁䕁䄴兗呂䕁䅕杏塂䕁䄰䅖䅁乁䉷䅁十䅁䅁杔婂䙁䅍兒㙁䙁䅣杔䑂䅁䅁杋䅳䉁䅑䅁佂䙁䅫睕䙂䑁䅯睖偂䕁䅷杒䅁偁䱷䅁十䅁䅁杔婂䙁䅍兒㙁䙁䅣睔卂䅁䅁䅦䄰䉁䅉䅁佂䙁䅫睕䙂䑁䅯睖兂䕁䅍䅁䉁杂䅁杅䅁䕁䄴兗呂䕁䅕杏塂䙁䅉村䅁䵁䈸䅁允䅁䅁杔婂䙁䅍兒㙁䙁䅣睕䅁䡁䵣䅁十䅁䅁杔婂䙁䅍兒㙁䙁䅣睕乂䅁䅁具䅑䉁䅉䅁佂䙁䅫睕䙂䑁䅯睖呂䕁䄸䅁汁兂䅁杅䅁䕁䄴兗呂䕁䅕杏塂䙁䅍杕䅁䱁䴸䅁十䅁䅁杔婂䙁䅍兒㙁䙁䅣睕啂䅁䅁杘䅅䉁䅁䅁佂䙁䅫睕䙂䑁䅯睖啂䅁䅁杰䄰䉁䅑䅁佂䙁䅫睕䙂䑁䅯睖啂䙁䅉睒䅁䉁䙁䅁十䅁䅁杔婂䙁䅍兒㙁䙁䅣䅖呂䅁䅁朹䅑䉁䅁䅁佂䙁䅫睕䙂䑁䅯睖噂䅁䅁兄䅙䉁䅉䅁佂䙁䅫睕䙂䑁䅯睖塂䙁䅣䅁㍃睃䅁䅅䅁䕁䄴兗呂䕁䅕杏塂䙁䅫䅁摃䅁䅁杄䅁䕁䄴兗呂䕁䅕杏奂䅁䅁䅦䅕䉁䅉䅁佂䙁䅫睕䙂䑁䅯䅗䥂䙁䅉䅁噂䅄䅁杅䅁䕁䄴兗呂䕁䅕杏奂䕁䄸兔䅁䩁䉑䅁十䅁䅁杔婂䙁䅍兒㙁䙁䅧䅕偂䅁䅁杵䅕䉁䅉䅁佂䙁䅫睕䙂䑁䅯䅗婂䕁䅷䅁䱄允䅁䅆䅁䕁䄴兗呂䕁䅕杏婂䕁䅕䅔兂䅁䅁眯䅷䉁䅑䅁佂䙁䅫睕䙂䑁䅯兗䙂䙁䅑兓䅁䅁䝍䅁十䅁䅁杔婂䙁䅍兒㙁䙁䅫睔噂䅁䅁兑䅷䉁䅉䅁佂䙁䅫睕䙂䑁䅯兗噂䕁䄰䅁㉂䅁䅁杅䅁䕁䄴兗呂䕁䅕杏慂䕁䅉䅓䅁䉁䉉䅁十䅁䅁杔婂䙁䅍兒㙁䙁䅯䅖呂䅁䅁睴䅅䉁䅉䅁佂䙁䅫睕䙂䑁䅯杗塂䙁䅍䅁佃睃䅁杆䅁䕁䄴兗呂䕁䅕兑乂䑁䅯杔䥂䕁䅍䅁䱂睃䅁杆䅁䕁䄴兗呂䕁䅕兑乂䑁䅯䅕卂䕁䅳䅁扁兄䅁杆䅁䕁䄴兗呂䕁䅕兑乂䑁䅯䅖乂䙁䅁䅁湂䅄䅁䅈䅁䕁䄴兙穂䝁䅑兙硂䕁䅍兔㙁䕁䅅䅓䑂䕁䄸䅁䥁睃䅁䅈䅁䕁䄴兙穂䝁䅑兙硂䕁䅍兔㙁䕁䅅睕啂䕁䅧䅁䱄䅄䅁䅈䅁䕁䄴兙穂䝁䅑兙硂䕁䅍兔㙁䕁䅉䅔䝂䙁䅍䅁㥄䅄䅁䅈䅁䕁䄴兙穂䝁䅑兙硂䕁䅍兔㙁䕁䅍兒䵂䕁䅧䅁ぁ兂䅁䅈䅁䕁䄴兙穂䝁䅑兙硂䕁䅍兔㙁䕁䅍睔偂䙁䅁䅁噂兄䅁䅈䅁䕁䄴兙穂䝁䅑兙硂䕁䅍兔㙁䕁䅍睔卂䙁䅑䅁㝄䅄䅁䅈䅁䕁䄴兙穂䝁䅑兙硂䕁䅍兔㙁䕁䅍䅕卂䙁䅧䅁奁睃䅁䅈䅁䕁䄴兙穂䝁䅑兙硂䕁䅍兔㙁䕁䅕睒䍂䕁䄴䅁䭃䅄䅁䅈䅁䕁䄴兙穂䝁䅑兙硂䕁䅍兔㙁䕁䅣䅒婂䕁䄴䅁癃睃䅁䅈䅁䕁䄴兙穂䝁䅑兙硂䕁䅍兔㙁䕁䄰兑卂䕁䅅䅁硂䅄䅁杇䅁䕁䄴兙穂䝁䅑兙硂䕁䅍兔㙁䕁䄴兒偂䅁䅁睔䅷䉁䅷䅁佂䝁䅅督歂䝁䅅兣䑂䕁䄰杏呂䕁䄰䅕䵂䅁䅁儯䅳䉁䅷䅁佂䝁䅅督歂䝁䅅兣䑂䕁䄰杏啂䕁䅣䅖奂䅁䅁儸䅳䉁䅷䅁佂䝁䅅督歂䝁䅅兣䑂䕁䄰杏啂䕁䅧杕婂䅁䅁睨䄰䉁䅷䅁佂䝁䅅督歂䝁䅅兣䑂䕁䄰杏噂䕁䅙䅕啂䅁䅁杪䅷䉁䅷䅁佂䝁䅅督歂䝁䅅兣䑂䕁䄰杏坂䙁䅉杕乂䅁䅁睬䅷䉁䅷䅁佂䝁䅅督歂䝁䅅兣䑂䕁䄰杏奂䙁䅁兒䵂䅁䅁䅵䅳䉁䅷䅁佂䝁䅅督歂䝁䅅兣䡂䕁䄰杏䉂䕁䅑兔䉂䅁䅁党䅷䉁䅷䅁佂䝁䅅督歂䝁䅅兣䡂䕁䄰杏䉂䕁䄴兓兂䅁䅁䅷䅳䉁䅷䅁佂䝁䅅督歂䝁䅅兣䡂䕁䄰杏䉂䙁䅁䅕䝂䅁䅁眲䅑䉁䅷䅁佂䝁䅅督歂䝁䅅兣䡂䕁䄰杏䙂䕁䄴䅕䥂䅁䅁杢䅅䉁䅷䅁佂䝁䅅督歂䝁䅅兣䡂䕁䄰杏䙂䙁䅧䅕䩂䅁䅁睧䅷䉁䅷䅁佂䝁䅅督歂䝁䅅兣䡂䕁䄰杏䝂䕁䅷睒啂䅁䅁兡䅳䉁䅷䅁佂䝁䅅督歂䝁䅅兣䡂䕁䄰杏䡂䕁䅑兒佂䅁䅁兴䅷䉁䅷䅁佂䝁䅅督歂䝁䅅兣䡂䕁䄰杏䥂䙁䅉兔婂䅁䅁兇䅷䉁䅷䅁佂䝁䅅督歂䝁䅅兣䡂䕁䄰杏䵂䕁䅣杔䕂䅁䅁睆䅷䉁䅷䅁佂䝁䅅督歂䝁䅅兣䡂䕁䄰杏䵂䕁䄰兑啂䅁䅁兔䅳䉁䅷䅁佂䝁䅅督歂䝁䅅兣䡂䕁䄰杏䵂䕁䄴䅖䥂䅁䅁眴䅕䉁䅷䅁佂䝁䅅督歂䝁䅅兣䡂䕁䄰杏佂䕁䄰兓䥂䅁䅁朳䅳䉁䅷䅁佂䝁䅅督歂䝁䅅兣䡂䕁䄰杏偂䕁䅷䅔䩂䅁䅁睄䅙䉁䅷䅁佂䝁䅅督歂䝁䅅兣䡂䕁䄰杏兂䕁䅅䅓䑂䅁䅁杢䅷䉁䅷䅁佂䝁䅅督歂䝁䅅兣䡂䕁䄰杏兂䕁䅅兗偂䅁䅁兣䅳䉁䅷䅁佂䝁䅅督歂䝁䅅兣䡂䕁䄰杏兂䙁䅑睒奂䅁䅁䅇䄰䉁䅷䅁佂䝁䅅督歂䝁䅅兣䡂䕁䄰杏卂䕁䅑杔啂䅁䅁睺䅳䉁䅷䅁佂䝁䅅督歂䝁䅅兣䡂䕁䄰杏呂䕁䅫䅖乂䅁䅁䅨䅷䉁䅷䅁佂䝁䅅督歂䝁䅅兣䡂䕁䄰杏呂䙁䅑兑䉂䅁䅁朴䅳䉁䅷䅁佂䝁䅅督歂䝁䅅兣䡂䕁䄰杏呂䙁䅕䅕佂䅁䅁睓䄰䉁䅷䅁佂䝁䅅督歂䝁䅅兣䡂䕁䄰杏啂䕁䄰䅒奂䅁䅁杗䄰䉁䅷䅁佂䝁䅅督歂䝁䅅兣䡂䕁䄰杏啂䕁䄴䅒乂䅁䅁䅯䅳䉁䅷䅁佂䝁䅅督歂䝁䅅兣䡂䕁䄰杏啂䙁䅉兖兂䅁䅁睤䄰䉁䅷䅁佂䝁䅅督歂䝁䅅兣䡂䕁䄰杏坂䕁䅉䅖奂䅁䅁睨䅳䉁䅷䅁佂䝁䅅督歂䝁䅅兣䡂䕁䄰杏坂䕁䅍兒䵂䅁䅁睑䅷䉁䅷䅁佂䝁䅅督歂䝁䅅兣䡂䕁䄰杏奂䕁䄴睑卂䅁䅁睆䄰䉁䅯䅁佂䝁䅅督歂䝁䅅兣䡂䙁䅍杏䉂䕁䅅䅔䅁䭁䕧䅁捁䅁䅁杔桂䡁䅍䅚桂䡁䅅睒呂䑁䅯兑䉂䕁䄸杔䅁䥁䕷䅁捁䅁䅁杔桂䡁䅍䅚桂䡁䅅睒呂䑁䅯兑䉂䙁䅁䅔䅁乁䅕䅁捁䅁䅁杔桂䡁䅍䅚桂䡁䅅睒呂䑁䅯兑䍂䕁䄴村䅁䍁䅳䅁捁䅁䅁杔桂䡁䅍䅚桂䡁䅅睒呂䑁䅯兑䑂䕁䅅䅒䅁䍁䰴䅁捁䅁䅁杔桂䡁䅍䅚桂䡁䅅睒呂䑁䅯兑䑂䕁䅣䅔䅁乁䄸䅁捁䅁䅁杔桂䡁䅍䅚桂䡁䅅睒呂䑁䅯兑䑂䕁䅧睑䅁䭁䔸䅁捁䅁䅁杔桂䡁䅍䅚桂䡁䅅睒呂䑁䅯兑䑂䕁䅫睖䅁偁䱯䅁捁䅁䅁杔桂䡁䅍䅚桂䡁䅅睒呂䑁䅯兑䑂䕁䅷睕䅁䕁䵣䅁捁䅁䅁杔桂䡁䅍䅚桂䡁䅅睒呂䑁䅯兑䕂䕁䅉兒䅁䙁䅳䅁捁䅁䅁杔桂䡁䅍䅚桂䡁䅅睒呂䑁䅯兑䕂䕁䅕兑䅁䝁䵙䅁慁䅁䅁杔桂䡁䅍䅚桂䡁䅅睒呂䑁䅯兑䕂䕁䅫䅁䍄䅁䅁杇䅁䕁䄴兙穂䝁䅑兙硂䕁䅣睕㙁䕁䅅䅒兂䅁䅁睷䅁䉁䅷䅁佂䝁䅅督歂䝁䅅兣䡂䙁䅍杏䉂䕁䅑睕䱂䅁䅁眸䅁䉁䅷䅁佂䝁䅅督歂䝁䅅兣䡂䙁䅍杏䉂䕁䅑兖呂䅁䅁杷䅷䉁䅷䅁佂䝁䅅督歂䝁䅅兣䡂䙁䅍杏䉂䕁䅕兓呂䅁䅁䄲䅳䉁䅯䅁佂䝁䅅督歂䝁䅅兣䡂䙁䅍杏䉂䕁䅕䅕䅁䩁䅉䅁捁䅁䅁杔桂䡁䅍䅚桂䡁䅅睒呂䑁䅯兑䡂䙁䅫睕䅁䝁䵁䅁捁䅁䅁杔桂䡁䅍䅚桂䡁䅅睒呂䑁䅯兑䱂䕁䅅兔䅁䝁䅑䅁捁䅁䅁杔桂䡁䅍䅚桂䡁䅅睒呂䑁䅯兑䵂䕁䅣兔䅁䵁䕙䅁捁䅁䅁杔桂䡁䅍䅚桂䡁䅅睒呂䑁䅯兑䵂䕁䅣杔䅁䙁䅣䅁捁䅁䅁杔桂䡁䅍䅚桂䡁䅅睒呂䑁䅯兑䵂䕁䅣䅖䅁䝁䱯䅁捁䅁䅁杔桂䡁䅍䅚桂䡁䅅睒呂䑁䅯兑䵂䕁䅳睕䅁䑁䵁䅁捁䅁䅁杔桂䡁䅍䅚桂䡁䅅睒呂䑁䅯兑䵂䙁䅉兔䅁乁䴴䅁捁䅁䅁杔桂䡁䅍䅚桂䡁䅅睒呂䑁䅯兑䵂䙁䅑杕䅁乁䔸䅁捁䅁䅁杔桂䡁䅍䅚桂䡁䅅睒呂䑁䅯兑乂䕁䅅䅖䅁䭁䅅䅁慁䅁䅁杔桂䡁䅍䅚桂䡁䅅睒呂䑁䅯兑乂䕁䅑䅁楂䅁䅁䅈䅁䕁䄴兙穂䝁䅑兙硂䕁䅣睕㙁䕁䅅兔䙂䕁䅑䅁㉁兂䅁䅈䅁䕁䄴兙穂䝁䅑兙硂䕁䅣睕㙁䕁䅅兔䡂䕁䄴䅁䑂䅁䅁䅈䅁䕁䄴兙穂䝁䅑兙硂䕁䅣睕㙁䕁䅅兔䱂䙁䅉䅁剁兂䅁䅈䅁䕁䄴兙穂䝁䅑兙硂䕁䅣睕㙁䕁䅅兔兂䕁䅧䅁晄睃䅁䅈䅁䕁䄴兙穂䝁䅑兙硂䕁䅣睕㙁䕁䅅兔呂䕁䅙䅁坄䅄䅁䅈䅁䕁䄴兙穂䝁䅑兙硂䕁䅣睕㙁䕁䅅兔塂䕁䅑䅁䝁睃䅁䅈䅁䕁䄴兙穂䝁䅑兙硂䕁䅣睕㙁䕁䅅兔慂䕁䄴䅁䕂䅁䅁䅈䅁䕁䄴兙穂䝁䅑兙硂䕁䅣睕㙁䕁䅅杔䕂䕁䅕䅁㍃兄䅁䅈䅁䕁䄴兙穂䝁䅑兙硂䕁䅣睕㙁䕁䅅杔呂䙁䅍䅁㕂䅁䅁䅈䅁䕁䄴兙穂䝁䅑兙硂䕁䅣睕㙁䕁䅅睔呂䕁䅷䅁⽄权䅁杇䅁䕁䄴兙穂䝁䅑兙硂䕁䅣睕㙁䕁䅅䅕䉂䅁䅁䅦䅁䉁䅷䅁佂䝁䅅督歂䝁䅅兣䡂䙁䅍杏䉂䙁䅁睔䡂䅁䅁䅲䄰䉁䅷䅁佂䝁䅅督歂䝁䅅兣䡂䙁䅍杏䉂䙁䅉睑䍂䅁䅁兎䅳䉁䅷䅁佂䝁䅅督歂䝁䅅兣䡂䙁䅍杏䉂䙁䅉睖卂䅁䅁杈䅷䉁䅯䅁佂䝁䅅督歂䝁䅅兣䡂䙁䅍杏䉂䙁䅍睔䅁䑁䱙䅁捁䅁䅁杔桂䡁䅍䅚桂䡁䅅睒呂䑁䅯兑呂䙁䅑兒䅁䅁䱳䅁捁䅁䅁杔桂䡁䅍䅚桂䡁䅅睒呂䑁䅯兑坂䕁䅅杖䅁乁䵁䅁捁䅁䅁杔桂䡁䅍䅚桂䡁䅅睒呂䑁䅯兑坂䕁䅣睔䅁䩁䅫䅁慁䅁䅁杔桂䡁䅍䅚桂䡁䅅睒呂䑁䅯兑坂䙁䅑䅁塃兂䅁䅈䅁䕁䄴兙穂䝁䅑兙硂䕁䅣睕㙁䕁䅅䅗偂䕁䄴䅁䩁允䅁䅈䅁䕁䄴兙穂䝁䅑兙硂䕁䅣睕㙁䕁䅅杗兂䕁䄴䅁湄䅂䅁䅈䅁䕁䄴兙穂䝁䅑兙硂䕁䅣睕㙁䕁䅅杗啂䕁䅅䅁䝄睃䅁䅈䅁䕁䄴兙穂䝁䅑兙硂䕁䅣睕㙁䕁䅉兑佂䕁䅙䅁千睃䅁䅈䅁䕁䄴兙穂䝁䅑兙硂䕁䅣睕㙁䕁䅉兑佂䙁䅉䅁畁䅄䅁䅈䅁䕁䄴兙穂䝁䅑兙硂䕁䅣睕㙁䕁䅉睑兂䕁䅍䅁㑄䅄䅁杇䅁䕁䄴兙穂䝁䅑兙硂䕁䅣睕㙁䕁䅉睒䑂䅁䅁睧䅳䉁䅯䅁佂䝁䅅督歂䝁䅅兣䡂䙁䅍杏䍂䕁䅧杒䅁䱁䙷䅁捁䅁䅁杔桂䡁䅍䅚桂䡁䅅睒呂䑁䅯村䩂䕁䅫村䅁䉁䉑䅁捁䅁䅁杔桂䡁䅍䅚桂䡁䅅睒呂䑁䅯村䭂䙁䅉兓䅁佁䱙䅁捁䅁䅁杔桂䡁䅍䅚桂䡁䅅睒呂䑁䅯村䱂䕁䄴睒䅁佁䄴䅁慁䅁䅁杔桂䡁䅍䅚桂䡁䅅睒呂䑁䅯村䱂䙁䅉䅁卂䅁䅁䅇䅁䕁䄴兙穂䝁䅑兙硂䕁䅣睕㙁䕁䅉䅔䅁偁䭕䅁捁䅁䅁杔桂䡁䅍䅚桂䡁䅅睒呂䑁䅯村䵂䕁䅳村䅁䥁䕯䅁捁䅁䅁杔桂䡁䅍䅚桂䡁䅅睒呂䑁䅯村䵂䕁䄰杔䅁䱁䵷䅁捁䅁䅁杔桂䡁䅍䅚桂䡁䅅睒呂䑁䅯村乂䙁䅉杔䅁䱁䙅䅁捁䅁䅁杔桂䡁䅍䅚桂䡁䅅睒呂䑁䅯村卂䕁䅳䅔䅁䩁䰰䅁捁䅁䅁杔桂䡁䅍䅚桂䡁䅅睒呂䑁䅯村卂䕁䅳杕䅁偁䙫䅁捁䅁䅁杔桂䡁䅍䅚桂䡁䅅睒呂䑁䅯睑䉂䕁䅳兒䅁乁䵧䅁捁䅁䅁杔桂䡁䅍䅚桂䡁䅅睒呂䑁䅯睑䉂䕁䅷兔䅁䭁䱅䅁慁䅁䅁杔桂䡁䅍䅚桂䡁䅅睒呂䑁䅯睑䉂䙁䅉䅁灃䅂䅁䅈䅁䕁䄴兙穂䝁䅑兙硂䕁䅣睕㙁䕁䅍兑卂䕁䅣䅁楁兄䅁䅈䅁䕁䄴兙穂䝁䅑兙硂䕁䅣睕㙁䕁䅍兑卂䙁䅑䅁䵄兂䅁䅈䅁䕁䄴兙穂䝁䅑兙硂䕁䅣睕㙁䕁䅍兑呂䕁䅧䅁潂兄䅁䅈䅁䕁䄴兙穂䝁䅑兙硂䕁䅣睕㙁䕁䅍兑呂䙁䅫䅁畃兂䅁䅈䅁䕁䄴兙穂䝁䅑兙硂䕁䅣睕㙁䕁䅍兑啂䙁䅫䅁䵄䅄䅁䅈䅁䕁䄴兙穂䝁䅑兙硂䕁䅣睕㙁䕁䅍村卂䕁䅷䅁煁兄䅁䅈䅁䕁䄴兙穂䝁䅑兙硂䕁䅣睕㙁䕁䅍村呂䕁䅧䅁浂兂䅁䅈䅁䕁䄴兙穂䝁䅑兙硂䕁䅣睕㙁䕁䅍睑偂䕁䅫䅁⭁睃䅁䅈䅁䕁䄴兙穂䝁䅑兙硂䕁䅣睕㙁䕁䅍䅒佂䙁䅍䅁畁允䅁杇䅁䕁䄴兙穂䝁䅑兙硂䕁䅣睕㙁䕁䅍䅒塂䅁䅁䅸䅁䉁䅯䅁佂䝁䅅督歂䝁䅅兣䡂䙁䅍杏䑂䕁䅕睒䅁䩁䅍䅁捁䅁䅁杔桂䡁䅍䅚桂䡁䅅睒呂䑁䅯睑䙂䕁䄴䅖䅁䑁䵍䅁杁䅁䅁杔桂䡁䅍䅚桂䡁䅅睒呂䑁䅯睑䙂䕁䄴䅖畁䕁䅅䅁湁䅄䅁䅈䅁䕁䄴兙穂䝁䅑兙硂䕁䅣睕㙁䕁䅍兒佂䙁䅧䅁佄䅄䅁䅈䅁䕁䄴兙穂䝁䅑兙硂䕁䅣睕㙁䕁䅍兒卂䙁䅑䅁ぁ䅄䅁䅈䅁䕁䄴兙穂䝁䅑兙硂䕁䅣睕㙁䕁䅍兒坂䕁䅅䅁䭄䅄䅁䅈䅁䕁䄴兙穂䝁䅑兙硂䕁䅣睕㙁䕁䅍杒䝂䕁䄴䅁䕁䅄䅁䅇䅁䕁䄴兙穂䝁䅑兙硂䕁䅣睕㙁䕁䅍睒䅁䭁䕑䅁捁䅁䅁杔桂䡁䅍䅚桂䡁䅅睒呂䑁䅯睑䡂䕁䄴䅗䅁䱁䕍䅁捁䅁䅁杔桂䡁䅍䅚桂䡁䅅睒呂䑁䅯睑䥂䕁䅍睔䅁䝁䰰䅁捁䅁䅁杔桂䡁䅍䅚桂䡁䅅睒呂䑁䅯睑䥂䕁䅑杔䅁䡁䙳䅁捁䅁䅁杔桂䡁䅍䅚桂䡁䅅睒呂䑁䅯睑䥂䕁䅕杒䅁䍁䵕䅁捁䅁䅁杔桂䡁䅍䅚桂䡁䅅睒呂䑁䅯睑䥂䙁䅉䅒䅁䕁䙑䅁捁䅁䅁杔桂䡁䅍䅚桂䡁䅅睒呂䑁䅯睑䥂䙁䅉睖䅁䑁䄴䅁捁䅁䅁杔桂䡁䅍䅚桂䡁䅅睒呂䑁䅯睑䥂䙁䅑杕䅁䍁䄴䅁慁䅁䅁杔桂䡁䅍䅚桂䡁䅅睒呂䑁䅯睑䥂䙁䅧䅁㥃兂䅁䅈䅁䕁䄴兙穂䝁䅑兙硂䕁䅣睕㙁䕁䅍兓佂䕁䅙䅁剃䅁䅁杈䅁䕁䄴兙穂䝁䅑兙硂䕁䅣睕㙁䕁䅍兔䑂䙁䅍兑䅁䝁䉙䅁慁䅁䅁杔桂䡁䅍䅚桂䡁䅅睒呂䑁䅯睑乂䕁䅕䅁橂䅁䅁䅈䅁䕁䄴兙穂䝁䅑兙硂䕁䅣睕㙁䕁䅍杔奂䕁䅍䅁兂兂䅁䅈䅁䕁䄴兙穂䝁䅑兙硂䕁䅣睕㙁䕁䅍杔奂䕁䄴䅁橃睃䅁䅈䅁䕁䄴兙穂䝁䅑兙硂䕁䅣睕㙁䕁䅍睔䥂䙁䅕䅁䝄䅄䅁䅈䅁䕁䄴兙穂䝁䅑兙硂䕁䅣睕㙁䕁䅍睔䩂䕁䄴䅁歃睄䅁䅈䅁䕁䄴兙穂䝁䅑兙硂䕁䅣睕㙁䕁䅍睔䱂䕁䅕䅁佃兂䅁䅈䅁䕁䄴兙穂䝁䅑兙硂䕁䅣睕㙁䕁䅍睔䵂䕁䅉䅁扁兂䅁䅈䅁䕁䄴兙穂䝁䅑兙硂䕁䅣睕㙁䕁䅍睔䵂䕁䅷䅁䅁睃䅁䅈䅁䕁䄴兙穂䝁䅑兙硂䕁䅣睕㙁䕁䅍睔䵂䕁䄰䅁乄䅂䅁杇䅁䕁䄴兙穂䝁䅑兙硂䕁䅣睕㙁䕁䅍睔偂䅁䅁杮䅅䉁䅷䅁佂䝁䅅督歂䝁䅅兣䡂䙁䅍杏䑂䕁䄸睕啂䅁䅁兔䅁䉁䅯䅁佂䝁䅅督歂䝁䅅兣䡂䙁䅍杏䑂䙁䅁村䅁䡁䄰䅁捁䅁䅁杔桂䡁䅍䅚桂䡁䅅睒呂䑁䅯睑兂䙁䅉䅖䅁䝁䈰䅁捁䅁䅁杔桂䡁䅍䅚桂䡁䅅睒呂䑁䅯睑卂䕁䄸䅗䅁佁䔴䅁捁䅁䅁杔桂䡁䅍䅚桂䡁䅅睒呂䑁䅯睑卂䙁䅍杕䅁䉁䴸䅁捁䅁䅁杔桂䡁䅍䅚桂䡁䅅睒呂䑁䅯睑卂䙁䅕睕䅁䱁䕣䅁捁䅁䅁杔桂䡁䅍䅚桂䡁䅅睒呂䑁䅯睑卂䙁䅙䅔䅁䩁䰴䅁捁䅁䅁杔桂䡁䅍䅚桂䡁䅅睒呂䑁䅯睑卂䙁䅣䅒䅁䭁䅕䅁捁䅁䅁杔桂䡁䅍䅚桂䡁䅅睒呂䑁䅯睑呂䕁䅍睔䅁䅁䉍䅁捁䅁䅁杔桂䡁䅍䅚桂䡁䅅睒呂䑁䅯睑呂䕁䅣䅕䅁䑁䉕䅁捁䅁䅁杔桂䡁䅍䅚桂䡁䅅睒呂䑁䅯睑呂䕁䅣睕䅁䍁临䅁捁䅁䅁杔桂䡁䅍䅚桂䡁䅅睒呂䑁䅯睑呂䙁䅣兓䅁䭁䵅䅁慁䅁䅁杔桂䡁䅍䅚桂䡁䅅睒呂䑁䅯睑呂䙁䅧䅁䅂䅁䅁䅈䅁䕁䄴兙穂䝁䅑兙硂䕁䅣睕㙁䕁䅍䅖䉂䙁䅍䅁⭄䅁䅁䅈䅁䕁䄴兙穂䝁䅑兙硂䕁䅣睕㙁䕁䅍䅖䱂䕁䅉䅁畃䅄䅁䅈䅁䕁䄴兙穂䝁䅑兙硂䕁䅣睕㙁䕁䅍䅖呂䕁䅧䅁敁䅁䅁䅈䅁䕁䄴兙穂䝁䅑兙硂䕁䅣睕㙁䕁䅍杖䍂䕁䅙䅁祂睃䅁䅈䅁䕁䄴兙穂䝁䅑兙硂䕁䅣睕㙁䕁䅍杖䑂䕁䄸䅁祁睃䅁䅈䅁䕁䄴兙穂䝁䅑兙硂䕁䅣睕㙁䕁䅍杖䵂䙁䅑䅁牁兂䅁䅈䅁䕁䄴兙穂䝁䅑兙硂䕁䅣睕㙁䕁䅍兗啂䕁䅳䅁䕄䅂䅁杇䅁䕁䄴兙穂䝁䅑兙硂䕁䅣睕㙁䕁䅍杗卂䅁䅁儰䅁䉁䅷䅁佂䝁䅅督歂䝁䅅兣䡂䙁䅍杏䕂䕁䅅睕䥂䅁䅁兖䄸䉁䅯䅁佂䝁䅅督歂䝁䅅兣䡂䙁䅍杏䕂䕁䅉䅗䅁䙁䙕䅁捁䅁䅁杔桂䡁䅍䅚桂䡁䅅睒呂䑁䅯䅒䑂䕁䄸兔䅁䩁䱁䅁捁䅁䅁杔桂䡁䅍䅚桂䡁䅅睒呂䑁䅯䅒䡂䕁䅫兓䅁䱁䱁䅁捁䅁䅁杔桂䡁䅍䅚桂䡁䅅睒呂䑁䅯䅒䩂䕁䄸䅒䅁䙁䱯䅁捁䅁䅁杔桂䡁䅍䅚桂䡁䅅睒呂䑁䅯䅒䵂䙁䅑杕䅁䵁䅕䅁捁䅁䅁杔桂䡁䅍䅚桂䡁䅅睒呂䑁䅯䅒偂䕁䅍兖䅁䑁䙯䅁捁䅁䅁杔桂䡁䅍䅚桂䡁䅅睒呂䑁䅯䅒偂䙁䅉兔䅁䩁䵉䅁慁䅁䅁杔桂䡁䅍䅚桂䡁䅅睒呂䑁䅯䅒兂䙁䅯䅁⭂䅁䅁䅈䅁䕁䄴兙穂䝁䅑兙硂䕁䅣睕㙁䕁䅑兖偂䕁䅷䅁ぃ兂䅁䅈䅁䕁䄴兙穂䝁䅑兙硂䕁䅣睕㙁䕁䅑杖䉂䙁䅧䅁㍁兄䅁䅈䅁䕁䄴兙穂䝁䅑兙硂䕁䅣睕㙁䕁䅑䅗䑂䕁䄰䅁㉁允䅁䅈䅁䕁䄴兙穂䝁䅑兙硂䕁䅣睕㙁䕁䅑䅗兂䕁䅕䅁㕃睃䅁䅇䅁䕁䄴兙穂䝁䅑兙硂䕁䅣睕㙁䕁䅕兑䅁䉁䅑䅁捁䅁䅁杔桂䡁䅍䅚桂䡁䅅睒呂䑁䅯兒䍂䕁䅅兗䅁䑁䅧䅁捁䅁䅁杔桂䡁䅍䅚桂䡁䅅睒呂䑁䅯兒䑂䙁䅁睒䅁偁䭙䅁捁䅁䅁杔桂䡁䅍䅚桂䡁䅅睒呂䑁䅯兒䙂䕁䅙䅖䅁䅁䙕䅁捁䅁䅁杔桂䡁䅍䅚桂䡁䅅睒呂䑁䅯兒乂䕁䅉睑䅁䍁䵉䅁捁䅁䅁杔桂䡁䅍䅚桂䡁䅅睒呂䑁䅯兒佂䙁䅍睒䅁䱁䔸䅁捁䅁䅁杔桂䡁䅍䅚桂䡁䅅睒呂䑁䅯兒佂䙁䅑睒䅁䕁偣䅁捁䅁䅁杔桂䡁䅍䅚桂䡁䅅睒呂䑁䅯兒剂䕁䅫䅗䅁䑁䅍䅁捁䅁䅁杔桂䡁䅍䅚桂䡁䅅睒呂䑁䅯兒卂䕁䅫兒䅁偁䄰䅁捁䅁䅁杔桂䡁䅍䅚桂䡁䅅睒呂䑁䅯兒啂䙁䅍兗䅁䍁乣䅁捁䅁䅁杔桂䡁䅍䅚桂䡁䅅睒呂䑁䅯兒坂䙁䅉睒䅁䅁䅫䅁捁䅁䅁杔桂䡁䅍䅚桂䡁䅅睒呂䑁䅯兒塂䕁䅉睑䅁佁䙣䅁慁䅁䅁杔桂䡁䅍䅚桂䡁䅅睒呂䑁䅯兒奂䕁䅍䅁佁䅁䅁杇䅁䕁䄴兙穂䝁䅑兙硂䕁䅣睕㙁䕁䅕䅗䙂䅁䅁朱䅑䉁䅷䅁佂䝁䅅督歂䝁䅅兣䡂䙁䅍杏䙂䙁䅧兒䵂䅁䅁儰䅑䉁䅷䅁佂䝁䅅督歂䝁䅅兣䡂䙁䅍杏䙂䙁䅧䅔呂䅁䅁䄫䅕䉁䅷䅁佂䝁䅅督歂䝁䅅兣䡂䙁䅍杏䙂䙁䅧䅕䙂䅁䅁杣䅁䉁䅷䅁佂䝁䅅督歂䝁䅅兣䡂䙁䅍杏䙂䙁䅧䅕偂䅁䅁䅵䅑䉁䅷䅁佂䝁䅅督歂䝁䅅兣䡂䙁䅍杏䙂䙁䅧䅖卂䅁䅁元䅷䉁䅯䅁佂䝁䅅督歂䝁䅅兣䡂䙁䅍杏䙂䙁䅫兒䅁䝁䵯䅁捁䅁䅁杔桂䡁䅍䅚桂䡁䅅睒呂䑁䅯兒慂䙁䅁睖䅁佁䵕䅁捁䅁䅁杔桂䡁䅍䅚桂䡁䅅睒呂䑁䅯杒䉂䕁䄴睒䅁偁䅳䅁捁䅁䅁杔桂䡁䅍䅚桂䡁䅅睒呂䑁䅯杒䉂䙁䅍䅖䅁䩁䉙䅁捁䅁䅁杔桂䡁䅍䅚桂䡁䅅睒呂䑁䅯杒䍂䕁䄴睑䅁䥁䱫䅁捁䅁䅁杔桂䡁䅍䅚桂䡁䅅睒呂䑁䅯杒䑂䕁䅙睕䅁乁䕫䅁捁䅁䅁杔桂䡁䅍䅚桂䡁䅅睒呂䑁䅯杒䙂䕁䅷兒䅁䙁䵅䅁捁䅁䅁杔桂䡁䅍䅚桂䡁䅅睒呂䑁䅯杒䝂䕁䅉睑䅁䡁乑䅁捁䅁䅁杔桂䡁䅍䅚桂䡁䅅睒呂䑁䅯杒䝂䕁䅫杔䅁䵁䙉䅁捁䅁䅁杔桂䡁䅍䅚桂䡁䅅睒呂䑁䅯杒䝂䕁䅫杖䅁䝁䅧䅁慁䅁䅁杔桂䡁䅍䅚桂䡁䅅睒呂䑁䅯杒䥂䕁䅉䅁穃䅄䅁䅈䅁䕁䄴兙穂䝁䅑兙硂䕁䅣睕㙁䕁䅙兓啂䕁䅉䅁噁允䅁䅈䅁䕁䄴兙穂䝁䅑兙硂䕁䅣睕㙁䕁䅙兓坂䕁䅕䅁煄兂䅁䅈䅁䕁䄴兙穂䝁䅑兙硂䕁䅣睕㙁䕁䅙兓慂䙁䅯䅁汃睃䅁䅈䅁䕁䄴兙穂䝁䅑兙硂䕁䅣睕㙁䕁䅙䅔䙂䙁䅧䅁瑃䅂䅁䅈䅁䕁䄴兙穂䝁䅑兙硂䕁䅣睕㙁䕁䅙睔卂䕁䄰䅁呃䅄䅁杇䅁䕁䄴兙穂䝁䅑兙硂䕁䅣睕㙁䕁䅙睔奂䅁䅁睮䅅䉁䅷䅁佂䝁䅅督歂䝁䅅兣䡂䙁䅍杏䝂䕁䄸䅗䉂䅁䅁杯䅅䉁䅷䅁佂䝁䅅督歂䝁䅅兣䡂䙁䅍杏䝂䕁䄸䅗䝂䅁䅁䄶䅷䉁䅷䅁佂䝁䅅督歂䝁䅅兣䡂䙁䅍杏䝂䙁䅍䅔卂䅁䅁杯䅁䉁䅷䅁佂䝁䅅督歂䝁䅅兣䡂䙁䅍杏䝂䙁䅑䅒卂䅁䅁杮䄰䉁䅷䅁佂䝁䅅督歂䝁䅅兣䡂䙁䅍杏䝂䙁䅑杔啂䅁䅁䅍䅁䉁䅷䅁佂䝁䅅督歂䝁䅅兣䡂䙁䅍杏䝂䙁䅑杕䙂䅁䅁䄵䅷䉁䅷䅁佂䝁䅅督歂䝁䅅兣䡂䙁䅍杏䝂䙁䅕䅔啂䅁䅁児䅷䉁䅷䅁佂䝁䅅督歂䝁䅅兣䡂䙁䅍杏䝂䙁䅣杕䕂䅁䅁睕䅷䉁䅷䅁佂䝁䅅督歂䝁䅅兣䡂䙁䅍杏䝂䙁䅫村卂䅁䅁睫䅕䉁䅷䅁佂䝁䅅督歂䝁䅅兣䡂䙁䅍杏䡂䕁䅕䅓䑂䅁䅁䄸䅁䉁䅯䅁佂䝁䅅督歂䝁䅅兣䡂䙁䅍杏䡂䕁䅕杔䅁䩁䅑䅁捁䅁䅁杔桂䡁䅍䅚桂䡁䅅睒呂䑁䅯睒䩂䕁䅫兓䅁䥁䵕䅁捁䅁䅁杔桂䡁䅍䅚桂䡁䅅睒呂䑁䅯睒䩂䕁䅷䅒䅁䵁䅳䅁捁䅁䅁杔桂䡁䅍䅚桂䡁䅅睒呂䑁䅯睒䵂䙁䅁兓䅁䉁䝁䅁捁䅁䅁杔桂䡁䅍䅚桂䡁䅅睒呂䑁䅯睒佂䙁䅑䅗䅁䵁䔴䅁奁䅁䅁杔桂䡁䅍䅚桂䡁䅅睒呂䑁䅯睒偂䅁䅁睰䅷䉁䅷䅁佂䝁䅅督歂䝁䅅兣䡂䙁䅍杏䡂䕁䄸睒偂䅁䅁杇䅳䉁䅷䅁佂䝁䅅督歂䝁䅅兣䡂䙁䅍杏䡂䕁䄸睔䡂䅁䅁䅐䅁䉁䄴䅁佂䝁䅅督歂䝁䅅兣䡂䙁䅍杏䡂䕁䄸睔䡂䕁䅷䅁㥁䅁䅁䅈䅁䕁䄴兙穂䝁䅑兙硂䕁䅣睕㙁䕁䅣䅕卂䕁䅕䅁十䅄䅁䅈䅁䕁䄴兙穂䝁䅑兙硂䕁䅣睕㙁䕁䅣睕䥂䕁䅑䅁摄睃䅁䅇䅁䕁䄴兙穂䝁䅑兙硂䕁䅣睕㙁䕁䅣䅖䅁䡁䙉䅁慁䅁䅁杔桂䡁䅍䅚桂䡁䅅睒呂䑁䅯睒啂䕁䄰䅁捂睄䅁䅈䅁䕁䄴兙穂䝁䅑兙硂䕁䅣睕㙁䕁䅧兑䝂䕁䅍䅁療䅄䅁䅈䅁䕁䄴兙穂䝁䅑兙硂䕁䅣睕㙁䕁䅧兑䩂䕁䄴䅁啄䅄䅁䅈䅁䕁䄴兙穂䝁䅑兙硂䕁䅣睕㙁䕁䅧兑䵂䕁䄸䅁㍂兂䅁杇䅁䕁䄴兙穂䝁䅑兙硂䕁䅣睕㙁䕁䅧兑呂䅁䅁兆䅁䉁䅷䅁佂䝁䅅督歂䝁䅅兣䡂䙁䅍杏䥂䕁䅉兑佂䅁䅁兰䅅䉁䅷䅁佂䝁䅅督歂䝁䅅兣䡂䙁䅍杏䥂䕁䅍睕䡂䅁䅁眹䅯䉁䅷䅁佂䝁䅅督歂䝁䅅兣䡂䙁䅍杏䥂䕁䅕䅔䙂䅁䅁杕䅷䉁䅷䅁佂䝁䅅督歂䝁䅅兣䡂䙁䅍杏䥂䕁䅙睖䉂䅁䅁关䅷䉁䅷䅁佂䝁䅅督歂䝁䅅兣䡂䙁䅍杏䥂䕁䅷兓啂䅁䅁睡䅳䉁䅷䅁佂䝁䅅督歂䝁䅅兣䡂䙁䅍杏䥂䕁䅷杔䙂䅁䅁睌䅕䉁䅷䅁佂䝁䅅督歂䝁䅅兣䡂䙁䅍杏䥂䕁䄸䅔奂䅁䅁䅵䅅䉁䅯䅁佂䝁䅅督歂䝁䅅兣䡂䙁䅍杏䥂䕁䄸杔䅁䭁䉁䅁捁䅁䅁杔桂䡁䅍䅚桂䡁䅅睒呂䑁䅯䅓偂䙁䅁兒䅁䵁䵧䅁慁䅁䅁杔桂䡁䅍䅚桂䡁䅅睒呂䑁䅯䅓剂䙁䅫䅁䵁兂䅁䅈䅁䕁䄴兙穂䝁䅑兙硂䕁䅣睕㙁䕁䅧睕䩂䕁䅍䅁䡃允䅁䅈䅁䕁䄴兙穂䝁䅑兙硂䕁䅣睕㙁䕁䅧睕䩂䕁䅫䅁楃䅄䅁杇䅁䕁䄴兙穂䝁䅑兙硂䕁䅣睕㙁䕁䅧睕啂䅁䅁兑䅁䉁䅷䅁佂䝁䅅督歂䝁䅅兣䡂䙁䅍杏䥂䙁䅍䅖乂䅁䅁䄷䅳䉁䅷䅁佂䝁䅅督歂䝁䅅兣䡂䙁䅍杏䥂䙁䅑䅔䕂䅁䅁兏䅷䉁䅯䅁佂䝁䅅督歂䝁䅅兣䡂䙁䅍杏䥂䙁䅑杗䅁䥁䵁䅁捁䅁䅁杔桂䡁䅍䅚桂䡁䅅睒呂䑁䅯䅓噂䕁䅉睒䅁乁临䅁慁䅁䅁杔桂䡁䅍䅚桂䡁䅅睒呂䑁䅯䅓塂䕁䅍䅁摃䅂䅁䅈䅁䕁䄴兙穂䝁䅑兙硂䕁䅣睕㙁䕁䅧睖䱂䕁䄴䅁桂䅄䅁杇䅁䕁䄴兙穂䝁䅑兙硂䕁䅣睕㙁䕁䅫兑䑂䅁䅁睗䅷䉁䅷䅁佂䝁䅅督歂䝁䅅兣䡂䙁䅍杏䩂䕁䅅杕啂䅁䅁睅䄰䉁䅷䅁佂䝁䅅督歂䝁䅅兣䡂䙁䅍杏䩂䕁䅉睓卂䅁䅁䅴䅑䉁䅷䅁佂䝁䅅督歂䝁䅅兣䡂䙁䅍杏䩂䕁䅉睔䑂䅁䅁杇䅕䉁䅷䅁佂䝁䅅督歂䝁䅅兣䡂䙁䅍杏䩂䕁䅍䅓卂䅁䅁兪䅳䉁䅷䅁佂䝁䅅督歂䝁䅅兣䡂䙁䅍杏䩂䕁䅍兖䩂䅁䅁睐䅳䉁䅷䅁佂䝁䅅督歂䝁䅅兣䡂䙁䅍杏䩂䕁䅑睑䑂䅁䅁䅉䅷䉁䅷䅁佂䝁䅅督歂䝁䅅兣䡂䙁䅍杏䩂䕁䅑䅗奂䅁䅁睏䅁䉁䅷䅁佂䝁䅅督歂䝁䅅兣䡂䙁䅍杏䩂䕁䅷兔佂䅁䅁眰䅕䉁䅷䅁佂䝁䅅督歂䝁䅅兣䡂䙁䅍杏䩂䕁䄴睑婂䅁䅁児䅅䉁䅷䅁佂䝁䅅督歂䝁䅅兣䡂䙁䅍杏䩂䕁䄴䅒䍂䅁䅁睶䅳䉁䅷䅁佂䝁䅅督歂䝁䅅兣䡂䙁䅍杏䩂䕁䄴䅖䑂䅁䅁䅷䅅䉁䅷䅁佂䝁䅅督歂䝁䅅兣䡂䙁䅍杏䩂䕁䄴䅖噂䅁䅁兊䅁䉁䅷䅁佂䝁䅅督歂䝁䅅兣䡂䙁䅍杏䩂䕁䄴杖䉂䅁䅁杏䅷䉁䅷䅁佂䝁䅅督歂䝁䅅兣䡂䙁䅍杏䩂䕁䄸睕兂䅁䅁朶䅳䉁䅷䅁佂䝁䅅督歂䝁䅅兣䡂䙁䅍杏䩂䙁䅁兑卂䅁䅁䄸䅯䉁䅷䅁佂䝁䅅督歂䝁䅅兣䡂䙁䅍杏䩂䙁䅁睒兂䅁䅁朵䅑䉁䅷䅁佂䝁䅅督歂䝁䅅兣䡂䙁䅍杏䩂䙁䅉䅒乂䅁䅁杂䅙䉁䅷䅁佂䝁䅅督歂䝁䅅兣䡂䙁䅍杏䩂䙁䅉睖䕂䅁䅁睙䅳䉁䅷䅁佂䝁䅅督歂䝁䅅兣䡂䙁䅍杏䩂䙁䅍杕䡂䅁䅁兙䅁䉁䅷䅁佂䝁䅅督歂䝁䅅兣䡂䙁䅍杏䩂䙁䅑杕䩂䅁䅁杵䅳䉁䅷䅁佂䝁䅅督歂䝁䅅兣䡂䙁䅍杏䭂䕁䅅睑䱂䅁䅁兓䅷䉁䅷䅁佂䝁䅅督歂䝁䅅兣䡂䙁䅍杏䭂䕁䅅杗慂䅁䅁八䅕䉁䅷䅁佂䝁䅅督歂䝁䅅兣䡂䙁䅍杏䭂䕁䅉䅓啂䅁䅁典䅅䉁䅷䅁佂䝁䅅督歂䝁䅅兣䡂䙁䅍杏䭂䕁䅉䅔噂䅁䅁杬䅳䉁䅷䅁佂䝁䅅督歂䝁䅅兣䡂䙁䅍杏䭂䕁䅉睕呂䅁䅁公䅷䉁䅷䅁佂䝁䅅督歂䝁䅅兣䡂䙁䅍杏䭂䕁䅯睕䝂䅁䅁䅅䄰䉁䅷䅁佂䝁䅅督歂䝁䅅兣䡂䙁䅍杏䭂䕁䅳䅓婂䅁䅁兹䅅䉁䅷䅁佂䝁䅅督歂䝁䅅兣䡂䙁䅍杏䱂䕁䅅䅔噂䅁䅁䅌䅷䉁䅯䅁佂䝁䅅督歂䝁䅅兣䡂䙁䅍杏䱂䕁䅑䅕䅁䵁䅙䅁慁䅁䅁杔桂䡁䅍䅚桂䡁䅅睒呂䑁䅯睓䥂䕁䅍䅁䝃䅁䅁䅈䅁䕁䄴兙穂䝁䅑兙硂䕁䅣睕㙁䕁䅳䅔䉂䕁䅍䅁あ允䅁䅈䅁䕁䄴兙穂䝁䅑兙硂䕁䅣睕㙁䕁䅳䅔䩂䕁䅍䅁䉂睃䅁䅈䅁䕁䄴兙穂䝁䅑兙硂䕁䅣睕㙁䕁䅳杕婂䙁䅍䅁噄睃䅁䅈䅁䕁䄴兙穂䝁䅑兙硂䕁䅣睕㙁䕁䅷兑乂䙁䅉䅁㍄䅂䅁䅈䅁䕁䄴兙穂䝁䅑兙硂䕁䅣睕㙁䕁䅷兑佂䕁䅍䅁瑁兂䅁䅈䅁䕁䄴兙穂䝁䅑兙硂䕁䅣睕㙁䕁䅷兒䑂䕁䄸䅁桄䅂䅁䅈䅁䕁䄴兙穂䝁䅑兙硂䕁䅣睕㙁䕁䅷兒呂䕁䅷䅁䅁兄䅁䅈䅁䕁䄴兙穂䝁䅑兙硂䕁䅣睕㙁䕁䅷杒噂䙁䅍䅁䥄兂䅁䅈䅁䕁䄴兙穂䝁䅑兙硂䕁䅣睕㙁䕁䅷睒䩂䕁䅧䅁偁䅄䅁杇䅁䕁䄴兙穂䝁䅑兙硂䕁䅣睕㙁䕁䅷兓佂䅁䅁睩䅅䉁䅷䅁佂䝁䅅督歂䝁䅅兣䡂䙁䅍杏䵂䕁䅫䅖䙂䅁䅁眶䅕䉁䅷䅁佂䝁䅅督歂䝁䅅兣䡂䙁䅍杏䵂䕁䅫杖佂䅁䅁睢䅕䉁䅷䅁佂䝁䅅督歂䝁䅅兣䡂䙁䅍杏䵂䕁䅳杒佂䅁䅁兹䅳䉁䅯䅁佂䝁䅅督歂䝁䅅兣䡂䙁䅍杏䵂䕁䅳兕䅁䙁䅍䅁慁䅁䅁杔桂䡁䅍䅚桂䡁䅅睒呂䑁䅯䅔佂䙁䅑䅁硁䅁䅁杇䅁䕁䄴兙穂䝁䅑兙硂䕁䅣睕㙁䕁䅷杔塂䅁䅁充䅙䉁䅷䅁佂䝁䅅督歂䝁䅅兣䡂䙁䅍杏䵂䕁䄸䅕䙂䅁䅁睪䅕䉁䅷䅁佂䝁䅅督歂䝁䅅兣䡂䙁䅍杏䵂䙁䅅䅒啂䅁䅁允䅳䉁䅷䅁佂䝁䅅督歂䝁䅅兣䡂䙁䅍杏䵂䙁䅉睑奂䅁䅁䅡䅅䉁䅷䅁佂䝁䅅督歂䝁䅅兣䡂䙁䅍杏䵂䙁䅍睑䑂䅁䅁兮䅕䉁䅷䅁佂䝁䅅督歂䝁䅅兣䡂䙁䅍杏䵂䙁䅍䅖卂䅁䅁䄴䅕䉁䅷䅁佂䝁䅅督歂䝁䅅兣䡂䙁䅍杏䵂䙁䅕䅔噂䅁䅁䄱䅅䉁䅷䅁佂䝁䅅督歂䝁䅅兣䡂䙁䅍杏乂䕁䅅杔䥂䅁䅁東䅕䉁䅯䅁佂䝁䅅督歂䝁䅅兣䡂䙁䅍杏乂䕁䅅杕䅁䉁䅙䅁捁䅁䅁杔桂䡁䅍䅚桂䡁䅅睒呂䑁䅯兔䉂䙁䅍兓䅁乁䙧䅁慁䅁䅁杔桂䡁䅍䅚桂䡁䅅睒呂䑁䅯兔䉂䙁䅑䅁煃䅂䅁䅈䅁䕁䄴兙穂䝁䅑兙硂䕁䅣睕㙁䕁䄰兑啂䙁䅣䅁䍄睃䅁䅈䅁䕁䄴兙穂䝁䅑兙硂䕁䅣睕㙁䕁䄰睑䥂䙁䅁䅁㡁允䅁䅈䅁䕁䄴兙穂䝁䅑兙硂䕁䅣睕㙁䕁䄰睑卂䕁䅫䅁䅂睃䅁杇䅁䕁䄴兙穂䝁䅑兙硂䕁䅣睕㙁䕁䄰睑塂䅁䅁児䅳䉁䅷䅁佂䝁䅅督歂䝁䅅兣䡂䙁䅍杏乂䕁䅑䅔慂䅁䅁睬䅅䉁䅷䅁佂䝁䅅督歂䝁䅅兣䡂䙁䅍杏乂䕁䅕䅒兂䅁䅁䅬䅕䉁䅷䅁佂䝁䅅督歂䝁䅅兣䡂䙁䅍杏乂䕁䅕䅖䉂䅁䅁睎䅁䉁䅷䅁佂䝁䅅督歂䝁䅅兣䡂䙁䅍杏乂䕁䅣兒䙂䅁䅁兹䅷䉁䅷䅁佂䝁䅅督歂䝁䅅兣䡂䙁䅍杏乂䕁䅣䅕䩂䅁䅁杳䅳䉁䅷䅁佂䝁䅅督歂䝁䅅兣䡂䙁䅍杏乂䕁䅫䅒䕂䅁䅁䅆䅙䉁䅷䅁佂䝁䅅督歂䝁䅅兣䡂䙁䅍杏乂䕁䅳睕䩂䅁䅁朴䅑䉁䅷䅁佂䝁䅅督歂䝁䅅兣䡂䙁䅍杏乂䕁䅳䅖奂䅁䅁睫䅅䉁䅷䅁佂䝁䅅督歂䝁䅅兣䡂䙁䅍杏乂䕁䅷兑䍂䅁䅁眳䅷䉁䅷䅁佂䝁䅅督歂䝁䅅兣䡂䙁䅍杏乂䕁䅷睓佂䅁䅁其䅷䉁䅷䅁佂䝁䅅督歂䝁䅅兣䡂䙁䅍杏乂䕁䄰睕䩂䅁䅁杳䅷䉁䅷䅁佂䝁䅅督歂䝁䅅兣䡂䙁䅍杏乂䕁䄴杕偂䅁䅁䅱䅷䉁䅷䅁佂䝁䅅督歂䝁䅅兣䡂䙁䅍杏乂䕁䄴睕啂䅁䅁其䅁䉁䅷䅁佂䝁䅅督歂䝁䅅兣䡂䙁䅍杏乂䕁䄸杕佂䅁䅁䄰䅕䉁䅷䅁佂䝁䅅督歂䝁䅅兣䡂䙁䅍杏乂䙁䅁睖卂䅁䅁䅫䅅䉁䅷䅁佂䝁䅅督歂䝁䅅兣䡂䙁䅍杏乂䙁䅉睑婂䅁䅁杇䅷䉁䅷䅁佂䝁䅅督歂䝁䅅兣䡂䙁䅍杏乂䙁䅉杔䉂䅁䅁兵䅅䉁䅷䅁佂䝁䅅督歂䝁䅅兣䡂䙁䅍杏乂䙁䅉䅖佂䅁䅁䅥䅷䉁䅷䅁佂䝁䅅督歂䝁䅅兣䡂䙁䅍杏乂䙁䅍兒奂䅁䅁杁䅳䉁䅷䅁佂䝁䅅督歂䝁䅅兣䡂䙁䅍杏乂䙁䅍杒啂䅁䅁儲䅁䉁䅷䅁佂䝁䅅督歂䝁䅅兣䡂䙁䅍杏乂䙁䅑睑䥂䅁䅁睈䅁䉁䅷䅁佂䝁䅅督歂䝁䅅兣䡂䙁䅍杏乂䙁䅑睕䩂䅁䅁䅤䅕䉁䅧䅁佂䝁䅅督歂䝁䅅兣䡂䙁䅍杏乂䙁䅕䅁䩂允䅁杇䅁䕁䄴兙穂䝁䅑兙硂䕁䅣睕㙁䕁䄰䅗䵂䅁䅁䅧䅳䉁䅷䅁佂䝁䅅督歂䝁䅅兣䡂䙁䅍杏乂䙁䅫睒佂䅁䅁眱䅳䉁䅷䅁佂䝁䅅督歂䝁䅅兣䡂䙁䅍杏乂䙁䅫杕䡂䅁䅁杔䅳䉁䅷䅁佂䝁䅅督歂䝁䅅兣䡂䙁䅍杏佂䕁䅅杕䩂䅁䅁入䅳䉁䅷䅁佂䝁䅅督歂䝁䅅兣䡂䙁䅍杏佂䕁䅅杖䩂䅁䅁来䅳䉁䅷䅁佂䝁䅅督歂䝁䅅兣䡂䙁䅍杏佂䕁䅉兓奂䅁䅁䄯䅕䉁䅷䅁佂䝁䅅督歂䝁䅅兣䡂䙁䅍杏佂䕁䅉䅖䍂䅁䅁眸䅯䉁䅷䅁佂䝁䅅督歂䝁䅅兣䡂䙁䅍杏佂䕁䅑兑剂䅁䅁䅷䅁䉁䅷䅁佂䝁䅅督歂䝁䅅兣䡂䙁䅍杏佂䕁䅑睕佂䅁䅁䅑䅅䉁䅷䅁佂䝁䅅督歂䝁䅅兣䡂䙁䅍杏佂䕁䅕睔䡂䅁䅁杴䅕䉁䅷䅁佂䝁䅅督歂䝁䅅兣䡂䙁䅍杏佂䕁䅙䅔奂䅁䅁䄲䅁䉁䅷䅁佂䝁䅅督歂䝁䅅兣䡂䙁䅍杏佂䕁䄸杖啂䅁䅁睱䅑䉁䅷䅁佂䝁䅅督歂䝁䅅兣䡂䙁䅍杏佂䙁䅍兓啂䅁䅁䄹䅳䉁䅷䅁佂䝁䅅督歂䝁䅅兣䡂䙁䅍杏佂䙁䅑兑兂䅁䅁杪䅁䉁䅷䅁佂䝁䅅督歂䝁䅅兣䡂䙁䅍杏佂䙁䅑睑啂䅁䅁睭䅷䉁䅷䅁佂䝁䅅督歂䝁䅅兣䡂䙁䅍杏佂䙁䅑杕呂䅁䅁眯䅁䉁䅷䅁佂䝁䅅督歂䝁䅅兣䡂䙁䅍杏佂䙁䅙䅒䉂䅁䅁杶䅁䉁䅷䅁佂䝁䅅督歂䝁䅅兣䡂䙁䅍杏佂䙁䅙兒䙂䅁䅁充䄰䉁䅷䅁佂䝁䅅督歂䝁䅅兣䡂䙁䅍杏佂䙁䅣村䩂䅁䅁先䅳䉁䅯䅁佂䝁䅅督歂䝁䅅兣䡂䙁䅍杏佂䙁䅣兒䅁䩁䔴䅁慁䅁䅁杔桂䡁䅍䅚桂䡁䅅睒呂䑁䅯杔塂䕁䅷䅁晁睃䅁杇䅁䕁䄴兙穂䝁䅑兙硂䕁䅣睕㙁䕁䄴睖呂䅁䅁儲䅅䉁䅷䅁佂䝁䅅督歂䝁䅅兣䡂䙁䅍杏佂䙁䅣睕䉂䅁䅁朲䅅䉁䅷䅁佂䝁䅅督歂䝁䅅兣䡂䙁䅍杏佂䙁䅧䅕䩂䅁䅁䅖䅅䉁䅷䅁佂䝁䅅督歂䝁䅅兣䡂䙁䅍杏佂䙁䅧睕啂䅁䅁眲䅕䉁䅯䅁佂䝁䅅督歂䝁䅅兣䡂䙁䅍杏佂䙁䅧䅖䅁乁䕣䅁捁䅁䅁杔桂䡁䅍䅚桂䡁䅅睒呂䑁䅯杔婂䕁䄰䅖䅁䝁䵉䅁捁䅁䅁杔桂䡁䅍䅚桂䡁䅅睒呂䑁䅯睔䕂䕁䅙䅔䅁䕁䈸䅁慁䅁䅁杔桂䡁䅍䅚桂䡁䅅睒呂䑁䅯睔䕂䙁䅁䅁⭁䅄䅁䅈䅁䕁䄴兙穂䝁䅑兙硂䕁䅣睕㙁䕁䄸睓啂䕁䅅䅁牁睄䅁䅈䅁䕁䄴兙穂䝁䅑兙硂䕁䅣睕㙁䕁䄸䅔䙂䕁䅑䅁⽁兂䅁䅈䅁䕁䄴兙穂䝁䅑兙硂䕁䅣睕㙁䕁䄸兔䑂䕁䅷䅁䥂䅄䅁䅇䅁䕁䄴兙穂䝁䅑兙硂䕁䅣睕㙁䕁䄸杔䅁䑁䅉䅁慁䅁䅁杔桂䡁䅍䅚桂䡁䅅睒呂䑁䅯睔佂䕁䅉䅁十杂䅁䅈䅁䕁䄴兙穂䝁䅑兙硂䕁䅣睕㙁䕁䄸䅕䑂䕁䅧䅁摁兂䅁䅈䅁䕁䄴兙穂䝁䅑兙硂䕁䅣睕㙁䕁䄸杕䵂䙁䅫䅁獄䅁䅁䅈䅁䕁䄴兙穂䝁䅑兙硂䕁䅣睕㙁䕁䄸睕䩂䙁䅍䅁癁兄䅁䅈䅁䕁䄴兙穂䝁䅑兙硂䕁䅣睕㙁䕁䄸䅖啂䙁䅉䅁晃兄䅁杇䅁䕁䄴兙穂䝁䅑兙硂䕁䅣睕㙁䕁䄸杗䱂䅁䅁兹䅑䉁䅷䅁佂䝁䅅督歂䝁䅅兣䡂䙁䅍杏兂䕁䅅杔塂䅁䅁儵䅁䉁䅷䅁佂䝁䅅督歂䝁䅅兣䡂䙁䅍杏兂䕁䅅杕䉂䅁䅁儴䅁䉁䅷䅁佂䝁䅅督歂䝁䅅兣䡂䙁䅍杏兂䕁䅅䅖䱂䅁䅁杓䅷䉁䅷䅁佂䝁䅅督歂䝁䅅兣䡂䙁䅍杏兂䕁䅅兗奂䅁䅁杷䅅䉁䅷䅁佂䝁䅅督歂䝁䅅兣䡂䙁䅍杏兂䕁䅍兑卂䅁䅁杖䅅䉁䅯䅁佂䝁䅅督歂䝁䅅兣䡂䙁䅍杏兂䕁䅍䅓䅁偁䕳䅁捁䅁䅁杔桂䡁䅍䅚桂䡁䅅睒呂䑁䅯䅕䑂䙁䅉䅗䅁䩁䱳䅁捁䅁䅁杔桂䡁䅍䅚桂䡁䅅睒呂䑁䅯䅕䑂䙁䅑兗䅁䩁䕧䅁捁䅁䅁杔桂䡁䅍䅚桂䡁䅅睒呂䑁䅯䅕䕂䕁䅍睔䅁䕁䱙䅁捁䅁䅁杔桂䡁䅍䅚桂䡁䅅睒呂䑁䅯䅕䕂䕁䅙睕䅁䵁䵍䅁捁䅁䅁杔桂䡁䅍䅚桂䡁䅅睒呂䑁䅯䅕䙂䕁䅍睔䅁䍁䱉䅁捁䅁䅁杔桂䡁䅍䅚桂䡁䅅睒呂䑁䅯䅕䙂䕁䄴睒䅁䅁乣䅁捁䅁䅁杔桂䡁䅍䅚桂䡁䅅睒呂䑁䅯䅕䙂䕁䄴杔䅁偁䱣䅁慁䅁䅁杔桂䡁䅍䅚桂䡁䅅睒呂䑁䅯䅕䙂䙁䅁䅁噃䅁䅁䅈䅁䕁䄴兙穂䝁䅑兙硂䕁䅣睕㙁䙁䅁杒䍂䕁䅍䅁ㅂ兄䅁杇䅁䕁䄴兙穂䝁䅑兙硂䕁䅣睕㙁䙁䅁杒䡂䅁䅁杳䅅䉁䅷䅁佂䝁䅅督歂䝁䅅兣䡂䙁䅍杏兂䕁䅣杔婂䅁䅁東䄰䉁䅧䅁佂䝁䅅督歂䝁䅅兣䡂䙁䅍杏兂䕁䅫䅁橃䅄䅁䅈䅁䕁䄴兙穂䝁䅑兙硂䕁䅣睕㙁䙁䅁兓佂䕁䅍䅁橂䅄䅁䅈䅁䕁䄴兙穂䝁䅑兙硂䕁䅣睕㙁䙁䅁䅔䉂䕁䅉䅁杄䅄䅁䅈䅁䕁䄴兙穂䝁䅑兙硂䕁䅣睕㙁䙁䅁䅔䉂䙁䅫䅁汃䅄䅁䅈䅁䕁䄴兙穂䝁䅑兙硂䕁䅣睕㙁䙁䅁䅔乂䙁䅉䅁牄䅄䅁䅈䅁䕁䄴兙穂䝁䅑兙硂䕁䅣睕㙁䙁䅁䅔啂䙁䅉䅁䡄䅁䅁䅈䅁䕁䄴兙穂䝁䅑兙硂䕁䅣睕㙁䙁䅁䅔噂䙁䅍䅁硁䅄䅁䅈䅁䕁䄴兙穂䝁䅑兙硂䕁䅣睕㙁䙁䅁䅔奂䙁䅍䅁祁䅄䅁䅈䅁䕁䄴兙穂䝁䅑兙硂䕁䅣睕㙁䙁䅁杔䝂䙁䅁䅁元兂䅁䅈䅁䕁䄴兙穂䝁䅑兙硂䕁䅣睕㙁䙁䅁睔䕂䕁䅑䅁㡃允䅁䅈䅁䕁䄴兙穂䝁䅑兙硂䕁䅣睕㙁䙁䅁睔偂䕁䅷䅁塁允䅁䅈䅁䕁䄴兙穂䝁䅑兙硂䕁䅣睕㙁䙁䅁睔塂䕁䅫䅁㡁兂䅁䅈䅁䕁䄴兙穂䝁䅑兙硂䕁䅣睕㙁䙁䅁睔塂䕁䅷䅁䑁睃䅁䅈䅁䕁䄴兙穂䝁䅑兙硂䕁䅣睕㙁䙁䅁䅕䍂䕁䅫䅁剄䅄䅁杇䅁䕁䄴兙穂䝁䅑兙硂䕁䅣睕㙁䙁䅁䅕䑂䅁䅁督䅕䉁䅷䅁佂䝁䅅督歂䝁䅅兣䡂䙁䅍杏兂䙁䅉兑䉂䅁䅁眵䅳䉁䅷䅁佂䝁䅅督歂䝁䅅兣䡂䙁䅍杏兂䙁䅉䅒偂䅁䅁充䅳䉁䅷䅁佂䝁䅅督歂䝁䅅兣䡂䙁䅍杏兂䙁䅉睒呂䅁䅁朱䅳䉁䅷䅁佂䝁䅅督歂䝁䅅兣䡂䙁䅍杏兂䙁䅉杖䉂䅁䅁䄶䅳䉁䅷䅁佂䝁䅅督歂䝁䅅兣䡂䙁䅍杏兂䙁䅍兔啂䅁䅁儹䅳䉁䅯䅁佂䝁䅅督歂䝁䅅兣䡂䙁䅍杏兂䙁䅑睑䅁佁䉁䅁捁䅁䅁杔桂䡁䅍䅚桂䡁䅅睒呂䑁䅯䅕啂䕁䅕杔䅁䝁䱷䅁捁䅁䅁杔桂䡁䅍䅚桂䡁䅅睒呂䑁䅯䅕婂䙁䅁䅔䅁䥁䉫䅁捁䅁䅁杔桂䡁䅍䅚桂䡁䅅睒呂䑁䅯䅕慂䙁䅯兑䅁䵁䱣䅁捁䅁䅁杔桂䡁䅍䅚桂䡁䅅睒呂䑁䅯兕䑂䕁䄸兔䅁䭁䅯䅁捁䅁䅁杔桂䡁䅍䅚桂䡁䅅睒呂䑁䅯兕䕂䕁䅕䅔䅁䑁䱍䅁捁䅁䅁杔桂䡁䅍䅚桂䡁䅅睒呂䑁䅯兕䵂䙁䅫睕䅁䭁䕉䅁捁䅁䅁杔桂䡁䅍䅚桂䡁䅅睒呂䑁䅯兕佂䙁䅍䅖䅁䩁䱍䅁捁䅁䅁杔桂䡁䅍䅚桂䡁䅅睒呂䑁䅯兕卂䙁䅙睔䅁䉁䱉䅁慁䅁䅁杔桂䡁䅍䅚桂䡁䅅睒呂䑁䅯杕䙂䕁䅣䅁坃䅁䅁䅈䅁䕁䄴兙穂䝁䅑兙硂䕁䅣睕㙁䙁䅉兒䡂䕁䄴䅁㝃䅁䅁䅈䅁䕁䄴兙穂䝁䅑兙硂䕁䅣睕㙁䙁䅉睒䙂䕁䄴䅁睃兂䅁䅈䅁䕁䄴兙穂䝁䅑兙硂䕁䅣睕㙁䙁䅉睒䵂䕁䅑䅁牃兂䅁䅈䅁䕁䄴兙穂䝁䅑兙硂䕁䅣睕㙁䙁䅉兔䍂䙁䅍䅁䑃兂䅁䅈䅁䕁䄴兙穂䝁䅑兙硂䕁䅣睕㙁䙁䅉睔䑂䕁䅳䅁桁兄䅁䅈䅁䕁䄴兙穂䝁䅑兙硂䕁䅣睕㙁䙁䅉睔䩂䕁䅍䅁橃兄䅁䅈䅁䕁䄴兙穂䝁䅑兙硂䕁䅣睕㙁䙁䅉睔䩂䙁䅙䅁楃兂䅁杇䅁䕁䄴兙穂䝁䅑兙硂䕁䅣睕㙁䙁䅉睔兂䅁䅁兯䅅䉁䅷䅁佂䝁䅅督歂䝁䅅兣䡂䙁䅍杏卂䕁䄸睕啂䅁䅁杔䅁䉁䅯䅁佂䝁䅅督歂䝁䅅兣䡂䙁䅍杏卂䙁䅕杔䅁佁临䅁杁䅁䅁杔桂䡁䅍䅚桂䡁䅅睒呂䑁䅯杕噂䙁䅍䅓畁䕁䅅䅁䝁兄䅁䅈䅁䕁䄴兙穂䝁䅑兙硂䕁䅣睕㙁䙁䅍兑䍂䙁䅉䅁癁䅄䅁䅈䅁䕁䄴兙穂䝁䅑兙硂䕁䅣睕㙁䙁䅍兑䝂䙁䅑䅁噁兄䅁䅈䅁䕁䄴兙穂䝁䅑兙硂䕁䅣睕㙁䙁䅍兑䩂䕁䅅䅁い䅂䅁䅈䅁䕁䄴兙穂䝁䅑兙硂䕁䅣睕㙁䙁䅍兑䩂䕁䅍䅁畁兂䅁䅈䅁䕁䄴兙穂䝁䅑兙硂䕁䅣睕㙁䙁䅍兑佂䕁䄰䅁楃睃䅁䅈䅁䕁䄴兙穂䝁䅑兙硂䕁䅣睕㙁䙁䅍兑啂䙁䅍䅁啁䅄䅁䅈䅁䕁䄴兙穂䝁䅑兙硂䕁䅣睕㙁䙁䅍村䉂䕁䅍䅁癁䅁䅁䅈䅁䕁䄴兙穂䝁䅑兙硂䕁䅣睕㙁䙁䅍村䑂䕁䅙䅁牃䅄䅁䅈䅁䕁䄴兙穂䝁䅑兙硂䕁䅣睕㙁䙁䅍村卂䕁䅅䅁䭁杂䅁䅈䅁䕁䄴兙穂䝁䅑兙硂䕁䅣睕㙁䙁䅍村噂䙁䅧䅁牄允䅁䅈䅁䕁䄴兙穂䝁䅑兙硂䕁䅣睕㙁䙁䅍睑䥂䕁䅷䅁䕂䅄䅁䅈䅁䕁䄴兙穂䝁䅑兙硂䕁䅣睕㙁䙁䅍睑呂䕁䅍䅁㕄䅄䅁䅈䅁䕁䄴兙穂䝁䅑兙硂䕁䅣睕㙁䙁䅍睑坂䕁䅷䅁䙂䅄䅁䅈䅁䕁䄴兙穂䝁䅑兙硂䕁䅣睕㙁䙁䅍䅒䡂䙁䅉䅁偃兄䅁䅈䅁䕁䄴兙穂䝁䅑兙硂䕁䅣睕㙁䙁䅍兒䕂䕁䅣䅁䩁兄䅁䅈䅁䕁䄴兙穂䝁䅑兙硂䕁䅣睕㙁䙁䅍兒䩂䕁䅍䅁䥃兂䅁杇䅁䕁䄴兙穂䝁䅑兙硂䕁䅣睕㙁䙁䅍杒乂䅁䅁眹䅕䉁䅷䅁佂䝁䅅督歂䝁䅅兣䡂䙁䅍杏呂䕁䅙杔䑂䅁䅁杤䄰䉁䅯䅁佂䝁䅅督歂䝁䅅兣䡂䙁䅍杏呂䕁䅧睑䅁䱁䘴䅁捁䅁䅁杔桂䡁䅍䅚桂䡁䅅睒呂䑁䅯睕䥂䕁䅕杔䅁䡁䵳䅁捁䅁䅁杔桂䡁䅍䅚桂䡁䅅睒呂䑁䅯睕䥂䕁䄸睔䅁䝁䰴䅁捁䅁䅁杔桂䡁䅍䅚桂䡁䅅睒呂䑁䅯睕䩂䕁䅣兓䅁䩁䕍䅁慁䅁䅁杔桂䡁䅍䅚桂䡁䅅睒呂䑁䅯睕䭂䙁䅣䅁硄权䅁䅈䅁䕁䄴兙穂䝁䅑兙硂䕁䅣睕㙁䙁䅍睓婂䙁䅣䅁䍄兄䅁䅈䅁䕁䄴兙穂䝁䅑兙硂䕁䅣睕㙁䙁䅍䅔䉂䕁䅉䅁䱃䅂䅁杇䅁䕁䄴兙穂䝁䅑兙硂䕁䅣睕㙁䙁䅍䅔乂䅁䅁儵䅕䉁䅯䅁佂䝁䅅督歂䝁䅅兣䡂䙁䅍杏呂䕁䅷䅕䅁偁䭧䅁捁䅁䅁杔桂䡁䅍䅚桂䡁䅅睒呂䑁䅯睕乂䕁䅍兓䅁䅁䅳䅁捁䅁䅁杔桂䡁䅍䅚桂䡁䅅睒呂䑁䅯睕乂䙁䅑睑䅁䍁䵍䅁捁䅁䅁杔桂䡁䅍䅚桂䡁䅅睒呂䑁䅯睕佂䕁䅍兗䅁䕁乣䅁捁䅁䅁杔桂䡁䅍䅚桂䡁䅅睒呂䑁䅯睕佂䕁䅕䅗䅁偁䰴䅁捁䅁䅁杔桂䡁䅍䅚桂䡁䅅睒呂䑁䅯睕佂䙁䅁睕䅁䡁䅯䅁捁䅁䅁杔桂䡁䅍䅚桂䡁䅅睒呂䑁䅯睕偂䕁䄴睔䅁䉁䱳䅁捁䅁䅁杔桂䡁䅍䅚桂䡁䅅睒呂䑁䅯睕兂䙁䅍睑䅁䕁䱍䅁捁䅁䅁杔桂䡁䅍䅚桂䡁䅅睒呂䑁䅯睕兂䙁䅑杔䅁䍁䱳䅁捁䅁䅁杔桂䡁䅍䅚桂䡁䅅睒呂䑁䅯睕卂䙁䅁䅖䅁佁䙧䅁捁䅁䅁杔桂䡁䅍䅚桂䡁䅅睒呂䑁䅯睕啂䕁䅉兑䅁佁䱍䅁捁䅁䅁杔桂䡁䅍䅚桂䡁䅅睒呂䑁䅯睕啂䕁䅕䅕䅁䝁䵫䅁捁䅁䅁杔桂䡁䅍䅚桂䡁䅅睒呂䑁䅯睕啂䕁䅷䅒䅁䭁䅣䅁捁䅁䅁杔桂䡁䅍䅚桂䡁䅅睒呂䑁䅯睕啂䙁䅉兑䅁佁䱑䅁慁䅁䅁杔桂䡁䅍䅚桂䡁䅅睒呂䑁䅯睕啂䙁䅧䅁桄允䅁䅈䅁䕁䄴兙穂䝁䅑兙硂䕁䅣睕㙁䙁䅍睖䱂䙁䅍䅁煄允䅁䅈䅁䕁䄴兙穂䝁䅑兙硂䕁䅣睕㙁䙁䅍兗佂䕁䅅䅁晃兂䅁䅈䅁䕁䄴兙穂䝁䅑兙硂䕁䅣睕㙁䙁䅑村䍂䕁䅳䅁橁兄䅁䅈䅁䕁䄴兙穂䝁䅑兙硂䕁䅣睕㙁䙁䅑睑䍂䕁䅫䅁呂兂䅁䅈䅁䕁䄴兙穂䝁䅑兙硂䕁䅣睕㙁䙁䅑兒䑂䕁䅧䅁求䅁䅁杇䅁䕁䄴兙穂䝁䅑兙硂䕁䅣睕㙁䙁䅑兒卂䅁䅁睬䅁䉁䅷䅁佂䝁䅅督歂䝁䅅兣䡂䙁䅍杏啂䕁䅙兓佂䅁䅁兂䅷䉁䅷䅁佂䝁䅅督歂䝁䅅兣䡂䙁䅍杏啂䕁䅧杕乂䅁䅁眲䄰䉁䅷䅁佂䝁䅅督歂䝁䅅兣䡂䙁䅍杏啂䕁䅫䅔䙂䅁䅁䅮䅷䉁䅷䅁佂䝁䅅督歂䝁䅅兣䡂䙁䅍杏啂䕁䄰兖呂䅁䅁睚䅅䉁䅷䅁佂䝁䅅督歂䝁䅅兣䡂䙁䅍杏啂䙁䅉兓兂䅁䅁䅥䄰䉁䅷䅁佂䝁䅅督歂䝁䅅兣䡂䙁䅍杏啂䙁䅉兔䍂䅁䅁儹䅅䉁䅷䅁佂䝁䅅督歂䝁䅅兣䡂䙁䅍杏啂䙁䅉兔䱂䅁䅁兰䄰䉁䅷䅁佂䝁䅅督歂䝁䅅兣䡂䙁䅍杏啂䙁䅉睔塂䅁䅁眷䅅䉁䅷䅁佂䝁䅅督歂䝁䅅兣䡂䙁䅍杏啂䙁䅉睕啂䅁䅁䄳䅳䉁䅷䅁佂䝁䅅督歂䝁䅅兣䡂䙁䅍杏啂䙁䅍睑偂䅁䅁䅂䅅䉁䅷䅁佂䝁䅅督歂䝁䅅兣䡂䙁䅍杏啂䙁䅍䅔䉂䅁䅁睷䅅䉁䅷䅁佂䝁䅅督歂䝁䅅兣䡂䙁䅍杏啂䙁䅑兒䱂䅁䅁杨䅕䉁䅷䅁佂䝁䅅督歂䝁䅅兣䡂䙁䅍杏啂䙁䅑睒啂䅁䅁兮䅷䉁䅷䅁佂䝁䅅督歂䝁䅅兣䡂䙁䅍杏啂䙁䅑兔䩂䅁䅁睵䅳䉁䅷䅁佂䝁䅅督歂䝁䅅兣䡂䙁䅍杏啂䙁䅑睖偂䅁䅁兖䅁䉁䅯䅁佂䝁䅅督歂䝁䅅兣䡂䙁䅍杏啂䙁䅧杔䅁䅁䄸䅁捁䅁䅁杔桂䡁䅍䅚桂䡁䅅睒呂䑁䅯䅖奂䙁䅉䅓䅁䥁䔴䅁慁䅁䅁杔桂䡁䅍䅚桂䡁䅅睒呂䑁䅯兖䉂䕁䅷䅁塁䅁䅁䅈䅁䕁䄴兙穂䝁䅑兙硂䕁䅣睕㙁䙁䅕村呂䕁䅫䅁煂兂䅁䅈䅁䕁䄴兙穂䝁䅑兙硂䕁䅣睕㙁䙁䅕睑啂䙁䅑䅁卂睃䅁䅈䅁䕁䄴兙穂䝁䅑兙硂䕁䅣睕㙁䙁䅕杒䑂䙁䅍䅁獂兄䅁䅈䅁䕁䄴兙穂䝁䅑兙硂䕁䅣睕㙁䙁䅕杒兂䕁䅫䅁䩁杂䅁䅈䅁䕁䄴兙穂䝁䅑兙硂䕁䅣睕㙁䙁䅕䅔啂䕁䅅䅁䉃䅁䅁䅈䅁䕁䄴兙穂䝁䅑兙硂䕁䅣睕㙁䙁䅕兔䍂䕁䅙䅁扂兂䅁䅈䅁䕁䄴兙穂䝁䅑兙硂䕁䅣睕㙁䙁䅕杔䩂䙁䅑䅁啃睃䅁䅈䅁䕁䄴兙穂䝁䅑兙硂䕁䅣睕㙁䙁䅕䅕䍂䕁䅑䅁あ䅄䅁䅈䅁䕁䄴兙穂䝁䅑兙硂䕁䅣睕㙁䙁䅕杕䍂䕁䄴䅁㕂䅄䅁䅈䅁䕁䄴兙穂䝁䅑兙硂䕁䅣睕㙁䙁䅕䅖䥂䙁䅉䅁楄兂䅁䅇䅁䕁䄴兙穂䝁䅑兙硂䕁䅣睕㙁䙁䅙睑䅁偁䕷䅁捁䅁䅁杔桂䡁䅍䅚桂䡁䅅睒呂䑁䅯杖䙂䕁䅍睔䅁䍁䱍䅁捁䅁䅁杔桂䡁䅍䅚桂䡁䅅睒呂䑁䅯杖䩂䕁䅅杖䅁䙁䱑䅁捁䅁䅁杔桂䡁䅍䅚桂䡁䅅睒呂䑁䅯杖䩂䕁䅍杕䅁佁䱅䅁慁䅁䅁杔桂䡁䅍䅚桂䡁䅅睒呂䑁䅯杖䩂䙁䅉䅁歃䅄䅁䅈䅁䕁䄴兙穂䝁䅑兙硂䕁䅣睕㙁䙁䅙兓卂䙁䅑䅁祄权䅁杇䅁䕁䄴兙穂䝁䅑兙硂䕁䅣睕㙁䙁䅙䅔婂䅁䅁朵䅕䉁䅷䅁佂䝁䅅督歂䝁䅅兣䡂䙁䅍杏坂䕁䄴睔乂䅁䅁兤䅕䉁䅷䅁佂䝁䅅督歂䝁䅅兣䡂䙁䅍杏坂䙁䅉睕䱂䅁䅁儫䅅䉁䅷䅁佂䝁䅅督歂䝁䅅兣䡂䙁䅍杏坂䙁䅉睕佂䅁䅁兘䅅䉁䅷䅁佂䝁䅅督歂䝁䅅兣䡂䙁䅍杏坂䙁䅉䅖奂䅁䅁兡䅅䉁䅷䅁佂䝁䅅督歂䝁䅅兣䡂䙁䅍杏坂䙁䅍兑啂䅁䅁朹䅳䉁䅷䅁佂䝁䅅督歂䝁䅅兣䡂䙁䅍杏坂䙁䅑杕呂䅁䅁䅁䅅䉁䅷䅁佂䝁䅅督歂䝁䅅兣䡂䙁䅍杏塂䕁䅅村䑂䅁䅁䅣䅷䉁䅷䅁佂䝁䅅督歂䝁䅅兣䡂䙁䅍杏塂䕁䅅杒䕂䅁䅁睐䄰䉁䅯䅁佂䝁䅅督歂䝁䅅兣䡂䙁䅍杏塂䕁䅉兑䅁佁䅉䅁慁䅁䅁杔桂䡁䅍䅚桂䡁䅅睒呂䑁䅯睖䍂䕁䅑䅁橄䅁䅁䅈䅁䕁䄴兙穂䝁䅑兙硂䕁䅣睕㙁䙁䅣䅒䉂䙁䅫䅁㥄允䅁杇䅁䕁䄴兙穂䝁䅑兙硂䕁䅣睕㙁䙁䅣䅒䑂䅁䅁䅹䅁䉁䅷䅁佂䝁䅅督歂䝁䅅兣䡂䙁䅍杏塂䕁䅑杒䑂䅁䅁光䅷䉁䅯䅁佂䝁䅅督歂䝁䅅兣䡂䙁䅍杏塂䕁䅕杔䅁䱁䙫䅁捁䅁䅁杔桂䡁䅍䅚桂䡁䅅睒呂䑁䅯睖䙂䙁䅉杔䅁偁䱧䅁捁䅁䅁杔桂䡁䅍䅚桂䡁䅅睒呂䑁䅯睖䝂䙁䅉䅒䅁佁䔰䅁捁䅁䅁杔桂䡁䅍䅚桂䡁䅅睒呂䑁䅯睖䩂䕁䄴睒䅁䅁䝁䅁慁䅁䅁杔桂䡁䅍䅚桂䡁䅅睒呂䑁䅯睖乂䕁䅣䅁剂兂䅁䅈䅁䕁䄴兙穂䝁䅑兙硂䕁䅣睕㙁䙁䅣杕䵂䕁䅑䅁歂睃䅁䅈䅁䕁䄴兙穂䝁䅑兙硂䕁䅣睕㙁䙁䅣睕䝂䙁䅍䅁睁兄䅁䅈䅁䕁䄴兙穂䝁䅑兙硂䕁䅣睕㙁䙁䅣䅖䝂䕁䅍䅁橃兂䅁杇䅁䕁䄴兙穂䝁䅑兙硂䕁䅣睕㙁䙁䅣䅖塂䅁䅁朴䅅䉁䅯䅁佂䝁䅅督歂䝁䅅兣䡂䙁䅍杏塂䙁䅣䅒䅁䩁䔸䅁捁䅁䅁杔桂䡁䅍䅚桂䡁䅅睒呂䑁䅯睖婂䕁䄴杔䅁偁䉳䅁慁䅁䅁杔桂䡁䅍䅚桂䡁䅅睒呂䑁䅯䅗䙂䕁䅷䅁奃䅁䅁䅈䅁䕁䄴兙穂䝁䅑兙硂䕁䅣睕㙁䙁䅧杕䉂䙁䅫䅁㥄兂䅁杇䅁䕁䄴兙穂䝁䅑兙硂䕁䅣睕㙁䙁䅧杕奂䅁䅁䅡䅷䉁䅷䅁佂䝁䅅督歂䝁䅅兣䡂䙁䅍杏慂䕁䅉杕䉂䅁䅁术䅅䉁䅧䅁佂䝁䅅督歂䝁䅅兣䡂䙁䅍杏慂䕁䅑䅁⽁䅄䅁䅇䅁䕁䄴兙穂䝁䅑兙硂䕁䅣睕㙁䙁䅯兓䅁佁䕫䅁捁䅁䅁杔桂䡁䅍䅚桂䡁䅅睒呂䑁䅯杗䩂䕁䄸杔䅁䡁䙁䅁あ䅁䅁杔桂䡁䅑兤祂䝁䅅䅢杁䕁䅷兙畂䝁䅣兤桂䝁䅣党杁䙁䅁杣療䝁䅍党穂䡁䅍兡畂䝁䅣睏杁䕁䅕兌獂䝁䅕兙祂䝁䄴兡畂䝁䅣睏杁䕁䅍睢畂䡁䅑党畂䡁䅑䅉䑂䡁䅉党桂䡁䅑兡療䝁䄴䅁䙂兄䅁䅄䅅䕁䄴兙㉂䝁䅫睚桂䡁䅑兡療䝁䄴睏杁䙁䅍党畂䡁䅍睢祂䡁䅍睏杁䙁䅍兢桂䡁䅉䅤杁䕁䅕杢求䡁䅉睚㕂䑁䅳䅉䙂䝁䅷党橂䡁䅑杣灂䝁䅍䅉坂䝁䅕䅡灂䝁䅍䅢求䑁䅳䅉䝂䝁䅅睙灂䝁䅅䅢杁䙁䅉党橂䝁䄸睚畂䝁䅫䅤灂䝁䄸杢㝁䍁䅁兔灂䝁䅍杣療䍁䄰兔療䝁䅉兡獂䝁䅫䅤㕂䑁䅳䅉䉂䡁䅉䅤灂䝁䅙兡橂䝁䅫兙獂䍁䅁兓畂䡁䅑党獂䝁䅷兡湂䝁䅕杢橂䝁䅕睏杁䕁䅅兤あ䝁䄸杢療䝁䄰睢ㅂ䡁䅍䅉坂䝁䅕䅡灂䝁䅍䅢求䡁䅍䅁捄睄䅁杋䅁䕁䄴党あ䡁䅣睢祂䝁䅳䅉䍂䝁䅅睙牂䝁䅉睢畂䝁䅕睏杁䑁䅕睒䅁䉁䩳䅁㉃䅁䅁杔求䡁䅑睤療䡁䅉睡杁䕁䅉兙橂䝁䅳杙療䝁䄴党㝁䍁䅁兑歂䍁䅁杔求䡁䅑睤療䡁䅉睡㝁䍁䅁杖灂䝁䅑党療䍁䅁睕あ䡁䅉党桂䝁䄰兡畂䝁䅣睏杁䙁䅙睢䩂䙁䅁睏杁䙁䅍䅤祂䝁䅕兙瑂䝁䅫杢湂䍁䅁兔求䝁䅑兡桂䑁䅳䅉佂䝁䅕䅤㍂䝁䄸杣牂䍁䅁睕求䝁䅍兤祂䝁䅫䅤㕂䑁䅳䅉ㅁ䕁䅣䅁扃元䅁杓䅁䕁䄴党あ䡁䅣睢祂䝁䅳䅉䍂䝁䅅睙牂䝁䅉睢畂䝁䅕睏杁䕁䅕䅚湂䝁䅕䅉䑂䝁䄸兢睂䡁䅕䅤灂䝁䄴睚㝁䍁䅁兎䡂䅁䅁杶䅫䝁䄴䅁佂䝁䅕䅤㍂䝁䄸杣牂䍁䅁村桂䝁䅍睡楂䝁䄸杢求䑁䅳䅉䙂䝁䅑睚求䍁䅁睑療䝁䄰䅣ㅂ䡁䅑兡畂䝁䅣睏杁䕁䄴党あ䡁䅣睢祂䝁䅳䅉呂䝁䅕睙ㅂ䡁䅉兡あ䡁䅫睏杁䑁䅕睒䅁䉁䵕䅁䕁允䅁杔求䡁䅑睤療䡁䅉睡杁䕁䅉兙橂䝁䅳杙療䝁䄴党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䅍兢桂䡁䅉䅤杁䕁䅕杢求䡁䅉睚㕂䑁䅳䅉䕂䝁䅅䅤桂䍁䅁睑求䝁䄴䅤求䡁䅉䅉啂䝁䅕睙潂䝁䄴睢獂䝁䄸睚㕂䑁䅳䅉ㅁ䕁䅣䅁㑁元䅁杷䅁䕁䄴党あ䡁䅣睢祂䝁䅳䅉䍂䝁䅅睙牂䝁䅉睢畂䝁䅕睏杁䕁䅷睢橂䝁䅅䅤灂䝁䄸杢杁䕁䅉兙穂䝁䅕䅚杁䙁䅍党祂䡁䅙兡橂䝁䅕督㝁䍁䅁杖療䕁䅫䅕㝁䍁䅁睖求䝁䅅杣桂䝁䅉䅢求䡁䅍睏杁䕁䅕䅚湂䝁䅕䅉䑂䝁䄸兢睂䡁䅕䅤灂䝁䄴睚㝁䍁䅁杔求䡁䅑睤療䡁䅉睡杁䙁䅍党橂䡁䅕杣灂䡁䅑入㝁䍁䅁兎䡂䅁䅁睧䅯䱁䅉䅁佂䝁䅕䅤㍂䝁䄸杣牂䍁䅁村桂䝁䅍睡楂䝁䄸杢求䑁䅳䅉偂䡁䅁䅤灂䝁䅍兙獂䍁䅁兓畂䝁䅙杣桂䡁䅍䅤祂䡁䅕睙あ䡁䅕杣求䑁䅳䅉䑂䝁䄸兢睂䡁䅕䅤求䡁䅉䅉坂䝁䅫督灂䝁䄸杢㝁䍁䅁睕求䝁䄴督療䡁䅉督㝁䍁䅁兔桂䝁䅍䅡灂䝁䄴党杁䕁䅷党桂䡁䅉杢灂䝁䄴睚㝁䍁䅁兎䡂䅁䅁䅎䄸佁䅑䅁佂䝁䅕䅤㍂䝁䄸杣牂䍁䅁村桂䝁䅍睡楂䝁䄸杢求䑁䅳䅉偂䡁䅁䅤灂䝁䅍兙獂䍁䅁兓畂䝁䅙杣桂䡁䅍䅤祂䡁䅕睙あ䡁䅕杣求䑁䅳䅉䑂䝁䄸兢睂䡁䅕䅤求䡁䅉䅉坂䝁䅫督灂䝁䄸杢㝁䍁䅁睕求䝁䄴督療䡁䅉督㝁䍁䅁兔桂䝁䅍䅡灂䝁䄴党杁䕁䅷党桂䡁䅉杢灂䝁䄴睚㝁䍁䅁兑祂䡁䅑兡浂䝁䅫睙灂䝁䅅䅢杁䕁䅫杢あ䝁䅕䅢獂䝁䅫睚求䝁䄴睙求䑁䅳䅉ㅁ䕁䅣䅁い睂䅁䅕䅅䕁䄴党あ䡁䅣睢祂䝁䅳䅉䍂䝁䅅睙牂䝁䅉睢畂䝁䅕睏杁䕁䄸䅣あ䝁䅫睙桂䝁䅷䅉䩂䝁䄴杚祂䝁䅅督あ䡁䅉兤橂䡁䅑兤祂䝁䅕睏杁䕁䅍兤穂䡁䅑睢瑂䝁䅕杣杁䙁䅉党獂䝁䅅䅤灂䝁䄸杢穂䝁䅧兡睂䍁䅁兔桂䝁䄴兙湂䝁䅕兢求䝁䄴䅤㝁䍁䅁睑獂䝁䄸兤歂䍁䅁兓畂䝁䅙杣桂䡁䅍䅤祂䡁䅕睙あ䡁䅕杣求䑁䅳䅉佂䝁䅕䅤㍂䝁䄸杣牂䍁䅁睕求䝁䅍兤祂䝁䅫䅤㕂䑁䅳䅉䕂䝁䅅䅤桂䍁䅁睑求䝁䄴䅤求䡁䅉督杁䝁䅅杢歂䍁䅁杒桂䝁䅍兡獂䝁䅫䅤灂䝁䅕督㝁䍁䅁䅒桂䡁䅑兙杁䕁䅍党畂䡁䅑党祂䍁䅁䅖求䝁䅍䅡畂䝁䄸䅢療䝁䅣入䅁䉁佧䅁㙂䅁䅁杔求䡁䅑睤療䡁䅉睡杁䕁䅉兙橂䝁䅳杙療䝁䄴党㝁䍁䅁睔睂䡁䅑兡橂䝁䅅䅢杁䕁䅫杢浂䡁䅉兙穂䡁䅑杣ㅂ䝁䅍䅤ㅂ䡁䅉党㝁䍁䅁兒歂䝁䅣党杁䕁䅍睢瑂䡁䅁兤あ䝁䅫杢湂䑁䅳䅉ㅁ䕁䅣䅁㥃兄䅁朷䅁䕁䄴党あ䡁䅣睢祂䝁䅳䅉䍂䝁䅅睙牂䝁䅉睢畂䝁䅕睏杁䕁䄸䅣あ䝁䅫睙桂䝁䅷䅉䩂䝁䄴杚祂䝁䅅督あ䡁䅉兤橂䡁䅑兤祂䝁䅕睏杁䕁䅕杢橂䡁䅉入睂䡁䅑兡療䝁䄴睏杁䙁䅁杣療䝁䅍党穂䡁䅍䅉䉂䡁䅕䅤療䝁䄰兙あ䝁䅫睢畂䑁䅳䅉佂䝁䅕䅤㍂䝁䄸杣牂䍁䅁睕求䝁䅍兤祂䝁䅫䅤㕂䑁䅳䅉䕂䝁䅅䅤桂䍁䅁睑求䝁䄴䅤求䡁䅉䅉啂䝁䅕睙潂䝁䄴睢獂䝁䄸睚㕂䑁䅳䅉ㅁ䕁䅣䅁㑃杄䅁杒䅅䕁䄴党あ䡁䅣睢祂䝁䅳䅉䍂䝁䅅睙牂䝁䅉睢畂䝁䅕睏杁䕁䄸䅣あ䝁䅫睙桂䝁䅷䅉䩂䝁䄴杚祂䝁䅅督あ䡁䅉兤橂䡁䅑兤祂䝁䅕睏杁䕁䅕杢あ䝁䅕杣睂䡁䅉兡穂䝁䅕䅉坂䝁䄸兡睂䍁䅁兙畂䝁䅑䅉啂䝁䅕䅢求䡁䅁䅡療䝁䄴入㝁䍁䅁兓桂䝁䅅睕杁䍁䅧兓畂䝁䅙杣桂䡁䅍䅤祂䡁䅕睙あ䡁䅕杣求䍁䅁兙穂䍁䅁兙杁䙁䅍党祂䡁䅙兡橂䝁䅕克㝁䍁䅁睑獂䝁䄸兤歂䍁䅁䅒桂䡁䅑兙杁䙁䅍党祂䡁䅙兡橂䝁䅕督㝁䍁䅁睑獂䝁䄸兤歂䍁䅁睕求䝁䅍兤祂䝁䅫䅤㕂䑁䅳䅉佂䝁䅕䅤㍂䝁䄸杣牂䍁䅁睕求䝁䅍兤祂䝁䅫䅤㕂䅁䅁兵䄰䍁䉉䅁佂䝁䅕䅤㍂䝁䄸杣牂䍁䅁村桂䝁䅍睡楂䝁䄸杢求䑁䅳䅉偂䡁䅁䅤灂䝁䅍兙獂䍁䅁兓畂䝁䅙杣桂䡁䅍䅤祂䡁䅕睙あ䡁䅕杣求䑁䅳䅉呂䝁䄸杚あ䡁䅣兙祂䝁䅕䅉䕂䝁䅕杤求䝁䅷睢睂䝁䄰党畂䡁䅑睏杁䕁䅑兙あ䝁䅅䅉䩂䝁䄴䅤求䝁䅣杣桂䡁䅑兡療䝁䄴睏杁䕁䅍䅢療䡁䅕䅚杁䕁䅫杢浂䡁䅉兙穂䡁䅑杣ㅂ䝁䅍䅤ㅂ䡁䅉党㝁䍁䅁杔求䡁䅑睤療䡁䅉睡杁䙁䅍党橂䡁䅕杣灂䡁䅑入㝁䍁䅁䅒桂䡁䅑兙杁䕁䅍党畂䡁䅑党祂䍁䅁䅖求䝁䅍䅡畂䝁䄸䅢療䝁䅣入䅁䩁䡕䅁畄䅁䅁杔求䡁䅑睤療䡁䅉睡杁䕁䅉兙橂䝁䅳杙療䝁䄴党㝁䍁䅁杕求䝁䄰睢あ䝁䅕䅉䉂䝁䅍睙求䡁䅍督杁䝁䅅杢歂䍁䅁睑療䝁䄴䅤祂䝁䄸䅢㝁䍁䅁杔求䡁䅑睤療䡁䅉睡杁䙁䅍党橂䡁䅕杣灂䡁䅑入㝁䍁䅁䅒桂䡁䅑兙杁䕁䅍党畂䡁䅑党祂䡁䅍䅉桂䝁䄴䅚杁䕁䅙兙橂䝁䅫䅢灂䡁䅑兡求䡁䅍睏杁䕁䅑兙あ䝁䅅䅉䑂䝁䅕杢あ䝁䅕杣杁䙁䅑党橂䝁䅧杢療䝁䅷睢湂䡁䅫睏杁䑁䅕睒䅁乁久䅁睄䅁䅁杔求䡁䅑睤療䡁䅉睡杁䕁䅉兙橂䝁䅳杙療䝁䄴党㝁䍁䅁杖灂䝁䅑党療䍁䅁睕あ䡁䅉党桂䝁䄰兡畂䝁䅣睏杁䕁䅍䅢療䡁䅕䅚杁䕁䅫杢浂䡁䅉兙穂䡁䅑杣ㅂ䝁䅍䅤ㅂ䡁䅉党㝁䍁䅁杔求䡁䅑睤療䡁䅉睡杁䙁䅍党橂䡁䅕杣灂䡁䅑入㝁䍁䅁睑療䝁䄴䅤求䝁䄴䅤杁䕁䅍杣求䝁䅅䅤灂䝁䄸杢㝁䍁䅁䅒桂䡁䅑兙杁䕁䅍党畂䡁䅑党祂䍁䅁䅖求䝁䅍䅡畂䝁䄸䅢療䝁䅣入㝁䍁䅁兎䡂䅁䅁䅏䄸䭁䄴䅁佂䝁䅕䅤㍂䝁䄸杣牂䍁䅁村桂䝁䅍睡楂䝁䄸杢求䑁䅳䅉坂䝁䄸兓兂䑁䅳䅉䙂䝁䄴䅤求䡁䅉䅣祂䝁䅫督求䍁䅁杖療䝁䅫䅣杁䝁䅅杢歂䍁䅁䅖求䝁䅷党睂䝁䅧睢畂䡁䅫睏杁䕁䅑兙あ䝁䅅䅉䑂䝁䅕杢あ䝁䅕杣穂䍁䅁兙畂䝁䅑䅉䝂䝁䅅睙灂䝁䅷兡あ䝁䅫党穂䑁䅳䅉ㅁ䕁䅣䅁瑄杄䅁朹䅁䕁䄴党あ䡁䅣睢祂䝁䅳䅉䍂䝁䅅睙牂䝁䅉睢畂䝁䅕睏杁䙁䅙睢䩂䙁䅁睏杁䕁䅕杢あ䝁䅕杣睂䡁䅉兡穂䝁䅕䅉坂䝁䄸兡睂䍁䅁兙畂䝁䅑䅉啂䝁䅕䅢求䡁䅁䅡療䝁䄴入㝁䍁䅁兒歂䝁䅣党杁䕁䅍睢瑂䡁䅁兤あ䝁䅫杢湂䑁䅳䅉佂䝁䅕䅤㍂䝁䄸杣牂䍁䅁睕求䝁䅍兤祂䝁䅫䅤㕂䑁䅳䅉呂䙁䅍䅔杁䙁䅙䅕佂䡁䅍睏杁䑁䅕睒㝁䍁䅁兖あ䝁䅫䅢灂䡁䅑入杁䙁䅍睙桂䝁䅷党杁䙁䅍睢獂䝁䅅杣䅁乁䭍䅁慄䅁䅁杔求䡁䅑睤療䡁䅉睡杁䕁䅉兙橂䝁䅳杙療䝁䄴党㝁䍁䅁杖療䕁䅫䅕㝁䍁䅁兒畂䡁䅑党祂䡁䅁杣灂䡁䅍党杁䙁䅙睢灂䡁䅁䅉桂䝁䄴䅚杁䙁䅑党獂䝁䅕䅣潂䝁䄸杢㕂䑁䅳䅉䙂䝁䅑睚求䍁䅁睑療䝁䄰䅣ㅂ䡁䅑兡畂䝁䅣睏杁䙁䅍䅤祂䝁䅕兙瑂䝁䅫杢湂䍁䅁兔求䝁䅑兡桂䑁䅳䅉佂䝁䅕䅤㍂䝁䄸杣牂䍁䅁睕求䝁䅍兤祂䝁䅫䅤㕂䑁䅳䅉ㅁ䕁䅣䅁摄杂䅁朳䅁䕁䄴党あ䡁䅣睢祂䝁䅳䅉䍂䝁䅅睙牂䝁䅉睢畂䝁䅕睏杁䙁䅙睢䩂䙁䅁睏杁䕁䅕杢あ䝁䅕杣睂䡁䅉兡穂䝁䅕䅉坂䝁䄸兡睂䍁䅁兙畂䝁䅑䅉啂䝁䅕䅢求䡁䅁䅡療䝁䄴入㝁䍁䅁睕瑂䝁䅅杣あ䍁䅁睑灂䡁䅑兡求䡁䅍睏杁䕁䅍䅢療䡁䅕䅚杁䕁䅑兙あ䝁䅅䅉呂䝁䅕杣㉂䝁䅫睙求䡁䅍睏杁䕁䄴党あ䡁䅣睢祂䝁䅳䅉呂䝁䅕睙ㅂ䡁䅉兡あ䡁䅫睏杁䑁䅕睒䅁䕁䩯䅁啄䅁䅁杔求䡁䅑睤療䡁䅉睡杁䕁䅉兙橂䝁䅳杙療䝁䄴党㝁䍁䅁杖療䕁䅫䅕㝁䍁䅁兒畂䡁䅑党祂䡁䅁杣灂䡁䅍党杁䙁䅙睢灂䡁䅁䅉桂䝁䄴䅚杁䙁䅑党獂䝁䅕䅣潂䝁䄸杢㕂䑁䅳䅉呂䝁䄰兙祂䡁䅑䅉䑂䝁䅫䅤灂䝁䅕督㝁䍁䅁兒歂䝁䅣党杁䕁䅍睢瑂䡁䅁兤あ䝁䅫杢湂䑁䅳䅉佂䝁䅕䅤㍂䝁䄸杣牂䍁䅁睕求䝁䅍兤祂䝁䅫䅤㕂䑁䅳䅉ㅁ䕁䅣䅁湄兄䅁䅤䅁䕁䄴党ㅂ䡁䅉睢穂䝁䅍兡求䝁䄴睙求䑁䅳䅉䑂䝁䅅杣歂䝁䅫睢㉂䝁䅅督橂䡁䅕䅢桂䡁䅉睏杁䕁䅍䅡祂䝁䄸杢灂䝁䅍䅉䕂䝁䅫督求䝁䅅督求䡁䅍睏杁䕁䄴党ㅂ䡁䅉睢獂䝁䄸睚㕂䅁䅁睸䅣䱁䅯䅁佂䝁䅕兤祂䝁䄸督橂䝁䅫党畂䝁䅍党㝁䍁䅁睑求䝁䄴䅤祂䝁䅅䅢杁䕁䄴党祂䡁䅙睢ㅂ䡁䅍䅉呂䡁䅫督あ䝁䅕兢㝁䍁䅁睑潂䡁䅉睢畂䝁䅫睙杁䕁䅑兡穂䝁䅕兙穂䝁䅕督㝁䍁䅁睒求䝁䄴党あ䝁䅫睙杁䕁䅑兡穂䝁䄸杣歂䝁䅕杣㝁䍁䅁杔求䡁䅕杣療䝁䅷睢湂䡁䅫睏杁䕁䄸杙求䡁䅍兡あ䡁䅫䅁䕃杄䅁杵䅁䕁䄴党ㅂ䡁䅉睢穂䝁䅍兡求䝁䄴睙求䑁䅳䅉䑂䝁䅕杢あ䡁䅉兙獂䍁䅁杔求䡁䅉杤療䡁䅕督杁䙁䅍入穂䡁䅑党瑂䑁䅳䅉䙂䝁䄴䅚療䝁䅍杣灂䝁䄴睢獂䝁䄸睚㕂䑁䅳䅉䡂䝁䅕杢求䡁䅑兡橂䍁䅁䅒灂䡁䅍睢祂䝁䅑党祂䑁䅳䅉佂䝁䅕兤祂䝁䄸䅢療䝁䅣入㝁䍁䅁䅕穂䡁䅫睙潂䝁䅫兙あ䡁䅉入䅁䝁䥣䅁䥄䅁䅁杔求䡁䅕杣療䡁䅍睙灂䝁䅕杢橂䝁䅕睏杁䕁䅍党畂䡁䅑杣桂䝁䅷䅉佂䝁䅕杣㉂䝁䄸兤穂䍁䅁睕㕂䡁䅍䅤求䝁䄰睏杁䕁䅣党畂䝁䅕䅤灂䝁䅍䅉䕂䝁䅫督療䡁䅉䅚求䡁䅉睏杁䕁䅫兢瑂䡁䅕杢療䝁䅷睢湂䡁䅫睏杁䕁䄴党ㅂ䡁䅉睢獂䝁䄸睚㕂䑁䅳䅉偂䝁䄴睙療䝁䅷睢湂䡁䅫睏杁䙁䅁督㕂䝁䅍䅡灂䝁䅅䅤祂䡁䅫䅁睂元䅁䅵䅁䕁䄴党ㅂ䡁䅉睢穂䝁䅍兡求䝁䄴睙求䑁䅳䅉䑂䝁䅕杢あ䡁䅉兙獂䍁䅁杔求䡁䅉杤療䡁䅕督杁䙁䅍入穂䡁䅑党瑂䑁䅳䅉䡂䝁䅕杢求䡁䅑兡橂䍁䅁䅒灂䡁䅍睢祂䝁䅑党祂䑁䅳䅉䩂䝁䄴杚獂䝁䅅兢瑂䝁䅅䅤灂䝁䄸杢㝁䍁䅁杔求䡁䅕杣療䝁䅷睢湂䡁䅫睏杁䙁䅁督㕂䝁䅍䅡灂䝁䅅䅤祂䡁䅫䅁癁睃䅁䅥䅁䕁䄴党ㅂ䡁䅉睢穂䝁䅍兡求䝁䄴睙求䑁䅳䅉䑂䝁䅕杢あ䡁䅉兙獂䍁䅁杔求䡁䅉杤療䡁䅕督杁䙁䅍入穂䡁䅑党瑂䑁䅳䅉佂䝁䅕兤祂䝁䄸䅢療䝁䅣入㝁䍁䅁䅕穂䡁䅫睙潂䝁䅫兙あ䡁䅉入䅁䝁乫䅁ぃ䅁䅁杔求䡁䅕杣療䡁䅍睙灂䝁䅕杢橂䝁䅕睏杁䕁䅕杢歂䝁䄸睙祂䝁䅫杢療䝁䅷睢湂䡁䅫睏杁䕁䅣兙穂䡁䅑杣療䝁䅕杢あ䝁䅕杣療䝁䅷睢湂䡁䅫睏杁䕁䅫杢浂䝁䅷兙瑂䝁䄰兙あ䝁䅫睢畂䑁䅳䅉佂䝁䅕兤祂䝁䄸䅢療䝁䅣入㝁䍁䅁睔畂䝁䅍睢獂䝁䄸睚㕂䑁䅳䅉噂䡁䅉睢獂䝁䄸睚㕂䅁䅁睍䄴乁䅑䅁佂䝁䅕兤祂䝁䄸督橂䝁䅫党畂䝁䅍党㝁䍁䅁睕獂䝁䅕党睂䍁䅁䅖求䝁䅍䅡畂䝁䄸䅢療䝁䅣入㝁䍁䅁睑潂䡁䅉睢畂䝁䅫睙杁䕁䅑兡穂䝁䅕兙穂䝁䅕督㝁䍁䅁杔求䡁䅕杣療䝁䅷睢湂䡁䅫睏杁䕁䄸杢橂䝁䄸䅢療䝁䅣入㝁䍁䅁䅕桂䝁䅫杢杁䕁䄰兙畂䝁䅅睚求䝁䄰党畂䡁䅑睏杁䙁䅁䅡桂䡁䅉兢桂䝁䅍睢㉂䝁䅫睚灂䝁䅷兙畂䝁䅍党䅁䝁偫䅁捁䅁䅁杔ㅂ䡁䅑杣桂䝁䅍党ㅂ䡁䅑兡橂䝁䅅䅢䅁䑁䬴䅁䝂䅁䅁杔ㅂ䡁䅑杣桂䝁䅍党ㅂ䡁䅑兡橂䝁䅅䅢㝁䍁䅁兑獂䡁䅑党祂䝁䄴兙あ䝁䅫杤求䍁䅁䅕祂䝁䄸䅤求䝁䅫杢䅁䑁佅䅁䕁䅁䅁睔䅁䉁䑷䅁䭁䅁䅁睔䕂䕁䅙䅔䅁䱁䑑䅁䥁䅁䅁睔䡂䕁䄴䅁䥁䅂䅁䅃䅁䕁䄸</t>
  </si>
  <si>
    <t>睓䙂䅁䅁权䅍䅁䅧䅁偂䕁䄰睑䅁偁䑅䅁䝁䅁䅁睔佂䅁䅁朳䅍䅁䅯䅁偂䙁䅉睑䵂䅁䅁杭䅍䅁䅯䅁偂䙁䅉䅔婂䅁䅁杦䅍䅁䅯䅁偂䙁䅑兓呂䅁䅁杩䅉䅁䅧䅁偂䙁䅧兗䅁乁䍷䅁慁䅁䅁睔浂䝁䅙兡橂䝁䅕䅉卂䕁䅕兓啂䡁䅍䅁灁睂䅁杏䅁䕁䄸杚浂䝁䅫睙求䍁䅁睕求䡁䅉杤灂䝁䅍党穂䍁䅁兙畂䝁䅑䅉呂䡁䅕䅣睂䝁䅷兡求䡁䅍䅁杂䅃䅁杋䅁䕁䄸兡獂䍁䅁兙畂䝁䅑䅉䡂䝁䅅督杁䕁䅑杣灂䝁䅷䅢灂䝁䄴睚䅁䩁䡳䅁䝂䅁䅁睔灂䝁䅷䅉桂䝁䄴䅚杁䕁䅣兙穂䍁䅁兒硂䡁䅕兡睂䝁䄰党畂䡁䅑䅉桂䝁䄴䅚杁䙁䅍党祂䡁䅙兡橂䝁䅕督䅁䝁䡯䅁佂䅁䅁睔灂䝁䅷䅉桂䝁䄴䅚杁䕁䅣兙穂䍁䅁兒㑂䡁䅁䅢療䡁䅉兙あ䝁䅫睢畂䍁䅁兙畂䝁䅑䅉兂䡁䅉睢歂䡁䅕睙あ䝁䅫睢畂䅁䅁杣䅙䕁䅙䅁偂䝁䅫䅢杁䝁䅅杢歂䍁䅁睒桂䡁䅍䅉卂䝁䅕杚灂䝁䄴兡畂䝁䅣䅉桂䝁䄴䅚杁䕁䄰兙祂䝁䅳党あ䝁䅫杢湂䅁䅁睫䅣䕁䄴䅁偂䝁䅫䅢杁䝁䅅杢歂䍁䅁睒桂䡁䅍䅉呂䡁䅑睢祂䝁䅅睚求䍁䅁兙畂䝁䅑䅉啂䡁䅉兙畂䡁䅍䅣療䡁䅉䅤桂䡁䅑兡療䝁䄴䅁䩄杂䅁䅐䅁䕁䄸兡獂䍁䅷䅉䡂䝁䅅督杁䝁䅅杢歂䍁䅁睑療䝁䄴督ㅂ䝁䄰兙楂䝁䅷党杁䕁䅙兤求䝁䅷督䅁佁䝷䅁歄䅁䅁睔畂䝁䅷兡畂䝁䅕䅉䉂䝁䄴兙獂䡁䅫督灂䡁䅍䅉桂䝁䄴䅚杁䙁䅉党浂䝁䅕杣求䝁䄴睙求䑁䅳䅉䑂䝁䅷睢ㅂ䝁䅑䅉乂䝁䅅杢桂䝁䅣党瑂䝁䅕杢あ䑁䅳䅉䕂䝁䅅䅤桂䍁䅁兓畂䡁䅑党湂䡁䅉兙あ䝁䅫睢畂䑁䅳䅉䝂䝁䅫杢あ䝁䅕睙潂䑁䅳䅉䕂䝁䅅䅤桂䍁䅁䅕祂䝁䄸䅤求䝁䅍䅤灂䝁䄸杢㝁䍁䅁睑獂䝁䄸兤歂䍁䅁兓畂䝁䅙杣桂䡁䅍䅤祂䡁䅕睙あ䡁䅕杣求䅁䅁眹䅧偁䅉䅁偂䝁䄴䅢灂䝁䄴党杁䕁䅅杢桂䝁䅷入穂䝁䅫督杁䝁䅅杢歂䍁䅁杕求䝁䅙党祂䝁䅕杢橂䝁䅕睏杁䕁䅑兙あ䝁䅅䅉䩂䝁䄴䅤求䝁䅣杣桂䡁䅑兡療䝁䄴睏杁䕁䅙兡畂䡁䅑党橂䝁䅧睏杁䙁䅁杣求䝁䅑兡橂䡁䅑兡㉂䝁䅕䅉䉂䝁䄴兙獂䡁䅫䅤灂䝁䅍督㝁䍁䅁䅒灂䝁䅣兡あ䝁䅅䅢杁䕁䅅督穂䝁䅕䅤杁䕁䄰兙畂䝁䅅睚求䝁䄰党畂䡁䅑睏杁䙁䅑党㑂䡁䅑䅉䉂䝁䄴兙獂䡁䅫䅤灂䝁䅍督䅁䉁䥅䅁杄䅁䅁睔畂䝁䅷兡畂䝁䅕䅉䉂䝁䄴兙獂䡁䅫督灂䡁䅍䅉桂䝁䄴䅚杁䙁䅉党浂䝁䅕杣求䝁䄴睙求䑁䅳䅉䕂䝁䅅䅤桂䍁䅁兓畂䡁䅑党湂䡁䅉兙あ䝁䅫睢畂䑁䅳䅉兂䡁䅉党歂䝁䅫睙あ䝁䅫杤求䍁䅁兑畂䝁䅅䅢㕂䡁䅑兡橂䡁䅍睏杁䕁䅍兤穂䡁䅑睢瑂䝁䅕杣杁䕁䅅杢桂䝁䅷入あ䝁䅫睙穂䑁䅳䅉啂䝁䅕䅥あ䍁䅁兑畂䝁䅅䅢㕂䡁䅑兡橂䡁䅍睏杁䕁䅑兙桂䙁䅍䅁牄元䅁䅉䅅䕁䄸杢獂䝁䅫杢求䍁䅁兑畂䝁䅅䅢㕂䡁䅍兡穂䍁䅁兙畂䝁䅑䅉卂䝁䅕杚求䡁䅉党畂䝁䅍党㝁䍁䅁䅒桂䡁䅑兙杁䕁䅫杢あ䝁䅕睚祂䝁䅅䅤灂䝁䄸杢㝁䍁䅁䅕祂䝁䅕䅚灂䝁䅍䅤灂䡁䅙党杁䕁䅅杢桂䝁䅷入あ䝁䅫睙穂䑁䅳䅉䑂䡁䅕督あ䝁䄸兢求䡁䅉䅉䉂䝁䄴兙獂䡁䅫䅤灂䝁䅍督㝁䍁䅁䅖求䡁䅧䅤杁䕁䅅杢桂䝁䅷入あ䝁䅫睙穂䑁䅳䅉䕂䝁䅅䅤桂䍁䅁䅕祂䝁䄸䅤求䝁䅍䅤灂䝁䄸杢㝁䍁䅁睑獂䝁䄸兤歂䍁䅁䅒桂䡁䅑兙杁䙁䅍党祂䡁䅙兡橂䝁䅕督䅁䙁䭅䅁浃䅁䅁睔畂䝁䅷兡畂䝁䅕䅉䉂䝁䄴兙獂䡁䅫督灂䡁䅍䅉桂䝁䄴䅚杁䙁䅉党浂䝁䅕杣求䝁䄴睙求䑁䅳䅉䝂䝁䅫杢あ䝁䅕睙潂䑁䅳䅉兂䡁䅉党歂䝁䅫睙あ䝁䅫杤求䍁䅁兑畂䝁䅅䅢㕂䡁䅑兡橂䡁䅍睏杁䙁䅑党㑂䡁䅑䅉䉂䝁䄴兙獂䡁䅫䅤灂䝁䅍督㝁䍁䅁䅒桂䝁䅅睕䅁䥁䩑䅁ぁ允䅁睔畂䝁䅷兡畂䝁䅕䅉䉂䝁䄴兙獂䡁䅫督灂䡁䅍䅉桂䝁䄴䅚杁䙁䅉党浂䝁䅕杣求䝁䄴睙求䑁䅳䅉呂䝁䄸杚あ䡁䅣兙祂䝁䅕䅉䕂䝁䅕杤求䝁䅷睢睂䝁䄰党畂䡁䅑睏杁䕁䅑兙あ䝁䅅䅉䩂䝁䄴䅤求䝁䅣杣桂䡁䅑兡療䝁䄴睏杁䕁䅍兤穂䡁䅑睢瑂䝁䅕杣杁䕁䅅杢桂䝁䅷入あ䝁䅫睙穂䑁䅳䅉䕂䝁䅫睚灂䡁䅑兙獂䍁䅁兑穂䡁䅍党あ䍁䅁兔桂䝁䄴兙湂䝁䅕兢求䝁䄴䅤㝁䍁䅁䅒桂䡁䅑兙杁䙁䅁杣療䡁䅑党橂䡁䅑兡療䝁䄴睏杁䕁䅍䅢療䡁䅕䅚杁䕁䅑兙あ䝁䅅䅉呂䝁䅕杣㉂䝁䅫睙求䡁䅍䅁穃睄䅁权䅅䕁䄸杢獂䝁䅫杢求䍁䅁兑畂䝁䅅䅢㕂䡁䅍兡穂䍁䅁兙畂䝁䅑䅉卂䝁䅕杚求䡁䅉党畂䝁䅍党㝁䍁䅁睕療䝁䅙䅤㍂䝁䅅杣求䍁䅁䅒求䡁䅙党獂䝁䄸䅣瑂䝁䅕杢あ䑁䅳䅉䕂䝁䅅䅤桂䍁䅁兓畂䡁䅑党湂䡁䅉兙あ䝁䅫睢畂䑁䅳䅉䝂䝁䅫杢あ䝁䅕睙潂䑁䅳䅉啂䝁䅕䅥あ䍁䅁兑畂䝁䅅䅢㕂䡁䅑兡橂䡁䅍睏杁䕁䅑兙あ䝁䅅䅉兂䡁䅉睢あ䝁䅕睙あ䝁䅫睢畂䑁䅳䅉䑂䝁䅷睢ㅂ䝁䅑䅉䕂䝁䅅䅤桂䍁䅁睕求䡁䅉杤灂䝁䅍党穂䅁䅁䅖䅫䉁䄴䅁偂䝁䄴䅢灂䝁䄴党杁䕁䅣杣療䝁䅍党祂䡁䅫䅁坂䅃䅁䅙䅁䕁䄸杢獂䝁䅫杢求䍁䅁睒祂䝁䄸睙求䡁䅉入㝁䍁䅁䅕求䡁䅑䅉䑂䝁䅅杣求䑁䅳䅉兂䝁䅕䅤杁䕁䅙睢療䝁䅑䅉桂䝁䄴䅚杁䙁䅍兤睂䡁䅁䅢灂䝁䅕督䅁䥁䠸䅁ぁ䅁䅁睔畂䡁䅍䅡療䡁䅉党杁䝁䅅杢歂䍁䅁睔浂䝁䅙督潂䝁䄸杣求䍁䅁睖灂䝁䄴䅚䅁䭁䠴䅁䕁允䅁睔睂䡁䅑兡橂䝁䅅䅢杁䕁䅫杢浂䡁䅉兙穂䡁䅑杣ㅂ䝁䅍䅤ㅂ䡁䅉党㝁䍁䅁睑療䝁䄰䅣ㅂ䡁䅑党祂䍁䅁杖灂䡁䅍兡療䝁䄴睏杁䕁䅫杢歂䡁䅕督あ䡁䅉兡桂䝁䅷䅉䉂䡁䅕䅤療䝁䄰兙あ䝁䅫睢畂䑁䅳䅉呂䝁䅕杢穂䝁䄸杣穂䑁䅳䅉兂䡁䅉睢橂䝁䅕督穂䍁䅁兑ㅂ䡁䅑睢瑂䝁䅅䅤灂䝁䄸杢㝁䍁䅁睍䕂䍁䅁䅕祂䝁䅫杢あ䝁䅫杢湂䑁䅳䅉䉂䡁䅉䅤灂䝁䅙兡橂䝁䅫兙獂䍁䅁兓畂䡁䅑党獂䝁䅷兡湂䝁䅕杢橂䝁䅕䅁楂睂䅁杵䅁䕁䄸䅣あ䝁䅫睙桂䝁䅷䅉䩂䝁䄴杚祂䝁䅅督あ䡁䅉兤橂䡁䅑兤祂䝁䅕睏杁䕁䅕杢求䡁䅉睚㕂䍁䅁兔桂䝁䄴兙湂䝁䅕兢求䝁䄴䅤㝁䍁䅁睕求䝁䄴督療䡁䅉督㝁䍁䅁睕瑂䝁䅅杣あ䍁䅁兒畂䝁䅕杣湂䡁䅫睏杁䕁䅑兙あ䝁䅅䅉䑂䝁䅕杢あ䝁䅕杣杁䙁䅑党橂䝁䅧杢療䝁䅷睢湂䡁䅫睏杁䑁䅕睒䅁䭁偍䅁浄䅁䅁睔睂䡁䅑兡橂䝁䅅䅢杁䕁䅫杢浂䡁䅉兙穂䡁䅑杣ㅂ䝁䅍䅤ㅂ䡁䅉党㝁䍁䅁兒畂䡁䅙兡祂䝁䄸杢瑂䝁䅕杢あ䝁䅅䅢杁䕁䅕杢湂䝁䅫杢求䝁䅕杣灂䝁䄴睚㝁䍁䅁睕求䝁䄴督療䡁䅉督㝁䍁䅁兒歂䝁䅣党杁䕁䅍睢瑂䡁䅁兤あ䝁䅫杢湂䑁䅳䅉穁䕁䅑䅉兂䡁䅉兡畂䡁䅑兡畂䝁䅣睏杁䕁䄸杢穂䝁䅧睢祂䝁䅕䅉桂䝁䄴䅚杁䕁䄸杚浂䡁䅍䅡療䡁䅉党杁䙁䅣兡畂䝁䅑䅁啄䅃䅁杨䅁䕁䄸䅣あ䝁䅫睙桂䝁䅷䅉䩂䝁䄴杚祂䝁䅅督あ䡁䅉兤橂䡁䅑兤祂䝁䅕睏杁䕁䅙兡畂䡁䅑党橂䝁䅧睏杁䕁䄴党療䝁䅉兙畂䝁䅳睏杁䙁䅍䅤療䡁䅉兙湂䝁䅕䅉乂䝁䅅杢桂䝁䅣党瑂䝁䅕杢あ䑁䅳䅉塂䝁䅕杙穁䅁䅁兲䄴䉁䉷䅁偂䡁䅁䅤灂䝁䅍兙獂䍁䅁兓畂䝁䅙杣桂䡁䅍䅤祂䡁䅕睙あ䡁䅕杣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䅕祂䝁䄸睙求䡁䅍督杁䕁䅅兤あ䝁䄸兢桂䡁䅑兡療䝁䄴睏杁䕁䅑兙あ䝁䅅䅉䑂䝁䅕杢あ䝁䅕杣杁䙁䅑党橂䝁䅧杢療䝁䅷睢湂䡁䅫睏杁䑁䅕睒䅁䵁乁䅁䥃䅁䅁睔睂䡁䅑兡橂䝁䅅䅢杁䕁䅫杢浂䡁䅉兙穂䡁䅑杣ㅂ䝁䅍䅤ㅂ䡁䅉党㝁䍁䅁兓畂䝁䅑兤穂䡁䅑杣灂䝁䅅䅢杁䕁䅅兤あ䝁䄸兢桂䡁䅑兡療䝁䄴睏杁䙁䅍党畂䡁䅍睢祂䡁䅍睏杁䑁䅍䅒杁䙁䅁杣灂䝁䄴䅤灂䝁䄴睚䅁䥁偉䅁㙃䅁䅁睔睂䡁䅑兡橂䝁䅅䅢杁䕁䅫杢浂䡁䅉兙穂䡁䅑杣ㅂ䝁䅍䅤ㅂ䡁䅉党㝁䍁䅁兓畂䝁䅑兤穂䡁䅑杣灂䝁䅅䅢杁䕁䅅兤あ䝁䄸兢桂䡁䅑兡療䝁䄴睏杁䙁䅍党畂䡁䅍睢祂䡁䅍睏杁䑁䅍䅒杁䙁䅁杣灂䝁䄴䅤灂䝁䄴睚㝁䍁䅁兑祂䡁䅑兡浂䝁䅫睙灂䝁䅅䅢杁䕁䅫杢あ䝁䅕䅢獂䝁䅫睚求䝁䄴睙求䅁䅁䅲䅣偁䅙䅁偂䡁䅁䅤灂䝁䅍兙獂䍁䅁兓畂䝁䅙杣桂䡁䅍䅤祂䡁䅕睙あ䡁䅕杣求䑁䅳䅉䩂䝁䄴䅚ㅂ䡁䅍䅤祂䝁䅫兙獂䍁䅁兑ㅂ䡁䅑睢瑂䝁䅅䅤灂䝁䄸杢㝁䍁䅁睕求䝁䄴督療䡁䅉督㝁䍁䅁兒畂䡁䅑党祂䡁䅁杣灂䡁䅍党杁䙁䅙睢灂䡁䅁䅉桂䝁䄴䅚杁䙁䅑党獂䝁䅕䅣潂䝁䄸杢㕂䑁䅳䅉兂䡁䅉睢橂䝁䅕督穂䍁䅁兑ㅂ䡁䅑睢瑂䝁䅅䅤灂䝁䄸杢㝁䍁䅁睍䕂䍁䅁䅕祂䝁䅫杢あ䝁䅫杢湂䑁䅳䅉ㅁ䕁䅣䅁瑄睂䅁权䅅䕁䄸䅣あ䝁䅫睙桂䝁䅷䅉䩂䝁䄴杚祂䝁䅅督あ䡁䅉兤橂䡁䅑兤祂䝁䅕睏杁䙁䅉杒䩂䕁䅑䅉潁䙁䅉兙歂䝁䅫睢杁䕁䅙杣求䡁䅅兤求䝁䄴睙㕂䍁䅁兓歂䝁䅕杢あ䝁䅫杚灂䝁䅍兙あ䝁䅫睢畂䍁䅫睏杁䙁䅍党畂䡁䅍睢祂䡁䅍睏杁䕁䅕䅚湂䝁䅕䅉䑂䝁䄸兢睂䡁䅕䅤灂䝁䄴睚㝁䍁䅁杔求䡁䅑睤療䡁䅉睡杁䙁䅍党橂䡁䅕杣灂䡁䅑入㝁䍁䅁䅒桂䡁䅑兙杁䕁䅍党畂䡁䅑党祂䍁䅁䅖求䝁䅍䅡畂䝁䄸䅢療䝁䅣入㝁䍁䅁兎䡂䅁䅁儸䅣䑁䅯䅁偂䡁䅉睚桂䝁䄴兡橂䑁䅳䅉䉂䝁䅷䅤求䡁䅉杢桂䡁䅑兡㉂䝁䅕䅉兂䡁䅉睢あ䝁䅕兡畂䅁䅁睯䅫䙁䅯䅁偂䡁䅉睚桂䝁䄴兡橂䑁䅳䅉䉂䝁䅷䅤求䡁䅉杢桂䡁䅑兡㉂䝁䅕䅉兂䡁䅉睢あ䝁䅕兡畂䑁䅳䅉偂䝁䄴䅢灂䝁䄴党杁䕁䅣杣療䝁䅍党祂䡁䅫䅁晄兄䅁䅯䅁䕁䄸杣湂䝁䅅杢灂䝁䅍睏杁䕁䅉兡療䝁䅙兤求䝁䅷睏杁䕁䄴兤あ䡁䅉兙橂䝁䅕兤あ䝁䅫睙桂䝁䅷睏杁䕁䅅䅢あ䝁䅕杣畂䝁䅅䅤灂䡁䅙党杁䙁䅁杣療䡁䅑党灂䝁䄴睏杁䕁䄸杢穂䝁䅧睢祂䝁䅕䅉桂䝁䄴䅚杁䕁䄸杚浂䡁䅍䅡療䡁䅉党杁䙁䅣兡畂䝁䅑䅁牁权䅁杔䅁䕁䄸杣あ䝁䅧睢睂䝁䅅党歂䝁䅫睙穂䑁䅳䅉兂䝁䅅兡畂䍁䅁兔桂䝁䄴兙湂䝁䅕兢求䝁䄴䅤㝁䍁䅁睕ㅂ䡁䅉睚求䡁䅉入䅁䙁佳䅁㡃䅁䅁睔穂䡁䅑党療䡁䅁睢祂䝁䄸督灂䡁䅍睏杁䕁䅍兙祂䝁䅑兡療䡁䅙兙穂䝁䅍兤獂䝁䅅杣㝁䍁䅁䅒求䡁䅉兢桂䡁䅑睢獂䝁䄸睚㕂䑁䅳䅉䡂䝁䅅督あ䡁䅉睢求䝁䄴䅤求䡁䅉睢獂䝁䄸睚㕂䑁䅳䅉䥂䝁䅕兢桂䡁䅑睢獂䝁䄸睚㕂䑁䅳䅉佂䝁䅕䅣潂䡁䅉睢獂䝁䄸睚㕂䑁䅳䅉偂䝁䄴睙療䝁䅷睢湂䡁䅫䅁䅁元䅁杭䅁䕁䄸督あ䝁䅕睢睂䝁䄸杣療䡁䅍兡穂䑁䅳䅉䥂䝁䅕兢桂䡁䅑睢獂䝁䄸睚㕂䑁䅳䅉䩂䝁䄴杚求䝁䅍䅤灂䝁䄸兤穂䍁䅁䅒灂䡁䅍党桂䡁䅍党穂䑁䅳䅉佂䝁䅕兤祂䝁䄸䅢療䝁䅣入㝁䍁䅁睔畂䝁䅍睢獂䝁䄸睚㕂䑁䅳䅉坂䝁䅅睙橂䝁䅫杢求䡁䅍䅁湄䅄䅁䅍䅁䕁䄸䅤潂䝁䅕杣杁䙁䅍䅣求䝁䅍兡桂䝁䅷兡㙂䝁䅕䅚杁䙁䅉兒䩂䙁䅑督䅁䵁䠰䅁畁䅁䅁睔あ䝁䅧党祂䍁䅁睕睂䝁䅕睙灂䝁䅅䅢あ䡁䅫䅉卂䝁䅕䅤桂䝁䅫䅢䅁乁䝅䅁兄䅁䅁睔ㅂ䡁䅑䅣桂䡁䅑兡求䝁䄴䅤杁䕁䅍兙祂䝁䅕睏杁䕁䅅督穂䝁䅫督あ䝁䅕䅚杁䕁䅷兡㉂䝁䅫杢湂䑁䅳䅉䑂䝁䅅杣歂䝁䅫睢㉂䝁䅅督橂䡁䅕䅢桂䡁䅉睏杁䕁䅍䅡祂䝁䄸杢灂䝁䅍䅉䕂䝁䅫督求䝁䅅督求䡁䅍睏杁䕁䄴党ㅂ䡁䅉睢獂䝁䄸睚㕂䑁䅳䅉兂䡁䅕䅢瑂䝁䄸杢療䝁䅷睢湂䡁䅫睏杁䙁䅉党穂䡁䅁兡祂䝁䅅䅤療䡁䅉入䅁䩁偯䅁卄䅁䅁睔ㅂ䡁䅑䅣桂䡁䅑兡求䝁䄴䅤杁䕁䅍兙祂䝁䅕睏杁䕁䅍兙祂䝁䅑兡療䡁䅙兙穂䝁䅍兤獂䝁䅅杣㝁䍁䅁睒桂䡁䅍䅤祂䝁䄸党畂䡁䅑党祂䝁䄸䅢療䝁䅣入㝁䍁䅁睔睂䝁䅧䅤潂䝁䅅䅢瑂䝁䄸䅢療䝁䅣入㝁䍁䅁睔祂䡁䅑䅡療䡁䅁兙求䝁䅑兡橂䡁䅍睏杁䙁䅁兙灂䝁䄴䅉乂䝁䅅杢桂䝁䅣党瑂䝁䅕杢あ䑁䅳䅉噂䡁䅉睢獂䝁䄸睚㕂䅁䅁六䄸䥁䄴䅁偂䡁䅕䅤睂䝁䅅䅤灂䝁䅕杢あ䍁䅁睑桂䡁䅉党㝁䍁䅁兒瑂䡁䅁䅢療䡁䅫党求䍁䅁村求䝁䄴党浂䝁䅫䅤穂䑁䅳䅉䑂䝁䅧杣療䝁䄴兡橂䍁䅁䅒灂䡁䅍党桂䡁䅍党穂䑁䅳䅉䕂䝁䅫睚灂䡁䅑兙獂䍁䅁睖求䝁䅷䅢畂䝁䅕督穂䅁䅁䅵䅫䅁䅑䅁兂䅁䅁杄䅑䅁䅯䅁兂䕁䅅杔塂䅁䅁杮䅍䅁䅯䅁兂䕁䅅杕䉂䅁䅁睷䅍䅁䅯䅁兂䕁䅅兗䑂䅁䅁䄹䅍䅁䅯䅁兂䕁䅅兗奂䅁䅁睄䅉䅁䅯䅁兂䕁䅍兑卂䅁䅁充䅍䅁䅧䅁兂䕁䅍睒䅁䉁䍕䅁䥁䅁䅁䅕䙂䕁䅣䅁㉄睁䅁䅃䅁䙁䅁兒兂䅁䅁䅐䅍䅁䅧䅁兂䕁䅙兒䅁䝁䍅䅁䥁䅁䅁䅕䝂䕁䅣䅁十睁䅁杂䅁䙁䅁睒䅁䕁䍅䅁䥁䅁䅁䅕䡂䙁䅉䅁㕃睁䅁杂䅁䙁䅁䅓䅁䡁䍣䅁䥁䅁䅁䅕䥂䕁䄰䅁㍄睁䅁䅃䅁䙁䅁睓䡂䅁䅁朸䅍䅁䅧䅁兂䕁䅷䅒䅁乁䑁䅁䭁䅁䅁䅕䵂䙁䅑杕䅁䍁䕑䅁䝁䅁䅁䅕乂䅁䅁䅫䅉䅁䅧䅁兂䕁䄴睑䅁䕁䍣䅁䥁䅁䅁䅕佂䙁䅉䅁牄睁䅁䅃䅁䙁䅁杔塂䅁䅁李䅉䅁䅯䅁兂䕁䄸䅒䕂䅁䅁杌䅉䅁䅯䅁兂䕁䄸睔䵂䅁䅁杹䅉䅁䅧䅁兂䙁䅁睒䅁乁䑕䅁䥁䅁䅁䅕兂䕁䅷䅁ㅂ杁䅁䅃䅁䙁䅁杕噂䅁䅁杆䅉䅁䅧䅁兂䙁䅍兑䅁䱁䑷䅁䥁䅁䅁䅕呂䙁䅧䅁㉁睁䅁䅃䅁䙁䅁䅖䑂䅁䅁眵䅍䅁䅧䅁兂䙁䅣杕䅁䉁䑯䅁䥁䅁䅁䅕奂䕁䅑䅁癃睁䅁权䅁䙁䅁兗兂䕁䅷䅁䙁睁䅁杍䅁䙁䅁兙橂䝁䅳兙湂䝁䅕䅚杁䕁䅙睢療䝁䅑督杁䝁䅅杢歂䍁䅁兔求䝁䅅䅤穂䅁䅁睒䅣䍁䅙䅁兂䝁䅅睙牂䝁䅅睚灂䝁䄴睚杁䙁䅍党祂䡁䅙兡橂䝁䅕督䅁䱁䡑䅁䝂䅁䅁䅕桂䝁䅍睡桂䝁䅣兡畂䝁䅣䅉呂䝁䅕杣㉂䝁䅫睙求䡁䅍睏杁䕁䅉兡療䝁䄰兙穂䡁䅍䅉䙂䝁䄴党祂䝁䅣入䅁䝁䭍䅁睂䅁䅁䅕桂䝁䅍睡桂䝁䅣兡畂䝁䅣䅉呂䝁䅕杣㉂䝁䅫睙求䡁䅍睏杁䕁䅉兡療䝁䄰兙穂䡁䅍䅉䙂䝁䄴党祂䝁䅣入㝁䍁䅁兖あ䝁䅫䅢灂䡁䅑入杁䙁䅍睙桂䝁䅷党杁䙁䅍睢獂䝁䅅杣䅁偁䥧䅁奂䅁䅁䅕桂䝁䅍睡桂䝁䅣兡畂䝁䅣䅉呂䝁䅕杣㉂䝁䅫睙求䡁䅍睏杁䕁䅍睢瑂䝁䄰党祂䝁䅍兡桂䝁䅷䅉呂䡁䅁兙橂䝁䅕䅉䵂䝁䅅兤畂䝁䅍䅡䅁䝁䩉䅁坂䅁䅁䅕桂䝁䅍睡桂䝁䅣兡畂䝁䅣䅉呂䝁䅕杣㉂䝁䅫睙求䡁䅍睏杁䕁䅑兡穂䡁䅁睢穂䝁䅅䅢杁䝁䅅杢歂䍁䅁杕求䝁䅍入橂䝁䅷兡畂䝁䅣䅁䝃睄䅁杢䅁䙁䅁兙橂䝁䅳兙湂䝁䅫杢湂䍁䅁睕求䡁䅉杤灂䝁䅍党穂䑁䅳䅉呂䝁䄰兙祂䡁䅑䅉䍂䡁䅕兡獂䝁䅑兡畂䝁䅣睏杁䙁䅁杣療䝁䅍党穂䡁䅍䅉䉂䡁䅕䅤療䝁䄰兙あ䝁䅫睢畂䅁䅁朷䄸䱁䅧䅁兂䝁䅅睙牂䝁䅅睚灂䝁䄴睚杁䙁䅍党祂䡁䅙兡橂䝁䅕督㝁䍁䅁睖桂䡁䅑党祂䍁䅁䅕ㅂ䡁䅉兡浂䝁䅫睙桂䡁䅑兡療䝁䄴睏杁䕁䅍䅢求䝁䅅杢啂䝁䅕睙潂䑁䅳䅉䕂䝁䅫睚灂䡁䅑兙獂䍁䅁兑穂䡁䅍党あ䍁䅁兔桂䝁䄴兙湂䝁䅕兢求䝁䄴䅤㝁䍁䅁睑祂䡁䅫䅣あ䝁䄸睙ㅂ䡁䅉杣求䝁䄴睙㕂䅁䅁杮䅯䉁䄴䅁兂䝁䅅䅣求䡁䅉䅉兂䡁䅉睢歂䡁䅕睙あ䡁䅍䅁摄杄䅁䅎䅁䙁䅁兙睂䝁䅕杣杁䝁䅅杢歂䍁䅁杒療䡁䅉党穂䡁䅑䅉兂䡁䅉睢歂䡁䅕睙あ䡁䅍䅁㙄杂䅁杚䅁䙁䅁兙睂䝁䅕杣杁䝁䅅杢歂䍁䅁䅕獂䝁䅅督あ䝁䅫睙杁䙁䅁兙橂䝁䅳兙湂䝁䅫杢湂䍁䅁䅕祂䝁䄸䅚ㅂ䝁䅍䅤穂䍁䅁兙畂䝁䅑䅉乂䝁䅅䅤求䡁䅉兡桂䝁䅷督䅁䉁䥉䅁䍂䅁䅁䅕桂䡁䅍督求䝁䄴睚求䡁䅉䅉䉂䝁䅫杣橂䡁䅉兙浂䡁䅑䅉乂䝁䅅杢ㅂ䝁䅙兙橂䡁䅑兤祂䝁䅫杢湂䅁䅁䅢䅯䍁䅙䅁兂䝁䅅督穂䝁䅕杢湂䝁䅕杣杁䕁䅅兡祂䝁䅷兡畂䝁䅕督䅁䙁䝁䅁䅂䅁䅁䅕桂䡁䅍督求䝁䄴睚求䡁䅉䅉䡂䡁䅉睢ㅂ䝁䄴䅚杁䙁䅑杣桂䝁䄴督睂䝁䄸杣あ䝁䅅䅤灂䝁䄸杢䅁䙁䝅䅁畁䅁䅁䅕求䡁䅉督療䝁䄴兙獂䍁䅁睑桂䡁䅉党杁䙁䅁杣療䝁䅑兤橂䡁䅑督䅁䙁䝍䅁䅂䅁䅁䅕求䡁䅑䅉䑂䝁䅅杣求䑁䅳䅉兂䝁䅕䅤杁䕁䅙睢療䝁䅑䅉桂䝁䄴䅚杁䙁䅍兤睂䡁䅁䅢灂䝁䅕督䅁䅁偑䅁杁䅁䅁䅕潂䝁䅅杣瑂䝁䅅睙求䡁䅕䅤灂䝁䅍兙獂䡁䅍䅁偃杂䅁杙䅁䙁䅁䅡桂䡁䅉兢桂䝁䅍党ㅂ䡁䅑兡橂䝁䅅䅢穂䍁䅷䅉䍂䝁䅫睢あ䝁䅕睙潂䝁䄴睢獂䝁䄸睚㕂䍁䅁兙畂䝁䅑䅉䵂䝁䅫杚求䍁䅁睕橂䝁䅫党畂䝁䅍党穂䅁䅁䅐䅙䍁䅑䅁兂䝁䅧入穂䝁䅫睙桂䝁䅷䅉呂䝁䅕睙ㅂ䡁䅉兡あ䡁䅫䅁兄兄䅁朳䅁䙁䅁䅡㕂䡁䅍兡橂䝁䅅䅢杁䙁䅍党橂䡁䅕杣灂䡁䅑入㝁䍁䅁兓歂䝁䅕杢あ䝁䅫䅤㕂䍁䅁兙畂䝁䅑䅉䉂䝁䅍睙求䡁䅍督杁䕁䄰兙畂䝁䅅睚求䝁䄰党畂䡁䅑睏杁䕁䅑兙あ䝁䅅䅉兂䡁䅉睢あ䝁䅕睙あ䝁䅫睢畂䑁䅳䅉呂䝁䅕睙ㅂ䡁䅉兡あ䡁䅫䅉乂䝁䅅杢桂䝁䅣党瑂䝁䅕杢あ䑁䅳䅉䑂䝁䅅督潂䝁䅫党祂䝁䅷党穂䡁䅍䅉䑂䝁䅧党橂䝁䅳睢ㅂ䡁䅑督䅁佁偫䅁佃䅁䅁䅕潂䡁䅫督灂䝁䅍兙獂䍁䅁睕求䝁䅍兤祂䝁䅫䅤㕂䑁䅳䅉䩂䝁䅑党畂䡁䅑兡あ䡁䅫䅉桂䝁䄴䅚杁䕁䅅睙橂䝁䅕督穂䍁䅁兔桂䝁䄴兙湂䝁䅕兢求䝁䄴䅤㝁䍁䅁睕求䝁䅍兤祂䝁䅫䅤㕂䍁䅁兔桂䝁䄴兙湂䝁䅕兢求䝁䄴䅤䅁偁佳䅁⭁允䅁䅕潂䡁䅫督灂䝁䅍兙獂䍁䅁睕求䝁䅍兤祂䝁䅫䅤㕂䑁䅳䅉呂䝁䄰兙祂䡁䅑䅉䍂䡁䅕兡獂䝁䅑兡畂䝁䅣睏杁䕁䅫䅚求䝁䄴䅤灂䡁䅑入杁䝁䅅杢歂䍁䅁兑橂䝁䅍党穂䡁䅍䅉乂䝁䅅杢桂䝁䅣党瑂䝁䅕杢あ䑁䅳䅉䉂䡁䅕䅤潂䝁䄸杣灂䡁䅯兙あ䝁䅫睢畂䍁䅁兙畂䝁䅑䅉䉂䝁䅍睙求䡁䅍督杁䕁䅍睢畂䡁䅑杣療䝁䅷睏杁䙁䅁杣療䝁䅍党穂䡁䅍䅉䉂䡁䅕䅤療䝁䄰兙あ䝁䅫睢畂䑁䅳䅉佂䝁䅕䅤㍂䝁䄸杣牂䍁䅁睕求䝁䅍兤祂䝁䅫䅤㕂䑁䅳䅉呂䝁䅕睙ㅂ䡁䅉兡あ䡁䅫䅉乂䝁䅅杢桂䝁䅣党瑂䝁䅕杢あ䅁䅁朲䅧䵁䅙䅁兂䝁䅧入穂䝁䅫睙桂䝁䅷䅉呂䝁䅕睙ㅂ䡁䅉兡あ䡁䅫睏杁䙁䅙兡歂䝁䅕睢杁䙁䅍䅤祂䝁䅕兙瑂䝁䅫杢湂䑁䅳䅉䉂䡁䅕䅤潂䝁䄸杣灂䡁䅯兙あ䝁䅫睢畂䍁䅁兙畂䝁䅑䅉䉂䝁䅍睙求䡁䅍督杁䕁䅍睢畂䡁䅑杣療䝁䅷睏杁䙁䅙兡歂䝁䅕睢杁䕁䅍䅡桂䡁䅑睏杁䕁䄴党あ䡁䅣睢祂䝁䅳䅉呂䝁䅕睙ㅂ䡁䅉兡あ䡁䅫䅁偁权䅁䅊䅁䙁䅁睢獂䝁䅷兤あ䝁䅫睢畂䍁䅁睑療䝁䄴䅤祂䝁䄸䅢䅁䭁䜴䅁允䅁䅁䅕祂䝁䅫兢桂䡁䅉入䅁䍁䝁䅁流䅁䅁䅕祂䝁䄸睙求䡁䅍督杁䕁䅅兤あ䝁䄸兢桂䡁䅑兡療䝁䄴䅁湁睄䅁䅑䅁䙁䅁杣療䝁䅍党穂䡁䅍䅉䉂䡁䅕䅤療䝁䄰兙あ䝁䅫睢畂䑁䅳䅉穁䕁䅑䅉兂䡁䅉兡畂䡁䅑兡畂䝁䅣䅁坃䅃䅁䅌䅁䙁䅁杣療䝁䅙党穂䡁䅍兡療䝁䄴兙獂䍁䅁睕求䡁䅉杤灂䝁䅍党穂䅁䅁朲䅙䕁䅁䅁兂䡁䅉睢睂䝁䅕杣あ䡁䅫䅉桂䝁䄴䅚杁䕁䅍兙穂䡁䅕兙獂䡁䅑入杁䕁䅫杢穂䡁䅕杣桂䝁䄴睙求䅁䅁杭䅙䉁䅙䅁兂䡁䅕杙獂䝁䅫督潂䝁䅫杢湂䅁䅁允䅧䅁䅯䅁剂䕁䅍睔乂䅁䅁兇䅉䅁䅯䅁剂䙁䅉杖偂䅁䅁兖䅉䅁䅧䅁卂䕁䅍䅔䅁乁䍯䅁䥁䅁䅁杕䙂䕁䅣䅁㙄睁䅁权䅁䙁䅉兒䡂䕁䄴䅁㙂杁䅁杂䅁䙁䅉杒䅁偁䑳䅁獄䅁䅁杕䝂䕁䅫䅒杁䍁䅧杕桂䝁䅑兡療䍁䅁杒祂䝁䅕兣ㅂ䝁䅕杢橂䡁䅫䅉䩂䝁䅑党畂䡁䅑兡浂䝁䅫睙桂䡁䅑兡療䝁䄴克㝁䍁䅁睑ㅂ䡁䅍䅤療䝁䄰党祂䍁䅁杕求䝁䅷兙あ䝁䅫睢畂䡁䅍䅡灂䡁䅁䅉乂䝁䅅杢桂䝁䅣党瑂䝁䅕杢あ䑁䅳䅉䉂䡁䅕䅤潂䝁䄸杣灂䡁䅯兙あ䝁䅫睢畂䍁䅁兙畂䝁䅑䅉䉂䝁䅍睙求䡁䅍督杁䕁䅍睢畂䡁䅑杣療䝁䅷睏杁䕁䅉兡療䝁䄰党あ䡁䅉兡橂䡁䅍䅁䅁杄䅁杉䅅䙁䅉杒䩂䕁䅑䅉潁䙁䅉兙歂䝁䅫睢杁䕁䅙杣求䡁䅅兤求䝁䄴睙㕂䍁䅁兓歂䝁䅕杢あ䝁䅫杚灂䝁䅍兙あ䝁䅫睢畂䍁䅫睏杁䙁䅍党畂䡁䅍睢祂䡁䅍睏杁䕁䅅兤あ䝁䅧党畂䡁䅑兡橂䝁䅅䅤灂䝁䄸杢㝁䍁䅁䅒桂䡁䅑兙杁䙁䅁杣療䡁䅑党橂䡁䅑兡療䝁䄴睏杁䙁䅁杣療䝁䅍党穂䡁䅍䅉䉂䡁䅕䅤療䝁䄰兙あ䝁䅫睢畂䑁䅳䅉卂䝁䅕兢療䡁䅑党杁䕁䅅睙橂䝁䅕督穂䍁䅁兙畂䝁䅑䅉䑂䝁䄸杢あ䡁䅉睢獂䑁䅳䅉佂䝁䅕䅤㍂䝁䄸杣牂䍁䅁睕求䝁䅍兤祂䝁䅫䅤㕂䅁䅁关䅳乁䅉䅁卂䕁䅙兓䕂䍁䅁䅋卂䝁䅅䅚灂䝁䄸䅉䝂䡁䅉党硂䡁䅕党畂䝁䅍入杁䕁䅫䅚求䝁䄴䅤灂䝁䅙兡橂䝁䅅䅤灂䝁䄸杢灁䑁䅳䅉呂䝁䅕杢穂䝁䄸杣穂䑁䅳䅉䙂䝁䅑睚求䍁䅁睑療䝁䄰䅣ㅂ䡁䅑兡畂䝁䅣睏杁䕁䄴党あ䡁䅣睢祂䝁䅳䅉呂䝁䅕睙ㅂ䡁䅉兡あ䡁䅫睏杁䕁䅑兙あ䝁䅅䅉䑂䝁䅕杢あ䝁䅕杣杁䙁䅑党橂䝁䅧杢療䝁䅷睢湂䡁䅫䅁⭂权䅁䅥䅁䙁䅉杒䩂䕁䅑䅉潁䙁䅉兙歂䝁䅫睢杁䕁䅙杣求䡁䅅兤求䝁䄴睙㕂䍁䅁兓歂䝁䅕杢あ䝁䅫杚灂䝁䅍兙あ䝁䅫睢畂䍁䅫睏杁䙁䅍党畂䡁䅍睢祂䡁䅍睏杁䙁䅍兢桂䡁䅉䅤杁䕁䅍兙祂䝁䅑督䅁䵁䥳䅁楄䅁䅁杕䝂䕁䅫䅒杁䍁䅧杕桂䝁䅑兡療䍁䅁杒祂䝁䅕兣ㅂ䝁䅕杢橂䡁䅫䅉䩂䝁䅑党畂䡁䅑兡浂䝁䅫睙桂䡁䅑兡療䝁䄴克㝁䍁䅁睕瑂䝁䅅杣あ䍁䅁村ㅂ䝁䅫䅢歂䝁䅫杢湂䑁䅳䅉呂䝁䄰兙祂䡁䅑䅉䙂䝁䄴党祂䝁䅣入㝁䍁䅁兒歂䝁䅣党杁䕁䅍睢瑂䡁䅁兤あ䝁䅫杢湂䑁䅳䅉䉂䡁䅉䅤灂䝁䅙兡橂䝁䅫兙獂䍁䅁兓畂䡁䅑党獂䝁䅷兡湂䝁䅕杢橂䝁䅕睏杁䑁䅕睒䅁䵁䨰䅁权䅁䅁杕䝂䕁䅫䅒杁䍁䅧杕桂䝁䅑兡療䍁䅁杒祂䝁䅕兣ㅂ䝁䅕杢橂䡁䅫䅉䩂䝁䅑党畂䡁䅑兡浂䝁䅫睙桂䡁䅑兡療䝁䄴克㝁䍁䅁睕睂䝁䅕党橂䝁䅧䅉卂䝁䅕睙療䝁䅣杢灂䡁䅑兡療䝁䄴睏杁䕁䅅督穂䝁䅫督あ䝁䅫杤求䍁䅁䅖求䝁䅍䅡畂䝁䄸䅢療䝁䅣入䅁䡁佳䅁䥁䅁䅁杕䥂䕁䅫䅁睂杁䅁䅃䅁䙁䅉杓䝂䅁䅁儷䅉䅁䅙䅁卂䕁䅷䅁煄杁䅁䅃䅁䙁䅉兔䕂䅁䅁䄯䅍䅁䅧䅁卂䕁䄸睓䅁䑁䑑䅁䥁䅁䅁杕偂䕁䅷䅁楄睁䅁䅃䅁䙁䅉睔兂䅁䅁杘䅉䅁䅯䅁卂䕁䄸睕啂䅁䅁䅚䅍䅁䅧䅁卂䙁䅍睒䅁䡁䑣䅁䥁䅁䅁杕啂䙁䅧䅁㕄睁䅁权䅁䙁䅉杖啂䙁䅫䅁乄睁䅁䅋䅁䙁䅉兙灂䝁䅷䅉啂䡁䅉兙畂䡁䅍䅣療䡁䅉䅤桂䡁䅑兡療䝁䄴䅁㝄䅃䅁䅇䅁䙁䅉党桂䝁䅷䅉䙂䡁䅍䅤桂䡁䅑党䅁䍁䝫䅁佂䅁䅁杕求䝁䅅䅢杁䕁䅕督あ䝁䅅䅤求䍁䅁兔桂䝁䄴兙湂䝁䅕兢求䝁䄴䅤杁䝁䅅杢歂䍁䅁䅒求䡁䅙党獂䝁䄸䅣瑂䝁䅕杢あ䅁䅁䅐䅧䕁䅁䅁卂䝁䅕兙獂䍁䅁兒穂䡁䅑兙あ䝁䅕䅉偂䡁䅁党祂䝁䅅䅤灂䝁䄴睚杁䕁䅍睢瑂䡁䅁兙畂䝁䅫党穂䅁䅁䅯䄴䍁䅯䅁卂䝁䅕兙獂䍁䅁兒穂䡁䅑兙あ䝁䅕䅉呂䝁䅕杣㉂䝁䅫睙求䡁䅍䅁㥁䅃䅁杌䅁䙁䅉党桂䝁䅷䅉䙂䡁䅍䅤桂䡁䅑党杁䙁䅑党橂䝁䅧杢療䝁䅷睢湂䡁䅫䅁剃元䅁䅅䅁䙁䅉党湂䙁䅑党橂䝁䅧䅁睄睂䅁杈䅁䙁䅉党湂䝁䅫睢畂䝁䅅䅢杁䕁䅉兙畂䝁䅳督䅁䑁䝑䅁奁䅁䅁杕求䝁䅫杢穂䡁䅕杣桂䝁䄴睙求䅁䅁杭䅣䍁䅷䅁卂䝁䅕杢求䡁䅣兙楂䝁䅷党杁䕁䅕䅢求䝁䅍䅤祂䝁䅫睙灂䡁䅑入䅁偁䝷䅁䍂䅁䅁杕求䡁䅍党桂䡁䅉睙潂䍁䅁兙畂䝁䅑䅉䑂䝁䄸杢穂䡁䅕䅢あ䝁䅫杢湂䍁䅁睕求䡁䅉杤灂䝁䅍党穂䅁䅁公䅙䍁䅑䅁卂䝁䅕督灂䝁䅑党畂䡁䅑兡桂䝁䅷䅉卂䕁䅕兓啂䡁䅍䅁湁杂䅁䅇䅁䙁䅉党穂䡁䅑兙ㅂ䡁䅉兙畂䡁䅑督䅁䉁䡑䅁慁䅁䅁杕求䡁䅑兙灂䝁䅷䅉卂䕁䅕兓啂䡁䅍䅁⽁杂䅁杏䅁䙁䅉兡歂䝁䅕䅉呂䝁䅧兙祂䝁䅫杢湂䑁䅳䅉乂䝁䅫睙祂䝁䄸兌乂䝁䄸杙灂䝁䅷兡あ䡁䅫䅁療睄䅁䅈䅁䙁䅉睢楂䝁䄸兌䉂䝁䅑杤灂䡁䅍睢祂䡁䅍䅁㑃兄䅁权䅁䙁䅍村䉂䕁䅍䅁睄睁䅁权䅁䙁䅍村佂䙁䅫䅁䉁䅂䅁权䅁䙁䅍村噂䙁䅧䅁奄睁䅁权䅁䙁䅍睑䥂䙁䅣䅁癄杁䅁权䅁䙁䅍兒䕂䕁䅣䅁㍃睁䅁䅃䅁䙁䅍兒䙂䅁䅁材䅍䅁䅧䅁呂䕁䅧睖䅁偁䐴䅁䭁䅁䅁睕䩂䙁䅙村䅁佁䑯䅁䥁䅁䅁睕䭂䕁䄰䅁⭃睁䅁䅃䅁䙁䅍䅔䍂䅁䅁睺䅍䅁䅯䅁呂䕁䄰睑䩂䅁䅁䅋䅑䅁䅧䅁呂䕁䄴兑䅁佁䑙䅁䭁䅁䅁睕佂䙁䅁睕䅁䕁䑍䅁䝁䅁䅁睕偂䅁䅁儵䅍䅁䅯䅁呂䕁䄸䅔坂䅁䅁光䅑䅁䅧䅁呂䙁䅁睒䅁乁䑍䅁䭁䅁䅁睕兂䕁䅣兓䅁䩁䍫䅁允䅁䅁睕兂䙁䅧杏䩂䕁䄴䅒䅁䅁䕷䅁歁䅁䅁睕兂䙁䄸䅒䙂䕁䅉䅖時䙁䅑睔時䕁䅕兕噂䕁䅫䅖婂䅁䅁儷䅯䍁䅙䅁呂䙁䅁睘䩂䕁䄴睕啂䕁䄴睘䑂䕁䄸杖時䕁䅷兒坂䕁䅕䅔䅁䍁䝉䅁楁䅁䅁睕兂䙁䄸兓佂䙁䅙兒呂䙁䅑睔卂䙁䄸䅖婂䙁䅁兒䅁䍁䝍䅁慁䅁䅁睕兂䙁䄸兔䉂䙁䅉睓䙂䙁䅑睑䉂䙁䅁䅁䉁杁䅁杆䅁䙁䅍䅕時䕁䄴兒啂䙁䄸兓佂䕁䅍䅁灄权䅁杓䅁䙁䅍䅕時䙁䅁睑啂䙁䄸睕䥂䕁䅅杕䙂䙁䅍睘偂䙁䅣杔䙂䕁䅑睘䉂䕁䅷䅔時䕁䅫杔呂䙁䅑兓啂䙁䅕䅖䩂䕁䄸杔呂䅁䅁杊䅙䅁䄴䅁呂䙁䅁睘卂䕁䄸兑䅁佁䭣䅁祁䅁䅁睕兂䙁䄸睕䥂䕁䅅杕䙂䙁䅍睘偂䙁䅕䅖時䙁䅁兒卂䕁䅫睔䕂䙁䄸兒佂䕁䅑䅁牄权䅁䅇䅁䙁䅍䅕時䙁䅑睔兂䕁䅫睑啂䕁䅅睒䅁䍁䝑䅁慁䅁䅁睕兂䙁䄸䅖偂䙁䅑兑䵂䙁䄸杕䙂䙁䅙䅁䕁䅁䅁䅃䅁䙁䅍杕䙂䅁䅁杪䅍䑁䅑䅁呂䙁䅑兑卂䙁䅑睘卂䕁䅅杔䱂䑁䄰免㡂䕁䅕杔䕂䙁䄸杕䉂䕁䄴睓㥁䑁䅕䅍睁䅁䅁杅䅑䅁䅧䅁呂䙁䅑兒䅁䵁䑅䅁䭁䅁䅁睕啂䕁䅷䅒䅁䑁䍷䅁䥁䅁䅁睕啂䙁䅑䅁晁睁䅁䅃䅁䙁䅍䅖奂䅁䅁儯䅍䅁䅧䅁呂䙁䅑杗䅁䩁䍍䅁䝁䅁䅁睕塂䅁䅁杆䅑䅁䅧䅁呂䙁䅣睓䅁偁䐸䅁䭁䅁䅁睕塂䕁䅳睕䅁乁䌴䅁䥁䅁䅁睕婂䕁䅙䅁㡂睁䅁䅃䅁䙁䅍兗䱂䅁䅁䅁䅑䅁䅧䅁呂䙁䅫兗䅁䩁䍧䅁㑁䅁䅁睕求䝁䅍兤祂䝁䅫䅤㕂䍁䅁兙畂䝁䅑䅉䉂䝁䅷兙祂䝁䄰䅉呂䝁䅕杣㉂䝁䅫睙求䡁䅍䅁歃䅃䅁杊䅁䙁䅍党獂䝁䅙兌呂䡁䅑睢祂䝁䅅睚求䍁䅁杕䙂䕁䅫䅖穂䅁䅁典䅣䕁䅷䅁呂䝁䅕兢灂䝁䅍睢畂䝁䅑兤橂䡁䅑睢祂䍁䅁兔桂䡁䅑党祂䝁䅫兙獂䡁䅍䅉桂䝁䄴䅚杁䕁䅕兣ㅂ䝁䅫䅣瑂䝁䅕杢あ䅁䅁朵䅙䉁䄴䅁呂䝁䅕兢灂䝁䅍睢畂䝁䅑兤橂䡁䅑睢祂䡁䅍䅁歃杂䅁杖䅁䙁䅍党瑂䝁䅫睙療䝁䄴䅚ㅂ䝁䅍䅤療䡁䅉督杁䝁䅅杢歂䍁䅁睕求䝁䄰兡橂䝁䄸杢歂䡁䅕睙あ䝁䄸杣杁䕁䅕兣ㅂ䝁䅫䅣瑂䝁䅕杢あ䅁䅁睥䅙䉁䅁䅁呂䝁䅕杢穂䝁䄸杣穂䅁䅁睔䅯䙁䅷䅁呂䝁䅕杢穂䝁䄸杣穂䑁䅳䅉穁䕁䅑䅉兂䡁䅉兡畂䡁䅑兡畂䝁䅣睏杁䕁䅅杣あ䝁䅫杚灂䝁䅍兡桂䝁䅷䅉䩂䝁䄴䅤求䝁䅷䅢灂䝁䅣党畂䝁䅍党䅁䑁䭫䅁佂䅁䅁睕求䝁䄴督療䡁䅉督㝁䍁䅁睑獂䝁䅕兙畂䙁䅑党橂䝁䅧睏杁䙁䅁杣療䝁䅍党穂䡁䅍䅉䉂䡁䅕䅤療䝁䄰兙あ䝁䅫睢畂䅁䅁睭䄸䕁䅁䅁呂䝁䅕杢穂䝁䄸杣穂䑁䅳䅉䕂䝁䅅䅤桂䍁䅁睑求䝁䄴䅤求䡁䅉䅉啂䝁䅕睙潂䝁䄴睢獂䝁䄸睚㕂䅁䅁䅒䄴䑁䅧䅁呂䝁䅕杢穂䝁䄸杣穂䑁䅳䅉兂䡁䅉睢橂䝁䅕督穂䍁䅁兑ㅂ䡁䅑睢瑂䝁䅅䅤灂䝁䄸杢䅁䅁佅䅁浄䅁䅁睕求䝁䄴督療䡁䅉督㝁䍁䅁睕瑂䝁䅅杣あ䍁䅁村ㅂ䝁䅫䅢歂䝁䅫杢湂䑁䅳䅉乂䝁䅅睙潂䝁䅫杢求䍁䅁䅔求䝁䅅杣畂䝁䅫杢湂䑁䅳䅉卂䝁䅕兢療䡁䅑党杁䕁䅅睙橂䝁䅕督穂䍁䅁兙畂䝁䅑䅉䑂䝁䄸杢あ䡁䅉睢獂䑁䅳䅉呂䝁䅕睙ㅂ䡁䅉兡あ䡁䅫䅉乂䝁䅅杢桂䝁䅣党瑂䝁䅕杢あ䑁䅳䅉䉂䡁䅉䅤灂䝁䅙兡橂䝁䅫兙獂䍁䅁兓畂䡁䅑党獂䝁䅷兡湂䝁䅕杢橂䝁䅕䅁㕁兄䅁䅌䅁䙁䅍党畂䡁䅍睢祂䡁䅍睏杁䙁䅍兢桂䡁䅉䅤杁䕁䅕杢求䡁䅉睚㕂䅁䅁䅅䄸䕁䅁䅁呂䝁䅫杢湂䝁䅷党瑁䕁䅙兙瑂䝁䅫䅢㕂䍁䅁杕求䡁䅍兡歂䝁䅕杢あ䝁䅫兙獂䍁䅁杕䙂䕁䅫䅖穂䅁䅁䄴䅙乁䄴䅁呂䝁䅷党求䡁䅁䅉啂䝁䅕睙潂䝁䄴睢獂䝁䄸睚㕂䑁䅳䅉䑂䝁䅅杣歂䝁䅫睢㉂䝁䅅督橂䡁䅕䅢桂䡁䅉睏杁䕁䄴党ㅂ䡁䅉睢獂䝁䄸睚㕂䑁䅳䅉兂䝁䅅兡畂䍁䅁兔桂䝁䄴兙湂䝁䅕兢求䝁䄴䅤㝁䍁䅁睕ㅂ䡁䅉睚求䡁䅉入㝁䍁䅁䅒灂䝁䅣兡あ䝁䅅䅢杁䙁䅣党獂䝁䅷杢求䡁䅍督㝁䍁䅁䅒灂䝁䅣兡あ䝁䅅䅢杁䕁䄰党畂䡁䅑兙獂䍁䅁䅓求䝁䅅䅢あ䝁䅧䅁䱄睄䅁杒䅁䙁䅍兢桂䡁䅉䅤杁䕁䅉兤灂䝁䅷䅚灂䝁䄴睚㝁䍁䅁䅕祂䝁䄸睙求䡁䅍督杁䕁䅅兤あ䝁䄸兢桂䡁䅑兡療䝁䄴䅁桁元䅁䄸䅁䙁䅍兢桂䡁䅉䅤杁䕁䅉兤灂䝁䅷䅚灂䝁䄴睚㝁䍁䅁杖灂䝁䅑党療䍁䅁睕あ䡁䅉党桂䝁䄰兡畂䝁䅣睏杁䕁䅍䅢療䡁䅕䅚杁䕁䅫杢浂䡁䅉兙穂䡁䅑杣ㅂ䝁䅍䅤ㅂ䡁䅉党㝁䍁䅁䅕祂䝁䄸睙求䡁䅍督杁䕁䅅兤あ䝁䄸兢桂䡁䅑兡療䝁䄴睏杁䙁䅍党橂䡁䅕杣灂䡁䅑入杁䕁䄰兙畂䝁䅅睚求䝁䄰党畂䡁䅑睏杁䕁䅅杣あ䝁䅫杚灂䝁䅍兡桂䝁䅷䅉䩂䝁䄴䅤求䝁䅷䅢灂䝁䅣党畂䝁䅍党䅁䝁乣䅁奃䅁䅁睕療䝁䅍兡桂䝁䅷䅉乂䝁䅕䅚灂䝁䅅䅉乂䝁䅅杣牂䝁䅕䅤灂䝁䄴睚㝁䍁䅁兑歂䍁䅁䅖桂䡁䅉睚求䡁䅑兡畂䝁䅣睏杁䕁䅍睢畂䡁䅙党畂䡁䅑兡療䝁䄴兙獂䍁䅁杔ㅂ䝁䅍䅢求䝁䅅杣㝁䍁䅁村祂䝁䅅杢歂䍁䅁兔桂䡁䅉睡求䡁䅑兡畂䝁䅣䅁䥁睄䅁䅕䅁䙁䅍睢橂䝁䅫兙獂䍁䅁兔求䝁䅑兡桂䍁䅁兔桂䡁䅉睡求䡁䅑兡畂䝁䅣睏杁䕁䅉杣桂䝁䄴䅚杁䕁䄰兙祂䝁䅳党あ䝁䅫杢湂䅁䅁䅺䄴乁䄴䅁呂䝁䄸睙灂䝁䅅䅢杁䕁䄰党歂䝁䅫兙杁䕁䄰兙祂䝁䅳党あ䝁䅫杢湂䑁䅳䅉䕂䝁䅅䅤桂䍁䅁䅕祂䝁䄸䅤求䝁䅍䅤灂䝁䄸杢㝁䍁䅁村祂䝁䅅杢歂䍁䅁兔桂䡁䅉睡求䡁䅑兡畂䝁䅣睏杁䕁䄴兤あ䡁䅉兙橂䝁䅕兤あ䝁䅫睙桂䝁䅷睏杁䕁䅍睢畂䡁䅑党畂䡁䅑䅉䑂䡁䅉党桂䡁䅑兡療䝁䄴睏杁䕁䅅䅢あ䝁䅕杣畂䝁䅅䅤灂䡁䅙党杁䙁䅁杣療䡁䅑党灂䝁䄴䅁卂睂䅁杸䅁䙁䅍睢橂䝁䅫兙獂䍁䅁杔求䡁䅑睤療䡁䅉睡灂䝁䄴睚杁䝁䅅杢歂䍁䅁睑療䝁䅷䅢桂䝁䅉睢祂䝁䅅䅤灂䝁䄸杢㝁䍁䅁睑獂䝁䄸兤歂䍁䅁兓畂䝁䅙杣桂䡁䅍䅤祂䡁䅕睙あ䡁䅕杣求䑁䅳䅉䑂䝁䄸杢あ䝁䅕杢あ䍁䅁睑祂䝁䅕兙あ䝁䅫睢畂䑁䅳䅉坂䝁䅫䅚求䝁䄸䅉䡂䝁䅅兢求䡁䅍睏杁䕁䅕兌呂䡁䅁睢祂䡁䅑督䅁䩁䭯䅁祃䅁䅁睕療䝁䅍兡桂䝁䅷䅉佂䝁䅕䅤㍂䝁䄸杣牂䝁䅫杢湂䍁䅁兙畂䝁䅑䅉䑂䝁䄸䅢獂䝁䅅杙療䡁䅉兙あ䝁䅫睢畂䑁䅳䅉䙂䍁䄰䅢求䝁䅅杣畂䝁䅫杢湂䑁䅳䅉䑂䝁䄸杢あ䝁䅕杢あ䍁䅁睑祂䝁䅕兙あ䝁䅫睢畂䑁䅳䅉坂䝁䅫䅚求䝁䄸䅉䡂䝁䅅兢求䡁䅍睏杁䕁䅕兌呂䡁䅁睢祂䡁䅑督䅁佁䩁䅁奁允䅁睕療䝁䅍兡桂䝁䅷䅉佂䝁䅕䅤㍂䝁䄸杣牂䝁䅫杢湂䍁䅁兙畂䝁䅑䅉䑂䝁䄸䅢獂䝁䅅杙療䡁䅉兙あ䝁䅫睢畂䑁䅳䅉䙂䍁䄰䅢求䝁䅅杣畂䝁䅫杢湂䑁䅳䅉坂䝁䅫䅚求䝁䄸䅉䑂䝁䅧兙あ䑁䅳䅉塂䝁䅕兙祂䝁䅅杙獂䝁䅕督㝁䍁䅁兑ㅂ䝁䅣兢求䝁䄴䅤求䝁䅑䅉卂䝁䅕兙獂䝁䅫䅤㕂䑁䅳䅉䑂䝁䄸杢あ䝁䅕杢あ䍁䅁睑祂䝁䅕兙あ䝁䅫睢畂䑁䅳䅉䉂䡁䅉䅤灂䝁䅙兡橂䝁䅫兙獂䍁䅁兓畂䡁䅑党獂䝁䅷兡湂䝁䅕杢橂䝁䅕睏杁䕁䅣党畂䕁䅅兓䅁䕁䭫䅁祃䅁䅁睕療䝁䅍兡桂䝁䅷䅉佂䝁䅕䅤㍂䝁䄸杣牂䝁䅫杢湂䍁䅁兙畂䝁䅑䅉䑂䝁䄸䅢獂䝁䅅杙療䡁䅉兙あ䝁䅫睢畂䑁䅳䅉兂䝁䄸䅚橂䝁䅅督あ䑁䅳䅉啂䝁䅕兙瑂䍁䅁睑療䝁䅷䅢桂䝁䅉睢祂䝁䅅䅤灂䝁䄸杢㝁䍁䅁杕求䝁䅅䅢杁䕁䅕督あ䝁䅅䅤求䍁䅁䅖求䝁䅍䅡畂䝁䄸䅢療䝁䅣入䅁䍁估䅁兂䅁䅁睕療䝁䅙䅤杁䕁䅑杣灂䝁䄴睡穂䍁䅁兙畂䝁䅑䅉佂䝁䄸杢瑁䝁䅅䅢橂䝁䄸䅡療䝁䅷兡橂䍁䅁村求䡁䅙党祂䝁䅅睚求䡁䅍䅁䭃睂䅁杅䅁䙁䅍睢浂䡁䅑睤桂䡁䅉党䅁䱁䜰䅁佄䅁䅁睕療䝁䅙䅤㍂䝁䅅杣求䍁䅁䅒求䡁䅙党獂䝁䄸䅣瑂䝁䅕杢あ䑁䅳䅉䑂䝁䅷睢ㅂ䝁䅑䅉䩂䝁䄴杚祂䝁䅅督あ䡁䅉兤橂䡁䅑兤祂䝁䅕睏杁䕁䅍䅢療䡁䅕䅚杁䙁䅍䅤療䡁䅉兙湂䝁䅕睏杁䙁䅁杣療䝁䅍党穂䡁䅍䅉䉂䡁䅕䅤療䝁䄰兙あ䝁䅫睢畂䑁䅳䅉䉂䡁䅉䅤灂䝁䅙兡橂䝁䅫兙獂䍁䅁兓畂䡁䅑党獂䝁䅷兡湂䝁䅕杢橂䝁䅕䅁䭁杄䅁䅁䅅䙁䅍睢浂䡁䅑睤桂䡁䅉党杁䕁䅑党㉂䝁䅕䅢療䡁䅁兢求䝁䄴䅤㝁䍁䅁睑獂䝁䄸兤歂䍁䅁兔桂䝁䄴兙湂䝁䅕兢求䝁䄴䅤㝁䍁䅁兑ㅂ䡁䅑䅡求䝁䄴䅤灂䝁䅍兙あ䝁䅫睢畂䑁䅳䅉䕂䝁䅅䅤桂䍁䅁䅕祂䝁䄸䅤求䝁䅍䅤灂䝁䄸杢㝁䍁䅁睑獂䝁䄸兤歂䍁䅁兓畂䝁䅙杣桂䡁䅍䅤祂䡁䅕睙あ䡁䅕杣求䑁䅳䅉䑂䝁䅷睢ㅂ䝁䅑䅉呂䝁䅕睙ㅂ䡁䅉兡あ䡁䅫睏杁䕁䄴党あ䡁䅣睢祂䝁䅳䅉呂䝁䅕睙ㅂ䡁䅉兡あ䡁䅫䅁䝁睂䅁杷䅁䙁䅍睢浂䡁䅑睤桂䡁䅉党杁䕁䅑党㉂䝁䅕䅢療䡁䅁兢求䝁䄴䅤㝁䍁䅁睑獂䝁䄸兤歂䍁䅁兔桂䝁䄴兙湂䝁䅕兢求䝁䄴䅤㝁䍁䅁睑獂䝁䄸兤歂䍁䅁兓畂䝁䅙杣桂䡁䅍䅤祂䡁䅕睙あ䡁䅕杣求䑁䅳䅉䑂䝁䅷睢ㅂ䝁䅑䅉呂䝁䅕睙ㅂ䡁䅉兡あ䡁䅫睏杁䙁䅁杣療䝁䅍党穂䡁䅍䅉䉂䡁䅕䅤療䝁䄰兙あ䝁䅫睢畂䅁䅁朷䅙偁䅯䅁呂䝁䄸杚あ䡁䅣兙祂䝁䅕䅉䕂䝁䅕杤求䝁䅷睢睂䝁䄰党畂䡁䅑睏杁䕁䅍䅢療䡁䅕䅚杁䕁䄰兙畂䝁䅅睚求䝁䄰党畂䡁䅑睏杁䕁䅍䅢療䡁䅕䅚杁䕁䅫杢浂䡁䅉兙穂䡁䅑杣ㅂ䝁䅍䅤ㅂ䡁䅉党㝁䍁䅁兒瑂䡁䅁䅢療䡁䅫党求䍁䅁村求䝁䄴党浂䝁䅫䅤穂䑁䅳䅉兂䡁䅉睢橂䝁䅕督穂䍁䅁兑ㅂ䡁䅑睢瑂䝁䅅䅤灂䝁䄸杢㝁䍁䅁兑祂䡁䅑兡浂䝁䅫睙灂䝁䅅䅢杁䕁䅫杢あ䝁䅕䅢獂䝁䅫睚求䝁䄴睙求䅁䅁䅐䅫䍁䉷䅁呂䝁䄸杚あ䡁䅣兙祂䝁䅕䅉䕂䝁䅕杤求䝁䅷睢睂䝁䄰党畂䡁䅑睏杁䕁䅍䅢療䡁䅕䅚杁䕁䄰兙畂䝁䅅睚求䝁䄰党畂䡁䅑睏杁䕁䅍兤穂䡁䅑睢瑂䝁䅕杣杁䙁䅉党獂䝁䅅䅤灂䝁䄸杢穂䝁䅧兡睂䍁䅁兔桂䝁䄴兙湂䝁䅕兢求䝁䄴䅤㝁䍁䅁睑獂䝁䄸兤歂䍁䅁兓畂䝁䅙杣桂䡁䅍䅤祂䡁䅕睙あ䡁䅕杣求䑁䅳䅉䑂䝁䅷睢ㅂ䝁䅑䅉呂䡁䅑睢祂䝁䅅睚求䑁䅳䅉兂䡁䅉睢橂䝁䅕督穂䍁䅁兑ㅂ䡁䅑睢瑂䝁䅅䅤灂䝁䄸杢㝁䍁䅁䅖求䝁䅅兢杁䕁䅍睢獂䝁䅷兙楂䝁䄸杣桂䡁䅑兡療䝁䄴䅁䩄元䅁䅄䅅䙁䅍睢浂䡁䅑睤桂䡁䅉党杁䕁䅑党㉂䝁䅕䅢療䡁䅁兢求䝁䄴䅤㝁䍁䅁睑獂䝁䄸兤歂䍁䅁兔桂䝁䄴兙湂䝁䅕兢求䝁䄴䅤㝁䍁䅁䅒桂䡁䅑兙杁䕁䅫杢あ䝁䅕睚祂䝁䅅䅤灂䝁䄸杢㝁䍁䅁睑獂䝁䄸兤歂䍁䅁兓畂䝁䅙杣桂䡁䅍䅤祂䡁䅕睙あ䡁䅕杣求䑁䅳䅉䑂䝁䅷睢ㅂ䝁䅑䅉呂䝁䅕睙ㅂ䡁䅉兡あ䡁䅫睏杁䕁䅍䅢療䡁䅕䅚杁䙁䅍䅤療䡁䅉兙湂䝁䅕睏杁䕁䅑兙あ䝁䅅䅉䑂䝁䅕杢あ䝁䅕杣杁䙁䅑党橂䝁䅧杢療䝁䅷睢湂䡁䅫䅁扂䅃䅁䅇䅅䙁䅍睢浂䡁䅑睤桂䡁䅉党杁䕁䅑党㉂䝁䅕䅢療䡁䅁兢求䝁䄴䅤㝁䍁䅁睑獂䝁䄸兤歂䍁䅁兔桂䝁䄴兙湂䝁䅕兢求䝁䄴䅤㝁䍁䅁䅒桂䡁䅑兙杁䕁䅫杢あ䝁䅕睚祂䝁䅅䅤灂䝁䄸杢㝁䍁䅁睑獂䝁䄸兤歂䍁䅁兓畂䝁䅙杣桂䡁䅍䅤祂䡁䅕睙あ䡁䅕杣求䑁䅳䅉䑂䝁䅷睢ㅂ䝁䅑䅉呂䝁䅕睙ㅂ䡁䅉兡あ䡁䅫睏杁䙁䅁杣療䝁䅍党穂䡁䅍䅉䉂䡁䅕䅤療䝁䄰兙あ䝁䅫睢畂䑁䅳䅉䉂䡁䅉䅤灂䝁䅙兡橂䝁䅫兙獂䍁䅁兓畂䡁䅑党獂䝁䅷兡湂䝁䅕杢橂䝁䅕䅁⭂杄䅁朷䅁䙁䅍睢浂䡁䅑睤桂䡁䅉党杁䕁䅑党㉂䝁䅕䅢療䡁䅁兢求䝁䄴䅤㝁䍁䅁睑獂䝁䄸兤歂䍁䅁兔桂䝁䄴兙湂䝁䅕兢求䝁䄴䅤㝁䍁䅁䅒桂䡁䅑兙杁䕁䅫杢あ䝁䅕睚祂䝁䅅䅤灂䝁䄸杢㝁䍁䅁睑獂䝁䄸兤歂䍁䅁兓畂䝁䅙杣桂䡁䅍䅤祂䡁䅕睙あ䡁䅕杣求䑁䅳䅉䑂䝁䅷睢ㅂ䝁䅑䅉呂䡁䅑睢祂䝁䅅睚求䑁䅳䅉䉂䡁䅉䅤灂䝁䅙兡橂䝁䅫兙獂䍁䅁兓畂䡁䅑党獂䝁䅷兡湂䝁䅕杢橂䝁䅕䅁䭂䅃䅁䅃䅅䙁䅍睢浂䡁䅑睤桂䡁䅉党杁䕁䅑党㉂䝁䅕䅢療䡁䅁兢求䝁䄴䅤㝁䍁䅁睑獂䝁䄸兤歂䍁䅁兔桂䝁䄴兙湂䝁䅕兢求䝁䄴䅤㝁䍁䅁䅒桂䡁䅑兙杁䕁䅫杢あ䝁䅕睚祂䝁䅅䅤灂䝁䄸杢㝁䍁䅁睑獂䝁䄸兤歂䍁䅁兓畂䝁䅙杣桂䡁䅍䅤祂䡁䅕睙あ䡁䅕杣求䑁䅳䅉䑂䝁䅷睢ㅂ䝁䅑䅉呂䡁䅑睢祂䝁䅅睚求䑁䅳䅉兂䡁䅉睢橂䝁䅕督穂䍁䅁兑ㅂ䡁䅑睢瑂䝁䅅䅤灂䝁䄸杢㝁䍁䅁杔求䡁䅑睤療䡁䅉睡杁䙁䅍党橂䡁䅕杣灂䡁䅑入䅁䉁丸䅁㑄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䙁䅁杣療䝁䅍党穂䡁䅍䅉䉂䡁䅕䅤療䝁䄰兙あ䝁䅫睢畂䑁䅳䅉䉂䡁䅉䅤灂䝁䅙兡橂䝁䅫兙獂䍁䅁兓畂䡁䅑党獂䝁䅷兡湂䝁䅕杢橂䝁䅕䅁浄元䅁杵䅁䙁䅍睢浂䡁䅑睤桂䡁䅉党杁䕁䅑党㉂䝁䅕䅢療䡁䅁兢求䝁䄴䅤㝁䍁䅁睑獂䝁䄸兤歂䍁䅁兔桂䝁䄴兙湂䝁䅕兢求䝁䄴䅤㝁䍁䅁䅒桂䡁䅑兙杁䕁䅫杢あ䝁䅕睚祂䝁䅅䅤灂䝁䄸杢㝁䍁䅁睑獂䝁䄸兤歂䍁䅁睕求䝁䅍兤祂䝁䅫䅤㕂䑁䅳䅉兂䡁䅉睢橂䝁䅕督穂䍁䅁兑ㅂ䡁䅑睢瑂䝁䅅䅤灂䝁䄸杢䅁䕁偯䅁潁允䅁睕療䝁䅙䅤㍂䝁䅅杣求䍁䅁䅒求䡁䅙党獂䝁䄸䅣瑂䝁䅕杢あ䑁䅳䅉䑂䝁䅷睢ㅂ䝁䅑䅉乂䝁䅅杢桂䝁䅣党瑂䝁䅕杢あ䑁䅳䅉䕂䝁䅅䅤桂䍁䅁兓畂䡁䅑党湂䡁䅉兙あ䝁䅫睢畂䑁䅳䅉䑂䡁䅕督あ䝁䄸兢求䡁䅉䅉卂䝁䅕䅢桂䡁䅑兡療䝁䄴督潂䝁䅫䅣杁䕁䄰兙畂䝁䅅睚求䝁䄰党畂䡁䅑睏杁䕁䅅䅣睂䍁䅁兔桂䡁䅉睡求䡁䅑兡畂䝁䅣睏杁䕁䅍䅢療䡁䅕䅚杁䕁䅫杢浂䡁䅉兙穂䡁䅑杣ㅂ䝁䅍䅤ㅂ䡁䅉党㝁䍁䅁䅕祂䝁䄸睙求䡁䅍督杁䕁䅅兤あ䝁䄸兢桂䡁䅑兡療䝁䄴䅁啂兄䅁杏䅅䙁䅍睢浂䡁䅑睤桂䡁䅉党杁䕁䅑党㉂䝁䅕䅢療䡁䅁兢求䝁䄴䅤㝁䍁䅁睑獂䝁䄸兤歂䍁䅁兔桂䝁䄴兙湂䝁䅕兢求䝁䄴䅤㝁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卂䝁䅕兙獂䍁䅁兒穂䡁䅑兙あ䝁䅕䅉啂䝁䅕睙潂䝁䄴睢獂䝁䄸睚㕂䅁䅁儯䅙䍁䉷䅁呂䝁䄸杚あ䡁䅣兙祂䝁䅕䅉䕂䝁䅕杤求䝁䅷睢睂䝁䄰党畂䡁䅑睏杁䕁䅍䅢療䡁䅕䅚杁䕁䄰兙畂䝁䅅睚求䝁䄰党畂䡁䅑睏杁䕁䅑兙あ䝁䅅䅉䩂䝁䄴䅤求䝁䅣杣桂䡁䅑兡療䝁䄴睏杁䕁䅍兤穂䡁䅑睢瑂䝁䅕杣杁䙁䅉党獂䝁䅅䅤灂䝁䄸杢穂䝁䅧兡睂䍁䅁兔桂䝁䄴兙湂䝁䅕兢求䝁䄴䅤㝁䍁䅁䅒桂䡁䅑兙杁䙁䅁杣療䡁䅑党橂䡁䅑兡療䝁䄴睏杁䕁䅍䅢療䡁䅕䅚杁䕁䅫杢浂䡁䅉兙穂䡁䅑杣ㅂ䝁䅍䅤ㅂ䡁䅉党㝁䍁䅁䅕祂䝁䄸睙求䡁䅍督杁䕁䅅兤あ䝁䄸兢桂䡁䅑兡療䝁䄴䅁啄杄䅁术䅁䙁䅍睢浂䡁䅑睤桂䡁䅉党杁䕁䅑党㉂䝁䅕䅢療䡁䅁兢求䝁䄴䅤㝁䍁䅁睑獂䝁䄸兤歂䍁䅁兔桂䝁䄴兙湂䝁䅕兢求䝁䄴䅤㝁䍁䅁䅒桂䡁䅑兙杁䕁䅫杢あ䝁䅕睚祂䝁䅅䅤灂䝁䄸杢㝁䍁䅁䅒桂䡁䅑兙杁䙁䅁杣療䡁䅑党橂䡁䅑兡療䝁䄴睏杁䕁䅍䅢療䡁䅕䅚杁䕁䅫杢浂䡁䅉兙穂䡁䅑杣ㅂ䝁䅍䅤ㅂ䡁䅉党㝁䍁䅁睑獂䝁䄸兤歂䍁䅁睕求䝁䅍兤祂䝁䅫䅤㕂䑁䅳䅉䑂䝁䅷睢ㅂ䝁䅑䅉呂䡁䅑睢祂䝁䅅睚求䅁䅁兪䅫䅁䉧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党橂䡁䅕杣灂䡁䅑入㝁䍁䅁䅕祂䝁䄸睙求䡁䅍督杁䕁䅅兤あ䝁䄸兢桂䡁䅑兡療䝁䄴䅁䕁杄䅁杁䅅䙁䅍睢浂䡁䅑睤桂䡁䅉党杁䕁䅑党㉂䝁䅕䅢療䡁䅁兢求䝁䄴䅤㝁䍁䅁睑獂䝁䄸兤歂䍁䅁兔桂䝁䄴兙湂䝁䅕兢求䝁䄴䅤㝁䍁䅁䅒桂䡁䅑兙杁䕁䅫杢あ䝁䅕睚祂䝁䅅䅤灂䝁䄸杢㝁䍁䅁䅒桂䡁䅑兙杁䙁䅁杣療䡁䅑党橂䡁䅑兡療䝁䄴睏杁䕁䅍䅢療䡁䅕䅚杁䕁䅫杢浂䡁䅉兙穂䡁䅑杣ㅂ䝁䅍䅤ㅂ䡁䅉党㝁䍁䅁睑獂䝁䄸兤歂䍁䅁睕あ䝁䄸杣桂䝁䅣党㝁䍁䅁杔求䡁䅑睤療䡁䅉睡杁䙁䅍党橂䡁䅕杣灂䡁䅑入䅁䑁䨰䅁䝁允䅁睕療䝁䅙䅤㍂䝁䅅杣求䍁䅁䅒求䡁䅙党獂䝁䄸䅣瑂䝁䅕杢あ䑁䅳䅉䑂䝁䅷睢ㅂ䝁䅑䅉乂䝁䅅杢桂䝁䅣党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䡁䅑睢祂䝁䅅睚求䑁䅳䅉兂䡁䅉睢橂䝁䅕督穂䍁䅁兑ㅂ䡁䅑睢瑂䝁䅅䅤灂䝁䄸杢䅁䡁乳䅁㙄䅁䅁睕療䝁䅙䅤㍂䝁䅅杣求䍁䅁䅒求䡁䅙党獂䝁䄸䅣瑂䝁䅕杢あ䑁䅳䅉䑂䝁䅷睢ㅂ䝁䅑䅉乂䝁䅅杢桂䝁䅣党瑂䝁䅕杢あ䑁䅳䅉䕂䝁䅅䅤桂䍁䅁兓畂䡁䅑党湂䡁䅉兙あ䝁䅫睢畂䑁䅳䅉䕂䝁䅅䅤桂䍁䅁䅕祂䝁䄸䅤求䝁䅍䅤灂䝁䄸杢㝁䍁䅁睑獂䝁䄸兤歂䍁䅁睕求䝁䅍兤祂䝁䅫䅤㕂䑁䅳䅉䑂䝁䅷睢ㅂ䝁䅑䅉呂䡁䅑睢祂䝁䅅睚求䑁䅳䅉啂䝁䅕兙瑂䍁䅁睑療䝁䅷䅢桂䝁䅉睢祂䝁䅅䅤灂䝁䄸杢䅁䕁乯䅁䅁允䅁睕療䝁䅙䅤㍂䝁䅅杣求䍁䅁䅒求䡁䅙党獂䝁䄸䅣瑂䝁䅕杢あ䑁䅳䅉䑂䝁䅷睢ㅂ䝁䅑䅉乂䝁䅅杢桂䝁䅣党瑂䝁䅕杢あ䑁䅳䅉䕂䝁䅅䅤桂䍁䅁兓畂䡁䅑党湂䡁䅉兙あ䝁䅫睢畂䑁䅳䅉䕂䝁䅅䅤桂䍁䅁䅕祂䝁䄸䅤求䝁䅍䅤灂䝁䄸杢㝁䍁䅁睑獂䝁䄸兤歂䍁䅁睕求䝁䅍兤祂䝁䅫䅤㕂䑁䅳䅉兂䡁䅉睢橂䝁䅕督穂䍁䅁兑ㅂ䡁䅑睢瑂䝁䅅䅤灂䝁䄸杢㝁䍁䅁杔求䡁䅑睤療䡁䅉睡杁䙁䅍党橂䡁䅕杣灂䡁䅑入䅁乁偫䅁十允䅁睕療䝁䅙䅤㍂䝁䅅杣求䍁䅁䅒求䡁䅙党獂䝁䄸䅣瑂䝁䅕杢あ䑁䅳䅉䑂䝁䅷睢ㅂ䝁䅑䅉乂䝁䅅杢桂䝁䅣党瑂䝁䅕杢あ䑁䅳䅉䕂䝁䅅䅤桂䍁䅁兓畂䡁䅑党湂䡁䅉兙あ䝁䅫睢畂䑁䅳䅉䕂䝁䅅䅤桂䍁䅁䅕祂䝁䄸䅤求䝁䅍䅤灂䝁䄸杢㝁䍁䅁䅕祂䝁䄸睙求䡁䅍督杁䕁䅅兤あ䝁䄸兢桂䡁䅑兡療䝁䄴睏杁䕁䄴党あ䡁䅣睢祂䝁䅳䅉呂䝁䅕睙ㅂ䡁䅉兡あ䡁䅫睏杁䕁䅅杣あ䝁䅫杚灂䝁䅍兡桂䝁䅷䅉䩂䝁䄴䅤求䝁䅷䅢灂䝁䅣党畂䝁䅍党䅁䵁偕䅁敁允䅁睕療䝁䅙䅤㍂䝁䅅杣求䍁䅁䅒求䡁䅙党獂䝁䄸䅣瑂䝁䅕杢あ䑁䅳䅉䑂䝁䅷睢ㅂ䝁䅑䅉乂䝁䅅杢桂䝁䅣党瑂䝁䅕杢あ䑁䅳䅉䕂䝁䅅䅤桂䍁䅁兓畂䡁䅑党湂䡁䅉兙あ䝁䅫睢畂䑁䅳䅉䙂䝁䄴䅚睂䝁䄸兡畂䡁䅑䅉呂䝁䅕睙ㅂ䡁䅉兡あ䡁䅫䅉䩂䝁䄴䅤求䝁䅣杣灂䡁䅑入㝁䍁䅁䅒桂䡁䅑兙杁䙁䅁杣療䡁䅑党橂䡁䅑兡療䝁䄴睏杁䕁䅍䅢療䡁䅕䅚杁䕁䅫杢浂䡁䅉兙穂䡁䅑杣ㅂ䝁䅍䅤ㅂ䡁䅉党㝁䍁䅁杔求䡁䅑睤療䡁䅉睡杁䙁䅍党橂䡁䅕杣灂䡁䅑入䅁䩁乧䅁奄䅁䅁睕療䝁䅙䅤㍂䝁䅅杣求䍁䅁䅒求䡁䅙党獂䝁䄸䅣瑂䝁䅕杢あ䑁䅳䅉䑂䝁䅷睢ㅂ䝁䅑䅉乂䝁䅅杢桂䝁䅣党瑂䝁䅕杢あ䑁䅳䅉䕂䝁䅅䅤桂䍁䅁兓畂䡁䅑党湂䡁䅉兙あ䝁䅫睢畂䑁䅳䅉䝂䝁䅫杢あ䝁䅕睙潂䑁䅳䅉䑂䝁䅷睢ㅂ䝁䅑䅉䩂䝁䄴杚祂䝁䅅督あ䡁䅉兤橂䡁䅑兤祂䝁䅕睏杁䙁䅁杣療䝁䅍党穂䡁䅍䅉䉂䡁䅕䅤療䝁䄰兙あ䝁䅫睢畂䅁䅁䅳䅫䉁䉁䅁呂䝁䄸杚あ䡁䅣兙祂䝁䅕䅉䕂䝁䅕杤求䝁䅷睢睂䝁䄰党畂䡁䅑睏杁䕁䅍䅢療䡁䅕䅚杁䕁䄰兙畂䝁䅅睚求䝁䄰党畂䡁䅑睏杁䕁䅑兙あ䝁䅅䅉䩂䝁䄴䅤求䝁䅣杣桂䡁䅑兡療䝁䄴睏杁䕁䅫兙桂䙁䅍䅉潁䕁䅫杢浂䡁䅉兙穂䡁䅑杣ㅂ䝁䅍䅤ㅂ䡁䅉党杁䝁䅅督杁䝁䅅䅉呂䝁䅕杣㉂䝁䅫睙求䍁䅫睏杁䕁䅍䅢療䡁䅕䅚杁䕁䅫杢浂䡁䅉兙穂䡁䅑杣ㅂ䝁䅍䅤ㅂ䡁䅉党㝁䍁䅁睑獂䝁䄸兤歂䍁䅁睕あ䝁䄸杣桂䝁䅣党㝁䍁䅁䅕桂䝁䅅睕䅁䕁位䅁潄䅁䅁睕療䝁䅙䅤㍂䝁䅅杣求䍁䅁䅒求䡁䅙党獂䝁䄸䅣瑂䝁䅕杢あ䑁䅳䅉䑂䝁䅷睢ㅂ䝁䅑䅉乂䝁䅅杢桂䝁䅣党瑂䝁䅕杢あ䑁䅳䅉䕂䝁䅅䅤桂䍁䅁兓畂䡁䅑党湂䡁䅉兙あ䝁䅫睢畂䑁䅳䅉乂䝁䅅睙潂䝁䅫杢求䍁䅁䅔求䝁䅅杣畂䝁䅫杢湂䑁䅳䅉䑂䝁䅷睢ㅂ䝁䅑䅉䕂䝁䅅䅤桂䍁䅁睕求䡁䅉杤灂䝁䅍党穂䑁䅳䅉兂䡁䅉睢橂䝁䅕督穂䍁䅁兑ㅂ䡁䅑睢瑂䝁䅅䅤灂䝁䄸杢䅁䥁偕䅁啁允䅁睕療䝁䅙䅤㍂䝁䅅杣求䍁䅁䅒求䡁䅙党獂䝁䄸䅣瑂䝁䅕杢あ䑁䅳䅉䑂䝁䅷睢ㅂ䝁䅑䅉乂䝁䅅杢桂䝁䅣党瑂䝁䅕杢あ䑁䅳䅉䕂䝁䅅䅤桂䍁䅁兓畂䡁䅑党湂䡁䅉兙あ䝁䅫睢畂䑁䅳䅉乂䝁䅅睙潂䝁䅫杢求䍁䅁䅔求䝁䅅杣畂䝁䅫杢湂䑁䅳䅉䑂䝁䅷睢ㅂ䝁䅑䅉䩂䝁䄴杚祂䝁䅅督あ䡁䅉兤橂䡁䅑兤祂䝁䅕睏杁䕁䅍䅢療䡁䅕䅚杁䙁䅍党橂䡁䅕杣灂䡁䅑入㝁䍁䅁兑祂䡁䅑兡浂䝁䅫睙灂䝁䅅䅢杁䕁䅫杢あ䝁䅕䅢獂䝁䅫睚求䝁䄴睙求䅁䅁兒䅧䉁䉷䅁呂䝁䄸杚あ䡁䅣兙祂䝁䅕䅉䕂䝁䅕杤求䝁䅷睢睂䝁䄰党畂䡁䅑睏杁䕁䅍䅢療䡁䅕䅚杁䕁䄰兙畂䝁䅅睚求䝁䄰党畂䡁䅑睏杁䕁䅑兙あ䝁䅅䅉䩂䝁䄴䅤求䝁䅣杣桂䡁䅑兡療䝁䄴睏杁䕁䄰兙橂䝁䅧兡畂䝁䅕䅉䵂䝁䅕兙祂䝁䄴兡畂䝁䅣睏杁䕁䅍䅢療䡁䅕䅚杁䕁䅫杢浂䡁䅉兙穂䡁䅑杣ㅂ䝁䅍䅤ㅂ䡁䅉党㝁䍁䅁䅕祂䝁䄸睙求䡁䅍督杁䕁䅅兤あ䝁䄸兢桂䡁䅑兡療䝁䄴睏杁䕁䅅杣あ䝁䅫杚灂䝁䅍兡桂䝁䅷䅉䩂䝁䄴䅤求䝁䅷䅢灂䝁䅣党畂䝁䅍党䅁佁䥉䅁敂允䅁睕療䝁䅙䅤㍂䝁䅅杣求䍁䅁䅒求䡁䅙党獂䝁䄸䅣瑂䝁䅕杢あ䑁䅳䅉䑂䝁䅷睢ㅂ䝁䅑䅉乂䝁䅅杢桂䝁䅣党瑂䝁䅕杢あ䑁䅳䅉䕂䝁䅅䅤桂䍁䅁兓畂䡁䅑党湂䡁䅉兙あ䝁䅫睢畂䑁䅳䅉乂䝁䅅睙潂䝁䅫杢求䍁䅁䅔求䝁䅅杣畂䝁䅫杢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睏杁䙁䅉党桂䝁䅷䅉䙂䡁䅍䅤桂䡁䅑党杁䙁䅑党橂䝁䅧杢療䝁䅷睢湂䡁䅫䅁佂睄䅁杆䅅䙁䅍睢浂䡁䅑睤桂䡁䅉党杁䕁䅑党㉂䝁䅕䅢療䡁䅁兢求䝁䄴䅤㝁䍁䅁睑獂䝁䄸兤歂䍁䅁兔桂䝁䄴兙湂䝁䅕兢求䝁䄴䅤㝁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兑祂䡁䅑兡浂䝁䅫睙灂䝁䅅䅢杁䕁䅫杢あ䝁䅕䅢獂䝁䅫睚求䝁䄴睙求䅁䅁眰䅫䉁䈴䅁呂䝁䄸杚あ䡁䅣兙祂䝁䅕䅉䕂䝁䅕杤求䝁䅷睢睂䝁䄰党畂䡁䅑睏杁䕁䅍䅢療䡁䅕䅚杁䕁䄰兙畂䝁䅅睚求䝁䄰党畂䡁䅑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䙁䅁杣療䝁䅍党穂䡁䅍䅉䉂䡁䅕䅤療䝁䄰兙あ䝁䅫睢畂䅁䅁杷䄴䉁䉧䅁呂䝁䄸杚あ䡁䅣兙祂䝁䅕䅉䕂䝁䅕杤求䝁䅷睢睂䝁䄰党畂䡁䅑睏杁䕁䅍䅢療䡁䅕䅚杁䕁䄰兙畂䝁䅅睚求䝁䄰党畂䡁䅑睏杁䕁䅫䅚求䝁䄴䅤灂䡁䅑入杁䝁䅅杢歂䍁䅁兑橂䝁䅍党穂䡁䅍䅉乂䝁䅅杢桂䝁䅣党瑂䝁䅕杢あ䑁䅳䅉䉂䡁䅕䅤潂䝁䅕杢あ䝁䅫睙桂䡁䅑兡療䝁䄴睏杁䕁䅑兙あ䝁䅅䅉兂䡁䅉睢あ䝁䅕睙あ䝁䅫睢畂䑁䅳䅉䑂䝁䅷睢ㅂ䝁䅑䅉呂䝁䅕睙ㅂ䡁䅉兡あ䡁䅫睏杁䙁䅁杣療䝁䅍党穂䡁䅍䅉䉂䡁䅕䅤療䝁䄰兙あ䝁䅫睢畂䅁䅁䄲䄸偁䅑䅁呂䝁䄸杚あ䡁䅣兙祂䝁䅕䅉䕂䝁䅕杤求䝁䅷睢睂䝁䄰党畂䡁䅑睏杁䕁䅍䅢療䡁䅕䅚杁䕁䄰兙畂䝁䅅睚求䝁䄰党畂䡁䅑睏杁䕁䅫杢歂䡁䅕督あ䡁䅉兡桂䝁䅷䅉䉂䡁䅕䅤療䝁䄰兙あ䝁䅫睢畂䑁䅳䅉䙂䝁䅑睚求䍁䅁睑療䝁䄰䅣ㅂ䡁䅑兡畂䝁䅣睏杁䙁䅁杣療䝁䅍党穂䡁䅍䅉䉂䡁䅕䅤療䝁䄰兙あ䝁䅫睢畂䑁䅳䅉䕂䝁䅅䅤桂䍁䅁睑求䝁䄴䅤求䡁䅉䅉啂䝁䅕睙潂䝁䄴睢獂䝁䄸睚㕂䅁䅁䅖䄸䉁䉙䅁呂䝁䄸杚あ䡁䅣兙祂䝁䅕䅉䕂䝁䅕杤求䝁䅷睢睂䝁䄰党畂䡁䅑睏杁䕁䅍䅢療䡁䅕䅚杁䕁䄰兙畂䝁䅅睚求䝁䄰党畂䡁䅑睏杁䕁䄰兙橂䝁䅧兡畂䝁䅕䅉䵂䝁䅕兙祂䝁䄴兡畂䝁䅣睏杁䕁䅍䅢療䡁䅕䅚杁䕁䅫杢浂䡁䅉兙穂䡁䅑杣ㅂ䝁䅍䅤ㅂ䡁䅉党㝁䍁䅁睑獂䝁䄸兤歂䍁䅁睕あ䝁䄸杣桂䝁䅣党㝁䍁䅁䅕祂䝁䄸睙求䡁䅍督杁䕁䅅兤あ䝁䄸兢桂䡁䅑兡療䝁䄴睏杁䕁䅅杣あ䝁䅫杚灂䝁䅍兡桂䝁䅷䅉䩂䝁䄴䅤求䝁䅷䅢灂䝁䅣党畂䝁䅍党䅁䝁䬸䅁祂允䅁睕療䝁䅙䅤㍂䝁䅅杣求䍁䅁䅒求䡁䅙党獂䝁䄸䅣瑂䝁䅕杢あ䑁䅳䅉䑂䝁䅷睢ㅂ䝁䅑䅉乂䝁䅅杢桂䝁䅣党瑂䝁䅕杢あ䑁䅳䅉乂䝁䅅睙潂䝁䅫杢求䍁䅁䅔求䝁䅅杣畂䝁䅫杢湂䑁䅳䅉䑂䡁䅕督あ䝁䄸兢求䡁䅉䅉卂䝁䅕䅢桂䡁䅑兡療䝁䄴督潂䝁䅫䅣杁䕁䄰兙畂䝁䅅睚求䝁䄰党畂䡁䅑睏杁䕁䅍䅢療䡁䅕䅚杁䕁䅫杢浂䡁䅉兙穂䡁䅑杣ㅂ䝁䅍䅤ㅂ䡁䅉党㝁䍁䅁睑獂䝁䄸兤歂䍁䅁睕求䝁䅍兤祂䝁䅫䅤㕂䑁䅳䅉䑂䝁䅷睢ㅂ䝁䅑䅉呂䡁䅑睢祂䝁䅅睚求䑁䅳䅉䑂䝁䅧兙あ䝁䅉睢あ䑁䅳䅉䉂䡁䅉䅤灂䝁䅙兡橂䝁䅫兙獂䍁䅁兓畂䡁䅑党獂䝁䅷兡湂䝁䅕杢橂䝁䅕睏杁䕁䅣党畂䕁䅅兓䅁䅁䭫䅁㑁允䅁睕療䝁䅙䅤㍂䝁䅅杣求䍁䅁䅒求䡁䅙党獂䝁䄸䅣瑂䝁䅕杢あ䑁䅳䅉䑂䝁䅷睢ㅂ䝁䅑䅉乂䝁䅅杢桂䝁䅣党瑂䝁䅕杢あ䑁䅳䅉乂䝁䅅睙潂䝁䅫杢求䍁䅁䅔求䝁䅅杣畂䝁䅫杢湂䑁䅳䅉䩂䝁䅅兙呂䍁䅁䅋䩂䝁䄴杚祂䝁䅅督あ䡁䅉兤橂䡁䅑兤祂䝁䅕䅉桂䡁䅍䅉桂䍁䅁睕求䡁䅉杤灂䝁䅍党灁䑁䅳䅉䑂䝁䅷睢ㅂ䝁䅑䅉䩂䝁䄴杚祂䝁䅅督あ䡁䅉兤橂䡁䅑兤祂䝁䅕睏杁䕁䅍䅢療䡁䅕䅚杁䙁䅍党橂䡁䅕杣灂䡁䅑入㝁䍁䅁兑祂䡁䅑兡浂䝁䅫睙灂䝁䅅䅢杁䕁䅫杢あ䝁䅕䅢獂䝁䅫睚求䝁䄴睙求䅁䅁睡䅫䉁䈴䅁呂䝁䄸杚あ䡁䅣兙祂䝁䅕䅉䕂䝁䅕杤求䝁䅷睢睂䝁䄰党畂䡁䅑睏杁䕁䅍睢瑂䡁䅁兤あ䝁䅕杣杁䙁䅙兡穂䝁䅫睢畂䑁䅳䅉䕂䝁䅅䅤桂䍁䅁兓畂䡁䅑党湂䡁䅉兙あ䝁䅫睢畂䑁䅳䅉䥂䝁䄸兢求䝁䅷兙畂䝁䅑䅉呂䝁䅕睙ㅂ䡁䅉兡あ䡁䅫睏杁䕁䅫杢歂䡁䅕督あ䡁䅉兡桂䝁䅷䅉䉂䡁䅕䅤療䝁䄰兙あ䝁䅫睢畂䑁䅳䅉兂䡁䅉睢橂䝁䅕督穂䍁䅁兑ㅂ䡁䅑睢瑂䝁䅅䅤灂䝁䄸杢㝁䍁䅁兑祂䡁䅑兡浂䝁䅫睙灂䝁䅅䅢杁䕁䅫杢あ䝁䅕䅢獂䝁䅫睚求䝁䄴睙求䅁䅁杵䅣䑁䉁䅁呂䝁䄸杚あ䡁䅣兙祂䝁䅕䅉䕂䝁䅕杤求䝁䅷睢睂䝁䄰党畂䡁䅑睏杁䕁䅍睢瑂䡁䅁兤あ䝁䅕杣杁䙁䅙兡穂䝁䅫睢畂䑁䅳䅉䕂䝁䅅䅤桂䍁䅁兓畂䡁䅑党湂䡁䅉兙あ䝁䅫睢畂䑁䅳䅉䥂䝁䄸兢求䝁䅷兙畂䝁䅑䅉呂䝁䅕睙ㅂ䡁䅉兡あ䡁䅫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杇䄸偁䅉䅁呂䝁䄸杚あ䡁䅣兙祂䝁䅕䅉䕂䝁䅕杤求䝁䅷睢睂䝁䄰党畂䡁䅑睏杁䕁䅍睢瑂䡁䅁兤あ䝁䅕杣杁䙁䅙兡穂䝁䅫睢畂䑁䅳䅉䩂䝁䄰兙湂䝁䅕䅉卂䝁䅕睙療䝁䅣杢灂䡁䅑兡療䝁䄴睏杁䕁䅫杢歂䡁䅕督あ䡁䅉兡桂䝁䅷䅉䉂䡁䅕䅤療䝁䄰兙あ䝁䅫睢畂䑁䅳䅉呂䝁䅕杢穂䝁䄸杣穂䑁䅳䅉兂䡁䅉睢橂䝁䅕督穂䍁䅁兑ㅂ䡁䅑睢瑂䝁䅅䅤灂䝁䄸杢㝁䍁䅁村灂䝁䄸兢求䡁䅑杣灂䝁䅍督䅁䵁偙䅁奄䅁䅁睕療䝁䅙䅤㍂䝁䅅杣求䍁䅁䅒求䡁䅙党獂䝁䄸䅣瑂䝁䅕杢あ䑁䅳䅉䑂䝁䄸兢睂䡁䅕䅤求䡁䅉䅉坂䝁䅫督灂䝁䄸杢㝁䍁䅁兓畂䝁䅑兤穂䡁䅑杣灂䝁䅅䅢杁䕁䅅兤あ䝁䄸兢桂䡁䅑兡療䝁䄴睏杁䙁䅍党畂䡁䅍睢祂䡁䅍睏杁䑁䅍䅒杁䙁䅁杣灂䝁䄴䅤灂䝁䄴睚㝁䍁䅁兑祂䡁䅑兡浂䝁䅫睙灂䝁䅅䅢杁䕁䅫杢あ䝁䅕䅢獂䝁䅫睚求䝁䄴睙求䅁䅁睏䅯佁䅙䅁呂䝁䄸杚あ䡁䅣兙祂䝁䅕䅉䕂䝁䅕杤求䝁䅷睢睂䝁䄰党畂䡁䅑睏杁䕁䅍睢瑂䡁䅁兤あ䝁䅕杣杁䙁䅙兡穂䝁䅫睢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䅁䝁䠸䅁㑄䅁䅁睕療䝁䅙䅤㍂䝁䅅杣求䍁䅁䅒求䡁䅙党獂䝁䄸䅣瑂䝁䅕杢あ䑁䅳䅉䑂䝁䄸兢睂䡁䅕䅤求䡁䅉䅉坂䝁䅫督灂䝁䄸杢㝁䍁䅁杖灂䝁䅑党療䍁䅁睕あ䡁䅉党桂䝁䄰兡畂䝁䅣睏杁䑁䅍䅒杁䙁䅁杣灂䝁䄴䅤灂䝁䄴睚㝁䍁䅁睑療䝁䄴䅤求䝁䄴䅤杁䕁䅍杣求䝁䅅䅤灂䝁䄸杢㝁䍁䅁兑祂䡁䅑兡浂䝁䅫睙灂䝁䅅䅢杁䕁䅫杢あ䝁䅕䅢獂䝁䅫睚求䝁䄴睙求䑁䅳䅉坂䝁䅫䅚求䝁䄸䅉䡂䝁䅅兢求䡁䅍䅁䵄睂䅁䅄䅅䙁䅍睢浂䡁䅑睤桂䡁䅉党杁䕁䅑党㉂䝁䅕䅢療䡁䅁兢求䝁䄴䅤㝁䍁䅁睑ㅂ䡁䅍䅤療䝁䄰党祂䍁䅁杕求䝁䅷兙あ䝁䅫睢畂䡁䅍䅡灂䡁䅁䅉乂䝁䅅杢桂䝁䅣党瑂䝁䅕杢あ䑁䅳䅉䍂䡁䅉兙畂䝁䅑䅉乂䝁䅅杣牂䝁䅕䅤灂䝁䄴睚㝁䍁䅁睑療䡁䅕杣灂䝁䅕杣杁䙁䅍党祂䡁䅙兡橂䝁䅕睏杁䙁䅁杣療䝁䅍党穂䡁䅍䅉䉂䡁䅕䅤療䝁䄰兙あ䝁䅫睢畂䑁䅳䅉䉂䡁䅉䅤灂䝁䅙兡橂䝁䅫兙獂䍁䅁兓畂䡁䅑党獂䝁䅷兡湂䝁䅕杢橂䝁䅕䅁㝁杄䅁䅅䅅䙁䅍睢浂䡁䅑睤桂䡁䅉党杁䕁䅑党㉂䝁䅕䅢療䡁䅁兢求䝁䄴䅤㝁䍁䅁睑ㅂ䡁䅍䅤療䝁䄰党祂䍁䅁杕求䝁䅷兙あ䝁䅫睢畂䡁䅍䅡灂䡁䅁䅉乂䝁䅅杢桂䝁䅣党瑂䝁䅕杢あ䑁䅳䅉䑂䝁䅷睢ㅂ䝁䅑䅉䩂䝁䄴杚祂䝁䅅督あ䡁䅉兤橂䡁䅑兤祂䝁䅕睏杁䕁䅕兢睂䝁䅷睢㕂䝁䅕党杁䕁䅉党畂䝁䅕杚灂䡁䅑督㝁䍁䅁䅕祂䝁䄸睙求䡁䅍督杁䕁䅅兤あ䝁䄸兢桂䡁䅑兡療䝁䄴睏杁䙁䅑党桂䝁䄰䅉䑂䝁䄸䅢獂䝁䅅杙療䡁䅉兙あ䝁䅫睢畂䅁䅁党䅫䍁䉧䅁呂䝁䄸杚あ䡁䅣兙祂䝁䅕䅉䕂䝁䅕杤求䝁䅷睢睂䝁䄰党畂䡁䅑睏杁䕁䅍兤穂䡁䅑睢瑂䝁䅕杣杁䙁䅉党獂䝁䅅䅤灂䝁䄸杢穂䝁䅧兡睂䍁䅁兔桂䝁䄴兙湂䝁䅕兢求䝁䄴䅤㝁䍁䅁兒瑁䝁䅷党桂䡁䅉杢灂䝁䄴睚㝁䍁䅁睑獂䝁䄸兤歂䍁䅁兓畂䝁䅙杣桂䡁䅍䅤祂䡁䅕睙あ䡁䅕杣求䑁䅳䅉䙂䝁䄰䅣獂䝁䄸入求䝁䅕䅉䍂䝁䅕杢求䝁䅙兡あ䡁䅍睏杁䙁䅁杣療䝁䅍党穂䡁䅍䅉䉂䡁䅕䅤療䝁䄰兙あ䝁䅫睢畂䑁䅳䅉啂䝁䅕兙瑂䍁䅁睑療䝁䅷䅢桂䝁䅉睢祂䝁䅅䅤灂䝁䄸杢䅁䡁䥙䅁䵂允䅁睕療䝁䅙䅤㍂䝁䅅杣求䍁䅁䅒求䡁䅙党獂䝁䄸䅣瑂䝁䅕杢あ䑁䅳䅉䑂䡁䅕督あ䝁䄸兢求䡁䅉䅉卂䝁䅕䅢桂䡁䅑兡療䝁䄴督潂䝁䅫䅣杁䕁䄰兙畂䝁䅅睚求䝁䄰党畂䡁䅑睏杁䕁䅕兌獂䝁䅕兙祂䝁䄴兡畂䝁䅣睏杁䕁䅍䅢療䡁䅕䅚杁䕁䅫杢浂䡁䅉兙穂䡁䅑杣ㅂ䝁䅍䅤ㅂ䡁䅉党㝁䍁䅁兒瑂䡁䅁䅢療䡁䅫党求䍁䅁村求䝁䄴党浂䝁䅫䅤穂䑁䅳䅉兂䡁䅉睢橂䝁䅕督穂䍁䅁兑ㅂ䡁䅑睢瑂䝁䅅䅤灂䝁䄸杢㝁䍁䅁䅖求䝁䅅兢杁䕁䅍睢獂䝁䅷兙楂䝁䄸杣桂䡁䅑兡療䝁䄴睏杁䕁䅧杕啂䝁䅕睙潂䑁䅳䅉塂䝁䄸杣牂䙁䅑党橂䝁䅧䅁慄睄䅁䅍䅅䙁䅍睢浂䡁䅑睤桂䡁䅉党杁䕁䅑党㉂䝁䅕䅢療䡁䅁兢求䝁䄴䅤㝁䍁䅁睑ㅂ䡁䅍䅤療䝁䄰党祂䍁䅁杕求䝁䅷兙あ䝁䅫睢畂䡁䅍䅡灂䡁䅁䅉乂䝁䅅杢桂䝁䅣党瑂䝁䅕杢あ䑁䅳䅉啂䝁䅕䅥あ䍁䅁兑畂䝁䅅䅢㕂䡁䅑兡橂䡁䅍睏杁䕁䅑兙あ䝁䅅䅉兂䡁䅉睢あ䝁䅕睙あ䝁䅫睢畂䑁䅳䅉䙂䝁䄰䅣獂䝁䄸入求䝁䅕䅉䍂䝁䅕杢求䝁䅙兡あ䡁䅍睏杁䙁䅁杣療䝁䅍党穂䡁䅍䅉䉂䡁䅕䅤療䝁䄰兙あ䝁䅫睢畂䑁䅳䅉䉂䡁䅉䅤灂䝁䅙兡橂䝁䅫兙獂䍁䅁兓畂䡁䅑党獂䝁䅷兡湂䝁䅕杢橂䝁䅕䅁潂权䅁䅂䅅䙁䅍睢浂䡁䅑睤桂䡁䅉党杁䕁䅑党㉂䝁䅕䅢療䡁䅁兢求䝁䄴䅤㝁䍁䅁䅒桂䡁䅑兙杁䕁䅫杢あ䝁䅕睚祂䝁䅅䅤灂䝁䄸杢㝁䍁䅁兑ㅂ䡁䅑䅡求䝁䄴䅤灂䝁䅍兙あ䝁䅫睢畂䑁䅳䅉䕂䝁䅅䅤桂䍁䅁䅕祂䝁䄸䅤求䝁䅍䅤灂䝁䄸杢㝁䍁䅁睑獂䝁䄸兤歂䍁䅁兓畂䝁䅙杣桂䡁䅍䅤祂䡁䅕睙あ䡁䅕杣求䑁䅳䅉䑂䝁䅷睢ㅂ䝁䅑䅉呂䝁䅕睙ㅂ䡁䅉兡あ䡁䅫睏杁䙁䅁杣療䝁䅍党穂䡁䅍䅉䉂䡁䅕䅤療䝁䄰兙あ䝁䅫睢畂䅁䅁八䄸偁䅙䅁呂䝁䄸杚あ䡁䅣兙祂䝁䅕䅉䕂䝁䅕杤求䝁䅷睢睂䝁䄰党畂䡁䅑睏杁䕁䅑兙あ䝁䅅䅉䩂䝁䄴䅤求䝁䅣杣桂䡁䅑兡療䝁䄴睏杁䕁䅍䅢療䡁䅕䅚杁䕁䅫杢浂䡁䅉兙穂䡁䅑杣ㅂ䝁䅍䅤ㅂ䡁䅉党㝁䍁䅁䅕祂䝁䄸睙求䡁䅍督杁䕁䅅兤あ䝁䄸兢桂䡁䅑兡療䝁䄴睏杁䕁䄴党あ䡁䅣睢祂䝁䅳䅉呂䝁䅕睙ㅂ䡁䅉兡あ䡁䅫睏杁䕁䅑兙あ䝁䅅䅉䑂䝁䅕杢あ䝁䅕杣杁䙁䅑党橂䝁䅧杢療䝁䅷睢湂䡁䅫䅁㙂睄䅁朸䅁䙁䅍睢浂䡁䅑睤桂䡁䅉党杁䕁䅑党㉂䝁䅕䅢療䡁䅁兢求䝁䄴䅤㝁䍁䅁䅒桂䡁䅑兙杁䕁䅫杢あ䝁䅕睚祂䝁䅅䅤灂䝁䄸杢㝁䍁䅁睑ㅂ䡁䅍䅤療䝁䄰党祂䍁䅁兑畂䝁䅅䅢㕂䡁䅑兡橂䡁䅍睏杁䕁䅑兙あ䝁䅅䅉兂䡁䅉睢あ䝁䅕睙あ䝁䅫睢畂䑁䅳䅉兂䡁䅉睢橂䝁䅕督穂䍁䅁兑ㅂ䡁䅑睢瑂䝁䅅䅤灂䝁䄸杢㝁䍁䅁兑祂䡁䅑兡浂䝁䅫睙灂䝁䅅䅢杁䕁䅫杢あ䝁䅕䅢獂䝁䅫睚求䝁䄴睙求䅁䅁杁䅣䅁䉑䅁呂䝁䄸杚あ䡁䅣兙祂䝁䅕䅉䕂䝁䅕杤求䝁䅷睢睂䝁䄰党畂䡁䅑睏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䑂䝁䅷睢ㅂ䝁䅑䅉呂䡁䅑睢祂䝁䅅睚求䑁䅳䅉兂䡁䅉睢橂䝁䅕督穂䍁䅁兑ㅂ䡁䅑睢瑂䝁䅅䅤灂䝁䄸杢䅁䉁䡕䅁慁允䅁睕療䝁䅙䅤㍂䝁䅅杣求䍁䅁䅒求䡁䅙党獂䝁䄸䅣瑂䝁䅕杢あ䑁䅳䅉䕂䝁䅅䅤桂䍁䅁兓畂䡁䅑党湂䡁䅉兙あ䝁䅫睢畂䑁䅳䅉䑂䡁䅕督あ䝁䄸兢求䡁䅉䅉卂䝁䅕䅢桂䡁䅑兡療䝁䄴督潂䝁䅫䅣杁䕁䄰兙畂䝁䅅睚求䝁䄰党畂䡁䅑睏杁䕁䅣睢㉂䙁䅑党橂䝁䅧睏杁䕁䅑兙あ䝁䅅䅉兂䡁䅉睢あ䝁䅕睙あ䝁䅫睢畂䑁䅳䅉䑂䝁䅷睢ㅂ䝁䅑䅉䩂䝁䄴杚祂䝁䅅督あ䡁䅉兤橂䡁䅑兤祂䝁䅕睏杁䙁䅁杣療䝁䅍党穂䡁䅍䅉䉂䡁䅕䅤療䝁䄰兙あ䝁䅫睢畂䅁䅁睳䅯佁䅑䅁呂䝁䄸杚あ䡁䅣兙祂䝁䅕䅉䕂䝁䅕杤求䝁䅷睢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党橂䡁䅕杣灂䡁䅑入㝁䍁䅁䅕祂䝁䄸睙求䡁䅍督杁䕁䅅兤あ䝁䄸兢桂䡁䅑兡療䝁䄴䅁⽄䅃䅁䅆䅅䙁䅍睢浂䡁䅑睤桂䡁䅉党杁䕁䅑党㉂䝁䅕䅢療䡁䅁兢求䝁䄴䅤㝁䍁䅁䅒桂䡁䅑兙杁䕁䅫杢あ䝁䅕睚祂䝁䅅䅤灂䝁䄸杢㝁䍁䅁䅒桂䡁䅑兙杁䙁䅁杣療䡁䅑党橂䡁䅑兡療䝁䄴睏杁䕁䅍䅢療䡁䅕䅚杁䕁䅫杢浂䡁䅉兙穂䡁䅑杣ㅂ䝁䅍䅤ㅂ䡁䅉党㝁䍁䅁睑獂䝁䄸兤歂䍁䅁睕あ䝁䄸杣桂䝁䅣党㝁䍁䅁䅕祂䝁䄸睙求䡁䅍督杁䕁䅅兤あ䝁䄸兢桂䡁䅑兡療䝁䄴睏杁䕁䅅杣あ䝁䅫杚灂䝁䅍兡桂䝁䅷䅉䩂䝁䄴䅤求䝁䅷䅢灂䝁䅣党畂䝁䅍党䅁䉁偑䅁䵄䅁䅁睕療䝁䅙䅤㍂䝁䅅杣求䍁䅁䅒求䡁䅙党獂䝁䄸䅣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䡁䅑睢祂䝁䅅睚求䑁䅳䅉卂䝁䅕睚啂䝁䅕睙潂䅁䅁杴䄰佁䅯䅁呂䝁䄸杚あ䡁䅣兙祂䝁䅕䅉䕂䝁䅕杤求䝁䅷睢睂䝁䄰党畂䡁䅑睏杁䕁䅑兙あ䝁䅅䅉䩂䝁䄴䅤求䝁䅣杣桂䡁䅑兡療䝁䄴睏杁䕁䅑兙あ䝁䅅䅉兂䡁䅉睢あ䝁䅕睙あ䝁䅫睢畂䑁䅳䅉䑂䝁䅷睢ㅂ䝁䅑䅉呂䝁䅕睙ㅂ䡁䅉兡あ䡁䅫睏杁䙁䅁杣療䝁䅍党穂䡁䅍䅉䉂䡁䅕䅤療䝁䄰兙あ䝁䅫睢畂䑁䅳䅉䉂䡁䅉䅤灂䝁䅙兡橂䝁䅫兙獂䍁䅁兓畂䡁䅑党獂䝁䅷兡湂䝁䅕杢橂䝁䅕䅁兂睄䅁䄴䅁䙁䅍睢浂䡁䅑睤桂䡁䅉党杁䕁䅑党㉂䝁䅕䅢療䡁䅁兢求䝁䄴䅤㝁䍁䅁䅒桂䡁䅑兙杁䕁䅫杢あ䝁䅕睚祂䝁䅅䅤灂䝁䄸杢㝁䍁䅁䅒灂䝁䅣兡あ䝁䅅䅢杁䕁䄰党歂䝁䅫兙㝁䍁䅁睕求䝁䄴督療䡁䅉督㝁䍁䅁䅒桂䡁䅑兙杁䙁䅁杣療䡁䅑党橂䡁䅑兡療䝁䄴睏杁䕁䅍䅢療䡁䅕䅚杁䙁䅍䅤療䡁䅉兙湂䝁䅕睏杁䙁䅍䅤祂䝁䅕兙瑂䝁䅫杢湂䍁䅁兔求䝁䅑兡桂䅁䅁朷䅷䥁䉑䅁呂䝁䄸杚あ䡁䅣兙祂䝁䅕䅉䕂䝁䅕杤求䝁䅷睢睂䝁䄰党畂䡁䅑睏杁䕁䅑兙あ䝁䅅䅉䩂䝁䄴䅤求䝁䅣杣桂䡁䅑兡療䝁䄴睏杁䕁䅕杢求䡁䅉睚㕂䍁䅁兔桂䝁䄴兙湂䝁䅕兢求䝁䄴䅤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睏杁䙁䅕䅤灂䝁䅷兡あ䡁䅫䅉呂䝁䅍兙獂䝁䅕䅉呂䝁䄸䅢桂䡁䅉睏杁䕁䅉兙あ䡁䅑党祂䡁䅫䅉䙂䝁䄴党祂䝁䅣入杁䙁䅍䅤療䡁䅉兙湂䝁䅕䅉呂䡁䅫督あ䝁䅕兢杁䍁䅧村䙂䙁䅍睕灁䅁䅁睁䅯䉁䉑䅁呂䝁䄸杚あ䡁䅣兙祂䝁䅕䅉䕂䝁䅕杤求䝁䅷睢睂䝁䄰党畂䡁䅑睏杁䕁䅑兙あ䝁䅅䅉䩂䝁䄴䅤求䝁䅣杣桂䡁䅑兡療䝁䄴睏杁䕁䅕杢求䡁䅉睚㕂䍁䅁兔桂䝁䄴兙湂䝁䅕兢求䝁䄴䅤㝁䍁䅁兓畂䝁䅑兤穂䡁䅑杣灂䝁䅅䅢杁䕁䅅兤あ䝁䄸兢桂䡁䅑兡療䝁䄴睏杁䙁䅍兡瑂䡁䅕䅢桂䡁䅑兡療䝁䄴睏杁䙁䅁杣療䝁䅍党穂䡁䅍䅉䉂䡁䅕䅤療䝁䄰兙あ䝁䅫睢畂䑁䅳䅉䉂䡁䅉䅤灂䝁䅙兡橂䝁䅫兙獂䍁䅁兓畂䡁䅑党獂䝁䅷兡湂䝁䅕杢橂䝁䅕䅁睁睂䅁朲䅁䙁䅍睢浂䡁䅑睤桂䡁䅉党杁䕁䅑党㉂䝁䅕䅢療䡁䅁兢求䝁䄴䅤㝁䍁䅁䅒桂䡁䅑兙杁䕁䅫杢あ䝁䅕睚祂䝁䅅䅤灂䝁䄸杢㝁䍁䅁兒畂䝁䅕杣湂䡁䅫䅉乂䝁䅅杢桂䝁䅣党瑂䝁䅕杢あ䑁䅳䅉呂䝁䄰兙祂䡁䅑䅉䑂䝁䅫䅤灂䝁䅕督㝁䍁䅁䅒桂䡁䅑兙杁䙁䅁杣療䡁䅑党橂䡁䅑兡療䝁䄴睏杁䙁䅁杣療䝁䅍党穂䡁䅍䅉䉂䡁䅕䅤療䝁䄰兙あ䝁䅫睢畂䅁䅁杩䄸偁䅯䅁呂䝁䄸杚あ䡁䅣兙祂䝁䅕䅉䕂䝁䅕杤求䝁䅷睢睂䝁䄰党畂䡁䅑睏杁䕁䅑兙あ䝁䅅䅉䩂䝁䄴䅤求䝁䅣杣桂䡁䅑兡療䝁䄴睏杁䕁䅕杢㉂䝁䅫杣療䝁䄴兢求䝁䄴䅤桂䝁䅷䅉䙂䝁䄴睚灂䝁䄴党求䡁䅉兡畂䝁䅣睏杁䕁䅑兙あ䝁䅅䅉兂䡁䅉睢あ䝁䅕睙あ䝁䅫睢畂䑁䅳䅉䑂䝁䅷睢ㅂ䝁䅑䅉䩂䝁䄴杚祂䝁䅅督あ䡁䅉兤橂䡁䅑兤祂䝁䅕睏杁䙁䅁杣療䝁䅍党穂䡁䅍䅉䉂䡁䅕䅤療䝁䄰兙あ䝁䅫睢畂䅁䅁朳䅫䉁䈴䅁呂䝁䄸杚あ䡁䅣兙祂䝁䅕䅉䕂䝁䅕杤求䝁䅷睢睂䝁䄰党畂䡁䅑睏杁䕁䅑兙あ䝁䅅䅉䩂䝁䄴䅤求䝁䅣杣桂䡁䅑兡療䝁䄴睏杁䕁䅙兡畂䡁䅑党橂䝁䅧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㝁䍁䅁䅒灂䝁䅣兡あ䝁䅅䅢杁䕁䅉杣療䝁䅳党祂䝁䅅睚求䅁䅁䄹䅧䅁䉑䅁呂䝁䄸杚あ䡁䅣兙祂䝁䅕䅉䕂䝁䅕杤求䝁䅷睢睂䝁䄰党畂䡁䅑睏杁䕁䅑兙あ䝁䅅䅉䩂䝁䄴䅤求䝁䅣杣桂䡁䅑兡療䝁䄴睏杁䕁䅙兡畂䡁䅑党橂䝁䅧睏杁䙁䅁杣求䝁䅑兡橂䡁䅑兡㉂䝁䅕䅉䉂䝁䄴兙獂䡁䅫䅤灂䝁䅍督㝁䍁䅁兔桂䝁䅍䅡灂䝁䄴党杁䕁䅷党桂䡁䅉杢灂䝁䄴睚㝁䍁䅁䅒桂䡁䅑兙杁䙁䅁杣療䡁䅑党橂䡁䅑兡療䝁䄴睏杁䕁䅅杣あ䝁䅫杚灂䝁䅍兡桂䝁䅷䅉䩂䝁䄴䅤求䝁䅷䅢灂䝁䅣党畂䝁䅍党䅁䙁䨴䅁楄䅁䅁睕療䝁䅙䅤㍂䝁䅅杣求䍁䅁䅒求䡁䅙党獂䝁䄸䅣瑂䝁䅕杢あ䑁䅳䅉䕂䝁䅅䅤桂䍁䅁兓畂䡁䅑党湂䡁䅉兙あ䝁䅫睢畂䑁䅳䅉䝂䝁䅷党求䡁䅑䅉乂䝁䅅杢桂䝁䅣党瑂䝁䅕杢あ䑁䅳䅉䡂䙁䅁睕㝁䍁䅁睕瑂䝁䅅杣あ䍁䅁睑灂䡁䅑兡求䡁䅍睏杁䕁䅑兙あ䝁䅅䅉兂䡁䅉睢あ䝁䅕睙あ䝁䅫睢畂䑁䅳䅉兂䡁䅉睢橂䝁䅕督穂䍁䅁兑ㅂ䡁䅑睢瑂䝁䅅䅤灂䝁䄸杢䅁䅁偳䅁祄䅁䅁睕療䝁䅙䅤㍂䝁䅅杣求䍁䅁䅒求䡁䅙党獂䝁䄸䅣瑂䝁䅕杢あ䑁䅳䅉䕂䝁䅅䅤桂䍁䅁兓畂䡁䅑党湂䡁䅉兙あ䝁䅫睢畂䑁䅳䅉䥂䝁䅕兙獂䡁䅑䅡杁䕁䅑兡桂䝁䅣杢療䡁䅍䅤灂䝁䅍督㝁䍁䅁䅒桂䡁䅑兙杁䙁䅁杣療䡁䅑党橂䡁䅑兡療䝁䄴睏杁䙁䅁杣療䝁䅍党穂䡁䅍䅉䉂䡁䅕䅤療䝁䄰兙あ䝁䅫睢畂䑁䅳䅉䉂䡁䅉䅤灂䝁䅙兡橂䝁䅫兙獂䍁䅁兓畂䡁䅑党獂䝁䅷兡湂䝁䅕杢橂䝁䅕䅁剄杄䅁杺䅁䙁䅍睢浂䡁䅑睤桂䡁䅉党杁䕁䅑党㉂䝁䅕䅢療䡁䅁兢求䝁䄴䅤㝁䍁䅁䅒桂䡁䅑兙杁䕁䅫杢あ䝁䅕睚祂䝁䅅䅤灂䝁䄸杢㝁䍁䅁䅓求䝁䅅䅢あ䝁䅧䅉䕂䝁䅫兙湂䝁䄴睢穂䡁䅑兡橂䡁䅍睏杁䕁䄰䅓求䝁䅅䅢あ䝁䅧睏杁䕁䅑兡桂䝁䅉党あ䝁䅕督㝁䍁䅁兑祂䡁䅑兡浂䝁䅫睙灂䝁䅅䅢杁䕁䅫杢あ䝁䅕䅢獂䝁䅫睚求䝁䄴睙求䅁䅁䅫䅷䅁䈴䅁呂䝁䄸杚あ䡁䅣兙祂䝁䅕䅉䕂䝁䅕杤求䝁䅷睢睂䝁䄰党畂䡁䅑睏杁䕁䅑兙あ䝁䅅䅉䩂䝁䄴䅤求䝁䅣杣桂䡁䅑兡療䝁䄴睏杁䕁䅫杢歂䡁䅕督あ䡁䅉兡桂䝁䅷䅉䉂䡁䅕䅤療䝁䄰兙あ䝁䅫睢畂䑁䅳䅉䩂䝁䅅兙呂䍁䅁䅋䩂䝁䄴杚祂䝁䅅督あ䡁䅉兤橂䡁䅑兤祂䝁䅕䅉桂䡁䅍䅉桂䍁䅁睕求䡁䅉杤灂䝁䅍党灁䑁䅳䅉䕂䝁䅅䅤桂䍁䅁䅕祂䝁䄸䅤求䝁䅍䅤灂䝁䄸杢㝁䍁䅁䅕祂䝁䄸睙求䡁䅍督杁䕁䅅兤あ䝁䄸兢桂䡁䅑兡療䝁䄴䅁楄䅄䅁䄸䅁䙁䅍睢浂䡁䅑睤桂䡁䅉党杁䕁䅑党㉂䝁䅕䅢療䡁䅁兢求䝁䄴䅤㝁䍁䅁䅒桂䡁䅑兙杁䕁䅫杢あ䝁䅕睚祂䝁䅅䅤灂䝁䄸杢㝁䍁䅁兓畂䝁䅑兤穂䡁䅑杣灂䝁䅅䅢杁䕁䅅兤あ䝁䄸兢桂䡁䅑兡療䝁䄴睏杁䙁䅁杣療䝁䅍党穂䡁䅍䅉䉂䡁䅕䅤療䝁䄰兙あ䝁䅫睢畂䑁䅳䅉穁䕁䅑䅉兂䡁䅉兡畂䡁䅑兡畂䝁䅣睏杁䕁䅅杣あ䝁䅫杚灂䝁䅍兡桂䝁䅷䅉䩂䝁䄴䅤求䝁䅷䅢灂䝁䅣党畂䝁䅍党䅁䵁丰䅁兄䅁䅁睕療䝁䅙䅤㍂䝁䅅杣求䍁䅁䅒求䡁䅙党獂䝁䄸䅣瑂䝁䅕杢あ䑁䅳䅉䕂䝁䅅䅤桂䍁䅁兓畂䡁䅑党湂䡁䅉兙あ䝁䅫睢畂䑁䅳䅉䩂䝁䄴䅚ㅂ䡁䅍䅤祂䝁䅫兙獂䍁䅁兑ㅂ䡁䅑睢瑂䝁䅅䅤灂䝁䄸杢㝁䍁䅁睕求䝁䄴督療䡁䅉督㝁䍁䅁兒瑁䕁䅑兡穂䝁䅍睢㉂䝁䅕杣㕂䑁䅳䅉兂䡁䅉睢橂䝁䅕督穂䍁䅁兑ㅂ䡁䅑睢瑂䝁䅅䅤灂䝁䄸杢䅁䉁䡉䅁潄䅁䅁睕療䝁䅙䅤㍂䝁䅅杣求䍁䅁䅒求䡁䅙党獂䝁䄸䅣瑂䝁䅕杢あ䑁䅳䅉䕂䝁䅅䅤桂䍁䅁兓畂䡁䅑党湂䡁䅉兙あ䝁䅫睢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䅁䑁䭷䅁䵁允䅁睕療䝁䅙䅤㍂䝁䅅杣求䍁䅁䅒求䡁䅙党獂䝁䄸䅣瑂䝁䅕杢あ䑁䅳䅉䕂䝁䅅䅤桂䍁䅁兓畂䡁䅑党湂䡁䅉兙あ䝁䅫睢畂䑁䅳䅉䩂䝁䄴督ㅂ䡁䅉䅤求䝁䅍䅡㝁䍁䅁兔桂䝁䅍䅡灂䝁䄴党杁䕁䅷党桂䡁䅉杢灂䝁䄴睚㝁䍁䅁睑獂䝁䄸兤歂䍁䅁䅒桂䡁䅑兙杁䙁䅍党祂䡁䅙兡橂䝁䅕督㝁䍁䅁䅕祂䝁䄸睙求䡁䅍督杁䕁䅅兤あ䝁䄸兢桂䡁䅑兡療䝁䄴睏杁䕁䅅杣あ䝁䅫杚灂䝁䅍兡桂䝁䅷䅉䩂䝁䄴䅤求䝁䅷䅢灂䝁䅣党畂䝁䅍党䅁䭁偁䅁㑄䅁䅁睕療䝁䅙䅤㍂䝁䅅杣求䍁䅁䅒求䡁䅙党獂䝁䄸䅣瑂䝁䅕杢あ䑁䅳䅉䕂䝁䅅䅤桂䍁䅁兓畂䡁䅑党湂䡁䅉兙あ䝁䅫睢畂䑁䅳䅉乂䝁䅅睙潂䝁䅫杢求䍁䅁䅔求䝁䅅杣畂䝁䅫杢湂䑁䅳䅉䑂䝁䅷睢ㅂ䝁䅑䅉䩂䝁䄴杚祂䝁䅅督あ䡁䅉兤橂䡁䅑兤祂䝁䅕睏杁䙁䅁杣療䝁䅍党穂䡁䅍䅉䉂䡁䅕䅤療䝁䄰兙あ䝁䅫睢畂䑁䅳䅉䉂䡁䅉䅤灂䝁䅙兡橂䝁䅫兙獂䍁䅁兓畂䡁䅑党獂䝁䅷兡湂䝁䅕杢橂䝁䅕䅁湃元䅁杇䅅䙁䅍睢浂䡁䅑睤桂䡁䅉党杁䕁䅑党㉂䝁䅕䅢療䡁䅁兢求䝁䄴䅤㝁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䅕祂䝁䄸睙求䡁䅍督杁䕁䅅兤あ䝁䄸兢桂䡁䅑兡療䝁䄴睏杁䕁䅅杣あ䝁䅫杚灂䝁䅍兡桂䝁䅷䅉䩂䝁䄴䅤求䝁䅷䅢灂䝁䅣党畂䝁䅍党䅁䩁䭉䅁佁允䅁睕療䝁䅙䅤㍂䝁䅅杣求䍁䅁䅒求䡁䅙党獂䝁䄸䅣瑂䝁䅕杢あ䑁䅳䅉䕂䝁䅅䅤桂䍁䅁兓畂䡁䅑党湂䡁䅉兙あ䝁䅫睢畂䑁䅳䅉乂䝁䅅睙潂䝁䅫杢求䍁䅁䅔求䝁䅅杣畂䝁䅫杢湂䑁䅳䅉䕂䝁䅅䅤桂䍁䅁䅕祂䝁䄸䅤求䝁䅍䅤灂䝁䄸杢㝁䍁䅁睑獂䝁䄸兤歂䍁䅁睕求䝁䅍兤祂䝁䅫䅤㕂䑁䅳䅉兂䡁䅉睢橂䝁䅕督穂䍁䅁兑ㅂ䡁䅑睢瑂䝁䅅䅤灂䝁䄸杢㝁䍁䅁兑祂䡁䅑兡浂䝁䅫睙灂䝁䅅䅢杁䕁䅫杢あ䝁䅕䅢獂䝁䅫睚求䝁䄴睙求䅁䅁睫䄴佁䅷䅁呂䝁䄸杚あ䡁䅣兙祂䝁䅕䅉䕂䝁䅕杤求䝁䅷睢睂䝁䄰党畂䡁䅑睏杁䕁䅑兙あ䝁䅅䅉䩂䝁䄴䅤求䝁䅣杣桂䡁䅑兡療䝁䄴睏杁䕁䄸兤あ䡁䅁兙あ䝁䅫党畂䡁䅑䅉䑂䝁䅅杣求䑁䅳䅉䕂䝁䅅䅤桂䍁䅁䅕祂䝁䄸䅤求䝁䅍䅤灂䝁䄸杢㝁䍁䅁䅕祂䝁䄸睙求䡁䅍督杁䕁䅅兤あ䝁䄸兢桂䡁䅑兡療䝁䄴睏杁䕁䅅杣あ䝁䅫杚灂䝁䅍兡桂䝁䅷䅉䩂䝁䄴䅤求䝁䅷䅢灂䝁䅣党畂䝁䅍党䅁乁佳䅁㑄䅁䅁睕療䝁䅙䅤㍂䝁䅅杣求䍁䅁䅒求䡁䅙党獂䝁䄸䅣瑂䝁䅕杢あ䑁䅳䅉䕂䝁䅅䅤桂䍁䅁兓畂䡁䅑党湂䡁䅉兙あ䝁䅫睢畂䑁䅳䅉卂䕁䅙兓䕂䍁䅁䅋卂䝁䅅䅚灂䝁䄸䅉䝂䡁䅉党硂䡁䅕党畂䝁䅍入杁䕁䅫䅚求䝁䄴䅤灂䝁䅙兡橂䝁䅅䅤灂䝁䄸杢灁䑁䅳䅉呂䝁䅕杢穂䝁䄸杣穂䑁䅳䅉䑂䝁䅷睢ㅂ䝁䅑䅉䩂䝁䄴杚祂䝁䅅督あ䡁䅉兤橂䡁䅑兤祂䝁䅕睏杁䕁䅍䅢療䡁䅕䅚杁䙁䅍䅤療䡁䅉兙湂䝁䅕䅁䕁权䅁朱䅁䙁䅍睢浂䡁䅑睤桂䡁䅉党杁䕁䅑党㉂䝁䅕䅢療䡁䅁兢求䝁䄴䅤㝁䍁䅁䅒桂䡁䅑兙杁䕁䅫杢あ䝁䅕睚祂䝁䅅䅤灂䝁䄸杢㝁䍁䅁睕求䝁䄴督療䡁䅉督㝁䍁䅁䅒桂䡁䅑兙杁䙁䅁杣療䡁䅑党橂䡁䅑兡療䝁䄴睏杁䕁䅍䅢療䡁䅕䅚杁䕁䅫杢浂䡁䅉兙穂䡁䅑杣ㅂ䝁䅍䅤ㅂ䡁䅉党㝁䍁䅁䅕祂䝁䄸睙求䡁䅍督杁䕁䅅兤あ䝁䄸兢桂䡁䅑兡療䝁䄴䅁㑂元䅁䄷䅁䙁䅍睢浂䡁䅑睤桂䡁䅉党杁䕁䅑党㉂䝁䅕䅢療䡁䅁兢求䝁䄴䅤㝁䍁䅁䅒桂䡁䅑兙杁䕁䅫杢あ䝁䅕睚祂䝁䅅䅤灂䝁䄸杢㝁䍁䅁睕灂䝁䄰兤獂䝁䅅䅤灂䝁䄸杢㝁䍁䅁睑獂䝁䄸兤歂䍁䅁兓畂䝁䅙杣桂䡁䅍䅤祂䡁䅕睙あ䡁䅕杣求䑁䅳䅉兂䡁䅉睢橂䝁䅕督穂䍁䅁兑ㅂ䡁䅑睢瑂䝁䅅䅤灂䝁䄸杢㝁䍁䅁兑祂䡁䅑兡浂䝁䅫睙灂䝁䅅䅢杁䕁䅫杢あ䝁䅕䅢獂䝁䅫睚求䝁䄴睙求䅁䅁兑䅫䅁䉙䅁呂䝁䄸杚あ䡁䅣兙祂䝁䅕䅉䕂䝁䅕杤求䝁䅷睢睂䝁䄰党畂䡁䅑睏杁䕁䅑兙あ䝁䅅䅉䩂䝁䄴䅤求䝁䅣杣桂䡁䅑兡療䝁䄴睏杁䙁䅍兡瑂䡁䅕䅢桂䡁䅑兡療䝁䄴睏杁䕁䄰兙橂䝁䅧兡畂䝁䅕䅉䵂䝁䅕兙祂䝁䄴兡畂䝁䅣睏杁䕁䅍䅢療䡁䅕䅚杁䕁䅫杢浂䡁䅉兙穂䡁䅑杣ㅂ䝁䅍䅤ㅂ䡁䅉党㝁䍁䅁睑獂䝁䄸兤歂䍁䅁睕あ䝁䄸杣桂䝁䅣党㝁䍁䅁兑祂䡁䅑兡浂䝁䅫睙灂䝁䅅䅢杁䕁䅫杢あ䝁䅕䅢獂䝁䅫睚求䝁䄴睙求䅁䅁䅸䅙䅁䉯䅁呂䝁䄸杚あ䡁䅣兙祂䝁䅕䅉䕂䝁䅕杤求䝁䅷睢睂䝁䄰党畂䡁䅑睏杁䕁䅑兙あ䝁䅅䅉䩂䝁䄴䅤求䝁䅣杣桂䡁䅑兡療䝁䄴睏杁䙁䅍兡瑂䡁䅕䅢桂䡁䅑兡療䝁䄴睏杁䕁䄰兙橂䝁䅧兡畂䝁䅕䅉䵂䝁䅕兙祂䝁䄴兡畂䝁䅣睏杁䕁䅑兙あ䝁䅅䅉兂䡁䅉睢あ䝁䅕睙あ䝁䅫睢畂䑁䅳䅉䑂䝁䅷睢ㅂ䝁䅑䅉䩂䝁䄴杚祂䝁䅅督あ䡁䅉兤橂䡁䅑兤祂䝁䅕睏杁䕁䅅杣あ䝁䅫杚灂䝁䅍兡桂䝁䅷䅉䩂䝁䄴䅤求䝁䅷䅢灂䝁䅣党畂䝁䅍党䅁䡁䨸䅁㑃䅁䅁睕療䝁䅙䅤㍂䝁䅅杣求䍁䅁䅒求䡁䅙党獂䝁䄸䅣瑂䝁䅕杢あ䑁䅳䅉䕂䝁䅅䅤桂䍁䅁兓畂䡁䅑党湂䡁䅉兙あ䝁䅫睢畂䑁䅳䅉呂䡁䅕䅣求䡁䅉睙療䝁䄰䅣ㅂ䡁䅑党祂䡁䅍睏杁䙁䅁杣療䝁䅍党穂䡁䅍䅉䉂䡁䅕䅤療䝁䄰兙あ䝁䅫睢畂䑁䅳䅉偂䝁䄴䅢灂䝁䄴党杁䙁䅁兙㕂䝁䄰党畂䡁䅑督䅁䭁䭙䅁佁允䅁睕療䝁䅙䅤㍂䝁䅅杣求䍁䅁䅒求䡁䅙党獂䝁䄸䅣瑂䝁䅕杢あ䑁䅳䅉䕂䝁䅅䅤桂䍁䅁䅕祂䝁䄸䅤求䝁䅍䅤灂䝁䄸杢㝁䍁䅁睑獂䝁䄸兤歂䍁䅁兓畂䝁䅙杣桂䡁䅍䅤祂䡁䅕睙あ䡁䅕杣求䑁䅳䅉䑂䝁䅷睢ㅂ䝁䅑䅉呂䝁䅕睙ㅂ䡁䅉兡あ䡁䅫睏杁䕁䅍䅢療䡁䅕䅚杁䙁䅍䅤療䡁䅉兙湂䝁䅕睏杁䙁䅍䅤療䡁䅉兙湂䝁䅕䅉乂䝁䅅杢桂䝁䅣党瑂䝁䅕杢あ䑁䅳䅉䕂䝁䅅䅤桂䍁䅁睑求䝁䄴䅤求䡁䅉䅉啂䝁䅕睙潂䝁䄴睢獂䝁䄸睚㕂䅁䅁杚䅫䍁䉙䅁呂䝁䄸杚あ䡁䅣兙祂䝁䅕䅉䕂䝁䅕杤求䝁䅷睢睂䝁䄰党畂䡁䅑睏杁䕁䅑兙あ䝁䅅䅉兂䡁䅉睢あ䝁䅕睙あ䝁䅫睢畂䑁䅳䅉䑂䝁䅷睢ㅂ䝁䅑䅉䩂䝁䄴杚祂䝁䅅督あ䡁䅉兤橂䡁䅑兤祂䝁䅕睏杁䙁䅁杣療䝁䅍党穂䡁䅍䅉䉂䡁䅕䅤療䝁䄰兙あ䝁䅫睢畂䑁䅳䅉佂䝁䅕䅤㍂䝁䄸杣牂䍁䅁睕求䝁䅍兤祂䝁䅫䅤㕂䑁䅳䅉䕂䝁䅅䅤桂䍁䅁睑求䝁䄴䅤求䡁䅉䅉啂䝁䅕睙潂䝁䄴睢獂䝁䄸睚㕂䑁䅳䅉䉂䡁䅉䅤灂䝁䅙兡橂䝁䅫兙獂䍁䅁兓畂䡁䅑党獂䝁䅷兡湂䝁䅕杢橂䝁䅕䅁䩄睄䅁杶䅁䙁䅍睢浂䡁䅑睤桂䡁䅉党杁䕁䅑党㉂䝁䅕䅢療䡁䅁兢求䝁䄴䅤㝁䍁䅁䅒桂䡁䅑兙杁䙁䅁杣療䡁䅑党橂䡁䅑兡療䝁䄴睏杁䙁䅁杣療䝁䅍党穂䡁䅍䅉䉂䡁䅕䅤療䝁䄰兙あ䝁䅫睢畂䑁䅳䅉啂䝁䅕兙瑂䍁䅁睑療䝁䅷䅢桂䝁䅉睢祂䝁䅅䅤灂䝁䄸杢㝁䍁䅁睔畂䝁䅷兡畂䝁䅕䅉兂䝁䅅入瑂䝁䅕杢あ䡁䅍䅁卂睄䅁䅅䅅䙁䅍睢浂䡁䅑睤桂䡁䅉党杁䕁䅑党㉂䝁䅕䅢療䡁䅁兢求䝁䄴䅤㝁䍁䅁兒瑁䝁䅷党桂䡁䅉杢灂䝁䄴睚㝁䍁䅁兓桂䝁䅅睕杁䍁䅧兓畂䝁䅙杣桂䡁䅍䅤祂䡁䅕睙あ䡁䅕杣求䍁䅁兙穂䍁䅁兙杁䙁䅍党祂䡁䅙兡橂䝁䅕克㝁䍁䅁睑獂䝁䄸兤歂䍁䅁兓畂䝁䅙杣桂䡁䅍䅤祂䡁䅕睙あ䡁䅕杣求䑁䅳䅉兂䡁䅉睢橂䝁䅕督穂䍁䅁兑ㅂ䡁䅑睢瑂䝁䅅䅤灂䝁䄸杢㝁䍁䅁兑祂䡁䅑兡浂䝁䅫睙灂䝁䅅䅢杁䕁䅫杢あ䝁䅕䅢獂䝁䅫睚求䝁䄴睙求䅁䅁儷䅳䩁䅷䅁呂䝁䄸杚あ䡁䅣兙祂䝁䅕䅉䕂䝁䅕杤求䝁䅷睢睂䝁䄰党畂䡁䅑睏杁䕁䅕兌獂䝁䅕兙祂䝁䄴兡畂䝁䅣睏杁䙁䅑党桂䝁䄰䅉䑂䝁䄸䅢獂䝁䅅杙療䡁䅉兙あ䝁䅫睢畂䑁䅳䅉䉂䡁䅉䅤灂䝁䅙兡橂䝁䅫兙獂䍁䅁兓畂䡁䅑党獂䝁䅷兡湂䝁䅕杢橂䝁䅕䅁潁睂䅁䄯䅁䙁䅍睢浂䡁䅑睤桂䡁䅉党杁䕁䅑党㉂䝁䅕䅢療䡁䅁兢求䝁䄴䅤㝁䍁䅁兒畂䝁䅍杣㕂䡁䅁䅤灂䝁䄸杢㝁䍁䅁䅒桂䡁䅑兙杁䙁䅁杣療䡁䅑党橂䡁䅑兡療䝁䄴睏杁䕁䅍䅢療䡁䅕䅚杁䕁䅫杢浂䡁䅉兙穂䡁䅑杣ㅂ䝁䅍䅤ㅂ䡁䅉党㝁䍁䅁睑獂䝁䄸兤歂䍁䅁睕求䝁䅍兤祂䝁䅫䅤㕂䑁䅳䅉兂䡁䅉睢橂䝁䅕督穂䍁䅁兑ㅂ䡁䅑睢瑂䝁䅅䅤灂䝁䄸杢㝁䍁䅁杔求䡁䅑睤療䡁䅉睡杁䙁䅍党橂䡁䅕杣灂䡁䅑入䅁䕁䱫䅁卄䅁䅁睕療䝁䅙䅤㍂䝁䅅杣求䍁䅁䅒求䡁䅙党獂䝁䄸䅣瑂䝁䅕杢あ䑁䅳䅉䙂䝁䄴党祂䝁䅣入杁䕁䄰兙畂䝁䅅睚求䝁䄰党畂䡁䅑睏杁䕁䅙䅢求䝁䅕䅤杁䕁䄰兙畂䝁䅅睚求䝁䄰党畂䡁䅑睏杁䙁䅍党畂䡁䅍睢祂䡁䅍睏杁䕁䅕䅢求䝁䅍䅤祂䝁䅫睙杁䙁䅙党潂䝁䅫睙獂䝁䅕睏杁䙁䅁杣療䝁䅍党穂䡁䅍䅉䉂䡁䅕䅤療䝁䄰兙あ䝁䅫睢畂䅁䅁䄸䄸偁䅑䅁呂䝁䄸杚あ䡁䅣兙祂䝁䅕䅉䕂䝁䅕杤求䝁䅷睢睂䝁䄰党畂䡁䅑睏杁䕁䅕杢㉂䝁䅫杣療䝁䄴兢求䝁䄴䅤桂䝁䅷䅉䑂䝁䄸杢穂䡁䅕䅢あ䝁䅫杢湂䑁䅳䅉䥂䝁䅕兙獂䡁䅑䅡杁䕁䅑兡桂䝁䅣杢療䡁䅍䅤灂䝁䅍督㝁䍁䅁睒求䝁䄴党あ䝁䅫睙穂䑁䅳䅉兂䡁䅉睢橂䝁䅕督穂䍁䅁兑ㅂ䡁䅑睢瑂䝁䅅䅤灂䝁䄸杢㝁䍁䅁兑祂䡁䅑兡浂䝁䅫睙灂䝁䅅䅢杁䕁䅫杢あ䝁䅕䅢獂䝁䅫睚求䝁䄴睙求䅁䅁眳䅯乁䅙䅁呂䝁䄸杚あ䡁䅣兙祂䝁䅕䅉䕂䝁䅕杤求䝁䅷睢睂䝁䄰党畂䡁䅑睏杁䕁䅙兡獂䝁䅕䅉呂䝁䅧兙祂䝁䅫杢湂䑁䅳䅉䕂䝁䅅䅤桂䍁䅁䅕祂䝁䄸䅤求䝁䅍䅤灂䝁䄸杢㝁䍁䅁睑獂䝁䄸兤歂䍁䅁睕あ䝁䄸杣桂䝁䅣党㝁䍁䅁䅕祂䝁䄸睙求䡁䅍督杁䕁䅅兤あ䝁䄸兢桂䡁䅑兡療䝁䄴睏杁䙁䅑党桂䝁䄰䅉䑂䝁䄸䅢獂䝁䅅杙療䡁䅉兙あ䝁䅫睢畂䅁䅁兙䄸䭁䄴䅁呂䝁䄸杚あ䡁䅣兙祂䝁䅕䅉䕂䝁䅕杤求䝁䅷睢睂䝁䄰党畂䡁䅑睏杁䕁䅙兡獂䝁䅕䅉呂䝁䅧兙祂䝁䅫杢湂䑁䅳䅉䕂䝁䅅䅤桂䍁䅁䅕祂䝁䄸䅤求䝁䅍䅤灂䝁䄸杢㝁䍁䅁睑獂䝁䄸兤歂䍁䅁睕あ䝁䄸杣桂䝁䅣党㝁䍁䅁䅖求䝁䅅兢杁䕁䅍睢獂䝁䅷兙楂䝁䄸杣桂䡁䅑兡療䝁䄴䅁䅂睂䅁䄯䅁䙁䅍睢浂䡁䅑睤桂䡁䅉党杁䕁䅑党㉂䝁䅕䅢療䡁䅁兢求䝁䄴䅤㝁䍁䅁杒灂䝁䄴䅤求䝁䅍䅡㝁䍁䅁兑ㅂ䡁䅑䅡求䝁䄴䅤灂䝁䅍兙あ䝁䅫睢畂䑁䅳䅉䕂䝁䅅䅤桂䍁䅁䅕祂䝁䄸䅤求䝁䅍䅤灂䝁䄸杢㝁䍁䅁睑獂䝁䄸兤歂䍁䅁睕求䝁䅍兤祂䝁䅫䅤㕂䑁䅳䅉兂䝁䅅入瑂䝁䅕杢あ䍁䅁杒桂䝁䅍兡獂䝁䅫䅤桂䡁䅑睢祂䍁䅁兒畂䝁䅅杙獂䝁䅕杣穂䑁䅳䅉偂䝁䄴䅢灂䝁䄴党杁䙁䅁兙㕂䝁䄰党畂䡁䅑督䅁䩁䥑䅁䕁允䅁睕療䝁䅙䅤㍂䝁䅅杣求䍁䅁䅒求䡁䅙党獂䝁䄸䅣瑂䝁䅕杢あ䑁䅳䅉䝂䝁䅫杢あ䝁䅕睙潂䑁䅳䅉䕂䝁䅅䅤桂䍁䅁䅕祂䝁䄸䅤求䝁䅍䅤灂䝁䄸杢㝁䍁䅁睑獂䝁䄸兤歂䍁䅁睕求䝁䅍兤祂䝁䅫䅤㕂䑁䅳䅉兂䡁䅉睢橂䝁䅕督穂䍁䅁兑ㅂ䡁䅑睢瑂䝁䅅䅤灂䝁䄸杢㝁䍁䅁䅕桂䡁䅫兢求䝁䄴䅤杁䕁䅙兙橂䝁䅫䅢灂䡁䅑兙あ䝁䄸杣杁䕁䅕杢桂䝁䅉䅢求䡁䅉督㝁䍁䅁睔畂䝁䅷兡畂䝁䅕䅉兂䝁䅅入瑂䝁䅕杢あ䡁䅍䅁剁权䅁朹䅁䙁䅍睢浂䡁䅑睤桂䡁䅉党杁䕁䅑党㉂䝁䅕䅢療䡁䅁兢求䝁䄴䅤㝁䍁䅁杒灂䝁䄴䅤求䝁䅍䅡㝁䍁䅁兔桂䡁䅉睡求䡁䅑兡畂䝁䅣䅉䉂䡁䅕䅤療䝁䄰兙あ䝁䅫睢畂䑁䅳䅉䑂䡁䅕督あ䝁䄸兢求䡁䅉䅉卂䝁䅕䅢桂䡁䅑兡療䝁䄴督潂䝁䅫䅣杁䕁䄰兙畂䝁䅅睚求䝁䄰党畂䡁䅑睏杁䙁䅁杣療䝁䅍党穂䡁䅍䅉䉂䡁䅕䅤療䝁䄰兙あ䝁䅫睢畂䑁䅳䅉偂䝁䄴䅢灂䝁䄴党杁䙁䅁兙㕂䝁䄰党畂䡁䅑督䅁䍁䭷䅁煃䅁䅁睕療䝁䅙䅤㍂䝁䅅杣求䍁䅁䅒求䡁䅙党獂䝁䄸䅣瑂䝁䅕杢あ䑁䅳䅉䝂䝁䅫䅤畂䝁䅕督穂䑁䅳䅉䡂䙁䅁睕㝁䍁䅁兔桂䡁䅁䅣灂䝁䄴睚杁䙁䅍党祂䡁䅙兡橂䝁䅕督㝁䍁䅁杔桂䡁䅙兡湂䝁䅅䅤灂䝁䄸杢㝁䍁䅁睕求䝁䄴督療䡁䅉督㝁䍁䅁睖求䝁䅅杣桂䝁䅉䅢求䡁䅍䅁䡁权䅁来䅅䙁䅍睢浂䡁䅑睤桂䡁䅉党杁䕁䅑党㉂䝁䅕䅢療䡁䅁兢求䝁䄴䅤㝁䍁䅁杒灂䡁䅑杢求䡁䅍督㝁䍁䅁睖求䝁䅅杣桂䝁䅉䅢求䡁䅍睏杁䕁䅑兙あ䝁䅅䅉兂䡁䅉睢あ䝁䅕睙あ䝁䅫睢畂䑁䅳䅉䍂䝁䅫睢浂䡁䅕党獂䑁䅳䅉䑂䝁䅷睢ㅂ䝁䅑䅉䩂䝁䄴杚祂䝁䅅督あ䡁䅉兤橂䡁䅑兤祂䝁䅕睏杁䕁䅍䅢療䡁䅕䅚杁䙁䅍䅤療䡁䅉兙湂䝁䅕睏杁䙁䅍䅤療䡁䅉兙湂䝁䅕䅉乂䝁䅅杢桂䝁䅣党瑂䝁䅕杢あ䑁䅳䅉偂䝁䄴䅢灂䝁䄴党杁䙁䅁兙㕂䝁䄰党畂䡁䅑督㝁䍁䅁兖あ䝁䅫䅢灂䡁䅑入杁䙁䅍睙桂䝁䅷党杁䙁䅍睢獂䝁䅅杣㝁䍁䅁睔畂䡁䅍䅡療䡁䅉党杁䝁䅅杢歂䍁䅁睔浂䝁䅙督潂䝁䄸杣求䍁䅁睖灂䝁䄴䅚䅁䅁䨰䅁佃䅁䅁睕療䝁䅙䅤㍂䝁䅅杣求䍁䅁䅒求䡁䅙党獂䝁䄸䅣瑂䝁䅕杢あ䑁䅳䅉䡂䝁䄸杤啂䝁䅕睙潂䑁䅳䅉兂䡁䅉睢橂䝁䅕督穂䍁䅁兑ㅂ䡁䅑睢瑂䝁䅅䅤灂䝁䄸杢㝁䍁䅁兖あ䝁䅫䅢灂䡁䅑入杁䙁䅍睙桂䝁䅷党杁䙁䅍睢獂䝁䅅杣䅁䑁偅䅁楁允䅁睕療䝁䅙䅤㍂䝁䅅杣求䍁䅁䅒求䡁䅙党獂䝁䄸䅣瑂䝁䅕杢あ䑁䅳䅉䥂䝁䅕兙獂䡁䅑䅡杁䕁䅑兡桂䝁䅣杢療䡁䅍䅤灂䝁䅍督㝁䍁䅁杔桂䡁䅑兤祂䝁䅅䅢杁䕁䅷兙畂䝁䅣兤桂䝁䅣党杁䙁䅁杣療䝁䅍党穂䡁䅍兡畂䝁䅣睏杁䙁䅁杣求䝁䅑兡橂䡁䅑兡㉂䝁䅕䅉䉂䝁䄴兙獂䡁䅫䅤灂䝁䅍督㝁䍁䅁兔桂䝁䅍䅡灂䝁䄴党杁䕁䅷党桂䡁䅉杢灂䝁䄴睚㝁䍁䅁兑祂䡁䅑兡浂䝁䅫睙灂䝁䅅䅢杁䕁䅫杢あ䝁䅕䅢獂䝁䅫睚求䝁䄴睙求䑁䅳䅉偂䝁䄴睙療䝁䅷睢湂䡁䅫䅁歁杄䅁杪䅁䙁䅍睢浂䡁䅑睤桂䡁䅉党杁䕁䅑党㉂䝁䅕䅢療䡁䅁兢求䝁䄴䅤㝁䍁䅁兓瑂䝁䅅睚求䍁䅁杕求䝁䅍睢湂䝁䄴兡あ䝁䅫睢畂䑁䅳䅉塂䝁䅕兙祂䝁䅅杙獂䝁䅕督㝁䍁䅁䅕祂䝁䄸睙求䡁䅍督杁䕁䅅兤あ䝁䄸兢桂䡁䅑兡療䝁䄴䅁獂睄䅁䅕䅅䙁䅍睢浂䡁䅑睤桂䡁䅉党杁䕁䅑党㉂䝁䅕䅢療䡁䅁兢求䝁䄴䅤㝁䍁䅁兓畂䝁䅑兤穂䡁䅑杣灂䝁䅅䅢杁䕁䅅兤あ䝁䄸兢桂䡁䅑兡療䝁䄴睏杁䙁䅉杒䩂䕁䅑䅉潁䙁䅉兙歂䝁䅫睢杁䕁䅙杣求䡁䅅兤求䝁䄴睙㕂䍁䅁兓歂䝁䅕杢あ䝁䅫杚灂䝁䅍兙あ䝁䅫睢畂䍁䅫睏杁䙁䅁杣療䝁䅍党穂䡁䅍䅉䉂䡁䅕䅤療䝁䄰兙あ䝁䅫睢畂䑁䅳䅉穁䕁䅑䅉兂䡁䅉兡畂䡁䅑兡畂䝁䅣睏杁䕁䅅杣あ䝁䅫杚灂䝁䅍兡桂䝁䅷䅉䩂䝁䄴䅤求䝁䅷䅢灂䝁䅣党畂䝁䅍党㝁䍁䅁睔畂䡁䅍䅡療䡁䅉党杁䝁䅅杢歂䍁䅁睔浂䝁䅙督潂䝁䄸杣求䍁䅁睖灂䝁䄴䅚䅁䍁䩧䅁祄䅁䅁睕療䝁䅙䅤㍂䝁䅅杣求䍁䅁䅒求䡁䅙党獂䝁䄸䅣瑂䝁䅕杢あ䑁䅳䅉䩂䝁䄴䅚ㅂ䡁䅍䅤祂䝁䅫兙獂䍁䅁兑ㅂ䡁䅑睢瑂䝁䅅䅤灂䝁䄸杢㝁䍁䅁睕瑂䝁䅅杣あ䍁䅁兒畂䝁䅕杣湂䡁䅫睏杁䕁䅕䅢求䝁䅍䅤祂䝁䅫睙杁䙁䅙党潂䝁䅫睙獂䝁䅕睏杁䙁䅁杣療䝁䅍党穂䡁䅍䅉䉂䡁䅕䅤療䝁䄰兙あ䝁䅫睢畂䑁䅳䅉䉂䡁䅉䅤灂䝁䅙兡橂䝁䅫兙獂䍁䅁兓畂䡁䅑党獂䝁䅷兡湂䝁䅕杢橂䝁䅕䅁晁睂䅁朷䅁䙁䅍睢浂䡁䅑睤桂䡁䅉党杁䕁䅑党㉂䝁䅕䅢療䡁䅁兢求䝁䄴䅤㝁䍁䅁兔桂䝁䅍䅡灂䝁䄴党杁䕁䅷党桂䡁䅉杢灂䝁䄴睚㝁䍁䅁睑獂䝁䄸兤歂䍁䅁兓畂䝁䅙杣桂䡁䅍䅤祂䡁䅕睙あ䡁䅕杣求䑁䅳䅉穁䕁䅑䅉兂䡁䅉兡畂䡁䅑兡畂䝁䅣睏杁䙁䅑党桂䝁䄰䅉䑂䝁䄸䅢獂䝁䅅杙療䡁䅉兙あ䝁䅫睢畂䑁䅳䅉䉂䡁䅉䅤灂䝁䅙兡橂䝁䅫兙獂䍁䅁兓畂䡁䅑党獂䝁䅷兡湂䝁䅕杢橂䝁䅕䅁塂元䅁䅐䅅䙁䅍睢浂䡁䅑睤桂䡁䅉党杁䕁䅑党㉂䝁䅕䅢療䡁䅁兢求䝁䄴䅤㝁䍁䅁兔桂䝁䅍䅡灂䝁䄴党杁䕁䅷党桂䡁䅉杢灂䝁䄴睚㝁䍁䅁睑ㅂ䡁䅍䅤療䝁䄰党祂䍁䅁杕求䝁䅷兙あ䝁䅫睢畂䡁䅍䅡灂䡁䅁䅉乂䝁䅅杢桂䝁䅣党瑂䝁䅕杢あ䑁䅳䅉䑂䝁䅷睢ㅂ䝁䅑䅉䩂䝁䄴杚祂䝁䅅督あ䡁䅉兤橂䡁䅑兤祂䝁䅕睏杁䙁䅑党桂䝁䄰䅉䑂䝁䄸䅢獂䝁䅅杙療䡁䅉兙あ䝁䅫睢畂䑁䅳䅉䑂䝁䄸杢あ䝁䅕杢あ䍁䅁睑祂䝁䅕兙あ䝁䅫睢畂䑁䅳䅉䉂䡁䅉䅤灂䝁䅙兡橂䝁䅫兙獂䍁䅁兓畂䡁䅑党獂䝁䅷兡湂䝁䅕杢橂䝁䅕䅁奄䅃䅁杔䅅䙁䅍睢浂䡁䅑睤桂䡁䅉党杁䕁䅑党㉂䝁䅕䅢療䡁䅁兢求䝁䄴䅤㝁䍁䅁兔桂䡁䅉睡求䡁䅑兡畂䝁䅣䅉䉂䡁䅕䅤療䝁䄰兙あ䝁䅫睢畂䑁䅳䅉呂䝁䅅䅢求䡁䅍杚療䡁䅉睙求䍁䅁兑ㅂ䡁䅑睢瑂䝁䅅䅤灂䝁䄸杢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䉂䡁䅉䅤灂䝁䅙兡橂䝁䅫兙獂䍁䅁兓畂䡁䅑党獂䝁䅷兡湂䝁䅕杢橂䝁䅕䅁療元䅁材䅅䙁䅍睢浂䡁䅑睤桂䡁䅉党杁䕁䅑党㉂䝁䅕䅢療䡁䅁兢求䝁䄴䅤㝁䍁䅁兔桂䡁䅉睡求䡁䅑兡畂䝁䅣䅉䉂䡁䅕䅤療䝁䄰兙あ䝁䅫睢畂䑁䅳䅉呂䝁䅅䅢求䡁䅍杚療䡁䅉睙求䍁䅁兑ㅂ䡁䅑睢瑂䝁䅅䅤灂䝁䄸杢㝁䍁䅁兔桂䝁䅍䅡灂䝁䄴党杁䕁䅷党桂䡁䅉杢灂䝁䄴睚㝁䍁䅁睑ㅂ䡁䅍䅤療䝁䄰党祂䍁䅁杕求䝁䅷兙あ䝁䅫睢畂䡁䅍䅡灂䡁䅁䅉乂䝁䅅杢桂䝁䅣党瑂䝁䅕杢あ䑁䅳䅉啂䝁䅕䅥あ䍁䅁兑畂䝁䅅䅢㕂䡁䅑兡橂䡁䅍睏杁䕁䅅杣あ䝁䅫杚灂䝁䅍兡桂䝁䅷䅉䩂䝁䄴䅤求䝁䅷䅢灂䝁䅣党畂䝁䅍党䅁䕁伴䅁十允䅁睕療䝁䅙䅤㍂䝁䅅杣求䍁䅁䅒求䡁䅙党獂䝁䄸䅣瑂䝁䅕杢あ䑁䅳䅉兂䝁䅧入穂䝁䅫睙桂䝁䅷䅉呂䝁䅕睙ㅂ䡁䅉兡あ䡁䅫睏杁䕁䅫䅚求䝁䄴䅤灂䡁䅑入杁䝁䅅杢歂䍁䅁兑橂䝁䅍党穂䡁䅍䅉乂䝁䅅杢桂䝁䅣党瑂䝁䅕杢あ䑁䅳䅉䉂䡁䅕䅤潂䝁䅕杢あ䝁䅫睙桂䡁䅑兡療䝁䄴睏杁䕁䅑兙あ䝁䅅䅉兂䡁䅉睢あ䝁䅕睙あ䝁䅫睢畂䑁䅳䅉兂䡁䅉睢橂䝁䅕督穂䍁䅁兑ㅂ䡁䅑睢瑂䝁䅅䅤灂䝁䄸杢㝁䍁䅁村灂䝁䄸兢求䡁䅑杣灂䝁䅍督䅁䕁䵉䅁卂允䅁睕療䝁䅙䅤㍂䝁䅅杣求䍁䅁䅒求䡁䅙党獂䝁䄸䅣瑂䝁䅕杢あ䑁䅳䅉呂䝁䅅䅢求䡁䅍杚療䡁䅉睙求䍁䅁兑ㅂ䡁䅑睢瑂䝁䅅䅤灂䝁䄸杢㝁䍁䅁睑ㅂ䡁䅍䅤療䝁䄰党祂䍁䅁杕求䝁䅷兙あ䝁䅫睢畂䡁䅍䅡灂䡁䅁䅉乂䝁䅅杢桂䝁䅣党瑂䝁䅕杢あ䑁䅳䅉䉂䡁䅕䅤潂䝁䅕杢あ䝁䅫睙桂䡁䅑兡療䝁䄴睏杁䕁䅍睢畂䡁䅑杣桂䝁䅍䅤杁䕁䄰兙畂䝁䅅睚求䝁䄰党畂䡁䅑䅉呂䝁䄸杚あ䡁䅣兙祂䝁䅕睏杁䙁䅁杣療䝁䅍党穂䡁䅍䅉䉂䡁䅕䅤療䝁䄰兙あ䝁䅫睢畂䑁䅳䅉䉂䡁䅉䅤灂䝁䅙兡橂䝁䅫兙獂䍁䅁兓畂䡁䅑党獂䝁䅷兡湂䝁䅕杢橂䝁䅕䅁䭄睂䅁䄲䅁䙁䅍睢浂䡁䅑睤桂䡁䅉党杁䕁䅑党㉂䝁䅕䅢療䡁䅁兢求䝁䄴䅤㝁䍁䅁睕灂䝁䄰兤獂䝁䅅䅤灂䝁䄸杢㝁䍁䅁兒畂䝁䅍杣㕂䡁䅁䅤灂䝁䄸杢㝁䍁䅁䅕祂䝁䄸睙求䡁䅍督杁䕁䅅兤あ䝁䄸兢桂䡁䅑兡療䝁䄴睏杁䕁䄴党あ䡁䅣睢祂䝁䅳䅉呂䝁䅕睙ㅂ䡁䅉兡あ䡁䅫睏杁䕁䅅杣あ䝁䅫杚灂䝁䅍兡桂䝁䅷䅉䩂䝁䄴䅤求䝁䅷䅢灂䝁䅣党畂䝁䅍党䅁䑁䭕䅁䕁允䅁睕療䝁䅙䅤㍂䝁䅅杣求䍁䅁䅒求䡁䅙党獂䝁䄸䅣瑂䝁䅕杢あ䑁䅳䅉坂䝁䅫䅚求䝁䄸䅉䑂䝁䅧兙あ䑁䅳䅉䑂䝁䅷睢ㅂ䝁䅑䅉呂䡁䅑睢祂䝁䅅睚求䑁䅳䅉穁䕁䅑䅉兂䡁䅉兡畂䡁䅑兡畂䝁䅣睏杁䙁䅍䅤療䡁䅉兙湂䝁䅕䅉乂䝁䅅杢桂䝁䅣党瑂䝁䅕杢あ䑁䅳䅉䕂䝁䅅䅤桂䍁䅁睑求䝁䄴䅤求䡁䅉䅉啂䝁䅕睙潂䝁䄴睢獂䝁䄸睚㕂䑁䅳䅉䉂䡁䅉䅤灂䝁䅙兡橂䝁䅫兙獂䍁䅁兓畂䡁䅑党獂䝁䅷兡湂䝁䅕杢橂䝁䅕䅁摁权䅁䄶䅁䙁䅍睢浂䡁䅑睤桂䡁䅉党杁䕁䅑党㉂䝁䅕䅢療䡁䅁兢求䝁䄴䅤㝁䍁䅁杖灂䝁䅑党療䍁䅁睕あ䡁䅉党桂䝁䄰兡畂䝁䅣睏杁䕁䅑兡湂䝁䅫䅤桂䝁䅷䅉䉂䡁䅍督求䡁䅑䅉乂䝁䅅杢桂䝁䅣党瑂䝁䅕杢あ䑁䅳䅉䕂䝁䅅䅤桂䍁䅁䅕祂䝁䄸䅤求䝁䅍䅤灂䝁䄸杢㝁䍁䅁睕あ䡁䅉党桂䝁䄰兡畂䝁䅣䅉乂䝁䅕䅚灂䝁䅅睏杁䕁䅍睢畂䡁䅑党畂䡁䅑䅉䑂䡁䅉党桂䡁䅑兡療䝁䄴䅁呃睄䅁朹䅁䙁䅍睢浂䡁䅑睤桂䡁䅉党杁䕁䅑党㉂䝁䅕䅢療䡁䅁兢求䝁䄴䅤㝁䍁䅁杖灂䝁䅑党療䍁䅁睕あ䡁䅉党桂䝁䄰兡畂䝁䅣睏杁䕁䅕兌獂䝁䅕兙祂䝁䄴兡畂䝁䅣睏杁䙁䅍䅤祂䝁䅕兙瑂䝁䅫杢湂䍁䅁兔求䝁䅑兡桂䑁䅳䅉䑂䝁䄸杢あ䝁䅕杢あ䍁䅁睑祂䝁䅕兙あ䝁䅫睢畂䑁䅳䅉䉂䡁䅉䅤灂䝁䅙兡橂䝁䅫兙獂䍁䅁兓畂䡁䅑党獂䝁䅷兡湂䝁䅕杢橂䝁䅕睏杁䙁䅙兡歂䝁䅕睢杁䕁䅣兙瑂䝁䅕督䅁䙁丰䅁䥁允䅁睕療䝁䅙䅤㍂䝁䅅杣求䍁䅁䅒求䡁䅙党獂䝁䄸䅣瑂䝁䅕杢あ䑁䅳䅉坂䝁䅫䅚求䝁䄸䅉呂䡁䅑杣求䝁䅅兢灂䝁䄴睚㝁䍁䅁兔桂䝁䅍䅡灂䝁䄴党杁䕁䅷党桂䡁䅉杢灂䝁䄴睚㝁䍁䅁睑獂䝁䄸兤歂䍁䅁兓畂䝁䅙杣桂䡁䅍䅤祂䡁䅕睙あ䡁䅕杣求䑁䅳䅉坂䝁䅫䅚求䝁䄸兌療䝁䄴兌䕂䝁䅕兢桂䝁䄴䅚杁䙁䅍党祂䡁䅙党祂䡁䅍睏杁䕁䅅杣あ䝁䅫杚灂䝁䅍兡桂䝁䅷䅉䩂䝁䄴䅤求䝁䅷䅢灂䝁䅣党畂䝁䅍党㝁䍁䅁兎䡂䅁䅁朲䄰䝁䅧䅁呂䝁䄸杚あ䡁䅣兙祂䝁䅕䅉䕂䝁䅕杤求䝁䅷睢睂䝁䄰党畂䡁䅑睏杁䙁䅣党桂䡁䅉兙楂䝁䅷党穂䑁䅳䅉兂䡁䅉睢橂䝁䅕督穂䍁䅁兑ㅂ䡁䅑睢瑂䝁䅅䅤灂䝁䄸杢䅁䕁偫䅁獁䅁䅁睕療䝁䅙䅤㍂䝁䅅杣求䍁䅁兙畂䝁䅑䅉呂䝁䅕杣㉂䝁䅫睙求䡁䅍䅁⭁杂䅁䅐䅁䙁䅍䅣求䝁䅍兡桂䝁䅷兡㙂䝁䅕䅚杁䕁䅍睢畂䡁䅍兤瑂䝁䅕杣杁䙁䅍党祂䡁䅙兡橂䝁䅕督䅁䉁䥧䅁潁䅁䅁睕睂䝁䅕睙灂䝁䅅䅢灂䡁䅯党歂䍁䅁杒灂䝁䄴兙畂䝁䅍党䅁䡁乍䅁歁䅁䅁睕睂䝁䅕睙灂䝁䅅䅢灂䡁䅯党歂䍁䅁杕䙂䕁䅫䅖穂䅁䅁杍䅣䍁䅧䅁呂䡁䅁党橂䝁䅫兙獂䡁䅑入杁䕁䅍䅡求䝁䄰兡橂䝁䅅䅢穂䅁䅁眴䅙䍁䅉䅁呂䡁䅁党橂䝁䅫兙獂䡁䅑入杁䙁䅉党あ䝁䅅兡獂䅁䅁杋䅙䅁䅷䅁呂䡁䅑党求䝁䅷䅁䅃杂䅁䅉䅁䙁䅍䅤祂䝁䅕兙瑂䝁䅫杢湂䍁䅁兔求䝁䅑兡桂䅁䅁睕䅯䍁䅉䅁呂䡁䅫督あ䝁䅕兢穂䍁䅁睕療䝁䅙䅤㍂䝁䅅杣求䅁䅁杒䅙䅁䅑䅁啂䅁䅁材䅉䅁䅧䅁啂䕁䅅䅕䅁䙁䑳䅁䥁䅁䅁䅖䕂䕁䅣䅁湂睁䅁䅃䅁䙁䅑䅒婂䅁䅁村䅉䅁䅯䅁啂䕁䅕睑䥂䅁䅁睌䅍䅁䅧䅁啂䕁䅕䅔䅁䅁䕕䅁䥁䅁䅁䅖䙂䙁䅉䅁杁睁䅁䅃䅁䙁䅑杒䑂䅁䅁睯䅉䅁䅧䅁啂䕁䅙䅗䅁䝁䑅䅁䥁䅁䅁䅖䡂䙁䅑䅁䕁䅂䅁䅃䅁䙁䅑杓奂䅁䅁䅹䅉䅁䅧䅁啂䕁䄰睔䅁䝁䑕䅁䭁䅁䅁䅖乂䙁䅕睕䅁䵁䌴䅁䥁䅁䅁䅖兂䕁䅷䅁湁䅂䅁䅃䅁䙁䅑䅕卂䅁䅁杁䅑䅁䅯䅁啂䙁䅉睒兂䅁䅁睁䅑䅁䅯䅁啂䙁䅉兔䍂䅁䅁睋䅉䅁䅯䅁啂䙁䅉睔塂䅁䅁睮䅍䅁䅧䅁啂䙁䅉杖䅁䭁䑕䅁䭁䅁䅁䅖呂䕁䅍睔䅁䭁䑷䅁䭁䅁䅁䅖呂䕁䅷兑䅁䥁䍁䅁䥁䅁䅁䅖呂䕁䄴䅁硁杁䅁杂䅁䙁䅑䅖䅁䥁䍑䅁䭁䅁䅁䅖啂䙁䅣睔䅁䉁䍯䅁䥁䅁䅁䅖奂䕁䄴䅁楁睁䅁䅃䅁䙁䅑䅗啂䅁䅁杴䅉䅁䅧䅁啂䙁䅫䅔䅁䙁䑣䅁睁䅁䅁䅖求䝁䅍䅡畂䝁䄸䅢療䝁䅣入杁䕁䅑兡穂䡁䅑杣灂䝁䅉兤あ䝁䄸杣穂䅁䅁䅉䅣䕁䅑䅁啂䝁䅕睙潂䝁䄴睢獂䝁䄸睚㕂䍁䅁䅓桂䡁䅉䅚㍂䝁䅅杣求䍁䅁兙畂䝁䅑䅉䙂䡁䅅兤灂䡁䅁兢求䝁䄴䅤䅁䵁䝉䅁慂䅁䅁䅖求䝁䅍䅡畂䝁䄸䅢療䝁䅣入杁䕁䅧兙祂䝁䅑睤桂䡁䅉党獁䍁䅁睕あ䝁䄸杣桂䝁䅣党杁䝁䅅杢歂䍁䅁䅕求䡁䅉兡睂䝁䅧党祂䝁䅅䅢穂䅁䅁䅪䅙䍁䅧䅁啂䝁䅕䅢求䝁䅍睢瑂䍁䅁䅖療䡁䅣党祂䍁䅁杕䙂䕁䅫䅖穂䅁䅁免䅫䑁䅙䅁啂䝁䅕䅢求䝁䅍睢瑂䝁䄰兤畂䝁䅫睙桂䡁䅑兡療䝁䄴䅉呂䝁䅕杣㉂䝁䅫睙求䡁䅍䅁䍁䅃䅁条䅁䙁䅑党㑂䡁䅑䅉䉂䝁䄴兙獂䡁䅫䅤灂䝁䅍督㝁䍁䅁兒瑂䡁䅁䅢療䡁䅫党求䍁䅁村求䝁䄴党浂䝁䅫䅤穂䑁䅳䅉䕂䝁䅫睚灂䡁䅑兙獂䍁䅁村祂䝁䄸睡求䡁䅉兙湂䝁䅕䅁瑂权䅁杒䅁䙁䅑党㑂䡁䅑兡獂䝁䅕督獁䍁䅁兑睂䡁䅁兙祂䝁䅕䅢杁䝁䅅杢歂䍁䅁䅔ㅂ䡁䅧兤祂䡁䅫䅉䡂䝁䄸睢歂䡁䅍䅁煁睂䅁杇䅁䙁䅑兡瑂䝁䅉党祂䍁䅁杕䙂䕁䅫䅖穂䅁䅁䅫䅙䍁䅉䅁啂䝁䅫杣求䡁䅍䅉桂䝁䄴䅚杁䙁䅉兤楂䝁䅉党祂䅁䅁杙䅧䉁䅁䅁啂䝁䄸杙桂䝁䅍睙療䅁䅁䅆䅫䝁䅁䅁啂䝁䄸兤祂䝁䅫督瑂䑁䅳䅉啂䡁䅉兙㉂䝁䅕䅢杁䕁䅅睙橂䝁䄸兢瑂䝁䄸䅚桂䡁䅑兡療䝁䄴督㝁䍁䅁杖桂䝁䅍兙あ䝁䅫睢畂䍁䅁杕求䝁䄴䅤桂䝁䅷䅁䉄睄䅁杕䅁䙁䅑睢ㅂ䡁䅉兡穂䝁䄰睏杁䙁䅙兡歂䝁䅕睢杁䙁䅍䅤祂䝁䅕兙瑂䝁䅫杢湂䑁䅳䅉䉂䝁䄰兙あ䝁䅕兤祂䍁䅁睕睂䝁䄸杣あ䡁䅍䅁㡃元䅁杒䅁䙁䅑杣桂䝁䅑兡畂䝁䅣䅉䑂䝁䄸兢睂䝁䅅杢灂䝁䅕督杁䝁䅅杢歂䍁䅁䅒灂䡁䅍䅤祂䝁䅫杙ㅂ䡁䅑睢祂䡁䅍䅁䩂杂䅁䅗䅁䙁䅑杣桂䝁䄴督桂䝁䅍䅤灂䝁䄸杢杁䝁䅅杢歂䍁䅁䅕桂䡁䅫兢求䝁䄴䅤杁䙁䅁杣療䝁䅍党穂䡁䅍兡畂䝁䅣䅉呂䝁䅕杣㉂䝁䅫睙求䡁䅍䅁慁睂䅁杈䅁䙁䅑杣桂䝁䄴督睂䝁䄸杣あ䝁䅅䅤灂䝁䄸杢䅁䱁䝙䅁獁䅁䅁䅖祂䝁䅅杤求䝁䅷䅉䉂䝁䅍睙療䝁䄰兢療䝁䅑兙あ䝁䅫睢畂䡁䅍䅁䝄䅃䅁䅃䅁䙁䅕兑䵂䅁䅁眳䅍䅁䅯䅁噂䕁䅉兒卂䅁䅁先䅑䅁䅧䅁噂䕁䅑杕䅁佁䐴䅁䥁䅁䅁兖䥂䙁䅍䅁䕂睁䅁权䅁䙁䅕䅔啂䕁䅅䅁祃睁䅁䅃䅁䙁䅕杔䥂䅁䅁朰䅍䅁䅧䅁噂䕁䄴䅕䅁䱁䍣䅁䥁䅁䅁兖兂䙁䅍䅁潂睁䅁䅃䅁䙁䅕杕䩂䅁䅁䄫䅍䅁䅧䅁噂䙁䅍村䅁䩁䑷䅁啁䅁䅁兖あ䝁䅫䅢灂䡁䅑兡求䡁䅍䅁瑁杂䅁䅋䅁䙁䅕䅤灂䝁䅷兡あ䡁䅫䅉呂䝁䅍兙獂䝁䅕䅉呂䝁䄸䅢桂䡁䅉䅁扃䅃䅁䅂䅁䙁䅙䅁䍁睁䅁䅃䅁䙁䅙杒䑂䅁䅁杮䅉䅁䅯䅁坂䕁䅫睑䩂䅁䅁眷䅍䅁䅧䅁坂䕁䅷睔䅁䙁䍣䅁䭁䅁䅁杖䵂䙁䅑睔䅁䙁䌸䅁䥁䅁䅁杖乂䕁䅍䅁硃杁䅁䅃䅁䙁䅙杔偂䅁䅁儹䅍䅁䅯䅁坂䙁䅉睕䱂䅁䅁杬䅍䅁䅯䅁坂䙁䅉睕佂䅁䅁䄷䅍䅁䅯䅁坂䙁䅉䅖奂䅁䅁眲䅍䅁䅧䅁坂䙁䅍䅖䅁䉁䔴䅁䥁䅁䅁杖啂䙁䅉䅁灁睁䅁权䅁䙁䅙䅖卂䙁䅍䅁㝁睁䅁杂䅁䙁䅙杗䅁䉁䍁䅁杁䅁䅁杖桂䝁䅍兙あ䝁䅫睢畂䍁䅁杕求䝁䄴䅤桂䝁䅷䅁㥄杄䅁䅇䅁䙁䅙兡歂䝁䅕睢杁䕁䅣兙瑂䝁䅕督䅁䱁䥍䅁䝁允䅁杖灂䝁䅑党療䍁䅁睕あ䡁䅉党桂䝁䄰兡畂䝁䅣睏杁䕁䅍䅢療䡁䅕䅚杁䕁䅫杢浂䡁䅉兙穂䡁䅑杣ㅂ䝁䅍䅤ㅂ䡁䅉党㝁䍁䅁睑獂䝁䄸兤歂䍁䅁睕あ䝁䄸杣桂䝁䅣党㝁䍁䅁睕あ䡁䅉党桂䝁䄰兡畂䝁䅣䅉乂䝁䅕䅚灂䝁䅅睏杁䙁䅙兡歂䝁䅕睢瑁䝁䄸杢瑁䕁䅑党瑂䝁䅅杢歂䍁䅁睕求䡁䅉杤求䡁䅉督㝁䍁䅁杔求䡁䅑睤療䡁䅉睡杁䙁䅍党橂䡁䅕杣灂䡁䅑入㝁䍁䅁睑療䝁䄴䅤求䝁䄴䅤杁䕁䅍杣求䝁䅅䅤灂䝁䄸杢䅁䅁丸䅁㑃䅁䅁杖灂䝁䅑党療䍁䅁睕あ䡁䅉党桂䝁䄰兡畂䝁䅣睏杁䕁䅕杢あ䝁䅕杣睂䡁䅉兡穂䝁䅕䅉坂䝁䄸兡睂䍁䅁兙畂䝁䅑䅉啂䝁䅕䅢求䡁䅁䅡療䝁䄴入㝁䍁䅁睕あ䡁䅉党桂䝁䄰兡畂䝁䅣䅉乂䝁䅕䅚灂䝁䅅睏杁䕁䄴党あ䡁䅣睢祂䝁䅳䅉呂䝁䅕睙ㅂ䡁䅉兡あ䡁䅫睏杁䕁䅑兙桂䙁䅍睏杁䑁䅕睒䅁䅁伴䅁㙂䅁䅁杖灂䝁䅑党療䍁䅁睕あ䡁䅉党桂䝁䄰兡畂䝁䅣睏杁䙁䅙兡祂䡁䅑兤桂䝁䅷䅉䡂䝁䄸睢歂䡁䅍睏杁䕁䄸杢獂䝁䅫杢求䍁䅁䅕桂䡁䅫兢求䝁䄴䅤穂䑁䅳䅉坂䝁䅫䅚求䝁䄸䅉䡂䝁䅅兢求䡁䅍䅁潁睄䅁䅯䅁䙁䅙兡祂䡁䅑兤桂䝁䅷䅉䑂䡁䅕杣祂䝁䅕杢橂䡁䅫睏杁䙁䅙兡祂䡁䅑兤桂䝁䅷䅉䡂䝁䄸睢歂䡁䅍睏杁䕁䅍睢畂䡁䅑党畂䡁䅑䅉䑂䡁䅉党桂䡁䅑兡療䝁䄴睏杁䕁䄸杢獂䝁䅫杢求䍁䅁䅕桂䡁䅫兢求䝁䄴䅤穂䑁䅳䅉坂䝁䅫䅚求䝁䄸䅉䡂䝁䅅兢求䡁䅍䅁㥃睄䅁䅪䅁䙁䅙兡祂䡁䅑兤桂䝁䅷䅉䡂䝁䄸睢歂䡁䅍睏杁䕁䅑兡湂䝁䅫䅤桂䝁䅷䅉䉂䡁䅍督求䡁䅑䅉乂䝁䅅杢桂䝁䅣党瑂䝁䅕杢あ䑁䅳䅉偂䝁䄴䅢灂䝁䄴党杁䙁䅁兙㕂䝁䄰党畂䡁䅑督㝁䍁䅁杖灂䝁䅑党療䍁䅁睒桂䝁䄰党穂䅁䅁杲䄸䡁䅁䅁坂䝁䅫杣あ䡁䅕兙獂䍁䅁睖療䡁䅉睡浂䝁䄸杣橂䝁䅕睏杁䕁䅕兢睂䝁䅷睢㕂䝁䅕党杁䕁䅉党畂䝁䅕杚灂䡁䅑督㝁䍁䅁睕療䝁䅍兡桂䝁䅷䅉卂䝁䅕睙祂䡁䅕兡あ䝁䅫杢湂䅁䅁先䄴䱁䅙䅁坂䝁䅫杣あ䡁䅕兙獂䍁䅁睖療䡁䅉睡浂䝁䄸杣橂䝁䅕睏杁䕁䅕兢睂䝁䅷睢㕂䝁䅕党杁䕁䅉党畂䝁䅕杚灂䡁䅑督㝁䍁䅁睕療䝁䅍兡桂䝁䅷䅉卂䝁䅕睙祂䡁䅕兡あ䝁䅫杢湂䑁䅳䅉䙂䝁䄰䅣獂䝁䄸入求䝁䅕䅉䉂䡁䅍督灂䡁䅍䅤桂䝁䄴睙求䍁䅁䅕祂䝁䄸睚祂䝁䅅兢杁䍁䅧兒䉂䙁䅁克䅁䙁䥑䅁慄䅁䅁杖灂䡁䅉䅤ㅂ䝁䅅䅢杁䙁䅣睢祂䝁䅳杚療䡁䅉睙求</t>
  </si>
  <si>
    <t>䑁䅳䅉䙂䝁䄰䅣獂䝁䄸入求䝁䅕䅉䍂䝁䅕杢求䝁䅙兡あ䡁䅍睏杁䙁䅍睢橂䝁䅫兙獂䍁䅁杕求䝁䅍杣ㅂ䝁䅫䅤灂䝁䄴睚㝁䍁䅁兒瑂䡁䅁䅢療䡁䅫党求䍁䅁兑穂䡁䅍兡穂䡁䅑兙畂䝁䅍党杁䙁䅁杣療䝁䅣杣桂䝁䄰䅉潁䕁䅕兑兂䍁䅫睏杁䕁䅧杕啂䝁䅕睙潂䑁䅳䅉塂䝁䄸杣牂䙁䅑党橂䝁䅧䅁佄睄䅁杨䅁䙁䅙睢䩂䙁䅁睏杁䕁䅕䅚湂䝁䅕䅉䑂䝁䄸兢睂䡁䅕䅤灂䝁䄴睚㝁䍁䅁杔求䡁䅑睤療䡁䅉睡杁䙁䅍党橂䡁䅕杣灂䡁䅑入㝁䍁䅁䅒桂䡁䅑兙杁䕁䅍党畂䡁䅑党祂䍁䅁䅖求䝁䅍䅡畂䝁䄸䅢療䝁䅣入㝁䍁䅁兎䡂䅁䅁杒䄸䅁䅧䅁塂䕁䅅村䅁䱁䍧䅁䥁䅁䅁睖䉂䙁䅑䅁穂杁䅁䅃䅁䙁䅣村䉂䅁䅁兢䅍䅁䅧䅁塂䕁䅉䅒䅁乁䍧䅁䭁䅁䅁睖䕂䕁䅅兗䅁䍁䕕䅁䥁䅁䅁睖䕂䕁䅍䅁穄睁䅁䅃䅁䙁䅣兒䑂䅁䅁睹䅍䅁䅯䅁塂䕁䅕䅔䵂䅁䅁睉䅍䅁䅧䅁塂䕁䅙睑䅁䵁䑑䅁䥁䅁䅁睖䥂䙁䅉䅁偃睁䅁杂䅁䙁䅣兔䅁䝁䐴䅁䥁䅁䅁睖乂䕁䅉䅁㝂睁䅁䅃䅁䙁䅣兔啂䅁䅁䅚䅉䅁䅧䅁塂䙁䅉村䅁䵁䍳䅁䥁䅁䅁睖卂䕁䅳䅁佂睁䅁䅃䅁䙁䅣睕啂䅁䅁兩䅍䅁䅧䅁塂䙁䅑睖䅁佁䍉䅁䝁䅁䅁睖婂䅁䅁杈䅉䅁䅯䅁塂䙁䅫杔佂䅁䅁朱䅉䍁䅙䅁塂䝁䅅䅤求䡁䅉䅉兂䡁䅕杣灂䝁䅙兡橂䝁䅅䅤灂䝁䄸杢䅁䅁䥁䅁杁䅁䅁睖桂䡁䅑党祂䍁䅁兖あ䝁䅫䅢灂䡁䅑兡求䡁䅍䅁摂杂䅁䅓䅁䙁䅣兡祂䝁䅕䅢求䡁䅍督杁䙁䅑党獂䝁䅕睙療䝁䄰兢ㅂ䝁䄴兡橂䝁䅅䅤灂䝁䄸杢杁䙁䅍党祂䡁䅙兡橂䝁䅕督䅁䩁䭑䅁䥁䅁䅁䅗䙂䕁䅷䅁時睁䅁䅃䅁䙁䅧睔乂䅁䅁眴䅉䅁䅯䅁奂䙁䅉兑婂䅁䅁睵䅍䅁䅧䅁奂䙁䅧䅗䅁䉁䕍䅁䥁䅁䅁䅗婂䕁䅷䅁橄睁䅁䅃䅁䙁䅫兖乂䅁䅁睇䅍䅁䅧䅁慂䕁䅉䅓䅁䕁䍑䅁䭁䅁䅁杗䍂䙁䅉兑䅁䥁䑣䅁䭁䅁䅁杗䩂䕁䄸杔䅁䑁䍣䅁䥁䅁䅁杗啂䙁䅍䅁瑃睁䅁权䅁䙁䄴兔䩂䕁䅑䅁䝃䅂䅁权䅁䙁䄴睕乂䕁䅷䅁汄权䅁权䅁䙁䄴睕兂䙁䅧䅁䅁䅁䅁㕯䄰䅁杷允䅁䅁䅑䅁䑁䅁䅷䅁䭁䍁䍉䅁䭁䉁䅅䅁䭁䅁䅕䅁䉁䅁䅁允䅁䅁䄴䅆䅁䑁䅉兎ぁ䑁䅁䅍睁䑁䅁䅍睁䅁䅁䍄䉁䅁䅁䅂䅁䅁䅍䅄䅁䅁䅯䄹䅑䅁䅯眵䅯䅁䅯䄷䅯䅁䅅䅁䉁䅁䅁兂坃㑑獴㌵噳䅑杷允䅁䅁䅑䅁䑁䅁䅷䅁䭁佁䙍䅁䭁佁䭧䅁䭁䥁䕕䅁䉁䅁䅁允䅁䅁䄴杄䅁䑁䅍兏畁䑁䅙兏㕁䅁䅁䍄䉁䅁䅁䅂䅁䅁䅍䅄䅁䅁䅯䄹䅕䅁䅯朵䅯䅁䅯兢䅑䅁䅅䅁䉁䅁䅁杄䵁䅁䅁䅍畁䑁䅣兎㑁䅁䅁䍄䉁䅁䅁䅂䅁䅁䅍䅄䅁䅁䅯兖䅉䅁䅯䅂䅁䅁䅯眯䅅䅁䅅䅁䉁䅁䅁兂䅁䅁䅁す倱兑杷允䅁䅁䅑䅁䑁䅁䅷䅁䭁䩁䕕䅁䭁佁䭣䅁䭁䝁䔰䅁䉁䅁䅁允䅁䅁䅕噎㘶兓楷䕎䵁䅉䅅䅁䕁䅁䅁睁䵁䅁䅁权㡂兂䅁权瑄权䅁权獄权䅁允䅁䅁䅅䅁䙁䭁䠵場啯瑲⽣䍄䉁䅁䅁䅂䅁䅁䅍䅄䅁䅁䅯䅬䅉䅁䅯充䅁䅁䅯眯䅅䅁䅅䅁䉁䅁䅁杄啁䅁䅁杍祁䑁䅍䅍睁䑁䅁䅍睁䑁䅁䅁䵁䅉䅅䅁䕁䅁䅁睁䵁䅁䅁权䑄睁䅁权䕁䅁䅁权⽄允䅁允䅁䅁䅅䅁䙁䅁䅁䅁剄塷䉸䍄䉁䅁䅁䅂䅁䅁䅍䅄䅁䅁䅯䅰䅉䅁䅯权䅁䅁䅯兂䅁䅁䅅䅁䉁䅁䅁兂祄欰椱䉅畧䅑杷允䅁䅁䅑䅁䑁䅁䅷䅁䭁乁䍉䅁䭁䅁䅑䅁䭁䅁䅕䅁䉁䅁䅁允䅁䅁䅕䅁䅁䵧佒䕙䵅䅉䅅䅁䕁䅁䅁睁䵁䅁䅁权啄䅂䅁权牄权䅁权睂䅂䅁允䅁䅁䅅䅁佁䉁䅉䅁ㅁ䑁䅁睎㑁䑁䅣䅏ㅁ䑁䅫䅁䵁䅉䅅䅁䕁䅁䅁睁䵁䅁䅁权剁兂䅁权浄权䅁权獄权䅁允䅁䅁䅅䅁佁䅁䅷䅁祁䍁䄴䅍ㅁ䑁䅣䅁䵁䅉䅅䅁䕁䅁䅁睁䵁䅁䅁权塁睁䅁权䭁䅁䅁权䙁䅁䅁允䅁䅁䅅䅁䙁䉁婦発呤破䅒䍄䉁䅁䅁䅂䅁䅁䅍䅄䅁䅁䅯䅘䅉䅁䅯充䅁䅁䅯眯䅅䅁䅅䅁䉁䅁䅁杄坁䅁䅁免硁䑁䅧䅍睁䑁䅁䅍睁䑁䅁䅍䅁䅁杷允䅁䅁䅑䅁䑁䅁䅷䅁䭁䡁䑧䅁䭁䅁䅑䅁䭁偁䈸䅁䉁䅁䅁允䅁䅁䅯睒䅁䅁杷允䅁䅁䅑䅁䑁䅁䅷䅁䭁䵁䍫䅁䭁䅁䅯䅁䭁䅁䅕䅁䉁䅁䅁允䅁䅁䅕㑈牘払敨歉䵁䅉䅅䅁䕁䅁䅁睁䵁䅁䅁权䱄兂䅁权湄权䅁权獄权䅁允䅁䅁䅅䅁䙁䱁䩰䅄牉硨䅎䍄䉁䅁䅁䅂䅁䅁䅍䅄䅁䅁䅯眵䅕䅁䅯朶䅯䅁䅯全䅑䅁䅅䅁䉁䅁䅁权䡂䅁䅁䍄䉁䅁䅁䅂䅁䅁䅍䅄䅁䅁䅯睹䅳䅁䅯朶䅯䅁䅯兦䅑䅁䅅䅁䉁䅁䅁杄䵁䅁䅁䅍畁䑁䅙免㍁䅁䅁䍄䉁䅁䅁䅂䅁䅁䅍䅄䅁䅁䅯䅅䅑䅁䅯朶䅯䅁䅯睧䅑䅁䅅䅁䉁䅁䅁权湂杁䅁䍄䉁䅁䅁䅂䅁䅁䅍䅄䅁䅁䅯睸䅍䅁䅯权䅁䅁䅯眯䅅䅁䅅䅁䉁䅁䅁兂ぃ䡹⭡确穲睐杷允䅁䅁䅑䅁䑁䅁䅷䅁䭁䑁䙉䅁䭁佁䬰䅁䭁䡁䕅䅁䉁䅁䅁允䅁䅁䅕呖呰呷㕘吶䴸䅉䅅䅁䕁䅁䅁睁䵁䅁䅁权䅁杁䅁权剁䅁䅁权䙁䅁䅁允䅁䅁䅅䅁佁䉁䅑䅁ㅁ䑁䅕睍㕁䑁䅁䅍睁䑁䅁䅍䅁䅁杷允䅁䅁䅑䅁䑁䅁䅷䅁䭁䝁䌰䅁䭁䅁䅑䅁䭁偁䈸䅁䉁䅁䅁允䅁䅁䅕䅁䅁䝁睉䕡䵅䅉䅅䅁䕁䅁䅁睁䵁䅁䅁权硂䅁䅁权䕁䅁䅁权䙁䅁䅁允䅁䅁䅅䅁䙁䅁䅁䅁敁歹䉸䍄䉁䅁䅁䅂䅁䅁䅍䅄䅁䅁䅯䅘䅍䅁䅯䅂䅁䅁䅯兂䅁䅁䅅䅁䉁䅁䅁兂䅁䅁䅁䕱汴兑杷允䅁䅁䅑䅁䑁䅁䅷䅁䭁䑁䑁䅁䭁䅁䅑䅁䭁偁䈸䅁䉁䅁䅁允䅁䅁䅕䅁䅁䕁䑸こ䵅䅉䅅䅁䕁䅁䅁睁䵁䅁䅁权慄兂䅁权瑄权䅁权硂䅂䅁允䅁䅁䅅䅁䙁䅁䍷㑋坣儲䅒䍄䉁䅁䅁䅂䅁䅁䅍䅄䅁䅁䅯杧䅍䅁䅯充䅁䅁䅯眯䅅䅁䅅䅁䉁䅁䅁杄十䅁䅁兏㑁䑁䅫䅏ぁ䑁䅙䅎ぁ䅁䅁䍄䉁䅁䅁䅂䅁䅁䅍䅄䅁䅁䅯睪䅍䅁䅯䅂䅁䅁䅯兂䅁䅁䅅䅁䉁䅁䅁兂䅁䅁䅃奷礱兑杷允䅁䅁䅑䅁䑁䅁䅷䅁䭁偁䙙䅁䭁佁䭯䅁䭁䡁䕯䅁䉁䅁䅁允䅁䅁䄴䅄䅁䑁䅅杌㍁䑁䅣䅏䅁䅁杷允䅁䅁䅑䅁䑁䅁䅷䅁䭁䡁䑕䅁䭁䉁䅅䅁䭁䅁䅕䅁䉁䅁䅁允䅁䅁䄴䅆䅁䑁䅑免穁䑁䅉杍ぁ䑁䅁䅍睁䅁䅁䍄䉁䅁䅁睁䅁䅁䅍䅄䅁䅁䅯儫䅑䅁䅯䅊䅙䅁䅅䅁䉁䅁䅁权牄杂䅁䍄䉁䅁䅁䅂䅁䅁䅍䅄䅁䅁䅯杘䅍䅁䅯权䅁䅁䅯眯䅅䅁䅅䅁䉁䅁䅁兂杂搵楁⼲㑮睐杷允䅁䅁䅑䅁䑁䅁䅷䅁䭁䵁䑍䅁䭁䉁䅅䅁䭁䅁䅕䅁䉁䅁䅁允䅁䅁䄴䅆䅁䑁䅙兎祁䑁䅁䅍睁䑁䅁䅍睁䅁䅁䍄䉁䅁䅁䅂䅁䅁䅍䅄䅁䅁䅯䅇䅍䅁䅯充䅁䅁䅯眯䅅䅁䅅䅁䉁䅁䅁杄啁䅁䅁兏睁䑁䅧䅍睁䑁䅁䅍睁䑁䅁䅁䵁䅉䅅䅁䕁䅁䅁睁䵁䅁䅁权桁䅁䅁权䕁䅁䅁权䙁䅁䅁允䅁䅁䅅䅁䙁䅁䅁䅁畁㑐䉂䍄䉁䅁䅁䅂䅁䅁䅍䅄䅁䅁䅯睤䅁䅁䅯䅂䅁䅁䅯䅂䅉䅁䅅䅁䉁䅁䅁兂䅁䅁䅁䍸党兑杷允䅁䅁䅑䅁䑁䅁䅷䅁䭁偁䙉䅁䭁佁䭣䅁䭁䥁䕕䅁䉁䅁䅁允䅁䅁䅕䡳潊敫㠱啃䵁䅉䅅䅁䕁䅁䅁睁䵁䅁䅁权䡂杁䅁权剁䅁䅁权⽄允䅁允䅁䅁䅅䅁佁䉁䅑䅁ぁ䑁䅅杍睁䑁䅁䅍睁䑁䅁䅍䅁䅁杷允䅁䅁䅑䅁䑁䅁䅷䅁䭁䝁䙍䅁䭁佁䭯䅁䭁䥁䕕䅁䉁䅁䅁允䅁䅁䄴䅄䅁䑁䅁杌硁䑁䅑杍䅁䅁杷允䅁䅁䅑䅁䑁䅁䅷䅁䭁䉁䕁䅁䭁佁䭫䅁䭁䝁䔸䅁䉁䅁䅁允䅁䅁䅯睚䅉䅁杷允䅁䅁䅍䅁䑁䅁䅷䅁䭁䵁䙫䅁䭁䉁䝧䅁䉁䅁䅁允䅁䅁䅯克䅙䅁杷允䅁䅁䅑䅁䑁䅁䅷䅁䭁䡁䍑䅁䭁䅁䅯䅁䭁䅁䅕䅁䉁䅁䅁允䅁䅁䅕牡へ硫䕪䕍䵁䅉䅅䅁䕁䅁䅁睁䵁䅁䅁权佁杁䅁权䕁䅁䅁权䙁䅁䅁允䅁䅁䅅䅁䙁䅁䅁䅁䅁啚䈱䍄䉁䅁䅁睁䅁䅁䅍䅄䅁䅁䅯兌䅕䅁䅯杊䅙䅁䅅䅁䉁䅁䅁杄䵁䅁䅁李祁䍁䄴䅏㑁䅁䅁䍄䉁䅁䅁䅂䅁䅁䅍䅄䅁䅁䅯克䅉䅁䅯充䅁䅁䅯眯䅅䅁䅅䅁䉁䅁䅁杄啁䅁䅁免祁䑁䅙睎睁䑁䅣䅍睁䑁䅁䅁䵁䅉䅅䅁䕁䅁䅁睁䵁䅁䅁权坃䅂䅁权煄权䅁权睂䅂䅁允䅁䅁䅅䅁佁䅁䅯䅁睁䍁䄴免㉁䅁䅁䍄䉁䅁䅁䅂䅁䅁䅍䅄䅁䅁䅯東䅁䅁䅯允䅉䅁䅯睁䅉䅁䅅䅁䉁䅁䅁兂硂児塲硱⭢䅑杷允䅁䅁䅑䅁䑁䅁䅷䅁䭁䥁䅅䅁䭁䉁䅅䅁䭁䅁䍑䅁䉁䅁䅁允䅁䅁䄴杅䅁䑁䅕䅎㑁䑁䅑免睁䑁䅁䅍䅁䅁杷允䅁䅁䅑䅁䑁䅁䅷䅁䭁䩁䑷䅁䭁䉁䅅䅁䭁䅁䅕䅁䉁䅁䅁允䅁䅁䄴杆䅁䑁䅅兎ぁ䑁䅍䅍睁䑁䅁䅍睁䑁䅁䅁䵁䅉䅅䅁䕁䅁䅁睁䵁䅁䅁权湁杁䅁权䭁䅁䅁权䙁䅁䅁允䅁䅁䅅䅁䙁乁欰潂噇祁䅤䍄䉁䅁䅁䅂䅁䅁䅍䅄䅁䅁䅯睷䅅䅁䅯允䅉䅁䅯兂䅉䅁䅅䅁䉁䅁䅁兂穁穲牺穩睯兑杷允䅁䅁䅑䅁䑁䅁䅷䅁䭁䝁䑉䅁䭁䅁䅑䅁䭁䅁䅕䅁䉁䅁䅁允䅁䅁䅕䅁䅁偙㍰歙䵅䅉䅅䅁䑁䅁䅁睁䵁䅁䅁权允䅂䅁权捁杂䅁允䅁䅁䅅䅁䭁䝁䍣䅁䵁䅉䅅䅁䕁䅁䅁睁䵁䅁䅁权汁睁䅁权䕁䅁䅁权⽄允䅁允䅁䅁䅅䅁䙁䅁䅁䕁䅄噡䉆䍄䉁䅁䅁䅂䅁䅁䅍䅄䅁䅁䅯䅙䅉䅁䅯权䅁䅁䅯兂䅁䅁䅅䅁䉁䅁䅁兂⭃确癯匳䱑䅑杷允䅁䅁䅑䅁䑁䅁䅷䅁䭁䅁䌸䅁䭁䅁䅯䅁䭁偁䈸䅁䉁䅁䅁允䅁䅁䅕硨婢発呤歃䵁䅉䅅䅁䕁䅁䅁睁䵁䅁䅁权穄䅂䅁权浄权䅁权睂䅂䅁允䅁䅁䅅䅁䭁䕁䅣䅁䵁䅉䅅䅁䕁䅁䅁睁䵁䅁䅁权䡂睁䅁权䕁䅁䅁权䙁䅁䅁允䅁䅁䅅䅁䙁䅁䅁䅁汁ㅉ䉤䍄䉁䅁䅁䅂䅁䅁䅍䅄䅁䅁䅯杴䅕䅁䅯眶䅯䅁䅯睢䅑䅁䅅䅁䉁䅁䅁杄啁䅁䅁杍硁䑁䅙李㕁䑁䅧免穁䑁䅧䅁䵁䅉䅅䅁䕁䅁䅁睁䵁䅁䅁权乁杂䅁权瑄权䅁权瑂䅂䅁允䅁䅁䅅䅁䙁䡁⭥确癯儳䅬䍄䉁䅁䅁䅂䅁䅁䅍䅄䅁䅁䅯兡䅕䅁䅯䄶䅯䅁䅯䅣䅑䅁䅅䅁䉁䅁䅁杄䵁䅁䅁䅏畁䑁䅉兎穁䅁䅁䍄䉁䅁䅁䅂䅁䅁䅍䅄䅁䅁䅯䅪䅁䅁䅯权䅁䅁䅯䅂䅉䅁䅅䅁䉁䅁䅁兂奃桢䑋䵷奯䅑杷允䅁䅁䅑䅁䑁䅁䅷䅁䭁佁䍣䅁䭁䅁䅑䅁䭁偁䈸䅁䉁䅁䅁允䅁䅁䅕䅁䅁乁䍺な䵅䅉䅅䅁䕁䅁䅁睁䵁䅁䅁权噄䅂䅁权湄权䅁权獄权䅁允䅁䅁䅅䅁䙁䩁畨潅䅐桹䅬䍄䉁䅁䅁䅂䅁䅁䅍䅄䅁䅁䅯兰䅅䅁䅯充䅁䅁䅯兂䅁䅁䅅䅁䉁䅁䅁杄坁䅁䅁免ぁ䑁䅙䅏睁䑁䅅李睁䑁䅁䅍䅁䅁杷允䅁䅁䅑䅁䑁䅁䅷䅁䭁䉁䕁䅁䭁佁䭣䅁䭁䡁䕅䅁䉁䅁䅁允䅁䅁䅯睚䅉䅁杷允䅁䅁䅑䅁䑁䅁䅷䅁䭁䑁䙁䅁䭁佁䭧䅁䭁䥁䕕䅁䉁䅁䅁允䅁䅁䄴杄䅁䑁䅅睍畁䑁䅑兏㉁䅁䅁䍄䉁䅁䅁䅂䅁䅁䅍䅄䅁䅁䅯兲䅕䅁䅯朷䅯䅁䅯睧䅑䅁䅅䅁䉁䅁䅁兂䅁䅁䅁䩁䉑兑杷允䅁䅁䅍䅁䑁䅁䅷䅁䭁䉁䕁䅁䭁䉁䝧䅁䉁䅁䅁允䅁䅁䅯睚䅉䅁杷允䅁䅁䅑䅁䑁䅁䅷䅁䭁䭁䅙䅁䭁䉁䅅䅁䭁䅁䅕䅁䉁䅁䅁允䅁䅁䄴䅆䅁䑁䅅兏睁䑁䅙䅍睁䑁䅁䅍睁䅁䅁䍄䉁䅁䅁䅂䅁䅁䅍䅄䅁䅁䅯䅺䅉䅁䅯䅂䅁䅁䅯兂䅁䅁䅅䅁䉁䅁䅁兂䅁䅁䅁杰湆兑杷允䅁䅁䅑䅁䑁䅁䅷䅁䭁䥁䙕䅁䭁佁䭙䅁䭁䡁䕅䅁䉁䅁䅁允䅁䅁䄴䅄䅁䑁䅅杌ㅁ䑁䅁李䅁䅁杷允䅁䅁䅑䅁䑁䅁䅷䅁䭁䉁䕁䅁䭁佁䭯䅁䭁佁䭷䅁䉁䅁䅁允䅁䅁䅯睚䅉䅁杷允䅁䅁䅑䅁䑁䅁䅷䅁䭁佁䕧䅁䭁佁䭫䅁䭁䝁䔸䅁䉁䅁䅁允䅁䅁䅕䅁䅁䅁㉂欱䵁䅉䅅䅁䕁䅁䅁睁䵁䅁䅁权㥁䅁䅁权䉁杁䅁权䍁杁䅁允䅁䅁䅅䅁䙁䭁睒児䑰呹䉰䍄䉁䅁䅁䅂䅁䅁䅍䅄䅁䅁䅯杄䅕䅁䅯儷䅯䅁䅯䅣䅑䅁䅅䅁䉁䅁䅁兂䡃瑆佮ㄹ扐睐杷允䅁䅁䅑䅁䑁䅁䅷䅁䭁䱁䘸䅁䭁佁䭣䅁䭁䝁䔸䅁䉁䅁䅁允䅁䅁䅕㑈牘払敧䕆䵁䅉䅅䅁䕁䅁䅁睁䵁䅁䅁权睄睁䅁权䭁䅁䅁权䙁䅁䅁允䅁䅁䅅䅁䙁䥁噇㑑獴硚䅂䍄䉁䅁䅁䅂䅁䅁䅍䅄䅁䅁䅯杯䅉䅁䅯权䅁䅁䅯兂䅁䅁䅅䅁䉁䅁䅁兂奂扏䥔牤戴䅑杷允䅁䅁䅑䅁䑁䅁䅷䅁䭁乁䅑䅁䭁䅁䅑䅁䭁䅁䍑䅁䉁䅁䅁允䅁䅁䅕䅁䅁䥷灦ざ䵅䅉䅅䅁䕁䅁䅁睁䵁䅁䅁权牂允䅁权剁䅁䅁权䙁䅁䅁允䅁䅁䅅䅁佁䉁䅑䅁硁䑁䅣杍㍁䑁䅁䅍睁䑁䅁䅍䅁䅁杷允䅁䅁䅑䅁䑁䅁䅷䅁䭁䱁䕷䅁䭁佁䭙䅁䭁佁䭷䅁䉁䅁䅁允䅁䅁䅯睒䅁䅁杷允䅁䅁䅑䅁䑁䅁䅷䅁䭁䝁䙳䅁䭁佁䭙䅁䭁䡁䕁䅁䉁䅁䅁允䅁䅁䄴权䅁䑁䅅杌ㅁ䑁䅑䅁䵁䅉䅅䅁䕁䅁䅁睁䵁䅁䅁权剁睁䅁权剁䅁䅁权䙁䅁䅁允䅁䅁䅅䅁佁䉁䅑䅁ㅁ䑁䅉兎睁䑁䅁䅍睁䑁䅁䅍䅁䅁杷允䅁䅁䅑䅁䑁䅁䅷䅁䭁䍁䍅䅁䭁䅁䅑䅁䭁䅁䅕䅁䉁䅁䅁允䅁䅁䅕䅁䅁䡁㍰啔䵅䅉䅅䅁䕁䅁䅁睁䵁䅁䅁权乃䅂䅁权瑄权䅁权㥂䅂䅁允䅁䅁䅅䅁䙁䑁積積積㥍⽍䍄䉁䅁䅁䅂䅁䅁䅍䅄䅁䅁䅯杆䅍䅁䅯䅂䅁䅁䅯眯䅅䅁䅅䅁䉁䅁䅁兂䅁䅁䅃敧啎兑杷允䅁䅁䅑䅁䑁䅁䅷䅁䭁䵁䑫䅁䭁䅁䅑䅁䭁䅁䅕䅁䉁䅁䅁允䅁䅁䅕䅁䅁䵷佡じ䵅䅉䅅䅁䕁䅁䅁睁䵁䅁䅁权楁䅁䅁权䕁䅁䅁权䕁杁䅁允䅁䅁䅅䅁䙁䅁䅁䅁䍂ぶ䉰䍄䉁䅁䅁䅂䅁䅁䅍䅄䅁䅁䅯兒䅍䅁䅯权䅁䅁䅯眯䅅䅁䅅䅁䉁䅁䅁兂楂䙅㕧䵴番睐杷允䅁䅁䅑䅁䑁䅁䅷䅁䭁䡁䑅䅁䭁䅁䅑䅁䭁䅁䅕䅁䉁䅁䅁允䅁䅁䅕䅁䅁佁䑨ご䵅䅉䅅䅁䕁䅁䅁睁䵁䅁䅁权晄兂䅁权煄权䅁权獄权䅁允䅁䅁䅅䅁佁䅁䅷䅁睁䍁䄴免㉁䑁䅣䅁䵁䅉䅅䅁䕁䅁䅁睁䵁䅁䅁权乄杁䅁权剁䅁䅁权䙁䅁䅁允䅁䅁䅅䅁佁䉁䅑䅁硁䑁䅉睎睁䑁䅑睍祁䑁䅕䅍䅁䅁杷允䅁䅁䅑䅁䑁䅁䅷䅁䭁䱁䑙䅁䭁䅁䅑䅁䭁䅁䅕䅁䉁䅁䅁允䅁䅁䅕䅁䅁䡧䈰啚䵅䅉䅅䅁䕁䅁䅁睁䵁䅁䅁权䩂兂䅁权浄权䅁权硂䅂䅁允䅁䅁䅅䅁佁䅁䅷䅁祁䍁䄴杍㕁䑁䅅䅁䵁䅉䅅䅁䕁䅁䅁睁䵁䅁䅁权十睁䅁权䕁䅁䅁权䙁䅁䅁允䅁䅁䅅䅁䙁䅁䅁䅁䉄䝅䉰䍄䉁䅁䅁䅂䅁䅁䅍䅄䅁䅁䅯朱䅉䅁䅯权䅁䅁䅯兂䅁䅁䅅䅁䉁䅁䅁兂㕁䵴㉨灶䌸䅑杷允䅁䅁䅑䅁䑁䅁䅷䅁䭁䭁䕣䅁䭁佁䭫䅁䭁䝁䔸䅁䉁䅁䅁允䅁䅁䅕䅁䅁䭁䍂欴䵁䅉䅅䅁䕁䅁䅁睁䵁䅁䅁权䝁杁䅁权䭁䅁䅁权䙁䅁䅁允䅁䅁䅅䅁䙁䍁扐堫焵䅶䅎䍄䉁䅁䅁䅂䅁䅁䅍䅄䅁䅁䅯睲䅑䅁䅯朵䅯䅁䅯睧䅑䅁䅅䅁䉁䅁䅁杄䵁䅁䅁免畁䑁䅍睍㑁䅁䅁䍄䉁䅁䅁䅂䅁䅁䅍䅄䅁䅁䅯䄲䅕䅁䅯朵䅯䅁䅯睢䅑䅁䅅䅁䉁䅁䅁杄䵁䅁䅁杍畁䑁䅁䅍㍁䅁䅁䍄䉁䅁䅁䅂䅁䅁䅍䅄䅁䅁䅯兔䅉䅁䅯䅂䅁䅁䅯兂䅁䅁䅅䅁䉁䅁䅁兂䅁䅁䅁䱐佬兑杷允䅁䅁䅑䅁䑁䅁䅷䅁䭁䭁䙳䅁䭁佁䭯䅁䭁佁䭷䅁䉁䅁䅁允䅁䅁䄴䅄䅁䑁䅁杌祁䑁䅉䅎䅁䅁杷允䅁䅁䅑䅁䑁䅁䅷䅁䭁䥁䑕䅁䭁䅁䅯䅁䭁䅁䅕䅁䉁䅁䅁允䅁䅁䅕䬸䝦穓䩥䕎䵁䅉䅅䅁䕁䅁䅁睁䵁䅁䅁权㝄䅁䅁权䕁䅁䅁权䙁䅁䅁允䅁䅁䅅䅁䙁䅁䅁䅁㉂䙘䈵䍄䉁䅁䅁䅂䅁䅁䅍䅄䅁䅁䅯术䅅䅁䅯䅂䅁䅁䅯䅂䅉䅁䅅䅁䉁䅁䅁兂䅁䅁䅁湈噤兑杷允䅁䅁䅑䅁䑁䅁䅷䅁䭁䡁䌴䅁䭁䅁䅯䅁䭁䅁䅕䅁䉁䅁䅁允䅁䅁䅕浔光䑗に歈䵁䅉䅅䅁䕁䅁䅁睁䵁䅁䅁权㡁睁䅁权䭁䅁䅁权⽄允䅁允䅁䅁䅅䅁䙁䕁䵯楁䡵桬䅒䍄䉁䅁䅁睁䅁䅁䅍䅄䅁䅁䅯䅘䅕䅁䅯杊䅙䅁䅅䅁䉁䅁䅁杄䵁䅁䅁兏ぁ䍁䄴兎祁䅁䅁䍄䉁䅁䅁䅂䅁䅁䅍䅄䅁䅁䅯儴䅍䅁䅯充䅁䅁䅯兂䅁䅁䅅䅁䉁䅁䅁杄啁䅁䅁杍祁䑁䅧䅍睁䑁䅁䅍睁䑁䅁䅁䵁䅉䅅䅁䕁䅁䅁睁䵁䅁䅁权煁杁䅁权䕁䅁䅁权⽄允䅁允䅁䅁䅅䅁䙁䅁䅁䅁䙄㉺䉰䍄䉁䅁䅁䅂䅁䅁䅍䅄䅁䅁䅯睴䅕䅁䅯朶䅯䅁䅯兢䅑䅁䅅䅁䉁䅁䅁杄䵁䅁䅁杍畁䑁䅁兏㑁䅁䅁䍄䉁䅁䅁䅂䅁䅁䅍䅄䅁䅁䅯䅭䅉䅁䅯充䅁䅁䅯兂䅁䅁䅅䅁䉁䅁䅁杄啁䅁䅁兎睁䑁䅣䅏穁䑁䅣杍硁䑁䅕䅁䵁䅉䅅䅁䕁䅁䅁睁䵁䅁䅁权婃兂䅁权煄权䅁权療䅂䅁允䅁䅁䅅䅁佁䅁䅷䅁睁䍁䄴䅏ㅁ䑁䅅䅁䵁䅉䅅䅁䕁䅁䅁睁䵁䅁䅁权呃䅂䅁权灄权䅁权䙃䅂䅁允䅁䅁䅅䅁䙁䅁䅁䅁䅃⽸䅖䍄䉁䅁䅁䅂䅁䅁䅍䅄䅁䅁䅯儫䅑䅁䅯儷䅯䅁䅯全䅑䅁䅅䅁䉁䅁䅁兂䕂㉩湺㘫桮睐杷允䅁䅁䅑䅁䑁䅁䅷䅁䭁䭁䐸䅁䭁䉁䅅䅁䭁偁䈸䅁䉁䅁䅁允䅁䅁䅯睚䅉䅁杷允䅁䅁䅑䅁䑁䅁䅷䅁䭁䉁䍍䅁䭁䅁䅑䅁䭁偁䈸䅁䉁䅁䅁允䅁䅁䅕䅁䅁䡁穉歔䵅䅉䅅䅁䕁䅁䅁睁䵁䅁䅁权楃杁䅁权䕁䅁䅁权⽄允䅁允䅁䅁䅅䅁䙁䅁䅁䅁⭃湣䉂䍄䉁䅁䅁䅂䅁䅁䅍䅄䅁䅁䅯杈䅕䅁䅯朷䅯䅁䅯睢䅑䅁䅅䅁䉁䅁䅁兂䅁䅁䅁䱍癕具杷允䅁䅁䅑䅁䑁䅁䅷䅁䭁䡁䑯䅁䭁䉁䅅䅁䭁䅁䅕䅁䉁䅁䅁允䅁䅁䄴䅆䅁䑁䅅兎祁䑁䅁䅍睁䑁䅁䅍睁䅁䅁䍄䉁䅁䅁䅂䅁䅁䅍䅄䅁䅁䅯䅋䅕䅁䅯儷䅯䅁䅯睧䅑䅁䅅䅁䉁䅁䅁兂硁䭃捷浗扔睐杷允䅁䅁䅑䅁䑁䅁䅷䅁䭁䝁䑫䅁䭁䅁䅯䅁䭁䅁䅕䅁䉁䅁䅁允䅁䅁䅕余兘瑉㕴ぇ䵁䅉䅅䅁䕁䅁䅁睁䵁䅁䅁权允䅂䅁权灄权䅁权獄权䅁允䅁䅁䅅䅁䭁䝁䍣䅁䵁䅉䅅䅁䕁䅁䅁睁䵁䅁䅁权灂兂䅁权牄权䅁权䙃䅂䅁允䅁䅁䅅䅁佁䉁䅉䅁ㅁ䑁䅍杍睁䑁䅙䅎㍁䑁䅉䅁䵁䅉䅅䅁䑁䅁䅁睁䵁䅁䅁权䑁兂䅁权捁杂䅁允䅁䅁䅅䅁䭁䕁䝣䅁䵁䅉䅅䅁䕁䅁䅁睁䵁䅁䅁权兄睁䅁权䕁䅁䅁权⽄允䅁允䅁䅁䅅䅁䙁䅁䅁䕁摂汮䉤䍄䉁䅁䅁䅂䅁䅁䅍䅄䅁䅁䅯杦䅕䅁䅯朷䅯䅁䅯睧䅑䅁䅅䅁䉁䅁䅁兂䅁䅁䅁䵙㑌䅑杷允䅁䅁䅑䅁䑁䅁䅷䅁䭁乁䅅䅁䭁䉁䅅䅁䭁䅁䍑䅁䉁䅁䅁允䅁䅁䄴䅆䅁䑁䅉免硁䑁䅁䅍睁䑁䅁䅍睁䅁䅁䍄䉁䅁䅁䅂䅁䅁䅍䅄䅁䅁䅯眲䅉䅁䅯䅂䅁䅁䅯眯䅅䅁䅅䅁䉁䅁䅁兂䅁䅁䅃呈㝨兑杷允䅁䅁䅑䅁䑁䅁䅷䅁䭁䍁䙕䅁䭁佁䬰䅁䭁䡁䕅䅁䉁䅁䅁允䅁䅁䅕㘱睎児塲穷䴸䅉䅅䅁䕁䅁䅁睁䵁䅁䅁权允䅂䅁权潄权䅁权硂䅂䅁允䅁䅁䅅䅁䭁䝁䍣䅁䵁䅉䅅䅁䕁䅁䅁睁䵁䅁䅁权穂兂䅁权瑄权䅁权瑂䅂䅁允䅁䅁䅅䅁䙁䉁畓⭒㙆但⽯䍄䉁䅁䅁䅂䅁䅁䅍䅄䅁䅁䅯公䅳䅁䅯儶䅯䅁䅯兦䅑䅁䅅䅁䉁䅁䅁兂䅁䅁䅁䍧ㅔ䅑杷允䅁䅁䅍䅁䑁䅁䅷䅁䭁䉁䕁䅁䭁䍁䝙䅁䉁䅁䅁允䅁䅁䅯睚䅉䅁杷允䅁䅁䅑䅁䑁䅁䅷䅁䭁䍁䙙䅁䭁佁䭯䅁䭁䡁䕅䅁䉁䅁䅁允䅁䅁䄴䅄䅁䑁䅁杌㉁䑁䅉杍䅁䅁杷允䅁䅁䅑䅁䑁䅁䅷䅁䭁佁䙧䅁䭁佁䬴䅁䭁䡁䔰䅁䉁䅁䅁允䅁䅁䅕䅁䅁䭁偃捃䵅䅉䅅䅁䕁䅁䅁睁䵁䅁䅁权䅁杁䅁权䕁䅁䅁权⽄允䅁允䅁䅁䅅䅁䙁䅁䅁䥁㉄游䉨䍄䉁䅁䅁䅂䅁䅁䅍䅄䅁䅁䅯眲䅉䅁䅯䅂䅁䅁䅯兂䅁䅁䅅䅁䉁䅁䅁兂䅁䅁杁歩䅗兑杷允䅁䅁䅑䅁䑁䅁䅷䅁䭁䉁䙙䅁䭁佁䬰䅁䭁䡁䕁䅁䉁䅁䅁允䅁䅁䅕渫焵䡶呓䑹䴸䅉䅅䅁䑁䅁䅁睁䵁䅁䅁权㝂兂䅁权歁杂䅁允䅁䅁䅅䅁䭁䝁䝫䅁䵁䅉䅅䅁䑁䅁䅁睁䵁䅁䅁权ㅄ兂䅁权流杂䅁允䅁䅁䅅䅁佁䅁䅷䅁㕁䑁䅕杌祁䑁䅉䅁䵁䅉䅅䅁䕁䅁䅁睁䵁䅁䅁权扂允䅁权䕁䅁䅁权䙁䅁䅁允䅁䅁䅅䅁䙁䅁䅁䥁⽃㑫䉨䍄䉁䅁䅁䅂䅁䅁䅍䅄䅁䅁䅯內䅉䅁䅯权䅁䅁䅯兂䅁䅁䅅䅁䉁䅁䅁兂獄払敧慨湳䅑杷允䅁䅁䅍䅁䑁䅁䅷䅁䭁佁䘰䅁䭁䍁䝑䅁䉁䅁䅁允䅁䅁䅯䅅䅑䅁杷允䅁䅁䅑䅁䑁䅁䅷䅁䭁䭁䍫䅁䭁䉁䅅䅁䭁䅁䅕䅁䉁䅁䅁允䅁䅁䄴䅆䅁䑁䅉免㕁䑁䅍䅍睁䑁䅁䅍睁䅁䅁䍄䉁䅁䅁䅂䅁䅁䅍䅄䅁䅁䅯䅔䅕䅁䅯朶䅯䅁䅯全䅑䅁䅅䅁䉁䅁䅁杄䵁䅁䅁免畁䑁䅍䅏ㅁ䅁䅁䍄䉁䅁䅁䅂䅁䅁䅍䅄䅁䅁䅯睵䅕䅁䅯眶䅯䅁䅯䄷䅯䅁䅅䅁䉁䅁䅁杄十䅁䅁李ぁ䑁䅍䅍睁䑁䅁䅍睁䅁䅁䍄䉁䅁䅁䅂䅁䅁䅍䅄䅁䅁䅯入䅕䅁䅯儶䅯䅁䅯兦䅑䅁䅅䅁䉁䅁䅁兂䅁䅁䅁䉙歘䅑杷允䅁䅁䅑䅁䑁䅁䅷䅁䭁䩁䍯䅁䭁䉁䅅䅁䭁䅁䅕䅁䉁䅁䅁允䅁䅁䄴䅆䅁䑁䅉李祁䑁䅕䅍睁䑁䅁䅍睁䅁䅁䍄䉁䅁䅁䅂䅁䅁䅍䅄䅁䅁䅯村䅉䅁䅯䅂䅁䅁䅯兂䅁䅁䅅䅁䉁䅁䅁兂䅁䅁䅁㍡嘹兑杷允䅁䅁䅍䅁䑁䅁䅷䅁䭁䙁䙧䅁䭁䉁䜴䅁䉁䅁䅁允䅁䅁䅯䅘䅙䅁杷允䅁䅁䅑䅁䑁䅁䅷䅁䭁䝁䑁䅁䭁䅁䅑䅁䭁䅁䅕䅁䉁䅁䅁允䅁䅁䅕䅁䅁䭁㍶ち䵅䅉䅅䅁䕁䅁䅁睁䵁䅁䅁权祄䅂䅁权浄权䅁权䙃䅂䅁允䅁䅁䅅䅁佁䅁䅷䅁祁䍁䄴免㍁䑁䅣䅁䵁䅉䅅䅁䕁䅁䅁睁䵁䅁䅁权坄兂䅁权牄权䅁权療䅂䅁允䅁䅁䅅䅁佁䉁䅑䅁硁䑁䅕䅍㕁䑁䅣杍睁䑁䅁䅍䅁䅁杷允䅁䅁䅑䅁䑁䅁䅷䅁䭁偁䑧䅁䭁䅁䅯䅁䭁偁䈸䅁䉁䅁䅁允䅁䅁䅕呦ㄸ牘灲䕏䵁䅉䅅䅁䕁䅁䅁睁䵁䅁䅁权塃睁䅁权䭁䅁䅁权䙁䅁䅁允䅁䅁䅅䅁䙁䑁ㄸ牘䩰䍪䄵䍄䉁䅁䅁䅂䅁䅁䅍䅄䅁䅁䅯䅨䅍䅁䅯䅂䅁䅁䅯眯䅅䅁䅅䅁䉁䅁䅁兂䅁䅁䅁䙗側兑杷允䅁䅁䅑䅁䑁䅁䅷䅁䭁偁䑙䅁䭁䉁䅅䅁䭁䅁䅕䅁䉁䅁䅁允䅁䅁䄴䅆䅁䑁䅕䅍睁䑁䅁䅍睁䑁䅁䅍睁䅁䅁䍄䉁䅁䅁䅂䅁䅁䅍䅄䅁䅁䅯杰䅍䅁䅯充䅁䅁䅯眯䅅䅁䅅䅁䉁䅁䅁杄啁䅁䅁䅏睁䑁䅕睍睁䑁䅁䅍睁䑁䅁䅁䵁䅉䅅䅁䑁䅁䅁睁䵁䅁䅁权畃䅂䅁权敁杂䅁允䅁䅁䅅䅁䭁䩁䝅䅁䵁䅉䅅䅁䕁䅁䅁睁䵁䅁䅁权䡂睁䅁权䕁䅁䅁权⽄允䅁允䅁䅁䅅䅁䙁䅁䅁䅁灁噏䉚䍄䉁䅁䅁䅂䅁䅁䅍䅄䅁䅁䅯䅅䅑䅁䅯朵䅯䅁䅯兦䅑䅁䅅䅁䉁䅁䅁权湂杁䅁䍄䉁䅁䅁䅂䅁䅁䅍䅄䅁䅁䅯䅵䅑䅁䅯朷䅯䅁䅯䄷䅯䅁䅅䅁䉁䅁䅁兂䅁䅁䅁䝁㡱䅑杷允䅁䅁䅑䅁䑁䅁䅷䅁䭁䭁䙕䅁䭁佁䭳䅁䭁䡁䕯䅁䉁䅁䅁允䅁䅁䄴杅䅁䑁䅙䅍ぁ䑁䅕睍硁䑁䅑睍䅁䅁杷允䅁䅁䅑䅁䑁䅁䅷䅁䭁䝁䍕䅁䭁䉁䅅䅁䭁䅁䅕䅁䉁䅁䅁允䅁䅁䄴䅆䅁䑁䅅䅍㍁䑁䅧䅍睁䑁䅁䅍睁䅁䅁䍄䉁䅁䅁䅂䅁䅁䅍䅄䅁䅁䅯睮䅑䅁䅯眶䅯䅁䅯睢䅑䅁䅅䅁䉁䅁䅁杄十䅁䅁兎㕁䑁䅅睎穁䑁䅁䅍睁䅁䅁䍄䉁䅁䅁䅂䅁䅁䅍䅄䅁䅁䅯眹䅁䅁䅯充䅁䅁䅯兂䅁䅁䅅䅁䉁䅁䅁杄坁䅁䅁免祁䑁䅙杍睁䑁䅁䅍睁䑁䅁䅍䅁䅁杷允䅁䅁䅑䅁䑁䅁䅷䅁䭁乁䍑䅁䭁䅁䅯䅁䭁偁䈸䅁䉁䅁䅁允䅁䅁䅕牘䩰䅄牉䕃䵁䅉䅅䅁䕁䅁䅁睁䵁䅁䅁权䵂兂䅁权牄权䅁权䙃䅂䅁允䅁䅁䅅䅁佁䉁䅉䅁ㅁ䑁䅧䅍㕁䑁䅁䅍睁䑁䅁䅁䵁䅉䅅䅁䕁䅁䅁睁䵁䅁䅁权摁杁䅁权䭁䅁䅁权⽄允䅁允䅁䅁䅅䅁䙁偁唷佥浫免䄹䍄䉁䅁䅁䅂䅁䅁䅍䅄䅁䅁䅯术䅍䅁䅯充䅁䅁䅯兂䅁䅁䅅䅁䉁䅁䅁杄啁䅁䅁杍ㅁ䑁䅧睍睁䑁䅁䅍睁䑁䅁䅁䵁䅉䅅䅁䕁䅁䅁睁䵁䅁䅁权乁杂䅁权灄权䅁权瑂䅂䅁允䅁䅁䅅䅁䙁䅁䅁䅁元桩䉤䍄䉁䅁䅁䅂䅁䅁䅍䅄䅁䅁䅯兌䅅䅁䅯䅂䅁䅁䅯兂䅁䅁䅅䅁䉁䅁䅁兂䅁䅁䅁䥈煎兑杷允䅁䅁䅑䅁䑁䅁䅷䅁䭁䵁䍁䅁䭁䉁䅅䅁䭁䅁䅕䅁䉁䅁䅁允䅁䅁䄴杆䅁䑁䅅杍㕁䑁䅁䅍睁䑁䅁䅍睁䑁䅁䅁䵁䅉䅅䅁䕁䅁䅁睁䵁䅁䅁权偃䅂䅁权畄权䅁权㙂䅂䅁允䅁䅁䅅䅁䙁䅁䅁䅁㑁兂䉴䍄䉁䅁䅁䅂䅁䅁䅍䅄䅁䅁䅯六䅑䅁䅯䄶䅯䅁䅯全䅑䅁䅅䅁䉁䅁䅁杄䵁䅁䅁䅏畁䑁䅍睍ぁ䅁䅁䍄䉁䅁䅁䅂䅁䅁䅍䅄䅁䅁䅯䅊䅉䅁䅯䅂䅁䅁䅯眯䅅䅁䅅䅁䉁䅁䅁兂䅁䅁䅁䡔牖兑杷允䅁䅁䅑䅁䑁䅁䅷䅁䭁䍁䑍䅁䭁䉁䅅䅁䭁䅁䅕䅁䉁䅁䅁允䅁䅁䄴䅆䅁䑁䅕免㑁䑁䅣䅍硁䑁䅁䅍睁䅁䅁䍄䉁䅁䅁䅂䅁䅁䅍䅄䅁䅁䅯杆䅙䅁䅯睈䅙䅁䅯䅉䅙䅁䅅䅁䉁䅁䅁权佂杂䅁䍄䉁䅁䅁䅂䅁䅁䅍䅄䅁䅁䅯兂䅕䅁䅯䄶䅯䅁䅯来䅑䅁䅅䅁䉁䅁䅁杄佁䅁䅁免㍁䍁䄴䅍穁䑁䅕䅁䵁䅉䅅䅁䕁䅁䅁睁䵁䅁䅁权穄䅂䅁权潄权䅁权㙂䅂䅁允䅁䅁䅅䅁䭁䕁䅣䅁䵁䅉䅅䅁䕁䅁䅁睁䵁䅁䅁权ㅃ兂䅁权灄权䅁权瑂䅂䅁允䅁䅁䅅䅁䙁䅁䅁䅁奄克䉆䍄䉁䅁䅁䅂䅁䅁䅍䅄䅁䅁䅯睍䅉䅁䅯权䅁䅁䅯兂䅁䅁䅅䅁䉁䅁䅁兂㡄晱午坔呉䅑杷允䅁䅁䅑䅁䑁䅁䅷䅁䭁䭁䙣䅁䭁佁䬰䅁䭁䡁䕁䅁䉁䅁䅁允䅁䅁䅕䬯确欰椱䑫䴸䅉䅅䅁䕁䅁䅁睁䵁䅁䅁权㥁允䅁权䭁䅁䅁权䙁䅁䅁允䅁䅁䅅䅁䙁䥁䉬余兘杉䅊䍄䉁䅁䅁䅂䅁䅁䅍䅄䅁䅁䅯杦䅕䅁䅯眵䅯䅁䅯睢䅑䅁䅅䅁䉁䅁䅁兂杂䕪穵砳䅫䅑杷允䅁䅁䅑䅁䑁䅁䅷䅁䭁䕁䑯䅁䭁䅁䅯䅁䭁䅁䅕䅁䉁䅁䅁允䅁䅁䅕卸睃浣剧䕆䵁䅉䅅䅁䑁䅁䅁睁䵁䅁䅁权流兂䅁权捁杂䅁允䅁䅁䅅䅁䭁偁䝣䅁䵁䅉䅅䅁䕁䅁䅁睁䵁䅁䅁权䕂䅁䅁权䭁䅁䅁权䕁杁䅁允䅁䅁䅅䅁䙁偁周㘴扗偸⽙䍄䉁䅁䅁䅂䅁䅁䅍䅄䅁䅁䅯杸䅉䅁䅯权䅁䅁䅯兂䅁䅁䅅䅁䉁䅁䅁兂歂㥏倹婪晣䅑杷允䅁䅁䅑䅁䑁䅁䅷䅁䭁佁䕳䅁䭁佁䭧䅁䭁佁䭷䅁䉁䅁䅁允䅁䅁䄴杄䅁䑁䅅䅍畁䑁䅉免硁䅁䅁䍄䉁䅁䅁䅂䅁䅁䅍䅄䅁䅁䅯杮䅑䅁䅯眶䅯䅁䅯睧䅑䅁䅅䅁䉁䅁䅁杄十䅁䅁兎㕁䑁䅫兏硁䑁䅉䅏穁䅁䅁䍄䉁䅁䅁䅂䅁䅁䅍䅄䅁䅁䅯䅣䅉䅁䅯䅂䅁䅁䅯眯䅅䅁䅅䅁䉁䅁䅁兂䅁䅁䅃㕦扸兑杷允䅁䅁䅑䅁䑁䅁䅷䅁䭁䍁䌰䅁䭁䉁䅅䅁䭁偁䈸䅁䉁䅁䅁允䅁䅁䄴䅇䅁䑁䅅睍硁䑁䅕兏睁䑁䅁䅍睁䑁䅁䅍䅁䅁杷允䅁䅁䅑䅁䑁䅁䅷䅁䭁䱁䈰䅁䭁䅁䅯䅁䭁䅁䅕䅁䉁䅁䅁允䅁䅁䅕卸睃浣剩戳䴸䅉䅅䅁䕁䅁䅁睁䵁䅁䅁权十兂䅁权灄权䅁权䙃䅂䅁允䅁䅁䅅䅁䙁䅁䅁䅁㑁兵䉖䍄䉁䅁䅁䅂䅁䅁䅍䅄䅁䅁䅯睩䅉䅁䅯权䅁䅁䅯眯䅅䅁䅅䅁䉁䅁䅁兂睄㡰䱚㑎瑮睐杷允䅁䅁䅑䅁䑁䅁䅷䅁䭁䙁䑫䅁䭁䅁䅑䅁䭁䅁䅕䅁䉁䅁䅁允䅁䅁䅕䅁䅁䙁椹歖䵅䅉䅅䅁䑁䅁䅁睁䵁䅁䅁权允䅂䅁权慁杂䅁允䅁䅁䅅䅁䭁䝁䍣䅁䵁䅉䅅䅁䕁䅁䅁睁䵁䅁䅁权䵂兂䅁权灄权䅁权睂䅂䅁允䅁䅁䅅䅁䙁䅁䅁䅁杄桩䉊䍄䉁䅁䅁䅂䅁䅁䅍䅄䅁䅁䅯䅢䅉䅁䅯权䅁䅁䅯眯䅅䅁䅅䅁䉁䅁䅁兂䕂㉩湺㘫䝫䅑杷允䅁䅁䅑䅁䑁䅁䅷䅁䭁䅁䙷䅁䭁佁䭯䅁䭁䡁䕁䅁䉁䅁䅁允䅁䅁䄴䅄䅁䑁䅁杌穁䑁䅕兏䅁䅁杷允䅁䅁䅑䅁䑁䅁䅷䅁䭁䅁䝑䅁䭁佁䬴䅁䭁䥁䕍䅁䉁䅁䅁允䅁䅁䅕䅁䅁䍁偄䔫䵁䅉䅅䅁䕁䅁䅁睁䵁䅁䅁权癃䅁䅁权䕁䅁䅁权䙁䅁䅁允䅁䅁䅅䅁䙁䅁䅁䵁兄奉䉆䍄䉁䅁䅁䅂䅁䅁䅍䅄䅁䅁䅯睺䅉䅁䅯䅂䅁䅁䅯兂䅁䅁䅅䅁䉁䅁䅁兂䅁䅁䅁匲䩵兑杷允䅁䅁䅑䅁䑁䅁䅷䅁䭁佁䕑䅁䭁佁䭯䅁䭁䡁䕯䅁䉁䅁䅁允䅁䅁䄴䅄䅁䑁䅁杌㉁䑁䅑免䅁䅁杷允䅁䅁䅑䅁䑁䅁䅷䅁䭁䑁䘰䅁䭁佁䭧䅁䭁䡁䕯䅁䉁䅁䅁允䅁䅁䄴杄䅁䑁䅅李畁䑁䅅䅎㑁䅁䅁䍄䉁䅁䅁䅂䅁䅁䅍䅄䅁䅁䅯杏䅉䅁䅯充䅁䅁䅯兂䅁䅁䅅䅁䉁䅁䅁杄啁䅁䅁杍㕁䑁䅅睎睁䑁䅁䅍睁䑁䅁䅁䵁䅉䅅䅁䕁䅁䅁睁䵁䅁䅁权扃杁䅁权䕁䅁䅁权䙁䅁䅁允䅁䅁䅅䅁䙁䅁䅁䕁捁㑬䉴䍄䉁䅁䅁䅂䅁䅁䅍䅄䅁䅁䅯兢䅍䅁䅯权䅁䅁䅯兂䅁䅁䅅䅁䉁䅁䅁兂㥂穐敖歵睮睐杷允䅁䅁䅑䅁䑁䅁䅷䅁䭁䩁䘸䅁䭁佁䭯䅁䭁䥁䕍䅁䉁䅁䅁允䅁䅁䄴䅄䅁䑁䅁杌穁䑁䅑免䅁䅁杷允䅁䅁䅍䅁䑁䅁䅷䅁䭁䉁䕁䅁䭁䍁䝑䅁䉁䅁䅁允䅁䅁䅯睚䅉䅁杷允䅁䅁䅑䅁䑁䅁䅷䅁䭁䍁䙫䅁䭁佁䭧䅁䭁䥁䕍䅁䉁䅁䅁允䅁䅁䄴䅄䅁䑁䅉兏畁䑁䅕䅎䅁䅁杷允䅁䅁䅍䅁䑁䅁䅷䅁䭁䱁䘸䅁䭁䉁䝷䅁䉁䅁䅁允䅁䅁䅯䅈䅣䅁杷允䅁䅁䅑䅁䑁䅁䅷䅁䭁乁䉁䅁䭁䅁䍅䅁䭁䅁䍕䅁䉁䅁䅁允䅁䅁䅕㥣偲捭䅈〫䵁䅉䅅䅁䕁䅁䅁睁䵁䅁䅁权浃睁䅁权䕁䅁䅁权䙁䅁䅁允䅁䅁䅅䅁䙁䅁䅁䅁㑂䙐䉒䍄䉁䅁䅁䅂䅁䅁䅍䅄䅁䅁䅯睍䅍䅁䅯权䅁䅁䅯眯䅅䅁䅅䅁䉁䅁䅁兂卂䉵䘶ㄶ⭈睐杷允䅁䅁䅑䅁䑁䅁䅷䅁䭁䝁䙯䅁䭁佁䭙䅁䭁䡁䔰䅁䉁䅁䅁允䅁䅁䅯睒䅁䅁杷允䅁䅁䅑䅁䑁䅁䅷䅁䭁䍁偍䅁䭁佁䭫䅁䭁䝁䔰䅁䉁䅁䅁允䅁䅁䅕䅁䅁䥁㕃唸䵁䅉䅅䅁䕁䅁䅁睁䵁䅁䅁权癁睁䅁权剁䅁䅁权⽄允䅁允䅁䅁䅅䅁佁䉁䅑䅁硁䑁䅙杍㉁䑁䅣兏睁䑁䅁䅍䅁䅁杷允䅁䅁䅑䅁䑁䅁䅷䅁䭁䍁䘴䅁䭁佁䭳䅁䭁䥁䕕䅁䉁䅁䅁允䅁䅁䄴杅䅁䑁䅕杍睁䑁䅁䅍睁䑁䅁䅍䅁䅁杷允䅁䅁䅑䅁䑁䅁䅷䅁䭁䕁䘸䅁䭁佁䭫䅁䭁䥁䕍䅁䉁䅁䅁允䅁䅁䅕䅁䅁䭁卂歁䵅䅉䅅䅁䕁䅁䅁睁䵁䅁䅁权噁睁䅁权䕁䅁䅁权䙁䅁䅁允䅁䅁䅅䅁䙁䅁䅁䝁坂婚䉚䍄䉁䅁䅁䅂䅁䅁䅍䅄䅁䅁䅯儰䅍䅁䅯䅂䅁䅁䅯眯䅅䅁䅅䅁䉁䅁䅁兂䅁䅁䅄硍呋兑杷允䅁䅁䅑䅁䑁䅁䅷䅁䭁乁䔰䅁䭁佁䭫䅁䭁䥁䕍䅁䉁䅁䅁允䅁䅁䅕䅁䅁䅁煂䔶䵁䅉䅅䅁䕁䅁䅁睁䵁䅁䅁权卂睁䅁权䕁䅁䅁权⽄允䅁允䅁䅁䅅䅁䙁䅁䅁䅁汃浌䉎䍄䉁䅁䅁䅂䅁䅁䅍䅄䅁䅁䅯睌䅉䅁䅯权䅁䅁䅯兂䅁䅁䅅䅁䉁䅁䅁兂䍂余兘瑉䑳䅑杷允䅁䅁䅑䅁䑁䅁䅷䅁䭁䱁䍯䅁䭁䉁䅅䅁䭁偁䈸䅁䉁䅁䅁允䅁䅁䄴杆䅁䑁䅅䅎㕁䑁䅕䅍睁䑁䅁䅍睁䑁䅁䅁䵁䅉䅅䅁䕁䅁䅁睁䵁䅁䅁权䅂兂䅁权瑄权䅁权㥂䅂䅁允䅁䅁䅅䅁䙁䭁硲欰椱䅅䅊䍄䉁䅁䅁䅂䅁䅁䅍䅄䅁䅁䅯杨䅕䅁䅯儶䅯䅁䅯䅣䅑䅁䅅䅁䉁䅁䅁兂䅁䅁䅁䭳祲䅑杷允䅁䅁䅑䅁䑁䅁䅷䅁䭁䅁䕁䅁䭁䉁䅅䅁䭁偁䈸䅁䉁䅁䅁允䅁䅁䄴䅆䅁䑁䅍䅏祁䑁䅉䅍睁䑁䅁䅍睁䅁䅁䍄䉁䅁䅁䅂䅁䅁䅍䅄䅁䅁䅯睁䅍䅁䅯充䅁䅁䅯眯䅅䅁䅅䅁䉁䅁䅁杄啁䅁䅁兎硁䑁䅧䅎穁䑁䅧兎睁䑁䅁䅁䵁䅉䅅䅁䕁䅁䅁睁䵁䅁䅁权乄杁䅁权䕁䅁䅁权䙁䅁䅁允䅁䅁䅅䅁䙁䅁䅁䝁潄㉺䉊䍄䉁䅁䅁䅂䅁䅁䅍䅄䅁䅁䅯兄䅍䅁䅯充䅁䅁䅯眯䅅䅁䅅䅁䉁䅁䅁杄啁䅁䅁杍㍁䑁䅁兎睁䑁䅁䅍睁䑁䅁䅁䵁䅉䅅䅁䕁䅁䅁睁䵁䅁䅁权䥃睁䅁权䭁䅁䅁权䙁䅁䅁允䅁䅁䅅䅁䙁䭁硲欰椱䉅䅆䍄䉁䅁䅁䅂䅁䅁䅍䅄䅁䅁䅯杹䅁䅁䅯䅂䅁䅁䅯兂䅁䅁䅅䅁䉁䅁䅁兂䅁䅁䅁睉呆兑杷允䅁䅁䅑䅁䑁䅁䅷䅁䭁䍁䉑䅁䭁䅁䅯䅁䭁䅁䍑䅁䉁䅁䅁允䅁䅁䅕灳瘳㡰䱚䕄䵁䅉䅅䅁䕁䅁䅁睁䵁䅁䅁权噁杁䅁权䕁䅁䅁权䙁䅁䅁允䅁䅁䅅䅁䙁䅁䅁䅁敄㍓䉤䍄䉁䅁䅁䅂䅁䅁䅍䅄䅁䅁䅯䅅䅑䅁䅯眵䅯䅁䅯睧䅑䅁䅅䅁䉁䅁䅁权湂杁䅁䍄䉁䅁䅁䅂䅁䅁䅍䅄䅁䅁䅯睇䅕䅁䅯朶䅯䅁䅯䄷䅯䅁䅅䅁䉁䅁䅁权䡂䅁䅁䍄䉁䅁䅁䅂䅁䅁䅍䅄䅁䅁䅯杶䅕䅁䅯䄶䅯䅁䅯睧䅑䅁䅅䅁䉁䅁䅁杄佁䅁䅁䅎ㅁ䍁䄴䅎㕁䑁䅅䅁䵁䅉䅅䅁䕁䅁䅁睁䵁䅁䅁权㝃杁䅁权剁䅁䅁权䙁䅁䅁允䅁䅁䅅䅁佁䉁䅑䅁㕁䑁䅧䅎睁䑁䅁䅍睁䑁䅁䅍䅁䅁杷允䅁䅁䅑䅁䑁䅁䅷䅁䭁䙁䙁䅁䭁佁䭫䅁䭁䥁䕍䅁䉁䅁䅁允䅁䅁䅕䅁䅁䍁䅂〸䵁䅉䅅䅁䕁䅁䅁睁䵁䅁䅁权楄杁䅁权䭁䅁䅁权䙁䅁䅁允䅁䅁䅅䅁䙁䵁ㅐ䙋偹楷䅎䍄䉁䅁䅁䅂䅁䅁䅍䅄䅁䅁䅯睳䅕䅁䅯眶䅯䅁䅯兣䅑䅁䅅䅁䉁䅁䅁杄啁䅁䅁免睁䑁䅅免ㅁ䑁䅫李睁䑁䅫䅁䵁䅉䅅䅁䕁䅁䅁睁䵁䅁䅁权啂杁䅁权剁䅁䅁权⽄允䅁允䅁䅁䅅䅁佁䉁䅑䅁ㅁ䑁䅑免睁䑁䅁䅍睁䑁䅁䅍䅁䅁杷允䅁䅁䅑䅁䑁䅁䅷䅁䭁偁䑅䅁䭁䅁䅯䅁䭁偁䈸䅁䉁䅁䅁允䅁䅁䅕児塲㍯㥁う䵁䅉䅅䅁䕁䅁䅁睁䵁䅁䅁权䕄兂䅁权灄权䅁权療䅂䅁允䅁䅁䅅䅁䙁䅁䅁䅁䅁昷䅤䍄䉁䅁䅁䅂䅁䅁䅍䅄䅁䅁䅯儶䅉䅁䅯权䅁䅁䅯兂䅁䅁䅅䅁䉁䅁䅁兂䭂䅄牉硨䑙䅑杷允䅁䅁䅑䅁䑁䅁䅷䅁䭁䱁䙅䅁䭁佁䬴䅁䭁䡁䔰䅁䉁䅁䅁允䅁䅁䅕䅁䅁䵁䵁猸䵁䅉䅅䅁䕁䅁䅁睁䵁䅁䅁权啂允䅁权䭁䅁䅁权䕁杁䅁允䅁䅁䅅䅁䙁䉁䑋䵷桱剸䅎䍄䉁䅁䅁䅂䅁䅁䅍䅄䅁䅁䅯杇䅕䅁䅯朷䅯䅁䅯睢䅑䅁䅅䅁䉁䅁䅁兂䅁䅁䅁䜰㠯䅑杷允䅁䅁䅑䅁䑁䅁䅷䅁䭁䉁䕁䅁䭁佁䭣䅁䭁佁䭷䅁䉁䅁䅁允䅁䅁䅯睚䅉䅁杷允䅁䅁䅑䅁䑁䅁䅷䅁䭁䥁䍷䅁䭁䉁䅅䅁䭁䅁䅕䅁䉁䅁䅁允䅁䅁䄴䅆䅁䑁䅅兎睁䑁䅣䅍㉁䑁䅑兎硁䅁䅁䍄䉁䅁䅁䅂䅁䅁䅍䅄䅁䅁䅯睹䅕䅁䅯朵䅯䅁䅯兢䅑䅁䅅䅁䉁䅁䅁杄䵁䅁䅁䅍畁䑁䅣䅏㕁䅁䅁䍄䉁䅁䅁䅂䅁䅁䅍䅄䅁䅁䅯䅵䅍䅁䅯䅂䅁䅁䅯眯䅅䅁䅅䅁䉁䅁䅁兂䅁䅁䅁䄫積兑杷允䅁䅁䅑䅁䑁䅁䅷䅁䭁䩁䍑䅁䭁䉁䅅䅁䭁䅁䅕䅁䉁䅁䅁允䅁䅁䄴䅆䅁䑁䅉免ぁ䑁䅁䅍睁䑁䅁䅍睁䅁䅁䍄䉁䅁䅁䅂䅁䅁䅍䅄䅁䅁䅯八䅍䅁䅯䅂䅁䅁䅯兂䅁䅁䅅䅁䉁䅁䅁兂䅁䅁䅁䩇杚兑杷允䅁䅁䅍䅁䑁䅁䅷䅁䭁䉁䕁䅁䭁䉁䜴䅁䉁䅁䅁允䅁䅁䅯睚䅉䅁杷允䅁䅁䅑䅁䑁䅁䅷䅁䭁䕁䙳䅁䭁佁䭫䅁䭁䝁䔰䅁䉁䅁䅁允䅁䅁䅕䅁䅁䙁兄䕂䵅䅉䅅䅁䕁䅁䅁睁䵁䅁䅁权乂杁䅁权䭁䅁䅁权䙁䅁䅁允䅁䅁䅅䅁䙁䥁噇㑑獴⼵⽳䍄䉁䅁䅁䅂䅁䅁䅍䅄䅁䅁䅯䅩䅕䅁䅯䄶䅯䅁䅯睧䅑䅁䅅䅁䉁䅁䅁杄佁䅁䅁杍ㅁ䍁䄴兎硁䑁䅫䅁䵁䅉䅅䅁䕁䅁䅁睁䵁䅁䅁权杁允䅁权䕁䅁䅁权䕁杁䅁允䅁䅁䅅䅁䙁䅁䅁䅁杁啵䉸䍄䉁䅁䅁䅂䅁䅁䅍䅄䅁䅁䅯兹䅑䅁䅯朵䅯䅁䅯睢䅑䅁䅅䅁䉁䅁䅁权䡂䅁䅁䍄䉁䅁䅁䅂䅁䅁䅍䅄䅁䅁䅯䄰䅉䅁䅯权䅁䅁䅯兂䅁䅁䅅䅁䉁䅁䅁兂㥁瑃橥䱣吰䅑杷允䅁䅁䅑䅁䑁䅁䅷䅁䭁偁䕉䅁䭁佁䭙䅁䭁䡁䕁䅁䉁䅁䅁允䅁䅁䄴䅄䅁䑁䅁杌㑁䑁䅕杍䅁䅁杷允䅁䅁䅑䅁䑁䅁䅷䅁䭁䱁䑉䅁䭁䉁䅅䅁䭁䅁䅕䅁䉁䅁䅁允䅁䅁䄴杅䅁䑁䅑兏ㅁ䑁䅫李睁䑁䅁䅍䅁䅁杷允䅁䅁䅑䅁䑁䅁䅷䅁䭁䝁䍅䅁䭁䉁䅅䅁䭁䅁䅕䅁䉁䅁䅁允䅁䅁䄴杆䅁䑁䅕睎睁䑁䅫䅍睁䑁䅁䅍睁䑁䅁䅁䵁䅉䅅䅁䕁䅁䅁睁䵁䅁䅁权祁杁䅁权剁䅁䅁权䙁䅁䅁允䅁䅁䅅䅁佁䉁䅙䅁硁䑁䅣睎穁䑁䅁䅍睁䑁䅁䅍睁䅁䅁䍄䉁䅁䅁䅂䅁䅁䅍䅄䅁䅁䅯䅑䅉䅁䅯充䅁䅁䅯眯䅅䅁䅅䅁䉁䅁䅁杄啁䅁䅁免㉁䑁䅅李ㅁ䑁䅫䅍睁䑁䅁䅁䵁䅉䅅䅁䕁䅁䅁睁䵁䅁䅁权乃兂䅁权浄权䅁权䑃䅂䅁允䅁䅁䅅䅁佁䅁䅷䅁睁䍁䄴睎㍁䑁䅧䅁䵁䅉䅅䅁䕁䅁䅁睁䵁䅁䅁权橂睁䅁权剁䅁䅁权䙁䅁䅁允䅁䅁䅅䅁佁䉁䅑䅁硁䑁䅑䅍硁䑁䅑兎睁䑁䅁䅍䅁䅁杷允䅁䅁䅑䅁䑁䅁䅷䅁䭁䝁䑑䅁䭁䉁䅅䅁䭁䅁䅕䅁䉁䅁䅁允䅁䅁䄴䅆䅁䑁䅍睍㍁䑁䅑睍穁䑁䅁䅍睁䅁䅁䍄䉁䅁䅁䅂䅁䅁䅍䅄䅁䅁䅯䅅䅑䅁䅯儶䅯䅁䅯兢䅑䅁䅅䅁䉁䅁䅁权湂杁䅁䍄䉁䅁䅁䅂䅁䅁䅍䅄䅁䅁䅯杌䅕䅁䅯朶䅯䅁䅯兢䅑䅁䅅䅁䉁䅁䅁杄䵁䅁䅁免畁䑁䅍兏㑁䅁䅁䍄䉁䅁䅁䅂䅁䅁䅍䅄䅁䅁䅯儵䅕䅁䅯眵䅯䅁䅯䅣䅑䅁䅅䅁䉁䅁䅁兂婄発呤礴兕䅑杷允䅁䅁䅑䅁䑁䅁䅷䅁䭁䱁䑕䅁䭁䅁䅯䅁䭁䅁䅕䅁䉁䅁䅁允䅁䅁䅕楄礲敮渫䕂䵁䅉䅅䅁䕁䅁䅁睁䵁䅁䅁权䭄䅁䅁权䕁䅁䅁权䕁杁䅁允䅁䅁䅅䅁䙁䅁䅁䅁慃〯䈹䍄䉁䅁䅁䅂䅁䅁䅍䅄䅁䅁䅯兙䅍䅁䅯权䅁䅁䅯眯䅅䅁䅅䅁䉁䅁䅁兂硂児塲㍯奁䅑杷允䅁䅁䅑䅁䑁䅁䅷䅁䭁䑁䐸䅁䭁䅁䅯䅁䭁偁䈸䅁䉁䅁䅁允䅁䅁䅕㙹䙆癴㥐䕊䵁䅉䅅䅁䕁䅁䅁睁䵁䅁䅁权癃䅂䅁权浄权䅁权睂䅂䅁允䅁䅁䅅䅁佁䅁䅷䅁硁䍁䄴杍㉁䑁䅙䅁䵁䅉䅅䅁䕁䅁䅁睁䵁䅁䅁权湂兂䅁权牄权䅁权睂䅂䅁允䅁䅁䅅䅁佁䉁䅑䅁硁䑁䅧杍睁䑁䅣䅎㍁䑁䅣李䅁䅁杷允䅁䅁䅑䅁䑁䅁䅷䅁䭁佁䙣䅁䭁佁䭙䅁䭁䝁䔸䅁䉁䅁䅁允䅁䅁䅯睒䅁䅁杷允䅁䅁䅑䅁䑁䅁䅷䅁䭁䕁䑉䅁䭁䅁䅑䅁䭁偁䈸䅁䉁䅁䅁允䅁䅁䅕䅁䅁䡁㕏啥䵅䅉䅅䅁䕁䅁䅁睁䵁䅁䅁权婁睁䅁权䭁䅁䅁权䙁䅁䅁允䅁䅁䅅䅁䙁䱁摋㘷䝦硹䅨䍄䉁䅁䅁䅂䅁䅁䅍䅄䅁䅁䅯䅌䅉䅁䅯䅂䅁䅁䅯兂䅁䅁䅅䅁䉁䅁䅁兂䅁䅁䅁呑偒兑杷允䅁䅁䅍䅁䑁䅁䅷䅁䭁䅁䙁䅁䭁䍁䝑䅁䉁䅁䅁允䅁䅁䅯䅅䅑䅁杷允䅁䅁䅑䅁䑁䅁䅷䅁䭁䉁䑍䅁䭁䅁䅑䅁䭁偁䈸䅁䉁䅁䅁允䅁䅁䅕䅁䅁䡁〴啕䵅䅉䅅䅁䕁䅁䅁睁䵁䅁䅁权噁兂䅁权瑄权䅁权瑂䅂䅁允䅁䅁䅅䅁䙁䑁ね䡹⭡⭮⽉䍄䉁䅁䅁䅂䅁䅁䅍䅄䅁䅁䅯䅅䅙䅁䅯朵䅯䅁䅯兢䅑䅁䅅䅁䉁䅁䅁杄䵁䅁䅁睍畁䑁䅉䅎㑁䅁䅁䍄䉁䅁䅁䅂䅁䅁䅍䅄䅁䅁䅯杤䅍䅁䅯权䅁䅁䅯兂䅁䅁䅅䅁䉁䅁䅁兂剃堷⽷噎⬷睐杷允䅁䅁䅑䅁䑁䅁䅷䅁䭁䭁䘸䅁䭁佁䭧䅁䭁䥁䕕䅁䉁䅁䅁允䅁䅁䄴杄䅁䑁䅑睍畁䑁䅍䅎㍁䅁䅁䍄䉁䅁䅁睁䅁䅁䅍䅄䅁䅁䅯朸䅕䅁䅯杊䅙䅁䅅䅁䉁䅁䅁杄䵁䅁䅁䅏㍁䍁䄴䅍穁䅁䅁䍄䉁䅁䅁䅂䅁䅁䅍䅄䅁䅁䅯睊䅍䅁䅯权䅁䅁䅯兂䅁䅁䅅䅁䉁䅁䅁兂硂児塲㍯䥁䅑杷允䅁䅁䅑䅁䑁䅁䅷䅁䭁䡁䙫䅁䭁佁䭯䅁䭁䥁䕕䅁䉁䅁䅁允䅁䅁䄴䅄䅁䑁䅅杌硁䑁䅣李䅁䅁杷允䅁䅁䅑䅁䑁䅁䅷䅁䭁䱁䉕䅁䭁䅁䍅䅁䭁䅁䍍䅁䉁䅁䅁允䅁䅁䅕摷奫塁㙐〰䵁䅉䅅䅁䕁䅁䅁睁䵁䅁䅁权坂睁䅁权䭁䅁䅁权䙁䅁䅁允䅁䅁䅅䅁䙁䕁杊搵楁礲䅨䍄䉁䅁䅁䅂䅁䅁䅍䅄䅁䅁䅯內䅕䅁䅯权䅁䅁䅯䅂䅉䅁䅅䅁䉁䅁䅁权䡂䅁䅁䍄䉁䅁䅁䅂䅁䅁䅍䅄䅁䅁䅯䅅䅑䅁䅯儶䅯䅁䅯兦䅑䅁䅅䅁䉁䅁䅁权湂杁䅁䍄䉁䅁䅁䅂䅁䅁䅍䅄䅁䅁䅯䅙䅍䅁䅯充䅁䅁䅯兂䅁䅁䅅䅁䉁䅁䅁杄啁䅁䅁睍ぁ䑁䅫睍睁䑁䅁䅍睁䑁䅁䅁䵁䅉䅅䅁䕁䅁䅁睁䵁䅁䅁权䙂䅁䅁权䭁䅁䅁权䙁䅁䅁允䅁䅁䅅䅁䙁䉁䑋䵷桱剒䅨䍄䉁䅁䅁䅂䅁䅁䅍䅄䅁䅁䅯朳䅉䅁䅯充䅁䅁䅯兂䅁䅁䅅䅁䉁䅁䅁杄啁䅁䅁免㉁䑁䅁兎睁䑁䅁䅍睁䑁䅁䅁䵁䅉䅅䅁䕁䅁䅁睁䵁䅁䅁权扄䅂䅁权煄权䅁权㙂䅂䅁允䅁䅁䅅䅁佁䅁䅯䅁硁䍁䄴睎祁䅁䅁䍄䉁䅁䅁䅂䅁䅁䅍䅄䅁䅁䅯兹䅍䅁䅯䅂䅁䅁䅯眯䅅䅁䅅䅁䉁䅁䅁兂䅁䅁䅄焲扤兑杷允䅁䅁䅑䅁䑁䅁䅷䅁䭁䵁䙉䅁䭁佁䭫䅁䭁䝁䔸䅁䉁䅁䅁允䅁䅁䅕䅁䅁䥁䉁〶䵁䅉䅅䅁䕁䅁䅁睁䵁䅁䅁权乃䅂䅁权湄权䅁权療䅂䅁允䅁䅁䅅䅁䙁䍁䝕婧䑖祓䅖䍄䉁䅁䅁䅂䅁䅁䅍䅄䅁䅁䅯杙䅁䅁䅯䅂䅁䅁䅯兂䅁䅁䅅䅁䉁䅁䅁兂䅁䅁䅁䭈ㅆ兑杷允䅁䅁䅑䅁䑁䅁䅷䅁䭁䍁䌰䅁䭁䅁䅑䅁䭁䅁䅕䅁䉁䅁䅁允䅁䅁䅕䅁䅁䠰卖歳䵅䅉䅅䅁䕁䅁䅁睁䵁䅁䅁权㡁杁䅁权剁䅁䅁权⽄允䅁允䅁䅁䅅䅁佁䉁䅑䅁硁䑁䅧䅎㉁䑁䅉杍睁䑁䅁䅍䅁䅁杷允䅁䅁䅑䅁䑁䅁䅷䅁䭁䉁䕁䅁䭁佁䭯䅁䭁䝁䔰䅁䉁䅁䅁允䅁䅁䅯睚䅉䅁杷允䅁䅁䅑䅁䑁䅁䅷䅁䭁䙁䍙䅁䭁䅁䅑䅁䭁䅁䅕䅁䉁䅁䅁允䅁䅁䅕䅁䅁䡧㑇䕤䵅䅉䅅䅁䑁䅁䅁睁䵁䅁䅁权晃兂䅁权慁杂䅁允䅁䅁䅅䅁䭁䡁䝳䅁䵁䅉䅅䅁䕁䅁䅁睁䵁䅁䅁兂䅁䅁䅂汣却兑䅯充䅁䅁䅯眯䅅䅁䅅䅁䉁䅁䅁权䡂䅁䅁䍄䉁䅁䅁䅂䅁䅁䅍䅄䅁䅁䅯睌䅍䅁䅯充䅁䅁䅯兂䅁䅁䅅䅁䉁䅁䅁杄啁䅁䅁免㉁䑁䅅䅎㍁䑁䅉兎睁䑁䅁䅁䵁䅉䅅䅁䕁䅁䅁睁䵁䅁䅁权卄杁䅁权剁䅁䅁权⽄允䅁允䅁䅁䅅䅁佁䉁䅑䅁ぁ䑁䅅兏㍁䑁䅣睍硁䑁䅫兎䅁䅁杷允䅁䅁䅑䅁䑁䅁䅷䅁䭁䑁䙯䅁䭁佁䭙䅁䭁䡁䕁䅁䉁䅁䅁允䅁䅁䄴䅄䅁䑁䅁杌㕁䑁䅉䅏䅁䅁杷允䅁䅁䅑䅁䑁䅁䅷䅁䭁䕁䉳䅁䭁䉁䅅䅁䭁䅁䍑䅁䉁䅁䅁允䅁䅁䄴䅆䅁䑁䅉䅎㉁䑁䅍䅍睁䑁䅁䅍睁䅁䅁䍄䉁䅁䅁䅂䅁䅁䅍䅄䅁䅁䅯睇䅍䅁䅯充䅁䅁䅯眯䅅䅁䅅䅁䉁䅁䅁杄啁䅁䅁杍㕁䑁䅁䅍睁䑁䅁䅍睁䑁䅁䅁䵁䅉䅅䅁䕁䅁䅁睁䵁䅁䅁权灃䅂䅁权瑄权䅁权硂䅂䅁允䅁䅁䅅䅁䙁䱁へ硫䕧汘䅐䍄䉁䅁䅁䅂䅁䅁䅍䅄䅁䅁䅯睤䅍䅁䅯充䅁䅁䅯眯䅅䅁䅅䅁䉁䅁䅁杄啁䅁䅁睍硁䑁䅣䅍㑁䑁䅁䅍睁䑁䅁䅁䵁䅉䅅䅁䕁䅁䅁睁䵁䅁䅁权允䅂䅁权晁杂䅁权杁杂䅁允䅁䅁䅅䅁䭁䝁䍣䅁䵁䅉䅅䅁䕁䅁䅁睁䵁䅁䅁权煃兂䅁权灄权䅁权獄权䅁允䅁䅁䅅䅁䙁䅁䅁䅁䅄佲䅬䍄䉁䅁䅁䅂䅁䅁䅍䅄䅁䅁䅯杪䅍䅁䅯䅂䅁䅁䅯兂䅁䅁䅅䅁䉁䅁䅁兂䅁䅁䅁佅癒兑杷允䅁䅁䅑䅁䑁䅁䅷䅁䭁䉁䙫䅁䭁佁䭯䅁䭁䥁䕍䅁䉁䅁䅁允䅁䅁䄴䅄䅁䑁䅁杌ぁ䑁䅍䅏䅁䅁杷允䅁䅁䅑䅁䑁䅁䅷䅁䭁䝁䍍䅁䭁䅁䅯䅁䭁䅁䅕䅁䉁䅁䅁允䅁䅁䅕楄礲敮渫歃䵁䅉䅅䅁䕁䅁䅁睁䵁䅁䅁权捃兂䅁权牄权䅁权療䅂䅁允䅁䅁䅅䅁佁䉁䅑䅁硁䑁䅁李㍁䑁䅫兎睁䑁䅁䅍䅁䅁杷允䅁䅁䅑䅁䑁䅁䅷䅁䭁䥁䑯䅁䭁䅁䅑䅁䭁偁䈸䅁䉁䅁䅁允䅁䅁䅕䅁䅁䝁䩺歡䵅䅉䅅䅁䕁䅁䅁睁䵁䅁䅁权㙁杁䅁权䭁䅁䅁权䙁䅁䅁允䅁䅁䅅䅁䙁䉁䑋䵷桱兒䅂䍄䉁䅁䅁䅂䅁䅁䅍䅄䅁䅁䅯眲䅉䅁䅯权䅁䅁䅯兂䅁䅁䅅䅁䉁䅁䅁兂浂浚浚畚捙䅑杷允䅁䅁䅑䅁䑁䅁䅷䅁䭁䭁䙉䅁䭁佁䭫䅁䭁䝁䔸䅁䉁䅁䅁允䅁䅁䅕䅁䅁乁噁捅䵅䅉䅅䅁䕁䅁䅁睁䵁䅁䅁权噄杁䅁权䭁䅁䅁权⽄允䅁允䅁䅁䅅䅁䙁䡁㥅瑃橥䅣䅤䍄䉁䅁䅁䅂䅁䅁䅍䅄䅁䅁䅯䅲䅑䅁䅯儶䅯䅁䅯兢䅑䅁䅅䅁䉁䅁䅁兂䅁䅁䅁䍉浪䅑杷允䅁䅁䅑䅁䑁䅁䅷䅁䭁偁䔸䅁䭁䉁䜸䅁䭁䍁䝁䅁䉁䅁䅁允䅁䅁䅯兪䅣䅁杷允䅁䅁䅑䅁䑁䅁䅷䅁䭁䕁䙙䅁䭁佁䬴䅁䭁䡁䕁䅁䉁䅁䅁允䅁䅁䅕䅁䅁佁十欴䵁䅉䅅䅁䕁䅁䅁睁䵁䅁䅁权䉃兂䅁权潄权䅁权䙃䅂䅁允䅁䅁䅅䅁佁䅁䄴䅁祁䑁䅣杌㕁䑁䅕兎䅁䅁杷允䅁䅁䅑䅁䑁䅁䅷䅁䭁䑁䐴䅁䭁䅁䅯䅁䭁䅁䅕䅁䉁䅁䅁允䅁䅁䅕㥉㕶浦㡱歁䵁䅉䅅䅁䕁䅁䅁睁䵁䅁䅁权癄兂䅁权煄权䅁权㥂䅂䅁允䅁䅁䅅䅁佁䅁䅷䅁硁䍁䄴免ㅁ䑁䅫䅁䵁䅉䅅䅁䕁䅁䅁睁䵁䅁䅁权㡄兂䅁权畄权䅁权硂䅂䅁允䅁䅁䅅䅁䙁䅁䅁䅁䅄癊䄵䍄䉁䅁䅁䅂䅁䅁䅍䅄䅁䅁䅯杊䅉䅁䅯充䅁䅁䅯兂䅁䅁䅅䅁䉁䅁䅁杄啁䅁䅁杍祁䑁䅕兏祁䑁䅧䅍睁䑁䅁䅁䵁䅉䅅䅁䕁䅁䅁睁䵁䅁䅁权㝃䅁䅁权䉁杁䅁权䑁杁䅁允䅁䅁䅅䅁䙁䍁刱㍂䥍倰䅊䍄䉁䅁䅁䅂䅁䅁䅍䅄䅁䅁䅯䅩䅕䅁䅯睈䅙䅁䅯䅉䅙䅁䅅䅁䉁䅁䅁权歂杂䅁䍄䉁䅁䅁䅂䅁䅁䅍䅄䅁䅁䅯杈䅉䅁䅯权䅁䅁䅯兂䅁䅁䅅䅁䉁䅁䅁兂慂䑚晶㑔渳睐杷允䅁䅁䅑䅁䑁䅁䅷䅁䭁乁䙳䅁䭁佁䭣䅁䭁䝁䔸䅁䉁䅁䅁允䅁䅁䅕噎㘶兓䍷啈䵁䅉䅅䅁䕁䅁䅁睁䵁䅁䅁权㥄睁䅁权䕁䅁䅁权䙁䅁䅁允䅁䅁䅅䅁䙁䅁䅁䅁坂ㅲ䉨䍄䉁䅁䅁睁䅁䅁䅍䅄䅁䅁䅯杹䅑䅁䅯杊䅙䅁䅅䅁䉁䅁䅁杄䵁䅁䅁兏㍁䍁䄴杍穁䅁䅁䍄䉁䅁䅁䅂䅁䅁䅍䅄䅁䅁䅯䅁䅍䅁䅯充䅁䅁䅯眯䅅䅁䅅䅁䉁䅁䅁权湂杁䅁䍄䉁䅁䅁䅂䅁䅁䅍䅄䅁䅁䅯眵䅑䅁䅯睈䅙䅁䅯䅉䅙䅁䅅䅁䉁䅁䅁权㑁杂䅁䍄䉁䅁䅁䅂䅁䅁䅍䅄䅁䅁䅯䅒䅅䅁䅯允䅉䅁䅯睁䅉䅁䅅䅁䉁䅁䅁兂㙄奕剆䤶员䅑杷允䅁䅁䅑䅁䑁䅁䅷䅁䭁䭁䍷䅁䭁䅁䅑䅁䭁䅁䅕䅁䉁䅁䅁允䅁䅁䅕䅁䅁䱧单正䵅䅉䅅䅁䕁䅁䅁睁䵁䅁䅁权㥄䅂䅁权牄权䅁权䑃䅂䅁允䅁䅁䅅䅁佁䉁䅑䅁祁䑁䅣睍㕁䑁䅁䅍睁䑁䅁䅍䅁䅁杷允䅁䅁䅑䅁䑁䅁䅷䅁䭁䑁䙳䅁䭁佁䭳䅁䭁䡁䕯䅁䉁䅁䅁允䅁䅁䄴䅆䅁䑁䅕睍㉁䑁䅧睎ㅁ䑁䅣兎睁䅁䅁䍄䉁䅁䅁䅂䅁䅁䅍䅄䅁䅁䅯朱䅍䅁䅯充䅁䅁䅯兂䅁䅁䅅䅁䉁䅁䅁杄坁䅁䅁免睁䑁䅫兎ㅁ䑁䅁䅍睁䑁䅁䅍䅁䅁杷允䅁䅁䅑䅁䑁䅁䅷䅁䭁偁䅉䅁䭁䅁䍅䅁䭁䅁䍕䅁䉁䅁䅁允䅁䅁䅕湬永橐捕欹䵁䅉䅅䅁䕁䅁䅁睁䵁䅁䅁权兂兂䅁权牄权䅁权瑂䅂䅁允䅁䅁䅅䅁佁䉁䅉䅁㉁䑁䅑杍穁䑁䅧䅍睁䑁䅁䅁䵁䅉䅅䅁䕁䅁䅁睁䵁䅁䅁权畁杁䅁权䭁䅁䅁权䙁䅁䅁允䅁䅁䅅䅁䙁偁卌坔光偗⽳䍄䉁䅁䅁䅂䅁䅁䅍䅄䅁䅁䅯䅩䅕䅁䅯眵䅯䅁䅯兣䅑䅁䅅䅁䉁䅁䅁兂汄䌰扌戫水䅑杷允䅁䅁䅑䅁䑁䅁䅷䅁䭁䙁䍧䅁䭁䅁䅑䅁䭁䅁䅕䅁䉁䅁䅁允䅁䅁䅕䅁䅁䥧䍡正䵅䅉䅅䅁䑁䅁䅁睁䵁䅁䅁权煃兂䅁权敁杂䅁允䅁䅁䅅䅁䭁䭁䝯䅁䵁䅉䅅䅁䕁䅁䅁睁䵁䅁䅁权元杁䅁权剁䅁䅁权⽄允䅁允䅁䅁䅅䅁佁䉁䅙䅁硁䑁䅕兎祁䑁䅁䅍睁䑁䅁䅍睁䅁䅁䍄䉁䅁䅁䅂䅁䅁䅍䅄䅁䅁䅯睅䅙䅁䅯朵䅯䅁䅯䄷䅯䅁䅅䅁䉁䅁䅁权䡂䅁䅁䍄䉁䅁䅁䅂䅁䅁䅍䅄䅁䅁䅯杫䅍䅁䅯䅂䅁䅁䅯兂䅁䅁䅅䅁䉁䅁䅁兂䅁䅁䅁㘲橊兑杷允䅁䅁䅑䅁䑁䅁䅷䅁䭁䵁䍕䅁䭁䅁䅯䅁䭁䅁䅕䅁䉁䅁䅁允䅁䅁䅕䡳潊敫㠱稸䴸䅉䅅䅁䕁䅁䅁睁䵁䅁䅁权䅄兂䅁权煄权䅁权硂䅂䅁允䅁䅁䅅䅁佁䅁䅷䅁睁䍁䄴睎ぁ䑁䅫䅁䵁䅉䅅䅁䕁䅁䅁睁䵁䅁䅁权䉂杁䅁权䕁䅁䅁权⽄允䅁允䅁䅁䅅䅁䙁䅁䅁䭁㉄㕉䉎䍄䉁䅁䅁䅂䅁䅁䅍䅄䅁䅁䅯兦䅁䅁䅯充䅁䅁䅯兂䅁䅁䅅䅁䉁䅁䅁杄啁䅁䅁睍睁䑁䅁䅍睁䑁䅁䅍睁䑁䅁䅁䵁䅉䅅䅁䕁䅁䅁睁䵁䅁䅁权⭃允䅁权剁䅁䅁权䙁䅁䅁允䅁䅁䅅䅁佁䉁䅑䅁穁䑁䅑䅎ㅁ䑁䅙兎祁䑁䅅睎䅁䅁杷允䅁䅁䅑䅁䑁䅁䅷䅁䭁䅁䑳䅁䭁䅁䅑䅁䭁䅁䅕䅁䉁䅁䅁允䅁䅁䅕䅁䅁䱁〳ち䵅䅉䅅䅁䕁䅁䅁睁䵁䅁䅁权橂兂䅁权畄权䅁权㙂䅂䅁允䅁䅁䅅䅁䙁䅁䅁䅁潃䅡䉤䍄䉁䅁䅁䅂䅁䅁䅍䅄䅁䅁䅯䅅䅑䅁䅯朶䅯䅁䅯兦䅑䅁䅅䅁䉁䅁䅁权湂杁䅁䍄䉁䅁䅁䅂䅁䅁䅍䅄䅁䅁䅯儶䅑䅁䅯朷䅯䅁䅯兣䅑䅁䅅䅁䉁䅁䅁兂䅁䅁䅁䡁⽌䅑杷允䅁䅁䅑䅁䑁䅁䅷䅁䭁䕁䍧䅁䭁䅁䅑䅁䭁偁䈸䅁䉁䅁䅁允䅁䅁䅕䅁䅁䙁㉪歓䵅䅉䅅䅁䕁䅁䅁睁䵁䅁䅁权㍄兂䅁权灄权䅁权睂䅂䅁允䅁䅁䅅䅁䙁䅁䅁䅁䅂⼲䅴䍄䉁䅁䅁䅂䅁䅁䅍䅄䅁䅁䅯䄯䅑䅁䅯朵䅯䅁䅯全䅑䅁䅅䅁䉁䅁䅁杄䵁䅁䅁免畁䑁䅣免硁䅁䅁䍄䉁䅁䅁䅂䅁䅁䅍䅄䅁䅁䅯睪䅕䅁䅯朶䅯䅁䅯全䅑䅁䅅䅁䉁䅁䅁杄䵁䅁䅁免畁䑁䅁睍㕁䅁䅁䍄䉁䅁䅁䅂䅁䅁䅍䅄䅁䅁䅯睮䅉䅁䅯权䅁䅁䅯兂䅁䅁䅅䅁䉁䅁䅁兂䉃啬䱏佢ㅦ睐杷允䅁䅁䅑䅁䑁䅁䅷䅁䭁䱁䍍䅁䭁䉁䅅䅁䭁偁䈸䅁䉁䅁䅁允䅁䅁䄴杆䅁䑁䅅睎硁䑁䅍䅍睁䑁䅁䅍睁䑁䅁䅁䵁䅉䅅䅁䕁䅁䅁睁䵁䅁䅁权慃睁䅁权剁䅁䅁权䙁䅁䅁允䅁䅁䅅䅁佁䉁䅙䅁祁䑁䅧䅍祁䑁䅕䅍睁䑁䅁䅍睁䅁䅁䍄䉁䅁䅁䅂䅁䅁䅍䅄䅁䅁䅯典䅕䅁䅯朶䅯䅁䅯兢䅑䅁䅅䅁䉁䅁䅁杄䵁䅁䅁䅍畁䑁䅣李㕁䅁䅁䍄䉁䅁䅁䅂䅁䅁䅍䅄䅁䅁䅯䅁䅑䅁䅯䅂䅁䅁䅯兂䅁䅁䅅䅁䉁䅁䅁兂䅁䅁䅁奚穸兑杷允䅁䅁䅑䅁䑁䅁䅷䅁䭁䙁䙍䅁䭁佁䭳䅁䭁䡁䕯䅁䉁䅁䅁允䅁䅁䄴杅䅁䑁䅑李硁䑁䅧䅏睁䑁䅣䅏䅁䅁杷允䅁䅁䅑䅁䑁䅁䅷䅁䭁䕁䙷䅁䭁佁䭳䅁䭁䥁䕍䅁䉁䅁䅁允䅁䅁䄴杅䅁䑁䅕䅏ㅁ䑁䅍李睁䑁䅁䅍䅁䅁杷允䅁䅁䅑䅁䑁䅁䅷䅁䭁䑁䍕䅁䭁䅁䅯䅁䭁偁䈸䅁䉁䅁䅁允䅁䅁䅕体㙆䭆䠵吹䴸䅉䅅䅁䕁䅁䅁睁䵁䅁䅁权䉄兂䅁权灄权䅁权㙂䅂䅁允䅁䅁䅅䅁䙁䅁䅁䅁杄桴䉎䍄䉁䅁䅁䅂䅁䅁䅍䅄䅁䅁䅯兔䅁䅁䅯允䅉䅁䅯睁䅉䅁䅅䅁䉁䅁䅁兂獃䥐睆牅䥯兑杷允䅁䅁䅑䅁䑁䅁䅷䅁䭁䕁䍙䅁䭁䅁䅯䅁䭁偁䈸䅁䉁䅁䅁允䅁䅁䅕㉩湺㘫确樯䴸䅉䅅䅁䕁䅁䅁睁䵁䅁䅁权䅂杁䅁权剁䅁䅁权䙁䅁䅁允䅁䅁䅅䅁佁䉁䅑䅁硁䑁䅣䅍㕁䑁䅁兏睁䑁䅁䅍䅁䅁杷允䅁䅁䅑䅁䑁䅁䅷䅁䭁䝁䙣䅁䭁佁䭫䅁䭁佁䭷䅁䉁䅁䅁允䅁䅁䅕䅁䅁䍁䱄欹䵁䅉䅅䅁䕁䅁䅁睁䵁䅁䅁权敃睁䅁权䭁䅁䅁权⽄允䅁允䅁䅁䅅䅁䙁䡁潎敫㠱㝐⽕䍄䉁䅁䅁䅂䅁䅁䅍䅄䅁䅁䅯䅅䅑䅁䅯眶䅯䅁䅯全䅑䅁䅅䅁䉁䅁䅁权湂杁䅁䍄䉁䅁䅁䅂䅁䅁䅍䅄䅁䅁䅯权䅉䅁䅯充䅁䅁䅯眯䅅䅁䅅䅁䉁䅁䅁杄十䅁䅁兎ぁ䑁䅣䅏祁䑁䅕杍㑁䅁䅁䍄䉁䅁䅁䅂䅁䅁䅍䅄䅁䅁䅯䅅䅑䅁䅯儶䅯䅁䅯䅣䅑䅁䅅䅁䉁䅁䅁权湂杁䅁䍄䉁䅁䅁䅂䅁䅁䅍䅄䅁䅁䅯睅䅷䅁䅯睈䅙䅁䅯䅉䅙䅁䅅䅁䉁䅁䅁权塂杂䅁䍄䉁䅁䅁䅂䅁䅁䅍䅄䅁䅁䅯杪䅉䅁䅯充䅁䅁䅯眯䅅䅁䅅䅁䉁䅁䅁杄啁䅁䅁杍穁䑁䅅兎穁䑁䅙䅍睁䑁䅁䅁䵁䅉䅅䅁䕁䅁䅁睁䵁䅁䅁权捁杁䅁权剁䅁䅁权䙁䅁䅁允䅁䅁䅅䅁佁䉁䅑䅁㍁䑁䅕兎ぁ䑁䅅兏㕁䑁䅍李䅁䅁杷允䅁䅁䅑䅁䑁䅁䅷䅁䭁偁䔴䅁䭁佁䭳䅁䭁佁䭷䅁䉁䅁䅁允䅁䅁䄴杅䅁䑁䅑李祁䑁䅑睎㉁䑁䅣䅏䅁䅁杷允䅁䅁䅑䅁䑁䅁䅷䅁䭁䥁䑙䅁䭁䉁䅅䅁䭁偁䈸䅁䉁䅁䅁允䅁䅁䄴杅䅁䑁䅫免㉁䑁䅁䅍睁䑁䅁䅍䅁䅁杷允䅁䅁䅑䅁䑁䅁䅷䅁䭁偁䐸䅁䭁䉁䅅䅁䭁䅁䅕䅁䉁䅁䅁允䅁䅁䄴䅆䅁䑁䅅䅎㕁䑁䅣兎硁䑁䅁䅍睁䅁䅁䍄䉁䅁䅁䅂䅁䅁䅍䅄䅁䅁䅯兖䅉䅁䅯权䅁䅁䅯兂䅁䅁䅅䅁䉁䅁䅁兂䱃佢㝦晱㉈睐杷允䅁䅁䅑䅁䑁䅁䅷䅁䭁䡁䍧䅁䭁䉁䅅䅁䭁偁䈸䅁䉁䅁䅁允䅁䅁䄴䅆䅁䑁䅉睎硁䑁䅅䅏睁䑁䅁䅍睁䅁䅁䍄䉁䅁䅁䅂䅁䅁䅍䅄䅁䅁䅯䅪䅍䅁䅯䅂䅁䅁䅯眯䅅䅁䅅䅁䉁䅁䅁兂䅁䅁䅃祃䱋兑杷允䅁䅁䅑䅁䑁䅁䅷䅁䭁䩁䕳䅁䭁佁䭙䅁䭁䡁䕁䅁䉁䅁䅁允䅁䅁䄴䅄䅁䑁䅑杌硁䑁䅁睎䅁䅁杷允䅁䅁䅑䅁䑁䅁䅷䅁䭁乁䙧䅁䭁佁䭳䅁䭁䝁䔸䅁䉁䅁䅁允䅁䅁䄴杅䅁䑁䅕睍ㅁ䑁䅑䅍ㅁ䑁䅙李䅁䅁杷允䅁䅁䅑䅁䑁䅁䅷䅁䭁䱁䍑䅁䭁䅁䅯䅁䭁䅁䅕䅁䉁䅁䅁允䅁䅁䅕㡪ㅌ䙋偹樶䴸䅉䅅䅁䕁䅁䅁睁䵁䅁䅁权㡂杁䅁权䭁䅁䅁权䙁䅁䅁允䅁䅁䅅䅁䙁䡁啳歲桦癥⽉䍄䉁䅁䅁䅂䅁䅁䅍䅄䅁䅁䅯光䅕䅁䅯眶䅯䅁䅯䅣䅑䅁䅅䅁䉁䅁䅁杄啁䅁䅁䅎穁䑁䅕睍ㅁ䑁䅫睍穁䑁䅁䅁䵁䅉䅅䅁䕁䅁䅁睁䵁䅁䅁权⭃兂䅁权瑄权䅁权獄权䅁允䅁䅁䅅䅁䙁䩁奍䙂余割䅚䍄䉁䅁䅁䅂䅁䅁䅍䅄䅁䅁䅯眶䅕䅁䅯朵䅯䅁䅯䅣䅑䅁䅅䅁䉁䅁䅁杄䵁䅁䅁兎畁䑁䅅兏ㅁ䅁䅁䍄䉁䅁䅁䅂䅁䅁䅍䅄䅁䅁䅯䅅䅑䅁䅯儷䅯䅁䅯兢䅑䅁䅅䅁䉁䅁䅁权湂杁䅁䍄䉁䅁䅁䅂䅁䅁䅍䅄䅁䅁䅯兯䅍䅁䅯权䅁䅁䅯眯䅅䅁䅅䅁䉁䅁䅁兂穂䩡瑈䑦嘯睐杷允䅁䅁䅑䅁䑁䅁䅷䅁䭁䉁䕁䅁䭁佁䭙䅁䭁䡁䕯䅁䉁䅁䅁允䅁䅁䅯睚䅉䅁杷允䅁䅁䅑䅁䑁䅁䅷䅁䭁䱁䍳䅁䭁䅁䅯䅁䭁偁䈸䅁䉁䅁䅁允䅁䅁䅕硨婢発呤吸䴸䅉䅅䅁䕁䅁䅁睁䵁䅁䅁权奄䅂䅁权晁杂䅁权杁杂䅁允䅁䅁䅅䅁䭁䥁䥕䅁䵁䅉䅅䅁䕁䅁䅁睁䵁䅁䅁权捂䅁䅁权䭁䅁䅁权䕁杁䅁允䅁䅁䅅䅁䙁䙁㕧䵴㉨杶䅖䍄䉁䅁䅁䅂䅁䅁䅍䅄䅁䅁䅯杴䅍䅁䅯充䅁䅁䅯兂䅁䅁䅅䅁䉁䅁䅁杄啁䅁䅁免祁䑁䅅䅏ㅁ䑁䅁䅍睁䑁䅁䅁䵁䅉䅅䅁䕁䅁䅁睁䵁䅁䅁权睃䅁䅁权䭁䅁䅁权䕁杁䅁允䅁䅁䅅䅁䙁䅁塲㍯㥁桩䄵䍄䉁䅁䅁䅂䅁䅁䅍䅄䅁䅁䅯睫䅉䅁䅯权䅁䅁䅯眯䅅䅁䅅䅁䉁䅁䅁兂䡄穓䩥坑⽄睐杷允䅁䅁䅑䅁䑁䅁䅷䅁䭁䩁䔰䅁䭁佁䭳䅁䭁䥁䕍䅁䉁䅁䅁允䅁䅁䄴杅䅁䑁䅧李硁䑁䅉睍睁䑁䅁睎䅁䅁杷允䅁䅁䅑䅁䑁䅁䅷䅁䭁䩁䍯䅁䭁䉁䅅䅁䭁偁䈸䅁䉁䅁䅁允䅁䅁䄴䅆䅁䑁䅉睎硁䑁䅉䅍睁䑁䅁䅍睁䅁䅁䍄䉁䅁䅁䅂䅁䅁䅍䅄䅁䅁䅯䅹䅅䅁䅯允䅉䅁䅯兂䅉䅁䅅䅁䉁䅁䅁兂卂㕈䱋偱牢䅑杷允䅁䅁䅑䅁䑁䅁䅷䅁䭁䭁䑅䅁䭁䅁䅯䅁䭁䅁䅕䅁䉁䅁䅁允䅁䅁䅕䙅㕧䵴㉨樱䴸䅉䅅䅁䕁䅁䅁睁䵁䅁䅁权㉄杁䅁权剁䅁䅁权䙁䅁䅁允䅁䅁䅅䅁佁䉁䅑䅁硁䑁䅙睎睁䑁䅁杍睁䑁䅁䅍䅁䅁杷允䅁䅁䅑䅁䑁䅁䅷䅁䭁䭁䕁䅁䭁佁䭙䅁䭁䥁䕕䅁䉁䅁䅁允䅁䅁䄴䅄䅁䑁䅉杌硁䑁䅁睎䅁䅁杷允䅁䅁䅑䅁䑁䅁䅷䅁䭁䅁䝉䅁䭁佁䭧䅁䭁䥁䕕䅁䉁䅁䅁允䅁䅁䄴杄䅁䑁䅑杍畁䑁䅉䅎㉁䅁䅁䍄䉁䅁䅁䅂䅁䅁䅍䅄䅁䅁䅯睈䄸䅁䅯儷䅯䅁䅯全䅑䅁䅅䅁䉁䅁䅁兂捂㡪ㅌ䙋橺睐杷允䅁䅁䅑䅁䑁䅁䅷䅁䭁䅁䌴䅁䭁䅁䅯䅁䭁䅁䅕䅁䉁䅁䅁允䅁䅁䅕場啯歲桦䕃䵁䅉䅅䅁䕁䅁䅁睁䵁䅁䅁权噁杁䅁权䕁䅁䅁权⽄允䅁允䅁䅁䅅䅁䙁䅁䅁䅁㑄䡲䉒䍄䉁䅁䅁睁䅁䅁䅍䅄䅁䅁䅯䅩䅑䅁䅯杇䅙䅁䅅䅁䉁䅁䅁权敂杂䅁䍄䉁䅁䅁䅂䅁䅁䅍䅄䅁䅁䅯兒䅕䅁䅯眵䅯䅁䅯䅣䅑䅁䅅䅁䉁䅁䅁兂睄㡰䱚㑎瑮睐杷允䅁䅁䅑䅁䑁䅁䅷䅁䭁䝁䍷䅁䭁䅁䅑䅁䭁䅁䅕䅁䉁䅁䅁允䅁䅁䅕䅁䅁䍁㑲䕖䵅䅉䅅䅁䕁䅁䅁睁䵁䅁䅁权牄杁䅁权䕁䅁䅁权⽄允䅁允䅁䅁䅅䅁䙁䅁䅁䅁䍄噊䉎䍄䉁䅁䅁䅂䅁䅁䅍䅄䅁䅁䅯杭䅉䅁䅯䅂䅁䅁䅯眯䅅䅁䅅䅁䉁䅁䅁兂䅁䅁䅄奷䥏兑杷允䅁䅁䅑䅁䑁䅁䅷䅁䭁䩁䍁䅁䭁䅁䅯䅁䭁偁䈸䅁䉁䅁䅁允䅁䅁䅕灰䕶䱉祂歅䵁䅉䅅䅁䕁䅁䅁睁䵁䅁䅁权塁杁䅁权䭁䅁䅁权䙁䅁䅁允䅁䅁䅅䅁䙁䡁焹䡶呓䅇䄵䍄䉁䅁䅁䅂䅁䅁䅍䅄䅁䅁䅯䅘䅉䅁䅯权䅁䅁䅯眯䅅䅁䅅䅁䉁䅁䅁兂奃桢䑋䵷䡯䅷杷允䅁䅁䅑䅁䑁䅁䅷䅁䭁䱁䔴䅁䭁佁䬰䅁䭁䡁䕅䅁䉁䅁䅁允䅁䅁䅕䩔慱猸潘䐶䴸䅉䅅䅁䕁䅁䅁睁䵁䅁䅁权䕄杁䅁权䕁䅁䅁权䙁䅁䅁允䅁䅁䅅䅁䙁䅁䅁䅁時䙕䈱䍄䉁䅁䅁䅂䅁䅁䅍䅄䅁䅁䅯杄䅙䅁䅯朵䅯䅁䅯兣䅑䅁䅅䅁䉁䅁䅁杄䵁䅁䅁䅍畁䑁䅕李祁䅁䅁䍄䉁䅁䅁䅂䅁䅁䅍䅄䅁䅁䅯䅅䅑䅁䅯儶䅯䅁䅯兣䅑䅁䅅䅁䉁䅁䅁权湂杁䅁䍄䉁䅁䅁䅂䅁䅁䅍䅄䅁䅁䅯睲䅁䅁䅯䅂䅁䅁䅯䅂䅉䅁䅅䅁䉁䅁䅁兂䅁䅁䅃㑐㜵兑杷允䅁䅁䅑䅁䑁䅁䅷䅁䭁佁䌸䅁䭁䉁䅅䅁䭁䅁䅕䅁䉁䅁䅁允䅁䅁䄴杆䅁䑁䅅䅏穁䑁䅅䅍睁䑁䅁䅍睁䑁䅁䅁䵁䅉䅅䅁䕁䅁䅁睁䵁䅁䅁权煂杁䅁权剁䅁䅁权䙁䅁䅁允䅁䅁䅅䅁佁䉁䅑䅁祁䑁䅅兏㕁䑁䅍䅏睁䑁䅁䅍䅁䅁杷允䅁䅁䅑䅁䑁䅁䅷䅁䭁䅁䙍䅁䭁佁䭣䅁䭁䥁䕕䅁䉁䅁䅁允䅁䅁䅕䉲慸䑚晶啃䵁䅉䅅䅁䕁䅁䅁睁䵁䅁䅁权坄杁䅁权剁䅁䅁权䙁䅁䅁允䅁䅁䅅䅁佁䉁䅑䅁硁䑁䅅杍㑁䑁䅕兎睁䑁䅁䅍䅁䅁杷允䅁䅁䅑䅁䑁䅁䅷䅁䭁䱁䙁䅁䭁佁䭣䅁䭁䝁䔸䅁䉁䅁䅁允䅁䅁䅕児塲㍯㥁爲䴸䅉䅅䅁䕁䅁䅁睁䵁䅁䅁权䭁杂䅁权煄权䅁权硂䅂䅁允䅁䅁䅅䅁佁䅁䅷䅁睁䍁䄴免祁䑁䅅䅁䵁䅉䅅䅁䑁䅁䅁睁䵁䅁䅁权䍄兂䅁权慁杂䅁允䅁䅁䅅䅁䭁䝁䝉䅁䵁䅉䅅䅁䕁䅁䅁睁䵁䅁䅁权晁睁䅁权剁䅁䅁权䙁䅁䅁允䅁䅁䅅䅁佁䉁䅑䅁穁䑁䅉李ㅁ䑁䅙䅏睁䑁䅁䅍䅁䅁杷允䅁䅁䅑䅁䑁䅁䅷䅁䭁䉁䑣䅁䭁䉁䅅䅁䭁偁䈸䅁䉁䅁䅁允䅁䅁䄴䅆䅁䑁䅍睍穁䑁䅁䅍睁䑁䅁䅍睁䅁䅁䍄䉁䅁䅁䅂䅁䅁䅍䅄䅁䅁䅯眱䅑䅁䅯儷䅯䅁䅯兦䅑䅁䅅䅁䉁䅁䅁兂塄㍯㥁瑃呦睐杷允䅁䅁䅑䅁䑁䅁䅷䅁䭁䵁䅳䅁䭁䅁䍅䅁䭁䅁䍍䅁䉁䅁䅁允䅁䅁䅕匶祬䵗䨱欫䵁䅉䅅䅁䕁䅁䅁睁䵁䅁䅁权㑃睁䅁权䕁䅁䅁权䙁䅁䅁允䅁䅁䅅䅁䙁䅁䅁䅁歄䑇䉤䍄䉁䅁䅁䅂䅁䅁䅍䅄䅁䅁䅯典䅕䅁䅯朵䅯䅁䅯睢䅑䅁䅅䅁䉁䅁䅁杄䵁䅁䅁䅍畁䑁䅣䅎祁䅁䅁䍄䉁䅁䅁䅂䅁䅁䅍䅄䅁䅁䅯杄䅉䅁䅯权䅁䅁䅯眯䅅䅁䅅䅁䉁䅁䅁兂祄欰椱䙅䕧䅑杷允䅁䅁䅑䅁䑁䅁䅷䅁䭁乁䕙䅁䭁佁䭫䅁䭁䝁䔸䅁䉁䅁䅁允䅁䅁䅕䅁䅁䅁噄㠫䵁䅉䅅䅁䕁䅁䅁睁䵁䅁䅁权流杁䅁权剁䅁䅁权⽄允䅁允䅁䅁䅅䅁佁䉁䅑䅁祁䑁䅉睍㕁䑁䅕䅏睁䑁䅁䅍䅁䅁杷允䅁䅁䅑䅁䑁䅁䅷䅁䭁䭁䙫䅁䭁佁䭧䅁䭁䡁䕅䅁䉁䅁䅁允䅁䅁䄴杄䅁䑁䅉兎畁䑁䅣䅍穁䅁䅁䍄䉁䅁䅁睁䅁䅁䅍䅄䅁䅁䅯具䅑䅁䅯杊䅙䅁䅅䅁䉁䅁䅁杄䵁䅁䅁兏㕁䍁䄴免穁䅁䅁䍄䉁䅁䅁䅂䅁䅁䅍䅄䅁䅁䅯眹䅅䅁䅯允䅉䅁䅯睁䅉䅁䅅䅁䉁䅁䅁兂扂䉰䔷䑎敷兑杷允䅁䅁䅑䅁䑁䅁䅷䅁䭁䩁䑧䅁䭁䉁䅅䅁䭁䅁䅕䅁䉁䅁䅁允䅁䅁䄴䅆䅁䑁䅙免ㅁ䑁䅫䅍睁䑁䅁䅍睁䅁䅁䍄䉁䅁䅁睁䅁䅁䅍䅄䅁䅁䅯䄹䅑䅁䅯䅊䅙䅁䅅䅁䉁䅁䅁权歄睄䅁䍄䉁䅁䅁䅂䅁䅁䅍䅄䅁䅁䅯睷䅉䅁䅯充䅁䅁䅯眯䅅䅁䅅䅁䉁䅁䅁杄啁䅁䅁杍ㅁ䑁䅫兎睁䑁䅁䅍睁䑁䅁䅁䵁䅉䅅䅁䕁䅁䅁睁䵁䅁䅁权⽁兂䅁权灄权䅁权療䅂䅁允䅁䅁䅅䅁䙁䅁䅁䅁杂⽕䅂䍄䉁䅁䅁䅂䅁䅁䅍䅄䅁䅁䅯睯䅅䅁䅯权䅁䅁䅯䅂䅉䅁䅅䅁䉁䅁䅁兂䕁杖琴灳䠰䅑杷允䅁䅁䅑䅁䑁䅁䅷䅁䭁乁䑅䅁䭁䉁䅅䅁䭁䅁䅕䅁䉁䅁䅁允䅁䅁䄴杆䅁䑁䅉兎㉁䑁䅁䅎睁䑁䅁䅍睁䑁䅁䅁䵁䅉䅅䅁䕁䅁䅁睁䵁䅁䅁权塄兂䅁权畄权䅁权㥂䅂䅁允䅁䅁䅅䅁䙁䅁䅁䅁䅁砵䉊䍄䉁䅁䅁䅂䅁䅁䅍䅄䅁䅁䅯䅮䅅䅁䅯䅂䅁䅁䅯䅂䅉䅁䅅䅁䉁䅁䅁兂䅁䅁䅁ㅔㅰ兑杷允䅁䅁䅑䅁䑁䅁䅷䅁䭁佁䔰䅁䭁佁䬴䅁䭁䥁䕍䅁䉁䅁䅁允䅁䅁䅕䅁䅁䕁䩃䕃䵅䅉䅅䅁䕁䅁䅁睁䵁䅁䅁权ぃ兂䅁权灄权䅁权䑃䅂䅁允䅁䅁䅅䅁䙁䅁䅁䅁䅁煇䄱䍄䉁䅁䅁䅂䅁䅁䅍䅄䅁䅁䅯杊䅉䅁䅯权䅁䅁䅯眯䅅䅁䅅䅁䉁䅁䅁兂啁歲桦桥㡔睐杷允䅁䅁䅑䅁䑁䅁䅷䅁䭁䑁䌴䅁䭁䅁䅯䅁䭁䅁䅕䅁䉁䅁䅁允䅁䅁䅕癴㥐䠱灪樫䴸䅉䅅䅁䕁䅁䅁睁䵁䅁䅁权慃䅂䅁权畄权䅁权硂䅂䅁允䅁䅁䅅䅁䙁䅁䅁䅁㑂六䉴䍄䉁䅁䅁䅂䅁䅁䅍䅄䅁䅁䅯杌䅕䅁䅯儷䅯䅁䅯兢䅑䅁䅅䅁䉁䅁䅁兂㝂䭆䠵場㑲睐杷允䅁䅁䅍䅁䑁䅁䅷䅁䭁䕁䙫䅁䭁䉁䝧䅁䉁䅁䅁允䅁䅁䅯兇䅙䅁杷允䅁䅁䅑䅁䑁䅁䅷䅁䭁䍁䙁䅁䭁佁䬴䅁䭁䡁䕯䅁䉁䅁䅁允䅁䅁䅕䅁䅁䥁橓䕌䵅䅉䅅䅁䕁䅁䅁睁䵁䅁䅁权㝄睁䅁权䭁䅁䅁权⽄允䅁允䅁䅁䅅䅁䙁乁㑖匶硙偃⼴䍄䉁䅁䅁䅂䅁䅁䅍䅄䅁䅁䅯睃䅍䅁䅯充䅁䅁䅯兂䅁䅁䅅䅁䉁䅁䅁杄坁䅁䅁杍睁䑁䅅睍睁䑁䅁䅍睁䑁䅁䅍䅁䅁杷允䅁䅁䅑䅁䑁䅁䅷䅁䭁偁䘰䅁䭁佁䬴䅁䭁䝁䔸䅁䉁䅁䅁允䅁䅁䅕䅁䅁䕁㉁啁䵅䅉䅅䅁䕁䅁䅁睁䵁䅁䅁权扁杁䅁权剁䅁䅁权⽄允䅁允䅁䅁䅅䅁佁䉁䅑䅁ㅁ䑁䅣兎㉁䑁䅉睍硁䑁䅅䅎䅁䅁杷允䅁䅁䅑䅁䑁䅁䅷䅁䭁乁䌰䅁䭁䅁䅑䅁䭁偁䈸䅁䉁䅁䅁允䅁䅁䅕䅁䅁佁⭙歙䵅䅉䅅䅁䕁䅁䅁睁䵁䅁䅁权㉁兂䅁权浄权䅁权瑂䅂䅁允䅁䅁䅅䅁佁䅁䅷䅁硁䍁䄴杍祁䑁䅫䅁䵁䅉䅅䅁䕁䅁䅁睁䵁䅁䅁权㙃䅂䅁权浄权䅁权療䅂䅁允䅁䅁䅅䅁佁䅁䅷䅁硁䍁䄴李祁䑁䅫䅁䵁䅉䅅䅁䕁䅁䅁睁䵁䅁䅁权䍃允䅁权剁䅁䅁权䕁杁䅁允䅁䅁䅅䅁佁䉁䅉䅁㉁䑁䅫免ぁ䑁䅕䅍睁䑁䅁䅁䵁䅉䅅䅁䕁䅁䅁睁䵁䅁䅁权䝃杁䅁权䭁䅁䅁权䙁䅁䅁允䅁䅁䅅䅁䙁䥁獴⼵灵攸⽙䍄䉁䅁䅁䅂䅁䅁䅍䅄䅁䅁䅯兆䅕䅁䅯朷䅯䅁䅯睧䅑䅁䅅䅁䉁䅁䅁兂䅁䅁䅁偑⭘䅷杷允䅁䅁䅑䅁䑁䅁䅷䅁䭁䕁䑫䅁䭁䅁䅑䅁䭁䅁䅕䅁䉁䅁䅁允䅁䅁䅕䅁䅁䕁⽖啪䵅䅉䅅䅁䕁䅁䅁睁䵁䅁䅁权权睁䅁权䭁䅁䅁权⽄允䅁允䅁䅁䅅䅁䙁䅁坒楄礲普⽣䍄䉁䅁䅁䅂䅁䅁䅍䅄䅁䅁䅯䅅䅑䅁䅯朶䅯䅁䅯睢䅑䅁䅅䅁䉁䅁䅁权湂杁䅁䍄䉁䅁䅁䅂䅁䅁䅍䅄䅁䅁䅯䅂䅙䅁䅯朶䅯䅁䅯兢䅑䅁䅅䅁䉁䅁䅁杄䥁䅁䅁䅍畁䑁䅫䅁䵁䅉䅅䅁䕁䅁䅁睁䵁䅁䅁权允䅂䅁权瑄权䅁权獄权䅁允䅁䅁䅅䅁䭁䝁䍣䅁䵁䅉䅅䅁䕁䅁䅁睁䵁䅁䅁权噁兂䅁权煄权䅁权硂䅂䅁允䅁䅁䅅䅁佁䅁䅷䅁硁䍁䄴䅎㑁䑁䅉䅁䵁䅉䅅䅁䕁䅁䅁睁䵁䅁䅁权楁允䅁权䕁䅁䅁权䕁杁䅁允䅁䅁䅅䅁䙁䅁䅁䅁㙄㈲䉰䍄䉁䅁䅁䅂䅁䅁䅍䅄䅁䅁䅯䅢䅍䅁䅯权䅁䅁䅯兂䅁䅁䅅䅁䉁䅁䅁兂䭂䅄牉硨汢睐杷允䅁䅁䅑䅁䑁䅁䅷䅁䭁偁䍉䅁䭁䅁䅑䅁䭁䅁䅕䅁䉁䅁䅁允䅁䅁䅕䅁䅁䅁㥴䕡䵅䅉䅅䅁䕁䅁䅁睁䵁䅁䅁权汄杁䅁权剁䅁䅁权䙁䅁䅁允䅁䅁䅅䅁佁䉁䅑䅁㍁䑁䅉兎祁䑁䅍睍睁䑁䅙䅏䅁䅁杷允䅁䅁䅑䅁䑁䅁䅷䅁䭁䩁䕅䅁䭁佁䬰䅁䭁䥁䕕䅁䉁䅁䅁允䅁䅁䅕䭃捷浗㝑稳䴸䅉䅅䅁䕁䅁䅁睁䵁䅁䅁权㑄䅂䅁权煄权䅁权䑃䅂䅁允䅁䅁䅅䅁佁䅁䅯䅁睁䍁䄴杍穁䅁䅁䍄䉁䅁䅁䅂䅁䅁䅍䅄䅁䅁䅯杁䅙䅁䅯朵䅯䅁䅯兦䅑䅁䅅䅁䉁䅁䅁杄䵁䅁䅁杍畁䑁䅍兎穁䅁䅁䍄䉁䅁䅁䅂䅁䅁䅍䅄䅁䅁䅯睁䅁䅁䅯允䅉䅁䅯兂䅉䅁䅅䅁䉁䅁䅁兂潁偢牗奺湲䅑杷允䅁䅁䅑䅁䑁䅁䅷䅁䭁偁䙉䅁䭁佁䭯䅁䭁䥁䕕䅁䉁䅁䅁允䅁䅁䄴䅄䅁䑁䅁杌㕁䑁䅣免䅁䅁杷允䅁䅁䅑䅁䑁䅁䅷䅁䭁䅁䍳䅁䭁䅁䅑䅁䭁䅁䅕䅁䉁䅁䅁允䅁䅁䅕䅁䅁䡁其ぎ䵅䅉䅅䅁䕁䅁䅁睁䵁䅁䅁权穂杁䅁权剁䅁䅁权⽄允䅁允䅁䅁䅅䅁佁䉁䅉䅁㉁䑁䅁睍穁䑁䅅䅍睁䑁䅁䅁䵁䅉䅅䅁䕁䅁䅁睁䵁䅁䅁权歂睁䅁权剁䅁䅁权⽄允䅁允䅁䅁䅅䅁佁䉁䅑䅁穁䑁䅑兎祁䑁䅉杍睁䑁䅁䅍䅁䅁杷允䅁䅁䅑䅁䑁䅁䅷䅁䭁佁䉁䅁䭁䅁䅯䅁䭁䅁䍑䅁䉁䅁䅁允䅁䅁䅕⽺呤㘴扗䐯䴸䅉䅅䅁䕁䅁䅁睁䵁䅁䅁权䉄杁䅁权䕁䅁䅁权⽄允䅁允䅁䅁䅅䅁䙁䅁䅁䅁汁㉔䉨䍄䉁䅁䅁䅂䅁䅁䅍䅄䅁䅁䅯䅫䅑䅁䅯儶䅯䅁䅯兦䅑䅁䅅䅁䉁䅁䅁兂䅁䅁䅁䭷摫兑杷允䅁䅁䅑䅁䑁䅁䅷䅁䭁䉁䕁䅁䭁佁䭯䅁䭁䡁䕯䅁䉁䅁䅁允䅁䅁䅯睚䅉䅁杷允䅁䅁䅑䅁䑁䅁䅷䅁䭁䵁䘴䅁䭁佁䭫䅁䭁䡁䕯䅁䉁䅁䅁允䅁䅁䅕䅁䅁䥁晁欫䵁䅉䅅䅁䕁䅁䅁睁䵁䅁䅁权㑁杁䅁权䭁䅁䅁权䙁䅁䅁允䅁䅁䅅䅁䙁䅁䍷㑋坣昲⼴䍄䉁䅁䅁䅂䅁䅁䅍䅄䅁䅁䅯睶䅕䅁䅯朵䅯䅁䅯全䅑䅁䅅䅁䉁䅁䅁杄䵁䅁䅁免畁䑁䅙睎㑁䅁䅁䍄䉁䅁䅁䅂䅁䅁䅍䅄䅁䅁䅯眵䅉䅁䅯权䅁䅁䅯兂䅁䅁䅅䅁䉁䅁䅁兂䙄䱉祂䩡摈睶杷允䅁䅁䅑䅁䑁䅁䅷䅁䭁䱁䕕䅁䭁佁䬴䅁䭁䡁䕅䅁䉁䅁䅁允䅁䅁䅕䅁䅁䥁楃唫䵁䅉䅅䅁䕁䅁䅁睁䵁䅁䅁权允䅂䅁权畄权䅁权㥂䅂䅁允䅁䅁䅅䅁䭁䝁䍣䅁䵁䅉䅅䅁䕁䅁䅁睁䵁䅁䅁权浄䅁䅁权䭁䅁䅁权䙁䅁䅁允䅁䅁䅅䅁䙁䑁積積積硍䅌䍄䉁䅁䅁䅂䅁䅁䅍䅄䅁䅁䅯䅢䅍䅁䅯充䅁䅁䅯兂䅁䅁䅅䅁䉁䅁䅁杄啁䅁䅁睍睁䑁䅫䅍㉁䑁䅕䅍睁䑁䅁䅁䵁䅉䅅䅁䕁䅁䅁睁䵁䅁䅁权㉁杁䅁权䕁䅁䅁权⽄允䅁允䅁䅁䅅䅁䙁䅁䅁䕁䥁ㅦ䉂䍄䉁䅁䅁䅂䅁䅁䅍䅄䅁䅁䅯杸䅕䅁䅯眵䅯䅁䅯全䅑䅁䅅䅁䉁䅁䅁兂晁敨剴䡵眴䅑杷允䅁䅁䅑䅁䑁䅁䅷䅁䭁䉁䉑䅁䭁䅁䍅䅁䭁䅁䍕䅁䉁䅁䅁允䅁䅁䅕佺婭〫ㄸ唴䵁䅉䅅䅁䕁䅁䅁睁䵁䅁䅁权䍄兂䅁权潄权䅁权䙃䅂䅁允䅁䅁䅅䅁䭁䕁䅣䅁䵁䅉䅅䅁䕁䅁䅁睁䵁䅁䅁权摃杁䅁权䭁䅁䅁权䙁䅁䅁允䅁䅁䅅䅁䙁䝁剩堷⽷却䅎䍄䉁䅁䅁䅂䅁䅁䅍䅄䅁䅁䅯朸䅕䅁䅯朵䅯䅁䅯睧䅑䅁䅅䅁䉁䅁䅁杄䵁䅁䅁䅍畁䑁䅫李㍁䅁䅁䍄䉁䅁䅁䅂䅁䅁䅍䅄䅁䅁䅯杳䅉䅁䅯权䅁䅁䅯兂䅁䅁䅅䅁䉁䅁䅁兂十㡧䭄啯睘睐杷允䅁䅁䅑䅁䑁䅁䅷䅁䭁䝁䙫䅁䭁佁䭳䅁䭁佁䭷䅁䉁䅁䅁允䅁䅁䅯睒䅁䅁杷允䅁䅁䅑䅁䑁䅁䅷䅁䭁䡁䙷䅁䭁佁䭫䅁䭁䡁䕅䅁䉁䅁䅁允䅁䅁䅕䅁䅁䅁䥃㠸䵁䅉䅅䅁䕁䅁䅁睁䵁䅁䅁权瑃允䅁权剁䅁䅁权䙁䅁䅁允䅁䅁䅅䅁佁䉁䅑䅁㉁䑁䅫睍睁䑁䅉䅎睁䑁䅁䅍䅁䅁杷允䅁䅁䅑䅁䑁䅁䅷䅁䭁䕁䍷䅁䭁䉁䅅䅁䭁䅁䅕䅁䉁䅁䅁允䅁䅁䄴䅆䅁䑁䅍兎㍁䑁䅑䅍睁䑁䅁䅍睁䅁䅁䍄䉁䅁䅁䅂䅁䅁䅍䅄䅁䅁䅯䅲䅁䅁䅯允䅉䅁䅯杁䅉䅁䅅䅁䉁䅁䅁兂㕂到さ硸婪䅑杷允䅁䅁䅑䅁䑁䅁䅷䅁䭁䭁䉙䅁䭁䉁䅅䅁䭁䅁䅕䅁䉁䅁䅁允䅁䅁䄴䅆䅁䑁䅕䅍睁䑁䅁䅍睁䑁䅁䅍睁䅁䅁䍄䉁䅁䅁䅂䅁䅁䅍䅄䅁䅁䅯杈䅉䅁䅯权䅁䅁䅯眯䅅䅁䅅䅁䉁䅁䅁兂獄払敧敨䍳䅑杷允䅁䅁䅑䅁䑁䅁䅷䅁䭁䑁䍣䅁䭁䅁䅯䅁䭁䅁䅕䅁䉁䅁䅁允䅁䅁䅕歬䱏佢㝦啄䵁䅉䅅䅁䕁䅁䅁睁䵁䅁䅁权晁睄䅁权灄权䅁权㙂䅂䅁允䅁䅁䅅䅁䙁䅁䅁䅁䅂㥒䅎䍄䉁䅁䅁䅂䅁䅁䅍䅄䅁䅁䅯䅚䅍䅁䅯䅂䅁䅁䅯眯䅅䅁䅅䅁䉁䅁䅁兂䅁䅁兂摡硒兑杷允䅁䅁䅑䅁䑁䅁䅷䅁䭁䍁䉫䅁䭁䅁䍅䅁䭁䅁䍍䅁䉁䅁䅁允䅁䅁䅕䍣䑚戴眲䕸䵁䅉䅅䅁䕁䅁䅁睁䵁䅁䅁权佁杂䅁权浄权䅁权睂䅂䅁允䅁䅁䅅䅁佁䅁䅷䅁睁䍁䄴兎㍁䑁䅙䅁䵁䅉䅅䅁䕁䅁䅁睁䵁䅁䅁权乃䅂䅁权煄权䅁权療䅂䅁允䅁䅁䅅䅁佁䅁䅷䅁硁䍁䄴免睁䑁䅣䅁䵁䅉䅅䅁䕁䅁䅁睁䵁䅁䅁权㕁杁䅁权䕁䅁䅁权䙁䅁䅁允䅁䅁䅅䅁䙁䅁䅁䅁剁䝗䈵䍄䉁䅁䅁䅂䅁䅁䅍䅄䅁䅁䅯睏䅉䅁䅯充䅁䅁䅯眯䅅䅁䅅䅁䉁䅁䅁杄啁䅁䅁䅎硁䑁䅙䅍睁䑁䅁䅍睁䑁䅁䅁䵁䅉䅅䅁䕁䅁䅁睁䵁䅁䅁权䍃兂䅁权瑄权䅁权獄权䅁允䅁䅁䅅䅁䙁䡁潎敫㠱睐䅨䍄䉁䅁䅁䅂䅁䅁䅍䅄䅁䅁䅯䄳䅉䅁䅯䅂䅁䅁䅯兂䅁䅁䅅䅁䉁䅁䅁兂䅁䅁䅃癲㙊兑杷允䅁䅁䅑䅁䑁䅁䅷䅁䭁䉁䕁䅁䭁佁䭫䅁䭁䥁䕕䅁䉁䅁䅁允䅁䅁䅯睚䅉䅁杷允䅁䅁䅑䅁䑁䅁䅷䅁䭁䅁䙅䅁䭁佁䬴䅁䭁䡁䕅䅁䉁䅁䅁允䅁䅁䅕䅁䅁䍁十ぃ䵅䅉䅅䅁䕁䅁䅁睁䵁䅁䅁权㑁杁䅁权剁䅁䅁权䙁䅁䅁允䅁䅁䅅䅁佁䉁䅑䅁ぁ䑁䅕免祁䑁䅁䅍睁䑁䅁䅍䅁䅁杷允䅁䅁䅑䅁䑁䅁䅷䅁䭁䭁䍣䅁䭁䉁䅅䅁䭁䅁䅕䅁䉁䅁䅁允䅁䅁䄴䅆䅁䑁䅅䅎祁䑁䅣䅍睁䑁䅁䅍睁䅁䅁䍄䉁䅁䅁䅂䅁䅁䅍䅄䅁䅁䅯杁䅙䅁䅯䄶䅯䅁䅯兣䅑䅁䅅䅁䉁䅁䅁杄佁䅁䅁䅎祁䍁䄴睍ぁ䑁䅍䅁䵁䅉䅅䅁䕁䅁䅁睁䵁䅁䅁权剂兂䅁权瑄权䅁权療䅂䅁允䅁䅁䅅䅁䙁䥁噇㑑獴硚䅬䍄䉁䅁䅁䅂䅁䅁䅍䅄䅁䅁䅯䅅䅑䅁䅯䄶䅯䅁䅯䄷䅯䅁䅅䅁䉁䅁䅁权湂杁䅁䍄䉁䅁䅁䅂䅁䅁䅍䅄䅁䅁䅯睍䅉䅁䅯充䅁䅁䅯兂䅁䅁䅅䅁䉁䅁䅁杄啁䅁䅁杍㑁䑁䅫兏睁䑁䅙兎睁䑁䅁䅁䵁䅉䅅䅁䕁䅁䅁睁䵁䅁䅁权㕃杁䅁权䭁䅁䅁权䙁䅁䅁允䅁䅁䅅䅁䙁䝁渳㘫确瘰⽍䍄䉁䅁䅁䅂䅁䅁䅍䅄䅁䅁䅯䅚䅕䅁䅯朶䅯䅁䅯兦䅑䅁䅅䅁䉁䅁䅁杄䵁䅁䅁免畁䑁䅁免㕁䅁䅁䍄䉁䅁䅁䅂䅁䅁䅍䅄䅁䅁䅯䅤䅕䅁䅯朷䅯䅁䅯来䅑䅁䅅䅁䉁䅁䅁兂䅁䅁䅁佉渷䅑杷允䅁䅁䅑䅁䑁䅁䅷䅁䭁䑁䍉䅁䭁䅁䅑䅁䭁䅁䅕䅁䉁䅁䅁允䅁䅁䅕䅁䅁䩧洳啩䵅䅉䅅䅁䕁䅁䅁睁䵁䅁䅁权剄兂䅁权煄权䅁权獄权䅁允䅁䅁䅅䅁佁䅁䅷䅁睁䍁䄴睍硁䑁䅙䅁䵁䅉䅅䅁䕁䅁䅁睁䵁䅁䅁权䝄杁䅁权䕁䅁䅁权䙁䅁䅁允䅁䅁䅅䅁䙁䅁䅁䥁䵂欷䉴䍄䉁䅁䅁䅂䅁䅁䅍䅄䅁䅁䅯眷䅕䅁䅯儷䅯䅁䅯兣䅑䅁䅅䅁䉁䅁䅁兂婁䙂余扌汌睐杷允䅁䅁䅑䅁䑁䅁䅷䅁䭁䑁䍑䅁䭁䉁䅅䅁䭁䅁䅕䅁䉁䅁䅁允䅁䅁䄴䅆䅁䑁䅉李硁䑁䅙兏㑁䑁䅁䅍睁䅁䅁䍄䉁䅁䅁䅂䅁䅁䅍䅄䅁䅁䅯睡䅉䅁䅯䅂䅁䅁䅯眯䅅䅁䅅䅁䉁䅁䅁兂䅁䅁䅂扱䵩兑杷允䅁䅁䅑䅁䑁䅁䅷䅁䭁䝁䍕䅁䭁䅁䅯䅁䭁䅁䅕䅁䉁䅁䅁允䅁䅁䅕歬䱏佢扣き䵁䅉䅅䅁䕁䅁䅁睁䵁䅁䅁权祃杁䅁权䕁䅁䅁权䙁䅁䅁允䅁䅁䅅䅁䙁䅁䅁䅁噁汏䉖䍄䉁䅁䅁䅂䅁䅁䅍䅄䅁䅁䅯䅉䅕䅁䅯朶䅯䅁䅯来䅑䅁䅅䅁䉁䅁䅁杄䵁䅁䅁䅍畁䑁䅍杍㍁䅁䅁䍄䉁䅁䅁䅂䅁䅁䅍䅄䅁䅁䅯睬䅕䅁䅯朵䅯䅁䅯兢䅑䅁䅅䅁䉁䅁䅁杄䵁䅁䅁杍畁䑁䅍兏ㅁ䅁䅁䍄䉁䅁䅁䅂䅁䅁䅍䅄䅁䅁䅯䅅䅑䅁䅯朶䅯䅁䅯䅣䅑䅁䅅䅁䉁䅁䅁权湂杁䅁䍄䉁䅁䅁䅂䅁䅁䅍䅄䅁䅁䅯䄳䅍䅁䅯充䅁䅁䅯兂䅁䅁䅅䅁䉁䅁䅁杄十䅁䅁兎睁䑁䅅䅍睁䑁䅁䅍睁䅁䅁䍄䉁䅁䅁䅂䅁䅁䅍䅄䅁䅁䅯儳䅍䅁䅯充䅁䅁䅯兂䅁䅁䅅䅁䉁䅁䅁杄啁䅁䅁免穁䑁䅅睎ぁ䑁䅧免㍁䑁䅅䅁䵁䅉䅅䅁䕁䅁䅁睁䵁䅁䅁权獃兂䅁权畄权䅁权瑂䅂䅁允䅁䅁䅅䅁䙁䅁䅁䅁奃南䉨䍄䉁䅁䅁䅂䅁䅁䅍䅄䅁䅁䅯睷䅉䅁䅯充䅁䅁䅯兂䅁䅁䅅䅁䉁䅁䅁杄啁䅁䅁杍㉁䑁䅍䅎睁䑁䅁䅍睁䑁䅁䅁䵁䅉䅅䅁䕁䅁䅁睁䵁䅁䅁权䙁睁䅁权剁䅁䅁权⽄允䅁允䅁䅁䅅䅁佁䉁䅙䅁硁䑁䅅兎㑁䑁䅁䅍睁䑁䅁䅍睁䅁䅁䍄䉁䅁䅁䅂䅁䅁䅍䅄䅁䅁䅯兓䅍䅁䅯权䅁䅁䅯兂䅁䅁䅅䅁䉁䅁䅁兂灄橊䥅䩲奷䅑杷允䅁䅁䅑䅁䑁䅁䅷䅁䭁䥁䙣䅁䭁佁䭳䅁䭁䝁䔰䅁䉁䅁䅁允䅁䅁䄴䅆䅁䑁䅅免㕁䑁䅑兏㉁䑁䅁䅍睁䅁䅁䍄䉁䅁䅁睁䅁䅁䅍䅄䅁䅁䅯眳䅕䅁䅯杊䅙䅁䅅䅁䉁䅁䅁杄䭁䅁䅁兏ㅁ䍁䄴李䅁䅁杷允䅁䅁䅑䅁䑁䅁䅷䅁䭁䍁䐸䅁䭁䅁䅯䅁䭁䅁䅕䅁䉁䅁䅁允䅁䅁䅕婤奍䙂余吷䴸䅉䅅䅁䕁䅁䅁睁䵁䅁䅁权捂兂䅁权牄权䅁权獄权䅁允䅁䅁䅅䅁佁䉁䅉䅁㉁䑁䅑䅎㕁䑁䅅䅍睁䑁䅣䅁䵁䅉䅅䅁䕁䅁䅁睁䵁䅁䅁权歂睁䅁权䭁䅁䅁权䙁䅁䅁允䅁䅁䅅䅁䙁䉁愱䑚晶硔䅊䍄䉁䅁䅁䅂䅁䅁䅍䅄䅁䅁䅯杰䅕䅁䅯朵䅯䅁䅯䄷䅯䅁䅅䅁䉁䅁䅁杄䵁䅁䅁免畁䑁䅕兎㕁䅁䅁䍄䉁䅁䅁睁䅁䅁䅍䅄䅁䅁䅯䅆䅷䅁䅯杇䅙䅁䅅䅁䉁䅁䅁权獂杂䅁䍄䉁䅁䅁䅂䅁䅁䅍䅄䅁䅁䅯共䅍䅁䅯权䅁䅁䅯兂䅁䅁䅅䅁䉁䅁䅁兂呃䅇坒楄挰䅑杷允䅁䅁䅑䅁䑁䅁䅷䅁䭁䑁䍳䅁䭁䅁䅑䅁䭁偁䈸䅁䉁䅁䅁允䅁䅁䅕䅁䅁佧敆正䵅䅉䅅䅁䕁䅁䅁睁䵁䅁䅁权呂兂䅁权湄权䅁权㥂䅂䅁允䅁䅁䅅䅁䙁䑁晰搲䉲伴⽁䍄䉁䅁䅁䅂䅁䅁䅍䅄䅁䅁䅯杲䅉䅁䅯权䅁䅁䅯眯䅅䅁䅅䅁䉁䅁䅁兂い搯㑒挶穙䅑杷允䅁䅁䅑䅁䑁䅁䅷䅁䭁乁䍣䅁䭁䅁䅑䅁䭁䅁䅕䅁䉁䅁䅁允䅁䅁䅕䅁䅁䙷慫正䵅䅉䅅䅁䕁䅁䅁睁䵁䅁䅁权㡂兂䅁权灄权䅁权䑃䅂䅁允䅁䅁䅅䅁䙁䅁䅁䅁杁剈䈱䍄䉁䅁䅁䅂䅁䅁䅍䅄䅁䅁䅯䅫䅍䅁䅯䅂䅁䅁䅯兂䅁䅁䅅䅁䉁䅁䅁兂䅁䅁䅃㍐䅴兑杷允䅁䅁䅑䅁䑁䅁䅷䅁䭁䑁䍷䅁䭁䅁䅯䅁䭁䅁䅕䅁䉁䅁䅁允䅁䅁䅕䡶呓䅇坔お䵁䅉䅅䅁䕁䅁䅁睁䵁䅁䅁权乃䅂䅁权牄权䅁权㙂䅂䅁允䅁䅁䅅䅁佁䉁䅉䅁穁䑁䅁䅎睁䑁䅁䅍睁䑁䅁䅁䵁䅉䅅䅁䕁䅁䅁睁䵁䅁䅁权晁睁䅁权䕁䅁䅁权䙁䅁䅁允䅁䅁䅅䅁䙁䅁䅁䅁偁浳䉚䍄䉁䅁䅁䅂䅁䅁䅍䅄䅁䅁䅯䅱䅑䅁䅯朷䅯䅁䅯全䅑䅁䅅䅁䉁䅁䅁兂䅁䅁䅁䙁獌䅑杷允䅁䅁䅑䅁䑁䅁䅷䅁䭁䉁䵑䅁䭁佁䭙䅁䭁佁䭷䅁䉁䅁䅁允䅁䅁䄴䅄䅁䑁䅅杌祁䑁䅙睍䅁䅁杷允䅁䅁䅑䅁䑁䅁䅷䅁䭁䩁䑯䅁䭁䅁䅯䅁䭁䅁䅕䅁䉁䅁䅁允䅁䅁䅕琯㑒匶硙䕂䵁䅉䅅䅁䕁䅁䅁睁䵁䅁䅁权杄兂䅁权牄权䅁权䑃䅂䅁允䅁䅁䅅䅁佁䉁䅉䅁穁䑁䅕兏ぁ䑁䅙䅎㍁䑁䅉䅁䵁䅉䅅䅁䑁䅁䅁睁䵁䅁䅁权晃䅂䅁权歁杂䅁允䅁䅁䅅䅁䭁偁䠸䅁䵁䅉䅅䅁䕁䅁䅁睁䵁䅁䅁权慂睁䅁权䭁䅁䅁权䙁䅁䅁允䅁䅁䅅䅁䙁䑁晶㑔堲楌䅆䍄䉁䅁䅁䅂䅁䅁䅍䅄䅁䅁䅯睘䅕䅁䅯儷䅯䅁䅯全䅑䅁䅅䅁䉁䅁䅁兂⭄䠱灪橊歈睐杷允䅁䅁䅑䅁䑁䅁䅷䅁䭁䥁䘰䅁䭁佁䭳䅁䭁䝁䔸䅁䉁䅁䅁允䅁䅁䄴杅䅁䑁䅫兏ぁ䑁䅙免ぁ䑁䅑䅏䅁䅁杷允䅁䅁䅑䅁䑁䅁䅷䅁䭁䉁䝉䅁䭁佁䬰䅁䭁佁䭷䅁䉁䅁䅁允䅁䅁䅕㍰畢䝴杹稶䴸䅉䅅䅁䕁䅁䅁睁䵁䅁䅁权䩁允䅁权䕁䅁䅁权䙁䅁䅁允䅁䅁䅅䅁䙁䅁䅁䅁㝂䐰䉤䍄䉁䅁䅁䅂䅁䅁䅍䅄䅁䅁䅯朹䅑䅁䅯䄶䅯䅁䅯兦䅑䅁䅅䅁䉁䅁䅁杄佁䅁䅁杍睁䍁䄴䅍硁䑁䅍䅁䵁䅉䅅䅁䕁䅁䅁睁䵁䅁䅁权乂睁䅁权䭁䅁䅁权䙁䅁䅁允䅁䅁䅅䅁䙁䥁堲桢䑋䅷䅖䍄䉁䅁䅁䅂䅁䅁䅍䅄䅁䅁䅯睂䅍䅁䅯充䅁䅁䅯眯䅅䅁䅅䅁䉁䅁䅁杄啁䅁䅁免祁䑁䅍睍睁䑁䅁䅍睁䑁䅁䅁䵁䅉䅅䅁䕁䅁䅁睁䵁䅁䅁权佂睁䅁权剁䅁䅁权⽄允䅁允䅁䅁䅅䅁佁䉁䅙䅁硁䑁䅉睍祁䑁䅑李㕁䑁䅉睎ぁ䅁䅁䍄䉁䅁䅁䅂䅁䅁䅍䅄䅁䅁䅯眱䅍䅁䅯权䅁䅁䅯兂䅁䅁䅅䅁䉁䅁䅁权湂杁䅁䍄䉁䅁䅁䅂䅁䅁䅍䅄䅁䅁䅯䅘䄸䅁䅯儷䅯䅁䅯全䅑䅁䅅䅁䉁䅁䅁兂㉃⼸唳佥楮睐杷允䅁䅁䅑䅁䑁䅁䅷䅁䭁䵁䕁䅁䭁佁䭣䅁䭁䥁䕍䅁䉁䅁䅁允䅁䅁䅕䙂余扌摋啁䵁䅉䅅䅁䕁䅁䅁睁䵁䅁䅁权歂杁䅁权剁䅁䅁权䙁䅁䅁允䅁䅁䅅䅁佁䉁䅙䅁㑁䑁䅅䅍㑁䑁䅁䅍睁䑁䅁䅍睁䅁䅁䍄䉁䅁䅁䅂䅁䅁䅍䅄䅁䅁䅯兄䅉䅁䅯充䅁䅁䅯兂䅁䅁䅅䅁䉁䅁䅁杄啁䅁䅁免ㅁ䑁䅧䅍睁䑁䅁䅍睁䑁䅁䅁䵁䅉䅅䅁䕁䅁䅁睁䵁䅁䅁权䑂杁䅁权䕁䅁䅁权⽄允䅁允䅁䅁䅅䅁䙁䅁䅁䥁摄㑄䉂䍄䉁䅁䅁䅂䅁䅁䅍䅄䅁䅁䅯睱䅑䅁䅯眶䅯䅁䅯睧䅑䅁䅅䅁䉁䅁䅁杄十䅁䅁睍ㅁ䑁䅧䅍㑁䑁䅁䅍睁䅁䅁䍄䉁䅁䅁䅂䅁䅁䅍䅄䅁䅁䅯杈䅕䅁䅯朵䅯䅁䅯睢䅑䅁䅅䅁䉁䅁䅁权䡂䅁䅁䍄䉁䅁䅁䅂䅁䅁䅍䅄䅁䅁䅯睉䅕䅁䅯眵䅯䅁䅯兢䅑䅁䅅䅁䉁䅁䅁兂噄㝮测㑉刴䅑杷允䅁䅁䅑䅁䑁䅁䅷䅁䭁䕁䉫䅁䭁䅁䅑䅁䭁䅁䍑䅁䉁䅁䅁允䅁䅁䅕䅁䅁䑧⽍䕦䵅䅉䅅䅁䕁䅁䅁睁䵁䅁䅁权畄杁䅁权剁䅁䅁权䙁䅁䅁允䅁䅁䅅䅁佁䉁䅑䅁ぁ䑁䅙睎硁䑁䅙杍睁䑁䅁䅍䅁䅁杷允䅁䅁䅑䅁䑁䅁䅷䅁䭁䱁䕑䅁䭁佁䭯䅁䭁䡁䕯䅁䉁䅁䅁允䅁䅁䄴䅄䅁䑁䅁杌睁䑁䅍睎䅁䅁杷允䅁䅁䅑䅁䑁䅁䅷䅁䭁䉁䐴䅁䭁䅁䅯䅁䭁偁䈸䅁䉁䅁䅁允䅁䅁䅕䑗ね䡹⭡歁䵁䅉䅅䅁䕁䅁䅁睁䵁䅁䅁权⽃杁䅁权剁䅁䅁权䙁䅁䅁允䅁䅁䅅䅁佁䉁䅙䅁㍁䑁䅑李ㅁ䑁䅁䅍睁䑁䅁䅍睁䅁䅁䍄䉁䅁䅁䅂䅁䅁䅍䅄䅁䅁䅯兘䅁䅁䅯充䅁䅁䅯䅂䅉䅁䅅䅁䉁䅁䅁杄啁䅁䅁䅎㑁䑁䅍睎睁䑁䅁䅍睁䑁䅁䅁䵁䅉䅅䅁䕁䅁䅁睁䵁䅁䅁权呄兂䅁权牄权䅁权㥂䅂䅁允䅁䅁䅅䅁佁䉁䅑䅁硁䑁䅕䅏睁䑁䅁䅍睁䑁䅁䅍䅁䅁杷允䅁䅁䅑䅁䑁䅁䅷䅁䭁䡁䍳䅁䭁䅁䅑䅁䭁䅁䅕䅁䉁䅁䅁允䅁䅁䅕䅁䅁䥁䍲歙䵅䅉䅅䅁䕁䅁䅁睁䵁䅁䅁权䱁兂䅁权瑄权䅁权䑃䅂䅁允䅁䅁䅅䅁䙁䵁䴳䵺䵺佺⽷䍄䉁䅁䅁䅂䅁䅁䅍䅄䅁䅁䅯权䅕䅁䅯儷䅯䅁䅯睧䅑䅁䅅䅁䉁䅁䅁兂畃⭒㙆䭆渷睐杷允䅁䅁䅑䅁䑁䅁䅷䅁䭁䅁䉅䅁䭁䅁䍅䅁䭁䅁䍍䅁䉁䅁䅁允䅁䅁䅕朲契畆祐啁䵅䅉䅅䅁䕁䅁䅁睁䵁䅁䅁权潃睁䅁权䕁䅁䅁权䙁䅁䅁允䅁䅁䅅䅁䙁䅁䅁䅁獃水䉴䍄䉁䅁䅁䅂䅁䅁䅍䅄䅁䅁䅯睫䅑䅁䅯儷䅯䅁䅯兣䅑䅁䅅䅁䉁䅁䅁兂奁䍹癱㜱䡮睐杷允䅁䅁䅑䅁䑁䅁䅷䅁䭁佁䑳䅁䭁䅁䅑䅁䭁偁䈸䅁䉁䅁䅁允䅁䅁䅕䅁䅁䝁祒ご䵅䅉䅅䅁䕁䅁䅁睁䵁䅁䅁权啂兂䅁权湄权䅁权療䅂䅁允䅁䅁䅅䅁䙁䭁捷浗㝑⼳⽳䍄䉁䅁䅁䅂䅁䅁䅍䅄䅁䅁䅯朲䅍䅁䅯䅂䅁䅁䅯兂䅁䅁䅅䅁䉁䅁䅁兂䅁䅁䅄嘶楨兑杷允䅁䅁䅑䅁䑁䅁䅷䅁䭁䱁䅧䅁䭁䅁䍅䅁䭁䅁䍍䅁䉁䅁䅁允䅁䅁䅕䕇水卨䝰唰䵁䅉䅅䅁䕁䅁䅁睁䵁䅁䅁权歁杁䅁权剁䅁䅁权䙁䅁䅁允䅁䅁䅅䅁佁䉁䅑䅁硁䑁䅍䅏睁䑁䅁䅍睁䑁䅁䅍䅁䅁杷允䅁䅁䅑䅁䑁䅁䅷䅁䭁乁䙉䅁䭁佁䭫䅁䭁䝁䔰䅁䉁䅁䅁允䅁䅁䅕䅁䅁䥁睁ぁ䵅䅉䅅䅁䕁䅁䅁睁䵁䅁䅁权䕂睁䅁权剁䅁䅁权⽄允䅁允䅁䅁䅅䅁佁䉁䅉䅁㍁䑁䅍䅏穁䑁䅉䅍睁䑁䅁䅁䵁䅉䅅䅁䕁䅁䅁睁䵁䅁䅁权䑃兂䅁权潄权䅁权䑃䅂䅁允䅁䅁䅅䅁佁䅁䄴䅁穁䑁䅑杌㕁䑁䅅睍䅁䅁杷允䅁䅁䅑䅁䑁䅁䅷䅁䭁䉁䘴䅁䭁佁䭯䅁䭁䡁䔰䅁䉁䅁䅁允䅁䅁䅯睒䅁䅁杷允䅁䅁䅑䅁䑁䅁䅷䅁䭁䉁䕁䅁䭁佁䭳䅁䭁䝁䔸䅁䉁䅁䅁允䅁䅁䅯睚䅉䅁杷允䅁䅁䅑䅁䑁䅁䅷䅁䭁䉁䕁䅁䭁佁䭯䅁䭁䡁䕅䅁䉁䅁䅁允䅁䅁䅯睚䅉䅁杷允䅁䅁䅑䅁䑁䅁䅷䅁䭁䉁䙅䅁䭁佁䭳䅁䭁䡁䕯䅁䉁䅁䅁允䅁䅁䄴䅆䅁䑁䅉䅎㉁䑁䅍䅍祁䑁䅁䅍睁䅁䅁䍄䉁䅁䅁睁䅁䅁䅍䅄䅁䅁䅯䅘䅕䅁䅯杇䅙䅁䅅䅁䉁䅁䅁权扁杂䅁䍄䉁䅁䅁䅂䅁䅁䅍䅄䅁䅁䅯䅦䅕䅁䅯眶䅯䅁䅯全䅑䅁䅅䅁䉁䅁䅁杄啁䅁䅁杍祁䑁䅍䅍祁䑁䅫兏祁䑁䅫䅁䵁䅉䅅䅁䕁䅁䅁睁䵁䅁䅁兂䅁䅁䅁䥅㑘䅑䅯充䅁䅁䅯眯䅅䅁䅅䅁䉁䅁䅁杄十䅁䅁兎㕁䑁䅕免㉁䑁䅁䅍睁䅁䅁䍄䉁䅁䅁䅂䅁䅁䅍䅄䅁䅁䅯兵䅑䅁䅯眶䅯䅁䅯睢䅑䅁䅅䅁䉁䅁䅁杄十䅁䅁兎㍁䑁䅧免㑁䑁䅫睎硁䅁䅁䍄䉁䅁䅁䅂䅁䅁䅍䅄䅁䅁䅯睆䅕䅁䅯朶䅯䅁䅯䅣䅑䅁䅅䅁䉁䅁䅁杄䵁䅁䅁䅍畁䑁䅉䅎穁䅁䅁䍄䉁䅁䅁䅂䅁䅁䅍䅄䅁䅁䅯兔䅉䅁䅯充䅁䅁䅯眯䅅䅁䅅䅁䉁䅁䅁杄啁䅁䅁杍ㅁ䑁䅅杍睁䑁䅁䅍睁䑁䅁䅁䵁䅉䅅䅁䕁䅁䅁睁䵁䅁䅁权流兂䅁权牄权䅁权㥂䅂䅁允䅁䅁䅅䅁佁䉁䅑䅁硁䑁䅁兏ぁ䑁䅍杍睁䑁䅁䅍䅁䅁杷允䅁䅁䅑䅁䑁䅁䅷䅁䭁䡁䙍䅁䭁佁䭫䅁䭁䥁䕍䅁䉁䅁䅁允䅁䅁䅕䅁䅁䥁㥃唷䵁䅉䅅䅁䕁䅁䅁睁䵁䅁䅁权睂杁䅁权剁䅁䅁权䙁䅁䅁允䅁䅁䅅䅁佁䉁䅑䅁硁䑁䅁李睁䑁䅣䅎睁䑁䅁䅍䅁䅁杷允䅁䅁䅑䅁䑁䅁䅷䅁䭁䙁䙑䅁䭁佁䭳䅁䭁䡁䔰䅁䉁䅁䅁允䅁䅁䄴䅆䅁䑁䅅兎㕁䑁䅕李ぁ䑁䅅䅍㉁䅁䅁䍄䉁䅁䅁䅂䅁䅁䅍䅄䅁䅁䅯眶䅕䅁䅯儶䅯䅁䅯䅣䅑䅁䅅䅁䉁䅁䅁兂䅁䅁䅁䅧⽈䅷杷允䅁䅁䅑䅁䑁䅁䅷䅁䭁䍁䉫䅁䭁䅁䅑䅁䭁䅁䅕䅁䉁䅁䅁允䅁䅁䅕䅁䅁乧㡭啓䵅䅉䅅䅁䕁䅁䅁睁䵁䅁䅁权㡁杁䅁权䕁䅁䅁权䙁䅁䅁允䅁䅁䅅䅁䙁䅁䅁䕁穃䠷䉆䍄䉁䅁䅁䅂䅁䅁䅍䅄䅁䅁䅯杕䅉䅁䅯权䅁䅁䅯兂䅁䅁䅅䅁䉁䅁䅁兂慂䑚晶㑔㌳睐杷允䅁䅁䅑䅁䑁䅁䅷䅁䭁䡁䍕䅁䭁䉁䅅䅁䭁䅁䅕䅁䉁䅁䅁允䅁䅁䄴䅆䅁䑁䅣睍㑁䑁䅅李㉁䑁䅁䅍睁䅁䅁䍄䉁䅁䅁䅂䅁䅁䅍䅄䅁䅁䅯朲䅍䅁䅯权䅁䅁䅯眯䅅䅁䅅䅁䉁䅁䅁兂䵂㑎䉬余杕䅑杷允䅁䅁䅑䅁䑁䅁䅷䅁䭁䡁䌴䅁䭁䉁䅅䅁䭁偁䈸䅁䉁䅁䅁允䅁䅁䄴䅆䅁䑁䅉䅍㕁䑁䅫兏㕁䑁䅣兎睁䅁䅁䍄䉁䅁䅁䅂䅁䅁䅍䅄䅁䅁䅯睈䅉䅁䅯䅂䅁䅁䅯兂䅁䅁䅅䅁䉁䅁䅁兂䅁䅁䅁䉋乖兑杷允䅁䅁䅑䅁䑁䅁䅷䅁䭁佁䙙䅁䭁佁䬰䅁䭁䡁䕁䅁䉁䅁䅁允䅁䅁䅕摒⽱汕䩁樴䴸䅉䅅䅁䕁䅁䅁睁䵁䅁䅁权呄杁䅁权䭁䅁䅁权⽄允䅁允䅁䅁䅅䅁䙁䉁䕫杖琴癳⽍䍄䉁䅁䅁䅂䅁䅁䅍䅄䅁䅁䅯兪䅑䅁䅯儶䅯䅁䅯全䅑䅁䅅䅁䉁䅁䅁兂䅁䅁䅁䑑〳䅑杷允䅁䅁䅑䅁䑁䅁䅷䅁䭁䙁䙳䅁䭁佁䬴䅁䭁䡁䕯䅁䉁䅁䅁允䅁䅁䅕䅁䅁佁畂〫䵁䅉䅅䅁䕁䅁䅁睁䵁䅁䅁权䵂睃䅁权浄权䅁权硂䅂䅁允䅁䅁䅅䅁佁䅁䅷䅁祁䍁䄴兏㕁䑁䅙䅁䵁䅉䅅䅁䕁䅁䅁睁䵁䅁䅁权䍁杂䅁权牄权䅁权療䅂䅁允䅁䅁䅅䅁佁䉁䅉䅁㑁䑁䅑免睁䑁䅍李㍁䑁䅁䅁䵁䅉䅅䅁䕁䅁䅁睁䵁䅁䅁权睂䅁䅁权䭁䅁䅁权䕁杁䅁允䅁䅁䅅䅁䙁佁㠵穐敖桵䅒䍄䉁䅁䅁䅂䅁䅁䅍䅄䅁䅁䅯睐䅉䅁䅯权䅁䅁䅯眯䅅䅁䅅䅁䉁䅁䅁兂佁扌摋㘷䩣䅑杷允䅁䅁䅑䅁䑁䅁䅷䅁䭁䉁䕁䅁䭁佁䭣䅁䭁䡁䔰䅁䉁䅁䅁允䅁䅁䅯睚䅉䅁杷允䅁䅁䅑䅁䑁䅁䅷䅁䭁䱁䙅䅁䭁佁䭧䅁䭁䥁䕕䅁䉁䅁䅁允䅁䅁䄴䅄䅁䑁䅫杌㉁䑁䅙兏䅁䅁杷允䅁䅁䅑䅁䑁䅁䅷䅁䭁䙁䑳䅁䭁䅁䅑䅁䭁䅁䅕䅁䉁䅁䅁允䅁䅁䅕䅁䅁佧剰歚䵅䅉䅅䅁䕁䅁䅁睁䵁䅁䅁权敄允䅁权剁䅁䅁权䕁杁䅁允䅁䅁䅅䅁佁䉁䅉䅁ㅁ䑁䅧免㕁䑁䅅䅍睁䑁䅁䅁䵁䅉䅅䅁䕁䅁䅁睁䵁䅁䅁权祁睁䅁权䭁䅁䅁权䙁䅁䅁允䅁䅁䅅䅁䙁䑁ㄸ牘䩰䉄䅴䍄䉁䅁䅁䅂䅁䅁䅍䅄䅁䅁䅯眱䅉䅁䅯充䅁䅁䅯兂䅁䅁䅅䅁䉁䅁䅁杄啁䅁䅁兎祁䑁䅁杍睁䑁䅙杍ㅁ䑁䅧䅁䵁䅉䅅䅁䕁䅁䅁睁䵁䅁䅁权穁兂䅁权瑄权䅁权硂䅂䅁允䅁䅁䅅䅁䙁䅁琴灳瘳⽰⽉䍄䉁䅁䅁䅂䅁䅁䅍䅄䅁䅁䅯睢䅕䅁䅯朶䅯䅁䅯䅣䅑䅁䅅䅁䉁䅁䅁杄䵁䅁䅁䅍畁䑁䅑䅏穁䅁䅁䍄䉁䅁䅁䅂䅁䅁䅍䅄䅁䅁䅯李䅕䅁䅯朶䅯䅁䅯兣䅑䅁䅅䅁䉁䅁䅁杄䵁䅁䅁免畁䑁䅅免㍁䅁䅁䍄䉁䅁䅁䅂䅁䅁䅍䅄䅁䅁䅯儯䅕䅁䅯朶䅯䅁䅯睢䅑䅁䅅䅁䉁䅁䅁杄䵁䅁䅁䅍畁䑁䅕李穁䅁䅁䍄䉁䅁䅁䅂䅁䅁䅍䅄䅁䅁䅯杂䅁䅁䅯权䅁䅁䅯䅂䅉䅁䅅䅁䉁䅁䅁兂扄堫焵䡶䉑䅑杷允䅁䅁䅑䅁䑁䅁䅷䅁䭁乁䅫䅁䭁䉁䅅䅁䭁䅁䍑䅁䉁䅁䅁允䅁䅁䄴杆䅁䑁䅣兎㍁䑁䅕䅍睁䑁䅁䅍睁䑁䅁䅁䵁䅉䅅䅁䕁䅁䅁睁䵁䅁䅁权ㅃ杁䅁权剁䅁䅁权䙁䅁䅁允䅁䅁䅅䅁佁䉁䅑䅁祁䑁䅙免穁䑁䅣䅍睁䑁䅁䅍䅁䅁杷允䅁䅁䅑䅁䑁䅁䅷䅁䭁乁䘰䅁䭁佁䬰䅁䭁䡁䕁䅁䉁䅁䅁允䅁䅁䅕児塲㍯㥁䐸䴸䅉䅅䅁䕁䅁䅁睁䵁䅁䅁权慄杁䅁权剁䅁䅁权⽄允䅁允䅁䅁䅅䅁佁䉁䅑䅁祁䑁䅕兎睁䑁䅁䅍睁䑁䅁䅍䅁䅁杷允䅁䅁䅑䅁䑁䅁䅷䅁䭁偁䕯䅁䭁佁䭧䅁䭁䝁䔸䅁䉁䅁䅁允䅁䅁䄴䅄䅁䑁䅙睍畁䑁䅁免䅁䅁杷允䅁䅁䅑䅁䑁䅁䅷䅁䭁䡁䍅䅁䭁䅁䅑䅁䭁偁䈸䅁䉁䅁䅁允䅁䅁䅕䅁䅁乁䅰正䵅䅉䅅䅁䕁䅁䅁睁䵁䅁䅁权獂兂䅁权灄权䅁权瑂䅂䅁允䅁䅁䅅䅁䙁䅁䅁䅁䅁⽊䄹䍄䉁䅁䅁䅂䅁䅁䅍䅄䅁䅁䅯睁䅙䅁䅯儷䅯䅁䅯全䅑䅁䅅䅁䉁䅁䅁兂䅁䅁䅁䅁兄睐杷允䅁䅁䅑䅁䑁䅁䅷䅁䭁䉁䕁䅁䭁佁䭙䅁䭁䡁䕅䅁䉁䅁䅁允䅁䅁䅯睚䅉䅁杷允䅁䅁䅑䅁䑁䅁䅷䅁䭁乁䔴䅁䭁佁䭯䅁䭁䝁䔸䅁䉁䅁䅁允䅁䅁䄴䅄䅁䑁䅁杌㍁䑁䅣睎䅁䅁杷允䅁䅁䅑䅁䑁䅁䅷䅁䭁䍁䘰䅁䭁佁䭫䅁䭁䝁䔸䅁䉁䅁䅁允䅁䅁䅕䅁䅁䭁呄唵䵁䅉䅅䅁䕁䅁䅁睁䵁䅁䅁权䑂兂䅁权畄权䅁权䙃䅂䅁允䅁䅁䅅䅁䙁䅁䅁䅁䅃攷䅬䍄䉁䅁䅁䅂䅁䅁䅍䅄䅁䅁䅯睹䅕䅁䅯眶䅯䅁䅯全䅑䅁䅅䅁䉁䅁䅁杄十䅁䅁杍硁䑁䅉睎㍁䑁䅁睍硁䅁䅁䍄䉁䅁䅁睁䅁䅁䅍䅄䅁䅁䅯䅤䅕䅁䅯杊䅙䅁䅅䅁䉁䅁䅁杄䵁䅁䅁䅏睁䍁䄴兎ㅁ䅁䅁䍄䉁䅁䅁䅂䅁䅁䅍䅄䅁䅁䅯睨䅕䅁䅯眵䅯䅁䅯兦䅑䅁䅅䅁䉁䅁䅁兂䭁㘱睎児䉯䅑杷允䅁䅁䅑䅁䑁䅁䅷䅁䭁䅁䍁䅁䭁䅁䅯䅁䭁䅁䅕䅁䉁䅁䅁允䅁䅁䅕牘䩰䅄牉䕅䵁䅉䅅䅁䕁䅁䅁睁䵁䅁䅁权穂允䅁权䉁杁䅁权䙁杁䅁允䅁䅁䅅䅁䙁䭁瑁䩪噫獘䅨䍄䉁䅁䅁䅂䅁䅁䅍䅄䅁䅁䅯兤䅉䅁䅯权䅁䅁䅯眯䅅䅁䅅䅁䉁䅁䅁兂乄䵺䵺䵺潺睐杷允䅁䅁䅑䅁䑁䅁䅷䅁䭁䅁䉅䅁䭁䅁䅑䅁䭁䅁䍑䅁䉁䅁䅁允䅁䅁䅕䅁䅁䵁⼰歨䵅䅉䅅䅁䕁䅁䅁睁䵁䅁䅁权慂杁䅁权䭁䅁䅁权䙁䅁䅁允䅁䅁䅅䅁䙁䑁䥅䉲慸䅚䅆䍄䉁䅁䅁䅂䅁䅁䅍䅄䅁䅁䅯䅏䅕䅁䅯儷䅯䅁䅯来䅑䅁䅅䅁䉁䅁䅁兂畄䑦ㄸ牘汲睐杷允䅁䅁䅑䅁䑁䅁䅷䅁䭁乁䙣䅁䭁佁䭫䅁䭁䝁䔰䅁䉁䅁䅁允䅁䅁䅕䅁䅁䥁摁䔵䵁䅉䅅䅁䕁䅁䅁睁䵁䅁䅁权敂杁䅁权䭁䅁䅁权䙁䅁䅁允䅁䅁䅅䅁䙁佁浫免獩䍘䅊䍄䉁䅁䅁䅂䅁䅁䅍䅄䅁䅁䅯䅅䅑䅁䅯眶䅯䅁䅯兢䅑䅁䅅䅁䉁䅁䅁权湂杁䅁䍄䉁䅁䅁睁䅁䅁䅍䅄䅁䅁䅯䅮䅕䅁䅯䅇䅙䅁䅅䅁䉁䅁䅁权䅂杂䅁䍄䉁䅁䅁䅂䅁䅁䅍䅄䅁䅁䅯杄䅙䅁䅯眵䅯䅁䅯兢䅑䅁䅅䅁䉁䅁䅁兂湁免獩䙈捯䅑杷允䅁䅁䅑䅁䑁䅁䅷䅁䭁䭁䑯䅁䭁䅁䅯䅁䭁偁䈸䅁䉁䅁䅁允䅁䅁䅕歵䵫楁䡳歆䵁䅉䅅䅁䕁䅁䅁睁䵁䅁䅁权塄睁䅁权剁䅁䅁权䙁䅁䅁允䅁䅁䅅䅁䭁䝁䍣䅁䵁䅉䅅䅁䕁䅁䅁睁䵁䅁䅁权潁允䅁权䉁杁䅁权䑁杁䅁允䅁䅁䅅䅁䙁䍁湓煨䝩畇䄹䍄䉁䅁䅁䅂䅁䅁䅍䅄䅁䅁䅯兌䅁䅁䅯权䅁䅁䅯兂䅁䅁䅅䅁䉁䅁䅁兂ㅂ硫䕧杖儴䅑杷允䅁䅁䅑䅁䑁䅁䅷䅁䭁偁䍍䅁䭁䅁䅑䅁䭁偁䈸䅁䉁䅁䅁允䅁䅁䅕䅁䅁䑁橋し䵅䅉䅅䅁䕁䅁䅁睁䵁䅁䅁权杁睁䅁权䭁䅁䅁权⽄允䅁允䅁䅁䅅䅁䙁佁㝦晱午兔䅰䍄䉁䅁䅁䅂䅁䅁䅍䅄䅁䅁䅯䅅䅑䅁䅯朶䅯䅁䅯全䅑䅁䅅䅁䉁䅁䅁权湂杁䅁䍄䉁䅁䅁䅂䅁䅁䅍䅄䅁䅁䅯兕䅕䅁䅯䄶䅯䅁䅯䅣䅑䅁䅅䅁䉁䅁䅁杄佁䅁䅁杍睁䍁䄴杍硁䑁䅑䅁䵁䅉䅅䅁䕁䅁䅁睁䵁䅁䅁权穁杁䅁权剁䅁䅁权⽄允䅁允䅁䅁䅅䅁佁䉁䅑䅁祁䑁䅧睎睁䑁䅅䅏祁䑁䅕䅍䅁䅁杷允䅁䅁䅑䅁䑁䅁䅷䅁䭁䵁䍅䅁䭁䉁䅅䅁䭁偁䈸䅁䉁䅁䅁允䅁䅁䄴䅆䅁䑁䅉睍ㅁ䑁䅙䅍睁䑁䅁䅍睁䅁䅁䍄䉁䅁䅁䅂䅁䅁䅍䅄䅁䅁䅯䄸䅑䅁䅯朶䅯䅁䅯䅣䅑䅁䅅䅁䉁䅁䅁杄䭁䅁䅁䅍畁䑁䅙兎䅁䅁杷允䅁䅁䅑䅁䑁䅁䅷䅁䭁䍁䙫䅁䭁佁䬴䅁䭁䥁䕕䅁䉁䅁䅁允䅁䅁䅕䅁䅁䅁婁唫䵁䅉䅅䅁䕁䅁䅁睁䵁䅁䅁权权䅂䅁权畄权䅁权䙃䅂䅁允䅁䅁䅅䅁䙁䅁䅁䅁睁䍡䉤䍄䉁䅁䅁䅂䅁䅁䅍䅄䅁䅁䅯䅹䅕䅁䅯眵䅯䅁䅯兢䅑䅁䅅䅁䉁䅁䅁兂潂敫㠱穐䩕䅑杷允䅁䅁䅑䅁䑁䅁䅷䅁䭁䝁䍉䅁䭁䅁䅑䅁䭁䅁䅕䅁䉁䅁䅁允䅁䅁䅕䅁䅁䵁㑨歘䵅䅉䅅䅁䕁䅁䅁睁䵁䅁䅁权䱃睁䅁权剁䅁䅁权⽄允䅁允䅁䅁䅅䅁佁䉁䅑䅁ぁ䑁䅍䅎睁䑁䅁䅍睁䑁䅁䅍䅁䅁杷允䅁䅁䅑䅁䑁䅁䅷䅁䭁乁䘰䅁䭁佁䭧䅁䭁䡁䕅䅁䉁䅁䅁允䅁䅁䄴䅄䅁䑁䅑杌ㅁ䑁䅍杍䅁䅁杷允䅁䅁䅑䅁䑁䅁䅷䅁䭁䭁䑧䅁䭁䅁䅑䅁䭁偁䈸䅁䉁䅁䅁允䅁䅁䅕䅁䅁䝁穲歗䵅䅉䅅䅁䕁䅁䅁睁䵁䅁䅁权䕄杁䅁权剁䅁䅁权䙁䅁䅁允䅁䅁䅅䅁佁䉁䅑䅁硁䑁䅑䅍ㅁ䑁䅫兏睁䑁䅁䅍䅁䅁杷允䅁䅁䅑䅁䑁䅁䅷䅁䭁乁䙁䅁䭁佁䭧䅁䭁䝁䔰䅁䉁䅁䅁允䅁䅁䄴杄䅁䑁䅉兎畁䑁䅧杍硁䅁䅁䍄䉁䅁䅁䅂䅁䅁䅍䅄䅁䅁䅯睨䅅䅁䅯䅂䅁䅁䅯䅂䅉䅁䅅䅁䉁䅁䅁兂䅁䅁䅁慌湤兑杷允䅁䅁䅑䅁䑁䅁䅷䅁䭁䍁偍䅁䭁佁䭧䅁䭁佁䭷䅁䉁䅁䅁允䅁䅁䄴杄䅁䑁䅅䅍畁䑁䅅䅏穁䅁䅁䍄䉁䅁䅁䅂䅁䅁䅍䅄䅁䅁䅯䄴䅉䅁䅯䅂䅁䅁䅯兂䅁䅁䅅䅁䉁䅁䅁兂䅁䅁䅁報牎兑杷允䅁䅁䅑䅁䑁䅁䅷䅁䭁佁䍍䅁䭁䅁䅑䅁䭁䅁䅕䅁䉁䅁䅁允䅁䅁䅕䅁䅁䉱剫䕴䵅䅉䅅䅁䕁䅁䅁睁䵁䅁䅁权剃睁䅁权䕁䅁䅁权⽄允䅁允䅁䅁䅅䅁䙁䅁䅁䅁䙂㉸䉆䍄䉁䅁䅁䅂䅁䅁䅍䅄䅁䅁䅯䅅䅑䅁䅯朷䅯䅁䅯兣䅑䅁䅅䅁䉁䅁䅁权湂杁䅁䍄䉁䅁䅁䅂䅁䅁䅍䅄䅁䅁䅯杯䅑䅁䅯䄶䅯䅁䅯睧䅑䅁䅅䅁䉁䅁䅁杄佁䅁䅁睍㉁䍁䄴睍硁䑁䅙䅁䵁䅉䅅䅁䕁䅁䅁睁䵁䅁䅁权楃兂䅁权湄权䅁权睂䅂䅁允䅁䅁䅅䅁䙁䵁䴳䵺䵺䍔䅌䍄䉁䅁䅁䅂䅁䅁䅍䅄䅁䅁䅯兰䅕䅁䅯朷䅯䅁䅯兦䅑䅁䅅䅁䉁䅁䅁兂䅁䅁䅁䩁版䅑杷允䅁䅁䅑䅁䑁䅁䅷䅁䭁䡁䅣䅁䭁䅁䍅䅁䭁䅁䍍䅁䉁䅁䅁允䅁䅁䅕晇浢奦癪唴䵁䅉䅅䅁䕁䅁䅁睁䵁䅁䅁权䵂睁䅁权䭁䅁䅁权⽄允䅁允䅁䅁䅅䅁䙁䱁䩰䅄牉睨䅴䍄䉁䅁䅁䅂䅁䅁䅍䅄䅁䅁䅯睁䅍䅁䅯䅂䅁䅁䅯兂䅁䅁䅅䅁䉁䅁䅁兂䅁䅁权䉶浂兑杷允䅁䅁䅑䅁䑁䅁䅷䅁䭁䡁䍑䅁䭁䅁䅑䅁䭁偁䈸䅁䉁䅁䅁允䅁䅁䅕䅁䅁䕷坖䕪䵅䅉䅅䅁䕁䅁䅁睁䵁䅁䅁权䕁睁䅁权剁䅁䅁权⽄允䅁允䅁䅁䅅䅁佁䉁䅉䅁㑁䑁䅁兎睁䑁䅧䅍睁䑁䅁䅁䵁䅉䅅䅁䕁䅁䅁睁䵁䅁䅁权䍃兂䅁权畄权䅁权獄权䅁允䅁䅁䅅䅁䙁䅁䅁䅁睄杚䉮䍄䉁䅁䅁䅂䅁䅁䅍䅄䅁䅁䅯䅤䅍䅁䅯䅂䅁䅁䅯兂䅁䅁䅅䅁䉁䅁䅁兂䅁䅁䅃楗湴兑杷允䅁䅁䅑䅁䑁䅁䅷䅁䭁䉁䕁䅁䭁佁䬰䅁䭁䡁䕯䅁䉁䅁䅁允䅁䅁䅯睚䅉䅁杷允䅁䅁䅑䅁䑁䅁䅷䅁䭁䡁䌸䅁䭁䅁䅯䅁䭁偁䈸䅁䉁䅁䅁允䅁䅁䅕婧䑖㉩湺え䵁䅉䅅䅁䕁䅁䅁睁䵁䅁䅁权䉂兂䅁权牄权䅁权㙂䅂䅁允䅁䅁䅅䅁佁䉁䅑䅁硁䑁䅍杍穁䑁䅑睍㑁䑁䅫䅎䅁䅁杷允䅁䅁䅑䅁䑁䅁䅷䅁䭁䡁䙕䅁䭁佁䬴䅁䭁䥁䕍䅁䉁䅁䅁允䅁䅁䅕䅁䅁䩁䅄啁䵅䅉䅅䅁䕁䅁䅁睁䵁䅁䅁权奁兂䅁权瑄权䅁权療䅂䅁允䅁䅁䅅䅁䙁䍁硣䭃捷畗⽷䍄䉁䅁䅁䅂䅁䅁䅍䅄䅁䅁䅯杸䅍䅁䅯权䅁䅁䅯兂䅁䅁䅅䅁䉁䅁䅁兂㙄浦㡱䩤位䅑杷允䅁䅁䅍䅁䑁䅁䅷䅁䭁䕁䙁䅁䭁䉁䝧䅁䉁䅁䅁允䅁䅁䅯䅑䅙䅁杷允䅁䅁䅑䅁䑁䅁䅷䅁䭁䝁䍷䅁䭁䅁䅯䅁䭁䅁䅕䅁䉁䅁䅁允䅁䅁䅕佖汏㡭村䕄䵁䅉䅅䅁䕁䅁䅁睁䵁䅁䅁权畁兂䅁权牄权䅁权䑃䅂䅁允䅁䅁䅅䅁佁䉁䅉䅁ㅁ䑁䅍䅍睁䑁䅁䅍睁䑁䅁䅁䵁䅉䅅䅁䕁䅁䅁睁䵁䅁䅁权㡄睁䅁权剁䅁䅁权䙁䅁䅁允䅁䅁䅅䅁佁䉁䅑䅁硁䑁䅑睎ㅁ䑁䅕睎ㅁ䑁䅁䅍䅁䅁杷允䅁䅁䅑䅁䑁䅁䅷䅁䭁䅁䘰䅁䭁佁䭯䅁䭁䥁䕍䅁䉁䅁䅁允䅁䅁䅯睒䅁䅁杷允䅁䅁䅑䅁䑁䅁䅷䅁䭁䉁䍍䅁䭁䅁䅑䅁䭁䅁䅕䅁䉁䅁䅁允䅁䅁䅕䅁䅁䉁䬷䕔䵅䅉䅅䅁䕁䅁䅁睁䵁䅁䅁权䡂兂䅁权煄权䅁权睂䅂䅁允䅁䅁䅅䅁佁䅁䅷䅁睁䍁䄴睍祁䑁䅫䅁䵁䅉䅅䅁䕁䅁䅁睁䵁䅁䅁权㥂兂䅁权牄权䅁权睂䅂䅁允䅁䅁䅅䅁佁䉁䅑䅁祁䑁䅣睍祁䑁䅍䅏ぁ䑁䅑兎䅁䅁杷允䅁䅁䅑䅁䑁䅁䅷䅁䭁䩁䍫䅁䭁䅁䅯䅁䭁䅁䅕䅁䉁䅁䅁允䅁䅁䅕䥒獴⼵灳歈䵁䅉䅅䅁䕁䅁䅁睁䵁䅁䅁权䝂兂䅁权潄权䅁权䙃䅂䅁允䅁䅁䅅䅁佁䅁䄴䅁祁䑁䅉杌㑁䑁䅕䅎䅁䅁杷允䅁䅁䅑䅁䑁䅁䅷䅁䭁䭁䙳䅁䭁佁䬴䅁䭁䡁䕅䅁䉁䅁䅁允䅁䅁䅕䅁䅁䅁畃䔫䵁䅉䅅䅁䕁䅁䅁睁䵁䅁䅁权扃䅂䅁权浄权䅁权瑂䅂䅁允䅁䅁䅅䅁佁䅁䅯䅁穁䍁䄴李㕁䅁䅁䍄䉁䅁䅁䅂䅁䅁䅍䅄䅁䅁䅯杤䅉䅁䅯权䅁䅁䅯眯䅅䅁䅅䅁䉁䅁䅁兂摄䅊䉡啬偍䅑杷允䅁䅁䅑䅁䑁䅁䅷䅁䭁䩁䌸䅁䭁䅁䅑䅁䭁偁䈸䅁䉁䅁䅁允䅁䅁䅕䅁䅁䥁㕡啤䵅䅉䅅䅁䕁䅁䅁睁䵁䅁䅁权䡁杁䅁权䭁䅁䅁权⽄允䅁允䅁䅁䅅䅁䙁䥁坣挲㌷睕䅖䍄䉁䅁䅁䅂䅁䅁䅍䅄䅁䅁䅯䅧䅕䅁䅯朵䅯䅁䅯睧䅑䅁䅅䅁䉁䅁䅁杄䵁䅁䅁䅍畁䑁䅧䅎ぁ䅁䅁䍄䉁䅁䅁䅂䅁䅁䅍䅄䅁䅁䅯児䅉䅁䅯充䅁䅁䅯兂䅁䅁䅅䅁䉁䅁䅁杄啁䅁䅁杍㕁䑁䅕杍ㅁ䑁䅁䅍睁䑁䅁䅁䵁䅉䅅䅁䕁䅁䅁睁䵁䅁䅁权䥃睁䅁权䕁䅁䅁权⽄允䅁允䅁䅁䅅䅁䙁䅁䅁䅁汁㉣䉊䍄䉁䅁䅁䅂䅁䅁䅍䅄䅁䅁䅯䅅䅑䅁䅯朵䅯䅁䅯睢䅑䅁䅅䅁䉁䅁䅁权湂杁䅁䍄䉁䅁䅁睁䅁䅁䅍䅄䅁䅁䅯睯䅑䅁䅯杈䅙䅁䅅䅁䉁䅁䅁权穃杂䅁䍄䉁䅁䅁䅂䅁䅁䅍䅄䅁䅁䅯杌䅍䅁䅯权䅁䅁䅯兂䅁䅁䅅䅁䉁䅁䅁兂㥁瑃橥䑣㈳睐杷允䅁䅁䅑䅁䑁䅁䅷䅁䭁䅁䑍䅁䭁䉁䅅䅁䭁䅁䅕䅁䉁䅁䅁允䅁䅁䄴䅆䅁䑁䅕䅍祁䑁䅧䅎㑁䑁䅉兎睁䅁䅁䍄䉁䅁䅁䅂䅁䅁䅍䅄䅁䅁䅯杳䅍䅁䅯充䅁䅁䅯眯䅅䅁䅅䅁䉁䅁䅁杄十䅁䅁兎硁䑁䅣睍㑁䑁䅁䅍睁䅁䅁䍄䉁䅁䅁䅂䅁䅁䅍䅄䅁䅁䅯杇䅍䅁䅯权䅁䅁䅯兂䅁䅁䅅䅁䉁䅁䅁兂敃㘷䝦穓兣䅑杷允䅁䅁䅑䅁䑁䅁䅷䅁䭁䝁䘴䅁䭁佁䭫䅁䭁䡁䕅䅁䉁䅁䅁允䅁䅁䅕䅁䅁䅁佃欰䵁䅉䅅䅁䕁䅁䅁睁䵁䅁䅁权橃兂䅁权牄权䅁权㥂䅂䅁允䅁䅁䅅䅁佁䉁䅉䅁㉁䑁䅅免㍁䑁䅙䅎硁䑁䅕䅁䵁䅉䅅䅁䕁䅁䅁睁䵁䅁䅁权䱄睃䅁权煄权䅁权硂䅂䅁允䅁䅁䅅䅁佁䅁䅷䅁睁䍁䄴李㑁䑁䅙䅁䵁䅉䅅䅁䕁䅁䅁睁䵁䅁䅁权允䅂䅁权潄权䅁权瑂䅂䅁允䅁䅁䅅䅁䭁䝁䍣䅁䵁䅉䅅䅁䕁䅁䅁睁䵁䅁䅁权杄䅂䅁权瑄权䅁权睂䅂䅁允䅁䅁䅅䅁䙁䵁杕䡳潊晫⽣䍄䉁䅁䅁䅂䅁䅁䅍䅄䅁䅁䅯兊䅁䅁䅯充䅁䅁䅯兂䅁䅁䅅䅁䉁䅁䅁杄啁䅁䅁杍㑁䑁䅍兎睁䑁䅁䅍睁䑁䅁䅁䵁䅉䅅䅁䕁䅁䅁睁䵁䅁䅁权䅄䅂䅁权牄权䅁权療䅂䅁允䅁䅁䅅䅁佁䉁䅉䅁ㅁ䑁䅕李ㅁ䑁䅕杍ㅁ䑁䅕䅁䵁䅉䅅䅁䕁䅁䅁睁䵁䅁䅁权獂睁䅁权剁䅁䅁权⽄允䅁允䅁䅁䅅䅁佁䉁䅑䅁祁䑁䅫睎㕁䑁䅅兏睁䑁䅁䅍䅁䅁杷允䅁䅁䅑䅁䑁䅁䅷䅁䭁佁䍧䅁䭁䅁䅑䅁䭁䅁䅕䅁䉁䅁䅁允䅁䅁䅕䅁䅁䩁唴ち䵅䅉䅅䅁䕁䅁䅁睁䵁䅁䅁权摄兂䅁权灄权䅁权硂䅂䅁允䅁䅁䅅䅁䙁䅁䅁䅁䅄儸䉆䍄䉁䅁䅁䅂䅁䅁䅍䅄䅁䅁䅯睤䅅䅁䅯充䅁䅁䅯䅂䅉䅁䅅䅁䉁䅁䅁杄啁䅁䅁免穁䑁䅅睎ㅁ䑁䅁䅍睁䑁䅁䅁䵁䅉䅅䅁䕁䅁䅁睁䵁䅁䅁权湁兂䅁权瑄权䅁权瑂䅂䅁允䅁䅁䅅䅁䙁偁潙䥘䌯挹⽧䍄䉁䅁䅁䅂䅁䅁䅍䅄䅁䅁䅯䅵䅍䅁䅯充䅁䅁䅯兂䅁䅁䅅䅁䉁䅁䅁杄啁䅁䅁免ㅁ䑁䅧兎睁䑁䅁䅍睁䑁䅁䅁䵁䅉䅅䅁䕁䅁䅁睁䵁䅁䅁权婁兂䅁权畄权䅁权䑃䅂䅁允䅁䅁䅅䅁䙁䅁䅁䅁䅃杲䉤䍄䉁䅁䅁䅂䅁䅁䅍䅄䅁䅁䅯䅣䅕䅁䅯朷䅯䅁䅯䄷䅯䅁䅅䅁䉁䅁䅁兂䅁䅁䅁乷䙫兑杷允䅁䅁䅑䅁䑁䅁䅷䅁䭁䍁偁䅁䭁佁䬴䅁䭁䝁䔸䅁䉁䅁䅁允䅁䅁䅕䅁䅁䕁㑁啇䵅䅉䅅䅁䕁䅁䅁睁䵁䅁䅁权奁杁䅁权䕁䅁䅁权䙁䅁䅁允䅁䅁䅅䅁䙁䅁䅁䍁元瀴䉤䍄䉁䅁䅁䅂䅁䅁䅍䅄䅁䅁䅯杣䅅䅁䅯充䅁䅁䅯兂䅁䅁䅅䅁䉁䅁䅁杄啁䅁䅁䅎㕁䑁䅁杍祁䑁䅕䅍睁䑁䅁䅁䵁䅉䅅䅁䕁䅁䅁睁䵁䅁䅁权浂杁䅁权䭁䅁䅁权䙁䅁䅁允䅁䅁䅅䅁䭁䝁䍣䅁䵁䅉䅅䅁䕁䅁䅁睁䵁䅁䅁权允䅂䅁权湄权䅁权㙂䅂䅁允䅁䅁䅅䅁䭁䝁䍣䅁䵁䅉䅅䅁䕁䅁䅁睁䵁䅁䅁权允允䅁权䕁䅁䅁权䙁䅁䅁允䅁䅁䅅䅁䙁䅁䅁乁乃扵䉖䍄䉁䅁䅁䅂䅁䅁䅍䅄䅁䅁䅯䅅䅑䅁䅯䄶䅯䅁䅯睢䅑䅁䅅䅁䉁䅁䅁权湂杁䅁䍄䉁䅁䅁䅂䅁䅁䅍䅄䅁䅁䅯睰䅑䅁䅯朶䅯䅁䅯兣䅑䅁䅅䅁䉁䅁䅁杄䵁䅁䅁䅍畁䑁䅅李㕁䅁䅁䍄䉁䅁䅁䅂䅁䅁䅍䅄䅁䅁䅯䅭䅍䅁䅯䅂䅁䅁䅯眯䅅䅁䅅䅁䉁䅁䅁兂䅁䅁䅃畕睰兑杷允䅁䅁䅑䅁䑁䅁䅷䅁䭁䅁䙷䅁䭁佁䭧䅁䭁䡁䕯䅁䉁䅁䅁允䅁䅁䄴䅄䅁䑁䅍䅎畁䑁䅣䅏䅁䅁杷允䅁䅁䅑䅁䑁䅁䅷䅁䭁䕁䍁䅁䭁䅁䅑䅁䭁䅁䅕䅁䉁䅁䅁允䅁䅁䅕䅁䅁䅧䝳歒䵅䅉䅅䅁䕁䅁䅁睁䵁䅁䅁权ㅃ杁䅁权䭁䅁䅁权⽄允䅁允䅁䅁䅅䅁䙁䑁䬰㘱睎剐䄹䍄䉁䅁䅁䅂䅁䅁䅍䅄䅁䅁䅯児䅍䅁䅯充䅁䅁䅯兂䅁䅁䅅䅁䉁䅁䅁杄啁䅁䅁兎ぁ䑁䅧䅎ㅁ䑁䅑杍ㅁ䑁䅁䅁䵁䅉䅅䅁䕁䅁䅁睁䵁䅁䅁权歄䅂䅁权湄权䅁权獄权䅁允䅁䅁䅅䅁䙁䵁桵扒穢儯䄱䍄䉁䅁䅁䅂䅁䅁䅍䅄䅁䅁䅯睆䅉䅁䅯䅂䅁䅁䅯眯䅅䅁䅅䅁䉁䅁䅁兂䅁䅁䅁潋祤兑杷允䅁䅁䅑䅁䑁䅁䅷䅁䭁偁䔰䅁䭁佁䭙䅁䭁䝁䔰䅁䉁䅁䅁允䅁䅁䄴䅄䅁䑁䅁杌ㅁ䑁䅅免䅁䅁杷允䅁䅁䅑䅁䑁䅁䅷䅁䭁乁䙧䅁䭁佁䬴䅁䭁䝁䔸䅁䉁䅁䅁允䅁䅁䅕䅁䅁䅁䅁唲䵁䅉䅅䅁䑁䅁䅁睁䵁䅁䅁权求兂䅁权捁杂䅁允䅁䅁䅅䅁䭁䍁䝯䅁䵁䅉䅅䅁䕁䅁䅁睁䵁䅁䅁权䝁睁䅁权剁䅁䅁权⽄允䅁允䅁䅁䅅䅁佁䉁䅑䅁穁䑁䅣睎㉁䑁䅁䅍睁䑁䅁䅍䅁䅁杷允䅁䅁䅑䅁䑁䅁䅷䅁䭁䱁䕯䅁䭁佁䭯䅁䭁䥁䕍䅁䉁䅁䅁允䅁䅁䄴䅄䅁䑁䅁杌ㅁ䑁䅑杍䅁䅁杷允䅁䅁䅑䅁䑁䅁䅷䅁䭁䙁䍑䅁䭁䅁䅑䅁䭁䅁䅕䅁䉁䅁䅁允䅁䅁䅕䅁䅁䙁楐步䵅䅉䅅䅁䕁䅁䅁睁䵁䅁䅁权畂睁䅁权剁䅁䅁权䙁䅁䅁允䅁䅁䅅䅁佁䉁䅑䅁ぁ䑁䅁李㕁䑁䅁䅍睁䑁䅁䅍䅁䅁杷允䅁䅁䅑䅁䑁䅁䅷䅁䭁䱁䑷䅁䭁䉁䅅䅁䭁䅁䅕䅁䉁䅁䅁允䅁䅁䄴䅆䅁䑁䅅睎㉁䑁䅅䅎穁䑁䅁䅍睁䅁䅁䍄䉁䅁䅁䅂䅁䅁䅍䅄䅁䅁䅯兂䅅䅁䅯允䅉䅁䅯兂䅉䅁䅅䅁䉁䅁䅁兂祂癆す佮祮䅑杷允䅁䅁䅑䅁䑁䅁䅷䅁䭁䍁䙑䅁䭁佁䭯䅁䭁䡁䕁䅁䉁䅁䅁允䅁䅁䅯睒䅁䅁杷允䅁䅁䅑䅁䑁䅁䅷䅁䭁䍁䌴䅁䭁䅁䅑䅁䭁䅁䅕䅁䉁䅁䅁允䅁䅁䅕䅁䅁䕁決問䵅䅉䅅䅁䕁䅁䅁睁䵁䅁䅁权㡁䅁䅁权剁䅁䅁权䙁䅁䅁允䅁䅁䅅䅁佁䉁䅧䅁硁䑁䅉睎祁䑁䅉䅍睁䑁䅁䅍睁䑁䅁䅁䵁䅉䅅䅁䕁䅁䅁睁䵁䅁䅁权晃䅂䅁权煄权䅁权瑂䅂䅁允䅁䅁䅅䅁佁䅁䅷䅁睁䍁䄴睎硁䑁䅕䅁䵁䅉䅅䅁䕁䅁䅁睁䵁䅁䅁权い兂䅁权畄权䅁权㥂䅂䅁允䅁䅁䅅䅁䙁䅁䅁䅁䅁偍䅴䍄䉁䅁䅁䅂䅁䅁䅍䅄䅁䅁䅯儶䅍䅁䅯权䅁䅁䅯兂䅁䅁䅅䅁䉁䅁䅁兂煃搸乊桙䅁䅑杷允䅁䅁䅑䅁䑁䅁䅷䅁䭁䥁䑁䅁䭁䅁䅑䅁䭁偁䈸䅁䉁䅁䅁允䅁䅁䅕䅁䅁䍉㍊歮䵅䅉䅅䅁䕁䅁䅁睁䵁䅁䅁权婃䅂䅁权浄权䅁权䙃䅂䅁允䅁䅁䅅䅁佁䅁䅷䅁硁䍁䄴杍ㅁ䑁䅫䅁䵁䅉䅅䅁䕁䅁䅁睁䵁䅁䅁权捁睁䅁权䕁䅁䅁权⽄允䅁允䅁䅁䅅䅁䙁䅁䅁䥁㙁䕱䉬䍄䉁䅁䅁䅂䅁䅁䅍䅄䅁䅁䅯䅊䅕䅁䅯朵䅯䅁䅯兣䅑䅁䅅䅁䉁䅁䅁权䡂䅁䅁䍄䉁䅁䅁䅂䅁䅁䅍䅄䅁䅁䅯䅭䅉䅁䅯权䅁䅁䅯兂䅁䅁䅅䅁䉁䅁䅁兂䙃ㄶ㑇潈何䅑杷允䅁䅁䅑䅁䑁䅁䅷䅁䭁䉁䕁䅁䭁佁䭧䅁䭁䡁䕯䅁䉁䅁䅁允䅁䅁䅯睚䅉䅁杷允䅁䅁䅑䅁䑁䅁䅷䅁䭁䩁䔸䅁䭁佁䬴䅁䭁䥁䕕䅁䉁䅁䅁允䅁䅁䅕䅁䅁䥁煩歁䵅䅉䅅䅁䕁䅁䅁睁䵁䅁䅁权坃杁䅁权䭁䅁䅁权䙁䅁䅁允䅁䅁䅅䅁䙁䝁汄䌰扌别䅎䍄䉁䅁䅁䅂䅁䅁䅍䅄䅁䅁䅯眯䅍䅁䅯䅂䅁䅁䅯兂䅁䅁䅅䅁䉁䅁䅁兂䅁䅁䅃剮畬兑杷允䅁䅁䅑䅁䑁䅁䅷䅁䭁䑁䑅䅁䭁䉁䅅䅁䭁偁䈸䅁䉁䅁䅁允䅁䅁䄴䅆䅁䑁䅕䅍ぁ䑁䅁睍㑁䑁䅁䅍睁䅁䅁䍄䉁䅁䅁䅂䅁䅁䅍䅄䅁䅁䅯䅳䅕䅁䅯儷䅯䅁䅯全䅑䅁䅅䅁䉁䅁䅁兂ㅁ牘䩰䅄䱌睐杷允䅁䅁䅑䅁䑁䅁䅷䅁䭁䡁䍫䅁䭁䉁䅅䅁䭁䅁䅕䅁䉁䅁䅁允䅁䅁䄴䅆䅁䑁䅑䅍㉁䑁䅫䅍睁䑁䅁䅍睁䅁䅁䍄䉁䅁䅁䅂䅁䅁䅍䅄䅁䅁䅯典䅉䅁䅯充䅁䅁䅯兂䅁䅁䅅䅁䉁䅁䅁杄坁䅁䅁免睁䑁䅕睎㕁䑁䅧免睁䑁䅁䅍䅁䅁杷允䅁䅁䅑䅁䑁䅁䅷䅁䭁䍁䍙䅁䭁䅁䅑䅁䭁䅁䅕䅁䉁䅁䅁允䅁䅁䅕䅁䅁䉧祁䕔䵅䅉䅅䅁䑁䅁䅁睁䵁䅁䅁权䩁杂䅁权流杂䅁允䅁䅁䅅䅁佁䅁䅷䅁㑁䑁䅣杌睁䑁䅍䅁䵁䅉䅅䅁䕁䅁䅁睁䵁䅁䅁权奄睁䅁权䭁䅁䅁权䙁䅁䅁允䅁䅁䅅䅁䙁䩁瑈䑦ㄸ杘䅨䍄䉁䅁䅁䅂䅁䅁䅍䅄䅁䅁䅯䄵䅕䅁䅯朷䅯䅁䅯睧䅑䅁䅅䅁䉁䅁䅁兂䅁䅁䅁䅔吸兑杷允䅁䅁䅑䅁䑁䅁䅷䅁䭁䅁䘰䅁䭁佁䭫䅁䭁䡁䕯䅁䉁䅁䅁允䅁䅁䅕䅁䅁䅁楃あ䵅䅉䅅䅁䕁䅁䅁睁䵁䅁䅁权⽁兂䅁权潄权䅁权獄权䅁允䅁䅁䅅䅁佁䅁䄴䅁ぁ䑁䅧杌ㅁ䑁䅙䅏䅁䅁杷允䅁䅁䅑䅁䑁䅁䅷䅁䭁乁䙯䅁䭁佁䭯䅁䭁䥁䕍䅁䉁䅁䅁允䅁䅁䄴䅄䅁䑁䅁杌硁䑁䅣䅏䅁䅁杷允䅁䅁䅑䅁䑁䅁䅷䅁䭁偁䉫䅁䭁䅁䅯䅁䭁䅁䅕䅁䉁䅁䅁允䅁䅁䅕余兘瑉㕴啅䵁䅉䅅䅁䕁䅁䅁睁䵁䅁䅁权畂兂䅁权牄权䅁权療䅂䅁允䅁䅁䅅䅁佁䉁䅉䅁穁䑁䅣睍㑁䑁䅍免㑁䑁䅫䅁䵁䅉䅅䅁䕁䅁䅁睁䵁䅁䅁权䍃䅁䅁权䉁杁䅁权䍁杁䅁允䅁䅁䅅䅁䙁乁楱㕎婊東䉂䍄䉁䅁䅁䅂䅁䅁䅍䅄䅁䅁䅯䅰䅕䅁䅯朷䅯䅁䅯兦䅑䅁䅅䅁䉁䅁䅁兂䅁䅁䅁䭣䝷具杷允䅁䅁䅑䅁䑁䅁䅷䅁䭁䭁䍫䅁䭁䉁䅅䅁䭁偁䈸䅁䉁䅁䅁允䅁䅁䄴䅆䅁䑁䅉免ぁ䑁䅣䅍睁䑁䅁䅍睁䅁䅁䍄䉁䅁䅁䅂䅁䅁䅍䅄䅁䅁䅯睬䅑䅁䅯朷䅯䅁䅯来䅑䅁䅅䅁䉁䅁䅁兂䅁䅁䅁䥑䥫兑杷允䅁䅁䅑䅁䑁䅁䅷䅁䭁䥁䍳䅁䭁䅁䅑䅁䭁偁䈸䅁䉁䅁䅁允䅁䅁䅕䅁䅁䍷剔ぢ䵅䅉䅅䅁䕁䅁䅁睁䵁䅁䅁权煃杁䅁权䭁䅁䅁权䙁䅁䅁允䅁䅁䅅䅁䙁䵁桵扒穢匯䅎䍄䉁䅁䅁䅂䅁䅁䅍䅄䅁䅁䅯䄲䅑䅁䅯眵䅯䅁䅯兣䅑䅁䅅䅁䉁䅁䅁兂杄䝕㡤㤳栰䅑杷允䅁䅁䅑䅁䑁䅁䅷䅁䭁䥁䙯䅁䭁佁䭧䅁䭁䥁䕍䅁䉁䅁䅁允䅁䅁䄴杄䅁䑁䅅兎畁䑁䅑睎硁䅁䅁䍄䉁䅁䅁䅂䅁䅁䅍䅄䅁䅁䅯睮䅕䅁䅯儷䅯䅁䅯兦䅑䅁䅅䅁䉁䅁䅁兂䱄啯㉗⼸漳睐杷允䅁䅁䅑䅁䑁䅁䅷䅁䭁䭁䍳䅁䭁䅁䅑䅁䭁䅁䅕䅁䉁䅁䅁允䅁䅁䅕䅁䅁䙁丫っ䵅䅉䅅䅁䕁䅁䅁睁䵁䅁䅁权祂杁䅁权䭁䅁䅁权䙁䅁䅁允䅁䅁䅅䅁䙁䡁潎敫㠱睐䄹䍄䉁䅁䅁䅂䅁䅁䅍䅄䅁䅁䅯睵䅑䅁䅯眶䅯䅁䅯全䅑䅁䅅䅁䉁䅁䅁杄十䅁䅁睎ㅁ䑁䅍杍㍁䑁䅣䅎㉁䅁䅁䍄䉁䅁䅁䅂䅁䅁䅍䅄䅁䅁䅯䅅䅑䅁䅯䄶䅯䅁䅯䅣䅑䅁䅅䅁䉁䅁䅁权湂杁䅁䍄䉁䅁䅁䅂䅁䅁䅍䅄䅁䅁䅯䅱䅑䅁䅯儶䅯䅁䅯兣䅑䅁䅅䅁䉁䅁䅁兂䅁䅁䅁䥁匷䅑杷允䅁䅁䅑䅁䑁䅁䅷䅁䭁䅁䙉䅁䭁佁䭙䅁䭁䡁䕅䅁䉁䅁䅁允䅁䅁䄴䅃䅁䑁䅉杌穁䅁䅁䍄䉁䅁䅁䅂䅁䅁䅍䅄䅁䅁䅯睉䅕䅁䅯䄶䅯䅁䅯全䅑䅁䅅䅁䉁䅁䅁杄佁䅁䅁䅎㍁䍁䄴睎ぁ䑁䅑䅁䵁䅉䅅䅁䕁䅁䅁睁䵁䅁䅁权䕂睁䅁权䕁䅁䅁权䙁䅁䅁允䅁䅁䅅䅁䙁䅁䅁䅁晃坐䉴䍄䉁䅁䅁䅂䅁䅁䅍䅄䅁䅁䅯䅧䅍䅁䅯权䅁䅁䅯眯䅅䅁䅅䅁䉁䅁䅁兂畃⭒㙆䝆樴䅑杷允䅁䅁䅑䅁䑁䅁䅷䅁䭁䙁䑑䅁䭁䉁䅅䅁䭁䅁䅕䅁䉁䅁䅁允䅁䅁䄴䅆䅁䑁䅉李㑁䑁䅍䅍睁䑁䅁䅍睁䅁䅁䍄䉁䅁䅁䅂䅁䅁䅍䅄䅁䅁䅯杌䅕䅁䅯儶䅯䅁䅯来䅑䅁䅅䅁䉁䅁䅁兂䅁䅁䅁䵧穢䅑杷允䅁䅁䅑䅁䑁䅁䅷䅁䭁䥁䙅䅁䭁佁䬰䅁䭁䡁䕯䅁䉁䅁䅁允䅁䅁䅕䩡瑈䑦ㄸ樱䴸䅉䅅䅁䕁䅁䅁睁䵁䅁䅁权杄允䅁权䭁䅁䅁权䙁䅁䅁允䅁䅁䅅䅁䙁䕁桪桥畓⽒⼰䍄䉁䅁䅁䅂䅁䅁䅍䅄䅁䅁䅯睪䅉䅁䅯充䅁䅁䅯眯䅅䅁䅅䅁䉁䅁䅁杄啁䅁䅁李硁䑁䅣䅏ㅁ䑁䅧䅍睁䑁䅁䅁䵁䅉䅅䅁䕁䅁䅁睁䵁䅁䅁权療兂䅁权瑄权䅁权硂䅂䅁允䅁䅁䅅䅁䙁乁㑖匶硙佃⽁䍄䉁䅁䅁䅂䅁䅁䅍䅄䅁䅁䅯東䅕䅁䅯睈䅙䅁䅯䅉䅙䅁䅅䅁䉁䅁䅁权㑁杂䅁䍄䉁䅁䅁䅂䅁䅁䅍䅄䅁䅁䅯兏䅉䅁䅯充䅁䅁䅯兂䅁䅁䅅䅁䉁䅁䅁杄啁䅁䅁兎㍁䑁䅍兏ㅁ䑁䅁䅍睁䑁䅁䅁䵁䅉䅅䅁䕁䅁䅁睁䵁䅁䅁权允䅂䅁权潄权䅁权䙃䅂䅁允䅁䅁䅅䅁䭁䝁䍣䅁䵁䅉䅅䅁䕁䅁䅁睁䵁䅁䅁权牁睄䅁权瑄权䅁权㙂䅂䅁允䅁䅁䅅䅁䙁䕁㉡⼸唳䵥⽫䍄䉁䅁䅁䅂䅁䅁䅍䅄䅁䅁䅯睃䅉䅁䅯权䅁䅁䅯眯䅅䅁䅅䅁䉁䅁䅁兂ㅂ硫䕧杖㜷睐杷允䅁䅁䅑䅁䑁䅁䅷䅁䭁䱁䔴䅁䭁佁䬰䅁䭁䝁䔰䅁䉁䅁䅁允䅁䅁䅕䩚捗噲瑎吵䴸䅉䅅䅁䕁䅁䅁睁䵁䅁䅁权癄杁䅁权䭁䅁䅁权⽄允䅁允䅁䅁䅅䅁䙁䩁畨</t>
  </si>
  <si>
    <t>潅䅐杹䅬䍄䉁䅁䅁䅂䅁䅁䅍䅄䅁䅁䅯䄸䅑䅁䅯儶䅯䅁䅯䄷䅯䅁䅅䅁䉁䅁䅁权䡂䅁䅁䍄䉁䅁䅁䅂䅁䅁䅍䅄䅁䅁䅯眶䅍䅁䅯权䅁䅁䅯兂䅁䅁䅅䅁䉁䅁䅁兂㥁瑃橥䑣䔰䅑杷允䅁䅁䅑䅁䑁䅁䅷䅁䭁䡁䙑䅁䭁佁䬰䅁䭁䝁䔰䅁䉁䅁䅁允䅁䅁䅕牡へ硫䕧樳䴸䅉䅅䅁䕁䅁䅁睁䵁䅁䅁权乃䅂䅁权灄权䅁权瑂䅂䅁允䅁䅁䅅䅁䙁䅁䅁䅁䅄偄䅰䍄䉁䅁䅁䅂䅁䅁䅍䅄䅁䅁䅯䅳䅑䅁䅯儶䅯䅁䅯睢䅑䅁䅅䅁䉁䅁䅁兂䅁䅁䅁䅍䅍兑杷允䅁䅁䅑䅁䑁䅁䅷䅁䭁䭁䍳䅁䭁䉁䅅䅁䭁偁䈸䅁䉁䅁䅁允䅁䅁䄴杆䅁䑁䅅䅏睁䑁䅑䅍睁䑁䅁䅍睁䑁䅁䅁䵁䅉䅅䅁䕁䅁䅁睁䵁䅁䅁权㑂睁䅁权剁䅁䅁权⽄允䅁允䅁䅁䅅䅁䭁䕁䅣䅁䵁䅉䅅䅁䕁䅁䅁睁䵁䅁䅁权䡄䅂䅁权浄权䅁权硂䅂䅁允䅁䅁䅅䅁佁䅁䅷䅁祁䍁䄴兎ㅁ䑁䅉䅁䵁䅉䅅䅁䕁䅁䅁睁䵁䅁䅁权䭃杁䅁权剁䅁䅁权䙁䅁䅁允䅁䅁䅅䅁佁䉁䅑䅁ぁ䑁䅅䅎㉁䑁䅁䅍睁䑁䅁䅍䅁䅁杷允䅁䅁䅑䅁䑁䅁䅷䅁䭁偁䕷䅁䭁佁䭳䅁䭁䡁䔰䅁䉁䅁䅁允䅁䅁䄴杅䅁䑁䅉䅏穁䑁䅁䅍睁䑁䅁䅍䅁䅁杷允䅁䅁䅑䅁䑁䅁䅷䅁䭁䉁䕁䅁䭁佁䭧䅁䭁䥁䕍䅁䉁䅁䅁允䅁䅁䅯睚䅉䅁杷允䅁䅁䅑䅁䑁䅁䅷䅁䭁䕁䑅䅁䭁䅁䅑䅁䭁䅁䅕䅁䉁䅁䅁允䅁䅁䅕䅁䅁䕁潐じ䵅䅉䅅䅁䕁䅁䅁睁䵁䅁䅁权歃兂䅁权浄权䅁权療䅂䅁允䅁䅁䅅䅁佁䅁䅷䅁睁䍁䄴䅏ㅁ䑁䅕䅁䵁䅉䅅䅁䕁䅁䅁睁䵁䅁䅁权坁杁䅁权剁䅁䅁权䙁䅁䅁允䅁䅁䅅䅁佁䉁䅑䅁穁䑁䅙䅎㉁䑁䅁䅍睁䑁䅁䅍䅁䅁杷允䅁䅁䅑䅁䑁䅁䅷䅁䭁䝁䉕䅁䭁䅁䅑䅁䭁䅁䍑䅁䉁䅁䅁允䅁䅁䅕䅁䅁䍧摹䕣䵅䅉䅅䅁䕁䅁䅁睁䵁䅁䅁权扄兂䅁权畄权䅁权療䅂䅁允䅁䅁䅅䅁䙁䅁䅁䅁杄桮䉤䍄䉁䅁䅁䅂䅁䅁䅍䅄䅁䅁䅯䅅䅉䅁䅯䅂䅁䅁䅯兂䅁䅁䅅䅁䉁䅁䅁兂䅁䅁䅄⽈晇兑杷允䅁䅁䅑䅁䑁䅁䅷䅁䭁䩁䈰䅁䭁䅁䍅䅁䭁䅁䍍䅁䉁䅁䅁允䅁䅁䅕㑚㥖潬敌䕺䵁䅉䅅䅁䕁䅁䅁睁䵁䅁䅁权硂睁䅁权剁䅁䅁权⽄允䅁允䅁䅁䅅䅁佁䉁䅑䅁硁䑁䅧免睁䑁䅁䅍睁䑁䅁䅍䅁䅁杷允䅁䅁䅑䅁䑁䅁䅷䅁䭁䥁䑍䅁䭁䉁䅅䅁䭁偁䈸䅁䉁䅁䅁允䅁䅁䄴杆䅁䑁䅑免祁䑁䅍䅍睁䑁䅁䅍睁䑁䅁䅁䵁䅉䅅䅁䕁䅁䅁睁䵁䅁䅁权煃杁䅁权䕁䅁䅁权䙁䅁䅁允䅁䅁䅅䅁䙁䅁䅁䥁佂歍䉂䍄䉁䅁䅁䅂䅁䅁䅍䅄䅁䅁䅯充䅅䅁䅯权䅁䅁䅯䅂䅉䅁䅅䅁䉁䅁䅁兂㙄浦㡱䉤敍䅑杷允䅁䅁䅑䅁䑁䅁䅷䅁䭁䉁䕁䅁䭁佁䭧䅁䭁䡁䔰䅁䉁䅁䅁允䅁䅁䅯睚䅉䅁杷允䅁䅁䅑䅁䑁䅁䅷䅁䭁偁䑳䅁䭁䉁䅅䅁䭁偁䈸䅁䉁䅁䅁允䅁䅁䄴䅆䅁䑁䅫䅎祁䑁䅁䅍睁䑁䅁䅍睁䅁䅁䍄䉁䅁䅁䅂䅁䅁䅍䅄䅁䅁䅯兓䅉䅁䅯权䅁䅁䅯眯䅅䅁䅅䅁䉁䅁䅁兂㥁瑃橥䑣倰䅑杷允䅁䅁䅑䅁䑁䅁䅷䅁䭁䍁䍷䅁䭁䉁䅅䅁䭁偁䈸䅁䉁䅁䅁允䅁䅁䄴䅆䅁䑁䅉睎ㅁ䑁䅁免硁䑁䅁䅍睁䅁䅁䍄䉁䅁䅁䅂䅁䅁䅍䅄䅁䅁䅯睃䅍䅁䅯䅂䅁䅁䅯眯䅅䅁䅅䅁䉁䅁䅁兂䅁䅁䅁噣獒兑杷允䅁䅁䅑䅁䑁䅁䅷䅁䭁䅁䐰䅁䭁䅁䅑䅁䭁䅁䅕䅁䉁䅁䅁允䅁䅁䅕䅁䅁䵍⽓啱䵅䅉䅅䅁䕁䅁䅁睁䵁䅁䅁权療杁䅁权䭁䅁䅁权⽄允䅁允䅁䅁䅅䅁䙁偁潙䥘䌯儹䅂䍄䉁䅁䅁䅂䅁䅁䅍䅄䅁䅁䅯其䅑䅁䅯朶䅯䅁䅯来䅑䅁䅅䅁䉁䅁䅁杄䵁䅁䅁䅍畁䑁䅑免㍁䅁䅁䍄䉁䅁䅁䅂䅁䅁䅍䅄䅁䅁䅯䅧䅉䅁䅯权䅁䅁䅯兂䅁䅁䅅䅁䉁䅁䅁兂㑃潈牘払㡪睐杷允䅁䅁䅑䅁䑁䅁䅷䅁䭁䱁䙁䅁䭁佁䬰䅁䭁䡁䕯䅁䉁䅁䅁允䅁䅁䅕杖琴灳瘳稱䴸䅉䅅䅁䕁䅁䅁睁䵁䅁䅁权佃兂䅁权湄权䅁权瑂䅂䅁允䅁䅁䅅䅁䙁䍁睇浣剩卢䅒䍄䉁䅁䅁睁䅁䅁䅍䅄䅁䅁䅯儴䅑䅁䅯杈䅙䅁䅅䅁䉁䅁䅁权捂杂䅁䍄䉁䅁䅁睁䅁䅁䅍䅄䅁䅁䅯儵䅕䅁䅯杇䅙䅁䅅䅁䉁䅁䅁权婂杂䅁䍄䉁䅁䅁䅂䅁䅁䅍䅄䅁䅁䅯兪䅕䅁䅯䄶䅯䅁䅯兣䅑䅁䅅䅁䉁䅁䅁杄佁䅁䅁睍㍁䍁䄴睎硁䑁䅣䅁䵁䅉䅅䅁䕁䅁䅁睁䵁䅁䅁权㉂杁䅁权䕁䅁䅁权䙁䅁䅁允䅁䅁䅅䅁䙁䅁䅁䅁㑂欲䉴䍄䉁䅁䅁睁䅁䅁䅍䅄䅁䅁䅯入䅕䅁䅯杇䅙䅁䅅䅁䉁䅁䅁权扁杂䅁䍄䉁䅁䅁䅂䅁䅁䅍䅄䅁䅁䅯儰䅉䅁䅯䅂䅁䅁䅯兂䅁䅁䅅䅁䉁䅁䅁兂䅁䅁䅁㘲栵兑杷允䅁䅁䅑䅁䑁䅁䅷䅁䭁䭁䑙䅁䭁䅁䅯䅁䭁偁䈸䅁䉁䅁䅁允䅁䅁䅕潅䅐煹䙆樵䴸䅉䅅䅁䕁䅁䅁睁䵁䅁䅁权䩃允䅁权䭁䅁䅁权䕁杁䅁允䅁䅁䅅䅁䙁䍁捬㡪ㅌ䅋䅆䍄䉁䅁䅁䅂䅁䅁䅍䅄䅁䅁䅯杺䅉䅁䅯权䅁䅁䅯眯䅅䅁䅅䅁䉁䅁䅁兂㙄浦㡱䉤呍䅑杷允䅁䅁䅑䅁䑁䅁䅷䅁䭁䭁䍁䅁䭁䉁䅅䅁䭁䅁䅕䅁䉁䅁䅁允䅁䅁䄴䅆䅁䑁䅑免穁䑁䅙兎㑁䑁䅕䅍睁䅁䅁䍄䉁䅁䅁䅂䅁䅁䅍䅄䅁䅁䅯六䅍䅁䅯权䅁䅁䅯兂䅁䅁䅅䅁䉁䅁䅁兂杂搵楁ㄲ㍫䅑杷允䅁䅁䅑䅁䑁䅁䅷䅁䭁乁䕍䅁䭁佁䭣䅁䭁䡁䕯䅁䉁䅁䅁允䅁䅁䅕扪䙭䥫煹稷䴸䅉䅅䅁䕁䅁䅁睁䵁䅁䅁权权兂䅁权湄权䅁权瑂䅂䅁允䅁䅁䅅䅁䙁乁乎桙奂兏䅬䍄䉁䅁䅁䅂䅁䅁䅍䅄䅁䅁䅯眲䅍䅁䅯充䅁䅁䅯眯䅅䅁䅅䅁䉁䅁䅁杄啁䅁䅁杍ㅁ䑁䅫免睁䑁䅁䅍睁䑁䅁䅁䵁䅉䅅䅁䕁䅁䅁睁䵁䅁䅁权䵃䅂䅁权浄权䅁权瑂䅂䅁允䅁䅁䅅䅁佁䅁䅷䅁祁䍁䄴睎㕁䑁䅅䅁䵁䅉䅅䅁䕁䅁䅁睁䵁䅁䅁权癄杁䅁权䭁䅁䅁权䙁䅁䅁允䅁䅁䅅䅁䙁䥁牘払敧全䅒䍄䉁䅁䅁䅂䅁䅁䅍䅄䅁䅁䅯儫䅑䅁䅯眵䅯䅁䅯兢䅑䅁䅅䅁䉁䅁䅁兂㥁瑃橥䱣愰䅑杷允䅁䅁䅑䅁䑁䅁䅷䅁䭁䕁䙑䅁䭁佁䭫䅁䭁䥁䕕䅁䉁䅁䅁允䅁䅁䅕䅁䅁䭁䙃啃䵅䅉䅅䅁䕁䅁䅁睁䵁䅁䅁权䙁杂䅁权灄权䅁权㙂䅂䅁允䅁䅁䅅䅁䙁䅁䅁䅁䅄䅣䉰䍄䉁䅁䅁䅂䅁䅁䅍䅄䅁䅁䅯儹䅅䅁䅯权䅁䅁䅯兂䅁䅁䅅䅁䉁䅁䅁兂䕁杖琴灳瘳睐杷允䅁䅁䅑䅁䑁䅁䅷䅁䭁䭁䙫䅁䭁佁䭯䅁䭁䥁䕍䅁䉁䅁䅁允䅁䅁䄴䅄䅁䑁䅁杌㍁䑁䅉免䅁䅁杷允䅁䅁䅑䅁䑁䅁䅷䅁䭁䉁䕁䅁䭁佁䭳䅁䭁佁䭷䅁䉁䅁䅁允䅁䅁䅯睚䅉䅁杷允䅁䅁䅑䅁䑁䅁䅷䅁䭁䭁偑䅁䭁䅁䅑䅁䭁䅁䅕䅁䉁䅁䅁允䅁䅁䅕䅁䅁佁呚歒䵅䅉䅅䅁䕁䅁䅁睁䵁䅁䅁权䥁允䅁权䉁杁䅁权䍁杁䅁允䅁䅁䅅䅁䙁䅁桵䥮啐䅃䉬䍄䉁䅁䅁䅂䅁䅁䅍䅄䅁䅁䅯䅳䅑䅁䅯䄶䅯䅁䅯䅣䅑䅁䅅䅁䉁䅁䅁杄佁䅁䅁杍ㅁ䍁䄴䅍㕁䑁䅙䅁䵁䅉䅅䅁䕁䅁䅁睁䵁䅁䅁权㑂杁䅁权䭁䅁䅁权䙁䅁䅁允䅁䅁䅅䅁䙁䱁䩰䅄牉睨䅤䍄䉁䅁䅁䅂䅁䅁䅍䅄䅁䅁䅯睹䅳䅁䅯儷䅯䅁䅯䅣䅑䅁䅅䅁䉁䅁䅁兂乃㉬匴㡧畄睐杷允䅁䅁䅍䅁䑁䅁䅷䅁䭁䵁䔰䅁䭁䍁䝙䅁䉁䅁䅁允䅁䅁䄴䅄䅁䑁䅕兎畁䑁䅑睍䅁䅁杷允䅁䅁䅑䅁䑁䅁䅷䅁䭁䵁䄸䅁䭁䉁䅅䅁䭁䅁䅕䅁䉁䅁䅁允䅁䅁䄴䅆䅁䑁䅉免㕁䑁䅍䅍睁䑁䅁䅍睁䅁䅁䍄䉁䅁䅁䅂䅁䅁䅍䅄䅁䅁䅯元䅙䅁䅯朷䅯䅁䅯睧䅑䅁䅅䅁䉁䅁䅁兂䅁䅁䅁丸噳兑杷允䅁䅁䅍䅁䑁䅁䅷䅁䭁䅁䝷䅁䭁䍁䝙䅁䉁䅁䅁允䅁䅁䄴䅄䅁䑁䅧兎畁䑁䅙李䅁䅁杷允䅁䅁䅑䅁䑁䅁䅷䅁䭁䥁䄴䅁䭁䅁䅯䅁䭁䅁䍑䅁䉁䅁䅁允䅁䅁䅕杖琴灳瘳䕃䵁䅉䅅䅁䕁䅁䅁睁䵁䅁䅁权卂睁䅁权䭁䅁䅁权⽄允䅁允䅁䅁䅅䅁䙁䙁㕧䵴㉨當⽍䍄䉁䅁䅁䅂䅁䅁䅍䅄䅁䅁䅯睙䅕䅁䅯眵䅯䅁䅯兦䅑䅁䅅䅁䉁䅁䅁兂㡃䩤奍䙂㡙䅑杷允䅁䅁䅑䅁䑁䅁䅷䅁䭁䕁䑍䅁䭁䉁䅅䅁䭁䅁䅕䅁䉁䅁䅁允䅁䅁䄴䅆䅁䑁䅅兎ㅁ䑁䅅䅏㕁䑁䅁䅍睁䅁䅁䍄䉁䅁䅁䅂䅁䅁䅍䅄䅁䅁䅯兗䅉䅁䅯䅂䅁䅁䅯兂䅁䅁䅅䅁䉁䅁䅁兂䅁䅁䅁⬫汒兑杷允䅁䅁䅑䅁䑁䅁䅷䅁䭁䕁䙉䅁䭁佁䬴䅁䭁䡁䕁䅁䉁䅁䅁允䅁䅁䅕䅁䅁䱁瑩啃䵅䅉䅅䅁䕁䅁䅁睁䵁䅁䅁权瑃允䅁权䭁䅁䅁权䙁䅁䅁允䅁䅁䅅䅁䙁䵁䴳䵺䵺佺⽷䍄䉁䅁䅁䅂䅁䅁䅍䅄䅁䅁䅯睎䅉䅁䅯充䅁䅁䅯眯䅅䅁䅅䅁䉁䅁䅁杄啁䅁䅁免ㅁ䑁䅁杍㍁䑁䅅䅍睁䑁䅁䅁䵁䅉䅅䅁䕁䅁䅁睁䵁䅁䅁权湄睁䅁权䭁䅁䅁权⽄允䅁允䅁䅁䅅䅁䙁䉁䕫杖琴杳䅒䍄䉁䅁䅁䅂䅁䅁䅍䅄䅁䅁䅯睵䅉䅁䅯充䅁䅁䅯眯䅅䅁䅅䅁䉁䅁䅁杄啁䅁䅁兏㕁䑁䅣䅍睁䑁䅁䅍睁䑁䅁䅁䵁䅉䅅䅁䕁䅁䅁睁䵁䅁䅁权浃杁䅁权剁䅁䅁权䙁䅁䅁允䅁䅁䅅䅁佁䉁䅉䅁穁䑁䅙兎穁䑁䅁䅍睁䑁䅁䅁䵁䅉䅅䅁䕁䅁䅁睁䵁䅁䅁权杄杁䅁权剁䅁䅁权䙁䅁䅁允䅁䅁䅅䅁佁䉁䅑䅁㑁䑁䅍李ㅁ䑁䅁䅍睁䑁䅁䅍䅁䅁杷允䅁䅁䅑䅁䑁䅁䅷䅁䭁䡁䑁䅁䭁䉁䅅䅁䭁偁䈸䅁䉁䅁䅁允䅁䅁䄴䅆䅁䑁䅑兎㕁䑁䅕䅍睁䑁䅁䅍睁䅁䅁䍄䉁䅁䅁䅂䅁䅁䅍䅄䅁䅁䅯睙䅕䅁䅯儷䅯䅁䅯䄷䅯䅁䅅䅁䉁䅁䅁兂䑃䵷桱扒湢睐杷允䅁䅁䅑䅁䑁䅁䅷䅁䭁䍁偍䅁䭁佁䭯䅁䭁䡁䕁䅁䉁䅁䅁允䅁䅁䄴䅄䅁䑁䅅杌睁䑁䅑免䅁䅁杷允䅁䅁䅑䅁䑁䅁䅷䅁䭁䩁䍉䅁䭁䉁䅅䅁䭁偁䈸䅁䉁䅁䅁允䅁䅁䄴䅆䅁䑁䅅睍㕁䑁䅫睎ㅁ䑁䅁䅏㍁䅁䅁䍄䉁䅁䅁䅂䅁䅁䅍䅄䅁䅁䅯杷䅍䅁䅯充䅁䅁䅯眯䅅䅁䅅䅁䉁䅁䅁杄十䅁䅁杍ㅁ䑁䅧杍㉁䑁䅣兎睁䅁䅁䍄䉁䅁䅁䅂䅁䅁䅍䅄䅁䅁䅯睫䅉䅁䅯䅂䅁䅁䅯兂䅁䅁䅅䅁䉁䅁䅁兂䅁䅁䅁版楴兑杷允䅁䅁䅑䅁䑁䅁䅷䅁䭁乁䍑䅁䭁䅁䅑䅁䭁䅁䅕䅁䉁䅁䅁允䅁䅁䅕䅁䅁䕁歚歘䵅䅉䅅䅁䕁䅁䅁睁䵁䅁䅁权䍄杁䅁权䕁䅁䅁权䙁䅁䅁允䅁䅁䅅䅁䙁䅁䅁䅁兂啭䉒䍄䉁䅁䅁䅂䅁䅁䅍䅄䅁䅁䅯朰䅍䅁䅯权䅁䅁䅯兂䅁䅁䅅䅁䉁䅁䅁兂癁匳䝑婧祕䅑杷允䅁䅁䅑䅁䑁䅁䅷䅁䭁䥁䙷䅁䭁佁䬰䅁䭁佁䭷䅁䉁䅁䅁允䅁䅁䅕呣䬰㘱睎吷䴸䅉䅅䅁䕁䅁䅁睁䵁䅁䅁权㉁杁䅁权䭁䅁䅁权䙁䅁䅁允䅁䅁䅅䅁䙁乁橥䑣䬰眱䅨䍄䉁䅁䅁䅂䅁䅁䅍䅄䅁䅁䅯杫䅉䅁䅯权䅁䅁䅯兂䅁䅁䅅䅁䉁䅁䅁兂䙃ㄶ㑇潈䥕䅑杷允䅁䅁䅑䅁䑁䅁䅷䅁䭁䩁䍑䅁䭁䅁䅑䅁䭁䅁䅕䅁䉁䅁䅁允䅁䅁䅕䅁䅁䍁啋ざ䵅䅉䅅䅁䕁䅁䅁睁䵁䅁䅁权佂兂䅁权灄权䅁权睂䅂䅁允䅁䅁䅅䅁䙁䅁䅁䅁睃晭䄵䍄䉁䅁䅁䅂䅁䅁䅍䅄䅁䅁䅯睧䅕䅁䅯朶䅯䅁䅯来䅑䅁䅅䅁䉁䅁䅁杄䭁䅁䅁䅍畁䑁䅑睍䅁䅁杷允䅁䅁䅑䅁䑁䅁䅷䅁䭁䉁䉁䅁䭁䉁䅅䅁䭁䅁䅕䅁䉁䅁䅁允䅁䅁䄴䅅䅁䑁䅅䅎ぁ䑁䅧䅏㑁䑁䅁䅁䵁䅉䅅䅁䕁䅁䅁睁䵁䅁䅁权䑁杂䅁权湄权䅁权療䅂䅁允䅁䅁䅅䅁䙁䩁畨潅䅐楹䅴䍄䉁䅁䅁䅂䅁䅁䅍䅄䅁䅁䅯充䅙䅁䅯朶䅯䅁䅯兦䅑䅁䅅䅁䉁䅁䅁杄䵁䅁䅁䅍畁䑁䅑䅎㉁䅁䅁䍄䉁䅁䅁䅂䅁䅁䅍䅄䅁䅁䅯杺䅉䅁䅯权䅁䅁䅯兂䅁䅁䅅䅁䉁䅁䅁兂剃堷⽷摎娴䅑杷允䅁䅁䅑䅁䑁䅁䅷䅁䭁䉁䙁䅁䭁佁䭳䅁䭁䡁䕯䅁䉁䅁䅁允䅁䅁䄴䅆䅁䑁䅉睎穁䑁䅙李㑁䑁䅧兏㍁䅁䅁䍄䉁䅁䅁睁䅁䅁䅍䅄䅁䅁䅯眫䅕䅁䅯杈䅙䅁䅅䅁䉁䅁䅁权歃䅃䅁䍄䉁䅁䅁䅂䅁䅁䅍䅄䅁䅁䅯䅇䅕䅁䅯眵䅯䅁䅯睧䅑䅁䅅䅁䉁䅁䅁兂⽂牡へ㕫剧䅑杷允䅁䅁䅑䅁䑁䅁䅷䅁䭁䥁䐸䅁䭁䅁䅑䅁䭁偁䈸䅁䉁䅁䅁允䅁䅁䅕䅁䅁䝁倷正䵅䅉䅅䅁䕁䅁䅁睁䵁䅁䅁权杄杁䅁权䕁䅁䅁权⽄允䅁允䅁䅁䅅䅁䙁䅁䅁䅁煃坬䉰䍄䉁䅁䅁䅂䅁䅁䅍䅄䅁䅁䅯末䅕䅁䅯眵䅯䅁䅯兢䅑䅁䅅䅁䉁䅁䅁兂晄浄䕌眯䥍䅑杷允䅁䅁䅑䅁䑁䅁䅷䅁䭁佁䉕䅁䭁䅁䅯䅁䭁䅁䅕䅁䉁䅁䅁允䅁䅁䅕㘴扗䍸睃䕈䵁䅉䅅䅁䕁䅁䅁睁䵁䅁䅁权牂睁䅁权剁䅁䅁权䙁䅁䅁允䅁䅁䅅䅁佁䉁䅙䅁硁䑁䅉睍ㅁ䑁䅁䅍睁䑁䅁䅍睁䅁䅁䍄䉁䅁䅁䅂䅁䅁䅍䅄䅁䅁䅯杧䅉䅁䅯䅂䅁䅁䅯兂䅁䅁䅅䅁䉁䅁䅁兂䅁䅁睁杋硆兑杷允䅁䅁䅑䅁䑁䅁䅷䅁䭁䩁䑯䅁䭁䅁䅯䅁䭁偁䈸䅁䉁䅁䅁允䅁䅁䅕㑈牘払敧䕂䵁䅉䅅䅁䕁䅁䅁睁䵁䅁䅁权歁兂䅁权煄权䅁权療䅂䅁允䅁䅁䅅䅁䭁䕁䅣䅁䵁䅉䅅䅁䕁䅁䅁睁䵁䅁䅁权硂兂䅁权湄权䅁权㥂䅂䅁允䅁䅁䅅䅁䙁偁湃歸㍳剩䅊䍄䉁䅁䅁䅂䅁䅁䅍䅄䅁䅁䅯䅄䅅䅁䅯允䅉䅁䅯睁䅉䅁䅅䅁䉁䅁䅁兂䱃灔慢渴坄䅑杷允䅁䅁䅑䅁䑁䅁䅷䅁䭁䑁䑙䅁䭁䅁䅯䅁䭁偁䈸䅁䉁䅁䅁允䅁䅁䅕場啯歲桦歌䵁䅉䅅䅁䕁䅁䅁睁䵁䅁䅁权噃兂䅁权灄权䅁权㙂䅂䅁允䅁䅁䅅䅁䙁䅁䅁䅁杂番䅬䍄䉁䅁䅁䅂䅁䅁䅍䅄䅁䅁䅯杲䅕䅁䅯眵䅯䅁䅯来䅑䅁䅅䅁䉁䅁䅁兂晄㑔堲灢橉䅑杷允䅁䅁䅑䅁䑁䅁䅷䅁䭁乁䙙䅁䭁佁䭧䅁䭁䡁䕅䅁䉁䅁䅁允䅁䅁䄴䅄䅁䑁䅫杌祁䑁䅅䅎䅁䅁杷允䅁䅁䅑䅁䑁䅁䅷䅁䭁乁䙧䅁䭁佁䭳䅁䭁䥁䕕䅁䉁䅁䅁允䅁䅁䄴杅䅁䑁䅕杍㑁䑁䅑免祁䑁䅕兏䅁䅁杷允䅁䅁䅑䅁䑁䅁䅷䅁䭁䉁䕁䅁䭁佁䭳䅁䭁䡁䕯䅁䉁䅁䅁允䅁䅁䅯睚䅉䅁杷允䅁䅁䅍䅁䑁䅁䅷䅁䭁䅁䙑䅁䭁䍁䝑䅁䉁䅁䅁允䅁䅁䅯睘䄸䅁杷允䅁䅁䅑䅁䑁䅁䅷䅁䭁䍁䍑䅁䭁䉁䅅䅁䭁偁䈸䅁䉁䅁䅁允䅁䅁䄴䅆䅁䑁䅅睍㑁䑁䅁䅍睁䑁䅁䅍睁䅁䅁䍄䉁䅁䅁䅂䅁䅁䅍䅄䅁䅁䅯䄱䅕䅁䅯朵䅯䅁䅯兢䅑䅁䅅䅁䉁䅁䅁杄䵁䅁䅁䅍畁䑁䅣䅍硁䅁䅁䍄䉁䅁䅁䅂䅁䅁䅍䅄䅁䅁䅯儫䅁䅁䅯充䅁䅁䅯䅂䅉䅁䅅䅁䉁䅁䅁杄啁䅁䅁䅏睁䑁䅅䅍睁䑁䅁䅍睁䑁䅁䅁䵁䅉䅅䅁䕁䅁䅁睁䵁䅁䅁权噃杁䅁权䕁䅁䅁权䙁䅁䅁允䅁䅁䅅䅁䙁䅁䅁䅁硂㌷䉤䍄䉁䅁䅁䅂䅁䅁䅍䅄䅁䅁䅯杴䅑䅁䅯眵䅯䅁䅯䅣䅑䅁䅅䅁䉁䅁䅁兂祁杄獭卸汫䅑杷允䅁䅁䅑䅁䑁䅁䅷䅁䭁䱁䍁䅁䭁䅁䅯䅁䭁䅁䅕䅁䉁䅁䅁允䅁䅁䅕癱午坔光䕇䵁䅉䅅䅁䑁䅁䅁睁䵁䅁䅁权啂兂䅁权流杂䅁允䅁䅁䅅䅁佁䅁䄴䅁硁䑁䅁䅍畁䑁䅑兎䅁䅁杷允䅁䅁䅑䅁䑁䅁䅷䅁䭁䉁䕁䅁䭁佁䭳䅁䭁䡁䕁䅁䉁䅁䅁允䅁䅁䅯睚䅉䅁杷允䅁䅁䅑䅁䑁䅁䅷䅁䭁䱁䕷䅁䭁佁䭯䅁䭁䥁䕍䅁䉁䅁䅁允䅁䅁䄴䅄䅁䑁䅅杌祁䑁䅣睍䅁䅁杷允䅁䅁䅑䅁䑁䅁䅷䅁䭁䅁䑣䅁䭁䅁䅯䅁䭁偁䈸䅁䉁䅁䅁允䅁䅁䅕⼲⭬牡へ歅䵁䅉䅅䅁䕁䅁䅁睁䵁䅁䅁权汃允䅁权䭁䅁䅁权䙁䅁䅁允䅁䅁䅅䅁䙁䝁㡱䩤奍偂⽁䍄䉁䅁䅁䅂䅁䅁䅍䅄䅁䅁䅯睁䅍䅁䅯䅂䅁䅁䅯眯䅅䅁䅅䅁䉁䅁䅁兂䅁䅁䅂⽏渵兑杷允䅁䅁䅑䅁䑁䅁䅷䅁䭁䙁䍅䅁䭁䉁䅅䅁䭁䅁䅕䅁䉁䅁䅁允䅁䅁䄴杅䅁䑁䅙杍硁䑁䅁䅍睁䑁䅁䅍䅁䅁杷允䅁䅁䅑䅁䑁䅁䅷䅁䭁佁䔸䅁䭁佁䭳䅁䭁佁䭷䅁䉁䅁䅁允䅁䅁䄴杅䅁䑁䅫兎ぁ䑁䅍䅍祁䑁䅫兏䅁䅁杷允䅁䅁䅑䅁䑁䅁䅷䅁䭁偁䘰䅁䭁佁䭙䅁䭁䡁䕁䅁䉁䅁䅁允䅁䅁䄴权䅁䑁䅅杌ぁ䑁䅍䅁䵁䅉䅅䅁䕁䅁䅁睁䵁䅁䅁权灂杁䅁权䕁䅁䅁权䙁䅁䅁允䅁䅁䅅䅁䙁䅁䅁䅁捁塯䉖䍄䉁䅁䅁䅂䅁䅁䅍䅄䅁䅁䅯兴䅁䅁䅯允䅉䅁䅯睁䅉䅁䅅䅁䉁䅁䅁兂䥁⽹⭭䩃楘䅑杷允䅁䅁䅑䅁䑁䅁䅷䅁䭁䉁䕁䅁䭁佁䬰䅁䭁䥁䕍䅁䉁䅁䅁允䅁䅁䅯睚䅉䅁杷允䅁䅁䅑䅁䑁䅁䅷䅁䭁䭁䕙䅁䭁佁䭧䅁䭁䥁䕍䅁䉁䅁䅁允䅁䅁䅯睒䅁䅁杷允䅁䅁䅍䅁䑁䅁䅷䅁䭁䱁䕉䅁䭁䉁䝯䅁䉁䅁䅁允䅁䅁䅯睋䅙䅁杷允䅁䅁䅑䅁䑁䅁䅷䅁䭁䑁䙕䅁䭁佁䭧䅁䭁䥁䕕䅁䉁䅁䅁允䅁䅁䄴杄䅁䑁䅕兎畁䑁䅫兏㍁䅁䅁䍄䉁䅁䅁䅂䅁䅁䅍䅄䅁䅁䅯睑䅕䅁䅯眵䅯䅁䅯兢䅑䅁䅅䅁䉁䅁䅁兂潃歸㍳啩卅䅑杷允䅁䅁䅑䅁䑁䅁䅷䅁䭁乁䙁䅁䭁佁䭧䅁䭁䝁䔸䅁䉁䅁䅁允䅁䅁䄴杄䅁䑁䅉䅏畁䑁䅍免硁䅁䅁䍄䉁䅁䅁䅂䅁䅁䅍䅄䅁䅁䅯杩䅑䅁䅯眵䅯䅁䅯来䅑䅁䅅䅁䉁䅁䅁兂㕂匶硙䭃剷䅑杷允䅁䅁䅑䅁䑁䅁䅷䅁䭁䍁䙍䅁䭁佁䬰䅁䭁䝁䔰䅁䉁䅁䅁允䅁䅁䅕㉕噵光⽂䐵䴸䅉䅅䅁䕁䅁䅁睁䵁䅁䅁权偄䅂䅁权牄权䅁权獄权䅁允䅁䅁䅅䅁佁䉁䅑䅁硁䑁䅉䅍祁䑁䅙䅍㉁䑁䅑免䅁䅁杷允䅁䅁䅑䅁䑁䅁䅷䅁䭁䍁䙷䅁䭁佁䬴䅁䭁䡁䔰䅁䉁䅁䅁允䅁䅁䅕䅁䅁偁捂猹䵁䅉䅅䅁䑁䅁䅁睁䵁䅁䅁权䡄兂䅁权奁杂䅁允䅁䅁䅅䅁䭁䉁䝫䅁䵁䅉䅅䅁䕁䅁䅁睁䵁䅁䅁权奂杁䅁权剁䅁䅁权䙁䅁䅁允䅁䅁䅅䅁佁䉁䅑䅁ぁ䑁䅕兏硁䑁䅁䅍睁䑁䅁䅍䅁䅁杷允䅁䅁䅑䅁䑁䅁䅷䅁䭁䕁䌰䅁䭁䅁䅯䅁䭁偁䈸䅁䉁䅁䅁允䅁䅁䅕琯㑒匶硙䐯䴸䅉䅅䅁䕁䅁䅁睁䵁䅁䅁权兄杁䅁权䭁䅁䅁权⽄允䅁允䅁䅁䅅䅁䙁䙁㕧䵴㉨桐䅊䍄䉁䅁䅁䅂䅁䅁䅍䅄䅁䅁䅯睉䄸䅁䅯䄶䅯䅁䅯来䅑䅁䅅䅁䉁䅁䅁杄䵁䅁䅁免㍁䍁䄴䅍㑁䅁䅁䍄䉁䅁䅁䅂䅁䅁䅍䅄䅁䅁䅯睂䅕䅁䅯䄶䅯䅁䅯全䅑䅁䅅䅁䉁䅁䅁杄䵁䅁䅁兏畁䑁䅉兏硁䅁䅁䍄䉁䅁䅁䅂䅁䅁䅍䅄䅁䅁䅯允䅙䅁䅯朶䅯䅁䅯睧䅑䅁䅅䅁䉁䅁䅁杄䵁䅁䅁䅍畁䑁䅁兏ㅁ䅁䅁䍄䉁䅁䅁䅂䅁䅁䅍䅄䅁䅁䅯䅩䅕䅁䅯儷䅯䅁䅯䅣䅑䅁䅅䅁䉁䅁䅁兂㝂䭆䠵場䕱睐杷允䅁䅁䅑䅁䑁䅁䅷䅁䭁䙁䍣䅁䭁䅁䅯䅁䭁偁䈸䅁䉁䅁䅁允䅁䅁䅕䑗ね䡹敚ぎ䵁䅉䅅䅁䕁䅁䅁睁䵁䅁䅁权扂杁䅁权䭁䅁䅁权䙁䅁䅁允䅁䅁䅅䅁䙁䱁祂䩡瑈偦⽅䍄䉁䅁䅁䅂䅁䅁䅍䅄䅁䅁䅯䅴䅁䅁䅯充䅁䅁䅯䅂䅉䅁䅅䅁䉁䅁䅁杄啁䅁䅁睍祁䑁䅍免㕁䑁䅙䅍睁䑁䅁䅁䵁䅉䅅䅁䕁䅁䅁睁䵁䅁䅁权祁杁䅁权䕁䅁䅁权⽄允䅁允䅁䅁䅅䅁䙁䅁䅁䥁牃潲䉴䍄䉁䅁䅁䅂䅁䅁䅍䅄䅁䅁䅯睶䅉䅁䅯䅂䅁䅁䅯眯䅅䅁䅅䅁䉁䅁䅁兂䅁䅁杂䙤潓兑杷允䅁䅁䅑䅁䑁䅁䅷䅁䙁䅁䅁䅁允晨䅨权䕁䅁䅁权⽄允䅁允䅁䅁䅅䅁䙁䅁䅁䅁楂ㅳ䉤䍄䉁䅁䅁睁䅁䅁䅍䅄䅁䅁䅯䅮䅑䅁䅯䅈䅙䅁䅅䅁䉁䅁䅁权煄杂䅁䍄䉁䅁䅁䅂䅁䅁䅍䅄䅁䅁䅯睱䅉䅁䅯充䅁䅁䅯兂䅁䅁䅅䅁䉁䅁䅁杄坁䅁䅁免㍁䑁䅣睎睁䑁䅁䅍睁䑁䅁䅍䅁䅁杷允䅁䅁䅑䅁䑁䅁䅷䅁䭁䕁䙑䅁䭁佁䭧䅁䭁䥁䕕䅁䉁䅁䅁允䅁䅁䄴杄䅁䑁䅑䅍畁䑁䅙杍㉁䅁䅁䍄䉁䅁䅁䅂䅁䅁䅍䅄䅁䅁䅯眫䅁䅁䅯䅂䅁䅁䅯䅂䅉䅁䅅䅁䉁䅁䅁兂䅁䅁䅁爳婸兑杷允䅁䅁䅑䅁䑁䅁䅷䅁䭁䅁䐴䅁䭁䅁䅯䅁䭁䅁䅕䅁䉁䅁䅁允䅁䅁䅕倹唳佥浫稹䴸䅉䅅䅁䕁䅁䅁睁䵁䅁䅁权畂兂䅁权瑄权䅁权療䅂䅁允䅁䅁䅅䅁䙁乁橥䑣䬰眱䅴䍄䉁䅁䅁䅂䅁䅁䅍䅄䅁䅁䅯公䅳䅁䅯朶䅯䅁䅯兣䅑䅁䅅䅁䉁䅁䅁杄䵁䅁䅁䅍畁䑁䅧睎㉁䅁䅁䍄䉁䅁䅁䅂䅁䅁䅍䅄䅁䅁䅯光䅉䅁䅯充䅁䅁䅯兂䅁䅁䅅䅁䉁䅁䅁杄十䅁䅁睎㉁䑁䅕李㑁䑁䅁䅍睁䅁䅁䍄䉁䅁䅁䅂䅁䅁䅍䅄䅁䅁䅯眸䅉䅁䅯充䅁䅁䅯兂䅁䅁䅅䅁䉁䅁䅁杄啁䅁䅁杍睁䑁䅕兎㕁䑁䅅䅍睁䑁䅁䅁䵁䅉䅅䅁䕁䅁䅁睁䵁䅁䅁权瑂睁䅁权䕁䅁䅁权⽄允䅁允䅁䅁䅅䅁䙁䅁䅁䅁晄㕧䈹䍄䉁䅁䅁䅂䅁䅁䅍䅄䅁䅁䅯睅䅉䅁䅯权䅁䅁䅯兂䅁䅁䅅䅁䉁䅁䅁兂䭁㘱睎奐奯䅑杷允䅁䅁䅑䅁䑁䅁䅷䅁䭁䩁䕍䅁䭁佁䭫䅁䭁䡁䕁䅁䉁䅁䅁允䅁䅁䅕䅁䅁䝁汁䔹䵁䅉䅅䅁䕁䅁䅁睁䵁䅁䅁权桂睁䅁权䕁䅁䅁权䙁䅁䅁允䅁䅁䅅䅁䙁䅁䅁䥁䵃啳䉚䍄䉁䅁䅁䅂䅁䅁䅍䅄䅁䅁䅯䅺䅑䅁䅯䄶䅯䅁䅯睢䅑䅁䅅䅁䉁䅁䅁杄佁䅁䅁免ぁ䍁䄴䅎穁䑁䅍䅁䵁䅉䅅䅁䕁䅁䅁睁䵁䅁䅁权ㅄ䅂䅁权煄权䅁权瑂䅂䅁允䅁䅁䅅䅁佁䅁䅷䅁硁䍁䄴䅍ㅁ䑁䅣䅁䵁䅉䅅䅁䕁䅁䅁睁䵁䅁䅁权䅄兂䅁权潄权䅁权䙃䅂䅁允䅁䅁䅅䅁佁䅁䄴䅁祁䑁䅙杌㍁䑁䅁杍䅁䅁杷允䅁䅁䅑䅁䑁䅁䅷䅁䭁䥁䙣䅁䭁佁䭧䅁䭁䡁䕁䅁䉁䅁䅁允䅁䅁䄴权䅁䑁䅙杌祁䑁䅣䅁䵁䅉䅅䅁䕁䅁䅁睁䵁䅁䅁权呁䅄䅁权畄权䅁权㙂䅂䅁允䅁䅁䅅䅁䙁䅁䅁䅁䅁畤䅢䍄䉁䅁䅁䅂䅁䅁䅍䅄䅁䅁䅯杹䅍䅁䅯䅂䅁䅁䅯兂䅁䅁䅅䅁䉁䅁䅁兂䅁䅁杁睗㉖兑杷允䅁䅁䅑䅁䑁䅁䅷䅁䭁偁䑉䅁䭁䉁䅅䅁䭁䅁䅕䅁䉁䅁䅁允䅁䅁䄴杅䅁䑁䅧兏ㅁ䑁䅁䅍睁䑁䅁䅍䅁䅁杷允䅁䅁䅑䅁䑁䅁䅷䅁䭁䩁䘸䅁䭁佁䬴䅁䭁䡁䔰䅁䉁䅁䅁允䅁䅁䅕䅁䅁䕁㥂欫䵁䅉䅅䅁䕁䅁䅁睁䵁䅁䅁权允䅂䅁权畄权䅁权睂䅂䅁允䅁䅁䅅䅁䭁䝁䍣䅁䵁䅉䅅䅁䕁䅁䅁睁䵁䅁䅁权癄䅂䅁权浄权䅁权睂䅂䅁允䅁䅁䅅䅁佁䅁䅷䅁睁䍁䄴兎㕁䑁䅍䅁䵁䅉䅅䅁䑁䅁䅁睁䵁䅁䅁权潂兂䅁权歁杂䅁允䅁䅁䅅䅁䭁乁倴䅁䵁䅉䅅䅁䕁䅁䅁睁䵁䅁䅁权䍄睁䅁权剁䅁䅁权䙁䅁䅁允䅁䅁䅅䅁佁䉁䅉䅁祁䑁䅕睍硁䑁䅅䅍睁䑁䅁䅁䵁䅉䅅䅁䕁䅁䅁睁䵁䅁䅁权杁杁䅁权䭁䅁䅁权⽄允䅁允䅁䅁䅅䅁䙁䥁堲桢䑋䉷䅚䍄䉁䅁䅁䅂䅁䅁䅍䅄䅁䅁䅯杬䅍䅁䅯充䅁䅁䅯眯䅅䅁䅅䅁䉁䅁䅁杄啁䅁䅁免ㅁ䑁䅧兏祁䑁䅧兏ぁ䑁䅉䅁䵁䅉䅅䅁䕁䅁䅁睁䵁䅁䅁权穄䅂䅁权牄权䅁权硂䅂䅁允䅁䅁䅅䅁佁䉁䅑䅁硁䑁䅑李㍁䑁䅁兎穁䑁䅍䅍䅁䅁杷允䅁䅁䅑䅁䑁䅁䅷䅁䭁䩁䉧䅁䭁䅁䅯䅁䭁䅁䍑䅁䉁䅁䅁允䅁䅁䅕呦ㄸ牘䩰樸䴸䅉䅅䅁䕁䅁䅁睁䵁䅁䅁权䵃杁䅁权䕁䅁䅁权䙁䅁䅁允䅁䅁䅅䅁䙁䅁䅁䥁扁䡃䉆䍄䉁䅁䅁䅂䅁䅁䅍䅄䅁䅁䅯䄱䅍䅁䅯䅂䅁䅁䅯眯䅅䅁䅅䅁䉁䅁䅁兂䅁䅁䅃⼲䑴兑杷允䅁䅁䅑䅁䑁䅁䅷䅁䭁䉁䝣䅁䭁䉁䜸䅁䭁䍁䝁䅁䉁䅁䅁允䅁䅁䅯杋䅧䅁杷允䅁䅁䅍䅁䑁䅁䅷䅁䭁偁䙁䅁䭁䍁䝙䅁䉁䅁䅁允䅁䅁䄴权䅁䑁䅕䅍畁䑁䅍䅁䵁䅉䅅䅁䕁䅁䅁睁䵁䅁䅁权䙂兂䅁权煄权䅁权㥂䅂䅁允䅁䅁䅅䅁佁䅁䅷䅁睁䍁䄴睍㉁䑁䅑䅁䵁䅉䅅䅁䕁䅁䅁睁䵁䅁䅁权偃允䅁权剁䅁䅁权䙁䅁䅁允䅁䅁䅅䅁佁䉁䅑䅁ㅁ䑁䅅䅏㍁䑁䅁免睁䑁䅁䅍䅁䅁杷允䅁䅁䅑䅁䑁䅁䅷䅁䭁偁䕍䅁䭁佁䬰䅁䭁佁䭷䅁䉁䅁䅁允䅁䅁䅕㕤䑘睂䡈吲䴸䅉䅅䅁䕁䅁䅁睁䵁䅁䅁权允䅂䅁权牄权䅁权硂䅂䅁允䅁䅁䅅䅁䭁䝁䍣䅁䵁䅉䅅䅁䕁䅁䅁睁䵁䅁䅁权剄䅂䅁权煄权䅁权獄权䅁允䅁䅁䅅䅁佁䅁䅷䅁睁䍁䄴睎㉁䑁䅧䅁䵁䅉䅅䅁䕁䅁䅁睁䵁䅁䅁权呄睁䅁权䭁䅁䅁权䙁䅁䅁允䅁䅁䅅䅁䙁䭁扡䍸睃杣䅴䍄䉁䅁䅁䅂䅁䅁䅍䅄䅁䅁䅯朴䅑䅁䅯朶䅯䅁䅯兦䅑䅁䅅䅁䉁䅁䅁杄䵁䅁䅁䅍畁䑁䅉睎㑁䅁䅁䍄䉁䅁䅁䅂䅁䅁䅍䅄䅁䅁䅯䅅䅑䅁䅯眶䅯䅁䅯睧䅑䅁䅅䅁䉁䅁䅁权湂杁䅁䍄䉁䅁䅁䅂䅁䅁䅍䅄䅁䅁䅯兯䅑䅁䅯朶䅯䅁䅯睢䅑䅁䅅䅁䉁䅁䅁杄䵁䅁䅁䅍畁䑁䅅杍㍁䅁䅁䍄䉁䅁䅁睁䅁䅁䅍䅄䅁䅁䅯朷䅑䅁䅯䅇䅙䅁䅅䅁䉁䅁䅁权䕂杂䅁䍄䉁䅁䅁䅂䅁䅁䅍䅄䅁䅁䅯䄲䅍䅁䅯充䅁䅁䅯兂䅁䅁䅅䅁䉁䅁䅁杄坁䅁䅁免硁䑁䅑䅏祁䑁䅉兎睁䑁䅁䅍䅁䅁杷允䅁䅁䅑䅁䑁䅁䅷䅁䭁䥁䌸䅁䭁䅁䅯䅁䭁偁䈸䅁䉁䅁䅁允䅁䅁䅕捺䵺䵺䵺䐴䴸䅉䅅䅁䕁䅁䅁睁䵁䅁䅁权䱄睁䅁权剁䅁䅁权⽄允䅁允䅁䅁䅅䅁佁䉁䅑䅁穁䑁䅅李硁䑁䅁䅍睁䑁䅁䅍䅁䅁杷允䅁䅁䅑䅁䑁䅁䅷䅁䭁佁䙫䅁䭁佁䭣䅁䭁䝁䔰䅁䉁䅁䅁允䅁䅁䅕㙹䙆癴摐㡏䵁䅉䅅䅁䕁䅁䅁睁䵁䅁䅁权䩄杁䅁权䕁䅁䅁权⽄允䅁允䅁䅁䅅䅁䙁䅁䅁䅁䝃潋䉨䍄䉁䅁䅁䅂䅁䅁䅍䅄䅁䅁䅯睯䅕䅁䅯朵䅯䅁䅯兦䅑䅁䅅䅁䉁䅁䅁权䡂䅁䅁䍄䉁䅁䅁䅂䅁䅁䅍䅄䅁䅁䅯睹䅉䅁䅯充䅁䅁䅯兂䅁䅁䅅䅁䉁䅁䅁杄啁䅁䅁䅎睁䑁䅫兏ぁ䑁䅧䅍睁䑁䅁䅁䵁䅉䅅䅁䕁䅁䅁睁䵁䅁䅁权䱂兂䅁权煄权䅁权獄权䅁允䅁䅁䅅䅁佁䅁䅷䅁睁䍁䄴李硁䑁䅣䅁䵁䅉䅅䅁䕁䅁䅁睁䵁䅁䅁权灂睁䅁权剁䅁䅁权䙁䅁䅁允䅁䅁䅅䅁佁䉁䅑䅁硁䑁䅍李穁䑁䅁䅍睁䑁䅁䅍䅁䅁杷允䅁䅁䅑䅁䑁䅁䅷䅁䭁䉁䙯䅁䭁佁䭙䅁䭁䥁䕍䅁䉁䅁䅁允䅁䅁䅯睒䅁䅁杷允䅁䅁䅑䅁䑁䅁䅷䅁䭁䑁䑕䅁䭁䅁䅑䅁䭁䅁䅕䅁䉁䅁䅁允䅁䅁䅕䅁䅁䥷挱啭䵅䅉䅅䅁䕁䅁䅁睁䵁䅁䅁权婃䅂䅁权瑄权䅁权獄权䅁允䅁䅁䅅䅁䙁䥁牘払敧捨⽳䍄䉁䅁䅁䅂䅁䅁䅍䅄䅁䅁䅯眳䅑䅁䅯朶䅯䅁䅯兣䅑䅁䅅䅁䉁䅁䅁杄䵁䅁䅁䅍畁䑁䅕杍ㅁ䅁䅁䍄䉁䅁䅁䅂䅁䅁䅍䅄䅁䅁䅯䅆䅉䅁䅯充䅁䅁䅯兂䅁䅁䅅䅁䉁䅁䅁杄坁䅁䅁免穁䑁䅧兎ㅁ䑁䅁䅍睁䑁䅁䅍䅁䅁杷允䅁䅁䅑䅁䑁䅁䅷䅁䭁䅁䐴䅁䭁䅁䅑䅁䭁偁䈸䅁䉁䅁䅁允䅁䅁䅕䅁䅁䕁慡啖䵅䅉䅅䅁䕁䅁䅁睁䵁䅁䅁权睃杁䅁权䕁䅁䅁权䙁䅁䅁允䅁䅁䅅䅁䙁䅁䅁䵁硄奭䉎䍄䉁䅁䅁䅂䅁䅁䅍䅄䅁䅁䅯䄷䅍䅁䅯权䅁䅁䅯兂䅁䅁䅅䅁䉁䅁䅁兂䭂䅄牉㕨塙䅑杷允䅁䅁䅑䅁䑁䅁䅷䅁䭁䕁䙁䅁䭁佁䬴䅁䭁䥁䕕䅁䉁䅁䅁允䅁䅁䅕䅁䅁䥁楃啃䵅䅉䅅䅁䕁䅁䅁睁䵁䅁䅁权䉁睁䅁权䕁䅁䅁权䙁䅁䅁允䅁䅁䅅䅁䙁䅁䅁䥁䅂啧䈹䍄䉁䅁䅁䅂䅁䅁䅍䅄䅁䅁䅯兖䅕䅁䅯眵䅯䅁䅯睢䅑䅁䅅䅁䉁䅁䅁兂㡄晱午協潉䅑杷允䅁䅁䅑䅁䑁䅁䅷䅁䭁䩁䍯䅁䭁䅁䅯䅁䭁䅁䅕䅁䉁䅁䅁允䅁䅁䅕塹⭡确癯戱䴸䅉䅅䅁䑁䅁䅁睁䵁䅁䅁权䙃兂䅁权敁杂䅁允䅁䅁䅅䅁䭁䝁䝅䅁䵁䅉䅅䅁䕁䅁䅁睁䵁䅁䅁权㕃兂䅁权瑄权䅁权硂䅂䅁允䅁䅁䅅䅁䙁佁㠵穐敖極䅰䍄䉁䅁䅁䅂䅁䅁䅍䅄䅁䅁䅯朴䅍䅁䅯䅂䅁䅁䅯兂䅁䅁䅅䅁䉁䅁䅁兂䅁䅁䅁㍦䡊兑杷允䅁䅁䅑䅁䑁䅁䅷䅁䭁乁䕫䅁䭁佁䭧䅁䭁䡁䔰䅁䉁䅁䅁允䅁䅁䄴杄䅁䑁䅅䅎畁䑁䅑免㕁䅁䅁䍄䉁䅁䅁䅂䅁䅁䅍䅄䅁䅁䅯睒䅉䅁䅯权䅁䅁䅯兂䅁䅁䅅䅁䉁䅁䅁兂䉃啬䱏䭢正䅑杷允䅁䅁䅑䅁䑁䅁䅷䅁䭁䩁䍙䅁䭁䅁䅑䅁䭁偁䈸䅁䉁䅁䅁允䅁䅁䅕䅁䅁䍍癹歯䵅䅉䅅䅁䕁䅁䅁睁䵁䅁䅁权㡄睁䅁权䭁䅁䅁权䙁䅁䅁允䅁䅁䅅䅁䙁䵁桵扒穢剦䅎䍄䉁䅁䅁䅂䅁䅁䅍䅄䅁䅁䅯䄵䅑䅁䅯䄶䅯䅁䅯兣䅑䅁䅅䅁䉁䅁䅁杄佁䅁䅁免㉁䍁䄴兎㉁䑁䅉䅁䵁䅉䅅䅁䕁䅁䅁睁䵁䅁䅁权䥂杁䅁权䭁䅁䅁权䙁䅁䅁允䅁䅁䅅䅁䙁䵁桵扒穢刯䅖䍄䉁䅁䅁䅂䅁䅁䅍䅄䅁䅁䅯東䅍䅁䅯充䅁䅁䅯眯䅅䅁䅅䅁䉁䅁䅁杄啁䅁䅁兎睁䑁䅕䅍睁䑁䅁䅍睁䑁䅁䅁䵁䅉䅅䅁䕁䅁䅁睁䵁䅁䅁权㝂杁䅁权剁䅁䅁权䙁䅁䅁允䅁䅁䅅䅁佁䉁䅑䅁硁䑁䅑兎㉁䑁䅁䅍睁䑁䅁䅍䅁䅁杷允䅁䅁䅑䅁䑁䅁䅷䅁䭁䵁䕑䅁䭁佁䭣䅁䭁佁䭷䅁䉁䅁䅁允䅁䅁䅕㑎䉬余睕捐䵁䅉䅅䅁䕁䅁䅁睁䵁䅁䅁权睁兂䅁权浄权䅁权獄权䅁允䅁䅁䅅䅁佁䅁䅷䅁祁䍁䄴免硁䑁䅍䅁䵁䅉䅅䅁䕁䅁䅁睁䵁䅁䅁权䑃杁䅁权剁䅁䅁权⽄允䅁允䅁䅁䅅䅁佁䉁䅙䅁硁䑁䅕兏硁䑁䅅䅍睁䑁䅁䅍睁䅁䅁䍄䉁䅁䅁䅂䅁䅁䅍䅄䅁䅁䅯睑䅕䅁䅯眶䅯䅁䅯睢䅑䅁䅅䅁䉁䅁䅁杄十䅁䅁杍㕁䑁䅅兏ぁ䑁䅅䅏㉁䅁䅁䍄䉁䅁䅁䅂䅁䅁䅍䅄䅁䅁䅯䄵䅑䅁䅯䄶䅯䅁䅯兦䅑䅁䅅䅁䉁䅁䅁杄佁䅁䅁免ぁ䍁䄴䅎㕁䑁䅕䅁䵁䅉䅅䅁䕁䅁䅁睁䵁䅁䅁权噁睁䅁权剁䅁䅁权䙁䅁䅁允䅁䅁䅅䅁佁䉁䅑䅁ㅁ䑁䅑杍睁䑁䅁䅍睁䑁䅁䅍䅁䅁杷允䅁䅁䅑䅁䑁䅁䅷䅁䭁乁䍉䅁䭁䉁䅅䅁䭁䅁䅕䅁䉁䅁䅁允䅁䅁䄴䅆䅁䑁䅑杍㍁䑁䅑䅍睁䑁䅧䅎㕁䅁䅁䍄䉁䅁䅁䅂䅁䅁䅍䅄䅁䅁䅯䅩䅕䅁䅯儷䅯䅁䅯来䅑䅁䅅䅁䉁䅁䅁兂㑃潈牘払佩睐杷允䅁䅁䅑䅁䑁䅁䅷䅁䭁䥁䍣䅁䭁䅁䅯䅁䭁䅁䅕䅁䉁䅁䅁允䅁䅁䅕兇坒楄礲吴䴸䅉䅅䅁䕁䅁䅁睁䵁䅁䅁权牃兂䅁权瑄权䅁权睂䅂䅁允䅁䅁䅅䅁䙁䩁婱婭婭慭⽫䍄䉁䅁䅁䅂䅁䅁䅍䅄䅁䅁䅯䅕䅍䅁䅯䅂䅁䅁䅯眯䅅䅁䅅䅁䉁䅁䅁兂䅁䅁䅁癎穸兑杷允䅁䅁䅑䅁䑁䅁䅷䅁䭁䝁䑣䅁䭁䅁䅯䅁䭁偁䈸䅁䉁䅁䅁允䅁䅁䅕䬯确欰椳歋䵁䅉䅅䅁䕁䅁䅁睁䵁䅁䅁权䍄允䅁权剁䅁䅁权䙁䅁䅁允䅁䅁䅅䅁佁䉁䅑䅁穁䑁䅙杍穁䑁䅕䅍睁䑁䅁䅍䅁䅁杷允䅁䅁䅑䅁䑁䅁䅷䅁䭁佁䅕䅁䭁䅁䍅䅁䭁䅁䍍䅁䉁䅁䅁允䅁䅁䅕嘹䥪瑖婹䔵䵁䅉䅅䅁䕁䅁䅁睁䵁䅁䅁权⭁杁䅁权䕁䅁䅁权⽄允䅁允䅁䅁䅅䅁䙁䅁䅁䍁祂婹䉸䍄䉁䅁䅁睁䅁䅁䅍䅄䅁䅁䅯䅰䅕䅁䅯䅈䅙䅁䅅䅁䉁䅁䅁权䡄杂䅁䍄䉁䅁䅁䅂䅁䅁䅍䅄䅁䅁䅯䅡䅕䅁䅯朷䅯䅁䅯䄷䅯䅁䅅䅁䉁䅁䅁兂䅁䅁䅁䍁䑑兑杷允䅁䅁䅑䅁䑁䅁䅷䅁䭁䙁偷䅁䭁佁䭳䅁䭁䥁䕕䅁䉁䅁䅁允䅁䅁䄴䅆䅁䑁䅍兏穁䑁䅍䅍㉁䑁䅑睎ㅁ䅁䅁䍄䉁䅁䅁䅂䅁䅁䅍䅄䅁䅁䅯兒䅍䅁䅯权䅁䅁䅯兂䅁䅁䅅䅁䉁䅁䅁兂婁䙂余扌㍌睐杷允䅁䅁䅑䅁䑁䅁䅷䅁䭁䝁䙙䅁䭁佁䭙䅁䭁佁䭷䅁䉁䅁䅁允䅁䅁䅯睒䅁䅁杷允䅁䅁䅑䅁䑁䅁䅷䅁䭁䙁䍕䅁䭁䅁䅑䅁䭁䅁䅕䅁䉁䅁䅁允䅁䅁䅕䅁䅁䑧潊歓䵅䅉䅅䅁䕁䅁䅁睁䵁䅁䅁权瑁睁䅁权䕁䅁䅁权⽄允䅁允䅁䅁䅅䅁䙁䅁䅁䥁䑁湹䉴䍄䉁䅁䅁䅂䅁䅁䅍䅄䅁䅁䅯䅅䅑䅁䅯眵䅯䅁䅯䅣䅑䅁䅅䅁䉁䅁䅁权湂杁䅁䍄䉁䅁䅁䅂䅁䅁䅍䅄䅁䅁䅯克䅕䅁䅯儶䅯䅁䅯兦䅑䅁䅅䅁䉁䅁䅁兂䅁䅁䅁䙧汢䅑杷允䅁䅁䅑䅁䑁䅁䅷䅁䭁䍁䉑䅁䭁䅁䅑䅁䭁䅁䍑䅁䉁䅁䅁允䅁䅁䅕䅁䅁䭁䭓䕢䵅䅉䅅䅁䕁䅁䅁睁䵁䅁䅁权䡃杁䅁权䕁䅁䅁权䙁䅁䅁允䅁䅁䅅䅁䙁䅁䅁䅁权噫䉒䍄䉁䅁䅁䅂䅁䅁䅍䅄䅁䅁䅯䅅䅙䅁䅯朶䅯䅁䅯全䅑䅁䅅䅁䉁䅁䅁杄䵁䅁䅁䅍畁䑁䅅杍㕁䅁䅁䍄䉁䅁䅁睁䅁䅁䅍䅄䅁䅁䅯睊䅕䅁䅯杇䅙䅁䅅䅁䉁䅁䅁权扁杂䅁䍄䉁䅁䅁䅂䅁䅁䅍䅄䅁䅁䅯䅣䅍䅁䅯充䅁䅁䅯兂䅁䅁䅅䅁䉁䅁䅁杄啁䅁䅁䅎ㅁ䑁䅙杍睁䑁䅁䅍睁䑁䅁䅁䵁䅉䅅䅁䑁䅁䅁睁䵁䅁䅁权㙄䅂䅁权流杂䅁允䅁䅁䅅䅁佁䅁䅷䅁㕁䑁䅧杌㕁䑁䅑䅁䵁䅉䅅䅁䕁䅁䅁睁䵁䅁䅁权䑃杁䅁权䕁䅁䅁权⽄允䅁允䅁䅁䅅䅁䙁䅁䅁䵁䉃潡䉤䍄䉁䅁䅁䅂䅁䅁䅍䅄䅁䅁䅯眷䅉䅁䅯䅂䅁䅁䅯兂䅁䅁䅅䅁䉁䅁䅁兂䅁䅁䅃倴硚兑杷允䅁䅁䅑䅁䑁䅁䅷䅁䭁䭁䕳䅁䭁佁䭫䅁䭁䡁䕅䅁䉁䅁䅁允䅁䅁䅕䅁䅁䥁療䕹䵁䅉䅅䅁䕁䅁䅁睁䵁䅁䅁权時允䅁权䭁䅁䅁权䕁杁䅁允䅁䅁䅅䅁䙁偁唷佥浫卣䅊䍄䉁䅁䅁䅂䅁䅁䅍䅄䅁䅁䅯眲䅑䅁䅯朶䅯䅁䅯䄷䅯䅁䅅䅁䉁䅁䅁杄䵁䅁䅁免畁䑁䅑李祁䅁䅁䍄䉁䅁䅁䅂䅁䅁䅍䅄䅁䅁䅯眳䅉䅁䅯充䅁䅁䅯眯䅅䅁䅅䅁䉁䅁䅁杄十䅁䅁睍㑁䑁䅧䅍睁䑁䅁䅍睁䅁䅁䍄䉁䅁䅁䅂䅁䅁䅍䅄䅁䅁䅯杮䅍䅁䅯䅂䅁䅁䅯兂䅁䅁䅅䅁䉁䅁䅁兂䅁䅁䅁爫捚兑杷允䅁䅁䅑䅁䑁䅁䅷䅁䭁䉁䕁䅁䭁佁䭳䅁䭁䡁䔰䅁䉁䅁䅁允䅁䅁䅯睚䅉䅁杷允䅁䅁䅍䅁䑁䅁䅷䅁䭁佁䕷䅁䭁䍁䝙䅁䉁䅁䅁允䅁䅁䄴䅄䅁䑁䅧睎畁䑁䅅免䅁䅁杷允䅁䅁䅑䅁䑁䅁䅷䅁䭁䉁倸䅁䭁佁䭣䅁䭁䡁䕅䅁䉁䅁䅁允䅁䅁䅕倹唳佥浫吰䴸䅉䅅䅁䕁䅁䅁睁䵁䅁䅁权祂睁䅁权䕁䅁䅁权䙁䅁䅁允䅁䅁䅅䅁䙁䅁䅁䱁䉁䡹䉂䍄䉁䅁䅁䅂䅁䅁䅍䅄䅁䅁䅯党䅅䅁䅯允䅉䅁䅯杁䅉䅁䅅䅁䉁䅁䅁兂䍃汍䱍䄸睘䅑杷允䅁䅁䅑䅁䑁䅁䅷䅁䭁佁䌰䅁䭁䉁䅅䅁䭁䅁䅕䅁䉁䅁䅁允䅁䅁䄴䅆䅁䑁䅉免ㅁ䑁䅉兎睁䑁䅁䅍睁䅁䅁䍄䉁䅁䅁䅂䅁䅁䅍䅄䅁䅁䅯杂䅉䅁䅯䅂䅁䅁䅯兂䅁䅁䅅䅁䉁䅁䅁兂䅁䅁䅂楈䑃兑杷允䅁䅁䅑䅁䑁䅁䅷䅁䭁偁䕍䅁䭁佁䬰䅁䭁䥁䕍䅁䉁䅁䅁允䅁䅁䅕搲䡲䬸唹稶䴸䅉䅅䅁䕁䅁䅁睁䵁䅁䅁权佄杁䅁权剁䅁䅁权⽄允䅁允䅁䅁䅅䅁佁䉁䅙䅁硁䑁䅉兎ㅁ䑁䅍睎㉁䑁䅣李㕁䅁䅁䍄䉁䅁䅁䅂䅁䅁䅍䅄䅁䅁䅯睹䅉䅁䅯充䅁䅁䅯眯䅅䅁䅅䅁䉁䅁䅁杄啁䅁䅁䅎硁䑁䅫免㕁䑁䅉䅍睁䑁䅁䅁䵁䅉䅅䅁䕁䅁䅁睁䵁䅁䅁权求睁䅁权䕁䅁䅁权䙁䅁䅁允䅁䅁䅅䅁䙁䅁䅁䕁剃㑢䉒䍄䉁䅁䅁䅂䅁䅁䅍䅄䅁䅁䅯䅋䅉䅁䅯权䅁䅁䅯兂䅁䅁䅅䅁䉁䅁䅁兂楂䙅㕧䅴浧䅑杷允䅁䅁䅑䅁䑁䅁䅷䅁䭁䍁䙧䅁䭁佁䭳䅁䭁䥁䕕䅁䉁䅁䅁允䅁䅁䄴䅆䅁䑁䅅䅍ぁ䑁䅧䅏㑁䑁䅑睎穁䅁䅁䍄䉁䅁䅁䅂䅁䅁䅍䅄䅁䅁䅯杒䅉䅁䅯权䅁䅁䅯兂䅁䅁䅅䅁䉁䅁䅁兂䅁䅁䅁䅁䉁䅑杷允䅁䅁䅑䅁䑁䅁䅷䅁䭁䝁䍍䅁䭁䉁䅅䅁䭁䅁䅕䅁䉁䅁䅁允䅁䅁䄴䅆䅁䑁䅕兏祁䑁䅫䅍睁䑁䅁䅍睁䅁䅁䍄䉁䅁䅁䅂䅁䅁䅍䅄䅁䅁䅯䄹䅉䅁䅯䅂䅁䅁䅯兂䅁䅁䅅䅁䉁䅁䅁兂䅁䅁䅁瑈㕸兑杷允䅁䅁䅑䅁䑁䅁䅷䅁䭁䡁䙉䅁䭁佁䭙䅁䭁䝁䔰䅁䉁䅁䅁允䅁䅁䄴权䅁䑁䅅杌睁䑁䅑䅁䵁䅉䅅䅁䕁䅁䅁睁䵁䅁䅁权婃兂䅁权灄权䅁权睂䅂䅁允䅁䅁䅅䅁䙁䅁䅁䅁䅁搱䅴䍄䉁䅁䅁䅂䅁䅁䅍䅄䅁䅁䅯杙䅍䅁䅯充䅁䅁䅯兂䅁䅁䅅䅁䉁䅁䅁杄允䅁䅁睍ぁ䑁䅍兎祁䑁䅫䅎䅁䅁杷允䅁䅁䅑䅁䑁䅁䅷䅁䭁䱁䌰䅁䭁䉁䅅䅁䭁䅁䅕䅁䉁䅁䅁允䅁䅁䄴杆䅁䑁䅅䅏㑁䑁䅁䅍睁䑁䅁䅍睁䑁䅁䅁䵁䅉䅅䅁䕁䅁䅁睁䵁䅁䅁权祁兂䅁权灄权䅁权療䅂䅁允䅁䅁䅅䅁䙁䅁䅁䅁䅂㥰䅂䍄䉁䅁䅁䅂䅁䅁䅍䅄䅁䅁䅯睰䅅䅁䅯权䅁䅁䅯兂䅁䅁䅅䅁䉁䅁䅁兂䉃啬䱏佢ㅦ睐杷允䅁䅁䅑䅁䑁䅁䅷䅁䭁䥁䑧䅁䭁䅁䅯䅁䭁偁䈸䅁䉁䅁䅁允䅁䅁䅕䡳潊敫㠱啉䵁䅉䅅䅁䕁䅁䅁睁䵁䅁䅁权㡁杁䅁权䭁䅁䅁权⽄允䅁允䅁䅁䅅䅁䙁乁㑖匶硙䐶䅂䍄䉁䅁䅁䅂䅁䅁䅍䅄䅁䅁䅯兩䅍䅁䅯权䅁䅁䅯眯䅅䅁䅅䅁䉁䅁䅁兂剄瑉㕶畦婯䅑杷允䅁䅁䅑䅁䑁䅁䅷䅁䭁䍁䍫䅁䭁䅁䅑䅁䭁䅁䅕䅁䉁䅁䅁允䅁䅁䅕䅁䅁䭁摑啕䵅䅉䅅䅁䕁䅁䅁睁䵁䅁䅁权⽃杁䅁权䭁䅁䅁权⽄允䅁允䅁䅁䅅䅁䙁䅁琴灳瘳硰䅴䍄䉁䅁䅁䅂䅁䅁䅍䅄䅁䅁䅯儶䅑䅁䅯䄶䅯䅁䅯睢䅑䅁䅅䅁䉁䅁䅁杄佁䅁䅁杍睁䍁䄴兏硁䑁䅙䅁䵁䅉䅅䅁䕁䅁䅁睁䵁䅁䅁权㉂睁䅁权剁䅁䅁权䙁䅁䅁允䅁䅁䅅䅁佁䉁䅙䅁硁䑁䅍睍㍁䑁䅫睍㉁䑁䅕䅍睁䅁䅁䍄䉁䅁䅁䅂䅁䅁䅍䅄䅁䅁䅯䄵䅕䅁䅯儶䅯䅁䅯䄷䅯䅁䅅䅁䉁䅁䅁兂䅁䅁䅁䱧ㄯ䅑杷允䅁䅁䅑䅁䑁䅁䅷䅁䭁乁䌰䅁䭁䉁䅅䅁䭁偁䈸䅁䉁䅁䅁允䅁䅁䄴䅆䅁䑁䅅睎㉁䑁䅕睍㕁䑁䅁䅍睁䅁䅁䍄䉁䅁䅁䅂䅁䅁䅍䅄䅁䅁䅯杷䅑䅁䅯朵䅯䅁䅯睢䅑䅁䅅䅁䉁䅁䅁杄䵁䅁䅁䅍畁䑁䅙䅏穁䅁䅁䍄䉁䅁䅁䅂䅁䅁䅍䅄䅁䅁䅯䅤䅍䅁䅯权䅁䅁䅯眯䅅䅁䅅䅁䉁䅁䅁兂捂㡪ㅌ䙋㥺睐杷允䅁䅁䅑䅁䑁䅁䅷䅁䭁偁䘴䅁䭁佁䭧䅁䭁䥁䕕䅁䉁䅁䅁允䅁䅁䄴杄䅁䑁䅕李畁䑁䅙兎硁䅁䅁䍄䉁䅁䅁䅂䅁䅁䅍䅄䅁䅁䅯克䅕䅁䅯眶䅯䅁䅯兣䅑䅁䅅䅁䉁䅁䅁杄十䅁䅁兎㉁䑁䅧兏㍁䑁䅑兎㍁䅁䅁䍄䉁䅁䅁䅂䅁䅁䅍䅄䅁䅁䅯杋䅉䅁䅯䅂䅁䅁䅯兂䅁䅁䅅䅁䉁䅁䅁兂䅁䅁䅁歚獆兑杷允䅁䅁䅑䅁䑁䅁䅷䅁䭁䥁䑍䅁䭁䉁䅅䅁䭁䅁䅕䅁䉁䅁䅁允䅁䅁䄴杆䅁䑁䅑杍硁䑁䅉䅍睁䑁䅁䅍睁䑁䅁䅁䵁䅉䅅䅁䕁䅁䅁睁䵁䅁䅁权浂兂䅁权潄权䅁权䑃䅂䅁允䅁䅁䅅䅁䭁䕁䅣䅁䵁䅉䅅䅁䕁䅁䅁睁䵁䅁䅁权噁杂䅁权湄权䅁权獄权䅁允䅁䅁䅅䅁䙁佁浫免獩䉈䅤䍄䉁䅁䅁䅂䅁䅁䅍䅄䅁䅁䅯儯䅉䅁䅯䅂䅁䅁䅯眯䅅䅁䅅䅁䉁䅁䅁兂䅁䅁䅁硫潎兑杷允䅁䅁䅑䅁䑁䅁䅷䅁䭁佁䙷䅁䭁佁䬴䅁䭁䡁䕯䅁䉁䅁䅁允䅁䅁䅕䅁䅁䝁䡂䔹䵁䅉䅅䅁䕁䅁䅁睁䵁䅁䅁权捁䅁䅁权䉁杁䅁权䑁杁䅁允䅁䅁䅅䅁䙁䵁煯䌫唹畲䅸䍄䉁䅁䅁䅂䅁䅁䅍䅄䅁䅁䅯兙䅉䅁䅯权䅁䅁䅯眯䅅䅁䅅䅁䉁䅁䅁兂煂䡶呓䥇剑䅑杷允䅁䅁䅑䅁䑁䅁䅷䅁䭁䕁䑫䅁䭁䅁䅑䅁䭁偁䈸䅁䉁䅁䅁允䅁䅁䅕䅁䅁佧捲䕪䵅䅉䅅䅁䕁䅁䅁睁䵁䅁䅁权呄䅂䅁权牄权䅁权療䅂䅁允䅁䅁䅅䅁佁䉁䅑䅁硁䑁䅫䅍㉁䑁䅑兏睁䑁䅙免䅁䅁杷允䅁䅁䅑䅁䑁䅁䅷䅁䭁偁䕫䅁䭁佁䭧䅁䭁䝁䔸䅁䉁䅁䅁允䅁䅁䄴䅄䅁䑁䅉睍畁䑁䅁睍䅁䅁杷允䅁䅁䅑䅁䑁䅁䅷䅁䭁䩁䙣䅁䭁佁䭳䅁䭁䡁䔰䅁䉁䅁䅁允䅁䅁䄴杅䅁䑁䅫免ぁ䑁䅅䅎穁䑁䅧睍䅁䅁杷允䅁䅁䅑䅁䑁䅁䅷䅁䭁䩁䑑䅁䭁䅁䅑䅁䭁偁䈸䅁䉁䅁䅁允䅁䅁䅕䅁䅁䥁剎䕢䵅䅉䅅䅁䕁䅁䅁睁䵁䅁䅁权㡂睁䅁权䭁䅁䅁权䙁䅁䅁允䅁䅁䅅䅁䙁䡁焹䡶呓䉇䅎䍄䉁䅁䅁䅂䅁䅁䅍䅄䅁䅁䅯睋䅉䅁䅯䅂䅁䅁䅯兂䅁䅁䅅䅁䉁䅁䅁兂䅁䅁䅁癖䵴兑杷允䅁䅁䅑䅁䑁䅁䅷䅁䭁䭁䑯䅁䭁䅁䅯䅁䭁䅁䅕䅁䉁䅁䅁允䅁䅁䅕兊䉡啬䱏歇䵁䅉䅅䅁䕁䅁䅁睁䵁䅁䅁权煃兂䅁权潄权䅁权療䅂䅁允䅁䅁䅅䅁佁䅁䅷䅁祁䑁䅧杌㍁䑁䅫䅁䵁䅉䅅䅁䕁䅁䅁睁䵁䅁䅁权䕄睁䅁权剁䅁䅁权⽄允䅁允䅁䅁䅅䅁佁䉁䅙䅁穁䑁䅧睍㍁䑁䅁䅍睁䑁䅁䅍睁䅁䅁䍄䉁䅁䅁䅂䅁䅁䅍䅄䅁䅁䅯䅺䅕䅁䅯儷䅯䅁䅯兦䅑䅁䅅䅁䉁䅁䅁兂㡄晱午坔克睐杷允䅁䅁䅑䅁䑁䅁䅷䅁䭁䕁䐰䅁䭁䅁䅑䅁䭁䅁䅕䅁䉁䅁䅁允䅁䅁䅕䅁䅁偁打䕙䵅䅉䅅䅁䕁䅁䅁睁䵁䅁䅁权允䅂䅁权瑄权䅁权療䅂䅁允䅁䅁䅅䅁䭁䝁䍣䅁䵁䅉䅅䅁䕁䅁䅁睁䵁䅁䅁权㥂兂䅁权煄权䅁权睂䅂䅁允䅁䅁䅅䅁佁䅁䅯䅁睁䍁䄴免㉁䅁䅁䍄䉁䅁䅁䅂䅁䅁䅍䅄䅁䅁䅯杷䅕䅁䅯儶䅯䅁䅯兢䅑䅁䅅䅁䉁䅁䅁兂䅁䅁䅁䝉男䅑杷允䅁䅁䅑䅁䑁䅁䅷䅁䭁䩁䑁䅁䭁䅁䅑䅁䭁偁䈸䅁䉁䅁䅁允䅁䅁䅕䅁䅁䱁票歐䵅䅉䅅䅁䕁䅁䅁睁䵁䅁䅁权奃睁䅁权䭁䅁䅁权䙁䅁䅁允䅁䅁䅅䅁䙁䵁䱤㑎䉬䅙䄱䍄䉁䅁䅁䅂䅁䅁䅍䅄䅁䅁䅯儵䅑䅁䅯儶䅯䅁䅯兢䅑䅁䅅䅁䉁䅁䅁兂䅁䅁䅁䵧䕁兑杷允䅁䅁䅑䅁䑁䅁䅷䅁䭁䵁䌸䅁䭁䅁䅑䅁䭁偁䈸䅁䉁䅁䅁允䅁䅁䅕䅁䅁佷婤と䵅䅉䅅䅁䕁䅁䅁睁䵁䅁䅁权⽂睁䅁权䕁䅁䅁权⽄允䅁允䅁䅁䅅䅁䙁䅁䅁䡁浄煱䉊䍄䉁䅁䅁䅂䅁䅁䅍䅄䅁䅁䅯兇䅍䅁䅯䅂䅁䅁䅯兂䅁䅁䅅䅁䉁䅁䅁兂䅁䅁䅃㐹祒兑杷允䅁䅁䅑䅁䑁䅁䅷䅁䭁䅁䍫䅁䭁䉁䅅䅁䭁偁䈸䅁䉁䅁䅁允䅁䅁䄴杅䅁䑁䅫兎㑁䑁䅍䅎睁䑁䅁䅍䅁䅁杷允䅁䅁䅑䅁䑁䅁䅷䅁䭁䑁䅫䅁䭁䅁䍅䅁䭁䅁䍕䅁䉁䅁䅁允䅁䅁䅕稯䅅瑬㥐〰䵁䅉䅅䅁䕁䅁䅁睁䵁䅁䅁权婃睁䅁权䕁䅁䅁权⽄允䅁允䅁䅁䅅䅁䙁䅁䅁䥁㝂潷䉬䍄䉁䅁䅁䅂䅁䅁䅍䅄䅁䅁䅯李䅉䅁䅯䅂䅁䅁䅯兂䅁䅁䅅䅁䉁䅁䅁兂䅁䅁䅄攷剬兑杷允䅁䅁䅑䅁䑁䅁䅷䅁䭁䑁䍑䅁䭁䅁䅑䅁䭁䅁䅕䅁䉁䅁䅁允䅁䅁䅕䅁䅁䉙煊歙䵅䅉䅅䅁䕁䅁䅁睁䵁䅁䅁权扄兂䅁权瑄权䅁权獄权䅁允䅁䅁䅅䅁䙁䱁昶楇搯䅊䅨䍄䉁䅁䅁䅂䅁䅁䅍䅄䅁䅁䅯兮䅉䅁䅯䅂䅁䅁䅯眯䅅䅁䅅䅁䉁䅁䅁兂䅁䅁䅃硕㝚兑杷允䅁䅁䅑䅁䑁䅁䅷䅁䭁䅁䈰䅁䭁䅁䅯䅁䭁䅁䍑䅁䉁䅁䅁允䅁䅁䅕癴㥐䠱灨啅䵁䅉䅅䅁䕁䅁䅁睁䵁䅁䅁权ㅄ杁䅁权剁䅁䅁权⽄允䅁允䅁䅁䅅䅁佁䉁䅑䅁ㅁ䑁䅍兏硁䑁䅑睎睁䑁䅁䅍䅁䅁杷允䅁䅁䅑䅁䑁䅁䅷䅁䭁佁䙫䅁䭁佁䭣䅁䭁䡁䔰䅁䉁䅁䅁允䅁䅁䅕兇坒楄䬳歕䵁䅉䅅䅁䕁䅁䅁睁䵁䅁䅁权呂杁䅁权䭁䅁䅁权⽄允䅁允䅁䅁䅅䅁䙁䕁䵯楁䡵框䅂䍄䉁䅁䅁䅂䅁䅁䅍䅄䅁䅁䅯兄䅍䅁䅯充䅁䅁䅯兂䅁䅁䅅䅁䉁䅁䅁杄啁䅁䅁杍ㅁ䑁䅍䅍睁䑁䅁䅍睁䑁䅁䅁䵁䅉䅅䅁䕁䅁䅁睁䵁䅁䅁权橃䅂䅁权瑄权䅁权獄权䅁允䅁䅁䅅䅁䙁乁㕶浦㡱偤⽣䍄䉁䅁䅁䅂䅁䅁䅍䅄䅁䅁䅯儰䅑䅁䅯朵䅯䅁䅯来䅑䅁䅅䅁䉁䅁䅁杄䵁䅁䅁䅎畁䑁䅉睎ぁ䅁䅁䍄䉁䅁䅁䅂䅁䅁䅍䅄䅁䅁䅯䅩䅕䅁䅯眶䅯䅁䅯睧䅑䅁䅅䅁䉁䅁䅁杄啁䅁䅁免穁䑁䅉杍穁䑁䅁䅍睁䑁䅁䅁䵁䅉䅅䅁䑁䅁䅁睁䵁䅁䅁权奄䅂䅁权敁杂䅁允䅁䅁䅅䅁䭁䩁䝯䅁䵁䅉䅅䅁䕁䅁䅁睁䵁䅁䅁权楁䅁䅁权剁䅁䅁权䙁䅁䅁允䅁䅁䅅䅁佁䉁䅑䅁硁䑁䅑睎硁䑁䅍䅍㍁䑁䅕䅍䅁䅁杷允䅁䅁䅑䅁䑁䅁䅷䅁䭁乁䕳䅁䭁佁䭧䅁䭁䝁䔸䅁䉁䅁䅁允䅁䅁䄴杄䅁䑁䅉免畁䑁䅉睍硁䅁䅁䍄䉁䅁䅁䅂䅁䅁䅍䅄䅁䅁䅯兖䅍䅁䅯权䅁䅁䅯兂䅁䅁䅅䅁䉁䅁䅁兂灄橊䥅䩲慷䅑杷允䅁䅁䅑䅁䑁䅁䅷䅁䭁䥁䑅䅁䭁䅁䅯䅁䭁䅁䅕䅁䉁䅁䅁允䅁䅁䅕倸湣吴杨䱖䴸䅉䅅䅁䕁䅁䅁睁䵁䅁䅁权潃杁䅁权䭁䅁䅁权⽄允䅁允䅁䅁䅅䅁䙁䭁睒児塲祉䅂䍄䉁䅁䅁䅂䅁䅁䅍䅄䅁䅁䅯睪䅑䅁䅯朷䅯䅁䅯兣䅑䅁䅅䅁䉁䅁䅁兂䅁䅁䅁䱷儴兑杷允䅁䅁䅑䅁䑁䅁䅷䅁䭁佁䍕䅁䭁䅁䅯䅁䭁䅁䅕䅁䉁䅁䅁允䅁䅁䅕渫焵䡶呓ぁ䵁䅉䅅䅁䕁䅁䅁睁䵁䅁䅁权偄兂䅁权浄权䅁权䙃䅂䅁允䅁䅁䅅䅁佁䅁䅷䅁硁䍁䄴杍ぁ䑁䅧䅁䵁䅉䅅䅁䕁䅁䅁睁䵁䅁䅁权灄睁䅁权䕁䅁䅁权䙁䅁䅁允䅁䅁䅅䅁䙁䅁䅁䅁杄噉䉤䍄䉁䅁䅁䅂䅁䅁䅍䅄䅁䅁䅯眴䅑䅁䅯䄶䅯䅁䅯睢䅑䅁䅅䅁䉁䅁䅁杄佁䅁䅁免穁䍁䄴兎ぁ䑁䅧䅁䵁䅉䅅䅁䕁䅁䅁睁䵁䅁䅁权䡃兂䅁权浄权䅁权䑃䅂䅁允䅁䅁䅅䅁佁䅁䅯䅁睁䍁䄴兏㉁䅁䅁䍄䉁䅁䅁䅂䅁䅁䅍䅄䅁䅁䅯兡䅕䅁䅯朶䅯䅁䅯全䅑䅁䅅䅁䉁䅁䅁杄䵁䅁䅁免畁䑁䅍䅏㉁䅁䅁䍄䉁䅁䅁䅂䅁䅁䅍䅄䅁䅁䅯兦䅕䅁䅯朶䅯䅁䅯兢䅑䅁䅅䅁䉁䅁䅁杄䵁䅁䅁䅍畁䑁䅅兎祁䅁䅁䍄䉁䅁䅁䅂䅁䅁䅍䅄䅁䅁䅯睂䅉䅁䅯权䅁䅁䅯兂䅁䅁䅅䅁䉁䅁䅁兂㡄晱午坔䩉䅑杷允䅁䅁䅑䅁䑁䅁䅷䅁䭁䅁䌸䅁䭁䉁䅅䅁䭁偁䈸䅁䉁䅁䅁允䅁䅁䄴䅆䅁䑁䅍李祁䑁䅧䅍睁䑁䅁䅍睁䅁䅁䍄䉁䅁䅁䅂䅁䅁䅍䅄䅁䅁䅯䅶䅕䅁䅯朶䅯䅁䅯来䅑䅁䅅䅁䉁䅁䅁杄䵁䅁䅁䅍畁䑁䅁杍ぁ䅁䅁䍄䉁䅁䅁䅂䅁䅁䅍䅄䅁䅁䅯全䅉䅁䅯权䅁䅁䅯兂䅁䅁䅅䅁䉁䅁䅁兂䙃ㄶ㑇潈䥕䅑杷允䅁䅁䅑䅁䑁䅁䅷䅁䭁䡁䌸䅁䭁䅁䅑䅁䭁偁䈸䅁䉁䅁䅁允䅁䅁䅕䅁䅁䩧儫䕡䵅䅉䅅䅁䕁䅁䅁睁䵁䅁䅁权噂兂䅁权牄权䅁权㥂䅂䅁允䅁䅁䅅䅁佁䉁䅑䅁穁䑁䅑睍㍁䑁䅁䅍睁䑁䅁䅍䅁䅁杷允䅁䅁䅑䅁䑁䅁䅷䅁䭁䵁䕑䅁䭁佁䭧䅁䭁䥁䕍䅁䉁䅁䅁允䅁䅁䅯杘䅷䅁杷允䅁䅁䅑䅁䑁䅁䅷䅁䭁䍁䐸䅁䭁䅁䅑䅁䭁䅁䅕䅁䉁䅁䅁允䅁䅁䅕䅁䅁䭁㑤啍䵅䅉䅅䅁䕁䅁䅁睁䵁䅁䅁权療兂䅁权潄权䅁权瑂䅂䅁允䅁䅁䅅䅁佁䅁䄴䅁硁䑁䅑杌穁䑁䅙䅏䅁䅁杷允䅁䅁䅑䅁䑁䅁䅷䅁䭁䑁䑑䅁䭁䉁䅅䅁䭁偁䈸䅁䉁䅁䅁允䅁䅁䄴䅆䅁䑁䅅免㉁䑁䅉兎睁䑁䅁䅍睁䅁䅁䍄䉁䅁䅁䅂䅁䅁䅍䅄䅁䅁䅯䅅䅑䅁䅯儷䅯䅁䅯䅣䅑䅁䅅䅁䉁䅁䅁权湂杁䅁䍄䉁䅁䅁䅂䅁䅁䅍䅄䅁䅁䅯睑䅕䅁䅯眶䅯䅁䅯䄷䅯䅁䅅䅁䉁䅁䅁杄十䅁䅁睍硁䑁䅍䅎祁䑁䅧䅍㑁䅁䅁䍄䉁䅁䅁䅂䅁䅁䅍䅄䅁䅁䅯睺䅉䅁䅯权䅁䅁䅯眯䅅䅁䅅䅁䉁䅁䅁兂牁硨婢発扦睐杷允䅁䅁䅍䅁䑁䅁䅷䅁䭁䡁䘴䅁䭁䉁䜴䅁䉁䅁䅁允䅁䅁䅯克䅣䅁杷允䅁䅁䅑䅁䑁䅁䅷䅁䭁䑁䑣䅁䭁䉁䅅䅁䭁偁䈸䅁䉁䅁䅁允䅁䅁䄴䅆䅁䑁䅅杍ぁ䑁䅫䅍睁䑁䅁䅍睁䅁䅁䍄䉁䅁䅁䅂䅁䅁䅍䅄䅁䅁䅯元䅉䅁䅯权䅁䅁䅯兂䅁䅁䅅䅁䉁䅁䅁兂婁䙂余扌坉䅑杷允䅁䅁䅑䅁䑁䅁䅷䅁䭁䙁䍧䅁䭁䅁䅯䅁䭁䅁䅕䅁䉁䅁䅁允䅁䅁䅕䡳潊敫㠱歉䵁䅉䅅䅁䕁䅁䅁睁䵁䅁䅁权䥄䅂䅁权浄权䅁权獄权䅁允䅁䅁䅅䅁䭁䕁䅣䅁䵁䅉䅅䅁䕁䅁䅁睁䵁䅁䅁权摂睁䅁权剁䅁䅁权䙁䅁䅁允䅁䅁䅅䅁佁䉁䅑䅁ぁ䑁䅅䅎祁䑁䅁杍ㅁ䑁䅙䅏䅁䅁杷允䅁䅁䅑䅁䑁䅁䅷䅁䭁佁䘰䅁䭁佁䭯䅁䭁䥁䕕䅁䉁䅁䅁允䅁䅁䄴䅄䅁䑁䅁杌硁䑁䅁睍䅁䅁杷允䅁䅁䅑䅁䑁䅁䅷䅁䭁䱁䐰䅁䭁䉁䅅䅁䭁䅁䅕䅁䉁䅁䅁允䅁䅁䄴䅆䅁䑁䅍睍穁䑁䅉䅍睁䑁䅁䅍睁䅁䅁䍄䉁䅁䅁䅂䅁䅁䅍䅄䅁䅁䅯䅅䅑䅁䅯儷䅯䅁䅯兣䅑䅁䅅䅁䉁䅁䅁权湂杁䅁䍄䉁䅁䅁䅂䅁䅁䅍䅄䅁䅁䅯睊䅕䅁䅯朵䅯䅁䅯兢䅑䅁䅅䅁䉁䅁䅁杄䵁䅁䅁杍畁䑁䅕䅏祁䅁䅁䍄䉁䅁䅁䅂䅁䅁䅍䅄䅁䅁䅯杘䅕䅁䅯朶䅯䅁䅯䅣䅑䅁䅅䅁䉁䅁䅁杄䵁䅁䅁䅍畁䑁䅕李祁䅁䅁䍄䉁䅁䅁䅂䅁䅁䅍䅄䅁䅁䅯儵䅑䅁䅯朶䅯䅁䅯睢䅑䅁䅅䅁䉁䅁䅁权䡂䅁䅁䍄䉁䅁䅁䅂䅁䅁䅍䅄䅁䅁䅯睥䅉䅁䅯䅂䅁䅁䅯眯䅅䅁䅅䅁䉁䅁䅁兂䅁䅁䅁㉥橤兑杷允䅁䅁䅑䅁䑁䅁䅷䅁䭁䩁䔰䅁䭁佁䭣䅁䭁佁䭷䅁䉁䅁䅁允䅁䅁䅕ㅯ硋䉚䑨樹䴸䅉䅅䅁䕁䅁䅁睁䵁䅁䅁权㥂允䅁权䭁䅁䅁权䕁杁䅁允䅁䅁䅅䅁䙁䉁奂扏䥔根䅖䍄䉁䅁䅁䅂䅁䅁䅍䅄䅁䅁䅯䅧䅍䅁䅯充䅁䅁䅯兂䅁䅁䅅䅁䉁䅁䅁杄坁䅁䅁杍㕁䑁䅑睍硁䑁䅁䅍睁䑁䅁䅍䅁䅁杷允䅁䅁䅑䅁䑁䅁䅷䅁䭁䡁䅅䅁䭁䅁䍅䅁䭁䅁䍉䅁䉁䅁䅁允䅁䅁䅕慡临䄹潒欰䵁䅉䅅䅁䕁䅁䅁睁䵁䅁䅁权塁杂䅁权煄权䅁权獄权䅁允䅁䅁䅅䅁佁䅁䅷䅁睁䍁䄴睍㍁䑁䅉䅁䵁䅉䅅䅁䕁䅁䅁睁䵁䅁䅁权偂杁䅁权䭁䅁䅁权䙁䅁䅁允䅁䅁䅅䅁䙁䭁䙊癴㥐䈱䅨䍄䉁䅁䅁䅂䅁䅁䅍䅄䅁䅁䅯睶䅕䅁䅯䄶䅯䅁䅯兢䅑䅁䅅䅁䉁䅁䅁权䡂䅁䅁䍄䉁䅁䅁䅂䅁䅁䅍䅄䅁䅁䅯兄䅉䅁䅯充䅁䅁䅯眯䅅䅁䅅䅁䉁䅁䅁杄啁䅁䅁免ㅁ䑁䅣䅍睁䑁䅁䅍睁䑁䅁䅁䵁䅉䅅䅁䕁䅁䅁睁䵁䅁䅁权䭃兂䅁权潄权䅁权㥂䅂䅁允䅁䅁䅅䅁佁䅁䄴䅁硁䑁䅍杌硁䑁䅅䅎䅁䅁杷允䅁䅁䅑䅁䑁䅁䅷䅁䭁䅁䅷䅁䭁䉁䅅䅁䭁䅁䍑䅁䉁䅁䅁允䅁䅁䄴䅆䅁䑁䅅兎睁䑁䅑䅍睁䑁䅁䅍睁䅁䅁䍄䉁䅁䅁䅂䅁䅁䅍䅄䅁䅁䅯睉䅕䅁䅯儷䅯䅁䅯䅣䅑䅁䅅䅁䉁䅁䅁兂䭁潍䱇捚楢睐杷允䅁䅁䅑䅁䑁䅁䅷䅁䭁䕁䑍䅁䭁䅁䅯䅁䭁偁䈸䅁䉁䅁䅁允䅁䅁䅕捷桱扒穢啅䵁䅉䅅䅁䕁䅁䅁睁䵁䅁䅁权剂䅁䅁权䉁杁䅁权䍁杁䅁允䅁䅁䅅䅁䙁䱁㝴扊灕乊䄱䍄䉁䅁䅁䅂䅁䅁䅍䅄䅁䅁䅯䅅䅑䅁䅯眵䅯䅁䅯全䅑䅁䅅䅁䉁䅁䅁权湂杁䅁䍄䉁䅁䅁䅂䅁䅁䅍䅄䅁䅁䅯睳䅉䅁䅯充䅁䅁䅯兂䅁䅁䅅䅁䉁䅁䅁杄坁䅁䅁免㉁䑁䅑李睁䑁䅁䅍睁䑁䅁䅍䅁䅁杷允䅁䅁䅑䅁䑁䅁䅷䅁䭁佁䍯䅁䭁䅁䅯䅁䭁䅁䅕䅁䉁䅁䅁允䅁䅁䅕㘴扗䍸睃䕈䵁䅉䅅䅁䕁䅁䅁睁䵁䅁䅁权允䅂䅁权瑄权䅁权䙃䅂䅁允䅁䅁䅅䅁䭁䝁䍣䅁䵁䅉䅅䅁䕁䅁䅁睁䵁䅁䅁权流睁䅁权䭁䅁䅁权䙁䅁䅁允䅁䅁䅅䅁䙁乁㕶浦㡱䉤䄹䍄䉁䅁䅁䅂䅁䅁䅍䅄䅁䅁䅯睄䅉䅁䅯充䅁䅁䅯兂䅁䅁䅅䅁䉁䅁䅁杄啁䅁䅁睍㉁䑁䅉睍ㅁ䑁䅁䅍睁䑁䅁䅁䵁䅉䅅䅁䕁䅁䅁睁䵁䅁䅁权摃睁䅁权䭁䅁䅁权䙁䅁䅁允䅁䅁䅅䅁䙁䵁桵扒穢是⽉䍄䉁䅁䅁䅂䅁䅁䅍䅄䅁䅁䅯睭䅉䅁䅯权䅁䅁䅯眯䅅䅁䅅䅁䉁䅁䅁兂楃扒穢嘯煑䅑杷允䅁䅁䅑䅁䑁䅁䅷䅁䭁䉁䕁䅁䭁佁䭙䅁䭁䥁䕕䅁䉁䅁䅁允䅁䅁䅯睚䅉䅁杷允䅁䅁䅑䅁䑁䅁䅷䅁䭁䉁䕁䅁䭁佁䬴䅁䭁䡁䕯䅁䉁䅁䅁允䅁䅁䅯睚䅉䅁杷允䅁䅁䅑䅁䑁䅁䅷䅁䭁䡁䙕䅁䭁佁䭙䅁䭁䡁䕯䅁䉁䅁䅁允䅁䅁䄴权䅁䑁䅣杌睁䑁䅙䅁䵁䅉䅅䅁䕁䅁䅁睁䵁䅁䅁权ㅃ兂䅁权潄权䅁权硂䅂䅁允䅁䅁䅅䅁佁䅁䅷䅁硁䑁䅫杌㍁䑁䅑䅁䵁䅉䅅䅁䕁䅁䅁睁䵁䅁䅁权婂杁䅁权䭁䅁䅁权䙁䅁䅁允䅁䅁䅅䅁䙁䥁堲桢䑋乷⽯䍄䉁䅁䅁䅂䅁䅁䅍䅄䅁䅁䅯䅅䅑䅁䅯朵䅯䅁䅯䄷䅯䅁䅅䅁䉁䅁䅁权湂杁䅁䍄䉁䅁䅁䅂䅁䅁䅍䅄䅁䅁䅯䅅䅑䅁䅯儷䅯䅁䅯兦䅑䅁䅅䅁䉁䅁䅁权湂杁䅁䍄䉁䅁䅁䅂䅁䅁䅍䅄䅁䅁䅯眸䅕䅁䅯儷䅯䅁䅯䄷䅯䅁䅅䅁䉁䅁䅁兂䵂㑎䉬余奘睐杷允䅁䅁䅑䅁䑁䅁䅷䅁䭁䉁䙳䅁䭁佁䭣䅁䭁䥁䕕䅁䉁䅁䅁允䅁䅁䅕呫楓㑍浆䐸䴸䅉䅅䅁䕁䅁䅁睁䵁䅁䅁权敁兂䅁权浄权䅁权㙂䅂䅁允䅁䅁䅅䅁䭁䕁䅣䅁䵁䅉䅅䅁䕁䅁䅁睁䵁䅁䅁权灄兂䅁权牄权䅁权獄权䅁允䅁䅁䅅䅁佁䉁䅑䅁硁䑁䅍睍㑁䑁䅣兏㍁䑁䅫兎䅁䅁杷允䅁䅁䅑䅁䑁䅁䅷䅁䭁䑁䐰䅁䭁䅁䅯䅁䭁䅁䅕䅁䉁䅁䅁允䅁䅁䅕⼲⭬牡へ稸䴸䅉䅅䅁䕁䅁䅁睁䵁䅁䅁权祃䅂䅁权煄权䅁权㙂䅂䅁允䅁䅁䅅䅁佁䅁䅷䅁睁䍁䄴睍ㅁ䑁䅑䅁䵁䅉䅅䅁䕁䅁䅁睁䵁䅁䅁权穄睁䅁权䭁䅁䅁权⽄允䅁允䅁䅁䅅䅁䙁乁佮ㄹ橐晰⽫䍄䉁䅁䅁睁䅁䅁䅍䅄䅁䅁䅯公䅳䅁䅯䅇䅙䅁䅅䅁䉁䅁䅁权婁杂䅁䍄䉁䅁䅁䅂䅁䅁䅍䅄䅁䅁䅯睖䅕䅁䅯眶䅯䅁䅯来䅑䅁䅅䅁䉁䅁䅁杄十䅁䅁䅎㕁䑁䅅兎穁䑁䅫杍硁䅁䅁䍄䉁䅁䅁䅂䅁䅁䅍䅄䅁䅁䅯睗䅁䅁䅯权䅁䅁䅯兂䅁䅁䅅䅁䉁䅁䅁兂睃浣剩堷楷䅑杷允䅁䅁䅑䅁䑁䅁䅷䅁䭁䱁䑣䅁䭁䅁䅑䅁䭁䅁䅕䅁䉁䅁䅁允䅁䅁䅕䅁䅁䥁ㅩ歒䵅䅉䅅䅁䕁䅁䅁睁䵁䅁䅁权時杁䅁权剁䅁䅁权䙁䅁䅁允䅁䅁䅅䅁佁䉁䅑䅁祁䑁䅑李㑁䑁䅁䅍睁䑁䅁䅍䅁䅁杷允䅁䅁䅑䅁䑁䅁䅷䅁䭁䝁䙫䅁䭁佁䭳䅁䭁䡁䕁䅁䉁䅁䅁允䅁䅁䄴杅䅁䑁䅕睍硁䑁䅫睎㍁䑁䅫免䅁䅁杷允䅁䅁䅑䅁䑁䅁䅷䅁䭁䕁䑧䅁䭁䅁䅑䅁䭁䅁䅕䅁䉁䅁䅁允䅁䅁䅕䅁䅁乁硫䕡䵅䅉䅅䅁䕁䅁䅁睁䵁䅁䅁权浂睁䅁权䕁䅁䅁权䙁䅁䅁允䅁䅁䅅䅁䙁䅁䅁䅁啃㉨䉚䍄䉁䅁䅁䅂䅁䅁䅍䅄䅁䅁䅯䅴䅑䅁䅯朵䅯䅁䅯兣䅑䅁䅅䅁䉁䅁䅁杄䵁䅁䅁免畁䑁䅅免㕁䅁䅁䍄䉁䅁䅁䅂䅁䅁䅍䅄䅁䅁䅯杍䅉䅁䅯权䅁䅁䅯兂䅁䅁䅅䅁䉁䅁䅁兂䙄䱉祂䩡坅䅑杷允䅁䅁䅑䅁䑁䅁䅷䅁䭁䙁䑁䅁䭁䅁䅯䅁䭁偁䈸䅁䉁䅁䅁允䅁䅁䅕䥕堲桢䑋樫䴸䅉䅅䅁䕁䅁䅁睁䵁䅁䅁权㥁杁䅁权䭁䅁䅁权䙁䅁䅁允䅁䅁䅅䅁䙁佁㝦晱午兔䅤䍄䉁䅁䅁䅂䅁䅁䅍䅄䅁䅁䅯䅪䅉䅁䅯䅂䅁䅁䅯眯䅅䅁䅅䅁䉁䅁䅁兂䅁䅁䅃杨硴兑杷允䅁䅁䅑䅁䑁䅁䅷䅁䭁佁䙍䅁䭁佁䭯䅁䭁䡁䕯䅁䉁䅁䅁允䅁䅁䄴䅄䅁䑁䅁杌㑁䑁䅍李䅁䅁杷允䅁䅁䅑䅁䑁䅁䅷䅁䭁䍁䄸䅁䭁䉁䅅䅁䭁䅁䅕䅁䉁䅁䅁允䅁䅁䄴䅆䅁䑁䅅䅍㑁䑁䅫䅍㍁䑁䅁䅍睁䅁䅁䍄䉁䅁䅁䅂䅁䅁䅍䅄䅁䅁䅯权䅍䅁䅯䅂䅁䅁䅯眯䅅䅁䅅䅁䉁䅁䅁兂䅁䅁䅃ㅫㅬ兑杷允䅁䅁䅑䅁䑁䅁䅷䅁䭁䍁䍷䅁䭁䅁䅯䅁䭁䅁䅕䅁䉁䅁䅁允䅁䅁䅕杓䍷㑋坣あ䵁䅉䅅䅁䕁䅁䅁睁䵁䅁䅁权楂睁䅁权䭁䅁䅁权⽄允䅁允䅁䅁䅅䅁䙁偁卌坔光湆䅬䍄䉁䅁䅁䅂䅁䅁䅍䅄䅁䅁䅯杭䅑䅁䅯眶䅯䅁䅯来䅑䅁䅅䅁䉁䅁䅁杄啁䅁䅁杍ぁ䑁䅉睍ぁ䑁䅕杍ㅁ䑁䅧䅁䵁䅉䅅䅁䕁䅁䅁睁䵁䅁䅁权敄睁䅁权䭁䅁䅁权䙁䅁䅁允䅁䅁䅅䅁䙁䥁坣挲㌷睕䄱䍄䉁䅁䅁䅂䅁䅁䅍䅄䅁䅁䅯䅅䅑䅁䅯朵䅯䅁䅯兢䅑䅁䅅䅁䉁䅁䅁权湂杁䅁䍄䉁䅁䅁䅂䅁䅁䅍䅄䅁䅁䅯睔䅕䅁䅯儷䅯䅁䅯䄷䅯䅁䅅䅁䉁䅁䅁兂㡄晱午坔㡌睐杷允䅁䅁䅑䅁䑁䅁䅷䅁䭁䱁䙯䅁䭁佁䭧䅁䭁䡁䔰䅁䉁䅁䅁允䅁䅁䄴杄䅁䑁䅅䅍畁䑁䅕兏穁䅁䅁䍄䉁䅁䅁䅂䅁䅁䅍䅄䅁䅁䅯杯䅉䅁䅯充䅁䅁䅯兂䅁䅁䅅䅁䉁䅁䅁杄啁䅁䅁䅎硁䑁䅑䅎睁䑁䅁䅍睁䑁䅁䅁䵁䅉䅅䅁䕁䅁䅁睁䵁䅁䅁权煂兂䅁权瑄权䅁权㙂䅂䅁允䅁䅁䅅䅁䙁䙁䝌剺杇摦⽣䍄䉁䅁䅁䅂䅁䅁䅍䅄䅁䅁䅯睃䅉䅁䅯䅂䅁䅁䅯眯䅅䅁䅅䅁䉁䅁䅁兂䅁䅁䅁硒礰兑杷允䅁䅁䅑䅁䑁䅁䅷䅁䭁䱁䑁䅁䭁䉁䅅䅁䭁䅁䅕䅁䉁䅁䅁允䅁䅁䄴䅆䅁䑁䅧兎㕁䑁䅁䅍睁䑁䅁䅍睁䅁䅁䍄䉁䅁䅁䅂䅁䅁䅍䅄䅁䅁䅯睢䅍䅁䅯权䅁䅁䅯兂䅁䅁䅅䅁䉁䅁䅁兂䑄匹捨な扉䅑杷允䅁䅁䅑䅁䑁䅁䅷䅁䭁䑁䑫䅁䭁䉁䅅䅁䭁䅁䅕䅁䉁䅁䅁允䅁䅁䄴䅆䅁䑁䅅䅎㍁䑁䅅睍睁䑁䅣兎睁䅁䅁䍄䉁䅁䅁䅂䅁䅁䅍䅄䅁䅁䅯睌䅉䅁䅯䅂䅁䅁䅯兂䅁䅁䅅䅁䉁䅁䅁兂䅁䅁䅁獂⭊兑杷允䅁䅁䅑䅁䑁䅁䅷䅁䭁䡁䍳䅁䭁䉁䅅䅁䭁偁䈸䅁䉁䅁䅁允䅁䅁䄴䅆䅁䑁䅅䅎㉁䑁䅁䅍睁䑁䅁䅍睁䅁䅁䍄䉁䅁䅁䅂䅁䅁䅍䅄䅁䅁䅯杏䅍䅁䅯䅂䅁䅁䅯兂䅁䅁䅅䅁䉁䅁䅁兂䅁䅁䅁剋橬兑杷允䅁䅁䅑䅁䑁䅁䅷䅁䭁䕁䍕䅁䭁䉁䅅䅁䭁偁䈸䅁䉁䅁䅁允䅁䅁䄴䅆䅁䑁䅉睍穁䑁䅁䅍睁䑁䅁䅍睁䅁䅁䍄䉁䅁䅁䅂䅁䅁䅍䅄䅁䅁䅯䅺䅑䅁䅯朵䅯䅁䅯兦䅑䅁䅅䅁䉁䅁䅁杄䵁䅁䅁免畁䑁䅕兏穁䅁䅁䍄䉁䅁䅁䅂䅁䅁䅍䅄䅁䅁䅯眱䅉䅁䅯权䅁䅁䅯兂䅁䅁䅅䅁䉁䅁䅁兂㝁〳丫㉬䠴䅑杷允䅁䅁䅑䅁䑁䅁䅷䅁䭁䙁䅣䅁䭁䉁䅅䅁䭁䅁䅕䅁䉁䅁䅁允䅁䅁䄴杅䅁䑁䅣李ㅁ䑁䅙䅏睁䑁䅁䅍䅁䅁杷允䅁䅁䅑䅁䑁䅁䅷䅁䭁偁䑉䅁䭁䅁䅑䅁䭁偁䈸䅁䉁䅁䅁允䅁䅁䅕䅁䅁䭁牙䕙䵅䅉䅅䅁䕁䅁䅁睁䵁䅁䅁权㝁睁䅁权剁䅁䅁权䙁䅁䅁允䅁䅁䅅䅁佁䉁䅙䅁硁䑁䅉䅍㉁䑁䅫䅍睁䑁䅁䅍睁䅁䅁䍄䉁䅁䅁䅂䅁䅁䅍䅄䅁䅁䅯睤䅅䅁䅯权䅁䅁䅯䅂䅉䅁䅅䅁䉁䅁䅁兂潃歸㍳捩剅䅑杷允䅁䅁䅑䅁䑁䅁䅷䅁䭁乁䕙䅁䭁䅁䍅䅁䭁䅁䍉䅁䉁䅁䅁允䅁䅁䅕剹䴸䙐祭ぷ䵁䅉䅅䅁䕁䅁䅁睁䵁䅁䅁权㡁睁䅁权䭁䅁䅁权䙁䅁䅁允䅁䅁䅅䅁䙁䅁坒楄礲剮䅤䍄䉁䅁䅁䅂䅁䅁䅍䅄䅁䅁䅯兮䅍䅁䅯权䅁䅁䅯眯䅅䅁䅅䅁䉁䅁䅁兂佂桙奂扏㉔睐杷允䅁䅁䅑䅁䑁䅁䅷䅁䭁䝁䙫䅁䭁佁䭙䅁䭁䝁䔰䅁䉁䅁䅁允䅁䅁䄴䅄䅁䑁䅅杌㍁䑁䅅杍䅁䅁杷允䅁䅁䅑䅁䑁䅁䅷䅁䭁佁䑫䅁䭁䉁䅅䅁䭁偁䈸䅁䉁䅁䅁允䅁䅁䄴䅆䅁䑁䅑兏㍁䑁䅧兎㍁䑁䅕李ㅁ䅁䅁䍄䉁䅁䅁䅂䅁䅁䅍䅄䅁䅁䅯䅴䅕䅁䅯儶䅯䅁䅯兣䅑䅁䅅䅁䉁䅁䅁兂䅁䅁䅁䭧䡲䅑杷允䅁䅁䅑䅁䑁䅁䅷䅁䭁䉁䅉䅁䭁䅁䍅䅁䭁䅁䍉䅁䉁䅁䅁允䅁䅁䅕呹䝨湍橩〱䵁䅉䅅䅁䕁䅁䅁睁䵁䅁䅁权卂允䅁权䕁䅁䅁权䙁䅁䅁允䅁䅁䅅䅁䙁䅁䅁䅁婄坍䉨䍄䉁䅁䅁䅂䅁䅁䅍䅄䅁䅁䅯䅙䅍䅁䅯权䅁䅁䅯兂䅁䅁䅅䅁䉁䅁䅁兂㕂匶硙䭃佷䅑杷允䅁䅁䅑䅁䑁䅁䅷䅁䭁䵁䘰䅁䭁䉁䜸䅁䭁䍁䝁䅁䉁䅁䅁允䅁䅁䅯䅰䅣䅁杷允䅁䅁䅑䅁䑁䅁䅷䅁䭁䡁䍉䅁䭁䉁䅅䅁䭁偁䈸䅁䉁䅁䅁允䅁䅁䄴䅆䅁䑁䅅兏穁䑁䅁䅎祁䑁䅁䅍睁䅁䅁䍄䉁䅁䅁䅂䅁䅁䅍䅄䅁䅁䅯杸䅉䅁䅯䅂䅁䅁䅯眯䅅䅁䅅䅁䉁䅁䅁兂䅁䅁䅁牺䩂兑杷允䅁䅁䅑䅁䑁䅁䅷䅁䭁䱁䙍䅁䭁佁䬴䅁䭁佁䭷䅁䉁䅁䅁允䅁䅁䅕䅁䅁䵁祁䕄䵅䅉䅅䅁䕁䅁䅁睁䵁䅁䅁权䭁杁䅁权䕁䅁䅁权⽄允䅁允䅁䅁䅅䅁䙁䅁䅁䅁乁坣䉎䍄䉁䅁䅁䅂䅁䅁䅍䅄䅁䅁䅯內䅍䅁䅯䅂䅁䅁䅯兂䅁䅁䅅䅁䉁䅁䅁兂㙄允獙䵉偬兑杷允䅁䅁䅑䅁䑁䅁䅷䅁䭁䭁䕅䅁䭁佁䬰䅁䭁䥁䕕䅁䉁䅁䅁允䅁䅁䅕㈹瘵㌱⬹吳䴸䅉䅅䅁䕁䅁䅁睁䵁䅁䅁权卂兂䅁权潄权䅁权瑂䅂䅁允䅁䅁䅅䅁佁䅁䅷䅁㉁䍁䄴兏㑁䑁䅙䅁䵁䅉䅅䅁䕁䅁䅁睁䵁䅁䅁权卂杁䅁权䕁䅁䅁权䙁䅁䅁允䅁䅁䅅䅁䙁䅁䅁䅁潁䙑䉂䍄䉁䅁䅁䅂䅁䅁䅍䅄䅁䅁䅯兹䅑䅁䅯朶䅯䅁䅯睧䅑䅁䅅䅁䉁䅁䅁权䡂䅁䅁䍄䉁䅁䅁䅂䅁䅁䅍䅄䅁䅁䅯睵䅍䅁䅯䅂䅁䅁䅯眯䅅䅁䅅䅁䉁䅁䅁兂䅁䅁䅁佋乸兑杷允䅁䅁䅑䅁䑁䅁䅷䅁䭁佁䑍䅁䭁䅁䅑䅁䭁偁䈸䅁䉁䅁䅁允䅁䅁䅕䅁䅁䩁兑啖䵅䅉䅅䅁䕁䅁䅁睁䵁䅁䅁权穁兂䅁权灄权䅁权硂䅂䅁允䅁䅁䅅䅁䙁䅁䅁䅁兄癁䅨䍄䉁䅁䅁䅂䅁䅁䅍䅄䅁䅁䅯睰䅉䅁䅯䅂䅁䅁䅯眯䅅䅁䅅䅁䉁䅁䅁兂䅁䅁䅁捁㙚兑杷允䅁䅁䅑䅁䑁䅁䅷䅁䭁䥁䑉䅁䭁䅁䅯䅁䭁偁䈸䅁䉁䅁䅁允䅁䅁䅕浚浚浚浢ぇ䵁䅉䅅䅁䕁䅁䅁睁䵁䅁䅁权湄杁䅁权剁䅁䅁权⽄允䅁允䅁䅁䅅䅁佁䉁䅑䅁ㅁ䑁䅫䅎㕁䑁䅁䅍睁䑁䅁䅍䅁䅁杷允䅁䅁䅑䅁䑁䅁䅷䅁䭁䱁䕳䅁䭁佁䬴䅁䭁䝁䔸䅁䉁䅁䅁允䅁䅁䅕䅁䅁䉁䩄唯䵁䅉䅅䅁䕁䅁䅁睁䵁䅁䅁权剃䅁䅁权䕁䅁䅁权䙁䅁䅁允䅁䅁䅅䅁䙁䅁䅁䅁灁均䉎䍄䉁䅁䅁䅂䅁䅁䅍䅄䅁䅁䅯朴䅕䅁䅯朷䅯䅁䅯兦䅑䅁䅅䅁䉁䅁䅁兂䅁䅁䅁佑坁兑杷允䅁䅁䅑䅁䑁䅁䅷䅁䭁䱁䌴䅁䭁䉁䅅䅁䭁䅁䅕䅁䉁䅁䅁允䅁䅁䅯睚䅉䅁杷允䅁䅁䅑䅁䑁䅁䅷䅁䭁䩁䉣䅁䭁䅁䍅䅁䭁䅁䍉䅁䉁䅁䅁允䅁䅁䅕㑂睈䩲兯䔫䵁䅉䅅䅁䕁䅁䅁睁䵁䅁䅁权㑄杁䅁权剁䅁䅁权⽄允䅁允䅁䅁䅅䅁佁䉁䅙䅁硁䑁䅉李ㅁ䑁䅧睍ㅁ䑁䅁䅍睁䅁䅁䍄䉁䅁䅁䅂䅁䅁䅍䅄䅁䅁䅯䅴䅍䅁䅯充䅁䅁䅯兂䅁䅁䅅䅁䉁䅁䅁杄啁䅁䅁杍祁䑁䅁免㑁䑁䅁䅍睁䑁䅁䅁䵁䅉䅅䅁䕁䅁䅁睁䵁䅁䅁权䭄杁䅁权䭁䅁䅁权䙁䅁䅁允䅁䅁䅅䅁䙁䉁畓⭒㙆䍆䅚䍄䉁䅁䅁䅂䅁䅁䅍䅄䅁䅁䅯充䅙䅁䅯眶䅯䅁䅯来䅑䅁䅅䅁䉁䅁䅁杄十䅁䅁䅏㕁䑁䅁䅍睁䑁䅁䅍睁䅁䅁䍄䉁䅁䅁䅂䅁䅁䅍䅄䅁䅁䅯儷䅉䅁䅯充䅁䅁䅯眯䅅䅁䅅䅁䉁䅁䅁杄啁䅁䅁杍硁䑁䅣睍睁䑁䅁䅍睁䑁䅁䅁䵁䅉䅅䅁䕁䅁䅁睁䵁䅁䅁权䉁睁䅁权剁䅁䅁权⽄允䅁允䅁䅁䅅䅁佁䉁䅉䅁ㅁ䑁䅅睍睁䑁䅅䅍睁䑁䅁䅁䵁䅉䅅䅁䕁䅁䅁睁䵁䅁䅁权⭂兂䅁权瑄权䅁权䙃䅂䅁允䅁䅁䅅䅁䙁䭁睃歆橌佫⽷䍄䉁䅁䅁䅂䅁䅁䅍䅄䅁䅁䅯䅥䅍䅁䅯䅂䅁䅁䅯兂䅁䅁䅅䅁䉁䅁䅁权䡂䅁䅁䍄䉁䅁䅁䅂䅁䅁䅍䅄䅁䅁䅯兴䅑䅁䅯眶䅯䅁䅯䄷䅯䅁䅅䅁䉁䅁䅁杄十䅁䅁兎穁䑁䅣䅍睁䑁䅕李穁䅁䅁䍄䉁䅁䅁䅂䅁䅁䅍䅄䅁䅁䅯党䅅䅁䅯充䅁䅁䅯䅂䅉䅁䅅䅁䉁䅁䅁杄啁䅁䅁䅏ぁ䑁䅧睍睁䑁䅁䅍睁䑁䅁䅁䵁䅉䅅䅁䕁䅁䅁睁䵁䅁䅁权坄兂䅁权浄权䅁权獄权䅁允䅁䅁䅅䅁佁䅁䅷䅁祁䍁䄴免祁䑁䅕䅁䵁䅉䅅䅁䕁䅁䅁睁䵁䅁䅁权杄允䅁权䉁杁䅁权䙁杁䅁允䅁䅁䅅䅁䙁乁㔹䍭塷䴵䅴䍄䉁䅁䅁䅂䅁䅁䅍䅄䅁䅁䅯眶䅕䅁䅯儶䅯䅁䅯睧䅑䅁䅅䅁䉁䅁䅁兂䅁䅁䅁䝁瑘䅷杷允䅁䅁䅑䅁䑁䅁䅷䅁䭁䩁䙍䅁䭁佁䭳䅁䭁䥁䕍䅁䉁䅁䅁允䅁䅁䄴䅆䅁䑁䅉䅎ㅁ䑁䅣䅎ぁ䑁䅁䅍睁䅁䅁䍄䉁䅁䅁䅂䅁䅁䅍䅄䅁䅁䅯䅅䅑䅁䅯儶䅯䅁䅯睧䅑䅁䅅䅁䉁䅁䅁权湂杁䅁䍄䉁䅁䅁䅂䅁䅁䅍䅄䅁䅁䅯䅅䅑䅁䅯朵䅯䅁䅯䅣䅑䅁䅅䅁䉁䅁䅁权湂杁䅁䍄䉁䅁䅁䅂䅁䅁䅍䅄䅁䅁䅯杭䅑䅁䅯儷䅯䅁䅯来䅑䅁䅅䅁䉁䅁䅁兂㙃兓䍷㑋敦睐杷允䅁䅁䅑䅁䑁䅁䅷䅁䭁䵁䍷䅁䭁䉁䅅䅁䭁偁䈸䅁䉁䅁䅁允䅁䅁䄴䅆䅁䑁䅍杍睁䑁䅁䅍㑁䑁䅁䅍睁䅁䅁䍄䉁䅁䅁䅂䅁䅁䅍䅄䅁䅁䅯允䅍䅁䅯权䅁䅁䅯眯䅅䅁䅅䅁䉁䅁䅁兂灄橊䥅䩲奷䅑杷允䅁䅁䅑䅁䑁䅁䅷䅁䭁䩁䕙䅁䭁佁䭯䅁䭁䡁䕯䅁䉁䅁䅁允䅁䅁䄴䅄䅁䑁䅁杌硁䑁䅁睍䅁䅁杷允䅁䅁䅑䅁䑁䅁䅷䅁䭁䝁䅍䅁䭁䅁䅯䅁䭁䅁䅕䅁䉁䅁䅁允䅁䅁䅕䬯确欰椳䕈䵁䅉䅅䅁䕁䅁䅁睁䵁䅁䅁权奁杁䅁权剁䅁䅁权䙁䅁䅁允䅁䅁䅅䅁佁䉁䅙䅁㑁䑁䅁䅏睁䑁䅕䅍睁䑁䅁䅍睁䅁䅁䍄䉁䅁䅁䅂䅁䅁䅍䅄䅁䅁䅯杌䅉䅁䅯䅂䅁䅁䅯眯䅅䅁䅅䅁䉁䅁䅁兂䅁䅁䅁伱穯兑杷允䅁䅁䅑䅁䑁䅁䅷䅁䭁䅁䕳䅁䭁䅁䅑䅁䭁偁䈸䅁䉁䅁䅁允䅁䅁䅕䅁䅁䭁䭣歙䵅䅉䅅䅁䕁䅁䅁睁䵁䅁䅁权䱁兂䅁权牄权䅁权睂䅂䅁允䅁䅁䅅䅁佁䉁䅑䅁硁䑁䅁睎睁䑁䅅免祁䑁䅙李䅁䅁杷允䅁䅁䅑䅁䑁䅁䅷䅁䭁䕁䌴䅁䭁䉁䅅䅁䭁䅁䅕䅁䉁䅁䅁允䅁䅁䄴䅆䅁䑁䅙睍㑁䑁䅉䅎㕁䑁䅕䅍硁䅁䅁䍄䉁䅁䅁䅂䅁䅁䅍䅄䅁䅁䅯兡䅍䅁䅯䅂䅁䅁䅯眯䅅䅁䅅䅁䉁䅁䅁兂䅁䅁䅄慂㉚兑杷允䅁䅁䅑䅁䑁䅁䅷䅁䭁䅁䑧䅁䭁䉁䅅䅁䭁䅁䅕䅁䉁䅁䅁允䅁䅁䄴杅䅁䑁䅧睎穁䑁䅧李睁䑁䅁䅍䅁䅁杷允䅁䅁䅑䅁䑁䅁䅷䅁䭁䅁䝷䅁䭁佁䭣䅁䭁䥁䕕䅁䉁䅁䅁允䅁䅁䅕杓䍷㑋坤お䵁䅉䅅䅁䕁䅁䅁睁䵁䅁䅁权牃杁䅁权䕁䅁䅁权⽄允䅁允䅁䅁䅅䅁䙁䅁䅁䅁䥄湵䉎䍄䉁䅁䅁䅂䅁䅁䅍䅄䅁䅁䅯朹䅅䅁䅯允䅉䅁䅯兂䅉䅁䅅䅁䉁䅁䅁兂乁䉉畮ㅩじ䅑杷允䅁䅁䅑䅁䑁䅁䅷䅁䭁䉁䑕䅁䭁䅁䅑䅁䭁偁䈸䅁䉁䅁䅁允䅁䅁䅕䅁䅁䡧㉷䕭䵅䅉䅅䅁䕁䅁䅁睁䵁䅁䅁权兄杁䅁权䕁䅁䅁权⽄允䅁允䅁䅁䅅䅁䙁䅁䅁䅁楁䝦䉴䍄䉁䅁䅁䅂䅁䅁䅍䅄䅁䅁䅯東䅑䅁䅯朷䅯䅁䅯睧䅑䅁䅅䅁䉁䅁䅁兂䅁䅁䅁䉅㥲䅷杷允䅁䅁䅑䅁䑁䅁䅷䅁䭁佁䕑䅁䭁佁䭫䅁䭁佁䭷䅁䉁䅁䅁允䅁䅁䅕䅁䅁䅁剃欷䵁䅉䅅䅁䕁䅁䅁睁䵁䅁䅁权偂兂䅁权湄权䅁权硂䅂䅁允䅁䅁䅅䅁䙁䥁獴⼵灵儸䅰䍄䉁䅁䅁䅂䅁䅁䅍䅄䅁䅁䅯䅅䅑䅁䅯朵䅯䅁䅯睧䅑䅁䅅䅁䉁䅁䅁权湂杁䅁䍄䉁䅁䅁睁䅁䅁䅍䅄䅁䅁䅯睪䅕䅁䅯杇䅙䅁䅅䅁䉁䅁䅁权䑄杂䅁䍄䉁䅁䅁睁䅁䅁䅍䅄䅁䅁䅯兆䅙䅁䅯䅊䅙䅁䅅䅁䉁䅁䅁权䉄睄䅁䍄䉁䅁䅁䅂䅁䅁䅍䅄䅁䅁䅯杗䅉䅁䅯权䅁䅁䅯眯䅅䅁䅅䅁䉁䅁䅁兂䑄匹捨㡪汌睐杷允䅁䅁䅑䅁䑁䅁䅷䅁䭁佁䔰䅁䭁佁䬴䅁䭁䡁䕁䅁䉁䅁䅁允䅁䅁䅕䅁䅁䥁㝄〯䵁䅉䅅䅁䕁䅁䅁睁䵁䅁䅁权潃䅂䅁权畄权䅁权瑂䅂䅁允䅁䅁䅅䅁䙁䅁䅁䅁䅄桓䉨䍄䉁䅁䅁䅂䅁䅁䅍䅄䅁䅁䅯睶䅁䅁䅯允䅉䅁䅯兂䅉䅁䅅䅁䉁䅁䅁兂捁敗䥁䝲桄䅑杷允䅁䅁䅑䅁䑁䅁䅷䅁䭁䑁䑅䅁䭁䅁䅑䅁䭁䅁䅕䅁䉁䅁䅁允䅁䅁䅕䅁䅁偁唹て䵅䅉䅅䅁䕁䅁䅁睁䵁䅁䅁权㥂睁䅁权䭁䅁䅁权䙁䅁䅁允䅁䅁䅅䅁䙁䱁摋㘷䝦睓䅖䍄䉁䅁䅁䅂䅁䅁䅍䅄䅁䅁䅯䅁䅕䅁䅯眵䅯䅁䅯兦䅑䅁䅅䅁䉁䅁䅁兂桁䡳潊敫䠰䅑杷允䅁䅁䅑䅁䑁䅁䅷䅁䭁䥁䑫䅁䭁䅁䅑䅁䭁偁䈸䅁䉁䅁䅁允䅁䅁䅕䅁䅁䡁䝯歒䵅䅉䅅䅁䕁䅁䅁睁䵁䅁䅁权䭁允䅁权剁䅁䅁权䙁䅁䅁允䅁䅁䅅䅁佁䉁䅉䅁㑁䑁䅣李睁䑁䅁䅍睁䑁䅁䅁䵁䅉䅅䅁䕁䅁䅁睁䵁䅁䅁权䝁䅂䅁权剁䅁䅁权⽄允䅁允䅁䅁䅅䅁佁䉁䅑䅁硁䑁䅉兏硁䑁䅁䅍睁䑁䅁䅍䅁䅁杷允䅁䅁䅑䅁䑁䅁䅷䅁䭁乁䕳䅁䭁佁䭳䅁䭁䡁䔰䅁䉁䅁䅁允䅁䅁䄴杅䅁䑁䅍兎ぁ䑁䅙䅍睁䑁䅁䅍䅁䅁杷允䅁䅁䅑䅁䑁䅁䅷䅁䭁䥁䙙䅁䭁佁䭫䅁䭁䝁䔰䅁䉁䅁䅁允䅁䅁䅕䅁䅁䅁兂䕩䵁䅉䅅䅁䑁䅁䅁睁䵁䅁䅁权慄䅂䅁权奁杂䅁允䅁䅁䅅䅁䭁䑁䝫䅁䵁䅉䅅䅁䕁䅁䅁睁䵁䅁䅁权穁睁䅁权䕁䅁䅁权䙁䅁䅁允䅁䅁䅅䅁䙁䅁䅁䥁ぁ夰䉖䍄䉁䅁䅁䅂䅁䅁䅍䅄䅁䅁䅯睩䅍䅁䅯权䅁䅁䅯兂䅁䅁䅅䅁䉁䅁䅁兂杂搵楁⼲䍫䅑杷允䅁䅁䅑䅁䑁䅁䅷䅁䭁䵁䍍䅁䭁䅁䅑䅁䭁䅁䅕䅁䉁䅁䅁允䅁䅁䅕䅁䅁偁䑋し䵅䅉䅅䅁䕁䅁䅁睁䵁䅁䅁权䑄兂䅁权潄权䅁权獄权䅁允䅁䅁䅅䅁佁䅁䄴䅁硁䑁䅕杌㍁䑁䅙䅏䅁䅁杷允䅁䅁䅑䅁䑁䅁䅷䅁䭁佁䔴䅁䭁佁䭣䅁䭁䥁䕕䅁䉁䅁䅁允䅁䅁䅕㑎䉬余兘啌䵁䅉䅅䅁䕁䅁䅁睁䵁䅁䅁权㉁兂䅁权潄权䅁权㙂䅂䅁允䅁䅁䅅䅁佁䅁䄴䅁硁䑁䅅杌㕁䑁䅉免䅁䅁杷允䅁䅁䅑䅁䑁䅁䅷䅁䭁䥁䙅䅁䭁䅁䅯䅁䭁䅁䅕䅁䉁䅁䅁允䅁䅁䅕灳瘳㡰䱚稯䴸䅉䅅䅁䕁䅁䅁睁䵁䅁䅁权敂睁䅁权剁䅁䅁权䙁䅁䅁允䅁䅁䅅䅁佁䉁䅑䅁㉁䑁䅁兏ぁ䑁䅁䅍睁䑁䅁䅍䅁䅁杷允䅁䅁䅑䅁䑁䅁䅷䅁䭁䉁䕁䅁䭁佁䭫䅁䭁䡁䕯䅁䉁䅁䅁允䅁䅁䅯睚䅉䅁杷允䅁䅁䅑䅁䑁䅁䅷䅁䭁䭁䕅䅁䭁佁䬴䅁䭁䥁䕍䅁䉁䅁䅁允䅁䅁䅕䅁䅁䍁敷う䵅䅉䅅䅁䭁䅁䅁睁療䅁䅁权䝃䅂䅁权䉁䅁䅁兂䅁䅁䅁䅁睄睐䅕䅁䅁䅁䅂て䭁䅁䅑潁䭁䅁䅑潁䭁䅁䅑潁䭁䅁䅑潁䭁䅁䅉䅁䉁䅁䅁允䅁䅁䅁杁䅁䅁䅁䍄䉁䅁䅁睁䅁䅁䅍䅄䅁䅁䅯杷䅑䅁䅯䅇䅙䅁䅅䅁䉁䅁䅁权灁杂䅁䍄䉁䅁䅁䅂䅁䅁䅍䅄䅁䅁䅯六䅅䅁䅯䅂䅁䅁䅯䅂䅉䅁䅅䅁䉁䅁䅁兂䅁䅁䅁瘲畊兑杷允䅁䅁䅑䅁䑁䅁䅷䅁䭁䕁䍕䅁䭁䅁䅯䅁䭁偁䈸䅁䉁䅁䅁允䅁䅁䅕潂噇㑑獴歂䵁䅉䅅䅁䕁䅁䅁睁䵁䅁䅁权穃杁䅁权䭁䅁䅁权䙁䅁䅁允䅁䅁䅅䅁䙁偁⭰牡へ硫䅊䍄䉁䅁䅁䅂䅁䅁䅍䅄䅁䅁䅯䅡䅉䅁䅯权䅁䅁䅯兂䅁䅁䅅䅁䉁䅁䅁兂潃歸㍳啩桅䅑杷允䅁䅁䅑䅁䑁䅁䅷䅁䭁䅁䙑䅁䭁佁䬰䅁䭁䝁䔸䅁䉁䅁䅁允䅁䅁䅕搵楁⼲⭬樷䴸䅉䅅䅁䕁䅁䅁睁䵁䅁䅁权煂杁䅁权䕁䅁䅁权⽄允䅁允䅁䅁䅅䅁䙁䅁䅁偁㝩㑃䉊䍄䉁䅁䅁䅂䅁䅁䅍䅄䅁䅁䅯睌䅉䅁䅯充䅁䅁䅯眯䅅䅁䅅䅁䉁䅁䅁杄啁䅁䅁睍祁䑁䅣李㕁䑁䅙免硁䑁䅕䅁䵁䅉䅅䅁䕁䅁䅁睁䵁䅁䅁权偃䅂䅁权瑄权䅁权獄权䅁允䅁䅁䅅䅁䭁䕁䅣䅁䵁䅉䅅䅁䑁䅁䅁睁䵁䅁䅁权呂兂䅁权奁杂䅁允䅁䅁䅅䅁䭁䡁䝷䅁䵁䅉䅅䅁䕁䅁䅁睁䵁䅁䅁权权兂䅁权灄权䅁权睂䅂䅁允䅁䅁䅅䅁䙁䅁䅁䅁䅁㥩䄯䍄䉁䅁䅁䅂䅁䅁䅍䅄䅁䅁䅯儱䅕䅁䅯眵䅯䅁䅯䅣䅑䅁䅅䅁䉁䅁䅁兂塂ㄷ噵呍浕䅑杷允䅁䅁䅑䅁䑁䅁䅷䅁䭁偁䙉䅁䭁佁䭙䅁䭁䡁䕁䅁䉁䅁䅁允䅁䅁䄴䅄䅁䑁䅁杌㍁䑁䅧杍䅁䅁杷允䅁䅁䅑䅁䑁䅁䅷䅁䭁䝁䌴䅁䭁䅁䅑䅁䭁䅁䅕䅁䉁䅁䅁允䅁䅁䅕䅁䅁䥁䥘此䵅䅉䅅䅁䕁䅁䅁睁䵁䅁䅁权煁杁䅁权䭁䅁䅁权⽄允䅁允䅁䅁䅅䅁䙁䱁へ硫䕧畖⼴䍄䉁䅁䅁䅂䅁䅁䅍䅄䅁䅁䅯睍䅉䅁䅯䅂䅁䅁䅯眯䅅䅁䅅䅁䉁䅁䅁兂䅁䅁䅁摴砵兑杷允䅁䅁䅑䅁䑁䅁䅷䅁䭁䉁䕁䅁䭁佁䭣䅁䭁䝁䔰䅁䉁䅁䅁允䅁䅁䅯睚䅉䅁杷允䅁䅁䅑䅁䑁䅁䅷䅁䭁䩁䍯䅁䭁䅁䅑䅁䭁䅁䅕䅁䉁䅁䅁允䅁䅁䅕䅁䅁䡧㕳ど䵅䅉䅅䅁䕁䅁䅁睁䵁䅁䅁权乁兂䅁权浄权䅁权瑂䅂䅁允䅁䅁䅅䅁䭁䕁䅣䅁䵁䅉䅅䅁䕁䅁䅁睁䵁䅁䅁权䩂䅁䅁权䭁䅁䅁权䕁杁䅁允䅁䅁䅅䅁䙁䡁啳歲桦桥䅚䍄䉁䅁䅁䅂䅁䅁䅍䅄䅁䅁䅯睁䅍䅁䅯权䅁䅁䅯兂䅁䅁䅅䅁䉁䅁䅁兂噄佥浫免內䅑杷允䅁䅁䅑䅁䑁䅁䅷䅁䭁䭁䑉䅁䭁䅁䅯䅁䭁䅁䅕䅁䉁䅁䅁允䅁䅁䅕搵楁⼲⭬樫䴸䅉䅅䅁䕁䅁䅁睁䵁䅁䅁权捂兂䅁权浄权䅁权㥂䅂䅁允䅁䅁䅅䅁佁䅁䅷䅁硁䍁䄴睎㕁䑁䅕䅁䵁䅉䅅䅁䕁䅁䅁睁䵁䅁䅁权允䅂䅁权湄权䅁权療䅂䅁允䅁䅁䅅䅁䭁䝁䍣䅁䵁䅉䅅䅁䕁䅁䅁睁䵁䅁䅁权䭃杁䅁权䭁䅁䅁权䙁䅁䅁允䅁䅁䅅䅁䙁䱁敧敨剴䅵䅤䍄䉁䅁䅁䅂䅁䅁䅍䅄䅁䅁䅯睈䅉䅁䅯权䅁䅁䅯兂䅁䅁䅅䅁䉁䅁䅁兂祃敮渫歸䡳䅑杷允䅁䅁䅑䅁䑁䅁䅷䅁䭁䍁䑧䅁䭁䅁䅯䅁䭁䅁䅕䅁䉁䅁䅁允䅁䅁䅕兇坒楄礰䕅䵁䅉䅅䅁䕁䅁䅁睁䵁䅁䅁权睃杁䅁权剁䅁䅁权䙁䅁䅁允䅁䅁䅅䅁佁䉁䅑䅁穁䑁䅉李睁䑁䅁䅍睁䑁䅁䅍䅁䅁杷允䅁䅁䅑䅁䑁䅁䅷䅁䭁䡁䙕䅁䭁佁䭯䅁䭁佁䭷䅁䉁䅁䅁允䅁䅁䄴䅄䅁䑁䅁杌硁䑁䅙䅎䅁䅁杷允䅁䅁䅑䅁䑁䅁䅷䅁䭁䉁䄸䅁䭁䅁䍅䅁䭁䅁䍕䅁䉁䅁䅁允䅁䅁䅕㕆坴獃䡆欴䵁䅉䅅䅁䕁䅁䅁睁䵁䅁䅁权獂兂䅁权潄权䅁权獄权䅁允䅁䅁䅅䅁佁䅁䄴䅁祁䑁䅅杌穁䑁䅅䅎䅁䅁杷允䅁䅁䅑䅁䑁䅁䅷䅁䭁䕁䍙䅁䭁䅁䅑䅁䭁䅁䅕䅁䉁䅁䅁允䅁䅁䅕䅁䅁䅁焵啗䵅䅉䅅䅁䕁䅁䅁睁䵁䅁䅁权捄杁䅁权䭁䅁䅁权⽄允䅁允䅁䅁䅅䅁䙁䕁䵯楁䡵楖䅆䍄䉁䅁䅁䅂䅁䅁䅍䅄䅁䅁䅯睳䅑䅁䅯䄶䅯䅁䅯全䅑䅁䅅䅁䉁䅁䅁杄佁䅁䅁免㉁䍁䄴睎穁䑁䅙䅁䵁䅉䅅䅁䕁䅁䅁睁䵁䅁䅁权睁兂䅁权煄权䅁权睂䅂䅁允䅁䅁䅅䅁佁䅁䅷䅁硁䍁䄴䅎睁䑁䅉䅁䵁䅉䅅䅁䕁䅁䅁睁䵁䅁䅁权䩂兂䅁权浄权䅁权䙃䅂䅁允䅁䅁䅅䅁佁䅁䅷䅁祁䍁䄴睍ㅁ䑁䅣䅁䵁䅉䅅䅁䕁䅁䅁睁䵁䅁䅁权啁杂䅁权灄权䅁权䑃䅂䅁允䅁䅁䅅䅁䙁䅁䅁䅁杁⽨䅸䍄䉁䅁䅁䅂䅁䅁䅍䅄䅁䅁䅯杓䅉䅁䅯充䅁䅁䅯兂䅁䅁䅅䅁䉁䅁䅁杄啁䅁䅁李㉁䑁䅧杍睁䑁䅁䅍睁䑁䅁䅁䵁䅉䅅䅁䕁䅁䅁睁䵁䅁䅁权睄杁䅁权䭁䅁䅁权䙁䅁䅁允䅁䅁䅅䅁䙁乁楅⼲⭬椶䅬䍄䉁䅁䅁睁䅁䅁䅍䅄䅁䅁䅯儲䅑䅁䅯杊䅙䅁䅅䅁䉁䅁䅁杄䭁䅁䅁䅏㍁䍁䄴李䅁䅁杷允䅁䅁䅑䅁䑁䅁䅷䅁䭁䩁䑁䅁䭁䅁䅯䅁䭁䅁䅕䅁䉁䅁䅁允䅁䅁䅕浗㝑〳丫䕅䵁䅉䅅䅁䕁䅁䅁睁䵁䅁䅁权楂兂䅁权煄权䅁权睂䅂䅁允䅁䅁䅅䅁佁䅁䅷䅁硁䍁䄴兏ㅁ䑁䅑䅁䵁䅉䅅䅁䕁䅁䅁睁䵁䅁䅁权晃䅂䅁权煄权䅁权㥂䅂䅁允䅁䅁䅅䅁佁䅁䅷䅁睁䍁䄴睎祁䑁䅣䅁䵁䅉䅅䅁䕁䅁䅁睁䵁䅁䅁权偂睁䅁权䭁䅁䅁权䙁䅁䅁允䅁䅁䅅䅁䙁䝁剩堷⽷剎䅎䍄䉁䅁䅁䅂䅁䅁䅍䅄䅁䅁䅯䄰䅅䅁䅯䅂䅁䅁䅯兂䅁䅁䅅䅁䉁䅁䅁兂䅁䅁䅁摄湚兑杷允䅁䅁䅑䅁䑁䅁䅷䅁䭁䩁䍫䅁䭁䅁䅯䅁䭁偁䈸䅁䉁䅁䅁允䅁䅁䅕穊䥅䉲慸啇䵁䅉䅅䅁䕁䅁䅁睁䵁䅁䅁权䵁睁䅁权剁䅁䅁权䙁䅁䅁允䅁䅁䅅䅁佁䉁䅑䅁硁䑁䅕䅍㍁䑁䅧睎㕁䑁䅅睎䅁䅁杷允䅁䅁䅑䅁䑁䅁䅷䅁䭁䝁䙧䅁䭁佁䭯䅁䭁䥁䕍䅁䉁䅁䅁允䅁䅁䄴䅄䅁䑁䅁杌穁䑁䅣杍䅁䅁杷允䅁䅁䅑䅁䑁䅁䅷䅁䭁䩁䐴䅁䭁䅁䅑䅁䭁偁䈸䅁䉁䅁䅁允䅁䅁䅕䅁䅁䝁㜱ざ䵅䅉䅅䅁䕁䅁䅁睁䵁䅁䅁权汃睁䅁权䕁䅁䅁权⽄允䅁允䅁䅁䅅䅁䙁䅁䅁䅁硂潬䉆䍄䉁䅁䅁䅂䅁䅁䅍䅄䅁䅁䅯杈䅕䅁䅯睈䅙䅁䅯䅉䅙䅁䅅䅁䉁䅁䅁权㉄睂䅁䍄䉁䅁䅁䅂䅁䅁䅍䅄䅁䅁䅯克䅕䅁䅯睈䅙䅁䅯䅉䅙䅁䅅䅁䉁䅁䅁权汄杂䅁䍄䉁䅁䅁䅂䅁䅁䅍䅄䅁䅁䅯八䅑䅁䅯儶䅯䅁䅯䅣䅑䅁䅅䅁䉁䅁䅁兂䅁䅁䅁䱷㝘䅑杷允䅁䅁䅑䅁䑁䅁䅷䅁䭁䵁䑫䅁䭁䉁䅅䅁䭁䅁䅕䅁䉁䅁䅁允䅁䅁䄴杅䅁䑁䅫䅎睁䑁䅁兏睁䑁䅁䅍䅁䅁杷允䅁䅁䅑䅁䑁䅁䅷䅁䭁乁䙣䅁䭁佁䬰䅁䭁䝁䔰䅁䉁䅁䅁允䅁䅁䅕牒穢搯㑒吷䴸䅉䅅䅁䕁䅁䅁睁䵁䅁䅁权噃睃䅁权煄权䅁权䙃䅂䅁允䅁䅁䅅䅁佁䅁䅷䅁睁䍁䄴䅏㕁䑁䅕䅁䵁䅉䅅䅁䕁䅁䅁睁䵁䅁䅁权㙁睁䅁权剁䅁䅁权䙁䅁䅁允䅁䅁䅅䅁佁䉁䅑䅁硁䑁䅕䅏硁䑁䅁䅍睁䑁䅁䅍䅁䅁杷允䅁䅁䅑䅁䑁䅁䅷䅁䭁䱁䕍䅁䭁佁䭳䅁䭁䥁䕍䅁䉁䅁䅁允䅁䅁䄴䅆䅁䑁䅅睎祁䑁䅉兏穁䑁䅅免ㅁ䅁䅁䍄䉁䅁䅁䅂䅁䅁䅍䅄䅁䅁䅯䅧䅁䅁䅯允䅉䅁䅯睁䅉䅁䅅䅁䉁䅁䅁兂慄䡂偐ず夷䅑杷允䅁䅁䅑䅁䑁䅁䅷䅁䭁䥁䙕䅁䭁佁䭫䅁䭁䝁䔰䅁䉁䅁䅁允䅁䅁䅕䅁䅁䵁あ啉䵅䅉䅅䅁䕁䅁䅁睁䵁䅁䅁权捂睁䅁权剁䅁䅁权䙁䅁䅁允䅁䅁䅅䅁佁䉁䅑䅁祁䑁䅁兎ㅁ䑁䅑睎睁䑁䅁䅍䅁䅁杷允䅁䅁䅑䅁䑁䅁䅷䅁䭁䍁䍯䅁䭁䅁䅯䅁䭁䅁䅕䅁䉁䅁䅁允䅁䅁䅕䝭匴㡧䭄稸䴸䅉䅅䅁䕁䅁䅁睁䵁䅁䅁权畂睁䅁权剁䅁䅁权⽄允䅁允䅁䅁䅅䅁佁䉁䅑䅁ぁ䑁䅅兎睁䑁䅁䅍睁䑁䅁䅍䅁䅁杷允䅁䅁䅑䅁䑁䅁䅷䅁䭁佁䍳䅁䭁䅁䅑䅁䭁䅁䅕䅁䉁䅁䅁允䅁䅁䅕䅁䅁䩁⭍啖䵅䅉䅅䅁䕁䅁䅁睁䵁䅁䅁权䅁兂䅁权煄权䅁权瑂䅂䅁允䅁䅁䅅䅁佁䅁䅷䅁睁䍁䄴䅏祁䑁䅍䅁䵁䅉䅅䅁䕁䅁䅁睁䵁䅁䅁权偂杁䅁权䕁䅁䅁权⽄允䅁允䅁䅁䅅䅁䙁䅁䅁䅁㕂㍕䉖䍄䉁䅁䅁䅂䅁䅁䅍䅄䅁䅁䅯䄲䅑䅁䅯䄶䅯䅁䅯兣䅑䅁䅅䅁䉁䅁䅁杄䵁䅁䅁睍穁䍁䄴睍穁䅁䅁䍄䉁䅁䅁䅂䅁䅁䅍䅄䅁䅁䅯杓䅍䅁䅯充䅁䅁䅯兂䅁䅁䅅䅁䉁䅁䅁杄啁䅁䅁杍硁䑁䅧兎睁䑁䅁䅍睁䑁䅁䅁䵁䅉䅅䅁䕁䅁䅁睁䵁䅁䅁权ㅁ杁䅁权䕁䅁䅁权䙁䅁䅁允䅁䅁䅅䅁䙁䅁䅁䅁䵃坋䉨䍄䉁䅁䅁䅂䅁䅁䅍䅄䅁䅁䅯朷䅕䅁䅯儷䅯䅁䅯兢䅑䅁䅅䅁䉁䅁䅁兂歃䑣䬰㘱材睐杷允䅁䅁䅑䅁䑁䅁䅷䅁䭁䝁䍉䅁䭁䅁䅑䅁䭁偁䈸䅁䉁䅁䅁允䅁䅁䅕䅁䅁䉁剪し䵅䅉䅅䅁䕁䅁䅁睁䵁䅁䅁权硂杁䅁权䭁䅁䅁权䙁䅁䅁允䅁䅁䅅䅁䙁䕁㉡⼸唳䈫䅖䍄䉁䅁䅁䅂䅁䅁䅍䅄䅁䅁䅯权䅑䅁䅯充䅁䅁䅯眯䅅䅁䅅䅁䉁䅁䅁杄啁䅁䅁䅎穁䑁䅣䅍ㅁ䑁䅉杍㑁䑁䅫䅁䵁䅉䅅䅁䕁䅁䅁睁䵁䅁䅁权奃䅂䅁权瑄权䅁权硂䅂䅁允䅁䅁䅅䅁䙁䱁敧敨剴䭵⼴䍄䉁䅁䅁䅂䅁䅁䅍䅄䅁䅁䅯八䅍䅁䅯充䅁䅁䅯眯䅅䅁䅅䅁䉁䅁䅁杄啁䅁䅁李穁䑁䅉睍ぁ䑁䅙䅍睁䑁䅁䅁䵁䅉䅅䅁䕁䅁䅁睁䵁䅁䅁权䥃杁䅁权䭁䅁䅁权䙁䅁䅁允䅁䅁䅅䅁䙁䱁䥔牤昶桇䅎䍄䉁䅁䅁䅂䅁䅁䅍䅄䅁䅁䅯兖䅁䅁䅯权䅁䅁䅯兂䅁䅁䅅䅁䉁䅁䅁兂畄䑦ㄸ牘䍯䅷杷允䅁䅁䅑䅁䑁䅁䅷䅁䭁乁䙅䅁䭁佁䭙䅁䭁䡁䕅䅁䉁䅁䅁允䅁䅁䄴䅄䅁䑁䅅杌硁䑁䅕䅏䅁䅁杷允䅁䅁䅑䅁䑁䅁䅷䅁䭁䝁䌸䅁䭁䅁䅯䅁䭁䅁䅕䅁䉁䅁䅁允䅁䅁䅕䉲慸䑚晶启䴸䅉䅅䅁䕁䅁䅁睁䵁䅁䅁权䑄兂䅁权瑄权䅁权㥂䅂䅁允䅁䅁䅅䅁䙁偁⭰牡へ⭫⽷䍄䉁䅁䅁䅂䅁䅁䅍䅄䅁䅁䅯䅦䅉䅁䅯䅂䅁䅁䅯兂䅁䅁䅅䅁䉁䅁䅁兂䅁䅁䅁㡦㍎兑杷允䅁䅁䅑䅁䑁䅁䅷䅁䭁偁䑷䅁䭁䉁䅅䅁䭁偁䈸䅁䉁䅁䅁允䅁䅁䄴䅆䅁䑁䅅䅎㍁䑁䅉䅍ぁ䑁䅕䅍睁䅁䅁䍄䉁䅁䅁䅂䅁䅁䅍䅄䅁䅁䅯杦䅍䅁䅯充䅁䅁䅯眯䅅䅁䅅䅁䉁䅁䅁杄十䅁䅁李ぁ䑁䅫李祁䑁䅁䅍睁䅁䅁䍄䉁䅁䅁䅂䅁䅁䅍䅄䅁䅁䅯杪䅍䅁䅯䅂䅁䅁䅯眯䅅䅁䅅䅁䉁䅁䅁兂䅁䅁䅁㑓牰兑杷允䅁䅁䅑䅁䑁䅁䅷䅁䭁䉁䕁䅁䭁佁䬴䅁䭁佁䭷䅁䉁䅁䅁允䅁䅁䅯睚䅉䅁杷允䅁䅁䅑䅁䑁䅁䅷䅁䭁䭁䕅䅁䭁佁䭧䅁䭁䥁䕕䅁䉁䅁䅁允䅁䅁䅯睒䅁䅁杷允䅁䅁䅑䅁䑁䅁䅷䅁䭁偁䌸䅁䭁䅁䅑䅁䭁䅁䅕䅁䉁䅁䅁允䅁䅁䅕䅁䅁䍁偖䕡䵅䅉䅅䅁䕁䅁䅁睁䵁䅁䅁权楃兂䅁权灄权䅁权瑂䅂䅁允䅁䅁䅅䅁䙁䅁䅁䅁睃⼰䅸䍄䉁䅁䅁䅂䅁䅁䅍䅄䅁䅁䅯䅓䅍䅁䅯权䅁䅁䅯眯䅅䅁䅅䅁䉁䅁䅁兂敃㘷䝦穓㝦睐杷允䅁䅁䅑䅁䑁䅁䅷䅁䭁䕁䙳䅁䭁佁䭣䅁䭁䡁䕯䅁䉁䅁䅁允䅁䅁䅕塹⭡确癯歉䵁䅉䅅䅁䕁䅁䅁睁䵁䅁䅁权䙂允䅁权䕁䅁䅁权䙁䅁䅁允䅁䅁䅅䅁䙁䅁䅁䅁䩁漫䈹䍄䉁䅁䅁䅂䅁䅁䅍䅄䅁䅁䅯杧䅕䅁䅯眵䅯䅁䅯䅣䅑䅁䅅䅁䉁䅁䅁兂捃䍸睃浣乧䅑杷允䅁䅁䅑䅁䑁䅁䅷䅁䭁䙁䙫䅁䭁佁䭣䅁䭁䡁䕁䅁䉁䅁䅁允䅁䅁䅕㡪ㅌ䙋偹樴䴸䅉䅅䅁䕁䅁䅁睁䵁䅁䅁权潁杁䅁权剁䅁䅁权䙁䅁䅁允䅁䅁䅅䅁佁䉁䅉䅁㍁䑁䅑睍㑁䑁䅣䅍睁䑁䅁䅁䵁䅉䅅䅁䕁䅁䅁睁䵁䅁䅁权慃睁䅁权䕁䅁䅁权⽄允䅁允䅁䅁䅅䅁䙁䅁䅁䕁汁䤫䉖䍄䉁䅁䅁䅂䅁䅁䅍䅄䅁䅁䅯眳䅑䅁䅯眵䅯䅁䅯兢䅑䅁䅅䅁䉁䅁䅁权䡂䅁䅁䍄䉁䅁䅁䅂䅁䅁䅍䅄䅁䅁䅯睨䅑䅁䅯儶䅯䅁䅯睢䅑䅁䅅䅁䉁䅁䅁兂䅁䅁䅁䙷㑮䅑杷允䅁䅁䅑䅁䑁䅁䅷䅁䭁䑁䍣䅁䭁䅁䅑䅁䭁䅁䅕䅁䉁䅁䅁允䅁䅁䅕䅁䅁䩁煩げ䵅䅉䅅䅁䕁䅁䅁睁䵁䅁䅁权㥂兂䅁权潄权䅁权㥂䅂䅁允䅁䅁䅅䅁佁䅁䅷䅁穁䍁䄴免㑁䑁䅧䅁䵁䅉䅅䅁䕁䅁䅁睁䵁䅁䅁权噄杁䅁权剁䅁䅁权䙁䅁䅁允䅁䅁䅅䅁佁䉁䅑䅁硁䑁䅕䅏㍁䑁䅣䅎祁䑁䅕䅍䅁䅁杷允䅁䅁䅑䅁䑁䅁䅷䅁䭁䭁䕧䅁䭁佁䭣䅁䭁䡁䔰䅁䉁䅁䅁允䅁䅁䅕䘷㑇潈牘稫䴸䅉䅅䅁䕁䅁䅁睁䵁䅁䅁权噁睁䅁权䭁䅁䅁权䙁䅁䅁允䅁䅁䅅䅁䙁䡁焹䡶呓䉭䅖䍄䉁䅁䅁䅂䅁䅁䅍䅄䅁䅁䅯共䅑䅁䅯眵䅯䅁䅯全䅑䅁䅅䅁䉁䅁䅁兂摄䅊䉡奬杍䅑杷允䅁䅁䅑䅁䑁䅁䅷䅁䭁偁䔰䅁䭁佁䬰䅁䭁佁䭷䅁䉁䅁䅁允䅁䅁䅕呣䬰㘱睎吵䴸䅉䅅䅁䕁䅁䅁睁䵁䅁䅁权偁兂䅁权浄权䅁权㥂䅂䅁允䅁䅁䅅䅁佁䅁䅷䅁硁䍁䄴李祁䑁䅅䅁䵁䅉䅅䅁䕁䅁䅁睁䵁䅁䅁权㙃兂䅁权灄权䅁权療䅂䅁允䅁䅁䅅䅁䙁䅁䅁䅁䅃晍䅤䍄䉁䅁䅁䅂䅁䅁䅍䅄䅁䅁䅯睹䅳䅁䅯儶䅯䅁䅯睧䅑䅁䅅䅁䉁䅁䅁兂䅁䅁䅁䕁乷兑杷允䅁䅁䅑䅁䑁䅁䅷䅁䭁偁䐴䅁䭁䅁䅑䅁䭁偁䈸䅁䉁䅁䅁允䅁䅁䅕䅁䅁䡑晉啤䵅䅉䅅䅁䕁䅁䅁睁䵁䅁䅁权允䅂䅁权畄权䅁权瑂䅂䅁允䅁䅁䅅䅁䭁䝁䍣䅁䵁䅉䅅䅁䕁䅁䅁睁䵁䅁䅁权橃杁䅁权䕁䅁䅁权䙁䅁䅁允䅁䅁䅅䅁䙁䅁䅁䅁癁䡇䉎䍄䉁䅁䅁䅂䅁䅁䅍䅄䅁䅁䅯党䅍䅁䅯充䅁䅁䅯眯䅅䅁䅅䅁䉁䅁䅁杄啁䅁䅁睍㕁䑁䅑䅍睁䑁䅁䅍睁䑁䅁䅁䵁䅉䅅䅁䕁䅁䅁睁䵁䅁䅁权䑄䅂䅁权晁杂䅁权杁杂䅁允䅁䅁䅅䅁䭁䝁䤴䅁䵁䅉䅅䅁䕁䅁䅁睁䵁䅁䅁权杁兂䅁权灄权䅁权㙂䅂䅁允䅁䅁䅅䅁䙁䅁䅁䅁睃栲䉊䍄䉁䅁䅁䅂䅁䅁䅍䅄䅁䅁䅯杫䅍䅁䅯充䅁䅁䅯兂䅁䅁䅅䅁䉁䅁䅁杄啁䅁䅁睍睁䑁䅣李睁䑁䅁䅍睁䑁䅁䅁䵁䅉䅅䅁䕁䅁䅁睁䵁䅁䅁权䱄睃䅁权潄权䅁权療䅂䅁允䅁䅁䅅䅁佁䅁䄴䅁硁䑁䅣杌㕁䑁䅁䅎䅁䅁杷允䅁䅁䅑䅁䑁䅁䅷䅁䭁䍁䉳䅁䭁䅁䅑䅁䭁䅁䅕䅁䉁䅁䅁允䅁䅁䅕䅁䅁䥷挱啭䵅䅉䅅䅁䕁䅁䅁睁䵁䅁䅁权䅂兂䅁权湄权䅁权療䅂䅁允䅁䅁䅅䅁䙁佁剸䉵䘶硡䅴䍄䉁䅁䅁䅂䅁䅁䅍䅄䅁䅁䅯䅉䅉䅁䅯䅂䅁䅁䅯兂䅁䅁䅅䅁䉁䅁䅁兂䅁䅁䅁獈獰兑杷允䅁䅁䅑䅁䑁䅁䅷䅁䭁䑁䍁䅁䭁䅁䅑䅁䭁䅁䅕䅁䉁䅁䅁允䅁䅁䅕䅁䅁䡑䭎ど䵅䅉䅅䅁䕁䅁䅁睁䵁䅁䅁权捃兂䅁权浄权䅁权䑃䅂䅁允䅁䅁䅅䅁佁䅁䅷䅁硁䍁䄴䅎穁䑁䅙䅁䵁䅉䅅䅁䕁䅁䅁睁䵁䅁䅁权潁睁䅁权䕁䅁䅁权⽄允䅁允䅁䅁䅅䅁䙁䅁䅁䅁橃㉄䉴䍄䉁䅁䅁䅂䅁䅁䅍䅄䅁䅁䅯兑䅕䅁䅯朵䅯䅁䅯兦䅑䅁䅅䅁䉁䅁䅁杄䭁䅁䅁免畁䑁䅫兏䅁䅁杷允䅁䅁䅑䅁䑁䅁䅷䅁䭁乁䙅䅁䭁佁䭫䅁䭁䡁䕁䅁䉁䅁䅁允䅁䅁䅕䅁䅁䅁㡂啂䵅䅉䅅䅁䕁䅁䅁睁䵁䅁䅁权允䅂䅁权畄权䅁权療䅂䅁允䅁䅁䅅䅁䭁䝁䍣䅁䵁䅉䅅䅁䕁䅁䅁睁䵁䅁䅁权扄䅂䅁权潄权䅁权睂䅂䅁允䅁䅁䅅䅁佁䅁䄴䅁祁䑁䅁杌㕁䑁䅙䅏䅁䅁杷允䅁䅁䅑䅁䑁䅁䅷䅁䭁䙁䍙䅁䭁䅁䅯䅁䭁䅁䅕䅁䉁䅁䅁允䅁䅁䅕灳瘳㡰䱚稫䴸䅉䅅䅁䕁䅁䅁睁䵁䅁䅁权噃䅂䅁权牄权䅁权獄权䅁允䅁䅁䅅䅁䭁䕁䅣䅁䵁䅉䅅䅁䕁䅁䅁睁䵁䅁䅁权摄睁䅁权䭁䅁䅁权䙁䅁䅁允䅁䅁䅅䅁䙁䩁奍䙂余兌䅨䍄䉁䅁䅁䅂䅁䅁䅍䅄䅁䅁䅯䅐䅕䅁䅯朶䅯䅁䅯䅣䅑䅁䅅䅁䉁䅁䅁杄䵁䅁䅁䅍畁䑁䅑兎硁䅁䅁䍄䉁䅁䅁䅂䅁䅁䅍䅄䅁䅁䅯六䅉䅁䅯䅂䅁䅁䅯眯䅅䅁䅅䅁䉁䅁䅁兂䅁䅁䅁噥汎兑杷允䅁䅁䅑䅁䑁䅁䅷䅁䭁䍁䍯䅁䭁䉁䅅䅁䭁偁䈸䅁䉁䅁䅁允䅁䅁䄴杆䅁䑁䅅䅎祁䑁䅧兎睁䑁䅁䅍睁䑁䅁䅁䵁䅉䅅䅁䕁䅁䅁睁䵁䅁䅁权睄杁䅁权䭁䅁䅁权⽄允䅁允䅁䅁䅅䅁䙁䥁䅐煹䙆椹䅚䍄䉁䅁䅁䅂䅁䅁䅍䅄䅁䅁䅯兺䅕䅁䅯眵䅯䅁䅯䅣䅑䅁䅅䅁䉁䅁䅁兂楂䙅㕧䕴呧䅑杷允䅁䅁䅑䅁䑁䅁䅷䅁䭁䵁䱳䅁䭁佁䬴䅁䭁䝁䔸䅁䉁䅁䅁允䅁䅁䅕䅁䅁䵁潂ぅ䵅䅉䅅䅁䕁䅁䅁睁䵁䅁䅁权橃杁䅁权䕁䅁䅁权⽄允䅁允䅁䅁䅅䅁䙁䅁䅁䥁湁渫䉊䍄䉁䅁䅁䅂䅁䅁䅍䅄䅁䅁䅯兪䅁䅁䅯充䅁䅁䅯䅂䅉䅁䅅䅁䉁䅁䅁杄啁䅁䅁杍ㅁ䑁䅫兏祁䑁䅧䅍睁䑁䅁䅁䵁䅉䅅䅁䕁䅁䅁睁䵁䅁䅁权硁睁䅁权䭁䅁䅁权⽄允䅁允䅁䅁䅅䅁䙁䵁桵扒穢卐䅂䍄䉁䅁䅁䅂䅁䅁䅍䅄䅁䅁䅯䅤䅕䅁䅯朷䅯䅁䅯䄷䅯䅁䅅䅁䉁䅁䅁兂䅁䅁䅁伴楐䅑杷允䅁䅁䅑䅁䑁䅁䅷䅁䭁䱁䙁䅁䭁佁䬴䅁䭁䡁䔰䅁䉁䅁䅁允䅁䅁䅕䅁䅁䅁䩄啸䵁䅉䅅䅁䕁䅁䅁睁䵁䅁䅁权噃睃䅁权煄权䅁权睂䅂䅁允䅁䅁䅅䅁佁䅁䅷䅁睁䍁䄴䅏ㅁ䑁䅑䅁䵁䅉䅅䅁䕁䅁䅁睁䵁䅁䅁权䙂杁䅁权䭁䅁䅁权䙁䅁䅁允䅁䅁䅅䅁䙁佁㠵穐敖杵䅖䍄䉁䅁䅁䅂䅁䅁䅍䅄䅁䅁䅯朱䅑䅁䅯朶䅯䅁䅯睧䅑䅁䅅䅁䉁䅁䅁杄䵁䅁䅁䅍畁䑁䅍䅎㍁䅁䅁䍄䉁䅁䅁䅂䅁䅁䅍䅄䅁䅁䅯䅓䅅䅁䅯允䅉䅁䅯兂䅉䅁䅅䅁䉁䅁䅁兂䥄瘶噶奺噢䅑杷允䅁䅁䅑䅁䑁䅁䅷䅁䭁䝁䍧䅁䭁䅁䅑䅁䭁䅁䅕䅁䉁䅁䅁允䅁䅁䅕䅁䅁䩃唰䕧䵅䅉䅅䅁䕁䅁䅁睁䵁䅁䅁权瑃睁䅁权䕁䅁䅁权⽄允䅁允䅁䅁䅅䅁䙁䅁䅁䅁权氰䈵䍄䉁䅁䅁䅂䅁䅁䅍䅄䅁䅁䅯眯䅉䅁䅯充䅁䅁䅯兂䅁䅁䅅䅁䉁䅁䅁杄啁䅁䅁杍睁䑁䅙䅍睁䑁䅁䅍睁䑁䅁䅁䵁䅉䅅䅁䕁䅁䅁睁䵁䅁䅁权晃䅂䅁权湄权䅁权瑂䅂䅁允䅁䅁䅅䅁䙁䱁敧敨剴䉵䅖䍄䉁䅁䅁䅂䅁䅁䅍䅄䅁䅁䅯朳䅅䅁䅯允䅉䅁䅯兂䅉䅁䅅䅁䉁䅁䅁兂敃䕈嘹㐵塐䅑杷允䅁䅁䅑䅁䑁䅁䅷䅁䭁䩁䱕䅁䭁佁䬰䅁䭁佁䭷䅁䉁䅁䅁允䅁䅁䅕㡪ㅌ䙋偹樷䴸䅉䅅䅁䕁䅁䅁睁䵁䅁䅁权⽃睁䅁权剁䅁䅁权䙁䅁䅁允䅁䅁䅅䅁佁䉁䅑䅁穁䑁䅑䅎ㅁ䑁䅙兎祁䑁䅅睎䅁䅁杷允䅁䅁䅑䅁䑁䅁䅷䅁䭁乁䕙䅁䭁䅁䍅䅁䭁䅁䍍䅁䉁䅁䅁允䅁䅁䅕搯兺䝬砲䕹䵁䅉䅅䅁䕁䅁䅁睁䵁䅁䅁权敁䅁䅁权䉁杁䅁权䑁杁䅁允䅁䅁䅅䅁䙁偁䤴煊䭶㥳䅸䍄䉁䅁䅁䅂䅁䅁䅍䅄䅁䅁䅯兺䅁䅁䅯权䅁䅁䅯䅂䅉䅁䅅䅁䉁䅁䅁兂獄払敧敨硵睶杷允䅁䅁䅑䅁䑁䅁䅷䅁䭁䑁䙉䅁䭁佁䭧䅁䭁䡁䕅䅁䉁䅁䅁允䅁䅁䄴杄䅁䑁䅕兎畁䑁䅙睎ぁ䅁䅁䍄䉁䅁䅁䅂䅁䅁䅍䅄䅁䅁䅯睕䅉䅁䅯䅂䅁䅁䅯兂䅁䅁䅅䅁䉁䅁䅁兂䅁䅁䅁畬啚兑杷允䅁䅁䅍䅁䑁䅁䅷䅁䭁䑁䘴䅁䭁䉁䜴䅁䉁䅁䅁允䅁䅁䅯睲䅧䅁杷允䅁䅁䅑䅁䑁䅁䅷䅁䭁䱁䍙䅁䭁䅁䅑䅁䭁䅁䅕䅁䉁䅁䅁允䅁䅁䅕䅁䅁䍁婣歡䵅䅉䅅䅁䕁䅁䅁睁䵁䅁䅁权㥄杁䅁权䕁䅁䅁权䙁䅁䅁允䅁䅁䅅䅁䙁䅁䅁䥁㕁洸䉤䍄䉁䅁䅁䅂䅁䅁䅍䅄䅁䅁䅯䅋䅉䅁䅯䅂䅁䅁䅯眯䅅䅁䅅䅁䉁䅁䅁兂䅁䅁䅃䍮䭖兑杷允䅁䅁䅑䅁䑁䅁䅷䅁䭁䵁䙯䅁䭁佁䭯䅁䭁佁䭷䅁䉁䅁䅁允䅁䅁䄴䅄䅁䑁䅁杌穁䑁䅕睍䅁䅁杷允䅁䅁䅑䅁䑁䅁䅷䅁䭁䅁䄸䅁䭁䅁䍅䅁䭁䅁䍕䅁䉁䅁䅁允䅁䅁䅕㝫穈啯⽣啂䵅䅉䅅䅁䕁䅁䅁睁䵁䅁䅁权坁䅁䅁权䭁䅁䅁权䕁杁䅁允䅁䅁䅅䅁䙁䱁䩰䅄牉睨䅒䍄䉁䅁䅁䅂䅁䅁䅍䅄䅁䅁䅯睪䅉䅁䅯䅂䅁䅁䅯兂䅁䅁䅅䅁䉁䅁䅁兂䅁䅁䅁㥊⽯兑杷允䅁䅁䅑䅁䑁䅁䅷䅁䭁乁䕁䅁䭁佁䬰䅁䭁䡁䕁䅁䉁䅁䅁允䅁䅁䅕灶愸㥌欰樱䴸䅉䅅䅁䕁䅁䅁睁䵁䅁䅁权坁兂䅁权畄权䅁权療䅂䅁允䅁䅁䅅䅁䙁䅁䅁䅁杂畫䅴䍄䉁䅁䅁䅂䅁䅁䅍䅄䅁䅁䅯眶䅉䅁䅯权䅁䅁䅯兂䅁䅁䅅䅁䉁䅁䅁兂㡄晱午敔捉䅑杷允䅁䅁䅑䅁䑁䅁䅷䅁䭁䑁䍣䅁䭁䅁䅯䅁䭁偁䈸䅁䉁䅁䅁允䅁䅁䅕䥒獴⼵灳ぅ䵁䅉䅅䅁䕁䅁䅁睁䵁䅁䅁权潃䅂䅁权畄权䅁权㙂䅂䅁允䅁䅁䅅䅁䙁䅁䅁䅁䅂橎䉆䍄䉁䅁䅁䅂䅁䅁䅍䅄䅁䅁䅯先䅕䅁䅯儶䅯䅁䅯来䅑䅁䅅䅁䉁䅁䅁兂䅁䅁䅁余灢䅑杷允䅁䅁䅑䅁䑁䅁䅷䅁䭁䙁䙁䅁䭁佁䬴䅁䭁佁䭷䅁䉁䅁䅁允䅁䅁䅕䅁䅁䅁䅁歬䵁䅉䅅䅁䕁䅁䅁睁䵁䅁䅁权ㅃ杁䅁权䭁䅁䅁权䙁䅁䅁允䅁䅁䅅䅁䙁䥁牘払敧卒䅂䍄䉁䅁䅁䅂䅁䅁䅍䅄䅁䅁䅯儯䅉䅁䅯充䅁䅁䅯兂䅁䅁䅅䅁䉁䅁䅁杄坁䅁䅁免祁䑁䅑免祁䑁䅁䅍睁䑁䅁䅍䅁䅁杷允䅁䅁䅑䅁䑁䅁䅷䅁䭁䅁䄰䅁䭁䅁䍅䅁䭁䅁䍉䅁䉁䅁䅁允䅁䅁䅕㡸浳桖穗䕅䵅䅉䅅䅁䕁䅁䅁睁䵁䅁䅁权ㅂ杁䅁权剁䅁䅁权⽄允䅁允䅁䅁䅅䅁佁䉁䅑䅁㍁䑁䅍李㕁䑁䅁杍睁䑁䅁䅍䅁䅁杷允䅁䅁䅑䅁䑁䅁䅷䅁䭁䅁䙳䅁䭁佁䭧䅁䭁䡁䕅䅁䉁䅁䅁允䅁䅁䄴䅄䅁䑁䅫杌㍁䑁䅍免䅁䅁杷允䅁䅁䅑䅁䑁䅁䅷䅁䭁偁䌴䅁䭁䉁䅅䅁䭁䅁䅕䅁䉁䅁䅁允䅁䅁䄴䅆䅁䑁䅣睍祁䑁䅍䅍睁䑁䅁䅍睁䅁䅁䍄䉁䅁䅁䅂䅁䅁䅍䅄䅁䅁䅯朰䅍䅁䅯充䅁䅁䅯兂䅁䅁䅅䅁䉁䅁䅁杄啁䅁䅁兏穁䑁䅧䅍睁䑁䅁䅍睁䑁䅁䅁䵁䅉䅅䅁䕁䅁䅁睁䵁䅁䅁权㑂杁䅁权䕁䅁䅁权⽄允䅁允䅁䅁䅅䅁䙁䅁䅁䥁䝄塲䉂䍄䉁䅁䅁䅂䅁䅁䅍䅄䅁䅁䅯杁䅙䅁䅯朵䅯䅁䅯兢䅑䅁䅅䅁䉁䅁䅁杄䵁䅁䅁杍畁䑁䅁䅏祁䅁䅁䍄䉁䅁䅁䅂䅁䅁䅍䅄䅁䅁䅯䅅䅑䅁䅯朷䅯䅁䅯全䅑䅁䅅䅁䉁䅁䅁权湂杁䅁䍄䉁䅁䅁䅂䅁䅁䅍䅄䅁䅁䅯䄰䅉䅁䅯充䅁䅁䅯眯䅅䅁䅅䅁䉁䅁䅁杄啁䅁䅁免㕁䑁䅁李睁䑁䅁䅍睁䑁䅁䅁䵁䅉䅅䅁䕁䅁䅁睁䵁䅁䅁权剁杂䅁权湄权䅁权療䅂䅁允䅁䅁䅅䅁䙁乁欰潂噇祧䅆䍄䉁䅁䅁睁䅁䅁䅍䅄䅁䅁䅯杯䅑䅁䅯杈䅙䅁䅅䅁䉁䅁䅁权䝂杂䅁䍄䉁䅁䅁䅂䅁䅁䅍䅄䅁䅁䅯杸䅍䅁䅯䅂䅁䅁䅯兂䅁䅁䅅䅁䉁䅁䅁兂䅁䅁䅁橩摖兑杷允䅁䅁䅑䅁䑁䅁䅷䅁䭁䙁䙕䅁䭁佁䭣䅁䭁佁䭷䅁䉁䅁䅁允䅁䅁䅕䉲慸䑚晵啌䵁䅉䅅䅁䕁䅁䅁睁䵁䅁䅁权潄兂䅁权浄权䅁权㙂䅂䅁允䅁䅁䅅䅁佁䅁䅷䅁穁䍁䄴䅏㕁䑁䅧䅁䵁䅉䅅䅁䕁䅁䅁睁䵁䅁䅁权卄睁䅁权剁䅁䅁权⽄允䅁允䅁䅁䅅䅁佁䉁䅑䅁㕁䑁䅕䅍睁䑁䅁䅍睁䑁䅁䅍䅁䅁杷允䅁䅁䅑䅁䑁䅁䅷䅁䭁䅁䙷䅁䭁佁䭫䅁䭁䡁䔰䅁䉁䅁䅁允䅁䅁䅕䅁䅁䅁㡄ひ䵁䅉䅅䅁䕁䅁䅁睁䵁䅁䅁权畄兂䅁权湄权䅁权硂䅂䅁允䅁䅁䅅䅁䙁䙁偹癷潕偘⼸䍄䉁䅁䅁䅂䅁䅁䅍䅄䅁䅁䅯朹䅍䅁䅯䅂䅁䅁䅯兂䅁䅁䅅䅁䉁䅁䅁兂䅁䅁䅁地氵兑杷允䅁䅁䅑䅁䑁䅁䅷䅁䭁乁䕍䅁䭁佁䭯䅁䭁䡁䕁䅁䉁䅁䅁允䅁䅁䄴䅄䅁䑁䅁杌硁䑁䅅杍䅁䅁杷允䅁䅁䅑䅁䑁䅁䅷䅁䭁䡁䙉䅁䭁佁䭳䅁䭁䥁䕍䅁䉁䅁䅁允䅁䅁䄴䅆䅁䑁䅉䅏穁䑁䅑兎祁䑁䅍免㍁䅁䅁䍄䉁䅁䅁䅂䅁䅁䅍䅄䅁䅁䅯杁䅙䅁䅯眵䅯䅁䅯睢䅑䅁䅅䅁䉁䅁䅁兂坃㑑獴⼵慳䅑杷允䅁䅁䅑䅁䑁䅁䅷䅁䭁䅁䄴䅁䭁䉁䅅䅁䭁䅁䅕䅁䉁䅁䅁允䅁䅁䄴䅆䅁䑁䅫兏㍁䑁䅁䅍睁䑁䅁䅍睁䅁䅁䍄䉁䅁䅁䅂䅁䅁䅍䅄䅁䅁䅯儷䅉䅁䅯权䅁䅁䅯眯䅅䅁䅅䅁䉁䅁䅁兂汄䌰扌堫娴䅑杷允䅁䅁䅑䅁䑁䅁䅷䅁䭁䡁䉣䅁䭁䅁䍅䅁䭁䅁䍕䅁䉁䅁䅁允䅁䅁䅕兏䔯扂塑〰䵁䅉䅅䅁䕁䅁䅁睁䵁䅁䅁权ぁ杁䅁权䭁䅁䅁权䙁䅁䅁允䅁䅁䅅䅁䙁䅁䍷㑋坣儲䄹䍄䉁䅁䅁䅂䅁䅁䅍䅄䅁䅁䅯朰䅅䅁䅯允䅉䅁䅯杁䅉䅁䅅䅁䉁䅁䅁兂晄歹䥸牑奘䅑杷允䅁䅁䅑䅁䑁䅁䅷䅁䭁䑁䑅䅁䭁䅁䅑䅁䭁偁䈸䅁䉁䅁䅁允䅁䅁䅕䅁䅁䥁剌て䵅䅉䅅䅁䕁䅁䅁睁䵁䅁䅁权䍂睁䅁权䭁䅁䅁权䙁䅁䅁允䅁䅁䅅䅁䙁䥁獴⼵灵攸⽯䍄䉁䅁䅁䅂䅁䅁䅍䅄䅁䅁䅯䅸䅉䅁䅯䅂䅁䅁䅯眯䅅䅁䅅䅁䉁䅁䅁兂䅁䅁䅃⭕摸兑杷允䅁䅁䅑䅁䑁䅁䅷䅁䭁䉁䕁䅁䭁佁䬴䅁䭁䥁䕍䅁䉁䅁䅁允䅁䅁䅯睚䅉䅁杷允䅁䅁䅑䅁䑁䅁䅷䅁䭁䅁䉑䅁䭁䅁䍅䅁䭁䅁䍕䅁䉁䅁䅁允䅁䅁䅕敲慤条䘫欲䵁䅉䅅䅁䕁䅁䅁睁䵁䅁䅁权ㅄ杁䅁权䕁䅁䅁权⽄允䅁允䅁䅁䅅䅁䙁䅁䅁䅁潁穵䈹䍄䉁䅁䅁䅂䅁䅁䅍䅄䅁䅁䅯杢䅍䅁䅯权䅁䅁䅯兂䅁䅁䅅䅁䉁䅁䅁兂捂㡪ㅌ䙋啷䅑杷允䅁䅁䅑䅁䑁䅁䅷䅁䭁乁䅍䅁䭁䉁䅅䅁䭁䅁䅕䅁䉁䅁䅁允䅁䅁䄴䅆䅁䑁䅉兎㑁䑁䅍䅍睁䑁䅁䅍睁䅁䅁䍄䉁䅁䅁䅂䅁䅁䅍䅄䅁䅁䅯睕䅕䅁䅯眶䅯䅁䅯䄷䅯䅁䅅䅁䉁䅁䅁杄十䅁䅁䅎㉁䑁䅁杍ぁ䑁䅫睍穁䅁䅁䍄䉁䅁䅁䅂䅁䅁䅍䅄䅁䅁䅯权䅉䅁䅯充䅁䅁䅯兂䅁䅁䅅䅁䉁䅁䅁杄十䅁䅁兎穁䑁䅣䅏穁䑁䅁李㕁䅁䅁䍄䉁䅁䅁䅂䅁䅁䅍䅄䅁䅁䅯兮䅉䅁䅯充䅁䅁䅯兂䅁䅁䅅䅁䉁䅁䅁杄啁䅁䅁睍㑁䑁䅍䅎睁䑁䅁䅍睁䑁䅁䅁䵁䅉䅅䅁䕁䅁䅁睁䵁䅁䅁权牃兂䅁权煄权䅁权硂䅂䅁允䅁䅁䅅䅁佁䅁䅷䅁睁䍁䄴免㍁䑁䅧䅁䵁䅉䅅䅁䕁䅁䅁睁䵁䅁䅁权慃兂䅁权浄权䅁权㥂䅂䅁允䅁䅁䅅䅁佁䅁䅷䅁硁䍁䄴䅍㍁䑁䅍䅁䵁䅉䅅䅁䕁䅁䅁睁䵁䅁䅁权ㅁ睁䅁权剁䅁䅁权䙁䅁䅁允䅁䅁䅅䅁佁䉁䅑䅁硁䑁䅉䅎ぁ䑁䅑免睁䑁䅁䅍䅁䅁杷允䅁䅁䅑䅁䑁䅁䅷䅁䭁䅁䙫䅁䭁佁䬰䅁䭁䡁䔰䅁䉁䅁䅁允䅁䅁䅕䔸癇呹畎樹䴸䅉䅅䅁䕁䅁䅁睁䵁䅁䅁权㑂杁䅁权䕁䅁䅁权䙁䅁䅁允䅁䅁䅅䅁䙁䅁䅁䥁䑂㍈䉎䍄䉁䅁䅁䅂䅁䅁䅍䅄䅁䅁䅯杯䅁䅁䅯允䅉䅁䅯杁䅉䅁䅅䅁䉁䅁䅁兂䩄敹㝗⽸剮䅑杷允䅁䅁䅑䅁䑁䅁䅷䅁䭁䩁䘴䅁䭁佁䬴䅁䭁䡁䕯䅁䉁䅁䅁允䅁䅁䅕䅁䅁䅁啄啸䵁䅉䅅䅁䕁䅁䅁睁䵁䅁䅁权癃䅁䅁权䉁杁䅁权䑁杁䅁允䅁䅁䅅䅁䙁偁湫穮䅴琯䄱䍄䉁䅁䅁䅂䅁䅁䅍䅄䅁䅁䅯杧䅉䅁䅯权䅁䅁䅯兂䅁䅁䅅䅁䉁䅁䅁兂潃歸㍳卩扬䅑杷允䅁䅁䅑䅁䑁䅁䅷䅁䭁䥁䍯䅁䭁䅁䅑䅁䭁䅁䅕䅁䉁䅁䅁允䅁䅁䅕䅁䅁偁娰ち䵅䅉䅅䅁䕁䅁䅁睁䵁䅁䅁权摁兂䅁权煄权䅁权獄权䅁允䅁䅁䅅䅁佁䅁䅷䅁硁䍁䄴兎㑁䑁䅑䅁䵁䅉䅅䅁䕁䅁䅁睁䵁䅁䅁权⭄兂䅁权畄权䅁权硂䅂䅁允䅁䅁䅅䅁䙁䅁䅁䅁䅄癘䄱䍄䉁䅁䅁䅂䅁䅁䅍䅄䅁䅁䅯杫䅉䅁䅯䅂䅁䅁䅯眯䅅䅁䅅䅁䉁䅁䅁兂䅁䅁䅁⭍䑴兑杷允䅁䅁䅑䅁䑁䅁䅷䅁䭁䝁䍉䅁䭁䉁䅅䅁䭁䅁䅕䅁䉁䅁䅁允䅁䅁䄴䅆䅁䑁䅕李ㅁ䑁䅁䅍睁䑁䅁䅍睁䅁䅁䍄䉁䅁䅁䅂䅁䅁䅍䅄䅁䅁䅯睚䅍䅁䅯䅂䅁䅁䅯兂䅁䅁䅅䅁䉁䅁䅁兂䅁䅁䅁灥愱兑杷允䅁䅁䅑䅁䑁䅁䅷䅁䭁䅁䝑䅁䭁佁䭯䅁䭁䡁䕯䅁䉁䅁䅁允䅁䅁䄴䅄䅁䑁䅁杌㑁䑁䅉兎䅁䅁杷允䅁䅁䅑䅁䑁䅁䅷䅁䭁䩁䐰䅁䭁䉁䅅䅁䭁䅁䅕䅁䉁䅁䅁允䅁䅁䄴䅆䅁䑁䅅兏㕁䑁䅙䅍睁䑁䅁䅍睁䅁䅁䍄䉁䅁䅁䅂䅁䅁䅍䅄䅁䅁䅯杰䅕䅁䅯眵䅯䅁䅯来䅑䅁䅅䅁䉁䅁䅁兂杂搵楁㌲啫䅑杷允䅁䅁䅑䅁䑁䅁䅷䅁䭁䅁䕉䅁䭁䅁䅯䅁䭁䅁䅕䅁䉁䅁䅁允䅁䅁䅕穊䥅䉲慸歃䵁䅉䅅䅁䕁䅁䅁睁䵁䅁䅁权瑃杁䅁权剁䅁䅁权⽄允䅁允䅁䅁䅅䅁佁䉁䅑䅁ㅁ䑁䅕䅏睁䑁䅁䅍睁䑁䅁䅍䅁䅁杷允䅁䅁䅑䅁䑁䅁䅷䅁䭁䑁䙙䅁䭁佁䭳䅁䭁䥁䕕䅁䉁䅁䅁允䅁䅁䄴杅䅁䑁䅍杍㉁䑁䅍睍ㅁ䑁䅫兏䅁䅁杷允䅁䅁䅑䅁䑁䅁䅷䅁䭁䱁䘸䅁䭁佁䭫䅁䭁䥁䕕䅁䉁䅁䅁允䅁䅁䅕䅁䅁䅁睂へ䵁䅉䅅䅁䕁䅁䅁睁䵁䅁䅁权䅃允䅁权䉁杁䅁权䙁杁䅁允䅁䅁䅅䅁䙁䥁䑩䍨䍩伲䅎䍄䉁䅁䅁䅂䅁䅁䅍䅄䅁䅁䅯眶䅉䅁䅯充䅁䅁䅯兂䅁䅁䅅䅁䉁䅁䅁杄啁䅁䅁睍ㅁ䑁䅫兎睁䑁䅁䅍睁䑁䅁䅁䵁䅉䅅䅁䕁䅁䅁睁䵁䅁䅁权㡄兂䅁权潄权䅁权硂䅂䅁允䅁䅁䅅䅁佁䅁䅷䅁穁䑁䅁杌祁䑁䅧䅁䵁䅉䅅䅁䕁䅁䅁睁䵁䅁䅁权佃杁䅁权䕁䅁䅁权⽄允䅁允䅁䅁䅅䅁䙁䅁䅁䥁杂汤䉤䍄䉁䅁䅁䅂䅁䅁䅍䅄䅁䅁䅯䅉䄸䅁䅯儶䅯䅁䅯兢䅑䅁䅅䅁䉁䅁䅁兂䅁䅁䅁䡙奍兑杷允䅁䅁䅑䅁䑁䅁䅷䅁䭁䅁䕙䅁䭁䅁䅑䅁䭁偁䈸䅁䉁䅁䅁允䅁䅁䅕䅁䅁䡁㥢䕓䵅䅉䅅䅁䕁䅁䅁睁䵁䅁䅁权扄兂䅁权浄权䅁权䙃䅂䅁允䅁䅁䅅䅁佁䅁䅷䅁硁䍁䄴兎㍁䑁䅍䅁䵁䅉䅅䅁䕁䅁䅁睁䵁䅁䅁权㕁睁䅁权䕁䅁䅁权䙁䅁䅁允䅁䅁䅅䅁䙁䅁䅁䥁㝂歉䈵䍄䉁䅁䅁䅂䅁䅁䅍䅄䅁䅁䅯兣䅍䅁䅯充䅁䅁䅯兂䅁䅁䅅䅁䉁䅁䅁杄啁䅁䅁免㑁䑁䅅睎ㅁ䑁䅁䅍睁䑁䅁䅁䵁䅉䅅䅁䕁䅁䅁睁䵁䅁䅁权ㅂ杁䅁权䕁䅁䅁权⽄允䅁允䅁䅁䅅䅁䙁䅁䅁䅁䵄䙊䈵䍄䉁䅁䅁䅂䅁䅁䅍䅄䅁䅁䅯睏䅕䅁䅯朶䅯䅁䅯兣䅑䅁䅅䅁䉁䅁䅁权䡂䅁䅁䍄䉁䅁䅁䅂䅁䅁䅍䅄䅁䅁䅯杴䅅䅁䅯充䅁䅁䅯兂䅁䅁䅅䅁䉁䅁䅁杄十䅁䅁兎㍁䑁䅍兎睁䑁䅁䅍睁䅁䅁䍄䉁䅁䅁䅂䅁䅁䅍䅄䅁䅁䅯杷䅍䅁䅯权䅁䅁䅯兂䅁䅁䅅䅁䉁䅁䅁兂䕂㉩湺㘫牫䅑杷允䅁䅁䅑䅁䑁䅁䅷䅁䭁䕁䙫䅁䭁佁䭣䅁䭁䡁䕁䅁䉁䅁䅁允䅁䅁䅕児塲㍯㥁歈䵁䅉䅅䅁䕁䅁䅁睁䵁䅁䅁权奄杁䅁权䭁䅁䅁权⽄允䅁允䅁䅁䅅䅁䙁䱁昶楇搯偊⽓䍄䉁䅁䅁䅂䅁䅁䅍䅄䅁䅁䅯杮䅑䅁䅯儶䅯䅁䅯兦䅑䅁䅅䅁䉁䅁䅁兂䅁䅁䅁䥑番䅑杷允䅁䅁䅑䅁䑁䅁䅷䅁䭁䉁䙅䅁䭁佁䭧䅁䭁䡁䕅䅁䉁䅁䅁允䅁䅁䄴杄䅁䑁䅅䅏畁䑁䅅免㕁䅁䅁䍄䉁䅁䅁䅂䅁䅁䅍䅄䅁䅁䅯杄䅉䅁䅯充䅁䅁䅯兂䅁䅁䅅䅁䉁䅁䅁杄啁䅁䅁免ㅁ䑁䅅䅍硁䑁䅕兎㍁䑁䅑䅁䵁䅉䅅䅁䕁䅁䅁睁䵁䅁䅁权⭂兂䅁权煄权䅁权睂䅂䅁允䅁䅁䅅䅁佁䅁䅷䅁睁䍁䄴䅍㕁䑁䅣䅁䵁䅉䅅䅁䕁䅁䅁睁䵁䅁䅁权偂兂䅁权浄权䅁权瑂䅂䅁允䅁䅁䅅䅁佁䅁䅷䅁硁䍁䄴李㉁䑁䅧䅁䵁䅉䅅䅁䕁䅁䅁睁䵁䅁䅁权䑃兂䅁权潄权䅁权睂䅂䅁允䅁䅁䅅䅁佁䅁䄴䅁穁䑁䅕杌ぁ䑁䅙睎䅁䅁杷允䅁䅁䅑䅁䑁䅁䅷䅁䭁䉁䝍䅁䭁佁䬰䅁䭁䝁䔸䅁䉁䅁䅁允䅁䅁䅕灭婭婭婭䕆䵁䅉䅅䅁䕁䅁䅁睁䵁䅁䅁权呂杁䅁权䭁䅁䅁权䙁䅁䅁允䅁䅁䅅䅁䙁䅁䅁䅁䅁偁⽷䍄䉁䅁䅁䅂䅁䅁䅍䅄䅁䅁䅯䅴䅉䅁䅯䅂䅁䅁䅯眯䅅䅁䅅䅁䉁䅁䅁兂䅁䅁䅃㥯䕤兑杷允䅁䅁䅑䅁䑁䅁䅷䅁䭁䕁偣䅁䭁佁䭯䅁䭁佁䭷䅁䉁䅁䅁允䅁䅁䄴䅄䅁䑁䅁杌穁䑁䅙䅏䅁䅁杷允䅁䅁䅑䅁䑁䅁䅷䅁䭁䕁䍅䅁䭁䉁䅅䅁䭁䅁䅕䅁䉁䅁䅁允䅁䅁䄴杆䅁䑁䅉䅎㍁䑁䅍李睁䑁䅁䅍睁䑁䅁䅁䵁䅉䅅䅁䕁䅁䅁睁䵁䅁䅁权湃杁䅁权剁䅁䅁权⽄允䅁允䅁䅁䅅䅁佁䉁䅑䅁硁䑁䅑杍穁䑁䅁䅍睁䑁䅁䅍䅁䅁杷允䅁䅁䅍䅁䑁䅁䅷䅁䭁䕁䙍䅁䭁䉁䝯䅁䉁䅁䅁允䅁䅁䅯睇䅙䅁杷允䅁䅁䅍䅁䑁䅁䅷䅁䭁䵁䱳䅁䭁䉁䜴䅁䉁䅁䅁允䅁䅁䅯䅕䅙䅁杷允䅁䅁䅑䅁䑁䅁䅷䅁䭁䥁䙙䅁䭁佁䭧䅁䭁佁䭷䅁䉁䅁䅁允䅁䅁䄴杄䅁䑁䅅睍畁䑁䅁䅎ぁ䅁䅁䍄䉁䅁䅁䅂䅁䅁䅍䅄䅁䅁䅯睍䅅䅁䅯权䅁䅁䅯兂䅁䅁䅅䅁䉁䅁䅁兂坂楄礲敮港睐杷允䅁䅁䅍䅁䑁䅁䅷䅁䭁乁䙍䅁䭁䉁䝯䅁䉁䅁䅁允䅁䅁䅯䅐䅙䅁杷允䅁䅁䅑䅁䑁䅁䅷䅁䭁䡁䍅䅁䭁䅁䅯䅁䭁偁䈸䅁䉁䅁䅁允䅁䅁䅕杓䍷㑋坣ぅ䵁䅉䅅䅁䕁䅁䅁睁䵁䅁䅁权㡂睁䅁权䕁䅁䅁权⽄允䅁允䅁䅁䅅䅁䙁䅁䅁䅁⭂䙱䈹䍄䉁䅁䅁䅂䅁䅁䅍䅄䅁䅁䅯兺䅉䅁䅯充䅁䅁䅯眯䅅䅁䅅䅁䉁䅁䅁杄啁䅁䅁免祁䑁䅧睎ぁ䑁䅕兎睁䑁䅁䅁䵁䅉䅅䅁䕁䅁䅁睁䵁䅁䅁权歂杁䅁权䕁䅁䅁权䙁䅁䅁允䅁䅁䅅䅁䙁䅁䅁䍁乔䵕䉎䍄䉁䅁䅁䅂䅁䅁䅍䅄䅁䅁䅯䅭䅍䅁䅯䅂䅁䅁䅯兂䅁䅁䅅䅁䉁䅁䅁兂䅁䅁䅃䑙祖兑杷允䅁䅁䅍䅁䑁䅁䅷䅁䭁偁䕁䅁䭁䍁䝑䅁䉁䅁䅁允䅁䅁䅯来䄸䅁杷允䅁䅁䅑䅁䑁䅁䅷䅁䭁䭁䕯䅁䭁佁䬰䅁䭁䝁䔸䅁䉁䅁䅁允䅁䅁䅕児塲㍯㥁樸䴸䅉䅅䅁䕁䅁䅁睁䵁䅁䅁权摃䅁䅁权䭁䅁䅁权䕁杁䅁允䅁䅁䅅䅁䙁偁⭰牡へ睫䅖䍄䉁䅁䅁䅂䅁䅁䅍䅄䅁䅁䅯睸䅉䅁䅯䅂䅁䅁䅯兂䅁䅁䅅䅁䉁䅁䅁兂䅁䅁䅁吸慰兑杷允䅁䅁䅑䅁䑁䅁䅷䅁䭁䵁䔸䅁䭁佁䭙䅁䭁䝁䔸䅁䉁䅁䅁允䅁䅁䄴䅄䅁䑁䅅杌穁䑁䅅䅏䅁䅁杷允䅁䅁䅑䅁䑁䅁䅷䅁䭁佁䙁䅁䭁佁䬰䅁䭁佁䭷䅁䉁䅁䅁允䅁䅁䅕㉣剩堷⽷呸䴸䅉䅅䅁䕁䅁䅁睁䵁䅁䅁权敄䅂䅁权瑄权䅁权硂䅂䅁允䅁䅁䅅䅁䙁偁潙䥘䌯儹䅚䍄䉁䅁䅁䅂䅁䅁䅍䅄䅁䅁䅯杤䅉䅁䅯充䅁䅁䅯兂䅁䅁䅅䅁䉁䅁䅁杄十䅁䅁䅏㑁䑁䅍䅍睁䑁䅁䅍睁䅁䅁䍄䉁䅁䅁䅂䅁䅁䅍䅄䅁䅁䅯杰䅕䅁䅯儷䅯䅁䅯兢䅑䅁䅅䅁䉁䅁䅁兂乄䵺䵺䵺䉷䅑杷允䅁䅁䅑䅁䑁䅁䅷䅁䭁䭁䑯䅁䭁䅁䅑䅁䭁䅁䅕䅁䉁䅁䅁允䅁䅁䅕䅁䅁䅧䑶啤䵅䅉䅅䅁䕁䅁䅁睁䵁䅁䅁权䙂兂䅁权瑄权䅁权療䅂䅁允䅁䅁䅅䅁䙁乁倹婪畤畅⽍䍄䉁䅁䅁䅂䅁䅁䅍䅄䅁䅁䅯杈䅍䅁䅯充䅁䅁䅯眯䅅䅁䅅䅁䉁䅁䅁杄啁䅁䅁䅎㑁䑁䅫杍睁䑁䅁䅍睁䑁䅁䅁䵁䅉䅅䅁䕁䅁䅁睁䵁䅁䅁权潄睁䅁权䕁䅁䅁权⽄允䅁允䅁䅁䅅䅁䙁䅁䅁䅁桂㉙䉎䍄䉁䅁䅁䅂䅁䅁䅍䅄䅁䅁䅯兰䅕䅁䅯眶䅯䅁䅯全䅑䅁䅅䅁䉁䅁䅁杄十䅁䅁李睁䑁䅍兎ぁ䑁䅁䅏祁䅁䅁䍄䉁䅁䅁䅂䅁䅁䅍䅄䅁䅁䅯杵䅍䅁䅯䅂䅁䅁䅯眯䅅䅁䅅䅁䉁䅁䅁兂䅁䅁䅁䥇楰兑杷允䅁䅁䅑䅁䑁䅁䅷䅁䭁䍁䍳䅁䭁䉁䅅䅁䭁偁䈸䅁䉁䅁䅁允䅁䅁䄴䅆䅁䑁䅉兎睁䑁䅉䅍睁䑁䅁䅍睁䅁䅁䍄䉁䅁䅁䅂䅁䅁䅍䅄䅁䅁䅯睓䅕䅁䅯眵䅯䅁䅯兦䅑䅁䅅䅁䉁䅁䅁兂煃搸乊汙汁䅑杷允䅁䅁䅑䅁䑁䅁䅷䅁䭁䕁䐸䅁䭁䅁䅑䅁䭁䅁䅕䅁䉁䅁䅁允䅁䅁䅕䅁䅁䑁䝃歯䵅䅉䅅䅁䕁䅁䅁睁䵁䅁䅁权獄䅂䅁权灄权䅁权㥂䅂䅁允䅁䅁䅅䅁䙁䅁䅁䅁䅁䅦䉘䍄䉁䅁䅁䅂䅁䅁䅍䅄䅁䅁䅯兆䅉䅁䅯充䅁䅁䅯兂䅁䅁䅅䅁䉁䅁䅁杄坁䅁䅁杍硁䑁䅍䅏睁䑁䅁䅍睁䑁䅁䅍䅁䅁杷允䅁䅁䅑䅁䑁䅁䅷䅁䭁偁䍫䅁䭁䅁䅯䅁䭁䅁䅕䅁䉁䅁䅁允䅁䅁䅕䡶呓䅇坔歅䵁䅉䅅䅁䕁䅁䅁睁䵁䅁䅁权⭃䅂䅁权灄权䅁权㥂䅂䅁允䅁䅁䅅䅁䙁䅁䅁䅁䅁扄䄱䍄䉁䅁䅁䅂䅁䅁䅍䅄䅁䅁䅯来䅕䅁䅯朵䅯䅁䅯䄷䅯䅁䅅䅁䉁䅁䅁杄䵁䅁䅁兎畁䑁䅫兏ぁ䅁䅁䍄䉁䅁䅁䅂䅁䅁䅍䅄䅁䅁䅯䅣䅉䅁䅯充䅁䅁䅯眯䅅䅁䅅䅁䉁䅁䅁杄啁䅁䅁免睁䑁䅫免㍁䑁䅅䅍睁䑁䅁䅁䵁䅉䅅䅁䑁䅁䅁睁䵁䅁䅁权䙁兂䅁权捁杂䅁允䅁䅁䅅䅁䭁䙁䝫䅁䵁䅉䅅䅁䕁䅁䅁睁䵁䅁䅁权硄䅂䅁权潄权䅁权䙃䅂䅁允䅁䅁䅅䅁䭁䕁䅣䅁䵁䅉䅅䅁䕁䅁䅁睁䵁䅁䅁权塁杁䅁权䕁䅁䅁权䙁䅁䅁允䅁䅁䅅䅁䙁䅁䅁䥁慄䡤䉊䍄䉁䅁䅁䅂䅁䅁䅍䅄䅁䅁䅯兒䅉䅁䅯䅂䅁䅁䅯眯䅅䅁䅅䅁䉁䅁䅁兂䅁䅁䅁丰捚兑杷允䅁䅁䅑䅁䑁䅁䅷䅁䭁䅁䙕䅁䭁佁䭯䅁䭁䡁䕯䅁䉁䅁䅁允䅁䅁䄴䅄䅁䑁䅁杌㉁䑁䅣免䅁䅁杷允䅁䅁䅑䅁䑁䅁䅷䅁䭁䅁䍁䅁䭁䅁䅑䅁䭁䅁䅕䅁䉁䅁䅁允䅁䅁䅕䅁䅁䕁㐱つ䵅䅉䅅䅁䕁䅁䅁睁䵁䅁䅁权浃䅂䅁权畄权䅁权㙂䅂䅁允䅁䅁䅅䅁䙁䅁䅁䅁睂兢䉰䍄䉁䅁䅁䅂䅁䅁䅍䅄䅁䅁䅯睸䅑䅁䅯儷䅯䅁䅯全䅑䅁䅅䅁䉁䅁䅁兂楃扒穢搯祔睐杷允䅁䅁䅑䅁䑁䅁䅷䅁䭁䝁䑍䅁䭁䅁䅯䅁䭁䅁䅕䅁䉁䅁䅁允䅁䅁䅕㘱睎児塲稫䴸䅉䅅䅁䕁䅁䅁睁䵁䅁䅁权奁杁䅁权剁䅁䅁权⽄允䅁允䅁䅁䅅䅁佁䉁䅙䅁㑁䑁䅅李㍁䑁䅕䅍睁䑁䅁䅍睁䅁䅁䍄䉁䅁䅁䅂䅁䅁䅍䅄䅁䅁䅯杩䅑䅁䅯眵䅯䅁䅯兢䅑䅁䅅䅁䉁䅁䅁兂婁䙂余扌奉䅑杷允䅁䅁䅑䅁䑁䅁䅷䅁䭁䅁䍫䅁䭁䅁䅑䅁䭁䅁䅕䅁䉁䅁䅁允䅁䅁䅕䅁䅁䵙渴ず䵅䅉䅅䅁䑁䅁䅁睁䵁䅁䅁权⭂兂䅁权流杂䅁允䅁䅁䅅䅁佁䅁䅷䅁硁䑁䅁兏畁䑁䅉䅁䵁䅉䅅䅁䕁䅁䅁睁䵁䅁䅁权䵂杁䅁权䭁䅁䅁权䙁䅁䅁允䅁䅁䅅䅁䙁䝁汄䌰扌儫䅰䍄䉁䅁䅁䅂䅁䅁䅍䅄䅁䅁䅯睲䅕䅁䅯眵䅯䅁䅯兢䅑䅁䅅䅁䉁䅁䅁兂㙁桹歘潩捁䅑杷允䅁䅁䅑䅁䑁䅁䅷䅁䭁䉁䙍䅁䭁佁䭳䅁䭁䡁䕁䅁䉁䅁䅁允䅁䅁䄴䅆䅁䑁䅅䅏祁䑁䅙䅏硁䑁䅍杍ㅁ䅁䅁䍄䉁䅁䅁䅂䅁䅁䅍䅄䅁䅁䅯睔䅕䅁䅯䄶䅯䅁䅯兢䅑䅁䅅䅁䉁䅁䅁杄䵁䅁䅁杍畁䑁䅅䅏祁䅁䅁䍄䉁䅁䅁䅂䅁䅁䅍䅄䅁䅁䅯睮䅁䅁䅯允䅉䅁䅯兂䅉䅁䅅䅁䉁䅁䅁兂塁偩乬⭋䅐䅑杷允䅁䅁䅑䅁䑁䅁䅷䅁䭁䉁䍫䅁䭁䅁䅑䅁䭁偁䈸䅁䉁䅁䅁允䅁䅁䅕䅁䅁佧㝖䕨䵅䅉䅅䅁䕁䅁䅁睁䵁䅁䅁权塂允䅁权䉁杁䅁权䙁杁䅁允䅁䅁䅅䅁䙁偁潉晬楄㡥䅊䍄䉁䅁䅁䅂䅁䅁䅍䅄䅁䅁䅯睓䅕䅁䅯䄶䅯䅁䅯兢䅑䅁䅅䅁䉁䅁䅁杄佁䅁䅁睍祁䍁䄴䅍硁䑁䅫䅁䵁䅉䅅䅁䕁䅁䅁睁䵁䅁䅁权杁杁䅁权䭁䅁䅁权䙁䅁䅁允䅁䅁䅅䅁䙁䝁㡱䩤奍䉨䄱䍄䉁䅁䅁䅂䅁䅁䅍䅄䅁䅁䅯杙䅉䅁䅯权䅁䅁䅯兂䅁䅁䅅䅁䉁䅁䅁兂扁㥌欰潂䵅䅑杷允䅁䅁䅑䅁䑁䅁䅷䅁䭁䉁䍯䅁䭁䅁䅑䅁䭁䅁䅕䅁䉁䅁䅁允䅁䅁䅕䅁䅁佁噹䕖䵅䅉䅅䅁䕁䅁䅁睁䵁䅁䅁权㥁兂䅁权煄权䅁权䙃䅂䅁允䅁䅁䅅䅁佁䅁䅷䅁硁䍁䄴免㕁䑁䅉䅁䵁䅉䅅䅁䕁䅁䅁睁䵁䅁䅁权潄兂䅁权瑄权䅁权㥂䅂䅁允䅁䅁䅅䅁䙁䉁愱䑚晶⽔⼰䍄䉁䅁䅁䅂䅁䅁䅍䅄䅁䅁䅯睔䅅䅁䅯权䅁䅁䅯兂䅁䅁䅅䅁䉁䅁䅁兂潂敫㠱㝐单䅑杷允䅁䅁䅑䅁䑁䅁䅷䅁䭁䱁䍅䅁䭁䉁䅅䅁䭁偁䈸䅁䉁䅁䅁允䅁䅁䄴䅆䅁䑁䅅睍穁䑁䅙䅍睁䑁䅁䅍睁䅁䅁䍄䉁䅁䅁䅂䅁䅁䅍䅄䅁䅁䅯䅘䅅䅁䅯充䅁䅁䅯兂䅁䅁䅅䅁䉁䅁䅁杄啁䅁䅁杍㑁䑁䅫免睁䑁䅁䅍睁䑁䅁䅁䵁䅉䅅䅁䕁䅁䅁睁䵁䅁䅁权灃杁䅁权䕁䅁䅁权䙁䅁䅁允䅁䅁䅅䅁䙁䅁䅁䥁牄坎䉎䍄䉁䅁䅁䅂䅁䅁䅍䅄䅁䅁䅯睬䅍䅁䅯充䅁䅁䅯兂䅁䅁䅅䅁䉁䅁䅁杄啁䅁䅁杍㕁䑁䅙䅏㑁䑁䅉䅍睁䑁䅁䅁䵁䅉䅅䅁䕁䅁䅁睁䵁䅁䅁权坄兂䅁权畄权䅁权睂䅂䅁允䅁䅁䅅䅁䙁䅁䅁䅁䅄佘䅌䍄䉁䅁䅁䅂䅁䅁䅍䅄䅁䅁䅯睇䅉䅁䅯充䅁䅁䅯兂䅁䅁䅅䅁䉁䅁䅁杄啁䅁䅁兎㍁䑁䅍䅍睁䑁䅧李睁䑁䅧䅁䵁䅉䅅䅁䕁䅁䅁睁䵁䅁䅁权獄䅂䅁权煄权䅁权療䅂䅁允䅁䅁䅅䅁佁䅁䅷䅁睁䍁䄴兏祁䑁䅙䅁䵁䅉䅅䅁䕁䅁䅁睁䵁䅁䅁权扁睁䅁权䕁䅁䅁权䙁䅁䅁允䅁䅁䅅䅁䙁䅁䅁䅁潁氯䉰䍄䉁䅁䅁䅂䅁䅁䅍䅄䅁䅁䅯具䅕</t>
  </si>
  <si>
    <t>䅁䅯朷䅯䅁䅯睢䅑䅁䅅䅁䉁䅁䅁兂䅁䅁䅁佑挴兑杷允䅁䅁䅑䅁䑁䅁䅷䅁䭁䩁䉁䅁䭁䉁䅅䅁䭁䅁䅕䅁䉁䅁䅁允䅁䅁䄴杅䅁䑁䅑䅏㍁䑁䅣免睁䑁䅁䅍䅁䅁杷允䅁䅁䅑䅁䑁䅁䅷䅁䭁䅁䍯䅁䭁䅁䅑䅁䭁䅁䅕䅁䉁䅁䅁允䅁䅁䅕䅁䅁䙁㝯啚䵅䅉䅅䅁䕁䅁䅁睁䵁䅁䅁权乁睁䅁权䭁䅁䅁权⽄允䅁允䅁䅁䅅䅁䙁䥁坣挲㌷睕䅰䍄䉁䅁䅁䅂䅁䅁䅍䅄䅁䅁䅯睏䅕䅁䅯眵䅯䅁䅯兣䅑䅁䅅䅁䉁䅁䅁兂⽃樴奇䑇瑺睐杷允䅁䅁䅑䅁䑁䅁䅷䅁䭁䥁䅫䅁䭁䉁䅅䅁䭁䅁䍑䅁䉁䅁䅁允䅁䅁䄴䅆䅁䑁䅑李ㅁ䑁䅑䅍睁䑁䅁䅍睁䅁䅁䍄䉁䅁䅁䅂䅁䅁䅍䅄䅁䅁䅯睌䅍䅁䅯䅂䅁䅁䅯眯䅅䅁䅅䅁䉁䅁䅁兂䅁䅁䅁䉙硙兑杷允䅁䅁䅑䅁䑁䅁䅷䅁䭁䵁䙳䅁䭁佁䭧䅁䭁䡁䕯䅁䉁䅁䅁允䅁䅁䄴䅄䅁䑁䅕杌㍁䑁䅍兏䅁䅁杷允䅁䅁䅑䅁䑁䅁䅷䅁䭁䕁䑙䅁䭁䅁䅑䅁䭁䅁䅕䅁䉁䅁䅁允䅁䅁䅕䅁䅁䕁湚啒䵅䅉䅅䅁䕁䅁䅁睁䵁䅁䅁权奃兂䅁权牄权䅁权㙂䅂䅁允䅁䅁䅅䅁佁䉁䅉䅁穁䑁䅕杍㑁䑁䅉䅍睁䑁䅁䅁䵁䅉䅅䅁䕁䅁䅁睁䵁䅁䅁权兂允䅁权䕁䅁䅁权䕁杁䅁允䅁䅁䅅䅁䙁䅁䅁䅁睂啰䉊䍄䉁䅁䅁䅂䅁䅁䅍䅄䅁䅁䅯杴䅕䅁䅯眶䅯䅁䅯兢䅑䅁䅅䅁䉁䅁䅁杄啁䅁䅁杍硁䑁䅙兏ぁ䑁䅑䅍硁䑁䅣䅁䵁䅉䅅䅁䕁䅁䅁睁䵁䅁䅁权䵁杁䅁权剁䅁䅁权䙁䅁䅁允䅁䅁䅅䅁佁䉁䅑䅁硁䑁䅅睎㍁䑁䅙李睁䑁䅁䅍䅁䅁杷允䅁䅁䅑䅁䑁䅁䅷䅁䭁䍁䍅䅁䭁䅁䅯䅁䭁䅁䅕䅁䉁䅁䅁允䅁䅁䅕婤奍䙂佡商䵁䅉䅅䅁䕁䅁䅁睁䵁䅁䅁权䩂睁䅁权䭁䅁䅁权⽄允䅁允䅁䅁䅅䅁䙁䵁䱤㑎䉬䉙䅎䍄䉁䅁䅁䅂䅁䅁䅍䅄䅁䅁䅯䅷䅍䅁䅯䅂䅁䅁䅯兂䅁䅁䅅䅁䉁䅁䅁兂䅁䅁䅁田橊兑杷允䅁䅁䅑䅁䑁䅁䅷䅁䭁佁䕳䅁䭁佁䬰䅁䭁䡁䕅䅁䉁䅁䅁允䅁䅁䅕〳丫㉬匴歃䵁䅉䅅䅁䕁䅁䅁睁䵁䅁䅁权䙃兂䅁权湄权䅁权䙃䅂䅁允䅁䅁䅅䅁䙁䉁癳匳䝑剁䅖䍄䉁䅁䅁䅂䅁䅁䅍䅄䅁䅁䅯䅺䅕䅁䅯朶䅯䅁䅯䄷䅯䅁䅅䅁䉁䅁䅁杄䵁䅁䅁䅍畁䑁䅧兎ぁ䅁䅁䍄䉁䅁䅁䅂䅁䅁䅍䅄䅁䅁䅯睸䅁䅁䅯允䅉䅁䅯杁䅉䅁䅅䅁䉁䅁䅁兂䩁ㅵ婇穎椷䅑杷允䅁䅁䅑䅁䑁䅁䅷䅁䭁䱁䕣䅁䭁佁䭧䅁䭁佁䭷䅁䉁䅁䅁允䅁䅁䄴杄䅁䑁䅉睍畁䑁䅍䅎㍁䅁䅁䍄䉁䅁䅁䅂䅁䅁䅍䅄䅁䅁䅯睄䅉䅁䅯䅂䅁䅁䅯兂䅁䅁䅅䅁䉁䅁䅁兂䅁䅁䅁慳呬兑杷允䅁䅁䅑䅁䑁䅁䅷䅁䭁䵁䍫䅁䭁䉁䅅䅁䭁䅁䅕䅁䉁䅁䅁允䅁䅁䄴䅆䅁䑁䅣睍㉁䑁䅁䅍睁䑁䅁䅍睁䅁䅁䍄䉁䅁䅁䅂䅁䅁䅍䅄䅁䅁䅯䅏䅍䅁䅯充䅁䅁䅯眯䅅䅁䅅䅁䉁䅁䅁杄啁䅁䅁睍ぁ䑁䅣杍ぁ䑁䅙睎㉁䑁䅧䅁䵁䅉䅅䅁䕁䅁䅁睁䵁䅁䅁权㑁睁䅁权剁䅁䅁权䙁䅁䅁允䅁䅁䅅䅁佁䉁䅑䅁穁䑁䅑兏ㅁ䑁䅧䅍㉁䑁䅍䅏䅁䅁杷允䅁䅁䅑䅁䑁䅁䅷䅁䭁䱁䔰䅁䭁佁䭙䅁䭁佁䭷䅁䉁䅁䅁允䅁䅁䄴权䅁䑁䅉杌祁䑁䅙䅁䵁䅉䅅䅁䕁䅁䅁睁䵁䅁䅁权䱃杁䅁权剁䅁䅁权⽄允䅁允䅁䅁䅅䅁佁䉁䅑䅁祁䑁䅍免ㅁ䑁䅕李㑁䑁䅙李䅁䅁杷允䅁䅁䅑䅁䑁䅁䅷䅁䭁䥁䑉䅁䭁䅁䅯䅁䭁䅁䅕䅁䉁䅁䅁允䅁䅁䅕噎㘶兓䍷え䵁䅉䅅䅁䕁䅁䅁睁䵁䅁䅁权歂杁䅁权䕁䅁䅁权⽄允䅁允䅁䅁䅅䅁䙁䅁䅁乁䑔㡎䉊䍄䉁䅁䅁䅂䅁䅁䅍䅄䅁䅁䅯眳䅕䅁䅯眵䅯䅁䅯睧䅑䅁䅅䅁䉁䅁䅁兂㡃礹甶睇婑䅑杷允䅁䅁䅑䅁䑁䅁䅷䅁䭁䱁䍧䅁䭁䅁䅑䅁䭁䅁䅕䅁䉁䅁䅁允䅁䅁䅕䅁䅁䉁ㅬ歙䵅䅉䅅䅁䕁䅁䅁睁䵁䅁䅁权桄䅂䅁权牄权䅁权䑃䅂䅁允䅁䅁䅅䅁佁䉁䅉䅁ㅁ䑁䅣䅎硁䑁䅉兎㍁䑁䅍䅁䵁䅉䅅䅁䕁䅁䅁睁䵁䅁䅁权㍂睁䅁权剁䅁䅁权䙁䅁䅁允䅁䅁䅅䅁佁䉁䅑䅁穁䑁䅅李㉁䑁䅙兎睁䑁䅁䅍䅁䅁杷允䅁䅁䅑䅁䑁䅁䅷䅁䭁䉁䍁䅁䭁䅁䅑䅁䭁偁䈸䅁䉁䅁䅁允䅁䅁䅕䅁䅁乣倹䕯䵅䅉䅅䅁䕁䅁䅁睁䵁䅁䅁权扄䅁䅁权䭁䅁䅁权䙁䅁䅁允䅁䅁䅅䅁䙁䥁䅐煹䙆杴䅒䍄䉁䅁䅁䅂䅁䅁䅍䅄䅁䅁䅯䅑䅍䅁䅯䅂䅁䅁䅯兂䅁䅁䅅䅁䉁䅁䅁兂䅁䅁杁䡦潨兑杷允䅁䅁䅑䅁䑁䅁䅷䅁䭁偁䍧䅁䭁䅁䅑䅁䭁偁䈸䅁䉁䅁䅁允䅁䅁䅕䅁䅁䩧㈫䕕䵅䅉䅅䅁䕁䅁䅁睁䵁䅁䅁权浃䅂䅁权灄权䅁权硂䅂䅁允䅁䅁䅅䅁䙁䅁䅁䅁䅂⽔䅤䍄䉁䅁䅁䅂䅁䅁䅍䅄䅁䅁䅯儷䅑䅁䅯儷䅯䅁䅯䄷䅯䅁䅅䅁䉁䅁䅁兂橄婰䕶䱉い睐杷允䅁䅁䅑䅁䑁䅁䅷䅁䭁䡁䙁䅁䭁佁䭳䅁䭁佁䭷䅁䉁䅁䅁允䅁䅁䄴䅆䅁䑁䅅䅎㍁䑁䅕李㍁䑁䅁䅍睁䅁䅁䍄䉁䅁䅁䅂䅁䅁䅍䅄䅁䅁䅯杂䅉䅁䅯充䅁䅁䅯兂䅁䅁䅅䅁䉁䅁䅁杄坁䅁䅁免㍁䑁䅑兏睁䑁䅁䅍睁䑁䅁䅍䅁䅁杷允䅁䅁䅑䅁䑁䅁䅷䅁䭁䝁䍉䅁䭁䅁䅯䅁䭁偁䈸䅁䉁䅁䅁允䅁䅁䅕積積積積䕁䵁䅉䅅䅁䕁䅁䅁睁䵁䅁䅁权偁兂䅁权湄权䅁权硂䅂䅁允䅁䅁䅅䅁䙁䩁䑚㉩湺砫䅸䍄䉁䅁䅁䅂䅁䅁䅍䅄䅁䅁䅯允䅕䅁䅯朶䅯䅁䅯睧䅑䅁䅅䅁䉁䅁䅁杄䵁䅁䅁䅍畁䑁䅧兏㍁䅁䅁䍄䉁䅁䅁䅂䅁䅁䅍䅄䅁䅁䅯免䅉䅁䅯权䅁䅁䅯眯䅅䅁䅅䅁䉁䅁䅁兂畃⭒㙆䭆嘴䅑杷允䅁䅁䅑䅁䑁䅁䅷䅁䭁䱁䙑䅁䭁佁䭧䅁䭁䝁䔸䅁䉁䅁䅁允䅁䅁䄴䅃䅁䑁䅧杌㑁䅁䅁䍄䉁䅁䅁䅂䅁䅁䅍䅄䅁䅁䅯杵䅕䅁䅯朷䅯䅁䅯䄷䅯䅁䅅䅁䉁䅁䅁兂䅁䅁䅁䙧䉕兑杷允䅁䅁䅑䅁䑁䅁䅷䅁䭁䅁䍧䅁䭁䅁䅯䅁䭁䅁䅕䅁䉁䅁䅁允䅁䅁䅕報灪橊䥅啃䵁䅉䅅䅁䕁䅁䅁睁䵁䅁䅁权硃兂䅁权潄权䅁权獄权䅁允䅁䅁䅅䅁佁䅁䄴䅁穁䑁䅍杌睁䑁䅁兏䅁䅁杷允䅁䅁䅑䅁䑁䅁䅷䅁䭁䅁䍫䅁䭁䉁䅅䅁䭁䅁䅕䅁䉁䅁䅁允䅁䅁䄴杅䅁䑁䅫睍硁䑁䅧杍睁䑁䅁䅍䅁䅁杷允䅁䅁䅑䅁䑁䅁䅷䅁䭁䡁䙍䅁䭁佁䭯䅁䭁䝁䔸䅁䉁䅁䅁允䅁䅁䄴䅄䅁䑁䅅杌㍁䑁䅙兎䅁䅁杷允䅁䅁䅑䅁䑁䅁䅷䅁䭁䍁䍫䅁䭁䅁䅯䅁䭁䅁䅕䅁䉁䅁䅁允䅁䅁䅕体㙆䭆䠵启䴸䅉䅅䅁䕁䅁䅁睁䵁䅁䅁权祃兂䅁权瑄权䅁权㙂䅂䅁允䅁䅁䅅䅁䙁䭁捷浗㝑㤳⽣䍄䉁䅁䅁䅂䅁䅁䅍䅄䅁䅁䅯䄳䅉䅁䅯权䅁䅁䅯兂䅁䅁䅅䅁䉁䅁䅁兂㕂匶硙䭃乷䅑杷允䅁䅁䅑䅁䑁䅁䅷䅁䭁䭁䕣䅁䭁佁䭙䅁䭁䡁䕁䅁䉁䅁䅁允䅁䅁䄴䅄䅁䑁䅍杌睁䑁䅫兏䅁䅁杷允䅁䅁䅑䅁䑁䅁䅷䅁䭁䱁䅯䅁䭁䅁䅑䅁䭁䅁䅕䅁䉁䅁䅁允䅁䅁䅕䅁䅁䝁⭣啩䵅䅉䅅䅁䕁䅁䅁睁䵁䅁䅁权㙁杁䅁权䕁䅁䅁权䙁䅁䅁允䅁䅁䅅䅁䙁䅁䅁䅁捁ㅤ䉸䍄䉁䅁䅁䅂䅁䅁䅍䅄䅁䅁䅯朹䅕䅁䅯儶䅯䅁䅯全䅑䅁䅅䅁䉁䅁䅁兂䅁䅁䅁楹瀰兑杷允䅁䅁䅑䅁䑁䅁䅷䅁䭁䩁䕙䅁䭁佁䭣䅁䭁䡁䔰䅁䉁䅁䅁允䅁䅁䅕捷桱扒穚啍䵁䅉䅅䅁䕁䅁䅁睁䵁䅁䅁权兄睁䅁权䭁䅁䅁权⽄允䅁允䅁䅁䅅䅁䙁偁卌坔光偗⽳䍄䉁䅁䅁䅂䅁䅁䅍䅄䅁䅁䅯䅈䅅䅁䅯权䅁䅁䅯䅂䅉䅁䅅䅁䉁䅁䅁兂㉄䙋偹癷睘睐杷允䅁䅁䅑䅁䑁䅁䅷䅁䭁乁䕍䅁䭁佁䬰䅁䭁䡁䕁䅁䉁䅁䅁允䅁䅁䅕偳伲牮㙉含䴸䅉䅅䅁䕁䅁䅁睁䵁䅁䅁权摂杁䅁权䕁䅁䅁权䙁䅁䅁允䅁䅁䅅䅁䙁䅁䅁䕁摁㐵䈹䍄䉁䅁䅁䅂䅁䅁䅍䅄䅁䅁䅯共䅉䅁䅯权䅁䅁䅯兂䅁䅁䅅䅁䉁䅁䅁兂婄発呤㘴坕䅑杷允䅁䅁䅑䅁䑁䅁䅷䅁䭁乁䕍䅁䭁佁䬴䅁䭁䡁䕅䅁䉁䅁䅁允䅁䅁䅕䅁䅁䝁䭪啃䵅䅉䅅䅁䕁䅁䅁睁䵁䅁䅁权䑄兂䅁权畄权䅁权㥂䅂䅁允䅁䅁䅅䅁䙁䅁䅁䅁䅁琸䅊䍄䉁䅁䅁䅂䅁䅁䅍䅄䅁䅁䅯党䅉䅁䅯䅂䅁䅁䅯眯䅅䅁䅅䅁䉁䅁䅁兂䅁䅁䅁求牤兑杷允䅁䅁䅍䅁䑁䅁䅷䅁䭁䱁䙕䅁䭁䉁䝧䅁䉁䅁䅁允䅁䅁䅯兇䅙䅁杷允䅁䅁䅑䅁䑁䅁䅷䅁䭁䑁䌸䅁䭁䅁䅑䅁䭁䅁䅕䅁䉁䅁䅁允䅁䅁䅕䅁䅁䥁䑈䕣䵅䅉䅅䅁䕁䅁䅁睁䵁䅁䅁权㙁杁䅁权䕁䅁䅁权⽄允䅁允䅁䅁䅅䅁䙁䅁䅁䅁䕂坚䉂䍄䉁䅁䅁䅂䅁䅁䅍䅄䅁䅁䅯䅰䅑䅁䅯儶䅯䅁䅯全䅑䅁䅅䅁䉁䅁䅁兂䅁䅁䅁䉧㝮䅑杷允䅁䅁䅑䅁䑁䅁䅷䅁䭁䕁䑣䅁䭁䉁䅅䅁䭁䅁䅕䅁䉁䅁䅁允䅁䅁䄴䅆䅁䑁䅍兎ㅁ䑁䅙䅍睁䑁䅁䅍睁䅁䅁䍄䉁䅁䅁䅂䅁䅁䅍䅄䅁䅁䅯睴䅕䅁䅯眶䅯䅁䅯䄷䅯䅁䅅䅁䉁䅁䅁杄啁䅁䅁免㉁䑁䅙免ㅁ䑁䅫睍ㅁ䑁䅉䅁䵁䅉䅅䅁䕁䅁䅁睁䵁䅁䅁权奄䅂䅁权浄权䅁权䙃䅂䅁允䅁䅁䅅䅁佁䅁䅷䅁硁䍁䄴䅍ㅁ䑁䅉䅁䵁䅉䅅䅁䕁䅁䅁睁䵁䅁䅁权䡁杁䅁权剁䅁䅁权䙁䅁䅁允䅁䅁䅅䅁佁䉁䅙䅁ぁ䑁䅅䅎㑁䑁䅁䅍睁䑁䅁䅍睁䅁䅁䍄䉁䅁䅁睁䅁䅁䅍䅄䅁䅁䅯睦䅕䅁䅯䅈䅙䅁䅅䅁䉁䅁䅁权橁睂䅁䍄䉁䅁䅁䅂䅁䅁䅍䅄䅁䅁䅯兏䅕䅁䅯眶䅯䅁䅯睢䅑䅁䅅䅁䉁䅁䅁杄啁䅁䅁免㍁䑁䅙睍ぁ䑁䅣免㉁䑁䅣䅁䵁䅉䅅䅁䕁䅁䅁睁䵁䅁䅁权䕂兂䅁权瑄权䅁权䙃䅂䅁允䅁䅁䅅䅁䙁䉁䑋䵷桱扒⽙䍄䉁䅁䅁䅂䅁䅁䅍䅄䅁䅁䅯杴䅁䅁䅯䅂䅁䅁䅯䅂䅉䅁䅅䅁䉁䅁䅁兂䅁䅁䅃䍨器兑杷允䅁䅁䅑䅁䑁䅁䅷䅁䭁䅁䝙䅁䭁佁䭳䅁䭁䡁䔰䅁䉁䅁䅁允䅁䅁䄴䅆䅁䑁䅅杍ㅁ䑁䅫杍ぁ䑁䅁䅍睁䅁䅁䍄䉁䅁䅁䅂䅁䅁䅍䅄䅁䅁䅯杔䅉䅁䅯䅂䅁䅁䅯兂䅁䅁䅅䅁䉁䅁䅁兂䅁䅁睃獔佹兑杷允䅁䅁䅑䅁䑁䅁䅷䅁䭁䱁䄸䅁䭁䅁䅑䅁䭁䅁䍑䅁䉁䅁䅁允䅁䅁䅕䅁䅁䭧䜰づ䵅䅉䅅䅁䕁䅁䅁睁䵁䅁䅁权千杁䅁权䕁䅁䅁权䙁䅁䅁允䅁䅁䅅䅁䙁䅁䅁䥁坁步䉖䍄䉁䅁䅁䅂䅁䅁䅍䅄䅁䅁䅯䅕䅉䅁䅯充䅁䅁䅯兂䅁䅁䅅䅁䉁䅁䅁杄啁䅁䅁兎㑁䑁䅑䅍睁䑁䅁䅍睁䑁䅁䅁䵁䅉䅅䅁䕁䅁䅁睁䵁䅁䅁权坁兂䅁权湄权䅁权療䅂䅁允䅁䅁䅅䅁䙁䍁䡵瑆佮硤䅤䍄䉁䅁䅁䅂䅁䅁䅍䅄䅁䅁䅯兘䅕䅁䅯朵䅯䅁䅯䄷䅯䅁䅅䅁䉁䅁䅁杄䵁䅁䅁䅍畁䑁䅧免㑁䅁䅁䍄䉁䅁䅁䅂䅁䅁䅍䅄䅁䅁䅯䅬䅉䅁䅯权䅁䅁䅯眯䅅䅁䅅䅁䉁䅁䅁兂䑄匹捨㡪䩉䅑杷允䅁䅁䅑䅁䑁䅁䅷䅁䭁䡁䙫䅁䭁佁䬰䅁䭁䡁䕁䅁䉁䅁䅁允䅁䅁䅕扌摋㘷䝦稰䴸䅉䅅䅁䑁䅁䅁睁䵁䅁䅁权佂兂䅁权捁杂䅁允䅁䅁䅅䅁䭁䡁䡕䅁䵁䅉䅅䅁䕁䅁䅁睁䵁䅁䅁权扃杁䅁权䕁䅁䅁权⽄允䅁允䅁䅁䅅䅁䙁䅁䅁䝁潄婎䉎䍄䉁䅁䅁䅂䅁䅁䅍䅄䅁䅁䅯兕䅉䅁䅯充䅁䅁䅯眯䅅䅁䅅䅁䉁䅁䅁杄十䅁䅁李祁䑁䅕䅍睁䑁䅁䅍睁䅁䅁䍄䉁䅁䅁䅂䅁䅁䅍䅄䅁䅁䅯睅䅷䅁䅯眵䅯䅁䅯䄷䅯䅁䅅䅁䉁䅁䅁权䡂䅁䅁䍄䉁䅁䅁䅂䅁䅁䅍䅄䅁䅁䅯兪䅉䅁䅯䅂䅁䅁䅯兂䅁䅁䅅䅁䉁䅁䅁兂䅁䅁䅁癒浣兑杷允䅁䅁䅑䅁䑁䅁䅷䅁䭁乁䔸䅁䭁佁䬰䅁䭁䥁䕍䅁䉁䅁䅁允䅁䅁䅕䵮村䡳潊吴䴸䅉䅅䅁䕁䅁䅁睁䵁䅁䅁权橄杁䅁权䭁䅁䅁权䙁䅁䅁允䅁䅁䅅䅁䙁䡁啳歲桦楥䅂䍄䉁䅁䅁䅂䅁䅁䅍䅄䅁䅁䅯睪䅉䅁䅯权䅁䅁䅯兂䅁䅁䅅䅁䉁䅁䅁兂剄瑉㕶浦歲睐杷允䅁䅁䅑䅁䑁䅁䅷䅁䭁䙁䍉䅁䭁䉁䅅䅁䭁䅁䅕䅁䉁䅁䅁允䅁䅁䄴䅆䅁䑁䅑睎㑁䑁䅫睍㉁䑁䅕䅍睁䅁䅁䍄䉁䅁䅁䅂䅁䅁䅍䅄䅁䅁䅯兊䅍䅁䅯充䅁䅁䅯眯䅅䅁䅅䅁䉁䅁䅁杄十䅁䅁李ぁ䑁䅙䅏硁䑁䅍兎㍁䅁䅁䍄䉁䅁䅁䅂䅁䅁䅍䅄䅁䅁䅯睷䅑䅁䅯朷䅯䅁䅯全䅑䅁䅅䅁䉁䅁䅁权䡂䅁䅁䍄䉁䅁䅁䅂䅁䅁䅍䅄䅁䅁䅯杵䅉䅁䅯䅂䅁䅁䅯兂䅁䅁䅅䅁䉁䅁䅁兂䅁䅁䅁獩煒兑杷允䅁䅁䅑䅁䑁䅁䅷䅁䭁䍁䑁䅁䭁䅁䅑䅁䭁䅁䅕䅁䉁䅁䅁允䅁䅁䅕䅁䅁䍁牖䕒䵅䅉䅅䅁䕁䅁䅁睁䵁䅁䅁权扃允䅁权䉁杁䅁权䑁杁䅁允䅁䅁䅅䅁䙁䕁䵓睕歔佐䅖䍄䉁䅁䅁䅂䅁䅁䅍䅄䅁䅁䅯公䅍䅁䅯充䅁䅁䅯兂䅁䅁䅅䅁䉁䅁䅁杄啁䅁䅁睍ㅁ䑁䅧李祁䑁䅣䅍睁䑁䅁䅁䵁䅉䅅䅁䕁䅁䅁睁䵁䅁䅁权㡃䅂䅁权湄权䅁权硂䅂䅁允䅁䅁䅅䅁䙁䝁㝑〳丫祖䅤䍄䉁䅁䅁䅂䅁䅁䅍䅄䅁䅁䅯䅖䅉䅁䅯䅂䅁䅁䅯眯䅅䅁䅅䅁䉁䅁䅁兂䅁䅁䅃硧㕰兑杷允䅁䅁䅑䅁䑁䅁䅷䅁䭁䵁䕙䅁䭁佁䭣䅁䭁佁䭷䅁䉁䅁䅁允䅁䅁䅕牒穢搯㑒吲䴸䅉䅅䅁䕁䅁䅁睁䵁䅁䅁权䵁杂䅁权煄权䅁权䑃䅂䅁允䅁䅁䅅䅁佁䅁䅷䅁睁䍁䄴䅏硁䑁䅣䅁䵁䅉䅅䅁䕁䅁䅁睁䵁䅁䅁权佂杁䅁权䭁䅁䅁权䙁䅁䅁允䅁䅁䅅䅁䙁䙁偹癷潕䍘䅎䍄䉁䅁䅁䅂䅁䅁䅍䅄䅁䅁䅯眲䅅䅁䅯䅂䅁䅁䅯䅂䅉䅁䅅䅁䉁䅁䅁兂䅁䅁奁㉭䉗兑杷允䅁䅁䅑䅁䑁䅁䅷䅁䭁䑁䘸䅁䭁䉁䜸䅁䭁䍁䝁䅁䉁䅁䅁允䅁䅁䅯䅨䅣䅁杷允䅁䅁䅑䅁䑁䅁䅷䅁䭁䑁䍅䅁䭁䅁䅯䅁䭁䅁䅕䅁䉁䅁䅁允䅁䅁䅕琯㑒匶硙䐵䴸䅉䅅䅁䕁䅁䅁睁䵁䅁䅁权㙁兂䅁权煄权䅁权療䅂䅁允䅁䅁䅅䅁佁䅁䅷䅁睁䍁䄴䅏睁䑁䅍䅁䵁䅉䅅䅁䕁䅁䅁睁䵁䅁䅁权楂睁䅁权䕁䅁䅁权⽄允䅁允䅁䅁䅅䅁䙁䅁䅁䭁㝃㉋䉒䍄䉁䅁䅁䅂䅁䅁䅍䅄䅁䅁䅯睬䅉䅁䅯充䅁䅁䅯兂䅁䅁䅅䅁䉁䅁䅁杄啁䅁䅁䅎ㅁ䑁䅧䅍睁䑁䅁䅍睁䑁䅁䅁䵁䅉䅅䅁䕁䅁䅁睁䵁䅁䅁权歄䅂䅁权灄权䅁权硂䅂䅁允䅁䅁䅅䅁䙁䅁䅁䅁䅂癧䅖䍄䉁䅁䅁䅂䅁䅁䅍䅄䅁䅁䅯睴䅑䅁䅯儷䅯䅁䅯䄷䅯䅁䅅䅁䉁䅁䅁兂䱃佢㝦晱祇睐杷允䅁䅁䅑䅁䑁䅁䅷䅁䭁䭁䙯䅁䭁佁䭳䅁䭁䡁䕅䅁䉁䅁䅁允䅁䅁䄴杅䅁䑁䅙免ㅁ䑁䅙李睁䑁䅍睎䅁䅁杷允䅁䅁䅑䅁䑁䅁䅷䅁䭁䙁䍣䅁䭁䅁䅑䅁䭁䅁䅕䅁䉁䅁䅁允䅁䅁䅕䅁䅁偕剭䕯䵅䅉䅅䅁䕁䅁䅁睁䵁䅁䅁权塃杁䅁权剁䅁䅁权⽄允䅁允䅁䅁䅅䅁佁䉁䅑䅁ぁ䑁䅕䅎睁䑁䅁䅍睁䑁䅁䅍䅁䅁杷允䅁䅁䅑䅁䑁䅁䅷䅁䭁䡁䍣䅁䭁䅁䅯䅁䭁䅁䅕䅁䉁䅁䅁允䅁䅁䅕渫焵䡶穓啍䵁䅉䅅䅁䕁䅁䅁睁䵁䅁䅁权䝄杁䅁权剁䅁䅁权⽄允䅁允䅁䅁䅅䅁佁䉁䅉䅁㑁䑁䅑李睁䑁䅁䅍睁䑁䅁䅁䵁䅉䅅䅁䕁䅁䅁睁䵁䅁䅁权⭄䅂䅁权浄权䅁权獄权䅁允䅁䅁䅅䅁佁䅁䅷䅁睁䍁䄴䅏穁䑁䅧䅁䵁䅉䅅䅁䕁䅁䅁睁䵁䅁䅁权汄䅁䅁权剁䅁䅁权䕁杁䅁允䅁䅁䅅䅁佁䉁䅑䅁ㅁ䑁䅧兎睁䑁䅁䅍睁䑁䅁䅍䅁䅁杷允䅁䅁䅑䅁䑁䅁䅷䅁䭁䙁䑯䅁䭁䅁䅑䅁䭁䅁䅕䅁䉁䅁䅁允䅁䅁䅕䅁䅁䑁桂䕒䵅䅉䅅䅁䕁䅁䅁睁䵁䅁䅁权畁允䅁权剁䅁䅁权䕁杁䅁允䅁䅁䅅䅁佁䉁䅑䅁祁䑁䅣䅏㑁䑁䅕䅏睁䑁䅁䅍䅁䅁杷允䅁䅁䅑䅁䑁䅁䅷䅁䭁䕁䍯䅁䭁䅁䅑䅁䭁䅁䅕䅁䉁䅁䅁允䅁䅁䅕䅁䅁䙧㝤啧䵅䅉䅅䅁䕁䅁䅁睁䵁䅁䅁权䕂兂䅁权瑄权䅁权㙂䅂䅁允䅁䅁䅅䅁䙁䅁䅁䅁䅁䵁⽁䍄䉁䅁䅁䅂䅁䅁䅍䅄䅁䅁䅯朹䅉䅁䅯权䅁䅁䅯眯䅅䅁䅅䅁䉁䅁䅁兂㝂䭆䠵場浯䅑杷允䅁䅁䅑䅁䑁䅁䅷䅁䭁䱁䔰䅁䭁佁䬴䅁䭁䥁䕍䅁䉁䅁䅁允䅁䅁䅕䅁䅁䝁㥄歃䵅䅉䅅䅁䑁䅁䅁睁䵁䅁䅁权䑂兂䅁权流杂䅁允䅁䅁䅅䅁佁䅁䅷䅁㕁䑁䅉杌㍁䑁䅙䅁䵁䅉䅅䅁䕁䅁䅁睁䵁䅁䅁权䱃兂䅁权煄权䅁权睂䅂䅁允䅁䅁䅅䅁佁䅁䅷䅁睁䍁䄴杍硁䑁䅅䅁䵁䅉䅅䅁䕁䅁䅁睁䵁䅁䅁权扂杁䅁权䕁䅁䅁权䙁䅁䅁允䅁䅁䅅䅁䙁䅁䅁䥁灃唫䈵䍄䉁䅁䅁䅂䅁䅁䅍䅄䅁䅁䅯眵䅑䅁䅯儶䅯䅁䅯来䅑䅁䅅䅁䉁䅁䅁兂䅁䅁䅁乑汐䅑杷允䅁䅁䅑䅁䑁䅁䅷䅁䭁䱁䍍䅁䭁䅁䅑䅁䭁偁䈸䅁䉁䅁䅁允䅁䅁䅕䅁䅁䕁塗啩䵅䅉䅅䅁䕁䅁䅁睁䵁䅁䅁权䱃䅂䅁权煄权䅁权獄权䅁允䅁䅁䅅䅁佁䅁䅯䅁睁䍁䄴兎㑁䅁䅁䍄䉁䅁䅁䅂䅁䅁䅍䅄䅁䅁䅯眰䅑䅁䅯朶䅯䅁䅯䄷䅯䅁䅅䅁䉁䅁䅁杄䵁䅁䅁䅍畁䑁䅅杍祁䅁䅁䍄䉁䅁䅁䅂䅁䅁䅍䅄䅁䅁䅯䄫䅕䅁䅯䄶䅯䅁䅯全䅑䅁䅅䅁䉁䅁䅁杄佁䅁䅁免㉁䍁䄴䅏㍁䑁䅙䅁䵁䅉䅅䅁䕁䅁䅁睁䵁䅁䅁权扃允䅁权剁䅁䅁权䙁䅁䅁允䅁䅁䅅䅁佁䉁䅑䅁穁䑁䅁睎㉁䑁䅁䅍睁䑁䅁䅍䅁䅁杷允䅁䅁䅑䅁䑁䅁䅷䅁䭁䙁䌴䅁䭁䉁䅅䅁䭁偁䈸䅁䉁䅁䅁允䅁䅁䄴䅆䅁䑁䅅䅍㉁䑁䅧䅍睁䑁䅁䅍睁䅁䅁䍄䉁䅁䅁䅂䅁䅁䅍䅄䅁䅁䅯䅨䅉䅁䅯权䅁䅁䅯兂䅁䅁䅅䅁䉁䅁䅁兂汁潂噇㑑扳䅑杷允䅁䅁䅑䅁䑁䅁䅷䅁䭁佁䑍䅁䭁䅁䅯䅁䭁䅁䅕䅁䉁䅁䅁允䅁䅁䅕䬯确欰椱ぁ䵁䅉䅅䅁䕁䅁䅁睁䵁䅁䅁权祄兂䅁权灄权䅁权療䅂䅁允䅁䅁䅅䅁䙁䅁䅁䅁䅁乑䄹䍄䉁䅁䅁䅂䅁䅁䅍䅄䅁䅁䅯兊䅉䅁䅯充䅁䅁䅯眯䅅䅁䅅䅁䉁䅁䅁杄啁䅁䅁睍睁䑁䅍睎祁䑁䅕䅍睁䑁䅁䅁䵁䅉䅅䅁䕁䅁䅁睁䵁䅁䅁权歂杁䅁权剁䅁䅁权⽄允䅁允䅁䅁䅅䅁佁䉁䅙䅁㑁䑁䅉䅍祁䑁䅁䅍睁䑁䅁䅍睁䅁䅁䍄䉁䅁䅁䅂䅁䅁䅍䅄䅁䅁䅯兩䅕䅁䅯朶䅯䅁䅯睧䅑䅁䅅䅁䉁䅁䅁杄䵁䅁䅁杍畁䑁䅍䅏㉁䅁䅁䍄䉁䅁䅁䅂䅁䅁䅍䅄䅁䅁䅯儷䅕䅁䅯朶䅯䅁䅯兢䅑䅁䅅䅁䉁䅁䅁杄䵁䅁䅁䅍畁䑁䅅免穁䅁䅁䍄䉁䅁䅁䅂䅁䅁䅍䅄䅁䅁䅯兯䅉䅁䅯充䅁䅁䅯眯䅅䅁䅅䅁䉁䅁䅁杄十䅁䅁李ぁ䑁䅅䅍睁䑁䅁䅍睁䅁䅁䍄䉁䅁䅁䅂䅁䅁䅍䅄䅁䅁䅯睌䅕䅁䅯䄶䅯䅁䅯来䅑䅁䅅䅁䉁䅁䅁杄佁䅁䅁䅎㉁䍁䄴睎祁䑁䅙䅁䵁䅉䅅䅁䕁䅁䅁睁䵁䅁䅁权あ杁䅁权剁䅁䅁权䙁䅁䅁允䅁䅁䅅䅁佁䉁䅑䅁ㅁ䑁䅅睍㉁䑁䅁䅍睁䑁䅁䅍䅁䅁杷允䅁䅁䅍䅁䑁䅁䅷䅁䭁䅁䙑䅁䭁䉁䝧䅁䉁䅁䅁允䅁䅁䅯兌䅙䅁杷允䅁䅁䅑䅁䑁䅁䅷䅁䭁䙁䍳䅁䭁䅁䅑䅁䭁偁䈸䅁䉁䅁䅁允䅁䅁䅕䅁䅁䭧䝧䕔䵅䅉䅅䅁䕁䅁䅁睁䵁䅁䅁权杂杁䅁权剁䅁䅁权䙁䅁䅁允䅁䅁䅅䅁佁䉁䅑䅁ㅁ䑁䅕䅍祁䑁䅕䅍睁䑁䅁䅍䅁䅁杷允䅁䅁䅑䅁䑁䅁䅷䅁䭁佁䍍䅁䭁䉁䅅䅁䭁偁䈸䅁䉁䅁䅁允䅁䅁䄴杆䅁䑁䅑杍睁䑁䅕䅍睁䑁䅁䅍睁䑁䅁䅁䵁䅉䅅䅁䕁䅁䅁睁䵁䅁䅁权佃䅂䅁权灄权䅁权療䅂䅁允䅁䅁䅅䅁䙁䅁䅁䅁杂⽌䅖䍄䉁䅁䅁䅂䅁䅁䅍䅄䅁䅁䅯兡䅉䅁䅯充䅁䅁䅯兂䅁䅁䅅䅁䉁䅁䅁杄坁䅁䅁免㉁䑁䅉兎睁䑁䅁䅍睁䑁䅁䅍䅁䅁杷允䅁䅁䅑䅁䑁䅁䅷䅁䭁佁䐴䅁䭁䅁䅯䅁䭁偁䈸䅁䉁䅁䅁允䅁䅁䅕䑔䩥坑汄䑷䴸䅉䅅䅁䕁䅁䅁睁䵁䅁䅁权⭁兂䅁权煄权䅁权䑃䅂䅁允䅁䅁䅅䅁佁䅁䅷䅁睁䍁䄴兏ぁ䑁䅧䅁䵁䅉䅅䅁䕁䅁䅁睁䵁䅁䅁权歁兂䅁权牄权䅁权療䅂䅁允䅁䅁䅅䅁佁䉁䅑䅁硁䑁䅅睍穁䑁䅫䅎㍁䑁䅧李䅁䅁杷允䅁䅁䅑䅁䑁䅁䅷䅁䭁乁䙉䅁䭁佁䭣䅁䭁䡁䕯䅁䉁䅁䅁允䅁䅁䅕㘴扗䍸睁䕅䵁䅉䅅䅁䕁䅁䅁睁䵁䅁䅁权歁兂䅁权畄权䅁权㙂䅂䅁允䅁䅁䅅䅁䙁䅁䅁䅁䅁畭䄵䍄䉁䅁䅁䅂䅁䅁䅍䅄䅁䅁䅯䅏䅉䅁䅯䅂䅁䅁䅯兂䅁䅁䅅䅁䉁䅁䅁兂䅁䅁䅁䅬湒兑杷允䅁䅁䅑䅁䑁䅁䅷䅁䭁佁䌴䅁䭁䅁䅑䅁䭁䅁䅕䅁䉁䅁䅁允䅁䅁䅕䅁䅁䭁匵す䵅䅉䅅䅁䕁䅁䅁睁䵁䅁䅁权牂杁䅁权剁䅁䅁权䙁䅁䅁允䅁䅁䅅䅁佁䉁䅑䅁祁䑁䅣李ぁ䑁䅅杍睁䑁䅁䅍䅁䅁杷允䅁䅁䅑䅁䑁䅁䅷䅁䭁佁䕑䅁䭁佁䭫䅁䭁䡁䕁䅁䉁䅁䅁允䅁䅁䅕䅁䅁䕁䉄〹䵁䅉䅅䅁䕁䅁䅁睁䵁䅁䅁权摁允䅁权䉁杁䅁权䑁杁䅁允䅁䅁䅅䅁䙁䝁夹䵚⼳杊䉎䍄䉁䅁䅁䅂䅁䅁䅍䅄䅁䅁䅯䅰䅕䅁䅯朵䅯䅁䅯兣䅑䅁䅅䅁䉁䅁䅁杄䵁䅁䅁免畁䑁䅅免㉁䅁䅁䍄䉁䅁䅁䅂䅁䅁䅍䅄䅁䅁䅯兎䅉䅁䅯充䅁䅁䅯兂䅁䅁䅅䅁䉁䅁䅁杄啁䅁䅁睎硁䑁䅉䅍睁䑁䅁䅍睁䑁䅁䅁䵁䅉䅅䅁䕁䅁䅁睁䵁䅁䅁权畂杁䅁权䕁䅁䅁权⽄允䅁允䅁䅁䅅䅁䙁䅁䅁䥁橃䡡䉬䍄䉁䅁䅁䅂䅁䅁䅍䅄䅁䅁䅯兣䅉䅁䅯充䅁䅁䅯兂䅁䅁䅅䅁䉁䅁䅁杄啁䅁䅁兎㕁䑁䅧睎ぁ䑁䅕䅍睁䑁䅁䅁䵁䅉䅅䅁䕁䅁䅁睁䵁䅁䅁权睃䅂䅁权畄权䅁权獄权䅁允䅁䅁䅅䅁䙁䅁䅁䅁杂敉䅒䍄䉁䅁䅁䅂䅁䅁䅍䅄䅁䅁䅯睍䅕䅁䅯朶䅯䅁䅯全䅑䅁䅅䅁䉁䅁䅁杄䵁䅁䅁䅍畁䑁䅧䅏ㅁ䅁䅁䍄䉁䅁䅁䅂䅁䅁䅍䅄䅁䅁䅯杭䅑䅁䅯眶䅯䅁䅯全䅑䅁䅅䅁䉁䅁䅁杄啁䅁䅁杍ぁ䑁䅅杍ㅁ䑁䅑䅏㑁䑁䅉䅁䵁䅉䅅䅁䕁䅁䅁睁䵁䅁䅁权䕃兂䅁权灄权䅁权獄权䅁允䅁䅁䅅䅁䙁䅁䅁䅁䥂東䉒䍄䉁䅁䅁睁䅁䅁䅍䅄䅁䅁䅯杸䅕䅁䅯䅇䅙䅁䅅䅁䉁䅁䅁权䅂杂䅁䍄䉁䅁䅁䅂䅁䅁䅍䅄䅁䅁䅯先䅕䅁䅯朶䅯䅁䅯兢䅑䅁䅅䅁䉁䅁䅁杄䵁䅁䅁免畁䑁䅕睎穁䅁䅁䍄䉁䅁䅁䅂䅁䅁䅍䅄䅁䅁䅯兌䅉䅁䅯权䅁䅁䅯兂䅁䅁䅅䅁䉁䅁䅁兂扁㥌欰杂剅䅑杷允䅁䅁䅑䅁䑁䅁䅷䅁䭁䉁䑁䅁䭁䉁䅅䅁䭁偁䈸䅁䉁䅁䅁允䅁䅁䄴䅆䅁䑁䅍兎㑁䑁䅅䅍睁䑁䅁䅍睁䅁䅁䍄䉁䅁䅁䅂䅁䅁䅍䅄䅁䅁䅯杹䅑䅁䅯眵䅯䅁䅯兣䅑䅁䅅䅁䉁䅁䅁兂佂桙奂扏歑䅑杷允䅁䅁䅑䅁䑁䅁䅷䅁䭁䝁䍅䅁䭁䅁䅯䅁䭁䅁䅕䅁䉁䅁䅁允䅁䅁䅕塹⭡确癯稹䴸䅉䅅䅁䕁䅁䅁睁䵁䅁䅁权䡃兂䅁权瑄权䅁权䙃䅂䅁允䅁䅁䅅䅁䙁偁周㘴扗偸⽙䍄䉁䅁䅁䅂䅁䅁䅍䅄䅁䅁䅯䄶䅕䅁䅯䄶䅯䅁䅯兦䅑䅁䅅䅁䉁䅁䅁杄允䅁䅁兌ㅁ䑁䅁杌睁䑁䅅睍䅁䅁杷允䅁䅁䅑䅁䑁䅁䅷䅁䭁䙁䌰䅁䭁䅁䅯䅁䭁偁䈸䅁䉁䅁䅁允䅁䅁䅕䭆䠵場啱ぅ䵁䅉䅅䅁䕁䅁䅁睁䵁䅁䅁权療杁䅁权䕁䅁䅁权䙁䅁䅁允䅁䅁䅅䅁䙁䅁䅁䅁睁湥䉒䍄䉁䅁䅁䅂䅁䅁䅍䅄䅁䅁䅯杲䅑䅁䅯朵䅯䅁䅯兣䅑䅁䅅䅁䉁䅁䅁杄䵁䅁䅁䅍畁䑁䅫䅏ㅁ䅁䅁䍄䉁䅁䅁䅂䅁䅁䅍䅄䅁䅁䅯睍䅕䅁䅯朶䅯䅁䅯䅣䅑䅁䅅䅁䉁䅁䅁杄䵁䅁䅁䅍畁䑁䅧杍㍁䅁䅁䍄䉁䅁䅁䅂䅁䅁䅍䅄䅁䅁䅯兡䅉䅁䅯权䅁䅁䅯兂䅁䅁䅅䅁䉁䅁䅁兂䭂䅄牉硨䩢睐杷允䅁䅁䅑䅁䑁䅁䅷䅁䭁偁䍣䅁䭁䅁䅯䅁䭁偁䈸䅁䉁䅁䅁允䅁䅁䅕敥浫免獩䐸䴸䅉䅅䅁䕁䅁䅁睁䵁䅁䅁权乂䅁䅁权䉁杁䅁权䙁杁䅁允䅁䅁䅅䅁䙁䝁呱晥䕲杵䈵䍄䉁䅁䅁䅂䅁䅁䅍䅄䅁䅁䅯䅑䅍䅁䅯䅂䅁䅁䅯眯䅅䅁䅅䅁䉁䅁䅁兂䅁䅁杄啚獆兑杷允䅁䅁䅑䅁䑁䅁䅷䅁䭁䕁䙑䅁䭁佁䭙䅁䭁䡁䕅䅁䉁䅁䅁允䅁䅁䄴䅄䅁䑁䅅杌祁䑁䅉杍䅁䅁杷允䅁䅁䅑䅁䑁䅁䅷䅁䭁䥁䕳䅁䭁佁䬰䅁䭁䝁䔰䅁䉁䅁䅁允䅁䅁䅕硥畓⭒㙆䑬䴸䅉䅅䅁䕁䅁䅁睁䵁䅁䅁权療杁䅁权䕁䅁䅁权⽄允䅁允䅁䅁䅅䅁䙁䅁䅁䥁佄湕䉨䍄䉁䅁䅁䅂䅁䅁䅍䅄䅁䅁䅯睂䅉䅁䅯充䅁䅁䅯眯䅅䅁䅅䅁䉁䅁䅁杄坁䅁䅁䅎ぁ䑁䅍䅍睁䑁䅁䅍睁䑁䅁䅍䅁䅁杷允䅁䅁䅑䅁䑁䅁䅷䅁䭁䭁䙳䅁䭁佁䭳䅁䭁䥁䕕䅁䉁䅁䅁允䅁䅁䄴杅䅁䑁䅙兎㉁䑁䅍免㍁䑁䅙䅍䅁䅁杷允䅁䅁䅑䅁䑁䅁䅷䅁䭁䍁䍫䅁䭁䉁䅅䅁䭁䅁䅕䅁䉁䅁䅁允䅁䅁䄴䅆䅁䑁䅅杍ㅁ䑁䅕睍穁䑁䅁䅍睁䅁䅁䍄䉁䅁䅁䅂䅁䅁䅍䅄䅁䅁䅯䅧䅉䅁䅯䅂䅁䅁䅯眯䅅䅁䅅䅁䉁䅁䅁兂䅁䅁䅄㉃呹兑杷允䅁䅁䅑䅁䑁䅁䅷䅁䭁䑁䍕䅁䭁䅁䅯䅁䭁䅁䅕䅁䉁䅁䅁允䅁䅁䅕㉩湺㘫确䐫䴸䅉䅅䅁䕁䅁䅁睁䵁䅁䅁权䥃杁䅁权䕁䅁䅁权⽄允䅁允䅁䅁䅅䅁䙁䅁䅁䅁䕁ㅶ䉬䍄䉁䅁䅁䅂䅁䅁䅍䅄䅁䅁䅯兣䅉䅁䅯䅂䅁䅁䅯兂䅁䅁䅅䅁䉁䅁䅁兂䅁䅁䅃乲硖兑杷允䅁䅁䅑䅁䑁䅁䅷䅁䭁䥁䍷䅁䭁䅁䅯䅁䭁䅁䅕䅁䉁䅁䅁允䅁䅁䅕䥒獴⼵灶問䵁䅉䅅䅁䕁䅁䅁睁䵁䅁䅁权䅁兂䅁权潄权䅁权睂䅂䅁允䅁䅁䅅䅁佁䅁䄴䅁硁䑁䅣杌ㅁ䑁䅣兏䅁䅁杷允䅁䅁䅑䅁䑁䅁䅷䅁䭁䩁䍉䅁䭁䉁䅅䅁䭁䅁䅕䅁䉁䅁䅁允䅁䅁䄴䅆䅁䑁䅅䅎硁䑁䅙䅎穁䑁䅣䅏㑁䅁䅁䍄䉁䅁䅁䅂䅁䅁䅍䅄䅁䅁䅯杵䅕䅁䅯朵䅯䅁䅯兢䅑䅁䅅䅁䉁䅁䅁杄䭁䅁䅁免畁䑁䅁李䅁䅁杷允䅁䅁䅑䅁䑁䅁䅷䅁䭁䩁䑕䅁䭁䅁䅯䅁䭁偁䈸䅁䉁䅁䅁允䅁䅁䅕兊䉡啬䱏䰵䴸䅉䅅䅁䕁䅁䅁睁䵁䅁䅁权扃䅂䅁权牄权䅁权㥂䅂䅁允䅁䅁䅅䅁佁䉁䅑䅁硁䑁䅙䅏穁䑁䅁䅏睁䑁䅁䅍䅁䅁杷允䅁䅁䅑䅁䑁䅁䅷䅁䭁佁䍣䅁䭁䉁䅅䅁䭁䅁䅕䅁䉁䅁䅁允䅁䅁䄴䅆䅁䑁䅙䅍ㅁ䑁䅧䅍睁䑁䅁䅍睁䅁䅁䍄䉁䅁䅁䅂䅁䅁䅍䅄䅁䅁䅯睔䅁䅁䅯充䅁䅁䅯䅂䅉䅁䅅䅁䉁䅁䅁杄啁䅁䅁䅎睁䑁䅍睎ぁ䑁䅙䅍ぁ䑁䅧䅁䵁䅉䅅䅁䕁䅁䅁睁䵁䅁䅁权晁杁䅁权剁䅁䅁权䙁䅁䅁允䅁䅁䅅䅁佁䉁䅑䅁硁䑁䅕兎穁䑁䅫睎睁䑁䅁䅍䅁䅁杷允䅁䅁䅑䅁䑁䅁䅷䅁䭁䝁䍯䅁䭁䅁䅑䅁䭁䅁䅕䅁䉁䅁䅁允䅁䅁䅕䅁䅁䉹穨歧䵅䅉䅅䅁䕁䅁䅁睁䵁䅁䅁权晁睄䅁权浄权䅁权硂䅂䅁允䅁䅁䅅䅁佁䅁䅷䅁穁䍁䄴杍ㅁ䑁䅕䅁䵁䅉䅅䅁䕁䅁䅁睁䵁䅁䅁权浂杁䅁权剁䅁䅁权䙁䅁䅁允䅁䅁䅅䅁䭁䝁䍣䅁䵁䅉䅅䅁䕁䅁䅁睁䵁䅁䅁权㑁兂䅁权牄权䅁权㙂䅂䅁允䅁䅁䅅䅁佁䉁䅑䅁硁䑁䅁睍睁䑁䅙杍睁䑁䅅睎䅁䅁杷允䅁䅁䅑䅁䑁䅁䅷䅁䭁䍁偍䅁䭁佁䭣䅁䭁䡁䕅䅁䉁䅁䅁允䅁䅁䅕䬯确欰椱啇䵁䅉䅅䅁䕁䅁䅁睁䵁䅁䅁权灃杁䅁权䕁䅁䅁权⽄允䅁允䅁䅁䅅䅁䙁䅁䅁䥁煄㉑䉂䍄䉁䅁䅁䅂䅁䅁䅍䅄䅁䅁䅯䅚䅁䅁䅯允䅉䅁䅯杁䅉䅁䅅䅁䉁䅁䅁兂睁⭺末浵刷䅑杷允䅁䅁䅑䅁䑁䅁䅷䅁䭁䝁䍙䅁䭁䅁䅯䅁䭁偁䈸䅁䉁䅁䅁允䅁䅁䅯睚䅉䅁杷允䅁䅁䅑䅁䑁䅁䅷䅁䭁䭁䑳䅁䭁䉁䅅䅁䭁䅁䅕䅁䉁䅁䅁允䅁䅁䄴杅䅁䑁䅍兎ぁ䑁䅁免穁䑁䅅睍䅁䅁杷允䅁䅁䅑䅁䑁䅁䅷䅁䭁偁䙑䅁䭁佁䭣䅁䭁䡁䕅䅁䉁䅁䅁允䅁䅁䅕潧㡖礶䌲ぁ䵁䅉䅅䅁䕁䅁䅁睁䵁䅁䅁权㕂杁䅁权䕁䅁䅁权⽄允䅁允䅁䅁䅅䅁䙁䅁䅁䅁䅃歰䉂䍄䉁䅁䅁䅂䅁䅁䅍䅄䅁䅁䅯睚䅕䅁䅯䄶䅯䅁䅯兦䅑䅁䅅䅁䉁䅁䅁杄佁䅁䅁睎睁䍁䄴杍穁䑁䅅䅁䵁䅉䅅䅁䕁䅁䅁睁䵁䅁䅁权䙃兂䅁权畄权䅁权獄权䅁允䅁䅁䅅䅁䙁䅁䅁䅁睁礳䉨䍄䉁䅁䅁睁䅁䅁䅍䅄䅁䅁䅯䅌䅕䅁䅯䅇䅙䅁䅅䅁䉁䅁䅁权婁杂䅁䍄䉁䅁䅁䅂䅁䅁䅍䅄䅁䅁䅯䅯䅍䅁䅯䅂䅁䅁䅯眯䅅䅁䅅䅁䉁䅁䅁兂䅁䅁䅃潃呂兑杷允䅁䅁䅑䅁䑁䅁䅷䅁䭁䉁䵑䅁䭁佁䬰䅁䭁䥁䕍䅁䉁䅁䅁允䅁䅁䅕敥浫免獩䐳䴸䅉䅅䅁䕁䅁䅁睁䵁䅁䅁权䙁睁䅁权䕁䅁䅁权䙁䅁䅁允䅁䅁䅅䅁䙁䅁䅁䥁偂䡚䉸䍄䉁䅁䅁䅂䅁䅁䅍䅄䅁䅁䅯睑䅕䅁䅯朷䅯䅁䅯睧䅑䅁䅅䅁䉁䅁䅁兂䅁䅁䅁䍧畄䅑杷允䅁䅁䅑䅁䑁䅁䅷䅁䭁䵁䌴䅁䭁䅁䅑䅁䭁䅁䅕䅁䉁䅁䅁允䅁䅁䅕䅁䅁䵷㙹歫䵅䅉䅅䅁䕁䅁䅁睁䵁䅁䅁权佂睁䅁权䭁䅁䅁权⽄允䅁允䅁䅁䅅䅁䙁䍁ぎ湹偕䙸⽡䍄䉁䅁䅁䅂䅁䅁䅍䅄䅁䅁䅯䅌䅕䅁䅯眵䅯䅁䅯兢䅑䅁䅅䅁䉁䅁䅁兂䅁䅁䅁䕁桁䅑杷允䅁䅁䅑䅁䑁䅁䅷䅁䭁䑁䄰䅁䭁䅁䍅䅁䭁䅁䍕䅁䉁䅁䅁允䅁䅁䅕杬坊呰吵啐䵅䅉䅅䅁䕁䅁䅁睁䵁䅁䅁权㥁杁䅁权䕁䅁䅁权䙁䅁䅁允䅁䅁䅅䅁䙁䅁䅁䅁流噳䉬䍄䉁䅁䅁䅂䅁䅁䅍䅄䅁䅁䅯䅔䅍䅁䅯䅂䅁䅁䅯兂䅁䅁䅅䅁䉁䅁䅁兂䅁䅁睃⬰桋兑杷允䅁䅁䅑䅁䑁䅁䅷䅁䭁䩁䕍䅁䭁佁䭙䅁䭁䡁䕁䅁䉁䅁䅁允䅁䅁䄴䅄䅁䑁䅁杌穁䑁䅉李䅁䅁杷允䅁䅁䅑䅁䑁䅁䅷䅁䭁䵁䑳䅁䭁䅁䅯䅁䭁䅁䅕䅁䉁䅁䅁允䅁䅁䅕倹唳佥浫ぃ䵁䅉䅅䅁䕁䅁䅁睁䵁䅁䅁权十䅁䅁权䭁䅁䅁权䙁䅁䅁允䅁䅁䅅䅁䙁乁乎桙奂剏䅊䍄䉁䅁䅁䅂䅁䅁䅍䅄䅁䅁䅯来䅉䅁䅯䅂䅁䅁䅯兂䅁䅁䅅䅁䉁䅁䅁兂䅁䅁䅁朴灒兑杷允䅁䅁䅑䅁䑁䅁䅷䅁䭁䕁䙁䅁䭁佁䭙䅁䭁䡁䔰䅁䉁䅁䅁允䅁䅁䄴权䅁䑁䅉杌睁䑁䅕䅁䵁䅉䅅䅁䕁䅁䅁睁䵁䅁䅁权䡃兂䅁权浄权䅁权硂䅂䅁允䅁䅁䅅䅁佁䅁䅷䅁睁䍁䄴兏㍁䑁䅧䅁䵁䅉䅅䅁䕁䅁䅁睁䵁䅁䅁权橃兂䅁权畄权䅁权獄权䅁允䅁䅁䅅䅁䙁䅁䅁䅁权偐䄱䍄䉁䅁䅁䅂䅁䅁䅍䅄䅁䅁䅯睎䅍䅁䅯䅂䅁䅁䅯眯䅅䅁䅅䅁䉁䅁䅁兂䅁䅁䅁䍂欵兑杷允䅁䅁䅑䅁䑁䅁䅷䅁䭁䵁䍅䅁䭁䅁䅑䅁䭁䅁䅕䅁䉁䅁䅁允䅁䅁䅕䅁䅁䥁癷ず䵅䅉䅅䅁䕁䅁䅁睁䵁䅁䅁权瑁杁䅁权剁䅁䅁权䙁䅁䅁允䅁䅁䅅䅁佁䉁䅧䅁硁䑁䅉睎祁䑁䅉䅍睁䑁䅁䅍睁䑁䅁䅁䵁䅉䅅䅁䕁䅁䅁睁䵁䅁䅁权㙂兂䅁权灄权䅁权硂䅂䅁允䅁䅁䅅䅁䙁䅁䅁䅁元䉗䉖䍄䉁䅁䅁䅂䅁䅁䅍䅄䅁䅁䅯充䅍䅁䅯䅂䅁䅁䅯兂䅁䅁䅅䅁䉁䅁䅁兂䅁䅁䅂㡁䅃兑杷允䅁䅁䅑䅁䑁䅁䅷䅁䭁偁䙉䅁䭁佁䭧䅁䭁䝁䔸䅁䉁䅁䅁允䅁䅁䄴权䅁䑁䅅睎畁䑁䅕䅁䵁䅉䅅䅁䕁䅁䅁睁䵁䅁䅁权䵁杂䅁权潄权䅁权睂䅂䅁允䅁䅁䅅䅁佁䅁䄴䅁祁䑁䅑杌㑁䑁䅙睍䅁䅁杷允䅁䅁䅑䅁䑁䅁䅷䅁䭁佁䕍䅁䭁佁䭧䅁䭁䝁䔰䅁䉁䅁䅁允䅁䅁䄴杄䅁䑁䅅睍畁䑁䅅䅍㑁䅁䅁䍄䉁䅁䅁䅂䅁䅁䅍䅄䅁䅁䅯兗䅕䅁䅯儷䅯䅁䅯兢䅑䅁䅅䅁䉁䅁䅁兂卂䉵䘶ㄶ杈睐杷允䅁䅁䅑䅁䑁䅁䅷䅁䭁䵁䑳䅁䭁䅁䅑䅁䭁䅁䅕䅁䉁䅁䅁允䅁䅁䅕䅁䅁䕁㉮䕙䵅䅉䅅䅁䕁䅁䅁睁䵁䅁䅁权⽂杁䅁权䕁䅁䅁权䙁䅁䅁允䅁䅁䅅䅁䙁䅁䅁䥁䙄坳䉤䍄䉁䅁䅁䅂䅁䅁䅍䅄䅁䅁䅯睉䅉䅁䅯䅂䅁䅁䅯兂䅁䅁䅅䅁䉁䅁䅁兂䅁䅁䅁琱扴兑杷允䅁䅁䅑䅁䑁䅁䅷䅁䭁䕁䍳䅁䭁䉁䅅䅁䭁䅁䅕䅁䉁䅁䅁允䅁䅁䄴䅆䅁䑁䅑睎㕁䑁䅧䅍睁䑁䅁䅍睁䅁䅁䍄䉁䅁䅁䅂䅁䅁䅍䅄䅁䅁䅯䅲䅑䅁䅯朵䅯䅁䅯兦䅑䅁䅅䅁䉁䅁䅁杄䵁䅁䅁免畁䑁䅅䅍㍁䅁䅁䍄䉁䅁䅁䅂䅁䅁䅍䅄䅁䅁䅯兰䅕䅁䅯朷䅯䅁䅯䅣䅑䅁䅅䅁䉁䅁䅁兂䅁䅁䅁䍫㡄䅑杷允䅁䅁䅑䅁䑁䅁䅷䅁䭁䍁䑣䅁䭁䉁䅅䅁䭁偁䈸䅁䉁䅁䅁允䅁䅁䄴杆䅁䑁䅉免ぁ䑁䅙䅍睁䑁䅁䅍睁䑁䅁䅁䵁䅉䅅䅁䕁䅁䅁睁䵁䅁䅁权䝁兂䅁权瑄权䅁权硂䅂䅁允䅁䅁䅅䅁䙁偁周㘴扗佸⽑䍄䉁䅁䅁䅂䅁䅁䅍䅄䅁䅁䅯眵䅑䅁䅯眵䅯䅁䅯兣䅑䅁䅅䅁䉁䅁䅁兂畃⭒㙆䭆爷睶杷允䅁䅁䅑䅁䑁䅁䅷䅁䭁䅁䜴䅁䭁佁䬴䅁䭁䝁䔸䅁䉁䅁䅁允䅁䅁䅕䅁䅁乁灁䕃䵅䅉䅅䅁䕁䅁䅁睁䵁䅁䅁权⽂睁䅁权䭁䅁䅁权⽄允䅁允䅁䅁䅅䅁䙁䕁杊搵楁穭䅎䍄䉁䅁䅁䅂䅁䅁䅍䅄䅁䅁䅯䄲䅑䅁䅯儷䅯䅁䅯全䅑䅁䅅䅁䉁䅁䅁兂䑃婓塮偭ㄲ睐杷允䅁䅁䅑䅁䑁䅁䅷䅁䭁佁䙕䅁䭁佁䬴䅁䭁䥁䕕䅁䉁䅁䅁允䅁䅁䅕䅁䅁䵁㙄䴷䵁䅉䅅䅁䕁䅁䅁睁䵁䅁䅁权㥁杁䅁权剁䅁䅁权⽄允䅁允䅁䅁䅅䅁佁䉁䅑䅁祁䑁䅫䅏ㅁ䑁䅁䅍睁䑁䅁䅍䅁䅁杷允䅁䅁䅑䅁䑁䅁䅷䅁䭁佁䕣䅁䭁佁䭯䅁䭁䝁䔸䅁䉁䅁䅁允䅁䅁䄴䅄䅁䑁䅁杌睁䑁䅙杍䅁䅁杷允䅁䅁䅑䅁䑁䅁䅷䅁䭁䥁䍅䅁䭁䅁䅑䅁䭁䅁䅕䅁䉁䅁䅁允䅁䅁䅕䅁䅁伴啅䕯䵅䅉䅅䅁䕁䅁䅁睁䵁䅁䅁权䡄兂䅁权潄权䅁权療䅂䅁允䅁䅁䅅䅁佁䅁䄴䅁硁䑁䅧杌穁䑁䅣兏䅁䅁杷允䅁䅁䅑䅁䑁䅁䅷䅁䭁偁䙉䅁䭁佁䭙䅁䭁䝁䔰䅁䉁䅁䅁允䅁䅁䅯睒䅁䅁杷允䅁䅁䅑䅁䑁䅁䅷䅁䭁偁䙕䅁䭁佁䭫䅁䭁䡁䕁䅁䉁䅁䅁允䅁䅁䅕䅁䅁䅁⭃唷䵁䅉䅅䅁䕁䅁䅁睁䵁䅁䅁权獃杁䅁权剁䅁䅁权⽄允䅁允䅁䅁䅅䅁佁䉁䅑䅁㑁䑁䅙免祁䑁䅁䅍睁䑁䅁䅍䅁䅁杷允䅁䅁䅑䅁䑁䅁䅷䅁䭁佁䉙䅁䭁䉁䅅䅁䭁䅁䅕䅁䉁䅁䅁允䅁䅁䄴䅆䅁䑁䅫睍㑁䑁䅁䅍睁䑁䅁䅍睁䅁䅁䍄䉁䅁䅁䅂䅁䅁䅍䅄䅁䅁䅯兔䅍䅁䅯䅂䅁䅁䅯眯䅅䅁䅅䅁䉁䅁䅁兂䅁䅁䅁癢昵兑杷允䅁䅁䅑䅁䑁䅁䅷䅁䭁䕁䙷䅁䭁佁䭯䅁䭁䥁䕍䅁䉁䅁䅁允䅁䅁䄴䅄䅁䑁䅅杌ㅁ䑁䅁䅎䅁䅁杷允䅁䅁䅑䅁䑁䅁䅷䅁䭁䡁䌸䅁䭁䉁䅅䅁䭁䅁䅕䅁䉁䅁䅁允䅁䅁䄴䅆䅁䑁䅉杍祁䑁䅣兎睁䑁䅁䅍睁䅁䅁䍄䉁䅁䅁䅂䅁䅁䅍䅄䅁䅁䅯䅨䅉䅁䅯权䅁䅁䅯眯䅅䅁䅅䅁䉁䅁䅁兂牁硨婢湺坣䅑杷允䅁䅁䅑䅁䑁䅁䅷䅁䭁佁䕧䅁䭁佁䬰䅁䭁䥁䕍䅁䉁䅁䅁允䅁䅁䅕敫㠱穐敖䕁䵁䅉䅅䅁䕁䅁䅁睁䵁䅁䅁权摃杁䅁权䭁䅁䅁权⽄允䅁允䅁䅁䅅䅁䙁䅁琴灳瘳祚䄱䍄䉁䅁䅁䅂䅁䅁䅍䅄䅁䅁䅯朷䅑䅁䅯眵䅯䅁䅯䄷䅯䅁䅅䅁䉁䅁䅁兂晄㑔堲灢浉䅑杷允䅁䅁䅑䅁䑁䅁䅷䅁䭁偁䙷䅁䭁佁䭣䅁䭁䡁䕁䅁䉁䅁䅁允䅁䅁䅕牕敧敨剴え䵁䅉䅅䅁䕁䅁䅁睁䵁䅁䅁权煂睁䅁权䭁䅁䅁权⽄允䅁允䅁䅁䅅䅁䙁䉁奂扏䥔桤䄱䍄䉁䅁䅁䅂䅁䅁䅍䅄䅁䅁䅯兣䅕䅁䅯睈䅙䅁䅯䅉䅙䅁䅅䅁䉁䅁䅁权䝃杂䅁䍄䉁䅁䅁䅂䅁䅁䅍䅄䅁䅁䅯杰䅕䅁䅯儷䅯䅁䅯睢䅑䅁䅅䅁䉁䅁䅁兂祄欰椱䙅䍧䅑杷允䅁䅁䅑䅁䑁䅁䅷䅁䭁䅁䍳䅁䭁䉁䅅䅁䭁䅁䅕䅁䉁䅁䅁允䅁䅁䄴杅䅁䑁䅣兎ぁ䑁䅕李睁䑁䅁䅍䅁䅁杷允䅁䅁䅑䅁䑁䅁䅷䅁䭁䩁䙯䅁䭁佁䬴䅁䭁佁䭷䅁䉁䅁䅁允䅁䅁䅕䅁䅁䅁求捈䵅䅉䅅䅁䕁䅁䅁睁䵁䅁䅁权䱄睃䅁权煄权䅁权䑃䅂䅁允䅁䅁䅅䅁佁䅁䅯䅁睁䍁䄴睎㑁䅁䅁䍄䉁䅁䅁䅂䅁䅁䅍䅄䅁䅁䅯睦䅉䅁䅯权䅁䅁䅯兂䅁䅁䅅䅁䉁䅁䅁兂硁䭃捷浗桑䅑杷允䅁䅁䅑䅁䑁䅁䅷䅁䭁偁䍑䅁䭁䅁䅑䅁䭁偁䈸䅁䉁䅁䅁允䅁䅁䅕䅁䅁䝧䕙步䵅䅉䅅䅁䕁䅁䅁睁䵁䅁䅁权畄睁䅁权䕁䅁䅁权⽄允䅁允䅁䅁䅅䅁䙁䅁䅁䅁獄穈䉤䍄䉁䅁䅁䅂䅁䅁䅍䅄䅁䅁䅯睷䅕䅁䅯朶䅯䅁䅯䄷䅯䅁䅅䅁䉁䅁䅁杄䭁䅁䅁䅍畁䑁䅑睍䅁䅁杷允䅁䅁䅑䅁䑁䅁䅷䅁䭁䉁䍅䅁䭁䅁䅑䅁䭁䅁䅕䅁䉁䅁䅁允䅁䅁䅕䅁䅁䕁煮歙䵅䅉䅅䅁䕁䅁䅁睁䵁䅁䅁权慄兂䅁权瑄权䅁权睂䅂䅁允䅁䅁䅅䅁䙁䍁睇浣剩儷䅆䍄䉁䅁䅁䅂䅁䅁䅍䅄䅁䅁䅯睵䅍䅁䅯权䅁䅁䅯兂䅁䅁䅅䅁䉁䅁䅁兂䝁婧䑖㉩橺睐杷允䅁䅁䅑䅁䑁䅁䅷䅁䭁乁䙳䅁䭁佁䭫䅁䭁䡁䕯䅁䉁䅁䅁允䅁䅁䅕䅁䅁䅁桄唫䵁䅉䅅䅁䕁䅁䅁睁䵁䅁䅁权䵂兂䅁权畄权䅁权㙂䅂䅁允䅁䅁䅅䅁䙁䅁䅁䅁睂硗䉚䍄䉁䅁䅁䅂䅁䅁䅍䅄䅁䅁䅯睩䅉䅁䅯䅂䅁䅁䅯兂䅁䅁䅅䅁䉁䅁䅁兂䅁䅁兄煡ㅸ兑杷允䅁䅁䅑䅁䑁䅁䅷䅁䭁乁䑳䅁䭁䉁䅅䅁䭁䅁䅕䅁䉁䅁䅁允䅁䅁䄴䅆䅁䑁䅉李睁䑁䅕䅍睁䑁䅁䅍睁䅁䅁䍄䉁䅁䅁䅂䅁䅁䅍䅄䅁䅁䅯睡䅍䅁䅯䅂䅁䅁䅯兂䅁䅁䅅䅁䉁䅁䅁兂䅁䅁䅁䜶㕤兑杷允䅁䅁䅑䅁䑁䅁䅷䅁䭁偁䑯䅁䭁䅁䅯䅁䭁偁䈸䅁䉁䅁䅁允䅁䅁䅕㉣剩堷⽷吹䴸䅉䅅䅁䕁䅁䅁睁䵁䅁䅁权剁杁䅁权剁䅁䅁权䙁䅁䅁允䅁䅁䅅䅁佁䉁䅑䅁㉁䑁䅙杍睁䑁䅁䅍睁䑁䅁䅍䅁䅁杷允䅁䅁䅑䅁䑁䅁䅷䅁䭁䅁䑑䅁䭁䅁䅯䅁䭁偁䈸䅁䉁䅁䅁允䅁䅁䅕䘫橐婰䕶樫䴸䅉䅅䅁䕁䅁䅁睁䵁䅁䅁权塁杁䅁权剁䅁䅁权⽄允䅁允䅁䅁䅅䅁佁䉁䅑䅁ㅁ䑁䅅兏睁䑁䅁䅍睁䑁䅁䅍䅁䅁杷允䅁䅁䅑䅁䑁䅁䅷䅁䭁䉁䍉䅁䭁䅁䅯䅁䭁䅁䅕䅁䉁䅁䅁允䅁䅁䅕兊䉡啬䱏啅䵁䅉䅅䅁䕁䅁䅁睁䵁䅁䅁权䭁允䅁权䕁䅁䅁权䕁杁䅁允䅁䅁䅅䅁䙁䅁䅁䥁捁浄䉬䍄䉁䅁䅁䅂䅁䅁䅍䅄䅁䅁䅯元䅍䅁䅯充䅁䅁䅯兂䅁䅁䅅䅁䉁䅁䅁杄啁䅁䅁杍㍁䑁䅕睎祁䑁䅕䅍睁䑁䅁䅁䵁䅉䅅䅁䕁䅁䅁睁䵁䅁䅁权㥄睁䅁权䭁䅁䅁权䙁䅁䅁允䅁䅁䅅䅁䙁乁佮ㄹ橐晰⽇䍄䉁䅁䅁䅂䅁䅁䅍䅄䅁䅁䅯充䅉䅁䅯权䅁䅁䅯兂䅁䅁䅅䅁䉁䅁䅁兂䑄匹捨㡪⽌睐杷允䅁䅁䅑䅁䑁䅁䅷䅁䭁䉁䑅䅁䭁䉁䅅䅁䭁偁䈸䅁䉁䅁䅁允䅁䅁䄴䅆䅁䑁䅕杍穁䑁䅑䅍睁䑁䅁䅍睁䅁䅁䍄䉁䅁䅁䅂䅁䅁䅍䅄䅁䅁䅯䅖䅅䅁䅯䅂䅁䅁䅯兂䅁䅁䅅䅁䉁䅁䅁兂䅁䅁䅁䙢灊兑杷允䅁䅁䅑䅁䑁䅁䅷䅁䭁䍁䍕䅁䭁䉁䅅䅁䭁䅁䅕䅁䉁䅁䅁允䅁䅁䄴䅆䅁䑁䅉䅏㕁䑁䅅䅍睁䑁䅁䅍睁䅁䅁䍄䉁䅁䅁䅂䅁䅁䅍䅄䅁䅁䅯杂䅉䅁䅯䅂䅁䅁䅯眯䅅䅁䅅䅁䉁䅁䅁兂䅁䅁䅂乶䕃兑杷允䅁䅁䅑䅁䑁䅁䅷䅁䭁䉁䍳䅁䭁䅁䅯䅁䭁䅁䅕䅁䉁䅁䅁允䅁䅁䅕㡪ㅌ䙋偹樫䴸䅉䅅䅁䕁䅁䅁睁䵁䅁䅁权呂睁䅁权䕁䅁䅁权䙁䅁䅁允䅁䅁䅅䅁䙁䅁䅁䅁䭃䕓䈵䍄䉁䅁䅁䅂䅁䅁䅍䅄䅁䅁䅯睡䅕䅁䅯䄶䅯䅁䅯䅣䅑䅁䅅䅁䉁䅁䅁杄䭁䅁䅁睍畁䑁䅑䅏䅁䅁杷允䅁䅁䅑䅁䑁䅁䅷䅁䭁䍁䍁䅁䭁䉁䅅䅁䭁䅁䅕䅁䉁䅁䅁允䅁䅁䄴䅆䅁䑁䅉䅏穁䑁䅕䅍睁䑁䅁䅍睁䅁䅁䍄䉁䅁䅁䅂䅁䅁䅍䅄䅁䅁䅯䅬䅕䅁䅯朵䅯䅁䅯来䅑䅁䅅䅁䉁䅁䅁杄䵁䅁䅁䅍畁䑁䅧睎㕁䅁䅁䍄䉁䅁䅁䅂䅁䅁䅍䅄䅁䅁䅯光䅍䅁䅯权䅁䅁䅯眯䅅䅁䅅䅁䉁䅁䅁兂㑃潈牘払煪睐杷允䅁䅁䅑䅁䑁䅁䅷䅁䭁䕁䍅䅁䭁䅁䅯䅁䭁偁䈸䅁䉁䅁䅁允䅁䅁䅕䵴㉨灶愫啅䵁䅉䅅䅁䕁䅁䅁睁䵁䅁䅁权楄睁䅁权䭁䅁䅁权⽄允䅁允䅁䅁䅅䅁䙁䙁余扌摋⬷⽍䍄䉁䅁䅁䅂䅁䅁䅍䅄䅁䅁䅯杘䅕䅁䅯儶䅯䅁䅯兦䅑䅁䅅䅁䉁䅁䅁兂䅁䅁䅁乯橘䅑杷允䅁䅁䅑䅁䑁䅁䅷䅁䭁佁䍧䅁䭁䅁䅑䅁䭁偁䈸䅁䉁䅁䅁允䅁䅁䅕䅁䅁䝁娸䕡䵅䅉䅅䅁䕁䅁䅁睁䵁䅁䅁权䵁杁䅁权䕁䅁䅁权䙁䅁䅁允䅁䅁䅅䅁䙁䅁䅁䝁浄㉖䉊䍄䉁䅁䅁䅂䅁䅁䅍䅄䅁䅁䅯䅲䅉䅁䅯权䅁䅁䅯眯䅅䅁䅅䅁䉁䅁䅁兂ㅁ牘䩰䅄㍌睐杷允䅁䅁䅑䅁䑁䅁䅷䅁䭁䉁䍑䅁䭁䅁䅯䅁䭁䅁䅕䅁䉁䅁䅁允䅁䅁䅕杖琴灳瘳稵䴸䅉䅅䅁䕁䅁䅁睁䵁䅁䅁权獃兂䅁权瑄权䅁权硂䅂䅁允䅁䅁䅅䅁䙁䉁䕫杖琴瑳⽕䍄䉁䅁䅁䅂䅁䅁䅍䅄䅁䅁䅯䅄䅉䅁䅯权䅁䅁䅯兂䅁䅁䅅䅁䉁䅁䅁兂睃浣剩吷湷䅑杷允䅁䅁䅑䅁䑁䅁䅷䅁䭁䑁䄸䅁䭁䅁䅯䅁䭁䅁䍑䅁䉁䅁䅁允䅁䅁䅕余兘瑉㕶お䵁䅉䅅䅁䕁䅁䅁睁䵁䅁䅁权元杁䅁权䕁䅁䅁权⽄允䅁允䅁䅁䅅䅁䙁䅁䅁䅁求湓䈵䍄䉁䅁䅁䅂䅁䅁䅍䅄䅁䅁䅯杄䅁䅁䅯权䅁䅁䅯兂䅁䅁䅅䅁䉁䅁䅁兂祃敮渫歸㝶睐杷允䅁䅁䅑䅁䑁䅁䅷䅁䭁䕁䍑䅁䭁䅁䅯䅁䭁偁䈸䅁䉁䅁䅁允䅁䅁䅕灶愸㥌欰歃䵁䅉䅅䅁䕁䅁䅁睁䵁䅁䅁权捁杁䅁权䕁䅁䅁权䙁䅁䅁允䅁䅁䅅䅁䙁䅁䅁䥁偄ㅔ䈱䍄䉁䅁䅁睁䅁䅁䅍䅄䅁䅁䅯䅔䅳䅁䅯䅊䅙䅁䅅䅁䉁䅁䅁权歃元䅁䍄䉁䅁䅁䅂䅁䅁䅍䅄䅁䅁䅯睌䅅䅁䅯权䅁䅁䅯兂䅁䅁䅅䅁䉁䅁䅁兂䙄䱉祂佡ㄱ䅑杷允䅁䅁䅑䅁䑁䅁䅷䅁䭁䝁䑧䅁䭁䉁䅅䅁䭁偁䈸䅁䉁䅁䅁允䅁䅁䄴䅆䅁䑁䅧睎ㅁ䑁䅁䅍睁䑁䅁䅍睁䅁䅁䍄䉁䅁䅁䅂䅁䅁䅍䅄䅁䅁䅯八䅉䅁䅯䅂䅁䅁䅯兂䅁䅁䅅䅁䉁䅁䅁兂䅁䅁䅃坹卋兑杷允䅁䅁䅑䅁䑁䅁䅷䅁䭁䭁䌴䅁䭁䅁䅯䅁䭁䅁䅕䅁䉁䅁䅁允䅁䅁䅕⽷潕䥘䌫が䵁䅉䅅䅁䕁䅁䅁睁䵁䅁䅁权䅂杁䅁权䭁䅁䅁权䙁䅁䅁允䅁䅁䅅䅁䙁䑁ㄸ牘䩰偄⽙䍄䉁䅁䅁䅂䅁䅁䅍䅄䅁䅁䅯睈䄸䅁䅯朶䅯䅁䅯䄷䅯䅁䅅䅁䉁䅁䅁权䡂䅁䅁䍄䉁䅁䅁䅂䅁䅁䅍䅄䅁䅁䅯䅣䅍䅁䅯䅂䅁䅁䅯兂䅁䅁䅅䅁䉁䅁䅁兂䅁䅁䅁䵢嘵兑杷允䅁䅁䅍䅁䑁䅁䅷䅁䭁偁䘰䅁䭁䍁䝑䅁䉁䅁䅁允䅁䅁䅯䅫䄸䅁杷允䅁䅁䅑䅁䑁䅁䅷䅁䭁䕁䑣䅁䭁䅁䅯䅁䭁䅁䅕䅁䉁䅁䅁允䅁䅁䅕浑汄䌰扌稫䴸䅉䅅䅁䕁䅁䅁睁䵁䅁䅁权㉂兂䅁权湄权䅁权療䅂䅁允䅁䅁䅅䅁䙁䍁䵹啪捸䄵䅎䍄䉁䅁䅁䅂䅁䅁䅍䅄䅁䅁䅯䄫䅉䅁䅯䅂䅁䅁䅯兂䅁䅁䅅䅁䉁䅁䅁兂䅁䅁䅁氰坰兑杷允䅁䅁䅑䅁䑁䅁䅷䅁䭁䑁䙕䅁䭁佁䬰䅁䭁䥁䕍䅁䉁䅁䅁允䅁䅁䅕䕚⭴畺㝌樵䴸䅉䅅䅁䕁䅁䅁睁䵁䅁䅁权煃兂䅁权牄权䅁权瑂䅂䅁允䅁䅁䅅䅁佁䉁䅉䅁㉁䑁䅁兏祁䑁䅅免㕁䑁䅅䅁䵁䅉䅅䅁䑁䅁䅁睁䵁䅁䅁权歄兂䅁权歁杂䅁允䅁䅁䅅䅁䭁䝁䡣䅁䵁䅉䅅䅁䕁䅁䅁睁䵁䅁䅁权㡂允䅁权䕁䅁䅁权䕁杁䅁允䅁䅁䅅䅁䙁䅁䅁䅁乃㍲䉎䍄䉁䅁䅁䅂䅁䅁䅍䅄䅁䅁䅯兒䅉䅁䅯充䅁䅁䅯兂䅁䅁䅅䅁䉁䅁䅁杄啁䅁䅁杍祁䑁䅫䅍睁䑁䅁䅍睁䑁䅁䅁䵁䅉䅅䅁䕁䅁䅁睁䵁䅁䅁权䑄允䅁权䕁䅁䅁权䙁䅁䅁允䅁䅁䅅䅁䙁䅁䅁䍁佃灅䉤䍄䉁䅁䅁䅂䅁䅁䅍䅄䅁䅁䅯䅙䅉䅁䅯权䅁䅁䅯眯䅅䅁䅅䅁䉁䅁䅁兂湄㘫确欰䠰䅑杷允䅁䅁䅑䅁䑁䅁䅷䅁䭁䱁䕕䅁䭁佁䭫䅁䭁䡁䕅䅁䉁䅁䅁允䅁䅁䅕䅁䅁䅁䩄唷䵁䅉䅅䅁䕁䅁䅁睁䵁䅁䅁权煁兂䅁权瑄权䅁权療䅂䅁允䅁䅁䅅䅁䙁䩁瘷㡰䱚⭎⽕䍄䉁䅁䅁䅂䅁䅁䅍䅄䅁䅁䅯睫䅑䅁䅯眶䅯䅁䅯全䅑䅁䅅䅁䉁䅁䅁杄十䅁䅁李睁䑁䅕䅏㉁䑁䅍李硁䅁䅁䍄䉁䅁䅁䅂䅁䅁䅍䅄䅁䅁䅯全䅕䅁䅯朵䅯䅁䅯䄷䅯䅁䅅䅁䉁䅁䅁杄䵁䅁䅁免畁䑁䅣睎㑁䅁䅁䍄䉁䅁䅁䅂䅁䅁䅍䅄䅁䅁䅯入䅉䅁䅯权䅁䅁䅯眯䅅䅁䅅䅁䉁䅁䅁兂桁䡳潊敫漳睐杷允䅁䅁䅑䅁䑁䅁䅷䅁䭁䩁䅍䅁䭁䉁䅅䅁䭁䅁䍑䅁䉁䅁䅁允䅁䅁䅯睒䅁䅁杷允䅁䅁䅑䅁䑁䅁䅷䅁䭁乁䕍䅁䭁佁䭧䅁䭁䡁䔰䅁䉁䅁䅁允䅁䅁䄴杄䅁䑁䅑免畁䑁䅉兎㑁䅁䅁䍄䉁䅁䅁䅂䅁䅁䅍䅄䅁䅁䅯睐䅍䅁䅯䅂䅁䅁䅯兂䅁䅁䅅䅁䉁䅁䅁兂䅁䅁䅃樴㉆兑杷允䅁䅁䅑䅁䑁䅁䅷䅁䭁䉁䙙䅁䭁佁䬰䅁䭁䡁䕅䅁䉁䅁䅁允䅁䅁䅕牒穢搯㑒呹䴸䅉䅅䅁䑁䅁䅁睁䵁䅁䅁权䩁杂䅁权敁杂䅁允䅁䅁䅅䅁䭁䑁䝉䅁䵁䅉䅅䅁䕁䅁䅁睁䵁䅁䅁权㍄睁䅁权䕁䅁䅁权⽄允䅁允䅁䅁䅅䅁䙁䅁䅁䝁い坨䈵䍄䉁䅁䅁䅂䅁䅁䅍䅄䅁䅁䅯朵䅕䅁䅯朶䅯䅁䅯全䅑䅁䅅䅁䉁䅁䅁权䡂䅁䅁䍄䉁䅁䅁䅂䅁䅁䅍䅄䅁䅁䅯杰䅉䅁䅯权䅁䅁䅯兂䅁䅁䅅䅁䉁䅁䅁兂偄ㄹ橐坰奎䅑杷允䅁䅁䅑䅁䑁䅁䅷䅁䭁䍁䍉䅁䭁䅁䅯䅁䭁偁䈸䅁䉁䅁䅁允䅁䅁䅕桙奂扏䥑歋䵁䅉䅅䅁䕁䅁䅁睁䵁䅁䅁权䱁睁䅁权䭁䅁䅁权䙁䅁䅁允䅁䅁䅅䅁䙁䝁渳㘫确瘰⽣䍄䉁䅁䅁䅂䅁䅁䅍䅄䅁䅁䅯兔䅉䅁䅯䅂䅁䅁䅯眯䅅䅁䅅䅁䉁䅁䅁兂䅁䅁䅁杣兰兑杷允䅁䅁䅑䅁䑁䅁䅷䅁䭁䱁䍷䅁䭁䅁䅯䅁䭁偁䈸䅁䉁䅁䅁允䅁䅁䅕㙹䙆癴㥐啉䵁䅉䅅䅁䕁䅁䅁睁䵁䅁䅁权䭂睁䅁权剁䅁䅁权⽄允䅁允䅁䅁䅅䅁佁䉁䅑䅁祁䑁䅉兎㍁䑁䅁䅍睁䑁䅁䅍䅁䅁杷允䅁䅁䅑䅁䑁䅁䅷䅁䭁䍁䍑䅁䭁䅁䅯䅁䭁偁䈸䅁䉁䅁䅁允䅁䅁䅕穊䥅䉲慺䕅䵁䅉䅅䅁䕁䅁䅁睁䵁䅁䅁权祂睁䅁权䕁䅁䅁权⽄允䅁允䅁䅁䅅䅁䙁䅁䅁䉁穂塪䉤䍄䉁䅁䅁䅂䅁䅁䅍䅄䅁䅁䅯八䅑䅁䅯眵䅯䅁䅯䄷䅯䅁䅅䅁䉁䅁䅁权䡂䅁䅁䍄䉁䅁䅁䅂䅁䅁䅍䅄䅁䅁䅯兊䅉䅁䅯䅂䅁䅁䅯兂䅁䅁䅅䅁䉁䅁䅁兂䅁䅁䅄晙䵩兑杷允䅁䅁䅍䅁䑁䅁䅷䅁䭁䅁䝷䅁䭁䍁䝑䅁䉁䅁䅁允䅁䅁䅯睵䄸䅁杷允䅁䅁䅑䅁䑁䅁䅷䅁䭁䉁䅉䅁䭁䉁䅅䅁䭁䅁䅕䅁䉁䅁䅁允䅁䅁䄴䅆䅁䑁䅅免㕁䑁䅅䅍睁䑁䅁䅍睁䅁䅁䍄䉁䅁䅁䅂䅁䅁䅍䅄䅁䅁䅯睥䅍䅁䅯权䅁䅁䅯眯䅅䅁䅅䅁䉁䅁䅁兂牁硨婢発穦睐杷允䅁䅁䅑䅁䑁䅁䅷䅁䭁䥁䑯䅁䭁䅁䅑䅁䭁䅁䅕䅁䉁䅁䅁允䅁䅁䅕䅁䅁䱁㥍止䵅䅉䅅䅁䕁䅁䅁睁䵁䅁䅁权㉂杁䅁权䭁䅁䅁权䙁䅁䅁允䅁䅁䅅䅁䙁䉁䑋䵷桱剒䅊䍄䉁䅁䅁䅂䅁䅁䅍䅄䅁䅁䅯儸䅕䅁䅯朵䅯䅁䅯兢䅑䅁䅅䅁䉁䅁䅁杄䵁䅁䅁睍畁䑁䅙兏祁䅁䅁䍄䉁䅁䅁䅂䅁䅁䅍䅄䅁䅁䅯杓䅉䅁䅯权䅁䅁䅯眯䅅䅁䅅䅁䉁䅁䅁兂塄㍯㥁瑃奣䅑杷允䅁䅁䅑䅁䑁䅁䅷䅁䭁䕁䍳䅁䭁䅁䅯䅁䭁偁䈸䅁䉁䅁䅁允䅁䅁䅕䉯癯匳䝑啁䵁䅉䅅䅁䕁䅁䅁睁䵁䅁䅁权佃兂䅁权浄权䅁权䙃䅂䅁允䅁䅁䅅䅁佁䅁䅷䅁硁䍁䄴䅏ぁ䑁䅣䅁䵁䅉䅅䅁䕁䅁䅁睁䵁䅁䅁权兄允䅁权䭁䅁䅁权䙁䅁䅁允䅁䅁䅅䅁䙁䕁䱓佢㝦剋䄵䍄䉁䅁䅁䅂䅁䅁䅍䅄䅁䅁䅯杄䅕䅁䅯朶䅯䅁䅯来䅑䅁䅅䅁䉁䅁䅁杄䭁䅁䅁䅍畁䑁䅍䅏䅁䅁杷允䅁䅁䅑䅁䑁䅁䅷䅁䭁䙁䑣䅁䭁䅁䅑䅁䭁䅁䅕䅁䉁䅁䅁允䅁䅁䅕䅁䅁䅁䥦啐䵅䅉䅅䅁䕁䅁䅁睁䵁䅁䅁权ぃ䅂䅁权瑄权䅁权硂䅂䅁允䅁䅁䅅䅁䙁䉁漯癲卤㑓⽣䍄䉁䅁䅁睁䅁䅁䅍䅄䅁䅁䅯兮䅕䅁䅯杇䅙䅁䅅䅁䉁䅁䅁权㝂杂䅁䍄䉁䅁䅁䅂䅁䅁䅍䅄䅁䅁䅯䅒䅅䅁䅯充䅁䅁䅯兂䅁䅁䅅䅁䉁䅁䅁杄啁䅁䅁李ぁ䑁䅁䅍睁䑁䅁䅍睁䑁䅁䅁䵁䅉䅅䅁䕁䅁䅁睁䵁䅁䅁权⽁䅁䅁权䕁䅁䅁权䙁䅁䅁允䅁䅁䅅䅁䙁䅁䅁䅁呃䙦䉎䍄䉁䅁䅁䅂䅁䅁䅍䅄䅁䅁䅯兢䅉䅁䅯充䅁䅁䅯眯䅅䅁䅅䅁䉁䅁䅁杄坁䅁䅁免ぁ䑁䅍兏㍁䑁䅁䅍睁䑁䅁䅍䅁䅁杷允䅁䅁䅑䅁䑁䅁䅷䅁䭁䥁䄸䅁䭁䅁䍅䅁䭁䅁䍉䅁䉁䅁䅁允䅁䅁䅕儲汪戫硳べ䵁䅉䅅䅁䕁䅁䅁睁䵁䅁䅁权畃䅁䅁权䉁杁䅁权䑁杁䅁允䅁䅁䅅䅁䙁䡁浐牱煴捤䅰䍄䉁䅁䅁䅂䅁䅁䅍䅄䅁䅁䅯䄫䅑䅁䅯儶䅯䅁䅯睧䅑䅁䅅䅁䉁䅁䅁兂䅁䅁䅁佑䝁兑杷允䅁䅁䅑䅁䑁䅁䅷䅁䭁䍁䍍䅁䭁䉁䅅䅁䭁偁䈸䅁䉁䅁䅁允䅁䅁䄴杆䅁䑁䅅䅎㉁䑁䅕杍祁䑁䅁䅍睁䑁䅁䅁䵁䅉䅅䅁䕁䅁䅁睁䵁䅁䅁权䵂杁䅁权䭁䅁䅁权⽄允䅁允䅁䅁䅅䅁䙁偁灹搸乊杙䅚䍄䉁䅁䅁䅂䅁䅁䅍䅄䅁䅁䅯睍䅕䅁䅯䄶䅯䅁䅯全䅑䅁䅅䅁䉁䅁䅁杄佁䅁䅁免㑁䍁䄴免硁䑁䅅䅁䵁䅉䅅䅁䕁䅁䅁睁䵁䅁䅁权啁䅄䅁权瑄权䅁权䙃䅂䅁允䅁䅁䅅䅁䙁䡁灮橊䥅乲⽷䍄䉁䅁䅁䅂䅁䅁䅍䅄䅁䅁䅯儵䅉䅁䅯䅂䅁䅁䅯兂䅁䅁䅅䅁䉁䅁䅁兂䅁䅁䅁慺㙒兑杷允䅁䅁䅑䅁䑁䅁䅷䅁䭁䑁䍷䅁䭁䅁䅑䅁䭁偁䈸䅁䉁䅁䅁允䅁䅁䅕䅁䅁䵙㙉啤䵅䅉䅅䅁䕁䅁䅁睁䵁䅁䅁权乂兂䅁权瑄权䅁权㥂䅂䅁允䅁䅁䅅䅁䙁䙁歋唲礸摎⽧䍄䉁䅁䅁䅂䅁䅁䅍䅄䅁䅁䅯䄰䅉䅁䅯充䅁䅁䅯兂䅁䅁䅅䅁䉁䅁䅁杄啁䅁䅁免㑁䑁䅙睍睁䑁䅁䅍睁䑁䅁䅁䵁䅉䅅䅁䕁䅁䅁睁䵁䅁䅁权湃䅂䅁权畄权䅁权硂䅂䅁允䅁䅁䅅䅁䙁䅁䅁䅁杄偒䅂䍄䉁䅁䅁䅂䅁䅁䅍䅄䅁䅁䅯杊䅷䅁䅯朶䅯䅁䅯䄷䅯䅁䅅䅁䉁䅁䅁权䡂䅁䅁䍄䉁䅁䅁䅂䅁䅁䅍䅄䅁䅁䅯先䅉䅁䅯权䅁䅁䅯兂䅁䅁䅅䅁䉁䅁䅁兂偄ㄹ橐剰关䅑杷允䅁䅁䅑䅁䑁䅁䅷䅁䭁佁䔰䅁䭁佁䭫䅁䭁䝁䔰䅁䉁䅁䅁允䅁䅁䅕䅁䅁䅁䝂欯䵁䅉䅅䅁䕁䅁䅁睁䵁䅁䅁权摂杁䅁权䭁䅁䅁权䙁䅁䅁允䅁䅁䅅䅁䙁䕁杊搵楁⼲⽳䍄䉁䅁䅁䅂䅁䅁䅍䅄䅁䅁䅯䅮䅉䅁䅯䅂䅁䅁䅯兂䅁䅁䅅䅁䉁䅁䅁兂䅁䅁䅁杇噎兑杷允䅁䅁䅑䅁䑁䅁䅷䅁䭁䕁䑅䅁䭁䅁䅑䅁䭁偁䈸䅁䉁䅁䅁允䅁䅁䅕䅁䅁䱧㥧啙䵅䅉䅅䅁䕁䅁䅁睁䵁䅁䅁权㥃䅂䅁权潄权䅁权䑃䅂䅁允䅁䅁䅅䅁佁䅁䄴䅁硁䑁䅧杌穁䑁䅍睎䅁䅁杷允䅁䅁䅑䅁䑁䅁䅷䅁䭁䑁䍧䅁䭁䅁䅑䅁䭁偁䈸䅁䉁䅁䅁允䅁䅁䅕䅁䅁偁员䕡䵅䅉䅅䅁䕁䅁䅁睁䵁䅁䅁权䝂杁䅁权䕁䅁䅁权⽄允䅁允䅁䅁䅅䅁䙁䅁䅁䅁灃噏䉨䍄䉁䅁䅁䅂䅁䅁䅍䅄䅁䅁䅯儹䅕䅁䅯儶䅯䅁䅯来䅑䅁䅅䅁䉁䅁䅁兂䅁䅁䅁䈸砳䅑杷允䅁䅁䅑䅁䑁䅁䅷䅁䭁䩁䌴䅁䭁䅁䅑䅁䭁䅁䅕䅁䉁䅁䅁允䅁䅁䅕䅁䅁䅉慦す䵅䅉䅅䅁䕁䅁䅁睁䵁䅁䅁权奂睁䅁权䭁䅁䅁权䙁䅁䅁允䅁䅁䅅䅁䙁䅁獩䙈歰睏䅖䍄䉁䅁䅁䅂䅁䅁䅍䅄䅁䅁䅯䅚䅕䅁䅯朶䅯䅁䅯来䅑䅁䅅䅁䉁䅁䅁杄䵁䅁䅁免畁䑁䅍兏ぁ䅁䅁䍄䉁䅁䅁䅂䅁䅁䅍䅄䅁䅁䅯睫䅍䅁䅯权䅁䅁䅯兂䅁䅁䅅䅁䉁䅁䅁兂敂歵䵫煁啳䅑杷允䅁䅁䅑䅁䑁䅁䅷䅁䭁䅁䜰䅁䭁佁䭧䅁䭁䡁䕯䅁䉁䅁䅁允䅁䅁䄴杄䅁䑁䅉睍畁䑁䅁䅏㍁䅁䅁䍄䉁䅁䅁䅂䅁䅁䅍䅄䅁䅁䅯兆䅙䅁䅯䄶䅯䅁䅯睧䅑䅁䅅䅁䉁䅁䅁杄佁䅁䅁杍穁䍁䄴免㑁䑁䅉䅁䵁䅉䅅䅁䕁䅁䅁睁䵁䅁䅁权桁䅁䅁权剁䅁䅁权䙁䅁䅁允䅁䅁䅅䅁佁䉁䅉䅁ㅁ䑁䅧免睁䑁䅁䅍睁䑁䅁䅁䵁䅉䅅䅁䕁䅁䅁睁䵁䅁䅁权奁允䅁权䉁杁䅁权䑁杁䅁允䅁䅁䅅䅁䙁䵁呌塤䉋癗䅚䍄䉁䅁䅁䅂䅁䅁䅍䅄䅁䅁䅯兔䅉䅁䅯充䅁䅁䅯兂䅁䅁䅅䅁䉁䅁䅁杄啁䅁䅁杍ㅁ䑁䅍睍睁䑁䅁䅍睁䑁䅁䅁䵁䅉䅅䅁䕁䅁䅁睁䵁䅁䅁权坄睁䅁权剁䅁䅁权⽄允䅁允䅁䅁䅅䅁佁䉁䅙䅁硁䑁䅅免祁䑁䅁䅍睁䑁䅁䅍睁䅁䅁䍄䉁䅁䅁䅂䅁䅁䅍䅄䅁䅁䅯杵䅕䅁䅯䄶䅯䅁䅯睧䅑䅁䅅䅁䉁䅁䅁杄佁䅁䅁免祁䍁䄴䅎㉁䑁䅣䅁䵁䅉䅅䅁䕁䅁䅁睁䵁䅁䅁权㝄䅂䅁权浄权䅁权硂䅂䅁允䅁䅁䅅䅁佁䅁䅷䅁硁䍁䄴䅎穁䑁䅙䅁䵁䅉䅅䅁䕁䅁䅁睁䵁䅁䅁权䱃兂䅁权浄权䅁权療䅂䅁允䅁䅁䅅䅁佁䅁䅷䅁硁䍁䄴睍㕁䑁䅧䅁䵁䅉䅅䅁䕁䅁䅁睁䵁䅁䅁权灁允䅁权䉁杁䅁权䙁杁䅁允䅁䅁䅅䅁䙁偁ㅁ婯㙺摫䅆䍄䉁䅁䅁䅂䅁䅁䅍䅄䅁䅁䅯䅌䅉䅁䅯䅂䅁䅁䅯眯䅅䅁䅅䅁䉁䅁䅁兂䅁䅁䅁祥䱸兑杷允䅁䅁䅑䅁䑁䅁䅷䅁䭁䭁䍑䅁䭁䅁䅑䅁䭁䅁䅕䅁䉁䅁䅁允䅁䅁䅕䅁䅁䝙祂歙䵅䅉䅅䅁䕁䅁䅁睁䵁䅁䅁权潃杁䅁权䭁䅁䅁权䙁䅁䅁允䅁䅁䅅䅁䙁䑁䬰㘱睎卐䅎䍄䉁䅁䅁䅂䅁䅁䅍䅄䅁䅁䅯䅋䅁䅁䅯䅂䅁䅁䅯䅂䅉䅁䅅䅁䉁䅁䅁兂䅁䅁䅁㌫祬兑杷允䅁䅁䅑䅁䑁䅁䅷䅁䭁䱁䌴䅁䭁䅁䅯䅁䭁䅁䅕䅁䉁䅁䅁允䅁䅁䅯睚䅉䅁杷允䅁䅁䅑䅁䑁䅁䅷䅁䭁䙁䍕䅁䭁䅁䅯䅁䭁偁䈸䅁䉁䅁䅁允䅁䅁䅕穐敖歵䵫䕅䵁䅉䅅䅁䕁䅁䅁睁䵁䅁䅁权㉂睁䅁权剁䅁䅁权⽄允䅁允䅁䅁䅅䅁佁䉁䅙䅁硁䑁䅍睎㕁䑁䅣兏ㅁ䑁䅁䅍睁䅁䅁䍄䉁䅁䅁䅂䅁䅁䅍䅄䅁䅁䅯䅲䅑䅁䅯䄶䅯䅁䅯来䅑䅁䅅䅁䉁䅁䅁杄佁䅁䅁䅏㍁䍁䄴杍㉁䑁䅍䅁䵁䅉䅅䅁䕁䅁䅁睁䵁䅁䅁权噄睁䅁权䭁䅁䅁权⽄允䅁允䅁䅁䅅䅁䙁䍁䝕婧䑖硩䅂䍄䉁䅁䅁䅂䅁䅁䅍䅄䅁䅁䅯睵䅁䅁䅯充䅁䅁䅯兂䅁䅁䅅䅁䉁䅁䅁杄啁䅁䅁免硁䑁䅍睎睁䑁䅁䅍睁䑁䅁䅁䵁䅉䅅䅁䕁䅁䅁睁䵁䅁䅁权桁兂䅁权潄权䅁权㥂䅂䅁允䅁䅁䅅䅁佁䅁䅷䅁硁䍁䄴李㑁䑁䅕䅁䵁䅉䅅䅁䕁䅁䅁睁䵁䅁䅁权桁兂䅁权潄权䅁权硂䅂䅁允䅁䅁䅅䅁佁䅁䄴䅁瑁䑁䅁杌硁䑁䅁䅎䅁䅁杷允䅁䅁䅑䅁䑁䅁䅷䅁䭁䝁䍕䅁䭁䅁䅑䅁䭁䅁䅕䅁䉁䅁䅁允䅁䅁䅕䅁䅁䝁穃止䵅䅉䅅䅁䕁䅁䅁睁䵁䅁䅁权兂兂䅁权煄权䅁权睂䅂䅁允䅁䅁䅅䅁佁䅁䅷䅁睁䍁䄴睎㍁䑁䅣䅁䵁䅉䅅䅁䕁䅁䅁睁䵁䅁䅁权佃睁䅁权剁䅁䅁权⽄允䅁允䅁䅁䅅䅁佁䉁䅑䅁㉁䑁䅍杍㍁䑁䅕睎睁䑁䅁䅍䅁䅁杷允䅁䅁䅑䅁䑁䅁䅷䅁䭁佁䕉䅁䭁佁䭯䅁䭁䡁䕅䅁䉁䅁䅁允䅁䅁䄴䅄䅁䑁䅁杌穁䑁䅫免䅁䅁杷允䅁䅁䅑䅁䑁䅁䅷䅁䭁䝁䍙䅁䭁䅁䅑䅁䭁䅁䅕䅁䉁䅁䅁允䅁䅁䅯睚䅉䅁杷允䅁䅁䅑䅁䑁䅁䅷䅁䭁䝁䙳䅁䭁佁䭣䅁䭁䡁䕅䅁䉁䅁䅁允䅁䅁䅕啩杆搵楁㜲䴸䅉䅅䅁䕁䅁䅁睁䵁䅁䅁权剃䅂䅁权湄权䅁权䙃䅂䅁允䅁䅁䅅䅁䙁䅁䉡啬䱏䍲䅚䍄䉁䅁䅁䅂䅁䅁䅍䅄䅁䅁䅯杏䅍䅁䅯䅂䅁䅁䅯眯䅅䅁䅅䅁䉁䅁䅁兂䅁䅁䅁杌婬兑杷允䅁䅁䅑䅁䑁䅁䅷䅁䭁䩁䙳䅁䭁佁䬴䅁䭁䝁䔰䅁䉁䅁䅁允䅁䅁䅕䅁䅁䩁䵁啂䵅䅉䅅䅁䕁䅁䅁睁䵁䅁䅁权瑃杁䅁权䕁䅁䅁权䙁䅁䅁允䅁䅁䅅䅁䙁䅁䅁䅁䅃坓䉎䍄䉁䅁䅁䅂䅁䅁䅍䅄䅁䅁䅯杷䅍䅁䅯权䅁䅁䅯眯䅅䅁䅅䅁䉁䅁䅁兂㥂穐敖獵湫䅑杷允䅁䅁䅑䅁䑁䅁䅷䅁䭁䭁䌴䅁䭁䅁䅑䅁䭁䅁䅕䅁䉁䅁䅁允䅁䅁䅕䅁䅁䨰㐳啳䵅䅉䅅䅁䕁䅁䅁睁䵁䅁䅁权噃睃䅁权湄权䅁权㙂䅂䅁允䅁䅁䅅䅁䙁䝁光䑗ね䉹䅴䍄䉁䅁䅁䅂䅁䅁䅍䅄䅁䅁䅯䄲䅍䅁䅯䅂䅁䅁䅯眯䅅䅁䅅䅁䉁䅁䅁兂䅁䅁䅃䝭⽎兑杷允䅁䅁䅑䅁䑁䅁䅷䅁䭁䉁䅙䅁䭁䅁䍅䅁䭁䅁䍍䅁䉁䅁䅁允䅁䅁䅕䵢䕘穰䑉〵䵁䅉䅅䅁䕁䅁䅁睁䵁䅁䅁权癃杁䅁权剁䅁䅁权䙁䅁䅁允䅁䅁䅅䅁佁䉁䅑䅁㑁䑁䅉兏祁䑁䅁䅍睁䑁䅁䅍䅁䅁杷允䅁䅁䅑䅁䑁䅁䅷䅁䭁䍁䙫䅁䭁佁䭯䅁䭁䡁䔰䅁䉁䅁䅁允䅁䅁䄴䅄䅁䑁䅁杌㉁䑁䅉杍䅁䅁杷允䅁䅁䅑䅁䑁䅁䅷䅁䭁䱁䙳䅁䭁佁䭣䅁䭁䡁䕯䅁䉁䅁䅁允䅁䅁䅕杓䍷㑋坣歉䵁䅉䅅䅁䕁䅁䅁睁䵁䅁䅁权瑄兂䅁权湄权䅁权㥂䅂䅁允䅁䅁䅅䅁䙁䡁乄啁晫睪䅔䍄䉁䅁䅁䅂䅁䅁䅍䅄䅁䅁䅯䄹䅅䅁䅯权䅁䅁䅯䅂䅉䅁䅅䅁䉁䅁䅁兂䥁䉲慸䑚偳䅑杷允䅁䅁䅑䅁䑁䅁䅷䅁䭁䱁䍅䅁䭁䅁䅯䅁䭁䅁䅕䅁䉁䅁䅁允䅁䅁䅕噎㘶兓䍹歆䵁䅉䅅䅁䕁䅁䅁睁䵁䅁䅁权䙁杂䅁权牄权䅁权瑂䅂䅁允䅁䅁䅅䅁佁䉁䅉䅁祁䑁䅙䅎睁䑁䅁䅍睁䑁䅁䅁䵁䅉䅅䅁䕁䅁䅁睁䵁䅁䅁权硄兂䅁权湄权䅁权䑃䅂䅁允䅁䅁䅅䅁䙁䱁睖䙡穷兒䄹䍄䉁䅁䅁䅂䅁䅁䅍䅄䅁䅁䅯䅢䅁䅁䅯允䅉䅁䅯杁䅉䅁䅅䅁䉁䅁䅁兂橂䩑硵歃䍣兑杷允䅁䅁䅑䅁䑁䅁䅷䅁䭁䱁䍉䅁䭁䉁䅅䅁䭁偁䈸䅁䉁䅁䅁允䅁䅁䄴䅆䅁䑁䅍杍㕁䑁䅕䅍睁䑁䅁䅍睁䅁䅁䍄䉁䅁䅁䅂䅁䅁䅍䅄䅁䅁䅯睸䅍䅁䅯䅂䅁䅁䅯兂䅁䅁䅅䅁䉁䅁䅁兂䅁䅁䅃獴㙤兑杷允䅁䅁䅑䅁䑁䅁䅷䅁䭁䕁䘸䅁䭁佁䭣䅁䭁䝁䔰䅁䉁䅁䅁允䅁䅁䅕牘䩰䅄牉䕂䵁䅉䅅䅁䕁䅁䅁睁䵁䅁䅁权䩃睁䅁权剁䅁䅁权⽄允䅁允䅁䅁䅅䅁佁䉁䅉䅁㍁䑁䅕䅏睁䑁䅁䅍睁䑁䅁䅁䵁䅉䅅䅁䕁䅁䅁睁䵁䅁䅁权牃杁䅁权䭁䅁䅁权䙁䅁䅁允䅁䅁䅅䅁䙁䑁ね䡹⭡硈䅂䍄䉁䅁䅁䅂䅁䅁䅍䅄䅁䅁䅯䄲䅉䅁䅯䅂䅁䅁䅯兂䅁䅁䅅䅁䉁䅁䅁兂䅁䅁䅂扅䑓兑杷允䅁䅁䅑䅁䑁䅁䅷䅁䭁䅁䙕䅁䭁佁䭙䅁䭁䥁䕍䅁䉁䅁䅁允䅁䅁䄴䅄䅁䑁䅅杌ㅁ䑁䅅睎䅁䅁杷允䅁䅁䅑䅁䑁䅁䅷䅁䭁䙁䍯䅁䭁䅁䅑䅁䭁䅁䅕䅁䉁䅁䅁允䅁䅁䅕䅁䅁䔹桉啷䵅䅉䅅䅁䕁䅁䅁睁䵁䅁䅁权十杂䅁权畄权䅁权㥂䅂䅁允䅁䅁䅅䅁䙁䅁䅁䅁杁⭎䅰䍄䉁䅁䅁䅂䅁䅁䅍䅄䅁䅁䅯杄䅕䅁䅯眵䅯䅁䅯来䅑䅁䅅䅁䉁䅁䅁兂允䑗ね䱹汙䅑杷允䅁䅁䅑䅁䑁䅁䅷䅁䭁䅁䝯䅁䭁佁䭫䅁䭁䡁䕅䅁䉁䅁䅁允䅁䅁䅕䅁䅁䅁䉄䔰䵁䅉䅅䅁䕁䅁䅁睁䵁䅁䅁权楁睁䅁权剁䅁䅁权䙁䅁䅁允䅁䅁䅅䅁佁䉁䅑䅁㕁䑁䅅李睁䑁䅁䅍睁䑁䅁䅍䅁䅁杷允䅁䅁䅑䅁䑁䅁䅷䅁䭁䡁䑍䅁䭁䅁䅯䅁䭁䅁䅕䅁䉁䅁䅁允䅁䅁䅕場啯歲桥䕐䵁䅉䅅䅁䕁䅁䅁睁䵁䅁䅁权歄杁䅁权䕁䅁䅁权䙁䅁䅁允䅁䅁䅅䅁䙁䅁䅁䅁灄㉷䉴䍄䉁䅁䅁睁䅁䅁䅍䅄䅁䅁䅯睩䅕䅁䅯䅇䅙䅁䅅䅁䉁䅁䅁权㡂杂䅁䍄䉁䅁䅁䅂䅁䅁䅍䅄䅁䅁䅯睢䅅䅁䅯权䅁䅁䅯䅂䅉䅁䅅䅁䉁䅁䅁兂㡄晱午坔䱉䅑杷允䅁䅁䅑䅁䑁䅁䅷䅁䭁䵁䕷䅁䭁佁䭳䅁䭁䡁䕁䅁䉁䅁䅁允䅁䅁䄴䅆䅁䑁䅅李硁䑁䅕兏穁䑁䅁䅍睁䅁䅁䍄䉁䅁䅁䅂䅁䅁䅍䅄䅁䅁䅯睌䅉䅁䅯充䅁䅁䅯兂䅁䅁䅅䅁䉁䅁䅁杄啁䅁䅁睍硁䑁䅉兎ㅁ䑁䅁兏ぁ䑁䅉䅁䵁䅉䅅䅁䑁䅁䅁睁䵁䅁䅁权啁䅄䅁权歁杂䅁允䅁䅁䅅䅁䭁䑁偧䅁䵁䅉䅅䅁䕁䅁䅁睁䵁䅁䅁权祁允䅁权剁䅁䅁权䕁杁䅁允䅁䅁䅅䅁佁䉁䅉䅁㉁䑁䅑杍ㅁ䑁䅍䅎睁䑁䅧䅁䵁䅉䅅䅁䕁䅁䅁睁䵁䅁䅁权噂睁䅁权䕁䅁䅁权䙁䅁䅁允䅁䅁䅅䅁䙁䅁䅁䅁扃䘵䉆䍄䉁䅁䅁䅂䅁䅁䅍䅄䅁䅁䅯六䅑䅁䅯䄶䅯䅁䅯睧䅑䅁䅅䅁䉁䅁䅁杄䥁䅁䅁睎畁䑁䅑䅁䵁䅉䅅䅁䕁䅁䅁睁䵁䅁䅁权灁䅁䅁权剁䅁䅁权䕁杁䅁允䅁䅁䅅䅁佁䉁䅉䅁㍁䑁䅉䅏硁䑁䅣䅍睁䑁䅁䅁䵁䅉䅅䅁䕁䅁䅁睁䵁䅁䅁权㍃杁䅁权䭁䅁䅁权⽄允䅁允䅁䅁䅅䅁䙁䥁獴⼵灵匸䅆䍄䉁䅁䅁睁䅁䅁䅍䅄䅁䅁䅯术䅕䅁䅯䅊䅙䅁䅅䅁䉁䅁䅁权剁睂䅁䍄䉁䅁䅁䅂䅁䅁䅍䅄䅁䅁䅯睮䅍䅁䅯䅂䅁䅁䅯兂䅁䅁䅅䅁䉁䅁䅁兂䅁䅁䅁慆奖兑杷允䅁䅁䅑䅁䑁䅁䅷䅁䭁䵁䑣䅁䭁䉁䅅䅁䭁偁䈸䅁䉁䅁䅁允䅁䅁䄴杆䅁䑁䅅睍硁䑁䅫兎睁䑁䅁䅍睁䑁䅁䅁䵁䅉䅅䅁䕁䅁䅁睁䵁䅁䅁权䙄䅂䅁权瑄权䅁权䙃䅂䅁允䅁䅁䅅䅁䙁䵁奺㝄䝡杪䅆䍄䉁䅁䅁䅂䅁䅁䅍䅄䅁䅁䅯睋䅍䅁䅯䅂䅁䅁䅯眯䅅䅁䅅䅁䉁䅁䅁兂䅁䅁䅁䕇坂兑杷允䅁䅁䅑䅁䑁䅁䅷䅁䭁䙁䍯䅁䭁䉁䅅䅁䭁䅁䅕䅁䉁䅁䅁允䅁䅁䄴䅇䅁䑁䅅䅍ぁ䑁䅫杍睁䑁䅁䅍睁䑁䅁䅍䅁䅁杷允䅁䅁䅑䅁䑁䅁䅷䅁䭁䱁䑣䅁䭁䅁䅑䅁䭁偁䈸䅁䉁䅁䅁允䅁䅁䅕䅁䅁䵧㙏げ䵅䅉䅅䅁䕁䅁䅁睁䵁䅁䅁权剄䅂䅁权畄权䅁权獄权䅁允䅁䅁䅅䅁䙁䅁䅁䅁潂睺䉬䍄䉁䅁䅁䅂䅁䅁䅍䅄䅁䅁䅯䅶䅉䅁䅯充䅁䅁䅯眯䅅䅁䅅䅁䉁䅁䅁杄啁䅁䅁杍硁䑁䅍杍睁䑁䅁䅍睁䑁䅁䅁䵁䅉䅅䅁䕁䅁䅁睁䵁䅁䅁权㥄䅂䅁权湄权䅁权㥂䅂䅁允䅁䅁䅅䅁䙁䭁扡䍸睃楳䅚䍄䉁䅁䅁䅂䅁䅁䅍䅄䅁䅁䅯䅦䅉䅁䅯充䅁䅁䅯兂䅁䅁䅅䅁䉁䅁䅁杄啁䅁䅁睍祁䑁䅑䅍睁䑁䅁䅍睁䑁䅁䅁䵁䅉䅅䅁䕁䅁䅁睁䵁䅁䅁权塂兂䅁权湄权䅁权睂䅂䅁允䅁䅁䅅䅁䙁䵁㉬灶愸硲䅆䍄䉁䅁䅁䅂䅁䅁䅍䅄䅁䅁䅯東䅉䅁䅯䅂䅁䅁䅯眯䅅䅁䅅䅁䉁䅁䅁兂䅁䅁䅁汪㥳兑杷允䅁䅁䅑䅁䑁䅁䅷䅁䭁䱁䙅䅁䭁佁䭳䅁䭁䡁䕯䅁䉁䅁䅁允䅁䅁䄴䅆䅁䑁䅅兏睁䑁䅍兎ㅁ䑁䅕免㍁䅁䅁䍄䉁䅁䅁䅂䅁䅁䅍䅄䅁䅁䅯䅮䅉䅁䅯充䅁䅁䅯兂䅁䅁䅅䅁䉁䅁䅁杄啁䅁䅁杍穁䑁䅁兎睁䑁䅁䅍睁䑁䅁䅁䵁䅉䅅䅁䕁䅁䅁睁䵁䅁䅁权佂兂䅁权湄权䅁权獄权䅁允䅁䅁䅅䅁䙁乁佮ㄹ橐兰䅖䍄䉁䅁䅁䅂䅁䅁䅍䅄䅁䅁䅯杆䅁䅁䅯䅂䅁䅁䅯兂䅁䅁䅅䅁䉁䅁䅁兂䅁䅁䅁䅗奨兑杷允䅁䅁䅑䅁䑁䅁䅷䅁䭁䵁䍉䅁䭁䅁䅯䅁䭁䅁䅕䅁䉁䅁䅁允䅁䅁䅕祇搯䅊䉡啃䵁䅉䅅䅁䕁䅁䅁睁䵁䅁䅁权㥃杁䅁权䕁䅁䅁权⽄允䅁允䅁䅁䅅䅁䙁䅁䅁䵁噃㙈䉸䍄䉁䅁䅁䅂䅁䅁䅍䅄䅁䅁䅯杪䅉䅁䅯充䅁䅁䅯兂䅁䅁䅅䅁䉁䅁䅁杄啁䅁䅁杍穁䑁䅅兎睁䑁䅫䅍睁䑁䅁䅁䵁䅉䅅䅁䕁䅁䅁睁䵁䅁䅁权灃䅂䅁权潄权䅁权瑂䅂䅁允䅁䅁䅅䅁佁䅁䅷䅁ぁ䍁䄴杍睁䑁䅣䅁䵁䅉䅅䅁䕁䅁䅁睁䵁䅁䅁权潃兂䅁权煄权䅁权療䅂䅁允䅁䅁䅅䅁佁䅁䅷䅁睁䍁䄴免穁䑁䅧䅁䵁䅉䅅䅁䕁䅁䅁睁䵁䅁䅁权杄䅂䅁权潄权䅁权㥂䅂䅁允䅁䅁䅅䅁佁䅁䄴䅁硁䑁䅉杌㍁䑁䅧杍䅁䅁杷允䅁䅁䅑䅁䑁䅁䅷䅁䭁䅁䝁䅁䭁佁䭙䅁䭁䥁䕕䅁䉁䅁䅁允䅁䅁䄴䅄䅁䑁䅅杌㕁䑁䅣睍䅁䅁杷允䅁䅁䅑䅁䑁䅁䅷䅁䭁䱁䑧䅁䭁䅁䅯䅁䭁偁䈸䅁䉁䅁䅁允䅁䅁䅕灰䕶䱉祂䰰䴸䅉䅅䅁䕁䅁䅁睁䵁䅁䅁权㙃杁䅁权剁䅁䅁权䙁䅁䅁允䅁䅁䅅䅁佁䉁䅙䅁硁䑁䅑兎穁䑁䅁䅍睁䑁䅁䅍睁䅁䅁䍄䉁䅁䅁䅂䅁䅁䅍䅄䅁䅁䅯杏䅉䅁䅯充䅁䅁䅯眯䅅䅁䅅䅁䉁䅁䅁杄啁䅁䅁杍㕁䑁䅁䅍睁䑁䅁䅍睁䑁䅁䅁䵁䅉䅅䅁䕁䅁䅁睁䵁䅁䅁权⽃䅂䅁权瑄权䅁权睂䅂䅁允䅁䅁䅅䅁䙁䵁杕䡳潊晫⽍䍄䉁䅁䅁䅂䅁䅁䅍䅄䅁䅁䅯典䅍䅁䅯䅂䅁䅁䅯兂䅁䅁䅅䅁䉁䅁䅁兂䅁䅁䅁楩癬兑杷允䅁䅁䅍䅁䑁䅁䅷䅁䭁䡁䙁䅁䭁䉁䜴䅁䉁䅁䅁允䅁䅁䅯䅎䅙䅁杷允䅁䅁䅑䅁䑁䅁䅷䅁䭁䡁䍉䅁䭁䉁䅅䅁䭁䅁䅕䅁䉁䅁䅁允䅁䅁䄴䅆䅁䑁䅅兏祁䑁䅁兎㑁䑁䅁䅍睁䅁䅁䍄䉁䅁䅁䅂䅁䅁䅍䅄䅁䅁䅯䅮䅕䅁䅯眵䅯䅁䅯兦䅑䅁䅅䅁䉁䅁䅁兂乄䵺䵺䵺剷䅑杷允䅁䅁䅑䅁䑁䅁䅷䅁䭁䵁䙙䅁䭁佁䭣䅁䭁䡁䕯䅁䉁䅁䅁允䅁䅁䅕㥌欰潂噇䕌䵁䅉䅅䅁䕁䅁䅁睁䵁䅁䅁权㍂杁䅁权䕁䅁䅁权䙁䅁䅁允䅁䅁䅅䅁䙁䅁䅁䱁塂䠶䉊䍄䉁䅁䅁䅂䅁䅁䅍䅄䅁䅁䅯兰䅑䅁䅯儶䅯䅁䅯来䅑䅁䅅䅁䉁䅁䅁兂䅁䅁䅁䉁夯䅑杷允䅁䅁䅑䅁䑁䅁䅷䅁䭁偁䉅䅁䭁䅁䅯䅁䭁䅁䍑䅁䉁䅁䅁允䅁䅁䅕㑎䉬余兘䕂䵁䅉䅅䅁䕁䅁䅁睁䵁䅁䅁权啁䅄䅁权湄权䅁权硂䅂䅁允䅁䅁䅅䅁䙁䍁礲敮渫畸⽥䍄䉁䅁䅁睁䅁䅁䅍䅄䅁䅁䅯睭䅕䅁䅯䅊䅙䅁䅅䅁䉁䅁䅁权㙃睄䅁䍄䉁䅁䅁䅂䅁䅁䅍䅄䅁䅁䅯䅷䅉䅁䅯权䅁䅁䅯兂䅁䅁䅅䅁䉁䅁䅁兂十㡧䭄啯奕䅑杷允䅁䅁䅑䅁䑁䅁䅷䅁䭁䭁䅍䅁䭁䅁䍅䅁䭁䅁䍕䅁䉁䅁䅁允䅁䅁䅕末偁焰坆䕺䵁䅉䅅䅁䕁䅁䅁睁䵁䅁䅁权畁兂䅁权浄权䅁权㙂䅂䅁允䅁䅁䅅䅁佁䅁䅷䅁睁䍁䄴䅏ㅁ䑁䅑䅁䵁䅉䅅䅁䕁䅁䅁睁䵁䅁䅁权潃睁䅁权䭁䅁䅁权䙁䅁䅁允䅁䅁䅅䅁䙁䑁積積積睍䄵䍄䉁䅁䅁䅂䅁䅁䅍䅄䅁䅁䅯䅣䅁䅁䅯䅂䅁䅁䅯䅂䅉䅁䅅䅁䉁䅁䅁兂䅁䅁权⭫煂兑杷允䅁䅁䅑䅁䑁䅁䅷䅁䭁䕁䍑䅁䭁䅁䅑䅁䭁偁䈸䅁䉁䅁䅁允䅁䅁䅕䅁䅁䑁㔹歗䵅䅉䅅䅁䕁䅁䅁睁䵁䅁䅁权㙃杁䅁权䭁䅁䅁权䙁䅁䅁允䅁䅁䅅䅁䙁䩁䑚㉩湺㤫⽫䍄䉁䅁䅁睁䅁䅁䅍䅄䅁䅁䅯䅧䅕䅁䅯䅈䅙䅁䅅䅁䉁䅁䅁权癃杂䅁䍄䉁䅁䅁䅂䅁䅁䅍䅄䅁䅁䅯睩䅑䅁䅯儶䅯䅁䅯兣䅑䅁䅅䅁䉁䅁䅁兂䅁䅁䅁䅳确䅷杷允䅁䅁䅑䅁䑁䅁䅷䅁䭁䕁䍯䅁䭁䉁䅅䅁䭁偁䈸䅁䉁䅁䅁允䅁䅁䄴䅆䅁䑁䅙䅏穁䑁䅅䅍睁䑁䅁䅍睁䅁䅁䍄䉁䅁䅁䅂䅁䅁䅍䅄䅁䅁䅯睰䅑䅁䅯儶䅯䅁䅯兣䅑䅁䅅䅁䉁䅁䅁兂䅁䅁䅁䅧桄䅑杷允䅁䅁䅑䅁䑁䅁䅷䅁䭁䵁䍧䅁䭁䅁䅑䅁䭁偁䈸䅁䉁䅁䅁允䅁䅁䅕䅁䅁䱁偔と䵅䅉䅅䅁䕁䅁䅁睁䵁䅁䅁权㝃兂䅁权湄权䅁权瑂䅂䅁允䅁䅁䅅䅁䙁䑁積積積祳䅂䍄䉁䅁䅁䅂䅁䅁䅍䅄䅁䅁䅯䅨䅕䅁䅯朶䅯䅁䅯全䅑䅁䅅䅁䉁䅁䅁杄䵁䅁䅁免畁䑁䅧杍硁䅁䅁䍄䉁䅁䅁䅂䅁䅁䅍䅄䅁䅁䅯儫䅉䅁䅯充䅁䅁䅯眯䅅䅁䅅䅁䉁䅁䅁杄奁䅁䅁免㉁䑁䅅䅏ぁ䑁䅫杍ㅁ䑁䅣兎睁䅁䅁䍄䉁䅁䅁䅂䅁䅁䅍䅄䅁䅁䅯䅁䅍䅁䅯䅂䅁䅁䅯兂䅁䅁䅅䅁䉁䅁䅁权湂杁䅁䍄䉁䅁䅁䅂䅁䅁䅍䅄䅁䅁䅯权䅑䅁䅯䅂䅁䅁䅯眯䅅䅁䅅䅁䉁䅁䅁权䡂䅁䅁䍄䉁䅁䅁䅂䅁䅁䅍䅄䅁䅁䅯兤䅕䅁䅯朷䅯䅁䅯兢䅑䅁䅅䅁䉁䅁䅁兂䅁䅁䅁䕯䑙兑杷允䅁䅁䅑䅁䑁䅁䅷䅁䭁䭁䍣䅁䭁䅁䅑䅁䭁䅁䅕䅁䉁䅁䅁允䅁䅁䅕䅁䅁䙑⭍䕧䵅䅉䅅䅁䕁䅁䅁睁䵁䅁䅁权䥄兂䅁权畄权䅁权獄权䅁允䅁䅁䅅䅁䙁䅁䅁䅁杄晄䅂䍄䉁䅁䅁䅂䅁䅁䅍䅄䅁䅁䅯睩䅍䅁䅯充䅁䅁䅯兂䅁䅁䅅䅁䉁䅁䅁杄啁䅁䅁䅎穁䑁䅑䅍睁䑁䅁䅍睁䑁䅁䅁䵁䅉䅅䅁䕁䅁䅁睁䵁䅁䅁权㉃杁䅁权剁䅁䅁权䙁䅁䅁允䅁䅁䅅䅁佁䉁䅑䅁祁䑁䅁免㍁䑁䅣䅎睁䑁䅁䅍䅁䅁杷允䅁䅁䅑䅁䑁䅁䅷䅁䭁䅁䙕䅁䭁佁䭯䅁䭁䥁䕍䅁䉁䅁䅁允䅁䅁䄴䅄䅁䑁䅁杌㍁䑁䅍䅎䅁䅁杷允䅁䅁䅍䅁䑁䅁䅷䅁䭁䙁䘴䅁䭁䉁䝧䅁䉁䅁䅁允䅁䅁䅯兇䅙䅁杷允䅁䅁䅍䅁䑁䅁䅷䅁䭁䡁䘴䅁䭁䉁䝯䅁䉁䅁䅁允䅁䅁䅯睘䅙䅁杷允䅁䅁䅑䅁䑁䅁䅷䅁䭁䵁䍫䅁䭁䅁䅑䅁䭁䅁䅕䅁䉁䅁䅁允䅁䅁䅕䅁䅁䍁䍋歩䵅䅉䅅䅁䕁䅁䅁睁䵁䅁䅁权⽂睁䅁权䭁䅁䅁权䙁䅁䅁允䅁䅁䅅䅁䙁䡁呗䅇坒橔䅤䍄䉁䅁䅁䅂䅁䅁䅍䅄䅁䅁䅯䅄䅕䅁䅯睈䅙䅁䅯䅉䅙䅁䅅䅁䉁䅁䅁权湁䅃䅁䍄䉁䅁䅁䅂䅁䅁䅍䅄䅁䅁䅯䅺䅉䅁䅯权䅁䅁䅯兂䅁䅁䅅䅁䉁䅁䅁兂呃䅇坒楄㐳睐杷允䅁䅁䅑䅁䑁䅁䅷䅁䭁䅁䍳䅁䭁䅁䅯䅁䭁䅁䅕䅁䉁䅁䅁允䅁䅁䅕浔光䑗ね樫䴸䅉䅅䅁䕁䅁䅁睁䵁䅁䅁权䭄杁䅁权剁䅁䅁权䙁䅁䅁允䅁䅁䅅䅁佁䉁䅉䅁穁䑁䅧兏㕁䑁䅣䅍睁䑁䅁䅁䵁䅉䅅䅁䕁䅁䅁睁䵁䅁䅁权祄䅂䅁权潄权䅁权療䅂䅁允䅁䅁䅅䅁佁䅁䄴䅁㕁䑁䅅杌ㅁ䑁䅍䅏䅁䅁杷允䅁䅁䅑䅁䑁䅁䅷䅁䭁䭁䙣䅁䭁佁䬴䅁䭁䥁䕍䅁䉁䅁䅁允䅁䅁䅕䅁䅁䅁畄〶䵁䅉䅅䅁䕁䅁䅁睁䵁䅁䅁权⭂睁䅁权剁䅁䅁权䙁䅁䅁允䅁䅁䅅䅁佁䉁䅉䅁㉁䑁䅁兏㕁䑁䅧䅍睁䑁䅁䅁䵁䅉䅅䅁䕁䅁䅁睁䵁䅁䅁权呁杁䅁权剁䅁䅁权䙁䅁䅁允䅁䅁䅅䅁佁䉁䅑䅁硁䑁䅁李祁䑁䅁䅍睁䑁䅁䅍䅁䅁杷允䅁䅁䅑䅁䑁䅁䅷䅁䭁偁䍫䅁䭁䅁䅑䅁䭁䅁䅕䅁䉁䅁䅁允䅁䅁䅕䅁䅁䝅㥪歴䵅䅉䅅䅁䕁䅁䅁睁䵁䅁䅁权扃䅂䅁权煄权䅁权獄权䅁允䅁䅁䅅䅁佁䅁䅷䅁睁䍁䄴李㑁䑁䅣䅁䵁䅉䅅䅁䕁䅁䅁睁䵁䅁䅁权偄兂䅁权晁杂䅁权杁杂䅁允䅁䅁䅅䅁䭁䩁䡁䅁䵁䅉䅅䅁䕁䅁䅁睁䵁䅁䅁权摂睁䅁权剁䅁䅁权⽄允䅁允䅁䅁䅅䅁佁䉁䅑䅁ぁ䑁䅉睍ㅁ䑁䅉睎ぁ䑁䅑䅎䅁䅁杷允䅁䅁䅑䅁䑁䅁䅷䅁䭁佁䕣䅁䭁佁䭧䅁䭁䥁䕕䅁䉁䅁䅁允䅁䅁䄴杄䅁䑁䅉兎畁䑁䅉睎穁䅁䅁䍄䉁䅁䅁䅂䅁䅁䅍䅄䅁䅁䅯䅈䅕䅁䅯眵䅯䅁䅯全䅑䅁䅅䅁䉁䅁䅁兂歄⭰慴术游䅑杷允䅁䅁䅑䅁䑁䅁䅷䅁䭁䅁䙁䅁䭁佁䭙䅁䭁䡁䕯䅁䉁䅁䅁允䅁䅁䄴䅄䅁䑁䅍杌ぁ䑁䅅杍䅁䅁杷允䅁䅁䅑䅁䑁䅁䅷䅁䭁䵁䍍䅁䭁䅁䅯䅁䭁䅁䅕䅁䉁䅁䅁允䅁䅁䅕呦ㄸ牘䩰啃䵁䅉䅅䅁䕁䅁䅁睁䵁䅁䅁权䥄䅂䅁权煄权䅁权䙃䅂䅁允䅁䅁䅅䅁䭁䕁䅣䅁䵁䅉䅅䅁䕁䅁䅁睁䵁䅁䅁权楁兂䅁权牄权䅁权療䅂䅁允䅁䅁䅅䅁佁䉁䅑䅁祁䑁䅁兎ぁ䑁䅫兎穁䑁䅍䅏䅁䅁杷允䅁䅁䅑䅁䑁䅁䅷䅁䭁䉁䍫䅁䭁䉁䅅䅁䭁䅁䅕䅁䉁䅁䅁允䅁䅁䄴杆䅁䑁䅅免祁䑁䅕䅍睁䑁䅁䅍睁䑁䅁䅁䵁䅉䅅䅁䕁䅁䅁睁䵁䅁䅁权潂杁䅁权䭁䅁䅁权⽄允䅁允䅁䅁䅅䅁䙁䍁捬㡪ㅌ䉋䄱䍄䉁䅁䅁䅂䅁䅁䅍䅄䅁䅁䅯克䅍䅁䅯权䅁䅁䅯眯䅅䅁䅅䅁䉁䅁䅁兂䉄煹䙆癴㥏睐杷允䅁䅁䅑䅁䑁䅁䅷䅁䭁䵁䍷䅁䭁䉁䅅䅁䭁䅁䅕䅁䉁䅁䅁允䅁䅁䄴䅆䅁䑁䅍免㍁䑁䅁杍祁䑁䅁䅍睁䅁䅁䍄䉁䅁䅁䅂䅁䅁䅍䅄䅁䅁䅯䅢䅕䅁䅯䄶䅯䅁䅯兢䅑䅁䅅䅁䉁䅁䅁杄佁䅁䅁杍硁䍁䄴免㑁䑁䅑䅁䵁䅉䅅䅁䕁䅁䅁睁䵁䅁䅁权䝄杁䅁权剁䅁䅁权䙁䅁䅁允䅁䅁䅅䅁佁䉁䅉䅁㑁䑁䅍兏㍁䑁䅧䅍睁䑁䅁䅁䵁䅉䅅䅁䕁䅁䅁睁䵁䅁䅁权⭂兂䅁权牄权䅁权䑃䅂䅁允䅁䅁䅅䅁佁䉁䅑䅁硁䑁䅅睎硁䑁䅣睎㕁䑁䅁䅏䅁䅁杷允䅁䅁䅑䅁䑁䅁䅷䅁䭁䱁䙙䅁䭁佁䭳䅁䭁䡁䕁䅁䉁䅁䅁允䅁䅁䄴䅆䅁䑁䅉免㉁䑁䅙䅍㍁䑁䅣䅎㉁䅁䅁䍄䉁䅁䅁䅂䅁䅁䅍䅄䅁䅁䅯睺䅉䅁䅯充䅁䅁䅯兂䅁䅁䅅䅁䉁䅁䅁杄啁䅁䅁睎硁䑁䅫李㉁䑁䅫䅍睁䑁䅁䅁䵁䅉䅅䅁䕁䅁䅁睁䵁䅁䅁权癃兂䅁权晁杂䅁权杁杂䅁允䅁䅁䅅䅁䭁䕁䜴䅁䵁䅉䅅䅁䕁䅁䅁睁䵁䅁䅁权浃䅂䅁权浄权䅁权㙂䅂䅁允䅁䅁䅅䅁䭁䕁䅣䅁䵁䅉䅅䅁䕁䅁䅁睁䵁䅁䅁权剄杁䅁权䕁䅁䅁权⽄允䅁允䅁䅁䅅䅁䙁䅁䅁䅁ㅄ䝧䉆䍄䉁䅁䅁䅂䅁䅁䅍䅄䅁䅁䅯杲䅕䅁䅯眵䅯䅁䅯兦䅑䅁䅅䅁䉁䅁䅁兂呃䅇坒楄估䅑杷允䅁䅁䅑䅁䑁䅁䅷䅁䭁乁䍍䅁䭁䅁䅯䅁䭁䅁䅕䅁䉁䅁䅁允䅁䅁䅕䥒獴⼵灵稸䴸䅉䅅䅁䕁䅁䅁睁䵁䅁䅁权瑄兂䅁权牄权䅁权䑃䅂䅁允䅁䅁䅅䅁佁䉁䅑䅁穁䑁䅧䅍㑁䑁䅕睎ㅁ䑁䅍杍䅁䅁杷允䅁䅁䅑䅁䑁䅁䅷䅁䭁偁䙫䅁䭁佁䭯䅁䭁䡁䕅䅁䉁䅁䅁允䅁䅁䄴䅄䅁䑁䅁杌㑁䑁䅑睎䅁䅁杷允䅁䅁䅑䅁䑁䅁䅷䅁䭁偁䉍䅁䭁䅁䍅䅁䭁䅁䍉䅁䉁䅁䅁允䅁䅁䅕稶㠵䩅佳䔴䵁䅉䅅䅁䕁䅁䅁睁䵁䅁䅁权䍃杁䅁权䭁䅁䅁权⽄允䅁允䅁䅁䅅䅁䙁䑁ㄸ牘䩰䙈䅨䍄䉁䅁䅁䅂䅁䅁䅍䅄䅁䅁䅯䄹䅑䅁䅯儶䅯䅁䅯全䅑䅁䅅䅁䉁䅁䅁兂䅁䅁䅁偕㍲䅑杷允䅁䅁䅑䅁䑁䅁䅷䅁䭁乁䍑䅁䭁䅁䅯䅁䭁䅁䅕䅁䉁䅁䅁允䅁䅁䅕牘䩰䅄牉歃䵁䅉䅅䅁䕁䅁䅁睁䵁䅁䅁权卂允䅁权䭁䅁䅁权䙁䅁䅁允䅁䅁䅅䅁䙁䭁硲欰椱偅⽧䍄䉁䅁䅁䅂䅁䅁䅍䅄䅁䅁䅯睊䅉䅁䅯䅂䅁䅁䅯兂䅁䅁䅅䅁䉁䅁䅁兂䅁䅁睃䘴䅋兑杷允䅁䅁䅑䅁䑁䅁䅷䅁䭁䩁䘸䅁䭁佁䭙䅁䭁䡁䕯䅁䉁䅁䅁允䅁䅁䄴䅄䅁䑁䅑杌硁䑁䅫睍䅁䅁杷允䅁䅁䅑䅁䑁䅁䅷䅁䭁䑁䍷䅁䭁䉁䅅䅁䭁䅁䅕䅁䉁䅁䅁允䅁䅁䄴䅆䅁䑁䅅李㍁䑁䅑睍硁䑁䅁䅍睁䅁䅁䍄䉁䅁䅁䅂䅁䅁䅍䅄䅁䅁䅯䅄䅙䅁䅯䄶䅯䅁䅯兦䅑䅁䅅䅁䉁䅁䅁杄佁䅁䅁杍祁䍁䄴䅏祁䑁䅑䅁䵁䅉䅅䅁䕁䅁䅁睁䵁䅁䅁权⭃兂䅁权瑄权䅁权㥂䅂䅁允䅁䅁䅅䅁䙁䉁䑋䵷桱剸䅬䍄䉁䅁䅁䅂䅁䅁䅍䅄䅁䅁䅯睺䅉䅁䅯权䅁䅁䅯兂䅁䅁䅅䅁䉁䅁䅁兂ぃ䡹⭡确䉯䅑杷允䅁䅁䅑䅁䑁䅁䅷䅁䭁䑁䑍䅁䭁䉁䅅䅁䭁䅁䅕䅁䉁䅁䅁允䅁䅁䄴杆䅁䑁䅑睍穁䑁䅫䅍睁䑁䅁䅍睁䑁䅁䅁䵁䅉䅅䅁䕁䅁䅁睁䵁䅁䅁权权兂䅁权煄权䅁权䙃䅂䅁允䅁䅁䅅䅁佁䅁䅯䅁硁䍁䄴䅎ㅁ䅁䅁䍄䉁䅁䅁䅂䅁䅁䅍䅄䅁䅁䅯眹䅕䅁䅯眶䅯䅁䅯䄷䅯䅁䅅䅁䉁䅁䅁杄十䅁䅁兏㑁䑁䅅䅏㍁䑁䅧䅏祁䅁䅁䍄䉁䅁䅁䅂䅁䅁䅍䅄䅁䅁䅯充䅉䅁䅯权䅁䅁䅯眯䅅䅁䅅䅁䉁䅁䅁兂歂㥏倹婪⭦睐杷允䅁䅁䅑䅁䑁䅁䅷䅁䭁䍁䅣䅁䭁䉁䅅䅁䭁䅁䍑䅁䉁䅁䅁允䅁䅁䄴杆䅁䑁䅉杍ぁ䑁䅕䅍睁䑁䅁䅍睁䑁䅁䅁䵁䅉䅅䅁䕁䅁䅁睁䵁䅁䅁权婄杁䅁权䕁䅁䅁权䙁䅁䅁允䅁䅁䅅䅁䙁䅁䅁䥁婄䕶䉬䍄䉁䅁䅁睁䅁䅁䅍䅄䅁䅁䅯睂䅙䅁䅯杇䅙䅁䅅䅁䉁䅁䅁权乄杂䅁䍄䉁䅁䅁䅂䅁䅁䅍䅄䅁䅁䅯朲䅉䅁䅯䅂䅁䅁䅯眯䅅䅁䅅䅁䉁䅁䅁兂䅁䅁䅁乡杸兑杷允䅁䅁䅑䅁䑁䅁䅷䅁䭁乁䍳䅁䭁䉁䅅䅁䭁䅁䅕䅁䉁䅁䅁允䅁䅁䄴䅆䅁䑁䅫䅍穁䑁䅉䅏ぁ䑁䅁䅍睁䅁䅁䍄䉁䅁䅁䅂䅁䅁䅍䅄䅁䅁䅯眲䅕䅁䅯眶䅯䅁䅯来䅑䅁䅅䅁䉁䅁䅁杄十䅁䅁睍祁䑁䅑䅏ㅁ䑁䅕䅍ㅁ䅁䅁䍄䉁䅁䅁䅂䅁䅁䅍䅄䅁䅁䅯兊䅍䅁䅯䅂䅁䅁䅯兂䅁䅁䅅䅁䉁䅁䅁兂䅁䅁䅃扸佂兑杷允䅁䅁䅑䅁䑁䅁䅷䅁䭁䵁䑕䅁䭁䅁䅑䅁䭁偁䈸䅁䉁䅁䅁允䅁䅁䅕䅁䅁䉁獰䕣䵅䅉䅅䅁䕁䅁䅁睁䵁䅁䅁权晄杁䅁权䕁䅁䅁权⽄允䅁允䅁䅁䅅䅁䙁䅁䅁䅁獃䝁䉤䍄䉁䅁䅁睁䅁䅁䅍䅄䅁䅁䅯朹䅑䅁䅯䅇䅙䅁䅅䅁䉁䅁䅁权婁杂䅁䍄䉁䅁䅁䅂䅁䅁䅍䅄䅁䅁䅯材䅉䅁䅯充䅁䅁䅯眯䅅䅁䅅䅁䉁䅁䅁杄坁䅁䅁睎硁䑁䅙李睁䑁䅁䅍睁䑁䅁䅍䅁䅁杷允䅁䅁䅍䅁䑁䅁䅷䅁䭁乁䕳䅁䭁䍁䝑䅁䉁䅁䅁允䅁䅁䅯杔䄸䅁杷允䅁䅁䅑䅁䑁䅁䅷䅁䭁䍁䑑䅁䭁䉁䅅䅁䭁偁䈸䅁䉁䅁䅁允䅁䅁䄴䅆䅁䑁䅧李ㅁ䑁䅁䅍睁䑁䅁䅍睁䅁䅁䍄䉁䅁䅁䅂䅁䅁䅍䅄䅁䅁䅯䅃䅑䅁䅯权䅁䅁䅯眯䅅䅁䅅䅁䉁䅁䅁兂畄䑦ㄸ牘䥯䅑杷允䅁䅁䅑䅁䑁䅁䅷䅁䭁䡁䍍䅁䭁䅁䅑䅁䭁䅁䅕䅁䉁䅁䅁允䅁䅁䅕䅁䅁䕁佃歒䵅䅉䅅䅁䕁䅁䅁睁䵁䅁䅁权婃䅂䅁权湄权䅁权獄权䅁允䅁䅁䅅䅁䙁䱁䩰䅄牉祸䅒䍄䉁䅁䅁䅂䅁䅁䅍䅄䅁䅁䅯䄵䅉䅁䅯权䅁䅁䅯兂䅁䅁䅅䅁䉁䅁䅁兂煂䡶呓䅇䙑䅑杷允䅁䅁䅑䅁䑁䅁䅷䅁䭁䕁䱷䅁䭁佁䭫䅁䭁䡁䕯䅁䉁䅁䅁允䅁䅁䅕䅁䅁䥁㑄啹䵁䅉䅅䅁䕁䅁䅁睁䵁䅁䅁权呂睁䅁权䕁䅁䅁权⽄允䅁允䅁䅁䅅䅁䙁䅁䅁䅁㝁噃䉆䍄䉁䅁䅁䅂䅁䅁䅍䅄䅁䅁䅯睩䅑䅁䅯儷䅯䅁䅯䅣䅑䅁䅅䅁䉁䅁䅁权䡂䅁䅁䍄䉁䅁䅁䅂䅁䅁䅍䅄䅁䅁䅯睅䅍䅁䅯䅂䅁䅁䅯兂䅁䅁䅅䅁䉁䅁䅁兂䅁䅁䅁穋奖兑杷允䅁䅁䅑䅁䑁䅁䅷䅁䭁䩁䙫䅁䭁佁䭣䅁䭁䝁䔰䅁䉁䅁䅁允䅁䅁䅕䥕堲桢䑋歅䵁䅉䅅䅁䕁䅁䅁睁䵁䅁䅁权啁䅄䅁权畄权䅁权睂䅂䅁允䅁䅁䅅䅁䙁䅁䅁䅁獄桩䉴䍄䉁䅁䅁䅂䅁䅁䅍䅄䅁䅁䅯朵䅉䅁䅯充䅁䅁䅯兂䅁䅁䅅䅁䉁䅁䅁杄坁䅁䅁䅎穁䑁䅙李睁䑁䅁䅍睁䑁䅁䅍䅁䅁杷允䅁䅁䅑䅁䑁䅁䅷䅁䭁䉁䑫䅁䭁䅁䅯䅁䭁偁䈸䅁䉁䅁䅁允䅁䅁䅕硨婢発呦歇䵁䅉䅅䅁䕁䅁䅁睁䵁䅁䅁权捁兂䅁权牄权䅁权睂䅂䅁允䅁䅁䅅䅁佁䉁䅑䅁祁䑁䅙䅏㕁䑁䅫䅍睁䑁䅁䅍䅁䅁杷允䅁䅁䅑䅁䑁䅁䅷䅁䭁佁䍧䅁䭁䅁䅯䅁䭁偁䈸䅁䉁䅁䅁允䅁䅁䅕⽺呤㘴扗ぁ䵁䅉䅅䅁䕁䅁䅁睁䵁䅁䅁权灄杁䅁权䕁䅁䅁权䙁䅁䅁允䅁䅁䅅䅁䙁䅁䅁䕁䱃潕䉬䍄䉁䅁䅁䅂䅁䅁䅍䅄䅁䅁䅯䄵䅉䅁䅯䅂䅁䅁䅯眯䅅䅁䅅䅁䉁䅁䅁兂䅁䅁䅁呇爹兑杷允䅁䅁䅑䅁䑁䅁䅷䅁䭁佁䍯䅁䭁䉁䅅䅁䭁偁䈸䅁䉁䅁䅁允䅁䅁䄴杅䅁䑁䅣䅍硁䑁䅁䅍睁䑁䅁䅍䅁䅁杷允䅁䅁䅑䅁䑁䅁䅷䅁䭁䉁䙕䅁䭁佁䭯䅁䭁䥁䕕䅁䉁䅁䅁允䅁䅁䄴䅄䅁䑁䅅杌ㅁ䑁䅕李䅁䅁杷允䅁䅁䅑䅁䑁䅁䅷䅁䭁佁䍷䅁䭁䉁䅅䅁䭁䅁䅕䅁䉁䅁䅁允䅁䅁䄴䅆䅁䑁䅅䅎穁䑁䅉兏睁䑁䅁䅍睁䅁䅁䍄䉁䅁䅁䅂䅁䅁䅍䅄䅁䅁䅯睙䅉䅁䅯䅂䅁䅁䅯眯䅅䅁䅅䅁䉁䅁䅁兂䅁䅁䅁湕票兑杷允䅁䅁䅑䅁䑁䅁䅷䅁䭁佁䕅䅁䭁佁䭣䅁䭁佁䭷䅁䉁䅁䅁允䅁䅁䅕穐敖歵䵭歊䵁䅉䅅䅁䕁䅁䅁睁䵁䅁䅁权湄䅂䅁权畄权䅁权㙂䅂䅁允䅁䅁䅅䅁䙁䅁䅁䅁䅄儶䉊䍄䉁䅁䅁䅂䅁䅁䅍䅄䅁䅁䅯杳䅕䅁䅯儷䅯䅁䅯兦䅑䅁䅅䅁䉁䅁䅁兂㕂匶硙䭃捺睐杷允䅁䅁䅑䅁䑁䅁䅷䅁䭁䙁䍙䅁䭁䉁䅅䅁䭁䅁䅕䅁䉁䅁䅁允䅁䅁䄴䅆䅁䑁䅫兏㍁䑁䅁䅍睁䑁䅁䅍睁䅁䅁䍄䉁䅁䅁䅂䅁䅁䅍䅄䅁䅁䅯儯䅉䅁䅯权䅁䅁䅯兂䅁䅁䅅䅁䉁䅁䅁兂奃桢䑋䵷穲睐杷允䅁䅁䅑䅁䑁䅁䅷䅁䭁䅁䝫䅁䭁佁䭧䅁䭁佁䭷䅁䉁䅁䅁允䅁䅁䄴䅄䅁䑁䅧杌祁䑁䅁李䅁䅁杷允䅁䅁䅑䅁䑁䅁䅷䅁䭁䅁䕕䅁䭁䅁䅯䅁䭁偁䈸䅁䉁䅁䅁允䅁䅁䅕⼲⭬牡ぺ商䵁䅉䅅䅁䕁䅁䅁睁䵁䅁䅁权㑂允䅁权剁䅁䅁权䕁杁䅁允䅁䅁䅅䅁佁䉁䅙䅁ㅁ䑁䅣䅍㑁䑁䅁䅍睁䑁䅁䅍睁䅁䅁䍄䉁䅁䅁䅂䅁䅁䅍䅄䅁䅁䅯眷䅉䅁䅯充䅁䅁䅯眯䅅䅁䅅䅁䉁䅁䅁杄坁䅁䅁免㑁䑁䅫䅎睁䑁䅁䅍睁䑁䅁䅍䅁䅁杷允䅁䅁䅑䅁䑁䅁䅷䅁䭁乁䉑䅁䭁䅁䍅䅁䭁䅁䍕䅁䉁䅁䅁允䅁䅁䅕䵐⭈㑓㉏䔶䵁䅉䅅䅁䕁䅁䅁睁䵁䅁䅁权祄杁䅁权䭁䅁䅁权䙁䅁䅁允䅁䅁䅅䅁䙁偁灹搸乊桙䅰䍄䉁䅁䅁䅂䅁䅁䅍䅄䅁䅁䅯䅮䅕䅁䅯儷䅯䅁䅯兢䅑䅁䅅䅁䉁䅁䅁兂䙃ㄶ㑇潈䉕䅑杷允䅁䅁䅑䅁䑁䅁䅷䅁䭁佁䌴䅁䭁䅁䅯䅁䭁䅁䅕䅁䉁䅁䅁允䅁䅁䅕㉩湺㘫确歂䵁䅉䅅䅁䕁䅁䅁睁䵁䅁䅁权䍄兂䅁权湄权䅁权㙂䅂䅁允䅁䅁䅅䅁䙁䵁獌㡒杹晲⽫䍄䉁䅁䅁䅂䅁䅁䅍䅄䅁䅁䅯睷䅑䅁䅯儶䅯䅁䅯睢䅑䅁䅅䅁䉁䅁䅁兂䅁䅁䅁䭧㕌䅑杷允䅁䅁䅑䅁䑁䅁䅷䅁䭁䱁䙧䅁䭁佁䭧䅁䭁佁䭷䅁䉁䅁䅁允䅁䅁䄴杄䅁䑁䅕䅏畁䑁䅧睍㍁䅁䅁䍄䉁䅁䅁睁䅁䅁䅍䅄䅁䅁䅯儸䅑䅁䅯杊䅙䅁䅅䅁䉁䅁䅁杄䵁䅁䅁䅏ㅁ䍁䄴李ぁ䅁䅁䍄䉁䅁䅁䅂䅁䅁䅍䅄䅁䅁䅯兏䅕䅁䅯䄶䅯䅁䅯来䅑䅁䅅䅁䉁䅁䅁杄佁䅁䅁免㉁䍁䄴䅎ㅁ䑁䅙䅁䵁䅉䅅䅁䕁䅁䅁睁䵁䅁䅁权㑃杁䅁权䭁䅁䅁权䙁䅁䅁允䅁䅁䅅䅁䙁䅁坒楄礲兮䄵䍄䉁䅁䅁䅂䅁䅁䅍䅄䅁䅁䅯眳䅉䅁䅯权䅁䅁䅯兂䅁䅁䅅䅁䉁䅁䅁兂橁⼲⭬歡䅸䅑杷允䅁䅁䅑䅁䑁䅁䅷䅁䭁䡁䙍䅁䭁佁䬴䅁䭁䥁䕕䅁䉁䅁䅁允䅁䅁䅕䅁䅁䵁癔歅䵅䅉䅅䅁䕁䅁䅁睁䵁䅁䅁权睄杁䅁权䕁䅁䅁权⽄允䅁允䅁䅁䅅䅁䙁䅁䅁佁䑁愸䉴䍄䉁䅁䅁䅂䅁䅁䅍䅄䅁䅁䅯䄱䅑䅁䅯䄶䅯䅁䅯睢䅑䅁䅅䅁䉁䅁䅁杄佁䅁䅁杍ㅁ䍁䄴免ㅁ䑁䅍䅁䵁䅉䅅䅁䕁䅁䅁睁䵁䅁䅁权潂睁䅁权䭁䅁䅁权䙁䅁䅁允䅁䅁䅅䅁䙁䅁坒楄礲剈䅴䍄䉁䅁䅁䅂䅁䅁䅍䅄䅁䅁䅯儸䅉䅁䅯䅂䅁䅁䅯兂䅁䅁䅅䅁䉁䅁䅁兂䅁䅁䅁䍸党兑杷允䅁䅁䅑䅁䑁䅁䅷䅁䭁䥁䍕䅁䭁䅁䅑䅁䭁䅁䅕䅁䉁䅁䅁允䅁䅁䅕䅁䅁䙁摹歏䵅䅉䅅䅁䕁䅁䅁睁䵁䅁䅁权硄杁䅁权剁䅁䅁权䙁䅁䅁允䅁䅁䅅䅁佁䉁䅑䅁硁䑁䅫睍睁䑁䅁䅍睁䑁䅁䅍䅁䅁杷允䅁䅁䅑䅁䑁䅁䅷䅁䭁乁䍳䅁䭁䉁䅅䅁䭁偁䈸䅁䉁䅁䅁允䅁䅁䄴䅆䅁䑁䅫䅍ぁ䑁䅙免㕁䑁䅁䅍睁䅁䅁䍄䉁䅁䅁䅂䅁䅁䅍䅄䅁䅁䅯杖䅕䅁䅯朷䅯䅁䅯兣䅑䅁䅅䅁䉁䅁䅁兂䅁䅁䅁䕫副兑杷允䅁䅁䅑䅁䑁䅁䅷䅁䭁偁䄰䅁䭁䅁䅑䅁䭁䅁䍑䅁䉁䅁䅁允䅁䅁䅕䅁䅁䡁千䕒䵅䅉䅅䅁䕁䅁䅁睁䵁䅁䅁权扂睁䅁权剁䅁䅁权⽄允䅁允䅁䅁䅅䅁佁䉁䅑䅁祁䑁䅅李㕁䑁䅁䅍睁䑁䅁䅍䅁䅁杷允䅁䅁䅑䅁䑁䅁䅷䅁䭁䩁䑅䅁䭁䉁䅅䅁䭁䅁䅕䅁䉁䅁䅁允䅁䅁䄴䅆䅁䑁䅙睍穁䑁䅅睎㕁䑁䅁䅍睁䅁䅁䍄䉁䅁䅁䅂䅁䅁䅍䅄䅁䅁䅯內䅕䅁䅯朷䅯䅁䅯睧䅑䅁䅅䅁䉁䅁䅁兂䅁䅁䅁䉑㝪䅑杷允䅁䅁䅑䅁䑁䅁䅷䅁䭁乁䙍䅁䭁佁䭯䅁䭁佁䭷䅁䉁䅁䅁允䅁䅁䄴䅄䅁䑁䅁杌㉁䑁䅙睎䅁䅁杷允䅁䅁䅑䅁䑁䅁䅷䅁䭁偁䍅䅁䭁䅁䅯䅁䭁䅁䅕䅁䉁䅁䅁允䅁䅁䅕歬䱏佢㝦歄䵁䅉䅅䅁䕁䅁䅁睁䵁䅁䅁权祃兂䅁权煄权䅁权㙂䅂䅁允䅁䅁䅅䅁佁䅁䅷䅁睁䍁䄴睎㑁䑁䅑䅁䵁䅉䅅䅁䕁䅁䅁睁䵁䅁䅁权䱁䅁䅁权䭁䅁䅁权䕁杁䅁允䅁䅁䅅䅁䙁乁乎桙奂捏⽑䍄䉁䅁䅁䅂䅁䅁䅍䅄䅁䅁䅯杯䅕䅁䅯朷䅯䅁䅯全䅑䅁䅅䅁䉁䅁䅁权䡂䅁䅁䍄䉁䅁䅁䅂䅁䅁䅍䅄䅁䅁䅯䅲䅕䅁䅯朶䅯䅁䅯睢䅑䅁䅅䅁䉁䅁䅁杄䵁䅁䅁䅍畁䑁䅣李㍁䅁䅁䍄䉁䅁䅁䅂䅁䅁䅍䅄䅁䅁䅯兊䅍䅁䅯充䅁䅁䅯兂䅁䅁䅅䅁䉁䅁䅁杄十䅁䅁李祁䑁䅁兎㑁䑁䅍䅏㍁䅁䅁䍄䉁䅁䅁䅂䅁䅁䅍䅄䅁䅁䅯李䅕䅁䅯眵䅯䅁䅯睧䅑䅁䅅䅁䉁䅁䅁兂䩃坑汄䌰摉䅑杷允䅁䅁䅑䅁䑁䅁䅷䅁䭁䕁䘰䅁䭁佁䭧䅁䭁䥁䕕䅁䉁䅁䅁允䅁䅁䄴杄䅁䑁䅅䅍畁䑁䅫䅎穁䅁䅁䍄䉁䅁䅁䅂䅁䅁䅍䅄䅁䅁䅯八䅕䅁䅯朵䅯䅁䅯睧䅑䅁䅅䅁䉁䅁䅁杄䵁䅁䅁睍畁䑁䅅䅏ぁ䅁䅁䍄䉁䅁䅁䅂䅁䅁䅍䅄䅁䅁䅯兡䅁䅁䅯充䅁䅁䅯兂䅁䅁䅅䅁䉁䅁䅁杄啁䅁䅁兎㕁䑁䅧睎ぁ䑁䅕䅍睁䑁䅁䅁䵁䅉䅅䅁䕁䅁䅁睁䵁䅁䅁权畂杁䅁权䭁䅁䅁权⽄允䅁允䅁䅁䅅䅁䙁䅁琴灳瘳硊䅬䍄䉁䅁䅁䅂䅁䅁䅍䅄䅁䅁䅯睢䅉䅁䅯充䅁䅁䅯兂䅁䅁䅅䅁䉁䅁䅁杄啁䅁䅁李㑁䑁䅕䅎祁䑁䅕䅍睁䑁䅁䅁䵁䅉䅅䅁䕁䅁䅁睁䵁䅁䅁权偃兂䅁权牄权䅁权睂䅂䅁允䅁䅁䅅䅁佁䉁䅉䅁祁䑁䅫䅎硁䑁䅧䅍睁䑁䅁䅁䵁䅉䅅䅁䕁䅁䅁睁䵁䅁䅁权い杁䅁权䭁䅁䅁权䙁䅁䅁允䅁䅁䅅䅁䙁䵁䭈啯㉗硣䅆䍄䉁䅁䅁睁䅁䅁䅍䅄䅁䅁䅯睋䅕䅁䅯䅊䅙䅁䅅䅁䉁䅁䅁权⽂杂䅁䍄䉁䅁䅁䅂䅁䅁䅍䅄䅁䅁䅯䅺䅑䅁䅯朵䅯䅁䅯兣䅑䅁䅅䅁䉁䅁䅁杄䵁䅁䅁䅍畁䑁䅫睍㉁䅁䅁䍄䉁䅁䅁䅂䅁䅁䅍䅄䅁䅁䅯䅋䅍䅁䅯权䅁䅁䅯眯䅅䅁䅅䅁䉁䅁䅁兂兂婪畤潅䱍䅑杷允䅁䅁䅑䅁䑁䅁䅷䅁䭁䥁䌴䅁䭁䅁䅑䅁䭁䅁䅕䅁䉁䅁䅁允䅁䅁䅕䅁䅁䙧煕啗䵅䅉䅅䅁䕁䅁䅁睁䵁䅁䅁权杄睁䅁权剁䅁䅁权䙁䅁䅁允䅁䅁䅅䅁佁䉁䅑䅁祁䑁䅕䅍ぁ䑁䅁䅍睁䑁䅁䅍䅁䅁杷允䅁䅁䅑䅁䑁䅁䅷䅁䭁佁䑉䅁䭁䉁䅅䅁䭁䅁䅕䅁䉁䅁䅁允䅁䅁䄴䅆䅁䑁䅑兏睁䑁䅅睍睁䑁䅁䅍睁䅁䅁䍄䉁䅁䅁䅂䅁䅁䅍䅄䅁䅁䅯杯䅑䅁䅯朵䅯䅁䅯兦䅑䅁䅅䅁䉁䅁䅁杄䵁䅁䅁免畁䑁䅍免㍁䅁䅁䍄䉁䅁䅁䅂䅁䅁䅍䅄䅁䅁䅯䄴䅑䅁䅯朷䅯䅁䅯来䅑䅁䅅䅁䉁䅁䅁兂䅁䅁䅁䵷堰兑杷允䅁䅁䅑䅁䑁䅁䅷䅁䭁䭁䙁䅁䭁佁䭯䅁䭁䡁䕁䅁䉁䅁䅁允䅁䅁䄴䅄䅁䑁䅅杌穁䑁䅍杍䅁䅁杷允䅁䅁䅑䅁䑁䅁䅷䅁䭁䉁䍳䅁䭁䅁䅑䅁䭁䅁䅕䅁䉁䅁䅁允䅁䅁䅕䅁䅁䥁䝍䕘䵅䅉䅅䅁䕁䅁䅁睁䵁䅁䅁权呁兂䅁权瑄权䅁权㥂䅂䅁允䅁䅁䅅䅁䙁䙁摩摔畡側⽧䍄䉁䅁䅁䅂䅁䅁䅍䅄䅁䅁䅯杦䅉䅁䅯䅂䅁䅁䅯兂䅁䅁䅅䅁䉁䅁䅁兂䅁䅁啁匫眫兑杷允䅁䅁䅑䅁䑁䅁䅷䅁䭁䝁䙧䅁䭁佁䭙䅁䭁䡁䕁䅁䉁䅁䅁允䅁䅁䄴䅄䅁䑁䅅杌祁䑁䅧睎䅁䅁杷允䅁䅁䅑䅁䑁䅁䅷䅁䭁䅁䉫䅁䭁䅁䅯䅁䭁䅁䅕䅁䉁䅁䅁允䅁䅁䅕浔光䑗ね樫䴸䅉䅅䅁䕁䅁䅁睁䵁䅁䅁权㍁兂䅁权灄权䅁权㙂䅂䅁允䅁䅁䅅䅁䙁䅁䅁䅁䅁癡䅨䍄䉁䅁䅁䅂䅁䅁䅍䅄䅁䅁䅯䅈䅍䅁䅯䅂䅁䅁䅯兂䅁䅁䅅䅁䉁䅁䅁兂䅁䅁䅁呂偨兑杷允䅁䅁䅑䅁䑁䅁䅷䅁䭁䵁䑣䅁䭁䉁䅅䅁䭁䅁䅕䅁䉁䅁䅁允䅁䅁䄴杆䅁䑁䅅睍硁䑁䅙杍ㅁ䑁䅁䅍睁䑁䅁䅁䵁䅉䅅䅁䕁䅁䅁睁䵁䅁䅁权偂兂䅁权瑄权䅁权䑃䅂䅁允䅁䅁䅅䅁䙁䉁䑋䵷桱晒⽑䍄䉁䅁䅁䅂䅁䅁䅍䅄䅁䅁䅯東䅕䅁䅯朶䅯䅁䅯䅣䅑䅁䅅䅁䉁䅁䅁杄䵁䅁䅁免畁䑁䅕免硁䅁䅁䍄䉁䅁䅁䅂䅁䅁䅍䅄䅁䅁䅯杮䅉䅁䅯充䅁䅁䅯兂䅁䅁䅅䅁䉁䅁䅁杄啁䅁䅁睍㑁䑁䅧杍穁䑁䅙杍ㅁ䑁䅁䅁䵁䅉䅅䅁䕁䅁䅁睁䵁䅁䅁权䥃睁䅁权剁䅁䅁权䙁䅁䅁允䅁䅁䅅䅁佁䉁䅑䅁硁䑁䅁兏穁䑁䅣兏㉁䑁䅙䅎䅁䅁杷允䅁䅁䅑䅁䑁䅁䅷䅁䭁䥁䙷䅁䭁佁䭣䅁䭁䥁䕍䅁䉁䅁䅁允䅁䅁䅕塹⭡确癱え䵁䅉䅅䅁䕁䅁䅁睁䵁䅁䅁权剃兂䅁权牄权䅁权㥂䅂䅁允䅁䅁䅅䅁佁䉁䅉䅁㉁䑁䅍兏㑁䑁䅣䅍睁䑁䅁䅁䵁䅉䅅䅁䕁䅁䅁睁䵁䅁䅁权允杂䅁权瑄权䅁权硂䅂䅁允䅁䅁䅅䅁䙁䭁㡡⭹瑭偡⽧䍄䉁䅁䅁䅂䅁䅁䅍䅄䅁䅁䅯杦䅍䅁䅯权䅁䅁䅯兂䅁䅁䅅䅁䉁䅁䅁兂呄坔光䱗⭫䅑杷允䅁䅁䅑䅁䑁䅁䅷䅁䭁偁䍕䅁䭁䉁䅅䅁䭁䅁䅕䅁䉁䅁䅁允䅁䅁䄴䅆䅁䑁䅕䅎㍁䑁䅉睎ㅁ䑁䅁䅍睁䅁䅁䍄䉁䅁䅁䅂䅁䅁䅍䅄䅁䅁䅯朹䅉䅁䅯充䅁䅁䅯眯䅅䅁䅅䅁䉁䅁䅁杄啁䅁䅁免㉁䑁䅑䅍穁䑁䅁䅍睁䑁䅁䅁䵁䅉䅅䅁䕁䅁䅁睁䵁䅁䅁权橄䅂䅁权湄权䅁权睂䅂䅁允䅁䅁䅅䅁䙁䙁歰㥏倹兪䅂䍄䉁䅁䅁䅂䅁䅁䅍䅄䅁䅁䅯充䅍䅁䅯权䅁䅁䅯眯䅅䅁䅅䅁䉁䅁䅁兂㡄晱午坔卉䅑杷允䅁䅁䅑䅁䑁䅁䅷䅁䭁偁䍣䅁䭁䅁䅑䅁䭁䅁䅕䅁䉁䅁䅁允䅁䅁䅕䅁䅁䅁ㅒ啢䵅䅉䅅䅁䕁䅁䅁睁䵁䅁䅁权佃杁䅁权䭁䅁䅁权䙁䅁䅁允䅁䅁䅅䅁䙁䅁䍷㑋坣剗䅆䍄䉁䅁䅁䅂䅁䅁䅍䅄䅁䅁䅯元䅕䅁䅯眵䅯䅁䅯来䅑䅁䅅䅁䉁䅁䅁兂浂瀸慌癇砯睐杷允䅁䅁䅑䅁䑁䅁䅷䅁䭁䕁䙫䅁䭁佁䬰䅁䭁䝁䔰䅁䉁䅁䅁允䅁䅁䅕⽺呤㘴扗樹䴸䅉䅅䅁䕁䅁䅁睁䵁䅁䅁权佄兂䅁权牄权䅁权獄权䅁允䅁䅁䅅䅁佁䉁䅑䅁硁䑁䅉兏㍁䑁䅍兎㕁䑁䅑兎䅁䅁杷允䅁䅁䅑䅁䑁䅁䅷䅁䭁䭁䍅䅁䭁䅁䅑䅁䭁偁䈸䅁䉁䅁䅁允䅁䅁䅕䅁䅁䅧橆歚䵅䅉䅅䅁䕁䅁䅁睁䵁䅁䅁权啁䅄䅁权浄权䅁权睂䅂䅁允䅁䅁䅅䅁佁䅁䅷䅁睁䍁䄴䅎ぁ䑁䅕䅁䵁䅉䅅䅁䕁䅁䅁睁䵁䅁䅁权㥃杁䅁权剁䅁䅁权⽄允䅁允䅁䅁䅅䅁佁䉁䅙䅁硁䑁䅫䅎睁䑁䅁䅍睁䑁䅁䅍睁䅁䅁䍄䉁䅁䅁䅂䅁䅁䅍䅄䅁䅁䅯杫䅍䅁䅯权䅁䅁䅯兂䅁䅁䅅䅁䉁䅁䅁兂獃䙈歰㥏伸䅑杷允䅁䅁䅑䅁䑁䅁䅷䅁䭁䭁䙉䅁䭁佁䭙䅁䭁佁䭷䅁䉁䅁䅁允䅁䅁䅯睒䅁䅁杷允䅁䅁䅑䅁䑁䅁䅷䅁䭁䭁䕳䅁䭁佁䭯䅁䭁䡁䔰䅁䉁䅁䅁允䅁䅁䄴䅄䅁䑁䅁杌㍁䑁䅅免䅁䅁杷允䅁䅁䅑䅁䑁䅁䅷䅁䭁䡁䙣䅁䭁佁䭯䅁䭁䝁䔸䅁䉁䅁䅁允䅁䅁䄴䅄䅁䑁䅁杌ㅁ䑁䅙䅏䅁䅁杷允䅁䅁䅑䅁䑁䅁䅷䅁䭁偁䍫䅁䭁䉁䅅䅁䭁䅁䅕䅁䉁䅁䅁允䅁䅁䄴䅇䅁䑁䅅兎㍁䑁䅅睎㍁䑁䅣睎㍁䑁䅕䅍䅁䅁杷允䅁䅁䅑䅁䑁䅁䅷䅁䭁䡁䙉䅁䭁佁䭧䅁䭁䥁䕕䅁䉁䅁䅁允䅁䅁䄴杄䅁䑁䅅䅍畁䑁䅁免㉁䅁䅁䍄䉁䅁䅁䅂䅁䅁䅍䅄䅁䅁䅯末䅉䅁䅯充䅁䅁䅯眯䅅䅁䅅䅁䉁䅁䅁杄啁䅁䅁䅎祁䑁䅣兎睁䑁䅁䅍睁䑁䅁䅁䵁䅉䅅䅁䕁䅁䅁睁䵁䅁䅁权剄睁䅁权䭁䅁䅁权䙁䅁䅁允䅁䅁䅅䅁䙁䱁昶楇搯䉊䅬䍄䉁䅁䅁䅂䅁䅁䅍䅄䅁䅁䅯全䅍䅁䅯充䅁䅁䅯兂䅁䅁䅅䅁䉁䅁䅁杄啁䅁䅁杍ㅁ䑁䅅杍睁䑁䅁䅍睁䑁䅁䅁䵁䅉䅅䅁䕁䅁䅁睁䵁䅁䅁权啂杁䅁权剁䅁䅁权䙁䅁䅁允䅁䅁䅅䅁佁䉁䅑䅁ㅁ䑁䅍䅏睁䑁䅁䅍睁䑁䅁䅍䅁䅁杷允䅁䅁䅑䅁䑁䅁䅷䅁䭁䙁䍷䅁䭁䅁䅑䅁䭁偁䈸䅁䉁䅁䅁允䅁䅁䅕䅁䅁佁ㅕず䵅䅉䅅䅁䕁䅁䅁睁䵁䅁䅁权扃杁䅁权剁䅁䅁权䙁䅁䅁允䅁䅁䅅䅁佁䉁䅙䅁硁䑁䅉䅍ㅁ䑁䅙睎ㅁ䑁䅁䅍睁䅁䅁䍄䉁䅁䅁䅂䅁䅁䅍䅄䅁䅁䅯䄴䅉䅁䅯权䅁䅁䅯眯䅅䅁䅅䅁䉁䅁䅁兂䭂䅄牉硨㥢睐杷允䅁䅁䅍䅁䑁䅁䅷䅁䭁䅁䙫䅁䭁䉁䝧䅁䉁䅁䅁允䅁䅁䅯䅦䅙䅁杷允䅁䅁䅑䅁䑁䅁䅷䅁䭁䭁䍷䅁䭁䅁䅯䅁䭁䅁䅕䅁䉁䅁䅁允䅁䅁䅕䘫橐婰䕶䐫䴸䅉䅅䅁䕁䅁䅁睁䵁䅁䅁权啂杁䅁权䭁䅁䅁权䙁䅁䅁允䅁䅁䅅䅁䙁佁㠵穐敖楥䅊䍄䉁䅁䅁䅂䅁䅁䅍䅄䅁䅁䅯䅹䅍䅁䅯权䅁䅁䅯眯䅅䅁䅅䅁䉁䅁䅁兂晁敨剴䉵琷睐杷允䅁䅁䅑䅁䑁䅁䅷䅁䭁䵁䕁䅁䭁佁䬰䅁䭁䝁䔸䅁䉁䅁䅁允䅁䅁䅕啩杆搵楁稸䴸䅉䅅䅁䕁䅁䅁睁䵁䅁䅁权䥃杁䅁权䕁䅁䅁权䙁䅁䅁允䅁䅁䅅䅁䙁䅁䅁䅁卄汶䉬䍄䉁䅁䅁䅂䅁䅁䅍䅄䅁䅁䅯睳䅕䅁䅯儶䅯䅁䅯䅣䅑䅁䅅䅁䉁䅁䅁兂䅁䅁䅁䩧㙺䅑杷允䅁䅁䅑䅁䑁䅁䅷䅁䭁䍁䍳䅁䭁䅁䅯䅁䭁䅁䅕䅁䉁䅁䅁允䅁䅁䅕䙂余扌摋稷䴸䅉䅅䅁䕁䅁䅁睁䵁䅁䅁权牃睁䅁权䕁䅁䅁权䙁䅁䅁允䅁䅁䅅䅁䙁䅁䅁䥁時汆䉆䍄䉁䅁䅁䅂䅁䅁䅍䅄䅁䅁䅯眳䅕䅁䅯朵䅯䅁䅯睧䅑䅁䅅䅁䉁䅁䅁杄䥁䅁䅁䅍畁䑁䅉䅁䵁䅉䅅䅁䕁䅁䅁睁䵁䅁䅁权㥄䅂䅁权畄权䅁权睂䅂䅁允䅁䅁䅅䅁䙁䅁䅁䅁睂䍈䉒䍄䉁䅁䅁䅂䅁䅁䅍䅄䅁䅁䅯杇䅕䅁䅯朶䅯䅁䅯睢䅑䅁䅅䅁䉁䅁䅁权䡂䅁䅁䍄䉁䅁䅁䅂䅁䅁䅍䅄䅁䅁䅯䅲䅉䅁䅯充䅁䅁䅯兂䅁䅁䅅䅁䉁䅁䅁杄啁䅁䅁䅏ㅁ䑁䅍䅍睁䑁䅁䅍睁䑁䅁䅁䵁䅉䅅䅁䕁䅁䅁睁䵁䅁䅁权瑂兂䅁权潄权䅁权䑃䅂䅁允䅁䅁䅅䅁佁䅁䄴䅁ㅁ䑁䅅杌硁䑁䅫䅏䅁䅁杷允䅁䅁䅑䅁䑁䅁䅷䅁䭁䅁䑣䅁䭁䅁䅑䅁䭁偁䈸䅁䉁䅁䅁允䅁䅁䅕䅁䅁䍁䭡さ䵅䅉䅅䅁䕁䅁䅁睁䵁䅁䅁权流睁䅁权䕁䅁䅁权⽄允䅁允䅁䅁䅅䅁䙁䅁䅁䅁䵂㉙䈵䍄䉁䅁䅁䅂䅁䅁䅍䅄䅁䅁䅯儲䅍䅁䅯充䅁䅁䅯兂䅁䅁䅅䅁䉁䅁䅁杄啁䅁䅁李ぁ䑁䅑杍ㅁ䑁䅁䅍睁䑁䅁䅁䵁䅉䅅䅁䕁䅁䅁睁䵁䅁䅁权穁杁䅁权䕁䅁䅁权䙁䅁䅁允䅁䅁䅅䅁䙁䅁䅁䅁䭄湬䉊䍄䉁䅁䅁䅂䅁䅁䅍䅄䅁䅁䅯䅳䅍䅁䅯䅂䅁䅁䅯眯䅅䅁䅅䅁䉁䅁䅁兂䅁䅁䅁剏牂兑杷允䅁䅁䅑䅁䑁䅁䅷䅁䭁䱁䕳䅁䭁佁䬰䅁䭁䡁䕁䅁䉁䅁䅁允䅁䅁䅕䡺㐳呱晈稸䴸䅉䅅䅁䑁䅁䅁睁䵁䅁䅁权䑁杂䅁权奁杂䅁允䅁䅁䅅䅁䭁䕁䝑䅁䵁䅉䅅䅁䕁䅁䅁睁䵁䅁䅁权㝄杁䅁权䕁䅁䅁权䙁䅁䅁允䅁䅁䅅䅁䙁䅁䅁䅁坃ㅓ䉬䍄䉁䅁䅁䅂䅁䅁䅍䅄䅁䅁䅯关䅑䅁䅯朷䅯䅁䅯兦䅑䅁䅅䅁䉁䅁䅁兂䅁䅁䅁佷䑕具杷允䅁䅁䅑䅁䑁䅁䅷䅁䭁䅁䐰䅁䭁䅁䅑䅁䭁偁䈸䅁䉁䅁䅁允䅁䅁䅕䅁䅁䑣䍯ば䵅䅉䅅䅁䕁䅁䅁睁䵁䅁䅁权噃杁䅁权剁䅁䅁权⽄允䅁允䅁䅁䅅䅁佁䉁䅑䅁㕁䑁䅣免睁䑁䅁䅍睁䑁䅁䅍䅁䅁杷允䅁䅁䅑䅁䑁䅁䅷䅁䭁偁䍷䅁䭁䅁䅯䅁䭁偁䈸䅁䉁䅁䅁允䅁䅁䅕㝤昶楇搹ぇ䵁䅉䅅䅁䕁䅁䅁睁䵁䅁䅁权ぁ兂䅁权煄权䅁权硂䅂䅁允䅁䅁䅅䅁佁䅁䅷䅁睁䍁䄴兏睁䑁䅉䅁䵁䅉䅅䅁䕁䅁䅁睁䵁䅁䅁权潄睁䅁权䭁䅁䅁权⽄允䅁允䅁䅁䅅䅁䙁佁㙆䭆䠵搴⽯䍄䉁䅁䅁䅂䅁䅁䅍䅄䅁䅁䅯睘䅍䅁䅯䅂䅁䅁䅯眯䅅䅁䅅䅁䉁䅁䅁兂䅁䅁䅁橬瑎兑杷允䅁䅁䅑䅁䑁䅁䅷䅁䭁䉁䙫䅁䭁佁䬰䅁䭁䝁䔰䅁䉁䅁䅁允䅁䅁䅕硢䑋䵷桱啄䵁䅉䅅䅁䕁䅁䅁睁䵁䅁䅁权䑃兂䅁权瑄权䅁权瑂䅂䅁允䅁䅁䅅䅁䙁乁佮ㄹ橐婰⽳䍄䉁䅁䅁䅂䅁䅁䅍䅄䅁䅁䅯䅏䅁䅁䅯充䅁䅁䅯䅂䅉䅁䅅䅁䉁䅁䅁杄啁䅁䅁李㉁䑁䅍䅍睁䑁䅁䅍睁䑁䅁䅁䵁䅉䅅䅁䕁䅁䅁睁䵁䅁䅁权䡄允䅁权䉁杁䅁权䍁杁䅁允䅁䅁䅅䅁䙁䝁䕶牧牆摁䅂䍄䉁䅁䅁䅂䅁䅁䅍䅄䅁䅁䅯儶䅉䅁䅯充䅁䅁䅯兂䅁䅁䅅䅁䉁䅁䅁杄坁䅁䅁免睁䑁䅁免ㅁ䑁䅁䅍睁䑁䅁䅍䅁䅁杷允䅁䅁䅑䅁䑁䅁䅷䅁䭁䅁䑁䅁䭁䅁䅑䅁䭁偁䈸䅁䉁䅁䅁允䅁䅁䅯睚䅉䅁杷允䅁䅁䅑䅁䑁䅁䅷䅁䭁䕁䍕䅁䭁䅁䅑䅁䭁䅁䅕䅁䉁䅁䅁允䅁䅁䅕䅁䅁佁坊䕘䵅䅉䅅䅁䕁䅁䅁睁䵁䅁䅁权䕁杂䅁权瑄权䅁权䑃䅂䅁允䅁䅁䅅䅁䙁䑁晶㑔堲瑢⽉䍄䉁䅁䅁䅂䅁䅁䅍䅄䅁䅁䅯睬䅍䅁䅯䅂䅁䅁䅯兂䅁䅁䅅䅁䉁䅁䅁兂䅁䅁睂歯湓兑杷允䅁䅁䅑䅁䑁䅁䅷䅁䭁䕁䍅䅁䭁䅁䅯䅁䭁䅁䅕䅁䉁䅁䅁允䅁䅁䅕癱午坔克䕆䵁䅉䅅䅁䕁䅁䅁睁䵁䅁䅁权杂睁䅁权䕁䅁䅁权⽄允䅁允䅁䅁䅅䅁䙁䅁䅁䅁敂㈴䈱䍄䉁䅁䅁䅂䅁䅁䅍䅄䅁䅁䅯䅁䅕䅁䅯眶䅯䅁䅯兣䅑䅁䅅䅁䉁䅁䅁杄十䅁䅁䅎㕁䑁䅑免祁䑁䅁睎睁䅁䅁䍄䉁䅁䅁䅂䅁䅁䅍䅄䅁䅁䅯儳䅉䅁䅯权䅁䅁䅯兂䅁䅁䅅䅁䉁䅁䅁兂䵁楁䡵瑆煫䅑杷允䅁䅁䅑䅁䑁䅁䅷䅁䭁䥁䘸䅁䭁佁䭣䅁䭁䥁䕕䅁䉁䅁䅁允䅁䅁䅕捺䵺䵺䵸䕋䵁䅉䅅䅁䕁䅁䅁睁䵁䅁䅁权塄允䅁权剁䅁䅁权䙁䅁䅁允䅁䅁䅅䅁佁䉁䅑䅁祁䑁䅅睎穁䑁䅁䅍睁䑁䅁䅍䅁䅁杷允䅁䅁䅑䅁䑁䅁䅷䅁䭁佁䙯䅁䭁佁䭳䅁䭁䥁䕍䅁䉁䅁䅁允䅁䅁䄴杅䅁䑁䅕兎㉁䑁䅧李㑁䑁䅕䅏䅁䅁杷允䅁䅁䅑䅁䑁䅁䅷䅁䭁䙁䍍䅁䭁䅁䅑䅁䭁偁䈸䅁䉁䅁䅁允䅁䅁䅕䅁䅁䥁汉歙䵅䅉䅅䅁䕁䅁䅁睁䵁䅁䅁权硄兂䅁权湄权䅁权療䅂䅁允䅁䅁䅅䅁䙁䩁䉪体偣砵䅆䍄䉁䅁䅁䅂䅁䅁䅍䅄䅁䅁䅯朵䅉䅁䅯充䅁䅁䅯眯䅅䅁䅅䅁䉁䅁䅁杄坁䅁䅁䅎祁䑁䅍䅍睁䑁䅁䅍睁䑁䅁䅍䅁䅁杷允䅁䅁䅑䅁䑁䅁䅷䅁䭁乁䕯䅁䭁佁䭫䅁䭁䡁䕅䅁䉁䅁䅁允䅁䅁䅕䅁䅁䭁㡃㠴䵁䅉䅅䅁䕁䅁䅁睁䵁䅁䅁权䭂睁䅁权䕁䅁䅁权䙁䅁䅁允䅁䅁䅅䅁䙁䅁䅁䅁穁䥵䉒䍄䉁䅁䅁䅂䅁䅁䅍䅄䅁䅁䅯末䅑䅁䅯朷䅯䅁䅯兦䅑䅁䅅䅁䉁䅁䅁兂䅁䅁䅁乧娯䅑杷允䅁䅁䅑䅁䑁䅁䅷䅁䭁䝁䉅䅁䭁䅁䅯䅁䭁䅁䍑䅁䉁䅁䅁允䅁䅁䅕䉲慸䑚晶稵䴸䅉䅅䅁䕁䅁䅁睁䵁䅁䅁权㕃杁䅁权䭁䅁䅁权⽄允䅁允䅁䅁䅅䅁䙁䕁椵䙅㕧佴⽷䍄䉁䅁䅁䅂䅁䅁䅍䅄䅁䅁䅯睆䅍䅁䅯䅂䅁䅁䅯兂䅁䅁䅅䅁䉁䅁䅁兂䅁䅁䅁䅘晤兑杷允䅁䅁䅑䅁䑁䅁䅷䅁䭁䱁䕁䅁䭁佁䭙䅁䭁䡁䕅䅁䉁䅁䅁允䅁䅁䄴䅄䅁䑁䅍杌睁䑁䅉睎䅁䅁杷允䅁䅁䅑䅁䑁䅁䅷䅁䭁䉁䈰䅁䭁䉁䅅䅁䭁䅁䅕䅁䉁䅁䅁允䅁䅁䄴杆䅁䑁䅅兎ㅁ䑁䅍䅍睁䑁䅁䅍睁䑁䅁䅁䵁䅉䅅䅁䕁䅁䅁睁䵁䅁䅁权浃兂䅁权畄权䅁权睂䅂䅁允䅁䅁䅅䅁䙁䅁䅁䅁兄⽙䅬䍄䉁䅁䅁䅂䅁䅁䅍䅄䅁䅁䅯䄷䅍䅁䅯䅂䅁䅁䅯眯䅅䅁䅅䅁䉁䅁䅁兂䅁䅁䅁䱂ㄴ兑杷允䅁䅁䅑䅁䑁䅁䅷䅁䭁䱁䌴䅁䭁䉁䅅䅁䭁偁䈸䅁䉁䅁䅁允䅁䅁䅯睚䅉䅁杷允䅁䅁䅑䅁䑁䅁䅷䅁䭁䅁䝕䅁䭁佁䭯䅁䭁䝁䔰䅁䉁䅁䅁允䅁䅁䄴䅄䅁䑁䅅杌ㅁ䑁䅧杍䅁䅁杷允䅁䅁䅑䅁䑁䅁䅷䅁䭁佁䕣䅁䭁佁䭣䅁䭁佁䭷䅁䉁䅁䅁允䅁䅁䅯睒䅁䅁杷允䅁䅁䅑䅁䑁䅁䅷䅁䭁䡁䘸䅁䭁佁䬰䅁䭁䡁䕅䅁䉁䅁䅁允䅁䅁䅕桙奂扏䥔樴䴸䅉䅅䅁䕁䅁䅁睁䵁䅁䅁权湄杁䅁权䕁䅁䅁权䙁䅁䅁允䅁䅁䅅䅁䙁䅁䅁䕁牁䩪䉊䍄䉁䅁䅁䅂䅁䅁䅍䅄䅁䅁䅯杁䅍䅁䅯权䅁䅁䅯兂䅁䅁䅅䅁䉁䅁䅁兂剃堷⽷噎戴䅑杷允䅁䅁䅑䅁䑁䅁䅷䅁䭁䵁䑫䅁䭁䅁䅯䅁䭁䅁䅕䅁䉁䅁䅁允䅁䅁䅕䵱䱚㑎䉮啈䵁䅉䅅䅁䕁䅁䅁睁䵁䅁䅁权橂䅁䅁权䉁杁䅁权䑁杁䅁允䅁䅁䅅䅁䙁䑁㝯楏㡰敩䄱䍄䉁䅁䅁䅂䅁䅁䅍䅄䅁䅁䅯兂䅍䅁䅯充䅁䅁䅯兂䅁䅁䅅䅁䉁䅁䅁杄坁䅁䅁免硁䑁䅁睎睁䑁䅁䅍睁䑁䅁䅍䅁䅁杷允䅁䅁䅑䅁䑁䅁䅷䅁䭁䥁䔸䅁䭁佁䬴䅁䭁佁䭷䅁䉁䅁䅁允䅁䅁䅯睒䅁䅁杷允䅁䅁䅑䅁䑁䅁䅷䅁䭁䱁䔰䅁䭁佁䭳䅁䭁䡁䕁䅁䉁䅁䅁允䅁䅁䄴杅䅁䑁䅙李ㅁ䑁䅁䅍睁䑁䅁䅍䅁䅁杷允䅁䅁䅑䅁䑁䅁䅷䅁䭁䩁䕉䅁䭁佁䭯䅁䭁佁䭷䅁䉁䅁䅁允䅁䅁䅯睒䅁䅁杷允䅁䅁䅑䅁䑁䅁䅷䅁䭁䅁䑙䅁䭁䅁䅑䅁䭁䅁䅕䅁䉁䅁䅁允䅁䅁䅕䅁䅁佁樷啡䵅䅉䅅䅁䕁䅁䅁睁䵁䅁䅁权佁杁䅁权剁䅁䅁权⽄允䅁允䅁䅁䅅䅁佁䉁䅑䅁硁䑁䅕兎㍁䑁䅣兏穁䑁䅙䅎䅁䅁杷允䅁䅁䅑䅁䑁䅁䅷䅁䭁䡁䘴䅁䭁佁䭧䅁䭁䡁䕁䅁䉁䅁䅁允䅁䅁䄴杄䅁䑁䅙䅍畁䑁䅕兏硁䅁䅁䍄䉁䅁䅁睁䅁䅁䅍䅄䅁䅁䅯杷䅑䅁䅯杈䅙䅁䅅䅁䉁䅁䅁权⽁杂䅁䍄䉁䅁䅁䅂䅁䅁䅍䅄䅁䅁䅯朳䅑䅁䅯儷䅯䅁䅯䄷䅯䅁䅅䅁䉁䅁䅁权䡂䅁䅁䍄䉁䅁䅁䅂䅁䅁䅍䅄䅁䅁䅯杂䅕䅁䅯眵䅯䅁䅯全䅑䅁䅅䅁䉁䅁䅁兂歂㥏倹婪啣䅑杷允䅁䅁䅑䅁䑁䅁䅷䅁䭁䑁䑕䅁䭁䅁䅯䅁䭁䅁䅕䅁䉁䅁䅁允䅁䅁䅕杓䍷㑋㉥き䵁䅉䅅䅁䕁䅁䅁睁䵁䅁䅁权䡁睁䅁权剁䅁䅁权䙁䅁䅁允䅁䅁䅅䅁佁䉁䅑䅁硁䑁䅉睍㕁䑁䅁䅍睁䑁䅁䅍䅁䅁杷允䅁䅁䅑䅁䑁䅁䅷䅁䭁乁䕍䅁䭁佁䭣䅁䭁䥁䕍䅁䉁䅁䅁允䅁䅁䅕で䩅汹䴫䐫䴸䅉䅅䅁䕁䅁䅁睁䵁䅁䅁权䵄䅂䅁权潄权䅁权㙂䅂䅁允䅁䅁䅅䅁佁䅁䄴䅁硁䑁䅑杌硁䑁䅕䅎䅁䅁杷允䅁䅁䅑䅁䑁䅁䅷䅁䭁乁䕅䅁䭁佁䭙䅁䭁䥁䕍䅁䉁䅁䅁允䅁䅁䄴䅄䅁䑁䅑杌㉁䑁䅧睍䅁䅁杷允䅁䅁䅑䅁䑁䅁䅷䅁䭁乁䑳䅁䭁䅁䅯䅁䭁䅁䅕䅁䉁䅁䅁允䅁䅁䅕㥌欰潂噆お䵁䅉䅅䅁䕁䅁䅁睁䵁䅁䅁权䡁杂䅁权湄权䅁权㥂䅂䅁允䅁䅁䅅䅁䙁䝁渳㘫确栰䅸䍄䉁䅁䅁䅂䅁䅁䅍䅄䅁䅁䅯內䅍䅁䅯充䅁䅁䅯眯䅅䅁䅅䅁䉁䅁䅁杄坁䅁䅁免ぁ䑁䅁李睁䑁䅁䅍睁䑁䅁䅍䅁䅁杷允䅁䅁䅑䅁䑁䅁䅷䅁䭁䉁䍯䅁䭁䉁䅅䅁䭁偁䈸䅁䉁䅁䅁允䅁䅁䄴䅆䅁䑁䅅䅎㉁䑁䅣䅍睁䑁䅁䅍睁䅁䅁䍄䉁䅁䅁䅂䅁䅁䅍䅄䅁䅁䅯䅃䅕䅁䅯眶䅯䅁䅯兣䅑䅁䅅䅁䉁䅁䅁杄啁䅁䅁免ぁ䑁䅙睍祁䑁䅍睍ぁ䑁䅁䅁䵁䅉䅅䅁䕁䅁䅁睁䵁䅁䅁权䱁兂䅁权瑄权䅁权䙃䅂䅁允䅁䅁䅅䅁䙁䍁䡵瑆佮⬹⽳䍄䉁䅁䅁䅂䅁䅁䅍䅄䅁䅁䅯杍䅉䅁䅯充䅁䅁䅯眯䅅䅁䅅䅁䉁䅁䅁杄坁䅁䅁免㍁䑁䅣䅏睁䑁䅁䅍睁䑁䅁䅍䅁䅁杷允䅁䅁䅑䅁䑁䅁䅷䅁䭁䅁䝙䅁䭁佁䭣䅁䭁䡁䕁䅁䉁䅁䅁允䅁䅁䅕搵楁⼲⭮歅䵁䅉䅅䅁䕁䅁䅁睁䵁䅁䅁权敂兂䅁权灄权䅁权瑂䅂䅁允䅁䅁䅅䅁䙁䅁䅁䅁䅁⬫䅒䍄䉁䅁䅁䅂䅁䅁䅍䅄䅁䅁䅯睱䅍䅁䅯权䅁䅁䅯兂䅁䅁䅅䅁䉁䅁䅁兂敂歵䵫流浳䅑杷允䅁䅁䅑䅁䑁䅁䅷䅁䭁䅁䑧䅁䭁䅁䅑䅁䭁䅁䅕䅁䉁䅁䅁允䅁䅁䅕䅁䅁䡧刵啑䵅䅉䅅䅁䕁䅁䅁睁䵁䅁䅁权䅁杂䅁权潄权䅁权硂䅂䅁允䅁䅁䅅䅁佁䅁䄴䅁祁䑁䅙杌穁䑁䅍李䅁䅁杷允䅁䅁䅑䅁䑁䅁䅷䅁䭁䝁䍅䅁䭁䅁䅑䅁䭁偁䈸䅁䉁䅁䅁允䅁䅁䅕䅁䅁䑙晳䕭䵅䅉䅅䅁䕁䅁䅁睁䵁䅁䅁权扄兂䅁权畄权䅁权䙃䅂䅁允䅁䅁䅅䅁䙁䅁䅁䅁䅃䄲䉂䍄䉁䅁䅁䅂䅁䅁䅍䅄䅁䅁䅯元䅍䅁䅯权䅁䅁䅯眯䅅䅁䅅䅁䉁䅁䅁兂䩃坑汄䌰楉䅑杷允䅁䅁䅑䅁䑁䅁䅷䅁䭁䙁䍉䅁䭁䅁䅑䅁䭁偁䈸䅁䉁䅁䅁允䅁䅁䅕䅁䅁䍁杪ご䵅䅉䅅䅁䕁䅁䅁睁䵁䅁䅁权䭁睁䅁权䭁䅁䅁权䙁䅁䅁允䅁䅁䅅䅁䙁䑁ね䡹⭡睮䄱䍄䉁䅁䅁䅂䅁䅁䅍䅄䅁䅁䅯公䅳䅁䅯朵䅯䅁䅯䅣䅑䅁䅅䅁䉁䅁䅁杄䵁䅁䅁杍畁䑁䅧䅍㍁䅁䅁䍄䉁䅁䅁䅂䅁䅁䅍䅄䅁䅁䅯䅕䅕䅁䅯朵䅯䅁䅯兢䅑䅁䅅䅁䉁䅁䅁杄䵁䅁䅁免畁䑁䅑杍ぁ䅁䅁䍄䉁䅁䅁䅂䅁䅁䅍䅄䅁䅁䅯朸䅅䅁䅯充䅁䅁䅯兂䅁䅁䅅䅁䉁䅁䅁杄啁䅁䅁睍㑁䑁䅕兏睁䑁䅁䅍睁䑁䅁䅁䵁䅉䅅䅁䕁䅁䅁睁䵁䅁䅁权䥃允䅁权䭁䅁䅁权䕁杁䅁允䅁䅁䅅䅁䙁䑁積積積硍䅊䍄䉁䅁䅁䅂䅁䅁䅍䅄䅁䅁䅯眫䅍䅁䅯充䅁䅁䅯兂䅁䅁䅅䅁䉁䅁䅁杄啁䅁䅁兏穁䑁䅧䅍睁䑁䅁䅍睁䑁䅁䅁䵁䅉䅅䅁䕁䅁䅁睁䵁䅁䅁权塁杁䅁权䭁䅁䅁权⽄允䅁允䅁䅁䅅䅁䙁䡁焹䡶呓䅇䄱䍄䉁䅁䅁䅂䅁䅁䅍䅄䅁䅁䅯睁䅙䅁䅯儷䅯䅁䅯来䅑䅁䅅䅁䉁䅁䅁兂煃搸乊桙兄睐杷允䅁䅁䅑䅁䑁䅁䅷䅁䭁䉁䉁䅁䭁䉁䅅䅁䭁䅁䍑䅁䉁䅁䅁允䅁䅁䄴䅅䅁䑁䅅兎硁䑁䅁免㑁䑁䅁䅁䵁䅉䅅䅁䕁䅁䅁睁䵁䅁䅁权灁兂䅁权瑄权䅁权睂䅂䅁允䅁䅁䅅䅁䙁佁兘瑉㕶畦⽙䍄䉁䅁䅁䅂䅁䅁䅍䅄䅁䅁䅯兕䅍䅁䅯权䅁䅁䅯兂䅁䅁䅅䅁䉁䅁䅁兂煂䡶呓䅇呑䅑杷允䅁䅁䅑䅁䑁䅁䅷䅁䭁䅁䑷䅁䭁䅁䅑䅁䭁䅁䅕䅁䉁䅁䅁允䅁䅁䅕䅁䅁䉁歆䕪䵅䅉䅅䅁䕁䅁䅁睁䵁䅁䅁权坃兂䅁权潄权䅁权硂䅂䅁允䅁䅁䅅䅁佁䅁䅷䅁㉁䍁䄴免硁䑁䅍䅁䵁䅉䅅䅁䕁䅁䅁睁䵁䅁䅁权㝃杁䅁权䕁䅁䅁权䙁䅁䅁允䅁䅁䅅䅁䙁䅁䅁䕁䉁㑮䉂䍄䉁䅁䅁䅂䅁䅁䅍䅄䅁䅁䅯兄䅍䅁䅯权䅁䅁䅯兂䅁䅁䅅䅁䉁䅁䅁兂卂䉵䘶㤶呅䅑杷允䅁䅁䅑䅁䑁䅁䅷䅁䭁䕁䙑䅁䭁佁䭣䅁䭁䥁䕕䅁䉁䅁䅁允䅁䅁䅕䝭匴㡧䭄ぉ䵁䅉䅅䅁䕁䅁䅁睁䵁䅁䅁权畃兂䅁权煄权䅁权䙃䅂䅁允䅁䅁䅅䅁佁䅁䅷䅁祁䍁䄴李ぁ䑁䅙䅁䵁䅉䅅䅁䕁䅁䅁睁䵁䅁䅁权偁睁䅁权䕁䅁䅁权⽄允䅁允䅁䅁䅅䅁䙁䅁䅁䅁䩂䠸䉆䍄䉁䅁䅁䅂䅁䅁䅍䅄䅁䅁䅯䅷䅑䅁䅯眶䅯䅁䅯睧䅑䅁䅅䅁䉁䅁䅁杄十䅁䅁兎ㅁ䑁䅑䅎㉁䑁䅧䅎硁䅁䅁䍄䉁䅁䅁睁䅁䅁䅍䅄䅁䅁䅯兪䅕䅁䅯䅈䅙䅁䅅䅁䉁䅁䅁权䡄杂䅁䍄䉁䅁䅁䅂䅁䅁䅍䅄䅁䅁䅯共䅍䅁䅯䅂䅁䅁䅯眯䅅䅁䅅䅁䉁䅁䅁兂䅁䅁䅁䝥唵兑杷允䅁䅁䅑䅁䑁䅁䅷䅁䭁偁䍧䅁䭁䉁䅅䅁䭁䅁䅕䅁䉁䅁䅁允䅁䅁䄴杆䅁䑁䅅杍㉁䑁䅧兎穁䑁䅧䅍睁䑁䅁䅁䵁䅉䅅䅁䕁䅁䅁睁䵁䅁䅁权允睁䅁权䕁䅁䅁权䙁䅁䅁允䅁䅁䅅䅁䙁䅁䅁䥁㥁潄䉚䍄䉁䅁䅁䅂䅁䅁䅍䅄䅁䅁䅯眳䅕䅁䅯眶䅯䅁䅯䅣䅑䅁䅅䅁䉁䅁䅁杄啁䅁䅁杍祁䑁䅑兏㉁䑁䅕免㍁䑁䅉䅁䵁䅉䅅䅁䕁䅁䅁睁䵁䅁䅁权橃䅂䅁权灄权䅁权睂䅂䅁允䅁䅁䅅䅁䙁䅁䅁䅁䅄兺䉤䍄䉁䅁䅁䅂䅁䅁䅍䅄䅁䅁䅯党䅕䅁䅯朶䅯䅁䅯䅣䅑䅁䅅䅁䉁䅁䅁杄䭁䅁䅁免畁䑁䅉睎䅁䅁杷允䅁䅁䅑䅁䑁䅁䅷䅁䭁乁䙷䅁䭁佁䭳䅁䭁䡁䕅䅁䉁䅁䅁允䅁䅁䄴杅䅁䑁䅙兎㉁䑁䅉䅍㍁䑁䅅睍䅁䅁杷允䅁䅁䅑䅁䑁䅁䅷䅁䭁䩁䅯䅁䭁䅁䅑䅁䭁䅁䍑䅁䉁䅁䅁允䅁䅁䅕䅁䅁䵁獉歖䵅䅉䅅䅁䕁䅁䅁睁䵁䅁䅁权䥁睁䅁权䭁䅁䅁权䙁䅁䅁允䅁䅁䅅䅁䙁䉁癳匳䝑剁䅆䍄䉁䅁䅁䅂䅁䅁䅍䅄䅁䅁䅯䅶䅉䅁䅯䅂䅁䅁䅯兂䅁䅁䅅䅁䉁䅁䅁兂䅁䅁䅁㕙灊兑杷允䅁䅁䅑䅁䑁䅁䅷䅁䭁䑁䍕䅁䭁䉁䅅䅁䭁偁䈸䅁䉁䅁䅁允䅁䅁䄴䅆䅁䑁䅙李㑁䑁䅁䅍睁䑁䅁䅍睁䅁䅁䍄䉁䅁䅁䅂䅁䅁䅍䅄䅁䅁䅯杅䅍䅁䅯权䅁䅁䅯兂䅁䅁䅅䅁䉁䅁䅁兂䩃坑汄䌰㝌睐杷允䅁䅁䅑䅁䑁䅁䅷䅁䭁䅁䕉䅁䭁䅁䅑䅁䭁偁䈸䅁䉁䅁䅁允䅁䅁䅕䅁䅁䱁游啗䵅䅉䅅䅁䕁䅁䅁睁䵁䅁䅁权䩂杁䅁权䭁䅁䅁权䙁䅁䅁允䅁䅁䅅䅁䙁䱁䥔牤昶桇䅆䍄䉁䅁䅁䅂䅁䅁䅍䅄䅁䅁䅯児䅁䅁䅯允䅉䅁䅯睁䅉䅁䅅䅁䉁䅁䅁兂㥁瑃橦㍱硧兑杷允䅁䅁䅑䅁䑁䅁䅷䅁䭁佁䑑䅁䭁䅁䅑䅁䭁䅁䅕䅁䉁䅁䅁允䅁䅁䅕䅁䅁䕷煇䕪䵅䅉䅅䅁䕁䅁䅁睁䵁䅁䅁权㥃杁䅁权䕁䅁䅁权䙁䅁䅁允䅁䅁䅅䅁䙁䅁䅁䑁䱄䭏䉤䍄䉁䅁䅁睁䅁䅁䅍䅄䅁䅁䅯䄲䅕䅁䅯杇䅙䅁䅅䅁䉁䅁䅁权敂杂䅁䍄䉁䅁䅁䅂䅁䅁䅍䅄䅁䅁䅯睥䅍䅁䅯充䅁䅁䅯兂䅁䅁䅅䅁䉁䅁䅁杄坁䅁䅁免祁䑁䅉杍㍁䑁䅅兎睁䑁䅁䅍䅁䅁杷允䅁䅁䅑䅁䑁䅁䅷䅁䭁䉁䑑䅁䭁䅁䅯䅁䭁䅁䅕䅁䉁䅁䅁允䅁䅁䅕灳瘳㡰䱚あ䵁䅉䅅䅁䕁䅁䅁睁䵁䅁䅁权㡃杁䅁权剁䅁䅁权䙁䅁䅁允䅁䅁䅅䅁佁䉁䅑䅁祁䑁䅁兎睁䑁䅁䅍睁䑁䅁䅍䅁䅁杷允䅁䅁䅑䅁䑁䅁䅷䅁䭁䥁䑉䅁䭁䅁䅑䅁䭁䅁䅕䅁䉁䅁䅁允䅁䅁䅕䅁䅁乑䡶䕖䵅䅉䅅䅁䕁䅁䅁睁䵁䅁䅁权千允䅁权䉁杁䅁权䍁杁䅁允䅁䅁䅅䅁䙁䝁数夳䙰畩䅂䍄䉁䅁䅁䅂䅁䅁䅍䅄䅁䅁䅯儶䅍䅁䅯充䅁䅁䅯兂䅁䅁䅅䅁䉁䅁䅁杄啁䅁䅁兎睁䑁䅧睍㕁䑁䅉兏㑁䑁䅉䅁䵁䅉䅅䅁䕁䅁䅁睁䵁䅁䅁权㡂䅁䅁权䭁䅁䅁权䕁杁䅁允䅁䅁䅅䅁䙁䝁渳㘫确朰䅰䍄䉁䅁䅁䅂䅁䅁䅍䅄䅁䅁䅯䅶䅉䅁䅯权䅁䅁䅯兂䅁䅁䅅䅁䉁䅁䅁兂穂䩡瑈䡦樸䅑杷允䅁䅁䅑䅁䑁䅁䅷䅁䭁䅁䍯䅁䭁䅁䅯䅁䭁䅁䅕䅁䉁䅁䅁允䅁䅁䅕灳瘳㡰䱡ぉ䵁䅉䅅䅁䕁䅁䅁睁䵁䅁䅁权剃兂䅁权牄权䅁权獄权䅁允䅁䅁䅅䅁佁䉁䅉䅁㉁䑁䅅李祁䑁䅍䅍睁䑁䅁䅁䵁䅉䅅䅁䕁䅁䅁睁䵁䅁䅁权浄兂䅁权潄权䅁权睂䅂䅁允䅁䅁䅅䅁䭁䕁䅣䅁䵁䅉䅅䅁䕁䅁䅁睁䵁䅁䅁权汃杁䅁权剁䅁䅁权䙁䅁䅁允䅁䅁䅅䅁佁䉁䅑䅁ぁ䑁䅁免硁䑁䅁䅍睁䑁䅁䅍䅁䅁杷允䅁䅁䅑䅁䑁䅁䅷䅁䭁䉁䑙䅁䭁䅁䅑䅁䭁䅁䅕䅁䉁䅁䅁允䅁䅁䅕䅁䅁䥁䥏歖䵅䅉䅅䅁䕁䅁䅁睁䵁䅁䅁权剄睁䅁权剁䅁䅁权⽄允䅁允䅁䅁䅅䅁佁䉁䅙䅁祁䑁䅙李穁䑁䅫䅍睁䑁䅁䅍睁䅁䅁</t>
  </si>
  <si>
    <t>䍄䉁䅁䅁䅂䅁䅁䅍䅄䅁䅁䅯兄䅅䅁䅯䅂䅁䅁䅯兂䅁䅁䅅䅁䉁䅁䅁兂䅁䅁䅁䙑昹兑杷允䅁䅁䅑䅁䑁䅁䅷䅁䭁偁䕑䅁䭁佁䬰䅁䭁䡁䔰䅁䉁䅁䅁允䅁䅁䅕歵䵫楁䡵橴䴸䅉䅅䅁䕁䅁䅁睁䵁䅁䅁权婂杁䅁权䭁䅁䅁权⽄允䅁允䅁䅁䅅䅁䙁佁兘瑉㕶癦⽷䍄䉁䅁䅁䅂䅁䅁䅍䅄䅁䅁䅯䄯䅉䅁䅯权䅁䅁䅯兂䅁䅁䅅䅁䉁䅁䅁兂癁匳䝑婧婕䅑杷允䅁䅁䅑䅁䑁䅁䅷䅁䭁䉁䑧䅁䭁䅁䅯䅁䭁䅁䅕䅁䉁䅁䅁允䅁䅁䅕瑃橥䑣䬰ぁ䵁䅉䅅䅁䕁䅁䅁睁䵁䅁䅁权㥃䅂䅁权浄权䅁权瑂䅂䅁允䅁䅁䅅䅁佁䅁䅷䅁祁䍁䄴杍㉁䑁䅍䅁䵁䅉䅅䅁䑁䅁䅁睁䵁䅁䅁权摁兂䅁权歁杂䅁允䅁䅁䅅䅁䭁䵁偯䅁䵁䅉䅅䅁䕁䅁䅁睁䵁䅁䅁权潁兂䅁权瑄权䅁权療䅂䅁允䅁䅁䅅䅁䙁䅁琴灳瘳⭰⽉䍄䉁䅁䅁䅂䅁䅁䅍䅄䅁䅁䅯朰䅉䅁䅯权䅁䅁䅯兂䅁䅁䅅䅁䉁䅁䅁兂啂㘴扗䍸兄睐杷允䅁䅁䅑䅁䑁䅁䅷䅁䭁䉁䑯䅁䭁䅁䅑䅁䭁䅁䅕䅁䉁䅁䅁允䅁䅁䅕䅁䅁䐴煈っ䵅䅉䅅䅁䕁䅁䅁睁䵁䅁䅁权獁䅁䅁权䉁杁䅁权䑁杁䅁允䅁䅁䅅䅁䙁䭁⭍剹礲㡮䅸䍄䉁䅁䅁䅂䅁䅁䅍䅄䅁䅁䅯先䅍䅁䅯充䅁䅁䅯兂䅁䅁䅅䅁䉁䅁䅁杄啁䅁䅁免睁䑁䅫睍㕁䑁䅫䅍睁䑁䅁䅁䵁䅉䅅䅁䕁䅁䅁睁䵁䅁䅁权䱂允䅁权䕁䅁䅁权䙁䅁䅁允䅁䅁䅅䅁䙁䅁䅁䅁卂ㅊ䉎䍄䉁䅁䅁䅂䅁䅁䅍䅄䅁䅁䅯儰䅉䅁䅯权䅁䅁䅯兂䅁䅁䅅䅁䉁䅁䅁兂慂䑚晶㑔䐰䅑杷允䅁䅁䅑䅁䑁䅁䅷䅁䭁佁䙍䅁䭁佁䬰䅁䭁䝁䔸䅁䉁䅁䅁允䅁䅁䅕㝤昶楇搯䐴䴸䅉䅅䅁䕁䅁䅁睁䵁䅁䅁权捃䅂䅁权浄权䅁权獄权䅁允䅁䅁䅅䅁佁䅁䅷䅁睁䍁䄴䅎㉁䑁䅅䅁䵁䅉䅅䅁䕁䅁䅁睁䵁䅁䅁权䑁䅁䅁权剁䅁䅁权䙁䅁䅁允䅁䅁䅅䅁佁䉁䅑䅁祁䑁䅫兎祁䑁䅕䅍睁䑁䅁䅍䅁䅁杷允䅁䅁䅑䅁䑁䅁䅷䅁䭁䑁䌴䅁䭁䉁䅅䅁䭁䅁䅕䅁䉁䅁䅁允䅁䅁䄴杆䅁䑁䅣杍ㅁ䑁䅧䅍睁䑁䅁䅍睁䑁䅁䅁䵁䅉䅅䅁䕁䅁䅁睁䵁䅁䅁权歄䅂䅁权煄权䅁权䑃䅂䅁允䅁䅁䅅䅁佁䅁䅷䅁睁䍁䄴李ぁ䑁䅅䅁䵁䅉䅅䅁䕁䅁䅁睁䵁䅁䅁权䍁睁䅁权䕁䅁䅁权䙁䅁䅁允䅁䅁䅅䅁䙁䅁䅁䥁噂湺䈹䍄䉁䅁䅁䅂䅁䅁䅍䅄䅁䅁䅯兺䅍䅁䅯充䅁䅁䅯眯䅅䅁䅅䅁䉁䅁䅁杄啁䅁䅁免祁䑁䅙䅎祁䑁䅙䅍睁䑁䅁䅁䵁䅉䅅䅁䕁䅁䅁睁䵁䅁䅁权桁兂䅁权煄权䅁权療䅂䅁允䅁䅁䅅䅁佁䅁䅷䅁穁䍁䄴睎㕁䑁䅫䅁䵁䅉䅅䅁䑁䅁䅁睁䵁䅁䅁权橃䅂䅁权捁杂䅁允䅁䅁䅅䅁䭁䙁䝫䅁䵁䅉䅅䅁䕁䅁䅁睁䵁䅁䅁权奄杁䅁权䭁䅁䅁权䙁䅁䅁允䅁䅁䅅䅁䙁䭁䠵場啯畲⽥䍄䉁䅁䅁䅂䅁䅁䅍䅄䅁䅁䅯八䅑䅁䅯朶䅯䅁䅯全䅑䅁䅅䅁䉁䅁䅁杄䵁䅁䅁免畁䑁䅉杍祁䅁䅁䍄䉁䅁䅁睁䅁䅁䅍䅄䅁䅁䅯䅹䅑䅁䅯杊䅙䅁䅅䅁䉁䅁䅁杄䵁䅁䅁䅏硁䍁䄴杍㕁䅁䅁䍄䉁䅁䅁䅂䅁䅁䅍䅄䅁䅁䅯睅䅷䅁䅯䄶䅯䅁䅯兦䅑䅁䅅䅁䉁䅁䅁杄佁䅁䅁免㍁䍁䄴䅎㍁䑁䅫䅁䵁䅉䅅䅁䕁䅁䅁睁䵁䅁䅁权潁允䅁权剁䅁䅁权䙁䅁䅁允䅁䅁䅅䅁佁䉁䅑䅁ぁ䑁䅁免睁䑁䅁䅍睁䑁䅁䅍䅁䅁杷允䅁䅁䅑䅁䑁䅁䅷䅁䭁䱁䍉䅁䭁䉁䅅䅁䭁䅁䅕䅁䉁䅁䅁允䅁䅁䄴䅆䅁䑁䅍杍ㅁ䑁䅫䅍睁䑁䅁䅍睁䅁䅁䍄䉁䅁䅁䅂䅁䅁䅍䅄䅁䅁䅯兪䅉䅁䅯权䅁䅁䅯兂䅁䅁䅅䅁䉁䅁䅁兂䭂䅄牉硨坙䅑杷允䅁䅁䅑䅁䑁䅁䅷䅁䭁䱁䕉䅁䭁佁䭳䅁䭁佁䭷䅁䉁䅁䅁允䅁䅁䄴䅆䅁䑁䅉李硁䑁䅧李㍁䑁䅑䅍祁䅁䅁䍄䉁䅁䅁䅂䅁䅁䅍䅄䅁䅁䅯眷䅕䅁䅯儷䅯䅁䅯䅣䅑䅁䅅䅁䉁䅁䅁兂硂児塲㍯汄睐杷允䅁䅁䅑䅁䑁䅁䅷䅁䭁䉁䑣䅁䭁䉁䅅䅁䭁䅁䅕䅁䉁䅁䅁允䅁䅁䄴䅆䅁䑁䅍䅍㕁䑁䅁䅍睁䑁䅁䅍睁䅁䅁䍄䉁䅁䅁䅂䅁䅁䅍䅄䅁䅁䅯睧䅉䅁䅯权䅁䅁䅯兂䅁䅁䅅䅁䉁䅁䅁兂摁浗㝑〳䔸䅑杷允䅁䅁䅑䅁䑁䅁䅷䅁䭁䩁䅅䅁䭁䅁䍅䅁䭁䅁䍉䅁䉁䅁䅁允䅁䅁䅕䤱洱㥇ちぺ䵁䅉䅅䅁䕁䅁䅁睁䵁䅁䅁权瑃䅂䅁权晁杂䅁权杁杂䅁允䅁䅁䅅䅁䭁偁䡫䅁䵁䅉䅅䅁䕁䅁䅁睁䵁䅁䅁权䭂允䅁权剁䅁䅁权䙁䅁䅁允䅁䅁䅅䅁佁䉁䅑䅁硁䑁䅣䅏睁䑁䅁䅍睁䑁䅁䅍䅁䅁杷允䅁䅁䅑䅁䑁䅁䅷䅁䭁䉁䑳䅁䭁䉁䅅䅁䭁䅁䅕䅁䉁䅁䅁允䅁䅁䄴䅆䅁䑁䅉䅏ㅁ䑁䅁䅍睁䑁䅁䅍睁䅁䅁䍄䉁䅁䅁䅂䅁䅁䅍䅄䅁䅁䅯䅪䅑䅁䅯朵䅯䅁䅯䅣䅑䅁䅅䅁䉁䅁䅁杄䵁䅁䅁睍畁䑁䅅睍ぁ䅁䅁䍄䉁䅁䅁䅂䅁䅁䅍䅄䅁䅁䅯䅄䅉䅁䅯䅂䅁䅁䅯眯䅅䅁䅅䅁䉁䅁䅁兂䅁䅁䅁畩扸兑杷允䅁䅁䅑䅁䑁䅁䅷䅁䭁䥁䔸䅁䭁佁䭫䅁䭁佁䭷䅁䉁䅁䅁允䅁䅁䅯睒䅁䅁杷允䅁䅁䅑䅁䑁䅁䅷䅁䭁䭁䑧䅁䭁䅁䅯䅁䭁偁䈸䅁䉁䅁䅁允䅁䅁䅕䑗ね䡹⭡啃䵁䅉䅅䅁䕁䅁䅁睁䵁䅁䅁权牁䅁䅁权䉁杁䅁权䑁杁䅁允䅁䅁䅅䅁䙁䡁桲獺啕⭢䅰䍄䉁䅁䅁䅂䅁䅁䅍䅄䅁䅁䅯睴䅉䅁䅯权䅁䅁䅯兂䅁䅁䅅䅁䉁䅁䅁兂䵂㑎䉬䭙杕䅑杷允䅁䅁䅑䅁䑁䅁䅷䅁䭁䭁䕯䅁䭁佁䭫䅁䭁䥁䕕䅁䉁䅁䅁允䅁䅁䅕䅁䅁䡁捪啁䵅䅉䅅䅁䕁䅁䅁睁䵁䅁䅁权偄兂䅁权潄权䅁权睂䅂䅁允䅁䅁䅅䅁佁䅁䅷䅁ㅁ䍁䄴睎㕁䑁䅕䅁䵁䅉䅅䅁䕁䅁䅁睁䵁䅁䅁权䝁睁䅁权䕁䅁䅁权⽄允䅁允䅁䅁䅅䅁䙁䅁䅁䍁䅁䝩䉊䍄䉁䅁䅁䅂䅁䅁䅍䅄䅁䅁䅯睓䅉䅁䅯充䅁䅁䅯眯䅅䅁䅅䅁䉁䅁䅁杄啁䅁䅁䅎㑁䑁䅅兏ㅁ䑁䅁䅍睁䑁䅁䅁䵁䅉䅅䅁䑁䅁䅁睁䵁䅁䅁权䑄䅂䅁权奁杂䅁允䅁䅁䅅䅁䭁䉁䝫䅁䵁䅉䅅䅁䕁䅁䅁睁䵁䅁䅁权瑂杁䅁权剁䅁䅁权䙁䅁䅁允䅁䅁䅅䅁佁䉁䅙䅁硁䑁䅑李穁䑁䅕䅍睁䑁䅁䅍睁䅁䅁䍄䉁䅁䅁䅂䅁䅁䅍䅄䅁䅁䅯兓䅕䅁䅯眵䅯䅁䅯睢䅑䅁䅅䅁䉁䅁䅁兂捂㡪ㅌ䉋楷䅑杷允䅁䅁䅑䅁䑁䅁䅷䅁䭁䙁䙷䅁䭁佁䭧䅁䭁䡁䕯䅁䉁䅁䅁允䅁䅁䄴杄䅁䑁䅅杍畁䑁䅙兏ㅁ䅁䅁䍄䉁䅁䅁䅂䅁䅁䅍䅄䅁䅁䅯眱䅁䅁䅯䅂䅁䅁䅯䅂䅉䅁䅅䅁䉁䅁䅁兂䅁䅁权橂嘫兑杷允䅁䅁䅑䅁䑁䅁䅷䅁䭁偁䙁䅁䭁佁䭧䅁䭁䡁䔰䅁䉁䅁䅁允䅁䅁䄴䅄䅁䑁䅙杌睁䑁䅫兏䅁䅁杷允䅁䅁䅑䅁䑁䅁䅷䅁䭁䍁䵙䅁䭁佁䭫䅁䭁䝁䔰䅁䉁䅁䅁允䅁䅁䅕䅁䅁䍁㝂䕂䵅䅉䅅䅁䕁䅁䅁睁䵁䅁䅁权奂杁䅁权䕁䅁䅁权⽄允䅁允䅁䅁䅅䅁䙁䅁䅁䅁塂湹䉂䍄䉁䅁䅁䅂䅁䅁䅍䅄䅁䅁䅯䅈䅍䅁䅯权䅁䅁䅯兂䅁䅁䅅䅁䉁䅁䅁兂乄䵺䵺䵺獺睐杷允䅁䅁䅑䅁䑁䅁䅷䅁䭁䱁䙯䅁䭁佁䭯䅁䭁佁䭷䅁䉁䅁䅁允䅁䅁䄴䅄䅁䑁䅅杌睁䑁䅁睍䅁䅁杷允䅁䅁䅑䅁䑁䅁䅷䅁䭁䱁䑳䅁䭁䉁䅅䅁䭁偁䈸䅁䉁䅁䅁允䅁䅁䄴䅆䅁䑁䅉免ㅁ䑁䅕䅍睁䑁䅁䅍睁䅁䅁䍄䉁䅁䅁䅂䅁䅁䅍䅄䅁䅁䅯睯䅁䅁䅯䅂䅁䅁䅯兂䅁䅁䅅䅁䉁䅁䅁兂䅁䅁睁䱸瀫兑杷允䅁䅁䅑䅁䑁䅁䅷䅁䭁偁䍕䅁䭁䅁䅯䅁䭁偁䈸䅁䉁䅁䅁允䅁䅁䅕婪畤潅䅐橹䴸䅉䅅䅁䕁䅁䅁睁䵁䅁䅁权歄䅁䅁权剁䅁䅁权䙁䅁䅁允䅁䅁䅅䅁佁䉁䅙䅁硁䑁䅉李㑁䑁䅕睍㑁䑁䅁䅍睁䅁䅁䍄䉁䅁䅁䅂䅁䅁䅍䅄䅁䅁䅯儯䅑䅁䅯朶䅯䅁䅯兦䅑䅁䅅䅁䉁䅁䅁杄䵁䅁䅁䅍畁䑁䅙䅏㍁䅁䅁䍄䉁䅁䅁䅂䅁䅁䅍䅄䅁䅁䅯杈䅍䅁䅯䅂䅁䅁䅯兂䅁䅁䅅䅁䉁䅁䅁兂䅁䅁䅁朳敨兑杷允䅁䅁䅑䅁䑁䅁䅷䅁䭁䉁䐸䅁䭁䅁䅯䅁䭁䅁䅕䅁䉁䅁䅁允䅁䅁䅕牘䩰䅄牉ぅ䵁䅉䅅䅁䕁䅁䅁睁䵁䅁䅁权䡄䅂䅁权畄权䅁权療䅂䅁允䅁䅁䅅䅁䙁䅁䅁䅁睃倹䄹䍄䉁䅁䅁䅂䅁䅁䅍䅄䅁䅁䅯睖䅕䅁䅯朵䅯䅁䅯全䅑䅁䅅䅁䉁䅁䅁杄䵁䅁䅁杍畁䑁䅍兎㍁䅁䅁䍄䉁䅁䅁䅂䅁䅁䅍䅄䅁䅁䅯睅䅷䅁䅯朵䅯䅁䅯䅣䅑䅁䅅䅁䉁䅁䅁杄䭁䅁䅁免畁䑁䅕睎䅁䅁杷允䅁䅁䅑䅁䑁䅁䅷䅁䭁䭁䑧䅁䭁䉁䅅䅁䭁䅁䅕䅁䉁䅁䅁允䅁䅁䄴䅆䅁䑁䅅杍ぁ䑁䅕杍穁䑁䅁䅍睁䅁䅁䍄䉁䅁䅁䅂䅁䅁䅍䅄䅁䅁䅯䅉䅍䅁䅯充䅁䅁䅯兂䅁䅁䅅䅁䉁䅁䅁杄啁䅁䅁免㉁䑁䅑睍睁䑁䅑䅍睁䑁䅁䅁䵁䅉䅅䅁䕁䅁䅁睁䵁䅁䅁权敂允䅁权䉁杁䅁权䙁杁䅁允䅁䅁䅅䅁䙁䙁硆硤䕅⬹䅂䍄䉁䅁䅁䅂䅁䅁䅍䅄䅁䅁䅯光䅍䅁䅯充䅁䅁䅯兂䅁䅁䅅䅁䉁䅁䅁杄坁䅁䅁䅎睁䑁䅑免睁䑁䅁䅍睁䑁䅁䅍䅁䅁杷允䅁䅁䅑䅁䑁䅁䅷䅁䭁䑁䌰䅁䭁䅁䅑䅁䭁偁䈸䅁䉁䅁䅁允䅁䅁䅕䅁䅁䩁癒歗䵅䅉䅅䅁䕁䅁䅁睁䵁䅁䅁权慂杁䅁权䕁䅁䅁权⽄允䅁允䅁䅁䅅䅁䙁䅁䅁䉁䍪牯䈵䍄䉁䅁䅁䅂䅁䅁䅍䅄䅁䅁䅯杸䅍䅁䅯充䅁䅁䅯兂䅁䅁䅅䅁䉁䅁䅁杄啁䅁䅁杍㍁䑁䅉睎ㅁ䑁䅁䅍睁䑁䅁䅁䵁䅉䅅䅁䕁䅁䅁睁䵁䅁䅁权㙂杁䅁权剁䅁䅁权䙁䅁䅁允䅁䅁䅅䅁佁䉁䅑䅁硁䑁䅅睍㍁䑁䅁䅍睁䑁䅁䅍䅁䅁杷允䅁䅁䅑䅁䑁䅁䅷䅁䭁䵁䙑䅁䭁佁䭣䅁䭁䡁䕅䅁䉁䅁䅁允䅁䅁䅕楋瀲坷橶稰䴸䅉䅅䅁䕁䅁䅁睁䵁䅁䅁权楁睁䅁权䭁䅁䅁权䙁䅁䅁允䅁䅁䅅䅁䙁䙁㕧䵴㉨桐䅒䍄䉁䅁䅁睁䅁䅁䅍䅄䅁䅁䅯兹䅕䅁䅯杊䅙䅁䅅䅁䉁䅁䅁杄䵁䅁䅁兏ㅁ䍁䄴䅍㑁䅁䅁䍄䉁䅁䅁䅂䅁䅁䅍䅄䅁䅁䅯児䅍䅁䅯䅂䅁䅁䅯兂䅁䅁䅅䅁䉁䅁䅁兂䅁䅁杁祶湖兑杷允䅁䅁䅑䅁䑁䅁䅷䅁䭁佁䔰䅁䭁佁䭫䅁䭁佁䭷䅁䉁䅁䅁允䅁䅁䅕䅁䅁䅁⽄䔹䵁䅉䅅䅁䕁䅁䅁睁䵁䅁䅁权橁睁䅁权䕁䅁䅁权䙁䅁䅁允䅁䅁䅅䅁䙁䅁䅁䕁⭃䙁䉬䍄䉁䅁䅁䅂䅁䅁䅍䅄䅁䅁䅯睹䅳䅁䅯䄶䅯䅁䅯来䅑䅁䅅䅁䉁䅁䅁杄佁䅁䅁杍睁䍁䄴䅎穁䑁䅕䅁䵁䅉䅅䅁䕁䅁䅁睁䵁䅁䅁权㑂睁䅁权剁䅁䅁权䙁䅁䅁允䅁䅁䅅䅁䭁䕁䅣䅁䵁䅉䅅䅁䕁䅁䅁睁䵁䅁䅁权硄䅂䅁权煄权䅁权㥂䅂䅁允䅁䅁䅅䅁䭁䕁䅣䅁䵁䅉䅅䅁䕁䅁䅁睁䵁䅁䅁权楄杁䅁权䭁䅁䅁权⽄允䅁允䅁䅁䅅䅁䙁乁乎桙奂卵䅆䍄䉁䅁䅁䅂䅁䅁䅍䅄䅁䅁䅯䅆䅕䅁䅯眶䅯䅁䅯睧䅑䅁䅅䅁䉁䅁䅁杄啁䅁䅁睍硁䑁䅉睎㉁䑁䅧䅎㕁䑁䅧䅁䵁䅉䅅䅁䕁䅁䅁睁䵁䅁䅁权瑂兂䅁权潄权䅁权療䅂䅁允䅁䅁䅅䅁佁䅁䄴䅁ㅁ䑁䅑杌祁䑁䅍杍䅁䅁杷允䅁䅁䅑䅁䑁䅁䅷䅁䭁䩁䙕䅁䭁佁䬰䅁䭁䡁䕁䅁䉁䅁䅁允䅁䅁䅕㙹䙆癴㥐䑰䴸䅉䅅䅁䕁䅁䅁睁䵁䅁䅁权湄兂䅁权潄权䅁权瑂䅂䅁允䅁䅁䅅䅁䭁䕁䅣䅁䵁䅉䅅䅁䕁䅁䅁睁䵁䅁䅁权牂兂䅁权牄权䅁权䙃䅂䅁允䅁䅁䅅䅁佁䉁䅑䅁硁䑁䅉杍㕁䑁䅧李祁䑁䅧李䅁䅁杷允䅁䅁䅑䅁䑁䅁䅷䅁䭁䍁䑑䅁䭁䅁䅑䅁䭁䅁䅕䅁䉁䅁䅁允䅁䅁䅕䅁䅁䉧䍂啥䵅䅉䅅䅁䕁䅁䅁睁䵁䅁䅁权䑄䅂䅁权牄权䅁权睂䅂䅁允䅁䅁䅅䅁佁䉁䅑䅁硁䑁䅙李睁䑁䅅兏睁䑁䅅䅎䅁䅁杷允䅁䅁䅑䅁䑁䅁䅷䅁䭁䭁䙅䅁䭁佁䭣䅁䭁䝁䔸䅁䉁䅁䅁允䅁䅁䅕䭆湳穢捄䵂䵁䅉䅅䅁䕁䅁䅁睁䵁䅁䅁权䥄䅂䅁权煄权䅁权䑃䅂䅁允䅁䅁䅅䅁䭁䕁䅣䅁䵁䅉䅅䅁䕁䅁䅁睁䵁䅁䅁权剃睁䅁权䭁䅁䅁权䙁䅁䅁允䅁䅁䅅䅁䙁䉁愱䑚晶⽔⽅䍄䉁䅁䅁䅂䅁䅁䅍䅄䅁䅁䅯睈䅍䅁䅯充䅁䅁䅯眯䅅䅁䅅䅁䉁䅁䅁杄啁䅁䅁睍㍁䑁䅁免睁䑁䅫䅍睁䑁䅁䅁䵁䅉䅅䅁䕁䅁䅁睁䵁䅁䅁权睂杁䅁权䕁䅁䅁权䙁䅁䅁允䅁䅁䅅䅁䙁䅁䅁䕁硃汙䉨䍄䉁䅁䅁䅂䅁䅁䅍䅄䅁䅁䅯睹䅉䅁䅯䅂䅁䅁䅯眯䅅䅁䅅䅁䉁䅁䅁兂䅁䅁杂䕚汸兑杷允䅁䅁䅑䅁䑁䅁䅷䅁䭁䕁䐴䅁䭁䅁䅑䅁䭁偁䈸䅁䉁䅁䅁允䅁䅁䅕㑓䡴扏㠷啲䵁䅉䅅䅁䕁䅁䅁睁䵁䅁䅁权卄杁䅁权䕁䅁䅁权⽄允䅁允䅁䅁䅅䅁䙁䅁䅁䅁㡁汥䉊䍄䉁䅁䅁䅂䅁䅁䅍䅄䅁䅁䅯䅊䅍䅁䅯充䅁䅁䅯兂䅁䅁䅅䅁䉁䅁䅁杄啁䅁䅁䅏ぁ䑁䅉䅍睁䑁䅁䅍睁䑁䅁䅁䵁䅉䅅䅁䕁䅁䅁睁䵁䅁䅁权湃睁䅁权䭁䅁䅁权䙁䅁䅁允䅁䅁䅅䅁䙁䉁奂扏䥔椹䅚䍄䉁䅁䅁䅂䅁䅁䅍䅄䅁䅁䅯䅪䅕䅁䅯儷䅯䅁䅯兢䅑䅁䅅䅁䉁䅁䅁兂允䑗ね䡹畢睐杷允䅁䅁䅑䅁䑁䅁䅷䅁䭁䉁䘴䅁䭁佁䭙䅁䭁䥁䕍䅁䉁䅁䅁允䅁䅁䅯睒䅁䅁杷允䅁䅁䅑䅁䑁䅁䅷䅁䭁䙁䙕䅁䭁佁䭣䅁䭁䥁䕍䅁䉁䅁䅁允䅁䅁䅕畮渫歸㍳䕉䵁䅉䅅䅁䕁䅁䅁睁䵁䅁䅁权乃兂䅁权煄权䅁权㥂䅂䅁允䅁䅁䅅䅁佁䅁䅷䅁睁䍁䄴睍㕁䑁䅫䅁䵁䅉䅅䅁䑁䅁䅁睁䵁䅁䅁权硄䅂䅁权捁杂䅁允䅁䅁䅅䅁䭁䥁䝉䅁䵁䅉䅅䅁䑁䅁䅁睁䵁䅁䅁权㙄兂䅁权敁杂䅁允䅁䅁䅅䅁䭁䩁䝯䅁䵁䅉䅅䅁䕁䅁䅁睁䵁䅁䅁权あ兂䅁权潄权䅁权㥂䅂䅁允䅁䅁䅅䅁佁䅁䄴䅁穁䑁䅁杌祁䑁䅍杍䅁䅁杷允䅁䅁䅑䅁䑁䅁䅷䅁䭁䍁䑙䅁䭁䅁䅯䅁䭁偁䈸䅁䉁䅁䅁允䅁䅁䅕⼵灵搸乊啈䵁䅉䅅䅁䕁䅁䅁睁䵁䅁䅁权䭁兂䅁权潄权䅁权䑃䅂䅁允䅁䅁䅅䅁佁䅁䄴䅁祁䑁䅁杌ㅁ䑁䅕䅎䅁䅁杷允䅁䅁䅑䅁䑁䅁䅷䅁䭁䑁䍑䅁䭁䅁䅑䅁䭁偁䈸䅁䉁䅁䅁允䅁䅁䅕䅁䅁䩙敍啙䵅䅉䅅䅁䕁䅁䅁睁䵁䅁䅁权療睁䅁权䕁䅁䅁权䙁䅁䅁允䅁䅁䅅䅁䙁䅁䅁䅁奂噫䉚䍄䉁䅁䅁䅂䅁䅁䅍䅄䅁䅁䅯睤䅕䅁䅯眶䅯䅁䅯䄷䅯䅁䅅䅁䉁䅁䅁杄啁䅁䅁免祁䑁䅍免㍁䑁䅁䅍睁䑁䅁䅁䵁䅉䅅䅁䕁䅁䅁睁䵁䅁䅁权㝂睁䅁权䕁䅁䅁权䙁䅁䅁允䅁䅁䅅䅁䙁䅁䅁䅁橄洫䉊䍄䉁䅁䅁䅂䅁䅁䅍䅄䅁䅁䅯眹䅁䅁䅯允䅉䅁䅯兂䅉䅁䅅䅁䉁䅁䅁兂穁汱ㅢ兹坢䅑杷允䅁䅁䅑䅁䑁䅁䅷䅁䭁䅁䙑䅁䭁佁䭫䅁䭁䥁䕍䅁䉁䅁䅁允䅁䅁䅕䅁䅁䅁兄䔸䵁䅉䅅䅁䕁䅁䅁睁䵁䅁䅁权䥂杁䅁权剁䅁䅁权䙁䅁䅁允䅁䅁䅅䅁佁䉁䅑䅁硁䑁䅍睍睁䑁䅁䅍睁䑁䅁䅍䅁䅁杷允䅁䅁䅑䅁䑁䅁䅷䅁䭁䉁䐰䅁䭁䅁䅯䅁䭁偁䈸䅁䉁䅁䅁允䅁䅁䅕䭆䠵場啯樶䴸䅉䅅䅁䕁䅁䅁睁䵁䅁䅁权歁睁䅁权䭁䅁䅁权䙁䅁䅁允䅁䅁䅅䅁䙁偁湃歸㍳剃䅤䍄䉁䅁䅁䅂䅁䅁䅍䅄䅁䅁䅯䄫䅕䅁䅯儷䅯䅁䅯䅣䅑䅁䅅䅁䉁䅁䅁兂佂桙奂扏杔睐杷允䅁䅁䅑䅁䑁䅁䅷䅁䭁偁䑷䅁䭁䅁䅑䅁䭁䅁䅕䅁䉁䅁䅁允䅁䅁䅕䅁䅁䥑畍啕䵅䅉䅅䅁䕁䅁䅁睁䵁䅁䅁权偄䅂䅁权煄权䅁权睂䅂䅁允䅁䅁䅅䅁佁䅁䅷䅁睁䍁䄴李㉁䑁䅕䅁䵁䅉䅅䅁䕁䅁䅁睁䵁䅁䅁权ぁ兂䅁权瑄权䅁权療䅂䅁允䅁䅁䅅䅁䙁䡁啳歲桦湥⽑䍄䉁䅁䅁䅂䅁䅁䅍䅄䅁䅁䅯䅰䅍䅁䅯权䅁䅁䅯兂䅁䅁䅅䅁䉁䅁䅁兂橄婰䕶䱉畄睐杷允䅁䅁䅑䅁䑁䅁䅷䅁䭁䍁䑣䅁䭁䅁䅯䅁䭁偁䈸䅁䉁䅁䅁允䅁䅁䅕牘䩰䅄牉あ䵁䅉䅅䅁䕁䅁䅁睁䵁䅁䅁权䉄䅂䅁权潄权䅁权瑂䅂䅁允䅁䅁䅅䅁䭁䕁䅣䅁䵁䅉䅅䅁䕁䅁䅁睁䵁䅁䅁权㑂杁䅁权剁䅁䅁权䙁䅁䅁允䅁䅁䅅䅁佁䉁䅑䅁祁䑁䅧杍㑁䑁䅧䅍睁䑁䅁䅍䅁䅁杷允䅁䅁䅑䅁䑁䅁䅷䅁䭁䭁䕙䅁䭁佁䬰䅁䭁䥁䕍䅁䉁䅁䅁允䅁䅁䅕䩫杨偺㡫䐶䴸䅉䅅䅁䑁䅁䅁睁䵁䅁䅁权剂兂䅁权敁杂䅁允䅁䅁䅅䅁䭁䝁䤰䅁䵁䅉䅅䅁䕁䅁䅁睁䵁䅁䅁权䑃睁䅁权䭁䅁䅁权⽄允䅁允䅁䅁䅅䅁䙁䭁睒児塲⭯⽧䍄䉁䅁䅁䅂䅁䅁䅍䅄䅁䅁䅯兑䅍䅁䅯充䅁䅁䅯兂䅁䅁䅅䅁䉁䅁䅁杄十䅁䅁䅏硁䑁䅅䅍睁䑁䅁䅍睁䅁䅁䍄䉁䅁䅁䅂䅁䅁䅍䅄䅁䅁䅯䅓䅁䅁䅯权䅁䅁䅯兂䅁䅁䅅䅁䉁䅁䅁兂畄䑦ㄸ橘橯䅑杷允䅁䅁䅑䅁䑁䅁䅷䅁䭁偁䐸䅁䭁䉁䅅䅁䭁偁䈸䅁䉁䅁䅁允䅁䅁䄴䅆䅁䑁䅅兎㉁䑁䅕兎穁䑁䅁䅍睁䅁䅁䍄䉁䅁䅁䅂䅁䅁䅍䅄䅁䅁䅯睹䅕䅁䅯儷䅯䅁䅯全䅑䅁䅅䅁䉁䅁䅁兂汁潂噇㑑䙳䅑杷允䅁䅁䅑䅁䑁䅁䅷䅁䭁䍁䑧䅁䭁䉁䅅䅁䭁䅁䅕䅁䉁䅁䅁允䅁䅁䄴䅆䅁䑁䅉䅏㉁䑁䅕䅍睁䑁䅁䅍睁䅁䅁䍄䉁䅁䅁䅂䅁䅁䅍䅄䅁䅁䅯杂䅍䅁䅯充䅁䅁䅯兂䅁䅁䅅䅁䉁䅁䅁杄啁䅁䅁睍㍁䑁䅧䅏睁䑁䅁䅍睁䑁䅁䅁䵁䅉䅅䅁䕁䅁䅁睁䵁䅁䅁权灁睁䅁权䕁䅁䅁权⽄允䅁允䅁䅁䅅䅁䙁䅁䅁䅁㑃啄䈹䍄䉁䅁䅁䅂䅁䅁䅍䅄䅁䅁䅯䄲䅕䅁䅯眶䅯䅁䅯兣䅑䅁䅅䅁䉁䅁䅁杄十䅁䅁兎祁䑁䅧䅍睁䑁䅁䅍睁䅁䅁䍄䉁䅁䅁䅂䅁䅁䅍䅄䅁䅁䅯䄷䅕䅁䅯睈䅙䅁䅯䅉䅙䅁䅅䅁䉁䅁䅁权䕃睂䅁䍄䉁䅁䅁䅂䅁䅁䅍䅄䅁䅁䅯兄䅁䅁䅯䅂䅁䅁䅯䅂䅉䅁䅅䅁䉁䅁䅁兂䅁䅁䅂䴯䭵兑杷允䅁䅁䅑䅁䑁䅁䅷䅁䭁䥁䐸䅁䭁䉁䅅䅁䭁偁䈸䅁䉁䅁䅁允䅁䅁䄴杅䅁䑁䅕兎㕁䑁䅁䅍睁䑁䅁䅍䅁䅁杷允䅁䅁䅑䅁䑁䅁䅷䅁䭁䍁䅳䅁䭁䉁䅅䅁䭁䅁䍑䅁䉁䅁䅁允䅁䅁䄴䅆䅁䑁䅙免㉁䑁䅁䅍睁䑁䅁䅍睁䅁䅁䍄䉁䅁䅁䅂䅁䅁䅍䅄䅁䅁䅯䅡䅁䅁䅯䅂䅁䅁䅯兂䅁䅁䅅䅁䉁䅁䅁兂䅁䅁䅁浒䙤兑杷允䅁䅁䅑䅁䑁䅁䅷䅁䭁偁䑧䅁䭁䅁䅑䅁䭁䅁䅕䅁䉁䅁䅁允䅁䅁䅕䅁䅁䅁坸ち䵅䅉䅅䅁䕁䅁䅁睁䵁䅁䅁权䝁睁䅁权䭁䅁䅁权䙁䅁䅁允䅁䅁䅅䅁䙁䱁䥔牤昶桭䅤䍄䉁䅁䅁䅂䅁䅁䅍䅄䅁䅁䅯全䅍䅁䅯䅂䅁䅁䅯眯䅅䅁䅅䅁䉁䅁䅁兂䅁䅁䅁䡳偡兑杷允䅁䅁䅑䅁䑁䅁䅷䅁䭁䱁䑉䅁䭁䅁䅯䅁䭁偁䈸䅁䉁䅁䅁允䅁䅁䅕䵴㉨灶愯き䵁䅉䅅䅁䕁䅁䅁睁䵁䅁䅁权硁杁䅁权䕁䅁䅁权䙁䅁䅁允䅁䅁䅅䅁䙁䅁䅁䅁湂潐䉬䍄䉁䅁䅁䅂䅁䅁䅍䅄䅁䅁䅯䄳䅑䅁䅯朵䅯䅁䅯兣䅑䅁䅅䅁䉁䅁䅁杄䵁䅁䅁䅍畁䑁䅣睎祁䅁䅁䍄䉁䅁䅁䅂䅁䅁䅍䅄䅁䅁䅯䅆䅉䅁䅯䅂䅁䅁䅯兂䅁䅁䅅䅁䉁䅁䅁兂䅁䅁杁乊楒兑杷允䅁䅁䅑䅁䑁䅁䅷䅁䭁䉁䙧䅁䭁佁䬴䅁䭁佁䭷䅁䉁䅁䅁允䅁䅁䅕䅁䅁䕁癃欫䵁䅉䅅䅁䕁䅁䅁睁䵁䅁䅁权䵁兂䅁权浄权䅁权硂䅂䅁允䅁䅁䅅䅁佁䅁䅷䅁ぁ䍁䄴睎㉁䑁䅅䅁䵁䅉䅅䅁䕁䅁䅁睁䵁䅁䅁权灄䅂䅁权瑄权䅁权䑃䅂䅁允䅁䅁䅅䅁䙁䵁䭈啯㉗⬸⽅䍄䉁䅁䅁䅂䅁䅁䅍䅄䅁䅁䅯䄫䅕䅁䅯朶䅯䅁䅯䄷䅯䅁䅅䅁䉁䅁䅁杄䵁䅁䅁免畁䑁䅉免㍁䅁䅁䍄䉁䅁䅁䅂䅁䅁䅍䅄䅁䅁䅯兣䅕䅁䅯䄶䅯䅁䅯全䅑䅁䅅䅁䉁䅁䅁杄佁䅁䅁杍ぁ䍁䄴李穁䑁䅉䅁䵁䅉䅅䅁䕁䅁䅁睁䵁䅁䅁权呄兂䅁权畄权䅁权療䅂䅁允䅁䅁䅅䅁䙁䅁䅁䅁䅃剓䉎䍄䉁䅁䅁䅂䅁䅁䅍䅄䅁䅁䅯杰䅁䅁䅯允䅉䅁䅯杁䅉䅁䅅䅁䉁䅁䅁兂牂䭦穲湈樷䅑杷允䅁䅁䅑䅁䑁䅁䅷䅁䭁乁䙧䅁䭁佁䭯䅁䭁䡁䕅䅁䉁䅁䅁允䅁䅁䄴䅄䅁䑁䅁杌㍁䑁䅉睎䅁䅁杷允䅁䅁䅑䅁䑁䅁䅷䅁䭁䩁䍑䅁䭁䅁䅯䅁䭁䅁䅕䅁䉁䅁䅁允䅁䅁䅕瑃橥䑣䬰啄䵁䅉䅅䅁䕁䅁䅁睁䵁䅁䅁权獁兂䅁权畄权䅁权療䅂䅁允䅁䅁䅅䅁䙁䅁䅁䅁兄睯䉖䍄䉁䅁䅁䅂䅁䅁䅍䅄䅁䅁䅯杂䅙䅁䅯朷䅯䅁䅯兢䅑䅁䅅䅁䉁䅁䅁兂䅁䅁䅁䩕㕘䅑杷允䅁䅁䅑䅁䑁䅁䅷䅁䭁佁䌰䅁䭁䅁䅑䅁䭁䅁䅕䅁䉁䅁䅁允䅁䅁䅕䅁䅁䍁夶歚䵅䅉䅅䅁䕁䅁䅁睁䵁䅁䅁权元睁䅁权䭁䅁䅁权⽄允䅁允䅁䅁䅅䅁䙁偁卌坔光䅗䄹䍄䉁䅁䅁䅂䅁䅁䅍䅄䅁䅁䅯䅮䅑䅁䅯儷䅯䅁䅯兦䅑䅁䅅䅁䉁䅁䅁兂牂〸坦猹塅䅑杷允䅁䅁䅑䅁䑁䅁䅷䅁䭁䱁䕳䅁䭁佁䬰䅁䭁䝁䔸䅁䉁䅁䅁允䅁䅁䅕瑱穇灑牸䐹䴸䅉䅅䅁䕁䅁䅁睁䵁䅁䅁权䙁允䅁权䉁杁䅁权䑁杁䅁允䅁䅁䅅䅁䙁偁䴫㑤卹晨䅂䍄䉁䅁䅁䅂䅁䅁䅍䅄䅁䅁䅯朵䅑䅁䅯眶䅯䅁䅯䅣䅑䅁䅅䅁䉁䅁䅁杄十䅁䅁䅎ㅁ䑁䅕李㉁䑁䅣䅎㉁䅁䅁䍄䉁䅁䅁䅂䅁䅁䅍䅄䅁䅁䅯睂䅍䅁䅯权䅁䅁䅯兂䅁䅁䅅䅁䉁䅁䅁兂㕂匶硙䭃乷䅑杷允䅁䅁䅑䅁䑁䅁䅷䅁䭁䍁䑯䅁䭁䅁䅑䅁䭁䅁䅕䅁䉁䅁䅁允䅁䅁䅕䅁䅁䍁䭯正䵅䅉䅅䅁䕁䅁䅁睁䵁䅁䅁权汁睁䅁权䭁䅁䅁权䙁䅁䅁允䅁䅁䅅䅁䙁䭁硲欰椱䅅䅤䍄䉁䅁䅁䅂䅁䅁䅍䅄䅁䅁䅯䅌䅍䅁䅯充䅁䅁䅯兂䅁䅁䅅䅁䉁䅁䅁杄啁䅁䅁免硁䑁䅍䅍睁䑁䅁䅍睁䑁䅁䅁䵁䅉䅅䅁䕁䅁䅁睁䵁䅁䅁权䅁兂䅁权湄权䅁权獄权䅁允䅁䅁䅅䅁䙁䥁牘払敧卂䅒䍄䉁䅁䅁䅂䅁䅁䅍䅄䅁䅁䅯兮䅑䅁䅯朵䅯䅁䅯兦䅑䅁䅅䅁䉁䅁䅁权䡂䅁䅁䍄䉁䅁䅁䅂䅁䅁䅍䅄䅁䅁䅯杯䅁䅁䅯权䅁䅁䅯兂䅁䅁䅅䅁䉁䅁䅁兂獄払敧坨噳䅑杷允䅁䅁䅑䅁䑁䅁䅷䅁䭁佁䘸䅁䭁佁䭳䅁䭁䡁䕅䅁䉁䅁䅁允䅁䅁䄴䅆䅁䑁䅑睍ㅁ䑁䅉杍祁䑁䅫䅍穁䅁䅁䍄䉁䅁䅁䅂䅁䅁䅍䅄䅁䅁䅯睆䅙䅁䅯眵䅯䅁䅯兣䅑䅁䅅䅁䉁䅁䅁兂桁䡳潊敫䬰䅑杷允䅁䅁䅑䅁䑁䅁䅷䅁䭁佁䐴䅁䭁䅁䅯䅁䭁䅁䅕䅁䉁䅁䅁允䅁䅁䅕牒穢搯㑒呹䴸䅉䅅䅁䕁䅁䅁睁䵁䅁䅁权噃䅂䅁权潄权䅁权療䅂䅁允䅁䅁䅅䅁佁䅁䄴䅁硁䑁䅧杌硁䑁䅁睍䅁䅁杷允䅁䅁䅑䅁䑁䅁䅷䅁䭁䥁䙣䅁䭁佁䭯䅁䭁䡁䔰䅁䉁䅁䅁允䅁䅁䄴䅄䅁䑁䅅杌睁䑁䅅兎䅁䅁杷允䅁䅁䅑䅁䑁䅁䅷䅁䭁䍁䍉䅁䭁䅁䅯䅁䭁䅁䅕䅁䉁䅁䅁允䅁䅁䅕兊䉡啬䱏歉䵁䅉䅅䅁䕁䅁䅁睁䵁䅁䅁权允睁䅁权䭁䅁䅁权⽄允䅁允䅁䅁䅅䅁䙁偁潙䥘䌯呆䅨䍄䉁䅁䅁䅂䅁䅁䅍䅄䅁䅁䅯睭䅍䅁䅯权䅁䅁䅯眯䅅䅁䅅䅁䉁䅁䅁兂乃㉬匴で呁䅑杷允䅁䅁䅑䅁䑁䅁䅷䅁䭁䡁䍍䅁䭁䅁䅑䅁䭁偁䈸䅁䉁䅁䅁允䅁䅁䅕䅁䅁䩁獱歒䵅䅉䅅䅁䕁䅁䅁睁䵁䅁䅁权瑁睁䅁权䕁䅁䅁权䙁䅁䅁允䅁䅁䅅䅁䙁䅁䅁䅁硄漲䉂䍄䉁䅁䅁䅂䅁䅁䅍䅄䅁䅁䅯䄫䅉䅁䅯权䅁䅁䅯兂䅁䅁䅅䅁䉁䅁䅁兂䭂䅄牉硨穢睐杷允䅁䅁䅑䅁䑁䅁䅷䅁䭁䍁䅷䅁䭁䉁䅅䅁䭁䅁䅕䅁䉁䅁䅁允䅁䅁䄴杅䅁䑁䅧免硁䑁䅁䅍睁䑁䅁䅍䅁䅁杷允䅁䅁䅑䅁䑁䅁䅷䅁䭁佁䑅䅁䭁䅁䅑䅁䭁偁䈸䅁䉁䅁䅁允䅁䅁䅕䅁䅁佧唰武䵅䅉䅅䅁䕁䅁䅁睁䵁䅁䅁权硄䅂䅁权牄权䅁权療䅂䅁允䅁䅁䅅䅁佁䉁䅑䅁穁䑁䅁䅎㍁䑁䅅䅎㍁䑁䅧䅎䅁䅁杷允䅁䅁䅑䅁䑁䅁䅷䅁䭁䙁䑫䅁䭁䅁䅑䅁䭁偁䈸䅁䉁䅁䅁允䅁䅁䅕䅁䅁䩁䉹䕖䵅䅉䅅䅁䕁䅁䅁睁䵁䅁䅁权敃䅁䅁权䕁䅁䅁权䙁䅁䅁允䅁䅁䅅䅁䙁䅁䅁䅁䝄䜲䉖䍄䉁䅁䅁䅂䅁䅁䅍䅄䅁䅁䅯兕䅕䅁䅯儷䅯䅁䅯兦䅑䅁䅅䅁䉁䅁䅁兂䙄䱉祂䉡睅䅑杷允䅁䅁䅑䅁䑁䅁䅷䅁䭁䑁䑁䅁䭁䉁䅅䅁䭁䅁䅕䅁䉁䅁䅁允䅁䅁䄴䅆䅁䑁䅉䅏硁䑁䅁䅍睁䑁䅁䅍睁䅁䅁䍄䉁䅁䅁䅂䅁䅁䅍䅄䅁䅁䅯䅚䅍䅁䅯䅂䅁䅁䅯兂䅁䅁䅅䅁䉁䅁䅁兂䅁䅁兄洱稵兑杷允䅁䅁䅑䅁䑁䅁䅷䅁䭁䵁䑅䅁䭁䅁䅑䅁䭁䅁䅕䅁䉁䅁䅁允䅁䅁䅕䅁䅁乧捔啕䵅䅉䅅䅁䕁䅁䅁睁䵁䅁䅁权㉃䅂䅁权灄权䅁权療䅂䅁允䅁䅁䅅䅁䙁䅁䅁䅁兄瘱䅚䍄䉁䅁䅁䅂䅁䅁䅍䅄䅁䅁䅯䅆䅙䅁䅯眶䅯䅁䅯兣䅑䅁䅅䅁䉁䅁䅁杄十䅁䅁兎穁䑁䅙䅍穁䑁䅑免㑁䅁䅁䍄䉁䅁䅁䅂䅁䅁䅍䅄䅁䅁䅯䅔䅍䅁䅯充䅁䅁䅯眯䅅䅁䅅䅁䉁䅁䅁杄啁䅁䅁睎祁䑁䅣䅍睁䑁䅁䅍睁䑁䅁䅁䵁䅉䅅䅁䕁䅁䅁睁䵁䅁䅁权婃睁䅁权䕁䅁䅁权䙁䅁䅁允䅁䅁䅅䅁䙁䅁䅁䵁歄奃䉰䍄䉁䅁䅁䅂䅁䅁䅍䅄䅁䅁䅯睴䅉䅁䅯充䅁䅁䅯兂䅁䅁䅅䅁䉁䅁䅁杄啁䅁䅁李硁䑁䅁杍睁䑁䅁䅍睁䑁䅁䅁䵁䅉䅅䅁䕁䅁䅁睁䵁䅁䅁权捁杁䅁权䕁䅁䅁权⽄允䅁允䅁䅁䅅䅁䙁䅁䅁䵁䕁䙬䈵䍄䉁䅁䅁䅂䅁䅁䅍䅄䅁䅁䅯睺䅁䅁䅯充䅁䅁䅯䅂䅉䅁䅅䅁䉁䅁䅁杄啁䅁䅁杍睁䑁䅣睍睁䑁䅁䅍睁䑁䅁䅁䵁䅉䅅䅁䕁䅁䅁睁䵁䅁䅁权歃睁䅁权剁䅁䅁权䙁䅁䅁允䅁䅁䅅䅁佁䉁䅑䅁㕁䑁䅍杍㍁䑁䅕兏睁䑁䅁䅍䅁䅁杷允䅁䅁䅑䅁䑁䅁䅷䅁䭁乁䔴䅁䭁佁䭯䅁䭁䡁䕁䅁䉁䅁䅁允䅁䅁䄴䅄䅁䑁䅁杌㍁䑁䅙李䅁䅁杷允䅁䅁䅑䅁䑁䅁䅷䅁䭁䅁䙁䅁䭁佁䬴䅁䭁䡁䕁䅁䉁䅁䅁允䅁䅁䅕䅁䅁䵁楂䔹䵁䅉䅅䅁䑁䅁䅁睁䵁䅁䅁权慃䅂䅁权捁杂䅁允䅁䅁䅅䅁䭁佁䝷䅁䵁䅉䅅䅁䕁䅁䅁睁䵁䅁䅁权流䅁䅁权䉁杁䅁权䙁杁䅁允䅁䅁䅅䅁䙁䵁䌴㝊硲癋䅂䍄䉁䅁䅁䅂䅁䅁䅍䅄䅁䅁䅯光䅉䅁䅯充䅁䅁䅯眯䅅䅁䅅䅁䉁䅁䅁杄十䅁䅁睎㑁䑁䅑杍睁䑁䅁䅍睁䅁䅁䍄䉁䅁䅁䅂䅁䅁䅍䅄䅁䅁䅯眯䅕䅁䅯儷䅯䅁䅯兢䅑䅁䅅䅁䉁䅁䅁兂瑄剏倫畐奺睐杷允䅁䅁䅑䅁䑁䅁䅷䅁䭁偁䈴䅁䭁䉁䅅䅁䭁䅁䍑䅁䉁䅁䅁允䅁䅁䄴杅䅁䑁䅕睍㕁䑁䅁杍ぁ䑁䅍䅍䅁䅁杷允䅁䅁䅑䅁䑁䅁䅷䅁䭁乁䌸䅁䭁䅁䅑䅁䭁䅁䅕䅁䉁䅁䅁允䅁䅁䅕䅁䅁䉁卌ち䵅䅉䅅䅁䕁䅁䅁睁䵁䅁䅁权祃䅂䅁权浄权䅁权瑂䅂䅁允䅁䅁䅅䅁佁䅁䅷䅁硁䍁䄴䅍ㅁ䑁䅍䅁䵁䅉䅅䅁䕁䅁䅁睁䵁䅁䅁权睂兂䅁权晁杂䅁权杁杂䅁允䅁䅁䅅䅁䭁䕁䝷䅁䵁䅉䅅䅁䕁䅁䅁睁䵁䅁䅁权䭄睁䅁权䭁䅁䅁权䙁䅁䅁允䅁䅁䅅䅁䙁偁灹搸乊栴䄵䍄䉁䅁䅁䅂䅁䅁䅍䅄䅁䅁䅯睰䅕䅁䅯儷䅯䅁䅯睢䅑䅁䅅䅁䉁䅁䅁兂㕂匶硙䭃䵹睐杷允䅁䅁䅑䅁䑁䅁䅷䅁䭁乁䅕䅁䭁䅁䅑䅁䭁䅁䍑䅁䉁䅁䅁允䅁䅁䅕䅁䅁䵏䵃歴䵅䅉䅅䅁䕁䅁䅁睁䵁䅁䅁权慃䅁䅁权䕁䅁䅁权䙁䅁䅁允䅁䅁䅅䅁䙁䅁䅁䅁啄湤䈵䍄䉁䅁䅁䅂䅁䅁䅍䅄䅁䅁䅯免䅍䅁䅯充䅁䅁䅯兂䅁䅁䅅䅁䉁䅁䅁杄啁䅁䅁䅎㕁䑁䅉杍㕁䑁䅁䅍睁䑁䅁䅁䵁䅉䅅䅁䕁䅁䅁睁䵁䅁䅁权晃杁䅁权剁䅁䅁权䙁䅁䅁允䅁䅁䅅䅁佁䉁䅙䅁硁䑁䅑䅎穁䑁䅁䅍睁䑁䅁䅍睁䅁䅁䍄䉁䅁䅁䅂䅁䅁䅍䅄䅁䅁䅯眹䅑䅁䅯儶䅯䅁䅯兦䅑䅁䅅䅁䉁䅁䅁兂䅁䅁䅁䩙祲䅑杷允䅁䅁䅑䅁䑁䅁䅷䅁䭁乁䅙䅁䭁䅁䍅䅁䭁䅁䍍䅁䉁䅁䅁允䅁䅁䅕㍹晇㝷扢〳䵁䅉䅅䅁䕁䅁䅁睁䵁䅁䅁权剃兂䅁权浄权䅁权獄权䅁允䅁䅁䅅䅁佁䅁䅷䅁穁䍁䄴睍㍁䑁䅙䅁䵁䅉䅅䅁䕁䅁䅁睁䵁䅁䅁权䑂睁䅁权䕁䅁䅁权⽄允䅁允䅁䅁䅅䅁䙁䅁䅁䅁䵃汐䉎䍄䉁䅁䅁䅂䅁䅁䅍䅄䅁䅁䅯睶䅁䅁䅯允䅉䅁䅯睁䅉䅁䅅䅁䉁䅁䅁兂潃杗䍎䑆塶䅑杷允䅁䅁䅑䅁䑁䅁䅷䅁䭁䉁䐰䅁䭁䅁䅑䅁䭁䅁䅕䅁䉁䅁䅁允䅁䅁䅕䅁䅁䩁啶ぎ䵅䅉䅅䅁䕁䅁䅁睁䵁䅁䅁权癃杁䅁权䕁䅁䅁权䙁䅁䅁允䅁䅁䅅䅁䙁䅁䅁䥁⭁湪䉊䍄䉁䅁䅁䅂䅁䅁䅍䅄䅁䅁䅯儯䅍䅁䅯䅂䅁䅁䅯眯䅅䅁䅅䅁䉁䅁䅁兂䅁䅁䅁乡桚兑杷允䅁䅁䅑䅁䑁䅁䅷䅁䭁偁䌰䅁䭁䉁䅅䅁䭁偁䈸䅁䉁䅁䅁允䅁䅁䄴杆䅁䑁䅅杍ぁ䑁䅉䅍睁䑁䅁䅍睁䑁䅁䅁䵁䅉䅅䅁䕁䅁䅁睁䵁䅁䅁权畃睁䅁权䭁䅁䅁权⽄允䅁允䅁䅁䅅䅁䙁䉁䑋䵷桱剸䅨䍄䉁䅁䅁䅂䅁䅁䅍䅄䅁䅁䅯朹䅉䅁䅯䅂䅁䅁䅯兂䅁䅁䅅䅁䉁䅁䅁兂䅁䅁䅂⽺桚兑杷允䅁䅁䅑䅁䑁䅁䅷䅁䭁䡁䙯䅁䭁佁䬴䅁䭁䝁䔰䅁䉁䅁䅁允䅁䅁䅕䅁䅁䥁卂欯䵁䅉䅅䅁䕁䅁䅁睁䵁䅁䅁权穁睁䅁权䭁䅁䅁权䙁䅁䅁允䅁䅁䅅䅁䙁䥁坣挲㌷睕䅂䍄䉁䅁䅁䅂䅁䅁䅍䅄䅁䅁䅯杓䅕䅁䅯儶䅯䅁䅯䅣䅑䅁䅅䅁䉁䅁䅁兂䅁䅁䅁䱉橺䅑杷允䅁䅁䅑䅁䑁䅁䅷䅁䭁䑁䑑䅁䭁䅁䅑䅁䭁䅁䅕䅁䉁䅁䅁允䅁䅁䅕䅁䅁䥁灖啙䵅䅉䅅䅁䕁䅁䅁睁䵁䅁䅁权䥂杁䅁权䭁䅁䅁权⽄允䅁允䅁䅁䅅䅁䙁䭁硲欰椱䉅䅸䍄䉁䅁䅁䅂䅁䅁䅍䅄䅁䅁䅯儸䅑䅁䅯儷䅯䅁䅯兦䅑䅁䅅䅁䉁䅁䅁权䡂䅁䅁䍄䉁䅁䅁䅂䅁䅁䅍䅄䅁䅁䅯兂䅙䅁䅯儷䅯䅁䅯兣䅑䅁䅅䅁䉁䅁䅁兂权楇搯䅊㥢睐杷允䅁䅁䅑䅁䑁䅁䅷䅁䭁䑁䌴䅁䭁䅁䅑䅁䭁䅁䅕䅁䉁䅁䅁允䅁䅁䅕䅁䅁䝧睫啮䵅䅉䅅䅁䕁䅁䅁睁䵁䅁䅁权䥁兂䅁权煄权䅁权㥂䅂䅁允䅁䅁䅅䅁佁䅁䅷䅁睁䍁䄴杍㍁䑁䅅䅁䵁䅉䅅䅁䕁䅁䅁睁䵁䅁䅁权桂䅁䅁权䕁䅁䅁权䙁䅁䅁允䅁䅁䅅䅁䙁䅁䅁䅁桁噌䉴䍄䉁䅁䅁䅂䅁䅁䅍䅄䅁䅁䅯杷䅑䅁䅯眶䅯䅁䅯䄷䅯䅁䅅䅁䉁䅁䅁杄啁䅁䅁睍睁䑁䅙䅍㉁䑁䅁免ぁ䑁䅍䅁䵁䅉䅅䅁䕁䅁䅁睁䵁䅁䅁权䱂杁䅁权䕁䅁䅁权䙁䅁䅁允䅁䅁䅅䅁䙁䅁䅁䥁偂㉎䉤䍄䉁䅁䅁䅂䅁䅁䅍䅄䅁䅁䅯朵䅁䅁䅯䅂䅁䅁䅯兂䅁䅁䅅䅁䉁䅁䅁兂䅁䅁䅃堳㝸兑杷允䅁䅁䅑䅁䑁䅁䅷䅁䭁䡁䍫䅁䭁䅁䅑䅁䭁䅁䅕䅁䉁䅁䅁允䅁䅁䅕䅁䅁佁㙹歑䵅䅉䅅䅁䕁䅁䅁睁䵁䅁䅁权汁杁䅁权䕁䅁䅁权⽄允䅁允䅁䅁䅅䅁䙁䅁䅁䥁㕃䥩䉰䍄䉁䅁䅁䅂䅁䅁䅍䅄䅁䅁䅯內䅉䅁䅯充䅁䅁䅯眯䅅䅁䅅䅁䉁䅁䅁杄坁䅁䅁杍㍁䑁䅁杍睁䑁䅁䅍睁䑁䅁䅍䅁䅁杷允䅁䅁䅑䅁䑁䅁䅷䅁䭁䍁䐴䅁䭁䅁䅑䅁䭁䅁䅕䅁䉁䅁䅁允䅁䅁䅕䅁䅁䩁瑆䕣䵅䅉䅅䅁䑁䅁䅁睁䵁䅁䅁权偃䅂䅁权慁杂䅁允䅁䅁䅅䅁䭁䱁䝁䅁䵁䅉䅅䅁䕁䅁䅁睁䵁䅁䅁权瑄䅂䅁权瑄权䅁权㙂䅂䅁允䅁䅁䅅䅁䙁䉁癳匳䝑晧⽣䍄䉁䅁䅁䅂䅁䅁䅍䅄䅁䅁䅯䅸䅅䅁䅯允䅉䅁䅯兂䅉䅁䅅䅁䉁䅁䅁兂⭂啺慬䈶䍔䅑杷允䅁䅁䅑䅁䑁䅁䅷䅁䭁䥁䑕䅁䭁䉁䅅䅁䭁偁䈸䅁䉁䅁䅁允䅁䅁䄴䅆䅁䑁䅉李ぁ䑁䅙䅍睁䑁䅁䅍睁䅁䅁䍄䉁䅁䅁䅂䅁䅁䅍䅄䅁䅁䅯杺䅕䅁䅯朵䅯䅁䅯睧䅑䅁䅅䅁䉁䅁䅁杄䵁䅁䅁免畁䑁䅁兎ぁ䅁䅁䍄䉁䅁䅁䅂䅁䅁䅍䅄䅁䅁䅯睪䅁䅁䅯允䅉䅁䅯兂䅉䅁䅅䅁䉁䅁䅁兂㝃扲癲㡈剪䅑杷允䅁䅁䅑䅁䑁䅁䅷䅁䭁䑁䘴䅁䭁佁䭙䅁䭁䝁䔰䅁䉁䅁䅁允䅁䅁䄴权䅁䑁䅅杌㑁䑁䅧䅁䵁䅉䅅䅁䕁䅁䅁睁䵁䅁䅁权䵂兂䅁权畄权䅁权䑃䅂䅁允䅁䅁䅅䅁䙁䅁䅁䅁睄桁䉊䍄䉁䅁䅁䅂䅁䅁䅍䅄䅁䅁䅯䅐䅅䅁䅯允䅉䅁䅯睁䅉䅁䅅䅁䉁䅁䅁兂ㅂ㑈啃㥷椳䅑杷允䅁䅁䅑䅁䑁䅁䅷䅁䭁䑁䑣䅁䭁䉁䅅䅁䭁䅁䅕䅁䉁䅁䅁允䅁䅁䄴䅆䅁䑁䅅免㕁䑁䅑䅍睁䑁䅁䅍睁䅁䅁䍄䉁䅁䅁睁䅁䅁䅍䅄䅁䅁䅯內䅕䅁䅯䅇䅙䅁䅅䅁䉁䅁䅁权䩂睂䅁䍄䉁䅁䅁䅂䅁䅁䅍䅄䅁䅁䅯䅏䅍䅁䅯䅂䅁䅁䅯兂䅁䅁䅅䅁䉁䅁䅁兂䅁䅁杁牸浤兑杷允䅁䅁䅑䅁䑁䅁䅷䅁䭁䵁䉉䅁䭁䉁䅅䅁䭁䅁䍑䅁䉁䅁䅁允䅁䅁䄴䅆䅁䑁䅍李祁䑁䅣兎睁䑁䅁䅍睁䅁䅁䍄䉁䅁䅁䅂䅁䅁䅍䅄䅁䅁䅯睏䅉䅁䅯权䅁䅁䅯眯䅅䅁䅅䅁䉁䅁䅁兂十㡧䭄捯獕䅑杷允䅁䅁䅑䅁䑁䅁䅷䅁䭁䉁䙣䅁䭁佁䭯䅁䭁䥁䕍䅁䉁䅁䅁允䅁䅁䄴䅄䅁䑁䅁杌祁䑁䅑睍䅁䅁杷允䅁䅁䅑䅁䑁䅁䅷䅁䭁䑁䙧䅁䭁佁䭣䅁䭁䥁䕕䅁䉁䅁䅁允䅁䅁䅕兇坒楄礰歇䵁䅉䅅䅁䕁䅁䅁睁䵁䅁䅁权䭂兂䅁权浄权䅁权睂䅂䅁允䅁䅁䅅䅁佁䅁䅯䅁硁䍁䄴杍ㅁ䅁䅁䍄䉁䅁䅁䅂䅁䅁䅍䅄䅁䅁䅯睰䅉䅁䅯权䅁䅁䅯眯䅅䅁䅅䅁䉁䅁䅁兂䥂場啯歲灣䅑杷允䅁䅁䅑䅁䑁䅁䅷䅁䭁䕁䅫䅁䭁䅁䅯䅁䭁䅁䅕䅁䉁䅁䅁允䅁䅁䅕䬯确欰椳ぇ䵁䅉䅅䅁䕁䅁䅁睁䵁䅁䅁权塃睁䅁权剁䅁䅁权⽄允䅁允䅁䅁䅅䅁佁䉁䅑䅁穁䑁䅅睍睁䑁䅙兎睁䑁䅁䅍䅁䅁杷允䅁䅁䅑䅁䑁䅁䅷䅁䭁䡁䙳䅁䭁佁䬴䅁䭁䥁䕕䅁䉁䅁䅁允䅁䅁䅕䅁䅁䥁㡂〹䵁䅉䅅䅁䕁䅁䅁睁䵁䅁䅁权瑃杁䅁权剁䅁䅁权䙁䅁䅁允䅁䅁䅅䅁佁䉁䅑䅁ㅁ䑁䅍睍睁䑁䅁䅍睁䑁䅁䅍䅁䅁杷允䅁䅁䅑䅁䑁䅁䅷䅁䭁䉁䑅䅁䭁䅁䅯䅁䭁䅁䅕䅁䉁䅁䅁允䅁䅁䅕杓䍷㑋坣歈䵁䅉䅅䅁䕁䅁䅁睁䵁䅁䅁权䡃䅂䅁权煄权䅁权㙂䅂䅁允䅁䅁䅅䅁佁䅁䅧䅁睁䍁䄴杍䅁䅁杷允䅁䅁䅑䅁䑁䅁䅷䅁䭁䭁䑍䅁䭁䅁䅯䅁䭁䅁䅕䅁䉁䅁䅁允䅁䅁䅕潂噇㑑獶䕅䵁䅉䅅䅁䕁䅁䅁睁䵁䅁䅁权奄睁䅁权剁䅁䅁权⽄允䅁允䅁䅁䅅䅁佁䉁䅙䅁硁䑁䅅兎祁䑁䅕睎ㅁ䑁䅁䅍睁䅁䅁䍄䉁䅁䅁䅂䅁䅁䅍䅄䅁䅁䅯杳䅕䅁䅯儷䅯䅁䅯全䅑䅁䅅䅁䉁䅁䅁兂硁䭃捷浗扔睐杷允䅁䅁䅍䅁䑁䅁䅷䅁䭁䩁䙫䅁䭁䉁䝯䅁䉁䅁䅁允䅁䅁䅯兗䅙䅁杷允䅁䅁䅑䅁䑁䅁䅷䅁䭁䑁䑫䅁䭁䅁䅯䅁䭁䅁䅕䅁䉁䅁䅁允䅁䅁䅕祇搯䅊䉙歅䵁䅉䅅䅁䑁䅁䅁睁䵁䅁䅁权ㅄ兂䅁权歁杂䅁允䅁䅁䅅䅁䭁乁䠴䅁䵁䅉䅅䅁䕁䅁䅁睁䵁䅁䅁权塄䅂䅁权畄权䅁权瑂䅂䅁允䅁䅁䅅䅁䙁䅁䅁䅁䅁睪䉆䍄䉁䅁䅁䅂䅁䅁䅍䅄䅁䅁䅯䅭䅕䅁䅯眵䅯䅁䅯全䅑䅁䅅䅁䉁䅁䅁兂慂䑚晶ご朰䅑杷允䅁䅁䅑䅁䑁䅁䅷䅁䭁䕁䑧䅁䭁䅁䅯䅁䭁䅁䅕䅁䉁䅁䅁允䅁䅁䅕癱午坔光䐫䴸䅉䅅䅁䕁䅁䅁睁䵁䅁䅁权獂允䅁权䭁䅁䅁权䙁䅁䅁允䅁䅁䅅䅁䙁乁倹婪畤橍䅆䍄䉁䅁䅁䅂䅁䅁䅍䅄䅁䅁䅯杄䅕䅁䅯朷䅯䅁䅯来䅑䅁䅅䅁䉁䅁䅁兂䅁䅁䅁桐楧兑杷允䅁䅁䅑䅁䑁䅁䅷䅁䭁䑁䙷䅁䭁佁䬰䅁䭁䡁䕅䅁䉁䅁䅁允䅁䅁䅕扏䥔牤昶橩䴸䅉䅅䅁䕁䅁䅁睁䵁䅁䅁权浄兂䅁权灄权䅁权䙃䅂䅁允䅁䅁䅅䅁䙁䅁䅁䅁允兑䉆䍄䉁䅁䅁䅂䅁䅁䅍䅄䅁䅁䅯杉䅉䅁䅯䅂䅁䅁䅯兂䅁䅁䅅䅁䉁䅁䅁兂䅁䅁䅁䭣楖兑杷允䅁䅁䅑䅁䑁䅁䅷䅁䭁䉁䝕䅁䭁佁䬰䅁䭁䡁䕁䅁䉁䅁䅁允䅁䅁䅕牒穢搯㑔捇䵁䅉䅅䅁䕁䅁䅁睁䵁䅁䅁权䩃䅂䅁权畄权䅁权獄权䅁允䅁䅁䅅䅁䭁䕁䅣䅁䵁䅉䅅䅁䕁䅁䅁睁䵁䅁䅁权獁兂䅁权湄权䅁权㥂䅂䅁允䅁䅁䅅䅁䙁䱁へ硫䕧栱䅆䍄䉁䅁䅁䅂䅁䅁䅍䅄䅁䅁䅯杏䅕䅁䅯䄶䅯䅁䅯兦䅑䅁䅅䅁䉁䅁䅁杄䵁䅁䅁李畁䑁䅅䅎硁䅁䅁䍄䉁䅁䅁䅂䅁䅁䅍䅄䅁䅁䅯䅢䅉䅁䅯充䅁䅁䅯兂䅁䅁䅅䅁䉁䅁䅁杄啁䅁䅁杍硁䑁䅙䅍睁䑁䅁䅍睁䑁䅁䅁䵁䅉䅅䅁䕁䅁䅁睁䵁䅁䅁权扄杁䅁权䭁䅁䅁权⽄允䅁允䅁䅁䅅䅁䙁䝁匸㡧䭄剉䅤䍄䉁䅁䅁䅂䅁䅁䅍䅄䅁䅁䅯睫䅕䅁䅯朵䅯䅁䅯睢䅑䅁䅅䅁䉁䅁䅁杄䵁䅁䅁䅍畁䑁䅣李㕁䅁䅁䍄䉁䅁䅁䅂䅁䅁䅍䅄䅁䅁䅯䄳䅁䅁䅯䅂䅁䅁䅯䅂䅉䅁䅅䅁䉁䅁䅁兂䅁䅁䅃晔䴱兑杷允䅁䅁䅑䅁䑁䅁䅷䅁䭁䩁䍧䅁䭁䉁䅅䅁䭁偁䈸䅁䉁䅁䅁允䅁䅁䄴䅆䅁䑁䅕免硁䑁䅕䅎㑁䑁䅙䅍㕁䅁䅁䍄䉁䅁䅁䅂䅁䅁䅍䅄䅁䅁䅯䄱䅉䅁䅯充䅁䅁䅯眯䅅䅁䅅䅁䉁䅁䅁杄啁䅁䅁杍穁䑁䅉䅍睁䑁䅁䅍睁䑁䅁䅁䵁䅉䅅䅁䕁䅁䅁睁䵁䅁䅁权扁允䅁权䉁杁䅁权䍁杁䅁允䅁䅁䅅䅁䙁䡁啌圲桉晃䅨䍄䉁䅁䅁䅂䅁䅁䅍䅄䅁䅁䅯䅆䅙䅁䅯儶䅯䅁䅯全䅑䅁䅅䅁䉁䅁䅁兂䅁䅁䅁䥯㙢䅑杷允䅁䅁䅑䅁䑁䅁䅷䅁䭁䅁䑕䅁䭁䅁䅯䅁䭁䅁䅕䅁䉁䅁䅁允䅁䅁䅕搵楁⼲⭬歂䵁䅉䅅䅁䕁䅁䅁睁䵁䅁䅁权乄兂䅁权瑄权䅁权睂䅂䅁允䅁䅁䅅䅁䙁䩁婱婭婭摭⽅䍄䉁䅁䅁睁䅁䅁䅍䅄䅁䅁䅯儵䅑䅁䅯䅈䅙䅁䅅䅁䉁䅁䅁权楂杂䅁䍄䉁䅁䅁䅂䅁䅁䅍䅄䅁䅁䅯杯䅉䅁䅯䅂䅁䅁䅯兂䅁䅁䅅䅁䉁䅁䅁兂䅁䅁䅄牫硬兑杷允䅁䅁䅑䅁䑁䅁䅷䅁䭁䵁䍳䅁䭁䅁䅯䅁䭁偁䈸䅁䉁䅁䅁允䅁䅁䅕呣䬰㘱睎䕂䵁䅉䅅䅁䕁䅁䅁睁䵁䅁䅁权⭄䅂䅁权潄权䅁权䙃䅂䅁允䅁䅁䅅䅁佁䅁䅷䅁㍁䑁䅫杌硁䑁䅉䅁䵁䅉䅅䅁䕁䅁䅁睁䵁䅁䅁权佃兂䅁权瑄权䅁权䑃䅂䅁允䅁䅁䅅䅁䙁䩁瘷㡰䱚⭎⽅䍄䉁䅁䅁䅂䅁䅁䅍䅄䅁䅁䅯睓䅅䅁䅯充䅁䅁䅯兂䅁䅁䅅䅁䉁䅁䅁杄啁䅁䅁杍ぁ䑁䅙䅏睁䑁䅁䅍睁䑁䅁䅁䵁䅉䅅䅁䕁䅁䅁睁䵁䅁䅁权塂允䅁权剁䅁䅁权䙁䅁䅁允䅁䅁䅅䅁佁䉁䅉䅁㕁䑁䅙睍㉁䑁䅍䅏ぁ䑁䅅䅁䵁䅉䅅䅁䕁䅁䅁睁䵁䅁䅁权浄杁䅁权䭁䅁䅁权䙁䅁䅁允䅁䅁䅅䅁䙁䑁敖歵䵫癁⼸䍄䉁䅁䅁睁䅁䅁䅍䅄䅁䅁䅯兄䅙䅁䅯䅊䅙䅁䅅䅁䉁䅁䅁权坂睄䅁䍄䉁䅁䅁䅂䅁䅁䅍䅄䅁䅁䅯儷䅍䅁䅯䅂䅁䅁䅯眯䅅䅁䅅䅁䉁䅁䅁兂䅁䅁䅁䝏框兑杷允䅁䅁䅑䅁䑁䅁䅷䅁䭁䍁䍍䅁䭁䅁䅯䅁䭁偁䈸䅁䉁䅁䅁允䅁䅁䅕㥉㕶浦㡱樸䴸䅉䅅䅁䕁䅁䅁睁䵁䅁䅁权偂兂䅁权浄权䅁权䙃䅂䅁允䅁䅁䅅䅁佁䅁䅷䅁硁䍁䄴睎㍁䑁䅑䅁䵁䅉䅅䅁䕁䅁䅁睁䵁䅁䅁权䍃杁䅁权剁䅁䅁权䙁䅁䅁允䅁䅁䅅䅁佁䉁䅉䅁硁䑁䅧睎ㅁ䑁䅁杍ㅁ䑁䅁䅁䵁䅉䅅䅁䕁䅁䅁睁䵁䅁䅁权潁睁䅁权䕁䅁䅁权䙁䅁䅁允䅁䅁䅅䅁䙁䅁䅁䅁剃䝏䈱䍄䉁䅁䅁䅂䅁䅁䅍䅄䅁䅁䅯朹䅑䅁䅯䄶䅯䅁䅯全䅑䅁䅅䅁䉁䅁䅁杄佁䅁䅁免㕁䍁䄴䅎穁䑁䅍䅁䵁䅉䅅䅁䕁䅁䅁睁䵁䅁䅁权䩁杁䅁权䭁䅁䅁权⽄允䅁允䅁䅁䅅䅁䙁䉁䘫ㄶ㑇桮䅂䍄䉁䅁䅁䅂䅁䅁䅍䅄䅁䅁䅯兲䅉䅁䅯䅂䅁䅁䅯眯䅅䅁䅅䅁䉁䅁䅁兂䅁䅁䅁㙴椵兑杷允䅁䅁䅑䅁䑁䅁䅷䅁䭁䵁䍅䅁䭁䅁䅯䅁䭁偁䈸䅁䉁䅁䅁允䅁䅁䅕䭆䠵場啱歊䵁䅉䅅䅁䕁䅁䅁睁䵁䅁䅁权坂兂䅁权湄权䅁权㥂䅂䅁允䅁䅁䅅䅁䙁䝁汄䌰扌卥䅎䍄䉁䅁䅁䅂䅁䅁䅍䅄䅁䅁䅯睐䅉䅁䅯充䅁䅁䅯兂䅁䅁䅅䅁䉁䅁䅁杄啁䅁䅁睎㑁䑁䅣睎㕁䑁䅧䅍睁䑁䅁䅁䵁䅉䅅䅁䑁䅁䅁睁䵁䅁䅁权潁兂䅁权敁杂䅁允䅁䅁䅅䅁䭁䩁䝕䅁䵁䅉䅅䅁䕁䅁䅁睁䵁䅁䅁权㥂兂䅁权浄权䅁权㙂䅂䅁允䅁䅁䅅䅁佁䅁䅯䅁硁䍁䄴䅍㉁䅁䅁䍄䉁䅁䅁䅂䅁䅁䅍䅄䅁䅁䅯睪䅑䅁䅯儶䅯䅁䅯睢䅑䅁䅅䅁䉁䅁䅁兂䅁䅁䅁䅉䑍兑杷允䅁䅁䅑䅁䑁䅁䅷䅁䭁偁䙍䅁䭁佁䭯䅁䭁䝁䔰䅁䉁䅁䅁允䅁䅁䄴䅄䅁䑁䅁杌ぁ䑁䅧免䅁䅁杷允䅁䅁䅑䅁䑁䅁䅷䅁䭁䕁䑅䅁䭁䅁䅯䅁䭁䅁䅕䅁䉁䅁䅁允䅁䅁䅕婧䑖㉩湺啇䵁䅉䅅䅁䕁䅁䅁睁䵁䅁䅁权扃杁䅁权䭁䅁䅁权䙁䅁䅁允䅁䅁䅅䅁䙁䱁昶楇搯䍰䅂䍄䉁䅁䅁䅂䅁䅁䅍䅄䅁䅁䅯睄䅉䅁䅯䅂䅁䅁䅯眯䅅䅁䅅䅁䉁䅁䅁兂䅁䅁䅁䘶匹兑杷允䅁䅁䅑䅁䑁䅁䅷䅁䭁䑁䐸䅁䭁䉁䅅䅁䭁䅁䅕䅁䉁䅁䅁允䅁䅁䄴䅆䅁䑁䅕䅏ぁ䑁䅁䅍睁䑁䅁䅍睁䅁䅁䍄䉁䅁䅁䅂䅁䅁䅍䅄䅁䅁䅯儷䅕䅁䅯䄶䅯䅁䅯䅣䅑䅁䅅䅁䉁䅁䅁杄佁䅁䅁李硁䍁䄴䅏㍁䑁䅙䅁䵁䅉䅅䅁䕁䅁䅁睁䵁䅁䅁权⽁杁䅁权䭁䅁䅁权䙁䅁䅁允䅁䅁䅅䅁䙁䅁獩䙈歰硵䅂䍄䉁䅁䅁䅂䅁䅁䅍䅄䅁䅁䅯儲䅍䅁䅯权䅁䅁䅯眯䅅䅁䅅䅁䉁䅁䅁兂䡃瑆佮ㄹ癐睐杷允䅁䅁䅑䅁䑁䅁䅷䅁䭁䝁䘰䅁䭁佁䬰䅁䭁䡁䕯䅁䉁䅁䅁允䅁䅁䅕琸乊桙奂吲䴸䅉䅅䅁䕁䅁䅁睁䵁䅁䅁权捄睁䅁权䕁䅁䅁权䙁䅁䅁允䅁䅁䅅䅁䙁䅁䅁䅁浄坢䈹䍄䉁䅁䅁䅂䅁䅁䅍䅄䅁䅁䅯睓䅕䅁䅯䄶䅯䅁䅯䄷䅯䅁䅅䅁䉁䅁䅁杄佁䅁䅁睍睁䍁䄴杍㕁䑁䅑䅁䵁䅉䅅䅁䕁䅁䅁睁䵁䅁䅁权䙂睁䅁权䕁䅁䅁权䙁䅁䅁允䅁䅁䅅䅁䙁䅁䅁䅁乁㍕䉨䍄䉁䅁䅁睁䅁䅁䅍䅄䅁䅁䅯眳䅑䅁䅯杈䅙䅁䅅䅁䉁䅁䅁权煃杂䅁䍄䉁䅁䅁䅂䅁䅁䅍䅄䅁䅁䅯杶䅉䅁䅯䅂䅁䅁䅯眯䅅䅁䅅䅁䉁䅁䅁权湂杁䅁䍄䉁䅁䅁䅂䅁䅁䅍䅄䅁䅁䅯具䅁䅁䅯䅂䅁䅁䅯兂䅁䅁䅅䅁䉁䅁䅁兂䅁䅁杂呋噓兑杷允䅁䅁䅑䅁䑁䅁䅷䅁䭁偁䅅䅁䭁䅁䅯䅁䭁䅁䅕䅁䉁䅁䅁允䅁䅁䅕䑗ね䡹⭡䕂䵁䅉䅅䅁䕁䅁䅁睁䵁䅁䅁权捂杁䅁权剁䅁䅁权䙁䅁䅁允䅁䅁䅅䅁佁䉁䅙䅁硁䑁䅉李祁䑁䅁䅍睁䑁䅁䅍睁䅁䅁䍄䉁䅁䅁䅂䅁䅁䅍䅄䅁䅁䅯朶䅕䅁䅯朶䅯䅁䅯全䅑䅁䅅䅁䉁䅁䅁杄䵁䅁䅁䅍畁䑁䅧免㍁䅁䅁䍄䉁䅁䅁䅂䅁䅁䅍䅄䅁䅁䅯杒䅍䅁䅯䅂䅁䅁䅯眯䅅䅁䅅䅁䉁䅁䅁兂䅁䅁䅃慑䕴兑杷允䅁䅁䅑䅁䑁䅁䅷䅁䭁䉁䍣䅁䭁䉁䅅䅁䭁䅁䅕䅁䉁䅁䅁允䅁䅁䄴䅆䅁䑁䅕䅍ㅁ䑁䅁䅍睁䑁䅁䅍睁䅁䅁䍄䉁䅁䅁䅂䅁䅁䅍䅄䅁䅁䅯䅲䅑䅁䅯儷䅯䅁䅯睧䅑䅁䅅䅁䉁䅁䅁兂䱃搵䑅乵扺睐杷允䅁䅁䅍䅁䑁䅁䅷䅁䭁乁䙧䅁䭁䉁䝧䅁䉁䅁䅁允䅁䅁䅯杓䅙䅁杷允䅁䅁䅑䅁䑁䅁䅷䅁䭁䑁䐸䅁䭁䅁䅑䅁䭁偁䈸䅁䉁䅁䅁允䅁䅁䅕䅁䅁䅁㥅䕦䵅䅉䅅䅁䕁䅁䅁睁䵁䅁䅁权婂睁䅁权䭁䅁䅁权䙁䅁䅁允䅁䅁䅅䅁䙁偁湃歸㍳兩䅎䍄䉁䅁䅁䅂䅁䅁䅍䅄䅁䅁䅯兕䅕䅁䅯朷䅯䅁䅯䅣䅑䅁䅅䅁䉁䅁䅁兂䅁䅁䅁䕁敢䅷杷允䅁䅁䅑䅁䑁䅁䅷䅁䭁䙁䈰䅁䭁䅁䍅䅁䭁䅁䍍䅁䉁䅁䅁允䅁䅁䅕煹㡬睕䙆唱䵁䅉䅅䅁䕁䅁䅁睁䵁䅁䅁权䙂睁䅁权剁䅁䅁权䙁䅁䅁允䅁䅁䅅䅁佁䉁䅙䅁硁䑁䅁免ㅁ䑁䅁䅍睁䑁䅁䅍睁䅁䅁䍄䉁䅁䅁䅂䅁䅁䅍䅄䅁䅁䅯先䅕䅁䅯儶䅯䅁䅯睢䅑䅁䅅䅁䉁䅁䅁兂䅁䅁䅁䕁煺䅑杷允䅁䅁䅑䅁䑁䅁䅷䅁䭁乁䍯䅁䭁䅁䅯䅁䭁䅁䅕䅁䉁䅁䅁允䅁䅁䅕畮渫歸㍳䕅䵁䅉䅅䅁䕁䅁䅁睁䵁䅁䅁权桃兂䅁权潄权䅁权㥂䅂䅁允䅁䅁䅅䅁佁䅁䅯䅁㕁䍁䄴杍㑁䅁䅁䍄䉁䅁䅁䅂䅁䅁䅍䅄䅁䅁䅯睃䅕䅁䅯朷䅯䅁䅯全䅑䅁䅅䅁䉁䅁䅁兂䅁䅁䅁䌰䱍兑杷允䅁䅁䅑䅁䑁䅁䅷䅁䭁䉁䙁䅁䭁佁䭙䅁䭁䝁䔰䅁䉁䅁䅁允䅁䅁䄴䅄䅁䑁䅁杌ぁ䑁䅫兏䅁䅁杷允䅁䅁䅑䅁䑁䅁䅷䅁䭁䵁䙯䅁䭁䉁䜸䅁䭁䍁䝁䅁䉁䅁䅁允䅁䅁䅯免䅣䅁杷允䅁䅁䅑䅁䑁䅁䅷䅁䭁䩁䑣䅁䭁䅁䅑䅁䭁偁䈸䅁䉁䅁䅁允䅁䅁䅕䅁䅁䉍㉸啰䵅䅉䅅䅁䕁䅁䅁睁䵁䅁䅁权䵁兂䅁权畄权䅁权㥂䅂䅁允䅁䅁䅅䅁䙁䅁䅁䅁䅃乺䄵䍄䉁䅁䅁䅂䅁䅁䅍䅄䅁䅁䅯睪䅑䅁䅯䄶䅯䅁䅯睢䅑䅁䅅䅁䉁䅁䅁杄䵁䅁䅁兎畁䑁䅧杍㍁䅁䅁䍄䉁䅁䅁䅂䅁䅁䅍䅄䅁䅁䅯睌䅕䅁䅯儷䅯䅁䅯全䅑䅁䅅䅁䉁䅁䅁兂䍁㑋坣挲堷睐杷允䅁䅁䅑䅁䑁䅁䅷䅁䭁䕁䑳䅁䭁䉁䅅䅁䭁䅁䅕䅁䉁䅁䅁允䅁䅁䄴䅆䅁䑁䅍李睁䑁䅙䅍睁䑁䅁䅍睁䅁䅁䍄䉁䅁䅁䅂䅁䅁䅍䅄䅁䅁䅯入䅍䅁䅯充䅁䅁䅯眯䅅䅁䅅䅁䉁䅁䅁杄十䅁䅁兎㑁䑁䅕䅍睁䑁䅁䅍睁䅁䅁䍄䉁䅁䅁䅂䅁䅁䅍䅄䅁䅁䅯杕䅕䅁䅯眶䅯䅁䅯兢䅑䅁䅅䅁䉁䅁䅁杄十䅁䅁兎穁䑁䅕睎㍁䑁䅕兎ぁ䅁䅁䍄䉁䅁䅁䅂䅁䅁䅍䅄䅁䅁䅯兇䅉䅁䅯权䅁䅁䅯眯䅅䅁䅅䅁䉁䅁䅁兂ㅁ牘䩰䥄捉䅑杷允䅁䅁䅍䅁䑁䅁䅷䅁䭁䩁䙷䅁䭁䉁䜴䅁䉁䅁䅁允䅁䅁䅯杄䅣䅁杷允䅁䅁䅑䅁䑁䅁䅷䅁䭁乁䍫䅁䭁䅁䅑䅁䭁偁䈸䅁䉁䅁䅁允䅁䅁䅕䅁䅁乧㙓げ䵅䅉䅅䅁䕁䅁䅁睁䵁䅁䅁权敁杁䅁权䕁䅁䅁权䙁䅁䅁允䅁䅁䅅䅁䙁䅁䅁䅁䭁䙤䈱䍄䉁䅁䅁䅂䅁䅁䅍䅄䅁䅁䅯元䅙䅁䅯䄶䅯䅁䅯兣䅑䅁䅅䅁䉁䅁䅁杄佁䅁䅁免睁䍁䄴䅎㑁䑁䅧䅁䵁䅉䅅䅁䕁䅁䅁睁䵁䅁䅁权噁睁䅁权剁䅁䅁权⽄允䅁允䅁䅁䅅䅁佁䉁䅑䅁ㅁ䑁䅙睍睁䑁䅁䅍睁䑁䅁䅍䅁䅁杷允䅁䅁䅑䅁䑁䅁䅷䅁䭁䱁䕣䅁䭁佁䭣䅁䭁䡁䕁䅁䉁䅁䅁允䅁䅁䅕兊䉡啬䱏う䵁䅉䅅䅁䕁䅁䅁睁䵁䅁䅁权牁睁䅁权䭁䅁䅁权䙁䅁䅁允䅁䅁䅅䅁䙁乁乎桙奂剏䅊䍄䉁䅁䅁䅂䅁䅁䅍䅄䅁䅁䅯睩䅁䅁䅯允䅉䅁䅯杁䅉䅁䅅䅁䉁䅁䅁兂㍂䩯噃樫乌䅑杷允䅁䅁䅑䅁䑁䅁䅷䅁䭁䕁䑷䅁䭁䉁䅅䅁䭁䅁䅕䅁䉁䅁䅁允䅁䅁䄴䅆䅁䑁䅣杍ㅁ䑁䅁䅍睁䑁䅁䅍睁䅁䅁䍄䉁䅁䅁䅂䅁䅁䅍䅄䅁䅁䅯杦䅕䅁䅯朷䅯䅁䅯来䅑䅁䅅䅁䉁䅁䅁兂䅁䅁䅁䭕ㅦ䅑杷允䅁䅁䅑䅁䑁䅁䅷䅁䭁䍁䑣䅁䭁䅁䅑䅁䭁䅁䅕䅁䉁䅁䅁允䅁䅁䅕䅁䅁佧ㅖ啨䵅䅉䅅䅁䕁䅁䅁睁䵁䅁䅁权元兂䅁权浄权䅁权䙃䅂䅁允䅁䅁䅅䅁䭁䕁䅣䅁䵁䅉䅅䅁䕁䅁䅁睁䵁䅁䅁权杁杁䅁权䕁䅁䅁权⽄允䅁允䅁䅁䅅䅁䙁䅁䅁䅁歃均䉰䍄䉁䅁䅁䅂䅁䅁䅍䅄䅁䅁䅯眹䅉䅁䅯充䅁䅁䅯兂䅁䅁䅅䅁䉁䅁䅁杄坁䅁䅁免㑁䑁䅕䅍睁䑁䅁䅍睁䑁䅁䅍䅁䅁杷允䅁䅁䅑䅁䑁䅁䅷䅁䭁䱁䑯䅁䭁䉁䅅䅁䭁偁䈸䅁䉁䅁䅁允䅁䅁䄴䅆䅁䑁䅙䅍ぁ䑁䅁䅍睁䑁䅁䅍睁䅁䅁䍄䉁䅁䅁䅂䅁䅁䅍䅄䅁䅁䅯䅭䅕䅁䅯儶䅯䅁䅯睢䅑䅁䅅䅁䉁䅁䅁兂䅁䅁䅁䑉睲䅑杷允䅁䅁䅑䅁䑁䅁䅷䅁䭁䕁䙳䅁䭁佁䬰䅁䭁䡁䕯䅁䉁䅁䅁允䅁䅁䅕牒穢搯㑒啁䵁䅉䅅䅁䑁䅁䅁睁䵁䅁䅁权歃䅂䅁权奁杂䅁允䅁䅁䅅䅁䭁䡁䝷䅁䵁䅉䅅䅁䑁䅁䅁睁䵁䅁䅁权䅁杂䅁权捁杂䅁允䅁䅁䅅䅁䭁䵁䜸䅁䵁䅉䅅䅁䕁䅁䅁睁䵁䅁䅁权䭁杂䅁权灄权䅁权瑂䅂䅁允䅁䅁䅅䅁䙁䅁䅁䅁杄佺䅚䍄䉁䅁䅁䅂䅁䅁䅍䅄䅁䅁䅯䅨䅉䅁䅯充䅁䅁䅯眯䅅䅁䅅䅁䉁䅁䅁杄啁䅁䅁杍穁䑁䅑兏睁䑁䅁䅍睁䑁䅁䅁䵁䅉䅅䅁䕁䅁䅁睁䵁䅁䅁权祃杁䅁权䭁䅁䅁权⽄允䅁允䅁䅁䅅䅁䙁䩁奍䙂余敌⼴䍄䉁䅁䅁䅂䅁䅁䅍䅄䅁䅁䅯睉䅉䅁䅯充䅁䅁䅯兂䅁䅁䅅䅁䉁䅁䅁杄坁䅁䅁免ぁ䑁䅙䅏睁䑁䅅李睁䑁䅁䅍䅁䅁杷允䅁䅁䅑䅁䑁䅁䅷䅁䭁䅁䕳䅁䭁䉁䅅䅁䭁偁䈸䅁䉁䅁䅁允䅁䅁䄴䅆䅁䑁䅑免㍁䑁䅑䅍睁䑁䅁䅍睁䅁䅁䍄䉁䅁䅁䅂䅁䅁䅍䅄䅁䅁䅯䅕䅍䅁䅯权䅁䅁䅯兂䅁䅁䅅䅁䉁䅁䅁兂祃敮渫歸䕳䅑杷允䅁䅁䅑䅁䑁䅁䅷䅁䭁䅁䝕䅁䭁佁䭯䅁䭁䝁䔸䅁䉁䅁䅁允䅁䅁䄴䅄䅁䑁䅅杌ㅁ䑁䅧䅏䅁䅁杷允䅁䅁䅑䅁䑁䅁䅷䅁䭁䥁䍙䅁䭁䅁䅑䅁䭁偁䈸䅁䉁䅁䅁允䅁䅁䅕䅁䅁䝁堹歖䵅䅉䅅䅁䕁䅁䅁睁䵁䅁䅁权奁杁䅁权䭁䅁䅁权䙁䅁䅁允䅁䅁䅅䅁䙁䝁渳㘫确朰䅎䍄䉁䅁䅁䅂䅁䅁䅍䅄䅁䅁䅯䄰䅉䅁䅯䅂䅁䅁䅯兂䅁䅁䅅䅁䉁䅁䅁兂䅁䅁䅁䩡獒兑杷允䅁䅁䅑䅁䑁䅁䅷䅁䭁䅁䑉䅁䭁䅁䅑䅁䭁偁䈸䅁䉁䅁䅁允䅁䅁䅕䅁䅁乧䨯䕦䵅䅉䅅䅁䕁䅁䅁睁䵁䅁䅁权䉂兂䅁权煄权䅁权療䅂䅁允䅁䅁䅅䅁佁䅁䅷䅁睁䍁䄴免祁䑁䅫䅁䵁䅉䅅䅁䕁䅁䅁睁䵁䅁䅁权卂睁䅁权䕁䅁䅁权䙁䅁䅁允䅁䅁䅅䅁䙁䅁䅁䅁奃海䉎䍄䉁䅁䅁䅂䅁䅁䅍䅄䅁䅁䅯杭䅑䅁䅯儶䅯䅁䅯睧䅑䅁䅅䅁䉁䅁䅁兂䅁䅁䅁䥷摘䅑杷允䅁䅁䅑䅁䑁䅁䅷䅁䭁䭁䘸䅁䭁佁䭧䅁䭁䡁䕅䅁䉁䅁䅁允䅁䅁䄴杄䅁䑁䅑兏畁䑁䅙䅍ㅁ䅁䅁䍄䉁䅁䅁䅂䅁䅁䅍䅄䅁䅁䅯䄹䅕䅁䅯朶䅯䅁䅯睢䅑䅁䅅䅁䉁䅁䅁杄䭁䅁䅁䅍畁䑁䅅杍䅁䅁杷允䅁䅁䅑䅁䑁䅁䅷䅁䭁䵁䉧䅁䭁䅁䍅䅁䭁䅁䍉䅁䉁䅁䅁允䅁䅁䅕獲噒䕓潅〴䵁䅉䅅䅁䕁䅁䅁睁䵁䅁䅁权卂睁䅁权剁䅁䅁权䙁䅁䅁允䅁䅁䅅䅁佁䉁䅑䅁ㅁ䑁䅁䅏睁䑁䅁䅍睁䑁䅁䅍䅁䅁杷允䅁䅁䅑䅁䑁䅁䅷䅁䭁䉁䝣䅁䭁佁䭧䅁䭁䡁䕯䅁䉁䅁䅁允䅁䅁䄴杄䅁䑁䅉兎畁䑁䅅睍㕁䅁䅁䍄䉁䅁䅁䅂䅁䅁䅍䅄䅁䅁䅯共䅍䅁䅯䅂䅁䅁䅯兂䅁䅁䅅䅁䉁䅁䅁兂䅁䅁䅁䅗奨兑杷允䅁䅁䅑䅁䑁䅁䅷䅁䭁䙁䑉䅁䭁䅁䅯䅁䭁䅁䅕䅁䉁䅁䅁允䅁䅁䅕場啯歲桦樴䴸䅉䅅䅁䕁䅁䅁睁䵁䅁䅁权⭃睁䅁权剁䅁䅁权⽄允䅁允䅁䅁䅅䅁佁䉁䅑䅁硁䑁䅁睎睁䑁䅁䅍睁䑁䅁䅍䅁䅁杷允䅁䅁䅑䅁䑁䅁䅷䅁䭁偁䑫䅁䭁䅁䅯䅁䭁偁䈸䅁䉁䅁䅁允䅁䅁䅕歬䱏佢㝦ぁ䵁䅉䅅䅁䕁䅁䅁睁䵁䅁䅁权流䅄䅁权瑄权䅁权瑂䅂䅁允䅁䅁䅅䅁䙁偁灹搸乊杙䅴䍄䉁䅁䅁䅂䅁䅁䅍䅄䅁䅁䅯睕䅍䅁䅯充䅁䅁䅯眯䅅䅁䅅䅁䉁䅁䅁杄啁䅁䅁杍ㅁ䑁䅉免ぁ䑁䅣睎ㅁ䑁䅁䅁䵁䅉䅅䅁䕁䅁䅁睁䵁䅁䅁权㝁兂䅁权浄权䅁权獄权䅁允䅁䅁䅅䅁䭁䕁䅣䅁䵁䅉䅅䅁䕁䅁䅁睁䵁䅁䅁权䡁䅂䅁权䕁䅁䅁权⽄允䅁允䅁䅁䅅䅁䙁䅁䅁䅁塁㍱䉂䍄䉁䅁䅁䅂䅁䅁䅍䅄䅁䅁䅯儶䅁䅁䅯权䅁䅁䅯䅂䅉䅁䅅䅁䉁䅁䅁兂獃䙈歰㥏瘯睐杷允䅁䅁䅑䅁䑁䅁䅷䅁䭁䥁䍁䅁䭁䉁䅅䅁䭁䅁䅕䅁䉁䅁䅁允䅁䅁䄴杆䅁䑁䅍䅎㑁䑁䅕䅍睁䑁䅁䅍睁䑁䅁䅁䵁䅉䅅䅁䕁䅁䅁睁䵁䅁䅁权剂允䅁权䭁䅁䅁权䙁䅁䅁允䅁䅁䅅䅁䙁䕁椵䙅㕧䉎䄵䍄䉁䅁䅁䅂䅁䅁䅍䅄䅁䅁䅯杌䅍䅁䅯充䅁䅁䅯眯䅅䅁䅅䅁䉁䅁䅁杄啁䅁䅁睎祁䑁䅑兎睁䑁䅁䅍睁䑁䅁䅁䵁䅉䅅䅁䕁䅁䅁睁䵁䅁䅁权浃杁䅁权䕁䅁䅁权䙁䅁䅁允䅁䅁䅅䅁䙁䅁䅁䥁允䡙䉒䍄䉁䅁䅁䅂䅁䅁䅍䅄䅁䅁䅯朹䅕䅁䅯眵䅯䅁䅯来䅑䅁䅅䅁䉁䅁䅁兂㡃䩤奍䙂䝙䅑杷允䅁䅁䅑䅁䑁䅁䅷䅁䭁䙁䑑䅁䭁䅁䅯䅁䭁䅁䅕䅁䉁䅁䅁允䅁䅁䅕⽺呤㘴扗あ䵁䅉䅅䅁䕁䅁䅁睁䵁䅁䅁权䍂兂䅁权瑄权䅁权療䅂䅁允䅁䅁䅅䅁䙁偁䑓䥡㑔獡⽁䍄䉁䅁䅁䅂䅁䅁䅍䅄䅁䅁䅯兴䅉䅁䅯充䅁䅁䅯眯䅅䅁䅅䅁䉁䅁䅁杄啁䅁䅁杍㉁䑁䅑䅍ㅁ䑁䅍䅍睁䑁䅁䅁䵁䅉䅅䅁䕁䅁䅁睁䵁䅁䅁权㑄兂䅁权牄权䅁权䙃䅂䅁允䅁䅁䅅䅁佁䉁䅑䅁硁䑁䅙兎硁䑁䅅睎㑁䑁䅕兏䅁䅁杷允䅁䅁䅑䅁䑁䅁䅷䅁䭁䙁䑕䅁䭁䉁䅅䅁䭁䅁䅕䅁䉁䅁䅁允䅁䅁䄴杅䅁䑁䅕兏睁䑁䅧兎睁䑁䅁䅍䅁䅁杷允䅁䅁䅑䅁䑁䅁䅷䅁䭁䅁䜴䅁䭁佁䭙䅁䭁佁䭷䅁䉁䅁䅁允䅁䅁䄴䅄䅁䑁䅁杌ぁ䑁䅣杍䅁䅁杷允䅁䅁䅑䅁䑁䅁䅷䅁䭁䉁䙯䅁䭁佁䭣䅁䭁佁䭷䅁䉁䅁䅁允䅁䅁䅕捭歇潆昵ぁ䵁䅉䅅䅁䕁䅁䅁睁䵁䅁䅁权䥁杂䅁权灄权䅁权䑃䅂䅁允䅁䅁䅅䅁䙁䅁䅁䅁杂故䅨䍄䉁䅁䅁䅂䅁䅁䅍䅄䅁䅁䅯杶䅉䅁䅯䅂䅁䅁䅯兂䅁䅁䅅䅁䉁䅁䅁权湂杁䅁䍄䉁䅁䅁䅂䅁䅁䅍䅄䅁䅁䅯杷䅕䅁䅯眶䅯䅁䅯䅣䅑䅁䅅䅁䉁䅁䅁杄啁䅁䅁免ぁ䑁䅉䅏硁䑁䅣免ㅁ䑁䅫䅁䵁䅉䅅䅁䕁䅁䅁睁䵁䅁䅁权㑃䅂䅁权牄权䅁权䑃䅂䅁允䅁䅁䅅䅁佁䉁䅉䅁ㅁ䑁䅁䅏ぁ䑁䅫䅍睁䑁䅁䅁䵁䅉䅅䅁䕁䅁䅁睁䵁䅁䅁权啃䅂䅁权浄权䅁权瑂䅂䅁允䅁䅁䅅䅁佁䅁䅯䅁硁䍁䄴免ぁ䅁䅁䍄䉁䅁䅁䅂䅁䅁䅍䅄䅁䅁䅯儱䅉䅁䅯权䅁䅁䅯兂䅁䅁䅅䅁䉁䅁䅁兂奂扏䥔牤䔴䅑杷允䅁䅁䅑䅁䑁䅁䅷䅁䭁乁䑍䅁䭁䅁䅑䅁䭁䅁䅕䅁䉁䅁䅁允䅁䅁䅕䅁䅁䩑⭌歖䵅䅉䅅䅁䕁䅁䅁睁䵁䅁䅁权啁䅄䅁权灄权䅁权䙃䅂䅁允䅁䅁䅅䅁䙁䅁䅁䅁允是䅺䍄䉁䅁䅁䅂䅁䅁䅍䅄䅁䅁䅯杖䅍䅁䅯充䅁䅁䅯兂䅁䅁䅅䅁䉁䅁䅁杄坁䅁䅁免睁䑁䅁杍睁䑁䅁䅍睁䑁䅁䅍䅁䅁杷允䅁䅁䅑䅁䑁䅁䅷䅁䭁佁䙯䅁䭁佁䬴䅁䭁䥁䕕䅁䉁䅁䅁允䅁䅁䅕䅁䅁䕁歄猸䵁䅉䅅䅁䕁䅁䅁睁䵁䅁䅁权歃杁䅁权剁䅁䅁权䙁䅁䅁允䅁䅁䅅䅁佁䉁䅑䅁硁䑁䅍睎ぁ䑁䅑睍睁䑁䅁䅍䅁䅁杷允䅁䅁䅑䅁䑁䅁䅷䅁䭁佁䍷䅁䭁䅁䅑䅁䭁䅁䅕䅁䉁䅁䅁允䅁䅁䅕䅁䅁䑁㙆啑䵅䅉䅅䅁䕁䅁䅁睁䵁䅁䅁权奂睁䅁权䕁䅁䅁权䙁䅁䅁允䅁䅁䅅䅁䙁䅁䅁䅁㡂䥌䉆䍄䉁䅁䅁䅂䅁䅁䅍䅄䅁䅁䅯䄳䅕䅁䅯眵䅯䅁䅯来䅑䅁䅅䅁䉁䅁䅁兂䩁瘵敦䑵潄睐杷允䅁䅁䅑䅁䑁䅁䅷䅁䭁偁䙁䅁䭁佁䬰䅁䭁䥁䕕䅁䉁䅁䅁允䅁䅁䅕牘䩰䅄牋䕇䵁䅉䅅䅁䕁䅁䅁睁䵁䅁䅁权㡃睁䅁权䕁䅁䅁权⽄允䅁允䅁䅁䅅䅁䙁䅁䅁䅁䍂汐䉂䍄䉁䅁䅁䅂䅁䅁䅍䅄䅁䅁䅯杌䅉䅁䅯权䅁䅁䅯眯䅅䅁䅅䅁䉁䅁䅁兂权楇搯䅊剢睐杷允䅁䅁䅑䅁䑁䅁䅷䅁䭁偁䑳䅁䭁䅁䅯䅁䭁䅁䅕䅁䉁䅁䅁允䅁䅁䅕敢㝦晱午稫䴸䅉䅅䅁䕁䅁䅁睁䵁䅁䅁权扂睁䅁权䭁䅁䅁权䙁䅁䅁允䅁䅁䅅䅁䙁䱁昶楇搯䉊䅂䍄䉁䅁䅁䅂䅁䅁䅍䅄䅁䅁䅯䄳䅑䅁䅯朶䅯䅁䅯䅣䅑䅁䅅䅁䉁䅁䅁杄䭁䅁䅁杍畁䑁䅅李䅁䅁杷允䅁䅁䅑䅁䑁䅁䅷䅁䭁䭁䍙䅁䭁䅁䅑䅁䭁偁䈸䅁䉁䅁䅁允䅁䅁䅕䅁䅁䙁䴱䕣䵅䅉䅅䅁䕁䅁䅁睁䵁䅁䅁权㡁䅁䅁权䭁䅁䅁权䕁杁䅁允䅁䅁䅅䅁䙁䥁獴⼵灵儸䅸䍄䉁䅁䅁䅂䅁䅁䅍䅄䅁䅁䅯关䅁䅁䅯䅂䅁䅁䅯䅂䅉䅁䅅䅁䉁䅁䅁兂䅁䅁䅁⽤博兑杷允䅁䅁䅑䅁䑁䅁䅷䅁䭁䱁䍧䅁䭁䉁䅅䅁䭁䅁䅕䅁䉁䅁䅁允䅁䅁䄴䅆䅁䑁䅅睎㕁䑁䅕䅍睁䑁䅁䅍睁䅁䅁䍄䉁䅁䅁䅂䅁䅁䅍䅄䅁䅁䅯睪䅑䅁䅯朷䅯䅁䅯全䅑䅁䅅䅁䉁䅁䅁兂䅁䅁䅁䙵䘰兑杷允䅁䅁䅑䅁䑁䅁䅷䅁䭁䙁䑯䅁䭁䉁䅅䅁䭁䅁䅕䅁䉁䅁䅁允䅁䅁䄴杅䅁䑁䅉兏祁䑁䅁兏睁䑁䅁䅍䅁䅁杷允䅁䅁䅑䅁䑁䅁䅷䅁䭁䅁䜴䅁䭁佁䭣䅁䭁䡁䔰䅁䉁䅁䅁允䅁䅁䅕椹捨㡪ㅌぇ䵁䅉䅅䅁䕁䅁䅁睁䵁䅁䅁权剂睁䅁权䕁䅁䅁权䙁䅁䅁允䅁䅁䅅䅁䙁䅁䅁䵁祄䡁䉂䍄䉁䅁䅁䅂䅁䅁䅍䅄䅁䅁䅯䅂䅍䅁䅯权䅁䅁䅯兂䅁䅁䅅䅁䉁䅁䅁兂敂歵䵫楁㝶睐杷允䅁䅁䅑䅁䑁䅁䅷䅁䭁䍁䙑䅁䭁佁䭧䅁䭁佁䭷䅁䉁䅁䅁允䅁䅁䅯睒䅁䅁杷允䅁䅁䅑䅁䑁䅁䅷䅁䭁䙁䐴䅁䭁䅁䅑䅁䭁䅁䅕䅁䉁䅁䅁允䅁䅁䅕䅁䅁䩁捑さ䵅䅉䅅䅁䕁䅁䅁睁䵁䅁䅁权䱂杁䅁权䭁䅁䅁权䙁䅁䅁允䅁䅁䅅䅁䙁䩁䕺䱉祂䅡䅆䍄䉁䅁䅁䅂䅁䅁䅍䅄䅁䅁䅯䅵䅑䅁䅯儶䅯䅁䅯来䅑䅁䅅䅁䉁䅁䅁兂䅁䅁䅁䥷捲䅑杷允䅁䅁䅑䅁䑁䅁䅷䅁䭁䡁䐴䅁䭁䅁䅑䅁䭁䅁䅕䅁䉁䅁䅁允䅁䅁䅕䅁䅁乑潍止䵅䅉䅅䅁䑁䅁䅁睁䵁䅁䅁权㉂兂䅁权慁杂䅁允䅁䅁䅅䅁䭁䙁䜸䅁䵁䅉䅅䅁䕁䅁䅁睁䵁䅁䅁权時睁䅁权䭁䅁䅁权⽄允䅁允䅁䅁䅅䅁䙁䥁䌯匹捨⽪⼴䍄䉁䅁䅁䅂䅁䅁䅍䅄䅁䅁䅯睈䅉䅁䅯权䅁䅁䅯眯䅅䅁䅅䅁䉁䅁䅁兂獃䙈歰㥏䘸䅑杷允䅁䅁䅑䅁䑁䅁䅷䅁䭁䕁䙑䅁䭁佁䭫䅁䭁䡁䕁䅁䉁䅁䅁允䅁䅁䅕䅁䅁䵁器䕃䵅䅉䅅䅁䕁䅁䅁睁䵁䅁䅁权慁兂䅁权湄权䅁权睂䅂䅁允䅁䅁䅅䅁䙁䡁智瑢楎杪䅒䍄䉁䅁䅁䅂䅁䅁䅍䅄䅁䅁䅯杍䅍䅁䅯充䅁䅁䅯兂䅁䅁䅅䅁䉁䅁䅁杄十䅁䅁兎㍁䑁䅕睎㕁䑁䅉兎睁䅁䅁䍄䉁䅁䅁䅂䅁䅁䅍䅄䅁䅁䅯睥䅉䅁䅯权䅁䅁䅯兂䅁䅁䅅䅁䉁䅁䅁兂獄払敧敨晳䅑杷允䅁䅁䅑䅁䑁䅁䅷䅁䭁䑁䉷䅁䭁䅁䅯䅁䭁䅁䍑䅁䉁䅁䅁允䅁䅁䅕㘱睎児塲稹䴸䅉䅅䅁䕁䅁䅁睁䵁䅁䅁权䍄睁䅁权䕁䅁䅁权䙁䅁䅁允䅁䅁䅅䅁䙁䅁䅁䅁慃呱䉤䍄䉁䅁䅁䅂䅁䅁䅍䅄䅁䅁䅯睧䅕䅁䅯眶䅯䅁䅯兦䅑䅁䅅䅁䉁䅁䅁杄啁䅁䅁免睁䑁䅧䅏ぁ䑁䅕免㍁䑁䅫䅁䵁䅉䅅䅁䕁䅁䅁睁䵁䅁䅁权捁杁䅁权䭁䅁䅁权䙁䅁䅁允䅁䅁䅅䅁䙁䩁婱婭婭晭⽅䍄䉁䅁䅁䅂䅁䅁䅍䅄䅁䅁䅯杘䅍䅁䅯充䅁䅁䅯眯䅅䅁䅅䅁䉁䅁䅁杄啁䅁䅁李祁䑁䅑杍睁䑁䅁䅍睁䑁䅁䅁䵁䅉䅅䅁䕁䅁䅁睁䵁䅁䅁权䕄兂䅁权湄权䅁权㥂䅂䅁允䅁䅁䅅䅁䙁䝁煃䑵㌵摌⽙䍄䉁䅁䅁䅂䅁䅁䅍䅄䅁䅁䅯杊䅁䅁䅯权䅁䅁䅯䅂䅉䅁䅅䅁䉁䅁䅁兂祄欰椱久卧䅑杷允䅁䅁䅑䅁䑁䅁䅷䅁䭁䭁䕙䅁䭁佁䭧䅁䭁䝁䔰䅁䉁䅁䅁允䅁䅁䅯睒䅁䅁杷允䅁䅁䅑䅁䑁䅁䅷䅁䭁䍁䄸䅁䭁䉁䅅䅁䭁䅁䍑䅁䉁䅁䅁允䅁䅁䄴䅆䅁䑁䅅免硁䑁䅅睎㍁䑁䅁䅍睁䅁䅁䍄䉁䅁䅁䅂䅁䅁䅍䅄䅁䅁䅯党䅍䅁䅯权䅁䅁䅯兂䅁䅁䅅䅁䉁䅁䅁兂呃䅇坒浄洰䅑杷允䅁䅁䅑䅁䑁䅁䅷䅁䭁䱁䑙䅁䭁䅁䅯䅁䭁䅁䅕䅁䉁䅁䅁允䅁䅁䅕牕敧敨剶う䵁䅉䅅䅁䕁䅁䅁睁䵁䅁䅁权⽃兂䅁权潄权䅁权獄权䅁允䅁䅁䅅䅁䭁䕁䅣䅁䵁䅉䅅䅁䕁䅁䅁睁䵁䅁䅁权偄䅂䅁权煄权䅁权瑂䅂䅁允䅁䅁䅅䅁佁䅁䅷䅁睁䍁䄴李㍁䑁䅅䅁䵁䅉䅅䅁䕁䅁䅁睁䵁䅁䅁权㉂兂䅁权灄权䅁权䙃䅂䅁允䅁䅁䅅䅁䙁䅁䅁䅁䅁瑒䄵䍄䉁䅁䅁䅂䅁䅁䅍䅄䅁䅁䅯杅䅕䅁䅯儷䅯䅁䅯来䅑䅁䅅䅁䉁䅁䅁兂慂䍢扌桎ぱ睐杷允䅁䅁䅍䅁䑁䅁䅷䅁䭁䍁䙫䅁䭁䉁䝧䅁䉁䅁䅁允䅁䅁䅯兏䅙䅁杷允䅁䅁䅑䅁䑁䅁䅷䅁䭁䙁䌴䅁䭁䅁䅑䅁䭁偁䈸䅁䉁䅁䅁允䅁䅁䅕䅁䅁佁㥚䕖䵅䅉䅅䅁䕁䅁䅁睁䵁䅁䅁权灂睁䅁权䕁䅁䅁权䙁䅁䅁允䅁䅁䅅䅁䙁䅁䅁䅁䅄湙䉒䍄䉁䅁䅁䅂䅁䅁䅍䅄䅁䅁䅯䄴䅉䅁䅯充䅁䅁䅯眯䅅䅁䅅䅁䉁䅁䅁杄啁䅁䅁䅏祁䑁䅑䅏睁䑁䅁䅍睁䑁䅁䅁䵁䅉䅅䅁䕁䅁䅁睁䵁䅁䅁权䵁睁䅁权䭁䅁䅁权䙁䅁䅁允䅁䅁䅅䅁䙁䕁㍷啩杆博䅬䍄䉁䅁䅁䅂䅁䅁䅍䅄䅁䅁䅯䅪䅕䅁䅯朶䅯䅁䅯睢䅑䅁䅅䅁䉁䅁䅁杄䵁䅁䅁䅍畁䑁䅧䅎硁䅁䅁䍄䉁䅁䅁䅂䅁䅁䅍䅄䅁䅁䅯䅶䅍䅁䅯权䅁䅁䅯眯䅅䅁䅅䅁䉁䅁䅁兂㕁䵴㉨灶昸䅑杷允䅁䅁䅑䅁䑁䅁䅷䅁䭁䩁䱕䅁䭁佁䭧䅁䭁䥁䕍䅁䉁䅁䅁允䅁䅁䄴杄䅁䑁䅅䅎畁䑁䅫䅎穁䅁䅁䍄䉁䅁䅁䅂䅁䅁䅍䅄䅁䅁䅯先䅕䅁䅯朷䅯䅁䅯兢䅑䅁䅅䅁䉁䅁䅁兂䅁䅁䅁䭑桐䅑杷允䅁䅁䅑䅁䑁䅁䅷䅁䭁䑁䙉䅁䭁䉁䜸䅁䭁䍁䝁䅁䉁䅁䅁允䅁䅁䅯睷䄸䅁杷允䅁䅁䅑䅁䑁䅁䅷䅁䭁䝁䑯䅁䭁䅁䅯䅁䭁䅁䅕䅁䉁䅁䅁允䅁䅁䅕牘䩰䅄牋啅䵁䅉䅅䅁䕁䅁䅁睁䵁䅁䅁权ぃ䅂䅁权畄权䅁权獄权䅁允䅁䅁䅅䅁䙁䅁䅁䅁杄歴䉎䍄䉁䅁䅁䅂䅁䅁䅍䅄䅁䅁䅯杘䅕䅁䅯眵䅯䅁䅯兢䅑䅁䅅䅁䉁䅁䅁兂㉄䙋偹癷䉕䅑杷允䅁䅁䅑䅁䑁䅁䅷䅁䭁乁䌰䅁䭁䅁䅑䅁䭁䅁䅕䅁䉁䅁䅁允䅁䅁䅕䅁䅁䡁捚歘䵅䅉䅅䅁䕁䅁䅁睁䵁䅁䅁权煄杁䅁权䕁䅁䅁权䙁䅁䅁允䅁䅁䅅䅁䙁䅁䅁䅁䑃噍䉬䍄䉁䅁䅁䅂䅁䅁䅍䅄䅁䅁䅯䅙䅕䅁䅯朵䅯䅁䅯兢䅑䅁䅅䅁䉁䅁䅁杄䵁䅁䅁李畁䑁䅍杍穁䅁䅁䍄䉁䅁䅁䅂䅁䅁䅍䅄䅁䅁䅯䄷䅕䅁䅯眶䅯䅁䅯䅣䅑䅁䅅䅁䉁䅁䅁杄十䅁䅁睍㉁䑁䅅兎㕁䑁䅅䅍硁䅁䅁䍄䉁䅁䅁䅂䅁䅁䅍䅄䅁䅁䅯术䅉䅁䅯䅂䅁䅁䅯兂䅁䅁䅅䅁䉁䅁䅁兂䅁䅁䅁ㅈ㑂兑杷允䅁䅁䅑䅁䑁䅁䅷䅁䭁䡁䍑䅁䭁䅁䅑䅁䭁䅁䅕䅁䉁䅁䅁允䅁䅁䅕䅁䅁䅁㙮な䵅䅉䅅䅁䑁䅁䅁睁䵁䅁䅁权㉁兂䅁权流杂䅁允䅁䅁䅅䅁佁䅁䅷䅁㕁䑁䅉杌睁䑁䅧䅁䵁䅉䅅䅁䕁䅁䅁睁䵁䅁䅁权卄允䅁权剁䅁䅁权䙁䅁䅁允䅁䅁䅅䅁佁䉁䅑䅁硁䑁䅑睎ㅁ䑁䅕睎ㅁ䑁䅁䅍䅁䅁杷允䅁䅁䅑䅁䑁䅁䅷䅁䭁䕁䅑䅁䭁䅁䍅䅁䭁䅁䍕䅁䉁䅁䅁允䅁䅁䅕煹橰䡭乲問䵅䅉䅅䅁䕁䅁䅁睁䵁䅁䅁权橂杁䅁权剁䅁䅁权⽄允䅁允䅁䅁䅅䅁佁䉁䅑䅁㉁䑁䅁睎㍁䑁䅁䅍睁䑁䅁䅍䅁䅁杷允䅁䅁䅑䅁䑁䅁䅷䅁䭁䭁䅍䅁䭁䉁䅅䅁䭁䅁䍑䅁䉁䅁䅁允䅁䅁䄴䅆䅁䑁䅉䅏㕁䑁䅁䅍睁䑁䅁䅍睁䅁䅁䍄䉁䅁䅁䅂䅁䅁䅍䅄䅁䅁䅯䄶䅉䅁䅯充䅁䅁䅯兂䅁䅁䅅䅁䉁䅁䅁杄啁䅁䅁杍穁䑁䅑䅎睁䑁䅁䅍睁䑁䅁䅁䵁䅉䅅䅁䕁䅁䅁睁䵁䅁䅁权㑄䅂䅁权晁杂䅁权杁杂䅁允䅁䅁䅅䅁䭁䝁䝑䅁䵁䅉䅅䅁䕁䅁䅁睁䵁䅁䅁权潄杁䅁权䭁䅁䅁权䙁䅁䅁允䅁䅁䅅䅁䙁䭁硲欰椱䅅䅨䍄䉁䅁䅁䅂䅁䅁䅍䅄䅁䅁䅯杪䅕䅁䅯儶䅯䅁䅯睢䅑䅁䅅䅁䉁䅁䅁兂䅁䅁䅁䑧㡲䅑杷允䅁䅁䅑䅁䑁䅁䅷䅁䭁䙁䅧䅁䭁䅁䍅䅁䭁䅁䍍䅁䉁䅁䅁允䅁䅁䅕㑴㝨杔䜲欵䵁䅉䅅䅁䕁䅁䅁睁䵁䅁䅁权獄杁䅁权䕁䅁䅁权⽄允䅁允䅁䅁䅅䅁䙁䅁䅁䥁祂䕹䉆䍄䉁䅁䅁䅂䅁䅁䅍䅄䅁䅁䅯䅩䅕䅁䅯眵䅯䅁䅯来䅑䅁䅅䅁䉁䅁䅁兂䥂場啯獲煣䅑杷允䅁䅁䅑䅁䑁䅁䅷䅁䭁偁䍙䅁䭁䅁䅑䅁䭁偁䈸䅁䉁䅁䅁允䅁䅁䅕䅁䅁䱁琲歘䵅䅉䅅䅁䕁䅁䅁睁䵁䅁䅁权偂杁䅁权䭁䅁䅁权⽄允䅁允䅁䅁䅅䅁䙁䵁ㅐ䙋偹桑䅆䍄䉁䅁䅁䅂䅁䅁䅍䅄䅁䅁䅯来䅉䅁䅯权䅁䅁䅯兂䅁䅁䅅䅁䉁䅁䅁兂㥂穐敖浵㕫䅑杷允䅁䅁䅑䅁䑁䅁䅷䅁䭁乁䘰䅁䭁佁䬰䅁䭁䡁䔰䅁䉁䅁䅁允䅁䅁䅕灭婭婭婭吸䴸䅉䅅䅁䕁䅁䅁睁䵁䅁䅁权灃䅂䅁权湄权䅁权瑂䅂䅁允䅁䅁䅅䅁䙁䍁䡵瑆佮㤹⽳䍄䉁䅁䅁䅂䅁䅁䅍䅄䅁䅁䅯杄䅕䅁䅯儷䅯䅁䅯来䅑䅁䅅䅁䉁䅁䅁兂㥁瑃橥䑣愳睐杷允䅁䅁䅑䅁䑁䅁䅷䅁䭁乁䙯䅁䭁佁䭫䅁䭁䝁䔸䅁䉁䅁䅁允䅁䅁䅕䅁䅁䕁灁獂䵅䅉䅅䅁䕁䅁䅁睁䵁䅁䅁权婄杁䅁权剁䅁䅁权䙁䅁䅁允䅁䅁䅅䅁佁䉁䅑䅁硁䑁䅕睎祁䑁䅁免睁䑁䅁䅍䅁䅁杷允䅁䅁䅑䅁䑁䅁䅷䅁䭁䡁䑕䅁䭁䉁䅅䅁䭁偁䈸䅁䉁䅁䅁允䅁䅁䄴䅆䅁䑁䅑䅍㉁䑁䅑兏ㅁ䑁䅁䅍睁䅁䅁䍄䉁䅁䅁䅂䅁䅁䅍䅄䅁䅁䅯䅧䅕䅁䅯眶䅯䅁䅯睢䅑䅁䅅䅁䉁䅁䅁杄啁䅁䅁杍睁䑁䅁兏ぁ䑁䅣䅏㍁䑁䅫䅁䵁䅉䅅䅁䕁䅁䅁睁䵁䅁䅁权㡃䅂䅁权瑄权䅁权睂䅂䅁允䅁䅁䅅䅁䙁䡁呗䅇坒癄⽣䍄䉁䅁䅁䅂䅁䅁䅍䅄䅁䅁䅯睕䅉䅁䅯充䅁䅁䅯兂䅁䅁䅅䅁䉁䅁䅁杄啁䅁䅁睎㉁䑁䅁䅍睁䑁䅁䅍睁䑁䅁䅁䵁䅉䅅䅁䕁䅁䅁睁䵁䅁䅁权婄杁䅁权䭁䅁䅁权䙁䅁䅁允䅁䅁䅅䅁䙁乁乎桙奂晏⽙䍄䉁䅁䅁䅂䅁䅁䅍䅄䅁䅁䅯睉䅍䅁䅯权䅁䅁䅯眯䅅䅁䅅䅁䉁䅁䅁兂婄発呤㘴㝗睐杷允䅁䅁䅑䅁䑁䅁䅷䅁䭁䥁䕣䅁䭁佁䬴䅁䭁䝁䔰䅁䉁䅁䅁允䅁䅁䅕䅁䅁䩁湨䕄䵅䅉䅅䅁䕁䅁䅁睁䵁䅁䅁权桂睁䅁权䭁䅁䅁权䙁䅁䅁允䅁䅁䅅䅁䙁䕁䵯楁䡵框䅚䍄䉁䅁䅁䅂䅁䅁䅍䅄䅁䅁䅯睩䅑䅁䅯睈䅙䅁䅯䅉䅙䅁䅅䅁䉁䅁䅁权䝃杂䅁䍄䉁䅁䅁䅂䅁䅁䅍䅄䅁䅁䅯杊䅅䅁䅯䅂䅁䅁䅯兂䅁䅁䅅䅁䉁䅁䅁兂䅁䅁兄普硩兑杷允䅁䅁䅑䅁䑁䅁䅷䅁䭁䡁䘴䅁䭁䉁䜸䅁䭁䍁䝁䅁䉁䅁䅁允䅁䅁䅯杔䅙䅁杷允䅁䅁䅑䅁䑁䅁䅷䅁䭁䕁䑧䅁䭁䉁䅅䅁䭁䅁䅕䅁䉁䅁䅁允䅁䅁䄴䅆䅁䑁䅕睎ぁ䑁䅁䅍睁䑁䅁䅍睁䅁䅁䍄䉁䅁䅁䅂䅁䅁䅍䅄䅁䅁䅯睙䅕䅁䅯儷䅯䅁䅯兢䅑䅁䅅䅁䉁䅁䅁兂塁挲㌷⭕桐睐杷允䅁䅁䅑䅁䑁䅁䅷䅁䭁䭁䑁䅁䭁䉁䅅䅁䭁䅁䅕䅁䉁䅁䅁允䅁䅁䄴䅆䅁䑁䅉兏穁䑁䅫李ㅁ䑁䅁䅍睁䅁䅁䍄䉁䅁䅁䅂䅁䅁䅍䅄䅁䅁䅯兂䅑䅁䅯权䅁䅁䅯兂䅁䅁䅅䅁䉁䅁䅁兂䡄穓䩥救噁䅑杷允䅁䅁䅑䅁䑁䅁䅷䅁䭁䝁䍧䅁䭁䅁䅑䅁䭁偁䈸䅁䉁䅁䅁允䅁䅁䅕䅁䅁䬴浍武䵅䅉䅅䅁䕁䅁䅁睁䵁䅁䅁权瑂杁䅁权䕁䅁䅁权䙁䅁䅁允䅁䅁䅅䅁䙁䅁䅁䅁杁坋䉴䍄䉁䅁䅁䅂䅁䅁䅍䅄䅁䅁䅯兢䅉䅁䅯权䅁䅁䅯兂䅁䅁䅅䅁䉁䅁䅁兂㉄䙋偹癷獘睐杷允䅁䅁䅑䅁䑁䅁䅷䅁䭁䙁䑁䅁䭁䅁䅑䅁䭁䅁䅕䅁䉁䅁䅁允䅁䅁䅕䅁䅁䵁偘步䵅䅉䅅䅁䕁䅁䅁睁䵁䅁䅁权煂睁䅁权䕁䅁䅁权䙁䅁䅁允䅁䅁䅅䅁䙁䅁䅁䅁療䝨䉴䍄䉁䅁䅁䅂䅁䅁䅍䅄䅁䅁䅯䅂䅍䅁䅯䅂䅁䅁䅯兂䅁䅁䅅䅁䉁䅁䅁兂䅁䅁䅁洵硣兑杷允䅁䅁䅑䅁䑁䅁䅷䅁䭁䵁䕯䅁䭁佁䭯䅁䭁䝁䔰䅁䉁䅁䅁允䅁䅁䄴䅄䅁䑁䅅杌ぁ䑁䅅兏䅁䅁杷允䅁䅁䅑䅁䑁䅁䅷䅁䭁䑁䙳䅁䭁佁䭙䅁䭁䡁䕅䅁䉁䅁䅁允䅁䅁䅯睒䅁䅁杷允䅁䅁䅑䅁䑁䅁䅷䅁䭁䵁䕯䅁䭁佁䭧䅁䭁䡁䕅䅁䉁䅁䅁允䅁䅁䄴杄䅁䑁䅅免畁䑁䅧睎硁䅁䅁䍄䉁䅁䅁䅂䅁䅁䅍䅄䅁䅁䅯杣䅁䅁䅯充䅁䅁䅯䅂䅉䅁䅅䅁䉁䅁䅁杄啁䅁䅁免ぁ䑁䅫睎穁䑁䅑䅍睁䑁䅁䅁䵁䅉䅅䅁䕁䅁䅁睁䵁䅁䅁权潃杁䅁权䕁䅁䅁权⽄允䅁允䅁䅁䅅䅁䙁䅁䅁䅁䱄お䉆䍄䉁䅁䅁䅂䅁䅁䅍䅄䅁䅁䅯杅䅉䅁䅯充䅁䅁䅯眯䅅䅁䅅䅁䉁䅁䅁杄啁䅁䅁免㑁䑁䅅䅍睁䑁䅁䅍睁䑁䅁䅁䵁䅉䅅䅁䕁䅁䅁睁䵁䅁䅁权灂杁䅁权䭁䅁䅁权⽄允䅁允䅁䅁䅅䅁䙁乁㑖匶硙佃⽁䍄䉁䅁䅁䅂䅁䅁䅍䅄䅁䅁䅯光䅕䅁䅯眵䅯䅁䅯兦䅑䅁䅅䅁䉁䅁䅁兂㍁啩杆搵䍁䅑杷允䅁䅁䅑䅁䑁䅁䅷䅁䭁䍁䑣䅁䭁䉁䅅䅁䭁䅁䅕䅁䉁䅁䅁允䅁䅁䄴杆䅁䑁䅉䅍㍁䑁䅧䅍睁䑁䅁䅍睁䑁䅁䅁䵁䅉䅅䅁䕁䅁䅁睁䵁䅁䅁权浄杁䅁权䕁䅁䅁权䙁䅁䅁允䅁䅁䅅䅁䙁䅁䅁䕁䑂䥩䉊䍄䉁䅁䅁䅂䅁䅁䅍䅄䅁䅁䅯睺䅑䅁䅯眶䅯䅁䅯睧䅑䅁䅅䅁䉁䅁䅁杄啁䅁䅁免祁䑁䅙䅏㕁䑁䅁兎祁䑁䅁䅁䵁䅉䅅䅁䕁䅁䅁睁䵁䅁䅁权潄睁䅁权䭁䅁䅁权䙁䅁䅁允䅁䅁䅅䅁䙁䙁余扌摋⬷⽍䍄䉁䅁䅁䅂䅁䅁䅍䅄䅁䅁䅯杔䅍䅁䅯权䅁䅁䅯兂䅁䅁䅅䅁䉁䅁䅁兂㙁楫汶䵣噖睶杷允䅁䅁䅑䅁䑁䅁䅷䅁䭁䙁䙧䅁䭁佁䭙䅁䭁佁䭷䅁䉁䅁䅁允䅁䅁䄴䅄䅁䑁䅉杌睁䑁䅣睍䅁䅁杷允䅁䅁䅑䅁䑁䅁䅷䅁䭁偁䅫䅁䭁䅁䍅䅁䭁䅁䍍䅁䉁䅁䅁允䅁䅁䅕夵稫末䰵欴䵁䅉䅅䅁䕁䅁䅁睁䵁䅁䅁权ぃ䅁䅁权䉁杁䅁权䍁杁䅁允䅁䅁䅅䅁䙁䩁歬䌵䵷㡄䄹䍄䉁䅁䅁䅂䅁䅁䅍䅄䅁䅁䅯兏䅕䅁䅯朷䅯䅁䅯来䅑䅁䅅䅁䉁䅁䅁兂䅁䅁䅁䤰䩳兑杷允䅁䅁䅑䅁䑁䅁䅷䅁䭁䙁䙷䅁䭁佁䭧䅁䭁䝁䔰䅁䉁䅁䅁允䅁䅁䄴杄䅁䑁䅅䅍畁䑁䅣䅍㑁䅁䅁䍄䉁䅁䅁䅂䅁䅁䅍䅄䅁䅁䅯兙䅁䅁䅯充䅁䅁䅯兂䅁䅁䅅䅁䉁䅁䅁杄啁䅁䅁睍ㅁ䑁䅣䅎睁䑁䅁䅍睁䑁䅁䅁䵁䅉䅅䅁䕁䅁䅁睁䵁䅁䅁权䉃睁䅁权剁䅁䅁权䙁䅁䅁允䅁䅁䅅䅁佁䉁䅙䅁硁䑁䅑䅍ㅁ䑁䅁䅍睁䑁䅁䅍睁䅁䅁䍄䉁䅁䅁䅂䅁䅁䅍䅄䅁䅁䅯睁䅙䅁䅯眵䅯䅁䅯兢䅑䅁䅅䅁䉁䅁䅁兂剃堷⽷剎眴䅑杷允䅁䅁䅑䅁䑁䅁䅷䅁䭁䵁䉁䅁䭁䅁䅑䅁䭁䅁䍑䅁䉁䅁䅁允䅁䅁䅕䅁䅁䑁堷歫䵅䅉䅅䅁䕁䅁䅁睁䵁䅁䅁权牁睁䅁权䕁䅁䅁权䙁䅁䅁允䅁䅁䅅䅁䙁䅁䅁䅁偃䙈䉨䍄䉁䅁䅁䅂䅁䅁䅍䅄䅁䅁䅯杦䅕䅁䅯朷䅯䅁䅯全䅑䅁䅅䅁䉁䅁䅁兂䅁䅁䅁䡧䨰兑杷允䅁䅁䅑䅁䑁䅁䅷䅁䭁䍁䑷䅁䭁䅁䅑䅁䭁偁䈸䅁䉁䅁䅁允䅁䅁䅕䅁䅁䭁娯歙䵅䅉䅅䅁䕁䅁䅁睁䵁䅁䅁权湃兂䅁权湄权䅁权瑂䅂䅁允䅁䅁䅅䅁䙁乁橥䑣䬰穤䅆䍄䉁䅁䅁䅂䅁䅁䅍䅄䅁䅁䅯睋䅍䅁䅯充䅁䅁䅯兂䅁䅁䅅䅁䉁䅁䅁杄啁䅁䅁免硁䑁䅫免睁䑁䅁䅍睁䑁䅁䅁䵁䅉䅅䅁䑁䅁䅁睁䵁䅁䅁权橂兂䅁权敁杂䅁允䅁䅁䅅䅁䭁䡁䝉䅁䵁䅉䅅䅁䕁䅁䅁睁䵁䅁䅁权䝁杁䅁权剁䅁䅁权⽄允䅁允䅁䅁䅅䅁佁䉁䅙䅁硁䑁䅣李ぁ䑁䅁䅍睁䑁䅁䅍睁䅁䅁䍄䉁䅁䅁䅂䅁䅁䅍䅄䅁䅁䅯䄸䅉䅁䅯充䅁䅁䅯兂䅁䅁䅅䅁䉁䅁䅁杄啁䅁䅁䅎ぁ䑁䅑䅎祁䑁䅁䅍睁䑁䅁䅁䵁䅉䅅䅁䕁䅁䅁睁䵁䅁䅁权㉁兂䅁权煄权䅁权療䅂䅁允䅁䅁䅅䅁佁䅁䅷䅁硁䍁䄴免睁䑁䅕䅁䵁䅉䅅䅁䕁䅁䅁睁䵁䅁䅁权㍃兂䅁权煄权䅁权硂䅂䅁允䅁䅁䅅䅁佁䅁䅷䅁祁䍁䄴免㉁䑁䅉䅁䵁䅉䅅䅁䕁䅁䅁睁䵁䅁䅁权剂睁䅁权剁䅁䅁权䙁䅁䅁允䅁䅁䅅䅁佁䉁䅑䅁祁䑁䅅兏㕁䑁䅁䅍睁䑁䅁䅍䅁䅁杷允䅁䅁䅑䅁䑁䅁䅷䅁䭁䱁䕉䅁䭁佁䭧䅁䭁䡁䕁䅁䉁䅁䅁允䅁䅁䄴杄䅁䑁䅉䅎畁䑁䅧杍㑁䅁䅁䍄䉁䅁䅁䅂䅁䅁䅍䅄䅁䅁䅯杳䅕䅁䅯眵䅯䅁䅯全䅑䅁䅅䅁䉁䅁䅁兂䝂癴㥐䠱剧䅑杷允䅁䅁䅑䅁䑁䅁䅷䅁䭁䉁䌰䅁䭁䅁䅑䅁䭁䅁䅕䅁䉁䅁䅁允䅁䅁䅕䅁䅁佁䝬づ䵅䅉䅅䅁䕁䅁䅁睁䵁䅁䅁权牁杁䅁权䭁䅁䅁权⽄允䅁允䅁䅁䅅䅁䙁䅁䅁䅁䅁偁⽑䍄䉁䅁䅁䅂䅁䅁䅍䅄䅁䅁䅯杙䅅䅁䅯充䅁䅁䅯䅂䅉䅁䅅䅁䉁䅁䅁杄啁䅁䅁杍㑁䑁䅉䅍硁䑁䅣䅍睁䑁䅁䅁䵁䅉䅅䅁䕁䅁䅁睁䵁䅁䅁权穃兂䅁权灄权䅁权瑂䅂䅁允䅁䅁䅅䅁䙁䅁䅁䅁䅁番䅊䍄䉁䅁䅁䅂䅁䅁䅍䅄䅁䅁䅯典䅉䅁䅯权䅁䅁䅯眯䅅䅁䅅䅁䉁䅁䅁兂睄㡰䱚㑎瑮睐杷允䅁䅁䅑䅁䑁䅁䅷䅁䭁䙁䌰䅁䭁䉁䅅䅁䭁偁䈸䅁䉁䅁䅁允䅁䅁䄴䅆䅁䑁䅧䅍㑁䑁䅫䅍睁䑁䅁䅍睁䅁䅁䍄䉁䅁䅁䅂䅁䅁䅍䅄䅁䅁䅯睕䅕䅁䅯儷䅯䅁䅯来䅑䅁䅅䅁䉁䅁䅁兂䝃材八奨湦睐杷允䅁䅁䅑䅁䑁䅁䅷䅁䭁偁䕫䅁䭁佁䭧䅁䭁佁䭷䅁䉁䅁䅁允䅁䅁䄴杄䅁䑁䅉䅍畁䑁䅑䅎ㅁ䅁䅁䍄䉁䅁䅁䅂䅁䅁䅍䅄䅁䅁䅯睒䅉䅁䅯充䅁䅁䅯兂䅁䅁䅅䅁䉁䅁䅁杄啁䅁䅁䅎睁䑁䅅䅍睁䑁䅁䅍睁䑁䅁䅁䵁䅉䅅䅁䕁䅁䅁睁䵁䅁䅁权啂睁䅁权剁䅁䅁权⽄允䅁允䅁䅁䅅䅁佁䉁䅑䅁祁䑁䅣䅏睁䑁䅁䅍睁䑁䅁䅍䅁䅁杷允䅁䅁䅑䅁䑁䅁䅷䅁䭁乁䍣䅁䭁䅁䅑䅁䭁偁䈸䅁䉁䅁䅁允䅁䅁䅕䅁䅁䵷㙹正䵅䅉䅅䅁䕁䅁䅁睁䵁䅁䅁权䩄兂䅁权牄权䅁权㙂䅂䅁允䅁䅁䅅䅁佁䉁䅉䅁ぁ䑁䅣䅎㕁䑁䅣睍睁䑁䅕䅁䵁䅉䅅䅁䕁䅁䅁睁䵁䅁䅁权煃䅂䅁权畄权䅁权睂䅂䅁允䅁䅁䅅䅁䙁䅁䅁䅁杄佖䅆䍄䉁䅁䅁䅂䅁䅁䅍䅄䅁䅁䅯儸䅍䅁䅯充䅁䅁䅯兂䅁䅁䅅䅁䉁䅁䅁杄啁䅁䅁杍睁䑁䅅䅎睁䑁䅁䅍睁䑁䅁䅁䵁䅉䅅䅁䕁䅁䅁睁䵁䅁䅁权䝃兂䅁权湄权䅁权獄权䅁允䅁䅁䅅䅁䙁䵁㌯⭕汏硇䄹䍄䉁䅁䅁䅂䅁䅁䅍䅄䅁䅁䅯䅍䅍䅁䅯䅂䅁䅁䅯兂䅁䅁䅅䅁䉁䅁䅁兂䅁䅁䅁穕儱兑杷允䅁䅁䅑䅁䑁䅁䅷䅁䭁䝁䌴䅁䭁䉁䅅䅁䭁偁䈸䅁䉁䅁䅁允䅁䅁䄴䅆䅁䑁䅣睍㍁䑁䅅䅍睁䑁䅁䅍睁䅁䅁䍄䉁䅁䅁䅂䅁䅁䅍䅄䅁䅁䅯䅰䅕䅁䅯眵䅯䅁䅯全䅑䅁䅅䅁䉁䅁䅁兂牁硨婢発ㅦ睐杷允䅁䅁䅑䅁䑁䅁䅷䅁䭁䱁䍕䅁䭁䅁䅑䅁䭁䅁䅕䅁䉁䅁䅁允䅁䅁䅕䅁䅁䝁卸啡䵅䅉䅅䅁䕁䅁䅁睁䵁䅁䅁权⭄䅁䅁权剁䅁䅁权䙁䅁䅁允䅁䅁䅅䅁佁䉁䅑䅁ぁ䑁䅅睍㉁䑁䅕䅏ㅁ䑁䅁䅍䅁䅁杷允䅁䅁䅑䅁䑁䅁䅷䅁䭁䡁䑉䅁䭁䅁䅯䅁䭁䅁䅕䅁䉁䅁䅁允䅁䅁䅕敢㝦晱午啁䵁䅉䅅䅁䕁䅁䅁睁䵁䅁䅁权摂睁䅁权䕁䅁䅁权䙁䅁䅁允䅁䅁䅅䅁䙁䅁䅁䅁坃奕䉨䍄䉁䅁䅁䅂䅁䅁䅍䅄䅁䅁䅯杅䅕䅁䅯眵䅯䅁䅯兣䅑䅁䅅䅁䉁䅁䅁兂煁呫橱䜲浧䅑杷允䅁䅁䅑䅁䑁䅁䅷䅁䭁䥁䕣䅁䭁佁䭧䅁䭁䥁䕍䅁䉁䅁䅁允䅁䅁䄴杄䅁䑁䅣䅎畁䑁䅁杍㍁䅁䅁䍄䉁䅁䅁䅂䅁䅁䅍䅄䅁䅁䅯䅄䅕䅁䅯眵䅯䅁䅯䅣䅑䅁䅅䅁䉁䅁䅁兂偁䑉噎獔䵑䅑杷允䅁䅁䅑䅁䑁䅁䅷䅁䭁佁䕷䅁䭁佁䬰䅁䭁䥁䕍䅁䉁䅁䅁允䅁䅁䅕灳瘳㡰䱚歄䵁䅉䅅䅁䕁䅁䅁睁䵁䅁䅁权䱂睁䅁权䕁䅁䅁权䙁䅁䅁允䅁䅁䅅䅁䙁䅁䅁䅁桄䜶䉸䍄䉁䅁䅁䅂䅁䅁䅍䅄䅁䅁䅯杸䅑䅁䅯朶䅯䅁䅯睢䅑䅁䅅䅁䉁䅁䅁杄䭁䅁䅁䅍畁䑁䅕免䅁䅁杷允䅁䅁䅑䅁䑁䅁䅷䅁䭁䑁䑁䅁䭁䅁䅯䅁䭁䅁䅕䅁䉁䅁䅁允䅁䅁䅕〰椱䙅㕧歁䵁䅉䅅䅁䕁䅁䅁睁䵁䅁䅁权瑁䅁䅁权䉁杁䅁权䍁杁䅁允䅁䅁䅅䅁䙁佁㙷㍋煔儰䉖䍄䉁䅁䅁䅂䅁䅁䅍䅄䅁䅁䅯眱䅍䅁䅯䅂䅁䅁䅯兂䅁䅁䅅䅁䉁䅁䅁权湂杁䅁䍄䉁䅁䅁䅂䅁䅁䅍䅄䅁䅁䅯䅹䅅䅁䅯䅂䅁䅁䅯䅂䅉䅁䅅䅁䉁䅁䅁兂䅁䅁䅃䉨㍆兑杷允䅁䅁䅑䅁䑁䅁䅷䅁䭁䡁䑍䅁䭁䅁䅑䅁䭁䅁䅕䅁䉁䅁䅁允䅁䅁䅕䅁䅁䅧湲䕔䵅䅉䅅䅁䕁䅁䅁睁䵁䅁䅁权畁䅁䅁权剁䅁䅁权䙁䅁䅁允䅁䅁䅅䅁佁䉁䅑䅁硁䑁䅕免㕁䑁䅙李穁䑁䅅睍䅁䅁杷允䅁䅁䅑䅁䑁䅁䅷䅁䭁䕁䍍䅁䭁䉁䅅䅁䭁偁䈸䅁䉁䅁䅁允䅁䅁䄴䅆䅁䑁䅍兎硁䑁䅕䅍睁䑁䅁䅍睁䅁䅁䍄䉁䅁䅁䅂䅁䅁䅍䅄䅁䅁䅯䅤䅍䅁䅯䅂䅁䅁䅯眯䅅䅁䅅䅁䉁䅁䅁兂䅁䅁权唰煂兑杷允䅁䅁䅑䅁䑁䅁䅷䅁䭁䱁䑉䅁䭁䅁䅯䅁䭁䅁䅕䅁䉁䅁䅁允䅁䅁䅕敫㠱穐敖啎䵁䅉䅅䅁䕁䅁䅁睁䵁䅁䅁权獁杁䅁权剁䅁䅁权䙁䅁䅁允䅁䅁䅅䅁佁䉁䅑䅁祁䑁䅣杍㍁䑁䅑䅏睁䑁䅁䅍䅁䅁杷允䅁䅁䅑䅁䑁䅁䅷䅁䭁偁䕉䅁䭁佁䭳䅁䭁䡁䕅䅁䉁䅁䅁允䅁䅁䄴䅆䅁䑁䅅䅏祁䑁䅑睎ぁ䑁䅣睎睁䅁䅁䍄䉁䅁䅁䅂䅁䅁䅍䅄䅁䅁䅯兑䅉䅁䅯充䅁䅁䅯眯䅅䅁䅅䅁䉁䅁䅁杄坁䅁䅁杍ㅁ䑁䅁兏ㅁ䑁䅁䅍睁䑁䅁䅍䅁䅁杷允䅁䅁䅑䅁䑁䅁䅷䅁䭁䙁䌰䅁䭁䅁䅑䅁䭁偁䈸䅁䉁䅁䅁允䅁䅁䅕䅁䅁䝑汎䕫䵅䅉䅅䅁䕁䅁䅁睁䵁䅁䅁权牃䅁䅁权䕁䅁䅁权䙁䅁䅁允䅁䅁䅅䅁䙁䅁䅁䅁十坫䉆䍄䉁䅁䅁䅂䅁䅁䅍䅄䅁䅁䅯睯䅕䅁䅯䄶䅯䅁䅯全䅑䅁䅅䅁䉁䅁䅁权䡂䅁䅁䍄䉁䅁䅁䅂䅁䅁䅍䅄䅁䅁䅯睫䅍䅁䅯充䅁䅁䅯兂䅁䅁䅅䅁䉁䅁䅁杄啁䅁䅁睍穁䑁䅧䅏睁䑁䅁䅍睁䑁䅁䅁䵁䅉䅅䅁䕁䅁䅁睁䵁䅁䅁权㥂兂䅁权浄权䅁权獄权䅁允䅁䅁䅅䅁佁䅁䅷䅁硁䍁䄴䅍ぁ䑁䅉䅁䵁䅉䅅䅁䕁䅁䅁睁䵁䅁䅁权偃䅁䅁权剁䅁䅁权䙁䅁䅁允䅁䅁䅅䅁佁䉁䅙䅁硁䑁䅑兎穁䑁䅁䅍睁䑁䅁䅍睁䅁䅁䍄䉁䅁䅁䅂䅁䅁䅍䅄䅁䅁䅯睳䅍䅁䅯䅂䅁䅁䅯兂䅁䅁䅅䅁䉁䅁䅁兂䅁䅁䅁䬸䰲兑杷允䅁䅁䅑䅁䑁䅁䅷䅁䭁䙁䅍䅁䭁䉁䅅䅁䭁䅁䅕䅁䉁䅁䅁允䅁䅁䄴䅆䅁䑁䅉李㑁䑁䅍䅍睁䑁䅁䅍睁䅁䅁䍄䉁䅁䅁䅂䅁䅁䅍䅄䅁䅁䅯督䅉䅁䅯充䅁䅁䅯兂䅁䅁䅅䅁䉁䅁䅁杄十䅁䅁兎㕁䑁䅉睎睁䑁䅁䅍睁䅁䅁䍄䉁䅁䅁䅂䅁䅁䅍䅄䅁䅁䅯睖䅍䅁䅯权䅁䅁䅯眯䅅䅁䅅䅁䉁䅁䅁兂晁敨剴䉵䜴䅑杷允䅁䅁䅑䅁䑁䅁䅷䅁䭁䡁䑧䅁䭁䅁䅯䅁䭁䅁䅕䅁䉁䅁䅁允䅁䅁䅯睒䅁䅁杷允䅁䅁䅑䅁䑁䅁䅷䅁䭁䕁䙣䅁䭁佁䭙䅁䭁䥁䕕䅁䉁䅁䅁允䅁䅁䄴䅄䅁䑁䅑杌ぁ䑁䅑兎䅁䅁杷允䅁䅁䅑䅁䑁䅁䅷䅁䭁䡁䑅䅁䭁䅁䅯䅁䭁䅁䅕䅁䉁䅁䅁允䅁䅁䅕穊䥅䉲慸䰹䴸䅉䅅䅁䕁䅁䅁睁䵁䅁䅁权㍃兂䅁权潄权䅁权㥂䅂䅁允䅁䅁䅅䅁佁䅁䄴䅁瑁䑁䅅杌㕁䑁䅫兏䅁䅁杷允䅁䅁䅑䅁䑁䅁䅷䅁䭁䡁䑯䅁䭁䅁䅑䅁䭁䅁䅕䅁䉁䅁䅁允䅁䅁䅕䅁䅁䍧㡓歧䵅䅉䅅䅁䕁䅁䅁睁䵁䅁䅁权剃杁䅁权剁䅁䅁权䙁䅁䅁允䅁䅁䅅䅁佁䉁䅙䅁硁䑁䅫兎ㅁ䑁䅧䅍睁䑁䅁䅍睁䅁䅁䍄䉁䅁䅁䅂䅁䅁䅍䅄䅁䅁䅯眫䅉䅁䅯充䅁䅁䅯兂䅁䅁䅅䅁䉁䅁䅁杄啁䅁䅁免㕁䑁䅍䅏睁䑁䅁䅍睁䑁䅁䅁䵁䅉䅅䅁䕁䅁䅁睁䵁䅁䅁权兄兂䅁权畄权䅁权瑂䅂䅁允䅁䅁䅅䅁䙁䅁䅁䅁䅄兵䉊䍄䉁䅁䅁䅂䅁䅁䅍䅄䅁䅁䅯先䅍䅁䅯权䅁䅁䅯兂䅁䅁䅅䅁䉁䅁䅁兂㝁〳丫㉬眷睐杷允䅁䅁䅑䅁䑁䅁䅷䅁䭁䙁䑙䅁䭁䅁䅑䅁䭁䅁䅕䅁䉁䅁䅁允䅁䅁䅕䅁䅁䉫穙歯䵅䅉䅅䅁䕁䅁䅁睁䵁䅁䅁权剄杁䅁权剁䅁䅁权䙁䅁䅁允䅁䅁䅅䅁佁䉁䅑䅁穁䑁䅁䅍睁䑁䅁䅍睁䑁䅁䅍䅁䅁杷允䅁䅁䅑䅁䑁䅁䅷䅁䭁䅁䝯䅁䭁佁䭯䅁䭁佁䭷䅁䉁䅁䅁允䅁䅁䄴权䅁䑁䅁杌硁䑁䅑䅁䵁䅉䅅䅁䕁䅁䅁睁䵁䅁䅁权奁睁䅁权剁䅁䅁权䙁䅁䅁允䅁䅁䅅䅁佁䉁䅑䅁㕁䑁䅁杍睁䑁䅁䅍睁䑁䅁䅍䅁䅁杷允䅁䅁䅑䅁䑁䅁䅷䅁䭁䵁䍣䅁䭁䉁䅅䅁䭁䅁䅕䅁䉁䅁䅁允䅁䅁䄴䅆䅁䑁䅑䅍㕁䑁䅁䅍睁䑁䅁䅍睁䅁䅁䍄䉁䅁䅁䅂䅁䅁䅍䅄䅁䅁䅯兇䅕䅁䅯朶䅯䅁䅯来䅑䅁䅅䅁䉁䅁䅁杄䵁䅁䅁䅍畁䑁䅍䅏穁䅁䅁䍄䉁䅁䅁䅂䅁䅁䅍䅄䅁䅁䅯䅍䅉䅁䅯充䅁䅁䅯兂䅁䅁䅅䅁䉁䅁䅁杄坁䅁䅁䅎睁䑁䅧睎睁䑁䅁䅍睁䑁䅁䅍䅁䅁杷允䅁䅁䅑䅁䑁䅁䅷䅁䭁偁䌸䅁䭁䉁䅅䅁䭁偁䈸䅁䉁䅁䅁允䅁䅁䄴䅆䅁䑁䅅兏㉁䑁䅁䅍睁䑁䅁䅍睁䅁䅁䍄䉁䅁䅁䅂䅁䅁䅍䅄䅁䅁䅯兩䅕䅁䅯眵䅯䅁䅯睢䅑䅁䅅䅁䉁䅁䅁兂䉄煹䙆桴䉎䅑杷允䅁䅁䅑䅁䑁䅁䅷䅁䭁䭁䙫䅁䭁佁䭣䅁䭁䡁䕯䅁䉁䅁䅁允䅁䅁䅕畮渫歸㍵歇䵁䅉䅅䅁䕁䅁䅁睁䵁䅁䅁权楂䅁䅁权䉁杁䅁权䍁杁䅁允䅁䅁䅅䅁䙁䕁娯䥐汪充䈱䍄䉁䅁䅁䅂䅁䅁䅍䅄䅁䅁䅯䅁䅕䅁䅯儷䅯䅁䅯兣䅑䅁䅅䅁䉁䅁䅁兂ぃ䡹⭡确晲睐杷允䅁䅁䅑䅁䑁䅁䅷䅁䭁佁䌴䅁䭁䅁䅯䅁䭁偁䈸䅁䉁䅁䅁允䅁䅁䅕灭婭婭婭啃䵁䅉䅅䅁䕁䅁䅁睁䵁䅁䅁权流䅄䅁权煄权䅁权䙃䅂䅁允䅁䅁䅅䅁佁䅁䅷䅁睁䍁䄴䅏ㅁ䑁䅫䅁䵁䅉䅅䅁䕁䅁䅁睁䵁䅁䅁权敁杁䅁权剁䅁䅁权⽄允䅁允䅁䅁䅅䅁佁䉁䅑䅁㍁䑁䅑杍㕁䑁䅕睍睁䑁䅁䅍䅁䅁杷允䅁䅁䅑䅁䑁䅁䅷䅁䭁䵁䕣䅁䭁佁䭣䅁䭁䡁䔰䅁䉁䅁䅁允䅁䅁䅕䭆䠵場啱啅䵁䅉䅅䅁䕁䅁䅁睁䵁䅁䅁权䙁兂䅁权湄权䅁权瑂䅂䅁允䅁䅁䅅䅁䙁䑁䬰㘱睎剐䅒䍄䉁䅁䅁䅂䅁䅁䅍䅄䅁䅁䅯末䅉䅁䅯权䅁䅁䅯眯䅅䅁䅅䅁䉁䅁䅁兂十㡧䭄啯楘睐杷允䅁䅁䅑䅁䑁䅁䅷䅁䭁䕁䙧䅁䭁佁䬴䅁䭁䡁䕅䅁䉁䅁䅁允䅁䅁䅕䅁䅁䕁䍄〫䵁䅉䅅䅁䕁䅁䅁睁䵁䅁䅁权佄杁䅁权剁䅁䅁权䙁䅁䅁允䅁䅁䅅䅁佁䉁䅙䅁硁䑁䅉䅍睁䑁䅉䅏㉁䑁䅉李ぁ䅁䅁䍄䉁䅁䅁䅂䅁䅁䅍䅄䅁䅁䅯兺䅍䅁䅯充䅁䅁䅯兂䅁䅁䅅䅁䉁䅁䅁杄啁䅁䅁免祁䑁䅑䅏硁䑁䅉䅍睁䑁䅁䅁䵁䅉䅅䅁䕁䅁䅁睁䵁䅁䅁权㙁䅁䅁权䭁䅁䅁权䙁䅁䅁允䅁䅁䅅䅁䙁䑁䬰㘱睎卐䅎䍄䉁䅁䅁䅂䅁䅁䅍䅄䅁䅁䅯䅍䅍䅁䅯权䅁䅁䅯眯䅅䅁䅅䅁䉁䅁䅁兂瑂⼵灵搸㥌睐杷允䅁䅁䅑䅁䑁䅁䅷䅁䭁䑁䍙䅁䭁䉁䅅䅁䭁䅁䅕䅁䉁䅁䅁允䅁䅁䄴䅆䅁䑁䅅免穁䑁䅧䅍ぁ䑁䅁䅍睁䅁䅁䍄䉁䅁䅁䅂䅁䅁䅍䅄䅁䅁䅯睭䅕䅁䅯朷䅯䅁䅯䄷䅯䅁䅅䅁䉁䅁䅁兂䅁䅁䅁䨰⭘䅷杷允䅁䅁䅑䅁䑁䅁䅷䅁䭁䑁䍧䅁䭁䉁䅅䅁䭁偁䈸䅁䉁䅁䅁允䅁䅁䄴䅆䅁䑁䅑兏㕁䑁䅑䅍睁䑁䅁䅍睁䅁䅁䍄䉁䅁䅁䅂䅁䅁䅍䅄䅁䅁䅯兮䅉䅁䅯䅂䅁䅁䅯兂䅁䅁䅅䅁䉁䅁䅁兂䅁䅁䅃楹㕎兑杷允䅁䅁䅑䅁䑁䅁䅷䅁䭁䅁䑉䅁䭁䉁䅅䅁䭁䅁䅕䅁䉁䅁䅁允䅁䅁䄴杆䅁䑁䅉䅍㍁䑁䅁睎ㅁ䑁䅁䅍睁䑁䅁䅁䵁䅉䅅䅁䕁䅁䅁睁䵁䅁䅁权硄兂䅁权牄权䅁权睂䅂䅁允䅁䅁䅅䅁佁䉁䅉䅁穁䑁䅑李睁䑁䅫䅍睁䑁䅕䅁䵁䅉䅅䅁䕁䅁䅁睁䵁䅁䅁权捃睁䅁权䕁䅁䅁权䙁䅁䅁允䅁䅁䅅䅁䙁䅁䅁䥁䭂堲䉰䍄䉁䅁䅁䅂䅁䅁䅍䅄䅁䅁䅯䅮䅍䅁䅯䅂䅁䅁䅯眯䅅䅁䅅䅁䉁䅁䅁兂䅁䅁䅃塴㍆兑杷允䅁䅁䅑䅁䑁䅁䅷䅁䭁佁䕣䅁䭁佁䭫䅁䭁䥁䕕䅁䉁䅁䅁允䅁䅁䅕䅁䅁䭁扄䴴䵁䅉䅅䅁䕁䅁䅁睁䵁䅁䅁权硁兂䅁权煄权䅁权㙂䅂䅁允䅁䅁䅅䅁佁䅁䅷䅁睁䍁䄴睍㑁䑁䅑䅁䵁䅉䅅䅁䕁䅁䅁睁䵁䅁䅁权歃䅂䅁权畄权䅁权硂䅂䅁允䅁䅁䅅䅁䙁䅁䅁䅁权䅂䈹䍄䉁䅁䅁䅂䅁䅁䅍䅄䅁䅁䅯䅐䅍䅁䅯䅂䅁䅁䅯眯䅅䅁䅅䅁䉁䅁䅁兂䅁䅁䅁㔸啩兑杷允䅁䅁䅑䅁䑁䅁䅷䅁䭁乁䍕䅁䭁䅁䅑䅁䭁䅁䅕䅁䉁䅁䅁允䅁䅁䅕䅁䅁䨴睢步䵅䅉䅅䅁䕁䅁䅁睁䵁䅁䅁权晃䅂䅁权煄权䅁权䙃䅂䅁允䅁䅁䅅䅁佁䅁䅷䅁睁䍁䄴睎㍁䑁䅕䅁䵁䅉䅅䅁䕁䅁䅁睁䵁䅁䅁权潄䅁䅁权剁䅁䅁权䕁杁䅁允䅁䅁䅅䅁佁䉁䅑䅁㕁䑁䅁䅎㉁䑁䅑免睁䑁䅁免䅁䅁杷允䅁䅁䅑䅁䑁䅁䅷䅁䭁䩁䍍䅁䭁䅁䅑䅁䭁偁䈸䅁䉁䅁䅁允䅁䅁䅕䅁䅁䭧㙙歙䵅䅉䅅䅁䕁䅁䅁睁䵁䅁䅁权潂睁䅁权䕁䅁䅁权⽄允䅁允䅁䅁䅅䅁䙁䅁䅁䕁汁䨷䉤䍄䉁䅁䅁睁䅁䅁䅍䅄䅁䅁䅯睱䅑䅁䅯杈䅙䅁䅅䅁䉁䅁䅁权㥁睂䅁䍄䉁䅁䅁䅂䅁䅁䅍䅄䅁䅁䅯杨䅍䅁䅯权䅁䅁䅯眯䅅䅁䅅䅁䉁䅁䅁兂㉃⼸唳䍥汫䅑杷允䅁䅁䅑䅁䑁䅁䅷䅁䭁䙁䉕䅁䭁䉁䅅䅁䭁䅁䅕䅁䉁䅁䅁允䅁䅁䄴䅆䅁䑁䅍李睁䑁䅙䅍睁䑁䅁䅍睁䅁䅁䍄䉁䅁䅁䅂䅁䅁䅍䅄䅁䅁䅯睗䅉䅁䅯充䅁䅁䅯眯䅅䅁䅅䅁䉁䅁䅁杄啁䅁䅁兏㉁䑁䅑睍ㅁ䑁䅑䅍睁䑁䅁䅁䵁䅉䅅䅁䕁䅁䅁睁䵁䅁䅁权睄兂䅁权牄权䅁权㥂䅂䅁允䅁䅁䅅䅁佁䉁䅑䅁硁䑁䅙免ぁ䑁䅁䅍睁䑁䅁䅍䅁䅁杷允䅁䅁䅑䅁䑁䅁䅷䅁䭁䅁䉳䅁䭁䉁䅅䅁䭁䅁䍑䅁䉁䅁䅁允䅁䅁䄴䅆䅁䑁䅧兎㉁䑁䅍兎㕁䑁䅁䅍睁䅁䅁䍄䉁䅁䅁䅂䅁䅁䅍䅄䅁䅁䅯䄰䅑䅁䅯䄶䅯䅁䅯兣䅑䅁䅅䅁䉁䅁䅁杄佁䅁䅁兌祁䍁䄴睎ぁ䑁䅧䅁䵁䅉䅅䅁䕁䅁䅁睁䵁䅁䅁权橂䅁䅁权䉁杁䅁权䍁杁䅁允䅁䅁䅅䅁䙁䩁坬嘫潒癧䅊䍄䉁䅁䅁䅂䅁䅁䅍䅄䅁䅁䅯全䅉䅁䅯充䅁䅁䅯兂䅁䅁䅅䅁䉁䅁䅁杄十䅁䅁李ぁ䑁䅉兎穁䑁䅍䅏ㅁ䅁䅁䍄䉁䅁䅁䅂䅁䅁䅍䅄䅁䅁䅯条䅕䅁䅯儶䅯䅁䅯兢䅑䅁䅅䅁䉁䅁䅁兂䅁䅁䅁䅧㍺䅑杷允䅁䅁䅑䅁䑁䅁䅷䅁䭁䍁䑷䅁䭁䅁䅯䅁䭁偁䈸䅁䉁䅁䅁允䅁䅁䅕䉵䘶ㄶ㑅歇䵁䅉䅅䅁䕁䅁䅁睁䵁䅁䅁权䱄睃䅁权潄权䅁权㥂䅂䅁允䅁䅁䅅䅁佁䅁䄴䅁瑁䑁䅁杌硁䑁䅍睎䅁䅁杷允䅁䅁䅑䅁䑁䅁䅷䅁䭁䝁䙕䅁䭁佁䭯䅁䭁䥁䕕䅁䉁䅁䅁允䅁䅁䄴䅄䅁䑁䅅杌穁䑁䅁李䅁䅁杷允䅁䅁䅑䅁䑁䅁䅷䅁䭁䥁䑁䅁䭁䅁䅑䅁䭁䅁䅕䅁䉁䅁䅁允䅁䅁䅕䅁䅁余㕴歯䵅䅉䅅䅁䕁䅁䅁睁䵁䅁䅁权捂杁䅁权䕁䅁䅁权䙁䅁䅁允䅁䅁䅅䅁䙁䅁䅁䥁㙃㍬䉒䍄䉁䅁䅁䅂䅁䅁䅍䅄䅁䅁䅯杂䅅䅁䅯允䅉䅁䅯杁䅉䅁䅅䅁䉁䅁䅁兂䉂㑯䜲䨱椳䅑杷允䅁䅁䅑䅁䑁䅁䅷䅁䭁䭁䑕䅁䭁䉁䅅䅁䭁偁䈸䅁䉁䅁䅁允䅁䅁䄴䅆䅁䑁䅉睍㕁䑁䅣䅍睁䑁䅁䅍睁䅁䅁䍄䉁䅁䅁䅂䅁䅁䅍䅄䅁䅁䅯杢䅕䅁䅯朷䅯䅁䅯䄷䅯䅁䅅䅁䉁䅁䅁兂䅁䅁䅁䄴扫具杷允䅁䅁䅑䅁䑁䅁䅷䅁䭁䙁䍷䅁䭁䅁䅯䅁䭁䅁䅕䅁䉁䅁䅁允䅁䅁䅕䬯确欰椱䱧䴸䅉䅅䅁䕁䅁䅁睁䵁䅁䅁权元杁䅁权剁䅁䅁权䙁䅁䅁允䅁䅁䅅䅁佁䉁䅙䅁硁䑁䅕兎穁䑁䅁䅍睁䑁䅁䅍睁䅁䅁䍄䉁䅁䅁䅂䅁䅁䅍䅄䅁䅁䅯兗䅉䅁䅯充䅁䅁䅯兂䅁䅁䅅䅁䉁䅁䅁杄啁䅁䅁杍ㅁ䑁䅕䅍睁䑁䅁䅍睁䑁䅁䅁䵁䅉䅅䅁䕁䅁䅁睁䵁䅁䅁权汁兂䅁权牄权䅁权瑂䅂䅁允䅁䅁䅅䅁佁䉁䅉䅁穁䑁䅣睎ぁ䑁䅙李㍁䑁䅧䅁䵁䅉䅅䅁䕁䅁䅁睁䵁䅁䅁权䝃杁䅁权剁䅁䅁权䙁䅁䅁允䅁䅁䅅䅁佁䉁䅑䅁硁䑁䅍䅏㑁䑁䅁䅍睁䑁䅁䅍䅁䅁杷允䅁䅁䅑䅁䑁䅁䅷䅁䭁䑁䘴䅁䭁佁䬴䅁䭁䡁䕅䅁䉁䅁䅁允䅁䅁䅕䅁䅁䥁祄䵆䵅䅉䅅䅁䕁䅁䅁睁䵁䅁䅁权䝃睁䅁权䭁䅁䅁权䙁䅁䅁允䅁䅁䅅䅁䙁佁兘瑉㕶栯䅸䍄䉁䅁䅁䅂䅁䅁䅍䅄䅁䅁䅯朹䅕䅁䅯儷䅯䅁䅯睢䅑䅁䅅䅁䉁䅁䅁兂乄䵺䵺䵺啺睐杷允䅁䅁䅑䅁䑁䅁䅷䅁䭁䑁䘰䅁䭁佁䭙䅁䭁佁䭷䅁䉁䅁䅁允䅁䅁䄴䅄䅁䑁䅉杌祁䑁䅅兏䅁䅁杷允䅁䅁䅑䅁䑁䅁䅷䅁䭁䥁䑣䅁䭁䉁䅅䅁䭁偁䈸䅁䉁䅁䅁允䅁䅁䄴杅䅁䑁䅕杍ㅁ䑁䅕䅏㍁䑁䅅杍䅁䅁杷允䅁䅁䅑䅁䑁䅁䅷䅁䭁䭁䙣䅁䭁佁䭧䅁䭁䡁䕯䅁䉁䅁䅁允䅁䅁䄴杄䅁䑁䅍睎畁䑁䅕免硁䅁䅁䍄䉁䅁䅁䅂䅁䅁䅍䅄䅁䅁䅯杦䅉䅁䅯权䅁䅁䅯眯䅅䅁䅅䅁䉁䅁䅁兂⭄䠱灪橊故䅑杷允䅁䅁䅑䅁䑁䅁䅷䅁䭁䕁䑳䅁䭁䅁䅯䅁䭁䅁䅕䅁䉁䅁䅁允䅁䅁䅕㉩湺㘫确樹䴸䅉䅅䅁䕁䅁䅁睁䵁䅁䅁权潁兂䅁权瑄权䅁权睂䅂䅁允䅁䅁䅅䅁䙁乁乎桙奂敏⽑䍄䉁䅁䅁䅂䅁䅁䅍䅄䅁䅁䅯䅆䅷䅁䅯儷䅯䅁䅯䄷䅯䅁䅅䅁䉁䅁䅁兂坃㑑獴⼵㍶睐杷允䅁䅁䅑䅁䑁䅁䅷䅁䭁䥁䍣䅁䭁䉁䅅䅁䭁䅁䅕䅁䉁䅁䅁允䅁䅁䄴䅆䅁䑁䅣免祁䑁䅧䅍睁䑁䅁䅍睁䅁䅁䍄䉁䅁䅁䅂䅁䅁䅍䅄䅁䅁䅯杄䅙䅁䅯儶䅯䅁䅯睧䅑䅁䅅䅁䉁䅁䅁兂䅁䅁䅁䩷㉺䅑杷允䅁䅁䅑䅁䑁䅁䅷䅁䭁䡁䙧䅁䭁佁䭯䅁䭁䡁䕁䅁䉁䅁䅁允䅁䅁䄴䅄䅁䑁䅁杌㍁䑁䅉免䅁䅁杷允䅁䅁䅑䅁䑁䅁䅷䅁䭁偁䍉䅁䭁䅁䅯䅁䭁偁䈸䅁䉁䅁䅁允䅁䅁䅕䵱䱚㑎䉬啄䵁䅉䅅䅁䕁䅁䅁睁䵁䅁䅁权坂睁䅁权䕁䅁䅁权⽄允䅁允䅁䅁䅅䅁䙁䅁䅁偁佃㙷䉊䍄䉁䅁䅁䅂䅁䅁䅍䅄䅁䅁䅯其䅑䅁䅯朶䅯䅁䅯兢䅑䅁䅅䅁䉁䅁䅁杄䵁䅁䅁䅍畁䑁䅑䅍㕁䅁䅁䍄䉁䅁䅁䅂䅁䅁䅍䅄䅁䅁䅯䅕䅅䅁䅯䅂䅁䅁䅯兂䅁䅁䅅䅁䉁䅁䅁兂䅁䅁䅁乳兂兑杷允䅁䅁䅑䅁䑁䅁䅷䅁䭁䥁䑧䅁䭁䅁䅑䅁䭁䅁䅕䅁䉁䅁䅁允䅁䅁䅕䅁䅁䵁摺䕚䵅䅉䅅䅁䕁䅁䅁睁䵁䅁䅁权啁杁䅁权䭁䅁䅁权⽄允䅁允䅁䅁䅅䅁䙁偁㥔䠱灪畊⽅䍄䉁䅁䅁䅂䅁䅁䅍䅄䅁䅁䅯䅧䅉䅁䅯䅂䅁䅁䅯兂䅁䅁䅅䅁䉁䅁䅁兂䅁䅁杁桪塋兑杷允䅁䅁䅑䅁䑁䅁䅷䅁䭁䥁䕳䅁䭁佁䭯䅁䭁䥁䕍䅁䉁䅁䅁允䅁䅁䄴䅄䅁䑁䅁杌ㅁ䑁䅍杍䅁䅁杷允䅁䅁䅑䅁䑁䅁䅷䅁䭁乁䑍䅁䭁䉁䅅䅁䭁䅁䅕䅁䉁䅁䅁允䅁䅁䄴䅆䅁䑁䅍杍㉁䑁䅧䅍㍁䑁䅍杍㉁䅁䅁䍄䉁䅁䅁䅂䅁䅁䅍䅄䅁䅁䅯杦䅉䅁䅯充䅁䅁䅯兂䅁䅁䅅䅁䉁䅁䅁杄啁䅁䅁杍睁䑁䅍䅎㉁䑁䅧兎睁䑁䅁䅁䵁䅉䅅䅁䕁䅁䅁睁䵁䅁䅁权ㅃ䅂䅁权湄权䅁权䙃䅂䅁允䅁䅁䅅䅁䙁䥁䌯匹捨祔䅎䍄䉁䅁䅁䅂䅁䅁䅍䅄䅁䅁䅯睪䅕䅁䅯朶䅯䅁䅯睢䅑䅁䅅䅁䉁䅁䅁杄䭁䅁䅁䅍畁䑁䅫李䅁䅁杷允䅁䅁䅑䅁䑁䅁䅷䅁䭁䵁䙳䅁䭁佁䭳䅁䭁䡁䕅䅁䉁䅁䅁允䅁䅁䄴杅䅁䑁䅉䅍㑁䑁䅍睎穁䑁䅉䅏䅁䅁杷允䅁䅁䅑䅁䑁䅁䅷䅁䭁乁䍷䅁䭁䉁䅅䅁䭁䅁䅕䅁䉁䅁䅁允䅁䅁䄴䅆䅁䑁䅫李睁䑁䅫䅍睁䑁䅁䅍睁䅁䅁䍄䉁䅁䅁䅂䅁䅁䅍䅄䅁䅁䅯兌䅕䅁䅯眵䅯䅁䅯睢䅑䅁䅅䅁䉁䅁䅁兂湄㘫确朰渰䅑杷允䅁䅁䅑䅁䑁䅁䅷䅁䭁䕁䐸䅁䭁䉁䅅䅁䭁䅁䅕䅁䉁䅁䅁允䅁䅁䄴䅆䅁䑁䅕䅎ㅁ䑁䅣䅍ぁ䑁䅁䅍睁䅁䅁䍄䉁䅁䅁䅂䅁䅁䅍䅄䅁䅁䅯䄯䅅䅁䅯䅂䅁䅁䅯䅂䅉䅁䅅䅁䉁䅁䅁兂䅁䅁䅃硲硬兑杷允䅁䅁䅑䅁䑁䅁䅷䅁䭁䩁䄸䅁䭁䅁䍅䅁䭁䅁䍍䅁䉁䅁䅁允䅁䅁䅕⽎䔵敚汍䕴䵁䅉䅅䅁䑁䅁䅁睁䵁䅁䅁权䕃兂䅁权流杂䅁允䅁䅁䅅䅁佁䅁䅷䅁㕁䑁䅙杌睁䑁䅕䅁䵁䅉䅅䅁䕁䅁䅁睁䵁䅁䅁权㝁睁䅁权䭁䅁䅁权⽄允䅁允䅁䅁䅅䅁䙁乁㑖匶硙偃⽉䍄䉁䅁䅁䅂䅁䅁䅍䅄䅁䅁䅯兺䅍䅁䅯权䅁䅁䅯兂䅁䅁䅅䅁䉁䅁䅁兂摁浗㝑〳㜯睐杷允䅁䅁䅑䅁䑁䅁䅷䅁䭁䥁䐰䅁䭁䉁䅅䅁䭁偁䈸䅁䉁䅁䅁允䅁䅁䄴䅆䅁䑁䅍兏ㅁ䑁䅅䅍睁䑁䅁䅍睁䅁䅁䍄䉁䅁䅁䅂䅁䅁䅍䅄䅁䅁䅯杚䅕䅁䅯朷䅯䅁䅯全䅑䅁䅅䅁䉁䅁䅁兂䅁䅁䅁体䈰兑杷允䅁䅁䅑䅁䑁䅁䅷䅁䭁䑁䐸䅁䭁䉁䅅䅁䭁偁䈸䅁䉁䅁䅁允䅁䅁䄴䅆䅁䑁䅕䅏㍁䑁䅁䅍睁䑁䅁䅍睁䅁䅁䍄䉁䅁䅁䅂䅁䅁䅍䅄䅁䅁䅯杶䅕䅁䅯儶䅯䅁䅯全䅑䅁䅅䅁䉁䅁䅁兂䅁䅁䅁䭁䬷䅷杷允䅁䅁䅑䅁䑁䅁䅷䅁䭁乁䑯䅁䭁䅁䅯䅁䭁䅁䅕䅁䉁䅁䅁允䅁䅁䅕敥浫免獧歊䵁䅉䅅䅁䕁䅁䅁睁䵁䅁䅁权瑂睁䅁权䭁䅁䅁权⽄允䅁允䅁䅁䅅䅁䙁䡁呗䅇坒癄⼰䍄䉁䅁䅁䅂䅁䅁䅍䅄䅁䅁䅯杏䅕䅁䅯睈䅙䅁䅯䅉䅙䅁䅅䅁䉁䅁䅁权㑁杂䅁䍄䉁䅁䅁䅂䅁䅁䅍䅄䅁䅁䅯兮䅕䅁䅯儷䅯䅁䅯睧䅑䅁䅅䅁䉁䅁䅁兂桄桥畓⭒㙇睐杷允䅁䅁䅑䅁䑁䅁䅷䅁䭁䵁䉯䅁䭁䅁䍅䅁䭁䅁䍉䅁䉁䅁䅁允䅁䅁䅕渴橮㑡啧商䵅䅉䅅䅁䕁䅁䅁睁䵁䅁䅁权十杁䅁权䭁䅁䅁权⽄允䅁允䅁䅁䅅䅁䙁䉁癳匳䝑剁䅎䍄䉁䅁䅁䅂䅁䅁䅍䅄䅁䅁䅯儱䅕䅁䅯䄶䅯䅁䅯来䅑䅁䅅䅁䉁䅁䅁权䡂䅁䅁䍄䉁䅁䅁䅂䅁䅁䅍䅄䅁䅁䅯睍䅍䅁䅯䅂䅁䅁䅯眯䅅䅁䅅䅁䉁䅁䅁兂䅁䅁䅁㑧䕇兑杷允䅁䅁䅑䅁䑁䅁䅷䅁䭁䝁䑍䅁䭁䉁䅅䅁䭁偁䈸䅁䉁䅁䅁允䅁䅁䄴䅆䅁䑁䅅杍㉁䑁䅣睎㕁䑁䅁䅍睁䅁䅁䍄䉁䅁䅁䅂䅁䅁䅍䅄䅁䅁䅯儱䅉䅁䅯充䅁䅁䅯眯䅅䅁䅅䅁䉁䅁䅁杄啁䅁䅁免㉁䑁䅅免硁䑁䅣睎ㅁ䑁䅁䅁䵁䅉䅅䅁䕁䅁䅁睁䵁䅁䅁权䙃睁䅁权䕁䅁䅁权䙁䅁䅁允䅁䅁䅅䅁䙁䅁䅁佁ぁ䩈䉂䍄䉁䅁䅁䅂䅁䅁䅍䅄䅁䅁䅯䅺䅕䅁䅯䄶䅯䅁䅯来䅑䅁䅅䅁䉁䅁䅁杄䵁䅁䅁睎畁䑁䅑免祁䅁䅁䍄䉁䅁䅁䅂䅁䅁䅍䅄䅁䅁䅯睤䅉䅁䅯充䅁䅁䅯眯䅅䅁䅅䅁䉁䅁䅁杄啁䅁䅁免穁䑁䅁䅍ぁ䑁䅑免㑁䑁䅕䅁䵁䅉䅅䅁䕁䅁䅁睁䵁䅁䅁权噃睃䅁权湄权䅁权療䅂䅁允䅁䅁䅅䅁䙁䍁礲敮渫桸䅴䍄䉁䅁䅁䅂䅁䅁䅍䅄䅁䅁䅯䅄䅕䅁䅯儷䅯䅁䅯睧䅑䅁䅅䅁䉁䅁䅁兂硂啧砰扳敮睐杷允䅁䅁䅑䅁䑁䅁䅷䅁䭁䭁䑣䅁䭁䉁䅅䅁䭁偁䈸䅁䉁䅁䅁允䅁䅁䄴杅䅁䑁䅑䅍硁䑁䅁䅍睁䑁䅁䅍䅁䅁杷允䅁䅁䅑䅁䑁䅁䅷䅁䭁䩁䌴䅁䭁䅁䅯䅁䭁偁䈸䅁䉁䅁䅁允䅁䅁䅕扉祂䩡瑈䐯䴸䅉䅅䅁䕁䅁䅁睁䵁䅁䅁权坃睁䅁权剁䅁䅁权䙁䅁䅁允䅁䅁䅅䅁佁䉁䅑䅁硁䑁䅑睎穁䑁䅍李硁䑁䅕兏䅁䅁杷允䅁䅁䅑䅁䑁䅁䅷䅁䭁䱁䕉䅁䭁佁䬰䅁䭁䡁䕅䅁䉁䅁䅁允䅁䅁䅕䕢其䐶婭啁䵁䅉䅅䅁䕁䅁䅁睁䵁䅁䅁权㕄䅂䅁权煄权䅁权療䅂䅁允䅁䅁䅅䅁佁䅁䅷䅁睁䍁䄴䅏睁䑁䅅䅁䵁䅉䅅䅁䕁䅁䅁睁䵁䅁䅁权㝄杁䅁权䭁䅁䅁权䙁䅁䅁允䅁䅁䅅䅁䙁䱁敧敨剴䉵䅚䍄䉁䅁䅁䅂䅁䅁䅍䅄䅁䅁䅯元䅕䅁䅯儶䅯䅁䅯兢䅑䅁䅅䅁䉁䅁䅁兂䅁䅁䅁䱥䑯具杷允䅁䅁䅑䅁䑁䅁䅷䅁䭁䍁䙙䅁䭁佁䭧䅁䭁䡁䕅䅁䉁䅁䅁允䅁䅁䄴杄䅁䑁䅅李畁䑁䅣睍祁䅁䅁䍄䉁䅁䅁䅂䅁䅁䅍䅄䅁䅁䅯眰䅉䅁䅯充䅁䅁䅯兂䅁䅁䅅䅁䉁䅁䅁杄啁䅁䅁䅎ぁ䑁䅣兏睁䑁䅁䅍睁䑁䅁䅁䵁䅉䅅䅁䕁䅁䅁睁䵁䅁䅁权杁睄䅁权浄权䅁权㙂䅂䅁允䅁䅁䅅䅁佁䅁䅷䅁睁䍁䄴䅏㍁䑁䅫䅁䵁䅉䅅䅁䕁䅁䅁睁䵁䅁䅁权啃䅂䅁权灄权䅁权䑃䅂䅁允䅁䅁䅅䅁䙁䅁䅁䅁䅃⼯䄳䍄䉁䅁䅁䅂䅁䅁䅍䅄䅁䅁䅯兴䅁䅁䅯权䅁䅁䅯䅂䅉䅁䅅䅁䉁䅁䅁兂睄㡰䱚㑎䵫䅑杷允䅁䅁䅑䅁䑁䅁䅷䅁䭁䵁䑳䅁䭁䅁䅯䅁䭁偁䈸䅁䉁䅁䅁允䅁䅁䅕へ㍳啩杆ぃ䵁䅉䅅䅁䕁䅁䅁睁䵁䅁䅁权婂允䅁权䕁䅁䅁权䙁䅁䅁允䅁䅁䅅䅁䙁䅁䅁佁ぁ䩈䉂䍄䉁䅁䅁䅂䅁䅁䅍䅄䅁䅁䅯睂䅍䅁䅯䅂䅁䅁䅯兂䅁䅁䅅䅁䉁䅁䅁兂䅁䅁䅁䉺啖兑杷允䅁䅁䅍䅁䑁䅁䅷䅁䭁䕁䱷䅁䭁䉁䜴䅁䉁䅁䅁允䅁䅁䅯睎䅙䅁杷允䅁䅁䅑䅁䑁䅁䅷䅁䭁䅁䍷䅁䭁䅁䅯䅁䭁偁䈸䅁䉁䅁䅁允䅁䅁䅕牒穢搯㑑䕍䵁䅉䅅䅁䑁䅁䅁睁䵁䅁䅁权汄兂䅁权流杂䅁允䅁䅁䅅䅁佁䅁䄴䅁硁䑁䅁免畁䑁䅉兎䅁䅁杷允䅁䅁䅑䅁䑁䅁䅷䅁䭁䡁䑉䅁䭁䉁䅅䅁䭁䅁䅕䅁䉁䅁䅁允䅁䅁䄴䅆䅁䑁䅅免㕁䑁䅙睎㍁䑁䅁䅍睁䅁䅁䍄䉁䅁䅁䅂䅁䅁䅍䅄䅁䅁䅯䅺䅑䅁䅯儶䅯䅁䅯兢䅑䅁䅅䅁䉁䅁䅁兂䅁䅁䅁佣睄䅑杷允䅁䅁䅑䅁䑁䅁䅷䅁䭁䙁䑕䅁䭁䉁䅅䅁䭁偁䈸䅁䉁䅁䅁允䅁䅁䄴杅䅁䑁䅕兏硁䑁䅙兏睁䑁䅁䅍䅁䅁杷允䅁䅁䅑䅁䑁䅁䅷䅁䭁䭁䍯䅁䭁䉁䅅䅁䭁偁䈸䅁䉁䅁䅁允䅁䅁䄴杅䅁䑁䅍䅏㑁䑁䅁䅎祁䑁䅕䅍䅁䅁杷允䅁䅁䅑䅁䑁䅁䅷䅁䭁乁䑕䅁䭁䉁䅅䅁䭁䅁䅕䅁䉁䅁䅁允䅁䅁䄴䅆䅁䑁䅉睍㍁䑁䅉䅍睁䑁䅁䅍睁䅁䅁䍄䉁䅁䅁䅂䅁䅁䅍䅄䅁䅁䅯允䅍䅁䅯充䅁䅁䅯兂䅁䅁䅅䅁䉁䅁䅁杄十䅁䅁兎硁䑁䅑兎硁䑁䅁䅍睁䅁䅁䍄䉁䅁䅁䅂䅁䅁䅍䅄䅁䅁䅯䅯䅅䅁䅯允䅉䅁䅯杁䅉䅁䅅䅁䉁䅁䅁兂獃㥏敓⭗䅁兑杷允䅁䅁䅑䅁䑁䅁䅷䅁䭁偁䑫䅁䭁䅁䅑䅁䭁䅁䅕䅁䉁䅁䅁允䅁䅁䅕䅁䅁䥁畴䕫䵅䅉䅅䅁䕁䅁䅁睁䵁䅁䅁权啄兂䅁权煄权䅁权療䅂䅁允䅁䅁䅅䅁佁䅁䅷䅁睁䍁䄴睎祁䑁䅑䅁䵁䅉䅅䅁䕁䅁䅁睁䵁䅁䅁权汁杁䅁权䭁䅁䅁权䙁䅁䅁允䅁䅁䅅䅁䙁䝁㡱䩤奍䑂䅸䍄䉁䅁䅁䅂䅁䅁䅍䅄䅁䅁䅯儹䅍䅁䅯充䅁䅁䅯眯䅅䅁䅅䅁䉁䅁䅁杄啁䅁䅁免㕁䑁䅅睎㍁䑁䅕䅍睁䑁䅁䅁䵁䅉䅅䅁䑁䅁䅁睁䵁䅁䅁权坃䅂䅁权流杂䅁允䅁䅁䅅䅁佁䅁䅷䅁㍁䑁䅁杌硁䑁䅅䅁䵁䅉䅅䅁䕁䅁䅁睁䵁䅁䅁权䉁睁䅁权䭁䅁䅁权䙁䅁䅁允䅁䅁䅅䅁䙁䉁婦発呤破䅨䍄䉁䅁䅁䅂䅁䅁䅍䅄䅁䅁䅯睧䅕䅁䅯儶䅯䅁䅯䅣䅑䅁䅅䅁䉁䅁䅁兂䅁䅁䅁䉑杄䅑杷允䅁䅁䅍䅁䑁䅁䅷䅁䭁䑁䙕䅁䭁䉁䝧䅁䉁䅁䅁允䅁䅁䅯克䅙䅁杷允䅁䅁䅑䅁䑁䅁䅷䅁䭁䩁䑯䅁䭁䅁䅑䅁䭁䅁䅕䅁䉁䅁䅁允䅁䅁䅕䅁䅁䑁攫䕩䵅䅉䅅䅁䕁䅁䅁睁䵁䅁䅁权慃杁䅁权䭁䅁䅁权⽄允䅁允䅁䅁䅅䅁䙁䅁獩䙈歰睏䄯䍄䉁䅁䅁䅂䅁䅁䅍䅄䅁䅁䅯六䅍䅁䅯充䅁䅁䅯兂䅁䅁䅅䅁䉁䅁䅁杄啁䅁䅁免ㅁ䑁䅅兏㉁䑁䅙睍硁䑁䅍䅁䵁䅉䅅䅁䕁䅁䅁睁䵁䅁䅁权灃兂䅁权晁杂䅁权杁杂䅁允䅁䅁䅅䅁䭁佁䝕䅁䵁䅉䅅䅁䕁䅁䅁睁䵁䅁䅁权浄睁䅁权剁䅁䅁权⽄允䅁允䅁䅁䅅䅁佁䉁䅉䅁ㅁ䑁䅑杍睁䑁䅁䅍睁䑁䅁䅁䵁䅉䅅䅁䕁䅁䅁睁䵁䅁䅁权呁䅁䅁权䭁䅁䅁权䙁䅁䅁允䅁䅁䅅䅁䙁䙁㘶兓䍷硋䅂䍄䉁䅁䅁䅂䅁䅁䅍䅄䅁䅁䅯䅦䅁䅁䅯䅂䅁䅁䅯兂䅁䅁䅅䅁䉁䅁䅁兂䅁䅁䅁䅘晤兑杷允䅁䅁䅑䅁䑁䅁䅷䅁䭁䭁䑕䅁䭁䅁䅯䅁䭁偁䈸䅁䉁䅁䅁允䅁䅁䅕児塲㍯㥂啉䵁䅉䅅䅁䕁䅁䅁睁䵁䅁䅁权㥃杁䅁权䭁䅁䅁权䙁䅁䅁允䅁䅁䅅䅁䙁䩁䑚㉩湺礫䅒䍄䉁䅁䅁䅂䅁䅁䅍䅄䅁䅁䅯兄䅉䅁䅯权䅁䅁䅯兂䅁䅁䅅䅁䉁䅁䅁兂煃搸乊桙奄睶杷允䅁䅁䅑䅁䑁䅁䅷䅁䭁䙁䌸䅁䭁䉁䅅䅁䭁偁䈸䅁䉁䅁䅁允䅁䅁䄴䅆䅁䑁䅉䅎㉁䑁䅍䅍睁䑁䅁䅍睁䅁䅁䍄䉁䅁䅁䅂䅁䅁䅍䅄䅁䅁䅕䅁䅁䵑⽑䕕䭅䅁䅯䅁䭁偁䈸䅁䉁䅁䅁允䅁䅁䅕㉣剩堷⽷啈䵁䅉䅅䅁䕁䅁䅁睁䵁䅁䅁权乄兂䅁权牄权䅁权㥂䅂䅁允䅁䅁䅅䅁佁䉁䅑䅁硁䑁䅅睎祁䑁䅁兎穁䑁䅁睎䅁䅁杷允䅁䅁䅑䅁䑁䅁䅷䅁䭁䙁䐰䅁䭁䅁䅯䅁䭁䅁䅕䅁䉁䅁䅁允䅁䅁䅕匶硙䭃捹䕌䵁䅉䅅䅁䕁䅁䅁睁䵁䅁䅁权煂兂䅁权潄权䅁权瑂䅂䅁允䅁䅁䅅䅁䭁䕁䅣䅁䵁䅉䅅䅁䕁䅁䅁睁䵁䅁䅁权䩁睁䅁权剁䅁䅁权⽄允䅁允䅁䅁䅅䅁佁䉁䅑䅁祁䑁䅣䅏硁䑁䅙兏睁䑁䅁䅍䅁䅁杷允䅁䅁䅑䅁䑁䅁䅷䅁䭁偁䙣䅁䭁佁䬴䅁䭁䡁䔰䅁䉁䅁䅁允䅁䅁䅕䅁䅁䝁穄啂䵅䅉䅅䅁䕁䅁䅁睁䵁䅁䅁权捁兂䅁权湄权䅁权㥂䅂䅁允䅁䅁䅅䅁䙁䍁㈹䬫共卲䅎䍄䉁䅁䅁䅂䅁䅁䅍䅄䅁䅁䅯儳䅕䅁䅯䄶䅯䅁䅯来䅑䅁䅅䅁䉁䅁䅁杄䵁䅁䅁䅎畁䑁䅣杍㑁䅁䅁䍄䉁䅁䅁䅂䅁䅁䅍䅄䅁䅁䅯睮䅍䅁䅯充䅁䅁䅯眯䅅䅁䅅䅁䉁䅁䅁杄啁䅁䅁杍祁䑁䅣免睁䑁䅁䅍睁䑁䅁䅁䵁䅉䅅䅁䕁䅁䅁睁䵁䅁䅁权硄䅂䅁权煄权䅁权療䅂䅁允䅁䅁䅅䅁䭁䕁䅣䅁䵁䅉䅅䅁䕁䅁䅁睁䵁䅁䅁权㥄兂䅁权潄权䅁权獄权䅁允䅁䅁䅅䅁佁䅁䄴䅁硁䑁䅣杌睁䑁䅙兎䅁䅁杷允䅁䅁䅑䅁䑁䅁䅷䅁䭁佁䕅䅁䭁佁䭳䅁䭁䡁䕯䅁䉁䅁䅁允䅁䅁䄴杅䅁䑁䅕李㉁䑁䅣兎祁䑁䅕兎䅁䅁杷允䅁䅁䅑䅁䑁䅁䅷䅁䭁佁䍅䅁䭁䅁䅯䅁䭁䅁䅕䅁䉁䅁䅁允䅁䅁䅕敫㠱穐敗が䵁䅉䅅䅁䕁䅁䅁睁䵁䅁䅁权十杂䅁权潄权䅁权䑃䅂䅁允䅁䅁䅅䅁䭁䕁䅣䅁䵁䅉䅅䅁䕁䅁䅁睁䵁䅁䅁权婂睁䅁权剁䅁䅁权䙁䅁䅁允䅁䅁䅅䅁佁䉁䅑䅁祁䑁䅑睎㉁䑁䅁䅍睁䑁䅁䅍䅁䅁杷允䅁䅁䅑䅁䑁䅁䅷䅁䭁䱁䙧䅁䭁佁䭳䅁䭁䡁䕅䅁䉁䅁䅁允䅁䅁䄴杅䅁䑁䅧杍祁䑁䅧兎㕁䑁䅫兎䅁䅁杷允䅁䅁䅑䅁䑁䅁䅷䅁䭁佁䍑䅁䭁䅁䅯䅁䭁偁䈸䅁䉁䅁䅁允䅁䅁䅕癱午坔光啂䵁䅉䅅䅁䕁䅁䅁睁䵁䅁䅁权佄睁䅁权剁䅁䅁权䙁䅁䅁允䅁䅁䅅䅁佁䉁䅉䅁ㅁ䑁䅑䅍睁䑁䅁䅍睁䑁䅁䅁䵁䅉䅅䅁䕁䅁䅁睁䵁䅁䅁权兂杁䅁权䭁䅁䅁权⽄允䅁允䅁䅁䅅䅁䙁䅁獩䙈歰礫䅖䍄䉁䅁䅁䅂䅁䅁䅍䅄䅁䅁䅯䅯䅍䅁䅯䅂䅁䅁䅯兂䅁䅁䅅䅁䉁䅁䅁兂䅁䅁䅁療啒兑杷允䅁䅁䅑䅁䑁䅁䅷䅁䭁乁䍙䅁䭁䉁䅅䅁䭁偁䈸䅁䉁䅁䅁允䅁䅁䄴䅆䅁䑁䅅免穁䑁䅙杍穁䑁䅁䅍睁䅁䅁䍄䉁䅁䅁䅂䅁䅁䅍䅄䅁䅁䅯杒䅍䅁䅯权䅁䅁䅯兂䅁䅁䅅䅁䉁䅁䅁兂婁䙂余呌慉䅑杷允䅁䅁䅑䅁䑁䅁䅷䅁䭁䭁䑉䅁䭁䉁䅅䅁䭁偁䈸䅁䉁䅁䅁允䅁䅁䄴䅆䅁䑁䅉兏ㅁ䑁䅉免ㅁ䑁䅁䅍睁䅁䅁䍄䉁䅁䅁䅂䅁䅁䅍䅄䅁䅁䅯杏䅍䅁䅯权䅁䅁䅯兂䅁䅁䅅䅁䉁䅁䅁兂奂扏䥔癤栴䅑杷允䅁䅁䅑䅁䑁䅁䅷䅁䭁䑁䘰䅁䭁䉁䜸䅁䭁䍁䝁䅁䉁䅁䅁允䅁䅁䅯兢䅙䅁杷允䅁䅁䅑䅁䑁䅁䅷䅁䭁䱁䙣䅁䭁佁䬰䅁䭁䝁䔸䅁䉁䅁䅁允䅁䅁䅕歵䵫楁䡵樳䴸䅉䅅䅁䕁䅁䅁睁䵁䅁䅁权䝄睁䅁权䭁䅁䅁权⽄允䅁允䅁䅁䅅䅁䙁䕁杊搵楁眲䅴䍄䉁䅁䅁䅂䅁䅁䅍䅄䅁䅁䅯杭䅕䅁䅯朷䅯䅁䅯兦䅑䅁䅅䅁䉁䅁䅁兂䅁䅁䅁䡁慦䅑杷允䅁䅁䅑䅁䑁䅁䅷䅁䭁䩁䍅䅁䭁䅁䅯䅁䭁䅁䅕䅁䉁䅁䅁允䅁䅁䅕䥘䌯匹捨ぅ䵁䅉䅅䅁䕁䅁䅁睁䵁䅁䅁权乃睁䅁权䭁䅁䅁权䙁䅁䅁允䅁䅁䅅䅁䙁䅁琴灳瘳睰䅆䍄䉁䅁䅁䅂䅁䅁䅍䅄䅁䅁䅯兌䅕䅁䅯眶䅯䅁䅯来䅑䅁䅅䅁䉁䅁䅁杄十䅁䅁杍㍁䑁䅕杍㍁䑁䅁兏睁䅁䅁䍄䉁䅁䅁䅂䅁䅁䅍䅄䅁䅁䅯末䅉䅁䅯䅂䅁䅁䅯兂䅁䅁䅅䅁䉁䅁䅁兂䅁䅁䅁煺䱊兑杷允䅁䅁䅑䅁䑁䅁䅷䅁䭁䭁䍣䅁䭁䅁䅯䅁䭁䅁䅕䅁䉁䅁䅁允䅁䅁䅕⼵灵搸之歌䵁䅉䅅䅁䕁䅁䅁睁䵁䅁䅁权㙂睁䅁权䭁䅁䅁权⽄允䅁允䅁䅁䅅䅁䙁偁唷佥浫呣䅤䍄䉁䅁䅁䅂䅁䅁䅍䅄䅁䅁䅯杹䅕䅁䅯眵䅯䅁䅯兢䅑䅁䅅䅁䉁䅁䅁兂ぃ䡹⭡确扯䅑杷允䅁䅁䅑䅁䑁䅁䅷䅁䭁䭁䍁䅁䭁䅁䅑䅁䭁䅁䅕䅁䉁䅁䅁允䅁䅁䅕䅁䅁䑧䨲啙䵅䅉䅅䅁䕁䅁䅁睁䵁䅁䅁权奄兂䅁权煄权䅁权瑂䅂䅁允䅁䅁䅅䅁佁䅁䅷䅁睁䍁䄴䅏ぁ䑁䅅䅁䵁䅉䅅䅁䕁䅁䅁睁䵁䅁䅁权䭄睁䅁权䭁䅁䅁权⽄允䅁允䅁䅁䅅䅁䙁䱁䥔牤昶桇䅸䍄䉁䅁䅁䅂䅁䅁䅍䅄䅁䅁䅯睯䅍䅁䅯充䅁䅁䅯兂䅁䅁䅅䅁䉁䅁䅁杄啁䅁䅁免ㅁ䑁䅁免㑁䑁䅙䅍睁䑁䅁䅁䵁䅉䅅䅁䕁䅁䅁睁䵁䅁䅁权䭃兂䅁权浄权䅁权獄权䅁允䅁䅁䅅䅁佁䅁䅷䅁睁䍁䄴䅏㍁䑁䅉䅁䵁䅉䅅䅁䕁䅁䅁睁䵁䅁䅁权㙄䅂䅁权瑄权䅁权瑂䅂䅁允䅁䅁䅅䅁䙁䭁ㅣ婩䍤⭱⽑䍄䉁䅁䅁䅂䅁䅁䅍䅄䅁䅁䅯条䅁䅁䅯允䅉䅁䅯杁䅉䅁䅅䅁䉁䅁䅁兂流䙌捹㕵㑈䅑杷允䅁䅁䅑䅁䑁䅁䅷䅁䭁乁䑑䅁䭁䅁䅯䅁䭁䅁䅕䅁䉁䅁䅁允䅁䅁䅕䘷㑇潈牖商䵁䅉䅅䅁䕁䅁䅁睁䵁䅁䅁权权杁䅁权䭁䅁䅁权䙁䅁䅁允䅁䅁䅅䅁䙁䙁余扌摋眷䅖䍄䉁䅁䅁䅂䅁䅁䅍䅄䅁䅁䅯睈䄸䅁䅯儶䅯䅁䅯全䅑䅁䅅䅁䉁䅁䅁兂䅁䅁䅁䱁㙇䅑杷允䅁䅁䅑䅁䑁䅁䅷䅁䭁偁䍷䅁䭁䉁䅅䅁䭁偁䈸䅁䉁䅁䅁允䅁䅁䄴杅䅁䑁䅑䅏穁䑁䅕䅏睁䑁䅁䅍䅁䅁杷允䅁䅁䅑䅁䑁䅁䅷䅁䭁䙁䑉䅁䭁䉁䅅䅁䭁偁䈸䅁䉁䅁䅁允䅁䅁䄴䅆䅁䑁䅕䅍ぁ䑁䅁䅍睁䑁䅁䅍睁䅁䅁䍄䉁䅁䅁䅂䅁䅁䅍䅄䅁䅁䅯睑䅍䅁䅯充䅁䅁䅯眯䅅䅁䅅䅁䉁䅁䅁杄啁䅁䅁免ㅁ䑁䅙䅍睁䑁䅙杍ㅁ䑁䅁䅁䵁䅉䅅䅁䕁䅁䅁睁䵁䅁䅁权偂兂䅁权潄权䅁权㥂䅂䅁允䅁䅁䅅䅁佁䅁䅷䅁祁䍁䄴免穁䑁䅉䅁䵁䅉䅅䅁䑁䅁䅁睁䵁䅁䅁权流䅄䅁权歁杂䅁允䅁䅁䅅䅁䭁䡁偷䅁䵁䅉䅅䅁䕁䅁䅁睁䵁䅁䅁权捁睁䅁权剁䅁䅁权⽄允䅁允䅁䅁䅅䅁佁䉁䅑䅁㉁䑁䅅杍硁䑁䅧免睁䑁䅁䅍䅁䅁杷允䅁䅁䅑䅁䑁䅁䅷䅁䭁䝁䘰䅁䭁佁䭧䅁䭁䥁䕕䅁䉁䅁䅁允䅁䅁䄴杄䅁䑁䅙兎畁䑁䅁睎㕁䅁䅁䍄䉁䅁䅁䅂䅁䅁䅍䅄䅁䅁䅯䅰䅍䅁䅯充䅁䅁䅯眯䅅䅁䅅䅁䉁䅁䅁杄啁䅁䅁兏穁䑁䅍䅍ㅁ䑁䅫䅍睁䑁䅁䅁䵁䅉䅅䅁䕁䅁䅁睁䵁䅁䅁权䱃䅂䅁权浄权䅁权瑂䅂䅁允䅁䅁䅅䅁佁䅁䅷䅁㉁䍁䄴免ㅁ䑁䅅䅁䵁䅉䅅䅁䕁䅁䅁睁䵁䅁䅁权佁兂䅁权牄权䅁权㥂䅂䅁允䅁䅁䅅䅁佁䉁䅑䅁硁䑁䅅兏祁䑁䅁兎㍁䑁䅧睍䅁䅁杷允䅁䅁䅑䅁䑁䅁䅷䅁䭁䑁䍁䅁䭁䅁䅯䅁䭁䅁䅕䅁䉁䅁䅁允䅁䅁䅕兊䉡啬䱏䕂䵁䅉䅅䅁䕁䅁䅁睁䵁䅁䅁权偃睁䅁权剁䅁䅁权䙁䅁䅁允䅁䅁䅅䅁佁䉁䅉䅁ㅁ䑁䅕杍睁䑁䅁䅍睁䑁䅁䅁䵁䅉䅅䅁䕁䅁䅁睁䵁䅁䅁权浃睁䅁权剁䅁䅁权䙁䅁䅁允䅁䅁䅅䅁佁䉁䅑䅁㍁䑁䅧䅏祁䑁䅁䅍睁䑁䅁䅍䅁䅁杷允䅁䅁䅑䅁䑁䅁䅷䅁䭁䩁䍅䅁䭁䉁䅅䅁䭁偁䈸䅁䉁䅁䅁允䅁䅁䄴杆䅁䑁䅅兏㉁䑁䅑睍睁䑁䅁䅍睁䑁䅁䅁䵁䅉䅅䅁䕁䅁䅁睁䵁䅁䅁权瑁兂䅁权潄权䅁权㙂䅂䅁允䅁䅁䅅䅁佁䅁䄴䅁硁䑁䅉杌㕁䑁䅁睍䅁䅁杷允䅁䅁䅑䅁䑁䅁䅷䅁䭁䭁䑣䅁䭁䉁䅅䅁䭁䅁䅕䅁䉁䅁䅁允䅁䅁䄴杅䅁䑁䅍兏㕁䑁䅁䅍睁䑁䅁䅍䅁䅁杷允䅁䅁䅑䅁䑁䅁䅷䅁䭁䩁䘴䅁䭁佁䭧䅁䭁䝁䔸䅁䉁䅁䅁允䅁䅁䄴杄䅁䑁䅅䅏畁䑁䅫睎穁䅁䅁䍄䉁䅁䅁䅂䅁䅁䅍䅄䅁䅁䅯眱䅕䅁䅯儶䅯䅁䅯睢䅑䅁䅅䅁䉁䅁䅁兂䅁䅁䅁䱧硐䅑杷允䅁䅁䅑䅁䑁䅁䅷䅁䭁䥁䑧䅁䭁䉁䅅䅁䭁偁䈸䅁䉁䅁䅁允䅁䅁䄴䅆䅁䑁䅅䅍㕁䑁䅉睍ㅁ䑁䅍睎㉁䅁䅁䍄䉁䅁䅁䅂䅁䅁䅍䅄䅁䅁䅯䅯䅕䅁䅯眶䅯䅁䅯睧䅑䅁䅅䅁䉁䅁䅁杄啁䅁䅁睍睁䑁䅑兏硁䑁䅫兏㑁䑁䅁䅁䵁䅉䅅䅁䕁䅁䅁睁䵁䅁䅁权祁睁䅁权䕁䅁䅁权⽄允䅁允䅁䅁䅅䅁䙁䅁䅁䥁祃啸䉎䍄䉁䅁䅁䅂䅁䅁䅍䅄䅁䅁䅯朰䅕䅁䅯眵䅯䅁䅯兢䅑䅁䅅䅁䉁䅁䅁兂晁敨剴䉵唴䅑杷允䅁䅁䅑䅁䑁䅁䅷䅁䭁䡁䐰䅁䭁䅁䅑䅁䭁䅁䅕䅁䉁䅁䅁允䅁䅁䅕䅁䅁䕁時じ䵅䅉䅅䅁䕁䅁䅁睁䵁䅁䅁权ぃ兂䅁权畄权䅁权䑃䅂䅁允䅁䅁䅅䅁䙁䅁䅁䅁杄敊䅊䍄䉁䅁䅁䅂䅁䅁䅍䅄䅁䅁䅯睫䅁䅁䅯权䅁䅁䅯兂䅁䅁䅅䅁䉁䅁䅁兂㝂䭆䠵場祲睐杷允䅁䅁䅑䅁䑁䅁䅷䅁䭁䭁䐰䅁䭁䉁䅅䅁䭁偁䈸䅁䉁䅁䅁允䅁䅁䄴䅆䅁䑁䅑睎睁䑁䅍䅏ㅁ䑁䅁䅍睁䅁䅁䍄䉁䅁䅁䅂䅁䅁䅍䅄䅁䅁䅯朶䅑䅁䅯眶䅯䅁䅯兣䅑䅁䅅䅁䉁䅁䅁杄啁䅁䅁免祁䑁䅁杍睁䑁䅁䅍睁䑁䅁䅁䵁䅉䅅䅁䕁䅁䅁睁䵁䅁䅁权摄允䅁权䉁杁䅁权䙁杁䅁允䅁䅁䅅䅁䙁䡁橢䵏䉶䵆䅬䍄䉁䅁䅁䅂䅁䅁䅍䅄䅁䅁䅯䅕䅉䅁䅯权䅁䅁䅯兂䅁䅁䅅䅁䉁䅁䅁兂穂䩡瑈偦永䅑杷允䅁䅁䅑䅁䑁䅁䅷䅁䭁䉁䘰䅁䭁佁䭙䅁䭁䡁䕅䅁䉁䅁䅁允䅁䅁䄴权䅁䑁䅅杌㍁䑁䅣䅁䵁䅉䅅䅁䕁䅁䅁睁䵁䅁䅁权乃兂䅁权灄权䅁权䑃䅂䅁允䅁䅁䅅䅁䙁䅁䅁䅁䅁䨸䅤䍄䉁䅁䅁䅂䅁䅁䅍䅄䅁䅁䅯䅪䅉䅁䅯权䅁䅁䅯眯䅅䅁䅅䅁䉁䅁䅁兂浂浚浚潚㝙䅑杷允䅁䅁䅑䅁䑁䅁䅷䅁䭁䡁䑕䅁䭁䅁䅯䅁䭁䅁䅕䅁䉁䅁䅁允䅁䅁䅕䝭匴㡧䭄ぃ䵁䅉䅅䅁䕁䅁䅁睁䵁䅁䅁权䩃䅂䅁权牄权䅁权瑂䅂䅁允䅁䅁䅅䅁佁</t>
  </si>
  <si>
    <t>䉁䅉䅁ぁ䑁䅣䅎穁䑁䅣䅍㑁䑁䅙䅁䵁䅉䅅䅁䕁䅁䅁睁䵁䅁䅁权啂兂䅁权畄权䅁权獄权䅁允䅁䅁䅅䅁䙁䅁䅁䅁䅁䅚䈵䍄䉁䅁䅁䅂䅁䅁䅍䅄䅁䅁䅯入䅕䅁䅯䄶䅯䅁䅯兣䅑䅁䅅䅁䉁䅁䅁杄佁䅁䅁杍睁䍁䄴兏ㅁ䑁䅣䅁䵁䅉䅅䅁䕁䅁䅁睁䵁䅁䅁权煄杁䅁权䕁䅁䅁权⽄允䅁允䅁䅁䅅䅁䙁䅁䅁䅁湄汧䉨䍄䉁䅁䅁䅂䅁䅁䅍䅄䅁䅁䅯兦䅍䅁䅯充䅁䅁䅯兂䅁䅁䅅䅁䉁䅁䅁杄啁䅁䅁䅎㍁䑁䅙李㕁䑁䅍免ぁ䑁䅧䅁䵁䅉䅅䅁䕁䅁䅁睁䵁䅁䅁权瑃兂䅁权畄权䅁权䙃䅂䅁允䅁䅁䅅䅁䙁䅁䅁䅁杄睴䉤䍄䉁䅁䅁䅂䅁䅁䅍䅄䅁䅁䅯公䅉䅁䅯䅂䅁䅁䅯眯䅅䅁䅅䅁䉁䅁䅁兂䅁䅁䅃䐹ㅒ兑杷允䅁䅁䅑䅁䑁䅁䅷䅁䭁䍁䙯䅁䭁佁䭧䅁䭁䡁䕅䅁䉁䅁䅁允䅁䅁䄴杄䅁䑁䅅免畁䑁䅣兎㍁䅁䅁䍄䉁䅁䅁睁䅁䅁䅍䅄䅁䅁䅯杓䅕䅁䅯杈䅙䅁䅅䅁䉁䅁䅁权䉁䅃䅁䍄䉁䅁䅁䅂䅁䅁䅍䅄䅁䅁䅯睧䅍䅁䅯䅂䅁䅁䅯兂䅁䅁䅅䅁䉁䅁䅁兂䅁䅁䅁摯䩵兑杷允䅁䅁䅑䅁䑁䅁䅷䅁䭁偁䌸䅁䭁䅁䅯䅁䭁䅁䅕䅁䉁䅁䅁允䅁䅁䅕積積積積ぅ䵁䅉䅅䅁䕁䅁䅁睁䵁䅁䅁权乃杁䅁权剁䅁䅁权䙁䅁䅁允䅁䅁䅅䅁佁䉁䅉䅁穁䑁䅣李ㅁ䑁䅑䅍睁䑁䅁䅁䵁䅉䅅䅁䕁䅁䅁睁䵁䅁䅁权⽁睁䅁权䭁䅁䅁权䙁䅁䅁允䅁䅁䅅䅁䙁䕁杊搵楁祭䅒䍄䉁䅁䅁䅂䅁䅁䅍䅄䅁䅁䅯睤䅍䅁䅯䅂䅁䅁䅯兂䅁䅁䅅䅁䉁䅁䅁兂䅁䅁䅁奉獴兑杷允䅁䅁䅑䅁䑁䅁䅷䅁䭁䩁䙁䅁䭁佁䭧䅁䭁䡁䕁䅁䉁䅁䅁允䅁䅁䅯睒䅁䅁杷允䅁䅁䅑䅁䑁䅁䅷䅁䭁䙁䌴䅁䭁䅁䅑䅁䭁䅁䅕䅁䉁䅁䅁允䅁䅁䅕䅁䅁䅁剋ざ䵅䅉䅅䅁䕁䅁䅁睁䵁䅁䅁权佃䅂䅁权瑄权䅁权獄权䅁允䅁䅁䅅䅁䙁䵁䴳䵺䵺佺⽑䍄䉁䅁䅁䅂䅁䅁䅍䅄䅁䅁䅯光䅍䅁䅯权䅁䅁䅯兂䅁䅁䅅䅁䉁䅁䅁兂湄㘫确欰眳睐杷允䅁䅁䅑䅁䑁䅁䅷䅁䭁偁䕉䅁䭁佁䭙䅁䭁䡁䕅䅁䉁䅁䅁允䅁䅁䄴䅄䅁䑁䅅杌ぁ䑁䅧䅎䅁䅁杷允䅁䅁䅑䅁䑁䅁䅷䅁䭁佁䌸䅁䭁䅁䅑䅁䭁偁䈸䅁䉁䅁䅁允䅁䅁䅕䅁䅁乁䵮っ䵅䅉䅅䅁䕁䅁䅁睁䵁䅁䅁权獄䅂䅁权浄权䅁权㥂䅂䅁允䅁䅁䅅䅁佁䅁䅷䅁硁䍁䄴䅍硁䑁䅫䅁䵁䅉䅅䅁䕁䅁䅁睁䵁䅁䅁权偄兂䅁权畄权䅁权硂䅂䅁允䅁䅁䅅䅁䙁䅁䅁䅁兂祸䉂䍄䉁䅁䅁䅂䅁䅁䅍䅄䅁䅁䅯睤䅕䅁䅯眶䅯䅁䅯兢䅑䅁䅅䅁䉁䅁䅁杄啁䅁䅁免祁䑁䅍免穁䑁䅧䅍睁䑁䅁䅁䵁䅉䅅䅁䕁䅁䅁睁䵁䅁䅁权⽂兂䅁权浄权䅁权㙂䅂䅁允䅁䅁䅅䅁佁䅁䅷䅁祁䍁䄴睍ぁ䑁䅍䅁䵁䅉䅅䅁䕁䅁䅁睁䵁䅁䅁权ㅃ兂䅁权畄权䅁权㙂䅂䅁允䅁䅁䅅䅁䙁䅁䅁䅁杄偭䅨䍄䉁䅁䅁睁䅁䅁䅍䅄䅁䅁䅯䄵䅑䅁䅯杈䅙䅁䅅䅁䉁䅁䅁权䡂睂䅁䍄䉁䅁䅁睁䅁䅁䅍䅄䅁䅁䅯朶䅕䅁䅯䅈䅙䅁䅅䅁䉁䅁䅁权煁杂䅁䍄䉁䅁䅁䅂䅁䅁䅍䅄䅁䅁䅯䅑䅍䅁䅯充䅁䅁䅯兂䅁䅁䅅䅁䉁䅁䅁杄啁䅁䅁免睁䑁䅑䅎ㅁ䑁䅅䅍睁䑁䅁䅁䵁䅉䅅䅁䕁䅁䅁睁䵁䅁䅁权灃睁䅁权剁䅁䅁权䙁䅁䅁允䅁䅁䅅䅁佁䉁䅑䅁穁䑁䅁杍㕁䑁䅁䅍睁䑁䅁䅍䅁䅁杷允䅁䅁䅑䅁䑁䅁䅷䅁䭁䝁䅁䅁䭁䅁䍅䅁䭁䅁䍍䅁䉁䅁䅁允䅁䅁䅕䡢敘ぱ㑨〳䵁䅉䅅䅁䕁䅁䅁睁䵁䅁䅁权橃睁䅁权䕁䅁䅁权䙁䅁䅁允䅁䅁䅅䅁䙁䅁䅁䵁剁坶䉆䍄䉁䅁䅁䅂䅁䅁䅍䅄䅁䅁䅯睶䅉䅁䅯䅂䅁䅁䅯兂䅁䅁䅅䅁䉁䅁䅁兂䅁䅁睁䍓片兑杷允䅁䅁䅑䅁䑁䅁䅷䅁䭁䑁䐴䅁䭁䉁䅅䅁䭁偁䈸䅁䉁䅁䅁允䅁䅁䄴䅆䅁䑁䅅䅎㍁䑁䅑䅍睁䑁䅁䅍睁䅁䅁䍄䉁䅁䅁䅂䅁䅁䅍䅄䅁䅁䅯䅈䅍䅁䅯充䅁䅁䅯兂䅁䅁䅅䅁䉁䅁䅁杄啁䅁䅁李㕁䑁䅍䅍祁䑁䅑䅍睁䑁䅁䅁䵁䅉䅅䅁䕁䅁䅁睁䵁䅁䅁权噁兂䅁权浄权䅁权療䅂䅁允䅁䅁䅅䅁佁䅁䅷䅁硁䍁䄴䅎㉁䑁䅑䅁䵁䅉䅅䅁䕁䅁䅁睁䵁䅁䅁权汄兂䅁权湄权䅁权㙂䅂䅁允䅁䅁䅅䅁䙁䉁䑋䵷桱兒䅸䍄䉁䅁䅁䅂䅁䅁䅍䅄䅁䅁䅯䅆䅷䅁䅯䄶䅯䅁䅯兢䅑䅁䅅䅁䉁䅁䅁杄佁䅁䅁免睁䍁䄴䅍硁䑁䅅䅁䵁䅉䅅䅁䕁䅁䅁睁䵁䅁䅁权湃兂䅁权灄权䅁权獄权䅁允䅁䅁䅅䅁䙁䅁䅁䅁䅂⭦䄵䍄䉁䅁䅁䅂䅁䅁䅍䅄䅁䅁䅯眯䅁䅁䅯允䅉䅁䅯兂䅉䅁䅅䅁䉁䅁䅁兂㍂昳浧ぬ奈䅑杷允䅁䅁䅑䅁䑁䅁䅷䅁䭁䭁䌸䅁䭁䅁䅯䅁䭁䅁䅕䅁䉁䅁䅁允䅁䅁䅕余兘瑉㕶䕂䵁䅉䅅䅁䕁䅁䅁睁䵁䅁䅁权䕃睁䅁权䕁䅁䅁权䙁䅁䅁允䅁䅁䅅䅁䙁䅁䅁䅁あ䝹䉎䍄䉁䅁䅁䅂䅁䅁䅍䅄䅁䅁䅯䄳䅍䅁䅯权䅁䅁䅯兂䅁䅁䅅䅁䉁䅁䅁兂灁䥘䌯儹⭧䅑杷允䅁䅁䅑䅁䑁䅁䅷䅁䭁䅁䍣䅁䭁䅁䅑䅁䭁䅁䅕䅁䉁䅁䅁允䅁䅁䅕䅁䅁䍧㡲䕮䵅䅉䅅䅁䕁䅁䅁睁䵁䅁䅁权⽂兂䅁权晁杂䅁权杁杂䅁允䅁䅁䅅䅁䭁䍁䡕䅁䵁䅉䅅䅁䕁䅁䅁睁䵁䅁䅁权晃睁䅁权䭁䅁䅁权䙁䅁䅁允䅁䅁䅅䅁䙁䥁䅐煹䙆桴䅬䍄䉁䅁䅁䅂䅁䅁䅍䅄䅁䅁䅯睁䅑䅁䅯权䅁䅁䅯兂䅁䅁䅅䅁䉁䅁䅁兂䍂余兘汉剳䅑杷允䅁䅁䅑䅁䑁䅁䅷䅁䭁䡁䍳䅁䭁䅁䅯䅁䭁偁䈸䅁䉁䅁䅁允䅁䅁䅕〳丫㉬匵啋䵁䅉䅅䅁䕁䅁䅁睁䵁䅁䅁权䉃兂䅁权浄权䅁权獄权䅁允䅁䅁䅅䅁䭁䕁䅣䅁䵁䅉䅅䅁䕁䅁䅁睁䵁䅁䅁权䭄兂䅁权牄权䅁权㥂䅂䅁允䅁䅁䅅䅁佁䉁䅑䅁硁䑁䅙兎㉁䑁䅅䅎ㅁ䑁䅧睎䅁䅁杷允䅁䅁䅑䅁䑁䅁䅷䅁䭁偁䅕䅁䭁䉁䅅䅁䭁䅁䅕䅁䉁䅁䅁允䅁䅁䄴杅䅁䑁䅅䅏㍁䑁䅕䅍祁䑁䅕䅍䅁䅁杷允䅁䅁䅑䅁䑁䅁䅷䅁䭁䵁䑳䅁䭁䅁䅑䅁䭁偁䈸䅁䉁䅁䅁允䅁䅁䅕䅁䅁䑁佴歙䵅䅉䅅䅁䕁䅁䅁睁䵁䅁䅁权䥂杁䅁权䕁䅁䅁权䙁䅁䅁允䅁䅁䅅䅁䙁䅁䅁䅁权ず䉴䍄䉁䅁䅁䅂䅁䅁䅍䅄䅁䅁䅯睫䅉䅁䅯充䅁䅁䅯兂䅁䅁䅅䅁䉁䅁䅁杄啁䅁䅁免㑁䑁䅫睎㑁䑁䅁睎ㅁ䑁䅁䅁䵁䅉䅅䅁䕁䅁䅁睁䵁䅁䅁权呃杁䅁权䭁䅁䅁权䙁䅁䅁允䅁䅁䅅䅁䙁䅁塲㍯㥁桩䅴䍄䉁䅁䅁䅂䅁䅁䅍䅄䅁䅁䅯䅃䅉䅁䅯䅂䅁䅁䅯眯䅅䅁䅅䅁䉁䅁䅁兂䅁䅁䅃ㅣ㥨兑杷允䅁䅁䅑䅁䑁䅁䅷䅁䭁䭁䑷䅁䭁䅁䅑䅁䭁䅁䅕䅁䉁䅁䅁允䅁䅁䅕䅁䅁䕯䑶ち䵅䅉䅅䅁䕁䅁䅁睁䵁䅁䅁权佄䅂䅁权煄权䅁权療䅂䅁允䅁䅁䅅䅁佁䅁䅷䅁睁䍁䄴䅏㑁䑁䅫䅁䵁䅉䅅䅁䕁䅁䅁睁䵁䅁䅁权ㅁ䅁䅁权䭁䅁䅁权䕁杁䅁允䅁䅁䅅䅁䙁䱁摋㘷䝦硹䅤䍄䉁䅁䅁䅂䅁䅁䅍䅄䅁䅁䅯兖䅅䅁䅯权䅁䅁䅯兂䅁䅁䅅䅁䉁䅁䅁兂䱃佢㝦晱㉈睐杷允䅁䅁䅑䅁䑁䅁䅷䅁䭁䕁䍣䅁䭁䅁䅑䅁䭁偁䈸䅁䉁䅁䅁允䅁䅁䅕䅁䅁乧煣䕤䵅䅉䅅䅁䕁䅁䅁睁䵁䅁䅁权摃兂䅁权煄权䅁权㥂䅂䅁允䅁䅁䅅䅁佁䅁䅷䅁睁䍁䄴兏ぁ䑁䅅䅁䵁䅉䅅䅁䕁䅁䅁睁䵁䅁䅁权灃兂䅁权浄权䅁权療䅂䅁允䅁䅁䅅䅁佁䅁䅷䅁硁䍁䄴李ぁ䑁䅅䅁䵁䅉䅅䅁䕁䅁䅁睁䵁䅁䅁权䱃睁䅁权䕁䅁䅁权䙁䅁䅁允䅁䅁䅅䅁䙁䅁䅁䅁䥁䙳䉰䍄䉁䅁䅁䅂䅁䅁䅍䅄䅁䅁䅯內䅕䅁䅯朵䅯䅁䅯来䅑䅁䅅䅁䉁䅁䅁杄䵁䅁䅁䅍畁䑁䅫兏ㅁ䅁䅁䍄䉁䅁䅁䅂䅁䅁䅍䅄䅁䅁䅯䅥䅁䅁䅯允䅉䅁䅯杁䅉䅁䅅䅁䉁䅁䅁兂䩁捚佨⭫䝌䅑杷允䅁䅁䅑䅁䑁䅁䅷䅁䭁䭁䐰䅁䭁䅁䅑䅁䭁䅁䅕䅁䉁䅁䅁允䅁䅁䅕䅁䅁佁䱂䕙䵅䅉䅅䅁䕁䅁䅁睁䵁䅁䅁权汁兂䅁权浄权䅁权䙃䅂䅁允䅁䅁䅅䅁佁䅁䅷䅁穁䍁䄴䅍㍁䑁䅙䅁䵁䅉䅅䅁䕁䅁䅁睁䵁䅁䅁权剂杁䅁权䕁䅁䅁权䙁䅁䅁允䅁䅁䅅䅁䙁䅁䅁䅁煁氲䉬䍄䉁䅁䅁䅂䅁䅁䅍䅄䅁䅁䅯朵䅍䅁䅯权䅁䅁䅯兂䅁䅁䅅䅁䉁䅁䅁兂呃䅇坒畄琰䅑杷允䅁䅁䅑䅁䑁䅁䅷䅁䭁䝁䙅䅁䭁佁䬰䅁䭁䡁䔰䅁䉁䅁䅁允䅁䅁䅕兇坒楄礲含䴸䅉䅅䅁䕁䅁䅁睁䵁䅁䅁权㉂兂䅁权煄权䅁权睂䅂䅁允䅁䅁䅅䅁佁䅁䅷䅁睁䍁䄴杍㍁䑁䅙䅁䵁䅉䅅䅁䕁䅁䅁睁䵁䅁䅁权捃允䅁权䭁䅁䅁权䙁䅁䅁允䅁䅁䅅䅁䙁䭁䙊癴㥐䈱䅨䍄䉁䅁䅁䅂䅁䅁䅍䅄䅁䅁䅯東䅍䅁䅯充䅁䅁䅯兂䅁䅁䅅䅁䉁䅁䅁杄啁䅁䅁䅎㕁䑁䅫䅍睁䑁䅁䅍睁䑁䅁䅁䵁䅉䅅䅁䑁䅁䅁睁䵁䅁䅁权塃䅂䅁权奁杂䅁允䅁䅁䅅䅁䭁䉁䝫䅁䵁䅉䅅䅁䕁䅁䅁睁䵁䅁䅁权⽄兂䅁权畄权䅁权㥂䅂䅁允䅁䅁䅅䅁䙁䅁䅁䅁睃䅋䉰䍄䉁䅁䅁䅂䅁䅁䅍䅄䅁䅁䅯䅈䅍䅁䅯权䅁䅁䅯眯䅅䅁䅅䅁䉁䅁䅁兂奂扏䥔牤爷睐杷允䅁䅁䅑䅁䑁䅁䅷䅁䭁䡁䙉䅁䭁佁䭣䅁䭁䡁䔰䅁䉁䅁䅁允䅁䅁䅕灳瘳㡰䱚稴䴸䅉䅅䅁䕁䅁䅁睁䵁䅁䅁权睄兂䅁权浄权䅁权䑃䅂䅁允䅁䅁䅅䅁佁䅁䅯䅁睁䍁䄴兏㕁䅁䅁䍄䉁䅁䅁䅂䅁䅁䅍䅄䅁䅁䅯杲䅍䅁䅯充䅁䅁䅯兂䅁䅁䅅䅁䉁䅁䅁杄十䅁䅁睎ㅁ䑁䅫䅍睁䑁䅁䅍睁䅁䅁䍄䉁䅁䅁䅂䅁䅁䅍䅄䅁䅁䅯兮䅍䅁䅯䅂䅁䅁䅯兂䅁䅁䅅䅁䉁䅁䅁兂䅁䅁䅁癶䱨兑杷允䅁䅁䅑䅁䑁䅁䅷䅁䭁䱁䐴䅁䭁䅁䅑䅁䭁䅁䅕䅁䉁䅁䅁允䅁䅁䅕䅁䅁䝁倵じ䵅䅉䅅䅁䕁䅁䅁睁䵁䅁䅁权癃兂䅁权瑄权䅁权療䅂䅁允䅁䅁䅅䅁䙁䕁橄ㅵ汵睵䅊䍄䉁䅁䅁䅂䅁䅁䅍䅄䅁䅁䅯村䅕䅁䅯眶䅯䅁䅯兢䅑䅁䅅䅁䉁䅁䅁杄十䅁䅁杍穁䑁䅉睎祁䑁䅅兎㍁䅁䅁䍄䉁䅁䅁䅂䅁䅁䅍䅄䅁䅁䅯兮䅁䅁䅯权䅁䅁䅯兂䅁䅁䅅䅁䉁䅁䅁兂慂䑚晶㑔渳睐杷允䅁䅁䅑䅁䑁䅁䅷䅁䭁䍁䍅䅁䭁䅁䅯䅁䭁偁䈸䅁䉁䅁䅁允䅁䅁䅕䙅㕧䵴㉨ぅ䵁䅉䅅䅁䕁䅁䅁睁䵁䅁䅁权ㅄ睁䅁权䭁䅁䅁权⽄允䅁允䅁䅁䅅䅁䙁䱁穢搯㑒收⽉䍄䉁䅁䅁䅂䅁䅁䅍䅄䅁䅁䅯䅈䅅䅁䅯允䅉䅁䅯杁䅉䅁䅅䅁䉁䅁䅁兂硂⭵䥅㍆䙄䅑杷允䅁䅁䅑䅁䑁䅁䅷䅁䭁䙁䍳䅁䭁䉁䅅䅁䭁䅁䅕䅁䉁䅁䅁允䅁䅁䄴䅆䅁䑁䅫睎睁䑁䅫睎㉁䑁䅕䅍睁䅁䅁䍄䉁䅁䅁䅂䅁䅁䅍䅄䅁䅁䅯䅢䅅䅁䅯充䅁䅁䅯兂䅁䅁䅅䅁䉁䅁䅁杄啁䅁䅁䅎睁䑁䅫䅍睁䑁䅁䅍睁䑁䅁䅁䵁䅉䅅䅁䕁䅁䅁睁䵁䅁䅁权㑁睁䅁权䭁䅁䅁权⽄允䅁允䅁䅁䅅䅁䙁䕁䱓佢㝦共䅰䍄䉁䅁䅁䅂䅁䅁䅍䅄䅁䅁䅯䅱䅉䅁䅯充䅁䅁䅯兂䅁䅁䅅䅁䉁䅁䅁杄十䅁䅁睎㕁䑁䅧䅎穁䑁䅁䅍睁䅁䅁䍄䉁䅁䅁䅂䅁䅁䅍䅄䅁䅁䅯睲䅍䅁䅯䅂䅁䅁䅯兂䅁䅁䅅䅁䉁䅁䅁权湂杁䅁䍄䉁䅁䅁䅂䅁䅁䅍䅄䅁䅁䅯睎䅕䅁䅯朵䅯䅁䅯睢䅑䅁䅅䅁䉁䅁䅁杄䭁䅁䅁䅍畁䑁䅫兎䅁䅁杷允䅁䅁䅑䅁䑁䅁䅷䅁䭁佁䙉䅁䭁佁䭣䅁䭁䝁䔸䅁䉁䅁䅁允䅁䅁䅕硥畓⭒㙆啌䵁䅉䅅䅁䕁䅁䅁睁䵁䅁䅁权㍁䅁䅁权剁䅁䅁权䙁䅁䅁允䅁䅁䅅䅁佁䉁䅙䅁祁䑁䅙杍㕁䑁䅁䅍睁䑁䅁䅍睁䅁䅁䍄䉁䅁䅁䅂䅁䅁䅍䅄䅁䅁䅯杶䅑䅁䅯儷䅯䅁䅯来䅑䅁䅅䅁䉁䅁䅁兂呂㑖椯渱灄睐杷允䅁䅁䅑䅁䑁䅁䅷䅁䭁佁䑁䅁䭁䅁䅯䅁䭁䅁䅕䅁䉁䅁䅁允䅁䅁䅕畮渫歸㍳䕌䵁䅉䅅䅁䕁䅁䅁睁䵁䅁䅁权偁杂䅁权灄权䅁权睂䅂䅁允䅁䅁䅅䅁䙁䅁䅁䅁䅄佯䅚䍄䉁䅁䅁䅂䅁䅁䅍䅄䅁䅁䅯儲䅉䅁䅯充䅁䅁䅯眯䅅䅁䅅䅁䉁䅁䅁杄啁䅁䅁免ㅁ䑁䅣免穁䑁䅣䅍睁䑁䅁䅁䵁䅉䅅䅁䕁䅁䅁睁䵁䅁䅁权流睁䅁权䕁䅁䅁权䙁䅁䅁允䅁䅁䅅䅁䙁䅁䅁䅁⽃䝵䈵䍄䉁䅁䅁䅂䅁䅁䅍䅄䅁䅁䅯杯䅑䅁䅯儶䅯䅁䅯兦䅑䅁䅅䅁䉁䅁䅁兂䅁䅁䅁䝑捺䅑杷允䅁䅁䅑䅁䑁䅁䅷䅁䭁䉁䍧䅁䭁䅁䅯䅁䭁偁䈸䅁䉁䅁䅁允䅁䅁䅕椹捨㡪ㅌ歁䵁䅉䅅䅁䕁䅁䅁睁䵁䅁䅁权睃睁䅁权䕁䅁䅁权䙁䅁䅁允䅁䅁䅅䅁䙁䅁䅁䅁㡂流䉨䍄䉁䅁䅁䅂䅁䅁䅍䅄䅁䅁䅯朶䅕䅁䅯眵䅯䅁䅯䄷䅯䅁䅅䅁䉁䅁䅁权䡂䅁䅁䍄䉁䅁䅁睁䅁䅁䅍䅄䅁䅁䅯兯䅕䅁䅯䅇䅙䅁䅅䅁䉁䅁䅁权㡂杂䅁䍄䉁䅁䅁䅂䅁䅁䅍䅄䅁䅁䅯眫䅅䅁䅯权䅁䅁䅯䅂䅉䅁䅅䅁䉁䅁䅁兂䱄啯㉗⼸䨰䅷杷允䅁䅁䅑䅁䑁䅁䅷䅁䭁乁䑳䅁䭁䅁䅑䅁䭁䅁䅕䅁䉁䅁䅁允䅁䅁䅕䅁䅁偁卌歙䵅䅉䅅䅁䕁䅁䅁睁䵁䅁䅁权佁睁䅁权剁䅁䅁权䙁䅁䅁允䅁䅁䅅䅁佁䉁䅑䅁ぁ䑁䅅李睁䑁䅁䅍睁䑁䅁䅍䅁䅁杷允䅁䅁䅑䅁䑁䅁䅷䅁䭁䙁䑑䅁䭁䅁䅑䅁䭁䅁䅕䅁䉁䅁䅁允䅁䅁䅕䅁䅁䥁祊歡䵅䅉䅅䅁䕁䅁䅁睁䵁䅁䅁权牁睄䅁权灄权䅁权䑃䅂䅁允䅁䅁䅅䅁䙁䅁䅁䅁䅃晇䅶䍄䉁䅁䅁䅂䅁䅁䅍䅄䅁䅁䅯䄷䅕䅁䅯儶䅯䅁䅯兦䅑䅁䅅䅁䉁䅁䅁兂䅁䅁䅁偙獶䅑杷允䅁䅁䅑䅁䑁䅁䅷䅁䭁䅁䙯䅁䭁佁䭧䅁䭁䥁䕕䅁䉁䅁䅁允䅁䅁䄴杄䅁䑁䅉䅍畁䑁䅫䅍㍁䅁䅁䍄䉁䅁䅁䅂䅁䅁䅍䅄䅁䅁䅯䄳䅕䅁䅯儶䅯䅁䅯睧䅑䅁䅅䅁䉁䅁䅁兂䅁䅁䅁䕷䩑兑杷允䅁䅁䅑䅁䑁䅁䅷䅁䭁偁䕁䅁䭁佁䭙䅁䭁䥁䕍䅁䉁䅁䅁允䅁䅁䄴䅄䅁䑁䅍杌㕁䑁䅑睎䅁䅁杷允䅁䅁䅑䅁䑁䅁䅷䅁䭁䵁䈴䅁䭁䅁䅯䅁䭁䅁䅕䅁䉁䅁䅁允䅁䅁䅕牒穢搯㑒呹䴸䅉䅅䅁䕁䅁䅁睁䵁䅁䅁权塂杁䅁权䕁䅁䅁权⽄允䅁允䅁䅁䅅䅁䙁䅁䅁䉁䝂䭡䉒䍄䉁䅁䅁䅂䅁䅁䅍䅄䅁䅁䅯八䅅䅁䅯权䅁䅁䅯䅂䅉䅁䅅䅁䉁䅁䅁兂歃䑣䬰㘱䝍䅑杷允䅁䅁䅑䅁䑁䅁䅷䅁䭁䱁䑁䅁䭁䅁䅯䅁䭁䅁䅕䅁䉁䅁䅁允䅁䅁䅕敨剴䉵䘶稵䴸䅉䅅䅁䕁䅁䅁睁䵁䅁䅁权奃杁䅁权䕁䅁䅁权⽄允䅁允䅁䅁䅅䅁䙁䅁䅁䙁㙄灩䉆䍄䉁䅁䅁䅂䅁䅁䅍䅄䅁䅁䅯杚䅍䅁䅯权䅁䅁䅯眯䅅䅁䅅䅁䉁䅁䅁兂歂㥏倹婪祦睐杷允䅁䅁䅑䅁䑁䅁䅷䅁䭁䕁䍍䅁䭁䅁䅯䅁䭁偁䈸䅁䉁䅁䅁允䅁䅁䅕場啯歲桤歋䵁䅉䅅䅁䕁䅁䅁睁䵁䅁䅁权䭄杁䅁权䕁䅁䅁权䙁䅁䅁允䅁䅁䅅䅁䙁䅁䅁䵁㉃ㅉ䉖䍄䉁䅁䅁䅂䅁䅁䅍䅄䅁䅁䅯儱䅕䅁䅯眶䅯䅁䅯全䅑䅁䅅䅁䉁䅁䅁杄十䅁䅁睍㍁䑁䅙李祁䑁䅧睍硁䅁䅁䍄䉁䅁䅁䅂䅁䅁䅍䅄䅁䅁䅯䅋䅉䅁䅯䅂䅁䅁䅯兂䅁䅁䅅䅁䉁䅁䅁兂䅁䅁䅃㙓䵴兑杷允䅁䅁䅑䅁䑁䅁䅷䅁䭁䩁䕫䅁䭁佁䬴䅁䭁䝁䔸䅁䉁䅁䅁允䅁䅁䅕䅁䅁乁內䕉䵅䅉䅅䅁䑁䅁䅁睁䵁䅁䅁权㍁兂䅁权奁杂䅁允䅁䅁䅅䅁䭁䑁䜰䅁䵁䅉䅅䅁䕁䅁䅁睁䵁䅁䅁权䍄杁䅁权剁䅁䅁权䙁䅁䅁允䅁䅁䅅䅁佁䉁䅑䅁硁䑁䅙兏祁䑁䅉䅍㑁䑁䅧杍䅁䅁杷允䅁䅁䅑䅁䑁䅁䅷䅁䭁䩁䅁䅁䭁䉁䅅䅁䭁䅁䍑䅁䉁䅁䅁允䅁䅁䄴䅆䅁䑁䅙李ㅁ䑁䅁䅍睁䑁䅁䅍睁䅁䅁䍄䉁䅁䅁䅂䅁䅁䅍䅄䅁䅁䅯兄䅅䅁䅯充䅁䅁䅯䅂䅉䅁䅅䅁䉁䅁䅁杄啁䅁䅁䅎祁䑁䅣䅎穁䑁䅕䅏硁䑁䅧䅁䵁䅉䅅䅁䕁䅁䅁睁䵁䅁䅁权湁杁䅁权䕁䅁䅁权⽄允䅁允䅁䅁䅅䅁䙁䅁䅁䉁㝁潄䉂䍄䉁䅁䅁䅂䅁䅁䅍䅄䅁䅁䅯䅕䅕䅁䅯儶䅯䅁䅯全䅑䅁䅅䅁䉁䅁䅁兂䅁䅁䅁偍祔䅑杷允䅁䅁䅑䅁䑁䅁䅷䅁䭁乁䕉䅁䭁佁䭫䅁䭁䡁䕯䅁䉁䅁䅁允䅁䅁䅕䅁䅁䥁灂欹䵁䅉䅅䅁䕁䅁䅁睁䵁䅁䅁权㕄睁䅁权䕁䅁䅁权⽄允䅁允䅁䅁䅅䅁䙁䅁䅁䥁⭃㐫䈹䍄䉁䅁䅁䅂䅁䅁䅍䅄䅁䅁䅯儫䅑䅁䅯眵䅯䅁䅯兣䅑䅁䅅䅁䉁䅁䅁兂呃䅇坒楄娰䅑杷允䅁䅁䅑䅁䑁䅁䅷䅁䭁偁䙯䅁䭁佁䭯䅁䭁佁䭷䅁䉁䅁䅁允䅁䅁䄴权䅁䑁䅁杌穁䑁䅧䅁䵁䅉䅅䅁䕁䅁䅁睁䵁䅁䅁权䱄睃䅁权瑄权䅁权療䅂䅁允䅁䅁䅅䅁䙁䙁余扌摋⼷⽕䍄䉁䅁䅁䅂䅁䅁䅍䅄䅁䅁䅯兂䅙䅁䅯儷䅯䅁䅯来䅑䅁䅅䅁䉁䅁䅁兂䙃ㄶ㑇潈䉕䅑杷允䅁䅁䅑䅁䑁䅁䅷䅁䭁䱁䑉䅁䭁䅁䅑䅁䭁䅁䅕䅁䉁䅁䅁允䅁䅁䅕䅁䅁䘴杂啚䵅䅉䅅䅁䕁䅁䅁睁䵁䅁䅁权㑃䅂䅁权煄权䅁权瑂䅂䅁允䅁䅁䅅䅁佁䅁䅷䅁睁䍁䄴李ㅁ䑁䅅䅁䵁䅉䅅䅁䕁䅁䅁睁䵁䅁䅁权畂杁䅁权剁䅁䅁权䙁䅁䅁允䅁䅁䅅䅁佁䉁䅑䅁㍁䑁䅑睍硁䑁䅁䅍睁䑁䅁䅍䅁䅁杷允䅁䅁䅑䅁䑁䅁䅷䅁䭁䭁䕯䅁䭁佁䭧䅁䭁䝁䔰䅁䉁䅁䅁允䅁䅁䄴杄䅁䑁䅅杍畁䑁䅁睍㕁䅁䅁䍄䉁䅁䅁䅂䅁䅁䅍䅄䅁䅁䅯䅴䅉䅁䅯䅂䅁䅁䅯兂䅁䅁䅅䅁䉁䅁䅁兂䅁䅁䅁敄䘹兑杷允䅁䅁䅑䅁䑁䅁䅷䅁䭁䭁䑯䅁䭁䅁䅑䅁䭁偁䈸䅁䉁䅁䅁允䅁䅁䅕䅁䅁䝁䱌っ䵅䅉䅅䅁䕁䅁䅁睁䵁䅁䅁权䕄䅂䅁权瑄权䅁权㥂䅂䅁允䅁䅁䅅䅁䙁䅁獩䙈歰睏䅲䍄䉁䅁䅁䅂䅁䅁䅍䅄䅁䅁䅯杌䅍䅁䅯充䅁䅁䅯兂䅁䅁䅅䅁䉁䅁䅁杄啁䅁䅁睎硁䑁䅅兏睁䑁䅁䅍睁䑁䅁䅁䵁䅉䅅䅁䕁䅁䅁睁䵁䅁䅁权晃允䅁权剁䅁䅁权䕁杁䅁允䅁䅁䅅䅁佁䉁䅑䅁ㅁ䑁䅧杍睁䑁䅁䅍睁䑁䅁䅍䅁䅁杷允䅁䅁䅑䅁䑁䅁䅷䅁䭁䩁䍷䅁䭁䉁䅅䅁䭁偁䈸䅁䉁䅁䅁允䅁䅁䄴䅆䅁䑁䅉睍睁䑁䅍䅍睁䑁䅁䅍睁䅁䅁䍄䉁䅁䅁睁䅁䅁䅍䅄䅁䅁䅯兇䅕䅁䅯䅇䅙䅁䅅䅁䉁䅁䅁权䕂杂䅁䍄䉁䅁䅁䅂䅁䅁䅍䅄䅁䅁䅯䅔䅍䅁䅯权䅁䅁䅯兂䅁䅁䅅䅁䉁䅁䅁兂㥂穐敖歵偫䅑杷允䅁䅁䅑䅁䑁䅁䅷䅁䭁䱁䕧䅁䭁佁䬰䅁䭁䝁䔸䅁䉁䅁䅁允䅁䅁䅕畮渫歸㍳呹䴸䅉䅅䅁䕁䅁䅁睁䵁䅁䅁权㕂杁䅁权䭁䅁䅁权䙁䅁䅁允䅁䅁䅅䅁䙁䭁睒児塲⭯⽧䍄䉁䅁䅁䅂䅁䅁䅍䅄䅁䅁䅯眫䅉䅁䅯䅂䅁䅁䅯眯䅅䅁䅅䅁䉁䅁䅁兂䅁䅁䅁氶汖兑杷允䅁䅁䅑䅁䑁䅁䅷䅁䭁偁䙯䅁䭁佁䭣䅁䭁䝁䔸䅁䉁䅁䅁允䅁䅁䅕佗瑁睲畍歁䵁䅉䅅䅁䑁䅁䅁睁䵁䅁䅁权䱂兂䅁权慁杂䅁允䅁䅁䅅䅁䭁䵁䝍䅁䵁䅉䅅䅁䕁䅁䅁睁䵁䅁䅁权㍃允䅁权䉁杁䅁权䍁杁䅁允䅁䅁䅅䅁䙁䍁㕄䕮〵⽈䅚䍄䉁䅁䅁䅂䅁䅁䅍䅄䅁䅁䅯䄸䅉䅁䅯䅂䅁䅁䅯兂䅁䅁䅅䅁䉁䅁䅁兂䅁䅁䅂䕴瑩兑杷允䅁䅁䅑䅁䑁䅁䅷䅁䭁䑁䉳䅁䭁䅁䍅䅁䭁䅁䍕䅁䉁䅁䅁允䅁䅁䅕睩奌㘫灓〴䵁䅉䅅䅁䑁䅁䅁睁䵁䅁䅁权穃䅂䅁权敁杂䅁允䅁䅁䅅䅁䭁䑁䠰䅁䵁䅉䅅䅁䕁䅁䅁睁䵁䅁䅁权穄杁䅁权䕁䅁䅁权䙁䅁䅁允䅁䅁䅅䅁䙁䅁䅁䅁時䝈䉆䍄䉁䅁䅁䅂䅁䅁䅍䅄䅁䅁䅯儱䅑䅁䅯朵䅯䅁䅯全䅑䅁䅅䅁䉁䅁䅁杄䵁䅁䅁杍畁䑁䅁杍㕁䅁䅁䍄䉁䅁䅁䅂䅁䅁䅍䅄䅁䅁䅯䅖䅁䅁䅯允䅉䅁䅯兂䅉䅁䅅䅁䉁䅁䅁兂䅂㕓䵮偣歺䅑杷允䅁䅁䅑䅁䑁䅁䅷䅁䭁䉁䄰䅁䭁䉁䅅䅁䭁䅁䅕䅁䉁䅁䅁允䅁䅁䄴䅆䅁䑁䅣睎硁䑁䅁䅍睁䑁䅁䅍睁䅁䅁䍄䉁䅁䅁䅂䅁䅁䅍䅄䅁䅁䅯䅆䅕䅁䅯朵䅯䅁䅯兢䅑䅁䅅䅁䉁䅁䅁杄佁䅁䅁杍睁䍁䄴䅎㑁䑁䅣䅁䵁䅉䅅䅁䕁䅁䅁睁䵁䅁䅁权穄兂䅁权畄权䅁权㙂䅂䅁允䅁䅁䅅䅁䙁䅁䅁䅁䅄癵䅚䍄䉁䅁䅁䅂䅁䅁䅍䅄䅁䅁䅯䅅䅉䅁䅯充䅁䅁䅯眯䅅䅁䅅䅁䉁䅁䅁杄坁䅁䅁䅎祁䑁䅁䅎睁䑁䅁䅍睁䑁䅁䅍䅁䅁杷允䅁䅁䅑䅁䑁䅁䅷䅁䭁䝁䙑䅁䭁佁䭳䅁䭁䥁䕕䅁䉁䅁䅁允䅁䅁䄴䅆䅁䑁䅉李硁䑁䅑兎睁䑁䅍睎穁䅁䅁䍄䉁䅁䅁䅂䅁䅁䅍䅄䅁䅁䅯睁䅙䅁䅯睈䅙䅁䅯䅉䅙䅁䅅䅁䉁䅁䅁权奁睂䅁䍄䉁䅁䅁䅂䅁䅁䅍䅄䅁䅁䅯督䅉䅁䅯权䅁䅁䅯眯䅅䅁䅅䅁䉁䅁䅁兂奃桢䑋䥷桯䅑杷允䅁䅁䅑䅁䑁䅁䅷䅁䭁䱁䌰䅁䭁䅁䅯䅁䭁偁䈸䅁䉁䅁䅁允䅁䅁䅕楁䡵瑆佫䕍䵁䅉䅅䅁䕁䅁䅁睁䵁䅁䅁权呃睁䅁权䭁䅁䅁权⽄允䅁允䅁䅁䅅䅁䙁䭁䙊癴㥐䈱䅆䍄䉁䅁䅁䅂䅁䅁䅍䅄䅁䅁䅯䅳䅕䅁䅯儷䅯䅁䅯兦䅑䅁䅅䅁䉁䅁䅁兂瑁灳瘳㡰䱢睐杷允䅁䅁䅑䅁䑁䅁䅷䅁䭁䑁䘸䅁䭁佁䭫䅁䭁䡁䕁䅁䉁䅁䅁允䅁䅁䅕䅁䅁䭁䍄〶䵁䅉䅅䅁䕁䅁䅁睁䵁䅁䅁权湁杁䅁权剁䅁䅁权䙁䅁䅁允䅁䅁䅅䅁佁䉁䅑䅁祁䑁䅧睍穁䑁䅅兏睁䑁䅁䅍䅁䅁杷允䅁䅁䅑䅁䑁䅁䅷䅁䭁䱁䑍䅁䭁䉁䅅䅁䭁䅁䅕䅁䉁䅁䅁允䅁䅁䄴䅆䅁䑁䅙䅎穁䑁䅁䅍睁䑁䅁䅍睁䅁䅁䍄䉁䅁䅁䅂䅁䅁䅍䅄䅁䅁䅯䅴䅉䅁䅯充䅁䅁䅯兂䅁䅁䅅䅁䉁䅁䅁杄啁䅁䅁睍㕁䑁䅁䅏㕁䑁䅣䅍睁䑁䅁䅁䵁䅉䅅䅁䕁䅁䅁睁䵁䅁䅁权潄䅁䅁权䭁䅁䅁权䙁䅁䅁允䅁䅁䅅䅁䙁佁浫免獩䉮䅨䍄䉁䅁䅁䅂䅁䅁䅍䅄䅁䅁䅯䅆䅍䅁䅯䅂䅁䅁䅯兂䅁䅁䅅䅁䉁䅁䅁兂䅁䅁䅁䨹䅤兑杷允䅁䅁䅑䅁䑁䅁䅷䅁䭁䩁䑁䅁䭁䉁䅅䅁䭁䅁䅕䅁䉁䅁䅁允䅁䅁䄴杅䅁䑁䅣睍睁䑁䅉兎睁䑁䅁䅍䅁䅁杷允䅁䅁䅑䅁䑁䅁䅷䅁䭁䝁䙉䅁䭁佁䭧䅁䭁䡁䕁䅁䉁䅁䅁允䅁䅁䄴䅄䅁䑁䅍杌硁䑁䅅杍䅁䅁杷允䅁䅁䅑䅁䑁䅁䅷䅁䭁佁䙉䅁䭁佁䭯䅁䭁䝁䔸䅁䉁䅁䅁允䅁䅁䄴䅄䅁䑁䅁杌ぁ䑁䅍睍䅁䅁杷允䅁䅁䅑䅁䑁䅁䅷䅁䭁䩁䱕䅁䭁佁䭧䅁䭁䡁䕯䅁䉁䅁䅁允䅁䅁䄴杄䅁䑁䅅兎畁䑁䅣李㍁䅁䅁䍄䉁䅁䅁䅂䅁䅁䅍䅄䅁䅁䅯睅䅁䅁䅯权䅁䅁䅯眯䅅䅁䅅䅁䉁䅁䅁兂楂䙅㕧䵴䭧䅑杷允䅁䅁䅑䅁䑁䅁䅷䅁䭁䵁䙁䅁䭁佁䭯䅁䭁佁䭷䅁䉁䅁䅁允䅁䅁䄴䅄䅁䑁䅁杌㑁䑁䅉兏䅁䅁杷允䅁䅁䅑䅁䑁䅁䅷䅁䭁佁䕯䅁䭁佁䭫䅁䭁佁䭷䅁䉁䅁䅁允䅁䅁䅕䅁䅁䅁䅄歫䵁䅉䅅䅁䕁䅁䅁睁䵁䅁䅁权㝄兂䅁权牄权䅁权㙂䅂䅁允䅁䅁䅅䅁佁䉁䅉䅁ぁ䑁䅑杍睁䑁䅁䅍睁䑁䅁䅁䵁䅉䅅䅁䕁䅁䅁睁䵁䅁䅁权湁兂䅁权湄权䅁权䙃䅂䅁允䅁䅁䅅䅁䙁䥁䉬余兘楉䅆䍄䉁䅁䅁䅂䅁䅁䅍䅄䅁䅁䅯睩䅍䅁䅯权䅁䅁䅯眯䅅䅁䅅䅁䉁䅁䅁兂敃㘷䝦穓䕣䅑杷允䅁䅁䅑䅁䑁䅁䅷䅁䭁䱁䕷䅁䭁佁䭧䅁䭁䡁䔰䅁䉁䅁䅁允䅁䅁䄴䅄䅁䑁䅧杌㑁䑁䅍䅎䅁䅁杷允䅁䅁䅍䅁䑁䅁䅷䅁䭁䝁䙷䅁䭁䍁䝙䅁䉁䅁䅁允䅁䅁䄴䅄䅁䑁䅧兏畁䑁䅅兎䅁䅁杷允䅁䅁䅑䅁䑁䅁䅷䅁䭁䩁䅁䅁䭁䅁䍅䅁䭁䅁䍉䅁䉁䅁䅁允䅁䅁䅕敋丰當塒䔳䵁䅉䅅䅁䕁䅁䅁睁䵁䅁䅁权㝃兂䅁权浄权䅁权䙃䅂䅁允䅁䅁䅅䅁佁䅁䅷䅁硁䍁䄴兏㍁䑁䅉䅁䵁䅉䅅䅁䕁䅁䅁睁䵁䅁䅁权畄允䅁权䭁䅁䅁权䕁杁䅁允䅁䅁䅅䅁䙁䑁ね䡹⭡确䅨䍄䉁䅁䅁䅂䅁䅁䅍䅄䅁䅁䅯䅷䅉䅁䅯䅂䅁䅁䅯兂䅁䅁䅅䅁䉁䅁䅁兂䅁䅁奃歯ㅇ兑杷允䅁䅁䅑䅁䑁䅁䅷䅁䭁䱁䙯䅁䭁佁䬴䅁䭁䥁䕍䅁䉁䅁䅁允䅁䅁䅕䅁䅁䥁㝄〯䵁䅉䅅䅁䕁䅁䅁睁䵁䅁䅁权坁杁䅁权䕁䅁䅁权⽄允䅁允䅁䅁䅅䅁䙁䅁䅁䕁㝂㑈䉴䍄䉁䅁䅁䅂䅁䅁䅍䅄䅁䅁䅯兴䅍䅁䅯䅂䅁䅁䅯兂䅁䅁䅅䅁䉁䅁䅁兂䅁䅁杂呋噓兑杷允䅁䅁䅑䅁䑁䅁䅷䅁䭁䡁䉧䅁䭁䅁䍅䅁䭁䅁䍕䅁䉁䅁䅁允䅁䅁䅕䨷湉㝆㘸䕆䵅䅉䅅䅁䕁䅁䅁睁䵁䅁䅁权䉁睁䅁权䕁䅁䅁权⽄允䅁允䅁䅁䅅䅁䙁䅁䅁䅁⭃啖䈵䍄䉁䅁䅁䅂䅁䅁䅍䅄䅁䅁䅯睔䅅䅁䅯允䅉䅁䅯睁䅉䅁䅅䅁䉁䅁䅁兂㙄ㅂ桤灈攷䅑杷允䅁䅁䅑䅁䑁䅁䅷䅁䭁䝁䌴䅁䭁䅁䅯䅁䭁䅁䅕䅁䉁䅁䅁允䅁䅁䅕噋偹癷潕歅䵁䅉䅅䅁䕁䅁䅁睁䵁䅁䅁权乃杁䅁权䕁䅁䅁权⽄允䅁允䅁䅁䅅䅁䙁䅁䅁䅁㑃礶䉖䍄䉁䅁䅁䅂䅁䅁䅍䅄䅁䅁䅯眫䅑䅁䅯朷䅯䅁䅯兣䅑䅁䅅䅁䉁䅁䅁兂䅁䅁䅁䝙歮䅑杷允䅁䅁䅑䅁䑁䅁䅷䅁䭁䙁䐰䅁䭁䅁䅑䅁䭁偁䈸䅁䉁䅁䅁允䅁䅁䅕䅁䅁䉁⭨䕨䵅䅉䅅䅁䕁䅁䅁睁䵁䅁䅁权⭄䅂䅁权牄权䅁权硂䅂䅁允䅁䅁䅅䅁佁䉁䅉䅁ぁ䑁䅫免㉁䑁䅑兎㍁䑁䅣䅁䵁䅉䅅䅁䑁䅁䅁睁䵁䅁䅁权塄兂䅁权流杂䅁允䅁䅁䅅䅁佁䅁䄴䅁硁䑁䅁免畁䑁䅕䅏䅁䅁杷允䅁䅁䅑䅁䑁䅁䅷䅁䭁䝁䍍䅁䭁䅁䅑䅁䭁䅁䅕䅁䉁䅁䅁允䅁䅁䅕䅁䅁䭁䑒っ䵅䅉䅅䅁䕁䅁䅁睁䵁䅁䅁权䡄䅂䅁权潄权䅁权瑂䅂䅁允䅁䅁䅅䅁佁䅁䄴䅁硁䑁䅧杌㕁䑁䅁睎䅁䅁杷允䅁䅁䅑䅁䑁䅁䅷䅁䭁䵁䘸䅁䭁佁䬴䅁䭁䡁䕯䅁䉁䅁䅁允䅁䅁䅕䅁䅁佁扄啁䵅䅉䅅䅁䕁䅁䅁睁䵁䅁䅁权瑁睁䅁权剁䅁䅁权䙁䅁䅁允䅁䅁䅅䅁佁䉁䅙䅁硁䑁䅁兏㕁䑁䅁䅍睁䑁䅁䅍睁䅁䅁䍄䉁䅁䅁䅂䅁䅁䅍䅄䅁䅁䅯兗䅅䅁䅯允䅉䅁䅯杁䅉䅁䅅䅁䉁䅁䅁兂䉂湢癕䡂㝔䅑杷允䅁䅁䅑䅁䑁䅁䅷䅁䭁䵁䍳䅁䭁䅁䅑䅁䭁䅁䅕䅁䉁䅁䅁允䅁䅁䅕䅁䅁䍑灳ず䵅䅉䅅䅁䕁䅁䅁睁䵁䅁䅁权䡁杂䅁权牄权䅁权睂䅂䅁允䅁䅁䅅䅁佁䉁䅑䅁硁䑁䅁李睁䑁䅕兏㕁䑁䅅睎䅁䅁杷允䅁䅁䅑䅁䑁䅁䅷䅁䭁䭁䑕䅁䭁䅁䅑䅁䭁䅁䅕䅁䉁䅁䅁允䅁䅁䅕䅁䅁䙁㕇で䵅䅉䅅䅁䕁䅁䅁睁䵁䅁䅁权煂兂䅁权潄权䅁权睂䅂䅁允䅁䅁䅅䅁䭁䕁䅣䅁䵁䅉䅅䅁䕁䅁䅁睁䵁䅁䅁权煂睁䅁权䕁䅁䅁权⽄允䅁允䅁䅁䅅䅁䙁䅁䅁䥁呃䠶䉊䍄䉁䅁䅁䅂䅁䅁䅍䅄䅁䅁䅯睄䅁䅁䅯充䅁䅁䅯䅂䅉䅁䅅䅁䉁䅁䅁杄啁䅁䅁兏穁䑁䅙䅍睁䑁䅁䅍睁䑁䅁䅁䵁䅉䅅䅁䕁䅁䅁睁䵁䅁䅁权䥁杁䅁权剁䅁䅁权䙁䅁䅁允䅁䅁䅅䅁佁䉁䅙䅁硁䑁䅍睍祁䑁䅕䅍睁䑁䅁䅍睁䅁䅁䍄䉁䅁䅁䅂䅁䅁䅍䅄䅁䅁䅯兆䅉䅁䅯权䅁䅁䅯兂䅁䅁䅅䅁䉁䅁䅁兂歃䑣䬰㘱奐睐杷允䅁䅁䅑䅁䑁䅁䅷䅁䭁䩁䙧䅁䭁佁䭳䅁䭁佁䭷䅁䉁䅁䅁允䅁䅁䄴杅䅁䑁䅍䅎祁䑁䅑䅎睁䑁䅁䅍䅁䅁杷允䅁䅁䅑䅁䑁䅁䅷䅁䭁䩁䍕䅁䭁䉁䅅䅁䭁䅁䅕䅁䉁䅁䅁允䅁䅁䄴䅆䅁䑁䅫䅎㉁䑁䅁䅍睁䑁䅁䅍睁䅁䅁䍄䉁䅁䅁䅂䅁䅁䅍䅄䅁䅁䅯术䅉䅁䅯权䅁䅁䅯眯䅅䅁䅅䅁䉁䅁䅁兂晁敨剴䉵攴䅑杷允䅁䅁䅑䅁䑁䅁䅷䅁䭁䭁䑅䅁䭁䅁䅑䅁䭁䅁䅕䅁䉁䅁䅁允䅁䅁䅕䅁䅁䙧漵歑䵅䅉䅅䅁䕁䅁䅁睁䵁䅁䅁权ㅃ䅂䅁权瑄权䅁权獄权䅁允䅁䅁䅅䅁䙁䝁剩堷⽷敎⽯䍄䉁䅁䅁䅂䅁䅁䅍䅄䅁䅁䅯兵䅍䅁䅯䅂䅁䅁䅯兂䅁䅁䅅䅁䉁䅁䅁兂䅁䅁杄㕚乱兑杷允䅁䅁䅑䅁䑁䅁䅷䅁䭁䉁䘰䅁䭁佁䬴䅁䭁䥁䕍䅁䉁䅁䅁允䅁䅁䅕䅁䅁䅁祃䕂䵅䅉䅅䅁䕁䅁䅁睁䵁䅁䅁权硁兂䅁权潄权䅁权䑃䅂䅁允䅁䅁䅅䅁佁䅁䄴䅁硁䑁䅣杌㕁䑁䅧免䅁䅁杷允䅁䅁䅍䅁䑁䅁䅷䅁䭁䍁䵙䅁䭁䉁䝧䅁䉁䅁䅁允䅁䅁䅯䅒䅙䅁杷允䅁䅁䅑䅁䑁䅁䅷䅁䭁偁䍕䅁䭁䅁䅯䅁䭁䅁䅕䅁䉁䅁䅁允䅁䅁䅕兊䉡啬䱏䑺䴸䅉䅅䅁䕁䅁䅁睁䵁䅁䅁权ぃ杁䅁权剁䅁䅁权⽄允䅁允䅁䅁䅅䅁佁䉁䅑䅁穁䑁䅧兏ぁ䑁䅕䅍睁䑁䅁䅍䅁䅁杷允䅁䅁䅑䅁䑁䅁䅷䅁䭁䝁䍕䅁䭁䅁䅯䅁䭁偁䈸䅁䉁䅁䅁允䅁䅁䅕噎㘶兓楺啎䵁䅉䅅䅁䕁䅁䅁睁䵁䅁䅁权䥁杂䅁权浄权䅁权瑂䅂䅁允䅁䅁䅅䅁佁䅁䅷䅁睁䍁䄴杍㑁䑁䅅䅁䵁䅉䅅䅁䕁䅁䅁睁䵁䅁䅁权㙃睁䅁权䭁䅁䅁权䙁䅁䅁允䅁䅁䅅䅁䙁䉁婦発呤⬴⼰䍄䉁䅁䅁䅂䅁䅁䅍䅄䅁䅁䅯光䅉䅁䅯䅂䅁䅁䅯眯䅅䅁䅅䅁䉁䅁䅁兂䅁䅁䅃塎䴵兑杷允䅁䅁䅑䅁䑁䅁䅷䅁䭁䱁䑳䅁䭁䅁䅯䅁䭁偁䈸䅁䉁䅁䅁允䅁䅁䅕㑎䉬余兘樵䴸䅉䅅䅁䕁䅁䅁睁䵁䅁䅁权䩄兂䅁权浄权䅁权硂䅂䅁允䅁䅁䅅䅁佁䅁䅷䅁硁䍁䄴䅍㉁䑁䅑䅁䵁䅉䅅䅁䕁䅁䅁睁䵁䅁䅁权㑃睁䅁权䭁䅁䅁权䙁䅁䅁允䅁䅁䅅䅁䙁偁卌坔光乗⽫䍄䉁䅁䅁䅂䅁䅁䅍䅄䅁䅁䅯睺䅕䅁䅯儶䅯䅁䅯来䅑䅁䅅䅁䉁䅁䅁兂䅁䅁䅁乑睌䅑杷允䅁䅁䅑䅁䑁䅁䅷䅁䭁䭁䅧䅁䭁䅁䅑䅁䭁䅁䍑䅁䉁䅁䅁允䅁䅁䅕䅁䅁䭑汣此䵅䅉䅅䅁䕁䅁䅁睁䵁䅁䅁权婂允䅁权剁䅁䅁权䕁杁䅁允䅁䅁䅅䅁佁䉁䅑䅁祁䑁䅣睎ぁ䑁䅁䅍睁䑁䅁䅍䅁䅁杷允䅁䅁䅑䅁䑁䅁䅷䅁䭁佁䉕䅁䭁䅁䍅䅁䭁䅁䍍䅁䉁䅁䅁允䅁䅁䅕湶歲䙋㝁ふ䵁䅉䅅䅁䕁䅁䅁睁䵁䅁䅁权㡃睁䅁权䕁䅁䅁权䙁䅁䅁允䅁䅁䅅䅁䙁䅁䅁䅁湃䙫䉆䍄䉁䅁䅁䅂䅁䅁䅍䅄䅁䅁䅯杖䅉䅁䅯䅂䅁䅁䅯眯䅅䅁䅅䅁䉁䅁䅁兂䅁䅁䅁穴祆兑杷允䅁䅁䅑䅁䑁䅁䅷䅁䭁䙁䙕䅁䭁佁䭫䅁䭁䡁䔰䅁䉁䅁䅁允䅁䅁䅕䅁䅁䥁奄䔸䵁䅉䅅䅁䕁䅁䅁睁䵁䅁䅁权䍂杁䅁权䭁䅁䅁权䙁䅁䅁允䅁䅁䅅䅁䙁䥁獴⼵灵匸䅨䍄䉁䅁䅁䅂䅁䅁䅍䅄䅁䅁䅯朱䅑䅁䅯儶䅯䅁䅯全䅑䅁䅅䅁䉁䅁䅁兂䅁䅁䅁䉁硦䅑杷允䅁䅁䅑䅁䑁䅁䅷䅁䭁䉁䑑䅁䭁䉁䅅䅁䭁偁䈸䅁䉁䅁䅁允䅁䅁䄴䅆䅁䑁䅅免ㅁ䑁䅕䅏穁䑁䅁䅍睁䅁䅁䍄䉁䅁䅁䅂䅁䅁䅍䅄䅁䅁䅯䅴䅑䅁䅯眵䅯䅁䅯全䅑䅁䅅䅁䉁䅁䅁兂䡄䕘晣湖䕳䅑杷允䅁䅁䅑䅁䑁䅁䅷䅁䭁䩁䈴䅁䭁䉁䅅䅁䭁䅁䍑䅁䉁䅁䅁允䅁䅁䄴䅆䅁䑁䅅兏㕁䑁䅑䅍睁䑁䅁䅍睁䅁䅁䍄䉁䅁䅁䅂䅁䅁䅍䅄䅁䅁䅯兲䅅䅁䅯权䅁䅁䅯䅂䅉䅁䅅䅁䉁䅁䅁兂楂䙅㕧䵴番睐杷允䅁䅁䅑䅁䑁䅁䅷䅁䭁䱁䑍䅁䭁䅁䅯䅁䭁䅁䅕䅁䉁䅁䅁允䅁䅁䅕灳瘳㡰䱚䕆䵁䅉䅅䅁䕁䅁䅁睁䵁䅁䅁权扁兂䅁权牄权䅁权㥂䅂䅁允䅁䅁䅅䅁佁䉁䅑䅁祁䑁䅁䅏ぁ䑁䅉兏祁䑁䅑䅎䅁䅁杷允䅁䅁䅑䅁䑁䅁䅷䅁䭁䱁䐰䅁䭁䅁䅯䅁䭁䅁䅕䅁䉁䅁䅁允䅁䅁䅕捺䵺䵺䵺ぁ䵁䅉䅅䅁䕁䅁䅁睁䵁䅁䅁权㑁睁䅁权䭁䅁䅁权䙁䅁䅁允䅁䅁䅅䅁䙁偁潙䥘䌯儹䅰䍄䉁䅁䅁䅂䅁䅁䅍䅄䅁䅁䅯公䅑䅁䅯朶䅯䅁䅯睧䅑䅁䅅䅁䉁䅁䅁杄䵁䅁䅁免畁䑁䅍兏㍁䅁䅁䍄䉁䅁䅁䅂䅁䅁䅍䅄䅁䅁䅯杗䅕䅁䅯朶䅯䅁䅯睧䅑䅁䅅䅁䉁䅁䅁杄䵁䅁䅁䅍畁䑁䅑杍㉁䅁䅁䍄䉁䅁䅁䅂䅁䅁䅍䅄䅁䅁䅯兮䅑䅁䅯䄶䅯䅁䅯䄷䅯䅁䅅䅁䉁䅁䅁权䡂䅁䅁䍄䉁䅁䅁䅂䅁䅁䅍䅄䅁䅁䅯条䅍䅁䅯充䅁䅁䅯兂䅁䅁䅅䅁䉁䅁䅁杄啁䅁䅁李ぁ䑁䅉䅍睁䑁䅁䅍睁䑁䅁䅁䵁䅉䅅䅁䕁䅁䅁睁䵁䅁䅁权䑃䅁䅁权剁䅁䅁权䙁䅁䅁允䅁䅁䅅䅁佁䉁䅑䅁硁䑁䅅李㉁䑁䅑兎睁䑁䅁䅍䅁䅁杷允䅁䅁䅑䅁䑁䅁䅷䅁䭁䕁䍣䅁䭁䅁䅑䅁䭁䅁䅕䅁䉁䅁䅁允䅁䅁䅕䅁䅁䩁⭖䕤䵅䅉䅅䅁䕁䅁䅁睁䵁䅁䅁权㍃兂䅁权浄权䅁权瑂䅂䅁允䅁䅁䅅䅁佁䅁䅷䅁硁䍁䄴李㑁䑁䅕䅁䵁䅉䅅䅁䕁䅁䅁睁䵁䅁䅁权ㅂ杁䅁权䕁䅁䅁权䙁䅁䅁允䅁䅁䅅䅁䙁䅁䅁䅁睁噴䈹䍄䉁䅁䅁䅂䅁䅁䅍䅄䅁䅁䅯儸䅑䅁䅯儶䅯䅁䅯来䅑䅁䅅䅁䉁䅁䅁兂䅁䅁䅁偷剅兑杷允䅁䅁䅑䅁䑁䅁䅷䅁䭁佁䕫䅁䭁佁䭫䅁䭁䥁䕍䅁䉁䅁䅁允䅁䅁䅕䅁䅁䥁慃欴䵁䅉䅅䅁䕁䅁䅁睁䵁䅁䅁权噁杂䅁权湄权䅁权瑂䅂䅁允䅁䅁䅅䅁䙁䅁坒楄礲剈䄹䍄䉁䅁䅁䅂䅁䅁䅍䅄䅁䅁䅯䄲䅕䅁䅯儶䅯䅁䅯兣䅑䅁䅅䅁䉁䅁䅁兂䅁䅁䅁䥧朳䅑杷允䅁䅁䅑䅁䑁䅁䅷䅁䭁䱁䐴䅁䭁䉁䅅䅁䭁䅁䅕䅁䉁䅁䅁允䅁䅁䄴䅆䅁䑁䅅䅍ぁ䑁䅁杍ㅁ䑁䅁䅍睁䅁䅁䍄䉁䅁䅁䅂䅁䅁䅍䅄䅁䅁䅯典䅉䅁䅯䅂䅁䅁䅯兂䅁䅁䅅䅁䉁䅁䅁兂䅁䅁䅄橲扸兑杷允䅁䅁䅑䅁䑁䅁䅷䅁䭁䙁䙣䅁䭁佁䬰䅁䭁䡁䔰䅁䉁䅁䅁允䅁䅁䅕䵮村䡳潊吹䴸䅉䅅䅁䕁䅁䅁睁䵁䅁䅁权啄允䅁权䕁䅁䅁权䕁杁䅁允䅁䅁䅅䅁䙁䅁䅁䕁㙄嘳䉤䍄䉁䅁䅁䅂䅁䅁䅍䅄䅁䅁䅯末䅉䅁䅯充䅁䅁䅯兂䅁䅁䅅䅁䉁䅁䅁杄啁䅁䅁䅎祁䑁䅕兎睁䑁䅁䅍睁䑁䅁䅁䵁䅉䅅䅁䕁䅁䅁睁䵁䅁䅁权歄䅂䅁权畄权䅁权療䅂䅁允䅁䅁䅅䅁䙁䅁䅁䅁䅂䅶䉸䍄䉁䅁䅁䅂䅁䅁䅍䅄䅁䅁䅯兆䅁䅁䅯允䅉䅁䅯兂䅉䅁䅅䅁䉁䅁䅁兂㉃唸㑧浈䱺䅑杷允䅁䅁䅑䅁䑁䅁䅷䅁䭁䉁䈰䅁䭁䅁䍅䅁䭁䅁䍉䅁䉁䅁䅁允䅁䅁䅕䔲坊䈲啌啁䵅䅉䅅䅁䕁䅁䅁睁䵁䅁䅁权㙄杁䅁权䭁䅁䅁权䙁䅁䅁允䅁䅁䅅䅁䙁佁汏㡭村偳⽁䍄䉁䅁䅁䅂䅁䅁䅍䅄䅁䅁䅯兩䅑䅁䅯䄶䅯䅁䅯全䅑䅁䅅䅁䉁䅁䅁杄佁䅁䅁免ㅁ䍁䄴䅎硁䑁䅙䅁䵁䅉䅅䅁䕁䅁䅁睁䵁䅁䅁权摄杁䅁权剁䅁䅁权䙁䅁䅁允䅁䅁䅅䅁佁䉁䅑䅁硁䑁䅣兏㕁䑁䅫兏睁䑁䅁䅍䅁䅁杷允䅁䅁䅑䅁䑁䅁䅷䅁䭁佁䔴䅁䭁佁䭯䅁䭁䡁䕅䅁䉁䅁䅁允䅁䅁䄴䅄䅁䑁䅁杌㑁䑁䅍睍䅁䅁杷允䅁䅁䅑䅁䑁䅁䅷䅁䭁䅁䝳䅁䭁佁䬰䅁䭁䡁䕁䅁䉁䅁䅁允䅁䅁䅕嘵㑚䉙ㄵ䐴䴸䅉䅅䅁䕁䅁䅁睁䵁䅁䅁权獂睁䅁权䕁䅁䅁权䙁䅁䅁允䅁䅁䅅䅁䙁䅁䅁䥁瑂汃䉖䍄䉁䅁䅁睁䅁䅁䅍䅄䅁䅁䅯杮䅕䅁䅯䅇䅙䅁䅅䅁䉁䅁䅁权䕂杂䅁䍄䉁䅁䅁䅂䅁䅁䅍䅄䅁䅁䅯朰䅑䅁䅯朶䅯䅁䅯䅣䅑䅁䅅䅁䉁䅁䅁杄䵁䅁䅁䅍畁䑁䅍䅍硁䅁䅁䍄䉁䅁䅁䅂䅁䅁䅍䅄䅁䅁䅯兦䅕䅁䅯儶䅯䅁䅯全䅑䅁䅅䅁䉁䅁䅁兂䅁䅁䅁䉉搰兑杷允䅁䅁䅑䅁䑁䅁䅷䅁䭁䱁䐸䅁䭁䅁䅯䅁䭁偁䈸䅁䉁䅁䅁允䅁䅁䅕㑎䉬余兘樫䴸䅉䅅䅁䕁䅁䅁睁䵁䅁䅁权牂睁䅁权䭁䅁䅁权䙁䅁䅁允䅁䅁䅅䅁䙁䍁硣䭃捷杗䅊䍄䉁䅁䅁䅂䅁䅁䅍䅄䅁䅁䅯兴䅍䅁䅯充䅁䅁䅯兂䅁䅁䅅䅁䉁䅁䅁杄坁䅁䅁免㑁䑁䅍杍睁䑁䅁䅍睁䑁䅁䅍䅁䅁杷允䅁䅁䅑䅁䑁䅁䅷䅁䭁佁䉷䅁䭁䅁䅯䅁䭁䅁䍑䅁䉁䅁䅁允䅁䅁䅕呣䬰㘱睎い䵁䅉䅅䅁䕁䅁䅁睁䵁䅁䅁权㡄䅂䅁权煄权䅁权睂䅂䅁允䅁䅁䅅䅁佁䅁䅷䅁硁䍁䄴睍㉁䑁䅙䅁䵁䅉䅅䅁䕁䅁䅁睁䵁䅁䅁权允杂䅁权潄权䅁权睂䅂䅁允䅁䅁䅅䅁佁䅁䄴䅁㑁䑁䅙杌㍁䑁䅣兎䅁䅁杷允䅁䅁䅑䅁䑁䅁䅷䅁䭁䥁䍳䅁䭁䉁䅅䅁䭁䅁䅕䅁䉁䅁䅁允䅁䅁䄴䅆䅁䑁䅉睍睁䑁䅫睎㍁䑁䅍杍㉁䅁䅁䍄䉁䅁䅁䅂䅁䅁䅍䅄䅁䅁䅯儱䅉䅁䅯䅂䅁䅁䅯眯䅅䅁䅅䅁䉁䅁䅁兂䅁䅁睂奃⽖兑杷允䅁䅁䅍䅁䑁䅁䅷䅁䭁佁䘸䅁䭁䍁䝑䅁䉁䅁䅁允䅁䅁䅯睥䄸䅁杷允䅁䅁䅑䅁䑁䅁䅷䅁䭁䉁䑫䅁䭁䉁䅅䅁䭁䅁䅕䅁䉁䅁䅁允䅁䅁䄴䅆䅁䑁䅅兏睁䑁䅙䅍睁䑁䅁䅍睁䅁䅁䍄䉁䅁䅁䅂䅁䅁䅍䅄䅁䅁䅯免䅕䅁䅯儷䅯䅁䅯来䅑䅁䅅䅁䉁䅁䅁兂㝂䭆䠵場啱睐杷允䅁䅁䅑䅁䑁䅁䅷䅁䭁䩁䙷䅁䭁佁䭳䅁䭁䡁䕁䅁䉁䅁䅁允䅁䅁䄴䅆䅁䑁䅅䅍㉁䑁䅣睎ㅁ䑁䅁䅍睁䅁䅁䍄䉁䅁䅁䅂䅁䅁䅍䅄䅁䅁䅯䄸䅉䅁䅯充䅁䅁䅯眯䅅䅁䅅䅁䉁䅁䅁杄啁䅁䅁䅎ぁ䑁䅑李祁䑁䅧兎睁䑁䅁䅁䵁䅉䅅䅁䕁䅁䅁睁䵁䅁䅁权慁兂䅁权牄权䅁权療䅂䅁允䅁䅁䅅䅁佁䉁䅉䅁㉁䑁䅉免㕁䑁䅧兎㑁䑁䅣䅁䵁䅉䅅䅁䕁䅁䅁睁䵁䅁䅁权煂杁䅁权䭁䅁䅁权䙁䅁䅁允䅁䅁䅅䅁䙁䙁㘶兓䍷硋䅨䍄䉁䅁䅁䅂䅁䅁䅍䅄䅁䅁䅯眳䅑䅁䅯䄶䅯䅁䅯䅣䅑䅁䅅䅁䉁䅁䅁杄佁䅁䅁免㍁䍁䄴睎ㅁ䑁䅑䅁䵁䅉䅅䅁䕁䅁䅁睁䵁䅁䅁权⭃睁䅁权䭁䅁䅁权䙁䅁䅁允䅁䅁䅅䅁䙁偁灹搸乊栴䅴䍄䉁䅁䅁䅂䅁䅁䅍䅄䅁䅁䅯䄴䅉䅁䅯权䅁䅁䅯兂䅁䅁䅅䅁䉁䅁䅁兂楃扒穢搯㡔睐杷允䅁䅁䅑䅁䑁䅁䅷䅁䭁䅁䕑䅁䭁䉁䅅䅁䭁偁䈸䅁䉁䅁䅁允䅁䅁䄴䅆䅁䑁䅑李ぁ䑁䅣䅍睁䑁䅁䅍睁䅁䅁䍄䉁䅁䅁䅂䅁䅁䅍䅄䅁䅁䅯杵䅍䅁䅯充䅁䅁䅯兂䅁䅁䅅䅁䉁䅁䅁杄啁䅁䅁兎㕁䑁䅅䅍睁䑁䅁䅍睁䑁䅁䅁䵁䅉䅅䅁䕁䅁䅁睁䵁䅁䅁权瑄杁䅁权䭁䅁䅁权䙁䅁䅁允䅁䅁䅅䅁䙁䱁昶楇搯䉊䅴䍄䉁䅁䅁䅂䅁䅁䅍䅄䅁䅁䅯睮䅕䅁䅯朶䅯䅁䅯兢䅑䅁䅅䅁䉁䅁䅁杄䵁䅁䅁䅍畁䑁䅑䅍祁䅁䅁䍄䉁䅁䅁䅂䅁䅁䅍䅄䅁䅁䅯䅗䅉䅁䅯充䅁䅁䅯眯䅅䅁䅅䅁䉁䅁䅁杄啁䅁䅁䅎㍁䑁䅁兏睁䑁䅁䅍睁䑁䅁䅁䵁䅉䅅䅁䕁䅁䅁睁䵁䅁䅁权䡃䅂䅁权牄权䅁权睂䅂䅁允䅁䅁䅅䅁佁䉁䅑䅁ぁ䑁䅧䅍穁䑁䅉䅏睁䑁䅁䅍䅁䅁杷允䅁䅁䅑䅁䑁䅁䅷䅁䭁䵁䕯䅁䭁佁䭫䅁䭁佁䭷䅁䉁䅁䅁允䅁䅁䅕䅁䅁䡁摂䔫䵁䅉䅅䅁䕁䅁䅁睁䵁䅁䅁权桄杁䅁权剁䅁䅁权䙁䅁䅁允䅁䅁䅅䅁佁䉁䅑䅁祁䑁䅕睍ㅁ䑁䅁䅍睁䑁䅁䅍䅁䅁杷允䅁䅁䅑䅁䑁䅁䅷䅁䭁佁䍉䅁䭁䉁䅅䅁䭁偁䈸䅁䉁䅁䅁允䅁䅁䄴䅆䅁䑁䅅免祁䑁䅁䅍睁䑁䅁䅍睁䅁䅁䍄䉁䅁䅁䅂䅁䅁䅍䅄䅁䅁䅯䄷䅉䅁䅯权䅁䅁䅯兂䅁䅁䅅䅁䉁䅁䅁兂い搯㑒匶䍙䅑杷允䅁䅁䅑䅁䑁䅁䅷䅁䭁䡁䑕䅁䭁䅁䅑䅁䭁䅁䅕䅁䉁䅁䅁允䅁䅁䅕䅁䅁䭷㕶歕䵅䅉䅅䅁䕁䅁䅁睁䵁䅁䅁权硁睁䅁权䭁䅁䅁权䙁䅁䅁允䅁䅁䅅䅁䙁䕁㉡⼸唳䍏䅒䍄䉁䅁䅁䅂䅁䅁䅍䅄䅁䅁䅯䅣䅅䅁䅯允䅉䅁䅯兂䅉䅁䅅䅁䉁䅁䅁兂呃煸乲湚慍兑杷允䅁䅁䅑䅁䑁䅁䅷䅁䭁䵁䍑䅁䭁䅁䅯䅁䭁䅁䅕䅁䉁䅁䅁允䅁䅁䅕浑汄䌰扌䕆䵁䅉䅅䅁䕁䅁䅁睁䵁䅁䅁权呁杁䅁权剁䅁䅁权⽄允䅁允䅁䅁䅅䅁佁䉁䅑䅁硁䑁䅁李㍁䑁䅁䅍睁䑁䅁䅍䅁䅁杷允䅁䅁䅑䅁䑁䅁䅷䅁䭁䥁䑷䅁䭁䅁䅑䅁䭁䅁䅕䅁䉁䅁䅁允䅁䅁䅕䅁䅁䅧䡖啨䵅䅉䅅䅁䑁䅁䅁睁䵁䅁䅁权婁兂䅁权敁杂䅁允䅁䅁䅅䅁䭁乁䝷䅁䵁䅉䅅䅁䕁䅁䅁睁䵁䅁䅁权祁睁䅁权剁䅁䅁权⽄允䅁允䅁䅁䅅䅁佁䉁䅉䅁ㅁ䑁䅣兏㑁䑁䅑睎ㅁ䑁䅁䅁䵁䅉䅅䅁䕁䅁䅁睁䵁䅁䅁权婁兂䅁权灄权䅁权㙂䅂䅁允䅁䅁䅅䅁䙁䅁䅁䅁䅁䭑䄹䍄䉁䅁䅁䅂䅁䅁䅍䅄䅁䅁䅯䅍䅉䅁䅯䅂䅁䅁䅯眯䅅䅁䅅䅁䉁䅁䅁兂䅁䅁䅂噙䩭兑杷允䅁䅁䅑䅁䑁䅁䅷䅁䭁偁䕙䅁䭁佁䭙䅁䭁䡁䔰䅁䉁䅁䅁允䅁䅁䄴䅄䅁䑁䅉杌ㅁ䑁䅕兏䅁䅁杷允䅁䅁䅑䅁䑁䅁䅷䅁䭁䡁䍫䅁䭁䉁䅅䅁䭁偁䈸䅁䉁䅁䅁允䅁䅁䄴䅆䅁䑁䅍兏㍁䑁䅧䅍睁䑁䅁䅍睁䅁䅁䍄䉁䅁䅁睁䅁䅁䅍䅄䅁䅁䅯睃䅕䅁䅯䅊䅙䅁䅅䅁䉁䅁䅁权㥄睂䅁䍄䉁䅁䅁䅂䅁䅁䅍䅄䅁䅁䅯睯䅉䅁䅯权䅁䅁䅯兂䅁䅁䅅䅁䉁䅁䅁兂⭃确癯匳䙑䅑杷允䅁䅁䅑䅁䑁䅁䅷䅁䭁䵁䕫䅁䭁佁䭳䅁䭁佁䭷䅁䉁䅁䅁允䅁䅁䄴䅆䅁䑁䅅免穁䑁䅣杍㉁䑁䅫䅎㍁䅁䅁䍄䉁䅁䅁䅂䅁䅁䅍䅄䅁䅁䅯公䅅䅁䅯权䅁䅁䅯兂䅁䅁䅅䅁䉁䅁䅁兂㙃兓䍷㑋煣䅑杷允䅁䅁䅑䅁䑁䅁䅷䅁䭁䕁䑙䅁䭁䉁䅅䅁䭁䅁䅕䅁䉁䅁䅁允䅁䅁䄴杅䅁䑁䅙䅍睁䑁䅧李ㅁ䑁䅁䅍䅁䅁杷允䅁䅁䅑䅁䑁䅁䅷䅁䭁䥁䅫䅁䭁䉁䅅䅁䭁䅁䅕䅁䉁䅁䅁允䅁䅁䄴䅆䅁䑁䅑兎㉁䑁䅉䅍睁䑁䅁䅍睁䅁䅁䍄䉁䅁䅁䅂䅁䅁䅍䅄䅁䅁䅯䅱䅑䅁䅯䄶䅯䅁䅯睢䅑䅁䅅䅁䉁䅁䅁杄佁䅁䅁免睁䍁䄴免㍁䑁䅅䅁䵁䅉䅅䅁䕁䅁䅁睁䵁䅁䅁权䵃睁䅁权剁䅁䅁权䙁䅁䅁允䅁䅁䅅䅁佁䉁䅑䅁㍁䑁䅁兏睁䑁䅁䅍睁䑁䅁䅍䅁䅁杷允䅁䅁䅑䅁䑁䅁䅷䅁䭁䵁䕉䅁䭁佁䭫䅁䭁䝁䔸䅁䉁䅁䅁允䅁䅁䅕䅁䅁䥁歃〹䵁䅉䅅䅁䕁䅁䅁睁䵁䅁䅁权敁杁䅁权䕁䅁䅁权⽄允䅁允䅁䅁䅅䅁䙁䅁䅁䅁晁浢䉎䍄䉁䅁䅁䅂䅁䅁䅍䅄䅁䅁䅯先䅅䅁䅯权䅁䅁䅯兂䅁䅁䅅䅁䉁䅁䅁兂䡄穓䩥救剁䅑杷允䅁䅁䅑䅁䑁䅁䅷䅁䭁䅁䐴䅁䭁䅁䅑䅁䭁䅁䅕䅁䉁䅁䅁允䅁䅁䅕䅁䅁䝁啂啗䵅䅉䅅䅁䕁䅁䅁睁䵁䅁䅁权䕄睁䅁权䭁䅁䅁权⽄允䅁允䅁䅁䅅䅁䙁佁㝦晱午兔䅬䍄䉁䅁䅁䅂䅁䅁䅍䅄䅁䅁䅯杚䅕䅁䅯朶䅯䅁䅯䄷䅯䅁䅅䅁䉁䅁䅁权䡂䅁䅁䍄䉁䅁䅁䅂䅁䅁䅍䅄䅁䅁䅯䅪䅍䅁䅯权䅁䅁䅯兂䅁䅁䅅䅁䉁䅁䅁兂䕁杖琴灳㌳睐杷允䅁䅁䅑䅁䑁䅁䅷䅁䭁䙁䘴䅁䭁佁䭳䅁䭁䝁䔸䅁䉁䅁䅁允䅁䅁䄴杅䅁䑁䅕睎ㅁ䑁䅉䅏睁䑁䅁䅍䅁䅁杷允䅁䅁䅑䅁䑁䅁䅷䅁䭁䭁䍉䅁䭁䅁䅯䅁䭁偁䈸䅁䉁䅁䅁允䅁䅁䅕䅄牉硨婚䕇䵁䅉䅅䅁䕁䅁䅁睁䵁䅁䅁权橄睁䅁权䕁䅁䅁权䙁䅁䅁允䅁䅁䅅䅁䙁䅁䅁䅁潂ㅆ䉸䍄䉁䅁䅁䅂䅁䅁䅍䅄䅁䅁䅯睑䅉䅁䅯䅂䅁䅁䅯兂䅁䅁䅅䅁䉁䅁䅁兂䅁䅁䅄䌰䉇兑杷允䅁䅁䅑䅁䑁䅁䅷䅁䭁偁䍅䅁䭁䅁䅯䅁䭁偁䈸䅁䉁䅁䅁允䅁䅁䅕牘䩰䅄牉ぃ䵁䅉䅅䅁䕁䅁䅁睁䵁䅁䅁权晄兂䅁权湄权䅁权㥂䅂䅁允䅁䅁䅅䅁䙁乁䥥片䩖砱䅨䍄䉁䅁䅁䅂䅁䅁䅍䅄䅁䅁䅯睰䅕䅁䅯儷䅯䅁䅯兦䅑䅁䅅䅁䉁䅁䅁兂㡄晱午坔克睐杷允䅁䅁䅑䅁䑁䅁䅷䅁䭁䕁䍍䅁䭁䉁䅅䅁䭁䅁䅕䅁䉁䅁䅁允䅁䅁䄴䅆䅁䑁䅍䅎睁䑁䅕䅍睁䑁䅁䅍睁䅁䅁䍄䉁䅁䅁䅂䅁䅁䅍䅄䅁䅁䅯睑䅉䅁䅯权䅁䅁䅯兂䅁䅁䅅䅁䉁䅁䅁兂偃癷潕䅘游䅑杷允䅁䅁䅑䅁䑁䅁䅷䅁䭁䍁䑳䅁䭁䅁䅯䅁䭁偁䈸䅁䉁䅁䅁允䅁䅁䅕㝤昶楇搯ぃ䵁䅉䅅䅁䕁䅁䅁睁䵁䅁䅁权⽂睁䅁权剁䅁䅁权䙁䅁䅁允䅁䅁䅅䅁佁䉁䅑䅁祁䑁䅍睎ぁ䑁䅁䅍睁䑁䅁䅍䅁䅁杷允䅁䅁䅑䅁䑁䅁䅷䅁䭁䝁䘸䅁䭁佁䬰䅁䭁䡁䔰䅁䉁䅁䅁允䅁䅁䅕䡶呓䅇坒樳䴸䅉䅅䅁䕁䅁䅁睁䵁䅁䅁权䕂杁䅁权䕁䅁䅁权䙁䅁䅁允䅁䅁䅅䅁䙁䅁䅁䅁浄䙎䉸䍄䉁䅁䅁䅂䅁䅁䅍䅄䅁䅁䅯䄳䅑䅁䅯睈䅙䅁䅯䅉䅙䅁䅅䅁䉁䅁䅁权㍁睂䅁䍄䉁䅁䅁䅂䅁䅁䅍䅄䅁䅁䅯䅚䅕䅁䅯䄶䅯䅁䅯睢䅑䅁䅅䅁䉁䅁䅁杄䵁䅁䅁睎畁䑁䅍䅍穁䅁䅁䍄䉁䅁䅁䅂䅁䅁䅍䅄䅁䅁䅯兵䅍䅁䅯䅂䅁䅁䅯眯䅅䅁䅅䅁䉁䅁䅁兂䅁䅁䅁㙂䡗兑杷允䅁䅁䅑䅁䑁䅁䅷䅁䭁䍁䙳䅁䭁佁䭯䅁䭁䡁䔰䅁䉁䅁䅁允䅁䅁䄴䅄䅁䑁䅅杌睁䑁䅁兏䅁䅁杷允䅁䅁䅍䅁䑁䅁䅷䅁䭁乁䙍䅁䭁䉁䝧䅁䉁䅁䅁允䅁䅁䅯杓䅙䅁杷允䅁䅁䅑䅁䑁䅁䅷䅁䭁䡁䑷䅁䭁䉁䅅䅁䭁䅁䅕䅁䉁䅁䅁允䅁䅁䄴䅆䅁䑁䅑杍穁䑁䅕䅍睁䑁䅁䅍睁䅁䅁䍄䉁䅁䅁䅂䅁䅁䅍䅄䅁䅁䅯杵䅑䅁䅯眶䅯䅁䅯兢䅑䅁䅅䅁䉁䅁䅁杄十䅁䅁兏硁䑁䅑䅍睁䑁䅁䅍睁䅁䅁䍄䉁䅁䅁睁䅁䅁䅍䅄䅁䅁䅯儰䅕䅁䅯杇䅙䅁䅅䅁䉁䅁䅁权㥁杂䅁䍄䉁䅁䅁䅂䅁䅁䅍䅄䅁䅁䅯杔䅍䅁䅯䅂䅁䅁䅯兂䅁䅁䅅䅁䉁䅁䅁兂剁䔷搳剆瑵䅑杷允䅁䅁䅍䅁䑁䅁䅷䅁䭁䩁䕳䅁䭁䉁䝷䅁䉁䅁䅁允䅁䅁䅯杗䅙䅁杷允䅁䅁䅑䅁䑁䅁䅷䅁䭁䑁䍑䅁䭁䉁䅅䅁䭁偁䈸䅁䉁䅁䅁允䅁䅁䄴䅆䅁䑁䅉睎ㅁ䑁䅕睎㉁䑁䅁䅍睁䅁䅁䍄䉁䅁䅁䅂䅁䅁䅍䅄䅁䅁䅯眶䅕䅁䅯儶䅯䅁䅯睢䅑䅁䅅䅁䉁䅁䅁兂䅁䅁䅁䉁〷䅷杷允䅁䅁䅑䅁䑁䅁䅷䅁䭁䕁䍙䅁䭁䉁䅅䅁䭁䅁䅕䅁䉁䅁䅁允䅁䅁䄴䅆䅁䑁䅉李㕁䑁䅧䅍睁䑁䅁䅍睁䅁䅁䍄䉁䅁䅁䅂䅁䅁䅍䅄䅁䅁䅯䅹䅉䅁䅯䅂䅁䅁䅯兂䅁䅁䅅䅁䉁䅁䅁兂䅁䅁䅂摓䩱兑杷允䅁䅁䅑䅁䑁䅁䅷䅁䭁䑁䉑䅁䭁䅁䍅䅁䭁䅁䍉䅁䉁䅁䅁允䅁䅁䅕㝁敷⭲䍢唱䵁䅉䅅䅁䕁䅁䅁睁䵁䅁䅁权㍁睁䅁权䭁䅁䅁权䙁䅁䅁允䅁䅁䅅䅁䙁䥁牘払敧剂䅆䍄䉁䅁䅁䅂䅁䅁䅍䅄䅁䅁䅯杴䅑䅁䅯眵䅯䅁䅯睧䅑䅁䅅䅁䉁䅁䅁兂あ攲桦歚栴䅑杷允䅁䅁䅑䅁䑁䅁䅷䅁䭁䩁䑉䅁䭁䅁䅑䅁䭁偁䈸䅁䉁䅁䅁允䅁䅁䅕䅁䅁䵁捫啚䵅䅉䅅䅁䕁䅁䅁睁䵁䅁䅁权呃睁䅁权䕁䅁䅁权䙁䅁䅁允䅁䅁䅅䅁䙁䅁䅁䥁䩁䡦䉎䍄䉁䅁䅁䅂䅁䅁䅍䅄䅁䅁䅯杴䅕䅁䅯儶䅯䅁䅯来䅑䅁䅅䅁䉁䅁䅁兂䅁䅁䅁䍁ㅥ䅷杷允䅁䅁䅑䅁䑁䅁䅷䅁䭁䉁䌰䅁䭁䉁䅅䅁䭁䅁䅕䅁䉁䅁䅁允䅁䅁䄴䅆䅁䑁䅣睎硁䑁䅁䅍睁䑁䅁䅍睁䅁䅁䍄䉁䅁䅁䅂䅁䅁䅍䅄䅁䅁䅯兺䅕䅁䅯儶䅯䅁䅯䄷䅯䅁䅅䅁䉁䅁䅁兂䅁䅁䅁佑奄䅑杷允䅁䅁䅑䅁䑁䅁䅷䅁䭁偁䅫䅁䭁䅁䅑䅁䭁䅁䍑䅁䉁䅁䅁允䅁䅁䅕䅁䅁䵁做ず䵅䅉䅅䅁䕁䅁䅁睁䵁䅁䅁权ぁ兂䅁权浄权䅁权療䅂䅁允䅁䅁䅅䅁佁䅁䅯䅁ぁ䍁䄴睎硁䅁䅁䍄䉁䅁䅁䅂䅁䅁䅍䅄䅁䅁䅯杅䅙䅁䅯儷䅯䅁䅯睧䅑䅁䅅䅁䉁䅁䅁兂䩃㡂乺瑺礳睐杷允䅁䅁䅑䅁䑁䅁䅷䅁䭁䍁偁䅁䭁佁䭫䅁䭁䡁䕁䅁䉁䅁䅁允䅁䅁䅕䅁䅁䍁啃歄䵅䅉䅅䅁䕁䅁䅁睁䵁䅁䅁权䕁䅂䅁权䭁䅁䅁权⽄允䅁允䅁䅁䅅䅁䙁䙁㕧䵴㉨桶䅊䍄䉁䅁䅁䅂䅁䅁䅍䅄䅁䅁䅯䅈䅉䅁䅯充䅁䅁䅯眯䅅䅁䅅䅁䉁䅁䅁杄啁䅁䅁睎ぁ䑁䅁兏ぁ䑁䅉睍㕁䑁䅫䅁䵁䅉䅅䅁䕁䅁䅁睁䵁䅁䅁权卄䅂䅁权灄权䅁权睂䅂䅁允䅁䅁䅅䅁䙁䅁䅁䅁睂䉖䉎䍄䉁䅁䅁䅂䅁䅁䅍䅄䅁䅁䅯眸䅑䅁䅯儶䅯䅁䅯兢䅑䅁䅅䅁䉁䅁䅁兂䅁䅁䅁䉃䠴兑杷允䅁䅁䅑䅁䑁䅁䅷䅁䭁䑁䘰䅁䭁佁䭳䅁䭁䥁䕍䅁䉁䅁䅁允䅁䅁䄴䅆䅁䑁䅅杍㑁䑁䅣李㉁䑁䅁䅍睁䅁䅁䍄䉁䅁䅁䅂䅁䅁䅍䅄䅁䅁䅯䅵䅉䅁䅯权䅁䅁䅯眯䅅䅁䅅䅁䉁䅁䅁兂摄䅊䉡啬䥍䅑杷允䅁䅁䅑䅁䑁䅁䅷䅁䭁䉁䅫䅁䭁䅁䅑䅁䭁䅁䍑䅁䉁䅁䅁允䅁䅁䅕䅁䅁䕧㍴正䵅䅉䅅䅁䕁䅁䅁睁䵁䅁䅁权㍃睁䅁权剁䅁䅁权⽄允䅁允䅁䅁䅅䅁佁䉁䅉䅁ㅁ䑁䅧免睁䑁䅁李ぁ䑁䅫䅁䵁䅉䅅䅁䕁䅁䅁睁䵁䅁䅁权⽃杁䅁权䭁䅁䅁权䙁䅁䅁允䅁䅁䅅䅁䙁䡁啳歲桦椫䅂䍄䉁䅁䅁䅂䅁䅁䅍䅄䅁䅁䅯睎䅕䅁䅯儷䅯䅁䅯兢䅑䅁䅅䅁䉁䅁䅁兂婄発呤㘴湘睐杷允䅁䅁䅑䅁䑁䅁䅷䅁䭁䕁䙯䅁䭁佁䭙䅁䭁䝁䔰䅁䉁䅁䅁允䅁䅁䄴䅄䅁䑁䅅杌ㅁ䑁䅉李䅁䅁杷允䅁䅁䅑䅁䑁䅁䅷䅁䭁䅁䍳䅁䭁䉁䅅䅁䭁偁䈸䅁䉁䅁䅁允䅁䅁䄴杅䅁䑁䅣杍ㅁ䑁䅍䅎睁䑁䅁䅍䅁䅁杷允䅁䅁䅑䅁䑁䅁䅷䅁䭁䉁䌴䅁䭁䉁䅅䅁䭁䅁䅕䅁䉁䅁䅁允䅁䅁䄴䅆䅁䑁䅣睍祁䑁䅉杍祁䑁䅁䅍睁䅁䅁䍄䉁䅁䅁䅂䅁䅁䅍䅄䅁䅁䅯䅇䅍䅁䅯䅂䅁䅁䅯眯䅅䅁䅅䅁䉁䅁䅁兂䅁䅁䅃汕穴兑杷允䅁䅁䅑䅁䑁䅁䅷䅁䭁乁䑑䅁䭁䅁䅑䅁䭁䅁䅕䅁䉁䅁䅁允䅁䅁䅕䅁䅁䭁剖啓䵅䅉䅅䅁䕁䅁䅁睁䵁䅁䅁权十杁䅁权剁䅁䅁权䙁䅁䅁允䅁䅁䅅䅁佁䉁䅑䅁硁䑁䅣䅏睁䑁䅁䅍睁䑁䅁䅍䅁䅁杷允䅁䅁䅑䅁䑁䅁䅷䅁䭁佁䐸䅁䭁䅁䅯䅁䭁䅁䅕䅁䉁䅁䅁允䅁䅁䅕灰䕶䱉祂䐫䴸䅉䅅䅁䕁䅁䅁睁䵁䅁䅁权䍂兂䅁权瑄权䅁权睂䅂䅁允䅁䅁䅅䅁䙁乁䥡塐摡獇⽑䍄䉁䅁䅁䅂䅁䅁䅍䅄䅁䅁䅯杪䅑䅁䅯朵䅯䅁䅯全䅑䅁䅅䅁䉁䅁䅁杄䵁䅁䅁䅍畁䑁䅍杍穁䅁䅁䍄䉁䅁䅁䅂䅁䅁䅍䅄䅁䅁䅯睁䅅䅁䅯䅂䅁䅁䅯兂䅁䅁䅅䅁䉁䅁䅁兂䅁䅁䅂っ䱱兑杷允䅁䅁䅑䅁䑁䅁䅷䅁䭁䭁䍍䅁䭁䅁䅯䅁䭁偁䈸䅁䉁䅁䅁允䅁䅁䅕䅁䅁䅁䅁䕄䵁䅉䅅䅁䕁䅁䅁睁䵁䅁䅁权㍁睁䅁权䕁䅁䅁权䙁䅁䅁允䅁䅁䅅䅁䙁䅁䅁䅁十坫䉆䍄䉁䅁䅁睁䅁䅁䅍䅄䅁䅁䅯公䅑䅁䅯䅇䅙䅁䅅䅁䉁䅁䅁权䕂杂䅁䍄䉁䅁䅁䅂䅁䅁䅍䅄䅁䅁䅯䄷䅁䅁䅯䅂䅁䅁䅯兂䅁䅁䅅䅁䉁䅁䅁兂䅁䅁䅂礰畨兑杷允䅁䅁䅑䅁䑁䅁䅷䅁䭁乁䍯䅁䭁䅁䅑䅁䭁䅁䅕䅁䉁䅁䅁允䅁䅁䅕䅁䅁䉁䑹歡䵅䅉䅅䅁䕁䅁䅁睁䵁䅁䅁权汃杁䅁权䕁䅁䅁权䙁䅁䅁允䅁䅁䅅䅁䙁䅁䅁䅁坁㍈䉚䍄䉁䅁䅁䅂䅁䅁䅍䅄䅁䅁䅯兰䅉䅁䅯权䅁䅁䅯兂䅁䅁䅅䅁䉁䅁䅁兂䵁楁䡵汆填䅑杷允䅁䅁䅑䅁䑁䅁䅷䅁䭁佁䙁䅁䭁佁䬴䅁䭁䡁䕁䅁䉁䅁䅁允䅁䅁䅕䅁䅁䅁䅁〹䵁䅉䅅䅁䕁䅁䅁睁䵁䅁䅁权㙂杁䅁权剁䅁䅁权⽄允䅁允䅁䅁䅅䅁佁䉁䅑䅁硁䑁䅅睍ㅁ䑁䅁䅍睁䑁䅁䅍䅁䅁杷允䅁䅁䅑䅁䑁䅁䅷䅁䭁䱁䑉䅁䭁䅁䅑䅁䭁偁䈸䅁䉁䅁䅁允䅁䅁䅕䅁䅁䭧㑨す䵅䅉䅅䅁䕁䅁䅁睁䵁䅁䅁权䍄䅂䅁权浄权䅁权硂䅂䅁允䅁䅁䅅䅁佁䅁䅷䅁睁䍁䄴李㕁䑁䅉䅁䵁䅉䅅䅁䕁䅁䅁睁䵁䅁䅁权瑃杁䅁权䭁䅁䅁权䙁䅁䅁允䅁䅁䅅䅁䙁䥁牘払敧全䅎䍄䉁䅁䅁䅂䅁䅁䅍䅄䅁䅁䅯䅧䅍䅁䅯权䅁䅁䅯兂䅁䅁䅅䅁䉁䅁䅁兂㙃兓䍷㑋煣䅑杷允䅁䅁䅑䅁䑁䅁䅷䅁䭁乁䘸䅁䭁佁䬴䅁䭁䡁䕁䅁䉁䅁䅁允䅁䅁䅕䅁䅁䑁啂歁䵅䅉䅅䅁䕁䅁䅁睁䵁䅁䅁权䱃睁䅁权䕁䅁䅁权⽄允䅁允䅁䅁䅅䅁䙁䅁䅁䅁祁噱䉰䍄䉁䅁䅁䅂䅁䅁䅍䅄䅁䅁䅯䅢䅕䅁䅯䄶䅯䅁䅯兦䅑䅁䅅䅁䉁䅁䅁杄佁䅁䅁免㑁䍁䄴兏穁䑁䅣䅁䵁䅉䅅䅁䕁䅁䅁睁䵁䅁䅁权䱁兂䅁权湄权䅁权療䅂䅁允䅁䅁䅅䅁䙁䑁積積積睍䅴䍄䉁䅁䅁䅂䅁䅁䅍䅄䅁䅁䅯䅒䅕䅁䅯儷䅯䅁䅯兢䅑䅁䅅䅁䉁䅁䅁兂㕁䵴㉨灶㘫睐杷允䅁䅁䅑䅁䑁䅁䅷䅁䭁佁䉯䅁䭁䅁䍅䅁䭁䅁䍕䅁䉁䅁䅁允䅁䅁䅕坯湸㑡佳唲䵁䅉䅅䅁䕁䅁䅁睁䵁䅁䅁权䍃睁䅁权䕁䅁䅁权⽄允䅁允䅁䅁䅅䅁䙁䅁䅁䅁㥁䘸䉎䍄䉁䅁䅁䅂䅁䅁䅍䅄䅁䅁䅯兂䅕䅁䅯儷䅯䅁䅯兢䅑䅁䅅䅁䉁䅁䅁兂晁敨剴䉵㜷睐杷允䅁䅁䅑䅁䑁䅁䅷䅁䭁偁䐴䅁䭁䅁䅯䅁䭁䅁䅕䅁䉁䅁䅁允䅁䅁䅕体㙆䭆䠷歈䵁䅉䅅䅁䕁䅁䅁睁䵁䅁䅁权䍂兂䅁权煄权䅁权療䅂䅁允䅁䅁䅅䅁佁䅁䅷䅁睁䍁䄴睍㉁䑁䅙䅁䵁䅉䅅䅁䕁䅁䅁睁䵁䅁䅁权牂杁䅁权䭁䅁䅁权⽄允䅁允䅁䅁䅅䅁䙁佁㙆䭆䠵卉䅤䍄䉁䅁䅁䅂䅁䅁䅍䅄䅁䅁䅯六䅍䅁䅯权䅁䅁䅯眯䅅䅁䅅䅁䉁䅁䅁兂睃浣剩娷㑷䅑杷允䅁䅁䅑䅁䑁䅁䅷䅁䭁䭁䔸䅁䭁佁䬴䅁䭁䝁䔰䅁䉁䅁䅁允䅁䅁䅕䅁䅁乁㥂䔯䵁䅉䅅䅁䕁䅁䅁睁䵁䅁䅁权獄睁䅁权䕁䅁䅁权䙁䅁䅁允䅁䅁䅅䅁䙁䅁䅁䅁獂䑹䉚䍄䉁䅁䅁䅂䅁䅁䅍䅄䅁䅁䅯睤䅕䅁䅯朵䅯䅁䅯䄷䅯䅁䅅䅁䉁䅁䅁杄䵁䅁䅁䅏畁䑁䅍兏祁䅁䅁䍄䉁䅁䅁䅂䅁䅁䅍䅄䅁䅁䅯睬䅕䅁䅯眵䅯䅁䅯来䅑䅁䅅䅁䉁䅁䅁兂灄橊䥅䉲偷䅑杷允䅁䅁䅑䅁䑁䅁䅷䅁䭁䅁䘸䅁䭁佁䭯䅁䭁䡁䕁䅁䉁䅁䅁允䅁䅁䄴䅄䅁䑁䅁杌㑁䑁䅁杍䅁䅁杷允䅁䅁䅑䅁䑁䅁䅷䅁䭁䥁䑑䅁䭁䉁䅅䅁䭁䅁䅕䅁䉁䅁䅁允䅁䅁䄴䅆䅁䑁䅣李ㅁ䑁䅁䅍睁䑁䅁䅍睁䅁䅁䍄䉁䅁䅁睁䅁䅁䅍䅄䅁䅁䅯睥䅕䅁䅯䅇䅙䅁䅅䅁䉁䅁䅁权䕂杂䅁䍄䉁䅁䅁䅂䅁䅁䅍䅄䅁䅁䅯䅪䅍䅁䅯权䅁䅁䅯眯䅅䅁䅅䅁䉁䅁䅁兂㝁〳丫㉬吴䅑杷允䅁䅁䅑䅁䑁䅁䅷䅁䭁䍁䙍䅁䭁佁䭣䅁䭁䡁䕯䅁䉁䅁䅁允䅁䅁䅕剧䅌穡洫歃䵁䅉䅅䅁䕁䅁䅁睁䵁䅁䅁权䵃兂䅁权畄权䅁权硂䅂䅁允䅁䅁䅅䅁䙁䅁䅁䅁䅂兩䉨䍄䉁䅁䅁䅂䅁䅁䅍䅄䅁䅁䅯䅐䅍䅁䅯䅂䅁䅁䅯兂䅁䅁䅅䅁䉁䅁䅁兂䅁䅁杂猸嘶兑杷允䅁䅁䅑䅁䑁䅁䅷䅁䭁䵁䑕䅁䭁䉁䅅䅁䭁䅁䅕䅁䉁䅁䅁允䅁䅁䄴䅆䅁䑁䅍䅏ㅁ䑁䅁䅍睁䑁䅁䅍睁䅁䅁䍄䉁䅁䅁䅂䅁䅁䅍䅄䅁䅁䅯杫䅉䅁䅯权䅁䅁䅯眯䅅䅁䅅䅁䉁䅁䅁兂剃堷⽷噎䔴䅑杷允䅁䅁䅑䅁䑁䅁䅷䅁䭁䵁䑕䅁䭁䅁䅯䅁䭁䅁䅕䅁䉁䅁䅁允䅁䅁䅕㥏倹婪畤䕄䵁䅉䅅䅁䕁䅁䅁睁䵁䅁䅁权⽃䅂䅁权灄权䅁权㙂䅂䅁允䅁䅁䅅䅁䙁䅁䅁䅁兄偙䅆䍄䉁䅁䅁睁䅁䅁䅍䅄䅁䅁䅯睮䅑䅁䅯杊䅙䅁䅅䅁䉁䅁䅁杄䭁䅁䅁兏睁䍁䄴䅏䅁䅁杷允䅁䅁䅑䅁䑁䅁䅷䅁䭁䍁䙍䅁䭁佁䬴䅁䭁䡁䕯䅁䉁䅁䅁允䅁䅁䅕䅁䅁䕁㕃䕅䵅䅉䅅䅁䕁䅁䅁睁䵁䅁䅁权佁杁䅁权䕁䅁䅁权⽄允䅁允䅁䅁䅅䅁䙁䅁䅁䅁坄は䉸䍄䉁䅁䅁睁䅁䅁䅍䅄䅁䅁䅯杺䅕䅁䅯䅊䅙䅁䅅䅁䉁䅁䅁权䍄睄䅁䍄䉁䅁䅁䅂䅁䅁䅍䅄䅁䅁䅯睆䅙䅁䅯朶䅯䅁䅯兣䅑䅁䅅䅁䉁䅁䅁杄䵁䅁䅁䅍畁䑁䅉䅏㕁䅁䅁䍄䉁䅁䅁䅂䅁䅁䅍䅄䅁䅁䅯朹䅍䅁䅯䅂䅁䅁䅯眯䅅䅁䅅䅁䉁䅁䅁兂䅁䅁䅁䱋楆兑杷允䅁䅁䅑䅁䑁䅁䅷䅁䭁䙁䐴䅁䭁䅁䅯䅁䭁䅁䅕䅁䉁䅁䅁允䅁䅁䅕敨剴䉵䘶含䴸䅉䅅䅁䕁䅁䅁睁䵁䅁䅁权杁兂䅁权煄权䅁权硂䅂䅁允䅁䅁䅅䅁佁䅁䅷䅁睁䍁䄴睍㍁䑁䅉䅁䵁䅉䅅䅁䕁䅁䅁睁䵁䅁䅁权㑂允䅁权䉁杁䅁权䑁杁䅁允䅁䅁䅅䅁䙁䑁塥⽪潉桪䉆䍄䉁䅁䅁䅂䅁䅁䅍䅄䅁䅁䅯杆䅉䅁䅯充䅁䅁䅯眯䅅䅁䅅䅁䉁䅁䅁杄啁䅁䅁睍㍁䑁䅉睍睁䑁䅁䅍睁䑁䅁䅁䵁䅉䅅䅁䕁䅁䅁睁䵁䅁䅁权乃允䅁权䭁䅁䅁权䙁䅁䅁允䅁䅁䅅䅁䙁䉁䕫杖琴桍䅂䍄䉁䅁䅁䅂䅁䅁䅍䅄䅁䅁䅯睺䅍䅁䅯权䅁䅁䅯兂䅁䅁䅅䅁䉁䅁䅁兂㥂穐敖歵䍫䅑杷允䅁䅁䅑䅁䑁䅁䅷䅁䭁佁䕳䅁䭁佁䭯䅁䭁䝁䔰䅁䉁䅁䅁允䅁䅁䄴䅄䅁䑁䅅杌ぁ䑁䅣䅎䅁䅁杷允䅁䅁䅑䅁䑁䅁䅷䅁䭁䍁䙣䅁䭁佁䭳䅁䭁䥁䕍䅁䉁䅁䅁允䅁䅁䄴杅䅁䑁䅕李㍁䑁䅕䅎㍁䑁䅧免䅁䅁杷允䅁䅁䅑䅁䑁䅁䅷䅁䭁䑁䙙䅁䭁佁䬰䅁䭁䡁䕅䅁䉁䅁䅁允䅁䅁䅕㘱睎児塲稲䴸䅉䅅䅁䕁䅁䅁睁䵁䅁䅁权⽂睁䅁权䕁䅁䅁权䙁䅁䅁允䅁䅁䅅䅁䙁䅁䅁䵁桄䭢䉒䍄䉁䅁䅁䅂䅁䅁䅍䅄䅁䅁䅯內䅕䅁䅯眵䅯䅁䅯兢䅑䅁䅅䅁䉁䅁䅁权䡂䅁䅁䍄䉁䅁䅁䅂䅁䅁䅍䅄䅁䅁䅯兏䅕䅁䅯朶䅯䅁䅯睢䅑䅁䅅䅁䉁䅁䅁杄䵁䅁䅁䅍畁䑁䅫杍祁䅁䅁䍄䉁䅁䅁䅂䅁䅁䅍䅄䅁䅁䅯睓䅅䅁䅯权䅁䅁䅯䅂䅉䅁䅅䅁䉁䅁䅁兂⽂牡へ硫䙧䅑杷允䅁䅁䅑䅁䑁䅁䅷䅁䭁䙁䍑䅁䭁䅁䅯䅁䭁偁䈸䅁䉁䅁䅁允䅁䅁䅕佖汏㡭村ぉ䵁䅉䅅䅁䕁䅁䅁睁䵁䅁䅁权䵂杁䅁权䕁䅁䅁权䙁䅁䅁允䅁䅁䅅䅁䙁䅁䅁䅁桁噌䉴䍄䉁䅁䅁䅂䅁䅁䅍䅄䅁䅁䅯兄䅉䅁䅯䅂䅁䅁䅯眯䅅䅁䅅䅁䉁䅁䅁兂䅁䅁䅁䡫剸兑杷允䅁䅁䅑䅁䑁䅁䅷䅁䭁䝁䙫䅁䭁䉁䜸䅁䭁䍁䝁䅁䉁䅁䅁允䅁䅁䅯杳䅧䅁杷允䅁䅁䅑䅁䑁䅁䅷䅁䭁䵁䑧䅁䭁䉁䅅䅁䭁䅁䅕䅁䉁䅁䅁允䅁䅁䄴杆䅁䑁䅉杍穁䑁䅑䅍睁䑁䅁䅍睁䑁䅁䅁䵁䅉䅅䅁䕁䅁䅁睁䵁䅁䅁权十睁䅁权剁䅁䅁权䙁䅁䅁允䅁䅁䅅䅁佁䉁䅑䅁祁䑁䅑䅎㉁䑁䅁䅍睁䑁䅁䅍䅁䅁杷允䅁䅁䅑䅁䑁䅁䅷䅁䭁偁䕣䅁䭁佁䭫䅁䭁䝁䔸䅁䉁䅁䅁允䅁䅁䅕䅁䅁䡁䱁歁䵅䅉䅅䅁䕁䅁䅁睁䵁䅁䅁权扁睁䅁权䭁䅁䅁权⽄允䅁允䅁䅁䅅䅁䙁䵁杕䡳潊八䅸䍄䉁䅁䅁䅂䅁䅁䅍䅄䅁䅁䅯儴䅍䅁䅯权䅁䅁䅯兂䅁䅁䅅䅁䉁䅁䅁兂穁積積積卍䅷杷允䅁䅁䅑䅁䑁䅁䅷䅁䭁䅁䝉䅁䭁佁䬴䅁䭁䝁䔰䅁䉁䅁䅁允䅁䅁䅕䅁䅁䝁㥄〵䵁䅉䅅䅁䕁䅁䅁睁䵁䅁䅁权ㅂ䅁䅁权䕁䅁䅁权䙁䅁䅁允䅁䅁䅅䅁䙁䅁䅁䥁䙄坳䉤䍄䉁䅁䅁䅂䅁䅁䅍䅄䅁䅁䅯杪䅅䅁䅯允䅉䅁䅯杁䅉䅁䅅䅁䉁䅁䅁兂䕃啒捖桡歘䅑杷允䅁䅁䅑䅁䑁䅁䅷䅁䭁䩁䉳䅁䭁䅁䅯䅁䭁䅁䅕䅁䉁䅁䅁允䅁䅁䅕䉲慸䑚晶歄䵁䅉䅅䅁䕁䅁䅁睁䵁䅁䅁权㕁杁䅁权䭁䅁䅁权䙁䅁䅁允䅁䅁䅅䅁䙁乁倹婪畤杅䅰䍄䉁䅁䅁䅂䅁䅁䅍䅄䅁䅁䅯杵䅕䅁䅯儷䅯䅁䅯兦䅑䅁䅅䅁䉁䅁䅁兂㑃潈牘払䥧䅑杷允䅁䅁䅑䅁䑁䅁䅷䅁䭁䭁䑉䅁䭁䅁䅯䅁䭁偁䈸䅁䉁䅁䅁允䅁䅁䅕䅄牉硨婢樹䴸䅉䅅䅁䕁䅁䅁睁䵁䅁䅁权奃兂䅁权晁杂䅁权杁杂䅁允䅁䅁䅅䅁䭁䅁䥧䅁䵁䅉䅅䅁䕁䅁䅁睁䵁䅁䅁权楂兂䅁权浄权䅁权䙃䅂䅁允䅁䅁䅅䅁佁䅁䅷䅁硁䍁䄴杍穁䑁䅑䅁䵁䅉䅅䅁䕁䅁䅁睁䵁䅁䅁权敃䅁䅁权䉁杁䅁权䑁杁䅁允䅁䅁䅅䅁䙁䕁捏啵㔱猫䅆䍄䉁䅁䅁䅂䅁䅁䅍䅄䅁䅁䅯杹䅍䅁䅯充䅁䅁䅯眯䅅䅁䅅䅁䉁䅁䅁杄啁䅁䅁免ぁ䑁䅉睍祁䑁䅉䅍睁䑁䅁䅁䵁䅉䅅䅁䕁䅁䅁睁䵁䅁䅁权⽃睁䅁权䭁䅁䅁权䙁䅁䅁允䅁䅁䅅䅁䙁䉁愱䑚晶睔䅂䍄䉁䅁䅁䅂䅁䅁䅍䅄䅁䅁䅯䅫䅑䅁䅯朵䅯䅁䅯全䅑䅁䅅䅁䉁䅁䅁杄䵁䅁䅁䅎畁䑁䅅兎穁䅁䅁䍄䉁䅁䅁䅂䅁䅁䅍䅄䅁䅁䅯䅎䅍䅁䅯权䅁䅁䅯兂䅁䅁䅅䅁䉁䅁䅁兂㉃⼸唳䍥桫䅑杷允䅁䅁䅑䅁䑁䅁䅷䅁䭁䡁䑑䅁䭁䉁䅅䅁䭁䅁䅕䅁䉁䅁䅁允䅁䅁䄴䅆䅁䑁䅑杍ぁ䑁䅣兎祁䑁䅫兏睁䅁䅁䍄䉁䅁䅁䅂䅁䅁䅍䅄䅁䅁䅯眯䅑䅁䅯儷䅯䅁䅯䄷䅯䅁䅅䅁䉁䅁䅁兂允䑗ね䡹剙䅑杷允䅁䅁䅑䅁䑁䅁䅷䅁䭁䑁䑧䅁䭁䅁䅑䅁䭁偁䈸䅁䉁䅁䅁允䅁䅁䅕䅁䅁䭁睤ず䵅䅉䅅䅁䕁䅁䅁睁䵁䅁䅁权䍁兂䅁权灄权䅁权獄权䅁允䅁䅁䅅䅁䙁䅁䅁䅁杁佘䅬䍄䉁䅁䅁䅂䅁䅁䅍䅄䅁䅁䅯兇䅕䅁䅯眶䅯䅁䅯睢䅑䅁䅅䅁䉁䅁䅁杄十䅁䅁兏㕁䑁䅧兎睁䑁䅅免ぁ䅁䅁䍄䉁䅁䅁䅂䅁䅁䅍䅄䅁䅁䅯䅤䅍䅁䅯权䅁䅁䅯兂䅁䅁䅅䅁䉁䅁䅁兂䅁䅁䅁䅁䝁䅑杷允䅁䅁䅑䅁䑁䅁䅷䅁䭁䍁䌰䅁䭁䅁䅯䅁䭁偁䈸䅁䉁䅁䅁允䅁䅁䅕積積積積啄䵁䅉䅅䅁䕁䅁䅁睁䵁䅁䅁权元䅂䅁权浄权䅁权瑂䅂䅁允䅁䅁䅅䅁佁䅁䅷䅁ㅁ䍁䄴免睁䑁䅫䅁䵁䅉䅅䅁䕁䅁䅁睁䵁䅁䅁权⭃䅂䅁权煄权䅁权㙂䅂䅁允䅁䅁䅅䅁佁䅁䅷䅁睁䍁䄴免㕁䑁䅕䅁䵁䅉䅅䅁䕁䅁䅁睁䵁䅁䅁权䵁兂䅁权湄权䅁权㥂䅂䅁允䅁䅁䅅䅁䙁䱁打婧䍨效⽅䍄䉁䅁䅁䅂䅁䅁䅍䅄䅁䅁䅯睙䅍䅁䅯权䅁䅁䅯眯䅅䅁䅅䅁䉁䅁䅁兂潂敫㠱穐⭘睐杷允䅁䅁䅑䅁䑁䅁䅷䅁䭁䍁䍙䅁䭁䅁䅯䅁䭁䅁䅕䅁䉁䅁䅁允䅁䅁䅕啩杆搵楁歁䵁䅉䅅䅁䕁䅁䅁睁䵁䅁䅁权䵄睁䅁权䭁䅁䅁权䙁䅁䅁允䅁䅁䅅䅁䙁乁倹婪畤橍䅆䍄䉁䅁䅁䅂䅁䅁䅍䅄䅁䅁䅯䅕䅕䅁䅯朶䅯䅁䅯全䅑䅁䅅䅁䉁䅁䅁杄䭁䅁䅁䅍畁䑁䅧睎䅁䅁杷允䅁䅁䅑䅁䑁䅁䅷䅁䭁䡁䑅䅁䭁䅁䅯䅁䭁偁䈸䅁䉁䅁䅁允䅁䅁䅕浚浚浚浚䐯䴸䅉䅅䅁䑁䅁䅁睁䵁䅁䅁权㙄䅂䅁权歁杂䅁允䅁䅁䅅䅁䭁䉁䕁䅁䵁䅉䅅䅁䕁䅁䅁睁䵁䅁䅁权牄䅂䅁权潄权䅁权䑃䅂䅁允䅁䅁䅅䅁佁䅁䅷䅁ぁ䍁䄴杍㕁䑁䅍䅁䵁䅉䅅䅁䕁䅁䅁睁䵁䅁䅁权权睁䅁权䭁䅁䅁权䙁䅁䅁允䅁䅁䅅䅁䙁䱁䩰䅄牉⭨⼴䍄䉁䅁䅁睁䅁䅁䅍䅄䅁䅁䅯睅䅷䅁䅯杊䅙䅁䅅䅁䉁䅁䅁杄䵁䅁䅁兏祁䍁䄴兏㕁䅁䅁䍄䉁䅁䅁䅂䅁䅁䅍䅄䅁䅁䅯䅬䅑䅁䅯眵䅯䅁䅯全䅑䅁䅅䅁䉁䅁䅁兂㍁啩杆搵十䅑杷允䅁䅁䅑䅁䑁䅁䅷䅁䭁䅁䙍䅁䭁佁䬴䅁䭁䝁䔰䅁䉁䅁䅁允䅁䅁䅕䅁䅁䉁瑩啃䵅䅉䅅䅁䕁䅁䅁睁䵁䅁䅁权捁兂䅁权牄权䅁权獄权䅁允䅁䅁䅅䅁佁䉁䅑䅁祁䑁䅑䅍硁䑁䅫䅎睁䑁䅁䅍䅁䅁杷允䅁䅁䅑䅁䑁䅁䅷䅁䭁䍁䑅䅁䭁䅁䅑䅁䭁偁䈸䅁䉁䅁䅁允䅁䅁䅕䅁䅁䥕塔歯䵅䅉䅅䅁䕁䅁䅁睁䵁䅁䅁权䱂杁䅁权䕁䅁䅁权⽄允䅁允䅁䅁䅅䅁䙁䅁䅁䥁奂㈹䉚䍄䉁䅁䅁䅂䅁䅁䅍䅄䅁䅁䅯眹䅑䅁䅯䄶䅯䅁䅯睧䅑䅁䅅䅁䉁䅁䅁杄佁䅁䅁䅎㉁䍁䄴杍㕁䑁䅑䅁䵁䅉䅅䅁䕁䅁䅁睁䵁䅁䅁权坁睁䅁权䭁䅁䅁权䙁䅁䅁允䅁䅁䅅䅁䙁䍁䝕婧䑖祓䅂䍄䉁䅁䅁䅂䅁䅁䅍䅄䅁䅁䅯睹䅕䅁䅯朵䅯䅁䅯睢䅑䅁䅅䅁䉁䅁䅁杄䵁䅁䅁䅍畁䑁䅧䅍祁䅁䅁䍄䉁䅁䅁䅂䅁䅁䅍䅄䅁䅁䅯䅌䅍䅁䅯䅂䅁䅁䅯兂䅁䅁䅅䅁䉁䅁䅁兂䅁䅁䅁䭬桖兑杷允䅁䅁䅑䅁䑁䅁䅷䅁䭁䝁䑍䅁䭁䅁䅑䅁䭁䅁䅕䅁䉁䅁䅁允䅁䅁䅕䅁䅁佧㍺䕒䵅䅉䅅䅁䕁䅁䅁睁䵁䅁䅁权䝃睁䅁权剁䅁䅁权䙁䅁䅁允䅁䅁䅅䅁佁䉁䅉䅁㑁䑁䅣李睁䑁䅁䅍睁䑁䅁䅁䵁䅉䅅䅁䕁䅁䅁睁䵁䅁䅁权啃䅁䅁权䉁杁䅁权䑁杁䅁允䅁䅁䅅䅁䙁佁半卮噥㠲䅴䍄䉁䅁䅁䅂䅁䅁䅍䅄䅁䅁䅯兮䅍䅁䅯充䅁䅁䅯眯䅅䅁䅅䅁䉁䅁䅁杄啁䅁䅁免㕁䑁䅧兎㍁䑁䅕䅍睁䑁䅁䅁䵁䅉䅅䅁䕁䅁䅁睁䵁䅁䅁权权䅂䅁权潄权䅁权㙂䅂䅁允䅁䅁䅅䅁佁䅁䅷䅁㉁䍁䄴兎㕁䑁䅫䅁䵁䅉䅅䅁䕁䅁䅁睁䵁䅁䅁权䅁䅂䅁权剁䅁䅁权䙁䅁䅁允䅁䅁䅅䅁佁䉁䅑䅁穁䑁䅧睍㍁䑁䅁䅍睁䑁䅁䅍䅁䅁杷允䅁䅁䅑䅁䑁䅁䅷䅁䭁偁䕙䅁䭁佁䭧䅁䭁䡁䕯䅁䉁䅁䅁允䅁䅁䄴杄䅁䑁䅉䅍畁䑁䅫䅎ぁ䅁䅁䍄䉁䅁䅁䅂䅁䅁䅍䅄䅁䅁䅯眳䅉䅁䅯充䅁䅁䅯兂䅁䅁䅅䅁䉁䅁䅁杄十䅁䅁䅎硁䑁䅍䅍睁䑁䅁䅍睁䅁䅁䍄䉁䅁䅁䅂䅁䅁䅍䅄䅁䅁䅯兵䅑䅁䅯朶䅯䅁䅯睧䅑䅁䅅䅁䉁䅁䅁杄䵁䅁䅁䅍畁䑁䅍杍祁䅁䅁䍄䉁䅁䅁䅂䅁䅁䅍䅄䅁䅁䅯䅲䅑䅁䅯睈䅙䅁䅯䅉䅙䅁䅅䅁䉁䅁䅁权佂杂䅁䍄䉁䅁䅁䅂䅁䅁䅍䅄䅁䅁䅯共䅍䅁䅯权䅁䅁䅯眯䅅䅁䅅䅁䉁䅁䅁兂睃浣剩昷塷䅑杷允䅁䅁䅑䅁䑁䅁䅷䅁䭁䵁䐴䅁䭁䅁䅑䅁䭁䅁䅕䅁䉁䅁䅁允䅁䅁䅕䅁䅁偁⭬䕖䵅䅉䅅䅁䕁䅁䅁睁䵁䅁䅁权偄睁䅁权剁䅁䅁权䙁䅁䅁允䅁䅁䅅䅁佁䉁䅙䅁硁䑁䅑䅎穁䑁䅁䅍睁䑁䅁䅍睁䅁䅁䍄䉁䅁䅁䅂䅁䅁䅍䅄䅁䅁䅯䅶䅁䅁䅯允䅉䅁䅯杁䅉䅁䅅䅁䉁䅁䅁兂䩁啖䥮⽺獘䅑杷允䅁䅁䅑䅁䑁䅁䅷䅁䭁偁䍅䅁䭁䉁䅅䅁䭁偁䈸䅁䉁䅁䅁允䅁䅁䄴䅆䅁䑁䅅䅏祁䑁䅁䅍睁䑁䅁䅍睁䅁䅁䍄䉁䅁䅁䅂䅁䅁䅍䅄䅁䅁䅯党䅁䅁䅯允䅉䅁䅯兂䅉䅁䅅䅁䉁䅁䅁兂剃㐹均摑呲䅑杷允䅁䅁䅑䅁䑁䅁䅷䅁䭁䅁䑧䅁䭁䅁䅯䅁䭁偁䈸䅁䉁䅁䅁允䅁䅁䅕呣䬰㘱睎䕅䵁䅉䅅䅁䕁䅁䅁睁䵁䅁䅁权ぃ睁䅁权䭁䅁䅁权⽄允䅁允䅁䅁䅅䅁䙁䕁杊搵楁硗䅒䍄䉁䅁䅁䅂䅁䅁䅍䅄䅁䅁䅯䅮䅉䅁䅯权䅁䅁䅯兂䅁䅁䅅䅁䉁䅁䅁兂䭁㘱睎児䅯䅑杷允䅁䅁䅑䅁䑁䅁䅷䅁䭁䭁䘰䅁䭁佁䭙䅁䭁䡁䔰䅁䉁䅁䅁允䅁䅁䄴䅄䅁䑁䅉杌㍁䑁䅕䅏䅁䅁杷允䅁䅁䅑䅁䑁䅁䅷䅁䭁䉁䍯䅁䭁䅁䅯䅁䭁偁䈸䅁䉁䅁䅁允䅁䅁䅕婤奍䙂余㜯䴸䅉䅅䅁䕁䅁䅁睁䵁䅁䅁权䍂杁䅁权剁䅁䅁权⽄允䅁允䅁䅁䅅䅁佁䉁䅉䅁ぁ䑁䅣睎睁䑁䅁䅍睁䑁䅁䅁䵁䅉䅅䅁䕁䅁䅁睁䵁䅁䅁权畄允䅁权䉁杁䅁权䙁杁䅁允䅁䅁䅅䅁䙁䅁桤䩌坶瑹䅨䍄䉁䅁䅁䅂䅁䅁䅍䅄䅁䅁䅯朱䅉䅁䅯䅂䅁䅁䅯兂䅁䅁䅅䅁䉁䅁䅁兂䅁䅁䅂畺奰兑杷允䅁䅁䅑䅁䑁䅁䅷䅁䭁䥁䑙䅁䭁䅁䅑䅁䭁䅁䅕䅁䉁䅁䅁允䅁䅁䅕䅁䅁䕁祧ず䵅䅉䅅䅁䕁䅁䅁睁䵁䅁䅁权坁兂䅁权湄权䅁权硂䅂䅁允䅁䅁䅅䅁䙁䍁捬㡪ㅌ䉋䅤䍄䉁䅁䅁䅂䅁䅁䅍䅄䅁䅁䅯兪䅅䅁䅯权䅁䅁䅯䅂䅉䅁䅅䅁䉁䅁䅁兂畃⭒㙆䭆䴴䅑杷允䅁䅁䅑䅁䑁䅁䅷䅁䭁䡁䙣䅁䭁佁䭧䅁䭁䡁䔰䅁䉁䅁䅁允䅁䅁䄴杄䅁䑁䅑䅎畁䑁䅫睍ㅁ䅁䅁䍄䉁䅁䅁䅂䅁䅁䅍䅄䅁䅁䅯儲䅍䅁䅯充䅁䅁䅯眯䅅䅁䅅䅁䉁䅁䅁杄啁䅁䅁李硁䑁䅁兎睁䑁䅁䅍睁䑁䅁䅁䵁䅉䅅䅁䕁䅁䅁睁䵁䅁䅁权兄睁䅁权䭁䅁䅁权䙁䅁䅁允䅁䅁䅅䅁䙁䥁䌯匹捨⽪⽯䍄䉁䅁䅁䅂䅁䅁䅍䅄䅁䅁䅯䅤䅕䅁䅯䄶䅯䅁䅯来䅑䅁䅅䅁䉁䅁䅁杄佁䅁䅁免㕁䍁䄴䅍ㅁ䑁䅫䅁䵁䅉䅅䅁䕁䅁䅁睁䵁䅁䅁权癄睁䅁权剁䅁䅁权䙁䅁䅁允䅁䅁䅅䅁佁䉁䅙䅁硁䑁䅁免ㅁ䑁䅣睎㉁䑁䅙兏㍁䅁䅁䍄䉁䅁䅁䅂䅁䅁䅍䅄䅁䅁䅯儱䅑䅁䅯儷䅯䅁䅯睧䅑䅁䅅䅁䉁䅁䅁兂浂浚浚浚坢睐杷允䅁䅁䅑䅁䑁䅁䅷䅁䭁佁䕉䅁䭁佁䭙䅁䭁䥁䕍䅁䉁䅁䅁允䅁䅁䄴䅄䅁䑁䅍杌祁䑁䅙睎䅁䅁杷允䅁䅁䅑䅁䑁䅁䅷䅁䭁䝁䙫䅁䭁佁䭫䅁䭁佁䭷䅁䉁䅁䅁允䅁䅁䅯睒䅁䅁杷允䅁䅁䅑䅁䑁䅁䅷䅁䭁䭁䙉䅁䭁佁䭯䅁䭁䡁䕯䅁䉁䅁䅁允䅁䅁䄴䅄䅁䑁䅁杌睁䑁䅁兎䅁䅁杷允䅁䅁䅍䅁䑁䅁䅷䅁䭁䱁䙷䅁䭁䉁䝷䅁䉁䅁䅁允䅁䅁䅯睋䅙䅁杷允䅁䅁䅑䅁䑁䅁䅷䅁䭁䥁䑫䅁䭁䉁䅅䅁䭁䅁䅕䅁䉁䅁䅁允䅁䅁䄴杅䅁䑁䅣兎穁䑁䅁䅍睁䑁䅁䅍䅁䅁杷允䅁䅁䅑䅁䑁䅁䅷䅁䭁乁䉑䅁䭁䅁䍅䅁䭁䅁䍍䅁䉁䅁䅁允䅁䅁䅕瑘瘱䭦祘〴䵁䅉䅅䅁䕁䅁䅁睁䵁䅁䅁权祄杁䅁权剁䅁䅁权䙁䅁䅁允䅁䅁䅅䅁佁䉁䅑䅁硁䑁䅕䅍祁䑁䅉䅏睁䑁䅁䅍䅁䅁杷允䅁䅁䅑䅁䑁䅁䅷䅁䭁䍁䵙䅁䭁佁䭳䅁䭁䥁䕕䅁䉁䅁䅁允䅁䅁䄴䅆䅁䑁䅍䅏㑁䑁䅧䅏穁䑁䅧杍ㅁ䅁䅁䍄䉁䅁䅁䅂䅁䅁䅍䅄䅁䅁䅯党䅅䅁䅯允䅉䅁䅯睁䅉䅁䅅䅁䉁䅁䅁兂扂栴硊䈶睄䅑杷允䅁䅁䅑䅁䑁䅁䅷䅁䭁䱁䑯䅁䭁䅁䅑䅁䭁䅁䅕䅁䉁䅁䅁允䅁䅁䅕䅁䅁䕁䅶歙䵅䅉䅅䅁䕁䅁䅁睁䵁䅁䅁权時睁䅁权䭁䅁䅁权䙁䅁䅁允䅁䅁䅅䅁䙁䵁䱤㑎䉬偙⼸䍄䉁䅁䅁䅂䅁䅁䅍䅄䅁䅁䅯兇䅉䅁䅯权䅁䅁䅯兂䅁䅁䅅䅁䉁䅁䅁兂佁扌摋㘷呣䅑杷允䅁䅁䅑䅁䑁䅁䅷䅁䭁乁䑅䅁䭁䅁䅯䅁䭁偁䈸䅁䉁䅁䅁允䅁䅁䅕渷⽷噎㘴䕆䵁䅉䅅䅁䕁䅁䅁睁䵁䅁䅁权奃杁䅁权䕁䅁䅁权䙁䅁䅁允䅁䅁䅅䅁䙁䅁䅁䝁㑔灥䉊䍄䉁䅁䅁䅂䅁䅁䅍䅄䅁䅁䅯关䅉䅁䅯䅂䅁䅁䅯兂䅁䅁䅅䅁䉁䅁䅁兂䅁䅁䅁㙧搹兑杷允䅁䅁䅑䅁䑁䅁䅷䅁䭁䵁䙯䅁䭁佁䭧䅁䭁䡁䔰䅁䉁䅁䅁允䅁䅁䄴䅄䅁䑁䅉免畁䑁䅑䅏䅁䅁杷允䅁䅁䅑䅁䑁䅁䅷䅁䭁䉁䍫䅁䭁䉁䅅䅁䭁偁䈸䅁䉁䅁䅁允䅁䅁䄴杆䅁䑁䅅免穁䑁䅑杍ㅁ䑁䅁䅍睁䑁䅁䅁䵁䅉䅅䅁䕁䅁䅁睁䵁䅁䅁权䑄兂䅁权畄权䅁权硂䅂䅁允䅁䅁䅅䅁䙁䅁䅁䅁杄入䉬䍄䉁䅁䅁䅂䅁䅁䅍䅄䅁䅁䅯睅䅍䅁䅯充䅁䅁䅯兂䅁䅁䅅䅁䉁䅁䅁杄啁䅁䅁免ぁ䑁䅕兏睁䑁䅁䅍睁䑁䅁䅁䵁䅉䅅䅁䕁䅁䅁睁䵁䅁䅁权橄杁䅁权剁䅁䅁权䙁䅁䅁允䅁䅁䅅䅁佁䉁䅙䅁ぁ䑁䅁兎祁䑁䅁䅍睁䑁䅁䅍睁䅁䅁䍄䉁䅁䅁䅂䅁䅁䅍䅄䅁䅁䅯東䅉䅁䅯充䅁䅁䅯兂䅁䅁䅅䅁䉁䅁䅁杄十䅁䅁睍㑁䑁䅧睍睁䑁䅉兎睁䅁䅁䍄䉁䅁䅁䅂䅁䅁䅍䅄䅁䅁䅯元䅍䅁䅯权䅁䅁䅯兂䅁䅁䅅䅁䉁䅁䅁兂摁浗㝑眳椸䅑杷允䅁䅁䅑䅁䑁䅁䅷䅁䭁䱁䈴䅁䭁䅁䅯䅁䭁䅁䅕䅁䉁䅁䅁允䅁䅁䅕噈歰㥏倹䕁䵁䅉䅅䅁䕁䅁䅁睁䵁䅁䅁权獃䅂䅁权牄权䅁权硂䅂䅁允䅁䅁䅅䅁佁䉁䅑䅁硁䑁䅁䅍ㅁ䑁䅅兏穁䑁䅕兎䅁䅁杷允䅁䅁䅑䅁䑁䅁䅷䅁䭁䭁䙕䅁䭁佁䭣䅁䭁䡁䕁䅁䉁䅁䅁允䅁䅁䅕㉦㡱䩤奍䕂䵁䅉䅅䅁䕁䅁䅁睁䵁䅁䅁权汁兂䅁权浄权䅁权睂䅂䅁允䅁䅁䅅䅁佁䅁䅷䅁祁䍁䄴兏祁䑁䅉䅁䵁䅉䅅䅁䕁䅁䅁睁䵁䅁䅁权獁睁䅁权䭁䅁䅁权䙁䅁䅁允䅁䅁䅅䅁䙁䅁䅁䅁䅁䉧䅬䍄䉁䅁䅁䅂䅁䅁䅍䅄䅁䅁䅯䅯䅑䅁䅯䄶䅯䅁䅯兣䅑䅁䅅䅁䉁䅁䅁杄䵁䅁䅁兎畁䑁䅁䅎㍁䅁䅁䍄䉁䅁䅁䅂䅁䅁䅍䅄䅁䅁䅯兡䅕䅁䅯朵䅯䅁䅯睢䅑䅁䅅䅁䉁䅁䅁杄䭁䅁䅁免畁䑁䅣免䅁䅁杷允䅁䅁䅑䅁䑁䅁䅷䅁䭁䥁䑙䅁䭁䅁䅑䅁䭁偁䈸䅁䉁䅁䅁允䅁䅁䅕䅁䅁佧杵歚䵅䅉䅅䅁䕁䅁䅁睁䵁䅁䅁权䍁杂䅁权牄权䅁权㥂䅂䅁允䅁䅁䅅䅁佁䉁䅉䅁㑁䑁䅕杍穁䑁䅁䅍睁䑁䅁䅁䵁䅉䅅䅁䕁䅁䅁睁䵁䅁䅁权权杁䅁权䕁䅁䅁权⽄允䅁允䅁䅁䅅䅁䙁䅁䅁䅁㍁䘹䈹䍄䉁䅁䅁䅂䅁䅁䅍䅄䅁䅁䅯䅴䅕䅁䅯朵䅯䅁䅯来䅑䅁䅅䅁䉁䅁䅁杄䵁䅁䅁睍畁䑁䅉睎㑁䅁䅁䍄䉁䅁䅁䅂䅁䅁䅍䅄䅁䅁䅯兵䅍䅁䅯充䅁䅁䅯眯䅅䅁䅅䅁䉁䅁䅁杄啁䅁䅁兎㑁䑁䅣免睁䑁䅁䅍睁䑁䅁䅁䵁䅉䅅䅁䕁䅁䅁睁䵁䅁䅁权㡄䅁䅁权䕁䅁䅁权䕁杁䅁允䅁䅁䅅䅁䙁䅁䅁䅁㕄の䉆䍄䉁䅁䅁䅂䅁䅁䅍䅄䅁䅁䅯䅂䅍䅁䅯充䅁䅁䅯兂䅁䅁䅅䅁䉁䅁䅁杄十䅁䅁䅏硁䑁䅍免穁䑁䅁䅍睁䅁䅁䍄䉁䅁䅁䅂䅁䅁䅍䅄䅁䅁䅯兢䅍䅁䅯充䅁䅁䅯眯䅅䅁䅅䅁䉁䅁䅁杄啁䅁䅁䅏㉁䑁䅍䅏ㅁ䑁䅁䅍睁䑁䅁䅁䵁䅉䅅䅁䕁䅁䅁睁䵁䅁䅁权奃睁䅁权剁䅁䅁权⽄允䅁允䅁䅁䅅䅁佁䉁䅑䅁㉁䑁䅑睎㕁䑁䅁䅍睁䑁䅁䅍䅁䅁杷允䅁䅁䅑䅁䑁䅁䅷䅁䭁偁䙷䅁䭁佁䭣䅁䭁䡁䕅䅁䉁䅁䅁允䅁䅁䅕䡰㥁瑃橥䕋䵁䅉䅅䅁䕁䅁䅁睁䵁䅁䅁权卄兂䅁权潄权䅁权瑂䅂䅁允䅁䅁䅅䅁佁䅁䄴䅁硁䑁䅅杌ㅁ䑁䅣兏䅁䅁杷允䅁䅁䅑䅁䑁䅁䅷䅁䭁䉁䑍䅁䭁䅁䅯䅁䭁䅁䅕䅁䉁䅁䅁允䅁䅁䅕䑚晶㑔堲䕇䵁䅉䅅䅁䕁䅁䅁睁䵁䅁䅁权牄兂䅁权湄权䅁权獄权䅁允䅁䅁䅅䅁䙁䕁㉡⼸唳䉥䅄䍄䉁䅁䅁䅂䅁䅁䅍䅄䅁䅁䅯兤䅍䅁䅯䅂䅁䅁䅯眯䅅䅁䅅䅁䉁䅁䅁兂䅁䅁权千湨兑杷允䅁䅁䅑䅁䑁䅁䅷䅁䭁乁䑍䅁䭁䉁䅅䅁䭁偁䈸䅁䉁䅁䅁允䅁䅁䄴䅆䅁䑁䅍杍㍁䑁䅧免㉁䑁䅙兏ㅁ䅁䅁䍄䉁䅁䅁䅂䅁䅁䅍䅄䅁䅁䅯儹䅑䅁䅯朵䅯䅁䅯兦䅑䅁䅅䅁䉁䅁䅁杄䵁䅁䅁睍畁䑁䅅免ぁ䅁䅁䍄䉁䅁䅁䅂䅁䅁䅍䅄䅁䅁䅯儴䅉䅁䅯䅂䅁䅁䅯兂䅁䅁䅅䅁䉁䅁䅁兂䅁䅁权偶啥兑杷允䅁䅁䅑䅁䑁䅁䅷䅁䭁䕁䐰䅁䭁䉁䅅䅁䭁䅁䅕䅁䉁䅁䅁允䅁䅁䄴䅆䅁䑁䅙䅏㍁䑁䅙睎㑁䑁䅉兏硁䅁䅁䍄䉁䅁䅁䅂䅁䅁䅍䅄䅁䅁䅯睉䅍䅁䅯权䅁䅁䅯兂䅁䅁䅅䅁䉁䅁䅁兂剃堷⽷噎匷睐杷允䅁䅁䅑䅁䑁䅁䅷䅁䭁乁䙧䅁䭁佁䬰䅁䭁䡁䕅䅁䉁䅁䅁允䅁䅁䅕婪畤潅䅐樵䴸䅉䅅䅁䕁䅁䅁睁䵁䅁䅁权楂杁䅁权剁䅁䅁权⽄允䅁允䅁䅁䅅䅁佁䉁䅑䅁ㅁ䑁䅙免睁䑁䅁䅍睁䑁䅁䅍䅁䅁杷允䅁䅁䅑䅁䑁䅁䅷䅁䭁䉁䑑䅁䭁䉁䅅䅁䭁䅁䅕䅁䉁䅁䅁允䅁䅁䄴䅆䅁䑁䅅免㉁䑁䅙䅎ㅁ䑁䅁䅍睁䅁䅁䍄䉁䅁䅁䅂䅁䅁䅍䅄䅁䅁䅯兔䅕䅁䅯朵䅯䅁䅯睢䅑䅁䅅䅁䉁䅁䅁杄佁䅁䅁免㍁䍁䄴李睁䑁䅙䅁䵁䅉䅅䅁䕁䅁䅁睁䵁䅁䅁权噄睁䅁权䕁䅁䅁权䙁䅁䅁允䅁䅁䅅䅁䙁䅁䅁䅁煃洫䈵䍄䉁䅁䅁䅂䅁䅁䅍䅄䅁䅁䅯睄䅉䅁䅯权䅁䅁䅯兂䅁䅁䅅䅁䉁䅁䅁兂瑁灳瘳㡰乙䅑杷允䅁䅁䅑䅁䑁䅁䅷䅁䭁䥁䕳䅁䭁佁䭣䅁䭁䡁䕯䅁䉁䅁䅁允䅁䅁䅕䥕堲桢䑋獉䵁䅉䅅䅁䕁䅁䅁睁䵁䅁䅁权元兂䅁权瑄权䅁权䙃䅂䅁允䅁䅁䅅䅁䙁䕁歯㔹⬲搸⼰䍄䉁䅁䅁䅂䅁䅁䅍䅄䅁䅁䅯䅕䅁䅁䅯䅂䅁䅁䅯兂䅁䅁䅅䅁䉁䅁䅁兂䅁䅁䅁橗汴兑杷允䅁䅁䅑䅁䑁䅁䅷䅁䭁䡁䑁䅁䭁䅁䅯䅁䭁䅁䅕䅁䉁䅁䅁允䅁䅁䅕牡へ硫䕧䐯䴸䅉䅅䅁䕁䅁䅁睁䵁䅁䅁权奃允䅁权䭁䅁䅁权䙁䅁䅁允䅁䅁䅅䅁䙁䉁婦発呤⬴⼰䍄䉁䅁䅁䅂䅁䅁䅍䅄䅁䅁䅯䄱䅍䅁䅯充䅁䅁䅯兂䅁䅁䅅䅁䉁䅁䅁杄啁䅁䅁免睁䑁䅣睍㍁䑁䅉䅍睁䑁䅁䅁䵁䅉䅅䅁䕁䅁䅁睁䵁䅁䅁权硄兂䅁权牄权䅁权療䅂䅁允䅁䅁䅅䅁佁䉁䅉䅁穁䑁䅍兎睁䑁䅧免祁䑁䅫䅁䵁䅉䅅䅁䕁䅁䅁睁䵁䅁䅁权䥁睁䅁权䕁䅁䅁权⽄允䅁允䅁䅁䅅䅁䙁䅁䅁䅁剃䑨䈹䍄䉁䅁䅁䅂䅁䅁䅍䅄䅁䅁䅯朱䅍䅁䅯权䅁䅁䅯兂䅁䅁䅅䅁䉁䅁䅁兂獃䙈歰㥏䴸䅷杷允䅁䅁䅑䅁䑁䅁䅷䅁䭁䑁䙍䅁䭁佁䭫䅁䭁䡁䔰䅁䉁䅁䅁允䅁䅁䅕䅁䅁䉁瑃唸䵁䅉䅅䅁䕁䅁䅁睁䵁䅁䅁权桁睁䅁权䕁䅁䅁权䙁䅁䅁允䅁䅁䅅䅁䙁䅁䅁䑁獄䭁䉖䍄䉁䅁䅁䅂䅁䅁䅍䅄䅁䅁䅯先䅕䅁䅯眵䅯䅁䅯兦䅑䅁䅅䅁䉁䅁䅁兂祄欰椱䙅噧䅑杷允䅁䅁䅑䅁䑁䅁䅷䅁䭁䅁䜴䅁䭁佁䬴䅁䭁䥁䕕䅁䉁䅁䅁允䅁䅁䅕䅁䅁䙁㉧歂䵅䅉䅅䅁䕁䅁䅁睁䵁䅁䅁权佃䅁䅁权䕁䅁䅁权䕁杁䅁允䅁䅁䅅䅁䙁䅁䅁䅁慄ㅮ䉤䍄䉁䅁䅁䅂䅁䅁䅍䅄䅁䅁䅯䅦䅍䅁䅯䅂䅁䅁䅯兂䅁䅁䅅䅁䉁䅁䅁兂䅁䅁䅁䑢摰兑杷允䅁䅁䅑䅁䑁䅁䅷䅁䭁䩁䌸䅁䭁䅁䅑䅁䭁䅁䅕䅁䉁䅁䅁允䅁䅁䅕䅁䅁乧䱘啤䵅䅉䅅䅁䕁䅁䅁睁䵁䅁䅁权扁兂䅁权畄权䅁权獄权䅁允䅁䅁䅅䅁䙁䅁䅁䅁䅄晹䄱䍄䉁䅁䅁睁䅁䅁䅍䅄䅁䅁䅯䅐䅕䅁䅯䅊䅙䅁䅅䅁䉁䅁䅁权睁睄䅁䍄䉁䅁䅁䅂䅁䅁䅍䅄䅁䅁䅯先䅕䅁䅯朷䅯䅁䅯全䅑䅁䅅䅁䉁䅁䅁兂䅁䅁䅁䵷琳䅑杷允䅁䅁䅑䅁䑁䅁䅷䅁䭁䩁䑍䅁䭁䅁䅑䅁䭁偁䈸䅁䉁䅁䅁允䅁䅁䅕䅁䅁䥧㥫っ䵅䅉䅅䅁䕁䅁䅁睁䵁䅁䅁权剂允䅁权䭁䅁䅁权䕁杁䅁允䅁䅁䅅䅁䙁䝁㡱䩤奍䉨䄵䍄䉁䅁䅁䅂䅁䅁䅍䅄䅁䅁䅯杰䅍䅁䅯权䅁䅁䅯兂䅁䅁䅅䅁䉁䅁䅁兂㡄晱午坔睌睐杷允䅁䅁䅑䅁䑁䅁䅷䅁䭁䵁䙯䅁䭁佁䬰䅁䭁䥁䕍䅁䉁䅁䅁允䅁䅁䅕佖汏㡭村䑳䴸䅉䅅䅁䕁䅁䅁睁䵁䅁䅁权㍃杁䅁权䕁䅁䅁权䙁䅁䅁允䅁䅁䅅䅁䙁䅁䅁䥁瑂䡁䉤䍄䉁䅁䅁䅂䅁䅁䅍䅄䅁䅁䅯儲䅉䅁䅯权䅁䅁䅯眯䅅䅁䅅䅁䉁䅁䅁兂䭂䅄牉硨㍢睐杷允䅁䅁䅑䅁䑁䅁䅷䅁䭁䅁䕉䅁䭁䉁䅅䅁䭁䅁䅕䅁䉁䅁䅁允䅁䅁䄴䅆䅁䑁䅉睍ぁ䑁䅧䅍睁䑁䅁䅍睁䅁䅁䍄䉁䅁䅁䅂䅁䅁䅍䅄䅁䅁䅯杖䅅䅁䅯允䅉䅁䅯兂䅉䅁䅅䅁䉁䅁䅁兂扃穬㈫⭤摺䅑杷允䅁䅁䅑䅁䑁䅁䅷䅁䭁䭁䍧䅁䭁䉁䅅䅁䭁偁䈸䅁䉁䅁䅁允䅁䅁䄴杅䅁䑁䅧免祁䑁䅅兎睁䑁䅁䅍䅁䅁杷允䅁䅁䅑䅁䑁䅁䅷䅁䭁䅁䙁䅁䭁佁䭣䅁䭁䡁䕁䅁䉁䅁䅁允䅁䅁䅕䑗ね䡹⭙ぇ䵁䅉䅅䅁䕁䅁䅁睁䵁䅁䅁权䡃兂䅁权灄权䅁权獄权䅁允䅁䅁䅅䅁䙁䅁䅁䅁䅃晍䅦䍄䉁䅁䅁䅂䅁䅁䅍䅄䅁䅁䅯杓䅉䅁䅯权䅁䅁䅯兂䅁䅁䅅䅁䉁䅁䅁兂䑃䵷桱扒慙䅑杷允䅁䅁䅑䅁䑁䅁䅷䅁䭁乁䔴䅁䭁佁䭣䅁䭁䝁䔸䅁䉁䅁䅁允䅁䅁䅕䅁䅁䅁䅁䕆䵁䅉䅅䅁䕁䅁䅁睁䵁䅁䅁权歄杁䅁权剁䅁䅁权䙁䅁䅁允䅁䅁䅅䅁佁䉁䅑䅁ㅁ䑁䅁免ㅁ䑁䅁䅍睁䑁䅁䅍䅁䅁杷允䅁䅁䅑䅁䑁䅁䅷䅁䭁乁䑁䅁䭁䉁䅅䅁䭁䅁䅕䅁䉁䅁䅁允䅁䅁䄴䅆䅁䑁䅫兎硁䑁䅣兏硁䑁䅁䅍睁䅁䅁䍄䉁䅁䅁䅂䅁䅁䅍䅄䅁䅁䅯兂䅕䅁䅯朵䅯䅁䅯兣䅑䅁䅅䅁䉁䅁䅁杄䵁䅁䅁免畁䑁䅕䅎硁䅁䅁䍄䉁䅁䅁䅂䅁䅁䅍䅄䅁䅁䅯兔䅁䅁䅯充䅁䅁䅯䅂䅉䅁䅅䅁䉁䅁䅁杄啁䅁䅁䅎ぁ䑁䅑䅎睁䑁䅁兎睁䑁䅁䅁䵁䅉䅅䅁䕁䅁䅁睁䵁䅁䅁权塃杁䅁权䕁䅁䅁权䙁䅁䅁允䅁䅁䅅䅁䙁䅁䅁䅁睂塰䉊䍄䉁䅁䅁䅂䅁䅁䅍䅄䅁䅁䅯眶䅉䅁䅯充䅁䅁䅯眯䅅䅁䅅䅁䉁䅁䅁杄啁䅁䅁睍ㅁ䑁䅫免㑁䑁䅅䅍睁䑁䅁䅁䵁䅉䅅䅁䕁䅁䅁睁䵁䅁䅁权䡄兂䅁权灄权䅁权獄权䅁允䅁䅁䅅䅁䙁䅁䅁䅁䅁摏䅸䍄䉁䅁䅁䅂䅁䅁䅍䅄䅁䅁䅯睎䅉䅁䅯充䅁䅁䅯兂䅁䅁䅅䅁䉁䅁䅁杄啁䅁䅁免ぁ䑁䅣睎ㅁ䑁䅙䅍睁䑁䅁䅁䵁䅉䅅䅁䕁䅁䅁睁䵁䅁䅁权桁兂䅁权煄权䅁权㥂䅂䅁允䅁䅁䅅䅁佁䅁䅷䅁ぁ䍁䄴杍ぁ䑁䅙䅁䵁䅉䅅䅁䕁䅁䅁睁䵁䅁䅁权㙄䅁䅁权䉁杁䅁权䙁杁䅁允䅁䅁䅅䅁䙁䩁丯歱愸晩䄹䍄䉁䅁䅁䅂䅁䅁䅍䅄䅁䅁䅯杈䅍䅁䅯充䅁䅁䅯兂䅁䅁䅅䅁䉁䅁䅁杄啁䅁䅁䅎㕁䑁䅁杍祁䑁䅕䅍睁䑁䅁䅁䵁䅉䅅䅁䕁䅁䅁睁䵁䅁䅁权㍁兂䅁权潄权䅁权瑂䅂䅁允䅁䅁䅅䅁佁䅁䄴䅁㉁䑁䅙杌㉁䑁䅙睎䅁䅁杷允䅁䅁䅑䅁䑁䅁䅷䅁䭁䵁䙉䅁䭁佁䬴䅁䭁䝁䔰䅁䉁䅁䅁允䅁䅁䅕䅁䅁䡁晃䔹䵁䅉䅅䅁䕁䅁䅁睁䵁䅁䅁权敁睁䅁权䭁䅁䅁权䙁䅁䅁允䅁䅁䅅䅁䙁䕁椵䙅㕧側⼴䍄䉁䅁䅁睁䅁䅁䅍䅄䅁䅁䅯典䅑䅁䅯䅇䅙䅁䅅䅁䉁䅁䅁权㡂杂䅁䍄䉁䅁䅁䅂䅁䅁䅍䅄䅁䅁䅯睚䅕䅁䅯眵䅯䅁䅯兢䅑䅁䅅䅁䉁䅁䅁兂硁㉙攱㥊䥣䅑杷允䅁䅁䅑䅁䑁䅁䅷䅁䭁䱁䙅䅁䭁佁䭙䅁䭁䝁䔰䅁䉁䅁䅁允䅁䅁䄴䅄䅁䑁䅕杌穁䑁䅉兎䅁䅁杷允䅁䅁䅑䅁䑁䅁䅷䅁䭁䕁䍷䅁䭁䉁䅅䅁䭁偁䈸䅁䉁䅁䅁允䅁䅁䄴䅆䅁䑁䅍李祁䑁䅁䅍睁䑁䅁䅍睁䅁䅁䍄䉁䅁䅁䅂䅁䅁䅍䅄䅁䅁䅯权䅍䅁䅯充䅁䅁䅯眯䅅䅁䅅䅁䉁䅁䅁杄啁䅁䅁䅎ぁ䑁䅧䅎睁䑁䅁䅍睁䑁䅁䅁䵁䅉䅅䅁䕁䅁䅁睁䵁䅁䅁权杁兂䅁权浄权䅁权硂䅂䅁允䅁䅁䅅䅁佁䅁䅷䅁睁䍁䄴兎祁䑁䅑䅁䵁䅉䅅䅁䕁䅁䅁睁䵁䅁䅁权奂䅁䅁权䭁䅁䅁权䕁杁䅁允䅁䅁䅅䅁䙁䵁䱤㑎䉬偙⽫䍄䉁䅁䅁䅂䅁䅁䅍䅄䅁䅁䅯杣䅉䅁䅯䅂䅁䅁䅯兂䅁䅁䅅䅁䉁䅁䅁兂䅁䅁䅁⽴呆兑杷允䅁䅁䅑䅁䑁䅁䅷䅁䭁偁䕉䅁䭁佁䬰䅁䭁䡁䔰䅁䉁䅁䅁允䅁䅁䅕䵤䔵⽵歹樷䴸䅉䅅䅁䕁䅁䅁睁䵁䅁䅁权䑃睁䅁权䭁䅁䅁权䙁䅁䅁允䅁䅁䅅䅁䙁䑁䬰㘱睎摐⽉䍄䉁䅁䅁睁䅁䅁䅍䅄䅁䅁䅯睲䅕䅁䅯䅈䅙䅁䅅䅁䉁䅁䅁权湁杂䅁䍄䉁䅁䅁䅂䅁䅁䅍䅄䅁䅁䅯睄䅙䅁䅯儷䅯䅁䅯䄷䅯䅁䅅䅁䉁䅁䅁权䡂䅁䅁䍄䉁䅁䅁䅂䅁䅁䅍䅄䅁䅁䅯睈䄸䅁䅯朷䅯䅁䅯来䅑䅁䅅䅁䉁䅁䅁兂䅁䅁䅁佯湈䅑杷允䅁䅁䅑䅁䑁䅁䅷䅁䭁偁䑕䅁䭁䅁䅑䅁䭁偁䈸䅁䉁䅁䅁允䅁䅁䅕䅁䅁佁㌹啐䵅䅉䅅䅁䕁䅁䅁睁䵁䅁䅁权畃兂䅁权潄权䅁权㥂䅂䅁允䅁䅁䅅䅁佁䅁䅷䅁ぁ䍁䄴睎祁䑁䅍䅁䵁䅉䅅䅁䕁䅁䅁睁䵁䅁䅁权摃䅁䅁权䉁杁䅁权䍁杁䅁允䅁䅁䅅䅁䙁䩁娹煅䥃摹䅨䍄䉁䅁䅁䅂䅁䅁䅍䅄䅁䅁䅯眵䅁䅁䅯允䅉䅁䅯杁䅉䅁䅅䅁䉁䅁䅁兂䩃㝱桅砹偔䅑杷允䅁䅁䅑䅁䑁䅁䅷䅁䭁䉁䑙䅁䭁䉁䅅䅁䭁䅁䅕䅁䉁䅁䅁允䅁䅁䄴杅䅁䑁䅣兏㉁䑁䅧䅍睁䑁䅁䅍䅁䅁杷允䅁䅁䅑䅁䑁䅁䅷䅁䭁乁䑣䅁䭁䅁䅯䅁䭁偁䈸䅁䉁䅁䅁允䅁䅁䅯睚䅉䅁杷允䅁䅁䅑䅁䑁䅁䅷䅁䭁䥁䕧䅁䭁佁䬴䅁䭁䥁䕕䅁䉁䅁䅁允䅁䅁䅕䅁䅁䵁⽁䔳䵁䅉䅅䅁䕁䅁䅁睁䵁䅁䅁权瑄兂䅁权湄权䅁权䑃䅂䅁允䅁䅁䅅䅁䙁䝁略㡫䱥眳䅐䍄䉁䅁䅁䅂䅁䅁䅍䅄䅁䅁䅯䅲䅉䅁䅯䅂䅁䅁䅯眯䅅䅁䅅䅁䉁䅁䅁兂䅁䅁䅁䡴睸兑杷允䅁䅁䅑䅁䑁䅁䅷䅁䭁䍁䐰䅁䭁䅁䅯䅁䭁䅁䅕䅁䉁䅁䅁允䅁䅁䅕灳瘳㡰䱚歃䵁䅉䅅䅁䕁䅁䅁睁䵁䅁䅁权䍃杁䅁权䕁䅁䅁权⽄允䅁允䅁䅁䅅䅁䙁䅁䅁䭁硂㍇䉂䍄䉁䅁䅁䅂䅁䅁䅍䅄䅁䅁䅯杺䅕䅁䅯儷䅯䅁䅯来䅑䅁䅅䅁䉁䅁䅁兂獄払敧敨㍶睐杷允䅁䅁䅑䅁䑁䅁䅷䅁䭁䭁䉅䅁䭁䅁䍅䅁䭁䅁䍉䅁䉁䅁䅁允䅁䅁䅕楢祙失癚䔷䵁䅉䅅䅁䕁䅁䅁睁䵁䅁䅁权塄䅂䅁权灄权䅁权獄权䅁允䅁䅁䅅䅁䙁䅁䅁䅁睃睑䉎䍄䉁䅁䅁䅂䅁䅁䅍䅄䅁䅁䅯睬䅉䅁䅯权䅁䅁䅯兂䅁䅁䅅䅁䉁䅁䅁兂歂㥏倹婪䙣䅑杷允䅁䅁䅑䅁䑁䅁䅷䅁䭁佁䉫䅁䭁䅁䅯䅁䭁䅁䍑䅁䉁䅁䅁允䅁䅁䅕牘䩰䅄牉稷䴸䅉䅅䅁䕁䅁䅁睁䵁䅁䅁权潃允䅁权剁䅁䅁权䕁杁䅁允䅁䅁䅅䅁佁䉁䅑䅁硁䑁䅧䅏硁䑁䅁䅍睁䑁䅁䅍䅁䅁杷允䅁䅁䅑䅁䑁䅁䅷䅁䭁佁䍣䅁䭁䅁䅯䅁䭁偁䈸䅁䉁䅁䅁允䅁䅁䅕楁䡵瑆佮捃䵁䅉䅅䅁䕁䅁䅁睁䵁䅁䅁权元兂䅁权牄权䅁权㙂䅂䅁允䅁䅁䅅䅁佁䉁䅉䅁㍁䑁䅣杍硁䑁䅣䅎㕁䑁䅙䅁䵁䅉䅅䅁䕁䅁䅁睁䵁䅁䅁权䱃䅂䅁权湄权䅁权療䅂䅁允䅁䅁䅅䅁䙁䉁䑋䵷桱剸䅦䍄䉁䅁䅁䅂䅁䅁䅍䅄䅁䅁䅯儲䅍䅁䅯䅂䅁䅁䅯兂䅁䅁䅅䅁䉁䅁䅁兂䅁䅁䅁乲䵸兑杷允䅁䅁䅑䅁䑁䅁䅷䅁䭁䅁䝍䅁䭁佁䭙䅁䭁䝁䔰䅁䉁䅁䅁允䅁䅁䄴䅄䅁䑁䅉杌硁䑁䅣兏䅁䅁杷允䅁䅁䅑䅁䑁䅁䅷䅁䭁䉁䑁䅁䭁䅁䅯䅁䭁䅁䅕䅁䉁䅁䅁允䅁䅁䅕㑋坣挲㌴ぎ䵁䅉䅅䅁䕁䅁䅁睁䵁䅁䅁权婄睁䅁权䭁䅁䅁权䙁䅁䅁允䅁䅁䅅䅁䙁䍁礲敮渫瑸⽳䍄䉁䅁䅁䅂䅁䅁䅍䅄䅁䅁䅯党䅕䅁䅯䄶䅯䅁䅯䄷䅯䅁䅅䅁䉁䅁䅁权䡂䅁䅁䍄䉁䅁䅁䅂䅁䅁䅍䅄䅁䅁䅯䄵䅁䅁䅯䅂䅁䅁䅯䅂䅉䅁䅅䅁䉁䅁䅁兂䅁䅁䅃渴䜱兑杷允䅁䅁䅑䅁䑁䅁䅷䅁䭁䩁䐴䅁䭁䅁䅯䅁䭁䅁䅕䅁䉁䅁䅁允䅁䅁䅕⽺呤㘴扗䐶䴸䅉䅅䅁䕁䅁䅁睁䵁䅁䅁权偂兂䅁权瑄权䅁权硂䅂䅁允䅁䅁䅅䅁䙁佁㙆䭆䠵昴⽑䍄䉁䅁䅁䅂䅁䅁䅍䅄䅁䅁䅯充䅕䅁䅯眶䅯䅁䅯䄷䅯䅁䅅䅁䉁䅁䅁杄啁䅁䅁杍ぁ䑁䅣䅍ㅁ䑁䅕䅍睁䑁䅁䅁䵁䅉䅅䅁䕁䅁䅁睁䵁䅁䅁权䭂䅁䅁权䉁杁䅁权䑁杁䅁允䅁䅁䅅䅁䙁䉁桱⭉䙊㡄䅊䍄䉁䅁䅁䅂䅁䅁䅍䅄䅁䅁䅯眲䅍䅁䅯䅂䅁䅁䅯眯䅅䅁䅅䅁䉁䅁䅁兂䅁䅁䅃关桨兑杷允䅁䅁䅑䅁䑁䅁䅷䅁䭁佁䘴䅁䭁佁䭫䅁䭁䝁䔸䅁䉁䅁䅁允䅁䅁䅕䅁䅁䥁㉃欷䵁䅉䅅䅁䕁䅁䅁睁䵁䅁䅁权牁允䅁权剁䅁䅁权䙁䅁䅁允䅁䅁䅅䅁佁䉁䅑䅁硁䑁䅉䅎ぁ䑁䅑免睁䑁䅁䅍䅁䅁杷允䅁䅁䅑䅁䑁䅁䅷䅁䭁䅁䑫䅁䭁䅁䅑䅁䭁䅁䅕䅁䉁䅁䅁允䅁䅁䅕䅁䅁䍁潧䕨䵅䅉䅅䅁䕁䅁䅁睁䵁䅁䅁权㕁兂䅁权潄权䅁权療䅂䅁允䅁䅁䅅䅁佁䅁䄴䅁硁䑁䅙杌㕁䑁䅉䅎䅁䅁杷允䅁䅁䅑䅁䑁䅁䅷䅁䭁䭁䕧䅁䭁佁䬴䅁䭁䡁䕁䅁䉁䅁䅁允䅁䅁䅕䅁䅁乁桃䕑䵅䅉䅅䅁䕁䅁䅁睁䵁䅁䅁权䑂兂䅁权牄权䅁权䙃䅂䅁允䅁䅁䅅䅁佁䉁䅉䅁祁䑁䅧䅏㕁䑁䅉免㑁䑁䅍䅁䵁䅉䅅䅁䕁䅁䅁睁䵁䅁䅁权坃杁䅁权䕁䅁䅁权䙁䅁䅁允䅁䅁䅅䅁䙁䅁䅁䭁穁䭦䉒䍄䉁䅁䅁䅂䅁䅁䅍䅄䅁䅁䅯儴䅉䅁䅯权䅁䅁䅯眯䅅䅁䅅䅁䉁䅁䅁兂䕂㉩湺㘫浫䅑杷允䅁䅁䅑䅁䑁䅁䅷䅁䭁䕁䙧䅁䭁佁䭣䅁䭁䡁䕯䅁䉁䅁䅁允䅁䅁䅕䉲慸䑚晶あ䵁䅉䅅䅁䕁䅁䅁睁䵁䅁䅁权噃睃䅁权畄权䅁权獄权䅁允䅁䅁䅅䅁䙁䅁䅁䅁䅂晬䅢䍄䉁䅁䅁䅂䅁䅁䅍䅄䅁䅁䅯䅉䅍䅁䅯充䅁䅁䅯眯䅅䅁䅅䅁䉁䅁䅁杄啁䅁䅁免㉁䑁䅫睎穁䑁䅑䅍睁䑁䅁䅁䵁䅉䅅䅁䕁䅁䅁睁䵁䅁䅁权䅁杂䅁权畄权䅁权䑃䅂䅁允䅁䅁䅅䅁䙁䅁䅁䅁䅃猹䅤䍄䉁䅁䅁䅂䅁䅁䅍䅄䅁䅁䅯䅲䅑䅁䅯朵䅯䅁䅯全䅑䅁䅅䅁䉁䅁䅁杄䵁䅁䅁免畁䑁䅁䅏祁䅁䅁䍄䉁䅁䅁䅂䅁䅁䅍䅄䅁䅁䅯杬䅉䅁䅯充䅁䅁䅯兂䅁䅁䅅䅁䉁䅁䅁杄坁䅁䅁免穁䑁䅙兏睁䑁䅁䅍睁䑁䅁䅍䅁䅁杷允䅁䅁䅑䅁䑁䅁䅷䅁䭁䙁䙳䅁䭁佁䭳䅁䭁佁䭷䅁䉁䅁䅁允䅁䅁䄴杅䅁䑁䅣兎㕁䑁䅅睎ぁ䑁䅕李䅁䅁杷允䅁䅁䅑䅁䑁䅁䅷䅁䭁䵁䑯䅁䭁䉁䅅䅁䭁䅁䅕䅁䉁䅁䅁允䅁䅁䄴䅆䅁䑁䅅䅎硁䑁䅁睍ぁ䑁䅁䅍睁䅁䅁䍄䉁䅁䅁䅂䅁䅁䅍䅄䅁䅁䅯儸䅉䅁䅯䅂䅁䅁䅯眯䅅䅁䅅䅁䉁䅁䅁兂䅁䅁䅁佑䴵兑杷允䅁䅁䅑䅁䑁䅁䅷䅁䭁䱁䉯䅁䭁䉁䅅䅁䭁䅁䍑䅁䉁䅁䅁允䅁䅁䄴杅䅁䑁䅕䅎㍁䑁䅁䅍睁䑁䅁䅍䅁䅁杷允䅁䅁䅑䅁䑁䅁䅷䅁䭁偁䘸䅁䭁佁䭳䅁䭁䡁䕁䅁䉁䅁䅁允䅁䅁䄴䅆䅁䑁䅅睎祁䑁䅑李穁䑁䅧䅏㉁䅁䅁䍄䉁䅁䅁䅂䅁䅁䅍䅄䅁䅁䅯䄹䅉䅁䅯充䅁䅁䅯兂䅁䅁䅅䅁䉁䅁䅁杄坁䅁䅁免祁䑁䅕䅏睁䑁䅁䅍睁䑁䅁䅍䅁䅁杷允䅁䅁䅑䅁䑁䅁䅷䅁䭁乁䔸䅁䭁佁䭳䅁䭁䡁䕅䅁䉁䅁䅁允䅁䅁䄴杅䅁䑁䅧杍睁䑁䅕䅎睁䑁䅫䅍䅁䅁杷允䅁䅁䅑䅁䑁䅁䅷䅁䭁䥁䙕䅁䭁佁䭳䅁䭁䝁䔸䅁䉁䅁䅁允䅁䅁䄴杅䅁䑁䅫兎睁䑁䅧睍睁䑁䅁䅍䅁䅁杷允䅁䅁䅑䅁䑁䅁䅷䅁䭁䅁䍧䅁䭁䅁䅑䅁䭁䅁䅕䅁䉁䅁䅁允䅁䅁䅕䅁䅁䭁卄武䵅䅉䅅䅁䕁䅁䅁睁䵁䅁䅁权䍃睁䅁权剁䅁䅁权䙁䅁䅁允䅁䅁䅅䅁佁䉁䅉䅁㕁䑁䅙睍㉁䑁䅍䅏ぁ䑁䅅䅁䵁䅉䅅䅁䕁䅁䅁睁䵁䅁䅁权允睁䅁权剁䅁䅁权䙁䅁䅁允䅁䅁䅅䅁佁䉁䅑䅁穁䑁䅑兎㑁䑁䅁䅍睁䑁䅁䅍䅁䅁杷允䅁䅁䅑䅁䑁䅁䅷䅁䭁䝁䍷䅁䭁䅁䅑䅁䭁偁䈸䅁䉁䅁䅁允䅁䅁䅕䅁䅁䱁塉さ䵅䅉䅅䅁䕁䅁䅁睁䵁䅁䅁权㕄睁䅁权剁䅁䅁权䙁䅁䅁允䅁䅁䅅䅁佁䉁䅙䅁硁䑁䅑睍ㅁ䑁䅑䅍睁䑁䅁䅍睁䅁䅁䍄䉁䅁䅁䅂䅁䅁䅍䅄䅁䅁䅯睋䅅䅁䅯充䅁䅁䅯䅂䅉䅁䅅䅁䉁䅁䅁杄啁䅁䅁免祁䑁䅫睍㕁䑁䅙䅍睁䑁䅁䅁䵁䅉䅅䅁䕁䅁䅁睁䵁䅁䅁权䵄兂䅁权瑄权䅁权瑂䅂䅁允䅁䅁䅅䅁䙁偁灹搸乊潙⽁䍄䉁䅁䅁睁䅁䅁䅍䅄䅁䅁䅯䅣䅕䅁䅯䅊䅙䅁䅅䅁䉁䅁䅁权䵄睄䅁䍄䉁䅁䅁䅂䅁䅁䅍䅄䅁䅁䅯䅇䅍䅁䅯䅂䅁䅁䅯兂䅁䅁䅅䅁䉁䅁䅁兂䅁䅁䅁景ㅎ兑杷允䅁䅁䅑䅁䑁䅁䅷䅁䭁偁䔰䅁䭁佁䭫䅁䭁䡁䕅䅁䉁䅁䅁允䅁䅁䅕䅁䅁䥁晁歋䵅䅉䅅䅁䕁䅁䅁睁䵁䅁䅁权偂杁䅁权䕁䅁䅁权䙁䅁䅁允䅁䅁䅅䅁䙁䅁䅁䥁䩁䡚䉤䍄䉁䅁䅁䅂䅁䅁䅍䅄䅁䅁䅯䅫䅉䅁䅯䅂䅁䅁䅯兂䅁䅁䅅䅁䉁䅁䅁兂䅁䅁䅃㡳䅗兑杷允䅁䅁䅑䅁䑁䅁䅷䅁䭁偁䙅䅁䭁佁䭯䅁䭁䡁䕅䅁䉁䅁䅁允䅁䅁䄴䅄䅁䑁䅁杌硁䑁䅫李䅁䅁杷允䅁䅁䅑䅁䑁䅁䅷䅁䭁䵁䍣䅁䭁䅁䅯䅁䭁偁䈸䅁䉁䅁䅁允䅁䅁䅕挲㌷⭕汏稸䴸䅉䅅䅁䕁䅁䅁睁䵁䅁䅁权㍂兂䅁权牄权䅁权硂䅂䅁允䅁䅁䅅䅁佁䉁䅑䅁硁䑁䅉李㍁䑁䅣䅍睁䑁䅁䅍䅁䅁杷允䅁䅁䅑䅁䑁䅁䅷䅁䭁乁䑧䅁䭁䅁䅑䅁䭁䅁䅕䅁䉁䅁䅁允䅁䅁䅕䅁䅁䝷⭒啧䵅䅉䅅䅁䕁䅁䅁睁䵁䅁䅁权偃兂䅁权畄权䅁权㥂䅂䅁允䅁䅁䅅䅁䙁䅁䅁䅁杄畷䄵䍄䉁䅁䅁䅂䅁䅁䅍䅄䅁䅁䅯睔䅉䅁䅯充䅁䅁䅯兂䅁䅁䅅䅁䉁䅁䅁杄啁䅁䅁睍硁䑁䅅兎睁䑁䅁䅍睁䑁䅁䅁䵁䅉䅅䅁䕁䅁䅁睁䵁䅁䅁权瑃睁䅁权剁䅁䅁权䙁䅁䅁允䅁䅁䅅䅁佁䉁䅑䅁ぁ䑁䅙杍祁䑁䅙兏睁䑁䅁䅍䅁䅁杷允䅁䅁䅑䅁䑁䅁䅷䅁䭁䱁䙁䅁䭁佁䭧䅁䭁䡁䕅䅁䉁䅁䅁允䅁䅁䄴杄䅁䑁䅉免畁䑁䅙免㍁䅁䅁䍄䉁䅁䅁䅂䅁䅁䅍䅄䅁䅁䅯䅭䅑䅁䅯䄶䅯䅁䅯兢䅑䅁䅅䅁䉁䅁䅁杄佁䅁䅁免ㅁ䍁䄴杍㕁䑁䅣䅁䵁䅉䅅䅁䕁䅁䅁睁䵁䅁䅁权䝃杁䅁权䕁䅁䅁权䙁䅁䅁允䅁䅁䅅䅁䙁䅁䅁䅁䩁汆䉎䍄䉁䅁䅁䅂䅁䅁䅍䅄䅁䅁䅯公䅍䅁䅯权䅁䅁䅯兂䅁䅁䅅䅁䉁䅁䅁兂㉄䙋偹癷㉘睐杷允䅁䅁䅑䅁䑁䅁䅷䅁䭁䝁䍳䅁䭁䅁䅑䅁䭁䅁䅕䅁䉁䅁䅁允䅁䅁䅕䅁䅁䭁㙲歪䵅䅉䅅䅁䑁䅁䅁睁䵁䅁䅁权療兂䅁权歁杂䅁允䅁䅁䅅䅁䭁䵁偳䅁䵁䅉䅅䅁䕁䅁䅁睁䵁䅁䅁权潂兂䅁权灄权䅁权㥂䅂䅁允䅁䅁䅅䅁䙁䅁䅁䅁䅁瑩䅶䍄䉁䅁䅁䅂䅁䅁䅍䅄䅁䅁䅯䅲䅕䅁䅯眵䅯䅁䅯兢䅑䅁䅅䅁䉁䅁䅁兂潂敫㠱穐剕䅑杷允䅁䅁䅑䅁䑁䅁䅷䅁䭁䙁䐴䅁䭁䅁䅑䅁䭁偁䈸䅁䉁䅁䅁允䅁䅁䅕䅁䅁䝁䡁啕䵅䅉䅅䅁䕁䅁䅁睁䵁䅁䅁权慁睁䅁权剁䅁䅁权䙁䅁䅁允䅁䅁䅅䅁佁䉁䅑䅁硁䑁䅑䅏㑁䑁䅉睍睁䑁䅁䅍䅁䅁杷允䅁䅁䅍䅁䑁䅁䅷䅁䭁䥁䙉䅁䭁䍁䝑䅁䉁䅁䅁允䅁䅁䅯眵䄸䅁杷允䅁䅁䅑䅁䑁䅁䅷䅁䭁䩁䘸䅁䭁佁䭳䅁䭁䝁䔰䅁䉁䅁䅁允䅁䅁䄴杅䅁䑁䅍兏硁䑁䅣睎㍁䑁䅑杍䅁䅁杷允䅁䅁䅑䅁䑁䅁䅷䅁䭁䭁䕙䅁䭁佁䭣䅁䭁䝁䔰䅁䉁䅁䅁允䅁䅁䅕㙖⽕杘䍉吹䴸䅉䅅䅁䕁䅁䅁睁䵁䅁䅁权䉄䅂䅁权剁䅁䅁权䙁䅁䅁允䅁䅁䅅䅁佁䉁䅑䅁硁䑁䅍䅍ㅁ䑁䅑睍睁䑁䅁䅍䅁䅁杷允䅁䅁䅑䅁䑁䅁䅷䅁䭁佁䑫䅁䭁䅁䅑䅁䭁偁䈸䅁䉁䅁䅁允䅁䅁䅕䅁䅁䉁䅔ざ䵅䅉䅅䅁䕁䅁䅁睁䵁䅁䅁权牂杁䅁权䭁䅁䅁权䙁䅁䅁允䅁䅁䅅䅁䙁乁乎桙奂卵䅸䍄䉁䅁䅁䅂䅁䅁䅍䅄䅁䅁䅯䅏䅕䅁䅯儷䅯䅁䅯䅣䅑䅁䅅䅁䉁䅁䅁兂啁歲桦桥浔睐杷允䅁䅁䅑䅁䑁䅁䅷䅁䭁䅁䑉䅁䭁䅁䅯䅁䭁偁䈸䅁䉁䅁䅁允䅁䅁䅕報灪橊䥇う䵁䅉䅅䅁䕁䅁䅁睁䵁䅁䅁权ㅄ杁䅁权䕁䅁䅁权䙁䅁䅁允䅁䅁䅅䅁䙁䅁䅁䅁慄䕴䉂䍄䉁䅁䅁䅂䅁䅁䅍䅄䅁䅁䅯睅䅷䅁䅯朵䅯䅁䅯全䅑䅁䅅䅁䉁䅁䅁杄䭁䅁䅁免畁䑁䅍兏䅁䅁杷允䅁䅁䅑䅁䑁䅁䅷䅁䭁佁䅁䅁䭁䉁䅅䅁䭁䅁䍑䅁䉁䅁䅁允䅁䅁䄴䅆䅁䑁䅕李㉁䑁䅁䅍睁䑁䅁䅍睁䅁䅁䍄䉁䅁䅁䅂䅁䅁䅍䅄䅁䅁䅯儳䅍䅁䅯䅂䅁䅁䅯兂䅁䅁䅅䅁䉁䅁䅁兂䅁䅁䅁㐵湨兑杷允䅁䅁䅑䅁䑁䅁䅷䅁䭁䭁䕯䅁䭁佁䭯䅁䭁䡁䕁䅁䉁䅁䅁允䅁䅁䄴䅄䅁䑁䅁杌ㅁ䑁䅅䅏䅁䅁杷允䅁䅁䅑䅁䑁䅁䅷䅁䭁䵁䕙䅁䭁佁䭫䅁䭁佁䭷䅁䉁䅁䅁允䅁䅁䅕䅁䅁䅁䩄䵺䵁䅉䅅䅁䕁䅁䅁睁䵁䅁䅁权捂睁䅁权䭁䅁䅁权䙁䅁䅁允䅁䅁䅅䅁䙁䝁㡱䩤奍䉂䄱䍄䉁䅁䅁䅂䅁䅁䅍䅄䅁䅁䅯睨䅉䅁䅯充䅁䅁䅯眯䅅䅁䅅䅁䉁䅁䅁杄啁䅁䅁睎硁䑁䅣兎睁䑁䅁䅍睁䑁䅁䅁䵁䅉䅅䅁䕁䅁䅁睁䵁䅁䅁权坄睁䅁权䕁䅁䅁权䙁䅁䅁允䅁䅁䅅䅁䙁䅁䅁䅁桄䜳䈵䍄䉁䅁䅁睁䅁䅁䅍䅄䅁䅁䅯児䅕䅁䅯䅈䅙䅁䅅䅁䉁䅁䅁权捁睂䅁䍄䉁䅁䅁䅂䅁䅁䅍䅄䅁䅁䅯睓䅁䅁䅯允䅉䅁䅯兂䅉䅁䅅䅁䉁䅁䅁兂佄典汄浈灈䅑杷允䅁䅁䅑䅁䑁䅁䅷䅁䭁偁䍷䅁䭁䅁䅑䅁䭁偁䈸䅁䉁䅁䅁允䅁䅁䅕䅁䅁䝁杒く䵅䅉䅅䅁䕁䅁䅁睁䵁䅁䅁权䩄兂䅁权牄权䅁权䙃䅂䅁允䅁䅁䅅䅁佁䉁䅉䅁ぁ䑁䅣李硁䑁䅉杍睁䑁䅕䅁䵁䅉䅅䅁䕁䅁䅁睁䵁䅁䅁权㙄兂䅁权灄权䅁权㙂䅂䅁允䅁䅁䅅䅁䙁䅁䅁䅁䅁癋䅊䍄䉁䅁䅁䅂䅁䅁䅍䅄䅁䅁䅯杖䅉䅁䅯充䅁䅁䅯眯䅅䅁䅅䅁䉁䅁䅁杄啁䅁䅁兏㑁䑁䅣䅍睁䑁䅁䅍睁䑁䅁䅁䵁䅉䅅䅁䕁䅁䅁睁䵁䅁䅁权浄兂䅁权煄权䅁权睂䅂䅁允䅁䅁䅅䅁䭁䕁䅣䅁䵁䅉䅅䅁䕁䅁䅁睁䵁䅁䅁权杄䅁䅁权䕁䅁䅁权䙁䅁䅁允䅁䅁䅅䅁䙁䅁䅁䝁坂婚䉚䍄䉁䅁䅁䅂䅁䅁䅍䅄䅁䅁䅯睓䅍䅁䅯充䅁䅁䅯眯䅅䅁䅅䅁䉁䅁䅁杄啁䅁䅁睍㉁䑁䅅䅏ㅁ䑁䅁䅍睁䑁䅁䅁䵁䅉䅅䅁䕁䅁䅁睁䵁䅁䅁权獄䅂䅁权牄权䅁权㥂䅂䅁允䅁䅁䅅䅁佁䉁䅉䅁ㅁ䑁䅕䅍睁䑁䅁䅍睁䑁䅁䅁䵁䅉䅅䅁䕁䅁䅁睁䵁䅁䅁权䩃䅂䅁权湄权䅁权睂䅂䅁允䅁䅁䅅䅁䙁乁㕶浦㡱䉤䅂䍄䉁䅁䅁䅂䅁䅁䅍䅄䅁䅁䅯睸䅍䅁䅯权䅁䅁䅯兂䅁䅁䅅䅁䉁䅁䅁兂橄婰䕶䱉祄睐杷允䅁䅁䅑䅁䑁䅁䅷䅁䭁䍁䙯䅁䭁佁䭣䅁䭁䡁䔰䅁䉁䅁䅁允䅁䅁䅕報灪橊䥇䕉䵁䅉䅅䅁䕁䅁䅁睁䵁䅁䅁权䩂杁䅁权䕁䅁䅁权䙁䅁䅁允䅁䅁䅅䅁䙁䅁䅁䅁睃䘰䉂䍄䉁䅁䅁䅂䅁䅁䅍䅄䅁䅁䅯杮䅑䅁䅯䄶䅯䅁䅯䄷䅯䅁䅅䅁䉁䅁䅁杄佁䅁䅁䅎睁䍁䄴免睁䑁䅅䅁䵁䅉䅅䅁䕁䅁䅁睁䵁䅁䅁权㙄杁䅁权䕁䅁䅁权⽄允䅁允䅁䅁䅅䅁䙁䅁䅁䅁ぁき䉚䍄䉁䅁䅁䅂䅁䅁䅍䅄䅁䅁䅯睱䅍䅁䅯充䅁䅁䅯眯䅅䅁䅅䅁䉁䅁䅁杄十䅁䅁睍㉁䑁䅁兏穁䑁䅣兎ぁ䅁䅁䍄䉁䅁䅁䅂䅁䅁䅍䅄䅁䅁䅯兓䅉䅁䅯充䅁䅁䅯兂䅁䅁䅅䅁䉁䅁䅁杄啁䅁䅁杍㉁䑁䅑䅍睁䑁䅁䅍睁䑁䅁䅁䵁䅉䅅䅁䕁䅁䅁睁䵁䅁䅁权㉃兂䅁权浄权䅁权瑂䅂䅁允䅁䅁䅅䅁佁䅁䅷䅁穁䍁䄴睎㍁䑁䅍䅁䵁䅉䅅䅁䕁䅁䅁睁䵁䅁䅁权婁杁䅁权䕁䅁䅁权䙁䅁䅁允䅁䅁䅅䅁䙁䅁䅁䅁瑁潔䉆䍄䉁䅁䅁䅂䅁䅁䅍䅄䅁䅁䅯杂䅙䅁䅯眵䅯䅁䅯兦䅑䅁䅅䅁䉁䅁䅁兂瑁灳瘳㡰⽢睐杷允䅁䅁䅑䅁䑁䅁䅷䅁䭁偁䑁䅁䭁䉁䅅䅁䭁䅁䅕䅁䉁䅁䅁允䅁䅁䄴䅆䅁䑁䅅䅍㑁䑁䅫䅍㍁䑁䅁䅍睁䅁䅁䍄䉁䅁䅁䅂䅁䅁䅍䅄䅁䅁䅯䅔䅳䅁䅯朶䅯䅁䅯兦䅑䅁䅅䅁䉁䅁䅁杄䵁䅁䅁杍畁䑁䅁兎ㅁ䅁䅁䍄䉁䅁䅁䅂䅁䅁䅍䅄䅁䅁䅯䅵䅑䅁䅯朶䅯䅁䅯䅣䅑䅁䅅䅁䉁䅁䅁杄䭁䅁䅁䅍畁䑁䅧李䅁䅁杷允䅁䅁䅑䅁䑁䅁䅷䅁䭁䉁䙅䅁䭁佁䭧䅁䭁䡁䕁䅁䉁䅁䅁允䅁䅁䄴杄䅁䑁䅅兎畁䑁䅫睎穁䅁䅁䍄䉁䅁䅁䅂䅁䅁䅍䅄䅁䅁䅯睂䅉䅁䅯䅂䅁䅁䅯眯䅅䅁䅅䅁䉁䅁䅁兂䅁䅁杄偕捏兑杷允䅁䅁䅑䅁䑁䅁䅷䅁䭁䍁䍉䅁䭁䅁䅑䅁䭁偁䈸䅁䉁䅁䅁允䅁䅁䅕䅁䅁䕁ㅗ䕚䵅䅉䅅䅁䕁䅁䅁睁䵁䅁䅁权㕄兂䅁权潄权䅁权睂䅂䅁允䅁䅁䅅䅁佁䅁䄴䅁硁䑁䅕杌㍁䑁䅙䅏䅁䅁杷允䅁䅁䅑䅁䑁䅁䅷䅁䭁䥁䘴䅁䭁佁䭧䅁䭁䝁䔸䅁䉁䅁䅁允䅁䅁䄴杄䅁䑁䅅兎畁䑁䅙杍祁䅁䅁䍄䉁䅁䅁䅂䅁䅁䅍䅄䅁䅁䅯䅺䅑䅁䅯儶䅯䅁䅯䄷䅯䅁䅅䅁䉁䅁䅁兂䅁䅁䅁䥑摘䅑杷允䅁䅁䅑䅁䑁䅁䅷䅁䭁䭁䅫䅁䭁䅁䅯䅁䭁䅁䅕䅁䉁䅁䅁允䅁䅁䅕浑汄䌰扌稫䴸䅉䅅䅁䕁䅁䅁睁䵁䅁䅁权㉄䅂䅁权煄权䅁权䑃䅂䅁允䅁䅁䅅䅁佁䅁䅷䅁硁䍁䄴䅍㉁䑁䅣䅁䵁䅉䅅䅁䕁䅁䅁睁䵁䅁䅁权ㅁ睁䅁权䕁䅁䅁权⽄允䅁允䅁䅁䅅䅁䙁䅁䅁䵁噂䩊䉚䍄䉁䅁䅁䅂䅁䅁䅍䅄䅁䅁䅯睕䅍䅁䅯充䅁䅁䅯兂䅁䅁䅅䅁䉁䅁䅁杄啁䅁䅁杍ぁ䑁䅙兎㉁䑁䅑杍ㅁ䑁䅁䅁䵁䅉䅅䅁䕁䅁䅁睁䵁䅁䅁权⽃睁䅁权䕁䅁䅁权⽄允䅁允䅁䅁䅅䅁䙁䅁䅁䅁㕁浉䉨䍄䉁䅁䅁䅂䅁䅁䅍䅄䅁䅁䅯眷䅑䅁䅯眵䅯䅁䅯䄷䅯䅁䅅䅁䉁䅁䅁兂硂児塲㍯䍁䅑杷允䅁䅁䅑䅁䑁䅁䅷䅁䭁䑁䙫䅁䭁佁䬴䅁䭁䝁䔸䅁䉁䅁䅁允䅁䅁䅕䅁䅁䥁橄ぃ䵅䅉䅅䅁䕁䅁䅁睁䵁䅁䅁权睄睁䅁权䕁䅁䅁权䙁䅁䅁允䅁䅁䅅䅁䙁䅁䅁䥁兄〰䉒䍄䉁䅁䅁䅂䅁䅁䅍䅄䅁䅁䅯䄹䅕䅁䅯儷䅯䅁䅯䄷䅯䅁䅅䅁䉁䅁䅁兂䙁䭋婚摋獮睐杷允䅁䅁䅍䅁䑁䅁䅷䅁䭁䭁䕕䅁䭁䍁䝙䅁䉁䅁䅁允䅁䅁䄴䅄䅁䑁䅧䅎畁䑁䅍免䅁䅁杷允䅁䅁䅑䅁䑁䅁䅷䅁䭁䝁䑙䅁䭁䉁䅅䅁䭁偁䈸䅁䉁䅁䅁允䅁䅁䄴䅆䅁䑁䅣兏ㅁ䑁䅁䅍睁䑁䅁䅍睁䅁䅁䍄䉁䅁䅁䅂䅁䅁䅍䅄䅁䅁䅯內䅅䅁䅯允䅉䅁䅯兂䅉䅁䅅䅁䉁䅁䅁兂橄䭒祯琯娰兑杷允䅁䅁䅑䅁䑁䅁䅷䅁䭁䩁䉑䅁䭁䅁䅯䅁䭁䅁䅕䅁䉁䅁䅁允䅁䅁䅕硥畓⭒㙆䕉䵁䅉䅅䅁䕁䅁䅁睁䵁䅁䅁权䥁䅂䅁权䕁䅁䅁权⽄允䅁允䅁䅁䅅䅁䙁䅁䅁䅁䵂噪䉤䍄䉁䅁䅁䅂䅁䅁䅍䅄䅁䅁䅯杔䅁䅁䅯䅂䅁䅁䅯䅂䅉䅁䅅䅁䉁䅁䅁兂䅁䅁䅂兏祰兑杷允䅁䅁䅑䅁䑁䅁䅷䅁䭁䱁䙫䅁䭁佁䭧䅁䭁䡁䔰䅁䉁䅁䅁允䅁䅁䄴杄䅁䑁䅉睍畁䑁䅉李㉁䅁䅁䍄䉁䅁䅁䅂䅁䅁䅍䅄䅁䅁䅯睕䅍䅁䅯权䅁䅁䅯兂䅁䅁䅅䅁䉁䅁䅁兂㕂匶硙䭃䍷䅑杷允䅁䅁䅑䅁䑁䅁䅷䅁䭁䵁䐴䅁䭁䅁䅯䅁䭁䅁䅕䅁䉁䅁䅁允䅁䅁䅕楄礲敮渫歊䵁䅉䅅䅁䕁䅁䅁睁䵁䅁䅁权潁兂䅁权畄权䅁权䙃䅂䅁允䅁䅁䅅䅁䙁䅁䅁䅁杄儲䉨䍄䉁䅁䅁䅂䅁䅁䅍䅄䅁䅁䅯兒䅕䅁䅯眵䅯䅁䅯睢䅑䅁䅅䅁䉁䅁䅁兂䱄啯㉗⼸䔳睶杷允䅁䅁䅑䅁䑁䅁䅷䅁䭁佁䍯䅁䭁䉁䅅䅁䭁䅁䅕䅁䉁䅁䅁允䅁䅁䄴杅䅁䑁䅙睎硁䑁䅉兎睁䑁䅁䅍䅁䅁杷允䅁䅁䅑䅁䑁䅁䅷䅁䭁䱁䌴䅁䭁䅁䅯䅁䭁偁䈸䅁䉁䅁䅁允䅁䅁䅯睚䅉䅁杷允䅁䅁䅑䅁䑁䅁䅷䅁䭁佁䕅䅁䭁佁䭳䅁䭁䥁䕕䅁䉁䅁䅁允䅁䅁䄴杅䅁䑁䅕睎硁䑁䅫兏㍁䑁䅍李䅁䅁杷允䅁䅁䅑䅁䑁䅁䅷䅁䭁䍁䍍䅁䭁䅁䅯䅁䭁䅁䅕䅁䉁䅁䅁允䅁䅁䅕牡へ硫䕧䐸䴸䅉䅅䅁䕁䅁䅁睁䵁䅁䅁权湃睁䅁权䕁䅁䅁权䙁䅁䅁允䅁䅁䅅䅁䙁䅁䅁䅁䝄䜲䉖䍄䉁䅁䅁䅂䅁䅁䅍䅄䅁䅁䅯党䅕䅁䅯朶䅯䅁䅯䄷䅯䅁䅅䅁䉁䅁䅁权䡂䅁䅁䍄䉁䅁䅁䅂䅁䅁䅍䅄䅁䅁䅯杓䅍䅁䅯权䅁䅁䅯眯䅅䅁䅅䅁䉁䅁䅁兂䱃佢㝦塱噅䅑杷允䅁䅁䅑䅁䑁䅁䅷䅁䭁佁䕙䅁䭁佁䬴䅁䭁䝁䔸䅁䉁䅁䅁允䅁䅁䅕䅁䅁䭁杁䔸䵁䅉䅅䅁䕁䅁䅁睁䵁䅁䅁权ㅁ兂䅁权煄权䅁权硂䅂䅁允䅁䅁䅅䅁佁䅁䅷䅁睁䍁䄴免睁䑁䅅䅁䵁䅉䅅䅁䕁䅁䅁睁䵁䅁䅁权䩂睁䅁权剁䅁䅁权䙁䅁䅁允䅁䅁䅅䅁佁䉁䅑䅁㕁䑁䅉杍睁䑁䅣睍㑁䑁䅉䅏䅁䅁杷允䅁䅁䅑䅁䑁䅁䅷䅁䭁䩁䙷䅁䭁佁䭳䅁䭁䡁䕅䅁䉁䅁䅁允䅁䅁䄴䅆䅁䑁䅅䅍㉁䑁䅑兏㕁䑁䅫兎ㅁ䅁䅁䍄䉁䅁䅁䅂䅁䅁䅍䅄䅁䅁䅯杋䅍䅁䅯充䅁䅁䅯眯䅅䅁䅅䅁䉁䅁䅁杄啁䅁䅁睍㉁䑁䅣䅍睁䑁䅁䅍睁䑁䅁䅁䵁䅉䅅䅁䕁䅁䅁睁䵁䅁䅁权䵄䅂䅁权潄权䅁权硂䅂䅁允䅁䅁䅅䅁佁䅁䅷䅁㕁䍁䄴䅎ぁ䑁䅕䅁䵁䅉䅅䅁䕁䅁䅁睁䵁䅁䅁权㡄兂䅁权潄权䅁权䙃䅂䅁允䅁䅁䅅䅁佁䅁䄴䅁祁䑁䅫杌ぁ䑁䅅免䅁䅁杷允䅁䅁䅑䅁䑁䅁䅷䅁䭁䭁䐴䅁䭁䅁䅑䅁䭁䅁䅕䅁䉁䅁䅁允䅁䅁䅕䅁䅁䙁㙢䕓䵅䅉䅅䅁䕁䅁䅁睁䵁䅁䅁权畃睁䅁权䭁䅁䅁权䙁䅁䅁允䅁䅁䅅䅁䙁䑁晶㑔堲样䅚䍄䉁䅁䅁䅂䅁䅁䅍䅄䅁䅁䅯䅉䄸䅁䅯儶䅯䅁䅯全䅑䅁䅅䅁䉁䅁䅁兂䅁䅁䅁䕕兯兑杷允䅁䅁䅑䅁䑁䅁䅷䅁䭁佁䕯䅁䭁佁䭣䅁䭁䝁䔰䅁䉁䅁䅁允䅁䅁䅕噎㘶兓䍷啁䵁䅉䅅䅁䕁䅁䅁睁䵁䅁䅁权煄允䅁权剁䅁䅁权䕁杁䅁允䅁䅁䅅䅁佁䉁䅑䅁硁䑁䅙李㑁䑁䅕䅍睁䑁䅁䅍䅁䅁杷允䅁䅁䅑䅁䑁䅁䅷䅁䭁䍁䑙䅁䭁䉁䅅䅁䭁䅁䅕䅁䉁䅁䅁允䅁䅁䄴䅆䅁䑁䅍䅍穁䑁䅙䅍睁䑁䅁䅍睁䅁䅁䍄䉁䅁䅁䅂䅁䅁䅍䅄䅁䅁䅯眲䅑䅁䅯朶䅯䅁䅯兢䅑䅁䅅䅁䉁䅁䅁杄䵁䅁䅁免畁䑁䅑免㍁䅁䅁䍄䉁䅁䅁䅂䅁䅁䅍䅄䅁䅁䅯兄䅉䅁䅯䅂䅁䅁䅯兂䅁䅁䅅䅁䉁䅁䅁兂䅁䅁䅁䍣刵兑杷允䅁䅁䅑䅁䑁䅁䅷䅁䭁佁䕑䅁䭁佁䭙䅁䭁佁䭷䅁䉁䅁䅁允䅁䅁䄴䅄䅁䑁䅉杌硁䑁䅍䅎䅁䅁杷允䅁䅁䅑䅁䑁䅁䅷䅁䭁䱁䙉䅁䭁佁䬰䅁䭁䡁䕁䅁䉁䅁䅁允䅁䅁䅕䉯癯匳䝑吲䴸䅉䅅䅁䕁䅁䅁睁䵁䅁䅁权杄睁䅁权䕁䅁䅁权䙁䅁䅁允䅁䅁䅅䅁䙁䅁䅁䥁䵃奪䉂䍄䉁䅁䅁䅂䅁䅁䅍䅄䅁䅁䅯䅸䅉䅁䅯充䅁䅁䅯眯䅅䅁䅅䅁䉁䅁䅁杄啁䅁䅁免ぁ䑁䅍兎㕁䑁䅕䅍睁䑁䅁䅁䵁䅉䅅䅁䕁䅁䅁睁䵁䅁䅁权䡄杁䅁权䭁䅁䅁权䙁䅁䅁允䅁䅁䅅䅁䙁䱁穢搯㑒昶⽯䍄䉁䅁䅁䅂䅁䅁䅍䅄䅁䅁䅯兑䅕䅁䅯眶䅯䅁䅯睢䅑䅁䅅䅁䉁䅁䅁杄啁䅁䅁免穁䑁䅉睍ぁ䑁䅧兎睁䑁䅁䅁䵁䅉䅅䅁䕁䅁䅁睁䵁䅁䅁权䅃兂䅁权牄权䅁权硂䅂䅁允䅁䅁䅅䅁佁䉁䅑䅁祁䑁䅁䅍穁䑁䅁䅍睁䑁䅁䅍䅁䅁杷允䅁䅁䅑䅁䑁䅁䅷䅁䭁䍁䌴䅁䭁䉁䅅䅁䭁䅁䅕䅁䉁䅁䅁允䅁䅁䄴杅䅁䑁䅣睍㉁䑁䅍睍睁䑁䅁䅍䅁䅁杷允䅁䅁䅑䅁䑁䅁䅷䅁䭁䕁䑍䅁䭁䅁䅯䅁䭁䅁䅕䅁䉁䅁䅁允䅁䅁䅕浗㝑〳丫う䵁䅉䅅䅁䕁䅁䅁睁䵁䅁䅁权瑃睁䅁权䭁䅁䅁权䙁䅁䅁允䅁䅁䅅䅁䙁佁㠵穐敖杵䄹䍄䉁䅁䅁䅂䅁䅁䅍䅄䅁䅁䅯睸䅅䅁䅯允䅉䅁䅯睁䅉䅁䅅䅁䉁䅁䅁兂灁塥佗敓䉈䅑杷允䅁䅁䅑䅁䑁䅁䅷䅁䭁䝁䑅䅁䭁䉁䅅䅁䭁偁䈸䅁䉁䅁䅁允䅁䅁䄴杅䅁䑁䅑睎穁䑁䅁兏睁䑁䅁䅍䅁䅁杷允䅁䅁䅑䅁䑁䅁䅷䅁䭁䱁䙧䅁䭁佁䬴䅁䭁䡁䕅䅁䉁䅁䅁允䅁䅁䅕䅁䅁䭁祄欹䵁䅉䅅䅁䕁䅁䅁睁䵁䅁䅁权祂䅁䅁权䭁䅁䅁权䕁杁䅁允䅁䅁䅅䅁䙁䝁浚浚浚瑚⼶䍄䉁䅁䅁䅂䅁䅁䅍䅄䅁䅁䅯朴䅍䅁䅯䅂䅁䅁䅯眯䅅䅁䅅䅁䉁䅁䅁兂䅁䅁䅃㕒䕆兑杷允䅁䅁䅑䅁䑁䅁䅷䅁䭁䩁䕅䅁䭁佁䬴䅁䭁䡁䔰䅁䉁䅁䅁允䅁䅁䅕䅁䅁䥁䍂䕁䵅䅉䅅䅁䕁䅁䅁睁䵁䅁䅁权畂兂䅁权煄权䅁权䑃䅂䅁允䅁䅁䅅䅁佁䅁䅷䅁穁䍁䄴杍ぁ䑁䅣䅁䵁䅉䅅䅁䑁䅁䅁睁䵁䅁䅁权佄兂䅁权捁杂䅁允䅁䅁䅅䅁䭁乁䝯䅁䵁䅉䅅䅁䕁䅁䅁睁䵁䅁䅁权䝂兂䅁权瑄权䅁权㥂䅂䅁允䅁䅁䅅䅁䙁䩁婱婭婭捭⽫䍄䉁䅁䅁䅂䅁䅁䅍䅄䅁䅁䅯兵䅑䅁䅯朵䅯䅁䅯睢䅑䅁䅅䅁䉁䅁䅁杄䵁䅁䅁免畁䑁䅑䅎㉁䅁䅁䍄䉁䅁䅁䅂䅁䅁䅍䅄䅁䅁䅯元䅅䅁䅯允䅉䅁䅯兂䅉䅁䅅䅁䉁䅁䅁兂佂潦佴側䔷䅑杷允䅁䅁䅑䅁䑁䅁䅷䅁䭁䉁䵍䅁䭁佁䭫䅁䭁䡁䕯䅁䉁䅁䅁允䅁䅁䅕䅁䅁䅁佃歁䵅䅉䅅䅁䕁䅁䅁睁䵁䅁䅁权牄睁䅁权剁䅁䅁权䙁䅁䅁允䅁䅁䅅䅁佁䉁䅑䅁硁䑁䅙李穁䑁䅁䅍睁䑁䅁䅍䅁䅁杷允䅁䅁䅑䅁䑁䅁䅷䅁䭁䉁䝙䅁䭁佁䭯䅁䭁佁䭷䅁䉁䅁䅁允䅁䅁䄴䅄䅁䑁䅁杌睁䑁䅣䅏䅁䅁杷允䅁䅁䅑䅁䑁䅁䅷䅁䭁䭁䄴䅁䭁䅁䅯䅁䭁䅁䅕䅁䉁䅁䅁允䅁䅁䅕桙奂扏䥑歊䵁䅉䅅䅁䕁䅁䅁睁䵁䅁䅁权千䅂䅁权灄权䅁权䑃䅂䅁允䅁䅁䅅䅁䙁䅁䅁䅁䅁畉䄹䍄䉁䅁䅁䅂䅁䅁䅍䅄䅁䅁䅯朰䅑䅁䅯眵䅯䅁䅯兢䅑䅁䅅䅁䉁䅁䅁兂奂䜰㝱䱖㍶睐杷允䅁䅁䅑䅁䑁䅁䅷䅁䭁䍁䐴䅁䭁䅁䅑䅁䭁偁䈸䅁䉁䅁䅁允䅁䅁䅕䅁䅁䡧汭䕣䵅䅉䅅䅁䕁䅁䅁睁䵁䅁䅁权㡃允䅁权剁䅁䅁权䙁䅁䅁允䅁䅁䅅䅁佁䉁䅉䅁㍁䑁䅍李穁䑁䅍䅍睁䑁䅁䅁䵁䅉䅅䅁䕁䅁䅁睁䵁䅁䅁权敄睁䅁权剁䅁䅁权䙁䅁䅁允䅁䅁䅅䅁佁䉁䅑䅁ぁ䑁䅑李㑁䑁䅁䅍睁䑁䅁䅍䅁䅁杷允䅁䅁䅑䅁䑁䅁䅷䅁䭁䭁䕉䅁䭁佁䭙䅁䭁䥁䕕䅁䉁䅁䅁允䅁䅁䄴䅄䅁䑁䅅杌ㅁ䑁䅅睎䅁䅁杷允䅁䅁䅑䅁䑁䅁䅷䅁䭁䭁䙷䅁䭁佁䭯䅁䭁佁䭷䅁䉁䅁䅁允䅁䅁䄴䅄䅁䑁䅁杌㍁䑁䅉䅎䅁䅁杷允䅁䅁䅑䅁䑁䅁䅷䅁䭁䱁䙕䅁䭁佁䭣䅁䭁䥁䕍䅁䉁䅁䅁允䅁䅁䅕楁䡵瑆畮歍䵁䅉䅅䅁䕁䅁䅁睁䵁䅁䅁权䭃兂䅁权煄权䅁权瑂䅂䅁允䅁䅁䅅䅁佁䅁䅷䅁睁䍁䄴䅏睁䑁䅉䅁䵁䅉䅅䅁䕁䅁䅁睁䵁䅁䅁权煁睁䅁权剁䅁䅁权䙁䅁䅁允䅁䅁䅅䅁佁䉁䅑䅁穁䑁䅑兏硁䑁䅁䅍睁䑁䅁䅍䅁䅁杷允䅁䅁䅑䅁䑁䅁䅷䅁䭁䍁䙷䅁䭁佁䬴䅁䭁佁䭷䅁䉁䅁䅁允䅁䅁䅕䅁䅁䭁瑄猴䵁䅉䅅䅁䕁䅁䅁睁䵁䅁䅁权偄睁䅁权剁䅁䅁权⽄允䅁允䅁䅁䅅䅁佁䉁䅙䅁硁䑁䅑睍㍁䑁䅁䅍睁䑁䅁䅍睁䅁䅁䍄䉁䅁䅁䅂䅁䅁䅍䅄䅁䅁䅯公䅍䅁䅯䅂䅁䅁䅯眯䅅䅁䅅䅁䉁䅁䅁兂䅁䅁权眵灬兑杷允䅁䅁䅑䅁䑁䅁䅷䅁䭁䵁䕫䅁䭁佁䭣䅁䭁䡁䕁䅁䉁䅁䅁允䅁䅁䅕㙙䤸䙥灺稯䴸䅉䅅䅁䕁䅁䅁睁䵁䅁䅁权䥁兂䅁权湄权䅁权硂䅂䅁允䅁䅁䅅䅁䙁䡁焹䡶呓䅇䄵䍄䉁䅁䅁䅂䅁䅁䅍䅄䅁䅁䅯䅬䅕䅁䅯儷䅯䅁䅯兣䅑䅁䅅䅁䉁䅁䅁兂㍁啩杆搵卄睐杷允䅁䅁䅑䅁䑁䅁䅷䅁䭁偁䌴䅁䭁䅁䅯䅁䭁䅁䅕䅁䉁䅁䅁允䅁䅁䅕䡰㥁瑃橤歉䵁䅉䅅䅁䕁䅁䅁睁䵁䅁䅁权㉄䅂䅁权湄权䅁权睂䅂䅁允䅁䅁䅅䅁䙁乁橥䑣䬰祆䅖䍄䉁䅁䅁䅂䅁䅁䅍䅄䅁䅁䅯杋䅍䅁䅯权䅁䅁䅯兂䅁䅁䅅䅁䉁䅁䅁兂湄㘫确欰㘳睐杷允䅁䅁䅑䅁䑁䅁䅷䅁䭁䥁䕳䅁䭁佁䭣䅁䭁䥁䕕䅁䉁䅁䅁允䅁䅁䅕牕敧敨剴䕁䵁䅉䅅䅁䕁䅁䅁睁䵁䅁䅁权䩂兂䅁权牄权䅁权瑂䅂䅁允䅁䅁䅅䅁佁䉁䅑䅁硁䑁䅧兏㑁䑁䅅兎㑁䑁䅫兏䅁䅁杷允䅁䅁䅑䅁䑁䅁䅷䅁䭁䩁䙑䅁䭁佁䭯䅁䭁䡁䕁䅁䉁䅁䅁允䅁䅁䄴䅄䅁䑁䅅杌硁䑁䅧䅎䅁䅁杷允䅁䅁䅑䅁䑁䅁䅷䅁䭁䵁䙣䅁䭁佁䭳䅁䭁䥁䕕䅁䉁䅁䅁允䅁䅁䄴杅䅁䑁䅧䅎硁䑁䅁䅍睁䑁䅁䅍䅁䅁杷允䅁䅁䅑䅁䑁䅁䅷䅁䭁䥁䐰䅁䭁䅁䅑䅁䭁䅁䅕䅁䉁䅁䅁允䅁䅁䅕䅁䅁䍁畐啙䵅䅉䅅䅁䕁䅁䅁睁䵁䅁䅁权乃睁䅁权剁䅁䅁权䙁䅁䅁允䅁䅁䅅䅁佁䉁䅑䅁穁䑁䅧兎㕁䑁䅁䅍睁䑁䅁䅍䅁䅁杷允䅁䅁䅑䅁䑁䅁䅷䅁䭁䩁䘸䅁䭁佁䭫䅁䭁䥁䕍䅁䉁䅁䅁允䅁䅁䅕䅁䅁䅁慄猱䵁䅉䅅䅁䑁䅁䅁睁䵁䅁䅁权元䅂䅁权流杂䅁允䅁䅁䅅䅁佁䅁䅷䅁㍁䑁䅑杌㉁䑁䅍䅁䵁䅉䅅䅁䕁䅁䅁睁䵁䅁䅁权橄睁䅁权䭁䅁䅁权⽄允䅁允䅁䅁䅅䅁䙁䵁䴳䵺䵺䅺䅂䍄䉁䅁䅁䅂䅁䅁䅍䅄䅁䅁䅯䅄䅙䅁䅯朵䅯䅁䅯睢䅑䅁䅅䅁䉁䅁䅁</t>
  </si>
  <si>
    <t>杄䭁䅁䅁杍畁䑁䅙䅏䅁䅁杷允䅁䅁䅑䅁䑁䅁䅷䅁䭁䭁䑅䅁䭁䉁䅅䅁䭁䅁䅕䅁䉁䅁䅁允䅁䅁䄴䅆䅁䑁䅙免穁䑁䅉䅏㑁䑁䅣䅍㑁䅁䅁䍄䉁䅁䅁䅂䅁䅁䅍䅄䅁䅁䅯䅁䅙䅁䅯眵䅯䅁䅯兦䅑䅁䅅䅁䉁䅁䅁兂灁䥘䌯唹睧䅑杷允䅁䅁䅍䅁䑁䅁䅷䅁䭁䅁䝍䅁䭁䉁䝷䅁䉁䅁䅁允䅁䅁䅯杕䅙䅁杷允䅁䅁䅑䅁䑁䅁䅷䅁䭁䉁䵍䅁䭁佁䭫䅁䭁䥁䕕䅁䉁䅁䅁允䅁䅁䅕䅁䅁䥁乁唯䵁䅉䅅䅁䕁䅁䅁睁䵁䅁䅁权硄睁䅁权䕁䅁䅁权䙁䅁䅁允䅁䅁䅅䅁䙁䅁䅁䅁瑄坂䉸䍄䉁䅁䅁䅂䅁䅁䅍䅄䅁䅁䅯䅑䅍䅁䅯权䅁䅁䅯兂䅁䅁䅅䅁䉁䅁䅁兂䡄穓䩥坑坁䅑杷允䅁䅁䅑䅁䑁䅁䅷䅁䭁䭁䕁䅁䭁佁䭫䅁䭁䡁䕁䅁䉁䅁䅁允䅁䅁䅕䅁䅁䅁桄挶䵁䅉䅅䅁䕁䅁䅁睁䵁䅁䅁权流䅄䅁权潄权䅁权䑃䅂䅁允䅁䅁䅅䅁佁䅁䅷䅁硁䍁䄴睎ㅁ䑁䅧䅁䵁䅉䅅䅁䕁䅁䅁睁䵁䅁䅁权敃兂䅁权牄权䅁权㥂䅂䅁允䅁䅁䅅䅁佁䉁䅉䅁祁䑁䅉䅍ㅁ䑁䅅杍ㅁ䑁䅅䅁䵁䅉䅅䅁䕁䅁䅁睁䵁䅁䅁权卄杁䅁权䭁䅁䅁权⽄允䅁允䅁䅁䅅䅁䙁䉁䘫ㄶ㑇杈䅶䍄䉁䅁䅁䅂䅁䅁䅍䅄䅁䅁䅯儯䅕䅁䅯眵䅯䅁䅯兢䅑䅁䅅䅁䉁䅁䅁兂摄䅊䉡啬㍐睐杷允䅁䅁䅑䅁䑁䅁䅷䅁䭁乁䑯䅁䭁䉁䅅䅁䭁䅁䅕䅁䉁䅁䅁允䅁䅁䄴䅆䅁䑁䅅杍㍁䑁䅁李睁䑁䅁䅍睁䅁䅁䍄䉁䅁䅁䅂䅁䅁䅍䅄䅁䅁䅯睒䅉䅁䅯权䅁䅁䅯眯䅅䅁䅅䅁䉁䅁䅁兂瑂⼵灵嘸浉䅑杷允䅁䅁䅑䅁䑁䅁䅷䅁䭁䭁䕍䅁䭁佁䬴䅁䭁䡁䔰䅁䉁䅁䅁允䅁䅁䅕䅁䅁偁灄捉䵅䅉䅅䅁䕁䅁䅁睁䵁䅁䅁权塄兂䅁权潄权䅁权瑂䅂䅁允䅁䅁䅅䅁佁䅁䅷䅁㑁䍁䄴䅎穁䑁䅉䅁䵁䅉䅅䅁䕁䅁䅁睁䵁䅁䅁权乄杁䅁权䭁䅁䅁权䙁䅁䅁允䅁䅁䅅䅁䙁䉁䕫杖琴杳䅤䍄䉁䅁䅁䅂䅁䅁䅍䅄䅁䅁䅯儰䅍䅁䅯䅂䅁䅁䅯兂䅁䅁䅅䅁䉁䅁䅁兂䅁䅁杂啳唲兑杷允䅁䅁䅑䅁䑁䅁䅷䅁䭁䵁䙫䅁䭁佁䭫䅁䭁䡁䔰䅁䉁䅁䅁允䅁䅁䅕䅁䅁䅁⭄䵷䵁䅉䅅䅁䕁䅁䅁睁䵁䅁䅁权㑁杁䅁权䭁䅁䅁权⽄允䅁允䅁䅁䅅䅁䙁乁楅⼲⭬条䅂䍄䉁䅁䅁䅂䅁䅁䅍䅄䅁䅁䅯䅔䅳䅁䅯朷䅯䅁䅯全䅑䅁䅅䅁䉁䅁䅁兂䅁䅁䅁䩷奮䅑杷允䅁䅁䅑䅁䑁䅁䅷䅁䭁偁䅙䅁䭁䉁䅅䅁䭁䅁䍑䅁䉁䅁䅁允䅁䅁䄴䅆䅁䑁䅍睍硁䑁䅙免ㅁ䑁䅁䅍睁䅁䅁䍄䉁䅁䅁䅂䅁䅁䅍䅄䅁䅁䅯䅫䅉䅁䅯权䅁䅁䅯兂䅁䅁䅅䅁䉁䅁䅁兂䡄穓䩥救剁䅑杷允䅁䅁䅍䅁䑁䅁䅷䅁䭁䭁䙣䅁䭁䍁䝑䅁䉁䅁䅁允䅁䅁䅯䅬䄸䅁杷允䅁䅁䅑䅁䑁䅁䅷䅁䭁䙁䄸䅁䭁䅁䍅䅁䭁䅁䍉䅁䉁䅁䅁允䅁䅁䅕䱗扊永䡔欲䵁䅉䅅䅁䕁䅁䅁睁䵁䅁䅁权捁兂䅁权湄权䅁权瑂䅂䅁允䅁䅁䅅䅁䙁䵁ㅦ䘱へ䍗䅚䍄䉁䅁䅁䅂䅁䅁䅍䅄䅁䅁䅯兩䅍䅁䅯䅂䅁䅁䅯兂䅁䅁䅅䅁䉁䅁䅁兂䅁䅁䅁䥖䝆兑杷允䅁䅁䅑䅁䑁䅁䅷䅁䭁䱁䑕䅁䭁䅁䅯䅁䭁偁䈸䅁䉁䅁䅁允䅁䅁䅕杓䍷㑋坣启䴸䅉䅅䅁䕁䅁䅁睁䵁䅁䅁权汄睁䅁权䕁䅁䅁权⽄允䅁允䅁䅁䅅䅁䙁䅁䅁䥁硁䠷䉴䍄䉁䅁䅁䅂䅁䅁䅍䅄䅁䅁䅯睶䅍䅁䅯䅂䅁䅁䅯兂䅁䅁䅅䅁䉁䅁䅁兂䅁䅁䅁杏灤兑杷允䅁䅁䅑䅁䑁䅁䅷䅁䭁䥁䙅䅁䭁佁䭧䅁䭁佁䭷䅁䉁䅁䅁允䅁䅁䅯睒䅁䅁杷允䅁䅁䅑䅁䑁䅁䅷䅁䭁乁䌴䅁䭁䅁䅑䅁䭁䅁䅕䅁䉁䅁䅁允䅁䅁䅕䅁䅁䱁㌶啕䵅䅉䅅䅁䕁䅁䅁睁䵁䅁䅁权䡂兂䅁权牄权䅁权睂䅂䅁允䅁䅁䅅䅁佁䉁䅉䅁穁䑁䅕免㉁䑁䅍李㑁䑁䅁䅁䵁䅉䅅䅁䕁䅁䅁睁䵁䅁䅁权㍄杁䅁权䭁䅁䅁权䙁䅁䅁允䅁䅁䅅䅁䙁䙁乃㉬匴⭧⽷䍄䉁䅁䅁䅂䅁䅁䅍䅄䅁䅁䅯睎䅕䅁䅯朵䅯䅁䅯兢䅑䅁䅅䅁䉁䅁䅁杄䵁䅁䅁䅍畁䑁䅣杍㑁䅁䅁䍄䉁䅁䅁䅂䅁䅁䅍䅄䅁䅁䅯杋䅉䅁䅯充䅁䅁䅯兂䅁䅁䅅䅁䉁䅁䅁杄坁䅁䅁免ぁ䑁䅁䅏ぁ䑁䅁䅍睁䑁䅁䅍䅁䅁杷允䅁䅁䅑䅁䑁䅁䅷䅁䭁䥁䄴䅁䭁䅁䍅䅁䭁䅁䍍䅁䉁䅁䅁允䅁䅁䅕啇祁䬯䩰啹䵁䅉䅅䅁䕁䅁䅁睁䵁䅁䅁权ㅄ䅂䅁权湄权䅁权㙂䅂䅁允䅁䅁䅅䅁䙁䉁婦発呤穉䅎䍄䉁䅁䅁䅂䅁䅁䅍䅄䅁䅁䅯杩䅉䅁䅯充䅁䅁䅯眯䅅䅁䅅䅁䉁䅁䅁杄啁䅁䅁䅎祁䑁䅍䅍睁䑁䅁䅍睁䑁䅁䅁䵁䅉䅅䅁䕁䅁䅁睁䵁䅁䅁权㝂睁䅁权䭁䅁䅁权䙁䅁䅁允䅁䅁䅅䅁䙁䙁㘶兓䍷⽋⼰䍄䉁䅁䅁䅂䅁䅁䅍䅄䅁䅁䅯兖䅕䅁䅯朶䅯䅁䅯睢䅑䅁䅅䅁䉁䅁䅁杄䵁䅁䅁䅍畁䑁䅫李ㅁ䅁䅁䍄䉁䅁䅁䅂䅁䅁䅍䅄䅁䅁䅯睶䅅䅁䅯充䅁䅁䅯䅂䅉䅁䅅䅁䉁䅁䅁杄坁䅁䅁免㕁䑁䅣杍祁䑁䅁䅍睁䑁䅁䅍䅁䅁杷允䅁䅁䅑䅁䑁䅁䅷䅁䭁䑁䑯䅁䭁䉁䅅䅁䭁偁䈸䅁䉁䅁䅁允䅁䅁䄴䅆䅁䑁䅅兎㑁䑁䅧䅍睁䑁䅁䅍睁䅁䅁䍄䉁䅁䅁䅂䅁䅁䅍䅄䅁䅁䅯兩䅑䅁䅯儶䅯䅁䅯全䅑䅁䅅䅁䉁䅁䅁兂䅁䅁䅁佑硘䅑杷允䅁䅁䅑䅁䑁䅁䅷䅁䭁䵁䑧䅁䭁䅁䅑䅁䭁䅁䅕䅁䉁䅁䅁允䅁䅁䅕䅁䅁䕁⼴啢䵅䅉䅅䅁䕁䅁䅁睁䵁䅁䅁权慂睁䅁权䭁䅁䅁权⽄允䅁允䅁䅁䅅䅁䙁䝁匸㡧䭄匴䅒䍄䉁䅁䅁䅂䅁䅁䅍䅄䅁䅁䅯䅰䅍䅁䅯䅂䅁䅁䅯兂䅁䅁䅅䅁䉁䅁䅁兂䅁䅁䅁汚奬兑杷允䅁䅁䅑䅁䑁䅁䅷䅁䭁䑁䑍䅁䭁䉁䅅䅁䭁偁䈸䅁䉁䅁䅁允䅁䅁䄴杆䅁䑁䅑睍ㅁ䑁䅁䅍睁䑁䅁䅍睁䑁䅁䅁䵁䅉䅅䅁䕁䅁䅁睁䵁䅁䅁权㡃睁䅁权䭁䅁䅁权䙁䅁䅁允䅁䅁䅅䅁䙁䍁睇浣剩剢䄵䍄䉁䅁䅁䅂䅁䅁䅍䅄䅁䅁䅯杷䅕䅁䅯儷䅯䅁䅯睧䅑䅁䅅䅁䉁䅁䅁兂呂畫當潅扌睐杷允䅁䅁䅑䅁䑁䅁䅷䅁䭁䕁䉕䅁䭁䅁䍅䅁䭁䅁䍕䅁䉁䅁䅁允䅁䅁䅕㥧戴㙑乒〫䵁䅉䅅䅁䕁䅁䅁睁䵁䅁䅁权十杁䅁权䕁䅁䅁权䙁䅁䅁允䅁䅁䅅䅁䙁䅁䅁䅁䵄䙙䉒䍄䉁䅁䅁䅂䅁䅁䅍䅄䅁䅁䅯睪䅉䅁䅯充䅁䅁䅯兂䅁䅁䅅䅁䉁䅁䅁杄啁䅁䅁李硁䑁䅧免㕁䑁䅫䅍睁䑁䅁䅁䵁䅉䅅䅁䕁䅁䅁睁䵁䅁䅁权畄䅂䅁权畄权䅁权獄权䅁允䅁䅁䅅䅁䙁䅁䅁䅁睁癡䅄䍄䉁䅁䅁䅂䅁䅁䅍䅄䅁䅁䅯睺䅍䅁䅯䅂䅁䅁䅯兂䅁䅁䅅䅁䉁䅁䅁兂䅁䅁䅃婭⽬兑杷允䅁䅁䅑䅁䑁䅁䅷䅁䭁䵁䑧䅁䭁䅁䅯䅁䭁䅁䅕䅁䉁䅁䅁允䅁䅁䅕䉲慸䑚晶稶䴸䅉䅅䅁䕁䅁䅁睁䵁䅁䅁权䙂睁䅁权䕁䅁䅁权⽄允䅁允䅁䅁䅅䅁䙁䅁䅁䅁䭁塌䉒䍄䉁䅁䅁䅂䅁䅁䅍䅄䅁䅁䅯朵䅍䅁䅯充䅁䅁䅯兂䅁䅁䅅䅁䉁䅁䅁杄十䅁䅁兎穁䑁䅫䅍睁䑁䅁䅍睁䅁䅁䍄䉁䅁䅁睁䅁䅁䅍䅄䅁䅁䅯朷䅑䅁䅯杇䅙䅁䅅䅁䉁䅁䅁权乄杂䅁䍄䉁䅁䅁䅂䅁䅁䅍䅄䅁䅁䅯睉䄸䅁䅯朵䅯䅁䅯兣䅑䅁䅅䅁䉁䅁䅁杄䵁䅁䅁免畁䑁䅉免ㅁ䅁䅁䍄䉁䅁䅁䅂䅁䅁䅍䅄䅁䅁䅯眵䅍䅁䅯䅂䅁䅁䅯兂䅁䅁䅅䅁䉁䅁䅁兂䅁䅁䅃煤䅒兑杷允䅁䅁䅑䅁䑁䅁䅷䅁䭁䡁䑙䅁䭁䅁䅑䅁䭁䅁䅕䅁䉁䅁䅁允䅁䅁䅕䅁䅁䵙佴ち䵅䅉䅅䅁䑁䅁䅁睁䵁䅁䅁权䱂兂䅁权歁杂䅁允䅁䅁䅅䅁䭁䍁偧䅁䵁䅉䅅䅁䕁䅁䅁睁䵁䅁䅁权㉃兂䅁权湄权䅁权獄权䅁允䅁䅁䅅䅁䭁䕁䅣䅁䵁䅉䅅䅁䕁䅁䅁睁䵁䅁䅁权䕃睁䅁权䭁䅁䅁权䙁䅁䅁允䅁䅁䅅䅁䙁䙁㘶兓䍷⽋⽍䍄䉁䅁䅁䅂䅁䅁䅍䅄䅁䅁䅯公䅉䅁䅯权䅁䅁䅯兂䅁䅁䅅䅁䉁䅁䅁兂煃搸乊瑙楁䅑杷允䅁䅁䅑䅁䑁䅁䅷䅁䭁䵁䕫䅁䭁佁䭫䅁䭁䡁䔰䅁䉁䅁䅁允䅁䅁䅕䅁䅁䵁㥃䕂䵅䅉䅅䅁䕁䅁䅁睁䵁䅁䅁权噄睁䅁权䭁䅁䅁权䙁䅁䅁允䅁䅁䅅䅁䙁䵁㌯⭕汏硇䅖䍄䉁䅁䅁䅂䅁䅁䅍䅄䅁䅁䅯兺䅑䅁䅯儷䅯䅁䅯来䅑䅁䅅䅁䉁䅁䅁兂桁䡳潊敫䴳睐杷允䅁䅁䅑䅁䑁䅁䅷䅁䭁偁䑁䅁䭁䅁䅯䅁䭁偁䈸䅁䉁䅁䅁允䅁䅁䅕啩杆搵楁歃䵁䅉䅅䅁䕁䅁䅁睁䵁䅁䅁权瑄䅂䅁权煄权䅁权療䅂䅁允䅁䅁䅅䅁佁䅁䅷䅁硁䍁䄴䅍㕁䑁䅑䅁䵁䅉䅅䅁䕁䅁䅁睁䵁䅁䅁权㡄䅂䅁权灄权䅁权獄权䅁允䅁䅁䅅䅁䙁䅁䅁䅁䅃⽗䅂䍄䉁䅁䅁䅂䅁䅁䅍䅄䅁䅁䅯末䅍䅁䅯充䅁䅁䅯兂䅁䅁䅅䅁䉁䅁䅁杄啁䅁䅁免㍁䑁䅙睍㍁䑁䅅䅍睁䑁䅁䅁䵁䅉䅅䅁䕁䅁䅁睁䵁䅁䅁权歁杁䅁权䕁䅁䅁权䙁䅁䅁允䅁䅁䅅䅁䙁䅁䅁䅁坁浣䈱䍄䉁䅁䅁䅂䅁䅁䅍䅄䅁䅁䅯睆䅁䅁䅯权䅁䅁䅯兂䅁䅁䅅䅁䉁䅁䅁兂䙃ㄶ㑇歈杕䅑杷允䅁䅁䅑䅁䑁䅁䅷䅁䭁乁䕅䅁䭁佁䭯䅁䭁䡁䕁䅁䉁䅁䅁允䅁䅁䄴䅄䅁䑁䅁杌ㅁ䑁䅫杍䅁䅁杷允䅁䅁䅑䅁䑁䅁䅷䅁䭁䍁䍑䅁䭁䅁䅯䅁䭁䅁䅕䅁䉁䅁䅁允䅁䅁䅕䘷㑇潈牘ぅ䵁䅉䅅䅁䕁䅁䅁睁䵁䅁䅁权癃杁䅁权䕁䅁䅁权⽄允䅁允䅁䅁䅅䅁䙁䅁䅁䥁㕂湉䉆䍄䉁䅁䅁䅂䅁䅁䅍䅄䅁䅁䅯杤䅕䅁䅯朶䅯䅁䅯䄷䅯䅁䅅䅁䉁䅁䅁杄䵁䅁䅁䅍畁䑁䅉睎㕁䅁䅁䍄䉁䅁䅁䅂䅁䅁䅍䅄䅁䅁䅯儫䅉䅁䅯䅂䅁䅁䅯眯䅅䅁䅅䅁䉁䅁䅁兂䅁䅁潂䉗㍭兑杷允䅁䅁䅑䅁䑁䅁䅷䅁䭁偁䙍䅁䭁佁䭣䅁䭁佁䭷䅁䉁䅁䅁允䅁䅁䅕䭃捷浗㝑歁䵁䅉䅅䅁䕁䅁䅁睁䵁䅁䅁权呁䅄䅁权牄权䅁权䑃䅂䅁允䅁䅁䅅䅁佁䉁䅑䅁祁䑁䅉䅏睁䑁䅁䅍睁䑁䅁䅍䅁䅁杷允䅁䅁䅑䅁䑁䅁䅷䅁䭁䥁䍳䅁䭁䅁䅯䅁䭁䅁䅕䅁䉁䅁䅁允䅁䅁䅕体㙆䭆䠵启䴸䅉䅅䅁䕁䅁䅁睁䵁䅁䅁权佂兂䅁权煄权䅁权硂䅂䅁允䅁䅁䅅䅁佁䅁䅷䅁睁䍁䄴李㍁䑁䅍䅁䵁䅉䅅䅁䕁䅁䅁睁䵁䅁䅁权晁睁䅁权䭁䅁䅁权⽄允䅁允䅁䅁䅅䅁䙁䡁㥅瑃橥䉣䅤䍄䉁䅁䅁䅂䅁䅁䅍䅄䅁䅁䅯末䅑䅁䅯朵䅯䅁䅯全䅑䅁䅅䅁䉁䅁䅁杄䵁䅁䅁䅍畁䑁䅍䅏ㅁ䅁䅁䍄䉁䅁䅁䅂䅁䅁䅍䅄䅁䅁䅯儶䅑䅁䅯朷䅯䅁䅯睧䅑䅁䅅䅁䉁䅁䅁兂䅁䅁䅁䡧㡦䅑杷允䅁䅁䅑䅁䑁䅁䅷䅁䭁䕁䙫䅁䭁佁䭳䅁䭁䥁䕕䅁䉁䅁䅁允䅁䅁䄴䅆䅁䑁䅅睎穁䑁䅍䅎睁䑁䅁䅍ㅁ䅁䅁䍄䉁䅁䅁䅂䅁䅁䅍䅄䅁䅁䅯䅓䅉䅁䅯充䅁䅁䅯眯䅅䅁䅅䅁䉁䅁䅁杄啁䅁䅁免穁䑁䅍䅍睁䑁䅁䅍睁䑁䅁䅁䵁䅉䅅䅁䑁䅁䅁睁䵁䅁䅁权晁兂䅁权慁杂䅁允䅁䅁䅅䅁䭁䝁䝉䅁䵁䅉䅅䅁䕁䅁䅁睁䵁䅁䅁权汃兂䅁权灄权䅁权䑃䅂䅁允䅁䅁䅅䅁䙁䅁䅁䅁䅄㤷䅤䍄䉁䅁䅁䅂䅁䅁䅍䅄䅁䅁䅯杩䅍䅁䅯充䅁䅁䅯兂䅁䅁䅅䅁䉁䅁䅁杄啁䅁䅁杍祁䑁䅣䅏硁䑁䅁䅍睁䑁䅁䅁䵁䅉䅅䅁䕁䅁䅁睁䵁䅁䅁权硄兂䅁权浄权䅁权療䅂䅁允䅁䅁䅅䅁佁䅁䅷䅁穁䍁䄴䅏硁䑁䅣䅁䵁䅉䅅䅁䕁䅁䅁睁䵁䅁䅁权䭃睁䅁权䭁䅁䅁权䙁䅁䅁允䅁䅁䅅䅁䙁䕁䵯楁䡵框䅒䍄䉁䅁䅁䅂䅁䅁䅍䅄䅁䅁䅯朱䅑䅁䅯眵䅯䅁䅯来䅑䅁䅅䅁䉁䅁䅁兂呃䅇坒煄匰䅷杷允䅁䅁䅑䅁䑁䅁䅷䅁䭁䙁䍁䅁䭁䅁䅑䅁䭁䅁䅕䅁䉁䅁䅁允䅁䅁䅕䅁䅁䅯奩䕬䵅䅉䅅䅁䑁䅁䅁睁䵁䅁䅁权煁兂䅁权歁杂䅁允䅁䅁䅅䅁䭁䭁偅䅁䵁䅉䅅䅁䕁䅁䅁睁䵁䅁䅁权允睁䅁权䕁䅁䅁权⽄允䅁允䅁䅁䅅䅁䙁䅁䅁䕁捄奬䉚䍄䉁䅁䅁䅂䅁䅁䅍䅄䅁䅁䅯朹䅉䅁䅯权䅁䅁䅯兂䅁䅁䅅䅁䉁䅁䅁兂䭂䅄牉硨牙䅑杷允䅁䅁䅑䅁䑁䅁䅷䅁䭁䱁䉫䅁䭁䅁䍅䅁䭁䅁䍕䅁䉁䅁䅁允䅁䅁䅕攸䙰杉歅唫䵁䅉䅅䅁䕁䅁䅁睁䵁䅁䅁权䙁睁䅁权䕁䅁䅁权⽄允䅁允䅁䅁䅅䅁䙁䅁䅁䅁䑂湐䉰䍄䉁䅁䅁䅂䅁䅁䅍䅄䅁䅁䅯睶䅕䅁䅯儷䅯䅁䅯睧䅑䅁䅅䅁䉁䅁䅁兂い搯㑒匶呙䅑杷允䅁䅁䅑䅁䑁䅁䅷䅁䭁乁䙁䅁䭁佁䭯䅁䭁䥁䕍䅁䉁䅁䅁允䅁䅁䄴䅄䅁䑁䅁杌ㅁ䑁䅧䅎䅁䅁杷允䅁䅁䅑䅁䑁䅁䅷䅁䭁乁䔸䅁䭁佁䭧䅁䭁䡁䔰䅁䉁䅁䅁允䅁䅁䄴杄䅁䑁䅅睍畁䑁䅉免ㅁ䅁䅁䍄䉁䅁䅁䅂䅁䅁䅍䅄䅁䅁䅯䅴䅕䅁䅯儷䅯䅁䅯全䅑䅁䅅䅁䉁䅁䅁兂扁㥌欰潂汇睐杷允䅁䅁䅑䅁䑁䅁䅷䅁䭁䵁䑷䅁䭁䅁䅑䅁䭁䅁䅕䅁䉁䅁䅁允䅁䅁䅕䅁䅁䱑丳啯䵅䅉䅅䅁䕁䅁䅁睁䵁䅁䅁权摄兂䅁权浄权䅁权䑃䅂䅁允䅁䅁䅅䅁佁䅁䅷䅁硁䍁䄴睍穁䑁䅫䅁䵁䅉䅅䅁䕁䅁䅁睁䵁䅁䅁权䵄睁䅁权剁䅁䅁权䙁䅁䅁允䅁䅁䅅䅁佁䉁䅑䅁ぁ䑁䅁兏睁䑁䅁䅍睁䑁䅁䅍䅁䅁杷允䅁䅁䅑䅁䑁䅁䅷䅁䭁䉁䍁䅁䭁䅁䅯䅁䭁偁䈸䅁䉁䅁䅁允䅁䅁䅕䥒獴⼵灳啅䵁䅉䅅䅁䕁䅁䅁睁䵁䅁䅁权祂兂䅁权煄权䅁权瑂䅂䅁允䅁䅁䅅䅁佁䅁䅯䅁睁䍁䄴兏硁䅁䅁䍄䉁䅁䅁䅂䅁䅁䅍䅄䅁䅁䅯兪䅕䅁䅯䄶䅯䅁䅯睧䅑䅁䅅䅁䉁䅁䅁杄佁䅁䅁免㉁䍁䄴睎睁䑁䅍䅁䵁䅉䅅䅁䕁䅁䅁睁䵁䅁䅁权剂杁䅁权䭁䅁䅁权䙁䅁䅁允䅁䅁䅅䅁䙁䙁偹癷潕䌳䄱䍄䉁䅁䅁䅂䅁䅁䅍䅄䅁䅁䅯杔䅕䅁䅯儷䅯䅁䅯来䅑䅁䅅䅁䉁䅁䅁兂㡃䩤奍䙂坢睐杷允䅁䅁䅑䅁䑁䅁䅷䅁䭁䝁䘰䅁䭁佁䭙䅁䭁䥁䕕䅁䉁䅁䅁允䅁䅁䄴䅄䅁䑁䅁杌㕁䑁䅫䅎䅁䅁杷允䅁䅁䅑䅁䑁䅁䅷䅁䭁乁䍑䅁䭁䉁䅅䅁䭁䅁䅕䅁䉁䅁䅁允䅁䅁䄴䅆䅁䑁䅉杍㉁䑁䅁䅍睁䑁䅁䅍睁䅁䅁䍄䉁䅁䅁䅂䅁䅁䅍䅄䅁䅁䅯杯䅍䅁䅯䅂䅁䅁䅯兂䅁䅁䅅䅁䉁䅁䅁兂䅁䅁䅁䭔䩴兑杷允䅁䅁䅑䅁䑁䅁䅷䅁䭁䙁䙅䅁䭁佁䭯䅁䭁䡁䕯䅁䉁䅁䅁允䅁䅁䄴䅄䅁䑁䅁杌㍁䑁䅁䅏䅁䅁杷允䅁䅁䅑䅁䑁䅁䅷䅁䭁䭁䑉䅁䭁䉁䅅䅁䭁䅁䅕䅁䉁䅁䅁允䅁䅁䄴䅆䅁䑁䅉兏穁䑁䅉䅏ぁ䑁䅁䅍睁䅁䅁䍄䉁䅁䅁睁䅁䅁䅍䅄䅁䅁䅯杮䅑䅁䅯杊䅙䅁䅅䅁䉁䅁䅁杄䵁䅁䅁兏㉁䍁䄴免㑁䅁䅁䍄䉁䅁䅁䅂䅁䅁䅍䅄䅁䅁䅯杲䅉䅁䅯充䅁䅁䅯兂䅁䅁䅅䅁䉁䅁䅁杄啁䅁䅁免穁䑁䅕李睁䑁䅁䅍睁䑁䅁䅁䵁䅉䅅䅁䕁䅁䅁睁䵁䅁䅁权灄兂䅁权灄权䅁权㥂䅂䅁允䅁䅁䅅䅁䙁䅁䅁䅁䭄楯䉎䍄䉁䅁䅁䅂䅁䅁䅍䅄䅁䅁䅯䄵䅍䅁䅯充䅁䅁䅯兂䅁䅁䅅䅁䉁䅁䅁杄坁䅁䅁杍ㅁ䑁䅑睎睁䑁䅁䅍睁䑁䅁䅍䅁䅁杷允䅁䅁䅑䅁䑁䅁䅷䅁䭁佁䑑䅁䭁䅁䅯䅁䭁䅁䅕䅁䉁䅁䅁允䅁䅁䅕㥆佮ㄹ橐啄䵁䅉䅅䅁䕁䅁䅁睁䵁䅁䅁权楂䅁䅁权䉁杁䅁权䑁杁䅁允䅁䅁䅅䅁䙁䩁灦⽅䕁⽦䅬䍄䉁䅁䅁䅂䅁䅁䅍䅄䅁䅁䅯內䅉䅁䅯充䅁䅁䅯兂䅁䅁䅅䅁䉁䅁䅁杄坁䅁䅁杍㉁䑁䅉兏睁䑁䅁䅍睁䑁䅁䅍䅁䅁杷允䅁䅁䅑䅁䑁䅁䅷䅁䭁偁䙙䅁䭁佁䭙䅁䭁䡁䕁䅁䉁䅁䅁允䅁䅁䄴䅄䅁䑁䅉杌硁䑁䅙睎䅁䅁杷允䅁䅁䅑䅁䑁䅁䅷䅁䭁䕁䙍䅁䭁佁䭫䅁䭁䝁䔰䅁䉁䅁䅁允䅁䅁䅕䅁䅁䥁䙂䔷䵁䅉䅅䅁䕁䅁䅁睁䵁䅁䅁权慄杁䅁权剁䅁䅁权䙁䅁䅁允䅁䅁䅅䅁佁䉁䅑䅁祁䑁䅧睍睁䑁䅁䅍睁䑁䅁䅍䅁䅁杷允䅁䅁䅑䅁䑁䅁䅷䅁䭁乁䕑䅁䭁佁䭳䅁䭁䡁䕅䅁䉁䅁䅁允䅁䅁䄴杅䅁䑁䅕䅍㍁䑁䅧兎睁䑁䅑䅍䅁䅁杷允䅁䅁䅑䅁䑁䅁䅷䅁䭁䅁䙧䅁䭁佁䭙䅁䭁䥁䕕䅁䉁䅁䅁允䅁䅁䄴䅄䅁䑁䅁杌㉁䑁䅍睎䅁䅁杷允䅁䅁䅑䅁䑁䅁䅷䅁䭁䙁䌰䅁䭁䉁䅅䅁䭁䅁䅕䅁䉁䅁䅁允䅁䅁䄴䅆䅁䑁䅣李祁䑁䅍䅍睁䑁䅁䅍睁䅁䅁䍄䉁䅁䅁䅂䅁䅁䅍䅄䅁䅁䅯儹䅕䅁䅯朷䅯䅁䅯睢䅑䅁䅅䅁䉁䅁䅁兂䅁䅁䅁䝁朷䅑杷允䅁䅁䅑䅁䑁䅁䅷䅁䭁䡁䑍䅁䭁䉁䅅䅁䭁䅁䅕䅁䉁䅁䅁允䅁䅁䄴杅䅁䑁䅉免㕁䑁䅣免ㅁ䑁䅉䅏䅁䅁杷允䅁䅁䅑䅁䑁䅁䅷䅁䭁乁䉯䅁䭁䅁䍅䅁䭁䅁䍉䅁䉁䅁䅁允䅁䅁䅕㕅湤杺圳べ䵁䅉䅅䅁䕁䅁䅁睁䵁䅁䅁权噃睁䅁权䕁䅁䅁权䙁䅁䅁允䅁䅁䅅䅁䙁䅁䅁䍁穃䜱䈵䍄䉁䅁䅁䅂䅁䅁䅍䅄䅁䅁䅯䅨䅕䅁䅯朵䅯䅁䅯䅣䅑䅁䅅䅁䉁䅁䅁杄䵁䅁䅁䅍畁䑁䅫兎㍁䅁䅁䍄䉁䅁䅁䅂䅁䅁䅍䅄䅁䅁䅯共䅕䅁䅯朵䅯䅁䅯睧䅑䅁䅅䅁䉁䅁䅁杄䵁䅁䅁免畁䑁䅕䅍㑁䅁䅁䍄䉁䅁䅁䅂䅁䅁䅍䅄䅁䅁䅯䅙䅉䅁䅯䅂䅁䅁䅯兂䅁䅁䅅䅁䉁䅁䅁兂䅁䅁䅃歪杰兑杷允䅁䅁䅑䅁䑁䅁䅷䅁䭁佁䑧䅁䭁䅁䅑䅁䭁䅁䅕䅁䉁䅁䅁允䅁䅁䅕䅁䅁偁䄵啙䵅䅉䅅䅁䕁䅁䅁睁䵁䅁䅁权捄睁䅁权䭁䅁䅁权⽄允䅁允䅁䅁䅅䅁䙁乁㕶浦㡱䐹䅨䍄䉁䅁䅁䅂䅁䅁䅍䅄䅁䅁䅯末䅍䅁䅯充䅁䅁䅯眯䅅䅁䅅䅁䉁䅁䅁杄啁䅁䅁免㍁䑁䅅睎㕁䑁䅅䅍睁䑁䅁䅁䵁䅉䅅䅁䕁䅁䅁睁䵁䅁䅁权㥄䅁䅁权䭁䅁䅁权䕁杁䅁允䅁䅁䅅䅁䙁䙁㕧䵴㉨桶䅆䍄䉁䅁䅁䅂䅁䅁䅍䅄䅁䅁䅯睭䅑䅁䅯儶䅯䅁䅯兦䅑䅁䅅䅁䉁䅁䅁兂䅁䅁䅁䤴⽪䅑杷允䅁䅁䅑䅁䑁䅁䅷䅁䭁䥁䘴䅁䭁佁䬴䅁䭁䥁䕍䅁䉁䅁䅁允䅁䅁䅕䅁䅁䭁⽁䕃䵅䅉䅅䅁䕁䅁䅁睁䵁䅁䅁权㙄兂䅁权畄权䅁权䙃䅂䅁允䅁䅁䅅䅁䙁䅁䅁䅁䅁攲䅌䍄䉁䅁䅁䅂䅁䅁䅍䅄䅁䅁䅯材䅉䅁䅯权䅁䅁䅯眯䅅䅁䅅䅁䉁䅁䅁兂㑄⭕汏㡭⭔睐杷允䅁䅁䅑䅁䑁䅁䅷䅁䭁䭁䍅䅁䭁䅁䅑䅁䭁䅁䅕䅁䉁䅁䅁允䅁䅁䅕䅁䅁䅧㤸啚䵅䅉䅅䅁䕁䅁䅁睁䵁䅁䅁权乄睁䅁权䕁䅁䅁权⽄允䅁允䅁䅁䅅䅁䙁䅁䅁䅁湂䕒䉬䍄䉁䅁䅁䅂䅁䅁䅍䅄䅁䅁䅯䅅䅅䅁䅯权䅁䅁䅯䅂䅉䅁䅅䅁䉁䅁䅁兂塄㍯㥁歄浦䅑杷允䅁䅁䅑䅁䑁䅁䅷䅁䭁䑁䍳䅁䭁䅁䅑䅁䭁䅁䅕䅁䉁䅁䅁允䅁䅁䅕䅁䅁䥁晁歗䵅䅉䅅䅁䕁䅁䅁睁䵁䅁䅁权㝁杁䅁权剁䅁䅁权䙁䅁䅁允䅁䅁䅅䅁佁䉁䅑䅁穁䑁䅧杍睁䑁䅁䅍睁䑁䅁䅍䅁䅁杷允䅁䅁䅑䅁䑁䅁䅷䅁䭁䑁䍳䅁䭁䅁䅯䅁䭁䅁䅕䅁䉁䅁䅁允䅁䅁䅕硨婢発呤捇䵁䅉䅅䅁䕁䅁䅁睁䵁䅁䅁权⽃䅂䅁权瑄权䅁权硂䅂䅁允䅁䅁䅅䅁䙁䅁䅁䅁䅁偁⽑䍄䉁䅁䅁䅂䅁䅁䅍䅄䅁䅁䅯䅫䅑䅁䅯眶䅯䅁䅯来䅑䅁䅅䅁䉁䅁䅁杄坁䅁䅁免祁䑁䅕睍㍁䑁䅣兎硁䑁䅑䅍䅁䅁杷允䅁䅁䅑䅁䑁䅁䅷䅁䭁偁䑑䅁䭁䉁䅅䅁䭁䅁䅕䅁䉁䅁䅁允䅁䅁䄴杅䅁䑁䅕䅏睁䑁䅁䅍睁䑁䅁䅍䅁䅁杷允䅁䅁䅑䅁䑁䅁䅷䅁䭁䅁䕍䅁䭁䅁䅯䅁䭁偁䈸䅁䉁䅁䅁允䅁䅁䅕浑汄䌰扌启䴸䅉䅅䅁䕁䅁䅁睁䵁䅁䅁权桃杁䅁权剁䅁䅁权䙁䅁䅁允䅁䅁䅅䅁佁䉁䅉䅁㉁䑁䅍睎睁䑁䅁䅍睁䑁䅁䅁䵁䅉䅅䅁䕁䅁䅁睁䵁䅁䅁权塂睁䅁权䭁䅁䅁权䙁䅁䅁允䅁䅁䅅䅁䙁䩁奍䙂余兌䅤䍄䉁䅁䅁䅂䅁䅁䅍䅄䅁䅁䅯朵䅁䅁䅯权䅁䅁䅯䅂䅉䅁䅅䅁䉁䅁䅁兂㑃潈牘晕杧䅑杷允䅁䅁䅑䅁䑁䅁䅷䅁䭁䍁䘴䅁䭁佁䭣䅁䭁䥁䕍䅁䉁䅁䅁允䅁䅁䅕䉲慸䑚晶歆䵁䅉䅅䅁䕁䅁䅁睁䵁䅁䅁权剂杁䅁权䕁䅁䅁权⽄允䅁允䅁䅁䅅䅁䙁䅁䅁䅁慃䙧䉤䍄䉁䅁䅁䅂䅁䅁䅍䅄䅁䅁䅯兎䅕䅁䅯䄶䅯䅁䅯兢䅑䅁䅅䅁䉁䅁䅁杄佁䅁䅁兎㑁䍁䄴䅏硁䑁䅧䅁䵁䅉䅅䅁䕁䅁䅁睁䵁䅁䅁权卄䅂䅁权灄权䅁权䙃䅂䅁允䅁䅁䅅䅁䙁䅁䅁䅁䅁⭲䅬䍄䉁䅁䅁䅂䅁䅁䅍䅄䅁䅁䅯兯䅉䅁䅯权䅁䅁䅯兂䅁䅁䅅䅁䉁䅁䅁兂㍁啩杆嘵摁䅑杷允䅁䅁䅑䅁䑁䅁䅷䅁䭁佁䙯䅁䭁佁䭧䅁䭁䥁䕕䅁䉁䅁䅁允䅁䅁䄴权䅁䑁䅙杌㍁䑁䅕䅁䵁䅉䅅䅁䕁䅁䅁睁䵁䅁䅁权䉄睁䅁权剁䅁䅁权䙁䅁䅁允䅁䅁䅅䅁佁䉁䅉䅁㕁䑁䅫䅏睁䑁䅑杍ㅁ䑁䅁䅁䵁䅉䅅䅁䕁䅁䅁睁䵁䅁䅁权啄䅂䅁权瑄权䅁权睂䅂䅁允䅁䅁䅅䅁䙁䉁䘫ㄶ㑇畈⼰䍄䉁䅁䅁睁䅁䅁䅍䅄䅁䅁䅯儲䅑䅁䅯䅊䅙䅁䅅䅁䉁䅁䅁权楃睄䅁䍄䉁䅁䅁䅂䅁䅁䅍䅄䅁䅁䅯睙䅕䅁䅯儷䅯䅁䅯睢䅑䅁䅅䅁䉁䅁䅁兂啁歲桦桥楔睐杷允䅁䅁䅑䅁䑁䅁䅷䅁䭁佁䙙䅁䭁佁䭣䅁䭁䡁䕁䅁䉁䅁䅁允䅁䅁䅕獃汵〲敧䐵䴸䅉䅅䅁䑁䅁䅁睁䵁䅁䅁权䉁兂䅁权奁杂䅁允䅁䅁䅅䅁䭁䉁䝫䅁䵁䅉䅅䅁䕁䅁䅁睁䵁䅁䅁权㕁杁䅁权䕁䅁䅁权⽄允䅁允䅁䅁䅅䅁䙁䅁䅁䅁硁浶䉰䍄䉁䅁䅁䅂䅁䅁䅍䅄䅁䅁䅯睌䅕䅁䅯朷䅯䅁䅯兢䅑䅁䅅䅁䉁䅁䅁兂䅁䅁䅁䡑癈䅑杷允䅁䅁䅑䅁䑁䅁䅷䅁䭁䉁䵍䅁䭁佁䬰䅁䭁䡁䔰䅁䉁䅁䅁允䅁䅁䅕瑃橥䑣䬰獂䵁䅉䅅䅁䕁䅁䅁睁䵁䅁䅁权㕂睁䅁权䕁䅁䅁权䙁䅁䅁允䅁䅁䅅䅁䙁䅁䅁䅁畁㑐䉂䍄䉁䅁䅁䅂䅁䅁䅍䅄䅁䅁䅯儰䅉䅁䅯充䅁䅁䅯眯䅅䅁䅅䅁䉁䅁䅁杄啁䅁䅁睍睁䑁䅅䅍睁䑁䅁䅍睁䑁䅁䅁䵁䅉䅅䅁䕁䅁䅁睁䵁䅁䅁权㕂睁䅁权剁䅁䅁权䙁䅁䅁允䅁䅁䅅䅁佁䉁䅉䅁ㅁ䑁䅧免睁䑁䅁䅍睁䑁䅁䅁䵁䅉䅅䅁䕁䅁䅁睁䵁䅁䅁权㑃䅂䅁权湄权䅁权㙂䅂䅁允䅁䅁䅅䅁䙁䵁䭈啯㉗祳䅰䍄䉁䅁䅁䅂䅁䅁䅍䅄䅁䅁䅯睴䅕䅁䅯眵䅯䅁䅯兢䅑䅁䅅䅁䉁䅁䅁兂塄㍯㥁瑃卣䅑杷允䅁䅁䅑䅁䑁䅁䅷䅁䭁䡁䑫䅁䭁䅁䅯䅁䭁䅁䅕䅁䉁䅁䅁允䅁䅁䅕呣䬰㘱睍䕍䵁䅉䅅䅁䕁䅁䅁睁䵁䅁䅁权扂睁䅁权剁䅁䅁权䙁䅁䅁允䅁䅁䅅䅁佁䉁䅑䅁祁䑁䅅睎穁䑁䅁䅍睁䑁䅁䅍䅁䅁杷允䅁䅁䅑䅁䑁䅁䅷䅁䭁偁䕫䅁䭁佁䭣䅁䭁䡁䔰䅁䉁䅁䅁允䅁䅁䅕㥌欰潂噇歆䵁䅉䅅䅁䕁䅁䅁睁䵁䅁䅁权奁䅁䅁权䭁䅁䅁权䕁杁䅁允䅁䅁䅅䅁䙁䑁䥅䉲慸䅚䅎䍄䉁䅁䅁䅂䅁䅁䅍䅄䅁䅁䅯李䅍䅁䅯䅂䅁䅁䅯兂䅁䅁䅅䅁䉁䅁䅁兂䅁䅁睃灑桋兑杷允䅁䅁䅑䅁䑁䅁䅷䅁䭁䙁䑧䅁䭁䉁䅅䅁䭁䅁䅕䅁䉁䅁䅁允䅁䅁䄴杆䅁䑁䅅睍㍁䑁䅁䅍睁䑁䅁䅍睁䑁䅁䅁䵁䅉䅅䅁䕁䅁䅁睁䵁䅁䅁权婃䅂䅁权灄权䅁权㙂䅂䅁允䅁䅁䅅䅁䙁䅁䅁䅁权䅏䈵䍄䉁䅁䅁䅂䅁䅁䅍䅄䅁䅁䅯杶䅑䅁䅯眶䅯䅁䅯睢䅑䅁䅅䅁䉁䅁䅁杄啁䅁䅁免ぁ䑁䅫䅍睁䑁䅁睍穁䑁䅙䅁䵁䅉䅅䅁䕁䅁䅁睁䵁䅁䅁权晄睁䅁权䭁䅁䅁权⽄允䅁允䅁䅁䅅䅁䙁佁剸䉵䘶眶䅂䍄䉁䅁䅁䅂䅁䅁䅍䅄䅁䅁䅯兴䅍䅁䅯䅂䅁䅁䅯眯䅅䅁䅅䅁䉁䅁䅁兂䅁䅁杂䍓啃兑杷允䅁䅁䅑䅁䑁䅁䅷䅁䭁䡁䍕䅁䭁䅁䅯䅁䭁䅁䅕䅁䉁䅁䅁允䅁䅁䅕䉲慸䑚晶稷䴸䅉䅅䅁䕁䅁䅁睁䵁䅁䅁权煄䅂䅁权灄权䅁权䙃䅂䅁允䅁䅁䅅䅁䙁䅁䅁䅁䅂⽧䅬䍄䉁䅁䅁䅂䅁䅁䅍䅄䅁䅁䅯朳䅑䅁䅯朵䅯䅁䅯兦䅑䅁䅅䅁䉁䅁䅁杄䵁䅁䅁免畁䑁䅫兎穁䅁䅁䍄䉁䅁䅁䅂䅁䅁䅍䅄䅁䅁䅯䄯䅉䅁䅯䅂䅁䅁䅯兂䅁䅁䅅䅁䉁䅁䅁兂䅁䅁䅁䵫㝫兑杷允䅁䅁䅑䅁䑁䅁䅷䅁䭁偁䍷䅁䭁䉁䅅䅁䭁䅁䅕䅁䉁䅁䅁允䅁䅁䄴杅䅁䑁䅑䅏㍁䑁䅣免睁䑁䅁䅍䅁䅁杷允䅁䅁䅑䅁䑁䅁䅷䅁䭁偁䑉䅁䭁䅁䅑䅁䭁䅁䅕䅁䉁䅁䅁允䅁䅁䅕䅁䅁䥁䑪啘䵅䅉䅅䅁䕁䅁䅁睁䵁䅁䅁权䥁杁䅁权䭁䅁䅁权⽄允䅁允䅁䅁䅅䅁䙁䵁桵扒穢儯䅚䍄䉁䅁䅁䅂䅁䅁䅍䅄䅁䅁䅯兖䅉䅁䅯充䅁䅁䅯兂䅁䅁䅅䅁䉁䅁䅁杄十䅁䅁兏㑁䑁䅍兎ㅁ䑁䅕䅍睁䅁䅁䍄䉁䅁䅁䅂䅁䅁䅍䅄䅁䅁䅯兙䅕䅁䅯朵䅯䅁䅯兦䅑䅁䅅䅁䉁䅁䅁杄䵁䅁䅁免畁䑁䅁免穁䅁䅁䍄䉁䅁䅁䅂䅁䅁䅍䅄䅁䅁䅯睘䅉䅁䅯权䅁䅁䅯眯䅅䅁䅅䅁䉁䅁䅁兂瑁灳瘳㡰䝙䅑杷允䅁䅁䅑䅁䑁䅁䅷䅁䭁偁䔰䅁䭁佁䭳䅁䭁䡁䕯䅁䉁䅁䅁允䅁䅁䄴䅆䅁䑁䅉李ぁ䑁䅅䅍睁䑁䅁䅍睁䅁䅁䍄䉁䅁䅁䅂䅁䅁䅍䅄䅁䅁䅯党䅍䅁䅯充䅁䅁䅯兂䅁䅁䅅䅁䉁䅁䅁杄啁䅁䅁睍㑁䑁䅧䅍睁䑁䅁䅍睁䑁䅁䅁䵁䅉䅅䅁䕁䅁䅁睁䵁䅁䅁权㕂兂䅁权牄权䅁权睂䅂䅁允䅁䅁䅅䅁佁䉁䅑䅁硁䑁䅁䅏㉁䑁䅫杍㍁䑁䅕睎䅁䅁杷允䅁䅁䅑䅁䑁䅁䅷䅁䭁䱁䙁䅁䭁佁䭳䅁䭁䥁䕕䅁䉁䅁䅁允䅁䅁䄴杅䅁䑁䅕兎㍁䑁䅣䅎㍁䑁䅁李䅁䅁杷允䅁䅁䅑䅁䑁䅁䅷䅁䭁䙁䘴䅁䭁佁䭧䅁䭁䡁䕁䅁䉁䅁䅁允䅁䅁䄴䅄䅁䑁䅅兏畁䑁䅫䅏䅁䅁杷允䅁䅁䅑䅁䑁䅁䅷䅁䭁䕁䑣䅁䭁䅁䅯䅁䭁偁䈸䅁䉁䅁䅁允䅁䅁䅕癴㥐䠱灪䐫䴸䅉䅅䅁䕁䅁䅁睁䵁䅁䅁权䥁杂䅁权瑄权䅁权療䅂䅁允䅁䅁䅅䅁䙁䕁椵䙅㕧䅴䅆䍄䉁䅁䅁睁䅁䅁䅍䅄䅁䅁䅯朵䅕䅁䅯杇䅙䅁䅅䅁䉁䅁䅁权楂杂䅁䍄䉁䅁䅁䅂䅁䅁䅍䅄䅁䅁䅯睢䅍䅁䅯充䅁䅁䅯兂䅁䅁䅅䅁䉁䅁䅁杄啁䅁䅁免㑁䑁䅑䅍睁䑁䅁䅍睁䑁䅁䅁䵁䅉䅅䅁䕁䅁䅁睁䵁䅁䅁权兂䅁䅁权䉁杁䅁权䍁杁䅁允䅁䅁䅅䅁䙁䱁㤸升⼱獔䅆䍄䉁䅁䅁䅂䅁䅁䅍䅄䅁䅁䅯全䅉䅁䅯充䅁䅁䅯眯䅅䅁䅅䅁䉁䅁䅁杄十䅁䅁李ㅁ䑁䅁兏㑁䑁䅅䅏㉁䅁䅁䍄䉁䅁䅁䅂䅁䅁䅍䅄䅁䅁䅯內䅍䅁䅯权䅁䅁䅯眯䅅䅁䅅䅁䉁䅁䅁兂元摦戲汙䩐睶杷允䅁䅁䅑䅁䑁䅁䅷䅁䭁䱁䍍䅁䭁䅁䅑䅁䭁䅁䅕䅁䉁䅁䅁允䅁䅁䅕䅁䅁䕷剄啩䵅䅉䅅䅁䕁䅁䅁睁䵁䅁䅁权祄允䅁权䭁䅁䅁权䙁䅁䅁允䅁䅁䅅䅁䙁䅁琴灳瘳睰䅆䍄䉁䅁䅁䅂䅁䅁䅍䅄䅁䅁䅯兵䅉䅁䅯充䅁䅁䅯眯䅅䅁䅅䅁䉁䅁䅁杄啁䅁䅁李ぁ䑁䅉䅍睁䑁䅁䅍睁䑁䅁䅁䵁䅉䅅䅁䕁䅁䅁睁䵁䅁䅁权⭃䅂䅁权潄权䅁权睂䅂䅁允䅁䅁䅅䅁佁䅁䅷䅁穁䑁䅅杌ㅁ䑁䅙䅁䵁䅉䅅䅁䕁䅁䅁睁䵁䅁䅁权湄䅂䅁权潄权䅁权獄权䅁允䅁䅁䅅䅁䭁䕁䅣䅁䵁䅉䅅䅁䕁䅁䅁睁䵁䅁䅁权桂兂䅁权灄权䅁权療䅂䅁允䅁䅁䅅䅁䙁䅁䅁䅁䅄兴䉴䍄䉁䅁䅁䅂䅁䅁䅍䅄䅁䅁䅯睴䅍䅁䅯充䅁䅁䅯兂䅁䅁䅅䅁䉁䅁䅁杄十䅁䅁兎㍁䑁䅉睍㍁䑁䅕免㑁䅁䅁䍄䉁䅁䅁䅂䅁䅁䅍䅄䅁䅁䅯其䅍䅁䅯䅂䅁䅁䅯兂䅁䅁䅅䅁䉁䅁䅁兂䅁䅁䅃䉪焹兑杷允䅁䅁䅑䅁䑁䅁䅷䅁䭁䉁䙉䅁䭁佁䭙䅁䭁䡁䕁䅁䉁䅁䅁允䅁䅁䄴䅄䅁䑁䅍杌ㅁ䑁䅉兏䅁䅁杷允䅁䅁䅑䅁䑁䅁䅷䅁䭁䑁䑑䅁䭁䅁䅑䅁䭁偁䈸䅁䉁䅁䅁允䅁䅁䅕䅁䅁䙁呅歘䵅䅉䅅䅁䕁䅁䅁睁䵁䅁䅁权㉁睁䅁权䕁䅁䅁权⽄允䅁允䅁䅁䅅䅁䙁䅁䅁佁畃㙑䉒䍄䉁䅁䅁䅂䅁䅁䅍䅄䅁䅁䅯䅘䄸䅁䅯朶䅯䅁䅯兢䅑䅁䅅䅁䉁䅁䅁杄䵁䅁䅁䅍畁䑁䅅兏祁䅁䅁䍄䉁䅁䅁䅂䅁䅁䅍䅄䅁䅁䅯睄䅙䅁䅯儶䅯䅁䅯䄷䅯䅁䅅䅁䉁䅁䅁权䡂䅁䅁䍄䉁䅁䅁䅂䅁䅁䅍䅄䅁䅁䅯朰䅍䅁䅯䅂䅁䅁䅯兂䅁䅁䅅䅁䉁䅁䅁兂䅁䅁睂䍧㉡兑杷允䅁䅁䅑䅁䑁䅁䅷䅁䭁䱁䕧䅁䭁佁䭫䅁䭁䡁䕁䅁䉁䅁䅁允䅁䅁䅕䅁䅁䥁療唳䵁䅉䅅䅁䕁䅁䅁睁䵁䅁䅁权穃䅂䅁权煄权䅁权㥂䅂䅁允䅁䅁䅅䅁佁䅁䅷䅁睁䍁䄴䅎睁䑁䅫䅁䵁䅉䅅䅁䕁䅁䅁睁䵁䅁䅁权祁睁䅁权䕁䅁䅁权䙁䅁䅁允䅁䅁䅅䅁䙁䅁䅁䅁煂歏䉒䍄䉁䅁䅁䅂䅁䅁䅍䅄䅁䅁䅯儷䅍䅁䅯䅂䅁䅁䅯兂䅁䅁䅅䅁䉁䅁䅁兂䅁䅁䅁杅橨兑杷允䅁䅁䅑䅁䑁䅁䅷䅁䭁佁䐰䅁䭁䉁䅅䅁䭁䅁䅕䅁䉁䅁䅁允䅁䅁䄴䅆䅁䑁䅅睎祁䑁䅅䅍睁䑁䅁䅍睁䅁䅁䍄䉁䅁䅁䅂䅁䅁䅍䅄䅁䅁䅯公䅁䅁䅯允䅉䅁䅯睁䅉䅁䅅䅁䉁䅁䅁兂穃煋晅䱷估兑杷允䅁䅁䅑䅁䑁䅁䅷䅁䭁䱁䕫䅁䭁佁䬴䅁䭁䝁䔰䅁䉁䅁䅁允䅁䅁䅕䅁䅁䥁獄唹䵁䅉䅅䅁䕁䅁䅁睁䵁䅁䅁权捃兂䅁权湄权䅁权㙂䅂䅁允䅁䅁䅅䅁䙁䡁啳歲桦桥䅎䍄䉁䅁䅁䅂䅁䅁䅍䅄䅁䅁䅯䅂䅙䅁䅯朷䅯䅁䅯兣䅑䅁䅅䅁䉁䅁䅁兂䅁䅁䅁乓乙兑杷允䅁䅁䅑䅁䑁䅁䅷䅁䭁䉁䉫䅁䭁䅁䅑䅁䭁䅁䅕䅁䉁䅁䅁允䅁䅁䅕䅁䅁䑁攫䕩䵅䅉䅅䅁䕁䅁䅁睁䵁䅁䅁权瑄睁䅁权䭁䅁䅁权䙁䅁䅁允䅁䅁䅅䅁䙁䉁畓⭒㙆䍆䅂䍄䉁䅁䅁䅂䅁䅁䅍䅄䅁䅁䅯具䅕䅁䅯儶䅯䅁䅯兢䅑䅁䅅䅁䉁䅁䅁兂䅁䅁䅁䥁匷䅑杷允䅁䅁䅑䅁䑁䅁䅷䅁䭁䅁䍧䅁䭁䉁䅅䅁䭁偁䈸䅁䉁䅁䅁允䅁䅁䄴杆䅁䑁䅅睍穁䑁䅕兎㍁䑁䅕䅍睁䑁䅁䅁䵁䅉䅅䅁䕁䅁䅁睁䵁䅁䅁权㡃兂䅁权湄权䅁权䑃䅂䅁允䅁䅁䅅䅁䙁䩁挹煐㐲摡⽏䍄䉁䅁䅁䅂䅁䅁䅍䅄䅁䅁䅯公䅳䅁䅯眵䅯䅁䅯兦䅑䅁䅅䅁䉁䅁䅁兂橁⼲⭬橡婷䅑杷允䅁䅁䅑䅁䑁䅁䅷䅁䭁䭁䍧䅁䭁䅁䅑䅁䭁䅁䅕䅁䉁䅁䅁允䅁䅁䅕䅁䅁䕁䱸け䵅䅉䅅䅁䕁䅁䅁睁䵁䅁䅁权慁杁䅁权剁䅁䅁权䙁䅁䅁允䅁䅁䅅䅁佁䉁䅑䅁硁䑁䅙兏ぁ䑁䅉兎睁䑁䅁䅍䅁䅁杷允䅁䅁䅑䅁䑁䅁䅷䅁䭁䕁䙁䅁䭁佁䬴䅁䭁䝁䔰䅁䉁䅁䅁允䅁䅁䅕䅁䅁䥁元䕄䵅䅉䅅䅁䕁䅁䅁睁䵁䅁䅁权䑂兂䅁权牄权䅁权硂䅂䅁允䅁䅁䅅䅁佁䉁䅉䅁祁䑁䅧兏㍁䑁䅫䅍㉁䑁䅅䅁䵁䅉䅅䅁䕁䅁䅁睁䵁䅁䅁权敂兂䅁权灄权䅁权療䅂䅁允䅁䅁䅅䅁䙁䅁䅁䅁睄瘫䅖䍄䉁䅁䅁䅂䅁䅁䅍䅄䅁䅁䅯眰䅉䅁䅯䅂䅁䅁䅯兂䅁䅁䅅䅁䉁䅁䅁兂䅁䅁䅁杘噂兑杷允䅁䅁䅑䅁䑁䅁䅷䅁䭁䥁䕫䅁䭁佁䬰䅁䭁䝁䔰䅁䉁䅁䅁允䅁䅁䅕捺䵺䵺䵺樹䴸䅉䅅䅁䕁䅁䅁睁䵁䅁䅁权䑃杁䅁权剁䅁䅁权䙁䅁䅁允䅁䅁䅅䅁佁䉁䅙䅁硁䑁䅕䅎㕁䑁䅅䅍睁䑁䅁䅍睁䅁䅁䍄䉁䅁䅁䅂䅁䅁䅍䅄䅁䅁䅯睵䅍䅁䅯䅂䅁䅁䅯兂䅁䅁䅅䅁䉁䅁䅁兂䅁䅁䅁䕊佂兑杷允䅁䅁䅑䅁䑁䅁䅷䅁䭁䍁䅙䅁䭁䉁䅅䅁䭁䅁䍑䅁䉁䅁䅁允䅁䅁䄴䅆䅁䑁䅉杍㉁䑁䅅䅍睁䑁䅁䅍睁䅁䅁䍄䉁䅁䅁䅂䅁䅁䅍䅄䅁䅁䅯䅡䅉䅁䅯充䅁䅁䅯兂䅁䅁䅅䅁䉁䅁䅁杄啁䅁䅁䅎ぁ䑁䅫䅎㕁䑁䅧䅍睁䑁䅁䅁䵁䅉䅅䅁䕁䅁䅁睁䵁䅁䅁权浂睁䅁权剁䅁䅁权䙁䅁䅁允䅁䅁䅅䅁佁䉁䅑䅁㑁䑁䅑免睁䑁䅁䅍睁䑁䅁䅍䅁䅁杷允䅁䅁䅑䅁䑁䅁䅷䅁䭁䝁䑙䅁䭁䅁䅯䅁䭁䅁䅕䅁䉁䅁䅁允䅁䅁䅕噋偹癷潕䐳䴸䅉䅅䅁䑁䅁䅁睁䵁䅁䅁权噃睃䅁权敁杂䅁允䅁䅁䅅䅁䭁䭁䝉䅁䵁䅉䅅䅁䕁䅁䅁睁䵁䅁䅁权噂兂䅁权潄权䅁权瑂䅂䅁允䅁䅁䅅䅁佁䅁䄴䅁祁䑁䅙杌㕁䑁䅑杍䅁䅁杷允䅁䅁䅑䅁䑁䅁䅷䅁䭁偁䅙䅁䭁䅁䍅䅁䭁䅁䍍䅁䉁䅁䅁允䅁䅁䅕煣穑偍慂ぺ䵁䅉䅅䅁䕁䅁䅁睁䵁䅁䅁权潄睁䅁权剁䅁䅁权䙁䅁䅁允䅁䅁䅅䅁佁䉁䅑䅁ㅁ䑁䅣兎祁䑁䅁䅍睁䑁䅁䅍䅁䅁杷允䅁䅁䅑䅁䑁䅁䅷䅁䭁佁䐸䅁䭁䅁䅯䅁䭁偁䈸䅁䉁䅁䅁允䅁䅁䅕畮渫歸㍳吶䴸䅉䅅䅁䕁䅁䅁睁䵁䅁䅁权杄䅂䅁权畄权䅁权㥂䅂䅁允䅁䅁䅅䅁䙁䅁䅁䅁䅃祑䉒䍄䉁䅁䅁䅂䅁䅁䅍䅄䅁䅁䅯䅁䅙䅁䅯朷䅯䅁䅯兣䅑䅁䅅䅁䉁䅁䅁兂䅁䅁䅁䡷楶䅑杷允䅁䅁䅑䅁䑁䅁䅷䅁䭁䅁䑁䅁䭁䉁䅅䅁䭁䅁䅕䅁䉁䅁䅁允䅁䅁䅯睚䅉䅁杷允䅁䅁䅑䅁䑁䅁䅷䅁䭁䅁䑁䅁䭁䅁䅯䅁䭁䅁䅕䅁䉁䅁䅁允䅁䅁䅯睚䅉䅁杷允䅁䅁䅑䅁䑁䅁䅷䅁䭁䱁䕍䅁䭁佁䭧䅁䭁䡁䔰䅁䉁䅁䅁允䅁䅁䄴杄䅁䑁䅅睍畁䑁䅑李㕁䅁䅁䍄䉁䅁䅁䅂䅁䅁䅍䅄䅁䅁䅯睫䅁䅁䅯䅂䅁䅁䅯䅂䅉䅁䅅䅁䉁䅁䅁兂䅁䅁䅃版礱兑杷允䅁䅁䅑䅁䑁䅁䅷䅁䭁䩁䕁䅁䭁佁䭯䅁䭁䥁䕍䅁䉁䅁䅁允䅁䅁䄴䅄䅁䑁䅁杌㉁䑁䅍免䅁䅁杷允䅁䅁䅑䅁䑁䅁䅷䅁䭁䙁䑁䅁䭁䉁䅅䅁䭁䅁䅕䅁䉁䅁䅁允䅁䅁䄴杆䅁䑁䅉䅍穁䑁䅁䅏睁䑁䅁䅍睁䑁䅁䅁䵁䅉䅅䅁䕁䅁䅁睁䵁䅁䅁权橂兂䅁权牄权䅁权㥂䅂䅁允䅁䅁䅅䅁佁䉁䅑䅁硁䑁䅙兎㕁䑁䅍李ぁ䑁䅫免䅁䅁杷允䅁䅁䅑䅁䑁䅁䅷䅁䭁䵁䑅䅁䭁䅁䅯䅁䭁偁䈸䅁䉁䅁䅁允䅁䅁䅕䭃捷浗㝑啄䵁䅉䅅䅁䕁䅁䅁睁䵁䅁䅁权剂兂䅁权灄权䅁权獄权䅁允䅁䅁䅅䅁䙁䅁䅁䅁䅁佬䅆䍄䉁䅁䅁䅂䅁䅁䅍䅄䅁䅁䅯睧䅉䅁䅯䅂䅁䅁䅯兂䅁䅁䅅䅁䉁䅁䅁兂䅁䅁䅃㕶䥏兑杷允䅁䅁䅑䅁䑁䅁䅷䅁䭁䵁䕅䅁䭁佁䬰䅁䭁䝁䔰䅁䉁䅁䅁允䅁䅁䅯睒䅁䅁杷允䅁䅁䅑䅁䑁䅁䅷䅁䭁䵁䕅䅁䭁佁䭯䅁䭁䥁䕕䅁䉁䅁䅁允䅁䅁䄴䅄䅁䑁䅅杌ㅁ䑁䅙䅏䅁䅁杷允䅁䅁䅑䅁䑁䅁䅷䅁䭁䑁䙉䅁䭁佁䭫䅁䭁䡁䔰䅁䉁䅁䅁允䅁䅁䅕䅁䅁䅁㕃啴䵁䅉䅅䅁䕁䅁䅁睁䵁䅁䅁权䉄杁䅁权剁䅁䅁权䙁䅁䅁允䅁䅁䅅䅁佁䉁䅑䅁祁䑁䅉睎ぁ䑁䅁䅍睁䑁䅁䅍䅁䅁杷允䅁䅁䅑䅁䑁䅁䅷䅁䭁偁䑙䅁䭁䉁䅅䅁䭁偁䈸䅁䉁䅁䅁允䅁䅁䄴䅆䅁䑁䅕䅍硁䑁䅁䅍睁䑁䅁䅍睁䅁䅁䍄䉁䅁䅁䅂䅁䅁䅍䅄䅁䅁䅯具䅉䅁䅯权䅁䅁䅯兂䅁䅁䅅䅁䉁䅁䅁兂䥂場啯潲橣䅑杷允䅁䅁䅑䅁䑁䅁䅷䅁䭁䝁䙧䅁䭁佁䭫䅁䭁䝁䔰䅁䉁䅁䅁允䅁䅁䅕䅁䅁䅁潄䔯䵁䅉䅅䅁䕁䅁䅁睁䵁䅁䅁权䥃杁䅁权剁䅁䅁权䙁䅁䅁允䅁䅁䅅䅁佁䉁䅑䅁祁䑁䅁睎ㅁ䑁䅙睍㍁䑁䅑李䅁䅁杷允䅁䅁䅑䅁䑁䅁䅷䅁䭁佁䙙䅁䭁佁䭣䅁䭁䡁䕯䅁䉁䅁䅁允䅁䅁䅕敹呴啥佰吳䴸䅉䅅䅁䕁䅁䅁睁䵁䅁䅁兂䅁䅁䅂䵁党兑䅯充䅁䅁䅯眯䅅䅁䅅䅁䉁䅁䅁杄啁䅁䅁免穁䑁䅅睍睁䑁䅁䅍睁䑁䅁䅁䵁䅉䅅䅁䕁䅁䅁睁䵁䅁䅁权㙄䅂䅁权牄权䅁权硂䅂䅁允䅁䅁䅅䅁佁䉁䅑䅁硁䑁䅕免㍁䑁䅫兏祁䑁䅅兎䅁䅁杷允䅁䅁䅑䅁䑁䅁䅷䅁䭁䡁䑯䅁䭁䅁䅯䅁䭁䅁䅕䅁䉁䅁䅁允䅁䅁䅕搵楁⼲⭬歉䵁䅉䅅䅁䕁䅁䅁睁䵁䅁䅁权獁杁䅁权䭁䅁䅁权⽄允䅁允䅁䅁䅅䅁䙁䭁扡䍸睃杣䅎䍄䉁䅁䅁䅂䅁䅁䅍䅄䅁䅁䅯兂䅙䅁䅯䄶䅯䅁䅯睢䅑䅁䅅䅁䉁䅁䅁杄䵁䅁䅁兎畁䑁䅅兏硁䅁䅁䍄䉁䅁䅁睁䅁䅁䅍䅄䅁䅁䅯䅊䅕䅁䅯杊䅙䅁䅅䅁䉁䅁䅁杄䵁䅁䅁䅏祁䍁䄴兎穁䅁䅁䍄䉁䅁䅁䅂䅁䅁䅍䅄䅁䅁䅯朳䅍䅁䅯充䅁䅁䅯眯䅅䅁䅅䅁䉁䅁䅁杄啁䅁䅁䅎ぁ䑁䅧杍睁䑁䅁䅍睁䑁䅁䅁䵁䅉䅅䅁䕁䅁䅁睁䵁䅁䅁权扄䅂䅁权灄权䅁权療䅂䅁允䅁䅁䅅䅁䙁䅁䅁䅁䅄效䅂䍄䉁䅁䅁䅂䅁䅁䅍䅄䅁䅁䅯杮䅕䅁䅯眶䅯䅁䅯兣䅑䅁䅅䅁䉁䅁䅁杄十䅁䅁免㑁䑁䅍免ㅁ䑁䅙免穁䅁䅁䍄䉁䅁䅁䅂䅁䅁䅍䅄䅁䅁䅯睐䅉䅁䅯充䅁䅁䅯眯䅅䅁䅅䅁䉁䅁䅁杄啁䅁䅁䅏硁䑁䅑睎㕁䑁䅕䅍睁䑁䅁䅁䵁䅉䅅䅁䕁䅁䅁睁䵁䅁䅁权䝄兂䅁权煄权䅁权㙂䅂䅁允䅁䅁䅅䅁佁䅁䅷䅁睁䍁䄴䅏硁䑁䅍䅁䵁䅉䅅䅁䕁䅁䅁睁䵁䅁䅁权桄睁䅁权䕁䅁䅁权䙁䅁䅁允䅁䅁䅅䅁䙁䅁䅁䥁摄䡦䉴䍄䉁䅁䅁睁䅁䅁䅍䅄䅁䅁䅯杌䅕䅁䅯杇䅙䅁䅅䅁䉁䅁䅁权䅄杂䅁䍄䉁䅁䅁䅂䅁䅁䅍䅄䅁䅁䅯䅍䅉䅁䅯充䅁䅁䅯眯䅅䅁䅅䅁䉁䅁䅁杄坁䅁䅁䅎硁䑁䅍䅏ㅁ䑁䅁䅍睁䑁䅁䅍䅁䅁杷允䅁䅁䅑䅁䑁䅁䅷䅁䭁䝁䙫䅁䭁佁䭣䅁䭁䝁䔰䅁䉁䅁䅁允䅁䅁䅕癴㥐䠱灪樱䴸䅉䅅䅁䕁䅁䅁睁䵁䅁䅁权坃䅂䅁权瑄权䅁权㙂䅂䅁允䅁䅁䅅䅁䙁䭁䙊癴㥐䰱⽧䍄䉁䅁䅁䅂䅁䅁䅍䅄䅁䅁䅯䄫䅑䅁䅯眶䅯䅁䅯全䅑䅁䅅䅁䉁䅁䅁杄十䅁䅁睍ㅁ䑁䅧䅍睁䑁䅁䅍睁䅁䅁䍄䉁䅁䅁䅂䅁䅁䅍䅄䅁䅁䅯杘䅉䅁䅯权䅁䅁䅯眯䅅䅁䅅䅁䉁䅁䅁兂ㅁ牘䩰䅄敉䅑杷允䅁䅁䅑䅁䑁䅁䅷䅁䭁䕁䍁䅁䭁䅁䅑䅁䭁偁䈸䅁䉁䅁䅁允䅁䅁䅕䅁䅁乧䉐け䵅䅉䅅䅁䕁䅁䅁睁䵁䅁䅁权䍂睁䅁权䕁䅁䅁权䙁䅁䅁允䅁䅁䅅䅁䙁䅁䅁䥁䕄䥄䈱䍄䉁䅁䅁䅂䅁䅁䅍䅄䅁䅁䅯睔䅍䅁䅯充䅁䅁䅯眯䅅䅁䅅䅁䉁䅁䅁杄啁䅁䅁兎㑁䑁䅉䅍ぁ䑁䅁䅍睁䑁䅁䅁䵁䅉䅅䅁䕁䅁䅁睁䵁䅁䅁权䕄兂䅁权灄权䅁权獄权䅁允䅁䅁䅅䅁䙁䅁䅁䅁䅄杢䉊䍄䉁䅁䅁䅂䅁䅁䅍䅄䅁䅁䅯䄹䅉䅁䅯权䅁䅁䅯眯䅅䅁䅅䅁䉁䅁䅁兂晁敨剴䉵唴䅑杷允䅁䅁䅑䅁䑁䅁䅷䅁䭁䕁䑉䅁䭁䉁䅅䅁䭁䅁䅕䅁䉁䅁䅁允䅁䅁䄴䅇䅁䑁䅉䅎㕁䑁䅑䅍睁䑁䅁䅍睁䑁䅁䅍䅁䅁杷允䅁䅁䅑䅁䑁䅁䅷䅁䭁䝁䑉䅁䭁䅁䅯䅁䭁䅁䅕䅁䉁䅁䅁允䅁䅁䅕卸睃浣瑪啤䵁䅉䅅䅁䕁䅁䅁睁䵁䅁䅁权塂睁䅁权剁䅁䅁权䙁䅁䅁允䅁䅁䅅䅁佁䉁䅉䅁ぁ䑁䅉睎㉁䑁䅫䅍睁䑁䅁䅁䵁䅉䅅䅁䕁䅁䅁睁䵁䅁䅁权䑂兂䅁权瑄权䅁权療䅂䅁允䅁䅁䅅䅁䙁䕁䱓佢㝦摱⽫䍄䉁䅁䅁䅂䅁䅁䅍䅄䅁䅁䅯免䅅䅁䅯允䅉䅁䅯睁䅉䅁䅅䅁䉁䅁䅁兂療伷歈稸乌䅑杷允䅁䅁䅑䅁䑁䅁䅷䅁䭁䱁䑑䅁䭁䅁䅑䅁䭁䅁䅕䅁䉁䅁䅁允䅁䅁䅕䅁䅁䭁杰歖䵅䅉䅅䅁䕁䅁䅁睁䵁䅁䅁权硂兂䅁权灄权䅁权療䅂䅁允䅁䅁䅅䅁䙁䅁䅁䅁杂⬵䅬䍄䉁䅁䅁䅂䅁䅁䅍䅄䅁䅁䅯䅴䅍䅁䅯权䅁䅁䅯兂䅁䅁䅅䅁䉁䅁䅁兂潂敫㠱㝐单䅑杷允䅁䅁䅑䅁䑁䅁䅷䅁䭁䝁䘰䅁䭁佁䬰䅁䭁䝁䔸䅁䉁䅁䅁允䅁䅁䅕牒穢搯㑒吲䴸䅉䅅䅁䕁䅁䅁睁䵁䅁䅁权桄兂䅁权湄权䅁权硂䅂䅁允䅁䅁䅅䅁䙁乁㑖匶硙䍓䅖䍄䉁䅁䅁䅂䅁䅁䅍䅄䅁䅁䅯䅦䅍䅁䅯权䅁䅁䅯眯䅅䅁䅅䅁䉁䅁䅁兂㡄晱午坔噉䅑杷允䅁䅁䅑䅁䑁䅁䅷䅁䭁䭁䙷䅁䭁佁䭯䅁䭁䡁䕯䅁䉁䅁䅁允䅁䅁䄴䅄䅁䑁䅁杌㕁䑁䅕兏䅁䅁杷允䅁䅁䅑䅁䑁䅁䅷䅁䭁偁䑅䅁䭁䅁䅯䅁䭁䅁䅕䅁䉁䅁䅁允䅁䅁䅕䥘䌯匹捪う䵁䅉䅅䅁䕁䅁䅁睁䵁䅁䅁权卄兂䅁权瑄权䅁权硂䅂䅁允䅁䅁䅅䅁䙁䱁昶楇搯佊⽙䍄䉁䅁䅁䅂䅁䅁䅍䅄䅁䅁䅯朳䅍䅁䅯䅂䅁䅁䅯兂䅁䅁䅅䅁䉁䅁䅁兂䅁䅁䅁湫晴兑杷允䅁䅁䅍䅁䑁䅁䅷䅁䭁䵁䕣䅁䭁䍁䝙䅁䉁䅁䅁允䅁䅁䄴杄䅁䑁䅅䅍㉁䍁䄴睍祁䅁䅁䍄䉁䅁䅁䅂䅁䅁䅍䅄䅁䅁䅯权䅍䅁䅯䅂䅁䅁䅯兂䅁䅁䅅䅁䉁䅁䅁兂䅁䅁䅃乲睴兑杷允䅁䅁䅑䅁䑁䅁䅷䅁䭁乁䕳䅁䭁佁䭣䅁䭁䡁䕁䅁䉁䅁䅁允䅁䅁䅕⽺呤㘴払䕎䵁䅉䅅䅁䕁䅁䅁睁䵁䅁䅁权塃睁䅁权䭁䅁䅁权⽄允䅁允䅁䅁䅅䅁䙁䍁硣䭃捷椲䅸䍄䉁䅁䅁䅂䅁䅁䅍䅄䅁䅁䅯睮䅉䅁䅯充䅁䅁䅯眯䅅䅁䅅䅁䉁䅁䅁杄坁䅁䅁免ぁ䑁䅕免睁䑁䅁䅍睁䑁䅁䅍䅁䅁杷允䅁䅁䅑䅁䑁䅁䅷䅁䭁佁䔴䅁䭁佁䭧䅁䭁䡁䔰䅁䉁䅁䅁允䅁䅁䄴杄䅁䑁䅉䅏畁䑁䅁兎㉁䅁䅁䍄䉁䅁䅁䅂䅁䅁䅍䅄䅁䅁䅯䅫䅍䅁䅯充䅁䅁䅯眯䅅䅁䅅䅁䉁䅁䅁杄十䅁䅁睎穁䑁䅁兏㉁䑁䅕䅍睁䅁䅁䍄䉁䅁䅁䅂䅁䅁䅍䅄䅁䅁䅯儸䅅䅁䅯䅂䅁䅁䅯䅂䅉䅁䅅䅁䉁䅁䅁兂䅁䅁䅁吸氹兑杷允䅁䅁䅑䅁䑁䅁䅷䅁䭁䵁䕳䅁䭁佁䭯䅁䭁䥁䕕䅁䉁䅁䅁允䅁䅁䄴䅄䅁䑁䅁杌㑁䑁䅍䅏䅁䅁杷允䅁䅁䅑䅁䑁䅁䅷䅁䭁佁䍷䅁䭁䅁䅯䅁䭁偁䈸䅁䉁䅁䅁允䅁䅁䅕硢䑋䵷桱稯䴸䅉䅅䅁䕁䅁䅁睁䵁䅁䅁权敄睁䅁权䭁䅁䅁权⽄允䅁允䅁䅁䅅䅁䙁䡁㥅瑃橥䅣䄵䍄䉁䅁䅁䅂䅁䅁䅍䅄䅁䅁䅯权䅍䅁䅯充䅁䅁䅯兂䅁䅁䅅䅁䉁䅁䅁杄啁䅁䅁䅎㑁䑁䅕䅎睁䑁䅁䅍睁䑁䅁䅁䵁䅉䅅䅁䕁䅁䅁睁䵁䅁䅁权㥃䅂䅁权湄权䅁权䙃䅂䅁允䅁䅁䅅䅁䙁䉁婦発呤眴䅖䍄䉁䅁䅁䅂䅁䅁䅍䅄䅁䅁䅯杌䅁䅁䅯䅂䅁䅁䅯兂䅁䅁䅅䅁䉁䅁䅁兂䅁䅁䅄䄵䭭兑杷允䅁䅁䅑䅁䑁䅁䅷䅁䭁䩁䘸䅁䭁佁䭫䅁䭁䡁䕁䅁䉁䅁䅁允䅁䅁䅕䅁䅁䅁瑃挰䵁䅉䅅䅁䕁䅁䅁睁䵁䅁䅁权晄睁䅁权䕁䅁䅁权䙁䅁䅁允䅁䅁䅅䅁䙁䅁䅁䕁䅂奮䉬䍄䉁䅁䅁䅂䅁䅁䅍䅄䅁䅁䅯六䅑䅁䅯儷䅯䅁䅯睧䅑䅁䅅䅁䉁䅁䅁兂敃㘷䝦穓剦睐杷允䅁䅁䅍䅁䑁䅁䅷䅁䭁䵁䕙䅁䭁䉁䝷䅁䉁䅁䅁允䅁䅁䅯睥䅙䅁杷允䅁䅁䅑䅁䑁䅁䅷䅁䭁偁䑉䅁䭁䅁䅯䅁䭁䅁䅕䅁䉁䅁䅁允䅁䅁䅕婧䑖㉩湺啈䵁䅉䅅䅁䕁䅁䅁睁䵁䅁䅁权䩃䅂䅁权湄权䅁权㙂䅂䅁允䅁䅁䅅䅁䙁䍁硣䭃捷栲䅊䍄䉁䅁䅁䅂䅁䅁䅍䅄䅁䅁䅯睆䅁䅁䅯权䅁䅁䅯䅂䅉䅁䅅䅁䉁䅁䅁兂䍁㑋坣夲洴䅷杷允䅁䅁䅑䅁䑁䅁䅷䅁䭁佁䙯䅁䭁佁䭣䅁䭁䡁䔰䅁䉁䅁䅁允䅁䅁䅕灳瘳㡰䱚啃䵁䅉䅅䅁䕁䅁䅁睁䵁䅁䅁权敃睁䅁权剁䅁䅁权䙁䅁䅁允䅁䅁䅅䅁佁䉁䅑䅁㍁䑁䅁睍祁䑁䅕䅍睁䑁䅁䅍䅁䅁杷允䅁䅁䅑䅁䑁䅁䅷䅁䭁䙁䄸䅁䭁䉁䅅䅁䭁䅁䍑䅁䉁䅁䅁允䅁䅁䄴䅆䅁䑁䅍䅏睁䑁䅁䅍睁䑁䅁䅍睁䅁䅁䍄䉁䅁䅁䅂䅁䅁䅍䅄䅁䅁䅯睅䅙䅁䅯朶䅯䅁䅯睢䅑䅁䅅䅁䉁䅁䅁杄䵁䅁䅁免畁䑁䅅睍㍁䅁䅁䍄䉁䅁䅁䅂䅁䅁䅍䅄䅁䅁䅯杰䅑䅁䅯朷䅯䅁䅯睧䅑䅁䅅䅁䉁䅁䅁兂䅁䅁䅁䵭䡯兑杷允䅁䅁䅑䅁䑁䅁䅷䅁䭁偁䑍䅁䭁䅁䅑䅁䭁䅁䅕䅁䉁䅁䅁允䅁䅁䅕䅁䅁䩁㑖啚䵅䅉䅅䅁䕁䅁䅁睁䵁䅁䅁权䑄睁䅁权䕁䅁䅁权䙁䅁䅁允䅁䅁䅅䅁䙁䅁䅁䅁䍂㍒䉸䍄䉁䅁䅁䅂䅁䅁䅍䅄䅁䅁䅯䅰䅍䅁䅯权䅁䅁䅯眯䅅䅁䅅䅁䉁䅁䅁兂ㅁ牘䩰䅄㕌睐杷允䅁䅁䅑䅁䑁䅁䅷䅁䭁䉁倸䅁䭁佁䭧䅁䭁䡁䕯䅁䉁䅁䅁允䅁䅁䄴杄䅁䑁䅅睍畁䑁䅅䅏硁䅁䅁䍄䉁䅁䅁䅂䅁䅁䅍䅄䅁䅁䅯䅯䅕䅁䅯儷䅯䅁䅯兦䅑䅁䅅䅁䉁䅁䅁兂㡄晱午坔杌睐杷允䅁䅁䅑䅁䑁䅁䅷䅁䭁䱁䑍䅁䭁䅁䅑䅁䭁偁䈸䅁䉁䅁䅁允䅁䅁䅕䅁䅁䥧攸䕩䵅䅉䅅䅁䕁䅁䅁睁䵁䅁䅁权摃兂䅁权潄权䅁权獄权䅁允䅁䅁䅅䅁佁䅁䄴䅁硁䑁䅍杌穁䑁䅫李䅁䅁杷允䅁䅁䅑䅁䑁䅁䅷䅁䭁偁䑳䅁䭁䅁䅑䅁䭁䅁䅕䅁䉁䅁䅁允䅁䅁䅕䅁䅁䡁歺䕘䵅䅉䅅䅁䕁䅁䅁睁䵁䅁䅁权䑄睁䅁权䭁䅁䅁权䙁䅁䅁允䅁䅁䅅䅁䙁䱁へ硫䕧畖⽉䍄䉁䅁䅁䅂䅁䅁䅍䅄䅁䅁䅯䅨䅕䅁䅯朶䅯䅁䅯兣䅑䅁䅅䅁䉁䅁䅁杄䵁䅁䅁免畁䑁䅙䅏ㅁ䅁䅁䍄䉁䅁䅁䅂䅁䅁䅍䅄䅁䅁䅯睤䅉䅁䅯充䅁䅁䅯兂䅁䅁䅅䅁䉁䅁䅁杄啁䅁䅁免祁䑁䅫兏㕁䑁䅧䅎睁䑁䅁䅁䵁䅉䅅䅁䕁䅁䅁睁䵁䅁䅁权䩃䅂䅁权煄权䅁权睂䅂䅁允䅁䅁䅅䅁佁䅁䅷䅁睁䍁䄴䅏ㅁ䑁䅣䅁䵁䅉䅅䅁䕁䅁䅁睁䵁䅁䅁权い睁䅁权䕁䅁䅁权䙁䅁䅁允䅁䅁䅅䅁䙁䅁䅁䅁䕁䐲䉬䍄䉁䅁䅁䅂䅁䅁䅍䅄䅁䅁䅯䅆䅍䅁䅯䅂䅁䅁䅯眯䅅䅁䅅䅁䉁䅁䅁兂䅁䅁䅁睖⭣兑杷允䅁䅁䅑䅁䑁䅁䅷䅁䭁䩁䙙䅁䭁佁䭳䅁䭁佁䭷䅁䉁䅁䅁允䅁䅁䄴杅䅁䑁䅣睎㕁䑁䅣兎睁䑁䅙免䅁䅁杷允䅁䅁䅑䅁䑁䅁䅷䅁䭁偁䑑䅁䭁䅁䅯䅁䭁䅁䅕䅁䉁䅁䅁允䅁䅁䅕癴㥐䠱灨䕆䵁䅉䅅䅁䕁䅁䅁睁䵁䅁䅁权䭁杁䅁权䭁䅁䅁权⽄允䅁允䅁䅁䅅䅁䙁䡁⼰噎㘶剹䅊䍄䉁䅁䅁䅂䅁䅁䅍䅄䅁䅁䅯杩䅉䅁䅯权䅁䅁䅯眯䅅䅁䅅䅁䉁䅁䅁兂啁歲桦桥䙑䅑杷允䅁䅁䅑䅁䑁䅁䅷䅁䭁䙁䑕䅁䭁䅁䅑䅁䭁偁䈸䅁䉁䅁䅁允䅁䅁䅕䅁䅁䩧渵歕䵅䅉䅅䅁䕁䅁䅁睁䵁䅁䅁权㍁兂䅁权牄权䅁权睂䅂䅁允䅁䅁䅅䅁佁䉁䅉䅁㕁䑁䅣免睁䑁䅫免睁䑁䅁䅁䵁䅉䅅䅁䕁䅁䅁睁䵁䅁䅁权療睁䅁权䕁䅁䅁权⽄允䅁允䅁䅁䅅䅁䙁䅁䅁䅁奄ㄲ䉒䍄䉁䅁䅁䅂䅁䅁䅍䅄䅁䅁䅯克䅍䅁䅯权䅁䅁䅯兂䅁䅁䅅䅁䉁䅁䅁兂慂䑚晶㑔㌲睐杷允䅁䅁䅑䅁䑁䅁䅷䅁䭁䩁䕯䅁䭁佁䬴䅁䭁䝁䔰䅁䉁䅁䅁允䅁䅁䅕䅁䅁䉁婃歃䵅䅉䅅䅁䕁䅁䅁睁䵁䅁䅁权潃䅂䅁权牄权䅁权睂䅂䅁允䅁䅁䅅䅁佁䉁䅑䅁㉁䑁䅕李睁䑁䅑兎㉁䑁䅍兎䅁䅁杷允䅁䅁䅑䅁䑁䅁䅷䅁䭁佁䑳䅁䭁䅁䅑䅁䭁䅁䅕䅁䉁䅁䅁允䅁䅁䅕䅁䅁䩁兰ご䵅䅉䅅䅁䕁䅁䅁睁䵁䅁䅁权祃䅂䅁权浄权䅁权䑃䅂䅁允䅁䅁䅅䅁佁䅁䅷䅁硁䍁䄴杍硁䑁䅣䅁䵁䅉䅅䅁䕁䅁䅁睁䵁䅁䅁权偂睁䅁权䭁䅁䅁权⽄允䅁允䅁䅁䅅䅁䙁䥁噇㑑獴眵䄹䍄䉁䅁䅁䅂䅁䅁䅍䅄䅁䅁䅯朸䅍䅁䅯充䅁䅁䅯眯䅅䅁䅅䅁䉁䅁䅁杄十䅁䅁兏祁䑁䅣䅍睁䑁䅁䅍睁䅁䅁䍄䉁䅁䅁䅂䅁䅁䅍䅄䅁䅁䅯䅒䅉䅁䅯权䅁䅁䅯兂䅁䅁䅅䅁䉁䅁䅁兂歃䑣䬰㘱位䅑杷允䅁䅁䅑䅁䑁䅁䅷䅁䭁䉁䙁䅁䭁佁䭳䅁䭁䡁䕅䅁䉁䅁䅁允䅁䅁䄴䅆䅁䑁䅉睎穁䑁䅉兏㉁䑁䅁睍㍁䅁䅁䍄䉁䅁䅁䅂䅁䅁䅍䅄䅁䅁䅯䅍䅉䅁䅯权䅁䅁䅯眯䅅䅁䅅䅁䉁䅁䅁兂䥂場啯歲䉣䅑杷允䅁䅁䅑䅁䑁䅁䅷䅁䭁䕁䑅䅁䭁䅁䅯䅁䭁偁䈸䅁䉁䅁䅁允䅁䅁䅕㝤昶楇搹歈䵁䅉䅅䅁䕁䅁䅁睁䵁䅁䅁权䙁允䅁权䕁䅁䅁权䙁䅁䅁允䅁䅁䅅䅁䙁䅁䅁䅁⽃䝵䈵䍄䉁䅁䅁䅂䅁䅁䅍䅄䅁䅁䅯儵䅑䅁䅯䄶䅯䅁䅯䅣䅑䅁䅅䅁䉁䅁䅁权䡂䅁䅁䍄䉁䅁䅁䅂䅁䅁䅍䅄䅁䅁䅯睃䅕䅁䅯儶䅯䅁䅯来䅑䅁䅅䅁䉁䅁䅁兂䅁䅁䅁䭑牶䅑杷允䅁䅁䅑䅁䑁䅁䅷䅁䭁䑁䑷䅁䭁䉁䅅䅁䭁䅁䅕䅁䉁䅁䅁允䅁䅁䄴杆䅁䑁䅅睍㑁䑁䅍䅍睁䑁䅁䅍睁䑁䅁䅁䵁䅉䅅䅁䕁䅁䅁睁䵁䅁䅁权㡃睁䅁权剁䅁䅁权⽄允䅁允䅁䅁䅅䅁佁䉁䅑䅁硁䑁䅣李祁䑁䅧䅍睁䑁䅁䅍䅁䅁杷允䅁䅁䅑䅁䑁䅁䅷䅁䭁䩁䑷䅁䭁䅁䅯䅁䭁䅁䅕䅁䉁䅁䅁允䅁䅁䅕敫㠱穐敖啃䵁䅉䅅䅁䕁䅁䅁睁䵁䅁䅁权权兂䅁权浄权䅁权䑃䅂䅁允䅁䅁䅅䅁佁䅁䅷䅁硁䍁䄴䅏㍁䑁䅉䅁䵁䅉䅅䅁䕁䅁䅁睁䵁䅁䅁权穃兂䅁权湄权䅁权䙃䅂䅁允䅁䅁䅅䅁䙁䝁㝑〳丫睬䅂䍄䉁䅁䅁䅂䅁䅁䅍䅄䅁䅁䅯杴䅑䅁䅯朷䅯䅁䅯兢䅑䅁䅅䅁䉁䅁䅁兂䅁䅁䅁䑱兑兑杷允䅁䅁䅑䅁䑁䅁䅷䅁䭁䝁䍅䅁䭁䅁䅑䅁䭁䅁䅕䅁䉁䅁䅁允䅁䅁䅕䅁䅁䵧汚䕪䵅䅉䅅䅁䕁䅁䅁睁䵁䅁䅁权䉄兂䅁权浄权䅁权瑂䅂䅁允䅁䅁䅅䅁佁䅁䅧䅁祁䍁䄴䅏䅁䅁杷允䅁䅁䅑䅁䑁䅁䅷䅁䭁䩁䐸䅁䭁䅁䅑䅁䭁偁䈸䅁䉁䅁䅁允䅁䅁䅕䅁䅁䙁䅔䕗䵅䅉䅅䅁䕁䅁䅁睁䵁䅁䅁权呁杁䅁权䭁䅁䅁权⽄允䅁允䅁䅁䅅䅁䙁䉁癳匳䝑剧䅖䍄䉁䅁䅁䅂䅁䅁䅍䅄䅁䅁䅯䄰䅑䅁䅯朶䅯䅁䅯䅣䅑䅁䅅䅁䉁䅁䅁杄䵁䅁䅁䅍畁䑁䅑睎ㅁ䅁䅁䍄䉁䅁䅁䅂䅁䅁䅍䅄䅁䅁䅯睒䅍䅁䅯充䅁䅁䅯眯䅅䅁䅅䅁䉁䅁䅁杄啁䅁䅁睍㉁䑁䅁䅏睁䑁䅁䅍睁䑁䅁䅁䵁䅉䅅䅁䕁䅁䅁睁䵁䅁䅁权㑂睁䅁权䭁䅁䅁权⽄允䅁允䅁䅁䅅䅁䭁䕁䅣䅁䵁䅉䅅䅁䕁䅁䅁睁䵁䅁䅁权㑃杁䅁权剁䅁䅁权⽄允䅁允䅁䅁䅅䅁佁䉁䅑䅁硁䑁䅧杍㑁䑁䅁䅍睁䑁䅁䅍䅁䅁杷允䅁䅁䅑䅁䑁䅁䅷䅁䭁䱁䉷䅁䭁䉁䅅䅁䭁䅁䍑䅁䉁䅁䅁允䅁䅁䄴杅䅁䑁䅙䅏ㅁ䑁䅣兏睁䑁䅁䅍䅁䅁杷允䅁䅁䅑䅁䑁䅁䅷䅁䭁䑁䑙䅁䭁䉁䅅䅁䭁䅁䅕䅁䉁䅁䅁允䅁䅁䄴䅆䅁䑁䅑兎穁䑁䅉免睁䑁䅁䅍睁䅁䅁䍄䉁䅁䅁䅂䅁䅁䅍䅄䅁䅁䅯眶䅕䅁䅯朶䅯䅁䅯睧䅑䅁䅅䅁䉁䅁䅁杄䭁䅁䅁䅍畁䑁䅍睍䅁䅁杷允䅁䅁䅑䅁䑁䅁䅷䅁䭁䑁䑙䅁䭁䅁䅯䅁䭁䅁䅕䅁䉁䅁䅁允䅁䅁䅕敢㝦晱升啋䵁䅉䅅䅁䕁䅁䅁睁䵁䅁䅁权乄兂䅁权潄权䅁权睂䅂䅁允䅁䅁䅅䅁佁䅁䄴䅁硁䑁䅁杌㉁䑁䅙䅎䅁䅁杷允䅁䅁䅑䅁䑁䅁䅷䅁䭁䩁䙫䅁䭁佁䭧䅁䭁䡁䔰䅁䉁䅁䅁允䅁䅁䄴杄䅁䑁䅅免畁䑁䅙䅍㕁䅁䅁䍄䉁䅁䅁䅂䅁䅁䅍䅄䅁䅁䅯睈䅍䅁䅯䅂䅁䅁䅯眯䅅䅁䅅䅁䉁䅁䅁兂䅁䅁䅁䌴湆兑杷允䅁䅁䅑䅁䑁䅁䅷䅁䭁䭁䙕䅁䭁佁䭫䅁䭁䡁䕅䅁䉁䅁䅁允䅁䅁䅕䅁䅁䍁㉄欴䵁䅉䅅䅁䕁䅁䅁睁䵁䅁䅁权㥃兂䅁权牄权䅁权硂䅂䅁允䅁䅁䅅䅁佁䉁䅑䅁硁䑁䅫免硁䑁䅍兎睁䑁䅁䅍䅁䅁杷允䅁䅁䅍䅁䑁䅁䅷䅁䭁乁䔴䅁䭁䉁䝯䅁䉁䅁䅁允䅁䅁䅯䅑䅙䅁杷允䅁䅁䅑䅁䑁䅁䅷䅁䭁偁䍍䅁䭁䅁䅯䅁䭁偁䈸䅁䉁䅁䅁允䅁䅁䅕桙奂扏䥔䐹䴸䅉䅅䅁䕁䅁䅁睁䵁䅁䅁权敃兂䅁权潄权䅁权瑂䅂䅁允䅁䅁䅅䅁佁䅁䄴䅁硁䑁䅕杌ぁ䑁䅍䅎䅁䅁杷允䅁䅁䅑䅁䑁䅁䅷䅁䭁䍁偁䅁䭁佁䬰䅁䭁䥁䕕䅁䉁䅁䅁允䅁䅁䅕⼲⭬牡へ歇䵁䅉䅅䅁䕁䅁䅁睁䵁䅁䅁权塂杁䅁权䭁䅁䅁权䙁䅁䅁允䅁䅁䅅䅁䙁䉁䕫杖琴樸䅎䍄䉁䅁䅁䅂䅁䅁䅍䅄䅁䅁䅯眵䅑䅁䅯朶䅯䅁䅯全䅑䅁䅅䅁䉁䅁䅁杄䵁䅁䅁䅍畁䑁䅁李㕁䅁䅁䍄䉁䅁䅁䅂䅁䅁䅍䅄䅁䅁䅯杂䅕䅁䅯眶䅯䅁䅯兣䅑䅁䅅䅁䉁䅁䅁杄十䅁䅁杍祁䑁䅉䅏ㅁ䑁䅁䅍睁䅁䅁䍄䉁䅁䅁䅂䅁䅁䅍䅄䅁䅁䅯全䅕䅁䅯朵䅯䅁䅯睢䅑䅁䅅䅁䉁䅁䅁杄䵁䅁䅁免畁䑁䅕䅏祁䅁䅁䍄䉁䅁䅁䅂䅁䅁䅍䅄䅁䅁䅯䅣䅕䅁䅯儷䅯䅁䅯睧䅑䅁䅅䅁䉁䅁䅁兂偂畨捒敯祲睐杷允䅁䅁䅑䅁䑁䅁䅷䅁䭁䩁䍷䅁䭁䅁䅑䅁䭁偁䈸䅁䉁䅁䅁允䅁䅁䅕䅁䅁䵁婤歖䵅䅉䅅䅁䑁䅁䅁睁䵁䅁䅁权䕂兂䅁权敁杂䅁允䅁䅁䅅䅁䭁䡁䝉䅁䵁䅉䅅䅁䕁䅁䅁睁䵁䅁䅁权䝂杁䅁权剁䅁䅁权⽄允䅁允䅁䅁䅅䅁佁䉁䅑䅁祁䑁䅣䅍祁䑁䅁䅍睁䑁䅁䅍䅁䅁杷允䅁䅁䅍䅁䑁䅁䅷䅁䭁佁䔰䅁䭁䉁䝧䅁䉁䅁䅁允䅁䅁䅯児䅙䅁杷允䅁䅁䅑䅁䑁䅁䅷䅁䭁䵁䍯䅁䭁䅁䅑䅁䭁偁䈸䅁䉁䅁䅁允䅁䅁䅕䅁䅁佷协ざ䵅䅉䅅䅁䕁䅁䅁睁䵁䅁䅁权㉃睁䅁权䕁䅁䅁权⽄允䅁允䅁䅁䅅䅁䙁䅁䅁䅁祁㉃䉎䍄䉁䅁䅁䅂䅁䅁䅍䅄䅁䅁䅯杕䅕䅁䅯䄶䅯䅁䅯睧䅑䅁䅅䅁䉁䅁䅁杄䵁䅁䅁李畁䑁䅫䅎㑁䅁䅁䍄䉁䅁䅁䅂䅁䅁䅍䅄䅁䅁䅯䅆䅷䅁䅯儶䅯䅁䅯睢䅑䅁䅅䅁䉁䅁䅁兂䅁䅁䅁䥹䈰具杷允䅁䅁䅑䅁䑁䅁䅷䅁䭁乁䑁䅁䭁䅁䅑䅁䭁䅁䅕䅁䉁䅁䅁允䅁䅁䅕䅁䅁䕁杗歘䵅䅉䅅䅁䕁䅁䅁睁䵁䅁䅁权䉂杁䅁权䕁䅁䅁权䙁䅁䅁允䅁䅁䅅䅁䙁䅁䅁䍁摄灁䉒䍄䉁䅁䅁䅂䅁䅁䅍䅄䅁䅁䅯䅕䅉䅁䅯充䅁䅁䅯眯䅅䅁䅅䅁䉁䅁䅁杄啁䅁䅁李穁䑁䅅䅍睁䑁䅁䅍睁䑁䅁䅁䵁䅉䅅䅁䕁䅁䅁睁䵁䅁䅁权㕃睁䅁权剁䅁䅁权䙁䅁䅁允䅁䅁䅅䅁佁䉁䅑䅁ㅁ䑁䅧睎ㅁ䑁䅁䅍睁䑁䅁䅍䅁䅁杷允䅁䅁䅑䅁䑁䅁䅷䅁䭁䱁䍅䅁䭁䉁䅅䅁䭁䅁䅕䅁䉁䅁䅁允䅁䅁䄴䅆䅁䑁䅅睍穁䑁䅣䅍睁䑁䅁䅍睁䅁䅁䍄䉁䅁䅁睁䅁䅁䅍䅄䅁䅁䅯䅖䅕䅁䅯䅇䅙䅁䅅䅁䉁䅁䅁权療杂䅁䍄䉁䅁䅁䅂䅁䅁䅍䅄䅁䅁䅯兵䅍䅁䅯权䅁䅁䅯兂䅁䅁䅅䅁䉁䅁䅁兂剃堷⽷摎唴䅑杷允䅁䅁䅑䅁䑁䅁䅷䅁䭁乁䕑䅁䭁佁䬰䅁䭁䡁䕯䅁䉁䅁䅁允䅁䅁䅕癴㥐䠱灪樹䴸䅉䅅䅁䕁䅁䅁睁䵁䅁䅁权呃兂䅁权煄权䅁权㥂䅂䅁允䅁䅁䅅䅁佁䅁䅷䅁睁䍁䄴睍睁䑁䅍䅁䵁䅉䅅䅁䕁䅁䅁睁䵁䅁䅁权坁杁䅁权䕁䅁䅁权䙁䅁䅁允䅁䅁䅅䅁䙁䅁䅁䵁㝁奶䉬䍄䉁䅁䅁䅂䅁䅁䅍䅄䅁䅁䅯䅦䅕䅁䅯朷䅯䅁䅯睧䅑䅁䅅䅁䉁䅁䅁兂䅁䅁䅁䵕汉兑杷允䅁䅁䅑䅁䑁䅁䅷䅁䭁佁䙯䅁䭁佁䬴䅁䭁佁䭷䅁䉁䅁䅁允䅁䅁䅯睒䅁䅁杷允䅁䅁䅑䅁䑁䅁䅷䅁䭁䉁䍙䅁䭁䅁䅯䅁䭁䅁䅕䅁䉁䅁䅁允䅁䅁䅕牒穢搯㑔う䵁䅉䅅䅁䕁䅁䅁睁䵁䅁䅁权䕄睁䅁权䕁䅁䅁权䙁䅁䅁允䅁䅁䅅䅁䙁䅁䅁䍁卂婳䉎䍄䉁䅁䅁䅂䅁䅁䅍䅄䅁䅁䅯杷䅕䅁䅯眶䅯䅁䅯兣䅑䅁䅅䅁䉁䅁䅁杄啁䅁䅁免ぁ䑁䅉睎硁䑁䅙兏穁䑁䅫䅁䵁䅉䅅䅁䕁䅁䅁睁䵁䅁䅁权灁杁䅁权䕁䅁䅁权⽄允䅁允䅁䅁䅅䅁䙁䅁䅁䅁偂汉䉚䍄䉁䅁䅁䅂䅁䅁䅍䅄䅁䅁䅯朹䅍䅁䅯权䅁䅁䅯兂䅁䅁䅅䅁䉁䅁䅁兂䱄啯㉗⼸䴰䅑杷允䅁䅁䅑䅁䑁䅁䅷䅁䭁佁䑣䅁䭁䉁䅅䅁䭁䅁䅕䅁䉁䅁䅁允䅁䅁䄴䅆䅁䑁䅅免㕁䑁䅙兏㕁䑁䅕䅍睁䅁䅁䍄䉁䅁䅁䅂䅁䅁䅍䅄䅁䅁䅯眵䅍䅁䅯权䅁䅁䅯兂䅁䅁䅅䅁䉁䅁䅁兂䥂場啯歲㥦睐杷允䅁䅁䅑䅁䑁䅁䅷䅁䭁偁䍑䅁䭁䉁䅅䅁䭁偁䈸䅁䉁䅁䅁允䅁䅁䄴杆䅁䑁䅅杍㉁䑁䅉䅍睁䑁䅁䅍睁䑁䅁䅁䵁䅉䅅䅁䕁䅁䅁睁䵁䅁䅁权㍃兂䅁权浄权䅁权睂䅂䅁允䅁䅁䅅䅁佁䅁䅷䅁硁䍁䄴李㉁䑁䅙䅁䵁䅉䅅䅁䕁䅁䅁睁䵁䅁䅁权䕄䅁䅁权剁䅁䅁权䙁䅁䅁允䅁䅁䅅䅁佁䉁䅑䅁硁䑁䅍李穁䑁䅁䅍睁䑁䅁䅍䅁䅁杷允䅁䅁䅑䅁䑁䅁䅷䅁䭁佁䕑䅁䭁佁䬴䅁䭁佁䭷䅁䉁䅁䅁允䅁䅁䅕䅁䅁佁摃ぁ䵅䅉䅅䅁䕁䅁䅁睁䵁䅁䅁权㍄睁䅁权䕁䅁䅁权䙁䅁䅁允䅁䅁䅅䅁䙁䅁䅁䕁剃浯䈵䍄䉁䅁䅁䅂䅁䅁䅍䅄䅁䅁䅯兹䅕䅁䅯儷䅯䅁䅯全䅑䅁䅅䅁䉁䅁䅁兂㥃䝓啈䨶楈睐杷允䅁䅁䅑䅁䑁䅁䅷䅁䭁偁䑣䅁䭁䉁䅅䅁䭁䅁䅕䅁䉁䅁䅁允䅁䅁䄴䅆䅁䑁䅉杍硁䑁䅅李穁䑁䅁䅍睁䅁䅁䍄䉁䅁䅁䅂䅁䅁䅍䅄䅁䅁䅯眹䅍䅁䅯权䅁䅁䅯兂䅁䅁䅅䅁䉁䅁䅁兂䱄啯㉗㌸樰䅑杷允䅁䅁䅑䅁䑁䅁䅷䅁䭁䙁䐸䅁䭁䅁䅑䅁䭁䅁䅕䅁䉁䅁䅁允䅁䅁䅕䅁䅁䥁奙ち䵅䅉䅅䅁䑁䅁䅁睁䵁䅁䅁权啁杂䅁权奁杂䅁允䅁䅁䅅䅁䭁䉁䝫䅁䵁䅉䅅䅁䕁䅁䅁睁䵁䅁䅁权潂睁䅁权䕁䅁䅁权䙁䅁䅁允䅁䅁䅅䅁䙁䅁䅁䵁楃㕲䉖䍄䉁䅁䅁䅂䅁䅁䅍䅄䅁䅁䅯兹䅁䅁䅯允䅉䅁䅯兂䅉䅁䅅䅁䉁䅁䅁兂祄睫洸䱣楮䅑杷允䅁䅁䅑䅁䑁䅁䅷䅁䭁䑁䐰䅁䭁䅁䅑䅁䭁偁䈸䅁䉁䅁䅁允䅁䅁䅕䅁䅁䩁晓ず䵅䅉䅅䅁䑁䅁䅁睁䵁䅁䅁权千䅂䅁权敁杂䅁允䅁䅁䅅䅁䭁䕁䡣䅁䵁䅉䅅䅁䕁䅁䅁睁䵁䅁䅁权䉂允䅁权䕁䅁䅁权䙁䅁䅁允䅁䅁䅅䅁䙁䅁䅁䵁䉂潱䉸䍄䉁䅁䅁䅂䅁䅁䅍䅄䅁䅁䅯兕䅅䅁䅯充䅁䅁䅯兂䅁䅁䅅䅁䉁䅁䅁杄啁䅁䅁杍睁䑁䅍䅎㉁䑁䅧兎睁䑁䅁䅁䵁䅉䅅䅁䕁䅁䅁睁䵁䅁䅁权晁睄䅁权煄权䅁权硂䅂䅁允䅁䅁䅅䅁佁䅁䅯䅁睁䍁䄴睎祁䅁䅁䍄䉁䅁䅁䅂䅁䅁䅍䅄䅁䅁䅯儫䅍䅁䅯权䅁䅁䅯兂䅁䅁䅅䅁䉁䅁䅁兂佁扌摋㘷㑦睐杷允䅁䅁䅑䅁䑁䅁䅷䅁䭁䥁䕫䅁䭁佁䭧䅁䭁䝁䔸䅁䉁䅁䅁允䅁䅁䄴杄䅁䑁䅅睍畁䑁䅫兏穁䅁䅁䍄䉁䅁䅁䅂䅁䅁䅍䅄䅁䅁䅯八䅁䅁䅯充䅁䅁䅯䅂䅉䅁䅅䅁䉁䅁䅁杄啁䅁䅁免㉁䑁䅉睎睁䑁䅁䅍睁䑁䅁䅁䵁䅉䅅䅁䕁䅁䅁睁䵁䅁䅁权慁杁䅁权䭁䅁䅁权䙁䅁䅁允䅁䅁䅅䅁䙁佁㠵穐敖杵䅌䍄䉁䅁䅁䅂䅁䅁䅍䅄䅁䅁䅯睔䅕䅁䅯朷䅯䅁䅯睧䅑䅁䅅䅁䉁䅁䅁兂䅁䅁䅁䙯䙫兑杷允䅁䅁䅑䅁䑁䅁䅷䅁䭁乁䌴䅁䭁䉁䅅䅁䭁偁䈸䅁䉁䅁䅁允䅁䅁䄴䅆䅁䑁䅅李硁䑁䅣兎睁䑁䅁䅍睁䅁䅁䍄䉁䅁䅁䅂䅁䅁䅍䅄䅁䅁䅯朲䅍䅁䅯充䅁䅁䅯眯䅅䅁䅅䅁䉁䅁䅁杄啁䅁䅁免祁䑁䅧䅍硁䑁䅣䅍睁䑁䅁䅁䵁䅉䅅䅁䕁䅁䅁睁䵁䅁䅁权㙄睁䅁权䕁䅁䅁权䙁䅁䅁允䅁䅁䅅䅁䙁䅁䅁䅁橃樷䉒䍄䉁䅁䅁䅂䅁䅁䅍䅄䅁䅁䅯朸䅑䅁䅯朵䅯䅁䅯来䅑䅁䅅䅁䉁䅁䅁杄䵁䅁䅁杍畁䑁䅅免ぁ䅁䅁䍄䉁䅁䅁䅂䅁䅁䅍䅄䅁䅁䅯朲䅕䅁䅯眶䅯䅁䅯兦䅑䅁䅅䅁䉁䅁䅁杄十䅁䅁睍㑁䑁䅕兎穁䑁䅕李祁䅁䅁䍄䉁䅁䅁䅂䅁䅁䅍䅄䅁䅁䅯末䅍䅁䅯权䅁䅁䅯兂䅁䅁䅅䅁䉁䅁䅁兂㥂穐敖歵の睐杷允䅁䅁䅑䅁䑁䅁䅷䅁䭁䥁䍑䅁䭁䉁䅅䅁䭁䅁䅕䅁䉁䅁䅁允䅁䅁䄴䅆䅁䑁䅉睍睁䑁䅣䅍睁䑁䅁䅍睁䅁䅁䍄䉁䅁䅁䅂䅁䅁䅍䅄䅁䅁䅯兒䅕䅁䅯眶䅯䅁䅯睢䅑䅁䅅䅁䉁䅁䅁杄啁䅁䅁睍硁䑁䅅䅍穁䑁䅅䅍睁䑁䅁䅁䵁䅉䅅䅁䕁䅁䅁睁䵁䅁䅁权䍄睁䅁权䕁䅁䅁权⽄允䅁允䅁䅁䅅䅁䙁䅁䅁䅁橄穗䉖䍄䉁䅁䅁䅂䅁䅁䅍䅄䅁䅁䅯睬䅉䅁䅯权䅁䅁䅯眯䅅䅁䅅䅁䉁䅁䅁兂⽁噎㘶兓䭷䅑杷允䅁䅁䅑䅁䑁䅁䅷䅁䭁乁䕳䅁䭁佁䭣䅁䭁䝁䔰䅁䉁䅁䅁允䅁䅁䅕〳丫㉬匶䕊䵁䅉䅅䅁䕁䅁䅁睁䵁䅁䅁权㍂睁䅁权䭁䅁䅁权䙁䅁䅁允䅁䅁䅅䅁䙁䱁摋㘷䝦硹䅆䍄䉁䅁䅁䅂䅁䅁䅍䅄䅁䅁䅯䅺䅍䅁䅯䅂䅁䅁䅯眯䅅䅁䅅䅁䉁䅁䅁兂䅁䅁䅄䑖氫兑杷允䅁䅁䅑䅁䑁䅁䅷䅁䭁佁䌴䅁䭁䅁䅑䅁䭁偁䈸䅁䉁䅁䅁允䅁䅁䅕䅁䅁䭧㥒歙䵅䅉䅅䅁䕁䅁䅁睁䵁䅁䅁权䵄杁䅁权䭁䅁䅁权⽄允䅁允䅁䅁䅅䅁䙁䥁噇㑑獴⼵⽕䍄䉁䅁䅁䅂䅁䅁䅍䅄䅁䅁䅯児䅍䅁䅯充䅁䅁䅯眯䅅䅁䅅䅁䉁䅁䅁杄啁䅁䅁兎ㅁ䑁䅁䅍㕁䑁䅅睎ㅁ䑁䅁䅁䵁䅉䅅䅁䕁䅁䅁睁䵁䅁䅁权乄睁䅁权䕁䅁䅁权䙁䅁䅁允䅁䅁䅅䅁䙁䅁䅁䥁ㅁ䔯䉒䍄䉁䅁䅁䅂䅁䅁䅍䅄䅁䅁䅯睁䅅䅁䅯䅂䅁䅁䅯䅂䅉䅁䅅䅁䉁䅁䅁兂䅁䅁䅂灭䥓兑杷允䅁䅁䅑䅁䑁䅁䅷䅁䭁䑁䌰䅁䭁䅁䅯䅁䭁偁䈸䅁䉁䅁䅁允䅁䅁䅕㘱睎児塲ぃ䵁䅉䅅䅁䕁䅁䅁睁䵁䅁䅁权牂兂䅁权牄权䅁权㙂䅂䅁允䅁䅁䅅䅁佁䉁䅑䅁硁䑁䅅睎硁䑁䅑䅏㉁䑁䅍䅍䅁䅁杷允䅁䅁䅑䅁䑁䅁䅷䅁䭁䡁䍁䅁䭁䅁䅯䅁䭁䅁䅕䅁䉁䅁䅁允䅁䅁䅕硫䕧杖琴ぃ䵁䅉䅅䅁䕁䅁䅁睁䵁䅁䅁权杁杁䅁权剁䅁䅁权⽄允䅁允䅁䅁䅅䅁佁䉁䅑䅁祁䑁䅧䅎ㅁ䑁䅁䅍睁䑁䅁䅍䅁䅁杷允䅁䅁䅑䅁䑁䅁䅷䅁䭁䉁䝙䅁䭁佁䭳䅁䭁䝁䔰䅁䉁䅁䅁允䅁䅁䄴䅆䅁䑁䅉杍ㅁ䑁䅉䅏ㅁ䑁䅁免硁䅁䅁䍄䉁䅁䅁䅂䅁䅁䅍䅄䅁䅁䅯睉䅉䅁䅯䅂䅁䅁䅯眯䅅䅁䅅䅁䉁䅁䅁兂䅁䅁䅁䬯扴兑杷允䅁䅁䅑䅁䑁䅁䅷䅁䭁䑁䑑䅁䭁䉁䅅䅁䭁䅁䅕䅁䉁䅁䅁允䅁䅁䄴䅆䅁䑁䅅免ㅁ䑁䅕杍ㅁ䑁䅁䅍睁䅁䅁䍄䉁䅁䅁䅂䅁䅁䅍䅄䅁䅁䅯䅐䅕䅁䅯儶䅯䅁䅯睢䅑䅁䅅䅁䉁䅁䅁兂䅁䅁䅁佧䱮䅑杷允䅁䅁䅑䅁䑁䅁䅷䅁䭁䝁䑁䅁䭁䉁䅅䅁䭁偁䈸䅁䉁䅁䅁允䅁䅁䄴䅆䅁䑁䅍兎ㅁ䑁䅧䅍睁䑁䅁䅍睁䅁䅁䍄䉁䅁䅁䅂䅁䅁䅍䅄䅁䅁䅯睯䅍䅁䅯䅂䅁䅁䅯眯䅅䅁䅅䅁䉁䅁䅁兂䅁䅁䅂べ睤兑杷允䅁䅁䅑䅁䑁䅁䅷䅁䭁䱁䑳䅁䭁䉁䅅䅁䭁䅁䅕䅁䉁䅁䅁允䅁䅁䄴䅆䅁䑁䅉免祁䑁䅁䅍睁䑁䅁䅍睁䅁䅁䍄䉁䅁䅁䅂䅁䅁䅍䅄䅁䅁䅯睦䅍䅁䅯充䅁䅁䅯眯䅅䅁䅅䅁䉁䅁䅁杄啁䅁䅁杍ぁ䑁䅉䅏睁䑁䅁䅍睁䑁䅁䅁䵁䅉䅅䅁䕁䅁䅁睁䵁䅁䅁权楄睁䅁权䭁䅁䅁权䙁䅁䅁允䅁䅁䅅䅁䙁䅁獩䙈歰⭏⽣䍄䉁䅁䅁䅂䅁䅁䅍䅄䅁䅁䅯杘䅉䅁䅯充䅁䅁䅯兂䅁䅁䅅䅁䉁䅁䅁杄啁䅁䅁免睁䑁䅣䅎睁䑁䅁䅍睁䑁䅁䅁䵁䅉䅅䅁䕁䅁䅁睁䵁䅁䅁权䉄睁䅁权䕁䅁䅁权⽄允䅁允䅁䅁䅅䅁䙁䅁䅁䅁千ㅐ䉊䍄䉁䅁䅁䅂䅁䅁䅍䅄䅁䅁䅯䅓䅕䅁䅯朷䅯䅁䅯睧䅑䅁䅅䅁䉁䅁䅁兂䅁䅁䅁䅷䑑具杷允䅁䅁䅑䅁䑁䅁䅷䅁䭁䙁䘰䅁䭁䉁䜸䅁䭁䍁䝁䅁䉁䅁䅁允䅁䅁䅯䅶䅙䅁杷允䅁䅁䅑䅁䑁䅁䅷䅁䭁䵁䍳䅁䭁䅁䅯䅁䭁䅁䅕䅁䉁䅁䅁允䅁䅁䅕穊䥅䉲慸啂䵁䅉䅅䅁䕁䅁䅁睁䵁䅁䅁权奃䅂䅁权湄权䅁权瑂䅂䅁允䅁䅁䅅䅁䙁䱁䥔牤昶杇䅒䍄䉁䅁䅁䅂䅁䅁䅍䅄䅁䅁䅯兙䅍䅁䅯充䅁䅁䅯兂䅁䅁䅅䅁䉁䅁䅁杄十䅁䅁䅎㍁䑁䅍䅍ぁ䑁䅁䅍睁䅁䅁䍄䉁䅁䅁䅂䅁䅁䅍䅄䅁䅁䅯䅬䅍䅁䅯权䅁䅁䅯眯䅅䅁䅅䅁䉁䅁䅁兂䉄煹䙆癴䩍䅑杷允䅁䅁䅍䅁䑁䅁䅷䅁䭁䝁䙫䅁䭁䉁䜴䅁䉁䅁䅁允䅁䅁䅯䄫䅣䅁杷允䅁䅁䅑䅁䑁䅁䅷䅁䭁䥁䑣䅁䭁䅁䅯䅁䭁䅁䅕䅁䉁䅁䅁允䅁䅁䅕硫䕧杖琴商䵁䅉䅅䅁䕁䅁䅁睁䵁䅁䅁权呁䅄䅁权浄权䅁权䑃䅂䅁允䅁䅁䅅䅁佁䅁䅷䅁硁䍁䄴兎㉁䑁䅅䅁䵁䅉䅅䅁䕁䅁䅁睁䵁䅁䅁权祂睁䅁权䭁䅁䅁权⽄允䅁允䅁䅁䅅䅁䙁䍁捬㡪ㅌ䉱䅤䍄䉁䅁䅁䅂䅁䅁䅍䅄䅁䅁䅯朴䅑䅁䅯眶䅯䅁䅯兦䅑䅁䅅䅁䉁䅁䅁杄十䅁䅁李㉁䑁䅣䅍睁䑁䅁䅍睁䅁䅁䍄䉁䅁䅁䅂䅁䅁䅍䅄䅁䅁䅯儷䅍䅁䅯权䅁䅁䅯眯䅅䅁䅅䅁䉁䅁䅁兂摄䅊䉡捬婍䅑杷允䅁䅁䅑䅁䑁䅁䅷䅁䭁乁䍧䅁䭁䉁䅅䅁䭁偁䈸䅁䉁䅁䅁允䅁䅁䄴杆䅁䑁䅅兏ぁ䑁䅁䅍睁䑁䅁䅍睁䑁䅁䅁䵁䅉䅅䅁䕁䅁䅁睁䵁䅁䅁权潂兂䅁权潄权䅁权䙃䅂䅁允䅁䅁䅅䅁佁䅁䄴䅁祁䑁䅙杌ぁ䑁䅉睎䅁䅁杷允䅁䅁䅑䅁䑁䅁䅷䅁䭁䥁䙣䅁䭁佁䭣䅁䭁䡁䕯䅁䉁䅁䅁允䅁䅁䅕杖琴灳瘳啁䵁䅉䅅䅁䕁䅁䅁睁䵁䅁䅁权䡃兂䅁权牄权䅁权㥂䅂䅁允䅁䅁䅅䅁佁䉁䅑䅁硁䑁䅅䅏㑁䑁䅧兏睁䑁䅁䅍䅁䅁杷允䅁䅁䅑䅁䑁䅁䅷䅁䭁䩁䍫䅁䭁䅁䅑䅁䭁䅁䅕䅁䉁䅁䅁允䅁䅁䅕䅁䅁䅁圳ず䵅䅉䅅䅁䕁䅁䅁睁䵁䅁䅁权婃杁䅁权剁䅁䅁权䙁䅁䅁允䅁䅁䅅䅁佁䉁䅑䅁穁䑁䅅䅏㕁䑁䅁䅍睁䑁䅁䅍䅁䅁杷允䅁䅁䅑䅁䑁䅁䅷䅁䭁乁䄴䅁䭁䉁䅅䅁䭁䅁䍑䅁䉁䅁䅁允䅁䅁䄴䅆䅁䑁䅉睎睁䑁䅁䅍睁䑁䅁䅍睁䅁䅁䍄䉁䅁䅁䅂䅁䅁䅍䅄䅁䅁䅯䅱䅕䅁䅯朵䅯䅁䅯睧䅑䅁䅅䅁䉁䅁䅁杄䵁䅁䅁䅍畁䑁䅣兎㕁䅁䅁䍄䉁䅁䅁䅂䅁䅁䅍䅄䅁䅁䅯睵䅉䅁䅯权䅁䅁䅯兂䅁䅁䅅䅁䉁䅁䅁兂癁匳䝑婧偕䅑杷允䅁䅁䅑䅁䑁䅁䅷䅁䭁䭁䙁䅁䭁佁䭯䅁䭁䡁䕯䅁䉁䅁䅁允䅁䅁䄴䅄䅁䑁䅁杌㍁䑁䅧李䅁䅁杷允䅁䅁䅑䅁䑁䅁䅷䅁䭁䕁䙳䅁䭁佁䭣䅁䭁佁䭷䅁䉁䅁䅁允䅁䅁䅕浗㝑〳丸歉䵁䅉䅅䅁䕁䅁䅁睁䵁䅁䅁权䩄杁䅁权䭁䅁䅁权⽄允䅁允䅁䅁䅅䅁䙁䩁䕺䱉祂䍱䅂䍄䉁䅁䅁䅂䅁䅁䅍䅄䅁䅁䅯睷䅉䅁䅯䅂䅁䅁䅯眯䅅䅁䅅䅁䉁䅁䅁兂䅁䅁䅁䑢摰兑杷允䅁䅁䅑䅁䑁䅁䅷䅁䭁䑁䅷䅁䭁䅁䍅䅁䭁䅁䍉䅁䉁䅁䅁允䅁䅁䅯睒䅁䅁杷允䅁䅁䅑䅁䑁䅁䅷䅁䭁乁䑷䅁䭁䅁䅑䅁䭁偁䈸䅁䉁䅁䅁允䅁䅁䅕䅁䅁䥁䱷啢䵅䅉䅅䅁䕁䅁䅁睁䵁䅁䅁权㥄睁䅁权剁䅁䅁权䙁䅁䅁允䅁䅁䅅䅁佁䉁䅑䅁祁䑁䅁䅏睁䑁䅁䅍睁䑁䅁䅍䅁䅁杷允䅁䅁䅑䅁䑁䅁䅷䅁䭁䵁䉉䅁䭁䅁䅯䅁䭁䅁䅕䅁䉁䅁䅁允䅁䅁䅕扌摋㘷䝦啄䵁䅉䅅䅁䕁䅁䅁睁䵁䅁䅁权歁睁䅁权䕁䅁䅁权⽄允䅁允䅁䅁䅅䅁䙁䅁䅁䥁獂塃䉬䍄䉁䅁䅁䅂䅁䅁䅍䅄䅁䅁䅯八䅉䅁䅯权䅁䅁䅯眯䅅䅁䅅䅁䉁䅁䅁兂潂敫㠱㝐塕䅑杷允䅁䅁䅑䅁䑁䅁䅷䅁䭁䵁䑑䅁䭁䅁䅯䅁䭁䅁䅕䅁䉁䅁䅁允䅁䅁䅕婤奍䙂余䕅䵁䅉䅅䅁䕁䅁䅁睁䵁䅁䅁权千䅂䅁权浄权䅁权䑃䅂䅁允䅁䅁䅅䅁佁䅁䅷䅁硁䍁䄴睍ぁ䑁䅧䅁䵁䅉䅅䅁䕁䅁䅁睁䵁䅁䅁权⽁兂䅁权潄权䅁权療䅂䅁允䅁䅁䅅䅁佁䅁䅷䅁ぁ䑁䅧杌祁䑁䅍䅁䵁䅉䅅䅁䕁䅁䅁睁䵁䅁䅁权煂兂䅁权浄权䅁权療䅂䅁允䅁䅁䅅䅁䭁䕁䅣䅁䵁䅉䅅䅁䕁䅁䅁睁䵁䅁䅁权佃睁䅁权剁䅁䅁权䙁䅁䅁允䅁䅁䅅䅁佁䉁䅑䅁㉁䑁䅍杍㍁䑁䅍睍睁䑁䅁䅍䅁䅁杷允䅁䅁䅑䅁䑁䅁䅷䅁䭁䥁䐴䅁䭁䅁䅯䅁䭁䅁䅕䅁䉁䅁䅁允䅁䅁䅕䑚晶㑔堲啃䵁䅉䅅䅁䕁䅁䅁睁䵁䅁䅁权䥃䅂䅁权煄权䅁权䙃䅂䅁允䅁䅁䅅䅁佁䅁䅷䅁硁䍁䄴䅎㍁䑁䅉䅁䵁䅉䅅䅁䕁䅁䅁睁䵁䅁䅁权卄兂䅁权瑄权䅁权睂䅂䅁允䅁䅁䅅䅁䙁䝁㝑〳丫⭬⽙䍄䉁䅁䅁䅂䅁䅁䅍䅄䅁䅁䅯眸䅉䅁䅯权䅁䅁䅯兂䅁䅁䅅䅁䉁䅁䅁兂硂児塲㍯䩁䅑杷允䅁䅁䅑䅁䑁䅁䅷䅁䭁䡁䅯䅁䭁䅁䅯䅁䭁䅁䅕䅁䉁䅁䅁允䅁䅁䅕浗㝑〳丫う䵁䅉䅅䅁䕁䅁䅁睁䵁䅁䅁权䅄兂䅁权浄权䅁权䙃䅂䅁允䅁䅁䅅䅁佁䅁䅷䅁祁䍁䄴睎㑁䑁䅑䅁䵁䅉䅅䅁䕁䅁䅁睁䵁䅁䅁权㑂兂䅁权瑄权䅁权硂䅂䅁允䅁䅁䅅䅁䙁䉁䕫杖琴畳⽕䍄䉁䅁䅁䅂䅁䅁䅍䅄䅁䅁䅯儴䅕䅁䅯眶䅯䅁䅯兢䅑䅁䅅䅁䉁䅁䅁杄十䅁䅁李祁䑁䅙睍睁䑁䅫睎㕁䅁䅁䍄䉁䅁䅁䅂䅁䅁䅍䅄䅁䅁䅯䄫䅍䅁䅯权䅁䅁䅯兂䅁䅁䅅䅁䉁䅁䅁兂卂䉵䘶㌶⭅䅑杷允䅁䅁䅑䅁䑁䅁䅷䅁䭁偁䐴䅁䭁䅁䅑䅁䭁䅁䅕䅁䉁䅁䅁允䅁䅁䅕䅁䅁佷㝦啤䵅䅉䅅䅁䕁䅁䅁睁䵁䅁䅁权摂兂䅁权瑄权䅁权硂䅂䅁允䅁䅁䅅䅁䙁䝁浚浚浚畚⽯䍄䉁䅁䅁䅂䅁䅁䅍䅄䅁䅁䅯兩䅍䅁䅯权䅁䅁䅯兂䅁䅁䅅䅁䉁䅁䅁兂湁免獩䙈奯䅑杷允䅁䅁䅑䅁䑁䅁䅷䅁䭁䝁䉑䅁䭁䅁䅯䅁䭁䅁䍑䅁䉁䅁䅁允䅁䅁䅕渫焵䡶呑䕌䵁䅉䅅䅁䕁䅁䅁睁䵁䅁䅁权敄杁䅁权䭁䅁䅁权䙁䅁䅁允䅁䅁䅅䅁䙁䕁㍷啩杆儵䄹䍄䉁䅁䅁䅂䅁䅁䅍䅄䅁䅁䅯朵䅍䅁䅯䅂䅁䅁䅯兂䅁䅁䅅䅁䉁䅁䅁兂䅁䅁䅁㍫呸兑杷允䅁䅁䅑䅁䑁䅁䅷䅁䭁佁䑕䅁䭁䅁䅑䅁䭁䅁䅕䅁䉁䅁䅁允䅁䅁䅕䅁䅁䕧噧䕥䵅䅉䅅䅁䕁䅁䅁睁䵁䅁䅁权瑄䅂䅁权灄权䅁权䙃䅂䅁允䅁䅁䅅䅁䙁䅁䅁䅁䅃⼫䄹䍄䉁䅁䅁䅂䅁䅁䅍䅄䅁䅁䅯兣䅁䅁䅯权䅁䅁䅯兂䅁䅁䅅䅁䉁䅁䅁兂䭁㘱睎奐奯䅑杷允䅁䅁䅑䅁䑁䅁䅷䅁䭁䅁䝑䅁䭁佁䭙䅁䭁䡁䕁䅁䉁䅁䅁允䅁䅁䄴䅄䅁䑁䅅杌㕁䑁䅫李䅁䅁杷允䅁䅁䅑䅁䑁䅁䅷䅁䭁乁䕉䅁䭁佁䬴䅁䭁䡁䕅䅁䉁䅁䅁允䅁䅁䅕䅁䅁䍁䵂啅䵅䅉䅅䅁䕁䅁䅁睁䵁䅁䅁权煃允䅁权䭁䅁䅁权䕁杁䅁允䅁䅁䅅䅁䭁䕁䅣䅁䵁䅉䅅䅁䕁䅁䅁睁䵁䅁䅁权汄睁䅁权剁䅁䅁权䙁䅁䅁允䅁䅁䅅䅁佁䉁䅙䅁硁䑁䅁兏㑁䑁䅁䅍睁䑁䅁䅍睁䅁䅁䍄䉁䅁䅁䅂䅁䅁䅍䅄䅁䅁䅯朲䅉䅁䅯权䅁䅁䅯眯䅅䅁䅅䅁䉁䅁䅁兂楂䙅㕧䵴卧䅷杷允䅁䅁䅑䅁䑁䅁䅷䅁䭁䅁䝕䅁䭁佁䬴䅁䭁䥁䕕䅁䉁䅁䅁允䅁䅁䅕䅁䅁䵁灃唯䵁䅉䅅䅁䕁䅁䅁睁䵁䅁䅁权睁兂䅁权牄权䅁权㙂䅂䅁允䅁䅁䅅䅁佁䉁䅉䅁㉁䑁䅙睍睁䑁䅁䅍睁䑁䅁䅁䵁䅉䅅䅁䕁䅁䅁睁䵁䅁䅁权睁䅁䅁权䉁杁䅁权䑁杁䅁允䅁䅁䅅䅁䙁䝁牅硔唱異䅊䍄䉁䅁䅁䅂䅁䅁䅍䅄䅁䅁䅯儵䅍䅁䅯权䅁䅁䅯兂䅁䅁䅅䅁䉁䅁䅁兂䑃䵷桱扒䕙䅑杷允䅁䅁䅑䅁䑁䅁䅷䅁䭁䱁䍫䅁䭁䅁䅑䅁䭁䅁䅕䅁䉁䅁䅁允䅁䅁䅕䅁䅁乧栯䕥䵅䅉䅅䅁䕁䅁䅁睁䵁䅁䅁权楄兂䅁权瑄权䅁权䑃䅂䅁允䅁䅁䅅䅁䙁䥁獴⼵灵挸⽉䍄䉁䅁䅁䅂䅁䅁䅍䅄䅁䅁䅯杴䅉䅁䅯权䅁䅁䅯兂䅁䅁䅅䅁䉁䅁䅁兂啁歲桦桥佑䅑杷允䅁䅁䅑䅁䑁䅁䅷䅁䭁䱁䍫䅁䭁䉁䅅䅁䭁䅁䅕䅁䉁䅁䅁允䅁䅁䄴䅆䅁䑁䅙䅎睁䑁䅁䅍睁䑁䅁䅍睁䅁䅁䍄䉁䅁䅁䅂䅁䅁䅍䅄䅁䅁䅯䅲䅑䅁䅯朶䅯䅁䅯兦䅑䅁䅅䅁䉁䅁䅁杄䵁䅁䅁䅍畁䑁䅁睎ぁ䅁䅁䍄䉁䅁䅁䅂䅁䅁䅍䅄䅁䅁䅯充䅕䅁䅯䄶䅯䅁䅯睢䅑䅁䅅䅁䉁䅁䅁杄佁䅁䅁免㉁䍁䄴免硁䑁䅙䅁䵁䅉䅅䅁䕁䅁䅁睁䵁䅁䅁权䑂䅁䅁权䭁䅁䅁权䙁䅁䅁允䅁䅁䅅䅁䙁佁㠵穐敖楥䅊䍄䉁䅁䅁䅂䅁䅁䅍䅄䅁䅁䅯眯䅍䅁䅯权䅁䅁䅯兂䅁䅁䅅䅁䉁䅁䅁兂湁免獩䙈獲睐杷允䅁䅁䅑䅁䑁䅁䅷䅁䭁䙁䘸䅁䭁佁䬰䅁䭁䝁䔸䅁䉁䅁䅁允䅁䅁䅕捺䵺䵺䵺䐸䴸䅉䅅䅁䕁䅁䅁睁䵁䅁䅁权䉄睁䅁权䭁䅁䅁权䙁䅁䅁允䅁䅁䅅䅁䙁䑁ね䡹⭡硈䅎䍄䉁䅁䅁䅂䅁䅁䅍䅄䅁䅁䅯杧䅉䅁䅯充䅁䅁䅯眯䅅䅁䅅䅁䉁䅁䅁杄十䅁䅁免㕁䑁䅣䅏㍁䑁䅁䅍睁䅁䅁䍄䉁䅁䅁䅂䅁䅁䅍䅄䅁䅁䅯睌䅍䅁䅯权䅁䅁䅯眯䅅䅁䅅䅁䉁䅁䅁兂䱃佢㝦晱睈睐杷允䅁䅁䅑䅁䑁䅁䅷䅁䭁乁䙫䅁䭁佁䭳䅁䭁䡁䔰䅁䉁䅁䅁允䅁䅁䄴䅆䅁䑁䅑䅎ぁ䑁䅕䅍硁䑁䅉䅍㉁䅁䅁䍄䉁䅁䅁䅂䅁䅁䅍䅄䅁䅁䅯睊䅅䅁䅯䅂䅁䅁䅯䅂䅉䅁䅅䅁䉁䅁䅁兂䅁䅁权爴䝵兑杷允䅁䅁䅑䅁䑁䅁䅷䅁䭁佁䔴䅁䭁佁䭧䅁䭁䝁䔰䅁䉁䅁䅁允䅁䅁䄴杄䅁䑁䅉杍畁䑁䅅免穁䅁䅁䍄䉁䅁䅁䅂䅁䅁䅍䅄䅁䅁䅯䅗䅍䅁䅯䅂䅁䅁䅯眯䅅䅁䅅䅁䉁䅁䅁兂䅁䅁䅁䅤⭬兑杷允䅁䅁䅑䅁䑁䅁䅷䅁䭁䅁䕁䅁䭁䅁䅯䅁䭁䅁䅕䅁䉁䅁䅁允䅁䅁䅕婧䑖㉩湸啇䵁䅉䅅䅁䕁䅁䅁睁䵁䅁䅁权湄睁䅁权剁䅁䅁权⽄允䅁允䅁䅁䅅䅁佁䉁䅑䅁硁䑁䅅䅏祁䑁䅧䅍ㅁ䑁䅁䅍䅁䅁杷允䅁䅁䅑䅁䑁䅁䅷䅁䭁䭁䘸䅁䭁佁䭧䅁䭁䡁䕁䅁䉁䅁䅁允䅁䅁䄴杄䅁䑁䅑䅏畁䑁䅑李㉁䅁䅁䍄䉁䅁䅁䅂䅁䅁䅍䅄䅁䅁䅯䅔䅁䅁䅯权䅁䅁䅯兂䅁䅁䅅䅁䉁䅁䅁兂㙄浦㡱䱤硍䅑杷允䅁䅁䅑䅁䑁䅁䅷䅁䭁䑁䙅䅁䭁佁䭳䅁䭁佁䭷䅁䉁䅁䅁允䅁䅁䄴杅䅁䑁䅫李睁䑁䅕兏㉁䑁䅍䅏䅁䅁杷允䅁䅁䅑䅁䑁䅁䅷䅁䭁䕁䑍䅁䭁䅁䅑䅁䭁䅁䅕䅁䉁䅁䅁允䅁䅁䅕䅁䅁䙧奸啖䵅䅉䅅䅁䕁䅁䅁睁䵁䅁䅁权坃兂䅁权煄权䅁权療䅂䅁允䅁䅁䅅䅁佁䅁䅷䅁硁䍁䄴䅎㕁䑁䅉䅁䵁䅉䅅䅁䕁䅁䅁睁䵁䅁䅁权䉃杁䅁权䕁䅁䅁权⽄允䅁允䅁䅁䅅䅁䙁䅁䅁䭁⽁婺䉴䍄䉁䅁䅁䅂䅁䅁䅍䅄䅁䅁䅯眸䅑䅁䅯朷䅯䅁䅯兦䅑䅁䅅䅁䉁䅁䅁兂䅁䅁䅁䭉噉兑杷允䅁䅁䅑䅁䑁䅁䅷䅁䭁䩁䐸䅁䭁䉁䅅䅁䭁䅁䅕䅁䉁䅁䅁允䅁䅁䄴䅆䅁䑁䅉杍ぁ䑁䅧䅍睁䑁䅁䅍睁䅁䅁䍄䉁䅁䅁䅂䅁䅁䅍䅄䅁䅁䅯䅳䅉䅁䅯权䅁䅁䅯眯䅅䅁䅅䅁䉁䅁䅁兂䱄啯㉗㜸椰䅑杷允䅁䅁䅑䅁䑁䅁䅷䅁䭁䩁䙣䅁䭁佁䭣䅁䭁䝁䔸䅁䉁䅁䅁允䅁䅁䅕䥒獴⼵灵ぃ䵁䅉䅅䅁䕁䅁䅁睁䵁䅁䅁权杂䅁䅁权䭁䅁䅁权䙁䅁䅁允䅁䅁䅅䅁䙁佁㙆䭆䠵呯䅸䍄䉁䅁䅁䅂䅁䅁䅍䅄䅁䅁䅯杁䅑䅁䅯䅂䅁䅁䅯兂䅁䅁䅅䅁䉁䅁䅁兂䅁䅁䅁㙃婬兑杷允䅁䅁䅑䅁䑁䅁䅷䅁䭁䡁䍁䅁䭁䅁䅯䅁䭁偁䈸䅁䉁䅁䅁允䅁䅁䅕䥕堲桢䑋歆䵁䅉䅅䅁䕁䅁䅁睁䵁䅁䅁权㥁兂䅁权灄权䅁权療䅂䅁允䅁䅁䅅䅁䙁䅁䅁䅁兂朵䉴䍄䉁䅁䅁䅂䅁䅁䅍䅄䅁䅁䅯䄯䅕䅁䅯儷䅯䅁䅯睧䅑䅁䅅䅁䉁䅁䅁兂晄㑔堲桢䑌睐杷允䅁䅁䅑䅁䑁䅁䅷䅁䭁䅁䙧䅁䭁佁䭧䅁䭁䡁䔰䅁䉁䅁䅁允䅁䅁䄴杄䅁䑁䅍䅍畁䑁䅣杍㕁䅁䅁䍄䉁䅁䅁䅂䅁䅁䅍䅄䅁䅁䅯杬䅉䅁䅯充䅁䅁䅯眯䅅䅁䅅䅁䉁䅁䅁杄坁䅁䅁免ぁ䑁䅕䅎睁䑁䅁䅍睁䑁䅁䅍䅁䅁杷允䅁䅁䅍䅁䑁䅁䅷䅁䭁䕁䙁䅁䭁䍁䝙䅁䉁䅁䅁允䅁䅁䄴䅄䅁䑁䅅䅍睁䍁䄴䅎䅁䅁杷允䅁䅁䅑䅁䑁䅁䅷䅁䭁乁䐸䅁䭁䉁䅅䅁䭁䅁䅕䅁䉁䅁䅁允䅁䅁䄴䅆䅁䑁䅍睍硁䑁䅫䅍睁䑁䅁䅍睁䅁䅁䍄䉁䅁䅁䅂䅁䅁䅍䅄䅁䅁䅯儸䅕䅁䅯儶䅯䅁䅯兦䅑䅁䅅䅁䉁䅁䅁兂䅁䅁䅁䕍⽢䅑杷允䅁䅁䅑䅁䑁䅁䅷䅁䭁䅁䕍䅁䭁䅁䅑䅁䭁䅁䅕䅁䉁䅁䅁允䅁䅁䅕䅁䅁偧桇止䵅䅉䅅䅁䕁䅁䅁睁䵁䅁䅁权杄䅁䅁权䕁䅁䅁权䕁杁䅁允䅁䅁䅅䅁䙁䅁䅁䭁癁㕕䉒䍄䉁䅁䅁䅂䅁䅁䅍䅄䅁䅁䅯眯䅑䅁䅯䄶䅯䅁䅯䄷䅯䅁䅅䅁䉁䅁䅁杄佁䅁䅁䅎睁䍁䄴䅏祁䑁䅍䅁䵁䅉䅅䅁䕁䅁䅁睁䵁䅁䅁权䉂兂䅁权牄权䅁权硂䅂䅁允䅁䅁䅅䅁佁䉁䅑䅁硁䑁䅍杍祁䑁䅧兏睁䑁䅍兏䅁䅁杷允䅁䅁䅑䅁䑁䅁䅷䅁䭁䝁䌰䅁䭁䅁䅯䅁䭁偁䈸䅁䉁䅁䅁允䅁䅁䅕畮渫歸㍳吵䴸䅉䅅䅁䑁䅁䅁睁䵁䅁䅁权奃兂䅁权敁杂䅁允䅁䅁䅅䅁䭁䩁䝕䅁䵁䅉䅅䅁䕁䅁䅁睁䵁䅁䅁权歄兂䅁权灄权䅁权療䅂䅁允䅁䅁䅅䅁䙁䅁䅁䅁奂来䉆䍄䉁䅁䅁䅂䅁䅁䅍䅄䅁䅁䅯村䅍䅁䅯充䅁䅁䅯眯䅅䅁䅅䅁䉁䅁䅁杄奁䅁䅁杍ㅁ䑁䅁睎睁䑁䅁䅍睁䑁䅁䅍睁䅁䅁䍄䉁䅁䅁䅂䅁䅁䅍䅄䅁䅁䅯䅊䅕䅁䅯眶䅯䅁䅯兣䅑䅁䅅䅁䉁䅁䅁杄啁䅁䅁免硁䑁䅁䅏㑁䑁䅧兏ぁ䑁䅉䅁䵁䅉䅅䅁䕁䅁䅁睁䵁䅁䅁权䝁杂䅁权潄权䅁权硂䅂䅁允䅁䅁䅅䅁佁䅁䅷䅁ㅁ䑁䅁杌㑁䑁䅧䅁䵁䅉䅅䅁䕁䅁䅁睁䵁䅁䅁权瑂䅁䅁权䉁杁䅁权䍁杁䅁允䅁䅁䅅䅁䙁佁塅䕌稸⽡䅆䍄䉁䅁䅁䅂䅁䅁䅍䅄䅁䅁䅯䄳䅕䅁䅯䄶䅯䅁䅯睢䅑䅁䅅䅁䉁䅁䅁杄䵁䅁䅁兎畁䑁䅍䅎㕁䅁䅁䍄䉁䅁䅁䅂䅁䅁䅍䅄䅁䅁䅯朸䅕䅁䅯朷䅯䅁䅯䅣䅑䅁䅅䅁䉁䅁䅁兂䅁䅁䅁䙁愷䅑杷允䅁䅁䅑䅁䑁䅁䅷䅁䭁䅁䕍䅁䭁䉁䅅䅁䭁䅁䅕䅁䉁䅁䅁允䅁䅁䄴䅆䅁䑁䅉杍㉁䑁䅁䅍睁䑁䅁䅍睁䅁䅁䍄䉁䅁䅁䅂䅁䅁䅍䅄䅁䅁䅯末䅁䅁䅯充䅁䅁䅯兂䅁䅁䅅䅁䉁䅁䅁杄啁䅁䅁杍睁䑁䅕兎㕁䑁䅅䅍睁䑁䅁䅁䵁䅉䅅䅁䕁䅁䅁睁䵁䅁䅁权䭂杁䅁权䕁䅁䅁权⽄允䅁允䅁䅁䅅䅁䙁䅁䅁䥁奂夶䉂䍄䉁䅁䅁䅂䅁䅁䅍䅄䅁䅁䅯兣䅕䅁䅯儷䅯䅁䅯䄷䅯䅁䅅䅁䉁䅁䅁兂㡄晱午坔䅋睐杷允䅁䅁䅑䅁䑁䅁䅷䅁䭁䝁䙉䅁䭁佁䭙䅁䭁䥁䕍䅁䉁䅁䅁允䅁䅁䄴䅄䅁䑁䅅杌祁䑁䅫兏䅁䅁杷允䅁䅁䅑䅁䑁䅁䅷䅁䭁䅁䕑䅁䭁䅁䅑䅁䭁䅁䅕䅁䉁䅁䅁允䅁䅁䅕䅁䅁佧扩啭䵅䅉䅅䅁䕁䅁䅁睁䵁䅁䅁权牄䅂䅁权湄权䅁权㥂䅂䅁允䅁䅁䅅䅁䙁䑁䬰㘱睎晐⽓䍄䉁䅁䅁䅂䅁䅁䅍䅄䅁䅁䅯䅂䅑䅁䅯充䅁䅁䅯兂䅁䅁䅅䅁䉁䅁䅁杄啁䅁䅁䅎㉁䑁䅉䅏睁䑁䅁䅍睁䑁䅁䅁䵁䅉䅅䅁䕁䅁䅁睁䵁䅁䅁权䵂睃䅁权煄权䅁权㙂䅂䅁允䅁䅁䅅䅁佁䅁䅷䅁祁䍁䄴睎硁䑁䅫䅁䵁䅉䅅䅁䕁䅁䅁睁䵁䅁䅁权噄䅁䅁权䭁䅁䅁权䕁杁䅁允䅁䅁䅅䅁䙁䡁啳歲桦桥䅆䍄䉁䅁䅁䅂䅁䅁䅍䅄䅁䅁䅯䅂䅑䅁䅯权䅁䅁䅯兂䅁䅁䅅䅁䉁䅁䅁兂䕂㉩湺礫摫䅑杷允䅁䅁䅑䅁䑁䅁䅷䅁䭁䅁䕕䅁䭁䅁䅑䅁䭁䅁䅕䅁䉁䅁䅁允䅁䅁䅕䅁䅁䑁兩止䵅䅉䅅䅁䕁䅁䅁睁䵁䅁䅁权煃兂䅁权畄权䅁权瑂䅂䅁允䅁䅁䅅䅁䙁䅁䅁䅁䅁偫䅬䍄䉁䅁䅁䅂䅁䅁䅍䅄䅁䅁䅯兂䅑䅁䅯充䅁䅁䅯兂䅁䅁䅅䅁䉁䅁䅁杄啁䅁䅁睍硁䑁䅕兎睁䑁䅁䅍睁䑁䅁䅁䵁䅉䅅䅁䑁䅁䅁睁䵁䅁䅁权䵄兂䅁权流杂䅁允䅁䅁䅅䅁佁䅁䅷䅁ㅁ䑁䅣杌㕁䑁䅧䅁䵁䅉䅅䅁䕁䅁䅁睁䵁䅁䅁权䍂杁䅁权剁䅁䅁权䙁䅁䅁允䅁䅁䅅䅁佁䉁䅉䅁ぁ䑁䅣兏睁䑁䅁䅍睁䑁䅁䅁䵁䅉䅅䅁䕁䅁䅁睁䵁䅁䅁权⭄兂䅁权潄权䅁权䑃䅂䅁允䅁䅁䅅䅁佁䅁䅷䅁ㅁ䑁䅕杌穁䑁䅫䅁䵁䅉䅅䅁䕁䅁䅁睁䵁䅁䅁权杁睁䅁权䭁䅁䅁权䙁䅁䅁允䅁䅁䅅䅁䙁偁灹搸乊杙䅂䍄䉁䅁䅁䅂䅁䅁䅍䅄䅁䅁䅯睷䅕䅁䅯朵䅯䅁䅯睢䅑䅁䅅䅁䉁䅁䅁杄䵁䅁䅁杍畁䑁䅕兎㉁䅁䅁䍄䉁䅁䅁䅂䅁䅁䅍䅄䅁䅁䅯儫䅁䅁䅯允䅉䅁䅯杁䅉䅁䅅䅁䉁䅁䅁兂睁䑯捧唫湲䅑杷允䅁䅁䅑䅁䑁䅁䅷䅁䭁䍁䑉䅁䭁䅁䅑䅁䭁䅁䅕䅁䉁䅁䅁允䅁䅁䅕䅁䅁䉧ㅭ䕣䵅䅉䅅䅁䕁䅁䅁睁䵁䅁䅁权扃䅂䅁权煄权䅁权睂䅂䅁允䅁䅁䅅䅁佁䅁䅷䅁睁䍁䄴睎硁䑁䅕䅁䵁䅉䅅䅁䕁䅁䅁睁䵁䅁䅁权㑄兂䅁权潄权䅁权瑂䅂䅁允䅁䅁䅅䅁佁䅁䄴䅁硁䑁䅣杌祁䑁䅑䅎䅁䅁杷允䅁䅁䅑䅁䑁䅁䅷䅁䭁䭁䑉䅁䭁䅁䅑䅁䭁偁䈸䅁䉁䅁䅁允䅁䅁䅕䅁䅁䑧啖䕓䵅䅉䅅䅁䕁䅁䅁睁䵁䅁䅁权䥄杁䅁权剁䅁䅁权䙁䅁䅁允䅁䅁䅅䅁佁䉁䅙䅁硁䑁䅅兎㕁䑁䅁䅍睁䑁䅁䅍睁䅁䅁䍄䉁䅁䅁䅂䅁䅁䅍䅄䅁䅁䅯兮䅑䅁䅯儶䅯䅁䅯兢䅑䅁䅅䅁䉁䅁䅁兂䅁䅁䅁䵯㤳䅑杷允䅁䅁䅑䅁䑁䅁䅷䅁䭁䕁䑙䅁䭁䅁䅯䅁䭁偁䈸䅁䉁䅁䅁允䅁䅁䅕倹唳佥浫い䵁䅉䅅䅁䕁䅁䅁睁䵁䅁䅁权噃兂䅁权牄权䅁权㙂䅂䅁允䅁䅁䅅䅁佁䉁䅉䅁硁䑁䅅兎㕁䑁䅣李ㅁ䑁䅧䅁䵁䅉䅅䅁䕁䅁䅁睁䵁䅁䅁权晄兂䅁权畄权䅁权䙃䅂䅁允䅁䅁䅅䅁䙁䅁䅁䅁睄䅵䉒䍄䉁䅁䅁䅂䅁䅁䅍䅄䅁䅁䅯䅹䅉䅁䅯权䅁䅁䅯兂䅁䅁䅅䅁䉁䅁䅁兂奂扏䥔牤䨴䅑杷允䅁䅁䅍䅁䑁䅁䅷䅁䭁䑁䙧䅁䭁䉁䝧䅁䉁䅁䅁允䅁䅁䅯兇䅙䅁杷允䅁䅁䅑䅁䑁䅁䅷䅁䭁䭁䑷䅁䭁䉁䅅䅁䭁䅁䅕䅁䉁䅁䅁允䅁䅁䄴䅆䅁䑁䅕䅎㑁䑁䅣杍㕁䑁䅁䅍睁䅁䅁䍄䉁䅁䅁䅂䅁䅁䅍䅄䅁䅁䅯䅲䅍䅁䅯权䅁䅁䅯兂䅁䅁䅅䅁䉁䅁䅁兂⽂牡へ硫㙪睐杷允䅁䅁䅑䅁䑁䅁䅷䅁䭁䩁䕯䅁䭁佁䬰䅁䭁䥁䕕䅁䉁䅁䅁允䅁䅁䅕䡰㥁瑃橥䐴䴸䅉䅅䅁䕁䅁䅁睁䵁䅁䅁权䕃杁䅁权䕁䅁䅁权䙁䅁䅁允䅁䅁䅅䅁䙁䅁䅁䅁卄㌲䉂䍄䉁䅁䅁䅂䅁䅁䅍䅄䅁䅁䅯䅢䅍䅁䅯权䅁䅁䅯眯䅅䅁䅅䅁䉁䅁䅁兂奂扏䥔牤渷睐杷允䅁䅁䅑䅁䑁䅁䅷䅁䭁䉁䅯䅁䭁䅁䅑䅁䭁䅁䍑䅁䉁䅁䅁允䅁䅁䅕䅁䅁䱁け䕪䵅䅉䅅䅁䕁䅁䅁睁䵁䅁䅁权湂睁䅁权剁䅁䅁权䙁䅁䅁允䅁䅁䅅䅁佁䉁䅉䅁ㅁ䑁䅣睍ㅁ䑁䅁䅍睁䑁䅁䅁䵁䅉䅅䅁䕁䅁䅁睁䵁䅁䅁权祁兂䅁权瑄权䅁权療䅂䅁允䅁䅁䅅䅁䙁䥁杕払䵯敬⼸䍄䉁䅁䅁睁䅁䅁䅍䅄䅁䅁䅯兮䅑䅁䅯杈䅙䅁䅅䅁䉁䅁䅁权ぁ杂䅁䍄䉁䅁䅁䅂䅁䅁䅍䅄䅁䅁䅯睈䅁䅁䅯䅂䅁䅁䅯兂䅁䅁䅅䅁䉁䅁䅁兂䅁䅁䅁䭔䩴兑杷允䅁䅁䅑䅁䑁䅁䅷䅁䭁䉁䙳䅁䭁佁䭳䅁䭁䥁䕕䅁䉁䅁䅁允䅁䅁䄴䅆䅁䑁䅉䅍㑁䑁䅕睎ㅁ䑁䅑睎㕁䅁䅁䍄䉁䅁䅁䅂䅁䅁䅍䅄䅁䅁䅯䅐䅕䅁䅯眵䅯䅁䅯兦䅑䅁䅅䅁䉁䅁䅁兂䥁䉲慸䑚㝶睐杷允䅁䅁䅑䅁䑁䅁䅷䅁䭁䑁䑣䅁䭁䅁䅯䅁䭁偁䈸䅁䉁䅁䅁允䅁䅁䅕児塲㍯㥁商䵁䅉䅅䅁䕁䅁䅁睁䵁䅁䅁权㉄䅂䅁权牄权䅁权䙃䅂䅁允䅁䅁䅅䅁佁䉁䅉䅁穁䑁䅍睍穁䑁䅍睍硁䑁䅑䅁䵁䅉䅅䅁䕁䅁䅁睁䵁䅁䅁权湂睁䅁权䭁䅁䅁权䙁䅁䅁允䅁䅁䅅䅁䙁䥁坣挲㌷穫䅖䍄䉁䅁䅁䅂䅁䅁䅍䅄䅁䅁䅯兰䅍䅁䅯充䅁䅁䅯兂䅁䅁䅅䅁䉁䅁䅁杄啁䅁䅁杍穁䑁䅉杍睁䑁䅁䅍睁䑁䅁䅁䵁䅉䅅䅁䕁䅁䅁睁䵁䅁䅁权敄杁䅁权䭁䅁䅁权⽄允䅁允䅁䅁䅅䅁䙁䥁獴⼵灵券䅖䍄䉁䅁䅁䅂䅁䅁䅍䅄䅁䅁䅯杆䅉䅁䅯权䅁䅁䅯眯䅅䅁䅅䅁䉁䅁䅁兂䩃坑汄䌰坉䅷杷允䅁䅁䅑䅁䑁䅁䅷䅁䭁䭁䑕䅁䭁䅁䅯䅁䭁䅁䅕䅁䉁䅁䅁允䅁䅁䅕挲㌷⭕汍歉䵁䅉䅅䅁䕁䅁䅁睁䵁䅁䅁权摂兂䅁权牄权䅁权㙂䅂䅁允䅁䅁䅅䅁佁䉁䅑䅁㑁䑁䅙睎㑁䑁䅁䅍睁䑁䅁䅍䅁䅁杷允䅁䅁䅑䅁䑁䅁䅷䅁䭁䅁䑷䅁䭁䉁䅅䅁䭁偁䈸䅁䉁䅁䅁允䅁䅁䄴䅆䅁䑁䅅兎穁䑁䅅睍ぁ䑁䅣兎ぁ䅁䅁䍄䉁䅁䅁䅂䅁䅁䅍䅄䅁䅁䅯睋䅉䅁䅯充䅁䅁䅯兂䅁䅁䅅䅁䉁䅁䅁杄啁䅁䅁杍ぁ䑁䅫免睁䑁䅁䅍睁䑁䅁䅁䵁䅉䅅䅁䕁䅁䅁睁䵁䅁䅁权㑂兂䅁权牄权䅁权療䅂䅁允䅁䅁䅅䅁佁䉁䅉䅁㉁䑁䅁䅎ぁ䑁䅑杍ぁ䑁䅙䅁䵁䅉䅅䅁䕁䅁䅁睁䵁䅁䅁权剁杂䅁权湄权䅁权睂䅂䅁允䅁䅁䅅䅁䙁䑁積積積硳䄵䍄䉁䅁䅁䅂䅁䅁䅍䅄䅁䅁䅯睯䅉䅁䅯充䅁䅁䅯兂䅁䅁䅅䅁䉁䅁䅁杄坁䅁䅁免穁䑁䅍免㕁䑁䅙睍睁䑁䅁䅍䅁䅁杷允䅁䅁䅑䅁䑁䅁䅷䅁䭁佁䙳䅁䭁佁䬰䅁䭁䝁䔰䅁䉁䅁䅁允䅁䅁䅕䘷㑇潈牘あ䵁䅉䅅䅁䕁䅁䅁睁䵁䅁䅁权畄䅂䅁权牄权䅁权㙂䅂䅁允䅁䅁䅅䅁佁䉁䅉䅁ㅁ䑁䅫兎ㅁ䑁䅉䅍睁䑁䅁䅁䵁䅉䅅䅁䕁䅁䅁睁䵁䅁䅁权婄䅂䅁权浄权䅁权䙃䅂䅁允䅁䅁䅅䅁佁䅁䅯䅁穁䍁䄴䅏㕁䅁䅁䍄䉁䅁䅁䅂䅁䅁䅍䅄䅁䅁䅯免䅉䅁䅯充䅁䅁䅯兂䅁䅁䅅䅁䉁䅁䅁杄啁䅁䅁睍ㅁ䑁䅍兎睁䑁䅁䅍睁䑁䅁䅁䵁䅉䅅䅁䕁䅁䅁睁䵁䅁䅁权湁杁䅁权剁䅁䅁权⽄允䅁允䅁䅁䅅䅁佁䉁䅑䅁祁䑁䅧兏㑁䑁䅉䅎睁䑁䅁䅍䅁䅁杷允䅁䅁䅑䅁䑁䅁䅷䅁䭁䙁䙧䅁䭁佁䭣䅁䭁䥁䕕䅁䉁䅁䅁允䅁䅁䅕䡰㥁瑃橥䕆䵁䅉䅅䅁䕁䅁䅁睁䵁䅁䅁权扂睁䅁权䕁䅁䅁权⽄允䅁允䅁䅁䅅䅁䙁䅁䅁䅁婁坡䉒䍄䉁䅁䅁䅂䅁䅁䅍䅄䅁䅁䅯公䅕䅁䅯眵䅯䅁䅯䅣䅑䅁䅅䅁䉁䅁䅁兂祃敮渫歸䝳䅑杷允䅁䅁䅑䅁䑁䅁䅷䅁䭁䱁䕯䅁䭁佁䭯䅁䭁佁䭷䅁䉁䅁䅁允䅁䅁䄴䅄䅁䑁䅁杌ㅁ䑁䅙兏䅁䅁杷允䅁䅁䅑䅁䑁䅁䅷䅁䭁乁䕍䅁䭁佁䭣䅁䭁䡁䔰䅁䉁䅁䅁允䅁䅁䅕䡖㑓㑢⽂吰䴸䅉䅅䅁䕁䅁䅁睁䵁䅁䅁权畄睁䅁权䕁䅁䅁权䙁䅁䅁允䅁䅁䅅䅁䙁䅁䅁䅁摄穌䉬䍄䉁䅁䅁䅂䅁䅁䅍䅄䅁䅁䅯杴䅑䅁䅯眶䅯䅁䅯睧䅑䅁䅅䅁䉁䅁䅁杄十䅁䅁李㕁䑁䅍睍祁䑁䅅李㉁䅁䅁䍄䉁䅁䅁䅂䅁䅁䅍䅄䅁䅁䅯䅸䅅䅁䅯权䅁䅁䅯兂䅁䅁䅅䅁䉁䅁䅁兂歂㥏倹婪奣䅑杷允䅁䅁䅑䅁䑁䅁䅷䅁䭁佁䐴䅁䭁䉁䅅䅁䭁䅁䅕䅁䉁䅁䅁允䅁䅁䄴䅆䅁䑁䅍杍㕁䑁䅅䅍ぁ䑁䅁䅍睁䅁䅁䍄䉁䅁䅁䅂䅁䅁䅍䅄䅁䅁䅯䅒䅍䅁䅯䅂䅁䅁䅯眯䅅䅁䅅䅁䉁䅁䅁兂䅁䅁䅂奱瀵兑杷允䅁䅁䅑䅁䑁䅁䅷䅁䭁䭁䕳䅁䭁佁䭧䅁䭁䝁䔸䅁䉁䅁䅁允䅁䅁䄴杄䅁䑁䅉䅍畁䑁䅅睍ぁ䅁䅁䍄䉁䅁䅁䅂䅁䅁䅍䅄䅁䅁䅯先䅕䅁䅯眵䅯䅁䅯全䅑䅁䅅䅁䉁䅁䅁兂⭄䠱灪牊奅䅑杷允䅁䅁䅑䅁䑁䅁䅷䅁䭁䉁䌸䅁䭁䅁䅑䅁䭁偁䈸䅁䉁䅁䅁允䅁䅁䅕䅁䅁䵁塥こ䵅䅉䅅䅁䕁䅁䅁睁䵁䅁䅁权睄兂䅁权浄权䅁权䙃䅂䅁允䅁䅁䅅䅁佁䅁䅷䅁硁䍁䄴䅍睁䑁䅉䅁䵁䅉䅅䅁䕁䅁䅁睁䵁䅁䅁权㥃允䅁权剁䅁䅁权䙁䅁䅁允䅁䅁䅅䅁佁䉁䅑䅁㉁䑁䅁兎㑁䑁䅁䅍睁䑁䅁䅍䅁䅁杷允䅁䅁䅑䅁䑁䅁䅷䅁䭁佁䘴䅁䭁佁䬴䅁䭁䡁䔰䅁䉁䅁䅁允䅁䅁䅕䅁䅁䭁䕃歁䵅䅉䅅䅁䕁䅁䅁睁䵁䅁䅁权乃兂䅁权灄权䅁权䙃䅂䅁允䅁䅁䅅䅁䙁䅁䅁䅁䅁但䅊䍄䉁䅁䅁䅂䅁䅁䅍䅄䅁䅁䅯眳䅍䅁䅯权䅁䅁䅯兂䅁䅁䅅䅁䉁䅁䅁兂䙃ㄶ㑇歈杕䅑杷允䅁䅁䅑䅁䑁䅁䅷䅁䭁䑁䍅䅁䭁䉁䅅䅁䭁偁䈸䅁䉁䅁䅁允䅁䅁䄴䅆䅁䑁䅍李硁䑁䅉兎睁䑁䅁䅍睁䅁䅁䍄䉁䅁䅁䅂䅁䅁䅍䅄䅁䅁䅯䅡䅍䅁䅯充䅁䅁䅯兂䅁䅁䅅䅁䉁䅁䅁杄啁䅁䅁䅏㉁䑁䅁䅍睁䑁䅁䅍睁䑁䅁䅁䵁䅉䅅䅁䑁䅁䅁睁䵁䅁䅁权睃䅂䅁权敁杂䅁允䅁䅁䅅䅁䭁䑁䝉䅁䵁䅉䅅䅁䕁䅁䅁睁䵁䅁䅁权䍄杁䅁权䭁䅁䅁权⽄允䅁允䅁䅁䅅䅁䙁偁灹搸乊杙䄱䍄䉁䅁䅁䅂䅁䅁䅍䅄䅁䅁䅯䅹䅅䅁䅯允䅉䅁䅯睁䅉䅁䅅䅁䉁䅁䅁兂摁䥗儶塯汘䅑杷允䅁䅁䅑䅁䑁䅁䅷䅁䭁偁䑧䅁䭁䉁䅅䅁䭁䅁䅕䅁䉁䅁䅁允䅁䅁䄴杅䅁䑁䅙䅏㍁䑁䅅䅍睁䑁䅁䅍䅁䅁杷允䅁䅁䅑䅁䑁䅁䅷䅁䭁䵁䍁䅁䭁䉁䅅䅁䭁偁䈸䅁䉁䅁䅁允䅁䅁䄴杆䅁䑁䅅睍祁䑁䅍䅍睁䑁䅁䅍睁䑁䅁䅁䵁䅉䅅䅁䕁䅁䅁睁䵁䅁䅁权捄兂䅁权潄权䅁权硂䅂䅁允䅁䅁䅅䅁佁䅁䅷䅁ぁ䍁䄴䅏ㅁ䑁䅧䅁䵁䅉䅅䅁䕁䅁䅁睁䵁䅁䅁权㥃䅂䅁权畄权䅁权獄权䅁允䅁䅁䅅䅁䙁䅁䅁䅁䅄昫䅨䍄䉁䅁䅁䅂䅁䅁䅍䅄䅁䅁䅯杉䅍䅁䅯权䅁䅁䅯眯䅅䅁䅅䅁䉁䅁䅁兂䥂場啯獲扣䅑杷允䅁䅁䅑䅁䑁䅁䅷䅁䭁䕁䑑䅁䭁䉁䅅䅁䭁䅁䅕䅁䉁䅁䅁允䅁䅁䄴杅䅁䑁䅣䅍硁䑁䅉兎睁䑁䅁䅍䅁䅁杷允䅁䅁䅑䅁䑁䅁䅷䅁䭁乁䙧䅁䭁佁䬰䅁䭁䡁䔰䅁䉁䅁䅁允䅁䅁䅕〰椱䙅㕧䐶䴸䅉䅅䅁䕁䅁䅁睁䵁䅁䅁权癁兂䅁权潄权䅁权睂䅂䅁允䅁䅁䅅䅁佁䅁䄴䅁ぁ䑁䅧杌㑁䑁䅑兏䅁䅁杷允䅁䅁䅑䅁䑁䅁䅷䅁䭁䕁䑑䅁䭁䅁䅯䅁䭁䅁䅕䅁䉁䅁䅁允䅁䅁䅕䉵䘶ㄶ㑇䕉䵁䅉䅅䅁䕁䅁䅁睁䵁䅁䅁权潂兂䅁权潄权䅁权硂䅂䅁允䅁䅁䅅䅁佁䅁䄴䅁祁䑁䅧杌ぁ䑁䅑睎䅁䅁杷允䅁䅁䅑䅁䑁䅁䅷䅁䭁䙁䍣䅁䭁䉁䅅䅁䭁䅁䅕䅁䉁䅁䅁允䅁䅁䄴䅆䅁䑁䅍兎穁䑁䅁䅍睁䑁䅁䅍睁䅁䅁䍄䉁䅁䅁䅂䅁䅁䅍䅄䅁䅁䅯兲䅕䅁䅯䄶䅯䅁䅯䄷䅯䅁䅅䅁䉁䅁䅁杄䵁䅁䅁免㑁䍁䄴睍㕁䅁䅁䍄䉁䅁䅁䅂䅁䅁䅍䅄䅁䅁䅯克䅕䅁䅯朶䅯䅁䅯䅣䅑䅁䅅䅁䉁䅁䅁杄䵁䅁䅁䅍畁䑁䅕兏穁䅁䅁䍄䉁䅁䅁䅂䅁䅁䅍䅄䅁䅁䅯兵䅉䅁䅯䅂䅁䅁䅯眯䅅䅁䅅䅁䉁䅁䅁兂䅁䅁䅁㜹㉖兑杷允䅁䅁䅑䅁䑁䅁䅷䅁䭁䱁䙳䅁䭁佁䭧䅁䭁䝁䔰䅁䉁䅁䅁允䅁䅁䄴杄䅁䑁䅅李畁䑁䅧䅏㕁䅁䅁䍄䉁䅁䅁䅂䅁䅁䅍䅄䅁䅁䅯克䅍䅁䅯䅂䅁䅁䅯兂䅁䅁䅅䅁䉁䅁䅁兂䅁䅁䅃䉴剤兑杷允䅁䅁䅑䅁䑁䅁䅷䅁䭁䑁䅣䅁䭁䅁䍅䅁䭁䅁䍕䅁䉁䅁䅁允䅁䅁䅕䩫挱䱯乭䕌䵅䅉䅅䅁䕁䅁䅁睁䵁䅁䅁权佂兂䅁权灄权䅁权獄权䅁允䅁䅁䅅䅁䙁䅁䅁䅁䅂瑈䅬䍄䉁䅁䅁䅂䅁䅁䅍䅄䅁䅁䅯睳䅕䅁䅯眶䅯䅁䅯全䅑䅁䅅䅁䉁䅁䅁杄啁䅁䅁免睁䑁䅅免祁䑁䅍兏睁䑁䅍䅁䵁䅉䅅䅁䕁䅁䅁睁䵁䅁䅁权灁睁䅁权剁䅁䅁权䙁䅁䅁允䅁䅁䅅䅁佁䉁䅑䅁ぁ䑁䅁兎㉁䑁䅣䅍睁䑁䅁䅍䅁䅁杷允䅁䅁䅑䅁䑁䅁䅷䅁䭁䙁䌸䅁䭁䅁䅑䅁䭁䅁䅕䅁䉁䅁䅁允䅁䅁䅕䅁䅁䙁湉さ䵅䅉䅅䅁䕁䅁䅁睁䵁䅁䅁权時杁䅁权䭁䅁䅁权䙁䅁䅁允䅁䅁䅅䅁䙁䥁堲桢䑋䅷䅚䍄䉁䅁䅁䅂䅁䅁䅍䅄䅁䅁䅯䄱䅑䅁䅯朵䅯䅁䅯兣䅑䅁䅅䅁䉁䅁䅁杄䵁䅁䅁杍畁䑁䅫杍穁䅁䅁䍄䉁䅁䅁䅂䅁䅁䅍䅄䅁䅁䅯朳䅕䅁䅯睈䅙䅁䅯䅉䅙䅁䅅䅁䉁䅁䅁权䑃杂䅁䍄䉁䅁䅁䅂䅁䅁䅍䅄䅁䅁䅯睐䅉䅁䅯䅂䅁䅁䅯眯䅅䅁䅅䅁䉁䅁䅁兂䅁䅁䅁湷癎兑杷允䅁䅁䅑䅁䑁䅁䅷䅁䭁䑁䍙䅁䭁䅁䅯䅁䭁偁䈸䅁䉁䅁䅁允䅁䅁䅕〳丫㉬匴啃䵁䅉䅅䅁䕁䅁䅁睁䵁䅁䅁权獄睁䅁权剁䅁䅁权䙁䅁䅁允䅁䅁䅅䅁佁䉁䅑䅁硁䑁䅁睍ㅁ䑁䅁䅍睁䑁䅁䅍䅁䅁杷允䅁䅁䅑䅁䑁䅁䅷䅁䭁佁䑍䅁䭁䉁䅅䅁䭁偁䈸䅁䉁䅁䅁允䅁䅁䄴䅆䅁䑁䅅䅏睁䑁䅫睎㕁䑁䅁䅍睁䅁䅁䍄䉁䅁䅁䅂䅁䅁䅍䅄䅁䅁䅯睺䅑䅁䅯眵䅯䅁䅯兢䅑䅁䅅䅁䉁䅁䅁兂䉄煹䙆湴摍䅑杷允䅁䅁䅑䅁䑁䅁䅷䅁䭁偁䕳䅁䭁佁䬰䅁䭁佁䭷䅁䉁䅁䅁允䅁䅁䅕捐串癲啄䐴䴸䅉䅅䅁䕁䅁䅁睁䵁䅁䅁权橃兂䅁权牄权䅁权獄权䅁允䅁䅁䅅䅁佁䉁䅉䅁㉁䑁䅙兏硁䑁䅫睍祁䑁䅕䅁䵁䅉䅅䅁䕁䅁䅁睁䵁䅁䅁权楃䅁䅁权䉁杁䅁权䙁杁䅁允䅁䅁䅅䅁䙁䉁卆㝴㍏捇䅊䍄䉁䅁䅁䅂䅁䅁䅍䅄䅁䅁䅯杬䅍䅁䅯䅂䅁䅁䅯兂䅁䅁䅅䅁䉁䅁䅁兂䅁䅁䅁䡈䕖兑杷允䅁䅁䅑䅁䑁䅁䅷䅁䭁䍁䌴䅁䭁䉁䅅䅁䭁偁䈸䅁䉁䅁䅁允䅁䅁䄴杅䅁䑁䅙兏㕁䑁䅅䅍睁䑁䅁䅍䅁䅁杷允䅁䅁䅑䅁䑁䅁䅷䅁䭁䩁䑙䅁䭁䅁䅯䅁䭁䅁䅕䅁䉁䅁䅁允䅁䅁䅕余兘瑉㕴啅䵁䅉䅅䅁䕁䅁䅁睁䵁䅁䅁权䵃䅂䅁权畄权䅁权睂䅂䅁允䅁䅁䅅䅁䙁䅁䅁䅁杁晪䅚䍄䉁䅁䅁䅂䅁䅁䅍䅄䅁䅁䅯䅅䅉䅁䅯充䅁䅁䅯兂䅁䅁䅅䅁䉁䅁䅁杄坁䅁䅁䅎祁䑁䅅兎睁䑁䅁䅍睁䑁䅁䅍䅁䅁杷允䅁䅁䅑䅁䑁䅁䅷䅁䭁䍁䑙䅁䭁䉁䅅䅁䭁偁䈸䅁䉁䅁䅁允䅁䅁䄴䅆䅁䑁䅍免睁䑁䅣䅍睁䑁䅁䅍睁䅁䅁䍄䉁䅁䅁䅂䅁䅁䅍䅄䅁䅁䅯䄸䅕䅁䅯䄶䅯䅁䅯睧䅑䅁䅅䅁䉁䅁䅁杄䵁䅁䅁䅏畁䑁䅧杍㑁䅁䅁䍄䉁䅁䅁睁䅁䅁䅍䅄䅁䅁䅯睆䅕䅁䅯䅈䅙䅁䅅䅁䉁䅁䅁权牁杂䅁䍄䉁䅁䅁䅂䅁䅁䅍䅄䅁䅁䅯杂䅕䅁䅯朷䅯䅁䅯䅣䅑䅁䅅䅁䉁䅁䅁兂䅁䅁䅁䐫䥍兑杷允䅁䅁䅑䅁䑁䅁䅷䅁䭁䍁偍䅁䭁佁䭣䅁䭁䝁䔰䅁䉁䅁䅁允䅁䅁䅕灭婭婭婭歆䵁䅉䅅䅁䕁䅁䅁睁䵁䅁䅁兂䅁䅁䅁睯做兑䅯充䅁䅁䅯眯䅅䅁䅅䅁䉁䅁䅁杄十䅁䅁李祁䑁䅙䅍ㅁ䑁䅁䅍睁䅁䅁䍄䉁䅁䅁䅂䅁䅁䅍䅄䅁䅁䅯儹䅕䅁䅯眶䅯䅁䅯兣䅑䅁䅅䅁䉁䅁䅁杄十䅁䅁䅎睁䑁䅍兏㕁䑁䅅睍硁䅁䅁䍄䉁䅁䅁䅂䅁䅁䅍䅄䅁䅁䅯杯䅉䅁䅯充䅁䅁䅯眯䅅䅁䅅䅁䉁䅁䅁杄啁䅁䅁䅎硁䑁䅣兏ㅁ䑁䅁䅍睁䑁䅁䅁䵁䅉䅅䅁䕁䅁䅁睁䵁䅁䅁权䵄䅂䅁权牄权䅁权療䅂䅁允䅁䅁䅅䅁佁䉁䅑䅁硁䑁䅙免㑁䑁䅣免睁䑁䅁䅍䅁䅁杷允䅁䅁䅑䅁䑁䅁䅷䅁䭁䥁䕷䅁䭁佁䭣䅁䭁䝁䔸䅁䉁䅁䅁允䅁䅁䅕㘴扗䍸允䕍䵁䅉䅅䅁䕁䅁䅁睁䵁䅁䅁权允杁䅁权䭁䅁䅁权䙁䅁䅁允䅁䅁䅅䅁䙁䥁堲桢䑋䅷䅸䍄䉁䅁䅁䅂䅁䅁䅍䅄䅁䅁䅯䅆䅕䅁䅯朷䅯䅁䅯来䅑䅁䅅䅁䉁䅁䅁兂䅁䅁䅁䅑煈䅑杷允䅁䅁䅍䅁䑁䅁䅷䅁䭁䅁䝉䅁䭁䍁䝙䅁䉁䅁䅁允䅁䅁䄴杄䅁䑁䅅免硁䍁䄴杍㑁䅁䅁䍄䉁䅁䅁䅂䅁䅁䅍䅄䅁䅁䅯兺䅁䅁䅯允䅉䅁䅯睁䅉䅁䅅䅁䉁䅁䅁兂剄䵮煹升䩢䅑杷允䅁䅁䅑䅁䑁䅁䅷䅁䭁䑁䑳䅁䭁䅁䅑䅁䭁䅁䅕䅁䉁䅁䅁允䅁䅁䅕䅁䅁䭧獰啢䵅䅉䅅䅁䕁䅁䅁睁䵁䅁䅁权䵃䅁䅁权剁䅁䅁权䕁杁䅁允䅁䅁䅅䅁佁䉁䅑䅁㕁䑁䅫杍睁䑁䅁䅍睁䑁䅁䅍䅁䅁杷允䅁䅁䅑䅁䑁䅁䅷䅁䭁䉁䐰䅁䭁䅁䅑䅁䭁偁䈸䅁䉁䅁䅁允䅁䅁䅕䅁䅁佁啡啎䵅䅉䅅䅁䕁䅁䅁睁䵁䅁䅁权㝁睁䅁权䭁䅁䅁权䙁䅁䅁允䅁䅁䅅䅁䙁䥁堲桢䑋佷⼴䍄䉁䅁䅁䅂䅁䅁䅍䅄䅁䅁䅯儹䅑䅁䅯朶䅯䅁䅯兣䅑䅁䅅䅁䉁䅁䅁杄䵁䅁䅁免畁䑁䅁兏穁䅁䅁䍄䉁䅁䅁䅂䅁䅁䅍䅄䅁䅁䅯杤䅕䅁䅯朷䅯䅁䅯全䅑䅁䅅䅁䉁䅁䅁兂䅁䅁䅁䅧⽈䅑杷允䅁䅁䅑䅁䑁䅁䅷䅁䭁佁䐸䅁䭁䅁䅑䅁䭁䅁䅕䅁䉁䅁䅁允䅁䅁䅕䅁䅁䭁䤯こ䵅䅉䅅䅁䕁䅁䅁睁䵁䅁䅁权䡃睁䅁权䕁䅁䅁权⽄允䅁允䅁䅁䅅䅁䙁䅁䅁䅁䍃噄䉚䍄䉁䅁䅁䅂䅁䅁䅍䅄䅁䅁䅯杰䅑䅁䅯儶䅯䅁䅯来䅑䅁䅅䅁䉁䅁䅁兂䅁䅁䅁䑉㜯䅑杷允䅁䅁䅍䅁䑁䅁䅷䅁䭁䅁䙷䅁䭁䉁䝧䅁䉁䅁䅁允䅁䅁䅯杓䅙䅁杷允䅁䅁䅑䅁䑁䅁䅷䅁䭁乁䔴䅁䭁佁䭳䅁䭁䝁䔰䅁䉁䅁䅁允䅁䅁䄴䅆䅁䑁䅅免ㅁ䑁䅣䅍睁䑁䅁䅍睁䅁䅁䍄䉁䅁䅁䅂䅁䅁䅍䅄䅁䅁䅯䅘䅍䅁䅯充䅁䅁䅯眯䅅䅁䅅䅁䉁䅁䅁杄啁䅁䅁杍睁䑁䅙兎㍁䑁䅕䅍睁䑁䅁䅁䵁䅉䅅䅁䕁䅁䅁睁䵁䅁䅁权あ杁䅁权剁䅁䅁权⽄允䅁允䅁䅁䅅䅁佁䉁䅑䅁ㅁ䑁䅍䅍ぁ䑁䅁䅍睁䑁䅁䅍䅁䅁杷允䅁䅁䅑䅁䑁䅁䅷䅁䭁䡁䍧䅁䭁䅁䅯䅁䭁偁䈸䅁䉁䅁䅁允䅁䅁䅕敨剴䉵䘶啁䵁䅉䅅䅁䕁䅁䅁睁䵁䅁䅁权瑂睁䅁权䕁䅁䅁权䙁䅁䅁允䅁䅁䅅䅁䙁䅁䅁佁楄愫䉂䍄䉁䅁䅁䅂䅁䅁䅍䅄䅁䅁䅯䅑䅍䅁䅯权䅁䅁䅯眯䅅䅁䅅䅁䉁䅁䅁兂桁䡳潊坫攰䅑杷允䅁䅁䅑䅁䑁䅁䅷䅁䭁䅁䉧䅁䭁䅁䅯䅁䭁䅁䅕䅁䉁䅁䅁允䅁䅁䅕硫䕧杖琵歊䵁䅉䅅䅁䕁䅁䅁睁䵁䅁䅁权偄䅂䅁权牄权䅁权睂䅂䅁允䅁䅁䅅䅁佁䉁䅑䅁硁䑁䅉兎睁䑁䅣䅏㍁䑁䅁䅏䅁䅁杷允䅁䅁䅍䅁䑁䅁䅷䅁䭁䕁䙉䅁䭁䍁䝙䅁䉁䅁䅁允䅁䅁䄴䅄䅁䑁䅧䅏畁䑁䅙睍䅁䅁杷允䅁䅁䅑䅁䑁䅁䅷䅁䭁䝁䐰䅁䭁䉁䅅䅁䭁䅁䅕䅁䉁䅁䅁允䅁䅁䄴䅆䅁䑁䅧李穁䑁䅁兎睁䑁䅁䅍睁䅁䅁䍄䉁䅁䅁䅂䅁䅁䅍䅄䅁䅁䅯䅷䅑䅁䅯䄶䅯䅁䅯全䅑䅁䅅䅁䉁䅁䅁杄佁䅁䅁睍㍁䍁䄴睎ㅁ䑁䅙䅁䵁䅉䅅䅁䕁䅁䅁睁䵁䅁䅁权扃杁䅁权剁䅁䅁权⽄允䅁允䅁䅁䅅䅁佁䉁䅙䅁硁䑁䅉睎㑁䑁䅅李穁䑁䅁䅍睁䅁䅁䍄䉁䅁䅁䅂䅁䅁䅍䅄䅁䅁䅯杵䅕䅁䅯朶䅯䅁䅯睧䅑䅁䅅䅁䉁䅁䅁杄䵁䅁䅁免畁䑁䅉䅍㑁䅁䅁䍄䉁䅁䅁䅂䅁䅁䅍䅄䅁䅁䅯䅚䅉䅁䅯权䅁䅁䅯兂䅁䅁䅅䅁䉁䅁䅁兂啂㘴扗䍸⭄睐杷允䅁䅁䅑䅁䑁䅁䅷䅁䭁乁䍧䅁䭁䉁䅅䅁䭁䅁䅕䅁䉁䅁䅁允䅁䅁䄴杆䅁䑁䅉䅎穁䑁䅙䅍睁䑁䅁䅍睁䑁䅁䅁䵁䅉䅅䅁䕁䅁䅁睁䵁䅁䅁权畂睁䅁权䕁䅁䅁权䙁䅁䅁允䅁䅁䅅䅁䙁䅁䅁䅁剄湥䉎䍄䉁䅁䅁䅂䅁䅁䅍䅄䅁䅁䅯䅴䅕䅁䅯朶䅯䅁䅯䄷䅯䅁䅅䅁䉁䅁䅁杄䵁䅁䅁䅍畁䑁䅙䅏祁䅁䅁䍄䉁䅁䅁䅂䅁䅁䅍䅄䅁䅁䅯来䅕䅁䅯儶䅯䅁䅯兢䅑䅁䅅䅁䉁䅁䅁兂䅁䅁䅁乎汧具杷允䅁䅁䅑䅁䑁䅁䅷䅁䭁䩁䙷䅁䭁佁䭙䅁䭁䡁䕅䅁䉁䅁䅁允䅁䅁䄴䅄䅁䑁䅅杌睁䑁䅅李䅁䅁杷允䅁䅁䅑䅁䑁䅁䅷䅁䭁偁䌸䅁䭁䅁䅑䅁䭁偁䈸䅁䉁䅁䅁允䅁䅁䅕䅁䅁䙁坚正䵅䅉䅅䅁䕁䅁䅁睁䵁䅁䅁权⽄兂䅁权灄权䅁权㥂䅂䅁允䅁䅁䅅䅁䙁䅁䅁䅁杂末䉰䍄䉁䅁䅁䅂䅁䅁䅍䅄䅁䅁䅯睙䅍䅁䅯䅂䅁䅁䅯眯䅅䅁䅅䅁䉁䅁䅁兂䅁䅁䅃㔷䑎兑杷允䅁䅁䅑䅁䑁䅁䅷䅁䭁䡁䍍䅁䭁䅁䅯䅁䭁䅁䅕䅁䉁䅁䅁允䅁䅁䅕䅁䅁䅁䅄䕉䵁䅉䅅䅁䕁䅁䅁睁䵁䅁䅁权睂兂䅁权浄权䅁权瑂䅂䅁允䅁䅁䅅䅁䭁䕁䅣䅁䵁䅉䅅䅁䕁䅁䅁睁䵁䅁䅁权ㅂ兂䅁权牄权䅁权睂䅂䅁允䅁䅁䅅䅁佁䉁䅉䅁㕁䑁䅅䅎祁䑁䅍䅏穁䑁䅁䅁䵁䅉䅅䅁䕁䅁䅁睁䵁䅁䅁权䵂杁䅁权䕁䅁䅁权⽄允䅁允䅁䅁䅅䅁䙁䅁䅁䅁敂䙶䉤䍄䉁䅁䅁䅂䅁䅁䅍䅄䅁䅁䅯六䅕䅁䅯眵䅯䅁䅯䅣䅑䅁䅅䅁䉁䅁䅁兂㑃潈牘払⭪睐杷允䅁䅁䅑䅁䑁䅁䅷䅁䭁䭁䐸䅁䭁䅁䅯䅁䭁偁䈸䅁䉁䅁䅁允䅁䅁䅯睚䅉䅁杷允䅁䅁䅑䅁䑁䅁䅷䅁䭁䉁䵍䅁䭁佁䭯䅁䭁䥁䕍䅁䉁䅁䅁允䅁䅁䄴䅄䅁䑁䅅杌硁䑁䅧免䅁䅁杷允䅁䅁䅑䅁䑁䅁䅷䅁䭁䡁䙉䅁䭁佁䭳䅁䭁䝁䔸䅁䉁䅁䅁允䅁䅁䄴䅆䅁䑁䅉䅏ぁ䑁䅫免ㅁ䑁䅁杍硁䅁䅁䍄䉁䅁䅁䅂䅁䅁䅍䅄䅁䅁䅯睹䅍䅁䅯充䅁䅁䅯兂䅁䅁䅅䅁䉁䅁䅁杄啁䅁䅁睍硁䑁䅕兏睁䑁䅁䅍睁䑁䅁䅁䵁䅉䅅䅁䕁䅁䅁睁䵁䅁䅁权䕄睁䅁权剁䅁䅁权䙁䅁䅁允䅁䅁䅅䅁佁䉁䅙䅁穁䑁䅣杍睁䑁䅑䅍睁䑁䅁䅍睁䅁䅁䍄䉁䅁䅁䅂䅁䅁䅍䅄䅁䅁䅯䄫䅑䅁䅯朵䅯䅁䅯兣䅑䅁䅅䅁䉁䅁䅁杄䵁䅁䅁兎畁䑁䅍睍硁䅁䅁䍄䉁䅁䅁䅂䅁䅁䅍䅄䅁䅁䅯兲䅕䅁䅯眶䅯䅁䅯兢䅑䅁䅅䅁䉁䅁䅁杄十䅁䅁李㕁䑁䅫兏㑁䑁䅧䅍ぁ䅁䅁䍄䉁䅁䅁䅂䅁䅁䅍䅄䅁䅁䅯䅒䅉䅁䅯充䅁䅁䅯兂䅁䅁䅅䅁䉁䅁䅁杄啁䅁䅁杍睁䑁䅫睎睁䑁䅁䅍睁䑁䅁䅁䵁䅉䅅䅁䕁䅁䅁睁䵁䅁䅁权浂睁䅁权䕁䅁䅁权⽄允䅁允䅁䅁䅅䅁䙁䅁䅁䅁晄坵䉚䍄䉁䅁䅁䅂䅁䅁䅍䅄䅁䅁䅯杬䅁䅁䅯䅂䅁䅁䅯䅂䅉䅁䅅䅁䉁䅁䅁兂䅁䅁䅁奲礰兑杷允䅁䅁䅑䅁䑁䅁䅷䅁䭁䅁䙳䅁䭁佁䭣䅁䭁䥁䕕䅁䉁䅁䅁允䅁䅁䅕䵴㉨灶愫歅䵁䅉䅅䅁䕁䅁䅁睁䵁䅁䅁权呁䅄䅁权浄权䅁权硂䅂䅁允䅁䅁䅅䅁佁䅁䅷䅁硁䍁䄴李ぁ䑁䅅䅁䵁䅉䅅䅁䕁䅁䅁睁䵁䅁䅁权剁杁䅁权剁䅁䅁权⽄允䅁允䅁䅁䅅䅁佁䉁䅑䅁㉁䑁䅧䅍睁䑁䅁䅍睁䑁䅁䅍䅁䅁杷允䅁䅁䅑䅁䑁䅁䅷䅁䭁䭁䙉䅁䭁佁䬴䅁䭁䡁䕯䅁䉁䅁䅁允䅁䅁䅕䅁䅁佁䩩㡂䵅䅉䅅䅁䕁䅁䅁睁䵁䅁䅁权慂睁䅁权剁䅁䅁权⽄允䅁允䅁䅁䅅䅁佁䉁䅉䅁祁䑁䅫睎㑁䑁䅕䅍睁䑁䅁䅁䵁䅉䅅䅁䕁䅁䅁睁䵁䅁䅁权灄允䅁权剁䅁䅁权䕁杁䅁允䅁䅁䅅䅁佁䉁䅙䅁硁䑁䅑杍㍁䑁䅁䅍睁䑁䅁䅍睁䅁䅁䍄䉁䅁䅁䅂䅁䅁䅍䅄䅁䅁䅯眱䅑䅁䅯朶䅯䅁䅯来䅑䅁䅅䅁䉁䅁䅁杄䵁䅁䅁免畁䑁䅅免㕁䅁䅁䍄䉁䅁䅁䅂䅁䅁䅍䅄䅁䅁䅯䄯䅕䅁䅯眶䅯䅁䅯全䅑䅁䅅䅁䉁䅁䅁杄十䅁䅁兏㑁䑁䅉䅍睁䑁䅁䅍睁䅁䅁䍄䉁䅁䅁䅂䅁䅁䅍䅄䅁䅁䅯兦䅍䅁䅯充䅁䅁䅯眯䅅䅁䅅䅁䉁䅁䅁杄啁䅁䅁䅎㍁䑁䅣䅏睁䑁䅍免ぁ䑁䅉䅁䵁䅉䅅䅁䕁䅁䅁睁䵁䅁䅁权䕃睁䅁权䭁䅁䅁权⽄允䅁允䅁䅁䅅䅁䙁偁唷佥浫敍⽃䍄䉁䅁䅁䅂䅁䅁䅍䅄䅁䅁䅯儶䅉䅁䅯充䅁䅁䅯眯䅅䅁䅅䅁䉁䅁䅁杄坁䅁䅁免睁䑁䅉兎ㅁ䑁䅁䅍睁䑁䅁䅍䅁䅁杷允䅁䅁䅑䅁䑁䅁䅷䅁䭁佁䔰䅁䭁佁䬴䅁䭁䥁䕕䅁䉁䅁䅁允䅁䅁䅕䅁䅁䅁⽄䕂䵅䅉䅅䅁䕁䅁䅁睁䵁䅁䅁权扂睁䅁权䭁䅁䅁权⽄允䅁允䅁䅁䅅䅁䙁䝁匸㡧䭄兯䅒䍄䉁䅁䅁䅂䅁䅁䅍䅄䅁䅁䅯眸䅍䅁䅯充䅁䅁䅯兂䅁䅁䅅䅁䉁䅁䅁杄啁䅁䅁睍祁䑁䅅䅍睁䑁䅁䅍睁䑁䅁䅁䵁䅉䅅䅁䕁䅁䅁睁䵁䅁䅁权扂兂䅁权灄权䅁权獄权䅁允䅁䅁䅅䅁䙁䅁䅁䅁兂⼲䅎䍄䉁䅁䅁䅂䅁䅁䅍䅄䅁䅁䅯眴䅕䅁䅯眵䅯䅁䅯兢䅑䅁䅅䅁䉁䅁䅁兂婄発呤㈴牕䅑杷允䅁䅁䅑䅁䑁䅁䅷䅁䭁偁䑍䅁䭁䅁䅯䅁䭁䅁䅕䅁䉁䅁䅁允䅁䅁䅕䭆䠵場啯䵃䵁䅉䅅䅁䕁䅁䅁睁䵁䅁䅁权桁䅁䅁权䉁杁䅁权䍁杁䅁允䅁䅁䅅䅁䙁䙁歰㥏堸瑫䅒䍄䉁䅁䅁䅂䅁䅁䅍䅄䅁䅁䅯睦䅅䅁䅯权䅁䅁䅯䅂䅉䅁䅅䅁䉁䅁䅁兂㉃⼸唳䅥穫䅑杷允䅁䅁䅑䅁䑁䅁䅷䅁䭁䍁䙍䅁䭁佁䭣䅁䭁佁䭷䅁䉁䅁䅁允䅁䅁䅕䑐爲杂橦歄䵁䅉䅅䅁䕁䅁䅁睁䵁䅁䅁权浂允䅁权剁䅁䅁权䙁䅁䅁允䅁䅁䅅䅁佁䉁䅙䅁ぁ䑁䅅䅎㑁䑁䅁䅍睁䑁䅁䅍睁䅁䅁䍄䉁䅁䅁䅂䅁䅁䅍䅄䅁䅁䅯䅑䅕䅁䅯朶䅯䅁䅯兣䅑䅁䅅䅁䉁䅁䅁杄䵁䅁䅁䅍畁䑁䅣杍㍁䅁䅁䍄䉁䅁䅁䅂䅁䅁䅍䅄䅁䅁䅯睑䅕䅁䅯䄶䅯䅁䅯兦䅑䅁䅅䅁䉁䅁䅁杄佁䅁䅁杍㕁䍁䄴睍㑁䑁䅙䅁䵁䅉䅅䅁䕁䅁䅁睁䵁䅁䅁权佂睁䅁权剁䅁䅁权䙁䅁䅁允䅁䅁䅅䅁佁䉁䅙䅁硁䑁䅉睎硁䑁䅉䅏㕁䑁䅕李㕁䅁䅁䍄䉁䅁䅁䅂䅁䅁䅍䅄䅁䅁䅯眲䅕䅁䅯朵䅯䅁䅯䄷䅯䅁䅅䅁䉁䅁䅁杄䵁䅁䅁免畁䑁䅣䅎祁䅁䅁䍄䉁䅁䅁䅂䅁䅁䅍䅄䅁䅁䅯来䅉䅁䅯䅂䅁䅁䅯眯䅅䅁䅅䅁䉁䅁䅁兂䅁䅁䅃䑺湤兑杷允䅁䅁䅑䅁䑁䅁䅷䅁䭁偁䙁䅁䭁佁䬴䅁䭁佁䭷䅁䉁䅁䅁允䅁䅁䅯睒䅁䅁杷允䅁䅁䅑䅁䑁䅁䅷䅁䭁佁䕁䅁䭁佁䭯䅁䭁䥁䕍䅁䉁䅁䅁允䅁䅁䄴䅄䅁䑁䅁杌ぁ䑁䅅兏䅁䅁杷允䅁䅁䅑䅁䑁䅁䅷䅁䭁䝁䍯䅁䭁䉁䅅䅁䭁偁䈸䅁䉁䅁䅁允䅁䅁䄴䅆䅁䑁䅉杍㉁䑁䅉兏㍁䑁䅁䅍睁䅁䅁䍄䉁䅁䅁䅂䅁䅁䅍䅄䅁䅁䅯睆䅙䅁䅯朷䅯䅁䅯睢䅑䅁䅅䅁䉁䅁䅁兂䅁䅁䅁䑑〳䅑杷允䅁䅁䅑䅁䑁䅁䅷䅁䭁䭁䑁䅁䭁䉁䅅䅁䭁偁䈸䅁䉁䅁䅁允䅁䅁䄴䅆䅁䑁䅉兏祁䑁䅑䅎ぁ䑁䅅睎㍁䅁䅁䍄䉁䅁䅁䅂䅁䅁䅍䅄䅁䅁䅯睌䅕䅁䅯眵䅯䅁䅯兢䅑䅁䅅䅁䉁䅁䅁兂灄橊䥅䉲灷䅑杷允䅁䅁䅑䅁䑁䅁䅷䅁䭁佁䍉䅁䭁䅁䅑䅁䭁䅁䅕䅁䉁䅁䅁允䅁䅁䅕䅁䅁䍁時歙䵅䅉䅅䅁䕁䅁䅁睁䵁䅁䅁权楁兂䅁权畄权䅁权㥂䅂䅁允䅁䅁䅅䅁䙁䅁䅁䅁杄䑷䉶䍄䉁䅁䅁䅂䅁䅁䅍䅄䅁䅁䅯朴䅉䅁䅯充䅁䅁䅯兂䅁䅁䅅䅁䉁䅁䅁杄啁䅁䅁免睁䑁䅙䅍睁䑁䅁䅍睁䑁䅁䅁䵁䅉䅅䅁䕁䅁䅁睁䵁䅁䅁权䉃兂䅁权瑄权䅁权䑃䅂䅁允䅁䅁䅅䅁䙁䑁ㄸ牘䩰䉪䅊䍄䉁䅁䅁䅂䅁䅁䅍䅄䅁䅁䅯睩䅑䅁䅯朶䅯䅁䅯兦䅑䅁䅅䅁䉁䅁䅁杄䵁䅁䅁䅍畁䑁䅑兎㉁䅁䅁䍄䉁䅁䅁䅂䅁䅁䅍䅄䅁䅁䅯睦䅕䅁䅯朷䅯䅁䅯兣䅑䅁䅅䅁䉁䅁䅁兂䅁䅁䅁䝁㡶䅑杷允䅁䅁䅑䅁䑁䅁䅷䅁䭁䙁䐸䅁䭁䉁䅅䅁䭁䅁䅕䅁䉁䅁䅁允䅁䅁䄴䅆䅁䑁䅕兎祁䑁䅁䅍睁䑁䅁䅍睁䅁䅁䍄䉁䅁䅁䅂䅁䅁䅍䅄䅁䅁䅯杊䅅䅁䅯权䅁䅁䅯䅂䅉䅁䅅䅁䉁䅁䅁兂坂楄礲卮琸䅑杷允䅁䅁䅑䅁䑁䅁䅷䅁䭁佁䑍䅁䭁䉁䅅䅁䭁䅁䅕䅁䉁䅁䅁允䅁䅁䄴䅆䅁䑁䅉免㑁䑁䅅䅏睁䑁䅁䅍睁䅁䅁䍄䉁䅁䅁䅂䅁䅁䅍䅄䅁䅁䅯䅪䅑䅁䅯儶䅯䅁䅯来䅑䅁䅅䅁䉁䅁䅁兂䅁䅁䅁䥧灄䅑杷允䅁䅁䅑䅁䑁䅁䅷䅁䭁偁䕍䅁䭁佁䭳䅁䭁䝁䔸䅁䉁䅁䅁允䅁䅁䄴䅆䅁䑁䅅䅎硁䑁䅫兏㍁䑁䅍䅏穁䅁䅁䍄䉁䅁䅁䅂䅁䅁䅍䅄䅁䅁䅯儶䅍䅁䅯权䅁䅁䅯眯䅅䅁䅅䅁䉁䅁䅁兂慃婭婭婭⽮睐杷允䅁䅁䅑䅁䑁䅁䅷䅁䭁䙁䙯䅁䭁佁䬴䅁䭁䡁䕅䅁䉁䅁䅁允䅁䅁䅕䅁䅁䵁桃欹䵁䅉䅅䅁䕁䅁䅁睁䵁䅁䅁权橁睄䅁权湄权䅁权㥂䅂䅁允䅁䅁䅅䅁䙁䭁䠵場啯桌䄹䍄䉁䅁䅁䅂䅁䅁䅍䅄䅁䅁䅯杣䅕䅁䅯眶䅯䅁䅯全䅑䅁䅅䅁䉁䅁䅁杄啁䅁䅁杍㑁䑁䅍兎ぁ䑁䅕睎睁䑁䅣䅁䵁䅉䅅䅁䕁䅁䅁睁䵁䅁䅁权㉃杁䅁权䕁䅁䅁权⽄允䅁允䅁䅁䅅䅁䙁䅁䅁䅁硃㉩䉨䍄䉁䅁䅁䅂䅁䅁䅍䅄䅁䅁䅯朵䅕䅁䅯眶䅯䅁䅯全䅑䅁䅅䅁䉁䅁䅁杄啁䅁䅁兎睁䑁䅣李㉁䑁䅁睎ぁ䑁䅉䅁䵁䅉䅅䅁䕁䅁䅁睁䵁䅁䅁权䩄睁䅁权䭁䅁䅁权⽄允䅁允䅁䅁䅅䅁䙁䩁瑈䑦ㄸ栳䅚䍄䉁䅁䅁䅂䅁䅁䅍䅄䅁䅁䅯朶䅑䅁䅯儷䅯䅁䅯睢䅑䅁䅅䅁䉁䅁䅁兂汁潂噇㑑㑶睐杷允䅁䅁䅑䅁䑁䅁䅷䅁䭁䩁䙑䅁䭁佁䭧䅁䭁䡁䕁䅁䉁䅁䅁允䅁䅁䄴杄䅁䑁䅉免畁䑁䅣睍祁䅁䅁䍄䉁䅁䅁䅂䅁䅁䅍䅄䅁䅁䅯杩䅅䅁䅯允䅉䅁䅯兂䅉䅁䅅䅁䉁䅁䅁兂噃⽇䥴穨坘䅑杷允䅁䅁䅑䅁䑁䅁䅷䅁䭁䉁䙷䅁䭁佁䭫䅁䭁䝁䔸䅁䉁䅁䅁允䅁䅁䅕䅁䅁䅁灨䕃䵅䅉䅅䅁䕁䅁䅁睁䵁䅁䅁权扁睁䅁权䭁䅁䅁权䙁䅁䅁允䅁䅁䅅䅁䙁䡁⼰噎㘶剓䅂䍄䉁䅁䅁䅂䅁䅁䅍䅄䅁䅁䅯䄱䅕䅁䅯䄶䅯䅁䅯来䅑䅁䅅䅁䉁䅁䅁杄佁䅁䅁杍㍁䍁䄴睎ぁ䑁䅅䅁䵁䅉䅅䅁䕁䅁䅁睁䵁䅁䅁权剂睁䅁权䕁䅁䅁权⽄允䅁允䅁䅁䅅䅁䙁䅁䅁䥁汁坚䈱䍄䉁䅁䅁䅂䅁䅁䅍䅄䅁䅁䅯睨䅍䅁䅯䅂䅁䅁䅯兂䅁䅁䅅䅁䉁䅁䅁兂䅁䅁䅁䡫剸兑杷允䅁䅁䅑䅁䑁䅁䅷䅁䭁䑁䙉䅁䭁佁䭣䅁䭁佁䭷䅁䉁䅁䅁允䅁䅁䅕㉨奒橵䵱樹䴸䅉䅅䅁䕁䅁䅁睁䵁䅁䅁权硃兂䅁权浄权䅁权睂䅂䅁允䅁䅁䅅䅁佁䅁䅷䅁祁䍁䄴睎ぁ䑁䅑䅁䵁䅉䅅䅁䕁䅁䅁睁䵁䅁䅁权䡃睁䅁权剁䅁䅁权䙁䅁䅁允䅁䅁䅅䅁佁䉁䅉䅁ㅁ䑁䅅睎硁䑁䅁兏㉁䑁䅉䅁䵁䅉䅅䅁䕁䅁䅁睁䵁䅁䅁权晄兂䅁权潄权䅁权䑃䅂䅁允䅁䅁䅅䅁佁䅁䄴䅁㉁䑁䅕杌㕁䑁䅉杍䅁䅁杷允䅁䅁䅑䅁䑁䅁䅷䅁䭁䉁䅙䅁䭁䅁䅯䅁䭁䅁䅕䅁䉁䅁䅁允䅁䅁䅕硫䕧杖琴䕈䵁䅉䅅䅁䕁䅁䅁睁䵁䅁䅁权穄允䅁权剁䅁䅁权䙁䅁䅁允䅁䅁䅅䅁佁䉁䅑䅁㍁䑁䅉兎睁䑁䅁䅍睁䑁䅁䅍䅁䅁杷允䅁䅁䅑䅁䑁䅁䅷䅁䭁䭁䐸䅁䭁䉁䅅䅁䭁䅁䅕䅁䉁䅁䅁允䅁䅁䅯睚䅉䅁杷允䅁䅁䅑䅁䑁䅁䅷䅁䭁䩁䍕䅁䭁䅁䅯䅁䭁偁䈸䅁䉁䅁䅁允䅁䅁䅕牘䩰䅄牋え䵁䅉䅅䅁䕁䅁䅁睁䵁䅁䅁权䑁杂䅁权煄权䅁权硂䅂䅁允䅁䅁䅅䅁佁䅁䅷䅁硁䍁䄴李㕁䑁䅕䅁䵁䅉䅅䅁䕁䅁䅁睁䵁䅁䅁权橄䅂䅁权湄权䅁权瑂䅂䅁允䅁䅁䅅䅁䙁䭁捷浗㝑眳䅰䍄䉁䅁䅁䅂䅁䅁䅍䅄䅁䅁䅯䅔䅳䅁䅯朵䅯䅁䅯䄷䅯䅁䅅䅁䉁䅁䅁杄䵁䅁䅁免畁䑁䅕兏ぁ䅁䅁䍄䉁䅁䅁䅂䅁䅁䅍䅄䅁䅁䅯睲䅍䅁䅯权䅁䅁䅯兂䅁䅁䅅䅁䉁䅁䅁权湂杁䅁䍄䉁䅁䅁䅂䅁䅁䅍䅄䅁䅁䅕䅁䅁䅑䝄䕕䭅䅁䅑䅁䭁偁䈸䅁䉁䅁䅁允䅁䅁䅕䅁䅁䕁䔴歕䵅䅉䅅䅁䕁䅁䅁睁䵁䅁䅁权婄允䅁权䭁䅁䅁权䕁杁䅁允䅁䅁䅅䅁䙁䑁ㄸ牘䩰佄⽉䍄䉁䅁䅁䅂䅁䅁䅍䅄䅁䅁䅯眷䅍䅁䅯充䅁䅁䅯眯䅅䅁䅅䅁䉁䅁䅁杄啁䅁䅁䅏㍁䑁䅫李㍁䑁䅕䅏ぁ䑁䅕䅁䵁䅉䅅䅁䕁䅁䅁睁䵁䅁䅁权潃睁䅁权剁䅁䅁权⽄允䅁允䅁䅁䅅䅁佁䉁䅑䅁硁䑁䅉睍㑁䑁䅫睍ㅁ䑁䅁䅍䅁䅁杷允䅁䅁䅑䅁䑁䅁䅷䅁䭁䉁䙉䅁䭁佁䭙䅁䭁䥁䕍䅁䉁䅁䅁允䅁䅁䄴䅄䅁䑁䅉杌穁䑁䅫睍䅁䅁杷允䅁䅁䅑䅁䑁䅁䅷䅁䭁䩁䱕䅁䭁䉁䜸䅁䭁䍁䝁䅁䉁䅁䅁允䅁䅁䅯全䅣䅁杷允䅁䅁䅑䅁䑁䅁䅷䅁䭁䩁䌴䅁䭁䅁䅯䅁䭁䅁䅕䅁䉁䅁䅁允䅁䅁䅕牒穢搯㑒吶䴸䅉䅅䅁䕁䅁䅁睁䵁䅁䅁权祃䅂䅁权瑄权䅁权㙂䅂䅁允䅁䅁䅅䅁䙁偁䝧穇䉗倹⼸䍄䉁䅁䅁䅂䅁䅁䅍䅄䅁䅁䅯睏䅕䅁䅯䄶䅯䅁䅯全䅑䅁䅅䅁䉁䅁䅁权䡂䅁䅁䍄䉁䅁䅁睁䅁䅁䅍䅄䅁䅁䅯杊䅕䅁䅯䅇䅙䅁䅅䅁䉁</t>
  </si>
  <si>
    <t>䅁䅁权䕂杂䅁䍄䉁䅁䅁䅂䅁䅁䅍䅄䅁䅁䅯杹䅑䅁䅯朶䅯䅁䅯来䅑䅁䅅䅁䉁䅁䅁杄䵁䅁䅁免畁䑁䅕兏㕁䅁䅁䍄䉁䅁䅁䅂䅁䅁䅍䅄䅁䅁䅯克䅁䅁䅯允䅉䅁䅯杁䅉䅁䅅䅁䉁䅁䅁兂慂ㅄ洫⽚楲䅑杷允䅁䅁䅑䅁䑁䅁䅷䅁䭁䑁䉳䅁䭁䅁䍅䅁䭁䅁䍍䅁䉁䅁䅁允䅁䅁䅕⼵慂㡅煺欴䵁䅉䅅䅁䕁䅁䅁睁䵁䅁䅁权䉃睁䅁权䕁䅁䅁权⽄允䅁允䅁䅁䅅䅁䙁䉁潊坔汩欳䉴䍄䉁䅁䅁䅂䅁䅁䅍䅄䅁䅁䅯睃䅕䅁䅯朵䅯䅁䅯兣䅑䅁䅅䅁䉁䅁䅁杄䵁䅁䅁免畁䑁䅅䅎穁䅁䅁䍄䉁䅁䅁䅂䅁䅁䅍䅄䅁䅁䅕䅁䅁䡑扊歕䭅䅁䅑䅁䭁偁䈸䅁䉁䅁䅁允䅁䅁䅯睒䅁䅁杷允䅁䅁䅑䅁䑁䅁䅷䅁䭁䙁䙧䅁䭁佁䭳䅁䭁䥁䕕䅁䉁䅁䅁允䅁䅁䄴䅆䅁䑁䅅睍睁䑁䅫䅍睁䑁䅁䅍睁䅁䅁䍄䉁䅁䅁䅂䅁䅁䅍䅄䅁䅁䅯睪䅍䅁䅯权䅁䅁䅯兂䅁䅁䅅䅁䉁䅁䅁兂桄桥畓祒橅䅑杷允䅁䅁䅑䅁䑁䅁䅷䅁䭁䅁䙧䅁䭁佁䭙䅁䭁䡁䔰䅁䉁䅁䅁允䅁䅁䄴䅄䅁䑁䅁杌ぁ䑁䅉兎䅁䅁杷允䅁䅁䅑䅁䑁䅁䅷䅁䭁䥁䙳䅁䭁佁䭙䅁䭁䥁䕕䅁䉁䅁䅁允䅁䅁䄴䅄䅁䑁䅅杌穁䑁䅙睎䅁䅁杷允䅁䅁䅑䅁䑁䅁䅷䅁䭁䑁䐴䅁䭁䅁䅑䅁䭁䅁䅕䅁䉁䅁䅁允䅁䅁䅕䅁䅁䕁睈䕖䵅䅉䅅䅁䕁䅁䅁睁䵁䅁䅁权䝃兂䅁权瑄权䅁权䙃䅂䅁允䅁䅁䅅䅁䙁䭁䙊癴㥐伱⽧䍄䉁䅁䅁䅂䅁䅁䅍䅄䅁䅁䅯儴䅕䅁䅯儶䅯䅁䅯来䅑䅁䅅䅁䉁䅁䅁兂䅁䅁䅁䅁祌䅑杷允䅁䅁䅑䅁䑁䅁䅷䅁䭁䑁䐴䅁䭁䉁䅅䅁䭁䅁䅕䅁䉁䅁䅁允䅁䅁䄴䅆䅁䑁䅅䅎ぁ䑁䅫䅍睁䑁䅁䅍睁䅁䅁䍄䉁䅁䅁䅂䅁䅁䅍䅄䅁䅁䅯杊䅁䅁䅯䅂䅁䅁䅯兂䅁䅁䅅䅁䉁䅁䅁兂䅁䅁䅁㕙灊兑杷允䅁䅁䅑䅁䑁䅁䅷䅁䭁䵁䑣䅁䭁䅁䅑䅁䭁偁䈸䅁䉁䅁䅁允䅁䅁䅕䅁䅁䉁㡄づ䵅䅉䅅䅁䕁䅁䅁睁䵁䅁䅁权杂杁䅁权䕁䅁䅁权⽄允䅁允䅁䅁䅅䅁䙁䅁䅁䅁䝃噴䈵䍄䉁䅁䅁䅂䅁䅁䅍䅄䅁䅁䅯䅷䅍䅁䅯充䅁䅁䅯兂䅁䅁䅅䅁䉁䅁䅁杄啁䅁䅁免祁䑁䅧睎睁䑁䅧䅍睁䑁䅁䅁䵁䅉䅅䅁䕁䅁䅁睁䵁䅁䅁权楃允䅁权䉁杁䅁权䙁杁䅁允䅁䅁䅅䅁䙁䕁㕤婑伫琴䅎䍄䉁䅁䅁䅂䅁䅁䅍䅄䅁䅁䅯䅷䅑䅁䅯朷䅯䅁䅯䄷䅯䅁䅅䅁䉁䅁䅁兂䅁䅁䅁佔儸兑杷允䅁䅁䅑䅁䑁䅁䅷䅁䭁䅁䙍䅁䭁佁䬴䅁䭁䡁䔰䅁䉁䅁䅁允䅁䅁䅕䅁䅁䍁䥁欶䵁䅉䅅䅁䑁䅁䅁睁䵁䅁䅁权湃兂䅁权敁杂䅁允䅁䅁䅅䅁䭁䕁䡉䅁䵁䅉䅅䅁䕁䅁䅁睁䵁䅁䅁权歃兂䅁权灄权䅁权睂䅂䅁允䅁䅁䅅䅁䙁䅁䅁䅁权偙䅖䍄䉁䅁䅁䅂䅁䅁䅍䅄䅁䅁䅯䅷䅍䅁䅯权䅁䅁䅯兂䅁䅁䅅䅁䉁䅁䅁兂䡄穓䩥坑佁䅑杷允䅁䅁䅑䅁䑁䅁䅷䅁䭁䅁䙫䅁䭁佁䬰䅁䭁䡁䕅䅁䉁䅁䅁允䅁䅁䅕牄湁匲㥱吵䴸䅉䅅䅁䕁䅁䅁睁䵁䅁䅁权噃睃䅁权牄权䅁权䙃䅂䅁允䅁䅁䅅䅁佁䉁䅑䅁硁䑁䅉睎ㅁ䑁䅣李穁䑁䅫兎䅁䅁杷允䅁䅁䅑䅁䑁䅁䅷䅁䭁䱁䅑䅁䭁䅁䍅䅁䭁䅁䍕䅁䉁䅁䅁允䅁䅁䅕硰浓奴婣䕷䵁䅉䅅䅁䕁䅁䅁睁䵁䅁䅁权㍃睁䅁权䭁䅁䅁权䙁䅁䅁允䅁䅁䅅䅁䙁乁㑖匶硙偃⼴䍄䉁䅁䅁䅂䅁䅁䅍䅄䅁䅁䅯其䅅䅁䅯䅂䅁䅁䅯兂䅁䅁䅅䅁䉁䅁䅁兂䅁䅁䅂㑋卹兑杷允䅁䅁䅑䅁䑁䅁䅷䅁䭁䥁䙁䅁䭁佁䭫䅁䭁䡁䕅䅁䉁䅁䅁允䅁䅁䅕䅁䅁䅁䩃〵䵁䅉䅅䅁䕁䅁䅁睁䵁䅁䅁权䅁杁䅁权剁䅁䅁权⽄允䅁允䅁䅁䅅䅁佁䉁䅑䅁ㅁ䑁䅙睎㉁䑁䅁䅍睁䑁䅁䅍䅁䅁杷允䅁䅁䅑䅁䑁䅁䅷䅁䭁䑁䙳䅁䭁佁䭯䅁䭁䥁䕕䅁䉁䅁䅁允䅁䅁䅯睒䅁䅁杷允䅁䅁䅑䅁䑁䅁䅷䅁䭁佁䕑䅁䭁佁䭳䅁䭁䡁䕅䅁䉁䅁䅁允䅁䅁䄴杅䅁䑁䅙䅍㉁䑁䅧免祁䑁䅅䅏䅁䅁杷允䅁䅁䅑䅁䑁䅁䅷䅁䭁䭁䙙䅁䭁佁䭯䅁䭁䡁䕅䅁䉁䅁䅁允䅁䅁䄴䅄䅁䑁䅁杌穁䑁䅑杍䅁䅁杷允䅁䅁䅑䅁䑁䅁䅷䅁䭁䉁䵍䅁䭁佁䬰䅁䭁䝁䔰䅁䉁䅁䅁允䅁䅁䅕㘴扗䍸睃䵄䵁䅉䅅䅁䕁䅁䅁睁䵁䅁䅁权偁兂䅁权畄权䅁权㥂䅂䅁允䅁䅁䅅䅁䙁䅁䅁䅁䅁佔䄱䍄䉁䅁䅁䅂䅁䅁䅍䅄䅁䅁䅯睮䅕䅁䅯䄶䅯䅁䅯来䅑䅁䅅䅁䉁䅁䅁杄䵁䅁䅁兎畁䑁䅫䅏祁䅁䅁䍄䉁䅁䅁䅂䅁䅁䅍䅄䅁䅁䅯䅁䅉䅁䅯权䅁䅁䅯眯䅅䅁䅅䅁䉁䅁䅁兂楂䙅㕧䵴䭧䅑杷允䅁䅁䅑䅁䑁䅁䅷䅁䭁䙁䙷䅁䭁佁䭧䅁䭁䝁䔸䅁䉁䅁䅁允䅁䅁䄴杄䅁䑁䅅免畁䑁䅙李祁䅁䅁䍄䉁䅁䅁睁䅁䅁䅍䅄䅁䅁䅯朱䅑䅁䅯䅇䅙䅁䅅䅁䉁䅁䅁权㥁杂䅁䍄䉁䅁䅁䅂䅁䅁䅍䅄䅁䅁䅯䅬䅑䅁䅯朵䅯䅁䅯全䅑䅁䅅䅁䉁䅁䅁杄䵁䅁䅁免畁䑁䅁兎ㅁ䅁䅁䍄䉁䅁䅁䅂䅁䅁䅍䅄䅁䅁䅯杂䅉䅁䅯权䅁䅁䅯眯䅅䅁䅅䅁䉁䅁䅁兂䙃ㄶ㑇潈䥕䅑杷允䅁䅁䅑䅁䑁䅁䅷䅁䭁䝁䙣䅁䭁佁䭯䅁䭁䡁䕅䅁䉁䅁䅁允䅁䅁䄴䅄䅁䑁䅁杌硁䑁䅅睎䅁䅁杷允䅁䅁䅑䅁䑁䅁䅷䅁䭁䍁䑣䅁䭁䅁䅑䅁䭁偁䈸䅁䉁䅁䅁允䅁䅁䅕䅁䅁䭷䍑歨䵅䅉䅅䅁䕁䅁䅁睁䵁䅁䅁权䉂睁䅁权剁䅁䅁权⽄允䅁允䅁䅁䅅䅁佁䉁䅉䅁㑁䑁䅉杍睁䑁䅁䅍睁䑁䅁䅁䵁䅉䅅䅁䕁䅁䅁睁䵁䅁䅁权䡄䅂䅁权瑄权䅁权獄权䅁允䅁䅁䅅䅁䙁䍁䡵瑆佮⼹⽅䍄䉁䅁䅁䅂䅁䅁䅍䅄䅁䅁䅯䄯䅑䅁䅯眶䅯䅁䅯全䅑䅁䅅䅁䉁䅁䅁杄十䅁䅁杍㍁䑁䅫䅍睁䑁䅁䅍睁䅁䅁䍄䉁䅁䅁䅂䅁䅁䅍䅄䅁䅁䅯杍䅉䅁䅯权䅁䅁䅯眯䅅䅁䅅䅁䉁䅁䅁兂䭁㘱睎奐婯䅑杷允䅁䅁䅑䅁䑁䅁䅷䅁䭁䥁䕫䅁䭁佁䭧䅁䭁佁䭷䅁䉁䅁䅁允䅁䅁䅯睒䅁䅁杷允䅁䅁䅑䅁䑁䅁䅷䅁䭁䵁䕙䅁䭁佁䭧䅁䭁䡁䕅䅁䉁䅁䅁允䅁䅁䄴杄䅁䑁䅉杍畁䑁䅍䅍㑁䅁䅁䍄䉁䅁䅁䅂䅁䅁䅍䅄䅁䅁䅯睡䅅䅁䅯允䅉䅁䅯杁䅉䅁䅅䅁䉁䅁䅁权䡂䅁䅁䍄䉁䅁䅁䅂䅁䅁䅍䅄䅁䅁䅯杔䅉䅁䅯䅂䅁䅁䅯眯䅅䅁䅅䅁䉁䅁䅁兂䅁䅁兄㝘丶兑杷允䅁䅁䅑䅁䑁䅁䅷䅁䭁䝁䍕䅁䭁䉁䅅䅁䭁偁䈸䅁䉁䅁䅁允䅁䅁䄴䅆䅁䑁䅅免穁䑁䅣䅍睁䑁䅁䅍睁䅁䅁䍄䉁䅁䅁䅂䅁䅁䅍䅄䅁䅁䅯杪䅑䅁䅯朵䅯䅁䅯来䅑䅁䅅䅁䉁䅁䅁杄䵁䅁䅁䅍畁䑁䅕免㍁䅁䅁䍄䉁䅁䅁䅂䅁䅁䅍䅄䅁䅁䅯杔䅉䅁䅯充䅁䅁䅯眯䅅䅁䅅䅁䉁䅁䅁杄啁䅁䅁李ぁ䑁䅅睍睁䑁䅁杍祁䑁䅅䅁䵁䅉䅅䅁䕁䅁䅁睁䵁䅁䅁权㍃兂䅁权畄权䅁权獄权䅁允䅁䅁䅅䅁䙁䅁䅁䅁䅄䉤䉈䍄䉁䅁䅁䅂䅁䅁䅍䅄䅁䅁䅯杴䅉䅁䅯权䅁䅁䅯眯䅅䅁䅅䅁䉁䅁䅁兂畃⭒㙆䭆䠴䅑杷允䅁䅁䅑䅁䑁䅁䅷䅁䭁䵁䙙䅁䭁佁䭫䅁䭁䥁䕍䅁䉁䅁䅁允䅁䅁䅕䅁䅁䉁䉃唯䵁䅉䅅䅁䕁䅁䅁睁䵁䅁䅁权⭄睁䅁权剁䅁䅁权⽄允䅁允䅁䅁䅅䅁佁䉁䅑䅁祁䑁䅙免㑁䑁䅁䅍睁䑁䅁䅍䅁䅁杷允䅁䅁䅑䅁䑁䅁䅷䅁䭁䕁䌴䅁䭁䅁䅯䅁䭁偁䈸䅁䉁䅁䅁允䅁䅁䅕啩杆搵楁歉䵁䅉䅅䅁䕁䅁䅁睁䵁䅁䅁权ㅂ兂䅁权潄权䅁权獄权䅁允䅁䅁䅅䅁佁䉁䅁䅁硁䑁䅁兏畁䑁䅑䅏穁䅁䅁䍄䉁䅁䅁䅂䅁䅁䅍䅄䅁䅁䅯杣䅕䅁䅯儶䅯䅁䅯睧䅑䅁䅅䅁䉁䅁䅁兂䅁䅁䅁䝁䩑具杷允䅁䅁䅑䅁䑁䅁䅷䅁䭁䙁䍧䅁䭁䅁䅯䅁䭁偁䈸䅁䉁䅁䅁允䅁䅁䅕搵楁⼲⭮え䵁䅉䅅䅁䕁䅁䅁睁䵁䅁䅁权灂杁䅁权䕁䅁䅁权⽄允䅁允䅁䅁䅅䅁䙁䅁䅁䥁㉄塧䉚䍄䉁䅁䅁䅂䅁䅁䅍䅄䅁䅁䅯兡䅉䅁䅯充䅁䅁䅯眯䅅䅁䅅䅁䉁䅁䅁杄坁䅁䅁免ㅁ䑁䅣免睁䑁䅁䅍睁䑁䅁䅍䅁䅁杷允䅁䅁䅑䅁䑁䅁䅷䅁䭁佁䕧䅁䭁佁䭙䅁䭁䥁䕕䅁䉁䅁䅁允䅁䅁䄴䅃䅁䑁䅅杌㉁䅁䅁䍄䉁䅁䅁䅂䅁䅁䅍䅄䅁䅁䅯兎䅉䅁䅯䅂䅁䅁䅯眯䅅䅁䅅䅁䉁䅁䅁兂䅁䅁䅁剰潂兑杷允䅁䅁䅑䅁䑁䅁䅷䅁䭁䡁䙕䅁䭁佁䬰䅁䭁䝁䔰䅁䉁䅁䅁允䅁䅁䅕渷⽷噎㘶吰䴸䅉䅅䅁䕁䅁䅁睁䵁䅁䅁权硃兂䅁权潄权䅁权瑂䅂䅁允䅁䅁䅅䅁佁䅁䅷䅁穁䑁䅣杌ㅁ䑁䅧䅁䵁䅉䅅䅁䕁䅁䅁睁䵁䅁䅁权䙄䅂䅁权牄权䅁权獄权䅁允䅁䅁䅅䅁佁䉁䅉䅁㕁䑁䅫䅏㕁䑁䅍兏祁䑁䅍䅁䵁䅉䅅䅁䕁䅁䅁睁䵁䅁䅁权㉁兂䅁权牄权䅁权瑂䅂䅁允䅁䅁䅅䅁佁䉁䅉䅁穁䑁䅉睎㍁䑁䅙免ぁ䑁䅧䅁䵁䅉䅅䅁䕁䅁䅁睁䵁䅁䅁权癃杁䅁权剁䅁䅁权⽄允䅁允䅁䅁䅅䅁佁䉁䅑䅁㑁䑁䅍䅏㑁䑁䅁䅍睁䑁䅁䅍䅁䅁杷允䅁䅁䅑䅁䑁䅁䅷䅁䭁佁䌴䅁䭁䉁䅅䅁䭁偁䈸䅁䉁䅁䅁允䅁䅁䄴䅆䅁䑁䅑李祁䑁䅣兎睁䑁䅁䅍睁䅁䅁䍄䉁䅁䅁䅂䅁䅁䅍䅄䅁䅁䅯兆䅍䅁䅯权䅁䅁䅯眯䅅䅁䅅䅁䉁䅁䅁兂瑁灳瘳㡰坙䅑杷允䅁䅁䅑䅁䑁䅁䅷䅁䭁䡁䍅䅁䭁䉁䅅䅁䭁偁䈸䅁䉁䅁䅁允䅁䅁䄴䅆䅁䑁䅙睍㍁䑁䅙兎ㅁ䑁䅁䅍睁䅁䅁䍄䉁䅁䅁䅂䅁䅁䅍䅄䅁䅁䅯睔䅍䅁䅯䅂䅁䅁䅯眯䅅䅁䅅䅁䉁䅁䅁兂䅁䅁权坑桋兑杷允䅁䅁䅑䅁䑁䅁䅷䅁䭁乁䙣䅁䭁佁䭳䅁䭁䡁䕅䅁䉁䅁䅁允䅁䅁䄴杅䅁䑁䅙免睁䑁䅍免睁䑁䅁䅍䅁䅁杷允䅁䅁䅑䅁䑁䅁䅷䅁䭁䡁䉳䅁䭁䅁䍅䅁䭁䅁䍕䅁䉁䅁䅁允䅁䅁䅕洳䙥祴㉇䕸䵁䅉䅅䅁䕁䅁䅁睁䵁䅁䅁权佁兂䅁权潄权䅁权硂䅂䅁允䅁䅁䅅䅁佁䅁䄴䅁㍁䑁䅕杌㑁䑁䅫䅏䅁䅁杷允䅁䅁䅑䅁䑁䅁䅷䅁䭁䕁䍉䅁䭁䅁䅯䅁䭁偁䈸䅁䉁䅁䅁允䅁䅁䅕䘫橐婰䕵お䵁䅉䅅䅁䕁䅁䅁睁䵁䅁䅁权⽂杁䅁权剁䅁䅁权⽄允䅁允䅁䅁䅅䅁佁䉁䅑䅁祁䑁䅉杍ㅁ䑁䅁䅍睁䑁䅁䅍䅁䅁杷允䅁䅁䅑䅁䑁䅁䅷䅁䭁䉁䙍䅁䭁佁䭫䅁䭁䝁䔰䅁䉁䅁䅁允䅁䅁䅕䅁䅁䙁穧䕁䵅䅉䅅䅁䕁䅁䅁睁䵁䅁䅁权剁杁䅁权䕁䅁䅁权⽄允䅁允䅁䅁䅅䅁䙁䅁䅁䅁呁坂䉂䍄䉁䅁䅁䅂䅁䅁䅍䅄䅁䅁䅯杴䅅䅁䅯允䅉䅁䅯睁䅉䅁䅅䅁䉁䅁䅁兂䝁卡捈牮杦䅑杷允䅁䅁䅑䅁䑁䅁䅷䅁䭁䅁䍫䅁䭁䅁䅑䅁䭁偁䈸䅁䉁䅁䅁允䅁䅁䅕䅁䅁佷歑歚䵅䅉䅅䅁䕁䅁䅁睁䵁䅁䅁权䅂兂䅁权畄权䅁权硂䅂䅁允䅁䅁䅅䅁䙁䅁䅁䅁䅄䉤䉆䍄䉁䅁䅁䅂䅁䅁䅍䅄䅁䅁䅯䅕䅕䅁䅯䄶䅯䅁䅯䄷䅯䅁䅅䅁䉁䅁䅁杄佁䅁䅁免ぁ䍁䄴睎硁䑁䅫䅁䵁䅉䅅䅁䕁䅁䅁睁䵁䅁䅁权あ兂䅁权湄权䅁权䙃䅂䅁允䅁䅁䅅䅁䙁䩁畨潅䅐杹䅬䍄䉁䅁䅁䅂䅁䅁䅍䅄䅁䅁䅯睈䅉䅁䅯充䅁䅁䅯眯䅅䅁䅅䅁䉁䅁䅁杄啁䅁䅁免㉁䑁䅁䅎㉁䑁䅣䅍睁䑁䅁䅁䵁䅉䅅䅁䕁䅁䅁睁䵁䅁䅁权㉂杁䅁权剁䅁䅁权⽄允䅁允䅁䅁䅅䅁佁䉁䅉䅁㑁䑁䅧睍睁䑁䅁䅍睁䑁䅁䅁䵁䅉䅅䅁䕁䅁䅁睁䵁䅁䅁权楂兂䅁权灄权䅁权睂䅂䅁允䅁䅁䅅䅁䙁䅁䅁䅁䅁睁䉖䍄䉁䅁䅁䅂䅁䅁䅍䅄䅁䅁䅯䅄䅉䅁䅯充䅁䅁䅯眯䅅䅁䅅䅁䉁䅁䅁杄啁䅁䅁免硁䑁䅣睎㕁䑁䅍䅍睁䑁䅁䅁䵁䅉䅅䅁䕁䅁䅁睁䵁䅁䅁权㑃兂䅁权灄权䅁权療䅂䅁允䅁䅁䅅䅁䙁䅁䅁䅁䅄瑅䄱䍄䉁䅁䅁䅂䅁䅁䅍䅄䅁䅁䅯䅑䅉䅁䅯权䅁䅁䅯眯䅅䅁䅅䅁䉁䅁䅁兂潂敫㠱穐祘睐杷允䅁䅁䅑䅁䑁䅁䅷䅁䭁䅁䝫䅁䭁佁䭣䅁䭁䡁䔰䅁䉁䅁䅁允䅁䅁䅕㉩湺㘫确啊䵁䅉䅅䅁䕁䅁䅁睁䵁䅁䅁权捄杁䅁权䕁䅁䅁权⽄允䅁允䅁䅁䅅䅁䙁䅁䅁䥁獄㑤䉆䍄䉁䅁䅁䅂䅁䅁䅍䅄䅁䅁䅯全䅍䅁䅯权䅁䅁䅯眯䅅䅁䅅䅁䉁䅁䅁兂楂䙅㕧䕴睧䅑杷允䅁䅁䅑䅁䑁䅁䅷䅁䭁䡁䍙䅁䭁䅁䅑䅁䭁偁䈸䅁䉁䅁䅁允䅁䅁䅕䅁䅁䝁㈷䕓䵅䅉䅅䅁䕁䅁䅁睁䵁䅁䅁权煃杁䅁权䭁䅁䅁权⽄允䅁允䅁䅁䅅䅁䙁䕁㉡⼸唳䍥䅆䍄䉁䅁䅁䅂䅁䅁䅍䅄䅁䅁䅯睪䅅䅁䅯权䅁䅁䅯兂䅁䅁䅅䅁䉁䅁䅁兂剃堷⽷噎匷睐杷允䅁䅁䅑䅁䑁䅁䅷䅁䭁䍁䌰䅁䭁䅁䅑䅁䭁偁䈸䅁䉁䅁䅁允䅁䅁䅕䅁䅁䱉扺䕳䵅䅉䅅䅁䕁䅁䅁睁䵁䅁䅁权獃䅂䅁权湄权䅁权瑂䅂䅁允䅁䅁䅅䅁䙁䍁樰㡱猲睡䅆䍄䉁䅁䅁䅂䅁䅁䅍䅄䅁䅁䅯䅦䅕䅁䅯朵䅯䅁䅯䄷䅯䅁䅅䅁䉁䅁䅁杄䵁䅁䅁免畁䑁䅑兎祁䅁䅁䍄䉁䅁䅁䅂䅁䅁䅍䅄䅁䅁䅯䅗䅁䅁䅯权䅁䅁䅯兂䅁䅁䅅䅁䉁䅁䅁兂䙃ㄶ㑇潈㕘睐杷允䅁䅁䅑䅁䑁䅁䅷䅁䭁䝁䍙䅁䭁䅁䅑䅁䭁偁䈸䅁䉁䅁䅁允䅁䅁䅯睚䅉䅁杷允䅁䅁䅑䅁䑁䅁䅷䅁䭁䭁䘸䅁䭁佁䭳䅁䭁䥁䕕䅁䉁䅁䅁允䅁䅁䄴䅆䅁䑁䅅䅏㉁䑁䅍兏睁䑁䅙免祁䅁䅁䍄䉁䅁䅁䅂䅁䅁䅍䅄䅁䅁䅯䅒䅁䅁䅯充䅁䅁䅯兂䅁䅁䅅䅁䉁䅁䅁杄奁䅁䅁免睁䑁䅑兏祁䑁䅁䅍睁䑁䅁䅍睁䅁䅁䍄䉁䅁䅁䅂䅁䅁䅍䅄䅁䅁䅯杚䅉䅁䅯充䅁䅁䅯眯䅅䅁䅅䅁䉁䅁䅁权湂杁䅁䍄䉁䅁䅁䅂䅁䅁䅍䅄䅁䅁䅯睋䅕䅁䅯眵䅯䅁䅯睧䅑䅁䅅䅁䉁䅁䅁兂穂䩡瑈䑦夸䅑杷允䅁䅁䅑䅁䑁䅁䅷䅁䭁䙁䍁䅁䭁䅁䅑䅁䭁偁䈸䅁䉁䅁䅁允䅁䅁䅕䅁䅁䄴歉ぬ䵅䅉䅅䅁䕁䅁䅁睁䵁䅁䅁权牃杁䅁权䭁䅁䅁权⽄允䅁允䅁䅁䅅䅁䙁䕁䱓佢㝦共䅒䍄䉁䅁䅁䅂䅁䅁䅍䅄䅁䅁䅯杰䅑䅁䅯眶䅯䅁䅯全䅑䅁䅅䅁䉁䅁䅁杄十䅁䅁兏穁䑁䅣免㍁䑁䅑兎ぁ䅁䅁䍄䉁䅁䅁䅂䅁䅁䅍䅄䅁䅁䅯䅺䅕䅁䅯䄶䅯䅁䅯全䅑䅁䅅䅁䉁䅁䅁权敂䅄䅁䍄䉁䅁䅁䅂䅁䅁䅍䅄䅁䅁䅯睉䅍䅁䅯䅂䅁䅁䅯眯䅅䅁䅅䅁䉁䅁䅁兂䅁䅁䅂つ坚兑杷允䅁䅁䅍䅁䑁䅁䅷䅁䭁偁䙙䅁䭁䉁䝷䅁䉁䅁䅁允䅁䅁䅯䄷䅙䅁杷允䅁䅁䅑䅁䑁䅁䅷䅁䭁䉁䑍䅁䭁䅁䅯䅁䭁偁䈸䅁䉁䅁䅁允䅁䅁䅕杓䍷㑋坣啂䵁䅉䅅䅁䕁䅁䅁睁䵁䅁䅁权䵄兂䅁权湄权䅁权䑃䅂䅁允䅁䅁䅅䅁䙁䑁䥅䉲慸䉚䄵䍄䉁䅁䅁䅂䅁䅁䅍䅄䅁䅁䅯杗䅉䅁䅯充䅁䅁䅯眯䅅䅁䅅䅁䉁䅁䅁杄奁䅁䅁免睁䑁䅅䅏㕁䑁䅁䅍睁䑁䅁䅍睁䅁䅁䍄䉁䅁䅁䅂䅁䅁䅍䅄䅁䅁䅯睵䅕䅁䅯䄶䅯䅁䅯睧䅑䅁䅅䅁䉁䅁䅁杄佁䅁䅁免ぁ䍁䄴李㕁䑁䅍䅁䵁䅉䅅䅁䕁䅁䅁睁䵁䅁䅁权兄䅁䅁权䉁杁䅁权䍁杁䅁允䅁䅁䅅䅁䙁䥁兲畑⽇瑫䄵䍄䉁䅁䅁䅂䅁䅁䅍䅄䅁䅁䅯儶䅉䅁䅯䅂䅁䅁䅯眯䅅䅁䅅䅁䉁䅁䅁兂䅁䅁䅁䡋䵗兑杷允䅁䅁䅑䅁䑁䅁䅷䅁䭁䙁䘸䅁䭁佁䭧䅁䭁䝁䔰䅁䉁䅁䅁允䅁䅁䄴杄䅁䑁䅅䅏畁䑁䅉睍㕁䅁䅁䍄䉁䅁䅁䅂䅁䅁䅍䅄䅁䅁䅯儵䅉䅁䅯权䅁䅁䅯眯䅅䅁䅅䅁䉁䅁䅁兂䵂㑎䉬余䍕䅑杷允䅁䅁䅑䅁䑁䅁䅷䅁䭁偁䙑䅁䭁佁䬴䅁䭁䡁䕁䅁䉁䅁䅁允䅁䅁䅕䅁䅁䩁㥂歁䵅䅉䅅䅁䕁䅁䅁睁䵁䅁䅁权㙃杁䅁权䕁䅁䅁权⽄允䅁允䅁䅁䅅䅁䙁䅁䅁䅁偁浪䉸䍄䉁䅁䅁䅂䅁䅁䅍䅄䅁䅁䅯䅤䅕䅁䅯儷䅯䅁䅯兣䅑䅁䅅䅁䉁䅁䅁兂歂㥏倹婪敦睐杷允䅁䅁䅑䅁䑁䅁䅷䅁䭁乁䑯䅁䭁䅁䅑䅁䭁偁䈸䅁䉁䅁䅁允䅁䅁䅕䅁䅁䝧眳歘䵅䅉䅅䅁䑁䅁䅁睁䵁䅁䅁权㡂兂䅁权敁杂䅁允䅁䅁䅅䅁䭁䥁䝁䅁䵁䅉䅅䅁䕁䅁䅁睁䵁䅁䅁权十允䅁权剁䅁䅁权䙁䅁䅁允䅁䅁䅅䅁佁䉁䅑䅁祁䑁䅁兏㍁䑁䅁䅍睁䑁䅁䅍䅁䅁杷允䅁䅁䅑䅁䑁䅁䅷䅁䭁䡁䍷䅁䭁䅁䅑䅁䭁偁䈸䅁䉁䅁䅁允䅁䅁䅕䅁䅁䵁佸つ䵅䅉䅅䅁䕁䅁䅁睁䵁䅁䅁权㙃杁䅁权䭁䅁䅁权⽄允䅁允䅁䅁䅅䅁䙁䝁渳㘫确田⽅䍄䉁䅁䅁䅂䅁䅁䅍䅄䅁䅁䅯眳䅉䅁䅯权䅁䅁䅯眯䅅䅁䅅䅁䉁䅁䅁兂䱃佢㝦晱楅䅑杷允䅁䅁䅑䅁䑁䅁䅷䅁䭁乁䙉䅁䭁佁䭣䅁䭁䡁䕁䅁䉁䅁䅁允䅁䅁䅕祇搯䅊䉡啅䵁䅉䅅䅁䕁䅁䅁睁䵁䅁䅁权䑄杁䅁权䭁䅁䅁权⽄允䅁允䅁䅁䅅䅁䙁䭁慁㥌欰杂䅨䍄䉁䅁䅁䅂䅁䅁䅍䅄䅁䅁䅯睺䅉䅁䅯充䅁䅁䅯眯䅅䅁䅅䅁䉁䅁䅁杄啁䅁䅁李ㅁ䑁䅕免祁䑁䅉䅍睁䑁䅁䅁䵁䅉䅅䅁䕁䅁䅁睁䵁䅁䅁权塄杁䅁权剁䅁䅁权⽄允䅁允䅁䅁䅅䅁佁䉁䅑䅁ㅁ䑁䅅睍ぁ䑁䅧䅎㉁䑁䅁兏䅁䅁杷允䅁䅁䅑䅁䑁䅁䅷䅁䭁䙁䙳䅁䭁佁䭯䅁䭁䡁䕯䅁䉁䅁䅁允䅁䅁䅯睒䅁䅁杷允䅁䅁䅑䅁䑁䅁䅷䅁䭁䙁䑫䅁䭁䉁䅅䅁䭁偁䈸䅁䉁䅁䅁允䅁䅁䄴䅆䅁䑁䅉䅎㉁䑁䅍䅍睁䑁䅁䅍睁䅁䅁䍄䉁䅁䅁䅂䅁䅁䅍䅄䅁䅁䅯眱䅉䅁䅯权䅁䅁䅯眯䅅䅁䅅䅁䉁䅁䅁兂捃䍸睃浣䩧䅑杷允䅁䅁䅑䅁䑁䅁䅷䅁䭁偁䑁䅁䭁䅁䅑䅁䭁偁䈸䅁䉁䅁䅁允䅁䅁䅕䅁䅁䕧牅䕒䵅䅉䅅䅁䑁䅁䅁睁䵁䅁䅁权獃䅂䅁权奁杂䅁允䅁䅁䅅䅁䭁䍁䝫䅁䵁䅉䅅䅁䕁䅁䅁睁䵁䅁䅁权癄䅂䅁权瑄权䅁权㥂䅂䅁允䅁䅁䅅䅁䙁佁㠵穐敖畵⼰䍄䉁䅁䅁䅂䅁䅁䅍䅄䅁䅁䅯睏䅕䅁䅯儶䅯䅁䅯䄷䅯䅁䅅䅁䉁䅁䅁兂䅁䅁䅁䉧䱫兑杷允䅁䅁䅑䅁䑁䅁䅷䅁䭁䵁䍫䅁䭁䉁䅅䅁䭁偁䈸䅁䉁䅁䅁允䅁䅁䄴䅆䅁䑁䅣兎祁䑁䅁䅍睁䑁䅁䅍睁䅁䅁䍄䉁䅁䅁䅂䅁䅁䅍䅄䅁䅁䅯睪䅉䅁䅯䅂䅁䅁䅯眯䅅䅁䅅䅁䉁䅁䅁兂䅁䅁䅁䑷㡫兑杷允䅁䅁䅑䅁䑁䅁䅷䅁䭁䭁䐰䅁䭁䅁䅯䅁䭁偁䈸䅁䉁䅁䅁允䅁䅁䅕余兘瑉㕶䕄䵁䅉䅅䅁䕁䅁䅁睁䵁䅁䅁权⭄䅂䅁权浄权䅁权瑂䅂䅁允䅁䅁䅅䅁佁䅁䅷䅁睁䍁䄴睎穁䑁䅍䅁䵁䅉䅅䅁䕁䅁䅁睁䵁䅁䅁权汄杁䅁权䕁䅁䅁权⽄允䅁允䅁䅁䅅䅁䙁䅁䅁䥁㙃漹䉬䍄䉁䅁䅁䅂䅁䅁䅍䅄䅁䅁䅯朰䅕䅁䅯眵䅯䅁䅯兣䅑䅁䅅䅁䉁䅁䅁兂桁䡳潊坫攰䅑杷允䅁䅁䅑䅁䑁䅁䅷䅁䭁䍁偁䅁䭁佁䭳䅁䭁䡁䕁䅁䉁䅁䅁允䅁䅁䄴䅆䅁䑁䅕睎㉁䑁䅁䅎㍁䑁䅕杍穁䅁䅁䍄䉁䅁䅁睁䅁䅁䅍䅄䅁䅁䅯其䅑䅁䅯杇䅙䅁䅅䅁䉁䅁䅁权扁杂䅁䍄䉁䅁䅁䅂䅁䅁䅍䅄䅁䅁䅯儵䅉䅁䅯充䅁䅁䅯眯䅅䅁䅅䅁䉁䅁䅁杄啁䅁䅁睎㑁䑁䅣兏ぁ䑁䅅睎ㅁ䑁䅁䅁䵁䅉䅅䅁䕁䅁䅁睁䵁䅁䅁权䙄兂䅁权灄权䅁权㙂䅂䅁允䅁䅁䅅䅁䙁䅁䅁䅁䅃晁䄹䍄䉁䅁䅁䅂䅁䅁䅍䅄䅁䅁䅯兄䅙䅁䅯眵䅯䅁䅯兣䅑䅁䅅䅁䉁䅁䅁兂煂䡶呓䅇噑䅑杷允䅁䅁䅑䅁䑁䅁䅷䅁䭁䥁䌴䅁䭁䅁䅯䅁䭁偁䈸䅁䉁䅁䅁允䅁䅁䅕扌摋㘷䝦歄䵁䅉䅅䅁䕁䅁䅁睁䵁䅁䅁权畃杁䅁权䕁䅁䅁权⽄允䅁允䅁䅁䅅䅁䙁䅁䅁䩁瑨㝕䉂䍄䉁䅁䅁䅂䅁䅁䅍䅄䅁䅁䅯儯䅉䅁䅯权䅁䅁䅯眯䅅䅁䅅䅁䉁䅁䅁兂䍂余兘瑉究睐杷允䅁䅁䅑䅁䑁䅁䅷䅁䭁䕁䙣䅁䭁佁䬴䅁䭁䥁䕕䅁䉁䅁䅁允䅁䅁䅕䅁䅁䅁䩄唯䵁䅉䅅䅁䕁䅁䅁睁䵁䅁䅁权摂兂䅁权潄权䅁权獄权䅁允䅁䅁䅅䅁佁䅁䅷䅁㕁䍁䄴李ㅁ䑁䅍䅁䵁䅉䅅䅁䕁䅁䅁睁䵁䅁䅁权䑁睁䅁权䭁䅁䅁权⽄允䅁允䅁䅁䅅䅁䙁䡁焹䡶呓䉭䅎䍄䉁䅁䅁䅂䅁䅁䅍䅄䅁䅁䅯杭䅅䅁䅯䅂䅁䅁䅯兂䅁䅁䅅䅁䉁䅁䅁兂䅁䅁䅁䉰刱兑杷允䅁䅁䅑䅁䑁䅁䅷䅁䭁䅁䑧䅁䭁䉁䅅䅁䭁偁䈸䅁䉁䅁䅁允䅁䅁䄴杅䅁䑁䅧睎ぁ䑁䅫䅍睁䑁䅁䅍䅁䅁杷允䅁䅁䅍䅁䑁䅁䅷䅁䭁䍁䙳䅁䭁䍁䝙䅁䉁䅁䅁允䅁䅁䄴杄䅁䑁䅅䅍睁䍁䄴䅍ㅁ䅁䅁䍄䉁䅁䅁䅂䅁䅁䅍䅄䅁䅁䅯䅶䅉䅁䅯䅂䅁䅁䅯眯䅅䅁䅅䅁䉁䅁䅁兂䅁䅁䅁摄湚兑杷允䅁䅁䅑䅁䑁䅁䅷䅁䭁䉁䑣䅁䭁䅁䅑䅁䭁偁䈸䅁䉁䅁䅁允䅁䅁䅕䅁䅁䱁䭧啚䵅䅉䅅䅁䕁䅁䅁睁䵁䅁䅁权允兂䅁权灄权䅁权䙃䅂䅁允䅁䅁䅅䅁䙁䅁䅁䅁䅄偪䅎䍄䉁䅁䅁䅂䅁䅁䅍䅄䅁䅁䅯睐䅕䅁䅯䄶䅯䅁䅯兦䅑䅁䅅䅁䉁䅁䅁杄佁䅁䅁䅎硁䍁䄴兏㉁䑁䅧䅁䵁䅉䅅䅁䕁䅁䅁睁䵁䅁䅁权乂兂䅁权灄权䅁权睂䅂䅁允䅁䅁䅅䅁䙁䅁䅁䅁䅁硈䉨䍄䉁䅁䅁䅂䅁䅁䅍䅄䅁䅁䅯杵䅕䅁䅯朷䅯䅁䅯䅣䅑䅁䅅䅁䉁䅁䅁兂䅁䅁䅁䱑䉍兑杷允䅁䅁䅑䅁䑁䅁䅷䅁䭁䡁䑁䅁䭁䅁䅑䅁䭁偁䈸䅁䉁䅁䅁允䅁䅁䅕䅁䅁䍁呅ざ䵅䅉䅅䅁䕁䅁䅁睁䵁䅁䅁权坁杂䅁权潄权䅁权䑃䅂䅁允䅁䅁䅅䅁佁䅁䄴䅁㉁䑁䅑杌㑁䑁䅉免䅁䅁杷允䅁䅁䅑䅁䑁䅁䅷䅁䭁䡁䙳䅁䭁佁䬰䅁䭁䡁䕯䅁䉁䅁䅁允䅁䅁䅕䑔䩥坑汄歅䵁䅉䅅䅁䕁䅁䅁睁䵁䅁䅁权㍄允䅁权䕁䅁䅁权䙁䅁䅁允䅁䅁䅅䅁䙁䅁䅁䡁䅃牊䉚䍄䉁䅁䅁䅂䅁䅁䅍䅄䅁䅁䅯睆䅍䅁䅯权䅁䅁䅯眯䅅䅁䅅䅁䉁䅁䅁兂佂桙奂扏晑䅑杷允䅁䅁䅑䅁䑁䅁䅷䅁䭁偁䔸䅁䭁佁䬴䅁䭁䝁䔰䅁䉁䅁䅁允䅁䅁䅕䅁䅁䥁扂䕁䵅䅉䅅䅁䕁䅁䅁睁䵁䅁䅁权睁兂䅁权牄权䅁权睂䅂䅁允䅁䅁䅅䅁佁䉁䅉䅁㉁䑁䅙李睁䑁䅁䅍睁䑁䅁䅁䵁䅉䅅䅁䕁䅁䅁睁䵁䅁䅁权㕄杁䅁权䭁䅁䅁权⽄允䅁允䅁䅁䅅䅁䙁䱁䩰䅄牉硨䅆䍄䉁䅁䅁睁䅁䅁䅍䅄䅁䅁䅯杨䅕䅁䅯杊䅙䅁䅅䅁䉁䅁䅁杄䵁䅁䅁兏ㅁ䍁䄴睍ㅁ䅁䅁䍄䉁䅁䅁䅂䅁䅁䅍䅄䅁䅁䅯䅊䅍䅁䅯权䅁䅁䅯眯䅅䅁䅅䅁䉁䅁䅁兂噄佥浫免坧䅑杷允䅁䅁䅍䅁䑁䅁䅷䅁䭁䩁䙫䅁䭁䍁䝙䅁䉁䅁䅁允䅁䅁䄴杄䅁䑁䅅䅍硁䍁䄴兎㍁䅁䅁䍄䉁䅁䅁䅂䅁䅁䅍䅄䅁䅁䅯䅂䅕䅁䅯朷䅯䅁䅯䅣䅑䅁䅅䅁䉁䅁䅁兂䅁䅁䅁䵕㙦䅑杷允䅁䅁䅑䅁䑁䅁䅷䅁䭁䙁䅯䅁䭁䅁䍅䅁䭁䅁䍍䅁䉁䅁䅁允䅁䅁䅕楹䵚潗䴸べ䵁䅉䅅䅁䕁䅁䅁睁䵁䅁䅁权䝁睁䅁权䭁䅁䅁权⽄允䅁允䅁䅁䅅䅁䙁䥁䌯匹捨睪䅒䍄䉁䅁䅁䅂䅁䅁䅍䅄䅁䅁䅯睪䅑䅁䅯儷䅯䅁䅯睢䅑䅁䅅䅁䉁䅁䅁兂䑃䵷桱扒㕢睐杷允䅁䅁䅑䅁䑁䅁䅷䅁䭁偁䍧䅁䭁䅁䅯䅁䭁偁䈸䅁䉁䅁䅁允䅁䅁䅕㙹䙆癴㥐䐶䴸䅉䅅䅁䕁䅁䅁睁䵁䅁䅁权奁兂䅁权煄权䅁权獄权䅁允䅁䅁䅅䅁佁䅁䅷䅁睁䍁䄴兎硁䑁䅧䅁䵁䅉䅅䅁䕁䅁䅁睁䵁䅁䅁权灃杁䅁权䭁䅁䅁权⽄允䅁允䅁䅁䅅䅁䙁䩁䕺䱉祂䉡䅂䍄䉁䅁䅁䅂䅁䅁䅍䅄䅁䅁䅯兏䅍䅁䅯䅂䅁䅁䅯眯䅅䅁䅅䅁䉁䅁䅁兂䅁䅁䅂摘剎兑杷允䅁䅁䅑䅁䑁䅁䅷䅁䭁䑁䑫䅁䭁䉁䅅䅁䭁偁䈸䅁䉁䅁䅁允䅁䅁䄴䅆䅁䑁䅅䅎睁䑁䅅兎㑁䑁䅁䅍睁䅁䅁䍄䉁䅁䅁䅂䅁䅁䅍䅄䅁䅁䅯关䅕䅁䅯朵䅯䅁䅯睧䅑䅁䅅䅁䉁䅁䅁杄䭁䅁䅁䅎畁䑁䅫䅎䅁䅁杷允䅁䅁䅑䅁䑁䅁䅷䅁䭁䅁䝑䅁䭁佁䬰䅁䭁佁䭷䅁䉁䅁䅁允䅁䅁䅯睒䅁䅁杷允䅁䅁䅑䅁䑁䅁䅷䅁䭁䑁䑫䅁䭁䅁䅯䅁䭁偁䈸䅁䉁䅁䅁允䅁䅁䅕癱午坔光䕅䵁䅉䅅䅁䕁䅁䅁睁䵁䅁䅁权桃睁䅁权剁䅁䅁权⽄允䅁允䅁䅁䅅䅁佁䉁䅑䅁㉁䑁䅅免硁䑁䅅杍穁䑁䅫李䅁䅁杷允䅁䅁䅑䅁䑁䅁䅷䅁䭁䑁䙁䅁䭁佁䭫䅁䭁䡁䕁䅁䉁䅁䅁允䅁䅁䅕䅁䅁䥁捃欫䵁䅉䅅䅁䕁䅁䅁睁䵁䅁䅁权獂杁䅁权剁䅁䅁权⽄允䅁允䅁䅁䅅䅁佁䉁䅑䅁祁䑁䅅䅏睁䑁䅁䅍睁䑁䅁䅍䅁䅁杷允䅁䅁䅑䅁䑁䅁䅷䅁䭁䵁䙧䅁䭁佁䬴䅁䭁䝁䔸䅁䉁䅁䅁允䅁䅁䅕䅁䅁䩁楃〸䵁䅉䅅䅁䕁䅁䅁睁䵁䅁䅁权流䅄䅁权潄权䅁权療䅂䅁允䅁䅁䅅䅁佁䅁䄴䅁硁䑁䅉杌ぁ䑁䅑睍䅁䅁杷允䅁䅁䅑䅁䑁䅁䅷䅁䭁偁䉳䅁䭁䅁䅑䅁䭁䅁䅕䅁䉁䅁䅁允䅁䅁䅕䅁䅁䵑焷䕗䵅䅉䅅䅁䕁䅁䅁睁䵁䅁䅁权㝂兂䅁权煄权䅁权䙃䅂䅁允䅁䅁䅅䅁佁䅁䅷䅁睁䍁䄴睍ぁ䑁䅑䅁䵁䅉䅅䅁䑁䅁䅁睁䵁䅁䅁权扄兂䅁权慁杂䅁允䅁䅁䅅䅁䭁䝁䝷䅁䵁䅉䅅䅁䕁䅁䅁睁䵁䅁䅁权㥃兂䅁权灄权䅁权㙂䅂䅁允䅁䅁䅅䅁䙁䅁䅁䅁杄⭃䅴䍄䉁䅁䅁䅂䅁䅁䅍䅄䅁䅁䅯䅇䅉䅁䅯䅂䅁䅁䅯眯䅅䅁䅅䅁䉁䅁䅁兂䅁䅁䅄慓坏兑杷允䅁䅁䅑䅁䑁䅁䅷䅁䭁䵁䱳䅁䭁佁䭧䅁䭁佁䭷䅁䉁䅁䅁允䅁䅁䄴䅄䅁䑁䅉杌㉁䑁䅣䅏䅁䅁杷允䅁䅁䅑䅁䑁䅁䅷䅁䭁偁䙍䅁䭁佁䭫䅁䭁䡁䕅䅁䉁䅁䅁允䅁䅁䅕䅁䅁䵁䩃獃䵅䅉䅅䅁䕁䅁䅁睁䵁䅁䅁权牃睁䅁权䕁䅁䅁权⽄允䅁允䅁䅁䅅䅁䙁䅁䅁䥁剄汔䉆䍄䉁䅁䅁䅂䅁䅁䅍䅄䅁䅁䅯眲䅑䅁䅯眶䅯䅁䅯兣䅑䅁䅅䅁䉁䅁䅁杄十䅁䅁睍ㅁ䑁䅧李ㅁ䑁䅁䅍睁䅁䅁䍄䉁䅁䅁䅂䅁䅁䅍䅄䅁䅁䅯䄲䅑䅁䅯儷䅯䅁䅯来䅑䅁䅅䅁䉁䅁䅁兂灄祲祦㥬礲睐杷允䅁䅁䅑䅁䑁䅁䅷䅁䭁䕁䑕䅁䭁䉁䅅䅁䭁偁䈸䅁䉁䅁䅁允䅁䅁䄴䅆䅁䑁䅫䅏㍁䑁䅁䅍睁䑁䅁䅍睁䅁䅁䍄䉁䅁䅁䅂䅁䅁䅍䅄䅁䅁䅯杙䅕䅁䅯䄶䅯䅁䅯全䅑䅁䅅䅁䉁䅁䅁杄䵁䅁䅁睍畁䑁䅁䅍ㅁ䅁䅁䍄䉁䅁䅁睁䅁䅁䅍䅄䅁䅁䅯儵䅕䅁䅯杈䅙䅁䅅䅁䉁䅁䅁权䍃杂䅁䍄䉁䅁䅁䅂䅁䅁䅍䅄䅁䅁䅯兄䅙䅁䅯朵䅯䅁䅯兣䅑䅁䅅䅁䉁䅁䅁杄䵁䅁䅁䅍畁䑁䅍䅍硁䅁䅁䍄䉁䅁䅁䅂䅁䅁䅍䅄䅁䅁䅯睌䅉䅁䅯䅂䅁䅁䅯眯䅅䅁䅅䅁䉁䅁䅁兂䅁䅁杂愴㥊兑杷允䅁䅁䅑䅁䑁䅁䅷䅁䭁䅁䑫䅁䭁䅁䅑䅁䭁偁䈸䅁䉁䅁䅁允䅁䅁䅕䅁䅁䝷䭺歧䵅䅉䅅䅁䕁䅁䅁睁䵁䅁䅁权䩁杂䅁权潄权䅁权䑃䅂䅁允䅁䅁䅅䅁佁䅁䄴䅁硁䑁䅅杌睁䑁䅕免䅁䅁杷允䅁䅁䅑䅁䑁䅁䅷䅁䭁䑁䑁䅁䭁䉁䅅䅁䭁偁䈸䅁䉁䅁䅁允䅁䅁䄴䅆䅁䑁䅉睎㕁䑁䅁䅍睁䑁䅁䅍睁䅁䅁䍄䉁䅁䅁䅂䅁䅁䅍䅄䅁䅁䅯光䅕䅁䅯眵䅯䅁䅯䅣䅑䅁䅅䅁䉁䅁䅁兂䥁䉲慸䑚啳䅑杷允䅁䅁䅑䅁䑁䅁䅷䅁䭁䅁䝅䅁䭁佁䭣䅁䭁䡁䕅䅁䉁䅁䅁允䅁䅁䅕䱧㝑瑆㍫啃䵁䅉䅅䅁䕁䅁䅁睁䵁䅁䅁权䵄杁䅁权䕁䅁䅁权⽄允䅁允䅁䅁䅅䅁䙁䅁䅁䅁䵂坧䉬䍄䉁䅁䅁䅂䅁䅁䅍䅄䅁䅁䅯䅘䅕䅁䅯儷䅯䅁䅯䅣䅑䅁䅅䅁䉁䅁䅁兂橁⼲⭬牡啺睐杷允䅁䅁䅑䅁䑁䅁䅷䅁䭁䙁䙫䅁䭁佁䭧䅁䭁䝁䔸䅁䉁䅁䅁允䅁䅁䄴杄䅁䑁䅅睎畁䑁䅙䅍穁䅁䅁䍄䉁䅁䅁䅂䅁䅁䅍䅄䅁䅁䅯䄶䅑䅁䅯朶䅯䅁䅯兢䅑䅁䅅䅁䉁䅁䅁杄䵁䅁䅁䅍畁䑁䅣兏ㅁ䅁䅁䍄䉁䅁䅁䅂䅁䅁䅍䅄䅁䅁䅯睂䅕䅁䅯朶䅯䅁䅯兦䅑䅁䅅䅁䉁䅁䅁杄䵁䅁䅁免畁䑁䅅睎ぁ䅁䅁䍄䉁䅁䅁䅂䅁䅁䅍䅄䅁䅁䅯睬䅅䅁䅯权䅁䅁䅯兂䅁䅁䅅䅁䉁䅁䅁兂䥁䉲慸䑚䙳䅑杷允䅁䅁䅑䅁䑁䅁䅷䅁䭁䱁䐰䅁䭁䉁䅅䅁䭁偁䈸䅁䉁䅁䅁允䅁䅁䄴䅆䅁䑁䅍兎㉁䑁䅁䅍睁䑁䅁䅍睁䅁䅁䍄䉁䅁䅁䅂䅁䅁䅍䅄䅁䅁䅯睕䅁䅁䅯允䅉䅁䅯睁䅉䅁䅅䅁䉁䅁䅁兂㝄䅄硎丶䰷䅑杷允䅁䅁䅑䅁䑁䅁䅷䅁䭁䉁䑫䅁䭁䅁䅑䅁䭁偁䈸䅁䉁䅁䅁允䅁䅁䅕䅁䅁䥁䙤䕣䵅䅉䅅䅁䕁䅁䅁睁䵁䅁䅁权晁睄䅁权潄权䅁权硂䅂䅁允䅁䅁䅅䅁佁䅁䅯䅁㍁䍁䄴兎㉁䅁䅁䍄䉁䅁䅁䅂䅁䅁䅍䅄䅁䅁䅯䅄䅍䅁䅯䅂䅁䅁䅯眯䅅䅁䅅䅁䉁䅁䅁兂䅁䅁䅁䅨入兑杷允䅁䅁䅑䅁䑁䅁䅷䅁䭁䭁䙑䅁䭁佁䭯䅁䭁䡁䕯䅁䉁䅁䅁允䅁䅁䄴䅄䅁䑁䅁杌穁䑁䅫李䅁䅁杷允䅁䅁䅑䅁䑁䅁䅷䅁䭁䵁䍁䅁䭁䅁䅑䅁䭁偁䈸䅁䉁䅁䅁允䅁䅁䅕䅁䅁䭓牳び䵅䅉䅅䅁䕁䅁䅁睁䵁䅁䅁权塂睁䅁权剁䅁䅁权⽄允䅁允䅁䅁䅅䅁佁䉁䅉䅁ぁ䑁䅉睍㕁䑁䅫䅍睁䑁䅁䅁䵁䅉䅅䅁䕁䅁䅁睁䵁䅁䅁权穁杁䅁权䭁䅁䅁权⽄允䅁允䅁䅁䅅䅁䙁䍁搯䅊䉡剆䅊䍄䉁䅁䅁䅂䅁䅁䅍䅄䅁䅁䅯䅍䅕䅁䅯眵䅯䅁䅯䄷䅯䅁䅅䅁䉁䅁䅁兂䍂余兘瑉䡳䅑杷允䅁䅁䅑䅁䑁䅁䅷䅁䭁偁䌴䅁䭁䅁䅑䅁䭁偁䈸䅁䉁䅁䅁允䅁䅁䅕䅁䅁佧扫此䵅䅉䅅䅁䕁䅁䅁睁䵁䅁䅁权牂允䅁权䕁䅁䅁权䕁杁䅁允䅁䅁䅅䅁䙁䅁䅁䅁⭂ㅋ䈹䍄䉁䅁䅁䅂䅁䅁䅍䅄䅁䅁䅯杓䅍䅁䅯䅂䅁䅁䅯眯䅅䅁䅅䅁䉁䅁䅁兂䅁䅁䅃䉮䝏兑杷允䅁䅁䅑䅁䑁䅁䅷䅁䙁䅁䅁䅁允晨䅨权䭁䅁䅁权⽄允䅁允䅁䅁䅅䅁䙁偁周㘴扗䑚䅨䍄䉁䅁䅁䅂䅁䅁䅍䅄䅁䅁䅯杗䅍䅁䅯䅂䅁䅁䅯眯䅅䅁䅅䅁䉁䅁䅁兂䅁䅁䅁䝄䙆兑杷允䅁䅁䅑䅁䑁䅁䅷䅁䭁䕁䘴䅁䭁佁䬴䅁䭁佁䭷䅁䉁䅁䅁允䅁䅁䅕䅁䅁䵁㍂欵䵁䅉䅅䅁䕁䅁䅁睁䵁䅁䅁权楂睁䅁权剁䅁䅁权⽄允䅁允䅁䅁䅅䅁佁䉁䅁䅁穁䑁䅕䅍㑁䑁䅕杍ぁ䅁䅁䍄䉁䅁䅁䅂䅁䅁䅍䅄䅁䅁䅯䅺䅍䅁䅯充䅁䅁䅯眯䅅䅁䅅䅁䉁䅁䅁杄啁䅁䅁兎硁䑁䅙䅍睁䑁䅁䅍睁䑁䅁䅁䵁䅉䅅䅁䕁䅁䅁睁䵁䅁䅁权時兂䅁权浄权䅁权獄权䅁允䅁䅁䅅䅁佁䅁䅷䅁硁䍁䄴䅎ぁ䑁䅍䅁䵁䅉䅅䅁䕁䅁䅁睁䵁䅁䅁权煃兂䅁权瑄权䅁权睂䅂䅁允䅁䅁䅅䅁䙁乁佮ㄹ橐捰⽳䍄䉁䅁䅁䅂䅁䅁䅍䅄䅁䅁䅯李䅉䅁䅯充䅁䅁䅯眯䅅䅁䅅䅁䉁䅁䅁杄啁䅁䅁免硁䑁䅍䅎硁䑁䅙䅍睁䑁䅁䅁䵁䅉䅅䅁䕁䅁䅁睁䵁䅁䅁权坄兂䅁权瑄权䅁权㥂䅂䅁允䅁䅁䅅䅁䙁佁㙆䭆䠵搴⽯䍄䉁䅁䅁䅂䅁䅁䅍䅄䅁䅁䅯䅪䅉䅁䅯充䅁䅁䅯眯䅅䅁䅅䅁䉁䅁䅁杄啁䅁䅁免ㅁ䑁䅉䅎ぁ䑁䅁䅎㍁䑁䅅䅁䵁䅉䅅䅁䕁䅁䅁睁䵁䅁䅁权捁杁䅁权䭁䅁䅁权⽄允䅁允䅁䅁䅅䅁䙁偁卌坔光偗⽕䍄䉁䅁䅁䅂䅁䅁䅍䅄䅁䅁䅯睰䅍䅁䅯䅂䅁䅁䅯眯䅅䅁䅅䅁䉁䅁䅁兂䅁䅁䅁䘵歸兑杷允䅁䅁䅑䅁䑁䅁䅷䅁䭁䱁䙕䅁䭁佁䭯䅁䭁䥁䕍䅁䉁䅁䅁允䅁䅁䄴䅄䅁䑁䅅杌ぁ䑁䅅兏䅁䅁杷允䅁䅁䅍䅁䑁䅁䅷䅁䭁䙁䙙䅁䭁䉁䝷䅁䉁䅁䅁允䅁䅁䅯杕䅙䅁杷允䅁䅁䅑䅁䑁䅁䅷䅁䭁䭁䍙䅁䭁䉁䅅䅁䭁偁䈸䅁䉁䅁䅁允䅁䅁䄴杅䅁䑁䅑䅍睁䑁䅕杍睁䑁䅁䅍䅁䅁杷允䅁䅁䅑䅁䑁䅁䅷䅁䭁䕁䑙䅁䭁䉁䅅䅁䭁偁䈸䅁䉁䅁䅁允䅁䅁䄴杅䅁䑁䅙䅍㍁䑁䅉睍祁䑁䅕䅍䅁䅁杷允䅁䅁䅑䅁䑁䅁䅷䅁䭁䉁䙙䅁䭁佁䬴䅁䭁䡁䔰䅁䉁䅁䅁允䅁䅁䅕䅁䅁䥁歃啹䵁䅉䅅䅁䕁䅁䅁睁䵁䅁䅁权䭄杁䅁权䭁䅁䅁权⽄允䅁允䅁䅁䅅䅁䙁䝁剩堷⽷匹䄵䍄䉁䅁䅁䅂䅁䅁䅍䅄䅁䅁䅯权䅍䅁䅯权䅁䅁䅯眯䅅䅁䅅䅁䉁䅁䅁兂䭂䅄牉硨䩙䅑杷允䅁䅁䅑䅁䑁䅁䅷䅁䭁偁䕅䅁䭁佁䭫䅁䭁䝁䔰䅁䉁䅁䅁允䅁䅁䅕䅁䅁䅁敂欫䵁䅉䅅䅁䕁䅁䅁睁䵁䅁䅁权⭄睁䅁权䭁䅁䅁权⽄允䅁允䅁䅁䅅䅁䙁䭁睒児塲硯䅨䍄䉁䅁䅁䅂䅁䅁䅍䅄䅁䅁䅯䅎䅕䅁䅯朷䅯䅁䅯兦䅑䅁䅅䅁䉁䅁䅁兂䅁䅁䅁䅧䱐䅷杷允䅁䅁䅑䅁䑁䅁䅷䅁䭁䝁䙯䅁䭁佁䭯䅁䭁䝁䔸䅁䉁䅁䅁允䅁䅁䅯睒䅁䅁杷允䅁䅁䅑䅁䑁䅁䅷䅁䭁乁䅅䅁䭁䅁䅑䅁䭁䅁䅕䅁䉁䅁䅁允䅁䅁䅕䅁䅁佁㡪啚䵅䅉䅅䅁䕁䅁䅁睁䵁䅁䅁权浃杁䅁权䭁䅁䅁权⽄允䅁允䅁䅁䅅䅁䙁䅁䅁䅁䅁䙉䅊䍄䉁䅁䅁䅂䅁䅁䅍䅄䅁䅁䅯䄶䅉䅁䅯充䅁䅁䅯眯䅅䅁䅅䅁䉁䅁䅁杄啁䅁䅁杍穁䑁䅙䅏睁䑁䅁䅍睁䑁䅁䅁䵁䅉䅅䅁䕁䅁䅁睁䵁䅁䅁权浄杁䅁权䕁䅁䅁权⽄允䅁允䅁䅁䅅䅁䙁䅁䅁䅁癃䥡䉂䍄䉁䅁䅁䅂䅁䅁䅍䅄䅁䅁䅯睑䅕䅁䅯朶䅯䅁䅯全䅑䅁䅅䅁䉁䅁䅁杄䵁䅁䅁䅍畁䑁䅍杍㕁䅁䅁䍄䉁䅁䅁䅂䅁䅁䅍䅄䅁䅁䅯兎䅍䅁䅯充䅁䅁䅯眯䅅䅁䅅䅁䉁䅁䅁杄啁䅁䅁免祁䑁䅣䅍㕁䑁䅑䅍睁䑁䅁䅁䵁䅉䅅䅁䕁䅁䅁睁䵁䅁䅁权䑁䅂䅁权䕁䅁䅁权⽄允䅁允䅁䅁䅅䅁䙁䅁䅁䥁兄堹䉎䍄䉁䅁䅁睁䅁䅁䅍䅄䅁䅁䅯睑䅕䅁䅯䅇䅙䅁䅅䅁䉁䅁䅁权婁杂䅁䍄䉁䅁䅁䅂䅁䅁䅍䅄䅁䅁䅯睵䅉䅁䅯䅂䅁䅁䅯眯䅅䅁䅅䅁䉁䅁䅁兂䅁䅁䅁佔㥚兑杷允䅁䅁䅑䅁䑁䅁䅷䅁䭁偁䉑䅁䭁䉁䅅䅁䭁䅁䅕䅁䉁䅁䅁允䅁䅁䄴䅆䅁䑁䅍睍穁䑁䅉䅍睁䑁䅁䅍睁䅁䅁䍄䉁䅁䅁䅂䅁䅁䅍䅄䅁䅁䅯朵䅉䅁䅯权䅁䅁䅯眯䅅䅁䅅䅁䉁䅁䅁兂䡃瑆佮ㄹ䅍䅑杷允䅁䅁䅑䅁䑁䅁䅷䅁䭁䍁䑳䅁䭁䉁䅅䅁䭁偁䈸䅁䉁䅁䅁允䅁䅁䄴䅆䅁䑁䅅免㑁䑁䅣䅍睁䑁䅁䅍睁䅁䅁䍄䉁䅁䅁䅂䅁䅁䅍䅄䅁䅁䅯䅖䅕䅁䅯䄶䅯䅁䅯睧䅑䅁䅅䅁䉁䅁䅁杄佁䅁䅁免ぁ䍁䄴䅏祁䑁䅙䅁䵁䅉䅅䅁䕁䅁䅁睁䵁䅁䅁权㍃䅂䅁权灄权䅁权瑂䅂䅁允䅁䅁䅅䅁䙁䅁䅁䅁兂癕䅸䍄䉁䅁䅁䅂䅁䅁䅍䅄䅁䅁䅯䅅䅕䅁䅯儷䅯䅁䅯兢䅑䅁䅅䅁䉁䅁䅁兂啁歲桦桥ご睐杷允䅁䅁䅑䅁䑁䅁䅷䅁䭁乁䙁䅁䭁佁䭧䅁䭁䡁䕁䅁䉁䅁䅁允䅁䅁䄴杄䅁䑁䅉兎畁䑁䅣兎ㅁ䅁䅁䍄䉁䅁䅁䅂䅁䅁䅍䅄䅁䅁䅯睧䅁䅁䅯䅂䅁䅁䅯䅂䅉䅁䅅䅁䉁䅁䅁兂䅁䅁䅁佲㝅兑杷允䅁䅁䅑䅁䑁䅁䅷䅁䭁䅁䑑䅁䭁䅁䅑䅁䭁偁䈸䅁䉁䅁䅁允䅁䅁䅕䅁䅁䍁㥸䕍䵅䅉䅅䅁䕁䅁䅁睁䵁䅁䅁权䝁兂䅁权瑄权䅁权䑃䅂䅁允䅁䅁䅅䅁䙁偁⭰牡へ⭫⽑䍄䉁䅁䅁䅂䅁䅁䅍䅄䅁䅁䅯睲䅉䅁䅯权䅁䅁䅯眯䅅䅁䅅䅁䉁䅁䅁兂佁扌摋㘷䍣䅑杷允䅁䅁䅑䅁䑁䅁䅷䅁䭁䭁䙙䅁䭁佁䬰䅁䭁䥁䕍䅁䉁䅁䅁允䅁䅁䅕癴㥐䠱灪啁䵁䅉䅅䅁䕁䅁䅁睁䵁䅁䅁权ㅁ䅁䅁权䕁䅁䅁权䕁杁䅁允䅁䅁䅅䅁䙁䅁䅁䅁佃決䉴䍄䉁䅁䅁䅂䅁䅁䅍䅄䅁䅁䅯杕䅉䅁䅯充䅁䅁䅯眯䅅䅁䅅䅁䉁䅁䅁杄啁䅁䅁䅎㑁䑁䅁䅎㍁䑁䅣杍ㅁ䑁䅁䅁䵁䅉䅅䅁䑁䅁䅁睁䵁䅁䅁权啁杂䅁权歁杂䅁允䅁䅁䅅䅁䭁佁偯䅁䵁䅉䅅䅁䕁䅁䅁睁䵁䅁䅁权塁兂䅁权灄权䅁权獄权䅁允䅁䅁䅅䅁䙁䅁䅁䅁䅃䅺䉊䍄䉁䅁䅁䅂䅁䅁䅍䅄䅁䅁䅯杕䅉䅁䅯权䅁䅁䅯眯䅅䅁䅅䅁䉁䅁䅁兂⭄䠱灪橊㑈睐杷允䅁䅁䅑䅁䑁䅁䅷䅁䭁䵁䕙䅁䭁佁䭣䅁䭁䡁䕯䅁䉁䅁䅁允䅁䅁䅕兊䉡啬䱏䰯䴸䅉䅅䅁䕁䅁䅁睁䵁䅁䅁权䩂杁䅁权䕁䅁䅁权⽄允䅁允䅁䅁䅅䅁䙁䅁䅁䅁杄䕧䉸䍄䉁䅁䅁䅂䅁䅁䅍䅄䅁䅁䅯术䅕䅁䅯朵䅯䅁䅯䅣䅑䅁䅅䅁䉁䅁䅁杄䭁䅁䅁杍畁䑁䅫睎䅁䅁杷允䅁䅁䅍䅁䑁䅁䅷䅁䭁䥁䘸䅁䭁䉁䝧䅁䉁䅁䅁允䅁䅁䅯䅒䅙䅁杷允䅁䅁䅑䅁䑁䅁䅷䅁䭁䅁䑷䅁䭁䅁䅯䅁䭁偁䈸䅁䉁䅁䅁允䅁䅁䅕㘴扗䍸睂啉䵁䅉䅅䅁䕁䅁䅁睁䵁䅁䅁权䥃兂䅁权湄权䅁权䙃䅂䅁允䅁䅁䅅䅁䙁䱁敧敨剴䌫䅚䍄䉁䅁䅁睁䅁䅁䅍䅄䅁䅁䅯典䅑䅁䅯䅊䅙䅁䅅䅁䉁䅁䅁权䅃睄䅁䍄䉁䅁䅁睁䅁䅁䅍䅄䅁䅁䅯兹䅕䅁䅯杇䅙䅁䅅䅁䉁䅁䅁权㡁䅃䅁䍄䉁䅁䅁䅂䅁䅁䅍䅄䅁䅁䅯睨䅉䅁䅯䅂䅁䅁䅯眯䅅䅁䅅䅁䉁䅁䅁兂䅁䅁䅁乏卨兑杷允䅁䅁䅑䅁䑁䅁䅷䅁䭁偁䙳䅁䭁佁䭯䅁䭁佁䭷䅁䉁䅁䅁允䅁䅁䄴䅄䅁䑁䅁杌㍁䑁䅕兎䅁䅁杷允䅁䅁䅑䅁䑁䅁䅷䅁䭁䡁䑙䅁䭁䅁䅑䅁䭁偁䈸䅁䉁䅁䅁允䅁䅁䅕䅁䅁䕷焴正䵅䅉䅅䅁䕁䅁䅁睁䵁䅁䅁权㍃杁䅁权䕁䅁䅁权⽄允䅁允䅁䅁䅅䅁䙁䅁䅁䥁⽄䡵䉤䍄䉁䅁䅁䅂䅁䅁䅍䅄䅁䅁䅯儰䅉䅁䅯权䅁䅁䅯眯䅅䅁䅅䅁䉁䅁䅁兂偄ㄹ橐婰䍳䅑杷允䅁䅁䅑䅁䑁䅁䅷䅁䭁乁䔴䅁䭁佁䬴䅁䭁䥁䕍䅁䉁䅁䅁允䅁䅁䅕䅁䅁䕁湃ぅ䵅䅉䅅䅁䕁䅁䅁睁䵁䅁䅁权剄䅁䅁权䉁杁䅁权䑁杁䅁允䅁䅁䅅䅁䙁䍁煁婪㕪獢䅆䍄䉁䅁䅁䅂䅁䅁䅍䅄䅁䅁䅯䄲䅑䅁䅯眶䅯䅁䅯睧䅑䅁䅅䅁䉁䅁䅁杄十䅁䅁兏硁䑁䅅兏祁䑁䅍兏祁䅁䅁䍄䉁䅁䅁䅂䅁䅁䅍䅄䅁䅁䅯睖䅕䅁䅯朶䅯䅁䅯兣䅑䅁䅅䅁䉁䅁䅁杄䵁䅁䅁免畁䑁䅑䅎㑁䅁䅁䍄䉁䅁䅁䅂䅁䅁䅍䅄䅁䅁䅯先䅍䅁䅯充䅁䅁䅯眯䅅䅁䅅䅁䉁䅁䅁杄啁䅁䅁免睁䑁䅧睍㑁䑁䅧䅍睁䑁䅁䅁䵁䅉䅅䅁䕁䅁䅁睁䵁䅁䅁权摃杁䅁权剁䅁䅁权⽄允䅁允䅁䅁䅅䅁佁䉁䅑䅁穁䑁䅫睍祁䑁䅁䅍睁䑁䅁䅍䅁䅁杷允䅁䅁䅑䅁䑁䅁䅷䅁䭁乁䙯䅁䭁佁䬴䅁䭁䡁䔰䅁䉁䅁䅁允䅁䅁䅕䅁䅁佁楃唯䵁䅉䅅䅁䕁䅁䅁睁䵁䅁䅁权㝂睁䅁权剁䅁䅁权⽄允䅁允䅁䅁䅅䅁佁䉁䅙䅁硁䑁䅉杍祁䑁䅙睎祁䑁䅁䅍睁䅁䅁䍄䉁䅁䅁䅂䅁䅁䅍䅄䅁䅁䅯公䅑䅁䅯眶䅯䅁䅯睢䅑䅁䅅䅁䉁䅁䅁杄十䅁䅁兎睁䑁䅍睎硁䑁䅁䅍睁䅁䅁䍄䉁䅁䅁䅂䅁䅁䅍䅄䅁䅁䅯兣䅍䅁䅯䅂䅁䅁䅯眯䅅䅁䅅䅁䉁䅁䅁兂䅁䅁䅁杈卸兑杷允䅁䅁䅑䅁䑁䅁䅷䅁䭁䡁䍑䅁䭁䅁䅯䅁䭁偁䈸䅁䉁䅁䅁允䅁䅁䅕杖琴灳瘰お䵁䅉䅅䅁䕁䅁䅁睁䵁䅁䅁权䭃兂䅁权瑄权䅁权療䅂䅁允䅁䅁䅅䅁䙁䱁摋㘷䝦睓䅒䍄䉁䅁䅁睁䅁䅁䅍䅄䅁䅁䅯杹䅕䅁䅯杇䅙䅁䅅䅁䉁䅁䅁权婂杂䅁䍄䉁䅁䅁䅂䅁䅁䅍䅄䅁䅁䅯睌䅉䅁䅯权䅁䅁䅯眯䅅䅁䅅䅁䉁䅁䅁兂允䑗ね䡹䡙䅑杷允䅁䅁䅑䅁䑁䅁䅷䅁䭁䙁䙙䅁䭁佁䬴䅁䭁䡁䔰䅁䉁䅁䅁允䅁䅁䅕䅁䅁䅁捄獺䵁䅉䅅䅁䕁䅁䅁睁䵁䅁䅁权䡁兂䅁权煄权䅁权獄权䅁允䅁䅁䅅䅁䭁䕁䅣䅁䵁䅉䅅䅁䕁䅁䅁睁䵁䅁䅁权䭄䅁䅁权䉁杁䅁权䙁杁䅁允䅁䅁䅅䅁䙁䙁戹䔵⽍㡌䅤䍄䉁䅁䅁䅂䅁䅁䅍䅄䅁䅁䅯杢䅍䅁䅯䅂䅁䅁䅯眯䅅䅁䅅䅁䉁䅁䅁兂䅁䅁䅁捆祬兑杷允䅁䅁䅑䅁䑁䅁䅷䅁䭁䝁䑫䅁䭁䉁䅅䅁䭁偁䈸䅁䉁䅁䅁允䅁䅁䄴䅆䅁䑁䅅睍㍁䑁䅁䅍睁䑁䅁䅍睁䅁䅁䍄䉁䅁䅁䅂䅁䅁䅍䅄䅁䅁䅯杤䅍䅁䅯权䅁䅁䅯眯䅅䅁䅅䅁䉁䅁䅁兂䩄牤昶楇䘸䅑杷允䅁䅁䅑䅁䑁䅁䅷䅁䭁䕁䈸䅁䭁䅁䅑䅁䭁䅁䅕䅁䉁䅁䅁允䅁䅁䅕䅁䅁䭁杰歖䵅䅉䅅䅁䕁䅁䅁睁䵁䅁䅁权㑃睁䅁权剁䅁䅁权⽄允䅁允䅁䅁䅅䅁佁䉁䅑䅁硁䑁䅕杍㕁䑁䅁䅍睁䑁䅁䅍䅁䅁杷允䅁䅁䅑䅁䑁䅁䅷䅁䭁䵁䕙䅁䭁佁䭳䅁䭁䝁䔸䅁䉁䅁䅁允䅁䅁䄴䅆䅁䑁䅅䅏穁䑁䅫䅏穁䑁䅉䅎睁䅁䅁䍄䉁䅁䅁䅂䅁䅁䅍䅄䅁䅁䅯兡䅍䅁䅯权䅁䅁䅯眯䅅䅁䅅䅁䉁䅁䅁兂婄発呤礴払䅑杷允䅁䅁䅍䅁䑁䅁䅷䅁䭁䭁䕍䅁䭁䉁䝯䅁䉁䅁䅁允䅁䅁䅯兗䅙䅁杷允䅁䅁䅑䅁䑁䅁䅷䅁䭁乁䉯䅁䭁䅁䅑䅁䭁䅁䍑䅁䉁䅁䅁允䅁䅁䅕䅁䅁䕁灙す䵅䅉䅅䅁䕁䅁䅁睁䵁䅁䅁权啁杁䅁权剁䅁䅁权⽄允䅁允䅁䅁䅅䅁佁䉁䅙䅁硁䑁䅑䅍穁䑁䅁睎㍁䑁䅁䅍睁䅁䅁䍄䉁䅁䅁䅂䅁䅁䅍䅄䅁䅁䅯杦䅉䅁䅯䅂䅁䅁䅯眯䅅䅁䅅䅁䉁䅁䅁兂䅁䅁䥄摔獏兑杷允䅁䅁䅑䅁䑁䅁䅷䅁䭁䅁䙧䅁䭁佁䬰䅁䭁䝁䔸䅁䉁䅁䅁允䅁䅁䅕渷⽷噎㘶あ䵁䅉䅅䅁䕁䅁䅁睁䵁䅁䅁权慄䅂䅁权湄权䅁权瑂䅂䅁允䅁䅁䅅䅁䙁䥁䌯匹捨⭪⽋䍄䉁䅁䅁䅂䅁䅁䅍䅄䅁䅁䅯睹䅕䅁䅯睈䅙䅁䅯䅉䅙䅁䅅䅁䉁䅁䅁权䭁睂䅁䍄䉁䅁䅁䅂䅁䅁䅍䅄䅁䅁䅯八䅍䅁䅯权䅁䅁䅯眯䅅䅁䅅䅁䉁䅁䅁兂煃搸乊桙祄睐杷允䅁䅁䅑䅁䑁䅁䅷䅁䭁偁䍳䅁䭁䉁䅅䅁䭁偁䈸䅁䉁䅁䅁允䅁䅁䄴䅆䅁䑁䅉䅍ぁ䑁䅉䅍睁䑁䅁䅍睁䅁䅁䍄䉁䅁䅁䅂䅁䅁䅍䅄䅁䅁䅯䅦䅉䅁䅯充䅁䅁䅯眯䅅䅁䅅䅁䉁䅁䅁杄啁䅁䅁睍祁䑁䅫䅍睁䑁䅁䅍睁䑁䅁䅁䵁䅉䅅䅁䕁䅁䅁睁䵁䅁䅁权㝄杁䅁权䭁䅁䅁权⽄允䅁允䅁䅁䅅䅁䙁䉁癳匳䝑十䅴䍄䉁䅁䅁䅂䅁䅁䅍䅄䅁䅁䅯䄲䅕䅁䅯眶䅯䅁䅯兦䅑䅁䅅䅁䉁䅁䅁杄十䅁䅁兎祁䑁䅣睎㕁䑁䅣睎睁䅁䅁䍄䉁䅁䅁䅂䅁䅁䅍䅄䅁䅁䅯儷䅅䅁䅯䅂䅁䅁䅯䅂䅉䅁䅅䅁䉁䅁䅁兂䅁䅁䅁汷睂兑杷允䅁䅁䅑䅁䑁䅁䅷䅁䭁䩁䘸䅁䭁佁䭳䅁䭁佁䭷䅁䉁䅁䅁允䅁䅁䄴杅䅁䑁䅍䅏㑁䑁䅕䅎㑁䑁䅧兏䅁䅁杷允䅁䅁䅑䅁䑁䅁䅷䅁䭁偁䙑䅁䭁佁䬰䅁䭁䡁䔰䅁䉁䅁䅁允䅁䅁䅕祌㥮扣〳樹䴸䅉䅅䅁䕁䅁䅁睁䵁䅁䅁权祂睁䅁权剁䅁䅁权⽄允䅁允䅁䅁䅅䅁佁䉁䅑䅁硁䑁䅉睎硁䑁䅕䅍睁䑁䅁䅍䅁䅁杷允䅁䅁䅑䅁䑁䅁䅷䅁䭁偁䕷䅁䭁佁䭳䅁䭁佁䭷䅁䉁䅁䅁允䅁䅁䄴杅䅁䑁䅉睎穁䑁䅁䅍睁䑁䅁䅍䅁䅁杷允䅁䅁䅑䅁䑁䅁䅷䅁䭁䉁䝉䅁䭁佁䭧䅁䭁䝁䔸䅁䉁䅁䅁允䅁䅁䅯睒䅁䅁杷允䅁䅁䅑䅁䑁䅁䅷䅁䭁乁䑫䅁䭁䅁䅑䅁䭁偁䈸䅁䉁䅁䅁允䅁䅁䅕䅁䅁䙁べげ䵅䅉䅅䅁䕁䅁䅁睁䵁䅁䅁权灂允䅁权䉁杁䅁权䑁杁䅁允䅁䅁䅅䅁䙁䙁汔牗ㅪ假䅊䍄䉁䅁䅁䅂䅁䅁䅍䅄䅁䅁䅯六䅍䅁䅯充䅁䅁䅯眯䅅䅁䅅䅁䉁䅁䅁杄啁䅁䅁免㉁䑁䅑䅎穁䑁䅍兎㕁䑁䅙䅁䵁䅉䅅䅁䕁䅁䅁睁䵁䅁䅁权呄䅂䅁权灄权䅁权獄权䅁允䅁䅁䅅䅁䙁䅁䅁䅁䅁⽘䅨䍄䉁䅁䅁䅂䅁䅁䅍䅄䅁䅁䅯䅆䅉䅁䅯䅂䅁䅁䅯眯䅅䅁䅅䅁䉁䅁䅁兂䅁䅁䅃㍉杨兑杷允䅁䅁䅑䅁䑁䅁䅷䅁䭁䕁䙧䅁䭁佁䭳䅁䭁佁䭷䅁䉁䅁䅁允䅁䅁䄴杅䅁䑁䅑李㑁䑁䅁䅍睁䑁䅁䅍䅁䅁杷允䅁䅁䅑䅁䑁䅁䅷䅁䭁佁䑳䅁䭁䉁䅅䅁䭁偁䈸䅁䉁䅁䅁允䅁䅁䄴䅆䅁䑁䅅李ㅁ䑁䅙䅍睁䑁䅁䅍睁䅁䅁䍄䉁䅁䅁䅂䅁䅁䅍䅄䅁䅁䅯杄䅍䅁䅯充䅁䅁䅯眯䅅䅁䅅䅁䉁䅁䅁杄啁䅁䅁䅎祁䑁䅅䅍睁䑁䅁䅍睁䑁䅁䅁䵁䅉䅅䅁䕁䅁䅁睁䵁䅁䅁权敄兂䅁权牄权䅁权獄权䅁允䅁䅁䅅䅁佁䉁䅉䅁ぁ䑁䅑兏穁䑁䅙杍硁䑁䅫䅁䵁䅉䅅䅁䕁䅁䅁睁䵁䅁䅁权摂睁䅁权䭁䅁䅁权⽄允䅁允䅁䅁䅅䅁䙁乁㑖匶硙䍓䅎䍄䉁䅁䅁䅂䅁䅁䅍䅄䅁䅁䅯睃䅍䅁䅯权䅁䅁䅯眯䅅䅁䅅䅁䉁䅁䅁兂牁硨婢発㍦睐杷允䅁䅁䅑䅁䑁䅁䅷䅁䭁䡁䙅䅁䭁佁䭯䅁䭁䝁䔸䅁䉁䅁䅁允䅁䅁䄴䅄䅁䑁䅁杌ぁ䑁䅫兎䅁䅁杷允䅁䅁䅑䅁䑁䅁䅷䅁䭁䙁䘴䅁䭁佁䭧䅁䭁佁䭷䅁䉁䅁䅁允䅁䅁䄴䅄䅁䑁䅉杍畁䑁䅅䅎䅁䅁杷允䅁䅁䅑䅁䑁䅁䅷䅁䭁䙁䑫䅁䭁䅁䅯䅁䭁偁䈸䅁䉁䅁䅁允䅁䅁䅕㑋坣挲㌷歁䵁䅉䅅䅁䕁䅁䅁睁䵁䅁䅁权㙁睁䅁权䭁䅁䅁权⽄允䅁允䅁䅁䅅䅁䙁䅁䍷㑋坣儲䅘䍄䉁䅁䅁䅂䅁䅁䅍䅄䅁䅁䅯睳䅍䅁䅯充䅁䅁䅯眯䅅䅁䅅䅁䉁䅁䅁杄啁䅁䅁李ぁ䑁䅅䅍睁䑁䅁䅍睁䑁䅁䅁䵁䅉䅅䅁䕁䅁䅁睁䵁䅁䅁权呂睁䅁权䭁䅁䅁权⽄允䅁允䅁䅁䅅䅁䙁偁唷佥浫免䅨䍄䉁䅁䅁䅂䅁䅁䅍䅄䅁䅁䅯公䅳䅁䅯眶䅯䅁䅯䅣䅑䅁䅅䅁䉁䅁䅁杄啁䅁䅁免祁䑁䅑䅎ぁ䑁䅅䅎睁䑁䅅䅁䵁䅉䅅䅁䕁䅁䅁睁䵁䅁䅁权权杁䅁权剁䅁䅁权⽄允䅁允䅁䅁䅅䅁佁䉁䅑䅁ぁ䑁䅅李㍁䑁䅉李睁䑁䅁䅍䅁䅁杷允䅁䅁䅑䅁䑁䅁䅷䅁䭁䝁䌸䅁䭁䉁䅅䅁䭁偁䈸䅁䉁䅁䅁允䅁䅁䄴䅆䅁䑁䅙兏ぁ䑁䅧䅍睁䑁䅁䅍睁䅁䅁䍄䉁䅁䅁䅂䅁䅁䅍䅄䅁䅁䅯睰䅑䅁䅯儷䅯䅁䅯来䅑䅁䅅䅁䉁䅁䅁兂灄䭄歧䙭㕦睐杷允䅁䅁䅑䅁䑁䅁䅷䅁䭁䡁䑣䅁䭁䅁䅯䅁䭁偁䈸䅁䉁䅁䅁允䅁䅁䅕畮渫歸㍳啄䵁䅉䅅䅁䕁䅁䅁睁䵁䅁䅁权䕁杂䅁权畄权䅁权㙂䅂䅁允䅁䅁䅅䅁䙁䅁䅁䅁潁共䉴䍄䉁䅁䅁䅂䅁䅁䅍䅄䅁䅁䅯儹䅑䅁䅯眶䅯䅁䅯来䅑䅁䅅䅁䉁䅁䅁杄十䅁䅁睎硁䑁䅁䅍睁䑁䅁䅍睁䅁䅁䍄䉁䅁䅁䅂䅁䅁䅍䅄䅁䅁䅯䅰䅉䅁䅯䅂䅁䅁䅯眯䅅䅁䅅䅁䉁䅁䅁兂䅁䅁䅄晁樹兑杷允䅁䅁䅑䅁䑁䅁䅷䅁䭁䉁䝙䅁䭁佁䭯䅁䭁䥁䕍䅁䉁䅁䅁允䅁䅁䄴䅄䅁䑁䅁杌睁䑁䅣睎䅁䅁杷允䅁䅁䅑䅁䑁䅁䅷䅁䭁䝁䙑䅁䭁佁䭧䅁䭁䥁䕕䅁䉁䅁䅁允䅁䅁䄴䅃䅁䑁䅧杌㑁䅁䅁䍄䉁䅁䅁䅂䅁䅁䅍䅄䅁䅁䅯䅪䅕䅁䅯䄶䅯䅁䅯兢䅑䅁䅅䅁䉁䅁䅁杄佁䅁䅁杍祁䍁䄴䅍㑁䑁䅕䅁䵁䅉䅅䅁䕁䅁䅁睁䵁䅁䅁权歄杁䅁权剁䅁䅁权⽄允䅁允䅁䅁䅅䅁佁䉁䅑䅁ㅁ䑁䅕李睁䑁䅁䅍睁䑁䅁䅍䅁䅁杷允䅁䅁䅑䅁䑁䅁䅷䅁䭁䱁䄸䅁䭁䅁䍅䅁䭁䅁䍉䅁䉁䅁䅁允䅁䅁䅕倷ㄸ㡁䥕〲䵁䅉䅅䅁䕁䅁䅁睁䵁䅁䅁权噃兂䅁权潄权䅁权㥂䅂䅁允䅁䅁䅅䅁佁䅁䅷䅁祁䍁䄴䅍㉁䑁䅉䅁䵁䅉䅅䅁䕁䅁䅁睁䵁䅁䅁权晁睄䅁权牄权䅁权䙃䅂䅁允䅁䅁䅅䅁佁䉁䅑䅁硁䑁䅅睍ㅁ䑁䅧兏ㅁ䑁䅁䅍䅁䅁杷允䅁䅁䅑䅁䑁䅁䅷䅁䭁䱁䅑䅁䭁䉁䅅䅁䭁䅁䅕䅁䉁䅁䅁允䅁䅁䄴䅆䅁䑁䅑免穁䑁䅉杍ぁ䑁䅁䅍睁䅁䅁䍄䉁䅁䅁䅂䅁䅁䅍䅄䅁䅁䅯䅯䅉䅁䅯权䅁䅁䅯眯䅅䅁䅅䅁䉁䅁䅁兂い搯㑒匶䑙䅑杷允䅁䅁䅑䅁䑁䅁䅷䅁䭁䉁䘸䅁䭁佁䭣䅁䭁䥁䕍䅁䉁䅁䅁允䅁䅁䅕呤䵒捭䩷吹䴸䅉䅅䅁䕁䅁䅁睁䵁䅁䅁权佁允䅁权䭁䅁䅁权䙁䅁䅁允䅁䅁䅅䅁䙁䍁扐堫焵䕔䅂䍄䉁䅁䅁䅂䅁䅁䅍䅄䅁䅁䅯八䅉䅁䅯䅂䅁䅁䅯眯䅅䅁䅅䅁䉁䅁䅁兂䅁䅁䅃䵊剋兑杷允䅁䅁䅑䅁䑁䅁䅷䅁䭁佁䅉䅁䭁䅁䅯䅁䭁䅁䅕䅁䉁䅁䅁允䅁䅁䅕呦ㄸ牘䩰䐸䴸䅉䅅䅁䕁䅁䅁睁䵁䅁䅁权㥂睁䅁权䕁䅁䅁权⽄允䅁允䅁䅁䅅䅁䙁䅁䅁䅁䥂ㅴ䈵䍄䉁䅁䅁䅂䅁䅁䅍䅄䅁䅁䅯兦䅍䅁䅯权䅁䅁䅯眯䅅䅁䅅䅁䉁䅁䅁兂楂䙅㕧䵴䱧䅑杷允䅁䅁䅑䅁䑁䅁䅷䅁䭁䙁䙳䅁䭁佁䭫䅁䭁䡁䔰䅁䉁䅁䅁允䅁䅁䅕䅁䅁䙁剃欹䵁䅉䅅䅁䕁䅁䅁睁䵁䅁䅁权牄杁䅁权䭁䅁䅁权⽄允䅁允䅁䅁䅅䅁䙁䩁畨潅䅐桓䅨䍄䉁䅁䅁䅂䅁䅁䅍䅄䅁䅁䅯杏䅉䅁䅯权䅁䅁䅯眯䅅䅁䅅䅁䉁䅁䅁兂敃㘷䝦穓䅣䅑杷允䅁䅁䅑䅁䑁䅁䅷䅁䭁䍁䍣䅁䭁䅁䅯䅁䭁偁䈸䅁䉁䅁䅁允䅁䅁䅕歵䵫楁䡵䕌䵁䅉䅅䅁䕁䅁䅁睁䵁䅁䅁权呃杁䅁权剁䅁䅁权⽄允䅁允䅁䅁䅅䅁佁䉁䅑䅁硁䑁䅧䅏祁䑁䅫䅏㍁䑁䅕䅍䅁䅁杷允䅁䅁䅑䅁䑁䅁䅷䅁䭁䕁䙯䅁䭁佁䬰䅁䭁䥁䕕䅁䉁䅁䅁允䅁䅁䅯睒䅁䅁杷允䅁䅁䅑䅁䑁䅁䅷䅁䭁䙁䍍䅁䭁䉁䅅䅁䭁偁䈸䅁䉁䅁䅁允䅁䅁䄴䅆䅁䑁䅣兏㕁䑁䅁䅍睁䑁䅁䅍睁䅁䅁䍄䉁䅁䅁䅂䅁䅁䅍䅄䅁䅁䅯杇䅉䅁䅯䅂䅁䅁䅯眯䅅䅁䅅䅁䉁䅁䅁兂䅁䅁䅁塡卂兑杷允䅁䅁䅑䅁䑁䅁䅷䅁䭁䅁䕁䅁䭁䅁䅯䅁䭁偁䈸䅁䉁䅁䅁允䅁䅁䅕渷⽷噎㘴歆䵁䅉䅅䅁䕁䅁䅁睁䵁䅁䅁权牄睁䅁权䭁䅁䅁权⽄允䅁允䅁䅁䅅䅁䙁䡁灮橊䥅䅲䅆䍄䉁䅁䅁䅂䅁䅁䅍䅄䅁䅁䅯八䅑䅁䅯儷䅯䅁䅯来䅑䅁䅅䅁䉁䅁䅁兂畄䑦ㄸ牘婲睐杷允䅁䅁䅑䅁䑁䅁䅷䅁䭁䕁䅧䅁䭁䅁䅯䅁䭁䅁䍑䅁䉁䅁䅁允䅁䅁䅕㑋坣挲㌷ぇ䵁䅉䅅䅁䕁䅁䅁睁䵁䅁䅁权䅃杁䅁权剁䅁䅁权⽄允䅁允䅁䅁䅅䅁佁䉁䅙䅁穁䑁䅑睎ㅁ䑁䅁䅍睁䑁䅁䅍睁䅁䅁䍄䉁䅁䅁䅂䅁䅁䅍䅄䅁䅁䅯䅙䅍䅁䅯权䅁䅁䅯眯䅅䅁䅅䅁䉁䅁䅁兂楃扒穢搯佑䅑杷允䅁䅁䅑䅁䑁䅁䅷䅁䭁䉁䙫䅁䭁佁䬰䅁䭁䡁䔰䅁䉁䅁䅁允䅁䅁䅕㉩湺㘫确樯䴸䅉䅅䅁䕁䅁䅁睁䵁䅁䅁权㡂杁䅁权䭁䅁䅁权⽄允䅁允䅁䅁䅅䅁䙁䕁䵯楁䡵杆䅊䍄䉁䅁䅁䅂䅁䅁䅍䅄䅁䅁䅯䄷䅉䅁䅯充䅁䅁䅯眯䅅䅁䅅䅁䉁䅁䅁杄啁䅁䅁免ぁ䑁䅑睍㕁䑁䅁䅍睁䑁䅁䅁䵁䅉䅅䅁䕁䅁䅁睁䵁䅁䅁权摃睁䅁权䕁䅁䅁权⽄允䅁允䅁䅁䅅䅁䙁䅁䅁䅁㙄䕹䉬䍄䉁䅁䅁䅂䅁䅁䅍䅄䅁䅁䅯睳䅁䅁䅯充䅁䅁䅯䅂䅉䅁䅅䅁䉁䅁䅁杄啁䅁䅁睍ㅁ䑁䅉睍睁䑁䅁䅍睁䑁䅁䅁䵁䅉䅅䅁䕁䅁䅁睁䵁䅁䅁权扂杁䅁权䭁䅁䅁权⽄允䅁允䅁䅁䅅䅁䙁䵁㌯⭕汏⭭⽷䍄䉁䅁䅁䅂䅁䅁䅍䅄䅁䅁䅯杫䅑䅁䅯儶䅯䅁䅯兦䅑䅁䅅䅁䉁䅁䅁兂䅁䅁䅁䕙硐䅑杷允䅁䅁䅑䅁䑁䅁䅷䅁䭁䩁䕍䅁䭁佁䭧䅁䭁䡁䕁䅁䉁䅁䅁允䅁䅁䄴权䅁䑁䅅䅍畁䑁䅉䅁䵁䅉䅅䅁䕁䅁䅁睁䵁䅁䅁权䵃䅂䅁权牄权䅁权硂䅂䅁允䅁䅁䅅䅁佁䉁䅉䅁㑁䑁䅅兎睁䑁䅧睍㑁䑁䅅䅁䵁䅉䅅䅁䕁䅁䅁睁䵁䅁䅁权流兂䅁权灄权䅁权䙃䅂䅁允䅁䅁䅅䅁䙁䅁䅁䅁䅃前䉴䍄䉁䅁䅁䅂䅁䅁䅍䅄䅁䅁䅯睦䅁䅁䅯权䅁䅁䅯兂䅁䅁䅅䅁䉁䅁䅁兂汁潂噇㑑慳䅑杷允䅁䅁䅑䅁䑁䅁䅷䅁䭁乁䙑䅁䭁佁䭣䅁䭁䡁䔰䅁䉁䅁䅁允䅁䅁䅕匰扌堫焵啄䵁䅉䅅䅁䕁䅁䅁睁䵁䅁䅁权癄䅂䅁权灄权䅁权㥂䅂䅁允䅁䅁䅅䅁䙁䅁䅁䅁䅁畕䅸䍄䉁䅁䅁䅂䅁䅁䅍䅄䅁䅁䅯䅳䅍䅁䅯充䅁䅁䅯眯䅅䅁䅅䅁䉁䅁䅁杄啁䅁䅁䅏ㅁ䑁䅣䅍睁䑁䅁䅍睁䑁䅁䅁䵁䅉䅅䅁䕁䅁䅁睁䵁䅁䅁权䕂睁䅁权䭁䅁䅁权⽄允䅁允䅁䅁䅅䅁䙁䱁昶楇搯䍊䅂䍄䉁䅁䅁䅂䅁䅁䅍䅄䅁䅁䅯䅳䅍䅁䅯权䅁䅁䅯眯䅅䅁䅅䅁䉁䅁䅁兂婄発呤㘴㍘睐杷允䅁䅁䅑䅁䑁䅁䅷䅁䭁䍁䍧䅁䭁䉁䅅䅁䭁偁䈸䅁䉁䅁䅁允䅁䅁䄴杅䅁䑁䅣李㑁䑁䅙杍睁䑁䅁䅍䅁䅁杷允䅁䅁䅑䅁䑁䅁䅷䅁䭁䍁䘰䅁䭁佁䭯䅁䭁䡁䔰䅁䉁䅁䅁允䅁䅁䄴䅄䅁䑁䅅杌㉁䑁䅉免䅁䅁杷允䅁䅁䅍䅁䑁䅁䅷䅁䭁䙁䙣䅁䭁䉁䝯䅁䉁䅁䅁允䅁䅁䅯睇䅙䅁杷允䅁䅁䅑䅁䑁䅁䅷䅁䭁䍁䍧䅁䭁䅁䅯䅁䭁偁䈸䅁䉁䅁䅁允䅁䅁䅕捺䵺䵺䵺䕊䵁䅉䅅䅁䕁䅁䅁睁䵁䅁䅁权畁睁䅁权䭁䅁䅁权⽄允䅁允䅁䅁䅅䅁䙁偁卌坔光偗⽫䍄䉁䅁䅁䅂䅁䅁䅍䅄䅁䅁䅯䅸䅑䅁䅯眵䅯䅁䅯来䅑䅁䅅䅁䉁䅁䅁兂睄㡰䱚⭎㝫䅷杷允䅁䅁䅑䅁䑁䅁䅷䅁䭁䕁䘸䅁䭁佁䭣䅁䭁䥁䕍䅁䉁䅁䅁允䅁䅁䅕䩡瑈䑦ㄸ商䵁䅉䅅䅁䕁䅁䅁睁䵁䅁䅁权䱁睁䅁权剁䅁䅁权⽄允䅁允䅁䅁䅅䅁佁䉁䅙䅁祁䑁䅅䅎硁䑁䅁䅍睁䑁䅁䅍睁䅁䅁䍄䉁䅁䅁䅂䅁䅁䅍䅄䅁䅁䅯眲䅍䅁䅯权䅁䅁䅯眯䅅䅁䅅䅁䉁䅁䅁兂㝂䭆䠵場汯䅑杷允䅁䅁䅑䅁䑁䅁䅷䅁䭁䵁䍁䅁䭁䅁䅯䅁䭁偁䈸䅁䉁䅁䅁允䅁䅁䅕捷桱扒穢歇䵁䅉䅅䅁䕁䅁䅁睁䵁䅁䅁权敃兂䅁权瑄权䅁权䙃䅂䅁允䅁䅁䅅䅁䙁䱁摋㘷䝦祹䅢䍄䉁䅁䅁䅂䅁䅁䅍䅄䅁䅁䅯䅳䅕䅁䅯眶䅯䅁䅯兣䅑䅁䅅䅁䉁䅁䅁杄十䅁䅁兎ㅁ䑁䅣李㉁䑁䅁睎㑁䅁䅁䍄䉁䅁䅁䅂䅁䅁䅍䅄䅁䅁䅯杨䅁䅁䅯允䅉䅁䅯杁䅉䅁䅅䅁䉁䅁䅁兂䡃䐴啔䍲浘䅑杷允䅁䅁䅑䅁䑁䅁䅷䅁䭁䱁䍙䅁䭁䉁䅅䅁䭁偁䈸䅁䉁䅁䅁允䅁䅁䄴䅆䅁䑁䅉免ぁ䑁䅫睎穁䑁䅁䅍睁䅁䅁䍄䉁䅁䅁䅂䅁䅁䅍䅄䅁䅁䅯䅕䅕䅁䅯朷䅯䅁䅯兦䅑䅁䅅䅁䉁䅁䅁兂䅁䅁䅁䙕㔳䅑杷允䅁䅁䅑䅁䑁䅁䅷䅁䭁䅁䝁䅁䭁佁䬰䅁䭁䝁䔸䅁䉁䅁䅁允䅁䅁䅕楁䡵瑆佮㜫䴸䅉䅅䅁䕁䅁䅁睁䵁䅁䅁权䩁允䅁权䉁杁䅁权䍁杁䅁允䅁䅁䅅䅁䙁䝁坭先煖㤵䅊䍄䉁䅁䅁䅂䅁䅁䅍䅄䅁䅁䅯東䅅䅁䅯充䅁䅁䅯兂䅁䅁䅅䅁䉁䅁䅁杄啁䅁䅁杍㍁䑁䅑䅍睁䑁䅁䅍睁䑁䅁䅁䵁䅉䅅䅁䕁䅁䅁睁䵁䅁䅁权㑄䅂䅁权畄权䅁权瑂䅂䅁允䅁䅁䅅䅁䙁䅁䅁䅁权䄸䉬䍄䉁䅁䅁䅂䅁䅁䅍䅄䅁䅁䅯䅯䅑䅁䅯儶䅯䅁䅯兢䅑䅁䅅䅁䉁䅁䅁兂䅁䅁䅁䡑愰具杷允䅁䅁䅑䅁䑁䅁䅷䅁䭁䅁䘴䅁䭁佁䬰䅁䭁佁䭷䅁䉁䅁䅁允䅁䅁䅕歵䵫楁䡵樴䴸䅉䅅䅁䕁䅁䅁睁䵁䅁䅁权穁兂䅁权牄权䅁权㥂䅂䅁允䅁䅁䅅䅁佁䉁䅉䅁ㅁ䑁䅑䅍㕁䑁䅉杍ぁ䑁䅁䅁䵁䅉䅅䅁䕁䅁䅁睁䵁䅁䅁权⽂兂䅁权畄权䅁权㥂䅂䅁允䅁䅁䅅䅁䙁䅁䅁䅁䅂⽰䅎䍄䉁䅁䅁䅂䅁䅁䅍䅄䅁䅁䅯杴䅍䅁䅯充䅁䅁䅯眯䅅䅁䅅䅁䉁䅁䅁杄啁䅁䅁免祁䑁䅕杍睁䑁䅁䅍睁䑁䅁䅁䵁䅉䅅䅁䕁䅁䅁睁䵁䅁䅁权晃允䅁权䭁䅁䅁权䕁杁䅁允䅁䅁䅅䅁䙁䕁椵䙅㕧䅴䅊䍄䉁䅁䅁䅂䅁䅁䅍䅄䅁䅁䅯睫䅑䅁䅯眵䅯䅁䅯睢䅑䅁䅅䅁䉁䅁䅁兂䅂橒㑩煔䜴䅑杷允䅁䅁䅑䅁䑁䅁䅷䅁䭁䱁䑙䅁䭁䅁䅯䅁䭁偁䈸䅁䉁䅁䅁允䅁䅁䅕椹捨㡪ㅊ䕆䵁䅉䅅䅁䕁䅁䅁睁䵁䅁䅁权汄䅂䅁权潄权䅁权䙃䅂䅁允䅁䅁䅅䅁䭁䕁䅣䅁䵁䅉䅅䅁䕁䅁䅁睁䵁䅁䅁权慁睁䅁权䭁䅁䅁权⽄允䅁允䅁䅁䅅䅁䙁䉁愱䑚晶睔䅤䍄䉁䅁䅁䅂䅁䅁䅍䅄䅁䅁䅯䅰䅕䅁䅯眵䅯䅁䅯来䅑䅁䅅䅁䉁䅁䅁兂摄䅊䉡啬㥐睐杷允䅁䅁䅑䅁䑁䅁䅷䅁䭁䡁䉧䅁䭁䅁䅑䅁䭁䅁䅕䅁䉁䅁䅁允䅁䅁䅕䅁䅁䵧汚䕪䵅䅉䅅䅁䕁䅁䅁睁䵁䅁䅁权汁杁䅁权䭁䅁䅁权⽄允䅁允䅁䅁䅅䅁䙁乁㑖匶硙䑓䅚䍄䉁䅁䅁䅂䅁䅁䅍䅄䅁䅁䅯眹䅉䅁䅯䅂䅁䅁䅯眯䅅䅁䅅䅁䉁䅁䅁兂䅁䅁䅁潺獎兑杷允䅁䅁䅑䅁䑁䅁䅷䅁䭁偁䕧䅁䭁佁䬰䅁䭁䥁䕕䅁䉁䅁䅁允䅁䅁䅕牡へ硫䕧樴䴸䅉䅅䅁䕁䅁䅁睁䵁䅁䅁权塁兂䅁权煄权䅁权瑂䅂䅁允䅁䅁䅅䅁佁䅁䅷䅁睁䍁䄴杍㉁䑁䅍䅁䵁䅉䅅䅁䕁䅁䅁睁䵁䅁䅁权穃睁䅁权䭁䅁䅁权⽄允䅁允䅁䅁䅅䅁䙁䑁䩥坑汄䄰䅖䍄䉁䅁䅁䅂䅁䅁䅍䅄䅁䅁䅯杅䅕䅁䅯眶䅯䅁䅯兣䅑䅁䅅䅁䉁䅁䅁杄啁䅁䅁免睁䑁䅙兎㕁䑁䅣䅍睁䑁䅁䅁䵁䅉䅅䅁䕁䅁䅁睁䵁䅁䅁权敂兂䅁权牄权䅁权䙃䅂䅁允䅁䅁䅅䅁佁䉁䅉䅁ㅁ䑁䅫杍㑁䑁䅍䅍睁䑁䅁䅁䵁䅉䅅䅁䕁䅁䅁睁䵁䅁䅁权䱄睃䅁权灄权䅁权䙃䅂䅁允䅁䅁䅅䅁䙁䅁䅁䅁䅄眹䉂䍄䉁䅁䅁睁䅁䅁䅍䅄䅁䅁䅯䅵䅑䅁䅯䅊䅙䅁䅅䅁䉁䅁䅁权䑃睄䅁䍄䉁䅁䅁䅂䅁䅁䅍䅄䅁䅁䅯条䅍䅁䅯充䅁䅁䅯眯䅅䅁䅅䅁䉁䅁䅁杄啁䅁䅁李ㅁ䑁䅍䅍睁䑁䅁䅍睁䑁䅁䅁䵁䅉䅅䅁䕁䅁䅁睁䵁䅁䅁权あ䅁䅁权剁䅁䅁权䕁杁䅁允䅁䅁䅅䅁佁䉁䅑䅁祁䑁䅑䅏硁䑁䅁䅍睁䑁䅁䅍䅁䅁杷允䅁䅁䅑䅁䑁䅁䅷䅁䭁乁䌰䅁䭁䅁䅯䅁䭁偁䈸䅁䉁䅁䅁允䅁䅁䅕椹捨㡪ㅋき䵁䅉䅅䅁䕁䅁䅁睁䵁䅁䅁权㙄䅁䅁权䭁䅁䅁权䙁䅁䅁允䅁䅁䅅䅁䙁䡁㥅瑃橥䅣䅬䍄䉁䅁䅁䅂䅁䅁䅍䅄䅁䅁䅯朴䅕䅁䅯朷䅯䅁䅯兣䅑䅁䅅䅁䉁䅁䅁兂䅁䅁䅁䝙䍕兑杷允䅁䅁䅑䅁䑁䅁䅷䅁䭁䍁偁䅁䭁佁䭫䅁䭁䡁䕅䅁䉁䅁䅁允䅁䅁䅕䅁䅁佁佁歆䵅䅉䅅䅁䕁䅁䅁睁䵁䅁䅁权橄允䅁权䕁䅁䅁权䕁杁䅁允䅁䅁䅅䅁䙁䅁䅁䍁塁㔲䈹䍄䉁䅁䅁䅂䅁䅁䅍䅄䅁䅁䅯䅎䅉䅁䅯权䅁䅁䅯眯䅅䅁䅅䅁䉁䅁䅁兂奂扏䥔牤䴴䅑杷允䅁䅁䅑䅁䑁䅁䅷䅁䭁䝁䍅䅁䭁䉁䅅䅁䭁偁䈸䅁䉁䅁䅁允䅁䅁䄴杆䅁䑁䅕睎穁䑁䅍䅍睁䑁䅁䅍睁䑁䅁䅁䵁䅉䅅䅁䕁䅁䅁睁䵁䅁䅁权㡄䅂䅁权潄权䅁权療䅂䅁允䅁䅁䅅䅁佁䅁䄴䅁硁䑁䅁杌㕁䑁䅅䅏䅁䅁杷允䅁䅁䅑䅁䑁䅁䅷䅁䭁䝁䑷䅁䭁䅁䅑䅁䭁偁䈸䅁䉁䅁䅁允䅁䅁䅕䅁䅁䝧桘啕䵅䅉䅅䅁䕁䅁䅁睁䵁䅁䅁权呁䅄䅁权牄权䅁权瑂䅂䅁允䅁䅁䅅䅁佁䉁䅑䅁祁䑁䅅李睁䑁䅁䅍睁䑁䅁䅍䅁䅁杷允䅁䅁䅑䅁䑁䅁䅷䅁䭁䩁䕅䅁䭁佁䭫䅁䭁䡁䕅䅁䉁䅁䅁允䅁䅁䅕䅁䅁䵁奁䔫䵁䅉䅅䅁䕁䅁䅁睁䵁䅁䅁权啄允䅁权䭁䅁䅁权䕁杁䅁允䅁䅁䅅䅁䙁䉁婦発呤硙䅰䍄䉁䅁䅁䅂䅁䅁䅍䅄䅁䅁䅯杉䅉䅁䅯充䅁䅁䅯眯䅅䅁䅅䅁䉁䅁䅁杄啁䅁䅁杍㍁䑁䅧䅍睁䑁䅁䅍睁䑁䅁䅁䵁䅉䅅䅁䑁䅁䅁睁䵁䅁䅁权祂兂䅁权捁杂䅁允䅁䅁䅅䅁䭁䍁䠴䅁䵁䅉䅅䅁䕁䅁䅁睁䵁䅁䅁权時杁䅁权䕁䅁䅁权⽄允䅁允䅁䅁䅅䅁䙁䅁䅁䅁捄ㅫ䉊䍄䉁䅁䅁䅂䅁䅁䅍䅄䅁䅁䅯睷䅁䅁䅯权䅁䅁䅯䅂䅉䅁䅅䅁䉁䅁䅁兂㡄晱午敔啉䅑杷允䅁䅁䅑䅁䑁䅁䅷䅁䭁䝁䍯䅁䭁䅁䅯䅁䭁偁䈸䅁䉁䅁䅁允䅁䅁䅕余兘瑉㕳啉䵁䅉䅅䅁䕁䅁䅁睁䵁䅁䅁权ぁ允䅁权剁䅁䅁权䙁䅁䅁允䅁䅁䅅䅁佁䉁䅑䅁ぁ䑁䅅李睁䑁䅁䅍睁䑁䅁䅍䅁䅁杷允䅁䅁䅑䅁䑁䅁䅷䅁䭁䙁䑅䅁䭁䉁䅅䅁䭁偁䈸䅁䉁䅁䅁允䅁䅁䄴䅆䅁䑁䅉杍ぁ䑁䅅䅍睁䑁䅁䅍睁䅁䅁䍄䉁䅁䅁䅂䅁䅁䅍䅄䅁䅁䅯兕䅍䅁䅯权䅁䅁䅯眯䅅䅁䅅䅁䉁䅁䅁兂兂婪畤杅坍䅑杷允䅁䅁䅑䅁䑁䅁䅷䅁䭁䭁䑳䅁䭁䅁䅯䅁䭁偁䈸䅁䉁䅁䅁允䅁䅁䅕浑汄䌰扉ぉ䵁䅉䅅䅁䕁䅁䅁睁䵁䅁䅁权佃䅂䅁权潄权䅁权䑃䅂䅁允䅁䅁䅅䅁佁䅁䄴䅁硁䑁䅅杌穁䑁䅑䅏䅁䅁杷允䅁䅁䅑䅁䑁䅁䅷䅁䭁䵁䙳䅁䭁佁䭫䅁䭁䡁䕯䅁䉁䅁䅁允䅁䅁䅕䅁䅁䅁瑃啁䵅䅉䅅䅁䕁䅁䅁睁䵁䅁䅁权煄兂䅁权潄权䅁权獄权䅁允䅁䅁䅅䅁䭁䕁䅣䅁䵁䅉䅅䅁䕁䅁䅁睁䵁䅁䅁权䅃杁䅁权䭁䅁䅁权⽄允䅁允䅁䅁䅅䅁䙁䱁敧敨剴䅵䅎䍄䉁䅁䅁䅂䅁䅁䅍䅄䅁䅁䅯䄶䅑䅁䅯睈䅙䅁䅯䅉䅙䅁䅅䅁䉁䅁䅁权䵂睂䅁䍄䉁䅁䅁䅂䅁䅁䅍䅄䅁䅁䅯䅸䅉䅁䅯权䅁䅁䅯眯䅅䅁䅅䅁䉁䅁䅁兂乃㉬匴で噁䅑杷允䅁䅁䅑䅁䑁䅁䅷䅁䭁䵁䅧䅁䭁䉁䅅䅁䭁䅁䍑䅁䉁䅁䅁允䅁䅁䄴䅆䅁䑁䅍免ぁ䑁䅁䅍睁䑁䅁䅍睁䅁䅁䍄䉁䅁䅁䅂䅁䅁䅍䅄䅁䅁䅯䅹䅍䅁䅯䅂䅁䅁䅯眯䅅䅁䅅䅁䉁䅁䅁兂䅁䅁䅁䕧礹兑杷允䅁䅁䅑䅁䑁䅁䅷䅁䭁䍁䅳䅁䭁䉁䅅䅁䭁䅁䅕䅁䉁䅁䅁允䅁䅁䄴䅆䅁䑁䅙李祁䑁䅁䅍睁䑁䅁䅍睁䅁䅁䍄䉁䅁䅁䅂䅁䅁䅍䅄䅁䅁䅯䅪䅍䅁䅯充䅁䅁䅯眯䅅䅁䅅䅁䉁䅁䅁杄啁䅁䅁睎祁䑁䅕李睁䑁䅁䅍睁䑁䅁䅁䵁䅉䅅䅁䕁䅁䅁睁䵁䅁䅁权捁兂䅁权潄权䅁权療䅂䅁允䅁䅁䅅䅁佁䅁䄴䅁㑁䑁䅙杌㕁䑁䅕免䅁䅁杷允䅁䅁䅑䅁䑁䅁䅷䅁䭁䵁䍧䅁䭁䉁䅅䅁䭁偁䈸䅁䉁䅁䅁允䅁䅁䄴杆䅁䑁䅅免㍁䑁䅧䅍睁䑁䅁䅍睁䑁䅁䅁䵁䅉䅅䅁䕁䅁䅁睁䵁䅁䅁权䩂杁䅁权剁䅁䅁权⽄允䅁允䅁䅁䅅䅁佁䉁䅑䅁祁䑁䅣睎睁䑁䅁䅍睁䑁䅁䅍䅁䅁杷允䅁䅁䅑䅁䑁䅁䅷䅁䭁䥁䘴䅁䭁佁䬰䅁䭁䥁䕕䅁䉁䅁䅁允䅁䅁䅕癴㥐䠱灪樳䴸䅉䅅䅁䕁䅁䅁睁䵁䅁䅁权穄兂䅁权潄权䅁权獄权䅁允䅁䅁䅅䅁佁䅁䄴䅁硁䑁䅉杌ㅁ䑁䅅䅎䅁䅁杷允䅁䅁䅑䅁䑁䅁䅷䅁䭁䩁䕑䅁䭁佁䭙䅁䭁䡁䕅䅁䉁䅁䅁允䅁䅁䄴䅄䅁䑁䅅杌睁䑁䅑睎䅁䅁杷允䅁䅁䅑䅁䑁䅁䅷䅁䭁䙁䄴䅁䭁䉁䅅䅁䭁䅁䅕䅁䉁䅁䅁允䅁䅁䄴䅆䅁䑁䅅免穁䑁䅧䅍ぁ䑁䅁䅍睁䅁䅁䍄䉁䅁䅁䅂䅁䅁䅍䅄䅁䅁䅯儫䅕䅁䅯儶䅯䅁䅯睢䅑䅁䅅䅁䉁䅁䅁兂䅁䅁䅁䭧樳䅑杷允䅁䅁䅑䅁䑁䅁䅷䅁䭁偁䌸䅁䭁䅁䅯䅁䭁偁䈸䅁䉁䅁䅁允䅁䅁䅕児塲㍯㥁䕄䵁䅉䅅䅁䕁䅁䅁睁䵁䅁䅁权摁杁䅁权䕁䅁䅁权⽄允䅁允䅁䅁䅅䅁䙁䅁䅁䥁剄塁䉴䍄䉁䅁䅁䅂䅁䅁䅍䅄䅁䅁䅯末䅕䅁䅯眶䅯䅁䅯兣䅑䅁䅅䅁䉁䅁䅁杄十䅁䅁李ぁ䑁䅅免硁䑁䅕兎ㅁ䅁䅁䍄䉁䅁䅁䅂䅁䅁䅍䅄䅁䅁䅯䅶䅑䅁䅯眶䅯䅁䅯兢䅑䅁䅅䅁䉁䅁䅁杄啁䅁䅁杍㍁䑁䅣李㕁䑁䅁䅍睁䑁䅁䅁䵁䅉䅅䅁䕁䅁䅁睁䵁䅁䅁权卂兂䅁权煄权䅁权䙃䅂䅁允䅁䅁䅅䅁佁䅁䅷䅁硁䍁䄴兎㍁䑁䅉䅁䵁䅉䅅䅁䕁䅁䅁睁䵁䅁䅁权晁睄䅁权牄权䅁权㥂䅂䅁允䅁䅁䅅䅁佁䅁䄴䅁ㅁ䑁䅉睍硁䑁䅧杍䅁䅁杷允䅁䅁䅑䅁䑁䅁䅷䅁䭁䉁䌰䅁䭁䉁䅅䅁䭁偁䈸䅁䉁䅁䅁允䅁䅁䄴䅆䅁䑁䅣睎睁䑁䅁䅍睁䑁䅁䅍睁䅁䅁䍄䉁䅁䅁䅂䅁䅁䅍䅄䅁䅁䅯睶䅕䅁䅯朵䅯䅁䅯睧䅑䅁䅅䅁䉁䅁䅁杄䵁䅁䅁免畁䑁䅕䅎硁䅁䅁䍄䉁䅁䅁䅂䅁䅁䅍䅄䅁䅁䅯兰䅉䅁䅯䅂䅁䅁䅯眯䅅䅁䅅䅁䉁䅁䅁兂䅁䅁䅁䵡穰兑杷允䅁䅁䅑䅁䑁䅁䅷䅁䭁䵁䔸䅁䭁佁䭣䅁䭁䝁䔸䅁䉁䅁䅁允䅁䅁䅕⽷潕䥘䌸䕉䵁䅉䅅䅁䕁䅁䅁睁䵁䅁䅁权汃杁䅁权剁䅁䅁权⽄允䅁允䅁䅁䅅䅁佁䉁䅑䅁ぁ䑁䅁䅍㑁䑁䅁䅍睁䑁䅁䅍䅁䅁杷允䅁䅁䅑䅁䑁䅁䅷䅁䭁䭁䍕䅁䭁䅁䅯䅁䭁偁䈸䅁䉁䅁䅁允䅁䅁䅕硫䕧杖琶啅䵁䅉䅅䅁䕁䅁䅁睁䵁䅁䅁权捃睁䅁权䭁䅁䅁权⽄允䅁允䅁䅁䅅䅁䙁偁湃歸㍳兩䅬䍄䉁䅁䅁䅂䅁䅁䅍䅄䅁䅁䅯睭䅑䅁䅯䄶䅯䅁䅯兢䅑䅁䅅䅁䉁䅁䅁杄佁䅁䅁杍㑁䍁䄴免祁䑁䅧䅁䵁䅉䅅䅁䕁䅁䅁睁䵁䅁䅁权瑃杁䅁权䭁䅁䅁权⽄允䅁允䅁䅁䅅䅁䙁偁⭰牡へ睫䅎䍄䉁䅁䅁䅂䅁䅁䅍䅄䅁䅁䅯䅋䅍䅁䅯充䅁䅁䅯眯䅅䅁䅅䅁䉁䅁䅁杄啁䅁䅁杍㑁䑁䅙李睁䑁䅁䅍睁䑁䅁䅁䵁䅉䅅䅁䕁䅁䅁睁䵁䅁䅁权塁杂䅁权灄权䅁权瑂䅂䅁允䅁䅁䅅䅁䙁䅁䅁䅁䅂昲䅎䍄䉁䅁䅁䅂䅁䅁䅍䅄䅁䅁䅯典䅍䅁䅯充䅁䅁䅯眯䅅䅁䅅䅁䉁䅁䅁杄啁䅁䅁睍㑁䑁䅍䅍睁䑁䅁䅍睁䑁䅁䅁䵁䅉䅅䅁䕁䅁䅁睁䵁䅁䅁权乄杁䅁权䕁䅁䅁权⽄允䅁允䅁䅁䅅䅁䙁䅁䅁䥁潃浑䈱䍄䉁䅁䅁䅂䅁䅁䅍䅄䅁䅁䅯䅱䅑䅁䅯儷䅯䅁䅯来䅑䅁䅅䅁䉁䅁䅁兂㕁䵴㉨灶朸䅷杷允䅁䅁䅑䅁䑁䅁䅷䅁䭁䉁䉳䅁䭁䅁䍅䅁䭁䅁䍕䅁䉁䅁䅁允䅁䅁䅕摂䑇䙙䈵唯䵁䅉䅅䅁䕁䅁䅁睁䵁䅁䅁权牁兂䅁权灄权䅁权㙂䅂䅁允䅁䅁䅅䅁䙁䅁䅁䅁䅄㥆䅊䍄䉁䅁䅁䅂䅁䅁䅍䅄䅁䅁䅯典䅍䅁䅯权䅁䅁䅯眯䅅䅁䅅䅁䉁䅁䅁兂硂児塲㍯䭁䅑杷允䅁䅁䅑䅁䑁䅁䅷䅁䭁䵁䑙䅁䭁䅁䅑䅁䭁偁䈸䅁䉁䅁䅁允䅁䅁䅕䅁䅁䉁歯䕘䵅䅉䅅䅁䕁䅁䅁睁䵁䅁䅁权偁兂䅁权湄权䅁权睂䅂䅁允䅁䅁䅅䅁䙁佁㠵穐敖桵䅰䍄䉁䅁䅁䅂䅁䅁䅍䅄䅁䅁䅯眱䅍䅁䅯充䅁䅁䅯眯䅅䅁䅅䅁䉁䅁䅁权湂杁䅁䍄䉁䅁䅁䅂䅁䅁䅍䅄䅁䅁䅯睭䅑䅁䅯朶䅯䅁䅯睢䅑䅁䅅䅁䉁䅁䅁杄䵁䅁䅁䅍畁䑁䅣䅍㕁䅁䅁䍄䉁䅁䅁䅂䅁䅁䅍䅄䅁䅁䅯杸䅍䅁䅯充䅁䅁䅯眯䅅䅁䅅䅁䉁䅁䅁杄啁䅁䅁杍㑁䑁䅁䅍睁䑁䅁䅍睁䑁䅁䅁䵁䅉䅅䅁䕁䅁䅁睁䵁䅁䅁权呁䅄䅁权湄权䅁权療䅂䅁允䅁䅁䅅䅁䙁䭁扡䍸睃椸䅖䍄䉁䅁䅁䅂䅁䅁䅍䅄䅁䅁䅯兏䅉䅁䅯充䅁䅁䅯眯䅅䅁䅅䅁䉁䅁䅁杄啁䅁䅁兎㕁䑁䅍䅎ㅁ䑁䅁䅍睁䑁䅁䅁䵁䅉䅅䅁䕁䅁䅁睁䵁䅁䅁权㕁杁䅁权䭁䅁䅁权⽄允䅁允䅁䅁䅅䅁䙁䭁䙊癴㥐䄱䅊䍄䉁䅁䅁䅂䅁䅁䅍䅄䅁䅁䅯督䅍䅁䅯䅂䅁䅁䅯眯䅅䅁䅅䅁䉁䅁䅁兂䅁䅁䅃畲乤兑杷允䅁䅁䅑䅁䑁䅁䅷䅁䭁䡁䑑䅁䭁䉁䅅䅁䭁偁䈸䅁䉁䅁䅁允䅁䅁䄴䅆䅁䑁䅑免硁䑁䅁兏ㅁ䑁䅅兎㉁䅁䅁䍄䉁䅁䅁䅂䅁䅁䅍䅄䅁䅁䅯睡䅍䅁䅯䅂䅁䅁䅯眯䅅䅁䅅䅁䉁䅁䅁兂䅁䅁䅃䕅㕊兑杷允䅁䅁䅑䅁䑁䅁䅷䅁䭁䥁䙳䅁䭁佁䬰䅁䭁佁䭷䅁䉁䅁䅁允䅁䅁䅕㡺摥㠱䡧吰䴸䅉䅅䅁䕁䅁䅁睁䵁䅁䅁权噂睁䅁权䭁䅁䅁权⽄允䅁允䅁䅁䅅䅁䙁䅁琴灳瘳硰䅴䍄䉁䅁䅁䅂䅁䅁䅍䅄䅁䅁䅯兤䅍䅁䅯权䅁䅁䅯眯䅅䅁䅅䅁䉁䅁䅁兂㉄䙋偹湷兕䅑杷允䅁䅁䅑䅁䑁䅁䅷䅁䭁䅁䘰䅁䭁佁䭣䅁䭁䡁䕁䅁䉁䅁䅁允䅁䅁䅕剒浩䄷⭕稷䴸䅉䅅䅁䕁䅁䅁睁䵁䅁䅁权偄兂䅁权牄权䅁权瑂䅂䅁允䅁䅁䅅䅁佁䉁䅉䅁ㅁ䑁䅙免睁䑁䅁䅍睁䑁䅁䅁䵁䅉䅅䅁䕁䅁䅁睁䵁䅁䅁权橄杁䅁权䭁䅁䅁权⽄允䅁允䅁䅁䅅䅁䙁䵁䴳䵺䵺䍔䅤䍄䉁䅁䅁䅂䅁䅁䅍䅄䅁䅁䅯睈䅕䅁䅯朶䅯䅁䅯兦䅑䅁䅅䅁䉁䅁䅁权䡂䅁䅁䍄䉁䅁䅁䅂䅁䅁䅍䅄䅁䅁䅯兹䅍䅁䅯充䅁䅁䅯眯䅅䅁䅅䅁䉁䅁䅁杄十䅁䅁兏硁䑁䅧杍㑁䑁䅁䅍睁䅁䅁䍄䉁䅁䅁䅂䅁䅁䅍䅄䅁䅁䅯䅈䅕䅁䅯眶䅯䅁䅯兣䅑䅁䅅䅁䉁䅁䅁杄啁䅁䅁杍㍁䑁䅉䅎㕁䑁䅑䅍睁䑁䅁䅁䵁䅉䅅䅁䕁䅁䅁睁䵁䅁䅁权剄兂䅁权湄权䅁权獄权䅁允䅁䅁䅅䅁䙁䭁睒児塲硯䅨䍄䉁䅁䅁䅂䅁䅁䅍䅄䅁䅁䅯䅴䅉䅁䅯权䅁䅁䅯眯䅅䅁䅅䅁䉁䅁䅁兂祃敮渫歸湶睐杷允䅁䅁䅑䅁䑁䅁䅷䅁䭁䉁䑯䅁䭁䅁䅑䅁䭁偁䈸䅁䉁䅁䅁允䅁䅁䅕䅁䅁䜸䤵䕣䵅䅉䅅䅁䕁䅁䅁睁䵁䅁䅁权㑁兂䅁权煄权䅁权㥂䅂䅁允䅁䅁䅅䅁佁䅁䅷䅁硁䍁䄴䅎ぁ䑁䅫䅁䵁䅉䅅䅁䕁䅁䅁睁䵁䅁䅁权牂睁䅁权䭁䅁䅁权⽄允䅁允䅁䅁䅅䅁䙁䱁穢搯㑒儶䅂䍄䉁䅁䅁䅂䅁䅁䅍䅄䅁䅁䅯全䅉䅁䅯䅂䅁䅁䅯眯䅅䅁䅅䅁䉁䅁䅁兂䅁䅁䅁ㅏ㔸兑杷允䅁䅁䅑䅁䑁䅁䅷䅁䭁䅁䝧䅁䭁佁䭧䅁䭁䡁䕯䅁䉁䅁䅁允䅁䅁䄴杄䅁䑁䅑杍畁䑁䅧䅏㍁䅁䅁䍄䉁䅁䅁䅂䅁䅁䅍䅄䅁䅁䅯朹䅕䅁䅯眶䅯䅁䅯兢䅑䅁䅅䅁䉁䅁䅁杄啁䅁䅁免㑁䑁䅧䅎睁䑁䅕兎穁䑁䅣䅁䵁䅉䅅䅁䑁䅁䅁睁䵁䅁䅁权䭄䅂䅁权慁杂䅁允䅁䅁䅅䅁䭁䉁䝳䅁䵁䅉䅅䅁䕁䅁䅁睁䵁䅁䅁权祄允䅁权䉁杁䅁权䙁杁䅁允䅁䅁䅅䅁䙁䙁㔶樳剙捺䅸䍄䉁䅁䅁䅂䅁䅁䅍䅄䅁䅁䅯睬䅁䅁䅯允䅉䅁䅯兂䅉䅁䅅䅁䉁䅁䅁兂睂搱桂杂慪䅑杷允䅁䅁䅑䅁䑁䅁䅷䅁䭁䱁䙍䅁䭁佁䭣䅁䭁䡁䕁䅁䉁䅁䅁允䅁䅁䅕扌摋㘷䝦䕄䵁䅉䅅䅁䕁䅁䅁睁䵁䅁䅁权䙃杁䅁权䭁䅁䅁权⽄允䅁允䅁䅁䅅䅁䙁偁潙䥘䌯儹䅤䍄䉁䅁䅁䅂䅁䅁䅍䅄䅁䅁䅯睓䅍䅁䅯䅂䅁䅁䅯眯䅅䅁䅅䅁䉁䅁䅁兂䅁䅁䅁䑖癊兑杷允䅁䅁䅑䅁䑁䅁䅷䅁䭁偁䌴䅁䭁䉁䅅䅁䭁偁䈸䅁䉁䅁䅁允䅁䅁䄴䅆䅁䑁䅣䅎硁䑁䅍䅍睁䑁䅁䅍睁䅁䅁䍄䉁䅁䅁䅂䅁䅁䅍䅄䅁䅁䅯杨䅉䅁䅯充䅁䅁䅯眯䅅䅁䅅䅁䉁䅁䅁杄啁䅁䅁免穁䑁䅧兏睁䑁䅁䅍睁䑁䅁䅁䵁䅉䅅䅁䕁䅁䅁睁䵁䅁䅁权灁兂䅁权浄权䅁权療䅂䅁允䅁䅁䅅䅁佁䅁䅷䅁硁䍁䄴睍㑁䑁䅉䅁䵁䅉䅅䅁䕁䅁䅁睁䵁䅁䅁权䡃杁䅁权䭁䅁䅁权⽄允䅁允䅁䅁䅅䅁䙁佁㠵穐敖畵⽅䍄䉁䅁䅁䅂䅁䅁䅍䅄䅁䅁䅯朰䅍䅁䅯䅂䅁䅁䅯眯䅅䅁䅅䅁䉁䅁䅁兂䅁䅁兄噕穋兑杷允䅁䅁䅑䅁䑁䅁䅷䅁䭁佁䙁䅁䭁佁䭳䅁䭁䡁䔰䅁䉁䅁䅁允䅁䅁䄴杅䅁䑁䅍兎㕁䑁䅍睍硁䑁䅅免䅁䅁杷允䅁䅁䅑䅁䑁䅁䅷䅁䭁䕁䑳䅁䭁䅁䅯䅁䭁偁䈸䅁䉁䅁䅁允䅁䅁䅕䙅㕧䵴㉨䕅䵁䅉䅅䅁䕁䅁䅁睁䵁䅁䅁权卄䅂䅁权湄权䅁权㙂䅂䅁允䅁䅁䅅䅁䙁䡁湬㕫渱癨⽕䍄䉁䅁䅁䅂䅁䅁䅍䅄䅁䅁䅯內䅕䅁䅯眶䅯䅁䅯兦䅑䅁䅅䅁䉁䅁䅁杄十䅁䅁䅏祁䑁䅣杍ぁ䑁䅅兎㑁䅁䅁䍄䉁䅁䅁䅂䅁䅁䅍䅄䅁䅁䅯䅎䅍䅁䅯权䅁䅁䅯眯䅅䅁䅅䅁䉁䅁䅁兂佂桙奂扏扑䅑杷允䅁䅁䅑䅁䑁䅁䅷䅁䭁佁䅉䅁䭁䅁䍅䅁䭁䅁䍍䅁䉁䅁䅁允䅁䅁䅕杖浯穯㉎〳䵁䅉䅅䅁䕁䅁䅁睁䵁䅁䅁权捃睁䅁权剁䅁䅁权⽄允䅁允䅁䅁䅅䅁佁䉁䅙䅁硁䑁䅑兏睁䑁䅁䅍睁䑁䅁䅍睁䅁䅁䍄䉁䅁䅁䅂䅁䅁䅍䅄䅁䅁䅯全䅕䅁䅯儷䅯䅁䅯全䅑䅁䅅䅁䉁䅁䅁兂呄坔光䑗䡫䅑杷允䅁䅁䅑䅁䑁䅁䅷䅁䭁䩁䍷䅁䭁䅁䅯䅁䭁偁䈸䅁䉁䅁䅁允䅁䅁䅕㑋坣挲㌷啁䵁䅉䅅䅁䕁䅁䅁睁䵁䅁䅁权湃䅂䅁权牄权䅁权硂䅂䅁允䅁䅁䅅䅁佁䉁䅑䅁硁䑁䅅杍ㅁ䑁䅕兎穁䑁䅕杍䅁䅁杷允䅁䅁䅑䅁䑁䅁䅷䅁䭁䩁䔰䅁䭁佁䭙䅁䭁䥁䕍䅁䉁䅁䅁允䅁䅁䅯睒䅁䅁杷允䅁䅁䅑䅁䑁䅁䅷䅁䭁䙁䍙䅁䭁䅁䅯䅁䭁偁䈸䅁䉁䅁䅁允䅁䅁䅕歯㉗⼸唳䐫䴸䅉䅅䅁䑁䅁䅁睁䵁䅁䅁权呁䅄䅁权慁杂䅁允䅁䅁䅅䅁䭁䕁䝳䅁䵁䅉䅅䅁䕁䅁䅁睁䵁䅁䅁权祄杁䅁权䕁䅁䅁权⽄允䅁允䅁䅁䅅䅁䙁䅁䅁䅁䡄䝑䉚䍄䉁䅁䅁䅂䅁䅁䅍䅄䅁䅁䅯杳䅁䅁䅯䅂䅁䅁䅯䅂䅉䅁䅅䅁䉁䅁䅁兂䅁䅁䅁奭灬兑杷允䅁䅁䅑䅁䑁䅁䅷䅁䭁䙁䙧䅁䭁佁䬴䅁䭁䥁䕍䅁䉁䅁䅁允䅁䅁䅕䅁䅁䅁㥁〱䵁䅉䅅䅁䕁䅁䅁睁䵁䅁䅁权噃允䅁权䉁杁䅁权䙁杁䅁允䅁䅁䅅䅁䙁䡁䡄夵㕘硪䉸䍄䉁䅁䅁䅂䅁䅁䅍䅄䅁䅁䅯朸䅉䅁䅯充䅁䅁䅯眯䅅䅁䅅䅁䉁䅁䅁杄啁䅁䅁免㉁䑁䅅睎ㅁ䑁䅅䅍睁䑁䅁䅁䵁䅉䅅䅁䕁䅁䅁睁䵁䅁䅁权橃䅂䅁权牄权䅁权療䅂䅁允䅁䅁䅅䅁佁䉁䅑䅁穁䑁䅅兎ㅁ䑁䅣兏穁䑁䅙䅎䅁䅁杷允䅁䅁䅑䅁䑁䅁䅷䅁䭁䭁䑍䅁䭁䉁䅅䅁䭁偁䈸䅁䉁䅁䅁允䅁䅁䄴䅆䅁䑁䅅李ぁ䑁䅑杍㍁䑁䅁䅍睁䅁䅁䍄䉁䅁䅁䅂䅁䅁䅍䅄䅁䅁䅯睪䅍䅁䅯权䅁䅁䅯眯䅅䅁䅅䅁䉁䅁䅁兂坂楄礲慮游䅑杷允䅁䅁䅑䅁䑁䅁䅷䅁䭁䱁䕷䅁䭁佁䬴䅁䭁䡁䕁䅁䉁䅁䅁允䅁䅁䅕䅁䅁䥁⭂〯䵁䅉䅅䅁䕁䅁䅁睁䵁䅁䅁权橃睁䅁权䭁䅁䅁权⽄允䅁允䅁䅁䅅䅁䙁䝁渳㘫确栰䅸䍄䉁䅁䅁䅂䅁䅁䅍䅄䅁䅁䅯杷䅉䅁䅯䅂䅁䅁䅯眯䅅䅁䅅䅁䉁䅁䅁兂䅁䅁䅁䅔⼰兑杷允䅁䅁䅑䅁䑁䅁䅷䅁䭁䭁䕣䅁䭁佁䭧䅁䭁䝁䔸䅁䉁䅁䅁允䅁䅁䄴䅄䅁䑁䅑兏畁䑁䅍兏䅁䅁杷允䅁䅁䅑䅁䑁䅁䅷䅁䭁䵁䍉䅁䭁䉁䅅䅁䭁偁䈸䅁䉁䅁䅁允䅁䅁䄴䅆䅁䑁䅅䅎硁䑁䅙䅏硁䑁䅍䅏㑁䅁䅁䍄䉁䅁䅁䅂䅁䅁䅍䅄䅁䅁䅯䅫䅑䅁䅯䄶䅯䅁䅯来䅑䅁䅅䅁䉁䅁䅁杄佁䅁䅁免祁䍁䄴䅏ぁ䑁䅙䅁䵁䅉䅅䅁䕁䅁䅁睁䵁䅁䅁权䩁兂䅁权浄权䅁权㙂䅂䅁允䅁䅁䅅䅁䭁䕁䅣䅁䵁䅉䅅䅁䕁䅁䅁睁䵁䅁䅁权捃兂䅁权湄权䅁权瑂䅂䅁允䅁䅁䅅䅁䙁䭁睒児塲硯䅆䍄䉁䅁䅁䅂䅁䅁䅍䅄䅁䅁䅯兯䅕䅁䅯儶䅯䅁䅯兦䅑䅁䅅䅁䉁䅁䅁兂䅁䅁䅁䡁浢䅑杷允䅁䅁䅑䅁䑁䅁䅷䅁䭁佁䍍䅁䭁䅁䅑䅁䭁偁䈸䅁䉁䅁䅁允䅁䅁䅕䅁䅁䴶楌ぴ䵅䅉䅅䅁䕁䅁䅁睁䵁䅁䅁权呁杂䅁权牄权䅁权硂䅂䅁允䅁䅁䅅䅁佁䉁䅑䅁硁䑁䅣杍穁䑁䅁䅍睁䑁䅁䅍䅁䅁杷允䅁䅁䅍䅁䑁䅁䅷䅁䭁䭁䙁䅁䭁䍁䝑䅁䉁䅁䅁允䅁䅁䅯杲䄸䅁杷允䅁䅁䅑䅁䑁䅁䅷䅁䙁䅁䅁䅁橃歂䈹权䭁䅁䅁权⽄允䅁允䅁䅁䅅䅁䙁䝁浚浚浚橨䅆䍄䉁䅁䅁䅂䅁䅁䅍䅄䅁䅁䅯兯䅅䅁䅯䅂䅁䅁䅯兂䅁䅁䅅䅁䉁䅁䅁兂䅁䅁䅁灁塆兑杷允䅁䅁䅑䅁䑁䅁䅷䅁䭁䉁䍳䅁䭁䅁䅑䅁䭁偁䈸䅁䉁䅁䅁允䅁䅁䅕䅁䅁偁朶歗䵅䅉䅅䅁䕁䅁䅁睁䵁䅁䅁权晄䅂䅁权灄权䅁权䙃䅂䅁允䅁䅁䅅䅁䙁䅁䅁䅁䅁牃䅈䍄䉁䅁䅁䅂䅁䅁䅍䅄䅁䅁䅯睇䅉䅁䅯权䅁䅁䅯眯䅅䅁䅅䅁䉁䅁䅁兂权楇搯䅊㕢睐杷允䅁䅁䅑䅁䑁䅁䅷䅁䭁偁䙙䅁䭁佁䭫䅁䭁䡁䕯䅁䉁䅁䅁允䅁䅁䅕䅁䅁䕁㡃歁䵅䅉䅅䅁䕁䅁䅁睁䵁䅁䅁权偄睁䅁权䭁䅁䅁权⽄允䅁允䅁䅁䅅䅁䙁䍁礲敮渫癸⽫䍄䉁䅁䅁䅂䅁䅁䅍䅄䅁䅁䅯儷䅕䅁䅯朷䅯䅁䅯兢䅑䅁䅅䅁䉁䅁䅁兂䅁䅁䅁临䅧兑杷允䅁䅁䅑䅁䑁䅁䅷䅁䭁佁䙫䅁䭁佁䭙䅁䭁䥁䕕䅁䉁䅁䅁允䅁䅁䄴䅄䅁䑁䅁杌㍁䑁䅫睎䅁䅁杷允䅁䅁䅑䅁䑁䅁䅷䅁䭁佁䍅䅁䭁䅁䅑䅁䭁偁䈸䅁䉁䅁䅁允䅁䅁䅕䅁䅁临畴歬䵅䅉䅅䅁䕁䅁䅁睁䵁䅁䅁权䱃䅁䅁权䕁䅁䅁权䕁杁䅁允䅁䅁䅅䅁䙁䅁䅁䅁䭃䕈䈱䍄䉁䅁䅁䅂䅁䅁䅍䅄䅁䅁䅯儴䅉䅁䅯充䅁䅁䅯眯䅅䅁䅅䅁䉁䅁䅁杄啁䅁䅁杍㉁䑁䅁兎睁䑁䅁䅍睁䑁䅁䅁䵁䅉䅅䅁䕁䅁䅁睁䵁䅁䅁权硃䅂䅁权浄权䅁权硂䅂䅁允䅁䅁䅅䅁佁䅁䅷䅁硁䍁䄴䅎ㅁ䑁䅑䅁䵁䅉䅅䅁䕁䅁䅁睁䵁䅁䅁权煃兂䅁权潄权䅁权䙃䅂䅁允䅁䅁䅅䅁佁䅁䅷䅁祁䑁䅍杌睁䑁䅉䅁䵁䅉䅅䅁䕁䅁䅁睁䵁䅁䅁权㙃睁䅁权䭁䅁䅁权⽄允䅁允䅁䅁䅅䅁䙁䵁桵扒穢是⽉䍄䉁䅁䅁䅂䅁䅁䅍䅄䅁䅁䅯兔䅍䅁䅯充䅁䅁䅯眯䅅䅁䅅䅁䉁䅁䅁杄啁䅁䅁李㕁䑁䅑兏ㅁ䑁䅉䅍穁䑁䅧䅁䵁䅉䅅䅁䕁䅁䅁睁䵁䅁䅁权扃兂䅁权灄权䅁权療䅂䅁允䅁䅁䅅䅁䙁䅁䅁䅁䅂䅆䉊䍄䉁䅁䅁䅂䅁䅁䅍䅄䅁䅁䅯兔䅍䅁䅯权䅁䅁䅯眯䅅䅁䅅䅁䉁䅁䅁兂祄欰椱䙅䝧䅑杷允䅁䅁䅑䅁䑁䅁䅷䅁䭁䝁䙉䅁䭁佁䭯䅁䭁䥁䕕䅁䉁䅁䅁允䅁䅁䄴䅄䅁䑁䅅杌㕁䑁䅣睎䅁䅁杷允䅁䅁䅑䅁䑁䅁䅷䅁䭁䵁䱳䅁䭁佁䬴䅁䭁䝁䔰䅁䉁䅁䅁允䅁䅁䅕䅁䅁䕁㕃䕅䵅䅉䅅䅁䕁䅁䅁睁䵁䅁䅁权睁允䅁权䕁䅁䅁权䕁杁䅁允䅁䅁䅅䅁䙁䅁䅁䅁敂稯䉆䍄䉁䅁䅁䅂䅁䅁䅍䅄䅁䅁䅯睧䅍䅁䅯䅂䅁䅁䅯眯䅅䅁䅅䅁䉁䅁䅁兂䅁䅁䅃剂佇兑杷允䅁䅁䅑䅁䑁䅁䅷䅁䭁䩁䉍䅁䭁䅁䍅䅁䭁䅁䍍䅁䉁䅁䅁允䅁䅁䅕癣湘こ䅓䕸䵁䅉䅅䅁䕁䅁䅁睁䵁䅁䅁权啄睁䅁权剁䅁䅁权⽄允䅁允䅁䅁䅅䅁佁䉁䅑䅁硁䑁䅁李ㅁ䑁䅕免睁䑁䅁䅍䅁䅁杷允䅁䅁䅑䅁䑁䅁䅷䅁䭁䅁䙑䅁䭁佁䭣䅁䭁䡁䔰䅁䉁䅁䅁允䅁䅁䅕㉣剩堷⽷啁䵁䅉䅅䅁䕁䅁䅁睁䵁䅁䅁权瑁睁䅁权剁䅁䅁权⽄允䅁允䅁䅁䅅䅁佁䉁䅙䅁硁䑁䅅䅍硁䑁䅁䅍睁䑁䅁䅍睁䅁䅁䍄䉁䅁䅁䅂䅁䅁䅍䅄䅁䅁䅯䅑䅕䅁䅯眶䅯䅁䅯䅣䅑䅁䅅䅁䉁䅁䅁杄啁䅁䅁杍祁䑁䅁李睁䑁䅁䅍睁䑁䅁䅁䵁䅉䅅䅁䕁䅁䅁睁䵁䅁䅁权啄睁䅁权䭁䅁䅁权⽄允䅁允䅁䅁䅅䅁䙁䵁桵扒穢是⽡䍄䉁䅁䅁䅂䅁䅁䅍䅄䅁䅁䅯兊䅕䅁䅯眵䅯䅁䅯兣䅑䅁䅅䅁䉁䅁䅁兂祄欰椱䙅慧䅑杷允䅁䅁䅑䅁䑁䅁䅷䅁䭁䕁䑧䅁䭁䅁䅑䅁䭁偁䈸䅁䉁䅁䅁允䅁䅁䅕䅁䅁䑁浸ず䵅䅉䅅䅁䕁䅁䅁睁䵁䅁䅁权䕃䅁䅁权䕁䅁䅁权䕁杁䅁允䅁䅁䅅䅁䙁䅁䅁䅁湄䡲䉆䍄䉁䅁䅁䅂䅁䅁䅍䅄䅁䅁䅯兙䅕䅁䅯朶䅯䅁䅯兦䅑䅁䅅䅁䉁䅁䅁杄䵁䅁䅁杍畁䑁䅁兎㕁䅁䅁䍄䉁䅁䅁䅂䅁䅁䅍䅄䅁䅁䅯䄵䅍䅁䅯权䅁䅁䅯眯䅅䅁䅅䅁䉁䅁䅁兂楂䙅㕧䵴呧䅑杷允䅁䅁䅑䅁䑁䅁䅷䅁䭁䕁䑧䅁䭁䉁䅅䅁䭁偁䈸䅁䉁䅁䅁允䅁䅁䄴䅆䅁䑁䅕睎祁䑁䅁䅍睁䑁䅁䅍睁䅁䅁䍄䉁䅁䅁䅂䅁䅁䅍䅄䅁䅁䅯內䅉䅁䅯权䅁䅁䅯眯䅅䅁䅅䅁䉁䅁䅁兂祄欰椱䙅晧䅑杷允䅁䅁䅑䅁䑁䅁䅷䅁䭁䩁䑧䅁䭁䅁䅯䅁䭁偁䈸䅁䉁䅁䅁允䅁䅁䅕㑈牘払敧あ䵁䅉䅅䅁䕁䅁䅁睁䵁䅁䅁权䝄䅂䅁权潄权䅁权㥂䅂䅁允䅁䅁䅅䅁佁䅁䄴䅁祁䑁䅣杌祁䑁䅑䅎䅁䅁杷允䅁䅁䅑䅁䑁䅁䅷䅁䭁䅁䈰䅁䭁䉁䅅䅁䭁䅁䅕䅁䉁䅁䅁允䅁䅁䄴䅆䅁䑁䅑睎㉁䑁䅙兏穁䑁䅅䅎㑁䅁䅁䍄䉁䅁䅁䅂䅁䅁䅍䅄䅁䅁䅯克䅉䅁䅯权䅁䅁䅯眯䅅䅁䅅䅁䉁䅁䅁兂䑄匹捨な噉䅑杷允䅁䅁䅑䅁䑁䅁䅷䅁䭁䍁䑅䅁䭁䉁䅅䅁䭁偁䈸䅁䉁䅁䅁允䅁䅁䄴杆䅁䑁䅑䅍硁䑁䅑䅍睁䑁䅁䅍睁䑁䅁䅁䵁䅉䅅䅁䕁䅁䅁睁䵁䅁䅁权坃䅂䅁权畄权䅁权睂䅂䅁允䅁䅁䅅䅁䙁䅁䅁䅁䅁佹䅮䍄䉁䅁䅁䅂䅁䅁䅍䅄䅁䅁䅯充䅙䅁䅯儷䅯䅁䅯来䅑䅁䅅䅁䉁䅁䅁兂浃㡭村偳呉䅑杷允䅁䅁䅑䅁䑁䅁䅷䅁䭁䅁䉍䅁䭁䅁䅯䅁䭁䅁䍑䅁䉁䅁䅁允䅁䅁䅕歲桦桥畓䕁䵁䅉䅅䅁䕁䅁䅁睁䵁䅁䅁权浃睁䅁权䕁䅁䅁权⽄允䅁允䅁䅁䅅䅁䙁䅁䅁䅁敄嘲䉂䍄䉁䅁䅁䅂䅁䅁䅍䅄䅁䅁䅯眱䅍䅁䅯䅂䅁䅁䅯眯䅅䅁䅅䅁䉁䅁䅁权湂杁䅁䍄䉁䅁䅁䅂䅁䅁䅍䅄䅁䅁䅯䄱䅑䅁䅯朵䅯䅁䅯来䅑䅁䅅䅁䉁䅁䅁杄䵁䅁䅁睍畁䑁䅣李穁䅁䅁䍄䉁䅁䅁睁䅁䅁䅍䅄䅁䅁䅯䅳䅑䅁䅯杇䅙䅁䅅䅁䉁䅁䅁权扁杂䅁䍄䉁䅁䅁䅂䅁䅁䅍䅄䅁䅁䅯睪䅅䅁䅯允䅉䅁䅯睁䅉䅁䅅䅁䉁䅁䅁兂瑁䜶㑌呣支䅑杷允䅁䅁䅑䅁䑁䅁䅷䅁䭁䩁䅁䅁䭁䉁䅅䅁䭁䅁䅕䅁䉁䅁䅁允䅁䅁䄴䅆䅁䑁䅙䅎祁䑁䅁䅍睁䑁䅁䅍睁䅁䅁䍄䉁䅁䅁䅂䅁䅁䅍䅄䅁䅁䅯杈䅍䅁䅯䅂䅁䅁䅯眯䅅䅁䅅䅁䉁䅁䅁兂䅁䅁䅁䩥敚兑杷允䅁䅁䅑䅁䑁䅁䅷䅁䭁䩁䌸䅁䭁䅁䅯䅁䭁偁䈸䅁䉁䅁䅁允䅁䅁䅕㡪ㅌ䙋偹啁䵁䅉䅅䅁䕁䅁䅁睁䵁䅁䅁权祂杁䅁权䕁䅁䅁权⽄允䅁允䅁䅁䅅䅁䙁䅁䅁䥁時汩䉊䍄䉁䅁䅁䅂䅁䅁䅍䅄䅁䅁䅯杣䅉䅁䅯权䅁䅁䅯眯䅅䅁䅅䅁䉁䅁䅁兂偄ㄹ橐婰䱳䅑杷允䅁䅁䅑䅁䑁䅁䅷䅁䭁䉁䑙䅁䭁䉁䅅䅁䭁偁䈸䅁䉁䅁䅁允䅁䅁䄴杅䅁䑁䅧免睁䑁䅙睎睁䑁䅁䅍䅁䅁杷允䅁䅁䅑䅁䑁䅁䅷䅁䭁䑁䙫䅁䭁佁䭧䅁䭁䥁䕕䅁䉁䅁䅁允䅁䅁䄴杄䅁䑁䅅李畁䑁䅣睍㉁䅁䅁䍄䉁䅁䅁䅂䅁䅁䅍䅄䅁䅁䅯內䅕䅁䅯充䅁䅁䅯䅂䅉䅁䅅䅁䉁䅁䅁权䡂䅁䅁䍄䉁䅁䅁䅂䅁䅁䅍䅄䅁䅁䅯朸䅕䅁䅯䄶䅯䅁䅯兢䅑䅁䅅䅁䉁䅁䅁权䡂䅁䅁䍄䉁䅁䅁䅂䅁䅁䅍䅄䅁䅁䅯允䅕䅁䅯儶䅯䅁䅯䄷䅯䅁䅅䅁䉁䅁䅁兂䅁䅁䅁䡙祄䅑杷允䅁䅁䅑䅁䑁䅁䅷䅁䭁䉁䑙䅁䭁䅁䅯䅁䭁偁䈸䅁䉁䅁䅁允䅁䅁䅕㡪ㅌ䙋偺䕉䵁䅉䅅䅁䕁䅁䅁睁䵁䅁䅁权牃兂䅁权浄权䅁权㥂䅂䅁允䅁䅁䅅䅁佁䅁䅷䅁穁䍁䄴䅎穁䑁䅫䅁䵁䅉䅅䅁䕁䅁䅁睁䵁䅁䅁权汁睁䅁权䭁䅁䅁权⽄允䅁允䅁䅁䅅䅁䙁䱁敧敨剴䉏䅎䍄䉁䅁䅁䅂䅁䅁䅍䅄䅁䅁䅯兌䅍䅁䅯权䅁䅁䅯眯䅅䅁䅅䅁䉁䅁䅁兂乄䵺䵺䵺㙺睐杷允䅁䅁䅑䅁䑁䅁䅷䅁䭁䩁䍣䅁䭁䅁䅑䅁䭁偁䈸䅁䉁䅁䅁允䅁䅁䅕䅁䅁䵧㥨啣䵅䅉䅅䅁䕁䅁䅁睁䵁䅁䅁权ㅃ䅂䅁权灄权䅁权䙃䅂䅁允䅁䅁䅅䅁䙁䅁䅁䅁䅃睂䈵䍄䉁䅁䅁䅂䅁䅁䅍䅄䅁䅁䅯杈䅕䅁䅯䄶䅯䅁䅯兦䅑䅁䅅䅁䉁䅁䅁权䡂䅁䅁䍄䉁䅁䅁䅂䅁䅁䅍䅄䅁䅁䅯睭䅍䅁䅯䅂䅁䅁䅯眯䅅䅁䅅䅁䉁䅁䅁兂䅁䅁䅂塏桎兑杷允䅁䅁䅑䅁䑁䅁䅷䅁䭁䍁䵙䅁䭁佁䬴䅁䭁佁䭷䅁䉁䅁䅁允䅁䅁䅯睒䅁䅁杷允䅁䅁䅑䅁䑁䅁䅷䅁䭁䩁䑉䅁䭁䉁䅅䅁䭁偁䈸䅁䉁䅁䅁允䅁䅁䄴䅆䅁䑁䅍䅍㕁䑁䅙䅍睁䑁䅁䅍睁䅁䅁䍄䉁䅁䅁䅂䅁䅁䅍䅄䅁䅁䅯朴䅕䅁䅯眶䅯䅁䅯䄷䅯䅁䅅䅁䉁䅁䅁杄十䅁䅁䅎ㅁ䑁䅁睎ぁ䑁䅕兎硁䅁䅁䍄䉁䅁䅁䅂䅁䅁䅍䅄䅁䅁䅯睱䅅䅁䅯充䅁䅁䅯䅂䅉䅁䅅䅁䉁䅁䅁杄坁䅁䅁免睁䑁䅫䅏睁䑁䅁䅍睁䑁䅁䅍䅁䅁杷允䅁䅁䅑䅁䑁䅁䅷䅁䭁䙁䘴䅁䭁佁䬰䅁䭁䡁䕅䅁䉁䅁䅁允䅁䅁䅕䉲慸䑚晶稱䴸䅉䅅䅁䕁䅁䅁睁䵁䅁䅁权橂杁䅁权䭁䅁䅁权⽄允䅁允䅁䅁䅅䅁䙁䑁敖歵䵫杁䅨䍄䉁䅁䅁䅂䅁䅁䅍䅄䅁䅁䅯杬䅉䅁䅯权䅁䅁䅯眯䅅䅁䅅䅁䉁䅁䅁兂⽂牡へ硫坧䅑杷允䅁䅁䅑䅁䑁䅁䅷䅁䭁䵁䌰䅁䭁䅁䅯䅁䭁偁䈸䅁䉁䅁䅁允䅁䅁䅕䵱䱚㑎䉮啅䵁䅉䅅䅁䕁䅁䅁睁䵁䅁䅁权灄杁䅁权䭁䅁䅁权⽄允䅁允䅁䅁䅅䅁䙁䝁光䑗ね䅹䅒䍄䉁䅁䅁䅂䅁䅁䅍䅄䅁䅁䅯睨䅍䅁䅯权䅁䅁䅯眯䅅䅁䅅䅁䉁䅁䅁兂剃堷⽷婎洴䅑杷允䅁䅁䅑䅁䑁䅁䅷䅁䭁䵁䑯䅁䭁䅁䅑䅁䭁偁䈸䅁䉁䅁䅁允䅁䅁䅕䅁䅁䥕卙啤䵅䅉䅅䅁䕁䅁䅁睁䵁䅁䅁权睁兂䅁权瑄权䅁权㥂䅂䅁允䅁䅁䅅䅁䙁䑁積積積⭍⽍䍄䉁䅁䅁䅂䅁䅁䅍䅄䅁䅁䅯杙䅕䅁䅯儶䅯䅁䅯兣䅑䅁䅅䅁䉁䅁䅁兂䅁䅁䅁佳䝑兑杷允䅁䅁䅍䅁䑁䅁䅷䅁䭁䱁䙑䅁䭁䍁䝙䅁䉁䅁䅁允䅁䅁䄴䅄䅁䑁䅧杍畁䑁䅁䅏䅁䅁杷允䅁䅁䅑䅁䑁䅁䅷䅁䭁䉁䑧䅁䭁䅁䅯䅁䭁偁䈸䅁䉁䅁䅁允䅁䅁䅕㡪ㅌ䙋偹樫䴸䅉䅅䅁䕁䅁䅁睁䵁䅁䅁权㑁兂䅁权煄权䅁权療䅂䅁允䅁䅁䅅䅁佁䅁䅷䅁硁䍁䄴免㍁䑁䅣䅁䵁䅉䅅䅁䕁䅁䅁睁䵁䅁䅁权塃兂䅁权湄权䅁权硂䅂䅁允䅁䅁䅅䅁䙁䙁橔婰䕶䉉䅎䍄䉁䅁䅁䅂䅁䅁䅍䅄䅁䅁䅯睔䅉䅁䅯充䅁䅁䅯眯䅅䅁䅅䅁䉁䅁䅁杄啁䅁䅁睍祁䑁䅫兎睁䑁䅁䅍睁䑁䅁䅁䵁䅉䅅䅁䕁䅁䅁睁䵁䅁䅁权敄兂䅁权灄权䅁权療䅂䅁允䅁䅁䅅䅁䙁䅁䅁䅁䅄⽶䅆䍄䉁䅁䅁䅂䅁䅁䅍䅄䅁䅁䅯儹䅕䅁䅯朶䅯䅁䅯全䅑䅁䅅䅁䉁䅁䅁杄䵁䅁䅁免畁䑁䅁睍ぁ䅁䅁䍄䉁䅁䅁䅂䅁䅁䅍䅄䅁䅁䅯杨䅉䅁䅯权䅁䅁䅯眯䅅䅁䅅䅁䉁䅁䅁兂㝂䭆䠵場ひ睐杷允䅁䅁䅑䅁䑁䅁䅷䅁䭁䍁䘴䅁䭁佁䭫䅁䭁䥁䕍䅁䉁䅁䅁允䅁䅁䅕䅁䅁䵁流歄䵅䅉䅅䅁䕁䅁䅁睁䵁䅁䅁权㉄䅂䅁权煄权䅁权瑂䅂䅁允䅁䅁䅅䅁佁䅁䅷䅁睁䍁䄴兏睁䑁䅅䅁䵁䅉䅅䅁䕁䅁䅁睁䵁䅁䅁权䙁䅂䅁权䕁䅁䅁权⽄允䅁允䅁䅁䅅䅁䙁䅁䅁䅁睄䝇䈹䍄䉁䅁䅁䅂䅁䅁䅍䅄䅁䅁䅯朴䅅䅁䅯充䅁䅁䅯兂䅁䅁䅅䅁䉁䅁䅁杄啁䅁䅁免睁䑁䅙䅍睁䑁䅁䅍睁䑁䅁䅁䵁䅉䅅䅁䕁䅁䅁睁䵁䅁䅁权牂杁䅁权剁䅁䅁权⽄允䅁允䅁䅁䅅䅁佁䉁䅑䅁祁䑁䅫䅎㉁䑁䅙李睁䑁䅁䅍䅁䅁杷允䅁䅁䅑䅁䑁䅁䅷䅁䭁䥁䔰䅁䭁佁䭯䅁䭁䝁䔰䅁䉁䅁䅁允䅁䅁䄴䅄䅁䑁䅁杌㕁䑁䅫免䅁䅁杷允䅁䅁䅑䅁䑁䅁䅷䅁䭁䩁䕷䅁䭁佁䭯䅁䭁䡁䔰䅁䉁䅁䅁允䅁䅁䅯杘䅷䅁杷允䅁䅁䅑䅁䑁䅁䅷䅁䭁乁䐰䅁䭁䅁䅑䅁䭁偁䈸䅁䉁䅁䅁允䅁䅁䅕䅁䅁䕁晳䕡䵅䅉䅅䅁䕁䅁䅁睁䵁䅁䅁权䍁杂䅁权瑄权䅁权硂䅂䅁允䅁䅁䅅䅁䙁䡁⼰噎㘶呋䅔䍄䉁䅁䅁䅂䅁䅁䅍䅄䅁䅁䅯允䅙䅁䅯儷䅯䅁䅯全䅑䅁䅅䅁䉁䅁䅁兂䝁䕒䡅塱琯睐杷允䅁䅁䅑䅁䑁䅁䅷䅁䭁䍁䘴䅁䭁佁䬴䅁䭁䝁䔰䅁䉁䅁䅁允䅁䅁䅕䅁䅁䥁呁䔯䵁䅉䅅䅁䕁䅁䅁睁䵁䅁䅁权䡁杂䅁权潄权䅁权硂䅂䅁允䅁䅁䅅䅁佁䅁䄴䅁硁䑁䅕杌硁䑁䅙䅏䅁䅁杷允䅁䅁䅑䅁䑁䅁䅷䅁䭁乁䐰䅁䭁䉁䅅䅁䭁偁䈸䅁䉁䅁䅁允䅁䅁䄴䅆䅁䑁䅅睍㍁䑁䅣兎ㅁ䑁䅙睎睁䅁䅁䍄䉁䅁䅁䅂䅁䅁䅍䅄䅁䅁䅯儳䅍䅁䅯权䅁䅁䅯眯䅅䅁䅅䅁䉁䅁䅁兂敂歵䵫楁佳䅑杷允䅁䅁䅍䅁䑁䅁䅷䅁䭁䩁䕳䅁䭁䉁䝧䅁䉁䅁䅁允䅁䅁䅯兇䅙䅁杷允䅁䅁䅑䅁䑁䅁䅷䅁䭁䩁䉷䅁䭁䅁䅑䅁䭁䅁䅕䅁䉁䅁䅁允䅁䅁䅕䅁䅁䅧歬つ䵅䅉䅅䅁䕁䅁䅁睁䵁䅁䅁权捂睁䅁权䕁䅁䅁权⽄允䅁允䅁䅁䅅䅁䙁䅁䅁䵁䱃㈳䉎䍄䉁䅁䅁䅂䅁䅁䅍䅄䅁䅁䅯睏䅁䅁䅯䅂䅁䅁䅯䅂䅉䅁䅅䅁䉁䅁䅁兂䅁䅁䅁䥁䥨兑杷允䅁䅁䅑䅁䑁䅁䅷䅁䭁䙁䑷䅁䭁䅁䅯䅁䭁偁䈸䅁䉁䅁䅁允䅁䅁䅕報灪橊䥇啇䵁䅉䅅䅁䕁䅁䅁睁䵁䅁䅁权呄䅁䅁权剁䅁䅁权䕁杁䅁允䅁䅁䅅䅁佁䉁䅑䅁祁䑁䅙睎硁䑁䅁䅍睁䑁䅁䅍䅁䅁杷允䅁䅁䅑䅁䑁䅁䅷䅁䭁䩁䑉䅁䭁䅁䅯䅁䭁偁䈸䅁䉁䅁䅁允䅁䅁䅕桙奂扏䥒う䵁䅉䅅䅁䕁䅁䅁睁䵁䅁䅁权䑄睁䅁权剁䅁䅁权⽄允䅁允䅁䅁䅅䅁佁䉁䅑䅁㉁䑁䅕䅍睁䑁䅁䅍睁䑁䅁䅍䅁䅁杷允䅁䅁䅑䅁䑁䅁䅷䅁䭁䅁䕍䅁䭁䉁䅅䅁䭁偁䈸䅁䉁䅁䅁允䅁䅁䄴䅆䅁䑁䅉睍硁䑁䅅䅍睁䑁䅁䅍睁䅁䅁䍄䉁䅁䅁䅂䅁䅁䅍䅄䅁䅁䅯䅆䅕䅁䅯朷䅯䅁䅯兢䅑䅁䅅䅁䉁䅁䅁兂䅁䅁䅁䅣卯兑杷允䅁䅁䅑䅁䑁䅁䅷䅁䭁䉁䅯䅁䭁䅁䍅䅁䭁䅁䍉䅁䉁䅁䅁允䅁䅁䅕い穲浉汭䕺䵁䅉䅅䅁䕁䅁䅁睁䵁䅁䅁权塃兂䅁权浄权䅁权䙃䅂䅁允䅁䅁䅅䅁佁䅁䅷䅁祁䍁䄴兎ぁ䑁䅍䅁䵁䅉䅅䅁䕁䅁䅁睁䵁䅁䅁权剄兂䅁权灄权䅁权獄权䅁允䅁䅁䅅䅁䙁䅁䅁䅁䅃䅴䉚䍄䉁䅁䅁䅂䅁䅁䅍䅄䅁䅁䅯杖䅍䅁䅯充䅁䅁䅯眯䅅䅁䅅䅁䉁䅁䅁杄坁䅁䅁免睁䑁䅉兎睁䑁䅁䅍睁䑁䅁䅍䅁䅁杷允䅁䅁䅑䅁䑁䅁䅷䅁䭁䙁䑙䅁䭁䅁䅯䅁䭁偁䈸䅁䉁䅁䅁允䅁䅁䅕噋偹癷潖か䵁䅉䅅䅁䕁䅁䅁睁䵁䅁䅁权佁杂䅁权灄权䅁权睂䅂䅁允䅁䅁䅅䅁䙁䅁䅁䅁䅁䅔䉒䍄䉁䅁䅁䅂䅁䅁䅍䅄䅁䅁䅯睬䅅䅁䅯充䅁䅁䅯兂䅁䅁䅅䅁䉁䅁䅁杄坁䅁䅁免穁䑁䅣䅍睁䑁䅁䅍睁䑁䅁䅍䅁䅁杷允䅁䅁䅑䅁䑁䅁䅷䅁䭁䑁䐰䅁䭁䅁䅯䅁䭁偁䈸䅁䉁䅁䅁允䅁䅁䅕㥉㕶浦㡱樹䴸䅉䅅䅁䕁䅁䅁睁䵁䅁䅁权佁睁䅁权䭁䅁䅁权⽄允䅁允䅁䅁䅅䅁䙁䩁奍䙂余晌⽉䍄䉁䅁䅁䅂䅁䅁䅍䅄䅁䅁䅯杺䅍䅁䅯䅂䅁䅁䅯眯䅅䅁䅅䅁䉁䅁䅁兂䅁䅁䅁㤷匹兑杷允䅁䅁䅑䅁䑁䅁䅷䅁䭁䵁䐴䅁䭁䉁䅅䅁䭁偁䈸䅁䉁䅁䅁允䅁䅁䄴杅䅁䑁䅕䅎硁䑁䅁䅍睁䑁䅁䅍䅁䅁杷允䅁䅁䅑䅁䑁䅁䅷䅁䭁䵁䐴䅁䭁䅁䅯䅁䭁偁䈸䅁䉁䅁䅁允䅁䅁䅕扉祂䩡瑆歈䵁䅉䅅䅁䕁䅁䅁睁䵁䅁䅁权灃兂䅁权牄权䅁权獄权䅁允䅁䅁䅅䅁佁䉁䅑䅁硁䑁䅑䅏穁䑁䅁䅍睁䑁䅁䅍䅁䅁杷允䅁䅁䅑䅁䑁䅁䅷䅁䭁佁䔸䅁䭁佁䭳䅁䭁䥁䕕䅁䉁䅁䅁允䅁䅁䄴䅆䅁䑁䅅䅍穁䑁䅕兏ㅁ䑁䅉李㍁䅁䅁䍄䉁䅁䅁䅂䅁䅁䅍䅄䅁䅁䅯朱䅕䅁䅯朷䅯䅁䅯睢䅑䅁䅅䅁䉁䅁䅁兂䅁䅁䅁䝑橔䅷杷允䅁䅁䅑䅁䑁䅁䅷䅁䭁䑁䑕䅁䭁䅁䅯䅁䭁偁䈸䅁䉁䅁䅁允䅁䅁䅕㑋坣挲㌶歍䵁䅉䅅䅁䕁䅁䅁睁䵁䅁䅁权敃兂䅁权畄权䅁权䙃䅂䅁允䅁䅁䅅䅁䙁䅁䅁䅁元癪䅂䍄䉁䅁䅁䅂䅁䅁䅍䅄䅁䅁䅯睰䅍䅁䅯权䅁䅁䅯眯䅅䅁䅅䅁䉁䅁䅁兂㉃⼸唳䝥浫䅑杷允䅁䅁䅑䅁䑁䅁䅷䅁䭁䕁䑫䅁䭁䉁䅅䅁䭁偁䈸䅁䉁䅁䅁允䅁䅁䄴䅆䅁䑁䅫免祁䑁䅉李㕁䑁䅁李祁䅁䅁䍄䉁䅁䅁䅂䅁䅁䅍䅄䅁䅁䅯杹䅁䅁䅯充䅁䅁䅯兂䅁䅁䅅䅁䉁䅁䅁杄十䅁䅁睍ㅁ䑁䅣䅍睁䑁䅁䅍睁䅁䅁䍄䉁䅁䅁䅂䅁䅁䅍䅄䅁䅁䅯杲䅍䅁䅯䅂䅁䅁䅯眯䅅䅁䅅䅁䉁䅁䅁兂䅁䅁䅁歰䥚兑杷允䅁䅁䅍䅁䑁䅁䅷䅁䭁佁䙍䅁䭁䉁䜴䅁䉁䅁䅁允䅁䅁䅯杪䅣䅁杷允䅁䅁䅑䅁䑁䅁䅷䅁䭁䭁䐴䅁䭁䉁䅅䅁䭁偁䈸䅁䉁䅁䅁允䅁䅁䄴杅䅁䑁䅣李睁䑁䅁䅍睁䑁䅁䅍䅁䅁杷允䅁䅁䅑䅁䑁䅁䅷䅁䭁䵁䔸䅁䭁佁䭧䅁䭁䥁䕍䅁䉁䅁䅁允䅁䅁䄴䅄䅁䑁䅅睎畁䑁䅫李䅁䅁杷允䅁䅁䅑䅁䑁䅁䅷䅁䭁䵁䍙䅁䭁䅁䅯䅁䭁偁䈸䅁䉁䅁䅁允䅁䅁䅕癴㥐䠱灨啇䵁䅉䅅䅁䕁䅁䅁睁䵁䅁䅁权流䅄䅁权牄权䅁权㙂䅂䅁允䅁䅁䅅䅁佁䉁䅑䅁穁䑁䅧兏硁䑁䅧免㉁䑁䅑杍䅁䅁杷允䅁䅁䅑䅁䑁䅁䅷䅁䭁䵁䘰䅁䭁佁䭯䅁䭁䝁䔰䅁䉁䅁䅁允䅁䅁䄴䅄䅁䑁䅅杌硁䑁䅉䅎䅁䅁杷允䅁䅁䅑䅁䑁䅁䅷䅁䭁䱁䕉䅁䭁佁䬴䅁䭁䡁䕅䅁䉁䅁䅁允䅁䅁䅕䅁䅁䭁硃ぃ䵅䅉䅅䅁䕁䅁䅁睁䵁䅁䅁权慃兂䅁权畄权䅁权瑂䅂䅁允䅁䅁䅅䅁䙁䅁䅁䅁䅃祥䉎䍄䉁䅁䅁䅂䅁䅁䅍䅄䅁䅁䅯兄䅉䅁䅯权䅁䅁䅯眯䅅䅁䅅䅁䉁䅁䅁兂䵁楁䡵瑆敮睐杷允䅁䅁䅑䅁䑁䅁䅷䅁䭁偁䙍䅁䭁佁䬴䅁䭁䥁䕕䅁䉁䅁䅁允䅁䅁䅕䅁䅁䵁兂〹䵁䅉䅅䅁䕁䅁䅁睁䵁䅁䅁权流杁䅁权䕁䅁䅁权⽄允䅁允䅁䅁䅅䅁䙁䅁䅁䥁汁欵䉬䍄䉁䅁䅁䅂䅁䅁䅍䅄䅁䅁䅯睸䅉䅁䅯䅂䅁䅁䅯眯䅅䅁䅅䅁䉁䅁䅁兂䅁䅁䅁㕯坆兑杷允䅁䅁䅑䅁䑁䅁䅷䅁䭁䕁䙕䅁䭁佁䬰䅁䭁䥁䕕䅁䉁䅁䅁允䅁䅁䅕へ㍳啩杆吵䴸䅉䅅䅁䕁䅁䅁睁䵁䅁䅁权㍂杁䅁权䭁䅁䅁权⽄允䅁允䅁䅁䅅䅁䙁䡁灮橊䥅䌷䅬䍄䉁䅁䅁䅂䅁䅁䅍䅄䅁䅁䅯朷䅑䅁䅯儷䅯䅁䅯睧䅑䅁䅅䅁䉁䅁䅁兂楂䙅㕧䵴⭪睐杷允䅁䅁䅍䅁䑁䅁䅷䅁䭁䭁䙷䅁䭁䍁䝑䅁䉁䅁䅁允䅁䅁䅯杍䄸䅁杷允䅁䅁䅑䅁䑁䅁䅷䅁䭁䵁䍣䅁䭁䉁䅅䅁䭁偁䈸䅁䉁䅁䅁允䅁䅁䄴䅆䅁䑁䅑免睁䑁䅉䅍睁䑁䅁䅍睁䅁䅁䍄䉁䅁䅁䅂䅁䅁䅍䅄䅁䅁䅯睤䅉䅁䅯䅂䅁䅁䅯眯䅅䅁䅅䅁䉁䅁䅁兂䅁䅁兄浸睊兑杷允䅁䅁䅑䅁䑁䅁䅷䅁䭁佁䙯䅁䭁佁䭙䅁䭁䡁䕯䅁䉁䅁䅁允䅁䅁䄴䅄䅁䑁䅅杌㉁䑁䅍睍䅁䅁杷允䅁䅁䅑䅁䑁䅁䅷䅁䭁䅁䕧䅁䭁䉁䅅䅁䭁偁䈸䅁䉁䅁䅁允䅁䅁䄴䅆䅁䑁䅉兎ㅁ䑁䅅李㕁䑁䅁䅍睁䅁䅁䍄䉁䅁䅁䅂䅁䅁䅍䅄䅁䅁䅯兗䅉䅁䅯䅂䅁䅁䅯眯䅅䅁䅅䅁䉁䅁䅁兂䅁䅁䅁䱏湰兑杷允䅁䅁䅑䅁䑁䅁䅷䅁䭁乁䘰䅁䭁佁䭣䅁䭁佁䭷䅁䉁䅁䅁允䅁䅁䅕䵮村䡳潌䕅䵁䅉䅅䅁䕁䅁䅁睁䵁䅁䅁权婂杁䅁权剁䅁䅁权⽄允䅁允䅁䅁䅅䅁佁䉁䅑䅁祁䑁䅕兎睁䑁䅁䅍睁䑁䅁䅍䅁䅁杷允䅁䅁䅑䅁䑁䅁䅷䅁䭁䍁䑯䅁䭁䅁䅑䅁䭁偁䈸䅁䉁䅁䅁允䅁䅁䅕䅁䅁䕧畉䕤䵅䅉䅅䅁䕁䅁䅁睁䵁䅁䅁权啃兂䅁权潄权䅁权療䅂䅁允䅁䅁䅅䅁佁䅁䄴䅁祁䑁䅉杌ぁ䑁䅙杍䅁䅁杷允䅁䅁䅑䅁䑁䅁䅷䅁䭁乁䉷䅁䭁䅁䍅䅁䭁䅁䍉䅁䉁䅁䅁允䅁䅁䅕湤㍓牫湲啇䵅䅉䅅䅁䕁䅁䅁睁䵁䅁䅁权煁睁䅁权䭁䅁䅁权⽄允䅁允䅁䅁䅅䅁䙁䅁䅁䅁䅁䅁䅚䍄䉁䅁䅁䅂䅁䅁䅍䅄䅁䅁䅯兪䅍䅁䅯䅂䅁䅁䅯眯䅅䅁䅅䅁䉁䅁䅁兂䅁䅁䅁眹楖兑杷允䅁䅁䅑䅁䑁䅁䅷䅁䭁偁䔰䅁䭁佁䭳䅁䭁䡁䕅䅁䉁䅁䅁允䅁䅁䄴䅆䅁䑁䅉睎硁䑁䅣䅍睁䑁䅁䅍睁䅁䅁䍄䉁䅁䅁䅂䅁䅁䅍䅄䅁䅁䅯杭䅕䅁䅯眶䅯䅁䅯全䅑䅁䅅䅁䉁䅁䅁杄十䅁䅁䅎祁䑁䅣䅍睁䑁䅁䅍睁䅁䅁䍄䉁䅁䅁䅂䅁䅁䅍䅄䅁䅁䅯兖䄸䅁䅯䅂䅁䅁䅯兂䅁䅁䅅䅁䉁䅁䅁兂䅁䅁䅁㍔杨兑杷允䅁䅁䅑䅁䑁䅁䅷䅁䭁䩁䙷䅁䭁佁䬴䅁䭁䡁䕯䅁䉁䅁䅁允䅁䅁䅕䅁䅁䕁潂䔱䵁䅉䅅䅁䕁䅁䅁睁䵁䅁䅁权乃睁䅁权䭁䅁䅁权⽄允䅁允䅁䅁䅅䅁䙁乁乎桙奂兏䅆䍄䉁䅁䅁䅂䅁䅁䅍䅄䅁䅁䅯䅁䅍䅁䅯权䅁䅁䅯眯䅅䅁䅅䅁䉁䅁䅁权湂杁䅁䍄䉁䅁䅁䅂䅁䅁䅍䅄䅁䅁䅯睌䅕䅁䅯朶䅯䅁䅯兦䅑䅁䅅䅁䉁䅁䅁杄䵁䅁䅁䅍畁䑁䅍兏㑁䅁䅁䍄䉁䅁䅁睁䅁䅁䅍䅄䅁䅁䅯睴䅕䅁䅯䅈䅙䅁䅅䅁䉁䅁䅁权偂杂䅁䍄䉁䅁䅁䅂䅁䅁䅍䅄䅁䅁䅯杁䅍䅁䅯充䅁䅁䅯眯䅅䅁䅅䅁䉁䅁䅁杄坁䅁䅁杍硁䑁䅉免㍁䑁䅕䅍睁䑁䅁䅍䅁䅁杷允䅁䅁䅑䅁䑁䅁䅷䅁䭁䱁䕁䅁䭁佁䬴䅁䭁䡁䕯䅁䉁䅁䅁允䅁䅁䅕䅁䅁䉁歂歂䵅䅉䅅䅁䕁䅁䅁睁䵁䅁䅁权睂睁䅁权䭁䅁䅁权⽄允䅁允䅁䅁䅅䅁䙁佁剸䉵䘶⼶⽫䍄䉁䅁䅁䅂䅁䅁䅍䅄䅁䅁䅯睷䅕䅁䅯朶䅯䅁䅯睧䅑䅁䅅䅁䉁䅁䅁杄䵁䅁䅁䅍畁䑁䅑睍ㅁ䅁䅁䍄䉁䅁䅁䅂䅁䅁䅍䅄䅁䅁䅯䅒䅕䅁䅯朵䅯䅁䅯兢䅑䅁䅅䅁䉁䅁䅁杄䵁䅁䅁䅍畁䑁䅫睍㑁䅁䅁䍄䉁䅁䅁䅂䅁䅁䅍䅄䅁䅁䅯兯䅍䅁䅯䅂䅁䅁䅯眯䅅䅁䅅䅁䉁䅁䅁兂䅁䅁䅁昴䄵兑杷允䅁䅁䅑䅁䑁䅁䅷䅁䭁䅁䙁䅁䭁佁䭙䅁䭁䝁䔸䅁䉁䅁䅁允䅁䅁䄴䅄䅁䑁䅍杌㑁䑁䅑免䅁䅁杷允䅁䅁䅑䅁䑁䅁䅷䅁䭁䕁䅁䅁䭁䅁䅑䅁䭁䅁䅕䅁䉁䅁䅁允䅁䅁䅕䅁䅁䱁〳ち䵅䅉䅅䅁䕁䅁䅁睁䵁䅁䅁权䅂睁䅁权剁䅁䅁权⽄允䅁允䅁䅁䅅䅁佁䉁䅑䅁硁䑁䅁兎祁䑁䅣李睁䑁䅁䅍䅁䅁杷允䅁䅁䅍䅁䑁䅁䅷䅁䭁䥁䕣䅁䭁䍁䝙䅁䉁䅁䅁允䅁䅁䄴权䅁䑁䅕李畁䑁䅕䅁䵁䅉䅅䅁䕁䅁䅁睁䵁䅁䅁权啁睁䅁权䭁䅁䅁权⽄允䅁允䅁䅁䅅䅁䙁䡁焹䡶呓䅇䅆䍄䉁䅁䅁䅂䅁䅁䅍䅄䅁䅁䅯睅䅷䅁䅯朷䅯䅁䅯兢䅑䅁䅅䅁䉁䅁䅁兂䅁䅁䅁䌸瑑兑杷允䅁䅁䅑䅁䑁䅁䅷䅁䭁䱁䐰䅁䭁䅁䅯䅁䭁偁䈸䅁䉁䅁䅁允䅁䅁䅕噈歰㥏倯䕉䵁䅉䅅䅁䕁䅁䅁睁䵁䅁䅁权䭃允䅁权䭁䅁䅁权䙁䅁䅁允䅁䅁䅅䅁䙁䅁䅁䅁䅁䍷䅂䍄䉁䅁䅁睁䅁䅁䅍䅄䅁䅁䅯儳䅕䅁䅯杈䅙䅁䅅䅁䉁䅁䅁权䵄杂䅁䍄䉁䅁䅁䅂䅁䅁䅍䅄䅁䅁䅯䅧䅍䅁䅯充䅁䅁䅯眯䅅䅁䅅䅁䉁䅁䅁杄坁䅁䅁杍㕁䑁䅣䅍睁䑁䅁䅍睁䑁䅁䅍䅁䅁杷允䅁䅁䅑䅁䑁䅁䅷䅁䭁䱁䍉䅁䭁䅁䅑䅁䭁偁䈸䅁䉁䅁䅁允䅁䅁䅕䅁䅁偁㑑䕖䵅䅉䅅䅁䕁䅁䅁睁䵁䅁䅁权摁兂䅁权灄权䅁权䙃䅂䅁允䅁䅁䅅䅁䙁䅁䅁䅁䅄敦䅴䍄䉁䅁䅁䅂䅁䅁䅍䅄䅁䅁䅯杅䅉䅁䅯䅂䅁䅁䅯眯䅅䅁䅅䅁䉁䅁䅁兂䅁䅁䅁椵噸兑杷允䅁䅁䅑䅁䑁䅁䅷䅁䭁䩁䙳䅁䭁佁䭣䅁䭁䡁䔰䅁䉁䅁䅁允䅁䅁䅕呦ㄸ牘䩰㡅䵁䅉䅅䅁䕁䅁䅁睁䵁䅁䅁权噃䅂䅁权畄权䅁权硂䅂䅁允䅁䅁䅅䅁䙁䅁䅁䅁䅄桧䉊䍄䉁䅁䅁䅂䅁䅁䅍䅄䅁䅁䅯朷䅕䅁䅯朵䅯䅁䅯兦䅑䅁䅅䅁䉁䅁䅁杄䵁䅁䅁杍畁䑁䅍兎㑁䅁䅁䍄䉁䅁䅁䅂䅁䅁䅍䅄䅁䅁䅯䅉䅍䅁䅯䅂䅁䅁䅯眯䅅䅁䅅䅁䉁䅁䅁兂䅁䅁䅃桍䥊兑杷允䅁䅁䅑䅁䑁䅁䅷䅁䭁䙁䙕䅁䭁佁䭣䅁䭁䡁䕁䅁䉁䅁䅁允䅁䅁䅕〳丫㉬匷䕋䵁䅉䅅䅁䕁䅁䅁睁䵁䅁䅁权湁兂䅁权湄权䅁权㙂䅂䅁允䅁䅁䅅䅁䙁䡁⭥确癯卮䅎䍄䉁䅁䅁䅂䅁䅁䅍䅄䅁䅁䅯睶䅍䅁䅯充䅁䅁䅯眯䅅䅁䅅䅁䉁䅁䅁杄啁䅁䅁睍ぁ䑁䅑䅍㑁䑁䅙䅍祁䑁䅅䅁䵁䅉䅅䅁䕁䅁䅁睁䵁䅁䅁权佃兂䅁权牄权䅁权睂䅂䅁允䅁䅁䅅䅁佁䉁䅁䅁㕁䑁䅍睎穁䑁䅙䅏㕁䅁䅁䍄䉁䅁䅁䅂䅁䅁䅍䅄䅁䅁䅯朶䅉䅁䅯权䅁䅁䅯眯䅅䅁䅅䅁䉁䅁䅁兂橄婰䕶䱉奁䅑杷允䅁䅁䅍䅁䑁䅁䅷䅁䭁佁䙫䅁䭁䉁䝯䅁䉁䅁䅁允䅁䅁䅯睷䅙䅁杷允䅁䅁䅑䅁䑁䅁䅷䅁䭁䵁䅑䅁䭁䅁䍅䅁䭁䅁䍕䅁䉁䅁䅁允䅁䅁䅕䅱煩噊正〲䵁䅉䅅䅁䕁䅁䅁睁䵁䅁䅁权䉁兂䅁权瑄权䅁权䑃䅂䅁允䅁䅁䅅䅁䙁䅁䉡啬䱏偢⽫䍄䉁䅁䅁䅂䅁䅁䅍䅄䅁䅁䅯眰䅕䅁䅯眵䅯䅁䅯䄷䅯䅁䅅䅁䉁䅁䅁兂杂搵楁㌲摫䅑杷允䅁䅁䅑䅁䑁䅁䅷䅁䭁偁䍣䅁䭁䉁䅅䅁䭁偁䈸䅁䉁䅁䅁允䅁䅁䄴杆䅁䑁䅅睎硁䑁䅙䅍睁䑁䅁䅍睁䑁䅁䅁䵁䅉䅅䅁䕁䅁䅁睁䵁䅁䅁兂䅁䅁䅂䑸儹兑䅯充䅁䅁䅯眯䅅䅁䅅䅁䉁䅁䅁杄啁䅁䅁免㑁䑁䅍䅍睁䑁䅁䅍睁䑁䅁䅁䵁䅉䅅䅁䕁䅁䅁睁䵁䅁䅁权療䅁䅁权䉁杁䅁权䍁杁䅁允䅁䅁䅅䅁䙁䅁煹奫⭢摲䅚䍄䉁䅁䅁䅂䅁䅁䅍䅄䅁䅁䅯光䅕䅁䅯朶䅯䅁䅯䅣䅑䅁䅅䅁䉁䅁䅁杄䵁䅁䅁睍畁䑁䅙䅍ぁ䅁䅁䍄䉁䅁䅁䅂䅁䅁䅍䅄䅁䅁䅯朳䅁䅁䅯充䅁䅁䅯兂䅁䅁䅅䅁䉁䅁䅁杄啁䅁䅁杍ㅁ䑁䅍兎睁䑁䅁䅍睁䑁䅁䅁䵁䅉䅅䅁䕁䅁䅁睁䵁䅁䅁权㝂睁䅁权䕁䅁䅁权⽄允䅁允䅁䅁䅅䅁䙁䅁䅁䅁㑄浰䉖䍄䉁䅁䅁睁䅁䅁䅍䅄䅁䅁䅯免䅕䅁䅯䅇䅙䅁䅅䅁䉁䅁䅁权㕁杂䅁䍄䉁䅁䅁䅂䅁䅁䅍䅄䅁䅁䅯䅰䅍䅁䅯䅂䅁䅁䅯眯䅅䅁䅅䅁䉁䅁䅁兂䅁䅁䅁煍扎兑杷允䅁䅁䅑䅁䑁䅁䅷䅁䭁䩁䕫䅁䭁佁䭙䅁䭁䡁䕯䅁䉁䅁䅁允䅁䅁䄴䅄䅁䑁䅅杌祁䑁䅫免䅁䅁杷允䅁䅁䅑䅁䑁䅁䅷䅁䭁䵁䑷䅁䭁䅁䅯䅁䭁偁䈸䅁䉁䅁䅁允䅁䅁䅕へ㍳啩䅇䕎䵁䅉䅅䅁䕁䅁䅁睁䵁䅁䅁权䭃䅂䅁权潄权䅁权硂䅂䅁允䅁䅁䅅䅁佁䅁䄴䅁祁䑁䅑杌硁䑁䅕睍䅁䅁杷允䅁䅁䅍䅁䑁䅁䅷䅁䭁䍁䙧䅁䭁䉁䝯䅁䉁䅁䅁允䅁䅁䅯䅷䅙䅁杷允䅁䅁䅑䅁䑁䅁䅷䅁䭁䩁䑍䅁䭁䉁䅅䅁䭁偁䈸䅁䉁䅁䅁允䅁䅁䄴䅆䅁䑁䅍睍㑁䑁䅍䅍睁䑁䅁䅍睁䅁䅁䍄䉁䅁䅁䅂䅁䅁䅍䅄䅁䅁䅯䅹䅍䅁䅯充䅁䅁䅯眯䅅䅁䅅䅁䉁䅁䅁杄坁䅁䅁杍祁䑁䅕䅏睁䑁䅁䅍睁䑁䅁䅍䅁䅁杷允䅁䅁䅑䅁䑁䅁䅷䅁䭁䉁䙳䅁䭁佁䭙䅁䭁䡁䕅䅁䉁䅁䅁允䅁䅁䅯睒䅁䅁杷允䅁䅁䅑䅁䑁䅁䅷䅁䭁䭁䍑䅁䭁䉁䅅䅁䭁偁䈸䅁䉁䅁䅁允䅁䅁䄴䅆䅁䑁䅅䅎㉁䑁䅉䅎㉁䑁䅁䅍睁䅁䅁䍄䉁䅁䅁䅂䅁䅁䅍䅄䅁䅁䅯䅰䅉䅁䅯权䅁䅁䅯眯䅅䅁䅅䅁䉁䅁䅁兂⭄䠱灪橊硅䅑杷允䅁䅁䅑䅁䑁䅁䅷䅁䭁䕁䙍䅁䭁佁䭯䅁䭁佁䭷䅁䉁䅁䅁允䅁䅁䄴䅄䅁䑁䅁杌穁䑁䅣䅎䅁䅁杷允䅁䅁䅑䅁䑁䅁䅷䅁䭁䝁䑳䅁䭁䉁䅅䅁䭁偁䈸䅁䉁䅁䅁允䅁䅁䄴杆䅁䑁䅅杍穁䑁䅕䅍睁䑁䅁䅍睁䑁䅁䅁䵁䅉䅅䅁䑁䅁䅁睁䵁䅁䅁权䭄䅂䅁权捁杂䅁允䅁䅁䅅䅁䭁䕁䝫䅁䵁䅉䅅䅁䕁䅁䅁睁䵁䅁䅁权卄允䅁权䉁杁䅁权䙁杁䅁允䅁䅁䅅䅁䙁偁畧䩪睅佭䅊䍄䉁䅁䅁䅂䅁䅁䅍䅄䅁䅁䅯䅔䅍䅁䅯䅂䅁䅁䅯眯䅅䅁䅅䅁䉁䅁䅁兂䅁䅁权慥桹兑杷允䅁䅁䅑䅁䑁䅁䅷䅁䭁偁䅷䅁䭁䅁䅯䅁䭁䅁䍑䅁䉁䅁䅁允䅁䅁䅕癴㥐䠱灪樯䴸䅉䅅䅁䕁䅁䅁睁䵁䅁䅁权婁睁䅁权剁䅁䅁权⽄允䅁允䅁䅁䅅䅁佁䉁䅑䅁硁䑁䅫睍ㅁ䑁䅁䅍睁䑁䅁䅍䅁䅁杷允䅁䅁䅑䅁䑁䅁䅷䅁䭁乁䕫䅁䭁佁䬴䅁䭁䡁䕁䅁䉁䅁䅁允䅁䅁䅕䅁䅁䕁煄唯䵁䅉䅅䅁䕁䅁䅁睁䵁䅁䅁权呁睁䅁权剁䅁䅁权⽄允䅁允䅁䅁䅅䅁佁䉁䅑䅁硁䑁䅑䅎㕁䑁䅁䅍睁䑁䅁䅍䅁䅁杷允䅁䅁䅑䅁䑁䅁䅷䅁䭁䵁䙍䅁䭁佁䭣䅁䭁䝁䔸䅁䉁䅁䅁允䅁䅁䅕牡へ硫䕧啂䵁䅉䅅䅁䕁䅁䅁睁䵁䅁䅁权䕃睁䅁权剁䅁䅁权⽄允䅁允䅁䅁䅅䅁佁䉁䅑䅁㍁䑁䅙䅎睁䑁䅁䅍睁䑁䅁䅍䅁䅁杷允䅁䅁䅑䅁䑁䅁䅷䅁䭁偁䕣䅁䭁佁䭫䅁䭁䝁䔰䅁䉁䅁䅁允䅁䅁䅕䅁䅁䅁䅃獪䵁䅉䅅䅁䑁䅁䅁睁䵁䅁䅁权穂兂䅁权敁杂䅁允䅁䅁䅅䅁䭁䕁䡣䅁䵁䅉䅅䅁䕁䅁䅁睁䵁䅁䅁权畃杁䅁权剁䅁䅁权⽄允䅁允䅁䅁䅅䅁佁䉁䅑䅁硁䑁䅑兎睁䑁䅉兎睁䑁䅁䅍䅁䅁杷允䅁䅁䅑䅁䑁䅁䅷䅁䭁䥁䘸䅁䭁佁䭧䅁䭁䝁䔸䅁䉁䅁䅁允䅁䅁䄴杄䅁䑁䅉䅎畁䑁䅁兏硁䅁䅁䍄䉁䅁䅁䅂䅁䅁䅍䅄䅁䅁䅯共䅕䅁䅯朵䅯䅁䅯兣䅑䅁䅅䅁䉁䅁䅁杄䵁䅁䅁免畁䑁䅍兏ㅁ䅁䅁䍄䉁䅁䅁䅂䅁䅁䅍䅄䅁䅁䅯䅖䅍䅁䅯䅂䅁䅁䅯眯䅅䅁䅅䅁䉁䅁䅁兂䅁䅁䅁浅潤兑杷允䅁䅁䅍䅁䑁䅁䅷䅁䭁䑁䘴䅁䭁䉁䝧䅁䉁䅁䅁允䅁䅁䅯䅑䅙䅁杷允䅁䅁䅑䅁䑁䅁䅷䅁䭁䙁䑑䅁䭁䅁䅯䅁䭁偁䈸䅁䉁䅁䅁允䅁䅁䅕㑋坣挲㌷䕃䵁䅉䅅䅁䑁䅁䅁睁䵁䅁䅁权噃䅂䅁权流杂䅁允䅁䅁䅅䅁佁䅁䄴䅁硁䑁䅁李畁䑁䅙睎䅁䅁杷允䅁䅁䅑䅁䑁䅁䅷䅁䭁䥁䑯䅁䭁䉁䅅䅁䭁偁䈸䅁䉁䅁䅁允䅁䅁䄴䅆䅁䑁䅉䅎穁䑁䅉䅏睁䑁䅁䅍睁䅁䅁䍄䉁䅁䅁䅂䅁䅁䅍䅄䅁䅁䅯杩䅍䅁䅯权䅁䅁䅯眯䅅䅁䅅䅁䉁䅁䅁兂⭃确癯匳䙑䅑杷允䅁䅁䅑䅁䑁䅁䅷䅁䭁䱁䙑䅁䭁佁䭯䅁䭁䡁䕯䅁䉁䅁䅁允䅁䅁䄴䅄䅁䑁䅁杌㉁䑁䅑李䅁䅁杷允䅁䅁䅑䅁䑁䅁䅷䅁䭁偁䙕䅁䭁佁䭣䅁䭁䡁䕅䅁䉁䅁䅁允䅁䅁䅕㥉㕶浦㡯啉䵁䅉䅅䅁䑁䅁䅁睁䵁䅁䅁权穄䅂䅁权奁杂䅁允䅁䅁䅅䅁䭁䡁䝷䅁䵁䅉䅅䅁䕁䅁䅁睁䵁䅁䅁权乃允䅁权䉁杁䅁权䑁杁䅁允䅁䅁䅅䅁䙁䡁呬汎祆畐䅒䍄䉁䅁䅁䅂䅁䅁䅍䅄䅁䅁䅯杣䅕䅁䅯眵䅯䅁䅯䄷䅯䅁䅅䅁䉁䅁䅁兂䅁䅁䅁䅁潄睐杷允䅁䅁䅑䅁䑁䅁䅷䅁䭁䱁䍁䅁䭁䅁䅑䅁䭁偁䈸䅁䉁䅁䅁允䅁䅁䅕䅁䅁䩷佅䕩䵅䅉䅅䅁䕁䅁䅁睁䵁䅁䅁权睃杁䅁权剁䅁䅁权⽄允䅁允䅁䅁䅅䅁佁䉁䅑䅁穁䑁䅉䅏睁䑁䅁䅍睁䑁䅁䅍䅁䅁杷允䅁䅁䅑䅁䑁䅁䅷䅁䭁䩁䕳䅁䭁佁䭣䅁䭁䝁䔰䅁䉁䅁䅁允䅁䅁䅕積積積積啊䵁䅉䅅䅁䕁䅁䅁睁䵁䅁䅁权䑃兂䅁权畄权䅁权㥂䅂䅁允䅁䅁䅅䅁䙁䅁䅁䅁䅂⬯䅊䍄䉁䅁䅁䅂䅁䅁䅍䅄䅁䅁䅯兮䅕䅁䅯朷䅯䅁䅯兣䅑䅁䅅䅁䉁䅁䅁兂䅁䅁䅁䩉硌䅑杷允䅁䅁䅑䅁䑁䅁䅷䅁䭁偁䕅䅁䭁佁䭣䅁䭁䡁䔰䅁䉁䅁䅁允䅁䅁䅕㑈牘払敧吵䴸䅉䅅䅁䕁䅁䅁睁䵁䅁䅁权噃睃䅁权畄权䅁权䑃䅂䅁允䅁䅁䅅䅁䙁䅁䅁䅁䅂偯䅂䍄䉁䅁䅁䅂䅁䅁䅍䅄䅁䅁䅯䄹䅍䅁䅯权䅁䅁䅯眯䅅䅁䅅䅁䉁䅁䅁兂畄䑦ㄸ牘兯䅑杷允䅁䅁䅑䅁䑁䅁䅷䅁䭁䡁䐴䅁䭁䅁䅑䅁䭁偁䈸䅁䉁䅁䅁允䅁䅁䅕䅁䅁䉧㡂ち䵅䅉䅅䅁䕁䅁䅁睁䵁䅁䅁权乃杁䅁权剁䅁䅁权⽄允䅁允䅁䅁䅅䅁佁䉁䅉䅁穁䑁䅣李ぁ䑁䅍䅍睁䑁䅁䅁䵁䅉䅅䅁䕁䅁䅁睁䵁䅁䅁权㑃䅂䅁权煄权䅁权䑃䅂䅁允䅁䅁䅅䅁佁䅁䅷䅁睁䍁䄴䅏㑁䑁䅙䅁䵁䅉䅅䅁䕁䅁䅁睁䵁䅁䅁权㡃兂䅁权煄权䅁权䙃䅂䅁允䅁䅁䅅䅁佁䅁䅷䅁睁䍁䄴䅍祁䑁䅅䅁䵁䅉䅅䅁䕁䅁䅁睁䵁䅁䅁权煃兂䅁权湄权䅁权療䅂䅁允䅁䅁䅅䅁䙁偁湃歸㍳呩䅴䍄䉁䅁䅁䅂䅁䅁䅍䅄䅁䅁䅯兪䅉䅁䅯权䅁䅁䅯眯䅅䅁䅅䅁䉁䅁䅁兂牁硨婢湺坣䅑杷允䅁䅁䅑䅁䑁䅁䅷䅁䭁䍁䅣䅁䭁䅁䍅䅁䭁䅁䍕䅁䉁䅁䅁允䅁䅁䅕潈䉦丵止䕁䵅䅉䅅䅁䕁䅁䅁睁䵁䅁䅁权灃睁䅁权剁䅁䅁权⽄允䅁允䅁䅁䅅䅁佁䉁䅑䅁穁䑁䅉兎㑁䑁䅁䅍睁䑁䅁䅍䅁䅁杷允䅁䅁䅑䅁䑁䅁䅷䅁䭁䅁䉷䅁䭁䉁䅅䅁䭁䅁䍑䅁䉁䅁䅁允䅁䅁䄴䅆䅁䑁䅉免硁䑁䅫䅍睁䑁䅁䅍睁䅁䅁䍄䉁䅁䅁䅂䅁䅁䅍䅄䅁䅁䅯兙䅕䅁䅯䄶䅯䅁䅯兢䅑䅁䅅䅁䉁䅁䅁杄䵁䅁䅁䅎畁䑁䅧兎ㅁ䅁䅁䍄䉁䅁䅁䅂䅁䅁䅍䅄䅁䅁䅯朵䅍䅁䅯权䅁䅁䅯眯䅅䅁䅅䅁䉁䅁䅁兂剄瑉㕶畦煯䅑杷允䅁䅁䅑䅁䑁䅁䅷䅁䭁䵁䙧䅁䭁佁䬴䅁䭁䡁䕯䅁䉁䅁䅁允䅁䅁䅕䅁䅁䅁穄䔸䵁䅉䅅䅁䕁䅁䅁睁䵁䅁䅁权剂杁䅁权䭁䅁䅁权⽄允䅁允䅁䅁䅅䅁䙁䱁敧敨剴䍵䅊䍄䉁䅁䅁䅂䅁䅁䅍䅄䅁䅁䅯䄱䅉䅁䅯䅂䅁䅁䅯眯䅅䅁䅅䅁䉁䅁䅁兂䅁䅁䅁䥓朵兑杷允䅁䅁䅑䅁䑁䅁䅷䅁䭁䱁䉯䅁䭁䅁䅑䅁䭁䅁䅕䅁䉁䅁䅁允䅁䅁䅕䅁䅁偁⭬䕖䵅䅉䅅䅁䕁䅁䅁睁䵁䅁䅁权歄睁䅁权䕁䅁䅁权⽄允䅁允䅁䅁䅅䅁䙁䅁䅁䵁硃䥒䉸䍄䉁䅁䅁䅂䅁䅁䅍䅄䅁䅁䅯䄵䅍䅁䅯充䅁䅁䅯眯䅅䅁䅅䅁䉁䅁䅁杄坁䅁䅁杍ㅁ䑁䅑杍睁䑁䅁䅍睁䑁䅁䅍䅁䅁杷允䅁䅁䅑䅁䑁䅁䅷䅁䭁䱁䔴䅁䭁佁䭙䅁䭁䥁䕍䅁䉁䅁䅁允䅁䅁䄴权䅁䑁䅅杌㕁䑁䅉䅁䵁䅉䅅䅁䕁䅁䅁睁䵁䅁䅁权穂睁䅁权剁䅁䅁权⽄允䅁允䅁䅁䅅䅁佁䉁䅉䅁祁䑁䅉睎硁䑁䅧杍㕁䑁䅁䅁䵁䅉䅅䅁䕁䅁䅁睁䵁䅁䅁权穂睁䅁权䭁䅁䅁权⽄允䅁允䅁䅁䅅䅁䙁䅁坒楄礲呶䄱䍄䉁䅁䅁䅂䅁䅁䅍䅄䅁䅁䅯公䅍䅁䅯充䅁䅁䅯眯䅅䅁䅅䅁䉁䅁䅁杄啁䅁䅁䅎硁䑁䅉兏㕁䑁䅍䅍睁䑁䅁䅁䵁䅉䅅䅁䕁䅁䅁睁䵁䅁䅁权杂杁䅁权剁䅁䅁权⽄允䅁允䅁䅁䅅䅁佁䉁䅑䅁ㅁ䑁䅙䅍硁䑁䅉兎睁䑁䅁䅍䅁䅁杷允䅁䅁䅑䅁䑁䅁䅷䅁䭁䥁䙁䅁䭁佁䭫䅁䭁䝁䔰䅁䉁䅁䅁允䅁䅁䅕䅁䅁䵁杄䔫䵁䅉䅅䅁䕁䅁䅁睁䵁䅁䅁权睂兂䅁权灄权䅁权療䅂䅁允䅁䅁䅅䅁䙁䅁䅁䅁䅃睈䉰䍄䉁䅁䅁䅂䅁䅁䅍䅄䅁䅁䅯免䅕䅁䅯眶䅯䅁䅯睧䅑䅁䅅䅁䉁䅁䅁杄十䅁䅁兏ㅁ䑁䅣䅏㑁䑁䅍李硁䅁䅁䍄䉁䅁䅁䅂䅁䅁䅍䅄䅁䅁䅯䅬䅑䅁䅯朶䅯䅁䅯睢䅑䅁䅅䅁䉁䅁䅁杄䵁䅁䅁免畁䑁䅍李ぁ䅁䅁䍄䉁䅁䅁䅂䅁䅁䅍䅄䅁䅁䅯朱䅍䅁䅯䅂䅁䅁䅯眯䅅䅁䅅䅁䉁䅁䅁兂䅁䅁䅁甴㕖兑杷允䅁䅁䅑䅁䑁䅁䅷䅁䭁乁䑙䅁䭁䅁䅯䅁䭁偁䈸䅁䉁䅁䅁允䅁䅁䅕㡧䭄啯㉗歄䵁䅉䅅䅁䕁䅁䅁睁䵁䅁䅁权⽃杁䅁权剁䅁䅁权⽄允䅁允䅁䅁䅅䅁佁䉁䅙䅁㍁䑁䅑兏㕁䑁䅁䅍睁䑁䅁䅍睁䅁䅁䍄䉁䅁䅁䅂䅁䅁䅍䅄䅁䅁䅯䅩䅕䅁䅯眶䅯䅁䅯䄷䅯䅁䅅䅁䉁䅁䅁杄啁䅁䅁免祁䑁䅑睎㑁䑁䅍睎祁䑁䅕䅁䵁䅉䅅䅁䕁䅁䅁睁䵁䅁䅁权畃兂䅁权瑄权䅁权睂䅂䅁允䅁䅁䅅䅁䙁䝁㝑〳丫⭬⽉䍄䉁䅁䅁睁䅁䅁䅍䅄䅁䅁䅯兤䅕䅁䅯杊䅙䅁䅅䅁䉁䅁䅁杄䵁䅁䅁兏㑁䍁䄴杍祁䅁䅁䍄䉁䅁䅁䅂䅁䅁䅍䅄䅁䅁䅯兯䅉䅁䅯权䅁䅁䅯眯䅅䅁䅅䅁䉁䅁䅁兂獃䙈歰㥏椸䅑杷允䅁䅁䅑䅁䑁䅁䅷䅁䭁䡁䑫䅁䭁䅁䅑䅁䭁偁䈸䅁䉁䅁䅁允䅁䅁䅕䅁䅁䍁⭤武䵅䅉䅅䅁䕁䅁䅁睁䵁䅁䅁权㕂睁䅁权䭁䅁䅁权⽄允䅁允䅁䅁䅅䅁䙁䩁䕺䱉祂䍋䅴䍄䉁䅁䅁䅂䅁䅁䅍䅄䅁䅁䅯杫䅑䅁䅯儷䅯䅁䅯睢䅑䅁䅅䅁䉁䅁䅁兂䝁婧䑖㉩発睐杷允䅁䅁䅍䅁䑁䅁䅷䅁䭁偁䕣䅁䭁䉁䝧䅁䉁䅁䅁允䅁䅁䅯克䅙䅁杷允䅁䅁䅑䅁䑁䅁䅷䅁䭁䙁䑧䅁䭁䉁䅅䅁䭁偁䈸䅁䉁䅁䅁允䅁䅁䄴杆䅁䑁䅅睍㑁䑁䅕䅍睁䑁䅁䅍睁䑁䅁䅁䵁䅉䅅䅁䕁䅁䅁睁䵁䅁䅁权奂睁䅁权䭁䅁䅁</t>
  </si>
  <si>
    <t>权⽄允䅁允䅁䅁䅅䅁䙁䑁䥅䉲慸䅚䅆䍄䉁䅁䅁䅂䅁䅁䅍䅄䅁䅁䅯䅅䅕䅁䅯儷䅯䅁䅯睢䅑䅁䅅䅁䉁䅁䅁兂䥂場啯歲穦睐杷允䅁䅁䅑䅁䑁䅁䅷䅁䭁佁䘰䅁䭁佁䭳䅁䭁䝁䔰䅁䉁䅁䅁允䅁䅁䄴䅆䅁䑁䅍兎睁䑁䅕睍祁䑁䅁䅍㉁䅁䅁䍄䉁䅁䅁䅂䅁䅁䅍䅄䅁䅁䅯典䅉䅁䅯䅂䅁䅁䅯眯䅅䅁䅅䅁䉁䅁䅁兂䅁䅁䅃桉奎兑杷允䅁䅁䅑䅁䑁䅁䅷䅁䭁䉁䙯䅁䭁佁䭯䅁䭁䡁䕅䅁䉁䅁䅁允䅁䅁䅯睒䅁䅁杷允䅁䅁䅑䅁䑁䅁䅷䅁䭁䵁䍕䅁䭁䉁䅅䅁䭁偁䈸䅁䉁䅁䅁允䅁䅁䄴杆䅁䑁䅅䅍㉁䑁䅙䅎ぁ䑁䅉䅍睁䑁䅁䅁䵁䅉䅅䅁䕁䅁䅁睁䵁䅁䅁权獄兂䅁权牄权䅁权䑃䅂䅁允䅁䅁䅅䅁佁䉁䅉䅁穁䑁䅙免㑁䑁䅍李㑁䑁䅉䅁䵁䅉䅅䅁䕁䅁䅁睁䵁䅁䅁权湄䅂䅁权牄权䅁权瑂䅂䅁允䅁䅁䅅䅁佁䉁䅉䅁㉁䑁䅍睍睁䑁䅕兎㉁䑁䅫䅁䵁䅉䅅䅁䕁䅁䅁睁䵁䅁䅁权晄允䅁权䕁䅁䅁权䕁杁䅁允䅁䅁䅅䅁䙁䅁䅁䥁千坊䈱䍄䉁䅁䅁䅂䅁䅁䅍䅄䅁䅁䅯睢䅍䅁䅯充䅁䅁䅯眯䅅䅁䅅䅁䉁䅁䅁杄啁䅁䅁免㑁䑁䅑睎睁䑁䅁䅍睁䑁䅁䅁䵁䅉䅅䅁䕁䅁䅁睁䵁䅁䅁权療睁䅁权䭁䅁䅁权⽄允䅁允䅁䅁䅅䅁䙁佁㙆䭆䠵刴䅨䍄䉁䅁䅁䅂䅁䅁䅍䅄䅁䅁䅯䅧䅁䅁䅯权䅁䅁䅯䅂䅉䅁䅅䅁䉁䅁䅁兂獄払敧敨ㅶ睐杷允䅁䅁䅑䅁䑁䅁䅷䅁䭁䱁䍍䅁䭁䅁䅯䅁䭁偁䈸䅁䉁䅁䅁允䅁䅁䅕㥏倹婪畤䕆䵁䅉䅅䅁䕁䅁䅁睁䵁䅁䅁权啁䅄䅁权煄权䅁权䙃䅂䅁允䅁䅁䅅䅁佁䅁䅷䅁祁䍁䄴李穁䑁䅣䅁䵁䅉䅅䅁䕁䅁䅁睁䵁䅁䅁权㥃睁䅁权䕁䅁䅁权⽄允䅁允䅁䅁䅅䅁䙁䅁䅁䅁㥁塐䉊䍄䉁䅁䅁䅂䅁䅁䅍䅄䅁䅁䅯兂䅍䅁䅯权䅁䅁䅯眯䅅䅁䅅䅁䉁䅁䅁兂䝂癴㥐䠱䉧䅑杷允䅁䅁䅑䅁䑁䅁䅷䅁䭁佁䐰䅁䭁䉁䅅䅁䭁偁䈸䅁䉁䅁䅁允䅁䅁䄴䅆䅁䑁䅅睎硁䑁䅫䅍睁䑁䅁䅍睁䅁䅁䍄䉁䅁䅁䅂䅁䅁䅍䅄䅁䅁䅯儫䅍䅁䅯充䅁䅁䅯眯䅅䅁䅅䅁䉁䅁䅁杄坁䅁䅁免ぁ䑁䅧兎㕁䑁䅁䅍睁䑁䅁䅍䅁䅁杷允䅁䅁䅑䅁䑁䅁䅷䅁䭁䱁䕁䅁䭁佁䭫䅁䭁䥁䕍䅁䉁䅁䅁允䅁䅁䅕䅁䅁䥁㙧啂䵅䅉䅅䅁䕁䅁䅁睁䵁䅁䅁权啃杁䅁权䕁䅁䅁权⽄允䅁允䅁䅁䅅䅁䙁䅁䅁䅁千噰䉨䍄䉁䅁䅁䅂䅁䅁䅍䅄䅁䅁䅯眰䅍䅁䅯䅂䅁䅁䅯眯䅅䅁䅅䅁䉁䅁䅁兂䅁䅁䅃䨳坰兑杷允䅁䅁䅑䅁䑁䅁䅷䅁䭁䅁䝕䅁䭁佁䬴䅁䭁䝁䔰䅁䉁䅁䅁允䅁䅁䅕䅁䅁䅁瑁欷䵁䅉䅅䅁䑁䅁䅁睁䵁䅁䅁权奂兂䅁权流杂䅁允䅁䅁䅅䅁佁䅁䅷䅁㕁䑁䅕杌睁䑁䅅䅁䵁䅉䅅䅁䕁䅁䅁睁䵁䅁䅁权潂杁䅁权剁䅁䅁权⽄允䅁允䅁䅁䅅䅁佁䉁䅑䅁ぁ䑁䅕免祁䑁䅫䅍睁䑁䅁䅍䅁䅁杷允䅁䅁䅑䅁䑁䅁䅷䅁䭁偁䙯䅁䭁佁䬰䅁䭁䡁䔰䅁䉁䅁䅁允䅁䅁䅕煁䑶呂慹吴䴸䅉䅅䅁䕁䅁䅁睁䵁䅁䅁权潄睁䅁权剁䅁䅁权⽄允䅁允䅁䅁䅅䅁佁䉁䅑䅁ㅁ䑁䅧兎㍁䑁䅁䅍睁䑁䅁䅍䅁䅁杷允䅁䅁䅑䅁䑁䅁䅷䅁䭁䙁䑁䅁䭁䉁䅅䅁䭁偁䈸䅁䉁䅁䅁允䅁䅁䄴杆䅁䑁䅅兏㍁䑁䅧李睁䑁䅁䅍睁䑁䅁䅁䵁䅉䅅䅁䕁䅁䅁睁䵁䅁䅁权䑃杁䅁权䭁䅁䅁权⽄允䅁允䅁䅁䅅䅁䙁䵁䴳䵺䵺䅺䅒䍄䉁䅁䅁䅂䅁䅁䅍䅄䅁䅁䅯杮䅑䅁䅯眵䅯䅁䅯睧䅑䅁䅅䅁䉁䅁䅁兂䩄牤昶楇㔯睐杷允䅁䅁䅑䅁䑁䅁䅷䅁䭁䝁䉉䅁䭁䅁䍅䅁䭁䅁䍕䅁䉁䅁䅁允䅁䅁䅕䕏氵䡔晨䔷䵁䅉䅅䅁䕁䅁䅁睁䵁䅁䅁权呄杁䅁权䕁䅁䅁权⽄允䅁允䅁䅁䅅䅁䙁䅁䅁䅁㙂噕䉚䍄䉁䅁䅁䅂䅁䅁䅍䅄䅁䅁䅯睔䅕䅁䅯朶䅯䅁䅯兦䅑䅁䅅䅁䉁䅁䅁杄䵁䅁䅁䅎畁䑁䅕免㕁䅁䅁䍄䉁䅁䅁䅂䅁䅁䅍䅄䅁䅁䅯兯䅁䅁䅯允䅉䅁䅯睁䅉䅁䅅䅁䉁䅁䅁兂䥁㥘㍉剰え䅑杷允䅁䅁䅑䅁䑁䅁䅷䅁䭁乁䈰䅁䭁䉁䅅䅁䭁䅁䍑䅁䉁䅁䅁允䅁䅁䄴杅䅁䑁䅫䅎ㅁ䑁䅁䅍睁䑁䅁䅍䅁䅁杷允䅁䅁䅑䅁䑁䅁䅷䅁䭁乁䍍䅁䭁䉁䅅䅁䭁偁䈸䅁䉁䅁䅁允䅁䅁䄴䅆䅁䑁䅑䅎祁䑁䅣䅍睁䑁䅁䅍睁䅁䅁䍄䉁䅁䅁䅂䅁䅁䅍䅄䅁䅁䅯杍䅍䅁䅯权䅁䅁䅯眯䅅䅁䅅䅁䉁䅁䅁兂歂㥏倹剪扣䅑杷允䅁䅁䅑䅁䑁䅁䅷䅁䭁䝁䙧䅁䭁佁䭯䅁䭁䡁䔰䅁䉁䅁䅁允䅁䅁䄴䅄䅁䑁䅁杌祁䑁䅣䅏䅁䅁杷允䅁䅁䅑䅁䑁䅁䅷䅁䭁䥁䍧䅁䭁䉁䅅䅁䭁偁䈸䅁䉁䅁䅁允䅁䅁䄴䅆䅁䑁䅉䅍㑁䑁䅧李㍁䑁䅉李ぁ䅁䅁䍄䉁䅁䅁䅂䅁䅁䅍䅄䅁䅁䅯䄴䅑䅁䅯眶䅯䅁䅯睢䅑䅁䅅䅁䉁䅁䅁杄啁䅁䅁杍硁䑁䅑李㑁䑁䅕李硁䑁䅉䅁䵁䅉䅅䅁䕁䅁䅁睁䵁䅁䅁权⽂兂䅁权牄权䅁权䙃䅂䅁允䅁䅁䅅䅁佁䉁䅉䅁ぁ䑁䅣兎睁䑁䅁䅍睁䑁䅁䅁䵁䅉䅅䅁䕁䅁䅁睁䵁䅁䅁权䥃杁䅁权䭁䅁䅁权⽄允䅁允䅁䅁䅅䅁䙁䭁睒児塲硉䅖䍄䉁䅁䅁䅂䅁䅁䅍䅄䅁䅁䅯全䅕䅁䅯儷䅯䅁䅯兢䅑䅁䅅䅁䉁䅁䅁兂㍁啩杆搵㙄睐杷允䅁䅁䅑䅁䑁䅁䅷䅁䭁乁䉷䅁䭁䅁䍅䅁䭁䅁䍕䅁䉁䅁䅁允䅁䅁䅕噤㍒匵⽆䕇䵅䅉䅅䅁䕁䅁䅁睁䵁䅁䅁权䉃兂䅁权牄权䅁权䑃䅂䅁允䅁䅁䅅䅁佁䉁䅉䅁㑁䑁䅍兎㕁䑁䅧李ㅁ䑁䅑䅁䵁䅉䅅䅁䕁䅁䅁睁䵁䅁䅁权䥄兂䅁权畄权䅁权䑃䅂䅁允䅁䅁䅅䅁䙁䅁䅁䅁杁⼫䅤䍄䉁䅁䅁䅂䅁䅁䅍䅄䅁䅁䅯来䅍䅁䅯䅂䅁䅁䅯眯䅅䅁䅅䅁䉁䅁䅁兂䅁䅁䅃䡂䉓兑杷允䅁䅁䅑䅁䑁䅁䅷䅁䭁乁䕧䅁䭁佁䭯䅁䭁佁䭷䅁䉁䅁䅁允䅁䅁䄴䅄䅁䑁䅁杌祁䑁䅧睎䅁䅁杷允䅁䅁䅑䅁䑁䅁䅷䅁䭁䡁䙙䅁䭁佁䭯䅁䭁䥁䕍䅁䉁䅁䅁允䅁䅁䄴䅄䅁䑁䅁杌穁䑁䅁䅎䅁䅁杷允䅁䅁䅑䅁䑁䅁䅷䅁䭁䍁䵙䅁䭁佁䭣䅁䭁䡁䕁䅁䉁䅁䅁允䅁䅁䅕㥏倹婪畤牷䴸䅉䅅䅁䕁䅁䅁睁䵁䅁䅁权䍃兂䅁权煄权䅁权療䅂䅁允䅁䅁䅅䅁佁䅁䅷䅁睁䍁䄴䅏祁䑁䅧䅁䵁䅉䅅䅁䕁䅁䅁睁䵁䅁䅁权㙂睁䅁权剁䅁䅁权⽄允䅁允䅁䅁䅅䅁佁䉁䅑䅁硁䑁䅕兎㉁䑁䅁䅍睁䑁䅁䅍䅁䅁杷允䅁䅁䅑䅁䑁䅁䅷䅁䭁佁䑅䅁䭁䉁䅅䅁䭁偁䈸䅁䉁䅁䅁允䅁䅁䄴䅆䅁䑁䅉睍㉁䑁䅁䅍睁䑁䅁䅍睁䅁䅁䍄䉁䅁䅁䅂䅁䅁䅍䅄䅁䅁䅯児䅕䅁䅯朷䅯䅁䅯䄷䅯䅁䅅䅁䉁䅁䅁兂䅁䅁䅁䙁㉦䅑杷允䅁䅁䅑䅁䑁䅁䅷䅁䭁䵁䔸䅁䭁佁䭳䅁䭁䥁䕕䅁䉁䅁䅁允䅁䅁䄴䅆䅁䑁䅅杍㉁䑁䅁兏ぁ䑁䅫李穁䅁䅁䍄䉁䅁䅁䅂䅁䅁䅍䅄䅁䅁䅯䅬䅕䅁䅯朷䅯䅁䅯兢䅑䅁䅅䅁䉁䅁䅁兂䅁䅁䅁䕕䡙兑杷允䅁䅁䅍䅁䑁䅁䅷䅁䭁䱁䙕䅁䭁䍁䝙䅁䉁䅁䅁允䅁䅁䄴权䅁䑁䅫睍畁䑁䅕䅁䵁䅉䅅䅁䕁䅁䅁睁䵁䅁䅁权桄睁䅁权䭁䅁䅁权⽄允䅁允䅁䅁䅅䅁䙁䡁㥅瑃橥䈸䅊䍄䉁䅁䅁䅂䅁䅁䅍䅄䅁䅁䅯杰䅑䅁䅯朷䅯䅁䅯全䅑䅁䅅䅁䉁䅁䅁兂䅁䅁䅁䵵乁兑杷允䅁䅁䅍䅁䑁䅁䅷䅁䭁䱁䙣䅁䭁䍁䝙䅁䉁䅁䅁允䅁䅁䄴䅄䅁䑁䅫睍畁䑁䅅免䅁䅁杷允䅁䅁䅑䅁䑁䅁䅷䅁䭁偁䙉䅁䭁佁䭫䅁䭁䥁䕍䅁䉁䅁䅁允䅁䅁䅕䅁䅁䅁慃䔰䵁䅉䅅䅁䕁䅁䅁睁䵁䅁䅁权硃允䅁权䕁䅁䅁权䕁杁䅁允䅁䅁䅅䅁䙁䅁䅁䥁䍁䡕䈵䍄䉁䅁䅁䅂䅁䅁䅍䅄䅁䅁䅯內䅕䅁䅯儷䅯䅁䅯䄷䅯䅁䅅䅁䉁䅁䅁权䡂䅁䅁䍄䉁䅁䅁䅂䅁䅁䅍䅄䅁䅁䅯䄴䅍䅁䅯䅂䅁䅁䅯眯䅅䅁䅅䅁䉁䅁䅁兂䅁䅁䅁獙䑵兑杷允䅁䅁䅑䅁䑁䅁䅷䅁䭁䕁䱷䅁䭁佁䬰䅁䭁䡁䔰䅁䉁䅁䅁允䅁䅁䅕䬯确欰椱䑫䴸䅉䅅䅁䕁䅁䅁睁䵁䅁䅁权杄睁䅁权剁䅁䅁权⽄允䅁允䅁䅁䅅䅁佁䉁䅑䅁祁䑁䅙睍祁䑁䅁䅍睁䑁䅁䅍䅁䅁杷允䅁䅁䅑䅁䑁䅁䅷䅁䭁佁䑁䅁䭁䅁䅯䅁䭁偁䈸䅁䉁䅁䅁允䅁䅁䅕潂噇㑑䵵歎䵁䅉䅅䅁䕁䅁䅁睁䵁䅁䅁权䍂睁䅁权䭁䅁䅁权⽄允䅁允䅁䅁䅅䅁䙁䩁畨潅䅐獹⽅䍄䉁䅁䅁䅂䅁䅁䅍䅄䅁䅁䅯兴䅉䅁䅯䅂䅁䅁䅯眯䅅䅁䅅䅁䉁䅁䅁兂䅁䅁䅁卷瀹兑杷允䅁䅁䅑䅁䑁䅁䅷䅁䭁䙁䙣䅁䭁佁䭧䅁䭁䥁䕕䅁䉁䅁䅁允䅁䅁䄴权䅁䑁䅣杌㉁䑁䅧䅁䵁䅉䅅䅁䕁䅁䅁睁䵁䅁䅁权㝄䅁䅁权剁䅁䅁权䕁杁䅁允䅁䅁䅅䅁佁䉁䅑䅁硁䑁䅣李㉁䑁䅑睍睁䑁䅁䅍䅁䅁杷允䅁䅁䅑䅁䑁䅁䅷䅁䭁䥁䕷䅁䭁佁䭯䅁䭁䝁䔰䅁䉁䅁䅁允䅁䅁䄴权䅁䑁䅅杌睁䑁䅧䅁䵁䅉䅅䅁䕁䅁䅁睁䵁䅁䅁权⭂睁䅁权䭁䅁䅁权⽄允䅁允䅁䅁䅅䅁䙁䑁ね䡹⭡稯䅰䍄䉁䅁䅁䅂䅁䅁䅍䅄䅁䅁䅯䅳䅑䅁䅯朵䅯䅁䅯兦䅑䅁䅅䅁䉁䅁䅁杄䵁䅁䅁杍畁䑁䅙䅏㉁䅁䅁䍄䉁䅁䅁睁䅁䅁䅍䅄䅁䅁䅯关䅑䅁䅯杇䅙䅁䅅䅁䉁䅁䅁权䅂杂䅁䍄䉁䅁䅁䅂䅁䅁䅍䅄䅁䅁䅯䄳䅉䅁䅯充䅁䅁䅯眯䅅䅁䅅䅁䉁䅁䅁杄坁䅁䅁免睁䑁䅁杍睁䑁䅁䅍睁䑁䅁䅍䅁䅁杷允䅁䅁䅍䅁䑁䅁䅷䅁䭁䍁䙷䅁䭁䉁䝷䅁䉁䅁䅁允䅁䅁䅯杯䅙䅁杷允䅁䅁䅑䅁䑁䅁䅷䅁䭁䱁䑑䅁䭁䅁䅑䅁䭁偁䈸䅁䉁䅁䅁允䅁䅁䅕䅁䅁䙑桶ざ䵅䅉䅅䅁䕁䅁䅁睁䵁䅁䅁权灁兂䅁权湄权䅁权䑃䅂䅁允䅁䅁䅅䅁䙁䙁㘶兓䍷祱䅎䍄䉁䅁䅁䅂䅁䅁䅍䅄䅁䅁䅯䅴䅍䅁䅯充䅁䅁䅯眯䅅䅁䅅䅁䉁䅁䅁杄啁䅁䅁杍祁䑁䅙免ㅁ䑁䅙䅍睁䑁䅁䅁䵁䅉䅅䅁䕁䅁䅁睁䵁䅁䅁权佄允䅁权䕁䅁䅁权䕁杁䅁允䅁䅁䅅䅁䙁䅁䅁䅁㉂吴䉒䍄䉁䅁䅁䅂䅁䅁䅍䅄䅁䅁䅯儸䅍䅁䅯䅂䅁䅁䅯眯䅅䅁䅅䅁䉁䅁䅁兂䅁䅁䅃啇牆兑杷允䅁䅁䅍䅁䑁䅁䅷䅁䭁偁䙫䅁䭁䉁䝧䅁䉁䅁䅁允䅁䅁䅯杓䅙䅁杷允䅁䅁䅑䅁䑁䅁䅷䅁䭁偁䑅䅁䭁䉁䅅䅁䭁偁䈸䅁䉁䅁䅁允䅁䅁䄴䅆䅁䑁䅉䅍㍁䑁䅁䅍睁䑁䅁䅍睁䅁䅁䍄䉁䅁䅁䅂䅁䅁䅍䅄䅁䅁䅯䅺䅕䅁䅯儷䅯䅁䅯睢䅑䅁䅅䅁䉁䅁䅁兂㝁〳丫㉬䌶睐杷允䅁䅁䅑䅁䑁䅁䅷䅁䭁佁䙧䅁䭁佁䬰䅁䭁䝁䔸䅁䉁䅁䅁允䅁䅁䅕兊䉡啬䱏樸䴸䅉䅅䅁䕁䅁䅁睁䵁䅁䅁权敄睁䅁权䕁䅁䅁权⽄允䅁允䅁䅁䅅䅁䙁䅁䅁䅁佁ㅷ䈹䍄䉁䅁䅁䅂䅁䅁䅍䅄䅁䅁䅯䅙䅕䅁䅯儶䅯䅁䅯来䅑䅁䅅䅁䉁䅁䅁兂䅁䅁䅁䥇䔸兑杷允䅁䅁䅑䅁䑁䅁䅷䅁䭁䩁䑯䅁䭁䉁䅅䅁䭁偁䈸䅁䉁䅁䅁允䅁䅁䄴杆䅁䑁䅉睎ぁ䑁䅧䅍睁䑁䅁䅍睁䑁䅁䅁䵁䅉䅅䅁䕁䅁䅁睁䵁䅁䅁权祂兂䅁权牄权䅁权瑂䅂䅁允䅁䅁䅅䅁佁䉁䅑䅁祁䑁䅧䅎㕁䑁䅣䅎祁䑁䅙睍䅁䅁杷允䅁䅁䅑䅁䑁䅁䅷䅁䭁䥁䍯䅁䭁䅁䅑䅁䭁偁䈸䅁䉁䅁䅁允䅁䅁䅕䅁䅁䍁慅歡䵅䅉䅅䅁䕁䅁䅁睁䵁䅁䅁权歁兂䅁权湄权䅁权睂䅂䅁允䅁䅁䅅䅁䙁䥁潎兖奫乵⼰䍄䉁䅁䅁䅂䅁䅁䅍䅄䅁䅁䅯兰䅑䅁䅯眵䅯䅁䅯来䅑䅁䅅䅁䉁䅁䅁兂㝁〳丫㉬㠷睐杷允䅁䅁䅑䅁䑁䅁䅷䅁䭁偁䘰䅁䭁佁䭯䅁䭁䡁䔰䅁䉁䅁䅁允䅁䅁䄴䅄䅁䑁䅁杌ㅁ䑁䅅免䅁䅁杷允䅁䅁䅑䅁䑁䅁䅷䅁䭁䉁䉫䅁䭁䅁䍅䅁䭁䅁䍍䅁䉁䅁䅁允䅁䅁䅕㝄䍑穷渳歃䵅䅉䅅䅁䕁䅁䅁睁䵁䅁䅁权䙁杂䅁权瑄权䅁权獄权䅁允䅁䅁䅅䅁䙁䝁浚浚浚杚䅂䍄䉁䅁䅁䅂䅁䅁䅍䅄䅁䅁䅯关䅉䅁䅯䅂䅁䅁䅯眯䅅䅁䅅䅁䉁䅁䅁兂䅁䅁䅁佷扤兑杷允䅁䅁䅑䅁䑁䅁䅷䅁䭁䉁䑅䅁䭁䅁䅑䅁䭁偁䈸䅁䉁䅁䅁允䅁䅁䅕䅁䅁䅑㠹づ䵅䅉䅅䅁䕁䅁䅁睁䵁䅁䅁权癃兂䅁权灄权䅁权瑂䅂䅁允䅁䅁䅅䅁䙁䅁䅁䅁兄偪䅨䍄䉁䅁䅁䅂䅁䅁䅍䅄䅁䅁䅯䅉䄸䅁䅯朷䅯䅁䅯䄷䅯䅁䅅䅁䉁䅁䅁兂䅁䅁䅁䍹湕兑杷允䅁䅁䅍䅁䑁䅁䅷䅁䭁偁䙯䅁䭁䉁䝯䅁䉁䅁䅁允䅁䅁䅯睋䅙䅁杷允䅁䅁䅑䅁䑁䅁䅷䅁䭁䱁䙷䅁䭁佁䭫䅁䭁䡁䕅䅁䉁䅁䅁允䅁䅁䅕䅁䅁䕁い㡋䵅䅉䅅䅁䕁䅁䅁睁䵁䅁䅁权允杂䅁权灄权䅁权㥂䅂䅁允䅁䅁䅅䅁䙁䅁䅁䅁睄睂䉤䍄䉁䅁䅁䅂䅁䅁䅍䅄䅁䅁䅯朸䅍䅁䅯权䅁䅁䅯眯䅅䅁䅅䅁䉁䅁䅁兂⽂牡へ硫橧䅑杷允䅁䅁䅑䅁䑁䅁䅷䅁䭁䵁䕉䅁䭁佁䭣䅁䭁䡁䕯䅁䉁䅁䅁允䅁䅁䅕㉦乴灔啈啃䵁䅉䅅䅁䕁䅁䅁睁䵁䅁䅁权敃睁䅁权剁䅁䅁权⽄允䅁允䅁䅁䅅䅁佁䉁䅑䅁㉁䑁䅍杍ㅁ䑁䅁䅍睁䑁䅁䅍䅁䅁杷允䅁䅁䅑䅁䑁䅁䅷䅁䭁乁䙑䅁䭁佁䭣䅁䭁䡁䕅䅁䉁䅁䅁允䅁䅁䅕畮渫歸㍳商䵁䅉䅅䅁䕁䅁䅁睁䵁䅁䅁权䱁杂䅁权潄权䅁权䙃䅂䅁允䅁䅁䅅䅁䭁䕁䅣䅁䵁䅉䅅䅁䕁䅁䅁睁䵁䅁䅁权䑄睁䅁权䭁䅁䅁权⽄允䅁允䅁䅁䅅䅁䙁䩁奍䙂余晌⽧䍄䉁䅁䅁䅂䅁䅁䅍䅄䅁䅁䅯䄹䅍䅁䅯䅂䅁䅁䅯眯䅅䅁䅅䅁䉁䅁䅁兂䅁䅁䅁倴び兑杷允䅁䅁䅑䅁䑁䅁䅷䅁䭁偁䑑䅁䭁䉁䅅䅁䭁偁䈸䅁䉁䅁䅁允䅁䅁䄴杅䅁䑁䅕䅏祁䑁䅁䅍睁䑁䅁䅍䅁䅁杷允䅁䅁䅑䅁䑁䅁䅷䅁䭁䱁䕉䅁䭁佁䭳䅁䭁䡁䕯䅁䉁䅁䅁允䅁䅁䄴䅆䅁䑁䅉李睁䑁䅕䅍穁䑁䅉䅍硁䅁䅁䍄䉁䅁䅁䅂䅁䅁䅍䅄䅁䅁䅯兙䅕䅁䅯朵䅯䅁䅯䅣䅑䅁䅅䅁䉁䅁䅁杄䵁䅁䅁䅍畁䑁䅫䅏穁䅁䅁䍄䉁䅁䅁䅂䅁䅁䅍䅄䅁䅁䅯䅐䅍䅁䅯充䅁䅁䅯眯䅅䅁䅅䅁䉁䅁䅁杄坁䅁䅁免穁䑁䅧睎睁䑁䅁䅍睁䑁䅁䅍䅁䅁杷允䅁䅁䅑䅁䑁䅁䅷䅁䭁䉁䍕䅁䭁䉁䅅䅁䭁偁䈸䅁䉁䅁䅁允䅁䅁䄴杆䅁䑁䅉免穁䑁䅉䅍睁䑁䅁䅍睁䑁䅁䅁䵁䅉䅅䅁䕁䅁䅁睁䵁䅁䅁权噁杁䅁权䭁䅁䅁权⽄允䅁允䅁䅁䅅䅁䙁䉁畓⭒㙆乆⽙䍄䉁䅁䅁䅂䅁䅁䅍䅄䅁䅁䅯儴䅕䅁䅯朷䅯䅁䅯䅣䅑䅁䅅䅁䉁䅁䅁兂䅁䅁䅁䉧潶䅑杷允䅁䅁䅍䅁䑁䅁䅷䅁䭁䅁䙳䅁䭁䍁䝙䅁䉁䅁䅁允䅁䅁䄴杄䅁䑁䅅䅍㑁䍁䄴兎穁䅁䅁䍄䉁䅁䅁䅂䅁䅁䅍䅄䅁䅁䅯李䅍䅁䅯充䅁䅁䅯眯䅅䅁䅅䅁䉁䅁䅁杄啁䅁䅁䅎㍁䑁䅍睎穁䑁䅅䅍睁䑁䅁䅁䵁䅉䅅䅁䕁䅁䅁睁䵁䅁䅁权敁兂䅁权煄权䅁权䑃䅂䅁允䅁䅁䅅䅁䭁䕁䅣䅁䵁䅉䅅䅁䕁䅁䅁睁䵁䅁䅁权䭄杁䅁权剁䅁䅁权⽄允䅁允䅁䅁䅅䅁佁䉁䅉䅁穁䑁䅫䅏睁䑁䅙䅍睁䑁䅁䅁䵁䅉䅅䅁䕁䅁䅁睁䵁䅁䅁权奃兂䅁权畄权䅁权㥂䅂䅁允䅁䅁䅅䅁䙁䅁䅁䅁睄睂䈯䍄䉁䅁䅁䅂䅁䅁䅍䅄䅁䅁䅯兑䅅䅁䅯充䅁䅁䅯兂䅁䅁䅅䅁䉁䅁䅁杄坁䅁䅁杍ㅁ䑁䅑睎睁䑁䅁䅍睁䑁䅁䅍䅁䅁杷允䅁䅁䅍䅁䑁䅁䅷䅁䭁䵁䕙䅁䭁䉁䝯䅁䉁䅁䅁允䅁䅁䅯睥䅙䅁杷允䅁䅁䅑䅁䑁䅁䅷䅁䭁䅁䕯䅁䭁䅁䅯䅁䭁偁䈸䅁䉁䅁䅁允䅁䅁䅕偄㤵打䍖䱖䴸䅉䅅䅁䕁䅁䅁睁䵁䅁䅁权噄睁䅁权䕁䅁䅁权⽄允䅁允䅁䅁䅅䅁䙁䅁䅁䅁䝁䝹䈱䍄䉁䅁䅁䅂䅁䅁䅍䅄䅁䅁䅯免䅅䅁䅯权䅁䅁䅯䅂䅉䅁䅅䅁䉁䅁䅁兂湄㘫确漰栰䅑杷允䅁䅁䅑䅁䑁䅁䅷䅁䭁䑁䙳䅁䭁佁䭳䅁䭁䝁䔸䅁䉁䅁䅁允䅁䅁䄴䅆䅁䑁䅕睍祁䑁䅅䅏睁䑁䅙䅏㉁䅁䅁䍄䉁䅁䅁䅂䅁䅁䅍䅄䅁䅁䅯儱䅍䅁䅯充䅁䅁䅯眯䅅䅁䅅䅁䉁䅁䅁杄啁䅁䅁杍穁䑁䅣睍睁䑁䅁䅍睁䑁䅁䅁䵁䅉䅅䅁䕁䅁䅁睁䵁䅁䅁权十睁䅁权䕁䅁䅁权⽄允䅁允䅁䅁䅅䅁䙁䅁䅁䕁䝂塵䉂䍄䉁䅁䅁䅂䅁䅁䅍䅄䅁䅁䅯杅䅍䅁䅯充䅁䅁䅯眯䅅䅁䅅䅁䉁䅁䅁杄啁䅁䅁杍ㅁ䑁䅕睍睁䑁䅁䅍睁䑁䅁䅁䵁䅉䅅䅁䕁䅁䅁睁䵁䅁䅁权十睁䅁权䭁䅁䅁权⽄允䅁允䅁䅁䅅䅁䙁佁兘瑉㕶椯䅸䍄䉁䅁䅁䅂䅁䅁䅍䅄䅁䅁䅯兵䅍䅁䅯权䅁䅁䅯眯䅅䅁䅅䅁䉁䅁䅁兂睄㡰䱚㑎穮睐杷允䅁䅁䅑䅁䑁䅁䅷䅁䭁乁䑁䅁䭁䉁䅅䅁䭁偁䈸䅁䉁䅁䅁允䅁䅁䄴䅆䅁䑁䅧免硁䑁䅙䅍㑁䑁䅁䅍睁䅁䅁䍄䉁䅁䅁䅂䅁䅁䅍䅄䅁䅁䅯杕䅕䅁䅯䄶䅯䅁䅯全䅑䅁䅅䅁䉁䅁䅁杄䵁䅁䅁李畁䑁䅍睍穁䅁䅁䍄䉁䅁䅁䅂䅁䅁䅍䅄䅁䅁䅯朹䅍䅁䅯权䅁䅁䅯眯䅅䅁䅅䅁䉁䅁䅁兂奂扏䥔牤㜷睐杷允䅁䅁䅑䅁䑁䅁䅷䅁䭁佁䑣䅁䭁䅁䅑䅁䭁偁䈸䅁䉁䅁䅁允䅁䅁䅕䅁䅁䍁权啐䵅䅉䅅䅁䕁䅁䅁睁䵁䅁䅁权浃允䅁权䉁杁䅁权䑁杁䅁允䅁䅁䅅䅁䙁䙁ず㘸灡琲䄱䍄䉁䅁䅁䅂䅁䅁䅍䅄䅁䅁䅯眹䅍䅁䅯充䅁䅁䅯眯䅅䅁䅅䅁䉁䅁䅁杄啁䅁䅁杍穁䑁䅙免㉁䑁䅙䅍睁䑁䅁䅁䵁䅉䅅䅁䕁䅁䅁睁䵁䅁䅁权㍄睁䅁权䭁䅁䅁权⽄允䅁允䅁䅁䅅䅁䙁乁㕶浦㡱䍎䅊䍄䉁䅁䅁䅂䅁䅁䅍䅄䅁䅁䅯杹䅑䅁䅯眶䅯䅁䅯全䅑䅁䅅䅁䉁䅁䅁杄十䅁䅁睍㑁䑁䅣兎ㅁ䑁䅁䅍睁䅁䅁䍄䉁䅁䅁䅂䅁䅁䅍䅄䅁䅁䅯兖䅉䅁䅯充䅁䅁䅯眯䅅䅁䅅䅁䉁䅁䅁杄啁䅁䅁免睁䑁䅕䅍㕁䑁䅍睎ㅁ䑁䅁䅁䵁䅉䅅䅁䕁䅁䅁睁䵁䅁䅁权慁睁䅁权剁䅁䅁权⽄允䅁允䅁䅁䅅䅁佁䉁䅑䅁硁䑁䅑睎㕁䑁䅫杍睁䑁䅁䅍䅁䅁杷允䅁䅁䅑䅁䑁䅁䅷䅁䭁䍁䑷䅁䭁䉁䅅䅁䭁偁䈸䅁䉁䅁䅁允䅁䅁䄴䅆䅁䑁䅅免㑁䑁䅁䅍睁䑁䅁䅍睁䅁䅁䍄䉁䅁䅁䅂䅁䅁䅍䅄䅁䅁䅯䅭䅑䅁䅯儶䅯䅁䅯兦䅑䅁䅅䅁䉁䅁䅁兂䅁䅁䅁䍁獌䅑杷允䅁䅁䅑䅁䑁䅁䅷䅁䭁䩁䙅䅁䭁佁䭫䅁䭁䡁䕅䅁䉁䅁䅁允䅁䅁䅕䅁䅁䭁㡄欹䵁䅉䅅䅁䕁䅁䅁睁䵁䅁䅁权瑄杁䅁权䕁䅁䅁权⽄允䅁允䅁䅁䅅䅁䙁䅁䅁䅁䅁㈯䉒䍄䉁䅁䅁䅂䅁䅁䅍䅄䅁䅁䅯末䅍䅁䅯䅂䅁䅁䅯眯䅅䅁䅅䅁䉁䅁䅁兂䅁䅁䅁圷穧兑杷允䅁䅁䅍䅁䑁䅁䅷䅁䭁䍁偍䅁䭁䉁䝧䅁䉁䅁䅁允䅁䅁䅯䅒䅙䅁杷允䅁䅁䅑䅁䑁䅁䅷䅁䭁䩁䕯䅁䭁佁䭳䅁䭁䡁䔰䅁䉁䅁䅁允䅁䅁䄴䅆䅁䑁䅉䅎硁䑁䅁李祁䑁䅣睍睁䅁䅁䍄䉁䅁䅁䅂䅁䅁䅍䅄䅁䅁䅯来䅉䅁䅯权䅁䅁䅯眯䅅䅁䅅䅁䉁䅁䅁兂扁㥌欰浂㡅䅑杷允䅁䅁䅑䅁䑁䅁䅷䅁䭁偁䑳䅁䭁䅁䅑䅁䭁偁䈸䅁䉁䅁䅁允䅁䅁䅕䅁䅁䉁啨し䵅䅉䅅䅁䕁䅁䅁睁䵁䅁䅁权㍂睁䅁权䕁䅁䅁权⽄允䅁允䅁䅁䅅䅁䙁䅁䅁䅁牁坸䉬䍄䉁䅁䅁䅂䅁䅁䅍䅄䅁䅁䅯兰䅑䅁䅯儷䅯䅁䅯䅣䅑䅁䅅䅁䉁䅁䅁兂㙄浦㡱䩤ぐ睐杷允䅁䅁䅑䅁䑁䅁䅷䅁䭁䍁䙫䅁䭁佁䭫䅁䭁䡁䕁䅁䉁䅁䅁允䅁䅁䅕䅁䅁䅁ㅂ欴䵁䅉䅅䅁䕁䅁䅁睁䵁䅁䅁权噁杂䅁权瑄权䅁权㙂䅂䅁允䅁䅁䅅䅁䙁䅁坒楄礲剮䅮䍄䉁䅁䅁䅂䅁䅁䅍䅄䅁䅁䅯杙䅕䅁䅯儶䅯䅁䅯来䅑䅁䅅䅁䉁䅁䅁兂䅁䅁䅁䥱䉣兑杷允䅁䅁䅑䅁䑁䅁䅷䅁䭁偁䑷䅁䭁䅁䅑䅁䭁偁䈸䅁䉁䅁䅁允䅁䅁䅕䅁䅁䍧㉗䕔䵅䅉䅅䅁䕁䅁䅁睁䵁䅁䅁权獃䅂䅁权潄权䅁权瑂䅂䅁允䅁䅁䅅䅁佁䅁䄴䅁㑁䑁䅙杌ぁ䑁䅍兏䅁䅁杷允䅁䅁䅑䅁䑁䅁䅷䅁䭁䥁䔰䅁䭁佁䭧䅁䭁䥁䕕䅁䉁䅁䅁允䅁䅁䄴杄䅁䑁䅅䅎畁䑁䅫䅏ぁ䅁䅁䍄䉁䅁䅁䅂䅁䅁䅍䅄䅁䅁䅯杄䅙䅁䅯眶䅯䅁䅯䄷䅯䅁䅅䅁䉁䅁䅁杄十䅁䅁兏睁䑁䅍兏㍁䑁䅙兏㑁䅁䅁䍄䉁䅁䅁䅂䅁䅁䅍䅄䅁䅁䅯䄯䅍䅁䅯权䅁䅁䅯眯䅅䅁䅅䅁䉁䅁䅁兂䍁㑋坣唲刴䅑杷允䅁䅁䅑䅁䑁䅁䅷䅁䭁䱁䙅䅁䭁佁䭣䅁䭁䝁䔸䅁䉁䅁䅁允䅁䅁䅕㝤昶楇搹䕅䵁䅉䅅䅁䕁䅁䅁睁䵁䅁䅁权獄睁䅁权剁䅁䅁权⽄允䅁允䅁䅁䅅䅁佁䉁䅑䅁硁䑁䅁䅏睁䑁䅁䅍睁䑁䅁䅍䅁䅁杷允䅁䅁䅍䅁䑁䅁䅷䅁䭁䑁䙉䅁䭁䉁䝷䅁䉁䅁䅁允䅁䅁䅯睐䅙䅁杷允䅁䅁䅑䅁䑁䅁䅷䅁䭁䵁䐰䅁䭁䅁䅯䅁䭁偁䈸䅁䉁䅁䅁允䅁䅁䅕䙅㕧䵴㉨䕄䵁䅉䅅䅁䕁䅁䅁睁䵁䅁䅁权楄睁䅁权剁䅁䅁权⽄允䅁允䅁䅁䅅䅁佁䉁䅑䅁ぁ䑁䅫杍ぁ䑁䅅睍睁䑁䅁䅍䅁䅁杷允䅁䅁䅑䅁䑁䅁䅷䅁䭁䭁䑷䅁䭁䅁䅯䅁䭁偁䈸䅁䉁䅁䅁允䅁䅁䅕瑃橥䑣䬰含䴸䅉䅅䅁䕁䅁䅁睁䵁䅁䅁权歂睁䅁权䭁䅁䅁权⽄允䅁允䅁䅁䅅䅁䙁䝁光䑗ね䅹䅸䍄䉁䅁䅁䅂䅁䅁䅍䅄䅁䅁䅯六䅉䅁䅯充䅁䅁䅯眯䅅䅁䅅䅁䉁䅁䅁杄啁䅁䅁睍硁䑁䅧兎睁䑁䅁䅍睁䑁䅁䅁䵁䅉䅅䅁䕁䅁䅁睁䵁䅁䅁权噁兂䅁权畄权䅁权㙂䅂䅁允䅁䅁䅅䅁䙁䅁䅁䅁啄桩䉎䍄䉁䅁䅁䅂䅁䅁䅍䅄䅁䅁䅯兲䅕䅁䅯儷䅯䅁䅯睢䅑䅁䅅䅁䉁䅁䅁兂潃歸㍳啩潈睐杷允䅁䅁䅑䅁䑁䅁䅷䅁䭁偁䑁䅁䭁䉁䅅䅁䭁偁䈸䅁䉁䅁䅁允䅁䅁䄴䅆䅁䑁䅅䅍㕁䑁䅍䅏㉁䑁䅁䅍睁䅁䅁䍄䉁䅁䅁䅂䅁䅁䅍䅄䅁䅁䅯杓䅕䅁䅯眵䅯䅁䅯来䅑䅁䅅䅁䉁䅁䅁兂㍁啩杆搵敁䅑杷允䅁䅁䅑䅁䑁䅁䅷䅁䭁䵁䐸䅁䭁䅁䅑䅁䭁偁䈸䅁䉁䅁䅁允䅁䅁䅕䅁䅁䍧䭦步䵅䅉䅅䅁䕁䅁䅁睁䵁䅁䅁权流兂䅁权牄权䅁权瑂䅂䅁允䅁䅁䅅䅁佁䉁䅉䅁㕁䑁䅫兏㉁䑁䅧䅍睁䑁䅁䅁䵁䅉䅅䅁䕁䅁䅁睁䵁䅁䅁权㑃䅁䅁权䉁杁䅁权䙁杁䅁允䅁䅁䅅䅁䙁䑁偎婅晑㥫䅬䍄䉁䅁䅁䅂䅁䅁䅍䅄䅁䅁䅯䅃䅅䅁䅯充䅁䅁䅯䅂䅉䅁䅅䅁䉁䅁䅁杄啁䅁䅁睍㕁䑁䅣䅍睁䑁䅁䅍睁䑁䅁䅁䵁䅉䅅䅁䕁䅁䅁睁䵁䅁䅁权䉄䅂䅁权煄权䅁权㥂䅂䅁允䅁䅁䅅䅁佁䅁䅷䅁硁䍁䄴兎穁䑁䅧䅁䵁䅉䅅䅁䕁䅁䅁睁䵁䅁䅁权㥄睁䅁权剁䅁䅁权⽄允䅁允䅁䅁䅅䅁佁䉁䅑䅁祁䑁䅅睍ㅁ䑁䅁䅍睁䑁䅁䅍䅁䅁杷允䅁䅁䅑䅁䑁䅁䅷䅁䭁偁䐰䅁䭁䅁䅯䅁䭁偁䈸䅁䉁䅁䅁允䅁䅁䅕浔光䑗ね樫䴸䅉䅅䅁䕁䅁䅁睁䵁䅁䅁权佃睁䅁权䭁䅁䅁权⽄允䅁允䅁䅁䅅䅁䙁䭁睒児塲睯䅚䍄䉁䅁䅁䅂䅁䅁䅍䅄䅁䅁䅯䅗䅕䅁䅯朶䅯䅁䅯兣䅑䅁䅅䅁䉁䅁䅁杄䵁䅁䅁䅍畁䑁䅫杍ㅁ䅁䅁䍄䉁䅁䅁䅂䅁䅁䅍䅄䅁䅁䅯杯䅕䅁䅯儶䅯䅁䅯兦䅑䅁䅅䅁䉁䅁䅁权䡂䅁䅁䍄䉁䅁䅁䅂䅁䅁䅍䅄䅁䅁䅯充䅕䅁䅯朶䅯䅁䅯䄷䅯䅁䅅䅁䉁䅁䅁杄䵁䅁䅁䅍畁䑁䅣李穁䅁䅁䍄䉁䅁䅁䅂䅁䅁䅍䅄䅁䅁䅯䅘䅕䅁䅯儶䅯䅁䅯全䅑䅁䅅䅁䉁䅁䅁兂䅁䅁䅁䝯䝷兑杷允䅁䅁䅑䅁䑁䅁䅷䅁䭁䙁䙉䅁䭁佁䭣䅁䭁䡁䕁䅁䉁䅁䅁允䅁䅁䅕䵴㉨灶愸啅䵁䅉䅅䅁䕁䅁䅁睁䵁䅁䅁权潄䅁䅁权䕁䅁䅁权䙁䅁䅁允䅁䅁䅅䅁䙁䅁䅁䅁䙂㑦䈱䍄䉁䅁䅁䅂䅁䅁䅍䅄䅁䅁䅯睏䅕䅁䅯儷䅯䅁䅯䄷䅯䅁䅅䅁䉁䅁䅁兂㉁捅ㅧ捅汪睐杷允䅁䅁䅑䅁䑁䅁䅷䅁䭁偁䍍䅁䭁䉁䅅䅁䭁偁䈸䅁䉁䅁䅁允䅁䅁䄴䅆䅁䑁䅉䅍穁䑁䅕睍ㅁ䑁䅁䅍睁䅁䅁䍄䉁䅁䅁䅂䅁䅁䅍䅄䅁䅁䅯眱䅕䅁䅯䄶䅯䅁䅯来䅑䅁䅅䅁䉁䅁䅁杄佁䅁䅁免穁䍁䄴免㉁䑁䅫䅁䵁䅉䅅䅁䕁䅁䅁睁䵁䅁䅁权啃睁䅁权剁䅁䅁权⽄允䅁允䅁䅁䅅䅁佁䉁䅑䅁祁䑁䅍睎㑁䑁䅁杍ㅁ䑁䅁䅍䅁䅁杷允䅁䅁䅑䅁䑁䅁䅷䅁䭁䉁䝉䅁䭁佁䭳䅁䭁佁䭷䅁䉁䅁䅁允䅁䅁䄴䅆䅁䑁䅍免㕁䑁䅉睍㉁䑁䅁䅍睁䅁䅁䍄䉁䅁䅁䅂䅁䅁䅍䅄䅁䅁䅯眰䅍䅁䅯权䅁䅁䅯眯䅅䅁䅅䅁䉁䅁䅁兂䭁㘱睎児佯䅑杷允䅁䅁䅑䅁䑁䅁䅷䅁䭁䍁䅷䅁䭁䅁䅑䅁䭁䅁䍑䅁䉁䅁䅁允䅁䅁䅕䅁䅁䩧䨰䕙䵅䅉䅅䅁䕁䅁䅁睁䵁䅁䅁权奃允䅁权剁䅁䅁权䙁䅁䅁允䅁䅁䅅䅁佁䉁䅑䅁ㅁ䑁䅫免睁䑁䅁䅍睁䑁䅁䅍䅁䅁杷允䅁䅁䅑䅁䑁䅁䅷䅁䭁䝁䈰䅁䭁䅁䅯䅁䭁䅁䍑䅁䉁䅁䅁允䅁䅁䅕婪畤潅䅐樶䴸䅉䅅䅁䕁䅁䅁睁䵁䅁䅁权乁杂䅁权潄权䅁权療䅂䅁允䅁䅁䅅䅁佁䅁䄴䅁祁䑁䅉杌㕁䑁䅙睍䅁䅁杷允䅁䅁䅍䅁䑁䅁䅷䅁䭁䅁䝕䅁䭁䍁䝑䅁䉁䅁䅁允䅁䅁䅯公䄸䅁杷允䅁䅁䅑䅁䑁䅁䅷䅁䭁乁䌴䅁䭁䅁䅑䅁䭁偁䈸䅁䉁䅁䅁允䅁䅁䅕䅁䅁䉁㡑䕖䵅䅉䅅䅁䕁䅁䅁睁䵁䅁䅁权慄兂䅁权湄权䅁权㥂䅂䅁允䅁䅁䅅䅁䙁䕁㍷啩杆呰䅖䍄䉁䅁䅁䅂䅁䅁䅍䅄䅁䅁䅯䅵䅉䅁䅯䅂䅁䅁䅯眯䅅䅁䅅䅁䉁䅁䅁兂䅁䅁䅁佂晚兑杷允䅁䅁䅑䅁䑁䅁䅷䅁䭁乁䔰䅁䭁佁䬴䅁䭁䥁䕕䅁䉁䅁䅁允䅁䅁䅕䅁䅁䥁䡁欯䵁䅉䅅䅁䕁䅁䅁睁䵁䅁䅁权療兂䅁权灄权䅁权㥂䅂䅁允䅁䅁䅅䅁䙁䅁䅁䅁䅁特䅸䍄䉁䅁䅁䅂䅁䅁䅍䅄䅁䅁䅯杶䅍䅁䅯䅂䅁䅁䅯眯䅅䅁䅅䅁䉁䅁䅁兂䅁䅁䅁獁晖兑杷允䅁䅁䅍䅁䑁䅁䅷䅁䭁䉁䙉䅁䭁䍁䝑䅁䉁䅁䅁允䅁䅁䅯䅅䅑䅁杷允䅁䅁䅑䅁䑁䅁䅷䅁䭁䱁䙳䅁䭁佁䭳䅁䭁䝁䔸䅁䉁䅁䅁允䅁䅁䄴杅䅁䑁䅙兎硁䑁䅁䅍睁䑁䅁䅍䅁䅁杷允䅁䅁䅑䅁䑁䅁䅷䅁䭁偁䐸䅁䭁䅁䅯䅁䭁偁䈸䅁䉁䅁䅁允䅁䅁䅕積積積積䕂䵁䅉䅅䅁䕁䅁䅁睁䵁䅁䅁权⭃睁䅁权䭁䅁䅁权⽄允䅁允䅁䅁䅅䅁䙁偁湃歸㍳剃䅚䍄䉁䅁䅁䅂䅁䅁䅍䅄䅁䅁䅯兴䅑䅁䅯朵䅯䅁䅯睧䅑䅁䅅䅁䉁䅁䅁杄䵁䅁䅁杍畁䑁䅅睎硁䅁䅁䍄䉁䅁䅁䅂䅁䅁䅍䅄䅁䅁䅯䄰䅕䅁䅯朷䅯䅁䅯睧䅑䅁䅅䅁䉁䅁䅁兂䅁䅁䅁佁堳䅑杷允䅁䅁䅑䅁䑁䅁䅷䅁䭁佁䑙䅁䭁䅁䅑䅁䭁偁䈸䅁䉁䅁䅁允䅁䅁䅕䅁䅁䅁㕆歕䵅䅉䅅䅁䕁䅁䅁睁䵁䅁䅁权睄兂䅁权牄权䅁权瑂䅂䅁允䅁䅁䅅䅁佁䉁䅑䅁硁䑁䅙兎祁䑁䅁䅍睁䑁䅁䅍䅁䅁杷允䅁䅁䅑䅁䑁䅁䅷䅁䭁佁䑕䅁䭁䉁䅅䅁䭁偁䈸䅁䉁䅁䅁允䅁䅁䄴杆䅁䑁䅅䅍㑁䑁䅅䅍睁䑁䅁䅍睁䑁䅁䅁䵁䅉䅅䅁䕁䅁䅁睁䵁䅁䅁权癄兄䅁权䕁䅁䅁权䕁杁䅁允䅁䅁䅅䅁䭁䕁䅣䅁䵁䅉䅅䅁䕁䅁䅁睁䵁䅁䅁权汄睁䅁权䭁䅁䅁权⽄允䅁允䅁䅁䅅䅁䙁䉁䑋䵷桱兒䅒䍄䉁䅁䅁䅂䅁䅁䅍䅄䅁䅁䅯兪䅁䅁䅯权䅁䅁䅯兂䅁䅁䅅䅁䉁䅁䅁兂䱄啯㉗㌸樰䅑杷允䅁䅁䅑䅁䑁䅁䅷䅁䭁䥁䙍䅁䭁佁䭧䅁䭁䝁䔰䅁䉁䅁䅁允䅁䅁䄴杄䅁䑁䅑杍畁䑁䅍免ㅁ䅁䅁䍄䉁䅁䅁䅂䅁䅁䅍䅄䅁䅁䅯眯䅍䅁䅯䅂䅁䅁䅯眯䅅䅁䅅䅁䉁䅁䅁兂䅁䅁䅃䍪睬兑杷允䅁䅁䅑䅁䑁䅁䅷䅁䭁乁䑧䅁䭁䅁䅯䅁䭁偁䈸䅁䉁䅁䅁允䅁䅁䅕歬䱏佢㝦歁䵁䅉䅅䅁䕁䅁䅁睁䵁䅁䅁权ㅃ䅂䅁权晁杂䅁权杁杂䅁允䅁䅁䅅䅁䭁䍁䝅䅁䵁䅉䅅䅁䕁䅁䅁睁䵁䅁䅁权䉄睁䅁权剁䅁䅁权⽄允䅁允䅁䅁䅅䅁佁䉁䅉䅁㕁䑁䅫兏㉁䑁䅣杍ㅁ䑁䅁䅁䵁䅉䅅䅁䕁䅁䅁睁䵁䅁䅁权䅁䅂䅁权䕁䅁䅁权⽄允䅁允䅁䅁䅅䅁䙁䅁䅁䥁流䡭䉆䍄䉁䅁䅁䅂䅁䅁䅍䅄䅁䅁䅯䅱䅅䅁䅯允䅉䅁䅯睁䅉䅁䅅䅁䉁䅁䅁兂灄瘳儳牄割䅑杷允䅁䅁䅑䅁䑁䅁䅷䅁䭁䡁䙳䅁䭁佁䬰䅁䭁䡁䕁䅁䉁䅁䅁允䅁䅁䅕歯㉗⼸唳う䵁䅉䅅䅁䕁䅁䅁睁䵁䅁䅁权㡂睁䅁权剁䅁䅁权⽄允䅁允䅁䅁䅅䅁佁䉁䅑䅁ぁ䑁䅧睍ぁ䑁䅁䅍睁䑁䅁䅍䅁䅁杷允䅁䅁䅑䅁䑁䅁䅷䅁䭁䩁䍧䅁䭁䅁䅯䅁䭁偁䈸䅁䉁䅁䅁允䅁䅁䅕㥉㕶浦㡱䕂䵁䅉䅅䅁䕁䅁䅁睁䵁䅁䅁权睃兂䅁权湄权䅁权瑂䅂䅁允䅁䅁䅅䅁䙁䕁椵䙅㕧䅴䅖䍄䉁䅁䅁䅂䅁䅁䅍䅄䅁䅁䅯䅭䅁䅁䅯䅂䅁䅁䅯䅂䅉䅁䅅䅁䉁䅁䅁兂䅁䅁䅁㕇瀵兑杷允䅁䅁䅑䅁䑁䅁䅷䅁䭁佁䕧䅁䭁佁䭳䅁䭁䝁䔰䅁䉁䅁䅁允䅁䅁䄴䅆䅁䑁䅅免㍁䑁䅫䅍㑁䑁䅑睎ぁ䅁䅁䍄䉁䅁䅁䅂䅁䅁䅍䅄䅁䅁䅯睖䅅䅁䅯权䅁䅁䅯兂䅁䅁䅅䅁䉁䅁䅁兂ㅁ牘䩰䅄晉䅑杷允䅁䅁䅑䅁䑁䅁䅷䅁䭁䵁䌴䅁䭁䅁䅑䅁䭁偁䈸䅁䉁䅁䅁允䅁䅁䅕䅁䅁䬴㑄歫䵅䅉䅅䅁䑁䅁䅁睁䵁䅁䅁权扁兂䅁权流杂䅁允䅁䅁䅅䅁佁䅁䅷䅁㕁䑁䅕杌硁䑁䅉䅁䵁䅉䅅䅁䕁䅁䅁睁䵁䅁䅁权晃睁䅁权䭁䅁䅁权⽄允䅁允䅁䅁䅅䅁䙁䙁乃㉬匴硁䅸䍄䉁䅁䅁䅂䅁䅁䅍䅄䅁䅁䅯兪䅅䅁䅯䅂䅁䅁䅯兂䅁䅁䅅䅁䉁䅁䅁兂䅁䅁䅁呫瑨兑杷允䅁䅁䅑䅁䑁䅁䅷䅁䭁䅁䕉䅁䭁䉁䅅䅁䭁偁䈸䅁䉁䅁䅁允䅁䅁䄴䅆䅁䑁䅉兎祁䑁䅅䅍睁䑁䅁䅍睁䅁䅁䍄䉁䅁䅁䅂䅁䅁䅍䅄䅁䅁䅯睚䅕䅁䅯䄶䅯䅁䅯来䅑䅁䅅䅁䉁䅁䅁杄佁䅁䅁睎ぁ䍁䄴免ぁ䑁䅕䅁䵁䅉䅅䅁䕁䅁䅁睁䵁䅁䅁权䍁䅂䅁权䭁䅁䅁权⽄允䅁允䅁䅁䅅䅁䙁乁橥䑣䬰眱䅒䍄䉁䅁䅁䅂䅁䅁䅍䅄䅁䅁䅯䅂䅑䅁䅯䅂䅁䅁䅯眯䅅䅁䅅䅁䉁䅁䅁兂䅁䅁䅁䅋慓兑杷允䅁䅁䅑䅁䑁䅁䅷䅁䭁䅁䕕䅁䭁䉁䅅䅁䭁偁䈸䅁䉁䅁䅁允䅁䅁䄴䅆䅁䑁䅍杍祁䑁䅉兎睁䑁䅁䅍睁䅁䅁䍄䉁䅁䅁䅂䅁䅁䅍䅄䅁䅁䅯杈䅅䅁䅯充䅁䅁䅯䅂䅉䅁䅅䅁䉁䅁䅁杄啁䅁䅁䅎㕁䑁䅉睎睁䑁䅁䅍睁䑁䅁䅁䵁䅉䅅䅁䕁䅁䅁睁䵁䅁䅁权㙂兂䅁权畄权䅁权䑃䅂䅁允䅁䅁䅅䅁䙁䅁䅁䅁杁昸䅤䍄䉁䅁䅁䅂䅁䅁䅍䅄䅁䅁䅯䅺䅕䅁䅯朷䅯䅁䅯来䅑䅁䅅䅁䉁䅁䅁兂䅁䅁䅁䵁乫兑杷允䅁䅁䅑䅁䑁䅁䅷䅁䭁䕁䍉䅁䭁䅁䅑䅁䭁偁䈸䅁䉁䅁䅁允䅁䅁䅕䅁䅁䭁卲䕖䵅䅉䅅䅁䕁䅁䅁睁䵁䅁䅁权䉄䅂䅁权瑄权䅁权䙃䅂䅁允䅁䅁䅅䅁䙁䵁㌯⭕汏⭭⽧䍄䉁䅁䅁䅂䅁䅁䅍䅄䅁䅁䅯儴䅑䅁䅯䄶䅯䅁䅯睧䅑䅁䅅䅁䉁䅁䅁杄佁䅁䅁免㑁䍁䄴兏ㅁ䑁䅧䅁䵁䅉䅅䅁䕁䅁䅁睁䵁䅁䅁权瑃兂䅁权浄权䅁权獄权䅁允䅁䅁䅅䅁佁䅁䅷䅁穁䍁䄴免ぁ䑁䅙䅁䵁䅉䅅䅁䕁䅁䅁睁䵁䅁䅁权䥄杁䅁权䭁䅁䅁权⽄允䅁允䅁䅁䅅䅁䙁䩁婱婭婭六䅒䍄䉁䅁䅁䅂䅁䅁䅍䅄䅁䅁䅯兙䅍䅁䅯䅂䅁䅁䅯眯䅅䅁䅅䅁䉁䅁䅁兂䅁䅁䅃䕑䙴兑杷允䅁䅁䅑䅁䑁䅁䅷䅁䭁䍁䑉䅁䭁䅁䅑䅁䭁偁䈸䅁䉁䅁䅁允䅁䅁䅕䅁䅁䭁婙っ䵅䅉䅅䅁䕁䅁䅁睁䵁䅁䅁权楁睁䅁权剁䅁䅁权⽄允䅁允䅁䅁䅅䅁佁䉁䅑䅁㕁䑁䅉李睁䑁䅁䅍睁䑁䅁䅍䅁䅁杷允䅁䅁䅑䅁䑁䅁䅷䅁䭁䉁䙍䅁䭁佁䭧䅁䭁䡁䕅䅁䉁䅁䅁允䅁䅁䅯睒䅁䅁杷允䅁䅁䅑䅁䑁䅁䅷䅁䭁䱁䙧䅁䭁佁䭯䅁䭁䝁䔰䅁䉁䅁䅁允䅁䅁䄴䅄䅁䑁䅁杌硁䑁䅍䅏䅁䅁杷允䅁䅁䅍䅁䑁䅁䅷䅁䭁䵁䙳䅁䭁䉁䝷䅁䉁䅁䅁允䅁䅁䅯杋䅙䅁杷允䅁䅁䅑䅁䑁䅁䅷䅁䭁䝁䑕䅁䭁䅁䅑䅁䭁偁䈸䅁䉁䅁䅁允䅁䅁䅕䅁䅁䵷煬啨䵅䅉䅅䅁䕁䅁䅁睁䵁䅁䅁权䅃兂䅁权煄权䅁权療䅂䅁允䅁䅁䅅䅁佁䅁䅷䅁睁䍁䄴杍㑁䑁䅫䅁䵁䅉䅅䅁䕁䅁䅁睁䵁䅁䅁权䱄睃䅁权瑄权䅁权䑃䅂䅁允䅁䅁䅅䅁䙁䱁祂䩡瑈佦⼸䍄䉁䅁䅁䅂䅁䅁䅍䅄䅁䅁䅯党䅍䅁䅯权䅁䅁䅯眯䅅䅁䅅䅁䉁䅁䅁兂癁匳䝑噧灕䅑杷允䅁䅁䅑䅁䑁䅁䅷䅁䭁䭁䑷䅁䭁䅁䅑䅁䭁偁䈸䅁䉁䅁䅁允䅁䅁䅕䅁䅁佯塕ち䵅䅉䅅䅁䕁䅁䅁睁䵁䅁䅁权⽃䅂䅁权湄权䅁权䙃䅂䅁允䅁䅁䅅䅁䙁䡁⭥确癯刳䅎䍄䉁䅁䅁䅂䅁䅁䅍䅄䅁䅁䅯䅲䅍䅁䅯充䅁䅁䅯眯䅅䅁䅅䅁䉁䅁䅁杄啁䅁䅁兎㉁䑁䅁睎ぁ䑁䅍䅍睁䑁䅁䅁䵁䅉䅅䅁䕁䅁䅁睁䵁䅁䅁权浄䅂䅁权湄权䅁权獄权䅁允䅁䅁䅅䅁䙁䡁㥅瑃橥乣⼰䍄䉁䅁䅁䅂䅁䅁䅍䅄䅁䅁䅯䅨䅉䅁䅯䅂䅁䅁䅯眯䅅䅁䅅䅁䉁䅁䅁兂䅁䅁䅃潣畂兑杷允䅁䅁䅑䅁䑁䅁䅷䅁䭁䝁䑣䅁䭁䅁䅑䅁䭁偁䈸䅁䉁䅁䅁允䅁䅁䅕䅁䅁䅁㡂啖䵅䅉䅅䅁䕁䅁䅁睁䵁䅁䅁权湂睁䅁权剁䅁䅁权⽄允䅁允䅁䅁䅅䅁佁䉁䅉䅁ㅁ䑁䅣李㍁䑁䅕䅍睁䑁䅁䅁䵁䅉䅅䅁䕁䅁䅁睁䵁䅁䅁权橄䅂䅁权牄权䅁权瑂䅂䅁允䅁䅁䅅䅁佁䉁䅑䅁祁䑁䅫兏穁䑁䅑睍睁䑁䅣兏䅁䅁杷允䅁䅁䅑䅁䑁䅁䅷䅁䭁偁䕣䅁䭁佁䭣䅁䭁䥁䕍䅁䉁䅁䅁允䅁䅁䅕⬷偍㠶渰䕉䵁䅉䅅䅁䕁䅁䅁睁䵁䅁䅁权䱂䅁䅁权剁䅁䅁权䙁䅁䅁允䅁䅁䅅䅁佁䉁䅑䅁ㅁ䑁䅧䅎睁䑁䅁䅍睁䑁䅁䅍䅁䅁杷允䅁䅁䅑䅁䑁䅁䅷䅁䭁䍁䍳䅁䭁䅁䅑䅁䭁偁䈸䅁䉁䅁䅁允䅁䅁䅕䅁䅁䕁䵙䕔䵅䅉䅅䅁䕁䅁䅁睁䵁䅁䅁权橃杁䅁权剁䅁䅁权⽄允䅁允䅁䅁䅅䅁佁䉁䅙䅁硁䑁䅍睍㑁䑁䅑李祁䑁䅁䅍睁䅁䅁䍄䉁䅁䅁䅂䅁䅁䅍䅄䅁䅁䅯睖䅍䅁䅯䅂䅁䅁䅯眯䅅䅁䅅䅁䉁䅁䅁兂䅁䅁䅁䑘㡳兑杷允䅁䅁䅑䅁䑁䅁䅷䅁䭁䑁䍅䅁䭁䅁䅑䅁䭁偁䈸䅁䉁䅁䅁允䅁䅁䅕䅁䅁䉑兇啩䵅䅉䅅䅁䕁䅁䅁睁䵁䅁䅁权潂睁䅁权䭁䅁䅁权⽄允䅁允䅁䅁䅅䅁䙁䍁䝕婧䑖祩䅖䍄䉁䅁䅁䅂䅁䅁䅍䅄䅁䅁䅯朷䅍䅁䅯充䅁䅁䅯眯䅅䅁䅅䅁䉁䅁䅁杄啁䅁䅁睍祁䑁䅉睎睁䑁䅁䅍睁䑁䅁䅁䵁䅉䅅䅁䕁䅁䅁睁䵁䅁䅁权㍃杁䅁权剁䅁䅁权⽄允䅁允䅁䅁䅅䅁佁䉁䅑䅁㉁䑁䅉䅎睁䑁䅁䅍睁䑁䅁䅍䅁䅁杷允䅁䅁䅑䅁䑁䅁䅷䅁䭁䡁䙅䅁䭁佁䬴䅁䭁䝁䔰䅁䉁䅁䅁允䅁䅁䅕䅁䅁佁塂〶䵁䅉䅅䅁䕁䅁䅁睁䵁䅁䅁权晄睁䅁权䕁䅁䅁权⽄允䅁允䅁䅁䅅䅁䙁䅁䅁䵁牃㑢䉖䍄䉁䅁䅁䅂䅁䅁䅍䅄䅁䅁䅯眳䅍䅁䅯充䅁䅁䅯眯䅅䅁䅅䅁䉁䅁䅁杄啁䅁䅁睍穁䑁䅁免睁䑁䅁䅍睁䑁䅁䅁䵁䅉䅅䅁䕁䅁䅁睁䵁䅁䅁权㑄睁䅁权䕁䅁䅁权⽄允䅁允䅁䅁䅅䅁䙁䅁䅁䅁千䝎䉚䍄䉁䅁䅁睁䅁䅁䅍䅄䅁䅁䅯兘䅕䅁䅯䅈䅙䅁䅅䅁䉁䅁䅁权呂杂䅁䍄䉁䅁䅁䅂䅁䅁䅍䅄䅁䅁䅯䄫䅍䅁䅯充䅁䅁䅯眯䅅䅁䅅䅁䉁䅁䅁杄十䅁䅁睎睁䑁䅫睎穁䑁䅁䅍睁䅁䅁䍄䉁䅁䅁䅂䅁䅁䅍䅄䅁䅁䅯儴䅑䅁䅯眶䅯䅁䅯兦䅑䅁䅅䅁䉁䅁䅁杄十䅁䅁兎㍁䑁䅕睎祁䑁䅧兎㕁䅁䅁䍄䉁䅁䅁䅂䅁䅁䅍䅄䅁䅁䅯睤䅕䅁䅯朶䅯䅁䅯兣䅑䅁䅅䅁䉁䅁䅁杄䵁䅁䅁䅍畁䑁䅕䅍㑁䅁䅁䍄䉁䅁䅁䅂䅁䅁䅍䅄䅁䅁䅯兤䅅䅁䅯充䅁䅁䅯䅂䅉䅁䅅䅁䉁䅁䅁杄坁䅁䅁免ㅁ䑁䅁䅏ㅁ䑁䅁䅍睁䑁䅁䅍䅁䅁杷允䅁䅁䅑䅁䑁䅁䅷䅁䭁䡁䘰䅁䭁佁䬰䅁䭁䥁䕍䅁䉁䅁䅁允䅁䅁䅕呩䉺久甫稴䴸䅉䅅䅁䕁䅁䅁睁䵁䅁䅁权卄睁䅁权䭁䅁䅁权⽄允䅁允䅁䅁䅅䅁䙁䍁捬㡪ㅌ䑹䅂䍄䉁䅁䅁䅂䅁䅁䅍䅄䅁䅁䅯睶䅑䅁䅯朷䅯䅁䅯全䅑䅁䅅䅁䉁䅁䅁兂䅁䅁䅁䉍⭶䅑杷允䅁䅁䅑䅁䑁䅁䅷䅁䭁䍁䵙䅁䭁佁䬰䅁䭁䥁䕕䅁䉁䅁䅁允䅁䅁䅕㉣剩堷⽷䕄䵁䅉䅅䅁䕁䅁䅁睁䵁䅁䅁权塂杁䅁权剁䅁䅁权⽄允䅁允䅁䅁䅅䅁佁䉁䅑䅁穁䑁䅫李睁䑁䅁䅍睁䑁䅁䅍䅁䅁杷允䅁䅁䅑䅁䑁䅁䅷䅁䭁䍁䑫䅁䭁䉁䅅䅁䭁偁䈸䅁䉁䅁䅁允䅁䅁䄴䅆䅁䑁䅑䅍穁䑁䅑兎ぁ䑁䅁䅍睁䅁䅁䍄䉁䅁䅁䅂䅁䅁䅍䅄䅁䅁䅯兆䅙䅁䅯朵䅯䅁䅯兢䅑䅁䅅䅁䉁䅁䅁杄䭁䅁䅁䅎畁䑁䅁杍䅁䅁杷允䅁䅁䅑䅁䑁䅁䅷䅁䭁佁䑷䅁䭁䅁䅯䅁䭁偁䈸䅁䉁䅁䅁允䅁䅁䅕へ㍳啩杆䕆䵁䅉䅅䅁䕁䅁䅁睁䵁䅁䅁权坃睁䅁权䕁䅁䅁权⽄允䅁允䅁䅁䅅䅁䙁䅁䅁䅁い䕄䉎䍄䉁䅁䅁䅂䅁䅁䅍䅄䅁䅁䅯䅎䅅䅁䅯充䅁䅁䅯䅂䅉䅁䅅䅁䉁䅁䅁杄啁䅁䅁䅎穁䑁䅕䅍睁䑁䅁䅍睁䑁䅁䅁䵁䅉䅅䅁䕁䅁䅁睁䵁䅁䅁权歃睄䅁权䉁杁䅁权䙁杁䅁允䅁䅁䅅䅁䙁䝁硖砯浈佨䅰䍄䉁䅁䅁䅂䅁䅁䅍䅄䅁䅁䅯䅆䅕䅁䅯儷䅯䅁䅯兦䅑䅁䅅䅁䉁䅁䅁兂奁圵癓䱇䥑䅑杷允䅁䅁䅑䅁䑁䅁䅷䅁䭁䩁䙣䅁䭁佁䭧䅁䭁䡁䕯䅁䉁䅁䅁允䅁䅁䄴䅄䅁䑁䅍杌㑁䑁䅍李䅁䅁杷允䅁䅁䅑䅁䑁䅁䅷䅁䭁䩁䑙䅁䭁䅁䅯䅁䭁偁䈸䅁䉁䅁䅁允䅁䅁䅕へ㍳啩杈ぅ䵁䅉䅅䅁䕁䅁䅁睁䵁䅁䅁权㝁睁䅁权䕁䅁䅁权⽄允䅁允䅁䅁䅅䅁䙁䅁䅁䥁䙄䝂䈹䍄䉁䅁䅁䅂䅁䅁䅍䅄䅁䅁䅯睗䅕䅁䅯朶䅯䅁䅯䅣䅑䅁䅅䅁䉁䅁䅁权䡂䅁䅁䍄䉁䅁䅁䅂䅁䅁䅍䅄䅁䅁䅯睃䅑䅁䅯权䅁䅁䅯眯䅅䅁䅅䅁䉁䅁䅁兂療潅䅐煹灈睐杷允䅁䅁䅑䅁䑁䅁䅷䅁䭁䙁䙑䅁䭁佁䭯䅁䭁䥁䕍䅁䉁䅁䅁允䅁䅁䄴䅄䅁䑁䅁杌㉁䑁䅑䅎䅁䅁杷允䅁䅁䅍䅁䑁䅁䅷䅁䭁䥁䙉䅁䭁䉁䜴䅁䉁䅁䅁允䅁䅁䅯杅䅧䅁杷允䅁䅁䅑䅁䑁䅁䅷䅁䭁䑁䑳䅁䭁䉁䅅䅁䭁偁䈸䅁䉁䅁䅁允䅁䅁䄴杆䅁䑁䅅杍硁䑁䅣䅎睁䑁䅁䅍睁䑁䅁䅁䵁䅉䅅䅁䑁䅁䅁睁䵁䅁䅁权畂兂䅁权敁杂䅁允䅁䅁䅅䅁䭁䩁䝣䅁䵁䅉䅅䅁䕁䅁䅁睁䵁䅁䅁权䩃允䅁权剁䅁䅁权䕁杁䅁允䅁䅁䅅䅁佁䉁䅙䅁硁䑁䅅䅏㉁䑁䅁䅍睁䑁䅁䅍睁䅁䅁䍄䉁䅁䅁䅂䅁䅁䅍䅄䅁䅁䅯眷䅍䅁䅯䅂䅁䅁䅯眯䅅䅁䅅䅁䉁䅁䅁兂䅁䅁䅁氱䔵兑杷允䅁䅁䅑䅁䑁䅁䅷䅁䭁䅁䘸䅁䭁佁䬰䅁䭁䥁䕕䅁䉁䅁䅁允䅁䅁䅕渫焵䡶呓啁䵁䅉䅅䅁䕁䅁䅁睁䵁䅁䅁权偄兂䅁权畄权䅁权療䅂䅁允䅁䅁䅅䅁䙁䅁䅁䅁䅁瑧䅒䍄䉁䅁䅁䅂䅁䅁䅍䅄䅁䅁䅯关䅉䅁䅯权䅁䅁䅯眯䅅䅁䅅䅁䉁䅁䅁兂㑃潈牘払偧䅑杷允䅁䅁䅑䅁䑁䅁䅷䅁䭁䅁䘸䅁䭁佁䭧䅁䭁䡁䕅䅁䉁䅁䅁允䅁䅁䄴杄䅁䑁䅉䅍畁䑁䅫䅎穁䅁䅁䍄䉁䅁䅁䅂䅁䅁䅍䅄䅁䅁䅯䄳䅍䅁䅯充䅁䅁䅯眯䅅䅁䅅䅁䉁䅁䅁杄十䅁䅁兎硁䑁䅅䅍睁䑁䅁䅍睁䅁䅁䍄䉁䅁䅁䅂䅁䅁䅍䅄䅁䅁䅯䅆䅕䅁䅯朷䅯䅁䅯睢䅑䅁䅅䅁䉁䅁䅁兂䅁䅁䅁䥏乑兑杷允䅁䅁䅑䅁䑁䅁䅷䅁䭁䝁䍑䅁䭁䅁䅯䅁䭁偁䈸䅁䉁䅁䅁允䅁䅁䅕㡪ㅌ䙋偹䐯䴸䅉䅅䅁䕁䅁䅁睁䵁䅁䅁权ㅃ睁䅁权剁䅁䅁权⽄允䅁允䅁䅁䅅䅁佁䉁䅙䅁硁䑁䅧杍㉁䑁䅣兎睁䑁䅁䅍睁䅁䅁䍄䉁䅁䅁䅂䅁䅁䅍䅄䅁䅁䅯杸䅕䅁䅯䄶䅯䅁䅯来䅑䅁䅅䅁䉁䅁䅁杄䵁䅁䅁睍ぁ䍁䄴䅎穁䅁䅁䍄䉁䅁䅁䅂䅁䅁䅍䅄䅁䅁䅯䄶䅁䅁䅯允䅉䅁䅯杁䅉䅁䅅䅁䉁䅁䅁兂敄偅婒䐵䍯兑杷允䅁䅁䅑䅁䑁䅁䅷䅁䭁乁䍧䅁䭁䅁䅑䅁䭁偁䈸䅁䉁䅁䅁允䅁䅁䅕䅁䅁䅑朰䕧䵅䅉䅅䅁䕁䅁䅁睁䵁䅁䅁权敂兂䅁权湄权䅁权療䅂䅁允䅁䅁䅅䅁䙁䱁摋㘷䝦硹䅖䍄䉁䅁䅁䅂䅁䅁䅍䅄䅁䅁䅯杢䅍䅁䅯权䅁䅁䅯眯䅅䅁䅅䅁䉁䅁䅁兂硂児塲⽯剁䅑杷允䅁䅁䅑䅁䑁䅁䅷䅁䭁䵁䑑䅁䭁䅁䅑䅁䭁偁䈸䅁䉁䅁䅁允䅁䅁䅕䅁䅁䉁㝃啫䵅䅉䅅䅁䕁䅁䅁睁䵁䅁䅁权䙄䅂䅁权湄权䅁权㙂䅂䅁允䅁䅁䅅䅁䙁䍁祳歹捲瘸⽑䍄䉁䅁䅁䅂䅁䅁䅍䅄䅁䅁䅯睉䅍䅁䅯充䅁䅁䅯眯䅅䅁䅅䅁䉁䅁䅁杄啁䅁䅁䅎㉁䑁䅕免ㅁ䑁䅧䅍睁䑁䅁䅁䵁䅉䅅䅁䕁䅁䅁睁䵁䅁䅁权穄睁䅁权䕁䅁䅁权⽄允䅁允䅁䅁䅅䅁䙁䅁䅁䅁潂㉃䈵䍄䉁䅁䅁䅂䅁䅁䅍䅄䅁䅁䅯八䅑䅁䅯眶䅯䅁䅯全䅑䅁䅅䅁䉁䅁䅁杄啁䅁䅁免祁䑁䅁兎睁䑁䅉杍㍁䑁䅅䅁䵁䅉䅅䅁䕁䅁䅁睁䵁䅁䅁权扃允䅁权䕁䅁䅁权䙁䅁䅁允䅁䅁䅅䅁䙁䅁䅁䅁扄浯䉎䍄䉁䅁䅁䅂䅁䅁䅍䅄䅁䅁䅯儴䅑䅁䅯儷䅯䅁䅯睧䅑䅁䅅䅁䉁䅁䅁兂䩃坑汄䌰癌睐杷允䅁䅁䅑䅁䑁䅁䅷䅁䭁䭁䙧䅁䭁佁䭣䅁䭁䥁䕕䅁䉁䅁䅁允䅁䅁䅕朸啬䕇䩰歅䵁䅉䅅䅁䕁䅁䅁睁䵁䅁䅁权穄睁䅁权剁䅁䅁权⽄允䅁允䅁䅁䅅䅁佁䉁䅑䅁穁䑁䅅兎睁䑁䅁䅍睁䑁䅁䅍䅁䅁杷允䅁䅁䅑䅁䑁䅁䅷䅁䭁佁䍉䅁䭁䅁䅑䅁䭁偁䈸䅁䉁䅁䅁允䅁䅁䅕䅁䅁䱁ㅰ啙䵅䅉䅅䅁䕁䅁䅁睁䵁䅁䅁权㑁兂䅁权煄权䅁权硂䅂䅁允䅁䅁䅅䅁佁䅁䅷䅁硁䍁䄴䅍㍁䑁䅣䅁䵁䅉䅅䅁䕁䅁䅁睁䵁䅁䅁权坄杁䅁权䕁䅁䅁权⽄允䅁允䅁䅁䅅䅁䙁䅁䅁䥁䵃啱䉸䍄䉁䅁䅁䅂䅁䅁䅍䅄䅁䅁䅯术䅑䅁䅯眵䅯䅁䅯睢䅑䅁䅅䅁䉁䅁䅁兂㕂匶硙䍃畷䅑杷允䅁䅁䅑䅁䑁䅁䅷䅁䭁乁䍙䅁䭁䅁䅯䅁䭁偁䈸䅁䉁䅁䅁允䅁䅁䅕灭婭婭婭䵁䵁䅉䅅䅁䕁䅁䅁睁䵁䅁䅁权時睁䅁权剁䅁䅁权⽄允䅁允䅁䅁䅅䅁佁䉁䅑䅁ㅁ䑁䅑睎睁䑁䅁䅍睁䑁䅁䅍䅁䅁杷允䅁䅁䅑䅁䑁䅁䅷䅁䭁䉁䑳䅁䭁䅁䅑䅁䭁偁䈸䅁䉁䅁䅁允䅁䅁䅕䅁䅁䭁婑歗䵅䅉䅅䅁䕁䅁䅁睁䵁䅁䅁权湃兂䅁权潄权䅁权療䅂䅁允䅁䅁䅅䅁佁䅁䄴䅁ぁ䑁䅅杌ㅁ䑁䅙兏䅁䅁杷允䅁䅁䅑䅁䑁䅁䅷䅁䭁䕁䍑䅁䭁䉁䅅䅁䭁偁䈸䅁䉁䅁䅁允䅁䅁䄴䅆䅁䑁䅉免睁䑁䅍䅍睁䑁䅁䅍睁䅁䅁䍄䉁䅁䅁䅂䅁䅁䅍䅄䅁䅁䅯兄䅁䅁䅯充䅁䅁䅯䅂䅉䅁䅅䅁䉁䅁䅁杄坁䅁䅁免㍁䑁䅣睎睁䑁䅁䅍睁䑁䅁䅍䅁䅁杷允䅁䅁䅑䅁䑁䅁䅷䅁䭁䉁䙉䅁䭁佁䭙䅁䭁䡁䔰䅁䉁䅁䅁允䅁䅁䄴䅄䅁䑁䅅杌㕁䑁䅙睎䅁䅁杷允䅁䅁䅑䅁䑁䅁䅷䅁䭁䭁䐸䅁䭁䅁䅑䅁䭁偁䈸䅁䉁䅁䅁允䅁䅁䅯睚䅉䅁杷允䅁䅁䅑䅁䑁䅁䅷䅁䭁䵁䔰䅁䭁佁䬴䅁䭁䝁䔰䅁䉁䅁䅁允䅁䅁䅕䅁䅁䵁卒啉䵅䅉䅅䅁䕁䅁䅁睁䵁䅁䅁权剁杂䅁权灄权䅁权㥂䅂䅁允䅁䅁䅅䅁䙁䅁䅁䅁䅁瑘䅰䍄䉁䅁䅁䅂䅁䅁䅍䅄䅁䅁䅯杮䅉䅁䅯䅂䅁䅁䅯眯䅅䅁䅅䅁䉁䅁䅁兂䅁䅁䅄歲洹兑杷允䅁䅁䅑䅁䑁䅁䅷䅁䭁䩁䌴䅁䭁䉁䅅䅁䭁偁䈸䅁䉁䅁䅁允䅁䅁䄴䅆䅁䑁䅍䅏㑁䑁䅕免㑁䑁䅕䅍睁䅁䅁䍄䉁䅁䅁䅂䅁䅁䅍䅄䅁䅁䅯儹䅅䅁䅯充䅁䅁䅯兂䅁䅁䅅䅁䉁䅁䅁杄啁䅁䅁杍ぁ䑁䅫免睁䑁䅁䅍睁䑁䅁䅁䵁䅉䅅䅁䕁䅁䅁睁䵁䅁䅁权ㅄ䅂䅁权灄权䅁权㙂䅂䅁允䅁䅁䅅䅁䙁䅁䅁䅁䅁䅩䉎䍄䉁䅁䅁䅂䅁䅁䅍䅄䅁䅁䅯睎䅉䅁䅯䅂䅁䅁䅯眯䅅䅁䅅䅁䉁䅁䅁兂䅁䅁䅁䅑䥸兑杷允䅁䅁䅑䅁䑁䅁䅷䅁䭁䍁䙍䅁䭁佁䭯䅁䭁佁䭷䅁䉁䅁䅁允䅁䅁䄴䅄䅁䑁䅁杌硁䑁䅍䅏䅁䅁杷允䅁䅁䅑䅁䑁䅁䅷䅁䭁䑁䐴䅁䭁䅁䅑䅁䭁偁䈸䅁䉁䅁䅁允䅁䅁䅕䅁䅁䭁䙵啖䵅䅉䅅䅁䕁䅁䅁睁䵁䅁䅁权䙄䅂䅁权浄权䅁权㥂䅂䅁允䅁䅁䅅䅁佁䅁䅷䅁穁䍁䄴免㍁䑁䅙䅁䵁䅉䅅䅁䕁䅁䅁睁䵁䅁䅁权睂䅁䅁权䉁杁䅁权䍁杁䅁允䅁䅁䅅䅁䙁䉁噇䐯㐷瑁䅂䍄䉁䅁䅁䅂䅁䅁䅍䅄䅁䅁䅯材䅍䅁䅯权䅁䅁䅯眯䅅䅁䅅䅁䉁䅁䅁兂塁挲㌷⭕䭍䅑杷允䅁䅁䅑䅁䑁䅁䅷䅁䭁䅁䝳䅁䭁佁䭣䅁䭁䡁䕁䅁䉁䅁䅁允䅁䅁䅕氱䙖摌⭉䐯䴸䅉䅅䅁䕁䅁䅁睁䵁䅁䅁权䅄睁䅁权䕁䅁䅁权⽄允䅁允䅁䅁䅅䅁䙁䅁䅁䅁㉄坚䉊䍄䉁䅁䅁睁䅁䅁䅍䅄䅁䅁䅯朳䅕䅁䅯䅊䅙䅁䅅䅁䉁䅁䅁权䙂睄䅁䍄䉁䅁䅁䅂䅁䅁䅍䅄䅁䅁䅯䅷䅍䅁䅯充䅁䅁䅯眯䅅䅁䅅䅁䉁䅁䅁杄啁䅁䅁免祁䑁䅣䅏㕁䑁䅫䅍睁䑁䅁䅁䵁䅉䅅䅁䕁䅁䅁睁䵁䅁䅁权䩄䅂䅁权畄权䅁权硂䅂䅁允䅁䅁䅅䅁䙁䅁䅁䅁权䅳䉨䍄䉁䅁䅁䅂䅁䅁䅍䅄䅁䅁䅯兖䅕䅁䅯朶䅯䅁䅯全䅑䅁䅅䅁䉁䅁䅁杄䵁䅁䅁䅍畁䑁䅧兎硁䅁䅁䍄䉁䅁䅁䅂䅁䅁䅍䅄䅁䅁䅯䅷䅍䅁䅯权䅁䅁䅯眯䅅䅁䅅䅁䉁䅁䅁兂䑄匹捨㡪䩉䅑杷允䅁䅁䅑䅁䑁䅁䅷䅁䭁䅁䝁䅁䭁佁䭯䅁䭁䝁䔰䅁䉁䅁䅁允䅁䅁䄴䅄䅁䑁䅅杌睁䑁䅣䅏䅁䅁杷允䅁䅁䅑䅁䑁䅁䅷䅁䭁䝁䙷䅁䭁佁䭙䅁䭁䥁䕕䅁䉁䅁䅁允䅁䅁䄴䅄䅁䑁䅅杌㍁䑁䅁李䅁䅁杷允䅁䅁䅑䅁䑁䅁䅷䅁䭁䱁䑣䅁䭁䅁䅯䅁䭁偁䈸䅁䉁䅁䅁允䅁䅁䅕䬸䝦穓䩥啃䵁䅉䅅䅁䕁䅁䅁睁䵁䅁䅁权獃䅂䅁权牄权䅁权䑃䅂䅁允䅁䅁䅅䅁佁䉁䅉䅁㕁䑁䅙杍㉁䑁䅫睍穁䑁䅙䅁䵁䅉䅅䅁䕁䅁䅁睁䵁䅁䅁权佃䅂䅁权畄权䅁权獄权䅁允䅁䅁䅅䅁䙁䅁䅁䅁杂兂䈱䍄䉁䅁䅁䅂䅁䅁䅍䅄䅁䅁䅯䅰䅁䅁䅯䅂䅁䅁䅯䅂䅉䅁䅅䅁䉁䅁䅁兂䅁䅁䅁䉶煖兑杷允䅁䅁䅑䅁䑁䅁䅷䅁䙁䅁䅁䵁捂ㄱ䉂权䕁䅁䅁权⽄允䅁允䅁䅁䅅䅁䙁䅁䅁䅁元ㅴ䉸䍄䉁䅁䅁䅂䅁䅁䅍䅄䅁䅁䅯睓䅕䅁䅯眵䅯䅁䅯睢䅑䅁䅅䅁䉁䅁䅁兂捃䍸睃楣楧䅑杷允䅁䅁䅑䅁䑁䅁䅷䅁䭁䍁䙉䅁䭁佁䭙䅁䭁䡁䕅䅁䉁䅁䅁允䅁䅁䄴䅄䅁䑁䅅杌ぁ䑁䅍䅎䅁䅁杷允䅁䅁䅑䅁䑁䅁䅷䅁䭁䵁䙍䅁䭁佁䭫䅁䭁䝁䔰䅁䉁䅁䅁允䅁䅁䅕䅁䅁䥁㙃挵䵁䅉䅅䅁䕁䅁䅁睁䵁䅁䅁权扄兂䅁权牄权䅁权䙃䅂䅁允䅁䅁䅅䅁佁䉁䅉䅁穁䑁䅑免㕁䑁䅑杍㉁䑁䅁䅁䵁䅉䅅䅁䕁䅁䅁睁䵁䅁䅁兂䅁䅁䅄乘兤兑䅯充䅁䅁䅯眯䅅䅁䅅䅁䉁䅁䅁杄啁䅁䅁睎㑁䑁䅫䅍睁䑁䅁䅍睁䑁䅁䅁䵁䅉䅅䅁䕁䅁䅁睁䵁䅁䅁权摁兂䅁权潄权䅁权硂䅂䅁允䅁䅁䅅䅁佁䅁䅷䅁㑁䍁䄴兏祁䑁䅍䅁䵁䅉䅅䅁䑁䅁䅁睁䵁䅁䅁权偁兂䅁权奁杂䅁允䅁䅁䅅䅁䭁䕁䝁䅁䵁䅉䅅䅁䕁䅁䅁睁䵁䅁䅁兂䅁䅁䅄乘兤兑䅯权䅁䅁䅯眯䅅䅁䅅䅁䉁䅁䅁兂啁歲桦桥㉔睐杷允䅁䅁䅑䅁䑁䅁䅷䅁䭁䱁䕙䅁䭁佁䬴䅁䭁䥁䕕䅁䉁䅁䅁允䅁䅁䅕䅁䅁䝁啃䕁䵅䅉䅅䅁䕁䅁䅁睁䵁䅁䅁权䑁兂䅁权浄权䅁权㥂䅂䅁允䅁䅁䅅䅁佁䅁䅷䅁㉁䍁䄴睍㑁䑁䅫䅁䵁䅉䅅䅁䕁䅁䅁睁䵁䅁䅁兂䅁䅁䅂䑸儹兑䅯䅂䅁䅁䅯眯䅅䅁䅅䅁䉁䅁䅁兂䅁䅁䅁汩圹兑杷允䅁䅁䅑䅁䑁䅁䅷䅁䭁䑁䉑䅁䭁䅁䅑䅁䭁䅁䍑䅁䉁䅁䅁允䅁䅁䅕䅁䅁䡁㍪歕䵅䅉䅅䅁䕁䅁䅁睁䵁䅁䅁权偁睁䅁权剁䅁䅁权⽄允䅁允䅁䅁䅅䅁佁䉁䅑䅁硁䑁䅣杍㍁䑁䅁䅍硁䑁䅕兎䅁䅁杷允䅁䅁䅑䅁䑁䅁䅷䅁䭁䅁䐸䅁䭁䅁䅯䅁䭁偁䈸䅁䉁䅁䅁允䅁䅁䅕敢㝦晱卅啉䵁䅉䅅䅁䕁䅁䅁睁䵁䅁䅁权扃睁䅁权剁䅁䅁权⽄允䅁允䅁䅁䅅䅁佁䉁䅉䅁㉁䑁䅁睎硁䑁䅣䅍睁䑁䅁䅁䵁䅉䅅䅁䕁䅁䅁睁䵁䅁䅁权慂兂䅁权牄权䅁权㙂䅂䅁允䅁䅁䅅䅁佁䉁䅉䅁穁䑁䅙䅍睁䑁䅁䅍睁䑁䅁䅁䵁䅉䅅䅁䕁䅁䅁睁䵁䅁䅁权祂兂䅁权湄权䅁权㙂䅂䅁允䅁䅁䅅䅁䙁乁欰潂噇睑䅆䍄䉁䅁䅁䅂䅁䅁䅍䅄䅁䅁䅯睂䅑䅁䅯充䅁䅁䅯眯䅅䅁䅅䅁䉁䅁䅁杄坁䅁䅁免睁䑁䅁睎ㅁ䑁䅅睎睁䑁䅁䅍䅁䅁杷允䅁䅁䅑䅁䑁䅁䅷䅁䭁乁䄸䅁䭁䅁䅯䅁䭁䅁䍑䅁䉁䅁䅁允䅁䅁䅕扉祂䩡瑈ぃ䵁䅉䅅䅁䕁䅁䅁睁䵁䅁䅁权䡁䅂䅁权䭁䅁䅁权⽄允䅁允䅁䅁䅅䅁䙁䍁礲敮渫癸⽍䍄䉁䅁䅁䅂䅁䅁䅍䅄䅁䅁䅕䅁䅁䭁䝍ご䭅䅁䅑䅁䭁偁䈸䅁䉁䅁䅁允䅁䅁䅕䅁䅁䙧卭䕒䵅䅉䅅䅁䕁䅁䅁睁䵁䅁䅁权牂䅁䅁权䉁杁䅁权䙁杁䅁允䅁䅁䅅䅁䙁䩁⭶䔷乤乣䅨䍄䉁䅁䅁睁䅁䅁䅍䅄䅁䅁䅯兌䅕䅁䅯杇䅙䅁䅅䅁䉁䅁䅁权坄杂䅁䍄䉁䅁䅁䅂䅁䅁䅍䅄䅁䅁䅕䅁䅁䡑扊歕䭅䅁䅯䅁䭁偁䈸䅁䉁䅁䅁允䅁䅁䅯睒䅁䅁杷允䅁䅁䅑䅁䑁䅁䅷䅁䭁䍁䉅䅁䭁䅁䍅䅁䭁䅁䍍䅁䉁䅁䅁允䅁䅁䅕ㄯ婂杯癱䔴䵁䅉䅅䅁䕁䅁䅁睁䵁䅁䅁兂䅁䅁䅂䵁党兑䅯权䅁䅁䅯眯䅅䅁䅅䅁䉁䅁䅁兂䝁婧䑖㉩䭷䅑杷允䅁䅁䅑䅁䑁䅁䅷䅁䭁䉁䵍䅁䭁佁䭙䅁䭁䝁䔰䅁䉁䅁䅁允䅁䅁䄴䅄䅁䑁䅅杌ぁ䑁䅧免䅁䅁杷允䅁䅁䅍䅁䑁䅁䅷䅁䭁䙁䙧䅁䭁䉁䝧䅁䉁䅁䅁允䅁䅁䅯兇䅙䅁杷允䅁䅁䅑䅁䑁䅁䅷䅁䭁䅁䕙䅁䭁䅁䅯䅁䭁偁䈸䅁䉁䅁䅁允䅁䅁䅕捺䵺䵺䵺樹䴸䅉䅅䅁䭁䅁䅁睁療䅁䅁权䅁䅁䅁权䉁䅁䅁兂䅁䅁䅁䅁睄睐䅕䅁䅁䅁䅄歧䭁䅁䅑潁䭁䅁䅑潁䭁䅁䅑潁䭁䅁䅑潁䭁䅁䅉䅁䉁䅁䅁允䅁䅁䅁杁䅁䅁䅁䍄䉁䅁䅁䅂䅁䅁䅍䅄䅁䅁䅯杒䅅䅁䅯充䅁䅁䅯兂䅁䅁䅅䅁䉁䅁䅁杄啁䅁䅁李硁䑁䅍杍㑁䑁䅧睎睁䑁䅧䅁䵁䅉䅅䅁䕁䅁䅁睁䵁䅁䅁权晄兂䅁权煄权䅁权睂䅂䅁允䅁䅁䅅䅁佁䅁䅷䅁睁䍁䄴免㉁䑁䅫䅁䵁䅉䅅䅁䑁䅁䅁睁䵁䅁䅁权噄䅂䅁权歁杂䅁允䅁䅁䅅䅁䭁䉁䕁䅁䵁䅉䅅䅁䕁䅁䅁睁䵁䅁䅁权啂兂䅁权灄权䅁权㙂䅂䅁允䅁䅁䅅䅁䙁䅁䅁䅁兂昳䅎䍄䉁䅁䅁睁䅁䅁䅍䅄䅁䅁䅯睶䅑䅁䅯杈䅙䅁䅅䅁䉁䅁䅁权桂杂䅁䍄䉁䅁䅁䅂䅁䅁䅍䅄䅁䅁䅯睒䅕䅁䅯䄶䅯䅁䅯来䅑䅁䅅䅁䉁䅁䅁杄佁䅁䅁免㕁䍁䄴李㑁䑁䅕䅁䵁䅉䅅䅁䕁䅁䅁睁䵁䅁䅁权佂兂䅁权晁杂䅁权杁杂䅁允䅁䅁䅅䅁䭁乁䡍䅁䵁䅉䅅䅁䕁䅁䅁睁䵁䅁䅁权ㅁ允䅁权剁䅁䅁权䙁䅁䅁允䅁䅁䅅䅁佁䉁䅑䅁ぁ䑁䅁李㕁䑁䅁䅍睁䑁䅁䅍䅁䅁杷允䅁䅁䅑䅁䑁䅁䅷䅁䭁䉁䅫䅁䭁䅁䅯䅁䭁䅁䍑䅁䉁䅁䅁允䅁䅁䅕䘷㑇潈牘䕁䵁䅉䅅䅁䕁䅁䅁睁䵁䅁䅁权敁䅁䅁权䉁杁䅁权䍁杁䅁允䅁䅁䅅䅁䙁䅁㐶桍㉈敦䅊䍄䉁䅁䅁䅂䅁䅁䅍䅄䅁䅁䅯睲䅕䅁䅯眵䅯䅁䅯全䅑䅁䅅䅁䉁䅁䅁兂塃乕啅克塳䅑杷允䅁䅁䅑䅁䑁䅁䅷䅁䭁䡁䙕䅁䭁佁䭯䅁䭁䝁䔸䅁䉁䅁䅁允䅁䅁䄴䅄䅁䑁䅁杌硁䑁䅫李䅁䅁杷允䅁䅁䅑䅁䑁䅁䅷䅁䭁䡁䄸䅁䭁䅁䍅䅁䭁䅁䍍䅁䉁䅁䅁允䅁䅁䅕㕯湐癣䩯䔹䵁䅉䅅䅁䕁䅁䅁睁䵁䅁䅁权獂兂䅁权牄权䅁权䙃䅂䅁允䅁䅁䅅䅁佁䉁䅉䅁㑁䑁䅉免睁䑁䅁䅍睁䑁䅁䅁䵁䅉䅅䅁䕁䅁䅁睁䵁䅁䅁权ㅄ允䅁权䕁䅁䅁权䕁杁䅁允䅁䅁䅅䅁䙁䅁䅁䅁畃欶䉴䍄䉁䅁䅁䅂䅁䅁䅍䅄䅁䅁䅯䅥䅕䅁䅯儶䅯䅁䅯兣䅑䅁䅅䅁䉁䅁䅁兂䅁䅁䅁䍁灌䅑杷允䅁䅁䅑䅁䑁䅁䅷䅁䭁䡁䙙䅁䭁佁䬰䅁䭁䝁䔸䅁䉁䅁䅁允䅁䅁䅕䵔婉摍畵䐹䴸䅉䅅䅁䕁䅁䅁睁䵁䅁䅁权穃兂䅁权浄权䅁权㥂䅂䅁允䅁䅁䅅䅁佁䅁䅯䅁硁䍁䄴䅍祁䅁䅁䍄䉁䅁䅁睁䅁䅁䅍䅄䅁䅁䅯䅁䅕䅁䅯杈䅙䅁䅅䅁䉁䅁䅁权䅃杂䅁䍄䉁䅁䅁睁䅁䅁䅍䅄䅁䅁䅯䄸䅕䅁䅯杈䅙䅁䅅䅁䉁䅁䅁权歄杂䅁䍄䉁䅁䅁䅂䅁䅁䅍䅄䅁䅁䅯䄰䅕䅁䅯䄶䅯䅁䅯全䅑䅁䅅䅁䉁䅁䅁杄佁䅁䅁杍祁䍁䄴李硁䑁䅫䅁䵁䅉䅅䅁䕁䅁䅁睁䵁䅁䅁权楄䅂䅁权瑄权䅁权療䅂䅁允䅁䅁䅅䅁䙁佁㙆䭆䠵儴䅂䍄䉁䅁䅁䅂䅁䅁䅍䅄䅁䅁䅯睉䄸䅁䅯眶䅯䅁䅯䄷䅯䅁䅅䅁䉁䅁䅁杄啁䅁䅁杍睁䑁䅧李睁䑁䅁䅍睁䑁䅁䅁䵁䅉䅅䅁䑁䅁䅁睁䵁䅁䅁权摃䅂䅁权慁杂䅁允䅁䅁䅅䅁䭁䝁䝉䅁䵁䅉䅅䅁䑁䅁䅁睁䵁䅁䅁权癄兂䅁权流杂䅁允䅁䅁䅅䅁佁䅁䅷䅁㍁䑁䅁杌睁䑁䅅䅁䵁䅉䅅䅁䕁䅁䅁睁䵁䅁䅁权杄䅂䅁权浄权䅁权䑃䅂䅁允䅁䅁䅅䅁佁䅁䅷䅁睁䍁䄴兏㍁䑁䅣䅁䵁䅉䅅䅁䕁䅁䅁睁䵁䅁䅁权噁䅁䅁权剁䅁䅁权䕁杁䅁允䅁䅁䅅䅁佁䉁䅑䅁硁䑁䅍䅏ぁ䑁䅁䅍睁䑁䅁䅍䅁䅁杷允䅁䅁䅑䅁䑁䅁䅷䅁䭁䑁䅧䅁䭁䅁䍅䅁䭁䅁䍕䅁䉁䅁䅁允䅁䅁䅕奅䔯㙃周䔵䵁䅉䅅䅁䕁䅁䅁睁䵁䅁䅁权祃允䅁权䉁杁䅁权䙁杁䅁允䅁䅁䅅䅁䙁䭁ぉ祱敫摵䅊䍄䉁䅁䅁䅂䅁䅁䅍䅄䅁䅁䅯兦䅁䅁䅯充䅁䅁䅯䅂䅉䅁䅅䅁䉁䅁䅁杄啁䅁䅁睍睁䑁䅑䅍睁䑁䅁䅍睁䑁䅁䅁䵁䅉䅅䅁䕁䅁䅁睁䵁䅁䅁权㑁䅁䅁权䉁杁䅁权䑁杁䅁允䅁䅁䅅䅁䙁偁婑㙌䕅琫䅖䍄䉁䅁䅁䅂䅁䅁䅍䅄䅁䅁䅯兮䅕䅁䅯睈䅙䅁䅯䅉䅙䅁䅅䅁䉁䅁䅁权䝃杂䅁䍄䉁䅁䅁䅂䅁䅁䅍䅄䅁䅁䅯术䅑䅁䅯儶䅯䅁䅯䅣䅑䅁䅅䅁䉁䅁䅁兂䅁䅁䅁䕑敪䅑杷允䅁䅁䅑䅁䑁䅁䅷䅁䭁䱁䕉䅁䭁佁䬴䅁䭁䡁䕯䅁䉁䅁䅁允䅁䅁䅕䅁䅁䭁䡹䕅䵅䅉䅅䅁䕁䅁䅁睁䵁䅁䅁权畁允䅁权剁䅁䅁权䙁䅁䅁允䅁䅁䅅䅁佁䉁䅑䅁祁䑁䅣杍㍁䑁䅑䅏睁䑁䅁䅍䅁䅁杷允䅁䅁䅑䅁䑁䅁䅷䅁䭁䍁偁䅁䭁佁䭯䅁䭁䡁䕁䅁䉁䅁䅁允䅁䅁䄴䅄䅁䑁䅉杌㍁䑁䅧睍䅁䅁杷允䅁䅁䅑䅁䑁䅁䅷䅁䭁䩁䕫䅁䭁佁䭧䅁䭁䝁䔰䅁䉁䅁䅁允䅁䅁䄴䅄䅁䑁䅅免畁䑁䅉兎䅁䅁杷允䅁䅁䅍䅁䑁䅁䅷䅁䭁䅁䘴䅁䭁䍁䝑䅁䉁䅁䅁允䅁䅁䅯睙䅙䅁杷允䅁䅁䅑䅁䑁䅁䅷䅁䭁䅁䝧䅁䭁佁䭳䅁䭁䝁䔰䅁䉁䅁䅁允䅁䅁䄴杅䅁䑁䅫杍㉁䑁䅕兏穁䑁䅍兎䅁䅁杷允䅁䅁䅑䅁䑁䅁䅷䅁䭁佁䙫䅁䭁佁䬰䅁䭁䥁䕕䅁䉁䅁䅁允䅁䅁䅕挲㌷⭕汍獆䵁䅉䅅䅁䕁䅁䅁睁䵁䅁䅁权佁杂䅁权瑄权䅁权睂䅂䅁允䅁䅁䅅䅁䙁䝁渳㘫确田⽫䍄䉁䅁䅁䅂䅁䅁䅍䅄䅁䅁䅯睢䅕䅁䅯䄶䅯䅁䅯全䅑䅁䅅䅁䉁䅁䅁杄䵁䅁䅁李畁䑁䅅免㕁䅁䅁䍄䉁䅁䅁䅂䅁䅁䅍䅄䅁䅁䅯睴䅕䅁䅯儶䅯䅁䅯睢䅑䅁䅅䅁䉁䅁䅁兂䅁䅁䅁䝁奲䅑杷允䅁䅁䅑䅁䑁䅁䅷䅁䭁䩁䕍䅁䭁䉁䜸䅁䭁䍁䝁䅁䉁䅁䅁允䅁䅁䅯眲䅙䅁杷允䅁䅁䅑䅁䑁䅁䅷䅁䭁佁䔸䅁䭁佁䭣䅁䭁䡁䕯䅁䉁䅁䅁允䅁䅁䅕灶愸㥌欰歃䵁䅉䅅䅁䕁䅁䅁睁䵁䅁䅁权呁兂䅁权湄权䅁权䑃䅂䅁允䅁䅁䅅䅁䙁䉁呁䕪䕷⭶⼰䍄䉁䅁䅁䅂䅁䅁䅍䅄䅁䅁䅯䅧䅕䅁䅯眵䅯䅁䅯䅣䅑䅁䅅䅁䉁䅁䅁兂慂䑚晶㑔㌳睐杷允䅁䅁䅑䅁䑁䅁䅷䅁䭁䍁䉍䅁䭁䅁䅯䅁䭁䅁䅕䅁䉁䅁䅁允䅁䅁䅕噈歰㥏倹稫䴸䅉䅅䅁䕁䅁䅁睁䵁䅁䅁权歁兂䅁权煄权䅁权硂䅂䅁允䅁䅁䅅䅁䭁䕁䅣䅁䵁䅉䅅䅁䕁䅁䅁睁䵁䅁䅁权乃允䅁权剁䅁䅁权䙁䅁䅁允䅁䅁䅅䅁佁䉁䅑䅁祁䑁䅧李ㅁ䑁䅁䅍睁䑁䅁䅍䅁䅁杷允䅁䅁䅑䅁䑁䅁䅷䅁䭁䅁䙑䅁䭁佁䭯䅁䭁䡁䕁䅁䉁䅁䅁允䅁䅁䄴䅄䅁䑁䅁杌祁䑁䅅睍䅁䅁杷允䅁䅁䅑䅁䑁䅁䅷䅁䭁䉁䵑䅁䭁佁䭧䅁䭁䡁䔰䅁䉁䅁䅁允䅁䅁䄴杄䅁䑁䅅䅎畁䑁䅧䅎㑁䅁䅁䍄䉁䅁䅁䅂䅁䅁䅍䅄䅁䅁䅯䅷䅕䅁䅯儶䅯䅁䅯兢䅑䅁䅅䅁䉁䅁䅁兂䅁䅁䅁䠴な䅑杷允䅁䅁䅑䅁䑁䅁䅷䅁䭁佁䙧䅁䭁佁䭧䅁䭁䥁䕍䅁䉁䅁䅁允䅁䅁䄴䅅䅁䍁䄰䅎㉁䍁䄴兏㍁䑁䅫䅁䵁䅉䅅䅁䕁䅁䅁睁䵁䅁䅁权牁睄䅁权煄权䅁权硂䅂䅁允䅁䅁䅅䅁佁䅁䅷䅁睁䍁䄴杍㍁䑁䅍䅁䵁䅉䅅䅁䕁䅁䅁睁䵁䅁䅁权牁睄䅁权煄权䅁权㥂䅂䅁允䅁䅁䅅䅁佁䅁䅷䅁睁䍁䄴杍祁䑁䅧䅁䵁䅉䅅䅁䑁䅁䅁睁䵁䅁䅁权穂兂䅁权捁杂䅁允䅁䅁䅅䅁䭁䕁䡙䅁䵁䅉䅅䅁䕁䅁䅁睁䵁䅁䅁权獁䅁䅁权剁䅁䅁权䕁杁䅁允䅁䅁䅅䅁佁䉁䅉䅁㑁䑁䅍䅏睁䑁䅁䅍睁䑁䅁䅁䵁䅉䅅䅁䕁䅁䅁睁䵁䅁䅁权杁睄䅁权浄权䅁权療䅂䅁允䅁䅁䅅䅁佁䅁䅷䅁睁䍁䄴䅏㕁䑁䅕䅁䵁䅉䅅䅁䕁䅁䅁睁䵁䅁䅁权兄䅁䅁权剁䅁䅁权䕁杁䅁允䅁䅁䅅䅁佁䉁䅑䅁ぁ䑁䅉免祁䑁䅁䅍睁䑁䅁䅍䅁䅁杷允䅁䅁䅑䅁䑁䅁䅷䅁䭁䩁䱕䅁䭁佁䭧䅁䭁䡁䕁䅁䉁䅁䅁允䅁䅁䄴杄䅁䑁䅅䅎畁䑁䅅李祁䅁䅁䍄䉁䅁䅁䅂䅁䅁䅍䅄䅁䅁䅯睤䅕䅁䅯朷䅯䅁䅯来䅑䅁䅅䅁䉁䅁䅁兂䅁䅁䅁䑑爷䅑杷允䅁䅁䅑䅁䑁䅁䅷䅁䭁䅁䝙䅁䭁佁䬰䅁䭁䝁䔸䅁䉁䅁䅁允䅁䅁䅕㑎䉬余兘啂䵁䅉䅅䅁䕁䅁䅁睁䵁䅁䅁权坃䅂䅁权畄权䅁权獄权䅁允䅁䅁䅅䅁䭁䕁䅣䅁䵁䅉䅅䅁䕁䅁䅁睁䵁䅁䅁权䕂兂䅁权潄权䅁权硂䅂䅁允䅁䅁䅅䅁佁䅁䄴䅁㉁䑁䅍杌ㅁ䑁䅅睎䅁䅁杷允䅁䅁䅑䅁䑁䅁䅷䅁䭁䱁䅍䅁䭁䉁䅅䅁䭁䅁䅕䅁䉁䅁䅁允䅁䅁䄴䅆䅁䑁䅍兎ㅁ䑁䅙䅍睁䑁䅁䅍睁䅁䅁䍄䉁䅁䅁䅂䅁䅁䅍䅄䅁䅁䅯杨䅅䅁䅯允䅉䅁䅯睁䅉䅁䅅䅁䉁䅁䅁兂牃畳䬫甲呌䅑杷允䅁䅁䅑䅁䑁䅁䅷䅁䭁䭁䙉䅁䭁佁䬰䅁䭁䥁䕍䅁䉁䅁䅁允䅁䅁䅕䙂余扌摋稱䴸䅉䅅䅁䕁䅁䅁睁䵁䅁䅁权塁䅁䅁权䉁杁䅁权䍁杁䅁允䅁䅁䅅䅁䙁佁㕶祐㥺獢䅰䍄䉁䅁䅁䅂䅁䅁䅍䅄䅁䅁䅯杏䅕䅁䅯朷䅯䅁䅯䅣䅑䅁䅅䅁䉁䅁䅁兂䅁䅁䅁䉕偳兑杷允䅁䅁䅑䅁䑁䅁䅷䅁䭁䅁䙁䅁䭁佁䭳䅁䭁䝁䔸䅁䉁䅁䅁允䅁䅁䄴杅䅁䑁䅑兏㑁䑁䅑杍祁䑁䅍䅎䅁䅁杷允䅁䅁䅑䅁䑁䅁䅷䅁䭁䱁䅉䅁䭁䅁䅯䅁䭁䅁䍑䅁䉁䅁䅁允䅁䅁䅕䙅㕧䵴㉪啎䵁䅉䅅䅁䕁䅁䅁睁䵁䅁䅁权奄䅂䅁权湄权䅁权療䅂䅁允䅁䅁䅅䅁䙁䵁圷䬴祈栵䅰䍄䉁䅁䅁䅂䅁䅁䅍䅄䅁䅁䅯䄱䅑䅁䅯儷䅯䅁䅯全䅑䅁䅅䅁䉁䅁䅁兂祃敮渫歸牶睐杷允䅁䅁䅑䅁䑁䅁䅷䅁䭁䅁䜴䅁䭁佁䭯䅁䭁䥁䕕䅁䉁䅁䅁允䅁䅁䄴权䅁䑁䅁杌硁䑁䅧䅁䵁䅉䅅䅁䕁䅁䅁睁䵁䅁䅁权楃䅂䅁权瑄权䅁权療䅂䅁允䅁䅁䅅䅁䙁䥁䉬余兘牉⽳䍄䉁䅁䅁䅂䅁䅁䅍䅄䅁䅁䅯䅹䅕䅁䅯儷䅯䅁䅯睧䅑䅁䅅䅁䉁䅁䅁兂橁⼲⭬牡捺睐杷允䅁䅁䅑䅁䑁䅁䅷䅁䭁䝁䘴䅁䭁佁䬰䅁䭁䡁䔰䅁䉁䅁䅁允䅁䅁䅕児塲㍯㥁啃䵁䅉䅅䅁䕁䅁䅁睁䵁䅁䅁权捃䅂䅁权煄权䅁权瑂䅂䅁允䅁䅁䅅䅁佁䅁䅷䅁睁䍁䄴䅍祁䑁䅅䅁䵁䅉䅅䅁䕁䅁䅁睁䵁䅁䅁权灁兂䅁权牄权䅁权獄权䅁允䅁䅁䅅䅁佁䉁䅉䅁ㅁ䑁䅣睍ㅁ䑁䅣䅎ㅁ䑁䅫䅁䵁䅉䅅䅁䕁䅁䅁睁䵁䅁䅁权硄䅂䅁权湄权䅁权䑃䅂䅁允䅁䅁䅅䅁䙁䩁䕺䱉祂佡⽕䍄䉁䅁䅁䅂䅁䅁䅍䅄䅁䅁䅯材䅅䅁䅯䅂䅁䅁䅯䅂䅉䅁䅅䅁䉁䅁䅁兂䅁䅁䅃坹眵兑杷允䅁䅁䅑䅁䑁䅁䅷䅁䭁佁䕷䅁䭁佁䬴䅁䭁䡁䔰䅁䉁䅁䅁允䅁䅁䅕䅁䅁䍁摁捈䵅䅉䅅䅁䕁䅁䅁睁䵁䅁䅁权摁兂䅁权灄权䅁权䑃䅂䅁允䅁䅁䅅䅁䙁䅁䅁䅁睁瘷䅴䍄䉁䅁䅁䅂䅁䅁䅍䅄䅁䅁䅯儶䅅䅁䅯允䅉䅁䅯睁䅉䅁䅅䅁䉁䅁䅁兂畄獐湣㐳祈䅑杷允䅁䅁䅍䅁䑁䅁䅷䅁䭁䉁䘰䅁䭁䉁䝧䅁䉁䅁䅁允䅁䅁䅯杓䅙䅁杷允䅁䅁䅑䅁䑁䅁䅷䅁䭁偁䙣䅁䭁佁䬴䅁䭁䥁䕕䅁䉁䅁䅁允䅁䅁䅕䅁䅁䕁歄〫䵁䅉䅅䅁䕁䅁䅁睁䵁䅁䅁权塄䅂䅁权牄权䅁权䑃䅂䅁允䅁䅁䅅䅁佁䉁䅉䅁ぁ䑁䅙䅎祁䑁䅉睍睁䑁䅧䅁䵁䅉䅅䅁䕁䅁䅁睁䵁䅁䅁权千兂䅁权瑄权䅁权睂䅂䅁允䅁䅁䅅䅁䙁䑁䩥坑汄倰⽉䍄䉁䅁䅁䅂䅁䅁䅍䅄䅁䅁䅯兙䅕䅁䅯朷䅯䅁䅯睢䅑䅁䅅䅁䉁䅁䅁兂䅁䅁䅁䥙兯兑杷允䅁䅁䅑䅁䑁䅁䅷䅁䭁䱁䙷䅁䭁佁䭙䅁䭁䡁䕅䅁䉁䅁䅁允䅁䅁䄴权䅁䑁䅁杌ㅁ䑁䅫䅁䵁䅉䅅䅁䕁䅁䅁睁䵁䅁䅁权䑄䅂䅁权湄权䅁权療䅂䅁允䅁䅁䅅䅁䙁䥁堲桢䑋䉷䅒䍄䉁䅁䅁䅂䅁䅁䅍䅄䅁䅁䅯䅰䅕䅁䅯朷䅯䅁䅯䄷䅯䅁䅅䅁䉁䅁䅁兂䅁䅁䅁䵅剣兑杷允䅁䅁䅑䅁䑁䅁䅷䅁䭁䕁䱷䅁䭁佁䭧䅁䭁䡁䕯䅁䉁䅁䅁允䅁䅁䄴䅄䅁䑁䅑杌㉁䑁䅑兏䅁䅁杷允䅁䅁䅑䅁䑁䅁䅷䅁䭁䅁䙅䅁䭁佁䭫䅁䭁䥁䕕䅁䉁䅁䅁允䅁䅁䅕䅁䅁䅁㑂唷䵁䅉䅅䅁䕁䅁䅁睁䵁䅁䅁权呁䅄䅁权牄权䅁权睂䅂䅁允䅁䅁䅅䅁佁䉁䅑䅁祁䑁䅉睍睁䑁䅁䅍睁䑁䅁䅍䅁䅁杷允䅁䅁䅑䅁䑁䅁䅷䅁䭁䍁偍䅁䭁佁䭧䅁䭁䡁䔰䅁䉁䅁䅁允䅁䅁䄴杄䅁䑁䅅䅎畁䑁䅉睎㕁䅁䅁䍄䉁䅁䅁䅂䅁䅁䅍䅄䅁䅁䅯䅁䅅䅁䅯允䅉䅁䅯睁䅉䅁䅅䅁䉁䅁䅁兂㙁噦㡢汬䭺䅑杷允䅁䅁䅑䅁䑁䅁䅷䅁䭁䡁䉑䅁䭁䅁䍅䅁䭁䅁䍉䅁䉁䅁䅁允䅁䅁䅕祯橈挰奊〸䵁䅉䅅䅁䕁䅁䅁睁䵁䅁䅁权捄䅂䅁权瑄权䅁权㥂䅂䅁允䅁䅁䅅䅁䙁䱁へ硫䕧杖䅰䍄䉁䅁䅁䅂䅁䅁䅍䅄䅁䅁䅯权䅅䅁䅯权䅁䅁䅯兂䅁䅁䅅䅁䉁䅁䅁兂汄䌰扌昫挴䅑杷允䅁䅁䅑䅁䑁䅁䅷䅁䭁䡁䉯䅁䭁䅁䍅䅁䭁䅁䍕䅁䉁䅁䅁允䅁䅁䅕爲瑓摙唴〸䵁䅉䅅䅁䕁䅁䅁睁䵁䅁䅁权䱃兂䅁权煄权䅁权療䅂䅁允䅁䅁䅅䅁佁䅁䅷䅁睁䍁䄴睍睁䑁䅍䅁䵁䅉䅅䅁䕁䅁䅁睁䵁䅁䅁权䕁兂䅁权潄权䅁权㙂䅂䅁允䅁䅁䅅䅁佁䅁䅷䅁穁䑁䅑杌㑁䑁䅙䅁䵁䅉䅅䅁䑁䅁䅁睁䵁䅁䅁权㑃䅂䅁权敁杂䅁允䅁䅁䅅䅁䭁䩁䝕䅁䵁䅉䅅䅁䕁䅁䅁睁䵁䅁䅁权捂睄䅁权牄权䅁权㙂䅂䅁允䅁䅁䅅䅁佁䉁䅑䅁穁䑁䅙李㍁䑁䅣杍睁䑁䅉睎䅁䅁杷允䅁䅁䅑䅁䑁䅁䅷䅁䭁䥁䔰䅁䭁佁䭙䅁䭁䝁䔸䅁䉁䅁䅁允䅁䅁䄴䅄䅁䑁䅉杌㍁䑁䅉免䅁䅁杷允䅁䅁䅑䅁䑁䅁䅷䅁䭁䅁䙅䅁䭁佁䭧䅁䭁䝁䔰䅁䉁䅁䅁允䅁䅁䄴杄䅁䑁䅅杍畁䑁䅙杍ㅁ䅁䅁䍄䉁䅁䅁䅂䅁䅁䅍䅄䅁䅁䅯杉䅅䅁䅯䅂䅁䅁䅯兂䅁䅁䅅䅁䉁䅁䅁兂䅁䅁䅁䅦潊兑杷允䅁䅁䅑䅁䑁䅁䅷䅁䭁䙁䙳䅁䭁佁䭫䅁䭁䡁䕅䅁䉁䅁䅁允䅁䅁䅕䅁䅁䱁兂唸䵁䅉䅅䅁䕁䅁䅁睁䵁䅁䅁权牄䅂䅁权畄权䅁权瑂䅂䅁允䅁䅁䅅䅁䙁䅁䅁䅁䅁其䈹䍄䉁䅁䅁䅂䅁䅁䅍䅄䅁䅁䅯儲䅑䅁䅯眵䅯䅁䅯来䅑䅁䅅䅁䉁䅁䅁兂婄発呤礴坕䅑杷允䅁䅁䅑䅁䑁䅁䅷䅁䭁䕁䙳䅁䭁佁䭳䅁䭁䡁䔰䅁䉁䅁䅁允䅁䅁䄴䅆䅁䑁䅅䅍硁䑁䅑䅏㉁䑁䅙杍祁䅁䅁䍄䉁䅁䅁䅂䅁䅁䅍䅄䅁䅁䅯杋䅕䅁䅯朵䅯䅁䅯䅣䅑䅁䅅䅁䉁䅁䅁杄䵁䅁䅁杍畁䑁䅙睍㍁䅁䅁䍄䉁䅁䅁䅂䅁䅁䅍䅄䅁䅁䅯䅙䅕䅁䅯眵䅯䅁䅯睢䅑䅁䅅䅁䉁䅁䅁兂䝂癴㥐䠱摧䅑杷允䅁䅁䅑䅁䑁䅁䅷䅁䭁䵁䙁䅁䭁佁䬴䅁䭁䝁䔸䅁䉁䅁䅁允䅁䅁䅕䅁䅁乁婃䔯䵁䅉䅅䅁䕁䅁䅁睁䵁䅁䅁权䙂兂䅁权灄权䅁权瑂䅂䅁允䅁䅁䅅䅁䙁䅁䅁䅁䅃⽗䅸䍄䉁䅁䅁䅂䅁䅁䅍䅄䅁䅁䅯杬䅑䅁䅯儶䅯䅁䅯䄷䅯䅁䅅䅁䉁䅁䅁权䡂䅁䅁䍄䉁䅁䅁䅂䅁䅁䅍䅄䅁䅁䅯睇䅕䅁䅯朵䅯䅁䅯全䅑䅁䅅䅁䉁䅁䅁权䡂䅁䅁䍄䉁䅁䅁䅂䅁䅁䅍䅄䅁䅁䅯睶䅑䅁䅯儶䅯䅁䅯睧䅑䅁䅅䅁䉁䅁䅁兂䅁䅁䅁䕑癶䅑杷允䅁䅁䅑䅁䑁䅁䅷䅁䭁偁䕣䅁䭁佁䭙䅁䭁䡁䕅䅁䉁䅁䅁允䅁䅁䄴䅄䅁䑁䅁杌ㅁ䑁䅉睍䅁䅁杷允䅁䅁䅑䅁䑁䅁䅷䅁䭁䅁䉣䅁䭁䉁䅅䅁䭁䅁䍑䅁䉁䅁䅁允䅁䅁䄴䅆䅁䑁䅅䅏㍁䑁䅫䅍睁䑁䅁䅍睁䅁䅁䍄䉁䅁䅁䅂䅁䅁䅍䅄䅁䅁䅯杉䅕䅁䅯朵䅯䅁䅯兦䅑䅁䅅䅁䉁䅁䅁杄䵁䅁䅁免畁䑁䅑䅏硁䅁䅁䍄䉁䅁䅁䅂䅁䅁䅍䅄䅁䅁䅯眹䅁䅁䅯䅂䅁䅁䅯䅂䅉䅁䅅䅁䉁䅁䅁兂䅁䅁䅁䉉㤰兑杷允䅁䅁䅑䅁䑁䅁䅷䅁䭁偁䉍䅁䭁䅁䅯䅁䭁䅁䅕䅁䉁䅁䅁允䅁䅁䅕呦ㄸ牘䩰い䵁䅉䅅䅁䕁䅁䅁睁䵁䅁䅁权㝁兂䅁权牄权䅁权硂䅂䅁允䅁䅁䅅䅁佁䉁䅑䅁ㅁ䑁䅕䅏㑁䑁䅍䅏㉁䑁䅫䅎䅁䅁杷允䅁䅁䅑䅁䑁䅁䅷䅁䭁䅁䝕䅁䭁佁䭫䅁䭁䝁䔸䅁䉁䅁䅁允䅁䅁䅕䅁䅁䭁ㅁぃ䵅䅉䅅䅁䕁䅁䅁睁䵁䅁䅁权允允䅁权䉁杁䅁权䍁杁䅁允䅁䅁䅅䅁䭁䕁䅣䅁䵁䅉䅅䅁䕁䅁䅁睁䵁䅁䅁权䡃䅂䅁权煄权䅁权䑃䅂䅁允䅁䅁䅅䅁佁䅁䅷䅁睁䍁䄴免㕁䑁䅉䅁䵁䅉䅅䅁䕁䅁䅁睁䵁䅁䅁权䑁兂䅁权浄权䅁权睂䅂䅁允䅁䅁䅅䅁佁䅁䅷䅁祁䍁䄴睍祁䑁䅕䅁䵁䅉䅅䅁䕁䅁䅁睁䵁䅁䅁权睃兂䅁权灄权䅁权硂䅂䅁允䅁䅁䅅䅁䙁䅁䅁䅁䅃久䅄䍄䉁䅁䅁䅂䅁䅁䅍䅄䅁䅁䅯兊䅁䅁䅯允䅉䅁䅯兂䅉䅁䅅䅁䉁䅁䅁兂䝂歳潦䐱䝳兑杷允䅁䅁䅑䅁䑁䅁䅷䅁䭁䝁䅁䅁䭁䅁䍅䅁䭁䅁䍕䅁䉁䅁䅁允䅁䅁䅕䕚䕧坥䴸〴䵁䅉䅅䅁䕁䅁䅁睁䵁䅁䅁权偁兂䅁权畄权䅁权瑂䅂䅁允䅁䅁䅅䅁䙁䅁䅁䅁权䈲䈱䍄䉁䅁䅁睁䅁䅁䅍䅄䅁䅁䅯䅢䅕䅁䅯䅈䅙䅁䅅䅁䉁䅁䅁权慂杂䅁䍄䉁䅁䅁䅂䅁䅁䅍䅄䅁䅁䅯兯䅕䅁䅯朶䅯䅁䅯兣䅑䅁䅅䅁䉁䅁䅁杄䵁䅁䅁䅍畁䑁䅍李穁䅁䅁䍄䉁䅁䅁䅂䅁䅁䅍䅄䅁䅁䅯全䅁䅁䅯权䅁䅁䅯兂䅁䅁䅅䅁䉁䅁䅁兂婄発呤礴楕䅑杷允䅁䅁䅑䅁䑁䅁䅷䅁䭁䥁䉅䅁䭁䅁䅯䅁䭁䅁䍑䅁䉁䅁䅁允䅁䅁䅕硨婢発呦歅䵁䅉䅅䅁䕁䅁䅁睁䵁䅁䅁权呄䅂䅁权煄权䅁权㙂䅂䅁允䅁䅁䅅䅁佁䅁䅷䅁睁䍁䄴免祁䑁䅍䅁䵁䅉䅅䅁䕁䅁䅁睁䵁䅁䅁权䵄兂䅁权湄权䅁权䙃䅂䅁允䅁䅁䅅䅁䙁䱁穢搯㑒坴䅌䍄䉁䅁䅁䅂䅁䅁䅍䅄䅁䅁䅯杄䅙䅁䅯眵䅯䅁䅯全䅑䅁䅅䅁䉁䅁䅁兂䡄穓䩥坑偁䅑杷允䅁䅁䅑䅁䑁䅁䅷䅁䭁䩁䉍䅁䭁䅁䍅䅁䭁䅁䍉䅁䉁䅁䅁允䅁䅁䅕攫敧ぉ甶啸䵁䅉䅅䅁䕁䅁䅁睁䵁䅁䅁权穁兂䅁权潄权䅁权獄权䅁允䅁䅁䅅䅁佁䅁䄴䅁硁䑁䅕杌㉁䑁䅅兎䅁䅁杷允䅁䅁䅑䅁䑁䅁䅷䅁䭁䵁䕫䅁䭁佁䭳䅁䭁䥁䕍䅁䉁䅁䅁允䅁䅁䄴䅆䅁䑁䅅免穁䑁䅅䅎ㅁ䑁䅑䅎㕁䅁䅁䍄䉁䅁䅁䅂䅁䅁䅍䅄䅁䅁䅯䅅䅕䅁䅯䄶䅯䅁䅯全䅑䅁䅅䅁䉁䅁䅁杄佁䅁䅁兎ぁ䍁䄴䅎㕁䑁䅧䅁䵁䅉䅅䅁䕁䅁䅁睁䵁䅁䅁权穁允䅁权䉁杁䅁权䙁杁䅁允䅁䅁䅅䅁䙁䑁偸䍐㍤佂䅨䍄䉁䅁䅁䅂䅁䅁䅍䅄䅁䅁䅯眶䅕䅁䅯朶䅯䅁䅯睢䅑䅁䅅䅁䉁䅁䅁杄䵁䅁䅁䅍畁䑁䅍䅎硁䅁䅁䍄䉁䅁䅁睁䅁䅁䅍䅄䅁䅁䅯术䅑䅁䅯杊䅙䅁䅅䅁䉁䅁䅁杄䭁䅁䅁䅏穁䍁䄴兏䅁䅁杷允䅁䅁䅑䅁䑁䅁䅷䅁䭁䅁䘸䅁䭁佁䭣䅁䭁䥁䕍䅁䉁䅁䅁允䅁䅁䅕䉯癯匳䝓啈䵁䅉䅅䅁䕁䅁䅁睁䵁䅁䅁权㡄兂䅁权浄权䅁权䙃䅂䅁允䅁䅁䅅䅁佁䅁䅷䅁祁䍁䄴睍㑁䑁䅙䅁䵁䅉䅅䅁䑁䅁䅁睁䵁䅁䅁权佁兂䅁权捁杂䅁允䅁䅁䅅䅁䭁佁䝷䅁䵁䅉䅅䅁䕁䅁䅁睁䵁䅁䅁权乄䅂䅁权灄权䅁权睂䅂䅁允䅁䅁䅅䅁䙁䅁䅁䅁䅃⭰䅒䍄䉁䅁䅁䅂䅁䅁䅍䅄䅁䅁䅯䄫䅕䅁䅯朵䅯䅁䅯睧䅑䅁䅅䅁䉁䅁䅁杄䵁䅁䅁杍畁䑁䅍李㍁䅁䅁䍄䉁䅁䅁䅂䅁䅁䅍䅄䅁䅁䅯睌䅁䅁䅯权䅁䅁䅯䅂䅉䅁䅅䅁䉁䅁䅁兂晄㑔堲桢㥌睐杷允䅁䅁䅑䅁䑁䅁䅷䅁䭁䅁䙷䅁䭁佁䭧䅁䭁䝁䔸䅁䉁䅁䅁允䅁䅁䄴杄䅁䑁䅍免畁䑁䅕䅎㕁䅁䅁䍄䉁䅁䅁䅂䅁䅁䅍䅄䅁䅁䅯朵䅕䅁䅯儷䅯䅁䅯睢䅑䅁䅅䅁䉁䅁䅁兂捂浍捑䙂栯睐杷允䅁䅁䅑䅁䑁䅁䅷䅁䭁䵁䱳䅁䭁䉁䜸䅁䭁䍁䝁䅁䉁䅁䅁允䅁䅁䅯杕䅫䅁杷允䅁䅁䅑䅁䑁䅁䅷䅁䭁䭁䕑䅁䭁佁䭫䅁䭁佁䭷䅁䉁䅁䅁允䅁䅁䅕䅁䅁䕁捂ぁ䵅䅉䅅䅁䕁䅁䅁睁䵁䅁䅁权畁兂䅁权浄权䅁权䙃䅂䅁允䅁䅁䅅䅁佁䅁䅷䅁硁䍁䄴免穁䑁䅉䅁䵁䅉䅅䅁䕁䅁䅁睁䵁䅁䅁权慃允䅁权剁䅁䅁权䙁䅁䅁允䅁䅁䅅䅁佁䉁䅑䅁硁䑁䅉兎ㅁ䑁䅍睍睁䑁䅁䅍䅁䅁杷允䅁䅁䅍䅁䑁䅁䅷䅁䭁䭁䙍䅁䭁䍁䝑䅁䉁䅁䅁允䅁䅁䅯睚䅣䅁杷允䅁䅁䅑䅁䑁䅁䅷䅁䭁䥁䉧䅁䭁䉁䅅䅁䭁䅁䍑䅁䉁䅁䅁允䅁䅁䄴䅆䅁䑁䅉䅎祁䑁䅍䅍睁䑁䅁䅍睁䅁䅁䍄䉁䅁䅁䅂䅁䅁䅍䅄䅁䅁䅯兌䅕䅁䅯䄶䅯䅁䅯䄷䅯䅁䅅䅁䉁䅁䅁杄佁䅁䅁免ぁ䍁䄴李㑁䑁䅙䅁䵁䅉䅅䅁䕁䅁䅁睁䵁䅁䅁权汃䅂䅁权潄权䅁权瑂䅂䅁允䅁䅁䅅䅁佁䅁䄴䅁穁䑁䅧杌硁䑁䅅䅏䅁䅁杷允䅁䅁䅑䅁䑁䅁䅷䅁䭁䥁䙳䅁䭁佁䭧䅁䭁䡁䕅䅁䉁䅁䅁允䅁䅁䅯睒䅁䅁杷允䅁䅁䅑䅁䑁䅁䅷䅁䭁䩁䱕䅁䭁佁䭙䅁䭁䡁䕅䅁䉁䅁䅁允䅁䅁䄴䅄䅁䑁䅉杌㑁䑁䅁杍䅁䅁杷允䅁䅁䅑䅁䑁䅁䅷䅁䭁佁䕳䅁䭁佁䭯䅁䭁䡁䕅䅁䉁䅁䅁允䅁䅁䄴权䅁䑁䅅杌ぁ䑁䅙䅁䵁䅉䅅䅁䕁䅁䅁睁䵁䅁䅁权䭃䅂䅁权牄权䅁权㥂䅂䅁允䅁䅁䅅䅁佁䉁䅉䅁ㅁ䑁䅉兎穁䑁䅁䅎祁䑁䅧䅁䵁䅉䅅䅁䕁䅁䅁睁䵁䅁䅁权塃䅂䅁权湄权䅁权獄权䅁允䅁䅁䅅䅁䙁䍁䝕婧䑖祓䅂䍄䉁䅁䅁䅂䅁䅁䅍䅄䅁䅁䅯睆䅙䅁䅯儶䅯䅁䅯䅣䅑䅁䅅䅁䉁䅁䅁兂䅁䅁䅁偙䥁兑杷允䅁䅁䅑䅁䑁䅁䅷䅁䭁佁䕷䅁䭁佁䬴䅁䭁䥁䕍䅁䉁䅁䅁允䅁䅁䅕䅁䅁䥁晁欫䵁䅉䅅䅁䕁䅁䅁睁䵁䅁䅁权䙄允䅁权䕁䅁䅁权䙁䅁䅁允䅁䅁䅅䅁䙁䅁䅁䍁㡂䝥䉨䍄䉁䅁䅁睁䅁䅁䅍䅄䅁䅁䅯睙䅕䅁䅯杇䅙䅁䅅䅁䉁䅁䅁权㥁杂䅁䍄䉁䅁䅁睁䅁䅁䅍䅄䅁䅁䅯典䅕䅁䅯䅇䅙䅁䅅䅁䉁䅁䅁权婁杂䅁䍄䉁䅁䅁䅂䅁䅁䅍䅄䅁䅁䅯杏䅕䅁䅯朶䅯䅁䅯全䅑䅁䅅䅁䉁䅁䅁杄䵁䅁䅁䅍畁䑁䅧䅎㑁䅁䅁䍄䉁䅁䅁䅂䅁䅁䅍䅄䅁䅁䅯全䅅䅁䅯权䅁䅁䅯兂䅁䅁䅅䅁䉁䅁䅁兂汁潂噇㑑楳䅑杷允䅁䅁䅑䅁䑁䅁䅷䅁䭁偁䉧䅁䭁䅁䍅䅁䭁䅁䍕䅁䉁䅁䅁允䅁䅁䅕卓塲䩂慴䕸䵁䅉䅅䅁䕁䅁䅁睁䵁䅁䅁权㑄䅂䅁权畄权䅁权䑃䅂䅁允䅁䅁䅅䅁䙁䅁䅁䅁䅄偊䅚䍄䉁䅁䅁䅂䅁䅁䅍䅄䅁䅁䅯䄳䅑䅁䅯朷䅯䅁䅯来䅑䅁䅅䅁䉁䅁䅁兂䅁䅁䅁䉁瑲䅷杷允䅁䅁䅑䅁䑁䅁䅷䅁䭁偁䔰䅁䭁佁䬴䅁䭁䥁䕕䅁䉁䅁䅁允䅁䅁䅕䅁䅁䍁浃か䵅䅉䅅䅁䑁䅁䅁睁䵁䅁䅁权噄兂䅁权奁杂䅁允䅁䅁䅅䅁䭁䡁䝷䅁䵁䅉䅅䅁䕁䅁䅁睁䵁䅁䅁权穄䅂䅁权煄权䅁权硂䅂䅁允䅁䅁䅅䅁䭁䕁䅣䅁䵁䅉䅅䅁䕁䅁䅁睁䵁䅁䅁权呁䅁䅁权䕁䅁䅁权䕁杁䅁允䅁䅁䅅䅁䙁䅁䅁䵁䱄㐲䉂䍄䉁䅁䅁䅂䅁䅁䅍䅄䅁䅁䅯睤䅕䅁䅯眶䅯䅁䅯䅣䅑䅁䅅䅁䉁䅁䅁杄啁䅁䅁免祁䑁䅣免㑁䑁䅙䅍睁䑁䅁䅁䵁䅉䅅䅁䕁䅁䅁睁䵁䅁䅁权牃兂䅁权浄权䅁权硂䅂䅁允䅁䅁䅅䅁佁䅁䅷䅁祁䍁䄴睍硁䑁䅉䅁䵁䅉䅅䅁䕁䅁䅁睁䵁䅁䅁权潃兂䅁权瑄权䅁权療䅂䅁允䅁䅁䅅䅁䙁䕁硤䥔睺佫⽉䍄䉁䅁䅁䅂䅁䅁䅍䅄䅁䅁䅯䅂䅙䅁䅯眶䅯䅁䅯兣䅑䅁䅅䅁䉁䅁䅁杄啁䅁䅁睍硁䑁䅫兎祁䑁䅍䅍睁䑁䅁䅁䵁䅉䅅䅁䕁䅁䅁睁䵁䅁䅁权䵄䅂䅁权牄权䅁权獄权䅁允䅁䅁䅅䅁佁䉁䅑䅁硁䑁䅙杍睁䑁䅉䅎睁䑁䅁䅍䅁䅁杷允䅁䅁䅑䅁䑁䅁䅷䅁䭁䕁䘰䅁䭁佁䭳䅁䭁䡁䕯䅁䉁䅁䅁允䅁䅁䄴䅆䅁䑁䅅䅏㑁䑁䅅免ぁ䑁䅫免祁䅁䅁䍄䉁䅁䅁䅂䅁䅁䅍䅄䅁䅁䅯睫䅕䅁䅯朶䅯䅁䅯来䅑䅁䅅䅁䉁䅁䅁杄䵁䅁䅁䅍畁䑁䅉兏穁䅁䅁䍄䉁䅁䅁䅂䅁䅁䅍䅄䅁䅁䅯䅴䅕䅁䅯眵䅯䅁䅯兦䅑䅁䅅䅁䉁䅁䅁兂㍂灶愸㥌䘰䅷杷允䅁䅁䅑䅁䑁䅁䅷䅁䭁䝁䅙䅁䭁䅁䅯䅁䭁䅁䍑䅁䉁䅁䅁允䅁䅁䅕㑎䉬余兖ぅ䵁䅉䅅䅁䑁䅁䅁睁䵁䅁䅁权⭁兂䅁权流杂䅁允䅁䅁䅅䅁佁䅁䅷䅁㍁䑁䅉杌㉁䑁䅧䅁䵁䅉䅅䅁䕁䅁䅁睁䵁䅁䅁权畂兂䅁权潄权䅁权睂䅂䅁允䅁䅁䅅䅁佁䅁䅷䅁㉁䍁䄴李睁䑁䅑䅁䵁䅉䅅䅁䕁䅁䅁睁䵁䅁䅁权牄兂䅁权潄权䅁权睂䅂䅁允䅁䅁䅅䅁佁䅁䄴䅁瑁䑁䅕杌㑁䑁䅍兏䅁䅁杷允䅁䅁䅑䅁䑁䅁䅷䅁䭁䱁䙁䅁䭁佁䭫䅁䭁䡁䕯䅁䉁䅁䅁允䅁䅁䅕䅁䅁䅁剂歴䵁䅉䅅䅁䕁䅁䅁睁䵁䅁䅁权癃䅂䅁权潄权䅁权獄权䅁允䅁䅁䅅䅁佁䅁䄴䅁硁䑁䅙杌祁䑁䅫杍䅁䅁杷允䅁䅁䅑䅁䑁䅁䅷䅁䭁䉁䙉䅁䭁佁䭣䅁䭁䡁䕯䅁䉁䅁䅁允䅁䅁䅕䨯㌴夰卭䕋䵁䅉䅅䅁䕁䅁䅁睁䵁䅁䅁权獃䅂䅁权畄权䅁权瑂䅂䅁允䅁䅁䅅䅁䙁䅁䅁䅁兂偕䅚䍄䉁䅁䅁䅂䅁䅁䅍䅄䅁䅁䅯睉䅕䅁䅯儷䅯䅁䅯来䅑䅁䅅䅁䉁䅁䅁兂灁䬱瀴䵕歮睐杷允䅁䅁䅑䅁䑁䅁䅷䅁䭁佁䙉䅁䭁佁䭣䅁䭁䡁䕯䅁䉁䅁䅁允䅁䅁䅕積積積積䕋䵁䅉䅅䅁䕁䅁䅁睁䵁䅁䅁权ぃ兂䅁权灄权䅁权㥂䅂䅁允䅁䅁䅅䅁䙁䅁䅁䅁䅁䭌䅔䍄䉁䅁䅁䅂䅁䅁䅍䅄䅁䅁䅯儰䅕䅁䅯䄶䅯䅁䅯来䅑䅁䅅䅁䉁䅁䅁杄佁䅁䅁睎睁䍁䄴睍ぁ䑁䅕䅁䵁䅉䅅䅁䕁䅁䅁睁䵁䅁䅁权䅁兂䅁权灄权䅁权䙃䅂䅁允䅁䅁䅅䅁䙁䅁䅁䅁䅃⭢䅖䍄䉁䅁䅁䅂䅁䅁䅍䅄䅁䅁䅯內䅕䅁䅯儶䅯䅁䅯兣䅑䅁䅅䅁䉁䅁䅁兂䅁䅁䅁䡧偌䅷杷允䅁䅁䅑䅁䑁䅁䅷䅁䭁䭁䘸䅁䭁佁䭯䅁䭁䡁䔰䅁䉁䅁䅁允䅁䅁䄴䅄䅁䑁䅁杌祁䑁䅙兏䅁䅁杷允䅁䅁䅑䅁䑁䅁䅷䅁䭁䭁䙯䅁䭁佁䭯䅁䭁䡁䔰䅁䉁䅁䅁允䅁䅁䄴䅄䅁䑁䅅杌㉁䑁䅁李䅁䅁杷允䅁䅁䅑䅁䑁䅁䅷䅁䭁䵁䔰䅁䭁佁䭳䅁䭁䥁䕍䅁䉁䅁䅁允䅁䅁䄴杅䅁䑁䅙免穁䑁䅕䅏睁䑁䅁䅍䅁䅁杷允䅁䅁䅑䅁䑁䅁䅷䅁䭁䉁䙑䅁䭁佁䬴䅁䭁佁䭷䅁䉁䅁䅁允䅁䅁䅕䅁䅁䥁潧啄䵅䅉䅅䅁䕁䅁䅁睁䵁䅁䅁权乃兂䅁权煄权䅁权睂䅂䅁允䅁䅁䅅䅁佁䅁䅷䅁睁䍁䄴睍㕁䑁䅍䅁䵁䅉䅅䅁䕁䅁䅁睁䵁䅁䅁权潂兂䅁权浄权䅁权療䅂䅁允䅁䅁䅅䅁佁䅁䅷䅁硁䍁䄴杍㑁䑁䅍䅁䵁䅉䅅䅁䕁䅁䅁睁䵁䅁䅁权噃允䅁权䉁杁䅁权䍁杁䅁允䅁䅁䅅䅁䙁䵁桰剑䍐硁䈵䍄䉁䅁䅁䅂䅁䅁䅍䅄䅁䅁䅯杫䅑䅁䅯朷䅯䅁䅯睧䅑䅁䅅䅁䉁䅁䅁兂䅁䅁䅁䙳硌䅑杷允䅁䅁䅑䅁䑁䅁䅷䅁䭁佁䙁䅁䭁佁䭧䅁䭁䥁䕕䅁䉁䅁䅁允䅁䅁䄴䅄䅁䑁䅣杌穁䑁䅉䅏䅁䅁杷允䅁䅁䅑䅁䑁䅁䅷䅁䭁佁䔸䅁䭁佁䭙䅁䭁䡁䕯䅁䉁䅁䅁允䅁䅁䄴䅄䅁䑁䅁杌㑁䑁䅉䅎䅁䅁杷允䅁䅁䅑䅁䑁䅁䅷䅁䭁偁䙣䅁䭁佁䭧䅁䭁䡁䕅䅁䉁䅁䅁允䅁䅁䄴䅄䅁䑁䅙杌祁䑁䅕睎䅁䅁杷允䅁䅁䅑䅁䑁䅁䅷䅁䭁䍁䵙䅁䭁佁䭧䅁䭁䡁䕁䅁䉁䅁䅁允䅁䅁䄴䅄䅁䑁䅍杌ぁ䑁䅁免䅁䅁杷允䅁䅁䅑䅁䑁䅁䅷䅁䭁䙁䘰䅁䭁佁䬰䅁䭁䝁䔰䅁䉁䅁䅁允䅁䅁䅕楁䡵瑆佮稶䴸䅉䅅䅁䕁䅁䅁睁䵁䅁䅁权䙃䅁䅁权䉁杁䅁权䑁杁䅁允䅁䅁䅅䅁䙁䭁堫楰㙧佤䅖䍄䉁䅁䅁䅂䅁䅁䅍䅄䅁䅁䅯杺䅑䅁䅯朵䅯䅁䅯兣䅑䅁䅅䅁䉁䅁䅁杄䵁䅁䅁睍畁䑁䅙睎穁䅁䅁䍄䉁䅁䅁䅂䅁䅁䅍䅄䅁䅁䅯末䅅䅁䅯䅂䅁䅁䅯䅂䅉䅁䅅䅁䉁䅁䅁兂䅁䅁䅁䅏㍫兑杷允䅁䅁䅑䅁䑁䅁䅷䅁䭁乁䘴䅁䭁佁䭯䅁䭁䝁䔸䅁䉁䅁䅁允䅁䅁䄴䅄䅁䑁䅁杌ぁ䑁䅕睍䅁䅁杷允䅁䅁䅑䅁䑁䅁䅷䅁䭁偁䘴䅁䭁佁䬰䅁䭁䝁䔸䅁䉁䅁䅁允䅁䅁䅕䑔䩥坑汄ぃ䵁䅉䅅䅁䕁䅁䅁睁䵁䅁䅁权煄䅂䅁权瑄权䅁权㥂䅂䅁允䅁䅁䅅䅁䙁䵁ㅐ䙋偹癷⽍䍄䉁䅁䅁䅂䅁䅁䅍䅄䅁䅁䅯克䅕䅁䅯朷䅯䅁䅯来䅑䅁䅅䅁䉁䅁䅁兂䅁䅁䅁䱁牺䅑杷允䅁䅁䅑䅁䑁䅁䅷䅁䭁䕁䙯䅁䭁佁䭧䅁䭁䝁䔸䅁䉁䅁䅁允䅁䅁䄴杄䅁䑁䅅兎畁䑁䅣免祁䅁䅁䍄䉁䅁䅁䅂䅁䅁䅍䅄䅁䅁䅯䅩䅑䅁䅯朵䅯䅁䅯兣䅑䅁䅅䅁䉁䅁䅁杄䵁䅁䅁免畁䑁䅙䅍ㅁ䅁䅁䍄䉁䅁䅁䅂䅁䅁䅍䅄䅁䅁䅯兮䅕䅁䅯朵䅯䅁䅯来䅑䅁䅅䅁䉁䅁䅁杄䵁䅁䅁䅎畁䑁䅍兏㕁䅁䅁䍄䉁䅁䅁䅂䅁䅁䅍䅄䅁䅁䅯眹䅕䅁䅯眵䅯䅁䅯兢䅑䅁䅅䅁䉁䅁䅁兂㙄浦㡱䩤摍䅑杷允䅁䅁䅑䅁䑁䅁䅷䅁䭁䵁䅉䅁䭁䅁䅯䅁䭁䅁䅕䅁䉁䅁䅁允䅁䅁䅕報灪橊䥅䕅䵁䅉䅅䅁䑁䅁䅁睁䵁䅁䅁权塁杂䅁权慁杂䅁允䅁䅁䅅䅁䭁䍁䜰䅁䵁䅉䅅䅁䕁䅁䅁睁䵁䅁䅁权癁兂䅁权浄权䅁权䙃䅂䅁允䅁䅁䅅䅁佁䅁䅷䅁祁䍁䄴䅎㑁䑁䅙䅁䵁䅉䅅䅁䕁䅁䅁睁䵁䅁䅁权瑁允䅁权䕁䅁䅁权䕁杁䅁允䅁䅁䅅䅁䙁䅁䅁䅁杂䑙䉤䍄䉁䅁䅁䅂䅁䅁䅍䅄䅁䅁䅯兎䅅䅁䅯允䅉䅁䅯兂䅉䅁䅅䅁䉁䅁䅁兂杂䙚䝗堸敲䅑杷允䅁䅁䅑䅁䑁䅁䅷䅁䭁䅁䉷䅁䭁䅁䅯䅁䭁䅁䍑䅁䉁䅁䅁允䅁䅁䅕〰椱䙅㕩う䵁䅉䅅䅁䕁䅁䅁睁䵁䅁䅁权睃兂䅁权湄权䅁权㥂䅂䅁允䅁䅁䅅䅁䙁䅁牉硨婢発⽣䍄䉁䅁䅁䅂䅁䅁䅍䅄䅁䅁䅯兴䅑䅁䅯朷䅯䅁䅯全䅑䅁䅅䅁䉁䅁䅁兂䅁䅁䅁乧䅧兑杷允䅁䅁䅑䅁䑁䅁䅷䅁䭁䩁䅑䅁䭁䅁䅑䅁䭁䅁䍑䅁䉁䅁䅁允䅁䅁䅕䅁䅁䅁⽄䕒䵅䅉䅅䅁䕁䅁䅁睁䵁䅁䅁权㡃兂䅁权煄权䅁权療䅂䅁允䅁䅁䅅䅁佁䅁䅷䅁睁䍁䄴䅍穁䑁䅍䅁䵁䅉䅅䅁䕁䅁䅁睁䵁䅁䅁权塂兂䅁权浄权䅁权㙂䅂䅁允䅁䅁䅅䅁佁䅁䅷䅁祁䍁䄴杍㍁䑁䅣䅁䵁䅉䅅䅁䕁䅁䅁睁䵁䅁䅁权䍄兂䅁权瑄权䅁权㥂䅂䅁允䅁䅁䅅䅁䙁䵁䨫爲䘫摧⼰䍄䉁䅁䅁䅂䅁䅁䅍䅄䅁䅁䅯关䅑䅁䅯眶䅯䅁䅯来䅑䅁䅅䅁䉁䅁䅁杄啁䅁䅁杍ㅁ䑁䅧睍ぁ䑁䅁免ぁ䑁䅁䅁䵁䅉䅅䅁䑁䅁䅁睁䵁䅁䅁权杄䅂䅁权捁杂䅁允䅁䅁䅅䅁䭁䵁䝣䅁䵁䅉䅅䅁䕁䅁䅁睁䵁䅁䅁权䭂兂䅁权湄权䅁权䑃䅂䅁允䅁䅁䅅䅁䙁䡁灮橊䥅䉲䅸䍄䉁䅁䅁睁䅁䅁䅍䅄䅁䅁䅯条䅕䅁䅯杇䅙䅁䅅䅁䉁䅁䅁权楂杂䅁䍄䉁䅁䅁䅂䅁䅁䅍䅄䅁䅁䅯䅩䅑䅁䅯儶䅯䅁䅯䅣䅑䅁䅅䅁䉁䅁䅁兂䅁䅁䅁䱉瘯䅑杷允䅁䅁䅑䅁䑁䅁䅷䅁䭁佁䕍䅁䭁䉁䜸䅁䭁䍁䝁䅁䉁䅁䅁允䅁䅁䅯䅏䅙䅁杷允䅁䅁䅑䅁䑁䅁䅷䅁䭁䅁䝍䅁䭁佁䭣䅁䭁䥁䕕䅁䉁䅁䅁允䅁䅁䅕⽺呤㘴扗か䵁䅉䅅䅁䑁䅁䅁睁䵁䅁䅁权摄䅂䅁权歁杂䅁允䅁䅁䅅䅁䭁䙁偧䅁䵁䅉䅅䅁䕁䅁䅁睁䵁䅁䅁权㝁兂䅁权瑄权䅁权䑃䅂䅁允䅁䅁䅅䅁䙁佁来畄東番⼰䍄䉁䅁䅁䅂䅁䅁䅍䅄䅁䅁䅯兣䅕䅁䅯眵䅯䅁䅯兣䅑䅁䅅䅁䉁䅁䅁兂䙃ㄶ㑇潈䱕䅑杷允䅁䅁䅑䅁䑁䅁䅷䅁䭁佁䙕䅁䭁佁䭳䅁䭁䡁䔰䅁䉁䅁䅁允䅁䅁䄴䅆䅁䑁䅉䅎祁䑁䅉䅎㕁䑁䅣兎㍁䅁䅁䍄䉁䅁䅁䅂䅁䅁䅍䅄䅁䅁䅯睳䅑䅁䅯眶䅯䅁䅯兦䅑䅁䅅䅁䉁䅁䅁杄啁䅁䅁免㍁䑁䅉李睁䑁䅅睍㉁䑁䅁䅁䵁䅉䅅䅁䕁䅁䅁睁䵁䅁䅁权䑁杂䅁权浄权䅁权硂䅂䅁允䅁䅁䅅䅁佁䅁䅷䅁祁䍁䄴杍㕁䑁䅕䅁䵁䅉䅅䅁䕁䅁䅁睁䵁䅁䅁权浄䅁䅁权剁䅁䅁权䕁杁䅁允䅁䅁䅅䅁佁䉁䅑䅁祁䑁䅑兎睁䑁䅁䅍睁䑁䅁䅍䅁䅁杷允䅁䅁䅑䅁䑁䅁䅷䅁䭁䅁䉯䅁䭁䅁䍅䅁䭁䅁䍉䅁䉁䅁䅁允䅁䅁䅕⼵灵吸奲欰䵁䅉䅅䅁䕁䅁䅁睁䵁䅁䅁权煃䅂䅁权浄权䅁权瑂䅂䅁允䅁䅁䅅䅁佁䅁䅷䅁祁䍁䄴睍㍁䑁䅣䅁䵁䅉䅅䅁䕁䅁䅁睁䵁䅁䅁权摂允䅁权䕁䅁䅁权䕁杁䅁允䅁䅁䅅䅁䙁䅁䅁䅁睄呑䉒䍄䉁䅁䅁䅂䅁䅁䅍䅄䅁䅁䅯䅸䅑䅁䅯朷䅯䅁䅯睧䅑䅁䅅䅁䉁䅁䅁兂䅁䅁䅁䰰㥺䅷杷允䅁䅁䅑䅁䑁䅁䅷䅁䭁佁䕫䅁䭁佁䭙䅁䭁䝁䔸䅁䉁䅁䅁允䅁䅁䄴䅄䅁䑁䅁杌㉁䑁䅉李䅁䅁杷允䅁䅁䅑䅁䑁䅁䅷䅁䭁佁䕑䅁䭁佁䭣䅁䭁䡁䕅䅁䉁䅁䅁允䅁䅁䅕余兘瑉㕶啅䵁䅉䅅䅁䕁䅁䅁睁䵁䅁䅁权潁兂䅁权浄权䅁权䑃䅂䅁允䅁䅁䅅䅁佁䅁䅷䅁硁䍁䄴兎祁䑁䅫䅁䵁䅉䅅䅁䕁䅁䅁睁䵁䅁䅁权睄䅂䅁权浄权䅁权瑂䅂䅁允䅁䅁䅅䅁佁䅁䅯䅁穁䍁䄴李ㅁ䅁䅁䍄䉁䅁䅁䅂䅁䅁䅍䅄䅁䅁䅯䄸䅕䅁䅯儶䅯䅁䅯全䅑䅁䅅䅁䉁䅁䅁兂䅁䅁䅁䙧睶䅑杷允䅁䅁䅑䅁䑁䅁䅷䅁䭁䝁䙧䅁䭁佁䭙䅁䭁䡁䕯䅁䉁䅁䅁允䅁䅁䄴䅄䅁䑁䅅杌祁䑁䅫兎䅁䅁杷允䅁䅁䅍䅁䑁䅁䅷䅁䭁䑁䘸䅁䭁䉁䝷䅁䉁䅁䅁允䅁䅁䅯睥䅙䅁杷允䅁䅁䅑䅁䑁䅁䅷䅁䭁䩁䕉䅁䭁佁䭫䅁䭁佁䭷䅁䉁䅁䅁允䅁䅁䅕䅁䅁䵁杄唶䵁䅉䅅䅁䕁䅁䅁睁䵁䅁䅁权㑂兂䅁权潄权䅁权䙃䅂䅁允䅁䅁䅅䅁佁䅁䄴䅁硁䑁䅣杌㑁䑁䅧李䅁䅁杷允䅁䅁䅑䅁䑁䅁䅷䅁䭁䍁䄰䅁䭁䉁䅅䅁䭁䅁䍑䅁䉁䅁䅁允䅁䅁䄴杆䅁䑁䅑䅍㕁䑁䅙杍睁䑁䅁䅍睁䑁䅁䅁䵁䅉䅅䅁䑁䅁䅁睁䵁䅁䅁权十兂䅁权流杂䅁允䅁䅁䅅䅁佁䅁䅷䅁㕁䑁䅧杌㉁䑁䅧䅁䵁䅉䅅䅁䕁䅁䅁睁䵁䅁䅁权ㅃ䅂䅁权牄权䅁权㙂䅂䅁允䅁䅁䅅䅁佁䉁䅉䅁ㅁ䑁䅑䅏硁䑁䅙䅏睁䑁䅍䅁䵁䅉䅅䅁䕁䅁䅁睁䵁䅁䅁权婃䅂䅁权煄权䅁权獄权䅁允䅁䅁䅅䅁佁䅁䅷䅁硁䍁䄴兏ㅁ䑁䅫䅁䵁䅉䅅䅁䕁䅁䅁睁䵁䅁䅁权偂兂䅁权牄权䅁权療䅂䅁允䅁䅁䅅䅁佁䉁䅑䅁硁䑁䅕䅎ㅁ䑁䅁䅍睁䑁䅁䅍䅁䅁杷允䅁䅁䅑䅁䑁䅁䅷䅁䭁䭁䙧䅁䭁佁䬴䅁䭁䝁䔸䅁䉁䅁䅁允䅁䅁䅕䅁䅁䕁䑁欯䵁䅉䅅䅁䑁䅁䅁睁䵁䅁䅁权奃兂䅁权慁杂䅁允䅁䅁䅅䅁䭁䵁䝁䅁䵁䅉䅅䅁䕁䅁䅁睁䵁䅁䅁权硃允䅁权䉁杁䅁权䍁杁䅁允䅁䅁䅅䅁䙁䱁偣獆佅癶䅰䍄䉁䅁䅁睁䅁䅁䅍䅄䅁䅁䅯其䅑䅁䅯䅊䅙䅁䅅䅁䉁䅁䅁权捃睄䅁䍄䉁䅁䅁睁䅁䅁䅍䅄䅁䅁䅯朵䅑䅁䅯䅊䅙䅁䅅䅁䉁䅁䅁权湁睄䅁䍄䉁䅁䅁䅂䅁䅁䅍䅄䅁䅁䅯睹䅳䅁䅯眵䅯䅁䅯睢䅑䅁䅅䅁䉁䅁䅁兂慂䑚晶㑔堰䅑杷允䅁䅁䅑䅁䑁䅁䅷䅁䭁䑁䙫䅁䭁佁䭫䅁䭁䡁䕅䅁䉁䅁䅁允䅁䅁䅕䅁䅁䱁䡔啅䵅䅉䅅䅁䕁䅁䅁睁䵁䅁䅁权晃䅂䅁权浄权䅁权㙂䅂䅁允䅁䅁䅅䅁佁䅁䅷䅁硁䍁䄴兏ㅁ䑁䅫䅁䵁䅉䅅䅁䕁䅁䅁睁䵁䅁䅁权湄兂䅁权牄权䅁权㥂䅂䅁允䅁䅁䅅䅁佁䉁䅑䅁硁䑁䅑免穁䑁䅫兎㑁䑁䅁䅍䅁䅁杷允䅁䅁䅑䅁䑁䅁䅷䅁䭁䍁䙍䅁䭁佁䭧䅁䭁䥁䕍䅁䉁䅁䅁允䅁䅁䄴杄䅁䑁䅑兏畁䑁䅫睍ㅁ䅁䅁䍄䉁䅁䅁睁䅁䅁䅍䅄䅁䅁䅯儸䅕䅁䅯杊䅙䅁䅅䅁䉁䅁䅁杄䵁䅁䅁兏穁䍁䄴兎ㅁ䅁䅁䍄䉁䅁䅁䅂䅁䅁䅍䅄䅁䅁䅯睉䅁䅁䅯䅂䅁䅁䅯䅂䅉䅁䅅䅁䉁䅁䅁兂䅁䅁䅁汬塤兑杷允䅁䅁䅑䅁䑁䅁䅷䅁䭁䍁䙁䅁䭁佁䭯䅁䭁䡁䔰䅁䉁䅁䅁允䅁䅁䄴䅄䅁䑁䅁杌祁䑁䅧李䅁䅁杷允䅁䅁䅑䅁䑁䅁䅷䅁䭁䥁䅙䅁䭁䅁䅯䅁䭁䅁䍑䅁䉁䅁䅁允䅁䅁䅕㡧䭄啯㉗稫䴸䅉䅅䅁䕁䅁䅁睁䵁䅁䅁权䡂睄䅁权畄权䅁权瑂䅂䅁允䅁䅁䅅䅁䙁䅁䅁䅁䅁睦䉖䍄䉁䅁䅁䅂䅁䅁䅍䅄䅁䅁䅯兏䅕䅁䅯儷䅯䅁䅯䅣䅑䅁䅅䅁䉁䅁䅁兂捃䍸睃浣汪睐杷允䅁䅁䅑䅁䑁䅁䅷䅁䭁佁䙯䅁䭁佁䭳䅁䭁䝁䔰䅁䉁䅁䅁允䅁䅁䄴杅䅁䑁䅕兎睁䑁䅉䅏㉁䑁䅧杍䅁䅁杷允䅁䅁䅑䅁䑁䅁䅷䅁䭁䵁䕁䅁䭁佁䬴䅁䭁䝁䔸䅁䉁䅁䅁允䅁䅁䅕䅁䅁佁䥄欶䵁䅉䅅䅁䕁䅁䅁睁䵁䅁䅁权婂䅁䅁权䭁䅁䅁权䙁䅁䅁允䅁䅁䅅䅁䙁䥁牘払敧全䅒䍄䉁䅁䅁䅂䅁䅁䅍䅄䅁䅁䅯䄶䅑䅁䅯朷䅯䅁䅯睢䅑䅁䅅䅁䉁䅁䅁兂䅁䅁䅁䝁潲䅑杷允䅁䅁䅑䅁䑁䅁䅷䅁䭁䕁䙁䅁䭁佁䬴䅁䭁䝁䔸䅁䉁䅁䅁允䅁䅁䅕䅁䅁䥁畃あ䵅䅉䅅䅁䕁䅁䅁睁䵁䅁䅁权塃䅂䅁权畄权䅁权䙃䅂䅁允䅁䅁䅅䅁䙁䅁䅁䅁杁桥䉰䍄䉁䅁䅁睁䅁䅁䅍䅄䅁䅁䅯䅆䅙䅁䅯杊䅙䅁䅅䅁䉁䅁䅁杄䭁䅁䅁兏㉁䍁䄴睎䅁䅁杷允䅁䅁䅑䅁䑁䅁䅷䅁䭁佁䙑䅁䭁佁䬰䅁䭁䝁䔸䅁䉁䅁䅁允䅁䅁䅕塙兗允䕑呺䴸䅉䅅䅁䕁䅁䅁睁䵁䅁䅁权㝁允䅁权剁䅁䅁权䕁杁䅁允䅁䅁䅅䅁佁䉁䅑䅁ㅁ䑁䅅兎祁䑁䅣䅎硁䑁䅕䅎䅁䅁杷允䅁䅁䅑䅁䑁䅁䅷䅁䭁䵁䄰䅁䭁䅁䍅䅁䭁䅁䍕䅁䉁䅁䅁允䅁䅁䅕婊㙰䱶乱䔱䵁䅉䅅䅁䕁䅁䅁睁䵁䅁䅁权㝄䅂䅁权湄权䅁权獄权䅁允䅁䅁䅅䅁䙁䡁牮䙭噆䅌䅬䍄䉁䅁䅁䅂䅁䅁䅍䅄䅁䅁䅯䅨䅅䅁䅯䅂䅁䅁䅯䅂䅉䅁䅅䅁䉁䅁䅁兂䅁䅁䅁䥏扙兑杷允䅁䅁䅑䅁䑁䅁䅷䅁䭁䝁䙳䅁䭁佁䭳䅁䭁䡁䕁䅁䉁䅁䅁允䅁䅁䄴䅆䅁䑁䅅免㕁䑁䅁䅎ぁ䑁䅍䅏穁䅁䅁䍄䉁䅁䅁䅂䅁䅁䅍䅄䅁䅁䅯睩䅑䅁䅯朷䅯䅁䅯兣䅑䅁䅅䅁䉁䅁䅁兂䅁䅁䅁䉑卲䅑杷允䅁䅁䅑䅁䑁䅁䅷䅁䭁䝁䅧䅁䭁䅁䍅䅁䭁䅁䍍䅁䉁䅁䅁允䅁䅁䅕刯㙸爵爯䕷䵁䅉䅅䅁䕁䅁䅁睁䵁䅁䅁权捃䅂䅁权灄权䅁权硂䅂䅁允䅁䅁䅅䅁䙁䅁䅁䅁䅁刴䉦䍄䉁䅁䅁䅂䅁䅁䅍䅄䅁䅁䅯杹䅑䅁䅯朷䅯䅁䅯睧䅑䅁䅅䅁䉁䅁䅁兂䅁䅁䅁假䙣兑杷允䅁䅁䅑䅁䑁䅁䅷䅁䭁䝁䙕䅁䭁佁䭯䅁䭁䡁䕅䅁䉁䅁䅁允䅁䅁䄴䅄䅁䑁䅅杌㉁䑁䅙䅏䅁䅁杷允䅁䅁䅍䅁䑁䅁䅷䅁䭁䥁䙣䅁䭁䉁䝧䅁䉁䅁䅁允䅁䅁䅯兇䅙䅁杷允䅁䅁䅑䅁䑁䅁䅷䅁䭁偁䙣䅁䭁佁䬴䅁䭁䝁䔸䅁䉁䅁䅁允䅁䅁䅕䅁䅁䅁䙃啃䵅䅉䅅䅁䕁䅁䅁睁䵁䅁䅁权㕂兂䅁权湄权䅁权獄权䅁允䅁䅁䅅䅁䙁䡁⼰噎㘶卩䅴䍄䉁䅁䅁䅂䅁䅁䅍䅄䅁䅁䅯共䅕䅁䅯朶䅯䅁䅯睢䅑䅁䅅䅁䉁䅁䅁杄䵁䅁䅁䅍畁䑁䅣䅍祁䅁䅁䍄䉁䅁䅁䅂䅁䅁䅍䅄䅁䅁䅯睸䅕䅁䅯朷䅯䅁䅯全䅑䅁䅅䅁䉁䅁䅁兂䅁䅁䅁䩁睲䅑杷允䅁䅁䅑䅁䑁䅁䅷䅁䭁佁䙧䅁䭁佁䬰䅁䭁䡁䕯䅁䉁䅁䅁允䅁䅁䅕⽺呤㘴扗䐹䴸䅉䅅䅁䕁䅁䅁睁䵁䅁䅁权汃兂䅁权煄权䅁权獄权䅁允䅁䅁䅅䅁佁䅁䅯䅁睁䍁䄴免㉁䅁䅁䍄䉁䅁䅁䅂䅁䅁䅍䅄䅁䅁䅯儲䅑䅁䅯朶䅯䅁䅯全䅑䅁䅅䅁䉁䅁䅁杄䵁䅁䅁䅍畁䑁䅣睎穁䅁䅁䍄䉁䅁䅁䅂䅁䅁䅍䅄䅁䅁䅯睦䅅䅁䅯允䅉䅁䅯睁䅉䅁䅅䅁䉁䅁䅁兂捂㡪ㅌ之栯䅑杷允䅁䅁䅑䅁䑁䅁䅷䅁䭁䥁䉷䅁䭁䅁䅑䅁䭁䅁䅕䅁䉁䅁䅁允䅁䅁䅕䅁䅁䥷䴳啣䵅䅉䅅䅁䕁䅁䅁睁䵁䅁䅁权元允䅁权䕁䅁䅁权䕁杁䅁允䅁䅁䅅䅁䙁䅁䅁䅁㉄呢䉊䍄䉁䅁䅁䅂䅁䅁䅍䅄䅁䅁䅯東䅑䅁䅯䄶䅯䅁䅯兣䅑䅁䅅䅁䉁䅁䅁杄佁䅁䅁免祁䍁䄴睍㉁䑁䅣䅁䵁䅉䅅䅁䕁䅁䅁睁䵁䅁䅁权汄䅁䅁权剁䅁䅁权䙁䅁䅁允䅁䅁䅅䅁佁䉁䅑䅁㍁䑁䅁睍祁䑁䅕䅍睁䑁䅁䅍䅁䅁杷允䅁䅁䅑䅁䑁䅁䅷䅁䭁䭁䕣䅁䭁佁䭧䅁䭁䡁䔰䅁䉁䅁䅁允䅁䅁䄴杄䅁䑁䅑兏畁䑁䅕杍㑁䅁䅁䍄䉁䅁䅁䅂䅁䅁䅍䅄䅁䅁䅯眸䅕䅁䅯儷䅯䅁䅯兣䅑䅁䅅䅁䉁䅁䅁兂祄欰椱䙅婪睐杷允䅁䅁䅑䅁䑁䅁䅷䅁䭁䱁䙷䅁䭁佁䭳䅁䭁佁䭷䅁䉁䅁䅁允䅁䅁䄴杅䅁䑁䅕睎㑁䑁䅙䅏穁䑁䅧兏䅁䅁杷允䅁䅁䅑䅁䑁䅁䅷䅁䭁䵁䱳䅁䭁佁䭯䅁䭁䡁䕯䅁䉁䅁䅁允䅁䅁䄴䅄䅁䑁䅁杌㍁䑁䅙兏䅁䅁杷允䅁䅁䅑䅁䑁䅁䅷䅁䭁佁䔰䅁䭁佁䬴䅁䭁䝁䔸䅁䉁䅁䅁允䅁䅁䅕䅁䅁䥁㝄い䵅䅉䅅䅁䕁䅁䅁睁䵁䅁䅁权啁䅄䅁权煄权䅁权療䅂䅁允䅁䅁䅅䅁佁䅁䅷䅁睁䍁䄴杍㍁䑁䅙䅁䵁䅉䅅䅁䕁䅁䅁睁䵁䅁䅁权楁兂䅁权畄权䅁权䙃䅂䅁允䅁䅁䅅䅁䙁䅁䅁䅁䕄剺䈳䍄䉁䅁䅁䅂䅁䅁䅍䅄䅁䅁䅯儴䅕䅁䅯朶䅯䅁䅯兦䅑䅁䅅䅁䉁䅁䅁杄䵁䅁䅁免畁䑁䅅兏㍁䅁䅁䍄䉁䅁䅁䅂䅁䅁䅍䅄䅁䅁䅯䅆䅕䅁䅯儷䅯䅁䅯来䅑䅁䅅䅁䉁䅁䅁兂䉁噚䅇坵䝯䅑杷允䅁䅁䅑䅁䑁䅁䅷䅁䭁䡁䘴䅁䭁佁䬰䅁䭁䡁䕯䅁䉁䅁䅁允䅁䅁䅕㙈㡢䙂兌吷䴸䅉䅅䅁䕁䅁䅁睁䵁䅁䅁权䱄睃䅁权牄权䅁权硂䅂䅁允䅁䅁䅅䅁佁䉁䅑䅁硁䑁䅉李睁䑁䅫䅍穁䑁䅕睍䅁䅁杷允䅁䅁䅑䅁䑁䅁䅷䅁䭁偁䙫䅁䭁佁䬰䅁䭁䥁䕕䅁䉁䅁䅁允䅁䅁䅕扌摋㘷䝦稷䴸䅉䅅䅁䕁䅁䅁睁䵁䅁䅁权䕂兂䅁权瑄权䅁权療䅂䅁允䅁䅁䅅䅁䙁䑁䥅䉲慸䱚⽳䍄䉁䅁䅁䅂䅁䅁䅍䅄䅁䅁䅯睲䅕䅁䅯朷䅯䅁䅯全䅑䅁䅅䅁䉁䅁䅁兂䅁䅁䅁䥷䍧兑杷允䅁䅁䅑䅁䑁䅁䅷䅁䭁䝁䙕䅁䭁佁䭧䅁䭁䥁䕍䅁䉁䅁䅁允䅁䅁䄴杄䅁䑁䅅杍畁䑁䅍兎㉁䅁䅁䍄䉁䅁䅁䅂䅁䅁䅍䅄䅁䅁䅯䄰䅑䅁䅯眶䅯䅁䅯兢䅑䅁䅅䅁䉁䅁䅁杄十䅁䅁䅏穁䑁䅧䅏睁䑁䅕睎㉁䅁䅁䍄䉁䅁䅁睁䅁䅁䅍䅄䅁䅁䅯睸䅑䅁䅯杈䅙䅁䅅䅁䉁䅁䅁权浂杂䅁䍄䉁䅁䅁睁䅁䅁䅍䅄䅁䅁䅯朴䅑䅁䅯䅈䅙䅁䅅䅁䉁䅁䅁权㝂杂䅁䍄䉁䅁䅁睁䅁䅁䅍䅄䅁䅁䅯兘䅕䅁䅯杈䅙䅁䅅䅁䉁䅁䅁权呂杂䅁䍄䉁䅁䅁䅂䅁䅁䅍䅄䅁䅁䅯其䅁䅁䅯充䅁䅁䅯兂䅁䅁䅅䅁䉁䅁䅁杄坁䅁䅁免睁䑁䅕睎㕁䑁䅧免睁䑁䅁䅍䅁䅁杷允䅁䅁䅑䅁䑁䅁䅷䅁䭁䙁䘰䅁䭁佁䭯䅁䭁䡁䕯䅁䉁䅁䅁允䅁䅁䄴䅄䅁䑁䅁杌ぁ䑁䅑睎䅁䅁杷允䅁䅁䅑䅁䑁䅁䅷䅁䭁䍁䙣䅁䭁佁䬰䅁䭁䝁䔸䅁䉁䅁䅁允䅁䅁䅕報灪橊䥅䑺䴸䅉䅅䅁䑁䅁䅁睁䵁䅁䅁权獄䅂䅁权敁杂䅁允䅁䅁䅅䅁䭁䩁䥅䅁䵁䅉䅅䅁䕁䅁䅁睁䵁䅁䅁权灄兂䅁权浄权䅁权獄权䅁允䅁䅁䅅䅁佁䅁䅷䅁睁䍁䄴睎㑁䑁䅑䅁䵁䅉䅅䅁䕁䅁䅁睁䵁䅁䅁权䵄䅁䅁权䭁䅁䅁权䙁䅁䅁允䅁䅁䅅䅁䙁䩁奍䙂余扌⽋䍄䉁䅁䅁䅂䅁䅁䅍䅄䅁䅁䅯兴䅕䅁䅯儷䅯䅁䅯兢䅑䅁䅅䅁䉁䅁䅁兂㙄浦㡱䩤䥏睐杷允䅁䅁䅑䅁䑁䅁䅷䅁䭁䭁䙅䅁䭁佁䭙䅁䭁䝁䔸䅁䉁䅁䅁允䅁䅁䄴䅄䅁䑁䅁杌ぁ䑁䅧䅏䅁䅁杷允䅁䅁䅑䅁䑁䅁䅷䅁䭁䩁䕧䅁䭁佁䭣䅁䭁䡁䕅䅁䉁䅁䅁允䅁䅁䅕潂噇㑑獴䕃䵁䅉䅅䅁䕁䅁䅁睁䵁䅁䅁权晁兂䅁权灄权䅁权㥂䅂䅁允䅁䅁䅅䅁䙁䅁䅁䅁潃睲䉖䍄䉁䅁䅁䅂䅁䅁䅍䅄䅁䅁䅯䄯䅁䅁䅯权䅁䅁䅯兂䅁䅁䅅䅁䉁䅁䅁兂䙃ㄶ㑇潈䥕䅑杷允䅁䅁䅑䅁䑁䅁䅷䅁䭁䥁䙫䅁䭁佁䬴䅁䭁䝁䔰䅁䉁䅁䅁允䅁䅁䅕䅁䅁䅁睂ば䵁䅉䅅䅁䑁䅁䅁睁䵁䅁䅁权坁杂䅁权捁杂䅁允䅁䅁䅅䅁䭁䩁䝑䅁䵁䅉䅅䅁䕁䅁䅁睁䵁䅁䅁权权允䅁权䕁䅁䅁权䙁䅁䅁允䅁䅁䅅䅁䙁䅁䅁䥁塂㑥䉆䍄䉁䅁䅁䅂䅁䅁䅍䅄䅁䅁䅯杪䅑䅁䅯儷䅯䅁䅯兦䅑䅁䅅䅁䉁䅁䅁兂䝂癴㥐䠱汪睐杷允䅁䅁䅑䅁䑁䅁䅷䅁䭁乁䙍䅁䭁佁䭳䅁䭁䝁䔸䅁䉁䅁䅁允䅁䅁䄴䅆䅁䑁䅅兎㑁䑁䅁䅍睁䑁䅁䅍睁䅁䅁䍄䉁䅁䅁䅂䅁䅁䅍䅄䅁䅁䅯䅓䅕䅁䅯眵䅯䅁䅯睢䅑䅁䅅䅁䉁䅁䅁兂偄ㄹ橐婰䩳䅑杷允䅁䅁䅑䅁䑁䅁䅷䅁䭁䍁䅑䅁䭁䉁䅅䅁䭁䅁䍑䅁䉁䅁䅁允䅁䅁䄴䅆䅁䑁䅍兎㍁䑁䅫李祁䑁䅁䅍睁䅁䅁䍄䉁䅁䅁䅂䅁䅁䅍䅄䅁䅁䅯睹䅑䅁䅯朵䅯䅁䅯䅣䅑䅁䅅䅁䉁䅁䅁杄䭁䅁䅁睍畁䑁䅣睎䅁䅁杷允䅁䅁䅑䅁䑁䅁䅷䅁䭁䅁䙍䅁䭁佁䭣䅁䭁䡁䕁䅁䉁䅁䅁允䅁䅁䅕㉦㡱䩤奏䕅䵁䅉䅅䅁䑁䅁䅁睁䵁䅁䅁权ㅄ䅂䅁权捁杂䅁允䅁䅁䅅䅁䭁偁䝯䅁䵁䅉䅅䅁䕁䅁䅁睁䵁䅁䅁权䅃䅁䅁权剁䅁䅁权䙁䅁䅁允䅁䅁䅅䅁佁䉁䅑䅁ㅁ䑁䅑䅏ぁ䑁䅕䅎祁䑁䅕䅍䅁䅁杷允䅁䅁䅑䅁䑁䅁䅷䅁䭁䕁䅫䅁䭁䅁䅑䅁䭁䅁䅕䅁䉁䅁䅁允䅁䅁䅕䅁䅁䝁倵じ䵅䅉䅅䅁䕁䅁䅁睁䵁䅁䅁权兂允䅁权䭁䅁䅁权䙁䅁䅁允䅁䅁䅅䅁䙁䱁䥔牤昶桇䅆䍄䉁䅁䅁䅂䅁䅁䅍䅄䅁䅁䅯䅲䅑䅁䅯儷䅯䅁䅯睢䅑䅁䅅䅁䉁䅁䅁兂潁㝹㕘ㅇ杄睐杷允䅁䅁䅑䅁䑁䅁䅷䅁䭁䱁䙉䅁䭁佁䭧䅁䭁䡁䕁䅁䉁䅁䅁允䅁䅁䄴杄䅁䑁䅅免畁䑁䅑李祁䅁䅁䍄䉁䅁䅁䅂䅁䅁䅍䅄䅁䅁䅯杹䅁䅁䅯权䅁䅁䅯兂䅁䅁䅅䅁䉁䅁䅁兂㉃⼸唳䭥牫䅑杷允䅁䅁䅍䅁䑁䅁䅷䅁䭁䭁䙁䅁䭁䉁䝷䅁䉁䅁䅁允䅁䅁䅯杋䅙䅁杷允䅁䅁䅑䅁䑁䅁䅷䅁䭁䑁䘸䅁䭁佁䭧䅁䭁䥁䕍䅁䉁䅁䅁允䅁䅁䄴杄䅁䑁䅑睎畁䑁䅍免穁䅁䅁䍄䉁䅁䅁䅂䅁䅁䅍䅄䅁䅁䅯䅺䅑䅁䅯眵䅯䅁䅯兢䅑䅁䅅䅁䉁䅁䅁兂灁䥘䌯匹㉪睐杷允䅁䅁䅑䅁䑁䅁䅷䅁䭁佁䙑䅁䭁佁䭧䅁䭁䡁䔰䅁䉁䅁䅁允䅁䅁䅯睒䅁䅁杷允䅁䅁䅑䅁䑁䅁䅷䅁䭁䑁䙣䅁䭁佁䭣䅁䭁佁䭷䅁䉁䅁䅁允䅁䅁䅕䝭匴㡧䭄啄䵁䅉䅅䅁䕁䅁䅁睁䵁䅁䅁权㝂䅁䅁权䭁䅁䅁权䕁杁䅁允䅁䅁䅅䅁䙁佁浫免獩佈⼴䍄䉁䅁䅁䅂䅁䅁䅍䅄䅁䅁䅯共䅅䅁䅯允䅉䅁䅯杁䅉䅁䅅䅁䉁䅁䅁兂療ㅃ⽹䍢桶䅑杷允䅁䅁䅑䅁䑁䅁䅷䅁䭁偁䕣䅁䭁佁䭣䅁䭁佁䭷䅁䉁䅁䅁允䅁䅁䅕浣攰䉬㈷䕉䵁䅉䅅䅁䕁䅁䅁睁䵁䅁䅁权牃兂䅁权浄权䅁权睂䅂䅁允䅁䅁䅅䅁佁䅁䅷䅁祁䍁䄴兎睁䑁䅉䅁䵁䅉䅅䅁䕁䅁䅁睁䵁䅁䅁权杄䅂䅁权浄权䅁权硂䅂䅁允䅁䅁䅅䅁佁䅁䅷䅁睁䍁䄴兏㍁䑁䅙䅁䵁䅉䅅䅁䕁䅁䅁睁䵁䅁䅁权桃兂䅁权浄权䅁权硂䅂䅁允䅁䅁䅅䅁佁䅁䅷䅁睁䍁䄴䅎㑁䑁䅙䅁䵁䅉䅅䅁䕁䅁䅁睁䵁䅁䅁权卄允䅁权剁䅁䅁权䕁杁䅁允䅁䅁䅅䅁佁䉁䅑䅁硁䑁䅑李㍁䑁䅫䅏睁䑁䅁䅍䅁䅁杷允䅁䅁䅑䅁䑁䅁䅷䅁䭁䅁䙑䅁䭁佁䬴䅁䭁䡁䔰䅁䉁䅁䅁允䅁䅁䅕䅁䅁偁剁猹䵁䅉䅅䅁䑁䅁䅁睁䵁䅁䅁权㡄䅂䅁权奁杂䅁允䅁䅁䅅䅁䭁䕁䝑䅁䵁䅉䅅䅁䕁䅁䅁睁䵁䅁䅁权硃兂䅁权灄权䅁权獄权䅁允䅁䅁䅅䅁䙁䅁䅁䅁睃東䉚䍄䉁䅁䅁䅂䅁䅁䅍䅄䅁䅁䅯杶䅕䅁䅯眶䅯䅁䅯睢䅑䅁䅅䅁䉁䅁䅁杄啁䅁䅁杍㑁䑁䅍杍穁䑁䅫䅍睁䑁䅁䅁䵁䅉䅅䅁䕁䅁䅁睁䵁䅁䅁权瑂䅁䅁权䭁䅁䅁权䕁杁䅁允䅁䅁䅅䅁䙁䵁䭈啯㉗⼸⽫䍄䉁䅁䅁䅂䅁䅁䅍䅄䅁䅁䅯杙䅕䅁䅯睈䅙䅁䅯䅉䅙䅁䅅䅁䉁䅁䅁权敃䅃䅁䍄䉁䅁䅁䅂䅁䅁䅍䅄䅁䅁䅯䅧䅕䅁䅯䄶䅯䅁䅯睢䅑䅁䅅䅁䉁䅁䅁杄佁䅁䅁䅎㍁䍁䄴兎穁䑁䅕䅁䵁䅉䅅䅁䕁䅁䅁睁䵁䅁䅁权乂䅁䅁权䭁䅁䅁权䙁䅁䅁允䅁䅁䅅䅁䙁乁楅⼲⭬椶䅬䍄䉁䅁䅁䅂䅁䅁䅍䅄䅁䅁䅯朷䅕䅁䅯朶䅯䅁䅯䅣䅑䅁䅅䅁䉁䅁䅁杄䵁䅁䅁䅍畁䑁䅑䅏ぁ䅁䅁䍄䉁䅁䅁䅂䅁䅁䅍䅄䅁䅁䅯杕䅕䅁䅯朵䅯䅁䅯兦䅑䅁䅅䅁䉁䅁䅁杄䵁䅁䅁免畁䑁䅍兎ぁ䅁䅁䍄䉁䅁䅁䅂䅁䅁䅍䅄䅁䅁䅯兘䅕䅁䅯眵䅯䅁䅯睧䅑䅁䅅䅁䉁䅁䅁兂楃扒穢搯䕑䅑杷允䅁䅁䅑䅁䑁䅁䅷䅁䭁䅁䙕䅁䭁佁䭯䅁䭁䡁䕁䅁䉁䅁䅁允䅁䅁䄴䅄䅁䑁䅁杌ㅁ䑁䅫杍䅁䅁杷允䅁䅁䅑䅁䑁䅁䅷䅁䭁䵁䅕䅁䭁䅁䅑䅁䭁䅁䅕䅁䉁䅁䅁允䅁䅁䅕䅁䅁偷䅉䕣䵅䅉䅅䅁䕁䅁䅁睁䵁䅁䅁权䑂䅁䅁权䉁杁䅁权䍁杁䅁允䅁䅁䅅䅁䙁䝁⬸捦瘳䄰䉊䍄䉁䅁䅁䅂䅁䅁䅍䅄䅁䅁䅯睕䅕䅁䅯眵䅯䅁䅯睧䅑䅁䅅䅁䉁䅁䅁兂慃剒橮啒畺睐杷允䅁䅁䅍䅁䑁䅁䅷䅁䭁䵁䕣䅁䭁䉁䝷䅁䉁䅁䅁允䅁䅁䅯䅤䅙䅁杷允䅁䅁䅑䅁䑁䅁䅷䅁䭁䥁䅳䅁䭁䅁䅯䅁䭁䅁䍑䅁䉁䅁䅁允䅁䅁䅕硨婢発呤稸䴸䅉䅅䅁䕁䅁䅁睁䵁䅁䅁权獄䅁䅁权剁䅁䅁权䕁杁䅁允䅁䅁䅅䅁佁䉁䅉䅁㉁䑁䅫李硁䑁䅅䅍睁䑁䅁䅁䵁䅉䅅䅁䕁䅁䅁睁䵁䅁䅁权慁兂䅁权瑄权䅁权㥂䅂䅁允䅁䅁䅅䅁䙁䩁楣灧摤獏⼸䍄䉁䅁䅁䅂䅁䅁䅍䅄䅁䅁䅯杊䅷䅁䅯朷䅯䅁䅯来䅑䅁䅅䅁䉁䅁䅁兂䅁䅁䅁䙧吳䅑杷允䅁䅁䅑䅁䑁䅁䅷䅁䭁佁䙷䅁䭁佁䭧䅁䭁䡁䔰䅁䉁䅁䅁允䅁䅁䄴杄䅁䑁䅅免畁䑁䅧免ㅁ䅁䅁䍄䉁䅁䅁䅂䅁䅁䅍䅄䅁䅁䅯䅏䅕䅁䅯儷䅯䅁䅯睢䅑䅁䅅䅁䉁䅁䅁兂䝂癴㥐䠱汪睐杷允䅁䅁䅑䅁䑁䅁䅷䅁䭁䕁䙣䅁䭁佁䭣䅁䭁䝁䔰䅁䉁䅁䅁允䅁䅁䅕㡧䭄啯㉗歂䵁䅉䅅䅁䕁䅁䅁睁䵁䅁䅁权䱂兂䅁权畄权䅁权䙃䅂䅁允䅁䅁䅅䅁䙁䅁䅁䅁䥄睪䉸䍄䉁䅁䅁䅂䅁䅁䅍䅄䅁䅁䅯眶䅕䅁䅯儶䅯䅁䅯䄷䅯䅁䅅䅁䉁䅁䅁兂䅁䅁䅁䥧汪䅷杷允䅁䅁䅑䅁䑁䅁䅷䅁䭁䱁䕅䅁䭁佁䭫䅁䭁䡁䕅䅁䉁䅁䅁允䅁䅁䅕䅁䅁䵁ㅃ㡃䵅䅉䅅䅁䕁䅁䅁睁䵁䅁䅁权䱄睃䅁权煄权䅁权瑂䅂䅁允䅁䅁䅅䅁佁䅁䅷䅁睁䍁䄴睎硁䑁䅫䅁䵁䅉䅅䅁䕁䅁䅁睁䵁䅁䅁权時兂䅁权畄权䅁权療䅂䅁允䅁䅁䅅䅁䙁䅁䅁䅁睄䍖䉖䍄䉁䅁䅁䅂䅁䅁䅍䅄䅁䅁䅯典䅕䅁䅯䄶䅯䅁䅯兢䅑䅁䅅䅁䉁䅁䅁杄佁䅁䅁杍祁䍁䄴李睁䑁䅫䅁䵁䅉䅅䅁䕁䅁䅁睁䵁䅁䅁权佁䅁䅁权䕁䅁䅁权䕁杁䅁允䅁䅁䅅䅁䙁䅁䅁䅁求㍇䉆䍄䉁䅁䅁䅂䅁䅁䅍䅄䅁䅁䅯睁䅙䅁䅯䄶䅯䅁䅯兦䅑䅁䅅䅁䉁䅁䅁杄䵁䅁䅁䅏畁䑁䅣兎祁䅁䅁䍄䉁䅁䅁䅂䅁䅁䅍䅄䅁䅁䅯䅙䅕䅁䅯眵䅯䅁䅯睧䅑䅁䅅䅁䉁䅁䅁兂ㅁ牘䩰䵄杉䅑杷允䅁䅁䅑䅁䑁䅁䅷䅁䭁䍁䅫䅁䭁䅁䍅䅁䭁䅁䍍䅁䉁䅁䅁允䅁䅁䅕祧䝨㉳佣䔲䵁䅉䅅䅁䕁䅁䅁睁䵁䅁䅁权桃䅂䅁权煄权䅁权睂䅂䅁允䅁䅁䅅䅁佁䅁䅷䅁睁䍁䄴免祁䑁䅉䅁䵁䅉䅅䅁䕁䅁䅁睁䵁䅁䅁权䍁杂䅁权牄权䅁权䑃䅂䅁允䅁䅁䅅䅁佁䉁䅉䅁㑁䑁䅍兏㑁䑁䅁杍ㅁ䑁䅉䅁䵁䅉䅅䅁䕁䅁䅁睁䵁䅁䅁权⭃䅁䅁权剁䅁䅁权䕁杁䅁允䅁䅁䅅䅁佁䉁䅧䅁祁䑁䅕睍ㅁ䑁䅁䅍睁䑁䅁䅍睁䑁䅁䅁䵁䅉䅅䅁䕁䅁䅁睁䵁䅁䅁权啁䅄䅁权灄权䅁权䑃䅂䅁允䅁䅁䅅䅁䙁䅁䅁䅁权睚䉸䍄䉁䅁䅁䅂䅁䅁䅍䅄䅁䅁䅯朵䅑䅁䅯眵䅯䅁䅯䅣䅑䅁䅅䅁䉁䅁䅁兂䩃坑汄䌰ㅌ睐杷允䅁䅁䅑䅁䑁䅁䅷䅁䭁乁䙧䅁䭁佁䭳䅁䭁佁䭷䅁䉁䅁䅁允䅁䅁䄴杅䅁䑁䅕䅎祁䑁䅅兏硁䑁䅅李䅁䅁杷允䅁䅁䅑䅁䑁䅁䅷䅁䭁䑁䙅䅁䭁佁䬰䅁䭁䡁䕁䅁䉁䅁䅁允䅁䅁䅕祇搯䅊䉡呬䴸䅉䅅䅁䕁䅁䅁睁䵁䅁䅁权䥄䅁䅁权䉁杁䅁权䍁杁䅁允䅁䅁䅅䅁䙁䥁䙊永湍摬䅂䍄䉁䅁䅁䅂䅁䅁䅍䅄䅁䅁䅯儸䅕䅁䅯眶䅯䅁䅯䄷䅯䅁䅅䅁䉁䅁䅁杄十䅁䅁睍穁䑁䅁杍祁䑁䅕兎ぁ䅁䅁䍄䉁䅁䅁䅂䅁䅁䅍䅄䅁䅁䅯儶䅑䅁䅯朷䅯䅁䅯全䅑䅁䅅䅁䉁䅁䅁兂䅁䅁䅁䵑穄䅑杷允䅁䅁䅑䅁䑁䅁䅷䅁䭁乁䙑䅁䭁佁䭳䅁䭁䡁䕅䅁䉁䅁䅁允䅁䅁䄴䅆䅁䑁䅅杍㕁䑁䅙䅍睁䑁䅁䅍睁䅁䅁䍄䉁䅁䅁䅂䅁䅁䅍䅄䅁䅁䅯兖䅅䅁䅯允䅉䅁䅯杁䅉䅁䅅䅁䉁䅁䅁兂灂华佑漴瀳䅑杷允䅁䅁䅑䅁䑁䅁䅷䅁䭁乁䉣䅁䭁䅁䅑䅁䭁䅁䍑䅁䉁䅁䅁允䅁䅁䅕䅁䅁䝧手す䵅䅉䅅䅁䕁䅁䅁睁䵁䅁䅁权婂䅁䅁权剁䅁䅁权䕁杁䅁允䅁䅁䅅䅁佁䉁䅙䅁硁䑁䅧兏㍁䑁䅁䅍睁䑁䅁䅍睁䅁䅁䍄䉁䅁䅁䅂䅁䅁䅍䅄䅁䅁䅯睷䅑䅁䅯朷䅯䅁䅯䅣䅑䅁䅅䅁䉁䅁䅁兂䅁䅁䅁偁ㅮ䅑杷允䅁䅁䅑䅁䑁䅁䅷䅁䭁䵁䕣䅁䭁佁䭧䅁䭁䝁䔸䅁䉁䅁䅁允䅁䅁䄴杄䅁䑁䅅睎畁䑁䅍睎㉁䅁䅁䍄䉁䅁䅁䅂䅁䅁䅍䅄䅁䅁䅯共䅑䅁䅯朶䅯䅁䅯䅣䅑䅁䅅䅁䉁䅁䅁杄䵁䅁䅁䅍畁䑁䅍䅍㕁䅁䅁䍄䉁䅁䅁䅂䅁䅁䅍䅄䅁䅁䅯朳䅁䅁䅯䅂䅁䅁䅯兂䅁䅁䅅䅁䉁䅁䅁兂䅁䅁权偶啥兑杷允䅁䅁䅑䅁䑁䅁䅷䅁䭁䥁䕳䅁䭁佁䭳䅁䭁䡁䕁䅁䉁䅁䅁允䅁䅁䄴杅䅁䑁䅍免㕁䑁䅉䅎睁䑁䅁䅍䅁䅁杷允䅁䅁䅑䅁䑁䅁䅷䅁䭁䭁䕉䅁䭁佁䬰䅁䭁䡁䕯䅁䉁䅁䅁允䅁䅁䅕䩡瑈䑦ㄸ橶䴸䅉䅅䅁䕁䅁䅁睁䵁䅁䅁权牄兂䅁权瑄权䅁权獄权䅁允䅁䅁䅅䅁䙁䍁扐堫焵䅶䅤䍄䉁䅁䅁䅂䅁䅁䅍䅄䅁䅁䅯睮䅑䅁䅯朷䅯䅁䅯睧䅑䅁䅅䅁䉁䅁䅁兂䅁䅁䅁䑧㡈䅑杷允䅁䅁䅑䅁䑁䅁䅷䅁䭁䱁䕁䅁䭁佁䭯䅁䭁䡁䕅䅁䉁䅁䅁允䅁䅁䄴䅄䅁䑁䅁杌㑁䑁䅑免䅁䅁杷允䅁䅁䅑䅁䑁䅁䅷䅁䭁偁䅧䅁䭁䉁䅅䅁䭁䅁䍑䅁䉁䅁䅁允䅁䅁䄴䅆䅁䑁䅉睍㕁䑁䅕䅍睁䑁䅁䅍睁䅁䅁䍄䉁䅁䅁䅂䅁䅁䅍䅄䅁䅁䅯杅䅙䅁䅯䄶䅯䅁䅯兢䅑䅁䅅䅁䉁䅁䅁权䡂䅁䅁䍄䉁䅁䅁䅂䅁䅁䅍䅄䅁䅁䅯䅃䅕䅁䅯睈䅙䅁䅯䅉䅙䅁䅅䅁䉁䅁䅁权呃䅃䅁䍄䉁䅁䅁䅂䅁䅁䅍䅄䅁䅁䅯眱䅁䅁䅯充䅁䅁䅯䅂䅉䅁䅅䅁䉁䅁䅁杄坁䅁䅁䅏ㅁ䑁䅕䅏ぁ䑁䅁䅍睁䑁䅁䅍䅁䅁杷允䅁䅁䅑䅁䑁䅁䅷䅁䭁䱁䘴䅁䭁佁䭙䅁䭁䡁䔰䅁䉁䅁䅁允䅁䅁䄴䅄䅁䑁䅅杌ㅁ䑁䅍兏䅁䅁杷允䅁䅁䅍䅁䑁䅁䅷䅁䭁䍁䙑䅁䭁䉁䝯䅁䉁䅁䅁允䅁䅁䅯杙䅙䅁杷允䅁䅁䅑䅁䑁䅁䅷䅁䭁䝁䉁䅁䭁䉁䅅䅁䭁䅁䅕䅁䉁䅁䅁允䅁䅁䄴䅆䅁䑁䅣䅍㕁䑁䅁䅍睁䑁䅁䅍睁䅁䅁䍄䉁䅁䅁䅂䅁䅁䅍䅄䅁䅁䅯杭䅅䅁䅯允䅉䅁䅯睁䅉䅁䅅䅁䉁䅁䅁兂㡄䩎啍塈佺䅑杷允䅁䅁䅑䅁䑁䅁䅷䅁䭁䡁䙅䅁䭁佁䭙䅁䭁䥁䕍䅁䉁䅁䅁允䅁䅁䄴䅄䅁䑁䅧杌㉁䑁䅍兏䅁䅁杷允䅁䅁䅍䅁䑁䅁䅷䅁䭁䵁䔴䅁䭁䉁䝯䅁䉁䅁䅁允䅁䅁䅯䅙䅙䅁杷允䅁䅁䅑䅁䑁䅁䅷䅁䭁䑁䉫䅁䭁䉁䅅䅁䭁䅁䍑䅁䉁䅁䅁允䅁䅁䄴䅆䅁䑁䅙杍㉁䑁䅁睎穁䑁䅁䅍睁䅁䅁䍄䉁䅁䅁䅂䅁䅁䅍䅄䅁䅁䅯杭䅑䅁䅯眵䅯䅁䅯来䅑䅁䅅䅁䉁䅁䅁兂硂児塲㍯㝄睐杷允䅁䅁䅑䅁䑁䅁䅷䅁䭁䭁䕫䅁䭁佁䭫䅁䭁䥁䕍䅁䉁䅁䅁允䅁䅁䅕䅁䅁䥁捃歇䵅䅉䅅䅁䕁䅁䅁睁䵁䅁䅁权㍃䅂䅁权湄权䅁权䙃䅂䅁允䅁䅁䅅䅁䙁䕁㉡⼸唳䌫䅬䍄䉁䅁䅁䅂䅁䅁䅍䅄䅁䅁䅯杇䅕䅁䅯眶䅯䅁䅯䄷䅯䅁䅅䅁䉁䅁䅁杄十䅁䅁李祁䑁䅉免㍁䑁䅫兎ㅁ䅁䅁䍄䉁䅁䅁䅂䅁䅁䅍䅄䅁䅁䅯光䅕䅁䅯儷䅯䅁䅯来䅑䅁䅅䅁䉁䅁䅁兂噄佥浫免祪睐杷允䅁䅁䅑䅁䑁䅁䅷䅁䭁䩁䙉䅁䭁佁䭧䅁䭁䝁䔰䅁䉁䅁䅁允䅁䅁䄴䅄䅁䑁䅉李畁䑁䅫䅎䅁䅁杷允䅁䅁䅑䅁䑁䅁䅷䅁䭁䑁䙑䅁䭁佁䭫䅁䭁䡁䕯䅁䉁䅁䅁允䅁䅁䅕䅁䅁䡁㙂〸䵁䅉䅅䅁䕁䅁䅁睁䵁䅁䅁权㍄䅂䅁权牄权䅁权㙂䅂䅁允䅁䅁䅅䅁佁䉁䅑䅁硁䑁䅁杍祁䑁䅫兎硁䑁䅕䅏䅁䅁杷允䅁䅁䅑䅁䑁䅁䅷䅁䭁䩁䅕䅁䭁䅁䍅䅁䭁䅁䍕䅁䉁䅁䅁允䅁䅁䅕穬䥓睂灃啄䵅䅉䅅䅁䕁䅁䅁睁䵁䅁䅁权扂兂䅁权浄权䅁权㥂䅂䅁允䅁䅁䅅䅁䭁䕁䅣䅁䵁䅉䅅䅁䑁䅁䅁睁䵁䅁䅁权ぃ䅂䅁权奁杂䅁允䅁䅁䅅䅁䭁䡁䝷䅁䵁䅉䅅䅁䕁䅁䅁睁䵁䅁䅁权捃䅁䅁权䭁䅁䅁权䙁䅁䅁允䅁䅁䅅䅁䙁䉁癳匳䝑內䅴䍄䉁䅁䅁䅂䅁䅁䅍䅄䅁䅁䅯睩䅕䅁䅯朶䅯䅁䅯来䅑䅁䅅䅁䉁䅁䅁杄䵁䅁䅁䅍畁䑁䅉杍硁䅁䅁䍄䉁䅁䅁䅂䅁䅁䅍䅄䅁䅁䅯杲䅕䅁䅯眶䅯䅁䅯睧䅑䅁䅅䅁䉁䅁䅁杄十䅁䅁睍㍁䑁䅉李㉁䑁䅑兎穁䅁䅁䍄䉁䅁䅁䅂䅁䅁䅍䅄䅁䅁䅯权䅕䅁䅯朶䅯䅁䅯䅣䅑䅁䅅䅁䉁䅁䅁杄䵁䅁䅁䅍畁䑁䅫睎㍁䅁䅁䍄䉁䅁䅁䅂䅁䅁䅍䅄䅁䅁䅯睹䅕䅁䅯朷䅯䅁䅯兦䅑䅁䅅䅁䉁䅁䅁兂䅁䅁䅁䕉䍙兑杷允䅁䅁䅑䅁䑁䅁䅷䅁䭁佁䕕䅁䭁佁䭙䅁䭁䥁䕍䅁䉁䅁䅁允䅁䅁䅯睒䅁䅁杷允䅁䅁䅑䅁䑁䅁䅷䅁䭁䡁䘴䅁䭁佁䬴䅁䭁䝁䔸䅁䉁䅁䅁允䅁䅁䅕䅁䅁偁䝃啂䵅䅉䅅䅁䕁䅁䅁睁䵁䅁䅁权摄䅂䅁权浄权䅁权㥂䅂䅁允䅁䅁䅅䅁佁䅁䅷䅁穁䍁䄴䅎ㅁ䑁䅙䅁䵁䅉䅅䅁䑁䅁䅁睁䵁䅁䅁权浄兂䅁权捁杂䅁允䅁䅁䅅䅁䭁䝁䝉䅁䵁䅉䅅䅁䕁䅁䅁睁䵁䅁䅁权㥄䅂䅁权潄权䅁权硂䅂䅁允䅁䅁䅅䅁佁䅁䄴䅁㉁䑁䅉杌ㅁ䑁䅅䅏䅁䅁杷允䅁䅁䅑䅁䑁䅁䅷䅁䭁䅁䝑䅁䭁佁䭧䅁䭁䡁䔰䅁䉁䅁䅁允䅁䅁䄴杄䅁䍁䄰睎畁䑁䅅䅎㑁䅁䅁䍄䉁䅁䅁䅂䅁䅁䅍䅄䅁䅁䅯儳䅅䅁䅯䅂䅁䅁䅯䅂䅉䅁䅅䅁䉁䅁䅁兂䅁䅁䅁㍈搱兑杷允䅁䅁䅑䅁䑁䅁䅷䅁䭁䙁䅕䅁䭁䅁䍅䅁䭁䅁䍉䅁䉁䅁䅁允䅁䅁䅕扑䑴桩㝩欲䵁䅉䅅䅁䕁䅁䅁睁䵁䅁䅁权䙄兂䅁权瑄权䅁权睂䅂䅁允䅁䅁䅅䅁䙁䥁噇㑑獴眵䅚䍄䉁䅁䅁䅂䅁䅁䅍䅄䅁䅁䅯睶䅅䅁䅯权䅁䅁䅯䅂䅉䅁䅅䅁䉁䅁䅁兂⽁噎㘶兓ぺ睐杷允䅁䅁䅑䅁䑁䅁䅷䅁䭁䅁䙍䅁䭁佁䭫䅁䭁䥁䕍䅁䉁䅁䅁允䅁䅁䅕䅁䅁䅁畁䔷䵁䅉䅅䅁䕁䅁䅁睁䵁䅁䅁权慂兂䅁权晁杂䅁权杁杂䅁允䅁䅁䅅䅁䭁乁䝳䅁䵁䅉䅅䅁䕁䅁䅁睁䵁䅁䅁权㡃兂䅁权湄权䅁权睂䅂䅁允䅁䅁䅅䅁䙁䕁䙵楒㔫⭚⽱䍄䉁䅁䅁睁䅁䅁䅍䅄䅁䅁䅯眲䅕䅁䅯䅈䅙䅁䅅䅁䉁䅁䅁权呁䅃䅁䍄䉁䅁䅁䅂䅁䅁䅍䅄䅁䅁䅯睷䅑䅁䅯䄶䅯䅁䅯䄷䅯䅁䅅䅁䉁䅁䅁杄佁䅁䅁杍硁䍁䄴睍㉁䑁䅑䅁䵁䅉䅅䅁䕁䅁䅁睁䵁䅁䅁权睃兂䅁权瑄权䅁权獄权䅁允䅁䅁䅅䅁䙁䝁㡱䩤奍乂⽙䍄䉁䅁䅁䅂䅁䅁䅍䅄䅁䅁䅯睮䅑䅁䅯儶䅯䅁䅯䄷䅯䅁䅅䅁䉁䅁䅁兂䅁䅁䅁䩕㙮䅑杷允䅁䅁䅑䅁䑁䅁䅷䅁䭁䅁䙉䅁䭁佁䭯䅁䭁佁䭷䅁䉁䅁䅁允䅁䅁䄴䅄䅁䑁䅁杌㍁䑁䅕䅏䅁䅁杷允䅁䅁䅑䅁䑁䅁䅷䅁䭁䥁䅫䅁䭁䅁䅑䅁䭁䅁䅕䅁䉁䅁䅁允䅁䅁䅕䅁䅁䝁佺啖䵅䅉䅅䅁䕁䅁䅁睁䵁䅁䅁权獁兂䅁权牄权䅁权㥂䅂䅁允䅁䅁䅅䅁佁䉁䅉䅁穁䑁䅧睍㉁䑁䅑睍㑁䑁䅣䅁䵁䅉䅅䅁䑁䅁䅁睁䵁䅁䅁权佄兂䅁权敁杂䅁允䅁䅁䅅䅁䭁䩁䝕䅁䵁䅉䅅䅁䕁䅁䅁睁䵁䅁䅁权㍄䅂䅁权瑄权䅁权療䅂䅁允䅁䅁䅅䅁䙁䅁㥣ㅎ祗眹䄱䍄䉁䅁䅁䅂䅁䅁䅍䅄䅁䅁䅯元䅙䅁䅯儷䅯䅁䅯兣䅑䅁䅅䅁䉁䅁䅁兂啂㘴扗䍸䅄睐杷允䅁䅁䅑䅁䑁䅁䅷䅁䭁䭁䅫䅁䭁</t>
  </si>
  <si>
    <t>䅁䍅䅁䭁䅁䍉䅁䉁䅁䅁允䅁䅁䅕佂㙸䨹浪〵䵁䅉䅅䅁䕁䅁䅁睁䵁䅁䅁权ㅁ兂䅁权牄权䅁权療䅂䅁允䅁䅁䅅䅁佁䉁䅑䅁祁䑁䅉兎睁䑁䅫睍睁䑁䅫䅍䅁䅁杷允䅁䅁䅑䅁䑁䅁䅷䅁䭁佁䘴䅁䭁佁䭫䅁䭁佁䭷䅁䉁䅁䅁允䅁䅁䅕䅁䅁䅁歁㠴䵁䅉䅅䅁䕁䅁䅁睁䵁䅁䅁权䥃兂䅁权瑄权䅁权䙃䅂䅁允䅁䅁䅅䅁䙁偁⭰牡へ㑫⽧䍄䉁䅁䅁䅂䅁䅁䅍䅄䅁䅁䅯兮䅕䅁䅯朶䅯䅁䅯全䅑䅁䅅䅁䉁䅁䅁杄䵁䅁䅁䅍畁䑁䅫兏㕁䅁䅁䍄䉁䅁䅁䅂䅁䅁䅍䅄䅁䅁䅯䄵䅑䅁䅯眵䅯䅁䅯兦䅑䅁䅅䅁䉁䅁䅁兂乄䵺䵺䵺䥷䅑杷允䅁䅁䅑䅁䑁䅁䅷䅁䭁䡁䙳䅁䭁佁䭫䅁䭁䝁䔰䅁䉁䅁䅁允䅁䅁䅕䅁䅁䵁浃唸䵁䅉䅅䅁䑁䅁䅁睁䵁䅁䅁权楁兂䅁权歁杂䅁允䅁䅁䅅䅁䭁䉁䕁䅁䵁䅉䅅䅁䕁䅁䅁睁䵁䅁䅁权奄䅁䅁权剁䅁䅁权䕁杁䅁允䅁䅁䅅䅁佁䉁䅑䅁ぁ䑁䅕兎穁䑁䅣杍睁䑁䅁䅍䅁䅁杷允䅁䅁䅑䅁䑁䅁䅷䅁䭁䅁䝅䅁䭁佁䭧䅁䭁䥁䕕䅁䉁䅁䅁允䅁䅁䄴杄䅁䑁䅧免畁䑁䅧䅎硁䅁䅁䍄䉁䅁䅁䅂䅁䅁䅍䅄䅁䅁䅯䅆䅁䅁䅯权䅁䅁䅯兂䅁䅁䅅䅁䉁䅁䅁兂㙄浦㡱䩤位䅑杷允䅁䅁䅑䅁䑁䅁䅷䅁䭁䵁䕫䅁䭁佁䭧䅁䭁䥁䕕䅁䉁䅁䅁允䅁䅁䅯睒䅁䅁杷允䅁䅁䅑䅁䑁䅁䅷䅁䭁䉁䅕䅁䭁䅁䅯䅁䭁䅁䅕䅁䉁䅁䅁允䅁䅁䅕㉩湺㘫确樵䴸䅉䅅䅁䕁䅁䅁睁䵁䅁䅁权桃䅁䅁权䭁䅁䅁权䙁䅁䅁允䅁䅁䅅䅁䙁偁湃歸㍳剃䅤䍄䉁䅁䅁䅂䅁䅁䅍䅄䅁䅁䅯杬䅕䅁䅯朷䅯䅁䅯兦䅑䅁䅅䅁䉁䅁䅁兂䅁䅁䅁䉍ㅢ䅷杷允䅁䅁䅑䅁䑁䅁䅷䅁䭁䱁䙕䅁䭁佁䬰䅁䭁䡁䕁䅁䉁䅁䅁允䅁䅁䅕敥浫免獩䑪䴸䅉䅅䅁䕁䅁䅁睁䵁䅁䅁权捁兂䅁权灄权䅁权䑃䅂䅁允䅁䅁䅅䅁䙁䅁䅁䅁睂杕䉤䍄䉁䅁䅁䅂䅁䅁䅍䅄䅁䅁䅯䅸䅑䅁䅯眶䅯䅁䅯睢䅑䅁䅅䅁䉁䅁䅁杄啁䅁䅁免硁䑁䅣䅏㑁䑁䅧李硁䑁䅫䅁䵁䅉䅅䅁䑁䅁䅁睁䵁䅁䅁权浂兂䅁权慁杂䅁允䅁䅁䅅䅁䭁䝁䝉䅁䵁䅉䅅䅁䕁䅁䅁睁䵁䅁䅁权慃兂䅁权潄权䅁权㙂䅂䅁允䅁䅁䅅䅁佁䅁䄴䅁穁䑁䅧杌ぁ䑁䅣免䅁䅁杷允䅁䅁䅑䅁䑁䅁䅷䅁䭁乁䅉䅁䭁䅁䍅䅁䭁䅁䍍䅁䉁䅁䅁允䅁䅁䅕⽅䝙瘴嘶あ䵅䅉䅅䅁䕁䅁䅁睁䵁䅁䅁权杂兂䅁权煄权䅁权硂䅂䅁允䅁䅁䅅䅁佁䅁䅷䅁硁䍁䄴䅍硁䑁䅍䅁䵁䅉䅅䅁䕁䅁䅁睁䵁䅁䅁权晄允䅁权䭁䅁䅁权䙁䅁䅁允䅁䅁䅅䅁䙁䍁硣䭃捷畗⽷䍄䉁䅁䅁䅂䅁䅁䅍䅄䅁䅁䅯眫䅕䅁䅯朶䅯䅁䅯䅣䅑䅁䅅䅁䉁䅁䅁杄䵁䅁䅁䅍畁䑁䅣䅎ㅁ䅁䅁䍄䉁䅁䅁䅂䅁䅁䅍䅄䅁䅁䅯六䅕䅁䅯朵䅯䅁䅯䅣䅑䅁䅅䅁䉁䅁䅁杄䥁䅁䅁免畁䑁䅣䅁䵁䅉䅅䅁䕁䅁䅁睁䵁䅁䅁权扄兂䅁权煄权䅁权㙂䅂䅁允䅁䅁䅅䅁佁䅁䅷䅁睁䍁䄴䅎祁䑁䅣䅁䵁䅉䅅䅁䕁䅁䅁睁䵁䅁䅁权硃䅂䅁权瑄权䅁权䙃䅂䅁允䅁䅁䅅䅁䙁乁㕶浦㡱乤⽍䍄䉁䅁䅁䅂䅁䅁䅍䅄䅁䅁䅯睸䅑䅁䅯眵䅯䅁䅯兢䅑䅁䅅䅁䉁䅁䅁兂浂浚浚浚䙙䅑杷允䅁䅁䅍䅁䑁䅁䅷䅁䭁䭁䙷䅁䭁䉁䝷䅁䉁䅁䅁允䅁䅁䅯杗䅙䅁杷允䅁䅁䅑䅁䑁䅁䅷䅁䭁䵁䙁䅁䭁佁䭯䅁䭁䡁䕯䅁䉁䅁䅁允䅁䅁䄴䅄䅁䑁䅁杌㑁䑁䅁兎䅁䅁杷允䅁䅁䅑䅁䑁䅁䅷䅁䭁䱁䘴䅁䭁佁䭣䅁䭁䡁䕯䅁䉁䅁䅁允䅁䅁䅕杓䍷㑋坣䕈䵁䅉䅅䅁䕁䅁䅁睁䵁䅁䅁权敂兂䅁权湄权䅁权睂䅂䅁允䅁䅁䅅䅁䙁䡁呗䅇坒桄䅊䍄䉁䅁䅁䅂䅁䅁䅍䅄䅁䅁䅯兤䅕䅁䅯眵䅯䅁䅯全䅑䅁䅅䅁䉁䅁䅁兂獃䙈歰㕏稸䅑杷允䅁䅁䅍䅁䑁䅁䅷䅁䭁䕁䙣䅁䭁䉁䜴䅁䉁䅁䅁允䅁䅁䅯䄳䅙䅁杷允䅁䅁䅑䅁䑁䅁䅷䅁䭁偁䉁䅁䭁䉁䅅䅁䭁䅁䍑䅁䉁䅁䅁允䅁䅁䄴䅆䅁䑁䅍睍祁䑁䅉兎睁䑁䅁䅍睁䅁䅁䍄䉁䅁䅁䅂䅁䅁䅍䅄䅁䅁䅯䅭䅅䅁䅯䅂䅁䅁䅯䅂䅉䅁䅅䅁䉁䅁䅁兂䅁䅁䅁㥄桂兑杷允䅁䅁䅑䅁䑁䅁䅷䅁䭁䵁䘴䅁䭁佁䬴䅁䭁䥁䕕䅁䉁䅁䅁允䅁䅁䅕䅁䅁䅁䥃㠴䵁䅉䅅䅁䕁䅁䅁睁䵁䅁䅁权塃兂䅁权灄权䅁权獄权䅁允䅁䅁䅅䅁䙁䅁䅁䅁睄癤䅖䍄䉁䅁䅁䅂䅁䅁䅍䅄䅁䅁䅯杁䅕䅁䅯儶䅯䅁䅯兦䅑䅁䅅䅁䉁䅁䅁兂䅁䅁䅁䱉畺䅑杷允䅁䅁䅑䅁䑁䅁䅷䅁䭁䍁䙕䅁䭁佁䭳䅁䭁䡁䕅䅁䉁䅁䅁允䅁䅁䄴杅䅁䑁䅍李㍁䑁䅕杍㑁䑁䅙杍䅁䅁杷允䅁䅁䅑䅁䑁䅁䅷䅁䭁䱁䕫䅁䭁佁䭙䅁䭁䥁䕕䅁䉁䅁䅁允䅁䅁䄴䅄䅁䑁䅅杌祁䑁䅅睎䅁䅁杷允䅁䅁䅑䅁䑁䅁䅷䅁䭁䅁䅍䅁䭁䅁䅑䅁䭁䅁䅕䅁䉁䅁䅁允䅁䅁䅕䅁䅁䍁硡啗䵅䅉䅅䅁䕁䅁䅁睁䵁䅁䅁权㙃兂䅁权瑄权䅁权療䅂䅁允䅁䅁䅅䅁䙁䕁㉡⼸唳䅥䅒䍄䉁䅁䅁䅂䅁䅁䅍䅄䅁䅁䅯眷䅕䅁䅯儶䅯䅁䅯睧䅑䅁䅅䅁䉁䅁䅁兂䅁䅁䅁䥁䐳䅑杷允䅁䅁䅑䅁䑁䅁䅷䅁䭁䱁䅍䅁䭁䅁䍅䅁䭁䅁䍕䅁䉁䅁䅁允䅁䅁䅕㉇䭏瘵㉩欲䵁䅉䅅䅁䕁䅁䅁睁䵁䅁䅁权灁䅁䅁权䕁䅁䅁权䙁䅁䅁允䅁䅁䅅䅁䙁䅁䅁䅁䵁浖䉴䍄䉁䅁䅁睁䅁䅁䅍䅄䅁䅁䅯眫䅕䅁䅯杇䅙䅁䅅䅁䉁䅁䅁权䅄杂䅁䍄䉁䅁䅁䅂䅁䅁䅍䅄䅁䅁䅯児䅕䅁䅯朷䅯䅁䅯兦䅑䅁䅅䅁䉁䅁䅁兂䅁䅁䅁䨰确䅑杷允䅁䅁䅑䅁䑁䅁䅷䅁䭁䱁䘸䅁䭁佁䭙䅁䭁䡁䔰䅁䉁䅁䅁允䅁䅁䄴䅄䅁䑁䅅杌㑁䑁䅍兎䅁䅁杷允䅁䅁䅑䅁䑁䅁䅷䅁䭁䵁䙳䅁䭁佁䭯䅁䭁佁䭷䅁䉁䅁䅁允䅁䅁䄴䅄䅁䑁䅍杌ㅁ䑁䅅兎䅁䅁杷允䅁䅁䅑䅁䑁䅁䅷䅁䭁䝁䄸䅁䭁䅁䅑䅁䭁䅁䍑䅁䉁䅁䅁允䅁䅁䅕䅁䅁䥧䙶歑䵅䅉䅅䅁䕁䅁䅁睁䵁䅁䅁权啃䅂䅁权牄权䅁权瑂䅂䅁允䅁䅁䅅䅁佁䉁䅑䅁硁䑁䅍杍㉁䑁䅍䅏祁䑁䅕睍䅁䅁杷允䅁䅁䅑䅁䑁䅁䅷䅁䭁䉁䙁䅁䭁佁䬰䅁䭁䡁䕯䅁䉁䅁䅁允䅁䅁䅕婪畤潅䅐樸䴸䅉䅅䅁䕁䅁䅁睁䵁䅁䅁权獃兂䅁权瑄权䅁权䙃䅂䅁允䅁䅁䅅䅁䙁偁唷佥浫敍⽁䍄䉁䅁䅁䅂䅁䅁䅍䅄䅁䅁䅯䅘䅁䅁䅯允䅉䅁䅯杁䅉䅁䅅䅁䉁䅁䅁兂瑂䱬⽍穩㑪䅑杷允䅁䅁䅑䅁䑁䅁䅷䅁䭁䙁䙳䅁䭁佁䭫䅁䭁䝁䔸䅁䉁䅁䅁允䅁䅁䅕䅁䅁䱁䕄欫䵁䅉䅅䅁䕁䅁䅁睁䵁䅁䅁权䵄允䅁权䕁䅁䅁权䙁䅁䅁允䅁䅁䅅䅁䙁䅁䅁䙁㕄慫䉂䍄䉁䅁䅁䅂䅁䅁䅍䅄䅁䅁䅯䅮䅑䅁䅯眵䅯䅁䅯兣䅑䅁䅅䅁䉁䅁䅁兂䱁祤湌测㝌睶杷允䅁䅁䅑䅁䑁䅁䅷䅁䭁䑁䙉䅁䭁佁䭳䅁䭁䝁䔸䅁䉁䅁䅁允䅁䅁䄴䅆䅁䑁䅉免㕁䑁䅙李㉁䑁䅅杍㕁䅁䅁䍄䉁䅁䅁䅂䅁䅁䅍䅄䅁䅁䅯睸䅑䅁䅯朶䅯䅁䅯来䅑䅁䅅䅁䉁䅁䅁杄䵁䅁䅁䅍畁䑁䅕杍ぁ䅁䅁䍄䉁䅁䅁䅂䅁䅁䅍䅄䅁䅁䅯䅇䅅䅁䅯权䅁䅁䅯䅂䅉䅁䅅䅁䉁䅁䅁兂㕁䵴㉨灶爸䅑杷允䅁䅁䅑䅁䑁䅁䅷䅁䭁䩁䈸䅁䭁䅁䍅䅁䭁䅁䍉䅁䉁䅁䅁允䅁䅁䅯睒䅁䅁杷允䅁䅁䅑䅁䑁䅁䅷䅁䭁䭁䙑䅁䭁佁䭙䅁䭁䝁䔰䅁䉁䅁䅁允䅁䅁䄴䅄䅁䑁䅁杌㍁䑁䅫兏䅁䅁杷允䅁䅁䅑䅁䑁䅁䅷䅁䭁䝁䙷䅁䭁佁䬴䅁䭁䝁䔸䅁䉁䅁䅁允䅁䅁䅕䅁䅁䅁瑁欯䵁䅉䅅䅁䕁䅁䅁睁䵁䅁䅁权浄兂䅁权灄权䅁权㙂䅂䅁允䅁䅁䅅䅁䙁䅁䅁䅁䅃晍䅆䍄䉁䅁䅁䅂䅁䅁䅍䅄䅁䅁䅯䄯䅑䅁䅯儷䅯䅁䅯来䅑䅁䅅䅁䉁䅁䅁兂慂䑚晶㑔堳睐杷允䅁䅁䅑䅁䑁䅁䅷䅁䭁䥁䘰䅁䭁佁䭙䅁䭁䝁䔸䅁䉁䅁䅁允䅁䅁䄴䅄䅁䑁䅁杌㉁䑁䅉兎䅁䅁杷允䅁䅁䅑䅁䑁䅁䅷䅁䭁䝁䘴䅁䭁佁䭯䅁䭁䥁䕕䅁䉁䅁䅁允䅁䅁䄴䅄䅁䑁䅍杌祁䑁䅅睍䅁䅁杷允䅁䅁䅑䅁䑁䅁䅷䅁䭁䵁䕁䅁䭁佁䭳䅁䭁䡁䕯䅁䉁䅁䅁允䅁䅁䄴杅䅁䑁䅕李㉁䑁䅕䅍㑁䑁䅍䅏䅁䅁杷允䅁䅁䅑䅁䑁䅁䅷䅁䭁䵁䙧䅁䭁佁䭫䅁䭁䥁䕕䅁䉁䅁䅁允䅁䅁䅕䅁䅁䥁㍁䔷䵁䅉䅅䅁䕁䅁䅁睁䵁䅁䅁权慃允䅁权䉁杁䅁权䙁杁䅁允䅁䅁䅅䅁䙁偁䨰䝥捎䵎䅴䍄䉁䅁䅁䅂䅁䅁䅍䅄䅁䅁䅯䅆䅷䅁䅯朶䅯䅁䅯䄷䅯䅁䅅䅁䉁䅁䅁杄䵁䅁䅁䅍畁䑁䅉兎ㅁ䅁䅁䍄䉁䅁䅁䅂䅁䅁䅍䅄䅁䅁䅯朰䅁䅁䅯权䅁䅁䅯䅂䅉䅁䅅䅁䉁䅁䅁兂楂䙅㕧䕴塧䅑杷允䅁䅁䅑䅁䑁䅁䅷䅁䭁䵁䕷䅁䭁佁䭳䅁䭁䥁䕕䅁䉁䅁䅁允䅁䅁䄴䅆䅁䑁䅅李硁䑁䅍䅎㍁䑁䅁䅍睁䅁䅁䍄䉁䅁䅁䅂䅁䅁䅍䅄䅁䅁䅯䅢䅁䅁䅯权䅁䅁䅯䅂䅉䅁䅅䅁䉁䅁䅁兂獄払敧卨杳䅑杷允䅁䅁䅑䅁䑁䅁䅷䅁䭁䱁䕳䅁䭁佁䬰䅁䭁䥁䕍䅁䉁䅁䅁允䅁䅁䅕攴杮橄桥稸䴸䅉䅅䅁䕁䅁䅁睁䵁䅁䅁权㕄兂䅁权浄权䅁权㥂䅂䅁允䅁䅁䅅䅁佁䅁䅷䅁祁䍁䄴䅍穁䑁䅑䅁䵁䅉䅅䅁䕁䅁䅁睁䵁䅁䅁权噃睃䅁权瑄权䅁权䙃䅂䅁允䅁䅁䅅䅁䙁䩁畨潅䅐癹⽫䍄䉁䅁䅁䅂䅁䅁䅍䅄䅁䅁䅯杤䅁䅁䅯权䅁䅁䅯兂䅁䅁䅅䅁䉁䅁䅁兂㥂穐敖歵八䅑杷允䅁䅁䅍䅁䑁䅁䅷䅁䭁䍁䙳䅁䭁䉁䝯䅁䉁䅁䅁允䅁䅁䅯材䅙䅁杷允䅁䅁䅑䅁䑁䅁䅷䅁䭁䝁䅳䅁䭁䉁䅅䅁䭁䅁䅕䅁䉁䅁䅁允䅁䅁䄴䅆䅁䑁䅉䅎㍁䑁䅙䅍睁䑁䅁䅍睁䅁䅁䍄䉁䅁䅁䅂䅁䅁䅍䅄䅁䅁䅯末䅁䅁䅯允䅉䅁䅯杁䅉䅁䅅䅁䉁䅁䅁兂䅂买⬹䭉䉑兑杷允䅁䅁䅑䅁䑁䅁䅷䅁䭁䥁䔸䅁䭁佁䭙䅁䭁䡁䔰䅁䉁䅁䅁允䅁䅁䄴䅄䅁䑁䅁杌㍁䑁䅁睍䅁䅁杷允䅁䅁䅑䅁䑁䅁䅷䅁䭁偁䙍䅁䭁佁䭧䅁䭁䡁䔰䅁䉁䅁䅁允䅁䅁䄴杄䅁䑁䅅睎畁䑁䅫䅏ㅁ䅁䅁䍄䉁䅁䅁䅂䅁䅁䅍䅄䅁䅁䅯䅰䅕䅁䅯儶䅯䅁䅯睢䅑䅁䅅䅁䉁䅁䅁兂䅁䅁䅁䵁欶䅑杷允䅁䅁䅑䅁䑁䅁䅷䅁䭁佁䄰䅁䭁䅁䍅䅁䭁䅁䍍䅁䉁䅁䅁允䅁䅁䅕潄栱兲坤〵䵁䅉䅅䅁䕁䅁䅁睁䵁䅁䅁权流䅄䅁权煄权䅁权䑃䅂䅁允䅁䅁䅅䅁佁䅁䅷䅁睁䍁䄴兎㉁䑁䅉䅁䵁䅉䅅䅁䕁䅁䅁睁䵁䅁䅁权療兂䅁权潄权䅁权睂䅂䅁允䅁䅁䅅䅁佁䅁䄴䅁硁䑁䅑杌穁䑁䅫睎䅁䅁杷允䅁䅁䅑䅁䑁䅁䅷䅁䭁偁䅍䅁䭁䅁䍅䅁䭁䅁䍍䅁䉁䅁䅁允䅁䅁䅕捥朹睆眫〴䵁䅉䅅䅁䕁䅁䅁睁䵁䅁䅁权婄䅂䅁权潄权䅁权硂䅂䅁允䅁䅁䅅䅁佁䅁䄴䅁硁䑁䅫杌硁䑁䅉杍䅁䅁杷允䅁䅁䅑䅁䑁䅁䅷䅁䭁偁䕑䅁䭁佁䭫䅁䭁䡁䕯䅁䉁䅁䅁允䅁䅁䅕䅁䅁䡁䡁唫䵁䅉䅅䅁䕁䅁䅁睁䵁䅁䅁权呁杂䅁权畄权䅁权䙃䅂䅁允䅁䅁䅅䅁䙁䅁䅁䅁杄朶䉴䍄䉁䅁䅁䅂䅁䅁䅍䅄䅁䅁䅯睎䅕䅁䅯儶䅯䅁䅯全䅑䅁䅅䅁䉁䅁䅁兂䅁䅁䅁偁㉐䅑杷允䅁䅁䅑䅁䑁䅁䅷䅁䭁䵁䕳䅁䭁佁䬰䅁䭁䡁䕯䅁䉁䅁䅁允䅁䅁䅕噋偹癷潕䐱䴸䅉䅅䅁䑁䅁䅁睁䵁䅁䅁权敄兂䅁权敁杂䅁允䅁䅁䅅䅁䭁䙁䝷䅁䵁䅉䅅䅁䕁䅁䅁睁䵁䅁䅁权杂允䅁权䭁䅁䅁权䕁杁䅁允䅁䅁䅅䅁䙁䥁䅐煹䙆桴䅴䍄䉁䅁䅁䅂䅁䅁䅍䅄䅁䅁䅯兹䅑䅁䅯朷䅯䅁䅯睧䅑䅁䅅䅁䉁䅁䅁兂䅁䅁䅁倶䍕兑杷允䅁䅁䅑䅁䑁䅁䅷䅁䭁佁䅅䅁䭁䅁䅑䅁䭁䅁䍑䅁䉁䅁䅁允䅁䅁䅕䅁䅁䅁䑆づ䵅䅉䅅䅁䕁䅁䅁睁䵁䅁䅁权㍄兂䅁权潄权䅁权獄权䅁允䅁䅁䅅䅁佁䅁䄴䅁硁䑁䅅杌㍁䑁䅙睎䅁䅁杷允䅁䅁䅑䅁䑁䅁䅷䅁䭁䱁䕉䅁䭁佁䭯䅁䭁䡁䕅䅁䉁䅁䅁允䅁䅁䄴䅄䅁䑁䅁杌穁䑁䅁睍䅁䅁杷允䅁䅁䅑䅁䑁䅁䅷䅁䭁䩁䕍䅁䭁佁䭳䅁䭁䝁䔰䅁䉁䅁䅁允䅁䅁䄴杅䅁䑁䅙䅍㑁䑁䅑睎㑁䑁䅫李䅁䅁杷允䅁䅁䅑䅁䑁䅁䅷䅁䭁乁䙅䅁䭁佁䭧䅁䭁䥁䕍䅁䉁䅁䅁允䅁䅁䄴䅄䅁䑁䅙睎畁䑁䅧睎䅁䅁杷允䅁䅁䅍䅁䑁䅁䅷䅁䭁䙁䘸䅁䭁䍁䝑䅁䉁䅁䅁允䅁䅁䅯儯䅣䅁杷允䅁䅁䅑䅁䑁䅁䅷䅁䭁䩁䉙䅁䭁䅁䍅䅁䭁䅁䍉䅁䉁䅁䅁允䅁䅁䅕㥌欰瑂呅欴䵁䅉䅅䅁䕁䅁䅁睁䵁䅁䅁权䱄䅂䅁权湄权䅁权瑂䅂䅁允䅁䅁䅅䅁䙁偁⭰牡へ硫䅴䍄䉁䅁䅁䅂䅁䅁䅍䅄䅁䅁䅯眹䅑䅁䅯朷䅯䅁䅯兦䅑䅁䅅䅁䉁䅁䅁兂䅁䅁䅁䥧㙲䅑杷允䅁䅁䅑䅁䑁䅁䅷䅁䭁䵁䙅䅁䭁佁䭙䅁䭁䡁䕅䅁䉁䅁䅁允䅁䅁䄴䅄䅁䑁䅉杌穁䑁䅙兏䅁䅁杷允䅁䅁䅑䅁䑁䅁䅷䅁䭁䅁䝙䅁䭁佁䭳䅁䭁䡁䕯䅁䉁䅁䅁允䅁䅁䄴䅆䅁䑁䅅免㑁䑁䅕免㑁䑁䅁䅍睁䅁䅁䍄䉁䅁䅁䅂䅁䅁䅍䅄䅁䅁䅯䅮䅕䅁䅯䄶䅯䅁䅯睧䅑䅁䅅䅁䉁䅁䅁杄佁䅁䅁免ぁ䍁䄴兏ぁ䑁䅧䅁䵁䅉䅅䅁䕁䅁䅁睁䵁䅁䅁权⽃兂䅁权灄权䅁权瑂䅂䅁允䅁䅁䅅䅁䭁䕁䅣䅁䵁䅉䅅䅁䕁䅁䅁睁䵁䅁䅁权橃䅂䅁权浄权䅁权㥂䅂䅁允䅁䅁䅅䅁佁䅁䅷䅁祁䍁䄴睎㉁䑁䅉䅁䵁䅉䅅䅁䕁䅁䅁睁䵁䅁䅁权㍃兂䅁权灄权䅁权䙃䅂䅁允䅁䅁䅅䅁䙁䅁䅁䅁䅂䅇䉚䍄䉁䅁䅁睁䅁䅁䅍䅄䅁䅁䅯睅䅷䅁䅯䅈䅙䅁䅅䅁䉁䅁䅁权煁杂䅁䍄䉁䅁䅁䅂䅁䅁䅍䅄䅁䅁䅯兌䅕䅁䅯眵䅯䅁䅯全䅑䅁䅅䅁䉁䅁䅁兂䍁㑋坣唲瀴䅑杷允䅁䅁䅑䅁䑁䅁䅷䅁䭁䡁䉁䅁䭁䅁䅯䅁䭁䅁䅕䅁䉁䅁䅁允䅁䅁䅕浑汄䌰扌䕋䵁䅉䅅䅁䕁䅁䅁睁䵁䅁䅁权䍁杂䅁权煄权䅁权獄权䅁允䅁䅁䅅䅁佁䅁䅷䅁睁䍁䄴睍穁䑁䅅䅁䵁䅉䅅䅁䕁䅁䅁睁䵁䅁䅁权权䅂䅁权潄权䅁权睂䅂䅁允䅁䅁䅅䅁佁䅁䅷䅁㑁䍁䄴䅍㍁䑁䅧䅁䵁䅉䅅䅁䕁䅁䅁睁䵁䅁䅁权卄允䅁权䉁杁䅁权䑁杁䅁允䅁䅁䅅䅁䙁乁䵚⭙䵂㤲䄱䍄䉁䅁䅁䅂䅁䅁䅍䅄䅁䅁䅯䅮䅑䅁䅯朶䅯䅁䅯䅣䅑䅁䅅䅁䉁䅁䅁杄䵁䅁䅁䅍畁䑁䅁杍穁䅁䅁䍄䉁䅁䅁䅂䅁䅁䅍䅄䅁䅁䅯睹䅑䅁䅯朵䅯䅁䅯睧䅑䅁䅅䅁䉁䅁䅁杄䵁䅁䅁睍畁䑁䅑兎㑁䅁䅁䍄䉁䅁䅁䅂䅁䅁䅍䅄䅁䅁䅯䅮䅕䅁䅯眵䅯䅁䅯兣䅑䅁䅅䅁䉁䅁䅁兂允䑗ね䡹偙䅑杷允䅁䅁䅍䅁䑁䅁䅷䅁䭁䑁䙍䅁䭁䉁䝧䅁䉁䅁䅁允䅁䅁䅯兇䅙䅁杷允䅁䅁䅑䅁䑁䅁䅷䅁䭁䙁䙣䅁䭁佁䭙䅁䭁䡁䕅䅁䉁䅁䅁允䅁䅁䄴䅄䅁䑁䅉杌ぁ䑁䅣睎䅁䅁杷允䅁䅁䅑䅁䑁䅁䅷䅁䭁䩁䅫䅁䭁䅁䅯䅁䭁䅁䍑䅁䉁䅁䅁允䅁䅁䅕〳丫㉬匴稸䴸䅉䅅䅁䑁䅁䅁睁䵁䅁䅁权坃兂䅁权捁杂䅁允䅁䅁䅅䅁䭁䕁䜸䅁䵁䅉䅅䅁䕁䅁䅁睁䵁䅁䅁权呄䅂䅁权浄权䅁权硂䅂䅁允䅁䅁䅅䅁佁䅁䅷䅁ㅁ䍁䄴杍㕁䑁䅍䅁䵁䅉䅅䅁䕁䅁䅁睁䵁䅁䅁权㕁兂䅁权潄权䅁权硂䅂䅁允䅁䅁䅅䅁佁䅁䄴䅁硁䑁䅙杌硁䑁䅕䅏䅁䅁杷允䅁䅁䅑䅁䑁䅁䅷䅁䭁佁䔸䅁䭁佁䭧䅁䭁䝁䔸䅁䉁䅁䅁允䅁䅁䄴杄䅁䑁䅉兎畁䑁䅍杍㑁䅁䅁䍄䉁䅁䅁䅂䅁䅁䅍䅄䅁䅁䅯杘䅕䅁䅯眵䅯䅁䅯䄷䅯䅁䅅䅁䉁䅁䅁兂㙄浦㡱䩤卍䅑杷允䅁䅁䅑䅁䑁䅁䅷䅁䭁䝁䙍䅁䭁佁䬰䅁䭁䥁䕕䅁䉁䅁䅁允䅁䅁䅕㉩湺㘫确樴䴸䅉䅅䅁䕁䅁䅁睁䵁䅁䅁权瑁允䅁权剁䅁䅁权䕁杁䅁允䅁䅁䅅䅁佁䉁䅑䅁祁䑁䅕杍睁䑁䅁䅍睁䑁䅁䅍䅁䅁杷允䅁䅁䅑䅁䑁䅁䅷䅁䭁䉁䙧䅁䭁佁䭳䅁䭁䝁䔸䅁䉁䅁䅁允䅁䅁䄴䅆䅁䑁䅙䅏睁䑁䅙䅍睁䑁䅁䅍睁䅁䅁䍄䉁䅁䅁䅂䅁䅁䅍䅄䅁䅁䅯儰䅅䅁䅯䅂䅁䅁䅯䅂䅉䅁䅅䅁䉁䅁䅁兂䅁䅁䅂杗䝓兑杷允䅁䅁䅑䅁䑁䅁䅷䅁䭁䵁䙯䅁䭁佁䭯䅁䭁䝁䔸䅁䉁䅁䅁允䅁䅁䄴䅄䅁䑁䅁杌穁䑁䅙兎䅁䅁杷允䅁䅁䅑䅁䑁䅁䅷䅁䭁乁䘴䅁䭁佁䭙䅁䭁䝁䔰䅁䉁䅁䅁允䅁䅁䄴䅄䅁䑁䅅杌穁䑁䅣睎䅁䅁杷允䅁䅁䅑䅁䑁䅁䅷䅁䭁䅁䝅䅁䭁佁䭫䅁䭁䡁䕁䅁䉁䅁䅁允䅁䅁䅕䅁䅁䡁牂ぁ䵅䅉䅅䅁䕁䅁䅁睁䵁䅁䅁权䉄䅂䅁权畄权䅁权䑃䅂䅁允䅁䅁䅅䅁䙁䅁䅁䅁獃硵䉚䍄䉁䅁䅁䅂䅁䅁䅍䅄䅁䅁䅯睲䅁䅁䅯允䅉䅁䅯杁䅉䅁䅅䅁䉁䅁䅁兂穄灭杆手潢䅑杷允䅁䅁䅑䅁䑁䅁䅷䅁䭁䝁䈰䅁䭁䅁䅑䅁䭁䅁䅕䅁䉁䅁䅁允䅁䅁䅕䅁䅁䭧㕮歔䵅䅉䅅䅁䕁䅁䅁睁䵁䅁䅁权䝃䅁䅁权剁䅁䅁权䕁杁䅁允䅁䅁䅅䅁佁䉁䅙䅁硁䑁䅉睍㉁䑁䅁䅍睁䑁䅁䅍睁䅁䅁䍄䉁䅁䅁睁䅁䅁䅍䅄䅁䅁䅯杒䅕䅁䅯䅈䅙䅁䅅䅁䉁䅁䅁权呂杂䅁䍄䉁䅁䅁䅂䅁䅁䅍䅄䅁䅁䅯兌䅕䅁䅯䄶䅯䅁䅯兣䅑䅁䅅䅁䉁䅁䅁杄佁䅁䅁免㉁䍁䄴䅎穁䑁䅧䅁䵁䅉䅅䅁䕁䅁䅁睁䵁䅁䅁权䉃兂䅁权煄权䅁权獄权䅁允䅁䅁䅅䅁䭁䕁䅣䅁䵁䅉䅅䅁䕁䅁䅁睁䵁䅁䅁权䩁允䅁权䕁䅁䅁权䕁杁䅁允䅁䅁䅅䅁䙁䅁䅁䅁煁南䉰䍄䉁䅁䅁䅂䅁䅁䅍䅄䅁䅁䅯村䅕䅁䅯儶䅯䅁䅯睢䅑䅁䅅䅁䉁䅁䅁兂䅁䅁䅁何㝐䅑杷允䅁䅁䅍䅁䑁䅁䅷䅁䭁䉁䵑䅁䭁䉁䜴䅁䉁䅁䅁允䅁䅁䅯眸䅧䅁杷允䅁䅁䅑䅁䑁䅁䅷䅁䭁䡁䉅䅁䭁䅁䅯䅁䭁䅁䍑䅁䉁䅁䅁允䅁䅁䅕䵮村䡳潌商䵁䅉䅅䅁䕁䅁䅁睁䵁䅁䅁权剁兂䅁权浄权䅁权睂䅂䅁允䅁䅁䅅䅁佁䅁䅷䅁祁䍁䄴睍穁䑁䅣䅁䵁䅉䅅䅁䕁䅁䅁睁䵁䅁䅁权䅃兂䅁权湄权䅁权䑃䅂䅁允䅁䅁䅅䅁䙁䅁獩䙈歰睏䅤䍄䉁䅁䅁䅂䅁䅁䅍䅄䅁䅁䅯典䅅䅁䅯权䅁䅁䅯兂䅁䅁䅅䅁䉁䅁䅁兂䡄穓䩥坑坁䅑杷允䅁䅁䅑䅁䑁䅁䅷䅁䭁偁䔰䅁䭁佁䭯䅁䭁䝁䔰䅁䉁䅁䅁允䅁䅁䄴䅄䅁䑁䅁杌ぁ䑁䅑睎䅁䅁杷允䅁䅁䅑䅁䑁䅁䅷䅁䭁䵁䔰䅁䭁佁䬴䅁䭁䡁䔰䅁䉁䅁䅁允䅁䅁䅕䅁䅁䍁䱁〸䵁䅉䅅䅁䕁䅁䅁睁䵁䅁䅁权歄兂䅁权煄权䅁权獄权䅁允䅁䅁䅅䅁䭁䕁䅣䅁䵁䅉䅅䅁䕁䅁䅁睁䵁䅁䅁权卂兂䅁权牄权䅁权䙃䅂䅁允䅁䅁䅅䅁佁䉁䅉䅁ㅁ䑁䅧杍ㅁ䑁䅕兎穁䑁䅧䅁䵁䅉䅅䅁䕁䅁䅁睁䵁䅁䅁权捃兂䅁权煄权䅁权療䅂䅁允䅁䅁䅅䅁佁䅁䅷䅁睁䍁䄴兏睁䑁䅑䅁䵁䅉䅅䅁䕁䅁䅁睁䵁䅁䅁权汃䅂䅁权瑄权䅁权䑃䅂䅁允䅁䅁䅅䅁䙁偁灹搸乊癙⽙䍄䉁䅁䅁䅂䅁䅁䅍䅄䅁䅁䅯兎䅅䅁䅯允䅉䅁䅯睁䅉䅁䅅䅁䉁䅁䅁兂瑄㈶䅗䱑效䅑杷允䅁䅁䅑䅁䑁䅁䅷䅁䭁䑁䙫䅁䭁佁䭫䅁䭁䥁䕍䅁䉁䅁䅁允䅁䅁䅕䅁䅁䵁桂䔯䵁䅉䅅䅁䕁䅁䅁睁䵁䅁䅁权䥄䅂䅁权浄权䅁权硂䅂䅁允䅁䅁䅅䅁䭁䕁䅣䅁䵁䅉䅅䅁䕁䅁䅁睁䵁䅁䅁权䍁允䅁权剁䅁䅁权䕁杁䅁允䅁䅁䅅䅁佁䉁䅙䅁ぁ䑁䅁睍ぁ䑁䅁䅍睁䑁䅁䅍睁䅁䅁䍄䉁䅁䅁䅂䅁䅁䅍䅄䅁䅁䅯䅥䅕䅁䅯眵䅯䅁䅯兦䅑䅁䅅䅁䉁䅁䅁兂楃扒穢嘯慑䅑杷允䅁䅁䅑䅁䑁䅁䅷䅁䭁䡁䙳䅁䭁佁䭧䅁䭁佁䭷䅁䉁䅁䅁允䅁䅁䄴杄䅁䑁䅍䅍畁䑁䅉杍硁䅁䅁䍄䉁䅁䅁䅂䅁䅁䅍䅄䅁䅁䅯䅲䅕䅁䅯儶䅯䅁䅯全䅑䅁䅅䅁䉁䅁䅁兂䅁䅁䅁䈰刴兑杷允䅁䅁䅑䅁䑁䅁䅷䅁䭁䍁䙍䅁䭁佁䬰䅁䭁䡁䕅䅁䉁䅁䅁允䅁䅁䅕卵㝭䥭㝥樴䴸䅉䅅䅁䕁䅁䅁睁䵁䅁䅁权瑂兂䅁权畄权䅁权㙂䅂䅁允䅁䅁䅅䅁䙁䅁䅁䅁允硩䉸䍄䉁䅁䅁䅂䅁䅁䅍䅄䅁䅁䅯杢䅕䅁䅯朷䅯䅁䅯兦䅑䅁䅅䅁䉁䅁䅁兂䅁䅁䅁䥁橪䅑杷允䅁䅁䅑䅁䑁䅁䅷䅁䭁䉁䝁䅁䭁佁䭧䅁䭁䡁䔰䅁䉁䅁䅁允䅁䅁䄴杄䅁䑁䅫䅎畁䑁䅕䅍ぁ䅁䅁䍄䉁䅁䅁䅂䅁䅁䅍䅄䅁䅁䅯杭䅑䅁䅯朷䅯䅁䅯睢䅑䅁䅅䅁䉁䅁䅁兂䅁䅁䅁䄫佑兑杷允䅁䅁䅑䅁䑁䅁䅷䅁䭁佁䕁䅁䭁佁䭣䅁䭁䡁䔰䅁䉁䅁䅁允䅁䅁䅕㥌欰潂噇い䵁䅉䅅䅁䕁䅁䅁睁䵁䅁䅁权䅄兂䅁权湄权䅁权䙃䅂䅁允䅁䅁䅅䅁䙁䡁潎敫㠱祦䅨䍄䉁䅁䅁䅂䅁䅁䅍䅄䅁䅁䅯兵䅕䅁䅯朶䅯䅁䅯睧䅑䅁䅅䅁䉁䅁䅁杄䵁䅁䅁䅍畁䑁䅑免㍁䅁䅁䍄䉁䅁䅁䅂䅁䅁䅍䅄䅁䅁䅯其䅑䅁䅯眶䅯䅁䅯来䅑䅁䅅䅁䉁䅁䅁杄十䅁䅁李㉁䑁䅕䅍睁䑁䅁䅍睁䅁䅁䍄䉁䅁䅁䅂䅁䅁䅍䅄䅁䅁䅯杔䅕䅁䅯眶䅯䅁䅯兣䅑䅁䅅䅁䉁䅁䅁杄允䅁䅁䅎ぁ䑁䅣䅏㑁䑁䅅䅍䅁䅁杷允䅁䅁䅍䅁䑁䅁䅷䅁䭁䩁䕑䅁䭁䍁䝙䅁䉁䅁䅁允䅁䅁䄴䅄䅁䑁䅧睎畁䑁䅑兏䅁䅁杷允䅁䅁䅑䅁䑁䅁䅷䅁䭁䩁䕧䅁䭁佁䬴䅁䭁䡁䕯䅁䉁䅁䅁允䅁䅁䅕䅁䅁䱁䑃〸䵁䅉䅅䅁䑁䅁䅁睁䵁䅁䅁权畄䅂䅁权捁杂䅁允䅁䅁䅅䅁䭁䍁䡯䅁䵁䅉䅅䅁䕁䅁䅁睁䵁䅁䅁权䱄允䅁权剁䅁䅁权䕁杁䅁允䅁䅁䅅䅁佁䉁䅑䅁硁䑁䅧免ㅁ䑁䅉李睁䑁䅁䅍䅁䅁杷允䅁䅁䅑䅁䑁䅁䅷䅁䭁乁䙣䅁䭁䉁䜸䅁䭁䍁䝁䅁䉁䅁䅁允䅁䅁䅯䄲䅙䅁杷允䅁䅁䅑䅁䑁䅁䅷䅁䭁䥁䕧䅁䭁佁䭫䅁䭁䡁䕅䅁䉁䅁䅁允䅁䅁䅕䅁䅁䙁㡄唹䵁䅉䅅䅁䕁䅁䅁睁䵁䅁䅁权呃兂䅁权灄权䅁权硂䅂䅁允䅁䅁䅅䅁䙁䅁䅁䅁䅁瑭䅂䍄䉁䅁䅁䅂䅁䅁䅍䅄䅁䅁䅯兘䅕䅁䅯眶䅯䅁䅯䄷䅯䅁䅅䅁䉁䅁䅁杄啁䅁䅁䅏㍁䑁䅉睍睁䑁䅁䅍睁䑁䅁䅁䵁䅉䅅䅁䕁䅁䅁睁䵁䅁䅁权佃䅂䅁权浄权䅁权硂䅂䅁允䅁䅁䅅䅁佁䅁䅷䅁睁䍁䄴䅎㍁䑁䅧䅁䵁䅉䅅䅁䕁䅁䅁睁䵁䅁䅁权䕁兂䅁权畄权䅁权䑃䅂䅁允䅁䅁䅅䅁䙁䅁䅁䅁权晵䅤䍄䉁䅁䅁䅂䅁䅁䅍䅄䅁䅁䅯入䅕䅁䅯朵䅯䅁䅯䅣䅑䅁䅅䅁䉁䅁䅁杄䵁䅁䅁免畁䑁䅍兏硁䅁䅁䍄䉁䅁䅁䅂䅁䅁䅍䅄䅁䅁䅯杮䅅䅁䅯权䅁䅁䅯兂䅁䅁䅅䅁䉁䅁䅁兂䱄啯㉗⼸礳睐杷允䅁䅁䅑䅁䑁䅁䅷䅁䭁䭁䉣䅁䭁䉁䅅䅁䭁䅁䅕䅁䉁䅁䅁允䅁䅁䄴杆䅁䑁䅅䅎ぁ䑁䅍䅍睁䑁䅁䅍睁䑁䅁䅁䵁䅉䅅䅁䕁䅁䅁睁䵁䅁䅁权捃兂䅁权畄权䅁权療䅂䅁允䅁䅁䅅䅁䙁䅁䅁䅁䕁硇䉎䍄䉁䅁䅁䅂䅁䅁䅍䅄䅁䅁䅯兵䅑䅁䅯朷䅯䅁䅯睢䅑䅁䅅䅁䉁䅁䅁兂䅁䅁䅁䕧䡯兑杷允䅁䅁䅑䅁䑁䅁䅷䅁䭁䱁䔴䅁䭁佁䭳䅁䭁䝁䔰䅁䉁䅁䅁允䅁䅁䄴䅆䅁䑁䅅䅎㑁䑁䅕睍㉁䑁䅙䅎穁䅁䅁䍄䉁䅁䅁䅂䅁䅁䅍䅄䅁䅁䅯儸䅕䅁䅯眶䅯䅁䅯全䅑䅁䅅䅁䉁䅁䅁杄十䅁䅁睍ㅁ䑁䅍䅎祁䑁䅑睎ぁ䅁䅁䍄䉁䅁䅁䅂䅁䅁䅍䅄䅁䅁䅯䅔䅳䅁䅯䄶䅯䅁䅯睧䅑䅁䅅䅁䉁䅁䅁杄佁䅁䅁兌穁䍁䄴杍㕁䑁䅫䅁䵁䅉䅅䅁䕁䅁䅁睁䵁䅁䅁权㝁兂䅁权湄权䅁权獄权䅁允䅁䅁䅅䅁䙁䙁汷畒整偪⽅䍄䉁䅁䅁䅂䅁䅁䅍䅄䅁䅁䅯杭䅕䅁䅯儷䅯䅁䅯全䅑䅁䅅䅁䉁䅁䅁兂煂䡶呓䅇䉑䅑杷允䅁䅁䅑䅁䑁䅁䅷䅁䭁偁䕣䅁䭁佁䬴䅁䭁䡁䕯䅁䉁䅁䅁允䅁䅁䅕䅁䅁䱁䭂い䵅䅉䅅䅁䕁䅁䅁睁䵁䅁䅁权㍄兂䅁权湄权䅁权療䅂䅁允䅁䅁䅅䅁䙁䥁堲桢䑋䍧䅆䍄䉁䅁䅁䅂䅁䅁䅍䅄䅁䅁䅯䄶䅑䅁䅯朶䅯䅁䅯睧䅑䅁䅅䅁䉁䅁䅁杄䵁䅁䅁䅍畁䑁䅙李㕁䅁䅁䍄䉁䅁䅁睁䅁䅁䅍䅄䅁䅁䅯䄵䅑䅁䅯杇䅙䅁䅅䅁䉁䅁䅁权坄杂䅁䍄䉁䅁䅁䅂䅁䅁䅍䅄䅁䅁䅯䄷䅁䅁䅯充䅁䅁䅯兂䅁䅁䅅䅁䉁䅁䅁杄十䅁䅁李睁䑁䅫兏㑁䑁䅁䅍睁䅁䅁䍄䉁䅁䅁䅂䅁䅁䅍䅄䅁䅁䅯儶䅕䅁䅯儷䅯䅁䅯睧䅑䅁䅅䅁䉁䅁䅁兂呄坔光䑗佬䅑杷允䅁䅁䅑䅁䑁䅁䅷䅁䭁䕁䱷䅁䭁佁䭧䅁䭁䡁䔰䅁䉁䅁䅁允䅁䅁䄴杄䅁䍁䄰䅎畁䑁䅕李㕁䅁䅁䍄䉁䅁䅁䅂䅁䅁䅍䅄䅁䅁䅯兣䅕䅁䅯朷䅯䅁䅯全䅑䅁䅅䅁䉁䅁䅁兂䅁䅁䅁偁扢䅑杷允䅁䅁䅑䅁䑁䅁䅷䅁䭁䉁䙯䅁䭁佁䭙䅁䭁䡁䕁䅁䉁䅁䅁允䅁䅁䅯睒䅁䅁杷允䅁䅁䅑䅁䑁䅁䅷䅁䭁䉁䵍䅁䭁佁䭫䅁䭁䝁䔰䅁䉁䅁䅁允䅁䅁䅕䅁䅁䍁浃ぇ䵅䅉䅅䅁䕁䅁䅁睁䵁䅁䅁权㑄允䅁权䕁䅁䅁权䙁䅁䅁允䅁䅁䅅䅁䙁䅁䅁䅁晃坐䉴䍄䉁䅁䅁䅂䅁䅁䅍䅄䅁䅁䅯䅘䅕䅁䅯儶䅯䅁䅯兣䅑䅁䅅䅁䉁䅁䅁兂䅁䅁䅁䝧䍧兑杷允䅁䅁䅑䅁䑁䅁䅷䅁䭁䵁䙫䅁䭁䉁䜸䅁䭁䍁䝁䅁䉁䅁䅁允䅁䅁䅯朰䅣䅁杷允䅁䅁䅑䅁䑁䅁䅷䅁䭁䍁䙕䅁䭁佁䬰䅁䭁䡁䔰䅁䉁䅁䅁允䅁䅁䅕捷桱扒穢呺䴸䅉䅅䅁䕁䅁䅁睁䵁䅁䅁权晃䅂䅁权潄权䅁权獄权䅁允䅁䅁䅅䅁佁䅁䄴䅁硁䑁䅣杌睁䑁䅫兏䅁䅁杷允䅁䅁䅑䅁䑁䅁䅷䅁䭁䅁䅧䅁䭁䅁䅑䅁䭁䅁䍑䅁䉁䅁䅁允䅁䅁䅕䅁䅁佧橰啓䵅䅉䅅䅁䕁䅁䅁睁䵁䅁䅁权ぃ䅂䅁权瑄权䅁权䙃䅂䅁允䅁䅁䅅䅁䙁䩁㉅づ䱗奁⽣䍄䉁䅁䅁䅂䅁䅁䅍䅄䅁䅁䅯睋䅅䅁䅯允䅉䅁䅯杁䅉䅁䅅䅁䉁䅁䅁兂偁⼯祯潋牘䅑杷允䅁䅁䅑䅁䑁䅁䅷䅁䭁䩁䙉䅁䭁佁䭳䅁䭁䡁䕅䅁䉁䅁䅁允䅁䅁䄴䅅䅁䑁䅫兎㕁䑁䅁䅍㑁䑁䅙䅁䵁䅉䅅䅁䕁䅁䅁睁䵁䅁䅁权穄䅂䅁权畄权䅁权㙂䅂䅁允䅁䅁䅅䅁䙁䅁䅁䅁歃桃䉆䍄䉁䅁䅁䅂䅁䅁䅍䅄䅁䅁䅯眱䅕䅁䅯儷䅯䅁䅯睢䅑䅁䅅䅁䉁䅁䅁兂㥁瑃橥䑣洳睐杷允䅁䅁䅑䅁䑁䅁䅷䅁䭁䕁䱷䅁䭁佁䭧䅁䭁䝁䔰䅁䉁䅁䅁允䅁䅁䄴䅄䅁䑁䅕杌㕁䑁䅕杍䅁䅁杷允䅁䅁䅑䅁䑁䅁䅷䅁䭁乁䙳䅁䭁佁䭣䅁䭁䥁䕕䅁䉁䅁䅁允䅁䅁䅕癴㥐䠱灪䕁䵁䅉䅅䅁䕁䅁䅁睁䵁䅁䅁权䱄䅁䅁权䉁杁䅁权䙁杁䅁允䅁䅁䅅䅁䙁䕁奥㕵䵭偐䅚䍄䉁䅁䅁䅂䅁䅁䅍䅄䅁䅁䅯䄷䅕䅁䅯䄶䅯䅁䅯䄷䅯䅁䅅䅁䉁䅁䅁杄佁䅁䅁免睁䍁䄴睎睁䑁䅣䅁䵁䅉䅅䅁䑁䅁䅁睁䵁䅁䅁权䡃兂䅁权敁杂䅁允䅁䅁䅅䅁䭁䉁䥙䅁䵁䅉䅅䅁䕁䅁䅁睁䵁䅁䅁权汁兂䅁权瑄权䅁权瑂䅂䅁允䅁䅁䅅䅁䙁佁汏㡭村䵳⽉䍄䉁䅁䅁䅂䅁䅁䅍䅄䅁䅁䅯杸䅑䅁䅯眶䅯䅁䅯兦䅑䅁䅅䅁䉁䅁䅁杄啁䅁䅁免㕁䑁䅅睎ㅁ䑁䅑杍㕁䑁䅉䅁䵁䅉䅅䅁䕁䅁䅁睁䵁䅁䅁权敄䅂䅁权畄权䅁权㙂䅂䅁允䅁䅁䅅䅁䙁䅁䅁䅁权䉉䉊䍄䉁䅁䅁䅂䅁䅁䅍䅄䅁䅁䅯充䅕䅁䅯䄶䅯䅁䅯兦䅑䅁䅅䅁䉁䅁䅁杄佁䅁䅁免ㅁ䍁䄴睍睁䑁䅫䅁䵁䅉䅅䅁䕁䅁䅁睁䵁䅁䅁权䩃䅂䅁权湄权䅁权獄权䅁允䅁䅁䅅䅁䭁䕁䅣䅁䵁䅉䅅䅁䕁䅁䅁睁䵁䅁䅁权捂兂䅁权潄权䅁权䙃䅂䅁允䅁䅁䅅䅁佁䅁䄴䅁硁䑁䅅杌㑁䑁䅕睍䅁䅁杷允䅁䅁䅑䅁䑁䅁䅷䅁䭁䱁䙯䅁䭁佁䭳䅁䭁䥁䕕䅁䉁䅁䅁允䅁䅁䄴䅆䅁䑁䅅免ㅁ䑁䅫睎祁䑁䅁䅍睁䅁䅁䍄䉁䅁䅁䅂䅁䅁䅍䅄䅁䅁䅯睉䅅䅁䅯充䅁䅁䅯兂䅁䅁䅅䅁䉁䅁䅁杄啁䅁䅁免祁䑁䅑䅏硁䑁䅉䅍睁䑁䅁䅁䵁䅉䅅䅁䕁䅁䅁睁䵁䅁䅁权煃兂䅁权牄权䅁权獄权䅁允䅁䅁䅅䅁佁䉁䅉䅁㉁䑁䅁睎硁䑁䅑䅏硁䑁䅍䅁䵁䅉䅅䅁䕁䅁䅁睁䵁䅁䅁权杂兂䅁权畄权䅁权獄权䅁允䅁䅁䅅䅁䙁䅁䅁䅁䕄硚䉔䍄䉁䅁䅁䅂䅁䅁䅍䅄䅁䅁䅯杰䅕䅁䅯眵䅯䅁䅯睢䅑䅁䅅䅁䉁䅁䅁兂㍂灶愸㥌䌰䅑杷允䅁䅁䅑䅁䑁䅁䅷䅁䭁䉁䅳䅁䭁䅁䅑䅁䭁䅁䍑䅁䉁䅁䅁允䅁䅁䅕䅁䅁䙯㝅歮䵅䅉䅅䅁䕁䅁䅁睁䵁䅁䅁权䥂允䅁权䕁䅁䅁权䙁䅁䅁允䅁䅁䅅䅁䙁䅁䅁䅁䡁䑹䈱䍄䉁䅁䅁䅂䅁䅁䅍䅄䅁䅁䅯睅䅁䅁䅯允䅉䅁䅯睁䅉䅁䅅䅁䉁䅁䅁兂煂橓䡢㥁眯䅑杷允䅁䅁䅑䅁䑁䅁䅷䅁䭁䭁䕧䅁䭁佁䭳䅁䭁䡁䕅䅁䉁䅁䅁允䅁䅁䄴䅆䅁䑁䅙兎ぁ䑁䅉睎穁䑁䅅兏祁䅁䅁䍄䉁䅁䅁䅂䅁䅁䅍䅄䅁䅁䅯具䅕䅁䅯䄶䅯䅁䅯兦䅑䅁䅅䅁䉁䅁䅁杄佁䅁䅁杍ぁ䍁䄴䅍硁䑁䅣䅁䵁䅉䅅䅁䕁䅁䅁睁䵁䅁䅁权浃兂䅁权牄权䅁权瑂䅂䅁允䅁䅁䅅䅁佁䉁䅑䅁硁䑁䅉䅎祁䑁䅣䅏㕁䑁䅉兎䅁䅁杷允䅁䅁䅑䅁䑁䅁䅷䅁䭁䭁䘸䅁䭁佁䭯䅁䭁䥁䕕䅁䉁䅁䅁允䅁䅁䄴䅄䅁䑁䅁杌祁䑁䅣䅏䅁䅁杷允䅁䅁䅑䅁䑁䅁䅷䅁䭁䥁䕧䅁䭁佁䭯䅁䭁䝁䔸䅁䉁䅁䅁允䅁䅁䄴䅄䅁䑁䅅杌穁䑁䅧䅎䅁䅁杷允䅁䅁䅍䅁䑁䅁䅷䅁䭁䭁䙉䅁䭁䍁䝑䅁䉁䅁䅁允䅁䅁䅯儴䄸䅁杷允䅁䅁䅑䅁䑁䅁䅷䅁䭁䥁䕷䅁䭁佁䭙䅁䭁䥁䕍䅁䉁䅁䅁允䅁䅁䄴权䅁䑁䅉杌㍁䑁䅙䅁䵁䅉䅅䅁䕁䅁䅁睁䵁䅁䅁权桃䅂䅁权牄权䅁权㥂䅂䅁允䅁䅁䅅䅁佁䉁䅑䅁硁䑁䅁李硁䑁䅣免ㅁ䑁䅍兏䅁䅁杷允䅁䅁䅑䅁䑁䅁䅷䅁䭁偁䘰䅁䭁佁䬰䅁䭁佁䭷䅁䉁䅁䅁允䅁䅁䅕潂噇㑑獴稸䴸䅉䅅䅁䕁䅁䅁睁䵁䅁䅁权扄兂䅁权畄权䅁权㥂䅂䅁允䅁䅁䅅䅁䙁䅁䅁䅁䅄桊䈵䍄䉁䅁䅁䅂䅁䅁䅍䅄䅁䅁䅯儳䅑䅁䅯儷䅯䅁䅯来䅑䅁䅅䅁䉁䅁䅁兂敂歵䵫楁晶睐杷允䅁䅁䅑䅁䑁䅁䅷䅁䭁䵁䕁䅁䭁佁䭣䅁䭁䡁䕁䅁䉁䅁䅁允䅁䅁䅕䵮村䡳潌歅䵁䅉䅅䅁䕁䅁䅁睁䵁䅁䅁权㕂䅁䅁权剁䅁䅁权䕁杁䅁允䅁䅁䅅䅁佁䉁䅉䅁㑁䑁䅧免睁䑁䅉䅍睁䑁䅁䅁䵁䅉䅅䅁䕁䅁䅁睁䵁䅁䅁权㑁兂䅁权灄权䅁权䙃䅂䅁允䅁䅁䅅䅁䙁䅁䅁䅁䅄晋䅆䍄䉁䅁䅁䅂䅁䅁䅍䅄䅁䅁䅯杫䅕䅁䅯朵䅯䅁䅯兢䅑䅁䅅䅁䉁䅁䅁杄䵁䅁䅁杍畁䑁䅣䅎㕁䅁䅁䍄䉁䅁䅁䅂䅁䅁䅍䅄䅁䅁䅯儸䅕䅁䅯朷䅯䅁䅯来䅑䅁䅅䅁䉁䅁䅁权䡂䅁䅁䍄䉁䅁䅁䅂䅁䅁䅍䅄䅁䅁䅯六䅑䅁䅯朶䅯䅁䅯睢䅑䅁䅅䅁䉁䅁䅁杄䵁䅁䅁杍畁䑁䅁兎ㅁ䅁䅁䍄䉁䅁䅁䅂䅁䅁䅍䅄䅁䅁䅯睄䅕䅁䅯眵䅯䅁䅯䄷䅯䅁䅅䅁䉁䅁䅁兂啁歲桦灥啑䅑杷允䅁䅁䅑䅁䑁䅁䅷䅁䭁䡁䉳䅁䭁䅁䅑䅁䭁䅁䍑䅁䉁䅁䅁允䅁䅁䅕䅁䅁䡁塷啌䵅䅉䅅䅁䕁䅁䅁睁䵁䅁䅁权灄䅂䅁权灄权䅁权瑂䅂䅁允䅁䅁䅅䅁䭁䕁䅣䅁䵁䅉䅅䅁䕁䅁䅁睁䵁䅁䅁权䱄睃䅁权牄权䅁权㥂䅂䅁允䅁䅁䅅䅁佁䉁䅑䅁硁䑁䅉睎祁䑁䅑睍ぁ䑁䅕䅎䅁䅁杷允䅁䅁䅑䅁䑁䅁䅷䅁䭁偁䅁䅁䭁䅁䍅䅁䭁䅁䍉䅁䉁䅁䅁允䅁䅁䅕㥡䄱余癷唴䵁䅉䅅䅁䕁䅁䅁睁䵁䅁䅁权あ兂䅁权牄权䅁权䑃䅂䅁允䅁䅁䅅䅁佁䉁䅉䅁㍁䑁䅁兏㑁䑁䅧䅍睁䑁䅁䅁䵁䅉䅅䅁䕁䅁䅁睁䵁䅁䅁权流䅄䅁权潄权䅁权獄权䅁允䅁䅁䅅䅁䭁䕁䅣䅁䵁䅉䅅䅁䕁䅁䅁睁䵁䅁䅁权佄䅁䅁权䉁杁䅁权䙁杁䅁允䅁䅁䅅䅁䙁䑁婹䑊湶乩䅬䍄䉁䅁䅁䅂䅁䅁䅍䅄䅁䅁䅯䅬䅕䅁䅯朷䅯䅁䅯全䅑䅁䅅䅁䉁䅁䅁兂䅁䅁䅁佅㜳䅑杷允䅁䅁䅑䅁䑁䅁䅷䅁䭁偁䕣䅁䭁佁䬴䅁䭁佁䭷䅁䉁䅁䅁允䅁䅁䅕䅁䅁䉁睁〯䵁䅉䅅䅁䕁䅁䅁睁䵁䅁䅁权䕄兂䅁权湄权䅁权㙂䅂䅁允䅁䅁䅅䅁䙁䥁攰獗灰敯⽉䍄䉁䅁䅁䅂䅁䅁䅍䅄䅁䅁䅯儹䅕䅁䅯儷䅯䅁䅯睧䅑䅁䅅䅁䉁䅁䅁兂䍂余兘瑉桶睐杷允䅁䅁䅑䅁䑁䅁䅷䅁䭁佁䕯䅁䭁佁䭳䅁䭁䥁䕕䅁䉁䅁䅁允䅁䅁䄴䅆䅁䑁䅅杍祁䑁䅕䅎㕁䑁䅕兏㍁䅁䅁䍄䉁䅁䅁䅂䅁䅁䅍䅄䅁䅁䅯䄸䅑䅁䅯朷䅯䅁䅯兦䅑䅁䅅䅁䉁䅁䅁兂䅁䅁䅁䅭䴰兑杷允䅁䅁䅑䅁䑁䅁䅷䅁䭁䅁䙳䅁䭁佁䬴䅁䭁䡁䕁䅁䉁䅁䅁允䅁䅁䅕䅁䅁䱁䉁歁䵅䅉䅅䅁䕁䅁䅁睁䵁䅁䅁权⭄兂䅁权瑄权䅁权䙃䅂䅁允䅁䅁䅅䅁䙁䡁焹䡶呓䅇䅰䍄䉁䅁䅁䅂䅁䅁䅍䅄䅁䅁䅯眱䅑䅁䅯儶䅯䅁䅯来䅑䅁䅅䅁䉁䅁䅁兂䅁䅁䅁䡯⭦䅑杷允䅁䅁䅑䅁䑁䅁䅷䅁䭁偁䕑䅁䭁佁䭣䅁䭁䝁䔰䅁䉁䅁䅁允䅁䅁䅕⼲⭬牡ぺ䕉䵁䅉䅅䅁䕁䅁䅁睁䵁䅁䅁权㉂兂䅁权瑄权䅁权硂䅂䅁允䅁䅁䅅䅁䙁䕁瘴㥦䍰⽁⽑䍄䉁䅁䅁䅂䅁䅁䅍䅄䅁䅁䅯来䅕䅁䅯眵䅯䅁䅯兢䅑䅁䅅䅁䉁䅁䅁兂穁積積積㍐睐杷允䅁䅁䅑䅁䑁䅁䅷䅁䭁佁䙍䅁䭁佁䬰䅁䭁䥁䕍䅁䉁䅁䅁允䅁䅁䅕倹唳佥浫吸䴸䅉䅅䅁䕁䅁䅁睁䵁䅁䅁权剄兂䅁权浄权䅁权瑂䅂䅁允䅁䅁䅅䅁佁䅁䅷䅁睁䍁䄴䅎ぁ䑁䅧䅁䵁䅉䅅䅁䕁䅁䅁睁䵁䅁䅁权煄䅂䅁权畄权䅁权獄权䅁允䅁䅁䅅䅁䙁䅁䅁䅁䅁⼯䅔䍄䉁䅁䅁䅂䅁䅁䅍䅄䅁䅁䅯儵䅕䅁䅯䄶䅯䅁䅯来䅑䅁䅅䅁䉁䅁䅁权䡂䅁䅁䍄䉁䅁䅁䅂䅁䅁䅍䅄䅁䅁䅯䅮䅑䅁䅯眵䅯䅁䅯睢䅑䅁䅅䅁䉁䅁䅁兂敂獇甲灇噲睐杷允䅁䅁䅑䅁䑁䅁䅷䅁䭁䩁䄰䅁䭁䅁䍅䅁䭁䅁䍕䅁䉁䅁䅁允䅁䅁䅕䅶单䝆晳欳䵁䅉䅅䅁䕁䅁䅁睁䵁䅁䅁权敁兂䅁权灄权䅁权睂䅂䅁允䅁䅁䅅䅁䙁䅁䅁䅁杂刹䉐䍄䉁䅁䅁䅂䅁䅁䅍䅄䅁䅁䅯眫䅕䅁䅯眵䅯䅁䅯䄷䅯䅁䅅䅁䉁䅁䅁兂㡄晱午坔卉䅑杷允䅁䅁䅑䅁䑁䅁䅷䅁䭁䱁䕉䅁䭁佁䭫䅁䭁䥁䕕䅁䉁䅁䅁允䅁䅁䅕䅁䅁䥁牃歺䵁䅉䅅䅁䕁䅁䅁睁䵁䅁䅁权䱄睃䅁权湄权䅁权硂䅂䅁允䅁䅁䅅䅁䙁䵁㉬灶愸⽌⽅䍄䉁䅁䅁䅂䅁䅁䅍䅄䅁䅁䅯睯䅑䅁䅯儷䅯䅁䅯睢䅑䅁䅅䅁䉁䅁䅁兂硂児塲㍯瑄睐杷允䅁䅁䅑䅁䑁䅁䅷䅁䭁䅁䙕䅁䭁佁䬰䅁䭁䥁䕍䅁䉁䅁䅁允䅁䅁䅕㉦㡱䩤奍樹䴸䅉䅅䅁䑁䅁䅁睁䵁䅁䅁权佁杂䅁权敁杂䅁允䅁䅁䅅䅁䭁䵁䝣䅁䵁䅉䅅䅁䕁䅁䅁睁䵁䅁䅁权塁杂䅁权湄权䅁权療䅂䅁允䅁䅁䅅䅁䙁偁潙䥘䌯改⽁䍄䉁䅁䅁䅂䅁䅁䅍䅄䅁䅁䅯䅍䅕䅁䅯儶䅯䅁䅯兣䅑䅁䅅䅁䉁䅁䅁兂䅁䅁䅁䅧⽈䅑杷允䅁䅁䅑䅁䑁䅁䅷䅁䭁䵁䉑䅁䭁䅁䅯䅁䭁䅁䍑䅁䉁䅁䅁允䅁䅁䅕噋偹癷潕䐹䴸䅉䅅䅁䕁䅁䅁睁䵁䅁䅁权晁兂䅁权牄权䅁权㙂䅂䅁允䅁䅁䅅䅁佁䉁䅉䅁㉁䑁䅍兏㑁䑁䅧李祁䑁䅧䅁䵁䅉䅅䅁䕁䅁䅁睁䵁䅁䅁权橄䅂䅁权煄权䅁权䙃䅂䅁允䅁䅁䅅䅁佁䅁䅷䅁睁䍁䄴兎硁䑁䅅䅁䵁䅉䅅䅁䕁䅁䅁睁䵁䅁䅁权⭄兂䅁权浄权䅁权獄权䅁允䅁䅁䅅䅁佁䅁䅷䅁祁䍁䄴睎㍁䑁䅧䅁䵁䅉䅅䅁䕁䅁䅁睁䵁䅁䅁权塃䅂䅁权湄权䅁权䙃䅂䅁允䅁䅁䅅䅁䙁䡁㥅瑃橥䍣䅖䍄䉁䅁䅁䅂䅁䅁䅍䅄䅁䅁䅯杫䅁䅁䅯权䅁䅁䅯兂䅁䅁䅅䅁䉁䅁䅁兂㝁〳丫㉬䠴䅑杷允䅁䅁䅍䅁䑁䅁䅷䅁䭁䅁䝙䅁䭁䉁䝯䅁䉁䅁䅁允䅁䅁䅯杁䅧䅁杷允䅁䅁䅑䅁䑁䅁䅷䅁䭁䕁䙁䅁䭁佁䭙䅁䭁䡁䕅䅁䉁䅁䅁允䅁䅁䄴䅄䅁䑁䅅杌㕁䑁䅣兎䅁䅁杷允䅁䅁䅍䅁䑁䅁䅷䅁䭁乁䕕䅁䭁䉁䝧䅁䉁䅁䅁允䅁䅁䅯兇䅙䅁杷允䅁䅁䅑䅁䑁䅁䅷䅁䭁乁䙷䅁䭁佁䭣䅁䭁䝁䔰䅁䉁䅁䅁允䅁䅁䅕䑔㡥䕮卯䐴䴸䅉䅅䅁䕁䅁䅁睁䵁䅁䅁权䵃允䅁权䉁杁䅁权䙁杁䅁允䅁䅁䅅䅁䙁䵁樫瘴氯⭒䅖䍄䉁䅁䅁䅂䅁䅁䅍䅄䅁䅁䅯杈䅅䅁䅯允䅉䅁䅯睁䅉䅁䅅䅁䉁䅁䅁兂䩂卺婢批眯䅑杷允䅁䅁䅑䅁䑁䅁䅷䅁䭁䥁䉷䅁䭁䅁䍅䅁䭁䅁䍍䅁䉁䅁䅁允䅁䅁䅕湵㙎婁䕱〴䵁䅉䅅䅁䕁䅁䅁睁䵁䅁䅁权䙁兂䅁权浄权䅁权䙃䅂䅁允䅁䅁䅅䅁佁䅁䅷䅁硁䍁䄴睍㍁䑁䅣䅁䵁䅉䅅䅁䕁䅁䅁睁䵁䅁䅁权佁兂䅁权灄权䅁权獄权䅁允䅁䅁䅅䅁䙁䅁䅁䅁捃剁䉂䍄䉁䅁䅁䅂䅁䅁䅍䅄䅁䅁䅯䅡䅕䅁䅯眶䅯䅁䅯兣䅑䅁䅅䅁䉁䅁䅁杄啁䅁䅁免㑁䑁䅉䅏ぁ䑁䅍兏ぁ䑁䅉䅁䵁䅉䅅䅁䕁䅁䅁睁䵁䅁䅁权畂允䅁权剁䅁䅁权䕁杁䅁允䅁䅁䅅䅁佁䉁䅑䅁硁䑁䅑杍㑁䑁䅣䅏睁䑁䅁䅍䅁䅁杷允䅁䅁䅍䅁䑁䅁䅷䅁䭁䥁䘰䅁䭁䉁䝧䅁䉁䅁䅁允䅁䅁䅯兌䅙䅁杷允䅁䅁䅑䅁䑁䅁䅷䅁䭁䱁䔴䅁䭁佁䭙䅁䭁䡁䕅䅁䉁䅁䅁允䅁䅁䄴权䅁䑁䅉杌祁䑁䅙䅁䵁䅉䅅䅁䕁䅁䅁睁䵁䅁䅁权䕁兂䅁权瑄权䅁权睂䅂䅁允䅁䅁䅅䅁䙁䥁獴⼵灵攸⼴䍄䉁䅁䅁睁䅁䅁䅍䅄䅁䅁䅯朷䅑䅁䅯杈䅙䅁䅅䅁䉁䅁䅁权䍄睂䅁䍄䉁䅁䅁䅂䅁䅁䅍䅄䅁䅁䅯元䅁䅁䅯允䅉䅁䅯兂䅉䅁䅅䅁䉁䅁䅁兂⽁㥣湡牏佲䅑杷允䅁䅁䅑䅁䑁䅁䅷䅁䭁䍁䘸䅁䭁佁䭙䅁䭁佁䭷䅁䉁䅁䅁允䅁䅁䅯睒䅁䅁杷允䅁䅁䅑䅁䑁䅁䅷䅁䭁䱁䄸䅁䭁䅁䅑䅁䭁䅁䅕䅁䉁䅁䅁允䅁䅁䅕䅁䅁䅁䍢武䵅䅉䅅䅁䕁䅁䅁睁䵁䅁䅁权䱄䅂䅁权煄权䅁权獄权䅁允䅁䅁䅅䅁佁䅁䅷䅁睁䍁䄴睎㍁䑁䅙䅁䵁䅉䅅䅁䕁䅁䅁睁䵁䅁䅁权㡂允䅁权䉁杁䅁权䑁杁䅁允䅁䅁䅅䅁䙁䑁佭呡䅣乫䄹䍄䉁䅁䅁䅂䅁䅁䅍䅄䅁䅁䅯睴䅑䅁䅯䄶䅯䅁䅯来䅑䅁䅅䅁䉁䅁䅁杄佁䅁䅁免ㅁ䍁䄴䅏硁䑁䅕䅁䵁䅉䅅䅁䕁䅁䅁睁䵁䅁䅁权权䅁䅁权䕁䅁䅁权䙁䅁䅁允䅁䅁䅅䅁䙁䅁䅁䅁湁樲䈹䍄䉁䅁䅁䅂䅁䅁䅍䅄䅁䅁䅯儰䅅䅁䅯䅂䅁䅁䅯兂䅁䅁䅅䅁䉁䅁䅁兂䅁䅁䅄娸䑭兑杷允䅁䅁䅑䅁䑁䅁䅷䅁䭁䅁䙫䅁䭁佁䭫䅁䭁䥁䕍䅁䉁䅁䅁允䅁䅁䅕䅁䅁䍁䡂唹䵁䅉䅅䅁䕁䅁䅁睁䵁䅁䅁权䑃兂䅁权灄权䅁权㥂䅂䅁允䅁䅁䅅䅁䙁䅁䅁䅁䅁煯䅬䍄䉁䅁䅁䅂䅁䅁䅍䅄䅁䅁䅯䅤䅕䅁䅯眶䅯䅁䅯兢䅑䅁䅅䅁䉁䅁䅁杄十䅁䅁睎ぁ䑁䅍睍㑁䑁䅁䅍睁䅁䅁䍄䉁䅁䅁䅂䅁䅁䅍䅄䅁䅁䅯䅺䅑䅁䅯眵䅯䅁䅯䄷䅯䅁䅅䅁䉁䅁䅁兂潃歸㍳啩睈睐杷允䅁䅁䅑䅁䑁䅁䅷䅁䭁䉁䝅䅁䭁佁䭧䅁䭁䡁䕁䅁䉁䅁䅁允䅁䅁䄴杄䅁䑁䅍免畁䑁䅙免ぁ䅁䅁䍄䉁䅁䅁䅂䅁䅁䅍䅄䅁䅁䅯睢䅕䅁䅯朵䅯䅁䅯䅣䅑䅁䅅䅁䉁䅁䅁杄䵁䅁䅁睍畁䑁䅅睎穁䅁䅁䍄䉁䅁䅁䅂䅁䅁䅍䅄䅁䅁䅯杆䅙䅁䅯眶䅯䅁䅯䄷䅯䅁䅅䅁䉁䅁䅁杄啁䅁䅁杍穁䑁䅙免㍁䑁䅁䅏ㅁ䑁䅑䅁䵁䅉䅅䅁䕁䅁䅁睁䵁䅁䅁权牃䅁䅁权剁䅁䅁权䕁杁䅁允䅁䅁䅅䅁佁䉁䅑䅁硁䑁䅍睎硁䑁䅁䅍睁䑁䅁䅍䅁䅁杷允䅁䅁䅑䅁䑁䅁䅷䅁䭁䱁䅣䅁䭁䅁䅑䅁䭁䅁䅕䅁䉁䅁䅁允䅁䅁䅕䅁䅁䩁浢䕖䵅䅉䅅䅁䕁䅁䅁睁䵁䅁䅁权坁杂䅁权潄权䅁权㥂䅂䅁允䅁䅁䅅䅁佁䅁䄴䅁㉁䑁䅉杌ㅁ䑁䅣兎䅁䅁杷允䅁䅁䅑䅁䑁䅁䅷䅁䭁䝁䈰䅁䭁䅁䍅䅁䭁䅁䍉䅁䉁䅁䅁允䅁䅁䅕䩊牵洵㕲欵䵁䅉䅅䅁䕁䅁䅁睁䵁䅁䅁权穂兂䅁权灄权䅁权硂䅂䅁允䅁䅁䅅䅁䙁䅁䅁䅁奁杙䉂䍄䉁䅁䅁䅂䅁䅁䅍䅄䅁䅁䅯睑䅕䅁䅯儷䅯䅁䅯兦䅑䅁䅅䅁䉁䅁䅁兂㍁啩杆搵楄睐杷允䅁䅁䅑䅁䑁䅁䅷䅁䭁䵁䱳䅁䭁佁䭧䅁䭁䝁䔰䅁䉁䅁䅁允䅁䅁䄴䅄䅁䑁䅧杌ㅁ䑁䅣䅎䅁䅁杷允䅁䅁䅑䅁䑁䅁䅷䅁䭁䝁䙕䅁䭁佁䭳䅁䭁䡁䕯䅁䉁䅁䅁允䅁䅁䄴杅䅁䑁䅧䅍穁䑁䅫兎㉁䑁䅍睍䅁䅁杷允䅁䅁䅑䅁䑁䅁䅷䅁䭁䭁䕅䅁䭁佁䬰䅁䭁䡁䔰䅁䉁䅁䅁允䅁䅁䅕⬹圫㝯伯䐳䴸䅉䅅䅁䕁䅁䅁睁䵁䅁䅁权䱄睃䅁权牄权䅁权獄权䅁允䅁䅁䅅䅁佁䉁䅑䅁硁䑁䅉杍㑁䑁䅧䅎ㅁ䑁䅅䅏䅁䅁杷允䅁䅁䅑䅁䑁䅁䅷䅁䭁䑁䉍䅁䭁䉁䅅䅁䭁䅁䅕䅁䉁䅁䅁允䅁䅁䄴杆䅁䑁䅅睍㑁䑁䅕兎睁䑁䅁䅍睁䑁䅁䅁䵁䅉䅅䅁䕁䅁䅁睁䵁䅁䅁权瑃兂䅁权牄权䅁权䙃䅂䅁允䅁䅁䅅䅁佁䉁䅉䅁㍁䑁䅁兎ㅁ䑁䅅睍㕁䑁䅑䅁䵁䅉䅅䅁䕁䅁䅁睁䵁䅁䅁权权兂䅁权瑄权䅁权硂䅂䅁允䅁䅁䅅䅁䙁䵁䴳䵺䵺乺⽷䍄䉁䅁䅁䅂䅁䅁䅍䅄䅁䅁䅯儯䅕䅁䅯朶䅯䅁䅯全䅑䅁䅅䅁䉁䅁䅁杄䭁䅁䅁䅍畁䑁䅕免䅁䅁杷允䅁䅁䅑䅁䑁䅁䅷䅁䭁䱁䅑䅁䭁䅁䅯䅁䭁䅁䍑䅁䉁䅁䅁允䅁䅁䅕兇坒楄礲獁䵁䅉䅅䅁䕁䅁䅁睁䵁䅁䅁权求兂䅁权灄权䅁权瑂䅂䅁允䅁䅁䅅䅁䙁䅁䅁䅁䥁硔䉊䍄䉁䅁䅁䅂䅁䅁䅍䅄䅁䅁䅯杨䅕䅁䅯朷䅯䅁䅯睧䅑䅁䅅䅁䉁䅁䅁兂䅁䅁䅁䑅䅯兑杷允䅁䅁䅑䅁䑁䅁䅷䅁䭁䥁䙷䅁䭁佁䭧䅁䭁䥁䕕䅁䉁䅁䅁允䅁䅁䄴杄䅁䑁䅉䅍畁䑁䅑䅎硁䅁䅁䍄䉁䅁䅁䅂䅁䅁䅍䅄䅁䅁䅯䅄䅙䅁䅯朷䅯䅁䅯睢䅑䅁䅅䅁䉁䅁䅁兂䅁䅁䅁䩷ぢ䅑杷允䅁䅁䅑䅁䑁䅁䅷䅁䭁䡁䘰䅁䭁佁䭫䅁䭁䝁䔸䅁䉁䅁䅁允䅁䅁䅕䅁䅁䝁䭃䕅䵅䅉䅅䅁䕁䅁䅁睁䵁䅁䅁权⽄兂䅁权煄权䅁权獄权䅁允䅁䅁䅅䅁䭁䕁䅣䅁䵁䅉䅅䅁䕁䅁䅁睁䵁䅁䅁权乁允䅁权䉁杁䅁权䍁杁䅁允䅁䅁䅅䅁䙁䩁噏潎兤捌䄵䍄䉁䅁䅁䅂䅁䅁䅍䅄䅁䅁䅯眰䅕䅁䅯朶䅯䅁䅯睢䅑䅁䅅䅁䉁䅁䅁杄䵁䅁䅁䅍畁䑁䅣免ぁ䅁䅁䍄䉁䅁䅁䅂䅁䅁䅍䅄䅁䅁䅯眶䅕䅁䅯眵䅯䅁䅯全䅑䅁䅅䅁䉁䅁䅁兂䡄穓䩥坑乁䅷杷允䅁䅁䅑䅁䑁䅁䅷䅁䭁䝁䅁䅁䭁䅁䅑䅁䭁䅁䅕䅁䉁䅁䅁允䅁䅁䅕䅁䅁䅧湲䕔䵅䅉䅅䅁䕁䅁䅁睁䵁䅁䅁权捃允䅁权剁䅁䅁权䙁䅁䅁允䅁䅁䅅䅁佁䉁䅑䅁穁䑁䅅免ㅁ䑁䅁䅍睁䑁䅁䅍䅁䅁杷允䅁䅁䅑䅁䑁䅁䅷䅁䭁䱁䔸䅁䭁佁䭧䅁䭁䝁䔰䅁䉁䅁䅁允䅁䅁䄴杄䅁䑁䅅免畁䑁䅁杍㉁䅁䅁䍄䉁䅁䅁䅂䅁䅁䅍䅄䅁䅁䅯儴䅕䅁䅯䄶䅯䅁䅯睢䅑䅁䅅䅁䉁䅁䅁杄䵁䅁䅁䅏畁䑁䅣䅏㕁䅁䅁䍄䉁䅁䅁䅂䅁䅁䅍䅄䅁䅁䅯䄲䅕䅁䅯儶䅯䅁䅯睧䅑䅁䅅䅁䉁䅁䅁兂䅁䅁䅁䭁佲䅑杷允䅁䅁䅑䅁䑁䅁䅷䅁䭁偁䙕䅁䭁佁䭫䅁䭁䥁䕕䅁䉁䅁䅁允䅁䅁䅕䅁䅁䭁婄〷䵁䅉䅅䅁䕁䅁䅁睁䵁䅁䅁权ㅁ兂䅁权煄权䅁权瑂䅂䅁允䅁䅁䅅䅁佁䅁䅷䅁睁䍁䄴免睁䑁䅣䅁䵁䅉䅅䅁䕁䅁䅁睁䵁䅁䅁权流䅄䅁权浄权䅁权瑂䅂䅁允䅁䅁䅅䅁佁䅁䅷䅁硁䍁䄴兎ㅁ䑁䅙䅁䵁䅉䅅䅁䕁䅁䅁睁䵁䅁䅁权桄允䅁权䭁䅁䅁权䕁杁䅁允䅁䅁䅅䅁䙁䙁㑋潈牘剕䅎䍄䉁䅁䅁䅂䅁䅁䅍䅄䅁䅁䅯朱䅑䅁䅯朷䅯䅁䅯䄷䅯䅁䅅䅁䉁䅁䅁权䡂䅁䅁䍄䉁䅁䅁䅂䅁䅁䅍䅄䅁䅁䅯䅒䅕䅁䅯朶䅯䅁䅯兢䅑䅁䅅䅁䉁䅁䅁杄䵁䅁䅁䅍畁䑁䅑免㕁䅁䅁䍄䉁䅁䅁䅂䅁䅁䅍䅄䅁䅁䅯睆䅙䅁䅯眶䅯䅁䅯䅣䅑䅁䅅䅁䉁䅁䅁杄十䅁䅁兎㍁䑁䅣䅎硁䑁䅙兏祁䅁䅁䍄䉁䅁䅁䅂䅁䅁䅍䅄䅁䅁䅯杬䅑䅁䅯䄶䅯䅁䅯全䅑䅁䅅䅁䉁䅁䅁杄䵁䅁䅁兎㍁䍁䄴免㕁䅁䅁䍄䉁䅁䅁睁䅁䅁䅍䅄䅁䅁䅯䅳䅑䅁䅯䅇䅙䅁䅅䅁䉁䅁䅁权婁杂䅁䍄䉁䅁䅁䅂䅁䅁䅍䅄䅁䅁䅯䅵䅕䅁䅯儶䅯䅁䅯䅣䅑䅁䅅䅁䉁䅁䅁兂䅁䅁䅁䑁㍦䅑杷允䅁䅁䅍䅁䑁䅁䅷䅁䭁䉁䙣䅁䭁䍁䝙䅁䉁䅁䅁允䅁䅁䄴䅄䅁䑁䅙睎畁䑁䅧䅏䅁䅁杷允䅁䅁䅑䅁䑁䅁䅷䅁䭁䭁䅧䅁䭁䅁䍅䅁䭁䅁䍉䅁䉁䅁䅁允䅁䅁䅕丫兏癕䅬歃䵅䅉䅅䅁䕁䅁䅁睁䵁䅁䅁权䝄兂䅁权牄权䅁权瑂䅂䅁允䅁䅁䅅䅁佁䉁䅉䅁穁䑁䅍睍㕁䑁䅅免ㅁ䑁䅕䅁䵁䅉䅅䅁䕁䅁䅁睁䵁䅁䅁权慄兂䅁权畄权䅁权療䅂䅁允䅁䅁䅅䅁䙁䅁䅁䅁杄䉐䉆䍄䉁䅁䅁䅂䅁䅁䅍䅄䅁䅁䅯眴䅑䅁䅯眵䅯䅁䅯全䅑䅁䅅䅁䉁䅁䅁兂慃婭婭婭䩫䅑杷允䅁䅁䅑䅁䑁䅁䅷䅁䭁乁䕅䅁䭁佁䭯䅁䭁䥁䕕䅁䉁䅁䅁允䅁䅁䄴䅄䅁䑁䅁杌㉁䑁䅅睎䅁䅁杷允䅁䅁䅑䅁䑁䅁䅷䅁䭁䅁䘴䅁䭁佁䭳䅁䭁䝁䔰䅁䉁䅁䅁允䅁䅁䄴䅆䅁䑁䅅杍ㅁ䑁䅁䅎㑁䑁䅍兏㉁䅁䅁䍄䉁䅁䅁䅂䅁䅁䅍䅄䅁䅁䅯杬䅕䅁䅯儶䅯䅁䅯䄷䅯䅁䅅䅁䉁䅁䅁兂䅁䅁䅁䉧䥐䅑杷允䅁䅁䅑䅁䑁䅁䅷䅁䭁䕁䙫䅁䭁佁䭙䅁䭁䡁䕁䅁䉁䅁䅁允䅁䅁䄴䅄䅁䑁䅉杌硁䑁䅑杍䅁䅁杷允䅁䅁䅍䅁䑁䅁䅷䅁䭁佁䙫䅁䭁䉁䝷䅁䉁䅁䅁允䅁䅁䅯兤䅣䅁杷允䅁䅁䅑䅁䑁䅁䅷䅁䭁乁䘰䅁䭁佁䬴䅁䭁䝁䔰䅁䉁䅁䅁允䅁䅁䅕䅁䅁佁䙂啅䵅䅉䅅䅁䕁䅁䅁睁䵁䅁䅁权潄䅂䅁权畄权䅁权瑂䅂䅁允䅁䅁䅅䅁䙁䅁䅁䅁杁䈳䉊䍄䉁䅁䅁䅂䅁䅁䅍䅄䅁䅁䅯睙䅕䅁䅯儶䅯䅁䅯䅣䅑䅁䅅䅁䉁䅁䅁兂䅁䅁䅁䵁㙏䅑杷允䅁䅁䅑䅁䑁䅁䅷䅁䭁䵁䉉䅁䭁䅁䅯䅁䭁䅁䍑䅁䉁䅁䅁允䅁䅁䅕捷桱扒穢歂䵁䅉䅅䅁䕁䅁䅁睁䵁䅁䅁权扂兂䅁权瑄权䅁权㥂䅂䅁允䅁䅁䅅䅁䙁偁橙啣䑔癘⼴䍄䉁䅁䅁䅂䅁䅁䅍䅄䅁䅁䅯权䅙䅁䅯朷䅯䅁䅯睢䅑䅁䅅䅁䉁䅁䅁兂䅁䅁䅁义㍦䅑杷允䅁䅁䅑䅁䑁䅁䅷䅁䭁䉁䵍䅁䭁佁䭯䅁䭁䝁䔰䅁䉁䅁䅁允䅁䅁䄴䅄䅁䑁䅉杌祁䑁䅙杍䅁䅁杷允䅁䅁䅑䅁䑁䅁䅷䅁䭁乁䉳䅁䭁䉁䅅䅁䭁䅁䅕䅁䉁䅁䅁允䅁䅁䄴䅆䅁䑁䅉兎睁䑁䅑䅍睁䑁䅁䅍睁䅁䅁䍄䉁䅁䅁䅂䅁䅁䅍䅄䅁䅁䅯杰䅑䅁䅯朷䅯䅁䅯兦䅑䅁䅅䅁䉁䅁䅁兂䅁䅁䅁倶䙅兑杷允䅁䅁䅑䅁䑁䅁䅷䅁䭁佁䕷䅁䭁佁䭣䅁䭁佁䭷䅁䉁䅁䅁允䅁䅁䅕噋偹癷潕あ䵁䅉䅅䅁䕁䅁䅁睁䵁䅁䅁权湁允䅁权䉁杁䅁权䑁杁䅁允䅁䅁䅅䅁䙁䱁⽐啃坣⽨䅊䍄䉁䅁䅁䅂䅁䅁䅍䅄䅁䅁䅯杴䅕䅁䅯朷䅯䅁䅯䄷䅯䅁䅅䅁䉁䅁䅁权䡂䅁䅁䍄䉁䅁䅁䅂䅁䅁䅍䅄䅁䅁䅯䅴䅑䅁䅯儷䅯䅁䅯睢䅑䅁䅅䅁䉁䅁䅁兂䱃灘ご扷䕱睐杷允䅁䅁䅑䅁䑁䅁䅷䅁䭁䕁䘰䅁䭁佁䭙䅁䭁䡁䔰䅁䉁䅁䅁允䅁䅁䄴杄䅁䑁䅅睎畁䑁䅕杍ㅁ䅁䅁䍄䉁䅁䅁䅂䅁䅁䅍䅄䅁䅁䅯允䅅䅁䅯䅂䅁䅁䅯兂䅁䅁䅅䅁䉁䅁䅁兂䅁䅁䅂䩈䱥兑杷允䅁䅁䅑䅁䑁䅁䅷䅁䭁䱁䕍䅁䭁佁䭳䅁䭁䝁䔸䅁䉁䅁䅁允䅁䅁䄴䅆䅁䑁䅅睎硁䑁䅕免ㅁ䑁䅉睎㕁䅁䅁䍄䉁䅁䅁䅂䅁䅁䅍䅄䅁䅁䅯朷䅕䅁䅯䄶䅯䅁䅯睧䅑䅁䅅䅁䉁䅁䅁杄䵁䅁䅁睍畁䑁䅣䅍㕁䅁䅁䍄䉁䅁䅁䅂䅁䅁䅍䅄䅁䅁䅯睪䅕䅁䅯朶䅯䅁䅯兦䅑䅁䅅䅁䉁䅁䅁杄䵁䅁䅁免畁䑁䅅睎祁䅁䅁䍄䉁䅁䅁䅂䅁䅁䅍䅄䅁䅁䅯杸䅅䅁䅯权䅁䅁䅯䅂䅉䅁䅅䅁䉁䅁䅁兂剃堷⽷噎䬷睐杷允䅁䅁䅑䅁䑁䅁䅷䅁䭁䡁䙳䅁䭁佁䭙䅁䭁䡁䕁䅁䉁䅁䅁允䅁䅁䄴䅄䅁䑁䅁杌ぁ䑁䅫睎䅁䅁杷允䅁䅁䅍䅁䑁䅁䅷䅁䭁䱁䙁䅁䭁䉁䝯䅁䉁䅁䅁允䅁䅁䅯䅐䅙䅁杷允䅁䅁䅑䅁䑁䅁䅷䅁䭁偁䕍䅁䭁佁䭳䅁䭁䝁䔰䅁䉁䅁䅁允䅁䅁䄴䅆䅁䑁䅅䅎硁䑁䅅李ㅁ䑁䅫䅍㑁䅁䅁䍄䉁䅁䅁䅂䅁䅁䅍䅄䅁䅁䅯杍䅁䅁䅯权䅁䅁䅯䅂䅉䅁䅅䅁䉁䅁䅁兂灄橊䥅䉲㡺睐杷允䅁䅁䅑䅁䑁䅁䅷䅁䭁䵁䘰䅁䭁佁䬰䅁䭁䝁䔰䅁䉁䅁䅁允䅁䅁䅕㉩湺㘫确樰䴸䅉䅅䅁䕁䅁䅁睁䵁䅁䅁权䡄䅂䅁权浄权䅁权䙃䅂䅁允䅁䅁䅅䅁佁䅁䅷䅁祁䍁䄴䅏ㅁ䑁䅣䅁䵁䅉䅅䅁䕁䅁䅁睁䵁䅁䅁权⭁兂䅁权灄权䅁权瑂䅂䅁允䅁䅁䅅䅁䙁䅁䅁䅁䅄⼹䅄䍄䉁䅁䅁䅂䅁䅁䅍䅄䅁䅁䅯杴䅕䅁䅯䄶䅯䅁䅯全䅑䅁䅅䅁䉁䅁䅁杄佁䅁䅁杍硁䍁䄴䅎穁䑁䅣䅁䵁䅉䅅䅁䕁䅁䅁睁䵁䅁䅁权䩃允䅁权䭁䅁䅁权䙁䅁䅁允䅁䅁䅅䅁䙁佁兘瑉㕶杦䅚䍄䉁䅁䅁䅂䅁䅁䅍䅄䅁䅁䅯杙䅕䅁䅯朶䅯䅁䅯兣䅑䅁䅅䅁䉁䅁䅁杄䭁䅁䅁免畁䑁䅫兏䅁䅁杷允䅁䅁䅑䅁䑁䅁䅷䅁䭁䭁䕷䅁䭁佁䭳䅁䭁䡁䕁䅁䉁䅁䅁允䅁䅁䄴䅆䅁䑁䅅䅍睁䑁䅙杍㑁䑁䅫睎ㅁ䅁䅁䍄䉁䅁䅁䅂䅁䅁䅍䅄䅁䅁䅯䅲䅕䅁䅯䄶䅯䅁䅯来䅑䅁䅅䅁䉁䅁䅁杄佁䅁䅁免硁䍁䄴睎㕁䑁䅑䅁䵁䅉䅅䅁䕁䅁䅁睁䵁䅁䅁权噃䅂䅁权湄权䅁权䑃䅂䅁允䅁䅁䅅䅁䙁䙁橔婰䕶䌴䅂䍄䉁䅁䅁䅂䅁䅁䅍䅄䅁䅁䅯睴䅑䅁䅯眶䅯䅁䅯睧䅑䅁䅅䅁䉁䅁䅁杄十䅁䅁兎ぁ䑁䅙睎睁䑁䅁䅍睁䅁䅁䍄䉁䅁䅁䅂䅁䅁䅍䅄䅁䅁䅯䅑䅕䅁䅯朶䅯䅁䅯全䅑䅁䅅䅁䉁䅁䅁杄䵁䅁䅁䅍畁䑁䅣䅎㉁䅁䅁䍄䉁䅁䅁䅂䅁䅁䅍䅄䅁䅁䅯儰䅕䅁䅯儶䅯䅁䅯全䅑䅁䅅䅁䉁䅁䅁兂䅁䅁䅁䅷䉷兑杷允䅁䅁䅑䅁䑁䅁䅷䅁䭁佁䙑䅁䭁佁䬴䅁䭁䝁䔸䅁䉁䅁䅁允䅁䅁䅕䅁䅁佁杁獄䵅䅉䅅䅁䕁䅁䅁睁䵁䅁䅁权癃䅂䅁权畄权䅁权㙂䅂䅁允䅁䅁䅅䅁䙁䅁䅁䅁杂䄵䉒䍄䉁䅁䅁䅂䅁䅁䅍䅄䅁䅁䅯睆䅙䅁䅯儷䅯䅁䅯睧䅑䅁䅅䅁䉁䅁䅁兂歃䑣䬰㘱㑐睐杷允䅁䅁䅑䅁䑁䅁䅷䅁䭁䉁䝑䅁䭁佁䬰䅁䭁佁䭷䅁䉁䅁䅁允䅁䅁䅕䘫橐婰䕶䐵䴸䅉䅅䅁䕁䅁䅁睁䵁䅁䅁权敃兂䅁权煄权䅁权療䅂䅁允䅁䅁䅅䅁佁䅁䅷䅁睁䍁䄴睎穁䑁䅕䅁䵁䅉䅅䅁䕁䅁䅁睁䵁䅁䅁权杁允䅁权䉁杁䅁权䍁杁䅁允䅁䅁䅅䅁䙁䅁あ灖硎捥䅤䍄䉁䅁䅁䅂䅁䅁䅍䅄䅁䅁䅯杲䅑䅁䅯睈䅙䅁䅯䅉䅙䅁䅅䅁䉁䅁䅁权ぁ睂䅁䍄䉁䅁䅁䅂䅁䅁䅍䅄䅁䅁䅯杲䅑䅁䅯儷䅯䅁䅯䄷䅯䅁䅅䅁䉁䅁䅁兂㑃潈牘払番睐杷允䅁䅁䅑䅁䑁䅁䅷䅁䭁䭁䕑䅁䭁佁䬰䅁䭁䡁䕯䅁䉁䅁䅁允䅁䅁䅕呣䬰㘱睎启䴸䅉䅅䅁䕁䅁䅁睁䵁䅁䅁权偃䅂䅁权瑄权䅁权瑂䅂䅁允䅁䅁䅅䅁䙁䕁椵䙅㕧側⽧䍄䉁䅁䅁䅂䅁䅁䅍䅄䅁䅁䅯兄䅙䅁䅯朷䅯䅁䅯兣䅑䅁䅅䅁䉁䅁䅁兂䅁䅁䅁䌰兑兑杷允䅁䅁䅑䅁䑁䅁䅷䅁䭁䍁䙕䅁䭁佁䬴䅁䭁䥁䕍䅁䉁䅁䅁允䅁䅁䅕䅁䅁䵁橂䴵䵁䅉䅅䅁䕁䅁䅁睁䵁䅁䅁权䥁䅁䅁权䕁䅁䅁权䙁䅁䅁允䅁䅁䅅䅁䙁䅁䅁䝁浄㉖䉊䍄䉁䅁䅁睁䅁䅁䅍䅄䅁䅁䅯睫䅕䅁䅯杇䅙䅁䅅䅁䉁䅁䅁权䍁䅃䅁䍄䉁䅁䅁䅂䅁䅁䅍䅄䅁䅁䅯眶䅕䅁䅯朶䅯䅁䅯䅣䅑䅁䅅䅁䉁䅁䅁杄䵁䅁䅁䅍畁䑁䅍睍硁䅁䅁䍄䉁䅁䅁䅂䅁䅁䅍䅄䅁䅁䅯杄䅕䅁䅯䄶䅯䅁䅯䅣䅑䅁䅅䅁䉁䅁䅁杄佁䅁䅁睎祁䍁䄴䅏硁䑁䅙䅁䵁䅉䅅䅁䕁䅁䅁睁䵁䅁䅁权獄兂䅁权牄权䅁权硂䅂䅁允䅁䅁䅅䅁佁䉁䅉䅁穁䑁䅙杍㕁䑁䅙李祁䑁䅅䅁䵁䅉䅅䅁䕁䅁䅁睁䵁䅁䅁权婃兂䅁权潄权䅁权䑃䅂䅁允䅁䅁䅅䅁佁䅁䄴䅁硁䑁䅑杌祁䑁䅉睍䅁䅁杷允䅁䅁䅑䅁䑁䅁䅷䅁䭁䵁䉫䅁䭁䅁䅑䅁䭁䅁䅕䅁䉁䅁䅁允䅁䅁䅕䅁䅁䑧㜹䕑䵅䅉䅅䅁䕁䅁䅁睁䵁䅁䅁权䭃䅂䅁权灄权䅁权㙂䅂䅁允䅁䅁䅅䅁䙁䅁䅁䅁䅁㥓䅖䍄䉁䅁䅁䅂䅁䅁䅍䅄䅁䅁䅯睳䅑䅁䅯朷䅯䅁䅯睢䅑䅁䅅䅁䉁䅁䅁兂䅁䅁䅁䠴牮䅑杷允䅁䅁䅑䅁䑁䅁䅷䅁䭁䡁䘸䅁䭁佁䭯䅁䭁䥁䕍䅁䉁䅁䅁允䅁䅁䄴䅄䅁䑁䅅杌祁䑁䅣睎䅁䅁杷允䅁䅁䅑䅁䑁䅁䅷䅁䭁䩁䙍䅁䭁佁䭳䅁䭁䡁䕅䅁䉁䅁䅁允䅁䅁䄴䅆䅁䑁䅉䅎ㅁ䑁䅧免穁䑁䅁䅍睁䅁䅁䍄䉁䅁䅁䅂䅁䅁䅍䅄䅁䅁䅯儱䅕䅁䅯朶䅯䅁䅯䅣䅑䅁䅅䅁䉁䅁䅁杄䵁䅁䅁䅍畁䑁䅙兏穁䅁䅁䍄䉁䅁䅁䅂䅁䅁䅍䅄䅁䅁䅯元䅅䅁䅯允䅉䅁䅯睁䅉䅁䅅䅁䉁䅁䅁兂㕂瑏䵶硏䡄䅑杷允䅁䅁䅑䅁䑁䅁䅷䅁䭁䍁䉷䅁䭁䅁䅯䅁䭁䅁䅕䅁䉁䅁䅁允䅁䅁䅕搵楁⼲⭬歉䵁䅉䅅䅁䕁䅁䅁睁䵁䅁䅁权䙁兂䅁权瑄权䅁权㙂䅂䅁允䅁䅁䅅䅁䙁䕁杊搵楁⼲⼸䍄䉁䅁䅁䅂䅁䅁䅍䅄䅁䅁䅯䅲䅅䅁䅯权䅁䅁䅯䅂䅉䅁䅅䅁䉁䅁䅁兂摄䅊䉡啬䕍䅑杷允䅁䅁䅑䅁䑁䅁䅷䅁䭁䉁䙳䅁䭁佁䭧䅁䭁䡁䔰䅁䉁䅁䅁允䅁䅁䅯睒䅁䅁杷允䅁䅁䅑䅁䑁䅁䅷䅁䭁乁䘴䅁䭁佁䭣䅁䭁䥁䕕䅁䉁䅁䅁允䅁䅁䅕卸睃浣剩あ䵁䅉䅅䅁䕁䅁䅁睁䵁䅁䅁权㑃䅂䅁权灄权䅁权㥂䅂䅁允䅁䅁䅅䅁䙁䅁䅁䅁䅁摣䅸䍄䉁䅁䅁䅂䅁䅁䅍䅄䅁䅁䅯权䅕䅁䅯眶䅯䅁䅯兢䅑䅁䅅䅁䉁䅁䅁杄十䅁䅁杍㕁䑁䅅兏硁䑁䅁䅏㍁䅁䅁䍄䉁䅁䅁䅂䅁䅁䅍䅄䅁䅁䅯䅘䅕䅁䅯朶䅯䅁䅯兣䅑䅁䅅䅁䉁䅁䅁杄䵁䅁䅁免畁䑁䅁兏㍁䅁䅁䍄䉁䅁䅁䅂䅁䅁䅍䅄䅁䅁䅯儶䅅䅁䅯允䅉䅁䅯兂䅉䅁䅅䅁䉁䅁䅁兂剄睍卣㑇歐䅑杷允䅁䅁䅑䅁䑁䅁䅷䅁䭁䩁䙅䅁䭁佁䭯䅁䭁䡁䔰䅁䉁䅁䅁允䅁䅁䄴䅄䅁䑁䅁杌穁䑁䅉李䅁䅁杷允䅁䅁䅑䅁䑁䅁䅷䅁䭁䕁䱷䅁䭁佁䭙䅁䭁䡁䕁䅁䉁䅁䅁允䅁䅁䄴䅄䅁䑁䅉杌㑁䑁䅁兎䅁䅁杷允䅁䅁䅑䅁䑁䅁䅷䅁䭁䍁䙯䅁䭁佁䭙䅁䭁䝁䔸䅁䉁䅁䅁允䅁䅁䄴䅄䅁䑁䅉杌穁䑁䅑睎䅁䅁杷允䅁䅁䅑䅁䑁䅁䅷䅁䭁偁䕑䅁䭁佁䭫䅁䭁䡁䕁䅁䉁䅁䅁允䅁䅁䅕䅁䅁䡁歁欹䵁䅉䅅䅁䕁䅁䅁睁䵁䅁䅁权桃䅂䅁权牄权䅁权䙃䅂䅁允䅁䅁䅅䅁佁䉁䅑䅁硁䑁䅁睍硁䑁䅉䅍祁䑁䅧杍䅁䅁杷允䅁䅁䅑䅁䑁䅁䅷䅁䭁䵁䅙䅁䭁䅁䅑䅁䭁䅁䅕䅁䉁䅁䅁允䅁䅁䅕䅁䅁䝁䉚䕢䵅䅉䅅䅁䕁䅁䅁睁䵁䅁䅁权灄䅂䅁权牄权䅁权㥂䅂䅁允䅁䅁䅅䅁佁䉁䅑䅁ぁ䑁䅁睍ㅁ䑁䅅䅎睁䑁䅣兏䅁䅁杷允䅁䅁䅑䅁䑁䅁䅷䅁䭁䭁䙳䅁䭁佁䭫䅁䭁䝁䔰䅁䉁䅁䅁允䅁䅁䅕䅁䅁䉁䅂欫䵁䅉䅅䅁䕁䅁䅁睁䵁䅁䅁权ㅃ䅁䅁权䕁䅁䅁权䙁䅁䅁允䅁䅁䅅䅁䙁䅁䅁䅁潂䝬䉸䍄䉁䅁䅁䅂䅁䅁䅍䅄䅁䅁䅯䅢䅕䅁䅯儷䅯䅁䅯兣䅑䅁䅅䅁䉁䅁䅁兂㕂匶硙䭃㡹睐杷允䅁䅁䅑䅁䑁䅁䅷䅁䭁䍁䙳䅁䭁佁䭧䅁䭁䥁䕕䅁䉁䅁䅁允䅁䅁䄴䅄䅁䑁䅫杌穁䑁䅫李䅁䅁杷允䅁䅁䅑䅁䑁䅁䅷䅁䭁䭁䉁䅁䭁䉁䅅䅁䭁䅁䍑䅁䉁䅁䅁允䅁䅁䄴䅆䅁䑁䅣䅍睁䑁䅑䅍睁䑁䅁䅍睁䅁䅁䍄䉁䅁䅁䅂䅁䅁䅍䅄䅁䅁䅯兯䅅䅁䅯充䅁䅁䅯䅂䅉䅁䅅䅁䉁䅁䅁杄啁䅁䅁免睁䑁䅙兎睁䑁䅁䅍睁䑁䅁䅁䵁䅉䅅䅁䕁䅁䅁睁䵁䅁䅁权啄允䅁权剁䅁䅁权䕁杁䅁允䅁䅁䅅䅁佁䉁䅑䅁硁䑁䅍䅍祁䑁䅫兎睁䑁䅁䅍䅁䅁杷允䅁䅁䅑䅁䑁䅁䅷䅁䭁䥁䘴䅁䭁佁䭯䅁䭁䡁䕁䅁䉁䅁䅁允䅁䅁䄴䅄䅁䑁䅅杌ぁ䑁䅧睍䅁䅁杷允䅁䅁䅑䅁䑁䅁䅷䅁䭁䍁䙯䅁䭁佁䬰䅁䭁䡁䕁䅁䉁䅁䅁允䅁䅁䅕婧䑖㉩湺稶䴸䅉䅅䅁䕁䅁䅁睁䵁䅁䅁权佃䅂䅁权潄权䅁权硂䅂䅁允䅁䅁䅅䅁佁䅁䅷䅁硁䑁䅁杌㉁䑁䅧䅁䵁䅉䅅䅁䑁䅁䅁睁䵁䅁䅁权䭁兂䅁权慁杂䅁允䅁䅁䅅䅁䭁䵁䜰䅁䵁䅉䅅䅁䕁䅁䅁睁䵁䅁䅁权噂䅁䅁权䉁杁䅁权䙁杁䅁允䅁䅁䅅䅁䙁䭁潉晢䔳瑁䅒䍄䉁䅁䅁䅂䅁䅁䅍䅄䅁䅁䅯八䅕䅁䅯朷䅯䅁䅯全䅑䅁䅅䅁䉁䅁䅁兂䅁䅁䅁䰷匸兑杷允䅁䅁䅑䅁䑁䅁䅷䅁䭁䙁䅕䅁䭁䅁䍅䅁䭁䅁䍍䅁䉁䅁䅁允䅁䅁䅕挰塃㡗允唰䵁䅉䅅䅁䕁䅁䅁睁䵁䅁䅁权歃䅂䅁权湄权䅁权䙃䅂䅁允䅁䅁䅅䅁䙁䍁礲敮渫杸䅂䍄䉁䅁䅁䅂䅁䅁䅍䅄䅁䅁䅯杭䅑䅁䅯朷䅯䅁䅯䅣䅑䅁䅅䅁䉁䅁䅁兂䅁䅁䅁䕡啉兑杷允䅁䅁䅑䅁䑁䅁䅷䅁䭁偁䕯䅁䭁佁䭳䅁䭁䝁䔰䅁䉁䅁䅁允䅁䅁䄴䅆䅁䑁䅅李㍁䑁䅙李睁䑁䅑䅏睁䅁䅁䍄䉁䅁䅁䅂䅁䅁䅍䅄䅁䅁䅯材䅕䅁䅯䄶䅯䅁䅯全䅑䅁䅅䅁䉁䅁䅁杄允䅁䅁兌穁䑁䅍杌㍁䑁䅕杍䅁䅁杷允䅁䅁䅑䅁䑁䅁䅷䅁䭁䭁䉍䅁䭁䅁䅑䅁䭁䅁䍑䅁䉁䅁䅁允䅁䅁䅕䅁䅁䩑畔歪䵅䅉䅅䅁䕁䅁䅁睁䵁䅁䅁权㝄兂䅁权煄权䅁权䙃䅂䅁允䅁䅁䅅䅁佁䅁䅷䅁睁䍁䄴睎㍁䑁䅕䅁䵁䅉䅅䅁䕁䅁䅁睁䵁䅁䅁权硁兂䅁权灄权䅁权䑃䅂䅁允䅁䅁䅅䅁䙁䅁䅁䅁䅂摂䅂䍄䉁䅁䅁䅂䅁䅁䅍䅄䅁䅁䅯睵䅕䅁䅯朷䅯䅁䅯兣䅑䅁䅅䅁䉁䅁䅁兂䅁䅁䅁䅑婙兑杷允䅁䅁䅑䅁䑁䅁䅷䅁䭁䕁䙳䅁䭁佁䬰䅁䭁䡁䕅䅁䉁䅁䅁允䅁䅁䅕杓䍷㑋坣啁䵁䅉䅅䅁䕁䅁䅁睁䵁䅁䅁权呂兂䅁权煄权䅁权睂䅂䅁允䅁䅁䅅䅁䭁䕁䅣䅁䵁䅉䅅䅁䕁䅁䅁睁䵁䅁䅁权䅄兂䅁权湄权䅁权睂䅂䅁允䅁䅁䅅䅁䙁䝁光䑗ね䍩䅤䍄䉁䅁䅁䅂䅁䅁䅍䅄䅁䅁䅯儹䅕䅁䅯儶䅯䅁䅯睢䅑䅁䅅䅁䉁䅁䅁兂䅁䅁䅁䉯じ䅑杷允䅁䅁䅑䅁䑁䅁䅷䅁䭁偁䕍䅁䭁佁䭧䅁䭁䥁䕕䅁䉁䅁䅁允䅁䅁䅯睒䅁䅁杷允䅁䅁䅍䅁䑁䅁䅷䅁䭁䵁䱳䅁䭁䉁䝧䅁䉁䅁䅁允䅁䅁䅯兇䅙䅁杷允䅁䅁䅑䅁䑁䅁䅷䅁䭁䅁䙙䅁䭁佁䬴䅁䭁䝁䔰䅁䉁䅁䅁允䅁䅁䅕䅁䅁䭁䙄欯䵁䅉䅅䅁䕁䅁䅁睁䵁䅁䅁权䑃兂䅁权浄权䅁权睂䅂䅁允䅁䅁䅅䅁佁䅁䅷䅁㉁䍁䄴兏㍁䑁䅧䅁䵁䅉䅅䅁䕁䅁䅁睁䵁䅁䅁权杁睄䅁权潄权䅁权䙃䅂䅁允䅁䅁䅅䅁佁䅁䅷䅁ㅁ䍁䄴䅍穁䑁䅙䅁䵁䅉䅅䅁䕁䅁䅁睁䵁䅁䅁权畂兂䅁权牄权䅁权䙃䅂䅁允䅁䅁䅅䅁佁䉁䅉䅁穁䑁䅣杍㑁䑁䅁李穁䑁䅣䅁䵁䅉䅅䅁䕁䅁䅁睁䵁䅁䅁权捂睄䅁权瑄权䅁权療䅂䅁允䅁䅁䅅䅁䙁䝁浚浚浚畚⽯䍄䉁䅁䅁䅂䅁䅁䅍䅄䅁䅁䅯睁䅕䅁䅯儷䅯䅁䅯兢䅑䅁䅅䅁䉁䅁䅁兂兂婪畤潅䅐睐杷允䅁䅁䅍䅁䑁䅁䅷䅁䭁䅁䘴䅁䭁䉁䜴䅁䉁䅁䅁允䅁䅁䅯杣䅙䅁杷允䅁䅁䅑䅁䑁䅁䅷䅁䭁乁䙳䅁䭁佁䭧䅁䭁䡁䕅䅁䉁䅁䅁允䅁䅁䄴杄䅁䑁䅍免畁䑁䅕兏ㅁ䅁䅁䍄䉁䅁䅁䅂䅁䅁䅍䅄䅁䅁䅯䅧䅅䅁䅯权䅁䅁䅯䅂䅉䅁䅅䅁䉁䅁䅁兂橁⼲⭬牡䥷䅑杷允䅁䅁䅑䅁䑁䅁䅷䅁䭁䭁䕷䅁䭁佁䭣䅁䭁䥁䕕䅁䉁䅁䅁允䅁䅁䅕奚瑪㝦敮啁䵁䅉䅅䅁䑁䅁䅁睁䵁䅁䅁权婄䅂䅁权奁杂䅁允䅁䅁䅅䅁䭁䡁䝷䅁䵁䅉䅅䅁䑁䅁䅁睁䵁䅁䅁权捂兂䅁权捁杂䅁允䅁䅁䅅䅁䭁䙁䝯䅁䵁䅉䅅䅁䕁䅁䅁睁䵁䅁䅁权呄兂䅁权畄权䅁权硂䅂䅁允䅁䅁䅅䅁䙁䅁䅁䅁䅁䅗䉴䍄䉁䅁䅁睁䅁䅁䅍䅄䅁䅁䅯睹䅳䅁䅯杇䅙䅁䅅䅁䉁䅁䅁权㉃杂䅁䍄䉁䅁䅁䅂䅁䅁䅍䅄䅁䅁䅯眯䅁䅁䅯权䅁䅁䅯兂䅁䅁䅅䅁䉁䅁䅁兂ぃ䡹⭡确呯䅑杷允䅁䅁䅑䅁䑁䅁䅷䅁䭁䩁䙕䅁䭁佁䭯䅁䭁䡁䕁䅁䉁䅁䅁允䅁䅁䄴䅄䅁䑁䅅杌祁䑁䅅免䅁䅁杷允䅁䅁䅑䅁䑁䅁䅷䅁䭁偁䔰䅁䭁佁䭫䅁䭁佁䭷䅁䉁䅁䅁允䅁䅁䅕䅁䅁䵁潂㡁䵅䅉䅅䅁䕁䅁䅁睁䵁䅁䅁权噃睃䅁权灄权䅁权獄权䅁允䅁䅁䅅䅁䙁䅁䅁䅁䅂晩䅨䍄䉁䅁䅁䅂䅁䅁䅍䅄䅁䅁䅯䅫䅕䅁䅯朷䅯䅁䅯睧䅑䅁䅅䅁䉁䅁䅁兂䅁䅁䅁偳㘳䅷杷允䅁䅁䅑䅁䑁䅁䅷䅁䭁䝁䉍䅁䭁䅁䅯䅁䭁䅁䍑䅁䉁䅁䅁允䅁䅁䅕兇坒楄礲启䴸䅉䅅䅁䕁䅁䅁睁䵁䅁䅁权啄䅁䅁权剁䅁䅁权䙁䅁䅁允䅁䅁䅅䅁佁䉁䅑䅁祁䑁䅍䅍㕁䑁䅣睎穁䑁䅉李䅁䅁杷允䅁䅁䅑䅁䑁䅁䅷䅁䭁䝁䈸䅁䭁䉁䅅䅁䭁䅁䅕䅁䉁䅁䅁允䅁䅁䄴䅆䅁䑁䅑兎穁䑁䅉免睁䑁䅁䅍睁䅁䅁䍄䉁䅁䅁䅂䅁䅁䅍䅄䅁䅁䅯兢䅅䅁䅯允䅉䅁䅯睁䅉䅁䅅䅁䉁䅁䅁兂潄あ塍汥捌䅑杷允䅁䅁䅍䅁䑁䅁䅷䅁䭁䵁䱳䅁䭁䉁䝷䅁䉁䅁䅁允䅁䅁䅯䅕䅙䅁杷允䅁䅁䅑䅁䑁䅁䅷䅁䭁䵁䕙䅁䭁佁䬰䅁䭁䥁䕍䅁䉁䅁䅁允䅁䅁䅕瑃橥䑣䬰穰䴸䅉䅅䅁䕁䅁䅁睁䵁䅁䅁权偄䅁䅁权䉁杁䅁权䍁杁䅁允䅁䅁䅅䅁䙁䥁硄䉄䍰整䅤䍄䉁䅁䅁䅂䅁䅁䅍䅄䅁䅁䅯克䅕䅁䅯儶䅯䅁䅯兣䅑䅁䅅䅁䉁䅁䅁兂䅁䅁䅁䍧潶䅑杷允䅁䅁䅑䅁䑁䅁䅷䅁䭁䑁䙑䅁䭁佁䬴䅁䭁䥁䕍䅁䉁䅁䅁允䅁䅁䅕䅁䅁䕁啄䔷䵁䅉䅅䅁䕁䅁䅁睁䵁䅁䅁权䅃兂䅁权畄权䅁权療䅂䅁允䅁䅁䅅䅁䙁䅁䅁䅁睂硌䉖䍄䉁䅁䅁䅂䅁䅁䅍䅄䅁䅁䅯八䅑䅁䅯儷䅯䅁䅯兢䅑䅁䅅䅁䉁䅁䅁兂坂楄礲敮堯睐杷允䅁䅁䅑䅁䑁䅁䅷䅁䭁䱁䙳䅁䭁佁䭳䅁䭁䡁䕯䅁䉁䅁䅁允䅁䅁䄴杅䅁䑁䅙兎祁䑁䅁䅍睁䑁䅁䅍䅁䅁杷允䅁䅁䅍䅁䑁䅁䅷䅁䭁䕁䙯䅁䭁䍁䝙䅁䉁䅁䅁允䅁䅁䄴䅄䅁䑁䅧李畁䑁䅧睍䅁䅁杷允䅁䅁䅑䅁䑁䅁䅷䅁䭁偁䉕䅁䭁䅁䍅䅁䭁䅁䍕䅁䉁䅁䅁允䅁䅁䅕潣協䘫晰唱䵁䅉䅅䅁䕁䅁䅁睁䵁䅁䅁权扄䅂䅁权灄权䅁权䙃䅂䅁允䅁䅁䅅䅁䙁䅁䅁䅁䅂㤰䅬䍄䉁䅁䅁䅂䅁䅁䅍䅄䅁䅁䅯兇䅕䅁䅯眶䅯䅁䅯兢䅑䅁䅅䅁䉁䅁䅁杄十䅁䅁兏㉁䑁䅣杍睁䑁䅅睎㕁䅁䅁䍄䉁䅁䅁䅂䅁䅁䅍䅄䅁䅁䅯朷䅕䅁䅯眵䅯䅁䅯来䅑䅁䅅䅁䉁䅁䅁兂煃搸乊桙婁䅑杷允䅁䅁䅑䅁䑁䅁䅷䅁䭁䝁䙅䅁䭁佁䭯䅁䭁佁䭷䅁䉁䅁䅁允䅁䅁䄴䅄䅁䑁䅅杌㑁䑁䅁䅏䅁䅁杷允䅁䅁䅑䅁䑁䅁䅷䅁䭁䝁䙅䅁䭁佁䭫䅁䭁䡁䕯䅁䉁䅁䅁允䅁䅁䅕䅁䅁䭁浃啄䵅䅉䅅䅁䕁䅁䅁睁䵁䅁䅁权剁杂䅁权灄权䅁权䑃䅂䅁允䅁䅁䅅䅁䙁䅁䅁䅁䅁䱩䅎䍄䉁䅁䅁睁䅁䅁䅍䅄䅁䅁䅯睹䅳䅁䅯䅊䅙䅁䅅䅁䉁䅁䅁权㉁睄䅁䍄䉁䅁䅁䅂䅁䅁䅍䅄䅁䅁䅯䅦䅕䅁䅯儶䅯䅁䅯来䅑䅁䅅䅁䉁䅁䅁兂䅁䅁䅁䙷䝙兑杷允䅁䅁䅑䅁䑁䅁䅷䅁䭁偁䅅䅁䭁䅁䍅䅁䭁䅁䍉䅁䉁䅁䅁允䅁䅁䅕婬穮䕃癩へ䵁䅉䅅䅁䕁䅁䅁睁䵁䅁䅁权䍄兂䅁权畄权䅁权㥂䅂䅁允䅁䅁䅅䅁䙁䅁䅁䅁䅄癡䅤䍄䉁䅁䅁䅂䅁䅁䅍䅄䅁䅁䅯䅗䅕䅁䅯朶䅯䅁䅯䅣䅑䅁䅅䅁䉁䅁䅁杄䵁䅁䅁䅍畁䑁䅧䅎㑁䅁䅁䍄䉁䅁䅁睁䅁䅁䅍䅄䅁䅁䅯睹䅳䅁䅯杊䅙䅁䅅䅁䉁䅁䅁杄䵁䅁䅁兏睁䍁䄴李㉁䅁䅁䍄䉁䅁䅁䅂䅁䅁䅍䅄䅁䅁䅯睪䅑䅁䅯䄶䅯䅁䅯睧䅑䅁䅅䅁䉁䅁䅁杄䵁䅁䅁兎畁䑁䅉䅍ぁ䅁䅁䍄䉁䅁䅁䅂䅁䅁䅍䅄䅁䅁䅯東䅑䅁䅯䄶䅯䅁䅯来䅑䅁䅅䅁䉁䅁䅁杄佁䅁䅁免ぁ䍁䄴兏硁䑁䅣䅁䵁䅉䅅䅁䕁䅁䅁睁䵁䅁䅁权䱁䅁䅁权剁䅁䅁权䕁杁䅁允䅁䅁䅅䅁佁䉁䅑䅁ㅁ䑁䅍免硁䑁䅅䅍睁䑁䅁䅍䅁䅁杷允䅁䅁䅑䅁䑁䅁䅷䅁䭁䅁䙫䅁䭁佁䬰䅁䭁䡁䕁䅁䉁䅁䅁允䅁䅁䅕塴煐剚琹䐵䴸䅉䅅䅁䕁䅁䅁睁䵁䅁䅁权㙁兂䅁权煄权䅁权㙂䅂䅁允䅁䅁䅅䅁佁䅁䅷䅁睁䍁䄴䅏㑁䑁䅅䅁䵁䅉䅅䅁䕁䅁䅁睁䵁䅁䅁权呁䅄䅁权煄权䅁权㙂䅂䅁允䅁䅁䅅䅁佁䅁䅷䅁硁䍁䄴杍睁䑁䅅䅁䵁䅉䅅䅁䕁䅁䅁睁䵁䅁䅁权畂䅁䅁权䉁杁䅁权䑁杁䅁允䅁䅁䅅䅁䙁䝁娷䭨卪㥣䅨䍄䉁䅁䅁䅂䅁䅁䅍䅄䅁䅁䅯睲䅑䅁䅯眶䅯䅁䅯兢䅑䅁䅅䅁䉁䅁䅁杄十䅁䅁兏硁䑁䅣睎ㅁ䑁䅉李ぁ䅁䅁䍄䉁䅁䅁睁䅁䅁䅍䅄䅁䅁䅯杋䅕䅁䅯杈䅙䅁䅅䅁䉁䅁䅁权偂杂䅁䍄䉁䅁䅁睁䅁䅁䅍䅄䅁䅁䅯䅑䅕䅁䅯䅊䅙䅁䅅䅁䉁䅁䅁权楂睄䅁䍄䉁䅁䅁䅂䅁䅁䅍䅄䅁䅁䅯兌䅁䅁䅯䅂䅁䅁䅯䅂䅉䅁䅅䅁䉁䅁䅁兂䅁䅁䅃㕲千兑杷允䅁䅁䅑䅁䑁䅁䅷䅁䭁䑁䅅䅁䭁䅁䅯䅁䭁䅁䍑䅁䉁䅁䅁允䅁䅁䅕硨婢発呤稹䴸䅉䅅䅁䕁䅁䅁睁䵁䅁䅁权楄䅂䅁权湄权䅁权睂䅂䅁允䅁䅁䅅䅁䙁䅁塲㍯㥁权䅬䍄䉁䅁䅁䅂䅁䅁䅍䅄䅁䅁䅯杔䅕䅁䅯眵䅯䅁䅯䅣䅑䅁䅅䅁䉁䅁䅁兂畃⭒㙆䭆䘴䅑杷允䅁䅁䅑䅁䑁䅁䅷䅁䭁䉁䵑䅁䭁佁䭣䅁䭁䝁䔸䅁䉁䅁䅁允䅁䅁䅕桙奂扏䥔爵䴸䅉䅅䅁䕁䅁䅁睁䵁䅁䅁权噃䅂䅁权畄权䅁权䑃䅂䅁允䅁䅁䅅䅁䙁䅁䅁䅁䅄入䉰䍄䉁䅁䅁䅂䅁䅁䅍䅄䅁䅁䅯睪䅑䅁䅯朵䅯䅁䅯䄷䅯䅁䅅䅁䉁䅁䅁权䡂䅁䅁䍄䉁䅁䅁䅂䅁䅁䅍䅄䅁䅁䅯儶䅕䅁䅯朵䅯䅁䅯睢䅑䅁䅅䅁䉁䅁䅁杄䵁䅁䅁䅍畁䑁䅣李㑁䅁䅁䍄䉁䅁䅁䅂䅁䅁䅍䅄䅁䅁䅯睵䅑䅁䅯儷䅯䅁䅯来䅑䅁䅅䅁䉁䅁䅁兂噁橙䉃眴ぶ睐杷允䅁䅁䅑䅁䑁䅁䅷䅁䭁䝁䈴䅁䭁䅁䅑䅁䭁䅁䍑䅁䉁䅁䅁允䅁䅁䅕䅁䅁䭁坅啎䵅䅉䅅䅁䕁䅁䅁睁䵁䅁䅁权⽃䅁䅁权䭁䅁䅁权䕁杁䅁允䅁䅁䅅䅁䙁䙁余扌摋眷䄵䍄䉁䅁䅁䅂䅁䅁䅍䅄䅁䅁䅯䅏䅕䅁䅯朵䅯䅁䅯来䅑䅁䅅䅁䉁䅁䅁杄䵁䅁䅁免畁䑁䅫䅎ぁ䅁䅁䍄䉁䅁䅁䅂䅁䅁䅍䅄䅁䅁䅯杘䅕䅁䅯朷䅯䅁䅯䅣䅑䅁䅅䅁䉁䅁䅁兂䅁䅁䅁䉧⭮䅑杷允䅁䅁䅑䅁䑁䅁䅷䅁䭁䉁䄰䅁䭁䅁䍅䅁䭁䅁䍕䅁䉁䅁䅁允䅁䅁䅕塡楒朶ぇ〸䵁䅉䅅䅁䕁䅁䅁睁䵁䅁䅁权㑁允䅁权䉁杁䅁权䑁杁䅁允䅁䅁䅅䅁䙁䕁啅䝓坂⭕䅆䍄䉁䅁䅁䅂䅁䅁䅍䅄䅁䅁䅯䅚䅕䅁䅯儶䅯䅁䅯全䅑䅁䅅䅁䉁䅁䅁兂䅁䅁䅁䉅䩑兑杷允䅁䅁䅑䅁䑁䅁䅷䅁䭁䱁䘸䅁䭁佁䬴䅁䭁䡁䕯䅁䉁䅁䅁允䅁䅁䅕䅁䅁䵁牄獉䵅䅉䅅䅁䕁䅁䅁睁䵁䅁䅁权浄兂䅁权灄权䅁权䑃䅂䅁允䅁䅁䅅䅁䙁䅁䅁䅁权儫䉂䍄䉁䅁䅁䅂䅁䅁䅍䅄䅁䅁䅯公䅳䅁䅯朷䅯䅁䅯兦䅑䅁䅅䅁䉁䅁䅁兂䅁䅁䅁䝑剧具杷允䅁䅁䅑䅁䑁䅁䅷䅁䭁偁䙉䅁䭁佁䭯䅁䭁䡁䕁䅁䉁䅁䅁允䅁䅁䄴䅄䅁䑁䅅杌睁䑁䅉䅏䅁䅁杷允䅁䅁䅑䅁䑁䅁䅷䅁䭁䩁䱕䅁䭁佁䭳䅁䭁䡁䔰䅁䉁䅁䅁允䅁䅁䄴䅆䅁䑁䅅杍㑁䑁䅕䅎㉁䑁䅙免睁䅁䅁䍄䉁䅁䅁䅂䅁䅁䅍䅄䅁䅁䅯䅩䅁䅁䅯允䅉䅁䅯睁䅉䅁䅅䅁䉁䅁䅁兂䍃㉂䩈晑浈䅑杷允䅁䅁䅑䅁䑁䅁䅷䅁䭁䩁䙣䅁䭁佁䬰䅁䭁䥁䕕䅁䉁䅁䅁允䅁䅁䅕扏䥔牤昶樵䴸䅉䅅䅁䕁䅁䅁睁䵁䅁䅁权汃兂䅁权畄权䅁权㙂䅂䅁允䅁䅁䅅䅁䙁䅁䅁䅁䅄搫䄱䍄䉁䅁䅁䅂䅁䅁䅍䅄䅁䅁䅯杔䅅䅁䅯充䅁䅁䅯兂䅁䅁䅅䅁䉁䅁䅁杄啁䅁䅁䅎睁䑁䅅免睁䑁䅁䅍睁䑁䅁䅁䵁䅉䅅䅁䕁䅁䅁睁䵁䅁䅁权䙃䅁䅁权䕁䅁䅁权䙁䅁䅁允䅁䅁䅅䅁䙁䅁䅁䅁剂奵䉎䍄䉁䅁䅁䅂䅁䅁䅍䅄䅁䅁䅯䅵䅅䅁䅯权䅁䅁䅯䅂䅉䅁䅅䅁䉁䅁䅁兂瑂⼵灵搸啉䅑杷允䅁䅁䅑䅁䑁䅁䅷䅁䭁䩁䕫䅁䭁佁䭯䅁䭁䡁䕅䅁䉁䅁䅁允䅁䅁䄴䅄䅁䑁䅉杌硁䑁䅑䅎䅁䅁杷允䅁䅁䅑䅁䑁䅁䅷䅁䭁䥁䙉䅁䭁佁䭯䅁䭁䥁䕕䅁䉁䅁䅁允䅁䅁䄴䅄䅁䑁䅁杌㕁䑁䅕李䅁䅁杷允䅁䅁䅑䅁䑁䅁䅷䅁䭁乁䙫䅁䭁佁䬴䅁䭁䡁䔰䅁䉁䅁䅁允䅁䅁䅕䅁䅁乁浄㠫䵁䅉䅅䅁䕁䅁䅁睁䵁䅁䅁权㕃兂䅁权瑄权䅁权睂䅂䅁允䅁䅁䅅䅁䙁䉁愱䑚晶祄䅸䍄䉁䅁䅁䅂䅁䅁䅍䅄䅁䅁䅯杰䅑䅁䅯䄶䅯䅁䅯䅣䅑䅁䅅䅁䉁䅁䅁权䡂䅁䅁䍄䉁䅁䅁䅂䅁䅁䅍䅄䅁䅁䅯兒䅕䅁䅯朵䅯䅁䅯兦䅑䅁䅅䅁䉁䅁䅁杄䵁䅁䅁䅍畁䑁䅉兏祁䅁䅁䍄䉁䅁䅁䅂䅁䅁䅍䅄䅁䅁䅯兴䅑䅁䅯儶䅯䅁䅯兦䅑䅁䅅䅁䉁䅁䅁兂䅁䅁䅁䅁じ䅑杷允䅁䅁䅑䅁䑁䅁䅷䅁䭁䥁䉯䅁䭁䅁䍅䅁䭁䅁䍉䅁䉁䅁䅁允䅁䅁䅕㍅光瀫䍣〰䵁䅉䅅䅁䕁䅁䅁睁䵁䅁䅁权偄䅂䅁权畄权䅁权䙃䅂䅁允䅁䅁䅅䅁䙁䅁䅁䅁䅃硑䉒䍄䉁䅁䅁睁䅁䅁䅍䅄䅁䅁䅯睗䅕䅁䅯䅈䅙䅁䅅䅁䉁䅁䅁权楂杂䅁䍄䉁䅁䅁睁䅁䅁䅍䅄䅁䅁䅯朲䅕䅁䅯杈䅙䅁䅅䅁䉁䅁䅁权歁睂䅁䍄䉁䅁䅁䅂䅁䅁䅍䅄䅁䅁䅯典䅅䅁䅯允䅉䅁䅯睁䅉䅁䅅䅁䉁䅁䅁兂楂慍⭧煍剈䅑杷允䅁䅁䅍䅁䑁䅁䅷䅁䭁佁䕧䅁䭁䉁䝷䅁䉁䅁䅁允䅁䅁䅯杋䅣䅁杷允䅁䅁䅑䅁䑁䅁䅷䅁䭁䵁䕫䅁䭁佁䭧䅁䭁䝁䔰䅁䉁䅁䅁允䅁䅁䅯睒䅁䅁杷允䅁䅁䅑䅁䑁䅁䅷䅁䭁䍁䙑䅁䭁佁䭳䅁䭁䝁䔰䅁䉁䅁䅁允䅁䅁䄴䅆䅁䑁䅅免穁䑁䅑䅍硁䑁䅫兎ㅁ䅁䅁䍄䉁䅁䅁睁䅁䅁䅍䅄䅁䅁䅯兣䅕䅁䅯䅊䅙䅁䅅䅁䉁䅁䅁权獂睄䅁䍄䉁䅁䅁䅂䅁䅁䅍䅄䅁䅁䅯关䅕䅁䅯眵䅯䅁䅯来䅑䅁䅅䅁䉁䅁䅁兂䥂場啯歲剣䅑杷允䅁䅁䅑䅁䑁䅁䅷䅁䭁䱁䉉䅁䭁䅁䅑䅁䭁䅁䍑䅁䉁䅁䅁允䅁䅁䅕䅁䅁䑧さち䵅䅉䅅䅁䕁䅁䅁睁䵁䅁䅁权塃兂䅁权煄权䅁权獄权䅁允䅁䅁䅅䅁佁䅁䅷䅁硁䍁䄴睎㕁䑁䅧䅁䵁䅉䅅䅁䕁䅁䅁睁䵁䅁䅁权坁兂䅁权畄权䅁权䙃䅂䅁允䅁䅁䅅䅁䙁䅁䅁䅁䅁㥈䄵䍄䉁䅁䅁䅂䅁䅁䅍䅄䅁䅁䅯杦䅅䅁䅯权䅁䅁䅯兂䅁䅁䅅䅁䉁䅁䅁兂䭂䅄牉硨汢睐杷允䅁䅁䅑䅁䑁䅁䅷䅁䭁乁䙙䅁䭁佁䭳䅁䭁䡁䕯䅁䉁䅁䅁允䅁䅁䄴䅆䅁䑁䅅兎祁䑁䅍免睁䑁䅁䅍睁䅁䅁䍄䉁䅁䅁䅂䅁䅁䅍䅄䅁䅁䅯䅯䅅䅁䅯权䅁䅁䅯䅂䅉䅁䅅䅁䉁䅁䅁兂⭃确癯愳婑䅑杷允䅁䅁䅑䅁䑁䅁䅷䅁䭁䑁䘸䅁䭁佁䭯䅁䭁䡁䕅䅁䉁䅁䅁允䅁䅁䄴䅄䅁䑁䅁杌穁䑁䅧兎䅁䅁杷允䅁䅁䅍䅁䑁䅁䅷䅁䭁䩁䱕䅁䭁䍁䝙䅁䉁䅁䅁允䅁䅁䄴䅄䅁䑁䅫兎畁䑁䅍䅏䅁䅁杷允䅁䅁䅑䅁䑁䅁䅷䅁䭁乁䕉䅁䭁佁䭧䅁䭁䝁䔸䅁䉁䅁䅁允䅁䅁䄴杄䅁䑁䅅兏畁䑁䅑兏ぁ䅁䅁䍄䉁䅁䅁䅂䅁䅁䅍䅄䅁䅁䅯眹䅕䅁䅯朶䅯䅁䅯䄷䅯䅁䅅䅁䉁䅁䅁杄䵁䅁䅁杍畁䑁䅑杍ㅁ䅁䅁䍄䉁䅁䅁睁䅁䅁䅍䅄䅁䅁䅯睋䄸䅁䅯䅊䅙䅁䅅䅁䉁䅁䅁权㙄睄䅁䍄䉁䅁䅁䅂䅁䅁䅍䅄䅁䅁䅯兎䅕䅁䅯朷䅯䅁䅯兣䅑䅁䅅䅁䉁䅁䅁兂䅁䅁䅁佑獘䅑杷允䅁䅁䅑䅁䑁䅁䅷䅁䭁䅁䜰䅁䭁佁䭫䅁䭁䥁䕍䅁䉁䅁䅁允䅁䅁䅕䅁䅁䕁䍃啂䵅䅉䅅䅁䕁䅁䅁睁䵁䅁䅁权桄䅂䅁权湄权䅁权䙃䅂䅁允䅁䅁䅅䅁䙁䉁婦発呤祯䅸䍄䉁䅁䅁䅂䅁䅁䅍䅄䅁䅁䅯睴䅑䅁䅯眶䅯䅁䅯兣䅑䅁䅅䅁䉁䅁䅁杄十䅁䅁兎穁䑁䅫杍㕁䑁䅁䅍睁䅁䅁䍄䉁䅁䅁䅂䅁䅁䅍䅄䅁䅁䅯全䅕䅁䅯儷䅯䅁䅯来䅑䅁䅅䅁䉁䅁䅁兂呃䅇坒楄㘳睐杷允䅁䅁䅑䅁䑁䅁䅷䅁䭁䡁䙧䅁䭁佁䭣䅁䭁䝁䔸䅁䉁䅁䅁允䅁䅁䅕捺䵺䵺䵺歇䵁䅉䅅䅁䕁䅁䅁睁䵁䅁䅁权浄兂䅁权畄权䅁权㥂䅂䅁允䅁䅁䅅䅁䙁䅁䅁䅁䥄剤䉄䍄䉁䅁䅁䅂䅁䅁䅍䅄䅁䅁䅯䅶䅕䅁䅯儶䅯䅁䅯睢䅑䅁䅅䅁䉁䅁䅁兂䅁䅁䅁䱧䙯兑杷允䅁䅁䅑䅁䑁䅁䅷䅁䭁䱁䉧䅁䭁䉁䅅䅁䭁䅁䅕䅁䉁䅁䅁允䅁䅁䄴䅆䅁䑁䅉䅎㉁䑁䅕李ぁ䑁䅉兎睁䅁䅁䍄䉁䅁䅁䅂䅁䅁䅍䅄䅁䅁䅯䅶䅅䅁䅯允䅉䅁䅯杁䅉䅁䅅䅁䉁䅁䅁兂扄䵭癣婭书䅑杷允䅁䅁䅑䅁䑁䅁䅷䅁䭁䱁䅁䅁䭁䅁䍅䅁䭁䅁䍕䅁䉁䅁䅁允䅁䅁䅕穧欷㕌摺唰䵁䅉䅅䅁䕁䅁䅁睁䵁䅁䅁权瑂允䅁权䕁䅁䅁权䕁杁䅁允䅁䅁䅅䅁䙁䅁䅁䅁楁䕈䉨䍄䉁䅁䅁䅂䅁䅁䅍䅄䅁䅁䅯睦䅕䅁䅯朶䅯䅁䅯兦䅑䅁䅅䅁䉁䅁䅁杄䭁䅁䅁免畁䑁䅉睎䅁䅁杷允䅁䅁䅑䅁䑁䅁䅷䅁䭁䩁䕣䅁䭁佁䭯䅁䭁䥁䕕䅁䉁䅁䅁允䅁䅁䄴权䅁䑁䅁杌㍁䑁䅉䅁䵁䅉䅅䅁䕁䅁䅁睁䵁䅁䅁权㙁兂䅁权湄权䅁权㙂䅂䅁允䅁䅁䅅䅁䙁䡁啳歲桦桥䅆䍄䉁䅁䅁䅂䅁䅁䅍䅄䅁䅁䅯䅴䅕䅁䅯朷䅯䅁䅯来䅑䅁䅅䅁䉁䅁䅁兂䅁䅁䅁䡧畢䅑杷允䅁䅁䅑䅁䑁䅁䅷䅁䭁佁䕯䅁䭁佁䭧䅁䭁䡁䕅䅁䉁䅁䅁允䅁䅁䄴杄䅁䑁䅅睍畁䑁䅁免穁䅁䅁䍄䉁䅁䅁䅂䅁䅁䅍䅄䅁䅁䅯䅳䅕䅁䅯朵䅯䅁䅯睢䅑䅁䅅䅁䉁䅁䅁杄佁䅁䅁免睁䍁䄴䅎ぁ䑁䅉䅁䵁䅉䅅䅁䑁䅁䅁睁䵁䅁䅁权䡃䅂䅁权慁杂䅁允䅁䅁䅅䅁䭁䑁䜰䅁䵁䅉䅅䅁䕁䅁䅁睁䵁䅁䅁权坁兂䅁权灄权䅁权㥂䅂䅁允䅁䅁䅅䅁䙁䅁䅁䅁䅁捵䅂䍄䉁䅁䅁䅂䅁䅁䅍䅄䅁䅁䅯䅱䅑䅁䅯眶䅯䅁䅯兦䅑䅁䅅䅁䉁䅁䅁杄啁䅁䅁李ㅁ䑁䅉䅏硁䑁䅣李㍁䑁䅑䅁䵁䅉䅅䅁䕁䅁䅁睁䵁䅁䅁权奃䅂䅁权潄权䅁权䙃䅂䅁允䅁䅁䅅䅁佁䅁䄴䅁硁䑁䅕杌穁䑁䅕䅏䅁䅁杷允䅁䅁䅍䅁䑁䅁䅷䅁䭁䥁䔰䅁䭁䉁䝷䅁䉁䅁䅁允䅁䅁䅯䅤䅙䅁杷允䅁䅁䅑䅁䑁䅁䅷䅁䭁乁䕯䅁䭁佁䭯䅁䭁䥁䕕䅁䉁䅁䅁允䅁䅁䄴䅄䅁䑁䅁杌硁䑁䅉睎䅁䅁杷允䅁䅁䅑䅁䑁䅁䅷䅁䭁䉁䙁䅁䭁佁䭫䅁䭁䡁䕅䅁䉁䅁䅁允䅁䅁䅕䅁䅁䵁䥃䕁䵅䅉䅅䅁䕁䅁䅁睁䵁䅁䅁权㍁兂䅁权瑄权䅁权䙃䅂䅁允䅁䅁䅅䅁䙁䙁乃㉬匴⭧⽧䍄䉁䅁䅁䅂䅁䅁䅍䅄䅁䅁䅯关䅕䅁䅯眶䅯䅁䅯兢䅑䅁䅅䅁䉁䅁䅁杄啁䅁䅁免㕁䑁䅁睎㉁䑁䅅睍ぁ䑁䅫䅁䵁䅉䅅䅁䕁䅁䅁睁䵁䅁䅁权偄䅂䅁权煄权䅁权㙂䅂䅁允䅁䅁䅅䅁佁䅁䅷䅁睁䍁䄴睎穁䑁䅣䅁䵁䅉䅅䅁䕁䅁䅁睁䵁䅁䅁权灁兂䅁权瑄权䅁权䙃䅂䅁允䅁䅁䅅䅁䙁䡁焹䡶呓佇⽷䍄䉁䅁䅁䅂䅁䅁䅍䅄䅁䅁䅯䅰䅑䅁䅯朵䅯䅁䅯睢䅑䅁䅅䅁䉁䅁䅁杄䵁䅁䅁免畁䑁䅣䅎硁䅁䅁䍄䉁䅁䅁䅂䅁䅁䅍䅄䅁䅁䅯眱䅕䅁䅯儷䅯䅁䅯䅣䅑䅁䅅䅁䉁䅁䅁兂兂婪畤潅潐睐杷允䅁䅁䅑䅁䑁䅁䅷䅁䭁䉁䙉䅁䭁佁䭣䅁䭁䡁䕁䅁䉁䅁䅁允䅁䅁䅕煉剙穐桬歊䵁䅉䅅䅁䕁䅁䅁睁䵁䅁䅁权䑃兂䅁权畄权䅁权療䅂䅁允䅁䅁䅅䅁䙁䅁䅁䅁䅂⭔䄵䍄䉁䅁䅁䅂䅁䅁䅍䅄䅁䅁䅯朲䅕䅁䅯朵䅯䅁䅯䅣䅑䅁䅅䅁䉁䅁䅁杄䵁䅁䅁免畁䑁䅅䅏穁䅁䅁䍄䉁䅁䅁䅂䅁䅁䅍䅄䅁䅁䅯朸䅕䅁䅯朶䅯䅁䅯睧䅑䅁䅅䅁䉁䅁䅁杄䵁䅁䅁䅍畁䑁䅫兎㕁䅁䅁䍄䉁䅁䅁䅂䅁䅁䅍䅄䅁䅁䅯朹䅕䅁䅯朶䅯䅁䅯睢䅑䅁䅅䅁䉁䅁䅁杄䵁䅁䅁免畁䑁䅙䅏祁䅁䅁䍄䉁䅁䅁䅂䅁䅁䅍䅄䅁䅁䅯杸䅑䅁䅯儷䅯䅁䅯来䅑䅁䅅䅁䉁䅁䅁兂坃㑑獴⼵䩶睐杷允䅁䅁䅑䅁䑁䅁䅷䅁䭁䅁䙳䅁䭁佁䭫䅁䭁䡁䔰䅁䉁䅁䅁允䅁䅁䅕䅁䅁䕁㉂唸䵁䅉䅅䅁䕁䅁䅁睁䵁䅁䅁权汁兂䅁权煄权䅁权䑃䅂䅁允䅁䅁䅅䅁佁䅁䅷䅁祁䍁䄴䅍祁䑁䅧䅁䵁䅉䅅䅁䕁䅁䅁睁䵁䅁䅁权䡁兂䅁权牄权䅁权䑃䅂䅁允䅁䅁䅅䅁佁䉁䅑䅁穁䑁䅙兏睁䑁䅁䅍睁䑁䅁䅍䅁䅁杷允䅁䅁䅑䅁䑁䅁䅷䅁䭁䡁䘸䅁䭁佁䬰䅁䭁䥁䕕䅁䉁䅁䅁允䅁䅁䅕䙅㕧䵴㉨樴䴸䅉䅅䅁䕁䅁䅁睁䵁䅁䅁权乁䅁䅁权䭁䅁䅁权䕁杁䅁允䅁䅁䅅䅁䙁䙁余扌摋硢䅨䍄䉁䅁䅁䅂䅁䅁䅍䅄䅁䅁䅯杶䅕䅁䅯眵䅯䅁䅯睧䅑䅁䅅䅁䉁䅁䅁兂浃㡭村䡳塉䅑杷允䅁䅁䅑䅁䑁䅁䅷䅁䭁䩁䱕䅁䭁佁䭯䅁䭁䥁䕍䅁䉁䅁䅁允䅁䅁䄴䅄䅁䑁䅁杌㕁䑁䅕兏䅁䅁杷允䅁䅁䅍䅁䑁䅁䅷䅁䭁䉁䘸䅁䭁䉁䝧䅁䉁䅁䅁允䅁䅁䅯䅦䅙䅁杷允䅁䅁䅑䅁䑁䅁䅷䅁䭁䵁䉫䅁䭁䅁䍅䅁䭁䅁䍍䅁䉁䅁䅁允䅁䅁䅕瑈䝡䥕䑁啹䵁䅉䅅䅁䕁䅁䅁睁䵁䅁䅁权䝁䅁䅁权䉁杁䅁权䍁杁䅁允䅁䅁䅅䅁䙁䩁㡘佧朵㥧䅖䍄䉁䅁䅁䅂䅁䅁䅍䅄䅁䅁䅯睃䅙䅁䅯儷䅯䅁䅯全䅑䅁䅅䅁䉁䅁䅁兂㍁㤯橨搴换睐杷允䅁䅁䅑䅁䑁䅁䅷䅁䭁佁䙑䅁䭁佁䭯䅁䭁䥁䕍䅁䉁䅁䅁允䅁䅁䅯睒䅁䅁杷允䅁䅁䅑䅁䑁䅁䅷䅁䭁佁䙧䅁䭁佁䭳䅁䭁佁䭷䅁䉁䅁䅁允䅁䅁䄴杅䅁䑁䅫䅏祁䑁䅕䅎㑁䑁䅫䅏䅁䅁杷允䅁䅁䅑䅁䑁䅁䅷䅁䭁䵁䕳䅁䭁佁䭳䅁䭁佁䭷䅁䉁䅁䅁允䅁䅁䄴杅䅁䑁䅑免㑁䑁䅉睎㑁䑁䅫睍䅁䅁杷允䅁䅁䅑䅁䑁䅁䅷䅁䭁䙁䙫䅁䭁佁䭳䅁䭁佁䭷䅁䉁䅁䅁允䅁䅁䄴䅆䅁䑁䅅兎ㅁ䑁䅍䅎㍁䑁䅑䅎ぁ䅁䅁䍄䉁䅁䅁䅂䅁䅁䅍䅄䅁䅁䅯睒䄸䅁䅯䄶䅯䅁䅯兦䅑䅁䅅䅁䉁䅁䅁杄佁䅁䅁杍ㅁ䍁䄴睎㕁䑁䅉䅁䵁䅉䅅䅁䕁䅁䅁睁䵁䅁䅁权捃䅂䅁权煄权䅁权㙂䅂䅁允䅁䅁䅅䅁佁䅁䅷䅁睁䍁䄴䅍睁䑁䅍䅁䵁䅉䅅䅁䕁䅁䅁睁䵁䅁䅁权㙃允䅁权䉁杁䅁权䍁杁䅁允䅁䅁䅅䅁䙁䩁㡃㙣㕨摏䅆䍄䉁䅁䅁䅂䅁䅁䅍䅄䅁䅁䅯光䅕䅁䅯眵䅯䅁䅯来䅑䅁䅅䅁䉁䅁䅁兂㡃䩤奍䙂䕙䅑杷允䅁䅁䅍䅁䑁䅁䅷䅁䭁䵁䙣䅁䭁䉁䜴䅁䉁䅁䅁允䅁䅁䅯杯䅙䅁杷允䅁䅁䅑䅁䑁䅁䅷䅁䭁䥁䉙䅁䭁䅁䅑䅁䭁䅁䅕䅁䉁䅁䅁允䅁䅁䅕䅁䅁䐴煈っ䵅䅉䅅䅁䕁䅁䅁睁䵁䅁䅁权橂兂䅁权湄权䅁权硂䅂䅁允䅁䅁䅅䅁䙁䍁捬㡪ㅌ䑡䅎䍄䉁䅁䅁䅂䅁䅁䅍䅄䅁䅁䅯杷䅕䅁䅯䄶䅯䅁䅯兣䅑䅁䅅䅁䉁䅁䅁权䡂䅁䅁䍄䉁䅁䅁䅂䅁䅁䅍䅄䅁䅁䅯杦䅕䅁䅯儷䅯䅁䅯兣䅑䅁䅅䅁䉁䅁䅁兂婃制䵎㕤獈睐杷允䅁䅁䅑䅁䑁䅁䅷䅁䭁乁䕣䅁䭁佁䬰䅁䭁䡁䕁䅁䉁䅁䅁允䅁䅁䅕㉣剩堷⽷呸䴸䅉䅅䅁䕁䅁䅁睁䵁䅁䅁权偁兂䅁权牄权䅁权睂䅂䅁允䅁䅁䅅䅁佁䉁䅑䅁穁䑁䅁睎祁䑁䅫睍睁䑁䅙李䅁䅁杷允䅁䅁䅑䅁䑁䅁䅷䅁䭁䕁䘸䅁䭁佁䭯䅁䭁䡁䕁䅁䉁䅁䅁允䅁䅁䄴䅄䅁䑁䅑杌祁䑁䅫兏䅁䅁杷允䅁䅁䅑䅁䑁䅁䅷䅁䭁䵁䕯䅁䭁佁䬴䅁䭁䡁䔰䅁䉁䅁䅁允䅁䅁䅕䅁䅁䕁捂欸䵁䅉䅅䅁䕁䅁䅁睁䵁䅁䅁权獃兂䅁权潄权䅁权睂䅂䅁允䅁䅁䅅䅁佁䅁䄴䅁硁䑁䅅杌㕁䑁䅍䅎䅁䅁杷允䅁䅁䅑䅁䑁䅁䅷䅁䭁䥁䅕䅁䭁䅁䅯䅁䭁䅁䍑䅁䉁䅁䅁允䅁䅁䅕㑋坣挲㌴歊䵁䅉䅅䅁䕁䅁䅁睁䵁䅁䅁权㕁兂䅁权牄权䅁权睂䅂䅁允䅁䅁䅅䅁佁䉁䅑䅁硁䑁䅣兏ぁ䑁䅫䅎硁䑁䅍杍䅁䅁杷允䅁䅁䅑䅁䑁䅁䅷䅁䭁䡁䙫䅁䭁佁䭯䅁䭁䝁䔰䅁䉁䅁䅁允䅁䅁䄴䅄䅁䑁䅁杌ㅁ䑁䅅睎䅁䅁杷允䅁䅁䅑䅁䑁䅁䅷䅁䭁䉁䙳䅁䭁佁䭙䅁䭁䡁䕯䅁䉁䅁䅁允䅁䅁䅯睒䅁䅁杷允䅁䅁䅑䅁䑁䅁䅷䅁䭁䙁䙳䅁䭁佁䭯䅁䭁䡁䔰䅁䉁䅁䅁允䅁䅁䅯睒䅁䅁杷允䅁䅁䅑䅁䑁䅁䅷䅁䭁䕁䄰䅁䭁䅁䅑䅁䭁䅁䅕䅁䉁䅁䅁允䅁䅁䅕䅁䅁䱑䥒啲䵅䅉䅅䅁䕁䅁䅁睁䵁䅁䅁权煂允䅁权剁䅁䅁权䕁杁䅁允䅁䅁䅅䅁佁䉁䅙䅁硁䑁䅧免ぁ䑁䅁䅍睁䑁䅁䅍睁䅁䅁䍄䉁䅁䅁䅂䅁䅁䅍䅄䅁䅁䅯䅶䅑䅁䅯眶䅯䅁䅯兣䅑䅁䅅䅁䉁䅁䅁杄啁䅁䅁杍㍁䑁䅑杍祁䑁䅣䅍睁䑁䅁䅁䵁䅉䅅䅁䕁䅁䅁睁䵁䅁䅁权祄䅂䅁权煄权䅁权睂䅂䅁允䅁䅁䅅䅁佁䅁䅷䅁睁䍁䄴䅍㕁䑁䅫䅁䵁䅉䅅䅁䑁䅁䅁睁䵁䅁䅁权楄兂䅁权流杂䅁允䅁䅁䅅䅁佁䅁䅷䅁㕁䑁䅑杌睁䑁䅍䅁䵁䅉䅅䅁䕁䅁䅁睁䵁䅁䅁权硄䅂䅁权牄权䅁权㙂䅂䅁允䅁䅁䅅䅁佁䉁䅑䅁穁䑁䅁䅎㉁䑁䅕兎㉁䑁䅅䅍䅁䅁杷允䅁䅁䅑䅁䑁䅁䅷䅁䭁䙁䙍䅁䭁佁䭫䅁䭁䥁䕕䅁䉁䅁䅁允䅁䅁䅕䅁䅁佁摁欷䵁䅉䅅䅁䕁䅁䅁睁䵁䅁䅁权㝄䅂䅁权煄权䅁权䑃䅂䅁允䅁䅁䅅䅁佁䅁䅯䅁睁䍁䄴杍㑁䅁䅁䍄䉁䅁䅁䅂䅁䅁䅍䅄䅁䅁䅯杂䅙䅁䅯朷䅯䅁䅯全䅑䅁䅅䅁䉁䅁䅁兂䅁䅁䅁䙷硺䅑杷允䅁䅁䅑䅁䑁䅁䅷䅁䭁䭁䙑䅁䭁佁䬰䅁䭁䝁䔸䅁䉁䅁䅁允䅁䅁䅕⼵灵搸乊樹䴸䅉䅅䅁䕁䅁䅁睁䵁䅁䅁权流䅄䅁权牄权䅁权療䅂䅁允䅁䅁䅅䅁佁䉁䅑䅁穁䑁䅧兏祁䑁䅧睍ぁ䑁䅅兏䅁䅁杷允䅁䅁䅑䅁䑁䅁䅷䅁䭁乁䅯䅁䭁䅁䅯䅁䭁䅁䍑䅁䉁䅁䅁允䅁䅁䅕癴㥐䠱灪樯䴸䅉䅅䅁䕁䅁䅁睁䵁䅁䅁权㥂兂䅁权湄权䅁权䑃䅂䅁允䅁䅁䅅䅁䙁䍁䙘丯穦偺⽕䍄䉁䅁䅁䅂䅁䅁䅍䅄䅁䅁䅯朲䅑䅁䅯朶䅯䅁䅯睢䅑䅁䅅䅁䉁䅁䅁杄䵁䅁䅁䅍畁䑁䅅兎㍁䅁䅁䍄䉁䅁䅁䅂䅁䅁䅍䅄䅁䅁䅯兌䅕䅁䅯眵䅯䅁䅯来䅑䅁䅅䅁䉁䅁䅁兂䝁婧䑖㙩楷䅑杷允䅁䅁䅑䅁䑁䅁䅷䅁䭁䉁䙣䅁䭁佁䭳䅁䭁䡁䕁䅁䉁䅁䅁允䅁䅁䄴杅䅁䑁䅧睍㑁䑁䅕睎穁䑁䅕䅎䅁䅁杷允䅁䅁䅍䅁䑁䅁䅷䅁䭁䱁䔰䅁䭁䉁䝧䅁䉁䅁䅁允䅁䅁䅯兇䅙䅁杷允䅁䅁䅑䅁䑁䅁䅷䅁䭁䡁䙣䅁䭁佁䭙䅁䭁䝁䔸䅁䉁䅁䅁允䅁䅁䄴杄䅁䑁䅅䅍畁䑁䅍兎㍁䅁䅁䍄䉁䅁䅁䅂䅁䅁䅍䅄䅁䅁䅯杂䅙䅁䅯䄶䅯䅁䅯兦䅑䅁䅅䅁䉁䅁䅁杄佁䅁䅁䅎㑁䍁䄴杍硁䑁䅉䅁䵁䅉䅅䅁䕁䅁䅁睁䵁䅁䅁权䩁䅁䅁权䭁䅁䅁权䕁杁䅁允䅁䅁䅅䅁䙁䙁歰㥏倹兪䅖䍄䉁䅁䅁䅂䅁䅁䅍䅄䅁䅁䅯兊䅅䅁䅯权䅁䅁䅯䅂䅉䅁䅅䅁䉁䅁䅁兂慃婭婭剭填䅑杷允䅁䅁䅑䅁䑁䅁䅷䅁䭁䡁䅯䅁䭁䅁䅑䅁䭁䅁䅕䅁䉁䅁䅁允䅁䅁䅕䅁䅁䙧奸啖䵅䅉䅅䅁䕁䅁䅁睁䵁䅁䅁权牂兂䅁权畄权䅁权瑂䅂䅁允䅁䅁䅅䅁䙁䅁䅁䅁元硈䉔䍄䉁䅁䅁䅂䅁䅁䅍䅄䅁䅁䅯睴䅅䅁䅯允䅉䅁䅯兂䅉䅁䅅䅁䉁䅁䅁兂䍄穐偰橄㡄䅑杷允䅁䅁䅑䅁䑁䅁䅷䅁䭁䭁䕫䅁䭁佁䬰䅁䭁䝁䔸䅁䉁䅁䅁允䅁䅁䅯杘䅷䅁杷允䅁䅁䅑䅁䑁䅁䅷䅁䭁䝁䘸䅁䭁佁䭣䅁䭁䡁䕅䅁䉁䅁䅁允䅁䅁䅕㉣剩堷⽷ぅ䵁䅉䅅䅁䕁䅁䅁睁䵁䅁䅁权偄兂䅁权灄权䅁权療䅂䅁允䅁䅁䅅䅁䙁䅁䅁䅁䅁丹䅰䍄䉁䅁䅁䅂䅁䅁䅍䅄䅁䅁䅯睺䅕䅁䅯儶䅯䅁䅯兦䅑䅁䅅䅁䉁䅁䅁兂䅁䅁䅁䱁㝺䅑杷允䅁䅁䅑䅁䑁䅁䅷䅁䭁䉁䙉䅁䭁佁䭧䅁䭁䡁䕯䅁䉁䅁䅁允䅁䅁䄴杄䅁䑁䅧杍畁䑁䅅䅍硁䅁䅁䍄䉁䅁䅁䅂䅁䅁䅍䅄䅁䅁䅯睚䅕䅁䅯儶䅯䅁䅯全䅑䅁䅅䅁䉁䅁䅁兂䅁䅁䅁偁潺䅑杷允䅁䅁䅑䅁䑁䅁䅷䅁䭁䅁䝯䅁䭁佁䭯䅁䭁䥁䕍䅁䉁䅁䅁允䅁䅁䄴䅄䅁䑁䅁杌硁䑁䅅李䅁䅁杷允䅁䅁䅑䅁䑁䅁䅷䅁䭁䭁䙣䅁䭁佁䭯䅁䭁䡁䔰䅁䉁䅁䅁允䅁䅁䄴䅄䅁䑁䅁杌ぁ䑁䅁睍䅁䅁杷允䅁䅁䅑䅁䑁䅁䅷䅁䭁䉁䙍䅁䭁佁䭫䅁䭁䥁䕍䅁䉁䅁䅁允䅁䅁䅕䅁䅁䵁坄〫䵁䅉䅅䅁䕁䅁䅁睁䵁䅁䅁权摄允䅁权䕁䅁䅁权䙁䅁䅁允䅁䅁䅅䅁䙁䅁䅁䅁䥃ㅷ䈱䍄䉁䅁䅁䅂䅁䅁䅍䅄䅁䅁䅯杯䅕䅁䅯朷䅯䅁䅯䄷䅯䅁䅅䅁䉁䅁䅁权䡂䅁䅁䍄䉁䅁䅁䅂䅁䅁䅍䅄䅁䅁䅯睨䅑䅁䅯朵䅯䅁䅯兢䅑䅁䅅䅁䉁䅁䅁杄䵁䅁䅁免畁䑁䅅睎穁䅁䅁䍄䉁䅁䅁䅂䅁䅁䅍䅄䅁䅁䅯儯䅑䅁䅯䄶䅯䅁䅯来䅑䅁䅅䅁䉁䅁䅁杄佁䅁䅁兎硁䍁䄴兏穁䑁䅧䅁䵁䅉䅅䅁䕁䅁䅁睁䵁䅁䅁权桂兂䅁权灄权䅁权瑂䅂䅁允䅁䅁䅅䅁䙁䅁䅁䅁权眹䉸䍄䉁䅁䅁䅂䅁䅁䅍䅄䅁䅁䅯杸䅕䅁䅯儷䅯䅁䅯睧䅑䅁䅅䅁䉁䅁䅁兂佁扌摋㘷畦睐杷允䅁䅁䅑䅁䑁䅁䅷䅁䭁䅁䉙䅁䭁䅁䅯䅁䭁䅁䅕䅁䉁䅁䅁允䅁䅁䅕牡へ硫䕧啈䵁䅉䅅䅁䕁䅁䅁睁䵁䅁䅁权祄䅁䅁权䭁䅁䅁权䙁䅁䅁允䅁䅁䅅䅁䙁䙁㕧䵴㉨杶䅬䍄䉁䅁䅁䅂䅁䅁䅍䅄䅁䅁䅯儱䅑䅁䅯䄶䅯䅁䅯兣䅑䅁䅅䅁䉁䅁䅁杄佁䅁䅁免祁䍁䄴䅏硁䑁䅣䅁䵁䅉䅅䅁䑁䅁䅁睁䵁䅁䅁权䱁兂䅁权捁杂䅁允䅁䅁䅅䅁䭁䍁䝯䅁䵁䅉䅅䅁䑁䅁䅁睁䵁䅁䅁权楃兂䅁权流杂䅁允䅁䅁䅅䅁佁䅁䅷䅁ㅁ䑁䅍杌ㅁ䑁䅙䅁䵁䅉䅅䅁䕁䅁䅁睁䵁䅁䅁权硂䅁䅁权剁䅁䅁权䙁䅁䅁允䅁䅁䅅䅁佁䉁䅑䅁硁䑁䅁李祁䑁䅁䅍睁䑁䅁䅍䅁䅁杷允䅁䅁䅑䅁䑁䅁䅷䅁䭁䥁䘰䅁䭁佁䭧䅁䭁䡁䕯䅁䉁䅁䅁允䅁䅁䄴杄䅁䑁䅅李畁䑁䅫李㑁䅁䅁䍄䉁䅁䅁䅂䅁䅁䅍䅄䅁䅁䅯杶䅁䅁䅯允䅉䅁䅯睁䅉䅁䅅䅁䉁䅁䅁兂偃癷潕癩噍兑杷允䅁䅁䅑䅁䑁䅁䅷䅁䭁乁䕷䅁䭁佁䬴䅁䭁䡁䕁䅁䉁䅁䅁允䅁䅁䅕䅁䅁䩁㕄啅䵅䅉䅅䅁䕁䅁䅁睁䵁䅁䅁权㉃䅁䅁权剁䅁䅁权䕁杁䅁允䅁䅁䅅䅁佁䉁䅑䅁祁䑁䅍杍㑁䑁䅅睍睁䑁䅁䅍䅁䅁杷允䅁䅁䅑䅁䑁䅁䅷䅁䭁䙁䅕䅁䭁䉁䅅䅁䭁䅁䅕䅁䉁䅁䅁允䅁䅁䄴䅆䅁䑁䅅李㕁䑁䅑杍ㅁ䑁䅁䅍睁䅁䅁䍄䉁䅁䅁䅂䅁䅁䅍䅄䅁䅁䅯睒䅅䅁䅯允䅉䅁䅯兂䅉䅁䅅䅁䉁䅁䅁兂䙂楚儷㕗汦䅑杷允䅁䅁䅑䅁䑁䅁䅷䅁䭁䝁䙯䅁䭁佁䭯䅁䭁䥁䕍䅁䉁䅁䅁允䅁䅁䅯睒䅁䅁杷允䅁䅁䅑䅁䑁䅁䅷䅁䭁䅁䙙䅁䭁佁䭫䅁䭁䡁䕯䅁䉁䅁䅁允䅁䅁䅕䅁䅁䅁睨䕁䵅䅉䅅䅁䕁䅁䅁睁䵁䅁䅁权硁兂䅁权畄权䅁权䑃䅂䅁允䅁䅁䅅䅁䙁䅁䅁䅁元癫䄱䍄䉁䅁䅁䅂䅁䅁䅍䅄䅁䅁䅯兺䅕䅁䅯朵䅯䅁䅯全䅑䅁䅅䅁䉁䅁䅁杄䵁䅁䅁睍畁䑁䅣杍㍁䅁䅁䍄䉁䅁䅁䅂䅁䅁䅍䅄䅁䅁䅯杅䅕䅁䅯朵䅯䅁䅯睢䅑䅁䅅䅁䉁䅁䅁杄䵁䅁䅁杍畁䑁䅫睎㉁䅁䅁䍄䉁䅁䅁䅂䅁䅁䅍䅄䅁䅁䅯朵䅑䅁䅯朶䅯䅁䅯兢䅑䅁䅅䅁䉁䅁䅁杄䵁䅁䅁䅍畁䑁䅑䅍ぁ䅁䅁䍄䉁䅁䅁䅂䅁䅁䅍䅄䅁䅁䅯䅂䅙䅁䅯朷䅯䅁䅯全䅑䅁䅅䅁䉁䅁䅁兂䅁䅁䅁䙁䑣兑杷允䅁䅁䅑䅁䑁䅁䅷䅁䭁佁䙅䅁䭁佁䭣䅁䭁䝁䔸䅁䉁䅁䅁允䅁䅁䅕䭆䠵場啱䕅䵁䅉䅅䅁䑁䅁䅁睁䵁䅁䅁权䡂睄䅁权捁杂䅁允䅁䅁䅅䅁䭁䡁䝳䅁䵁䅉䅅䅁䑁䅁䅁睁䵁䅁䅁权療兂䅁权奁杂䅁允䅁䅁䅅䅁䭁䕁䝯䅁䵁䅉䅅䅁䕁䅁䅁睁䵁䅁䅁权乁兂䅁权浄权䅁权䙃䅂䅁允䅁䅁䅅䅁䭁䕁䅣䅁䵁䅉䅅䅁䕁䅁䅁睁䵁䅁䅁权ぁ兂䅁权瑄权䅁权䑃䅂䅁允䅁䅁䅅䅁䙁偁灹搸乊汙⽁䍄䉁䅁䅁䅂䅁䅁䅍䅄䅁䅁䅯䅸䅑䅁䅯眶䅯䅁䅯䅣䅑䅁䅅䅁䉁䅁䅁杄啁䅁䅁免睁䑁䅑睎㍁䑁䅍兏㉁䑁䅁䅁䵁䅉䅅䅁䕁䅁䅁睁䵁䅁䅁权晁睄䅁权畄权䅁权獄权䅁允䅁䅁䅅䅁䙁䅁䅁䅁杁由䅊䍄䉁䅁䅁䅂䅁䅁䅍䅄䅁䅁䅯杹䅁䅁䅯充䅁䅁䅯䅂䅉䅁䅅䅁䉁䅁䅁杄十䅁䅁睍㍁䑁䅕䅍睁䑁䅁䅍睁䅁䅁䍄䉁䅁䅁䅂䅁䅁䅍䅄䅁䅁䅯䅷䅕䅁䅯眵䅯䅁䅯兣䅑䅁䅅䅁䉁䅁䅁兂䑃䵷桱扒湙䅑杷允䅁䅁䅑䅁䑁䅁䅷䅁䭁䕁䉁䅁䭁䅁䍅䅁䭁䅁䍕䅁䉁䅁䅁允䅁䅁䅕桒扺䙁䈸啺䵁䅉䅅䅁䕁䅁䅁睁䵁䅁䅁权い兂䅁权湄权䅁权㙂䅂䅁允䅁䅁䅅䅁䙁䙁娫䡏䱳栫䅒䍄䉁䅁䅁䅂䅁䅁䅍䅄䅁䅁䅯兴䅕䅁䅯䄶䅯䅁䅯兦䅑䅁䅅䅁䉁䅁䅁杄佁䅁䅁杍ぁ䍁䄴睎硁䑁䅫䅁䵁䅉䅅䅁䕁䅁䅁睁䵁䅁䅁权㍄䅁䅁权䉁杁䅁权䑁杁䅁允䅁䅁䅅䅁䙁䱁䭱稵匫捨䅎䍄䉁䅁䅁䅂䅁䅁䅍䅄䅁䅁䅯睹䅕䅁䅯朶䅯䅁䅯来䅑䅁䅅䅁䉁䅁䅁杄䵁䅁䅁䅎畁䑁䅑䅎ㅁ䅁䅁䍄䉁䅁䅁睁䅁䅁䅍䅄䅁䅁䅯䅘䄸䅁䅯䅈䅙䅁䅅䅁䉁䅁䅁权䩄䅃䅁䍄䉁䅁䅁䅂䅁䅁䅍䅄䅁䅁䅯䅓䅅䅁䅯充䅁䅁䅯兂䅁䅁䅅䅁䉁䅁䅁杄十䅁䅁䅎祁䑁䅣李㕁䑁䅁䅍睁䅁䅁䍄䉁䅁䅁䅂䅁䅁䅍䅄䅁䅁䅯兹䅕䅁䅯眵䅯䅁䅯兦䅑䅁䅅䅁䉁䅁䅁兂晁入㔲汖䵘睶杷允䅁䅁䅑䅁䑁䅁䅷䅁䭁䕁䉯䅁䭁䉁䅅䅁䭁䅁䍑䅁䉁䅁䅁允䅁䅁䄴䅆䅁䑁䅅䅏㉁䑁䅁䅍睁䑁䅁䅍睁䅁䅁䍄䉁䅁䅁䅂䅁䅁䅍䅄䅁䅁䅯眸䅕䅁䅯朵䅯䅁䅯兣䅑䅁䅅䅁䉁䅁䅁杄䵁䅁䅁杍畁䑁䅉睍穁䅁䅁䍄䉁䅁䅁䅂䅁䅁䅍䅄䅁䅁䅯䅸䅑䅁䅯䄶䅯䅁䅯睢䅑䅁䅅䅁䉁䅁䅁权敂䅄䅁䍄䉁䅁䅁䅂䅁䅁䅍䅄䅁䅁䅯睑䅕䅁䅯眶䅯䅁䅯来䅑䅁䅅䅁䉁䅁䅁杄十䅁䅁杍㕁䑁䅁䅎㍁䑁䅣睎㕁䅁䅁䍄䉁䅁䅁䅂䅁䅁䅍䅄䅁䅁䅯儷䅕䅁䅯眵䅯䅁䅯䅣䅑䅁䅅䅁䉁䅁䅁兂噃㉡畴䑪欰䅷杷允䅁䅁䅑䅁䑁䅁䅷䅁䭁佁䕳䅁䭁佁䭧䅁䭁䡁䕁䅁䉁䅁䅁允䅁䅁䄴䅄䅁䑁䅧杌㍁䑁䅕睍䅁䅁杷允䅁䅁䅑䅁䑁䅁䅷䅁䭁䙁䙫䅁䭁佁䭯䅁䭁䡁䕅䅁䉁䅁䅁允䅁䅁䄴䅄䅁䑁䅁杌穁䑁䅉免䅁䅁杷允䅁䅁䅑䅁䑁䅁䅷䅁䭁䩁䉑䅁䭁䅁䍅䅁䭁䅁䍉䅁䉁䅁䅁允䅁䅁䅕䕥祕䱄橚䕇䵅䅉䅅䅁䕁䅁䅁睁䵁䅁䅁权楄兂䅁权畄权䅁权䙃䅂䅁允䅁䅁䅅䅁䙁䅁䅁䅁杂剉䉖䍄䉁䅁䅁䅂䅁䅁䅍䅄䅁䅁䅯䄵䅕䅁䅯眵䅯䅁䅯睧䅑䅁䅅䅁䉁䅁䅁兂煃煴穷扂硔睐杷允䅁䅁䅑䅁䑁䅁䅷䅁䭁佁䕅䅁䭁佁䭫䅁䭁䥁䕍䅁䉁䅁䅁允䅁䅁䅕䅁䅁䩁䑪䕁䵅䅉䅅䅁䕁䅁䅁睁䵁䅁䅁权畄䅂䅁权灄权䅁权䙃䅂䅁允䅁䅁䅅䅁䙁䅁䅁䅁䥁䅮䉖䍄䉁䅁䅁䅂䅁䅁䅍䅄䅁䅁䅯杊䅕䅁䅯朶䅯䅁䅯睧䅑䅁䅅䅁䉁䅁䅁杄䵁䅁䅁䅍畁䑁䅧䅏穁䅁䅁䍄䉁䅁䅁䅂䅁䅁䅍䅄䅁䅁䅯儷䅑䅁䅯眶䅯䅁䅯睢䅑䅁䅅䅁䉁䅁䅁杄十䅁䅁睎祁䑁䅣䅍睁䑁䅁䅍睁䅁䅁䍄䉁䅁䅁䅂䅁䅁䅍䅄䅁䅁䅯杖䅕䅁䅯䄶䅯䅁䅯睧䅑䅁䅅䅁䉁䅁䅁杄佁䅁䅁免㉁䍁䄴免㕁䑁䅙䅁䵁䅉䅅䅁䕁䅁䅁睁䵁䅁䅁权婁兂䅁权煄权䅁权㥂䅂䅁允䅁䅁䅅䅁佁䅁䅷䅁睁䍁䄴䅎睁䑁䅣䅁䵁䅉䅅䅁䕁䅁䅁睁䵁䅁䅁权噁杂䅁权灄权䅁权硂䅂䅁允䅁䅁䅅䅁䙁䅁䅁䅁䅃癦䄹䍄䉁䅁䅁䅂䅁䅁䅍䅄䅁䅁䅯充䅕䅁䅯儶䅯䅁䅯睢䅑䅁䅅䅁䉁䅁䅁兂䅁䅁䅁偉㥔䅑杷允䅁䅁䅑䅁䑁䅁䅷䅁䭁䝁䙉䅁䭁佁䭫䅁䭁䥁䕍䅁䉁䅁䅁允䅁䅁䅕䅁䅁偁⭧䕁䵅䅉䅅䅁䕁䅁䅁睁䵁䅁䅁权㑂兂䅁权湄权䅁权瑂䅂䅁允䅁䅁䅅䅁䙁䅁坒楄礲剮䄱䍄䉁䅁䅁䅂䅁䅁䅍䅄䅁䅁䅯䅄䅁䅁䅯权䅁䅁䅯䅂䅉䅁䅅䅁䉁䅁䅁兂晁敨剴䉵搷睶杷允䅁䅁䅑䅁䑁䅁䅷䅁䭁偁䈴䅁䭁䅁䍅䅁䭁䅁䍉䅁䉁䅁䅁允䅁䅁䅕䭓乥杢爹べ䵁䅉䅅䅁䕁䅁䅁睁䵁䅁䅁权畂兂䅁权瑄权䅁权㙂䅂䅁允䅁䅁䅅䅁䙁䉁婦発呤眴䅤䍄䉁䅁䅁䅂䅁䅁䅍䅄䅁䅁䅯䅐䅁䅁䅯充䅁䅁䅯䅂䅉䅁䅅䅁䉁䅁䅁杄奁䅁䅁免穁䑁䅕兎穁䑁䅁䅍睁䑁䅁䅍睁䅁䅁䍄䉁䅁䅁䅂䅁䅁䅍䅄䅁䅁䅯䅪䅑䅁䅯儷䅯䅁䅯兦䅑䅁䅅䅁䉁䅁䅁兂晄㑔堲桢䑌睐杷允䅁䅁䅑䅁䑁䅁䅷䅁䭁䝁䘰䅁䭁佁䬰䅁䭁䥁䕕䅁䉁䅁䅁允䅁䅁䅕挲㌷⭕汏稲䴸䅉䅅䅁䕁䅁䅁睁䵁䅁䅁权十䅁䅁权䕁䅁䅁权䕁杁䅁允䅁䅁䅅䅁䙁䅁䅁䅁穄ㅦ䉒䍄䉁䅁䅁䅂䅁䅁䅍䅄䅁䅁䅯杫䅑䅁䅯朶䅯䅁䅯兢䅑䅁䅅䅁䉁䅁䅁杄䵁䅁䅁免畁䑁䅍䅍硁䅁䅁䍄䉁䅁䅁䅂䅁䅁䅍䅄䅁䅁䅯儲䅁䅁䅯权䅁䅁䅯䅂䅉䅁䅅䅁䉁䅁䅁兂䡃瑆佮㤹婍䅑杷允䅁䅁䅑䅁䑁䅁䅷䅁䭁䵁䘸䅁䭁佁䬴䅁䭁䥁䕕䅁䉁䅁䅁允䅁䅁䅕䅁䅁䅁硂〲䵁䅉䅅䅁䑁䅁䅁睁䵁䅁䅁权㙁兂䅁权歁杂䅁允䅁䅁䅅䅁䭁䩁偅䅁䵁䅉䅅䅁䕁䅁䅁睁䵁䅁䅁权㕄允䅁权䉁杁䅁权䑁杁䅁允䅁䅁䅅䅁䙁䵁〱㕲㥎搸䅰䍄䉁䅁䅁䅂䅁䅁䅍䅄䅁䅁䅯䄱䅑䅁䅯朷䅯䅁䅯䅣䅑䅁䅅䅁䉁䅁䅁兂䅁䅁䅁䕉癲䅑杷允䅁䅁䅑䅁䑁䅁䅷䅁䭁䅁䜰䅁䭁佁䬴䅁䭁䥁䕍䅁䉁䅁䅁允䅁䅁䅕䅁䅁䵁畄欯䵁䅉䅅䅁䕁䅁䅁睁䵁䅁䅁权㉂䅁䅁权䕁䅁䅁权䕁杁䅁允䅁䅁䅅䅁䙁䅁䅁䅁睃噈䉬䍄䉁䅁䅁䅂䅁䅁䅍䅄䅁䅁䅯眸䅕䅁䅯䄶䅯䅁䅯兢䅑䅁䅅䅁䉁䅁䅁杄佁䅁䅁免穁䍁䄴睍㑁䑁䅙䅁䵁䅉䅅䅁䕁䅁䅁睁䵁䅁䅁权⭃兂䅁权瑄权䅁权睂䅂䅁允䅁䅁䅅䅁䙁䕁杊搵楁砲䅖䍄䉁䅁䅁睁䅁䅁䅍䅄䅁䅁䅯杏䅕䅁䅯杈䅙䅁䅅䅁䉁䅁䅁权煃杂䅁䍄䉁䅁䅁䅂䅁䅁䅍䅄䅁䅁䅯兌䅕䅁䅯儷䅯䅁䅯兦䅑䅁䅅䅁䉁䅁䅁兂㝂䭆䠵場啱睐杷允䅁䅁䅑䅁䑁䅁䅷䅁䭁乁䔸䅁䭁佁䭧䅁䭁䥁䕍䅁䉁䅁䅁允䅁䅁䄴杄䅁䍁䄰睍畁䑁䅫免㑁䅁䅁䍄䉁䅁䅁䅂䅁䅁䅍䅄䅁䅁䅯睂䅕䅁䅯朵䅯䅁䅯来䅑䅁䅅䅁䉁䅁䅁杄䵁䅁䅁免畁䑁䅑兏祁䅁䅁䍄䉁䅁䅁䅂䅁䅁䅍䅄䅁䅁䅯䄸䅑䅁䅯朷䅯䅁䅯睧䅑䅁䅅䅁䉁䅁䅁兂䅁䅁䅁偁䅪䅑杷允䅁䅁䅑䅁䑁䅁䅷䅁䭁䩁䉙䅁䭁䅁䅯䅁䭁䅁䍑䅁䉁䅁䅁允䅁䅁䅕扉祂䩡瑈䐹䴸䅉䅅䅁䕁䅁䅁睁䵁䅁䅁权橂允䅁权䕁䅁䅁权䕁杁䅁允䅁䅁䅅䅁䙁䅁䅁䅁㙁嘹䉴䍄䉁䅁䅁䅂䅁䅁䅍䅄䅁䅁䅯䅲䅑䅁䅯儷䅯䅁䅯兦䅑䅁䅅䅁䉁䅁䅁兂⭁㥳〹䡍扲睐杷允䅁䅁䅑䅁䑁䅁䅷䅁䭁䉁䘰䅁䭁佁䭙䅁䭁䥁䕕䅁䉁䅁䅁允䅁䅁䄴䅄䅁䑁䅅杌㍁䑁䅧兏䅁䅁杷允䅁䅁䅑䅁䑁䅁䅷䅁䭁䵁䙍䅁䭁佁䭯䅁䭁䡁䕅䅁䉁䅁䅁允䅁䅁䄴䅄䅁䑁䅁杌ぁ䑁䅉兏䅁䅁杷允䅁䅁䅑䅁䑁䅁䅷䅁䭁偁䙑䅁䭁佁䭧䅁䭁佁䭷䅁䉁䅁䅁允䅁䅁䄴杄䅁䑁䅧兎畁䑁䅍䅏祁䅁䅁䍄䉁䅁䅁䅂䅁䅁䅍䅄䅁䅁䅯公䅳䅁䅯朵䅯䅁䅯全䅑䅁䅅䅁䉁䅁䅁杄䵁䅁䅁睍畁䑁䅅睍ㅁ䅁䅁䍄䉁䅁䅁䅂䅁䅁䅍䅄䅁䅁䅯材䅕䅁䅯儶䅯䅁䅯䄷䅯䅁䅅䅁䉁䅁䅁兂䅁䅁䅁䤴䭷兑杷允䅁䅁䅑䅁䑁䅁䅷䅁䭁䵁䕣䅁䭁佁䭣䅁䭁䡁䕅䅁䉁䅁䅁允䅁䅁䅕䘷㑇潈牘啄䵁䅉䅅䅁䕁䅁䅁睁䵁䅁䅁权䡄䅂䅁权晁杂䅁权杁杂䅁允䅁䅁䅅䅁䭁䉁䥯䅁䵁䅉䅅䅁䕁䅁䅁睁䵁䅁䅁权扁兂䅁权煄权䅁权䑃䅂䅁允䅁䅁䅅䅁䭁䕁䅣䅁䵁䅉䅅䅁䕁䅁䅁睁䵁䅁䅁权穄兂䅁权瑄权䅁权睂䅂䅁允䅁䅁䅅䅁䙁䕁㉡⼸唳乥⽫䍄䉁䅁䅁睁䅁䅁䅍䅄䅁䅁䅯杵䅑䅁䅯䅈䅙䅁䅅䅁䉁䅁䅁权捁睂䅁䍄䉁䅁䅁䅂䅁䅁䅍䅄䅁䅁䅯杭䅁䅁䅯权䅁䅁䅯䅂䅉䅁䅅䅁䉁䅁䅁兂䱄啯㉗⼸㠳睶杷允䅁䅁䅑䅁䑁䅁䅷䅁䭁佁䕣䅁䭁佁䬰䅁䭁䡁䔰䅁䉁䅁䅁允䅁䅁䅕敥浫免獩䑦䴸䅉䅅䅁䕁䅁䅁睁䵁䅁䅁权噃睃䅁权牄权䅁权硂䅂䅁允䅁䅁䅅䅁佁䉁䅑䅁硁䑁䅉李㑁䑁䅣兏睁䑁䅫兏䅁䅁杷允䅁䅁䅑䅁䑁䅁䅷䅁䭁偁䘰䅁䭁佁䭫䅁䭁䡁䕯䅁䉁䅁䅁允䅁䅁䅕䅁䅁䅁䅂㡲䵁䅉䅅䅁䕁䅁䅁睁䵁䅁䅁权䑁杂䅁权瑄权䅁权㥂䅂䅁允䅁䅁䅅䅁䙁䩁瑈䑦ㄸ瑘⽉䍄䉁䅁䅁䅂䅁䅁䅍䅄䅁䅁䅯杌䅕䅁䅯朷䅯䅁䅯睢䅑䅁䅅䅁䉁䅁䅁兂䅁䅁䅁䡷䉑兑杷允䅁䅁䅑䅁䑁䅁䅷䅁䭁䝁䘰䅁䭁佁䬴䅁䭁䝁䔸䅁䉁䅁䅁允䅁䅁䅕䅁䅁佁畷歇䵅䅉䅅䅁䕁䅁䅁睁䵁䅁䅁权㑄䅂䅁权湄权䅁权䙃䅂䅁允䅁䅁䅅䅁䙁䥁䉬余兘桉䅚䍄䉁䅁䅁䅂䅁䅁䅍䅄䅁䅁䅯䅍䅕䅁䅯朷䅯䅁䅯睧䅑䅁䅅䅁䉁䅁䅁兂䅁䅁䅁䡷㥦䅑杷允䅁䅁䅑䅁䑁䅁䅷䅁䭁䅁䈰䅁䭁䅁䅑䅁䭁䅁䍑䅁䉁䅁䅁允䅁䅁䅕䅁䅁䑁扚啗䵅䅉䅅䅁䕁䅁䅁睁䵁䅁䅁权㕁兂䅁权潄权䅁权睂䅂䅁允䅁䅁䅅䅁佁䅁䄴䅁硁䑁䅙杌硁䑁䅁睍䅁䅁杷允䅁䅁䅑䅁䑁䅁䅷䅁䭁䭁䔸䅁䭁佁䬴䅁䭁䥁䕕䅁䉁䅁䅁允䅁䅁䅕䅁䅁䉁啄䕁䵅䅉䅅䅁䕁䅁䅁睁䵁䅁䅁权坂兂䅁权湄权䅁权睂䅂䅁允䅁䅁䅅䅁䙁䡁啳歲桦桥䅎䍄䉁䅁䅁䅂䅁䅁䅍䅄䅁䅁䅯䅳䅅䅁䅯允䅉䅁䅯杁䅉䅁䅅䅁䉁䅁䅁兂扁唵䬫䥂呌䅑杷允䅁䅁䅑䅁䑁䅁䅷䅁䭁䡁䉣䅁䭁䉁䅅䅁䭁䅁䅕䅁䉁䅁䅁允䅁䅁䄴䅆䅁䑁䅅杍硁䑁䅧兎睁䑁䅁䅍睁䅁䅁䍄䉁䅁䅁䅂䅁䅁䅍䅄䅁䅁䅯朷䅑䅁䅯儶䅯䅁䅯兢䅑䅁䅅䅁䉁䅁䅁兂䅁䅁䅁䥎坑兑杷允䅁䅁䅍䅁䑁䅁䅷䅁䭁䭁䘴䅁䭁䉁䝷䅁䉁䅁䅁允䅁䅁䅯䅳䅙䅁杷允䅁䅁䅑䅁䑁䅁䅷䅁䭁䝁䉉䅁䭁䅁䍅䅁䭁䅁䍍䅁䉁䅁䅁允䅁䅁䅕㑖歮十婗䔸䵁䅉䅅䅁䕁䅁䅁睁䵁䅁䅁权扃兂䅁权畄权䅁权睂䅂䅁允䅁䅁䅅䅁䙁䅁䅁䅁䅂敇䅘䍄䉁䅁䅁䅂䅁䅁䅍䅄䅁䅁䅯睵䅅䅁䅯允䅉䅁䅯杁䅉䅁䅅䅁䉁䅁䅁兂偂樰噙水䅫兑杷允䅁䅁䅑䅁䑁䅁䅷䅁䭁䡁䙯䅁䭁佁䭣䅁䭁䝁䔸䅁䉁䅁䅁允䅁䅁䅕⼲⭬牡へ含䴸䅉䅅䅁䕁䅁䅁睁䵁䅁䅁权扄兂䅁权灄权䅁权䙃䅂䅁允䅁䅁䅅䅁䙁䅁䅁䅁䅁䱑䄹䍄䉁䅁䅁䅂䅁䅁䅍䅄䅁䅁䅯眴䅕䅁䅯儶䅯䅁䅯兣䅑䅁䅅䅁䉁䅁䅁兂䅁䅁䅁䑑㔳䅑杷允䅁䅁䅑䅁䑁䅁䅷䅁䭁䵁䕯䅁䭁佁䭧䅁䭁䡁䕁䅁䉁䅁䅁允䅁䅁䄴杄䅁䑁䅅免畁䑁䅙䅏穁䅁䅁䍄䉁䅁䅁䅂䅁䅁䅍䅄䅁䅁䅯䅬䅑䅁䅯朷䅯䅁䅯睢䅑䅁䅅䅁䉁䅁䅁兂䅁䅁䅁䑙卷兑杷允䅁䅁䅑䅁䑁䅁䅷䅁䭁䥁䘰䅁䭁䉁䜸䅁䭁䍁䝁䅁䉁䅁䅁允䅁䅁䅯杋䅧䅁杷允䅁䅁䅑䅁䑁䅁䅷䅁䭁䵁䙍䅁䭁佁䭣䅁䭁䡁䕯䅁䉁䅁䅁允䅁䅁䅕䵴㉨灶愸吸䴸䅉䅅䅁䕁䅁䅁睁䵁䅁䅁权晄䅂䅁权煄权䅁权䙃䅂䅁允䅁䅁䅅䅁佁䅁䅷䅁睁䍁䄴䅎祁䑁䅣䅁䵁䅉䅅䅁䕁䅁䅁睁䵁䅁䅁权塄兂䅁权煄权䅁权獄权䅁允䅁䅁䅅䅁佁䅁䅷䅁硁䍁䄴睍硁䑁䅫䅁䵁䅉䅅䅁䕁䅁䅁睁䵁䅁䅁权獁兂䅁权灄权䅁权㥂䅂䅁允䅁䅁䅅䅁䙁䅁䅁䅁䅄敷䅴䍄䉁䅁䅁䅂䅁䅁䅍䅄䅁䅁䅯睹䅳䅁䅯儷䅯䅁䅯来䅑䅁䅅䅁䉁䅁䅁兂祄欰椱䙅瑪睐杷允䅁䅁䅑䅁䑁䅁䅷䅁䭁䍁䉑䅁䭁䉁䅅䅁䭁䅁䅕䅁䉁䅁䅁允䅁䅁䄴䅆䅁䑁䅉䅍㉁䑁䅁䅍睁䑁䅁䅍睁䅁䅁䍄䉁䅁䅁䅂䅁䅁䅍䅄䅁䅁䅯䅩䅕䅁䅯眶䅯䅁䅯来䅑䅁䅅䅁䉁䅁䅁杄啁䅁䅁免祁䑁䅫䅏ㅁ䑁䅕睍穁䑁䅉䅁䵁䅉䅅䅁䕁䅁䅁睁䵁䅁䅁权睁兂䅁权牄权䅁权䙃䅂䅁允䅁䅁䅅䅁佁䉁䅉䅁㉁䑁䅙睎睁䑁䅁䅍睁䑁䅁䅁䵁䅉䅅䅁䕁䅁䅁睁䵁䅁䅁权畃䅁䅁权䉁杁䅁权䍁杁䅁允䅁䅁䅅䅁䙁䑁敉⬵洵搷䅎䍄䉁䅁䅁䅂䅁䅁䅍䅄䅁䅁䅯六䅕䅁䅯眶䅯䅁䅯睧䅑䅁䅅䅁䉁䅁䅁杄十䅁䅁兎㑁䑁䅉杍㉁䑁䅑䅍㉁䅁䅁䍄䉁䅁䅁䅂䅁䅁䅍䅄䅁䅁䅯睂䅙䅁䅯䄶䅯䅁䅯兢䅑䅁䅅䅁䉁䅁䅁杄佁䅁䅁免㉁䍁䄴李祁䑁䅫䅁䵁䅉䅅䅁䕁䅁䅁睁䵁䅁䅁权塃䅂䅁权湄权䅁权㥂䅂䅁允䅁䅁䅅䅁䙁䑁䥅䉲慸䉚䅆䍄䉁䅁䅁䅂䅁䅁䅍䅄䅁䅁䅯杘䅕䅁䅯朶䅯䅁䅯兣䅑䅁䅅䅁䉁䅁䅁杄䵁䅁䅁䅍畁䑁䅕李硁䅁䅁䍄䉁䅁䅁䅂䅁䅁䅍䅄䅁䅁䅯杪䅑䅁䅯朵䅯䅁䅯睢䅑䅁䅅䅁䉁䅁䅁杄䭁䅁䅁䅍畁䑁䅑兏䅁䅁杷允䅁䅁䅑䅁䑁䅁䅷䅁䭁䡁䙙䅁䭁佁䭧䅁䭁䝁䔸䅁䉁䅁䅁允䅁䅁䄴杄䅁䑁䅉兎畁䑁䅉兎㑁䅁䅁䍄䉁䅁䅁䅂䅁䅁䅍䅄䅁䅁䅯䅆䅕䅁䅯眵䅯䅁䅯䅣䅑䅁䅅䅁䉁䅁䅁兂䵃卩䡓礴畮睐杷允䅁䅁䅑䅁䑁䅁䅷䅁䭁䭁䙳䅁䭁佁䬰䅁䭁䡁䕅䅁䉁䅁䅁允䅁䅁䅕⽷潕䥘䌯呴䴸䅉䅅䅁䕁䅁䅁睁䵁䅁䅁权癁兂䅁权潄权䅁权䙃䅂䅁允䅁䅁䅅䅁佁䅁䄴䅁ぁ䑁䅕杌祁䑁䅧䅏䅁䅁杷允䅁䅁䅑䅁䑁䅁䅷䅁䭁䵁䕧䅁䭁佁䭯䅁䭁佁䭷䅁䉁䅁䅁允䅁䅁䅯睒䅁䅁杷允䅁䅁䅑䅁䑁䅁䅷䅁䭁䉁䝁䅁䭁佁䭯䅁䭁䡁䕅䅁䉁䅁䅁允䅁䅁䄴䅄䅁䑁䅁杌硁䑁䅉䅏䅁䅁杷允䅁䅁䅍䅁䑁䅁䅷䅁䭁䱁䕅䅁䭁䍁䝑䅁䉁䅁䅁允䅁䅁䅯杏䄸䅁杷允䅁䅁䅑䅁䑁䅁䅷䅁䭁䩁䕍䅁䭁佁䬰䅁䭁佁䭷䅁䉁䅁䅁允䅁䅁䅕乬歹塰㥥吰䴸䅉䅅䅁䕁䅁䅁睁䵁䅁䅁权㝂䅁䅁权剁䅁䅁权䙁䅁䅁允䅁䅁䅅䅁佁䉁䅑䅁祁䑁䅉李睁䑁䅁䅍睁䑁䅁䅍䅁䅁杷允䅁䅁䅑䅁䑁䅁䅷䅁䭁䡁䘸䅁䭁佁䭳䅁䭁䝁䔰䅁䉁䅁䅁允䅁䅁䄴杅䅁䑁䅑睍㑁䑁䅁䅍睁䑁䅁䅍䅁䅁杷允䅁䅁䅍䅁䑁䅁䅷䅁䭁乁䙣䅁䭁䍁䝑䅁䉁䅁䅁允䅁䅁䅯䄰䄸䅁杷允䅁䅁䅑䅁䑁䅁䅷䅁䭁䙁䙣䅁䭁佁䬰䅁䭁䡁䕯䅁䉁䅁䅁允䅁䅁䅕噈歰㥏倹稸䴸䅉䅅䅁䕁䅁䅁睁䵁䅁䅁权癁允䅁权䕁䅁䅁权䕁杁䅁允䅁䅁䅅䅁䙁䅁䅁䭁啁浇䉆䍄䉁䅁䅁䅂䅁䅁䅍䅄䅁䅁䅯䅘䄸䅁䅯儷䅯䅁䅯兢䅑䅁䅅䅁䉁䅁䅁兂㥁瑃橥䑣焳睐杷允䅁䅁䅍䅁䑁䅁䅷䅁䭁乁䙅䅁䭁䍁䝑䅁䉁䅁䅁允䅁䅁䅯睙䅙䅁杷允䅁䅁䅑䅁䑁䅁䅷䅁䭁䙁䉷䅁䭁䅁䍅䅁䭁䅁䍍䅁䉁䅁䅁允䅁䅁䅕硑乫兔㑍〯䵁䅉䅅䅁䕁䅁䅁睁䵁䅁䅁权歂允䅁权䉁杁䅁权䍁杁䅁允䅁䅁䅅䅁䙁䙁娷灊效甴䅆䍄䉁䅁䅁䅂䅁䅁䅍䅄䅁䅁䅯䅓䅅䅁䅯䅂䅁䅁䅯䅂䅉䅁䅅䅁䉁䅁䅁兂䅁䅁䅁〳㑳兑杷允䅁䅁䅑䅁䑁䅁䅷䅁䭁䩁䕧䅁䭁佁䬴䅁䭁䝁䔸䅁䉁䅁䅁允䅁䅁䅕䅁䅁偁呂欹䵁䅉䅅䅁䕁䅁䅁睁䵁䅁䅁权啁兂䅁权湄权䅁权䑃䅂䅁允䅁䅁䅅䅁䙁䅁䡯睦䌰昶⽉䍄䉁䅁䅁䅂䅁䅁䅍䅄䅁䅁䅯䅹䅕䅁䅯儷䅯䅁䅯兣䅑䅁䅅䅁䉁䅁䅁兂煃搸乊桙奄睐杷允䅁䅁䅑䅁䑁䅁䅷䅁䭁䩁䙧䅁䭁佁䭫䅁䭁䝁䔰䅁䉁䅁䅁允䅁䅁䅕䅁䅁䵁䙂䔶䵁䅉䅅䅁䕁䅁䅁睁䵁䅁䅁权卂允䅁权䉁杁䅁权䍁杁䅁允䅁䅁䅅䅁䙁䑁敁歕䑯㥩䅒䍄䉁䅁䅁䅂䅁䅁䅍䅄䅁䅁䅯儷䅕䅁䅯䄶䅯䅁䅯兢䅑䅁䅅䅁䉁䅁䅁杄佁䅁䅁兎ㅁ䍁䄴䅎ㅁ䑁䅕䅁䵁䅉䅅䅁䕁䅁䅁睁䵁䅁䅁权煁䅁䅁权䕁䅁䅁权䙁䅁䅁允䅁䅁䅅䅁䙁䅁䅁䅁䩂洹䉂䍄䉁䅁䅁䅂䅁䅁䅍䅄䅁䅁䅯具䅑䅁䅯眵䅯䅁䅯全䅑䅁䅅䅁䉁䅁䅁兂晁敨剴䱵眴䅑杷允䅁䅁䅑䅁䑁䅁䅷䅁䭁䕁䅁䅁䭁䅁䍅䅁䭁䅁䍍䅁䉁䅁䅁允䅁䅁䅕䩂洷瀶乐〷䵁䅉䅅䅁䕁䅁䅁睁䵁䅁䅁权橂允䅁权䉁杁䅁权䙁杁䅁允䅁䅁䅅䅁䙁偁剹卦び㥚䅊䍄䉁䅁䅁䅂䅁䅁䅍䅄䅁䅁䅯允䅕䅁䅯朷䅯䅁䅯兢䅑䅁䅅䅁䉁䅁䅁兂䅁䅁䅁佑兙兑杷允䅁䅁䅍䅁䑁䅁䅷䅁䭁乁䕣䅁䭁䍁䝑䅁䉁䅁䅁允䅁䅁䅯眶䅣䅁杷允䅁䅁䅍䅁䑁䅁䅷䅁䭁䉁䙳䅁䭁䉁䜴䅁䉁䅁䅁允䅁䅁䅯䅎䅙䅁杷允䅁䅁䅑䅁䑁䅁䅷䅁䭁䅁䜰䅁䭁佁䭙䅁䭁䡁䕁䅁䉁䅁䅁允䅁䅁䄴䅄䅁䑁䅁杌祁䑁䅙睍䅁䅁杷允䅁䅁䅑䅁䑁䅁䅷䅁䭁䱁䙣䅁䭁佁䭧䅁䭁䥁䕕䅁䉁䅁䅁允䅁䅁䄴䅄䅁䑁䅕杌ㅁ䑁䅉李䅁䅁杷允䅁䅁䅑䅁䑁䅁䅷䅁䭁䥁䙯䅁䭁佁䭳䅁䭁䡁䕁䅁䉁䅁䅁允䅁䅁䄴䅆䅁䑁䅅免㕁䑁䅍睍ㅁ䑁䅙兏硁䅁䅁䍄䉁䅁䅁䅂䅁䅁䅍䅄䅁䅁䅯睴䅕䅁䅯儷䅯䅁䅯䅣䅑䅁䅅䅁䉁䅁䅁兂坃㑑獴⼵桶睐杷允䅁䅁䅑䅁䑁䅁䅷䅁䭁䕁偣䅁䭁佁䭳䅁䭁䝁䔸䅁䉁䅁䅁允䅁䅁䄴䅆䅁䑁䅅兎睁䑁䅫兏硁䑁䅁䅍睁䅁䅁䍄䉁䅁䅁䅂䅁䅁䅍䅄䅁䅁䅯杰䅕䅁䅯朵䅯䅁䅯兢䅑䅁䅅䅁䉁䅁䅁杄䵁䅁䅁免畁䑁䅑䅍ㅁ䅁䅁䍄䉁䅁䅁䅂䅁䅁䅍䅄䅁䅁䅯共䅑䅁䅯眶䅯䅁䅯睧䅑䅁䅅䅁䉁䅁䅁杄十䅁䅁睍㕁䑁䅅䅍睁䑁䅁䅍睁䅁䅁䍄䉁䅁䅁䅂䅁䅁䅍䅄䅁䅁䅯兖䅁䅁䅯䅂䅁䅁䅯䅂䅉䅁䅅䅁䉁䅁䅁兂䅁䅁䅃睡䭸兑杷允䅁䅁䅑䅁䑁䅁䅷䅁䭁䱁䔸䅁䭁佁䬰䅁䭁䡁䔰䅁䉁䅁䅁允䅁䅁䅕㑈牘払敧稹䴸䅉䅅䅁䕁䅁䅁睁䵁䅁䅁权祄兂䅁权灄权䅁权硂䅂䅁允䅁䅁䅅䅁䙁䅁䅁䅁䅁䱗䅶䍄䉁䅁䅁䅂䅁䅁䅍䅄䅁䅁䅯朰䅅䅁䅯权䅁䅁䅯䅂䅉䅁䅅䅁䉁䅁䅁兂⽁噎㘶兓具䅑杷允䅁䅁䅑䅁䑁䅁䅷䅁䭁䵁䘴䅁䭁佁䭣䅁䭁䡁䔰䅁䉁䅁䅁允䅁䅁䅕癴㥐䠱灨商䵁䅉䅅䅁䕁䅁䅁睁䵁䅁䅁权㉄允䅁权䕁䅁䅁权䙁䅁䅁允䅁䅁䅅䅁䙁䅁䅁䥁䭂堲䉰䍄䉁䅁䅁䅂䅁䅁䅍䅄䅁䅁䅯䅷䅑䅁䅯儶䅯䅁䅯兢䅑䅁䅅䅁䉁䅁䅁兂䅁䅁䅁䴴礳䅑杷允䅁䅁䅑䅁䑁䅁䅷䅁䭁䝁䙕䅁䭁佁䬰䅁䭁佁䭷䅁䉁䅁䅁允䅁䅁䅯睒䅁䅁杷允䅁䅁䅑䅁䑁䅁䅷䅁䭁佁䙅䅁䭁佁䭫䅁䭁䥁䕍䅁䉁䅁䅁允䅁䅁䅕䅁䅁䅁牁欳䵁䅉䅅䅁䕁䅁䅁睁䵁䅁䅁权兂兂䅁权潄权䅁权㙂䅂䅁允䅁䅁䅅䅁佁䅁䄴䅁硁䑁䅕杌睁䑁䅑杍䅁䅁杷允䅁䅁䅑䅁䑁䅁䅷䅁䭁䭁䙯䅁䭁佁䭯䅁䭁佁䭷䅁䉁䅁䅁允䅁䅁䄴䅄䅁䑁䅅杌ぁ䑁䅍䅎䅁䅁杷允䅁䅁䅑䅁䑁䅁䅷䅁䭁䩁䘸䅁䭁佁䭧䅁䭁䡁䔰䅁䉁䅁䅁允䅁䅁䄴杄䅁䑁䅉杍畁䑁䅙兎㑁䅁䅁䍄䉁䅁䅁䅂䅁䅁䅍䅄䅁䅁䅯杸䅑䅁䅯眶䅯䅁䅯全䅑䅁䅅䅁䉁䅁䅁杄啁䅁䅁免㕁䑁䅉䅎㉁䑁䅫睎穁䑁䅅䅁䵁䅉䅅䅁䕁䅁䅁睁䵁䅁䅁权䱁杂䅁权湄权䅁权療䅂䅁允䅁䅁䅅䅁䙁䉁䵌歅⽫⼹⽳䍄䉁䅁䅁䅂䅁䅁䅍䅄䅁䅁䅯睨䅑䅁䅯睈䅙䅁䅯䅉䅙䅁䅅䅁䉁䅁䅁权硄杂䅁䍄䉁䅁䅁䅂䅁䅁䅍䅄䅁䅁䅯眵䅕䅁䅯朶䅯䅁䅯䄷䅯䅁䅅䅁䉁䅁䅁权䡂䅁䅁䍄䉁䅁䅁䅂䅁䅁䅍䅄䅁䅁䅯眲䅑䅁䅯䄶䅯䅁䅯兦䅑䅁䅅䅁䉁䅁䅁杄允䅁䅁兌硁䑁䅧杌㍁䑁䅍免䅁䅁杷允䅁䅁䅑䅁䑁䅁䅷䅁䭁乁䙅䅁䭁佁䭳䅁䭁䡁䕯䅁䉁䅁䅁允䅁䅁䄴杅䅁䑁䅫䅏穁䑁䅑睎㕁䑁䅍睎䅁䅁杷允䅁䅁䅑䅁䑁䅁䅷䅁䭁䱁䉁䅁䭁䅁䅑䅁䭁䅁䅕䅁䉁䅁䅁允䅁䅁䅕䅁䅁䑁ㅃじ䵅䅉䅅䅁䕁䅁䅁睁䵁䅁䅁权䥃䅂䅁权浄权䅁权獄权䅁允䅁䅁䅅䅁佁䅁䅷䅁硁䍁䄴睎祁䑁䅫䅁䵁䅉䅅䅁䕁䅁䅁睁䵁䅁䅁权汁兂䅁权瑄权䅁权獄权䅁允䅁䅁䅅䅁䙁乁倹婪畤獅⽍䍄䉁䅁䅁䅂䅁䅁䅍䅄䅁䅁䅯兢䅕䅁䅯䄶䅯䅁䅯兦䅑䅁䅅䅁䉁䅁䅁杄佁䅁䅁李睁䍁䄴免㕁䑁䅣䅁䵁䅉䅅䅁䕁䅁䅁睁䵁䅁䅁权䱄兂䅁权浄权䅁权睂䅂䅁允䅁䅁䅅䅁佁䅁䅷䅁睁䍁䄴䅏㉁䑁䅧䅁䵁䅉䅅䅁䕁䅁䅁睁䵁䅁䅁权䱃䅁䅁权䭁䅁䅁权䙁䅁䅁允䅁䅁䅅䅁䙁䱁へ硫䕧杖䅂䍄䉁䅁䅁䅂䅁䅁䅍䅄䅁䅁䅯兲䅕䅁䅯䄶䅯䅁䅯兢䅑䅁䅅䅁䉁䅁䅁杄佁䅁䅁免ㅁ䍁䄴李㉁䑁䅣䅁䵁䅉䅅䅁䕁䅁䅁睁䵁䅁䅁权偄兂䅁权牄权䅁权䙃䅂䅁允䅁䅁䅅䅁佁䉁䅉䅁ㅁ䑁䅙兎睁䑁䅁䅍睁䑁䅁䅁䵁䅉䅅䅁䕁䅁䅁睁䵁䅁䅁权啂兂䅁权灄权䅁权㥂䅂䅁允䅁䅁䅅䅁䙁䅁䅁䅁㑄䅌䉤䍄䉁䅁䅁䅂䅁䅁䅍䅄䅁䅁䅯兣䅕䅁䅯朵䅯䅁䅯䅣䅑䅁䅅䅁䉁䅁䅁杄䵁䅁䅁兏畁䑁䅁李ぁ䅁䅁䍄䉁䅁䅁䅂䅁䅁䅍䅄䅁䅁䅯兴䅕䅁䅯眵䅯䅁䅯䄷䅯䅁䅅䅁䉁䅁䅁兂療潅䅐浹瑅䅑杷允䅁䅁䅑䅁䑁䅁䅷䅁䭁䉁䝕䅁䭁佁䬴䅁䭁䡁䕅䅁䉁䅁䅁允䅁䅁䅕</t>
  </si>
  <si>
    <t>䅁䅁䅁佃歁䵅䅉䅅䅁䑁䅁䅁睁䵁䅁䅁权元䅂䅁权歁杂䅁允䅁䅁䅅䅁䭁䡁倸䅁䵁䅉䅅䅁䑁䅁䅁睁䵁䅁䅁权敃兂䅁权流杂䅁允䅁䅁䅅䅁佁䅁䅷䅁㕁䑁䅙杌睁䑁䅉䅁䵁䅉䅅䅁䕁䅁䅁睁䵁䅁䅁权㉂兂䅁权瑄权䅁权㙂䅂䅁允䅁䅁䅅䅁䙁䙁偯䍄欴癩⽑䍄䉁䅁䅁睁䅁䅁䅍䅄䅁䅁䅯充䅕䅁䅯杇䅙䅁䅅䅁䉁䅁䅁权㝂杂䅁䍄䉁䅁䅁䅂䅁䅁䅍䅄䅁䅁䅯䄰䅕䅁䅯䄶䅯䅁䅯䄷䅯䅁䅅䅁䉁䅁䅁杄佁䅁䅁杍㍁䍁䄴睎穁䑁䅣䅁䵁䅉䅅䅁䕁䅁䅁睁䵁䅁䅁权啁杂䅁权瑄权䅁权㥂䅂䅁允䅁䅁䅅䅁䙁䅁䍷㑋坣攲⼴䍄䉁䅁䅁䅂䅁䅁䅍䅄䅁䅁䅯朲䅁䅁䅯充䅁䅁䅯䅂䅉䅁䅅䅁䉁䅁䅁杄啁䅁䅁杍㍁䑁䅅杍祁䑁䅁䅍睁䑁䅁䅁䵁䅉䅅䅁䕁䅁䅁睁䵁䅁䅁权䑁兂䅁权灄权䅁权㥂䅂䅁允䅁䅁䅅䅁䙁䅁䅁䅁杁支䅤䍄䉁䅁䅁䅂䅁䅁䅍䅄䅁䅁䅯睂䅕䅁䅯眶䅯䅁䅯睢䅑䅁䅅䅁䉁䅁䅁杄啁䅁䅁睍㍁䑁䅣䅍睁䑁䅁䅍睁䑁䅁䅁䵁䅉䅅䅁䕁䅁䅁睁䵁䅁䅁权湁兂䅁权浄权䅁权㥂䅂䅁允䅁䅁䅅䅁佁䅁䅯䅁硁䍁䄴睎ぁ䅁䅁䍄䉁䅁䅁睁䅁䅁䅍䅄䅁䅁䅯䅘䅕䅁䅯䅇䅙䅁䅅䅁䉁䅁䅁权婁杂䅁䍄䉁䅁䅁䅂䅁䅁䅍䅄䅁䅁䅯朳䅑䅁䅯朷䅯䅁䅯䅣䅑䅁䅅䅁䉁䅁䅁兂䅁䅁䅁䕷䥯兑杷允䅁䅁䅑䅁䑁䅁䅷䅁䭁䕁䘰䅁䭁佁䭣䅁䭁䡁䔰䅁䉁䅁䅁允䅁䅁䅕祇桃䩯佇歁䵁䅉䅅䅁䕁䅁䅁睁䵁䅁䅁权㑄䅂䅁权浄权䅁权㙂䅂䅁允䅁䅁䅅䅁佁䅁䄴䅁㍁䑁䅣杌睁䑁䅑免䅁䅁杷允䅁䅁䅑䅁䑁䅁䅷䅁䭁乁䙁䅁䭁佁䭙䅁䭁䡁䕯䅁䉁䅁䅁允䅁䅁䄴䅄䅁䑁䅅杌睁䑁䅑李䅁䅁杷允䅁䅁䅍䅁䑁䅁䅷䅁䭁䉁䙷䅁䭁䉁䝧䅁䉁䅁䅁允䅁䅁䅯䅦䅙䅁杷允䅁䅁䅑䅁䑁䅁䅷䅁䭁乁䙁䅁䭁佁䭣䅁䭁䝁䔰䅁䉁䅁䅁允䅁䅁䅕呦ㄸ牘䩰啈䵁䅉䅅䅁䕁䅁䅁睁䵁䅁䅁权敃允䅁权剁䅁䅁权䙁䅁䅁允䅁䅁䅅䅁佁䉁䅑䅁硁䑁䅫兏㉁䑁䅁䅍睁䑁䅁䅍䅁䅁杷允䅁䅁䅑䅁䑁䅁䅷䅁䭁䵁䕙䅁䭁佁䭣䅁䭁䝁䔰䅁䉁䅁䅁允䅁䅁䅕敥浫免獩䱦䴸䅉䅅䅁䕁䅁䅁睁䵁䅁䅁权婂兂䅁权瑄权䅁权睂䅂䅁允䅁䅁䅅䅁䙁䡁潎敫㠱⭐⽅䍄䉁䅁䅁䅂䅁䅁䅍䅄䅁䅁䅯䄲䅑䅁䅯朶䅯䅁䅯睧䅑䅁䅅䅁䉁䅁䅁杄䵁䅁䅁䅍畁䑁䅍䅍㕁䅁䅁䍄䉁䅁䅁䅂䅁䅁䅍䅄䅁䅁䅯兒䅁䅁䅯充䅁䅁䅯兂䅁䅁䅅䅁䉁䅁䅁杄坁䅁䅁免祁䑁䅫䅍睁䑁䅁䅍睁䑁䅁䅍䅁䅁杷允䅁䅁䅑䅁䑁䅁䅷䅁䭁䙁䙑䅁䭁佁䬴䅁䭁䡁䕁䅁䉁䅁䅁允䅁䅁䅕䅁䅁䩁扁䕅䵅䅉䅅䅁䕁䅁䅁睁䵁䅁䅁权橃兂䅁权瑄权䅁权睂䅂䅁允䅁䅁䅅䅁䙁䱁乺㍘煏畎⽣䍄䉁䅁䅁䅂䅁䅁䅍䅄䅁䅁䅯䅺䅕䅁䅯儷䅯䅁䅯来䅑䅁䅅䅁䉁䅁䅁兂㝂䭆䠵場䕱睐杷允䅁䅁䅑䅁䑁䅁䅷䅁䭁䝁䙑䅁䭁佁䭧䅁䭁䡁䕯䅁䉁䅁䅁允䅁䅁䄴䅄䅁䑁䅙杌硁䑁䅙李䅁䅁杷允䅁䅁䅍䅁䑁䅁䅷䅁䭁䍁䘰䅁䭁䉁䜴䅁䉁䅁䅁允䅁䅁䅯睒䅣䅁杷允䅁䅁䅑䅁䑁䅁䅷䅁䭁䉁䙣䅁䭁佁䬴䅁䭁䡁䕅䅁䉁䅁䅁允䅁䅁䅕䅁䅁䕁十お䵅䅉䅅䅁䕁䅁䅁睁䵁䅁䅁权䵂睃䅁权潄权䅁权療䅂䅁允䅁䅁䅅䅁佁䅁䅷䅁㉁䍁䄴李㉁䑁䅍䅁䵁䅉䅅䅁䕁䅁䅁睁䵁䅁䅁权い兂䅁权浄权䅁权硂䅂䅁允䅁䅁䅅䅁佁䅁䅷䅁睁䍁䄴李㉁䑁䅅䅁䵁䅉䅅䅁䕁䅁䅁睁䵁䅁䅁权䝄兂䅁权畄权䅁权㥂䅂䅁允䅁䅁䅅䅁䙁䅁䅁䅁杄敆䄵䍄䉁䅁䅁䅂䅁䅁䅍䅄䅁䅁䅯李䅅䅁䅯允䅉䅁䅯兂䅉䅁䅅䅁䉁䅁䅁兂䉄呑潅坓灮䅑杷允䅁䅁䅑䅁䑁䅁䅷䅁䭁䵁䕯䅁䭁佁䭳䅁䭁䡁䕁䅁䉁䅁䅁允䅁䅁䄴杅䅁䑁䅍䅏㉁䑁䅑䅍睁䑁䅁䅍䅁䅁杷允䅁䅁䅑䅁䑁䅁䅷䅁䭁䝁䙫䅁䭁佁䭫䅁䭁䡁䕅䅁䉁䅁䅁允䅁䅁䅕䅁䅁䅁佄䕴䵁䅉䅅䅁䕁䅁䅁睁䵁䅁䅁权灁允䅁权䉁杁䅁权䍁杁䅁允䅁䅁䅅䅁䙁䕁䙚眹⽣獧䅖䍄䉁䅁䅁䅂䅁䅁䅍䅄䅁䅁䅯睃䅙䅁䅯儷䅯䅁䅯睧䅑䅁䅅䅁䉁䅁䅁兂敁剙㙶䨹塢睐杷允䅁䅁䅍䅁䑁䅁䅷䅁䭁䡁䙣䅁䭁䍁䝙䅁䉁䅁䅁允䅁䅁䄴䅄䅁䑁䅫兏畁䑁䅁睍䅁䅁杷允䅁䅁䅑䅁䑁䅁䅷䅁䭁䡁䅑䅁䭁䅁䅑䅁䭁䅁䍑䅁䉁䅁䅁允䅁䅁䅕䅁䅁䝁䄵啚䵅䅉䅅䅁䕁䅁䅁睁䵁䅁䅁权䡁杂䅁权瑄权䅁权療䅂䅁允䅁䅁䅅䅁䙁䭁䙊癴㥐丱⽧䍄䉁䅁䅁䅂䅁䅁䅍䅄䅁䅁䅯睄䅕䅁䅯儷䅯䅁䅯兢䅑䅁䅅䅁䉁䅁䅁兂杂搵楁⼲㡮睐杷允䅁䅁䅑䅁䑁䅁䅷䅁䭁偁䕑䅁䭁佁䭣䅁䭁䥁䕕䅁䉁䅁䅁允䅁䅁䅕硢䑋䵷桱歋䵁䅉䅅䅁䕁䅁䅁睁䵁䅁䅁权煃兂䅁权湄权䅁权䙃䅂䅁允䅁䅁䅅䅁䙁䍁䝕婧䑖穓䅨䍄䉁䅁䅁睁䅁䅁䅍䅄䅁䅁䅯睈䄸䅁䅯杇䅙䅁䅅䅁䉁䅁䅁权䑄杂䅁䍄䉁䅁䅁䅂䅁䅁䅍䅄䅁䅁䅯儷䅑䅁䅯朵䅯䅁䅯睧䅑䅁䅅䅁䉁䅁䅁杄䵁䅁䅁杍畁䑁䅁杍㕁䅁䅁䍄䉁䅁䅁䅂䅁䅁䅍䅄䅁䅁䅯兆䅙䅁䅯眵䅯䅁䅯睧䅑䅁䅅䅁䉁䅁䅁兂兂婪畤潅摍䅑杷允䅁䅁䅑䅁䑁䅁䅷䅁䭁佁䅕䅁䭁䅁䍅䅁䭁䅁䍉䅁䉁䅁䅁允䅁䅁䅕塹⭡⽮祱欹䵁䅉䅅䅁䑁䅁䅁睁䵁䅁䅁权㍁兂䅁权捁杂䅁允䅁䅁䅅䅁䭁佁䝷䅁䵁䅉䅅䅁䕁䅁䅁睁䵁䅁䅁权塃允䅁权䉁杁䅁权䑁杁䅁允䅁䅁䅅䅁䙁䙁䑺婳湏偏䅚䍄䉁䅁䅁䅂䅁䅁䅍䅄䅁䅁䅯睫䅕䅁䅯朶䅯䅁䅯睢䅑䅁䅅䅁䉁䅁䅁杄䭁䅁䅁䅍畁䑁䅉兏䅁䅁杷允䅁䅁䅑䅁䑁䅁䅷䅁䭁䩁䅙䅁䭁䅁䍅䅁䭁䅁䍍䅁䉁䅁䅁允䅁䅁䅕噋偹灷橘䕸䵁䅉䅅䅁䕁䅁䅁睁䵁䅁䅁权呄兂䅁权畄权䅁权瑂䅂䅁允䅁䅁䅅䅁䙁䅁䅁䅁䅃硎䉚䍄䉁䅁䅁䅂䅁䅁䅍䅄䅁䅁䅯眵䅑䅁䅯朷䅯䅁䅯兢䅑䅁䅅䅁䉁䅁䅁兂䅁䅁䅁䩁椯䅑杷允䅁䅁䅑䅁䑁䅁䅷䅁䭁乁䙙䅁䭁佁䭫䅁䭁䥁䕕䅁䉁䅁䅁允䅁䅁䅕䅁䅁䑁䉂䕂䵅䅉䅅䅁䕁䅁䅁睁䵁䅁䅁权桄䅂䅁权浄权䅁权㥂䅂䅁允䅁䅁䅅䅁佁䅁䅷䅁硁䍁䄴兏祁䑁䅣䅁䵁䅉䅅䅁䕁䅁䅁睁䵁䅁䅁权牄䅂䅁权牄权䅁权瑂䅂䅁允䅁䅁䅅䅁佁䉁䅑䅁祁䑁䅍免㑁䑁䅁䅍睁䑁䅁䅍䅁䅁杷允䅁䅁䅑䅁䑁䅁䅷䅁䭁䅁䙁䅁䭁佁䭙䅁䭁䡁䕅䅁䉁䅁䅁允䅁䅁䄴䅄䅁䑁䅉杌㕁䑁䅁睍䅁䅁杷允䅁䅁䅑䅁䑁䅁䅷䅁䭁䵁䙧䅁䭁佁䭙䅁䭁䥁䕍䅁䉁䅁䅁允䅁䅁䄴䅄䅁䑁䅉杌㕁䑁䅁䅏䅁䅁杷允䅁䅁䅑䅁䑁䅁䅷䅁䭁偁䙕䅁䭁佁䭯䅁䭁䡁䕁䅁䉁䅁䅁允䅁䅁䄴䅄䅁䑁䅅杌睁䑁䅑李䅁䅁杷允䅁䅁䅑䅁䑁䅁䅷䅁䭁䩁䱕䅁䭁佁䭯䅁䭁䡁䕯䅁䉁䅁䅁允䅁䅁䄴䅄䅁䑁䅁杌㕁䑁䅁睍䅁䅁杷允䅁䅁䅑䅁䑁䅁䅷䅁䭁䵁䕷䅁䭁佁䭧䅁䭁佁䭷䅁䉁䅁䅁允䅁䅁䄴杄䅁䑁䅅睍畁䑁䅙䅍硁䅁䅁䍄䉁䅁䅁䅂䅁䅁䅍䅄䅁䅁䅯术䅁䅁䅯䅂䅁䅁䅯䅂䅉䅁䅅䅁䉁䅁䅁兂䅁䅁䅂ㅷ捬兑杷允䅁䅁䅑䅁䑁䅁䅷䅁䭁䡁䙫䅁䭁佁䬴䅁䭁䡁䔰䅁䉁䅁䅁允䅁䅁䅕䅁䅁偁睁䴯䵁䅉䅅䅁䑁䅁䅁睁䵁䅁䅁权㡃兂䅁权奁杂䅁允䅁䅁䅅䅁䭁䡁䝷䅁䵁䅉䅅䅁䕁䅁䅁睁䵁䅁䅁权佄䅂䅁权潄权䅁权䑃䅂䅁允䅁䅁䅅䅁佁䅁䄴䅁祁䑁䅙杌睁䑁䅙李䅁䅁杷允䅁䅁䅑䅁䑁䅁䅷䅁䭁乁䕁䅁䭁佁䬰䅁䭁䥁䕍䅁䉁䅁䅁允䅁䅁䅕杖琴灳瘳稱䴸䅉䅅䅁䕁䅁䅁睁䵁䅁䅁权捄䅂䅁权潄权䅁权獄权䅁允䅁䅁䅅䅁佁䅁䅷䅁ㅁ䍁䄴兏ぁ䑁䅑䅁䵁䅉䅅䅁䕁䅁䅁睁䵁䅁䅁权䡁杂䅁权湄权䅁权獄权䅁允䅁䅁䅅䅁䙁䥁牘払敧剂䄹䍄䉁䅁䅁䅂䅁䅁䅍䅄䅁䅁䅯䅘䅁䅁䅯䅂䅁䅁䅯䅂䅉䅁䅅䅁䉁䅁䅁兂䅁䅁杁祁ㅚ兑杷允䅁䅁䅑䅁䑁䅁䅷䅁䭁䝁䙙䅁䭁佁䬴䅁䭁䝁䔸䅁䉁䅁䅁允䅁䅁䅕䅁䅁偁奸歇䵅䅉䅅䅁䕁䅁䅁睁䵁䅁䅁权㕂允䅁权䕁䅁䅁权䕁杁䅁允䅁䅁䅅䅁䙁䅁䅁䅁⽁坑䉴䍄䉁䅁䅁䅂䅁䅁䅍䅄䅁䅁䅯䄱䅑䅁䅯朷䅯䅁䅯兦䅑䅁䅅䅁䉁䅁䅁兂䅁䅁䅁䝳稯䅑杷允䅁䅁䅑䅁䑁䅁䅷䅁䭁䩁䕅䅁䭁佁䭫䅁䭁䝁䔸䅁䉁䅁䅁允䅁䅁䅕䅁䅁䥁牁䔫䵁䅉䅅䅁䕁䅁䅁睁䵁䅁䅁权䥄䅁䅁权䭁䅁䅁权䕁杁䅁允䅁䅁䅅䅁䙁偁⭰牡へ硫䅂䍄䉁䅁䅁䅂䅁䅁䅍䅄䅁䅁䅯眱䅑䅁䅯朶䅯䅁䅯兢䅑䅁䅅䅁䉁䅁䅁杄䵁䅁䅁䅍畁䑁䅫䅎ㅁ䅁䅁䍄䉁䅁䅁䅂䅁䅁䅍䅄䅁䅁䅯杭䅕䅁䅯䄶䅯䅁䅯睢䅑䅁䅅䅁䉁䅁䅁杄佁䅁䅁䅎硁䍁䄴睎ぁ䑁䅍䅁䵁䅉䅅䅁䕁䅁䅁睁䵁䅁䅁权呃兂䅁权煄权䅁权睂䅂䅁允䅁䅁䅅䅁佁䅁䅷䅁睁䍁䄴杍㑁䑁䅙䅁䵁䅉䅅䅁䕁䅁䅁睁䵁䅁䅁权穄兂䅁权牄权䅁权硂䅂䅁允䅁䅁䅅䅁佁䉁䅑䅁硁䑁䅣免ㅁ䑁䅁䅍睁䑁䅁䅍䅁䅁杷允䅁䅁䅑䅁䑁䅁䅷䅁䭁䩁䔴䅁䭁佁䭙䅁䭁䥁䕕䅁䉁䅁䅁允䅁䅁䄴䅄䅁䑁䅁杌㉁䑁䅉兏䅁䅁杷允䅁䅁䅍䅁䑁䅁䅷䅁䭁䱁䔰䅁䭁䍁䝙䅁䉁䅁䅁允䅁䅁䄴䅄䅁䑁䅫睎畁䑁䅫兎䅁䅁杷允䅁䅁䅍䅁䑁䅁䅷䅁䭁䥁䙫䅁䭁䉁䜴䅁䉁䅁䅁允䅁䅁䅯睕䅙䅁杷允䅁䅁䅑䅁䑁䅁䅷䅁䭁佁䙁䅁䭁佁䭯䅁䭁䡁䕯䅁䉁䅁䅁允䅁䅁䄴䅄䅁䑁䅉杌㑁䑁䅁䅏䅁䅁杷允䅁䅁䅑䅁䑁䅁䅷䅁䭁䑁䙧䅁䭁佁䭳䅁䭁䡁䕁䅁䉁䅁䅁允䅁䅁䄴䅆䅁䑁䅅䅍穁䑁䅫睎ぁ䑁䅁兎硁䅁䅁䍄䉁䅁䅁䅂䅁䅁䅍䅄䅁䅁䅯兆䅙䅁䅯儶䅯䅁䅯来䅑䅁䅅䅁䉁䅁䅁兂䅁䅁䅁䡧⼷䅑杷允䅁䅁䅑䅁䑁䅁䅷䅁䭁䥁䄸䅁䭁䅁䅑䅁䭁䅁䅕䅁䉁䅁䅁允䅁䅁䅕䅁䅁䥁䕲歡䵅䅉䅅䅁䕁䅁䅁睁䵁䅁䅁权㍂䅁䅁权䉁杁䅁权䍁杁䅁允䅁䅁䅅䅁䙁䩁潁摗灐敇䅊䍄䉁䅁䅁䅂䅁䅁䅍䅄䅁䅁䅯免䅕䅁䅯朵䅯䅁䅯䅣䅑䅁䅅䅁䉁䅁䅁杄䵁䅁䅁睍畁䑁䅕䅍ぁ䅁䅁䍄䉁䅁䅁䅂䅁䅁䅍䅄䅁䅁䅯杍䅕䅁䅯朶䅯䅁䅯兣䅑䅁䅅䅁䉁䅁䅁杄䵁䅁䅁䅍畁䑁䅅免ぁ䅁䅁䍄䉁䅁䅁䅂䅁䅁䅍䅄䅁䅁䅯末䅑䅁䅯儶䅯䅁䅯兣䅑䅁䅅䅁䉁䅁䅁兂䅁䅁䅁䡁卐䅑杷允䅁䅁䅑䅁䑁䅁䅷䅁䭁䉁䵑䅁䭁佁䬰䅁䭁䝁䔰䅁䉁䅁䅁允䅁䅁䅕歬䱏佢㝦稹䴸䅉䅅䅁䕁䅁䅁睁䵁䅁䅁权摂䅁䅁权䉁杁䅁权䙁杁䅁允䅁䅁䅅䅁䙁䙁䔵偧穩猯䄹䍄䉁䅁䅁䅂䅁䅁䅍䅄䅁䅁䅯朶䅑䅁䅯䄶䅯䅁䅯䄷䅯䅁䅅䅁䉁䅁䅁杄佁䅁䅁免硁䍁䄴杍㑁䑁䅧䅁䵁䅉䅅䅁䕁䅁䅁睁䵁䅁䅁权慁䅁䅁权䉁杁䅁权䑁杁䅁允䅁䅁䅅䅁䙁䉁䭺⽎䡪䵍䄱䍄䉁䅁䅁䅂䅁䅁䅍䅄䅁䅁䅯睳䅅䅁䅯䅂䅁䅁䅯䅂䅉䅁䅅䅁䉁䅁䅁兂䅁䅁䅂㥳㔹兑杷允䅁䅁䅑䅁䑁䅁䅷䅁䭁佁䔸䅁䭁佁䬴䅁䭁䡁䕅䅁䉁䅁䅁允䅁䅁䅕䅁䅁䵁呄歆䵅䅉䅅䅁䕁䅁䅁睁䵁䅁䅁权剁兂䅁权牄权䅁权䑃䅂䅁允䅁䅁䅅䅁佁䉁䅑䅁祁䑁䅑兎㉁䑁䅧兏睁䑁䅁䅍䅁䅁杷允䅁䅁䅑䅁䑁䅁䅷䅁䭁䍁䵙䅁䭁䉁䜸䅁䭁䍁䝁䅁䉁䅁䅁允䅁䅁䅯䅔䅣䅁杷允䅁䅁䅑䅁䑁䅁䅷䅁䭁䑁䙫䅁䭁佁䭯䅁䭁䡁䔰䅁䉁䅁䅁允䅁䅁䄴䅄䅁䑁䅁杌㕁䑁䅕䅏䅁䅁杷允䅁䅁䅑䅁䑁䅁䅷䅁䭁䩁䙕䅁䭁佁䬰䅁䭁䡁䔰䅁䉁䅁䅁允䅁䅁䅕灭婭婭婭呱䴸䅉䅅䅁䑁䅁䅁睁䵁䅁䅁权噃兂䅁权歁杂䅁允䅁䅁䅅䅁䭁䍁偙䅁䵁䅉䅅䅁䕁䅁䅁睁䵁䅁䅁权䱃䅂䅁权灄权䅁权㙂䅂䅁允䅁䅁䅅䅁䙁䅁䅁䅁兄癄䅔䍄䉁䅁䅁䅂䅁䅁䅍䅄䅁䅁䅯朸䅑䅁䅯眶䅯䅁䅯兢䅑䅁䅅䅁䉁䅁䅁杄啁䅁䅁免㑁䑁䅣兎ぁ䑁䅁兏祁䑁䅫䅁䵁䅉䅅䅁䕁䅁䅁睁䵁䅁䅁权硄兂䅁权灄权䅁权䑃䅂䅁允䅁䅁䅅䅁䙁䅁䅁䅁䅄睯䉆䍄䉁䅁䅁䅂䅁䅁䅍䅄䅁䅁䅯朴䅑䅁䅯眵䅯䅁䅯来䅑䅁䅅䅁䉁䅁䅁兂浃㡭村䡳义䅑杷允䅁䅁䅑䅁䑁䅁䅷䅁䭁偁䕉䅁䭁佁䭙䅁䭁䝁䔰䅁䉁䅁䅁允䅁䅁䄴䅄䅁䑁䅅杌㉁䑁䅑兎䅁䅁杷允䅁䅁䅑䅁䑁䅁䅷䅁䭁䙁䙍䅁䭁䉁䜸䅁䭁䍁䝁䅁䉁䅁䅁允䅁䅁䅯䅔䅙䅁杷允䅁䅁䅑䅁䑁䅁䅷䅁䭁䍁䙅䅁䭁佁䭙䅁䭁䡁䕁䅁䉁䅁䅁允䅁䅁䄴䅄䅁䑁䅅杌睁䑁䅙兎䅁䅁杷允䅁䅁䅑䅁䑁䅁䅷䅁䭁䵁䉑䅁䭁䉁䅅䅁䭁䅁䍑䅁䉁䅁䅁允䅁䅁䄴䅆䅁䑁䅅䅎㉁䑁䅧兎睁䑁䅁䅍睁䅁䅁䍄䉁䅁䅁䅂䅁䅁䅍䅄䅁䅁䅯睥䅕䅁䅯眵䅯䅁䅯睢䅑䅁䅅䅁䉁䅁䅁兂䭁㘱睎奐副䅑杷允䅁䅁䅑䅁䑁䅁䅷䅁䭁䩁䙑䅁䭁佁䭳䅁䭁䡁䕅䅁䉁䅁䅁允䅁䅁䄴杅䅁䑁䅍䅍㉁䑁䅧免㍁䑁䅅兏䅁䅁杷允䅁䅁䅑䅁䑁䅁䅷䅁䭁䥁䙷䅁䭁佁䬰䅁䭁䡁䕯䅁䉁䅁䅁允䅁䅁䅕扏䥔牤昶樸䴸䅉䅅䅁䕁䅁䅁睁䵁䅁䅁权䍄兂䅁权煄权䅁权㙂䅂䅁允䅁䅁䅅䅁䭁䕁䅣䅁䵁䅉䅅䅁䑁䅁䅁睁䵁䅁䅁权乃䅂䅁权奁杂䅁允䅁䅁䅅䅁䭁䉁䝫䅁䵁䅉䅅䅁䕁䅁䅁睁䵁䅁䅁权㑄䅂䅁权潄权䅁权瑂䅂䅁允䅁䅁䅅䅁佁䅁䄴䅁穁䑁䅑杌睁䑁䅁睎䅁䅁杷允䅁䅁䅑䅁䑁䅁䅷䅁䭁䱁䙕䅁䭁佁䭙䅁䭁䡁䕯䅁䉁䅁䅁允䅁䅁䄴䅄䅁䑁䅑杌㉁䑁䅙免䅁䅁杷允䅁䅁䅑䅁䑁䅁䅷䅁䭁䡁䘸䅁䭁佁䭧䅁䭁䡁䕯䅁䉁䅁䅁允䅁䅁䄴杄䅁䑁䅅䅍畁䑁䅅睍㑁䅁䅁䍄䉁䅁䅁䅂䅁䅁䅍䅄䅁䅁䅯杊䅕䅁䅯朵䅯䅁䅯兦䅑䅁䅅䅁䉁䅁䅁杄䵁䅁䅁䅎畁䑁䅕李㑁䅁䅁䍄䉁䅁䅁睁䅁䅁䅍䅄䅁䅁䅯兎䅕䅁䅯杈䅙䅁䅅䅁䉁䅁䅁权硁䅃䅁䍄䉁䅁䅁䅂䅁䅁䅍䅄䅁䅁䅯睁䅕䅁䅯朵䅯䅁䅯全䅑䅁䅅䅁䉁䅁䅁杄䵁䅁䅁䅎畁䑁䅑睎祁䅁䅁䍄䉁䅁䅁䅂䅁䅁䅍䅄䅁䅁䅯兏䅕䅁䅯朶䅯䅁䅯䄷䅯䅁䅅䅁䉁䅁䅁杄䵁䅁䅁䅍畁䑁䅫䅏ぁ䅁䅁䍄䉁䅁䅁䅂䅁䅁䅍䅄䅁䅁䅯杭䅑䅁䅯眵䅯䅁䅯兣䅑䅁䅅䅁䉁䅁䅁兂奂扏䥔癤瘴䅑杷允䅁䅁䅑䅁䑁䅁䅷䅁䭁䥁䕫䅁䭁佁䬴䅁䭁䝁䔸䅁䉁䅁䅁允䅁䅁䅕䅁䅁䅁慄歂䵅䅉䅅䅁䕁䅁䅁睁䵁䅁䅁权䭂兂䅁权牄权䅁权獄权䅁允䅁䅁䅅䅁佁䉁䅑䅁硁䑁䅙睍穁䑁䅉兎ㅁ䑁䅙兏䅁䅁杷允䅁䅁䅑䅁䑁䅁䅷䅁䭁乁䙧䅁䭁佁䭧䅁䭁䡁䕯䅁䉁䅁䅁允䅁䅁䄴䅄䅁䑁䅫杌祁䑁䅑䅏䅁䅁杷允䅁䅁䅑䅁䑁䅁䅷䅁䭁䕁䙳䅁䭁佁䭳䅁䭁䥁䕕䅁䉁䅁䅁允䅁䅁䄴杅䅁䑁䅫䅏穁䑁䅧李祁䑁䅍兏䅁䅁杷允䅁䅁䅑䅁䑁䅁䅷䅁䭁偁䕣䅁䭁䉁䜸䅁䭁䍁䝁䅁䉁䅁䅁允䅁䅁䅯兓䅫䅁杷允䅁䅁䅑䅁䑁䅁䅷䅁䭁䅁䙧䅁䭁佁䬰䅁䭁䡁䕅䅁䉁䅁䅁允䅁䅁䅕扉祂䩡瑈䕃䵁䅉䅅䅁䕁䅁䅁睁䵁䅁䅁权硂䅁䅁权剁䅁䅁权䕁杁䅁允䅁䅁䅅䅁佁䉁䅑䅁硁䑁䅁睎祁䑁䅁䅍睁䑁䅁䅍䅁䅁杷允䅁䅁䅑䅁䑁䅁䅷䅁䭁䵁䙉䅁䭁佁䭫䅁䭁䡁䔰䅁䉁䅁䅁允䅁䅁䅕䅁䅁䅁牃唶䵁䅉䅅䅁䕁䅁䅁睁䵁䅁䅁权坁杂䅁权煄权䅁权㙂䅂䅁允䅁䅁䅅䅁佁䅁䅷䅁睁䍁䄴䅍㍁䑁䅣䅁䵁䅉䅅䅁䕁䅁䅁睁䵁䅁䅁权䱄睃䅁权灄权䅁权療䅂䅁允䅁䅁䅅䅁䙁䅁䅁䅁䅁睺䉸䍄䉁䅁䅁䅂䅁䅁䅍䅄䅁䅁䅯眶䅑䅁䅯眶䅯䅁䅯兦䅑䅁䅅䅁䉁䅁䅁杄啁䅁䅁杍祁䑁䅣睎睁䑁䅁䅍睁䑁䅁䅁䵁䅉䅅䅁䕁䅁䅁睁䵁䅁䅁权橄䅂䅁权煄权䅁权㙂䅂䅁允䅁䅁䅅䅁佁䅁䅷䅁睁䍁䄴䅎㍁䑁䅫䅁䵁䅉䅅䅁䕁䅁䅁睁䵁䅁䅁权湄䅂䅁权煄权䅁权䑃䅂䅁允䅁䅁䅅䅁佁䅁䅷䅁睁䍁䄴䅍㑁䑁䅧䅁䵁䅉䅅䅁䕁䅁䅁睁䵁䅁䅁权扂兂䅁权潄权䅁权㙂䅂䅁允䅁䅁䅅䅁䭁䕁䅣䅁䵁䅉䅅䅁䕁䅁䅁睁䵁䅁䅁权癃兂䅁权畄权䅁权瑂䅂䅁允䅁䅁䅅䅁䙁䅁䅁䅁兂癴䅬䍄䉁䅁䅁䅂䅁䅁䅍䅄䅁䅁䅯兩䅁䅁䅯䅂䅁䅁䅯䅂䅉䅁䅅䅁䉁䅁䅁兂䅁䅁䅁唶慸兑杷允䅁䅁䅑䅁䑁䅁䅷䅁䭁䅁䅧䅁䭁䉁䅅䅁䭁䅁䍑䅁䉁䅁䅁允䅁䅁䄴䅆䅁䑁䅅免㉁䑁䅕睍㉁䑁䅁䅍睁䅁䅁䍄䉁䅁䅁䅂䅁䅁䅍䅄䅁䅁䅯睯䅕䅁䅯朶䅯䅁䅯䄷䅯䅁䅅䅁䉁䅁䅁权䡂䅁䅁䍄䉁䅁䅁睁䅁䅁䅍䅄䅁䅁䅯䄳䅑䅁䅯杇䅙䅁䅅䅁䉁䅁䅁权䱂杂䅁䍄䉁䅁䅁䅂䅁䅁䅍䅄䅁䅁䅯杗䅁䅁䅯充䅁䅁䅯䅂䅉䅁䅅䅁䉁䅁䅁杄啁䅁䅁杍㉁䑁䅁杍睁䑁䅁䅍睁䑁䅁䅁䵁䅉䅅䅁䕁䅁䅁睁䵁䅁䅁权乁兂䅁权浄权䅁权䑃䅂䅁允䅁䅁䅅䅁䭁䕁䅣䅁䵁䅉䅅䅁䕁䅁䅁睁䵁䅁䅁权卂兂䅁权牄权䅁权㙂䅂䅁允䅁䅁䅅䅁佁䉁䅉䅁ㅁ䑁䅙䅎穁䑁䅁杍㍁䑁䅅䅁䵁䅉䅅䅁䕁䅁䅁睁䵁䅁䅁权偃兂䅁权浄权䅁权㙂䅂䅁允䅁䅁䅅䅁佁䅁䅷䅁穁䍁䄴李祁䑁䅣䅁䵁䅉䅅䅁䕁䅁䅁睁䵁䅁䅁权䙁兂䅁权晁杂䅁权杁杂䅁允䅁䅁䅅䅁䭁䩁䝳䅁䵁䅉䅅䅁䕁䅁䅁睁䵁䅁䅁权ㅂ兂䅁权牄权䅁权硂䅂䅁允䅁䅁䅅䅁佁䉁䅉䅁㑁䑁䅙免ぁ䑁䅑杍㍁䑁䅍䅁䵁䅉䅅䅁䕁䅁䅁睁䵁䅁䅁权千䅂䅁权湄权䅁权䙃䅂䅁允䅁䅁䅅䅁䙁乁倹婪畤桫䅨䍄䉁䅁䅁䅂䅁䅁䅍䅄䅁䅁䅯充䅙䅁䅯朶䅯䅁䅯䅣䅑䅁䅅䅁䉁䅁䅁杄䵁䅁䅁䅍畁䑁䅕䅎穁䅁䅁䍄䉁䅁䅁䅂䅁䅁䅍䅄䅁䅁䅯䅱䅕䅁䅯眶䅯䅁䅯兣䅑䅁䅅䅁䉁䅁䅁杄十䅁䅁䅎㍁䑁䅣䅍睁䑁䅑睍祁䅁䅁䍄䉁䅁䅁䅂䅁䅁䅍䅄䅁䅁䅯䅷䅑䅁䅯儷䅯䅁䅯䄷䅯䅁䅅䅁䉁䅁䅁兂啂㘴扗䍸睄睐杷允䅁䅁䅑䅁䑁䅁䅷䅁䭁䑁䘸䅁䭁佁䭧䅁䭁䝁䔰䅁䉁䅁䅁允䅁䅁䄴杄䅁䑁䅍兏畁䑁䅅杍祁䅁䅁䍄䉁䅁䅁䅂䅁䅁䅍䅄䅁䅁䅯睨䅕䅁䅯儶䅯䅁䅯睢䅑䅁䅅䅁䉁䅁䅁兂䅁䅁䅁䉁桦䅑杷允䅁䅁䅑䅁䑁䅁䅷䅁䭁䱁䙁䅁䭁佁䬴䅁䭁佁䭷䅁䉁䅁䅁允䅁䅁䅕䅁䅁䥁佂啺䵁䅉䅅䅁䕁䅁䅁睁䵁䅁䅁权浄允䅁权䕁䅁䅁权䕁杁䅁允䅁䅁䅅䅁䙁䅁䅁䅁啃ㅥ䉨䍄䉁䅁䅁䅂䅁䅁䅍䅄䅁䅁䅯眰䅑䅁䅯儶䅯䅁䅯全䅑䅁䅅䅁䉁䅁䅁兂䅁䅁䅁䉑瑢䅑杷允䅁䅁䅑䅁䑁䅁䅷䅁䭁䵁䱳䅁䭁佁䭳䅁䭁䥁䕍䅁䉁䅁䅁允䅁䅁䄴䅆䅁䑁䅅杍㍁䑁䅍䅎㑁䑁䅍䅎穁䅁䅁䍄䉁䅁䅁䅂䅁䅁䅍䅄䅁䅁䅯䅯䅕䅁䅯朶䅯䅁䅯睢䅑䅁䅅䅁䉁䅁䅁杄䵁䅁䅁䅍畁䑁䅕䅏ぁ䅁䅁䍄䉁䅁䅁䅂䅁䅁䅍䅄䅁䅁䅯兣䅕䅁䅯儷䅯䅁䅯来䅑䅁䅅䅁䉁䅁䅁兂㝂䭆䠵場䕱睐杷允䅁䅁䅑䅁䑁䅁䅷䅁䭁䱁䕉䅁䭁佁䭫䅁䭁䡁䕅䅁䉁䅁䅁允䅁䅁䅕䅁䅁佁元䔷䵁䅉䅅䅁䕁䅁䅁睁䵁䅁䅁权㉁兂䅁权湄权䅁权硂䅂䅁允䅁䅁䅅䅁䙁䍁礲敮渫桒䅚䍄䉁䅁䅁䅂䅁䅁䅍䅄䅁䅁䅯䅤䅕䅁䅯朶䅯䅁䅯睢䅑䅁䅅䅁䉁䅁䅁杄䵁䅁䅁䅍畁䑁䅑李ぁ䅁䅁䍄䉁䅁䅁睁䅁䅁䅍䅄䅁䅁䅯䅊䅕䅁䅯䅇䅙䅁䅅䅁䉁䅁䅁权㡂杂䅁䍄䉁䅁䅁䅂䅁䅁䅍䅄䅁䅁䅯䅨䅕䅁䅯睈䅙䅁䅯䅉䅙䅁䅅䅁䉁䅁䅁权癄杂䅁䍄䉁䅁䅁䅂䅁䅁䅍䅄䅁䅁䅯杔䅕䅁䅯朵䅯䅁䅯睢䅑䅁䅅䅁䉁䅁䅁杄䵁䅁䅁免畁䑁䅕李ㅁ䅁䅁䍄䉁䅁䅁䅂䅁䅁䅍䅄䅁䅁䅯朱䅑䅁䅯朶䅯䅁䅯睢䅑䅁䅅䅁䉁䅁䅁杄䵁䅁䅁䅍畁䑁䅅睎㑁䅁䅁䍄䉁䅁䅁䅂䅁䅁䅍䅄䅁䅁䅯睬䅕䅁䅯儶䅯䅁䅯来䅑䅁䅅䅁䉁䅁䅁兂䅁䅁䅁䍯〷䅑杷允䅁䅁䅑䅁䑁䅁䅷䅁䭁䱁䄴䅁䭁䅁䅯䅁䭁䅁䍑䅁䉁䅁䅁允䅁䅁䅕䵴㉨灶愸空䴸䅉䅅䅁䕁䅁䅁睁䵁䅁䅁权扂兂䅁权畄权䅁权䙃䅂䅁允䅁䅁䅅䅁䙁䅁䅁䅁䥄䅗䉸䍄䉁䅁䅁䅂䅁䅁䅍䅄䅁䅁䅯睄䅕䅁䅯眶䅯䅁䅯全䅑䅁䅅䅁䉁䅁䅁杄啁䅁䅁睍睁䑁䅙䅏ㅁ䑁䅑睍ぁ䑁䅣䅁䵁䅉䅅䅁䕁䅁䅁睁䵁䅁䅁权坃䅂䅁权灄权䅁权㙂䅂䅁允䅁䅁䅅䅁䙁䅁䅁䅁䅂癅䅤䍄䉁䅁䅁䅂䅁䅁䅍䅄䅁䅁䅯共䅑䅁䅯儷䅯䅁䅯兦䅑䅁䅅䅁䉁䅁䅁兂㑃潈牘捕䥨䅷杷允䅁䅁䅍䅁䑁䅁䅷䅁䭁䩁䕍䅁䭁䉁䜴䅁䉁䅁䅁允䅁䅁䅯杭䅙䅁杷允䅁䅁䅑䅁䑁䅁䅷䅁䭁䕁䙙䅁䭁佁䭙䅁䭁佁䭷䅁䉁䅁䅁允䅁䅁䅯睒䅁䅁杷允䅁䅁䅑䅁䑁䅁䅷䅁䭁乁䙍䅁䭁佁䬰䅁䭁䝁䔸䅁䉁䅁䅁允䅁䅁䅕佖汏㡭村䐹䴸䅉䅅䅁䕁䅁䅁睁䵁䅁䅁权ㅂ兂䅁权瑄权䅁权獄权䅁允䅁䅁䅅䅁䙁䥁䅐煹䙆獴⽍䍄䉁䅁䅁䅂䅁䅁䅍䅄䅁䅁䅯朱䅅䅁䅯允䅉䅁䅯睁䅉䅁䅅䅁䉁䅁䅁兂浂偄㙣䱷噌䅑杷允䅁䅁䅑䅁䑁䅁䅷䅁䭁偁䕧䅁䭁佁䭙䅁䭁佁䭷䅁䉁䅁䅁允䅁䅁䄴杄䅁䑁䅕李畁䑁䅣䅏硁䅁䅁䍄䉁䅁䅁䅂䅁䅁䅍䅄䅁䅁䅯䄳䅕䅁䅯朷䅯䅁䅯睧䅑䅁䅅䅁䉁䅁䅁兂䅁䅁䅁䵁乫兑杷允䅁䅁䅑䅁䑁䅁䅷䅁䭁䥁䔸䅁䭁佁䬴䅁䭁䝁䔰䅁䉁䅁䅁允䅁䅁䅕䅁䅁䱁奓䕅䵅䅉䅅䅁䕁䅁䅁睁䵁䅁䅁权橁兂䅁权牄权䅁权㥂䅂䅁允䅁䅁䅅䅁佁䉁䅑䅁穁䑁䅙免㍁䑁䅧免穁䑁䅙睎䅁䅁杷允䅁䅁䅑䅁䑁䅁䅷䅁䭁䅁䙅䅁䭁佁䭳䅁䭁䥁䕕䅁䉁䅁䅁允䅁䅁䄴杅䅁䑁䅫免ㅁ䑁䅅䅍㑁䑁䅉杍䅁䅁杷允䅁䅁䅑䅁䑁䅁䅷䅁䭁䝁䙑䅁䭁佁䭙䅁䭁䥁䕍䅁䉁䅁䅁允䅁䅁䄴䅄䅁䑁䅅杌祁䑁䅫李䅁䅁杷允䅁䅁䅑䅁䑁䅁䅷䅁䭁䥁䘰䅁䭁佁䬰䅁䭁䡁䕁䅁䉁䅁䅁允䅁䅁䅕兇坒楄礲稹䴸䅉䅅䅁䕁䅁䅁睁䵁䅁䅁权㕁兂䅁权畄权䅁权㥂䅂䅁允䅁䅁䅅䅁䙁䅁䅁䅁䅁畯䅄䍄䉁䅁䅁䅂䅁䅁䅍䅄䅁䅁䅯督䅕䅁䅯朶䅯䅁䅯䄷䅯䅁䅅䅁䉁䅁䅁杄䵁䅁䅁免畁䑁䅙兎祁䅁䅁䍄䉁䅁䅁䅂䅁䅁䅍䅄䅁䅁䅯儰䅑䅁䅯眶䅯䅁䅯睢䅑䅁䅅䅁䉁䅁䅁杄啁䅁䅁杍㑁䑁䅕睎㑁䑁䅁䅍睁䑁䅁䅁䵁䅉䅅䅁䕁䅁䅁睁䵁䅁䅁权歃兂䅁权潄权䅁权䙃䅂䅁允䅁䅁䅅䅁佁䅁䄴䅁硁䑁䅑杌㉁䑁䅁兏䅁䅁杷允䅁䅁䅑䅁䑁䅁䅷䅁䭁䩁䕧䅁䭁佁䭧䅁䭁䥁䕍䅁䉁䅁䅁允䅁䅁䄴杄䅁䑁䅅䅏畁䑁䅑免ㅁ䅁䅁䍄䉁䅁䅁䅂䅁䅁䅍䅄䅁䅁䅯材䅅䅁䅯权䅁䅁䅯兂䅁䅁䅅䅁䉁䅁䅁兂晄㑔堲桢䭉䅑杷允䅁䅁䅑䅁䑁䅁䅷䅁䭁䱁䈸䅁䭁䉁䅅䅁䭁䅁䅕䅁䉁䅁䅁允䅁䅁䄴杆䅁䑁䅉䅍穁䑁䅁䅏睁䑁䅁䅍睁䑁䅁䅁䵁䅉䅅䅁䕁䅁䅁睁䵁䅁䅁权牁睄䅁权浄权䅁权㥂䅂䅁允䅁䅁䅅䅁佁䅁䅷䅁祁䍁䄴䅍㑁䑁䅣䅁䵁䅉䅅䅁䕁䅁䅁睁䵁䅁䅁权卂兂䅁权煄权䅁权䑃䅂䅁允䅁䅁䅅䅁佁䅁䅷䅁硁䍁䄴李ぁ䑁䅍䅁䵁䅉䅅䅁䕁䅁䅁睁䵁䅁䅁权㉁兂䅁权灄权䅁权獄权䅁允䅁䅁䅅䅁䙁䅁䅁䅁权⭌䄵䍄䉁䅁䅁䅂䅁䅁䅍䅄䅁䅁䅯䅅䅁䅁䅯充䅁䅁䅯䅂䅉䅁䅅䅁䉁䅁䅁杄十䅁䅁兎硁䑁䅑杍ㅁ䑁䅁䅍睁䅁䅁䍄䉁䅁䅁䅂䅁䅁䅍䅄䅁䅁䅯杨䅁䅁䅯䅂䅁䅁䅯䅂䅉䅁䅅䅁䉁䅁䅁兂䅁䅁䅁搶㑖兑杷允䅁䅁䅑䅁䑁䅁䅷䅁䭁䍁䙯䅁䭁佁䭯䅁䭁䡁䕁䅁䉁䅁䅁允䅁䅁䄴䅄䅁䑁䅅杌硁䑁䅉睎䅁䅁杷允䅁䅁䅑䅁䑁䅁䅷䅁䭁䅁䙅䅁䭁佁䭫䅁䭁䡁䕁䅁䉁䅁䅁允䅁䅁䅕䅁䅁䝁㝃䔸䵁䅉䅅䅁䕁䅁䅁睁䵁䅁䅁权䱁兂䅁权瑄权䅁权睂䅂䅁允䅁䅁䅅䅁䙁佁㙆䭆䠵攴⽯䍄䉁䅁䅁䅂䅁䅁䅍䅄䅁䅁䅯䅰䅁䅁䅯充䅁䅁䅯䅂䅉䅁䅅䅁䉁䅁䅁杄啁䅁䅁睍ぁ䑁䅫䅎睁䑁䅁䅍睁䑁䅁䅁䵁䅉䅅䅁䕁䅁䅁睁䵁䅁䅁权⽃䅂䅁权煄权䅁权䙃䅂䅁允䅁䅁䅅䅁佁䅁䅷䅁睁䍁䄴兏穁䑁䅣䅁䵁䅉䅅䅁䕁䅁䅁睁䵁䅁䅁权呁兂䅁权畄权䅁权瑂䅂䅁允䅁䅁䅅䅁䙁䅁䅁䅁䅂⭙䅸䍄䉁䅁䅁䅂䅁䅁䅍䅄䅁䅁䅯䅰䅕䅁䅯朵䅯䅁䅯全䅑䅁䅅䅁䉁䅁䅁杄䵁䅁䅁免畁䑁䅧兏㕁䅁䅁䍄䉁䅁䅁䅂䅁䅁䅍䅄䅁䅁䅯杆䅙䅁䅯儶䅯䅁䅯兢䅑䅁䅅䅁䉁䅁䅁兂䅁䅁䅁䱷癈䅑杷允䅁䅁䅑䅁䑁䅁䅷䅁䭁䝁䄸䅁䭁䉁䅅䅁䭁䅁䍑䅁䉁䅁䅁允䅁䅁䄴䅆䅁䑁䅍䅏㑁䑁䅁䅏㕁䑁䅁䅍睁䅁䅁䍄䉁䅁䅁䅂䅁䅁䅍䅄䅁䅁䅯眵䅕䅁䅯眵䅯䅁䅯䅣䅑䅁䅅䅁䉁䅁䅁兂䝂睗啖塊㕔睐杷允䅁䅁䅑䅁䑁䅁䅷䅁䭁䑁䙷䅁䭁佁䭯䅁䭁䡁䕅䅁䉁䅁䅁允䅁䅁䄴䅄䅁䑁䅁杌ぁ䑁䅉兎䅁䅁杷允䅁䅁䅑䅁䑁䅁䅷䅁䭁乁䙅䅁䭁佁䭯䅁䭁䡁䕯䅁䉁䅁䅁允䅁䅁䄴䅄䅁䑁䅁杌穁䑁䅑兏䅁䅁杷允䅁䅁䅍䅁䑁䅁䅷䅁䭁䵁䙉䅁䭁䍁䝑䅁䉁䅁䅁允䅁䅁䅯睚䅣䅁杷允䅁䅁䅑䅁䑁䅁䅷䅁䭁䉁䝕䅁䭁佁䬰䅁䭁䝁䔰䅁䉁䅁䅁允䅁䅁䅕潅䅐煹䙈捇䵁䅉䅅䅁䕁䅁䅁睁䵁䅁䅁权慁兂䅁权潄权䅁权瑂䅂䅁允䅁䅁䅅䅁䭁䕁䅣䅁䵁䅉䅅䅁䕁䅁䅁睁䵁䅁䅁权䑁允䅁权䉁杁䅁权䙁杁䅁允䅁䅁䅅䅁䙁䉁䕍攲坧䉕䉂䍄䉁䅁䅁䅂䅁䅁䅍䅄䅁䅁䅯睩䅑䅁䅯朵䅯䅁䅯䅣䅑䅁䅅䅁䉁䅁䅁杄䵁䅁䅁兎畁䑁䅧䅍祁䅁䅁䍄䉁䅁䅁睁䅁䅁䅍䅄䅁䅁䅯睅䅷䅁䅯杈䅙䅁䅅䅁䉁䅁䅁权剄杂䅁䍄䉁䅁䅁䅂䅁䅁䅍䅄䅁䅁䅯睁䅅䅁䅯允䅉䅁䅯睁䅉䅁䅅䅁䉁䅁䅁兂塃す㥣伸䡍兑杷允䅁䅁䅑䅁䑁䅁䅷䅁䭁䩁䕣䅁䭁佁䬴䅁䭁䡁䔰䅁䉁䅁䅁允䅁䅁䅕䅁䅁佁い啁䵅䅉䅅䅁䕁䅁䅁睁䵁䅁䅁权䕁允䅁权䉁杁䅁权䑁杁䅁允䅁䅁䅅䅁䙁䉁䵸慥㙏乒䅨䍄䉁䅁䅁䅂䅁䅁䅍䅄䅁䅁䅯睋䅕䅁䅯朶䅯䅁䅯睢䅑䅁䅅䅁䉁䅁䅁杄䵁䅁䅁䅍畁䑁䅫䅏㉁䅁䅁䍄䉁䅁䅁䅂䅁䅁䅍䅄䅁䅁䅯睲䅅䅁䅯允䅉䅁䅯睁䅉䅁䅅䅁䉁䅁䅁兂剂䡷睙㕃睄䅑杷允䅁䅁䅑䅁䑁䅁䅷䅁䭁䩁䕫䅁䭁佁䬴䅁䭁䡁䕁䅁䉁䅁䅁允䅁䅁䅕䅁䅁䕁汁䕁䵅䅉䅅䅁䕁䅁䅁睁䵁䅁䅁权㙄允䅁权䉁杁䅁权䑁杁䅁允䅁䅁䅅䅁䙁䭁䅈牬塉摥䄵䍄䉁䅁䅁䅂䅁䅁䅍䅄䅁䅁䅯儷䅕䅁䅯朷䅯䅁䅯睢䅑䅁䅅䅁䉁䅁䅁兂䅁䅁䅁䍕㥄䅑杷允䅁䅁䅑䅁䑁䅁䅷䅁䭁䙁䙫䅁䭁佁䭙䅁䭁䡁䔰䅁䉁䅁䅁允䅁䅁䄴䅄䅁䑁䅍杌睁䑁䅣李䅁䅁杷允䅁䅁䅑䅁䑁䅁䅷䅁䭁䅁䉧䅁䭁䅁䍅䅁䭁䅁䍕䅁䉁䅁䅁允䅁䅁䅕䕓兕呬䵉䕅䵅䅉䅅䅁䕁䅁䅁睁䵁䅁䅁权桃兂䅁权灄权䅁权獄权䅁允䅁䅁䅅䅁䙁䅁䅁䅁䅁⽑䅊䍄䉁䅁䅁䅂䅁䅁䅍䅄䅁䅁䅯睨䅑䅁䅯儶䅯䅁䅯来䅑䅁䅅䅁䉁䅁䅁兂䅁䅁䅁䅕ㅈ䅑杷允䅁䅁䅑䅁䑁䅁䅷䅁䭁䥁䙙䅁䭁佁䬴䅁䭁䝁䔸䅁䉁䅁䅁允䅁䅁䅕䅁䅁佁䡄唫䵁䅉䅅䅁䕁䅁䅁睁䵁䅁䅁权䑄允䅁权䭁䅁䅁权䙁䅁䅁允䅁䅁䅅䅁䙁䱁敧敨剴偵⽷䍄䉁䅁䅁䅂䅁䅁䅍䅄䅁䅁䅯睎䅕䅁䅯朶䅯䅁䅯睢䅑䅁䅅䅁䉁䅁䅁杄䵁䅁䅁䅍畁䑁䅅免穁䅁䅁䍄䉁䅁䅁䅂䅁䅁䅍䅄䅁䅁䅯杆䅙䅁䅯䄶䅯䅁䅯䅣䅑䅁䅅䅁䉁䅁䅁杄佁䅁䅁李ぁ䍁䄴杍㑁䑁䅣䅁䵁䅉䅅䅁䕁䅁䅁睁䵁䅁䅁权乁杂䅁权湄权䅁权㥂䅂䅁允䅁䅁䅅䅁䙁䙁㑋潈牘剕䅬䍄䉁䅁䅁䅂䅁䅁䅍䅄䅁䅁䅯䅮䅑䅁䅯儶䅯䅁䅯全䅑䅁䅅䅁䉁䅁䅁兂䅁䅁䅁䘫栰具杷允䅁䅁䅑䅁䑁䅁䅷䅁䭁䝁䙯䅁䭁佁䬴䅁䭁䥁䕕䅁䉁䅁䅁允䅁䅁䅕䅁䅁䍁敄唹䵁䅉䅅䅁䕁䅁䅁睁䵁䅁䅁权㉄䅂䅁权潄权䅁权療䅂䅁允䅁䅁䅅䅁佁䅁䄴䅁祁䑁䅁杌㑁䑁䅁李䅁䅁杷允䅁䅁䅑䅁䑁䅁䅷䅁䭁䉁䙁䅁䭁佁䬰䅁䭁䡁䕅䅁䉁䅁䅁允䅁䅁䅕灳瘳㡰䱚稸䴸䅉䅅䅁䑁䅁䅁睁䵁䅁䅁权潃兂䅁权奁杂䅁允䅁䅁䅅䅁䭁䍁䝫䅁䵁䅉䅅䅁䕁䅁䅁睁䵁䅁䅁权䩁允䅁权剁䅁䅁权䕁杁䅁允䅁䅁䅅䅁佁䉁䅉䅁㉁䑁䅙免㕁䑁䅅䅍睁䑁䅁䅁䵁䅉䅅䅁䕁䅁䅁睁䵁䅁䅁权橄兂䅁权潄权䅁权睂䅂䅁允䅁䅁䅅䅁佁䅁䄴䅁穁䑁䅅杌穁䑁䅁李䅁䅁杷允䅁䅁䅑䅁䑁䅁䅷䅁䭁佁䕑䅁䭁佁䭙䅁䭁䡁䕁䅁䉁䅁䅁允䅁䅁䄴䅄䅁䑁䅉杌硁䑁䅕睎䅁䅁杷允䅁䅁䅑䅁䑁䅁䅷䅁䭁偁䕕䅁䭁佁䬰䅁䭁䝁䔸䅁䉁䅁䅁允䅁䅁䅕兊䉡啬䱏䑺䴸䅉䅅䅁䕁䅁䅁睁䵁䅁䅁权䭄兂䅁权灄权䅁权㙂䅂䅁允䅁䅁䅅䅁䙁䅁䅁䅁杄睓䉂䍄䉁䅁䅁睁䅁䅁䅍䅄䅁䅁䅯杵䅑䅁䅯䅊䅙䅁䅅䅁䉁䅁䅁权摂睄䅁䍄䉁䅁䅁睁䅁䅁䅍䅄䅁䅁䅯睉䄸䅁䅯䅊䅙䅁䅅䅁䉁䅁䅁权浄睄䅁䍄䉁䅁䅁睁䅁䅁䅍䅄䅁䅁䅯䄲䅕䅁䅯杈䅙䅁䅅䅁䉁䅁䅁权晄睂䅁䍄䉁䅁䅁䅂䅁䅁䅍䅄䅁䅁䅯䅸䅕䅁䅯眵䅯䅁䅯全䅑䅁䅅䅁䉁䅁䅁兂㡂牵杏払歮睐杷允䅁䅁䅑䅁䑁䅁䅷䅁䭁偁䙅䅁䭁佁䭳䅁䭁䡁䔰䅁䉁䅁䅁允䅁䅁䄴杅䅁䑁䅍李ぁ䑁䅁睎㑁䑁䅣李䅁䅁杷允䅁䅁䅑䅁䑁䅁䅷䅁䭁䭁䕍䅁䭁佁䭧䅁䭁䡁䕅䅁䉁䅁䅁允䅁䅁䄴䅅䅁䍁䄰䅎㍁䍁䄴李睁䑁䅫䅁䵁䅉䅅䅁䕁䅁䅁睁䵁䅁䅁权硃䅂䅁权煄权䅁权硂䅂䅁允䅁䅁䅅䅁佁䅁䅯䅁睁䍁䄴睎ぁ䅁䅁䍄䉁䅁䅁䅂䅁䅁䅍䅄䅁䅁䅯䅏䅁䅁䅯允䅉䅁䅯杁䅉䅁䅅䅁䉁䅁䅁兂㑃潈牘剳坶䅑杷允䅁䅁䅑䅁䑁䅁䅷䅁䭁䭁䕧䅁䭁佁䭯䅁䭁䡁䕯䅁䉁䅁䅁允䅁䅁䄴䅄䅁䑁䅁杌㑁䑁䅫杍䅁䅁杷允䅁䅁䅑䅁䑁䅁䅷䅁䭁偁䔸䅁䭁佁䭯䅁䭁䝁䔰䅁䉁䅁䅁允䅁䅁䄴䅄䅁䑁䅁杌穁䑁䅉李䅁䅁杷允䅁䅁䅑䅁䑁䅁䅷䅁䭁䙁䙷䅁䭁佁䭙䅁䭁䝁䔰䅁䉁䅁䅁允䅁䅁䄴䅄䅁䑁䅅杌ㅁ䑁䅅李䅁䅁杷允䅁䅁䅑䅁䑁䅁䅷䅁䭁䭁䕕䅁䭁佁䭳䅁䭁佁䭷䅁䉁䅁䅁允䅁䅁䄴杅䅁䑁䅣杍ㅁ䑁䅅䅍硁䑁䅅杍䅁䅁杷允䅁䅁䅑䅁䑁䅁䅷䅁䭁䍁䙳䅁䭁佁䭳䅁䭁䡁䔰䅁䉁䅁䅁允䅁䅁䄴杅䅁䑁䅑䅎硁䑁䅑䅍睁䑁䅁䅍䅁䅁杷允䅁䅁䅑䅁䑁䅁䅷䅁䭁䥁䙁䅁䭁佁䭳䅁䭁䝁䔰䅁䉁䅁䅁允䅁䅁䄴䅆䅁䑁䅉䅍硁䑁䅁䅍睁䑁䅁䅍睁䅁䅁䍄䉁䅁䅁䅂䅁䅁䅍䅄䅁䅁䅯杬䅕䅁䅯儶䅯䅁䅯睢䅑䅁䅅䅁䉁䅁䅁兂䅁䅁䅁䱉㕺䅑杷允䅁䅁䅑䅁䑁䅁䅷䅁䭁䉁䘸䅁䭁佁䬴䅁䭁䥁䕕䅁䉁䅁䅁允䅁䅁䅕䅁䅁䅁橁啄䵅䅉䅅䅁䕁䅁䅁睁䵁䅁䅁权䭃兂䅁权牄权䅁权䙃䅂䅁允䅁䅁䅅䅁佁䉁䅑䅁硁䑁䅅兏㍁䑁䅁睍ㅁ䑁䅕䅎䅁䅁杷允䅁䅁䅑䅁䑁䅁䅷䅁䭁佁䕕䅁䭁佁䭯䅁䭁䡁䕁䅁䉁䅁䅁允䅁䅁䅯睒䅁䅁杷允䅁䅁䅑䅁䑁䅁䅷䅁䭁䩁䙙䅁䭁佁䬴䅁䭁䝁䔸䅁䉁䅁䅁允䅁䅁䅕䅁䅁䡁空䕅䵅䅉䅅䅁䕁䅁䅁睁䵁䅁䅁权坁杂䅁权浄权䅁权瑂䅂䅁允䅁䅁䅅䅁佁䅁䅷䅁睁䍁䄴䅎ㅁ䑁䅣䅁䵁䅉䅅䅁䕁䅁䅁睁䵁䅁䅁权楂兂䅁权灄权䅁权㥂䅂䅁允䅁䅁䅅䅁䙁䅁䅁䅁杂睙䉒䍄䉁䅁䅁䅂䅁䅁䅍䅄䅁䅁䅯䅱䅑䅁䅯儷䅯䅁䅯睢䅑䅁䅅䅁䉁䅁䅁兂歃䑣䬰礱杍䅷杷允䅁䅁䅍䅁䑁䅁䅷䅁䭁䱁䘰䅁䭁䍁䝙䅁䉁䅁䅁允䅁䅁䄴䅄䅁䑁䅫杍畁䑁䅫李䅁䅁杷允䅁䅁䅑䅁䑁䅁䅷䅁䭁䝁䙷䅁䭁佁䬴䅁䭁䡁䔰䅁䉁䅁䅁允䅁䅁䅕䅁䅁䅁卂䔷䵁䅉䅅䅁䕁䅁䅁睁䵁䅁䅁权㍂兂䅁权煄权䅁权獄权䅁允䅁䅁䅅䅁佁䅁䅷䅁睁䍁䄴䅎㕁䑁䅣䅁䵁䅉䅅䅁䕁䅁䅁睁䵁䅁䅁权㝃兂䅁权畄权䅁权獄权䅁允䅁䅁䅅䅁䙁䅁䅁䅁䅃偺䅊䍄䉁䅁䅁䅂䅁䅁䅍䅄䅁䅁䅯兂䅕䅁䅯眶䅯䅁䅯兢䅑䅁䅅䅁䉁䅁䅁杄十䅁䅁䅎穁䑁䅣杍㍁䑁䅙免ㅁ䅁䅁䍄䉁䅁䅁䅂䅁䅁䅍䅄䅁䅁䅯允䅙䅁䅯眵䅯䅁䅯䅣䅑䅁䅅䅁䉁䅁䅁兂呁䅇湱䨸䵳䅑杷允䅁䅁䅑䅁䑁䅁䅷䅁䭁䑁䙳䅁䭁佁䭳䅁䭁䥁䕍䅁䉁䅁䅁允䅁䅁䄴䅆䅁䑁䅕兎㑁䑁䅙兎㕁䑁䅍兏睁䅁䅁䍄䉁䅁䅁䅂䅁䅁䅍䅄䅁䅁䅯睈䅕䅁䅯眵䅯䅁䅯兢䅑䅁䅅䅁䉁䅁䅁兂䑁祕䱗洶稳睐杷允䅁䅁䅍䅁䑁䅁䅷䅁䭁䭁䕉䅁䭁䉁䝯䅁䉁䅁䅁允䅁䅁䅯材䅙䅁杷允䅁䅁䅑䅁䑁䅁䅷䅁䭁䵁䙍䅁䭁佁䬴䅁䭁䡁䕯䅁䉁䅁䅁允䅁䅁䅕䅁䅁䅁佃歷䵁䅉䅅䅁䕁䅁䅁睁䵁䅁䅁权佄允䅁权䉁杁䅁权䍁杁䅁允䅁䅁䅅䅁䙁䍁畊䕫商捭䅨䍄䉁䅁䅁䅂䅁䅁䅍䅄䅁䅁䅯䅡䅕䅁䅯儷䅯䅁䅯䅣䅑䅁䅅䅁䉁䅁䅁兂湄㘫确欰焳睐杷允䅁䅁䅑䅁䑁䅁䅷䅁䭁偁䕳䅁䭁佁䭯䅁䭁䡁䕯䅁䉁䅁䅁允䅁䅁䄴䅄䅁䑁䅁杌穁䑁䅣䅏䅁䅁杷允䅁䅁䅑䅁䑁䅁䅷䅁䭁䉁䅕䅁䭁䅁䍅䅁䭁䅁䍍䅁䉁䅁䅁允䅁䅁䅕捆奁極ㅨ䕷䵁䅉䅅䅁䕁䅁䅁睁䵁䅁䅁权㝂兂䅁权湄权䅁权䑃䅂䅁允䅁䅁䅅䅁䙁䡁潎敫㠱祦䅎䍄䉁䅁䅁䅂䅁䅁䅍䅄䅁䅁䅯眫䅕䅁䅯朷䅯䅁䅯睧䅑䅁䅅䅁䉁䅁䅁兂䅁䅁䅁䙁䍷兑杷允䅁䅁䅑䅁䑁䅁䅷䅁䭁䩁䕍䅁䭁佁䭣䅁䭁佁䭷䅁䉁䅁䅁允䅁䅁䅕砫䬫噰根啃䵁䅉䅅䅁䕁䅁䅁睁䵁䅁䅁权㉄䅂䅁权湄权䅁权療䅂䅁允䅁䅁䅅䅁䙁䑁積積積祳䅒䍄䉁䅁䅁䅂䅁䅁䅍䅄䅁䅁䅯杄䅕䅁䅯眵䅯䅁䅯兣䅑䅁䅅䅁䉁䅁䅁兂䍂余兘桉潳䅑杷允䅁䅁䅑䅁䑁䅁䅷䅁䭁䱁䙣䅁䭁佁䭧䅁䭁䡁䕁䅁䉁䅁䅁允䅁䅁䄴䅄䅁䑁䅅杌㉁䑁䅧睎䅁䅁杷允䅁䅁䅍䅁䑁䅁䅷䅁䭁䩁䕯䅁䭁䍁䝙䅁䉁䅁䅁允䅁䅁䄴䅄䅁䑁䅫李畁䑁䅑兎䅁䅁杷允䅁䅁䅑䅁䑁䅁䅷䅁䭁䵁䙁䅁䭁佁䭣䅁䭁䡁䔰䅁䉁䅁䅁允䅁䅁䅕㘴扗䍸睁啊䵁䅉䅅䅁䕁䅁䅁睁䵁䅁䅁权䱄睃䅁权浄权䅁权獄权䅁允䅁䅁䅅䅁佁䅁䅷䅁睁䍁䄴兎ㅁ䑁䅕䅁䵁䅉䅅䅁䕁䅁䅁睁䵁䅁䅁权敁兂䅁权畄权䅁权硂䅂䅁允䅁䅁䅅䅁䙁䅁䅁䅁睄卸䉤䍄䉁䅁䅁䅂䅁䅁䅍䅄䅁䅁䅯兡䅕䅁䅯儶䅯䅁䅯睢䅑䅁䅅䅁䉁䅁䅁兂䅁䅁䅁䕁䱩䅷杷允䅁䅁䅍䅁䑁䅁䅷䅁䭁䩁䱕䅁䭁䉁䝯䅁䉁䅁䅁允䅁䅁䅯睇䅙䅁杷允䅁䅁䅑䅁䑁䅁䅷䅁䭁偁䕅䅁䭁佁䭫䅁䭁䝁䔸䅁䉁䅁䅁允䅁䅁䅕䅁䅁䍁䭄商䵅䅉䅅䅁䕁䅁䅁睁䵁䅁䅁权浂兂䅁权湄权䅁权㙂䅂䅁允䅁䅁䅅䅁䙁䩁灷捅圱倸⼰䍄䉁䅁䅁䅂䅁䅁䅍䅄䅁䅁䅯睋䅁䅁䅯允䅉䅁䅯兂䅉䅁䅅䅁䉁䅁䅁兂䝄湉挴㌴㕐䅑杷允䅁䅁䅑䅁䑁䅁䅷䅁䭁䍁䄸䅁䭁䅁䍅䅁䭁䅁䍕䅁䉁䅁䅁允䅁䅁䅕稱坳猫灏䔵䵁䅉䅅䅁䕁䅁䅁睁䵁䅁䅁权䙄䅂䅁权煄权䅁权睂䅂䅁允䅁䅁䅅䅁佁䅁䅷䅁睁䍁䄴免穁䑁䅉䅁䵁䅉䅅䅁䕁䅁䅁睁䵁䅁䅁权偃兂䅁权牄权䅁权㙂䅂䅁允䅁䅁䅅䅁佁䉁䅉䅁祁䑁䅫免ぁ䑁䅁䅍睁䑁䅁䅁䵁䅉䅅䅁䕁䅁䅁睁䵁䅁䅁权汁䅁䅁权䉁杁䅁权䍁杁䅁允䅁䅁䅅䅁䙁䍁剱䍒䐯睗䉖䍄䉁䅁䅁䅂䅁䅁䅍䅄䅁䅁䅯杶䅑䅁䅯朷䅯䅁䅯来䅑䅁䅅䅁䉁䅁䅁兂䅁䅁䅁䅉牔䅑杷允䅁䅁䅑䅁䑁䅁䅷䅁䭁䉁䵍䅁䭁佁䭧䅁䭁䝁䔸䅁䉁䅁䅁允䅁䅁䄴杄䅁䑁䅅睎畁䑁䅧杍㉁䅁䅁䍄䉁䅁䅁䅂䅁䅁䅍䅄䅁䅁䅯䄷䅁䅁䅯允䅉䅁䅯杁䅉䅁䅅䅁䉁䅁䅁兂䝄呎吶塇牌䅑杷允䅁䅁䅑䅁䑁䅁䅷䅁䭁䡁䙑䅁䭁佁䭙䅁䭁䥁䕕䅁䉁䅁䅁允䅁䅁䄴䅄䅁䑁䅫杌硁䑁䅅睍䅁䅁杷允䅁䅁䅍䅁䑁䅁䅷䅁䭁䉁䙯䅁䭁䍁䝑䅁䉁䅁䅁允䅁䅁䅯杊䅣䅁杷允䅁䅁䅑䅁䑁䅁䅷䅁䭁䱁䙫䅁䭁佁䬴䅁䭁䡁䔰䅁䉁䅁䅁允䅁䅁䅕䅁䅁佁摄唶䵁䅉䅅䅁䕁䅁䅁睁䵁䅁䅁权晄兂䅁权潄权䅁权䙃䅂䅁允䅁䅁䅅䅁佁䅁䄴䅁㉁䑁䅕杌㕁䑁䅣䅏䅁䅁杷允䅁䅁䅑䅁䑁䅁䅷䅁䭁䩁䕷䅁䭁佁䭯䅁䭁䥁䕍䅁䉁䅁䅁允䅁䅁䄴权䅁䑁䅁杌睁䑁䅅䅁䵁䅉䅅䅁䕁䅁䅁睁䵁䅁䅁权晄䅂䅁权潄权䅁权獄权䅁允䅁䅁䅅䅁䭁䕁䅣䅁䵁䅉䅅䅁䕁䅁䅁睁䵁䅁䅁权祄䅂䅁权湄权䅁权睂䅂䅁允䅁䅁䅅䅁䙁䡁〶䝶䭂硙䅆䍄䉁䅁䅁䅂䅁䅁䅍䅄䅁䅁䅯材䅕䅁䅯眶䅯䅁䅯兣䅑䅁䅅䅁䉁䅁䅁杄十䅁䅁兎㉁䑁䅣䅍睁䑁䅁䅍睁䅁䅁䍄䉁䅁䅁睁䅁䅁䅍䅄䅁䅁䅯䅭䅑䅁䅯杊䅙䅁䅅䅁䉁䅁䅁杄䵁䅁䅁睎㑁䍁䄴睍ㅁ䅁䅁䍄䉁䅁䅁䅂䅁䅁䅍䅄䅁䅁䅯允䅕䅁䅯儷䅯䅁䅯䅣䅑䅁䅅䅁䉁䅁䅁兂楂䙅㕧䵴な睐杷允䅁䅁䅑䅁䑁䅁䅷䅁䭁乁䙣䅁䭁佁䭣䅁䭁䡁䕅䅁䉁䅁䅁允䅁䅁䅕敫㠱穐敘歇䵁䅉䅅䅁䕁䅁䅁睁䵁䅁䅁权噃睃䅁权灄权䅁权療䅂䅁允䅁䅁䅅䅁䙁䅁䅁䅁䅃偊䅖䍄䉁䅁䅁䅂䅁䅁䅍䅄䅁䅁䅯兒䅕䅁䅯䄶䅯䅁䅯全䅑䅁䅅䅁䉁䅁䅁杄䵁䅁䅁杍穁䍁䄴杍㑁䅁䅁䍄䉁䅁䅁䅂䅁䅁䅍䅄䅁䅁䅯儷䅕䅁䅯儷䅯䅁䅯睢䅑䅁䅅䅁䉁䅁䅁兂煁佦坸硓番睐杷允䅁䅁䅑䅁䑁䅁䅷䅁䭁䩁䙅䅁䭁佁䭳䅁䭁䡁䕅䅁䉁䅁䅁允䅁䅁䄴杅䅁䑁䅙杍祁䑁䅕兎睁䑁䅁䅍䅁䅁杷允䅁䅁䅑䅁䑁䅁䅷䅁䭁佁䕑䅁䭁佁䭫䅁䭁䝁䔰䅁䉁䅁䅁允䅁䅁䅕䅁䅁䅁橃〫䵁䅉䅅䅁䕁䅁䅁睁䵁䅁䅁权䑁杂䅁权牄权䅁权睂䅂䅁允䅁䅁䅅䅁佁䉁䅉䅁㑁䑁䅕杍穁䑁䅅䅍㕁䑁䅅䅁䵁䅉䅅䅁䕁䅁䅁睁䵁䅁䅁权䉄䅂䅁权牄权䅁权療䅂䅁允䅁䅁䅅䅁佁䉁䅑䅁硁䑁䅉睍㑁䑁䅣李睁䑁䅁䅍䅁䅁杷允䅁䅁䅑䅁䑁䅁䅷䅁䭁䱁䙯䅁䭁佁䭧䅁䭁䝁䔸䅁䉁䅁䅁允䅁䅁䄴䅄䅁䑁䅅兎畁䑁䅑兏䅁䅁杷允䅁䅁䅑䅁䑁䅁䅷䅁䭁䝁䙙䅁䭁佁䭯䅁䭁䥁䕕䅁䉁䅁䅁允䅁䅁䅯睒䅁䅁杷允䅁䅁䅑䅁䑁䅁䅷䅁䭁䉁䙣䅁䭁佁䭫䅁䭁䥁䕕䅁䉁䅁䅁允䅁䅁䅕䅁䅁䕁扃啂䵅䅉䅅䅁䕁䅁䅁睁䵁䅁䅁权䅄䅁䅁权䉁杁䅁权䙁杁䅁允䅁䅁䅅䅁䙁䩁畍均䩈敊䅆䍄䉁䅁䅁䅂䅁䅁䅍䅄䅁䅁䅯杰䅕䅁䅯朶䅯䅁䅯䅣䅑䅁䅅䅁䉁䅁䅁杄䵁䅁䅁䅍畁䑁䅕李ㅁ䅁䅁䍄䉁䅁䅁䅂䅁䅁䅍䅄䅁䅁䅯睹䅳䅁䅯儷䅯䅁䅯兣䅑䅁䅅䅁䉁䅁䅁兂婁䙂余扌瑌睐杷允䅁䅁䅑䅁䑁䅁䅷䅁䭁䅁䝅䅁䭁佁䬰䅁䭁䡁䕯䅁䉁䅁䅁允䅁䅁䅕癵捂村䙵樷䴸䅉䅅䅁䕁䅁䅁睁䵁䅁䅁权ㅁ允䅁权剁䅁䅁权䕁杁䅁允䅁䅁䅅䅁佁䉁䅑䅁穁䑁䅫䅎祁䑁䅁䅍睁䑁䅁䅍䅁䅁杷允䅁䅁䅍䅁䑁䅁䅷䅁䭁䩁䕅䅁䭁䉁䝯䅁䉁䅁䅁允䅁䅁䅯睇䅙䅁杷允䅁䅁䅍䅁䑁䅁䅷䅁䭁䱁䙯䅁䭁䉁䝧䅁䉁䅁䅁允䅁䅁䅯兇䅙䅁杷允䅁䅁䅍䅁䑁䅁䅷䅁䭁䅁䙙䅁䭁䍁䝙䅁䉁䅁䅁允䅁䅁䄴杄䅁䑁䅅䅍硁䍁䄴免ㅁ䅁䅁䍄䉁䅁䅁䅂䅁䅁䅍䅄䅁䅁䅯䅗䅅䅁䅯充䅁䅁䅯䅂䅉䅁䅅䅁䉁䅁䅁杄坁䅁䅁免㕁䑁䅉䅍睁䑁䅁䅍睁䑁䅁䅍䅁䅁杷允䅁䅁䅑䅁䑁䅁䅷䅁䭁䅁䙍䅁䭁佁䬴䅁䭁佁䭷䅁䉁䅁䅁允䅁䅁䅕䅁䅁䭁歃啂䵅䅉䅅䅁䕁䅁䅁睁䵁䅁䅁权䙄䅂䅁权牄权䅁权䑃䅂䅁允䅁䅁䅅䅁佁䉁䅑䅁硁䑁䅅睍㉁䑁䅣睍㑁䑁䅧杍䅁䅁杷允䅁䅁䅍䅁䑁䅁䅷䅁䭁䑁䙳䅁䭁䍁䝙䅁䉁䅁䅁允䅁䅁䄴䅄䅁䑁䅧兎畁䑁䅕睎䅁䅁杷允䅁䅁䅑䅁䑁䅁䅷䅁䭁乁䕫䅁䭁佁䭫䅁䭁䡁䕁䅁䉁䅁䅁允䅁䅁䅕䅁䅁䅁㍄唷䵁䅉䅅䅁䕁䅁䅁睁䵁䅁䅁权橄兂䅁权煄权䅁权䑃䅂䅁允䅁䅁䅅䅁佁䅁䅷䅁睁䍁䄴兏ㅁ䑁䅧䅁䵁䅉䅅䅁䕁䅁䅁睁䵁䅁䅁权䩃兂䅁权湄权䅁权㥂䅂䅁允䅁䅁䅅䅁䙁佁浫免獩䑐䅎䍄䉁䅁䅁䅂䅁䅁䅍䅄䅁䅁䅯䅮䅁䅁䅯权䅁䅁䅯䅂䅉䅁䅅䅁䉁䅁䅁兂坃㑑獴⼵䍳䅷杷允䅁䅁䅑䅁䑁䅁䅷䅁䭁䥁䕳䅁䭁佁䬰䅁䭁䥁䕍䅁䉁䅁䅁允䅁䅁䅕䬯确欰椱䑳䴸䅉䅅䅁䕁䅁䅁睁䵁䅁䅁权扄允䅁权䭁䅁䅁权䙁䅁䅁允䅁䅁䅅䅁䙁䩁瘷㡰䱚祎䅸䍄䉁䅁䅁䅂䅁䅁䅍䅄䅁䅁䅯睷䅕䅁䅯儷䅯䅁䅯䅣䅑䅁䅅䅁䉁䅁䅁兂权楇搯䅊瑢睐杷允䅁䅁䅑䅁䑁䅁䅷䅁䭁䙁䙫䅁䭁佁䬰䅁䭁䝁䔸䅁䉁䅁䅁允䅁䅁䅕呦ㄸ牘䩰䐴䴸䅉䅅䅁䕁䅁䅁睁䵁䅁䅁权婁兂䅁权湄权䅁权䙃䅂䅁允䅁䅁䅅䅁䙁䵁ㅐ䙋偹桷䅤䍄䉁䅁䅁䅂䅁䅁䅍䅄䅁䅁䅯東䅕䅁䅯眵䅯䅁䅯来䅑䅁䅅䅁䉁䅁䅁兂⭄䠱灪湊㕅䅑杷允䅁䅁䅑䅁䑁䅁䅷䅁䭁䍁䙷䅁䭁佁䭳䅁䭁䥁䕍䅁䉁䅁䅁允䅁䅁䄴杅䅁䑁䅍䅏祁䑁䅫杍穁䑁䅍杍䅁䅁杷允䅁䅁䅑䅁䑁䅁䅷䅁䭁䅁䝷䅁䭁佁䬴䅁䭁䡁䕯䅁䉁䅁䅁允䅁䅁䅕䅁䅁䵁䝁欶䵁䅉䅅䅁䑁䅁䅁睁䵁䅁䅁权䍁兂䅁权捁杂䅁允䅁䅁䅅䅁䭁䥁䝳䅁䵁䅉䅅䅁䕁䅁䅁睁䵁䅁䅁权湁允䅁权䉁杁䅁权䍁杁䅁允䅁䅁䅅䅁䙁䱁佖䥘䬵⽶䅚䍄䉁䅁䅁䅂䅁䅁䅍䅄䅁䅁䅯杇䅕䅁䅯眵䅯䅁䅯全䅑䅁䅅䅁䉁䅁䅁兂杂扵煥唴䝕䅑杷允䅁䅁䅑䅁䑁䅁䅷䅁䭁䕁䙕䅁䭁佁䭧䅁䭁䡁䕁䅁䉁䅁䅁允䅁䅁䄴杄䅁䑁䅉杍畁䑁䅉睎㍁䅁䅁䍄䉁䅁䅁睁䅁䅁䅍䅄䅁䅁䅯杖䅕䅁䅯杊䅙䅁䅅䅁䉁䅁䅁杄佁䅁䅁免睁䑁䅍杌㕁䑁䅕䅁䵁䅉䅅䅁䕁䅁䅁睁䵁䅁䅁权奄䅂䅁权瑄权䅁权療䅂䅁允䅁䅁䅅䅁䙁䱁䐵祂奥牃⽅䍄䉁䅁䅁䅂䅁䅁䅍䅄䅁䅁䅯䅓䅁䅁䅯充䅁䅁䅯䅂䅉䅁䅅䅁䉁䅁䅁杄啁䅁䅁杍睁䑁䅍䅎㍁䑁䅁䅍睁䑁䅁䅁䵁䅉䅅䅁䕁䅁䅁睁䵁䅁䅁权䉂兂䅁权灄权䅁权療䅂䅁允䅁䅁䅅䅁䙁䅁䅁䅁兄昸䅨䍄䉁䅁䅁䅂䅁䅁䅍䅄䅁䅁䅯杷䅅䅁䅯䅂䅁䅁䅯兂䅁䅁䅅䅁䉁䅁䅁兂䅁䅁䅁慳呬兑杷允䅁䅁䅑䅁䑁䅁䅷䅁䭁䵁䕑䅁䭁佁䭫䅁䭁䡁䕅䅁䉁䅁䅁允䅁䅁䅕䅁䅁䅁㉃䵁䵅䅉䅅䅁䑁䅁䅁睁䵁䅁䅁权歂兂䅁权慁杂䅁允䅁䅁䅅䅁䭁䵁䝍䅁䵁䅉䅅䅁䕁䅁䅁睁䵁䅁䅁权乂兂䅁权瑄权䅁权䙃䅂䅁允䅁䅁䅅䅁䙁䡁硢港婪瑐⽣䍄䉁䅁䅁䅂䅁䅁䅍䅄䅁䅁䅯睢䅁䅁䅯充䅁䅁䅯兂䅁䅁䅅䅁䉁䅁䅁杄啁䅁䅁睍㕁䑁䅁䅏㕁䑁䅣䅍睁䑁䅁䅁䵁䅉䅅䅁䕁䅁䅁睁䵁䅁䅁权㥁兂䅁权牄权䅁权獄权䅁允䅁䅁䅅䅁佁䉁䅑䅁硁䑁䅉䅏ぁ䑁䅉睍睁䑁䅁䅍䅁䅁杷允䅁䅁䅑䅁䑁䅁䅷䅁䭁䵁䙫䅁䭁佁䭳䅁䭁䡁䕁䅁䉁䅁䅁允䅁䅁䄴杅䅁䑁䅑睎ぁ䑁䅫睎穁䑁䅑兎䅁䅁杷允䅁䅁䅑䅁䑁䅁䅷䅁䭁䉁䝁䅁䭁佁䭳䅁䭁䥁䕕䅁䉁䅁䅁允䅁䅁䄴䅆䅁䑁䅉李㍁䑁䅁免ㅁ䑁䅣睍睁䅁䅁䍄䉁䅁䅁䅂䅁䅁䅍䅄䅁䅁䅯䅷䅁䅁䅯权䅁䅁䅯兂䅁䅁䅅䅁䉁䅁䅁兂煃搸乊桙䅁䅑杷允䅁䅁䅑䅁䑁䅁䅷䅁䭁䵁䕍䅁䭁佁䬰䅁䭁䡁䕯䅁䉁䅁䅁允䅁䅁䅕浚浚浚浚樴䴸䅉䅅䅁䕁䅁䅁睁䵁䅁䅁权歄䅁䅁权䉁杁䅁权䑁杁䅁允䅁䅁䅅䅁䙁䩁䙩㕇湕⭇䅊䍄䉁䅁䅁䅂䅁䅁䅍䅄䅁䅁䅯材䅁䅁䅯权䅁䅁䅯䅂䅉䅁䅅䅁䉁䅁䅁兂⽂牡へ硫呧䅑杷允䅁䅁䅍䅁䑁䅁䅷䅁䭁佁䕁䅁䭁䉁䝧䅁䉁䅁䅁允䅁䅁䅯兌䅙䅁杷允䅁䅁䅑䅁䑁䅁䅷䅁䭁乁䕧䅁䭁佁䬰䅁䭁䡁䔰䅁䉁䅁䅁允䅁䅁䅕琶兑兢浄䑸䴸䅉䅅䅁䕁䅁䅁睁䵁䅁䅁权睁兂䅁权煄权䅁权瑂䅂䅁允䅁䅁䅅䅁佁䅁䅷䅁硁䍁䄴䅍ぁ䑁䅑䅁䵁䅉䅅䅁䑁䅁䅁睁䵁䅁䅁权畁兂䅁权敁杂䅁允䅁䅁䅅䅁䭁䩁䝕䅁䵁䅉䅅䅁䑁䅁䅁睁䵁䅁䅁权潃䅂䅁权捁杂䅁允䅁䅁䅅䅁䭁䙁䝁䅁䵁䅉䅅䅁䕁䅁䅁睁䵁䅁䅁权癄䅂䅁权畄权䅁权㙂䅂䅁允䅁䅁䅅䅁䙁䅁䅁䅁䅂睭䉖䍄䉁䅁䅁䅂䅁䅁䅍䅄䅁䅁䅯兑䅁䅁䅯允䅉䅁䅯杁䅉䅁䅅䅁䉁䅁䅁兂睃浉湈摢䭐䅑杷允䅁䅁䅑䅁䑁䅁䅷䅁䭁䅁䙧䅁䭁佁䬴䅁䭁䡁䔰䅁䉁䅁䅁允䅁䅁䅕䅁䅁䭁乄歃䵅䅉䅅䅁䕁䅁䅁睁䵁䅁䅁权硃䅂䅁权浄权䅁权獄权䅁允䅁䅁䅅䅁佁䅁䅷䅁硁䍁䄴睎硁䑁䅍䅁䵁䅉䅅䅁䕁䅁䅁睁䵁䅁䅁权獄兂䅁权湄权䅁权硂䅂䅁允䅁䅁䅅䅁䙁乁倹婪畤楫䅂䍄䉁䅁䅁䅂䅁䅁䅍䅄䅁䅁䅯睹䅳䅁䅯朵䅯䅁䅯来䅑䅁䅅䅁䉁䅁䅁杄䭁䅁䅁䅍畁䑁䅙䅏䅁䅁杷允䅁䅁䅑䅁䑁䅁䅷䅁䭁䩁䉳䅁䭁䅁䍅䅁䭁䅁䍉䅁䉁䅁䅁允䅁䅁䅕䨸潅ㅄ䡹唵䵁䅉䅅䅁䕁䅁䅁睁䵁䅁䅁权潂䅁䅁权䉁杁䅁权䙁杁䅁允䅁䅁䅅䅁䙁䩁乍猱㑗㡑䄱䍄䉁䅁䅁䅂䅁䅁䅍䅄䅁䅁䅯䄳䅑䅁䅯朶䅯䅁䅯睧䅑䅁䅅䅁䉁䅁䅁杄䵁䅁䅁杍畁䑁䅕睎硁䅁䅁䍄䉁䅁䅁䅂䅁䅁䅍䅄䅁䅁䅯䅮䅕䅁䅯朷䅯䅁䅯兦䅑䅁䅅䅁䉁䅁䅁兂䅁䅁䅁䕶橣具杷允䅁䅁䅑䅁䑁䅁䅷䅁䭁䭁䕕䅁䭁佁䬰䅁䭁䝁䔸䅁䉁䅁䅁允䅁䅁䅕硨婢発呤稸䴸䅉䅅䅁䕁䅁䅁睁䵁䅁䅁权䑃允䅁权䉁杁䅁权䍁杁䅁允䅁䅁䅅䅁䙁佁洲摲浔佄䅒䍄䉁䅁䅁䅂䅁䅁䅍䅄䅁䅁䅯䅸䅕䅁䅯儶䅯䅁䅯䅣䅑䅁䅅䅁䉁䅁䅁兂䅁䅁䅁䩁剑兑杷允䅁䅁䅑䅁䑁䅁䅷䅁䭁佁䙁䅁䭁佁䭧䅁䭁䥁䕍䅁䉁䅁䅁允䅁䅁䄴䅄䅁䑁䅣杌ぁ䑁䅣李䅁䅁杷允䅁䅁䅍䅁䑁䅁䅷䅁䭁䭁䙣䅁䭁䍁䝙䅁䉁䅁䅁允䅁䅁䄴䅄䅁䑁䅙李畁䑁䅍李䅁䅁杷允䅁䅁䅑䅁䑁䅁䅷䅁䭁䩁䕙䅁䭁佁䭯䅁䭁䝁䔸䅁䉁䅁䅁允䅁䅁䄴䅄䅁䑁䅁杌睁䑁䅧杍䅁䅁杷允䅁䅁䅑䅁䑁䅁䅷䅁䭁偁䕑䅁䭁佁䭙䅁䭁䡁䔰䅁䉁䅁䅁允䅁䅁䄴䅄䅁䑁䅅杌㑁䑁䅫䅏䅁䅁杷允䅁䅁䅑䅁䑁䅁䅷䅁䭁䙁偷䅁䭁䉁䜸䅁䭁䍁䝁䅁䉁䅁䅁允䅁䅁䅯杹䅧䅁杷允䅁䅁䅑䅁䑁䅁䅷䅁䭁䉁䙳䅁䭁佁䭣䅁䭁䡁䔰䅁䉁䅁䅁允䅁䅁䅕䌯䩆⽂㙉牷䴸䅉䅅䅁䕁䅁䅁睁䵁䅁䅁权䱄兂䅁权潄权䅁权硂䅂䅁允䅁䅁䅅䅁佁䅁䅷䅁㉁䍁䄴免硁䑁䅣䅁䵁䅉䅅䅁䕁䅁䅁睁䵁䅁䅁权敁兂䅁权煄权䅁权睂䅂䅁允䅁䅁䅅䅁䭁䕁䅣䅁䵁䅉䅅䅁䕁䅁䅁睁䵁䅁䅁权杂兂䅁权瑄权䅁权䙃䅂䅁允䅁䅁䅅䅁䙁䡁灮橊䥅乲⽷䍄䉁䅁䅁䅂䅁䅁䅍䅄䅁䅁䅯入䅁䅁䅯䅂䅁䅁䅯兂䅁䅁䅅䅁䉁䅁䅁兂䅁䅁䅃汦䉆兑杷允䅁䅁䅑䅁䑁䅁䅷䅁䭁䙁偷䅁䭁佁䬴䅁䭁佁䭷䅁䉁䅁䅁允䅁䅁䅕䅁䅁䅁慁唯䵁䅉䅅䅁䕁䅁䅁睁䵁䅁䅁权晃䅁䅁权䕁䅁䅁权䙁䅁䅁允䅁䅁䅅䅁䙁䅁䅁䥁䕄浔䉂䍄䉁䅁䅁䅂䅁䅁䅍䅄䅁䅁䅯䅆䅷䅁䅯眵䅯䅁䅯睧䅑䅁䅅䅁䉁䅁䅁兂䭁㘱睎啐歯䅑杷允䅁䅁䅍䅁䑁䅁䅷䅁䭁䡁䙧䅁䭁䉁䝧䅁䉁䅁䅁允䅁䅁䅯兇䅙䅁杷允䅁䅁䅑䅁䑁䅁䅷䅁䭁䱁䅅䅁䭁䅁䅯䅁䭁䅁䅕䅁䉁䅁䅁允䅁䅁䅕㡪ㅌ䙋偹樫䴸䅉䅅䅁䕁䅁䅁睁䵁䅁䅁权捃兂䅁权畄权䅁权䑃䅂䅁允䅁䅁䅅䅁䙁䅁䅁䅁睁䄫䉘䍄䉁䅁䅁䅂䅁䅁䅍䅄䅁䅁䅯䅥䅁䅁䅯充䅁䅁䅯䅂䅉䅁䅅䅁䉁䅁䅁杄十䅁䅁䅎㍁䑁䅑杍㍁䑁䅁䅍睁䅁䅁䍄䉁䅁䅁䅂䅁䅁䅍䅄䅁䅁䅯儰䅕䅁䅯眵䅯䅁䅯全䅑䅁䅅䅁䉁䅁䅁兂㡃䩤奍䙂坙䅑杷允䅁䅁䅑䅁䑁䅁䅷䅁䭁䭁䙍䅁䭁佁䭣䅁䭁䡁䕯䅁䉁䅁䅁允䅁䅁䅕噗稹㙋㉘䐸䴸䅉䅅䅁䑁䅁䅁睁䵁䅁䅁权噄䅂䅁权慁杂䅁允䅁䅁䅅䅁䭁䉁䝳䅁䵁䅉䅅䅁䕁䅁䅁睁䵁䅁䅁权㑄兂䅁权浄权䅁权硂䅂䅁允䅁䅁䅅䅁佁䅁䅷䅁祁䍁䄴䅍㑁䑁䅉䅁䵁䅉䅅䅁䕁䅁䅁睁䵁䅁䅁权㉂允䅁权䉁杁䅁权䙁杁䅁允䅁䅁䅅䅁䙁䕁杊嘵瑂⬸䅒䍄䉁䅁䅁䅂䅁䅁䅍䅄䅁䅁䅯六䅅䅁䅯允䅉䅁䅯杁䅉䅁䅅䅁䉁䅁䅁兂䙁坔㙹湃穦䅑杷允䅁䅁䅑䅁䑁䅁䅷䅁䭁乁䕉䅁䭁佁䬴䅁䭁䥁䕕䅁䉁䅁䅁允䅁䅁䅕䅁䅁䭁婂商䵅䅉䅅䅁䕁䅁䅁睁䵁䅁䅁权坁兂䅁权潄权䅁权䙃䅂䅁允䅁䅁䅅䅁佁䅁䄴䅁硁䑁䅍杌㕁䑁䅑免䅁䅁杷允䅁䅁䅑䅁䑁䅁䅷䅁䭁䥁䔸䅁䭁佁䭣䅁䭁䡁䕁䅁䉁䅁䅁允䅁䅁䅕捺䵺䵺䵸䕇䵁䅉䅅䅁䑁䅁䅁睁䵁䅁䅁权乂兂䅁权捁杂䅁允䅁䅁䅅䅁䭁䍁䝳䅁䵁䅉䅅䅁䕁䅁䅁睁䵁䅁䅁权佃䅂䅁权煄权䅁权睂䅂䅁允䅁䅁䅅䅁佁䅁䅷䅁硁䍁䄴䅏㍁䑁䅫䅁䵁䅉䅅䅁䕁䅁䅁睁䵁䅁䅁权佂兂䅁权煄权䅁权䑃䅂䅁允䅁䅁䅅䅁佁䅁䅷䅁睁䍁䄴李㍁䑁䅉䅁䵁䅉䅅䅁䕁䅁䅁睁䵁䅁䅁权楂䅁䅁权䕁䅁䅁权䕁杁䅁允䅁䅁䅅䅁䙁䅁䅁䅁煂䝗䈹䍄䉁䅁䅁睁䅁䅁䅍䅄䅁䅁䅯睒䄸䅁䅯杈䅙䅁䅅䅁䉁䅁䅁权浄杂䅁䍄䉁䅁䅁䅂䅁䅁䅍䅄䅁䅁䅯睙䅁䅁䅯䅂䅁䅁䅯䅂䅉䅁䅅䅁䉁䅁䅁兂䅁䅁䅁敹剎兑杷允䅁䅁䅑䅁䑁䅁䅷䅁䭁䭁䙣䅁䭁佁䭯䅁䭁䥁䕍䅁䉁䅁䅁允䅁䅁䄴䅄䅁䑁䅁杌穁䑁䅣兏䅁䅁杷允䅁䅁䅑䅁䑁䅁䅷䅁䭁䵁䙙䅁䭁佁䭳䅁䭁䝁䔸䅁䉁䅁䅁允䅁䅁䄴杅䅁䑁䅍睍ㅁ䑁䅍兏硁䑁䅕䅎䅁䅁杷允䅁䅁䅑䅁䑁䅁䅷䅁䭁佁䙕䅁䭁佁䭣䅁䭁䡁䕅䅁䉁䅁䅁允䅁䅁䅕灰䕶䱉祂歁䵁䅉䅅䅁䕁䅁䅁睁䵁䅁䅁权㙁允䅁权䉁杁䅁权䍁杁䅁允䅁䅁䅅䅁䙁䥁ㅎ敳䑐乃䅂䍄䉁䅁䅁䅂䅁䅁䅍䅄䅁䅁䅯東䅕䅁䅯儶䅯䅁䅯䅣䅑䅁䅅䅁䉁䅁䅁兂䅁䅁䅁䕉煘䅑杷允䅁䅁䅑䅁䑁䅁䅷䅁䭁䕁䙫䅁䭁佁䭯䅁䭁䥁䕍䅁䉁䅁䅁允䅁䅁䄴䅄䅁䑁䅅杌ぁ䑁䅫䅎䅁䅁杷允䅁䅁䅑䅁䑁䅁䅷䅁䭁䝁䙁䅁䭁佁䭫䅁䭁䝁䔰䅁䉁䅁䅁允䅁䅁䅕䅁䅁䝁䕨あ䵅䅉䅅䅁䕁䅁䅁睁䵁䅁䅁权敃允䅁权䭁䅁䅁权䕁杁䅁允䅁䅁䅅䅁䙁䕁㍷啩杆昵⽯䍄䉁䅁䅁䅂䅁䅁䅍䅄䅁䅁䅯来䅁䅁䅯允䅉䅁䅯杁䅉䅁䅅䅁䉁䅁䅁兂ぁ塕䑷剏究䅑杷允䅁䅁䅑䅁䑁䅁䅷䅁䭁佁䕯䅁䭁佁䭯䅁䭁佁䭷䅁䉁䅁䅁允䅁䅁䄴䅄䅁䑁䅁杌㑁䑁䅙睍䅁䅁杷允䅁䅁䅑䅁䑁䅁䅷䅁䭁乁䕁䅁䭁佁䭳䅁䭁佁䭷䅁䉁䅁䅁允䅁䅁䅯睒䅁䅁杷允䅁䅁䅑䅁䑁䅁䅷䅁䭁乁䕫䅁䭁佁䭫䅁䭁䝁䔰䅁䉁䅁䅁允䅁䅁䅕䅁䅁䱁求䔹䵁䅉䅅䅁䑁䅁䅁睁䵁䅁䅁权浄䅂䅁权敁杂䅁允䅁䅁䅅䅁䭁乁䝕䅁䵁䅉䅅䅁䕁䅁䅁睁䵁䅁䅁权坄䅁䅁权䕁䅁䅁权䕁杁䅁允䅁䅁䅅䅁䙁䅁䅁䅁祂坒䉴䍄䉁䅁䅁䅂䅁䅁䅍䅄䅁䅁䅯公䅳䅁䅯䄶䅯䅁䅯兦䅑䅁䅅䅁䉁䅁䅁杄佁䅁䅁免穁䍁䄴兏㕁䑁䅣䅁䵁䅉䅅䅁䕁䅁䅁睁䵁䅁䅁权塁兂䅁权瑄权䅁权獄权䅁允䅁䅁䅅䅁䙁乁䍅欸楗丱⽧䍄䉁䅁䅁䅂䅁䅁䅍䅄䅁䅁䅯杮䅁䅁䅯允䅉䅁䅯兂䅉䅁䅅䅁䉁䅁䅁兂時搶椫启㥩䅑杷允䅁䅁䅑䅁䑁䅁䅷䅁䭁䭁䉍䅁䭁䅁䅯䅁䭁䅁䅕䅁䉁䅁䅁允䅁䅁䅕杓䍷㑋坣ぁ䵁䅉䅅䅁䕁䅁䅁睁䵁䅁䅁权瑂兂䅁权牄权䅁权㥂䅂䅁允䅁䅁䅅䅁佁䉁䅑䅁硁䑁䅕李睁䑁䅫䅏睁䑁䅣兎䅁䅁杷允䅁䅁䅑䅁䑁䅁䅷䅁䭁䉁䝕䅁䭁佁䭧䅁䭁䥁䕕䅁䉁䅁䅁允䅁䅁䄴杄䅁䑁䅉䅎畁䑁䅁睍㍁䅁䅁䍄䉁䅁䅁䅂䅁䅁䅍䅄䅁䅁䅯䄹䅅䅁䅯䅂䅁䅁䅯兂䅁䅁䅅䅁䉁䅁䅁兂䅁䅁䅃䉪焹兑杷允䅁䅁䅑䅁䑁䅁䅷䅁䭁䥁䕷䅁䭁佁䭧䅁䭁䡁䕅䅁䉁䅁䅁允䅁䅁䄴杄䅁䑁䅉睎畁䑁䅙睎㕁䅁䅁䍄䉁䅁䅁䅂䅁䅁䅍䅄䅁䅁䅯儳䅕䅁䅯朷䅯䅁䅯䅣䅑䅁䅅䅁䉁䅁䅁兂䅁䅁䅁偷䅣兑杷允䅁䅁䅑䅁䑁䅁䅷䅁䭁乁䕯䅁䭁佁䬰䅁䭁䝁䔸䅁䉁䅁䅁允䅁䅁䅕䵴㉨灶愸空䴸䅉䅅䅁䕁䅁䅁睁䵁䅁䅁权剄兂䅁权煄权䅁权硂䅂䅁允䅁䅁䅅䅁佁䅁䅷䅁睁䍁䄴睍穁䑁䅕䅁䵁䅉䅅䅁䕁䅁䅁睁䵁䅁䅁权䑄兂䅁权潄权䅁权硂䅂䅁允䅁䅁䅅䅁佁䅁䄴䅁硁䑁䅕杌ㅁ䑁䅙睎䅁䅁杷允䅁䅁䅑䅁䑁䅁䅷䅁䭁䩁䕙䅁䭁佁䭙䅁䭁䡁䕯䅁䉁䅁䅁允䅁䅁䄴䅄䅁䑁䅉杌祁䑁䅙杍䅁䅁杷允䅁䅁䅑䅁䑁䅁䅷䅁䭁䑁䅷䅁䭁䅁䅑䅁䭁䅁䅕䅁䉁䅁䅁允䅁䅁䅕䅁䅁䠰卖歳䵅䅉䅅䅁䕁䅁䅁睁䵁䅁䅁权䉁兂䅁权灄权䅁权療䅂䅁允䅁䅁䅅䅁䙁䅁䅁䅁元偁䅆䍄䉁䅁䅁䅂䅁䅁䅍䅄䅁䅁䅯杖䅁䅁䅯䅂䅁䅁䅯䅂䅉䅁䅅䅁䉁䅁䅁兂䅁䅁潁婮䨫兑杷允䅁䅁䅑䅁䑁䅁䅷䅁䭁䝁䙧䅁䭁佁䬴䅁䭁䡁䔰䅁䉁䅁䅁允䅁䅁䅕䅁䅁䥁㙄㠶䵁䅉䅅䅁䕁䅁䅁睁䵁䅁䅁权噁兂䅁权煄权䅁权㥂䅂䅁允䅁䅁䅅䅁佁䅁䅷䅁硁䍁䄴李㉁䑁䅍䅁䵁䅉䅅䅁䕁䅁䅁睁䵁䅁䅁权汄兂䅁权瑄权䅁权硂䅂䅁允䅁䅁䅅䅁䙁䑁䬰㘱睎児䅚䍄䉁䅁䅁䅂䅁䅁䅍䅄䅁䅁䅯䅥䅕䅁䅯朷䅯䅁䅯全䅑䅁䅅䅁䉁䅁䅁兂䅁䅁䅁䑉㙦䅑杷允䅁䅁䅑䅁䑁䅁䅷䅁䭁䡁䘸䅁䭁佁䭧䅁䭁䥁䕍䅁䉁䅁䅁允䅁䅁䄴杄䅁䑁䅅䅍畁䑁䅧兎㕁䅁䅁䍄䉁䅁䅁䅂䅁䅁䅍䅄䅁䅁䅯睨䅑䅁䅯眵䅯䅁䅯来䅑䅁䅅䅁䉁䅁䅁兂穂䩡瑈䱦愸䅑杷允䅁䅁䅑䅁䑁䅁䅷䅁䭁偁䔰䅁䭁佁䬴䅁䭁䡁䕅䅁䉁䅁䅁允䅁䅁䅕䅁䅁䙁䥄䕎䵅䅉䅅䅁䕁䅁䅁睁䵁䅁䅁权㕃兂䅁权浄权䅁权瑂䅂䅁允䅁䅁䅅䅁佁䅁䅷䅁硁䍁䄴䅏ㅁ䑁䅅䅁䵁䅉䅅䅁䕁䅁䅁睁䵁䅁䅁权婁兂䅁权畄权䅁权䙃䅂䅁允䅁䅁䅅䅁䙁䅁䅁䅁䅁癤䅚䍄䉁䅁䅁䅂䅁䅁䅍䅄䅁䅁䅯眯䅑䅁䅯儶䅯䅁䅯兢䅑䅁䅅䅁䉁䅁䅁兂䅁䅁䅁䵧い䅑杷允䅁䅁䅑䅁䑁䅁䅷䅁䭁䵁䙣䅁䭁佁䭧䅁䭁䡁䕯䅁䉁䅁䅁允䅁䅁䄴杄䅁䑁䅉䅍畁䑁䅕䅏ぁ䅁䅁䍄䉁䅁䅁䅂䅁䅁䅍䅄䅁䅁䅯睷䅑䅁䅯眶䅯䅁䅯兢䅑䅁䅅䅁䉁䅁䅁杄啁䅁䅁免㉁䑁䅕䅍祁䑁䅉免ぁ䑁䅙䅁䵁䅉䅅䅁䕁䅁䅁睁䵁䅁䅁权噄允䅁权䉁杁䅁权䙁杁䅁允䅁䅁䅅䅁䙁䅁䝬剳攴琱䅰䍄䉁䅁䅁䅂䅁䅁䅍䅄䅁䅁䅯睱䅕䅁䅯朷䅯䅁䅯睢䅑䅁䅅䅁䉁䅁䅁兂䅁䅁䅁䭗䄴兑杷允䅁䅁䅑䅁䑁䅁䅷䅁䭁乁䙧䅁䭁佁䬴䅁䭁䡁䔰䅁䉁䅁䅁允䅁䅁䅕䅁䅁䅁䅁啥䵁䅉䅅䅁䕁䅁䅁睁䵁䅁䅁权䡃允䅁权䉁杁䅁权䙁杁䅁允䅁䅁䅅䅁䙁䍁塓慑㈲㠯䅒䍄䉁䅁䅁䅂䅁䅁䅍䅄䅁䅁䅯督䅕䅁䅯儷䅯䅁䅯来䅑䅁䅅䅁䉁䅁䅁兂睄㡰䱚㑎瑮睐杷允䅁䅁䅑䅁䑁䅁䅷䅁䭁䅁䝣䅁䭁佁䬰䅁䭁䥁䕍䅁䉁䅁䅁允䅁䅁䅕牘䩰䅄牉稳䴸䅉䅅䅁䑁䅁䅁睁䵁䅁䅁权䕁杂䅁权敁杂䅁允䅁䅁䅅䅁䭁䥁䝷䅁䵁䅉䅅䅁䕁䅁䅁睁䵁䅁䅁权杁䅁䅁权剁䅁䅁权䕁杁䅁允䅁䅁䅅䅁佁䉁䅑䅁穁䑁䅕兎㑁䑁䅁䅍睁䑁䅁䅍䅁䅁杷允䅁䅁䅑䅁䑁䅁䅷䅁䭁䝁䙯䅁䭁佁䭣䅁䭁䡁䕅䅁䉁䅁䅁允䅁䅁䅕橎䉓兑獒吸䴸䅉䅅䅁䕁䅁䅁睁䵁䅁䅁权䙄䅂䅁权瑄权䅁权䑃䅂䅁允䅁䅁䅅䅁䙁䡁畨㐹慭倶⼸䍄䉁䅁䅁䅂䅁䅁䅍䅄䅁䅁䅯杕䅅䅁䅯䅂䅁䅁䅯䅂䅉䅁䅅䅁䉁䅁䅁兂䅁䅁䅁㥑欹兑杷允䅁䅁䅑䅁䑁䅁䅷䅁䭁䍁䙳䅁䭁佁䭣䅁䭁䡁䕁䅁䉁䅁䅁允䅁䅁䅕牡へ硫䕧歇䵁䅉䅅䅁䑁䅁䅁睁䵁䅁䅁权桃䅂䅁权歁杂䅁允䅁䅁䅅䅁䭁䉁䕁䅁䵁䅉䅅䅁䑁䅁䅁睁䵁䅁䅁权橄兂䅁权奁杂䅁允䅁䅁䅅䅁䭁䕁䝯䅁䵁䅉䅅䅁䕁䅁䅁睁䵁䅁䅁权牄兂䅁权牄权䅁权硂䅂䅁允䅁䅁䅅䅁佁䉁䅉䅁㉁䑁䅣䅎睁䑁䅁䅍睁䑁䅁䅁䵁䅉䅅䅁䑁䅁䅁睁䵁䅁䅁权噃睃䅁权捁杂䅁允䅁䅁䅅䅁䭁䭁䝉䅁䵁䅉䅅䅁䕁䅁䅁睁䵁䅁䅁权湁䅁䅁权䭁䅁䅁权䕁杁䅁允䅁䅁䅅䅁䙁䝁㝑〳丫睬䅒䍄䉁䅁䅁䅂䅁䅁䅍䅄䅁䅁䅯杷䅑䅁䅯朷䅯䅁䅯䅣䅑䅁䅅䅁䉁䅁䅁兂䅁䅁䅁䝑⽄䅑杷允䅁䅁䅑䅁䑁䅁䅷䅁䭁䵁䅉䅁䭁䅁䅑䅁䭁䅁䅕䅁䉁䅁䅁允䅁䅁䅕䅁䅁䱯具歚䵅䅉䅅䅁䕁䅁䅁睁䵁䅁䅁权汁兂䅁权煄权䅁权獄权䅁允䅁䅁䅅䅁佁䅁䅷䅁硁䍁䄴睍㍁䑁䅅䅁䵁䅉䅅䅁䕁䅁䅁睁䵁䅁䅁权奄兂䅁权灄权䅁权㙂䅂䅁允䅁䅁䅅䅁䙁䅁䅁䅁䅁䵑䄹䍄䉁䅁䅁䅂䅁䅁䅍䅄䅁䅁䅯免䅕䅁䅯䄶䅯䅁䅯兣䅑䅁䅅䅁䉁䅁䅁杄佁䅁䅁杍㑁䍁䄴兎㍁䑁䅧䅁䵁䅉䅅䅁䕁䅁䅁睁䵁䅁䅁权浄兂䅁权煄权䅁权瑂䅂䅁允䅁䅁䅅䅁䭁䕁䅣䅁䵁䅉䅅䅁䕁䅁䅁睁䵁䅁䅁权䅂兂䅁权潄权䅁权硂䅂䅁允䅁䅁䅅䅁佁䅁䅷䅁硁䑁䅕杌ぁ䑁䅉䅁䵁䅉䅅䅁䑁䅁䅁睁䵁䅁䅁权噃睃䅁权歁杂䅁允䅁䅁䅅䅁䭁䙁偯䅁䵁䅉䅅䅁䕁䅁䅁睁䵁䅁䅁权敂允䅁权䕁䅁䅁权䙁䅁䅁允䅁䅁䅅䅁䙁䅁䅁䅁啂啧䉚䍄䉁䅁䅁睁䅁䅁䅍䅄䅁䅁䅯睅䅷䅁䅯䅇䅙䅁䅅䅁䉁䅁䅁权䕂杂䅁䍄䉁䅁䅁䅂䅁䅁䅍䅄䅁䅁䅯睱䅅䅁䅯允䅉䅁䅯杁䅉䅁䅅䅁䉁䅁䅁兂湂䡷癋昹䅑兑杷允䅁䅁䅍䅁䑁䅁䅷䅁䭁䥁䙫䅁䭁䍁䝙䅁䉁䅁䅁允䅁䅁䄴权䅁䑁䅫兏畁䑁䅉䅁䵁䅉䅅䅁䕁䅁䅁睁䵁䅁䅁权睁兂䅁权牄权䅁权獄权䅁允䅁䅁䅅䅁佁䉁䅉䅁㉁䑁䅕兎睁䑁䅁䅍睁䑁䅁䅁䵁䅉䅅䅁䕁䅁䅁睁䵁䅁䅁权䙄䅂䅁权瑄权䅁权瑂䅂䅁允䅁䅁䅅䅁䙁䩁瘲ㄲ獧晫⼰䍄䉁䅁䅁䅂䅁䅁䅍䅄䅁䅁䅯䅤䅕䅁䅯睈䅙䅁䅯䅉䅙䅁䅅䅁䉁䅁䅁权䝃杂䅁䍄䉁䅁䅁䅂䅁䅁䅍䅄䅁䅁䅯杌䅕䅁䅯眵䅯䅁䅯睢䅑䅁䅅䅁䉁䅁䅁兂䉃啬䱏䝢散䅑杷允䅁䅁䅑䅁䑁䅁䅷䅁䭁䍁偁䅁䭁佁䭧䅁䭁䝁䔰䅁䉁䅁䅁允䅁䅁䄴䅄䅁䑁䅕杌ㅁ䑁䅁免䅁䅁杷允䅁䅁䅑䅁䑁䅁䅷䅁䭁䉁䄴䅁䭁䅁䍅䅁䭁䅁䍕䅁䉁䅁䅁允䅁䅁䅕樹卲杲䉲欵䵁䅉䅅䅁䕁䅁䅁睁䵁䅁䅁权㝂䅁䅁权䭁䅁䅁权䙁䅁䅁允䅁䅁䅅䅁䙁䕁杊搵楁硗䅆䍄䉁䅁䅁䅂䅁䅁䅍䅄䅁䅁䅯䅃䅙䅁䅯眶䅯䅁䅯睧䅑䅁䅅䅁䉁䅁䅁杄十䅁䅁䅏ㅁ䑁䅧睍ぁ䑁䅧睎ぁ䅁䅁䍄䉁䅁䅁睁䅁䅁䅍䅄䅁䅁䅯光䅕䅁䅯杊䅙䅁䅅䅁䉁䅁䅁杄䭁䅁䅁䅎睁䍁䄴睎䅁䅁杷允䅁䅁䅑䅁䑁䅁䅷䅁䭁䉁䄸䅁䭁䅁䍅䅁䭁䅁䍍䅁䉁䅁䅁允䅁䅁䅕楔い周楓歸䵁䅉䅅䅁䕁䅁䅁睁䵁䅁䅁权䙄䅂䅁权潄权䅁权睂䅂䅁允䅁䅁䅅䅁佁䅁䄴䅁祁䑁䅍杌㕁䑁䅍䅎䅁䅁杷允䅁䅁䅑䅁䑁䅁䅷䅁䭁䥁䙯䅁䭁佁䭳䅁䭁佁䭷䅁䉁䅁䅁允䅁䅁䄴䅆䅁䑁䅅免ㅁ䑁䅁李穁䑁䅙免㍁䅁䅁䍄䉁䅁䅁䅂䅁䅁䅍䅄䅁䅁䅯杕䅕䅁䅯儶䅯䅁䅯兢䅑䅁䅅䅁䉁䅁䅁兂䅁䅁䅁偑㝔䅑杷允䅁䅁䅍䅁䑁䅁䅷䅁䭁佁䕷䅁䭁䍁䝑䅁䉁䅁䅁允䅁䅁䅯儹䄸䅁杷允䅁䅁䅑䅁䑁䅁䅷䅁䭁䉁䝣䅁䭁佁䬰䅁䭁䡁䕁䅁䉁䅁䅁允䅁䅁䅕噈歰㥏倹吹䴸䅉䅅䅁䕁䅁䅁睁䵁䅁䅁权䝄䅂䅁权畄权䅁权獄权䅁允䅁䅁䅅䅁䙁䅁䅁䅁䅂临䅎䍄䉁䅁䅁䅂䅁䅁䅍䅄䅁䅁䅯睔䅕䅁䅯儶䅯䅁䅯来䅑䅁䅅䅁䉁䅁䅁兂䅁䅁䅁䙉䕍兑杷允䅁䅁䅑䅁䑁䅁䅷䅁䭁䱁䅁䅁䭁䅁䅑䅁䭁䅁䅕䅁䉁䅁䅁允䅁䅁䅕䅁䅁䕧礴䕑䵅䅉䅅䅁䕁䅁䅁睁䵁䅁䅁权噄䅂䅁权湄权䅁权睂䅂䅁允䅁䅁䅅䅁䙁䙁㕧䵴㉨楦䅎䍄䉁䅁䅁䅂䅁䅁䅍䅄䅁䅁䅯兆䅙䅁䅯眵䅯䅁䅯全䅑䅁䅅䅁䉁䅁䅁兂㙃兓䍷㑋晣䅑杷允䅁䅁䅑䅁䑁䅁䅷䅁䭁䙁䙁䅁䭁佁䭣䅁䭁䥁䕍䅁䉁䅁䅁允䅁䅁䅕⼲⭬牡ぺ啇䵁䅉䅅䅁䕁䅁䅁睁䵁䅁䅁权敃兂䅁权煄权䅁权㙂䅂䅁允䅁䅁䅅䅁佁䅁䅷䅁睁䍁䄴睎㍁䑁䅕䅁䵁䅉䅅䅁䑁䅁䅁睁䵁䅁䅁权啃兂䅁权敁杂䅁允䅁䅁䅅䅁䭁䡁䝣䅁䵁䅉䅅䅁䕁䅁䅁睁䵁䅁䅁权噃䅂䅁权瑄权䅁权㥂䅂䅁允䅁䅁䅅䅁䙁佁㝦晱午晔⽯䍄䉁䅁䅁䅂䅁䅁䅍䅄䅁䅁䅯䅍䅕䅁䅯朵䅯䅁䅯䅣䅑䅁䅅䅁䉁䅁䅁杄䵁䅁䅁杍畁䑁䅅李祁䅁䅁䍄䉁䅁䅁䅂䅁䅁䅍䅄䅁䅁䅯睪䅕䅁䅯儷䅯䅁䅯兣䅑䅁䅅䅁䉁䅁䅁兂䕂㉩湺㘫䉮睐杷允䅁䅁䅑䅁䑁䅁䅷䅁䭁䥁䙁䅁䭁佁䬴䅁䭁䥁䕍䅁䉁䅁䅁允䅁䅁䅕䅁䅁䑁桂䕆䵅䅉䅅䅁䕁䅁䅁睁䵁䅁䅁权䉂兂䅁权湄权䅁权睂䅂䅁允䅁䅁䅅䅁䙁䱁橬搹圷剶䅖䍄䉁䅁䅁䅂䅁䅁䅍䅄䅁䅁䅯杯䅑䅁䅯朶䅯䅁䅯䅣䅑䅁䅅䅁䉁䅁䅁杄䵁䅁䅁䅍畁䑁䅙兏㍁䅁䅁䍄䉁䅁䅁䅂䅁䅁䅍䅄䅁䅁䅯䅃䅅䅁䅯允䅉䅁䅯睁䅉䅁䅅䅁䉁䅁䅁兂佄㈸㘲湍䬰兑杷允䅁䅁䅑䅁䑁䅁䅷䅁䭁䩁䙳䅁䭁佁䭙䅁䭁䡁䕅䅁䉁䅁䅁允䅁䅁䄴䅄䅁䑁䅉杌㉁䑁䅍免䅁䅁杷允䅁䅁䅑䅁䑁䅁䅷䅁䭁乁䘰䅁䭁佁䬴䅁䭁䥁䕍䅁䉁䅁䅁允䅁䅁䅕䅁䅁䵁呄歆䵅䅉䅅䅁䕁䅁䅁睁䵁䅁䅁权⽂允䅁权䉁杁䅁权䙁杁䅁允䅁䅁䅅䅁䙁䭁睒児塰甫䅎䍄䉁䅁䅁䅂䅁䅁䅍䅄䅁䅁䅯䅕䅕䅁䅯朶䅯䅁䅯兣䅑䅁䅅䅁䉁䅁䅁杄䵁䅁䅁䅍畁䑁䅧兎祁䅁䅁䍄䉁䅁䅁䅂䅁䅁䅍䅄䅁䅁䅯眯䅁䅁䅯允䅉䅁䅯睁䅉䅁䅅䅁䉁䅁䅁兂婁䝇㡄䅲卌䅑杷允䅁䅁䅑䅁䑁䅁䅷䅁䭁䙁䘰䅁䭁佁䭫䅁䭁䡁䕅䅁䉁䅁䅁允䅁䅁䅕䅁䅁䥁ぃ歂䵅䅉䅅䅁䕁䅁䅁睁䵁䅁䅁权䱁杂䅁权牄权䅁权䙃䅂䅁允䅁䅁䅅䅁佁䉁䅑䅁祁䑁䅁杍穁䑁䅉睍ぁ䑁䅁兎䅁䅁杷允䅁䅁䅑䅁䑁䅁䅷䅁䭁䍁䵙䅁䭁佁䭧䅁䭁䡁䔰䅁䉁䅁䅁允䅁䅁䄴䅄䅁䑁䅣杌ㅁ䑁䅧睎䅁䅁杷允䅁䅁䅑䅁䑁䅁䅷䅁䭁䭁䘰䅁䭁佁䬰䅁䭁佁䭷䅁䉁䅁䅁允䅁䅁䅕㉩湺㘫确樵䴸䅉䅅䅁䕁䅁䅁睁䵁䅁䅁权潄兂䅁权浄权䅁权獄权䅁允䅁䅁䅅䅁佁䅁䅷䅁ぁ䍁䄴䅍硁䑁䅣䅁䵁䅉䅅䅁䕁䅁䅁睁䵁䅁䅁权䱃允䅁权䉁杁䅁权䍁杁䅁允䅁䅁䅅䅁䙁䉁汩⼱煨睔䉨䍄䉁䅁䅁䅂䅁䅁䅍䅄䅁䅁䅯来䅕䅁䅯朶䅯䅁䅯䅣䅑䅁䅅䅁䉁䅁䅁杄䵁䅁䅁䅍畁䑁䅅兏㉁䅁䅁䍄䉁䅁䅁䅂䅁䅁䅍䅄䅁䅁䅯睁䅙䅁䅯儶䅯䅁䅯兢䅑䅁䅅䅁䉁䅁䅁兂䅁䅁䅁偑灔䅑杷允䅁䅁䅑䅁䑁䅁䅷䅁䭁䅁䙷䅁䭁佁䭣䅁䭁佁䭷䅁䉁䅁䅁允䅁䅁䅯睒䅁䅁杷允䅁䅁䅑䅁䑁䅁䅷䅁䭁䑁䘴䅁䭁佁䭳䅁䭁䡁䕁䅁䉁䅁䅁允䅁䅁䄴杅䅁䑁䅕李㑁䑁䅁䅍睁䑁䅁䅍䅁䅁杷允䅁䅁䅑䅁䑁䅁䅷䅁䭁佁䙅䅁䭁佁䭳䅁䭁䡁䔰䅁䉁䅁䅁允䅁䅁䄴杅䅁䑁䅙䅎ぁ䑁䅅睍㉁䑁䅉䅍䅁䅁杷允䅁䅁䅍䅁䑁䅁䅷䅁䭁䭁䔸䅁䭁䉁䜴䅁䉁䅁䅁允䅁䅁䅯兙䅙䅁杷允䅁䅁䅑䅁䑁䅁䅷䅁䭁䭁䕷䅁䭁佁䬰䅁䭁䡁䕅䅁䉁䅁䅁允䅁䅁䅕浂䭊湪ぢ吳䴸䅉䅅䅁䕁䅁䅁睁䵁䅁䅁权䉁杂䅁权湄权䅁权㥂䅂䅁允䅁䅁䅅䅁䙁䍁潩䠳湡桧䅬䍄䉁䅁䅁䅂䅁䅁䅍䅄䅁䅁䅯睔䅕䅁䅯儷䅯䅁䅯全䅑䅁䅅䅁䉁䅁䅁兂捂㡪ㅌ䙋ㅺ睐杷允䅁䅁䅑䅁䑁䅁䅷䅁䭁䡁䙣䅁䭁佁䬰䅁䭁䡁䕯䅁䉁䅁䅁允䅁䅁䅕㘴扗䍸睁商䵁䅉䅅䅁䕁䅁䅁睁䵁䅁䅁权䭂䅁䅁权䭁䅁䅁权䙁䅁䅁允䅁䅁䅅䅁䙁䉁䑋䵷桱剒䅊䍄䉁䅁䅁䅂䅁䅁䅍䅄䅁䅁䅯眯䅕䅁䅯朵䅯䅁䅯来䅑䅁䅅䅁䉁䅁䅁权䡂䅁䅁䍄䉁䅁䅁䅂䅁䅁䅍䅄䅁䅁䅯䅗䅕䅁䅯儷䅯䅁䅯兦䅑䅁䅅䅁䉁䅁䅁兂偄ㄹ橐婰潶睐杷允䅁䅁䅑䅁䑁䅁䅷䅁䭁䱁䅫䅁䭁䅁䅯䅁䭁䅁䍑䅁䉁䅁䅁允䅁䅁䅕楄礲敮渫䐫䴸䅉䅅䅁䕁䅁䅁睁䵁䅁䅁权煄䅂䅁权畄权䅁权㙂䅂䅁允䅁䅁䅅䅁䙁䅁䅁䅁䅃癈䅚䍄䉁䅁䅁䅂䅁䅁䅍䅄䅁䅁䅯䅍䅕䅁䅯朶䅯䅁䅯来䅑䅁䅅䅁䉁䅁䅁杄䵁䅁䅁免畁䑁䅑李㉁䅁䅁䍄䉁䅁䅁䅂䅁䅁䅍䅄䅁䅁䅯其䅕䅁䅯朶䅯䅁䅯睢䅑䅁䅅䅁䉁䅁䅁杄䵁䅁䅁免畁䑁䅁䅏㑁䅁䅁䍄䉁䅁䅁䅂䅁䅁䅍䅄䅁䅁䅯入䅕䅁䅯儷䅯䅁䅯兣䅑䅁䅅䅁䉁䅁䅁兂䭁㘱睎児湱睐杷允䅁䅁䅑䅁䑁䅁䅷䅁䭁䉁䙯䅁䭁佁䬴䅁䭁䥁䕕䅁䉁䅁䅁允䅁䅁䅕䅁䅁䩁䑄〫䵁䅉䅅䅁䕁䅁䅁睁䵁䅁䅁权橁兂䅁权浄权䅁权睂䅂䅁允䅁䅁䅅䅁佁䅁䅷䅁睁䍁䄴兏㑁䑁䅉䅁䵁䅉䅅䅁䕁䅁䅁睁䵁䅁䅁权啃允䅁权剁䅁䅁权䙁䅁䅁允䅁䅁䅅䅁佁䉁䅙䅁ぁ䑁䅁兎祁䑁䅁䅍睁䑁䅁䅍睁䅁䅁䍄䉁䅁䅁䅂䅁䅁䅍䅄䅁䅁䅯杙䅕䅁䅯儷䅯䅁䅯兦䅑䅁䅅䅁䉁䅁䅁兂穂䩡瑈䑦栯睐杷允䅁䅁䅑䅁䑁䅁䅷䅁䭁偁䕯䅁䭁䉁䜸䅁䭁䍁䝁䅁䉁䅁䅁允䅁䅁䅯杔䅙䅁杷允䅁䅁䅑䅁䑁䅁䅷䅁䭁佁䙑䅁䭁佁䭯䅁䭁䝁䔸䅁䉁䅁䅁允䅁䅁䅯睒䅁䅁杷允䅁䅁䅑䅁䑁䅁䅷䅁䭁䅁䝕䅁䭁佁䭫䅁䭁䥁䕕䅁䉁䅁䅁允䅁䅁䅕䅁䅁䉁牁䕅䵅䅉䅅䅁䕁䅁䅁睁䵁䅁䅁权婃䅂䅁权牄权䅁权㙂䅂䅁允䅁䅁䅅䅁佁䉁䅉䅁ぁ䑁䅙睎硁䑁䅉睍ㅁ䑁䅁䅁䵁䅉䅅䅁䕁䅁䅁睁䵁䅁䅁权噁杂䅁权煄权䅁权㥂䅂䅁允䅁䅁䅅䅁佁䅁䅷䅁睁䍁䄴兎穁䑁䅅䅁䵁䅉䅅䅁䕁䅁䅁睁䵁䅁䅁权時允䅁权䭁䅁䅁权䙁䅁䅁允䅁䅁䅅䅁䙁䥁獴⼵灵匸䅨䍄䉁䅁䅁䅂䅁䅁䅍䅄䅁䅁䅯杌䅕䅁䅯朷䅯䅁䅯兣䅑䅁䅅䅁䉁䅁䅁兂䅁䅁䅁䵁畐䅑杷允䅁䅁䅑䅁䑁䅁䅷䅁䭁䍁偳䅁䭁佁䭣䅁䭁䝁䔸䅁䉁䅁䅁允䅁䅁䅕呦ㄸ牘䩰䰳䴸䅉䅅䅁䕁䅁䅁睁䵁䅁䅁权䅁允䅁权䉁杁䅁权䍁杁䅁允䅁䅁䅅䅁䙁䙁⭊畕㌰䵙䅬䍄䉁䅁䅁䅂䅁䅁䅍䅄䅁䅁䅯䅘䄸䅁䅯朵䅯䅁䅯兣䅑䅁䅅䅁䉁䅁䅁杄䵁䅁䅁免畁䑁䅍兎ぁ䅁䅁䍄䉁䅁䅁䅂䅁䅁䅍䅄䅁䅁䅯朸䅅䅁䅯权䅁䅁䅯䅂䅉䅁䅅䅁䉁䅁䅁兂剄瑉㕶浦䅯䅑杷允䅁䅁䅑䅁䑁䅁䅷䅁䭁䥁䘰䅁䭁佁䭫䅁䭁佁䭷䅁䉁䅁䅁允䅁䅁䅕䅁䅁偁癪䕃䵅䅉䅅䅁䕁䅁䅁睁䵁䅁䅁权祂䅁䅁权䉁杁䅁权䍁杁䅁允䅁䅁䅅䅁䙁䱁氹䡄硶乬䅒䍄䉁䅁䅁䅂䅁䅁䅍䅄䅁䅁䅯睁䅕䅁䅯朵䅯䅁䅯来䅑䅁䅅䅁䉁䅁䅁杄䵁䅁䅁杍畁䑁䅑杍穁䅁䅁䍄䉁䅁䅁睁䅁䅁䅍䅄䅁䅁䅯睅䅙䅁䅯杊䅙䅁䅅䅁䉁䅁䅁杄䵁䅁䅁李㍁䍁䄴兏㉁䅁䅁䍄䉁䅁䅁䅂䅁䅁䅍䅄䅁䅁䅯䅥䅁䅁䅯䅂䅁䅁䅯䅂䅉䅁䅅䅁䉁䅁䅁兂䅁䅁䅃坢䘹兑杷允䅁䅁䅑䅁䑁䅁䅷䅁䭁䙁偷䅁䭁佁䭙䅁䭁䥁䕕䅁䉁䅁䅁允䅁䅁䄴䅄䅁䑁䅅杌ぁ䑁䅫杍䅁䅁杷允䅁䅁䅑䅁䑁䅁䅷䅁䭁䕁䙧䅁䭁佁䭧䅁䭁䥁䕍䅁䉁䅁䅁允䅁䅁䄴䅄䅁䑁䅉杌㉁䑁䅙免䅁䅁杷允䅁䅁䅑䅁䑁䅁䅷䅁䭁䡁䙉䅁䭁佁䭙䅁䭁䝁䔸䅁䉁䅁䅁允䅁䅁䄴䅄䅁䑁䅅杌硁䑁䅑免䅁䅁杷允䅁䅁䅑䅁䑁䅁䅷䅁䭁䝁䙍䅁䭁佁䭫䅁䭁佁䭷䅁䉁䅁䅁允䅁䅁䅕䅁䅁䩁楧䵃䵅䅉䅅䅁䕁䅁䅁睁䵁䅁䅁权䕄䅂䅁权潄权䅁权瑂䅂䅁允䅁䅁䅅䅁䭁䙁䴴䅁䵁䅉䅅䅁䕁䅁䅁睁䵁䅁䅁权汄䅂䅁权浄权䅁权瑂䅂䅁允䅁䅁䅅䅁䭁䕁䅣䅁䵁䅉䅅䅁䕁䅁䅁睁䵁䅁䅁权摃允䅁权䭁䅁䅁权䙁䅁䅁允䅁䅁䅅䅁䙁䉁畓⭒㙆䅆䄵䍄䉁䅁䅁䅂䅁䅁䅍䅄䅁䅁䅯其䅕䅁䅯眵䅯䅁䅯䄷䅯䅁䅅䅁䉁䅁䅁兂䩃坑汄估桉䅑杷允䅁䅁䅑䅁䑁䅁䅷䅁䭁乁䕙䅁䭁佁䭙䅁䭁䥁䕕䅁䉁䅁䅁允䅁䅁䄴䅄䅁䑁䅅杌ㅁ䑁䅕䅏䅁䅁杷允䅁䅁䅑䅁䑁䅁䅷䅁䭁䍁䵙䅁䭁佁䭫䅁䭁䡁䕯䅁䉁䅁䅁允䅁䅁䅕䅁䅁䑁慃㡄䵅䅉䅅䅁䕁䅁䅁睁䵁䅁䅁权奂允䅁权䭁䅁䅁权䕁杁䅁允䅁䅁䅅䅁䙁䥁堲桢䑋䉑䅴䍄䉁䅁䅁䅂䅁䅁䅍䅄䅁䅁䅯睎䅕䅁䅯朵䅯䅁䅯兣䅑䅁䅅䅁䉁䅁䅁杄䵁䅁䅁䅍畁䑁䅙杍㍁䅁䅁䍄䉁䅁䅁䅂䅁䅁䅍䅄䅁䅁䅯杷䅑䅁䅯儶䅯䅁䅯䄷䅯䅁䅅䅁䉁䅁䅁兂䅁䅁䅁䅫硢䅑杷允䅁䅁䅑䅁䑁䅁䅷䅁䭁䥁䘰䅁䭁佁䬰䅁䭁䝁䔰䅁䉁䅁䅁允䅁䅁䅕桙奂扏䥔䐫䴸䅉䅅䅁䕁䅁䅁睁䵁䅁䅁权㝂䅁䅁权䉁杁䅁权䙁杁䅁允䅁䅁䅅䅁䙁䉁娵㥲㥩䵘䅤䍄䉁䅁䅁䅂䅁䅁䅍䅄䅁䅁䅯睇䅅䅁䅯䅂䅁䅁䅯兂䅁䅁䅅䅁䉁䅁䅁兂䅁䅁䅃坹卋兑杷允䅁䅁䅑䅁䑁䅁䅷䅁䭁偁䘴䅁䭁佁䬴䅁䭁䡁䔰䅁䉁䅁䅁允䅁䅁䅕䅁䅁䥁硁〹䵁䅉䅅䅁䕁䅁䅁睁䵁䅁䅁权睁䅁䅁权剁䅁䅁权䙁䅁䅁允䅁䅁䅅䅁佁䉁䅑䅁㍁䑁䅧䅏祁䑁䅁䅍睁䑁䅁䅍䅁䅁杷允䅁䅁䅑䅁䑁䅁䅷䅁䭁䉁䅍䅁䭁䅁䅑䅁䭁䅁䅕䅁䉁䅁䅁允䅁䅁䅕䅁䅁䕁㐱つ䵅䅉䅅䅁䕁䅁䅁睁䵁䅁䅁权歃兂䅁权潄权䅁权硂䅂䅁允䅁䅁䅅䅁佁䅁䄴䅁硁䑁䅧杌㉁䑁䅁杍䅁䅁杷允䅁䅁䅑䅁䑁䅁䅷䅁䭁乁䘰䅁䭁佁䭣䅁䭁䡁䕯䅁䉁䅁䅁允䅁䅁䅕癴㥐䠱灪啇䵁䅉䅅䅁䕁䅁䅁睁䵁䅁䅁权㕄兂䅁权浄权䅁权瑂䅂䅁允䅁䅁䅅䅁佁䅁䅷䅁硁䍁䄴李睁䑁䅉䅁䵁䅉䅅䅁䕁䅁䅁睁䵁䅁䅁权佁杂䅁权畄权䅁权獄权䅁允䅁䅁䅅䅁䙁䅁䅁䅁睃末䈵䍄䉁䅁䅁䅂䅁䅁䅍䅄䅁䅁䅯䅷䅅䅁䅯䅂䅁䅁䅯兂䅁䅁䅅䅁䉁䅁䅁兂䅁䅁䅁摯䩵兑杷允䅁䅁䅍䅁䑁䅁䅷䅁䭁䕁䙕䅁䭁䍁䝙䅁䉁䅁䅁允䅁䅁䄴䅄䅁䑁䅧䅏畁䑁䅉杍䅁䅁杷允䅁䅁䅑䅁䑁䅁䅷䅁䭁䝁䙯䅁䭁佁䭳䅁䭁䝁䔸䅁䉁䅁䅁允䅁䅁䄴䅆䅁䑁䅅睍ㅁ䑁䅉杍睁䑁䅣睎睁䅁䅁䍄䉁䅁䅁䅂䅁䅁䅍䅄䅁䅁䅯䅪䅑䅁䅯朶䅯䅁䅯来䅑䅁䅅䅁䉁䅁䅁杄䵁䅁䅁免畁䑁䅉睎㍁䅁䅁䍄䉁䅁䅁䅂䅁䅁䅍䅄䅁䅁䅯杇䅕䅁䅯儶䅯䅁䅯兦䅑䅁䅅䅁䉁䅁䅁兂䅁䅁䅁乫㑈䅑杷允䅁䅁䅑䅁䑁䅁䅷䅁䭁䩁䙑䅁䭁佁䬴䅁䭁䡁䔰䅁䉁䅁䅁允䅁䅁䅕䅁䅁䵁䵃〸䵁䅉䅅䅁䕁䅁䅁睁䵁䅁䅁权㙃䅂䅁权灄权䅁权䑃䅂䅁允䅁䅁䅅䅁䙁䅁䅁䅁䅁㥸䅖䍄䉁䅁䅁䅂䅁䅁䅍䅄䅁䅁䅯睹䅳䅁䅯眶䅯䅁䅯䅣䅑䅁䅅䅁䉁䅁䅁杄啁䅁䅁免祁䑁䅕睎睁䑁䅕兏㉁䑁䅑䅁䵁䅉䅅䅁䕁䅁䅁睁䵁䅁䅁权啂允䅁权剁䅁䅁权䕁杁䅁允䅁䅁䅅䅁佁䉁䅑䅁祁䑁䅣兎㉁䑁䅑李睁䑁䅁䅍䅁䅁杷允䅁䅁䅑䅁䑁䅁䅷䅁䭁䩁䈰䅁䭁䅁䅯䅁䭁䅁䍑䅁䉁䅁䅁允䅁䅁䅕灰䕶䱉祂ぁ䵁䅉䅅䅁䕁䅁䅁睁䵁䅁䅁权䵄兂䅁权煄权䅁权瑂䅂䅁允䅁䅁䅅䅁佁䅁䅷䅁睁䍁䄴䅏㍁䑁䅧䅁䵁䅉䅅䅁䕁䅁䅁睁䵁䅁䅁权楁允䅁权剁䅁䅁权䙁䅁䅁允䅁䅁䅅䅁佁䉁䅑䅁㑁䑁䅕兏睁䑁䅁䅍睁䑁䅁䅍䅁䅁杷允䅁䅁䅑䅁䑁䅁䅷䅁䭁䱁䘸䅁䭁佁䬰䅁䭁䥁䕕䅁䉁䅁䅁允䅁䅁䅕䅄牉硨婚歆䵁䅉䅅䅁䕁䅁䅁睁䵁䅁䅁权求兂䅁权湄权䅁权䙃䅂䅁允䅁䅁䅅䅁䙁偁潙䥘䌯卤䅆䍄䉁䅁䅁䅂䅁䅁䅍䅄䅁䅁䅯䅯䅕䅁䅯䄶䅯䅁䅯兢䅑䅁䅅䅁䉁䅁䅁杄䵁䅁䅁李畁䑁䅑杍ぁ䅁䅁䍄䉁䅁䅁睁䅁䅁䅍䅄䅁䅁䅯兹䅑䅁䅯䅊䅙䅁䅅䅁䉁䅁䅁权橂睄䅁䍄䉁䅁䅁䅂䅁䅁䅍䅄䅁䅁䅯眷䅑䅁䅯睈䅙䅁䅯䅉䅙䅁䅅䅁䉁䅁䅁权乃睂䅁䍄䉁䅁䅁䅂䅁䅁䅍䅄䅁䅁䅯䅊䅕䅁䅯儶䅯䅁䅯睧䅑䅁䅅䅁䉁䅁䅁兂䅁䅁䅁乙煘䅑杷允䅁䅁䅑䅁䑁䅁䅷䅁䭁乁䙁䅁䭁佁䭳䅁䭁䡁䕯䅁䉁䅁䅁允䅁䅁䄴杅䅁䑁䅑杍㑁䑁䅍䅏ㅁ䑁䅣杍䅁䅁杷允䅁䅁䅑䅁䑁䅁䅷䅁䭁䵁䅁䅁䭁䅁䍅䅁䭁䅁䍍䅁䉁䅁䅁允䅁䅁䅕䩎佊瘷甹唳䵁䅉䅅䅁䑁䅁䅁睁䵁䅁䅁权潃兂䅁权捁杂䅁允䅁䅁䅅䅁䭁䩁䝑䅁䵁䅉䅅䅁䕁䅁䅁睁䵁䅁䅁权牃䅂䅁权灄权䅁权瑂䅂䅁允䅁䅁䅅䅁䙁䅁䅁䅁䅁乆䅂䍄䉁䅁䅁睁䅁䅁䅍䅄䅁䅁䅯杫䅑䅁䅯䅊䅙䅁䅅䅁䉁䅁䅁权㙄睂䅁䍄䉁䅁䅁䅂䅁䅁䅍䅄䅁䅁䅯共䅑䅁䅯儶䅯䅁䅯䅣䅑䅁䅅䅁䉁䅁䅁兂䅁䅁䅁䩧㝢䅷杷允䅁䅁䅑䅁䑁䅁䅷䅁䭁䭁䙍䅁䭁佁䭣䅁䭁䝁䔰䅁䉁䅁䅁允䅁䅁䅕硕䱮夵渲樸䴸䅉䅅䅁䕁䅁䅁睁䵁䅁䅁权潃允䅁权䕁䅁䅁权䕁杁䅁允䅁䅁䅅䅁䙁䅁䅁䅁獃氱䈱䍄䉁䅁䅁䅂䅁䅁䅍䅄䅁䅁䅯䅐䅕䅁䅯朵䅯䅁䅯来䅑䅁䅅䅁䉁䅁䅁杄䵁䅁䅁兏畁䑁䅫兎祁䅁䅁䍄䉁䅁䅁䅂䅁䅁䅍䅄䅁䅁䅯杳䅅䅁䅯允䅉䅁䅯杁䅉䅁䅅䅁䉁䅁䅁兂楃十桤䘫卄䅑杷允䅁䅁䅑䅁䑁䅁䅷䅁䭁䍁偳䅁䭁佁䭯䅁䭁䝁䔸䅁䉁䅁䅁允䅁䅁䄴䅄䅁䑁䅁杌祁䑁䅫䅎䅁䅁杷允䅁䅁䅑䅁䑁䅁䅷䅁䭁䍁䵙䅁䭁佁䬴䅁䭁䡁䔰䅁䉁䅁䅁允䅁䅁䅕䅁䅁䝁睩啂䵅䅉䅅䅁䑁䅁䅁睁䵁䅁䅁权乄兂䅁权慁杂䅁允䅁䅁䅅䅁䭁䕁䝁䅁䵁䅉䅅䅁䕁䅁䅁睁䵁䅁䅁权硂兂䅁权浄权䅁权療䅂䅁允䅁䅁䅅䅁佁䅁䄴䅁硁䑁䅁杌睁䑁䅣睍䅁䅁杷允䅁䅁䅑䅁䑁䅁䅷䅁䭁䉁䝣䅁䭁佁䭣䅁䭁䡁䕁䅁䉁䅁䅁允䅁䅁䅕噋偹癷潕䕈䵁䅉䅅䅁䕁䅁䅁睁䵁䅁䅁权䑄兂䅁权晁杂䅁权杁杂䅁允䅁䅁䅅䅁䭁偁䝑䅁䵁䅉䅅䅁䕁䅁䅁睁䵁䅁䅁权湄允䅁权䕁䅁䅁权䙁䅁䅁允䅁䅁䅅䅁䙁䅁䅁䡁楃䭒䉤䍄䉁䅁䅁䅂䅁䅁䅍䅄䅁䅁䅯杶䅕䅁䅯朷䅯䅁䅯来䅑䅁䅅䅁䉁䅁䅁兂䅁䅁䅁伴琳䅑杷允䅁䅁䅑䅁䑁䅁䅷䅁䭁乁䙳䅁䭁佁䬰䅁䭁䥁䕍䅁䉁䅁䅁允䅁䅁䅕潂噇㑑獴歂䵁䅉䅅䅁䕁䅁䅁睁䵁䅁䅁权䙄䅁䅁权剁䅁䅁权䙁䅁䅁允䅁䅁䅅䅁佁䉁䅑䅁祁䑁䅅兏㕁䑁䅁䅍睁䑁䅁䅍䅁䅁杷允䅁䅁䅑䅁䑁䅁䅷䅁䭁䱁䕕䅁䭁佁䭙䅁䭁䡁䔰䅁䉁䅁䅁允䅁䅁䄴䅄䅁䑁䅅杌㕁䑁䅉睎䅁䅁杷允䅁䅁䅑䅁䑁䅁䅷䅁䭁䕁䱷䅁䭁佁䭧䅁䭁䥁䕕䅁䉁䅁䅁允䅁䅁䄴杄䅁䍁䄰杍畁䑁䅣睍硁䅁䅁䍄䉁䅁䅁䅂䅁䅁䅍䅄䅁䅁䅯睹䅑䅁䅯眶䅯䅁䅯兦䅑䅁䅅䅁䉁䅁䅁杄十䅁䅁䅎祁䑁䅙李穁䑁䅁䅍睁䅁䅁䍄䉁䅁䅁䅂䅁䅁䅍䅄䅁䅁䅯先䅕䅁䅯朵䅯䅁䅯来䅑䅁䅅䅁䉁䅁䅁杄䵁䅁䅁免畁䑁䅣李ㅁ䅁䅁䍄䉁䅁䅁睁䅁䅁䅍䅄䅁䅁䅯睍䅕䅁䅯杊䅙䅁䅅䅁䉁䅁䅁杄䵁䅁䅁兏穁䍁䄴免㑁䅁䅁䍄䉁䅁䅁䅂䅁䅁䅍䅄䅁䅁䅯眵䅑䅁䅯朵䅯䅁䅯来䅑䅁䅅䅁䉁䅁䅁杄䵁䅁䅁杍畁䑁䅕兏㍁䅁䅁䍄䉁䅁䅁䅂䅁䅁䅍䅄䅁䅁䅯䅄䅕䅁䅯䄶䅯䅁䅯兦䅑䅁䅅䅁䉁䅁䅁杄䵁䅁䅁杍㉁䍁䄴䅏㍁䅁䅁䍄䉁䅁䅁䅂䅁䅁䅍䅄䅁䅁䅯䅱䅑䅁䅯朷䅯䅁䅯睢䅑䅁䅅䅁䉁䅁䅁兂䅁䅁䅁佉內兑杷允䅁䅁䅑䅁䑁䅁䅷䅁䭁䵁䕙䅁䭁佁䭫䅁䭁䡁䕯䅁䉁䅁䅁允䅁䅁䅕䅁䅁䕁穁挰䵁䅉䅅䅁䕁䅁䅁睁䵁䅁䅁权奂兂䅁权煄权䅁权䑃䅂䅁允䅁䅁䅅䅁佁䅁䅷䅁睁䍁䄴䅏㑁䑁䅉䅁䵁䅉䅅䅁䕁䅁䅁睁䵁䅁䅁权啃兂䅁权瑄权䅁权獄权䅁允䅁䅁䅅䅁䙁偁唷佥浫摍⽁䍄䉁䅁䅁䅂䅁䅁䅍䅄䅁䅁䅯䅅䅕䅁䅯儶䅯䅁䅯睢䅑䅁䅅䅁䉁䅁䅁兂䅁䅁䅁偯睈䅑杷允䅁䅁䅑䅁䑁䅁䅷䅁䭁䱁䙫䅁䭁佁䬴䅁䭁䝁䔸䅁䉁䅁䅁允䅁䅁䅕䅁䅁䉁㥁啁䵅䅉䅅䅁䕁䅁䅁睁䵁䅁䅁权十兂䅁权湄权䅁权䑃䅂䅁允䅁䅁䅅䅁䙁䡁灮卨湦楉䅤䍄䉁䅁䅁䅂䅁䅁䅍䅄䅁䅁䅯杊䅷䅁䅯儷䅯䅁䅯䄷䅯䅁䅅䅁䉁䅁䅁权䡂䅁䅁䍄䉁䅁䅁䅂䅁䅁䅍䅄䅁䅁䅯杩䅕䅁䅯朶䅯䅁䅯兦䅑䅁䅅䅁䉁䅁䅁杄䵁䅁䅁䅍畁䑁䅧杍㕁䅁䅁䍄䉁䅁䅁䅂䅁䅁䅍䅄䅁䅁䅯杳䅅䅁䅯充䅁䅁䅯䅂䅉䅁䅅䅁䉁䅁䅁杄啁䅁䅁杍㍁䑁䅉兏睁䑁䅁䅍睁䑁䅁䅁䵁䅉䅅䅁䕁䅁䅁睁䵁䅁䅁权橂兂䅁权牄权䅁权療䅂䅁允䅁䅁䅅䅁佁䉁䅑䅁硁䑁䅑兏祁䑁䅕李穁䑁䅁李䅁䅁杷允䅁䅁䅑䅁䑁䅁䅷䅁䭁佁䕫䅁䭁佁䭧䅁䭁䝁䔰䅁䉁䅁䅁允䅁䅁䅯睒䅁䅁杷允䅁䅁䅑䅁䑁䅁䅷䅁䭁䉁䵑䅁䭁佁䬴䅁䭁䡁䕯䅁䉁䅁䅁允䅁䅁䅕䅁䅁䱁䡒啈䵅䅉䅅䅁䕁䅁䅁睁䵁䅁䅁权㥄䅂䅁权瑄权䅁权療䅂䅁允䅁䅁䅅䅁䙁䍁硣䭃捷畗⽑䍄䉁䅁䅁䅂䅁䅁䅍䅄䅁䅁䅯杈䅕䅁䅯儷䅯䅁䅯兦䅑䅁䅅䅁䉁䅁䅁兂楃畃佂剔䅷䅑杷允䅁䅁䅑䅁䑁䅁䅷䅁䭁䵁䙫䅁䭁佁䭙䅁䭁佁䭷䅁䉁䅁䅁允䅁䅁䄴䅄䅁䑁䅅杌睁䑁䅫杍䅁䅁杷允䅁䅁䅍䅁䑁䅁䅷䅁䭁䡁䘰䅁䭁䍁䝑䅁䉁䅁䅁允䅁䅁䅯杢䄸䅁杷允䅁䅁䅍䅁䑁䅁䅷䅁䭁䅁䝯䅁䭁䉁䝧䅁䉁䅁䅁允䅁䅁䅯克䅙䅁杷允䅁䅁䅑䅁䑁䅁䅷䅁䭁䉁䙅䅁䭁佁䭫䅁䭁䡁䕅䅁䉁䅁䅁允䅁䅁䅕䅁䅁䕁佁唯䵁䅉䅅䅁䕁䅁䅁睁䵁䅁䅁权䙃允䅁权剁䅁䅁权䕁杁䅁允䅁䅁䅅䅁佁䉁䅑䅁穁䑁䅁䅍睁䑁䅁䅍睁䑁䅁䅍䅁䅁杷允䅁䅁䅑䅁䑁䅁䅷䅁䭁䕁䉁䅁䭁䅁䅯䅁䭁䅁䅕䅁䉁䅁䅁允䅁䅁䅕穐敖歵䵫ぇ䵁䅉䅅䅁䕁䅁䅁睁䵁䅁䅁权㑂䅁䅁权䭁䅁䅁权䙁䅁䅁允䅁䅁䅅䅁䙁佁汏㡭村䉳䅚䍄䉁䅁䅁䅂䅁䅁䅍䅄䅁䅁䅯朹䅑䅁䅯眵䅯䅁䅯兢䅑䅁䅅䅁䉁䅁䅁兂剃堷⽷摎栴䅑杷允䅁䅁䅑䅁䑁䅁䅷䅁䭁䅁䝉䅁䭁佁䭯䅁䭁䥁䕍䅁䉁䅁䅁允䅁䅁䄴䅄䅁䑁䅁杌穁䑁䅣睍䅁䅁杷允䅁䅁䅑䅁䑁䅁䅷䅁䭁䕁䙷䅁䭁佁䭯䅁䭁䡁䕅䅁䉁䅁䅁允䅁䅁䄴䅄䅁䑁䅅杌祁䑁䅣睍䅁䅁杷允䅁䅁䅑䅁䑁䅁䅷䅁䭁䱁䘸䅁䭁佁䭧䅁䭁䡁䕯䅁䉁䅁䅁允䅁䅁䄴杄䅁䑁䅅睍畁䑁䅅睍ぁ䅁䅁䍄䉁䅁䅁䅂䅁䅁䅍䅄䅁䅁䅯䅫䅕䅁䅯朶䅯䅁䅯兢䅑䅁䅅䅁䉁䅁䅁权䡂䅁䅁䍄䉁䅁䅁䅂䅁䅁䅍䅄䅁䅁䅯朱䅕䅁䅯朷䅯䅁䅯䄷䅯䅁䅅䅁䉁䅁䅁兂䅁䅁䅁䵑㕲䅷杷允䅁䅁䅑䅁䑁䅁䅷䅁䭁䩁䕕䅁䭁佁䭫䅁䭁佁䭷䅁䉁䅁䅁允䅁䅁䅯睒䅁䅁杷允䅁䅁䅑䅁䑁䅁䅷䅁䭁䱁䕳䅁䭁佁䬴䅁䭁䡁䔰䅁䉁䅁䅁允䅁䅁䅕䅁䅁䭁牃唯䵁䅉䅅䅁䕁䅁䅁睁䵁䅁䅁权潃䅁䅁权剁䅁䅁权䙁䅁䅁允䅁䅁䅅䅁佁䉁䅑䅁㍁䑁䅍杍穁䑁䅁䅍睁䑁䅁䅍䅁䅁杷允䅁䅁䅑䅁䑁䅁䅷䅁䭁䑁䙫䅁䭁䉁䜸䅁䭁䍁䝁䅁䉁䅁䅁允䅁䅁䅯䄲䅙䅁杷允䅁䅁䅑䅁䑁䅁䅷䅁䭁䱁䔴䅁䭁佁䭧䅁䭁䝁䔸䅁䉁䅁䅁允䅁䅁䄴杄䅁䑁䅍免畁䑁䅙兏ぁ䅁䅁䍄䉁䅁䅁䅂䅁䅁䅍䅄䅁䅁䅯先䅁䅁䅯䅂䅁䅁䅯䅂䅉䅁䅅䅁䉁䅁䅁兂䅁䅁䅃档㍒兑杷允䅁䅁䅑䅁䑁䅁䅷䅁䭁䅁䙳䅁䭁佁䭯䅁䭁䡁䕯䅁䉁䅁䅁允䅁䅁䄴䅄䅁䑁䅁杌㕁䑁䅕睎䅁䅁杷允䅁䅁䅑䅁䑁䅁䅷䅁䭁䑁䙣䅁䭁佁䭣䅁䭁䝁䔰䅁䉁䅁䅁允䅁䅁䅕浚浚浚浚䕃䵁䅉䅅䅁䕁䅁䅁睁䵁䅁䅁权流䅄䅁权煄权䅁权㥂䅂䅁允䅁䅁䅅䅁佁䅁䅷䅁睁䍁䄴睎㍁䑁䅑䅁䵁䅉䅅䅁䕁䅁䅁睁䵁䅁䅁权杁允䅁权䕁䅁䅁权䙁䅁䅁允䅁䅁䅅䅁䙁䅁䅁䅁慃䕕䈹䍄䉁䅁䅁䅂䅁䅁䅍䅄䅁䅁䅯睳䅕䅁䅯䄶䅯䅁䅯兦䅑䅁䅅䅁䉁䅁䅁杄佁䅁䅁睍睁䍁䄴睎ぁ䑁䅫䅁䵁䅉䅅䅁䕁䅁䅁睁䵁䅁䅁权剄䅂䅁权浄权䅁权硂䅂䅁允䅁䅁䅅䅁佁䅁䅷䅁穁䍁䄴睍ぁ䑁䅍䅁䵁䅉䅅䅁䕁䅁䅁睁䵁䅁䅁权硁允䅁权䉁杁䅁权䙁杁䅁允䅁䅁䅅䅁䙁䭁啷娶⽳䵌䅤䍄䉁䅁䅁䅂䅁䅁䅍䅄䅁䅁䅯村䅕䅁䅯朵䅯䅁䅯来䅑䅁䅅䅁䉁䅁䅁杄䵁䅁䅁䅍畁䑁䅉杍㕁䅁䅁䍄䉁䅁䅁䅂䅁䅁䅍䅄䅁䅁䅯杬䅑䅁䅯儶䅯䅁䅯睧䅑䅁䅅䅁䉁䅁䅁兂䅁䅁䅁䅧㉘䅑杷允䅁䅁䅑䅁䑁䅁䅷䅁䭁䩁䅉䅁䭁䅁䍅䅁䭁䅁䍉䅁䉁䅁䅁允䅁䅁䅕剥桕発慐䔵䵁䅉䅅䅁䕁䅁䅁睁䵁䅁䅁权婄兂䅁权潄权䅁权獄权䅁允䅁䅁䅅䅁佁䅁䄴䅁瑁䑁䅅杌睁䑁䅙李䅁䅁杷允䅁䅁䅑䅁䑁䅁䅷䅁䭁䉁䝙䅁䭁佁䭳䅁䭁䡁䕯䅁䉁䅁䅁允䅁䅁䄴䅆䅁䑁䅉免㍁䑁䅧䅎睁䑁䅁睎穁䅁䅁䍄䉁䅁䅁䅂䅁䅁䅍䅄䅁䅁䅯末䅑䅁䅯朵䅯䅁䅯兣䅑䅁䅅䅁䉁䅁䅁杄䵁䅁䅁䅍畁䑁䅙睍祁䅁䅁䍄䉁䅁䅁䅂䅁䅁䅍䅄䅁䅁䅯六䅁䅁䅯充䅁䅁䅯兂䅁䅁䅅䅁䉁䅁䅁杄坁䅁䅁䅎穁䑁䅙李睁䑁䅁䅍睁䑁䅁䅍䅁䅁杷允䅁䅁䅑䅁䑁䅁䅷䅁䭁䕁䘰䅁䭁䉁䜸䅁䭁䍁䝁䅁䉁䅁䅁允䅁䅁䅯李䅙䅁杷允䅁䅁䅑䅁䑁䅁䅷䅁䭁䩁䱕䅁䭁佁䭯䅁䭁䝁䔰䅁䉁䅁䅁允䅁䅁䄴䅄䅁䑁䅁杌㕁䑁䅅免䅁䅁杷允䅁䅁䅍䅁䑁䅁䅷䅁䭁䵁䔰䅁䭁䉁䝯䅁䉁䅁䅁允䅁䅁䅯兺䅙䅁杷允䅁䅁䅑䅁䑁䅁䅷䅁䭁佁䙑䅁䭁佁䭳䅁䭁䝁䔰䅁䉁䅁䅁允䅁䅁䄴杅䅁䑁䅣李穁䑁䅉杍祁䑁䅁李䅁䅁杷允䅁䅁䅑䅁䑁䅁䅷䅁䭁乁䕙䅁䭁䉁䅅䅁䭁䅁䅕䅁䉁䅁䅁允䅁䅁䄴䅆䅁䑁䅅䅎祁䑁䅫睎㉁䑁䅁䅍睁䅁䅁䍄䉁䅁䅁䅂䅁䅁䅍䅄䅁䅁䅯䅸䅑䅁䅯眶䅯䅁䅯兢䅑䅁䅅䅁䉁䅁䅁杄啁䅁䅁免硁䑁䅧杍睁䑁䅫免穁䑁䅫䅁䵁䅉䅅䅁䕁䅁䅁睁䵁䅁䅁权偂兂䅁权煄权䅁权䙃䅂䅁允䅁䅁䅅䅁佁䅁䅷䅁ぁ䍁䄴睎睁䑁䅕䅁䵁䅉䅅䅁䕁䅁䅁睁䵁䅁䅁权ぃ䅁䅁权䉁杁䅁权䑁杁䅁允䅁䅁䅅䅁䙁䡁偺唷噱䵑䅨䍄䉁䅁䅁睁䅁䅁䅍䅄䅁䅁䅯䅃䅕䅁䅯杇䅙䅁䅅䅁䉁䅁䅁权䑄杂䅁䍄䉁䅁䅁䅂䅁䅁䅍䅄䅁䅁䅯䄯䅕䅁䅯眵䅯䅁䅯兦䅑䅁䅅䅁䉁䅁䅁兂晁敨剴䉵䨴䅑杷允䅁䅁䅑䅁䑁䅁䅷䅁䭁䥁䕧䅁䭁佁䭳䅁䭁䡁䕯䅁䉁䅁䅁允䅁䅁䄴杅䅁䑁䅅䅎㕁䑁䅫兎硁䑁䅫杍䅁䅁杷允䅁䅁䅑䅁䑁䅁䅷䅁䭁䭁䕙䅁䭁佁䬰䅁䭁䡁䕁䅁䉁䅁䅁允䅁䅁䅕㍐䩦栯灶樴䴸䅉䅅䅁䕁䅁䅁睁䵁䅁䅁权ぁ兂䅁权湄权䅁权硂䅂䅁允䅁䅁䅅䅁䙁䑁ね䡹⭡祈䅎䍄䉁䅁䅁睁䅁䅁䅍䅄䅁䅁䅯睅䅷䅁䅯䅊䅙䅁䅅䅁䉁䅁䅁权兄元䅁䍄䉁䅁䅁䅂䅁䅁䅍䅄䅁䅁䅯充䅕䅁䅯眵䅯䅁䅯兣䅑䅁䅅䅁䉁䅁䅁兂硂児塲㍯塁䅑杷允䅁䅁䅑䅁䑁䅁䅷䅁䭁䙁䘰䅁䭁佁䬰䅁䭁䡁䕁䅁䉁䅁䅁允䅁䅁䅕浚浚浚浚樷䴸䅉䅅䅁䕁䅁䅁睁䵁䅁䅁权䙄䅁䅁权䕁䅁䅁权䕁杁䅁允䅁䅁䅅䅁䙁䅁䅁䅁呁湇䉬䍄䉁䅁䅁䅂䅁䅁䅍䅄䅁䅁䅯兺䅑䅁䅯朵䅯䅁䅯兣䅑䅁䅅䅁䉁䅁䅁杄䵁䅁䅁睍畁䑁䅍睎㍁䅁䅁䍄䉁䅁䅁䅂䅁䅁䅍䅄䅁䅁䅯朸䅑䅁䅯朷䅯䅁䅯睢䅑䅁䅅䅁䉁䅁䅁兂䅁䅁䅁䑑䩫兑杷允䅁䅁䅑䅁䑁䅁䅷䅁䭁䭁䙙䅁䭁佁䭫䅁䭁䥁䕍䅁䉁䅁䅁允䅁䅁䅕䅁䅁䑁㑁啂䵅䅉䅅䅁䕁䅁䅁睁䵁䅁䅁权坃䅂䅁权灄权䅁权䙃䅂䅁允䅁䅁䅅䅁䙁䅁䅁䅁䅃癖䅖䍄䉁䅁䅁䅂䅁䅁䅍䅄䅁䅁䅯督䅁䅁䅯允䅉䅁䅯睁䅉䅁䅅䅁䉁䅁䅁兂瑂敭湍甹㥪䅑杷允䅁䅁䅍䅁䑁䅁䅷䅁䭁䅁䝙䅁䭁䉁䜴䅁䉁䅁䅁允䅁䅁䅯睋䅧䅁杷允䅁䅁䅑䅁䑁䅁䅷䅁䭁偁䕅䅁䭁佁䭫䅁䭁䡁䔰䅁䉁䅁䅁允䅁䅁䅕䅁䅁䝁㑂ぅ䵅䅉䅅䅁䕁䅁䅁睁䵁䅁䅁权䭃兂䅁权畄权䅁权硂䅂䅁允䅁䅁䅅䅁䙁䅁䅁䅁元礸䉊䍄䉁䅁䅁䅂䅁䅁䅍䅄䅁䅁䅯杊䅕䅁䅯眵䅯䅁䅯兦䅑䅁䅅䅁䉁䅁䅁兂剄瑉㕶浦楯䅑杷允䅁䅁䅑䅁䑁䅁䅷䅁䭁䱁䙁䅁䭁佁䭧䅁䭁䡁䔰䅁䉁䅁䅁允䅁䅁䄴䅄䅁䑁䅅䅏畁䑁䅑杍䅁䅁杷允䅁䅁䅑䅁䑁䅁䅷䅁䭁䭁䙫䅁䭁佁䭣䅁䭁䡁䕁䅁䉁䅁䅁允䅁䅁䅕䉯癯匳䝓䕉䵁䅉䅅䅁䕁䅁䅁睁䵁䅁䅁权獄䅁䅁权䉁杁䅁权䑁杁䅁允䅁䅁䅅䅁䙁䍁杍䔹⭢敹䅬䍄䉁䅁䅁睁䅁䅁䅍䅄䅁䅁䅯睄䅕䅁䅯䅊䅙䅁䅅䅁䉁䅁䅁权ぃ睂䅁䍄䉁䅁䅁䅂䅁䅁䅍䅄䅁䅁䅯杤䅕䅁䅯䄶䅯䅁䅯䄷䅯䅁䅅䅁䉁䅁䅁杄佁䅁䅁杍睁䍁䄴李穁䑁䅕䅁䵁䅉䅅䅁䕁䅁䅁睁䵁䅁䅁权䝁兂䅁权浄权䅁权療䅂䅁允䅁䅁䅅䅁佁䅁䅷䅁硁䍁䄴睎ぁ䑁䅕䅁䵁䅉䅅䅁䕁䅁䅁睁䵁䅁䅁权牁睄䅁权湄权䅁权硂䅂䅁允䅁䅁䅅䅁䙁䑁䩥坑汄倰⽩䍄䉁䅁䅁䅂䅁䅁䅍䅄䅁䅁䅯睩䅕䅁䅯儷䅯䅁䅯睢䅑䅁䅅䅁䉁䅁䅁兂䡁〹⼶䅨䝲睐杷允䅁䅁䅑䅁䑁䅁䅷䅁䭁䱁䙷䅁䭁佁䭙䅁䭁䝁䔸䅁䉁䅁䅁允䅁䅁䄴䅄䅁䑁䅅杌㉁䑁䅙免䅁䅁杷允䅁䅁䅑䅁䑁䅁䅷䅁䭁佁䙧䅁䭁佁䭫䅁䭁䝁䔰䅁䉁䅁䅁允䅁䅁䅕䅁䅁䕁煨ぁ䵅䅉䅅䅁䕁䅁䅁睁䵁䅁䅁权潂䅁䅁权䭁䅁䅁权䙁䅁䅁允䅁䅁䅅䅁䙁䉁䕫杖琴桍䅰䍄䉁䅁䅁䅂䅁䅁䅍䅄䅁䅁䅯兘䅕䅁䅯朶䅯䅁䅯䅣䅑䅁䅅䅁䉁䅁䅁杄䵁䅁䅁䅍畁䑁䅑睍㍁䅁䅁䍄䉁䅁䅁䅂䅁䅁䅍䅄䅁䅁䅯杪䅕䅁䅯儷䅯䅁䅯䄷䅯䅁䅅䅁䉁䅁䅁兂湄㘫确欰〳睐杷允䅁䅁䅑䅁䑁䅁䅷䅁䭁䵁䙑䅁䭁佁䭙䅁䭁䥁䕍䅁䉁䅁䅁允䅁䅁䄴䅄䅁䑁䅅䅍畁䑁䅣杍䅁䅁杷允䅁䅁䅑䅁䑁䅁䅷䅁䭁䝁䉕䅁䭁䉁䅅䅁䭁䅁䅕䅁䉁䅁䅁允䅁䅁䄴䅆䅁䑁䅧杍㕁䑁䅉䅍睁䑁䅁䅍睁䅁䅁䍄䉁䅁䅁䅂䅁䅁䅍䅄䅁䅁䅯末䅕䅁䅯眵䅯䅁䅯睧䅑䅁䅅䅁䉁䅁䅁兂䕃㝷䱸䡗䡍䅷杷允䅁䅁䅑䅁䑁䅁䅷䅁䭁䡁䙕䅁䭁佁䭣䅁䭁䡁䕅䅁䉁䅁䅁允䅁䅁䅕体㙆䭆䠷䕊䵁䅉䅅䅁䕁䅁䅁睁䵁䅁䅁权扄䅂䅁权煄权䅁权㥂䅂䅁允䅁䅁䅅䅁佁䅁䅷䅁硁䍁䄴䅎ぁ䑁䅧䅁䵁䅉䅅䅁䕁䅁䅁睁䵁䅁䅁权ㅃ䅂䅁权畄权䅁权䑃䅂䅁允䅁䅁䅅䅁䙁䅁䅁䅁䅄共䈱䍄䉁䅁䅁䅂䅁䅁䅍䅄䅁䅁䅯杊䅷䅁䅯儷䅯䅁䅯来䅑䅁䅅䅁䉁䅁䅁兂权楇搯䥊啙䅑杷允䅁䅁䅑䅁䑁䅁䅷䅁䭁䑁䙣䅁䭁佁䬰䅁䭁䝁䔸䅁䉁䅁䅁允䅁䅁䅕䅁䅁䅁䅁䐵䴸䅉䅅䅁䕁䅁䅁睁䵁䅁䅁权⽃兂䅁权畄权䅁权獄权䅁允䅁䅁䅅䅁䭁䕁䅣䅁䵁䅉䅅䅁䕁䅁䅁睁䵁䅁䅁权䕄兂䅁权瑄权䅁权療䅂䅁允䅁䅁䅅䅁䙁䅁剥歁䭑久⽫䍄䉁䅁䅁䅂䅁䅁䅍䅄䅁䅁䅯杆䅙䅁䅯儷䅯䅁䅯睢䅑䅁䅅䅁䉁䅁䅁兂浃牱䅺䝅婪睐杷允䅁䅁䅑䅁䑁䅁䅷䅁䭁䕁䙕䅁䭁䉁䜸䅁䭁䍁䝁䅁䉁䅁䅁允䅁䅁䅯来䅙䅁杷允䅁䅁䅑䅁䑁䅁䅷䅁䭁䥁䅍䅁䭁䅁䍅䅁䭁䅁䍉䅁䉁䅁䅁允䅁䅁䅕䉮䕦⭫歡歺䵁䅉䅅䅁䕁䅁䅁睁䵁䅁䅁权㡁兂䅁权灄权䅁权睂䅂䅁允䅁䅁䅅䅁䙁䅁䅁䅁䅁䬵䄵䍄䉁䅁䅁䅂䅁䅁䅍䅄䅁䅁䅯朶䅕䅁䅯朵䅯䅁䅯全䅑䅁䅅䅁䉁䅁䅁杄䵁䅁䅁免畁䑁䅑睍㕁䅁䅁䍄䉁䅁䅁䅂䅁䅁䅍䅄䅁䅁䅯眯䅁䅁䅯允䅉䅁䅯杁䅉䅁䅅䅁䉁䅁䅁兂䍄び洶杢刯䅑杷允䅁䅁䅑䅁䑁䅁䅷䅁䭁䕁䅙䅁䭁䅁䅑䅁䭁䅁䍑䅁䉁䅁䅁允䅁䅁䅕䅁䅁䡁䤯歕䵅䅉䅅䅁䕁䅁䅁睁䵁䅁䅁权䉄䅂䅁权浄权䅁权㙂䅂䅁允䅁䅁䅅䅁佁䅁䅯䅁硁䍁䄴兎㉁䅁䅁䍄䉁䅁䅁䅂䅁䅁䅍䅄䅁䅁䅯睵䅑䅁䅯眶䅯䅁䅯䄷䅯䅁䅅䅁䉁䅁䅁杄十䅁䅁睎㉁䑁䅁李㉁䑁䅍兎㉁䅁䅁䍄䉁䅁䅁䅂䅁䅁䅍䅄䅁䅁䅯朳䅑䅁䅯䄶䅯䅁䅯兣䅑䅁䅅䅁䉁䅁䅁杄佁䅁䅁免ぁ䍁䄴䅏㍁䑁䅑䅁䵁䅉䅅䅁䕁䅁䅁睁䵁䅁䅁权䵃䅂䅁权浄权䅁权硂䅂䅁允䅁䅁䅅䅁佁䅁䅷䅁穁䍁䄴杍祁䑁䅙䅁䵁䅉䅅䅁䕁䅁䅁睁䵁䅁䅁权佄䅂䅁权煄权䅁权䑃䅂䅁允䅁䅁䅅䅁佁䅁䅷䅁睁䍁䄴兏ぁ䑁䅫䅁䵁䅉䅅䅁䕁䅁䅁睁䵁䅁䅁权楁兂䅁权湄权䅁权睂䅂䅁允䅁䅁䅅䅁䙁佁煡扏䱴倲⽁䍄䉁䅁䅁䅂䅁䅁䅍䅄䅁䅁䅯兎䅕䅁䅯儶䅯䅁䅯全䅑䅁䅅䅁䉁䅁䅁兂䅁䅁䅁䍁癓䅑杷允䅁䅁䅍䅁䑁䅁䅷䅁䭁䙁䙁䅁䭁䍁䝙䅁䉁䅁䅁允䅁䅁䄴䅄䅁䑁䅙睎畁䑁䅑李䅁䅁杷允䅁䅁䅑䅁䑁䅁䅷䅁䭁䭁䕑䅁䭁佁䬴䅁䭁䥁䕕䅁䉁䅁䅁允䅁䅁䅕䅁䅁䡁潂䕋䵅䅉䅅䅁䕁䅁䅁睁䵁䅁䅁权癄兂䅁权潄权䅁权䑃䅂䅁允䅁䅁䅅䅁佁䅁䅷䅁ぁ䍁䄴睍穁䑁䅣䅁䵁䅉䅅䅁䕁䅁䅁睁䵁䅁䅁权獂䅁䅁权䕁䅁䅁权䕁杁䅁允䅁䅁䅅䅁䙁䅁䅁䅁⭁㍹䉒䍄䉁䅁䅁䅂䅁䅁䅍䅄䅁䅁䅯杨䅕䅁䅯眶䅯䅁䅯兦䅑䅁䅅䅁䉁䅁䅁杄啁䅁䅁杍㉁䑁䅙免ぁ䑁䅁䅍睁䑁䅁䅁䵁䅉䅅䅁䕁䅁䅁睁䵁䅁䅁权橄䅂䅁权畄权䅁权療䅂䅁允䅁䅁䅅䅁䙁䅁䅁䅁䅃乇䅤䍄䉁䅁䅁䅂䅁䅁䅍䅄䅁䅁䅯杪䅑䅁䅯眶䅯䅁䅯兣䅑䅁䅅䅁䉁䅁䅁杄十䅁䅁李㉁䑁䅣䅏㕁䑁䅑李ぁ䅁䅁䍄䉁䅁䅁䅂䅁䅁䅍䅄䅁䅁䅯关䅁䅁䅯充䅁䅁䅯䅂䅉䅁䅅䅁䉁䅁䅁杄啁䅁䅁睎㉁䑁䅑睎㉁䑁䅉䅍睁䑁䅁䅁䵁䅉䅅䅁䕁䅁䅁睁䵁䅁䅁权潂兂䅁权煄权䅁权獄权䅁允䅁䅁䅅䅁佁䅁䅷䅁睁䍁䄴睍㍁䑁䅑䅁䵁䅉䅅䅁䕁䅁䅁睁䵁䅁䅁权乂兂䅁权潄权䅁权硂䅂䅁允䅁䅁䅅䅁佁䅁䄴䅁硁䑁䅙杌睁䑁䅧杍䅁䅁杷允䅁䅁䅑䅁䑁䅁䅷䅁䭁䍁䘰䅁䭁佁䭧䅁䭁䡁䕁䅁䉁䅁䅁允䅁䅁䄴杄䅁䑁䅅睍畁䑁䅙李㑁䅁䅁䍄䉁䅁䅁䅂䅁䅁䅍䅄䅁䅁䅯杕䅕䅁䅯眵䅯䅁䅯䄷䅯䅁䅅䅁䉁䅁䅁兂煂䡶呓䅇卑䅑杷允䅁䅁䅑䅁䑁䅁䅷䅁䭁䡁䅕䅁䭁䅁䅯䅁䭁䅁䅕䅁䉁䅁䅁允䅁䅁䅕免獩䙈歰啉䵁䅉䅅䅁䕁䅁䅁睁䵁䅁䅁权坄兂䅁权晁杂䅁权杁杂䅁允䅁䅁䅅䅁䭁䩁䥣䅁䵁䅉䅅䅁䕁䅁䅁睁䵁䅁䅁权偃兂䅁权瑄权䅁权瑂䅂䅁允䅁䅁䅅䅁䙁䕁䱓佢㝦捱⽅䍄䉁䅁䅁䅂䅁䅁䅍䅄䅁䅁䅯眸䅁䅁䅯允䅉䅁䅯杁䅉䅁䅅䅁䉁䅁䅁兂ㅁ䠰佸㉧瀷䅑杷允䅁䅁䅑䅁䑁䅁䅷䅁䭁䩁䘰䅁䭁佁䭳䅁䭁佁䭷䅁䉁䅁䅁允䅁䅁䄴䅆䅁䑁䅅睍㍁䑁䅙䅏㉁䑁䅁䅍睁䅁䅁䍄䉁䅁䅁䅂䅁䅁䅍䅄䅁䅁䅯睲䅕䅁䅯眵䅯䅁䅯睧䅑䅁䅅䅁䉁䅁䅁兂捁汌㉴兎呧䅑杷允䅁䅁䅍䅁䑁䅁䅷䅁䭁䵁䕫䅁䭁䉁䜴䅁䉁䅁䅁允䅁䅁䅯䅎䅙䅁杷允䅁䅁䅑䅁䑁䅁䅷䅁䭁偁䙍䅁䭁佁䭙䅁䭁䥁䕍䅁䉁䅁䅁允䅁䅁䄴䅄䅁䑁䅅杌祁䑁䅫䅎䅁䅁杷允䅁䅁䅑䅁䑁䅁䅷䅁䭁䭁䘴䅁䭁佁䭧䅁䭁䡁䕁䅁䉁䅁䅁允䅁䅁䄴䅄䅁䑁䅕杌㑁䑁䅉兏䅁䅁杷允䅁䅁䅑䅁䑁䅁䅷䅁䭁䉁䵑䅁䭁佁䭯䅁䭁䥁䕍䅁䉁䅁䅁允䅁䅁䄴䅄䅁䑁䅉杌㑁䑁䅁䅎䅁䅁杷允䅁䅁䅑䅁䑁䅁䅷䅁䭁乁䕁䅁䭁佁䭣䅁䭁䝁䔰䅁䉁䅁䅁允䅁䅁䅕児塲㍯㥁樸䴸䅉䅅䅁䕁䅁䅁睁䵁䅁䅁权捄兂䅁权牄权䅁权瑂䅂䅁允䅁䅁䅅䅁佁䉁䅉䅁㉁䑁䅕䅏㍁䑁䅉杍㉁䑁䅉䅁䵁䅉䅅䅁䕁䅁䅁睁䵁䅁䅁权奄兂䅁权潄权䅁权睂䅂䅁允䅁䅁䅅䅁佁䅁䄴䅁硁䑁䅙杌㉁䑁䅫李䅁䅁杷允䅁䅁䅑䅁䑁䅁䅷䅁䭁䉁䄸䅁䭁䅁䅯䅁䭁䅁䅕䅁䉁䅁䅁允䅁䅁䅕搵楁⼲⭬樫䴸䅉䅅䅁䕁䅁䅁睁䵁䅁䅁权䅁允䅁权䕁䅁䅁权䙁䅁䅁允䅁䅁䅅䅁䙁䅁䅁䥁煃䝢䈱䍄䉁䅁䅁䅂䅁䅁䅍䅄䅁䅁䅯兕䅁䅁䅯䅂䅁䅁䅯兂䅁䅁䅅䅁䉁䅁䅁兂䅁䅁䥄䡇䍏兑杷允䅁䅁䅑䅁䑁䅁䅷䅁䭁佁䕕䅁䭁佁䭧䅁䭁䥁䕍䅁䉁䅁䅁允䅁䅁䅯睒䅁䅁杷允䅁䅁䅑䅁䑁䅁䅷䅁䭁䱁䔸䅁䭁佁䭳䅁䭁䥁䕍䅁䉁䅁䅁允䅁䅁䄴杅䅁䑁䅕兎㍁䑁䅍睍睁䑁䅁䅍䅁䅁杷允䅁䅁䅑䅁䑁䅁䅷䅁䭁䉁䵑䅁䭁佁䭯䅁䭁䡁䕅䅁䉁䅁䅁允䅁䅁䄴䅄䅁䑁䅁杌ㅁ䑁䅉李䅁䅁杷允䅁䅁䅑䅁䑁䅁䅷䅁䭁䩁䙧䅁䭁佁䭧䅁䭁䡁䕁䅁䉁䅁䅁允䅁䅁䄴杄䅁䑁䅅免畁䑁䅫李祁䅁䅁䍄䉁䅁䅁䅂䅁䅁䅍䅄䅁䅁䅯杶䅑䅁䅯眶䅯䅁䅯全䅑䅁䅅䅁䉁䅁䅁杄啁䅁䅁免ぁ䑁䅧杍㑁䑁䅣睍穁䑁䅧䅁䵁䅉䅅䅁䕁䅁䅁睁䵁䅁䅁权捃兂䅁权煄权䅁权䙃䅂䅁允䅁䅁䅅䅁佁䅁䅷䅁睁䍁䄴兏硁䑁䅣䅁䵁䅉䅅䅁䑁䅁䅁睁䵁䅁䅁权元兂䅁权敁杂䅁允䅁䅁䅅䅁䭁䑁䝑䅁䵁䅉䅅䅁䕁䅁䅁睁䵁䅁䅁权楄䅂䅁权湄权䅁权硂䅂䅁允䅁䅁䅅䅁䙁䡁焹䡶呓䅇䅨䍄䉁䅁䅁䅂䅁䅁䅍䅄䅁䅁䅯李䅕䅁䅯眵䅯䅁䅯䄷䅯䅁䅅䅁䉁䅁䅁兂㍁啩杆搵扁䅑杷允䅁䅁䅍䅁䑁䅁䅷䅁䭁䩁䙑䅁䭁䉁䝯䅁䉁䅁䅁允䅁䅁䅯䅐䅙䅁杷允䅁䅁䅑䅁䑁䅁䅷䅁䭁䝁䙣䅁䭁佁䭣䅁䭁䥁䕍䅁䉁䅁䅁允䅁䅁䅕䠰䭯娶汭ぃ䵁䅉䅅䅁䕁䅁䅁睁䵁䅁䅁权䥄䅂䅁权牄权䅁权瑂䅂䅁允䅁䅁䅅䅁佁䉁䅑䅁穁䑁䅕兏㉁䑁䅅兎㉁䑁䅕睎䅁䅁杷允䅁䅁䅑䅁䑁䅁䅷䅁䭁偁䙳䅁䭁佁䭧䅁䭁䡁䔰䅁䉁䅁䅁允䅁䅁䄴䅄䅁䑁䅅睍畁䑁䅅李䅁䅁杷允䅁䅁䅍䅁䑁䅁䅷䅁䭁偁䙑䅁䭁䍁䝑䅁䉁䅁䅁允䅁䅁䅯䅅䅑䅁杷允䅁䅁䅑䅁䑁䅁䅷䅁䭁䕁䘰䅁䭁佁䭳䅁䭁䡁䕅䅁䉁䅁䅁允䅁䅁䄴䅆䅁䑁䅅兏穁䑁䅍睎祁䑁䅁兏㍁䅁䅁䍄䉁䅁䅁䅂䅁䅁䅍䅄䅁䅁䅯眹䅑䅁䅯䄶䅯䅁䅯兢䅑䅁䅅䅁䉁䅁䅁杄佁䅁䅁䅎㍁䍁䄴免祁䑁䅍䅁䵁䅉䅅䅁䕁䅁䅁睁䵁䅁䅁权䩂兂䅁权瑄权䅁权㥂䅂䅁允䅁䅁䅅䅁䙁䵁ㅐ䙋偹畷⽫䍄䉁䅁䅁睁䅁䅁䅍䅄䅁䅁䅯眷䅑䅁䅯杇䅙䅁䅅䅁䉁䅁䅁权䑄杂䅁䍄䉁䅁䅁䅂䅁䅁䅍䅄䅁䅁䅯䄫䅑䅁䅯儷䅯䅁䅯䅣䅑䅁䅅䅁䉁䅁䅁兂䑄匹捨㡪桌睐杷允䅁䅁䅑䅁䑁䅁䅷䅁䭁䕁䙁䅁䭁佁䭣䅁䭁䥁䕕䅁䉁䅁䅁允䅁䅁䅕䝭匴㡧䭄歆䵁䅉䅅䅁䕁䅁䅁睁䵁䅁䅁权元兂䅁权畄权䅁权硂䅂䅁允䅁䅁䅅䅁䙁䅁䅁䅁兂偋䅰䍄䉁䅁䅁䅂䅁䅁䅍䅄䅁䅁䅯杦䅕䅁䅯䄶䅯䅁䅯全䅑䅁䅅䅁䉁䅁䅁杄佁䅁䅁兎㑁䍁䄴䅎ぁ䑁䅙䅁䵁䅉䅅䅁䕁䅁䅁睁䵁䅁䅁权啁杂䅁权湄权䅁权䙃䅂䅁允䅁䅁䅅䅁䙁䱁䩰䅄牉硂䅰䍄䉁䅁䅁䅂䅁䅁䅍䅄䅁䅁䅯兺䅕䅁䅯儶䅯䅁䅯兢䅑䅁䅅䅁䉁䅁䅁兂䅁䅁䅁䡍䙍具杷允䅁䅁䅑䅁䑁䅁䅷䅁䭁䍁䙙䅁䭁佁䭧䅁䭁䥁䕕䅁䉁䅁䅁允䅁䅁䄴杄䅁䑁䅅兏畁䑁䅫睍ぁ䅁䅁䍄䉁䅁䅁睁䅁䅁䅍䅄䅁䅁䅯䄳䅕䅁䅯䅈䅙䅁䅅䅁䉁䅁䅁权牁杂䅁䍄䉁䅁䅁䅂䅁䅁䅍䅄䅁䅁䅯䅋䅕䅁䅯朶䅯䅁䅯来䅑䅁䅅䅁䉁䅁䅁杄䵁䅁䅁免畁䑁䅉兏穁䅁䅁䍄䉁䅁䅁䅂䅁䅁䅍䅄䅁䅁䅯內䅕䅁䅯眶䅯䅁䅯䄷䅯䅁䅅䅁䉁䅁䅁权䡂䅁䅁䍄䉁䅁䅁䅂䅁䅁䅍䅄䅁䅁䅯䅰䅕䅁䅯儷䅯䅁䅯来䅑䅁䅅䅁䉁䅁䅁兂㕂匶硙䭃㉺睐杷允䅁䅁䅑䅁䑁䅁䅷䅁䭁䉁䙯䅁䭁佁䭳䅁䭁䡁䕅䅁䉁䅁䅁允䅁䅁䄴杅䅁䑁䅙杍睁䑁䅣兎㍁䑁䅅李䅁䅁杷允䅁䅁䅑䅁䑁䅁䅷䅁䭁偁䅍䅁䭁䅁䅯䅁䭁䅁䅕䅁䉁䅁䅁允䅁䅁䅕佖汏㡭村䕄䵁䅉䅅䅁䕁䅁䅁睁䵁䅁䅁权坂兂䅁权牄权䅁权瑂䅂䅁允䅁䅁䅅䅁佁䉁䅉䅁㉁䑁䅕兏㑁䑁䅣䅍睁䑁䅁䅁䵁䅉䅅䅁䕁䅁䅁睁䵁䅁䅁权䙄兂䅁权灄权䅁权硂䅂䅁允䅁䅁䅅䅁䙁䅁䅁䅁䅁癒䄵䍄䉁䅁䅁䅂䅁䅁䅍䅄䅁䅁䅯杕䅕䅁䅯眵䅯䅁䅯睢䅑䅁䅅䅁䉁䅁䅁兂潂敫㠱穐何䅑杷允䅁䅁䅑䅁䑁䅁䅷䅁䭁䥁䙯䅁䭁佁䬰䅁䭁䡁䕁䅁䉁䅁䅁允䅁䅁䅕㉩湺㘫确䕂䵁䅉䅅䅁䕁䅁䅁睁䵁䅁䅁权杂兂䅁权瑄权䅁权睂䅂䅁允䅁䅁䅅䅁䙁䍁硣䭃捷瑗⽷䍄䉁䅁䅁䅂䅁䅁䅍䅄䅁䅁䅯眰䅑䅁䅯眵䅯䅁䅯兢䅑䅁䅅䅁䉁䅁䅁兂䙄䙸楋䜸䍄睐杷允䅁䅁䅑䅁䑁䅁䅷䅁䭁乁䙧䅁䭁䉁䜸䅁䭁䍁䝁䅁䉁䅁䅁允䅁䅁䅯关䅣䅁杷允䅁䅁䅑䅁䑁䅁䅷䅁䭁䱁䅫䅁䭁䉁䅅䅁䭁䅁䅕䅁䉁䅁䅁允䅁䅁䄴䅆䅁䑁䅑兎硁䑁䅉䅍睁䑁䅁䅍睁䅁䅁䍄䉁䅁䅁䅂䅁䅁䅍䅄䅁䅁䅯睰䅑䅁䅯䄶䅯䅁䅯䄷䅯䅁䅅䅁䉁䅁䅁杄佁䅁䅁兎睁䍁䄴䅎睁䑁䅅䅁䵁䅉䅅䅁䕁䅁䅁睁䵁䅁䅁权穄兂䅁权畄权䅁权睂䅂䅁允䅁䅁䅅䅁䙁䅁䅁䅁䅃敲䅎䍄䉁䅁䅁䅂䅁䅁䅍䅄䅁䅁䅯兤䅕䅁䅯睈䅙䅁䅯䅉䅙䅁䅅䅁䉁䅁䅁权㙂杂䅁䍄䉁䅁䅁䅂䅁䅁䅍䅄䅁䅁䅯䅡䅕䅁䅯朷䅯䅁䅯兢䅑䅁䅅䅁䉁䅁䅁兂䅁䅁䅁䥯䝕兑杷允䅁䅁䅑䅁䑁䅁䅷䅁䭁䥁䘸䅁䭁佁䭯䅁䭁䝁䔰䅁䉁䅁䅁允䅁䅁䄴䅄䅁䑁䅅杌硁䑁䅙䅎䅁䅁杷允䅁䅁䅑䅁䑁䅁䅷䅁䭁䅁䙳䅁䭁佁䬰䅁䭁䝁䔸䅁䉁䅁䅁允䅁䅁䅕⽷潕䥘䌯吶䴸䅉䅅䅁䕁䅁䅁睁䵁䅁䅁权湃䅂䅁权煄权䅁权獄权䅁允䅁䅁䅅䅁佁䅁䅷䅁睁䍁䄴免㍁䑁䅣䅁䵁䅉䅅䅁䕁䅁䅁睁䵁䅁䅁权䥁杂䅁权煄权䅁权睂䅂䅁允䅁䅁䅅䅁佁䅁䅯䅁睁䍁䄴免㍁䅁䅁䍄䉁䅁䅁䅂䅁䅁䅍䅄䅁䅁䅯儱䅑䅁䅯眶䅯䅁䅯来䅑䅁䅅䅁䉁䅁䅁杄十䅁䅁兎㉁䑁䅅杍祁䑁䅫兎ㅁ䅁䅁䍄䉁䅁䅁䅂䅁䅁䅍䅄䅁䅁䅯兂䅙䅁䅯䄶䅯䅁䅯全䅑䅁䅅䅁䉁䅁䅁杄䵁䅁䅁李畁䑁䅍兏ぁ䅁䅁䍄䉁䅁䅁䅂䅁䅁䅍䅄䅁䅁䅯睰䅅䅁䅯䅂䅁䅁䅯兂䅁䅁䅅䅁䉁䅁䅁兂䅁䅁䅃挱ㅴ兑杷允䅁䅁䅑䅁䑁䅁䅷䅁䭁䱁䕙䅁䭁佁䬴䅁䭁䡁䕯䅁䉁䅁䅁允䅁䅁䅕䅁䅁佁⽂㠷䵁䅉䅅䅁䕁䅁䅁睁䵁䅁䅁权㍃䅂䅁权煄权䅁权㙂䅂䅁允䅁䅁䅅䅁佁䅁䅷䅁睁䍁䄴李㉁䑁䅕䅁䵁䅉䅅䅁䕁䅁䅁睁䵁䅁䅁权䥁兂䅁权湄权䅁权睂䅂䅁允䅁䅁䅅䅁䙁䵁㉬灶愸睌䅸䍄䉁䅁䅁䅂䅁䅁䅍䅄䅁䅁䅯睁䅕䅁䅯朶䅯䅁䅯䄷䅯䅁䅅䅁䉁䅁䅁杄䭁䅁䅁䅍畁䑁䅑䅏䅁䅁杷允䅁䅁䅑䅁䑁䅁䅷䅁䭁䩁䙁䅁䭁佁䭫䅁䭁䡁䕁䅁䉁䅁䅁允䅁䅁䅕䅁䅁䥁䍂欯䵁䅉䅅䅁䕁䅁䅁睁䵁䅁䅁权祄兂䅁权畄权䅁权瑂䅂䅁允䅁䅁䅅䅁䭁䕁䅣䅁䵁䅉䅅䅁䕁䅁䅁睁䵁䅁䅁权睃兂䅁权瑄权䅁权硂䅂䅁允䅁䅁䅅䅁䙁䙁㘶兓䍷㥋⽣䍄䉁䅁䅁䅂䅁䅁䅍䅄䅁䅁䅯杆䅕䅁䅯儷䅯䅁䅯䄷䅯䅁䅅䅁䉁䅁䅁兂祃敮渫歸䡶睐杷允䅁䅁䅑䅁䑁䅁䅷䅁䭁䭁䔴䅁䭁佁䬴䅁䭁䥁䕍䅁䉁䅁䅁允䅁䅁䅕䅁䅁䥁硁う䵅䅉䅅䅁䕁䅁䅁睁䵁䅁䅁权㍄兂䅁权煄权䅁权硂䅂䅁允䅁䅁䅅䅁佁䅁䅷䅁祁䍁䄴䅍ㅁ䑁䅍䅁䵁䅉䅅䅁䕁䅁䅁睁䵁䅁䅁权䝃允䅁权䕁䅁䅁权䕁杁䅁允䅁䅁䅅䅁䙁䅁䅁䭁⭄坷䉨䍄䉁䅁䅁䅂䅁䅁䅍䅄䅁䅁䅯䅹䅕䅁䅯眶䅯䅁䅯兦䅑䅁䅅䅁䉁䅁䅁杄十䅁䅁杍ぁ䑁䅣兏㍁䑁䅫睎穁䅁䅁䍄䉁䅁䅁䅂䅁䅁䅍䅄䅁䅁䅯朷䅑䅁䅯朷䅯䅁䅯睧䅑䅁䅅䅁䉁䅁䅁兂䅁䅁䅁䩱呉兑杷允䅁䅁䅑䅁䑁䅁䅷䅁䭁䍁䘸䅁䭁佁䭳䅁䭁䡁䕅䅁䉁䅁䅁允䅁䅁䄴杅䅁䑁䅍䅏㉁䑁䅁䅎㍁䑁䅧睎䅁䅁杷允䅁䅁䅑䅁䑁䅁䅷䅁䭁䍁偁䅁䭁佁䭯䅁䭁䥁䕕䅁䉁䅁䅁允䅁䅁䄴䅄䅁䑁䅉杌㑁䑁䅁李䅁䅁杷允䅁䅁䅑䅁䑁䅁䅷䅁䭁䵁䙁䅁䭁䉁䜸䅁䭁䍁䝁䅁䉁䅁䅁允䅁䅁䅯材䅣䅁杷允䅁䅁䅑䅁䑁䅁䅷䅁䭁䩁䘰䅁䭁佁䬴䅁䭁䥁䕕䅁䉁䅁䅁允䅁䅁䅕䅁䅁䅁偁䔹䵁䅉䅅䅁䕁䅁䅁睁䵁䅁䅁权湄兂䅁权灄权䅁权獄权䅁允䅁䅁䅅䅁䙁䅁䅁䅁㑂硴䉆䍄䉁䅁䅁䅂䅁䅁䅍䅄䅁䅁䅯睯䅑䅁䅯儶䅯䅁䅯兣䅑䅁䅅䅁䉁䅁䅁兂䅁䅁䅁偫桫具杷允䅁䅁䅑䅁䑁䅁䅷䅁䭁䥁䙁䅁䭁佁䬰䅁䭁䥁䕕䅁䉁䅁䅁允䅁䅁䅕㥉㕶浦㡱䐸䴸䅉䅅䅁䑁䅁䅁睁䵁䅁䅁权時兂䅁权捁杂䅁允䅁䅁䅅䅁䭁䑁䝉䅁䵁䅉䅅䅁䕁䅁䅁睁䵁䅁䅁权䡁兂䅁权灄权䅁权䑃䅂䅁允䅁䅁䅅䅁䙁䅁䅁䅁䅃偫䅸䍄䉁䅁䅁䅂䅁䅁䅍䅄䅁䅁䅯睒䅕䅁䅯儷䅯䅁䅯来䅑䅁䅅䅁䉁䅁䅁兂晄㑔堲桢䍉䅑杷允䅁䅁䅑䅁䑁䅁䅷䅁䭁䅁䜰䅁䭁佁䭙䅁䭁䡁䕯䅁䉁䅁䅁允䅁䅁䄴䅄䅁䑁䅁杌祁䑁䅍睍䅁䅁杷允䅁䅁䅑䅁䑁䅁䅷䅁䭁䩁䘴䅁䭁佁䭙䅁䭁佁䭷䅁䉁䅁䅁允䅁䅁䅯睒䅁䅁杷允䅁䅁䅑䅁䑁䅁䅷䅁䭁佁䕁䅁䭁佁䬰䅁䭁䡁䕅䅁䉁䅁䅁允䅁䅁䅕䡰㥁瑃橥樫䴸䅉䅅䅁䑁䅁䅁睁䵁䅁䅁权慄䅂䅁权慁杂䅁允䅁䅁䅅䅁䭁䑁䜴䅁䵁䅉䅅䅁䕁䅁䅁睁䵁䅁䅁权啁䅄䅁权瑄权䅁权㙂䅂䅁允䅁䅁䅅䅁䙁䅁琴灳瘳⽰⽑䍄䉁䅁䅁睁䅁䅁䅍䅄䅁䅁䅯䅃䅙䅁䅯杇䅙䅁䅅䅁䉁䅁䅁权瑁杂䅁䍄䉁䅁䅁䅂䅁䅁䅍䅄䅁䅁䅯杗䅕䅁䅯朵䅯䅁䅯兢䅑䅁䅅䅁䉁䅁䅁杄䵁䅁䅁䅍畁䑁䅍睎ㅁ䅁䅁䍄䉁䅁䅁䅂䅁䅁䅍䅄䅁䅁䅯䅆䅁䅁䅯权䅁䅁䅯䅂䅉䅁䅅䅁䉁䅁䅁兂瑁灳瘳㡰⽢睐杷允䅁䅁䅑䅁䑁䅁䅷䅁䭁䩁䘴䅁䭁佁䬰䅁䭁䡁䔰䅁䉁䅁䅁允䅁䅁䅕牕敧敨剶啅䵁䅉䅅䅁䑁䅁䅁睁䵁䅁䅁权䑁兂䅁权流杂䅁允䅁䅁䅅䅁佁䅁䅷䅁㑁䑁䅅杌㕁䑁䅑䅁䵁䅉䅅䅁䕁䅁䅁睁䵁䅁䅁权噁䅁䅁权䭁䅁䅁权䕁杁䅁允䅁䅁䅅䅁䙁䝁㝑〳丫睬䅰䍄䉁䅁䅁䅂䅁䅁䅍䅄䅁䅁䅯杷䅕䅁䅯朵䅯䅁䅯䅣䅑䅁䅅䅁䉁䅁䅁权䡂䅁䅁䍄䉁䅁䅁䅂䅁䅁䅍䅄䅁䅁䅯䅚䅕䅁䅯朶䅯䅁䅯兣䅑䅁䅅䅁䉁䅁䅁杄䵁䅁䅁免畁䑁䅉䅍ぁ䅁䅁䍄䉁䅁䅁䅂䅁䅁䅍䅄䅁䅁䅯睳䅕䅁䅯眶䅯䅁䅯兦䅑䅁䅅䅁䉁䅁䅁杄十䅁䅁兏㉁䑁䅙杍睁䑁䅫睎祁䅁䅁䍄䉁䅁䅁䅂䅁䅁䅍䅄䅁䅁䅯眫䅑䅁䅯儷䅯䅁䅯来䅑䅁䅅䅁䉁䅁䅁兂㍁摍䙺內杌睐杷允䅁䅁䅑䅁䑁䅁䅷䅁䭁乁䕧䅁䭁佁䬰䅁䭁䥁䕍䅁䉁䅁䅁允䅁䅁䅕あ䅔㥎杙䑸䴸䅉䅅䅁䑁䅁䅁睁䵁䅁䅁权㙄兂䅁权流杂䅁允䅁䅁䅅䅁佁䅁䅷䅁㑁䑁䅣杌㉁䑁䅧䅁䵁䅉䅅䅁䕁䅁䅁睁䵁䅁䅁权奃䅂䅁权瑄权䅁权㥂䅂䅁允䅁䅁䅅䅁䙁䅁牉硨婢牺⽣䍄䉁䅁䅁䅂䅁䅁䅍䅄䅁䅁䅯䅵䅑䅁䅯眶䅯䅁䅯来䅑䅁䅅䅁䉁䅁䅁杄十䅁䅁兎睁䑁䅣睍硁䑁䅁䅍睁䅁䅁䍄䉁䅁䅁睁䅁䅁䅍䅄䅁䅁䅯䅪䅑䅁䅯杇䅙䅁䅅䅁䉁䅁䅁权扁杂䅁䍄䉁䅁䅁䅂䅁䅁䅍䅄䅁䅁䅯兰䅕䅁䅯儶䅯䅁䅯全䅑䅁䅅䅁䉁䅁䅁兂䅁䅁䅁䱧栳䅑杷允䅁䅁䅑䅁䑁䅁䅷䅁䭁佁䔸䅁䭁佁䭣䅁䭁䥁䕕䅁䉁䅁䅁允䅁䅁䅕⼵灵搸乊歁䵁䅉䅅䅁䕁䅁䅁睁䵁䅁䅁权杄䅂䅁权浄权䅁权㙂䅂䅁允䅁䅁䅅䅁佁䅁䅯䅁睁䍁䄴兏硁䅁䅁䍄䉁䅁䅁䅂䅁䅁䅍䅄䅁䅁䅯兓䅕䅁䅯朶䅯䅁䅯兣䅑䅁䅅䅁䉁䅁䅁杄䵁䅁䅁免畁䑁䅅睍㍁䅁䅁䍄䉁䅁䅁䅂䅁䅁䅍䅄䅁䅁䅯䅦䅕䅁䅯朵䅯䅁䅯来䅑䅁䅅䅁䉁䅁䅁杄䵁䅁䅁免畁䑁䅣杍祁䅁䅁䍄䉁䅁䅁䅂䅁䅁䅍䅄䅁䅁䅯术䅁䅁䅯允䅉䅁䅯杁䅉䅁䅅䅁䉁䅁䅁兂畃㑖癇乸瑌䅑杷允䅁䅁䅑䅁䑁䅁䅷䅁䭁䙁䙁䅁䭁佁䭧䅁䭁䝁䔰䅁䉁䅁䅁允䅁䅁䄴杄䅁䑁䅅䅎畁䑁䅫杍硁䅁䅁䍄䉁䅁䅁䅂䅁䅁䅍䅄䅁䅁䅯睸䅕䅁䅯䄶䅯䅁䅯兦䅑䅁䅅䅁䉁䅁䅁杄佁䅁䅁杍睁䍁䄴䅎㍁䑁䅉䅁䵁䅉䅅䅁䕁䅁䅁睁䵁䅁䅁权敂兂䅁权煄权䅁权獄权䅁允䅁䅁䅅䅁佁䅁䅯䅁睁䍁䄴兎穁䅁䅁䍄䉁䅁䅁䅂䅁䅁䅍䅄䅁䅁䅯杷䅑䅁䅯睈䅙䅁䅯䅉䅙䅁䅅䅁䉁䅁䅁权元元䅁䍄䉁䅁䅁䅂䅁䅁䅍䅄䅁䅁䅯入䅁䅁䅯权䅁䅁䅯兂䅁䅁䅅䅁䉁䅁䅁兂扁㥌欰杂剅䅑杷允䅁䅁䅑䅁䑁䅁䅷䅁䭁䙁䙍䅁䭁佁䭧䅁䭁佁䭷䅁䉁䅁䅁允䅁䅁䅯睒䅁䅁杷允䅁䅁䅑䅁䑁䅁䅷䅁䭁佁䔰䅁䭁佁䬰䅁䭁䡁䕁䅁䉁䅁䅁允䅁䅁䅕挲㌷⭕汏稫䴸䅉䅅䅁䕁䅁䅁睁䵁䅁䅁权䱁杂䅁权浄权䅁权䑃䅂䅁允䅁䅁䅅䅁䭁䕁䅣䅁䵁䅉䅅䅁䕁䅁䅁睁䵁䅁䅁权⽂兂䅁权畄权䅁权瑂䅂䅁允䅁䅁䅅䅁䙁䅁䅁䅁䅃癤䅨䍄䉁䅁䅁䅂䅁䅁䅍䅄䅁䅁䅯兓䅕䅁䅯朵䅯䅁䅯兦䅑䅁䅅䅁䉁䅁䅁杄䵁䅁䅁杍畁䑁䅣免ぁ䅁䅁䍄䉁䅁䅁䅂䅁䅁䅍䅄䅁䅁䅯䅦䅁䅁䅯充䅁䅁䅯兂䅁䅁䅅䅁䉁䅁䅁杄啁䅁䅁睍睁䑁䅫䅍睁䑁䅁䅍睁䑁䅁䅁䵁䅉䅅䅁䕁䅁䅁睁䵁䅁䅁权呁兂䅁权煄权䅁权睂䅂䅁允䅁䅁䅅䅁䭁䕁䅣䅁䵁䅉䅅䅁䕁䅁䅁睁䵁䅁䅁权㝃䅂䅁权灄权䅁权睂䅂䅁允䅁䅁䅅䅁䙁䅁䅁䅁权畮䄵䍄䉁䅁䅁䅂䅁䅁䅍䅄䅁䅁䅯权䅙䅁䅯眵䅯䅁䅯全䅑䅁䅅䅁䉁䅁䅁兂䝂䵓牁㝲确睶杷允䅁䅁䅑䅁䑁䅁䅷䅁䭁䩁䙯䅁䭁佁䬰䅁䭁䝁䔸䅁䉁䅁䅁允䅁䅁䅕歯㉗⼸唳啂䵁䅉䅅䅁䕁䅁䅁睁䵁䅁䅁权潃兂䅁权畄权䅁权䑃䅂䅁允䅁䅁䅅䅁䙁䅁䅁䅁杂倱䅒䍄䉁䅁䅁䅂䅁䅁䅍䅄䅁䅁䅯睳䅑䅁䅯眵䅯䅁䅯兣䅑䅁䅅䅁䉁䅁䅁兂獄払敧敨究睐杷允䅁䅁䅍䅁䑁䅁䅷䅁䭁䝁䘴䅁䭁䉁䝷䅁䉁䅁䅁允䅁䅁䅯朲䅙䅁杷允䅁䅁䅍䅁䑁䅁䅷䅁䭁䅁䜸䅁䭁䍁䝙䅁䉁䅁䅁允䅁䅁䄴杄䅁䑁䅅免穁䍁䄴李㍁䅁䅁䍄䉁䅁䅁睁䅁䅁䅍䅄䅁䅁䅯兰䅕䅁䅯䅇䅙䅁䅅䅁䉁䅁䅁权瑁杂䅁䍄䉁䅁䅁䅂䅁䅁䅍䅄䅁䅁䅯睳䅕䅁䅯朶䅯䅁䅯兣䅑䅁䅅䅁䉁䅁䅁杄䵁䅁䅁䅍畁䑁䅉李㉁䅁䅁䍄䉁䅁䅁䅂䅁䅁䅍䅄䅁䅁䅯睏䅕䅁䅯朷䅯䅁䅯睧䅑䅁䅅䅁䉁䅁䅁兂䅁䅁䅁䩯匰兑杷允䅁䅁䅑䅁䑁䅁䅷䅁䭁䕁䉷䅁䭁䅁䅑䅁䭁䅁䍑䅁䉁䅁䅁允䅁䅁䅕䅁䅁䡁䥖䕙䵅䅉䅅䅁䕁䅁䅁睁䵁䅁䅁权敁兂䅁权灄权䅁权䙃䅂䅁允䅁䅁䅅䅁䙁䅁䅁䅁䅄䅒䉬䍄䉁䅁䅁䅂䅁䅁䅍䅄䅁䅁䅯李䅕䅁䅯朶䅯䅁䅯兦䅑䅁䅅䅁䉁䅁䅁杄䵁䅁䅁免畁䑁䅅睍ㅁ䅁䅁䍄䉁䅁䅁䅂䅁䅁䅍䅄䅁䅁䅯杍䅕䅁䅯朷䅯䅁䅯全䅑䅁䅅䅁䉁䅁䅁兂䅁䅁䅁䅁㝲䅑杷允䅁䅁䅑䅁䑁䅁䅷䅁䭁䕁偣䅁䭁佁䭳䅁䭁䝁䔰䅁䉁䅁䅁允䅁䅁䄴䅆䅁䑁䅅兎硁䑁䅅杍祁䑁䅁䅍睁䅁䅁䍄䉁䅁䅁䅂䅁䅁䅍䅄䅁䅁䅯杆䅙䅁䅯朵䅯䅁䅯兣䅑䅁䅅䅁䉁</t>
  </si>
  <si>
    <t>䅁䅁杄䭁䅁䅁免畁䑁䅑睍䅁䅁杷允䅁䅁䅑䅁䑁䅁䅷䅁䭁䡁䙣䅁䭁佁䭙䅁䭁䡁䕯䅁䉁䅁䅁允䅁䅁䄴䅄䅁䑁䅣杌ぁ䑁䅁睎䅁䅁杷允䅁䅁䅑䅁䑁䅁䅷䅁䭁䵁䔰䅁䭁佁䭫䅁䭁䥁䕍䅁䉁䅁䅁允䅁䅁䅕䅁䅁䅁偂䕷䵁䅉䅅䅁䕁䅁䅁睁䵁䅁䅁权晄兂䅁权畄权䅁权硂䅂䅁允䅁䅁䅅䅁䙁䅁䅁䅁䅄杘䉆䍄䉁䅁䅁䅂䅁䅁䅍䅄䅁䅁䅯兙䅁䅁䅯䅂䅁䅁䅯䅂䅉䅁䅅䅁䉁䅁䅁兂䅁䅁䅁捒器兑杷允䅁䅁䅑䅁䑁䅁䅷䅁䭁佁䕅䅁䭁佁䭣䅁䭁䡁䕁䅁䉁䅁䅁允䅁䅁䅕⽺呤㘴扗啋䵁䅉䅅䅁䕁䅁䅁睁䵁䅁䅁权奄䅂䅁权潄权䅁权瑂䅂䅁允䅁䅁䅅䅁佁䅁䄴䅁硁䑁䅑杌ぁ䑁䅉兏䅁䅁杷允䅁䅁䅑䅁䑁䅁䅷䅁䭁䝁䘴䅁䭁佁䭫䅁䭁䡁䕯䅁䉁䅁䅁允䅁䅁䅕䅁䅁䅁啃唰䵁䅉䅅䅁䕁䅁䅁睁䵁䅁䅁权呁䅁䅁权剁䅁䅁权⽄允䅁允䅁䅁䅅䅁佁䉁䅑䅁ㅁ䑁䅙睎㉁䑁䅁䅍睁䑁䅁䅍䅁䅁杷允䅁䅁䅑䅁䑁䅁䅷䅁䭁䅁䙍䅁䭁佁䬴䅁䭁䡁䕯䅁䉁䅁䅁允䅁䅁䅕䅁䅁䕁⭂欶䵁䅉䅅䅁䕁䅁䅁睁䵁䅁䅁权癁兂䅁权瑄权䅁权硂䅂䅁允䅁䅁䅅䅁䙁䵁ㅐ䙋偹瑷⼰䍄䉁䅁䅁䅂䅁䅁䅍䅄䅁䅁䅯朴䅅䅁䅯䅂䅁䅁䅯䅂䅉䅁䅅䅁䉁䅁䅁兂䅁䅁䅁㌱椹兑杷允䅁䅁䅑䅁䑁䅁䅷䅁䭁䕁䙉䅁䭁佁䭯䅁䭁䡁䕯䅁䉁䅁䅁允䅁䅁䄴䅄䅁䑁䅁杌穁䑁䅙兎䅁䅁杷允䅁䅁䅑䅁䑁䅁䅷䅁䭁䡁䙅䅁䭁佁䬰䅁䭁䡁䔰䅁䉁䅁䅁允䅁䅁䅕扏䥔牤昶橩䴸䅉䅅䅁䕁䅁䅁睁䵁䅁䅁权㍃䅂䅁权湄权䅁权獄权䅁允䅁䅁䅅䅁䙁䝁渳㘫确楕䅊䍄䉁䅁䅁䅂䅁䅁䅍䅄䅁䅁䅯杪䅕䅁䅯儷䅯䅁䅯兣䅑䅁䅅䅁䉁䅁䅁兂㡄晱午坔杌睐杷允䅁䅁䅑䅁䑁䅁䅷䅁䭁䉁䵍䅁䭁佁䭳䅁䭁䡁䕯䅁䉁䅁䅁允䅁䅁䄴䅆䅁䑁䅉杍睁䑁䅁䅍睁䑁䅁䅍睁䅁䅁䍄䉁䅁䅁䅂䅁䅁䅍䅄䅁䅁䅯眰䅑䅁䅯眵䅯䅁䅯睢䅑䅁䅅䅁䉁䅁䅁兂偂㍬潎乲攳睶杷允䅁䅁䅑䅁䑁䅁䅷䅁䭁䅁䙅䅁䭁佁䭙䅁䭁䡁䕯䅁䉁䅁䅁允䅁䅁䄴䅄䅁䑁䅉杌祁䑁䅉睎䅁䅁杷允䅁䅁䅑䅁䑁䅁䅷䅁䭁䩁䙅䅁䭁佁䬰䅁䭁䡁䕯䅁䉁䅁䅁允䅁䅁䅕扏䥔牤昶䐫䴸䅉䅅䅁䕁䅁䅁睁䵁䅁䅁权瑄䅂䅁权瑄权䅁权㥂䅂䅁允䅁䅁䅅䅁䙁䅁坒楄礲剈䅂䍄䉁䅁䅁䅂䅁䅁䅍䅄䅁䅁䅯睹䅳䅁䅯眵䅯䅁䅯䅣䅑䅁䅅䅁䉁䅁䅁兂䑃䵷桱扒䑙䅷杷允䅁䅁䅑䅁䑁䅁䅷䅁䭁佁䘴䅁䭁佁䬴䅁䭁䡁䕯䅁䉁䅁䅁允䅁䅁䅕䅁䅁䅁㉂歸䵁䅉䅅䅁䕁䅁䅁睁䵁䅁䅁权㝄兂䅁权灄权䅁权睂䅂䅁允䅁䅁䅅䅁䙁䅁䅁䅁䅁敦䅬䍄䉁䅁䅁䅂䅁䅁䅍䅄䅁䅁䅯睵䅁䅁䅯权䅁䅁䅯兂䅁䅁䅅䅁䉁䅁䅁兂㥂穐敖浵㕫䅑杷允䅁䅁䅑䅁䑁䅁䅷䅁䭁䍁䙉䅁䭁佁䭣䅁䭁佁䭷䅁䉁䅁䅁允䅁䅁䅕㥚栶䌵䥅樶䴸䅉䅅䅁䕁䅁䅁睁䵁䅁䅁权桂兂䅁权瑄权䅁权獄权䅁允䅁䅁䅅䅁䙁乁乎桙奂晏⽧䍄䉁䅁䅁䅂䅁䅁䅍䅄䅁䅁䅯杫䅑䅁䅯朵䅯䅁䅯兣䅑䅁䅅䅁䉁䅁䅁杄䵁䅁䅁免畁䑁䅁䅎穁䅁䅁䍄䉁䅁䅁睁䅁䅁䅍䅄䅁䅁䅯杦䅕䅁䅯䅈䅙䅁䅅䅁䉁䅁䅁权灁睂䅁䍄䉁䅁䅁䅂䅁䅁䅍䅄䅁䅁䅯杂䅁䅁䅯允䅉䅁䅯睁䅉䅁䅅䅁䉁䅁䅁兂癄摈㝌噰塦䅑杷允䅁䅁䅑䅁䑁䅁䅷䅁䭁䅁䅷䅁䭁䅁䅑䅁䭁䅁䅕䅁䉁䅁䅁允䅁䅁䅕䅁䅁佁契ぎ䵅䅉䅅䅁䕁䅁䅁睁䵁䅁䅁权䕂允䅁权剁䅁䅁权䕁杁䅁允䅁䅁䅅䅁佁䉁䅑䅁㉁䑁䅁兏睁䑁䅁䅍睁䑁䅁䅍䅁䅁杷允䅁䅁䅑䅁䑁䅁䅷䅁䭁䡁䙙䅁䭁佁䭳䅁䭁䡁䕅䅁䉁䅁䅁允䅁䅁䄴䅆䅁䑁䅉䅍㕁䑁䅫䅏㍁䑁䅕䅏硁䅁䅁䍄䉁䅁䅁䅂䅁䅁䅍䅄䅁䅁䅯睂䅕䅁䅯朷䅯䅁䅯兦䅑䅁䅅䅁䉁䅁䅁兂䅁䅁䅁䕁乺䅑杷允䅁䅁䅑䅁䑁䅁䅷䅁䭁乁䕕䅁䭁佁䬰䅁䭁䡁䕅䅁䉁䅁䅁允䅁䅁䅕敨剴䉵䘶稲䴸䅉䅅䅁䕁䅁䅁睁䵁䅁䅁权歄䅂䅁权瑄权䅁权療䅂䅁允䅁䅁䅅䅁䙁䍁搯䅊䉡晬⽳䍄䉁䅁䅁䅂䅁䅁䅍䅄䅁䅁䅯杴䅅䅁䅯䅂䅁䅁䅯䅂䅉䅁䅅䅁䉁䅁䅁兂䅁䅁䅁䭩卆兑杷允䅁䅁䅑䅁䑁䅁䅷䅁䭁乁䘸䅁䭁佁䭣䅁䭁䝁䔰䅁䉁䅁䅁允䅁䅁䅕㙈䈷婓湢啇䵁䅉䅅䅁䕁䅁䅁睁䵁䅁䅁权元兂䅁权灄权䅁权獄权䅁允䅁䅁䅅䅁䙁䅁䅁䅁䅄睉䉆䍄䉁䅁䅁䅂䅁䅁䅍䅄䅁䅁䅯杶䅑䅁䅯朷䅯䅁䅯睢䅑䅁䅅䅁䉁䅁䅁兂䅁䅁䅁䍣睢䅑杷允䅁䅁䅍䅁䑁䅁䅷䅁䭁䅁䝕䅁䭁䉁䝷䅁䉁䅁䅁允䅁䅁䅯杋䅙䅁杷允䅁䅁䅑䅁䑁䅁䅷䅁䭁佁䉁䅁䭁䅁䅑䅁䭁䅁䍑䅁䉁䅁䅁允䅁䅁䅕䅁䅁䑁䑙䕐䵅䅉䅅䅁䕁䅁䅁睁䵁䅁䅁权㉄䅂䅁权煄权䅁权㥂䅂䅁允䅁䅁䅅䅁佁䅁䅷䅁睁䍁䄴兏㉁䑁䅉䅁䵁䅉䅅䅁䕁䅁䅁睁䵁䅁䅁权啁䅄䅁权潄权䅁权療䅂䅁允䅁䅁䅅䅁佁䅁䅷䅁㑁䍁䄴免穁䑁䅧䅁䵁䅉䅅䅁䕁䅁䅁睁䵁䅁䅁权灃䅂䅁权潄权䅁权㥂䅂䅁允䅁䅁䅅䅁佁䅁䄴䅁祁䑁䅕杌㑁䑁䅕免䅁䅁杷允䅁䅁䅑䅁䑁䅁䅷䅁䭁䕁䉷䅁䭁䅁䍅䅁䭁䅁䍉䅁䉁䅁䅁允䅁䅁䅕呓畸樸䕓䔰䵁䅉䅅䅁䕁䅁䅁睁䵁䅁䅁权祄兂䅁权浄权䅁权硂䅂䅁允䅁䅁䅅䅁佁䅁䅷䅁睁䍁䄴䅏㍁䑁䅉䅁䵁䅉䅅䅁䕁䅁䅁睁䵁䅁䅁权㍁兂䅁权煄权䅁权㥂䅂䅁允䅁䅁䅅䅁佁䅁䅷䅁睁䍁䄴䅍㕁䑁䅫䅁䵁䅉䅅䅁䕁䅁䅁睁䵁䅁䅁权畃兂䅁权畄权䅁权㥂䅂䅁允䅁䅁䅅䅁䙁䅁䅁䅁睂眸䈱䍄䉁䅁䅁䅂䅁䅁䅍䅄䅁䅁䅯䅘䄸䅁䅯儶䅯䅁䅯兣䅑䅁䅅䅁䉁䅁䅁兂䅁䅁䅁䡁ㅹ䅷杷允䅁䅁䅑䅁䑁䅁䅷䅁䭁䝁䅫䅁䭁䅁䅯䅁䭁䅁䍑䅁䉁䅁䅁允䅁䅁䅕児塲㍯㥁ぅ䵁䅉䅅䅁䕁䅁䅁睁䵁䅁䅁权䑁兂䅁权瑄权䅁权療䅂䅁允䅁䅁䅅䅁䙁䕁㍷啩杆挵⽁䍄䉁䅁䅁䅂䅁䅁䅍䅄䅁䅁䅯兗䅕䅁䅯朶䅯䅁䅯兦䅑䅁䅅䅁䉁䅁䅁杄䵁䅁䅁䅍畁䑁䅍兎硁䅁䅁䍄䉁䅁䅁䅂䅁䅁䅍䅄䅁䅁䅯眷䅕䅁䅯朷䅯䅁䅯䄷䅯䅁䅅䅁䉁䅁䅁兂䅁䅁䅁䭵䤴具杷允䅁䅁䅑䅁䑁䅁䅷䅁䭁乁䕳䅁䭁佁䭣䅁䭁佁䭷䅁䉁䅁䅁允䅁䅁䅕浑汄䌰扊䕌䵁䅉䅅䅁䕁䅁䅁睁䵁䅁䅁权䍄允䅁权䉁杁䅁权䍁杁䅁允䅁䅁䅅䅁䙁偁䡋硅䵚攷䅒䍄䉁䅁䅁䅂䅁䅁䅍䅄䅁䅁䅯睱䅑䅁䅯朷䅯䅁䅯来䅑䅁䅅䅁䉁䅁䅁兂䅁䅁䅁䈴歄䅑杷允䅁䅁䅑䅁䑁䅁䅷䅁䭁䍁䙫䅁䭁佁䬰䅁䭁䝁䔰䅁䉁䅁䅁允䅁䅁䅕灰䕶䱉祂䐶䴸䅉䅅䅁䕁䅁䅁睁䵁䅁䅁权乄允䅁权剁䅁䅁权䙁䅁䅁允䅁䅁䅅䅁佁䉁䅑䅁㕁䑁䅍杍㍁䑁䅕兏睁䑁䅁䅍䅁䅁杷允䅁䅁䅑䅁䑁䅁䅷䅁䭁䥁䕧䅁䭁佁䭳䅁䭁䡁䕁䅁䉁䅁䅁允䅁䅁䄴杅䅁䑁䅅兎睁䑁䅧䅎穁䑁䅑䅏䅁䅁杷允䅁䅁䅑䅁䑁䅁䅷䅁䭁䱁䙫䅁䭁佁䭣䅁䭁䝁䔸䅁䉁䅁䅁允䅁䅁䅕兊䉡啬䱍歅䵁䅉䅅䅁䕁䅁䅁睁䵁䅁䅁权煁兂䅁权煄权䅁权䙃䅂䅁允䅁䅁䅅䅁佁䅁䅷䅁硁䍁䄴免㑁䑁䅍䅁䵁䅉䅅䅁䕁䅁䅁睁䵁䅁䅁权畄䅁䅁权䭁䅁䅁权䕁杁䅁允䅁䅁䅅䅁䙁䅁䍷㑋坣問䅊䍄䉁䅁䅁䅂䅁䅁䅍䅄䅁䅁䅯䅃䅕䅁䅯朷䅯䅁䅯䅣䅑䅁䅅䅁䉁䅁䅁兂䅁䅁䅁串䬴兑杷允䅁䅁䅑䅁䑁䅁䅷䅁䭁䝁䙷䅁䭁佁䭳䅁䭁䡁䕯䅁䉁䅁䅁允䅁䅁䄴杅䅁䑁䅧免㍁䑁䅁䅍睁䑁䅁䅍䅁䅁杷允䅁䅁䅑䅁䑁䅁䅷䅁䭁偁䄴䅁䭁䅁䍅䅁䭁䅁䍍䅁䉁䅁䅁允䅁䅁䅕䡴㕭㘲湆欵䵁䅉䅅䅁䕁䅁䅁睁䵁䅁䅁权䉃兂䅁权畄权䅁权㥂䅂䅁允䅁䅁䅅䅁䙁䅁䅁䅁睁偂䅆䍄䉁䅁䅁䅂䅁䅁䅍䅄䅁䅁䅯权䅙䅁䅯儷䅯䅁䅯全䅑䅁䅅䅁䉁䅁䅁兂䡃效牙吷煔睐杷允䅁䅁䅑䅁䑁䅁䅷䅁䭁䵁䘸䅁䭁佁䬴䅁䭁䥁䕍䅁䉁䅁䅁允䅁䅁䅕䅁䅁䭁佂ぃ䵅䅉䅅䅁䕁䅁䅁睁䵁䅁䅁权灃䅂䅁权瑄权䅁权䑃䅂䅁允䅁䅁䅅䅁䭁䙁䴴䅁䵁䅉䅅䅁䕁䅁䅁睁䵁䅁䅁权䡁兂䅁权煄权䅁权硂䅂䅁允䅁䅁䅅䅁佁䅁䅷䅁硁䍁䄴兎ㅁ䑁䅙䅁䵁䅉䅅䅁䕁䅁䅁睁䵁䅁䅁权湁䅁䅁权䉁杁䅁权䑁杁䅁允䅁䅁䅅䅁䙁䑁敺䨵㜫杦䉎䍄䉁䅁䅁䅂䅁䅁䅍䅄䅁䅁䅯䅦䅕䅁䅯䄶䅯䅁䅯睧䅑䅁䅅䅁䉁䅁䅁杄佁䅁䅁免ㅁ䍁䄴䅏穁䑁䅕䅁䵁䅉䅅䅁䕁䅁䅁睁䵁䅁䅁权坃䅂䅁权灄权䅁权睂䅂䅁允䅁䅁䅅䅁䙁䅁䅁䅁䅁㥢䅎䍄䉁䅁䅁䅂䅁䅁䅍䅄䅁䅁䅯杏䅁䅁䅯充䅁䅁䅯䅂䅉䅁䅅䅁䉁䅁䅁杄十䅁䅁䅏穁䑁䅑睎㕁䑁䅁䅍睁䅁䅁䍄䉁䅁䅁䅂䅁䅁䅍䅄䅁䅁䅯兩䅕䅁䅯䄶䅯䅁䅯兣䅑䅁䅅䅁䉁䅁䅁杄佁䅁䅁杍祁䍁䄴杍硁䑁䅉䅁䵁䅉䅅䅁䕁䅁䅁睁䵁䅁䅁权䩃兂䅁权牄权䅁权䙃䅂䅁允䅁䅁䅅䅁佁䉁䅑䅁硁䑁䅍免祁䑁䅑兎穁䑁䅕䅍䅁䅁杷允䅁䅁䅑䅁䑁䅁䅷䅁䭁䉁䙍䅁䭁佁䬴䅁䭁䡁䕁䅁䉁䅁䅁允䅁䅁䅕䅁䅁偁歺商䵅䅉䅅䅁䑁䅁䅁睁䵁䅁䅁权佃䅂䅁权流杂䅁允䅁䅁䅅䅁佁䅁䅷䅁㕁䑁䅕杌㑁䑁䅙䅁䵁䅉䅅䅁䕁䅁䅁睁䵁䅁䅁权㉁兂䅁权畄权䅁权䙃䅂䅁允䅁䅁䅅䅁䙁䅁䅁䅁䅃捏䅐䍄䉁䅁䅁䅂䅁䅁䅍䅄䅁䅁䅯李䅕䅁䅯朶䅯䅁䅯䅣䅑䅁䅅䅁䉁䅁䅁杄䵁䅁䅁免畁䑁䅅䅍祁䅁䅁䍄䉁䅁䅁䅂䅁䅁䅍䅄䅁䅁䅯䅧䅕䅁䅯朶䅯䅁䅯来䅑䅁䅅䅁䉁䅁䅁杄䵁䅁䅁䅍畁䑁䅉䅍穁䅁䅁䍄䉁䅁䅁䅂䅁䅁䅍䅄䅁䅁䅯朹䅑䅁䅯儶䅯䅁䅯兦䅑䅁䅅䅁䉁䅁䅁兂䅁䅁䅁䩧癦䅑杷允䅁䅁䅑䅁䑁䅁䅷䅁䭁䉁䙍䅁䭁佁䭯䅁䭁佁䭷䅁䉁䅁䅁允䅁䅁䅯睒䅁䅁杷允䅁䅁䅑䅁䑁䅁䅷䅁䭁䙁䙕䅁䭁佁䭧䅁䭁䡁䕅䅁䉁䅁䅁允䅁䅁䄴杄䅁䑁䅉䅎畁䑁䅅兎㍁䅁䅁䍄䉁䅁䅁䅂䅁䅁䅍䅄䅁䅁䅯䅋䅕䅁䅯朵䅯䅁䅯䄷䅯䅁䅅䅁䉁䅁䅁杄䵁䅁䅁免畁䑁䅉䅏㍁䅁䅁䍄䉁䅁䅁䅂䅁䅁䅍䅄䅁䅁䅯村䅕䅁䅯眶䅯䅁䅯䄷䅯䅁䅅䅁䉁䅁䅁杄十䅁䅁杍穁䑁䅍䅍㍁䑁䅙免㑁䅁䅁䍄䉁䅁䅁䅂䅁䅁䅍䅄䅁䅁䅯末䅑䅁䅯朷䅯䅁䅯全䅑䅁䅅䅁䉁䅁䅁兂䅁䅁䅁䜸㠳䅑杷允䅁䅁䅑䅁䑁䅁䅷䅁䭁䵁䕯䅁䭁佁䬰䅁䭁䥁䕍䅁䉁䅁䅁允䅁䅁䅕䉲慸䑚晶稳䴸䅉䅅䅁䕁䅁䅁睁䵁䅁䅁权牄允䅁权䕁䅁䅁权䕁杁䅁允䅁䅁䅅䅁䙁䅁䅁䅁䅃䠹䉸䍄䉁䅁䅁䅂䅁䅁䅍䅄䅁䅁䅯朱䅕䅁䅯眶䅯䅁䅯睧䅑䅁䅅䅁䉁䅁䅁杄啁䅁䅁免ㅁ䑁䅑睎ㅁ䑁䅕䅍睁䑁䅁䅁䵁䅉䅅䅁䕁䅁䅁睁䵁䅁䅁权䩃兂䅁权潄权䅁权㥂䅂䅁允䅁䅁䅅䅁佁䅁䅷䅁硁䑁䅙杌穁䑁䅫䅁䵁䅉䅅䅁䕁䅁䅁睁䵁䅁䅁权慂兂䅁权灄权䅁权睂䅂䅁允䅁䅁䅅䅁䙁䅁䅁䅁䅄癍䅸䍄䉁䅁䅁睁䅁䅁䅍䅄䅁䅁䅯睧䅕䅁䅯杈䅙䅁䅅䅁䉁䅁䅁权歃杂䅁䍄䉁䅁䅁䅂䅁䅁䅍䅄䅁䅁䅯䅬䅕䅁䅯朶䅯䅁䅯兣䅑䅁䅅䅁䉁䅁䅁杄䵁䅁䅁免畁䑁䅉李㑁䅁䅁䍄䉁䅁䅁䅂䅁䅁䅍䅄䅁䅁䅯眰䅑䅁䅯朶䅯䅁䅯睢䅑䅁䅅䅁䉁䅁䅁杄䵁䅁䅁䅍畁䑁䅅免ぁ䅁䅁䍄䉁䅁䅁䅂䅁䅁䅍䅄䅁䅁䅯児䅕䅁䅯眵䅯䅁䅯兦䅑䅁䅅䅁䉁䅁䅁兂䝁婧䑖㉩䑷䅑杷允䅁䅁䅑䅁䑁䅁䅷䅁䭁乁䕑䅁䭁佁䭧䅁䭁䡁䕁䅁䉁䅁䅁允䅁䅁䄴杄䅁䑁䅉免畁䑁䅅免祁䅁䅁䍄䉁䅁䅁䅂䅁䅁䅍䅄䅁䅁䅯杯䅅䅁䅯䅂䅁䅁䅯䅂䅉䅁䅅䅁䉁䅁䅁兂䅁䅁䅁⭏灸兑杷允䅁䅁䅍䅁䑁䅁䅷䅁䭁䍁䘸䅁䭁䉁䝧䅁䉁䅁䅁允䅁䅁䅯䅦䅙䅁杷允䅁䅁䅑䅁䑁䅁䅷䅁䭁䉁䙳䅁䭁䉁䜸䅁䭁䍁䝁䅁䉁䅁䅁允䅁䅁䅯䅔䅙䅁杷允䅁䅁䅑䅁䑁䅁䅷䅁䭁偁䘸䅁䭁佁䬰䅁䭁䡁䕁䅁䉁䅁䅁允䅁䅁䅕摫空䵆㑌樴䴸䅉䅅䅁䕁䅁䅁睁䵁䅁䅁权瑃䅁䅁权䕁䅁䅁权䕁杁䅁允䅁䅁䅅䅁䙁䅁䅁䅁煄䡷䉨䍄䉁䅁䅁䅂䅁䅁䅍䅄䅁䅁䅯眳䅑䅁䅯朶䅯䅁䅯兢䅑䅁䅅䅁䉁䅁䅁权䡂䅁䅁䍄䉁䅁䅁䅂䅁䅁䅍䅄䅁䅁䅯杲䅑䅁䅯儶䅯䅁䅯来䅑䅁䅅䅁䉁䅁䅁兂䅁䅁䅁乧䅧兑杷允䅁䅁䅑䅁䑁䅁䅷䅁䭁䵁䕯䅁䭁佁䬰䅁䭁䡁䔰䅁䉁䅁䅁允䅁䅁䅕㝤昶楇搯䐳䴸䅉䅅䅁䑁䅁䅁睁䵁䅁䅁权獁兂䅁权慁杂䅁允䅁䅁䅅䅁䭁䉁䝳䅁䵁䅉䅅䅁䕁䅁䅁睁䵁䅁䅁权䑄䅂䅁权瑄权䅁权睂䅂䅁允䅁䅁䅅䅁䙁䥁獴⼵灵攸⽉䍄䉁䅁䅁䅂䅁䅁䅍䅄䅁䅁䅯儷䅕䅁䅯䄶䅯䅁䅯来䅑䅁䅅䅁䉁䅁䅁杄䵁䅁䅁李硁䍁䄴䅏㉁䅁䅁䍄䉁䅁䅁䅂䅁䅁䅍䅄䅁䅁䅯兌䅕䅁䅯眵䅯䅁䅯兢䅑䅁䅅䅁䉁䅁䅁兂䭁㘱睎奐癯䅑杷允䅁䅁䅑䅁䑁䅁䅷䅁䭁䡁䙣䅁䭁佁䭙䅁䭁䥁䕕䅁䉁䅁䅁允䅁䅁䄴䅄䅁䑁䅣杌㉁䑁䅍免䅁䅁杷允䅁䅁䅑䅁䑁䅁䅷䅁䭁䕁䱷䅁䭁佁䬰䅁䭁䡁䕅䅁䉁䅁䅁允䅁䅁䅕兇坒楄礲呮䴸䅉䅅䅁䑁䅁䅁睁䵁䅁䅁权䭃兂䅁权歁杂䅁允䅁䅁䅅䅁䭁䱁䡑䅁䵁䅉䅅䅁䕁䅁䅁睁䵁䅁䅁权䝁杂䅁权潄权䅁权獄权䅁允䅁䅁䅅䅁佁䅁䄴䅁ㅁ䑁䅉杌硁䑁䅑䅏䅁䅁杷允䅁䅁䅑䅁䑁䅁䅷䅁䭁䥁䙧䅁䭁佁䭣䅁䭁䡁䕁䅁䉁䅁䅁允䅁䅁䅕積積積穐啋䵁䅉䅅䅁䕁䅁䅁睁䵁䅁䅁权睃䅂䅁权晁杂䅁权杁杂䅁允䅁䅁䅅䅁䭁䥁䝕䅁䵁䅉䅅䅁䕁䅁䅁睁䵁䅁䅁权硃兂䅁权浄权䅁权硂䅂䅁允䅁䅁䅅䅁佁䅁䅷䅁祁䍁䄴兎硁䑁䅅䅁䵁䅉䅅䅁䕁䅁䅁睁䵁䅁䅁权呁允䅁权䕁䅁䅁权䕁杁䅁允䅁䅁䅅䅁䙁䅁䅁䅁㝁坪䉒䍄䉁䅁䅁䅂䅁䅁䅍䅄䅁䅁䅯兗䅕䅁䅯朵䅯䅁䅯䅣䅑䅁䅅䅁䉁䅁䅁杄䵁䅁䅁杍畁䑁䅣䅍㕁䅁䅁䍄䉁䅁䅁睁䅁䅁䅍䅄䅁䅁䅯䅹䅑䅁䅯杈䅙䅁䅅䅁䉁䅁䅁权ぁ杂䅁䍄䉁䅁䅁䅂䅁䅁䅍䅄䅁䅁䅯䅓䅁䅁䅯允䅉䅁䅯睁䅉䅁䅅䅁䉁䅁䅁兂㡄䅊㥷慙䍢䅑杷允䅁䅁䅑䅁䑁䅁䅷䅁䭁乁䘴䅁䭁佁䭯䅁䭁佁䭷䅁䉁䅁䅁允䅁䅁䄴䅄䅁䑁䅁杌ぁ䑁䅍兎䅁䅁杷允䅁䅁䅍䅁䑁䅁䅷䅁䭁䕁䙷䅁䭁䉁䝷䅁䉁䅁䅁允䅁䅁䅯杮䅙䅁杷允䅁䅁䅍䅁䑁䅁䅷䅁䭁乁䙑䅁䭁䉁䜴䅁䉁䅁䅁允䅁䅁䅯兒䅙䅁杷允䅁䅁䅑䅁䑁䅁䅷䅁䭁䡁䙕䅁䭁佁䭙䅁䭁䡁䔰䅁䉁䅁䅁允䅁䅁䄴䅄䅁䑁䅑杌ぁ䑁䅣睎䅁䅁杷允䅁䅁䅑䅁䑁䅁䅷䅁䭁䕁䙑䅁䭁佁䭫䅁䭁䡁䕅䅁䉁䅁䅁允䅁䅁䅕䅁䅁䅁灒歅䵅䅉䅅䅁䕁䅁䅁睁䵁䅁䅁权㝂兂䅁权煄权䅁权療䅂䅁允䅁䅁䅅䅁佁䅁䅷䅁睁䍁䄴睍ㅁ䑁䅅䅁䵁䅉䅅䅁䑁䅁䅁睁䵁䅁䅁权㍃䅂䅁权捁杂䅁允䅁䅁䅅䅁䭁䡁䝳䅁䵁䅉䅅䅁䑁䅁䅁睁䵁䅁䅁权晁兂䅁权歁杂䅁允䅁䅁䅅䅁䭁䍁䡙䅁䵁䅉䅅䅁䕁䅁䅁睁䵁䅁䅁权畃䅂䅁权湄权䅁权㥂䅂䅁允䅁䅁䅅䅁䙁䡁焹䡶呓䉇䅂䍄䉁䅁䅁䅂䅁䅁䅍䅄䅁䅁䅯儹䅁䅁䅯䅂䅁䅁䅯䅂䅉䅁䅅䅁䉁䅁䅁兂䅁䅁䅃佰獊兑杷允䅁䅁䅑䅁䑁䅁䅷䅁䭁佁䕕䅁䭁佁䬰䅁䭁䡁䕅䅁䉁䅁䅁允䅁䅁䅕啑朹慭晴含䴸䅉䅅䅁䕁䅁䅁睁䵁䅁䅁权䵁杂䅁权牄权䅁权㥂䅂䅁允䅁䅁䅅䅁佁䉁䅉䅁穁䑁䅫杍㉁䑁䅑睎㍁䑁䅫䅁䵁䅉䅅䅁䕁䅁䅁睁䵁䅁䅁权あ兂䅁权潄权䅁权瑂䅂䅁允䅁䅁䅅䅁佁䅁䄴䅁硁䑁䅕杌穁䑁䅙䅏䅁䅁杷允䅁䅁䅑䅁䑁䅁䅷䅁䭁䩁䕯䅁䭁佁䭯䅁䭁䥁䕕䅁䉁䅁䅁允䅁䅁䄴䅄䅁䑁䅁杌穁䑁䅍兎䅁䅁杷允䅁䅁䅑䅁䑁䅁䅷䅁䭁䱁䕷䅁䭁佁䭳䅁䭁䥁䕕䅁䉁䅁䅁允䅁䅁䄴䅆䅁䑁䅉睎穁䑁䅣䅍睁䑁䅁䅍睁䅁䅁䍄䉁䅁䅁䅂䅁䅁䅍䅄䅁䅁䅯杌䅁䅁䅯䅂䅁䅁䅯䅂䅉䅁䅅䅁䉁䅁䅁兂䅁䅁䅃焱䥓兑杷允䅁䅁䅑䅁䑁䅁䅷䅁䭁䙁䅳䅁䭁䅁䅑䅁䭁䅁䅕䅁䉁䅁䅁允䅁䅁䅕䅁䅁䥧䍡正䵅䅉䅅䅁䕁䅁䅁睁䵁䅁䅁权扄䅂䅁权湄权䅁权㥂䅂䅁允䅁䅁䅅䅁䙁䝁㡱䩤奍䑰䅈䍄䉁䅁䅁䅂䅁䅁䅍䅄䅁䅁䅯杓䅕䅁䅯眶䅯䅁䅯兣䅑䅁䅅䅁䉁䅁䅁杄啁䅁䅁免㉁䑁䅑兎ぁ䑁䅅兏㉁䑁䅅䅁䵁䅉䅅䅁䕁䅁䅁睁䵁䅁䅁权杁兂䅁权湄权䅁权㥂䅂䅁允䅁䅁䅅䅁䙁䥁噇㑑獴祰䅆䍄䉁䅁䅁䅂䅁䅁䅍䅄䅁䅁䅯儹䅕䅁䅯眶䅯䅁䅯全䅑䅁䅅䅁䉁䅁䅁杄十䅁䅁䅎睁䑁䅣睎硁䑁䅁免ㅁ䅁䅁䍄䉁䅁䅁䅂䅁䅁䅍䅄䅁䅁䅯杪䅑䅁䅯朶䅯䅁䅯睧䅑䅁䅅䅁䉁䅁䅁杄䵁䅁䅁免畁䑁䅧睎㑁䅁䅁䍄䉁䅁䅁睁䅁䅁䅍䅄䅁䅁䅯睶䅕䅁䅯杇䅙䅁䅅䅁䉁䅁䅁权䅂杂䅁䍄䉁䅁䅁䅂䅁䅁䅍䅄䅁䅁䅯儫䅑䅁䅯眶䅯䅁䅯全䅑䅁䅅䅁䉁䅁䅁杄十䅁䅁李ㅁ䑁䅧䅍睁䑁䅁䅍睁䅁䅁䍄䉁䅁䅁䅂䅁䅁䅍䅄䅁䅁䅯睫䅑䅁䅯儷䅯䅁䅯兦䅑䅁䅅䅁䉁䅁䅁兂䭁扔⭖䍰䥺睐杷允䅁䅁䅑䅁䑁䅁䅷䅁䭁䕁䱷䅁䭁佁䬰䅁䭁䥁䕕䅁䉁䅁䅁允䅁䅁䅕敥浫免獩䑪䴸䅉䅅䅁䕁䅁䅁睁䵁䅁䅁权䝁䅁䅁权䕁䅁䅁权䙁䅁䅁允䅁䅁䅅䅁䙁䅁䅁䥁䱁歂䉚䍄䉁䅁䅁䅂䅁䅁䅍䅄䅁䅁䅯睥䅕䅁䅯䄶䅯䅁䅯睧䅑䅁䅅䅁䉁䅁䅁杄佁䅁䅁睍㑁䍁䄴䅍ぁ䑁䅧䅁䵁䅉䅅䅁䕁䅁䅁睁䵁䅁䅁权元䅂䅁权潄权䅁权療䅂䅁允䅁䅁䅅䅁佁䅁䄴䅁硁䑁䅅杌睁䑁䅁免䅁䅁杷允䅁䅁䅍䅁䑁䅁䅷䅁䭁䩁䙑䅁䭁䍁䝑䅁䉁䅁䅁允䅁䅁䅯睮䄸䅁杷允䅁䅁䅑䅁䑁䅁䅷䅁䭁䅁䙅䅁䭁佁䭣䅁䭁䡁䕅䅁䉁䅁䅁允䅁䅁䅕扉祂䩡瑆歈䵁䅉䅅䅁䕁䅁䅁睁䵁䅁䅁权䙄䅂䅁权湄权䅁权獄权䅁允䅁䅁䅅䅁䙁䥁䔯䙶昸獯⽉䍄䉁䅁䅁䅂䅁䅁䅍䅄䅁䅁䅯材䅕䅁䅯眵䅯䅁䅯兦䅑䅁䅅䅁䉁䅁䅁兂偄ㄹ橐塰祳䅑杷允䅁䅁䅑䅁䑁䅁䅷䅁䭁䑁䙙䅁䭁佁䭣䅁䭁䝁䔸䅁䉁䅁䅁允䅁䅁䅕䭆䠵場啯歆䵁䅉䅅䅁䕁䅁䅁睁䵁䅁䅁权乃䅂䅁权牄权䅁权睂䅂䅁允䅁䅁䅅䅁佁䉁䅉䅁穁䑁䅁李睁䑁䅁䅍睁䑁䅁䅁䵁䅉䅅䅁䕁䅁䅁睁䵁䅁䅁权兂兂䅁权畄权䅁权䙃䅂䅁允䅁䅁䅅䅁䙁䅁䅁䅁䅄杺䉬䍄䉁䅁䅁䅂䅁䅁䅍䅄䅁䅁䅯䅴䅑䅁䅯䄶䅯䅁䅯兦䅑䅁䅅䅁䉁䅁䅁权䡂䅁䅁䍄䉁䅁䅁䅂䅁䅁䅍䅄䅁䅁䅯䅖䅕䅁䅯儷䅯䅁䅯兢䅑䅁䅅䅁䉁䅁䅁兂㙃兓䍷㑋畦睐杷允䅁䅁䅑䅁䑁䅁䅷䅁䭁䡁䙯䅁䭁佁䬰䅁䭁䝁䔸䅁䉁䅁䅁允䅁䅁䅕歲桦桥畓穸䴸䅉䅅䅁䕁䅁䅁睁䵁䅁䅁权牃允䅁权䉁杁䅁权䑁杁䅁允䅁䅁䅅䅁䙁䙁杨灦焰癗䅚䍄䉁䅁䅁䅂䅁䅁䅍䅄䅁䅁䅯睥䅕䅁䅯儶䅯䅁䅯兣䅑䅁䅅䅁䉁䅁䅁兂䅁䅁䅁䍁獄䅑杷允䅁䅁䅑䅁䑁䅁䅷䅁䭁䍁䙕䅁䭁佁䬰䅁䭁䝁䔸䅁䉁䅁䅁允䅁䅁䅕体㙆䭆䠵呷䴸䅉䅅䅁䕁䅁䅁睁䵁䅁䅁权⭄䅂䅁权畄权䅁权睂䅂䅁允䅁䅁䅅䅁䙁䅁䅁䅁䅁䩎䅴䍄䉁䅁䅁䅂䅁䅁䅍䅄䅁䅁䅯睘䅕䅁䅯眵䅯䅁䅯兦䅑䅁䅅䅁䉁䅁䅁兂塄㍯㥁桃档䅑杷允䅁䅁䅑䅁䑁䅁䅷䅁䭁偁䙁䅁䭁佁䭣䅁䭁䡁䕅䅁䉁䅁䅁允䅁䅁䅕癴㥐䠱灨䕈䵁䅉䅅䅁䕁䅁䅁睁䵁䅁䅁权潃䅁䅁权䉁杁䅁权䑁杁䅁允䅁䅁䅅䅁䙁䡁䵷䙭㥩睪䉤䍄䉁䅁䅁䅂䅁䅁䅍䅄䅁䅁䅯儫䅕䅁䅯儷䅯䅁䅯睧䅑䅁䅅䅁䉁䅁䅁兂牁硨婢発癦睐杷允䅁䅁䅑䅁䑁䅁䅷䅁䭁偁䅧䅁䭁䅁䍅䅁䭁䅁䍕䅁䉁䅁䅁允䅁䅁䅕框䝑吵戴啸䵁䅉䅅䅁䕁䅁䅁睁䵁䅁䅁权瑄兂䅁权牄权䅁权睂䅂䅁允䅁䅁䅅䅁佁䉁䅑䅁穁䑁䅧免ㅁ䑁䅁免ㅁ䑁䅁杍䅁䅁杷允䅁䅁䅑䅁䑁䅁䅷䅁䭁䩁䘴䅁䭁佁䭫䅁䭁䡁䔰䅁䉁䅁䅁允䅁䅁䅕䅁䅁䕁あ䔵䵁䅉䅅䅁䑁䅁䅁睁䵁䅁䅁权穄䅂䅁权捁杂䅁允䅁䅁䅅䅁䭁䝁䝉䅁䵁䅉䅅䅁䕁䅁䅁睁䵁䅁䅁权㍁允䅁权䉁杁䅁权䑁杁䅁允䅁䅁䅅䅁䙁佁㑙㑏硌㥢䅊䍄䉁䅁䅁䅂䅁䅁䅍䅄䅁䅁䅯䅔䅕䅁䅯䄶䅯䅁䅯兦䅑䅁䅅䅁䉁䅁䅁杄佁䅁䅁免ぁ䍁䄴䅎㕁䑁䅍䅁䵁䅉䅅䅁䕁䅁䅁睁䵁䅁䅁权兄䅂䅁权牄权䅁权硂䅂䅁允䅁䅁䅅䅁佁䉁䅉䅁㑁䑁䅉睍祁䑁䅉免硁䑁䅁䅁䵁䅉䅅䅁䕁䅁䅁睁䵁䅁䅁权䥂兂䅁权灄权䅁权㙂䅂䅁允䅁䅁䅅䅁䙁䅁䅁䅁䅃佗䄱䍄䉁䅁䅁䅂䅁䅁䅍䅄䅁䅁䅯䅰䅕䅁䅯眶䅯䅁䅯兣䅑䅁䅅䅁䉁䅁䅁杄十䅁䅁睎硁䑁䅕李穁䑁䅣兎睁䅁䅁䍄䉁䅁䅁䅂䅁䅁䅍䅄䅁䅁䅯术䅑䅁䅯朷䅯䅁䅯睢䅑䅁䅅䅁䉁䅁䅁兂䅁䅁䅁䅅⭔䅑杷允䅁䅁䅑䅁䑁䅁䅷䅁䭁䥁䘸䅁䭁佁䭙䅁䭁佁䭷䅁䉁䅁䅁允䅁䅁䄴䅄䅁䑁䅍杌ぁ䑁䅁䅎䅁䅁杷允䅁䅁䅑䅁䑁䅁䅷䅁䭁佁䘸䅁䭁佁䭧䅁䭁䡁䔰䅁䉁䅁䅁允䅁䅁䄴䅄䅁䑁䅍杌ㅁ䑁䅙䅎䅁䅁杷允䅁䅁䅑䅁䑁䅁䅷䅁䭁䙁䄸䅁䭁䅁䅯䅁䭁䅁䅕䅁䉁䅁䅁允䅁䅁䅕㥏倹婪畤䕄䵁䅉䅅䅁䕁䅁䅁睁䵁䅁䅁权杁䅁䅁权剁䅁䅁权䙁䅁䅁允䅁䅁䅅䅁佁䉁䅑䅁穁䑁䅑兎㑁䑁䅁䅍睁䑁䅁䅍䅁䅁杷允䅁䅁䅑䅁䑁䅁䅷䅁䭁乁䕳䅁䭁佁䭯䅁䭁䥁䕕䅁䉁䅁䅁允䅁䅁䄴䅄䅁䑁䅅杌㑁䑁䅅睍䅁䅁杷允䅁䅁䅑䅁䑁䅁䅷䅁䭁䍁䙕䅁䭁佁䭯䅁䭁䡁䔰䅁䉁䅁䅁允䅁䅁䄴䅄䅁䑁䅅杌㍁䑁䅁杍䅁䅁杷允䅁䅁䅑䅁䑁䅁䅷䅁䭁䥁䙷䅁䭁佁䭫䅁䭁䡁䕅䅁䉁䅁䅁允䅁䅁䅕䅁䅁䵁呁唯䵁䅉䅅䅁䕁䅁䅁睁䵁䅁䅁权畄兂䅁权牄权䅁权㙂䅂䅁允䅁䅁䅅䅁佁䉁䅉䅁㍁䑁䅉䅎睁䑁䅁䅍睁䑁䅁䅁䵁䅉䅅䅁䕁䅁䅁睁䵁䅁䅁权畄兂䅁权瑄权䅁权㙂䅂䅁允䅁䅁䅅䅁䙁䡁⭥确癯攳⽁䍄䉁䅁䅁䅂䅁䅁䅍䅄䅁䅁䅯朳䅕䅁䅯眵䅯䅁䅯兦䅑䅁䅅䅁䉁䅁䅁兂ぃ䡹⭡确穲睐杷允䅁䅁䅑䅁䑁䅁䅷䅁䭁乁䉷䅁䭁䅁䅑䅁䭁䅁䍑䅁䉁䅁䅁允䅁䅁䅕䅁䅁䵋剑啷䵅䅉䅅䅁䕁䅁䅁睁䵁䅁䅁权䡄䅂䅁权湄权䅁权睂䅂䅁允䅁䅁䅅䅁䙁佁剸䉵䘶砶䅊䍄䉁䅁䅁䅂䅁䅁䅍䅄䅁䅁䅯睭䅑䅁䅯朷䅯䅁䅯来䅑䅁䅅䅁䉁䅁䅁兂䅁䅁䅁偵䅣兑杷允䅁䅁䅑䅁䑁䅁䅷䅁䭁䝁䙑䅁䭁佁䭣䅁䭁䡁䔰䅁䉁䅁䅁允䅁䅁䅕浚浚浚浚䕁䵁䅉䅅䅁䕁䅁䅁睁䵁䅁䅁权卄䅁䅁权䉁杁䅁权䍁杁䅁允䅁䅁䅅䅁䙁䝁漵礶㝺儳䉒䍄䉁䅁䅁䅂䅁䅁䅍䅄䅁䅁䅯杬䅑䅁䅯眵䅯䅁䅯䄷䅯䅁䅅䅁䉁䅁䅁权䡂䅁䅁䍄䉁䅁䅁䅂䅁䅁䅍䅄䅁䅁䅯䅒䅕䅁䅯眶䅯䅁䅯来䅑䅁䅅䅁䉁䅁䅁杄十䅁䅁李祁䑁䅉睍硁䑁䅁李㕁䅁䅁䍄䉁䅁䅁䅂䅁䅁䅍䅄䅁䅁䅯䅴䅕䅁䅯朷䅯䅁䅯全䅑䅁䅅䅁䉁䅁䅁兂䅁䅁䅁䝑楌䅑杷允䅁䅁䅑䅁䑁䅁䅷䅁䭁䅁䙕䅁䭁佁䭧䅁䭁䝁䔸䅁䉁䅁䅁允䅁䅁䄴杄䅁䑁䅅兏畁䑁䅕李㍁䅁䅁䍄䉁䅁䅁䅂䅁䅁䅍䅄䅁䅁䅯睌䅕䅁䅯朷䅯䅁䅯兦䅑䅁䅅䅁䉁䅁䅁兂䅁䅁䅁乁䩈䅑杷允䅁䅁䅑䅁䑁䅁䅷䅁䭁乁䕣䅁䭁佁䭳䅁䭁䡁䔰䅁䉁䅁䅁允䅁䅁䄴杅䅁䑁䅑兎㑁䑁䅧李睁䑁䅙兎䅁䅁杷允䅁䅁䅑䅁䑁䅁䅷䅁䭁䙁䙣䅁䭁佁䭫䅁䭁䡁䕯䅁䉁䅁䅁允䅁䅁䅕䅁䅁䅁牂䕄䵅䅉䅅䅁䕁䅁䅁睁䵁䅁䅁权偄䅁䅁权䕁䅁䅁权䙁䅁䅁允䅁䅁䅅䅁䙁䅁䅁䥁牄坎䉎䍄䉁䅁䅁䅂䅁䅁䅍䅄䅁䅁䅯睒䅕䅁䅯眵䅯䅁䅯兣䅑䅁䅅䅁䉁䅁䅁兂橄婰䕶䱉乁䅑杷允䅁䅁䅑䅁䑁䅁䅷䅁䭁䝁䅉䅁䭁䉁䅅䅁䭁䅁䍑䅁䉁䅁䅁允䅁䅁䄴杆䅁䑁䅅杍祁䑁䅫䅍睁䑁䅁䅍睁䑁䅁䅁䵁䅉䅅䅁䕁䅁䅁睁䵁䅁䅁权扃兂䅁权瑄权䅁权䑃䅂䅁允䅁䅁䅅䅁䙁䕁杊搵楁⬲⽫䍄䉁䅁䅁䅂䅁䅁䅍䅄䅁䅁䅯杴䅁䅁䅯允䅉䅁䅯杁䅉䅁䅅䅁䉁䅁䅁兂塂䝣⽨䩄楘䅑杷允䅁䅁䅑䅁䑁䅁䅷䅁䭁䩁䔰䅁䭁佁䬰䅁䭁佁䭷䅁䉁䅁䅁允䅁䅁䅕歘爹䵉〯呹䴸䅉䅅䅁䕁䅁䅁睁䵁䅁䅁权癄䅂䅁权湄权䅁权䑃䅂䅁允䅁䅁䅅䅁䙁䍁睇浣剩儷䅆䍄䉁䅁䅁䅂䅁䅁䅍䅄䅁䅁䅯充䅕䅁䅯朶䅯䅁䅯来䅑䅁䅅䅁䉁䅁䅁杄䵁䅁䅁䅍畁䑁䅧李穁䅁䅁䍄䉁䅁䅁䅂䅁䅁䅍䅄䅁䅁䅯杷䅕䅁䅯䄶䅯䅁䅯䅣䅑䅁䅅䅁䉁䅁䅁权䡂䅁䅁䍄䉁䅁䅁䅂䅁䅁䅍䅄䅁䅁䅯睎䅕䅁䅯眶䅯䅁䅯睧䅑䅁䅅䅁䉁䅁䅁杄十䅁䅁兏㉁䑁䅫䅍祁䑁䅉睎㍁䅁䅁䍄䉁䅁䅁䅂䅁䅁䅍䅄䅁䅁䅯杕䅕䅁䅯朵䅯䅁䅯䄷䅯䅁䅅䅁䉁䅁䅁杄䭁䅁䅁免畁䑁䅍杍䅁䅁杷允䅁䅁䅑䅁䑁䅁䅷䅁䭁佁䘸䅁䭁䉁䜸䅁䭁䍁䝁䅁䉁䅁䅁允䅁䅁䅯䅔䅣䅁杷允䅁䅁䅑䅁䑁䅁䅷䅁䭁䭁䅙䅁䭁䅁䅑䅁䭁䅁䅕䅁䉁䅁䅁允䅁䅁䅕䅁䅁偧䕥正䵅䅉䅅䅁䕁䅁䅁睁䵁䅁䅁权癃兂䅁权瑄权䅁权㥂䅂䅁允䅁䅁䅅䅁䙁䭁卆⭇䥶睃䅊䍄䉁䅁䅁䅂䅁䅁䅍䅄䅁䅁䅯杒䅕䅁䅯朵䅯䅁䅯䅣䅑䅁䅅䅁䉁䅁䅁杄䵁䅁䅁免畁䑁䅕兏ㅁ䅁䅁䍄䉁䅁䅁䅂䅁䅁䅍䅄䅁䅁䅯睚䅅䅁䅯充䅁䅁䅯兂䅁䅁䅅䅁䉁䅁䅁杄坁䅁䅁免祁䑁䅁䅍祁䑁䅧李祁䑁䅙䅎䅁䅁杷允䅁䅁䅑䅁䑁䅁䅷䅁䭁䱁䕉䅁䭁佁䭳䅁䭁䝁䔸䅁䉁䅁䅁允䅁䅁䄴䅆䅁䑁䅉李硁䑁䅧杍硁䑁䅉兏㉁䅁䅁䍄䉁䅁䅁䅂䅁䅁䅍䅄䅁䅁䅯杇䅕䅁䅯朵䅯䅁䅯兢䅑䅁䅅䅁䉁䅁䅁权䡂䅁䅁䍄䉁䅁䅁䅂䅁䅁䅍䅄䅁䅁䅯睐䅕䅁䅯䄶䅯䅁䅯兣䅑䅁䅅䅁䉁䅁䅁杄佁䅁䅁䅎㑁䍁䄴睍㉁䑁䅫䅁䵁䅉䅅䅁䕁䅁䅁睁䵁䅁䅁权䵃兂䅁权煄权䅁权瑂䅂䅁允䅁䅁䅅䅁佁䅁䅷䅁睁䍁䄴䅏㉁䑁䅕䅁䵁䅉䅅䅁䕁䅁䅁睁䵁䅁䅁权䉃允䅁权䉁杁䅁权䍁杁䅁允䅁䅁䅅䅁䙁䅁摳塨摮剰䈱䍄䉁䅁䅁䅂䅁䅁䅍䅄䅁䅁䅯眯䅕䅁䅯儶䅯䅁䅯全䅑䅁䅅䅁䉁䅁䅁兂䅁䅁䅁䭗䱕兑杷允䅁䅁䅑䅁䑁䅁䅷䅁䭁偁䔸䅁䭁佁䭯䅁䭁䡁䔰䅁䉁䅁䅁允䅁䅁䄴䅃䅁䑁䅁杌穁䅁䅁䍄䉁䅁䅁䅂䅁䅁䅍䅄䅁䅁䅯䅹䅕䅁䅯朶䅯䅁䅯䄷䅯䅁䅅䅁䉁䅁䅁杄䭁䅁䅁䅍畁䑁䅕睎䅁䅁杷允䅁䅁䅑䅁䑁䅁䅷䅁䭁乁䕷䅁䭁佁䭫䅁䭁䝁䔰䅁䉁䅁䅁允䅁䅁䅕䅁䅁䭁㍃歂䵅䅉䅅䅁䕁䅁䅁睁䵁䅁䅁权䭄䅂䅁权灄权䅁权䑃䅂䅁允䅁䅁䅅䅁䙁䅁䅁䅁睂⽧䅚䍄䉁䅁䅁䅂䅁䅁䅍䅄䅁䅁䅯䅙䅕䅁䅯䄶䅯䅁䅯全䅑䅁䅅䅁䉁䅁䅁杄䵁䅁䅁免祁䍁䄴兎ぁ䅁䅁䍄䉁䅁䅁䅂䅁䅁䅍䅄䅁䅁䅯朳䅕䅁䅯儷䅯䅁䅯来䅑䅁䅅䅁䉁䅁䅁兂浂浚浚浚㉢睐杷允䅁䅁䅑䅁䑁䅁䅷䅁䭁䱁䙕䅁䭁佁䭣䅁䭁䝁䔰䅁䉁䅁䅁允䅁䅁䅕䑔䩥坑汄啋䵁䅉䅅䅁䕁䅁䅁睁䵁䅁䅁权元䅂䅁权晁杂䅁权杁杂䅁允䅁䅁䅅䅁䭁䑁䝯䅁䵁䅉䅅䅁䕁䅁䅁睁䵁䅁䅁权䍁杂䅁权煄权䅁权㙂䅂䅁允䅁䅁䅅䅁佁䅁䅷䅁睁䍁䄴睍㍁䑁䅣䅁䵁䅉䅅䅁䕁䅁䅁睁䵁䅁䅁权楂䅁䅁权䉁杁䅁权䙁杁䅁允䅁䅁䅅䅁䙁䍁⽕椴㕤李䉖䍄䉁䅁䅁䅂䅁䅁䅍䅄䅁䅁䅯䅅䅅䅁䅯权䅁䅁䅯兂䅁䅁䅅䅁䉁䅁䅁兂䡃瑆佮⽶漯䅑杷允䅁䅁䅑䅁䑁䅁䅷䅁䭁䩁䙍䅁䭁佁䭣䅁䭁䡁䕯䅁䉁䅁䅁允䅁䅁䅕婪畤潅䅐䐫䴸䅉䅅䅁䕁䅁䅁睁䵁䅁䅁权㥄兂䅁权煄权䅁权睂䅂䅁允䅁䅁䅅䅁佁䅁䅷䅁睁䍁䄴兎祁䑁䅙䅁䵁䅉䅅䅁䕁䅁䅁睁䵁䅁䅁权祁允䅁权䭁䅁䅁权䕁杁䅁允䅁䅁䅅䅁䙁䕁㍷啩杆剚䅴䍄䉁䅁䅁䅂䅁䅁䅍䅄䅁䅁䅯睪䅑䅁䅯朶䅯䅁䅯全䅑䅁䅅䅁䉁䅁䅁杄䵁䅁䅁杍畁䑁䅫睍硁䅁䅁䍄䉁䅁䅁䅂䅁䅁䅍䅄䅁䅁䅯儹䅑䅁䅯朷䅯䅁䅯睧䅑䅁䅅䅁䉁䅁䅁兂䅁䅁䅁䱧ㅲ䅑杷允䅁䅁䅑䅁䑁䅁䅷䅁䭁偁䙯䅁䭁佁䭙䅁䭁䡁䔰䅁䉁䅁䅁允䅁䅁䄴䅄䅁䑁䅁杌㍁䑁䅧免䅁䅁杷允䅁䅁䅑䅁䑁䅁䅷䅁䭁䭁䘰䅁䭁佁䭙䅁䭁䡁䕁䅁䉁䅁䅁允䅁䅁䄴䅄䅁䑁䅅杌㑁䑁䅣杍䅁䅁杷允䅁䅁䅑䅁䑁䅁䅷䅁䭁佁䙕䅁䭁佁䭯䅁䭁䡁䕯䅁䉁䅁䅁允䅁䅁䄴权䅁䑁䅁杌睁䑁䅣䅁䵁䅉䅅䅁䑁䅁䅁睁䵁䅁䅁权䥃䅂䅁权歁杂䅁允䅁䅁䅅䅁䭁䍁倰䅁䵁䅉䅅䅁䕁䅁䅁睁䵁䅁䅁权㕃允䅁权䉁杁䅁权䍁杁䅁允䅁䅁䅅䅁䙁䡁倯呗坄⭧䅊䍄䉁䅁䅁䅂䅁䅁䅍䅄䅁䅁䅯杭䅕䅁䅯䄶䅯䅁䅯全䅑䅁䅅䅁䉁䅁䅁杄佁䅁䅁睍㍁䍁䄴杍硁䑁䅉䅁䵁䅉䅅䅁䕁䅁䅁睁䵁䅁䅁权浂兂䅁权牄权䅁权瑂䅂䅁允䅁䅁䅅䅁佁䉁䅑䅁硁䑁䅍䅎硁䑁䅕杍硁䑁䅣杍䅁䅁杷允䅁䅁䅑䅁䑁䅁䅷䅁䭁䡁䙷䅁䭁佁䭧䅁䭁佁䭷䅁䉁䅁䅁允䅁䅁䄴䅄䅁䑁䅍杌ぁ䑁䅍䅎䅁䅁杷允䅁䅁䅑䅁䑁䅁䅷䅁䭁䩁䅣䅁䭁䉁䅅䅁䭁䅁䍑䅁䉁䅁䅁允䅁䅁䄴䅆䅁䑁䅅䅏穁䑁䅙杍ㅁ䑁䅁䅍睁䅁䅁䍄䉁䅁䅁䅂䅁䅁䅍䅄䅁䅁䅯䅷䅕䅁䅯儷䅯䅁䅯睢䅑䅁䅅䅁䉁䅁䅁兂敃㘷䝦穓婦睐杷允䅁䅁䅑䅁䑁䅁䅷䅁䭁佁䙙䅁䭁佁䭫䅁䭁䡁䕁䅁䉁䅁䅁允䅁䅁䅕䅁䅁䥁䉃〹䵁䅉䅅䅁䕁䅁䅁睁䵁䅁䅁权癄兂䅁权湄权䅁权療䅂䅁允䅁䅁䅅䅁䙁䱁敧敨剴䉵䄱䍄䉁䅁䅁睁䅁䅁䅍䅄䅁䅁䅯眶䅑䅁䅯䅈䅙䅁䅅䅁䉁䅁䅁权橁睂䅁䍄䉁䅁䅁䅂䅁䅁䅍䅄䅁䅁䅯䄷䅁䅁䅯权䅁䅁䅯兂䅁䅁䅅䅁䉁䅁䅁兂呄坔光䱗⭫䅑杷允䅁䅁䅑䅁䑁䅁䅷䅁䭁䭁䕧䅁䭁佁䬴䅁䭁䥁䕍䅁䉁䅁䅁允䅁䅁䅕䅁䅁䱁浪歏䵅䅉䅅䅁䕁䅁䅁睁䵁䅁䅁权㉃兂䅁权潄权䅁权獄权䅁允䅁䅁䅅䅁䭁䕁䅣䅁䵁䅉䅅䅁䕁䅁䅁睁䵁䅁䅁权癄䅂䅁权畄权䅁权獄权䅁允䅁䅁䅅䅁䙁䅁䅁䅁䅂兲䉊䍄䉁䅁䅁䅂䅁䅁䅍䅄䅁䅁䅯杬䅕䅁䅯眵䅯䅁䅯睢䅑䅁䅅䅁䉁䅁䅁兂偄ㄹ橐婰啳䅑杷允䅁䅁䅑䅁䑁䅁䅷䅁䭁䵁䕳䅁䭁佁䭯䅁䭁䡁䕯䅁䉁䅁䅁允䅁䅁䄴䅄䅁䑁䅁杌㑁䑁䅙兏䅁䅁杷允䅁䅁䅑䅁䑁䅁䅷䅁䭁䵁䙣䅁䭁䉁䜸䅁䭁䍁䝁䅁䉁䅁䅁允䅁䅁䅯睈䅧䅁杷允䅁䅁䅑䅁䑁䅁䅷䅁䭁䑁䄸䅁䭁䅁䅯䅁䭁䅁䅕䅁䉁䅁䅁允䅁䅁䅕硫䕧杖琷啌䵁䅉䅅䅁䕁䅁䅁睁䵁䅁䅁权婃䅂䅁权煄权䅁权瑂䅂䅁允䅁䅁䅅䅁佁䅁䅷䅁祁䍁䄴䅍睁䑁䅙䅁䵁䅉䅅䅁䕁䅁䅁睁䵁䅁䅁权奃䅂䅁权畄权䅁权瑂䅂䅁允䅁䅁䅅䅁䙁䅁䅁䅁杁⭤䅰䍄䉁䅁䅁䅂䅁䅁䅍䅄䅁䅁䅯䅸䅕䅁䅯睈䅙䅁䅯䅉䅙䅁䅅䅁䉁䅁䅁权㉁睂䅁䍄䉁䅁䅁䅂䅁䅁䅍䅄䅁䅁䅯兹䅕䅁䅯儷䅯䅁䅯兦䅑䅁䅅䅁䉁䅁䅁兂灁晲癯坭洷睐杷允䅁䅁䅑䅁䑁䅁䅷䅁䭁䑁䅅䅁䭁䉁䅅䅁䭁䅁䅕䅁䉁䅁䅁允䅁䅁䄴䅆䅁䑁䅉兎穁䑁䅍䅍睁䑁䅁䅍睁䅁䅁䍄䉁䅁䅁䅂䅁䅁䅍䅄䅁䅁䅯朴䅁䅁䅯允䅉䅁䅯兂䅉䅁䅅䅁䉁䅁䅁兂杂⭸牋眶浄䅑杷允䅁䅁䅑䅁䑁䅁䅷䅁䭁䙁䄴䅁䭁䅁䍅䅁䭁䅁䍕䅁䉁䅁䅁允䅁䅁䅕汏呱畤扅ぶ䵁䅉䅅䅁䕁䅁䅁睁䵁䅁䅁权敂䅁䅁权䉁杁䅁权䑁杁䅁允䅁䅁䅅䅁䙁䝁䱙卍塹捺䅂䍄䉁䅁䅁䅂䅁䅁䅍䅄䅁䅁䅯睋䅕䅁䅯朶䅯䅁䅯兢䅑䅁䅅䅁䉁䅁䅁杄䭁䅁䅁免畁䑁䅁李䅁䅁杷允䅁䅁䅑䅁䑁䅁䅷䅁䭁乁䉕䅁䭁䅁䅯䅁䭁䅁䍑䅁䉁䅁䅁允䅁䅁䅕穐敖歵䵮啉䵁䅉䅅䅁䕁䅁䅁睁䵁䅁䅁权杂兂䅁权瑄权䅁权硂䅂䅁允䅁䅁䅅䅁䙁䡁⭥确癯搳⽷䍄䉁䅁䅁䅂䅁䅁䅍䅄䅁䅁䅯睵䅑䅁䅯朷䅯䅁䅯全䅑䅁䅅䅁䉁䅁䅁兂䅁䅁䅁䑯䍙兑杷允䅁䅁䅑䅁䑁䅁䅷䅁䭁䉁䘴䅁䭁佁䭳䅁䭁䝁䔸䅁䉁䅁䅁允䅁䅁䄴䅆䅁䑁䅑免ㅁ䑁䅉兎㍁䑁䅫李㍁䅁䅁䍄䉁䅁䅁䅂䅁䅁䅍䅄䅁䅁䅯眷䅕䅁䅯儷䅯䅁䅯䄷䅯䅁䅅䅁䉁䅁䅁兂坃㑑獴⼵汶睐杷允䅁䅁䅑䅁䑁䅁䅷䅁䭁䍁䙫䅁䭁佁䭫䅁䭁䝁䔸䅁䉁䅁䅁允䅁䅁䅕䅁䅁䥁⽄欵䵁䅉䅅䅁䕁䅁䅁睁䵁䅁䅁权橄允䅁权䉁杁䅁权䙁杁䅁允䅁䅁䅅䅁䙁䭁湦䭑楍䅯䉰䍄䉁䅁䅁䅂䅁䅁䅍䅄䅁䅁䅯睂䅙䅁䅯眵䅯䅁䅯睧䅑䅁䅅䅁䉁䅁䅁兂硁䭃捷煗楑䅑杷允䅁䅁䅑䅁䑁䅁䅷䅁䭁䅁䜴䅁䭁佁䭳䅁䭁䝁䔸䅁䉁䅁䅁允䅁䅁䄴杅䅁䑁䅫免睁䑁䅁兎㕁䑁䅫睍䅁䅁杷允䅁䅁䅑䅁䑁䅁䅷䅁䭁䩁䕯䅁䭁佁䭙䅁䭁䥁䕍䅁䉁䅁䅁允䅁䅁䄴䅄䅁䑁䅁杌㑁䑁䅙免䅁䅁杷允䅁䅁䅑䅁䑁䅁䅷䅁䭁䑁䅳䅁䭁䅁䍅䅁䭁䅁䍍䅁䉁䅁䅁允䅁䅁䅕獺商が⽂䔴䵁䅉䅅䅁䕁䅁䅁睁䵁䅁䅁权䡁兂䅁权牄权䅁权睂䅂䅁允䅁䅁䅅䅁佁䉁䅑䅁穁䑁䅣兎睁䑁䅁䅍睁䑁䅁䅍䅁䅁杷允䅁䅁䅑䅁䑁䅁䅷䅁䭁䵁䔰䅁䭁佁䬰䅁䭁䡁䕅䅁䉁䅁䅁允䅁䅁䅕場啯歲桦橹䴸䅉䅅䅁䕁䅁䅁睁䵁䅁䅁权㍄兂䅁权煄权䅁权㥂䅂䅁允䅁䅁䅅䅁佁䅁䅷䅁祁䍁䄴杍祁䑁䅉䅁䵁䅉䅅䅁䕁䅁䅁睁䵁䅁䅁权㉃䅂䅁权潄权䅁权䙃䅂䅁允䅁䅁䅅䅁䭁䕁䅣䅁䵁䅉䅅䅁䕁䅁䅁睁䵁䅁䅁权䑃䅁䅁权䕁䅁䅁权䙁䅁䅁允䅁䅁䅅䅁䙁䅁䅁䅁いぬ䉂䍄䉁䅁䅁䅂䅁䅁䅍䅄䅁䅁䅯児䅕䅁䅯朶䅯䅁䅯兦䅑䅁䅅䅁䉁䅁䅁杄䵁䅁䅁䅍畁䑁䅫䅍硁䅁䅁䍄䉁䅁䅁䅂䅁䅁䅍䅄䅁䅁䅯儶䅕䅁䅯儷䅯䅁䅯兦䅑䅁䅅䅁䉁䅁䅁兂䭂䅄牉㙨䩚䅷杷允䅁䅁䅑䅁䑁䅁䅷䅁䭁䙁䄰䅁䭁䅁䍅䅁䭁䅁䍍䅁䉁䅁䅁允䅁䅁䅕塁歙捺捯欰䵁䅉䅅䅁䕁䅁䅁睁䵁䅁䅁权捄䅂䅁权畄权䅁权硂䅂䅁允䅁䅁䅅䅁䙁䅁䅁䅁䅁攲䅌䍄䉁䅁䅁䅂䅁䅁䅍䅄䅁䅁䅯䄲䅕䅁䅯朵䅯䅁䅯兣䅑䅁䅅䅁䉁䅁䅁杄䵁䅁䅁杍畁䑁䅅䅏ㅁ䅁䅁䍄䉁䅁䅁䅂䅁䅁䅍䅄䅁䅁䅯䄴䅅䅁䅯允䅉䅁䅯杁䅉䅁䅅䅁䉁䅁䅁兂㝄㉑㘳ㅷ唯䅑杷允䅁䅁䅑䅁䑁䅁䅷䅁䭁䙁䙍䅁䭁佁䭙䅁䭁䝁䔰䅁䉁䅁䅁允䅁䅁䅯睒䅁䅁杷允䅁䅁䅑䅁䑁䅁䅷䅁䭁䵁䙣䅁䭁佁䭳䅁䭁䡁䕁䅁䉁䅁䅁允䅁䅁䄴杅䅁䑁䅧睍硁䑁䅁䅍睁䑁䅁䅍䅁䅁杷允䅁䅁䅑䅁䑁䅁䅷䅁䭁䝁䉑䅁䭁䅁䅑䅁䭁䅁䍑䅁䉁䅁䅁允䅁䅁䅕䅁䅁䕁晳䕩䵅䅉䅅䅁䕁䅁䅁睁䵁䅁䅁权⭃䅂䅁权浄权䅁权䙃䅂䅁允䅁䅁䅅䅁佁䅁䅷䅁祁䍁䄴䅍硁䑁䅕䅁䵁䅉䅅䅁䕁䅁䅁睁䵁䅁䅁权㉄兂䅁权煄权䅁权瑂䅂䅁允䅁䅁䅅䅁佁䅁䅷䅁硁䍁䄴兎ㅁ䑁䅅䅁䵁䅉䅅䅁䕁䅁䅁睁䵁䅁䅁权噃䅂䅁权潄权䅁权㙂䅂䅁允䅁䅁䅅䅁佁䅁䄴䅁硁䑁䅧杌㕁䑁䅣睎䅁䅁杷允䅁䅁䅑䅁䑁䅁䅷䅁䭁䝁䙉䅁䭁佁䭫䅁䭁䥁䕕䅁䉁䅁䅁允䅁䅁䅕䅁䅁偁⽄䕁䵅䅉䅅䅁䕁䅁䅁睁䵁䅁䅁权䭄兂䅁权煄权䅁权睂䅂䅁允䅁䅁䅅䅁佁䅁䅷䅁睁䍁䄴睍ぁ䑁䅙䅁䵁䅉䅅䅁䑁䅁䅁睁䵁䅁䅁权楂兂䅁权捁杂䅁允䅁䅁䅅䅁䭁䥁䝳䅁䵁䅉䅅䅁䕁䅁䅁睁䵁䅁䅁权煃允䅁权䕁䅁䅁权䕁杁䅁允䅁䅁䅅䅁䙁䅁䅁䅁扁湥䈹䍄䉁䅁䅁䅂䅁䅁䅍䅄䅁䅁䅯䅅䅕䅁䅯儷䅯䅁䅯䄷䅯䅁䅅䅁䉁䅁䅁兂祃敮渫歸究睐杷允䅁䅁䅍䅁䑁䅁䅷䅁䭁佁䔸䅁䭁䍁䝙䅁䉁䅁䅁允䅁䅁䄴䅄䅁䑁䅕免畁䑁䅣兏䅁䅁杷允䅁䅁䅑䅁䑁䅁䅷䅁䭁乁䕑䅁䭁佁䭯䅁䭁䝁䔸䅁䉁䅁䅁允䅁䅁䄴䅄䅁䑁䅁杌ㅁ䑁䅑李䅁䅁杷允䅁䅁䅑䅁䑁䅁䅷䅁䭁佁䉳䅁䭁䅁䍅䅁䭁䅁䍉䅁䉁䅁䅁允䅁䅁䅕婪畤畅歭欫䵁䅉䅅䅁䕁䅁䅁睁䵁䅁䅁权权䅁䅁权剁䅁䅁权䙁䅁䅁允䅁䅁䅅䅁佁䉁䅑䅁㉁䑁䅅䅏硁䑁䅫兏睁䑁䅁䅍䅁䅁杷允䅁䅁䅑䅁䑁䅁䅷䅁䭁䭁䙣䅁䭁佁䬴䅁䭁䡁䕁䅁䉁䅁䅁允䅁䅁䅕䅁䅁䅁㕁〷䵁䅉䅅䅁䕁䅁䅁睁䵁䅁䅁权佂兂䅁权灄权䅁权䑃䅂䅁允䅁䅁䅅䅁䙁䅁䅁䅁睃偕䄵䍄䉁䅁䅁䅂䅁䅁䅍䅄䅁䅁䅯克䅕䅁䅯朷䅯䅁䅯兢䅑䅁䅅䅁䉁䅁䅁兂䅁䅁䅁䵷空䅑杷允䅁䅁䅑䅁䑁䅁䅷䅁䭁䭁䙕䅁䭁佁䭳䅁䭁䝁䔸䅁䉁䅁䅁允䅁䅁䄴杅䅁䑁䅙䅍ぁ䑁䅣李ㅁ䑁䅉李䅁䅁杷允䅁䅁䅑䅁䑁䅁䅷䅁䭁䭁䙅䅁䭁佁䭳䅁䭁䥁䕕䅁䉁䅁䅁允䅁䅁䄴䅆䅁䑁䅅䅍穁䑁䅍䅍睁䑁䅁䅍睁䅁䅁䍄䉁䅁䅁䅂䅁䅁䅍䅄䅁䅁䅯末䅕䅁䅯儷䅯䅁䅯䄷䅯䅁䅅䅁䉁䅁䅁兂潄の圴敖噮睐杷允䅁䅁䅑䅁䑁䅁䅷䅁䭁䡁䅷䅁䭁䅁䍅䅁䭁䅁䍉䅁䉁䅁䅁允䅁䅁䅕㕡ぃ头⭴啸䵁䅉䅅䅁䕁䅁䅁睁䵁䅁䅁权䙃兂䅁权湄权䅁权䑃䅂䅁允䅁䅁䅅䅁䙁䵁䱤㑎䉬䈴䅒䍄䉁䅁䅁䅂䅁䅁䅍䅄䅁䅁䅯睳䅑䅁䅯朷䅯䅁䅯睧䅑䅁䅅䅁䉁䅁䅁兂䅁䅁䅁䍑摢䅑杷允䅁䅁䅑䅁䑁䅁䅷䅁䭁乁䔸䅁䭁佁䭫䅁䭁䡁䕯䅁䉁䅁䅁允䅁䅁䅕䅁䅁䅁扁䵴䵁䅉䅅䅁䕁䅁䅁睁䵁䅁䅁权䑁杂䅁权畄权䅁权療䅂䅁允䅁䅁䅅䅁䙁䅁䅁䅁䅁做䅒䍄䉁䅁䅁䅂䅁䅁䅍䅄䅁䅁䅯公䅳䅁䅯䄶䅯䅁䅯兢䅑䅁䅅䅁䉁䅁䅁杄佁䅁䅁免ぁ䍁䄴睎㉁䑁䅅䅁䵁䅉䅅䅁䕁䅁䅁睁䵁䅁䅁权⭃允䅁权䭁䅁䅁权䕁杁䅁允䅁䅁䅅䅁䙁乁乎桙奂兏䅖䍄䉁䅁䅁䅂䅁䅁䅍䅄䅁䅁䅯末䅅䅁䅯䅂䅁䅁䅯兂䅁䅁䅅䅁䉁䅁䅁兂䅁䅁䅁㡲䱨兑杷允䅁䅁䅑䅁䑁䅁䅷䅁䭁䑁䉉䅁䭁䅁䍅䅁䭁䅁䍉䅁䉁䅁䅁允䅁䅁䅕䭱䑸坷䑯ぶ䵁䅉䅅䅁䕁䅁䅁睁䵁䅁䅁权牂兂䅁权煄权䅁权瑂䅂䅁允䅁䅁䅅䅁佁䅁䅷䅁祁䍁䄴杍㍁䑁䅙䅁䵁䅉䅅䅁䕁䅁䅁睁䵁䅁䅁权佄䅁䅁权䉁杁䅁权䑁杁䅁允䅁䅁䅅䅁䙁佁䉃允噒㥪䅊䍄䉁䅁䅁䅂䅁䅁䅍䅄䅁䅁䅯䄵䅅䅁䅯䅂䅁䅁䅯䅂䅉䅁䅅䅁䉁䅁䅁兂䅁䅁䅁䬵䭊兑杷允䅁䅁䅑䅁䑁䅁䅷䅁䭁䑁䙑䅁䭁佁䭙䅁䭁䡁䕅䅁䉁䅁䅁允䅁䅁䄴䅄䅁䑁䅑杌穁䑁䅕李䅁䅁杷允䅁䅁䅑䅁䑁䅁䅷䅁䭁䵁䅉䅁䭁䉁䅅䅁䭁䅁䅕䅁䉁䅁䅁允䅁䅁䄴䅆䅁䑁䅕䅍祁䑁䅧䅎㑁䑁䅉兎睁䅁䅁䍄䉁䅁䅁䅂䅁䅁䅍䅄䅁䅁䅯䅆䅷䅁䅯儶䅯䅁䅯䄷䅯䅁䅅䅁䉁䅁䅁兂䅁䅁䅁乩䥁具杷允䅁䅁䅑䅁䑁䅁䅷䅁䭁䵁䅍䅁䭁䉁䅅䅁䭁䅁䅕䅁䉁䅁䅁允䅁䅁䄴䅆䅁䑁䅑免ぁ䑁䅑䅍睁䑁䅁䅍睁䅁䅁䍄䉁䅁䅁睁䅁䅁䅍䅄䅁䅁䅯杂䅕䅁䅯䅊䅙䅁䅅䅁䉁䅁䅁权兂睄䅁䍄䉁䅁䅁䅂䅁䅁䅍䅄䅁䅁䅯杸䅁䅁䅯充䅁䅁䅯兂䅁䅁䅅䅁䉁䅁䅁杄坁䅁䅁免ぁ䑁䅁䅏ぁ䑁䅁䅍睁䑁䅁䅍䅁䅁杷允䅁䅁䅑䅁䑁䅁䅷䅁䭁䅁䙷䅁䭁佁䬰䅁䭁䡁䔰䅁䉁䅁䅁允䅁䅁䅕㙺楺䵹瑚稳䴸䅉䅅䅁䕁䅁䅁睁䵁䅁䅁权㍁䅁䅁权䭁䅁䅁权䕁杁䅁允䅁䅁䅅䅁䙁䅁䉡啬䱏䍲䅒䍄䉁䅁䅁䅂䅁䅁䅍䅄䅁䅁䅯䅹䅁䅁䅯充䅁䅁䅯兂䅁䅁䅅䅁䉁䅁䅁杄啁䅁䅁睍祁䑁䅅䅍睁䑁䅁䅍睁䑁䅁䅁䵁䅉䅅䅁䑁䅁䅁睁䵁䅁䅁权汄䅂䅁权流杂䅁允䅁䅁䅅䅁佁䅁䅷䅁㑁䑁䅕杌㑁䑁䅑䅁䵁䅉䅅䅁䕁䅁䅁睁䵁䅁䅁权⭂兂䅁权湄权䅁权睂䅂䅁允䅁䅁䅅䅁䙁䱁癤坥㑊⼯⼴䍄䉁䅁䅁䅂䅁䅁䅍䅄䅁䅁䅯儰䅕䅁䅯儶䅯䅁䅯兣䅑䅁䅅䅁䉁䅁䅁兂䅁䅁䅁䡕卷兑杷允䅁䅁䅑䅁䑁䅁䅷䅁䭁䕁䅧䅁䭁䅁䍅䅁䭁䅁䍕䅁䉁䅁䅁允䅁䅁䅕婉潸浵䡍䔰䵁䅉䅅䅁䕁䅁䅁睁䵁䅁䅁权杁兂䅁权煄权䅁权瑂䅂䅁允䅁䅁䅅䅁佁䅁䅷䅁睁䍁䄴睍睁䑁䅫䅁䵁䅉䅅䅁䕁䅁䅁睁䵁䅁䅁权桄兂䅁权畄权䅁权硂䅂䅁允䅁䅁䅅䅁䙁䅁䅁䅁坁䍒䉊䍄䉁䅁䅁䅂䅁䅁䅍䅄䅁䅁䅯䅆䅷䅁䅯朶䅯䅁䅯䅣䅑䅁䅅䅁䉁䅁䅁杄䵁䅁䅁䅍畁䑁䅉䅏ㅁ䅁䅁䍄䉁䅁䅁䅂䅁䅁䅍䅄䅁䅁䅯䅘䄸䅁䅯朵䅯䅁䅯兦䅑䅁䅅䅁䉁䅁䅁杄䵁䅁䅁免畁䑁䅑李㍁䅁䅁䍄䉁䅁䅁䅂䅁䅁䅍䅄䅁䅁䅯䅇䅕䅁䅯朷䅯䅁䅯睧䅑䅁䅅䅁䉁䅁䅁兂䅁䅁䅁䥑䕧兑杷允䅁䅁䅑䅁䑁䅁䅷䅁䭁䙁䘸䅁䭁佁䭣䅁䭁䥁䕕䅁䉁䅁䅁允䅁䅁䅕䡶呓䅇坔歊䵁䅉䅅䅁䕁䅁䅁睁䵁䅁䅁权䕃兂䅁权牄权䅁权㙂䅂䅁允䅁䅁䅅䅁佁䉁䅉䅁穁䑁䅕兎㍁䑁䅧睍㕁䑁䅑䅁䵁䅉䅅䅁䕁䅁䅁睁䵁䅁䅁权扃兂䅁权潄权䅁权䑃䅂䅁允䅁䅁䅅䅁佁䅁䄴䅁硁䑁䅕杌㑁䑁䅙兏䅁䅁杷允䅁䅁䅑䅁䑁䅁䅷䅁䭁䡁䙁䅁䭁佁䭫䅁䭁䡁䕅䅁䉁䅁䅁允䅁䅁䅕䅁䅁䅁䑄欯䵁䅉䅅䅁䕁䅁䅁睁䵁䅁䅁权癃䅂䅁权灄权䅁权療䅂䅁允䅁䅁䅅䅁䙁䅁䅁䅁䅃偢䅆䍄䉁䅁䅁䅂䅁䅁䅍䅄䅁䅁䅯睙䅁䅁䅯充䅁䅁䅯兂䅁䅁䅅䅁䉁䅁䅁杄啁䅁䅁睍ㅁ䑁䅫兎睁䑁䅁䅍睁䑁䅁䅁䵁䅉䅅䅁䕁䅁䅁睁䵁䅁䅁权奁兂䅁权畄权䅁权睂䅂䅁允䅁䅁䅅䅁䙁䅁䅁䅁䅁兓䉆䍄䉁䅁䅁䅂䅁䅁䅍䅄䅁䅁䅯睘䅕䅁䅯儷䅯䅁䅯兣䅑䅁䅅䅁䉁䅁䅁兂⽂牡へ硫歪睐杷允䅁䅁䅑䅁䑁䅁䅷䅁䭁䭁䕳䅁䭁佁䭙䅁䭁䥁䕍䅁䉁䅁䅁允䅁䅁䄴䅄䅁䑁䅍杌睁䑁䅑睎䅁䅁杷允䅁䅁䅑䅁䑁䅁䅷䅁䭁佁䙣䅁䭁佁䭫䅁䭁䡁䕁䅁䉁䅁䅁允䅁䅁䅕䅁䅁䕁浸啅䵅䅉䅅䅁䕁䅁䅁睁䵁䅁䅁权䱁兂䅁权煄权䅁权瑂䅂䅁允䅁䅁䅅䅁佁䅁䅷䅁睁䍁䄴䅏㑁䑁䅣䅁䵁䅉䅅䅁䕁䅁䅁睁䵁䅁䅁权剄兂䅁权牄权䅁权療䅂䅁允䅁䅁䅅䅁佁䉁䅉䅁㕁䑁䅣䅍㕁䑁䅅䅍祁䑁䅅䅁䵁䅉䅅䅁䕁䅁䅁睁䵁䅁䅁权呃䅂䅁权灄权䅁权硂䅂䅁允䅁䅁䅅䅁䙁䅁䅁䅁䅁⽥䄵䍄䉁䅁䅁睁䅁䅁䅍䅄䅁䅁䅯䅔䅳䅁䅯䅈䅙䅁䅅䅁䉁䅁䅁权乂杂䅁䍄䉁䅁䅁䅂䅁䅁䅍䅄䅁䅁䅯兯䅅䅁䅯权䅁䅁䅯䅂䅉䅁䅅䅁䉁䅁䅁兂湄㘫确猰娰䅑杷允䅁䅁䅑䅁䑁䅁䅷䅁䭁䑁䙕䅁䭁佁䭯䅁䭁䡁䔰䅁䉁䅁䅁允䅁䅁䄴䅄䅁䑁䅁杌睁䑁䅫兏䅁䅁杷允䅁䅁䅑䅁䑁䅁䅷䅁䭁䩁䙑䅁䭁佁䭯䅁䭁佁䭷䅁䉁䅁䅁允䅁䅁䄴䅄䅁䑁䅅杌硁䑁䅅䅏䅁䅁杷允䅁䅁䅑䅁䑁䅁䅷䅁䭁䩁䘰䅁䭁佁䭧䅁䭁䡁䕁䅁䉁䅁䅁允䅁䅁䄴杄䅁䑁䅅兏畁䑁䅑李穁䅁䅁䍄䉁䅁䅁䅂䅁䅁䅍䅄䅁䅁䅯眰䅕䅁䅯儶䅯䅁䅯睧䅑䅁䅅䅁䉁䅁䅁兂䅁䅁䅁䩧䵁具杷允䅁䅁䅑䅁䑁䅁䅷䅁䭁䥁䅯䅁䭁䅁䍅䅁䭁䅁䍉䅁䉁䅁䅁允䅁䅁䅕畖䙇㝁桳䔵䵁䅉䅅䅁䕁䅁䅁睁䵁䅁䅁权䥂兂䅁权畄权䅁权䙃䅂䅁允䅁䅁䅅䅁䙁䅁䅁䅁元硎䉂䍄䉁䅁䅁䅂䅁䅁䅍䅄䅁䅁䅯杒䅕䅁䅯朷䅯䅁䅯兣䅑䅁䅅䅁䉁䅁䅁兂䅁䅁䅁䱷兲䅷杷允䅁䅁䅑䅁䑁䅁䅷䅁䭁䅁䙙䅁䭁佁䭳䅁䭁佁䭷䅁䉁䅁䅁允䅁䅁䄴杅䅁䑁䅉杍祁䑁䅣兏睁䑁䅁䅍䅁䅁杷允䅁䅁䅑䅁䑁䅁䅷䅁䭁䥁䙑䅁䭁佁䭯䅁䭁佁䭷䅁䉁䅁䅁允䅁䅁䄴䅄䅁䑁䅅杌ㅁ䑁䅣兏䅁䅁杷允䅁䅁䅑䅁䑁䅁䅷䅁䭁偁䙅䅁䭁佁䭙䅁䭁䡁䕯䅁䉁䅁䅁允䅁䅁䄴䅄䅁䑁䅍杌ㅁ䑁䅧兎䅁䅁杷允䅁䅁䅑䅁䑁䅁䅷䅁䭁䉁䙯䅁䭁佁䬴䅁䭁䡁䕁䅁䉁䅁䅁允䅁䅁䅕䅁䅁䉁䡩䕁䵅䅉䅅䅁䕁䅁䅁睁䵁䅁䅁权杁䅁䅁权䭁䅁䅁权䙁䅁䅁允䅁䅁䅅䅁䙁䍁䡵瑆佮穎䅤䍄䉁䅁䅁䅂䅁䅁䅍䅄䅁䅁䅯䅂䅙䅁䅯朵䅯䅁䅯兢䅑䅁䅅䅁䉁䅁䅁杄䵁䅁䅁免畁䑁䅙䅍㑁䅁䅁䍄䉁䅁䅁䅂䅁䅁䅍䅄䅁䅁䅯杂䅕䅁䅯朷䅯䅁䅯兦䅑䅁䅅䅁䉁䅁䅁兂䅁䅁䅁䑁捄䅑杷允䅁䅁䅑䅁䑁䅁䅷䅁䭁乁䙣䅁䭁佁䬰䅁䭁䥁䕍䅁䉁䅁䅁允䅁䅁䅕杓䍷㑋坣吷䴸䅉䅅䅁䕁䅁䅁睁䵁䅁䅁权呁兂䅁权牄权䅁权㙂䅂䅁允䅁䅁䅅䅁佁䉁䅑䅁硁䑁䅧杍ぁ䑁䅍䅍ぁ䑁䅉睎䅁䅁杷允䅁䅁䅑䅁䑁䅁䅷䅁䭁䉁䵑䅁䭁佁䬴䅁䭁䡁䔰䅁䉁䅁䅁允䅁䅁䅕䅁䅁䡁扙䕋䵅䅉䅅䅁䕁䅁䅁睁䵁䅁䅁权畂兂䅁权牄权䅁权瑂䅂䅁允䅁䅁䅅䅁佁䉁䅉䅁穁䑁䅣杍睁䑁䅁䅍睁䑁䅁䅁䵁䅉䅅䅁䕁䅁䅁睁䵁䅁䅁权㍃兂䅁权灄权䅁权硂䅂䅁允䅁䅁䅅䅁䙁䅁䅁䅁䅁佩䅐䍄䉁䅁䅁䅂䅁䅁䅍䅄䅁䅁䅯朱䅕䅁䅯儷䅯䅁䅯兣䅑䅁䅅䅁䉁䅁䅁兂兂婪畤潅奐睐杷允䅁䅁䅍䅁䑁䅁䅷䅁䭁偁䙷䅁䭁䉁䝧䅁䉁䅁䅁允䅁䅁䅯杓䅙䅁杷允䅁䅁䅑䅁䑁䅁䅷䅁䭁䱁䅣䅁䭁䅁䅯䅁䭁䅁䍑䅁䉁䅁䅁允䅁䅁䅕㘱睎児塲启䴸䅉䅅䅁䕁䅁䅁睁䵁䅁䅁权千䅂䅁权牄权䅁权瑂䅂䅁允䅁䅁䅅䅁佁䉁䅑䅁祁䑁䅅䅍ㅁ䑁䅫睎ㅁ䑁䅕䅏䅁䅁杷允䅁䅁䅑䅁䑁䅁䅷䅁䭁䥁䈸䅁䭁䅁䅑䅁䭁䅁䅕䅁䉁䅁䅁允䅁䅁䅕䅁䅁䱑䄴啗䵅䅉䅅䅁䕁䅁䅁睁䵁䅁䅁权橃允䅁权䉁杁䅁权䍁杁䅁允䅁䅁䅅䅁䙁䝁䉑唲具瑈䄱䍄䉁䅁䅁䅂䅁䅁䅍䅄䅁䅁䅯睂䅙䅁䅯眵䅯䅁䅯睢䅑䅁䅅䅁䉁䅁䅁兂湁免獩䉈楯䅑杷允䅁䅁䅑䅁䑁䅁䅷䅁䭁䭁䙫䅁䭁佁䬰䅁䭁䥁䕕䅁䉁䅁䅁允䅁䅁䅕穐敖歵䵫啃䵁䅉䅅䅁䕁䅁䅁睁䵁䅁䅁权婁允䅁权䉁杁䅁权䍁杁䅁允䅁䅁䅅䅁䙁䅁灖浸牊䉳䉆䍄䉁䅁䅁䅂䅁䅁䅍䅄䅁䅁䅯公䅑䅁䅯朶䅯䅁䅯全䅑䅁䅅䅁䉁䅁䅁杄䵁䅁䅁免畁䑁䅑䅏ぁ䅁䅁䍄䉁䅁䅁䅂䅁䅁䅍䅄䅁䅁䅯睘䅁䅁䅯充䅁䅁䅯兂䅁䅁䅅䅁䉁䅁䅁杄啁䅁䅁睍㑁䑁䅕䅍睁䑁䅁䅍睁䑁䅁䅁䵁䅉䅅䅁䕁䅁䅁睁䵁䅁䅁权あ兂䅁权潄权䅁权療䅂䅁允䅁䅁䅅䅁佁䅁䄴䅁祁䑁䅑杌ぁ䑁䅙免䅁䅁杷允䅁䅁䅑䅁䑁䅁䅷䅁䭁䙁䙍䅁䭁佁䭯䅁䭁䝁䔸䅁䉁䅁䅁允䅁䅁䅯睒䅁䅁杷允䅁䅁䅑䅁䑁䅁䅷䅁䭁䡁䘰䅁䭁佁䬴䅁䭁䝁䔰䅁䉁䅁䅁允䅁䅁䅕䅁䅁乁偪歎䵅䅉䅅䅁䕁䅁䅁睁䵁䅁䅁权剁杂䅁权畄权䅁权㥂䅂䅁允䅁䅁䅅䅁䙁䅁䅁䅁䅂公䉚䍄䉁䅁䅁䅂䅁䅁䅍䅄䅁䅁䅯睯䅕䅁䅯䄶䅯䅁䅯兦䅑䅁䅅䅁䉁䅁䅁权䡂䅁䅁䍄䉁䅁䅁䅂䅁䅁䅍䅄䅁䅁䅯杯䅑䅁䅯䄶䅯䅁䅯来䅑䅁䅅䅁䉁䅁䅁杄佁䅁䅁睍ㅁ䍁䄴兎穁䑁䅧䅁䵁䅉䅅䅁䕁䅁䅁睁䵁䅁䅁权䍁兂䅁权畄权䅁权睂䅂䅁允䅁䅁䅅䅁䙁䅁䅁䅁䅁煑䅖䍄䉁䅁䅁䅂䅁䅁䅍䅄䅁䅁䅯兓䅕䅁䅯眵䅯䅁䅯兢䅑䅁䅅䅁䉁䅁䅁兂䙃ㄶ㑇潈啕䅑杷允䅁䅁䅑䅁䑁䅁䅷䅁䭁偁䅙䅁䭁䅁䅯䅁䭁䅁䍑䅁䉁䅁䅁允䅁䅁䅕敢㝦晱午啁䵁䅉䅅䅁䕁䅁䅁睁䵁䅁䅁权呃允䅁权剁䅁䅁权䙁䅁䅁允䅁䅁䅅䅁佁䉁䅉䅁穁䑁䅣李ㅁ䑁䅑䅍睁䑁䅁䅁䵁䅉䅅䅁䑁䅁䅁睁䵁䅁䅁权ㅄ䅂䅁权敁杂䅁允䅁䅁䅅䅁䭁䱁䠰䅁䵁䅉䅅䅁䕁䅁䅁睁䵁䅁䅁权䵂睃䅁权湄权䅁权睂䅂䅁允䅁䅁䅅䅁䙁䡁㥅瑃橥䉣䅚䍄䉁䅁䅁䅂䅁䅁䅍䅄䅁䅁䅯睉䄸䅁䅯朷䅯䅁䅯䅣䅑䅁䅅䅁䉁䅁䅁兂䅁䅁䅁䵧⽮䅑杷允䅁䅁䅑䅁䑁䅁䅷䅁䭁䕁䙯䅁䭁佁䭧䅁䭁佁䭷䅁䉁䅁䅁允䅁䅁䄴䅄䅁䑁䅅睍畁䑁䅑睍䅁䅁杷允䅁䅁䅑䅁䑁䅁䅷䅁䭁䙁䉣䅁䭁䅁䍅䅁䭁䅁䍉䅁䉁䅁䅁允䅁䅁䅕杰㑉硂杆歸䵁䅉䅅䅁䕁䅁䅁睁䵁䅁䅁权捃䅂䅁权灄权䅁权睂䅂䅁允䅁䅁䅅䅁䙁䅁䅁䅁奂䉚䉸䍄䉁䅁䅁䅂䅁䅁䅍䅄䅁䅁䅯兇䅕䅁䅯朷䅯䅁䅯䄷䅯䅁䅅䅁䉁䅁䅁兂䅁䅁䅁䥁椷䅑杷允䅁䅁䅑䅁䑁䅁䅷䅁䭁佁䉕䅁䭁䅁䅯䅁䭁䅁䍑䅁䉁䅁䅁允䅁䅁䅕噈歰㥏倹啇䵁䅉䅅䅁䕁䅁䅁睁䵁䅁䅁权啃兂䅁权湄权䅁权瑂䅂䅁允䅁䅁䅅䅁䙁偁潙䥘䌯匹䄱䍄䉁䅁䅁䅂䅁䅁䅍䅄䅁䅁䅯眳䅑䅁䅯朶䅯䅁䅯䄷䅯䅁䅅䅁䉁䅁䅁权䡂䅁䅁䍄䉁䅁䅁䅂䅁䅁䅍䅄䅁䅁䅯睉䅕䅁䅯儷䅯䅁䅯兦䅑䅁䅅䅁䉁䅁䅁兂ㅃ乑㡧䱖楺睐杷允䅁䅁䅑䅁䑁䅁䅷䅁䭁䍁䙑䅁䭁佁䭯䅁䭁佁䭷䅁䉁䅁䅁允䅁䅁䅯睒䅁䅁杷允䅁䅁䅑䅁䑁䅁䅷䅁䭁䱁䕫䅁䭁佁䭫䅁䭁䥁䕍䅁䉁䅁䅁允䅁䅁䅕䅁䅁䥁晄〴䵁䅉䅅䅁䕁䅁䅁睁䵁䅁䅁权啁䅄䅁权湄权䅁权㙂䅂䅁允䅁䅁䅅䅁䙁佁㙆䭆䠵搴⽋䍄䉁䅁䅁睁䅁䅁䅍䅄䅁䅁䅯東䅕䅁䅯䅊䅙䅁䅅䅁䉁䅁䅁权䱂睄䅁䍄䉁䅁䅁睁䅁䅁䅍䅄䅁䅁䅯杰䅕䅁䅯杈䅙䅁䅅䅁䉁䅁䅁权桁䅃䅁䍄䉁䅁䅁䅂䅁䅁䅍䅄䅁䅁䅯兂䅅䅁䅯充䅁䅁䅯兂䅁䅁䅅䅁䉁䅁䅁杄啁䅁䅁睍睁䑁䅍李睁䑁䅁䅍睁䑁䅁䅁䵁䅉䅅䅁䕁䅁䅁睁䵁䅁䅁权㑁兂䅁权浄权䅁权㥂䅂䅁允䅁䅁䅅䅁佁䅁䅷䅁硁䍁䄴睎㑁䑁䅑䅁䵁䅉䅅䅁䕁䅁䅁睁䵁䅁䅁权噃睃䅁权煄权䅁权獄权䅁允䅁䅁䅅䅁佁䅁䅷䅁睁䍁䄴䅏㍁䑁䅫䅁䵁䅉䅅䅁䕁䅁䅁睁䵁䅁䅁权浃䅁䅁权䉁杁䅁权䙁杁䅁允䅁䅁䅅䅁䙁䅁橑挷樵畢䅒䍄䉁䅁䅁䅂䅁䅁䅍䅄䅁䅁䅯兑䅅䅁䅯允䅉䅁䅯兂䅉䅁䅅䅁䉁䅁䅁兂奃⽦⭹煯䡅兑杷允䅁䅁䅑䅁䑁䅁䅷䅁䭁乁䕉䅁䭁佁䭙䅁䭁䝁䔰䅁䉁䅁䅁允䅁䅁䄴䅄䅁䑁䅁杌ㅁ䑁䅑兏䅁䅁杷允䅁䅁䅑䅁䑁䅁䅷䅁䭁䕁䉅䅁䭁䅁䍅䅁䭁䅁䍍䅁䉁䅁䅁允䅁䅁䅕兩㍇ㅵ牧啅䵅䅉䅅䅁䑁䅁䅁睁䵁䅁䅁权杄兂䅁权流杂䅁允䅁䅁䅅䅁佁䅁䄴䅁硁䑁䅁睍畁䑁䅉睎䅁䅁杷允䅁䅁䅑䅁䑁䅁䅷䅁䭁䥁䙑䅁䭁佁䭳䅁䭁䡁䕅䅁䉁䅁䅁允䅁䅁䄴杅䅁䑁䅍兎ㅁ䑁䅣免㍁䑁䅑䅍䅁䅁杷允䅁䅁䅑䅁䑁䅁䅷䅁䭁䱁䙳䅁䭁佁䬴䅁䭁䡁䕯䅁䉁䅁䅁允䅁䅁䅕䅁䅁䅁䱁ぅ䵅䅉䅅䅁䕁䅁䅁睁䵁䅁䅁权楄䅂䅁权瑄权䅁权㙂䅂䅁允䅁䅁䅅䅁䙁偁卌坔光䅗䅊䍄䉁䅁䅁䅂䅁䅁䅍䅄䅁䅁䅯允䅕䅁䅯朶䅯䅁䅯全䅑䅁䅅䅁䉁䅁䅁杄䵁䅁䅁䅍畁䑁䅧兎ㅁ䅁䅁䍄䉁䅁䅁䅂䅁䅁䅍䅄䅁䅁䅯䅍䅕䅁䅯朶䅯䅁䅯睢䅑䅁䅅䅁䉁䅁䅁杄䵁䅁䅁免畁䑁䅉䅏祁䅁䅁䍄䉁䅁䅁䅂䅁䅁䅍䅄䅁䅁䅯权䅙䅁䅯䄶䅯䅁䅯来䅑䅁䅅䅁䉁䅁䅁杄佁䅁䅁李硁䍁䄴睎㕁䑁䅅䅁䵁䅉䅅䅁䑁䅁䅁睁䵁䅁䅁权䡁杂䅁权歁杂䅁允䅁䅁䅅䅁䭁䭁偳䅁䵁䅉䅅䅁䕁䅁䅁睁䵁䅁䅁权䑃䅁䅁权剁䅁䅁权䕁杁䅁允䅁䅁䅅䅁佁䉁䅑䅁硁䑁䅅兎睁䑁䅍兏睁䑁䅁䅍䅁䅁杷允䅁䅁䅑䅁䑁䅁䅷䅁䭁䉁䅉䅁䭁䉁䅅䅁䭁䅁䍑䅁䉁䅁䅁允䅁䅁䄴䅆䅁䑁䅅免㑁䑁䅉兎睁䑁䅁䅍睁䅁䅁䍄䉁䅁䅁䅂䅁䅁䅍䅄䅁䅁䅯兰䅑䅁䅯䄶䅯䅁䅯全䅑䅁䅅䅁䉁䅁䅁杄佁䅁䅁睍㕁䍁䄴兏ぁ䑁䅅䅁䵁䅉䅅䅁䕁䅁䅁睁䵁䅁䅁权湂䅁䅁权䕁䅁䅁权䕁杁䅁允䅁䅁䅅䅁䙁䅁䅁䅁獁䝪䈹䍄䉁䅁䅁䅂䅁䅁䅍䅄䅁䅁䅯兵䅕䅁䅯儶䅯䅁䅯来䅑䅁䅅䅁䉁䅁䅁兂䅁䅁䅁䭙焷䅑杷允䅁䅁䅍䅁䑁䅁䅷䅁䭁䵁䕅䅁䭁䉁䝯䅁䉁䅁䅁允䅁䅁䅯睓䅙䅁杷允䅁䅁䅑䅁䑁䅁䅷䅁䭁佁䕉䅁䭁佁䭳䅁䭁䝁䔸䅁䉁䅁䅁允䅁䅁䄴杅䅁䑁䅙睎祁䑁䅫䅏㕁䑁䅑免䅁䅁杷允䅁䅁䅑䅁䑁䅁䅷䅁䭁䕁䙷䅁䭁佁䬰䅁䭁䡁䕁䅁䉁䅁䅁允䅁䅁䅕灶愸㥌欰橸䴸䅉䅅䅁䕁䅁䅁睁䵁䅁䅁权歄兂䅁权牄权䅁权療䅂䅁允䅁䅁䅅䅁佁䉁䅉䅁㍁䑁䅙杍㉁䑁䅫兎㍁䑁䅣䅁䵁䅉䅅䅁䕁䅁䅁睁䵁䅁䅁权㝃䅂䅁权瑄权䅁权䙃䅂䅁允䅁䅁䅅䅁䙁䥁㉎呐㍂癳⽍䍄䉁䅁䅁䅂䅁䅁䅍䅄䅁䅁䅯䄫䅑䅁䅯儷䅯䅁䅯来䅑䅁䅅䅁䉁䅁䅁兂橄婰䕶䱉楄睐杷允䅁䅁䅑䅁䑁䅁䅷䅁䭁佁䙳䅁䭁佁䭧䅁䭁䝁䔸䅁䉁䅁䅁允䅁䅁䄴䅄䅁䑁䅅杌硁䑁䅧睎䅁䅁杷允䅁䅁䅑䅁䑁䅁䅷䅁䭁䩁䙧䅁䭁佁䭧䅁䭁䝁䔸䅁䉁䅁䅁允䅁䅁䄴杄䅁䑁䅅免畁䑁䅅免㍁䅁䅁䍄䉁䅁䅁䅂䅁䅁䅍䅄䅁䅁䅯東䅕䅁䅯䄶䅯䅁䅯兢䅑䅁䅅䅁䉁䅁䅁杄佁䅁䅁杍ぁ䍁䄴睍㉁䑁䅉䅁䵁䅉䅅䅁䑁䅁䅁睁䵁䅁䅁权ぁ兂䅁权慁杂䅁允䅁䅁䅅䅁䭁乁䝙䅁䵁䅉䅅䅁䕁䅁䅁睁䵁䅁䅁权湂允䅁权䕁䅁䅁权䕁杁䅁允䅁䅁䅅䅁䙁䅁䅁䵁䑁灇䉎䍄䉁䅁䅁䅂䅁䅁䅍䅄䅁䅁䅯杩䅑䅁䅯眵䅯䅁䅯兦䅑䅁䅅䅁䉁䅁䅁兂䉄煹䙆癴灐睐杷允䅁䅁䅑䅁䑁䅁䅷䅁䭁乁䙅䅁䭁佁䬰䅁䭁䡁䕅䅁䉁䅁䅁允䅁䅁䅕塹⭡确癯吶䴸䅉䅅䅁䕁䅁䅁睁䵁䅁䅁权兄兂䅁权灄权䅁权㥂䅂䅁允䅁䅁䅅䅁䙁䅁䅁䅁䅁䱳䄳䍄䉁䅁䅁䅂䅁䅁䅍䅄䅁䅁䅯䅐䅕䅁䅯朷䅯䅁䅯来䅑䅁䅅䅁䉁䅁䅁兂䅁䅁䅁䑷剦䅑杷允䅁䅁䅑䅁䑁䅁䅷䅁䭁䑁䘸䅁䭁佁䭳䅁䭁䥁䕍䅁䉁䅁䅁允䅁䅁䄴杅䅁䑁䅑睎穁䑁䅑免祁䑁䅧䅎䅁䅁杷允䅁䅁䅑䅁䑁䅁䅷䅁䭁䭁䙁䅁䭁䉁䜸䅁䭁䍁䝁䅁䉁䅁䅁允䅁䅁䅯睃䅣䅁杷允䅁䅁䅑䅁䑁䅁䅷䅁䭁䡁䄴䅁䭁䅁䅑䅁䭁䅁䅕䅁䉁䅁䅁允䅁䅁䅕䅁䅁䙧圸啕䵅䅉䅅䅁䕁䅁䅁睁䵁䅁䅁权䡁杂䅁权煄权䅁权㙂䅂䅁允䅁䅁䅅䅁佁䅁䅷䅁睁䍁䄴䅏㑁䑁䅑䅁䵁䅉䅅䅁䕁䅁䅁睁䵁䅁䅁权敂兂䅁权瑄权䅁权䑃䅂䅁允䅁䅁䅅䅁䙁䙁橔婰䕶义⽧䍄䉁䅁䅁䅂䅁䅁䅍䅄䅁䅁䅯杵䅑䅁䅯䄶䅯䅁䅯兣䅑䅁䅅䅁䉁䅁䅁杄佁䅁䅁杍睁䍁䄴䅎穁䑁䅅䅁䵁䅉䅅䅁䕁䅁䅁睁䵁䅁䅁权慄䅂䅁权浄权䅁权硂䅂䅁允䅁䅁䅅䅁佁䅁䅷䅁硁䍁䄴李㑁䑁䅫䅁䵁䅉䅅䅁䕁䅁䅁睁䵁䅁䅁权ㅄ䅂䅁权瑄权䅁权䑃䅂䅁允䅁䅁䅅䅁䙁佁兘瑉㕶瑦⽉䍄䉁䅁䅁䅂䅁䅁䅍䅄䅁䅁䅯杣䅅䅁䅯允䅉䅁䅯杁䅉䅁䅅䅁䉁䅁䅁兂允呺㕹㤳䵔䅑杷允䅁䅁䅑䅁䑁䅁䅷䅁䭁䩁䕙䅁䭁佁䬴䅁䭁䥁䕍䅁䉁䅁䅁允䅁䅁䅕䅁䅁䵁㉁〸䵁䅉䅅䅁䕁䅁䅁睁䵁䅁䅁权汄兂䅁权灄权䅁权療䅂䅁允䅁䅁䅅䅁䙁䅁䅁䅁䅁佄䅢䍄䉁䅁䅁䅂䅁䅁䅍䅄䅁䅁䅯東䅕䅁䅯䄶䅯䅁䅯䅣䅑䅁䅅䅁䉁䅁䅁杄佁䅁䅁杍穁䍁䄴杍祁䑁䅙䅁䵁䅉䅅䅁䕁䅁䅁睁䵁䅁䅁权桄䅂䅁权潄权䅁权睂䅂䅁允䅁䅁䅅䅁佁䅁䄴䅁硁䑁䅫杌㑁䑁䅍䅎䅁䅁杷允䅁䅁䅑䅁䑁䅁䅷䅁䭁䙁䙑䅁䭁佁䭣䅁䭁佁䭷䅁䉁䅁䅁允䅁䅁䅕癱午坔光樫䴸䅉䅅䅁䕁䅁䅁睁䵁䅁䅁权慂兂䅁权牄权䅁权瑂䅂䅁允䅁䅁䅅䅁佁䉁䅉䅁穁䑁䅕兏睁䑁䅁䅍睁䑁䅁䅁䵁䅉䅅䅁䕁䅁䅁睁䵁䅁䅁权ㅄ兂䅁权畄权䅁权硂䅂䅁允䅁䅁䅅䅁䙁䅁䅁䅁杄睡䉂䍄䉁䅁䅁䅂䅁䅁䅍䅄䅁䅁䅯杕䅕䅁䅯儷䅯䅁䅯睢䅑䅁䅅䅁䉁䅁䅁兂捂㡪ㅌ䙋湺睐杷允䅁䅁䅑䅁䑁䅁䅷䅁䭁䱁䕉䅁䭁佁䭫䅁䭁䝁䔸䅁䉁䅁䅁允䅁䅁䅕䅁䅁䵁㑄〲䵁䅉䅅䅁䕁䅁䅁睁䵁䅁䅁权桂兂䅁权瑄权䅁权㙂䅂䅁允䅁䅁䅅䅁䙁䍁睇浣剩昷⽯䍄䉁䅁䅁䅂䅁䅁䅍䅄䅁䅁䅯䅅䅙䅁䅯朶䅯䅁䅯䄷䅯䅁䅅䅁䉁䅁䅁杄䵁䅁䅁䅍畁䑁䅅杍ㅁ䅁䅁䍄䉁䅁䅁䅂䅁䅁䅍䅄䅁䅁䅯睰䅕䅁䅯眶䅯䅁䅯全䅑䅁䅅䅁䉁䅁䅁杄啁䅁䅁免㑁䑁䅧兎硁䑁䅧兎ㅁ䑁䅙䅁䵁䅉䅅䅁䕁䅁䅁睁䵁䅁䅁权呁兂䅁权牄权䅁权硂䅂䅁允䅁䅁䅅䅁佁䉁䅑䅁硁䑁䅧杍㑁䑁䅣免㍁䑁䅣兎䅁䅁杷允䅁䅁䅑䅁䑁䅁䅷䅁䭁䉁䙁䅁䭁佁䭙䅁䭁䥁䕕䅁䉁䅁䅁允䅁䅁䄴䅄䅁䑁䅁杌ぁ䑁䅕睎䅁䅁杷允䅁䅁䅑䅁䑁䅁䅷䅁䭁䅁䙁䅁䭁佁䭯䅁䭁佁䭷䅁䉁䅁䅁允䅁䅁䄴权䅁䑁䅁杌㑁䑁䅣䅁䵁䅉䅅䅁䑁䅁䅁睁䵁䅁䅁权偁杂䅁权奁杂䅁允䅁䅁䅅䅁䭁䕁䝑䅁䵁䅉䅅䅁䕁䅁䅁睁䵁䅁䅁权牄兂䅁权牄权䅁权㥂䅂䅁允䅁䅁䅅䅁佁䉁䅉䅁㉁䑁䅧睎睁䑁䅁䅍睁䑁䅁䅁䵁䅉䅅䅁䕁䅁䅁睁䵁䅁䅁权潃䅂䅁权煄权䅁权硂䅂䅁允䅁䅁䅅䅁佁䅁䅷䅁睁䍁䄴䅏硁䑁䅅䅁䵁䅉䅅䅁䕁䅁䅁睁䵁䅁䅁权坄䅂䅁权䉁杁䅁权䙁杁䅁允䅁䅁䅅䅁䙁䍁⭌啙牵㝧䄱䍄䉁䅁䅁䅂䅁䅁䅍䅄䅁䅁䅯䅥䅕䅁䅯朷䅯䅁䅯来䅑䅁䅅䅁䉁䅁䅁兂䅁䅁䅁䕧ご䅑杷允䅁䅁䅑䅁䑁䅁䅷䅁䭁䩁䙙䅁䭁佁䬴䅁䭁䝁䔰䅁䉁䅁䅁允䅁䅁䅕䅁䅁䕁䭺䕈䵅䅉䅅䅁䕁䅁䅁睁䵁䅁䅁权䡂睄䅁权灄权䅁权㙂䅂䅁允䅁䅁䅅䅁䙁䅁䅁䅁䅁⽨䅂䍄䉁䅁䅁䅂䅁䅁䅍䅄䅁䅁䅯杩䅑䅁䅯眶䅯䅁䅯兣䅑䅁䅅䅁䉁䅁䅁杄十䅁䅁兎祁䑁䅕杍穁䑁䅣睍㑁䅁䅁䍄䉁䅁䅁䅂䅁䅁䅍䅄䅁䅁䅯睹䅳䅁䅯䄶䅯䅁䅯䅣䅑䅁䅅䅁䉁䅁䅁杄佁䅁䅁兌睁䍁䄴䅏ㅁ䑁䅅䅁䵁䅉䅅䅁䕁䅁䅁睁䵁䅁䅁权䕃允䅁权剁䅁䅁权䕁杁䅁允䅁䅁䅅䅁佁䉁䅉䅁祁䑁䅍杍ㅁ䑁䅙免㉁䑁䅉䅁䵁䅉䅅䅁䕁䅁䅁睁䵁䅁䅁权㑃䅁䅁权剁䅁䅁权䕁杁䅁允䅁䅁䅅䅁佁䉁䅑䅁硁䑁䅫睍睁䑁䅑睍睁䑁䅁䅍䅁䅁杷允䅁䅁䅑䅁䑁䅁䅷䅁䭁䉁䝣䅁䭁佁䭳䅁䭁䡁䕅䅁䉁䅁䅁允䅁䅁䄴杅䅁䑁䅕䅎㕁䑁䅣睍㉁䑁䅫䅎䅁䅁杷允䅁䅁䅍䅁䑁䅁䅷䅁䭁䵁䕅䅁䭁䉁䝧䅁䉁䅁䅁允䅁䅁䅯䅒䅙䅁杷允䅁䅁䅑䅁䑁䅁䅷䅁䭁䝁䙙䅁䭁佁䭙䅁䭁䡁䕅䅁䉁䅁䅁允䅁䅁䅯睒䅁䅁杷允䅁䅁䅑䅁䑁䅁䅷䅁䭁䅁䝯䅁䭁佁䭙䅁䭁佁䭷䅁䉁䅁䅁允䅁䅁䄴权䅁䑁䅁杌㑁䑁䅕䅁䵁䅉䅅䅁䕁䅁䅁睁䵁䅁䅁权䕄䅁䅁权䭁䅁䅁权䕁杁䅁允䅁䅁䅅䅁䙁䩁瘷㡰䱚硴䅤䍄䉁䅁䅁䅂䅁䅁䅍䅄䅁䅁䅯䅬䅑䅁䅯眶䅯䅁䅯来䅑䅁䅅䅁䉁䅁䅁杄啁䅁䅁免穁䑁䅕睎睁䑁䅉李祁䑁䅍䅁䵁䅉䅅䅁䕁䅁䅁睁䵁䅁䅁权敃兂䅁权灄权䅁权瑂䅂䅁允䅁䅁䅅䅁䙁䅁䅁䅁䅃獌䅴䍄䉁䅁䅁䅂䅁䅁䅍䅄䅁䅁䅯睸䅑䅁䅯儷䅯䅁䅯兣䅑䅁䅅䅁䉁䅁䅁兂剃堷⽷噎礷睐杷允䅁䅁䅑䅁䑁䅁䅷䅁䭁偁䙑䅁䭁佁䭙䅁䭁䥁䕍䅁䉁䅁䅁允䅁䅁䄴䅄䅁䑁䅁杌㕁䑁䅑杍䅁䅁杷允䅁䅁䅑䅁䑁䅁䅷䅁䭁䩁䅫䅁䭁䅁䍅䅁䭁䅁䍕䅁䉁䅁䅁允䅁䅁䅕奪䉬焳䕮䕅䵅䅉䅅䅁䕁䅁䅁睁䵁䅁䅁权牄兂䅁权畄权䅁权䙃䅂䅁允䅁䅁䅅䅁䙁䅁䅁䅁䅁䬫䅈䍄䉁䅁䅁䅂䅁䅁䅍䅄䅁䅁䅯䅥䅕䅁䅯䄶䅯䅁䅯䅣䅑䅁䅅䅁䉁䅁䅁杄佁䅁䅁免㑁䍁䄴李㕁䑁䅣䅁䵁䅉䅅䅁䑁䅁䅁睁䵁䅁䅁权杁兂䅁权歁杂䅁允䅁䅁䅅䅁䭁䝁䝍䅁䵁䅉䅅䅁䕁䅁䅁睁䵁䅁䅁权䉄䅂䅁权瑄权䅁权療䅂䅁允䅁䅁䅅䅁䙁䉁畓⭒㙆但⽙䍄䉁䅁䅁䅂䅁䅁䅍䅄䅁䅁䅯眯䅑䅁䅯朵䅯䅁䅯䅣䅑䅁䅅䅁䉁䅁䅁杄䵁䅁䅁䅍畁䑁䅣䅍穁䅁䅁䍄䉁䅁䅁睁䅁䅁䅍䅄䅁䅁䅯儷䅕䅁䅯杇䅙䅁䅅䅁䉁䅁䅁权時杂䅁䍄䉁䅁䅁䅂䅁䅁䅍䅄䅁䅁䅯睐䅅䅁䅯权䅁䅁䅯兂䅁䅁䅅䅁䉁䅁䅁兂敂歵䵫楁䭳䅑杷允䅁䅁䅑䅁䑁䅁䅷䅁䭁䩁䕣䅁䭁佁䭙䅁䭁䡁䕯䅁䉁䅁䅁允䅁䅁䄴䅄䅁䑁䅉杌㑁䑁䅫睍䅁䅁杷允䅁䅁䅑䅁䑁䅁䅷䅁䭁䑁䙉䅁䭁佁䬴䅁䭁䝁䔸䅁䉁䅁䅁允䅁䅁䅕䅁䅁䱁畂〫䵁䅉䅅䅁䕁䅁䅁睁䵁䅁䅁权婁允䅁权剁䅁䅁权䕁杁䅁允䅁䅁䅅䅁佁䉁䅙䅁祁䑁䅧兏ㅁ䑁䅕䅍睁䑁䅁䅍睁䅁䅁䍄䉁䅁䅁䅂䅁䅁䅍䅄䅁䅁䅯睐䅁䅁䅯允䅉䅁䅯兂䅉䅁䅅䅁䉁䅁䅁兂灄祖䍇潌䝘䅑杷允䅁䅁䅑䅁䑁䅁䅷䅁䭁偁䙙䅁䭁佁䭧䅁䭁䡁䔰䅁䉁䅁䅁允䅁䅁䄴䅄䅁䑁䅫杌睁䑁䅁睍䅁䅁杷允䅁䅁䅑䅁䑁䅁䅷䅁䭁偁䙕䅁䭁佁䭳䅁䭁佁䭷䅁䉁䅁䅁允䅁䅁䅯睒䅁䅁杷允䅁䅁䅍䅁䑁䅁䅷䅁䭁䕁䙫䅁䭁䉁䜴䅁䉁䅁䅁允䅁䅁䅯兓䅙䅁杷允䅁䅁䅑䅁䑁䅁䅷䅁䭁偁䕷䅁䭁佁䭙䅁䭁䝁䔸䅁䉁䅁䅁允䅁䅁䄴䅄䅁䑁䅅杌㑁䑁䅅李䅁䅁杷允䅁䅁䅑䅁䑁䅁䅷䅁䭁䥁䙅䅁䭁佁䭯䅁䭁䡁䕅䅁䉁䅁䅁允䅁䅁䄴䅄䅁䑁䅁杌硁䑁䅫睍䅁䅁杷允䅁䅁䅑䅁䑁䅁䅷䅁䭁䑁䙍䅁䭁佁䭣䅁䭁䡁䕁䅁䉁䅁䅁允䅁䅁䅕䡶呓䅇坔歅䵁䅉䅅䅁䕁䅁䅁睁䵁䅁䅁权呂兂䅁权牄权䅁权硂䅂䅁允䅁䅁䅅䅁佁䉁䅉䅁ぁ䑁䅣杍穁䑁䅣兏硁䑁䅉䅁䵁䅉䅅䅁䑁䅁䅁睁䵁䅁䅁权慁兂䅁权流杂䅁允䅁䅁䅅䅁佁䅁䅷䅁㍁䑁䅅杌ぁ䑁䅧䅁䵁䅉䅅䅁䕁䅁䅁睁䵁䅁䅁权浃兂䅁权湄权䅁权獄权䅁允䅁䅁䅅䅁䙁䵁桵扒穢儯䅸䍄䉁䅁䅁䅂䅁䅁䅍䅄䅁䅁䅯眲䅕䅁䅯朵䅯䅁䅯来䅑䅁䅅䅁䉁䅁䅁杄䵁䅁䅁免畁䑁䅣睎㑁䅁䅁䍄䉁䅁䅁䅂䅁䅁䅍䅄䅁䅁䅯䅁䅙䅁䅯朵䅯䅁䅯兢䅑䅁䅅䅁䉁䅁䅁杄䵁䅁䅁䅎畁䑁䅕杍ぁ䅁䅁䍄䉁䅁䅁䅂䅁䅁䅍䅄䅁䅁䅯杰䅑䅁䅯眵䅯䅁䅯兣䅑䅁䅅䅁䉁䅁䅁兂乁㘫䈰湉発睐杷允䅁䅁䅍䅁䑁䅁䅷䅁䭁䙁䙍䅁䭁䍁䝑䅁䉁䅁䅁允䅁䅁䅯杊䅣䅁杷允䅁䅁䅑䅁䑁䅁䅷䅁䭁䍁䙷䅁䭁佁䭫䅁䭁䝁䔰䅁䉁䅁䅁允䅁䅁䅕䅁䅁䵁䙄䔯䵁䅉䅅䅁䕁䅁䅁睁䵁䅁䅁权硃兂䅁权晁杂䅁权杁杂䅁允䅁䅁䅅䅁䭁䑁䝳䅁䵁䅉䅅䅁䕁䅁䅁睁䵁䅁䅁权呁䅄䅁权湄权䅁权㙂䅂䅁允䅁䅁䅅䅁䙁佁兘瑉㕶椯䅆䍄䉁䅁䅁䅂䅁䅁䅍䅄䅁䅁䅯朱䅕䅁䅯儶䅯䅁䅯兦䅑䅁䅅䅁䉁䅁䅁兂䅁䅁䅁䑙䡯兑杷允䅁䅁䅍䅁䑁䅁䅷䅁䭁䕁䱷䅁䭁䉁䝧䅁䉁䅁䅁允䅁䅁䅯杓䅙䅁杷允䅁䅁䅑䅁䑁䅁䅷䅁䭁䅁䝯䅁䭁佁䭣䅁䭁䝁䔰䅁䉁䅁䅁允䅁䅁䅕捬栲䑄䌴䕄䵁䅉䅅䅁䑁䅁䅁睁䵁䅁䅁权䕁杂䅁权捁杂䅁允䅁䅁䅅䅁䭁䥁䝷䅁䵁䅉䅅䅁䕁䅁䅁睁䵁䅁䅁权桁兂䅁权牄权䅁权硂䅂䅁允䅁䅁䅅䅁佁䉁䅑䅁ぁ䑁䅍免㍁䑁䅣李ぁ䑁䅁杍䅁䅁杷允䅁䅁䅑䅁䑁䅁䅷䅁䭁佁䘰䅁䭁佁䭫䅁䭁䥁䕍䅁䉁䅁䅁允䅁䅁䅕䅁䅁佁睂䴹䵁䅉䅅䅁䕁䅁䅁睁䵁䅁䅁权牃允䅁权䉁杁䅁权䙁杁䅁允䅁䅁䅅䅁䙁偁煒海䐴晕䅬䍄䉁䅁䅁䅂䅁䅁䅍䅄䅁䅁䅯䄱䅑䅁䅯朵䅯䅁䅯兢䅑䅁䅅䅁䉁䅁䅁杄䵁䅁䅁睍畁䑁䅫睎祁䅁䅁䍄䉁䅁䅁䅂䅁䅁䅍䅄䅁䅁䅯䄫䅑䅁䅯儶䅯䅁䅯兢䅑䅁䅅䅁䉁䅁䅁兂䅁䅁䅁偙䬰兑杷允䅁䅁䅑䅁䑁䅁䅷䅁䭁䱁䕫䅁䭁佁䬴䅁䭁䡁䕯䅁䉁䅁䅁允䅁䅁䅕䅁䅁䅁牂䔯䵁䅉䅅䅁䕁䅁䅁睁䵁䅁䅁权橁睄䅁权牄权䅁权硂䅂䅁允䅁䅁䅅䅁佁䉁䅑䅁硁䑁䅣杍穁䑁䅁䅍睁䑁䅁䅍䅁䅁杷允䅁䅁䅑䅁䑁䅁䅷䅁䭁佁䙫䅁䭁佁䬰䅁䭁䝁䔰䅁䉁䅁䅁允䅁䅁䅕㥌欰潂噇䵃䵁䅉䅅䅁䕁䅁䅁睁䵁䅁䅁权䥃䅂䅁权湄权䅁权㙂䅂䅁允䅁䅁䅅䅁䙁䑁積積積祣䅬䍄䉁䅁䅁䅂䅁䅁䅍䅄䅁䅁䅯䅄䅙䅁䅯朵䅯䅁䅯来䅑䅁䅅䅁䉁䅁䅁杄䵁䅁䅁杍畁䑁䅑䅎㕁䅁䅁䍄䉁䅁䅁䅂䅁䅁䅍䅄䅁䅁䅯䅯䅕䅁䅯朶䅯䅁䅯兦䅑䅁䅅䅁䉁䅁䅁杄䥁䅁䅁免畁䑁䅙䅁䵁䅉䅅䅁䕁䅁䅁睁䵁䅁䅁权㉄兂䅁权牄权䅁权療䅂䅁允䅁䅁䅅䅁佁䉁䅑䅁硁䑁䅧䅏硁䑁䅕免㑁䑁䅙睍䅁䅁杷允䅁䅁䅑䅁䑁䅁䅷䅁䭁䙁䙁䅁䭁佁䬰䅁䭁䡁䕁䅁䉁䅁䅁允䅁䅁䅕啩杆搵楁稹䴸䅉䅅䅁䕁䅁䅁睁䵁䅁䅁权祄允䅁权䉁杁䅁权䍁杁䅁允䅁䅁䅅䅁䙁䙁㍐婤朶獡䅨䍄䉁䅁䅁䅂䅁䅁䅍䅄䅁䅁䅯杗䅕䅁䅯朷䅯䅁䅯睧䅑䅁䅅䅁䉁䅁䅁兂䅁䅁䅁䩁婢䅑杷允䅁䅁䅑䅁䑁䅁䅷䅁䭁䱁䕣䅁䭁佁䭙䅁䭁䥁䕍䅁䉁䅁䅁允䅁䅁䄴权䅁䑁䅕杌硁䑁䅣䅁䵁䅉䅅䅁䕁䅁䅁睁䵁䅁䅁权䭂兂䅁权浄权䅁权䙃䅂䅁允䅁䅁䅅䅁佁䅁䅷䅁硁䍁䄴免㑁䑁䅧䅁䵁䅉䅅䅁䕁䅁䅁睁䵁䅁䅁权硂兂䅁权湄权䅁权㙂䅂䅁允䅁䅁䅅䅁䙁乁橥䑣䬰硖䅬䍄䉁䅁䅁䅂䅁䅁䅍䅄䅁䅁䅯睨䅑䅁䅯眶䅯䅁䅯兢䅑䅁䅅䅁䉁䅁䅁杄啁䅁䅁䅎㍁䑁䅫䅎祁䑁䅉䅍睁䑁䅁䅁䵁䅉䅅䅁䕁䅁䅁睁䵁䅁䅁权祄允䅁权䕁䅁䅁权䕁杁䅁允䅁䅁䅅䅁䙁䅁䅁䥁㍁㉘䉆䍄䉁䅁䅁䅂䅁䅁䅍䅄䅁䅁䅯䅷䅕䅁䅯朵䅯䅁䅯兢䅑䅁䅅䅁䉁䅁䅁杄䵁䅁䅁杍畁䑁䅣䅍祁䅁䅁䍄䉁䅁䅁䅂䅁䅁䅍䅄䅁䅁䅯术䅕䅁䅯眶䅯䅁䅯兣䅑䅁䅅䅁䉁䅁䅁杄十䅁䅁睍ㅁ䑁䅑李ぁ䑁䅧䅎硁䅁䅁䍄䉁䅁䅁䅂䅁䅁䅍䅄䅁䅁䅯术䅕䅁䅯䄶䅯䅁䅯兦䅑䅁䅅䅁䉁䅁䅁杄佁䅁䅁兎ㅁ䍁䄴杍㕁䑁䅣䅁䵁䅉䅅䅁䕁䅁䅁睁䵁䅁䅁权坃䅁䅁权䕁䅁䅁权䙁䅁䅁允䅁䅁䅅䅁䙁䅁䅁䅁橃樷䉒䍄䉁䅁䅁䅂䅁䅁䅍䅄䅁䅁䅯眴䅑䅁䅯眵䅯䅁䅯兦䅑䅁䅅䅁䉁䅁䅁兂噄佥浫免⭪睐杷允䅁䅁䅑䅁䑁䅁䅷䅁䭁䍁䙫䅁䭁佁䭯䅁䭁䝁䔸䅁䉁䅁䅁允䅁䅁䄴䅄䅁䑁䅁杌㉁䑁䅣睍䅁䅁杷允䅁䅁䅑䅁䑁䅁䅷䅁䭁䕁偣䅁䭁佁䭧䅁䭁䡁䕯䅁䉁䅁䅁允䅁䅁䄴杄䅁䑁䅉睎畁䑁䅣睎㕁䅁䅁䍄䉁䅁䅁䅂䅁䅁䅍䅄䅁䅁䅯八䅕䅁䅯眶䅯䅁䅯睧䅑䅁䅅䅁䉁䅁䅁杄十䅁䅁李穁䑁䅍兏㑁䑁䅁䅍睁䅁䅁䍄䉁䅁䅁䅂䅁䅁䅍䅄䅁䅁䅯兊䅕䅁䅯朵䅯䅁䅯兣䅑䅁䅅䅁䉁䅁䅁杄䵁䅁䅁睍畁䑁䅍兎㕁䅁䅁䍄䉁䅁䅁䅂䅁䅁䅍䅄䅁䅁䅯䅘䅁䅁䅯充䅁䅁䅯䅂䅉䅁䅅䅁䉁䅁䅁杄啁䅁䅁睎祁䑁䅁免祁䑁䅕䅍ぁ䑁䅍䅁䵁䅉䅅䅁䕁䅁䅁睁䵁䅁䅁权桃䅁䅁权䉁杁䅁权䙁杁䅁允䅁䅁䅅䅁䙁䙁歃奷䐵充䉆䍄䉁䅁䅁䅂䅁䅁䅍䅄䅁䅁䅯杏䅕䅁䅯朷䅯䅁䅯䄷䅯䅁䅅䅁䉁䅁䅁权䡂䅁䅁䍄䉁䅁䅁䅂䅁䅁䅍䅄䅁䅁䅯睳䅑䅁䅯睈䅙䅁䅯䅉䅙䅁䅅䅁䉁䅁䅁权⭂杂䅁䍄䉁䅁䅁䅂䅁䅁䅍䅄䅁䅁䅯兇䅁䅁䅯允䅉䅁䅯杁䅉䅁䅅䅁䉁䅁䅁兂畁夷偰㉑䤷䅑杷允䅁䅁䅑䅁䑁䅁䅷䅁䭁䵁䙳䅁䭁佁䭳䅁䭁䥁䕍䅁䉁䅁䅁允䅁䅁䄴杅䅁䑁䅉免ぁ䑁䅕睍睁䑁䅅䅎䅁䅁杷允䅁䅁䅑䅁䑁䅁䅷䅁䭁䵁䙫䅁䭁佁䭙䅁䭁䡁䕯䅁䉁䅁䅁允䅁䅁䄴䅄䅁䑁䅅杌祁䑁䅁睍䅁䅁杷允䅁䅁䅑䅁䑁䅁䅷䅁䭁䍁䵙䅁䭁佁䭙䅁䭁䝁䔸䅁䉁䅁䅁允䅁䅁䄴䅄䅁䑁䅅杌祁䑁䅫李䅁䅁杷允䅁䅁䅑䅁䑁䅁䅷䅁䭁偁䕉䅁䭁佁䬴䅁䭁䡁䔰䅁䉁䅁䅁允䅁䅁䅕䅁䅁䱁十歂䵅䅉䅅䅁䕁䅁䅁睁䵁䅁䅁权杁睄䅁权湄权䅁权瑂䅂䅁允䅁䅁䅅䅁䙁䍁睇浣剩刷䅚䍄䉁䅁䅁䅂䅁䅁䅍䅄䅁䅁䅯村䅕䅁䅯朵䅯䅁䅯兦䅑䅁䅅䅁䉁䅁䅁杄䵁䅁䅁䅍畁䑁䅉睎㑁䅁䅁䍄䉁䅁䅁䅂䅁䅁䅍䅄䅁䅁䅯䄵䅑䅁䅯朵䅯䅁䅯睢䅑䅁䅅䅁䉁䅁䅁杄䵁䅁䅁杍畁䑁䅍李祁䅁䅁䍄䉁䅁䅁䅂䅁䅁䅍䅄䅁䅁䅯䅋䅁䅁䅯允䅉䅁䅯杁䅉䅁䅅䅁䉁䅁䅁兂剃䱌㝶報㥶䅑杷允䅁䅁䅑䅁䑁䅁䅷䅁䭁䡁䘰䅁䭁佁䭫䅁䭁䡁䔰䅁䉁䅁䅁允䅁䅁䅕䅁䅁䅁㡂挹䵁䅉䅅䅁䕁䅁䅁睁䵁䅁䅁权煄兂䅁权煄权䅁权療䅂䅁允䅁䅁䅅䅁佁䅁䅷䅁睁䍁䄴䅏祁䑁䅍䅁䵁䅉䅅䅁䕁䅁䅁睁䵁䅁䅁权䩂允䅁权䭁䅁䅁权䙁䅁䅁允䅁䅁䅅䅁䙁䭁捷浗㝑眳䅺䍄䉁䅁䅁䅂䅁䅁䅍䅄䅁䅁䅯䅥䅅䅁䅯权䅁䅁䅯䅂䅉䅁䅅䅁䉁䅁䅁兂婁䙂余扌䥉䅑杷允䅁䅁䅑䅁䑁䅁䅷䅁䭁佁䉫䅁䭁䅁䅑䅁䭁䅁䅕䅁䉁䅁䅁允䅁䅁䅕䅁䅁䩧婭て䵅䅉䅅䅁䑁䅁䅁睁䵁䅁䅁权婃䅂䅁权慁杂䅁允䅁䅁䅅䅁䭁䉁䝳䅁䵁䅉䅅䅁䕁䅁䅁睁䵁䅁䅁权敄䅁䅁权䉁杁䅁权䙁杁䅁允䅁䅁䅅䅁䙁䉁爲爱㙯⽵䅂䍄䉁䅁䅁䅂䅁䅁䅍䅄䅁䅁䅯具䅑䅁䅯儶䅯䅁䅯䄷䅯䅁䅅䅁䉁䅁䅁权䡂䅁䅁䍄䉁䅁䅁䅂䅁䅁䅍䅄䅁䅁䅯朳䅕䅁䅯朶䅯䅁䅯兢䅑䅁䅅䅁䉁䅁䅁杄䵁䅁䅁䅍畁䑁䅑睎ㅁ䅁䅁䍄䉁䅁䅁䅂䅁䅁䅍䅄䅁䅁䅯杬䅅䅁䅯充䅁䅁䅯䅂䅉䅁䅅䅁䉁䅁䅁杄啁䅁䅁兎㍁䑁䅣免硁䑁䅣䅍ㅁ䑁䅙䅁䵁䅉䅅䅁䕁䅁䅁睁䵁䅁䅁权桂兂䅁权煄权䅁权䑃䅂䅁允䅁䅁䅅䅁佁䅁䅷䅁祁䍁䄴䅍ぁ䑁䅣䅁䵁䅉䅅䅁䕁䅁䅁睁䵁䅁䅁权啄䅂䅁权煄权䅁权硂䅂䅁允䅁䅁䅅䅁佁䅁䅷䅁睁䍁䄴李穁䑁䅫䅁䵁䅉䅅䅁䕁䅁䅁睁䵁䅁䅁权䑃允䅁权剁䅁䅁权䙁䅁䅁允䅁䅁䅅䅁佁䉁䅑䅁穁䑁䅍䅏㑁䑁䅁䅍睁䑁䅁䅍䅁䅁杷允䅁䅁䅑䅁䑁䅁䅷䅁䭁䥁䅁䅁䭁䅁䅑䅁䭁䅁䍑䅁䉁䅁䅁允䅁䅁䅕䅁䅁䝁唯歚䵅䅉䅅䅁䕁䅁䅁睁䵁䅁䅁权噂允䅁权䭁䅁䅁权䕁杁䅁允䅁䅁䅅䅁䙁䱁摋㘷䝦硹䅚䍄䉁䅁䅁䅂䅁䅁䅍䅄䅁䅁䅯克䅕䅁䅯眵䅯䅁䅯兣䅑䅁䅅䅁䉁䅁䅁兂㥁瑃橥䱣朰䅑杷允䅁䅁䅑䅁䑁䅁䅷䅁䭁䱁䉉䅁䭁䅁䍅䅁䭁䅁䍍䅁䉁䅁䅁允䅁䅁䅕礳㄰㌵久䔱䵁䅉䅅䅁䑁䅁䅁睁䵁䅁䅁权㙄䅂䅁权奁杂䅁允䅁䅁䅅䅁䭁䍁䝫䅁䵁䅉䅅䅁䕁䅁䅁睁䵁䅁䅁权晁䅁䅁权剁䅁䅁权䕁杁䅁允䅁䅁䅅䅁佁䉁䅑䅁穁䑁䅁䅎㑁䑁䅑䅍睁䑁䅁䅍䅁䅁杷允䅁䅁䅑䅁䑁䅁䅷䅁䭁䵁䙁䅁䭁佁䬴䅁䭁䡁䕅䅁䉁䅁䅁允䅁䅁䅕䅁䅁䅁浃〯䵁䅉䅅䅁䕁䅁䅁睁䵁䅁䅁权潂兂䅁权湄权䅁权瑂䅂䅁允䅁䅁䅅䅁䙁䥁噇㑑獴砵䅆䍄䉁䅁䅁䅂䅁䅁䅍䅄䅁䅁䅯杇䅕䅁䅯儶䅯䅁䅯来䅑䅁䅅䅁䉁䅁䅁兂䅁䅁䅁䭁㍲䅑杷允䅁䅁䅑䅁䑁䅁䅷䅁䭁䥁䙫䅁䭁佁䭯䅁䭁䥁䕕䅁䉁䅁䅁允䅁䅁䄴䅄䅁䑁䅉杌㉁䑁䅣䅎䅁䅁杷允䅁䅁䅑䅁䑁䅁䅷䅁䭁䩁䉅䅁䭁䅁䅯䅁䭁䅁䅕䅁䉁䅁䅁允䅁䅁䅕椹捨㡪ㅌ歃䵁䅉䅅䅁䕁䅁䅁睁䵁䅁䅁权佃䅂䅁权牄权䅁权療䅂䅁允䅁䅁䅅䅁佁䉁䅉䅁㉁䑁䅙睎硁䑁䅍䅏祁䑁䅍䅁䵁䅉䅅䅁䑁䅁䅁睁䵁䅁䅁权杁睄䅁权慁杂䅁允䅁䅁䅅䅁䭁䱁䝁䅁䵁䅉䅅䅁䕁䅁䅁睁䵁䅁䅁权潃䅁䅁权剁䅁䅁权䕁杁䅁允䅁䅁䅅䅁佁䉁䅑䅁㍁䑁䅕免㑁䑁䅁䅍睁䑁䅁䅍䅁䅁杷允䅁䅁䅑䅁䑁䅁䅷䅁䭁䙁䙳䅁䭁佁䬴䅁䭁佁䭷䅁䉁䅁䅁允䅁䅁䅕䅁䅁䑁潑歆䵅䅉䅅䅁䕁䅁䅁睁䵁䅁䅁权元䅂䅁权湄权䅁权䙃䅂䅁允䅁䅁䅅䅁䙁䵁ㅐ䙋偹桑䅂䍄䉁䅁䅁䅂䅁䅁䅍䅄䅁䅁䅯杗䅕䅁䅯朷䅯䅁䅯䄷䅯䅁䅅䅁䉁䅁䅁兂䅁䅁䅁䑁樳䅑杷允䅁䅁䅑䅁䑁䅁䅷䅁䭁䩁䙷䅁䭁佁䭧䅁䭁䡁䕅䅁䉁䅁䅁允䅁䅁䄴杄䅁䑁䅅䅎畁䑁䅁免㍁䅁䅁䍄䉁䅁䅁䅂䅁䅁䅍䅄䅁䅁䅯䅬䅑䅁䅯儶䅯䅁䅯来䅑䅁䅅䅁䉁䅁䅁兂䅁䅁䅁䥙䍉兑杷允䅁䅁䅑䅁䑁䅁䅷䅁䭁乁䙧䅁䭁佁䬰䅁䭁䝁䔸䅁䉁䅁䅁允䅁䅁䅕㑎䉬余兘樴䴸䅉䅅䅁䕁䅁䅁睁䵁䅁䅁权婂允䅁权剁䅁䅁权䙁䅁䅁允䅁䅁䅅䅁佁䉁䅑䅁祁䑁䅕免祁䑁䅁䅍睁䑁䅁䅍䅁䅁杷允䅁䅁䅑䅁䑁䅁䅷䅁䭁䩁䙉䅁䭁佁䬴䅁䭁䡁䕁䅁䉁䅁䅁允䅁䅁䅕䅁䅁䡁扁唫䵁䅉䅅䅁䕁䅁䅁睁䵁䅁䅁权硄䅁䅁权剁䅁䅁权䕁杁䅁允䅁䅁䅅䅁佁䉁䅑䅁硁䑁䅙兎㉁䑁䅁兎ㅁ䑁䅁䅍䅁䅁杷允䅁䅁䅑䅁䑁䅁䅷䅁䭁䵁䈰䅁䭁䅁䍅䅁䭁䅁䍉䅁䉁䅁䅁允䅁䅁䅕〲⽵制噊歹䵁䅉䅅䅁䕁䅁䅁睁䵁䅁䅁权桄兂䅁权潄权䅁权睂䅂䅁允䅁䅁䅅䅁佁䅁䅷䅁㑁䍁䄴䅏穁䑁䅣䅁䵁䅉䅅䅁䕁䅁䅁睁䵁䅁䅁权㝁兂䅁权灄权䅁权㙂䅂䅁允䅁䅁䅅䅁䙁䅁䅁䅁䅁眵䉨䍄䉁䅁䅁䅂䅁䅁䅍䅄䅁䅁䅯䄱䅕䅁䅯儷䅯䅁䅯来䅑䅁䅅䅁䉁䅁䅁兂㉃⼸唳䭥煫䅑杷允䅁䅁䅑䅁䑁䅁䅷䅁䭁䉁䵍䅁䭁佁䭣䅁䭁䥁䕍䅁䉁䅁䅁允䅁䅁䅕婤奍䙂佢啉䵁䅉䅅䅁䕁䅁䅁睁䵁䅁䅁权䕄䅂䅁权湄权䅁权䑃䅂䅁允䅁䅁䅅䅁䙁䭁慁㥌欰歒䅌䍄䉁䅁䅁䅂䅁䅁䅍䅄䅁䅁䅯眱䅑䅁䅯眶䅯䅁䅯兣䅑䅁䅅䅁䉁䅁䅁杄十䅁䅁李祁䑁䅅䅍㕁䑁䅧䅍ぁ䅁䅁䍄䉁䅁䅁䅂䅁䅁䅍䅄䅁䅁䅯䅉䅕䅁䅯眶䅯䅁䅯䄷䅯䅁䅅䅁䉁䅁䅁杄啁䅁䅁睎睁䑁䅑䅏㍁䑁䅉睎㍁䑁䅙䅁䵁䅉䅅䅁䑁䅁䅁睁䵁䅁䅁权癁兂䅁权敁杂䅁允䅁䅁䅅䅁䭁䩁䝉䅁䵁䅉䅅䅁䕁䅁䅁睁䵁䅁䅁权杄兂䅁权灄权䅁权㙂䅂䅁允䅁䅁䅅䅁䙁䅁䅁䅁䅁畳䅬䍄䉁䅁䅁䅂䅁䅁䅍䅄䅁䅁䅯杘䅅䅁䅯权䅁䅁䅯兂䅁䅁䅅䅁䉁䅁䅁兂湁免獩䙈奯䅑杷允䅁䅁䅑䅁䑁䅁䅷䅁䭁䝁䙅䅁䭁佁䭳䅁䭁䥁䕕䅁䉁䅁䅁允䅁䅁䄴杅䅁䑁䅙睎祁䑁䅅䅎硁䑁䅉李䅁䅁杷允䅁䅁䅑䅁䑁䅁䅷䅁䭁䡁䘸䅁䭁佁䭣䅁䭁䡁䕅䅁䉁䅁䅁允䅁䅁䅕匰扌堫焵う䵁䅉䅅䅁䕁䅁䅁睁䵁䅁䅁权坄䅂䅁权牄权䅁权硂䅂䅁允䅁䅁䅅䅁佁䉁䅑䅁硁䑁䅍䅍㍁䑁䅧兏㕁䑁䅍李䅁䅁杷允䅁䅁䅑䅁䑁䅁䅷䅁䭁䅁䙯䅁䭁佁䭯䅁䭁䥁䕍䅁䉁䅁䅁允䅁䅁䄴䅄䅁䑁䅅杌硁䑁䅁杍䅁䅁杷允䅁䅁䅑䅁䑁䅁䅷䅁䭁䵁䙁䅁䭁佁䭳䅁䭁䡁䕅䅁䉁䅁䅁允䅁䅁䄴杅䅁䑁䅧䅍㕁䑁䅙睍ぁ䑁䅫兎䅁䅁杷允䅁䅁䅑䅁䑁䅁䅷䅁䭁佁䉯䅁䭁䉁䅅䅁䭁䅁䅕䅁䉁䅁䅁允䅁䅁䄴䅆䅁䑁䅅李睁䑁䅕䅍睁䑁䅁䅍睁䅁䅁䍄䉁䅁䅁䅂䅁䅁䅍䅄䅁䅁䅯睩䅅䅁䅯充䅁䅁䅯兂䅁䅁䅅䅁䉁䅁䅁杄啁䅁䅁䅎㕁䑁䅉杍㕁䑁䅁䅍睁䑁䅁䅁䵁䅉䅅䅁䕁䅁䅁睁䵁䅁䅁权剃䅂䅁权湄权䅁权䑃䅂䅁允䅁䅁䅅䅁䙁䅁獩䙈歰礫䅬䍄䉁䅁䅁䅂䅁䅁䅍䅄䅁䅁䅯兓䅕䅁䅯朶䅯䅁䅯兢䅑䅁䅅䅁䉁䅁䅁杄䵁䅁䅁免畁䑁䅅杍ぁ䅁䅁䍄䉁䅁䅁䅂䅁䅁䅍䅄䅁䅁䅯䅷䅅䅁䅯允䅉䅁䅯睁䅉䅁䅅䅁䉁䅁䅁兂灁䥘䌯慓㙈䅑杷允䅁䅁䅑䅁䑁䅁䅷䅁䭁䉁䘸䅁䭁佁䭧䅁䭁䝁䔸䅁䉁䅁䅁允䅁䅁䅯睒䅁䅁杷允䅁䅁䅑䅁䑁䅁䅷䅁䭁䱁䕉䅁䭁佁䭳䅁䭁䡁䕅䅁䉁䅁䅁允䅁䅁䄴䅆䅁䑁䅉李睁䑁䅉免ぁ䑁䅉兎睁䅁䅁䍄䉁䅁䅁䅂䅁䅁䅍䅄䅁䅁䅯兊䅕䅁䅯䄶䅯䅁䅯䄷䅯䅁䅅䅁䉁䅁䅁杄䵁䅁䅁睎畁䑁䅣䅍ㅁ䅁䅁䍄䉁䅁䅁睁䅁䅁䅍䅄䅁䅁䅯眵䅑䅁䅯杇䅙䅁䅅䅁䉁䅁䅁权⭁杂䅁䍄䉁䅁䅁䅂䅁䅁䅍䅄䅁䅁䅯兦䅕䅁䅯儷䅯䅁䅯全䅑䅁䅅䅁䉁䅁䅁兂㡁敁ㅒ⭉橌睐杷允䅁䅁䅑䅁䑁䅁䅷䅁䭁乁䉫䅁䭁䅁䍅䅁䭁䅁䍕䅁䉁䅁䅁允䅁䅁䅯睒䅁䅁杷允䅁䅁䅑䅁䑁䅁䅷䅁䭁䙁䅫䅁䭁䅁䅯䅁䭁䅁䍑䅁䉁䅁䅁允䅁䅁䅕歵䵫楁䡵啂䵁䅉䅅䅁䕁䅁䅁睁䵁䅁䅁权慄䅂䅁权晁杂䅁权杁杂䅁允䅁䅁䅅䅁䭁䑁䝧䅁䵁䅉䅅䅁䕁䅁䅁睁䵁䅁䅁权い兂䅁权灄权䅁权睂䅂䅁允䅁䅁䅅䅁䙁䅁䅁䅁杁瘷䅂䍄䉁䅁䅁䅂䅁䅁䅍䅄䅁䅁䅯眶䅅䅁䅯充䅁䅁䅯䅂䅉䅁䅅䅁䉁䅁䅁杄坁䅁䅁免硁䑁䅧睍㕁䑁䅁䅍睁䑁䅁䅍䅁䅁杷允䅁䅁䅑䅁䑁䅁䅷䅁䭁佁䘰䅁䭁佁䬴䅁䭁佁䭷䅁䉁䅁䅁允䅁䅁䅕䅁䅁䥁噂〵䵁䅉䅅䅁䕁䅁䅁睁䵁䅁䅁权扄䅁䅁权剁䅁䅁权䕁杁䅁允䅁䅁䅅䅁佁䉁䅙䅁硁䑁䅁李㑁䑁䅁䅍睁䑁䅁䅍睁䅁䅁䍄䉁䅁䅁䅂䅁䅁䅍䅄䅁䅁䅯儹䅑䅁䅯朷䅯䅁䅯䄷䅯䅁䅅䅁䉁䅁䅁兂䅁䅁䅁䕁癄䅑杷允䅁䅁䅑䅁䑁䅁䅷䅁䭁䅁䝣䅁䭁佁䭙䅁䭁䡁䕅䅁䉁䅁䅁允䅁䅁䄴䅄䅁䑁䅣杌㍁䑁䅍睎䅁䅁杷允䅁䅁䅑䅁䑁䅁䅷䅁䭁䱁䙅䅁䭁佁䭯䅁䭁䡁䕅䅁䉁䅁䅁允䅁䅁䄴权䅁䑁䅁杌穁䑁䅧䅁䵁䅉䅅䅁䕁䅁䅁睁䵁䅁䅁权癄允䅁权䭁䅁䅁权䕁杁䅁允䅁䅁䅅䅁䙁佁浫免獩䌳䅖䍄䉁䅁䅁䅂䅁䅁䅍䅄䅁䅁䅯䅆䅕䅁䅯朷䅯䅁䅯全䅑䅁䅅䅁䉁䅁䅁兂䅁䅁䅁䵪噁兑杷允䅁䅁䅑䅁䑁䅁䅷䅁䭁䩁䕅䅁䭁佁䭫䅁䭁䝁䔰䅁䉁䅁䅁允䅁䅁䅕䅁䅁䵁灂〹䵁䅉䅅䅁䕁䅁䅁睁䵁䅁䅁权䵂睃䅁权晁杂䅁权杁杂䅁允䅁䅁䅅䅁䭁䵁䩁䅁䵁䅉䅅䅁䕁䅁䅁睁䵁䅁䅁权桂䅁䅁权䭁䅁䅁权䕁杁䅁允䅁䅁䅅䅁䙁䕁㉡⼸唳䅥䅬䍄䉁䅁䅁䅂䅁䅁䅍䅄䅁䅁䅯杷䅕䅁䅯䄶䅯䅁䅯䄷䅯䅁䅅䅁䉁䅁䅁权䡂䅁䅁䍄䉁䅁䅁睁䅁䅁䅍䅄䅁䅁䅯䄳䅑䅁䅯䅈䅙䅁䅅䅁䉁䅁䅁权煁杂䅁䍄䉁䅁䅁䅂䅁䅁䅍䅄䅁䅁䅯睭䅕䅁䅯眶䅯䅁䅯䅣䅑䅁䅅䅁䉁䅁䅁杄十䅁䅁兎㉁䑁䅙䅍㕁䑁䅣䅍ぁ䅁䅁䍄䉁䅁䅁䅂䅁䅁䅍䅄䅁䅁䅯眸䅕䅁䅯眶䅯䅁䅯睢䅑䅁䅅䅁䉁䅁䅁杄啁䅁䅁免㍁䑁䅉䅍睁䑁䅁䅍睁䑁䅁䅁䵁䅉䅅䅁䕁䅁䅁睁䵁䅁䅁权桁兂䅁权晁杂䅁权杁杂䅁允䅁䅁䅅䅁䭁佁䝣䅁䵁䅉䅅䅁䑁䅁䅁睁䵁䅁䅁权䉄兂䅁权慁杂䅁允䅁䅁䅅䅁䭁䕁䝁䅁䵁䅉䅅䅁䕁䅁䅁睁䵁䅁䅁权䵁允䅁权剁䅁䅁权䙁䅁䅁允䅁䅁䅅䅁佁䉁䅑䅁祁䑁䅅兎祁䑁䅕䅍睁䑁䅁䅍䅁䅁杷允䅁䅁䅑䅁䑁䅁䅷䅁䭁䅁䘸䅁䭁佁䬴䅁䭁䡁䕅䅁䉁䅁䅁允䅁䅁䅕䅁䅁䕁㙄歇䵅䅉䅅䅁䕁䅁䅁睁䵁䅁䅁权㕂兂䅁权牄权䅁权瑂䅂䅁允䅁䅁䅅䅁佁䉁䅑䅁硁䑁䅁睎硁䑁䅕䅎穁䑁䅁兎䅁䅁杷允䅁䅁䅑䅁䑁䅁䅷䅁䭁䩁䙅䅁䭁佁䬰䅁䭁䥁䕍䅁䉁䅁䅁允䅁䅁䅕牕敧敨剴樫䴸䅉䅅䅁䕁䅁䅁睁䵁䅁䅁权㝃兂䅁权畄权䅁权䑃䅂䅁允䅁䅁䅅䅁䙁䅁䅁䅁䅂䉊䉒䍄䉁䅁䅁䅂䅁䅁䅍䅄䅁䅁䅯䅯䅁䅁䅯权䅁䅁䅯䅂䅉䅁䅅䅁䉁䅁䅁兂㥂穐敖歵据睐杷允䅁䅁䅑䅁䑁䅁䅷䅁䭁䝁䙙䅁䭁佁䭯䅁䭁䥁䕍䅁䉁䅁䅁允䅁䅁䅯睒䅁䅁杷允䅁䅁䅑䅁䑁䅁䅷䅁䭁䅁䘴䅁䭁佁䭯䅁䭁䡁䔰䅁䉁䅁䅁允䅁䅁䄴䅄䅁䑁䅁杌穁䑁䅙兏䅁䅁杷允䅁䅁䅑䅁䑁䅁䅷䅁䭁乁䙧䅁䭁佁䭧䅁䭁佁䭷䅁䉁䅁䅁允䅁䅁䄴杄䅁䑁䅉杍畁䑁䅉䅍ぁ䅁䅁䍄䉁䅁䅁䅂䅁䅁䅍䅄䅁䅁䅯䅙䅕䅁䅯眵䅯䅁䅯全䅑䅁䅅䅁䉁䅁䅁兂煃搸乊桙摁䅑杷允䅁䅁䅑䅁䑁䅁䅷䅁䭁䥁䙉䅁䭁佁䭧䅁䭁䥁䕕䅁䉁䅁䅁允䅁䅁䄴杄䅁䑁䅅兎畁䑁䅧睍㉁䅁䅁䍄䉁䅁䅁䅂䅁䅁䅍䅄䅁䅁䅯朳䅕䅁䅯儶䅯䅁䅯䅣䅑䅁䅅䅁䉁䅁䅁兂䅁䅁䅁䥁䵔䅑杷允䅁䅁䅑䅁䑁䅁䅷䅁䭁䉁䘸䅁䭁佁䭙䅁䭁䥁䕕䅁䉁䅁䅁允䅁䅁䅯睒䅁䅁杷允䅁䅁䅑䅁䑁䅁䅷䅁䭁䡁䙍䅁䭁佁䭳䅁䭁䝁䔰䅁䉁䅁䅁允䅁䅁䄴䅆䅁䑁䅉睍㍁䑁䅅杍祁䑁䅉䅍ㅁ䅁䅁䍄䉁䅁䅁䅂䅁䅁䅍䅄䅁䅁䅯睖䅕䅁䅯眶䅯䅁䅯兣䅑䅁䅅䅁䉁䅁䅁杄十䅁䅁兎睁䑁䅧兏㍁䑁䅅杍祁䅁䅁䍄䉁䅁䅁䅂䅁䅁䅍䅄䅁䅁䅯兴䅕䅁䅯儷䅯䅁䅯来䅑䅁䅅䅁䉁䅁䅁兂㕂匶硙䭃䵹睐杷允䅁䅁䅑䅁䑁䅁䅷䅁䭁䩁䄸䅁䭁䅁䅯䅁䭁䅁䍑䅁䉁䅁䅁允䅁䅁䅕䝭匴㡧䭄獈䵁䅉䅅䅁䕁䅁䅁睁䵁䅁䅁权剄䅂䅁权灄权䅁权䑃䅂䅁允䅁䅁䅅䅁䙁䅁䅁䅁权昰䅎䍄䉁䅁䅁䅂䅁䅁䅍䅄䅁䅁䅯杶䅑䅁䅯朷䅯䅁䅯兢䅑䅁䅅䅁䉁䅁䅁兂䅁䅁䅁䡙ㅄ䅑杷允䅁䅁䅑䅁䑁䅁䅷䅁䭁䡁䄴䅁䭁䉁䅅䅁䭁䅁䍑䅁䉁䅁䅁允䅁䅁䄴杅䅁䑁䅍睎㉁䑁䅫免穁䑁䅕免䅁䅁杷允䅁䅁䅑䅁䑁䅁䅷䅁䭁䥁䔸䅁䭁佁䭯䅁䭁䥁䕍䅁䉁䅁䅁允䅁䅁䄴䅄䅁䑁䅍杌睁䑁䅍杍䅁䅁杷允䅁䅁䅍䅁䑁䅁䅷䅁䭁䝁䙁䅁䭁䍁䝑䅁䉁䅁䅁允䅁䅁䅯儯䅣䅁杷允䅁䅁䅑䅁䑁䅁䅷䅁䭁佁䙙䅁䭁佁䭳䅁䭁䡁䕯䅁䉁䅁䅁允䅁䅁䄴䅆䅁䑁䅕䅍㕁䑁䅉䅍ㅁ䑁䅁免ぁ䅁䅁䍄䉁䅁䅁䅂䅁䅁䅍䅄䅁䅁䅯杊䅷䅁䅯儷䅯䅁䅯䅣䅑䅁䅅䅁䉁䅁䅁兂桁䡳潊敫到䅑杷允䅁䅁䅍䅁䑁䅁䅷䅁䭁䅁䙍䅁䭁䍁䝑䅁䉁䅁䅁允䅁䅁䅯兹䅯䅁杷允䅁䅁䅑䅁䑁䅁䅷䅁䭁佁䕯䅁䭁佁䬰䅁䭁䥁䕕䅁䉁䅁䅁允䅁䅁䅕倹唳佥浫吹䴸䅉䅅䅁䕁䅁䅁睁䵁䅁䅁权㙃兂䅁权灄权䅁权㙂䅂䅁允䅁䅁䅅䅁䙁䅁䅁䅁䅃睔䉊䍄䉁䅁䅁䅂䅁䅁䅍䅄䅁䅁䅯睅䅷䅁䅯儷䅯䅁䅯䅣䅑䅁䅅䅁䉁䅁䅁兂ㅂ硫䕧杖䬴䅷杷允䅁䅁䅑䅁䑁䅁䅷䅁䭁䩁䙫䅁䭁佁䭙䅁䭁䝁䔸䅁䉁䅁䅁允䅁䅁䄴䅄䅁䑁䅉杌㕁䑁䅣䅏䅁䅁杷允䅁䅁䅑䅁䑁䅁䅷䅁䭁䩁䱕䅁䭁佁䭣䅁䭁䡁䕁䅁䉁䅁䅁允䅁䅁䅕䉲慸䑚晶歆䵁䅉䅅䅁䕁䅁䅁睁䵁䅁䅁权あ兂䅁权浄权䅁权療䅂䅁允䅁䅁䅅䅁佁䅁䅷䅁㑁䍁䄴睍ぁ䑁䅧䅁䵁䅉䅅䅁䕁䅁䅁睁䵁䅁䅁权乄䅂䅁权潄权䅁权㥂䅂䅁允䅁䅁䅅䅁佁䅁䅷䅁㑁䍁䄴兎㉁䑁䅉䅁䵁䅉䅅䅁䕁䅁䅁睁䵁䅁䅁权婂兂䅁权晁杂䅁权杁杂䅁允䅁䅁䅅䅁䭁䥁䡑䅁䵁䅉䅅䅁䕁䅁䅁睁䵁䅁䅁权䵃兂䅁权湄权䅁权㙂䅂䅁允䅁䅁䅅䅁䙁䍁搯䅊䉡卆䅆䍄䉁䅁䅁䅂䅁䅁䅍䅄䅁䅁䅯䄸䅕䅁䅯儶䅯䅁䅯兢䅑䅁䅅䅁䉁䅁䅁兂䅁䅁䅁䍑䕑兑杷允䅁䅁䅑䅁䑁䅁䅷䅁䭁䡁䄸䅁䭁䅁䅑䅁䭁䅁䍑䅁䉁䅁䅁允䅁䅁䅕䅁䅁䑧㈯正䵅䅉䅅䅁䕁䅁䅁睁䵁䅁䅁权䭄䅂䅁权浄权䅁权獄权䅁允䅁䅁䅅䅁佁䅁䅷䅁穁䍁䄴兎㉁䑁䅣䅁䵁䅉䅅䅁䕁䅁䅁睁䵁䅁䅁权牁睄䅁权牄权䅁权療䅂䅁允䅁䅁䅅䅁佁䉁䅑䅁硁䑁䅣免穁䑁䅕杍睁䑁䅁䅍䅁䅁杷允䅁䅁䅑䅁䑁䅁䅷䅁䭁䙁䘸䅁䭁佁䭣䅁䭁䥁䕍䅁䉁䅁䅁允䅁䅁䅕噈歰㥏倹䕋䵁䅉䅅䅁䕁䅁䅁睁䵁䅁䅁权獄允䅁权䉁杁䅁权䙁杁䅁允䅁䅁䅅䅁䙁䱁㉳ㅰ浓瑸䅤䍄䉁䅁䅁䅂䅁䅁䅍䅄䅁䅁䅯朶䅕䅁䅯儶䅯䅁䅯兦䅑䅁䅅䅁䉁䅁䅁兂䅁䅁䅁䕷楺䅑杷允䅁䅁䅑䅁䑁䅁䅷䅁䭁䱁䅅䅁䭁䅁䅯䅁䭁䅁䍑䅁䉁䅁䅁允䅁䅁䅕婪畤潅䅐䐹䴸䅉䅅䅁䕁䅁䅁睁䵁䅁䅁权煃䅂䅁权煄权䅁权瑂䅂䅁允䅁䅁䅅䅁佁䅁䅷䅁硁䍁䄴䅍睁䑁䅫䅁䵁䅉䅅䅁䕁䅁䅁睁䵁䅁䅁权桂兂䅁权瑄权䅁权硂䅂䅁允䅁䅁䅅䅁䙁乁㑖匶硙偃⽯䍄䉁䅁䅁睁䅁䅁䅍䅄䅁䅁䅯眵䅑䅁䅯杈䅙䅁䅅䅁䉁䅁䅁权煃杂䅁䍄䉁䅁䅁䅂䅁䅁䅍䅄䅁䅁䅯睵䅑䅁䅯朶䅯䅁䅯全䅑䅁䅅䅁䉁䅁䅁杄䵁䅁䅁䅍畁䑁䅅睍穁䅁䅁䍄䉁䅁䅁䅂䅁䅁䅍䅄䅁䅁䅯典䅕䅁䅯儶䅯䅁䅯䅣䅑䅁䅅䅁䉁䅁䅁兂䅁䅁䅁䵧い䅑杷允䅁䅁䅑䅁䑁䅁䅷䅁䭁佁䙫䅁䭁佁䭧䅁䭁䡁䔰䅁䉁䅁䅁允䅁䅁䄴杄䅁䑁䅑杍畁䑁䅧睍ㅁ䅁䅁䍄䉁䅁䅁䅂䅁䅁䅍䅄䅁䅁䅯兩䅅䅁䅯允䅉䅁䅯兂䅉䅁䅅䅁䉁䅁䅁兂䡄婧湭杁䱷兑杷允䅁䅁䅑䅁䑁䅁䅷䅁䭁䉁䙕䅁䭁佁䭳䅁䭁䡁䕅䅁䉁䅁䅁允䅁䅁䄴杅䅁䑁䅕睍㑁䑁䅅免睁䑁䅁䅍䅁䅁杷允䅁䅁䅑䅁䑁䅁䅷䅁䭁䡁䙯䅁䭁佁䭫䅁䭁䝁䔸䅁䉁䅁䅁允䅁䅁䅕䅁䅁佁番ぉ䵅䅉䅅䅁䑁䅁䅁睁䵁䅁䅁权剁兂䅁权奁杂䅁允䅁䅁䅅䅁䭁䑁䝫䅁䵁䅉䅅䅁䕁䅁䅁睁䵁䅁䅁权䡃䅂䅁权浄权䅁权硂䅂䅁允䅁䅁䅅䅁佁䅁䅷䅁睁䍁䄴兏ぁ䑁䅕䅁䵁䅉䅅䅁䕁䅁䅁睁䵁䅁䅁权橄䅂䅁权煄权䅁权獄权䅁允䅁䅁䅅䅁佁䅁䅷䅁睁䍁䄴䅎ㅁ䑁䅉䅁䵁䅉䅅䅁䕁䅁䅁睁䵁䅁䅁权㉂兂䅁权牄权䅁权㥂䅂䅁允䅁䅁䅅䅁佁䉁䅑䅁祁䑁䅅兎㉁䑁䅍䅍㉁䑁䅫兎䅁䅁杷允䅁䅁䅑䅁䑁䅁䅷䅁䭁䩁䕁䅁䭁佁䬴䅁䭁䡁䔰䅁䉁䅁䅁允䅁䅁䅕䅁䅁䩁歂捊䵅䅉䅅䅁䕁䅁䅁睁䵁䅁䅁权硄兂䅁权瑄权䅁权療䅂䅁允䅁䅁䅅䅁䙁䝁䐰㕗塋偓⽁䍄䉁䅁䅁䅂䅁䅁䅍䅄䅁䅁䅯䄶䅕䅁䅯朵䅯䅁䅯睧䅑䅁䅅䅁䉁䅁䅁杄䵁䅁䅁䅎畁䑁䅫兎㕁䅁䅁䍄䉁䅁䅁䅂䅁䅁䅍䅄䅁䅁䅯䅖䅕䅁䅯朶䅯䅁䅯睢䅑䅁䅅䅁䉁䅁䅁杄䵁䅁䅁䅍畁䑁䅕睍㍁䅁䅁䍄䉁䅁䅁䅂䅁䅁䅍䅄䅁䅁䅯睸䅅䅁䅯权䅁䅁䅯䅂䅉䅁䅅䅁䉁䅁䅁兂湄㘫确欰儰䅑杷允䅁䅁䅑䅁䑁䅁䅷䅁䭁䅁䘸䅁䭁佁䭯䅁䭁䝁䔰䅁䉁䅁䅁允䅁䅁䄴䅄䅁䑁䅁杌㍁䑁䅑兏䅁䅁杷允䅁䅁䅑䅁䑁䅁䅷䅁䭁䉁䙧䅁䭁佁䭧䅁䭁䡁䕯䅁䉁䅁䅁允䅁䅁䄴杄䅁䑁䅅李畁䑁䅍䅏ㅁ䅁䅁䍄䉁䅁䅁䅂䅁䅁䅍䅄䅁䅁䅯朹䅑䅁䅯儷䅯䅁䅯睢䅑䅁䅅䅁䉁䅁䅁兂潃歸㍳啩䅈睐杷允䅁䅁䅑䅁䑁䅁䅷䅁䭁䱁䙍䅁䭁佁䭙䅁䭁佁䭷䅁䉁䅁䅁允䅁䅁䄴䅄䅁䑁䅅杌睁䑁䅕李䅁䅁杷允䅁䅁䅑䅁䑁䅁䅷䅁䭁䵁䕑䅁䭁佁䬴䅁䭁䝁䔸䅁䉁䅁䅁允䅁䅁䅕䅁䅁䵁䡄䴫䵁䅉䅅䅁䕁䅁䅁睁䵁䅁䅁权㍂兂䅁权晁杂䅁权杁杂䅁允䅁䅁䅅䅁䭁䑁䝳䅁䵁䅉䅅䅁䕁䅁䅁睁䵁䅁䅁权偂兂䅁权潄权䅁权䑃䅂䅁允䅁䅁䅅䅁佁䅁䅯䅁穁䍁䄴兎ㅁ䅁䅁䍄䉁䅁䅁䅂䅁䅁䅍䅄䅁䅁䅯睸䅑䅁䅯䄶䅯䅁䅯兣䅑䅁䅅䅁䉁䅁䅁杄佁䅁䅁杍睁䍁䄴睍㑁䑁䅫䅁䵁䅉䅅䅁䕁䅁䅁睁䵁䅁䅁权あ兂䅁权灄权䅁权䙃䅂䅁允䅁䅁䅅䅁䙁䅁䅁䅁䅃临䅤䍄䉁䅁䅁睁䅁䅁䅍䅄䅁䅁䅯䅵䅑䅁䅯䅈䅙䅁䅅䅁䉁䅁䅁权慄杂䅁䍄䉁䅁䅁䅂䅁䅁䅍䅄䅁䅁䅯杴䅁䅁䅯权䅁䅁䅯兂䅁䅁䅅䅁䉁䅁䅁兂䵁楁䡵汆剫䅑杷允䅁䅁䅑䅁䑁䅁䅷䅁䭁䵁䔸䅁䭁佁䭧䅁䭁䡁䔰䅁䉁䅁䅁允䅁䅁䄴杄䅁䑁䅅李畁䑁䅁睍㑁䅁䅁䍄䉁䅁䅁䅂䅁䅁䅍䅄䅁䅁䅯眲䅑䅁䅯儶䅯䅁䅯兦䅑䅁䅅䅁䉁䅁䅁兂䅁䅁䅁䍷桔䅷杷允䅁䅁䅑䅁䑁䅁䅷䅁䭁䉁䝑䅁䭁佁䭙䅁䭁䡁䔰䅁䉁䅁䅁允䅁䅁䄴䅄䅁䑁䅉杌睁䑁䅧免䅁䅁杷允䅁䅁䅑䅁䑁䅁䅷䅁䭁䑁䅣䅁䭁䅁䅑䅁䭁䅁䅕䅁䉁䅁䅁允䅁䅁䅕䅁䅁伴啅䕯䵅䅉䅅䅁䕁䅁䅁睁䵁䅁䅁权䩃䅂䅁权煄权䅁权瑂䅂䅁允䅁䅁䅅䅁佁䅁䅷䅁睁䍁䄴睎㉁䑁䅕䅁䵁䅉䅅䅁䕁䅁䅁睁䵁䅁䅁权潁允䅁权䉁杁䅁权䙁杁䅁允䅁䅁䅅䅁䙁䕁㕃⽍⭓偳䅒䍄䉁䅁䅁䅂䅁䅁䅍䅄䅁䅁䅯杣䅕䅁䅯朷䅯䅁䅯兦䅑䅁䅅䅁䉁䅁䅁兂䅁䅁䅁䭳湙具杷允䅁䅁䅑䅁䑁䅁䅷䅁䭁䥁䙳䅁䭁佁䬰䅁䭁䡁䕯䅁䉁䅁䅁允䅁䅁䅕㕄ㅃ䑡浃䑹䴸䅉䅅䅁䕁䅁䅁睁䵁䅁䅁权䙄兂䅁权湄权䅁权睂䅂䅁允䅁䅁䅅䅁䙁䍁䝕婧䑖睩䅬䍄䉁䅁䅁䅂䅁䅁䅍䅄䅁䅁䅯䅦䅅䅁䅯允䅉䅁䅯兂䅉䅁䅅䅁䉁䅁䅁兂䝂噊げ䥭塮䅑杷允䅁䅁䅑䅁䑁䅁䅷䅁䭁䩁䕷䅁䭁佁䬰䅁䭁䡁䕁䅁䉁䅁䅁允䅁䅁䅕愯礯卮晡歇䵁䅉䅅䅁䕁䅁䅁睁䵁䅁䅁权慄兂䅁权牄权䅁权硂䅂䅁允䅁䅁䅅䅁佁䉁䅉䅁穁䑁䅣兏㉁䑁䅙李ぁ䑁䅉䅁䵁䅉䅅䅁䕁䅁䅁睁䵁䅁䅁权穃䅂䅁权湄权䅁权瑂䅂䅁允䅁䅁䅅䅁䙁乁楅⼲⭬条䄵䍄䉁䅁䅁䅂䅁䅁䅍䅄䅁䅁䅯儰䅅䅁䅯允䅉䅁䅯杁䅉䅁䅅䅁䉁䅁䅁兂啁⬸做䉆攷䅑杷允䅁䅁䅑䅁䑁䅁䅷䅁䭁䵁䅣䅁䭁䅁䅑䅁䭁䅁䍑䅁䉁䅁䅁允䅁䅁䅕䅁䅁䅁䡇ぎ䵅䅉䅅䅁䕁䅁䅁睁䵁䅁䅁权兄兂䅁权潄权䅁权硂䅂䅁允䅁䅁䅅䅁佁䅁䄴䅁祁䑁䅙杌硁䑁䅕李䅁䅁杷允䅁䅁䅑䅁䑁䅁䅷䅁䭁䡁䘴䅁䭁佁䭧䅁䭁䥁䕍䅁䉁䅁䅁允䅁䅁䄴杄䅁䑁䅙䅍畁䑁䅧兎祁䅁䅁䍄䉁䅁䅁䅂䅁䅁䅍䅄䅁䅁䅯䄰䅕䅁䅯儷䅯䅁䅯来䅑䅁䅅䅁䉁䅁䅁兂塄㍯㥁瑃湦睐杷允䅁䅁䅍䅁䑁䅁䅷䅁䭁䙁䙳䅁䭁䉁䝧䅁䉁䅁䅁允䅁䅁䅯䅦䅙䅁杷允䅁䅁䅑䅁䑁䅁䅷䅁䭁䱁䕳䅁䭁佁䭣䅁䭁䝁䔰䅁䉁䅁䅁允䅁䅁䅕呅㍷噩䍷㜴䴸䅉䅅䅁䕁䅁䅁睁䵁䅁䅁权䱄睃䅁权浄权䅁权瑂䅂䅁允䅁䅁䅅䅁佁䅁䅷䅁睁䍁䄴李硁䑁䅉䅁䵁䅉䅅䅁䕁䅁䅁睁䵁䅁䅁权䩄䅂䅁权牄权䅁权瑂䅂䅁允䅁䅁䅅䅁佁䉁䅑䅁硁䑁䅅睍ぁ䑁䅕睎㍁䑁䅉李䅁䅁杷允䅁䅁䅑䅁䑁䅁䅷䅁䭁乁䙙䅁䭁佁䭙䅁䭁䡁䕅䅁䉁䅁䅁允䅁䅁䄴权䅁䑁䅉杌穁䑁䅧䅁䵁䅉䅅䅁䕁䅁䅁睁䵁䅁䅁权佃䅂䅁权牄权䅁权睂䅂䅁允䅁䅁䅅䅁佁䉁䅉䅁㉁䑁䅙䅏ぁ䑁䅙杍㕁䑁䅅䅁䵁䅉䅅䅁䕁䅁䅁睁䵁䅁䅁权䡂睄䅁权瑄权䅁权療䅂䅁允䅁䅁䅅䅁䙁䕁椵䙅㕧側⽉䍄䉁䅁䅁䅂䅁䅁䅍䅄䅁䅁䅯兯䅁䅁䅯允䅉䅁䅯杁䅉䅁䅅䅁䉁䅁䅁兂牃䨰摴䡇䅅兑杷允䅁䅁䅑䅁䑁䅁䅷䅁䭁䕁䙕䅁䭁佁䭧䅁䭁䥁䕍䅁䉁䅁䅁允䅁䅁䄴杄䅁䑁䅅免畁䑁䅁兎祁䅁䅁䍄䉁䅁䅁䅂䅁䅁䅍䅄䅁䅁䅯朷䅕䅁䅯朶䅯䅁䅯全䅑䅁䅅䅁䉁䅁䅁杄䵁䅁䅁䅍畁䑁䅕兎ぁ䅁䅁䍄䉁䅁䅁睁䅁䅁䅍䅄䅁䅁䅯䄲䅑䅁䅯杊䅙䅁䅅䅁䉁䅁䅁杄䵁䅁䅁䅏硁䍁䄴䅏祁䅁䅁䍄䉁䅁䅁䅂䅁䅁䅍䅄䅁䅁䅯䅭䅕䅁䅯儷䅯䅁䅯兦䅑䅁䅅䅁䉁䅁䅁兂䭁㘱睎児塲睐杷允䅁䅁䅑䅁䑁䅁䅷䅁䭁䉁䙍䅁䭁佁䭯䅁䭁䡁䔰䅁䉁䅁䅁允䅁䅁䅯睒䅁䅁杷允䅁䅁䅑䅁䑁䅁䅷䅁䭁䅁䙫䅁䭁佁䬴䅁䭁佁䭷䅁䉁䅁䅁允䅁䅁䅕䅁䅁䝁㍄〹䵁䅉䅅䅁䕁䅁䅁睁䵁䅁䅁权䕂兂䅁权牄权䅁权睂䅂䅁允䅁䅁䅅䅁佁䉁䅉䅁ぁ䑁䅅兎ㅁ䑁䅅䅍㑁䑁䅉䅁䵁䅉䅅䅁䕁䅁䅁睁䵁䅁䅁权瑂兂䅁权潄权䅁权獄权䅁允䅁䅁䅅䅁佁䅁䄴䅁ㅁ䑁䅉杌睁䑁䅁免䅁䅁杷允䅁䅁䅑䅁䑁䅁䅷䅁䭁乁䕣䅁䭁佁䬴䅁䭁䡁䕅䅁䉁䅁䅁允䅁䅁䅕䅁䅁䥁歃〷䵁䅉䅅䅁䕁䅁䅁睁䵁䅁䅁权䱁允䅁权䭁䅁䅁权䕁杁䅁允䅁䅁䅅䅁䙁䭁慁㥌欰杂䅴䍄䉁䅁䅁䅂䅁䅁䅍䅄䅁䅁䅯睲䅑䅁䅯眵䅯䅁䅯䄷䅯䅁䅅䅁䉁䅁䅁兂坂楄礲敮䨸䅑杷允䅁䅁䅑䅁䑁䅁䅷䅁䭁佁䙫䅁䭁佁䭫䅁䭁䝁䔰䅁䉁䅁䅁允䅁䅁䅕䅁䅁佁㉃捄䵅䅉䅅䅁䕁䅁䅁睁䵁䅁䅁权噁兂䅁权煄权䅁权瑂䅂䅁允䅁䅁䅅䅁佁䅁䅷䅁硁䍁䄴睍㉁䑁䅕䅁䵁䅉䅅䅁䕁䅁䅁睁䵁䅁䅁权䕁杂䅁权煄权䅁权㥂䅂䅁允䅁䅁䅅䅁佁䅁䅷䅁睁䍁䄴睎祁䑁䅕䅁䵁䅉䅅䅁䕁䅁䅁睁䵁䅁䅁权㝃䅂䅁权畄权䅁权䑃䅂䅁允䅁䅁䅅䅁䙁䅁䅁䅁杄晑䅨䍄䉁䅁䅁䅂䅁䅁䅍䅄䅁䅁䅯眱䅑䅁䅯儶䅯䅁䅯兣䅑䅁䅅䅁䉁䅁䅁兂䅁䅁䅁䑫⼳䅑杷允䅁䅁䅑䅁䑁䅁䅷䅁䭁䡁䙯䅁䭁佁䬴䅁䭁䡁䕁䅁䉁䅁䅁允䅁䅁䅕䅁䅁䥁䭁唸䵁䅉䅅䅁䑁䅁䅁睁䵁䅁䅁权㝄兂䅁权奁杂䅁允䅁䅁䅅䅁䭁䉁䝫䅁䵁䅉䅅䅁䕁䅁䅁睁䵁䅁䅁权佃兂䅁权潄权䅁权睂䅂䅁允䅁䅁䅅䅁佁䅁䄴䅁硁䑁䅙杌ぁ䑁䅣免䅁䅁杷允䅁䅁䅑䅁䑁䅁䅷䅁䭁䱁䙳䅁䭁佁䬰䅁䭁䝁䔸䅁䉁䅁䅁允䅁䅁䅕硢䑋䵷桱吳䴸䅉䅅䅁䕁䅁䅁睁䵁䅁䅁权啁䅄䅁权牄权䅁权獄权䅁允䅁䅁䅅䅁佁䉁䅑䅁祁䑁䅧李㉁䑁䅅䅍ㅁ䑁䅙李䅁䅁杷允䅁䅁䅍䅁䑁䅁䅷䅁䭁䉁䵑䅁䭁䉁䝧䅁䉁䅁䅁允䅁䅁䅯兓䅣䅁杷允䅁䅁䅍䅁䑁䅁䅷䅁䭁䉁䵑䅁䭁䉁䝷䅁䉁䅁䅁允䅁䅁䅯睅䅧䅁杷允䅁䅁䅑䅁䑁䅁䅷䅁䭁乁䅁䅁䭁䅁䅑䅁䭁䅁䅕䅁䉁䅁䅁允䅁䅁䅕䅁䅁偁㙅歗䵅䅉䅅䅁䕁䅁䅁睁䵁䅁䅁权婄䅂䅁权灄权䅁权䑃䅂䅁允䅁䅁䅅䅁䙁䅁䅁䅁䅃⭄䅚䍄䉁䅁䅁䅂䅁䅁䅍䅄䅁䅁䅯入䅕䅁䅯䄶䅯䅁䅯来䅑䅁䅅䅁䉁䅁䅁杄佁䅁䅁睍ぁ䍁䄴兎㕁䑁䅫䅁䵁䅉䅅䅁䕁䅁䅁睁䵁䅁䅁权䵂睃䅁权湄权䅁权䑃䅂䅁允䅁䅁䅅䅁䙁䵁㌯⭕汏硇䅪䍄䉁䅁䅁䅂䅁䅁䅍䅄䅁䅁䅯兴䅑䅁䅯儶䅯䅁䅯睧䅑䅁䅅䅁䉁䅁䅁兂䅁䅁䅁偁ㅮ䅑杷允䅁䅁䅑䅁䑁䅁䅷䅁䭁䍁䅉䅁䭁䅁䅯䅁䭁䅁䅕䅁䉁䅁䅁允䅁䅁䅕祇搯䅊䉙歅䵁䅉䅅䅁䕁䅁䅁睁䵁䅁䅁权啁䅄䅁权晁杂䅁权杁杂䅁允䅁䅁䅅䅁䭁乁䭕䅁䵁䅉䅅䅁䕁䅁䅁睁䵁䅁䅁权杁兂䅁权潄权䅁权㥂䅂䅁允䅁䅁䅅䅁佁䅁䄴䅁㍁䑁䅫杌㕁䑁䅁杍䅁䅁杷允䅁䅁䅑䅁䑁䅁䅷䅁䭁䩁䙷䅁䭁佁䭙䅁䭁䥁䕕䅁䉁䅁䅁允䅁䅁䄴权䅁䑁䅅杌穁䑁䅫䅁䵁䅉䅅䅁䑁䅁䅁睁䵁䅁䅁权啁䅄䅁权流杂䅁允䅁䅁䅅䅁佁䅁䅷䅁ぁ䑁䅧杌祁䑁䅍䅁䵁䅉䅅䅁䑁䅁䅁睁䵁䅁䅁权允兂䅁权歁杂䅁允䅁䅁䅅䅁䭁䑁偳䅁䵁䅉䅅䅁䕁䅁䅁睁䵁䅁䅁权㥄䅂䅁权煄权䅁权䑃䅂䅁允䅁䅁䅅䅁佁䅁䅷䅁睁䍁䄴兎ぁ䑁䅍䅁䵁䅉䅅䅁䕁䅁䅁睁䵁䅁䅁权卄允䅁权䕁䅁䅁权䙁䅁䅁允䅁䅁䅅䅁䙁䅁䅁䕁䑃汌䉆䍄䉁䅁䅁䅂䅁䅁䅍䅄䅁䅁䅯眷䅕䅁䅯朶䅯䅁䅯睢䅑䅁䅅䅁䉁䅁䅁杄䵁䅁䅁免畁䑁䅅兏㉁䅁䅁䍄䉁䅁䅁䅂䅁䅁䅍䅄䅁䅁䅯䅲䅅䅁䅯充䅁䅁䅯䅂䅉䅁䅅䅁䉁䅁䅁杄啁䅁䅁杍㑁䑁䅍䅏睁䑁䅁䅍睁䑁䅁䅁䵁䅉䅅䅁䕁䅁䅁睁䵁䅁䅁权穃允䅁权剁䅁䅁权䙁䅁䅁允䅁䅁䅅䅁佁䉁䅑䅁祁䑁䅧睍穁䑁䅅兏睁䑁䅁䅍䅁䅁杷允䅁䅁䅑䅁䑁䅁䅷䅁䭁乁䙙䅁䭁佁䭫䅁䭁䥁䕍䅁䉁䅁䅁允䅁䅁䅕䅁䅁䡁照歂䵅䅉䅅䅁䕁䅁䅁睁䵁䅁䅁权䑁䅁䅁权剁䅁䅁权䕁杁䅁允䅁䅁䅅䅁佁䉁䅑䅁穁䑁䅁兎ㅁ䑁䅁䅍睁䑁䅁䅍䅁䅁杷允䅁䅁䅑䅁䑁䅁䅷䅁䭁䉁䅧䅁䭁䅁䍅䅁䭁䅁䍉䅁䉁䅁䅁允䅁䅁䅕婭㘯ど祈へ䵁䅉䅅䅁䕁䅁䅁睁䵁䅁䅁权獄兂䅁权浄权䅁权㥂䅂䅁允䅁䅁䅅䅁佁䅁䅷䅁穁䍁䄴䅍㍁䑁䅅䅁䵁䅉䅅䅁䕁䅁䅁睁䵁䅁䅁权呁䅄䅁权浄权䅁权獄权䅁允䅁䅁䅅䅁䭁䕁䅣䅁䵁䅉䅅䅁䕁䅁䅁睁䵁䅁䅁权啁兂䅁权潄权䅁权㙂䅂䅁允䅁䅁䅅䅁䭁䕁䅣䅁䵁䅉䅅䅁䕁䅁䅁睁䵁䅁䅁权㙁䅁䅁权䉁杁䅁权䍁杁䅁允䅁䅁䅅䅁䙁䉁坙䴳㤸伲䅖䍄䉁䅁䅁䅂䅁䅁䅍䅄䅁䅁䅯儸䅕䅁䅯朵䅯䅁䅯睧䅑䅁䅅䅁䉁䅁䅁杄䵁䅁䅁睍畁䑁䅕䅍㉁䅁䅁䍄䉁䅁䅁䅂䅁䅁䅍䅄䅁䅁䅯䅔䅳䅁䅯朶䅯䅁䅯兢䅑䅁䅅䅁䉁䅁䅁杄䵁䅁䅁杍畁䑁䅫睍㕁䅁䅁䍄䉁䅁䅁䅂䅁䅁䅍䅄䅁䅁䅯䅗䅕䅁䅯䄶䅯䅁䅯䄷䅯䅁䅅䅁䉁䅁䅁杄佁䅁䅁免穁䍁䄴兏睁䑁䅣䅁䵁䅉䅅䅁䕁䅁䅁睁䵁䅁䅁权橁兂䅁权湄权䅁权䙃䅂䅁允䅁䅁䅅䅁䙁佁湆灖摚来䅚䍄䉁䅁䅁䅂䅁䅁䅍䅄䅁䅁䅯朵䅕䅁䅯朷䅯䅁䅯兣䅑䅁䅅䅁䉁䅁䅁兂䅁䅁䅁䄵剁具杷允䅁䅁䅑䅁䑁䅁䅷䅁䭁䩁䙅䅁䭁佁䭳䅁䭁䝁䔸䅁䉁䅁䅁允䅁䅁䄴杅䅁䑁䅙䅍ぁ䑁䅑睍睁䑁䅁䅍䅁䅁杷允䅁䅁䅑䅁䑁䅁䅷䅁䭁䕁䈰䅁䭁䅁䍅䅁䭁䅁䍉䅁䉁䅁䅁允䅁䅁䅕煴睬橵晇䕸䵁䅉䅅䅁䕁䅁䅁睁䵁䅁䅁权湃䅂䅁权晁杂䅁权杁杂䅁允䅁䅁䅅䅁䭁䕁䜴䅁䵁䅉䅅䅁䕁䅁䅁睁䵁䅁䅁权摄䅂䅁权灄权䅁权㥂䅂䅁允䅁䅁䅅䅁䙁䅁䅁䅁䅃⽎䅚䍄䉁䅁䅁睁䅁䅁䅍䅄䅁䅁䅯朸䅕䅁䅯䅇䅙䅁䅅䅁䉁䅁䅁权㕁杂䅁䍄䉁䅁䅁䅂䅁䅁䅍䅄䅁䅁䅯睥䅅䅁䅯权䅁䅁䅯兂䅁䅁䅅䅁䉁䅁䅁兂敂歵䵫楁㝶睐杷允䅁䅁䅑䅁䑁䅁䅷䅁䭁䕁䉉䅁䭁䉁䅅䅁䭁䅁䅕䅁䉁䅁䅁允䅁䅁䄴䅆䅁䑁䅧兎穁䑁䅁䅍睁䑁䅁䅍睁䅁䅁䍄䉁䅁䅁䅂䅁䅁䅍䅄䅁䅁䅯眵䅅䅁䅯允䅉䅁䅯杁䅉䅁䅅䅁䉁䅁䅁兂⽄晈䡢䝫ㅔ䅑杷允䅁䅁䅑䅁䑁䅁䅷䅁䭁䕁䙑䅁䭁佁䬰䅁䭁䡁䕅䅁䉁䅁䅁允䅁䅁䅕⽷潕䥘䌯呴䴸䅉䅅䅁䕁䅁䅁睁䵁䅁䅁权㡁兂䅁权牄权䅁权睂䅂䅁允䅁䅁䅅䅁佁䉁䅉䅁ㅁ䑁䅙睎ㅁ䑁䅫䅍睁䑁䅁䅁䵁䅉䅅䅁䕁䅁䅁睁䵁䅁䅁权噄允䅁权剁䅁䅁权䙁䅁䅁允䅁䅁䅅䅁佁䉁䅉䅁㉁䑁䅉免睁䑁䅁䅍睁䑁䅁䅁䵁䅉䅅䅁䕁䅁䅁睁䵁䅁䅁权煃兂䅁权浄权䅁权㥂䅂䅁允䅁䅁䅅䅁佁䅁䅷䅁硁䍁䄴免ㅁ䑁䅅䅁䵁䅉䅅䅁䕁䅁䅁睁䵁䅁䅁权捃兂䅁权灄权䅁权㥂䅂䅁允䅁䅁䅅䅁䙁䅁䅁䅁兄晬䅆䍄䉁䅁䅁䅂䅁䅁䅍䅄䅁䅁䅯关䅕䅁䅯朶䅯䅁䅯睧䅑䅁䅅䅁䉁䅁䅁杄䵁䅁䅁䅍畁䑁䅍李㉁䅁䅁䍄䉁䅁䅁䅂䅁䅁䅍䅄䅁䅁䅯䅲䅅䅁䅯允䅉䅁䅯睁䅉䅁䅅䅁䉁䅁䅁兂⽂穮㉣⬵䉶䅑杷允䅁䅁䅑䅁䑁䅁䅷䅁䭁䅁䙅䅁䭁佁䭧䅁䭁䝁䔸䅁䉁䅁䅁允䅁䅁䄴䅄䅁䑁䅅兎畁䑁䅙兎䅁䅁杷允䅁䅁䅑䅁䑁䅁䅷䅁䭁乁䕯䅁䭁佁䭧䅁䭁䡁䕁䅁䉁䅁䅁允䅁䅁䄴杄䅁䍁䄰䅍畁䑁䅙䅎㍁䅁䅁䍄䉁䅁䅁䅂䅁䅁䅍䅄䅁䅁䅯杕䅁䅁䅯权䅁䅁䅯兂䅁䅁䅅䅁䉁䅁䅁兂婁䙂余扌㍌睐杷允䅁䅁䅑䅁䑁䅁䅷䅁䭁䙁䅍䅁䭁䅁䅯䅁䭁䅁䅕䅁䉁䅁䅁允䅁䅁䅕⽺呤㘴扗あ䵁䅉䅅䅁䕁䅁䅁睁䵁䅁䅁权ぃ䅂䅁权牄权䅁权療䅂䅁允䅁䅁䅅䅁佁䉁䅑䅁硁䑁䅁䅏㑁䑁䅙睎祁䑁䅫睎䅁䅁杷允䅁䅁䅑䅁䑁䅁䅷䅁䭁乁䙙䅁䭁佁䭯䅁䭁䡁䕅䅁䉁䅁䅁允䅁䅁䄴䅄䅁䑁䅅杌睁䑁䅙免䅁䅁杷允䅁䅁䅑䅁䑁䅁䅷䅁䭁䩁䙉䅁䭁佁䬰䅁䭁䥁䕕䅁䉁䅁䅁允䅁䅁䅕䑗ね䡹⭡稶䴸䅉䅅䅁䕁䅁䅁睁䵁䅁䅁权摁兂䅁权煄权䅁权療䅂䅁允䅁䅁䅅䅁佁䅁䅷䅁硁䍁䄴兎睁䑁䅫䅁䵁䅉䅅䅁䕁䅁䅁睁䵁䅁䅁权䉁兂䅁权煄权䅁权硂䅂䅁允䅁䅁䅅䅁佁䅁䅷䅁硁䍁䄴䅍ㅁ䑁䅅䅁䵁䅉䅅䅁䕁䅁䅁睁䵁䅁䅁权㍄允䅁权䉁杁䅁权䙁杁䅁允䅁䅁䅅䅁䙁䑁㝃㝊〫刳䉸䍄䉁䅁䅁䅂䅁䅁䅍䅄䅁䅁䅯杆䅕䅁䅯眵䅯䅁䅯䅣䅑䅁䅅䅁䉁䅁䅁兂㍂灶愸㥌⬳睐杷允䅁䅁䅑䅁䑁䅁䅷䅁䭁䥁䉉䅁䭁䅁䍅䅁䭁䅁䍍䅁䉁䅁䅁允䅁䅁䅕匲婂場敊啵䵁䅉䅅䅁䕁䅁䅁睁䵁䅁䅁权䵁兂䅁权畄权䅁权䙃䅂䅁允䅁䅁䅅䅁䙁䅁䅁䅁䅃甴䅴䍄䉁䅁䅁䅂䅁䅁䅍䅄䅁䅁䅯兇䅕䅁䅯睈䅙䅁䅯䅉䅙䅁䅅䅁䉁䅁䅁权獁䅃䅁䍄䉁䅁䅁睁䅁䅁䅍䅄䅁䅁䅯共䅑䅁䅯䅊䅙䅁䅅䅁䉁䅁䅁权䅂睄䅁䍄䉁䅁䅁䅂䅁䅁䅍䅄䅁䅁䅯儲䅁䅁䅯䅂䅁䅁䅯兂䅁䅁䅅䅁䉁䅁䅁兂䅁䅁睁䍓片兑杷允䅁䅁䅑䅁䑁䅁䅷䅁䭁䍁䉅䅁䭁䅁䍅䅁䭁䅁䍕䅁䉁䅁䅁允䅁䅁䅕奸搲䐶㐱欳䵁䅉䅅䅁䕁䅁䅁睁䵁䅁䅁权䡄䅂䅁权畄权䅁权䙃䅂䅁允䅁䅁䅅䅁䙁䅁䅁䅁㑃儹䉂䍄䉁䅁䅁䅂䅁䅁䅍䅄䅁䅁䅯䅣䅅䅁䅯允䅉䅁䅯杁䅉䅁䅅䅁䉁䅁䅁兂浃丳㍪睌嘰兑杷允䅁䅁䅑䅁䑁䅁䅷䅁䭁䭁䕧䅁䭁佁䭯䅁䭁䝁䔸䅁䉁䅁䅁允䅁䅁䄴䅄䅁䑁䅁杌㑁䑁䅕兎䅁䅁杷允䅁䅁䅑䅁䑁䅁䅷䅁䭁䱁䅧䅁䭁䅁䅯䅁䭁䅁䅕䅁䉁䅁䅁允䅁䅁䅕㉣剩堷⽷い䵁䅉䅅䅁䕁䅁䅁睁䵁䅁䅁权摄䅂䅁权湄权䅁权睂䅂䅁允䅁䅁䅅䅁䙁佁㠵穐敖畵⽫䍄䉁䅁䅁䅂䅁䅁䅍䅄䅁䅁䅯公䅑䅁䅯眶䅯䅁䅯兢䅑䅁䅅䅁䉁䅁䅁杄十䅁䅁䅎㕁䑁䅣睍ㅁ䑁䅁䅍睁䅁䅁䍄䉁䅁䅁䅂䅁䅁䅍䅄䅁䅁䅯允䅕䅁䅯䄶䅯䅁䅯兣䅑䅁䅅䅁䉁䅁䅁杄䵁䅁䅁免ぁ䍁䄴睍㕁䅁䅁䍄䉁䅁䅁睁䅁䅁䅍䅄䅁䅁䅯䄱䅑䅁䅯䅊䅙䅁䅅䅁䉁䅁䅁权扁䅃䅁䍄䉁䅁䅁䅂䅁䅁䅍䅄䅁䅁䅯睅䅷䅁䅯儷䅯䅁䅯睧䅑䅁䅅䅁䉁䅁䅁兂桄桥畓⭒䙅䅷杷允䅁䅁䅑䅁䑁䅁䅷䅁䭁乁䙕䅁䭁佁䭧䅁䭁䥁䕕䅁䉁䅁䅁允䅁䅁䅯睒䅁䅁杷允䅁䅁䅑䅁䑁䅁䅷䅁䭁䡁䉳䅁䭁䅁䅑䅁䭁䅁䅕䅁䉁䅁䅁允䅁䅁䅕䅁䅁佁湚啍䵅䅉䅅䅁䕁䅁䅁睁䵁䅁䅁权䭃兂䅁权浄权䅁权䙃䅂䅁允䅁䅁䅅䅁佁䅁䅷䅁硁䍁䄴免祁䑁䅕䅁䵁䅉䅅䅁䕁䅁䅁睁䵁䅁䅁权敂允䅁权䕁䅁䅁权䕁杁䅁允䅁䅁䅅䅁䙁䅁䅁䅁㑂歭䉖䍄䉁䅁䅁䅂䅁䅁䅍䅄䅁䅁䅯眴䅕䅁䅯眶䅯䅁䅯䅣䅑䅁䅅䅁䉁䅁䅁杄十䅁䅁李㕁䑁䅉兏㉁䑁䅁䅍睁䅁䅁䍄䉁䅁䅁䅂䅁䅁䅍䅄䅁䅁䅯杚䅕䅁䅯儶䅯䅁䅯䅣䅑䅁䅅䅁䉁䅁䅁兂䅁䅁䅁䍷㠯䅑杷允䅁䅁䅑䅁䑁䅁䅷䅁䭁䍁䉕䅁䭁䅁䅯䅁䭁䅁䅕䅁䉁䅁䅁允䅁䅁䅕匶硙䭃捹歇䵁䅉䅅䅁䕁䅁䅁睁䵁䅁䅁权敃䅂䅁权潄权䅁权睂䅂䅁允䅁䅁䅅䅁佁䅁䄴䅁穁䑁䅍杌ㅁ䑁䅣䅎䅁䅁杷允䅁䅁䅑䅁䑁䅁䅷䅁䭁䝁䙣䅁䭁佁䭣䅁䭁䡁䕯䅁䉁䅁䅁允䅁䅁䅕琫噡㉡癭歄䵁䅉䅅䅁䕁䅁䅁睁䵁䅁䅁权⭄允䅁权䭁䅁䅁权䕁杁䅁允䅁䅁䅅䅁䙁䡁㥅瑃橥䍍䅤䍄䉁䅁䅁䅂䅁䅁䅍䅄䅁䅁䅯睵䅕䅁䅯朶䅯䅁䅯兣䅑䅁䅅䅁䉁䅁䅁杄䵁䅁䅁免畁䑁䅁免祁䅁䅁䍄䉁䅁䅁䅂䅁䅁䅍䅄䅁䅁䅯䄷䅕䅁䅯眵䅯䅁䅯䅣䅑䅁䅅䅁䉁䅁䅁兂㍁啩杆嘵杁䅑杷允䅁䅁䅑䅁䑁䅁䅷䅁䭁䥁䕳䅁䭁佁䬰䅁䭁佁䭷䅁䉁䅁䅁允䅁䅁䅯睒䅁䅁杷允䅁䅁䅑䅁䑁䅁䅷䅁䭁䉁䝕䅁䭁佁䬴䅁䭁䥁䕕䅁䉁䅁䅁允䅁䅁䅕䅁䅁䅁㡂唹䵁䅉䅅䅁䕁䅁䅁睁䵁䅁䅁权摂兂䅁权灄权䅁权療䅂䅁允䅁䅁䅅䅁䙁䅁䅁䅁䅄偊䅚䍄䉁䅁䅁䅂䅁䅁䅍䅄䅁䅁䅯术䅕䅁䅯眵䅯䅁䅯兢䅑䅁䅅䅁䉁䅁䅁兂煂䡶呓䅇䕑䅑杷允䅁䅁䅑䅁䑁䅁䅷䅁䭁乁䅧䅁䭁䉁䅅䅁䭁䅁䅕䅁䉁䅁䅁允䅁䅁䄴䅆䅁䑁䅑䅎㕁䑁䅑兏㑁䑁䅁䅍睁䅁䅁䍄䉁䅁䅁䅂䅁䅁䅍䅄䅁䅁䅯睋䄸䅁䅯儷䅯䅁䅯兦䅑䅁䅅䅁䉁䅁䅁兂㑃潈牘払坪睐杷允䅁䅁䅑䅁䑁䅁䅷䅁䭁䵁䙧䅁䭁佁䭳䅁䭁䡁䕁䅁䉁䅁䅁允䅁䅁䄴杅䅁䑁䅉䅎㕁䑁䅉睍穁䑁䅁睎䅁䅁杷允䅁䅁䅑䅁䑁䅁䅷䅁䭁䅁䝅䅁䭁佁䭯䅁䭁䥁䕕䅁䉁䅁䅁允䅁䅁䄴䅄䅁䑁䅁杌睁䑁䅫李䅁䅁杷允䅁䅁䅑䅁䑁䅁䅷䅁䭁䅁䜸䅁䭁佁䭙䅁䭁佁䭷䅁䉁䅁䅁允䅁䅁䅯睒䅁䅁杷允䅁䅁䅑䅁䑁䅁䅷䅁䭁䕁䘰䅁䭁佁䭧䅁䭁䡁䕯䅁䉁䅁䅁允䅁䅁䄴杄䅁䑁䅅睎畁䑁䅣睎硁䅁䅁䍄䉁䅁䅁䅂䅁䅁䅍䅄䅁䅁䅯睙䅅䅁䅯充䅁䅁䅯䅂䅉䅁䅅䅁䉁䅁䅁杄啁䅁䅁杍㑁䑁䅫兎睁䑁䅁䅍睁䑁䅁䅁䵁䅉䅅䅁䑁䅁䅁睁䵁䅁䅁权捁兂䅁权敁杂䅁允䅁䅁䅅䅁䭁䅁䠰䅁䵁䅉䅅䅁䕁䅁䅁睁䵁䅁䅁权楁兂䅁权瑄权䅁权獄权䅁允䅁䅁䅅䅁䙁䍁㥨海㕇兖䅬䍄䉁䅁䅁䅂䅁䅁䅍䅄䅁䅁䅯睰䅑䅁䅯眶䅯䅁䅯睢䅑䅁䅅䅁䉁䅁䅁杄啁䅁䅁免硁䑁䅉李㕁䑁䅍杍睁䑁䅙䅁䵁䅉䅅䅁䕁䅁䅁睁䵁䅁䅁权牃䅂䅁权煄权䅁权療䅂䅁允䅁䅁䅅䅁佁䅁䅷䅁睁䍁䄴李㕁䑁䅑䅁䵁䅉䅅䅁䕁䅁䅁睁䵁䅁䅁权癁兂䅁权牄权䅁权䑃䅂䅁允䅁䅁䅅䅁佁䉁䅉䅁穁䑁䅧兎㑁䑁䅫杍㕁䑁䅧䅁䵁䅉䅅䅁䕁䅁䅁睁䵁䅁䅁权偃䅂䅁权浄权䅁权睂䅂䅁允䅁䅁䅅䅁佁䅁䅷䅁睁䍁䄴睎ぁ䑁䅑䅁䵁䅉䅅䅁䕁䅁䅁睁䵁䅁䅁权歁兂䅁权畄权䅁权硂䅂䅁允䅁䅁䅅䅁䙁䅁䅁䅁杁兤䉊䍄䉁䅁䅁䅂䅁䅁䅍䅄䅁䅁䅯䅈䅕䅁䅯朵䅯䅁䅯䅣䅑䅁䅅䅁䉁䅁䅁杄䵁䅁䅁睍畁䑁䅍杍ぁ䅁䅁䍄䉁䅁䅁䅂䅁䅁䅍䅄䅁䅁䅯杶䅕䅁䅯朵䅯䅁䅯䅣䅑䅁䅅䅁䉁䅁䅁杄䵁䅁䅁睍畁䑁䅅兏㑁䅁䅁䍄䉁䅁䅁䅂䅁䅁䅍䅄䅁䅁䅯䅩䅕䅁䅯䄶䅯䅁䅯兣䅑䅁䅅䅁䉁䅁䅁杄佁䅁䅁杍ぁ䍁䄴䅎㕁䑁䅫䅁䵁䅉䅅䅁䕁䅁䅁睁䵁䅁䅁权杁睄䅁权浄权䅁权瑂䅂䅁允䅁䅁䅅䅁佁䅁䅷䅁睁䍁䄴兏穁䑁䅉䅁䵁䅉䅅䅁䕁䅁䅁睁䵁䅁䅁权䝄兂䅁权煄权䅁权䙃䅂䅁允䅁䅁䅅䅁佁䅁䅷䅁睁䍁䄴䅏ㅁ䑁䅍䅁䵁䅉䅅䅁䕁䅁䅁睁䵁䅁䅁权㑄兂䅁权瑄权䅁权療䅂䅁允䅁䅁䅅䅁䙁䝁㡱䩤奍乂⼴䍄䉁䅁䅁䅂䅁䅁䅍䅄䅁䅁䅯儹䅕䅁䅯儷䅯䅁䅯兣䅑䅁䅅䅁䉁䅁䅁兂㍂灶愸㥌朳睐杷允䅁䅁䅑䅁䑁䅁䅷䅁䭁䉁䝙䅁䭁佁䭫䅁䭁䡁䕯䅁䉁䅁䅁允䅁䅁䅕䅁䅁䉁䅁唹䵁䅉䅅䅁䕁䅁䅁睁䵁䅁䅁权䙄兂䅁权煄权䅁权睂䅂䅁允䅁䅁䅅䅁佁䅁䅷䅁睁䍁䄴睎㉁䑁䅧䅁䵁䅉䅅䅁䕁䅁䅁睁䵁䅁䅁权㙄䅁䅁权䭁䅁䅁权䕁杁䅁允䅁䅁䅅䅁䙁䙁乃㉬匴⭧⽧䍄䉁䅁䅁䅂䅁䅁䅍䅄䅁䅁䅯䄱䅕䅁䅯朷䅯䅁䅯来䅑䅁䅅䅁䉁䅁䅁兂䅁䅁䅁䡁祘䅑杷允䅁䅁䅑䅁䑁䅁䅷䅁䭁䭁䕯䅁䭁佁䭫䅁䭁䥁䕍䅁䉁䅁䅁允䅁䅁䅕䅁䅁䵁䵃欲䵁䅉䅅䅁䕁䅁䅁睁䵁䅁䅁权䑄兂䅁权浄权䅁权瑂䅂䅁允䅁䅁䅅䅁佁䅁䅷䅁祁䍁䄴睍㍁䑁䅣䅁䵁䅉䅅䅁䕁䅁䅁睁䵁䅁䅁权敃兂䅁权牄权䅁权睂䅂䅁允䅁䅁䅅䅁佁䉁䅉䅁硁䑁䅧睍ぁ䑁䅉睎㕁䑁䅣䅁䵁䅉䅅䅁䕁䅁䅁睁䵁䅁䅁权㝁允䅁权䭁䅁䅁权䙁䅁䅁允䅁䅁䅅䅁䙁䥁牘払敧全䄵䍄䉁䅁䅁䅂䅁䅁䅍䅄䅁䅁䅯朶䅑䅁䅯䄶䅯䅁䅯兦䅑䅁䅅䅁䉁䅁䅁杄佁䅁䅁杍穁䍁䄴兎穁䑁䅣䅁䵁䅉䅅䅁䕁䅁䅁睁䵁䅁䅁权䝂兂䅁权潄权䅁权硂䅂䅁允䅁䅁䅅䅁佁䅁䄴䅁硁䑁䅑杌㕁䑁䅣䅎䅁䅁杷允䅁䅁䅑䅁䑁䅁䅷䅁䭁䉁䝙䅁䭁佁䭳䅁䭁䥁䕕䅁䉁䅁䅁允䅁䅁䄴䅆䅁䑁䅉䅍㉁䑁䅑䅏ぁ䑁䅉䅏㍁䅁䅁䍄䉁䅁䅁䅂䅁䅁䅍䅄䅁䅁䅯䅐䅕䅁䅯朶䅯䅁䅯兦䅑䅁䅅䅁䉁䅁䅁杄䵁䅁䅁䅍畁䑁䅕䅍穁䅁䅁䍄䉁䅁䅁䅂䅁䅁䅍䅄䅁䅁䅯睇䅕䅁䅯眵䅯䅁䅯睢䅑䅁䅅䅁䉁䅁䅁兂乄瑧坉⽄砳睐杷允䅁䅁䅑䅁䑁䅁䅷䅁䭁䉁䝁䅁䭁佁䭙䅁䭁佁䭷䅁䉁䅁䅁允䅁䅁䄴䅄䅁䑁䅉杌㍁䑁䅉睎䅁䅁杷</t>
  </si>
  <si>
    <t>允䅁䅁䅑䅁䑁䅁䅷䅁䭁䥁䙷䅁䭁佁䭣䅁䭁䡁䕁䅁䉁䅁䅁允䅁䅁䅕匰扌堫然啉䵁䅉䅅䅁䕁䅁䅁睁䵁䅁䅁权十兂䅁权煄权䅁权獄权䅁允䅁䅁䅅䅁佁䅁䅷䅁睁䍁䄴免㍁䑁䅣䅁䵁䅉䅅䅁䕁䅁䅁睁䵁䅁䅁权⭄䅂䅁权煄权䅁权䙃䅂䅁允䅁䅁䅅䅁佁䅁䅯䅁睁䍁䄴睍㑁䅁䅁䍄䉁䅁䅁䅂䅁䅁䅍䅄䅁䅁䅯睩䅑䅁䅯朵䅯䅁䅯䄷䅯䅁䅅䅁䉁䅁䅁杄䵁䅁䅁兎畁䑁䅅李㑁䅁䅁䍄䉁䅁䅁䅂䅁䅁䅍䅄䅁䅁䅯䅡䅕䅁䅯朷䅯䅁䅯来䅑䅁䅅䅁䉁䅁䅁兂䅁䅁䅁䩕啙兑杷允䅁䅁䅑䅁䑁䅁䅷䅁䭁䑁䙯䅁䭁佁䭣䅁䭁䥁䕍䅁䉁䅁䅁允䅁䅁䅕瑃橥䑣䬰稵䴸䅉䅅䅁䕁䅁䅁睁䵁䅁䅁权䡁杂䅁权煄权䅁权瑂䅂䅁允䅁䅁䅅䅁佁䅁䅷䅁硁䍁䄴䅍硁䑁䅑䅁䵁䅉䅅䅁䕁䅁䅁睁䵁䅁䅁权⽁兂䅁权灄权䅁权䙃䅂䅁允䅁䅁䅅䅁䙁䅁䅁䅁䅃⭊䅬䍄䉁䅁䅁䅂䅁䅁䅍䅄䅁䅁䅯䄲䅕䅁䅯眵䅯䅁䅯来䅑䅁䅅䅁䉁䅁䅁兂祄欰椱䙅䑧䅑杷允䅁䅁䅑䅁䑁䅁䅷䅁䭁䡁䄸䅁䭁䅁䅯䅁䭁䅁䍑䅁䉁䅁䅁允䅁䅁䅕㡪ㅌ䙋偷商䵁䅉䅅䅁䕁䅁䅁睁䵁䅁䅁权硁兂䅁权潄权䅁权療䅂䅁允䅁䅁䅅䅁佁䅁䄴䅁祁䑁䅅杌㍁䑁䅫杍䅁䅁杷允䅁䅁䅑䅁䑁䅁䅷䅁䭁䑁䘰䅁䭁佁䭣䅁䭁䝁䔰䅁䉁䅁䅁允䅁䅁䅕䵴㉨灶愫啉䵁䅉䅅䅁䕁䅁䅁睁䵁䅁䅁权桄兂䅁权畄权䅁权䑃䅂䅁允䅁䅁䅅䅁䙁䅁䅁䅁杁偕䅰䍄䉁䅁䅁䅂䅁䅁䅍䅄䅁䅁䅯睄䅙䅁䅯朷䅯䅁䅯来䅑䅁䅅䅁䉁䅁䅁兂䅁䅁䅁䝙決䅑杷允䅁䅁䅑䅁䑁䅁䅷䅁䭁䱁䙳䅁䭁佁䭳䅁䭁䥁䕍䅁䉁䅁䅁允䅁䅁䄴杅䅁䑁䅙李硁䑁䅉杍㉁䑁䅣䅍䅁䅁杷允䅁䅁䅑䅁䑁䅁䅷䅁䭁䅁䙷䅁䭁佁䭣䅁䭁䝁䔸䅁䉁䅁䅁允䅁䅁䅕卅儸即婲䐵䴸䅉䅅䅁䕁䅁䅁睁䵁䅁䅁权ㅃ兂䅁权煄权䅁权獄权䅁允䅁䅁䅅䅁佁䅁䅷䅁硁䍁䄴杍祁䑁䅣䅁䵁䅉䅅䅁䕁䅁䅁睁䵁䅁䅁权瑁兂䅁权牄权䅁权獄权䅁允䅁䅁䅅䅁佁䉁䅉䅁祁䑁䅣䅎㑁䑁䅉䅍睁䑁䅁䅁䵁䅉䅅䅁䕁䅁䅁睁䵁䅁䅁权ぃ兂䅁权牄权䅁权硂䅂䅁允䅁䅁䅅䅁佁䉁䅉䅁ぁ䑁䅉兎祁䑁䅙䅍睁䑁䅁䅁䵁䅉䅅䅁䕁䅁䅁睁䵁䅁䅁权啁䅄䅁权牄权䅁权䑃䅂䅁允䅁䅁䅅䅁佁䉁䅉䅁㑁䑁䅍䅏ぁ䑁䅧䅍硁䑁䅫䅁䵁䅉䅅䅁䕁䅁䅁睁䵁䅁䅁权㝃䅁䅁权䭁䅁䅁权䕁杁䅁允䅁䅁䅅䅁䙁䱁敧敨剴䕃䅬䍄䉁䅁䅁䅂䅁䅁䅍䅄䅁䅁䅯杙䅕䅁䅯䄶䅯䅁䅯兢䅑䅁䅅䅁䉁䅁䅁杄䵁䅁䅁杍畁䑁䅣䅍ぁ䅁䅁䍄䉁䅁䅁䅂䅁䅁䅍䅄䅁䅁䅯䅅䅕䅁䅯眵䅯䅁䅯兦䅑䅁䅅䅁䉁䅁䅁兂畃⭒㙆䭆䴴䅑杷允䅁䅁䅑䅁䑁䅁䅷䅁䭁䡁䙅䅁䭁佁䭫䅁䭁䥁䕕䅁䉁䅁䅁允䅁䅁䅕䅁䅁䵁䙃唴䵁䅉䅅䅁䕁䅁䅁睁䵁䅁䅁权あ兂䅁权瑄权䅁权療䅂䅁允䅁䅁䅅䅁䙁䝁匸㡧䭄摯⼰䍄䉁䅁䅁䅂䅁䅁䅍䅄䅁䅁䅯䅦䅕䅁䅯朷䅯䅁䅯全䅑䅁䅅䅁䉁䅁䅁兂䅁䅁䅁估漴兑杷允䅁䅁䅑䅁䑁䅁䅷䅁䭁䭁䕯䅁䭁佁䭣䅁䭁䝁䔸䅁䉁䅁䅁允䅁䅁䅕⼵灵搸瑋䕎䵁䅉䅅䅁䕁䅁䅁睁䵁䅁䅁权楄兂䅁权牄权䅁权䙃䅂䅁允䅁䅁䅅䅁佁䉁䅉䅁ぁ䑁䅙兏㑁䑁䅅杍硁䑁䅅䅁䵁䅉䅅䅁䕁䅁䅁睁䵁䅁䅁权婃兂䅁权潄权䅁权睂䅂䅁允䅁䅁䅅䅁佁䅁䄴䅁硁䑁䅉杌祁䑁䅉䅏䅁䅁杷允䅁䅁䅑䅁䑁䅁䅷䅁䭁䑁䙅䅁䭁佁䭳䅁䭁䡁䕯䅁䉁䅁䅁允䅁䅁䄴杅䅁䑁䅫兎ㅁ䑁䅧䅎㑁䑁䅅䅎䅁䅁杷允䅁䅁䅑䅁䑁䅁䅷䅁䭁䑁䙙䅁䭁佁䬰䅁䭁佁䭷䅁䉁䅁䅁允䅁䅁䅕䭃捷浗㝑稱䴸䅉䅅䅁䕁䅁䅁睁䵁䅁䅁权㑂兂䅁权煄权䅁权䙃䅂䅁允䅁䅁䅅䅁佁䅁䅷䅁睁䍁䄴睎硁䑁䅕䅁䵁䅉䅅䅁䕁䅁䅁睁䵁䅁䅁权啄允䅁权䕁䅁䅁权䙁䅁䅁允䅁䅁䅅䅁䙁䅁䅁䵁灄䝗䉊䍄䉁䅁䅁䅂䅁䅁䅍䅄䅁䅁䅯䅺䅕䅁䅯䄶䅯䅁䅯睧䅑䅁䅅䅁䉁䅁䅁杄佁䅁䅁免㍁䍁䄴睍硁䑁䅧䅁䵁䅉䅅䅁䕁䅁䅁睁䵁䅁䅁权㕂兂䅁权灄权䅁权硂䅂䅁允䅁䅁䅅䅁䙁䅁䅁䅁䅄㥢䅖䍄䉁䅁䅁睁䅁䅁䅍䅄䅁䅁䅯睒䄸䅁䅯杇䅙䅁䅅䅁䉁䅁䅁权㝂杂䅁䍄䉁䅁䅁䅂䅁䅁䅍䅄䅁䅁䅯䅔䅳䅁䅯朵䅯䅁䅯来䅑䅁䅅䅁䉁䅁䅁杄䵁䅁䅁杍畁䑁䅙睎㍁䅁䅁䍄䉁䅁䅁䅂䅁䅁䅍䅄䅁䅁䅯朸䅕䅁䅯眶䅯䅁䅯睧䅑䅁䅅䅁䉁䅁䅁杄啁䅁䅁免睁䑁䅁李睁䑁䅁䅍睁䑁䅁䅁䵁䅉䅅䅁䕁䅁䅁睁䵁䅁䅁权啁杂䅁权瑄权䅁权㙂䅂䅁允䅁䅁䅅䅁䙁䱁敧敨剴併⽙䍄䉁䅁䅁䅂䅁䅁䅍䅄䅁䅁䅯入䅅䅁䅯充䅁䅁䅯䅂䅉䅁䅅䅁䉁䅁䅁杄啁䅁䅁杍硁䑁䅕李睁䑁䅁䅍睁䑁䅁䅁䵁䅉䅅䅁䑁䅁䅁睁䵁䅁䅁权流兂䅁权流杂䅁允䅁䅁䅅䅁佁䅁䅷䅁㕁䑁䅁杌㕁䑁䅙䅁䵁䅉䅅䅁䕁䅁䅁睁䵁䅁䅁权佁䅁䅁权䕁䅁䅁权䙁䅁䅁允䅁䅁䅅䅁䙁䅁䅁䥁硂䡵䉒䍄䉁䅁䅁䅂䅁䅁䅍䅄䅁䅁䅯杯䅕䅁䅯睈䅙䅁䅯䅉䅙䅁䅅䅁䉁䅁䅁权㝁杂䅁䍄䉁䅁䅁䅂䅁䅁䅍䅄䅁䅁䅯兄䅕䅁䅯眶䅯䅁䅯兣䅑䅁䅅䅁䉁䅁䅁杄啁䅁䅁免睁䑁䅫䅎㉁䑁䅙睍睁䑁䅕䅁䵁䅉䅅䅁䕁䅁䅁睁䵁䅁䅁权扂䅁䅁权䕁䅁䅁权䕁杁䅁允䅁䅁䅅䅁䙁䅁䅁䅁䙃㉇䈵䍄䉁䅁䅁䅂䅁䅁䅍䅄䅁䅁䅯充䅕䅁䅯䄶䅯䅁䅯来䅑䅁䅅䅁䉁䅁䅁杄佁䅁䅁免ㅁ䍁䄴䅏ぁ䑁䅉䅁䵁䅉䅅䅁䕁䅁䅁睁䵁䅁䅁权坁兂䅁权灄权䅁权獄权䅁允䅁䅁䅅䅁䙁䅁䅁䅁杄畊䅎䍄䉁䅁䅁䅂䅁䅁䅍䅄䅁䅁䅯材䅁䅁䅯䅂䅁䅁䅯兂䅁䅁䅅䅁䉁䅁䅁兂䅁䅁睃捁睨兑杷允䅁䅁䅍䅁䑁䅁䅷䅁䭁偁䕅䅁䭁䉁䝯䅁䉁䅁䅁允䅁䅁䅯兗䅙䅁杷允䅁䅁䅑䅁䑁䅁䅷䅁䭁偁䔴䅁䭁佁䬰䅁䭁䥁䕕䅁䉁䅁䅁允䅁䅁䅕瑃橥䑣䬳䕎䵁䅉䅅䅁䕁䅁䅁睁䵁䅁䅁权潄䅂䅁权牄权䅁权㥂䅂䅁允䅁䅁䅅䅁佁䉁䅑䅁硁䑁䅅睎穁䑁䅑睎睁䑁䅑兎䅁䅁杷允䅁䅁䅑䅁䑁䅁䅷䅁䭁䡁䉉䅁䭁䉁䅅䅁䭁䅁䍑䅁䉁䅁䅁允䅁䅁䄴䅆䅁䑁䅑兏睁䑁䅍杍ㅁ䑁䅁䅍睁䅁䅁䍄䉁䅁䅁䅂䅁䅁䅍䅄䅁䅁䅯睗䅕䅁䅯眵䅯䅁䅯睧䅑䅁䅅䅁䉁䅁䅁兂慂穗昴䩃獐睐杷允䅁䅁䅑䅁䑁䅁䅷䅁䭁䥁䉕䅁䭁䅁䍅䅁䭁䅁䍕䅁䉁䅁䅁允䅁䅁䅕硡㉧塳䩱䔴䵁䅉䅅䅁䕁䅁䅁睁䵁䅁䅁权㑁䅁䅁权䕁䅁䅁权䕁杁䅁允䅁䅁䅅䅁䙁䅁䅁䅁歄㈳䉎䍄䉁䅁䅁䅂䅁䅁䅍䅄䅁䅁䅯全䅅䅁䅯允䅉䅁䅯睁䅉䅁䅅䅁䉁䅁䅁兂䑁稷丹硡慲䅑杷允䅁䅁䅑䅁䑁䅁䅷䅁䭁䵁䙣䅁䭁佁䬰䅁䭁䡁䕅䅁䉁䅁䅁允䅁䅁䅕積積積積稲䴸䅉䅅䅁䕁䅁䅁睁䵁䅁䅁权捂允䅁权䉁杁䅁权䍁杁䅁允䅁䅁䅅䅁䙁䥁䬵敷払偘䅴䍄䉁䅁䅁䅂䅁䅁䅍䅄䅁䅁䅯東䅕䅁䅯儷䅯䅁䅯兢䅑䅁䅅䅁䉁䅁䅁兂煂䡶呓䅇䝔睐杷允䅁䅁䅑䅁䑁䅁䅷䅁䭁佁䕙䅁䭁佁䭳䅁䭁䥁䕕䅁䉁䅁䅁允䅁䅁䄴杅䅁䑁䅑李㕁䑁䅉免㍁䑁䅕䅎䅁䅁杷允䅁䅁䅑䅁䑁䅁䅷䅁䭁䵁䈰䅁䭁䅁䅯䅁䭁䅁䍑䅁䉁䅁䅁允䅁䅁䅕㙹䙆癴㥐䕁䵁䅉䅅䅁䕁䅁䅁睁䵁䅁䅁权灄䅂䅁权畄权䅁权瑂䅂䅁允䅁䅁䅅䅁䭁䕁䅣䅁䵁䅉䅅䅁䕁䅁䅁睁䵁䅁䅁权牄䅁䅁权䉁杁䅁权䍁杁䅁允䅁䅁䅅䅁䙁偁呬浵噡癓䄱䍄䉁䅁䅁䅂䅁䅁䅍䅄䅁䅁䅯杫䅑䅁䅯朵䅯䅁䅯兢䅑䅁䅅䅁䉁䅁䅁杄䵁䅁䅁免畁䑁䅅兏㉁䅁䅁䍄䉁䅁䅁䅂䅁䅁䅍䅄䅁䅁䅯內䅕䅁䅯朷䅯䅁䅯睢䅑䅁䅅䅁䉁䅁䅁兂䅁䅁䅁乯䴸兑杷允䅁䅁䅍䅁䑁䅁䅷䅁䭁䉁䙷䅁䭁䉁䝷䅁䉁䅁䅁允䅁䅁䅯兗䅙䅁杷允䅁䅁䅍䅁䑁䅁䅷䅁䭁䱁䙅䅁䭁䍁䝑䅁䉁䅁䅁允䅁䅁䅯杖䅣䅁杷允䅁䅁䅑䅁䑁䅁䅷䅁䭁䱁䕣䅁䭁佁䭧䅁䭁䝁䔸䅁䉁䅁䅁允䅁䅁䄴杄䅁䑁䅉李畁䑁䅙李祁䅁䅁䍄䉁䅁䅁䅂䅁䅁䅍䅄䅁䅁䅯兲䅁䅁䅯权䅁䅁䅯䅂䅉䅁䅅䅁䉁䅁䅁兂䥁䉲慸䑚䑳䅑杷允䅁䅁䅑䅁䑁䅁䅷䅁䭁䕁䉣䅁䭁䅁䅯䅁䭁䅁䅕䅁䉁䅁䅁允䅁䅁䅕灳瘳㡰䱢啅䵁䅉䅅䅁䕁䅁䅁睁䵁䅁䅁权㙄兂䅁权瑄权䅁权䙃䅂䅁允䅁䅁䅅䅁䙁偁䥰睷橦⭯⽍䍄䉁䅁䅁睁䅁䅁䅍䅄䅁䅁䅯朸䅑䅁䅯杈䅙䅁䅅䅁䉁䅁䅁权⽁杂䅁䍄䉁䅁䅁䅂䅁䅁䅍䅄䅁䅁䅯䅆䅕䅁䅯儶䅯䅁䅯兦䅑䅁䅅䅁䉁䅁䅁兂䅁䅁䅁䍉琷䅑杷允䅁䅁䅑䅁䑁䅁䅷䅁䭁䱁䅍䅁䭁䅁䍅䅁䭁䅁䍉䅁䉁䅁䅁允䅁䅁䅕祥嘶睢䙎唲䵁䅉䅅䅁䕁䅁䅁睁䵁䅁䅁权晁䅁䅁权䕁䅁䅁权䕁杁䅁允䅁䅁䅅䅁䙁䅁䅁䥁㉃歷䉚䍄䉁䅁䅁䅂䅁䅁䅍䅄䅁䅁䅯䄸䅑䅁䅯眶䅯䅁䅯来䅑䅁䅅䅁䉁䅁䅁杄啁䅁䅁免ぁ䑁䅑䅎祁䑁䅙䅏㍁䑁䅍䅁䵁䅉䅅䅁䕁䅁䅁睁䵁䅁䅁权潄兂䅁权牄权䅁权瑂䅂䅁允䅁䅁䅅䅁佁䉁䅉䅁㕁䑁䅙兏睁䑁䅁䅎㕁䑁䅙䅁䵁䅉䅅䅁䕁䅁䅁睁䵁䅁䅁权䑄兂䅁权湄权䅁权䑃䅂䅁允䅁䅁䅅䅁䙁䙁偹癷潕偘⽣䍄䉁䅁䅁䅂䅁䅁䅍䅄䅁䅁䅯杚䅁䅁䅯权䅁䅁䅯兂䅁䅁䅅䅁䉁䅁䅁兂⭃确癯匳婑䅑杷允䅁䅁䅑䅁䑁䅁䅷䅁䭁䉁倸䅁䭁佁䭳䅁䭁䥁䕍䅁䉁䅁䅁允䅁䅁䄴䅆䅁䑁䅅免穁䑁䅕䅏睁䑁䅙䅎ㅁ䅁䅁䍄䉁䅁䅁䅂䅁䅁䅍䅄䅁䅁䅯睬䅑䅁䅯眶䅯䅁䅯䅣䅑䅁䅅䅁䉁䅁䅁杄十䅁䅁䅎㍁䑁䅑睎ぁ䑁䅁䅍睁䅁䅁䍄䉁䅁䅁䅂䅁䅁䅍䅄䅁䅁䅯䄹䅑䅁䅯朶䅯䅁䅯来䅑䅁䅅䅁䉁䅁䅁杄䵁䅁䅁免畁䑁䅅兎硁䅁䅁䍄䉁䅁䅁䅂䅁䅁䅍䅄䅁䅁䅯杔䅁䅁䅯充䅁䅁䅯䅂䅉䅁䅅䅁䉁䅁䅁杄啁䅁䅁睍ㅁ䑁䅍睎穁䑁䅑䅍睁䑁䅁䅁䵁䅉䅅䅁䕁䅁䅁睁䵁䅁䅁权摄兂䅁权潄权䅁权䑃䅂䅁允䅁䅁䅅䅁佁䅁䅷䅁ぁ䍁䄴李ぁ䑁䅫䅁䵁䅉䅅䅁䕁䅁䅁睁䵁䅁䅁权偄䅂䅁权畄权䅁权㙂䅂䅁允䅁䅁䅅䅁䙁䅁䅁䅁杄眶䈹䍄䉁䅁䅁䅂䅁䅁䅍䅄䅁䅁䅯儵䅑䅁䅯儷䅯䅁䅯睢䅑䅁䅅䅁䉁䅁䅁兂敂㥲牦堹瑲睐杷允䅁䅁䅑䅁䑁䅁䅷䅁䭁䅁䝯䅁䭁佁䬰䅁䭁䡁䕅䅁䉁䅁䅁允䅁䅁䅕歹䬶硵ㅥ稶䴸䅉䅅䅁䕁䅁䅁睁䵁䅁䅁权㍃䅂䅁权浄权䅁权獄权䅁允䅁䅁䅅䅁佁䅁䅷䅁㉁䍁䄴睍ㅁ䑁䅅䅁䵁䅉䅅䅁䕁䅁䅁睁䵁䅁䅁权䑄兂䅁权牄权䅁权㥂䅂䅁允䅁䅁䅅䅁佁䉁䅑䅁硁䑁䅍兎穁䑁䅁䅍睁䑁䅁䅍䅁䅁杷允䅁䅁䅑䅁䑁䅁䅷䅁䭁乁䙧䅁䭁佁䭙䅁䭁䝁䔰䅁䉁䅁䅁允䅁䅁䄴䅄䅁䑁䅅杌㕁䑁䅧䅎䅁䅁杷允䅁䅁䅍䅁䑁䅁䅷䅁䭁䙁䙫䅁䭁䉁䝯䅁䉁䅁䅁允䅁䅁䅯杷䅙䅁杷允䅁䅁䅑䅁䑁䅁䅷䅁䭁䕁䅙䅁䭁䉁䅅䅁䭁䅁䍑䅁䉁䅁䅁允䅁䅁䄴䅆䅁䑁䅅杍穁䑁䅙䅍睁䑁䅁䅍睁䅁䅁䍄䉁䅁䅁䅂䅁䅁䅍䅄䅁䅁䅯兹䅑䅁䅯朶䅯䅁䅯䅣䅑䅁䅅䅁䉁䅁䅁权䡂䅁䅁䍄䉁䅁䅁䅂䅁䅁䅍䅄䅁䅁䅯䅌䅕䅁䅯眶䅯䅁䅯来䅑䅁䅅䅁䉁䅁䅁杄十䅁䅁睍㑁䑁䅉䅏㕁䑁䅙睎㑁䅁䅁䍄䉁䅁䅁睁䅁䅁䅍䅄䅁䅁䅯䅭䅑䅁䅯杈䅙䅁䅅䅁䉁䅁䅁权塃杂䅁䍄䉁䅁䅁睁䅁䅁䅍䅄䅁䅁䅯先䅕䅁䅯杇䅙䅁䅅䅁䉁䅁䅁权敂杂䅁䍄䉁䅁䅁䅂䅁䅁䅍䅄䅁䅁䅯䅷䅁䅁䅯䅂䅁䅁䅯兂䅁䅁䅅䅁䉁䅁䅁兂䅁䅁䅁䌴塆兑杷允䅁䅁䅑䅁䑁䅁䅷䅁䭁䩁䉷䅁䭁䅁䍅䅁䭁䅁䍕䅁䉁䅁䅁允䅁䅁䅕㈹杉湴礯欱䵁䅉䅅䅁䕁䅁䅁睁䵁䅁䅁权歃䅂䅁权浄权䅁权硂䅂䅁允䅁䅁䅅䅁佁䅁䅯䅁硁䍁䄴李㕁䅁䅁䍄䉁䅁䅁䅂䅁䅁䅍䅄䅁䅁䅯儫䅕䅁䅯䄶䅯䅁䅯全䅑䅁䅅䅁䉁䅁䅁杄佁䅁䅁杍硁䍁䄴杍睁䑁䅑䅁䵁䅉䅅䅁䕁䅁䅁睁䵁䅁䅁权佂允䅁权䉁杁䅁权䑁杁䅁允䅁䅁䅅䅁䙁䭁䠵場杰略䄵䍄䉁䅁䅁䅂䅁䅁䅍䅄䅁䅁䅯睳䅕䅁䅯䄶䅯䅁䅯睢䅑䅁䅅䅁䉁䅁䅁杄佁䅁䅁杍㕁䍁䄴䅎㕁䑁䅑䅁䵁䅉䅅䅁䕁䅁䅁睁䵁䅁䅁权煁允䅁权䕁䅁䅁权䙁䅁䅁允䅁䅁䅅䅁䙁䅁䅁䅁䑃ㅲ䈱䍄䉁䅁䅁䅂䅁䅁䅍䅄䅁䅁䅯兢䅕䅁䅯朶䅯䅁䅯䅣䅑䅁䅅䅁䉁䅁䅁杄䵁䅁䅁䅍畁䑁䅍杍㍁䅁䅁䍄䉁䅁䅁䅂䅁䅁䅍䅄䅁䅁䅯䅙䅕䅁䅯眶䅯䅁䅯䅣䅑䅁䅅䅁䉁䅁䅁杄十䅁䅁睎ㅁ䑁䅫免ㅁ䑁䅉䅍ㅁ䅁䅁䍄䉁䅁䅁䅂䅁䅁䅍䅄䅁䅁䅯入䅕䅁䅯儷䅯䅁䅯睧䅑䅁䅅䅁䉁䅁䅁兂⭄䠱灪橊奈睐杷允䅁䅁䅑䅁䑁䅁䅷䅁䭁䵁䅕䅁䭁䅁䍅䅁䭁䅁䍍䅁䉁䅁䅁允䅁䅁䅕敫摁硓乗欳䵁䅉䅅䅁䕁䅁䅁睁䵁䅁䅁权㍃䅂䅁权煄权䅁权睂䅂䅁允䅁䅁䅅䅁佁䅁䅷䅁睁䍁䄴李㉁䑁䅫䅁䵁䅉䅅䅁䕁䅁䅁睁䵁䅁䅁权㍄允䅁权剁䅁䅁权䙁䅁䅁允䅁䅁䅅䅁佁䉁䅑䅁㕁䑁䅍䅏睁䑁䅁䅍睁䑁䅁䅍䅁䅁杷允䅁䅁䅑䅁䑁䅁䅷䅁䭁䭁䕯䅁䭁佁䬰䅁䭁䝁䔰䅁䉁䅁䅁允䅁䅁䅕㙹䙆癴㥐樸䴸䅉䅅䅁䕁䅁䅁睁䵁䅁䅁权㥃兂䅁权煄权䅁权瑂䅂䅁允䅁䅁䅅䅁佁䅁䅷䅁硁䍁䄴䅍㉁䑁䅕䅁䵁䅉䅅䅁䑁䅁䅁睁䵁䅁䅁权㑄䅂䅁权歁杂䅁允䅁䅁䅅䅁䭁䉁䕁䅁䵁䅉䅅䅁䕁䅁䅁睁䵁䅁䅁权䵁杂䅁权浄权䅁权䑃䅂䅁允䅁䅁䅅䅁佁䅁䅷䅁祁䍁䄴䅏穁䑁䅕䅁䵁䅉䅅䅁䕁䅁䅁睁䵁䅁䅁权灃䅂䅁权潄权䅁权療䅂䅁允䅁䅁䅅䅁佁䅁䄴䅁祁䑁䅅杌睁䑁䅍䅎䅁䅁杷允䅁䅁䅑䅁䑁䅁䅷䅁䭁䍁䅉䅁䭁䅁䍅䅁䭁䅁䍕䅁䉁䅁䅁允䅁䅁䅕捰䥣㡩湍べ䵁䅉䅅䅁䕁䅁䅁睁䵁䅁䅁权湄䅁䅁权䕁䅁䅁权䙁䅁䅁允䅁䅁䅅䅁䙁䅁䅁䅁捂呮䉰䍄䉁䅁䅁䅂䅁䅁䅍䅄䅁䅁䅯眸䅑䅁䅯儶䅯䅁䅯睢䅑䅁䅅䅁䉁䅁䅁兂䅁䅁䅁䅙䜴兑杷允䅁䅁䅑䅁䑁䅁䅷䅁䭁佁䅣䅁䭁䅁䅯䅁䭁䅁䅕䅁䉁䅁䅁允䅁䅁䅕敨剴䉵䘶䕃䵁䅉䅅䅁䕁䅁䅁睁䵁䅁䅁权㑃允䅁权䭁䅁䅁权䙁䅁䅁允䅁䅁䅅䅁䙁䡁灮橊䥅䅲䅊䍄䉁䅁䅁䅂䅁䅁䅍䅄䅁䅁䅯睷䅕䅁䅯眶䅯䅁䅯来䅑䅁䅅䅁䉁䅁䅁杄啁䅁䅁免穁䑁䅙䅎睁䑁䅁䅍睁䑁䅁䅁䵁䅉䅅䅁䕁䅁䅁睁䵁䅁䅁权汃䅂䅁权煄权䅁权䑃䅂䅁允䅁䅁䅅䅁佁䅁䅷䅁睁䍁䄴免㍁䑁䅑䅁䵁䅉䅅䅁䕁䅁䅁睁䵁䅁䅁权牄兂䅁权牄权䅁权獄权䅁允䅁䅁䅅䅁佁䉁䅉䅁㉁䑁䅫䅎睁䑁䅁䅍睁䑁䅁䅁䵁䅉䅅䅁䕁䅁䅁睁䵁䅁䅁权⭂允䅁权䉁杁䅁权䙁杁䅁允䅁䅁䅅䅁䙁䥁䍶㕔癧畧䅨䍄䉁䅁䅁䅂䅁䅁䅍䅄䅁䅁䅯䅸䅑䅁䅯朵䅯䅁䅯兣䅑䅁䅅䅁䉁䅁䅁杄䵁䅁䅁李畁䑁䅅免㍁䅁䅁䍄䉁䅁䅁睁䅁䅁䅍䅄䅁䅁䅯兕䅕䅁䅯䅇䅙䅁䅅䅁䉁䅁䅁权䩂睂䅁䍄䉁䅁䅁䅂䅁䅁䅍䅄䅁䅁䅯睚䅕䅁䅯眶䅯䅁䅯睧䅑䅁䅅䅁䉁䅁䅁杄啁䅁䅁免㍁䑁䅫李㉁䑁䅁睎㍁䑁䅅䅁䵁䅉䅅䅁䕁䅁䅁睁䵁䅁䅁权婄䅁䅁权䕁䅁䅁权䕁杁䅁允䅁䅁䅅䅁䙁䅁䅁䱁䭄煃䉚䍄䉁䅁䅁睁䅁䅁䅍䅄䅁䅁䅯眲䅕䅁䅯杊䅙䅁䅅䅁䉁䅁䅁杄䵁䅁䅁兏㍁䍁䄴䅍㉁䅁䅁䍄䉁䅁䅁䅂䅁䅁䅍䅄䅁䅁䅯杲䅕䅁䅯朵䅯䅁䅯兣䅑䅁䅅䅁䉁䅁䅁杄䵁䅁䅁䅍畁䑁䅧䅏㍁䅁䅁䍄䉁䅁䅁䅂䅁䅁䅍䅄䅁䅁䅯䅇䅕䅁䅯朵䅯䅁䅯来䅑䅁䅅䅁䉁䅁䅁杄䭁䅁䅁免畁䑁䅕兏䅁䅁杷允䅁䅁䅑䅁䑁䅁䅷䅁䭁䭁䅯䅁䭁䉁䅅䅁䭁䅁䍑䅁䉁䅁䅁允䅁䅁䄴杆䅁䑁䅅免ぁ䑁䅕兎睁䑁䅁䅍睁䑁䅁䅁䵁䅉䅅䅁䕁䅁䅁睁䵁䅁䅁权瑄䅂䅁权牄权䅁权瑂䅂䅁允䅁䅁䅅䅁佁䉁䅉䅁㍁䑁䅉免睁䑁䅁䅍睁䑁䅁䅁䵁䅉䅅䅁䕁䅁䅁睁䵁䅁䅁权䝁兂䅁权煄权䅁权療䅂䅁允䅁䅁䅅䅁佁䅁䅷䅁硁䍁䄴免㍁䑁䅣䅁䵁䅉䅅䅁䕁䅁䅁睁䵁䅁䅁权煄䅂䅁权潄权䅁权療䅂䅁允䅁䅁䅅䅁佁䅁䄴䅁硁䑁䅁杌睁䑁䅧兎䅁䅁杷允䅁䅁䅑䅁䑁䅁䅷䅁䭁佁䕳䅁䭁佁䭙䅁䭁䝁䔸䅁䉁䅁䅁允䅁䅁䄴䅄䅁䑁䅅杌睁䑁䅍杍䅁䅁杷允䅁䅁䅑䅁䑁䅁䅷䅁䭁䡁䄴䅁䭁䅁䍅䅁䭁䅁䍕䅁䉁䅁䅁允䅁䅁䅕甸杒㑬乫䔱䵁䅉䅅䅁䕁䅁䅁睁䵁䅁䅁权呄兂䅁权瑄权䅁权硂䅂䅁允䅁䅁䅅䅁䙁䩁瘷㡰䱚㥎⽫䍄䉁䅁䅁䅂䅁䅁䅍䅄䅁䅁䅯儯䅁䅁䅯允䅉䅁䅯杁䅉䅁䅅䅁䉁䅁䅁兂穃牒䱫硏割䅑杷允䅁䅁䅑䅁䑁䅁䅷䅁䭁䙁偷䅁䭁佁䬴䅁䭁䝁䔰䅁䉁䅁䅁允䅁䅁䅕䅁䅁䥁捃欫䵁䅉䅅䅁䕁䅁䅁睁䵁䅁䅁权慄兂䅁权浄权䅁权䑃䅂䅁允䅁䅁䅅䅁佁䅁䅷䅁硁䍁䄴䅍㉁䑁䅧䅁䵁䅉䅅䅁䕁䅁䅁睁䵁䅁䅁权晄䅁䅁权䉁杁䅁权䍁杁䅁允䅁䅁䅅䅁䙁䩁剄硓灡丶䅰䍄䉁䅁䅁䅂䅁䅁䅍䅄䅁䅁䅯兌䅕䅁䅯儷䅯䅁䅯睢䅑䅁䅅䅁䉁䅁䅁兂䭁㘱睎児湱睐杷允䅁䅁䅑䅁䑁䅁䅷䅁䭁䑁䙅䅁䭁佁䭳䅁䭁䡁䔰䅁䉁䅁䅁允䅁䅁䄴杅䅁䑁䅫兎㍁䑁䅕睎硁䑁䅉免䅁䅁杷允䅁䅁䅑䅁䑁䅁䅷䅁䭁䝁䙯䅁䭁佁䭣䅁䭁䥁䕍䅁䉁䅁䅁允䅁䅁䅕唳䭔獧婁䐹䴸䅉䅅䅁䕁䅁䅁睁䵁䅁䅁权䡄允䅁权剁䅁䅁权䕁杁䅁允䅁䅁䅅䅁佁䉁䅑䅁硁䑁䅕䅍㑁䑁䅁䅍睁䑁䅁䅍䅁䅁杷允䅁䅁䅑䅁䑁䅁䅷䅁䭁䵁䙕䅁䭁佁䬰䅁䭁佁䭷䅁䉁䅁䅁允䅁䅁䅕㘴扗䍸睃䕂䵁䅉䅅䅁䕁䅁䅁睁䵁䅁䅁权呁䅁䅁权䭁䅁䅁权䕁杁䅁允䅁䅁䅅䅁䙁䥁䉬余兘桉䄹䍄䉁䅁䅁䅂䅁䅁䅍䅄䅁䅁䅯眹䅑䅁䅯朶䅯䅁䅯兢䅑䅁䅅䅁䉁䅁䅁杄䵁䅁䅁䅍畁䑁䅍兎㉁䅁䅁䍄䉁䅁䅁䅂䅁䅁䅍䅄䅁䅁䅯杳䅁䅁䅯允䅉䅁䅯兂䅉䅁䅅䅁䉁䅁䅁兂䱄潋唳塆杶䅑杷允䅁䅁䅑䅁䑁䅁䅷䅁䭁偁䔸䅁䭁佁䭙䅁䭁䥁䕍䅁䉁䅁䅁允䅁䅁䄴䅄䅁䑁䅁杌㕁䑁䅫䅏䅁䅁杷允䅁䅁䅑䅁䑁䅁䅷䅁䭁䩁䔸䅁䭁佁䭣䅁䭁䝁䔸䅁䉁䅁䅁允䅁䅁䅕桙奂扏䥒う䵁䅉䅅䅁䕁䅁䅁睁䵁䅁䅁权ㅃ兂䅁权瑄权䅁权䑃䅂䅁允䅁䅁䅅䅁䙁䱁敧敨剴䥵⼴䍄䉁䅁䅁䅂䅁䅁䅍䅄䅁䅁䅯材䅕䅁䅯朷䅯䅁䅯兢䅑䅁䅅䅁䉁䅁䅁兂䅁䅁䅁䌰戰具杷允䅁䅁䅑䅁䑁䅁䅷䅁䭁䭁䅑䅁䭁䅁䅯䅁䭁䅁䍑䅁䉁䅁䅁允䅁䅁䅕⼵灵搸乊啄䵁䅉䅅䅁䕁䅁䅁睁䵁䅁䅁权䍃兂䅁权灄权䅁权㙂䅂䅁允䅁䅁䅅䅁䙁䅁䅁䅁睂偎䅚䍄䉁䅁䅁䅂䅁䅁䅍䅄䅁䅁䅯儰䅑䅁䅯朵䅯䅁䅯兢䅑䅁䅅䅁䉁䅁䅁杄䵁䅁䅁睍畁䑁䅙睍ㅁ䅁䅁䍄䉁䅁䅁䅂䅁䅁䅍䅄䅁䅁䅯兂䅕䅁䅯朶䅯䅁䅯兣䅑䅁䅅䅁䉁䅁䅁杄䵁䅁䅁䅍畁䑁䅙兏穁䅁䅁䍄䉁䅁䅁䅂䅁䅁䅍䅄䅁䅁䅯杦䅕䅁䅯儶䅯䅁䅯䄷䅯䅁䅅䅁䉁䅁䅁兂䅁䅁䅁䙉汔䅑杷允䅁䅁䅑䅁䑁䅁䅷䅁䭁䉁䉯䅁䭁䅁䍅䅁䭁䅁䍕䅁䉁䅁䅁允䅁䅁䅕獬晑椵㥺〴䵁䅉䅅䅁䕁䅁䅁睁䵁䅁䅁权坁兂䅁权潄权䅁权瑂䅂䅁允䅁䅁䅅䅁佁䅁䄴䅁祁䑁䅕杌睁䑁䅑李䅁䅁杷允䅁䅁䅑䅁䑁䅁䅷䅁䭁䑁䙑䅁䭁佁䭯䅁䭁䝁䔰䅁䉁䅁䅁允䅁䅁䄴䅄䅁䑁䅁杌㍁䑁䅙李䅁䅁杷允䅁䅁䅑䅁䑁䅁䅷䅁䭁佁䕳䅁䭁佁䬴䅁䭁佁䭷䅁䉁䅁䅁允䅁䅁䅕䅁䅁䉁㝃啉䵅䅉䅅䅁䕁䅁䅁睁䵁䅁䅁权䙁兂䅁权湄权䅁权獄权䅁允䅁䅁䅅䅁䙁䑁䩥坑汄䄰䅰䍄䉁䅁䅁䅂䅁䅁䅍䅄䅁䅁䅯杗䅕䅁䅯朵䅯䅁䅯睧䅑䅁䅅䅁䉁䅁䅁杄䵁䅁䅁䅍畁䑁䅍兎㉁䅁䅁䍄䉁䅁䅁䅂䅁䅁䅍䅄䅁䅁䅯眶䅑䅁䅯眵䅯䅁䅯睢䅑䅁䅅䅁䉁䅁䅁兂畄䑦ㄸ牘㍲睐杷允䅁䅁䅑䅁䑁䅁䅷䅁䭁䉁䝣䅁䭁佁䭣䅁䭁䥁䕕䅁䉁䅁䅁允䅁䅁䅕挲㌷⭕汏㝱䴸䅉䅅䅁䕁䅁䅁睁䵁䅁䅁权䱂䅁䅁权䕁䅁䅁权䕁杁䅁允䅁䅁䅅䅁䙁䅁䅁䥁敂䠳䉊䍄䉁䅁䅁䅂䅁䅁䅍䅄䅁䅁䅯䅬䅕䅁䅯朵䅯䅁䅯兦䅑䅁䅅䅁䉁䅁䅁杄䵁䅁䅁䅍畁䑁䅑免㍁䅁䅁䍄䉁䅁䅁䅂䅁䅁䅍䅄䅁䅁䅯䅤䅁䅁䅯权䅁䅁䅯䅂䅉䅁䅅䅁䉁䅁䅁兂㥂穐敖潵橫䅑杷允䅁䅁䅑䅁䑁䅁䅷䅁䭁䥁䔸䅁䭁佁䭙䅁䭁䝁䔰䅁䉁䅁䅁允䅁䅁䄴䅄䅁䑁䅁杌㍁䑁䅑免䅁䅁杷允䅁䅁䅑䅁䑁䅁䅷䅁䭁䍁䙕䅁䭁佁䭳䅁䭁䡁䔰䅁䉁䅁䅁允䅁䅁䄴杅䅁䑁䅍李穁䑁䅙李祁䑁䅫䅏䅁䅁杷允䅁䅁䅑䅁䑁䅁䅷䅁䭁佁䕉䅁䭁佁䭣䅁䭁䡁䔰䅁䉁䅁䅁允䅁䅁䅕浚浚浚浚橸䴸䅉䅅䅁䕁䅁䅁睁䵁䅁䅁权㉂兂䅁权畄权䅁权獄权䅁允䅁䅁䅅䅁䙁䅁䅁䅁䅁⼯䅒䍄䉁䅁䅁䅂䅁䅁䅍䅄䅁䅁䅯术䅁䅁䅯权䅁䅁䅯䅂䅉䅁䅅䅁䉁䅁䅁兂权楇搯䅊䅙䅑杷允䅁䅁䅑䅁䑁䅁䅷䅁䭁䑁䙉䅁䭁佁䭯䅁䭁䡁䕯䅁䉁䅁䅁允䅁䅁䄴权䅁䑁䅁杌硁䑁䅉䅁䵁䅉䅅䅁䕁䅁䅁睁䵁䅁䅁权噁兂䅁权牄权䅁权䙃䅂䅁允䅁䅁䅅䅁佁䉁䅉䅁ㅁ䑁䅑免ㅁ䑁䅕䅍睁䑁䅁䅁䵁䅉䅅䅁䕁䅁䅁睁䵁䅁䅁权畂兂䅁权畄权䅁权療䅂䅁允䅁䅁䅅䅁䙁䅁䅁䅁䅃睔䉌䍄䉁䅁䅁䅂䅁䅁䅍䅄䅁䅁䅯睅䅕䅁䅯眵䅯䅁䅯䄷䅯䅁䅅䅁䉁䅁䅁兂䙃⽱䅅䉵祢睐杷允䅁䅁䅑䅁䑁䅁䅷䅁䭁䵁䕑䅁䭁佁䭯䅁䭁䝁䔰䅁䉁䅁䅁允䅁䅁䄴䅄䅁䑁䅁杌睁䑁䅑䅏䅁䅁杷允䅁䅁䅑䅁䑁䅁䅷䅁䭁䕁䈰䅁䭁䅁䅯䅁䭁䅁䍑䅁䉁䅁䅁允䅁䅁䅕扏䥔牤昶䕂䵁䅉䅅䅁䕁䅁䅁睁䵁䅁䅁权䱃䅂䅁权潄权䅁权䑃䅂䅁允䅁䅁䅅䅁佁䅁䄴䅁硁䑁䅉杌硁䑁䅕李䅁䅁杷允䅁䅁䅑䅁䑁䅁䅷䅁䭁䱁䕑䅁䭁佁䭧䅁䭁䝁䔰䅁䉁䅁䅁允䅁䅁䅯睒䅁䅁杷允䅁䅁䅑䅁䑁䅁䅷䅁䭁䩁䙳䅁䭁佁䭣䅁䭁䥁䕍䅁䉁䅁䅁允䅁䅁䅕楁䡵瑆佮歉䵁䅉䅅䅁䕁䅁䅁睁䵁䅁䅁权㍂䅁䅁权䭁䅁䅁权䕁杁䅁允䅁䅁䅅䅁䙁䕁䵯楁䡵畆⽗䍄䉁䅁䅁䅂䅁䅁䅍䅄䅁䅁䅯䅙䅁䅁䅯允䅉䅁䅯杁䅉䅁䅅䅁䉁䅁䅁兂硄䅔潖慚娯䅑杷允䅁䅁䅑䅁䑁䅁䅷䅁䭁偁䅍䅁䭁䅁䅑䅁䭁䅁䍑䅁䉁䅁䅁允䅁䅁䅕䅁䅁䑁㝓䕕䵅䅉䅅䅁䕁䅁䅁睁䵁䅁䅁权兄䅁䅁权䉁杁䅁权䙁杁䅁允䅁䅁䅅䅁䙁䝁䜶㝇兂乯䅨䍄䉁䅁䅁䅂䅁䅁䅍䅄䅁䅁䅯杂䅕䅁䅯朷䅯䅁䅯睢䅑䅁䅅䅁䉁䅁䅁兂䅁䅁䅁佯杺䅑杷允䅁䅁䅑䅁䑁䅁䅷䅁䭁䩁䕫䅁䭁佁䭫䅁䭁䡁䕅䅁䉁䅁䅁允䅁䅁䅕䅁䅁乁剪啃䵅䅉䅅䅁䕁䅁䅁睁䵁䅁䅁权䡁杂䅁权灄权䅁权㙂䅂䅁允䅁䅁䅅䅁䙁䅁䅁䅁兂睚䉨䍄䉁䅁䅁䅂䅁䅁䅍䅄䅁䅁䅯睄䅙䅁䅯眶䅯䅁䅯兦䅑䅁䅅䅁䉁䅁䅁杄十䅁䅁李硁䑁䅧兏㑁䑁䅁䅍睁䅁䅁䍄䉁䅁䅁䅂䅁䅁䅍䅄䅁䅁䅯䅪䅅䅁䅯权䅁䅁䅯䅂䅉䅁䅅䅁䉁䅁䅁兂療潅䅐煹㍈睐杷允䅁䅁䅑䅁䑁䅁䅷䅁䭁䵁䉙䅁䭁䅁䅯䅁䭁䅁䅕䅁䉁䅁䅁允䅁䅁䅕㥌欰潂噇い䵁䅉䅅䅁䕁䅁䅁睁䵁䅁䅁权㍂兂䅁权灄权䅁权硂䅂䅁允䅁䅁䅅䅁䙁䅁䅁䅁䅄倲䅒䍄䉁䅁䅁䅂䅁䅁䅍䅄䅁䅁䅯杤䅕䅁䅯眶䅯䅁䅯兢䅑䅁䅅䅁䉁䅁䅁杄啁䅁䅁杍睁䑁䅉兎ㅁ䑁䅍免㕁䑁䅑䅁䵁䅉䅅䅁䕁䅁䅁睁䵁䅁䅁权ㅃ兂䅁权煄权䅁权瑂䅂䅁允䅁䅁䅅䅁佁䅁䅷䅁硁䍁䄴免穁䑁䅣䅁䵁䅉䅅䅁䕁䅁䅁睁䵁䅁䅁权畃䅂䅁权浄权䅁权獄权䅁允䅁䅁䅅䅁佁䅁䅷䅁睁䍁䄴兏㍁䑁䅍䅁䵁䅉䅅䅁䕁䅁䅁睁䵁䅁䅁权畃䅂䅁权瑄权䅁权瑂䅂䅁允䅁䅁䅅䅁䙁偁潙䥘䌯改⽷䍄䉁䅁䅁䅂䅁䅁䅍䅄䅁䅁䅯䅆䅷䅁䅯䄶䅯䅁䅯䄷䅯䅁䅅䅁䉁䅁䅁杄佁䅁䅁免睁䍁䄴睍ぁ䑁䅉䅁䵁䅉䅅䅁䕁䅁䅁睁䵁䅁䅁权獁䅁䅁权䭁䅁䅁权䕁杁䅁允䅁䅁䅅䅁䙁䕁䵯楁䡵框䄱䍄䉁䅁䅁䅂䅁䅁䅍䅄䅁䅁䅯睰䅕䅁䅯朵䅯䅁䅯睢䅑䅁䅅䅁䉁䅁䅁杄䭁䅁䅁睎畁䑁䅉䅎䅁䅁杷允䅁䅁䅑䅁䑁䅁䅷䅁䭁䩁䅳䅁䭁䅁䅯䅁䭁䅁䅕䅁䉁䅁䅁允䅁䅁䅕瑃橥䑣䬲ぇ䵁䅉䅅䅁䕁䅁䅁睁䵁䅁䅁权硁兂䅁权湄权䅁权硂䅂䅁允䅁䅁䅅䅁䙁䭁扡䍸睃档䅨䍄䉁䅁䅁䅂䅁䅁䅍䅄䅁䅁䅯睒䅅䅁䅯䅂䅁䅁䅯兂䅁䅁䅅䅁䉁䅁䅁兂䅁䅁䅁奉獴兑杷允䅁䅁䅑䅁䑁䅁䅷䅁䭁䩁䉧䅁䭁䉁䅅䅁䭁䅁䍑䅁䉁䅁䅁允䅁䅁䄴䅆䅁䑁䅙杍硁䑁䅁䅍睁䑁䅁䅍睁䅁䅁䍄䉁䅁䅁䅂䅁䅁䅍䅄䅁䅁䅯睁䅙䅁䅯儶䅯䅁䅯睧䅑䅁䅅䅁䉁䅁䅁兂䅁䅁䅁䨴楢䅑杷允䅁䅁䅑䅁䑁䅁䅷䅁䭁䵁䕣䅁䭁佁䭫䅁䭁䝁䔰䅁䉁䅁䅁允䅁䅁䅕䅁䅁䅁扃歴䵁䅉䅅䅁䕁䅁䅁睁䵁䅁䅁权硂兂䅁权牄权䅁权獄权䅁允䅁䅁䅅䅁佁䉁䅉䅁ぁ䑁䅧䅏穁䑁䅣䅍睁䑁䅁䅁䵁䅉䅅䅁䕁䅁䅁睁䵁䅁䅁权䵂兂䅁权牄权䅁权硂䅂䅁允䅁䅁䅅䅁佁䉁䅉䅁ㅁ䑁䅣杍㍁䑁䅅䅍睁䑁䅁䅁䵁䅉䅅䅁䕁䅁䅁睁䵁䅁䅁权潂兂䅁权湄权䅁权㥂䅂䅁允䅁䅁䅅䅁䙁䩁奍䙂余兌䅴䍄䉁䅁䅁睁䅁䅁䅍䅄䅁䅁䅯䅗䅕䅁䅯䅊䅙䅁䅅䅁䉁䅁䅁权灃睄䅁䍄䉁䅁䅁䅂䅁䅁䅍䅄䅁䅁䅯材䅕䅁䅯朷䅯䅁䅯全䅑䅁䅅䅁䉁䅁䅁兂䅁䅁䅁䙃杙兑杷允䅁䅁䅑䅁䑁䅁䅷䅁䭁䱁䉕䅁䭁䉁䅅䅁䭁䅁䅕䅁䉁䅁䅁允䅁䅁䄴杆䅁䑁䅅睍硁䑁䅙杍ㅁ䑁䅁䅍睁䑁䅁䅁䵁䅉䅅䅁䕁䅁䅁睁䵁䅁䅁权桄䅂䅁权瑄权䅁权瑂䅂䅁允䅁䅁䅅䅁䙁䙁㕧䵴㉨當⼸䍄䉁䅁䅁䅂䅁䅁䅍䅄䅁䅁䅯杙䅅䅁䅯䅂䅁䅁䅯䅂䅉䅁䅅䅁䉁䅁䅁兂䅁䅁䅂䘷䍥兑杷允䅁䅁䅑䅁䑁䅁䅷䅁䭁乁䔰䅁䭁佁䭳䅁䭁䝁䔰䅁䉁䅁䅁允䅁䅁䄴杅䅁䑁䅑睎硁䑁䅧杍㑁䑁䅙杍䅁䅁杷允䅁䅁䅑䅁䑁䅁䅷䅁䭁䉁䙯䅁䭁佁䬰䅁䭁䡁䕅䅁䉁䅁䅁允䅁䅁䅕㡰瑏㑗潲䐰䴸䅉䅅䅁䕁䅁䅁睁䵁䅁䅁权㡄䅂䅁权湄权䅁权䑃䅂䅁允䅁䅁䅅䅁䙁䉁䑋䵷桱剸䅆䍄䉁䅁䅁睁䅁䅁䅍䅄䅁䅁䅯杶䅑䅁䅯䅇䅙䅁䅅䅁䉁䅁䅁权灁杂䅁䍄䉁䅁䅁䅂䅁䅁䅍䅄䅁䅁䅯八䅑䅁䅯朵䅯䅁䅯来䅑䅁䅅䅁䉁䅁䅁杄䵁䅁䅁免畁䑁䅧睍㑁䅁䅁䍄䉁䅁䅁䅂䅁䅁䅍䅄䅁䅁䅯眴䅕䅁䅯䄶䅯䅁䅯来䅑䅁䅅䅁䉁䅁䅁杄佁䅁䅁杍㕁䍁䄴䅏祁䑁䅧䅁䵁䅉䅅䅁䕁䅁䅁睁䵁䅁䅁权权兂䅁权湄权䅁权睂䅂䅁允䅁䅁䅅䅁䙁䵁㌯⭕汏硇䅐䍄䉁䅁䅁䅂䅁䅁䅍䅄䅁䅁䅯睵䅑䅁䅯䄶䅯䅁䅯兣䅑䅁䅅䅁䉁䅁䅁杄佁䅁䅁睎ぁ䍁䄴䅎ぁ䑁䅍䅁䵁䅉䅅䅁䕁䅁䅁睁䵁䅁䅁权硄䅂䅁权浄权䅁权䑃䅂䅁允䅁䅁䅅䅁䭁䕁䅣䅁䵁䅉䅅䅁䕁䅁䅁睁䵁䅁䅁权婃䅁䅁权䭁䅁䅁权䙁䅁䅁允䅁䅁䅅䅁䙁䑁敖歵䵫癁⼸䍄䉁䅁䅁䅂䅁䅁䅍䅄䅁䅁䅯䄴䅅䅁䅯允䅉䅁䅯睁䅉䅁䅅䅁䉁䅁䅁兂穁噬䑖䱮䱐䅑杷允䅁䅁䅑䅁䑁䅁䅷䅁䭁䵁䕉䅁䭁佁䭣䅁䭁佁䭷䅁䉁䅁䅁允䅁䅁䅕睸坎婢⽴啃䵁䅉䅅䅁䕁䅁䅁睁䵁䅁䅁权畁兂䅁权潄权䅁权䑃䅂䅁允䅁䅁䅅䅁佁䅁䅷䅁㕁䍁䄴䅎㍁䑁䅍䅁䵁䅉䅅䅁䕁䅁䅁睁䵁䅁䅁权䥁杂䅁权畄权䅁权療䅂䅁允䅁䅁䅅䅁䙁䅁䅁䅁潄䄫䉖䍄䉁䅁䅁䅂䅁䅁䅍䅄䅁䅁䅯儱䅑䅁䅯儷䅯䅁䅯来䅑䅁䅅䅁䉁䅁䅁兂畄䑦ㄸ牘婲睐杷允䅁䅁䅑䅁䑁䅁䅷䅁䭁䡁䉙䅁䭁䅁䅑䅁䭁䅁䍑䅁䉁䅁䅁允䅁䅁䅕䅁䅁䩉杍䕭䵅䅉䅅䅁䕁䅁䅁睁䵁䅁䅁权㡂兂䅁权煄权䅁权硂䅂䅁允䅁䅁䅅䅁佁䅁䅷䅁睁䍁䄴䅏硁䑁䅉䅁䵁䅉䅅䅁䕁䅁䅁睁䵁䅁䅁权䡃兂䅁权煄权䅁权㙂䅂䅁允䅁䅁䅅䅁佁䅁䅷䅁硁䍁䄴䅍㕁䑁䅧䅁䵁䅉䅅䅁䕁䅁䅁睁䵁䅁䅁权呁杂䅁权潄权䅁权瑂䅂䅁允䅁䅁䅅䅁䭁䕁䅣䅁䵁䅉䅅䅁䕁䅁䅁睁䵁䅁䅁权求兂䅁权瑄权䅁权睂䅂䅁允䅁䅁䅅䅁䙁䝁匸㡧䭄景⽫䍄䉁䅁䅁䅂䅁䅁䅍䅄䅁䅁䅯睑䅕䅁䅯眵䅯䅁䅯来䅑䅁䅅䅁䉁䅁䅁兂乄䵺䵺䵺啷䅑杷允䅁䅁䅑䅁䑁䅁䅷䅁䭁䅁䙍䅁䭁佁䬰䅁䭁佁䭷䅁䉁䅁䅁允䅁䅁䅕浗㝑〳丫穬䴸䅉䅅䅁䕁䅁䅁睁䵁䅁䅁权䕃兂䅁权灄权䅁权療䅂䅁允䅁䅁䅅䅁䙁䅁䅁䅁奄儲䉆䍄䉁䅁䅁䅂䅁䅁䅍䅄䅁䅁䅯睗䅕䅁䅯眵䅯䅁䅯䅣䅑䅁䅅䅁䉁䅁䅁兂䡄瑤䉥䵖睶睐杷允䅁䅁䅑䅁䑁䅁䅷䅁䭁䑁䙕䅁䭁佁䭧䅁䭁䡁䕁䅁䉁䅁䅁允䅁䅁䄴䅄䅁䑁䅑睎畁䑁䅫兎䅁䅁杷允䅁䅁䅑䅁䑁䅁䅷䅁䭁䅁䉧䅁䭁䉁䅅䅁䭁䅁䅕䅁䉁䅁䅁允䅁䅁䄴䅆䅁䑁䅍䅏㑁䑁䅁䅍睁䑁䅁䅍睁䅁䅁䍄䉁䅁䅁䅂䅁䅁䅍䅄䅁䅁䅯眱䅕䅁䅯儷䅯䅁䅯兦䅑䅁䅅䅁䉁䅁䅁兂捃䍸睃浣瑪睐杷允䅁䅁䅑䅁䑁䅁䅷䅁䭁佁䙧䅁䭁佁䭣䅁䭁䡁䔰䅁䉁䅁䅁允䅁䅁䅕癱午坔兊獊䵁䅉䅅䅁䕁䅁䅁睁䵁䅁䅁权橁兂䅁权潄权䅁权瑂䅂䅁允䅁䅁䅅䅁佁䅁䄴䅁ㅁ䑁䅉杌ㅁ䑁䅧兎䅁䅁杷允䅁䅁䅑䅁䑁䅁䅷䅁䭁䍁䙯䅁䭁佁䭙䅁䭁䥁䕍䅁䉁䅁䅁允䅁䅁䄴䅄䅁䑁䅉杌ぁ䑁䅁兎䅁䅁杷允䅁䅁䅑䅁䑁䅁䅷䅁䭁䱁䉯䅁䭁䉁䅅䅁䭁䅁䅕䅁䉁䅁䅁允䅁䅁䄴杅䅁䑁䅕䅎睁䑁䅁䅍睁䑁䅁䅍䅁䅁杷允䅁䅁䅑䅁䑁䅁䅷䅁䭁䅁䝑䅁䭁佁䭯䅁䭁䥁䕕䅁䉁䅁䅁允䅁䅁䄴权䅁䑁䅁杌㕁䑁䅑䅁䵁䅉䅅䅁䕁䅁䅁睁䵁䅁䅁权乁杂䅁权瑄权䅁权䑃䅂䅁允䅁䅁䅅䅁䙁偁潙䥘䌯刹䅆䍄䉁䅁䅁䅂䅁䅁䅍䅄䅁䅁䅯杳䅕䅁䅯儷䅯䅁䅯兢䅑䅁䅅䅁䉁䅁䅁兂奂扏䥔牤堷睐杷允䅁䅁䅑䅁䑁䅁䅷䅁䭁佁䙁䅁䭁佁䭙䅁䭁䥁䕍䅁䉁䅁䅁允䅁䅁䄴䅄䅁䑁䅅杌㕁䑁䅧睍䅁䅁杷允䅁䅁䅑䅁䑁䅁䅷䅁䭁䵁䙣䅁䭁佁䭯䅁䭁佁䭷䅁䉁䅁䅁允䅁䅁䄴䅄䅁䑁䅁杌㉁䑁䅙睍䅁䅁杷允䅁䅁䅑䅁䑁䅁䅷䅁䭁䥁䙳䅁䭁佁䭳䅁䭁䡁䔰䅁䉁䅁䅁允䅁䅁䄴杅䅁䑁䅑睍㕁䑁䅍免ㅁ䑁䅫睎䅁䅁杷允䅁䅁䅍䅁䑁䅁䅷䅁䭁䑁䙁䅁䭁䍁䝙䅁䉁䅁䅁允䅁䅁䄴杄䅁䑁䅅䅍祁䍁䄴李㕁䅁䅁䍄䉁䅁䅁䅂䅁䅁䅍䅄䅁䅁䅯克䅕䅁䅯朶䅯䅁䅯全䅑䅁䅅䅁䉁䅁䅁杄䵁䅁䅁䅍畁䑁䅙兎㑁䅁䅁䍄䉁䅁䅁䅂䅁䅁䅍䅄䅁䅁䅯東䅕䅁䅯朶䅯䅁䅯睧䅑䅁䅅䅁䉁䅁䅁杄䵁䅁䅁免畁䑁䅣䅎㍁䅁䅁䍄䉁䅁䅁䅂䅁䅁䅍䅄䅁䅁䅯睰䅁䅁䅯充䅁䅁䅯兂䅁䅁䅅䅁䉁䅁䅁杄啁䅁䅁免㉁䑁䅣䅎穁䑁䅅䅍睁䑁䅁䅁䵁䅉䅅䅁䕁䅁䅁睁䵁䅁䅁权畁允䅁权䭁䅁䅁权䕁杁䅁允䅁䅁䅅䅁䙁䍁搯䅊䉡晬⽳䍄䉁䅁䅁䅂䅁䅁䅍䅄䅁䅁䅯杦䅅䅁䅯䅂䅁䅁䅯兂䅁䅁䅅䅁䉁䅁䅁兂䅁䅁䅃兢噰兑杷允䅁䅁䅑䅁䑁䅁䅷䅁䭁䭁䙯䅁䭁佁䭫䅁䭁䝁䔰䅁䉁䅁䅁允䅁䅁䅕䅁䅁䅁祂〵䵁䅉䅅䅁䕁䅁䅁睁䵁䅁䅁权潃䅂䅁权潄权䅁权㥂䅂䅁允䅁䅁䅅䅁佁䅁䅷䅁㍁䍁䄴睎ㅁ䑁䅍䅁䵁䅉䅅䅁䕁䅁䅁睁䵁䅁䅁权煃兂䅁权灄权䅁权䙃䅂䅁允䅁䅁䅅䅁䙁䅁䅁䅁权敉䅨䍄䉁䅁䅁䅂䅁䅁䅍䅄䅁䅁䅯权䅙䅁䅯朷䅯䅁䅯兢䅑䅁䅅䅁䉁䅁䅁兂䅁䅁䅁䥁穢䅑杷允䅁䅁䅑䅁䑁䅁䅷䅁䭁䱁䙁䅁䭁佁䬴䅁䭁䡁䕯䅁䉁䅁䅁允䅁䅁䅕䅁䅁䵁婃䔵䵁䅉䅅䅁䕁䅁䅁睁䵁䅁䅁权㙁兂䅁权潄权䅁权㙂䅂䅁允䅁䅁䅅䅁佁䅁䅷䅁㕁䍁䄴睎㑁䑁䅕䅁䵁䅉䅅䅁䕁䅁䅁睁䵁䅁䅁权婂兂䅁权湄权䅁权䙃䅂䅁允䅁䅁䅅䅁䙁䉁癳匳䝑摧⽗䍄䉁䅁䅁䅂䅁䅁䅍䅄䅁䅁䅯朴䅕䅁䅯儷䅯䅁䅯䄷䅯䅁䅅䅁䉁䅁䅁兂婁䙂余扌摋睐杷允䅁䅁䅑䅁䑁䅁䅷䅁䭁䉁倸䅁䭁佁䭧䅁䭁䥁䕕䅁䉁䅁䅁允䅁䅁䄴䅄䅁䑁䅫杌ぁ䑁䅕兏䅁䅁杷允䅁䅁䅑䅁䑁䅁䅷䅁䭁䩁䙉䅁䭁佁䭙䅁䭁佁䭷䅁䉁䅁䅁允䅁䅁䄴䅄䅁䑁䅉杌㑁䑁䅍李䅁䅁杷允䅁䅁䅑䅁䑁䅁䅷䅁䭁偁䙯䅁䭁佁䭯䅁䭁䡁䕅䅁䉁䅁䅁允䅁䅁䄴䅄䅁䑁䅁杌穁䑁䅣李䅁䅁杷允䅁䅁䅑䅁䑁䅁䅷䅁䭁䅁䝉䅁䭁佁䭳䅁䭁䡁䕁䅁䉁䅁䅁允䅁䅁䄴杅䅁䑁䅧李㑁䑁䅍杍睁䑁䅁䅍䅁䅁杷允䅁䅁䅑䅁䑁䅁䅷䅁䭁䕁䘰䅁䭁佁䭳䅁䭁佁䭷䅁䉁䅁䅁允䅁䅁䄴䅆䅁䑁䅅睎ㅁ䑁䅧杍㉁䑁䅧䅏ぁ䅁䅁䍄䉁䅁䅁䅂䅁䅁䅍䅄䅁䅁䅯权䅕䅁䅯儶䅯䅁䅯来䅑䅁䅅䅁䉁䅁䅁兂䅁䅁䅁䝇䍙兑杷允䅁䅁䅑䅁䑁䅁䅷䅁䭁佁䙑䅁䭁佁䬴䅁䭁佁䭷䅁䉁䅁䅁允䅁䅁䅕䅁䅁䕁呄猯䵁䅉䅅䅁䕁䅁䅁睁䵁䅁䅁权婂兂䅁权畄权䅁权獄权䅁允䅁䅁䅅䅁䙁䅁䅁䅁潂䄵䉎䍄䉁䅁䅁䅂䅁䅁䅍䅄䅁䅁䅯䅅䅙䅁䅯儷䅯䅁䅯睢䅑䅁䅅䅁䉁䅁䅁兂獃祭䱭㑌㙮睐杷允䅁䅁䅑䅁䑁䅁䅷䅁䭁䉁䝕䅁䭁佁䭧䅁䭁䡁䔰䅁䉁䅁䅁允䅁䅁䄴杄䅁䑁䅅兏畁䑁䅅免穁䅁䅁䍄䉁䅁䅁䅂䅁䅁䅍䅄䅁䅁䅯兹䅁䅁䅯充䅁䅁䅯䅂䅉䅁䅅䅁䉁䅁䅁杄啁䅁䅁杍ぁ䑁䅍䅍睁䑁䅁䅍睁䑁䅁䅁䵁䅉䅅䅁䕁䅁䅁睁䵁䅁䅁权灁兂䅁权牄权䅁权㙂䅂䅁允䅁䅁䅅䅁佁䉁䅉䅁ㅁ䑁䅣免穁䑁䅕兎ㅁ䑁䅍䅁䵁䅉䅅䅁䕁䅁䅁睁䵁䅁䅁权噄允䅁权䕁䅁䅁权䙁䅁䅁允䅁䅁䅅䅁䙁䅁䅁䅁煁氲䉬䍄䉁䅁䅁䅂䅁䅁䅍䅄䅁䅁䅯兰䅑䅁䅯儶䅯䅁䅯睧䅑䅁䅅䅁䉁䅁䅁兂䅁䅁䅁偁婲䅑杷允䅁䅁䅑䅁䑁䅁䅷䅁䭁䩁䕑䅁䭁佁䬰䅁䭁䝁䔰䅁䉁䅁䅁允䅁䅁䅕㉩湺㘫确䐹䴸䅉䅅䅁䕁䅁䅁睁䵁䅁䅁权㑃䅂䅁权潄权䅁权硂䅂䅁允䅁䅁䅅䅁佁䅁䄴䅁硁䑁䅧杌祁䑁䅑䅎䅁䅁杷允䅁䅁䅑䅁䑁䅁䅷䅁䭁䍁偍䅁䭁佁䭯䅁䭁䝁䔸䅁䉁䅁䅁允䅁䅁䄴䅄䅁䑁䅅杌硁䑁䅍睎䅁䅁杷允䅁䅁䅑䅁䑁䅁䅷䅁䭁䭁䙅䅁䭁佁䭯䅁䭁䥁䕍䅁䉁䅁䅁允䅁䅁䄴䅄䅁䑁䅁杌ぁ䑁䅉睍䅁䅁杷允䅁䅁䅑䅁䑁䅁䅷䅁䭁䅁䅣䅁䭁䅁䅑䅁䭁䅁䅕䅁䉁䅁䅁允䅁䅁䅕䅁䅁䉑朴で䵅䅉䅅䅁䕁䅁䅁睁䵁䅁䅁权䅁兂䅁权灄权䅁权硂䅂䅁允䅁䅁䅅䅁䙁䅁䅁䅁䅃攲䅒䍄䉁䅁䅁䅂䅁䅁䅍䅄䅁䅁䅯睡䅕䅁䅯眶䅯䅁䅯睢䅑䅁䅅䅁䉁䅁䅁杄啁䅁䅁免硁䑁䅕免祁䑁䅍䅎ㅁ䑁䅧䅁䵁䅉䅅䅁䕁䅁䅁睁䵁䅁䅁权瑄兂䅁权瑄权䅁权㙂䅂䅁允䅁䅁䅅䅁䙁䭁匲乫煗⭏⼰䍄䉁䅁䅁䅂䅁䅁䅍䅄䅁䅁䅯䄯䅕䅁䅯朷䅯䅁䅯兦䅑䅁䅅䅁䉁䅁䅁兂䅁䅁䅁䩁⭈䅷杷允䅁䅁䅍䅁䑁䅁䅷䅁䭁䅁䝍䅁䭁䍁䝑䅁䉁䅁䅁允䅁䅁䅯䅹䅧䅁杷允䅁䅁䅑䅁䑁䅁䅷䅁䭁佁䕷䅁䭁佁䭙䅁䭁䥁䕍䅁䉁䅁䅁允䅁䅁䄴䅄䅁䑁䅁杌㑁䑁䅣䅎䅁䅁杷允䅁䅁䅍䅁䑁䅁䅷䅁䭁䩁䙫䅁䭁䉁䝷䅁䉁䅁䅁允䅁䅁䅯兗䅙䅁杷允䅁䅁䅑䅁䑁䅁䅷䅁䭁䙁䉫䅁䭁䅁䅯䅁䭁䅁䅕䅁䉁䅁䅁允䅁䅁䅕䬸䝦穓䩥䕎䵁䅉䅅䅁䕁䅁䅁睁䵁䅁䅁权䥁杂䅁权浄权䅁权療䅂䅁允䅁䅁䅅䅁佁䅁䅷䅁睁䍁䄴睍㉁䑁䅉䅁䵁䅉䅅䅁䕁䅁䅁睁䵁䅁䅁权⭁兂䅁权畄权䅁权䑃䅂䅁允䅁䅁䅅䅁䙁䅁䅁䅁兂祋䉆䍄䉁䅁䅁䅂䅁䅁䅍䅄䅁䅁䅯睢䅕䅁䅯儷䅯䅁䅯全䅑䅁䅅䅁䉁䅁䅁兂呄坔光䑗杮睐杷允䅁䅁䅑䅁䑁䅁䅷䅁䭁佁䙉䅁䭁佁䭧䅁䭁䥁䕕䅁䉁䅁䅁允䅁䅁䄴杄䅁䑁䅕兎畁䑁䅧䅎祁䅁䅁䍄䉁䅁䅁䅂䅁䅁䅍䅄䅁䅁䅯睹䅕䅁䅯䄶䅯䅁䅯䅣䅑䅁䅅䅁䉁䅁䅁杄䵁䅁䅁睍畁䑁䅧睍ぁ䅁䅁䍄䉁䅁䅁䅂䅁䅁䅍䅄䅁䅁䅯眵䅕䅁䅯朷䅯䅁䅯䄷䅯䅁䅅䅁䉁䅁䅁兂䅁䅁䅁倫兕兑杷允䅁䅁䅑䅁䑁䅁䅷䅁䭁䵁䔰䅁䭁佁䭯䅁䭁䡁䕯䅁䉁䅁䅁允䅁䅁䄴䅄䅁䑁䅁杌㑁䑁䅉李䅁䅁杷允䅁䅁䅑䅁䑁䅁䅷䅁䭁䭁䙯䅁䭁佁䭳䅁䭁䥁䕍䅁䉁䅁䅁允䅁䅁䄴杅䅁䑁䅙免㉁䑁䅙䅏ㅁ䑁䅅杍䅁䅁杷允䅁䅁䅑䅁䑁䅁䅷䅁䭁乁䘸䅁䭁䉁䜸䅁䭁䍁䝁䅁䉁䅁䅁允䅁䅁䅯杔䅙䅁杷允䅁䅁䅑䅁䑁䅁䅷䅁䭁䵁䔴䅁䭁佁䭳䅁䭁䥁䕍䅁䉁䅁䅁允䅁䅁䄴䅆䅁䑁䅉睍穁䑁䅑杍㕁䑁䅫兏ぁ䅁䅁䍄䉁䅁䅁䅂䅁䅁䅍䅄䅁䅁䅯杣䅕䅁䅯眶䅯䅁䅯䅣䅑䅁䅅䅁䉁䅁䅁杄啁䅁䅁杍㑁䑁䅑李㑁䑁䅣䅍睁䑁䅣䅁䵁䅉䅅䅁䕁䅁䅁睁䵁䅁䅁权硃允䅁权䭁䅁䅁权䙁䅁䅁允䅁䅁䅅䅁䙁乁㑖匶硙䅃䅬䍄䉁䅁䅁䅂䅁䅁䅍䅄䅁䅁䅯睅䅁䅁䅯允䅉䅁䅯杁䅉䅁䅅䅁䉁䅁䅁兂⽄桖佗塡瑶䅑杷允䅁䅁䅑䅁䑁䅁䅷䅁䭁䩁䙳䅁䭁佁䬴䅁䭁䥁䕍䅁䉁䅁䅁允䅁䅁䅕䅁䅁䥁楂啷䵁䅉䅅䅁䕁䅁䅁睁䵁䅁䅁权湃䅂䅁权瑄权䅁权獄权䅁允䅁䅁䅅䅁䙁䭁塑婡捭晭⽫䍄䉁䅁䅁䅂䅁䅁䅍䅄䅁䅁䅯杺䅑䅁䅯朷䅯䅁䅯全䅑䅁䅅䅁䉁䅁䅁兂橄婰䕶爴⭺䅑杷允䅁䅁䅑䅁䑁䅁䅷䅁䭁乁䈴䅁䭁䅁䅯䅁䭁䅁䍑䅁䉁䅁䅁允䅁䅁䅕噎㘶兓䍷歂䵁䅉䅅䅁䕁䅁䅁睁䵁䅁䅁权兄䅁䅁权䉁杁䅁权䑁杁䅁允䅁䅁䅅䅁䙁乁牴慑堹摱䅒䍄䉁䅁䅁䅂䅁䅁䅍䅄䅁䅁䅯䅔䅳䅁䅯眵䅯䅁䅯兢䅑䅁䅅䅁䉁䅁䅁兂橁⼲⭬橡桷䅑杷允䅁䅁䅑䅁䑁䅁䅷䅁䭁䭁䕳䅁䭁䉁䜸䅁䭁䍁䝁䅁䉁䅁䅁允䅁䅁䅯兆䅧䅁杷允䅁䅁䅑䅁䑁䅁䅷䅁䭁䙁䙅䅁䭁佁䭫䅁䭁䡁䕯䅁䉁䅁䅁允䅁䅁䅕䅁䅁䕁㉁啁䵅䅉䅅䅁䕁䅁䅁睁䵁䅁䅁权祂䅁䅁权䉁杁䅁权䙁杁䅁允䅁䅁䅅䅁䙁䱁奵㡨䕧瑶䅰䍄䉁䅁䅁䅂䅁䅁䅍䅄䅁䅁䅯杇䅕䅁䅯朵䅯䅁䅯全䅑䅁䅅䅁䉁䅁䅁权䡂䅁䅁䍄䉁䅁䅁䅂䅁䅁䅍䅄䅁䅁䅯䅩䅕䅁䅯朵䅯䅁䅯䄷䅯䅁䅅䅁䉁䅁䅁杄䵁䅁䅁兎畁䑁䅙兎ㅁ䅁䅁䍄䉁䅁䅁䅂䅁䅁䅍䅄䅁䅁䅯眯䅑䅁䅯眵䅯䅁䅯睢䅑䅁䅅䅁䉁䅁䅁兂晄㑔堲桢汉䅑杷允䅁䅁䅑䅁䑁䅁䅷䅁䭁偁䕕䅁䭁佁䭣䅁䭁䡁䕅䅁䉁䅁䅁允䅁䅁䅕免獩䙈歲歉䵁䅉䅅䅁䕁䅁䅁睁䵁䅁䅁权䅄兂䅁权湄权䅁权㙂䅂䅁允䅁䅁䅅䅁䙁䡁⭥确癯剘䅒䍄䉁䅁䅁䅂䅁䅁䅍䅄䅁䅁䅯睆䅙䅁䅯眶䅯䅁䅯睧䅑䅁䅅䅁䉁䅁䅁杄十䅁䅁兎祁䑁䅕兏㍁䑁䅫杍㕁䅁䅁䍄䉁䅁䅁䅂䅁䅁䅍䅄䅁䅁䅯睺䅅䅁䅯允䅉䅁䅯兂䅉䅁䅅䅁䉁䅁䅁兂㡂橘汦㉳䵺䅑杷允䅁䅁䅑䅁䑁䅁䅷䅁䭁佁䙳䅁䭁佁䬰䅁䭁䥁䕍䅁䉁䅁䅁允䅁䅁䅕椹捨㡪ㅌ䕁䵁䅉䅅䅁䕁䅁䅁睁䵁䅁䅁权䉄䅂䅁权湄权䅁权瑂䅂䅁允䅁䅁䅅䅁䭁䕁䅣䅁䵁䅉䅅䅁䕁䅁䅁睁䵁䅁䅁权⭂兂䅁权浄权䅁权瑂䅂䅁允䅁䅁䅅䅁佁䅁䅷䅁硁䍁䄴䅏祁䑁䅕䅁䵁䅉䅅䅁䕁䅁䅁睁䵁䅁䅁权㍁䅁䅁权剁䅁䅁权䕁杁䅁允䅁䅁䅅䅁佁䉁䅙䅁祁䑁䅧兎㕁䑁䅁䅍睁䑁䅁䅍睁䅁䅁䍄䉁䅁䅁䅂䅁䅁䅍䅄䅁䅁䅯睸䅕䅁䅯眵䅯䅁䅯䅣䅑䅁䅅䅁䉁䅁䅁兂㝁〳丫㉬匴䅑杷允䅁䅁䅑䅁䑁䅁䅷䅁䭁䅁䝑䅁䭁佁䭙䅁䭁䥁䕍䅁䉁䅁䅁允䅁䅁䄴䅄䅁䑁䅅杌㉁䑁䅫兎䅁䅁杷允䅁䅁䅑䅁䑁䅁䅷䅁䭁乁䕧䅁䭁佁䭳䅁䭁䡁䕁䅁䉁䅁䅁允䅁䅁䄴杅䅁䑁䅫免ぁ䑁䅅兏㍁䑁䅙杍䅁䅁杷允䅁䅁䅑䅁䑁䅁䅷䅁䭁䑁䙫䅁䭁佁䭧䅁䭁䥁䕍䅁䉁䅁䅁允䅁䅁䄴杄䅁䑁䅅李畁䑁䅅䅍㕁䅁䅁䍄䉁䅁䅁䅂䅁䅁䅍䅄䅁䅁䅯睷䅑䅁䅯朵䅯䅁䅯兣䅑䅁䅅䅁䉁䅁䅁杄䵁䅁䅁免畁䑁䅧杍硁䅁䅁䍄䉁䅁䅁䅂䅁䅁䅍䅄䅁䅁䅯䄲䅕䅁䅯朶䅯䅁䅯全䅑䅁䅅䅁䉁䅁䅁杄䵁䅁䅁䅍畁䑁䅙睍㑁䅁䅁䍄䉁䅁䅁䅂䅁䅁䅍䅄䅁䅁䅯杇䅕䅁䅯朵䅯䅁䅯来䅑䅁䅅䅁䉁䅁䅁权䡂䅁䅁䍄䉁䅁䅁䅂䅁䅁䅍䅄䅁䅁䅯䅏䅁䅁䅯权䅁䅁䅯䅂䅉䅁䅅䅁䉁䅁䅁兂ぃ䡹⭡确䙯䅑杷允䅁䅁䅑䅁䑁䅁䅷䅁䭁䵁䙕䅁䭁佁䭳䅁䭁䝁䔰䅁䉁䅁䅁允䅁䅁䄴杅䅁䑁䅑杍睁䑁䅧䅍睁䑁䅍兏䅁䅁杷允䅁䅁䅍䅁䑁䅁䅷䅁䭁偁䔸䅁䭁䉁䝯䅁䉁䅁䅁允䅁䅁䅯睷䅙䅁杷允䅁䅁䅑䅁䑁䅁䅷䅁䭁䱁䔴䅁䭁佁䭣䅁䭁䥁䕕䅁䉁䅁䅁允䅁䅁䅕稱煃㑏坓ぁ䵁䅉䅅䅁䕁䅁䅁睁䵁䅁䅁权卄兂䅁权湄权䅁权療䅂䅁允䅁䅁䅅䅁䙁䑁敖歵䵫杁䄱䍄䉁䅁䅁䅂䅁䅁䅍䅄䅁䅁䅯朲䅕䅁䅯眵䅯䅁䅯来䅑䅁䅅䅁䉁䅁䅁兂㥂穐敖歵杫䅷杷允䅁䅁䅑䅁䑁䅁䅷䅁䭁䍁偁䅁䭁佁䭳䅁䭁䝁䔰䅁䉁䅁䅁允䅁䅁䄴䅆䅁䑁䅕睎㕁䑁䅍兎㉁䑁䅉杍㑁䅁䅁䍄䉁䅁䅁䅂䅁䅁䅍䅄䅁䅁䅯兴䅅䅁䅯允䅉䅁䅯兂䅉䅁䅅䅁䉁䅁䅁兂䕃䥯䡉⭙呶䅑杷允䅁䅁䅑䅁䑁䅁䅷䅁䭁佁䙍䅁䭁佁䭧䅁䭁䡁䕅䅁䉁䅁䅁允䅁䅁䄴杄䅁䑁䅑睍畁䑁䅅睍㉁䅁䅁䍄䉁䅁䅁䅂䅁䅁䅍䅄䅁䅁䅯杗䅕䅁䅯儶䅯䅁䅯睧䅑䅁䅅䅁䉁䅁䅁兂䅁䅁䅁佁睘䅷杷允䅁䅁䅍䅁䑁䅁䅷䅁䭁䍁䵙䅁䭁䉁䜴䅁䉁䅁䅁允䅁䅁䅯儴䅙䅁杷允䅁䅁䅑䅁䑁䅁䅷䅁䭁乁䙕䅁䭁佁䭣䅁䭁䥁䕕䅁䉁䅁䅁允䅁䅁䅕故穱䉉㉄啈䵁䅉䅅䅁䕁䅁䅁睁䵁䅁䅁权啃䅂䅁权湄权䅁权㥂䅂䅁允䅁䅁䅅䅁䙁䍁捬㡪ㅌ䉋䅆䍄䉁䅁䅁睁䅁䅁䅍䅄䅁䅁䅯杊䅷䅁䅯杇䅙䅁䅅䅁䉁䅁䅁权乄杂䅁䍄䉁䅁䅁䅂䅁䅁䅍䅄䅁䅁䅯充䅅䅁䅯充䅁䅁䅯兂䅁䅁䅅䅁䉁䅁䅁杄啁䅁䅁杍硁䑁䅧兎睁䑁䅁䅍睁䑁䅁䅁䵁䅉䅅䅁䕁䅁䅁睁䵁䅁䅁权汄䅂䅁权灄权䅁权㥂䅂䅁允䅁䅁䅅䅁䙁䅁䅁䅁䅃桸䉎䍄䉁䅁䅁睁䅁䅁䅍䅄䅁䅁䅯克䅕䅁䅯䅈䅙䅁䅅䅁䉁䅁䅁权䱃杂䅁䍄䉁䅁䅁䅂䅁䅁䅍䅄䅁䅁䅯睺䅑䅁䅯儷䅯䅁䅯全䅑䅁䅅䅁䉁䅁䅁兂晄㑔堲桢ㅌ睐杷允䅁䅁䅑䅁䑁䅁䅷䅁䭁䑁䅅䅁䭁䅁䅯䅁䭁䅁䅕䅁䉁䅁䅁允䅁䅁䅕婧䑖㉩湺稫䴸䅉䅅䅁䕁䅁䅁睁䵁䅁䅁权畄䅂䅁权煄权䅁权獄权䅁允䅁䅁䅅䅁佁䅁䅷䅁睁䍁䄴睎ㅁ䑁䅫䅁䵁䅉䅅䅁䕁䅁䅁睁䵁䅁䅁权穄兂䅁权晁杂䅁权杁杂䅁允䅁䅁䅅䅁䭁䥁䡍䅁䵁䅉䅅䅁䕁䅁䅁睁䵁䅁䅁权䅁兂䅁权畄权䅁权瑂䅂䅁允䅁䅁䅅䅁䙁䅁䅁䅁䅄⽫䅂䍄䉁䅁䅁䅂䅁䅁䅍䅄䅁䅁䅯䅦䅕䅁䅯眵䅯䅁䅯睧䅑䅁䅅䅁䉁䅁䅁兂ㅂ硫䕧潖挴䅑杷允䅁䅁䅍䅁䑁䅁䅷䅁䭁偁䕫䅁䭁䉁䝷䅁䉁䅁䅁允䅁䅁䅯䅄䅣䅁杷允䅁䅁䅑䅁䑁䅁䅷䅁䭁䱁䕯䅁䭁佁䭯䅁䭁䝁䔸䅁䉁䅁䅁允䅁䅁䄴䅄䅁䑁䅁杌ㅁ䑁䅑李䅁䅁杷允䅁䅁䅑䅁䑁䅁䅷䅁䭁䙁䙉䅁䭁佁䬰䅁䭁䥁䕍䅁䉁䅁䅁允䅁䅁䅕䩡瑈䑦ㄸ樵䴸䅉䅅䅁䕁䅁䅁睁䵁䅁䅁权㕁䅁䅁权剁䅁䅁权䙁䅁䅁允䅁䅁䅅䅁佁䉁䅑䅁㕁䑁䅁杍睁䑁䅁䅍睁䑁䅁䅍䅁䅁杷允䅁䅁䅑䅁䑁䅁䅷䅁䭁䑁䘴䅁䭁佁䭳䅁䭁䝁䔸䅁䉁䅁䅁允䅁䅁䄴杅䅁䑁䅕睎硁䑁䅅兎ぁ䑁䅣兎䅁䅁杷允䅁䅁䅑䅁䑁䅁䅷䅁䭁䱁䘸䅁䭁佁䭯䅁䭁䡁䕁䅁䉁䅁䅁允䅁䅁䄴䅄䅁䑁䅁杌㉁䑁䅙兎䅁䅁杷允䅁䅁䅑䅁䑁䅁䅷䅁䭁䅁䝅䅁䭁佁䭫䅁䭁䝁䔰䅁䉁䅁䅁允䅁䅁䅕䅁䅁䵁㍄欵䵁䅉䅅䅁䕁䅁䅁睁䵁䅁䅁权灄䅂䅁权灄权䅁权䙃䅂䅁允䅁䅁䅅䅁䙁䅁䅁䅁䅁瑦䄱䍄䉁䅁䅁䅂䅁䅁䅍䅄䅁䅁䅯关䅁䅁䅯䅂䅁䅁䅯兂䅁䅁䅅䅁䉁䅁䅁兂䅁䅁䅁慒敂兑杷允䅁䅁䅑䅁䑁䅁䅷䅁䭁䵁䕍䅁䭁佁䬰䅁䭁䡁䕅䅁䉁䅁䅁允䅁䅁䅕積積積積稴䴸䅉䅅䅁䕁䅁䅁睁䵁䅁䅁权䱄睃䅁权牄权䅁权療䅂䅁允䅁䅁䅅䅁佁䉁䅑䅁硁䑁䅉李硁䑁䅉兎㍁䑁䅣免䅁䅁杷允䅁䅁䅑䅁䑁䅁䅷䅁䭁乁䈰䅁䭁䅁䅯䅁䭁䅁䅕䅁䉁䅁䅁允䅁䅁䅕婧䑖㉩湺啈䵁䅉䅅䅁䕁䅁䅁睁䵁䅁䅁权牁兂䅁权瑄权䅁权硂䅂䅁允䅁䅁䅅䅁䙁䑁積積積㝍⽍䍄䉁䅁䅁䅂䅁䅁䅍䅄䅁䅁䅯睱䅑䅁䅯䄶䅯䅁䅯来䅑䅁䅅䅁䉁䅁䅁杄佁䅁䅁免㍁䍁䄴兏㉁䑁䅕䅁䵁䅉䅅䅁䕁䅁䅁睁䵁䅁䅁权䉁兂䅁权牄权䅁权瑂䅂䅁允䅁䅁䅅䅁佁䉁䅉䅁㕁䑁䅅䅎ㅁ䑁䅁睎㕁䑁䅣䅁䵁䅉䅅䅁䕁䅁䅁睁䵁䅁䅁权汃兂䅁权潄权䅁权療䅂䅁允䅁䅁䅅䅁佁䅁䅷䅁ぁ䑁䅙杌ぁ䑁䅑䅁䵁䅉䅅䅁䕁䅁䅁睁䵁䅁䅁权杁允䅁权䭁䅁䅁权䙁䅁䅁允䅁䅁䅅䅁䙁䑁䬰㘱睎児䅒䍄䉁䅁䅁䅂䅁䅁䅍䅄䅁䅁䅯杒䅕䅁䅯朷䅯䅁䅯来䅑䅁䅅䅁䉁䅁䅁兂䅁䅁䅁䅁啓䅑杷允䅁䅁䅑䅁䑁䅁䅷䅁䭁䍁䘰䅁䭁佁䭣䅁䭁䡁䕁䅁䉁䅁䅁允䅁䅁䅕㙹䙆癴㥎啊䵁䅉䅅䅁䕁䅁䅁睁䵁䅁䅁权奄允䅁权䉁杁䅁权䙁杁䅁允䅁䅁䅅䅁䙁䭁桕癎䝰䅏䈹䍄䉁䅁䅁䅂䅁䅁䅍䅄䅁䅁䅯术䅕䅁䅯睈䅙䅁䅯䅉䅙䅁䅅䅁䉁䅁䅁权畂杂䅁䍄䉁䅁䅁䅂䅁䅁䅍䅄䅁䅁䅯東䅁䅁䅯允䅉䅁䅯兂䅉䅁䅅䅁䉁䅁䅁兂ㅂ硫䕧癋䤴兑杷允䅁䅁䅑䅁䑁䅁䅷䅁䭁偁䕣䅁䭁佁䭙䅁䭁䝁䔸䅁䉁䅁䅁允䅁䅁䄴䅄䅁䑁䅁杌ㅁ䑁䅕䅏䅁䅁杷允䅁䅁䅑䅁䑁䅁䅷䅁䭁偁䉍䅁䭁䅁䅑䅁䭁䅁䅕䅁䉁䅁䅁允䅁䅁䅕䅁䅁乳楐啯䵅䅉䅅䅁䕁䅁䅁睁䵁䅁䅁权䅄兂䅁权浄权䅁权硂䅂䅁允䅁䅁䅅䅁佁䅁䅷䅁祁䍁䄴兎睁䑁䅧䅁䵁䅉䅅䅁䕁䅁䅁睁䵁䅁䅁权⭁兂䅁权湄权䅁权硂䅂䅁允䅁䅁䅅䅁䙁䉁畓⭒㙆䅆䄯䍄䉁䅁䅁䅂䅁䅁䅍䅄䅁䅁䅯杶䅕䅁䅯儶䅯䅁䅯睢䅑䅁䅅䅁䉁䅁䅁兂䅁䅁䅁䩧兮䅑杷允䅁䅁䅑䅁䑁䅁䅷䅁䭁䩁䕷䅁䭁佁䬰䅁䭁䡁䕯䅁䉁䅁䅁允䅁䅁䅕㥹ね猵䥱䕈䵁䅉䅅䅁䑁䅁䅁睁䵁䅁䅁权祃兂䅁权捁杂䅁允䅁䅁䅅䅁䭁䝁䡧䅁䵁䅉䅅䅁䑁䅁䅁睁䵁䅁䅁权摄兂䅁权流杂䅁允䅁䅁䅅䅁佁䅁䄴䅁硁䑁䅁免畁䑁䅫杍䅁䅁杷允䅁䅁䅑䅁䑁䅁䅷䅁䭁䝁䙅䅁䭁佁䬰䅁䭁䥁䕕䅁䉁䅁䅁允䅁䅁䅕䵴㉨灶愸含䴸䅉䅅䅁䕁䅁䅁睁䵁䅁䅁权婂兂䅁权牄权䅁权㙂䅂䅁允䅁䅁䅅䅁佁䉁䅑䅁硁䑁䅕杍㍁䑁䅣兏ㅁ䑁䅧睍䅁䅁杷允䅁䅁䅍䅁䑁䅁䅷䅁䭁䥁䙯䅁䭁䍁䝙䅁䉁䅁䅁允䅁䅁䄴䅄䅁䑁䅫兏畁䑁䅫李䅁䅁杷允䅁䅁䅑䅁䑁䅁䅷䅁䭁䭁䅕䅁䭁䅁䅯䅁䭁䅁䍑䅁䉁䅁䅁允䅁䅁䅕兇坒楄礲戳䴸䅉䅅䅁䕁䅁䅁睁䵁䅁䅁权佂兂䅁权潄权䅁权獄权䅁允䅁䅁䅅䅁佁䅁䅷䅁㕁䍁䄴兎穁䑁䅉䅁䵁䅉䅅䅁䕁䅁䅁睁䵁䅁䅁权橂兂䅁权灄权䅁权㙂䅂䅁允䅁䅁䅅䅁䙁䅁䅁䅁䅂搱䅈䍄䉁䅁䅁䅂䅁䅁䅍䅄䅁䅁䅯充䅕䅁䅯朷䅯䅁䅯全䅑䅁䅅䅁䉁䅁䅁兂䅁䅁䅁䱊免兑杷允䅁䅁䅑䅁䑁䅁䅷䅁䭁䩁䉧䅁䭁䅁䍅䅁䭁䅁䍉䅁䉁䅁䅁允䅁䅁䅕栰捎捲朹唴䵁䅉䅅䅁䕁䅁䅁睁䵁䅁䅁权乁杂䅁权牄权䅁权獄权䅁允䅁䅁䅅䅁佁䉁䅑䅁穁䑁䅍杍硁䑁䅁䅍睁䑁䅁䅍䅁䅁杷允䅁䅁䅑䅁䑁䅁䅷䅁䭁䭁䅯䅁䭁䅁䅑䅁䭁䅁䅕䅁䉁䅁䅁允䅁䅁䅕䅁䅁䍁伱啧䵅䅉䅅䅁䕁䅁䅁睁䵁䅁䅁权獁兂䅁权牄权䅁权瑂䅂䅁允䅁䅁䅅䅁佁䉁䅉䅁穁䑁䅣李ㅁ䑁䅁李ぁ䑁䅕䅁䵁䅉䅅䅁䕁䅁䅁睁䵁䅁䅁权慃兂䅁权湄权䅁权㥂䅂䅁允䅁䅁䅅䅁䙁䡁㥅瑃橥䅣䅬䍄䉁䅁䅁䅂䅁䅁䅍䅄䅁䅁䅯杭䅑䅁䅯朷䅯䅁䅯来䅑䅁䅅䅁䉁䅁䅁兂䅁䅁䅁䍏䍫兑杷允䅁䅁䅑䅁䑁䅁䅷䅁䭁䱁䉳䅁䭁䅁䍅䅁䭁䅁䍍䅁䉁䅁䅁允䅁䅁䅕㝃伸㘫慰歁䵅䅉䅅䅁䕁䅁䅁睁䵁䅁䅁权潂兂䅁权晁杂䅁权杁杂䅁允䅁䅁䅅䅁䭁䡁䤸䅁䵁䅉䅅䅁䕁䅁䅁睁䵁䅁䅁权桃兂䅁权煄权䅁权睂䅂䅁允䅁䅁䅅䅁佁䅁䅷䅁睁䍁䄴睍㉁䑁䅉䅁䵁䅉䅅䅁䕁䅁䅁睁䵁䅁䅁权⽃䅂䅁权湄权䅁权㙂䅂䅁允䅁䅁䅅䅁䙁䍁捬㡪ㅌ䉱䅎䍄䉁䅁䅁䅂䅁䅁䅍䅄䅁䅁䅯杂䅕䅁䅯眶䅯䅁䅯兢䅑䅁䅅䅁䉁䅁䅁杄十䅁䅁杍祁䑁䅑杍睁䑁䅁䅍睁䅁䅁䍄䉁䅁䅁䅂䅁䅁䅍䅄䅁䅁䅯兮䅁䅁䅯充䅁䅁䅯兂䅁䅁䅅䅁䉁䅁䅁杄啁䅁䅁睎穁䑁䅉杍祁䑁䅉䅍睁䑁䅁䅁䵁䅉䅅䅁䕁䅁䅁睁䵁䅁䅁权婃䅂䅁权潄权䅁权㥂䅂䅁允䅁䅁䅅䅁佁䅁䅷䅁㉁䍁䄴睍穁䑁䅙䅁䵁䅉䅅䅁䕁䅁䅁睁䵁䅁䅁权㉁兂䅁权畄权䅁权瑂䅂䅁允䅁䅁䅅䅁䙁䅁䅁䅁兂偋䅆䍄䉁䅁䅁睁䅁䅁䅍䅄䅁䅁䅯睦䅕䅁䅯䅇䅙䅁䅅䅁䉁䅁䅁权㕁杂䅁䍄䉁䅁䅁䅂䅁䅁䅍䅄䅁䅁䅯睴䅕䅁䅯朵䅯䅁䅯兦䅑䅁䅅䅁䉁䅁䅁杄䵁䅁䅁免畁䑁䅕杍㑁䅁䅁䍄䉁䅁䅁䅂䅁䅁䅍䅄䅁䅁䅯䅲䅕䅁䅯䄶䅯䅁䅯䄷䅯䅁䅅䅁䉁䅁䅁杄䵁䅁䅁李畁䑁䅙睍穁䅁䅁䍄䉁䅁䅁䅂䅁䅁䅍䅄䅁䅁䅯朳䅕䅁䅯眶䅯䅁䅯兦䅑䅁䅅䅁䉁䅁䅁杄十䅁䅁䅎硁䑁䅫李ㅁ䑁䅅免ㅁ䅁䅁䍄䉁䅁䅁䅂䅁䅁䅍䅄䅁䅁䅯睋䅕䅁䅯朶䅯䅁䅯䄷䅯䅁䅅䅁䉁䅁䅁杄䵁䅁䅁免畁䑁䅁杍㍁䅁䅁䍄䉁䅁䅁䅂䅁䅁䅍䅄䅁䅁䅯睩䅑䅁䅯朵䅯䅁䅯全䅑䅁䅅䅁䉁䅁䅁杄䵁䅁䅁䅎畁䑁䅙䅏ぁ䅁䅁䍄䉁䅁䅁䅂䅁䅁䅍䅄䅁䅁䅯䅬䅑䅁䅯儶䅯䅁䅯䄷䅯䅁䅅䅁䉁䅁䅁兂䅁䅁䅁䝍䐸兑杷允䅁䅁䅑䅁䑁䅁䅷䅁䭁䭁䅍䅁䭁䅁䅑䅁䭁䅁䍑䅁䉁䅁䅁允䅁䅁䅕䅁䅁䐴牴䕰䵅䅉䅅䅁䑁䅁䅁睁䵁䅁䅁权慄䅂䅁权歁杂䅁允䅁䅁䅅䅁䭁䝁偙䅁䵁䅉䅅䅁䕁䅁䅁睁䵁䅁䅁权扄䅂䅁权牄权䅁权睂䅂䅁允䅁䅁䅅䅁佁䉁䅉䅁穁䑁䅕睎㍁䑁䅫䅍睁䑁䅁䅁䵁䅉䅅䅁䕁䅁䅁睁䵁䅁䅁权䵂兂䅁权灄权䅁权䙃䅂䅁允䅁䅁䅅䅁䙁䅁䅁䅁䅁剅䉊䍄䉁䅁䅁䅂䅁䅁䅍䅄䅁䅁䅯䅪䅕䅁䅯眶䅯䅁䅯兦䅑䅁䅅䅁䉁䅁䅁杄啁䅁䅁免睁䑁䅁杍睁䑁䅁䅍睁䑁䅁䅁䵁䅉䅅䅁䕁䅁䅁睁䵁䅁䅁权橂允䅁权䕁䅁䅁权䙁䅁䅁允䅁䅁䅅䅁䙁䅁䅁䅁捁ㅤ䉸䍄䉁䅁䅁䅂䅁䅁䅍䅄䅁䅁䅯杺䅑䅁䅯眵䅯䅁䅯来䅑䅁䅅䅁䉁䅁䅁兂瑂⼵灵券汉䅑杷允䅁䅁䅑䅁䑁䅁䅷䅁䭁䙁䙅䅁䭁佁䭫䅁䭁䥁䕕䅁䉁䅁䅁允䅁䅁䅕䅁䅁䥁䵄歁䵅䅉䅅䅁䕁䅁䅁睁䵁䅁䅁权敁兂䅁权瑄权䅁权療䅂䅁允䅁䅁䅅䅁䙁䭁䅑払晧杢䅎䍄䉁䅁䅁睁䅁䅁䅍䅄䅁䅁䅯䅔䅳䅁䅯杊䅙䅁䅅䅁䉁䅁䅁杄䵁䅁䅁睎祁䍁䄴睎ぁ䅁䅁䍄䉁䅁䅁䅂䅁䅁䅍䅄䅁䅁䅯睨䅁䅁䅯充䅁䅁䅯䅂䅉䅁䅅䅁䉁䅁䅁杄啁䅁䅁兎㉁䑁䅕䅍睁䑁䅁䅍睁䑁䅁䅁䵁䅉䅅䅁䕁䅁䅁睁䵁䅁䅁权歁䅁䅁权剁䅁䅁权䙁䅁䅁允䅁䅁䅅䅁佁䉁䅑䅁穁䑁䅉李ㅁ䑁䅙䅏睁䑁䅁䅍䅁䅁杷允䅁䅁䅑䅁䑁䅁䅷䅁䭁䙁䘸䅁䭁佁䬴䅁䭁䡁䕁䅁䉁䅁䅁允䅁䅁䅕䅁䅁䅁睂〱䵁䅉䅅䅁䑁䅁䅁睁䵁䅁䅁权慄兂䅁权流杂䅁允䅁䅁䅅䅁佁䅁䄴䅁硁䑁䅁睍畁䑁䅫睍䅁䅁杷允䅁䅁䅑䅁䑁䅁䅷䅁䭁䅁䉯䅁䭁䉁䅅䅁䭁䅁䍑䅁䉁䅁䅁允䅁䅁䄴杅䅁䑁䅫睎ㅁ䑁䅁䅍睁䑁䅁䅍䅁䅁杷允䅁䅁䅑䅁䑁䅁䅷䅁䭁偁䕳䅁䭁佁䭫䅁䭁䡁䔰䅁䉁䅁䅁允䅁䅁䅕䅁䅁䅁䍄ぺ䵁䅉䅅䅁䕁䅁䅁睁䵁䅁䅁权摂兂䅁权湄权䅁权獄权䅁允䅁䅁䅅䅁䙁䍁䡵瑆佮㤹⽳䍄䉁䅁䅁䅂䅁䅁䅍䅄䅁䅁䅯䅫䅕䅁䅯朷䅯䅁䅯兢䅑䅁䅅䅁䉁䅁䅁兂䅁䅁䅁䥰敍兑杷允䅁䅁䅑䅁䑁䅁䅷䅁䭁䭁䙳䅁䭁佁䭫䅁䭁䥁䕕䅁䉁䅁䅁允䅁䅁䅕䅁䅁䝁牁䔶䵁䅉䅅䅁䕁䅁䅁睁䵁䅁䅁权㙄兂䅁权浄权䅁权療䅂䅁允䅁䅁䅅䅁佁䅁䅷䅁睁䍁䄴䅏ぁ䑁䅫䅁䵁䅉䅅䅁䕁䅁䅁睁䵁䅁䅁权獃䅂䅁权畄权䅁权療䅂䅁允䅁䅁䅅䅁䙁䅁䅁䅁䅂兊䉆䍄䉁䅁䅁䅂䅁䅁䅍䅄䅁䅁䅯䄯䅅䅁䅯权䅁䅁䅯䅂䅉䅁䅅䅁䉁䅁䅁兂摄䅊䉡啬位䅑杷允䅁䅁䅍䅁䑁䅁䅷䅁䭁䡁䙑䅁䭁䉁䜴䅁䉁䅁䅁允䅁䅁䅯䅰䅙䅁杷允䅁䅁䅑䅁䑁䅁䅷䅁䭁䭁䕕䅁䭁佁䭯䅁䭁䝁䔰䅁䉁䅁䅁允䅁䅁䄴䅄䅁䑁䅁杌祁䑁䅑杍䅁䅁杷允䅁䅁䅑䅁䑁䅁䅷䅁䭁佁䕕䅁䭁佁䭳䅁䭁䡁䔰䅁䉁䅁䅁允䅁䅁䄴䅆䅁䑁䅅睍硁䑁䅕睍穁䑁䅙李㕁䅁䅁䍄䉁䅁䅁䅂䅁䅁䅍䅄䅁䅁䅯杯䅑䅁䅯眶䅯䅁䅯兦䅑䅁䅅䅁䉁䅁䅁杄十䅁䅁睍㉁䑁䅫睍穁䑁䅁䅍睁䅁䅁䍄䉁䅁䅁䅂䅁䅁䅍䅄䅁䅁䅯睅䅷䅁䅯眵䅯䅁䅯䅣䅑䅁䅅䅁䉁䅁䅁兂乃㉬匴㑧桁䅑杷允䅁䅁䅑䅁䑁䅁䅷䅁䭁䑁䙍䅁䭁佁䬴䅁䭁䡁䔰䅁䉁䅁䅁允䅁䅁䅕䅁䅁䅁慂〲䵁䅉䅅䅁䕁䅁䅁睁䵁䅁䅁权畃䅂䅁权瑄权䅁权硂䅂䅁允䅁䅁䅅䅁䙁偁卌坔光佗⽫䍄䉁䅁䅁䅂䅁䅁䅍䅄䅁䅁䅯权䅙䅁䅯䄶䅯䅁䅯䄷䅯䅁䅅䅁䉁䅁䅁杄佁䅁䅁李睁䍁䄴兎ㅁ䑁䅍䅁䵁䅉䅅䅁䕁䅁䅁睁䵁䅁䅁权癄兄䅁权剁䅁䅁权䙁䅁䅁允䅁䅁䅅䅁䭁䕁䅣䅁䵁䅉䅅䅁䕁䅁䅁睁䵁䅁䅁权硂兂䅁权湄权䅁权䙃䅂䅁允䅁䅁䅅䅁䙁䉁奂扏䥔桤䅊䍄䉁䅁䅁䅂䅁䅁䅍䅄䅁䅁䅯先䅕䅁䅯朷䅯䅁䅯䄷䅯䅁䅅䅁䉁䅁䅁兂䅁䅁䅁䍁㠶䅷杷允䅁䅁䅑䅁䑁䅁䅷䅁䭁䑁䘸䅁䭁佁䬰䅁䭁䡁䔰䅁䉁䅁䅁允䅁䅁䅕灭婭婭婭呭䴸䅉䅅䅁䑁䅁䅁睁䵁䅁䅁权卄兂䅁权流杂䅁允䅁䅁䅅䅁佁䅁䄴䅁硁䑁䅁兎畁䑁䅉杍䅁䅁杷允䅁䅁䅑䅁䑁䅁䅷䅁䭁䵁䙍䅁䭁佁䭫䅁䭁䝁䔸䅁䉁䅁䅁允䅁䅁䅕䅁䅁䅁䍃䴱䵁䅉䅅䅁䕁䅁䅁睁䵁䅁䅁权䍃允䅁权䕁䅁䅁权䕁杁䅁允䅁䅁䅅䅁䙁䅁䅁䭁䵁坘䉖䍄䉁䅁䅁䅂䅁䅁䅍䅄䅁䅁䅯杷䅁䅁䅯权䅁䅁䅯䅂䅉䅁䅅䅁䉁䅁䅁兂䑃䵷桱扒䥙䅑杷允䅁䅁䅑䅁䑁䅁䅷䅁䭁䱁䉣䅁䭁䉁䅅䅁䭁䅁䍑䅁䉁䅁䅁允䅁䅁䄴䅆䅁䑁䅑睎㉁䑁䅣免㍁䑁䅁䅍睁䅁䅁䍄䉁䅁䅁䅂䅁䅁䅍䅄䅁䅁䅯眲䅕䅁䅯儶䅯䅁䅯睢䅑䅁䅅䅁䉁䅁䅁兂䅁䅁䅁偁䙫兑杷允䅁䅁䅑䅁䑁䅁䅷䅁䭁佁䉍䅁䭁䅁䅯䅁䭁䅁䅕䅁䉁䅁䅁允䅁䅁䅕婪畤潅䅐䕄䵁䅉䅅䅁䕁䅁䅁睁䵁䅁䅁权獃䅁䅁权䕁䅁䅁权䕁杁䅁允䅁䅁䅅䅁䙁䅁䅁䅁䥄〫䈱䍄䉁䅁䅁䅂䅁䅁䅍䅄䅁䅁䅯䅘䅕䅁䅯眵䅯䅁䅯兦䅑䅁䅅䅁䉁䅁䅁兂䍁㑋坣挲儴䅑杷允䅁䅁䅑䅁䑁䅁䅷䅁䭁䩁䙧䅁䭁佁䭯䅁䭁䡁䕁䅁䉁䅁䅁允䅁䅁䄴䅄䅁䑁䅅杌硁䑁䅅睎䅁䅁杷允䅁䅁䅑䅁䑁䅁䅷䅁䭁乁䙣䅁䭁佁䭣䅁䭁䡁䔰䅁䉁䅁䅁允䅁䅁䅕㥉㕶浦㡱歄䵁䅉䅅䅁䕁䅁䅁睁䵁䅁䅁权扃兂䅁权煄权䅁权獄权䅁允䅁䅁䅅䅁佁䅁䅷䅁睁䍁䄴䅎㉁䑁䅅䅁䵁䅉䅅䅁䕁䅁䅁睁䵁䅁䅁权啁䅄䅁权湄权䅁权䙃䅂䅁允䅁䅁䅅䅁䙁佁浫免獩偈⽓䍄䉁䅁䅁䅂䅁䅁䅍䅄䅁䅁䅯公䅕䅁䅯朶䅯䅁䅯睢䅑䅁䅅䅁䉁䅁䅁杄䵁䅁䅁免畁䑁䅣免㕁䅁䅁䍄䉁䅁䅁䅂䅁䅁䅍䅄䅁䅁䅯眹䅑䅁䅯眶䅯䅁䅯兣䅑䅁䅅䅁䉁䅁䅁杄啁䅁䅁免睁䑁䅉䅍㉁䑁䅕李ぁ䑁䅕䅁䵁䅉䅅䅁䕁䅁䅁睁䵁䅁䅁权流兂䅁权牄权䅁权䙃䅂䅁允䅁䅁䅅䅁佁䉁䅑䅁硁䑁䅁睍㍁䑁䅫免睁䑁䅁䅍䅁䅁杷允䅁䅁䅑䅁䑁䅁䅷䅁䭁䱁䕍䅁䭁佁䭙䅁䭁䡁䕯䅁䉁䅁䅁允䅁䅁䄴䅄䅁䑁䅑杌睁䑁䅍兎䅁䅁杷允䅁䅁䅑䅁䑁䅁䅷䅁䭁䵁䱳䅁䭁佁䭯䅁䭁䥁䕕䅁䉁䅁䅁允䅁䅁䄴䅄䅁䑁䅁杌㍁䑁䅕睎䅁䅁杷允䅁䅁䅑䅁䑁䅁䅷䅁䭁䝁䅁䅁䭁䅁䅑䅁䭁䅁䍑䅁䉁䅁䅁允䅁䅁䅕䅁䅁䩁摖䕔䵅䅉䅅䅁䕁䅁䅁睁䵁䅁䅁权奁兂䅁权湄权䅁权䙃䅂䅁允䅁䅁䅅䅁䙁䕁桪桥畓硒䅂䍄䉁䅁䅁䅂䅁䅁䅍䅄䅁䅁䅯兆䅕䅁䅯眶䅯䅁䅯兦䅑䅁䅅䅁䉁䅁䅁杄十䅁䅁兎㉁䑁䅫兏㑁䑁䅁䅍睁䅁䅁䍄䉁䅁䅁䅂䅁䅁䅍䅄䅁䅁䅯䅏䅕䅁䅯睈䅙䅁䅯䅉䅙䅁䅅䅁䉁䅁䅁权㙁杂䅁䍄䉁䅁䅁䅂䅁䅁䅍䅄䅁䅁䅯杒䅕䅁䅯儶䅯䅁䅯全䅑䅁䅅䅁䉁䅁䅁兂䅁䅁䅁䐴朷䅑杷允䅁䅁䅑䅁䑁䅁䅷䅁䭁佁䕅䅁䭁佁䭧䅁䭁佁䭷䅁䉁䅁䅁允䅁䅁䄴杄䅁䑁䅅䅏畁䑁䅑䅍㕁䅁䅁䍄䉁䅁䅁䅂䅁䅁䅍䅄䅁䅁䅯杅䅙䅁䅯眶䅯䅁䅯䅣䅑䅁䅅䅁䉁䅁䅁杄啁䅁䅁杍㕁䑁䅍睍祁䑁䅫李㑁䑁䅍䅁䵁䅉䅅䅁䕁䅁䅁睁䵁䅁䅁权䅄䅁䅁权剁䅁䅁权䙁䅁䅁允䅁䅁䅅䅁佁䉁䅑䅁ㅁ䑁䅁䅏穁䑁䅫杍㕁䑁䅧杍䅁䅁杷允䅁䅁䅑䅁䑁䅁䅷䅁䭁䕁䙧䅁䭁佁䭧䅁䭁佁䭷䅁䉁䅁䅁允䅁䅁䄴䅄䅁䑁䅅杌ㅁ䑁䅫䅎䅁䅁杷允䅁䅁䅑䅁䑁䅁䅷䅁䭁偁䙯䅁䭁佁䭳䅁䭁䝁䔰䅁䉁䅁䅁允䅁䅁䄴杅䅁䑁䅙睍㑁䑁䅑䅍ぁ䑁䅑杍䅁䅁杷允䅁䅁䅑䅁䑁䅁䅷䅁䭁䥁䕳䅁䭁佁䭣䅁䭁䡁䕁䅁䉁䅁䅁允䅁䅁䅕畮渫歸㍳捊䵁䅉䅅䅁䕁䅁䅁睁䵁䅁䅁权㡁允䅁权剁䅁䅁权䙁䅁䅁允䅁䅁䅅䅁佁䉁䅑䅁ㅁ䑁䅕䅍祁䑁䅕䅍睁䑁䅁䅍䅁䅁杷允䅁䅁䅑䅁䑁䅁䅷䅁䭁䩁䅳䅁䭁䅁䍅䅁䭁䅁䍕䅁䉁䅁䅁允䅁䅁䅕䬶歺摦㉪欵䵁䅉䅅䅁䕁䅁䅁睁䵁䅁䅁权䭄允䅁权䕁䅁䅁权䙁䅁䅁允䅁䅁䅅䅁䙁䅁䅁䍁摄灁䉒䍄䉁䅁䅁䅂䅁䅁䅍䅄䅁䅁䅯䅊䅕䅁䅯儶䅯䅁䅯兦䅑䅁䅅䅁䉁䅁䅁兂䅁䅁䅁余瑐䅑杷允䅁䅁䅑䅁䑁䅁䅷䅁䭁䝁䙙䅁䭁佁䭫䅁䭁佁䭷䅁䉁䅁䅁允䅁䅁䅕䅁䅁䩁歄〯䵁䅉䅅䅁䕁䅁䅁睁䵁䅁䅁权⽂允䅁权䕁䅁䅁权䙁䅁䅁允䅁䅁䅅䅁䙁䅁䅁䵁㝁奶䉬䍄䉁䅁䅁䅂䅁䅁䅍䅄䅁䅁䅯睍䅕䅁䅯儷䅯䅁䅯全䅑䅁䅅䅁䉁䅁䅁兂ㅁ牘䩰䅄穌睐杷允䅁䅁䅍䅁䑁䅁䅷䅁䭁䕁䱷䅁䭁䉁䝯䅁䉁䅁䅁允䅁䅁䅯杘䅙䅁杷允䅁䅁䅑䅁䑁䅁䅷䅁䭁乁䕯䅁䭁佁䭧䅁䭁䝁䔰䅁䉁䅁䅁允䅁䅁䄴杄䅁䍁䄰䅍畁䑁䅫睎㍁䅁䅁䍄䉁䅁䅁䅂䅁䅁䅍䅄䅁䅁䅯杰䅕䅁䅯朵䅯䅁䅯䅣䅑䅁䅅䅁䉁䅁䅁杄䵁䅁䅁免畁䑁䅕䅎穁䅁䅁䍄䉁䅁䅁䅂䅁䅁䅍䅄䅁䅁䅯眫䅕䅁䅯眵䅯䅁䅯全䅑䅁䅅䅁䉁䅁䅁兂㡄晱午敔噉䅑杷允䅁䅁䅑䅁䑁䅁䅷䅁䭁䕁䱷䅁䭁佁䭫䅁䭁䡁䕁䅁䉁䅁䅁允䅁䅁䅕䅁䅁䅁㡃啸䵁䅉䅅䅁䕁䅁䅁睁䵁䅁䅁权摃兂䅁权灄权䅁权瑂䅂䅁允䅁䅁䅅䅁䙁䅁䅁䅁䅃义䅂䍄䉁䅁䅁䅂䅁䅁䅍䅄䅁䅁䅯兄䅙䅁䅯朵䅯䅁䅯兢䅑䅁䅅䅁䉁䅁䅁杄䵁䅁䅁䅍畁䑁䅍兏穁䅁䅁䍄䉁䅁䅁䅂䅁䅁䅍䅄䅁䅁䅯眷䅁䅁䅯权䅁䅁䅯䅂䅉䅁䅅䅁䉁䅁䅁兂䕁杖琴瑳氰䅑杷允䅁䅁䅑䅁䑁䅁䅷䅁䭁偁䕫䅁䭁佁䭧䅁䭁䡁䔰䅁䉁䅁䅁允䅁䅁䄴杄䅁䑁䅅䅏畁䑁䅁兎㕁䅁䅁䍄䉁䅁䅁䅂䅁䅁䅍䅄䅁䅁䅯眰䅅䅁䅯权䅁䅁䅯兂䅁䅁䅅䅁䉁䅁䅁兂穂䩡瑈偦永䅑杷允䅁䅁䅑䅁䑁䅁䅷䅁䭁䉁䝁䅁䭁佁䭣䅁䭁䥁䕍䅁䉁䅁䅁允䅁䅁䅕捸瑩硭橁う䵁䅉䅅䅁䕁䅁䅁睁䵁䅁䅁权療䅁䅁权䭁䅁䅁权䕁杁䅁允䅁䅁䅅䅁䙁䱁へ硫䕧瑖⽙䍄䉁䅁䅁䅂䅁䅁䅍䅄䅁䅁䅯䅴䅑䅁䅯䄶䅯䅁䅯睧䅑䅁䅅䅁䉁䅁䅁权䡂䅁䅁䍄䉁䅁䅁䅂䅁䅁䅍䅄䅁䅁䅯䄴䅕䅁䅯䄶䅯䅁䅯䅣䅑䅁䅅䅁䉁䅁䅁杄䵁䅁䅁李畁䑁䅉䅏㑁䅁䅁䍄䉁䅁䅁䅂䅁䅁䅍䅄䅁䅁䅯䅦䅕䅁䅯儷䅯䅁䅯䅣䅑䅁䅅䅁䉁䅁䅁兂歃䑣䬰㘱奐睐杷允䅁䅁䅑䅁䑁䅁䅷䅁䭁䱁䔴䅁䭁佁䭯䅁䭁䝁䔸䅁䉁䅁䅁允䅁䅁䄴䅄䅁䑁䅁杌祁䑁䅉杍䅁䅁杷允䅁䅁䅍䅁䑁䅁䅷䅁䭁䩁䘰䅁䭁䍁䝙䅁䉁䅁䅁允䅁䅁䄴䅄䅁䑁䅫李畁䑁䅉免䅁䅁杷允䅁䅁䅑䅁䑁䅁䅷䅁䭁䩁䕕䅁䭁佁䭙䅁䭁佁䭷䅁䉁䅁䅁允䅁䅁䅯睒䅁䅁杷允䅁䅁䅑䅁䑁䅁䅷䅁䭁䡁䙣䅁䭁佁䬰䅁䭁䥁䕍䅁䉁䅁䅁允䅁䅁䅕䵱䱚㑎䉬䕊䵁䅉䅅䅁䕁䅁䅁睁䵁䅁䅁权⭂䅁䅁权䉁杁䅁权䑁杁䅁允䅁䅁䅅䅁䙁䥁渲㕌睕獮䅨䍄䉁䅁䅁䅂䅁䅁䅍䅄䅁䅁䅯䅓䅕䅁䅯朶䅯䅁䅯兣䅑䅁䅅䅁䉁䅁䅁杄䵁䅁䅁杍畁䑁䅅杍㍁䅁䅁䍄䉁䅁䅁䅂䅁䅁䅍䅄䅁䅁䅯杯䅕䅁䅯䄶䅯䅁䅯兢䅑䅁䅅䅁䉁䅁䅁权敂䅄䅁䍄䉁䅁䅁䅂䅁䅁䅍䅄䅁䅁䅯睶䅕䅁䅯朶䅯䅁䅯睧䅑䅁䅅䅁䉁䅁䅁杄䭁䅁䅁䅍畁䑁䅧李䅁䅁杷允䅁䅁䅑䅁䑁䅁䅷䅁䭁䵁䕅䅁䭁佁䭙䅁䭁䡁䕅䅁䉁䅁䅁允䅁䅁䄴䅄䅁䑁䅅杌ぁ䑁䅑李䅁䅁杷允䅁䅁䅑䅁䑁䅁䅷䅁䭁䵁䙷䅁䭁佁䬴䅁䭁佁䭷䅁䉁䅁䅁允䅁䅁䅕䅁䅁䕁睁歅䵅䅉䅅䅁䕁䅁䅁睁䵁䅁䅁权㕁允䅁权䕁䅁䅁权䕁杁䅁允䅁䅁䅅䅁䙁䅁䅁䅁噄坨䉨䍄䉁䅁䅁䅂䅁䅁䅍䅄䅁䅁䅯䅺䅑䅁䅯朵䅯䅁䅯全䅑䅁䅅䅁䉁䅁䅁杄䵁䅁䅁免畁䑁䅁免㑁䅁䅁䍄䉁䅁䅁䅂䅁䅁䅍䅄䅁䅁䅯䅐䅕䅁䅯朶䅯䅁䅯睧䅑䅁䅅䅁䉁䅁䅁杄䵁䅁䅁䅍畁䑁䅕睎㉁䅁䅁䍄䉁䅁䅁䅂䅁䅁䅍䅄䅁䅁䅯睆䅅䅁䅯䅂䅁䅁䅯䅂䅉䅁䅅䅁䉁䅁䅁兂䅁䅁䅁䑥啎兑杷允䅁䅁䅑䅁䑁䅁䅷䅁䭁䍁䙁䅁䭁佁䭳䅁䭁䝁䔸䅁䉁䅁䅁允䅁䅁䄴䅆䅁䑁䅣䅍祁䑁䅧兏睁䑁䅙李㉁䅁䅁䍄䉁䅁䅁䅂䅁䅁䅍䅄䅁䅁䅯眴䅑䅁䅯朶䅯䅁䅯睢䅑䅁䅅䅁䉁䅁䅁杄䵁䅁䅁䅍畁䑁䅕䅍㑁䅁䅁䍄䉁䅁䅁䅂䅁䅁䅍䅄䅁䅁䅯睰䅕䅁䅯朶䅯䅁䅯䄷䅯䅁䅅䅁䉁䅁䅁杄䵁䅁䅁䅍畁䑁䅑兎ぁ䅁䅁䍄䉁䅁䅁䅂䅁䅁䅍䅄䅁䅁䅯䄷䅕䅁䅯儷䅯䅁䅯兣䅑䅁䅅䅁䉁䅁䅁兂㕂匶硙䭃㡸睐杷允䅁䅁䅑䅁䑁䅁䅷䅁䭁䥁䘴䅁䭁佁䬴䅁䭁䡁䔰䅁䉁䅁䅁允䅁䅁䅕䅁䅁䱁䱃歂䵅䅉䅅䅁䕁䅁䅁睁䵁䅁䅁权ㅄ䅂䅁权灄权䅁权䑃䅂䅁允䅁䅁䅅䅁䙁䅁䅁䅁䅁瑧䅔䍄䉁䅁䅁䅂䅁䅁䅍䅄䅁䅁䅯睸䅕䅁䅯眶䅯䅁䅯䄷䅯䅁䅅䅁䉁䅁䅁杄十䅁䅁䅏睁䑁䅑䅍睁䑁䅁䅍睁䅁䅁䍄䉁䅁䅁䅂䅁䅁䅍䅄䅁䅁䅯睋䄸䅁䅯朵䅯䅁䅯来䅑䅁䅅䅁䉁䅁䅁杄䭁䅁䅁免畁䑁䅧睍䅁䅁杷允䅁䅁䅑䅁䑁䅁䅷䅁䭁䅁䜰䅁䭁佁䭧䅁䭁䡁䕁䅁䉁䅁䅁允䅁䅁䄴杄䅁䑁䅉䅎畁䑁䅁䅏㍁䅁䅁䍄䉁䅁䅁䅂䅁䅁䅍䅄䅁䅁䅯䅮䅕䅁䅯睈䅙䅁䅯䅉䅙䅁䅅䅁䉁䅁䅁权噃䅃䅁䍄䉁䅁䅁䅂䅁䅁䅍䅄䅁䅁䅯兗䅕䅁䅯眶䅯䅁䅯全䅑䅁䅅䅁䉁䅁䅁杄啁䅁䅁免ㅁ䑁䅅杍㉁䑁䅉䅏穁䑁䅅䅁䵁䅉䅅䅁䕁䅁䅁睁䵁䅁䅁权䵁兂䅁权牄权䅁权䑃䅂䅁允䅁䅁䅅䅁佁䉁䅉䅁㑁䑁䅕李硁䑁䅉䅍睁䑁䅁䅁䵁䅉䅅䅁䕁䅁䅁睁䵁䅁䅁权桄允䅁权䕁䅁䅁权䕁杁䅁允䅁䅁䅅䅁䙁䅁䅁䅁牁㈱䉚䍄䉁䅁䅁䅂䅁䅁䅍䅄䅁䅁䅯朴䅑䅁䅯儷䅯䅁䅯兢䅑䅁䅅䅁䉁䅁䅁兂䝂癴㥐䠱䅧䅑杷允䅁䅁䅑䅁䑁䅁䅷䅁䭁䝁䙑䅁䭁佁䭯䅁䭁䝁䔸䅁䉁䅁䅁允䅁䅁䄴䅄䅁䑁䅅杌ぁ䑁䅁免䅁䅁杷允䅁䅁䅑䅁䑁䅁䅷䅁䭁䝁䙕䅁䭁佁䬴䅁䭁䥁䕕䅁䉁䅁䅁允䅁䅁䅕䅁䅁䙁橂唸䵁䅉䅅䅁䕁䅁䅁睁䵁䅁䅁权㕄兂䅁权灄权䅁权獄权䅁允䅁䅁䅅䅁䙁䅁䅁䅁䅁乡䅂䍄䉁䅁䅁䅂䅁䅁䅍䅄䅁䅁䅯䅧䅕䅁䅯儷䅯䅁䅯睧䅑䅁䅅䅁䉁䅁䅁兂䡄穓䩥坑硄睐杷允䅁䅁䅑䅁䑁䅁䅷䅁䭁䱁䔴䅁䭁佁䭧䅁䭁䡁䔰䅁䉁䅁䅁允䅁䅁䄴杄䅁䑁䅉兏畁䑁䅙免祁䅁䅁䍄䉁䅁䅁睁䅁䅁䅍䅄䅁䅁䅯䅶䅑䅁䅯杇䅙䅁䅅䅁䉁䅁䅁权䱂杂䅁䍄䉁䅁䅁䅂䅁䅁䅍䅄䅁䅁䅯典䅕䅁䅯䄶䅯䅁䅯睧䅑䅁䅅䅁䉁䅁䅁杄佁䅁䅁杍祁䍁䄴李ぁ䑁䅉䅁䵁䅉䅅䅁䕁䅁䅁睁䵁䅁䅁权⽄兂䅁权牄权䅁权㥂䅂䅁允䅁䅁䅅䅁佁䉁䅑䅁硁䑁䅣䅎㍁䑁䅅杍穁䑁䅧杍䅁䅁杷允䅁䅁䅑䅁䑁䅁䅷䅁䭁䵁䙉䅁䭁佁䭙䅁䭁䥁䕍䅁䉁䅁䅁允䅁䅁䅯睒䅁䅁杷允䅁䅁䅑䅁䑁䅁䅷䅁䭁䱁䙙䅁䭁佁䭳䅁䭁䡁䔰䅁䉁䅁䅁允䅁䅁䄴䅆䅁䑁䅉免㉁䑁䅉杍睁䑁䅧杍硁䅁䅁䍄䉁䅁䅁䅂䅁䅁䅍䅄䅁䅁䅯朱䅕䅁䅯眶䅯䅁䅯全䅑䅁䅅䅁䉁䅁䅁杄啁䅁䅁免ㅁ䑁䅍兏㉁䑁䅁䅍睁䑁䅁䅁䵁䅉䅅䅁䕁䅁䅁睁䵁䅁䅁权ㅂ兂䅁权潄权䅁权䙃䅂䅁允䅁䅁䅅䅁佁䅁䄴䅁㕁䑁䅑杌祁䑁䅅杍䅁䅁杷允䅁䅁䅑䅁䑁䅁䅷䅁䭁䕁䉕䅁䭁䅁䅑䅁䭁䅁䍑䅁䉁䅁䅁允䅁䅁䅕䅁䅁䅷佴䕩䵅䅉䅅䅁䕁䅁䅁睁䵁䅁䅁权㉃兂䅁权灄权䅁权䑃䅂䅁允䅁䅁䅅䅁䙁䅁䅁䅁䅁䱸䅖䍄䉁䅁䅁䅂䅁䅁䅍䅄䅁䅁䅯眵䅑䅁䅯䄶䅯䅁䅯兣䅑䅁䅅䅁䉁䅁䅁杄佁䅁䅁杍㑁䍁䄴睎ぁ䑁䅙䅁䵁䅉䅅䅁䕁䅁䅁睁䵁䅁䅁权瑃䅂䅁权瑄权䅁权瑂䅂䅁允䅁䅁䅅䅁䙁䑁ね䡹⭡⭮⽯䍄䉁䅁䅁䅂䅁䅁䅍䅄䅁䅁䅯睪䅕䅁䅯儷䅯䅁䅯䄷䅯䅁䅅䅁䉁䅁䅁兂䥂場啯歲䉦睐杷允䅁䅁䅑䅁䑁䅁䅷䅁䭁䕁䙳䅁䭁佁䬴䅁䭁佁䭷䅁䉁䅁䅁允䅁䅁䅕䅁䅁䕁䵨い䵅䅉䅅䅁䕁䅁䅁睁䵁䅁䅁权呂兂䅁权瑄权䅁权硂䅂䅁允䅁䅁䅅䅁䙁䝁乆䥃ㄹ整⽧䍄䉁䅁䅁䅂䅁䅁䅍䅄䅁䅁䅯杋䅕䅁䅯朵䅯䅁䅯兦䅑䅁䅅䅁䉁䅁䅁杄䵁䅁䅁杍畁䑁䅍杍ぁ䅁䅁䍄䉁䅁䅁䅂䅁䅁䅍䅄䅁䅁䅯兕䅕䅁䅯朶䅯䅁䅯兣䅑䅁䅅䅁䉁䅁䅁杄䵁䅁䅁䅍畁䑁䅣兏㍁䅁䅁䍄䉁䅁䅁䅂䅁䅁䅍䅄䅁䅁䅯杙䅕䅁䅯朵䅯䅁䅯䅣䅑䅁䅅䅁䉁䅁䅁杄䵁䅁䅁免畁䑁䅉免㑁䅁䅁䍄䉁䅁䅁䅂䅁䅁䅍䅄䅁䅁䅯睋䅅䅁䅯允䅉䅁䅯睁䅉䅁䅅䅁䉁䅁䅁兂䵄睎報慢癮䅑杷允䅁䅁䅑䅁䑁䅁䅷䅁䭁䕁䉉䅁䭁䅁䅯䅁䭁䅁䅕䅁䉁䅁䅁允䅁䅁䅕䘫橐婰䕶䐫䴸䅉䅅䅁䕁䅁䅁睁䵁䅁䅁权煄兂䅁权浄权䅁权療䅂䅁允䅁䅁䅅䅁佁䅁䅷䅁硁䍁䄴睍㑁䑁䅕䅁䵁䅉䅅䅁䕁䅁䅁睁䵁䅁䅁权剃允䅁权䕁䅁䅁权䕁杁䅁允䅁䅁䅅䅁䙁䅁䅁䭁ㅄ㉺䉊䍄䉁䅁䅁䅂䅁䅁䅍䅄䅁䅁䅯䅖䅕䅁䅯䄶䅯䅁䅯䄷䅯䅁䅅䅁䉁䅁䅁杄佁䅁䅁免穁䍁䄴睎硁䑁䅕䅁䵁䅉䅅䅁䕁䅁䅁睁䵁䅁䅁权啁䅄䅁权牄权䅁权䙃䅂䅁允䅁䅁䅅䅁佁䉁䅉䅁㑁䑁䅍兏睁䑁䅙睍㕁䑁䅙䅁䵁䅉䅅䅁䕁䅁䅁睁䵁䅁䅁权㑃䅂䅁权瑄权䅁权獄权䅁允䅁䅁䅅䅁䙁䱁摋㘷䝦㡓⽣䍄䉁䅁䅁䅂䅁䅁䅍䅄䅁䅁䅯睵䅑䅁䅯眶䅯䅁䅯睢䅑䅁䅅䅁䉁䅁䅁杄十䅁䅁睎ㅁ䑁䅣杍㕁䑁䅅䅍祁䅁䅁䍄䉁䅁䅁䅂䅁䅁䅍䅄䅁䅁䅯睭䅑䅁䅯朵䅯䅁䅯兦䅑䅁䅅䅁䉁䅁䅁杄䵁䅁䅁睍畁䑁䅍睎㉁䅁䅁䍄䉁䅁䅁䅂䅁䅁䅍䅄䅁䅁䅯杔䅕䅁䅯朵䅯䅁䅯全䅑䅁䅅䅁䉁䅁䅁杄䵁䅁䅁免畁䑁䅕李硁䅁䅁䍄䉁䅁䅁䅂䅁䅁䅍䅄䅁䅁䅯杦䅕䅁䅯儷䅯䅁䅯睢䅑䅁䅅䅁䉁䅁䅁兂獃㕚䈳歲瑔睐杷允䅁䅁䅑䅁䑁䅁䅷䅁䭁䡁䉯䅁䭁䅁䅯䅁䭁䅁䍑䅁䉁䅁䅁允䅁䅁䅕㘱睎児塰䕅䵁䅉䅅䅁䕁䅁䅁睁䵁䅁䅁权瑃兂䅁权灄权䅁权療䅂䅁允䅁䅁䅅䅁䙁䅁䅁䅁䅁⽙䅖䍄䉁䅁䅁䅂䅁䅁䅍䅄䅁䅁䅯䅶䅕䅁䅯儶䅯䅁䅯兢䅑䅁䅅䅁䉁䅁䅁兂䅁䅁䅁䥁歉兑杷允䅁䅁䅑䅁䑁䅁䅷䅁䭁䵁䉍䅁䭁䅁䍅䅁䭁䅁䍍䅁䉁䅁䅁允䅁䅁䅕䔯橬慹㤫う䵅䅉䅅䅁䕁䅁䅁睁䵁䅁䅁权歃允䅁权剁䅁䅁权䙁䅁䅁允䅁䅁䅅䅁佁䉁䅑䅁祁䑁䅫睍㕁䑁䅙兎睁䑁䅁䅍䅁䅁杷允䅁䅁䅑䅁䑁䅁䅷䅁䭁䙁䉳䅁䭁䉁䅅䅁䭁䅁䅕䅁䉁䅁䅁允䅁䅁䄴杆䅁䑁䅅兎ぁ䑁䅫免睁䑁䅁䅍睁䑁䅁䅁䵁䅉䅅䅁䕁䅁䅁睁䵁䅁䅁权牄兂䅁权畄权䅁权㥂䅂䅁允䅁䅁䅅䅁䙁䅁䅁䅁䅁獇䄱䍄䉁䅁䅁䅂䅁䅁䅍䅄䅁䅁䅯儫䅕䅁䅯朵䅯䅁䅯睢䅑䅁䅅䅁䉁䅁䅁杄䵁䅁䅁免畁䑁䅙兎㑁䅁䅁䍄䉁䅁䅁䅂䅁䅁䅍䅄䅁䅁䅯眸䅑䅁䅯䄶䅯䅁䅯兣䅑䅁䅅䅁䉁䅁䅁权䡂䅁䅁䍄䉁䅁䅁䅂䅁䅁䅍䅄䅁䅁䅯睐䅕䅁䅯䄶䅯䅁䅯全䅑䅁䅅䅁䉁䅁䅁杄佁䅁䅁䅎祁䍁䄴䅎㉁䑁䅫䅁䵁䅉䅅䅁䕁䅁䅁睁䵁䅁䅁权䉄兂䅁权畄权䅁权獄权䅁允䅁䅁䅅䅁䙁䅁䅁䅁䅃偺䅌䍄䉁䅁䅁䅂䅁䅁䅍䅄䅁䅁䅯眳䅁䅁䅯䅂䅁䅁䅯兂䅁䅁䅅䅁䉁䅁䅁兂䅁䅁䅁男灎兑杷允䅁䅁䅑䅁䑁䅁䅷䅁䭁䍁䙣䅁䭁佁䭧䅁䭁䥁䕕䅁䉁䅁䅁允䅁䅁䄴杄䅁䑁䅅兎畁䑁䅧䅏ぁ䅁䅁䍄䉁䅁䅁䅂䅁䅁䅍䅄䅁䅁䅯允䅙䅁䅯眶䅯䅁䅯䅣䅑䅁䅅䅁䉁䅁䅁杄啁䅁䅁杍硁䑁䅧䅏祁䑁䅍兏睁䑁䅣䅁䵁䅉䅅䅁䕁䅁䅁睁䵁䅁䅁权畁兂䅁权瑄权䅁权䙃䅂䅁允䅁䅁䅅䅁䙁偁潙䥘䌯昹⽑䍄䉁䅁䅁䅂䅁䅁䅍䅄䅁䅁䅯睐䅕䅁䅯朷䅯䅁䅯兣䅑䅁䅅䅁䉁䅁䅁兂䅁䅁䅁䉷楮䅑杷允䅁䅁䅑䅁䑁䅁䅷䅁䭁偁䈴䅁䭁䅁䅑䅁䭁䅁䅕䅁䉁䅁䅁允䅁䅁䅕䅁䅁䩁㡂啕䵅䅉䅅䅁䕁䅁䅁睁䵁䅁䅁权硂兂䅁权潄权䅁权療䅂䅁允䅁䅁䅅䅁佁䅁䄴䅁祁䑁䅧杌祁䑁䅅睎䅁䅁杷允䅁䅁䅑䅁䑁䅁䅷䅁䭁䩁䘰䅁䭁佁䭫䅁䭁䡁䕯䅁䉁䅁䅁允䅁䅁䅕䅁䅁䵁婁欱䵁䅉䅅䅁䕁䅁䅁睁䵁䅁䅁权䝂兂䅁权畄权䅁权䙃䅂䅁允䅁䅁䅅䅁䙁䅁䅁䅁䅁㥑䅴䍄䉁䅁䅁䅂䅁䅁䅍䅄䅁䅁䅯睨䅑䅁䅯朷䅯䅁䅯䅣䅑䅁䅅䅁䉁䅁䅁兂䅁䅁䅁䱃䩑兑杷允䅁䅁䅑䅁䑁䅁䅷䅁䭁䥁䙳䅁䭁佁䭧䅁䭁䥁䕕䅁䉁䅁䅁允䅁䅁䅯睒䅁䅁杷允䅁䅁䅑䅁䑁䅁䅷䅁䭁䙁䙣䅁䭁佁䭧䅁䭁䝁䔸䅁䉁䅁䅁允䅁䅁䄴䅄䅁䑁䅙杌㕁䑁䅕兎䅁䅁杷允䅁䅁䅑䅁䑁䅁䅷䅁䭁䉁䝍䅁䭁佁䭙䅁䭁䥁䕍䅁䉁䅁䅁允䅁䅁䄴䅄䅁䑁䅅杌祁䑁䅑李䅁䅁杷允䅁䅁䅑䅁䑁䅁䅷䅁䭁䙁䙫䅁䭁佁䬴䅁䭁䝁䔰䅁䉁䅁䅁允䅁䅁䅕䅁䅁䩁晪歂䵅䅉䅅䅁䕁䅁䅁睁䵁䅁䅁权晃兂䅁权牄权䅁权㥂䅂䅁允䅁䅁䅅䅁佁䉁䅉䅁穁䑁䅫兎硁䑁䅉睍㉁䑁䅑䅁䵁䅉䅅䅁䕁䅁䅁睁䵁䅁䅁权歂䅁䅁权䭁䅁䅁权䙁䅁䅁允䅁䅁䅅䅁䙁䱁摋㘷䝦睓䅤䍄䉁䅁䅁䅂䅁䅁䅍䅄䅁䅁䅯杉䅅䅁䅯允䅉䅁䅯杁䅉䅁䅅䅁䉁䅁䅁兂ㅄ䱤唹嘲娷䅑杷允䅁䅁䅑䅁䑁䅁䅷䅁䭁䕁䙣䅁䭁佁䭳䅁䭁䝁䔰䅁䉁䅁䅁允䅁䅁䄴杅䅁䑁䅍䅎㑁䑁䅣睎㕁䑁䅉兎䅁䅁杷允䅁䅁䅑䅁䑁䅁䅷䅁䭁䱁䕙䅁䭁佁䭧䅁䭁䝁䔰䅁䉁䅁䅁允䅁䅁䅯睒䅁䅁杷允䅁䅁䅑䅁䑁䅁䅷䅁䭁䅁䝷䅁䭁佁䭣䅁䭁䝁䔸䅁䉁䅁䅁允䅁䅁䅕⽷潕䥘䌹歊䵁䅉䅅䅁䕁䅁䅁睁䵁䅁䅁权橄䅂䅁权潄权䅁权㙂䅂䅁允䅁䅁䅅䅁佁䅁䄴䅁硁䑁䅉杌㕁䑁䅍杍䅁䅁杷允䅁䅁䅑䅁䑁䅁䅷䅁䭁乁䙑䅁䭁佁䬴䅁䭁䝁䔸䅁䉁䅁䅁允䅁䅁䅕䅁䅁䕁㝃䔫䵁䅉䅅䅁䕁䅁䅁睁䵁䅁䅁权剃䅂䅁权湄权䅁权療䅂䅁允䅁䅁䅅䅁䙁䩁䕺䱉祂䍱䅚䍄䉁䅁䅁䅂䅁䅁䅍䅄䅁䅁䅯睋䅕䅁䅯眶䅯䅁䅯来䅑䅁䅅䅁䉁䅁䅁杄十䅁䅁䅎穁䑁䅣李㕁䑁䅁䅍睁䅁䅁䍄䉁䅁䅁䅂䅁䅁䅍䅄䅁䅁䅯䅴䅕䅁䅯䄶䅯䅁䅯兢䅑䅁䅅䅁䉁䅁䅁杄䵁䅁䅁䅏畁䑁䅕兎硁䅁䅁䍄䉁䅁䅁䅂䅁䅁䅍䅄䅁䅁䅯䅎䅕䅁䅯儷䅯䅁䅯兢䅑䅁䅅䅁䉁䅁䅁兂捃䍸睃浣剩睐杷允䅁䅁䅑䅁䑁䅁䅷䅁䭁䱁䕉䅁䭁䉁䜸䅁䭁䍁䝁䅁䉁䅁䅁允䅁䅁䅯睩䅧䅁杷允䅁䅁䅑䅁䑁䅁䅷䅁䭁䵁䕕䅁䭁佁䬴䅁䭁䥁䕕䅁䉁䅁䅁允䅁䅁䅕䅁䅁䥁兂歂䵅䅉䅅䅁䕁䅁䅁睁䵁䅁䅁权癄䅂䅁权瑄权䅁权療䅂䅁允䅁䅁䅅䅁䙁䝁匸㡧䭄敯⼰䍄䉁䅁䅁䅂䅁䅁䅍䅄䅁䅁䅯䅔䅳䅁䅯眶䅯䅁䅯䄷䅯䅁䅅䅁䉁䅁䅁杄啁䅁䅁杍祁䑁䅍兎㑁䑁䅍䅏㕁䑁䅣䅁䵁䅉䅅䅁䑁䅁䅁睁䵁䅁䅁权塄兂䅁权慁杂䅁允䅁䅁䅅䅁䭁䵁䝁䅁䵁䅉䅅䅁䕁䅁䅁睁䵁䅁䅁权坃兂䅁权瑄权䅁权睂䅂䅁允䅁䅁䅅䅁䙁䥁堲桢䑋偷⽉䍄䉁䅁䅁䅂䅁䅁䅍䅄䅁䅁䅯䅳䅑䅁䅯䄶䅯䅁䅯兦䅑䅁䅅䅁䉁䅁䅁杄佁䅁䅁杍ぁ䍁䄴睎㑁䑁䅫䅁䵁䅉䅅䅁䕁䅁䅁睁䵁䅁䅁权流兂䅁权瑄权䅁权療䅂䅁允䅁䅁䅅䅁䙁䭁睒児塲㥯⽧䍄䉁䅁䅁睁䅁䅁䅍䅄䅁䅁䅯李䅕䅁䅯杇䅙䅁䅅䅁䉁䅁䅁权敂杂䅁䍄䉁䅁䅁䅂䅁䅁䅍䅄䅁䅁䅯兊䅅䅁䅯充䅁䅁䅯䅂䅉䅁䅅䅁䉁䅁䅁杄十䅁䅁兎㕁䑁䅁李ぁ䑁䅁䅍睁䅁䅁䍄䉁䅁䅁䅂䅁䅁䅍䅄䅁䅁䅯兴䅑䅁䅯䄶䅯䅁䅯兢䅑䅁䅅䅁䉁䅁䅁杄佁䅁䅁杍睁䍁䄴免睁䑁䅕䅁䵁䅉䅅䅁䕁䅁䅁睁䵁䅁䅁权䵂睃䅁权畄权䅁权䑃䅂䅁允䅁䅁䅅䅁䙁䅁䅁䅁䅃瑢䅂䍄䉁䅁䅁䅂䅁䅁䅍䅄䅁䅁䅯杆䅁䅁䅯允䅉䅁䅯兂䅉䅁䅅䅁䉁䅁䅁兂癃煉䑍䔯煢䅑杷允䅁䅁䅑䅁䑁䅁䅷䅁䭁乁䅁䅁䭁䅁䅑䅁䭁䅁䍑䅁䉁䅁䅁允䅁䅁䅕䅁䅁䭁湓さ䵅䅉䅅䅁䕁䅁䅁睁䵁䅁䅁权啃兂䅁权牄权䅁权瑂䅂䅁允䅁䅁䅅䅁佁䉁䅉䅁穁䑁䅁兎㉁䑁䅁睎祁䑁䅙䅁䵁䅉䅅䅁䕁䅁䅁睁䵁䅁䅁权㍃兂䅁权煄权䅁权㥂䅂䅁允䅁䅁䅅䅁佁䅁䅷䅁祁䍁䄴杍穁䑁䅅䅁䵁䅉䅅䅁䕁䅁䅁睁䵁䅁䅁权㙄兂䅁权浄权䅁权睂䅂䅁允䅁䅁䅅䅁佁䅁䅷䅁睁䍁䄴兏ぁ䑁䅍䅁䵁䅉䅅䅁䕁䅁䅁睁䵁䅁䅁权䥁兂䅁权畄权䅁权療䅂䅁允䅁䅁䅅䅁䙁䅁䅁䅁䵄則䉂䍄䉁䅁䅁䅂䅁䅁䅍䅄䅁䅁䅯兹䅅䅁䅯允䅉䅁䅯兂䅉䅁䅅䅁䉁䅁䅁兂㉂㥷呤楄䥢䅑杷允䅁䅁䅑䅁䑁䅁䅷䅁䭁䡁䘰䅁䭁佁䬰䅁䭁䝁䔰䅁䉁䅁䅁允䅁䅁䅕㝴穊䡔浥吴䴸䅉䅅䅁䑁䅁䅁睁䵁䅁䅁权噃兂䅁权流杂䅁允䅁䅁䅅䅁佁䅁䅷䅁㉁䑁䅙杌祁䑁䅙䅁䵁䅉䅅䅁䕁䅁䅁睁䵁䅁䅁权㉁兂䅁权灄权䅁权療䅂䅁允䅁䅁䅅䅁䙁䅁䅁䅁䅃义䅂䍄䉁䅁䅁䅂䅁䅁䅍䅄䅁䅁䅯䅶䅕䅁䅯儶䅯䅁䅯来䅑䅁䅅䅁䉁䅁䅁兂䅁䅁䅁䩁杲䅑杷允䅁䅁䅑䅁䑁䅁䅷䅁䭁䭁䔴䅁䭁佁䬴䅁䭁䡁䕯䅁䉁䅁䅁允䅁䅁䅕䅁䅁䥁䅄䕆䵅䅉䅅䅁䕁䅁䅁睁䵁䅁䅁权睃䅂䅁权潄权䅁权硂䅂䅁允䅁䅁䅅䅁佁䅁䄴䅁祁䑁䅫杌祁䑁䅙睍䅁䅁杷允䅁䅁䅑䅁䑁䅁䅷䅁䭁䑁䙑䅁䭁佁䭳䅁䭁䡁䕁䅁䉁䅁䅁允䅁䅁䄴䅆䅁䑁䅉睍穁䑁䅁睎睁䑁䅅䅎㉁䅁䅁䍄䉁䅁䅁睁䅁䅁䅍䅄䅁䅁䅯儴䅑䅁䅯䅇䅙䅁䅅䅁䉁䅁䅁权婁杂䅁䍄䉁䅁䅁䅂䅁䅁䅍䅄䅁䅁䅯眱䅕䅁䅯朵䅯䅁䅯来䅑䅁䅅䅁䉁䅁䅁杄䵁䅁䅁免畁䑁䅕䅏㉁䅁䅁䍄䉁䅁䅁䅂䅁䅁䅍䅄䅁䅁䅯䅘䅕䅁䅯朶䅯䅁䅯睧䅑䅁䅅䅁䉁䅁䅁杄䭁䅁䅁免畁䑁䅉免䅁䅁杷允䅁䅁䅍䅁䑁䅁䅷䅁䭁䕁䘸䅁䭁䉁䝧䅁䉁䅁䅁允䅁䅁䅯睢䅙䅁杷允䅁䅁䅑䅁䑁䅁䅷䅁䭁偁䕧䅁䭁佁䭣䅁䭁䝁䔸䅁䉁䅁䅁允䅁䅁䅕へ㍳啩杈ぅ䵁䅉䅅䅁䕁䅁䅁睁䵁䅁䅁权摂兂䅁权灄权䅁权㥂䅂䅁允䅁䅁䅅䅁䙁䅁䅁䅁䅃⽓䅴䍄䉁䅁䅁䅂䅁䅁䅍䅄䅁䅁䅯儷䅁䅁䅯充䅁䅁䅯兂䅁䅁䅅䅁䉁䅁䅁杄坁䅁䅁免穁䑁䅙兏睁䑁䅁䅍睁䑁䅁䅍䅁䅁杷允䅁䅁䅑䅁䑁䅁䅷䅁䭁䵁䕕䅁䭁佁䭙䅁䭁佁䭷䅁䉁䅁䅁允䅁䅁䄴䅄䅁䑁䅉杌㕁䑁䅍兏䅁䅁杷允䅁䅁䅑䅁䑁䅁䅷䅁䭁䭁䘴䅁䭁佁䭫䅁䭁䝁䔰䅁䉁䅁䅁允䅁䅁䅕䅁䅁䩁䑂唹䵁䅉䅅䅁䕁䅁䅁睁䵁䅁䅁权䱄䅂䅁权潄权䅁权㥂䅂䅁允䅁䅁䅅䅁佁䅁䄴䅁祁䑁䅕杌㍁䑁䅉兏䅁䅁杷允䅁䅁䅑䅁䑁䅁䅷䅁䭁乁䕙䅁䭁佁䭙䅁䭁䡁䔰䅁䉁䅁䅁允䅁䅁䄴䅄䅁䑁䅅杌穁䑁䅧兎䅁䅁杷允䅁䅁䅑䅁䑁䅁䅷䅁䭁乁䕯䅁䭁佁䭳䅁䭁䡁䔰䅁䉁䅁䅁允䅁䅁䄴䅆䅁䑁䅅䅍㉁䑁䅙䅏㑁䑁䅍睎祁䅁䅁䍄䉁䅁䅁䅂䅁䅁䅍䅄䅁䅁䅯䅫䅁䅁䅯䅂䅁䅁䅯兂䅁䅁䅅䅁䉁䅁䅁兂䅁䅁䅁㑢牒兑杷允䅁䅁䅑䅁䑁䅁䅷䅁䭁䅁䙷䅁䭁佁䬰䅁䭁䝁䔸䅁䉁䅁䅁允䅁䅁䅕䍩氱乤夰吴䴸䅉䅅䅁䕁䅁䅁睁䵁䅁䅁权㝂允䅁权䉁杁䅁权䑁杁䅁允䅁䅁䅅䅁䙁䭁汑甴稫獂䅂䍄䉁䅁䅁䅂䅁䅁䅍䅄䅁䅁䅯䅅䅙䅁䅯朷䅯䅁䅯兣䅑䅁䅅䅁䉁䅁䅁兂䅁䅁䅁䅕儰兑杷允䅁䅁䅑䅁䑁䅁䅷䅁䭁䕁䙙䅁䭁佁䭣䅁䭁䡁䕁䅁䉁䅁䅁允䅁䅁䅕余兘瑉㕶歄䵁䅉䅅䅁䕁䅁䅁睁䵁䅁䅁权佁允䅁权䕁䅁䅁权䕁杁䅁允䅁䅁䅅䅁䙁䅁䅁佁十浯䉚䍄䉁䅁䅁䅂䅁䅁䅍䅄䅁䅁䅯杸䅕䅁䅯儶䅯䅁䅯䅣䅑䅁䅅䅁䉁䅁䅁兂䅁䅁䅁乳祌䅑杷允䅁䅁䅑䅁䑁䅁䅷䅁䭁䱁䔸䅁䭁佁䭳䅁䭁䝁䔸䅁䉁䅁䅁允䅁䅁䄴杅䅁䑁䅕李㑁䑁䅧兏睁䑁䅁䅍䅁䅁杷允䅁䅁䅑䅁䑁䅁䅷䅁䭁䡁䉑䅁䭁䅁䅑䅁䭁䅁䍑䅁䉁䅁䅁允䅁䅁䅕䅁䅁䙁浑じ䵅䅉䅅䅁䕁䅁䅁睁䵁䅁䅁权䡃䅂䅁权瑄权䅁权硂䅂䅁允䅁䅁䅅䅁䙁䉁婦発呤⼴⽣䍄䉁䅁䅁䅂䅁䅁䅍䅄䅁䅁䅯䄷䅕䅁䅯眶䅯䅁䅯䄷䅯䅁䅅䅁䉁䅁䅁杄十䅁䅁睍ㅁ䑁䅧睍睁䑁䅑睎㉁䅁䅁䍄䉁䅁䅁䅂䅁䅁䅍䅄䅁䅁䅯杰䅕䅁䅯儶䅯䅁䅯兣䅑䅁䅅䅁䉁䅁䅁兂䅁䅁䅁䱁圳䅑杷允䅁䅁䅍䅁䑁䅁䅷䅁䭁䭁䘸䅁䭁䍁䝑䅁䉁䅁䅁允䅁䅁䅯䅅䅑䅁杷允䅁䅁䅑䅁䑁䅁䅷䅁䭁佁䕷䅁䭁佁䬰䅁䭁䥁䕕䅁䉁䅁䅁允䅁䅁䅕䙅㕧䵴㉨啄䵁䅉䅅䅁䕁䅁䅁睁䵁䅁䅁权呂兂䅁权畄权䅁权睂䅂䅁允䅁䅁䅅䅁䙁䅁䅁䅁䅄做䅤䍄䉁䅁䅁睁䅁䅁䅍䅄䅁䅁䅯䅴䅕䅁䅯䅊䅙䅁䅅䅁䉁䅁䅁权乂睄䅁䍄䉁䅁䅁䅂䅁䅁䅍䅄䅁䅁䅯兹䅑䅁䅯儷䅯䅁䅯兢䅑䅁䅅䅁䉁䅁䅁兂癃問穅橕䘷睐杷允䅁䅁䅑䅁䑁䅁䅷䅁䭁䭁䕉䅁䭁佁䭙䅁䭁佁䭷䅁䉁䅁䅁允䅁䅁䄴䅄䅁䑁䅅杌穁䑁䅫睍䅁䅁杷允䅁䅁䅑䅁䑁䅁䅷䅁䭁䑁䙅䅁䭁佁䭣䅁䭁䥁䕕䅁䉁䅁䅁允䅁䅁䅕䵴㉨灶愸歁䵁䅉䅅䅁䕁䅁䅁睁䵁䅁䅁权偂允䅁权䉁杁䅁权䙁杁䅁允䅁䅁䅅䅁䙁䝁昵䥴㉕佉䅒䍄䉁䅁䅁䅂䅁䅁䅍䅄䅁䅁䅯杶䅑䅁䅯儶䅯䅁䅯睢䅑䅁䅅䅁䉁䅁䅁兂䅁䅁䅁䱧摲䅑杷允䅁䅁䅑䅁䑁䅁䅷䅁䭁䭁䉷䅁䭁䅁䍅䅁䭁䅁䍕䅁䉁䅁䅁允䅁䅁䅕橸椸䝘剘啸䵁䅉䅅䅁䕁䅁䅁睁䵁䅁䅁权畁兂䅁权湄权䅁权硂䅂䅁允䅁䅁䅅䅁䙁䥁噇㑑獴硚䅂䍄䉁䅁䅁䅂䅁䅁䅍䅄䅁䅁䅯䄫䅕䅁䅯儶䅯䅁䅯来䅑䅁䅅䅁䉁䅁䅁兂䅁䅁䅁䝉浄䅑杷允䅁䅁䅑䅁䑁䅁䅷䅁䭁䭁䕯䅁䭁佁䭫䅁䭁䡁䔰䅁䉁䅁䅁允䅁䅁䅕䅁䅁䡁⭄挫䵁䅉䅅䅁䕁䅁䅁睁䵁䅁䅁权䅁杂䅁权湄权䅁权硂䅂䅁允䅁䅁䅅䅁䙁䵁㉬灶愸穢䅒䍄䉁䅁䅁䅂䅁䅁䅍䅄䅁䅁䅯先䅅䅁䅯权䅁䅁䅯䅂䅉䅁䅅䅁䉁䅁䅁兂灁䥘䌯愹卧䅑杷允䅁䅁䅑䅁䑁䅁䅷䅁䭁䥁䉉䅁䭁䅁䅯䅁䭁䅁䍑䅁䉁䅁䅁允䅁䅁䅕㥉㕶浦㡱お䵁䅉䅅䅁䕁䅁䅁睁䵁䅁䅁权婄䅂䅁权瑄权䅁权瑂䅂䅁允䅁䅁䅅䅁䙁䙁余扌摋⬷⼸䍄䉁䅁䅁䅂䅁䅁䅍䅄䅁䅁䅯睁䅕䅁䅯䄶䅯䅁䅯兣䅑䅁䅅䅁䉁䅁䅁杄佁䅁䅁杍ぁ䍁䄴杍㑁䑁䅉䅁䵁䅉䅅䅁䕁䅁䅁睁䵁䅁䅁权い䅁䅁权剁䅁䅁权䕁杁䅁允䅁䅁䅅䅁佁䉁䅑䅁㉁䑁䅑免睁䑁䅁䅍睁䑁䅁䅍䅁䅁杷允䅁䅁䅑䅁䑁䅁䅷䅁䭁䵁䉫䅁䭁䉁䅅䅁䭁䅁䅕䅁䉁䅁䅁允䅁䅁䄴杅䅁䑁䅣睍睁䑁䅉兎睁䑁䅁䅍䅁䅁杷允䅁䅁䅑䅁䑁䅁䅷䅁䭁䭁䕉䅁䭁佁䭯䅁䭁䝁䔸䅁䉁䅁䅁允䅁䅁䄴权䅁䑁䅁杌㉁䑁䅫䅁䵁䅉䅅䅁䕁䅁䅁睁䵁䅁䅁权卂兂䅁权煄权䅁权療䅂䅁允䅁䅁䅅䅁佁䅁䅷䅁硁䍁䄴兎硁䑁䅑䅁䵁䅉䅅䅁䕁䅁䅁睁䵁䅁䅁权畂䅁䅁权剁䅁䅁权䙁䅁䅁允䅁䅁䅅䅁佁䉁䅑䅁硁䑁䅙睎睁䑁䅁杍睁䑁䅁䅍䅁䅁杷允䅁䅁䅑䅁䑁䅁䅷䅁䭁䩁䕁䅁䭁佁䭙䅁䭁佁䭷䅁䉁䅁䅁允䅁䅁䄴䅄䅁䑁䅕杌睁䑁䅣睎䅁䅁杷允䅁䅁䅑䅁䑁䅁䅷䅁䭁䙁䉣䅁䭁䅁䅑䅁䭁䅁䅕䅁䉁䅁䅁允䅁䅁䅕䅁䅁乑䡶䕖䵅䅉䅅䅁䕁䅁䅁睁䵁䅁䅁权湃兂䅁权牄权䅁权瑂䅂䅁允䅁䅁䅅䅁佁䉁䅑䅁硁䑁䅧睎ㅁ䑁䅧䅎睁䑁䅑兏䅁䅁杷允䅁䅁䅑䅁䑁䅁䅷䅁䭁䱁䕙䅁䭁佁䭫䅁䭁䥁䕕䅁䉁䅁䅁允䅁䅁䅕䅁䅁䡁摂䔸䵁䅉䅅䅁䕁䅁䅁睁䵁䅁䅁权䥃䅂䅁权畄权䅁权硂䅂䅁允䅁䅁䅅䅁䙁䅁䅁䅁睁晧䅰䍄䉁䅁䅁䅂䅁䅁䅍䅄䅁䅁䅯兺䅕䅁䅯䄶䅯䅁䅯䄷䅯䅁䅅䅁䉁䅁䅁杄䵁䅁䅁李畁䑁䅫䅏㍁䅁䅁䍄䉁䅁䅁䅂䅁䅁䅍䅄䅁䅁䅯儳䅁䅁䅯允䅉䅁䅯杁䅉䅁䅅䅁䉁䅁䅁兂坃永奊汙瀯䅑杷允䅁䅁䅑䅁䑁䅁䅷䅁䭁䱁䕍䅁䭁佁䬴䅁䭁䡁䕅䅁䉁䅁䅁允䅁䅁䅕䅁䅁䥁乂䕺䵁䅉䅅䅁䕁䅁䅁睁䵁䅁䅁权睃兂䅁权煄权䅁权睂䅂䅁允䅁䅁䅅䅁佁䅁䅷䅁睁䍁䄴杍硁䑁䅙䅁䵁䅉䅅䅁䕁䅁䅁睁䵁䅁䅁权祁兂䅁权牄权䅁权䙃䅂䅁允䅁䅁䅅䅁佁䉁䅑䅁祁䑁䅅兏穁䑁䅧睎穁䑁䅑兎䅁䅁杷允䅁䅁䅑䅁䑁䅁䅷䅁䭁䕁䙙䅁䭁佁䭯䅁䭁䡁䕁䅁䉁䅁䅁允䅁䅁䄴䅄䅁䑁䅅杌硁䑁䅑䅏䅁䅁杷允䅁䅁䅑䅁䑁䅁䅷䅁䭁䍁䵙䅁䭁佁䬰䅁䭁䡁䔰䅁䉁䅁䅁允䅁䅁䅕䵮村䡳潊歂䵁䅉䅅䅁䕁䅁䅁睁䵁䅁䅁权灂䅁䅁权䕁䅁䅁权䙁䅁䅁允䅁䅁䅅䅁䙁䅁䅁䥁獃報䉆䍄䉁䅁䅁䅂䅁䅁䅍䅄䅁䅁䅯儴䅑䅁䅯儷䅯䅁䅯来䅑䅁䅅䅁䉁䅁䅁兂㥂穐敖歵獮睐杷允䅁䅁䅑䅁䑁䅁䅷䅁䭁䵁䕅䅁䭁佁䭯䅁䭁䡁䕁䅁䉁䅁䅁允䅁䅁䄴䅄䅁䑁䅅杌祁䑁䅣睍䅁䅁杷允䅁䅁䅑䅁䑁䅁䅷䅁䭁䕁䙑䅁䭁佁䭯䅁䭁佁䭷䅁䉁䅁䅁允䅁䅁䄴权䅁䑁䅁杌穁䑁䅕䅁䵁䅉䅅䅁䕁䅁䅁睁䵁䅁䅁权獂兂䅁权浄权䅁权硂䅂䅁允䅁䅁䅅䅁佁䅁䅯䅁硁䍁䄴睎㕁䅁䅁䍄䉁䅁䅁䅂䅁䅁䅍䅄䅁䅁䅯睡䅕䅁䅯儶䅯䅁䅯睧䅑䅁䅅䅁䉁䅁䅁兂䅁䅁䅁䡁癉兑杷允䅁䅁䅑䅁䑁䅁䅷䅁䭁䑁䙁䅁䭁佁䬰䅁䭁䡁䕅䅁䉁䅁䅁允䅁䅁䅕匰扌堫焵䐳䴸䅉䅅䅁䕁䅁䅁睁䵁䅁䅁权穄䅂䅁权灄权䅁权獄权䅁允䅁䅁䅅䅁䙁䅁䅁䅁䅄兹䉤䍄䉁䅁䅁䅂䅁䅁䅍䅄䅁䅁䅯䅑䅕䅁䅯朶䅯䅁䅯来䅑䅁䅅䅁䉁䅁䅁杄䵁䅁䅁䅍畁䑁䅣兎硁䅁䅁䍄䉁䅁䅁䅂䅁䅁䅍䅄䅁䅁䅯䅚䅁䅁䅯允䅉䅁䅯兂䅉䅁䅅䅁䉁䅁䅁兂㉄づ假婋卌䅑杷允䅁䅁䅑䅁䑁䅁䅷䅁䭁䱁䙅䅁䭁佁䬰䅁䭁䥁䕕䅁䉁䅁䅁允䅁䅁䅕敥浫免獩䑺䴸䅉䅅䅁䕁䅁䅁睁䵁䅁䅁权噂䅁䅁权䭁䅁䅁权䕁杁䅁允䅁䅁䅅䅁䙁䉁䕫杖琴杳䅸䍄䉁䅁䅁䅂䅁䅁䅍䅄䅁䅁䅯睡䅕䅁䅯朶䅯䅁䅯兦䅑䅁䅅䅁䉁䅁䅁杄䵁䅁䅁杍畁䑁䅣䅏㉁䅁䅁䍄䉁䅁䅁䅂䅁䅁䅍䅄䅁䅁䅯兒䅕䅁䅯䄶䅯䅁䅯兣䅑䅁䅅䅁䉁䅁䅁杄佁䅁䅁杍㕁䍁䄴䅏ぁ䑁䅅䅁䵁䅉䅅䅁䕁䅁䅁睁䵁䅁䅁权流䅄䅁权瑄权䅁权䑃䅂䅁允䅁䅁䅅䅁䙁䍁捬㡪ㅌ䅋䅤䍄䉁䅁䅁䅂䅁䅁䅍䅄䅁䅁䅯䅅䅕䅁䅯朶䅯䅁䅯兢䅑䅁䅅䅁䉁䅁䅁杄䵁䅁䅁䅍畁䑁䅅睍㉁䅁䅁䍄䉁䅁䅁䅂䅁䅁䅍䅄䅁䅁䅯来䅕䅁䅯眶䅯䅁䅯兣䅑䅁䅅䅁䉁䅁䅁杄十䅁䅁杍㑁䑁䅕免㑁䑁䅑睍㉁䅁䅁䍄䉁䅁䅁䅂䅁䅁䅍䅄䅁䅁䅯䄹䅑䅁䅯朷䅯䅁䅯来䅑䅁䅅䅁䉁䅁䅁兂䅁䅁䅁余⼳䅑杷允䅁䅁䅑䅁䑁䅁䅷䅁䭁䅁䜰䅁䭁佁䭧䅁䭁佁䭷䅁䉁䅁䅁允䅁䅁䄴杄䅁䑁䅉杍畁䑁䅉兏㉁䅁䅁䍄䉁䅁䅁䅂䅁䅁䅍䅄䅁䅁䅯兦䅁䅁䅯允䅉䅁䅯兂䅉䅁䅅䅁䉁䅁䅁兂䩃䙍扗㕷䩺䅑杷允䅁䅁䅑䅁䑁䅁䅷䅁䭁䅁䝑䅁䭁佁䬰䅁䭁䡁䕯䅁䉁䅁䅁允䅁䅁䅕浔光䑗ね䑹䴸䅉䅅䅁䑁䅁䅁睁䵁䅁䅁权䵃䅂䅁权捁杂䅁允䅁䅁䅅䅁䭁䑁䝉䅁䵁䅉䅅䅁䕁䅁䅁睁䵁䅁䅁权桃兂䅁权畄权䅁权瑂䅂䅁允䅁䅁䅅䅁䙁䅁䅁䅁杄硺䉎䍄䉁䅁䅁䅂䅁䅁䅍䅄䅁䅁䅯䅵䅑䅁䅯朶䅯䅁䅯睢䅑䅁䅅䅁䉁䅁䅁杄䵁䅁䅁䅍畁䑁䅙䅏㕁䅁䅁䍄䉁䅁䅁䅂䅁䅁䅍䅄䅁䅁䅯权䅕䅁䅯眵䅯䅁䅯䅣䅑䅁䅅䅁䉁䅁䅁兂㙃兓䍷㑋正䅑杷允䅁䅁䅑䅁䑁䅁䅷䅁䭁䅁䝙䅁䭁佁䭣䅁䭁䡁䕯䅁䉁䅁䅁允䅁䅁䅕祇搯䅊䉙䕅䵁䅉䅅䅁䕁䅁䅁睁䵁䅁䅁权䡁䅁䅁权䭁䅁䅁权䙁䅁䅁允䅁䅁䅅䅁䙁䍁扐堫焵䅶䅎䍄䉁䅁䅁睁䅁䅁䅍䅄䅁䅁䅯睉䄸䅁䅯杈䅙䅁䅅䅁䉁䅁䅁权䥂杂䅁䍄䉁䅁䅁䅂䅁䅁䅍䅄䅁䅁䅯兮䅕䅁䅯儶䅯䅁䅯䅣䅑䅁䅅䅁䉁䅁䅁兂䅁䅁䅁佁䵢䅑杷允䅁䅁䅍䅁䑁䅁䅷䅁䭁䥁䔴䅁䭁䉁䜴䅁䉁䅁䅁允䅁䅁䅯䅆䅣䅁杷允䅁䅁䅍䅁䑁䅁䅷䅁䭁䩁䙙䅁䭁䉁䝯䅁䉁䅁䅁允䅁䅁䅯睇䅙䅁杷允䅁䅁䅑䅁䑁䅁䅷䅁䭁䥁䘴䅁䭁䉁䜸䅁䭁䍁䝁䅁䉁䅁䅁允䅁䅁䅯睮䅣䅁杷允䅁䅁䅍䅁䑁䅁䅷䅁䭁䑁䘸䅁䭁䉁䜴䅁䉁䅁䅁允䅁䅁䅯䅰䅙䅁杷允䅁䅁䅑䅁䑁䅁䅷䅁䭁乁䕉䅁䭁佁䭫䅁䭁䡁䔰䅁䉁䅁䅁允䅁䅁䅕䅁䅁䵁橂䕃䵅䅉䅅䅁䑁䅁䅁睁䵁䅁䅁权求兂䅁权奁杂䅁允䅁䅁䅅䅁䭁䕁䝑䅁䵁䅉䅅䅁䕁䅁䅁睁䵁䅁䅁权䍁兂䅁权晁杂䅁权杁杂䅁允䅁䅁䅅䅁䭁䕁䡯䅁䵁䅉䅅䅁䕁䅁䅁睁䵁䅁䅁权潁兂䅁权瑄权䅁权㙂䅂䅁允䅁䅁䅅䅁䙁䅁䉡啬䱏佢⽍䍄䉁䅁䅁䅂䅁䅁䅍䅄䅁䅁䅯䅱䅕䅁䅯朷䅯䅁䅯䅣䅑䅁䅅䅁䉁䅁䅁兂䅁䅁䅁䥑㡲䅑杷允䅁䅁䅑䅁䑁䅁䅷䅁䭁䩁䙑䅁䭁佁䭧䅁䭁䡁䕅䅁䉁䅁䅁允䅁䅁䄴杄䅁䑁䅅䅏畁䑁䅫免㕁䅁䅁䍄䉁䅁䅁䅂䅁䅁䅍䅄䅁䅁䅯睮䅑䅁䅯眶䅯䅁䅯䅣䅑䅁䅅䅁䉁䅁䅁杄十䅁䅁李睁䑁䅣杍祁䑁䅁䅍睁䅁䅁䍄䉁䅁䅁䅂䅁䅁䅍䅄䅁䅁䅯督䅕䅁䅯儶䅯䅁䅯䅣䅑䅁䅅䅁䉁䅁䅁兂䅁䅁䅁䘰䙯兑杷允䅁䅁䅑䅁䑁䅁䅷䅁䭁䑁䘰䅁䭁佁䭣䅁䭁䥁䕕䅁䉁䅁䅁允䅁䅁䅕䑚晶㑔堳啊䵁䅉䅅䅁䕁䅁䅁睁䵁䅁䅁权癁兂䅁权灄权䅁权硂䅂䅁允䅁䅁䅅䅁䙁䅁䅁䅁䅃伳䅂䍄䉁䅁䅁睁䅁䅁䅍䅄䅁䅁䅯关䅑䅁䅯杈䅙䅁䅅䅁䉁䅁䅁权晃杂䅁䍄䉁䅁䅁䅂䅁䅁䅍䅄䅁䅁䅯䅘䄸䅁䅯䄶䅯䅁䅯兣䅑䅁䅅䅁䉁䅁䅁杄佁䅁䅁杍㑁䍁䄴䅏ㅁ䑁䅙䅁䵁䅉䅅䅁䕁䅁䅁睁䵁䅁䅁权㥂兂䅁权煄权䅁权療䅂䅁允䅁䅁䅅䅁佁䅁䅷䅁睁䍁䄴免ㅁ䑁䅣䅁䵁䅉䅅䅁䕁䅁䅁睁䵁䅁䅁权汃兂䅁权畄权䅁权䑃䅂䅁允䅁䅁䅅䅁䙁䅁䅁䅁允偆䅊䍄䉁䅁䅁䅂䅁䅁䅍䅄䅁䅁䅯䅔䅳䅁䅯儷䅯䅁䅯䄷䅯䅁䅅䅁䉁䅁䅁兂硂児塲㍯㥃睐杷允䅁䅁䅑䅁䑁䅁䅷䅁䭁䝁䅫䅁䭁䅁䅑䅁䭁䅁䍑䅁䉁䅁䅁允䅁䅁䅕䅁䅁䑁佗䕤䵅䅉䅅䅁䕁䅁䅁睁䵁䅁䅁权啃䅂䅁权畄权䅁权䙃䅂䅁允䅁䅁䅅䅁䙁䅁䅁䅁䕁䉡䉆䍄䉁䅁䅁䅂䅁䅁䅍䅄䅁䅁䅯䄳䅁䅁䅯允䅉䅁䅯杁䅉䅁䅅䅁䉁䅁䅁兂煁䱊祊灎呌䅑杷允䅁䅁䅑䅁䑁䅁䅷䅁䭁䱁䙧䅁䭁佁䬴䅁䭁䥁䕕䅁䉁䅁䅁允䅁䅁䅕䅁䅁䙁塃〯䵁䅉䅅䅁䕁䅁䅁睁䵁䅁䅁权橂兂䅁权煄权䅁权睂䅂䅁允䅁䅁䅅䅁佁䅁䅷䅁睁䍁䄴免㍁䑁䅑䅁䵁䅉䅅䅁䕁䅁䅁睁䵁䅁䅁权桃允䅁权剁䅁䅁权䙁䅁䅁允䅁䅁䅅䅁佁䉁䅑䅁硁䑁䅁睎ぁ䑁䅁䅍睁䑁䅁䅍䅁䅁杷允䅁䅁䅑䅁䑁䅁䅷䅁䭁䵁䙉䅁䭁佁䭫䅁䭁䡁䕯䅁䉁䅁䅁允䅁䅁䅕䅁䅁䭁权唶䵁䅉䅅䅁䕁䅁䅁睁䵁䅁䅁权䅁兂䅁权畄权䅁权㙂䅂䅁允䅁䅁䅅䅁䙁䅁䅁䅁杄䅳䉒䍄䉁䅁䅁䅂䅁䅁䅍䅄䅁䅁䅯兕䅕䅁䅯眵䅯䅁䅯䄷䅯䅁䅅䅁䉁䅁䅁兂㑄⭕汏ね噑䅑杷允䅁䅁䅑䅁䑁䅁䅷䅁䭁乁䙕䅁䭁佁䬰䅁䭁䝁䔸䅁䉁䅁䅁允䅁䅁䅕瑈㕌創剓樳䴸䅉䅅䅁䑁䅁䅁睁䵁䅁䅁权潄兂䅁权捁杂䅁允䅁䅁䅅䅁䭁䵁䝳䅁䵁䅉䅅䅁䕁䅁䅁睁䵁䅁䅁权㡄䅂䅁权瑄权䅁权䙃䅂䅁允䅁䅁䅅䅁䙁佁㝦晱午敔⽉䍄䉁䅁䅁䅂䅁䅁䅍䅄䅁䅁䅯睶䅕䅁䅯朵䅯䅁䅯兢䅑䅁䅅䅁䉁䅁䅁权䡂䅁䅁䍄䉁䅁䅁䅂䅁䅁䅍䅄䅁䅁䅯具䅑䅁䅯䄶䅯䅁䅯兣䅑䅁䅅䅁䉁䅁䅁杄佁䅁䅁杍穁䍁䄴䅍㑁䑁䅧䅁䵁䅉䅅䅁䕁䅁䅁睁䵁䅁䅁权㑄兂䅁权牄权䅁权䑃䅂䅁允䅁䅁䅅䅁佁䉁䅑䅁硁䑁䅙兎㍁䑁䅙睍穁䑁䅕䅍䅁䅁杷允䅁䅁䅍䅁䑁䅁䅷䅁䭁䕁䙧䅁䭁䍁䝑䅁䉁䅁䅁允䅁䅁䅯杺䄸䅁杷允䅁䅁䅑䅁䑁䅁䅷䅁䭁䅁䝅䅁䭁佁䬰䅁䭁䡁䕅䅁䉁䅁䅁允䅁䅁䅕硪䕐杗硂樷䴸䅉䅅䅁䕁䅁䅁睁䵁䅁䅁权偁兂䅁权煄权䅁权㙂䅂䅁允䅁䅁䅅䅁佁䅁䅷䅁睁䍁䄴䅏睁䑁䅣䅁䵁䅉䅅䅁䕁䅁䅁睁䵁䅁䅁权啄䅂䅁权煄权䅁权䑃䅂䅁允䅁䅁䅅䅁佁䅁䅷䅁睁䍁䄴李穁䑁䅫䅁䵁䅉䅅䅁䕁䅁䅁睁䵁䅁䅁权䩁杂䅁权畄权䅁权㥂䅂䅁允䅁䅁䅅䅁䙁䅁䅁䅁䅃畇䅌䍄䉁䅁䅁䅂䅁䅁䅍䅄䅁䅁䅯杭䅑䅁䅯儷䅯䅁䅯䅣䅑䅁䅅䅁䉁䅁䅁兂獃䙈歰㥏是睐杷允䅁䅁䅑䅁䑁䅁䅷䅁䭁乁䙯䅁䭁佁䭙䅁䭁佁䭷䅁䉁䅁䅁允䅁䅁䅯睒䅁䅁杷允䅁䅁䅑䅁䑁䅁䅷䅁䭁䅁䙕䅁䭁佁䬰䅁䭁䡁䔰䅁䉁䅁䅁允䅁䅁䅕歵䵫楁䡵樹䴸䅉䅅䅁䕁䅁䅁睁䵁䅁䅁权㕄兂䅁权潄权䅁权㙂䅂䅁允䅁䅁䅅䅁佁䅁䄴䅁硁䑁䅕杌㍁䑁䅉䅎䅁䅁杷允䅁䅁䅑䅁䑁䅁䅷䅁䭁偁䘴䅁䭁佁䬴䅁䭁䥁䕍䅁䉁䅁䅁允䅁䅁䅕䅁䅁䕁祄ぁ䵅䅉䅅䅁䕁䅁䅁睁䵁䅁䅁权㙂兂䅁权灄权䅁权㥂䅂䅁允䅁䅁䅅䅁䙁䅁䅁䅁杁瘱䅂䍄䉁䅁䅁䅂䅁䅁䅍䅄䅁䅁䅯眱䅕䅁䅯朵䅯䅁䅯䄷䅯䅁䅅䅁䉁䅁䅁杄䵁䅁䅁免畁䑁䅧䅎祁䅁䅁䍄䉁䅁䅁䅂䅁䅁䅍䅄䅁䅁䅯睡䅅䅁䅯权䅁䅁䅯兂䅁䅁䅅䅁䉁䅁䅁兂療潅䅐楹奅䅑杷允䅁䅁䅑䅁䑁䅁䅷䅁䭁䕁䱷䅁䭁佁䭯䅁䭁䥁䕕䅁䉁䅁䅁允䅁䅁䄴䅄䅁䑁䅉杌祁䑁䅕李䅁䅁杷允䅁䅁䅑䅁䑁䅁䅷䅁䭁䝁䙁䅁䭁佁䭫䅁䭁䥁䕍䅁䉁䅁䅁允䅁䅁䅕䅁䅁乁十䕂䵅䅉䅅䅁䑁䅁䅁睁䵁䅁䅁权坃兂䅁权敁杂䅁允䅁䅁䅅䅁䭁䕁䜸䅁䵁䅉䅅䅁䕁䅁䅁睁䵁䅁䅁权偁兂䅁权灄权䅁权瑂䅂䅁允䅁䅁䅅䅁䙁䅁䅁䅁䅃䄲䉂䍄䉁䅁䅁䅂䅁䅁䅍䅄䅁䅁䅯䄫䅑䅁䅯朶䅯䅁䅯䅣䅑䅁䅅䅁䉁䅁䅁杄䵁䅁䅁䅍畁䑁䅉杍硁䅁䅁䍄䉁䅁䅁䅂䅁䅁䅍䅄䅁䅁䅯权䅙䅁䅯朵䅯䅁䅯来䅑䅁䅅䅁䉁䅁䅁杄䵁䅁䅁免畁䑁䅅杍㕁䅁䅁䍄䉁䅁䅁䅂䅁䅁䅍䅄䅁䅁䅯䅘䅕䅁䅯䄶䅯䅁䅯睧䅑䅁䅅䅁䉁䅁䅁杄䵁䅁䅁免硁䍁䄴免㉁䅁䅁䍄䉁䅁䅁䅂䅁䅁䅍䅄䅁䅁䅯睦䅕䅁䅯儶䅯䅁䅯䄷䅯䅁䅅䅁䉁䅁䅁兂䅁䅁䅁䝁啮䅑杷允䅁䅁䅑䅁䑁䅁䅷䅁䭁佁䉣䅁䭁䅁䅑䅁䭁䅁䍑䅁䉁䅁䅁允䅁䅁䅕䅁䅁䝯䝶䕰䵅䅉䅅䅁䕁䅁䅁睁䵁䅁䅁权兂䅁䅁权䉁杁䅁权䑁杁䅁允䅁䅁䅅䅁䙁䩁㉶稯婣㝺䅬䍄䉁䅁䅁䅂䅁䅁䅍䅄䅁䅁䅯睕䅕䅁䅯䄶䅯䅁䅯兣䅑䅁䅅䅁䉁䅁䅁权䡂䅁䅁䍄䉁䅁䅁䅂䅁䅁䅍䅄䅁䅁䅯睩䅑䅁䅯儶䅯䅁䅯睧䅑䅁䅅䅁䉁䅁䅁兂䅁䅁䅁䝁䙢䅑杷允䅁䅁䅑䅁䑁䅁䅷䅁䭁䕁䙯䅁䭁佁䭯䅁䭁䥁䕍䅁䉁䅁䅁允䅁䅁䄴䅄䅁䑁䅁杌㕁䑁䅑䅎䅁䅁杷允䅁䅁䅑䅁䑁䅁䅷䅁䭁䍁䘸䅁䭁佁䭣䅁䭁䡁䕁䅁䉁䅁䅁允䅁䅁䅕癴㥐䠱灪䕍䵁䅉䅅䅁䕁䅁䅁睁䵁䅁䅁权䭁兂䅁权牄权䅁权㥂䅂䅁允䅁䅁䅅䅁佁䉁䅉䅁穁䑁䅅兎㍁䑁䅙䅏硁䑁䅁䅁䵁䅉䅅䅁䕁䅁䅁睁䵁䅁䅁权⭄䅂䅁权潄权䅁权䑃䅂䅁允䅁䅁䅅䅁佁䅁䄴䅁㍁䑁䅅杌㍁䑁䅍䅏䅁䅁杷允䅁䅁䅑䅁䑁䅁䅷䅁䭁䅁䝉䅁䭁佁䭣䅁䭁䡁䕅䅁䉁䅁䅁允䅁䅁䅕浗㝑〳丸啇䵁䅉䅅䅁䕁䅁䅁睁䵁䅁䅁权慄䅂䅁权瑄权䅁权瑂䅂䅁允䅁䅁䅅䅁䙁䝁渳㘫确琰⼰䍄䉁䅁䅁䅂䅁䅁䅍䅄䅁䅁䅯朹䅕䅁䅯儶䅯䅁䅯兢䅑䅁䅅䅁䉁䅁䅁兂䅁䅁䅁佱䩅具杷允䅁䅁䅑䅁䑁䅁䅷䅁䭁䱁䕳䅁䭁佁䬴䅁䭁䡁䕁䅁䉁䅁䅁允䅁䅁䅕䅁䅁䡁乂䔫䵁䅉䅅䅁䑁䅁䅁睁䵁䅁䅁权㕁兂䅁权歁杂䅁允䅁䅁䅅䅁䭁䕁倸䅁䵁䅉䅅䅁䕁䅁䅁睁䵁䅁䅁权獃䅁䅁权䉁杁䅁权䙁杁䅁允䅁䅁䅅䅁䙁乁告睷湋敶䅂䍄䉁䅁䅁䅂䅁䅁䅍䅄䅁䅁䅯䅘䅕䅁䅯朵䅯䅁䅯睢䅑䅁䅅䅁䉁䅁䅁杄䵁䅁䅁免畁䑁䅑李穁䅁䅁䍄䉁䅁䅁䅂䅁䅁䅍䅄䅁䅁䅯䅕䅕䅁䅯䄶䅯䅁䅯全䅑䅁䅅䅁䉁䅁䅁杄佁䅁䅁免ㅁ䍁䄴䅏㑁䑁䅍䅁䵁䅉䅅䅁䕁䅁䅁睁䵁䅁䅁权㝄䅂䅁权浄权䅁权瑂䅂䅁允䅁䅁䅅䅁佁䅁䅷䅁硁䍁䄴䅎㕁䑁䅑䅁䵁䅉䅅䅁䕁䅁䅁睁䵁䅁䅁权䩁䅁䅁权剁䅁䅁权䙁䅁䅁允䅁䅁䅅䅁佁䉁䅑䅁祁䑁䅍䅍ㅁ䑁䅁䅍睁䑁䅁䅍䅁䅁杷允䅁䅁䅑䅁䑁䅁䅷䅁䭁偁䕣䅁䭁佁䭯䅁䭁䡁䕅䅁䉁䅁䅁允䅁䅁䄴权䅁䑁䅁杌穁䑁䅑䅁䵁䅉䅅䅁䕁䅁䅁睁䵁䅁䅁权䵂兂䅁权浄权䅁权䑃䅂䅁允䅁䅁䅅䅁佁䅁䅷䅁ㅁ䍁䄴免㑁䑁䅅䅁䵁䅉䅅䅁䕁䅁䅁睁䵁䅁䅁权浃兂䅁权湄权䅁权䑃䅂䅁允䅁䅁䅅䅁䙁䝁汄䌰扌别䅎䍄䉁䅁䅁䅂䅁䅁䅍䅄䅁䅁䅯李䅅䅁䅯允䅉䅁䅯杁䅉䅁䅅䅁䉁䅁䅁兂祂偤䡃䝊湮䅑杷允䅁䅁䅑䅁䑁䅁䅷䅁䭁䱁䉉䅁䭁䉁䅅䅁䭁䅁䅕䅁䉁䅁䅁允䅁䅁䄴䅆䅁䑁䅉䅎ぁ䑁䅙䅍睁䑁䅁䅍睁䅁䅁䍄䉁䅁䅁䅂䅁䅁䅍䅄䅁䅁䅯儳䅕䅁䅯儷䅯䅁䅯䄷䅯䅁䅅䅁䉁䅁䅁兂䡄穓䩥坑硄睐杷允䅁䅁䅑䅁䑁䅁䅷䅁䭁䱁䉯䅁䭁䅁䅑䅁䭁䅁䍑䅁䉁䅁䅁允䅁䅁䅕䅁䅁䩁⽲ご䵅䅉䅅䅁䕁䅁䅁睁䵁䅁䅁权㑂兂䅁权晁杂䅁权杁杂䅁允䅁䅁䅅䅁䭁䱁䡷䅁䵁䅉䅅䅁䕁䅁䅁睁䵁䅁䅁权剂兂䅁权潄权䅁权瑂䅂䅁允䅁䅁䅅䅁佁䅁䄴䅁硁䑁䅫杌㉁䑁䅉䅏䅁䅁杷允䅁䅁䅑䅁䑁䅁䅷䅁䭁䕁䈴䅁䭁䅁䅑䅁䭁䅁䍑䅁䉁䅁䅁允䅁䅁䅕䅁䅁偁㌶正䵅䅉䅅䅁䕁䅁䅁睁䵁䅁䅁权塃兂䅁权浄权䅁权獄权䅁允䅁䅁䅅䅁佁䅁䅯䅁祁䍁䄴䅎ぁ䅁䅁䍄䉁䅁䅁䅂䅁䅁䅍䅄䅁䅁䅯䅏䅕䅁䅯儷䅯䅁䅯兢䅑䅁䅅䅁䉁䅁䅁兂㑃潈牘払煪睐杷允䅁䅁䅑䅁䑁䅁䅷䅁䭁䥁䙷䅁䭁佁䭯䅁䭁䡁䕁䅁䉁䅁䅁允䅁䅁䄴䅄䅁䑁䅁杌㑁䑁䅕䅎䅁䅁杷允䅁䅁䅍䅁䑁䅁䅷䅁䭁䡁䙳䅁䭁䉁䝷䅁䉁䅁䅁允䅁䅁䅯睺䅙䅁杷允䅁䅁䅍䅁䑁䅁䅷䅁䭁䩁䕙䅁䭁䉁䜴䅁䉁䅁䅁允䅁䅁䅯眴䅙䅁杷允䅁䅁䅑䅁䑁䅁䅷䅁䭁䱁䅕䅁䭁䅁䍅䅁䭁䅁䍕䅁䉁䅁䅁允䅁䅁䅕奪桸䡕剸欶䵁䅉䅅䅁䕁䅁䅁睁䵁䅁䅁权呄兂䅁权湄权䅁权睂䅂䅁允䅁䅁䅅䅁䙁䅁䉡啬䱏偢⽥䍄䉁䅁䅁䅂䅁䅁䅍䅄䅁䅁䅯䅹䅑䅁䅯䄶䅯䅁䅯䅣䅑䅁䅅䅁䉁䅁䅁权䡂䅁䅁䍄䉁䅁䅁䅂䅁䅁䅍䅄䅁䅁䅯睒䅕䅁䅯儶䅯䅁䅯睢䅑䅁䅅䅁䉁䅁䅁兂䅁䅁䅁䥁が䅑杷允䅁䅁䅍䅁䑁䅁䅷䅁䭁䡁䙕䅁䭁䉁䝯䅁䉁䅁䅁允䅁䅁䅯児䅙䅁杷允䅁䅁䅑䅁䑁䅁䅷䅁䭁佁䘴䅁䭁佁䭫䅁䭁䡁䕁䅁䉁䅁䅁允䅁䅁䅕䅁䅁䅁湄䔲䵁䅉䅅䅁䕁䅁䅁睁䵁䅁䅁权㕁䅁䅁权剁䅁䅁权䕁杁䅁允䅁䅁䅅䅁佁䉁䅑䅁㑁䑁䅫杍睁䑁䅁䅍睁䑁䅁䅍䅁䅁杷允䅁䅁䅑䅁䑁䅁䅷䅁䭁佁䙅䅁䭁佁䬰䅁䭁䡁䕅䅁䉁䅁䅁允䅁䅁䅕体㙆䭆䠵ぅ䵁䅉䅅䅁䕁䅁䅁睁䵁䅁䅁权㙃兂䅁权牄权䅁权睂䅂䅁允䅁䅁䅅䅁佁䉁䅑䅁硁䑁䅅李穁䑁䅅杍睁䑁䅁䅍䅁䅁杷允䅁䅁䅑䅁䑁䅁䅷䅁䭁佁䅙䅁䭁䅁䍅䅁䭁䅁䍉䅁䉁䅁䅁允䅁䅁䅕⽂佚睵䵌歸䵁䅉䅅䅁䕁䅁䅁睁䵁䅁䅁权煃兂䅁权畄权䅁权㙂䅂䅁允䅁䅁䅅䅁䙁䅁䅁䅁杄瘴䅆䍄䉁䅁䅁䅂䅁䅁䅍䅄䅁䅁䅯䄱䅕䅁䅯朷䅯䅁䅯兢䅑䅁䅅䅁䉁䅁䅁兂䅁䅁䅁䉁欷䅑杷允䅁䅁䅑䅁䑁䅁䅷䅁䭁䅁䜸䅁䭁佁䭫䅁䭁䝁䔰䅁䉁䅁䅁允䅁䅁䅕䅁䅁䭁㡃䔸䵁䅉䅅䅁䕁䅁䅁睁䵁䅁䅁权剃䅂䅁权煄权䅁权㥂䅂䅁允䅁䅁䅅䅁佁䅁䅷䅁硁䍁䄴睍穁䑁䅍䅁䵁䅉䅅䅁䕁䅁䅁睁䵁䅁䅁权楄䅂䅁权畄权䅁权睂䅂䅁允䅁䅁䅅䅁䙁䅁䅁䅁䅃⽗䅂䍄䉁䅁䅁睁䅁䅁䅍䅄䅁䅁䅯䅒䅕䅁䅯䅈䅙䅁䅅䅁䉁䅁䅁权獄杂䅁䍄䉁䅁䅁䅂䅁䅁䅍䅄䅁䅁䅯儫䅑䅁䅯朷䅯䅁䅯䄷䅯䅁䅅䅁䉁䅁䅁兂䅁䅁䅁䑙ぐ䅑杷允䅁䅁䅑䅁䑁䅁䅷䅁䭁䑁䙉䅁䭁佁䭧䅁䭁䥁䕕䅁䉁䅁䅁允䅁䅁䄴杄䅁䑁䅕杍畁䑁䅙兏ㅁ䅁䅁䍄䉁䅁䅁䅂䅁䅁䅍䅄䅁䅁䅯杫䅁䅁䅯权䅁䅁䅯䅂䅉䅁䅅䅁䉁䅁䅁兂ㅂ硫䕧杖䬴䅑杷允䅁䅁䅑䅁䑁䅁䅷䅁䭁䡁䙕䅁䭁佁䭣䅁䭁䡁䔰䅁䉁䅁䅁允䅁䅁䅕捺䵺䵺䵷歉䵁䅉䅅䅁䕁䅁䅁睁䵁䅁䅁权捃允䅁权䭁䅁䅁权䕁杁䅁允䅁䅁䅅䅁䙁䝁㡱䩤奍䉨䅒䍄䉁䅁䅁䅂䅁䅁䅍䅄䅁䅁䅯杬䅕䅁䅯眶䅯䅁䅯睢䅑䅁䅅䅁䉁䅁䅁杄十䅁䅁睎㍁䑁䅫免祁䑁䅕睎㉁䅁䅁䍄䉁䅁䅁䅂䅁䅁䅍䅄䅁䅁䅯䅗䅁䅁䅯䅂䅁䅁䅯䅂䅉䅁䅅䅁䉁䅁䅁兂䅁䅁䅁昳呖兑杷允䅁䅁䅑䅁䑁䅁䅷䅁䭁䑁䙍䅁䭁佁䭯䅁䭁佁䭷䅁䉁䅁䅁允䅁䅁䄴䅄䅁䑁䅁杌㍁䑁䅧睍䅁䅁杷允䅁䅁䅑䅁䑁䅁䅷䅁䭁䥁䙯䅁䭁佁䭳䅁䭁䡁䕯䅁䉁䅁䅁允䅁䅁䄴䅆䅁䑁䅅免㕁䑁䅅兏ㅁ䑁䅧李穁䅁䅁䍄䉁䅁䅁䅂䅁䅁䅍䅄䅁䅁䅯䄯䅕䅁䅯朶䅯䅁䅯䄷䅯䅁䅅䅁䉁䅁䅁杄䵁䅁䅁䅍畁䑁䅙免㑁䅁䅁䍄䉁䅁䅁睁䅁䅁䅍䅄䅁䅁䅯眴䅑䅁䅯䅊䅙䅁䅅䅁䉁䅁䅁权䭂睄䅁䍄䉁䅁䅁䅂䅁䅁䅍䅄䅁䅁䅯睮䅕䅁䅯儷䅯䅁䅯睢䅑䅁䅅䅁䉁䅁䅁兂十㡧䭄啯浘睐杷允䅁䅁䅍䅁䑁䅁䅷䅁䭁䅁䝁䅁䭁䍁䝙䅁䉁䅁䅁允䅁䅁䄴杄䅁䑁䅅䅍㍁䍁䄴杍祁䅁䅁䍄䉁䅁䅁䅂䅁䅁䅍䅄䅁䅁䅯睍䅕䅁䅯眶䅯䅁䅯兣䅑䅁䅅䅁䉁䅁䅁杄十䅁䅁兎穁䑁䅫杍㕁䑁䅣䅍穁䅁䅁䍄䉁䅁䅁䅂䅁䅁䅍䅄䅁䅁䅯术䅕䅁䅯朶䅯䅁䅯䄷䅯䅁䅅䅁䉁䅁䅁杄䵁䅁䅁䅍畁䑁䅅睍ぁ䅁䅁䍄䉁䅁䅁䅂䅁䅁䅍䅄䅁䅁䅯兩䅑䅁䅯眶䅯䅁䅯兣䅑䅁䅅䅁䉁䅁䅁杄十䅁䅁䅎㍁䑁䅅杍硁䑁䅅兎㉁䅁䅁䍄䉁䅁䅁䅂䅁䅁䅍䅄䅁䅁䅯儹䅑䅁䅯眵䅯䅁䅯䄷䅯䅁䅅䅁䉁䅁䅁兂䩄牤昶畇游䅑杷允䅁䅁䅑䅁䑁䅁䅷䅁䭁䱁䔴䅁䭁佁䬰䅁䭁佁䭷䅁䉁䅁䅁允䅁䅁䅕時慈杮呺稴䴸䅉䅅䅁䕁䅁䅁睁䵁䅁䅁权乂兂䅁权潄权䅁权瑂䅂䅁允䅁䅁䅅䅁佁䅁䄴䅁硁䑁䅙杌硁䑁䅫李䅁䅁杷允䅁䅁䅑䅁䑁䅁䅷䅁䭁䡁䙍䅁䭁佁䭣䅁䭁䡁䕯䅁䉁䅁䅁允䅁䅁䅕兊䉡啬䱍䕋䵁䅉䅅䅁䕁䅁䅁睁䵁䅁䅁权捃兂䅁权灄权䅁权瑂䅂䅁允䅁䅁䅅䅁䙁䅁䅁䅁䅁敁䅚䍄䉁䅁䅁睁䅁䅁䅍䅄䅁䅁䅯杴䅕䅁䅯杈䅙䅁䅅䅁䉁䅁䅁权佃睂䅁䍄䉁䅁䅁䅂䅁䅁䅍䅄䅁䅁䅯睶䅅䅁䅯䅂䅁䅁䅯䅂䅉䅁䅅䅁䉁䅁䅁兂䅁䅁䅃䕐睤兑杷允䅁䅁䅑䅁䑁䅁䅷䅁䭁乁䙉䅁䭁佁䭙䅁䭁䝁䔰䅁䉁䅁䅁允䅁䅁䄴䅄䅁䑁䅅杌祁䑁䅣杍䅁䅁杷允䅁䅁䅑䅁䑁䅁䅷䅁䭁䥁䕣䅁䭁佁䭣䅁䭁䥁䕍䅁䉁䅁䅁允䅁䅁䅕匳䝑婧䑖歇䵁䅉䅅䅁䕁䅁䅁睁䵁䅁䅁权䩄䅂䅁权灄权䅁权睂䅂䅁允䅁䅁䅅䅁䙁䅁䅁䅁奁杢䉖䍄䉁䅁䅁䅂䅁䅁䅍䅄䅁䅁䅯睁䅙䅁䅯朶䅯䅁䅯兢䅑䅁䅅䅁䉁䅁䅁杄䵁䅁䅁免畁䑁䅣䅍㑁䅁䅁䍄䉁䅁䅁䅂䅁䅁䅍䅄䅁䅁䅯儴䅑䅁䅯睈䅙䅁䅯䅉䅙䅁䅅䅁䉁䅁䅁权灄杂䅁䍄䉁䅁䅁䅂䅁䅁䅍䅄䅁䅁䅯朸䅑䅁䅯睈䅙䅁䅯䅉䅙䅁䅅䅁䉁䅁䅁权佂杂䅁䍄䉁䅁䅁䅂䅁䅁䅍䅄䅁䅁䅯杘䅕䅁䅯䄶䅯䅁䅯兢䅑䅁䅅䅁䉁䅁䅁杄佁䅁䅁免ぁ䍁䄴睍ㅁ䑁䅣䅁䵁䅉䅅䅁䕁䅁䅁睁䵁䅁䅁权浄兂䅁权瑄权䅁权瑂䅂䅁允䅁䅁䅅䅁䙁䕁灮砲偍摹⼸䍄䉁䅁䅁䅂䅁䅁䅍䅄䅁䅁䅯杇䅅䅁䅯充䅁䅁䅯䅂䅉䅁䅅䅁䉁䅁䅁杄啁䅁䅁杍穁䑁䅫䅎睁䑁䅁䅍睁䑁䅁䅁䵁䅉䅅䅁䕁䅁䅁睁䵁䅁䅁权晁允䅁权䉁杁䅁权䍁杁䅁允䅁䅁䅅䅁䙁䙁噑䈴睸㥷䅎䍄䉁䅁䅁䅂䅁䅁䅍䅄䅁䅁䅯杲䅕䅁䅯朵䅯䅁䅯睧䅑䅁䅅䅁䉁䅁䅁杄䵁䅁䅁免畁䑁䅁兏ぁ䅁䅁䍄䉁䅁䅁睁䅁䅁䅍䅄䅁䅁䅯眷䅑䅁䅯杈䅙䅁䅅䅁䉁䅁䅁权捄杂䅁䍄䉁䅁䅁䅂䅁䅁䅍䅄䅁䅁䅯眯䅁䅁䅯权䅁䅁䅯䅂䅉䅁䅅䅁䉁䅁䅁兂ㅂ硫䕧杖头䅑杷允䅁䅁䅑䅁䑁䅁䅷䅁䭁䵁䱳䅁䭁佁䭙䅁䭁䡁䔰䅁䉁䅁䅁允䅁䅁䄴䅄䅁䑁䅁杌㉁䑁䅍䅏䅁䅁杷允䅁䅁䅑䅁䑁䅁䅷䅁䭁偁䉳䅁䭁䉁䅅䅁䭁䅁䍑䅁䉁䅁䅁允䅁䅁䄴䅆䅁䑁䅅免穁䑁䅣李睁䑁䅁䅍睁䅁䅁䍄䉁䅁䅁䅂䅁䅁䅍䅄䅁䅁䅯兙䅕䅁䅯眶䅯䅁䅯兢䅑䅁䅅䅁䉁䅁䅁杄十䅁䅁李㉁䑁䅣睎ぁ䑁䅙兎硁䅁䅁䍄䉁䅁䅁䅂䅁䅁䅍䅄䅁䅁䅯兲䅕䅁䅯䄶䅯䅁䅯睢䅑䅁䅅䅁䉁䅁䅁杄佁䅁䅁免㍁䍁䄴䅍㍁䑁䅕䅁䵁䅉䅅䅁䕁䅁䅁睁䵁䅁䅁权潄兂䅁权潄权䅁权㙂䅂䅁允䅁䅁䅅䅁佁䅁䅷䅁祁䍁䄴杍睁䑁䅫䅁䵁䅉䅅䅁䕁䅁䅁睁䵁䅁䅁权䩄䅂䅁权浄权䅁权硂䅂䅁允䅁䅁䅅䅁䭁䕁䅣䅁䵁䅉䅅䅁䕁䅁䅁睁䵁䅁䅁权扃兂䅁权牄权䅁权獄权䅁允䅁䅁䅅䅁佁䉁䅉䅁ㅁ䑁䅙李ㅁ䑁䅉睍㉁䑁䅅䅁䵁䅉䅅䅁䕁䅁䅁睁䵁䅁䅁权䅃兂䅁权潄权䅁权䑃䅂䅁允䅁䅁䅅䅁佁䅁䄴䅁ぁ䑁䅑杌㑁䑁䅫睍䅁䅁杷允䅁䅁䅑䅁䑁䅁䅷䅁䭁䑁䙳䅁䭁佁䭣䅁䭁䝁䔰䅁䉁䅁䅁允䅁䅁䅕浉⭡㑵之樶䴸䅉䅅䅁䕁䅁䅁睁䵁䅁䅁权卂兂䅁权畄权䅁权瑂䅂䅁允䅁䅁䅅䅁䙁䅁䅁䅁䅄楸䉒䍄䉁䅁䅁䅂䅁䅁䅍䅄䅁䅁䅯䄷䅅䅁䅯权䅁䅁䅯兂䅁䅁䅅䅁䉁䅁䅁兂㕁䵴㉨桶吸䅑杷允䅁䅁䅑䅁䑁䅁䅷䅁䭁䕁䙁䅁䭁佁䭫䅁䭁䡁䕅䅁䉁䅁䅁允䅁䅁䅕䅁䅁䅁剁欸䵁䅉䅅䅁䕁䅁䅁睁䵁䅁䅁权潂兂䅁权牄权䅁权㥂䅂䅁允䅁䅁䅅䅁佁䉁䅑䅁硁䑁䅧免㍁䑁䅧䅏ぁ䑁䅍免䅁䅁杷允䅁䅁䅑䅁䑁䅁䅷䅁䭁䵁䕣䅁䭁佁䭣䅁䭁佁䭷䅁䉁䅁䅁允䅁䅁䅕㑋坣挲㌷啅䵁䅉䅅䅁䕁䅁䅁睁䵁䅁䅁权晁兂䅁权煄权䅁权瑂䅂䅁允䅁䅁䅅䅁䭁䕁䅣䅁䵁䅉䅅䅁䕁䅁䅁睁䵁䅁䅁权婁兂䅁权牄权䅁权㙂䅂䅁允䅁䅁䅅䅁佁䉁䅑䅁硁䑁䅁杍ぁ䑁䅧兎ㅁ䑁䅧睍䅁䅁杷允䅁䅁䅑䅁䑁䅁䅷䅁䭁佁䙑䅁䭁佁䭯䅁䭁䡁䕁䅁䉁䅁䅁允䅁䅁䅯睒䅁䅁杷允䅁䅁䅑䅁䑁䅁䅷䅁䭁䉁䝍䅁䭁佁䭫䅁䭁䝁䔸䅁䉁䅁䅁允䅁䅁䅕䅁䅁䥁睃〯䵁䅉䅅䅁䕁䅁䅁睁䵁䅁䅁权偁杂䅁权浄权䅁权硂䅂䅁允䅁䅁䅅䅁佁䅁䅷䅁祁䍁䄴睎㉁䑁䅉䅁䵁䅉䅅䅁䕁䅁䅁睁䵁䅁䅁权婄䅂䅁权浄权䅁权療䅂䅁允䅁䅁䅅䅁佁䅁䅷䅁ぁ䍁䄴睍睁䑁䅫䅁䵁䅉䅅䅁䕁䅁䅁睁䵁䅁䅁权㉂兂䅁权牄权䅁权䑃䅂䅁允䅁䅁䅅䅁佁䉁䅑䅁祁䑁䅅兎㍁䑁䅍䅏睁䑁䅍李䅁䅁杷允䅁䅁䅑䅁䑁䅁䅷䅁䭁䵁䉫䅁䭁䅁䅯䅁䭁䅁䍑䅁䉁䅁䅁允䅁䅁䅕扉祂䩡瑈啄䵁䅉䅅䅁䕁䅁䅁睁䵁䅁䅁权呁杂䅁权灄权䅁权獄权䅁允䅁䅁䅅䅁䭁䕁䅣䅁䵁䅉䅅䅁䕁䅁䅁睁䵁䅁䅁权剁兂䅁权湄权䅁权䙃䅂䅁允䅁䅁䅅䅁䙁䉁婦発呤破䅨䍄䉁䅁䅁䅂䅁䅁䅍䅄䅁䅁䅯杙䅅䅁䅯充䅁䅁䅯兂䅁䅁䅅䅁䉁䅁䅁杄啁䅁䅁杍㍁䑁䅕睎祁䑁䅕䅍睁䑁䅁䅁䵁䅉䅅䅁䕁䅁䅁睁䵁䅁䅁权㝂兂䅁权煄权䅁权瑂䅂䅁允䅁䅁䅅䅁佁䅁䅷䅁睁䍁䄴睍ぁ䑁䅙䅁䵁䅉䅅䅁䑁䅁䅁睁䵁䅁䅁权穄兂䅁权流杂䅁允䅁䅁䅅䅁佁䅁䄴䅁硁䑁䅅李畁䑁䅧李䅁䅁杷允䅁䅁䅑䅁䑁䅁䅷䅁䭁䭁䅣䅁䭁䅁䅑䅁䭁䅁䅕䅁䉁䅁䅁允䅁䅁䅕䅁䅁䱑獐啣䵅䅉䅅䅁䕁䅁䅁睁䵁䅁䅁权潃允䅁权䭁䅁䅁权䕁杁䅁允䅁䅁䅅䅁䙁䱁摋㘷䝦睓䅎䍄䉁䅁䅁䅂䅁䅁䅍䅄䅁䅁䅯权䅙䅁䅯儷䅯䅁䅯䅣䅑䅁䅅䅁䉁䅁䅁兂ㅂ桰娴㙢獈睐杷允䅁䅁䅑䅁䑁䅁䅷䅁䭁䵁䕳䅁䭁佁䭫䅁䭁䡁䔰䅁䉁䅁䅁允䅁䅁䅕䅁䅁䍁㕂唹䵁䅉䅅䅁䕁䅁䅁睁䵁䅁䅁权䵂兂䅁权牄权䅁权㥂䅂䅁允䅁䅁䅅䅁佁䉁䅉䅁ㅁ䑁䅧䅏ぁ䑁䅁䅍睁䑁䅁䅁䵁䅉䅅䅁䕁䅁䅁睁䵁䅁䅁权䡃允䅁权䭁䅁䅁权䕁杁䅁允䅁䅁䅅䅁䙁䅁琴灳瘳睰䅸䍄䉁䅁䅁䅂䅁䅁䅍䅄䅁䅁䅯䅅䅙䅁䅯眶䅯䅁䅯䅣䅑</t>
  </si>
  <si>
    <t>䅁䅅䅁䉁䅁䅁杄啁䅁䅁杍㍁䑁䅅兎睁䑁䅁兎㑁䑁䅑䅁䵁䅉䅅䅁䕁䅁䅁睁䵁䅁䅁权灁兂䅁权煄权䅁权硂䅂䅁允䅁䅁䅅䅁佁䅁䅷䅁睁䍁䄴李㍁䑁䅙䅁䵁䅉䅅䅁䕁䅁䅁睁䵁䅁䅁权䵄䅂䅁权瑄权䅁权䑃䅂䅁允䅁䅁䅅䅁䙁䝁渳㘫确琰⽕䍄䉁䅁䅁䅂䅁䅁䅍䅄䅁䅁䅯䅔䅳䅁䅯眶䅯䅁䅯兦䅑䅁䅅䅁䉁䅁䅁杄啁䅁䅁杍睁䑁䅫睍硁䑁䅉䅍ぁ䑁䅑䅁䵁䅉䅅䅁䕁䅁䅁睁䵁䅁䅁权楄兂䅁权煄权䅁权㙂䅂䅁允䅁䅁䅅䅁佁䅁䅷䅁睁䍁䄴䅎穁䑁䅍䅁䵁䅉䅅䅁䕁䅁䅁睁䵁䅁䅁权䍁兂䅁权湄权䅁权硂䅂䅁允䅁䅁䅅䅁䙁䝁光䑗ね䉹䅎䍄䉁䅁䅁䅂䅁䅁䅍䅄䅁䅁䅯䄷䅕䅁䅯儶䅯䅁䅯兣䅑䅁䅅䅁䉁䅁䅁兂䅁䅁䅁乙眯䅑杷允䅁䅁䅑䅁䑁䅁䅷䅁䭁䙁偷䅁䭁佁䭫䅁䭁佁䭷䅁䉁䅁䅁允䅁䅁䅕䅁䅁䅁獁欲䵁䅉䅅䅁䑁䅁䅁睁䵁䅁䅁权睃䅂䅁权流杂䅁允䅁䅁䅅䅁佁䅁䅷䅁㑁䑁䅫杌㕁䑁䅕䅁䵁䅉䅅䅁䑁䅁䅁睁䵁䅁䅁权婂兂䅁权流杂䅁允䅁䅁䅅䅁佁䅁䅷䅁㕁䑁䅁杌祁䑁䅫䅁䵁䅉䅅䅁䕁䅁䅁睁䵁䅁䅁权䵁䅁䅁权䉁杁䅁权䍁杁䅁允䅁䅁䅅䅁䙁䱁䈶㙃䅲䵏䅒䍄䉁䅁䅁睁䅁䅁䅍䅄䅁䅁䅯䅉䄸䅁䅯䅇䅙䅁䅅䅁䉁䅁䅁权療杂䅁䍄䉁䅁䅁䅂䅁䅁䅍䅄䅁䅁䅯关䅑䅁䅯眵䅯䅁䅯睧䅑䅁䅅䅁䉁䅁䅁兂䩄牤昶楇琯睶杷允䅁䅁䅑䅁䑁䅁䅷䅁䭁乁䔸䅁䭁佁䭯䅁䭁䡁䔰䅁䉁䅁䅁允䅁䅁䄴䅄䅁䑁䅁杌ㅁ䑁䅑李䅁䅁杷允䅁䅁䅑䅁䑁䅁䅷䅁䭁䑁䉳䅁䭁䉁䅅䅁䭁䅁䅕䅁䉁䅁䅁允䅁䅁䄴䅆䅁䑁䅕䅍㍁䑁䅧睍㍁䑁䅉免ㅁ䅁䅁䍄䉁䅁䅁䅂䅁䅁䅍䅄䅁䅁䅯䅴䅑䅁䅯朷䅯䅁䅯全䅑䅁䅅䅁䉁䅁䅁兂䅁䅁䅁佣瑁兑杷允䅁䅁䅑䅁䑁䅁䅷䅁䭁佁䔰䅁䭁佁䭧䅁䭁䥁䕍䅁䉁䅁䅁允䅁䅁䄴杄䅁䑁䅉杍畁䑁䅅睍ㅁ䅁䅁䍄䉁䅁䅁䅂䅁䅁䅍䅄䅁䅁䅯睸䅕䅁䅯朷䅯䅁䅯兢䅑䅁䅅䅁䉁䅁䅁兂䅁䅁䅁乑䑫兑杷允䅁䅁䅑䅁䑁䅁䅷䅁䭁䩁䕙䅁䭁佁䭳䅁䭁佁䭷䅁䉁䅁䅁允䅁䅁䅯睒䅁䅁杷允䅁䅁䅑䅁䑁䅁䅷䅁䭁乁䙧䅁䭁佁䬰䅁䭁䝁䔰䅁䉁䅁䅁允䅁䅁䅕渷⽷噎㘶吶䴸䅉䅅䅁䕁䅁䅁睁䵁䅁䅁权呁允䅁权䭁䅁䅁权䙁䅁䅁允䅁䅁䅅䅁䙁䙁㘶兓䍷⽋⼰䍄䉁䅁䅁䅂䅁䅁䅍䅄䅁䅁䅯䅢䅕䅁䅯儷䅯䅁䅯䄷䅯䅁䅅䅁䉁䅁䅁兂晄㑔堲桢呌睐杷允䅁䅁䅑䅁䑁䅁䅷䅁䭁䝁䉫䅁䭁䅁䅯䅁䭁䅁䍑䅁䉁䅁䅁允䅁䅁䅕䡰㥁瑃橤歉䵁䅉䅅䅁䕁䅁䅁睁䵁䅁䅁权療允䅁权䕁䅁䅁权䙁䅁䅁允䅁䅁䅅䅁䙁䅁䅁䱁䍂煫䉆䍄䉁䅁䅁䅂䅁䅁䅍䅄䅁䅁䅯儰䅑䅁䅯儷䅯䅁䅯兢䅑䅁䅅䅁䉁䅁䅁兂㙄浦㡱䩤㑏睐杷允䅁䅁䅑䅁䑁䅁䅷䅁䭁䉁䅷䅁䭁䅁䅑䅁䭁䅁䍑䅁䉁䅁䅁允䅁䅁䅕䅁䅁䝁睉䕗䵅䅉䅅䅁䕁䅁䅁睁䵁䅁䅁权啁䅄䅁权煄权䅁权㥂䅂䅁允䅁䅁䅅䅁佁䅁䅷䅁睁䍁䄴兎ぁ䑁䅅䅁䵁䅉䅅䅁䕁䅁䅁睁䵁䅁䅁权㙃䅂䅁权灄权䅁权硂䅂䅁允䅁䅁䅅䅁䙁䅁䅁䅁䅁乶䅴䍄䉁䅁䅁䅂䅁䅁䅍䅄䅁䅁䅯朵䅑䅁䅯儶䅯䅁䅯睢䅑䅁䅅䅁䉁䅁䅁兂䅁䅁䅁䤰䵍具杷允䅁䅁䅑䅁䑁䅁䅷䅁䭁䝁䙕䅁䭁佁䭳䅁䭁䡁䔰䅁䉁䅁䅁允䅁䅁䄴杅䅁䑁䅧兎祁䑁䅉睍睁䑁䅁䅍䅁䅁杷允䅁䅁䅍䅁䑁䅁䅷䅁䭁䭁䕉䅁䭁䍁䝑䅁䉁䅁䅁允䅁䅁䅯儲䄸䅁杷允䅁䅁䅑䅁䑁䅁䅷䅁䭁䭁䕙䅁䭁佁䬰䅁䭁䥁䕕䅁䉁䅁䅁允䅁䅁䅕破䑘乥桲䐵䴸䅉䅅䅁䕁䅁䅁睁䵁䅁䅁权牃允䅁权䕁䅁䅁权䙁䅁䅁允䅁䅁䅅䅁䙁䅁䅁䅁硄漲䉂䍄䉁䅁䅁䅂䅁䅁䅍䅄䅁䅁䅯䅋䅕䅁䅯朷䅯䅁䅯䄷䅯䅁䅅䅁䉁䅁䅁兂䅁䅁䅁䅧䡘䅷杷允䅁䅁䅑䅁䑁䅁䅷䅁䭁䩁䕅䅁䭁佁䭯䅁䭁䝁䔰䅁䉁䅁䅁允䅁䅁䄴䅄䅁䑁䅅杌硁䑁䅕兏䅁䅁杷允䅁䅁䅑䅁䑁䅁䅷䅁䭁䍁䵙䅁䭁佁䭯䅁䭁䝁䔰䅁䉁䅁䅁允䅁䅁䄴䅄䅁䑁䅁杌㕁䑁䅫兎䅁䅁杷允䅁䅁䅑䅁䑁䅁䅷䅁䭁䭁䉙䅁䭁䉁䅅䅁䭁䅁䍑䅁䉁䅁䅁允䅁䅁䄴䅆䅁䑁䅕䅍ぁ䑁䅁䅍睁䑁䅁䅍睁䅁䅁䍄䉁䅁䅁䅂䅁䅁䅍䅄䅁䅁䅯兆䅕䅁䅯眵䅯䅁䅯来䅑䅁䅅䅁䉁䅁䅁兂䉄煹䙆癴䥍䅑杷允䅁䅁䅑䅁䑁䅁䅷䅁䭁䵁䅕䅁䭁䅁䍅䅁䭁䅁䍕䅁䉁䅁䅁允䅁䅁䅕䙇䡇㜰敔欳䵁䅉䅅䅁䕁䅁䅁睁䵁䅁䅁权祃䅂䅁权浄权䅁权䙃䅂䅁允䅁䅁䅅䅁佁䅁䅷䅁硁䍁䄴杍睁䑁䅍䅁䵁䅉䅅䅁䕁䅁䅁睁䵁䅁䅁权捄兂䅁权瑄权䅁权睂䅂䅁允䅁䅁䅅䅁䙁佁浳睥搫买⼰䍄䉁䅁䅁䅂䅁䅁䅍䅄䅁䅁䅯䅌䅁䅁䅯允䅉䅁䅯杁䅉䅁䅅䅁䉁䅁䅁兂㑃䍯䉫獇偺䅑杷允䅁䅁䅑䅁䑁䅁䅷䅁䭁䵁䅣䅁䭁䅁䍅䅁䭁䅁䍕䅁䉁䅁䅁允䅁䅁䅕䭎她䡑呮唴䵁䅉䅅䅁䕁䅁䅁睁䵁䅁䅁权㙃䅂䅁权牄权䅁权㙂䅂䅁允䅁䅁䅅䅁佁䉁䅉䅁㕁䑁䅅睍硁䑁䅉睎祁䑁䅕䅁䵁䅉䅅䅁䕁䅁䅁睁䵁䅁䅁权䡄䅁䅁权䉁杁䅁权䑁杁䅁允䅁䅁䅅䅁䙁䕁橅晦猹捆䅰䍄䉁䅁䅁䅂䅁䅁䅍䅄䅁䅁䅯䅣䅕䅁䅯眶䅯䅁䅯兦䅑䅁䅅䅁䉁䅁䅁杄啁䅁䅁免ぁ䑁䅧免睁䑁䅁䅍睁䑁䅁䅁䵁䅉䅅䅁䕁䅁䅁睁䵁䅁䅁权穁䅁䅁权䕁䅁䅁权䕁杁䅁允䅁䅁䅅䅁䙁䅁䅁䕁㥁䙑䉬䍄䉁䅁䅁䅂䅁䅁䅍䅄䅁䅁䅯关䅕䅁䅯眶䅯䅁䅯睧䅑䅁䅅䅁䉁䅁䅁杄啁䅁䅁免㑁䑁䅧免ㅁ䑁䅅李㕁䑁䅕䅁䵁䅉䅅䅁䕁䅁䅁睁䵁䅁䅁权癃䅂䅁权浄权䅁权㥂䅂䅁允䅁䅁䅅䅁佁䅁䅷䅁硁䍁䄴䅎祁䑁䅉䅁䵁䅉䅅䅁䕁䅁䅁睁䵁䅁䅁权摄䅂䅁权牄权䅁权㥂䅂䅁允䅁䅁䅅䅁佁䉁䅉䅁ㅁ䑁䅉䅏睁䑁䅁杍㍁䑁䅍䅁䵁䅉䅅䅁䕁䅁䅁睁䵁䅁䅁权⽃兂䅁权浄权䅁权硂䅂䅁允䅁䅁䅅䅁佁䅁䅷䅁硁䍁䄴兎ぁ䑁䅍䅁䵁䅉䅅䅁䕁䅁䅁睁䵁䅁䅁权瑃兂䅁权浄权䅁权䑃䅂䅁允䅁䅁䅅䅁佁䅁䅷䅁祁䍁䄴李ㅁ䑁䅅䅁䵁䅉䅅䅁䕁䅁䅁睁䵁䅁䅁权敁允䅁权䭁䅁䅁权䙁䅁䅁允䅁䅁䅅䅁䙁䕁䱓佢㝦剋䄱䍄䉁䅁䅁䅂䅁䅁䅍䅄䅁䅁䅯睁䅅䅁䅯充䅁䅁䅯䅂䅉䅁䅅䅁䉁䅁䅁杄坁䅁䅁䅎祁䑁䅉睎ㅁ䑁䅁䅍睁䑁䅁䅍䅁䅁杷允䅁䅁䅑䅁䑁䅁䅷䅁䭁䡁䙍䅁䭁佁䭙䅁䭁佁䭷䅁䉁䅁䅁允䅁䅁䄴䅄䅁䑁䅅杌穁䑁䅑兎䅁䅁杷允䅁䅁䅑䅁䑁䅁䅷䅁䭁䑁䉧䅁䭁䉁䅅䅁䭁䅁䅕䅁䉁䅁䅁允䅁䅁䄴䅆䅁䑁䅍䅏穁䑁䅑䅍睁䑁䅁䅍睁䅁䅁䍄䉁䅁䅁䅂䅁䅁䅍䅄䅁䅁䅯䅮䅑䅁䅯儷䅯䅁䅯兢䅑䅁䅅䅁䉁䅁䅁兂㕃楪但䐵捷䅑杷允䅁䅁䅑䅁䑁䅁䅷䅁䭁䡁䅳䅁䭁䅁䅑䅁䭁䅁䅕䅁䉁䅁䅁允䅁䅁䅕䅁䅁偧桇止䵅䅉䅅䅁䕁䅁䅁睁䵁䅁䅁权㑂兂䅁权湄权䅁权䑃䅂䅁允䅁䅁䅅䅁䙁䙁乃㉬匴硧䄱䍄䉁䅁䅁䅂䅁䅁䅍䅄䅁䅁䅯䅚䅕䅁䅯儷䅯䅁䅯兣䅑䅁䅅䅁䉁䅁䅁兂偃癷潕䥘䈸䅑杷允䅁䅁䅑䅁䑁䅁䅷䅁䭁䡁䙁䅁䭁佁䬰䅁䭁䡁䕯䅁䉁䅁䅁允䅁䅁䅕䔱灷䉬㉮䐸䴸䅉䅅䅁䕁䅁䅁睁䵁䅁䅁权硂兂䅁权牄权䅁权睂䅂䅁允䅁䅁䅅䅁佁䉁䅉䅁ぁ䑁䅫杍睁䑁䅉䅍睁䑁䅁䅁䵁䅉䅅䅁䕁䅁䅁睁䵁䅁䅁权䭁兂䅁权煄权䅁权㙂䅂䅁允䅁䅁䅅䅁佁䅁䅯䅁硁䍁䄴䅍㍁䅁䅁䍄䉁䅁䅁䅂䅁䅁䅍䅄䅁䅁䅯內䅕䅁䅯朷䅯䅁䅯䅣䅑䅁䅅䅁䉁䅁䅁兂䅁䅁䅁偉獮䅑杷允䅁䅁䅑䅁䑁䅁䅷䅁䭁䵁䅣䅁䭁䉁䅅䅁䭁䅁䍑䅁䉁䅁䅁允䅁䅁䄴杆䅁䑁䅅兏祁䑁䅍李硁䑁䅣䅍睁䑁䅁䅁䵁䅉䅅䅁䕁䅁䅁睁䵁䅁䅁权䙄兂䅁权灄权䅁权獄权䅁允䅁䅁䅅䅁䙁䅁䅁䅁䅁昷䅤䍄䉁䅁䅁䅂䅁䅁䅍䅄䅁䅁䅯六䅅䅁䅯权䅁䅁䅯兂䅁䅁䅅䅁䉁䅁䅁兂䡄穓䩥坑乁䅑杷允䅁䅁䅑䅁䑁䅁䅷䅁䭁䙁䙑䅁䭁佁䬰䅁䭁䡁䔰䅁䉁䅁䅁允䅁䅁䅕䑔䩥坑汄樸䴸䅉䅅䅁䕁䅁䅁睁䵁䅁䅁权桃兂䅁权灄权䅁权䙃䅂䅁允䅁䅁䅅䅁䙁䅁䅁䅁䅁䩷䅌䍄䉁䅁䅁䅂䅁䅁䅍䅄䅁䅁䅯睥䅅䅁䅯充䅁䅁䅯䅂䅉䅁䅅䅁䉁䅁䅁杄十䅁䅁睎㍁䑁䅍李㑁䑁䅁䅍睁䅁䅁䍄䉁䅁䅁䅂䅁䅁䅍䅄䅁䅁䅯睂䅕䅁䅯䄶䅯䅁䅯来䅑䅁䅅䅁䉁䅁䅁杄佁䅁䅁免硁䍁䄴䅍祁䑁䅉䅁䵁䅉䅅䅁䕁䅁䅁睁䵁䅁䅁权あ兂䅁权湄权䅁权瑂䅂䅁允䅁䅁䅅䅁䙁䕁㉡⼸唳䅥䅎䍄䉁䅁䅁睁䅁䅁䅍䅄䅁䅁䅯睶䅕䅁䅯杈䅙䅁䅅䅁䉁䅁䅁权浃䅃䅁䍄䉁䅁䅁䅂䅁䅁䅍䅄䅁䅁䅯睉䅁䅁䅯充䅁䅁䅯䅂䅉䅁䅅䅁䉁䅁䅁杄啁䅁䅁杍ㅁ䑁䅣李睁䑁䅁䅍睁䑁䅁䅁䵁䅉䅅䅁䕁䅁䅁睁䵁䅁䅁权扃䅁䅁权䉁杁䅁权䑁杁䅁允䅁䅁䅅䅁䙁佁祘㍈㥋⬳䅒䍄䉁䅁䅁䅂䅁䅁䅍䅄䅁䅁䅯䄫䅁䅁䅯允䅉䅁䅯睁䅉䅁䅅䅁䉁䅁䅁兂穄䉹䴸块䍪䅑杷允䅁䅁䅑䅁䑁䅁䅷䅁䭁䅁䘴䅁䭁佁䭙䅁䭁䝁䔰䅁䉁䅁䅁允䅁䅁䄴䅄䅁䑁䅁杌㕁䑁䅍杍䅁䅁杷允䅁䅁䅑䅁䑁䅁䅷䅁䭁乁䄴䅁䭁䅁䅯䅁䭁䅁䅕䅁䉁䅁䅁允䅁䅁䅕敫㠱穐敗が䵁䅉䅅䅁䕁䅁䅁睁䵁䅁䅁权⽂兂䅁权湄权䅁权睂䅂䅁允䅁䅁䅅䅁䙁䍁捬㡪ㅌ䉋䅒䍄䉁䅁䅁䅂䅁䅁䅍䅄䅁䅁䅯睆䅙䅁䅯朶䅯䅁䅯来䅑䅁䅅䅁䉁䅁䅁杄䵁䅁䅁䅍畁䑁䅅兎ㅁ䅁䅁䍄䉁䅁䅁䅂䅁䅁䅍䅄䅁䅁䅯䅰䅑䅁䅯眶䅯䅁䅯兦䅑䅁䅅䅁䉁䅁䅁杄啁䅁䅁睍㉁䑁䅉䅍ㅁ䑁䅙䅎ぁ䑁䅑䅁䵁䅉䅅䅁䕁䅁䅁睁䵁䅁䅁权䅁杂䅁权瑄权䅁权瑂䅂䅁允䅁䅁䅅䅁䙁䍁䡵瑆佮⼹⼲䍄䉁䅁䅁䅂䅁䅁䅍䅄䅁䅁䅯其䅑䅁䅯眶䅯䅁䅯睢䅑䅁䅅䅁䉁䅁䅁杄十䅁䅁李㉁䑁䅉䅍睁䑁䅁䅍睁䅁䅁䍄䉁䅁䅁䅂䅁䅁䅍䅄䅁䅁䅯杸䅕䅁䅯朵䅯䅁䅯全䅑䅁䅅䅁䉁䅁䅁杄䵁䅁䅁杍畁䑁䅣杍ㅁ䅁䅁䍄䉁䅁䅁䅂䅁䅁䅍䅄䅁䅁䅯䅏䅕䅁䅯眶䅯䅁䅯睧䅑䅁䅅䅁䉁䅁䅁杄啁䅁䅁免睁䑁䅍䅏穁䑁䅑䅏㕁䑁䅅䅁䵁䅉䅅䅁䕁䅁䅁睁䵁䅁䅁权牄兂䅁权潄权䅁权硂䅂䅁允䅁䅁䅅䅁佁䅁䄴䅁瑁䑁䅙杌睁䑁䅕杍䅁䅁杷允䅁䅁䅑䅁䑁䅁䅷䅁䭁䱁䙅䅁䭁佁䬰䅁䭁䡁䕯䅁䉁䅁䅁允䅁䅁䅕扏䥔牤昶橹䴸䅉䅅䅁䕁䅁䅁睁䵁䅁䅁权橄允䅁权䕁䅁䅁权䙁䅁䅁允䅁䅁䅅䅁䙁䅁䅁䵁晁娸䈹䍄䉁䅁䅁䅂䅁䅁䅍䅄䅁䅁䅯先䅕䅁䅯朶䅯䅁䅯兦䅑䅁䅅䅁䉁䅁䅁杄䵁䅁䅁免畁䑁䅍䅍祁䅁䅁䍄䉁䅁䅁䅂䅁䅁䅍䅄䅁䅁䅯眰䅕䅁䅯朷䅯䅁䅯睧䅑䅁䅅䅁䉁䅁䅁兂䅁䅁䅁䭧㕌䅑杷允䅁䅁䅑䅁䑁䅁䅷䅁䭁䙁䘴䅁䭁佁䭯䅁䭁䡁䔰䅁䉁䅁䅁允䅁䅁䄴䅄䅁䑁䅁杌ㅁ䑁䅍兏䅁䅁杷允䅁䅁䅑䅁䑁䅁䅷䅁䭁䩁䘰䅁䭁佁䬰䅁䭁䝁䔸䅁䉁䅁䅁允䅁䅁䅕䉵䘶ㄶ㑇橮䴸䅉䅅䅁䕁䅁䅁睁䵁䅁䅁权㍁䅁䅁权䕁䅁䅁权䕁杁䅁允䅁䅁䅅䅁䙁䅁䅁䭁兄婈䉸䍄䉁䅁䅁䅂䅁䅁䅍䅄䅁䅁䅯䄷䅑䅁䅯眵䅯䅁䅯睧䅑䅁䅅䅁䉁䅁䅁兂呃䅇坒煄吰䅑杷允䅁䅁䅑䅁䑁䅁䅷䅁䭁䉁䉣䅁䭁䉁䅅䅁䭁䅁䍑䅁䉁䅁䅁允䅁䅁䄴杅䅁䑁䅑䅍ぁ䑁䅧䅍睁䑁䅁䅍䅁䅁杷允䅁䅁䅑䅁䑁䅁䅷䅁䭁䙁䅑䅁䭁䅁䅑䅁䭁䅁䍑䅁䉁䅁䅁允䅁䅁䅕䅁䅁䭁煯ず䵅䅉䅅䅁䕁䅁䅁睁䵁䅁䅁权晁兂䅁权湄权䅁权䙃䅂䅁允䅁䅁䅅䅁䙁䱁㝇㑯楬晡⽑䍄䉁䅁䅁䅂䅁䅁䅍䅄䅁䅁䅯䄹䅅䅁䅯充䅁䅁䅯䅂䅉䅁䅅䅁䉁䅁䅁杄啁䅁䅁睍㑁䑁䅅李睁䑁䅁䅍睁䑁䅁䅁䵁䅉䅅䅁䕁䅁䅁睁䵁䅁䅁权敁兂䅁权煄权䅁权療䅂䅁允䅁䅁䅅䅁䭁䕁䅣䅁䵁䅉䅅䅁䕁䅁䅁睁䵁䅁䅁权牂允䅁权䉁杁䅁权䙁杁䅁允䅁䅁䅅䅁䭁䕁䅣䅁䵁䅉䅅䅁䕁䅁䅁睁䵁䅁䅁权浄兂䅁权灄权䅁权療䅂䅁允䅁䅁䅅䅁䙁䅁䅁䅁䅁倵䅤䍄䉁䅁䅁䅂䅁䅁䅍䅄䅁䅁䅯儸䅑䅁䅯䄶䅯䅁䅯䅣䅑䅁䅅䅁䉁䅁䅁权䡂䅁䅁䍄䉁䅁䅁䅂䅁䅁䅍䅄䅁䅁䅯杦䅕䅁䅯眵䅯䅁䅯兢䅑䅁䅅䅁䉁䅁䅁兂噄塐癢㙭䌴䅑杷允䅁䅁䅑䅁䑁䅁䅷䅁䭁乁䕍䅁䭁佁䭳䅁䭁䡁䕅䅁䉁䅁䅁允䅁䅁䄴䅆䅁䑁䅅兏睁䑁䅍兏睁䑁䅣䅍穁䅁䅁䍄䉁䅁䅁睁䅁䅁䅍䅄䅁䅁䅯睈䄸䅁䅯䅊䅙䅁䅅䅁䉁䅁䅁权㍄睄䅁䍄䉁䅁䅁䅂䅁䅁䅍䅄䅁䅁䅯睌䅕䅁䅯䄶䅯䅁䅯睢䅑䅁䅅䅁䉁䅁䅁杄佁䅁䅁䅎㉁䍁䄴睍㍁䑁䅍䅁䵁䅉䅅䅁䑁䅁䅁睁䵁䅁䅁权㡁兂䅁权奁杂䅁允䅁䅁䅅䅁䭁䑁䝫䅁䵁䅉䅅䅁䕁䅁䅁睁䵁䅁䅁权畁兂䅁权灄权䅁权䙃䅂䅁允䅁䅁䅅䅁䙁䅁䅁䅁䅃側䅚䍄䉁䅁䅁䅂䅁䅁䅍䅄䅁䅁䅯䅨䅕䅁䅯朶䅯䅁䅯来䅑䅁䅅䅁䉁䅁䅁杄䵁䅁䅁免畁䑁䅣䅏ぁ䅁䅁䍄䉁䅁䅁䅂䅁䅁䅍䅄䅁䅁䅯䅚䅕䅁䅯儷䅯䅁䅯䅣䅑䅁䅅䅁䉁䅁䅁兂⭃确癯匳䉑䅑杷允䅁䅁䅑䅁䑁䅁䅷䅁䭁乁䅙䅁䭁䉁䅅䅁䭁䅁䅕䅁䉁䅁䅁允䅁䅁䄴䅆䅁䑁䅑免ぁ䑁䅙䅍睁䑁䅁䅍睁䅁䅁䍄䉁䅁䅁䅂䅁䅁䅍䅄䅁䅁䅯睲䅕䅁䅯儶䅯䅁䅯兦䅑䅁䅅䅁䉁䅁䅁兂䅁䅁䅁䉳ㅶ䅑杷允䅁䅁䅑䅁䑁䅁䅷䅁䭁偁䘸䅁䭁佁䭳䅁䭁䝁䔰䅁䉁䅁䅁允䅁䅁䄴䅆䅁䑁䅅睎硁䑁䅍兏硁䑁䅅杍ㅁ䅁䅁䍄䉁䅁䅁䅂䅁䅁䅍䅄䅁䅁䅯杵䅕䅁䅯儶䅯䅁䅯睧䅑䅁䅅䅁䉁䅁䅁兂䅁䅁䅁䉁朳䅑杷允䅁䅁䅑䅁䑁䅁䅷䅁䭁䡁䅅䅁䭁䅁䅯䅁䭁䅁䍑䅁䉁䅁䅁允䅁䅁䅕癱午坔光歅䵁䅉䅅䅁䕁䅁䅁睁䵁䅁䅁权摄䅁䅁权䕁䅁䅁权䙁䅁䅁允䅁䅁䅅䅁䙁䅁䅁䅁十䝃䉎䍄䉁䅁䅁䅂䅁䅁䅍䅄䅁䅁䅯杣䅕䅁䅯儶䅯䅁䅯睢䅑䅁䅅䅁䉁䅁䅁兂䅁䅁䅁䩁杲䅷杷允䅁䅁䅑䅁䑁䅁䅷䅁䭁䵁䅫䅁䭁䉁䅅䅁䭁䅁䅕䅁䉁䅁䅁允䅁䅁䄴䅆䅁䑁䅉兎ㅁ䑁䅁䅍睁䑁䅁䅍睁䅁䅁䍄䉁䅁䅁䅂䅁䅁䅍䅄䅁䅁䅯兂䅕䅁䅯儷䅯䅁䅯兣䅑䅁䅅䅁䉁䅁䅁兂瑁灳瘳㡰㕢睐杷允䅁䅁䅑䅁䑁䅁䅷䅁䭁䱁䙑䅁䭁佁䭯䅁䭁䝁䔸䅁䉁䅁䅁允䅁䅁䄴䅄䅁䑁䅁杌㉁䑁䅕睍䅁䅁杷允䅁䅁䅑䅁䑁䅁䅷䅁䭁䱁䕷䅁䭁佁䭯䅁䭁䡁䕅䅁䉁䅁䅁允䅁䅁䄴权䅁䑁䅅杌㕁䑁䅕䅁䵁䅉䅅䅁䕁䅁䅁睁䵁䅁䅁权捄䅂䅁权浄权䅁权睂䅂䅁允䅁䅁䅅䅁佁䅁䅷䅁睁䍁䄴睎㑁䑁䅧䅁䵁䅉䅅䅁䕁䅁䅁睁䵁䅁䅁权偁䅁䅁权䕁䅁䅁权䙁䅁䅁允䅁䅁䅅䅁䙁䅁䅁䥁婁塴䉂䍄䉁䅁䅁睁䅁䅁䅍䅄䅁䅁䅯儷䅑䅁䅯杈䅙䅁䅅䅁䉁䅁䅁权煂睂䅁䍄䉁䅁䅁䅂䅁䅁䅍䅄䅁䅁䅯朱䅑䅁䅯眶䅯䅁䅯全䅑䅁䅅䅁䉁䅁䅁杄啁䅁䅁免穁䑁䅅免㑁䑁䅉兏硁䑁䅧䅁䵁䅉䅅䅁䕁䅁䅁睁䵁䅁䅁权㙃䅂䅁权湄权䅁权療䅂䅁允䅁䅁䅅䅁䙁䝁匸㡧䭄兯䅰䍄䉁䅁䅁䅂䅁䅁䅍䅄䅁䅁䅯䅯䅕䅁䅯眵䅯䅁䅯来䅑䅁䅅䅁䉁䅁䅁兂牁硨婢発㝦睶杷允䅁䅁䅑䅁䑁䅁䅷䅁䭁佁䕕䅁䭁佁䬴䅁䭁䡁䕁䅁䉁䅁䅁允䅁䅁䅕䅁䅁䕁䝁捃䵅䅉䅅䅁䕁䅁䅁睁䵁䅁䅁权䝄䅂䅁权煄权䅁权獄权䅁允䅁䅁䅅䅁佁䅁䅷䅁睁䍁䄴兎穁䑁䅫䅁䵁䅉䅅䅁䕁䅁䅁睁䵁䅁䅁权⽃䅂䅁权晁杂䅁权杁杂䅁允䅁䅁䅅䅁䭁䭁䥣䅁䵁䅉䅅䅁䕁䅁䅁睁䵁䅁䅁权㕂䅁䅁权䉁杁䅁权䍁杁䅁允䅁䅁䅅䅁䙁䕁䍳㡳婙摹䄵䍄䉁䅁䅁䅂䅁䅁䅍䅄䅁䅁䅯眸䅕䅁䅯朶䅯䅁䅯兦䅑䅁䅅䅁䉁䅁䅁杄䵁䅁䅁䅍畁䑁䅍䅏硁䅁䅁䍄䉁䅁䅁䅂䅁䅁䅍䅄䅁䅁䅯共䅕䅁䅯儷䅯䅁䅯睧䅑䅁䅅䅁䉁䅁䅁兂㥁瑃橥䑣䴰䅑杷允䅁䅁䅑䅁䑁䅁䅷䅁䭁䭁䙯䅁䭁佁䭯䅁䭁䝁䔸䅁䉁䅁䅁允䅁䅁䄴䅄䅁䑁䅅杌ㅁ䑁䅙兎䅁䅁杷允䅁䅁䅍䅁䑁䅁䅷䅁䭁佁䕯䅁䭁䉁䝷䅁䉁䅁䅁允䅁䅁䅯䅈䅣䅁杷允䅁䅁䅑䅁䑁䅁䅷䅁䭁䵁䕍䅁䭁佁䭙䅁䭁佁䭷䅁䉁䅁䅁允䅁䅁䄴䅄䅁䑁䅉杌㑁䑁䅙李䅁䅁杷允䅁䅁䅑䅁䑁䅁䅷䅁䭁䕁䙑䅁䭁佁䭯䅁䭁䡁䕁䅁䉁䅁䅁允䅁䅁䄴䅄䅁䑁䅁杌ㅁ䑁䅧李䅁䅁杷允䅁䅁䅑䅁䑁䅁䅷䅁䭁偁䕑䅁䭁佁䬴䅁䭁䥁䕍䅁䉁䅁䅁允䅁䅁䅕䅁䅁䑁䑧啂䵅䅉䅅䅁䕁䅁䅁睁䵁䅁䅁权啂兂䅁权畄权䅁权䑃䅂䅁允䅁䅁䅅䅁䙁䅁䅁䅁兄全䉰䍄䉁䅁䅁睁䅁䅁䅍䅄䅁䅁䅯睅䅕䅁䅯䅈䅙䅁䅅䅁䉁䅁䅁权楂杂䅁䍄䉁䅁䅁䅂䅁䅁䅍䅄䅁䅁䅯䅭䅑䅁䅯朶䅯䅁䅯兢䅑䅁䅅䅁䉁䅁䅁杄䵁䅁䅁䅍畁䑁䅍杍ぁ䅁䅁䍄䉁䅁䅁䅂䅁䅁䅍䅄䅁䅁䅯儸䅑䅁䅯眵䅯䅁䅯全䅑䅁䅅䅁䉁䅁䅁兂摄䅊䉡啬橐睐杷允䅁䅁䅑䅁䑁䅁䅷䅁䭁䩁䔸䅁䭁佁䬰䅁䭁䥁䕕䅁䉁䅁䅁允䅁䅁䅕䵴㉨灶愸稱䴸䅉䅅䅁䕁䅁䅁睁䵁䅁䅁权穄䅂䅁权湄权䅁权㙂䅂䅁允䅁䅁䅅䅁䙁䭁儱䩅卂㝘⽭䍄䉁䅁䅁䅂䅁䅁䅍䅄䅁䅁䅯杭䅕䅁䅯朶䅯䅁䅯来䅑䅁䅅䅁䉁䅁䅁杄䵁䅁䅁䅍畁䑁䅅䅏㑁䅁䅁䍄䉁䅁䅁䅂䅁䅁䅍䅄䅁䅁䅯眶䅕䅁䅯眶䅯䅁䅯睧䅑䅁䅅䅁䉁䅁䅁杄十䅁䅁李㉁䑁䅑䅍睁䑁䅁䅍睁䅁䅁䍄䉁䅁䅁䅂䅁䅁䅍䅄䅁䅁䅯杖䅕䅁䅯朵䅯䅁䅯睢䅑䅁䅅䅁䉁䅁䅁杄䵁䅁䅁免畁䑁䅫李㉁䅁䅁䍄䉁䅁䅁䅂䅁䅁䅍䅄䅁䅁䅯䅲䅕䅁䅯眶䅯䅁䅯兢䅑䅁䅅䅁䉁䅁䅁杄十䅁䅁睎ぁ䑁䅑杍睁䑁䅫兎祁䅁䅁䍄䉁䅁䅁䅂䅁䅁䅍䅄䅁䅁䅯儫䅕䅁䅯朵䅯䅁䅯来䅑䅁䅅䅁䉁䅁䅁杄䭁䅁䅁免畁䑁䅙兎䅁䅁杷允䅁䅁䅑䅁䑁䅁䅷䅁䭁䩁䅁䅁䭁䅁䅯䅁䭁䅁䍑䅁䉁䅁䅁允䅁䅁䅕䅁䅁䅁䅁歂䵁䅉䅅䅁䕁䅁䅁睁䵁䅁䅁权婃䅂䅁权湄权䅁权瑂䅂䅁允䅁䅁䅅䅁䙁䍁硣䭃捷椲䅬䍄䉁䅁䅁䅂䅁䅁䅍䅄䅁䅁䅯朴䅕䅁䅯儶䅯䅁䅯䄷䅯䅁䅅䅁䉁䅁䅁兂䅁䅁䅁䭙呯兑杷允䅁䅁䅑䅁䑁䅁䅷䅁䭁䩁䔸䅁䭁佁䭙䅁䭁䝁䔸䅁䉁䅁䅁允䅁䅁䄴䅄䅁䑁䅅杌㑁䑁䅧䅏䅁䅁杷允䅁䅁䅑䅁䑁䅁䅷䅁䭁䡁䘴䅁䭁佁䬴䅁䭁䡁䕁䅁䉁䅁䅁允䅁䅁䅕䅁䅁佁㥨䕂䵅䅉䅅䅁䕁䅁䅁睁䵁䅁䅁权剄䅂䅁权牄权䅁权㙂䅂䅁允䅁䅁䅅䅁佁䉁䅑䅁祁䑁䅧兎祁䑁䅉杍睁䑁䅁䅍䅁䅁杷允䅁䅁䅑䅁䑁䅁䅷䅁䭁䍁䘴䅁䭁佁䭧䅁䭁䡁䔰䅁䉁䅁䅁允䅁䅁䄴权䅁䑁䅫杌祁䑁䅣䅁䵁䅉䅅䅁䕁䅁䅁睁䵁䅁䅁权流䅄䅁权煄权䅁权硂䅂䅁允䅁䅁䅅䅁佁䅁䅷䅁睁䍁䄴䅏㉁䑁䅍䅁䵁䅉䅅䅁䕁䅁䅁睁䵁䅁䅁权㍂兂䅁权潄权䅁权䑃䅂䅁允䅁䅁䅅䅁佁䅁䄴䅁ㅁ䑁䅅杌ぁ䑁䅍睍䅁䅁杷允䅁䅁䅑䅁䑁䅁䅷䅁䭁䕁䙑䅁䭁佁䭙䅁䭁䡁䔰䅁䉁䅁䅁允䅁䅁䄴䅄䅁䑁䅅杌硁䑁䅧免䅁䅁杷允䅁䅁䅑䅁䑁䅁䅷䅁䭁䭁䘸䅁䭁佁䭫䅁䭁䡁䕅䅁䉁䅁䅁允䅁䅁䅕䅁䅁䵁䭃〹䵁䅉䅅䅁䕁䅁䅁睁䵁䅁䅁权杁䅁䅁权䉁杁䅁权䍁杁䅁允䅁䅁䅅䅁䙁乁⬴湩䔵䅌䉂䍄䉁䅁䅁䅂䅁䅁䅍䅄䅁䅁䅯兦䅕䅁䅯儷䅯䅁䅯兣䅑䅁䅅䅁䉁䅁䅁兂癃呯楢䙅椳睐杷允䅁䅁䅑䅁䑁䅁䅷䅁䭁䱁䕳䅁䭁䉁䜸䅁䭁䍁䝁䅁䉁䅁䅁允䅁䅁䅯杔䅙䅁杷允䅁䅁䅑䅁䑁䅁䅷䅁䭁䥁䅉䅁䭁䉁䅅䅁䭁䅁䅕䅁䉁䅁䅁允䅁䅁䄴䅆䅁䑁䅣睍㉁䑁䅁䅍睁䑁䅁䅍睁䅁䅁䍄䉁䅁䅁䅂䅁䅁䅍䅄䅁䅁䅯兊䅕䅁䅯儶䅯䅁䅯䄷䅯䅁䅅䅁䉁䅁䅁兂䅁䅁䅁䉷㍔䅑杷允䅁䅁䅑䅁䑁䅁䅷䅁䭁䍁䙷䅁䭁佁䬰䅁䭁䝁䔸䅁䉁䅁䅁允䅁䅁䅕浚浚浚浚樳䴸䅉䅅䅁䕁䅁䅁睁䵁䅁䅁权啃䅁䅁权䭁䅁䅁权䕁杁䅁允䅁䅁䅅䅁䙁䩁奍䙂余晌⽉䍄䉁䅁䅁䅂䅁䅁䅍䅄䅁䅁䅯眰䅑䅁䅯朵䅯䅁䅯来䅑䅁䅅䅁䉁䅁䅁杄䵁䅁䅁兎畁䑁䅕李硁䅁䅁䍄䉁䅁䅁䅂䅁䅁䅍䅄䅁䅁䅯兕䅕䅁䅯眵䅯䅁䅯䅣䅑䅁䅅䅁䉁䅁䅁兂䑃䵷桱扒奙䅑杷允䅁䅁䅑䅁䑁䅁䅷䅁䭁偁䙣䅁䭁佁䬴䅁䭁䥁䕍䅁䉁䅁䅁允䅁䅁䅕䅁䅁䉁剁䔯䵁䅉䅅䅁䑁䅁䅁睁䵁䅁䅁权瑁兂䅁权捁杂䅁允䅁䅁䅅䅁䭁䕁䡙䅁䵁䅉䅅䅁䕁䅁䅁睁䵁䅁䅁权乁兂䅁权湄权䅁权療䅂䅁允䅁䅁䅅䅁䙁䕁摑昲佹⭸⼴䍄䉁䅁䅁䅂䅁䅁䅍䅄䅁䅁䅯䅆䅕䅁䅯朷䅯䅁䅯睧䅑䅁䅅䅁䉁䅁䅁兂䅁䅁䅁䅫䠸兑杷允䅁䅁䅑䅁䑁䅁䅷䅁䭁䵁䙕䅁䭁佁䭯䅁䭁䡁䔰䅁䉁䅁䅁允䅁䅁䄴䅄䅁䑁䅁杌㑁䑁䅅李䅁䅁杷允䅁䅁䅑䅁䑁䅁䅷䅁䭁䱁䙙䅁䭁佁䭫䅁䭁佁䭷䅁䉁䅁䅁允䅁䅁䅯睒䅁䅁杷允䅁䅁䅑䅁䑁䅁䅷䅁䭁佁䉷䅁䭁䉁䅅䅁䭁䅁䅕䅁䉁䅁䅁允䅁䅁䄴杅䅁䑁䅫兏㑁䑁䅁䅎祁䑁䅕䅍䅁䅁杷允䅁䅁䅑䅁䑁䅁䅷䅁䭁䉁䘸䅁䭁佁䬰䅁䭁䝁䔰䅁䉁䅁䅁允䅁䅁䅕硑欹㝡塕䐹䴸䅉䅅䅁䕁䅁䅁睁䵁䅁䅁权佃䅂䅁权湄权䅁权䑃䅂䅁允䅁䅁䅅䅁䙁䥁䉬余兘楉䅎䍄䉁䅁䅁䅂䅁䅁䅍䅄䅁䅁䅯睖䅁䅁䅯䅂䅁䅁䅯兂䅁䅁䅅䅁䉁䅁䅁兂䅁䅁䅁湥乤兑杷允䅁䅁䅑䅁䑁䅁䅷䅁䭁䵁䈰䅁䭁䅁䅯䅁䭁䅁䅕䅁䉁䅁䅁允䅁䅁䅕㘴扗䍸睃樷䴸䅉䅅䅁䕁䅁䅁睁䵁䅁䅁权捃兂䅁权牄权䅁权瑂䅂䅁允䅁䅁䅅䅁佁䉁䅑䅁硁䑁䅁李㍁䑁䅫䅎㉁䑁䅕䅍䅁䅁杷允䅁䅁䅑䅁䑁䅁䅷䅁䭁䭁䕑䅁䭁佁䭳䅁䭁䥁䕕䅁䉁䅁䅁允䅁䅁䄴䅆䅁䑁䅍李睁䑁䅣免㕁䑁䅍睎ぁ䅁䅁䍄䉁䅁䅁䅂䅁䅁䅍䅄䅁䅁䅯兏䅕䅁䅯朷䅯䅁䅯兢䅑䅁䅅䅁䉁䅁䅁兂䅁䅁䅁䵥䤸兑杷允䅁䅁䅑䅁䑁䅁䅷䅁䭁䥁䙉䅁䭁佁䬰䅁䭁䡁䕅䅁䉁䅁䅁允䅁䅁䅕䬸䝦穓䩥吹䴸䅉䅅䅁䕁䅁䅁睁䵁䅁䅁权瑄兂䅁权浄权䅁权㙂䅂䅁允䅁䅁䅅䅁佁䅁䅷䅁睁䍁䄴李睁䑁䅍䅁䵁䅉䅅䅁䕁䅁䅁睁䵁䅁䅁权敄䅂䅁权灄权䅁权㙂䅂䅁允䅁䅁䅅䅁䙁䅁䅁䅁䅂睪䉤䍄䉁䅁䅁䅂䅁䅁䅍䅄䅁䅁䅯儸䅑䅁䅯朵䅯䅁䅯睢䅑䅁䅅䅁䉁䅁䅁权䡂䅁䅁䍄䉁䅁䅁䅂䅁䅁䅍䅄䅁䅁䅯儵䅅䅁䅯䅂䅁䅁䅯兂䅁䅁䅅䅁䉁䅁䅁兂䅁䅁䅁穧婆兑杷允䅁䅁䅑䅁䑁䅁䅷䅁䭁䙁䙅䅁䭁佁䭣䅁䭁䡁䔰䅁䉁䅁䅁允䅁䅁䅕歲桦桥畑歆䵁䅉䅅䅁䕁䅁䅁睁䵁䅁䅁权㥁兂䅁权灄权䅁权硂䅂䅁允䅁䅁䅅䅁䙁䅁䅁䅁㑃䅺䉆䍄䉁䅁䅁䅂䅁䅁䅍䅄䅁䅁䅯杹䅕䅁䅯朵䅯䅁䅯睢䅑䅁䅅䅁䉁䅁䅁杄䵁䅁䅁睍畁䑁䅁䅏ㅁ䅁䅁䍄䉁䅁䅁䅂䅁䅁䅍䅄䅁䅁䅯睃䅙䅁䅯朵䅯䅁䅯睢䅑䅁䅅䅁䉁䅁䅁权䡂䅁䅁䍄䉁䅁䅁䅂䅁䅁䅍䅄䅁䅁䅯儳䅑䅁䅯䄶䅯䅁䅯䄷䅯䅁䅅䅁䉁䅁䅁杄佁䅁䅁免㉁䍁䄴䅎㕁䑁䅍䅁䵁䅉䅅䅁䕁䅁䅁睁䵁䅁䅁权潄兂䅁权潄权䅁权硂䅂䅁允䅁䅁䅅䅁佁䅁䅷䅁㕁䍁䄴䅍㍁䑁䅉䅁䵁䅉䅅䅁䕁䅁䅁睁䵁䅁䅁权獄允䅁权䉁杁䅁权䑁杁䅁允䅁䅁䅅䅁䙁䕁敏䕳呙摁䅊䍄䉁䅁䅁䅂䅁䅁䅍䅄䅁䅁䅯睉䅕䅁䅯䄶䅯䅁䅯来䅑䅁䅅䅁䉁䅁䅁杄佁䅁䅁兎硁䍁䄴䅍ㅁ䑁䅑䅁䵁䅉䅅䅁䕁䅁䅁睁䵁䅁䅁权浄兂䅁权浄权䅁权㥂䅂䅁允䅁䅁䅅䅁䭁䕁䅣䅁䵁䅉䅅䅁䕁䅁䅁睁䵁䅁䅁权䍃䅁䅁权䉁杁䅁权䑁杁䅁允䅁䅁䅅䅁䙁䡁歎刵㙣倹䅰䍄䉁䅁䅁䅂䅁䅁䅍䅄䅁䅁䅯䅬䅑䅁䅯朶䅯䅁䅯兣䅑䅁䅅䅁䉁䅁䅁杄䵁䅁䅁免畁䑁䅍睎㕁䅁䅁䍄䉁䅁䅁䅂䅁䅁䅍䅄䅁䅁䅯䅂䅙䅁䅯儷䅯䅁䅯睢䅑䅁䅅䅁䉁䅁䅁兂乃㉬匴㡧䭄睐杷允䅁䅁䅑䅁䑁䅁䅷䅁䭁䵁䕫䅁䭁佁䭙䅁䭁䝁䔰䅁䉁䅁䅁允䅁䅁䅯睒䅁䅁杷允䅁䅁䅑䅁䑁䅁䅷䅁䭁䍁䙷䅁䭁佁䭣䅁䭁䥁䕍䅁䉁䅁䅁允䅁䅁䅕㡧䭄啯㉕ぇ䵁䅉䅅䅁䕁䅁䅁睁䵁䅁䅁权佁杂䅁权潄权䅁权療䅂䅁允䅁䅁䅅䅁佁䅁䄴䅁㉁䑁䅉杌㕁䑁䅁免䅁䅁杷允䅁䅁䅑䅁䑁䅁䅷䅁䭁䅁䙫䅁䭁佁䭣䅁䭁䥁䕕䅁䉁䅁䅁允䅁䅁䅕煑䭭杈确吶䴸䅉䅅䅁䕁䅁䅁睁䵁䅁䅁权祂兂䅁权牄权䅁权獄权䅁允䅁䅁䅅䅁佁䉁䅑䅁祁䑁䅧兎㉁䑁䅑䅏㍁䑁䅉䅎䅁䅁杷允䅁䅁䅑䅁䑁䅁䅷䅁䭁䙁䄸䅁䭁䅁䍅䅁䭁䅁䍍䅁䉁䅁䅁允䅁䅁䅕坨⬷䱥㕥〱䵁䅉䅅䅁䕁䅁䅁睁䵁䅁䅁权歄兂䅁权湄权䅁权療䅂䅁允䅁䅁䅅䅁䙁䍁汵湤ㅩ假⽑䍄䉁䅁䅁䅂䅁䅁䅍䅄䅁䅁䅯睁䅕䅁䅯朶䅯䅁䅯兢䅑䅁䅅䅁䉁䅁䅁杄䵁䅁䅁䅍畁䑁䅕䅍㕁䅁䅁䍄䉁䅁䅁䅂䅁䅁䅍䅄䅁䅁䅯睶䅅䅁䅯允䅉䅁䅯睁䅉䅁䅅䅁䉁䅁䅁兂佁畹䵯つ䕣兑杷允䅁䅁䅍䅁䑁䅁䅷䅁䭁䅁䙍䅁䭁䉁䝧䅁䉁䅁䅁允䅁䅁䅯杓䅙䅁杷允䅁䅁䅑䅁䑁䅁䅷䅁䭁䑁䘸䅁䭁佁䬰䅁䭁佁䭷䅁䉁䅁䅁允䅁䅁䅕敥浫免獩䑪䴸䅉䅅䅁䕁䅁䅁睁䵁䅁䅁权啄䅂䅁权灄权䅁权硂䅂䅁允䅁䅁䅅䅁䙁䅁䅁䅁䅂瑧䄵䍄䉁䅁䅁䅂䅁䅁䅍䅄䅁䅁䅯杉䅅䅁䅯权䅁䅁䅯䅂䅉䅁䅅䅁䉁䅁䅁兂獃䙈歰㥏㤯睐杷允䅁䅁䅑䅁䑁䅁䅷䅁䭁䅁䙫䅁䭁佁䬰䅁䭁䝁䔰䅁䉁䅁䅁允䅁䅁䅕啂塥ぷ㍫樵䴸䅉䅅䅁䕁䅁䅁睁䵁䅁䅁权晄䅂䅁权煄权䅁权療䅂䅁允䅁䅁䅅䅁佁䅁䅷䅁睁䍁䄴䅎ぁ䑁䅙䅁䵁䅉䅅䅁䕁䅁䅁睁䵁䅁䅁权癃䅂䅁权灄权䅁权㥂䅂䅁允䅁䅁䅅䅁䙁䅁䅁䅁杄⽐䅂䍄䉁䅁䅁䅂䅁䅁䅍䅄䅁䅁䅯朰䅑䅁䅯朶䅯䅁䅯兣䅑䅁䅅䅁䉁䅁䅁杄䵁䅁䅁䅍畁䑁䅉兏ぁ䅁䅁䍄䉁䅁䅁䅂䅁䅁䅍䅄䅁䅁䅯䅏䅕䅁䅯朶䅯䅁䅯䅣䅑䅁䅅䅁䉁䅁䅁杄䭁䅁䅁免畁䑁䅑免䅁䅁杷允䅁䅁䅑䅁䑁䅁䅷䅁䭁䩁䙷䅁䭁佁䬰䅁䭁䡁䕯䅁䉁䅁䅁允䅁䅁䅕䵱䱚㑎䉬䕁䵁䅉䅅䅁䕁䅁䅁睁䵁䅁䅁权牁兂䅁权牄权䅁权睂䅂䅁允䅁䅁䅅䅁佁䉁䅉䅁ぁ䑁䅍兎ぁ䑁䅧䅍睁䑁䅁䅁䵁䅉䅅䅁䕁䅁䅁睁䵁䅁䅁权䩁兂䅁权潄权䅁权睂䅂䅁允䅁䅁䅅䅁䭁䕁䅣䅁䵁䅉䅅䅁䑁䅁䅁睁䵁䅁䅁权䵄兂䅁权捁杂䅁允䅁䅁䅅䅁䭁䱁䝁䅁䵁䅉䅅䅁䕁䅁䅁睁䵁䅁䅁权卄䅁䅁权䉁杁䅁权䙁杁䅁允䅁䅁䅅䅁䙁偁歲㍫㍶杳䉸䍄䉁䅁䅁䅂䅁䅁䅍䅄䅁䅁䅯睏䅕䅁䅯朶䅯䅁䅯睧䅑䅁䅅䅁䉁䅁䅁权䡂䅁䅁䍄䉁䅁䅁䅂䅁䅁䅍䅄䅁䅁䅯朹䅅䅁䅯权䅁䅁䅯兂䅁䅁䅅䅁䉁䅁䅁兂剃堷⽷噎䨴䅑杷允䅁䅁䅑䅁䑁䅁䅷䅁䭁䥁䅧䅁䭁䅁䅑䅁䭁䅁䅕䅁䉁䅁䅁允䅁䅁䅕䅁䅁䵁欲步䵅䅉䅅䅁䕁䅁䅁睁䵁䅁䅁权浄䅂䅁权瑄权䅁权瑂䅂䅁允䅁䅁䅅䅁䙁䑁晶㑔堲潢⽉䍄䉁䅁䅁䅂䅁䅁䅍䅄䅁䅁䅯睱䅑䅁䅯眶䅯䅁䅯来䅑䅁䅅䅁䉁䅁䅁杄十䅁䅁睍ㅁ䑁䅧兏ㅁ䑁䅁䅍睁䅁䅁䍄䉁䅁䅁䅂䅁䅁䅍䅄䅁䅁䅯兵䅕䅁䅯朵䅯䅁䅯来䅑䅁䅅䅁䉁䅁䅁杄䵁䅁䅁杍畁䑁䅅李㍁䅁䅁䍄䉁䅁䅁䅂䅁䅁䅍䅄䅁䅁䅯䅁䅕䅁䅯朶䅯䅁䅯兦䅑䅁䅅䅁䉁䅁䅁杄䵁䅁䅁䅍畁䑁䅧兏㑁䅁䅁䍄䉁䅁䅁䅂䅁䅁䅍䅄䅁䅁䅯杧䅕䅁䅯朷䅯䅁䅯兣䅑䅁䅅䅁䉁䅁䅁权䡂䅁䅁䍄䉁䅁䅁䅂䅁䅁䅍䅄䅁䅁䅯具䅑䅁䅯眵䅯䅁䅯来䅑䅁䅅䅁䉁䅁䅁兂䉄煹䙆癴牍䅑杷允䅁䅁䅑䅁䑁䅁䅷䅁䭁䩁䙳䅁䭁佁䬴䅁䭁䥁䕕䅁䉁䅁䅁允䅁䅁䅕䅁䅁䕁䍨ぃ䵅䅉䅅䅁䕁䅁䅁睁䵁䅁䅁权灃兂䅁权瑄权䅁权療䅂䅁允䅁䅁䅅䅁䙁䉁䑋䵷桱兒䅆䍄䉁䅁䅁䅂䅁䅁䅍䅄䅁䅁䅯睲䅕䅁䅯眶䅯䅁䅯来䅑䅁䅅䅁䉁䅁䅁杄啁䅁䅁免㑁䑁䅙兎硁䑁䅙䅎睁䑁䅕䅁䵁䅉䅅䅁䕁䅁䅁睁䵁䅁䅁权噄䅁䅁权剁䅁䅁权䙁䅁䅁允䅁䅁䅅䅁佁䉁䅧䅁硁䑁䅕睎硁䑁䅣睎㍁䑁䅣睎ㅁ䑁䅁䅁䵁䅉䅅䅁䕁䅁䅁睁䵁䅁䅁权摃兂䅁权湄权䅁权䙃䅂䅁允䅁䅁䅅䅁䙁䙁偹癷潕䐯䅊䍄䉁䅁䅁䅂䅁䅁䅍䅄䅁䅁䅯杲䅕䅁䅯朶䅯䅁䅯兢䅑䅁䅅䅁䉁䅁䅁杄䵁䅁䅁免畁䑁䅫兎㑁䅁䅁䍄䉁䅁䅁䅂䅁䅁䅍䅄䅁䅁䅯兮䅅䅁䅯䅂䅁䅁䅯兂䅁䅁䅅䅁䉁䅁䅁兂䅁䅁䅁硊煬兑杷允䅁䅁䅑䅁䑁䅁䅷䅁䭁䩁䕙䅁䭁佁䭳䅁䭁䡁䕯䅁䉁䅁䅁允䅁䅁䄴杆䅁䑁䅅䅍㍁䑁䅑兏ぁ䑁䅧䅍ㅁ䑁䅕䅁䵁䅉䅅䅁䕁䅁䅁睁䵁䅁䅁权睁䅁䅁权䕁䅁䅁权䙁䅁䅁允䅁䅁䅅䅁䙁䅁䅁䅁㑂䙐䉒䍄䉁䅁䅁䅂䅁䅁䅍䅄䅁䅁䅯眳䅕䅁䅯儶䅯䅁䅯䅣䅑䅁䅅䅁䉁䅁䅁兂䅁䅁䅁䍯㍪䅑杷允䅁䅁䅑䅁䑁䅁䅷䅁䭁䥁䙙䅁䭁佁䭧䅁䭁䥁䕍䅁䉁䅁䅁允䅁䅁䄴杄䅁䑁䅅杍畁䑁䅁兏㍁䅁䅁䍄䉁䅁䅁䅂䅁䅁䅍䅄䅁䅁䅯䅋䅁䅁䅯允䅉䅁䅯兂䅉䅁䅅䅁䉁䅁䅁兂ぁ桨周癩䅯兑杷允䅁䅁䅑䅁䑁䅁䅷䅁䭁䡁䘰䅁䭁佁䭙䅁䭁䥁䕕䅁䉁䅁䅁允䅁䅁䄴䅄䅁䑁䅅杌睁䑁䅅䅎䅁䅁杷允䅁䅁䅑䅁䑁䅁䅷䅁䭁偁䘴䅁䭁佁䭯䅁䭁䡁䕯䅁䉁䅁䅁允䅁䅁䄴权䅁䑁䅁杌硁䑁䅍䅁䵁䅉䅅䅁䕁䅁䅁睁䵁䅁䅁权湂兂䅁权晁杂䅁权杁杂䅁允䅁䅁䅅䅁䭁䕁䜴䅁䵁䅉䅅䅁䕁䅁䅁睁䵁䅁䅁权噄允䅁权䭁䅁䅁权䙁䅁䅁允䅁䅁䅅䅁䙁䙁偹癷潕䌳䄱䍄䉁䅁䅁䅂䅁䅁䅍䅄䅁䅁䅯兯䅑䅁䅯朶䅯䅁䅯兦䅑䅁䅅䅁䉁䅁䅁杄䵁䅁䅁䅍畁䑁䅅免㉁䅁䅁䍄䉁䅁䅁䅂䅁䅁䅍䅄䅁䅁䅯睭䅕䅁䅯䄶䅯䅁䅯睢䅑䅁䅅䅁䉁䅁䅁杄佁䅁䅁杍祁䍁䄴䅍㉁䑁䅑䅁䵁䅉䅅䅁䕁䅁䅁睁䵁䅁䅁权䡁允䅁权䭁䅁䅁权䕁杁䅁允䅁䅁䅅䅁䙁䥁坣挲㌷祕䅊䍄䉁䅁䅁䅂䅁䅁䅍䅄䅁䅁䅯睏䅅䅁䅯䅂䅁䅁䅯兂䅁䅁䅅䅁䉁䅁䅁兂䅁䅁歂䠫危兑杷允䅁䅁䅑䅁䑁䅁䅷䅁䭁䱁䔸䅁䭁佁䭣䅁䭁䡁䕁䅁䉁䅁䅁允䅁䅁䅕へ㍳啩杆ぅ䵁䅉䅅䅁䕁䅁䅁睁䵁䅁䅁权橁兂䅁权畄权䅁权䑃䅂䅁允䅁䅁䅅䅁䙁䅁䅁䅁䥂兒䉰䍄䉁䅁䅁䅂䅁䅁䅍䅄䅁䅁䅯朸䅑䅁䅯䄶䅯䅁䅯䄷䅯䅁䅅䅁䉁䅁䅁杄佁䅁䅁兏睁䍁䄴杍ぁ䑁䅧䅁䵁䅉䅅䅁䕁䅁䅁睁䵁䅁䅁权扄兂䅁权潄权䅁权睂䅂䅁允䅁䅁䅅䅁佁䅁䄴䅁穁䑁䅅杌穁䑁䅧李䅁䅁杷允䅁䅁䅑䅁䑁䅁䅷䅁䭁䝁䘰䅁䭁佁䬴䅁䭁䥁䕕䅁䉁䅁䅁允䅁䅁䅕䅁䅁䅁坺ぇ䵅䅉䅅䅁䕁䅁䅁睁䵁䅁䅁权䉄兂䅁权牄权䅁权㙂䅂䅁允䅁䅁䅅䅁佁䉁䅑䅁硁䑁䅉䅏ㅁ䑁䅧睍穁䑁䅙睎䅁䅁杷允䅁䅁䅑䅁䑁䅁䅷䅁䭁䅁䙙䅁䭁佁䬴䅁䭁佁䭷䅁䉁䅁䅁允䅁䅁䅕䅁䅁䭁摁䕄䵅䅉䅅䅁䕁䅁䅁睁䵁䅁䅁权啂兂䅁权牄权䅁权㙂䅂䅁允䅁䅁䅅䅁佁䉁䅑䅁硁䑁䅕䅏㕁䑁䅧睍ぁ䑁䅉李䅁䅁杷允䅁䅁䅑䅁䑁䅁䅷䅁䭁䭁䉉䅁䭁䅁䍅䅁䭁䅁䍍䅁䉁䅁䅁允䅁䅁䅕捌佂䑈䭆ぺ䵁䅉䅅䅁䕁䅁䅁睁䵁䅁䅁权瑃䅁䅁权䉁杁䅁权䙁杁䅁允䅁䅁䅅䅁䙁䅁䭦昸䝍摣䅰䍄䉁䅁䅁䅂䅁䅁䅍䅄䅁䅁䅯睴䅑䅁䅯眶䅯䅁䅯兢䅑䅁䅅䅁䉁䅁䅁杄十䅁䅁兎穁䑁䅅睍㑁䑁䅁䅍睁䅁䅁䍄䉁䅁䅁䅂䅁䅁䅍䅄䅁䅁䅯杮䅅䅁䅯䅂䅁䅁䅯兂䅁䅁䅅䅁䉁䅁䅁兂䅁䅁䅁癶䱨兑杷允䅁䅁䅑䅁䑁䅁䅷䅁䭁䩁䈸䅁䭁䅁䅑䅁䭁䅁䅕䅁䉁䅁䅁允䅁䅁䅕䅁䅁佁䑮ち䵅䅉䅅䅁䕁䅁䅁睁䵁䅁䅁权ㅁ允䅁权䕁䅁䅁权䙁䅁䅁允䅁䅁䅅䅁䙁䅁䅁䅁獄歵䉊䍄䉁䅁䅁䅂䅁䅁䅍䅄䅁䅁䅯䅰䅕䅁䅯䄶䅯䅁䅯睢䅑䅁䅅䅁䉁䅁䅁杄佁䅁䅁免㉁䍁䄴䅍祁䑁䅧䅁䵁䅉䅅䅁䑁䅁䅁睁䵁䅁䅁权㡁兂䅁权慁杂䅁允䅁䅁䅅䅁䭁䡁䝳䅁䵁䅉䅅䅁䕁䅁䅁睁䵁䅁䅁权啃兂䅁权灄权䅁权瑂䅂䅁允䅁䅁䅅䅁䙁䅁䅁䅁权晫䅸䍄䉁䅁䅁䅂䅁䅁䅍䅄䅁䅁䅯兦䅅䅁䅯允䅉䅁䅯兂䅉䅁䅅䅁䉁䅁䅁兂㍁䑉扱㕬佅兑杷允䅁䅁䅑䅁䑁䅁䅷䅁䭁䙁䘸䅁䭁佁䭳䅁䭁䝁䔰䅁䉁䅁䅁允䅁䅁䄴杅䅁䑁䅧兎ぁ䑁䅁䅍睁䑁䅁䅍䅁䅁杷允䅁䅁䅑䅁䑁䅁䅷䅁䭁䵁䕙䅁䭁佁䭳䅁䭁佁䭷䅁䉁䅁䅁允䅁䅁䄴䅆䅁䑁䅅䅏ぁ䑁䅅李㕁䑁䅫杍㑁䅁䅁䍄䉁䅁䅁䅂䅁䅁䅍䅄䅁䅁䅯䅐䅕䅁䅯儶䅯䅁䅯䄷䅯䅁䅅䅁䉁䅁䅁兂䅁䅁䅁䍁䉶䅑杷允䅁䅁䅑䅁䑁䅁䅷䅁䭁䑁䅳䅁䭁䉁䅅䅁䭁䅁䅕䅁䉁䅁䅁允䅁䅁䄴杅䅁䑁䅧睍㕁䑁䅣䅏睁䑁䅁䅍䅁䅁杷允䅁䅁䅑䅁䑁䅁䅷䅁䭁偁䙷䅁䭁佁䭫䅁䭁䝁䔰䅁䉁䅁䅁允䅁䅁䅕䅁䅁䵁牁唫䵁䅉䅅䅁䕁䅁䅁睁䵁䅁䅁权㍃兂䅁权潄权䅁权㙂䅂䅁允䅁䅁䅅䅁佁䅁䅷䅁穁䍁䄴䅎㍁䑁䅧䅁䵁䅉䅅䅁䕁䅁䅁睁䵁䅁䅁权ぃ兂䅁权灄权䅁权睂䅂䅁允䅁䅁䅅䅁䙁䅁䅁䅁䅁㥕䅰䍄䉁䅁䅁䅂䅁䅁䅍䅄䅁䅁䅯睺䅕䅁䅯眵䅯䅁䅯睧䅑䅁䅅䅁䉁䅁䅁兂敃㘷䝦穓楣䅑杷允䅁䅁䅑䅁䑁䅁䅷䅁䭁䵁䈸䅁䭁䅁䍅䅁䭁䅁䍍䅁䉁䅁䅁允䅁䅁䅕朸瑴䝩兢欰䵁䅉䅅䅁䕁䅁䅁睁䵁䅁䅁权湁兂䅁权煄权䅁权㙂䅂䅁允䅁䅁䅅䅁佁䅁䅷䅁睁䍁䄴兏ぁ䑁䅑䅁䵁䅉䅅䅁䕁䅁䅁睁䵁䅁䅁权䩃兂䅁权牄权䅁权療䅂䅁允䅁䅁䅅䅁佁䉁䅑䅁硁䑁䅉䅏㑁䑁䅁䅍睁䑁䅁䅍䅁䅁杷允䅁䅁䅑䅁䑁䅁䅷䅁䭁䱁䕧䅁䭁佁䭣䅁䭁䝁䔰䅁䉁䅁䅁允䅁䅁䅕䥒獴⼵灶啉䵁䅉䅅䅁䑁䅁䅁睁䵁䅁䅁权㕃兂䅁权捁杂䅁允䅁䅁䅅䅁䭁䵁䜸䅁䵁䅉䅅䅁䕁䅁䅁睁䵁䅁䅁权啂兂䅁权瑄权䅁权睂䅂䅁允䅁䅁䅅䅁䙁䝁㡱䩤奍偂⽁䍄䉁䅁䅁䅂䅁䅁䅍䅄䅁䅁䅯䅪䅕䅁䅯朶䅯䅁䅯䄷䅯䅁䅅䅁䉁䅁䅁杄䵁䅁䅁䅍畁䑁䅧䅏ぁ䅁䅁䍄䉁䅁䅁䅂䅁䅁䅍䅄䅁䅁䅯睨䅑䅁䅯眵䅯䅁䅯兣䅑䅁䅅䅁䉁䅁䅁兂偄ㄹ橐剰扳䅑杷允䅁䅁䅍䅁䑁䅁䅷䅁䭁䙁䙉䅁䭁䉁䜴䅁䉁䅁䅁允䅁䅁䅯八䅙䅁杷允䅁䅁䅑䅁䑁䅁䅷䅁䭁䭁䙕䅁䭁佁䭯䅁䭁䡁䕁䅁䉁䅁䅁允䅁䅁䄴䅄䅁䑁䅁杌硁䑁䅙睎䅁䅁杷允䅁䅁䅑䅁䑁䅁䅷䅁䭁䥁䙷䅁䭁佁䭙䅁䭁佁䭷䅁䉁䅁䅁允䅁䅁䄴䅄䅁䑁䅅杌睁䑁䅙䅎䅁䅁杷允䅁䅁䅑䅁䑁䅁䅷䅁䭁䑁䙁䅁䭁佁䭫䅁䭁䝁䔸䅁䉁䅁䅁允䅁䅁䅕䅁䅁䅁㡂唹䵁䅉䅅䅁䕁䅁䅁睁䵁䅁䅁权䑄允䅁权䭁䅁䅁权䕁杁䅁允䅁䅁䅅䅁䙁䱁昶楇搯偊⽉䍄䉁䅁䅁䅂䅁䅁䅍䅄䅁䅁䅯睬䅅䅁䅯权䅁䅁䅯䅂䅉䅁䅅䅁䉁䅁䅁兂桁䡳潊敫䈰䅑杷允䅁䅁䅑䅁䑁䅁䅷䅁䭁䉁䅷䅁䭁䉁䅅䅁䭁䅁䅕䅁䉁䅁䅁允䅁䅁䄴䅆䅁䑁䅑睍ぁ䑁䅁䅍睁䑁䅁䅍睁䅁䅁䍄䉁䅁䅁䅂䅁䅁䅍䅄䅁䅁䅯䅖䅕䅁䅯朶䅯䅁䅯兦䅑䅁䅅䅁䉁䅁䅁杄䵁䅁䅁䅍畁䑁䅣免ぁ䅁䅁䍄䉁䅁䅁䅂䅁䅁䅍䅄䅁䅁䅯䄹䅑䅁䅯朷䅯䅁䅯兣䅑䅁䅅䅁䉁䅁䅁兂䅁䅁䅁䱡䑷兑杷允䅁䅁䅑䅁䑁䅁䅷䅁䭁䉁䙣䅁䭁佁䭯䅁䭁䡁䔰䅁䉁䅁䅁允䅁䅁䄴权䅁䑁䅁杌祁䑁䅍䅁䵁䅉䅅䅁䕁䅁䅁睁䵁䅁䅁权汁䅁䅁权䉁杁䅁权䑁杁䅁允䅁䅁䅅䅁䙁偁杚橕捺晳䅰䍄䉁䅁䅁䅂䅁䅁䅍䅄䅁䅁䅯䅱䅕䅁䅯䄶䅯䅁䅯睧䅑䅁䅅䅁䉁䅁䅁杄佁䅁䅁李ぁ䍁䄴䅏㉁䑁䅉䅁䵁䅉䅅䅁䕁䅁䅁睁䵁䅁䅁权㑄兂䅁权湄权䅁权療䅂䅁允䅁䅁䅅䅁䙁䑁䩥坑汄䍕䅚䍄䉁䅁䅁䅂䅁䅁䅍䅄䅁䅁䅯兪䅁䅁䅯允䅉䅁䅯兂䅉䅁䅅䅁䉁䅁䅁兂穂㉴支ぃ䵔䅑杷允䅁䅁䅑䅁䑁䅁䅷䅁䭁䉁䙳䅁䭁佁䭧䅁䭁䝁䔰䅁䉁䅁䅁允䅁䅁䅯睒䅁䅁杷允䅁䅁䅑䅁䑁䅁䅷䅁䭁佁䉫䅁䭁䅁䅑䅁䭁䅁䍑䅁䉁䅁䅁允䅁䅁䅕䅁䅁佧摢啤䵅䅉䅅䅁䕁䅁䅁睁䵁䅁䅁权䥂兂䅁权灄权䅁权㥂䅂䅁允䅁䅁䅅䅁䙁䅁䅁䅁䅃瘯䅊䍄䉁䅁䅁䅂䅁䅁䅍䅄䅁䅁䅯兺䅕䅁䅯朷䅯䅁䅯来䅑䅁䅅䅁䉁䅁䅁兂䅁䅁䅁䍣䥣兑杷允䅁䅁䅑䅁䑁䅁䅷䅁䭁䡁䅷䅁䭁䅁䍅䅁䭁䅁䍍䅁䉁䅁䅁允䅁䅁䅕协塣砳兖啺䵁䅉䅅䅁䕁䅁䅁睁䵁䅁䅁权㥄允䅁权䉁杁䅁权䍁杁䅁允䅁䅁䅅䅁䙁䭁䠵場㡱晵䅆䍄䉁䅁䅁䅂䅁䅁䅍䅄䅁䅁䅯朴䅁䅁䅯充䅁䅁䅯兂䅁䅁䅅䅁䉁䅁䅁杄啁䅁䅁䅏㉁䑁䅍䅍ㅁ䑁䅁䅍睁䑁䅁䅁䵁䅉䅅䅁䕁䅁䅁睁䵁䅁䅁权橄䅁䅁权剁䅁䅁权䙁䅁䅁允䅁䅁䅅䅁佁䉁䅙䅁祁䑁䅑睍㉁䑁䅁䅍睁䑁䅁䅍睁䅁䅁䍄䉁䅁䅁䅂䅁䅁䅍䅄䅁䅁䅯充䅙䅁䅯朶䅯䅁䅯来䅑䅁䅅䅁䉁䅁䅁杄䵁䅁䅁䅍畁䑁䅕䅏㑁䅁䅁䍄䉁䅁䅁䅂䅁䅁䅍䅄䅁䅁䅯䅏䅅䅁䅯允䅉䅁䅯兂䅉䅁䅅䅁䉁䅁䅁兂䙄兣歅䍍畦䅑杷允䅁䅁䅑䅁䑁䅁䅷䅁䭁䝁䘸䅁䭁佁䬴䅁䭁䡁䕁䅁䉁䅁䅁允䅁䅁䅕䅁䅁䥁⭂ぷ䵁䅉䅅䅁䕁䅁䅁睁䵁䅁䅁权流䅄䅁权潄权䅁权瑂䅂䅁允䅁䅁䅅䅁佁䅁䄴䅁硁䑁䅉杌ㅁ䑁䅙䅏䅁䅁杷允䅁䅁䅍䅁䑁䅁䅷䅁䭁䱁䙅䅁䭁䉁䝷䅁䉁䅁䅁允䅁䅁䅯睹䅙䅁杷允䅁䅁䅑䅁䑁䅁䅷䅁䭁䩁䙫䅁䭁佁䭣䅁䭁䥁䕕䅁䉁䅁䅁允䅁䅁䅕灭婭婭婭商䵁䅉䅅䅁䕁䅁䅁睁䵁䅁䅁权牃䅂䅁权畄权䅁权療䅂䅁允䅁䅁䅅䅁䙁䅁䅁䅁䅃书䅚䍄䉁䅁䅁睁䅁䅁䅍䅄䅁䅁䅯䅭䅑䅁䅯䅊䅙䅁䅅䅁䉁䅁䅁权慄睄䅁䍄䉁䅁䅁䅂䅁䅁䅍䅄䅁䅁䅯杢䅕䅁䅯䄶䅯䅁䅯睧䅑䅁䅅䅁䉁䅁䅁杄䵁䅁䅁免畁䑁䅣䅍穁䅁䅁䍄䉁䅁䅁䅂䅁䅁䅍䅄䅁䅁䅯睘䅅䅁䅯䅂䅁䅁䅯兂䅁䅁䅅䅁䉁䅁䅁兂䅁䅁䅁㍡嘹兑杷允䅁䅁䅑䅁䑁䅁䅷䅁䭁䉁䘴䅁䭁佁䭧䅁䭁䝁䔸䅁䉁䅁䅁允䅁䅁䅯睒䅁䅁杷允䅁䅁䅑䅁䑁䅁䅷䅁䭁䵁䙅䅁䭁佁䭳䅁䭁䥁䕍䅁䉁䅁䅁允䅁䅁䄴䅆䅁䑁䅅杍㍁䑁䅙䅏㉁䑁䅍䅍㕁䅁䅁䍄䉁䅁䅁䅂䅁䅁䅍䅄䅁䅁䅯䅭䅑䅁䅯朶䅯䅁䅯睢䅑䅁䅅䅁䉁䅁䅁杄䵁䅁䅁䅍畁䑁䅍兎硁䅁䅁䍄䉁䅁䅁䅂䅁䅁䅍䅄䅁䅁䅯杩䅕䅁䅯朶䅯䅁䅯兣䅑䅁䅅䅁䉁䅁䅁杄䵁䅁䅁䅍畁䑁䅣睎㕁䅁䅁䍄䉁䅁䅁䅂䅁䅁䅍䅄䅁䅁䅯睺䅑䅁䅯睈䅙䅁䅯䅉䅙䅁䅅䅁䉁䅁䅁权婃杂䅁䍄䉁䅁䅁䅂䅁䅁䅍䅄䅁䅁䅯公䅁䅁䅯权䅁䅁䅯䅂䅉䅁䅅䅁䉁䅁䅁兂桁䡳潊敫到䅑杷允䅁䅁䅑䅁䑁䅁䅷䅁䭁䩁䘸䅁䭁佁䭧䅁䭁䥁䕍䅁䉁䅁䅁允䅁䅁䄴䅄䅁䑁䅁杌㕁䑁䅙䅏䅁䅁杷允䅁䅁䅑䅁䑁䅁䅷䅁䭁䩁䙙䅁䭁佁䭳䅁䭁䝁䔰䅁䉁䅁䅁允䅁䅁䄴杅䅁䑁䅣䅏硁䑁䅣兏硁䑁䅫兎䅁䅁杷允䅁䅁䅑䅁䑁䅁䅷䅁䭁䩁䅕䅁䭁䅁䍅䅁䭁䅁䍉䅁䉁䅁䅁允䅁䅁䅕扪桌慘堳䕄䵅䅉䅅䅁䕁䅁䅁睁䵁䅁䅁权䉃兂䅁权瑄权䅁权䙃䅂䅁允䅁䅁䅅䅁䙁䵁杕䡳潊摫⽕䍄䉁䅁䅁䅂䅁䅁䅍䅄䅁䅁䅯䅂䅕䅁䅯儶䅯䅁䅯兢䅑䅁䅅䅁䉁䅁䅁兂䅁䅁䅁䤴椳䅑杷允䅁䅁䅑䅁䑁䅁䅷䅁䭁乁䘸䅁䭁佁䭧䅁䭁䝁䔸䅁䉁䅁䅁允䅁䅁䄴杄䅁䑁䅙䅎畁䑁䅕李㍁䅁䅁䍄䉁䅁䅁䅂䅁䅁䅍䅄䅁䅁䅯儫䅑䅁䅯朷䅯䅁䅯兢䅑䅁䅅䅁䉁䅁䅁兂䅁䅁䅁䴫䙅兑杷允䅁䅁䅑䅁䑁䅁䅷䅁䭁佁䈸䅁䭁䅁䍅䅁䭁䅁䍕䅁䉁䅁䅁允䅁䅁䅕佨歭䱪䉉欵䵁䅉䅅䅁䕁䅁䅁睁䵁䅁䅁权祃兂䅁权畄权䅁权療䅂䅁允䅁䅁䅅䅁䙁䅁䅁䅁杂制䉖䍄䉁䅁䅁䅂䅁䅁䅍䅄䅁䅁䅯杯䅕䅁䅯儷䅯䅁䅯兣䅑䅁䅅䅁䉁䅁䅁兂䑃䵷桱扒穡睐杷允䅁䅁䅑䅁䑁䅁䅷䅁䭁偁䕣䅁䭁佁䭣䅁䭁䡁䕅䅁䉁䅁䅁允䅁䅁䅕㑅敱稫睅歉䵁䅉䅅䅁䕁䅁䅁睁䵁䅁䅁权敁兂䅁权灄权䅁权瑂䅂䅁允䅁䅁䅅䅁䙁䅁䅁䅁䅁眸䉢䍄䉁䅁䅁䅂䅁䅁䅍䅄䅁䅁䅯杢䅕䅁䅯眵䅯䅁䅯全䅑䅁䅅䅁䉁䅁䅁兂ㅂ硫䕧潖攴䅑杷允䅁䅁䅍䅁䑁䅁䅷䅁䭁䡁䙷䅁䭁䍁䝑䅁䉁䅁䅁允䅁䅁䅯儵䄸䅁杷允䅁䅁䅑䅁䑁䅁䅷䅁䭁偁䕕䅁䭁佁䭯䅁䭁䡁䕯䅁䉁䅁䅁允䅁䅁䄴䅄䅁䑁䅅杌祁䑁䅫䅏䅁䅁杷允䅁䅁䅑䅁䑁䅁䅷䅁䭁䵁䕫䅁䭁佁䬴䅁䭁䝁䔸䅁䉁䅁䅁允䅁䅁䅕䅁䅁䝁浔䕅䵅䅉䅅䅁䕁䅁䅁睁䵁䅁䅁权歁䅁䅁权䭁䅁䅁权䕁杁䅁允䅁䅁䅅䅁䙁䉁畓⭒㙆䉬䅚䍄䉁䅁䅁䅂䅁䅁䅍䅄䅁䅁䅯䅢䅕䅁䅯眵䅯䅁䅯兦䅑䅁䅅䅁䉁䅁䅁兂㝂䭆䠵場杯䅑杷允䅁䅁䅑䅁䑁䅁䅷䅁䭁䅁䙅䅁䭁佁䬴䅁䭁䥁䕍䅁䉁䅁䅁允䅁䅁䅕䅁䅁䙁畃〸䵁䅉䅅䅁䕁䅁䅁睁䵁䅁䅁权䵂睃䅁权瑄权䅁权療䅂䅁允䅁䅁䅅䅁䙁䑁ね䡹⭡㕮⽯䍄䉁䅁䅁䅂䅁䅁䅍䅄䅁䅁䅯兆䅕䅁䅯朵䅯䅁䅯兦䅑䅁䅅䅁䉁䅁䅁杄䵁䅁䅁免畁䑁䅙杍穁䅁䅁䍄䉁䅁䅁䅂䅁䅁䅍䅄䅁䅁䅯䅒䅕䅁䅯眶䅯䅁䅯睧䅑䅁䅅䅁䉁䅁䅁杄十䅁䅁䅎硁䑁䅍兏睁䑁䅁李ぁ䅁䅁䍄䉁䅁䅁䅂䅁䅁䅍䅄䅁䅁䅯杶䅕䅁䅯朶䅯䅁䅯兦䅑䅁䅅䅁䉁䅁䅁杄䭁䅁䅁䅍畁䑁䅉睎䅁䅁杷允䅁䅁䅑䅁䑁䅁䅷䅁䭁乁䙉䅁䭁佁䭙䅁䭁䡁䔰䅁䉁䅁䅁允䅁䅁䄴䅄䅁䑁䅅杌穁䑁䅫兏䅁䅁杷允䅁䅁䅑䅁䑁䅁䅷䅁䭁䱁䕧䅁䭁佁䭧䅁䭁䡁䕁䅁䉁䅁䅁允䅁䅁䄴杄䅁䑁䅉䅎畁䑁䅁睎㑁䅁䅁䍄䉁䅁䅁䅂䅁䅁䅍䅄䅁䅁䅯眱䅕䅁䅯朷䅯䅁䅯睢䅑䅁䅅䅁䉁䅁䅁兂䅁䅁䅁倰䐸兑杷允䅁䅁䅑䅁䑁䅁䅷䅁䭁䉁䙁䅁䭁佁䭯䅁䭁䥁䕕䅁䉁䅁䅁允䅁䅁䄴䅄䅁䑁䅁杌硁䑁䅁免䅁䅁杷允䅁䅁䅍䅁䑁䅁䅷䅁䭁䅁䙑䅁䭁䉁䝯䅁䉁䅁䅁允䅁䅁䅯兌䅙䅁杷允䅁䅁䅑䅁䑁䅁䅷䅁䭁䱁䙍䅁䭁佁䭯䅁䭁佁䭷䅁䉁䅁䅁允䅁䅁䄴䅄䅁䑁䅁杌祁䑁䅫䅎䅁䅁杷允䅁䅁䅑䅁䑁䅁䅷䅁䭁乁䅧䅁䭁䅁䅑䅁䭁䅁䅕䅁䉁䅁䅁允䅁䅁䅕䅁䅁䩃唰䕧䵅䅉䅅䅁䕁䅁䅁睁䵁䅁䅁权佁兂䅁权潄权䅁权獄权䅁允䅁䅁䅅䅁佁䅁䄴䅁㍁䑁䅉杌睁䑁䅍睍䅁䅁杷允䅁䅁䅑䅁䑁䅁䅷䅁䭁䙁䙫䅁䭁佁䬴䅁䭁䡁䕁䅁䉁䅁䅁允䅁䅁䅕䅁䅁䩁牃䔯䵁䅉䅅䅁䕁䅁䅁睁䵁䅁䅁权扂允䅁权䭁䅁䅁权䕁杁䅁允䅁䅁䅅䅁䙁佁㝦晱午兔䅚䍄䉁䅁䅁䅂䅁䅁䅍䅄䅁䅁䅯東䅑䅁䅯朵䅯䅁䅯来䅑䅁䅅䅁䉁䅁䅁杄䵁䅁䅁杍畁䑁䅕睎㉁䅁䅁䍄䉁䅁䅁睁䅁䅁䅍䅄䅁䅁䅯兪䅑䅁䅯䅊䅙䅁䅅䅁䉁䅁䅁权癁睄䅁䍄䉁䅁䅁䅂䅁䅁䅍䅄䅁䅁䅯杹䅑䅁䅯朶䅯䅁䅯䄷䅯䅁䅅䅁䉁䅁䅁杄䵁䅁䅁免畁䑁䅕免ㅁ䅁䅁䍄䉁䅁䅁䅂䅁䅁䅍䅄䅁䅁䅯党䅕䅁䅯朷䅯䅁䅯兦䅑䅁䅅䅁䉁䅁䅁兂䅁䅁䅁䩧港䅷杷允䅁䅁䅑䅁䑁䅁䅷䅁䭁䱁䙍䅁䭁佁䭙䅁䭁䝁䔰䅁䉁䅁䅁允䅁䅁䄴䅄䅁䑁䅁杌㕁䑁䅅李䅁䅁杷允䅁䅁䅑䅁䑁䅁䅷䅁䭁䭁䘴䅁䭁佁䬰䅁䭁䝁䔸䅁䉁䅁䅁允䅁䅁䅕捷桱扒穢吶䴸䅉䅅䅁䕁䅁䅁睁䵁䅁䅁权捃允䅁权䉁杁䅁权䍁杁䅁允䅁䅁䅅䅁䙁乁㡦稱㐳㥭䅤䍄䉁䅁䅁䅂䅁䅁䅍䅄䅁䅁䅯睶䅑䅁䅯儶䅯䅁䅯䅣䅑䅁䅅䅁䉁䅁䅁兂䅁䅁䅁乁睢䅑杷允䅁䅁䅑䅁䑁䅁䅷䅁䭁䍁䙳䅁䭁佁䭙䅁䭁䡁䔰䅁䉁䅁䅁允䅁䅁䄴䅄䅁䑁䅅杌穁䑁䅑睍䅁䅁杷允䅁䅁䅑䅁䑁䅁䅷䅁䭁䥁䙍䅁䭁佁䭯䅁䭁䡁䕁䅁䉁䅁䅁允䅁䅁䄴䅄䅁䑁䅁杌穁䑁䅧杍䅁䅁杷允䅁䅁䅑䅁䑁䅁䅷䅁䭁䝁䘸䅁䭁佁䭣䅁䭁䡁䕯䅁䉁䅁䅁允䅁䅁䅕䩡瑈䑦ㄸ啅䵁䅉䅅䅁䕁䅁䅁睁䵁䅁䅁权䉂兂䅁权浄权䅁权獄权䅁允䅁䅁䅅䅁佁䅁䅷䅁硁䍁䄴免祁䑁䅑䅁䵁䅉䅅䅁䕁䅁䅁睁䵁䅁䅁权癃允䅁权䭁䅁䅁权䙁䅁䅁允䅁䅁䅅䅁䙁乁乎桙奂卵䅸䍄䉁䅁䅁䅂䅁䅁䅍䅄䅁䅁䅯杓䅕䅁䅯朷䅯䅁䅯睧䅑䅁䅅䅁䉁䅁䅁兂䅁䅁䅁乷睶䅑杷允䅁䅁䅑䅁䑁䅁䅷䅁䭁䥁䔸䅁䭁佁䭣䅁䭁䝁䔸䅁䉁䅁䅁允䅁䅁䅕匶硙䭃捸䕉䵁䅉䅅䅁䕁䅁䅁睁䵁䅁䅁权千䅁䅁权䉁杁䅁权䙁杁䅁允䅁䅁䅅䅁䙁䩁䝦塣㡧攴䅖䍄䉁䅁䅁䅂䅁䅁䅍䅄䅁䅁䅯眸䅑䅁䅯朷䅯䅁䅯兣䅑䅁䅅䅁䉁䅁䅁兂䅁䅁䅁䑬儸兑杷允䅁䅁䅑䅁䑁䅁䅷䅁䭁䙁䙑䅁䭁佁䭯䅁䭁䡁䕅䅁䉁䅁䅁允䅁䅁䄴权䅁䑁䅁杌ㅁ䑁䅫䅁䵁䅉䅅䅁䕁䅁䅁睁䵁䅁䅁权䵄允䅁权䉁杁䅁权䙁杁䅁允䅁䅁䅅䅁䙁佁扸䍮灦丯䄱䍄䉁䅁䅁䅂䅁䅁䅍䅄䅁䅁䅯睲䅑䅁䅯眵䅯䅁䅯兦䅑䅁䅅䅁䉁䅁䅁兂湁免獩䙈坯䅑杷允䅁䅁䅑䅁䑁䅁䅷䅁䭁䱁䙙䅁䭁佁䭫䅁䭁䝁䔸䅁䉁䅁䅁允䅁䅁䅕䅁䅁䥁权䵹䵁䅉䅅䅁䕁䅁䅁睁䵁䅁䅁权塄䅂䅁权潄权䅁权㙂䅂䅁允䅁䅁䅅䅁佁䅁䄴䅁祁䑁䅉杌穁䑁䅙䅏䅁䅁杷允䅁䅁䅑䅁䑁䅁䅷䅁䭁䡁䘸䅁䭁佁䭙䅁䭁䥁䕍䅁䉁䅁䅁允䅁䅁䄴䅄䅁䑁䅉杌穁䑁䅍䅎䅁䅁杷允䅁䅁䅑䅁䑁䅁䅷䅁䭁䉁䙧䅁䭁佁䭫䅁䭁䝁䔰䅁䉁䅁䅁允䅁䅁䅕䅁䅁䵁䭃歈䵅䅉䅅䅁䕁䅁䅁睁䵁䅁䅁权㡂䅁䅁权䭁䅁䅁权䙁䅁䅁允䅁䅁䅅䅁䙁䉁婦発呤破䅒䍄䉁䅁䅁䅂䅁䅁䅍䅄䅁䅁䅯䅴䅕䅁䅯朵䅯䅁䅯兢䅑䅁䅅䅁䉁䅁䅁杄䵁䅁䅁杍畁䑁䅙䅍㕁䅁䅁䍄䉁䅁䅁䅂䅁䅁䅍䅄䅁䅁䅯䅘䄸䅁䅯眶䅯䅁䅯䅣䅑䅁䅅䅁䉁䅁䅁杄啁䅁䅁睍㍁䑁䅙免ㅁ䑁䅙李ㅁ䑁䅁䅁䵁䅉䅅䅁䕁䅁䅁睁䵁䅁䅁权灄䅂䅁权瑄权䅁权㥂䅂䅁允䅁䅁䅅䅁䙁䉁畓⭒㙆但⽉䍄䉁䅁䅁䅂䅁䅁䅍䅄䅁䅁䅯睹䅁䅁䅯䅂䅁䅁䅯䅂䅉䅁䅅䅁䉁䅁䅁兂䅁䅁䅃村㙰兑杷允䅁䅁䅑䅁䑁䅁䅷䅁䭁䵁䕍䅁䭁佁䭫䅁䭁䝁䔰䅁䉁䅁䅁允䅁䅁䅕䅁䅁䅁浄䕸䵁䅉䅅䅁䕁䅁䅁睁䵁䅁䅁权奄䅂䅁权潄权䅁权療䅂䅁允䅁䅁䅅䅁佁䅁䄴䅁祁䑁䅕杌穁䑁䅫杍䅁䅁杷允䅁䅁䅑䅁䑁䅁䅷䅁䭁佁䕷䅁䭁佁䭫䅁䭁佁䭷䅁䉁䅁䅁允䅁䅁䅕䅁䅁䅁䱁〸䵁䅉䅅䅁䕁䅁䅁睁䵁䅁䅁权獁兂䅁权畄权䅁权䙃䅂䅁允䅁䅁䅅䅁䙁䅁䅁䅁杄儳䉆䍄䉁䅁䅁䅂䅁䅁䅍䅄䅁䅁䅯杂䅙䅁䅯朶䅯䅁䅯䄷䅯䅁䅅䅁䉁䅁䅁杄䵁䅁䅁䅍畁䑁䅍杍ㅁ䅁䅁䍄䉁䅁䅁䅂䅁䅁䅍䅄䅁䅁䅯兕䅅䅁䅯允䅉䅁䅯杁䅉䅁䅅䅁䉁䅁䅁兂䑃坍瑔偊橘䅑杷允䅁䅁䅑䅁䑁䅁䅷䅁䭁䩁䙯䅁䭁佁䭳䅁䭁䡁䔰䅁䉁䅁䅁允䅁䅁䄴杅䅁䑁䅑杍㑁䑁䅁䅍睁䑁䅁䅍䅁䅁杷允䅁䅁䅍䅁䑁䅁䅷䅁䭁䱁䙍䅁䭁䍁䝑䅁䉁䅁䅁允䅁䅁䅯䅓䄸䅁杷允䅁䅁䅑䅁䑁䅁䅷䅁䭁䡁䙕䅁䭁佁䭳䅁䭁䝁䔸䅁䉁䅁䅁允䅁䅁䄴䅆䅁䑁䅅䅍祁䑁䅫䅎㍁䑁䅁䅍㑁䅁䅁䍄䉁䅁䅁䅂䅁䅁䅍䅄䅁䅁䅯杲䅑䅁䅯朶䅯䅁䅯䅣䅑䅁䅅䅁䉁䅁䅁杄䵁䅁䅁免畁䑁䅉兎㉁䅁䅁䍄䉁䅁䅁䅂䅁䅁䅍䅄䅁䅁䅯睯䅁䅁䅯权䅁䅁䅯兂䅁䅁䅅䅁䉁䅁䅁兂卂䉵䘶㤶呅䅑杷允䅁䅁䅑䅁䑁䅁䅷䅁䭁䍁䘸䅁䭁佁䬴䅁䭁䥁䕕䅁䉁䅁䅁允䅁䅁䅕䅁䅁䵁硄欸䵁䅉䅅䅁䕁䅁䅁睁䵁䅁䅁权慃兂䅁权牄权䅁权瑂䅂䅁允䅁䅁䅅䅁佁䉁䅉䅁穁䑁䅫䅍睁䑁䅁䅍睁䑁䅁䅁䵁䅉䅅䅁䑁䅁䅁睁䵁䅁䅁权睃兂䅁权奁杂䅁允䅁䅁䅅䅁䭁䕁䝯䅁䵁䅉䅅䅁䕁䅁䅁睁䵁䅁䅁权㙄䅂䅁权畄权䅁权硂䅂䅁允䅁䅁䅅䅁䙁䅁䅁䅁䅄晌䅚䍄䉁䅁䅁䅂䅁䅁䅍䅄䅁䅁䅯睄䅙䅁䅯朷䅯䅁䅯睢䅑䅁䅅䅁䉁䅁䅁兂䅁䅁䅁䅁砲䅷杷允䅁䅁䅑䅁䑁䅁䅷䅁䭁佁䘸䅁䭁佁䭳䅁䭁䥁䕕䅁䉁䅁䅁允䅁䅁䄴䅆䅁䑁䅑睍㍁䑁䅧李穁䑁䅉睎硁䅁䅁䍄䉁䅁䅁䅂䅁䅁䅍䅄䅁䅁䅯睅䅷䅁䅯眵䅯䅁䅯兣䅑䅁䅅䅁䉁䅁䅁兂硂児塲は䅂䅑杷允䅁䅁䅑䅁䑁䅁䅷䅁䭁䕁䙕䅁䭁佁䭧䅁䭁䡁䕯䅁䉁䅁䅁允䅁䅁䄴杄䅁䑁䅅免畁䑁䅕杍祁䅁䅁䍄䉁䅁䅁䅂䅁䅁䅍䅄䅁䅁䅯睢䅕䅁䅯眶䅯䅁䅯兦䅑䅁䅅䅁䉁䅁䅁杄十䅁䅁兎穁䑁䅣李穁䑁䅣免ㅁ䅁䅁䍄䉁䅁䅁䅂䅁䅁䅍䅄䅁䅁䅯杩䅑䅁䅯朶䅯䅁䅯全䅑䅁䅅䅁䉁䅁䅁杄䭁䅁䅁䅍畁䑁䅍兏䅁䅁杷允䅁䅁䅑䅁䑁䅁䅷䅁䭁䝁䉍䅁䭁䅁䍅䅁䭁䅁䍍䅁䉁䅁䅁允䅁䅁䅕瀹㉃浫穪唰䵁䅉䅅䅁䕁䅁䅁睁䵁䅁䅁权婃䅂䅁权浄权䅁权䑃䅂䅁允䅁䅁䅅䅁佁䅁䅷䅁硁䍁䄴杍㕁䑁䅉䅁䵁䅉䅅䅁䑁䅁䅁睁䵁䅁䅁权捃兂䅁权慁杂䅁允䅁䅁䅅䅁䭁䕁䝁䅁䵁䅉䅅䅁䕁䅁䅁睁䵁䅁䅁权䍃兂䅁权浄权䅁权獄权䅁允䅁䅁䅅䅁佁䅁䅷䅁睁䍁䄴睎㕁䑁䅣䅁䵁䅉䅅䅁䕁䅁䅁睁䵁䅁䅁权元䅂䅁权煄权䅁权䙃䅂䅁允䅁䅁䅅䅁佁䅁䅷䅁睁䍁䄴兎ㅁ䑁䅫䅁䵁䅉䅅䅁䕁䅁䅁睁䵁䅁䅁权啁兂䅁权灄权䅁权䑃䅂䅁允䅁䅁䅅䅁䙁䅁䅁䅁奂兊䉴䍄䉁䅁䅁䅂䅁䅁䅍䅄䅁䅁䅯睲䅁䅁䅯权䅁䅁䅯兂䅁䅁䅅䅁䉁䅁䅁兂偃癷潕䅘游䅑杷允䅁䅁䅑䅁䑁䅁䅷䅁䭁䭁䄴䅁䭁䅁䅑䅁䭁䅁䍑䅁䉁䅁䅁允䅁䅁䅕䅁䅁䭁敓啒䵅䅉䅅䅁䕁䅁䅁睁䵁䅁䅁权佁杂䅁权煄权䅁权㥂䅂䅁允䅁䅁䅅䅁佁䅁䅷䅁睁䍁䄴睍ㅁ䑁䅙䅁䵁䅉䅅䅁䕁䅁䅁睁䵁䅁䅁权祃䅁䅁权䉁杁䅁权䍁杁䅁允䅁䅁䅅䅁䙁䑁䝘礫爫佸䅊䍄䉁䅁䅁䅂䅁䅁䅍䅄䅁䅁䅯朰䅁䅁䅯䅂䅁䅁䅯兂䅁䅁䅅䅁䉁䅁䅁兂䅁䅁䅁捨㉨兑杷允䅁䅁䅑䅁䑁䅁䅷䅁䭁䵁䱳䅁䭁佁䭣䅁䭁䥁䕍䅁䉁䅁䅁允䅁䅁䅕䵴㉨灶愯啉䵁䅉䅅䅁䑁䅁䅁睁䵁䅁䅁权摂兂䅁权歁杂䅁允䅁䅁䅅䅁䭁䥁偳䅁䵁䅉䅅䅁䕁䅁䅁睁䵁䅁䅁权瑄兂䅁权畄权䅁权䑃䅂䅁允䅁䅁䅅䅁䙁䅁䅁䅁杂六䉚䍄䉁䅁䅁䅂䅁䅁䅍䅄䅁䅁䅯杕䅁䅁䅯允䅉䅁䅯兂䅉䅁䅅䅁䉁䅁䅁兂噁祁慓㌲啄䅑杷允䅁䅁䅑䅁䑁䅁䅷䅁䭁䕁䱷䅁䭁佁䭣䅁䭁䡁䕅䅁䉁䅁䅁允䅁䅁䅕硥畓⭒㙆䐫䴸䅉䅅䅁䕁䅁䅁睁䵁䅁䅁权奁兂䅁权潄权䅁权䑃䅂䅁允䅁䅁䅅䅁佁䅁䄴䅁硁䑁䅫杌祁䑁䅍睍䅁䅁杷允䅁䅁䅑䅁䑁䅁䅷䅁䭁䥁䅫䅁䭁䅁䅯䅁䭁䅁䍑䅁䉁䅁䅁允䅁䅁䅕牕敧敨剴䕂䵁䅉䅅䅁䕁䅁䅁睁䵁䅁䅁权⭃䅂䅁权浄权䅁权㥂䅂䅁允䅁䅁䅅䅁佁䅁䅷䅁硁䍁䄴兏穁䑁䅙䅁䵁䅉䅅䅁䕁䅁䅁睁䵁䅁䅁权楃䅂䅁权潄权䅁权硂䅂䅁允䅁䅁䅅䅁佁䅁䄴䅁穁䑁䅉杌㍁䑁䅍杍䅁䅁杷允䅁䅁䅑䅁䑁䅁䅷䅁䭁䉁䝑䅁䭁佁䬴䅁䭁䥁䕍䅁䉁䅁䅁允䅁䅁䅕䅁䅁䥁⽁欷䵁䅉䅅䅁䕁䅁䅁睁䵁䅁䅁权潃䅂䅁权灄权䅁权䙃䅂䅁允䅁䅁䅅䅁䙁䅁䅁䅁兄卯䉄䍄䉁䅁䅁䅂䅁䅁䅍䅄䅁䅁䅯兎䅅䅁䅯允䅉䅁䅯杁䅉䅁䅅䅁䉁䅁䅁兂潁㡷㥪㈲桺䅑杷允䅁䅁䅑䅁䑁䅁䅷䅁䭁䡁䈰䅁䭁䅁䍅䅁䭁䅁䍍䅁䉁䅁䅁允䅁䅁䅕祶瑺䡖㍑商䵅䅉䅅䅁䕁䅁䅁睁䵁䅁䅁权浄䅂䅁权煄权䅁权獄权䅁允䅁䅁䅅䅁佁䅁䅷䅁睁䍁䄴睍㕁䑁䅙䅁䵁䅉䅅䅁䑁䅁䅁睁䵁䅁䅁权啃䅂䅁权奁杂䅁允䅁䅁䅅䅁䭁䉁䝫䅁䵁䅉䅅䅁䕁䅁䅁睁䵁䅁䅁权歁兂䅁权畄权䅁权䙃䅂䅁允䅁䅁䅅䅁䙁䅁䅁䅁䅁偶䄹䍄䉁䅁䅁睁䅁䅁䅍䅄䅁䅁䅯兴䅑䅁䅯䅈䅙䅁䅅䅁䉁䅁䅁权捁睂䅁䍄䉁䅁䅁䅂䅁䅁䅍䅄䅁䅁䅯共䅕䅁䅯眵䅯䅁䅯兦䅑䅁䅅䅁䉁䅁䅁兂睄㡰䱚睎晫䅑杷允䅁䅁䅑䅁䑁䅁䅷䅁䭁䱁䕕䅁䭁佁䬰䅁䭁䥁䕕䅁䉁䅁䅁允䅁䅁䅕匳䝑婧䑖稷䴸䅉䅅䅁䕁䅁䅁睁䵁䅁䅁权奃允䅁权䉁杁䅁权䙁杁䅁允䅁䅁䅅䅁䙁䱁祮㥯塳癏䅂䍄䉁䅁䅁䅂䅁䅁䅍䅄䅁䅁䅯具䅕䅁䅯朷䅯䅁䅯兦䅑䅁䅅䅁䉁䅁䅁兂䅁䅁䅁䕁晁兑杷允䅁䅁䅑䅁䑁䅁䅷䅁䭁䭁䅙䅁䭁䅁䅑䅁䭁䅁䍑䅁䉁䅁䅁允䅁䅁䅕䅁䅁䉁㤯䕣䵅䅉䅅䅁䕁䅁䅁睁䵁䅁䅁权桃兂䅁权畄权䅁权睂䅂䅁允䅁䅁䅅䅁䙁䅁䅁䅁䅂⼶䅂䍄䉁䅁䅁䅂䅁䅁䅍䅄䅁䅁䅯杍䅕䅁䅯䄶䅯䅁䅯䅣䅑䅁䅅䅁䉁䅁䅁杄䵁䅁䅁兎㉁䍁䄴免㉁䅁䅁䍄䉁䅁䅁䅂䅁䅁䅍䅄䅁䅁䅯睑䅕䅁䅯儶䅯䅁䅯兦䅑䅁䅅䅁䉁䅁䅁兂䅁䅁䅁䅁潢䅑杷允䅁䅁䅑䅁䑁䅁䅷䅁䭁䕁䙑䅁䭁佁䭙䅁䭁䡁䕁䅁䉁䅁䅁允䅁䅁䄴䅄䅁䑁䅅杌硁䑁䅍睎䅁䅁杷允䅁䅁䅑䅁䑁䅁䅷䅁䭁䕁䘸䅁䭁佁䭙䅁䭁䥁䕍䅁䉁䅁䅁允䅁䅁䄴䅄䅁䑁䅅杌㍁䑁䅁兏䅁䅁杷允䅁䅁䅑䅁䑁䅁䅷䅁䭁䩁䙧䅁䭁佁䭧䅁䭁䡁䕅䅁䉁䅁䅁允䅁䅁䄴䅄䅁䑁䅅䅎畁䑁䅅兏䅁䅁杷允䅁䅁䅑䅁䑁䅁䅷䅁䭁乁䙕䅁䭁佁䭣䅁䭁佁䭷䅁䉁䅁䅁允䅁䅁䅕塣呴塭䝥䕍䵁䅉䅅䅁䕁䅁䅁睁䵁䅁䅁权㑂兂䅁权浄权䅁权硂䅂䅁允䅁䅁䅅䅁佁䅁䅷䅁硁䍁䄴李睁䑁䅫䅁䵁䅉䅅䅁䕁䅁䅁睁䵁䅁䅁权䥃兂䅁权瑄权䅁权獄权䅁允䅁䅁䅅䅁䙁䑁ね䡹⭡㑮⽯䍄䉁䅁䅁䅂䅁䅁䅍䅄䅁䅁䅯兵䅕䅁䅯儶䅯䅁䅯兢䅑䅁䅅䅁䉁䅁䅁兂䅁䅁䅁䑉湈䅑杷允䅁䅁䅍䅁䑁䅁䅷䅁䭁䥁䙉䅁䭁䍁䝙䅁䉁䅁䅁允䅁䅁䄴权䅁䑁䅧免畁䑁䅣䅁䵁䅉䅅䅁䕁䅁䅁睁䵁䅁䅁权偁杂䅁权湄权䅁权䙃䅂䅁允䅁䅁䅅䅁䙁䍁䡵瑆佮砹䅆䍄䉁䅁䅁䅂䅁䅁䅍䅄䅁䅁䅯䅔䅅䅁䅯权䅁䅁䅯兂䅁䅁䅅䅁䉁䅁䅁兂煃搸乊桙剁䅑杷允䅁䅁䅑䅁䑁䅁䅷䅁䭁䡁䉉䅁䭁䅁䍅䅁䭁䅁䍍䅁䉁䅁䅁允䅁䅁䅕牺䔹块䝦啹䵁䅉䅅䅁䕁䅁䅁睁䵁䅁䅁权塁兂䅁权瑄权䅁权䑃䅂䅁允䅁䅁䅅䅁䙁䵁呎啌硗㥱⽯䍄䉁䅁䅁䅂䅁䅁䅍䅄䅁䅁䅯䅋䅕䅁䅯朶䅯䅁䅯兣䅑䅁䅅䅁䉁䅁䅁杄䵁䅁䅁免畁䑁䅉兎穁䅁䅁䍄䉁䅁䅁䅂䅁䅁䅍䅄䅁䅁䅯睳䅑䅁䅯儶䅯䅁䅯全䅑䅁䅅䅁䉁䅁䅁兂䅁䅁䅁䡁卮䅑杷允䅁䅁䅑䅁䑁䅁䅷䅁䭁䩁䕳䅁䭁佁䭳䅁䭁䝁䔰䅁䉁䅁䅁允䅁䅁䄴䅆䅁䑁䅅李㕁䑁䅍兏穁䑁䅣睍ㅁ䅁䅁䍄䉁䅁䅁䅂䅁䅁䅍䅄䅁䅁䅯兯䅑䅁䅯儷䅯䅁䅯兣䅑䅁䅅䅁䉁䅁䅁兂䭁坴牴䑋搳睐杷允䅁䅁䅑䅁䑁䅁䅷䅁䭁䍁偁䅁䭁佁䭣䅁䭁䥁䕍䅁䉁䅁䅁允䅁䅁䅕㥉㕶浦㡯歇䵁䅉䅅䅁䕁䅁䅁睁䵁䅁䅁权乁允䅁权䉁杁䅁权䙁杁䅁允䅁䅁䅅䅁䙁䉁摫䥫㝒瑱䅎䍄䉁䅁䅁䅂䅁䅁䅍䅄䅁䅁䅯睌䅅䅁䅯权䅁䅁䅯䅂䅉䅁䅅䅁䉁䅁䅁兂䵂㑎䉬䉙睬䅑杷允䅁䅁䅑䅁䑁䅁䅷䅁䭁䍁䙅䅁䭁佁䭫䅁䭁䥁䕕䅁䉁䅁䅁允䅁䅁䅕䅁䅁䥁䙂挴䵁䅉䅅䅁䕁䅁䅁睁䵁䅁䅁权乂兂䅁权浄权䅁权䙃䅂䅁允䅁䅁䅅䅁佁䅁䄴䅁硁䑁䅍杌㉁䑁䅫杍䅁䅁杷允䅁䅁䅑䅁䑁䅁䅷䅁䭁䥁䕷䅁䭁佁䭣䅁䭁䥁䕍䅁䉁䅁䅁允䅁䅁䅕㘴扗䍸睃歌䵁䅉䅅䅁䕁䅁䅁睁䵁䅁䅁权䍄兂䅁权潄权䅁权㥂䅂䅁允䅁䅁䅅䅁䭁䕁䅣䅁䵁䅉䅅䅁䕁䅁䅁睁䵁䅁䅁权坁允䅁权䭁䅁䅁权䙁䅁䅁允䅁䅁䅅䅁䙁䭁睒児塲睯䄱䍄䉁䅁䅁䅂䅁䅁䅍䅄䅁䅁䅯睩䅑䅁䅯眶䅯䅁䅯睧䅑䅁䅅䅁䉁䅁䅁杄十䅁䅁睍硁䑁䅧李硁䑁䅁䅍睁䅁䅁䍄䉁䅁䅁䅂䅁䅁䅍䅄䅁䅁䅯朶䅑䅁䅯眶䅯䅁䅯兢䅑䅁䅅䅁䉁䅁䅁杄啁䅁䅁免硁䑁䅕睎睁䑁䅁䅍睁䑁䅁䅁䵁䅉䅅䅁䕁䅁䅁睁䵁䅁䅁权䝃兂䅁权湄权䅁权硂䅂䅁允䅁䅁䅅䅁䙁䕁䵯楁䡵桬䅸䍄䉁䅁䅁䅂䅁䅁䅍䅄䅁䅁䅯朶䅑䅁䅯朵䅯䅁䅯睧䅑䅁䅅䅁䉁䅁䅁杄䵁䅁䅁免畁䑁䅕睎ㅁ䅁䅁䍄䉁䅁䅁䅂䅁䅁䅍䅄䅁䅁䅯兩䅑䅁䅯睈䅙䅁䅯䅉䅙䅁䅅䅁䉁䅁䅁权䕁睂䅁䍄䉁䅁䅁䅂䅁䅁䅍䅄䅁䅁䅯允䅕䅁䅯儷䅯䅁䅯䄷䅯䅁䅅䅁䉁䅁䅁兂䝁婧䑖㉩硺睐杷允䅁䅁䅑䅁䑁䅁䅷䅁䭁䝁䙫䅁䭁佁䭳䅁䭁䝁䔸䅁䉁䅁䅁允䅁䅁䄴杅䅁䑁䅕睍硁䑁䅁杍祁䑁䅙䅎䅁䅁杷允䅁䅁䅑䅁䑁䅁䅷䅁䭁䙁䙧䅁䭁佁䭧䅁䭁䡁䕁䅁䉁䅁䅁允䅁䅁䄴杄䅁䑁䅅杍畁䑁䅙李祁䅁䅁䍄䉁䅁䅁䅂䅁䅁䅍䅄䅁䅁䅯儹䅁䅁䅯允䅉䅁䅯杁䅉䅁䅅䅁䉁䅁䅁兂硂穩坶㥷汔䅑杷允䅁䅁䅑䅁䑁䅁䅷䅁䭁䉁䙯䅁䭁佁䭧䅁䭁佁䭷䅁䉁䅁䅁允䅁䅁䅯睒䅁䅁杷允䅁䅁䅑䅁䑁䅁䅷䅁䭁䕁䙙䅁䭁佁䬰䅁䭁䡁䕅䅁䉁䅁䅁允䅁䅁䅕䑚晶㑔堲樳䴸䅉䅅䅁䕁䅁䅁睁䵁䅁䅁权啂兂䅁权浄权䅁权睂䅂䅁允䅁䅁䅅䅁佁䅁䅷䅁硁䍁䄴李㍁䑁䅑䅁䵁䅉䅅䅁䕁䅁䅁睁䵁䅁䅁权灃兂䅁权牄权䅁权䑃䅂䅁允䅁䅁䅅䅁佁䉁䅑䅁硁䑁䅕䅎㉁䑁䅁䅍睁䑁䅁䅍䅁䅁杷允䅁䅁䅑䅁䑁䅁䅷䅁䭁佁䙙䅁䭁佁䭣䅁䭁䥁䕕䅁䉁䅁䅁允䅁䅁䅕偬㑦䝶㑊吷䴸䅉䅅䅁䕁䅁䅁睁䵁䅁䅁权卂䅁䅁权䉁杁䅁权䑁杁䅁允䅁䅁䅅䅁䙁䕁佂漲噸搴䅸䍄䉁䅁䅁䅂䅁䅁䅍䅄䅁䅁䅯睕䅁䅁䅯允䅉䅁䅯兂䅉䅁䅅䅁䉁䅁䅁兂穃ざ佪剪剢䅑杷允䅁䅁䅑䅁䑁䅁䅷䅁䭁䉁䵍䅁䭁佁䭯䅁䭁䡁䔰䅁䉁䅁䅁允䅁䅁䄴䅄䅁䑁䅅杌睁䑁䅉兏䅁䅁杷允䅁䅁䅑䅁䑁䅁䅷䅁䭁䝁䙕䅁䭁佁䭳䅁䭁䝁䔸䅁䉁䅁䅁允䅁䅁䄴杅䅁䑁䅧䅍ぁ䑁䅣兏睁䑁䅁䅍䅁䅁杷允䅁䅁䅑䅁䑁䅁䅷䅁䭁䭁䙳䅁䭁佁䭙䅁䭁䝁䔰䅁䉁䅁䅁允䅁䅁䄴䅄䅁䑁䅍杌祁䑁䅍睍䅁䅁杷允䅁䅁䅑䅁䑁䅁䅷䅁䭁䍁䵙䅁䭁佁䬰䅁䭁䡁䕅䅁䉁䅁䅁允䅁䅁䅕䅄牉硨婢ぃ䵁䅉䅅䅁䕁䅁䅁睁䵁䅁䅁权浃䅁䅁权䭁䅁䅁权䕁杁䅁允䅁䅁䅅䅁䙁䍁扐堫焵䌯䅂䍄䉁䅁䅁䅂䅁䅁䅍䅄䅁䅁䅯䅷䅅䅁䅯权䅁䅁䅯兂䅁䅁䅅䅁䉁䅁䅁兂㥁瑃橥䑣匳睐杷允䅁䅁䅑䅁䑁䅁䅷䅁䭁䍁䙑䅁䭁佁䬰䅁䭁䡁䕁䅁䉁䅁䅁允䅁䅁䅕塺削㉄䰵䐹䴸䅉䅅䅁䕁䅁䅁睁䵁䅁䅁权捂䅁䅁权䭁䅁䅁权䙁䅁䅁允䅁䅁䅅䅁䙁䩁婱婭婭晭⽅䍄䉁䅁䅁䅂䅁䅁䅍䅄䅁䅁䅯眴䅑䅁䅯儶䅯䅁䅯来䅑䅁䅅䅁䉁䅁䅁兂䅁䅁䅁乧楶䅑杷允䅁䅁䅑䅁䑁䅁䅷䅁䭁䕁䘸䅁䭁佁䭫䅁䭁䝁䔸䅁䉁䅁䅁允䅁䅁䅕䅁䅁䅁敂欫䵁䅉䅅䅁䕁䅁䅁睁䵁䅁䅁权佁杂䅁权浄权䅁权療䅂䅁允䅁䅁䅅䅁佁䅁䅷䅁睁䍁䄴睍祁䑁䅕䅁䵁䅉䅅䅁䕁䅁䅁睁䵁䅁䅁权ㅃ䅂䅁权瑄权䅁权療䅂䅁允䅁䅁䅅䅁䙁䵁桵扒穢支⽧䍄䉁䅁䅁䅂䅁䅁䅍䅄䅁䅁䅯䅹䅕䅁䅯儶䅯䅁䅯来䅑䅁䅅䅁䉁䅁䅁兂䅁䅁䅁䑑浐䅑杷允䅁䅁䅑䅁䑁䅁䅷䅁䭁偁䙣䅁䭁佁䬰䅁䭁䡁䕯䅁䉁䅁䅁允䅁䅁䅕浚浚浚浚䐹䴸䅉䅅䅁䕁䅁䅁睁䵁䅁䅁权卄兂䅁权灄权䅁权獄权䅁允䅁䅁䅅䅁䭁䕁䅣䅁䵁䅉䅅䅁䕁䅁䅁睁䵁䅁䅁权硃兂䅁权湄权䅁权㥂䅂䅁允䅁䅁䅅䅁䙁䱁祂䩡瑈䅦䅎䍄䉁䅁䅁䅂䅁䅁䅍䅄䅁䅁䅯兰䅑䅁䅯眶䅯䅁䅯全䅑䅁䅅䅁䉁䅁䅁杄十䅁䅁李㍁䑁䅫兏硁䑁䅧睍ぁ䅁䅁䍄䉁䅁䅁䅂䅁䅁䅍䅄䅁䅁䅯儯䅑䅁䅯䄶䅯䅁䅯全䅑䅁䅅䅁䉁䅁䅁杄佁䅁䅁睍祁䍁䄴䅏㑁䑁䅣䅁䵁䅉䅅䅁䕁䅁䅁睁䵁䅁䅁权摄允䅁权䭁䅁䅁权䕁杁䅁允䅁䅁䅅䅁䙁佁兘瑉㕶栯䄹䍄䉁䅁䅁䅂䅁䅁䅍䅄䅁䅁䅯䅢䅕䅁䅯儶䅯䅁䅯䄷䅯䅁䅅䅁䉁䅁䅁兂䅁䅁䅁䭷㙌䅑杷允䅁䅁䅑䅁䑁䅁䅷䅁䭁䅁䝑䅁䭁佁䭣䅁䭁佁䭷䅁䉁䅁䅁允䅁䅁䅯睒䅁䅁杷允䅁䅁䅑䅁䑁䅁䅷䅁䭁䵁䱳䅁䭁佁䭳䅁䭁䡁䕯䅁䉁䅁䅁允䅁䅁䄴䅆䅁䑁䅅杍㉁䑁䅑睎ㅁ䑁䅉兏祁䅁䅁䍄䉁䅁䅁䅂䅁䅁䅍䅄䅁䅁䅯元䅙䅁䅯儶䅯䅁䅯兦䅑䅁䅅䅁䉁䅁䅁兂䅁䅁䅁䭯⭪䅑杷允䅁䅁䅑䅁䑁䅁䅷䅁䭁乁䕷䅁䭁佁䭳䅁䭁䡁䕁䅁䉁䅁䅁允䅁䅁䄴杅䅁䑁䅑免㉁䑁䅉睍ぁ䑁䅍睍䅁䅁杷允䅁䅁䅑䅁䑁䅁䅷䅁䭁䅁䙳䅁䭁佁䬰䅁䭁䡁䔰䅁䉁䅁䅁允䅁䅁䅕癴㥐䠱灪樷䴸䅉䅅䅁䕁䅁䅁睁䵁䅁䅁权䝃兂䅁权湄权䅁权瑂䅂䅁允䅁䅁䅅䅁䙁䩁奍䙂余卢䅂䍄䉁䅁䅁䅂䅁䅁䅍䅄䅁䅁䅯䄹䅕䅁䅯眶䅯䅁䅯兢䅑䅁䅅䅁䉁䅁䅁杄啁䅁䅁杍㍁䑁䅫免祁䑁䅧兎硁䑁䅍䅁䵁䅉䅅䅁䕁䅁䅁睁䵁䅁䅁权杁兂䅁权畄权䅁权䙃䅂䅁允䅁䅁䅅䅁䙁䅁䅁䅁䕃䉗䈱䍄䉁䅁䅁䅂䅁䅁䅍䅄䅁䅁䅯䄵䅑䅁䅯朶䅯䅁䅯全䅑䅁䅅䅁䉁䅁䅁杄䵁䅁䅁䅍畁䑁䅙李硁䅁䅁䍄䉁䅁䅁䅂䅁䅁䅍䅄䅁䅁䅯朵䅑䅁䅯眶䅯䅁䅯兦䅑䅁䅅䅁䉁䅁䅁杄十䅁䅁䅎㍁䑁䅍䅍ㅁ䑁䅕兎硁䅁䅁䍄䉁䅁䅁䅂䅁䅁䅍䅄䅁䅁䅯杺䅕䅁䅯䄶䅯䅁䅯兣䅑䅁䅅䅁䉁䅁䅁杄䵁䅁䅁䅏畁䑁䅅兏ぁ䅁䅁䍄䉁䅁䅁䅂䅁䅁䅍䅄䅁䅁䅯朸䅕䅁䅯眶䅯䅁䅯兣䅑䅁䅅䅁䉁䅁䅁杄十䅁䅁兏㍁䑁䅫䅍睁䑁䅁䅍睁䅁䅁䍄䉁䅁䅁睁䅁䅁䅍䅄䅁䅁䅯朷䅕䅁䅯杊䅙䅁䅅䅁䉁䅁䅁杄䵁䅁䅁䅏㑁䍁䄴䅏㉁䅁䅁䍄䉁䅁䅁䅂䅁䅁䅍䅄䅁䅁䅯眳䅑䅁䅯朷䅯䅁䅯睧䅑䅁䅅䅁䉁䅁䅁兂䅁䅁䅁䙧摐䅑杷允䅁䅁䅑䅁䑁䅁䅷䅁䭁䵁䘸䅁䭁佁䬰䅁䭁䡁䕯䅁䉁䅁䅁允䅁䅁䅕塹⭡确癯稫䴸䅉䅅䅁䕁䅁䅁睁䵁䅁䅁权歃䅂䅁权潄权䅁权瑂䅂䅁允䅁䅁䅅䅁䭁䕁䅣䅁䵁䅉䅅䅁䕁䅁䅁睁䵁䅁䅁权䵃䅂䅁权灄权䅁权䑃䅂䅁允䅁䅁䅅䅁䙁䅁䅁䅁䅂畔䅚䍄䉁䅁䅁睁䅁䅁䅍䅄䅁䅁䅯䅭䅑䅁䅯杇䅙䅁䅅䅁䉁䅁䅁权䅄杂䅁䍄䉁䅁䅁䅂䅁䅁䅍䅄䅁䅁䅯眷䄰䅁䅯允䅉䅁䅯兂䅉䅁䅅䅁䉁䅁䅁权䡂䅁䅁䍄䉁䅁䅁䅂䅁䅁䅍䅄䅁䅁䅯杇䅁䅁䅯权䅁䅁䅯䅂䅉䅁䅅䅁䉁䅁䅁兂ぃ䡹⭡㕮楯䅑杷允䅁䅁䅑䅁䑁䅁䅷䅁䭁䕁䱷䅁䭁佁䭳䅁䭁䡁䕅䅁䉁䅁䅁允䅁䅁䄴䅆䅁䑁䅉免穁䑁䅑䅏硁䑁䅣䅎穁䅁䅁䍄䉁䅁䅁䅂䅁䅁䅍䅄䅁䅁䅯睡䅕䅁䅯睈䅙䅁䅯䅉䅙䅁䅅䅁䉁䅁䅁权坃睂䅁䍄䉁䅁䅁䅂䅁䅁䅍䅄䅁䅁䅯睵䅑䅁䅯䄶䅯䅁䅯来䅑䅁䅅䅁䉁䅁䅁杄佁䅁䅁睎ㅁ䍁䄴兏穁䑁䅧䅁䵁䅉䅅䅁䕁䅁䅁睁䵁䅁䅁权求兂䅁权畄权䅁权睂䅂䅁允䅁䅁䅅䅁䙁䅁䅁䅁㑁兓䉸䍄䉁䅁䅁䅂䅁䅁䅍䅄䅁䅁䅯兯䅕䅁䅯眶䅯䅁䅯䅣䅑䅁䅅䅁䉁䅁䅁杄啁䅁䅁免睁䑁䅍睎睁䑁䅁䅍睁䑁䅁䅁䵁䅉䅅䅁䕁䅁䅁睁䵁䅁䅁权㥁䅁䅁权䭁䅁䅁权䕁杁䅁允䅁䅁䅅䅁䙁䥁獴⼵灵儸䅸䍄䉁䅁䅁䅂䅁䅁䅍䅄䅁䅁䅯杤䅕䅁䅯䄶䅯䅁䅯兦䅑䅁䅅䅁䉁䅁䅁杄佁䅁䅁杍睁䍁䄴兎ㅁ䑁䅉䅁䵁䅉䅅䅁䕁䅁䅁睁䵁䅁䅁权橄䅂䅁权牄权䅁权療䅂䅁允䅁䅁䅅䅁佁䉁䅑䅁祁䑁䅫䅏ㅁ䑁䅅兏硁䑁䅙睍䅁䅁杷允䅁䅁䅑䅁䑁䅁䅷䅁䭁乁䕁䅁䭁佁䬴䅁䭁佁䭷䅁䉁䅁䅁允䅁䅁䅯睒䅁䅁杷允䅁䅁䅑䅁䑁䅁䅷䅁䭁䩁䱕䅁䭁佁䭧䅁䭁䥁䕕䅁䉁䅁䅁允䅁䅁䄴杄䅁䑁䅅兎畁䑁䅑䅏ぁ䅁䅁䍄䉁䅁䅁䅂䅁䅁䅍䅄䅁䅁䅯䅚䅅䅁䅯充䅁䅁䅯兂䅁䅁䅅䅁䉁䅁䅁杄啁䅁䅁杍㉁䑁䅉兎睁䑁䅁䅍睁䑁䅁䅁䵁䅉䅅䅁䕁䅁䅁睁䵁䅁䅁权穄兂䅁权煄权䅁权䑃䅂䅁允䅁䅁䅅䅁佁䅁䅷䅁睁䍁䄴䅎睁䑁䅉䅁䵁䅉䅅䅁䕁䅁䅁睁䵁䅁䅁权䩄䅁䅁权䭁䅁䅁权䕁杁䅁允䅁䅁䅅䅁䙁䩁奍䙂余敌⼴䍄䉁䅁䅁䅂䅁䅁䅍䅄䅁䅁䅯杤䅕䅁䅯儷䅯䅁䅯䅣䅑䅁䅅䅁䉁䅁䅁兂畁乆畒楓い睐杷允䅁䅁䅑䅁䑁䅁䅷䅁䭁䉁䵑䅁䭁佁䭫䅁䭁䡁䕯䅁䉁䅁䅁允䅁䅁䅕䅁䅁䉁呂捃䵅䅉䅅䅁䕁䅁䅁睁䵁䅁䅁权允䅁䅁权䕁䅁䅁权䕁杁䅁允䅁䅁䅅䅁䙁䅁䅁䅁杂歁䉴䍄䉁䅁䅁䅂䅁䅁䅍䅄䅁䅁䅯䅆䅷䅁䅯䄶䅯䅁䅯兣䅑䅁䅅䅁䉁䅁䅁杄䵁䅁䅁兏畁䑁䅍杍ㅁ䅁䅁䍄䉁䅁䅁䅂䅁䅁䅍䅄䅁䅁䅯睆䅁䅁䅯允䅉䅁䅯兂䅉䅁䅅䅁䉁䅁䅁兂元䥭灦㝈䱄䅑杷允䅁䅁䅍䅁䑁䅁䅷䅁䭁乁䕕䅁䭁䉁䝷䅁䉁䅁䅁允䅁䅁䅯兓䅙䅁杷允䅁䅁䅑䅁䑁䅁䅷䅁䭁䩁䕙䅁䭁佁䬰䅁䭁䡁䕁䅁䉁䅁䅁允䅁䅁䅕浗㝑〳丫穴䴸䅉䅅䅁䕁䅁䅁睁䵁䅁䅁权⽄䅂䅁权浄权䅁权㙂䅂䅁允䅁䅁䅅䅁佁䅁䅷䅁睁䍁䄴䅏㕁䑁䅧䅁䵁䅉䅅䅁䕁䅁䅁睁䵁䅁䅁权畃兂䅁权牄权䅁权睂䅂䅁允䅁䅁䅅䅁佁䉁䅉䅁穁䑁䅣䅍睁䑁䅧䅎㑁䑁䅧䅁䵁䅉䅅䅁䕁䅁䅁睁䵁䅁䅁权畄兂䅁权灄权䅁权㥂䅂䅁允䅁䅁䅅䅁䙁䅁䅁䅁䅁⭵䅤䍄䉁䅁䅁睁䅁䅁䅍䅄䅁䅁䅯杴䅑䅁䅯䅇䅙䅁䅅䅁䉁䅁䅁权㡂杂䅁䍄䉁䅁䅁䅂䅁䅁䅍䅄䅁䅁䅯䅉䄸䅁䅯眵䅯䅁䅯䅣䅑䅁䅅䅁䉁䅁䅁兂桁䡳潊敫匰䅑杷允䅁䅁䅍䅁䑁䅁䅷䅁䭁䱁䕳䅁䭁䍁䝑䅁䉁䅁䅁允䅁䅁䅯䅅䅑䅁杷允䅁䅁䅑䅁䑁䅁䅷䅁䭁䥁䙧䅁䭁佁䭫䅁䭁䥁䕕䅁䉁䅁䅁允䅁䅁䅕䅁䅁乁㡁䔯䵁䅉䅅䅁䕁䅁䅁睁䵁䅁䅁权奃兂䅁权潄权䅁权䑃䅂䅁允䅁䅁䅅䅁佁䅁䄴䅁硁䑁䅅杌ㅁ䑁䅫睍䅁䅁杷允䅁䅁䅑䅁䑁䅁䅷䅁䭁乁䙍䅁䭁佁䭧䅁䭁佁䭷䅁䉁䅁䅁允䅁䅁䄴杄䅁䑁䅉䅎畁䑁䅍䅍ぁ䅁䅁䍄䉁䅁䅁䅂䅁䅁䅍䅄䅁䅁䅯睮䅕䅁䅯睈䅙䅁䅯䅉䅙䅁䅅䅁䉁䅁䅁权䝃杂䅁䍄䉁䅁䅁䅂䅁䅁䅍䅄䅁䅁䅯兒䅕䅁䅯眶䅯䅁䅯兢䅑䅁䅅䅁䉁䅁䅁杄啁䅁䅁睍硁䑁䅅免㉁䑁䅕䅍睁䑁䅁䅁䵁䅉䅅䅁䕁䅁䅁睁䵁䅁䅁权灁兂䅁权灄权䅁权獄权䅁允䅁䅁䅅䅁䙁䅁䅁䅁䅁摍䅖䍄䉁䅁䅁䅂䅁䅁䅍䅄䅁䅁䅯䅬䅕䅁䅯儷䅯䅁䅯睧䅑䅁䅅䅁䉁䅁䅁兂睄㡰䱚㑎桮睐杷允䅁䅁䅑䅁䑁䅁䅷䅁䭁䭁䙁䅁䭁佁䭳䅁䭁䥁䕕䅁䉁䅁䅁允䅁䅁䄴䅆䅁䑁䅍䅍ㅁ䑁䅉免㕁䑁䅫䅏睁䅁䅁䍄䉁䅁䅁䅂䅁䅁䅍䅄䅁䅁䅯兹䅑䅁䅯儷䅯䅁䅯䅣䅑䅁䅅䅁䉁䅁䅁兂⽄䱭剭ㅶ䅈睐杷允䅁䅁䅑䅁䑁䅁䅷䅁䭁䥁䔸䅁䭁佁䬴䅁䭁䡁䔰䅁䉁䅁䅁允䅁䅁䅕䅁䅁䵁噁唯䵁䅉䅅䅁䕁䅁䅁睁䵁䅁䅁权湁兂䅁权潄权䅁权睂䅂䅁允䅁䅁䅅䅁佁䅁䄴䅁硁䑁䅧杌祁䑁䅙睎䅁䅁杷允䅁䅁䅑䅁䑁䅁䅷䅁䭁佁䙑䅁䭁佁䭯䅁䭁䡁䔰䅁䉁䅁䅁允䅁䅁䅯睒䅁䅁杷允䅁䅁䅍䅁䑁䅁䅷䅁䭁䡁䙯䅁䭁䍁䝙䅁䉁䅁䅁允䅁䅁䄴䅄䅁䑁䅣睍畁䑁䅁䅎䅁䅁杷允䅁䅁䅑䅁䑁䅁䅷䅁䭁乁䉳䅁䭁䅁䍅䅁䭁䅁䍉䅁䉁䅁䅁允䅁䅁䅕佯潤䑏歲䔵䵁䅉䅅䅁䕁䅁䅁睁䵁䅁䅁权畁兂䅁权晁杂䅁权杁杂䅁允䅁䅁䅅䅁䭁䕁䥧䅁䵁䅉䅅䅁䕁䅁䅁睁䵁䅁䅁权桂允䅁权䉁杁䅁权䙁杁䅁允䅁䅁䅅䅁䙁䍁潃摨执獲䅚䍄䉁䅁䅁䅂䅁䅁䅍䅄䅁䅁䅯䅒䅁䅁䅯䅂䅁䅁䅯兂䅁䅁䅅䅁䉁䅁䅁兂䅁䅁い楑䉈兑杷允䅁䅁䅑䅁䑁䅁䅷䅁䭁䱁䙳䅁䭁佁䭯䅁䭁䥁䕍䅁䉁䅁䅁允䅁䅁䄴䅄䅁䑁䅅杌睁䑁䅧李䅁䅁杷允䅁䅁䅑䅁䑁䅁䅷䅁䭁䍁䵙䅁䭁佁䭫䅁䭁䡁䕅䅁䉁䅁䅁允䅁䅁䅕䅁䅁䥁㙃䴵䵁䅉䅅䅁䕁䅁䅁睁䵁䅁䅁权⽃䅁䅁权剁䅁䅁权䙁䅁䅁允䅁䅁䅅䅁佁䉁䅑䅁穁䑁䅅杍ㅁ䑁䅕䅍㕁䑁䅑杍䅁䅁杷允䅁䅁䅑䅁䑁䅁䅷䅁䭁䅁䙍䅁䭁佁䭧䅁䭁佁䭷䅁䉁䅁䅁允䅁䅁䄴杄䅁䑁䅉睎畁䑁䅑李硁䅁䅁䍄䉁䅁䅁䅂䅁䅁䅍䅄䅁䅁䅯睄䅙䅁䅯朷䅯䅁䅯䄷䅯䅁䅅䅁䉁䅁䅁权䡂䅁䅁䍄䉁䅁䅁睁䅁䅁䅍䅄䅁䅁䅯䅍䅕䅁䅯杇䅙䅁䅅䅁䉁䅁䅁权扁杂䅁䍄䉁䅁䅁䅂䅁䅁䅍䅄䅁䅁䅯杗䅕䅁䅯眵䅯䅁䅯䅣䅑䅁䅅䅁䉁䅁䅁兂牁䡶⭭か䨸䅑杷允䅁䅁䅑䅁䑁䅁䅷䅁䭁䅁䙫䅁䭁佁䭧䅁䭁䡁䕅䅁䉁䅁䅁允䅁䅁䅯睒䅁䅁杷允䅁䅁䅑䅁䑁䅁䅷䅁䭁䝁䙑䅁䭁佁䭯䅁䭁䥁䕕䅁䉁䅁䅁允䅁䅁䄴䅄䅁䑁䅅杌睁䑁䅑免䅁䅁杷允䅁䅁䅑䅁䑁䅁䅷䅁䭁䙁䙳䅁䭁佁䭫䅁䭁䥁䕕䅁䉁䅁䅁允䅁䅁䅕䅁䅁䭁千〹䵁䅉䅅䅁䕁䅁䅁睁䵁䅁䅁权獃允䅁权剁䅁䅁权䙁䅁䅁允䅁䅁䅅䅁佁䉁䅑䅁祁䑁䅍䅎㑁䑁䅁䅍睁䑁䅁䅍䅁䅁杷允䅁䅁䅍䅁䑁䅁䅷䅁䭁乁䕙䅁䭁䉁䝷䅁䉁䅁䅁允䅁䅁䅯䄷䅙䅁杷允䅁䅁䅑䅁䑁䅁䅷䅁䭁乁䕁䅁䭁佁䭣䅁䭁䡁䕅䅁䉁䅁䅁允䅁䅁䅕䡰㥁瑃橥䰫䴸䅉䅅䅁䕁䅁䅁睁䵁䅁䅁权流䅄䅁权灄权䅁权睂䅂䅁允䅁䅁䅅䅁䙁䅁䅁䅁允䉩䉮䍄䉁䅁䅁䅂䅁䅁䅍䅄䅁䅁䅯儰䅕䅁䅯朶䅯䅁䅯全䅑䅁䅅䅁䉁䅁䅁杄䭁䅁䅁䅍畁䑁䅍李䅁䅁杷允䅁䅁䅑䅁䑁䅁䅷䅁䭁䵁䙕䅁䭁佁䭳䅁䭁佁䭷䅁䉁䅁䅁允䅁䅁䄴杅䅁䑁䅑免穁䑁䅑䅍㍁䑁䅫杍䅁䅁杷允䅁䅁䅑䅁䑁䅁䅷䅁䭁䍁䅫䅁䭁䅁䅯䅁䭁䅁䍑䅁䉁䅁䅁允䅁䅁䅕杓䍷㑋㉤䕍䵁䅉䅅䅁䕁䅁䅁睁䵁䅁䅁权奂䅁䅁权䉁杁䅁权䙁杁䅁允䅁䅁䅅䅁䙁䉁䩨潆潳⽶䅎䍄䉁䅁䅁䅂䅁䅁䅍䅄䅁䅁䅯光䅕䅁䅯儷䅯䅁䅯全䅑䅁䅅䅁䉁䅁䅁兂偄ㄹ橐婰㉶睐杷允䅁䅁䅑䅁䑁䅁䅷䅁䭁䭁䙣䅁䭁佁䭫䅁䭁䥁䕕䅁䉁䅁䅁允䅁䅁䅕䅁䅁䥁楄唳䵁䅉䅅䅁䕁䅁䅁睁䵁䅁䅁权奁䅁䅁权剁䅁䅁权䙁䅁䅁允䅁䅁䅅䅁佁䉁䅑䅁硁䑁䅕免睁䑁䅅兎ㅁ䑁䅣䅎䅁䅁杷允䅁䅁䅑䅁䑁䅁䅷䅁䭁䉁䵑䅁䭁佁䭙䅁䭁䡁䕯䅁䉁䅁䅁允䅁䅁䄴䅃䅁䑁䅁杌ぁ䅁䅁䍄䉁䅁䅁睁䅁䅁䅍䅄䅁䅁䅯䄯䅑䅁䅯杇䅙䅁䅅䅁䉁䅁䅁权杂杂䅁䍄䉁䅁䅁䅂䅁䅁䅍䅄䅁䅁䅯䄷䅅䅁䅯䅂䅁䅁䅯兂䅁䅁䅅䅁䉁䅁䅁兂䅁䅁䅃丱剸兑杷允䅁䅁䅑䅁䑁䅁䅷䅁䭁䑁䙫䅁䭁佁䭳䅁䭁䡁䕯䅁䉁䅁䅁允䅁䅁䄴䅆䅁䑁䅅睎㑁䑁䅅睎㍁䑁䅕䅏硁䅁䅁䍄䉁䅁䅁䅂䅁䅁䅍䅄䅁䅁䅯睱䅕䅁䅯朶䅯䅁䅯兢䅑䅁䅅䅁䉁䅁䅁杄䭁䅁䅁䅍畁䑁䅉䅎䅁䅁杷允䅁䅁䅑䅁䑁䅁䅷䅁䭁䱁䙙䅁䭁佁䭙䅁䭁䡁䕁䅁䉁䅁䅁允䅁䅁䄴䅄䅁䑁䅍杌㑁䑁䅅睎䅁䅁杷允䅁䅁䅑䅁䑁䅁䅷䅁䭁䙁偷䅁䭁佁䭣䅁䭁䡁䕁䅁䉁䅁䅁允䅁䅁䅕へ㍳啩杆含䴸䅉䅅䅁䕁䅁䅁睁䵁䅁䅁权楂允䅁权䭁䅁䅁权䙁䅁䅁允䅁䅁䅅䅁䙁䉁愱䑚晶祄䅊䍄䉁䅁䅁䅂䅁䅁䅍䅄䅁䅁䅯儯䅕䅁䅯儷䅯䅁䅯来䅑䅁䅅䅁䉁䅁䅁兂䡃瑆佮ㄹ湐睐杷允䅁䅁䅑䅁䑁䅁䅷䅁䭁䩁䕑䅁䭁佁䭯䅁䭁䥁䕍䅁䉁䅁䅁允䅁䅁䄴䅄䅁䑁䅅杌祁䑁䅧兎䅁䅁杷允䅁䅁䅍䅁䑁䅁䅷䅁䭁䱁䕫䅁䭁䍁䝙䅁䉁䅁䅁允䅁䅁䄴䅄䅁䑁䅣杍畁䑁䅙睎䅁䅁杷允䅁䅁䅑䅁䑁䅁䅷䅁䭁䉁䉉䅁䭁䉁䅅䅁䭁䅁䍑䅁䉁䅁䅁允䅁䅁䄴䅆䅁䑁䅉免睁䑁䅑䅍睁䑁䅁䅍睁䅁䅁䍄䉁䅁䅁䅂䅁䅁䅍䅄䅁䅁䅯杄䅙䅁䅯眵䅯䅁䅯䄷䅯䅁䅅䅁䉁䅁䅁兂㝂䭆䠵戴橯䅑杷允䅁䅁䅑䅁䑁䅁䅷䅁䭁䱁䕙䅁䭁䉁䜸䅁䭁䍁䝁䅁䉁䅁䅁允䅁䅁䅯材䅣䅁杷允䅁䅁䅑䅁䑁䅁䅷䅁䭁䅁䙷䅁䭁佁䭧䅁䭁䥁䕕䅁䉁䅁䅁允䅁䅁䄴䅄䅁䑁䅉䅏畁䑁䅙杍䅁䅁杷允䅁䅁䅑䅁䑁䅁䅷䅁䭁䑁䙑䅁䭁佁䭳䅁䭁䡁䕅䅁䉁䅁䅁允䅁䅁䄴䅆䅁䑁䅉睍硁䑁䅣䅏㍁䑁䅑䅏祁䅁䅁䍄䉁䅁䅁䅂䅁䅁䅍䅄䅁䅁䅯睷䅕䅁䅯儷䅯䅁䅯兣䅑䅁䅅䅁䉁䅁䅁兂㕂匶硙䭃獺睐杷允䅁䅁䅑䅁䑁䅁䅷䅁䭁乁䘰䅁䭁佁䭳䅁䭁䝁䔰䅁䉁䅁䅁允䅁䅁䄴䅆䅁䑁䅉睍睁䑁䅕䅍睁䑁䅁䅍睁䅁䅁䍄䉁䅁䅁睁䅁䅁䅍䅄䅁䅁䅯八䅑䅁䅯䅊䅙䅁䅅䅁䉁䅁䅁权歂睄䅁䍄䉁䅁䅁䅂䅁䅁䅍䅄䅁䅁䅯典䅕䅁䅯朵䅯䅁䅯全䅑䅁䅅䅁䉁䅁䅁杄䭁䅁䅁䅍畁䑁䅕睍䅁䅁杷允䅁䅁䅑䅁䑁䅁䅷䅁䭁䱁䕯䅁䭁佁䬴䅁䭁䥁䕕䅁䉁䅁䅁允䅁䅁䅕䅁䅁䥁䡃唸䵁䅉䅅䅁䕁䅁䅁睁䵁䅁䅁权䩁兂䅁权牄权䅁权瑂䅂䅁允䅁䅁䅅䅁佁䉁䅑䅁硁䑁䅙李硁䑁䅣睎㉁䑁䅕䅏䅁䅁杷允䅁䅁䅑䅁䑁䅁䅷䅁䭁乁䅙䅁䭁䅁䅯䅁䭁䅁䍑䅁䉁䅁䅁允䅁䅁䅕䙅㕧䵴㉨䕂䵁䅉䅅䅁䕁䅁䅁睁䵁䅁䅁权畂兂䅁权瑄权䅁权獄权䅁允䅁䅁䅅䅁䙁䉁愱䑚晶睔䄱䍄䉁䅁䅁䅂䅁䅁䅍䅄䅁䅁䅯杯䅑䅁䅯儶䅯䅁䅯兢䅑䅁䅅䅁䉁䅁䅁兂䅁䅁䅁䡯汦䅑杷允䅁䅁䅑䅁䑁䅁䅷䅁䭁䙁䘴䅁䭁佁䭳䅁䭁䡁䕯䅁䉁䅁䅁允䅁䅁䄴杅䅁䑁䅕睎㕁䑁䅕杍睁䑁䅁䅍䅁䅁杷允䅁䅁䅑䅁䑁䅁䅷䅁䭁䅁䝣䅁䭁佁䭙䅁䭁䡁䕯䅁䉁䅁䅁允䅁䅁䄴䅄䅁䑁䅣杌硁䑁䅙睎䅁䅁杷允䅁䅁䅑䅁䑁䅁䅷䅁䭁偁䕣䅁䭁佁䬰䅁䭁䥁䕕䅁䉁䅁䅁允䅁䅁䅕䥪噐䱓乵い䵁䅉䅅䅁䕁䅁䅁睁䵁䅁䅁权噃䅂䅁权湄权䅁权獄权䅁允䅁䅁䅅䅁䭁䕁䅣䅁䵁䅉䅅䅁䕁䅁䅁睁䵁䅁䅁权䝃兂䅁权煄权䅁权㥂䅂䅁允䅁䅁䅅䅁佁䅁䅷䅁硁䍁䄴免ㅁ䑁䅕䅁䵁䅉䅅䅁䕁䅁䅁睁䵁䅁䅁权允䅁䅁权䉁杁䅁权䍁杁䅁允䅁䅁䅅䅁䙁乁汹䕡䥂㡲䅤䍄䉁䅁䅁䅂䅁䅁䅍䅄䅁䅁䅯朸䅕䅁䅯朶䅯䅁䅯来䅑䅁䅅䅁䉁䅁䅁杄䵁䅁䅁免畁䑁䅁睍㉁䅁䅁䍄䉁䅁䅁䅂䅁䅁䅍䅄䅁䅁䅯儳䅁䅁䅯充䅁䅁䅯䅂䅉䅁䅅䅁䉁䅁䅁杄啁䅁䅁免㍁䑁䅍李睁䑁䅁䅍睁䑁䅁䅁䵁䅉䅅䅁䕁䅁䅁睁䵁䅁䅁权坄兂䅁权牄权䅁权睂䅂䅁允䅁䅁䅅䅁佁䉁䅑䅁硁䑁䅕杍ㅁ䑁䅅兎睁䑁䅁䅍䅁䅁杷允䅁䅁䅑䅁䑁䅁䅷䅁䭁䕁䙣䅁䭁佁䭯䅁䭁䝁䔸䅁䉁䅁䅁允䅁䅁䄴䅄䅁䑁䅁杌穁䑁䅑䅎䅁䅁杷允䅁䅁䅑䅁䑁䅁䅷䅁䭁䱁䙅䅁䭁佁䬴䅁䭁䡁䕁䅁䉁䅁䅁允䅁䅁䅕䅁䅁䝁癄欵䵁䅉䅅䅁䕁䅁䅁睁䵁䅁䅁权流䅄䅁权畄权䅁权䙃䅂䅁允䅁䅁䅅䅁䭁䕁䅣䅁䵁䅉䅅䅁䕁䅁䅁睁䵁䅁䅁权⭂䅁䅁权剁䅁䅁权䙁䅁䅁允䅁䅁䅅䅁佁䉁䅉䅁穁䑁䅕䅎睁䑁䅅睍硁䑁䅍䅁䵁䅉䅅䅁䕁䅁䅁睁䵁䅁䅁权硃䅂䅁权潄权䅁权瑂䅂䅁允䅁䅁䅅䅁佁䅁䄴䅁祁䑁䅅杌ㅁ䑁䅅兎䅁䅁杷允䅁䅁䅑䅁䑁䅁䅷䅁䭁䵁䕁䅁䭁佁䬴䅁䭁䡁䕯䅁䉁䅁䅁允䅁䅁䅕䅁䅁䕁煂啁䵅䅉䅅䅁䕁䅁䅁睁䵁䅁䅁权㕃兂䅁权灄权䅁权睂䅂䅁允䅁䅁䅅䅁䙁䅁䅁䅁杁敧䅒䍄䉁䅁䅁䅂䅁䅁䅍䅄䅁䅁䅯睌䅅䅁䅯允䅉䅁䅯杁䅉䅁䅅䅁䉁䅁䅁兂卂㍩㉤䵃噢䅑杷允䅁䅁䅍䅁䑁䅁䅷䅁䭁䭁䙣䅁䭁䉁䝷䅁䉁䅁䅁允䅁䅁䅯村䅣䅁杷允䅁䅁䅑䅁䑁䅁䅷䅁䭁䩁䕁䅁䭁佁䬰䅁䭁䝁䔰䅁䉁䅁䅁允䅁䅁䅕婤奍䙂余䕄䵁䅉䅅䅁䕁䅁䅁睁䵁䅁䅁权偄䅂䅁权牄权䅁权硂䅂䅁允䅁䅁䅅䅁佁䉁䅑䅁硁䑁䅉李祁䑁䅧睎穁䑁䅉睎䅁䅁杷允䅁䅁䅑䅁䑁䅁䅷䅁䭁䉁䙧䅁䭁佁䭯䅁䭁䝁䔸䅁䉁䅁䅁允䅁䅁䄴䅄䅁䑁䅁杌ㅁ䑁䅍睎䅁䅁杷允䅁䅁䅑䅁䑁䅁䅷䅁䭁佁䕉䅁䭁佁䭳䅁䭁䥁䕕䅁䉁䅁䅁允䅁䅁䄴杅䅁䑁䅙李㕁䑁䅁䅍睁䑁䅁䅍䅁䅁杷允䅁䅁䅑䅁䑁䅁䅷䅁䭁佁䄰䅁䭁䅁䍅䅁䭁䅁䍕䅁䉁䅁䅁允䅁䅁䅕獯䝘楇䥮䔹䵁䅉䅅䅁䑁䅁䅁睁䵁䅁䅁权䥄兂䅁权捁杂䅁允䅁䅁䅅䅁䭁䥁䝳䅁䵁䅉䅅䅁䕁䅁䅁睁䵁䅁䅁权煄兂䅁权畄权䅁权瑂䅂䅁允䅁䅁䅅䅁䙁䅁䅁䅁㡁䉍䉚䍄䉁䅁䅁䅂䅁䅁䅍䅄䅁䅁䅯杪䅅䅁䅯充䅁䅁䅯兂䅁䅁䅅䅁䉁䅁䅁杄十䅁䅁兎睁䑁䅅䅍睁䑁䅁䅍睁䅁䅁䍄䉁䅁䅁䅂䅁䅁䅍䅄䅁䅁䅯兎䅕䅁䅯朶䅯䅁䅯睧䅑䅁䅅䅁䉁䅁䅁杄䵁䅁䅁䅍畁䑁䅅䅍硁䅁䅁䍄䉁䅁䅁䅂䅁䅁䅍䅄䅁䅁䅯䅤䅁䅁䅯权䅁䅁䅯兂䅁䅁䅅䅁䉁䅁䅁兂䥂場啯潲橣䅑杷允䅁䅁䅑䅁䑁䅁䅷䅁䭁偁䙍䅁䭁佁䭫䅁䭁佁䭷䅁䉁䅁䅁允䅁䅁䅕䅁䅁䅁啃唰䵁䅉䅅䅁䕁䅁䅁睁䵁䅁䅁权畄允䅁权剁䅁䅁权䕁杁䅁允䅁䅁䅅䅁佁䉁䅑䅁ㅁ䑁䅙兏穁䑁䅁䅍睁䑁䅁䅍䅁䅁杷允䅁䅁䅑䅁䑁䅁䅷䅁䭁䭁䙣䅁䭁佁䬰䅁䭁䥁䕕䅁䉁䅁䅁允䅁䅁䅕䵮村䡳潊呫䴸䅉䅅䅁䕁䅁䅁睁䵁䅁䅁权婃兂䅁权煄权䅁权㥂䅂䅁允䅁䅁䅅䅁佁䅁䅷䅁睁䍁䄴䅏ぁ䑁䅣䅁䵁䅉䅅䅁䕁䅁䅁睁䵁䅁䅁权乁䅁䅁权䭁䅁䅁权䙁䅁䅁允䅁䅁䅅䅁䙁䵁杕䡳潊剫䅚䍄䉁䅁䅁䅂䅁䅁䅍䅄䅁䅁䅯睇䅅䅁䅯允䅉䅁䅯睁䅉䅁䅅䅁䉁䅁䅁兂穃䑆甲坐ㅐ䅑杷允䅁䅁䅑䅁䑁䅁䅷䅁䭁䡁䉳䅁䭁䉁䅅䅁䭁䅁䅕䅁䉁䅁䅁允䅁䅁䄴杅䅁䑁䅧免穁䑁䅅睍睁䑁䅁䅍䅁䅁杷允䅁䅁䅑䅁䑁䅁䅷䅁䭁䅁䙑䅁䭁佁䭯䅁䭁䥁䕍䅁䉁䅁䅁允䅁䅁䄴䅄䅁䑁䅁杌祁䑁䅅免䅁䅁杷允䅁䅁䅑䅁䑁䅁䅷䅁䭁偁䔸䅁䭁佁䭫䅁䭁䡁䕁䅁䉁䅁䅁允䅁䅁䅕䅁䅁䅁䅂ぺ䵁䅉䅅䅁䕁䅁䅁睁䵁䅁䅁权牂兂䅁权瑄权䅁权瑂䅂䅁允䅁䅁䅅䅁䙁䑁ㄸ牘䩰乄⽯䍄䉁䅁䅁䅂䅁䅁䅍䅄䅁䅁䅯䄶䅕䅁䅯朵䅯䅁䅯兦䅑䅁䅅䅁䉁䅁䅁杄䵁䅁䅁䅎畁䑁䅙睍ㅁ䅁䅁䍄䉁䅁䅁䅂䅁䅁䅍䅄䅁䅁䅯兗䅕䅁䅯儶䅯䅁䅯兣䅑䅁䅅䅁䉁䅁䅁兂䅁䅁䅁䵷户䅷杷允䅁䅁䅑䅁䑁䅁䅷䅁䭁䙁䙅䅁䭁佁䭧䅁䭁䥁䕍䅁䉁䅁䅁允䅁䅁䄴杄䅁䑁䅅䅏畁䑁䅑睎㑁䅁䅁䍄䉁䅁䅁䅂䅁䅁䅍䅄䅁䅁䅯䅧䅅䅁䅯䅂䅁䅁䅯兂䅁䅁䅅䅁䉁䅁䅁兂䅁䅁䅁䕰穎兑杷允䅁䅁䅑䅁䑁䅁䅷䅁䭁䭁䕉䅁䭁佁䬰䅁䭁䥁䕕䅁䉁䅁䅁允䅁䅁䅕琸乊桙奂呵䴸䅉䅅䅁䕁䅁䅁睁䵁䅁䅁权㝂兂䅁权煄权䅁权㥂䅂䅁允䅁䅁䅅䅁佁䅁䅷䅁睁䍁䄴睍ㅁ䑁䅫䅁䵁䅉䅅䅁䕁䅁䅁睁䵁䅁䅁权㥁兂䅁权灄权䅁权㙂䅂䅁允䅁䅁䅅䅁䙁䅁䅁䅁杁睅䉚䍄䉁䅁䅁䅂䅁䅁䅍䅄䅁䅁䅯睵䅑䅁䅯儶䅯䅁䅯全䅑䅁䅅䅁䉁䅁䅁兂䅁䅁䅁䡧牪䅑杷允䅁䅁䅑䅁䑁䅁䅷䅁䭁䍁偍䅁䭁佁䭧䅁䭁䥁䕍䅁䉁䅁䅁允䅁䅁䄴杄䅁䑁䅅䅎畁䑁䅣䅎ぁ䅁䅁䍄䉁䅁䅁䅂䅁䅁䅍䅄䅁䅁䅯睂䅙䅁䅯眵䅯䅁䅯来䅑䅁䅅䅁䉁䅁䅁兂㝁〳丫⭬攴䅑杷允䅁䅁䅑䅁䑁䅁䅷䅁䭁䉁䙷䅁䭁佁䭧䅁䭁䝁䔰䅁䉁䅁䅁允䅁䅁䄴杄䅁䑁䅧杍畁䑁䅅兎硁䅁䅁䍄䉁䅁䅁䅂䅁䅁䅍䅄䅁䅁䅯杪䅑䅁䅯眵䅯䅁䅯兢䅑䅁䅅䅁䉁䅁䅁兂䑃䵷桱扒浙䅑杷允䅁䅁䅑䅁䑁䅁䅷䅁䭁䵁䕣䅁䭁佁䭯䅁䭁䥁䕕䅁䉁䅁䅁允䅁䅁䄴䅄䅁䑁䅁杌ぁ䑁䅣睎䅁䅁杷允䅁䅁䅑䅁䑁䅁䅷䅁䭁䵁䙳䅁䭁佁䭣䅁䭁䥁䕕䅁䉁䅁䅁允䅁䅁䅕敫㠱穐敕啌䵁䅉䅅䅁䕁䅁䅁睁䵁䅁䅁权⽃䅂䅁权灄权䅁权硂䅂䅁允䅁䅁䅅䅁䙁䅁䅁䅁䅄㥔䅖䍄䉁䅁䅁䅂䅁䅁䅍䅄䅁䅁䅯睄䅕䅁䅯儷䅯䅁䅯䄷䅯䅁䅅䅁䉁䅁䅁兂桁䡳潊敫㠳睐杷允䅁䅁䅑䅁䑁䅁䅷䅁䭁乁䉑䅁䭁䅁䅯䅁䭁䅁䅕䅁䉁䅁䅁允䅁䅁䅕敥浫免獧歊䵁䅉䅅䅁䕁䅁䅁睁䵁䅁䅁权坄䅂䅁权灄权䅁权㥂䅂䅁允䅁䅁䅅䅁䙁䅁䅁䅁䥄呍䉖䍄䉁䅁䅁䅂䅁䅁䅍䅄䅁䅁䅯睅䅷䅁䅯眶䅯䅁䅯全䅑䅁䅅䅁䉁䅁䅁杄啁䅁䅁杍祁䑁䅣䅍睁䑁䅁䅍睁䑁䅁䅁䵁䅉䅅䅁䕁䅁䅁睁䵁䅁䅁权㕁兂䅁权瑄权䅁权硂䅂䅁允䅁䅁䅅䅁䙁䵁䱤㑎䉬余⽕䍄䉁䅁䅁䅂䅁䅁䅍䅄䅁䅁䅯兒䅕䅁䅯儶䅯䅁䅯来䅑䅁䅅䅁䉁䅁䅁兂䅁䅁䅁䤴瑔䅷杷允䅁䅁䅑䅁䑁䅁䅷䅁䭁䍁䙫䅁䭁佁䭫䅁䭁䥁䕍䅁䉁䅁䅁允䅁䅁䅕䅁䅁䅁奁唵䵁䅉䅅䅁䑁䅁䅁睁䵁䅁䅁权捂睄䅁权奁杂䅁允䅁䅁䅅䅁䭁䕁䡫䅁䵁䅉䅅䅁䕁䅁䅁睁䵁䅁䅁权㉄䅂䅁权湄权䅁权㥂䅂䅁允䅁䅁䅅䅁䙁䍁礲敮渫楨䅖䍄䉁䅁䅁䅂䅁䅁䅍䅄䅁䅁䅯儱䅕䅁䅯睈䅙䅁䅯䅉䅙䅁䅅䅁䉁䅁䅁权潄睂䅁䍄䉁䅁䅁䅂䅁䅁䅍䅄䅁䅁䅯典䅑䅁䅯䄶䅯䅁䅯兦䅑䅁䅅䅁䉁䅁䅁杄佁䅁䅁免硁䍁䄴䅏㉁䑁䅫䅁䵁䅉䅅䅁䕁䅁䅁睁䵁䅁䅁权㉂兂䅁权牄权䅁权㙂䅂䅁允䅁䅁䅅䅁佁䉁䅑䅁祁䑁䅁䅏㕁䑁䅅睎硁䑁䅣䅍䅁䅁杷允䅁䅁䅑䅁䑁䅁䅷䅁䭁䉁䉧䅁䭁䅁䅑䅁䭁䅁䅕䅁䉁䅁䅁允䅁䅁䅕䅁䅁䩁剚䕩䵅䅉䅅䅁䕁䅁䅁睁䵁䅁䅁权䩂兂䅁权牄权䅁权獄权䅁允䅁䅁䅅䅁䭁䕁䅣䅁䵁䅉䅅䅁䕁䅁䅁睁䵁䅁䅁权あ兂䅁权煄权䅁权䑃䅂䅁允䅁䅁䅅䅁佁䅁䅷䅁睁䍁䄴睍㉁䑁䅑䅁䵁䅉䅅䅁䕁䅁䅁睁䵁䅁䅁权䝄允䅁权䕁䅁䅁权䙁䅁䅁允䅁䅁䅅䅁䙁䅁䅁䕁䉁㑮䉂䍄䉁䅁䅁䅂䅁䅁䅍䅄䅁䅁䅯杪䅑䅁䅯䄶䅯䅁䅯䅣䅑䅁䅅䅁䉁䅁䅁杄佁䅁䅁免穁䍁䄴杍穁䑁䅉䅁䵁䅉䅅䅁䕁䅁䅁睁䵁䅁䅁权㑄兂䅁权煄权䅁权䙃䅂䅁允䅁䅁䅅䅁佁䅁䅷䅁硁䍁䄴免㑁䑁䅫䅁䵁䅉䅅䅁䕁䅁䅁睁䵁䅁䅁权奃兂䅁权煄权䅁权硂䅂䅁允䅁䅁䅅䅁佁䅁䅷䅁硁䍁䄴免硁䑁䅍䅁䵁䅉䅅䅁䕁䅁䅁睁䵁䅁䅁权䵄䅂䅁权瑄权䅁权㙂䅂䅁允䅁䅁䅅䅁䙁乁乎桙奂摏⽷䍄䉁䅁䅁䅂䅁䅁䅍䅄䅁䅁䅯䅧䅕䅁䅯眶䅯䅁䅯睧䅑䅁䅅䅁䉁䅁䅁杄啁䅁䅁杍睁䑁䅁杍㑁䑁䅣睍㉁䑁䅑䅁䵁䅉䅅䅁䕁䅁䅁睁䵁䅁䅁权ぁ䅁䅁权䭁䅁䅁权䕁杁䅁允䅁䅁䅅䅁䙁䙁㕧䵴㉨癶⽕䍄䉁䅁䅁䅂䅁䅁䅍䅄䅁䅁䅯䅑䅕䅁䅯朷䅯䅁䅯䅣䅑䅁䅅䅁䉁䅁䅁兂䅁䅁䅁䩁杲䅑杷允䅁䅁䅑䅁䑁䅁䅷䅁䭁䅁䝣䅁䭁佁䬴䅁䭁䥁䕍䅁䉁䅁䅁允䅁䅁䅕䅁䅁䡁祃い䵅䅉䅅䅁䕁䅁䅁睁䵁䅁䅁权㡃䅂䅁权潄权䅁权㙂䅂䅁允䅁䅁䅅䅁佁䅁䅷䅁㍁䍁䄴䅏㑁䑁䅫䅁䵁䅉䅅䅁䕁䅁䅁睁䵁䅁䅁权楂兂䅁权潄权䅁权㙂䅂䅁允䅁䅁䅅䅁佁䅁䅷䅁祁䍁䄴兏祁䑁䅙䅁䵁䅉䅅䅁䕁䅁䅁睁䵁䅁䅁权灁兂䅁权煄权䅁权獄权䅁允䅁䅁䅅䅁佁䅁䅷䅁睁䍁䄴兎ぁ䑁䅫䅁䵁䅉䅅䅁䕁䅁䅁睁䵁䅁䅁权㡄䅂䅁权灄权䅁权睂䅂䅁允䅁䅁䅅䅁䙁䅁䅁䅁䅁佦䅖䍄䉁䅁䅁䅂䅁䅁䅍䅄䅁䅁䅯睪䅑䅁䅯儷䅯䅁䅯来䅑䅁䅅䅁䉁䅁䅁兂䝁婧䑖㉩㝺睐杷允䅁䅁䅑䅁䑁䅁䅷䅁䭁佁䕯䅁䭁佁䭣䅁䭁佁䭷䅁䉁䅁䅁允䅁䅁䅕報灪橊䥅䐯䴸䅉䅅䅁䕁䅁䅁睁䵁䅁䅁权䑁䅁䅁权䭁䅁䅁权䕁杁䅁允䅁䅁䅅䅁䙁䩁婱婭婭六䅚䍄䉁䅁䅁䅂䅁䅁䅍䅄䅁䅁䅯䅏䅅䅁䅯充䅁䅁䅯䅂䅉䅁䅅䅁䉁䅁䅁杄啁䅁䅁䅎ぁ䑁䅑杍睁䑁䅁䅍睁䑁䅁䅁䵁䅉䅅䅁䕁䅁䅁睁䵁䅁䅁权潃兂䅁权牄权䅁权䑃䅂䅁允䅁䅁䅅䅁佁䉁䅉䅁ぁ䑁䅕睍祁䑁䅍䅏穁䑁䅙䅁䵁䅉䅅䅁䕁䅁䅁睁䵁䅁䅁权偁兂䅁权瑄权䅁权㙂䅂䅁允䅁䅁䅅䅁䙁䥁噇㑑獴⼵⼰䍄䉁䅁䅁䅂䅁䅁䅍䅄䅁䅁䅯眶䅕䅁䅯朶䅯䅁䅯兣䅑䅁䅅䅁䉁䅁䅁杄䵁䅁䅁䅍畁䑁䅍免㕁䅁䅁䍄䉁䅁䅁䅂䅁䅁䅍䅄䅁䅁䅯䅬䅑䅁䅯眵䅯䅁䅯兢䅑䅁䅅䅁䉁䅁䅁兂敃㘷䝦穓呣䅑杷允䅁䅁䅑䅁䑁䅁䅷䅁䭁䕁偣䅁䭁佁䭙䅁䭁佁䭷䅁䉁䅁䅁允䅁䅁䄴䅄䅁䑁䅍杌祁䑁䅕䅏䅁䅁杷允䅁䅁䅑䅁䑁䅁䅷䅁䭁䑁䈴䅁䭁䉁䅅䅁䭁䅁䍑䅁䉁䅁䅁允䅁䅁䄴䅆䅁䑁䅙䅍睁䑁䅧兎睁䑁䅁䅍睁䅁䅁䍄䉁䅁䅁䅂䅁䅁䅍䅄䅁䅁䅯眴䅅䅁䅯允䅉䅁䅯睁䅉䅁䅅䅁䉁䅁䅁兂扂婕ㅒ橂䕍兑杷允䅁䅁䅑䅁䑁䅁䅷䅁䭁乁䅍䅁䭁䅁䅑䅁䭁䅁䍑䅁䉁䅁䅁允䅁䅁䅕䅁䅁䕧䙫っ䵅䅉䅅䅁䕁䅁䅁睁䵁䅁䅁权䵂兂䅁权浄权䅁权㥂䅂䅁允䅁䅁䅅䅁佁䅁䅷䅁ぁ䍁䄴䅏穁䑁䅅䅁䵁䅉䅅䅁䕁䅁䅁睁䵁䅁䅁权瑄䅁䅁权剁䅁䅁权䕁杁䅁允䅁䅁䅅䅁佁䉁䅙䅁硁䑁䅑李㑁䑁䅁䅍睁䑁䅁䅍睁䅁䅁䍄䉁䅁䅁䅂䅁䅁䅍䅄䅁䅁䅯䄯䅑䅁䅯眵䅯䅁䅯来䅑䅁䅅䅁䉁䅁䅁兂允䑗ね䡹楙䅑杷允䅁䅁䅑䅁䑁䅁䅷䅁䭁乁䙷䅁䭁佁䬰䅁䭁䝁䔰䅁䉁䅁䅁允䅁䅁䅕煳煬䵯摍樳䴸䅉䅅䅁䕁䅁䅁睁䵁䅁䅁权灃兂䅁权湄权䅁权硂䅂䅁允䅁䅁䅅䅁䙁䝁浚浚浚楊䅒䍄䉁䅁䅁䅂䅁䅁䅍䅄䅁䅁䅯睩䅕䅁䅯眶䅯䅁䅯来䅑䅁䅅䅁䉁䅁䅁杄十䅁䅁兎祁䑁䅑杍睁䑁䅕䅏㉁䅁䅁䍄䉁䅁䅁䅂䅁䅁䅍䅄䅁䅁䅯䅱䅕䅁䅯朶䅯䅁䅯䅣䅑䅁䅅䅁䉁䅁䅁杄䵁䅁䅁䅍畁䑁䅅睍㉁䅁䅁䍄䉁䅁䅁䅂䅁䅁䅍䅄䅁䅁䅯杫䅅䅁䅯充䅁䅁䅯兂䅁䅁䅅䅁䉁䅁䅁杄啁䅁䅁免㉁䑁䅫杍祁䑁䅁䅏㑁䑁䅉䅁䵁䅉䅅䅁䕁䅁䅁睁䵁䅁䅁权塂允䅁权剁䅁䅁权䕁杁䅁允䅁䅁䅅䅁佁䉁䅑䅁硁䑁䅁睍硁䑁䅣䅍硁䑁䅍杍䅁䅁杷允䅁䅁䅑䅁䑁䅁䅷䅁䭁䅁䝍䅁䭁佁䭧䅁䭁䝁䔰䅁䉁䅁䅁允䅁䅁䄴䅄䅁䑁䅅睎畁䑁䅍䅏䅁䅁杷允䅁䅁䅑䅁䑁䅁䅷䅁䭁乁䙯䅁䭁佁䭯䅁䭁䡁䕅䅁䉁䅁䅁允䅁䅁䄴䅄䅁䑁䅁杌㍁䑁䅑睍䅁䅁杷允䅁䅁䅑䅁䑁䅁䅷䅁䭁䭁䙫䅁䭁佁䬴䅁䭁䝁䔸䅁䉁䅁䅁允䅁䅁䅕䅁䅁䥁㡃唯䵁䅉䅅䅁䕁䅁䅁睁䵁䅁䅁权㑂兂䅁权浄权䅁权㥂䅂䅁允䅁䅁䅅䅁佁䅁䅷䅁硁䍁䄴李㑁䑁䅍䅁䵁䅉䅅䅁䕁䅁䅁睁䵁䅁䅁权晄兂䅁权灄权䅁权獄权䅁允䅁䅁䅅䅁䙁䅁䅁䅁元癱䅖䍄䉁䅁䅁䅂䅁䅁䅍䅄䅁䅁䅯朲䅕䅁䅯䄶䅯䅁䅯兣䅑䅁䅅䅁䉁䅁䅁杄佁䅁䅁睍㕁䍁䄴睍ぁ䑁䅑䅁䵁䅉䅅䅁䕁䅁䅁睁䵁䅁䅁权扃兂䅁权潄权䅁权獄权䅁允䅁䅁䅅䅁佁䉁䅁䅁瑁䑁䅅䅍畁䑁䅫免㑁䅁䅁䍄䉁䅁䅁䅂䅁䅁䅍䅄䅁䅁䅯䅩䅅䅁䅯䅂䅁䅁䅯䅂䅉䅁䅅䅁䉁䅁䅁兂䅁䅁䅁癩煚兑杷允䅁䅁䅍䅁䑁䅁䅷䅁䭁䉁䙕䅁䭁䉁䝧䅁䉁䅁䅁允䅁䅁䅯兏䅙䅁杷允䅁䅁䅑䅁䑁䅁䅷䅁䭁䵁䕫䅁䭁佁䭫䅁䭁䡁䕯䅁䉁䅁䅁允䅁䅁䅕䅁䅁偁物啂䵅䅉䅅䅁䑁䅁䅁睁䵁䅁䅁权奃䅂䅁权捁杂䅁允䅁䅁䅅䅁䭁乁䝯䅁䵁䅉䅅䅁䕁䅁䅁睁䵁䅁䅁权䱃䅂䅁权畄权䅁权䑃䅂䅁允䅁䅁䅅䅁䙁䅁䅁䅁䅁䭗䅈䍄䉁䅁䅁䅂䅁䅁䅍䅄䅁䅁䅯杖䅕䅁䅯儶䅯䅁䅯䅣䅑䅁䅅䅁䉁䅁䅁兂䅁䅁䅁䩁睲䅑杷允䅁䅁䅑䅁䑁䅁䅷䅁䭁䱁䕁䅁䭁佁䭧䅁䭁䝁䔰䅁䉁䅁䅁允䅁䅁䄴杄䅁䑁䅉李畁䑁䅑䅍ㅁ䅁䅁䍄䉁䅁䅁䅂䅁䅁䅍䅄䅁䅁䅯杨䅕䅁䅯朶䅯䅁䅯来䅑䅁䅅䅁䉁䅁䅁杄䵁䅁䅁免畁䑁䅁䅏㑁䅁䅁䍄䉁䅁䅁䅂䅁䅁䅍䅄䅁䅁䅯睌䅁䅁䅯允䅉䅁䅯睁䅉䅁䅅䅁䉁䅁䅁兂偃䍁㙸䤹搳䅑杷允䅁䅁䅑䅁䑁䅁䅷䅁䭁佁䙷䅁䭁佁䭯䅁䭁䝁䔸䅁䉁䅁䅁允䅁䅁䄴䅄䅁䑁䅅杌穁䑁䅑睎䅁䅁杷允䅁䅁䅑䅁䑁䅁䅷䅁䭁䵁䔸䅁䭁佁䬰䅁䭁䝁䔰䅁䉁䅁䅁允䅁䅁䅕敥浫免獩樸䴸䅉䅅䅁䕁䅁䅁睁䵁䅁䅁权桃兂䅁权瑄权䅁权獄权䅁允䅁䅁䅅䅁䙁䍁䩋捯乁乪⽙䍄䉁䅁䅁䅂䅁䅁䅍䅄䅁䅁䅯儳䅁䅁䅯权䅁䅁䅯䅂䅉䅁䅅䅁䉁䅁䅁兂㉄䙋偹湷塕䅑杷允䅁䅁䅑䅁䑁䅁䅷䅁䭁䍁䙉䅁䭁䉁䜸䅁䭁䍁䝁䅁䉁䅁䅁允䅁䅁䅯䄶䅣䅁杷允䅁䅁䅑䅁䑁䅁䅷䅁䭁䕁䙧䅁䭁佁䭣䅁䭁䡁䔰䅁䉁䅁䅁允䅁䅁䅕牘䩰䅄牉歃䵁䅉䅅䅁䕁䅁䅁睁䵁䅁䅁权畄兂䅁权煄权䅁权㙂䅂䅁允䅁䅁䅅䅁佁䅁䅷䅁睁䍁䄴兎ㅁ䑁䅣䅁䵁䅉䅅䅁䕁䅁䅁睁䵁䅁䅁权湁允䅁权剁䅁䅁权䙁䅁䅁允䅁䅁䅅䅁佁䉁䅑䅁ㅁ䑁䅧睎ㅁ䑁䅁䅍睁䑁䅁䅍䅁䅁杷允䅁䅁䅑䅁䑁䅁䅷䅁䭁䩁䙧䅁䭁佁䭣䅁䭁䝁䔸䅁䉁䅁䅁允䅁䅁䅕呣䬰㘱睎歇䵁䅉䅅䅁䕁䅁䅁睁䵁䅁䅁权䡁杂䅁权潄权䅁权㥂䅂䅁允䅁䅁䅅䅁佁䅁䄴䅁硁䑁䅕杌睁䑁䅍䅏䅁䅁杷允䅁䅁䅑䅁䑁䅁䅷䅁䭁偁䔴䅁䭁佁䬰䅁䭁䡁䕯䅁䉁䅁䅁允䅁䅁䅕㡧䭄啯㉘獋䵁䅉䅅䅁䕁䅁䅁睁䵁䅁䅁权捂睄䅁权湄权䅁权䙃䅂䅁允䅁䅁䅅䅁䙁䉁䕫杖琴杳䅆䍄䉁䅁䅁䅂䅁䅁䅍䅄䅁䅁䅯杬䅑䅁䅯朷䅯䅁䅯兢䅑䅁䅅䅁䉁䅁䅁权䡂䅁䅁䍄䉁䅁䅁睁䅁䅁䅍䅄䅁䅁䅯共䅑䅁䅯杊䅙䅁䅅䅁䉁䅁䅁杄䵁䅁䅁兎ㅁ䍁䄴䅍㉁䅁䅁䍄䉁䅁䅁䅂䅁䅁䅍䅄䅁䅁䅯䅮䅑䅁䅯朷䅯䅁䅯来䅑䅁䅅䅁䉁䅁䅁兂䅁䅁䅁䉒搴兑杷允䅁䅁䅑䅁䑁䅁䅷䅁䭁偁䅫䅁䭁䉁䅅䅁䭁䅁䅕䅁䉁䅁䅁允䅁䅁䄴䅆䅁䑁䅧䅎硁䑁䅁䅍睁䑁䅁䅍睁䅁䅁䍄䉁䅁䅁䅂䅁䅁䅍䅄䅁䅁䅯杖䅅䅁䅯允䅉䅁䅯睁䅉䅁䅅䅁䉁䅁䅁兂元㥃剢捕朷䅑杷允䅁䅁䅑䅁䑁䅁䅷䅁䭁䩁䙍䅁䭁佁䭧䅁䭁䡁䕁䅁䉁䅁䅁允䅁䅁䄴杄䅁䑁䅍兎畁䑁䅣睎穁䅁䅁䍄䉁䅁䅁䅂䅁䅁䅍䅄䅁䅁䅯杁䅅䅁䅯充䅁䅁䅯兂䅁䅁䅅䅁䉁䅁䅁杄坁䅁䅁䅎睁䑁䅑免睁䑁䅁䅍睁䑁䅁䅍䅁䅁杷允䅁䅁䅍䅁䑁䅁䅷䅁䭁䭁䘸䅁䭁䉁䜴䅁䉁䅁䅁允䅁䅁䅯䄴䅙䅁杷允䅁䅁䅑䅁䑁䅁䅷䅁䭁䭁䙕䅁䭁佁䭙䅁䭁䥁䕍䅁䉁䅁䅁允䅁䅁䄴权䅁䑁䅅杌㍁䑁䅫䅁䵁䅉䅅䅁䕁䅁䅁睁䵁䅁䅁权啁杂䅁权畄权䅁权硂䅂䅁允䅁䅁䅅䅁䙁䅁䅁䅁㑁李䈹䍄䉁䅁䅁䅂䅁䅁䅍䅄䅁䅁䅯䅷䅁䅁䅯权䅁䅁䅯䅂䅉䅁䅅䅁䉁䅁䅁兂硂児塲㍯㥄睐杷允䅁䅁䅑䅁䑁䅁䅷䅁䭁䉁䙯䅁䭁佁䭧䅁䭁䡁䕯䅁䉁䅁䅁允䅁䅁䅯睒䅁䅁杷允䅁䅁䅑䅁䑁䅁䅷䅁䭁䅁䅙䅁䭁䅁䍅䅁䭁䅁䍕䅁䉁䅁䅁允䅁䅁䅕㥣偲摏敶䔴䵁䅉䅅䅁䕁䅁䅁睁䵁䅁䅁权兄䅂䅁权潄权䅁权䙃䅂䅁允䅁䅁䅅䅁佁䉁䅁䅁瑁䑁䅅睍畁䑁䅑睎㍁䅁䅁䍄䉁䅁䅁䅂䅁䅁䅍䅄䅁䅁䅯䅯䅕䅁䅯眵䅯䅁䅯全䅑䅁䅅䅁䉁䅁䅁兂睃浣剩堷䑷䅷杷允䅁䅁䅑䅁䑁䅁䅷䅁䭁䉁䙳䅁䭁佁䬴䅁䭁䡁䕅䅁䉁䅁䅁允䅁䅁䅕䅁䅁䑁乃欹䵁䅉䅅䅁䕁䅁䅁睁䵁䅁䅁权汃䅂䅁权湄权䅁权療䅂䅁允䅁䅁䅅䅁䙁䉁奂扏䥔癤⼴䍄䉁䅁䅁䅂䅁䅁䅍䅄䅁䅁䅯䄵䅑䅁䅯朵䅯䅁䅯兣䅑䅁䅅䅁䉁䅁䅁杄䵁䅁䅁免畁䑁䅫䅏㑁䅁䅁䍄䉁䅁䅁䅂䅁䅁䅍䅄䅁䅁䅯睷䅕䅁䅯䄶䅯䅁䅯兢䅑䅁䅅䅁䉁䅁䅁杄佁䅁䅁睍睁䍁䄴李㉁䑁䅫䅁䵁䅉䅅䅁䕁䅁䅁睁䵁䅁䅁权䡁杂䅁权潄权䅁权䙃䅂䅁允䅁䅁䅅䅁佁䅁䄴䅁硁䑁䅑杌㍁䑁䅅兏䅁䅁杷允䅁䅁䅑䅁䑁䅁䅷䅁䭁䵁䅫䅁䭁䅁䅑䅁䭁䅁䍑䅁䉁䅁䅁允䅁䅁䅕䅁䅁䝁㝧歚䵅䅉䅅䅁䕁䅁䅁睁䵁䅁䅁权流兂䅁权潄权䅁权䑃䅂䅁允䅁䅁䅅䅁佁䅁䄴䅁祁䑁䅁杌睁䑁䅑杍䅁䅁杷允䅁䅁䅑䅁䑁䅁䅷䅁䭁䥁䅫䅁䭁䅁䍅䅁䭁䅁䍉䅁䉁䅁䅁允䅁䅁䅕晘椴䄷啸ぶ䵁䅉䅅䅁䑁䅁䅁睁䵁䅁䅁权祄兂䅁权捁杂䅁允䅁䅁䅅䅁䭁䱁䜰䅁䵁䅉䅅䅁䕁䅁䅁睁䵁䅁䅁权塁杂䅁权潄权䅁权睂䅂䅁允䅁䅁䅅䅁佁䅁䄴䅁穁䑁䅉杌㍁䑁䅍䅎䅁䅁杷允䅁䅁䅑䅁䑁䅁䅷䅁䭁䵁䅙䅁䭁䅁䍅䅁䭁䅁䍉䅁䉁䅁䅁允䅁䅁䅕䑩癪栴䅈欵䵁䅉䅅䅁䕁䅁䅁睁䵁䅁䅁权楄允䅁权䉁杁䅁权䍁杁䅁允䅁䅁䅅䅁䙁偁ㅦ歍慃瑕䅨䍄䉁䅁䅁䅂䅁䅁䅍䅄䅁䅁䅯杣䅕䅁䅯䄶䅯䅁䅯䄷䅯䅁䅅䅁䉁䅁䅁杄䵁䅁䅁睎畁䑁䅧兎穁䅁䅁䍄䉁䅁䅁䅂䅁䅁䅍䅄䅁䅁䅯杺䅁䅁䅯充䅁䅁䅯䅂䅉䅁䅅䅁䉁䅁䅁杄啁䅁䅁免ぁ䑁䅕杍㍁䑁䅍䅍睁䑁䅁䅁䵁䅉䅅䅁䕁䅁䅁睁䵁䅁䅁权呁䅄䅁权煄权䅁权硂䅂䅁允䅁䅁䅅䅁佁䅁䅷䅁祁䍁䄴免㍁䑁䅙䅁䵁䅉䅅䅁䕁䅁䅁睁䵁䅁䅁权㉄兂䅁权瑄权䅁权瑂䅂䅁允䅁䅁䅅䅁䙁䡁㥅瑃橥乣⽕䍄䉁䅁䅁䅂䅁䅁䅍䅄䅁䅁䅯兯䅑䅁䅯䄶䅯䅁䅯䄷䅯䅁䅅䅁䉁䅁䅁权䡂䅁䅁䍄䉁䅁䅁䅂䅁䅁䅍䅄䅁䅁䅯䅵䅕䅁䅯䄶䅯䅁䅯睢䅑䅁䅅䅁䉁䅁䅁杄佁䅁䅁李穁䍁䄴䅍㍁䑁䅑䅁䵁䅉䅅䅁䕁䅁䅁睁䵁䅁䅁权佂兂䅁权灄权䅁权硂䅂䅁允䅁䅁䅅䅁䙁䅁䅁䅁䅂敍䅴䍄䉁䅁䅁䅂䅁䅁䅍䅄䅁䅁䅯元䅕䅁䅯朵䅯䅁䅯䄷䅯䅁䅅䅁䉁䅁䅁权䡂䅁䅁䍄䉁䅁䅁䅂䅁䅁䅍䅄䅁䅁䅯睫䅕䅁䅯眵䅯䅁䅯睧䅑䅁䅅䅁䉁䅁䅁兂䝂癴㥐䠱㥪睐杷允䅁䅁䅑䅁䑁䅁䅷䅁䭁䕁䙍䅁䭁佁䭙䅁䭁䡁䕅䅁䉁䅁䅁允䅁䅁䄴䅄䅁䑁䅍杌祁䑁䅧睍䅁䅁杷允䅁䅁䅑䅁䑁䅁䅷䅁䭁䭁䈴䅁䭁䉁䅅䅁䭁䅁䍑䅁䉁䅁䅁允䅁䅁䄴䅆䅁䑁䅉兏穁䑁䅙李㕁䑁䅁䅍睁䅁䅁䍄䉁䅁䅁䅂䅁䅁䅍䅄䅁䅁䅯䅭䅕䅁䅯䄶䅯䅁䅯䄷䅯䅁䅅䅁䉁䅁䅁杄䵁䅁䅁免祁䍁䄴䅏祁䅁䅁䍄䉁䅁䅁䅂䅁䅁䅍䅄䅁䅁䅯䅪䅑䅁䅯䄶䅯䅁䅯兢䅑䅁䅅䅁䉁䅁䅁杄佁䅁䅁免㉁䍁䄴䅍硁䑁䅅䅁䵁䅉䅅䅁䕁䅁䅁睁䵁䅁䅁权浃䅂䅁权瑄权䅁权瑂䅂䅁允䅁䅁䅅䅁䙁䑁爵㘰漲瑵⼰䍄䉁䅁䅁睁䅁䅁䅍䅄䅁䅁䅯䅧䅕䅁䅯杇䅙䅁䅅䅁䉁䅁䅁权瑁杂䅁䍄䉁䅁䅁䅂䅁䅁䅍䅄䅁䅁䅯睷䅕䅁䅯朷䅯䅁䅯䄷䅯䅁䅅䅁䉁䅁䅁兂䅁䅁䅁䡧瘷䅷杷允䅁䅁䅑䅁䑁䅁䅷䅁䭁䕁䙁䅁䭁佁䭯䅁䭁䥁䕍䅁䉁䅁䅁允䅁䅁䄴䅄䅁䑁䅁杌㍁䑁䅍睎䅁䅁杷允䅁䅁䅑䅁䑁䅁䅷䅁䭁䙁䙯䅁䭁佁䭣䅁䭁䝁䔸䅁䉁䅁䅁允䅁䅁䅕偎畮攳扭啂䵁䅉䅅䅁䕁䅁䅁睁䵁䅁䅁权呁杂䅁权潄权䅁权睂䅂䅁允䅁䅁䅅䅁佁䅁䅷䅁硁䑁䅍杌㕁䑁䅑䅁䵁䅉䅅䅁䕁䅁䅁睁䵁䅁䅁权ㅄ䅁䅁权剁䅁䅁权䕁杁䅁允䅁䅁䅅䅁佁䉁䅉䅁祁䑁䅅睎ㅁ䑁䅑䅍睁䑁䅁䅁䵁䅉䅅䅁䕁䅁䅁睁䵁䅁䅁权䭁杂䅁权牄权䅁权㙂䅂䅁允䅁䅁䅅䅁佁䉁䅑䅁祁䑁䅍䅎祁䑁䅙杍ぁ䑁䅫睎䅁䅁杷允䅁䅁䅑䅁䑁䅁䅷䅁䭁䝁䙯䅁䭁佁䭣䅁䭁䡁䕁䅁䉁䅁䅁允䅁䅁䅕䨸䨱㙘材樸䴸䅉䅅䅁䕁䅁䅁睁䵁䅁䅁权噂兂䅁权浄权䅁权㙂䅂䅁允䅁䅁䅅䅁佁䅁䅯䅁硁䍁䄴䅍ぁ䅁䅁䍄䉁䅁䅁䅂䅁䅁䅍䅄䅁䅁䅯来䅕䅁䅯䄶䅯䅁䅯䄷䅯䅁䅅䅁䉁䅁䅁杄佁䅁䅁免㉁䍁䄴杍祁䑁䅧䅁䵁䅉䅅䅁䑁䅁䅁睁䵁䅁䅁权剄䅂䅁权流杂䅁允䅁䅁䅅䅁佁䅁䅷䅁㍁䑁䅫杌㑁䑁䅙䅁䵁䅉䅅䅁䕁䅁䅁睁䵁䅁䅁权⭃兂䅁权浄权䅁权療䅂䅁允䅁䅁䅅䅁佁䅁䅷䅁祁䍁䄴䅏㑁䑁䅉䅁䵁䅉䅅䅁䕁䅁䅁睁䵁䅁䅁权歂䅁䅁权剁䅁䅁权䕁杁䅁允䅁䅁䅅䅁佁䉁䅑䅁硁䑁䅙兎㑁䑁䅁䅎睁䑁䅁䅍䅁䅁杷允䅁䅁䅑䅁䑁䅁䅷䅁䭁乁䙯䅁䭁佁䭳䅁䭁䝁䔸䅁䉁䅁䅁允䅁䅁䄴杅䅁䑁䅍睎ぁ䑁䅍睎ㅁ䑁䅉䅍䅁䅁杷允䅁䅁䅑䅁䑁䅁䅷䅁䭁䥁䙍䅁䭁佁䭳䅁䭁䝁䔰䅁䉁䅁䅁允䅁䅁䄴䅆䅁䑁䅅䅍㉁䑁䅧䅎穁䑁䅅免祁䅁䅁䍄䉁䅁䅁䅂䅁䅁䅍䅄䅁䅁䅯睨䅕䅁䅯睈䅙䅁䅯䅉䅙䅁䅅䅁䉁䅁䅁权䥄睂䅁䍄䉁䅁䅁䅂䅁䅁䅍䅄䅁䅁䅯睰䅅䅁䅯䅂䅁䅁䅯䅂䅉䅁䅅䅁䉁䅁䅁兂䅁䅁䅃䵚ㅬ兑杷允䅁䅁䅑䅁䑁䅁䅷䅁䭁䍁䙣䅁䭁佁䬴䅁䭁䥁䕕䅁䉁䅁䅁允䅁䅁䅕䅁䅁䕁㍁唹䵁䅉䅅䅁䕁䅁䅁睁䵁䅁䅁权䵂睃䅁权煄权䅁权睂䅂䅁允䅁䅁䅅䅁佁䅁䅷䅁祁䍁䄴兎睁䑁䅉䅁䵁䅉䅅䅁䕁䅁䅁睁䵁䅁䅁权畄䅂䅁权潄权䅁权䙃䅂䅁允䅁䅁䅅䅁佁䅁䄴䅁祁䑁䅣杌ㅁ䑁䅫兏䅁䅁杷允䅁䅁䅍䅁䑁䅁䅷䅁䭁䭁䙉䅁䭁䉁䝯䅁䉁䅁䅁允䅁䅁䅯䅐䅙䅁杷允䅁䅁䅑䅁䑁䅁䅷䅁䭁䙁䘴䅁䭁佁䬴䅁䭁䝁䔸䅁䉁䅁䅁允䅁䅁䅕䅁䅁䑁ㅧ啃䵅䅉䅅䅁䕁䅁䅁睁䵁䅁䅁权慄兂䅁权牄权䅁权獄权䅁允䅁䅁䅅䅁䭁䕁䅣䅁䵁䅉䅅䅁䕁䅁䅁睁䵁䅁䅁权橄䅂䅁权牄权䅁权㥂䅂䅁允䅁䅁䅅䅁佁䉁䅑䅁祁䑁䅫䅍ぁ䑁䅅免硁䑁䅁䅏䅁䅁杷允䅁䅁䅑䅁䑁䅁䅷䅁䭁䵁䘴䅁䭁佁䬴䅁䭁䡁䕯䅁䉁䅁䅁允䅁䅁䅕䅁䅁䥁䅄䕂䵅䅉䅅䅁䑁䅁䅁睁䵁䅁䅁权啁杂䅁权慁杂䅁允䅁䅁䅅䅁䭁䉁䝳䅁䵁䅉䅅䅁䕁䅁䅁睁䵁䅁䅁权䉁允䅁权䭁䅁䅁权䕁杁䅁允䅁䅁䅅䅁䙁䑁䬰㘱睎剐䅤䍄䉁䅁䅁䅂䅁䅁䅍䅄䅁䅁䅯睎䅕䅁䅯儷䅯䅁䅯兦䅑䅁䅅䅁䉁䅁䅁兂ㅁ牘䩰䅄牌睐杷允䅁䅁䅑䅁䑁䅁䅷䅁䭁䕁䅳䅁䭁䅁䍅䅁䭁䅁䍉䅁䉁䅁䅁允䅁䅁䅕呑扫䑈㐸唸䵁䅉䅅䅁䕁䅁䅁睁䵁䅁䅁权敂䅁䅁权䭁䅁䅁权䕁杁䅁允䅁䅁䅅䅁䙁䵁䴳䵺䵺䅺䄹䍄䉁䅁䅁䅂䅁䅁䅍䅄䅁䅁䅯睤䅁䅁䅯权䅁䅁䅯兂䅁䅁䅅䅁䉁䅁䅁兂敂歵䵫楁究睐杷允䅁䅁䅍䅁䑁䅁䅷䅁䭁䝁䙧䅁䭁䉁䜴䅁䉁䅁䅁允䅁䅁䅯督䅙䅁杷允䅁䅁䅑䅁䑁䅁䅷䅁䭁䑁䅁䅁䭁䅁䍅䅁䭁䅁䍕䅁䉁䅁䅁允䅁䅁䅕汬䕭橙硱䔷䵁䅉䅅䅁䑁䅁䅁睁䵁䅁䅁权坁兂䅁权流杂䅁允䅁䅁䅅䅁佁䅁䅷䅁㕁䑁䅁杌㍁䑁䅫䅁䵁䅉䅅䅁䕁䅁䅁睁䵁䅁䅁权䍄兂䅁权瑄权䅁权䙃䅂䅁允䅁䅁䅅䅁䙁䉁啢欫婇佚⽍䍄䉁䅁䅁䅂䅁䅁䅍䅄䅁䅁䅯睔䅕䅁䅯朶䅯䅁䅯睧䅑䅁䅅䅁䉁䅁䅁杄䵁䅁䅁睍畁䑁䅕兎穁䅁䅁䍄䉁䅁䅁䅂䅁䅁䅍䅄䅁䅁䅯睮䅕䅁䅯朷䅯䅁䅯䄷䅯䅁䅅䅁䉁䅁䅁兂䅁䅁䅁佧硶䅑杷允䅁䅁䅑䅁䑁䅁䅷䅁䭁乁䙙䅁䭁佁䬰䅁䭁䥁䕕䅁䉁䅁䅁允䅁䅁䅕䘫橐婰䕶䐲䴸䅉䅅䅁䕁䅁䅁睁䵁䅁䅁权煄䅂䅁权畄权䅁权㥂䅂䅁允䅁䅁䅅䅁䙁䅁䅁䅁䅃⭔䅊䍄䉁䅁䅁睁䅁䅁䅍䅄䅁䅁䅯杰䅕䅁䅯䅊䅙䅁䅅䅁䉁䅁䅁权療睄䅁䍄䉁䅁䅁䅂䅁䅁䅍䅄䅁䅁䅯杈䅕䅁䅯朷䅯䅁䅯睧䅑䅁䅅䅁䉁䅁䅁兂䅁䅁䅁灅剆具杷允䅁䅁䅑䅁䑁䅁䅷䅁䭁䥁䙑䅁䭁佁䬰䅁䭁䡁䕯䅁䉁䅁䅁允䅁䅁䅕噋偹癷潕䑺䴸䅉䅅䅁䕁䅁䅁睁䵁䅁䅁权い䅂䅁权煄权䅁权瑂䅂䅁允䅁䅁䅅䅁佁䅁䅯䅁硁䍁䄴䅍硁䅁䅁䍄䉁䅁䅁䅂䅁䅁䅍䅄䅁䅁䅯䅚䅕䅁䅯眶䅯䅁䅯䅣䅑䅁䅅䅁䉁䅁䅁杄啁䅁䅁杍㉁䑁䅉䅏㕁䑁䅫杍㉁䑁䅕䅁䵁䅉䅅䅁䕁䅁䅁睁䵁䅁䅁权坁兂䅁权牄权䅁权睂䅂䅁允䅁䅁䅅䅁佁䉁䅉䅁穁䑁䅧睎ㅁ䑁䅙䅎硁䑁䅑䅁䵁䅉䅅䅁䕁䅁䅁睁䵁䅁䅁权䝂兂䅁权煄权䅁权療䅂䅁允䅁䅁䅅䅁佁䅁䅷䅁睁䍁䄴兏㑁䑁䅙䅁䵁䅉䅅䅁䕁䅁䅁睁䵁䅁䅁权ㅁ兂䅁权潄权䅁权療䅂䅁允䅁䅁䅅䅁佁䅁䄴䅁ㅁ䑁䅑杌㉁䑁䅅睍䅁䅁杷允䅁䅁䅑䅁䑁䅁䅷䅁䭁䡁䅑䅁䭁䅁䍅䅁䭁䅁䍍䅁䉁䅁䅁允䅁䅁䅕䨰灴灨䠵唷䵁䅉䅅䅁䕁䅁䅁睁䵁䅁䅁权敃䅁䅁权䕁䅁䅁权䕁杁䅁允䅁䅁䅅䅁䙁䅁䅁䅁歂测䉊䍄䉁䅁䅁䅂䅁䅁䅍䅄䅁䅁䅯睇䅕䅁䅯儶䅯䅁䅯兣䅑䅁䅅䅁䉁䅁䅁兂䅁䅁䅁乳㉘䅑杷允䅁䅁䅑䅁䑁䅁䅷䅁䭁䥁䙷䅁䭁佁䭧䅁䭁䡁䕁䅁䉁䅁䅁允䅁䅁䄴权䅁䑁䅉免畁䑁䅫䅁䵁䅉䅅䅁䕁䅁䅁睁䵁䅁䅁权䑄䅂䅁权牄权䅁权㥂䅂䅁允䅁䅁䅅䅁佁䉁䅑䅁硁䑁䅙兎㉁䑁䅙李㕁䑁䅧杍䅁䅁杷允䅁䅁䅑䅁䑁䅁䅷䅁䭁偁䔴䅁䭁佁䭫䅁䭁䥁䕕䅁䉁䅁䅁允䅁䅁䅕䅁䅁䥁㍂欹䵁䅉䅅䅁䕁䅁䅁睁䵁䅁䅁权乁兂䅁权湄权䅁权硂䅂䅁允䅁䅁䅅䅁䙁䅁㐱佭睧敄⽳䍄䉁䅁䅁䅂䅁䅁䅍䅄䅁䅁䅯睨䅕䅁䅯眶䅯䅁䅯睧䅑䅁䅅䅁䉁䅁䅁杄啁䅁䅁免硁䑁䅧兏穁䑁䅉䅍睁䑁䅁䅁䵁䅉䅅䅁䕁䅁䅁睁䵁䅁䅁权㑁兂䅁权牄权䅁权硂䅂䅁允䅁䅁䅅䅁佁䉁䅑䅁硁䑁䅁䅎睁䑁䅅睍ㅁ䑁䅑免䅁䅁杷允䅁䅁䅑䅁䑁䅁䅷䅁䭁偁䔸䅁䭁佁䭙䅁䭁䝁䔰䅁䉁䅁䅁允䅁䅁䄴䅄䅁䑁䅅杌睁䑁䅁杍䅁䅁杷允䅁䅁䅑䅁䑁䅁䅷䅁䭁偁䕳䅁䭁佁䭯䅁䭁䝁䔸䅁䉁䅁䅁允䅁䅁䄴䅄䅁䑁䅁杌穁䑁䅁兎䅁䅁杷允䅁䅁䅍䅁䑁䅁䅷䅁䭁䭁䙕䅁䭁䍁䝑䅁䉁䅁䅁允䅁䅁䅯兰䄸䅁杷允䅁䅁䅑䅁䑁䅁䅷䅁䭁䩁䕕䅁䭁佁䭯䅁䭁䡁䔰䅁䉁䅁䅁允䅁䅁䄴䅄䅁䑁䅅杌祁䑁䅙兏䅁䅁杷允䅁䅁䅑䅁䑁䅁䅷䅁䭁偁䙳䅁䭁佁䭳䅁䭁䥁䕍䅁䉁䅁䅁允䅁䅁䄴杅䅁䑁䅑李ぁ䑁䅁䅍睁䑁䅁䅍䅁䅁杷允䅁䅁䅑䅁䑁䅁䅷䅁䭁䵁䙯䅁䭁佁䬴䅁䭁䥁䕍䅁䉁䅁䅁允䅁䅁䅕䅁䅁䕁獄䕂䵅䅉䅅䅁䕁䅁䅁睁䵁䅁䅁权䵂䅁䅁权䕁䅁䅁权䕁杁䅁允䅁䅁䅅䅁䙁䅁䅁䅁噁㉋䈱䍄䉁䅁䅁睁䅁䅁䅍䅄䅁䅁䅯杲䅕䅁䅯杈䅙䅁䅅䅁䉁䅁䅁权䝃睂䅁䍄䉁䅁䅁睁䅁䅁䅍䅄䅁䅁䅯杊䅷䅁䅯䅈䅙䅁䅅䅁䉁䅁䅁权煁睂䅁䍄䉁䅁䅁䅂䅁䅁䅍䅄䅁䅁䅯睁䅙䅁䅯朶䅯䅁䅯来䅑䅁䅅䅁䉁䅁䅁杄䵁䅁䅁免畁䑁䅕睎㉁䅁䅁䍄䉁䅁䅁睁䅁䅁䅍䅄䅁䅁䅯杊䅷䅁䅯杊䅙䅁䅅䅁䉁䅁䅁杄䵁䅁䅁兏ぁ䍁䄴李ぁ䅁䅁䍄䉁䅁䅁䅂䅁䅁䅍䅄䅁䅁䅯睰䅑䅁䅯眵䅯䅁䅯睢䅑䅁䅅䅁䉁䅁䅁兂奂䙕湭唶䴸䅑杷允䅁䅁䅑䅁䑁䅁䅷䅁䭁䙁䙉䅁䭁佁䬴䅁䭁䥁䕕䅁䉁䅁䅁允䅁䅁䅕䅁䅁䝁汃䕇䵅䅉䅅䅁䕁䅁䅁睁䵁䅁䅁权浄兂䅁权晁杂䅁权杁杂䅁允䅁䅁䅅䅁䭁䕁䝷䅁䵁䅉䅅䅁䕁䅁䅁睁䵁䅁䅁权桄䅂䅁权煄权䅁权䑃䅂䅁允䅁䅁䅅䅁佁䅁䅷䅁硁䍁䄴杍㕁䑁䅍䅁䵁䅉䅅䅁䕁䅁䅁睁䵁䅁䅁权䅁兂䅁权晁杂䅁权杁杂䅁允䅁䅁䅅䅁䭁䥁䡕䅁䵁䅉䅅䅁䕁䅁䅁睁䵁䅁䅁权卄兂䅁权牄权䅁权硂䅂䅁允䅁䅁䅅䅁佁䉁䅉䅁ㅁ䑁䅣李穁䑁䅉李㑁䑁䅧䅁䵁䅉䅅䅁䕁䅁䅁睁䵁䅁䅁权⭁䅁䅁权䉁杁䅁权䙁杁䅁允䅁䅁䅅䅁䙁䱁䘸ぉ⭂㡎䅴䍄䉁䅁䅁䅂䅁䅁䅍䅄䅁䅁䅯李䅕䅁䅯眶䅯䅁䅯䅣䅑䅁䅅䅁䉁䅁䅁杄十䅁䅁睍祁䑁䅙睎㉁䑁䅅免ㅁ䅁䅁䍄䉁䅁䅁䅂䅁䅁䅍䅄䅁䅁䅯䄯䅕䅁䅯眵䅯䅁䅯睧䅑䅁䅅䅁䉁䅁䅁兂慃婭婭婭摫䅑杷允䅁䅁䅑䅁䑁䅁䅷䅁䭁䍁䙫䅁䭁佁䬴䅁䭁佁䭷䅁䉁䅁䅁允䅁䅁䅕䅁䅁䅁湃猰䵁䅉䅅䅁䕁䅁䅁睁䵁䅁䅁权流兂䅁权牄权䅁权療䅂䅁允䅁䅁䅅䅁佁䉁䅉䅁㕁䑁䅫睎㑁䑁䅧䅍睁䑁䅁䅁䵁䅉䅅䅁䕁䅁䅁睁䵁䅁䅁权十杂䅁权畄权䅁权瑂䅂䅁允䅁䅁䅅䅁䙁䅁䅁䅁奂睸䉸䍄䉁䅁䅁䅂䅁䅁䅍䅄䅁䅁䅯充䅕䅁䅯朶䅯䅁䅯䅣䅑䅁䅅䅁䉁䅁䅁杄䵁䅁䅁䅍畁䑁䅧免祁䅁䅁䍄䉁䅁䅁䅂䅁䅁䅍䅄䅁䅁䅯杘䅕䅁䅯眵䅯䅁䅯兦䅑䅁䅅䅁䉁䅁䅁兂䑃䵷桱扒䙙䅑杷允䅁䅁䅑䅁䑁䅁䅷䅁䭁偁䕁䅁䭁佁䭣䅁䭁䡁䕯䅁䉁䅁䅁允䅁䅁䅕㉦㡱䩤奍䐹䴸䅉䅅䅁䕁䅁䅁睁䵁䅁䅁权䵁兂䅁权牄权䅁权獄权䅁允䅁䅁䅅䅁䭁䕁䅣䅁䵁䅉䅅䅁䕁䅁䅁睁䵁䅁䅁权䙃兂䅁权煄权䅁权獄权䅁允䅁䅁䅅䅁佁䅁䅷䅁睁䍁䄴睎硁䑁䅧䅁䵁䅉䅅䅁䕁䅁䅁睁䵁䅁䅁权䩁杂䅁权畄权䅁权獄权䅁允䅁䅁䅅䅁䙁䅁䅁䅁睂偫䅲䍄䉁䅁䅁睁䅁䅁䅍䅄䅁䅁䅯兊䅕䅁䅯䅇䅙䅁䅅䅁䉁䅁䅁权婁杂䅁䍄䉁䅁䅁䅂䅁䅁䅍䅄䅁䅁䅯杩䅕䅁䅯眵䅯䅁䅯䅣䅑䅁䅅䅁䉁䅁䅁兂呄坔光䑗剫䅑杷允䅁䅁䅑䅁䑁䅁䅷䅁䭁佁䙷䅁䭁佁䭫䅁䭁䥁䕕䅁䉁䅁䅁允䅁䅁䅕䅁䅁䍁䥄〷䵁䅉䅅䅁䕁䅁䅁睁䵁䅁䅁权佃䅂䅁权湄权䅁权獄权䅁允䅁䅁䅅䅁䙁䅁坒楄礲午䅖䍄䉁䅁䅁䅂䅁䅁䅍䅄䅁䅁䅯䅇䅕䅁䅯眶䅯䅁䅯䅣䅑䅁䅅䅁䉁䅁䅁杄啁䅁䅁李㍁䑁䅫杍睁䑁䅁䅍睁䑁䅁䅁䵁䅉䅅䅁䕁䅁䅁睁䵁䅁䅁权䥁杂䅁权瑄权䅁权䑃䅂䅁允䅁䅁䅅䅁䙁䥁坣挲㌷睕䅂䍄䉁䅁䅁䅂䅁䅁䅍䅄䅁䅁䅯睹䅳䅁䅯眵䅯䅁䅯兦䅑䅁䅅䅁䉁䅁䅁兂⽁噎㘶兓⭺睶杷允䅁䅁䅑䅁䑁䅁䅷䅁䭁䡁䙁䅁䭁佁䭯䅁䭁佁䭷䅁䉁䅁䅁允䅁䅁䅯睒䅁䅁杷允䅁䅁䅑䅁䑁䅁䅷䅁䭁䉁䝣䅁䭁佁䭙䅁䭁䡁䕁䅁䉁䅁䅁允䅁䅁䄴䅄䅁䑁䅁杌㉁䑁䅁兏䅁䅁杷允䅁䅁䅑䅁䑁䅁䅷䅁䭁偁䙧䅁䭁佁䬴䅁䭁䡁䕁䅁䉁䅁䅁允䅁䅁䅕䅁䅁䕁捂挱䵁䅉䅅䅁䕁䅁䅁睁䵁䅁䅁权䍁杂䅁权畄权䅁权療䅂䅁允䅁䅁䅅䅁䙁䅁䅁䅁权倹䄵䍄䉁䅁䅁䅂䅁䅁䅍䅄䅁䅁䅯其䅕䅁䅯朷䅯䅁䅯睢䅑䅁䅅䅁䉁䅁䅁兂䅁䅁䅁䑫䈸兑杷允䅁䅁䅍䅁䑁䅁䅷䅁䭁偁䔴䅁䭁䉁䝧䅁䉁䅁䅁允䅁䅁䅯䅒䅙䅁杷允䅁䅁䅍䅁䑁䅁䅷䅁䭁䭁䙑䅁䭁䍁䝑䅁䉁䅁䅁允䅁䅁䅯儲䅧䅁杷允䅁䅁䅑䅁䑁䅁䅷䅁䭁䅁䙕䅁䭁佁䭫䅁䭁䥁䕕䅁䉁䅁䅁允䅁䅁䅕䅁䅁䥁睂唫䵁䅉䅅䅁䕁䅁䅁睁䵁䅁䅁权摄兂䅁权浄权䅁权㥂䅂䅁允䅁䅁䅅䅁佁䅁䅷䅁硁䍁䄴睍ぁ䑁䅅䅁䵁䅉䅅䅁䕁䅁䅁睁䵁䅁䅁权癄兂䅁权牄权䅁权㙂䅂䅁允䅁䅁䅅䅁佁䉁䅑䅁ぁ䑁䅍杍睁䑁䅑兎㑁䑁䅁䅎䅁䅁杷允䅁䅁䅑䅁䑁䅁䅷䅁䭁䙁䙑䅁䭁佁䭫䅁䭁䥁䕍䅁䉁䅁䅁允䅁䅁䅕䅁䅁佁浧い䵅䅉䅅䅁䑁䅁䅁睁䵁䅁䅁权㡃䅂䅁权歁杂䅁允䅁䅁䅅䅁䭁䕁偍䅁䵁䅉䅅</t>
  </si>
  <si>
    <t>䅁䕁䅁䅁睁䵁䅁䅁权瑃䅂䅁权煄权䅁权睂䅂䅁允䅁䅁䅅䅁佁䅁䅷䅁硁䍁䄴杍㍁䑁䅧䅁䵁䅉䅅䅁䕁䅁䅁睁䵁䅁䅁权㉃䅂䅁权潄权䅁权㙂䅂䅁允䅁䅁䅅䅁䭁䕁䅣䅁䵁䅉䅅䅁䕁䅁䅁睁䵁䅁䅁权牃䅁䅁权䕁䅁䅁权䕁杁䅁允䅁䅁䅅䅁䙁䅁䅁䅁㡁㈫䉎䍄䉁䅁䅁䅂䅁䅁䅍䅄䅁䅁䅯朸䅕䅁䅯眶䅯䅁䅯睢䅑䅁䅅䅁䉁䅁䅁杄十䅁䅁兏㉁䑁䅁䅍睁䑁䅁䅍睁䅁䅁䍄䉁䅁䅁䅂䅁䅁䅍䅄䅁䅁䅯兏䅕䅁䅯朵䅯䅁䅯䄷䅯䅁䅅䅁䉁䅁䅁杄䵁䅁䅁杍畁䑁䅑兎ぁ䅁䅁䍄䉁䅁䅁䅂䅁䅁䅍䅄䅁䅁䅯睏䅅䅁䅯权䅁䅁䅯䅂䅉䅁䅅䅁䉁䅁䅁兂摄䅊䉡啬㍐睐杷允䅁䅁䅑䅁䑁䅁䅷䅁䭁䝁䅍䅁䭁䅁䍅䅁䭁䅁䍕䅁䉁䅁䅁允䅁䅁䅕噔其挲䱕䔹䵁䅉䅅䅁䑁䅁䅁睁䵁䅁䅁权䑄䅂䅁权歁杂䅁允䅁䅁䅅䅁䭁乁偙䅁䵁䅉䅅䅁䕁䅁䅁睁䵁䅁䅁权䑁杂䅁权灄权䅁权䙃䅂䅁允䅁䅁䅅䅁䙁䅁䅁䅁杁伱䅒䍄䉁䅁䅁䅂䅁䅁䅍䅄䅁䅁䅯眯䅑䅁䅯儷䅯䅁䅯来䅑䅁䅅䅁䉁䅁䅁兂敂歵䵫楁偳䅑杷允䅁䅁䅑䅁䑁䅁䅷䅁䭁䥁䈸䅁䭁䅁䅯䅁䭁䅁䍑䅁䉁䅁䅁允䅁䅁䅕⼵灵搸乊樲䴸䅉䅅䅁䕁䅁䅁睁䵁䅁䅁权䅁允䅁权䭁䅁䅁权䙁䅁䅁允䅁䅁䅅䅁䙁䥁堲桢䑋佷⼴䍄䉁䅁䅁䅂䅁䅁䅍䅄䅁䅁䅯䅺䅑䅁䅯儷䅯䅁䅯兢䅑䅁䅅䅁䉁䅁䅁兂扁㥌欰潂摈睐杷允䅁䅁䅑䅁䑁䅁䅷䅁䭁䩁䘴䅁䭁佁䭯䅁䭁䝁䔰䅁䉁䅁䅁允䅁䅁䄴䅄䅁䑁䅁杌㍁䑁䅉免䅁䅁杷允䅁䅁䅑䅁䑁䅁䅷䅁䭁佁䕕䅁䭁佁䭯䅁䭁䡁䕅䅁䉁䅁䅁允䅁䅁䅯睒䅁䅁杷允䅁䅁䅑䅁䑁䅁䅷䅁䭁䑁䙙䅁䭁佁䬴䅁䭁䥁䕍䅁䉁䅁䅁允䅁䅁䅕䅁䅁佁煃唷䵁䅉䅅䅁䕁䅁䅁睁䵁䅁䅁权䕁杂䅁权灄权䅁权硂䅂䅁允䅁䅁䅅䅁䙁䅁䅁䅁䅄⬸䄹䍄䉁䅁䅁䅂䅁䅁䅍䅄䅁䅁䅯眵䅅䅁䅯允䅉䅁䅯睁䅉䅁䅅䅁䉁䅁䅁兂祁欷㡄䱥㑶䅑杷允䅁䅁䅑䅁䑁䅁䅷䅁䭁䕁䘰䅁䭁佁䬴䅁䭁䥁䕕䅁䉁䅁䅁允䅁䅁䅕䅁䅁䡁摁䕇䵅䅉䅅䅁䕁䅁䅁睁䵁䅁䅁权㡂䅁䅁权䉁杁䅁权䙁杁䅁允䅁䅁䅅䅁䙁䡁硒癁㑁䵆䅎䍄䉁䅁䅁䅂䅁䅁䅍䅄䅁䅁䅯䅃䅙䅁䅯儶䅯䅁䅯兦䅑䅁䅅䅁䉁䅁䅁兂䅁䅁䅁䙯琳䅑杷允䅁䅁䅑䅁䑁䅁䅷䅁䭁䡁䄰䅁䭁䅁䍅䅁䭁䅁䍍䅁䉁䅁䅁允䅁䅁䅕歱䕖才奋䔰䵁䅉䅅䅁䕁䅁䅁睁䵁䅁䅁权䡃兂䅁权浄权䅁权獄权䅁允䅁䅁䅅䅁佁䅁䅯䅁睁䍁䄴睎㑁䅁䅁䍄䉁䅁䅁䅂䅁䅁䅍䅄䅁䅁䅯䅅䅁䅁䅯允䅉䅁䅯兂䅉䅁䅅䅁䉁䅁䅁兂摃偌㙤灦午䅑杷允䅁䅁䅑䅁䑁䅁䅷䅁䭁䑁䙕䅁䭁佁䭫䅁䭁佁䭷䅁䉁䅁䅁允䅁䅁䅕䅁䅁䅁湃䕷䵁䅉䅅䅁䕁䅁䅁睁䵁䅁䅁权ぃ兂䅁权潄权䅁权㙂䅂䅁允䅁䅁䅅䅁佁䅁䄴䅁硁䑁䅅杌㕁䑁䅍睍䅁䅁杷允䅁䅁䅑䅁䑁䅁䅷䅁䭁䥁䕷䅁䭁佁䭳䅁䭁䡁䕯䅁䉁䅁䅁允䅁䅁䄴杅䅁䑁䅧䅍㕁䑁䅕䅍㑁䑁䅕李䅁䅁杷允䅁䅁䅑䅁䑁䅁䅷䅁䭁䍁䙯䅁䭁佁䭳䅁䭁䡁䕅䅁䉁䅁䅁允䅁䅁䄴杅䅁䑁䅉䅍祁䑁䅁䅏㑁䑁䅁䅏䅁䅁杷允䅁䅁䅑䅁䑁䅁䅷䅁䭁䩁䉉䅁䭁䅁䅯䅁䭁䅁䅕䅁䉁䅁䅁允䅁䅁䅕祇搯䅊䉡啃䵁䅉䅅䅁䕁䅁䅁睁䵁䅁䅁权剃䅂䅁权浄权䅁权䙃䅂䅁允䅁䅁䅅䅁佁䅁䅷䅁硁䍁䄴䅎㑁䑁䅧䅁䵁䅉䅅䅁䕁䅁䅁睁䵁䅁䅁权㝃允䅁权剁䅁䅁权䕁杁䅁允䅁䅁䅅䅁佁䉁䅑䅁㑁䑁䅣䅏睁䑁䅁䅍睁䑁䅁䅍䅁䅁杷允䅁䅁䅑䅁䑁䅁䅷䅁䭁䥁䙳䅁䭁佁䬰䅁䭁䡁䕅䅁䉁䅁䅁允䅁䅁䅕买南祉兦䑺䴸䅉䅅䅁䕁䅁䅁睁䵁䅁䅁权㉁兂䅁权浄权䅁权㙂䅂䅁允䅁䅁䅅䅁佁䅁䅷䅁硁䍁䄴免ㅁ䑁䅧䅁䵁䅉䅅䅁䑁䅁䅁睁䵁䅁䅁权⽁兂䅁权歁杂䅁允䅁䅁䅅䅁䭁佁偍䅁䵁䅉䅅䅁䕁䅁䅁睁䵁䅁䅁权䉁兂䅁权浄权䅁权硂䅂䅁允䅁䅁䅅䅁佁䅁䅷䅁祁䍁䄴免㑁䑁䅅䅁䵁䅉䅅䅁䕁䅁䅁睁䵁䅁䅁权煄允䅁权䕁䅁䅁权䙁䅁䅁允䅁䅁䅅䅁䙁䅁䅁䅁⭃ㅴ䉆䍄䉁䅁䅁䅂䅁䅁䅍䅄䅁䅁䅯末䅑䅁䅯儷䅯䅁䅯䅣䅑䅁䅅䅁䉁䅁䅁兂䵁と䝧潙楘睐杷允䅁䅁䅑䅁䑁䅁䅷䅁䭁䱁䅅䅁䭁䉁䅅䅁䭁䅁䅕䅁䉁䅁䅁允䅁䅁䄴䅆䅁䑁䅫兎硁䑁䅣兏硁䑁䅁䅍睁䅁䅁䍄䉁䅁䅁䅂䅁䅁䅍䅄䅁䅁䅯䅬䅕䅁䅯眵䅯䅁䅯睢䅑䅁䅅䅁䉁䅁䅁兂䭁㘱睎児獯䅑杷允䅁䅁䅑䅁䑁䅁䅷䅁䭁䥁䙣䅁䭁佁䭙䅁䭁䡁䔰䅁䉁䅁䅁允䅁䅁䄴䅄䅁䑁䅁杌㕁䑁䅕兎䅁䅁杷允䅁䅁䅑䅁䑁䅁䅷䅁䭁䍁䉕䅁䭁䅁䍅䅁䭁䅁䍍䅁䉁䅁䅁允䅁䅁䅕㕕批噈漵欰䵁䅉䅅䅁䕁䅁䅁睁䵁䅁䅁权癄兂䅁权潄权䅁权睂䅂䅁允䅁䅁䅅䅁佁䅁䅷䅁祁䍁䄴李㍁䑁䅙䅁䵁䅉䅅䅁䕁䅁䅁睁䵁䅁䅁权扁䅁䅁权䭁䅁䅁权䕁杁䅁允䅁䅁䅅䅁䙁䑁ㄸ牘䩰䅄䄱䍄䉁䅁䅁䅂䅁䅁䅍䅄䅁䅁䅯睒䅅䅁䅯䅂䅁䅁䅯䅂䅉䅁䅅䅁䉁䅁䅁兂䅁䅁䅁㑉汴兑杷允䅁䅁䅑䅁䑁䅁䅷䅁䭁䡁䙫䅁䭁佁䬴䅁䭁佁䭷䅁䉁䅁䅁允䅁䅁䅕䅁䅁佁䵪獁䵅䅉䅅䅁䕁䅁䅁睁䵁䅁䅁权䡄允䅁权䕁䅁䅁权䙁䅁䅁允䅁䅁䅅䅁䙁䅁䅁䅁㝂㌵䈹䍄䉁䅁䅁睁䅁䅁䅍䅄䅁䅁䅯杺䅑䅁䅯䅇䅙䅁䅅䅁䉁䅁䅁权䕂杂䅁䍄䉁䅁䅁䅂䅁䅁䅍䅄䅁䅁䅯䅈䅕䅁䅯朷䅯䅁䅯兣䅑䅁䅅䅁䉁䅁䅁兂䅁䅁䅁䱍䝷兑杷允䅁䅁䅑䅁䑁䅁䅷䅁䭁乁䙣䅁䭁佁䭧䅁䭁䝁䔸䅁䉁䅁䅁允䅁䅁䄴杄䅁䑁䅅䅍畁䑁䅅兎㑁䅁䅁䍄䉁䅁䅁䅂䅁䅁䅍䅄䅁䅁䅯兵䅑䅁䅯䄶䅯䅁䅯兣䅑䅁䅅䅁䉁䅁䅁杄佁䅁䅁杍㉁䍁䄴兎ぁ䑁䅙䅁䵁䅉䅅䅁䕁䅁䅁睁䵁䅁䅁权䝁兂䅁权潄权䅁权㙂䅂䅁允䅁䅁䅅䅁佁䅁䄴䅁硁䑁䅅杌ぁ䑁䅕李䅁䅁杷允䅁䅁䅑䅁䑁䅁䅷䅁䭁䥁䙧䅁䭁佁䭧䅁䭁佁䭷䅁䉁䅁䅁允䅁䅁䄴杄䅁䑁䅍䅍畁䑁䅍杍穁䅁䅁䍄䉁䅁䅁䅂䅁䅁䅍䅄䅁䅁䅯睉䅅䅁䅯允䅉䅁䅯兂䅉䅁䅅䅁䉁䅁䅁兂扁畬朳㡣奦䅑杷允䅁䅁䅑䅁䑁䅁䅷䅁䭁䥁䕣䅁䭁佁䭫䅁䭁䡁䔰䅁䉁䅁䅁允䅁䅁䅕䅁䅁䱁敁唹䵁䅉䅅䅁䕁䅁䅁睁䵁䅁䅁权䝁杂䅁权煄权䅁权療䅂䅁允䅁䅁䅅䅁佁䅁䅷䅁睁䍁䄴睍硁䑁䅅䅁䵁䅉䅅䅁䕁䅁䅁睁䵁䅁䅁权橁允䅁权䉁杁䅁权䑁杁䅁允䅁䅁䅅䅁䙁䙁啺匳䉳乔䅆䍄䉁䅁䅁䅂䅁䅁䅍䅄䅁䅁䅯杤䅁䅁䅯允䅉䅁䅯兂䅉䅁䅅䅁䉁䅁䅁兂硃歳佶畄橄䅑杷允䅁䅁䅑䅁䑁䅁䅷䅁䭁䍁䙯䅁䭁佁䬴䅁䭁佁䭷䅁䉁䅁䅁允䅁䅁䅕䅁䅁䕁乄〷䵁䅉䅅䅁䕁䅁䅁睁䵁䅁䅁权㉂䅁䅁权䉁杁䅁权䑁杁䅁允䅁䅁䅅䅁䙁偁婷婶匷敮䅆䍄䉁䅁䅁䅂䅁䅁䅍䅄䅁䅁䅯兲䅑䅁䅯朶䅯䅁䅯来䅑䅁䅅䅁䉁䅁䅁杄䵁䅁䅁免畁䑁䅑䅍穁䅁䅁䍄䉁䅁䅁䅂䅁䅁䅍䅄䅁䅁䅯杄䅅䅁䅯权䅁䅁䅯䅂䅉䅁䅅䅁䉁䅁䅁兂䑃䵷桱婒㑙䅑杷允䅁䅁䅑䅁䑁䅁䅷䅁䭁䵁䙁䅁䭁佁䭧䅁䭁佁䭷䅁䉁䅁䅁允䅁䅁䄴杄䅁䑁䅍杍畁䑁䅍兏硁䅁䅁䍄䉁䅁䅁䅂䅁䅁䅍䅄䅁䅁䅯儫䅑䅁䅯朶䅯䅁䅯兦䅑䅁䅅䅁䉁䅁䅁杄䵁䅁䅁䅍畁䑁䅧䅍㕁䅁䅁䍄䉁䅁䅁䅂䅁䅁䅍䅄䅁䅁䅯眳䅕䅁䅯䄶䅯䅁䅯䄷䅯䅁䅅䅁䉁䅁䅁杄佁䅁䅁李穁䍁䄴睎㕁䑁䅅䅁䵁䅉䅅䅁䕁䅁䅁睁䵁䅁䅁权㉃䅁䅁权剁䅁䅁权䙁䅁䅁允䅁䅁䅅䅁佁䉁䅑䅁祁䑁䅍免ㅁ䑁䅁兏睁䑁䅁䅍䅁䅁杷允䅁䅁䅑䅁䑁䅁䅷䅁䭁䡁䙫䅁䭁佁䬴䅁䭁䡁䕁䅁䉁䅁䅁允䅁䅁䅕䅁䅁佁⭁捂䵅䅉䅅䅁䕁䅁䅁睁䵁䅁䅁权牂允䅁权䉁杁䅁权䑁杁䅁允䅁䅁䅅䅁䭁䕁䅣䅁䵁䅉䅅䅁䕁䅁䅁睁䵁䅁䅁权橁睄䅁权煄权䅁权獄权䅁允䅁䅁䅅䅁佁䅁䅷䅁睁䍁䄴睎ぁ䑁䅉䅁䵁䅉䅅䅁䕁䅁䅁睁䵁䅁䅁权䍃兂䅁权灄权䅁权獄权䅁允䅁䅁䅅䅁䙁䅁䅁䅁杁⭭䅰䍄䉁䅁䅁䅂䅁䅁䅍䅄䅁䅁䅯朳䅕䅁䅯朷䅯䅁䅯睧䅑䅁䅅䅁䉁䅁䅁兂䅁䅁䅁䙁㈳䅑杷允䅁䅁䅑䅁䑁䅁䅷䅁䭁䍁䉕䅁䭁䅁䍅䅁䭁䅁䍉䅁䉁䅁䅁允䅁䅁䅕浗乺华䉲䔰䵁䅉䅅䅁䕁䅁䅁睁䵁䅁䅁权歃䅂䅁权畄权䅁权獄权䅁允䅁䅁䅅䅁䙁䅁䅁䅁元剦䉘䍄䉁䅁䅁睁䅁䅁䅍䅄䅁䅁䅯兯䅑䅁䅯杇䅙䅁䅅䅁䉁䅁䅁权婂杂䅁䍄䉁䅁䅁䅂䅁䅁䅍䅄䅁䅁䅯睆䅅䅁䅯允䅉䅁䅯兂䅉䅁䅅䅁䉁䅁䅁兂⭂ㅕ灩楣坪䅑杷允䅁䅁䅑䅁䑁䅁䅷䅁䭁䵁䙙䅁䭁佁䭣䅁䭁佁䭷䅁䉁䅁䅁允䅁䅁䅯睒䅁䅁杷允䅁䅁䅑䅁䑁䅁䅷䅁䭁䭁䕧䅁䭁佁䭯䅁䭁䝁䔰䅁䉁䅁䅁允䅁䅁䄴䅄䅁䑁䅁杌㑁䑁䅣杍䅁䅁杷允䅁䅁䅑䅁䑁䅁䅷䅁䭁䱁䕯䅁䭁佁䭯䅁䭁䡁䕁䅁䉁䅁䅁允䅁䅁䄴权䅁䑁䅁杌ㅁ䑁䅙䅁䵁䅉䅅䅁䕁䅁䅁睁䵁䅁䅁权䭃兂䅁权畄权䅁权睂䅂䅁允䅁䅁䅅䅁䙁䅁䅁䅁䅁⼵䅪䍄䉁䅁䅁䅂䅁䅁䅍䅄䅁䅁䅯睉䅕䅁䅯儷䅯䅁䅯䄷䅯䅁䅅䅁䉁䅁䅁兂癃䭡瑢䍥歶睐杷允䅁䅁䅑䅁䑁䅁䅷䅁䭁䵁䘴䅁䭁佁䭧䅁䭁佁䭷䅁䉁䅁䅁允䅁䅁䄴权䅁䑁䅫杌ぁ䑁䅑䅁䵁䅉䅅䅁䕁䅁䅁睁䵁䅁䅁权䉁杂䅁权浄权䅁权硂䅂䅁允䅁䅁䅅䅁佁䅁䅷䅁穁䍁䄴䅎睁䑁䅑䅁䵁䅉䅅䅁䕁䅁䅁睁䵁䅁䅁权䝁䅁䅁权剁䅁䅁权䙁䅁䅁允䅁䅁䅅䅁佁䉁䅑䅁硁䑁䅣䅍㕁䑁䅁兏睁䑁䅁䅍䅁䅁杷允䅁䅁䅑䅁䑁䅁䅷䅁䭁䱁䕫䅁䭁佁䭯䅁䭁䡁䕯䅁䉁䅁䅁允䅁䅁䄴䅄䅁䑁䅁杌祁䑁䅅䅎䅁䅁杷允䅁䅁䅑䅁䑁䅁䅷䅁䭁偁䙯䅁䭁佁䬴䅁䭁䝁䔸䅁䉁䅁䅁允䅁䅁䅕䅁䅁䝁卂啁䵅䅉䅅䅁䕁䅁䅁睁䵁䅁䅁权坄䅂䅁权浄权䅁权獄权䅁允䅁䅁䅅䅁䭁䕁䅣䅁䵁䅉䅅䅁䑁䅁䅁睁䵁䅁䅁权瑃兂䅁权慁杂䅁允䅁䅁䅅䅁䭁䉁䝳䅁䵁䅉䅅䅁䕁䅁䅁睁䵁䅁䅁权噄兂䅁权牄权䅁权瑂䅂䅁允䅁䅁䅅䅁佁䉁䅉䅁穁䑁䅧免硁䑁䅙睍㕁䑁䅕䅁䵁䅉䅅䅁䕁䅁䅁睁䵁䅁䅁权祁兂䅁权潄权䅁权瑂䅂䅁允䅁䅁䅅䅁佁䅁䄴䅁ㅁ䑁䅧杌ぁ䑁䅑䅎䅁䅁杷允䅁䅁䅑䅁䑁䅁䅷䅁䭁䩁䉕䅁䭁䉁䅅䅁䭁䅁䅕䅁䉁䅁䅁允䅁䅁䄴杆䅁䑁䅉兏ぁ䑁䅍免睁䑁䅁䅍睁䑁䅁䅁䵁䅉䅅䅁䕁䅁䅁睁䵁䅁䅁权䕂允䅁权䭁䅁䅁权䙁䅁䅁允䅁䅁䅅䅁䙁䝁渳㘫确瘰⽍䍄䉁䅁䅁䅂䅁䅁䅍䅄䅁䅁䅯杮䅑䅁䅯䄶䅯䅁䅯兢䅑䅁䅅䅁䉁䅁䅁杄佁䅁䅁䅎睁䍁䄴䅍祁䑁䅣䅁䵁䅉䅅䅁䕁䅁䅁睁䵁䅁䅁权睃允䅁权䕁䅁䅁权䕁杁䅁允䅁䅁䅅䅁䙁䅁䅁䅁㉂ㅄ䉚䍄䉁䅁䅁䅂䅁䅁䅍䅄䅁䅁䅯䅲䅕䅁䅯朵䅯䅁䅯䅣䅑䅁䅅䅁䉁䅁䅁杄䵁䅁䅁免畁䑁䅫䅏㑁䅁䅁䍄䉁䅁䅁䅂䅁䅁䅍䅄䅁䅁䅯杈䅁䅁䅯权䅁䅁䅯兂䅁䅁䅅䅁䉁䅁䅁兂⽂牡へ硫佧䅑杷允䅁䅁䅑䅁䑁䅁䅷䅁䭁䭁䅣䅁䭁䅁䅯䅁䭁䅁䍑䅁䉁䅁䅁允䅁䅁䅕挲㌷⭕汍啋䵁䅉䅅䅁䕁䅁䅁睁䵁䅁䅁权乂允䅁权䉁杁䅁权䙁杁䅁允䅁䅁䅅䅁䙁䥁桹䝮獪獁䅴䍄䉁䅁䅁䅂䅁䅁䅍䅄䅁䅁䅯光䅕䅁䅯朵䅯䅁䅯䄷䅯䅁䅅䅁䉁䅁䅁权䡂䅁䅁䍄䉁䅁䅁䅂䅁䅁䅍䅄䅁䅁䅯睒䄸䅁䅯朷䅯䅁䅯睧䅑䅁䅅䅁䉁䅁䅁兂䅁䅁䅁䅯⽌䅑杷允䅁䅁䅑䅁䑁䅁䅷䅁䭁䕁䈰䅁䭁䅁䍅䅁䭁䅁䍍䅁䉁䅁䅁允䅁䅁䅕牖〴她⭓歷䵁䅉䅅䅁䑁䅁䅁睁䵁䅁䅁权千兂䅁权流杂䅁允䅁䅁䅅䅁佁䅁䅷䅁㉁䑁䅑杌ㅁ䑁䅅䅁䵁䅉䅅䅁䕁䅁䅁睁䵁䅁䅁权㉃兂䅁权煄权䅁权䑃䅂䅁允䅁䅁䅅䅁佁䅁䅷䅁睁䍁䄴杍硁䑁䅍䅁䵁䅉䅅䅁䕁䅁䅁睁䵁䅁䅁权䩃䅁䅁权䉁杁䅁权䙁杁䅁允䅁䅁䅅䅁䙁䡁け㙵㡸䵶䅒䍄䉁䅁䅁䅂䅁䅁䅍䅄䅁䅁䅯睑䅁䅁䅯充䅁䅁䅯䅂䅉䅁䅅䅁䉁䅁䅁杄啁䅁䅁兎㍁䑁䅍䅍睁䑁䅁䅍睁䑁䅁䅁䵁䅉䅅䅁䕁䅁䅁睁䵁䅁䅁权楁兂䅁权浄权䅁权䙃䅂䅁允䅁䅁䅅䅁佁䅁䅷䅁硁䍁䄴䅎ぁ䑁䅫䅁䵁䅉䅅䅁䕁䅁䅁睁䵁䅁䅁权⽄兂䅁权湄权䅁权獄权䅁允䅁䅁䅅䅁䙁䭁歌䵷慤癕⽉䍄䉁䅁䅁䅂䅁䅁䅍䅄䅁䅁䅯䅣䅕䅁䅯儶䅯䅁䅯䄷䅯䅁䅅䅁䉁䅁䅁兂䅁䅁䅁䵧䕁兑杷允䅁䅁䅑䅁䑁䅁䅷䅁䭁䑁䉧䅁䭁䅁䅯䅁䭁䅁䍑䅁䉁䅁䅁允䅁䅁䅕䑗ね䡹⭙歎䵁䅉䅅䅁䕁䅁䅁睁䵁䅁䅁权㑂兂䅁权牄权䅁权睂䅂䅁允䅁䅁䅅䅁佁䉁䅉䅁㉁䑁䅁䅎祁䑁䅑䅎祁䑁䅅䅁䵁䅉䅅䅁䕁䅁䅁睁䵁䅁䅁权坄䅁䅁权䉁杁䅁权䙁杁䅁允䅁䅁䅅䅁䙁䭁塆欸啣⭄䅊䍄䉁䅁䅁䅂䅁䅁䅍䅄䅁䅁䅯杄䅕䅁䅯儶䅯䅁䅯兦䅑䅁䅅䅁䉁䅁䅁兂䅁䅁䅁乙䙣兑杷允䅁䅁䅍䅁䑁䅁䅷䅁䭁䩁䕯䅁䭁䉁䝯䅁䉁䅁䅁允䅁䅁䅯児䅙䅁杷允䅁䅁䅑䅁䑁䅁䅷䅁䭁佁䙯䅁䭁佁䭯䅁䭁䡁䕯䅁䉁䅁䅁允䅁䅁䄴䅄䅁䑁䅁杌㑁䑁䅍䅎䅁䅁杷允䅁䅁䅑䅁䑁䅁䅷䅁䭁䩁䕧䅁䭁佁䭯䅁䭁䡁䕯䅁䉁䅁䅁允䅁䅁䄴䅄䅁䑁䅁杌穁䑁䅅免䅁䅁杷允䅁䅁䅑䅁䑁䅁䅷䅁䭁䝁䉅䅁䭁䉁䅅䅁䭁䅁䍑䅁䉁䅁䅁允䅁䅁䄴䅆䅁䑁䅍睍硁䑁䅙䅍睁䑁䅁䅍睁䅁䅁䍄䉁䅁䅁睁䅁䅁䅍䅄䅁䅁䅯末䅑䅁䅯杇䅙䅁䅅䅁䉁䅁䅁权時杂䅁䍄䉁䅁䅁䅂䅁䅁䅍䅄䅁䅁䅯末䅕䅁䅯儶䅯䅁䅯睧䅑䅁䅅䅁䉁䅁䅁兂䅁䅁䅁䱷㍔䅷杷允䅁䅁䅑䅁䑁䅁䅷䅁䭁䥁䙍䅁䭁佁䭳䅁䭁䡁䕅䅁䉁䅁䅁允䅁䅁䄴䅆䅁䑁䅅䅍㍁䑁䅧兎穁䑁䅣睎㑁䅁䅁䍄䉁䅁䅁䅂䅁䅁䅍䅄䅁䅁䅯末䅑䅁䅯朶䅯䅁䅯全䅑䅁䅅䅁䉁䅁䅁杄䵁䅁䅁䅍畁䑁䅅䅍ㅁ䅁䅁䍄䉁䅁䅁䅂䅁䅁䅍䅄䅁䅁䅯儳䅕䅁䅯朶䅯䅁䅯来䅑䅁䅅䅁䉁䅁䅁杄䵁䅁䅁杍畁䑁䅧李㍁䅁䅁䍄䉁䅁䅁䅂䅁䅁䅍䅄䅁䅁䅯公䅕䅁䅯儶䅯䅁䅯兢䅑䅁䅅䅁䉁䅁䅁兂䅁䅁䅁余楺䅷杷允䅁䅁䅑䅁䑁䅁䅷䅁䭁偁䅙䅁䭁䉁䅅䅁䭁䅁䅕䅁䉁䅁䅁允䅁䅁䄴䅆䅁䑁䅍免㍁䑁䅁杍祁䑁䅁䅍睁䅁䅁䍄䉁䅁䅁䅂䅁䅁䅍䅄䅁䅁䅯兯䅑䅁䅯朵䅯䅁䅯睢䅑䅁䅅䅁䉁䅁䅁杄䵁䅁䅁䅍畁䑁䅧李硁䅁䅁䍄䉁䅁䅁䅂䅁䅁䅍䅄䅁䅁䅯杵䅕䅁䅯眵䅯䅁䅯兣䅑䅁䅅䅁䉁䅁䅁兂煃搸乊灙塁䅑杷允䅁䅁䅑䅁䑁䅁䅷䅁䭁佁䙯䅁䭁佁䭯䅁䭁佁䭷䅁䉁䅁䅁允䅁䅁䅯睒䅁䅁杷允䅁䅁䅑䅁䑁䅁䅷䅁䭁䭁䕕䅁䭁佁䭫䅁䭁䥁䕕䅁䉁䅁䅁允䅁䅁䅕䅁䅁䅁啄〵䵁䅉䅅䅁䕁䅁䅁睁䵁䅁䅁权呄䅂䅁权浄权䅁权瑂䅂䅁允䅁䅁䅅䅁佁䅁䅷䅁硁䍁䄴睍ㅁ䑁䅑䅁䵁䅉䅅䅁䕁䅁䅁睁䵁䅁䅁权杂䅁䅁权剁䅁䅁权䙁䅁䅁允䅁䅁䅅䅁佁䉁䅉䅁祁䑁䅅兏㍁䑁䅅兎祁䑁䅧䅁䵁䅉䅅䅁䕁䅁䅁睁䵁䅁䅁权硄兂䅁权畄权䅁权睂䅂䅁允䅁䅁䅅䅁䙁䅁䅁䅁元杶䉬䍄䉁䅁䅁䅂䅁䅁䅍䅄䅁䅁䅯睸䅕䅁䅯朵䅯䅁䅯来䅑䅁䅅䅁䉁䅁䅁杄䭁䅁䅁杍畁䑁䅣兎䅁䅁杷允䅁䅁䅑䅁䑁䅁䅷䅁䭁䡁䙅䅁䭁佁䭳䅁䭁䥁䕍䅁䉁䅁䅁允䅁䅁䄴杅䅁䑁䅑䅏㕁䑁䅣杍睁䑁䅁䅍䅁䅁杷允䅁䅁䅑䅁䑁䅁䅷䅁䭁䵁䕙䅁䭁佁䬴䅁䭁䡁䔰䅁䉁䅁䅁允䅁䅁䅕䅁䅁䥁㍁〵䵁䅉䅅䅁䕁䅁䅁睁䵁䅁䅁权剄䅂䅁权灄权䅁权㙂䅂䅁允䅁䅁䅅䅁䙁䅁䅁䅁杁杭䉴䍄䉁䅁䅁䅂䅁䅁䅍䅄䅁䅁䅯睪䅑䅁䅯䄶䅯䅁䅯䅣䅑䅁䅅䅁䉁䅁䅁杄䵁䅁䅁䅎畁䑁䅙杍ㅁ䅁䅁䍄䉁䅁䅁䅂䅁䅁䅍䅄䅁䅁䅯典䅕䅁䅯儶䅯䅁䅯兦䅑䅁䅅䅁䉁䅁䅁兂䅁䅁䅁偷䅣兑杷允䅁䅁䅑䅁䑁䅁䅷䅁䭁䡁䅕䅁䭁䉁䅅䅁䭁䅁䍑䅁䉁䅁䅁允䅁䅁䄴䅆䅁䑁䅉杍祁䑁䅕䅍睁䑁䅁䅍睁䅁䅁䍄䉁䅁䅁䅂䅁䅁䅍䅄䅁䅁䅯䅬䅅䅁䅯䅂䅁䅁䅯兂䅁䅁䅅䅁䉁䅁䅁兂䅁䅁潃則ぇ兑杷允䅁䅁䅑䅁䑁䅁䅷䅁䭁䩁䕫䅁䭁佁䬰䅁䭁䡁䕁䅁䉁䅁䅁允䅁䅁䅕倹唳佥浫呷䴸䅉䅅䅁䕁䅁䅁睁䵁䅁䅁权敄䅁䅁权䕁䅁䅁权䕁杁䅁允䅁䅁䅅䅁䙁䅁䅁䅁卄婗䉖䍄䉁䅁䅁䅂䅁䅁䅍䅄䅁䅁䅯睓䅕䅁䅯儶䅯䅁䅯全䅑䅁䅅䅁䉁䅁䅁兂䅁䅁䅁䥃䅉兑杷允䅁䅁䅑䅁䑁䅁䅷䅁䭁䅁䉳䅁䭁䅁䍅䅁䭁䅁䍍䅁䉁䅁䅁允䅁䅁䅕啗潗砵㍺唴䵁䅉䅅䅁䕁䅁䅁睁䵁䅁䅁权⽄兂䅁权瑄权䅁权䑃䅂䅁允䅁䅁䅅䅁䙁乁捳䡈⭷⭨⽙䍄䉁䅁䅁䅂䅁䅁䅍䅄䅁䅁䅯睈䄸䅁䅯儶䅯䅁䅯䅣䅑䅁䅅䅁䉁䅁䅁兂䅁䅁䅁䙧䱔䅑杷允䅁䅁䅑䅁䑁䅁䅷䅁䭁䍁䙑䅁䭁佁䬴䅁䭁䝁䔸䅁䉁䅁䅁允䅁䅁䅕䅁䅁䥁卨歁䵅䅉䅅䅁䕁䅁䅁睁䵁䅁䅁权䅂兂䅁权牄权䅁权䙃䅂䅁允䅁䅁䅅䅁佁䉁䅑䅁祁䑁䅉䅍硁䑁䅁䅍睁䑁䅁䅍䅁䅁杷允䅁䅁䅑䅁䑁䅁䅷䅁䭁䭁䙙䅁䭁佁䭙䅁䭁䡁䕅䅁䉁䅁䅁允䅁䅁䄴䅄䅁䑁䅅杌ㅁ䑁䅉李䅁䅁杷允䅁䅁䅑䅁䑁䅁䅷䅁䭁䉁䙍䅁䭁佁䬴䅁䭁䡁䕅䅁䉁䅁䅁允䅁䅁䅯睒䅁䅁杷允䅁䅁䅑䅁䑁䅁䅷䅁䭁䱁䙁䅁䭁佁䭯䅁䭁䡁䔰䅁䉁䅁䅁允䅁䅁䄴䅄䅁䑁䅁杌祁䑁䅙免䅁䅁杷允䅁䅁䅑䅁䑁䅁䅷䅁䭁䱁䘴䅁䭁佁䬴䅁䭁䡁䕁䅁䉁䅁䅁允䅁䅁䅕䅁䅁䥁硄歷䵁䅉䅅䅁䑁䅁䅁睁䵁䅁䅁权硃䅂䅁权捁杂䅁允䅁䅁䅅䅁䭁䩁䜴䅁䵁䅉䅅䅁䕁䅁䅁睁䵁䅁䅁权橄䅂䅁权浄权䅁权㥂䅂䅁允䅁䅁䅅䅁佁䅁䅷䅁硁䍁䄴䅍㍁䑁䅧䅁䵁䅉䅅䅁䕁䅁䅁睁䵁䅁䅁权佃䅁䅁权䭁䅁䅁权䙁䅁䅁允䅁䅁䅅䅁䙁䅁塲㍯㥁权䄱䍄䉁䅁䅁睁䅁䅁䅍䅄䅁䅁䅯児䅕䅁䅯䅊䅙䅁䅅䅁䉁䅁䅁权橂杂䅁䍄䉁䅁䅁䅂䅁䅁䅍䅄䅁䅁䅯睹䅳䅁䅯朶䅯䅁䅯䄷䅯䅁䅅䅁䉁䅁䅁杄䵁䅁䅁䅍畁䑁䅙睍ぁ䅁䅁䍄䉁䅁䅁䅂䅁䅁䅍䅄䅁䅁䅯儷䅑䅁䅯儶䅯䅁䅯来䅑䅁䅅䅁䉁䅁䅁兂䅁䅁䅁䱑䅫兑杷允䅁䅁䅑䅁䑁䅁䅷䅁䭁䩁䙧䅁䭁佁䭣䅁䭁䡁䕅䅁䉁䅁䅁允䅁䅁䅕䬯确欰椳啉䵁䅉䅅䅁䕁䅁䅁睁䵁䅁䅁权䱄睃䅁权煄权䅁权療䅂䅁允䅁䅁䅅䅁佁䅁䅷䅁睁䍁䄴睎睁䑁䅑䅁䵁䅉䅅䅁䕁䅁䅁睁䵁䅁䅁权䱄睃䅁权煄权䅁权睂䅂䅁允䅁䅁䅅䅁佁䅁䅷䅁睁䍁䄴李睁䑁䅣䅁䵁䅉䅅䅁䕁䅁䅁睁䵁䅁䅁权㕄䅁䅁权䉁杁䅁权䙁杁䅁允䅁䅁䅅䅁䙁佁䩄䝐祸畍䅨䍄䉁䅁䅁䅂䅁䅁䅍䅄䅁䅁䅯䅇䅕䅁䅯朷䅯䅁䅯来䅑䅁䅅䅁䉁䅁䅁兂䅁䅁䅁䍍剧兑杷允䅁䅁䅑䅁䑁䅁䅷䅁䭁佁䕫䅁䭁佁䭣䅁䭁䡁䕯䅁䉁䅁䅁允䅁䅁䅕䘫橐婰䕶䰴䴸䅉䅅䅁䕁䅁䅁睁䵁䅁䅁权桁兂䅁权潄权䅁权䙃䅂䅁允䅁䅁䅅䅁佁䅁䅷䅁睁䍁䄴杍㑁䑁䅕䅁䵁䅉䅅䅁䕁䅁䅁睁䵁䅁䅁权䥁杂䅁权煄权䅁权瑂䅂䅁允䅁䅁䅅䅁佁䅁䅷䅁睁䍁䄴免㍁䑁䅍䅁䵁䅉䅅䅁䕁䅁䅁睁䵁䅁䅁权䙁允䅁权剁䅁䅁权䕁杁䅁允䅁䅁䅅䅁佁䉁䅑䅁穁䑁䅅李ぁ䑁䅁䅍睁䑁䅁䅍䅁䅁杷允䅁䅁䅑䅁䑁䅁䅷䅁䭁䕁䉙䅁䭁䅁䍅䅁䭁䅁䍕䅁䉁䅁䅁允䅁䅁䅕摆父ㅤ猹欲䵁䅉䅅䅁䕁䅁䅁睁䵁䅁䅁权㝃䅂䅁权浄权䅁权獄权䅁允䅁䅁䅅䅁佁䅁䅷䅁硁䍁䄴杍㉁䑁䅍䅁䵁䅉䅅䅁䕁䅁䅁睁䵁䅁䅁权䩄兂䅁权浄权䅁权瑂䅂䅁允䅁䅁䅅䅁佁䅁䅷䅁硁䍁䄴䅍ぁ䑁䅣䅁䵁䅉䅅䅁䕁䅁䅁睁䵁䅁䅁权捃兂䅁权煄权䅁权㥂䅂䅁允䅁䅁䅅䅁佁䅁䅷䅁睁䍁䄴睎ぁ䑁䅙䅁䵁䅉䅅䅁䕁䅁䅁睁䵁䅁䅁权桃兂䅁权湄权䅁权瑂䅂䅁允䅁䅁䅅䅁䙁䅁䭤㐴㔱晰⼰䍄䉁䅁䅁䅂䅁䅁䅍䅄䅁䅁䅯䅘䅕䅁䅯儶䅯䅁䅯睧䅑䅁䅅䅁䉁䅁䅁兂䅁䅁䅁䙷䙷兑杷允䅁䅁䅑䅁䑁䅁䅷䅁䭁乁䙷䅁䭁佁䭳䅁䭁䡁䕯䅁䉁䅁䅁允䅁䅁䄴杅䅁䑁䅙兎㑁䑁䅉䅎睁䑁䅁䅍䅁䅁杷允䅁䅁䅑䅁䑁䅁䅷䅁䭁䍁䵙䅁䭁佁䭣䅁䭁䡁䔰䅁䉁䅁䅁允䅁䅁䅕卸睃浣剩ぁ䵁䅉䅅䅁䕁䅁䅁睁䵁䅁䅁权䝁兂䅁权浄权䅁权獄权䅁允䅁䅁䅅䅁佁䅁䅷䅁硁䍁䄴兎㍁䑁䅧䅁䵁䅉䅅䅁䕁䅁䅁睁䵁䅁䅁权汄允䅁权剁䅁䅁权䙁䅁䅁允䅁䅁䅅䅁佁䉁䅉䅁㉁䑁䅣免祁䑁䅕䅍睁䑁䅁䅁䵁䅉䅅䅁䕁䅁䅁睁䵁䅁䅁权䩂䅁䅁权䉁杁䅁权䙁杁䅁允䅁䅁䅅䅁䙁䕁瑍椹祺獶䅸䍄䉁䅁䅁䅂䅁䅁䅍䅄䅁䅁䅯儯䅑䅁䅯朵䅯䅁䅯睧䅑䅁䅅䅁䉁䅁䅁杄䵁䅁䅁䅍畁䑁䅑䅎㍁䅁䅁䍄䉁䅁䅁䅂䅁䅁䅍䅄䅁䅁䅯杂䅅䅁䅯䅂䅁䅁䅯兂䅁䅁䅅䅁䉁䅁䅁兂䅁䅁䅁䕱汴兑杷允䅁䅁䅑䅁䑁䅁䅷䅁䭁䍁䙣䅁䭁佁䭧䅁䭁䡁䕅䅁䉁䅁䅁允䅁䅁䄴杄䅁䑁䅉睍畁䑁䅍兏㉁䅁䅁䍄䉁䅁䅁睁䅁䅁䅍䅄䅁䅁䅯䅱䅑䅁䅯杇䅙䅁䅅䅁䉁䅁䅁权㉃杂䅁䍄䉁䅁䅁䅂䅁䅁䅍䅄䅁䅁䅯児䅕䅁䅯眵䅯䅁䅯䅣䅑䅁䅅䅁䉁䅁䅁兂塄㍯㥁瑃佣䅑杷允䅁䅁䅑䅁䑁䅁䅷䅁䭁佁䈸䅁䭁䅁䍅䅁䭁䅁䍉䅁䉁䅁䅁允䅁䅁䅕䑰癸浏䅇〱䵁䅉䅅䅁䑁䅁䅁睁䵁䅁䅁权歃䅂䅁权流杂䅁允䅁䅁䅅䅁佁䅁䅷䅁㉁䑁䅍杌ぁ䑁䅉䅁䵁䅉䅅䅁䕁䅁䅁睁䵁䅁䅁权塁兂䅁权湄权䅁权睂䅂䅁允䅁䅁䅅䅁䙁佁搯䍔汩眵䅬䍄䉁䅁䅁䅂䅁䅁䅍䅄䅁䅁䅯儸䅕䅁䅯朷䅯䅁䅯兦䅑䅁䅅䅁䉁䅁䅁兂䅁䅁䅁䡕䙯兑杷允䅁䅁䅑䅁䑁䅁䅷䅁䭁偁䕧䅁䭁佁䬴䅁䭁䥁䕕䅁䉁䅁䅁允䅁䅁䅕䅁䅁䑁睄啅䵅䅉䅅䅁䕁䅁䅁睁䵁䅁䅁权䑄允䅁权䕁䅁䅁权䕁杁䅁允䅁䅁䅅䅁䙁䅁䅁䵁睁潱䉬䍄䉁䅁䅁䅂䅁䅁䅍䅄䅁䅁䅯儰䅑䅁䅯䄶䅯䅁䅯全䅑䅁䅅䅁䉁䅁䅁杄佁䅁䅁兌祁䍁䄴睍㕁䑁䅉䅁䵁䅉䅅䅁䕁䅁䅁睁䵁䅁䅁权䵂睃䅁权浄权䅁权㥂䅂䅁允䅁䅁䅅䅁佁䅁䅷䅁ぁ䍁䄴䅍睁䑁䅣䅁䵁䅉䅅䅁䕁䅁䅁睁䵁䅁䅁权汄䅁䅁权䕁䅁䅁权䙁䅁䅁允䅁䅁䅅䅁䙁䅁䅁䅁㙄汴䉸䍄䉁䅁䅁䅂䅁䅁䅍䅄䅁䅁䅯李䅕䅁䅯朷䅯䅁䅯兣䅑䅁䅅䅁䉁䅁䅁兂䅁䅁䅁䠴瑌䅑杷允䅁䅁䅑䅁䑁䅁䅷䅁䭁䙁䙣䅁䭁佁䭙䅁䭁佁䭷䅁䉁䅁䅁允䅁䅁䄴䅄䅁䑁䅉杌硁䑁䅕睍䅁䅁杷允䅁䅁䅑䅁䑁䅁䅷䅁䭁乁䘴䅁䭁佁䭧䅁䭁䡁䕅䅁䉁䅁䅁允䅁䅁䄴杄䅁䑁䅉杍畁䑁䅉睍㉁䅁䅁䍄䉁䅁䅁䅂䅁䅁䅍䅄䅁䅁䅯睵䅑䅁䅯朶䅯䅁䅯䅣䅑䅁䅅䅁䉁䅁䅁杄䵁䅁䅁䅍畁䑁䅅免ㅁ䅁䅁䍄䉁䅁䅁䅂䅁䅁䅍䅄䅁䅁䅯睅䅷䅁䅯朶䅯䅁䅯䅣䅑䅁䅅䅁䉁䅁䅁杄䵁䅁䅁免畁䑁䅁睍㉁䅁䅁䍄䉁䅁䅁䅂䅁䅁䅍䅄䅁䅁䅯䅬䅕䅁䅯䄶䅯䅁䅯睧䅑䅁䅅䅁䉁䅁䅁杄佁䅁䅁免㑁䍁䄴䅎祁䑁䅕䅁䵁䅉䅅䅁䕁䅁䅁睁䵁䅁䅁权瑂兂䅁权牄权䅁权獄权䅁允䅁䅁䅅䅁佁䉁䅑䅁硁䑁䅑杍㍁䑁䅅李睁䑁䅙杍䅁䅁杷允䅁䅁䅑䅁䑁䅁䅷䅁䭁䕁䙫䅁䭁佁䭯䅁䭁䡁䕁䅁䉁䅁䅁允䅁䅁䄴䅄䅁䑁䅅杌祁䑁䅕䅎䅁䅁杷允䅁䅁䅑䅁䑁䅁䅷䅁䭁偁䙙䅁䭁佁䬴䅁䭁䡁䕯䅁䉁䅁䅁允䅁䅁䅕䅁䅁䅁啩ぃ䵅䅉䅅䅁䕁䅁䅁睁䵁䅁䅁权潄允䅁权䭁䅁䅁权䙁䅁䅁允䅁䅁䅅䅁䙁䅁獩䙈歰⭏⽣䍄䉁䅁䅁䅂䅁䅁䅍䅄䅁䅁䅯兑䅕䅁䅯朵䅯䅁䅯睢䅑䅁䅅䅁䉁䅁䅁杄䵁䅁䅁免畁䑁䅉䅍㍁䅁䅁䍄䉁䅁䅁䅂䅁䅁䅍䅄䅁䅁䅯朰䅑䅁䅯朶䅯䅁䅯全䅑䅁䅅䅁䉁䅁䅁杄䵁䅁䅁䅍畁䑁䅉李㕁䅁䅁䍄䉁䅁䅁䅂䅁䅁䅍䅄䅁䅁䅯䅪䅅䅁䅯䅂䅁䅁䅯䅂䅉䅁䅅䅁䉁䅁䅁兂䅁䅁䅃慵㍴兑杷允䅁䅁䅑䅁䑁䅁䅷䅁䭁偁䙅䅁䭁佁䬰䅁䭁䡁䕁䅁䉁䅁䅁允䅁䅁䅕䤳材嘸㕏吷䴸䅉䅅䅁䕁䅁䅁睁䵁䅁䅁权㉁兂䅁权牄权䅁权獄权䅁允䅁䅁䅅䅁佁䉁䅉䅁穁䑁䅉䅏硁䑁䅧䅏㍁䑁䅅䅁䵁䅉䅅䅁䕁䅁䅁睁䵁䅁䅁权塃兂䅁权煄权䅁权䙃䅂䅁允䅁䅁䅅䅁佁䅁䅷䅁祁䍁䄴䅍硁䑁䅣䅁䵁䅉䅅䅁䕁䅁䅁睁䵁䅁䅁权乄兂䅁权湄权䅁权療䅂䅁允䅁䅁䅅䅁䙁䙁歰㥏倹剄䅤䍄䉁䅁䅁䅂䅁䅁䅍䅄䅁䅁䅯眲䅑䅁䅯儷䅯䅁䅯兣䅑䅁䅅䅁䉁䅁䅁兂穁積積積䑐睐杷允䅁䅁䅑䅁䑁䅁䅷䅁䭁䑁䉅䅁䭁䅁䅑䅁䭁䅁䅕䅁䉁䅁䅁允䅁䅁䅕䅁䅁䩁灱ぎ䵅䅉䅅䅁䕁䅁䅁睁䵁䅁䅁权䝂兂䅁权潄权䅁权䑃䅂䅁允䅁䅁䅅䅁佁䅁䄴䅁穁䑁䅁杌㉁䑁䅍杍䅁䅁杷允䅁䅁䅑䅁䑁䅁䅷䅁䭁偁䕙䅁䭁佁䬰䅁䭁䡁䕅䅁䉁䅁䅁允䅁䅁䅕畮渫歸㍳呹䴸䅉䅅䅁䕁䅁䅁睁䵁䅁䅁权兄兂䅁权煄权䅁权療䅂䅁允䅁䅁䅅䅁佁䅁䅷䅁睁䍁䄴李ㅁ䑁䅑䅁䵁䅉䅅䅁䕁䅁䅁睁䵁䅁䅁权十杂䅁权瑄权䅁权睂䅂䅁允䅁䅁䅅䅁䙁䝁卍眷獔畲⼸䍄䉁䅁䅁䅂䅁䅁䅍䅄䅁䅁䅯䅌䅕䅁䅯朶䅯䅁䅯兦䅑䅁䅅䅁䉁䅁䅁杄䵁䅁䅁䅍畁䑁䅕睎穁䅁䅁䍄䉁䅁䅁䅂䅁䅁䅍䅄䅁䅁䅯䄶䅁䅁䅯允䅉䅁䅯睁䅉䅁䅅䅁䉁䅁䅁兂乃䄶先剚⽮䅑杷允䅁䅁䅑䅁䑁䅁䅷䅁䭁偁䕧䅁䭁佁䭳䅁䭁䝁䔸䅁䉁䅁䅁允䅁䅁䄴杅䅁䑁䅍䅍硁䑁䅁䅍睁䑁䅁䅍䅁䅁杷允䅁䅁䅍䅁䑁䅁䅷䅁䭁䥁䘸䅁䭁䍁䝙䅁䉁䅁䅁允䅁䅁䄴䅄䅁䑁䅫䅏畁䑁䅑䅏䅁䅁杷允䅁䅁䅑䅁䑁䅁䅷䅁䭁䱁䕁䅁䭁佁䬴䅁䭁䝁䔸䅁䉁䅁䅁允䅁䅁䅕䅁䅁䭁時䕂䵅䅉䅅䅁䕁䅁䅁睁䵁䅁䅁权汄兂䅁权浄权䅁权療䅂䅁允䅁䅁䅅䅁佁䅁䅷䅁硁䍁䄴杍㑁䑁䅫䅁䵁䅉䅅䅁䕁䅁䅁睁䵁䅁䅁权㡄䅂䅁权灄权䅁权䙃䅂䅁允䅁䅁䅅䅁䙁䅁䅁䅁䅃晖䅆䍄䉁䅁䅁䅂䅁䅁䅍䅄䅁䅁䅯杴䅕䅁䅯朷䅯䅁䅯兦䅑䅁䅅䅁䉁䅁䅁兂䅁䅁䅁䭑其䅷杷允䅁䅁䅑䅁䑁䅁䅷䅁䭁䑁䘸䅁䭁佁䭙䅁䭁䡁䕁䅁䉁䅁䅁允䅁䅁䄴䅃䅁䑁䅫杌㍁䅁䅁䍄䉁䅁䅁䅂䅁䅁䅍䅄䅁䅁䅯䅬䅕䅁䅯朷䅯䅁䅯睧䅑䅁䅅䅁䉁䅁䅁兂䅁䅁䅁䍙じ䅑杷允䅁䅁䅑䅁䑁䅁䅷䅁䭁䑁䘸䅁䭁佁䭳䅁䭁䝁䔰䅁䉁䅁䅁允䅁䅁䄴杅䅁䑁䅑睎ぁ䑁䅙䅏㑁䑁䅫睍䅁䅁杷允䅁䅁䅑䅁䑁䅁䅷䅁䭁䵁䉷䅁䭁䅁䍅䅁䭁䅁䍍䅁䉁䅁䅁允䅁䅁䅕卙晙坤栯〵䵁䅉䅅䅁䕁䅁䅁睁䵁䅁䅁权牃兂䅁权灄权䅁权睂䅂䅁允䅁䅁䅅䅁䙁䅁䅁䅁权敇䅤䍄䉁䅁䅁䅂䅁䅁䅍䅄䅁䅁䅯睑䅁䅁䅯䅂䅁䅁䅯兂䅁䅁䅅䅁䉁䅁䅁兂䅁䅁䅁⭕㙊兑杷允䅁䅁䅑䅁䑁䅁䅷䅁䭁䩁䅫䅁䭁䅁䅑䅁䭁䅁䅕䅁䉁䅁䅁允䅁䅁䅕䅁䅁䕑䥏歧䵅䅉䅅䅁䕁䅁䅁睁䵁䅁䅁权䩁兂䅁权煄权䅁权睂䅂䅁允䅁䅁䅅䅁䭁䕁䅣䅁䵁䅉䅅䅁䑁䅁䅁睁䵁䅁䅁权剁杂䅁权流杂䅁允䅁䅁䅅䅁佁䅁䅷䅁㉁䑁䅧杌㍁䑁䅣䅁䵁䅉䅅䅁䕁䅁䅁睁䵁䅁䅁权噃睃䅁权牄权䅁权䑃䅂䅁允䅁䅁䅅䅁佁䉁䅑䅁硁䑁䅉䅏ㅁ䑁䅧䅎㍁䑁䅉睎䅁䅁杷允䅁䅁䅑䅁䑁䅁䅷䅁䭁䭁䕷䅁䭁佁䭳䅁䭁䡁䕯䅁䉁䅁䅁允䅁䅁䄴䅆䅁䑁䅅䅍睁䑁䅙杍ぁ䑁䅙杍ぁ䅁䅁䍄䉁䅁䅁䅂䅁䅁䅍䅄䅁䅁䅯眴䅁䅁䅯权䅁䅁䅯兂䅁䅁䅅䅁䉁䅁䅁兂畃⭒㙆䭆渷睶杷允䅁䅁䅑䅁䑁䅁䅷䅁䭁䭁䕕䅁䭁佁䭧䅁䭁䡁䕅䅁䉁䅁䅁允䅁䅁䄴杄䅁䑁䅍睍畁䑁䅑免祁䅁䅁䍄䉁䅁䅁䅂䅁䅁䅍䅄䅁䅁䅯䅊䅕䅁䅯眵䅯䅁䅯睢䅑䅁䅅䅁䉁䅁䅁兂㑁橊䍫㐰湌睐杷允䅁䅁䅑䅁䑁䅁䅷䅁䭁䕁䙁䅁䭁佁䭫䅁䭁䝁䔰䅁䉁䅁䅁允䅁䅁䅕䅁䅁䕁㕃䕁䵅䅉䅅䅁䕁䅁䅁睁䵁䅁䅁权㍁䅁䅁权䉁杁䅁权䍁杁䅁允䅁䅁䅅䅁䙁乁捤水呚楸䉴䍄䉁䅁䅁䅂䅁䅁䅍䅄䅁䅁䅯睅䅷䅁䅯朶䅯䅁䅯全䅑䅁䅅䅁䉁䅁䅁杄䵁䅁䅁免畁䑁䅅兏㍁䅁䅁䍄䉁䅁䅁䅂䅁䅁䅍䅄䅁䅁䅯杋䅁䅁䅯䅂䅁䅁䅯䅂䅉䅁䅅䅁䉁䅁䅁兂䅁䅁䅁䱇晬兑杷允䅁䅁䅍䅁䑁䅁䅷䅁䭁偁䙫䅁䭁䉁䝯䅁䉁䅁䅁允䅁䅁䅯䅐䅙䅁杷允䅁䅁䅑䅁䑁䅁䅷䅁䭁䙁䙣䅁䭁佁䭣䅁䭁䝁䔰䅁䉁䅁䅁允䅁䅁䅕牒穢搯㑒商䵁䅉䅅䅁䕁䅁䅁睁䵁䅁䅁权㥄兂䅁权浄权䅁权㙂䅂䅁允䅁䅁䅅䅁佁䅁䅷䅁硁䍁䄴睍祁䑁䅫䅁䵁䅉䅅䅁䕁䅁䅁睁䵁䅁䅁权穄䅂䅁权畄权䅁权獄权䅁允䅁䅁䅅䅁䙁䅁䅁䅁䅄⭖䅬䍄䉁䅁䅁䅂䅁䅁䅍䅄䅁䅁䅯眷䅕䅁䅯䄶䅯䅁䅯兣䅑䅁䅅䅁䉁䅁䅁杄䵁䅁䅁睎畁䑁䅁䅏祁䅁䅁䍄䉁䅁䅁睁䅁䅁䅍䅄䅁䅁䅯眫䅕䅁䅯䅊䅙䅁䅅䅁䉁䅁䅁权灄睄䅁䍄䉁䅁䅁睁䅁䅁䅍䅄䅁䅁䅯睁䅙䅁䅯杊䅙䅁䅅䅁䉁䅁䅁杄佁䅁䅁免硁䑁䅅杌㑁䑁䅕䅁䵁䅉䅅䅁䕁䅁䅁睁䵁䅁䅁权ㅃ䅂䅁权煄权䅁权睂䅂䅁允䅁䅁䅅䅁佁䅁䅷䅁硁䍁䄴免硁䑁䅧䅁䵁䅉䅅䅁䕁䅁䅁睁䵁䅁䅁权⭁兂䅁权浄权䅁权㥂䅂䅁允䅁䅁䅅䅁佁䅁䅷䅁祁䍁䄴䅍㍁䑁䅅䅁䵁䅉䅅䅁䕁䅁䅁睁䵁䅁䅁权畂允䅁权䭁䅁䅁权䕁杁䅁允䅁䅁䅅䅁䙁偁湃歸㍳敩⽫䍄䉁䅁䅁睁䅁䅁䅍䅄䅁䅁䅯䄳䅕䅁䅯䅇䅙䅁䅅䅁䉁䅁䅁权㡂杂䅁䍄䉁䅁䅁䅂䅁䅁䅍䅄䅁䅁䅯睹䅳䅁䅯朵䅯䅁䅯全䅑䅁䅅䅁䉁䅁䅁杄䵁䅁䅁䅍畁䑁䅣免㑁䅁䅁䍄䉁䅁䅁䅂䅁䅁䅍䅄䅁䅁䅯朵䅑䅁䅯朵䅯䅁䅯䅣䅑䅁䅅䅁䉁䅁䅁杄䵁䅁䅁兏畁䑁䅕杍穁䅁䅁䍄䉁䅁䅁䅂䅁䅁䅍䅄䅁䅁䅯眲䅕䅁䅯朶䅯䅁䅯䄷䅯䅁䅅䅁䉁䅁䅁杄䵁䅁䅁䅍畁䑁䅑睍硁䅁䅁䍄䉁䅁䅁䅂䅁䅁䅍䅄䅁䅁䅯材䅕䅁䅯儷䅯䅁䅯来䅑䅁䅅䅁䉁䅁䅁兂㝂䭆䠵刴穯䅷杷允䅁䅁䅑䅁䑁䅁䅷䅁䭁䩁䄴䅁䭁䅁䅯䅁䭁䅁䅕䅁䉁䅁䅁允䅁䅁䅕䙅㕧䵴㉪歊䵁䅉䅅䅁䕁䅁䅁睁䵁䅁䅁权潁兂䅁权潄权䅁权䙃䅂䅁允䅁䅁䅅䅁佁䅁䅷䅁㍁䍁䄴李硁䑁䅑䅁䵁䅉䅅䅁䕁䅁䅁睁䵁䅁䅁权牃䅂䅁权畄权䅁权獄权䅁允䅁䅁䅅䅁䙁䅁䅁䅁䅁搸䄵䍄䉁䅁䅁䅂䅁䅁䅍䅄䅁䅁䅯䅁䅙䅁䅯眵䅯䅁䅯䅣䅑䅁䅅䅁䉁䅁䅁兂祃敮渫杸㝳䅑杷允䅁䅁䅑䅁䑁䅁䅷䅁䭁䥁䔰䅁䭁佁䬰䅁䭁佁䭷䅁䉁䅁䅁允䅁䅁䅕潅䅐煹䙆樳䴸䅉䅅䅁䕁䅁䅁睁䵁䅁䅁权䩁杂䅁权畄权䅁权硂䅂䅁允䅁䅁䅅䅁䙁䅁䅁䅁㑃䅓䈵䍄䉁䅁䅁䅂䅁䅁䅍䅄䅁䅁䅯公䅳䅁䅯朶䅯䅁䅯睢䅑䅁䅅䅁䉁䅁䅁杄䵁䅁䅁䅍畁䑁䅧䅎祁䅁䅁䍄䉁䅁䅁䅂䅁䅁䅍䅄䅁䅁䅯䅯䅁䅁䅯允䅉䅁䅯睁䅉䅁䅅䅁䉁䅁䅁兂奃㜹䱷䩧䩘䅑杷允䅁䅁䅑䅁䑁䅁䅷䅁䭁䕁䅅䅁䭁䅁䅑䅁䭁䅁䅕䅁䉁䅁䅁允䅁䅁䅕䅁䅁䭁剃䕖䵅䅉䅅䅁䕁䅁䅁睁䵁䅁䅁权瑃䅂䅁权煄权䅁权硂䅂䅁允䅁䅁䅅䅁佁䅁䅷䅁硁䍁䄴杍ぁ䑁䅍䅁䵁䅉䅅䅁䕁䅁䅁睁䵁䅁䅁权ㅃ兂䅁权晁杂䅁权杁杂䅁允䅁䅁䅅䅁䭁䍁䤴䅁䵁䅉䅅䅁䕁䅁䅁睁䵁䅁䅁权潃兂䅁权煄权䅁权㙂䅂䅁允䅁䅁䅅䅁佁䅁䅷䅁睁䍁䄴免穁䑁䅙䅁䵁䅉䅅䅁䕁䅁䅁睁䵁䅁䅁权い䅁䅁权䕁䅁䅁权䕁杁䅁允䅁䅁䅅䅁䙁䅁䅁䥁偃㍧䉸䍄䉁䅁䅁䅂䅁䅁䅍䅄䅁䅁䅯元䅙䅁䅯朷䅯䅁䅯兢䅑䅁䅅䅁䉁䅁䅁兂䅁䅁䅁䱡䉁兑杷允䅁䅁䅑䅁䑁䅁䅷䅁䭁䱁䕑䅁䭁佁䭙䅁䭁䥁䕍䅁䉁䅁䅁允䅁䅁䄴䅄䅁䑁䅅杌硁䑁䅅免䅁䅁杷允䅁䅁䅑䅁䑁䅁䅷䅁䭁䵁䈰䅁䭁䉁䅅䅁䭁䅁䍑䅁䉁䅁䅁允䅁䅁䄴䅆䅁䑁䅫兎㍁䑁䅑免ぁ䑁䅁䅍睁䅁䅁䍄䉁䅁䅁䅂䅁䅁䅍䅄䅁䅁䅯睷䅑䅁䅯儶䅯䅁䅯䅣䅑䅁䅅䅁䉁䅁䅁兂䅁䅁䅁䭷㕪䅑杷允䅁䅁䅑䅁䑁䅁䅷䅁䭁䵁䙧䅁䭁佁䭳䅁䭁䡁䕯䅁䉁䅁䅁允䅁䅁䄴杅䅁䑁䅉䅎㍁䑁䅣睎ㅁ䑁䅑䅍䅁䅁杷允䅁䅁䅑䅁䑁䅁䅷䅁䭁䡁䙧䅁䭁佁䭧䅁䭁䡁䔰䅁䉁䅁䅁允䅁䅁䄴杄䅁䑁䅅睎畁䑁䅧睍穁䅁䅁䍄䉁䅁䅁䅂䅁䅁䅍䅄䅁䅁䅯朴䅑䅁䅯䄶䅯䅁䅯睢䅑䅁䅅䅁䉁䅁䅁杄佁䅁䅁杍ぁ䍁䄴李㉁䑁䅕䅁䵁䅉䅅䅁䕁䅁䅁睁䵁䅁䅁权塄兂䅁权煄权䅁权硂䅂䅁允䅁䅁䅅䅁佁䅁䅷䅁硁䍁䄴睍祁䑁䅣䅁䵁䅉䅅䅁䕁䅁䅁睁䵁䅁䅁权ㅄ兂䅁权潄权䅁权瑂䅂䅁允䅁䅁䅅䅁佁䅁䄴䅁硁䑁䅧杌㑁䑁䅁兏䅁䅁杷允䅁䅁䅍䅁䑁䅁䅷䅁䭁䱁䘸䅁䭁䍁䝑䅁䉁䅁䅁允䅁䅁䅯朱䅣䅁杷允䅁䅁䅑䅁䑁䅁䅷䅁䭁䙁䅫䅁䭁䅁䍅䅁䭁䅁䍉䅁䉁䅁䅁允䅁䅁䅕挴㍚㉣权欯䵁䅉䅅䅁䕁䅁䅁睁䵁䅁䅁权䥁兂䅁权灄权䅁权獄权䅁允䅁䅁䅅䅁䙁䅁䅁䅁㑂杣䉆䍄䉁䅁䅁䅂䅁䅁䅍䅄䅁䅁䅯睹䅑䅁䅯朶䅯䅁䅯睢䅑䅁䅅䅁䉁䅁䅁杄䵁䅁䅁䅍畁䑁䅧杍㑁䅁䅁䍄䉁䅁䅁䅂䅁䅁䅍䅄䅁䅁䅯杮䅕䅁䅯䄶䅯䅁䅯兦䅑䅁䅅䅁䉁䅁䅁杄佁䅁䅁免㑁䍁䄴杍硁䑁䅅䅁䵁䅉䅅䅁䕁䅁䅁睁䵁䅁䅁权奂允䅁权䉁杁䅁权䙁杁䅁允䅁䅁䅅䅁䙁䙁八㑢癯兮䉴䍄䉁䅁䅁䅂䅁䅁䅍䅄䅁䅁䅯睂䅙䅁䅯朷䅯䅁䅯䅣䅑䅁䅅䅁䉁䅁䅁兂䅁䅁䅁佅⽶䅷杷允䅁䅁䅑䅁䑁䅁䅷䅁䭁䙁䉧䅁䭁䅁䍅䅁䭁䅁䍍䅁䉁䅁䅁允䅁䅁䅕潦湰晉畍商䵅䅉䅅䅁䕁䅁䅁睁䵁䅁䅁权い允䅁权䉁杁䅁权䙁杁䅁允䅁䅁䅅䅁䙁䉁剷睙兓䵆䄱䍄䉁䅁䅁䅂䅁䅁䅍䅄䅁䅁䅯䅈䅅䅁䅯充䅁䅁䅯兂䅁䅁䅅䅁䉁䅁䅁杄啁䅁䅁䅎ぁ䑁䅣兏睁䑁䅁䅍睁䑁䅁䅁䵁䅉䅅䅁䕁䅁䅁睁䵁䅁䅁权兄允䅁权䉁杁䅁权䑁杁䅁允䅁䅁䅅䅁䙁䉁愱䑚㍳偰䅰䍄䉁䅁䅁䅂䅁䅁䅍䅄䅁䅁䅯兌䅕䅁䅯眵䅯䅁䅯睧䅑䅁䅅䅁䉁䅁䅁兂⽁噎㘶兓杷䅑杷允䅁䅁䅑䅁䑁䅁䅷䅁䭁䉁䙕䅁䭁佁䭳䅁䭁佁䭷䅁䉁䅁䅁允䅁䅁䄴杅䅁䑁䅕免㑁䑁䅙睎睁䑁䅁䅍䅁䅁杷允䅁䅁䅑䅁䑁䅁䅷䅁䭁䙁䘸䅁䭁佁䭳䅁䭁䡁䕅䅁䉁䅁䅁允䅁䅁䄴杅䅁䑁䅧睎祁䑁䅁䅍睁䑁䅁䅍䅁䅁杷允䅁䅁䅑䅁䑁䅁䅷䅁䭁䍁䘰䅁䭁佁䭣䅁䭁䡁䕅䅁䉁䅁䅁允䅁䅁䅕歲桦桥畔䕌䵁䅉䅅䅁䕁䅁䅁睁䵁䅁䅁权灃兂䅁权浄权䅁权㙂䅂䅁允䅁䅁䅅䅁佁䅁䅷䅁硁䍁䄴李㑁䑁䅙䅁䵁䅉䅅䅁䕁䅁䅁睁䵁䅁䅁权穄䅂䅁权浄权䅁权䙃䅂䅁允䅁䅁䅅䅁䭁䕁䅣䅁䵁䅉䅅䅁䕁䅁䅁睁䵁䅁䅁权塃䅁䅁权䉁杁䅁权䍁杁䅁允䅁䅁䅅䅁䙁偁塲灢婋㥍䅂䍄䉁䅁䅁䅂䅁䅁䅍䅄䅁䅁䅯兴䅕䅁䅯朶䅯䅁䅯睢䅑䅁䅅䅁䉁䅁䅁杄䵁䅁䅁免畁䑁䅉睎穁䅁䅁䍄䉁䅁䅁睁䅁䅁䅍䅄䅁䅁䅯睘䅕䅁䅯杈䅙䅁䅅䅁䉁䅁䅁权祁杂䅁䍄䉁䅁䅁䅂䅁䅁䅍䅄䅁䅁䅯眶䅕䅁䅯眶䅯䅁䅯全䅑䅁䅅䅁䉁䅁䅁杄十䅁䅁李㍁䑁䅁䅍睁䑁䅁䅍睁䅁䅁䍄䉁䅁䅁䅂䅁䅁䅍䅄䅁䅁䅯䅬䅕䅁䅯儷䅯䅁䅯兢䅑䅁䅅䅁䉁䅁䅁兂敂歵䵫楁䡶睐杷允䅁䅁䅑䅁䑁䅁䅷䅁䭁䝁䈴䅁䭁䅁䅑䅁䭁䅁䅕䅁䉁䅁䅁允䅁䅁䅕䅁䅁䑁㙆啑䵅䅉䅅䅁䕁䅁䅁睁䵁䅁䅁权牂兂䅁权浄权䅁权䑃䅂䅁允䅁䅁䅅䅁佁䅁䅷䅁硁䍁䄴䅎㉁䑁䅕䅁䵁䅉䅅䅁䕁䅁䅁睁䵁䅁䅁权䍁杂䅁权浄权䅁权療䅂䅁允䅁䅁䅅䅁佁䅁䅷䅁硁䍁䄴兏ぁ䑁䅑䅁䵁䅉䅅䅁䕁䅁䅁睁䵁䅁䅁权䵁杂䅁权瑄权䅁权䙃䅂䅁允䅁䅁䅅䅁䙁䭁䙊癴㥐伱⽷䍄䉁䅁䅁䅂䅁䅁䅍䅄䅁䅁䅯睲䅑䅁䅯儷䅯䅁䅯全䅑䅁䅅䅁䉁䅁䅁兂䝂癴㥐䠱桪睐杷允䅁䅁䅑䅁䑁䅁䅷䅁䭁乁䙍䅁䭁佁䭙䅁䭁䡁䔰䅁䉁䅁䅁允䅁䅁䄴䅄䅁䑁䅅杌ぁ䑁䅉杍䅁䅁杷允䅁䅁䅑䅁䑁䅁䅷䅁䭁䱁䕷䅁䭁佁䭙䅁䭁䡁䔰䅁䉁䅁䅁允䅁䅁䄴䅄䅁䑁䅅杌祁䑁䅉䅎䅁䅁杷允䅁䅁䅑䅁䑁䅁䅷䅁䭁䉁䙅䅁䭁佁䭳䅁䭁䝁䔰䅁䉁䅁䅁允䅁䅁䄴䅆䅁䑁䅉䅎㉁䑁䅙䅏ぁ䑁䅁䅍睁䅁䅁䍄䉁䅁䅁䅂䅁䅁䅍䅄䅁䅁䅯兯䅑䅁䅯眵䅯䅁䅯䄷䅯䅁䅅䅁䉁䅁䅁兂元睑坐佁杢睐杷允䅁䅁䅑䅁䑁䅁䅷䅁䭁䥁䙁䅁䭁佁䭯䅁䭁佁䭷䅁䉁䅁䅁允䅁䅁䄴䅄䅁䑁䅁杌祁䑁䅅李䅁䅁杷允䅁䅁䅍䅁䑁䅁䅷䅁䭁䡁䙧䅁䭁䍁䝙䅁䉁䅁䅁允䅁䅁䄴䅄䅁䑁䅫睎畁䑁䅣免䅁䅁杷允䅁䅁䅑䅁䑁䅁䅷䅁䭁䥁䙧䅁䭁佁䬴䅁䭁䡁䕅䅁䉁䅁䅁允䅁䅁䅕䅁䅁䥁牃䔫䵁䅉䅅䅁䕁䅁䅁睁䵁䅁䅁权䙁杂䅁权牄权䅁权療䅂䅁允䅁䅁䅅䅁佁䉁䅉䅁祁䑁䅙李睁䑁䅁䅍睁䑁䅁䅁䵁䅉䅅䅁䑁䅁䅁睁䵁䅁䅁权敂兂䅁权歁杂䅁允䅁䅁䅅䅁䭁䱁佣䅁䵁䅉䅅䅁䕁䅁䅁睁䵁䅁䅁权牁兂䅁权潄权䅁权獄权䅁允䅁䅁䅅䅁佁䅁䅷䅁硁䑁䅅杌ㅁ䑁䅅䅁䵁䅉䅅䅁䕁䅁䅁睁䵁䅁䅁权㑄允䅁权䕁䅁䅁权䕁杁䅁允䅁䅁䅅䅁䙁䅁䅁䭁潄䝈䉨䍄䉁䅁䅁䅂䅁䅁䅍䅄䅁䅁䅯䅰䅑䅁䅯眶䅯䅁䅯䅣䅑䅁䅅䅁䉁䅁䅁杄啁䅁䅁睍ㅁ䑁䅫杍㉁䑁䅁免穁䑁䅧䅁䵁䅉䅅䅁䕁䅁䅁睁䵁䅁䅁权睃䅁䅁权䉁杁䅁权䍁杁䅁允䅁䅁䅅䅁䙁乁䄰䌲婗瑳䅆䍄䉁䅁䅁䅂䅁䅁䅍䅄䅁䅁䅯睆䅙䅁䅯眵䅯䅁䅯兦䅑䅁䅅䅁䉁䅁䅁兂摄䅊䉡捬婍䅑杷允䅁䅁䅑䅁䑁䅁䅷䅁䭁䑁䙉䅁䭁佁䭯䅁䭁䝁䔸䅁䉁䅁䅁允䅁䅁䄴䅄䅁䑁䅁杌硁䑁䅅䅏䅁䅁杷允䅁䅁䅑䅁䑁䅁䅷䅁䭁䭁䘴䅁䭁佁䭯䅁䭁䝁䔸䅁䉁䅁䅁允䅁䅁䄴权䅁䑁䅉杌祁䑁䅉䅁䵁䅉䅅䅁䕁䅁䅁睁䵁䅁䅁权䡃䅂䅁权湄权䅁权睂䅂䅁允䅁䅁䅅䅁䙁䥁獴⼵灵券䅸䍄䉁䅁䅁䅂䅁䅁䅍䅄䅁䅁䅯睃䅕䅁䅯儶䅯䅁䅯睧䅑䅁䅅䅁䉁䅁䅁兂䅁䅁䅁䡷硈䅑杷允䅁䅁䅑䅁䑁䅁䅷䅁䭁䵁䔰䅁䭁佁䬰䅁䭁䡁䕁䅁䉁䅁䅁允䅁䅁䅕挲㌷⭕汏穹䴸䅉䅅䅁䕁䅁䅁睁䵁䅁䅁权䙂兂䅁权灄权䅁权睂䅂䅁允䅁䅁䅅䅁䙁䅁䅁䅁䅁男䅂䍄䉁䅁䅁䅂䅁䅁䅍䅄䅁䅁䅯杯䅑䅁䅯眵䅯䅁䅯䄷䅯䅁䅅䅁䉁䅁䅁兂十㡧䭄啯煕䅑杷允䅁䅁䅑䅁䑁䅁䅷䅁䭁䑁䙯䅁䭁佁䭳䅁䭁䥁䕕䅁䉁䅁䅁允䅁䅁䄴䅆䅁䑁䅉䅍穁䑁䅫䅍ぁ䑁䅁䅍睁䅁䅁䍄䉁䅁䅁䅂䅁䅁䅍䅄䅁䅁䅯䅋䅕䅁䅯儶䅯䅁䅯睢䅑䅁䅅䅁䉁䅁䅁兂䅁䅁䅁何じ䅑杷允䅁䅁䅑䅁䑁䅁䅷䅁䭁䉁䘰䅁䭁佁䭣䅁䭁佁䭷䅁䉁䅁䅁允䅁䅁䅕報灪橊䥇う䵁䅉䅅䅁䕁䅁䅁睁䵁䅁䅁权ぁ兂䅁权瑄权䅁权睂䅂䅁允䅁䅁䅅䅁䙁偁灹搸乊浙⽁䍄䉁䅁䅁䅂䅁䅁䅍䅄䅁䅁䅯睓䅕䅁䅯眶䅯䅁䅯䅣䅑䅁䅅䅁䉁䅁䅁杄十䅁䅁兏ㅁ䑁䅑䅍㕁䑁䅣睍㉁䅁䅁䍄䉁䅁䅁䅂䅁䅁䅍䅄䅁䅁䅯東䅑䅁䅯儶䅯䅁䅯䄷䅯䅁䅅䅁䉁䅁䅁兂䅁䅁䅁䭧樳䅷杷允䅁䅁䅑䅁䑁䅁䅷䅁䭁䱁䔴䅁䭁佁䬴䅁䭁䡁䕅䅁䉁䅁䅁允䅁䅁䅕䅁䅁偁噄唹䵁䅉䅅䅁䑁䅁䅁睁䵁䅁䅁权㑄兂䅁权奁杂䅁允䅁䅁䅅䅁䭁䉁䝫䅁䵁䅉䅅䅁䕁䅁䅁睁䵁䅁䅁权ㅄ兂䅁权瑄权䅁权㥂䅂䅁允䅁䅁䅅䅁䙁䙁㘶兓䍷⭋⽣䍄䉁䅁䅁䅂䅁䅁䅍䅄䅁䅁䅯睋䅅䅁䅯权䅁䅁䅯兂䅁䅁䅅䅁䉁䅁䅁兂䭂䅄牉㝨穙䅑杷允䅁䅁䅑䅁䑁䅁䅷䅁䭁乁䕅䅁䭁佁䭣䅁䭁佁䭷䅁䉁䅁䅁允䅁䅁䅕浚浚浚浙䕍䵁䅉䅅䅁䕁䅁䅁睁䵁䅁䅁权⭄兂䅁权瑄权䅁权獄权䅁允䅁䅁䅅䅁䙁䝁㡱䩤奍䅂䅸䍄䉁䅁䅁䅂䅁䅁䅍䅄䅁䅁䅯眰䅁䅁䅯允䅉䅁䅯杁䅉䅁䅅䅁䉁䅁䅁兂橂攷猸塶稳䅑杷允䅁䅁䅑䅁䑁䅁䅷䅁䭁䕁偣䅁䭁佁䬰䅁䭁䥁䕍䅁䉁䅁䅁允䅁䅁䅕兊䉡啬䱏樫䴸䅉䅅䅁䕁䅁䅁睁䵁䅁䅁权牁兂䅁权灄权䅁权療䅂䅁允䅁䅁䅅䅁䙁䅁䅁䅁䅃獚䄵䍄䉁䅁䅁䅂䅁䅁䅍䅄䅁䅁䅯眴䅕䅁䅯朵䅯䅁䅯䄷䅯䅁䅅䅁䉁䅁䅁杄䵁䅁䅁兎畁䑁䅣䅎硁䅁䅁䍄䉁䅁䅁䅂䅁䅁䅍䅄䅁䅁䅯眴䅕䅁䅯朷䅯䅁䅯䅣䅑䅁䅅䅁䉁䅁䅁兂䅁䅁䅁䉙⽄䅑杷允䅁䅁䅑䅁䑁䅁䅷䅁䭁䱁䅷䅁䭁䅁䅑䅁䭁䅁䍑䅁䉁䅁䅁允䅁䅁䅕䅁䅁䱧⭇䕚䵅䅉䅅䅁䕁䅁䅁睁䵁䅁䅁权汄䅂䅁权牄权䅁权䑃䅂䅁允䅁䅁䅅䅁佁䉁䅑䅁硁䑁䅍免㍁䑁䅅䅎㕁䑁䅑兎䅁䅁杷允䅁䅁䅑䅁䑁䅁䅷䅁䭁䙁䙧䅁䭁佁䭫䅁䭁䝁䔸䅁䉁䅁䅁允䅁䅁䅕䅁䅁䭁畄欷䵁䅉䅅䅁䑁䅁䅁睁䵁䅁䅁权慄兂䅁权慁杂䅁允䅁䅁䅅䅁䭁䵁䝍䅁䵁䅉䅅䅁䕁䅁䅁睁䵁䅁䅁权潂兂䅁权瑄权䅁权䙃䅂䅁允䅁䅁䅅䅁䙁乁佮ㄹ橐数⽳䍄䉁䅁䅁䅂䅁䅁䅍䅄䅁䅁䅯杬䅑䅁䅯朷䅯䅁䅯全䅑䅁䅅䅁䉁䅁䅁兂䅁䅁䅁䩧穔䅑杷允䅁䅁䅑䅁䑁䅁䅷䅁䭁䅁䙉䅁䭁佁䭧䅁䭁䥁䕍䅁䉁䅁䅁允䅁䅁䄴杄䅁䑁䅅李畁䑁䅫䅍㕁䅁䅁䍄䉁䅁䅁䅂䅁䅁䅍䅄䅁䅁䅯䅩䅑䅁䅯朶䅯䅁䅯来䅑䅁䅅䅁䉁䅁䅁杄䵁䅁䅁免畁䑁䅍睎㍁䅁䅁䍄䉁䅁䅁䅂䅁䅁䅍䅄䅁䅁䅯杴䅑䅁䅯眶䅯䅁䅯兣䅑䅁䅅䅁䉁䅁䅁杄十䅁䅁李㕁䑁䅅䅎祁䑁䅅䅏ㅁ䅁䅁䍄䉁䅁䅁䅂䅁䅁䅍䅄䅁䅁䅯杙䅕䅁䅯眶䅯䅁䅯全䅑䅁䅅䅁䉁䅁䅁杄十䅁䅁兏祁䑁䅁睍ぁ䑁䅁䅍睁䅁䅁䍄䉁䅁䅁䅂䅁䅁䅍䅄䅁䅁䅯兢䅕䅁䅯朷䅯䅁䅯兢䅑䅁䅅䅁䉁䅁䅁兂䅁䅁䅁䡙慙兑杷允䅁䅁䅑䅁䑁䅁䅷䅁䭁䭁䘰䅁䭁䉁䜸䅁䭁䍁䝁䅁䉁䅁䅁允䅁䅁䅯兘䅣䅁杷允䅁䅁䅑䅁䑁䅁䅷䅁䭁䵁䙍䅁䭁佁䭣䅁䭁䝁䔰䅁䉁䅁䅁允䅁䅁䅕桙奂扏䥔啇䵁䅉䅅䅁䕁䅁䅁睁䵁䅁䅁权䱁䅁䅁权剁䅁䅁权䙁䅁䅁允䅁䅁䅅䅁佁䉁䅑䅁ㅁ䑁䅣䅍㍁䑁䅉李ㅁ䑁䅁䅍䅁䅁杷允䅁䅁䅑䅁䑁䅁䅷䅁䭁䥁䘰䅁䭁佁䭳䅁䭁䡁䔰䅁䉁䅁䅁允䅁䅁䄴杅䅁䑁䅫李㕁䑁䅁免穁䑁䅣睍䅁䅁杷允䅁䅁䅑䅁䑁䅁䅷䅁䭁䉁䉫䅁䭁䅁䅯䅁䭁䅁䍑䅁䉁䅁䅁允䅁䅁䅕捺䵺䵺䵺歂䵁䅉䅅䅁䕁䅁䅁睁䵁䅁䅁权卄兂䅁权牄权䅁权㙂䅂䅁允䅁䅁䅅䅁佁䉁䅉䅁ㅁ䑁䅕䅏㕁䑁䅕䅍硁䑁䅫䅁䵁䅉䅅䅁䕁䅁䅁睁䵁䅁䅁权婄䅂䅁权灄权䅁权㥂䅂䅁允䅁䅁䅅䅁䙁䅁䅁䅁䅃⭉䅤䍄䉁䅁䅁䅂䅁䅁䅍䅄䅁䅁䅯睃䅙䅁䅯眵䅯䅁䅯兢䅑䅁䅅䅁䉁䅁䅁兂畂共渵潵㡘睐杷允䅁䅁䅑䅁䑁䅁䅷䅁䭁䡁䙫䅁䭁佁䭙䅁䭁䥁䕕䅁䉁䅁䅁允䅁䅁䄴䅄䅁䑁䅅杌ぁ䑁䅫䅏䅁䅁杷允䅁䅁䅑䅁䑁䅁䅷䅁䭁䙁䙧䅁䭁佁䭫䅁䭁䥁䕕䅁䉁䅁䅁允䅁䅁䅕䅁䅁䍁畃唶䵁䅉䅅䅁䕁䅁䅁睁䵁䅁䅁权䍄兂䅁权畄权䅁权㙂䅂䅁允䅁䅁䅅䅁䙁䅁䅁䅁睃偺䅂䍄䉁䅁䅁䅂䅁䅁䅍䅄䅁䅁䅯杹䅁䅁䅯允䅉䅁䅯睁䅉䅁䅅䅁䉁䅁䅁兂㥂䉴噦奁䄯䅑杷允䅁䅁䅑䅁䑁䅁䅷䅁䭁䅁䙉䅁䭁佁䭳䅁䭁䡁䕁䅁䉁䅁䅁允䅁䅁䄴杅䅁䑁䅑䅍㉁䑁䅙䅏睁䑁䅁䅍䅁䅁杷允䅁䅁䅑䅁䑁䅁䅷䅁䭁䙁䅅䅁䭁䅁䅑䅁䭁䅁䍑䅁䉁䅁䅁允䅁䅁䅕䅁䅁䕃刱䕧䵅䅉䅅䅁䕁䅁䅁睁䵁䅁䅁权噃睃䅁权煄权䅁权㥂䅂䅁允䅁䅁䅅䅁佁䅁䅷䅁睁䍁䄴兏ㅁ䑁䅅䅁䵁䅉䅅䅁䕁䅁䅁睁䵁䅁䅁权祄䅁䅁权䕁䅁䅁权䙁䅁䅁允䅁䅁䅅䅁䙁䅁䅁䕁䩂漲䉬䍄䉁䅁䅁睁䅁䅁䅍䅄䅁䅁䅯䅺䅕䅁䅯杈䅙䅁䅅䅁䉁䅁䅁权䝃睂䅁䍄䉁䅁䅁䅂䅁䅁䅍䅄䅁䅁䅯䅔䅁䅁䅯权䅁䅁䅯䅂䅉䅁䅅䅁䉁䅁䅁兂啂㘴扗佸流䅑杷允䅁䅁䅑䅁䑁䅁䅷䅁䭁䱁䅁䅁䭁䉁䅅䅁䭁䅁䅕䅁䉁䅁䅁允䅁䅁䄴杅䅁䑁䅍䅏㑁䑁䅍䅍祁䑁䅕䅍䅁䅁杷允䅁䅁䅑䅁䑁䅁䅷䅁䭁䭁䕕䅁䭁佁䬰䅁䭁䥁䕕䅁䉁䅁䅁允䅁䅁䅕硫䕧杖琴䐫䴸䅉䅅䅁䕁䅁䅁睁䵁䅁䅁权睁兂䅁权潄权䅁权㥂䅂䅁允䅁䅁䅅䅁佁䅁䄴䅁硁䑁䅉杌㑁䑁䅉睎䅁䅁杷允䅁䅁䅑䅁䑁䅁䅷䅁䭁䕁䙫䅁䭁佁䬰䅁䭁佁䭷䅁䉁䅁䅁允䅁䅁䅯睒䅁䅁杷允䅁䅁䅑䅁䑁䅁䅷䅁䭁䥁䉫䅁䭁䅁䅑䅁䭁䅁䅕䅁䉁䅁䅁允䅁䅁䅕䅁䅁䕧欹䕦䵅䅉䅅䅁䕁䅁䅁睁䵁䅁䅁权䡃䅂䅁权煄权䅁权療䅂䅁允䅁䅁䅅䅁佁䅁䅷䅁睁䍁䄴免㕁䑁䅫䅁䵁䅉䅅䅁䕁䅁䅁睁䵁䅁䅁权允杂䅁权浄权䅁权䑃䅂䅁允䅁䅁䅅䅁佁䅁䅷䅁硁䑁䅫杌穁䑁䅫䅁䵁䅉䅅䅁䕁䅁䅁睁䵁䅁䅁权晁兂䅁权灄权䅁权瑂䅂䅁允䅁䅁䅅䅁䙁䅁䅁䅁杁眵䉊䍄䉁䅁䅁䅂䅁䅁䅍䅄䅁䅁䅯朱䅑䅁䅯儷䅯䅁䅯䄷䅯䅁䅅䅁䉁䅁䅁权䡂䅁䅁䍄䉁䅁䅁䅂䅁䅁䅍䅄䅁䅁䅯儲䅑䅁䅯朶䅯䅁䅯睧䅑䅁䅅䅁䉁䅁䅁杄䵁䅁䅁䅍畁䑁䅣李㍁䅁䅁䍄䉁䅁䅁䅂䅁䅁䅍䅄䅁䅁䅯䄳䅑䅁䅯朵䅯䅁䅯睧䅑䅁䅅䅁䉁䅁䅁杄䵁䅁䅁䅍畁䑁䅧杍㉁䅁䅁䍄䉁䅁䅁䅂䅁䅁䅍䅄䅁䅁䅯具䅕䅁䅯眶䅯䅁䅯兣䅑䅁䅅䅁䉁䅁䅁杄啁䅁䅁免祁䑁䅧杍硁䑁䅉䅍㕁䑁䅅䅁䵁䅉䅅䅁䕁䅁䅁睁䵁䅁䅁权㥄兂䅁权灄权䅁权瑂䅂䅁允䅁䅁䅅䅁䙁䅁䅁䅁䅃硈䉲䍄䉁䅁䅁䅂䅁䅁䅍䅄䅁䅁䅯䄯䅕䅁䅯睈䅙䅁䅯䅉䅙䅁䅅䅁䉁䅁䅁权㝁杂䅁䍄䉁䅁䅁睁䅁䅁䅍䅄䅁䅁䅯睨䅑䅁䅯䅇䅙䅁䅅䅁䉁䅁䅁权㥁杂䅁䍄䉁䅁䅁䅂䅁䅁䅍䅄䅁䅁䅯儶䅕䅁䅯眶䅯䅁䅯兣䅑䅁䅅䅁䉁䅁䅁杄啁䅁䅁免穁䑁䅫兎硁䑁䅫免㑁䑁䅁䅁䵁䅉䅅䅁䕁䅁䅁睁䵁䅁䅁权啁䅁䅁权䕁䅁䅁权䙁䅁䅁允䅁䅁䅅䅁䙁䅁䅁䅁䭃噎䈱䍄䉁䅁䅁䅂䅁䅁䅍䅄䅁䅁䅯杊䅷䅁䅯眶䅯䅁䅯䄷䅯䅁䅅䅁䉁䅁䅁权䡂䅁䅁䍄䉁䅁䅁䅂䅁䅁䅍䅄䅁䅁䅯䄰䅕䅁䅯朷䅯䅁䅯䅣䅑䅁䅅䅁䉁䅁䅁兂䅁䅁䅁乁㉲䅑杷允䅁䅁䅍䅁䑁䅁䅷䅁䭁䅁䘸䅁䭁䉁䜴䅁䉁䅁䅁允䅁䅁䅯杅䅧䅁杷允䅁䅁䅑䅁䑁䅁䅷䅁䭁䉁䅉䅁䭁䅁䍅䅁䭁䅁䍕䅁䉁䅁䅁允䅁䅁䅕䴯䜴ㅹ婂唱䵁䅉䅅䅁䕁䅁䅁睁䵁䅁䅁权穂䅁䅁权䭁䅁䅁权䙁䅁䅁允䅁䅁䅅䅁䙁䡁呗䅇坒橔䅤䍄䉁䅁䅁䅂䅁䅁䅍䅄䅁䅁䅯䅥䅅䅁䅯允䅉䅁䅯杁䅉䅁䅅䅁䉁䅁䅁兂㍃捕漯摁䑧兑杷允䅁䅁䅑䅁䑁䅁䅷䅁䭁䍁䙅䅁䭁佁䭙䅁䭁䡁䕯䅁䉁䅁䅁允䅁䅁䄴䅄䅁䑁䅁杌㑁䑁䅕睍䅁䅁杷允䅁䅁䅍䅁䑁䅁䅷䅁䭁䭁䙙䅁䭁䉁䝧䅁䉁䅁䅁允䅁䅁䅯䅒䅙䅁杷允䅁䅁䅍䅁䑁䅁䅷䅁䭁䡁䙷䅁䭁䉁䝷䅁䉁䅁䅁允䅁䅁䅯杮䅙䅁杷允䅁䅁䅑䅁䑁䅁䅷䅁䭁䅁䙷䅁䭁佁䭣䅁䭁䥁䕍䅁䉁䅁䅁允䅁䅁䅕杪昶奕祯樹䴸䅉䅅䅁䕁䅁䅁睁䵁䅁䅁权㙄兂䅁权牄权䅁权㙂䅂䅁允䅁䅁䅅䅁佁䉁䅉䅁㉁䑁䅑䅎祁䑁䅙兎祁䑁䅅䅁䵁䅉䅅䅁䕁䅁䅁睁䵁䅁䅁权祃兂䅁权畄权䅁权硂䅂䅁允䅁䅁䅅䅁䙁䅁䅁䅁权桁䉤䍄䉁䅁䅁䅂䅁䅁䅍䅄䅁䅁䅯杹䅑䅁䅯儷䅯䅁䅯兣䅑䅁䅅䅁䉁䅁䅁兂奂扏䥔牤堷睐杷允䅁䅁䅑䅁䑁䅁䅷䅁䭁䕁䙕䅁䭁佁䭯䅁䭁䡁䕁䅁䉁䅁䅁允䅁䅁䄴䅄䅁䑁䅁杌穁䑁䅉睎䅁䅁杷允䅁䅁䅍䅁䑁䅁䅷䅁䭁䭁䙑䅁䭁䉁䝧䅁䉁䅁䅁允䅁䅁䅯兌䅙䅁杷允䅁䅁䅍䅁䑁䅁䅷䅁䭁䅁䘰䅁䭁䉁䝯䅁䉁䅁䅁允䅁䅁䅯杙䅙䅁杷允䅁䅁䅑䅁䑁䅁䅷䅁䭁乁䉷䅁䭁䅁䅯䅁䭁䅁䍑䅁䉁䅁䅁允䅁䅁䅕歬䱏佢㝦稫䴸䅉䅅䅁䑁䅁䅁睁䵁䅁䅁权扃兂䅁权捁杂䅁允䅁䅁䅅䅁䭁䭁䡙䅁䵁䅉䅅䅁䕁䅁䅁睁䵁䅁䅁权捄䅂䅁权潄权䅁权㙂䅂䅁允䅁䅁䅅䅁佁䅁䅷䅁ㅁ䍁䄴免㉁䑁䅧䅁䵁䅉䅅䅁䕁䅁䅁睁䵁䅁䅁权塃䅂䅁权潄权䅁权䙃䅂䅁允䅁䅁䅅䅁佁䅁䄴䅁祁䑁䅣杌㑁䑁䅁李䅁䅁杷允䅁䅁䅑䅁䑁䅁䅷䅁䭁佁䈰䅁䭁䅁䍅䅁䭁䅁䍉䅁䉁䅁䅁允䅁䅁䅕灳䭙睧䡔〫䵁䅉䅅䅁䕁䅁䅁睁䵁䅁䅁权元兂䅁权煄权䅁权㙂䅂䅁允䅁䅁䅅䅁䭁䕁䅣䅁䵁䅉䅅䅁䕁䅁䅁睁䵁䅁䅁权桃兂䅁权潄权䅁权硂䅂䅁允䅁䅁䅅䅁佁䅁䅷䅁㑁䍁䄴䅎㑁䑁䅣䅁䵁䅉䅅䅁䕁䅁䅁睁䵁䅁䅁权䑁杂䅁权瑄权䅁权䑃䅂䅁允䅁䅁䅅䅁䙁䭁慁㥌欰瑂⽅䍄䉁䅁䅁䅂䅁䅁䅍䅄䅁䅁䅯杴䅑䅁䅯朷䅯䅁䅯䄷䅯䅁䅅䅁䉁䅁䅁兂䅁䅁䅁乷嘸兑杷允䅁䅁䅑䅁䑁䅁䅷䅁䭁䉁䝙䅁䭁佁䭣䅁䭁䥁䕍䅁䉁䅁䅁允䅁䅁䅕畕煷呴䵦啁䵁䅉䅅䅁䕁䅁䅁睁䵁䅁䅁权捄䅂䅁权湄权䅁权硂䅂䅁允䅁䅁䅅䅁䙁乁欰潂噇硷䄵䍄䉁䅁䅁睁䅁䅁䅍䅄䅁䅁䅯䅡䅕䅁䅯䅇䅙䅁䅅䅁䉁䅁䅁权婁杂䅁䍄䉁䅁䅁䅂䅁䅁䅍䅄䅁䅁䅯杳䅁䅁䅯权䅁䅁䅯兂䅁䅁䅅䅁䉁䅁䅁兂坃㑑獴砵穳䅑杷允䅁䅁䅑䅁䑁䅁䅷䅁䭁䝁䘸䅁䭁佁䭫䅁䭁䡁䕯䅁䉁䅁䅁允䅁䅁䅕䅁䅁䥁浄ぺ䵁䅉䅅䅁䕁䅁䅁睁䵁䅁䅁权汄䅂䅁权灄权䅁权䑃䅂䅁允䅁䅁䅅䅁䙁䅁䅁䅁权剱䉂䍄䉁䅁䅁䅂䅁䅁䅍䅄䅁䅁䅯杅䅙䅁䅯眵䅯䅁䅯全䅑䅁䅅䅁䉁䅁䅁兂㕁㙸䩸䠯穌睐杷允䅁䅁䅑䅁䑁䅁䅷䅁䭁䕁䱷䅁䭁佁䭧䅁䭁䡁䕁䅁䉁䅁䅁允䅁䅁䄴䅄䅁䑁䅑杌㉁䑁䅙李䅁䅁杷允䅁䅁䅑䅁䑁䅁䅷䅁䭁佁䙣䅁䭁佁䭙䅁䭁䡁䕯䅁䉁䅁䅁允䅁䅁䅯睒䅁䅁杷允䅁䅁䅑䅁䑁䅁䅷䅁䭁䥁䘸䅁䭁佁䭣䅁䭁䝁䔸䅁䉁䅁䅁允䅁䅁䅕䥕堲桢䑊䕋䵁䅉䅅䅁䕁䅁䅁睁䵁䅁䅁权ㅄ䅂䅁权浄权䅁权睂䅂䅁允䅁䅁䅅䅁佁䅁䅷䅁穁䍁䄴睍硁䑁䅕䅁䵁䅉䅅䅁䕁䅁䅁睁䵁䅁䅁权煃兂䅁权浄权䅁权瑂䅂䅁允䅁䅁䅅䅁佁䅁䅷䅁硁䍁䄴杍ㅁ䑁䅣䅁䵁䅉䅅䅁䕁䅁䅁睁䵁䅁䅁权硂䅁䅁权䕁䅁䅁权䕁杁䅁允䅁䅁䅅䅁䙁䅁䅁䅁䥄啱䉰䍄䉁䅁䅁䅂䅁䅁䅍䅄䅁䅁䅯睢䅕䅁䅯朵䅯䅁䅯兦䅑䅁䅅䅁䉁䅁䅁杄䵁䅁䅁杍畁䑁䅧兎㉁䅁䅁䍄䉁䅁䅁䅂䅁䅁䅍䅄䅁䅁䅯䅍䅅䅁䅯权䅁䅁䅯兂䅁䅁䅅䅁䉁䅁䅁兂㝁〳丫㉬眷睐杷允䅁䅁䅑䅁䑁䅁䅷䅁䭁䵁䕉䅁䭁佁䬰䅁䭁佁䭷䅁䉁䅁䅁允䅁䅁䅕㝐䥐橄楈稫䴸䅉䅅䅁䕁䅁䅁睁䵁䅁䅁权䱁杂䅁权煄权䅁权獄权䅁允䅁䅁䅅䅁䭁䕁䅣䅁䵁䅉䅅䅁䕁䅁䅁睁䵁䅁䅁权牄允䅁权剁䅁䅁权䙁䅁䅁允䅁䅁䅅䅁佁䉁䅙䅁硁䑁䅅䅎㑁䑁䅉杍ㅁ䑁䅁䅍睁䅁䅁䍄䉁䅁䅁䅂䅁䅁䅍䅄䅁䅁䅯䄲䅑䅁䅯朶䅯䅁䅯来䅑䅁䅅䅁䉁䅁䅁杄䵁䅁䅁䅍畁䑁䅍䅍㍁䅁䅁䍄䉁䅁䅁䅂䅁䅁䅍䅄䅁䅁䅯杭䅁䅁䅯充䅁䅁䅯䅂䅉䅁䅅䅁䉁䅁䅁杄啁䅁䅁杍穁䑁䅙兎㉁䑁䅣李㕁䑁䅅䅁䵁䅉䅅䅁䕁䅁䅁睁䵁䅁䅁权䭄䅂䅁权潄权䅁权獄权䅁允䅁䅁䅅䅁佁䅁䄴䅁硁䑁䅉杌ㅁ䑁䅍兏䅁䅁杷允䅁䅁䅑䅁䑁䅁䅷䅁䭁乁䕕䅁䭁佁䬴䅁䭁䝁䔰䅁䉁䅁䅁允䅁䅁䅕䅁䅁䵁敄䔫䵁䅉䅅䅁䕁䅁䅁睁䵁䅁䅁权乁杂䅁权瑄权䅁权獄权䅁允䅁䅁䅅䅁䙁偁周㘴扗䅸䅤䍄䉁䅁䅁䅂䅁䅁䅍䅄䅁䅁䅯眲䅑䅁䅯朶䅯䅁䅯睧䅑䅁䅅䅁䉁䅁䅁杄䭁䅁䅁免畁䑁䅙睍䅁䅁杷允䅁䅁䅑䅁䑁䅁䅷䅁䭁䥁䙧䅁䭁佁䭙䅁䭁䝁䔸䅁䉁䅁䅁允䅁䅁䄴䅄䅁䑁䅕杌㑁䑁䅁杍䅁䅁杷允䅁䅁䅑䅁䑁䅁䅷䅁䭁䵁䙯䅁䭁佁䭙䅁䭁䝁䔰䅁䉁䅁䅁允䅁䅁䄴䅄䅁䑁䅍杌ㅁ䑁䅫免䅁䅁杷允䅁䅁䅑䅁䑁䅁䅷䅁䭁偁䙙䅁䭁佁䭣䅁䭁佁䭷䅁䉁䅁䅁允䅁䅁䅕敨剴䉵䘶稸䴸䅉䅅䅁䕁䅁䅁睁䵁䅁䅁权流䅄䅁权浄权䅁权䑃䅂䅁允䅁䅁䅅䅁佁䅁䅷䅁硁䍁䄴睍㉁䑁䅙䅁䵁䅉䅅䅁䕁䅁䅁睁䵁䅁䅁权㉁允䅁权剁䅁䅁权䙁䅁䅁允䅁䅁䅅䅁佁䉁䅑䅁ぁ䑁䅉兎ㅁ䑁䅁䅍睁䑁䅁䅍䅁䅁杷允䅁䅁䅑䅁䑁䅁䅷䅁䭁䙁䙧䅁䭁佁䭣䅁䭁䡁䕅䅁䉁䅁䅁允䅁䅁䅕噎㘶兓䍷歆䵁䅉䅅䅁䕁䅁䅁睁䵁䅁䅁权桃兂䅁权煄权䅁权獄权䅁允䅁䅁䅅䅁佁䅁䅷䅁睁䍁䄴䅎硁䑁䅙䅁䵁䅉䅅䅁䕁䅁䅁睁䵁䅁䅁权橄允䅁权䉁杁䅁权䍁杁䅁允䅁䅁䅅䅁䙁䵁椵督ㄯ䅗䉎䍄䉁䅁䅁䅂䅁䅁䅍䅄䅁䅁䅯䅳䅕䅁䅯朵䅯䅁䅯䄷䅯䅁䅅䅁䉁䅁䅁杄䵁䅁䅁李畁䑁䅣兏穁䅁䅁䍄䉁䅁䅁䅂䅁䅁䅍䅄䅁䅁䅯䄫䅑䅁䅯朷䅯䅁䅯䅣䅑䅁䅅䅁䉁䅁䅁兂䅁䅁䅁䥧䩫兑杷允䅁䅁䅑䅁䑁䅁䅷䅁䭁䵁䘸䅁䭁佁䭙䅁䭁䡁䕁䅁䉁䅁䅁允䅁䅁䄴䅄䅁䑁䅅杌ぁ䑁䅙兏䅁䅁杷允䅁䅁䅑䅁䑁䅁䅷䅁䭁䕁䘸䅁䭁佁䬴䅁䭁䝁䔰䅁䉁䅁䅁允䅁䅁䅕䅁䅁偁摄ぅ䵅䅉䅅䅁䕁䅁䅁睁䵁䅁䅁权灄兂䅁权灄权䅁权䑃䅂䅁允䅁䅁䅅䅁䙁䅁䅁䅁㡄档䉊䍄䉁䅁䅁䅂䅁䅁䅍䅄䅁䅁䅯眶䅅䅁䅯䅂䅁䅁䅯兂䅁䅁䅅䅁䉁䅁䅁兂䅁䅁䅄䡚䈶兑杷允䅁䅁䅑䅁䑁䅁䅷䅁䭁䵁䕙䅁䭁佁䭯䅁䭁䡁䕁䅁䉁䅁䅁允䅁䅁䄴䅄䅁䑁䅁杌㉁䑁䅉杍䅁䅁杷允䅁䅁䅑䅁䑁䅁䅷䅁䭁乁䕉䅁䭁佁䭯䅁䭁䝁䔰䅁䉁䅁䅁允䅁䅁䄴䅄䅁䑁䅁杌祁䑁䅧睍䅁䅁杷允䅁䅁䅑䅁䑁䅁䅷䅁䭁䩁䉫䅁䭁䅁䍅䅁䭁䅁䍍䅁䉁䅁䅁允䅁䅁䅕䩺扆䵎坬〷䵁䅉䅅䅁䕁䅁䅁睁䵁䅁䅁权㝃兂䅁权潄权䅁权睂䅂䅁允䅁䅁䅅䅁佁䅁䄴䅁硁䑁䅑杌祁䑁䅫睍䅁䅁杷允䅁䅁䅑䅁䑁䅁䅷䅁䭁䱁䙙䅁䭁佁䭣䅁䭁䡁䕅䅁䉁䅁䅁允䅁䅁䅕㉣剩堷⽷吶䴸䅉䅅䅁䕁䅁䅁睁䵁䅁䅁权穃䅂䅁权瑄权䅁权睂䅂䅁允䅁䅁䅅䅁䙁䑁ね䡹⭡㙮⽯䍄䉁䅁䅁䅂䅁䅁䅍䅄䅁䅁䅯䅃䅕䅁䅯䄶䅯䅁䅯䅣䅑䅁䅅䅁䉁䅁䅁杄佁䅁䅁杍㕁䍁䄴兎㍁䑁䅉䅁䵁䅉䅅䅁䕁䅁䅁睁䵁䅁䅁权䩁䅁䅁权䉁杁䅁权䑁杁䅁允䅁䅁䅅䅁䙁偁⭏㡏捎獎䅸䍄䉁䅁䅁䅂䅁䅁䅍䅄䅁䅁䅯睕䅕䅁䅯眵䅯䅁䅯来䅑䅁䅅䅁䉁䅁䅁兂䉃奚塦整桺睐杷允䅁䅁䅑䅁䑁䅁䅷䅁䭁䥁䙧䅁䭁佁䭯䅁䭁䡁䔰䅁䉁䅁䅁允䅁䅁䄴䅄䅁䑁䅁杌㍁䑁䅫䅏䅁䅁杷允䅁䅁䅑䅁䑁䅁䅷䅁䭁䉁䵍䅁䭁佁䭯䅁䭁佁䭷䅁䉁䅁䅁允䅁䅁䅯睒䅁䅁杷允䅁䅁䅑䅁䑁䅁䅷䅁䭁䡁䙧䅁䭁佁䭳䅁䭁䝁䔰䅁䉁䅁䅁允䅁䅁䄴杅䅁䑁䅙䅍ㅁ䑁䅅睎ㅁ䑁䅣䅎䅁䅁杷允䅁䅁䅑䅁䑁䅁䅷䅁䭁䉁䵍䅁䭁佁䭯䅁䭁䝁䔸䅁䉁䅁䅁允䅁䅁䄴䅄䅁䑁䅅杌祁䑁䅫睎䅁䅁杷允䅁䅁䅍䅁䑁䅁䅷䅁䭁䝁䙑䅁䭁䍁䝑䅁䉁䅁䅁允䅁䅁䅯允䅣䅁杷允䅁䅁䅑䅁䑁䅁䅷䅁䭁䉁䝕䅁䭁佁䭯䅁䭁䡁䕅䅁䉁䅁䅁允䅁䅁䄴䅄䅁䑁䅁杌ㅁ䑁䅕兏䅁䅁杷允䅁䅁䅑䅁䑁䅁䅷䅁䭁䵁䙫䅁䭁佁䬴䅁䭁䡁䕅䅁䉁䅁䅁允䅁䅁䅕䅁䅁䡁䍂歊䵅䅉䅅䅁䕁䅁䅁睁䵁䅁䅁权剃䅁䅁权䭁䅁䅁权䙁䅁䅁允䅁䅁䅅䅁䙁䙁㕧䵴㉨椯䅆䍄䉁䅁䅁䅂䅁䅁䅍䅄䅁䅁䅯杺䅕䅁䅯朶䅯䅁䅯兦䅑䅁䅅䅁䉁䅁䅁杄䵁䅁䅁免畁䑁䅉䅍ㅁ䅁䅁䍄䉁䅁䅁䅂䅁䅁䅍䅄䅁䅁䅯䄱䅕䅁䅯朵䅯䅁䅯兣䅑䅁䅅䅁䉁䅁䅁杄䵁䅁䅁杍畁䑁䅉睍㕁䅁䅁䍄䉁䅁䅁䅂䅁䅁䅍䅄䅁䅁䅯朵䅕䅁䅯儶䅯䅁䅯兢䅑䅁䅅䅁䉁䅁䅁兂䅁䅁䅁䐸㠯䅑杷允䅁䅁䅑䅁䑁䅁䅷䅁䭁乁䙧䅁䭁佁䭯䅁䭁䡁䕯䅁䉁䅁䅁允䅁䅁䄴䅄䅁䑁䅁杌㉁䑁䅣兏䅁䅁杷允䅁䅁䅑䅁䑁䅁䅷䅁䭁䉁䙙䅁䭁佁䭫䅁䭁䡁䕯䅁䉁䅁䅁允䅁䅁䅕䅁䅁䅁求挷䵁䅉䅅䅁䑁䅁䅁睁䵁䅁䅁权权兂䅁权敁杂䅁允䅁䅁䅅䅁䭁䅁䥣䅁䵁䅉䅅䅁䕁䅁䅁睁䵁䅁䅁权摄䅁䅁权䕁䅁䅁权䕁杁䅁允䅁䅁䅅䅁䙁䅁䅁䅁⭂ㅋ䈹䍄䉁䅁䅁䅂䅁䅁䅍䅄䅁䅁䅯兴䅕䅁䅯朷䅯䅁䅯兢䅑䅁䅅䅁䉁䅁䅁兂䅁䅁䅁䉹䉯兑杷允䅁䅁䅑䅁䑁䅁䅷䅁䭁佁䙳䅁䭁佁䭣䅁䭁䝁䔰䅁䉁䅁䅁允䅁䅁䅕楄礲敮渫捃䵁䅉䅅䅁䑁䅁䅁睁䵁䅁䅁权晄䅂䅁权奁杂䅁允䅁䅁䅅䅁䭁䑁䝫䅁䵁䅉䅅䅁䕁䅁䅁睁䵁䅁䅁权噃兂䅁权畄权䅁权療䅂䅁允䅁䅁䅅䅁䙁䅁䅁䅁杁癓䅸䍄䉁䅁䅁䅂䅁䅁䅍䅄䅁䅁䅯睹䅕䅁䅯儶䅯䅁䅯兢䅑䅁䅅䅁䉁䅁䅁兂䅁䅁䅁䝉䉕兑杷允䅁䅁䅑䅁䑁䅁䅷䅁䭁䭁䙙䅁䭁佁䭧䅁䭁䡁䕅䅁䉁䅁䅁允䅁䅁䄴权䅁䑁䅑杌硁䑁䅕䅁䵁䅉䅅䅁䕁䅁䅁睁䵁䅁䅁权敄䅂䅁权瑄权䅁权瑂䅂䅁允䅁䅁䅅䅁䙁佁剸䉵䘶眶䄹䍄䉁䅁䅁䅂䅁䅁䅍䅄䅁䅁䅯杨䅁䅁䅯䅂䅁䅁䅯兂䅁䅁䅅䅁䉁䅁䅁兂䅁䅁䅁䜶㕤兑杷允䅁䅁䅑䅁䑁䅁䅷䅁䭁䱁䈸䅁䭁䅁䅯䅁䭁䅁䅕䅁䉁䅁䅁允䅁䅁䅕灳瘳㡰䱚䕂䵁䅉䅅䅁䕁䅁䅁睁䵁䅁䅁权獄允䅁权䕁䅁䅁权䕁杁䅁允䅁䅁䅅䅁䙁䅁䅁䕁婂䙎䉂䍄䉁䅁䅁䅂䅁䅁䅍䅄䅁䅁䅯䅫䅑䅁䅯儶䅯䅁䅯来䅑䅁䅅䅁䉁䅁䅁兂䅁䅁䅁䬴坑兑杷允䅁䅁䅑䅁䑁䅁䅷䅁䭁䝁䅧䅁䭁䉁䅅䅁䭁䅁䍑䅁䉁䅁䅁允䅁䅁䄴杅䅁䑁䅙免㕁䑁䅕睎睁䑁䅁䅍䅁䅁杷允䅁䅁䅑䅁䑁䅁䅷䅁䭁䵁䕳䅁䭁佁䭳䅁䭁䥁䕍䅁䉁䅁䅁允䅁䅁䄴杅䅁䑁䅑杍㉁䑁䅣睍睁䑁䅁䅍䅁䅁杷允䅁䅁䅑䅁䑁䅁䅷䅁䭁䭁䙷䅁䭁佁䬴䅁䭁䥁䕍䅁䉁䅁䅁允䅁䅁䅕䅁䅁䍁穂あ䵅䅉䅅䅁䕁䅁䅁睁䵁䅁䅁权剄䅂䅁权潄权䅁权硂䅂䅁允䅁䅁䅅䅁佁䅁䄴䅁硁䑁䅧杌ぁ䑁䅅杍䅁䅁杷允䅁䅁䅑䅁䑁䅁䅷䅁䭁佁䕣䅁䭁佁䭙䅁䭁䥁䕕䅁䉁䅁䅁允䅁䅁䄴䅄䅁䑁䅉杌祁䑁䅙䅎䅁䅁杷允䅁䅁䅑䅁䑁䅁䅷䅁䭁䑁䙁䅁䭁佁䬰䅁䭁䥁䕍䅁䉁䅁䅁允䅁䅁䅕灰䕶䱉祂䐴䴸䅉䅅䅁䕁䅁䅁睁䵁䅁䅁权啄兂䅁权浄权䅁权睂䅂䅁允䅁䅁䅅䅁佁䅁䅷䅁睁䍁䄴睎祁䑁䅧䅁䵁䅉䅅䅁䕁䅁䅁睁䵁䅁䅁权穂兂䅁权煄权䅁权䙃䅂䅁允䅁䅁䅅䅁佁䅁䅷䅁硁䍁䄴睎ㅁ䑁䅣䅁䵁䅉䅅䅁䕁䅁䅁睁䵁䅁䅁权祄兂䅁权牄权䅁权獄权䅁允䅁䅁䅅䅁䭁䕁䅣䅁䵁䅉䅅䅁䕁䅁䅁睁䵁䅁䅁权ㅃ䅂䅁权煄权䅁权㥂䅂䅁允䅁䅁䅅䅁佁䅁䅷䅁硁䍁䄴免㍁䑁䅉䅁䵁䅉䅅䅁䕁䅁䅁睁䵁䅁䅁权摄䅂䅁权晁杂䅁权杁杂䅁允䅁䅁䅅䅁䭁䍁䝅䅁䵁䅉䅅䅁䕁䅁䅁睁䵁䅁䅁权呂兂䅁权畄权䅁权獄权䅁允䅁䅁䅅䅁䙁䅁䅁䅁䅁䡁䅤䍄䉁䅁䅁䅂䅁䅁䅍䅄䅁䅁䅯睄䅕䅁䅯儶䅯䅁䅯䄷䅯䅁䅅䅁䉁䅁䅁兂䅁䅁䅁䅧⽈䅑杷允䅁䅁䅑䅁䑁䅁䅷䅁䭁偁䙁䅁䭁佁䬰䅁䭁佁䭷䅁䉁䅁䅁允䅁䅁䅯睒䅁䅁杷允䅁䅁䅑䅁䑁䅁䅷䅁䭁䭁䔴䅁䭁佁䭳䅁䭁䡁䔰䅁䉁䅁䅁允䅁䅁䄴杅䅁䑁䅧兎㑁䑁䅉兏㑁䑁䅁䅎䅁䅁杷允䅁䅁䅑䅁䑁䅁䅷䅁䭁偁䙯䅁䭁佁䬴䅁䭁䡁䕅䅁䉁䅁䅁允䅁䅁䅕䅁䅁䅁䉁挳䵁䅉䅅䅁䕁䅁䅁睁䵁䅁䅁权佂允䅁权䉁杁䅁权䙁杁䅁允䅁䅁䅅䅁䙁䱁穢搯杒昰䅂䍄䉁䅁䅁䅂䅁䅁䅍䅄䅁䅁䅯䄫䅑䅁䅯䄶䅯䅁䅯兦䅑䅁䅅䅁䉁䅁䅁杄佁䅁䅁睍ㅁ䍁䄴䅎㑁䑁䅕䅁䵁䅉䅅䅁䑁䅁䅁睁䵁䅁䅁权㝃兂䅁权敁杂䅁允䅁䅁䅅䅁䭁佁䝉䅁䵁䅉䅅䅁䕁䅁䅁睁䵁䅁䅁权祃䅂䅁权灄权䅁权瑂䅂䅁允䅁䅁䅅䅁䙁䅁䅁䅁杂⭸䅒䍄䉁䅁䅁䅂䅁䅁䅍䅄䅁䅁䅯眴䅕䅁䅯朶䅯䅁䅯䅣䅑䅁䅅䅁䉁䅁䅁杄䭁䅁䅁䅍畁䑁䅧兎䅁䅁杷允䅁䅁䅑䅁䑁䅁䅷䅁䭁乁䕉䅁䭁佁䭣䅁䭁䡁䔰䅁䉁䅁䅁允䅁䅁䅕剮扖畮䭂啃䵁䅉䅅䅁䑁䅁䅁睁䵁䅁䅁权㉄䅂䅁权流杂䅁允䅁䅁䅅䅁佁䅁䅷䅁㑁䑁䅉杌睁䑁䅕䅁䵁䅉䅅䅁䕁䅁䅁睁䵁䅁䅁权㙁兂䅁权浄权䅁权療䅂䅁允䅁䅁䅅䅁佁䅁䅷䅁睁䍁䄴䅏穁䑁䅍䅁䵁䅉䅅䅁䕁䅁䅁睁䵁䅁䅁权煄䅂䅁权煄权䅁权䑃䅂䅁允䅁䅁䅅䅁佁䅁䅷䅁睁䍁䄴䅏ぁ䑁䅧䅁䵁䅉䅅䅁䕁䅁䅁睁䵁䅁䅁权剁兂䅁权煄权䅁权㥂䅂䅁允䅁䅁䅅䅁佁䅁䅷䅁睁䍁䄴䅏㍁䑁䅧䅁䵁䅉䅅䅁䕁䅁䅁睁䵁䅁䅁权允杂䅁权潄权䅁权䑃䅂䅁允䅁䅁䅅䅁佁䅁䄴䅁㑁䑁䅙杌硁䑁䅣李䅁䅁杷允䅁䅁䅑䅁䑁䅁䅷䅁䭁䭁䙑䅁䭁佁䬰䅁䭁䡁䔰䅁䉁䅁䅁允䅁䅁䅕扌摋㘷䝦稹䴸䅉䅅䅁䕁䅁䅁睁䵁䅁䅁权剂兂䅁权浄权䅁权硂䅂䅁允䅁䅁䅅䅁佁䅁䅷䅁睁䍁䄴李㕁䑁䅫䅁䵁䅉䅅䅁䕁䅁䅁睁䵁䅁䅁权噄䅂䅁权潄权䅁权㙂䅂䅁允䅁䅁䅅䅁佁䅁䄴䅁硁䑁䅍杌ぁ䑁䅅䅎䅁䅁杷允䅁䅁䅑䅁䑁䅁䅷䅁䭁䉁䅧䅁䭁䅁䍅䅁䭁䅁䍍䅁䉁䅁䅁允䅁䅁䅕扁婤浧唸啷䵁䅉䅅䅁䕁䅁䅁睁䵁䅁䅁权瑂允䅁权剁䅁䅁权䙁䅁䅁允䅁䅁䅅䅁佁䉁䅑䅁㕁䑁䅣䅍㕁䑁䅣李ㅁ䑁䅁䅍䅁䅁杷允䅁䅁䅑䅁䑁䅁䅷䅁䭁䉁䙧䅁䭁佁䭣䅁䭁䝁䔰䅁䉁䅁䅁允䅁䅁䅕硫䕧杖琴歆䵁䅉䅅䅁䕁䅁䅁睁䵁䅁䅁权䱃兂䅁权灄权䅁权睂䅂䅁允䅁䅁䅅䅁䙁䅁䅁䅁䭄礳䉊䍄䉁䅁䅁䅂䅁䅁䅍䅄䅁䅁䅯䅃䅕䅁䅯眶䅯䅁䅯兦䅑䅁䅅䅁䉁䅁䅁杄啁䅁䅁免ㅁ䑁䅅兏穁䑁䅫免穁䑁䅧䅁䵁䅉䅅䅁䕁䅁䅁睁䵁䅁䅁权啄䅂䅁权瑄权䅁权獄权䅁允䅁䅁䅅䅁䙁乁楅⼲⭬癡⽯䍄䉁䅁䅁䅂䅁䅁䅍䅄䅁䅁䅯睋䅕䅁䅯朶䅯䅁䅯睧䅑䅁䅅䅁䉁䅁䅁杄䭁䅁䅁免畁䑁䅁䅎䅁䅁杷允䅁䅁䅑䅁䑁䅁䅷䅁䭁佁䙕䅁䭁佁䬰䅁䭁䡁䔰䅁䉁䅁䅁允䅁䅁䅕倹唳佥浫䕃䵁䅉䅅䅁䕁䅁䅁睁䵁䅁䅁权㡄兂䅁权湄权䅁权獄权䅁允䅁䅁䅅䅁䙁䩁婱婭婭晭⽫䍄䉁䅁䅁䅂䅁䅁䅍䅄䅁䅁䅯儯䅑䅁䅯儷䅯䅁䅯全䅑䅁䅅䅁䉁䅁䅁兂䑃䵷桱扒湢睐杷允䅁䅁䅑䅁䑁䅁䅷䅁䭁䍁䙫䅁䭁佁䭙䅁䭁䥁䕍䅁䉁䅁䅁允䅁䅁䄴䅄䅁䑁䅉杌祁䑁䅅睍䅁䅁杷允䅁䅁䅑䅁䑁䅁䅷䅁䭁䕁䙍䅁䭁佁䭯䅁䭁䝁䔸䅁䉁䅁䅁允䅁䅁䄴䅄䅁䑁䅁杌穁䑁䅍䅏䅁䅁杷允䅁䅁䅍䅁䑁䅁䅷䅁䭁䭁䕅䅁䭁䍁䝙䅁䉁䅁䅁允䅁䅁䄴䅄䅁䑁䅧睎畁䑁䅧䅎䅁䅁杷允䅁䅁䅑䅁䑁䅁䅷䅁䭁䥁䕯䅁䭁佁䭧䅁䭁佁䭷䅁䉁䅁䅁允䅁䅁䄴杄䅁䑁䅉兎畁䑁䅙杍ㅁ䅁䅁䍄䉁䅁䅁睁䅁䅁䅍䅄䅁䅁䅯兆䅕䅁䅯杊䅙䅁䅅䅁䉁䅁䅁杄佁䅁䅁免睁䑁䅙杌硁䑁䅍䅁䵁䅉䅅䅁䑁䅁䅁睁䵁䅁䅁权牂兂䅁权流杂䅁允䅁䅁䅅䅁佁䅁䅷䅁㍁䑁䅧杌㑁䑁䅧䅁䵁䅉䅅䅁䕁䅁䅁睁䵁䅁䅁权硂兂䅁权煄权䅁权㥂䅂䅁允䅁䅁䅅䅁佁䅁䅷䅁睁䍁䄴䅎ぁ䑁䅍䅁䵁䅉䅅䅁䕁䅁䅁睁䵁䅁䅁权橂允䅁权剁䅁䅁权䙁䅁䅁允䅁䅁䅅䅁佁䉁䅑䅁祁䑁䅫免㍁䑁䅁䅍睁䑁䅁䅍䅁䅁杷允䅁䅁䅑䅁䑁䅁䅷䅁䭁偁䄴䅁䭁䅁䍅䅁䭁䅁䍕䅁䉁䅁䅁允䅁䅁䅕湕噵婂甹欵䵁䅉䅅䅁䕁䅁䅁睁䵁䅁䅁权楃䅂䅁权煄权䅁权硂䅂䅁允䅁䅁䅅䅁佁䅁䅷䅁睁䍁䄴睎穁䑁䅫䅁䵁䅉䅅䅁䕁䅁䅁睁䵁䅁䅁权䵄兂䅁权灄权䅁权瑂䅂䅁允䅁䅁䅅䅁䙁䅁䅁䅁䅁充䉊䍄䉁䅁䅁䅂䅁䅁䅍䅄䅁䅁䅯睳䅑䅁䅯儷䅯䅁䅯兦䅑䅁䅅䅁䉁䅁䅁兂婄発呤㘴扗睐杷允䅁䅁䅑䅁䑁䅁䅷䅁䭁䅁䉁䅁䭁䅁䍅䅁䭁䅁䍕䅁䉁䅁䅁允䅁䅁䅕牚䅔䤵ㅶぺ䵁䅉䅅䅁䕁䅁䅁睁䵁䅁䅁权䥄䅂䅁权潄权䅁权獄权䅁允䅁䅁䅅䅁䭁䕁䅣䅁䵁䅉䅅䅁䕁䅁䅁睁䵁䅁䅁权獄䅂䅁权牄权䅁权硂䅂䅁允䅁䅁䅅䅁佁䉁䅉䅁ㅁ䑁䅕䅍睁䑁䅁䅍睁䑁䅁䅁䵁䅉䅅䅁䕁䅁䅁睁䵁䅁䅁权奃䅂䅁权浄权䅁权療䅂䅁允䅁䅁䅅䅁佁䅁䅷䅁硁䍁䄴睍硁䑁䅧䅁䵁䅉䅅䅁䕁䅁䅁睁䵁䅁䅁权呃允䅁权剁䅁䅁权䕁杁䅁允䅁䅁䅅䅁佁䉁䅉䅁穁䑁䅧䅍㕁䑁䅣䅍睁䑁䅁䅁䵁䅉䅅䅁䕁䅁䅁睁䵁䅁䅁权䉄兂䅁权潄权䅁权睂䅂䅁允䅁䅁䅅䅁佁䅁䄴䅁硁䑁䅙杌㑁䑁䅁睎䅁䅁杷允䅁䅁䅑䅁䑁䅁䅷䅁䭁䕁䙙䅁䭁佁䬰䅁䭁䝁䔸䅁䉁䅁䅁允䅁䅁䅕搵楁⼲⭬樲䴸䅉䅅䅁䕁䅁䅁睁䵁䅁䅁权晃䅂䅁权畄权䅁权瑂䅂䅁允䅁䅁䅅䅁䙁䅁䅁䅁䅃甲䅂䍄䉁䅁䅁䅂䅁䅁䅍䅄䅁䅁䅯睱䅅䅁䅯䅂䅁䅁䅯䅂䅉䅁䅅䅁䉁䅁䅁兂䅁䅁䅂位䬲兑杷允䅁䅁䅑䅁䑁䅁䅷䅁䭁䭁䕕䅁䭁佁䭳䅁䭁䝁䔸䅁䉁䅁䅁允䅁䅁䄴杅䅁䑁䅣免ㅁ䑁䅣兎祁䑁䅣兎䅁䅁杷允䅁䅁䅑䅁䑁䅁䅷䅁䭁䅁䝯䅁䭁佁䭳䅁䭁䡁䕁䅁䉁䅁䅁允䅁䅁䄴䅆䅁䑁䅉睍硁䑁䅑兏ぁ䑁䅉䅏㉁䅁䅁䍄䉁䅁䅁䅂䅁䅁䅍䅄䅁䅁䅯䅪䅕䅁䅯䄶䅯䅁䅯睢䅑䅁䅅䅁䉁䅁䅁杄佁䅁䅁杍硁䍁䄴杍㑁䑁䅅䅁䵁䅉䅅䅁䕁䅁䅁睁䵁䅁䅁权祃兂䅁权潄权䅁权療䅂䅁允䅁䅁䅅䅁佁䅁䅷䅁硁䑁䅉杌㍁䑁䅧䅁䵁䅉䅅䅁䕁䅁䅁睁䵁䅁䅁权硁允䅁权䕁䅁䅁权䕁杁䅁允䅁䅁䅅䅁䙁䅁䅁䅁呃呐䉒䍄䉁䅁䅁䅂䅁䅁䅍䅄䅁䅁䅯眰䅕䅁䅯朵䅯䅁䅯睧䅑䅁䅅䅁䉁䅁䅁杄䵁䅁䅁免畁䑁䅍兏㕁䅁䅁䍄䉁䅁䅁䅂䅁䅁䅍䅄䅁䅁䅯兂䅕䅁䅯眶䅯䅁䅯兣䅑䅁䅅䅁䉁䅁䅁杄十䅁䅁䅎ㅁ䑁䅣睎㍁䑁䅫李祁䅁䅁䍄䉁䅁䅁䅂䅁䅁䅍䅄䅁䅁䅯䅎䅕䅁䅯朷䅯䅁䅯全䅑䅁䅅䅁䉁䅁䅁兂䅁䅁䅁䍍㈳䅑杷允䅁䅁䅑䅁䑁䅁䅷䅁䭁䑁䙣䅁䭁佁䬰䅁䭁䥁䕍䅁䉁䅁䅁允䅁䅁䅕硥畓⭒㙆䐶䴸䅉䅅䅁䕁䅁䅁睁䵁䅁䅁权䉁杂䅁权湄权䅁权瑂䅂䅁允䅁䅁䅅䅁䙁佁呁硺㑈癈⽅䍄䉁䅁䅁䅂䅁䅁䅍䅄䅁䅁䅯儯䅑䅁䅯䄶䅯䅁䅯兢䅑䅁䅅䅁䉁䅁䅁杄佁䅁䅁䅎㍁䍁䄴杍㍁䑁䅣䅁䵁䅉䅅䅁䕁䅁䅁睁䵁䅁䅁权䝁䅁䅁权䕁䅁䅁权䕁杁䅁允䅁䅁䅅䅁䙁䅁䅁䥁楁問䉂䍄䉁䅁䅁䅂䅁䅁䅍䅄䅁䅁䅯睡䅕䅁䅯朶䅯䅁䅯全䅑䅁䅅䅁䉁䅁䅁杄䵁䅁䅁杍畁䑁䅫䅏㕁䅁䅁䍄䉁䅁䅁䅂䅁䅁䅍䅄䅁䅁䅯䅅䅕䅁䅯儶䅯䅁䅯兦䅑䅁䅅䅁䉁䅁䅁兂䅁䅁䅁䙕䠴兑杷允䅁䅁䅑䅁䑁䅁䅷䅁䭁䵁䙙䅁䭁佁䭙䅁䭁䡁䕁䅁䉁䅁䅁允䅁䅁䄴䅄䅁䑁䅉杌㉁䑁䅉杍䅁䅁杷允䅁䅁䅑䅁䑁䅁䅷䅁䭁䍁䘴䅁䭁佁䬰䅁䭁䝁䔸䅁䉁䅁䅁允䅁䅁䅕噈歰㥏倹稹䴸䅉䅅䅁䕁䅁䅁睁䵁䅁䅁权坁杂䅁权畄权䅁权硂䅂䅁允䅁䅁䅅䅁䙁䅁䅁䅁睁晕䅸䍄䉁䅁䅁䅂䅁䅁䅍䅄䅁䅁䅯杫䅑䅁䅯眵䅯䅁䅯䄷䅯䅁䅅䅁䉁䅁䅁权䡂䅁䅁䍄䉁䅁䅁䅂䅁䅁䅍䅄䅁䅁䅯䅄䅙䅁䅯儶䅯䅁䅯䄷䅯䅁䅅䅁䉁䅁䅁兂䅁䅁䅁䉯瑲䅑杷允䅁䅁䅑䅁䑁䅁䅷䅁䭁䝁䉯䅁䭁䅁䅑䅁䭁䅁䍑䅁䉁䅁䅁允䅁䅁䅕䅁䅁䕷⬹䕪䵅䅉䅅䅁䕁䅁䅁睁䵁䅁䅁权䕂䅁䅁权䉁杁䅁权䍁杁䅁允䅁䅁䅅䅁䙁䭁晈㕣潴吹䉤䍄䉁䅁䅁䅂䅁䅁䅍䅄䅁䅁䅯权䅙䅁䅯朷䅯䅁䅯全䅑䅁䅅䅁䉁䅁䅁兂䅁䅁䅁䙁え䅑杷允䅁䅁䅑䅁䑁䅁䅷䅁䭁䵁䕑䅁䭁佁䬰䅁䭁䥁䕕䅁䉁䅁䅁允䅁䅁䅕噈歰㥏倹㜫䴸䅉䅅䅁䕁䅁䅁睁䵁䅁䅁权睃兂䅁权灄权䅁权獄权䅁允䅁䅁䅅䅁䙁䅁䅁䅁䅁牸䅚䍄䉁䅁䅁䅂䅁䅁䅍䅄䅁䅁䅯睪䅑䅁䅯朶䅯䅁䅯睢䅑䅁䅅䅁䉁䅁䅁杄䵁䅁䅁杍畁䑁䅧䅏ぁ䅁䅁䍄䉁䅁䅁䅂䅁䅁䅍䅄䅁䅁䅯杶䅑䅁䅯朶䅯䅁䅯兦䅑䅁䅅䅁䉁䅁䅁杄䭁䅁䅁䅍畁䑁䅅兏䅁䅁杷允䅁䅁䅍䅁䑁䅁䅷䅁䭁䥁䔴䅁䭁䉁䝯䅁䉁䅁䅁允䅁䅁䅯睷䅙䅁杷允䅁䅁䅑䅁䑁䅁䅷䅁䭁䍁䄰䅁䭁䅁䅯䅁䭁䅁䍑䅁䉁䅁䅁允䅁䅁䅕挲㌷⭕汏䕅䵁䅉䅅䅁䕁䅁䅁睁䵁䅁䅁权桂兂䅁权灄权䅁权䑃䅂䅁允䅁䅁䅅䅁䙁䅁䅁䅁杁䉥䉊䍄䉁䅁䅁睁䅁䅁䅍䅄䅁䅁䅯眯䅑䅁䅯䅇䅙䅁䅅䅁䉁䅁䅁权䕂杂䅁䍄䉁䅁䅁䅂䅁䅁䅍䅄䅁䅁䅯杬䅕䅁䅯儷䅯䅁䅯睢䅑䅁䅅䅁䉁䅁䅁兂㉃⼸唳佥畮睐杷允䅁䅁䅑䅁䑁䅁䅷䅁䭁䝁䘰䅁䭁佁䭣䅁䭁䡁䕅䅁䉁䅁䅁允䅁䅁䅕㙹䙆癴㥐商䵁䅉䅅䅁䕁䅁䅁睁䵁䅁䅁权䱃兂䅁权灄权䅁权㥂䅂䅁允䅁䅁䅅䅁䙁䅁䅁䅁䕄䍰䉬䍄䉁䅁䅁䅂䅁䅁䅍䅄䅁䅁䅯杇䅁䅁䅯䅂䅁䅁䅯兂䅁䅁䅅䅁䉁䅁䅁兂䅁䅁䅁坅䵓兑杷允䅁䅁䅍䅁䑁䅁䅷䅁䭁䵁䕧䅁䭁䉁䝷䅁䉁䅁䅁允䅁䅁䅯杙䅙䅁杷允䅁䅁䅑䅁䑁䅁䅷䅁䭁䉁䝉䅁䭁佁䬴䅁䭁䡁䕁䅁䉁䅁䅁允䅁䅁䅕䅁䅁䩁祂唫䵁䅉䅅䅁䕁䅁䅁睁䵁䅁䅁权捄兂䅁权瑄权䅁权䙃䅂䅁允䅁䅁䅅䅁䙁偁⭗浢䩆⭤⽅䍄䉁䅁䅁䅂䅁䅁䅍䅄䅁䅁䅯睨䅑䅁䅯儷䅯䅁䅯睢䅑䅁䅅䅁䉁䅁䅁兂瑂⼵灵搸㍌睐杷允䅁䅁䅑䅁䑁䅁䅷䅁䭁䵁䙁䅁䭁佁䭫䅁䭁䡁䕯䅁䉁䅁䅁允䅁䅁䅕䅁䅁䕁䝄欰䵁䅉䅅䅁䕁䅁䅁睁䵁䅁䅁权硃允䅁权䉁杁䅁权䙁杁䅁允䅁䅁䅅䅁䙁偁伹䅰し末䉂䍄䉁䅁䅁䅂䅁䅁䅍䅄䅁䅁䅯兂䅕䅁䅯眵䅯䅁䅯睢䅑䅁䅅䅁䉁䅁䅁兂扁㥌欰潂摅䅑杷允䅁䅁䅑䅁䑁䅁䅷䅁䭁偁䅷䅁䭁䅁䍅䅁䭁䅁䍉䅁䉁䅁䅁允䅁䅁䅕浃䑨琫畘唲䵁䅉䅅䅁䕁䅁䅁睁䵁䅁䅁权䵄兂䅁权牄权䅁权睂䅂䅁允䅁䅁䅅䅁佁䉁䅑䅁祁䑁䅙兎㍁䑁䅉兏睁䑁䅁䅍䅁䅁杷允䅁䅁䅑䅁䑁䅁䅷䅁䭁乁䅷䅁䭁䅁䅯䅁䭁䅁䍑䅁䉁䅁䅁允䅁䅁䅕体㙆䭆䠵吰䴸䅉䅅䅁䕁䅁䅁睁䵁䅁䅁权ㅃ䅂䅁权湄权䅁权㙂䅂䅁允䅁䅁䅅䅁䙁䵁㌯⭕汏祇䅨䍄䉁䅁䅁䅂䅁䅁䅍䅄䅁䅁䅯䅺䅑䅁䅯儷䅯䅁䅯睢䅑䅁䅅䅁䉁䅁䅁兂㙃兓䍷㑋敦睐杷允䅁䅁䅑䅁䑁䅁䅷䅁䭁乁䕳䅁䭁佁䭧䅁䭁䥁䕍䅁䉁䅁䅁允䅁䅁䄴䅄䅁䑁䅁杌ぁ䑁䅉免䅁䅁杷允䅁䅁䅑䅁䑁䅁䅷䅁䭁䉁䅁䅁䭁䅁䅑䅁䭁䅁䅕䅁䉁䅁䅁允䅁䅁䅕䅁䅁䕧䉃ご䵅䅉䅅䅁䑁䅁䅁睁䵁䅁䅁权䝄兂䅁权流杂䅁允䅁䅁䅅䅁佁䅁䄴䅁硁䑁䅁免畁䑁䅫䅏䅁䅁杷允䅁䅁䅑䅁䑁䅁䅷䅁䭁䑁䙅䅁䭁佁䭣䅁䭁佁䭷䅁䉁䅁䅁允䅁䅁䅕体㙆䭆䠶啉䵁䅉䅅䅁䕁䅁䅁睁䵁䅁䅁权䉄䅁䅁权剁䅁䅁权䕁杁䅁允䅁䅁䅅䅁佁䉁䅙䅁硁䑁䅧杍㕁䑁䅉兎睁䑁䅁䅍睁䅁䅁䍄䉁䅁䅁䅂䅁䅁䅍䅄䅁䅁䅯杪䅑䅁䅯朶䅯䅁䅯来䅑䅁䅅䅁䉁䅁䅁杄䵁䅁䅁免畁䑁䅧䅏ㅁ䅁䅁䍄䉁䅁䅁䅂䅁䅁䅍䅄䅁䅁䅯睩䅑䅁䅯䄶䅯䅁䅯来䅑䅁䅅䅁䉁䅁䅁杄允䅁䅁兌祁䑁䅑杌穁䑁䅙睎䅁䅁杷允䅁䅁䅑䅁䑁䅁䅷䅁䭁䱁䙧䅁䭁佁䭧䅁䭁䡁䔰䅁䉁䅁䅁允䅁䅁䄴䅄䅁䑁䅙兎畁䑁䅁睍䅁䅁杷允䅁䅁䅑䅁䑁䅁䅷䅁䭁䵁䙑䅁䭁佁䭧䅁䭁䥁䕕䅁䉁䅁䅁允䅁䅁䄴杄䅁䑁䅅䅎畁䑁䅣兎㉁䅁䅁䍄䉁䅁䅁䅂䅁䅁䅍䅄䅁䅁䅯杵䅑䅁䅯睈䅙䅁䅯䅉䅙䅁䅅䅁䉁䅁䅁权瑂杂䅁䍄䉁䅁䅁䅂䅁䅁䅍䅄䅁䅁䅯先䅕䅁䅯儷䅯䅁䅯兣䅑䅁䅅䅁䉁䅁䅁兂㥁瑃橥䑣焳睐杷允䅁䅁䅑䅁䑁䅁䅷䅁䭁佁䘰䅁䭁佁䭧䅁䭁䥁䕍䅁䉁䅁䅁允䅁䅁䄴杄䅁䑁䅙免畁䑁䅣䅏硁䅁䅁䍄䉁䅁䅁䅂䅁䅁䅍䅄䅁䅁䅯党䅕䅁䅯儶䅯䅁䅯兣䅑䅁䅅䅁䉁䅁䅁兂䅁䅁䅁䉸卣兑杷允䅁䅁䅑䅁䑁䅁䅷䅁䭁䩁䕯䅁䭁佁䬴䅁䭁佁䭷䅁䉁䅁䅁允䅁䅁䅕䅁䅁䥁汷䕆䵅䅉䅅䅁䕁䅁䅁睁䵁䅁䅁权瑄允䅁权䕁䅁䅁权䙁䅁䅁允䅁䅁䅅䅁䙁䅁䅁䅁求䡪䉎䍄䉁䅁䅁睁䅁䅁䅍䅄䅁䅁䅯睸䅑䅁䅯䅇䅙䅁䅅䅁䉁䅁䅁权婁杂䅁䍄䉁䅁䅁䅂䅁䅁䅍䅄䅁䅁䅯䅄䅕䅁䅯儷䅯䅁䅯䄷䅯䅁䅅䅁䉁䅁䅁权䡂䅁䅁䍄䉁䅁䅁䅂䅁䅁䅍䅄䅁䅁䅯杙䅁䅁䅯充䅁䅁䅯兂䅁䅁䅅䅁䉁䅁䅁杄坁䅁䅁免㉁䑁䅉兎睁䑁䅁䅍睁䑁䅁䅍䅁䅁杷允䅁䅁䅍䅁䑁䅁䅷䅁䭁䥁䔸䅁䭁䍁䝑䅁䉁䅁䅁允䅁䅁䅯睗䄸䅁杷允䅁䅁䅑䅁䑁䅁䅷䅁䭁䅁䙙䅁䭁佁䭧䅁䭁䥁䕕䅁䉁䅁䅁允䅁䅁䄴䅄䅁䑁䅫杌穁䑁䅉兏䅁䅁杷允䅁䅁䅑䅁䑁䅁䅷䅁䭁䩁䕷䅁䭁佁䬴䅁䭁䡁䕅䅁䉁䅁䅁允䅁䅁䅕䅁䅁䝁慧う䵅䅉䅅䅁䕁䅁䅁睁䵁䅁䅁权㙁兂䅁权瑄权䅁权䑃䅂䅁允䅁䅁䅅䅁䙁䝁㝑〳丫⽬⽁䍄䉁䅁䅁䅂䅁䅁䅍䅄䅁䅁䅯杊䅅䅁䅯充䅁䅁䅯䅂䅉䅁䅅䅁䉁䅁䅁杄啁䅁䅁免ㅁ䑁䅙兎ㅁ䑁䅁䅍睁䑁䅁䅁䵁䅉䅅䅁䕁䅁䅁睁䵁䅁䅁权噃睃䅁权畄权䅁权硂䅂䅁允䅁䅁䅅䅁䙁䅁䅁䅁䅄桤䉬䍄䉁䅁䅁䅂䅁䅁䅍䅄䅁䅁䅯朰䅑䅁䅯眶䅯䅁䅯䅣䅑䅁䅅䅁䉁䅁䅁杄啁䅁䅁杍㍁䑁䅅䅏穁䑁䅍䅍㍁䑁䅫䅁䵁䅉䅅䅁䕁䅁䅁睁䵁䅁䅁权偃兂䅁权灄权䅁权䙃䅂䅁允䅁䅁䅅䅁䙁䅁䅁䅁杂⭣䅆䍄䉁䅁䅁䅂䅁䅁䅍䅄䅁䅁䅯杸䅅䅁䅯充䅁䅁䅯䅂䅉䅁䅅䅁䉁䅁䅁杄啁䅁䅁兏㍁䑁䅑䅍睁䑁䅁䅍睁䑁䅁䅁䵁䅉䅅䅁䕁䅁䅁睁䵁䅁䅁权慄兂䅁权煄权䅁权獄权䅁允䅁䅁䅅䅁䭁䕁䅣䅁䵁䅉䅅䅁䕁䅁䅁睁䵁䅁䅁权呁杂䅁权牄权䅁权䙃䅂䅁允䅁䅁䅅䅁佁䉁䅑䅁硁䑁䅣杍穁䑁䅁䅍睁䑁䅁䅍䅁䅁杷允䅁䅁䅑䅁䑁䅁䅷䅁䭁䭁䔰䅁䭁佁䭯䅁䭁䥁䕕䅁䉁䅁䅁允䅁䅁䄴䅄䅁䑁䅅杌穁䑁䅉䅎䅁䅁杷允䅁䅁䅑䅁䑁䅁䅷䅁䭁䅁䙣䅁䭁佁䭯䅁䭁䥁䕕䅁䉁䅁䅁允䅁䅁䄴䅄䅁䑁䅅杌穁䑁䅣李䅁䅁杷允䅁䅁䅑䅁䑁䅁䅷䅁䭁䥁䙷䅁䭁佁䭫䅁䭁䡁䕁䅁䉁䅁䅁允䅁䅁䅕䅁䅁䥁硄䕁䵅䅉䅅䅁䕁䅁䅁睁䵁䅁䅁权硁兂䅁权浄权䅁权硂䅂䅁允䅁䅁䅅䅁佁䅁䅷䅁穁䍁䄴李㑁䑁䅍䅁䵁䅉䅅䅁䕁䅁䅁睁䵁䅁䅁权佁杂䅁权晁杂䅁权杁杂䅁允䅁䅁䅅䅁䭁乁䡳䅁䵁䅉䅅䅁䕁䅁䅁睁䵁䅁䅁权桄兂䅁权灄权䅁权硂䅂䅁允䅁䅁䅅䅁䙁䅁䅁䅁允䅸䉴䍄䉁䅁䅁䅂䅁䅁䅍䅄䅁䅁䅯杮䅅䅁䅯允䅉䅁䅯杁䅉䅁䅅䅁䉁䅁䅁兂佁䕡ㅷば匳䅑杷允䅁䅁䅑䅁䑁䅁䅷䅁䭁䑁䄴䅁䭁䅁䍅䅁䭁䅁䍉䅁䉁䅁䅁允䅁䅁䅕㜯䝄戱甲ぷ䵁䅉䅅䅁䕁䅁䅁睁䵁䅁䅁权潃兂䅁权湄权䅁权䑃䅂䅁允䅁䅁䅅䅁䙁乁晙噰獺剹䅂䍄䉁䅁䅁䅂䅁䅁䅍䅄䅁䅁䅯䄰䅑䅁䅯朷䅯䅁䅯䅣䅑䅁䅅䅁䉁䅁䅁兂䅁䅁䅁䵁祏䅑杷允䅁䅁䅑䅁䑁䅁䅷䅁䭁䑁䘴䅁䭁佁䭙䅁䭁䡁䕯䅁䉁䅁䅁允䅁䅁䄴䅄䅁䑁䅅杌㑁䑁䅁免䅁䅁杷允䅁䅁䅑䅁䑁䅁䅷䅁䭁䅁䄴䅁䭁䅁䍅䅁䭁䅁䍍䅁䉁䅁䅁允䅁䅁䅕牲䄫攫㔷䔵䵁䅉䅅䅁䕁䅁䅁睁䵁䅁䅁权兄䅂䅁权煄权䅁权䙃䅂䅁允䅁䅁䅅䅁佁䅁䅯䅁睁䍁䄴䅎祁䅁䅁䍄䉁䅁䅁䅂䅁䅁䅍䅄䅁䅁䅯睒䅅䅁䅯允䅉䅁䅯睁䅉䅁䅅䅁䉁䅁䅁兂敂汫⭡畈橦䅑杷允䅁䅁䅑䅁䑁䅁䅷䅁䭁䉁䙳䅁䭁佁䭧䅁䭁佁䭷䅁䉁䅁䅁允䅁䅁䅯睒䅁䅁杷允䅁䅁䅑䅁䑁䅁䅷䅁䭁䭁䙣䅁䭁佁䭳䅁䭁䡁䕅䅁䉁䅁䅁允䅁䅁䄴䅆䅁䑁䅅䅏㉁䑁䅅睎ㅁ䑁䅍睎㍁䅁䅁䍄䉁䅁䅁䅂䅁䅁䅍䅄䅁䅁䅯睱䅕䅁䅯朵䅯䅁䅯全䅑䅁䅅䅁䉁䅁䅁杄䵁䅁䅁杍畁䑁䅍免祁䅁䅁䍄䉁䅁䅁䅂䅁䅁䅍䅄䅁䅁䅯兦䅁䅁䅯权䅁䅁䅯兂䅁䅁䅅䅁䉁䅁䅁兂慂䑚晶㑔䐰䅑杷允䅁䅁䅑䅁䑁䅁䅷䅁䭁䡁䄴䅁䭁䅁䅯䅁䭁䅁䅕䅁䉁䅁䅁允䅁䅁䅕牘䩰䅄牊歊䵁䅉䅅䅁䕁䅁䅁睁䵁䅁䅁权桄䅁䅁权剁䅁䅁权䙁䅁䅁允䅁䅁䅅䅁佁䉁䅑䅁㉁䑁䅕杍睁䑁䅁䅍睁䑁䅁䅍䅁䅁杷允䅁䅁䅑䅁䑁䅁䅷䅁䭁偁䕅䅁䭁佁䭣䅁䭁䝁䔰䅁䉁䅁䅁允䅁䅁䅕扉祂䩡瑈䑺䴸䅉䅅䅁䕁䅁䅁睁䵁䅁䅁权牃兂䅁权煄权䅁权䙃䅂䅁允䅁䅁䅅䅁佁䅁䅯䅁睁䍁䄴免㉁䅁䅁䍄䉁䅁䅁䅂䅁䅁䅍䅄䅁䅁䅯儫䅑䅁䅯眵䅯䅁䅯来䅑䅁䅅䅁䉁䅁䅁兂婁䙂余扌摉䅑杷允䅁䅁䅑䅁䑁䅁䅷䅁䭁䉁䝍䅁䭁佁䭧䅁䭁佁䭷䅁䉁䅁䅁允䅁䅁䅯睒䅁䅁杷允䅁䅁䅑䅁䑁䅁䅷䅁䭁䱁䕫䅁䭁佁䭧䅁䭁䡁䕁䅁䉁䅁䅁允䅁䅁䄴杄䅁䑁䅉䅏畁䑁䅫䅏㉁䅁䅁䍄䉁䅁䅁䅂䅁䅁䅍䅄䅁䅁䅯䅔䅳䅁䅯朶䅯䅁䅯兣䅑䅁䅅䅁䉁䅁䅁杄䵁䅁䅁杍畁䑁䅍䅍㍁䅁䅁䍄䉁䅁䅁䅂䅁䅁䅍䅄䅁䅁䅯兪䅕䅁䅯眶䅯䅁䅯䅣䅑䅁䅅䅁䉁䅁䅁杄十䅁䅁兏㑁䑁䅣䅎ぁ䑁䅫免ㅁ䅁䅁䍄䉁䅁䅁䅂䅁䅁䅍䅄䅁䅁䅯睙䅕䅁䅯朷䅯䅁䅯䅣䅑䅁䅅䅁䉁䅁䅁兂䅁䅁䅁䩓䝣兑杷允䅁䅁䅑䅁䑁䅁䅷䅁䭁䝁䙕䅁䭁佁䭫䅁䭁䝁䔸䅁䉁䅁䅁允䅁䅁䅕䅁䅁䍁偪ぃ䵅䅉䅅䅁䕁䅁䅁睁䵁䅁䅁权偂兂䅁权湄权䅁权獄权䅁允䅁䅁䅅䅁䙁偁灹搸乊杙䅒䍄䉁䅁䅁䅂䅁䅁䅍䅄䅁䅁䅯睤䅕䅁䅯朷䅯䅁䅯兣䅑䅁䅅䅁䉁䅁䅁兂䅁䅁䅁偉㐳䅑杷允䅁䅁䅑䅁䑁䅁䅷䅁䭁䱁䕕䅁䭁佁䬴䅁䭁䡁䕁䅁䉁䅁䅁允䅁䅁䅕䅁䅁䅁㡂啂䵅䅉䅅䅁䕁䅁䅁睁䵁䅁䅁权硃兂䅁权灄权䅁权㥂䅂䅁允䅁䅁䅅䅁䙁䅁䅁䅁䅃伱䅨䍄䉁䅁䅁䅂䅁䅁䅍䅄䅁䅁䅯䄳䅁䅁䅯允䅉䅁䅯兂䅉䅁䅅䅁䉁䅁䅁兂䍁ざ䥦⭤吳䅑杷允䅁䅁䅑䅁䑁䅁䅷䅁䭁䕁䙅䅁䭁佁䬴䅁䭁佁䭷䅁䉁䅁䅁允䅁䅁䅕䅁䅁䝁晃唹䵁䅉䅅䅁䕁䅁䅁睁䵁䅁䅁权捄䅂䅁权牄权䅁权䑃䅂䅁允䅁䅁䅅䅁佁䉁䅉䅁ぁ䑁䅑䅍ぁ䑁䅙兏硁䑁䅁䅁䵁䅉䅅䅁䕁䅁䅁睁䵁䅁䅁权癄䅂䅁权潄权䅁权㥂䅂䅁允䅁䅁䅅䅁佁䅁䄴䅁硁䑁䅧杌㍁䑁䅅睎䅁䅁杷允䅁䅁䅑䅁䑁䅁䅷䅁䭁佁䕍䅁䭁佁䭣䅁䭁䡁䕯䅁䉁䅁䅁允䅁䅁䅕畮渫歸㍳啃䵁䅉䅅䅁䕁䅁䅁睁䵁䅁䅁权㥃䅁䅁权䉁杁䅁权䙁杁䅁允䅁䅁䅅䅁䙁䝁㙘煹全估䅨䍄䉁䅁䅁䅂䅁䅁䅍䅄䅁䅁䅯杊䅷䅁䅯朶䅯䅁䅯来䅑䅁䅅䅁䉁䅁䅁杄䵁䅁䅁䅍畁䑁䅙免硁䅁䅁䍄䉁䅁䅁睁䅁䅁䅍䅄䅁䅁䅯杸䅕䅁䅯杈䅙䅁䅅䅁䉁䅁䅁权浃睂䅁䍄䉁䅁䅁䅂䅁䅁䅍䅄䅁䅁䅯䅹䅑䅁䅯朷䅯䅁䅯兣䅑䅁䅅䅁䉁䅁䅁兂䅁䅁䅁䥁呪䅷杷允䅁䅁䅑䅁䑁䅁䅷䅁䭁䭁䙳䅁䭁佁䬰䅁䭁䥁䕕䅁䉁䅁䅁允䅁䅁䅕敥浫免獩䑶䴸䅉䅅䅁䕁䅁䅁睁䵁䅁䅁权㙃兂䅁权潄权䅁权㙂䅂䅁允䅁䅁䅅䅁佁䅁䄴䅁硁䑁䅙杌睁䑁䅅睎䅁䅁杷允䅁䅁䅑䅁䑁䅁䅷䅁䭁䙁䉷䅁䭁䅁䅑䅁䭁䅁䍑䅁䉁䅁䅁允䅁䅁䅕䅁䅁䵁眴啨䵅䅉䅅䅁䕁䅁䅁睁䵁䅁䅁权橂兂䅁权浄权䅁权硂䅂䅁允䅁䅁䅅䅁佁䅁䅷䅁睁䍁䄴兎硁䑁䅍䅁䵁䅉䅅䅁䕁䅁䅁睁䵁䅁䅁权䝁䅁䅁权剁䅁䅁权䕁杁䅁允䅁䅁䅅䅁佁䉁䅑䅁硁䑁䅑睎ぁ䑁䅙䅍睁䑁䅁䅍䅁䅁杷允䅁䅁䅑䅁䑁䅁䅷䅁䭁䭁䕙䅁䭁佁䭣䅁䭁佁䭷䅁䉁䅁䅁允䅁䅁䅕湴䕋㥌歂吹䴸䅉䅅䅁䕁䅁䅁睁䵁䅁䅁权浂允䅁权䕁䅁䅁权䕁杁䅁允䅁䅁䅅䅁䙁䅁䅁䭁呃㕶䉴䍄䉁䅁䅁䅂䅁䅁䅍䅄䅁䅁䅯眴䅕䅁䅯儶䅯䅁䅯䄷䅯䅁䅅䅁䉁䅁䅁兂䅁䅁䅁䵅砯䅑杷允䅁䅁䅑䅁䑁䅁䅷䅁䭁䥁䙕䅁䭁佁䭯䅁䭁䡁䕁䅁䉁䅁䅁允䅁䅁䄴䅄䅁䑁䅁杌㍁䑁䅕免䅁䅁杷允䅁䅁䅑䅁䑁䅁䅷䅁䭁䭁䙙䅁䭁佁䭧䅁䭁䡁䔰䅁䉁䅁䅁允䅁䅁䄴杄䅁䑁䅉睍畁䑁䅙䅎㑁䅁䅁䍄䉁䅁䅁睁䅁䅁䅍䅄䅁䅁䅯儷䅑䅁䅯杇䅙䅁䅅䅁䉁䅁䅁权㥁杂䅁䍄䉁䅁䅁䅂䅁䅁䅍䅄䅁䅁䅯杋䅕䅁䅯䄶䅯䅁䅯睢䅑䅁䅅䅁䉁䅁䅁杄佁䅁䅁免ぁ䍁䄴李㍁䑁䅫䅁䵁䅉䅅䅁䕁䅁䅁睁䵁䅁䅁权煁兂䅁权牄权䅁权瑂䅂䅁允䅁䅁䅅䅁佁䉁䅉䅁祁䑁䅁䅍穁䑁䅅李硁䑁䅧䅁䵁䅉䅅䅁䕁䅁䅁睁䵁䅁䅁权䑁杂䅁权浄权䅁权療䅂䅁允䅁䅁䅅䅁佁䅁䅷䅁祁䍁䄴兎㍁䑁䅫䅁䵁䅉䅅䅁䕁䅁䅁睁䵁䅁䅁权穃䅂䅁权牄权䅁权硂䅂䅁允䅁䅁䅅䅁佁䉁䅑䅁硁䑁䅣免ㅁ䑁䅫兏睁䑁䅁䅍䅁䅁杷允䅁䅁䅍䅁䑁䅁䅷䅁䭁䉁䝣䅁䭁䍁䝑䅁䉁䅁䅁允䅁䅁䅯䅳䄴䅁杷允䅁䅁䅑䅁䑁䅁䅷䅁䭁䵁䕳䅁䭁佁䭧䅁䭁䥁䕍䅁䉁䅁䅁允䅁䅁䄴杄䅁䑁䅉睎畁䑁䅙免ㅁ䅁䅁䍄䉁䅁䅁䅂䅁䅁䅍䅄䅁䅁䅯䅳䅕䅁䅯朶䅯䅁䅯全䅑䅁䅅䅁䉁䅁䅁杄䵁䅁䅁䅍畁䑁䅉杍穁䅁䅁䍄䉁䅁䅁䅂䅁䅁䅍䅄䅁䅁䅯兦䅕䅁䅯朷䅯䅁䅯兣䅑䅁䅅䅁䉁䅁䅁兂䅁䅁䅁䔷䉎兑杷允䅁䅁䅑䅁䑁䅁䅷䅁䭁䵁䙕䅁䭁佁䭫䅁䭁䥁䕕䅁䉁䅁䅁允䅁䅁䅕䅁䅁䕁湃ぁ䵅䅉䅅䅁䕁䅁䅁睁䵁䅁䅁权䡄䅂䅁权灄权䅁权硂䅂䅁允䅁䅁䅅䅁䙁䅁䅁䅁睄睲䉪䍄䉁䅁䅁䅂䅁䅁䅍䅄䅁䅁䅯䅥䅕䅁䅯眶䅯䅁䅯䄷䅯䅁䅅䅁䉁䅁䅁杄十䅁䅁李睁䑁䅕免㍁䑁䅕睎ぁ䅁䅁䍄䉁䅁䅁䅂䅁䅁䅍䅄䅁䅁䅯睕䅕䅁䅯朵䅯䅁䅯睧䅑䅁䅅䅁䉁䅁䅁权䡂䅁䅁䍄䉁䅁䅁䅂䅁䅁䅍䅄䅁䅁䅯睸䅕䅁䅯䄶䅯䅁䅯䅣䅑䅁䅅䅁䉁䅁䅁杄佁䅁䅁免㍁䍁䄴睎㉁䑁䅑䅁䵁䅉䅅䅁䕁䅁䅁睁䵁䅁䅁权煂兂䅁权畄权䅁权瑂䅂䅁允䅁䅁䅅䅁䙁䅁䅁䅁䅄杯䉂䍄䉁䅁䅁䅂䅁䅁䅍䅄䅁䅁䅯杨䅕䅁䅯朵䅯䅁䅯兦䅑䅁䅅䅁䉁䅁䅁杄䵁䅁䅁免畁䑁䅉兎祁䅁䅁䍄䉁䅁䅁䅂䅁䅁䅍䅄䅁䅁䅯䅫䅅䅁䅯允䅉䅁䅯杁䅉䅁䅅䅁䉁䅁䅁兂穁圫扡㑥摐䅑杷允䅁䅁䅑䅁䑁䅁䅷䅁䭁䭁䕯䅁䭁佁䭙䅁䭁䥁䕍䅁䉁䅁䅁允䅁䅁䄴䅄䅁䑁䅉杌穁䑁䅕免䅁䅁杷允䅁䅁䅑䅁䑁䅁䅷䅁䭁乁䕯䅁䭁佁䬰䅁䭁䥁䕍䅁䉁䅁䅁允䅁䅁䅕捷桱扒穢吳䴸䅉䅅䅁䕁䅁䅁睁䵁䅁䅁权祃䅂䅁权灄权䅁权㥂䅂䅁允䅁䅁䅅䅁䙁䅁䅁䅁杁敺䅆䍄䉁䅁䅁䅂䅁䅁䅍䅄䅁䅁䅯儯䅑䅁䅯眶䅯䅁䅯兦䅑䅁䅅䅁䉁䅁䅁杄啁䅁䅁杍ぁ䑁䅑兎睁䑁䅁䅍睁䑁䅁䅁䵁䅉䅅䅁䕁䅁䅁睁䵁䅁䅁权䡂睄䅁权瑄权䅁权瑂䅂䅁允䅁䅁䅅䅁䙁䝁匸㡧䭄景⽅䍄䉁䅁䅁䅂䅁䅁䅍䅄䅁䅁䅯䄵䅅䅁䅯允䅉䅁䅯兂䅉䅁䅅䅁䉁䅁䅁兂橃䍚摪䅄睮䅑杷允䅁䅁䅑䅁䑁䅁䅷䅁䭁䉁䙫䅁䭁佁䬴䅁䭁䡁䔰䅁䉁䅁䅁允䅁䅁䅕䅁䅁䅁歂唲䵁䅉䅅䅁䕁䅁䅁睁䵁䅁䅁权噄䅁䅁权䭁䅁䅁权䙁䅁䅁允䅁䅁䅅䅁䙁䱁へ硫䕧栱䅊䍄䉁䅁䅁䅂䅁䅁䅍䅄䅁䅁䅯杇䅕䅁䅯朶䅯䅁䅯兢䅑䅁䅅䅁䉁䅁䅁权䡂䅁䅁䍄䉁䅁䅁䅂䅁䅁䅍䅄䅁䅁䅯睒䄸䅁䅯朶䅯䅁䅯来䅑䅁䅅䅁䉁䅁䅁杄䵁䅁䅁䅍畁䑁䅍䅏㕁䅁䅁䍄䉁䅁䅁䅂䅁䅁䅍䅄䅁䅁䅯睏䅁䅁䅯权䅁䅁䅯䅂䅉䅁䅅䅁䉁䅁䅁兂䙄䱉祂䉡慅䅑杷允䅁䅁䅑䅁䑁䅁䅷䅁䭁䑁䈸䅁䭁䉁䅅䅁䭁䅁䅕䅁䉁䅁䅁允䅁䅁䄴䅆䅁䑁䅉杍㉁䑁䅁䅍睁䑁䅁䅍睁䅁䅁䍄䉁䅁䅁䅂䅁䅁䅍䅄䅁䅁䅯睊䅕䅁䅯儶䅯䅁䅯兢䅑䅁䅅䅁䉁䅁䅁兂䅁䅁䅁䵧穢䅑杷允䅁䅁䅑䅁䑁䅁䅷䅁䭁䱁䕳䅁䭁佁䭯䅁䭁䡁䕯䅁䉁䅁䅁允䅁䅁䄴䅄䅁䑁䅁杌硁䑁䅉免䅁䅁杷允䅁䅁䅑䅁䑁䅁䅷䅁䭁䭁䕅䅁䭁佁䬰䅁䭁䡁䕁䅁䉁䅁䅁允䅁䅁䅕䵴丫㍖剄吳䴸䅉䅅䅁䕁䅁䅁睁䵁䅁䅁权杄䅂䅁权煄权䅁权㥂䅂䅁允䅁䅁䅅䅁佁䅁䅯䅁睁䍁䄴睎ぁ䅁䅁䍄䉁䅁䅁䅂䅁䅁䅍䅄䅁䅁䅯䅴䅕䅁䅯眵䅯䅁䅯兣䅑䅁䅅䅁䉁䅁䅁兂权楇搯䅊ㅢ睐杷允䅁䅁䅑䅁䑁䅁䅷䅁䭁䉁䙁䅁䭁佁䬴䅁䭁佁䭷䅁䉁䅁䅁允䅁䅁䅕䅁䅁偁䡒歅䵅䅉䅅䅁䕁䅁䅁睁䵁䅁䅁权穂兂䅁权煄权䅁权硂䅂䅁允䅁䅁䅅䅁佁䅁䅷䅁硁䍁䄴䅏穁䑁䅕䅁䵁䅉䅅䅁䑁䅁䅁睁䵁䅁䅁权畂兂䅁权慁杂䅁允䅁䅁䅅䅁䭁䵁䝁䅁䵁䅉䅅䅁䕁䅁䅁睁䵁䅁䅁权呄兂䅁权潄权䅁权㙂䅂䅁允䅁䅁䅅䅁佁䅁䄴䅁穁䑁䅉杌硁䑁䅫䅎䅁䅁杷允䅁䅁䅑䅁䑁䅁䅷䅁䭁䡁䅳䅁䭁䉁䅅䅁䭁䅁䍑䅁䉁䅁䅁允䅁䅁䄴䅆䅁䑁䅉杍㑁䑁䅙䅍睁䑁䅁䅍睁䅁䅁䍄䉁䅁䅁䅂䅁䅁䅍䅄䅁䅁䅯䄱䅕䅁䅯朷䅯䅁䅯䄷䅯䅁䅅䅁䉁䅁䅁兂䅁䅁䅁䅁湺䅑杷允䅁䅁䅑䅁䑁䅁䅷䅁䭁䉁䝉䅁䭁佁䭯䅁䭁䡁䕅䅁䉁䅁䅁允䅁䅁䅯睒䅁䅁杷允䅁䅁䅍䅁䑁䅁䅷䅁䭁䥁䙧䅁䭁䉁䜴䅁䉁䅁䅁允䅁䅁䅯杫䅙䅁杷允䅁䅁䅑䅁䑁䅁䅷䅁䭁䙁䙅䅁䭁佁䭯䅁䭁䥁䕕䅁䉁䅁䅁允䅁䅁䄴权䅁䑁䅁杌㍁䑁䅙䅁䵁䅉䅅䅁䕁䅁䅁睁䵁䅁䅁权睂兂䅁权煄权䅁权㥂䅂䅁允䅁䅁䅅䅁䭁䕁䅣䅁䵁䅉䅅䅁䕁䅁䅁睁䵁䅁䅁权䱄䅂䅁权湄权䅁权獄权䅁允䅁䅁䅅䅁䙁䕁䱓佢㝦卡䅊䍄䉁䅁䅁䅂䅁䅁䅍䅄䅁䅁䅯䅥䅕䅁䅯眵䅯䅁䅯䅣䅑䅁䅅䅁䉁䅁䅁兂捃䍸睃浣摧䅑杷允䅁䅁䅍䅁䑁䅁䅷䅁䭁偁䕧䅁䭁䉁䜴䅁䉁䅁䅁允䅁䅁䅯杫䅙䅁杷允䅁䅁䅑䅁䑁䅁䅷䅁䭁䱁䙉䅁䭁佁䭣䅁䭁䡁䕯䅁䉁䅁䅁允䅁䅁䅕兇坒楄礲ぇ䵁䅉䅅䅁䕁䅁䅁睁䵁䅁䅁权穃䅂䅁权潄权䅁权睂䅂䅁允䅁䅁䅅䅁佁䅁䄴䅁硁䑁䅁杌ㅁ䑁䅣睎䅁䅁杷允䅁䅁䅑䅁䑁䅁䅷䅁䭁䍁䙙䅁䭁佁䭧䅁䭁佁䭷䅁䉁䅁䅁允䅁䅁䅯睒䅁䅁杷允䅁䅁䅑䅁䑁䅁䅷䅁䭁䵁䔰䅁䭁佁䬴䅁䭁䥁䕍䅁䉁䅁䅁允䅁䅁䅕䅁䅁䝁獃䴸䵁䅉䅅䅁䕁䅁䅁睁䵁䅁䅁权啁䅄䅁权浄权䅁权䙃䅂䅁允䅁䅁䅅䅁佁䅁䅷䅁㉁䍁䄴杍穁䑁䅑䅁䵁䅉䅅䅁䕁䅁䅁睁䵁䅁䅁权㕄兂䅁权煄权䅁权㙂䅂䅁允䅁䅁䅅䅁佁䅁䅷䅁睁䍁䄴李硁䑁䅕䅁䵁䅉䅅䅁䕁䅁䅁睁䵁䅁䅁权⭄䅂䅁权煄权䅁权硂䅂䅁允䅁䅁䅅䅁佁䅁䅷䅁睁䍁䄴睍睁䑁䅙䅁䵁䅉䅅䅁䑁䅁䅁睁䵁䅁䅁权湃兂䅁权奁杂䅁允䅁䅁䅅䅁䭁䕁䝯䅁䵁䅉䅅䅁䕁䅁䅁睁䵁䅁䅁权㝂兂䅁权畄权䅁权䑃䅂䅁允䅁䅁䅅䅁䭁䕁䅣䅁䵁䅉䅅䅁䕁䅁䅁睁䵁䅁䅁权い兂䅁权牄权䅁权㥂䅂䅁允䅁䅁䅅䅁佁䉁䅑䅁祁䑁䅍䅎穁䑁䅑兎㉁䑁䅙兏䅁䅁杷允䅁䅁䅑䅁䑁䅁䅷䅁䭁乁䅕䅁䭁䅁䅑䅁䭁䅁䅕䅁䉁䅁䅁允䅁䅁䅕䅁䅁䝅㥪歴䵅䅉䅅䅁䕁䅁䅁睁䵁䅁䅁权煃䅂䅁权灄权䅁权硂䅂䅁允䅁䅁䅅䅁䙁䅁䅁䅁睃眫䉆䍄䉁䅁䅁䅂䅁䅁䅍䅄䅁䅁䅯䄲䅁䅁䅯允䅉䅁䅯睁䅉䅁䅅䅁䉁䅁䅁兂䡃浈汳儳䅑兑杷允䅁䅁䅑䅁䑁䅁䅷䅁䭁䙁䙯䅁䭁佁䭳䅁䭁䡁䔰䅁䉁䅁䅁允䅁䅁䄴杅䅁䑁䅍兎㍁䑁䅁䅍睁䑁䅁䅍䅁䅁杷允䅁䅁䅑䅁䑁䅁䅷䅁䭁佁䅁䅁䭁䅁䍅䅁䭁䅁䍉䅁䉁䅁䅁允䅁䅁䅕瑗桎桡偮欴䵁䅉䅅䅁䕁䅁䅁睁䵁䅁䅁权䱁杂䅁权畄权䅁权㥂䅂䅁允䅁䅁䅅䅁䙁䅁䅁䅁䅄⽹䅸䍄䉁䅁䅁䅂䅁䅁䅍䅄䅁䅁䅯睋䄸䅁䅯朶䅯䅁䅯兢䅑䅁䅅䅁䉁䅁䅁杄䵁䅁䅁䅍畁䑁䅉兏㉁䅁䅁䍄䉁䅁䅁䅂䅁䅁䅍䅄䅁䅁䅯䄫䅕䅁䅯儷䅯䅁䅯全䅑䅁䅅䅁䉁䅁䅁兂剄瑉㕶浦啲睐杷允䅁䅁䅍䅁䑁䅁䅷䅁䭁䩁䙣䅁䭁䉁䜴䅁䉁䅁䅁允䅁䅁䅯䅉䅣䅁杷允䅁䅁䅑䅁䑁䅁䅷䅁䭁䉁䝑䅁䭁佁䬰䅁䭁䡁䕁䅁䉁䅁䅁允䅁䅁䅕㥌欰潂噇稵䴸䅉䅅䅁䕁䅁䅁睁䵁䅁䅁权楃兂䅁权灄权䅁权獄权䅁允䅁䅁䅅䅁䭁䕁䅣䅁䵁䅉䅅䅁䕁䅁䅁睁䵁䅁䅁权捂兂䅁权煄权䅁权㙂䅂䅁允䅁䅁䅅䅁佁䅁䅷䅁硁䍁䄴免㑁䑁䅣䅁䵁䅉䅅䅁䑁䅁䅁睁䵁䅁䅁权㙄兂䅁权歁杂䅁允䅁䅁䅅䅁䭁䍁䝷䅁䵁䅉䅅䅁䕁䅁䅁睁䵁䅁䅁权灁允䅁权䕁䅁䅁权䕁杁䅁允䅁䅁䅅䅁䙁䅁䅁䥁兂〷䉖䍄䉁䅁䅁䅂䅁䅁䅍䅄䅁䅁䅯䅁䅕䅁䅯朷䅯䅁䅯睧䅑䅁䅅䅁䉁䅁䅁兂䅁䅁䅁䙯䙫兑杷允䅁䅁䅍䅁䑁䅁䅷䅁䭁䙁䙍䅁䭁䉁䝯䅁䉁䅁䅁允䅁䅁䅯杙䅙䅁杷允䅁䅁䅑䅁䑁䅁䅷䅁䭁䱁䔰䅁䭁佁䭣䅁䭁䡁䕅䅁䉁䅁䅁允䅁䅁䅕兊䉡啬䱏䕄䵁䅉䅅䅁䕁䅁䅁睁䵁䅁䅁权㡃兂䅁权潄权䅁权獄权䅁允䅁䅁䅅䅁䭁䕁䅣䅁䵁䅉䅅䅁䕁䅁䅁睁䵁䅁䅁权坁杂䅁权湄权䅁权㙂䅂䅁允䅁䅁䅅䅁䙁乁瑢楬偬材䅚䍄䉁䅁䅁䅂䅁䅁䅍䅄䅁䅁䅯杘䅁䅁䅯充䅁䅁䅯䅂䅉䅁䅅䅁䉁䅁䅁杄啁䅁䅁免硁䑁䅍免㕁䑁䅉䅍睁䑁䅁䅁䵁䅉䅅䅁䕁䅁䅁睁䵁䅁䅁权瑂兂䅁权煄权䅁权䑃䅂䅁允䅁䅁䅅䅁佁䅁䅷䅁睁䍁䄴睍硁䑁䅧䅁䵁䅉䅅䅁䕁䅁䅁睁䵁䅁䅁权睃允䅁权䉁杁䅁权䑁杁䅁允䅁䅁䅅䅁䙁䉁䝅硴佪瑁䅖䍄䉁䅁䅁䅂䅁䅁䅍䅄䅁䅁䅯兕䅕䅁䅯儶䅯䅁䅯兣䅑䅁䅅䅁䉁䅁䅁兂䅁䅁䅁䥑䠸兑杷允䅁䅁䅑䅁䑁䅁䅷䅁䭁䱁䘰䅁䭁佁䭙䅁䭁䥁䕕䅁䉁䅁䅁允䅁䅁䄴䅄䅁䑁䅅杌㑁䑁䅣免䅁䅁杷允䅁䅁䅑䅁䑁䅁䅷䅁䭁䉁䝣䅁䭁佁䭙䅁䭁䥁䕍䅁䉁䅁䅁允䅁䅁䄴䅄䅁䑁䅁杌ㅁ䑁䅙睍䅁䅁杷允䅁䅁䅑䅁䑁䅁䅷䅁䭁䙁䙣䅁䭁佁䭳䅁䭁䡁䕁䅁䉁䅁䅁允䅁䅁䄴杅䅁䑁䅕䅍㑁䑁䅉免穁䑁䅍䅎䅁䅁杷允䅁䅁䅑䅁䑁䅁䅷䅁䭁䍁䅷䅁䭁䅁䅑䅁䭁䅁䅕䅁䉁䅁䅁允䅁䅁䅕䅁䅁䕁潐じ䵅䅉䅅䅁䕁䅁䅁睁䵁䅁䅁权䵂睃䅁权浄权䅁权䙃䅂䅁允䅁䅁䅅䅁佁䅁䅷䅁穁䍁䄴䅍穁䑁䅅䅁䵁䅉䅅䅁䑁䅁䅁睁䵁䅁䅁权睄兂䅁权歁杂䅁允䅁䅁䅅䅁䭁䭁䥁䅁䵁䅉䅅䅁䕁䅁䅁睁䵁䅁䅁权晄䅁䅁权剁䅁䅁权䙁䅁䅁允䅁䅁䅅䅁佁䉁䅑䅁穁䑁䅣䅏㑁䑁䅁䅍睁䑁䅁䅍䅁䅁杷允䅁䅁䅑䅁䑁䅁䅷䅁䭁䩁䙧䅁䭁佁䬰䅁䭁䡁䕯䅁䉁䅁䅁允䅁䅁䅕㡪ㅌ䙋偹橷䴸䅉䅅䅁䕁䅁䅁睁䵁䅁䅁权噃睃䅁权牄权䅁权㙂䅂䅁允䅁䅁䅅䅁佁䉁䅑䅁硁䑁䅉䅎ぁ䑁䅙睍㑁䑁䅅䅎䅁䅁杷允䅁䅁䅑䅁䑁䅁䅷䅁䭁䅁䙯䅁䭁佁䭙䅁䭁䥁䕍䅁䉁䅁䅁允䅁䅁䄴䅄䅁䑁䅉杌穁䑁䅙李䅁䅁杷允䅁䅁䅑䅁䑁䅁䅷䅁䭁䙁䙫䅁䭁佁䭙䅁䭁䝁䔸䅁䉁䅁䅁允䅁䅁䄴䅄䅁䑁䅉杌㉁䑁䅣睍䅁䅁杷允䅁䅁䅍䅁䑁䅁䅷䅁䭁䕁䙑䅁䭁䉁䝯䅁䉁䅁䅁允䅁䅁䅯児䅙䅁杷允䅁䅁䅑䅁䑁䅁䅷䅁䭁䅁䜸䅁䭁佁䭯䅁䭁䥁䕍䅁䉁䅁䅁允䅁䅁䄴权䅁䑁䅁杌㕁䑁䅣䅁䵁䅉䅅䅁䕁䅁䅁睁䵁䅁䅁权啃䅁䅁权䉁杁䅁权䍁杁䅁允䅁䅁䅅䅁䙁䅁畏䬰偹獪䅸䍄䉁䅁䅁䅂䅁䅁䅍䅄䅁䅁䅯杶䅅䅁䅯䅂䅁䅁䅯䅂䅉䅁䅅䅁䉁䅁䅁兂䅁䅁䅁㈱浤兑杷允䅁䅁䅑䅁䑁䅁䅷䅁䭁䉁䅑䅁䭁䅁䍅䅁䭁䅁䍕䅁䉁䅁䅁允䅁䅁䅕け湧䵮㉷欴䵁䅉䅅䅁䕁䅁䅁睁䵁䅁䅁权偁兂䅁权畄权䅁权䑃䅂䅁允䅁䅁䅅䅁䙁䅁䅁䅁䅄杍䉸䍄䉁䅁䅁䅂䅁䅁䅍䅄䅁䅁䅯䅰䅕䅁䅯䄶䅯䅁䅯来䅑䅁䅅䅁䉁䅁䅁杄佁䅁䅁免ㅁ䍁䄴兎硁䑁䅙䅁䵁䅉䅅䅁䕁䅁䅁睁䵁䅁䅁权桃兂䅁权湄权䅁权獄权䅁允䅁䅁䅅䅁䙁䝁㝺獊偣晦⼸䍄䉁䅁䅁䅂䅁䅁䅍䅄䅁䅁䅯儹䅕䅁䅯眶䅯䅁䅯睢䅑䅁䅅䅁䉁䅁䅁杄十䅁䅁睍㕁䑁䅧免穁䑁䅫䅍ぁ䅁䅁䍄䉁䅁䅁䅂䅁䅁䅍䅄䅁䅁䅯睦䅅䅁䅯䅂䅁䅁䅯䅂䅉䅁䅅䅁䉁䅁䅁兂䅁䅁杂癫兹兑杷允䅁䅁䅑䅁䑁䅁䅷䅁䭁䩁䕕䅁䭁佁䭯䅁䭁䝁䔸䅁䉁䅁䅁允䅁䅁䄴权䅁䑁䅅杌ㅁ䑁䅍䅁䵁䅉䅅䅁䕁䅁䅁睁䵁䅁䅁权潂兂䅁权瑄权䅁权療䅂䅁允䅁䅁䅅䅁䙁䭁慁㥌欰畂⽫䍄䉁䅁䅁䅂䅁䅁䅍䅄䅁䅁䅯䅺䅕䅁䅯眵䅯䅁䅯兢䅑䅁䅅䅁䉁䅁䅁兂浂浚浚浚橙䅑杷允䅁䅁䅑䅁䑁䅁䅷䅁䭁䭁䅫䅁䭁䉁䅅䅁䭁䅁䅕䅁䉁䅁䅁允䅁䅁䄴䅆䅁䑁䅣李祁䑁䅍䅍睁䑁䅁䅍睁䅁䅁䍄䉁䅁䅁䅂䅁䅁䅍䅄䅁䅁䅯睂䅕䅁䅯儷䅯䅁䅯睧䅑䅁䅅䅁䉁䅁䅁兂牁硨婢発䑣䅑杷允䅁䅁䅑䅁䑁䅁䅷䅁䭁偁䙧䅁䭁佁䭳䅁䭁䡁䔰䅁䉁䅁䅁允䅁䅁䄴䅆䅁䑁䅅李㉁䑁䅙䅍㍁䑁䅉睎ㅁ䅁䅁䍄䉁䅁䅁䅂䅁䅁䅍䅄䅁䅁䅯兵䅑䅁䅯眶䅯䅁䅯兢䅑䅁䅅䅁䉁䅁䅁杄十䅁䅁兎㍁䑁䅧䅏祁䑁䅁䅍睁䅁䅁䍄䉁䅁䅁䅂䅁䅁䅍䅄䅁䅁䅯杂䅕䅁䅯眵䅯䅁䅯䅣䅑䅁䅅䅁䉁䅁䅁兂㝁〳丫⭬愴䅑杷允䅁䅁䅑䅁䑁䅁䅷䅁䭁䩁䉯䅁䭁䅁䍅䅁䭁䅁䍉䅁䉁䅁䅁允䅁䅁䅕穋䥰材㙹歶䵁䅉䅅䅁䕁䅁䅁睁䵁䅁䅁权慃兂䅁权牄权䅁权䑃䅂䅁允䅁䅁䅅䅁佁䉁䅉䅁ぁ䑁䅉兏睁䑁䅁䅍睁䑁䅁䅁䵁䅉䅅䅁䕁䅁䅁睁䵁䅁䅁权呄兂䅁权湄权䅁权㥂䅂䅁允䅁䅁䅅䅁䙁䩁婱婭婭晭⽗䍄䉁䅁䅁䅂䅁䅁䅍䅄䅁䅁䅯杇䅕䅁䅯朵䅯䅁䅯睢䅑䅁䅅䅁䉁䅁䅁权䡂䅁䅁䍄䉁䅁䅁䅂䅁䅁䅍䅄䅁䅁䅯兘䅕䅁䅯朶䅯䅁䅯䄷䅯䅁䅅䅁䉁䅁䅁杄䵁䅁䅁䅍畁䑁䅑䅎㑁䅁䅁䍄䉁䅁䅁䅂䅁䅁䅍䅄䅁䅁䅯朹䅕䅁䅯朷䅯䅁䅯兣䅑䅁䅅䅁䉁䅁䅁兂䅁䅁䅁䌶䵁兑杷允䅁䅁䅑䅁䑁䅁䅷䅁䭁偁䕅䅁䭁佁䭳䅁䭁䥁䕕䅁䉁䅁䅁允䅁䅁䄴䅆䅁䑁䅍䅍硁䑁䅙杍㕁䑁䅣兎硁䅁䅁䍄䉁䅁䅁䅂䅁䅁䅍䅄䅁䅁䅯睌䅕䅁䅯儶䅯䅁䅯兢䅑䅁䅅䅁䉁䅁䅁兂䅁䅁䅁伸祪䅑杷允䅁䅁䅑䅁䑁䅁䅷䅁䭁䕁偣䅁䭁佁䭫䅁䭁䝁䔰䅁䉁䅁䅁允䅁䅁䅕䅁䅁䑁㉄䔫䵁䅉䅅䅁䕁䅁䅁睁䵁䅁䅁权流䅄䅁权煄权䅁权睂䅂䅁允䅁䅁䅅䅁佁䅁䅷䅁睁䍁䄴睎㑁䑁䅑䅁䵁䅉䅅䅁䕁䅁䅁睁䵁䅁䅁权坁兂䅁权浄权䅁权睂䅂䅁允䅁䅁䅅䅁佁䅁䅷䅁㉁䍁䄴免硁䑁䅫䅁䵁䅉䅅䅁䕁䅁䅁睁䵁䅁䅁权畃允䅁权䭁䅁䅁权䙁䅁䅁允䅁䅁䅅䅁䙁䅁䍷㑋坣儲䄹䍄䉁䅁䅁䅂䅁䅁䅍䅄䅁䅁䅯杅䅅䅁䅯允䅉䅁䅯杁䅉䅁䅅䅁䉁䅁䅁兂䅄稷㉲乐奢䅑杷允䅁䅁䅑䅁䑁䅁䅷䅁䭁䱁䕍䅁䭁佁䬰䅁䭁䡁䕅䅁䉁䅁䅁允䅁䅁䅕扏䥔牤昶橱䴸䅉䅅䅁䕁䅁䅁睁䵁䅁䅁权䕄兂䅁权灄权䅁权㥂䅂䅁允䅁䅁䅅䅁䙁䅁䅁䅁䅃癦䄹䍄䉁䅁䅁䅂䅁䅁䅍䅄䅁䅁䅯䄰䅕䅁䅯儷䅯䅁䅯全䅑䅁䅅䅁䉁䅁䅁兂䉃啬䱏佢癦睐杷允䅁䅁䅑䅁䑁䅁䅷䅁䭁䩁䱕䅁䭁佁䬰䅁䭁䡁䕁䅁䉁䅁䅁允䅁䅁䅕硨婢発呤含䴸䅉䅅䅁䑁䅁䅁睁䵁䅁䅁权㝁兂䅁权敁杂䅁允䅁䅁䅅䅁䭁䑁䝑䅁䵁䅉䅅䅁䕁䅁䅁睁䵁䅁䅁权䍄兂䅁权畄权䅁权䙃䅂䅁允䅁䅁䅅䅁䙁䅁䅁䅁䅄⼱䅆䍄䉁䅁䅁䅂䅁䅁䅍䅄䅁䅁䅯杬䅕䅁䅯睈䅙䅁䅯䅉䅙䅁䅅䅁䉁䅁䅁权奂䅃䅁䍄䉁䅁䅁䅂䅁䅁䅍䅄䅁䅁䅯兡䅁䅁䅯允䅉䅁䅯兂䅉䅁䅅䅁䉁䅁䅁兂㡁䍮⽍乖楺䅑杷允䅁䅁䅑䅁䑁䅁䅷䅁䭁佁䙫䅁䭁䉁䜸䅁䭁䍁䝁䅁䉁䅁䅁允䅁䅁䅯兇䅧䅁杷允䅁䅁䅑䅁䑁䅁䅷䅁䭁䝁䙯䅁䭁佁䭙䅁䭁䡁䕁䅁䉁䅁䅁允䅁䅁䅯睒䅁䅁杷允䅁䅁䅑䅁䑁䅁䅷䅁䭁䵁䕳䅁䭁佁䭙䅁䭁佁䭷䅁䉁䅁䅁允䅁䅁䄴䅄䅁䑁䅍杌硁䑁䅙兏䅁䅁杷允䅁䅁䅑䅁䑁䅁䅷䅁䭁偁䕳䅁䭁佁䭯䅁䭁䡁䔰䅁䉁䅁䅁允䅁䅁䄴䅄䅁䑁䅁杌祁䑁䅫睍䅁䅁杷允䅁䅁䅑䅁䑁䅁䅷䅁䭁䥁䕫䅁䭁佁䭫䅁䭁佁䭷䅁䉁䅁䅁允䅁䅁䅯睒䅁䅁杷允䅁䅁䅑䅁䑁䅁䅷䅁䭁䉁䵑䅁䭁佁䬰䅁䭁䡁䔰䅁䉁䅁䅁允䅁䅁䅕扉祂䩡瑈䐳䴸䅉䅅䅁䕁䅁䅁睁䵁䅁䅁权䭁兂䅁权牄权䅁权睂䅂䅁允䅁䅁䅅䅁佁䉁䅉䅁穁䑁䅅李穁䑁䅁睍㕁䑁䅫䅁䵁䅉䅅䅁䕁䅁䅁睁䵁䅁䅁权啁䅄䅁权煄权䅁权瑂䅂䅁允䅁䅁䅅䅁佁䅁䅷䅁睁䍁䄴杍㉁䑁䅧䅁䵁䅉䅅䅁䕁䅁䅁睁䵁䅁䅁权啁杂䅁权瑄权䅁权瑂䅂䅁允䅁䅁䅅䅁䙁䩁奍䙂余敌⽙䍄䉁䅁䅁䅂䅁䅁䅍䅄䅁䅁䅯䄯䅑䅁䅯眶䅯䅁䅯䅣䅑䅁䅅䅁䉁䅁䅁杄十䅁䅁杍㍁䑁䅙䅍睁䑁䅁䅍睁䅁䅁䍄䉁䅁䅁䅂䅁䅁䅍䅄䅁䅁䅯睲䅕䅁䅯朷䅯䅁䅯兣䅑䅁䅅䅁䉁䅁䅁兂䅁䅁䅁䩍⽔䅑杷允䅁䅁䅑䅁䑁䅁䅷䅁䭁䅁䝑䅁䭁䉁䜸䅁䭁䍁䝁䅁䉁䅁䅁允䅁䅁䅯睥䅧䅁杷允䅁䅁䅑䅁䑁䅁䅷䅁䭁䥁䙣䅁䭁佁䭯䅁䭁䡁䕁䅁䉁䅁䅁允䅁䅁䄴权䅁䑁䅅杌睁䑁䅑䅁䵁䅉䅅䅁䕁䅁䅁睁䵁䅁䅁权偃䅂䅁权煄权䅁权睂䅂䅁允䅁䅁䅅䅁佁䅁䅷䅁祁䍁䄴兏硁䑁䅑䅁䵁䅉䅅䅁䕁䅁䅁睁䵁䅁䅁权穃䅂䅁权瑄权䅁权䑃䅂䅁允䅁䅁䅅䅁䙁䭁硲欰椱䭅⽧䍄䉁䅁䅁䅂䅁䅁䅍䅄䅁䅁䅯兢䅕䅁䅯朶䅯䅁䅯兣䅑䅁䅅䅁䉁䅁䅁杄䵁䅁䅁䅍畁䑁䅍䅎祁䅁䅁䍄䉁䅁䅁䅂䅁䅁䅍䅄䅁䅁䅯睙䅕䅁䅯朵䅯䅁䅯䄷䅯䅁䅅䅁䉁䅁䅁杄䵁䅁䅁䅍畁䑁䅉李㕁䅁䅁䍄䉁䅁䅁䅂䅁䅁䅍䅄䅁䅁䅯兯䅕䅁䅯朶䅯䅁䅯兢䅑䅁䅅䅁䉁䅁䅁杄䵁䅁䅁䅍畁䑁䅑杍㑁䅁䅁䍄䉁䅁䅁䅂䅁䅁䅍䅄䅁䅁䅯杉䅕䅁䅯眵䅯䅁䅯兦䅑䅁䅅䅁䉁䅁䅁兂祂⭌灌䅰眷睐杷允䅁䅁䅑䅁䑁䅁䅷䅁䭁䱁䙍䅁䭁佁䭧䅁䭁䥁䕕䅁䉁䅁䅁允䅁䅁䄴杄䅁䑁䅉兎畁䑁䅍免祁䅁䅁䍄䉁䅁䅁䅂䅁䅁䅍䅄䅁䅁䅯杷䅕䅁䅯朷䅯䅁䅯兣䅑䅁䅅䅁䉁䅁䅁兂䅁䅁䅁䭉猳䅑杷允䅁䅁䅑䅁䑁䅁䅷䅁䭁䩁䕉䅁䭁佁䭯䅁䭁䡁䕅䅁䉁䅁䅁允䅁䅁䄴䅄䅁䑁䅅杌穁䑁䅅李䅁䅁杷允䅁䅁䅑䅁䑁䅁䅷䅁䭁䥁䙣䅁䭁佁䭣䅁䭁䥁䕕䅁䉁䅁䅁允䅁䅁䅕免獩䙈歰歂䵁䅉䅅䅁䕁䅁䅁睁䵁䅁䅁权楃允䅁权䭁䅁䅁权䙁䅁䅁允䅁䅁䅅䅁䙁䝁㡱䩤奍䅂䅖䍄䉁䅁䅁䅂䅁䅁䅍䅄䅁䅁䅯杫䅕䅁䅯眵䅯䅁䅯兦䅑䅁䅅䅁䉁䅁䅁兂橁⼲⭬橡獷䅑杷允䅁䅁䅑䅁䑁䅁䅷䅁䭁乁䙯䅁䭁佁䬰䅁䭁䥁䕕䅁䉁䅁䅁允䅁䅁䅕婧䑖㉩湺啃䵁䅉䅅䅁䕁䅁䅁睁䵁䅁䅁权流䅄䅁权湄权䅁权硂䅂䅁允䅁䅁䅅䅁䙁䭁䙊癴㥐䈱䅂䍄䉁䅁䅁䅂䅁䅁䅍䅄䅁䅁䅯睎䅕䅁䅯朷䅯䅁䅯兦䅑䅁䅅䅁䉁䅁䅁兂䅁䅁䅁䵁乫兑杷允䅁䅁䅑䅁䑁䅁䅷䅁䭁䝁䙙䅁䭁佁䭯䅁䭁䝁䔰䅁䉁䅁䅁允䅁䅁䅯睒䅁䅁杷允䅁䅁䅑䅁䑁䅁䅷䅁䭁䩁䕷䅁䭁佁䭧䅁䭁䝁䔸䅁䉁䅁䅁允䅁䅁䅯睒䅁䅁杷允䅁䅁䅑䅁䑁䅁䅷䅁䭁䙁䉯䅁䭁䅁䍅䅁䭁䅁䍕䅁䉁䅁䅁允䅁䅁䅕慖礸婨牢䔱䵁䅉䅅䅁䕁䅁䅁睁䵁䅁䅁权呄兂䅁权瑄权䅁权㙂䅂䅁允䅁䅁䅅䅁䙁䉁䑋䵷桱兒䅂䍄䉁䅁䅁䅂䅁䅁䅍䅄䅁䅁䅯儯䅕䅁䅯朶䅯䅁䅯䄷䅯䅁䅅䅁䉁䅁䅁杄䵁䅁䅁䅍畁䑁䅕兏㉁䅁䅁䍄䉁䅁䅁睁䅁䅁䅍䅄䅁䅁䅯睋䄸䅁䅯杇䅙䅁䅅䅁䉁䅁䅁权⭁杂䅁䍄䉁䅁䅁䅂䅁䅁䅍䅄䅁䅁䅯䅑䅅䅁䅯权䅁䅁䅯䅂䅉䅁䅅䅁䉁䅁䅁兂橁⼲⭬牡慷䅑杷允䅁䅁䅑䅁䑁䅁䅷䅁䭁䱁䙉䅁䭁佁䭯䅁䭁䝁䔰䅁䉁䅁䅁允䅁䅁䄴权䅁䑁䅁杌㑁䑁䅅䅁䵁䅉䅅䅁䕁䅁䅁睁䵁䅁䅁权啄兂䅁权牄权䅁权療䅂䅁允䅁䅁䅅䅁佁䉁䅑䅁硁䑁䅉䅏ㅁ䑁䅁䅍睁䑁䅁䅍䅁䅁杷允䅁䅁䅑䅁䑁䅁䅷䅁䭁䉁䝍䅁䭁佁䬴䅁䭁佁䭷䅁䉁䅁䅁允䅁䅁䅯睒䅁䅁杷允䅁䅁䅑䅁䑁䅁䅷䅁䭁䱁䙅䅁䭁佁䬴䅁䭁䥁䕍䅁䉁䅁䅁允䅁䅁䅕䅁䅁佁慁唸䵁䅉䅅䅁䕁䅁䅁睁䵁䅁䅁权汃兂䅁权浄权䅁权䙃䅂䅁允䅁䅁䅅䅁佁䅁䅷䅁睁䍁䄴兏ㅁ䑁䅕䅁䵁䅉䅅䅁䕁䅁䅁睁䵁䅁䅁权潃兂䅁权灄权䅁权瑂䅂䅁允䅁䅁䅅䅁䙁䅁䅁䅁䅄⭯䅸䍄䉁䅁䅁䅂䅁䅁䅍䅄䅁䅁䅯朶䅕䅁䅯朵䅯䅁䅯䅣䅑䅁䅅䅁䉁䅁䅁杄䵁䅁䅁免畁䑁䅕兎硁䅁䅁䍄䉁䅁䅁䅂䅁䅁䅍䅄䅁䅁䅯术䅑䅁䅯儷䅯䅁䅯睢䅑䅁䅅䅁䉁䅁䅁兂慃婭婭晭穫䅷杷允䅁䅁䅑䅁䑁䅁䅷䅁䭁乁䅷䅁䭁䉁䅅䅁䭁䅁䅕䅁䉁䅁䅁允䅁䅁䄴䅆䅁䑁䅑䅍ㅁ䑁䅙睎睁䑁䅁䅍睁䅁䅁䍄䉁䅁䅁䅂䅁䅁䅍䅄䅁䅁䅯睴䅅䅁䅯权䅁䅁䅯兂䅁䅁䅅䅁䉁䅁䅁兂畄䑦ㄸ牘偯䅑杷允䅁䅁䅑䅁䑁䅁䅷䅁䭁佁䙕䅁䭁佁䬰䅁䭁佁䭷䅁䉁䅁䅁允䅁䅁䅕䡳潊敫㠱䕂䵁䅉䅅䅁䕁䅁䅁睁䵁䅁䅁权噃睃䅁权潄权䅁权獄权䅁允䅁䅁䅅䅁佁䅁䄴䅁硁䑁䅙杌ぁ䑁䅁杍䅁䅁杷允䅁䅁䅑䅁䑁䅁䅷䅁䭁佁䘸䅁䭁佁䬴䅁䭁䡁䔰䅁䉁䅁䅁允䅁䅁䅕䅁䅁乁浄㠫䵁䅉䅅䅁䕁䅁䅁睁䵁䅁䅁权⭄䅂䅁权潄权䅁权獄权䅁允䅁䅁䅅䅁佁䅁䅷䅁ぁ䑁䅣杌硁䑁䅅䅁䵁䅉䅅䅁䕁䅁䅁睁䵁䅁䅁权瑄允䅁权䭁䅁䅁权䙁䅁䅁允䅁䅁䅅䅁䙁䥁噇㑑獴硚䅬䍄䉁䅁䅁䅂䅁䅁䅍䅄䅁䅁䅯杤䅁䅁䅯权䅁䅁䅯䅂䅉䅁䅅䅁䉁䅁䅁兂㕂匶硙䭃䵷䅑杷允䅁䅁䅑䅁䑁䅁䅷䅁䭁偁䙫䅁䭁佁䭧䅁䭁䝁䔰䅁䉁䅁䅁允䅁䅁䄴杄䅁䑁䅉杍畁䑁䅅杍硁䅁䅁䍄䉁䅁䅁䅂䅁䅁䅍䅄䅁䅁䅯䅙䅅䅁䅯允䅉䅁䅯睁䅉䅁䅅䅁䉁䅁䅁兂⽄倶⬶噺桄䅑杷允䅁䅁䅑䅁䑁䅁䅷䅁䭁䅁䝯䅁䭁佁䬴䅁䭁䡁䕁䅁䉁䅁䅁允䅁䅁䅕䅁䅁䝁䡄唶䵁䅉䅅䅁䕁䅁䅁睁䵁䅁䅁权㕂兂䅁权灄权䅁权䑃䅂䅁允䅁䅁䅅䅁䙁䅁䅁䅁䅄発䅊䍄䉁䅁䅁䅂䅁䅁䅍䅄䅁䅁䅯䄷䅅䅁䅯允䅉䅁䅯杁䅉䅁䅅䅁䉁䅁䅁兂捄䅲䩶呔噢䅑杷允䅁䅁䅑䅁䑁䅁䅷䅁䭁䉁䙁䅁䭁佁䭧䅁䭁䡁䔰䅁䉁䅁䅁允䅁䅁䄴杄䅁䑁䅑杍畁䑁䅙李㉁䅁䅁䍄䉁䅁䅁䅂䅁䅁䅍䅄䅁䅁䅯杰䅕䅁䅯眵䅯䅁䅯全䅑䅁䅅䅁䉁䅁䅁兂䩃坑汄䬰卉䅑杷允䅁䅁䅑䅁䑁䅁䅷䅁䭁䑁䉁䅁䭁䅁䅑䅁䭁䅁䅕䅁䉁䅁䅁允䅁䅁䅕䅁䅁䩁啶ぎ䵅䅉䅅䅁䕁䅁䅁睁䵁䅁䅁权扄䅂䅁权煄权䅁权睂䅂䅁允䅁䅁䅅䅁佁䅁䅷䅁硁䍁䄴睎㉁䑁䅫䅁䵁䅉䅅䅁䕁䅁䅁睁䵁䅁䅁权佃䅂䅁权潄权䅁权㥂䅂䅁允䅁䅁䅅䅁佁䅁䄴䅁硁䑁䅅杌㉁䑁䅧兎䅁䅁杷允䅁䅁䅑䅁䑁䅁䅷䅁䭁䙁䘴䅁䭁佁䬴䅁䭁䥁䕕䅁䉁䅁䅁允䅁䅁䅕䅁䅁䝁䉃〹䵁䅉䅅䅁䕁䅁䅁睁䵁䅁䅁权䑃兂䅁权湄权䅁权獄权䅁允䅁䅁䅅䅁䙁偁唷佥浫卍䅤䍄䉁䅁䅁䅂䅁䅁䅍䅄䅁䅁䅯杢䅕䅁䅯朶䅯䅁䅯䅣䅑䅁䅅䅁䉁䅁䅁杄䵁䅁䅁睍畁䑁䅍兏ㅁ䅁䅁䍄䉁䅁䅁䅂䅁䅁䅍䅄䅁䅁䅯允䅙䅁䅯䄶䅯䅁䅯睢䅑䅁䅅䅁䉁䅁䅁杄佁䅁䅁䅏穁䍁䄴兎㍁䑁䅙䅁䵁䅉䅅䅁䑁䅁䅁睁䵁䅁䅁权奁兂䅁权流杂䅁允䅁䅁䅅䅁佁䅁䄴䅁硁䑁䅁免畁䑁䅙睎䅁䅁杷允䅁䅁䅑䅁䑁䅁䅷䅁䭁䵁䕕䅁䭁䉁䜸䅁䭁䍁䝁䅁䉁䅁䅁允䅁䅁䅯李䅙䅁杷允䅁䅁䅑䅁䑁䅁䅷䅁䭁偁䕳䅁䭁佁䭧䅁䭁䥁䕍䅁䉁䅁䅁允䅁䅁䄴䅄䅁䑁䅅李畁䑁䅍䅏䅁䅁杷允䅁䅁䅑䅁䑁䅁䅷䅁䭁䱁䙣䅁䭁佁䬴䅁䭁䝁䔸䅁䉁䅁䅁允䅁䅁䅕䅁䅁䕁歁䕆䵅䅉䅅䅁䕁䅁䅁睁䵁䅁䅁权橄允䅁权䭁䅁䅁权䕁杁䅁允䅁䅁䅅䅁䙁䍁搯䅊䉡剬䅎䍄䉁䅁䅁䅂䅁䅁䅍䅄䅁䅁䅯杄䅙䅁䅯眶䅯䅁䅯兢䅑䅁䅅䅁䉁䅁䅁杄十䅁䅁兏睁䑁䅙免祁䑁䅫兎ㅁ䅁䅁䍄䉁䅁䅁䅂䅁䅁䅍䅄䅁䅁䅯東䅕䅁䅯眵䅯䅁䅯兣䅑䅁䅅䅁䉁䅁䅁兂㥁瑃橥䩣㌰䅑杷允䅁䅁䅑䅁䑁䅁䅷䅁䭁䅁䜴䅁䭁佁䭯䅁䭁佁䭷䅁䉁䅁䅁允䅁䅁䄴䅄䅁䑁䅁杌穁䑁䅑䅏䅁䅁杷允䅁䅁䅑䅁䑁䅁䅷䅁䭁佁䉳䅁䭁䅁䅯䅁䭁䅁䍑䅁䉁䅁䅁允䅁䅁䅕⽺呤㘴扗䕂䵁䅉䅅䅁䕁䅁䅁睁䵁䅁䅁权元䅂䅁权畄权䅁权瑂䅂䅁允䅁䅁䅅䅁䙁䅁䅁䅁杂吰䉬䍄䉁䅁䅁䅂䅁䅁䅍䅄䅁䅁䅯睺䅕䅁䅯眵䅯䅁䅯睢䅑䅁䅅䅁䉁䅁䅁兂卂䉵䘶ㄶ䡅䅑杷允䅁䅁䅑䅁䑁䅁䅷䅁䭁乁䕁䅁䭁佁䭧䅁䭁䥁䕍䅁䉁䅁䅁允䅁䅁䄴䅄䅁䑁䅉杌祁䑁䅙䅎䅁䅁杷允䅁䅁䅑䅁䑁䅁䅷䅁䭁䵁䙳䅁䭁佁䭯䅁䭁䥁䕍䅁䉁䅁䅁允䅁䅁䄴䅄䅁䑁䅑杌㍁䑁䅫睎䅁䅁杷允䅁䅁䅑䅁䑁䅁䅷䅁䭁偁䅅䅁䭁䅁䍅䅁䭁䅁䍍䅁䉁䅁䅁允䅁䅁䅕乊歄⭩䭢歷䵁䅉䅅䅁䕁䅁䅁睁䵁䅁䅁权摂兂䅁权牄权䅁权䙃䅂䅁允䅁䅁䅅䅁佁䉁䅑䅁㑁䑁䅧䅏睁䑁䅁䅍睁䑁䅁䅍䅁䅁杷允䅁䅁䅍䅁䑁䅁䅷䅁䭁䉁䙳䅁䭁䉁䝯䅁䉁䅁䅁允䅁䅁䅯杙䅙䅁杷允䅁䅁䅑䅁䑁䅁䅷䅁䭁乁䕉䅁䭁佁䭣䅁䭁䡁䕅䅁䉁䅁䅁允䅁䅁䅕典照⽷佳あ䵁䅉䅅䅁䕁䅁䅁睁䵁䅁䅁权坂兂䅁权牄权䅁权硂䅂䅁允䅁䅁䅅䅁佁䉁䅉䅁㉁䑁䅧杍祁䑁䅣䅍睁䑁䅁䅁䵁䅉䅅䅁䕁䅁䅁睁䵁䅁䅁权䅂兂䅁权灄权䅁权睂䅂䅁允䅁䅁䅅䅁䙁䅁䅁䅁䅁⭃䅎䍄䉁䅁䅁䅂䅁䅁䅍䅄䅁䅁䅯睵䅁䅁䅯允䅉䅁䅯杁䅉䅁䅅䅁䉁䅁䅁兂⽁䩺桪㡴㈳䅑杷允䅁䅁䅑䅁䑁䅁䅷䅁䭁䙁䙅䅁䭁佁䬴䅁䭁佁䭷䅁䉁䅁䅁允䅁䅁䅕䅁䅁䥁奄䔸䵁䅉䅅䅁䕁䅁䅁睁䵁䅁䅁权剃兂䅁权湄权䅁权䑃䅂䅁允䅁䅁䅅䅁䙁乁欰潂噇睑䅸䍄䉁䅁䅁䅂䅁䅁䅍䅄䅁䅁䅯䅵䅁䅁䅯权䅁䅁䅯䅂䅉䅁䅅䅁䉁䅁䅁兂㥁瑃橥䑣倰䅑杷允䅁䅁䅑䅁䑁䅁䅷䅁䭁䱁䕧䅁䭁佁䭫䅁䭁䡁䕅䅁䉁䅁䅁允䅁</t>
  </si>
  <si>
    <t>䅁䅕䅁䅁䕁睂䔱䵁䅉䅅䅁䕁䅁䅁睁䵁䅁䅁权あ兂䅁权畄权䅁权䙃䅂䅁允䅁䅁䅅䅁䙁䅁䅁䅁䅂畬䅨䍄䉁䅁䅁䅂䅁䅁䅍䅄䅁䅁䅯儵䅕䅁䅯朷䅯䅁䅯睢䅑䅁䅅䅁䉁䅁䅁兂䅁䅁䅁䰰㝄䅷杷允䅁䅁䅑䅁䑁䅁䅷䅁䭁偁䙁䅁䭁佁䭙䅁䭁䝁䔰䅁䉁䅁䅁允䅁䅁䄴䅄䅁䑁䅅杌硁䑁䅫兎䅁䅁杷允䅁䅁䅑䅁䑁䅁䅷䅁䭁䕁䘴䅁䭁佁䬰䅁䭁䡁䕅䅁䉁䅁䅁允䅁䅁䅕䙅㕧䵴㉨樱䴸䅉䅅䅁䕁䅁䅁睁䵁䅁䅁权䑄兂䅁权灄权䅁权㥂䅂䅁允䅁䅁䅅䅁䙁䅁䅁䅁䅁䭣䅦䍄䉁䅁䅁䅂䅁䅁䅍䅄䅁䅁䅯睡䅁䅁䅯允䅉䅁䅯睁䅉䅁䅅䅁䉁䅁䅁兂䙁㕣佇橪呌䅑杷允䅁䅁䅑䅁䑁䅁䅷䅁䭁䵁䔴䅁䭁佁䬰䅁䭁䝁䔸䅁䉁䅁䅁允䅁䅁䅕䬯确欰椱䑙䴸䅉䅅䅁䕁䅁䅁睁䵁䅁䅁权䱂兂䅁权潄权䅁权療䅂䅁允䅁䅁䅅䅁佁䅁䄴䅁穁䑁䅅杌睁䑁䅕免䅁䅁杷允䅁䅁䅑䅁䑁䅁䅷䅁䭁偁䙧䅁䭁佁䭣䅁䭁䡁䔰䅁䉁䅁䅁允䅁䅁䅕穊䥅䉲慸歊䵁䅉䅅䅁䕁䅁䅁睁䵁䅁䅁权塃允䅁权䉁杁䅁权䙁杁䅁允䅁䅁䅅䅁䙁乁㉍㙆䩊晬䅚䍄䉁䅁䅁䅂䅁䅁䅍䅄䅁䅁䅯䅱䅑䅁䅯朶䅯䅁䅯全䅑䅁䅅䅁䉁䅁䅁杄䵁䅁䅁䅍畁䑁䅧免硁䅁䅁䍄䉁䅁䅁䅂䅁䅁䅍䅄䅁䅁䅯䅃䅅䅁䅯䅂䅁䅁䅯䅂䅉䅁䅅䅁䉁䅁䅁兂䅁䅁䅄㝦䍋兑杷允䅁䅁䅑䅁䑁䅁䅷䅁䭁䵁䕙䅁䭁佁䭧䅁䭁䝁䔰䅁䉁䅁䅁允䅁䅁䄴䅄䅁䑁䅫杌ぁ䑁䅍䅎䅁䅁杷允䅁䅁䅑䅁䑁䅁䅷䅁䭁䱁䕅䅁䭁佁䬴䅁䭁䡁䕁䅁䉁䅁䅁允䅁䅁䅕䅁䅁䵁㑁㡃䵅䅉䅅䅁䕁䅁䅁睁䵁䅁䅁权浄䅂䅁权牄权䅁权硂䅂䅁允䅁䅁䅅䅁佁䉁䅉䅁ぁ䑁䅙睍祁䑁䅁李㍁䑁䅅䅁䵁䅉䅅䅁䕁䅁䅁睁䵁䅁䅁权㉁兂䅁权灄权䅁权睂䅂䅁允䅁䅁䅅䅁䙁䅁䅁䅁䅁捧䅸䍄䉁䅁䅁䅂䅁䅁䅍䅄䅁䅁䅯朷䅁䅁䅯䅂䅁䅁䅯兂䅁䅁䅅䅁䉁䅁䅁兂䅁䅁䅃䝅あ兑杷允䅁䅁䅑䅁䑁䅁䅷䅁䭁䕁䅷䅁䭁䅁䅑䅁䭁䅁䅕䅁䉁䅁䅁允䅁䅁䅕䅁䅁䙳潦正䵅䅉䅅䅁䕁䅁䅁睁䵁䅁䅁权㡂兂䅁权畄权䅁权睂䅂䅁允䅁䅁䅅䅁䙁䅁䅁䅁䅁乗䅶䍄䉁䅁䅁䅂䅁䅁䅍䅄䅁䅁䅯兂䅙䅁䅯朵䅯䅁䅯睧䅑䅁䅅䅁䉁䅁䅁杄䵁䅁䅁免畁䑁䅍兎㍁䅁䅁䍄䉁䅁䅁䅂䅁䅁䅍䅄䅁䅁䅯党䅕䅁䅯儶䅯䅁䅯全䅑䅁䅅䅁䉁䅁䅁兂䅁䅁䅁䥫䥷兑杷允䅁䅁䅍䅁䑁䅁䅷䅁䭁乁䔸䅁䭁䍁䝙䅁䉁䅁䅁允䅁䅁䄴䅄䅁䑁䅕睍畁䑁䅕䅏䅁䅁杷允䅁䅁䅑䅁䑁䅁䅷䅁䭁䉁䙣䅁䭁佁䭧䅁䭁䡁䕅䅁䉁䅁䅁允䅁䅁䄴杄䅁䑁䅅兏畁䑁䅣李㕁䅁䅁䍄䉁䅁䅁䅂䅁䅁䅍䅄䅁䅁䅯六䅕䅁䅯儷䅯䅁䅯兢䅑䅁䅅䅁䉁䅁䅁兂婄発呤㘴䝕䅑杷允䅁䅁䅑䅁䑁䅁䅷䅁䭁䅁䝁䅁䭁佁䬴䅁䭁䝁䔰䅁䉁䅁䅁允䅁䅁䅕䅁䅁䅁⭁歶䵁䅉䅅䅁䕁䅁䅁睁䵁䅁䅁权浂允䅁权䉁杁䅁权䍁杁䅁允䅁䅁䅅䅁䙁䥁佮⼱摭睩䉖䍄䉁䅁䅁䅂䅁䅁䅍䅄䅁䅁䅯杯䅕䅁䅯朷䅯䅁䅯兢䅑䅁䅅䅁䉁䅁䅁兂䅁䅁䅁䕭䩷具杷允䅁䅁䅑䅁䑁䅁䅷䅁䭁䑁䘸䅁䭁佁䭣䅁䭁䡁䔰䅁䉁䅁䅁允䅁䅁䅕卸睃浣剩啈䵁䅉䅅䅁䕁䅁䅁睁䵁䅁䅁权坂兂䅁权湄权䅁权瑂䅂䅁允䅁䅁䅅䅁䙁䱁䥔牤昶癇⽣䍄䉁䅁䅁䅂䅁䅁䅍䅄䅁䅁䅯眳䅅䅁䅯䅂䅁䅁䅯兂䅁䅁䅅䅁䉁䅁䅁兂䅁䅁䅃剮畬兑杷允䅁䅁䅑䅁䑁䅁䅷䅁䭁佁䙯䅁䭁佁䭯䅁䭁䡁䕅䅁䉁䅁䅁允䅁䅁䄴䅄䅁䑁䅅杌ぁ䑁䅉免䅁䅁杷允䅁䅁䅑䅁䑁䅁䅷䅁䭁䱁䙁䅁䭁佁䭧䅁䭁䥁䕕䅁䉁䅁䅁允䅁䅁䄴䅄䅁䑁䅣杌穁䑁䅣䅏䅁䅁杷允䅁䅁䅑䅁䑁䅁䅷䅁䭁䩁䉯䅁䭁䉁䅅䅁䭁䅁䍑䅁䉁䅁䅁允䅁䅁䄴䅆䅁䑁䅅杍㕁䑁䅅䅎㉁䑁䅁䅍睁䅁䅁䍄䉁䅁䅁䅂䅁䅁䅍䅄䅁䅁䅯䄹䅅䅁䅯允䅉䅁䅯睁䅉䅁䅅䅁䉁䅁䅁兂卄穵唶祣乺䅑杷允䅁䅁䅑䅁䑁䅁䅷䅁䭁䱁䕫䅁䭁佁䭳䅁䭁䡁䕁䅁䉁䅁䅁允䅁䅁䄴杅䅁䑁䅕睎㉁䑁䅙李睁䑁䅙兏䅁䅁杷允䅁䅁䅑䅁䑁䅁䅷䅁䭁䭁䕳䅁䭁佁䭳䅁䭁䡁䔰䅁䉁䅁䅁允䅁䅁䄴杅䅁䑁䅍兎㑁䑁䅁杍睁䑁䅁䅍䅁䅁杷允䅁䅁䅑䅁䑁䅁䅷䅁䭁䱁䕅䅁䭁佁䭳䅁䭁䡁䕁䅁䉁䅁䅁允䅁䅁䄴䅆䅁䑁䅅睎㕁䑁䅕兎㕁䑁䅙䅏㑁䅁䅁䍄䉁䅁䅁䅂䅁䅁䅍䅄䅁䅁䅯杫䅕䅁䅯儶䅯䅁䅯兣䅑䅁䅅䅁䉁䅁䅁兂䅁䅁䅁䭯穈䅑杷允䅁䅁䅑䅁䑁䅁䅷䅁䭁䕁䙙䅁䭁佁䭳䅁䭁䡁䔰䅁䉁䅁䅁允䅁䅁䄴杅䅁䑁䅕睍㍁䑁䅣䅍ぁ䑁䅧杍䅁䅁杷允䅁䅁䅑䅁䑁䅁䅷䅁䭁乁䙯䅁䭁佁䭳䅁䭁䡁䕯䅁䉁䅁䅁允䅁䅁䄴杅䅁䑁䅍睎ぁ䑁䅧兎睁䑁䅁䅍䅁䅁杷允䅁䅁䅍䅁䑁䅁䅷䅁䭁䍁䘴䅁䭁䉁䝧䅁䉁䅁䅁允䅁䅁䅯兇䅙䅁杷允䅁䅁䅑䅁䑁䅁䅷䅁䭁䩁䱕䅁䭁佁䭳䅁䭁䝁䔸䅁䉁䅁䅁允䅁䅁䄴䅆䅁䑁䅅䅎祁䑁䅙睍硁䑁䅕䅍㑁䅁䅁䍄䉁䅁䅁䅂䅁䅁䅍䅄䅁䅁䅯具䅅䅁䅯权䅁䅁䅯兂䅁䅁䅅䅁䉁䅁䅁兂浃㡭村䡳䱉䅑杷允䅁䅁䅑䅁䑁䅁䅷䅁䭁䅁䙑䅁䭁佁䭧䅁䭁䡁䔰䅁䉁䅁䅁允䅁䅁䄴杄䅁䑁䅉李畁䑁䅉睎㕁䅁䅁䍄䉁䅁䅁䅂䅁䅁䅍䅄䅁䅁䅯朸䅕䅁䅯䄶䅯䅁䅯䄷䅯䅁䅅䅁䉁䅁䅁权䡂䅁䅁䍄䉁䅁䅁䅂䅁䅁䅍䅄䅁䅁䅯東䅑䅁䅯朶䅯䅁䅯睢䅑䅁䅅䅁䉁䅁䅁杄䵁䅁䅁免畁䑁䅅䅏㑁䅁䅁䍄䉁䅁䅁䅂䅁䅁䅍䅄䅁䅁䅯睊䅕䅁䅯朵䅯䅁䅯兣䅑䅁䅅䅁䉁䅁䅁杄䵁䅁䅁杍畁䑁䅍睍ㅁ䅁䅁䍄䉁䅁䅁䅂䅁䅁䅍䅄䅁䅁䅯公䅳䅁䅯儷䅯䅁䅯兣䅑䅁䅅䅁䉁䅁䅁兂慂䑚晶㑔㌳睐杷允䅁䅁䅑䅁䑁䅁䅷䅁䭁偁䕁䅁䭁佁䭳䅁䭁䥁䕕䅁䉁䅁䅁允䅁䅁䄴䅆䅁䑁䅅䅎ぁ䑁䅧杍㕁䑁䅫睍㑁䅁䅁䍄䉁䅁䅁䅂䅁䅁䅍䅄䅁䅁䅯睉䅁䅁䅯权䅁䅁䅯䅂䅉䅁䅅䅁䉁䅁䅁兂潂敫㠱穐䝕䅑杷允䅁䅁䅑䅁䑁䅁䅷䅁䭁䝁䙍䅁䭁佁䬰䅁䭁䡁䕅䅁䉁䅁䅁允䅁䅁䅕へ㍳啩杆吴䴸䅉䅅䅁䕁䅁䅁睁䵁䅁䅁权䱄兂䅁权畄权䅁权療䅂䅁允䅁䅁䅅䅁䙁䅁䅁䅁权睱䉨䍄䉁䅁䅁䅂䅁䅁䅍䅄䅁䅁䅯䅔䅳䅁䅯眵䅯䅁䅯全䅑䅁䅅䅁䉁䅁䅁兂楂䙅㕧䕴噧䅷杷允䅁䅁䅑䅁䑁䅁䅷䅁䭁䵁䕧䅁䭁佁䭳䅁䭁䝁䔸䅁䉁䅁䅁允䅁䅁䄴䅆䅁䑁䅍兎㕁䑁䅕䅏ㅁ䑁䅕䅎ぁ䅁䅁䍄䉁䅁䅁䅂䅁䅁䅍䅄䅁䅁䅯睅䅕䅁䅯眵䅯䅁䅯来䅑䅁䅅䅁䉁䅁䅁兂千䵡㉪䕮祈睐杷允䅁䅁䅑䅁䑁䅁䅷䅁䭁䅁䙙䅁䭁佁䬰䅁䭁䡁䕁䅁䉁䅁䅁允䅁䅁䅕啩杆搵楁稴䴸䅉䅅䅁䕁䅁䅁睁䵁䅁䅁权瑃䅂䅁权潄权䅁权䙃䅂䅁允䅁䅁䅅䅁佁䅁䅷䅁ㅁ䍁䄴兏祁䑁䅧䅁䵁䅉䅅䅁䕁䅁䅁睁䵁䅁䅁权权䅁䅁权䭁䅁䅁权䙁䅁䅁允䅁䅁䅅䅁䙁乁楅⼲⭬畡⽑䍄䉁䅁䅁䅂䅁䅁䅍䅄䅁䅁䅯眫䅁䅁䅯充䅁䅁䅯兂䅁䅁䅅䅁䉁䅁䅁杄啁䅁䅁免㍁䑁䅫兏㕁䑁䅫䅍睁䑁䅁䅁䵁䅉䅅䅁䕁䅁䅁睁䵁䅁䅁权桃䅂䅁权煄权䅁权㙂䅂䅁允䅁䅁䅅䅁佁䅁䅷䅁睁䍁䄴免祁䑁䅙䅁䵁䅉䅅䅁䑁䅁䅁睁䵁䅁䅁权⭃䅂䅁权捁杂䅁允䅁䅁䅅䅁䭁䑁䡉䅁䵁䅉䅅䅁䕁䅁䅁睁䵁䅁䅁权䵁杂䅁权牄权䅁权䙃䅂䅁允䅁䅁䅅䅁佁䉁䅉䅁穁䑁䅫睍硁䑁䅁兎硁䑁䅅䅁䵁䅉䅅䅁䕁䅁䅁睁䵁䅁䅁权婂兂䅁权瑄权䅁权㙂䅂䅁允䅁䅁䅅䅁䙁䩁䕺䱉祂佡⽅䍄䉁䅁䅁䅂䅁䅁䅍䅄䅁䅁䅯光䅕䅁䅯眵䅯䅁䅯兢䅑䅁䅅䅁䉁䅁䅁兂煂䡶呓䅇煔睶杷允䅁䅁䅑䅁䑁䅁䅷䅁䭁佁䙷䅁䭁佁䭯䅁䭁䡁䕁䅁䉁䅁䅁允䅁䅁䄴䅄䅁䑁䅅杌穁䑁䅍兏䅁䅁杷允䅁䅁䅑䅁䑁䅁䅷䅁䭁䅁䘸䅁䭁佁䭫䅁䭁䡁䕁䅁䉁䅁䅁允䅁䅁䅕䅁䅁䕁歁䕂䵅䅉䅅䅁䕁䅁䅁睁䵁䅁䅁权畂允䅁权䉁杁䅁权䑁杁䅁允䅁䅁䅅䅁䙁䅁扅佪䩪敬䅆䍄䉁䅁䅁䅂䅁䅁䅍䅄䅁䅁䅯䄹䅕䅁䅯眵䅯䅁䅯睧䅑䅁䅅䅁䉁䅁䅁兂乂剗汒朰䘸䅑杷允䅁䅁䅍䅁䑁䅁䅷䅁䭁䥁䙙䅁䭁䉁䝧䅁䉁䅁䅁允䅁䅁䅯兇䅙䅁杷允䅁䅁䅑䅁䑁䅁䅷䅁䭁䵁䕑䅁䭁佁䭯䅁䭁䡁䕅䅁䉁䅁䅁允䅁䅁䄴䅄䅁䑁䅁杌睁䑁䅁兏䅁䅁杷允䅁䅁䅑䅁䑁䅁䅷䅁䭁偁䕧䅁䭁佁䭙䅁䭁䥁䕕䅁䉁䅁䅁允䅁䅁䄴䅅䅁䑁䅅李㍁䍁䄴兏穁䑁䅧䅁䵁䅉䅅䅁䕁䅁䅁睁䵁䅁䅁权晄䅂䅁权湄权䅁权䑃䅂䅁允䅁䅁䅅䅁䙁䵁㌯⭕汏睭䅪䍄䉁䅁䅁䅂䅁䅁䅍䅄䅁䅁䅯李䅅䅁䅯允䅉䅁䅯睁䅉䅁䅅䅁䉁䅁䅁兂䍄煨塦ㅥ汶䅑杷允䅁䅁䅑䅁䑁䅁䅷䅁䭁䥁䙳䅁䭁佁䭯䅁䭁䡁䔰䅁䉁䅁䅁允䅁䅁䄴䅄䅁䑁䅁杌祁䑁䅍睎䅁䅁杷允䅁䅁䅑䅁䑁䅁䅷䅁䭁䱁䕑䅁䭁佁䬰䅁䭁䝁䔰䅁䉁䅁䅁允䅁䅁䅕䩂䝯䥂漫䑧䴸䅉䅅䅁䕁䅁䅁睁䵁䅁䅁权千䅂䅁权牄权䅁权睂䅂䅁允䅁䅁䅅䅁佁䉁䅑䅁祁䑁䅅免睁䑁䅣䅏睁䑁䅁䅍䅁䅁杷允䅁䅁䅑䅁䑁䅁䅷䅁䭁䵁䕅䅁䭁佁䭯䅁䭁䝁䔰䅁䉁䅁䅁允䅁䅁䅯睒䅁䅁杷允䅁䅁䅑䅁䑁䅁䅷䅁䭁䉁䵑䅁䭁佁䭯䅁䭁䡁䕯䅁䉁䅁䅁允䅁䅁䄴䅄䅁䑁䅁杌祁䑁䅧兎䅁䅁杷允䅁䅁䅍䅁䑁䅁䅷䅁䭁䥁䙧䅁䭁䍁䝑䅁䉁䅁䅁允䅁䅁䅯䅅䅑䅁杷允䅁䅁䅑䅁䑁䅁䅷䅁䭁䱁䘴䅁䭁佁䬰䅁䭁䝁䔸䅁䉁䅁䅁允䅁䅁䅕婤奍䙂余䕆䵁䅉䅅䅁䕁䅁䅁睁䵁䅁䅁权䭁杂䅁权瑄权䅁权獄权䅁允䅁䅁䅅䅁䙁偁㡂婵瀶散⽷䍄䉁䅁䅁䅂䅁䅁䅍䅄䅁䅁䅯眰䅕䅁䅯儷䅯䅁䅯兢䅑䅁䅅䅁䉁䅁䅁兂畃⭒㙆䭆砷睐杷允䅁䅁䅑䅁䑁䅁䅷䅁䭁䱁䙫䅁䭁佁䭫䅁䭁䡁䔰䅁䉁䅁䅁允䅁䅁䅕䅁䅁䭁硂〴䵁䅉䅅䅁䕁䅁䅁睁䵁䅁䅁权呄䅁䅁权䉁杁䅁权䙁杁䅁允䅁䅁䅅䅁䙁䱁㙂甫䥣晥䅚䍄䉁䅁䅁䅂䅁䅁䅍䅄䅁䅁䅯䄫䅁䅁䅯权䅁䅁䅯䅂䅉䅁䅅䅁䉁䅁䅁兂啁歲桦桥䑑䅑杷允䅁䅁䅑䅁䑁䅁䅷䅁䭁佁䔴䅁䭁佁䭫䅁䭁䡁䕁䅁䉁䅁䅁允䅁䅁䅕䅁䅁䑁捃歁䵅䅉䅅䅁䕁䅁䅁睁䵁䅁䅁权㡃䅂䅁权煄权䅁权療䅂䅁允䅁䅁䅅䅁佁䅁䅷䅁硁䍁䄴免㑁䑁䅑䅁䵁䅉䅅䅁䕁䅁䅁睁䵁䅁䅁权硄䅂䅁权灄权䅁权獄权䅁允䅁䅁䅅䅁䙁䅁䅁䅁䅂睤䉶䍄䉁䅁䅁䅂䅁䅁䅍䅄䅁䅁䅯䅴䅕䅁䅯朵䅯䅁䅯兣䅑䅁䅅䅁䉁䅁䅁杄䵁䅁䅁睍畁䑁䅉睍㍁䅁䅁䍄䉁䅁䅁䅂䅁䅁䅍䅄䅁䅁䅯朵䅅䅁䅯允䅉䅁䅯杁䅉䅁䅅䅁䉁䅁䅁兂剁买歙灋割䅑杷允䅁䅁䅑䅁䑁䅁䅷䅁䭁䕁䉫䅁䭁䅁䍅䅁䭁䅁䍉䅁䉁䅁䅁允䅁䅁䅕䵌匱⽖⽮欹䵁䅉䅅䅁䕁䅁䅁睁䵁䅁䅁权敄䅂䅁权瑄权䅁权睂䅂䅁允䅁䅁䅅䅁䙁䑁敖歵䵫杁䅤䍄䉁䅁䅁䅂䅁䅁䅍䅄䅁䅁䅯眵䅕䅁䅯儶䅯䅁䅯睢䅑䅁䅅䅁䉁䅁䅁兂䅁䅁䅁䕥卉兑杷允䅁䅁䅑䅁䑁䅁䅷䅁䭁䡁䙍䅁䭁佁䭙䅁䭁䡁䕯䅁䉁䅁䅁允䅁䅁䄴䅄䅁䑁䅅杌㑁䑁䅅李䅁䅁杷允䅁䅁䅑䅁䑁䅁䅷䅁䭁䵁䘸䅁䭁佁䭧䅁䭁䡁䕅䅁䉁䅁䅁允䅁䅁䄴䅄䅁䑁䅫杌祁䑁䅧䅏䅁䅁杷允䅁䅁䅑䅁䑁䅁䅷䅁䭁偁䙑䅁䭁佁䭯䅁䭁䥁䕍䅁䉁䅁䅁允䅁䅁䄴䅄䅁䑁䅁杌硁䑁䅁睎䅁䅁杷允䅁䅁䅍䅁䑁䅁䅷䅁䭁䡁䙅䅁䭁䉁䜴䅁䉁䅁䅁允䅁䅁䅯朵䅙䅁杷允䅁䅁䅑䅁䑁䅁䅷䅁䭁䕁䅉䅁䭁䉁䅅䅁䭁䅁䅕䅁䉁䅁䅁允䅁䅁䄴䅆䅁䑁䅅兎睁䑁䅅䅏㉁䑁䅁䅍睁䅁䅁䍄䉁䅁䅁䅂䅁䅁䅍䅄䅁䅁䅯儫䅑䅁䅯朵䅯䅁䅯睢䅑䅁䅅䅁䉁䅁䅁杄䵁䅁䅁免畁䑁䅙杍祁䅁䅁䍄䉁䅁䅁䅂䅁䅁䅍䅄䅁䅁䅯术䅕䅁䅯朷䅯䅁䅯䄷䅯䅁䅅䅁䉁䅁䅁兂䅁䅁䅁䙧⭌䅑杷允䅁䅁䅑䅁䑁䅁䅷䅁䭁䙁䅯䅁䭁䅁䅑䅁䭁䅁䍑䅁䉁䅁䅁允䅁䅁䅕䅁䅁䱁氷歡䵅䅉䅅䅁䕁䅁䅁睁䵁䅁䅁权兂兂䅁权潄权䅁权䑃䅂䅁允䅁䅁䅅䅁佁䅁䄴䅁硁䑁䅕杌ぁ䑁䅁䅎䅁䅁杷允䅁䅁䅑䅁䑁䅁䅷䅁䭁䩁䙧䅁䭁佁䭯䅁䭁䝁䔰䅁䉁䅁䅁允䅁䅁䄴䅄䅁䑁䅅杌睁䑁䅁李䅁䅁杷允䅁䅁䅑䅁䑁䅁䅷䅁䭁䕁䙧䅁䭁佁䭯䅁䭁䥁䕍䅁䉁䅁䅁允䅁䅁䄴䅄䅁䑁䅉杌硁䑁䅧䅏䅁䅁杷允䅁䅁䅑䅁䑁䅁䅷䅁䭁佁䙅䅁䭁佁䭯䅁䭁䡁䕁䅁䉁䅁䅁允䅁䅁䄴䅄䅁䑁䅅杌祁䑁䅉李䅁䅁杷允䅁䅁䅑䅁䑁䅁䅷䅁䭁䕁䙍䅁䭁佁䭳䅁䭁䥁䕍䅁䉁䅁䅁允䅁䅁䄴杅䅁䑁䅉䅏㑁䑁䅙兎睁䑁䅉免䅁䅁杷允䅁䅁䅑䅁䑁䅁䅷䅁䭁䕁䄸䅁䭁䅁䍅䅁䭁䅁䍕䅁䉁䅁䅁允䅁䅁䅕㑧挸䍸捉欱䵁䅉䅅䅁䕁䅁䅁睁䵁䅁䅁权捃兂䅁权畄权䅁权硂䅂䅁允䅁䅁䅅䅁䙁䅁䅁䅁畂呤䉂䍄䉁䅁䅁睁䅁䅁䅍䅄䅁䅁䅯允䅙䅁䅯䅈䅙䅁䅅䅁䉁䅁䅁权灃䅃䅁䍄䉁䅁䅁䅂䅁䅁䅍䅄䅁䅁䅯䅄䅕䅁䅯朶䅯䅁䅯䄷䅯䅁䅅䅁䉁䅁䅁权䡂䅁䅁䍄䉁䅁䅁䅂䅁䅁䅍䅄䅁䅁䅯杊䅁䅁䅯允䅉䅁䅯睁䅉䅁䅅䅁䉁䅁䅁兂剂睑橌汭畄䅑杷允䅁䅁䅑䅁䑁䅁䅷䅁䭁䭁䙉䅁䭁佁䭣䅁䭁䝁䔰䅁䉁䅁䅁允䅁䅁䅕椹捨㡪ㅌ捊䵁䅉䅅䅁䕁䅁䅁睁䵁䅁䅁权㥃兂䅁权煄权䅁权硂䅂䅁允䅁䅁䅅䅁佁䅁䅷䅁硁䍁䄴免ㅁ䑁䅉䅁䵁䅉䅅䅁䕁䅁䅁睁䵁䅁䅁权敄兂䅁权瑄权䅁权獄权䅁允䅁䅁䅅䅁䙁偁卌坔光偗⽍䍄䉁䅁䅁睁䅁䅁䅍䅄䅁䅁䅯朰䅑䅁䅯杇䅙䅁䅅䅁䉁䅁䅁权牁杂䅁䍄䉁䅁䅁䅂䅁䅁䅍䅄䅁䅁䅯䅘䅕䅁䅯儷䅯䅁䅯睧䅑䅁䅅䅁䉁䅁䅁兂㙃兓䍷㑋䝦睐杷允䅁䅁䅑䅁䑁䅁䅷䅁䭁䥁䕫䅁䭁佁䭙䅁䭁䡁䕅䅁䉁䅁䅁允䅁䅁䄴䅄䅁䑁䅅杌ㅁ䑁䅣䅎䅁䅁杷允䅁䅁䅑䅁䑁䅁䅷䅁䭁偁䙣䅁䭁佁䭙䅁䭁佁䭷䅁䉁䅁䅁允䅁䅁䄴䅄䅁䑁䅁杌㕁䑁䅑兏䅁䅁杷允䅁䅁䅑䅁䑁䅁䅷䅁䭁䉁䘴䅁䭁佁䭣䅁䭁䥁䕕䅁䉁䅁䅁允䅁䅁䅕䑰䩗䱙癙稵䴸䅉䅅䅁䕁䅁䅁睁䵁䅁䅁权㝁允䅁权䕁䅁䅁权䕁杁䅁允䅁䅁䅅䅁䙁䅁䅁䱁器漹䉸䍄䉁䅁䅁䅂䅁䅁䅍䅄䅁䅁䅯党䅕䅁䅯儶䅯䅁䅯睧䅑䅁䅅䅁䉁䅁䅁兂䅁䅁䅁乗乍兑杷允䅁䅁䅑䅁䑁䅁䅷䅁䭁䕁䙑䅁䭁佁䬴䅁䭁䡁䕁䅁䉁䅁䅁允䅁䅁䅕䅁䅁䭁卪䕇䵅䅉䅅䅁䕁䅁䅁睁䵁䅁䅁权慄兂䅁权瑄权䅁权瑂䅂䅁允䅁䅁䅅䅁䙁䉁畓⭒㙆䅆䄱䍄䉁䅁䅁䅂䅁䅁䅍䅄䅁䅁䅯䅐䅕䅁䅯眵䅯䅁䅯䅣䅑䅁䅅䅁䉁䅁䅁兂㝁〳丫㉬䌷睐杷允䅁䅁䅑䅁䑁䅁䅷䅁䭁䍁䙅䅁䭁佁䭙䅁䭁䡁䕅䅁䉁䅁䅁允䅁䅁䄴䅄䅁䑁䅁杌㕁䑁䅫睎䅁䅁杷允䅁䅁䅑䅁䑁䅁䅷䅁䭁䝁䉁䅁䭁䅁䅑䅁䭁䅁䅕䅁䉁䅁䅁允䅁䅁䅕䅁䅁䅧䡖啨䵅䅉䅅䅁䕁䅁䅁睁䵁䅁䅁权穃允䅁权䉁杁䅁权䙁杁䅁允䅁䅁䅅䅁䙁䉁祤獴ㅲ佌䅆䍄䉁䅁䅁䅂䅁䅁䅍䅄䅁䅁䅯睨䅕䅁䅯儶䅯䅁䅯兣䅑䅁䅅䅁䉁䅁䅁兂䅁䅁䅁乧硌䅑杷允䅁䅁䅑䅁䑁䅁䅷䅁䭁䱁䉍䅁䭁䅁䍅䅁䭁䅁䍍䅁䉁䅁䅁允䅁䅁䅕牨䍒䩡獧唲䵁䅉䅅䅁䕁䅁䅁睁䵁䅁䅁权㑃䅂䅁权牄权䅁权硂䅂䅁允䅁䅁䅅䅁佁䉁䅉䅁ㅁ䑁䅁兎㍁䑁䅍䅍睁䑁䅁䅁䵁䅉䅅䅁䕁䅁䅁睁䵁䅁䅁权噃睃䅁权畄权䅁权療䅂䅁允䅁䅁䅅䅁䙁䅁䅁䅁䅁乣䅤䍄䉁䅁䅁䅂䅁䅁䅍䅄䅁䅁䅯其䅑䅁䅯朷䅯䅁䅯兦䅑䅁䅅䅁䉁䅁䅁兂䅁䅁䅁佧㔳䅑杷允䅁䅁䅑䅁䑁䅁䅷䅁䭁䩁䱕䅁䭁佁䭣䅁䭁䥁䕕䅁䉁䅁䅁允䅁䅁䅕䩡瑈䑦ㄫ歇䵁䅉䅅䅁䕁䅁䅁睁䵁䅁䅁权䡃䅁䅁权䕁䅁䅁权䙁䅁䅁允䅁䅁䅅䅁䙁䅁䅁䅁䥄䙥䈵䍄䉁䅁䅁䅂䅁䅁䅍䅄䅁䅁䅯䅶䅕䅁䅯朵䅯䅁䅯兦䅑䅁䅅䅁䉁䅁䅁杄䵁䅁䅁免畁䑁䅫李祁䅁䅁䍄䉁䅁䅁䅂䅁䅁䅍䅄䅁䅁䅯杯䅑䅁䅯朷䅯䅁䅯睢䅑䅁䅅䅁䉁䅁䅁兂䅁䅁䅁䵙琷䅑杷允䅁䅁䅑䅁䑁䅁䅷䅁䭁䱁䔴䅁䭁佁䬴䅁䭁佁䭷䅁䉁䅁䅁允䅁䅁䅕䅁䅁䅁乁〲䵁䅉䅅䅁䕁䅁䅁睁䵁䅁䅁权睄䅂䅁权潄权䅁权獄权䅁允䅁䅁䅅䅁䭁䕁䅣䅁䵁䅉䅅䅁䕁䅁䅁睁䵁䅁䅁权䵁兂䅁权畄权䅁权硂䅂䅁允䅁䅁䅅䅁䙁䅁䅁䅁允昰䅊䍄䉁䅁䅁䅂䅁䅁䅍䅄䅁䅁䅯兲䅕䅁䅯朶䅯䅁䅯兦䅑䅁䅅䅁䉁䅁䅁杄䵁䅁䅁䅍畁䑁䅧李㕁䅁䅁䍄䉁䅁䅁䅂䅁䅁䅍䅄䅁䅁䅯䅣䅅䅁䅯䅂䅁䅁䅯兂䅁䅁䅅䅁䉁䅁䅁兂䅁䅁元橆楏兑杷允䅁䅁䅑䅁䑁䅁䅷䅁䭁䉁䵍䅁䭁佁䭧䅁䭁䡁䕯䅁䉁䅁䅁允䅁䅁䄴杄䅁䑁䅅李畁䑁䅙䅎ㅁ䅁䅁䍄䉁䅁䅁䅂䅁䅁䅍䅄䅁䅁䅯朴䅑䅁䅯眶䅯䅁䅯䄷䅯䅁䅅䅁䉁䅁䅁杄十䅁䅁李㉁䑁䅫䅍睁䑁䅁䅍睁䅁䅁䍄䉁䅁䅁䅂䅁䅁䅍䅄䅁䅁䅯睂䅁䅁䅯权䅁䅁䅯䅂䅉䅁䅅䅁䉁䅁䅁兂剃堷⽷噎䤴䅑杷允䅁䅁䅑䅁䑁䅁䅷䅁䭁䉁䙙䅁䭁佁䭙䅁䭁䝁䔸䅁䉁䅁䅁允䅁䅁䄴䅄䅁䑁䅕杌㑁䑁䅉免䅁䅁杷允䅁䅁䅑䅁䑁䅁䅷䅁䭁䅁䙧䅁䭁佁䭙䅁䭁䡁䕁䅁䉁䅁䅁允䅁䅁䄴䅄䅁䑁䅁杌㉁䑁䅅兏䅁䅁杷允䅁䅁䅑䅁䑁䅁䅷䅁䭁偁䕣䅁䭁佁䭣䅁䭁䝁䔰䅁䉁䅁䅁允䅁䅁䅕硺器嘶䅩牲䴸䅉䅅䅁䕁䅁䅁睁䵁䅁䅁权敃兂䅁权潄权䅁权睂䅂䅁允䅁䅁䅅䅁佁䅁䄴䅁硁䑁䅉杌㉁䑁䅅睍䅁䅁杷允䅁䅁䅑䅁䑁䅁䅷䅁䭁䕁䙯䅁䭁佁䭙䅁䭁佁䭷䅁䉁䅁䅁允䅁䅁䄴䅄䅁䑁䅅杌ぁ䑁䅑兎䅁䅁杷允䅁䅁䅑䅁䑁䅁䅷䅁䭁䭁䙷䅁䭁佁䭙䅁䭁䡁䔰䅁䉁䅁䅁允䅁䅁䄴䅄䅁䑁䅅杌ㅁ䑁䅧䅏䅁䅁杷允䅁䅁䅑䅁䑁䅁䅷䅁䭁佁䉅䅁䭁䅁䍅䅁䭁䅁䍉䅁䉁䅁䅁允䅁䅁䅕䌶卖䥘睊唰䵁䅉䅅䅁䕁䅁䅁睁䵁䅁䅁权塃兂䅁权瑄权䅁权㙂䅂䅁允䅁䅁䅅䅁䙁䙁㑋潈牘敕⽑䍄䉁䅁䅁䅂䅁䅁䅍䅄䅁䅁䅯䅬䅅䅁䅯允䅉䅁䅯睁䅉䅁䅅䅁䉁䅁䅁兂偄䭌伴㝮扫兑杷允䅁䅁䅑䅁䑁䅁䅷䅁䭁䡁䘰䅁䭁佁䭯䅁䭁䡁䔰䅁䉁䅁䅁允䅁䅁䄴䅄䅁䑁䅁杌硁䑁䅑睎䅁䅁杷允䅁䅁䅑䅁䑁䅁䅷䅁䭁䵁䔴䅁䭁佁䭯䅁䭁䡁䕯䅁䉁䅁䅁允䅁䅁䄴䅄䅁䑁䅁杌㑁䑁䅑免䅁䅁杷允䅁䅁䅑䅁䑁䅁䅷䅁䭁䵁䙉䅁䭁佁䭳䅁䭁䝁䔸䅁䉁䅁䅁允䅁䅁䄴䅆䅁䑁䅅䅎祁䑁䅫䅍㉁䑁䅁睎睁䅁䅁䍄䉁䅁䅁䅂䅁䅁䅍䅄䅁䅁䅯兤䅕䅁䅯眵䅯䅁䅯睢䅑䅁䅅䅁䉁䅁䅁兂䩃坑汄䬰桉䅑杷允䅁䅁䅑䅁䑁䅁䅷䅁䭁佁䙯䅁䭁佁䭯䅁䭁䡁䔰䅁䉁䅁䅁允䅁䅁䄴䅄䅁䑁䅁杌㑁䑁䅙李䅁䅁杷允䅁䅁䅑䅁䑁䅁䅷䅁䭁偁䕑䅁䭁佁䭳䅁䭁䥁䕕䅁䉁䅁䅁允䅁䅁䄴杅䅁䑁䅉李ぁ䑁䅣䅏祁䑁䅕兎䅁䅁杷允䅁䅁䅍䅁䑁䅁䅷䅁䭁䥁䔰䅁䭁䉁䝯䅁䉁䅁䅁允䅁䅁䅯睇䅙䅁杷允䅁䅁䅑䅁䑁䅁䅷䅁䭁䱁䙉䅁䭁佁䭯䅁䭁䝁䔸䅁䉁䅁䅁允䅁䅁䄴䅄䅁䑁䅁杌㍁䑁䅣杍䅁䅁杷允䅁䅁䅑䅁䑁䅁䅷䅁䭁乁䙫䅁䭁佁䭯䅁䭁佁䭷䅁䉁䅁䅁允䅁䅁䄴䅄䅁䑁䅅杌睁䑁䅕睎䅁䅁杷允䅁䅁䅑䅁䑁䅁䅷䅁䭁䍁䙅䅁䭁佁䭯䅁䭁䝁䔰䅁䉁䅁䅁允䅁䅁䄴权䅁䑁䅑杌穁䑁䅕䅁䵁䅉䅅䅁䑁䅁䅁睁䵁䅁䅁权ぃ兂䅁权敁杂䅁允䅁䅁䅅䅁䭁䭁䡫䅁䵁䅉䅅䅁䑁䅁䅁睁䵁䅁䅁权乁兂䅁权敁杂䅁允䅁䅁䅅䅁䭁䑁䝑䅁䵁䅉䅅䅁䕁䅁䅁睁䵁䅁䅁权坂䅁䅁权䭁䅁䅁权䙁䅁䅁允䅁䅁䅅䅁䙁䙁偹癷潕䍘䅎䍄䉁䅁䅁䅂䅁䅁䅍䅄䅁䅁䅯杆䅙䅁䅯儶䅯䅁䅯䅣䅑䅁䅅䅁䉁䅁䅁兂䅁䅁䅁䝯癌䅑杷允䅁䅁䅑䅁䑁䅁䅷䅁䭁乁䕍䅁䭁佁䭳䅁䭁䡁䕁䅁䉁䅁䅁允䅁䅁䄴䅆䅁䑁䅅兏睁䑁䅑䅏穁䑁䅑免㉁䅁䅁䍄䉁䅁䅁䅂䅁䅁䅍䅄䅁䅁䅯䅍䅕䅁䅯䄶䅯䅁䅯来䅑䅁䅅䅁䉁䅁䅁杄佁䅁䅁免ぁ䍁䄴兏㑁䑁䅉䅁䵁䅉䅅䅁䕁䅁䅁睁䵁䅁䅁权瑄兂䅁权灄权䅁权硂䅂䅁允䅁䅁䅅䅁䙁䅁䅁䅁䅃敗䅔䍄䉁䅁䅁䅂䅁䅁䅍䅄䅁䅁䅯睹䅑䅁䅯䄶䅯䅁䅯睢䅑䅁䅅䅁䉁䅁䅁杄佁䅁䅁杍ㅁ䍁䄴睍睁䑁䅫䅁䵁䅉䅅䅁䕁䅁䅁睁䵁䅁䅁权䅄兂䅁权畄权䅁权䑃䅂䅁允䅁䅁䅅䅁䙁䅁䅁䅁䅃癘䅆䍄䉁䅁䅁䅂䅁䅁䅍䅄䅁䅁䅯杗䅅䅁䅯允䅉䅁䅯睁䅉䅁䅅䅁䉁䅁䅁兂汄睌牓数兪䅑杷允䅁䅁䅑䅁䑁䅁䅷䅁䭁䭁䕉䅁䭁佁䭫䅁䭁佁䭷䅁䉁䅁䅁允䅁䅁䅕䅁䅁䵁ㅁ〵䵁䅉䅅䅁䕁䅁䅁睁䵁䅁䅁权睃允䅁权䭁䅁䅁权䙁䅁䅁允䅁䅁䅅䅁䙁䭁捷浗㝑⬳⼸䍄䉁䅁䅁䅂䅁䅁䅍䅄䅁䅁䅯睁䅙䅁䅯朵䅯䅁䅯来䅑䅁䅅䅁䉁䅁䅁杄䵁䅁䅁杍畁䑁䅉兏ぁ䅁䅁䍄䉁䅁䅁䅂䅁䅁䅍䅄䅁䅁䅯睧䅕䅁䅯朶䅯䅁䅯全䅑䅁䅅䅁䉁䅁䅁杄䵁䅁䅁䅍畁䑁䅍李ぁ䅁䅁䍄䉁䅁䅁睁䅁䅁䅍䅄䅁䅁䅯䄲䅑䅁䅯杇䅙䅁䅅䅁䉁䅁䅁权牁杂䅁䍄䉁䅁䅁䅂䅁䅁䅍䅄䅁䅁䅯䅢䅅䅁䅯权䅁䅁䅯䅂䅉䅁䅅䅁䉁䅁䅁兂浃㡭村䡳獌睐杷允䅁䅁䅑䅁䑁䅁䅷䅁䭁䩁䕯䅁䭁佁䬴䅁䭁䡁䔰䅁䉁䅁䅁允䅁䅁䅕䅁䅁䑁㥄䕈䵅䅉䅅䅁䕁䅁䅁睁䵁䅁䅁权啁䅄䅁权牄权䅁权療䅂䅁允䅁䅁䅅䅁佁䉁䅑䅁祁䑁䅣免㑁䑁䅉兏祁䑁䅅䅍䅁䅁杷允䅁䅁䅑䅁䑁䅁䅷䅁䭁乁䉍䅁䭁䅁䍅䅁䭁䅁䍉䅁䉁䅁䅁允䅁䅁䅕で祷游⽑〯䵁䅉䅅䅁䕁䅁䅁睁䵁䅁䅁权允兂䅁权潄权䅁权㙂䅂䅁允䅁䅁䅅䅁佁䅁䄴䅁ㅁ䑁䅑杌穁䑁䅙免䅁䅁杷允䅁䅁䅑䅁䑁䅁䅷䅁䭁䉁䙕䅁䭁佁䭙䅁䭁䥁䕕䅁䉁䅁䅁允䅁䅁䄴权䅁䑁䅅杌ぁ䑁䅕䅁䵁䅉䅅䅁䑁䅁䅁睁䵁䅁䅁权敁兂䅁权奁杂䅁允䅁䅁䅅䅁䭁䡁䝷䅁䵁䅉䅅䅁䕁䅁䅁睁䵁䅁䅁权⽃兂䅁权潄权䅁权䑃䅂䅁允䅁䅁䅅䅁佁䅁䄴䅁硁䑁䅙杌㉁䑁䅅李䅁䅁杷允䅁䅁䅑䅁䑁䅁䅷䅁䭁䉁䵑䅁䭁佁䭳䅁䭁䡁䕁䅁䉁䅁䅁允䅁䅁䄴䅆䅁䑁䅉睎硁䑁䅕免㑁䑁䅕杍睁䅁䅁䍄䉁䅁䅁䅂䅁䅁䅍䅄䅁䅁䅯兵䅕䅁䅯眶䅯䅁䅯来䅑䅁䅅䅁䉁䅁䅁杄啁䅁䅁杍睁䑁䅑免ぁ䑁䅫䅍睁䑁䅁䅁䵁䅉䅅䅁䕁䅁䅁睁䵁䅁䅁权⭁兂䅁权灄权䅁权䙃䅂䅁允䅁䅁䅅䅁䙁䅁䅁䅁䅄桬䉺䍄䉁䅁䅁䅂䅁䅁䅍䅄䅁䅁䅯䄲䅅䅁䅯䅂䅁䅁䅯兂䅁䅁䅅䅁䉁䅁䅁兂䅁䅁䅃乎䙇兑杷允䅁䅁䅑䅁䑁䅁䅷䅁䭁䉁䵍䅁䭁佁䭣䅁䭁䡁䔰䅁䉁䅁䅁允䅁䅁䅕敥浫免獩䕉䵁䅉䅅䅁䑁䅁䅁睁䵁䅁䅁权灃䅂䅁权敁杂䅁允䅁䅁䅅䅁䭁䙁䝅䅁䵁䅉䅅䅁䕁䅁䅁睁䵁䅁䅁权奂兂䅁权煄权䅁权䙃䅂䅁允䅁䅁䅅䅁佁䅁䅷䅁睁䍁䄴䅏㑁䑁䅙䅁䵁䅉䅅䅁䕁䅁䅁睁䵁䅁䅁权獄䅂䅁权潄权䅁权瑂䅂䅁允䅁䅁䅅䅁佁䅁䅷䅁㑁䍁䄴䅎㑁䑁䅙䅁䵁䅉䅅䅁䕁䅁䅁睁䵁䅁䅁权流䅁䅁权䉁杁䅁权䍁杁䅁允䅁䅁䅅䅁䙁䭁慌㝏攵⭣䅸䍄䉁䅁䅁䅂䅁䅁䅍䅄䅁䅁䅯睓䅕䅁䅯儷䅯䅁䅯䄷䅯䅁䅅䅁䉁䅁䅁兂䱃佢㝦晱䥅䅑杷允䅁䅁䅍䅁䑁䅁䅷䅁䭁䥁䙕䅁䭁䉁䝷䅁䉁䅁䅁允䅁䅁䅯兔䅙䅁杷允䅁䅁䅑䅁䑁䅁䅷䅁䭁䅁䝍䅁䭁佁䭣䅁䭁䡁䕅䅁䉁䅁䅁允䅁䅁䅕䵱䱚㑎䉫䕎䵁䅉䅅䅁䕁䅁䅁睁䵁䅁䅁权剃兂䅁权瑄权䅁权療䅂䅁允䅁䅁䅅䅁䙁䩁畨潅䅐癹⽣䍄䉁䅁䅁䅂䅁䅁䅍䅄䅁䅁䅯杶䅑䅁䅯䄶䅯䅁䅯全䅑䅁䅅䅁䉁䅁䅁杄佁䅁䅁睍㉁䍁䄴李㉁䑁䅉䅁䵁䅉䅅䅁䕁䅁䅁睁䵁䅁䅁权䙄兂䅁权牄权䅁权䙃䅂䅁允䅁䅁䅅䅁佁䉁䅉䅁ぁ䑁䅑睍祁䑁䅉杍ぁ䑁䅍䅁䵁䅉䅅䅁䕁䅁䅁睁䵁䅁䅁权䵄兂䅁权畄权䅁权䙃䅂䅁允䅁䅁䅅䅁䙁䅁䅁䅁䅃晇䅴䍄䉁䅁䅁䅂䅁䅁䅍䅄䅁䅁䅯先䅁䅁䅯允䅉䅁䅯杁䅉䅁䅅䅁䉁䅁䅁兂晁湅扺啘祌䅑杷允䅁䅁䅑䅁䑁䅁䅷䅁䭁䑁䉯䅁䭁䅁䍅䅁䭁䅁䍍䅁䉁䅁䅁允䅁䅁䅕牂楨穴剮䔰䵁䅉䅅䅁䕁䅁䅁睁䵁䅁䅁权千䅂䅁权畄权䅁权療䅂䅁允䅁䅁䅅䅁䙁䅁䅁䅁兄昰䅴䍄䉁䅁䅁䅂䅁䅁䅍䅄䅁䅁䅯睸䅅䅁䅯䅂䅁䅁䅯䅂䅉䅁䅅䅁䉁䅁䅁兂䅁䅁䅃㘲㡂兑杷允䅁䅁䅑䅁䑁䅁䅷䅁䭁䵁䅫䅁䭁䅁䅯䅁䭁䅁䅕䅁䉁䅁䅁允䅁䅁䅕婪畤潅䅐樲䴸䅉䅅䅁䕁䅁䅁睁䵁䅁䅁权䕂兂䅁权湄权䅁权獄权䅁允䅁䅁䅅䅁䙁䙁㑋潈牘剕䅨䍄䉁䅁䅁䅂䅁䅁䅍䅄䅁䅁䅯䅈䅕䅁䅯朷䅯䅁䅯兦䅑䅁䅅䅁䉁䅁䅁兂䅁䅁䅁伸䩫兑杷允䅁䅁䅑䅁䑁䅁䅷䅁䭁䅁䙁䅁䭁佁䭳䅁䭁䡁䕯䅁䉁䅁䅁允䅁䅁䄴杅䅁䑁䅑兏㍁䑁䅣李㕁䑁䅕兎䅁䅁杷允䅁䅁䅑䅁䑁䅁䅷䅁䭁䡁䘴䅁䭁佁䬰䅁䭁䝁䔰䅁䉁䅁䅁允䅁䅁䅕敂祷挲㈳樶䴸䅉䅅䅁䕁䅁䅁睁䵁䅁䅁权捃兂䅁权煄权䅁权睂䅂䅁允䅁䅁䅅䅁佁䅁䅷䅁睁䍁䄴李㕁䑁䅑䅁䵁䅉䅅䅁䕁䅁䅁睁䵁䅁䅁权⽂䅁䅁权剁䅁䅁权䙁䅁䅁允䅁䅁䅅䅁佁䉁䅑䅁ぁ䑁䅫兏睁䑁䅁䅍睁䑁䅁䅍䅁䅁杷允䅁䅁䅑䅁䑁䅁䅷䅁䭁偁䉕䅁䭁䅁䍅䅁䭁䅁䍉䅁䉁䅁䅁允䅁䅁䅕瑶剰䑮婦啹䵁䅉䅅䅁䑁䅁䅁睁䵁䅁䅁权捃䅂䅁权歁杂䅁允䅁䅁䅅䅁䭁䉁䕁䅁䵁䅉䅅䅁䕁䅁䅁睁䵁䅁䅁权浂兂䅁权牄权䅁权獄权䅁允䅁䅁䅅䅁佁䉁䅑䅁硁䑁䅍睍ㅁ䑁䅫睎ぁ䑁䅁兎䅁䅁杷允䅁䅁䅑䅁䑁䅁䅷䅁䭁䑁䙙䅁䭁佁䭧䅁䭁䡁䕅䅁䉁䅁䅁允䅁䅁䄴䅄䅁䑁䅫杌睁䑁䅁兏䅁䅁杷允䅁䅁䅑䅁䑁䅁䅷䅁䭁䵁䙁䅁䭁佁䭧䅁䭁䡁䕅䅁䉁䅁䅁允䅁䅁䄴杄䅁䑁䅉李畁䑁䅧李㑁䅁䅁䍄䉁䅁䅁䅂䅁䅁䅍䅄䅁䅁䅯睩䅑䅁䅯眵䅯䅁䅯兦䅑䅁䅅䅁䉁䅁䅁兂啁歲桦桥䍑䅑杷允䅁䅁䅑䅁䑁䅁䅷䅁䭁䵁䙅䅁䭁佁䭫䅁䭁䡁䕁䅁䉁䅁䅁允䅁䅁䅕䅁䅁䕁噃歂䵅䅉䅅䅁䕁䅁䅁睁䵁䅁䅁权䱂允䅁权䉁杁䅁权䙁杁䅁允䅁䅁䅅䅁䭁䕁䅣䅁䵁䅉䅅䅁䕁䅁䅁睁䵁䅁䅁权啁䅄䅁权潄权䅁权㙂䅂䅁允䅁䅁䅅䅁佁䅁䅷䅁硁䑁䅍杌ぁ䑁䅍䅁䵁䅉䅅䅁䕁䅁䅁睁䵁䅁䅁权⽄䅁䅁权䕁䅁䅁权䕁杁䅁允䅁䅁䅅䅁䙁䅁䅁䅁啃䘫䉨䍄䉁䅁䅁䅂䅁䅁䅍䅄䅁䅁䅯睸䅑䅁䅯朶䅯䅁䅯䅣䅑䅁䅅䅁䉁䅁䅁杄䵁䅁䅁䅍畁䑁䅕杍㉁䅁䅁䍄䉁䅁䅁䅂䅁䅁䅍䅄䅁䅁䅯兲䅕䅁䅯朷䅯䅁䅯睢䅑䅁䅅䅁䉁䅁䅁兂䅁䅁䅁䉁⭔䅑杷允䅁䅁䅑䅁䑁䅁䅷䅁䭁佁䙉䅁䭁佁䭧䅁䭁䡁䕁䅁䉁䅁䅁允䅁䅁䄴杄䅁䑁䅕䅎畁䑁䅉杍㑁䅁䅁䍄䉁䅁䅁䅂䅁䅁䅍䅄䅁䅁䅯杕䅁䅁䅯䅂䅁䅁䅯䅂䅉䅁䅅䅁䉁䅁䅁兂䅁䅁䅁㑘稱兑杷允䅁䅁䅑䅁䑁䅁䅷䅁䭁䵁䕫䅁䭁佁䭳䅁䭁䡁䕅䅁䉁䅁䅁允䅁䅁䄴䅆䅁䑁䅅免穁䑁䅅䅎㑁䑁䅙睎祁䅁䅁䍄䉁䅁䅁䅂䅁䅁䅍䅄䅁䅁䅯內䅅䅁䅯䅂䅁䅁䅯䅂䅉䅁䅅䅁䉁䅁䅁兂䅁䅁䅃䔫㑴兑杷允䅁䅁䅑䅁䑁䅁䅷䅁䭁䵁䕣䅁䭁佁䭫䅁䭁䥁䕕䅁䉁䅁䅁允䅁䅁䅕䅁䅁䍁煃欷䵁䅉䅅䅁䕁䅁䅁睁䵁䅁䅁权奂兂䅁权牄权䅁权獄权䅁允䅁䅁䅅䅁佁䉁䅑䅁硁䑁䅍免硁䑁䅣睎睁䑁䅁䅍䅁䅁杷允䅁䅁䅑䅁䑁䅁䅷䅁䭁䥁䔴䅁䭁佁䭯䅁䭁䝁䔸䅁䉁䅁䅁允䅁䅁䄴䅄䅁䑁䅅杌㍁䑁䅙睍䅁䅁杷允䅁䅁䅑䅁䑁䅁䅷䅁䭁䵁䅧䅁䭁䅁䅑䅁䭁䅁䍑䅁䉁䅁䅁允䅁䅁䅕䅁䅁䕧兑正䵅䅉䅅䅁䕁䅁䅁睁䵁䅁䅁权偂兂䅁权煄权䅁权獄权䅁允䅁䅁䅅䅁佁䅁䅷䅁穁䍁䄴兎㍁䑁䅧䅁䵁䅉䅅䅁䑁䅁䅁睁䵁䅁䅁权ぃ䅂䅁权捁杂䅁允䅁䅁䅅䅁䭁䕁䝅䅁䵁䅉䅅䅁䕁䅁䅁睁䵁䅁䅁权流兂䅁权浄权䅁权硂䅂䅁允䅁䅁䅅䅁佁䅁䅷䅁ぁ䍁䄴李睁䑁䅅䅁䵁䅉䅅䅁䕁䅁䅁睁䵁䅁䅁权獃䅂䅁权煄权䅁权療䅂䅁允䅁䅁䅅䅁佁䅁䅷䅁睁䍁䄴䅍㍁䑁䅙䅁䵁䅉䅅䅁䕁䅁䅁睁䵁䅁䅁权歁兂䅁权浄权䅁权䑃䅂䅁允䅁䅁䅅䅁䭁䕁䅣䅁䵁䅉䅅䅁䕁䅁䅁睁䵁䅁䅁权桃兂䅁权瑄权䅁权硂䅂䅁允䅁䅁䅅䅁䙁䩁汦癍穵摯⽕䍄䉁䅁䅁䅂䅁䅁䅍䅄䅁䅁䅯杈䅕䅁䅯眶䅯䅁䅯兦䅑䅁䅅䅁䉁䅁䅁杄啁䅁䅁杍ぁ䑁䅁睎硁䑁䅙兎祁䑁䅕䅁䵁䅉䅅䅁䕁䅁䅁睁䵁䅁䅁权橂兂䅁权湄权䅁权睂䅂䅁允䅁䅁䅅䅁䙁䡁⼰噎㘶晓⼴䍄䉁䅁䅁䅂䅁䅁䅍䅄䅁䅁䅯杆䅙䅁䅯䄶䅯䅁䅯全䅑䅁䅅䅁䉁䅁䅁杄佁䅁䅁李穁䍁䄴睎ㅁ䑁䅍䅁䵁䅉䅅䅁䕁䅁䅁睁䵁䅁䅁权䍁杂䅁权灄权䅁权睂䅂䅁允䅁䅁䅅䅁䙁䅁䅁䅁权⭅䅆䍄䉁䅁䅁䅂䅁䅁䅍䅄䅁䅁䅯䅪䅑䅁䅯儷䅯䅁䅯来䅑䅁䅅䅁䉁䅁䅁兂䕂㉩湺㘫䉮睐杷允䅁䅁䅑䅁䑁䅁䅷䅁䭁䑁䙑䅁䭁佁䭫䅁䭁䥁䕕䅁䉁䅁䅁允䅁䅁䅕䅁䅁乁⭂䔹䵁䅉䅅䅁䕁䅁䅁睁䵁䅁䅁权兂兂䅁权牄权䅁权㙂䅂䅁允䅁䅁䅅䅁佁䉁䅉䅁㉁䑁䅑兏穁䑁䅍䅍睁䑁䅁䅁䵁䅉䅅䅁䕁䅁䅁睁䵁䅁䅁权㙂允䅁权剁䅁䅁权䙁䅁䅁允䅁䅁䅅䅁佁䉁䅙䅁硁䑁䅍睍硁䑁䅫李穁䑁䅁䅍睁䅁䅁䍄䉁䅁䅁䅂䅁䅁䅍䅄䅁䅁䅯眱䅁䅁䅯䅂䅁䅁䅯兂䅁䅁䅅䅁䉁䅁䅁兂䅁䅁杁佫塋兑杷允䅁䅁䅍䅁䑁䅁䅷䅁䭁䩁䙉䅁䭁䉁䜴䅁䉁䅁䅁允䅁䅁䅯眴䅙䅁杷允䅁䅁䅑䅁䑁䅁䅷䅁䭁䉁䵑䅁䭁佁䬰䅁䭁䡁䕅䅁䉁䅁䅁允䅁䅁䅕㡪ㅌ䙋偹䐹䴸䅉䅅䅁䕁䅁䅁睁䵁䅁䅁权い兂䅁权潄权䅁权睂䅂䅁允䅁䅁䅅䅁佁䅁䄴䅁㑁䑁䅙杌硁䑁䅁䅏䅁䅁杷允䅁䅁䅑䅁䑁䅁䅷䅁䭁䭁䅧䅁䭁䅁䅯䅁䭁䅁䍑䅁䉁䅁䅁允䅁䅁䅕桙奂扏䥒歈䵁䅉䅅䅁䕁䅁䅁睁䵁䅁䅁权䑂兂䅁权浄权䅁权療䅂䅁允䅁䅁䅅䅁佁䅁䅷䅁穁䍁䄴䅎㍁䑁䅧䅁䵁䅉䅅䅁䕁䅁䅁睁䵁䅁䅁权癃䅂䅁权煄权䅁权䑃䅂䅁允䅁䅁䅅䅁佁䅁䅷䅁睁䍁䄴兎㍁䑁䅑䅁䵁䅉䅅䅁䕁䅁䅁睁䵁䅁䅁权穄䅂䅁权牄权䅁权睂䅂䅁允䅁䅁䅅䅁佁䉁䅑䅁硁䑁䅑李ぁ䑁䅅䅏ぁ䑁䅁睎䅁䅁杷允䅁䅁䅑䅁䑁䅁䅷䅁䭁䩁䅍䅁䭁䅁䍅䅁䭁䅁䍕䅁䉁䅁䅁允䅁䅁䅯睒䅁䅁杷允䅁䅁䅑䅁䑁䅁䅷䅁䭁乁䅷䅁䭁䉁䅅䅁䭁䅁䍑䅁䉁䅁䅁允䅁䅁䄴䅆䅁䑁䅍䅏㉁䑁䅍䅍ぁ䑁䅁䅍睁䅁䅁䍄䉁䅁䅁䅂䅁䅁䅍䅄䅁䅁䅯儰䅑䅁䅯䄶䅯䅁䅯兦䅑䅁䅅䅁䉁䅁䅁杄䵁䅁䅁䅏畁䑁䅣杍㕁䅁䅁䍄䉁䅁䅁䅂䅁䅁䅍䅄䅁䅁䅯杶䅕䅁䅯朶䅯䅁䅯䄷䅯䅁䅅䅁䉁䅁䅁杄䭁䅁䅁䅍畁䑁䅍睍䅁䅁杷允䅁䅁䅑䅁䑁䅁䅷䅁䭁偁䕳䅁䭁佁䭫䅁䭁䥁䕍䅁䉁䅁䅁允䅁䅁䅕䅁䅁䥁䥄唱䵁䅉䅅䅁䕁䅁䅁睁䵁䅁䅁权佃䅂䅁权湄权䅁权䙃䅂䅁允䅁䅁䅅䅁䙁䵁㉬灶愸硌䄱䍄䉁䅁䅁䅂䅁䅁䅍䅄䅁䅁䅯儵䅑䅁䅯朷䅯䅁䅯全䅑䅁䅅䅁䉁䅁䅁兂䅁䅁䅁䱧䙯具杷允䅁䅁䅑䅁䑁䅁䅷䅁䭁䑁䙙䅁䭁佁䭧䅁䭁䥁䕍䅁䉁䅁䅁允䅁䅁䄴杄䅁䑁䅅免畁䑁䅑睎ぁ䅁䅁䍄䉁䅁䅁䅂䅁䅁䅍䅄䅁䅁䅯䄳䅅䅁䅯允䅉䅁䅯睁䅉䅁䅅䅁䉁䅁䅁兂呃婘扳噲塙兑杷允䅁䅁䅑䅁䑁䅁䅷䅁䭁䙁䙷䅁䭁佁䭯䅁䭁䡁䔰䅁䉁䅁䅁允䅁䅁䄴权䅁䑁䅅杌硁䑁䅙䅁䵁䅉䅅䅁䕁䅁䅁睁䵁䅁䅁权权兂䅁权潄权䅁权療䅂䅁允䅁䅁䅅䅁佁䅁䄴䅁瑁䑁䅁杌㍁䑁䅍杍䅁䅁杷允䅁䅁䅑䅁䑁䅁䅷䅁䭁䑁䘴䅁䭁佁䬰䅁䭁佁䭷䅁䉁䅁䅁允䅁䅁䅕扌摋㘷䝥㡉䵁䅉䅅䅁䕁䅁䅁睁䵁䅁䅁权癃兂䅁权湄权䅁权獄权䅁允䅁䅁䅅䅁䙁䱁摣呸汐楎䅂䍄䉁䅁䅁䅂䅁䅁䅍䅄䅁䅁䅯䄶䅕䅁䅯朶䅯䅁䅯全䅑䅁䅅䅁䉁䅁䅁杄䵁䅁䅁䅍畁䑁䅑杍㉁䅁䅁䍄䉁䅁䅁䅂䅁䅁䅍䅄䅁䅁䅯睳䅅䅁䅯权䅁䅁䅯兂䅁䅁䅅䅁䉁䅁䅁兂摄䅊䉡公湍䅑杷允䅁䅁䅑䅁䑁䅁䅷䅁䭁䉁䘴䅁䭁佁䬰䅁䭁䥁䕍䅁䉁䅁䅁允䅁䅁䅕啑打㕐䕗䐫䴸䅉䅅䅁䕁䅁䅁睁䵁䅁䅁权权䅂䅁权煄权䅁权㙂䅂䅁允䅁䅁䅅䅁佁䅁䅷䅁硁䍁䄴免㕁䑁䅉䅁䵁䅉䅅䅁䕁䅁䅁睁䵁䅁䅁权い䅂䅁权瑄权䅁权睂䅂䅁允䅁䅁䅅䅁䙁䩁瑈䑦ㄸ牘⽯䍄䉁䅁䅁䅂䅁䅁䅍䅄䅁䅁䅯兂䅙䅁䅯眶䅯䅁䅯䄷䅯䅁䅅䅁䉁䅁䅁杄十䅁䅁杍㉁䑁䅅䅍睁䑁䅁䅍睁䅁䅁䍄䉁䅁䅁䅂䅁䅁䅍䅄䅁䅁䅯睹䅁䅁䅯权䅁䅁䅯䅂䅉䅁䅅䅁䉁䅁䅁兂㕂匶硙䭃噷䅑杷允䅁䅁䅑䅁䑁䅁䅷䅁䭁乁䙫䅁䭁䉁䜸䅁䭁䍁䝁䅁䉁䅁䅁允䅁䅁䅯䅔䅣䅁杷允䅁䅁䅑䅁䑁䅁䅷䅁䭁䑁䈰䅁䭁䅁䍅䅁䭁䅁䍉䅁䉁䅁䅁允䅁䅁䅕硸䑲由㝨べ䵁䅉䅅䅁䕁䅁䅁睁䵁䅁䅁权睄䅁䅁权䭁䅁䅁权䙁䅁䅁允䅁䅁䅅䅁䙁䝁㝑〳丫睬䅖䍄䉁䅁䅁䅂䅁䅁䅍䅄䅁䅁䅯睳䅑䅁䅯朵䅯䅁䅯睢䅑䅁䅅䅁䉁䅁䅁杄䵁䅁䅁睍畁䑁䅫睍㉁䅁䅁䍄䉁䅁䅁䅂䅁䅁䅍䅄䅁䅁䅯䅂䅕䅁䅯儷䅯䅁䅯兢䅑䅁䅅䅁䉁䅁䅁兂䝂癴㥐䠱瑪睐杷允䅁䅁䅑䅁䑁䅁䅷䅁䭁䙁䙧䅁䭁佁䭣䅁䭁佁䭷䅁䉁䅁䅁允䅁䅁䅕䬸䝦穓䩥䕇䵁䅉䅅䅁䕁䅁䅁睁䵁䅁䅁权流䅄䅁权浄权䅁权睂䅂䅁允䅁䅁䅅䅁佁䅁䅷䅁硁䍁䄴杍祁䑁䅍䅁䵁䅉䅅䅁䕁䅁䅁睁䵁䅁䅁权敄兂䅁权灄权䅁权硂䅂䅁允䅁䅁䅅䅁䙁䅁䅁䅁䅁⭅䅰䍄䉁䅁䅁䅂䅁䅁䅍䅄䅁䅁䅯䅩䅕䅁䅯朷䅯䅁䅯睧䅑䅁䅅䅁䉁䅁䅁兂䅁䅁䅁䩯眯䅑杷允䅁䅁䅍䅁䑁䅁䅷䅁䭁䥁䙁䅁䭁䉁䜴䅁䉁䅁䅁允䅁䅁䅯睲䅙䅁杷允䅁䅁䅑䅁䑁䅁䅷䅁䭁佁䕧䅁䭁佁䬰䅁䭁佁䭷䅁䉁䅁䅁允䅁䅁䅯睒䅁䅁杷允䅁䅁䅑䅁䑁䅁䅷䅁䭁䵁䘸䅁䭁佁䭫䅁䭁佁䭷䅁䉁䅁䅁允䅁䅁䅕䅁䅁䵁䥂䴸䵁䅉䅅䅁䕁䅁䅁睁䵁䅁䅁权ㅄ䅂䅁权浄权䅁权獄权䅁允䅁䅁䅅䅁佁䅁䅷䅁穁䍁䄴䅍祁䑁䅫䅁䵁䅉䅅䅁䕁䅁䅁睁䵁䅁䅁权㙂兂䅁权灄权䅁权獄权䅁允䅁䅁䅅䅁䙁䅁䅁䅁䅁佑䄹䍄䉁䅁䅁䅂䅁䅁䅍䅄䅁䅁䅯䅫䅁䅁䅯权䅁䅁䅯兂䅁䅁䅅䅁䉁䅁䅁兂敂歵䵫煁剳䅑杷允䅁䅁䅑䅁䑁䅁䅷䅁䭁䱁䙍䅁䭁佁䬴䅁䭁䡁䕯䅁䉁䅁䅁允䅁䅁䅕䅁䅁䕁十あ䵅䅉䅅䅁䕁䅁䅁睁䵁䅁䅁权楄兂䅁权潄权䅁权㙂䅂䅁允䅁䅁䅅䅁佁䅁䄴䅁ぁ䑁䅣杌穁䑁䅙睍䅁䅁杷允䅁䅁䅑䅁䑁䅁䅷䅁䭁䱁䕑䅁䭁佁䭧䅁䭁䡁䕁䅁䉁䅁䅁允䅁䅁䅯睒䅁䅁杷允䅁䅁䅍䅁䑁䅁䅷䅁䭁䙁䘸䅁䭁䉁䝯䅁䉁䅁䅁允䅁䅁䅯睇䅙䅁杷允䅁䅁䅑䅁䑁䅁䅷䅁䭁佁䙑䅁䭁佁䭙䅁䭁䝁䔰䅁䉁䅁䅁允䅁䅁䅯睒䅁䅁杷允䅁䅁䅑䅁䑁䅁䅷䅁䭁䅁䉯䅁䭁䅁䍅䅁䭁䅁䍕䅁䉁䅁䅁允䅁䅁䅕扉祂䡡摬唳䵁䅉䅅䅁䕁䅁䅁睁䵁䅁䅁权汃䅁䅁权䭁䅁䅁权䙁䅁䅁允䅁䅁䅅䅁䙁乁㕶浦㡱乤⽍䍄䉁䅁䅁䅂䅁䅁䅍䅄䅁䅁䅯共䅅䅁䅯充䅁䅁䅯兂䅁䅁䅅䅁䉁䅁䅁杄十䅁䅁睎㕁䑁䅙䅏睁䑁䅁䅍睁䅁䅁䍄䉁䅁䅁䅂䅁䅁䅍䅄䅁䅁䅯儲䅑䅁䅯眶䅯䅁䅯兣䅑䅁䅅䅁䉁䅁䅁杄十䅁䅁䅎ㅁ䑁䅅䅍㑁䑁䅁䅍睁䅁䅁䍄䉁䅁䅁䅂䅁䅁䅍䅄䅁䅁䅯党䅕䅁䅯儶䅯䅁䅯䄷䅯䅁䅅䅁䉁䅁䅁权䡂䅁䅁䍄䉁䅁䅁䅂䅁䅁䅍䅄䅁䅁䅯儫䅑䅁䅯儶䅯䅁䅯兣䅑䅁䅅䅁䉁䅁䅁兂䅁䅁䅁䝯畔䅑杷允䅁䅁䅑䅁䑁䅁䅷䅁䭁佁䙅䅁䭁佁䬴䅁䭁䡁䕯䅁䉁䅁䅁允䅁䅁䅕䅁䅁䩁噃ぁ䵅䅉䅅䅁䕁䅁䅁睁䵁䅁䅁权䙄䅂䅁权煄权䅁权䙃䅂䅁允䅁䅁䅅䅁佁䅁䅷䅁睁䍁䄴免硁䑁䅉䅁䵁䅉䅅䅁䕁䅁䅁睁䵁䅁䅁权浄䅂䅁权牄权䅁权療䅂䅁允䅁䅁䅅䅁佁䉁䅉䅁ぁ䑁䅍杍ぁ䑁䅧䅍㑁䑁䅁䅁䵁䅉䅅䅁䑁䅁䅁睁䵁䅁䅁权慁兂䅁权慁杂䅁允䅁䅁䅅䅁䭁䝁䝉䅁䵁䅉䅅䅁䕁䅁䅁睁䵁䅁䅁权あ兂䅁权灄权䅁权瑂䅂䅁允䅁䅁䅅䅁䙁䅁䅁䅁兂督䉔䍄䉁䅁䅁䅂䅁䅁䅍䅄䅁䅁䅯杗䅕䅁䅯眶䅯䅁䅯兣䅑䅁䅅䅁䉁䅁䅁杄十䅁䅁睍ㅁ䑁䅧䅍睁䑁䅁䅍睁䅁䅁䍄䉁䅁䅁䅂䅁䅁䅍䅄䅁䅁䅯䅷䅑䅁䅯朵䅯䅁䅯兢䅑䅁䅅䅁䉁䅁䅁杄䵁䅁䅁䅍畁䑁䅙睍㑁䅁䅁䍄䉁䅁䅁睁䅁䅁䅍䅄䅁䅁䅯䄴䅕䅁䅯䅊䅙䅁䅅䅁䉁䅁䅁权䥄睄䅁䍄䉁䅁䅁䅂䅁䅁䅍䅄䅁䅁䅯䄱䅅䅁䅯允䅉䅁䅯杁䅉䅁䅅䅁䉁䅁䅁兂呁楴汍潁癈䅑杷允䅁䅁䅑䅁䑁䅁䅷䅁䭁䩁䔰䅁䭁佁䭧䅁䭁䡁䕯䅁䉁䅁䅁允䅁䅁䅯睒䅁䅁杷允䅁䅁䅑䅁䑁䅁䅷䅁䭁偁䕕䅁䭁佁䬰䅁䭁䡁䕯䅁䉁䅁䅁允䅁䅁䅕兊䉡啬䱏䑺䴸䅉䅅䅁䕁䅁䅁睁䵁䅁䅁权䵃兂䅁权瑄权䅁权㥂䅂䅁允䅁䅁䅅䅁䙁䑁䬰㘱睎晐⽧䍄䉁䅁䅁䅂䅁䅁䅍䅄䅁䅁䅯具䅕䅁䅯儷䅯䅁䅯兢䅑䅁䅅䅁䉁䅁䅁兂祃敮渫歸晶睐杷允䅁䅁䅑䅁䑁䅁䅷䅁䭁䕁䙁䅁䭁佁䭳䅁䭁䝁䔰䅁䉁䅁䅁允䅁䅁䄴䅆䅁䑁䅉免㑁䑁䅅䅍睁䑁䅁䅍睁䅁䅁䍄䉁䅁䅁睁䅁䅁䅍䅄䅁䅁䅯权䅙䅁䅯杇䅙䅁䅅䅁䉁䅁䅁权時杂䅁䍄䉁䅁䅁䅂䅁䅁䅍䅄䅁䅁䅯眹䅑䅁䅯朷䅯䅁䅯䅣䅑䅁䅅䅁䉁䅁䅁兂䅁䅁䅁偉㘷䅑杷允䅁䅁䅍䅁䑁䅁䅷䅁䭁佁䕳䅁䭁䍁䝙䅁䉁䅁䅁允䅁䅁䄴䅄䅁䑁䅣䅏畁䑁䅧兏䅁䅁杷允䅁䅁䅑䅁䑁䅁䅷䅁䭁䭁䉯䅁䭁䉁䅅䅁䭁䅁䍑䅁䉁䅁䅁允䅁䅁䅯睒䅁䅁杷允䅁䅁䅑䅁䑁䅁䅷䅁䭁佁䕕䅁䭁佁䭫䅁䭁䡁䕯䅁䉁䅁䅁允䅁䅁䅕䅁䅁䥁汁啃䵅䅉䅅䅁䕁䅁䅁睁䵁䅁䅁权晃兂䅁权畄权䅁权睂䅂䅁允䅁䅁䅅䅁䙁䅁䅁䅁䅁獷䅲䍄䉁䅁䅁䅂䅁䅁䅍䅄䅁䅁䅯杘䅁䅁䅯允䅉䅁䅯杁䅉䅁䅅䅁䉁䅁䅁兂㙄䝨䕩摩⽋䅑杷允䅁䅁䅑䅁䑁䅁䅷䅁䭁偁䕫䅁䭁佁䭧䅁䭁䝁䔰䅁䉁䅁䅁允䅁䅁䄴杄䅁䑁䅉杍畁䑁䅉睍穁䅁䅁䍄䉁䅁䅁䅂䅁䅁䅍䅄䅁䅁䅯杊䅷䅁䅯眵䅯䅁䅯全䅑䅁䅅䅁䉁䅁䅁兂瑂⼵灵搸婉䅑杷允䅁䅁䅑䅁䑁䅁䅷䅁䭁䅁䙁䅁䭁佁䭙䅁䭁䡁䕁䅁䉁䅁䅁允䅁䅁䄴䅄䅁䑁䅍杌祁䑁䅁兎䅁䅁杷允䅁䅁䅑䅁䑁䅁䅷䅁䭁䡁䙙䅁䭁佁䭳䅁䭁䝁䔸䅁䉁䅁䅁允䅁䅁䄴䅆䅁䑁䅉䅍㉁䑁䅑䅍穁䑁䅙睎ㅁ䅁䅁䍄䉁䅁䅁䅂䅁䅁䅍䅄䅁䅁䅯睰䅑䅁䅯朶䅯䅁䅯来䅑䅁䅅䅁䉁䅁䅁杄䵁䅁䅁䅍畁䑁䅅睎㍁䅁䅁䍄䉁䅁䅁䅂䅁䅁䅍䅄䅁䅁䅯東䅁䅁䅯允䅉䅁䅯杁䅉䅁䅅䅁䉁䅁䅁兂卂䉵䘶慡䑙兑杷允䅁䅁䅑䅁䑁䅁䅷䅁䭁䭁䘸䅁䭁佁䬴䅁䭁佁䭷䅁䉁䅁䅁允䅁䅁䅕䅁䅁䡁扃あ䵅䅉䅅䅁䕁䅁䅁睁䵁䅁䅁权獃䅁䅁权䭁䅁䅁权䙁䅁䅁允䅁䅁䅅䅁䙁䩁䑚㉩湺眫䄵䍄䉁䅁䅁䅂䅁䅁䅍䅄䅁䅁䅯杳䅕䅁䅯眵䅯䅁䅯兦䅑䅁䅅䅁䉁䅁䅁兂㍁啩杆搵䥁䅑杷允䅁䅁䅑䅁䑁䅁䅷䅁䭁䱁䙳䅁䭁佁䭫䅁䭁䡁䕁䅁䉁䅁䅁允䅁䅁䅕䅁䅁䥁捃歃䵅䅉䅅䅁䕁䅁䅁睁䵁䅁䅁权乂允䅁权䭁䅁䅁权䙁䅁䅁允䅁䅁䅅䅁䙁䍁䝕婧䑖睩䅤䍄䉁䅁䅁䅂䅁䅁䅍䅄䅁䅁䅯睳䅑䅁䅯朶䅯䅁䅯兣䅑䅁䅅䅁䉁䅁䅁杄䵁䅁䅁䅍畁䑁䅍兏穁䅁䅁䍄䉁䅁䅁䅂䅁䅁䅍䅄䅁䅁䅯䅃䅙䅁䅯儶䅯䅁䅯全䅑䅁䅅䅁䉁䅁䅁兂䅁䅁䅁佁歔䅑杷允䅁䅁䅍䅁䑁䅁䅷䅁䭁䩁䕕䅁䭁䉁䝯䅁䉁䅁䅁允䅁䅁䅯睓䅙䅁杷允䅁䅁䅍䅁䑁䅁䅷䅁䭁䉁倸䅁䭁䉁䝧䅁䉁䅁䅁允䅁䅁䅯䅒䅙䅁杷允䅁䅁䅑䅁䑁䅁䅷䅁䭁䱁䘰䅁䭁佁䭣䅁䭁䥁䕍䅁䉁䅁䅁允䅁䅁䅕硨婢発呥歉䵁䅉䅅䅁䕁䅁䅁睁䵁䅁䅁权㙃兂䅁权畄权䅁权㙂䅂䅁允䅁䅁䅅䅁䙁䅁䅁䅁䅃杯䉬䍄䉁䅁䅁䅂䅁䅁䅍䅄䅁䅁䅯䅰䅅䅁䅯允䅉䅁䅯兂䅉䅁䅅䅁䉁䅁䅁兂楂㑏䡷䩅乪䅑杷允䅁䅁䅑䅁䑁䅁䅷䅁䭁䅁䙑䅁䭁佁䭯䅁䭁䥁䕕䅁䉁䅁䅁允䅁䅁䄴䅄䅁䑁䅁杌祁䑁䅕睍䅁䅁杷允䅁䅁䅑䅁䑁䅁䅷䅁䭁偁䉙䅁䭁䅁䅯䅁䭁䅁䍑䅁䉁䅁䅁允䅁䅁䅕搵楁⼲⭮䕅䵁䅉䅅䅁䕁䅁䅁睁䵁䅁䅁权偃兂䅁权畄权䅁权睂䅂䅁允䅁䅁䅅䅁䙁䅁䅁䅁睁癶䅒䍄䉁䅁䅁䅂䅁䅁䅍䅄䅁䅁䅯睴䅑䅁䅯朷䅯䅁䅯兣䅑䅁䅅䅁䉁䅁䅁兂䅁䅁䅁䍣呕兑杷允䅁䅁䅑䅁䑁䅁䅷䅁䭁䩁䉉䅁䭁䅁䍅䅁䭁䅁䍕䅁䉁䅁䅁允䅁䅁䅕啒渹汥汋唳䵁䅉䅅䅁䕁䅁䅁睁䵁䅁䅁权䕁杂䅁权湄权䅁权療䅂䅁允䅁䅁䅅䅁䙁乁欰潂噇睑䄹䍄䉁䅁䅁䅂䅁䅁䅍䅄䅁䅁䅯杫䅅䅁䅯允䅉䅁䅯睁䅉䅁䅅䅁䉁䅁䅁兂敄攲䍹䑰启䅑杷允䅁䅁䅑䅁䑁䅁䅷䅁䭁䭁䕣䅁䭁佁䭙䅁䭁䡁䕯䅁䉁䅁䅁允䅁䅁䄴权䅁䑁䅉杌㕁䑁䅧䅁䵁䅉䅅䅁䑁䅁䅁睁䵁䅁䅁权㡄兂䅁权慁杂䅁允䅁䅁䅅䅁䭁䑁䝷䅁䵁䅉䅅䅁䕁䅁䅁睁䵁䅁䅁权坁杂䅁权煄权䅁权䙃䅂䅁允䅁䅁䅅䅁佁䅁䅷䅁睁䍁䄴䅍㍁䑁䅫䅁䵁䅉䅅䅁䕁䅁䅁睁䵁䅁䅁权塃允䅁权䕁䅁䅁权䙁䅁䅁允䅁䅁䅅䅁䙁䅁䅁䅁㡂䥌䉆䍄䉁䅁䅁䅂䅁䅁䅍䅄䅁䅁䅯䅁䅙䅁䅯䄶䅯䅁䅯睧䅑䅁䅅䅁䉁䅁䅁杄佁䅁䅁杍㑁䍁䄴李㕁䑁䅫䅁䵁䅉䅅䅁䑁䅁䅁睁䵁䅁䅁权灃䅂䅁权捁杂䅁允䅁䅁䅅䅁䭁乁䝁䅁䵁䅉䅅䅁䕁䅁䅁睁䵁䅁䅁权灂兂䅁权瑄权䅁权療䅂䅁允䅁䅁䅅䅁䙁䕁䱓佢㝦摱⽅䍄䉁䅁䅁䅂䅁䅁䅍䅄䅁䅁䅯睍䅕䅁䅯睈䅙䅁䅯䅉䅙䅁䅅䅁䉁䅁䅁权敃睂䅁䍄䉁䅁䅁䅂䅁䅁䅍䅄䅁䅁䅯兑䅕䅁䅯眵䅯䅁䅯睧䅑䅁䅅䅁䉁䅁䅁兂㍂䤶㔳畏剷䅑杷允䅁䅁䅑䅁䑁䅁䅷䅁䭁䉁䙙䅁䭁佁䭫䅁䭁䡁䕅䅁䉁䅁䅁允䅁䅁䅕䅁䅁䕁㕂欶䵁䅉䅅䅁䕁䅁䅁睁䵁䅁䅁权䩂兂䅁权畄权䅁权獄权䅁允䅁䅁䅅䅁䭁䕁䅣䅁䵁䅉䅅䅁䕁䅁䅁睁䵁䅁䅁权䵄兂䅁权晁杂䅁权杁杂䅁允䅁䅁䅅䅁䭁䙁䥕䅁䵁䅉䅅䅁䕁䅁䅁睁䵁䅁䅁权獃兂䅁权煄权䅁权瑂䅂䅁允䅁䅁䅅䅁佁䅁䅷䅁睁䍁䄴兏穁䑁䅕䅁䵁䅉䅅䅁䕁䅁䅁睁䵁䅁䅁权䩃䅂䅁权浄权䅁权䑃䅂䅁允䅁䅁䅅䅁佁䅁䅷䅁硁䍁䄴兎硁䑁䅣䅁䵁䅉䅅䅁䕁䅁䅁睁䵁䅁䅁权䵃兂䅁权灄权䅁权䑃䅂䅁允䅁䅁䅅䅁䙁䅁䅁䅁䅁普䅸䍄䉁䅁䅁䅂䅁䅁䅍䅄䅁䅁䅯儵䅑䅁䅯䄶䅯䅁䅯兣䅑䅁䅅䅁䉁䅁䅁权䡂䅁䅁䍄䉁䅁䅁䅂䅁䅁䅍䅄䅁䅁䅯兂䅕䅁䅯眶䅯䅁䅯睧䅑䅁䅅䅁䉁䅁䅁杄十䅁䅁䅎㕁䑁䅙兎ㅁ䑁䅕䅎ぁ䅁䅁䍄䉁䅁䅁䅂䅁䅁䅍䅄䅁䅁䅯睩䅑䅁䅯眶䅯䅁䅯兣䅑䅁䅅䅁䉁䅁䅁杄十䅁䅁睍硁䑁䅧兏㍁䑁䅁䅍睁䅁䅁䍄䉁䅁䅁䅂䅁䅁䅍䅄䅁䅁䅯充䅙䅁䅯朵䅯䅁䅯全䅑䅁䅅䅁䉁䅁䅁杄䵁䅁䅁杍畁䑁䅣睎㕁䅁䅁䍄䉁䅁䅁䅂䅁䅁䅍䅄䅁䅁䅯睈䄸䅁䅯眶䅯䅁䅯兣䅑䅁䅅䅁䉁䅁䅁杄啁䅁䅁免硁䑁䅍睎睁䑁䅧䅍睁䑁䅁䅁䵁䅉䅅䅁䕁䅁䅁睁䵁䅁䅁权坄䅂䅁权灄权䅁权睂䅂䅁允䅁䅁䅅䅁䙁䅁䅁䅁䅁乚䅬䍄䉁䅁䅁䅂䅁䅁䅍䅄䅁䅁䅯䅖䅁䅁䅯权䅁䅁䅯䅂䅉䅁䅅䅁䉁䅁䅁兂㝂䭆䠵場⭲睐杷允䅁䅁䅑䅁䑁䅁䅷䅁䭁䡁䙉䅁䭁佁䭣䅁䭁䥁䕕䅁䉁䅁䅁允䅁䅁䅕歯㉗⼸唳あ䵁䅉䅅䅁䕁䅁䅁睁䵁䅁䅁权䍄兂䅁权煄权䅁权㥂䅂䅁允䅁䅁䅅䅁䭁䕁䅣䅁䵁䅉䅅䅁䕁䅁䅁睁䵁䅁䅁权煂允䅁权䉁杁䅁权䍁杁䅁允䅁䅁䅅䅁䙁䉁嘱塔楄杲䉊䍄䉁䅁䅁䅂䅁䅁䅍䅄䅁䅁䅯共䅕䅁䅯儶䅯䅁䅯全䅑䅁䅅䅁䉁䅁䅁兂䅁䅁䅁䉧㈷䅑杷允䅁䅁䅑䅁䑁䅁䅷䅁䭁䭁䙙䅁䭁佁䭧䅁䭁䝁䔸䅁䉁䅁䅁允䅁䅁䄴杄䅁䑁䅅睍畁䑁䅫睎㉁䅁䅁䍄䉁䅁䅁䅂䅁䅁䅍䅄䅁䅁䅯䅨䅕䅁䅯儷䅯䅁䅯全䅑䅁䅅䅁䉁䅁䅁兂瑁灳瘳㡰䱢睐杷允䅁䅁䅑䅁䑁䅁䅷䅁䭁䥁䙣䅁䭁佁䭧䅁䭁䡁䕅䅁䉁䅁䅁允䅁䅁䄴䅄䅁䑁䅣杌ㅁ䑁䅉兏䅁䅁杷允䅁䅁䅑䅁䑁䅁䅷䅁䭁佁䔴䅁䭁佁䭙䅁䭁䝁䔸䅁䉁䅁䅁允䅁䅁䄴权䅁䑁䅅杌ぁ䑁䅍䅁䵁䅉䅅䅁䕁䅁䅁睁䵁䅁䅁权噄兂䅁权浄权䅁权獄权䅁允䅁䅁䅅䅁佁䅁䅷䅁祁䍁䄴睍㕁䑁䅙䅁䵁䅉䅅䅁䕁䅁䅁睁䵁䅁䅁权㑄䅂䅁权牄权䅁权獄权䅁允䅁䅁䅅䅁佁䉁䅉䅁祁䑁䅫李睁䑁䅁䅍睁䑁䅁䅁䵁䅉䅅䅁䕁䅁䅁睁䵁䅁䅁权瑂䅁䅁权䕁䅁䅁权䕁杁䅁允䅁䅁䅅䅁䙁䅁䅁䥁乁湉䉒䍄䉁䅁䅁䅂䅁䅁䅍䅄䅁䅁䅯児䅅䅁䅯权䅁䅁䅯䅂䅉䅁䅅䅁䉁䅁䅁兂硂児塲㍯㝄睐杷允䅁䅁䅑䅁䑁䅁䅷䅁䭁䕁䙧䅁䭁佁䭫䅁䭁佁䭷䅁䉁䅁䅁允䅁䅁䅕䅁䅁䅁杄啴䵁䅉䅅䅁䕁䅁䅁睁䵁䅁䅁权汃兂䅁权浄权䅁权獄权䅁允䅁䅁䅅䅁佁䅁䅯䅁睁䍁䄴兏㍁䅁䅁䍄䉁䅁䅁睁䅁䅁䅍䅄䅁䅁䅯䅌䅕䅁䅯䅊䅙䅁䅅䅁䉁䅁䅁权㍁睄䅁䍄䉁䅁䅁䅂䅁䅁䅍䅄䅁䅁䅯睊䅕䅁䅯眵䅯䅁䅯睧䅑䅁䅅䅁䉁䅁䅁兂捃䍸睃畣卧䅑杷允䅁䅁䅑䅁䑁䅁䅷䅁䭁䵁䅉䅁䭁䅁䍅䅁䭁䅁䍕䅁䉁䅁䅁允䅁䅁䅕啐慡䈹䱗欹䵁䅉䅅䅁䕁䅁䅁睁䵁䅁䅁权噃兂䅁权晁杂䅁权杁杂䅁允䅁䅁䅅䅁䭁䥁䡅䅁䵁䅉䅅䅁䕁䅁䅁睁䵁䅁䅁权奄䅂䅁权煄权䅁权睂䅂䅁允䅁䅁䅅䅁佁䅁䅷䅁睁䍁䄴睍穁䑁䅧䅁䵁䅉䅅䅁䕁䅁䅁睁䵁䅁䅁权潄兂䅁权晁杂䅁权杁杂䅁允䅁䅁䅅䅁䭁䑁䝳䅁䵁䅉䅅䅁䕁䅁䅁睁䵁䅁䅁权睄䅂䅁权畄权䅁权獄权䅁允䅁䅁䅅䅁䭁䕁䅣䅁䵁䅉䅅䅁䕁䅁䅁睁䵁䅁䅁权婁兂䅁权瑄权䅁权硂䅂䅁允䅁䅁䅅䅁䙁䵁䱤㑎䉬䅙䅆䍄䉁䅁䅁䅂䅁䅁䅍䅄䅁䅁䅯杫䅑䅁䅯䄶䅯䅁䅯兦䅑䅁䅅䅁䉁䅁䅁杄䵁䅁䅁兏畁䑁䅧杍硁䅁䅁䍄䉁䅁䅁䅂䅁䅁䅍䅄䅁䅁䅯免䅕䅁䅯儶䅯䅁䅯全䅑䅁䅅䅁䉁䅁䅁兂䅁䅁䅁䙁䑲䅑杷允䅁䅁䅑䅁䑁䅁䅷䅁䭁䉁䅍䅁䭁䅁䅑䅁䭁偁䈸䅁䉁䅁䅁允䅁䅁䅕䅁䅁偧祢䕥䵅䅉䅅䅁䕁䅁䅁睁䵁䅁䅁权杄兂䅁权湄权䅁权㥂䅂䅁允䅁䅁䅅䅁䙁䭁硲欰椱䍫䅰䍄䉁䅁䅁䅂䅁䅁䅍䅄䅁䅁䅯儲䅑䅁䅯朶䅯䅁䅯睢䅑䅁䅅䅁䉁䅁䅁杄䵁䅁䅁䅍畁䑁䅣李㕁䅁䅁䍄䉁䅁䅁䅂䅁䅁䅍䅄䅁䅁䅯睂䅙䅁䅯朶䅯䅁䅯䄷䅯䅁䅅䅁䉁䅁䅁杄䵁䅁䅁䅍畁䑁䅧免祁䅁䅁䍄䉁䅁䅁䅂䅁䅁䅍䅄䅁䅁䅯杫䅕䅁䅯朶䅯䅁䅯全䅑䅁䅅䅁䉁䅁䅁杄䵁䅁䅁免畁䑁䅅䅎㉁䅁䅁䍄䉁䅁䅁䅂䅁䅁䅍䅄䅁䅁䅯元䅕䅁䅯睈䅙䅁䅯䅉䅙䅁䅅䅁䉁䅁䅁权䵂杂䅁䍄䉁䅁䅁䅂䅁䅁䅍䅄䅁䅁䅯䅯䅕䅁䅯朷䅯䅁䅯兢䅑䅁䅅䅁䉁䅁䅁兂䅁䅁䅁䴴䐸兑杷允䅁䅁䅑䅁䑁䅁䅷䅁䭁䵁䙁䅁䭁佁䭫䅁䭁䥁䕕䅁䉁䅁䅁允䅁䅁䅕䅁䅁䭁桁欸䵁䅉䅅䅁䕁䅁䅁睁䵁䅁䅁权䵃䅁䅁权䉁杁䅁权䍁杁䅁允䅁䅁䅅䅁䙁䅁儫湭䱩剡䉨䍄䉁䅁䅁䅂䅁䅁䅍䅄䅁䅁䅯杏䅕䅁䅯䄶䅯䅁䅯兢䅑䅁䅅䅁䉁䅁䅁杄䵁䅁䅁兏畁䑁䅑兎穁䅁䅁䍄䉁䅁䅁䅂䅁䅁䅍䅄䅁䅁䅯䄹䅕䅁䅯眶䅯䅁䅯䄷䅯䅁䅅䅁䉁䅁䅁杄啁䅁䅁杍㑁䑁䅙杍穁䑁䅧免㕁䑁䅁䅁䵁䅉䅅䅁䕁䅁䅁睁䵁䅁䅁权坁允䅁权䉁杁䅁权䑁杁䅁允䅁䅁䅅䅁䙁䱁䑩穕⭳獯䅒䍄䉁䅁䅁䅂䅁䅁䅍䅄䅁䅁䅯眸䅕䅁䅯朶䅯䅁䅯全䅑䅁䅅䅁䉁䅁䅁杄䭁䅁䅁䅍畁䑁䅍䅏䅁䅁杷允䅁䅁䅑䅁䑁䅁䅷䅁䭁䍁偁䅁䭁佁䭣䅁䭁䥁䕕䅁䉁䅁䅁允䅁䅁䅕扉祂䩡瑆ぅ䵁䅉䅅䅁䕁䅁䅁睁䵁䅁䅁权㙃䅂䅁权牄权䅁权硂䅂䅁允䅁䅁䅅䅁佁䉁䅉䅁㕁䑁䅅杍睁䑁䅁䅍睁䑁䅁䅁䵁䅉䅅䅁䕁䅁䅁睁䵁䅁䅁权䉄䅂䅁权畄权䅁权䙃䅂䅁允䅁䅁䅅䅁䙁䅁䅁䅁睄創䉆䍄䉁䅁䅁䅂䅁䅁䅍䅄䅁䅁䅯杄䅙䅁䅯朶䅯䅁䅯䅣䅑䅁䅅䅁䉁䅁䅁杄䵁䅁䅁䅍畁䑁䅉兏祁䅁䅁䍄䉁䅁䅁䅂䅁䅁䅍䅄䅁䅁䅯䅙䅕䅁䅯朵䅯䅁䅯兣䅑䅁䅅䅁䉁䅁䅁杄䵁䅁䅁李畁䑁䅑睍㑁䅁䅁䍄䉁䅁䅁䅂䅁䅁䅍䅄䅁䅁䅯兤䅕䅁䅯眶䅯䅁䅯来䅑䅁䅅䅁䉁䅁䅁杄十䅁䅁兏硁䑁䅑杍穁䑁䅧睍睁䅁䅁䍄䉁䅁䅁䅂䅁䅁䅍䅄䅁䅁䅯村䅅䅁䅯允䅉䅁䅯睁䅉䅁䅅䅁䉁䅁䅁兂䍄祆穙搫杦䅑杷允䅁䅁䅑䅁䑁䅁䅷䅁䭁䙁偷䅁䭁佁䬴䅁䭁䡁䕯䅁䉁䅁䅁允䅁䅁䅕䅁䅁䵁噄欯䵁䅉䅅䅁䕁䅁䅁睁䵁䅁䅁权捂兂䅁权潄权䅁权獄权䅁允䅁䅁䅅䅁佁䅁䅷䅁㕁䍁䄴兏㍁䑁䅕䅁䵁䅉䅅䅁䕁䅁䅁睁䵁䅁䅁权汁兂䅁权湄权䅁权療䅂䅁允䅁䅁䅅䅁䙁䝁㡱䩤奍䍸䅰䍄䉁䅁䅁䅂䅁䅁䅍䅄䅁䅁䅯杨䅕䅁䅯朵䅯䅁䅯兢䅑䅁䅅䅁䉁䅁䅁杄䵁䅁䅁免畁䑁䅉䅏㑁䅁䅁䍄䉁䅁䅁䅂䅁䅁䅍䅄䅁䅁䅯䄯䅑䅁䅯眵䅯䅁䅯兣䅑䅁䅅䅁䉁䅁䅁兂啂㘴扗䍸杁䅑杷允䅁䅁䅑䅁䑁䅁䅷䅁䭁乁䙷䅁䭁佁䭯䅁䭁䡁䔰䅁䉁䅁䅁允䅁䅁䄴䅄䅁䑁䅁杌硁䑁䅫兎䅁䅁杷允䅁䅁䅑䅁䑁䅁䅷䅁䭁䙁䙁䅁䭁佁䭙䅁䭁䥁䕍䅁䉁䅁䅁允䅁䅁䄴䅄䅁䑁䅅杌㍁䑁䅍兏䅁䅁杷允䅁䅁䅑䅁䑁䅁䅷䅁䭁䕁䙁䅁䭁佁䭯䅁䭁佁䭷䅁䉁䅁䅁允䅁䅁䄴䅄䅁䑁䅁杌㉁䑁䅧兏䅁䅁杷允䅁䅁䅑䅁䑁䅁䅷䅁䭁䕁䙙䅁䭁佁䬴䅁䭁䡁䔰䅁䉁䅁䅁允䅁䅁䅕䅁䅁䕁佁䔴䵁䅉䅅䅁䕁䅁䅁睁䵁䅁䅁权敃兂䅁权浄权䅁权睂䅂䅁允䅁䅁䅅䅁佁䅁䅷䅁硁䍁䄴免㕁䑁䅉䅁䵁䅉䅅䅁䕁䅁䅁睁䵁䅁䅁权瑂兂䅁权潄权䅁权睂䅂䅁允䅁䅁䅅䅁佁䅁䅷䅁ㅁ䑁䅕杌睁䑁䅉䅁䵁䅉䅅䅁䕁䅁䅁睁䵁䅁䅁权慁允䅁权䉁杁䅁权䍁杁䅁允䅁䅁䅅䅁䙁䭁䠵場㡲⭎䅆䍄䉁䅁䅁䅂䅁䅁䅍䅄䅁䅁䅯兌䅕䅁䅯朵䅯䅁䅯睢䅑䅁䅅䅁䉁䅁䅁杄䵁䅁䅁杍畁䑁䅙免穁䅁䅁䍄䉁䅁䅁䅂䅁䅁䅍䅄䅁䅁䅯睗䅕䅁䅯眵䅯䅁䅯兦䅑䅁䅅䅁䉁䅁䅁兂㉁䥃失㝸畲睐杷允䅁䅁䅑䅁䑁䅁䅷䅁䭁䥁䘰䅁䭁佁䭧䅁䭁䡁䔰䅁䉁䅁䅁允䅁䅁䄴杄䅁䑁䅍免畁䑁䅙兏ㅁ䅁䅁䍄䉁䅁䅁睁䅁䅁䅍䅄䅁䅁䅯眯䅕䅁䅯䅇䅙䅁䅅䅁䉁䅁䅁权㡂杂䅁䍄䉁䅁䅁䅂䅁䅁䅍䅄䅁䅁䅯䅍䅕䅁䅯儷䅯䅁䅯睢䅑䅁䅅䅁䉁䅁䅁兂汁潂噇㑑啶睐杷允䅁䅁䅑䅁䑁䅁䅷䅁䭁佁䙧䅁䭁佁䬰䅁䭁䡁䕅䅁䉁䅁䅁允䅁䅁䅕歲桦桥畓含䴸䅉䅅䅁䕁䅁䅁睁䵁䅁䅁权䕄允䅁权䕁䅁䅁权䕁杁䅁允䅁䅁䅅䅁䙁䅁䅁䅁煃啴䈱䍄䉁䅁䅁䅂䅁䅁䅍䅄䅁䅁䅯䄶䅅䅁䅯䅂䅁䅁䅯䅂䅉䅁䅅䅁䉁䅁䅁兂䅁䅁䅁渹䌵兑杷允䅁䅁䅑䅁䑁䅁䅷䅁䭁䙁䙉䅁䭁佁䭳䅁䭁䡁䕁䅁䉁䅁䅁允䅁䅁䄴杅䅁䑁䅕李㑁䑁䅫杍祁䑁䅑䅍䅁䅁杷允䅁䅁䅑䅁䑁䅁䅷䅁䭁佁䕅䅁䭁佁䭣䅁䭁䝁䔸䅁䉁䅁䅁允䅁䅁䅕呦ㄸ牘䩱お䵁䅉䅅䅁䕁䅁䅁睁䵁䅁䅁权湂兂䅁权煄权䅁权㥂䅂䅁允䅁䅁䅅䅁佁䅁䅷䅁睁䍁䄴免硁䑁䅍䅁䵁䅉䅅䅁䕁䅁䅁睁䵁䅁䅁权ㅁ允䅁权䭁䅁䅁权䕁杁䅁允䅁䅁䅅䅁䙁䙁乃㉬匴⭧⽑䍄䉁䅁䅁䅂䅁䅁䅍䅄䅁䅁䅯杂䅅䅁䅯权䅁䅁䅯䅂䅉䅁䅅䅁䉁䅁䅁兂歂㥏倹剪塣䅑杷允䅁䅁䅑䅁䑁䅁䅷䅁䭁䕁䉑䅁䭁䅁䅑䅁䭁䅁䍑䅁䉁䅁䅁允䅁䅁䅕䅁䅁偁摙止䵅䅉䅅䅁䑁䅁䅁睁䵁䅁䅁权杂兂䅁权敁杂䅁允䅁䅁䅅䅁䭁䡁䡯䅁䵁䅉䅅䅁䕁䅁䅁睁䵁䅁䅁权䵂睃䅁权煄权䅁权獄权䅁允䅁䅁䅅䅁佁䅁䅷䅁祁䍁䄴兏穁䑁䅅䅁䵁䅉䅅䅁䕁䅁䅁睁䵁䅁䅁权䵂睃䅁权煄权䅁权療䅂䅁允䅁䅁䅅䅁佁䅁䅷䅁祁䍁䄴兏㉁䑁䅣䅁䵁䅉䅅䅁䕁䅁䅁睁䵁䅁䅁权䵂睃䅁权煄权䅁权䑃䅂䅁允䅁䅁䅅䅁佁䅁䅷䅁祁䍁䄴免㍁䑁䅅䅁䵁䅉䅅䅁䕁䅁䅁睁䵁䅁䅁权ㅂ䅁䅁权䉁杁䅁权䑁杁䅁允䅁䅁䅅䅁䙁䩁砶畫敐側䅂䍄䉁䅁䅁睁䅁䅁䅍䅄䅁䅁䅯兣䅕䅁䅯䅇䅙䅁䅅䅁䉁䅁䅁权㕁杂䅁䍄䉁䅁䅁䅂䅁䅁䅍䅄䅁䅁䅯杺䅕䅁䅯朵䅯䅁䅯睢䅑䅁䅅䅁䉁䅁䅁杄䵁䅁䅁免畁䑁䅁睎穁䅁䅁䍄䉁䅁䅁䅂䅁䅁䅍䅄䅁䅁䅯关䅕䅁䅯朷䅯䅁䅯全䅑䅁䅅䅁䉁䅁䅁兂䅁䅁䅁䤸䄴兑杷允䅁䅁䅑䅁䑁䅁䅷䅁䭁䕁䙯䅁䭁佁䭳䅁䭁䝁䔰䅁䉁䅁䅁允䅁䅁䄴䅆䅁䑁䅅李穁䑁䅣李㑁䑁䅑免ㅁ䅁䅁䍄䉁䅁䅁䅂䅁䅁䅍䅄䅁䅁䅯䅅䅕䅁䅯眶䅯䅁䅯䄷䅯䅁䅅䅁䉁䅁䅁杄啁䅁䅁杍㍁䑁䅙李㉁䑁䅕兏睁䑁䅫䅁䵁䅉䅅䅁䕁䅁䅁睁䵁䅁䅁权䕁兂䅁权畄权䅁权瑂䅂䅁允䅁䅁䅅䅁䙁䅁䅁䅁奃睰䉂䍄䉁䅁䅁䅂䅁䅁䅍䅄䅁䅁䅯睥䅕䅁䅯儶䅯䅁䅯睢䅑䅁䅅䅁䉁䅁䅁兂䅁䅁䅁䍧睮䅑杷允䅁䅁䅍䅁䑁䅁䅷䅁䭁䵁䘸䅁䭁䉁䝯䅁䉁䅁䅁允䅁䅁䅯兺䅙䅁杷允䅁䅁䅑䅁䑁䅁䅷䅁䭁䅁䝅䅁䭁佁䭳䅁䭁䡁䕯䅁䉁䅁䅁允䅁䅁䄴䅆䅁䑁䅉免㑁䑁䅧睍硁䑁䅧李㕁䅁䅁䍄䉁䅁䅁䅂䅁䅁䅍䅄䅁䅁䅯杮䅑䅁䅯儶䅯䅁䅯睢䅑䅁䅅䅁䉁䅁䅁兂䅁䅁䅁乙浺䅑杷允䅁䅁䅑䅁䑁䅁䅷䅁䭁偁䅷䅁䭁䉁䅅䅁䭁䅁䅕䅁䉁䅁䅁允䅁䅁䄴䅆䅁䑁䅅䅎硁䑁䅙䅎穁䑁䅣䅏㑁䅁䅁䍄䉁䅁䅁䅂䅁䅁䅍䅄䅁䅁䅯睦䅕䅁䅯儶䅯䅁䅯兣䅑䅁䅅䅁䉁䅁䅁兂䅁䅁䅁䥧漯䅑杷允䅁䅁䅑䅁䑁䅁䅷䅁䭁䱁䕯䅁䭁佁䬴䅁䭁䡁䕯䅁䉁䅁䅁允䅁䅁䅕䅁䅁䵁慄唫䵁䅉䅅䅁䕁䅁䅁睁䵁䅁䅁权塃䅁䅁权䭁䅁䅁权䙁䅁䅁允䅁䅁䅅䅁䙁偁灹搸乊杙䅂䍄䉁䅁䅁䅂䅁䅁䅍䅄䅁䅁䅯权䅕䅁䅯朶䅯䅁䅯兣䅑䅁䅅䅁䉁䅁䅁杄䵁䅁䅁免畁䑁䅁免硁䅁䅁䍄䉁䅁䅁䅂䅁䅁䅍䅄䅁䅁䅯杲䅕䅁䅯朷䅯䅁䅯睧䅑䅁䅅䅁䉁䅁䅁兂䅁䅁䅁偗䱧兑杷允䅁䅁䅍䅁䑁䅁䅷䅁䭁䍁䙫䅁䭁䍁䝑䅁䉁䅁䅁允䅁䅁䅯兪䄸䅁杷允䅁䅁䅑䅁䑁䅁䅷䅁䭁乁䕫䅁䭁佁䬰䅁䭁佁䭷䅁䉁䅁䅁允䅁䅁䅕䙂余扌摋稷䴸䅉䅅䅁䕁䅁䅁睁䵁䅁䅁权ぁ允䅁权䕁䅁䅁权䙁䅁䅁允䅁䅁䅅䅁䙁䅁䅁䅁杂䙖䉬䍄䉁䅁䅁䅂䅁䅁䅍䅄䅁䅁䅯兒䅕䅁䅯朶䅯䅁䅯睧䅑䅁䅅䅁䉁䅁䅁杄䵁䅁䅁䅍畁䑁䅉睎硁䅁䅁䍄䉁䅁䅁䅂䅁䅁䅍䅄䅁䅁䅯児䅕䅁䅯䄶䅯䅁䅯睢䅑䅁䅅䅁䉁䅁䅁杄䵁䅁䅁免㑁䍁䄴免祁䅁䅁䍄䉁䅁䅁䅂䅁䅁䅍䅄䅁䅁䅯睅䅙䅁䅯朵䅯䅁䅯全䅑䅁䅅䅁䉁䅁䅁杄䵁䅁䅁免畁䑁䅅睎㑁䅁䅁䍄䉁䅁䅁䅂䅁䅁䅍䅄䅁䅁䅯允䅙䅁䅯朵䅯䅁䅯来䅑䅁䅅䅁䉁䅁䅁杄䵁䅁䅁杍畁䑁䅕䅏㕁䅁䅁䍄䉁䅁䅁睁䅁䅁䅍䅄䅁䅁䅯杴䅕䅁䅯䅊䅙䅁䅅䅁䉁䅁䅁权浂䅃䅁䍄䉁䅁䅁䅂䅁䅁䅍䅄䅁䅁䅯睔䅅䅁䅯允䅉䅁䅯杁䅉䅁䅅䅁䉁䅁䅁兂千楸礴婙汪䅑杷允䅁䅁䅑䅁䑁䅁䅷䅁䭁䩁䕳䅁䭁佁䭳䅁䭁佁䭷䅁䉁䅁䅁允䅁䅁䄴䅆䅁䑁䅅李㍁䑁䅉免㑁䑁䅁䅍睁䅁䅁䍄䉁䅁䅁䅂䅁䅁䅍䅄䅁䅁䅯儳䅑䅁䅯儶䅯䅁䅯睢䅑䅁䅅䅁䉁䅁䅁兂䅁䅁䅁䕁偄䅑杷允䅁䅁䅑䅁䑁䅁䅷䅁䭁䅁䙁䅁䭁佁䭫䅁䭁䥁䕍䅁䉁䅁䅁允䅁䅁䅕䅁䅁䅁䅄欴䵁䅉䅅䅁䕁䅁䅁睁䵁䅁䅁权䵄䅁䅁权䉁杁䅁权䑁杁䅁允䅁䅁䅅䅁䙁䥁啙呔㉅敆䅨䍄䉁䅁䅁䅂䅁䅁䅍䅄䅁䅁䅯朴䅑䅁䅯朷䅯䅁䅯䄷䅯䅁䅅䅁䉁䅁䅁兂䅁䅁䅁䑑䉙兑杷允䅁䅁䅑䅁䑁䅁䅷䅁䭁佁䔴䅁䭁佁䭣䅁䭁䡁䔰䅁䉁䅁䅁允䅁䅁䅕敢㝦晱午啋䵁䅉䅅䅁䕁䅁䅁睁䵁䅁䅁权䵄兂䅁权浄权䅁权䑃䅂䅁允䅁䅁䅅䅁佁䅁䅷䅁ぁ䍁䄴杍ぁ䑁䅙䅁䵁䅉䅅䅁䕁䅁䅁睁䵁䅁䅁权䕄䅂䅁权瑄权䅁权獄权䅁允䅁䅁䅅䅁䙁䱁へ硫䕧杖䅶䍄䉁䅁䅁䅂䅁䅁䅍䅄䅁䅁䅯睺䅕䅁䅯朷䅯䅁䅯䅣䅑䅁䅅䅁䉁䅁䅁兂䅁䅁䅁䱧㕶䅷杷允䅁䅁䅑䅁䑁䅁䅷䅁䭁偁䉷䅁䭁䅁䍅䅁䭁䅁䍍䅁䉁䅁䅁允䅁䅁䅕㤯䅺湳硒〷䵁䅉䅅䅁䕁䅁䅁睁䵁䅁䅁权䱄睃䅁权畄权䅁权㙂䅂䅁允䅁䅁䅅䅁䙁䅁䅁䅁䅂祳䉆䍄䉁䅁䅁䅂䅁䅁䅍䅄䅁䅁䅯睴䅅䅁䅯䅂䅁䅁䅯兂䅁䅁䅅䅁䉁䅁䅁兂䅁䅁䅁䔴杴兑杷允䅁䅁䅑䅁䑁䅁䅷䅁䭁䱁䙧䅁䭁佁䬰䅁䭁䡁䕅䅁䉁䅁䅁允䅁䅁䅕㉱䱱卖㍃稫䴸䅉䅅䅁䕁䅁䅁睁䵁䅁䅁权㍃兂䅁权煄权䅁权獄权䅁允䅁䅁䅅䅁佁䅁䅷䅁硁䍁䄴䅏硁䑁䅑䅁䵁䅉䅅䅁䕁䅁䅁睁䵁䅁䅁权䙂兂䅁权灄权䅁权䑃䅂䅁允䅁䅁䅅䅁䙁䅁䅁䅁兄晬䅄䍄䉁䅁䅁䅂䅁䅁䅍䅄䅁䅁䅯杁䅕䅁䅯朷䅯䅁䅯睧䅑䅁䅅䅁䉁䅁䅁兂䅁䅁䅁䍳ㅐ䅑杷允䅁䅁䅑䅁䑁䅁䅷䅁䭁䥁䔸䅁䭁佁䭳䅁䭁䝁䔰䅁䉁䅁䅁允䅁䅁䄴䅆䅁䑁䅅睍硁䑁䅙睍㑁䑁䅁䅍睁䅁䅁䍄䉁䅁䅁睁䅁䅁䅍䅄䅁䅁䅯兂䅕䅁䅯杊䅙䅁䅅䅁䉁䅁䅁杄䵁䅁䅁兏㉁䍁䄴䅍㍁䅁䅁䍄䉁䅁䅁䅂䅁䅁䅍䅄䅁䅁䅯睏䅁䅁䅯䅂䅁䅁䅯兂䅁䅁䅅䅁䉁䅁䅁兂䅁䅁䅃佔䰵兑杷允䅁䅁䅑䅁䑁䅁䅷䅁䭁䙁䅍䅁䭁䅁䅑䅁䭁䅁䍑䅁䉁䅁䅁允䅁䅁䅕䅁䅁䉁㌳䕡䵅䅉䅅䅁䕁䅁䅁睁䵁䅁䅁权㥃䅁䅁权䉁杁䅁权䍁杁䅁允䅁䅁䅅䅁䙁䍁䝢坅㘹佒䄱䍄䉁䅁䅁䅂䅁䅁䅍䅄䅁䅁䅯兣䅅䅁䅯充䅁䅁䅯兂䅁䅁䅅䅁䉁䅁䅁杄啁䅁䅁免ぁ䑁䅅䅍穁䑁䅑䅍睁䑁䅁䅁䵁䅉䅅䅁䕁䅁䅁睁䵁䅁䅁权祂兂䅁权灄权䅁权䙃䅂䅁允䅁䅁䅅䅁䙁䅁䅁䅁䅁癧䅔䍄䉁䅁䅁䅂䅁䅁䅍䅄䅁䅁䅯杷䅕䅁䅯眵䅯䅁䅯全䅑䅁䅅䅁䉁䅁䅁兂䭂睺睳猫㑈睐杷允䅁䅁䅑䅁䑁䅁䅷䅁䭁乁䙳䅁䭁佁䭧䅁䭁䡁䕯䅁䉁䅁䅁允䅁䅁䄴杄䅁䑁䅉䅏畁䑁䅫兏㕁䅁䅁䍄䉁䅁䅁睁䅁䅁䅍䅄䅁䅁䅯其䅑䅁䅯杈䅙䅁䅅䅁䉁䅁䅁权浂杂䅁䍄䉁䅁䅁䅂䅁䅁䅍䅄䅁䅁䅯儱䅕䅁䅯朶䅯䅁䅯睢䅑䅁䅅䅁䉁䅁䅁杄䵁䅁䅁䅍畁䑁䅧兎ぁ䅁䅁䍄䉁䅁䅁䅂䅁䅁䅍䅄䅁䅁䅯末䅕䅁䅯朷䅯䅁䅯睧䅑䅁䅅䅁䉁䅁䅁兂䅁䅁䅁䙷硶䅷杷允䅁䅁䅑䅁䑁䅁䅷䅁䭁䭁䕯䅁䭁佁䭯䅁䭁䡁䕅䅁䉁䅁䅁允䅁䅁䄴䅄䅁䑁䅅杌睁䑁䅉杍䅁䅁杷允䅁䅁䅑䅁䑁䅁䅷䅁䭁偁䘸䅁䭁佁䭫䅁䭁䡁䕁䅁䉁䅁䅁允䅁䅁䅕䅁䅁䉁潨歃䵅䅉䅅䅁䕁䅁䅁睁䵁䅁䅁权㉄兂䅁权灄权䅁权睂䅂䅁允䅁䅁䅅䅁䙁䅁䅁䅁杁剗䉎䍄䉁䅁䅁䅂䅁䅁䅍䅄䅁䅁䅯眴䅑䅁䅯朵䅯䅁䅯全䅑䅁䅅䅁䉁䅁䅁杄䵁䅁䅁免畁䑁䅉䅏㉁䅁䅁䍄䉁䅁䅁䅂䅁䅁䅍䅄䅁䅁䅯䅲䅕䅁䅯朵䅯䅁䅯兢䅑䅁䅅䅁䉁䅁䅁杄䵁䅁䅁免畁䑁䅍䅎穁䅁䅁䍄䉁䅁䅁䅂䅁䅁䅍䅄䅁䅁䅯䅵䅕䅁䅯朵䅯䅁䅯来䅑䅁䅅䅁䉁䅁䅁杄䵁䅁䅁䅍畁䑁䅕䅎㑁䅁䅁䍄䉁䅁䅁䅂䅁䅁䅍䅄䅁䅁䅯兩䅑䅁䅯儶䅯䅁䅯睧䅑䅁䅅䅁䉁䅁䅁兂䅁䅁䅁䩷㍶䅑杷允䅁䅁䅑䅁䑁䅁䅷䅁䭁䵁䅁䅁䭁䉁䅅䅁䭁䅁䍑䅁䉁䅁䅁允䅁䅁䄴䅆䅁䑁䅕䅍ㅁ䑁䅁䅏㍁䑁䅕李㉁䅁䅁䍄䉁䅁䅁䅂䅁䅁䅍䅄䅁䅁䅯杰䅑䅁䅯朶䅯䅁䅯兢䅑䅁䅅䅁䉁䅁䅁权䡂䅁䅁䍄䉁䅁䅁䅂䅁䅁䅍䅄䅁䅁䅯睳䅕䅁䅯眵䅯䅁䅯兣䅑䅁䅅䅁䉁䅁䅁兂㑃潈牘払䕧䅑杷允䅁䅁䅑䅁䑁䅁䅷䅁䭁䭁䔰䅁䭁佁䭧䅁䭁䡁䕯䅁䉁䅁䅁允䅁䅁䄴䅄䅁䑁䅙杌睁䑁䅧杍䅁䅁杷允䅁䅁䅑䅁䑁䅁䅷䅁䭁䍁䵙䅁䭁佁䭙䅁䭁䡁䔰䅁䉁䅁䅁允䅁䅁䄴䅄䅁䑁䅅杌ぁ䑁䅕睍䅁䅁杷允䅁䅁䅑䅁䑁䅁䅷䅁䭁䙁䙅䅁䭁佁䬴䅁䭁䝁䔰䅁䉁䅁䅁允䅁䅁䅕䅁䅁䥁䑂䕆䵅䅉䅅䅁䕁䅁䅁睁䵁䅁䅁权歂兂䅁权瑄权䅁权瑂䅂䅁允䅁䅁䅅䅁䙁䡁焹䡶呓䅇䅂䍄䉁䅁䅁䅂䅁䅁䅍䅄䅁䅁䅯䅶䅁䅁䅯权䅁䅁䅯䅂䅉䅁䅅䅁䉁䅁䅁兂卂䉵䘶ㄶ睈睐杷允䅁䅁䅍䅁䑁䅁䅷䅁䭁乁䙧䅁䭁䍁䝑䅁䉁䅁䅁允䅁䅁䅯兣䄸䅁杷允䅁䅁䅑䅁䑁䅁䅷䅁䭁䱁䕅䅁䭁佁䬴䅁䭁䥁䕕䅁䉁䅁䅁允䅁䅁䅕䅁䅁䥁奄䔸䵁䅉䅅䅁䕁䅁䅁睁䵁䅁䅁权䑄兂䅁权牄权䅁权睂䅂䅁允䅁䅁䅅䅁佁䉁䅑䅁硁䑁䅍李穁䑁䅁䅍睁䑁䅁䅍䅁䅁杷允䅁䅁䅑䅁䑁䅁䅷䅁䭁䥁䔰䅁䭁佁䬰䅁䭁䝁䔰䅁䉁䅁䅁允䅁䅁䅕卸睃浣剩呺䴸䅉䅅䅁䕁䅁䅁睁䵁䅁䅁权乁兂䅁权湄权䅁权瑂䅂䅁允䅁䅁䅅䅁䙁䅁乹湭ㄫ晹⽁䍄䉁䅁䅁䅂䅁䅁䅍䅄䅁䅁䅯杔䅕䅁䅯朶䅯䅁䅯来䅑䅁䅅䅁䉁䅁䅁杄䵁䅁䅁䅍畁䑁䅙兎ぁ䅁䅁䍄䉁䅁䅁䅂䅁䅁䅍䅄䅁䅁䅯睢䅕䅁䅯䄶䅯䅁䅯睧䅑䅁䅅䅁䉁䅁䅁杄佁䅁䅁免睁䍁䄴免ㅁ䑁䅧䅁䵁䅉䅅䅁䕁䅁䅁睁䵁䅁䅁权䙄䅂䅁权畄权䅁权䑃䅂䅁允䅁䅁䅅䅁䙁䅁䅁䅁杄兒䉆䍄䉁䅁䅁䅂䅁䅁䅍䅄䅁䅁䅯睆䅙䅁䅯眶䅯䅁䅯兦䅑䅁䅅䅁䉁䅁䅁杄十䅁䅁兎祁䑁䅕兏穁䑁䅑睍穁䅁䅁䍄䉁䅁䅁䅂䅁䅁䅍䅄䅁䅁䅯兪䅅䅁䅯充䅁䅁䅯䅂䅉䅁䅅䅁䉁䅁䅁杄啁䅁䅁杍㑁䑁䅫免睁䑁䅁䅍睁䑁䅁䅁䵁䅉䅅䅁䕁䅁䅁睁䵁䅁䅁权灃兂䅁权牄权䅁权療䅂䅁允䅁䅁䅅䅁佁䉁䅑䅁硁䑁䅕䅍㑁䑁䅁䅍睁䑁䅁䅍䅁䅁杷允䅁䅁䅑䅁䑁䅁䅷䅁䭁䱁䘰䅁䭁佁䭣䅁䭁䥁䕕䅁䉁䅁䅁允䅁䅁䅕敨剴䉵䘶ぉ䵁䅉䅅䅁䕁䅁䅁睁䵁䅁䅁权㥄兂䅁权浄权䅁权硂䅂䅁允䅁䅁䅅䅁佁䅁䅷䅁硁䍁䄴睍㑁䑁䅕䅁䵁䅉䅅䅁䕁䅁䅁睁䵁䅁䅁权十兂䅁权灄权䅁权硂䅂䅁允䅁䅁䅅䅁䙁䅁䅁䅁㑁䅡䉖䍄䉁䅁䅁䅂䅁䅁䅍䅄䅁䅁䅯睃䅙䅁䅯儶䅯䅁䅯兢䅑䅁䅅䅁䉁䅁䅁兂䅁䅁䅁䥑㐳䅑杷允䅁䅁䅑䅁䑁䅁䅷䅁䭁䕁䅕䅁䭁䅁䅑䅁䭁䅁䍑䅁䉁䅁䅁允䅁䅁䅕䅁䅁偁坤啳䵅䅉䅅䅁䕁䅁䅁睁䵁䅁䅁权䵂兂䅁权牄权䅁权獄权䅁允䅁䅁䅅䅁佁䉁䅉䅁ㅁ䑁䅉䅏㑁䑁䅫䅍睁䑁䅁䅁䵁䅉䅅䅁䕁䅁䅁睁䵁䅁䅁权䩄䅂䅁权浄权䅁权㥂䅂䅁允䅁䅁䅅䅁䭁䕁䅣䅁䵁䅉䅅䅁䕁䅁䅁睁䵁䅁䅁权䅃允䅁权剁䅁䅁权䙁䅁䅁允䅁䅁䅅䅁佁䉁䅑䅁ㅁ䑁䅫杍㕁䑁䅁䅍睁䑁䅁䅍䅁䅁杷允䅁䅁䅑䅁䑁䅁䅷䅁䭁䍁䅁䅁䭁䅁䅑䅁䭁䅁䅕䅁䉁䅁䅁允䅁䅁䅕䅁䅁䑧估歨䵅䅉䅅䅁䕁䅁䅁睁䵁䅁䅁权䩁杂䅁权晁杂䅁权杁杂䅁允䅁䅁䅅䅁䭁䱁䥕䅁䵁䅉䅅䅁䕁䅁䅁睁䵁䅁䅁权㍄䅁䅁权䭁䅁䅁权䕁杁䅁允䅁䅁䅅䅁䙁䅁䍷㑋坣刲䅈䍄䉁䅁䅁䅂䅁䅁䅍䅄䅁䅁䅯杵䅅䅁䅯权䅁䅁䅯兂䅁䅁䅅䅁䉁䅁䅁兂佁扌摋㘷浣䅑杷允䅁䅁䅑䅁䑁䅁䅷䅁䭁䍁䙕䅁䭁佁䬴䅁䭁䝁䔸䅁䉁䅁䅁允䅁䅁䅕䅁䅁佁灂䕄䵅䅉䅅䅁䕁䅁䅁睁䵁䅁䅁权呄兂䅁权潄权䅁权硂䅂䅁允䅁䅁䅅䅁佁䅁䅯䅁睁䍁䄴兏㑁䅁䅁䍄䉁䅁䅁䅂䅁䅁䅍䅄䅁䅁䅯兦䅕䅁䅯儷䅯䅁䅯兦䅑䅁䅅䅁䉁䅁䅁兂潂偔浩獮橐睐杷允䅁䅁䅑䅁䑁䅁䅷䅁䭁䍁䈸䅁䭁䅁䍅䅁䭁䅁䍍䅁䉁䅁䅁允䅁䅁䅕㑙楍慡䭔䕺䵁䅉䅅䅁䕁䅁䅁睁䵁䅁䅁权⭃兂䅁权煄权䅁权療䅂䅁允䅁䅁䅅䅁佁䅁䅷䅁睁䍁䄴睍㉁䑁䅧䅁䵁䅉䅅䅁䕁䅁䅁睁䵁䅁䅁权剃䅁䅁权䭁䅁䅁权䕁杁䅁允䅁䅁䅅䅁䙁䱁穢搯㑒卡䅸䍄䉁䅁䅁䅂䅁䅁䅍䅄䅁䅁䅯兂䅕䅁䅯儷䅯䅁䅯睢䅑䅁䅅䅁䉁䅁䅁兂㝂䭆䠵場㡲睐杷允䅁䅁䅑䅁䑁䅁䅷䅁䭁䩁䙅䅁䭁佁䭳䅁䭁䡁䕁䅁䉁䅁䅁允䅁䅁䄴杅䅁䑁䅙睍睁䑁䅉䅏睁䑁䅁䅍䅁䅁杷允䅁䅁䅑䅁䑁䅁䅷䅁䭁䵁䙣䅁䭁佁䭣䅁䭁䥁䕕䅁䉁䅁䅁允䅁䅁䅕歲桦桥畓啄䵁䅉䅅䅁䕁䅁䅁睁䵁䅁䅁权十兂䅁权湄权䅁权䙃䅂䅁允䅁䅁䅅䅁䙁䝁䑥桳婨祫䅤䍄䉁䅁䅁䅂䅁䅁䅍䅄䅁䅁䅯䄱䅑䅁䅯眵䅯䅁䅯䅣䅑䅁䅅䅁䉁䅁䅁兂摁浗㝑〳夸䅑杷允䅁䅁䅑䅁䑁䅁䅷䅁䭁䑁䈸䅁䭁䉁䅅䅁䭁䅁䍑䅁䉁䅁䅁允䅁䅁䄴䅆䅁䑁䅉兎硁䑁䅁䅍睁䑁䅁䅍睁䅁䅁䍄䉁䅁䅁䅂䅁䅁䅍䅄䅁䅁䅯睬䅕䅁䅯眶䅯䅁䅯来䅑䅁䅅䅁䉁䅁䅁杄十䅁䅁䅏㕁䑁䅁䅎ㅁ䑁䅫兏㉁䅁䅁䍄䉁䅁䅁䅂䅁䅁䅍䅄䅁䅁䅯杧䅅䅁䅯权䅁䅁䅯兂䅁䅁䅅䅁䉁䅁䅁兂㍁啩杆嘵摁䅑杷允䅁䅁䅑䅁䑁䅁䅷䅁䭁乁䙷䅁䭁佁䭯䅁䭁䥁䕍䅁䉁䅁䅁允䅁䅁䄴䅄䅁䑁䅁杌硁䑁䅧睎䅁䅁杷允䅁䅁䅑䅁䑁䅁䅷䅁䭁䉁䈴䅁䭁䅁䅑䅁䭁䅁䍑䅁䉁䅁䅁允䅁䅁䅕䅁䅁䅉䝨啭䵅䅉䅅䅁䕁䅁䅁睁䵁䅁䅁权慁允䅁权䉁杁䅁权䑁杁䅁允䅁䅁䅅䅁䙁䑁漴䅰坷丳䅸䍄䉁䅁䅁䅂䅁䅁䅍䅄䅁䅁䅯睭䅕䅁䅯睈䅙䅁䅯䅉䅙䅁䅅䅁䉁䅁䅁权乃杂䅁䍄䉁䅁䅁睁䅁䅁䅍䅄䅁䅁䅯杘䅕䅁䅯杇䅙䅁䅅䅁䉁䅁䅁权㉃杂䅁䍄䉁䅁䅁䅂䅁䅁䅍䅄䅁䅁䅯䅯䅕䅁䅯䄶䅯䅁䅯䄷䅯䅁䅅䅁䉁䅁䅁权䡂䅁䅁䍄䉁䅁䅁䅂䅁䅁䅍䅄䅁䅁䅯䅮䅑䅁䅯朵䅯䅁䅯全䅑䅁䅅䅁䉁䅁䅁杄䵁䅁䅁䅍畁䑁䅉李ぁ䅁䅁䍄䉁䅁䅁䅂䅁䅁䅍䅄䅁䅁䅯杗䅁䅁䅯允䅉䅁䅯兂䅉䅁䅅䅁䉁䅁䅁兂偂㝯橮㕚䴷䅑杷允䅁䅁䅑䅁䑁䅁䅷䅁䭁䡁䅯䅁䭁䉁䅅䅁䭁䅁䅕䅁䉁䅁䅁允䅁䅁䄴䅆䅁䑁䅅兎ㅁ䑁䅅䅏㕁䑁䅁䅍睁䅁䅁䍄䉁䅁䅁睁䅁䅁䅍䅄䅁䅁䅯睫䅕䅁䅯杊䅙䅁䅅䅁䉁䅁䅁杄䵁䅁䅁睎㍁䍁䄴杍㍁䅁䅁䍄䉁䅁䅁䅂䅁䅁䅍䅄䅁䅁䅯杵䅑䅁䅯眶䅯䅁䅯睧䅑䅁䅅䅁䉁䅁䅁杄十䅁䅁兏硁䑁䅁䅏睁䑁䅙兎㉁䅁䅁䍄䉁䅁䅁䅂䅁䅁䅍䅄䅁䅁䅯睲䅕䅁䅯朷䅯䅁䅯睧䅑䅁䅅䅁䉁䅁䅁兂䅁䅁䅁䙙㙔䅑杷允䅁䅁䅑䅁䑁䅁䅷䅁䭁䅁䅍䅁䭁䅁䅯䅁䭁䅁䅕䅁䉁䅁䅁允䅁䅁䅕⼵灵搸乊あ䵁䅉䅅䅁䕁䅁䅁睁䵁䅁䅁权䉂䅁䅁权䉁杁䅁权䙁杁䅁允䅁䅁䅅䅁䙁偁払㍵䨶䵑䅨䍄䉁䅁䅁䅂䅁䅁䅍䅄䅁䅁䅯杮䅑䅁䅯䄶䅯䅁䅯全䅑䅁䅅䅁䉁䅁䅁杄佁䅁䅁睍穁䍁䄴李硁䑁䅕䅁䵁䅉䅅䅁䕁䅁䅁睁䵁䅁䅁权卄兂䅁权晁杂䅁权杁杂䅁允䅁䅁䅅䅁䭁䕁䡷䅁䵁䅉䅅䅁䑁䅁䅁睁䵁䅁䅁权䭃兂䅁权捁杂䅁允䅁䅁䅅䅁䭁䅁䡷䅁䵁䅉䅅䅁䕁䅁䅁睁䵁䅁䅁权祂兂䅁权煄权䅁权䙃䅂䅁允䅁䅁䅅䅁佁䅁䅷䅁睁䍁䄴兏睁䑁䅧䅁䵁䅉䅅䅁䕁䅁䅁睁䵁䅁䅁权塁允䅁权䉁杁䅁权䑁杁䅁允䅁䅁䅅䅁䙁䱁佌䑁坁㡄䅤䍄䉁䅁䅁䅂䅁䅁䅍䅄䅁䅁䅯兵䅑䅁䅯朶䅯䅁䅯全䅑䅁䅅䅁䉁䅁䅁杄䵁䅁䅁䅍畁䑁䅉杍㕁䅁䅁䍄䉁䅁䅁䅂䅁䅁䅍䅄䅁䅁䅯䅮䅁䅁䅯充䅁䅁䅯䅂䅉䅁䅅䅁䉁䅁䅁杄啁䅁䅁䅎㑁䑁䅉杍硁䑁䅑兎ぁ䑁䅑䅁䵁䅉䅅䅁䕁䅁䅁睁䵁䅁䅁权㉄䅂䅁权灄权䅁权㙂䅂䅁允䅁䅁䅅䅁䙁䅁䅁䅁䅁時䅒䍄䉁䅁䅁䅂䅁䅁䅍䅄䅁䅁䅯䅆䅕䅁䅯朶䅯䅁䅯全䅑䅁䅅䅁䉁䅁䅁杄䵁䅁䅁䅍畁䑁䅁䅍㉁䅁䅁䍄䉁䅁䅁䅂䅁䅁䅍䅄䅁䅁䅯䅆䅁䅁䅯允䅉䅁䅯睁䅉䅁䅅䅁䉁䅁䅁兂㉁煳つ㍢杪䅑杷允䅁䅁䅑䅁䑁䅁䅷䅁䭁佁䅉䅁䭁䅁䅑䅁䭁䅁䅕䅁䉁䅁䅁允䅁䅁䅕䅁䅁伴㕌䕯䵅䅉䅅䅁䕁䅁䅁睁䵁䅁䅁权楄䅁䅁权䕁䅁䅁权䕁杁䅁允䅁䅁䅅䅁䙁䅁䅁䵁䕁㙆䉂䍄䉁䅁䅁䅂䅁䅁䅍䅄䅁䅁䅯睸䅕䅁䅯朶䅯䅁䅯兣䅑䅁䅅䅁䉁䅁䅁杄䵁䅁䅁䅍畁䑁䅙睍ㅁ䅁䅁䍄䉁䅁䅁䅂䅁䅁䅍䅄䅁䅁䅯杲䅑䅁䅯儶䅯䅁䅯睢䅑䅁䅅䅁䉁䅁䅁兂䅁䅁䅁乧䅧兑杷允䅁䅁䅑䅁䑁䅁䅷䅁䭁䡁䘰䅁䭁佁䭫䅁䭁䡁䕁䅁䉁䅁䅁允䅁䅁䅕䅁䅁䍁牂䕅䵅䅉䅅䅁䑁䅁䅁睁䵁䅁䅁权卄兂䅁权歁杂䅁允䅁䅁䅅䅁䭁䭁䥁䅁䵁䅉䅅䅁䕁䅁䅁睁䵁䅁䅁权䵃䅂䅁权灄权䅁权硂䅂䅁允䅁䅁䅅䅁䙁䅁䅁䅁杁攫䅚䍄䉁䅁䅁䅂䅁䅁䅍䅄䅁䅁䅯杳䅑䅁䅯朶䅯䅁䅯全䅑䅁䅅䅁䉁䅁䅁杄䵁䅁䅁䅍畁䑁䅉䅏ㅁ䅁䅁䍄䉁䅁䅁䅂䅁䅁䅍䅄䅁䅁䅯眳䅑䅁䅯眶䅯䅁䅯兦䅑䅁䅅䅁䉁䅁䅁杄十䅁䅁䅏睁䑁䅙兎㑁䑁䅁䅍睁䅁䅁䍄䉁䅁䅁䅂䅁䅁䅍䅄䅁䅁䅯睅䅷䅁䅯朷䅯䅁䅯䄷䅯䅁䅅䅁䉁䅁䅁权䡂䅁䅁䍄䉁䅁䅁䅂䅁䅁䅍䅄䅁䅁䅯兕䅕䅁䅯眶䅯䅁䅯兢䅑䅁䅅䅁䉁䅁䅁杄啁䅁䅁兎硁䑁䅫李㑁䑁䅅䅍睁䑁䅁䅁䵁䅉䅅䅁䕁䅁䅁睁䵁䅁䅁权灂允䅁权䉁杁䅁权䙁杁䅁允䅁䅁䅅䅁䙁䕁搫启㍣⭑䅴䍄䉁䅁䅁䅂䅁䅁䅍䅄䅁䅁䅯共䅅䅁䅯允䅉䅁䅯兂䅉䅁䅅䅁䉁䅁䅁兂䅄䌱噰摩慮䅑杷允䅁䅁䅑䅁䑁䅁䅷䅁䭁䥁䄰䅁䭁䅁䅑䅁䭁䅁䍑䅁䉁䅁䅁允䅁䅁䅕䅁䅁䥙穑歡䵅䅉䅅䅁䕁䅁䅁睁䵁䅁䅁权䍄兂䅁权畄权䅁权獄权䅁允䅁䅁䅅䅁䙁䅁䅁䅁权晷䅊䍄䉁䅁䅁睁䅁䅁䅍䅄䅁䅁䅯儯䅕䅁䅯杊䅙䅁䅅䅁䉁䅁䅁杄䵁䅁䅁免睁䑁䅉杌穁䅁䅁䍄䉁䅁䅁䅂䅁䅁䅍䅄䅁䅁䅯䄯䅅䅁䅯权䅁䅁䅯兂䅁䅁䅅䅁䉁䅁䅁兂捂㡪ㅌ䙋啷䅑杷允䅁䅁䅑䅁䑁䅁䅷䅁䭁䍁䙧䅁䭁佁䭣䅁䭁佁䭷䅁䉁䅁䅁允䅁䅁䅕灭婭婭婫䕆䵁䅉䅅䅁䕁䅁䅁睁䵁䅁䅁权呁䅄䅁权潄权䅁权䙃䅂䅁允䅁䅁䅅䅁佁䅁䅷䅁硁䑁䅧杌㉁䑁䅍䅁䵁䅉䅅䅁䕁䅁䅁睁䵁䅁䅁权⭃䅂䅁权潄权䅁权獄权䅁允䅁䅁䅅䅁佁䅁䄴䅁祁䑁䅧杌ぁ䑁䅙䅏䅁䅁杷允䅁䅁䅑䅁䑁䅁䅷䅁䭁乁䕙䅁䭁佁䭧䅁䭁䡁䕯䅁䉁䅁䅁允䅁䅁䄴䅄䅁䑁䅅睎畁䑁䅕免䅁䅁杷允䅁䅁䅑䅁䑁䅁䅷䅁䭁䥁䅅䅁䭁䅁䅯䅁䭁䅁䍑䅁䉁䅁䅁允䅁䅁䅕䬸䝦穓䩥啌䵁䅉䅅䅁䕁䅁䅁睁䵁䅁䅁权㝂兂䅁权煄权䅁权㙂䅂䅁允䅁䅁䅅䅁佁䅁䅷䅁睁䍁䄴兎睁䑁䅅䅁䵁䅉䅅䅁䑁䅁䅁睁䵁䅁䅁权䉄䅂䅁权歁杂䅁允䅁䅁䅅䅁䭁乁䝫䅁䵁䅉䅅䅁䕁䅁䅁睁䵁䅁䅁权⭃兂䅁权煄权䅁权睂䅂䅁允䅁䅁䅅䅁佁䅁䅷䅁睁䍁䄴睍祁䑁䅅䅁䵁䅉䅅䅁䕁䅁䅁睁䵁䅁䅁权灄䅂䅁权潄权䅁权䙃䅂䅁允䅁䅁䅅䅁佁䅁䄴䅁祁䑁䅍杌穁䑁䅫免䅁䅁杷允䅁䅁䅑䅁䑁䅁䅷䅁䭁䥁䕣䅁䭁佁䭣䅁䭁佁䭷䅁䉁䅁䅁允䅁䅁䅕潂噇㑑獶歈䵁䅉䅅䅁䕁䅁䅁睁䵁䅁䅁权浄䅂䅁权湄权䅁权瑂䅂䅁允䅁䅁䅅䅁䙁䕁杊搵楁⼲⽣䍄䉁䅁䅁䅂䅁䅁䅍䅄䅁䅁䅯兴䅑䅁䅯眵䅯䅁䅯䅣䅑䅁䅅䅁䉁䅁䅁兂噄佥浫奍汧䅑杷允䅁䅁䅑䅁䑁䅁䅷䅁䭁偁䙳䅁䭁佁䬰䅁䭁䡁䕁䅁䉁䅁䅁允䅁䅁䅕䡰㥁瑃橥啈䵁䅉䅅䅁䕁䅁䅁睁䵁䅁䅁权䕂兂䅁权潄权䅁权㙂䅂䅁允䅁䅁䅅䅁佁䅁䄴䅁ぁ䑁䅣杌ぁ䑁䅣李䅁䅁杷允䅁䅁䅑䅁䑁䅁䅷䅁䭁䭁䅑䅁䭁䅁䅯䅁䭁䅁䅕䅁䉁䅁䅁允䅁䅁䅕敥浫免獩歄䵁䅉䅅䅁䕁䅁䅁睁䵁䅁䅁权㍁允䅁权䭁䅁䅁权䙁䅁䅁允䅁䅁䅅䅁䙁䉁愱䑚晶⽔⽅䍄䉁䅁䅁䅂䅁䅁䅍䅄䅁䅁䅯兒䅕䅁䅯朶䅯䅁䅯兣䅑䅁䅅䅁䉁䅁䅁杄䭁䅁䅁䅍畁䑁䅍䅎䅁䅁杷允䅁䅁䅑䅁䑁䅁䅷䅁䭁乁䙷䅁䭁佁䭫䅁䭁䝁䔰䅁䉁䅁䅁允䅁䅁䅕䅁䅁䥁偂歁䵅䅉䅅䅁䕁䅁䅁睁䵁䅁䅁权䅄䅂䅁权湄权䅁权㥂䅂䅁允䅁䅁䅅䅁䙁䵁ㅐ䙋偹桷䅎䍄䉁䅁䅁睁䅁䅁䅍䅄䅁䅁䅯儶䅕䅁䅯杈䅙䅁䅅䅁䉁䅁䅁权奁䅃䅁䍄䉁䅁䅁䅂䅁䅁䅍䅄䅁䅁䅯眶䅑䅁䅯儶䅯䅁䅯䅣䅑䅁䅅䅁䉁䅁䅁兂䅁䅁䅁偁汮䅷杷允䅁䅁䅑䅁䑁䅁䅷䅁䭁偁䕉䅁䭁佁䭧䅁䭁䡁䕁䅁䉁䅁䅁允䅁䅁䄴杄䅁䑁䅫䅍畁䑁䅧杍祁䅁䅁䍄䉁䅁䅁睁䅁䅁䅍䅄䅁䅁䅯睰䅑䅁䅯䅇䅙䅁䅅䅁䉁䅁䅁权灁杂䅁䍄䉁䅁䅁䅂䅁䅁䅍䅄䅁䅁䅯睲䅑䅁䅯䄶䅯䅁䅯兢䅑䅁䅅䅁䉁䅁䅁杄䵁䅁䅁免㑁䍁䄴䅎㍁䅁䅁䍄䉁䅁䅁䅂䅁䅁䅍䅄䅁䅁䅯睩䅕䅁䅯儶䅯䅁䅯兢䅑䅁䅅䅁䉁䅁䅁兂䅁䅁䅁䵑単䅷杷允䅁䅁䅑䅁䑁䅁䅷䅁䭁䭁䙅䅁䭁佁䭣䅁䭁䥁䕕䅁䉁䅁䅁允䅁䅁䅕睢乓⽣灕䱯䴸䅉䅅䅁䕁䅁䅁睁䵁䅁䅁权䡁兂䅁权湄权䅁权獄权䅁允䅁䅁䅅䅁䭁䕁䅣䅁䵁䅉䅅䅁䕁䅁䅁睁䵁䅁䅁权䵂兂䅁权畄权䅁权㥂䅂䅁允䅁䅁䅅䅁䙁䅁䅁䅁杂剥䉤䍄䉁䅁䅁䅂䅁䅁䅍䅄䅁䅁䅯睑䅕䅁䅯眵䅯䅁䅯䄷䅯䅁䅅䅁䉁䅁䅁兂畄䑦ㄸ牘噯䅑杷允䅁䅁䅑䅁䑁䅁䅷䅁䭁乁䕧䅁䭁佁䭧䅁䭁佁䭷䅁䉁䅁䅁允䅁䅁䄴杄䅁䑁䅅兏畁䑁䅑睍ㅁ䅁䅁䍄䉁䅁䅁䅂䅁䅁䅍䅄䅁䅁䅯杰䅕䅁䅯眶䅯䅁䅯兦䅑䅁䅅䅁䉁䅁䅁杄啁䅁䅁免㍁䑁䅅免穁䑁䅍䅏㍁䑁䅁䅁䵁䅉䅅䅁䕁䅁䅁睁䵁䅁䅁权䅁杂䅁权牄权䅁权獄权䅁允䅁䅁䅅䅁佁䉁䅉䅁祁䑁䅣兏睁䑁䅉䅏㑁䑁䅧䅁䵁䅉䅅䅁䕁䅁䅁睁䵁䅁䅁权流䅄䅁权牄权䅁权瑂䅂䅁允䅁䅁䅅䅁佁䉁䅑䅁穁䑁䅧兏ㅁ䑁䅑免ㅁ䑁䅙䅏䅁䅁杷允䅁䅁䅑䅁䑁䅁䅷䅁䭁佁䕷䅁䭁佁䬰䅁䭁佁䭷䅁䉁䅁䅁允䅁䅁䅕㘴扗䍸睃歂䵁䅉䅅䅁䕁䅁䅁睁䵁䅁䅁权䭁兂䅁权煄权䅁权獄权䅁允䅁䅁䅅䅁佁䅁䅷䅁硁䍁䄴䅍ㅁ䑁䅣䅁䵁䅉䅅䅁䕁䅁䅁睁䵁䅁䅁权穂兂䅁权畄权䅁权療䅂䅁允䅁䅁䅅䅁䙁䅁䅁䅁䅁礳䉎䍄䉁䅁䅁䅂䅁䅁䅍䅄䅁䅁䅯䅭䅑䅁䅯朵䅯䅁䅯兢䅑䅁䅅䅁䉁䅁䅁杄䵁䅁䅁免畁䑁䅅䅎穁䅁䅁䍄䉁䅁䅁䅂䅁䅁䅍䅄䅁䅁䅯眱䅕䅁䅯朷䅯䅁䅯兣䅑䅁䅅䅁䉁䅁䅁兂䅁䅁䅁䉁噲䅑杷允䅁䅁䅑䅁䑁䅁䅷䅁䭁䭁䕁䅁䭁佁䭧䅁䭁䥁䕕䅁䉁䅁䅁允䅁䅁䄴杄䅁䑁䅅免畁䑁䅉杍祁䅁䅁䍄䉁䅁䅁䅂䅁䅁䅍䅄䅁䅁䅯杤䅕䅁䅯䄶䅯䅁䅯来䅑䅁䅅䅁䉁䅁䅁杄䵁䅁䅁杍ㅁ䍁䄴兏硁䅁䅁䍄䉁䅁䅁䅂䅁䅁䅍䅄䅁䅁䅯朶䅁䅁䅯权䅁䅁䅯䅂䅉䅁䅅䅁䉁䅁䅁兂硂児塲㍯剁䅑杷允䅁䅁䅑䅁䑁䅁䅷䅁䭁䵁䕧䅁䭁佁䭧䅁䭁䥁䕍䅁䉁䅁䅁允䅁䅁䅯睒䅁䅁杷允䅁䅁䅑䅁䑁䅁䅷䅁䭁佁䉳䅁䭁䅁䅯䅁䭁䅁䅕䅁䉁䅁䅁允䅁䅁䅕敫㠱穐敖䕃䵁䅉䅅䅁䕁䅁䅁睁䵁䅁䅁权䉄䅂䅁权畄权䅁权療䅂䅁允䅁䅁䅅䅁䙁䅁䅁䅁权䄸䈵䍄䉁䅁䅁睁䅁䅁䅍䅄䅁䅁䅯睁䅙䅁䅯杇䅙䅁䅅䅁䉁䅁䅁权乄杂䅁䍄䉁䅁䅁䅂䅁䅁䅍䅄䅁䅁䅯䅸䅕䅁䅯眵䅯䅁䅯睧䅑䅁䅅䅁䉁䅁䅁兂⭂睵卪㘴橶睐杷允䅁䅁䅑䅁䑁䅁䅷䅁䭁䑁䙫䅁䭁佁䭙䅁䭁䡁䕁䅁䉁䅁䅁允䅁䅁䄴䅄䅁䑁䅅杌ㅁ䑁䅑䅎䅁䅁杷允䅁䅁䅑䅁䑁䅁䅷䅁䭁䍁䅯䅁䭁䅁䍅䅁䭁䅁䍕䅁䉁䅁䅁允䅁䅁䅕摲吰㡴洷唳䵁䅉䅅䅁䕁䅁䅁睁䵁䅁䅁权䵂睃䅁权畄权䅁权瑂䅂䅁允䅁䅁䅅䅁䙁䅁䅁䅁允⽆䅖䍄䉁䅁䅁睁䅁䅁䅍䅄䅁䅁䅯兔䅕䅁䅯杈䅙䅁䅅䅁䉁䅁䅁权湃杂䅁䍄䉁䅁䅁䅂䅁䅁䅍䅄䅁䅁䅯睅䅷䅁䅯䄶䅯䅁䅯兣䅑䅁䅅䅁䉁䅁䅁杄佁䅁䅁杍㉁䍁䄴睍睁䑁䅕䅁䵁䅉䅅䅁䕁䅁䅁睁䵁䅁䅁权䕄䅂䅁权瑄权䅁权療䅂䅁允䅁䅁䅅䅁䙁乁倹婪畤汕䅄䍄䉁䅁䅁䅂䅁䅁䅍䅄䅁䅁䅯儳䅁䅁䅯权䅁䅁䅯兂䅁䅁䅅䅁䉁䅁䅁兂啁歲桦桥村䅑杷允䅁䅁䅑䅁䑁䅁䅷䅁䭁䕁䙣䅁䭁佁䬰䅁䭁䝁䔸䅁䉁䅁䅁允䅁䅁䅕場啯歲桦啁䵁䅉䅅䅁䕁䅁䅁睁䵁䅁䅁权䭃兂䅁权畄权䅁权㙂䅂䅁允䅁䅁䅅䅁䙁䅁䅁䅁杁剋䉴䍄䉁䅁䅁䅂䅁䅁䅍䅄䅁䅁䅯眸䅕䅁䅯眵䅯䅁䅯睧䅑䅁䅅䅁䉁䅁䅁兂煃搸乊桙䵁䅑杷允䅁䅁䅑䅁䑁䅁䅷䅁䭁䕁䉧䅁䭁䉁䅅䅁䭁䅁䍑䅁䉁䅁䅁允䅁䅁䄴杅䅁䑁䅑杍祁䑁䅑䅎睁䑁䅁䅍䅁䅁杷允䅁䅁䅑䅁䑁䅁䅷䅁䭁佁䕑䅁䭁佁䭫䅁䭁䡁䕯䅁䉁䅁䅁允䅁䅁䅕䅁䅁䵁橂䔫䵁䅉䅅䅁䕁䅁䅁睁䵁䅁䅁权晃䅂䅁权浄权䅁权睂䅂䅁允䅁䅁䅅䅁佁䅁䅷䅁祁䍁䄴李硁䑁䅫䅁䵁䅉䅅䅁䕁䅁䅁睁䵁䅁䅁权权䅂䅁权畄权䅁权硂䅂䅁允䅁䅁䅅䅁䙁䅁䅁䅁䅄匵䉎䍄䉁䅁䅁䅂䅁䅁䅍䅄䅁䅁䅯朵䅕䅁䅯眵䅯䅁䅯睧䅑䅁䅅䅁䉁䅁䅁兂ぃ㑊⽂捇獔睐杷允䅁䅁䅑䅁䑁䅁䅷䅁䭁䅁䝫䅁䭁佁䭫䅁䭁䝁䔰䅁䉁䅁䅁允䅁䅁䅕䅁䅁䡁䩁唸䵁䅉䅅䅁䕁䅁䅁睁䵁䅁䅁权煂兂䅁权浄权䅁权瑂䅂䅁允䅁䅁䅅䅁䭁䕁䅣䅁䵁䅉䅅䅁䕁䅁䅁睁䵁䅁䅁权兄兂䅁权晁杂䅁权杁杂䅁允䅁䅁䅅䅁䭁䙁䤸䅁䵁䅉䅅䅁䕁䅁䅁睁䵁䅁䅁权晄允䅁权剁䅁䅁权䙁䅁䅁允䅁䅁䅅䅁佁䉁䅑䅁硁䑁䅑兏㍁䑁䅕免睁䑁䅁䅍䅁䅁杷允䅁䅁䅑䅁䑁䅁䅷䅁䭁䙁䘴䅁䭁佁䭙䅁䭁䥁䕍䅁䉁䅁䅁允䅁䅁䄴䅄䅁䑁䅅杌㍁䑁䅧免䅁䅁杷允䅁䅁䅑䅁䑁䅁䅷䅁䭁䩁䙣䅁䭁佁䭯䅁䭁䝁䔸䅁䉁䅁䅁允䅁䅁䄴䅄䅁䑁䅅杌㑁䑁䅁睎䅁䅁杷允䅁䅁䅑䅁䑁䅁䅷䅁䭁䥁䕧䅁䭁佁䭳䅁䭁䡁䕅䅁䉁䅁䅁允䅁䅁䄴杅䅁䑁䅅兎睁䑁䅍䅎㍁䑁䅕䅎䅁䅁杷允䅁䅁䅑䅁䑁䅁䅷䅁䭁䕁䙧䅁䭁佁䭙䅁䭁䝁䔰䅁䉁䅁䅁允䅁䅁䄴权䅁䑁䅅杌硁䑁䅉䅁䵁䅉䅅䅁䕁䅁䅁睁䵁䅁䅁权硄兂䅁权湄权䅁权獄权䅁允䅁䅁䅅䅁䙁䍁汉䩫浤硩䅊䍄䉁䅁䅁䅂䅁䅁䅍䅄䅁䅁䅯睱䅑䅁䅯朵䅯䅁䅯䅣䅑䅁䅅䅁䉁䅁䅁杄䵁䅁䅁杍畁䑁䅧睍祁䅁䅁䍄䉁䅁䅁䅂䅁䅁䅍䅄䅁䅁䅯睍䅅䅁䅯允䅉䅁䅯睁䅉䅁䅅䅁䉁䅁䅁兂兂㐹䅗䴲楦䅑杷允䅁䅁䅑䅁䑁䅁䅷䅁䭁佁䙉䅁䭁佁䭣䅁䭁䡁䕁䅁䉁䅁䅁允䅁䅁䅕捺䵺䵺䵺啋䵁䅉䅅䅁䕁䅁䅁睁䵁䅁䅁权浂兂䅁权煄权䅁权㙂䅂䅁允䅁䅁䅅䅁䭁䕁䅣䅁䵁䅉䅅䅁䕁䅁䅁睁䵁䅁䅁权䵃兂䅁权灄权䅁权獄权䅁允䅁䅁䅅䅁䙁䅁䅁䅁权䄯䉤䍄䉁䅁䅁䅂䅁䅁䅍䅄䅁䅁䅯睰䅑䅁䅯眵䅯䅁䅯䅣䅑䅁䅅䅁䉁䅁䅁兂乂㝍味坭䩫䅑杷允䅁䅁䅑䅁䑁䅁䅷䅁䭁䱁䙙䅁䭁佁䭯䅁䭁䝁䔰䅁䉁䅁䅁允䅁䅁䄴䅄䅁䑁䅁杌祁䑁䅅李䅁䅁杷允䅁䅁䅍䅁䑁䅁䅷䅁䭁佁䕙䅁䭁䍁䝙䅁䉁䅁䅁允䅁䅁䄴䅄䅁䑁䅙睍畁䑁䅧睎䅁䅁杷允䅁䅁䅑䅁䑁䅁䅷䅁䭁䙁䉯䅁䭁䅁䍅䅁䭁䅁䍉䅁䉁䅁䅁允䅁䅁䅕牌摮坪䝖唰䵁䅉䅅䅁䕁䅁䅁睁䵁䅁䅁权穂允䅁权䭁䅁䅁权䕁杁䅁允䅁䅁䅅䅁䙁䕁桪桥畓硒䅆䍄䉁䅁䅁䅂䅁䅁䅍䅄䅁䅁䅯䅑䅁䅁䅯充䅁䅁䅯兂䅁䅁䅅䅁䉁䅁䅁杄坁䅁䅁杍睁䑁䅅睍睁䑁䅁䅍睁䑁䅁䅍䅁䅁杷允䅁䅁䅑䅁䑁䅁䅷䅁䭁䵁䙧䅁䭁佁䭣䅁䭁䥁䕕䅁䉁䅁䅁允䅁䅁䅕硥畓⭒㙆䕇䵁䅉䅅䅁䕁䅁䅁睁䵁䅁䅁权㍃兂䅁权浄权䅁权硂䅂䅁允䅁䅁䅅䅁佁䅁䅷䅁硁䍁䄴李睁䑁䅅䅁䵁䅉䅅䅁䕁䅁䅁睁䵁䅁䅁权䑄兂䅁权潄权䅁权療䅂䅁允䅁䅁䅅䅁佁䅁䄴䅁硁䑁䅧杌睁䑁䅁兎䅁䅁杷允䅁䅁䅑䅁䑁䅁䅷䅁䭁偁䉯䅁䭁䅁䅯䅁䭁䅁䍑䅁䉁䅁䅁允䅁䅁䅕䝭匴㡧䭄吸䴸䅉䅅䅁䑁䅁䅁睁䵁䅁䅁权㉂兂䅁权捁杂䅁允䅁䅁䅅䅁䭁䡁䥑䅁䵁䅉䅅䅁䕁䅁䅁睁䵁䅁䅁权㑄兂䅁权灄权䅁权㥂䅂䅁允䅁䅁䅅䅁䙁䅁䅁䅁杂佅䅬䍄䉁䅁䅁䅂䅁䅁䅍䅄䅁䅁䅯眰䅑䅁䅯眵䅯䅁䅯䄷䅯䅁䅅䅁䉁䅁䅁兂元杵浌呃䕧䅑杷允䅁䅁䅑䅁䑁䅁䅷䅁䭁䡁䙣䅁䭁佁䭳䅁䭁䥁䕕䅁䉁䅁䅁允䅁䅁䄴䅆䅁䑁䅅睍祁䑁䅁䅏硁䑁䅁䅍睁䅁䅁䍄䉁䅁䅁䅂䅁䅁䅍䅄䅁䅁䅯儰䅕䅁䅯朶䅯䅁䅯䅣䅑䅁䅅䅁䉁䅁䅁杄䵁䅁䅁䅍畁䑁䅍李ぁ䅁䅁䍄䉁䅁䅁䅂䅁䅁䅍䅄䅁䅁䅯朱䅑䅁䅯朵䅯䅁䅯来䅑䅁䅅䅁䉁䅁䅁杄䵁䅁䅁杍畁䑁䅅李祁䅁䅁䍄䉁䅁䅁䅂䅁䅁䅍䅄䅁䅁䅯䅅䅁䅁䅯权䅁䅁䅯䅂䅉䅁䅅䅁䉁䅁䅁兂䙃ㄶ㑇杈奕䅑杷允䅁䅁䅑䅁䑁䅁䅷䅁䭁佁䅳䅁䭁䅁䅑䅁䭁䅁䍑䅁䉁䅁䅁允䅁䅁䅕䅁䅁䅷ㅦの䵅䅉䅅䅁䕁䅁䅁睁䵁䅁䅁权奄䅁䅁权䉁杁䅁权䍁杁䅁允䅁䅁䅅䅁䙁䩁桗乚䱆睁䉰䍄䉁䅁䅁䅂䅁䅁䅍䅄䅁䅁䅯公䅳䅁䅯朷䅯䅁䅯兢䅑䅁䅅䅁䉁䅁䅁兂䅁䅁䅁䑫堸兑杷允䅁䅁䅑䅁䑁䅁䅷䅁䭁䥁䉍䅁䭁䅁䅑䅁䭁䅁䅕䅁䉁䅁䅁允䅁䅁䅕䅁䅁䅧㡬っ䵅䅉䅅䅁䕁䅁䅁睁䵁䅁䅁权䝄䅂䅁权潄权䅁权獄权䅁允䅁䅁䅅䅁佁䅁䅷䅁㕁䍁䄴䅎穁䑁䅫䅁䵁䅉䅅䅁䕁䅁䅁睁䵁䅁䅁权摁兂䅁权牄权䅁权㙂䅂䅁允䅁䅁䅅䅁佁䉁䅑䅁硁䑁䅣免ぁ䑁䅅䅍㑁䑁䅧䅍䅁䅁杷允䅁䅁䅑䅁䑁䅁䅷䅁䭁䙁䙙䅁䭁佁䭙䅁䭁䡁䔰䅁䉁䅁䅁允䅁䅁䄴䅄䅁䑁䅅杌㑁䑁䅙杍䅁䅁杷允䅁䅁䅑䅁䑁䅁䅷䅁䭁䩁䙙䅁䭁佁䭳䅁䭁䡁䕅䅁䉁䅁䅁允䅁䅁䄴杅䅁䑁䅣睎㍁䑁䅣兎睁䑁䅧睍䅁䅁杷允䅁䅁䅑䅁䑁䅁䅷䅁䭁䥁䅑䅁䭁䅁䍅䅁䭁䅁䍉䅁䉁䅁䅁允䅁䅁䅕噡敓䡗㡅唸䵁䅉䅅䅁䕁䅁䅁睁䵁䅁䅁权佃䅂䅁权畄权䅁权䙃䅂䅁允䅁䅁䅅䅁䙁䅁䅁䅁权療䅬䍄䉁䅁䅁睁䅁䅁䅍䅄䅁䅁䅯兣䅕䅁䅯杇䅙䅁䅅䅁䉁䅁䅁权㝂杂䅁䍄䉁䅁䅁䅂䅁䅁䅍䅄䅁䅁䅯䅁䅕䅁䅯䄶䅯䅁䅯䄷䅯䅁䅅䅁䉁䅁䅁杄佁䅁䅁杍穁䍁䄴睍睁䑁䅅䅁䵁䅉䅅䅁䕁䅁䅁睁䵁䅁䅁权䉂䅁䅁权䭁䅁䅁权䙁䅁䅁允䅁䅁䅅䅁䙁䉁䕫杖琴畳⽅䍄䉁䅁䅁䅂䅁䅁䅍䅄䅁䅁䅯杧䅕䅁䅯朵䅯䅁䅯䅣䅑䅁䅅䅁䉁䅁䅁杄䵁䅁䅁免畁䑁䅍䅍㕁䅁䅁䍄䉁䅁䅁睁䅁䅁䅍䅄䅁䅁䅯杏䅕䅁䅯䅇䅙䅁䅅䅁䉁䅁䅁权㕁杂䅁䍄䉁䅁䅁䅂䅁䅁䅍䅄䅁䅁䅯睰䅅䅁䅯充䅁䅁䅯䅂䅉䅁䅅䅁䉁䅁䅁杄坁䅁䅁免ぁ䑁䅧杍睁䑁䅁䅍睁䑁䅁䅍䅁䅁杷允䅁䅁䅍䅁䑁䅁䅷䅁䭁䵁䙙䅁䭁䉁䝷䅁䉁䅁䅁允䅁䅁䅯杰䅣䅁杷允䅁䅁䅑䅁䑁䅁䅷䅁䭁乁䙑䅁䭁佁䭧䅁䭁䡁䕁䅁䉁䅁䅁允䅁䅁䄴杄䅁䑁䅉兎畁䑁䅍免ㅁ䅁䅁䍄䉁䅁䅁䅂䅁䅁䅍䅄䅁䅁䅯睭䅑䅁䅯儷䅯䅁䅯䅣䅑䅁䅅䅁䉁䅁䅁兂㝂䭆䠵場啱睐杷允䅁䅁䅑䅁䑁䅁䅷䅁䭁䍁䙁䅁䭁佁䬰䅁䭁䡁䕁䅁䉁䅁䅁允䅁䅁䅕㡧䭄啯㉗稲䴸䅉䅅䅁䕁䅁䅁睁䵁䅁䅁权㉄兂䅁权晁杂䅁权杁杂䅁允䅁䅁䅅䅁䭁䩁䡙䅁䵁䅉䅅䅁䕁䅁䅁睁䵁䅁䅁权偁杂䅁权煄权䅁权䙃䅂䅁允䅁䅁䅅䅁佁䅁䅷䅁睁䍁䄴䅏㑁䑁䅍䅁䵁䅉䅅䅁䑁䅁䅁睁䵁䅁䅁权啄䅂䅁权奁杂䅁允䅁䅁䅅䅁䭁䕁䝯䅁䵁䅉䅅䅁䑁䅁䅁睁䵁䅁䅁权⽂兂䅁权流杂䅁允䅁䅁䅅䅁佁䅁䅷䅁㕁䑁䅫杌㉁䑁䅧䅁䵁䅉䅅䅁䕁䅁䅁睁䵁䅁䅁权獁兂䅁权潄权䅁权㥂䅂䅁允䅁䅁䅅䅁佁䅁䅷䅁硁䑁䅣杌睁䑁䅑䅁䵁䅉䅅䅁䕁䅁䅁睁䵁䅁䅁权啄䅁䅁权剁䅁䅁权䕁杁䅁允䅁䅁䅅䅁佁䉁䅑䅁祁䑁䅅睎硁䑁䅫䅍㑁䑁䅙杍䅁䅁杷允䅁䅁䅑䅁䑁䅁䅷䅁䭁䉁䘰䅁䭁佁䬰䅁䭁䡁䔰䅁䉁䅁䅁允䅁䅁䅕硨婢発呤稶䴸䅉䅅䅁䕁䅁䅁睁䵁䅁䅁权䱄䅁䅁权䕁䅁䅁权䙁䅁䅁允䅁䅁䅅䅁䙁䅁䅁䅁敁䠳䉬䍄䉁䅁䅁䅂䅁䅁䅍䅄䅁䅁䅯共䅕䅁䅯朷䅯䅁䅯睧䅑䅁䅅䅁䉁䅁䅁兂䅁䅁䅁佷祶䅑杷允䅁䅁䅍䅁䑁䅁䅷䅁䭁䡁䙳䅁䭁䉁䝯䅁䉁䅁䅁允䅁䅁䅯睷䅙䅁杷允䅁䅁䅑䅁䑁䅁䅷䅁䭁偁䙕䅁䭁佁䭣䅁䭁䥁䕕䅁䉁䅁䅁允䅁䅁䅕䡳潊敫㠱ぇ䵁䅉䅅䅁䕁䅁䅁睁䵁䅁䅁权慂兂䅁权畄权䅁权瑂䅂䅁允䅁䅁䅅䅁䙁䅁䅁䅁权元䉰䍄䉁䅁䅁䅂䅁䅁䅍䅄䅁䅁䅯杯䅕䅁䅯朵䅯䅁䅯兢䅑䅁䅅䅁䉁䅁䅁杄佁䅁䅁睍㍁䍁䄴兏硁䑁䅉䅁䵁䅉䅅䅁䕁䅁䅁睁䵁䅁䅁权乂兂䅁权畄权䅁权㙂䅂䅁允䅁䅁䅅䅁䙁䅁䅁䅁睂桳䉒䍄䉁䅁䅁䅂䅁䅁䅍䅄䅁䅁䅯兢䅕䅁䅯朵䅯䅁䅯䄷䅯䅁䅅䅁䉁䅁䅁杄䵁䅁䅁䅍畁䑁䅣李ㅁ䅁䅁䍄䉁䅁䅁䅂䅁䅁䅍䅄䅁䅁䅯儫䅕䅁䅯睈䅙䅁䅯䅉䅙䅁䅅䅁䉁䅁䅁权䕂睂䅁䍄䉁䅁䅁睁䅁䅁䅍䅄䅁䅁䅯兇䅕䅁䅯䅈䅙䅁䅅䅁䉁䅁䅁权偄杂䅁䍄䉁䅁䅁䅂䅁䅁䅍䅄䅁䅁䅯杕䅕䅁䅯朵䅯䅁䅯全䅑䅁䅅䅁䉁䅁䅁杄䵁䅁䅁免畁䑁䅍兎㍁䅁䅁䍄䉁䅁䅁䅂䅁䅁䅍䅄䅁䅁䅯充䅙䅁䅯朶䅯䅁䅯睢䅑䅁䅅䅁䉁䅁䅁杄䵁䅁䅁䅍畁䑁䅕䅏㍁䅁䅁䍄䉁䅁䅁䅂䅁䅁䅍䅄䅁䅁䅯兘䅁䅁䅯充䅁䅁䅯兂䅁䅁䅅䅁䉁䅁䅁杄啁䅁䅁䅎㍁䑁䅫䅏睁䑁䅁䅍睁䑁䅁䅁䵁䅉䅅䅁䕁䅁䅁睁䵁䅁䅁权畃䅁䅁权䕁䅁䅁权䙁䅁䅁允䅁䅁䅅䅁䙁䅁䅁䥁䱂ぱ䉸䍄䉁䅁䅁䅂䅁䅁䅍䅄䅁䅁䅯睖䅕䅁䅯眵䅯䅁䅯睧䅑䅁䅅䅁䉁䅁䅁兂晁敨剴䉵娴䅑杷允䅁䅁䅑䅁䑁䅁䅷䅁䭁䙁䙕䅁䭁佁䭣䅁䭁䡁䕯䅁䉁䅁䅁允䅁䅁䅕潅䅐煹䙅お䵁䅉䅅䅁䕁䅁䅁睁䵁䅁䅁权灂允䅁权剁䅁䅁权䕁杁䅁允䅁䅁䅅䅁佁䉁䅑䅁祁䑁䅕兏㕁䑁䅁䅍睁䑁䅁䅍䅁䅁杷允䅁䅁䅑䅁䑁䅁䅷䅁䭁䡁䙕䅁䭁佁䭙䅁䭁䥁䕍䅁䉁䅁䅁允䅁䅁䄴䅄䅁䑁䅍杌㍁䑁䅙䅏䅁䅁杷允䅁䅁䅑䅁䑁䅁䅷䅁䭁偁䕁䅁䭁佁䭙䅁䭁䡁䕯䅁䉁䅁䅁允䅁䅁䄴䅄䅁䑁䅑杌睁䑁䅙兎䅁䅁杷允䅁䅁䅑䅁䑁䅁䅷䅁䭁䱁䘰䅁䭁佁䭳䅁䭁䥁䕕䅁䉁䅁䅁允䅁䅁䄴䅆䅁䑁䅅兏ぁ䑁䅫䅏㉁䑁䅁䅍睁䅁䅁䍄䉁䅁䅁䅂䅁䅁䅍䅄䅁䅁䅯䅯䅕䅁䅯朵䅯䅁䅯䅣䅑䅁䅅䅁䉁䅁䅁杄䵁䅁䅁杍畁䑁䅉免㉁䅁䅁䍄䉁䅁䅁䅂䅁䅁䅍䅄䅁䅁䅯䅬䅁䅁䅯充䅁䅁䅯䅂䅉䅁䅅䅁䉁䅁䅁杄啁䅁䅁兎㕁䑁䅁杍ㅁ䑁䅁䅍睁䑁䅁䅁䵁䅉䅅䅁䕁䅁䅁睁䵁䅁䅁权佃允䅁权䕁䅁䅁权䕁杁䅁允䅁䅁䅅䅁䙁䅁䅁䅁浂洱䉨䍄䉁䅁䅁䅂䅁䅁䅍䅄䅁䅁䅯眯䅕䅁䅯朷䅯䅁䅯䄷䅯䅁䅅䅁䉁䅁䅁兂䅁䅁䅁䍯㍲䅑杷允䅁䅁䅑䅁䑁䅁䅷䅁䭁䅁䝷䅁䭁佁䭧䅁䭁䥁䕕䅁䉁䅁䅁允䅁䅁䄴杄䅁䑁䅉兎畁䑁䅧免㕁䅁䅁䍄䉁䅁䅁睁䅁䅁䅍䅄䅁䅁䅯免䅕䅁䅯杇䅙䅁䅅䅁䉁䅁䅁权⭁杂䅁䍄䉁䅁䅁睁䅁䅁䅍䅄䅁䅁䅯兕䅕䅁䅯杊䅙䅁䅅䅁䉁䅁䅁杄䵁䅁䅁睍硁䍁䄴䅍㑁䅁䅁䍄䉁䅁䅁䅂䅁䅁䅍䅄䅁䅁䅯朶䅅䅁䅯允䅉䅁䅯杁䅉䅁䅅䅁䉁䅁䅁兂睄捰匸䥩刯䅑杷允䅁䅁䅑䅁䑁䅁䅷䅁䭁䩁䉕䅁䭁䅁䍅䅁䭁䅁䍍䅁䉁䅁䅁允䅁䅁䅕㙩塍癇䉳䕇䵅䅉䅅䅁䕁䅁䅁睁䵁䅁䅁权䑂䅁䅁权䉁杁䅁权䙁杁䅁允䅁䅁䅅䅁䙁䑁佤⭋效⼷䄵䍄䉁䅁䅁䅂䅁䅁䅍䅄䅁䅁䅯杓䅕䅁䅯䄶䅯䅁䅯兦䅑䅁䅅䅁䉁䅁䅁杄䵁䅁䅁䅏畁䑁䅣李㉁䅁䅁䍄䉁䅁䅁䅂䅁䅁䅍䅄䅁䅁䅯朲䅅䅁䅯充䅁䅁䅯兂䅁䅁䅅䅁䉁䅁䅁杄啁䅁䅁兎㍁䑁䅕杍睁䑁䅁䅍睁䑁䅁䅁䵁䅉䅅䅁䕁䅁䅁睁䵁䅁䅁权佂允䅁权䭁䅁䅁权䕁杁䅁允䅁䅁䅅䅁䙁䱁へ硫䕧杖䅸䍄䉁䅁䅁䅂䅁䅁䅍䅄䅁䅁䅯䅲䅑䅁䅯朷䅯䅁䅯来䅑䅁䅅䅁䉁䅁䅁兂䅁䅁䅁䭅㌳䅑杷允䅁䅁䅑䅁䑁䅁䅷䅁䭁乁䕫䅁䭁佁䭣䅁䭁佁䭷䅁䉁䅁䅁允䅁䅁䅕⼲⭬牡へ歈䵁䅉䅅䅁䕁䅁䅁睁䵁䅁䅁权硁兂䅁权畄权䅁权硂䅂䅁允䅁䅁䅅䅁䙁䅁䅁䅁䅃䵢䅂䍄䉁䅁䅁䅂䅁䅁䅍䅄䅁䅁䅯䅁䅕䅁䅯䄶䅯䅁䅯兦䅑䅁䅅䅁䉁䅁䅁杄佁䅁䅁免睁䍁䄴䅍㍁䑁䅅䅁䵁䅉䅅䅁䕁䅁䅁睁䵁䅁䅁权䕂兂䅁权浄权䅁权療䅂䅁允䅁䅁䅅䅁佁䅁䅷䅁睁䍁䄴兏穁䑁䅑䅁䵁䅉䅅䅁䕁䅁䅁睁䵁䅁䅁权㕂兂䅁权畄权䅁权䑃䅂䅁允䅁䅁䅅䅁䙁䅁䅁䅁权䅑䉴䍄䉁䅁䅁䅂䅁䅁䅍䅄䅁䅁䅯朱䅅䅁䅯允䅉䅁䅯兂䅉䅁䅅䅁䉁䅁䅁兂煃申⬫䐶婌䅑杷允䅁䅁䅍䅁䑁䅁䅷䅁䭁䅁䜰䅁䭁䉁䝯䅁䉁䅁䅁允䅁䅁䅯兗䅙䅁杷允䅁䅁䅍䅁䑁䅁䅷䅁䭁䩁䕅䅁䭁䉁䜴䅁䉁䅁䅁允䅁䅁䅯䅘䅙䅁杷允䅁䅁䅑䅁䑁䅁䅷䅁䭁䉁䙅䅁䭁佁䬰䅁䭁䝁䔸䅁䉁䅁䅁允䅁䅁䅕捺䵺䵺䵺䐱䴸䅉䅅䅁䕁䅁䅁睁䵁䅁䅁权䩂兂䅁权牄权䅁权㙂䅂䅁允䅁䅁䅅䅁佁䉁䅑䅁硁䑁䅫杍㉁䑁䅑杍㉁䑁䅧兏䅁䅁杷允䅁䅁䅑䅁䑁䅁䅷䅁䭁䝁䅣䅁䭁䅁䅯䅁䭁䅁䅕䅁䉁䅁䅁允䅁䅁䅕扏䥔牤昶啄䵁䅉䅅䅁䕁䅁䅁睁䵁䅁䅁权穂兂䅁权灄权䅁权瑂䅂䅁允䅁䅁䅅䅁䙁䅁䅁䅁杄睸䉸䍄䉁䅁䅁䅂䅁䅁䅍䅄䅁䅁䅯睸䅕䅁䅯朵䅯䅁䅯兦䅑䅁䅅䅁䉁䅁䅁杄䵁䅁䅁杍畁䑁䅣䅏ㅁ䅁䅁䍄䉁䅁䅁睁䅁䅁䅍䅄䅁䅁䅯䄫䅕䅁䅯䅈䅙䅁䅅䅁䉁䅁䅁权慄杂䅁䍄䉁䅁䅁䅂䅁䅁䅍䅄䅁䅁䅯杍䅕䅁䅯朵䅯䅁䅯全䅑䅁䅅䅁䉁䅁䅁杄䵁䅁䅁䅍畁䑁䅫䅍穁䅁䅁䍄䉁䅁䅁䅂䅁䅁䅍䅄䅁䅁䅯村䅕䅁䅯眵䅯䅁䅯来䅑䅁䅅䅁䉁䅁䅁兂䱁㑖䍙㕆桑䅑杷允䅁䅁䅑䅁䑁䅁䅷䅁䭁䵁䕉䅁䭁佁䭙䅁䭁䡁䔰䅁䉁䅁䅁允䅁䅁䄴䅄䅁䑁䅁杌㍁䑁䅑兏䅁䅁杷允䅁䅁䅑䅁䑁䅁䅷䅁䭁䩁䕙䅁䭁佁䭯䅁䭁䥁䕍䅁䉁䅁䅁允䅁䅁䄴䅄䅁䑁䅁杌ぁ䑁䅉睍䅁䅁杷允䅁䅁䅑䅁䑁䅁䅷䅁䭁䭁䙧䅁䭁佁䬰䅁䭁䡁䕁䅁䉁䅁䅁允䅁䅁䅕䙌䵷癔灤䐵䴸䅉䅅䅁䕁䅁䅁睁䵁䅁䅁权䍁杂䅁权灄权䅁权䙃䅂䅁允䅁䅁䅅䅁䙁䅁䅁䅁䅃敌䅒䍄䉁䅁䅁䅂䅁䅁䅍䅄䅁䅁䅯典䅅䅁䅯充䅁䅁䅯䅂䅉䅁䅅䅁䉁䅁䅁杄啁䅁䅁免睁䑁䅙兎㕁䑁䅍䅍睁䑁䅁䅁䵁䅉䅅䅁䕁䅁䅁睁䵁䅁䅁权流䅄䅁权灄权䅁权療䅂䅁允䅁䅁䅅䅁䙁䅁䅁䅁䅂略䅬䍄䉁䅁䅁䅂䅁䅁䅍䅄䅁䅁䅯杂䅕䅁䅯朵䅯䅁䅯䅣䅑䅁䅅䅁䉁䅁䅁杄䵁䅁䅁免畁䑁䅉䅏ㅁ䅁䅁䍄䉁䅁䅁䅂䅁䅁䅍䅄䅁䅁䅯杶䅕䅁䅯朷䅯䅁䅯䄷䅯䅁䅅䅁䉁䅁䅁兂䅁䅁䅁䉉牺䅑杷允䅁䅁䅑䅁䑁䅁䅷䅁䭁䕁䙧䅁䭁佁䭫䅁䭁䝁䔸䅁䉁䅁䅁允䅁䅁䅕䅁䅁䅁䕂欱䵁䅉䅅䅁䕁䅁䅁睁䵁䅁䅁权桃兂䅁权牄权䅁权㥂䅂䅁允䅁䅁䅅䅁佁䉁䅑䅁硁䑁䅁睍穁䑁䅁䅍睁䑁䅁䅍䅁䅁杷允䅁䅁䅑䅁䑁䅁䅷䅁䭁䙁䙉䅁䭁佁䬴䅁䭁䡁䔰䅁䉁䅁䅁允䅁䅁䅕䅁䅁䅁楂挴䵁䅉䅅䅁䕁䅁䅁睁䵁䅁䅁权桂䅁䅁权䉁杁䅁权䙁杁䅁允䅁䅁䅅䅁䙁佁硸歏穑癖䄹䍄䉁䅁䅁䅂䅁䅁䅍䅄䅁䅁䅯䄸䅕䅁䅯朷䅯䅁䅯睧䅑䅁䅅䅁䉁䅁䅁兂䅁䅁䅁䝯扣兑杷允䅁䅁䅑䅁䑁䅁䅷䅁䭁佁䙁䅁䭁佁䭣䅁䭁䝁䔸䅁䉁䅁䅁允䅁䅁䅕㑋坣挲㌷啉䵁䅉䅅䅁䕁䅁䅁睁䵁䅁䅁权剄䅂䅁权瑄权䅁权硂䅂䅁允䅁䅁䅅䅁䙁䙁㑋潈牘払⽧䍄䉁䅁䅁䅂䅁䅁䅍䅄䅁䅁䅯杂䅕䅁䅯眵䅯䅁䅯䄷䅯䅁䅅䅁䉁䅁䅁兂桁䡳潊敫地䅑杷允䅁䅁䅑䅁䑁䅁䅷䅁䭁䩁䙧䅁䭁佁䬰䅁䭁䝁䔸䅁䉁䅁䅁允䅁䅁䅕敥浫免獩䑶䴸䅉䅅䅁䕁䅁䅁睁䵁䅁䅁权⭁兂䅁权畄权䅁权㙂䅂䅁允䅁䅁䅅䅁䙁䅁䅁䅁䅄匸䉆䍄䉁䅁䅁䅂䅁䅁䅍䅄䅁䅁䅯兖䅕䅁䅯眵䅯䅁䅯兢䅑䅁䅅䅁䉁䅁䅁兂捃䍸睃畣浧䅑杷允䅁䅁䅑䅁䑁䅁䅷䅁䭁䝁䉣䅁䭁䅁䍅䅁䭁䅁䍍䅁䉁䅁䅁允䅁䅁䅕畑䵸卯䑸啂䵅䅉䅅䅁䕁䅁䅁睁䵁䅁䅁权㙂允䅁权䭁䅁䅁权䙁䅁䅁允䅁䅁䅅䅁䙁䱁昶楇搯䅊䅖䍄䉁䅁䅁䅂䅁䅁䅍䅄䅁䅁䅯眰䅑䅁䅯朷䅯䅁䅯䄷䅯䅁䅅䅁䉁䅁䅁兂䅁䅁䅁䝑灪䅑杷允䅁䅁䅑䅁䑁䅁䅷䅁䭁䡁䉕䅁䭁䅁䅯䅁䭁䅁䅕䅁䉁䅁䅁允䅁䅁䅕楄礲敮渫䐫䴸䅉䅅䅁䕁䅁䅁睁䵁䅁䅁权佃䅂䅁权牄权䅁权瑂䅂䅁允䅁䅁䅅䅁佁䉁䅉䅁㉁䑁䅙兎㍁䑁䅑李祁䑁䅙䅁䵁䅉䅅䅁䕁䅁䅁睁䵁䅁䅁权䭁允䅁权䭁䅁䅁权䕁杁䅁允䅁䅁䅅䅁䙁䉁愱䑚晶空䅊䍄䉁䅁䅁䅂䅁䅁䅍䅄䅁䅁䅯杨䅕䅁䅯朶䅯䅁䅯睢䅑䅁䅅䅁䉁䅁䅁杄䵁䅁䅁免畁䑁䅅䅍㉁䅁䅁䍄䉁䅁䅁䅂䅁䅁䅍䅄䅁䅁䅯杮䅕䅁䅯眵䅯䅁䅯兦䅑䅁䅅䅁䉁䅁䅁兂ぃ䡹⭡确啯䅑杷允䅁䅁䅑䅁䑁䅁䅷䅁䭁乁䉅䅁䭁䅁䅯䅁䭁䅁䍑䅁䉁䅁䅁允䅁䅁䅕⼲⭬牡べか䵁䅉䅅䅁䕁䅁䅁睁䵁䅁䅁权瑄䅂䅁权湄权䅁权睂䅂䅁允䅁䅁䅅䅁䙁䅁獩䙈歰祏䅤䍄䉁䅁䅁䅂䅁䅁䅍䅄䅁䅁䅯兎䅕䅁䅯儷䅯䅁䅯来䅑䅁䅅䅁䉁䅁䅁兂䵁䭉瀳䝳歶睐杷允䅁䅁䅑䅁䑁䅁䅷䅁䭁䕁偣䅁䭁佁䬴䅁䭁佁䭷䅁䉁䅁䅁允䅁䅁䅕䅁䅁䥁橁啁䵅䅉䅅䅁䕁䅁䅁睁䵁䅁䅁权䩂兂䅁权畄权䅁权㥂䅂䅁允䅁䅁䅅䅁䙁䅁䅁䅁䅁偔䄱䍄䉁䅁䅁䅂䅁䅁䅍䅄䅁䅁䅯兵䅕䅁䅯儷䅯䅁䅯全䅑䅁䅅䅁䉁䅁䅁兂⭄䠱灪湊潅䅑杷允䅁䅁䅑䅁䑁䅁䅷䅁䭁乁䅉䅁䭁䅁䅯䅁䭁䅁䅕䅁䉁䅁䅁允䅁䅁䅕噋偹癷潕歅䵁䅉䅅䅁䕁䅁䅁睁䵁䅁䅁权ㅂ䅁䅁权䉁杁䅁权䙁杁䅁允䅁䅁䅅䅁䙁䥁圯佉慗⽤䅂䍄䉁䅁䅁䅂䅁䅁䅍䅄䅁䅁䅯睲䅑䅁䅯朵䅯䅁䅯䄷䅯䅁䅅䅁䉁䅁䅁杄䭁䅁䅁免畁䑁䅍兎䅁䅁杷允䅁䅁䅑䅁䑁䅁䅷䅁䭁佁䉙䅁䭁䅁䍅䅁䭁䅁䍍䅁䉁䅁䅁允䅁䅁䅕牑䱄䭢獭〰䵁䅉䅅䅁䕁䅁䅁睁䵁䅁䅁权㕄䅂䅁权煄权䅁权瑂䅂䅁允䅁䅁䅅䅁佁䅁䅷䅁睁䍁䄴睎ぁ䑁䅫䅁䵁䅉䅅䅁䕁䅁䅁睁䵁䅁䅁权㡃䅂䅁权畄权䅁权硂䅂䅁允䅁䅁䅅䅁䙁䅁䅁䅁㑂䑧䉆䍄䉁䅁䅁䅂䅁䅁䅍䅄䅁䅁䅯眹䅑䅁䅯朵䅯䅁䅯䅣䅑䅁䅅䅁䉁䅁䅁杄䵁䅁䅁䅍畁䑁䅍睎㕁䅁䅁䍄䉁䅁䅁䅂䅁䅁䅍䅄䅁䅁䅯睆䅙䅁䅯朶䅯䅁䅯全䅑䅁䅅䅁䉁䅁䅁杄䵁䅁䅁䅍畁䑁䅅杍祁䅁䅁䍄䉁䅁䅁䅂䅁䅁䅍䅄䅁䅁䅯䄸䅕䅁䅯朷䅯䅁䅯睢䅑䅁䅅䅁䉁䅁䅁兂䅁䅁䅁䍑䑯具杷允䅁䅁䅑䅁䑁䅁䅷䅁䭁䍁䙣䅁䭁佁䭣䅁䭁䡁䕅䅁䉁䅁䅁允䅁䅁䅕楄礲敮渫䕈䵁䅉䅅䅁䕁䅁䅁睁䵁䅁䅁权祃兂䅁权浄权䅁权䙃䅂䅁允䅁䅁䅅䅁佁䅁䅷䅁祁䍁䄴睍㑁䑁䅧䅁䵁䅉䅅䅁䑁䅁䅁睁䵁䅁䅁权瑂兂䅁权流杂䅁允䅁䅁䅅䅁佁䅁䅯䅁㕁䑁䅉杌ㅁ䅁䅁䍄䉁䅁䅁䅂䅁䅁䅍䅄䅁䅁䅯䅦䅕䅁䅯儷䅯䅁䅯睢䅑䅁䅅䅁䉁䅁䅁兂畃⭒㙆䭆堷睐杷允䅁䅁䅍䅁䑁䅁䅷䅁䭁䉁䝍䅁䭁䉁䜴䅁䉁䅁䅁允䅁䅁䅯䅓䅙䅁杷允䅁䅁䅑䅁䑁䅁䅷䅁䭁䉁䄰䅁䭁䅁䅯䅁䭁䅁䅕䅁䉁䅁䅁允䅁䅁䅕⽺呤㘴払䕅䵁䅉䅅䅁䕁䅁䅁睁䵁䅁䅁权剁兂䅁权浄权䅁权䑃䅂䅁允䅁䅁䅅䅁佁䅁䅷䅁硁䍁䄴兏睁䑁䅉䅁䵁䅉䅅䅁䕁䅁䅁睁䵁䅁䅁权扁兂䅁权湄权䅁权硂䅂䅁允䅁䅁䅅䅁䙁䱁杇塄え佇⽣䍄䉁䅁䅁䅂䅁䅁䅍䅄䅁䅁䅯睋䅕䅁䅯眵䅯䅁䅯睢䅑䅁䅅䅁䉁䅁䅁兂硁䭃捷畗呑䅑杷允䅁䅁䅑䅁䑁䅁䅷䅁䭁䉁䵑䅁䭁佁䬴䅁䭁䥁䕕䅁䉁䅁䅁允䅁䅁䅕䅁䅁䑁祂啈䵅䅉䅅䅁䕁䅁䅁睁䵁䅁䅁权㕄允䅁权剁䅁䅁权䙁䅁䅁允䅁䅁䅅䅁佁䉁䅑䅁硁䑁䅑睎穁䑁䅍李硁䑁䅕兏䅁䅁杷允䅁䅁䅑䅁䑁䅁䅷䅁䭁䭁䕅䅁䭁佁䭙䅁䭁佁䭷䅁䉁䅁䅁允䅁䅁䄴䅄䅁䑁䅁杌㑁䑁䅕兎䅁䅁杷允䅁䅁䅑䅁䑁䅁䅷䅁䭁䭁䈸䅁䭁䅁䅑䅁䭁䅁䅕䅁䉁䅁䅁允䅁䅁䅕䅁䅁䭁㙲歪䵅䅉䅅䅁䑁䅁䅁睁䵁䅁䅁权䑂兂䅁权捁杂䅁允䅁䅁䅅䅁䭁䙁䝯䅁䵁䅉䅅䅁䕁䅁䅁睁䵁䅁䅁权呄䅂䅁权灄权䅁权㙂䅂䅁允䅁䅁䅅䅁䙁䅁䅁䅁杂佬䅎䍄䉁䅁䅁䅂䅁䅁䅍䅄䅁䅁䅯睤䅁䅁䅯允䅉䅁䅯兂䅉䅁䅅䅁䉁䅁䅁兂畄椸塮砯捔䅑杷允䅁䅁䅑䅁䑁䅁䅷䅁䭁䝁䉯䅁䭁䅁䅯䅁䭁䅁䅕䅁䉁䅁䅁允䅁䅁䅕渫焵䡶呓歅䵁䅉䅅䅁䕁䅁䅁睁䵁䅁䅁权坃䅂䅁权潄权䅁权䑃䅂䅁允䅁䅁䅅䅁佁䅁䄴䅁ㅁ䑁䅣杌ㅁ䑁䅁李䅁䅁杷允䅁䅁䅑䅁䑁䅁䅷䅁䭁䩁䙉䅁䭁佁䭫䅁䭁䝁䔰䅁䉁䅁䅁允䅁䅁䅕䅁䅁䑁䩁〫䵁䅉䅅䅁䕁䅁䅁睁䵁䅁䅁权佁兂䅁权牄权䅁权療䅂䅁允䅁䅁䅅䅁佁䉁䅑䅁硁䑁䅉䅎㑁䑁䅅睍ㅁ䑁䅙兎䅁䅁杷允䅁䅁䅍䅁䑁䅁䅷䅁䭁䥁䙷䅁䭁䍁䝑䅁䉁䅁䅁允䅁䅁䅯䅭䄸䅁杷允䅁䅁䅑䅁䑁䅁䅷䅁䭁䥁䅕䅁䭁䅁䅑䅁䭁䅁䍑䅁䉁䅁䅁允䅁䅁䅕䅁䅁䅁慃䕧䵅䅉䅅䅁䕁䅁䅁睁䵁䅁䅁权煂兂䅁权煄权䅁权硂䅂䅁允䅁䅁䅅䅁䭁䕁䅣䅁䵁䅉䅅䅁䕁䅁䅁睁䵁䅁䅁权汄䅂䅁权牄权䅁权瑂䅂䅁允䅁䅁䅅䅁佁䉁䅑䅁硁䑁䅍免ぁ䑁䅁兏ぁ䑁䅕李䅁䅁杷允䅁䅁䅑䅁䑁䅁䅷䅁䭁乁䙣䅁䭁佁䭧䅁䭁佁䭷䅁䉁䅁䅁允䅁䅁䄴杄䅁䑁䅅睍畁䑁䅙免ㅁ䅁䅁䍄䉁䅁䅁䅂䅁䅁䅍䅄䅁䅁䅯朰䅑䅁䅯朶䅯䅁䅯来䅑䅁䅅䅁䉁䅁䅁杄䵁䅁䅁䅍畁䑁䅉睎ぁ䅁䅁䍄䉁䅁䅁䅂䅁䅁䅍䅄䅁䅁䅯眱䅅䅁䅯充䅁䅁䅯䅂䅉䅁䅅䅁䉁䅁䅁杄啁䅁䅁杍硁䑁䅣李睁䑁䅁䅍睁䑁䅁䅁䵁䅉䅅䅁䕁䅁䅁睁䵁䅁䅁权婄兂䅁权煄权䅁权瑂䅂䅁允䅁䅁䅅䅁佁䅁䅷䅁硁䍁䄴杍祁䑁䅧䅁䵁䅉䅅䅁䕁䅁䅁睁䵁䅁䅁权十兂䅁权浄权䅁权瑂䅂䅁允䅁䅁䅅䅁佁䅁䅷䅁穁䍁䄴兏穁䑁䅕䅁䵁䅉䅅䅁䕁䅁䅁睁䵁䅁䅁权㥃䅂䅁权潄权䅁权瑂䅂䅁允䅁䅁䅅䅁佁䅁䄴䅁祁䑁䅅杌硁䑁䅙兏䅁䅁杷允䅁䅁䅑䅁䑁䅁䅷䅁䭁䑁䙁䅁䭁佁䭳䅁䭁䝁䔰䅁䉁䅁䅁允䅁䅁䄴杅䅁䑁䅙兎㍁䑁䅁䅍睁䑁䅁䅍䅁䅁杷允䅁䅁䅍䅁䑁䅁䅷䅁䭁䉁䘴䅁䭁䉁䜴䅁䉁䅁䅁允䅁䅁䅯䅎䅙䅁杷允䅁䅁䅑䅁䑁䅁䅷䅁䭁䝁䄸䅁䭁䅁䍅䅁䭁䅁䍕䅁䉁䅁䅁允䅁䅁䅕癅婱氫匶䔴䵁䅉䅅䅁䕁䅁䅁睁䵁䅁䅁权捁兂䅁权煄权䅁权獄权䅁允䅁䅁䅅䅁佁䅁䅷䅁睁䍁䄴免㑁䑁䅣䅁䵁䅉䅅䅁䕁䅁䅁睁䵁䅁䅁权摄䅂䅁权瑄权䅁权療䅂䅁允䅁䅁䅅䅁䙁偁灹搸乊留⽁䍄䉁䅁䅁䅂䅁䅁䅍䅄䅁䅁䅯睺䅕䅁䅯朶䅯䅁䅯全䅑䅁䅅䅁䉁䅁䅁杄䵁䅁䅁免畁䑁䅙杍硁䅁䅁䍄䉁䅁䅁䅂䅁䅁䅍䅄䅁䅁䅯䅔䅳䅁䅯儷䅯䅁䅯来䅑䅁䅅䅁䉁䅁䅁兂㡄晱午坔杋睐杷允䅁䅁䅍䅁䑁䅁䅷䅁䭁䵁䘸䅁䭁䍁䝑䅁䉁䅁䅁允䅁䅁䅯睌䅣䅁杷允䅁䅁䅑䅁䑁䅁䅷䅁䭁偁䈰䅁䭁䅁䅯䅁䭁䅁䍑䅁䉁䅁䅁允䅁䅁䅕噋偹癷潕䰱䴸䅉䅅䅁䕁䅁䅁睁䵁䅁䅁权潃兂䅁权煄权䅁权䑃䅂䅁允䅁䅁䅅䅁佁䅁䅷䅁睁䍁䄴免穁䑁䅍䅁䵁䅉䅅䅁䕁䅁䅁睁䵁䅁䅁权佄䅂䅁权灄权䅁权療䅂䅁允䅁䅁䅅䅁䙁䱁摋㘷兤⼶䄱䍄䉁䅁䅁䅂䅁䅁䅍䅄䅁䅁䅯兆䅕䅁䅯朶䅯䅁䅯睧䅑䅁䅅䅁䉁䅁䅁杄䵁䅁䅁免畁䑁䅙李㕁䅁䅁䍄䉁䅁䅁䅂䅁䅁䅍䅄䅁䅁䅯杪䅕䅁䅯朶䅯䅁䅯兣䅑䅁䅅䅁䉁䅁䅁杄䵁䅁䅁免畁䑁䅕䅎㑁䅁䅁䍄䉁䅁䅁䅂䅁䅁䅍䅄䅁䅁䅯睬䅁䅁䅯充䅁䅁䅯兂䅁䅁䅅䅁䉁䅁䅁杄啁䅁䅁免㉁䑁䅑睍睁䑁䅑䅍睁䑁䅁䅁䵁䅉䅅䅁䕁䅁䅁睁䵁䅁䅁权浃䅂䅁权灄权䅁权䙃䅂䅁允䅁䅁䅅䅁䙁䅁䅁䅁䅁晚䅴䍄䉁䅁䅁䅂䅁䅁䅍䅄䅁䅁䅯兂䅕䅁䅯䄶䅯䅁䅯全䅑䅁䅅䅁䉁䅁䅁杄䭁䅁䅁免㕁䍁䄴兏䅁䅁杷允䅁䅁䅑䅁䑁䅁䅷䅁䭁䅁䝉䅁䭁佁䭫䅁䭁䝁䔸䅁䉁䅁䅁允䅁䅁䅕䅁䅁䝁穃䔵䵁䅉䅅䅁䕁䅁䅁睁䵁䅁䅁权噃睃䅁权畄权䅁权㙂䅂䅁允䅁䅁䅅䅁䙁䅁䅁䅁䅄癲䅨䍄䉁䅁䅁䅂䅁䅁䅍䅄䅁䅁䅯杬䅁䅁䅯允䅉䅁䅯杁䅉䅁䅅䅁䉁䅁䅁兂乃桊橤䉭䥪䅑杷允䅁䅁䅑䅁䑁䅁䅷䅁䭁䍁䉑䅁䭁䅁䍅䅁䭁䅁䍕䅁䉁䅁䅁允䅁䅁䅕ず㘯奋摱欱䵁䅉䅅䅁䕁䅁䅁睁䵁䅁䅁权兂䅁䅁权䭁䅁䅁权䕁杁䅁允䅁䅁䅅䅁䙁佁兘瑉㕶楶䅂䍄䉁䅁䅁䅂䅁䅁䅍䅄䅁䅁䅯䅏䅅䅁䅯䅂䅁䅁䅯䅂䅉䅁䅅䅁䉁䅁䅁兂䅁䅁䅃⭂⭆兑杷允䅁䅁䅑䅁䑁䅁䅷䅁䭁䑁䉧䅁䭁䅁䅯䅁䭁䅁䅕䅁䉁䅁䅁允䅁䅁䅕䩡瑈䑦ㄫぉ䵁䅉䅅䅁䕁䅁䅁睁䵁䅁䅁权卂䅁䅁权䭁䅁䅁权䕁杁䅁允䅁䅁䅅䅁䙁偁卌坔光偗⽍䍄䉁䅁䅁䅂䅁䅁䅍䅄䅁䅁䅯兄䅕䅁䅯朷䅯䅁䅯全䅑䅁䅅䅁䉁䅁䅁兂䅁䅁䅁䝹桉具杷允䅁䅁䅑䅁䑁䅁䅷䅁䭁䑁䙫䅁䭁佁䬴䅁䭁䥁䕍䅁䉁䅁䅁允䅁䅁䅕䅁䅁䱁瑄䕂䵅䅉䅅䅁䕁䅁䅁睁䵁䅁䅁权呂䅁䅁权䭁䅁䅁权䕁杁䅁允䅁䅁䅅䅁䙁䝁㝑〳丫睬䅨䍄䉁䅁䅁䅂䅁䅁䅍䅄䅁䅁䅯䄯䅕䅁䅯眶䅯䅁䅯兦䅑䅁䅅䅁䉁䅁䅁杄十䅁䅁兏㍁䑁䅕䅍睁䑁䅁䅍睁䅁䅁䍄䉁䅁䅁䅂䅁䅁䅍䅄䅁䅁䅯睪䅕䅁䅯朵䅯䅁䅯全䅑䅁䅅䅁䉁䅁䅁杄䵁䅁䅁杍畁䑁䅣李硁䅁䅁䍄䉁䅁䅁䅂䅁䅁䅍䅄䅁䅁䅯䅐䅕䅁䅯朷䅯䅁䅯睢䅑䅁䅅䅁䉁䅁䅁兂䅁䅁䅁䈴杌䅑杷允䅁䅁䅑䅁䑁䅁䅷䅁䭁䕁䙳䅁䭁佁䭙䅁䭁䥁䕕䅁䉁䅁䅁允䅁䅁䄴䅄䅁䑁䅁杌㑁䑁䅁䅎䅁䅁杷允䅁䅁䅑䅁䑁䅁䅷䅁䭁乁䔴䅁䭁佁䭯䅁䭁䡁䕅䅁䉁䅁䅁允䅁䅁䄴权䅁䑁䅁杌ㅁ䑁䅣䅁䵁䅉䅅䅁䕁䅁䅁睁䵁䅁䅁权㝄兂䅁权牄权䅁权瑂䅂䅁允䅁䅁䅅䅁佁䉁䅉䅁ぁ䑁䅉兏睁䑁䅁䅍睁䑁䅁䅁䵁䅉䅅䅁䕁䅁䅁睁䵁䅁䅁权ぁ䅁䅁权䉁杁䅁权䍁杁䅁允䅁䅁䅅䅁䙁䥁時搶䘳琷䅰䍄䉁䅁䅁䅂䅁䅁䅍䅄䅁䅁䅯睬䅑䅁䅯朶䅯䅁䅯兣䅑䅁䅅䅁䉁䅁䅁杄䵁䅁䅁䅍畁䑁䅙睎硁䅁䅁䍄䉁䅁䅁䅂䅁䅁䅍䅄䅁䅁䅯䄯䅕䅁䅯朶䅯䅁䅯来䅑䅁䅅䅁䉁䅁䅁杄䵁䅁䅁䅍畁䑁䅙兏㍁䅁䅁䍄䉁䅁䅁睁䅁䅁䅍䅄䅁䅁䅯允䅙䅁䅯杇䅙䅁䅅䅁䉁䅁䅁权時杂䅁䍄䉁䅁䅁䅂䅁䅁䅍䅄䅁䅁䅯兊䅕䅁䅯䄶䅯䅁䅯全䅑䅁䅅䅁䉁䅁䅁杄佁䅁䅁免祁䍁䄴䅍ぁ䑁䅫䅁䵁䅉䅅䅁䑁䅁䅁睁䵁䅁䅁权䱁杂䅁权敁杂䅁允䅁䅁䅅䅁䭁䑁䝑䅁䵁䅉䅅䅁䑁䅁䅁睁䵁䅁䅁权㑄兂䅁权敁杂䅁允䅁䅁䅅䅁䭁䡁䝙䅁䵁䅉䅅䅁䕁䅁䅁睁䵁䅁䅁权橄䅂䅁权煄权䅁权瑂䅂䅁允䅁䅁䅅䅁佁䅁䅷䅁睁䍁䄴䅎㕁䑁䅑䅁䵁䅉䅅䅁䕁䅁䅁睁䵁䅁䅁权煁䅁䅁权䉁杁䅁权䍁杁䅁允䅁䅁䅅䅁䙁䱁瑢癙䡥搷䅬䍄䉁䅁䅁䅂䅁䅁䅍䅄䅁䅁䅯䅷䅑䅁䅯朶䅯䅁䅯全䅑䅁䅅䅁䉁䅁䅁杄䵁䅁䅁䅍畁䑁䅅䅏祁䅁䅁䍄䉁䅁䅁䅂䅁䅁䅍䅄䅁䅁䅯杘䅕䅁䅯䄶䅯䅁䅯来䅑䅁䅅䅁䉁䅁䅁杄佁䅁䅁杍祁䍁䄴䅍㕁䑁䅣䅁䵁䅉䅅䅁䕁䅁䅁睁䵁䅁䅁权䡂兂䅁权晁杂䅁权杁杂䅁允䅁䅁䅅䅁䭁䥁䠰䅁䵁䅉䅅䅁䕁䅁䅁睁䵁䅁䅁权㡄䅁䅁权䕁䅁䅁权䙁䅁䅁允䅁䅁䅅䅁䙁䅁䅁䥁坁步䉖䍄䉁䅁䅁䅂䅁䅁䅍䅄䅁䅁䅯䅶䅕䅁䅯朶䅯䅁䅯䅣䅑䅁䅅䅁䉁䅁䅁杄䵁䅁䅁䅍畁䑁䅁䅍硁䅁䅁䍄䉁䅁䅁䅂䅁䅁䅍䅄䅁䅁䅯朲䅑䅁䅯朶䅯䅁䅯兢䅑䅁䅅䅁䉁䅁䅁杄䵁䅁䅁䅍畁䑁䅅兎ㅁ䅁䅁䍄䉁䅁䅁䅂䅁䅁䅍䅄䅁䅁䅯兔䅕䅁䅯儶䅯䅁䅯䄷䅯䅁䅅䅁䉁䅁䅁兂䅁䅁䅁䉙䡕兑杷允䅁䅁䅑䅁䑁䅁䅷䅁䭁䙁䙫䅁䭁佁䭳䅁䭁䡁䔰䅁䉁䅁䅁允䅁䅁䄴䅆䅁䑁䅅睍㕁䑁䅉睎硁䑁䅕免㑁䅁䅁䍄䉁䅁䅁䅂䅁䅁䅍䅄䅁䅁䅯睱䅕䅁䅯朶䅯䅁䅯睢䅑䅁䅅䅁䉁䅁䅁杄䵁䅁䅁䅍畁䑁䅉睍ぁ䅁䅁䍄䉁䅁䅁睁䅁䅁䅍䅄䅁䅁䅯兺䅑䅁䅯䅊䅙䅁䅅䅁䉁䅁䅁权权䅃䅁䍄䉁䅁䅁睁䅁䅁䅍䅄䅁䅁䅯児䅕䅁䅯杊䅙䅁䅅䅁䉁䅁䅁杄䵁䅁䅁䅏穁䍁䄴䅏ぁ䅁䅁䍄䉁䅁䅁䅂䅁䅁䅍䅄䅁䅁䅯杵䅑䅁䅯䄶䅯䅁䅯䅣䅑䅁䅅䅁䉁䅁䅁杄佁䅁䅁免㍁䍁䄴免㉁䑁䅕䅁䵁䅉䅅䅁䕁䅁䅁睁䵁䅁䅁权佃允䅁权䭁䅁䅁权䕁杁䅁允䅁䅁䅅䅁䙁佁剸䉵䘶穡䅂䍄䉁䅁䅁䅂䅁䅁䅍䅄䅁䅁䅯兌䅁䅁䅯允䅉䅁䅯兂䅉䅁䅅䅁䉁䅁䅁兂睃呢婨ㅗ䡯兑杷允䅁䅁䅑䅁䑁䅁䅷䅁䭁䉁䙑䅁䭁佁䭣䅁䭁䡁䕅䅁䉁䅁䅁允䅁䅁䅕㥐䵙爫⽈樳䴸䅉䅅䅁䑁䅁䅁睁䵁䅁䅁权潃䅂䅁权歁杂䅁允䅁䅁䅅䅁䭁䑁倸䅁䵁䅉䅅䅁䕁䅁䅁睁䵁䅁䅁权牃䅂䅁权灄权䅁权㥂䅂䅁允䅁䅁䅅䅁䙁䅁䅁䅁䅂琱䅆䍄䉁䅁䅁䅂䅁䅁䅍䅄䅁䅁䅯兆䅕䅁䅯儶䅯䅁䅯全䅑䅁䅅䅁䉁䅁䅁兂䅁䅁䅁䝓䥳兑杷允䅁䅁䅑䅁䑁䅁䅷䅁䭁䭁䕉䅁䭁佁䭫䅁䭁䥁䕕䅁䉁䅁䅁允䅁䅁䅕䅁䅁䝁㉃欵䵁䅉䅅䅁䕁䅁䅁睁䵁䅁䅁权䝄兂䅁权湄权䅁权睂䅂䅁允䅁䅁䅅䅁䙁乁㑖匶硙䍩䅆䍄䉁䅁䅁</t>
  </si>
  <si>
    <t>䅂䅁䅁䅍䅄䅁䅁䅯朸䅑䅁䅯儶䅯䅁䅯䅣䅑䅁䅅䅁䉁䅁䅁兂䅁䅁䅁䅍㍲䅑杷允䅁䅁䅑䅁䑁䅁䅷䅁䭁䉁䉣䅁䭁䅁䍅䅁䭁䅁䍉䅁䉁䅁䅁允䅁䅁䅕桡奵⭶敉歺䵁䅉䅅䅁䕁䅁䅁睁䵁䅁䅁权坃䅂䅁权潄权䅁权㥂䅂䅁允䅁䅁䅅䅁佁䅁䄴䅁㉁䑁䅅杌祁䑁䅙杍䅁䅁杷允䅁䅁䅑䅁䑁䅁䅷䅁䭁偁䅑䅁䭁䅁䅯䅁䭁䅁䅕䅁䉁䅁䅁允䅁䅁䅕灳瘳㡰䱚䕆䵁䅉䅅䅁䕁䅁䅁睁䵁䅁䅁权⭃䅂䅁权畄权䅁权睂䅂䅁允䅁䅁䅅䅁䙁䅁䅁䅁䅂敩䅬䍄䉁䅁䅁䅂䅁䅁䅍䅄䅁䅁䅯儲䅅䅁䅯允䅉䅁䅯杁䅉䅁䅅䅁䉁䅁䅁权䡂䅁䅁䍄䉁䅁䅁䅂䅁䅁䅍䅄䅁䅁䅯儳䅕䅁䅯眶䅯䅁䅯䄷䅯䅁䅅䅁䉁䅁䅁杄啁䅁䅁杍穁䑁䅅睍睁䑁䅁䅍睁䑁䅁䅁䵁䅉䅅䅁䕁䅁䅁睁䵁䅁䅁权㑃兂䅁权瑄权䅁权療䅂䅁允䅁䅁䅅䅁䙁佁剃⽇桶癱⼴䍄䉁䅁䅁䅂䅁䅁䅍䅄䅁䅁䅯具䅑䅁䅯儶䅯䅁䅯来䅑䅁䅅䅁䉁䅁䅁兂䅁䅁䅁䥩䰴兑杷允䅁䅁䅑䅁䑁䅁䅷䅁䭁䝁䉷䅁䭁䅁䍅䅁䭁䅁䍕䅁䉁䅁䅁允䅁䅁䅕穳渴敬㜴〴䵁䅉䅅䅁䕁䅁䅁睁䵁䅁䅁权ㅂ兂䅁权灄权䅁权㙂䅂䅁允䅁䅁䅅䅁䙁䅁䅁䅁杁⼱䄱䍄䉁䅁䅁䅂䅁䅁䅍䅄䅁䅁䅯䅢䅅䅁䅯允䅉䅁䅯睁䅉䅁䅅䅁䉁䅁䅁兂祂启浦慢煌䅑杷允䅁䅁䅑䅁䑁䅁䅷䅁䭁䱁䕍䅁䭁佁䭣䅁䭁佁䭷䅁䉁䅁䅁允䅁䅁䅕㥌欰潂噇歃䵁䅉䅅䅁䕁䅁䅁睁䵁䅁䅁权硄䅂䅁权煄权䅁权䑃䅂䅁允䅁䅁䅅䅁䭁䕁䅣䅁䵁䅉䅅䅁䕁䅁䅁睁䵁䅁䅁权坁杂䅁权湄权䅁权療䅂䅁允䅁䅁䅅䅁䙁䝁欯䍖楚村䅊䍄䉁䅁䅁䅂䅁䅁䅍䅄䅁䅁䅯儱䅑䅁䅯朷䅯䅁䅯兣䅑䅁䅅䅁䉁䅁䅁兂䅁䅁䅁乁穈䅑杷允䅁䅁䅑䅁䑁䅁䅷䅁䭁䙁䄰䅁䭁䅁䅯䅁䭁䅁䅕䅁䉁䅁䅁允䅁䅁䅕䵮村䡳潊啁䵁䅉䅅䅁䕁䅁䅁睁䵁䅁䅁权䩄兂䅁权潄权䅁权療䅂䅁允䅁䅁䅅䅁佁䅁䅯䅁ㅁ䍁䄴睍祁䅁䅁䍄䉁䅁䅁䅂䅁䅁䅍䅄䅁䅁䅯䄱䅕䅁䅯眶䅯䅁䅯䄷䅯䅁䅅䅁䉁䅁䅁杄啁䅁䅁免祁䑁䅣免睁䑁䅁䅍睁䑁䅁䅁䵁䅉䅅䅁䕁䅁䅁睁䵁䅁䅁权杁睄䅁权畄权䅁权㙂䅂䅁允䅁䅁䅅䅁䙁䅁䅁䅁䥁祕䈱䍄䉁䅁䅁䅂䅁䅁䅍䅄䅁䅁䅯八䅁䅁䅯䅂䅁䅁䅯䅂䅉䅁䅅䅁䉁䅁䅁兂䅁䅁䅁汊椵兑杷允䅁䅁䅑䅁䑁䅁䅷䅁䭁䝁䅕䅁䭁䅁䅯䅁䭁䅁䍑䅁䉁䅁䅁允䅁䅁䅕歵䵫楁䡵䐸䴸䅉䅅䅁䕁䅁䅁睁䵁䅁䅁权ㅄ䅂䅁权浄权䅁权療䅂䅁允䅁䅁䅅䅁佁䅁䅷䅁祁䍁䄴兏祁䑁䅅䅁䵁䅉䅅䅁䕁䅁䅁睁䵁䅁䅁权䉄兂䅁权浄权䅁权獄权䅁允䅁䅁䅅䅁佁䅁䅷䅁祁䍁䄴李穁䑁䅕䅁䵁䅉䅅䅁䕁䅁䅁睁䵁䅁䅁权湄兂䅁权灄权䅁权硂䅂䅁允䅁䅁䅅䅁䙁䅁䅁䅁䥂睋䈱䍄䉁䅁䅁䅂䅁䅁䅍䅄䅁䅁䅯李䅕䅁䅯儷䅯䅁䅯䅣䅑䅁䅅䅁䉁䅁䅁兂ㅁ牘䩰䅄扌睐杷允䅁䅁䅑䅁䑁䅁䅷䅁䭁䥁䙳䅁䭁佁䭙䅁䭁䡁䔰䅁䉁䅁䅁允䅁䅁䄴䅄䅁䑁䅅杌祁䑁䅫杍䅁䅁杷允䅁䅁䅑䅁䑁䅁䅷䅁䭁䝁䅕䅁䭁䅁䍅䅁䭁䅁䍉䅁䉁䅁䅁允䅁䅁䅕煇杯湄噈へ䵁䅉䅅䅁䕁䅁䅁睁䵁䅁䅁权䩄䅂䅁权潄权䅁权獄权䅁允䅁䅁䅅䅁䭁䕁䅣䅁䵁䅉䅅䅁䕁䅁䅁睁䵁䅁䅁权婃兂䅁权灄权䅁权䑃䅂䅁允䅁䅁䅅䅁䙁䅁䅁䅁䅁伫䅆䍄䉁䅁䅁䅂䅁䅁䅍䅄䅁䅁䅯兆䅕䅁䅯朶䅯䅁䅯来䅑䅁䅅䅁䉁䅁䅁杄䵁䅁䅁免畁䑁䅍李㉁䅁䅁䍄䉁䅁䅁睁䅁䅁䅍䅄䅁䅁䅯兴䅕䅁䅯杇䅙䅁䅅䅁䉁䅁䅁权扁杂䅁䍄䉁䅁䅁䅂䅁䅁䅍䅄䅁䅁䅯䄷䅁䅁䅯䅂䅁䅁䅯䅂䅉䅁䅅䅁䉁䅁䅁兂䅁䅁杂坭灴兑杷允䅁䅁䅑䅁䑁䅁䅷䅁䭁偁䙯䅁䭁佁䭳䅁䭁䝁䔸䅁䉁䅁䅁允䅁䅁䄴杅䅁䑁䅙䅎睁䑁䅑睍㑁䑁䅁免䅁䅁杷允䅁䅁䅑䅁䑁䅁䅷䅁䭁䙁䉍䅁䭁䅁䅑䅁䭁䅁䍑䅁䉁䅁䅁允䅁䅁䅕䅁䅁䅁捶啢䵅䅉䅅䅁䕁䅁䅁睁䵁䅁䅁权摁允䅁权剁䅁䅁权䕁杁䅁允䅁䅁䅅䅁佁䉁䅙䅁硁䑁䅕兎㕁䑁䅁䅍睁䑁䅁䅍睁䅁䅁䍄䉁䅁䅁睁䅁䅁䅍䅄䅁䅁䅯兦䅕䅁䅯杊䅙䅁䅅䅁䉁䅁䅁杄䵁䅁䅁睎㕁䍁䄴䅎祁䅁䅁䍄䉁䅁䅁䅂䅁䅁䅍䅄䅁䅁䅯睸䅑䅁䅯眵䅯䅁䅯睧䅑䅁䅅䅁䉁䅁䅁兂歃䑣䬰礱呍䅑杷允䅁䅁䅑䅁䑁䅁䅷䅁䭁佁䕕䅁䭁佁䭣䅁䭁䥁䕍䅁䉁䅁䅁允䅁䅁䅕瀸㑲啨坬稸䴸䅉䅅䅁䕁䅁䅁睁䵁䅁䅁权䭄兂䅁权湄权䅁权硂䅂䅁允䅁䅁䅅䅁䙁偁潙䥘䌯剤䅚䍄䉁䅁䅁䅂䅁䅁䅍䅄䅁䅁䅯典䅕䅁䅯朵䅯䅁䅯兦䅑䅁䅅䅁䉁䅁䅁杄䵁䅁䅁䅍畁䑁䅙䅍祁䅁䅁䍄䉁䅁䅁䅂䅁䅁䅍䅄䅁䅁䅯睤䅁䅁䅯充䅁䅁䅯兂䅁䅁䅅䅁䉁䅁䅁杄啁䅁䅁睎㉁䑁䅕䅍睁䑁䅁䅍睁䑁䅁䅁䵁䅉䅅䅁䕁䅁䅁睁䵁䅁䅁权䑁杂䅁权潄权䅁权硂䅂䅁允䅁䅁䅅䅁佁䅁䅯䅁祁䑁䅅杌祁䅁䅁䍄䉁䅁䅁䅂䅁䅁䅍䅄䅁䅁䅯杷䅑䅁䅯䄶䅯䅁䅯来䅑䅁䅅䅁䉁䅁䅁杄佁䅁䅁李㉁䍁䄴兎㕁䑁䅫䅁䵁䅉䅅䅁䕁䅁䅁睁䵁䅁䅁权䭁兂䅁权瑄权䅁权獄权䅁允䅁䅁䅅䅁䙁䭁䠵場啯畲⽣䍄䉁䅁䅁䅂䅁䅁䅍䅄䅁䅁䅯䄳䅕䅁䅯朷䅯䅁䅯䅣䅑䅁䅅䅁䉁䅁䅁兂䅁䅁䅁佫噆兑杷允䅁䅁䅑䅁䑁䅁䅷䅁䭁䩁䔴䅁䭁佁䬰䅁䭁䡁䕅䅁䉁䅁䅁允䅁䅁䅕穐敖歵䵫䐸䴸䅉䅅䅁䕁䅁䅁睁䵁䅁䅁权䭃䅂䅁权灄权䅁权㥂䅂䅁允䅁䅁䅅䅁䙁䅁䅁䅁䅃獴䅺䍄䉁䅁䅁䅂䅁䅁䅍䅄䅁䅁䅯䄸䅕䅁䅯儷䅯䅁䅯睧䅑䅁䅅䅁䉁䅁䅁兂慂䑚晶㑔愰䅑杷允䅁䅁䅑䅁䑁䅁䅷䅁䭁䥁䉧䅁䭁䅁䅯䅁䭁䅁䅕䅁䉁䅁䅁允䅁䅁䅕兊䉡啬䱏ぇ䵁䅉䅅䅁䕁䅁䅁睁䵁䅁䅁权䭃兂䅁权牄权䅁权療䅂䅁允䅁䅁䅅䅁佁䉁䅑䅁硁䑁䅅䅏硁䑁䅧睎ㅁ䑁䅣䅏䅁䅁杷允䅁䅁䅍䅁䑁䅁䅷䅁䭁䅁䝫䅁䭁䉁䝷䅁䉁䅁䅁允䅁䅁䅯杍䅙䅁杷允䅁䅁䅑䅁䑁䅁䅷䅁䭁䱁䘸䅁䭁佁䭧䅁䭁䥁䕕䅁䉁䅁䅁允䅁䅁䄴杄䅁䑁䅅杍畁䑁䅕䅍㑁䅁䅁䍄䉁䅁䅁䅂䅁䅁䅍䅄䅁䅁䅯䅑䅁䅁䅯允䅉䅁䅯兂䅉䅁䅅䅁䉁䅁䅁兂㥂⭓刯汑ぺ䅑杷允䅁䅁䅑䅁䑁䅁䅷䅁䭁䡁䙣䅁䭁佁䭧䅁䭁䝁䔸䅁䉁䅁䅁允䅁䅁䄴杄䅁䑁䅙杍畁䑁䅣兏ㅁ䅁䅁䍄䉁䅁䅁䅂䅁䅁䅍䅄䅁䅁䅯睱䅕䅁䅯眵䅯䅁䅯全䅑䅁䅅䅁䉁䅁䅁兂呃䅇坒楄吰䅑杷允䅁䅁䅑䅁䑁䅁䅷䅁䭁䝁䘴䅁䭁佁䭣䅁䭁䝁䔸䅁䉁䅁䅁允䅁䅁䅕䑗ね䡹⭡究䴸䅉䅅䅁䕁䅁䅁睁䵁䅁䅁权啁杂䅁权瑄权䅁权䙃䅂䅁允䅁䅁䅅䅁䙁䥁獴⼵灵攸⽯䍄䉁䅁䅁䅂䅁䅁䅍䅄䅁䅁䅯朲䅑䅁䅯眵䅯䅁䅯来䅑䅁䅅䅁䉁䅁䅁兂晄㑔堲桢橌睶杷允䅁䅁䅑䅁䑁䅁䅷䅁䭁佁䉅䅁䭁䅁䅑䅁䭁䅁䅕䅁䉁䅁䅁允䅁䅁䅕䅁䅁䙁癡䕗䵅䅉䅅䅁䑁䅁䅁睁䵁䅁䅁权偂兂䅁权流杂䅁允䅁䅁䅅䅁佁䅁䅷䅁㕁䑁䅫杌穁䑁䅉䅁䵁䅉䅅䅁䕁䅁䅁睁䵁䅁䅁权湄兂䅁权煄权䅁权瑂䅂䅁允䅁䅁䅅䅁䭁䕁䅣䅁䵁䅉䅅䅁䑁䅁䅁睁䵁䅁䅁权ㅃ䅂䅁权歁杂䅁允䅁䅁䅅䅁䭁䭁䜴䅁䵁䅉䅅䅁䕁䅁䅁睁䵁䅁䅁权权䅂䅁权煄权䅁权䑃䅂䅁允䅁䅁䅅䅁佁䅁䅷䅁硁䍁䄴杍㕁䑁䅕䅁䵁䅉䅅䅁䕁䅁䅁睁䵁䅁䅁权偄䅂䅁权牄权䅁权㙂䅂䅁允䅁䅁䅅䅁佁䉁䅑䅁硁䑁䅉䅎硁䑁䅁睎㉁䑁䅧䅍䅁䅁杷允䅁䅁䅑䅁䑁䅁䅷䅁䭁䵁䕑䅁䭁佁䭯䅁䭁䡁䔰䅁䉁䅁䅁允䅁䅁䄴䅄䅁䑁䅁杌睁䑁䅅兏䅁䅁杷允䅁䅁䅑䅁䑁䅁䅷䅁䭁䅁䙙䅁䭁佁䭣䅁䭁䡁䕯䅁䉁䅁䅁允䅁䅁䅕䭆䠵場啯啈䵁䅉䅅䅁䕁䅁䅁睁䵁䅁䅁权㥃兂䅁权潄权䅁权睂䅂䅁允䅁䅁䅅䅁佁䅁䄴䅁祁䑁䅁杌祁䑁䅅免䅁䅁杷允䅁䅁䅑䅁䑁䅁䅷䅁䭁䉁䙧䅁䭁佁䭳䅁䭁佁䭷䅁䉁䅁䅁允䅁䅁䄴䅆䅁䑁䅙䅏硁䑁䅕䅍睁䑁䅁䅍睁䅁䅁䍄䉁䅁䅁䅂䅁䅁䅍䅄䅁䅁䅯眵䅕䅁䅯眵䅯䅁䅯兦䅑䅁䅅䅁䉁䅁䅁兂杁却摖䱒⽈睐杷允䅁䅁䅑䅁䑁䅁䅷䅁䭁䭁䕑䅁䭁佁䭫䅁䭁䝁䔰䅁䉁䅁䅁允䅁䅁䅕䅁䅁䍁⽃ぃ䵅䅉䅅䅁䕁䅁䅁睁䵁䅁䅁权獃兂䅁权瑄权䅁权㥂䅂䅁允䅁䅁䅅䅁䙁䕁椵䙅㕧佴⽁䍄䉁䅁䅁䅂䅁䅁䅍䅄䅁䅁䅯睈䄸䅁䅯䄶䅯䅁䅯䄷䅯䅁䅅䅁䉁䅁䅁杄佁䅁䅁免硁䍁䄴兎睁䑁䅧䅁䵁䅉䅅䅁䕁䅁䅁睁䵁䅁䅁权䉁兂䅁权湄权䅁权睂䅂䅁允䅁䅁䅅䅁䙁䩁䕺䱉祂䈶䄱䍄䉁䅁䅁䅂䅁䅁䅍䅄䅁䅁䅯䅪䅑䅁䅯儷䅯䅁䅯䅣䅑䅁䅅䅁䉁䅁䅁兂㙃兓䍷㑋坥睐杷允䅁䅁䅑䅁䑁䅁䅷䅁䭁佁䕷䅁䭁佁䬴䅁䭁䝁䔸䅁䉁䅁䅁允䅁䅁䅕䅁䅁䥁晁歃䵅䅉䅅䅁䕁䅁䅁睁䵁䅁䅁权晃允䅁权䉁杁䅁权䙁杁䅁允䅁䅁䅅䅁䭁䕁䅣䅁䵁䅉䅅䅁䕁䅁䅁睁䵁䅁䅁权䕄䅂䅁权湄权䅁权㥂䅂䅁允䅁䅁䅅䅁䙁䍁礲敮渫歖䅄䍄䉁䅁䅁䅂䅁䅁䅍䅄䅁䅁䅯朷䅑䅁䅯儷䅯䅁䅯兦䅑䅁䅅䅁䉁䅁䅁兂晄㑔堲桢䙉䅑杷允䅁䅁䅑䅁䑁䅁䅷䅁䭁䕁䙙䅁䭁佁䭯䅁䭁䥁䕕䅁䉁䅁䅁允䅁䅁䄴䅄䅁䑁䅅杌祁䑁䅉睎䅁䅁杷允䅁䅁䅑䅁䑁䅁䅷䅁䭁䡁䙷䅁䭁佁䭙䅁䭁䝁䔰䅁䉁䅁䅁允䅁䅁䄴䅄䅁䑁䅅杌ㅁ䑁䅕免䅁䅁杷允䅁䅁䅑䅁䑁䅁䅷䅁䭁䥁䙅䅁䭁佁䭯䅁䭁䥁䕍䅁䉁䅁䅁允䅁䅁䄴䅄䅁䑁䅁杌穁䑁䅑睍䅁䅁杷允䅁䅁䅑䅁䑁䅁䅷䅁䭁䩁䉣䅁䭁䅁䅑䅁䭁䅁䍑䅁䉁䅁䅁允䅁䅁䅕䅁䅁䱁橨づ䵅䅉䅅䅁䕁䅁䅁睁䵁䅁䅁权㥄允䅁权䉁杁䅁权䙁杁䅁允䅁䅁䅅䅁䙁䅁䅁䅁睂偲䅂䍄䉁䅁䅁䅂䅁䅁䅍䅄䅁䅁䅯兒䅕䅁䅯儶䅯䅁䅯睢䅑䅁䅅䅁䉁䅁䅁兂䅁䅁䅁䉧䕦䅷杷允䅁䅁䅑䅁䑁䅁䅷䅁䭁䉁䝉䅁䭁佁䭙䅁䭁䥁䕕䅁䉁䅁䅁允䅁䅁䅯睒䅁䅁杷允䅁䅁䅑䅁䑁䅁䅷䅁䭁䙁䙁䅁䭁佁䭧䅁䭁䡁䕁䅁䉁䅁䅁允䅁䅁䄴杄䅁䑁䅅兎畁䑁䅁䅏㕁䅁䅁䍄䉁䅁䅁䅂䅁䅁䅍䅄䅁䅁䅯兩䅅䅁䅯允䅉䅁䅯睁䅉䅁䅅䅁䉁䅁䅁兂瑄䰯浊乪穌䅑杷允䅁䅁䅑䅁䑁䅁䅷䅁䭁䭁䕍䅁䭁佁䭯䅁䭁佁䭷䅁䉁䅁䅁允䅁䅁䄴䅄䅁䑁䅁杌睁䑁䅙睍䅁䅁杷允䅁䅁䅑䅁䑁䅁䅷䅁䭁䑁䅧䅁䭁䅁䅑䅁䭁䅁䅕䅁䉁䅁䅁允䅁䅁䅕䅁䅁䥁䩂す䵅䅉䅅䅁䕁䅁䅁睁䵁䅁䅁权癁兂䅁权潄权䅁权瑂䅂䅁允䅁䅁䅅䅁佁䅁䅷䅁ぁ䑁䅙杌ぁ䑁䅉䅁䵁䅉䅅䅁䕁䅁䅁睁䵁䅁䅁权䭃䅂䅁权牄权䅁权瑂䅂䅁允䅁䅁䅅䅁佁䉁䅉䅁ぁ䑁䅧䅎穁䑁䅅杍ㅁ䑁䅉䅁䵁䅉䅅䅁䕁䅁䅁睁䵁䅁䅁权㙁兂䅁权畄权䅁权䙃䅂䅁允䅁䅁䅅䅁䙁䅁䅁䅁䕄硈䉂䍄䉁䅁䅁䅂䅁䅁䅍䅄䅁䅁䅯䅫䅑䅁䅯眶䅯䅁䅯睢䅑䅁䅅䅁䉁䅁䅁杄坁䅁䅁免祁䑁䅑䅏㕁䑁䅧睍睁䑁䅁䅍䅁䅁杷允䅁䅁䅑䅁䑁䅁䅷䅁䭁偁䙅䅁䭁佁䭧䅁䭁䡁䔰䅁䉁䅁䅁允䅁䅁䄴杄䅁䑁䅉䅏畁䑁䅅免ぁ䅁䅁䍄䉁䅁䅁䅂䅁䅁䅍䅄䅁䅁䅯李䅕䅁䅯朷䅯䅁䅯兦䅑䅁䅅䅁䉁䅁䅁兂䅁䅁䅁䙑婲䅑杷允䅁䅁䅑䅁䑁䅁䅷䅁䭁佁䘸䅁䭁佁䬰䅁䭁䝁䔸䅁䉁䅁䅁允䅁䅁䅕牒穢搯㑒吵䴸䅉䅅䅁䕁䅁䅁睁䵁䅁䅁权晃允䅁权䭁䅁䅁权䙁䅁䅁允䅁䅁䅅䅁䙁䝁㡱䩤奍䅂䅖䍄䉁䅁䅁䅂䅁䅁䅍䅄䅁䅁䅯䅯䅅䅁䅯权䅁䅁䅯兂䅁䅁䅅䅁䉁䅁䅁兂䑃䵷桱扒慙䅑杷允䅁䅁䅑䅁䑁䅁䅷䅁䭁䭁䉅䅁䭁䅁䅯䅁䭁䅁䅕䅁䉁䅁䅁允䅁䅁䅕匶硙䭃捸歉䵁䅉䅅䅁䕁䅁䅁睁䵁䅁䅁权婂兂䅁权潄权䅁权硂䅂䅁允䅁䅁䅅䅁佁䅁䄴䅁硁䑁䅑杌㑁䑁䅣䅏䅁䅁杷允䅁䅁䅑䅁䑁䅁䅷䅁䭁䭁䔴䅁䭁佁䭣䅁䭁䡁䕅䅁䉁䅁䅁允䅁䅁䅕牘䩰䅄牋䕍䵁䅉䅅䅁䕁䅁䅁睁䵁䅁䅁权ㅃ兂䅁权灄权䅁权䙃䅂䅁允䅁䅁䅅䅁䙁䅁䅁䅁潄䅫䉂䍄䉁䅁䅁䅂䅁䅁䅍䅄䅁䅁䅯䅶䅑䅁䅯睈䅙䅁䅯䅉䅙䅁䅅䅁䉁䅁䅁权捃睂䅁䍄䉁䅁䅁䅂䅁䅁䅍䅄䅁䅁䅯杦䅁䅁䅯允䅉䅁䅯杁䅉䅁䅅䅁䉁䅁䅁兂畃䝫煚桦䵘䅑杷允䅁䅁䅑䅁䑁䅁䅷䅁䭁乁䙣䅁䭁佁䬰䅁䭁䡁䕅䅁䉁䅁䅁允䅁䅁䅕䙂余扌摋稶䴸䅉䅅䅁䕁䅁䅁睁䵁䅁䅁权摄䅂䅁权潄权䅁权䑃䅂䅁允䅁䅁䅅䅁佁䅁䄴䅁祁䑁䅅杌ぁ䑁䅉兏䅁䅁杷允䅁䅁䅑䅁䑁䅁䅷䅁䭁䵁䕅䅁䭁佁䭯䅁䭁佁䭷䅁䉁䅁䅁允䅁䅁䅯睒䅁䅁杷允䅁䅁䅑䅁䑁䅁䅷䅁䭁䝁䙁䅁䭁佁䭧䅁䭁䡁䕁䅁䉁䅁䅁允䅁䅁䄴杄䅁䑁䅅杍畁䑁䅉兎㉁䅁䅁䍄䉁䅁䅁䅂䅁䅁䅍䅄䅁䅁䅯䄵䅕䅁䅯朷䅯䅁䅯来䅑䅁䅅䅁䉁䅁䅁兂䅁䅁䅁偕⭢䅑杷允䅁䅁䅑䅁䑁䅁䅷䅁䭁䉁䝣䅁䭁佁䬰䅁䭁䡁䕅䅁䉁䅁䅁允䅁䅁䅕扉祂䩡瑈䐫䴸䅉䅅䅁䕁䅁䅁睁䵁䅁䅁权佄允䅁权䉁杁䅁权䙁杁䅁允䅁䅁䅅䅁䙁䡁穸琶䙁摈䅊䍄䉁䅁䅁䅂䅁䅁䅍䅄䅁䅁䅯䅇䅁䅁䅯充䅁䅁䅯䅂䅉䅁䅅䅁䉁䅁䅁杄啁䅁䅁免㉁䑁䅅睍硁䑁䅫兏睁䑁䅉䅁䵁䅉䅅䅁䕁䅁䅁睁䵁䅁䅁权䅂䅁䅁权䉁杁䅁权䍁杁䅁允䅁䅁䅅䅁䙁䥁噖坙䡧癵䅂䍄䉁䅁䅁䅂䅁䅁䅍䅄䅁䅁䅯睂䅕䅁䅯䄶䅯䅁䅯睧䅑䅁䅅䅁䉁䅁䅁杄䥁䅁䅁睎畁䑁䅍䅁䵁䅉䅅䅁䑁䅁䅁睁䵁䅁䅁权煃䅂䅁权歁杂䅁允䅁䅁䅅䅁䭁䕁偅䅁䵁䅉䅅䅁䕁䅁䅁睁䵁䅁䅁权剄允䅁权䉁杁䅁权䙁杁䅁允䅁䅁䅅䅁䙁䭁ㄸ偃歅㥷䄱䍄䉁䅁䅁䅂䅁䅁䅍䅄䅁䅁䅯朶䅕䅁䅯儷䅯䅁䅯全䅑䅁䅅䅁䉁䅁䅁兂癁匳䝑婧穘睐杷允䅁䅁䅑䅁䑁䅁䅷䅁䭁䑁䉧䅁䭁䅁䅑䅁䭁䅁䅕䅁䉁䅁䅁允䅁䅁䅕䅁䅁䵧橯啥䵅䅉䅅䅁䕁䅁䅁睁䵁䅁䅁权歁兂䅁权灄权䅁权瑂䅂䅁允䅁䅁䅅䅁䙁䅁䅁䅁䅂⭊䄵䍄䉁䅁䅁䅂䅁䅁䅍䅄䅁䅁䅯条䅅䅁䅯权䅁䅁䅯䅂䅉䅁䅅䅁䉁䅁䅁兂坃㑑獴⼵慳䅑杷允䅁䅁䅑䅁䑁䅁䅷䅁䭁䱁䘸䅁䭁佁䭣䅁䭁䥁䕍䅁䉁䅁䅁允䅁䅁䅕牡へ硫䕩啇䵁䅉䅅䅁䕁䅁䅁睁䵁䅁䅁权兂兂䅁权湄权䅁权㥂䅂䅁允䅁䅁䅅䅁䙁䵁㌯⭕汏硭䅨䍄䉁䅁䅁䅂䅁䅁䅍䅄䅁䅁䅯睨䅕䅁䅯眶䅯䅁䅯䅣䅑䅁䅅䅁䉁䅁䅁杄啁䅁䅁免硁䑁䅫睍㉁䑁䅧䅍睁䑁䅁䅁䵁䅉䅅䅁䕁䅁䅁睁䵁䅁䅁权ㅃ䅂䅁权畄权䅁权療䅂䅁允䅁䅁䅅䅁䙁䅁䅁䅁䅁眵䉨䍄䉁䅁䅁䅂䅁䅁䅍䅄䅁䅁䅯睷䅕䅁䅯朷䅯䅁䅯全䅑䅁䅅䅁䉁䅁䅁兂䅁䅁䅁䝑⭘䅑杷允䅁䅁䅑䅁䑁䅁䅷䅁䭁䉁䵑䅁䭁佁䭣䅁䭁佁䭷䅁䉁䅁䅁允䅁䅁䅕牘䩰䅄牉㜱䴸䅉䅅䅁䕁䅁䅁睁䵁䅁䅁权佁兂䅁权瑄权䅁权療䅂䅁允䅁䅁䅅䅁䙁䑁ね䡹⭡⭮⽙䍄䉁䅁䅁䅂䅁䅁䅍䅄䅁䅁䅯睭䅕䅁䅯儶䅯䅁䅯兣䅑䅁䅅䅁䉁䅁䅁兂䅁䅁䅁䑑啦䅑杷允䅁䅁䅑䅁䑁䅁䅷䅁䭁䙁䉷䅁䭁䅁䍅䅁䭁䅁䍕䅁䉁䅁䅁允䅁䅁䅕⽮ㅆ佉㜶唫䵁䅉䅅䅁䕁䅁䅁睁䵁䅁䅁权㡁兂䅁权浄权䅁权䑃䅂䅁允䅁䅁䅅䅁佁䅁䅧䅁㑁䍁䄴兎䅁䅁杷允䅁䅁䅑䅁䑁䅁䅷䅁䭁䥁䙙䅁䭁佁䭧䅁䭁䥁䕕䅁䉁䅁䅁允䅁䅁䄴杄䅁䑁䅅䅎畁䑁䅑兎㑁䅁䅁䍄䉁䅁䅁䅂䅁䅁䅍䅄䅁䅁䅯眰䅕䅁䅯儶䅯䅁䅯来䅑䅁䅅䅁䉁䅁䅁兂䅁䅁䅁䙯⭕具杷允䅁䅁䅑䅁䑁䅁䅷䅁䭁佁䈴䅁䭁䅁䅑䅁䭁䅁䍑䅁䉁䅁䅁允䅁䅁䅕䅁䅁䉁佉歙䵅䅉䅅䅁䕁䅁䅁睁䵁䅁䅁权婁兂䅁权浄权䅁权療䅂䅁允䅁䅁䅅䅁佁䅁䅷䅁ぁ䍁䄴李穁䑁䅫䅁䵁䅉䅅䅁䕁䅁䅁睁䵁䅁䅁权呃兂䅁权畄权䅁权瑂䅂䅁允䅁䅁䅅䅁䙁䅁䅁䅁䅄券䉆䍄䉁䅁䅁䅂䅁䅁䅍䅄䅁䅁䅯䅨䅕䅁䅯朵䅯䅁䅯来䅑䅁䅅䅁䉁䅁䅁杄䵁䅁䅁䅍畁䑁䅫兏ㅁ䅁䅁䍄䉁䅁䅁䅂䅁䅁䅍䅄䅁䅁䅯朹䅕䅁䅯朵䅯䅁䅯兦䅑䅁䅅䅁䉁䅁䅁杄䵁䅁䅁杍畁䑁䅅䅍ぁ䅁䅁䍄䉁䅁䅁䅂䅁䅁䅍䅄䅁䅁䅯兇䅕䅁䅯朷䅯䅁䅯兢䅑䅁䅅䅁䉁䅁䅁兂䅁䅁䅁䭧㕌䅑杷允䅁䅁䅑䅁䑁䅁䅷䅁䭁佁䅫䅁䭁䉁䅅䅁䭁䅁䅕䅁䉁䅁䅁允䅁䅁䄴杆䅁䑁䅉杍穁䑁䅑䅍睁䑁䅁䅍睁䑁䅁䅁䵁䅉䅅䅁䕁䅁䅁睁䵁䅁䅁权䵄䅂䅁权潄权䅁权睂䅂䅁允䅁䅁䅅䅁佁䅁䄴䅁硁䑁䅉杌ぁ䑁䅍兏䅁䅁杷允䅁䅁䅑䅁䑁䅁䅷䅁䭁䕁䄴䅁䭁䉁䅅䅁䭁䅁䅕䅁䉁䅁䅁允䅁䅁䄴䅆䅁䑁䅍睍㍁䑁䅑睍穁䑁䅁䅍睁䅁䅁䍄䉁䅁䅁䅂䅁䅁䅍䅄䅁䅁䅯儰䅑䅁䅯儷䅯䅁䅯来䅑䅁䅅䅁䉁䅁䅁兂䍁㑋坣挲㌶睐杷允䅁䅁䅑䅁䑁䅁䅷䅁䭁䵁䙣䅁䭁佁䭫䅁䭁䥁䕍䅁䉁䅁䅁允䅁䅁䅕䅁䅁䥁䅄䔵䵁䅉䅅䅁䕁䅁䅁睁䵁䅁䅁权歃允䅁权䭁䅁䅁权䕁杁䅁允䅁䅁䅅䅁䙁䭁䝪穓䩥晑⽁䍄䉁䅁䅁䅂䅁䅁䅍䅄䅁䅁䅯朵䅁䅁䅯充䅁䅁䅯兂䅁䅁䅅䅁䉁䅁䅁杄啁䅁䅁杍祁䑁䅧䅍睁䑁䅁䅍睁䑁䅁䅁䵁䅉䅅䅁䕁䅁䅁睁䵁䅁䅁权橃兂䅁权畄权䅁权䙃䅂䅁允䅁䅁䅅䅁䙁䅁䅁䅁允偪䅖䍄䉁䅁䅁䅂䅁䅁䅍䅄䅁䅁䅯兘䅅䅁䅯权䅁䅁䅯兂䅁䅁䅅䅁䉁䅁䅁兂䭂䅄牉㕨塙䅑杷允䅁䅁䅑䅁䑁䅁䅷䅁䭁䙁䙫䅁䭁佁䭧䅁䭁䡁䔰䅁䉁䅁䅁允䅁䅁䄴杄䅁䑁䅅䅏畁䑁䅑免硁䅁䅁䍄䉁䅁䅁䅂䅁䅁䅍䅄䅁䅁䅯来䅕䅁䅯眵䅯䅁䅯来䅑䅁䅅䅁䉁䅁䅁兂权楇搯䅊䍙䅑杷允䅁䅁䅑䅁䑁䅁䅷䅁䭁䅁䝙䅁䭁佁䬴䅁䭁䝁䔸䅁䉁䅁䅁允䅁䅁䅕䅁䅁䍁㉄䔯䵁䅉䅅䅁䕁䅁䅁睁䵁䅁䅁权兄兂䅁权畄权䅁权硂䅂䅁允䅁䅁䅅䅁䙁䅁䅁䅁䅂朰䉂䍄䉁䅁䅁䅂䅁䅁䅍䅄䅁䅁䅯䅳䅕䅁䅯儶䅯䅁䅯睢䅑䅁䅅䅁䉁䅁䅁兂䅁䅁䅁䡁䕃䅷杷允䅁䅁䅑䅁䑁䅁䅷䅁䭁佁䙷䅁䭁佁䬰䅁䭁䡁䔰䅁䉁䅁䅁允䅁䅁䅕渫焵䡶呓䑩䴸䅉䅅䅁䕁䅁䅁睁䵁䅁䅁权啄䅂䅁权牄权䅁权㥂䅂䅁允䅁䅁䅅䅁佁䉁䅉䅁ㅁ䑁䅁䅎ぁ䑁䅧兎硁䑁䅫䅁䵁䅉䅅䅁䑁䅁䅁睁䵁䅁䅁权权兂䅁权流杂䅁允䅁䅁䅅䅁佁䅁䅷䅁穁䑁䅍杌硁䑁䅫䅁䵁䅉䅅䅁䕁䅁䅁睁䵁䅁䅁权乄䅂䅁权瑄权䅁权瑂䅂䅁允䅁䅁䅅䅁䙁䙁橔婰䕶义⽁䍄䉁䅁䅁䅂䅁䅁䅍䅄䅁䅁䅯睭䅕䅁䅯朶䅯䅁䅯全䅑䅁䅅䅁䉁䅁䅁杄䵁䅁䅁免畁䑁䅙睍㑁䅁䅁䍄䉁䅁䅁䅂䅁䅁䅍䅄䅁䅁䅯儶䅁䅁䅯充䅁䅁䅯䅂䅉䅁䅅䅁䉁䅁䅁杄坁䅁䅁杍祁䑁䅙李睁䑁䅁䅍睁䑁䅁䅍䅁䅁杷允䅁䅁䅑䅁䑁䅁䅷䅁䭁䙁䙣䅁䭁佁䭯䅁䭁䝁䔰䅁䉁䅁䅁允䅁䅁䄴权䅁䑁䅅杌ぁ䑁䅕䅁䵁䅉䅅䅁䕁䅁䅁睁䵁䅁䅁权㝂兂䅁权牄权䅁权㥂䅂䅁允䅁䅁䅅䅁佁䉁䅉䅁㍁䑁䅑䅏睁䑁䅁䅍睁䑁䅁䅁䵁䅉䅅䅁䕁䅁䅁睁䵁䅁䅁权噄兂䅁权煄权䅁权獄权䅁允䅁䅁䅅䅁佁䅁䅷䅁睁䍁䄴睎ぁ䑁䅣䅁䵁䅉䅅䅁䕁䅁䅁睁䵁䅁䅁权䱂允䅁权䉁杁䅁权䑁杁䅁允䅁䅁䅅䅁䭁䕁䅣䅁䵁䅉䅅䅁䕁䅁䅁睁䵁䅁䅁权噃䅂䅁权牄权䅁权㥂䅂䅁允䅁䅁䅅䅁佁䉁䅉䅁ㅁ䑁䅁䅍㉁䑁䅉䅍睁䑁䅁䅁䵁䅉䅅䅁䕁䅁䅁睁䵁䅁䅁权坂兂䅁权瑄权䅁权㥂䅂䅁允䅁䅁䅅䅁䙁佁㝦晱午晔⽑䍄䉁䅁䅁䅂䅁䅁䅍䅄䅁䅁䅯䅬䅕䅁䅯眵䅯䅁䅯睧䅑䅁䅅䅁䉁䅁䅁兂㑃潈牘晕牧䅑杷允䅁䅁䅑䅁䑁䅁䅷䅁䭁䍁䉙䅁䭁䅁䅯䅁䭁䅁䅕䅁䉁䅁䅁允䅁䅁䅕⽷潕䥘䌫が䵁䅉䅅䅁䕁䅁䅁睁䵁䅁䅁权慃䅂䅁权牄权䅁权瑂䅂䅁允䅁䅁䅅䅁佁䉁䅑䅁祁䑁䅑䅍㉁䑁䅕免穁䑁䅕䅎䅁䅁杷允䅁䅁䅑䅁䑁䅁䅷䅁䭁䉁䝁䅁䭁佁䭣䅁䭁䡁䕁䅁䉁䅁䅁允䅁䅁䅕⽴汈椹慒䕇䵁䅉䅅䅁䕁䅁䅁睁䵁䅁䅁权捄兂䅁权牄权䅁权䑃䅂䅁允䅁䅁䅅䅁佁䉁䅉䅁㉁䑁䅙杍硁䑁䅅睎㕁䑁䅫䅁䵁䅉䅅䅁䕁䅁䅁睁䵁䅁䅁权䉁兂䅁权瑄权䅁权療䅂䅁允䅁䅁䅅䅁䙁䵁㌯⭕汏⽭⽉䍄䉁䅁䅁䅂䅁䅁䅍䅄䅁䅁䅯朱䅑䅁䅯朶䅯䅁䅯全䅑䅁䅅䅁䉁䅁䅁杄䵁䅁䅁䅍畁䑁䅍兏祁䅁䅁䍄䉁䅁䅁䅂䅁䅁䅍䅄䅁䅁䅯杁䅕䅁䅯朵䅯䅁䅯睧䅑䅁䅅䅁䉁䅁䅁杄䭁䅁䅁杍畁䑁䅕睍䅁䅁杷允䅁䅁䅑䅁䑁䅁䅷䅁䭁䍁偍䅁䭁佁䭣䅁䭁䝁䔸䅁䉁䅁䅁允䅁䅁䅕匰扌堫然歊䵁䅉䅅䅁䕁䅁䅁睁䵁䅁䅁权煃䅂䅁权浄权䅁权獄权䅁允䅁䅁䅅䅁佁䅁䅯䅁祁䍁䄴䅎穁䅁䅁䍄䉁䅁䅁䅂䅁䅁䅍䅄䅁䅁䅯䅦䅕䅁䅯儷䅯䅁䅯兣䅑䅁䅅䅁䉁䅁䅁兂䵂㑎䉬余奘睐杷允䅁䅁䅑䅁䑁䅁䅷䅁䭁䩁䙍䅁䭁佁䭫䅁䭁䝁䔸䅁䉁䅁䅁允䅁䅁䅕䅁䅁䅁䙁䴹䵁䅉䅅䅁䕁䅁䅁睁䵁䅁䅁权㍃䅂䅁权畄权䅁权獄权䅁允䅁䅁䅅䅁䙁䅁䅁䅁杁昱䄹䍄䉁䅁䅁䅂䅁䅁䅍䅄䅁䅁䅯儳䅅䅁䅯充䅁䅁䅯兂䅁䅁䅅䅁䉁䅁䅁杄十䅁䅁䅏㕁䑁䅕䅍睁䑁䅁䅍睁䅁䅁䍄䉁䅁䅁䅂䅁䅁䅍䅄䅁䅁䅯䅈䅕䅁䅯䄶䅯䅁䅯兣䅑䅁䅅䅁䉁䅁䅁杄佁䅁䅁䅏㉁䍁䄴杍㍁䑁䅅䅁䵁䅉䅅䅁䕁䅁䅁睁䵁䅁䅁权䅁兂䅁权牄权䅁权瑂䅂䅁允䅁䅁䅅䅁佁䉁䅉䅁ぁ䑁䅫䅏㍁䑁䅕免硁䑁䅍䅁䵁䅉䅅䅁䕁䅁䅁睁䵁䅁䅁权睁允䅁权剁䅁䅁权䕁杁䅁允䅁䅁䅅䅁佁䉁䅑䅁硁䑁䅁杍㑁䑁䅉兏睁䑁䅁䅍䅁䅁杷允䅁䅁䅑䅁䑁䅁䅷䅁䭁佁䙕䅁䭁佁䭧䅁䭁䝁䔸䅁䉁䅁䅁允䅁䅁䅯睒䅁䅁杷允䅁䅁䅑䅁䑁䅁䅷䅁䭁䩁䙑䅁䭁佁䭙䅁䭁佁䭷䅁䉁䅁䅁允䅁䅁䄴䅄䅁䑁䅁杌㍁䑁䅍杍䅁䅁杷允䅁䅁䅑䅁䑁䅁䅷䅁䭁佁䉑䅁䭁䅁䍅䅁䭁䅁䍉䅁䉁䅁䅁允䅁䅁䅕橨琳䴸癁欶䵁䅉䅅䅁䕁䅁䅁睁䵁䅁䅁权摂兂䅁权畄权䅁权睂䅂䅁允䅁䅁䅅䅁䙁䅁䅁䅁䅃䅷䉔䍄䉁䅁䅁䅂䅁䅁䅍䅄䅁䅁䅯睊䅁䅁䅯䅂䅁䅁䅯䅂䅉䅁䅅䅁䉁䅁䅁兂䅁䅁䅂硏䜶兑杷允䅁䅁䅑䅁䑁䅁䅷䅁䭁䩁䕅䅁䭁佁䭙䅁䭁佁䭷䅁䉁䅁䅁允䅁䅁䅯睒䅁䅁杷允䅁䅁䅑䅁䑁䅁䅷䅁䭁偁䕫䅁䭁佁䭯䅁䭁䡁䕅䅁䉁䅁䅁允䅁䅁䄴䅄䅁䑁䅁杌㍁䑁䅙睎䅁䅁杷允䅁䅁䅑䅁䑁䅁䅷䅁䭁䵁䙯䅁䭁佁䭫䅁䭁䡁䔰䅁䉁䅁䅁允䅁䅁䅕䅁䅁䅁睂〹䵁䅉䅅䅁䕁䅁䅁睁䵁䅁䅁权㙄兂䅁权瑄权䅁权䑃䅂䅁允䅁䅁䅅䅁䙁䕁㝭㝡ㅲ⭤⽉䍄䉁䅁䅁䅂䅁䅁䅍䅄䅁䅁䅯免䅁䅁䅯䅂䅁䅁䅯䅂䅉䅁䅅䅁䉁䅁䅁兂䅁䅁䅁偂䰵兑杷允䅁䅁䅑䅁䑁䅁䅷䅁䭁䑁䅉䅁䭁䅁䅑䅁䭁䅁䍑䅁䉁䅁䅁允䅁䅁䅕䅁䅁乁ㅡ啗䵅䅉䅅䅁䕁䅁䅁睁䵁䅁䅁权晄䅂䅁权湄权䅁权㥂䅂䅁允䅁䅁䅅䅁䙁䭁硲欰椱䅅䅒䍄䉁䅁䅁睁䅁䅁䅍䅄䅁䅁䅯睪䅑䅁䅯䅈䅙䅁䅅䅁䉁䅁䅁权睃杂䅁䍄䉁䅁䅁䅂䅁䅁䅍䅄䅁䅁䅯儹䅑䅁䅯朷䅯䅁䅯兦䅑䅁䅅䅁䉁䅁䅁兂䅁䅁䅁䅧㤳䅷杷允䅁䅁䅑䅁䑁䅁䅷䅁䭁䭁䉑䅁䭁䅁䍅䅁䭁䅁䍍䅁䉁䅁䅁允䅁䅁䅕先圲䅉佸䕺䵁䅉䅅䅁䕁䅁䅁睁䵁䅁䅁权㍃兂䅁权灄权䅁权睂䅂䅁允䅁䅁䅅䅁䙁䅁䅁䅁䅁佩䅎䍄䉁䅁䅁䅂䅁䅁䅍䅄䅁䅁䅯䄶䅅䅁䅯允䅉䅁䅯杁䅉䅁䅅䅁䉁䅁䅁兂慃潘㙏㙥啔䅑杷允䅁䅁䅑䅁䑁䅁䅷䅁䭁䵁䕅䅁䭁佁䭙䅁䭁䡁䕁䅁䉁䅁䅁允䅁䅁䄴䅄䅁䑁䅅杌ㅁ䑁䅕䅎䅁䅁杷允䅁䅁䅑䅁䑁䅁䅷䅁䭁䕁䙙䅁䭁佁䭣䅁䭁佁䭷䅁䉁䅁䅁允䅁䅁䅯睒䅁䅁杷允䅁䅁䅑䅁䑁䅁䅷䅁䭁䭁䔰䅁䭁佁䭧䅁䭁䡁䕅䅁䉁䅁䅁允䅁䅁䄴䅄䅁䑁䅙杌祁䑁䅙免䅁䅁杷允䅁䅁䅑䅁䑁䅁䅷䅁䭁䝁䙅䅁䭁佁䭯䅁䭁䡁䕅䅁䉁䅁䅁允䅁䅁䄴䅄䅁䑁䅅杌㕁䑁䅁兏䅁䅁杷允䅁䅁䅑䅁䑁䅁䅷䅁䭁䍁䙯䅁䭁佁䭣䅁䭁䥁䕕䅁䉁䅁䅁允䅁䅁䅕匳䝑婧䑕啉䵁䅉䅅䅁䕁䅁䅁睁䵁䅁䅁权杂兂䅁权湄权䅁权瑂䅂䅁允䅁䅁䅅䅁䙁䕁㍷啩杆印䅆䍄䉁䅁䅁䅂䅁䅁䅍䅄䅁䅁䅯䅷䅕䅁䅯儷䅯䅁䅯睧䅑䅁䅅䅁䉁䅁䅁兂䕁杖琴灳堳睐杷允䅁䅁䅑䅁䑁䅁䅷䅁䭁䱁䘴䅁䭁佁䭧䅁䭁䝁䔰䅁䉁䅁䅁允䅁䅁䄴䅄䅁䑁䅑䅏畁䑁䅅睎䅁䅁杷允䅁䅁䅑䅁䑁䅁䅷䅁䭁乁䉫䅁䭁䅁䅑䅁䭁䅁䍑䅁䉁䅁䅁允䅁䅁䅕䅁䅁䕁灙す䵅䅉䅅䅁䑁䅁䅁睁䵁䅁䅁权剄兂䅁权奁杂䅁允䅁䅁䅅䅁䭁䑁䜰䅁䵁䅉䅅䅁䕁䅁䅁睁䵁䅁䅁权佂兂䅁权瑄权䅁权獄权䅁允䅁䅁䅅䅁䙁䥁獴⼵灵搸⽉䍄䉁䅁䅁䅂䅁䅁䅍䅄䅁䅁䅯睋䄸䅁䅯儶䅯䅁䅯全䅑䅁䅅䅁䉁䅁䅁兂䅁䅁䅁䵧穢䅷杷允䅁䅁䅑䅁䑁䅁䅷䅁䭁佁䔴䅁䭁佁䭣䅁䭁䡁䕅䅁䉁䅁䅁允䅁䅁䅕⽷潕䥘䌯お䵁䅉䅅䅁䕁䅁䅁睁䵁䅁䅁权潁䅁䅁权䭁䅁䅁权䙁䅁䅁允䅁䅁䅅䅁䙁䕁䱓佢㝦吶䅬䍄䉁䅁䅁䅂䅁䅁䅍䅄䅁䅁䅯儲䅑䅁䅯儶䅯䅁䅯全䅑䅁䅅䅁䉁䅁䅁兂䅁䅁䅁佁牦䅑杷允䅁䅁䅍䅁䑁䅁䅷䅁䭁佁䔸䅁䭁䉁䝷䅁䉁䅁䅁允䅁䅁䅯睺䅙䅁杷允䅁䅁䅑䅁䑁䅁䅷䅁䭁乁䉣䅁䭁䅁䅑䅁䭁䅁䅕䅁䉁䅁䅁允䅁䅁䅕䅁䅁佧剰歚䵅䅉䅅䅁䕁䅁䅁睁䵁䅁䅁权䵄䅂䅁权畄权䅁权獄权䅁允䅁䅁䅅䅁䙁䅁䅁䅁兂⽴䅰䍄䉁䅁䅁䅂䅁䅁䅍䅄䅁䅁䅯兯䅕䅁䅯朵䅯䅁䅯兦䅑䅁䅅䅁䉁䅁䅁杄䵁䅁䅁䅍畁䑁䅍䅎ㅁ䅁䅁䍄䉁䅁䅁睁䅁䅁䅍䅄䅁䅁䅯共䅕䅁䅯杇䅙䅁䅅䅁䉁䅁䅁权䍄杂䅁䍄䉁䅁䅁䅂䅁䅁䅍䅄䅁䅁䅯兊䅕䅁䅯䄶䅯䅁䅯兦䅑䅁䅅䅁䉁䅁䅁杄佁䅁䅁免睁䍁䄴兏ぁ䑁䅉䅁䵁䅉䅅䅁䕁䅁䅁睁䵁䅁䅁权捁兂䅁权煄权䅁权㥂䅂䅁允䅁䅁䅅䅁佁䅁䅷䅁睁䍁䄴免㑁䑁䅅䅁䵁䅉䅅䅁䕁䅁䅁睁䵁䅁䅁权奃兂䅁权灄权䅁权䑃䅂䅁允䅁䅁䅅䅁䙁䅁䅁䅁杂⭤䄵䍄䉁䅁䅁䅂䅁䅁䅍䅄䅁䅁䅯兮䅕䅁䅯朷䅯䅁䅯睢䅑䅁䅅䅁䉁䅁䅁兂䅁䅁䅁䡯氳䅑杷允䅁䅁䅑䅁䑁䅁䅷䅁䭁佁䙑䅁䭁佁䭳䅁䭁䥁䕍䅁䉁䅁䅁允䅁䅁䄴杅䅁䑁䅣兎㕁䑁䅫兎㕁䑁䅣兏䅁䅁杷允䅁䅁䅑䅁䑁䅁䅷䅁䭁䑁䉫䅁䭁䅁䍅䅁䭁䅁䍉䅁䉁䅁䅁允䅁䅁䅕䅗摦戸㉘欵䵁䅉䅅䅁䕁䅁䅁睁䵁䅁䅁权剂兂䅁权灄权䅁权㥂䅂䅁允䅁䅁䅅䅁䙁䅁䅁䅁䅁故䅊䍄䉁䅁䅁䅂䅁䅁䅍䅄䅁䅁䅯睏䅅䅁䅯允䅉䅁䅯杁䅉䅁䅅䅁䉁䅁䅁兂㕃偆扷睬楌䅑杷允䅁䅁䅑䅁䑁䅁䅷䅁䭁䵁䕑䅁䭁佁䭣䅁䭁䡁䕁䅁䉁䅁䅁允䅁䅁䅕敨剴䉵嘵㡑䵁䅉䅅䅁䕁䅁䅁睁䵁䅁䅁权煂兂䅁权湄权䅁权䙃䅂䅁允䅁䅁䅅䅁䙁䩁㘰㕭慚癋⽕䍄䉁䅁䅁䅂䅁䅁䅍䅄䅁䅁䅯其䅑䅁䅯䄶䅯䅁䅯全䅑䅁䅅䅁䉁䅁䅁杄佁䅁䅁免㑁䍁䄴䅏㕁䑁䅫䅁䵁䅉䅅䅁䑁䅁䅁睁䵁䅁䅁权⭄䅂䅁权慁杂䅁允䅁䅁䅅䅁䭁䵁䝍䅁䵁䅉䅅䅁䕁䅁䅁睁䵁䅁䅁权潃允䅁权䭁䅁䅁权䙁䅁䅁允䅁䅁䅅䅁䙁䅁坒楄礲兮䄵䍄䉁䅁䅁䅂䅁䅁䅍䅄䅁䅁䅯杮䅕䅁䅯儷䅯䅁䅯兣䅑䅁䅅䅁䉁䅁䅁兂䱄啯㉗⼸漰䅷杷允䅁䅁䅑䅁䑁䅁䅷䅁䭁䉁䙷䅁䭁佁䭫䅁䭁䥁䕕䅁䉁䅁䅁允䅁䅁䅕䅁䅁佁剂歂䵅䅉䅅䅁䕁䅁䅁睁䵁䅁䅁权灁䅁䅁权䭁䅁䅁权䙁䅁䅁允䅁䅁䅅䅁䙁䙁㑋潈牘呣䄵䍄䉁䅁䅁䅂䅁䅁䅍䅄䅁䅁䅯儫䅕䅁䅯眵䅯䅁䅯来䅑䅁䅅䅁䉁䅁䅁兂ㅁ牘䩰䅄偉䅑杷允䅁䅁䅑䅁䑁䅁䅷䅁䭁䵁䱳䅁䭁佁䭧䅁䭁䥁䕍䅁䉁䅁䅁允䅁䅁䄴杄䅁䑁䅉杍畁䑁䅍䅍ぁ䅁䅁䍄䉁䅁䅁䅂䅁䅁䅍䅄䅁䅁䅯杙䅕䅁䅯朷䅯䅁䅯兢䅑䅁䅅䅁䉁䅁䅁兂䅁䅁䅁楋桙兑杷允䅁䅁䅑䅁䑁䅁䅷䅁䭁佁䙉䅁䭁佁䭫䅁䭁䡁䕁䅁䉁䅁䅁允䅁䅁䅕䅁䅁䭁㉃歅䵅䅉䅅䅁䕁䅁䅁睁䵁䅁䅁权䉄允䅁权䉁杁䅁权䙁杁䅁允䅁䅁䅅䅁䙁䥁䘷湐癲畯䅬䍄䉁䅁䅁䅂䅁䅁䅍䅄䅁䅁䅯兣䅕䅁䅯眶䅯䅁䅯来䅑䅁䅅䅁䉁䅁䅁杄十䅁䅁䅎㕁䑁䅍睍㕁䑁䅁䅍睁䅁䅁䍄䉁䅁䅁䅂䅁䅁䅍䅄䅁䅁䅯督䅕䅁䅯儶䅯䅁䅯兦䅑䅁䅅䅁䉁䅁䅁兂䅁䅁䅁偁ㄫ䅑杷允䅁䅁䅍䅁䑁䅁䅷䅁䭁䉁䙫䅁䭁䍁䝑䅁䉁䅁䅁允䅁䅁䅯兵䄸䅁杷允䅁䅁䅑䅁䑁䅁䅷䅁䭁䙁䅕䅁䭁䉁䅅䅁䭁䅁䍑䅁䉁䅁䅁允䅁䅁䄴䅆䅁䑁䅅免㉁䑁䅙李ぁ䑁䅉兎睁䅁䅁䍄䉁䅁䅁䅂䅁䅁䅍䅄䅁䅁䅯䄷䅑䅁䅯朵䅯䅁䅯兢䅑䅁䅅䅁䉁䅁䅁杄䵁䅁䅁䅍畁䑁䅣免ㅁ䅁䅁䍄䉁䅁䅁䅂䅁䅁䅍䅄䅁䅁䅯杺䅕䅁䅯朵䅯䅁䅯兢䅑䅁䅅䅁䉁䅁䅁杄䵁䅁䅁免畁䑁䅁兎硁䅁䅁䍄䉁䅁䅁䅂䅁䅁䅍䅄䅁䅁䅯䅆䅙䅁䅯䄶䅯䅁䅯兣䅑䅁䅅䅁䉁䅁䅁杄佁䅁䅁杍硁䍁䄴兏㉁䑁䅍䅁䵁䅉䅅䅁䕁䅁䅁睁䵁䅁䅁权奄䅁䅁权䭁䅁䅁权䕁杁䅁允䅁䅁䅅䅁䙁乁㑖匶硙䍃䅂䍄䉁䅁䅁䅂䅁䅁䅍䅄䅁䅁䅯典䅕䅁䅯朷䅯䅁䅯睢䅑䅁䅅䅁䉁䅁䅁兂䅁䅁䅁䑅橉兑杷允䅁䅁䅑䅁䑁䅁䅷䅁䭁䭁䉕䅁䭁䅁䅯䅁䭁䅁䍑䅁䉁䅁䅁允䅁䅁䅕敥浫免獩䐶䴸䅉䅅䅁䑁䅁䅁睁䵁䅁䅁权⭁兂䅁权慁杂䅁允䅁䅁䅅䅁䭁䕁䝁䅁䵁䅉䅅䅁䑁䅁䅁睁䵁䅁䅁权㕃兂䅁权奁杂䅁允䅁䅁䅅䅁䭁䕁䝑䅁䵁䅉䅅䅁䕁䅁䅁睁䵁䅁䅁权啄䅂䅁权潄权䅁权獄权䅁允䅁䅁䅅䅁佁䅁䄴䅁祁䑁䅕杌㉁䑁䅅䅏䅁䅁杷允䅁䅁䅑䅁䑁䅁䅷䅁䭁䩁䙕䅁䭁佁䭯䅁䭁佁䭷䅁䉁䅁䅁允䅁䅁䄴䅄䅁䑁䅅杌ぁ䑁䅕䅏䅁䅁杷允䅁䅁䅑䅁䑁䅁䅷䅁䭁乁䙍䅁䭁䉁䜸䅁䭁䍁䝁䅁䉁䅁䅁允䅁䅁䅯䅒䅣䅁杷允䅁䅁䅑䅁䑁䅁䅷䅁䭁䑁䈴䅁䭁䅁䅑䅁䭁䅁䅕䅁䉁䅁䅁允䅁䅁䅕䅁䅁䉁奆止䵅䅉䅅䅁䕁䅁䅁睁䵁䅁䅁权ㅄ兂䅁权畄权䅁权䙃䅂䅁允䅁䅁䅅䅁䙁䅁䅁䅁元⽃䅴䍄䉁䅁䅁䅂䅁䅁䅍䅄䅁䅁䅯公䅑䅁䅯儷䅯䅁䅯来䅑䅁䅅䅁䉁䅁䅁兂捂㡪ㅌ䙋湺睐杷允䅁䅁䅑䅁䑁䅁䅷䅁䭁䥁䕫䅁䭁佁䭣䅁䭁䝁䔸䅁䉁䅁䅁允䅁䅁䅕歯㉗⼸唳ぅ䵁䅉䅅䅁䕁䅁䅁睁䵁䅁䅁权婁兂䅁权灄权䅁权硂䅂䅁允䅁䅁䅅䅁䙁䅁䅁䅁䅁癭䅂䍄䉁䅁䅁䅂䅁䅁䅍䅄䅁䅁䅯具䅕䅁䅯朵䅯䅁䅯䅣䅑䅁䅅䅁䉁䅁䅁杄䵁䅁䅁杍畁䑁䅑兎㑁䅁䅁䍄䉁䅁䅁睁䅁䅁䅍䅄䅁䅁䅯䄲䅑䅁䅯䅊䅙䅁䅅䅁䉁䅁䅁权橂杂䅁䍄䉁䅁䅁䅂䅁䅁䅍䅄䅁䅁䅯睋䅕䅁䅯䄶䅯䅁䅯兢䅑䅁䅅䅁䉁䅁䅁杄䵁䅁䅁䅏畁䑁䅅李㉁䅁䅁䍄䉁䅁䅁䅂䅁䅁䅍䅄䅁䅁䅯睰䅁䅁䅯充䅁䅁䅯䅂䅉䅁䅅䅁䉁䅁䅁杄啁䅁䅁杍睁䑁䅙李硁䑁䅕䅍睁䑁䅁䅁䵁䅉䅅䅁䕁䅁䅁睁䵁䅁䅁权楂兂䅁权牄权䅁权獄权䅁允䅁䅁䅅䅁佁䉁䅉䅁㑁䑁䅍杍硁䑁䅙䅍睁䑁䅁䅁䵁䅉䅅䅁䕁䅁䅁睁䵁䅁䅁权䥁杂䅁权畄权䅁权㥂䅂䅁允䅁䅁䅅䅁䙁䅁䅁䅁潂兄䉂䍄䉁䅁䅁䅂䅁䅁䅍䅄䅁䅁䅯杫䅑䅁䅯眶䅯䅁䅯兦䅑䅁䅅䅁䉁䅁䅁杄啁䅁䅁杍硁䑁䅅䅏穁䑁䅑䅍㕁䑁䅙䅁䵁䅉䅅䅁䕁䅁䅁睁䵁䅁䅁权䵂睃䅁权潄权䅁权硂䅂䅁允䅁䅁䅅䅁佁䅁䅷䅁祁䍁䄴免穁䑁䅫䅁䵁䅉䅅䅁䕁䅁䅁睁䵁䅁䅁权ぃ䅂䅁权潄权䅁权硂䅂䅁允䅁䅁䅅䅁䭁䕁䅣䅁䵁䅉䅅䅁䕁䅁䅁睁䵁䅁䅁权㙃兂䅁权浄权䅁权㥂䅂䅁允䅁䅁䅅䅁佁䅁䅷䅁硁䍁䄴䅍硁䑁䅉䅁䵁䅉䅅䅁䕁䅁䅁睁䵁䅁䅁权䅁杂䅁权灄权䅁权獄权䅁允䅁䅁䅅䅁䙁䅁䅁䅁元癨䅚䍄䉁䅁䅁䅂䅁䅁䅍䅄䅁䅁䅯䅤䅕䅁䅯儶䅯䅁䅯䅣䅑䅁䅅䅁䉁䅁䅁兂䅁䅁䅁䕁乌䅑杷允䅁䅁䅑䅁䑁䅁䅷䅁䭁䅁䝙䅁䭁佁䭯䅁䭁䥁䕍䅁䉁䅁䅁允䅁䅁䄴䅄䅁䑁䅁杌祁䑁䅣睍䅁䅁杷允䅁䅁䅑䅁䑁䅁䅷䅁䭁䅁䝳䅁䭁佁䭣䅁䭁䡁䕯䅁䉁䅁䅁允䅁䅁䅕則晢焯渹䐯䴸䅉䅅䅁䕁䅁䅁睁䵁䅁䅁权乂允䅁权剁䅁䅁权䕁杁䅁允䅁䅁䅅䅁佁䉁䅑䅁祁䑁䅕兏㑁䑁䅣䅎睁䑁䅧杍䅁䅁杷允䅁䅁䅑䅁䑁䅁䅷䅁䭁䅁䉯䅁䭁䅁䍅䅁䭁䅁䍍䅁䉁䅁䅁允䅁䅁䅕潅䅐畹晆䔱䵁䅉䅅䅁䕁䅁䅁睁䵁䅁䅁权兄䅂䅁权灄权䅁权䑃䅂䅁允䅁䅁䅅䅁䙁䅁䅁䅁䅁猳䅤䍄䉁䅁䅁䅂䅁䅁䅍䅄䅁䅁䅯䅨䅕䅁䅯眶䅯䅁䅯睧䅑䅁䅅䅁䉁䅁䅁杄十䅁䅁睍ㅁ䑁䅙李ㅁ䑁䅣睍㕁䅁䅁䍄䉁䅁䅁䅂䅁䅁䅍䅄䅁䅁䅯䅘䄸䅁䅯朶䅯䅁䅯睢䅑䅁䅅䅁䉁䅁䅁杄䵁䅁䅁䅍畁䑁䅅䅏㉁䅁䅁䍄䉁䅁䅁䅂䅁䅁䅍䅄䅁䅁䅯睹䅳䅁䅯朵䅯䅁䅯兣䅑䅁䅅䅁䉁䅁䅁杄䵁䅁䅁䅍畁䑁䅙䅍㍁䅁䅁䍄䉁䅁䅁䅂䅁䅁䅍䅄䅁䅁䅯䅃䅁䅁䅯充䅁䅁䅯兂䅁䅁䅅䅁䉁䅁䅁杄啁䅁䅁免硁䑁䅣睎㉁䑁䅙䅍睁䑁䅁䅁䵁䅉䅅䅁䕁䅁䅁睁䵁䅁䅁权佄䅂䅁权潄权䅁权硂䅂䅁允䅁䅁䅅䅁佁䅁䄴䅁祁䑁䅙杌穁䑁䅉李䅁䅁杷允䅁䅁䅑䅁䑁䅁䅷䅁䭁偁䘸䅁䭁佁䭫䅁䭁䡁䕯䅁䉁䅁䅁允䅁䅁䅕䅁䅁䅁獧歂䵅䅉䅅䅁䕁䅁䅁睁䵁䅁䅁权楁兂䅁权潄权䅁权睂䅂䅁允䅁䅁䅅䅁䭁䕁䅣䅁䵁䅉䅅䅁䕁䅁䅁睁䵁䅁䅁权楄兂䅁权煄权䅁权㥂䅂䅁允䅁䅁䅅䅁佁䅁䅷䅁睁䍁䄴睍祁䑁䅣䅁䵁䅉䅅䅁䕁䅁䅁睁䵁䅁䅁权楁兂䅁权煄权䅁权瑂䅂䅁允䅁䅁䅅䅁佁䅁䅷䅁睁䍁䄴免祁䑁䅍䅁䵁䅉䅅䅁䕁䅁䅁睁䵁䅁䅁权楃䅂䅁权畄权䅁权瑂䅂䅁允䅁䅁䅅䅁䙁䅁䅁䅁䅂敔䅤䍄䉁䅁䅁䅂䅁䅁䅍䅄䅁䅁䅯杁䅕䅁䅯朷䅯䅁䅯兦䅑䅁䅅䅁䉁䅁䅁兂䅁䅁䅁䍁晄䅷杷允䅁䅁䅑䅁䑁䅁䅷䅁䭁䅁䈸䅁䭁䅁䅑䅁䭁䅁䍑䅁䉁䅁䅁允䅁䅁䅕䅁䅁䱁獃歚䵅䅉䅅䅁䕁䅁䅁睁䵁䅁䅁权偃允䅁权䕁䅁䅁权䕁杁䅁允䅁䅁䅅䅁䙁䅁䅁䥁呃䙁䉊䍄䉁䅁䅁䅂䅁䅁䅍䅄䅁䅁䅯儰䅕䅁䅯朷䅯䅁䅯来䅑䅁䅅䅁䉁䅁䅁兂䅁䅁䅁偑噉兑杷允䅁䅁䅍䅁䑁䅁䅷䅁䭁䝁䙅䅁䭁䍁䝙䅁䉁䅁䅁允䅁䅁䄴䅄䅁䑁䅉䅎畁䑁䅑免䅁䅁杷允䅁䅁䅑䅁䑁䅁䅷䅁䭁䍁䙑䅁䭁佁䭙䅁䭁佁䭷䅁䉁䅁䅁允䅁䅁䅯睒䅁䅁杷允䅁䅁䅑䅁䑁䅁䅷䅁䭁䍁偍䅁䭁佁䭯䅁䭁䥁䕕䅁䉁䅁䅁允䅁䅁䄴䅄䅁䑁䅅杌硁䑁䅉免䅁䅁杷允䅁䅁䅑䅁䑁䅁䅷䅁䭁䥁䔴䅁䭁佁䬴䅁䭁䝁䔸䅁䉁䅁䅁允䅁䅁䅕䅁䅁䱁癄䕁䵅䅉䅅䅁䕁䅁䅁睁䵁䅁䅁权啁䅄䅁权潄权䅁权䑃䅂䅁允䅁䅁䅅䅁佁䅁䄴䅁硁䑁䅕杌ㅁ䑁䅁䅏䅁䅁杷允䅁䅁䅑䅁䑁䅁䅷䅁䭁䍁䙅䅁䭁佁䭯䅁䭁䥁䕕䅁䉁䅁䅁允䅁䅁䄴䅄䅁䑁䅍杌㍁䑁䅙免䅁䅁杷允䅁䅁䅑䅁䑁䅁䅷䅁䭁䵁䕉䅁䭁佁䭫䅁䭁䡁䕯䅁䉁䅁䅁允䅁䅁䅕䅁䅁乁敁唸䵁䅉䅅䅁䕁䅁䅁睁䵁䅁䅁权呁䅄䅁权牄权䅁权硂䅂䅁允䅁䅁䅅䅁佁䉁䅑䅁祁䑁䅉兎睁䑁䅁䅍睁䑁䅁䅍䅁䅁杷允䅁䅁䅑䅁䑁䅁䅷䅁䭁䱁䙧䅁䭁佁䬰䅁䭁䥁䕍䅁䉁䅁䅁允䅁䅁䅕佸楆㕢堲䐫䴸䅉䅅䅁䑁䅁䅁睁䵁䅁䅁权穄兂䅁权奁杂䅁允䅁䅁䅅䅁䭁䕁䝯䅁䵁䅉䅅䅁䕁䅁䅁睁䵁䅁䅁权乂兂䅁权畄权䅁权療䅂䅁允䅁䅁䅅䅁䙁䅁䅁䅁䅄剺䉤䍄䉁䅁䅁䅂䅁䅁䅍䅄䅁䅁䅯䅯䅁䅁䅯充䅁䅁䅯䅂䅉䅁䅅䅁䉁䅁䅁杄啁䅁䅁兎硁䑁䅅睍㑁䑁䅕䅍睁䑁䅁䅁䵁䅉䅅䅁䕁䅁䅁睁䵁䅁䅁权㉁兂䅁权潄权䅁权療䅂䅁允䅁䅁䅅䅁佁䅁䅯䅁㕁䍁䄴免㉁䅁䅁䍄䉁䅁䅁䅂䅁䅁䅍䅄䅁䅁䅯来䅅䅁䅯允䅉䅁䅯睁䅉䅁䅅䅁䉁䅁䅁兂兂䬸扁佗牄䅑杷允䅁䅁䅑䅁䑁䅁䅷䅁䭁佁䕳䅁䭁佁䭧䅁䭁䡁䕯䅁䉁䅁䅁允䅁䅁䄴䅄䅁䑁䅙杌祁䑁䅁兎䅁䅁杷允䅁䅁䅑䅁䑁䅁䅷䅁䭁偁䔸䅁䭁佁䭳䅁䭁䝁䔰䅁䉁䅁䅁允䅁䅁䄴杅䅁䑁䅣䅏睁䑁䅁䅍睁䑁䅁䅍䅁䅁杷允䅁䅁䅑䅁䑁䅁䅷䅁䭁䩁䕍䅁䭁佁䬴䅁䭁䥁䕍䅁䉁䅁䅁允䅁䅁䅕䅁䅁䭁䙨ぁ䵅䅉䅅䅁䕁䅁䅁睁䵁䅁䅁权佃兂䅁权灄权䅁权䑃䅂䅁允䅁䅁䅅䅁䙁䅁䅁䅁睄倳䄱䍄䉁䅁䅁䅂䅁䅁䅍䅄䅁䅁䅯儸䅑䅁䅯儷䅯䅁䅯䄷䅯䅁䅅䅁䉁䅁䅁权䡂䅁䅁䍄䉁䅁䅁䅂䅁䅁䅍䅄䅁䅁䅯杢䅕䅁䅯䄶䅯䅁䅯䄷䅯䅁䅅䅁䉁䅁䅁杄䭁䅁䅁䅎畁䑁䅉䅎䅁䅁杷允䅁䅁䅑䅁䑁䅁䅷䅁䭁偁䅣䅁䭁䅁䅯䅁䭁䅁䅕䅁䉁䅁䅁允䅁䅁䅕䬯确欰椱䱧䴸䅉䅅䅁䑁䅁䅁睁䵁䅁䅁权䙄兂䅁权捁杂䅁允䅁䅁䅅䅁䭁乁䝁䅁䵁䅉䅅䅁䕁䅁䅁睁䵁䅁䅁权潃允䅁权剁䅁䅁权䙁䅁䅁允䅁䅁䅅䅁佁䉁䅑䅁硁䑁䅣兏ㅁ䑁䅁䅍睁䑁䅁䅍䅁䅁杷允䅁䅁䅑䅁䑁䅁䅷䅁䭁佁䕙䅁䭁佁䬰䅁䭁佁䭷䅁䉁䅁䅁允䅁䅁䅕䬯确欰椱䑧䴸䅉䅅䅁䕁䅁䅁睁䵁䅁䅁权䑁兂䅁权牄权䅁权㙂䅂䅁允䅁䅁䅅䅁佁䉁䅑䅁硁䑁䅍兎穁䑁䅕䅏ぁ䑁䅉䅏䅁䅁杷允䅁䅁䅑䅁䑁䅁䅷䅁䭁䕁䉫䅁䭁䅁䍅䅁䭁䅁䍕䅁䉁䅁䅁允䅁䅁䅕㥃睸港㕸唫䵁䅉䅅䅁䕁䅁䅁睁䵁䅁䅁权䩂允䅁权䉁杁䅁权䑁杁䅁允䅁䅁䅅䅁䙁䕁㙑卖杅敯䅰䍄䉁䅁䅁䅂䅁䅁䅍䅄䅁䅁䅯䅄䅕䅁䅯儶䅯䅁䅯䅣䅑䅁䅅䅁䉁䅁䅁兂䅁䅁䅁䍑捐䅑杷允䅁䅁䅑䅁䑁䅁䅷䅁䭁䩁䙕䅁䭁佁䭣䅁䭁䡁䕯䅁䉁䅁䅁允䅁䅁䅕卸睃浣剨歋䵁䅉䅅䅁䕁䅁䅁睁䵁䅁䅁权汃兂䅁权灄权䅁权瑂䅂䅁允䅁䅁䅅䅁䙁䅁䅁䅁杁估䅒䍄䉁䅁䅁䅂䅁䅁䅍䅄䅁䅁䅯儱䅕䅁䅯儷䅯䅁䅯䄷䅯䅁䅅䅁䉁䅁䅁兂流瘹潉杌栳睐杷允䅁䅁䅑䅁䑁䅁䅷䅁䭁佁䅍䅁䭁䅁䍅䅁䭁䅁䍕䅁䉁䅁䅁允䅁䅁䅕䩅噰癨硐啺䵁䅉䅅䅁䕁䅁䅁睁䵁䅁䅁权橄䅁䅁权䉁杁䅁权䑁杁䅁允䅁䅁䅅䅁䙁䕁穲浉䴵㥥䅚䍄䉁䅁䅁䅂䅁䅁䅍䅄䅁䅁䅯児䅕䅁䅯眶䅯䅁䅯兣䅑䅁䅅䅁䉁䅁䅁杄啁䅁䅁免祁䑁䅧䅏㍁䑁䅉䅍睁䑁䅁䅁䵁䅉䅅䅁䕁䅁䅁睁䵁䅁䅁权歁兂䅁权浄权䅁权䙃䅂䅁允䅁䅁䅅䅁䭁䕁䅣䅁䵁䅉䅅䅁䕁䅁䅁睁䵁䅁䅁权湃䅂䅁权畄权䅁权療䅂䅁允䅁䅁䅅䅁䙁䅁䅁䅁䅃⭷䄹䍄䉁䅁䅁睁䅁䅁䅍䅄䅁䅁䅯睪䅑䅁䅯杊䅙䅁䅅䅁䉁䅁䅁杄佁䅁䅁免睁䑁䅣杌㑁䑁䅣䅁䵁䅉䅅䅁䕁䅁䅁睁䵁䅁䅁权㑄兂䅁权灄权䅁权療䅂䅁允䅁䅁䅅䅁䙁䅁䅁䅁权攵䅬䍄䉁䅁䅁䅂䅁䅁䅍䅄䅁䅁䅯兄䅙䅁䅯儶䅯䅁䅯䅣䅑䅁䅅䅁䉁䅁䅁兂䅁䅁䅁䝙䉳兑杷允䅁䅁䅑䅁䑁䅁䅷䅁䭁䭁䙙䅁䭁佁䬴䅁䭁䥁䕕䅁䉁䅁䅁允䅁䅁䅕䅁䅁乁啷歅䵅䅉䅅䅁䕁䅁䅁睁䵁䅁䅁权㥄允䅁权䕁䅁䅁权䕁杁䅁允䅁䅁䅅䅁䙁䅁䅁䅁佃汭䉎䍄䉁䅁䅁䅂䅁䅁䅍䅄䅁䅁䅯䅷䅑䅁䅯朶䅯䅁䅯兦䅑䅁䅅䅁䉁䅁䅁杄䵁䅁䅁䅍畁䑁䅕䅎穁䅁䅁䍄䉁䅁䅁䅂䅁䅁䅍䅄䅁䅁䅯杷䅕䅁䅯朵䅯䅁䅯兢䅑䅁䅅䅁䉁䅁䅁权䡂䅁䅁䍄䉁䅁䅁睁䅁䅁䅍䅄䅁䅁䅯眸䅑䅁䅯杈䅙䅁䅅䅁䉁䅁䅁权ぁ杂䅁䍄䉁䅁䅁䅂䅁䅁䅍䅄䅁䅁䅯睃䅙䅁䅯朵䅯䅁䅯兦䅑䅁䅅䅁䉁䅁䅁权䡂䅁䅁䍄䉁䅁䅁䅂䅁䅁䅍䅄䅁䅁䅯兪䅑䅁䅯眵䅯䅁䅯睧䅑䅁䅅䅁䉁䅁䅁兂⽁噎㘶捓歷䅑杷允䅁䅁䅑䅁䑁䅁䅷䅁䭁䍁䅁䅁䭁䅁䍅䅁䭁䅁䍕䅁䉁䅁䅁允䅁䅁䅕㕖㉆䭩湉〯䵁䅉䅅䅁䕁䅁䅁睁䵁䅁䅁权湂允䅁权剁䅁䅁权䕁杁䅁允䅁䅁䅅䅁佁䉁䅙䅁硁䑁䅉兎ぁ䑁䅣李㕁䑁䅫杍㉁䅁䅁䍄䉁䅁䅁䅂䅁䅁䅍䅄䅁䅁䅯睅䅕䅁䅯眶䅯䅁䅯䄷䅯䅁䅅䅁䉁䅁䅁杄啁䅁䅁免㑁䑁䅑䅍ぁ䑁䅙䅎祁䑁䅁䅁䵁䅉䅅䅁䕁䅁䅁睁䵁䅁䅁权晃兂䅁权浄权䅁权硂䅂䅁允䅁䅁䅅䅁佁䅁䅯䅁ぁ䍁䄴兎穁䅁䅁䍄䉁䅁䅁䅂䅁䅁䅍䅄䅁䅁䅯朹䅅䅁䅯充䅁䅁䅯䅂䅉䅁䅅䅁䉁䅁䅁杄坁䅁䅁免ぁ䑁䅫䅍睁䑁䅁䅍睁䑁䅁䅍䅁䅁杷允䅁䅁䅑䅁䑁䅁䅷䅁䭁䩁䙉䅁䭁佁䭯䅁䭁佁䭷䅁䉁䅁䅁允䅁䅁䄴䅄䅁䑁䅁杌㑁䑁䅧免䅁䅁杷允䅁䅁䅑䅁䑁䅁䅷䅁䭁䕁䉷䅁䭁䉁䅅䅁䭁䅁䅕䅁䉁䅁䅁允䅁䅁䄴䅆䅁䑁䅅䅍㕁䑁䅍睎㕁䑁䅙李ぁ䅁䅁䍄䉁䅁䅁䅂䅁䅁䅍䅄䅁䅁䅯䅄䅙䅁䅯朶䅯䅁䅯来䅑䅁䅅䅁䉁䅁䅁杄䵁䅁䅁䅍畁䑁䅧睍㍁䅁䅁䍄䉁䅁䅁䅂䅁䅁䅍䅄䅁䅁䅯䅸䅑䅁䅯朵䅯䅁䅯䄷䅯䅁䅅䅁䉁䅁䅁杄䵁䅁䅁兎畁䑁䅫䅏㉁䅁䅁䍄䉁䅁䅁睁䅁䅁䅍䅄䅁䅁䅯䅈䅕䅁䅯杇䅙䅁䅅䅁䉁䅁䅁权婂杂䅁䍄䉁䅁䅁䅂䅁䅁䅍䅄䅁䅁䅯朴䅑䅁䅯眶䅯䅁䅯睧䅑䅁䅅䅁䉁䅁䅁杄十䅁䅁李㉁䑁䅫䅍睁䑁䅁䅍睁䅁䅁䍄䉁䅁䅁䅂䅁䅁䅍䅄䅁䅁䅯共䅁䅁䅯䅂䅁䅁䅯䅂䅉䅁䅅䅁䉁䅁䅁兂䅁䅁䅁瀷兹兑杷允䅁䅁䅑䅁䑁䅁䅷䅁䭁佁䙅䅁䭁佁䭯䅁䭁佁䭷䅁䉁䅁䅁允䅁䅁䅯睒䅁䅁杷允䅁䅁䅑䅁䑁䅁䅷䅁䭁䵁䕣䅁䭁佁䭧䅁䭁䡁䕁䅁䉁䅁䅁允䅁䅁䄴杄䅁䑁䅉免畁䑁䅕睍穁䅁䅁䍄䉁䅁䅁䅂䅁䅁䅍䅄䅁䅁䅯䄫䅕䅁䅯朷䅯䅁䅯兣䅑䅁䅅䅁䉁䅁䅁兂䅁䅁䅁䔴究䅑杷允䅁䅁䅑䅁䑁䅁䅷䅁䭁乁䈴䅁䭁䅁䅯䅁䭁䅁䅕䅁䉁䅁䅁允䅁䅁䅕癴㥐䠱灨䕆䵁䅉䅅䅁䕁䅁䅁睁䵁䅁䅁权㍄䅂䅁权牄权䅁权㥂䅂䅁允䅁䅁䅅䅁佁䉁䅑䅁硁䑁䅁免㕁䑁䅁睎穁䑁䅧李䅁䅁杷允䅁䅁䅑䅁䑁䅁䅷䅁䭁䵁䙳䅁䭁佁䭯䅁䭁䝁䔰䅁䉁䅁䅁允䅁䅁䄴䅄䅁䑁䅍杌㉁䑁䅫睎䅁䅁杷允䅁䅁䅑䅁䑁䅁䅷䅁䭁佁䙍䅁䭁佁䭧䅁䭁䥁䕍䅁䉁䅁䅁允䅁䅁䄴杄䅁䑁䅑睍畁䑁䅑䅏㍁䅁䅁䍄䉁䅁䅁䅂䅁䅁䅍䅄䅁䅁䅯䅧䅕䅁䅯朷䅯䅁䅯来䅑䅁䅅䅁䉁䅁䅁兂䅁䅁䅁余何兑杷允䅁䅁䅑䅁䑁䅁䅷䅁䭁䝁䘴䅁䭁佁䭙䅁䭁䡁䕅䅁䉁䅁䅁允䅁䅁䄴䅄䅁䑁䅅杌硁䑁䅅免䅁䅁杷允䅁䅁䅑䅁䑁䅁䅷䅁䭁䩁䕫䅁䭁佁䬰䅁䭁䡁䕯䅁䉁䅁䅁允䅁䅁䅕䉯癯匳䝑呷䴸䅉䅅䅁䕁䅁䅁睁䵁䅁䅁权㥄䅂䅁权灄权䅁权睂䅂䅁允䅁䅁䅅䅁䙁䅁䅁䅁䅂副䉒䍄䉁䅁䅁䅂䅁䅁䅍䅄䅁䅁䅯儸䅅䅁䅯允䅉䅁䅯杁䅉䅁䅅䅁䉁䅁䅁兂䉁䑰硢卌䨳䅑杷允䅁䅁䅍䅁䑁䅁䅷䅁䭁䭁䕣䅁䭁䉁䝷䅁䉁䅁䅁允䅁䅁䅯克䅣䅁杷允䅁䅁䅑䅁䑁䅁䅷䅁䭁䍁䘸䅁䭁佁䭧䅁䭁䥁䕍䅁䉁䅁䅁允䅁䅁䄴杄䅁䑁䅑兎畁䑁䅑睍㉁䅁䅁䍄䉁䅁䅁䅂䅁䅁䅍䅄䅁䅁䅯睘䅕䅁䅯朶䅯䅁䅯兦䅑䅁䅅䅁䉁䅁䅁杄䵁䅁䅁䅍畁䑁䅧李ぁ䅁䅁䍄䉁䅁䅁䅂䅁䅁䅍䅄䅁䅁䅯光䅅䅁䅯充䅁䅁䅯䅂䅉䅁䅅䅁䉁䅁䅁杄啁䅁䅁免ぁ䑁䅕兏睁䑁䅁䅍睁䑁䅁䅁䵁䅉䅅䅁䕁䅁䅁睁䵁䅁䅁权剄兂䅁权牄权䅁权獄权䅁允䅁䅁䅅䅁佁䉁䅉䅁㕁䑁䅉兎㑁䑁䅑䅎祁䑁䅙䅁䵁䅉䅅䅁䑁䅁䅁睁䵁䅁䅁权啄兂䅁权流杂䅁允䅁䅁䅅䅁佁䅁䄴䅁硁䑁䅁䅍畁䑁䅁杍䅁䅁杷允䅁䅁䅍䅁䑁䅁䅷䅁䭁佁䙫䅁䭁䉁䝧䅁䉁䅁䅁允䅁䅁䅯䅒䅙䅁杷允䅁䅁䅑䅁䑁䅁䅷䅁䭁䭁䕳䅁䭁佁䭣䅁䭁䝁䔰䅁䉁䅁䅁允䅁䅁䅕灶愸㥌欰啇䵁䅉䅅䅁䕁䅁䅁睁䵁䅁䅁权㡃兂䅁权潄权䅁权㥂䅂䅁允䅁䅁䅅䅁䭁䕁䅣䅁䵁䅉䅅䅁䕁䅁䅁睁䵁䅁䅁权流兂䅁权瑄权䅁权䑃䅂䅁允䅁䅁䅅䅁䙁䍁硣䭃捷瑗⽷䍄䉁䅁䅁䅂䅁䅁䅍䅄䅁䅁䅯党䅅䅁䅯允䅉䅁䅯兂䅉䅁䅅䅁䉁䅁䅁兂剃兑刹㑩砯䅑杷允䅁䅁䅑䅁䑁䅁䅷䅁䭁䩁䕍䅁䭁佁䬰䅁䭁䡁䕁䅁䉁䅁䅁允䅁䅁䅕⭗ㅊ㐷琵呸䴸䅉䅅䅁䕁䅁䅁睁䵁䅁䅁权䉄兂䅁权湄权䅁权睂䅂䅁允䅁䅁䅅䅁䙁䅁坒楄礲兮䅖䍄䉁䅁䅁䅂䅁䅁䅍䅄䅁䅁䅯眸䅑䅁䅯眶䅯䅁䅯睧䅑䅁䅅䅁䉁䅁䅁杄啁䅁䅁免ぁ䑁䅙免ㅁ䑁䅍杍㍁䑁䅙䅁䵁䅉䅅䅁䕁䅁䅁睁䵁䅁䅁权摁兂䅁权浄权䅁权獄权䅁允䅁䅁䅅䅁佁䅁䅯䅁硁䍁䄴兎ぁ䅁䅁䍄䉁䅁䅁䅂䅁䅁䅍䅄䅁䅁䅯兙䅕䅁䅯朵䅯䅁䅯睧䅑䅁䅅䅁䉁䅁䅁杄䵁䅁䅁免畁䑁䅁䅍ぁ䅁䅁䍄䉁䅁䅁䅂䅁䅁䅍䅄䅁䅁䅯儯䅅䅁䅯充䅁䅁䅯䅂䅉䅁䅅䅁䉁䅁䅁杄啁䅁䅁杍ㅁ䑁䅑䅍穁䑁䅉䅍睁䑁䅁䅁䵁䅉䅅䅁䕁䅁䅁睁䵁䅁䅁权呂兂䅁权牄权䅁权療䅂䅁允䅁䅁䅅䅁佁䉁䅉䅁ぁ䑁䅙杍睁䑁䅣睎ㅁ䑁䅣䅁䵁䅉䅅䅁䕁䅁䅁睁䵁䅁䅁权汃兂䅁权湄权䅁权硂䅂䅁允䅁䅁䅅䅁䙁䭁睒児塲睯䅒䍄䉁䅁䅁䅂䅁䅁䅍䅄䅁䅁䅯李䅕䅁䅯朵䅯䅁䅯䅣䅑䅁䅅䅁䉁䅁䅁杄䵁䅁䅁免畁䑁䅁䅏㉁䅁䅁䍄䉁䅁䅁䅂䅁䅁䅍䅄䅁䅁䅯充䅕䅁䅯眶䅯䅁䅯兦䅑䅁䅅䅁䉁䅁䅁杄啁䅁䅁杍ぁ䑁䅕兎ぁ䑁䅕䅍睁䑁䅁䅁䵁䅉䅅䅁䕁䅁䅁睁䵁䅁䅁权䝂兂䅁权畄权䅁权瑂䅂䅁允䅁䅁䅅䅁䙁䅁䅁䅁䅃獵䅺䍄䉁䅁䅁䅂䅁䅁䅍䅄䅁䅁䅯其䅅䅁䅯充䅁䅁䅯䅂䅉䅁䅅䅁䉁䅁䅁杄啁䅁䅁兎㑁䑁䅣李睁䑁䅁䅍睁䑁䅁䅁䵁䅉䅅䅁䕁䅁䅁睁䵁䅁䅁权䭄䅂䅁权煄权䅁权䙃䅂䅁允䅁䅁䅅䅁佁䅁䅷䅁硁䍁䄴兎㕁䑁䅕䅁䵁䅉䅅䅁䕁䅁䅁睁䵁䅁䅁权㙄兂䅁权湄权䅁权㥂䅂䅁允䅁䅁䅅䅁䙁偁堶坐䔴䅍䅐䍄䉁䅁䅁䅂䅁䅁䅍䅄䅁䅁䅯䅚䅁䅁䅯充䅁䅁䅯兂䅁䅁䅅䅁䉁䅁䅁杄啁䅁䅁免ㅁ䑁䅕睍㕁䑁䅣䅍睁䑁䅁䅁䵁䅉䅅䅁䕁䅁䅁睁䵁䅁䅁权潂兂䅁权瑄权䅁权獄权䅁允䅁䅁䅅䅁䙁䡁啳歲桦略⽧䍄䉁䅁䅁䅂䅁䅁䅍䅄䅁䅁䅯眹䅕䅁䅯儶䅯䅁䅯兦䅑䅁䅅䅁䉁䅁䅁兂䅁䅁䅁䩁祪䅑杷允䅁䅁䅑䅁䑁䅁䅷䅁䭁偁䕯䅁䭁佁䭙䅁䭁䥁䕍䅁䉁䅁䅁允䅁䅁䄴䅄䅁䑁䅁杌㕁䑁䅙睎䅁䅁杷允䅁䅁䅑䅁䑁䅁䅷䅁䭁佁䕅䅁䭁佁䬰䅁䭁䡁䕁䅁䉁䅁䅁允䅁䅁䅕匰扌堫焵䐷䴸䅉䅅䅁䑁䅁䅁睁䵁䅁䅁权湂兂䅁权歁杂䅁允䅁䅁䅅䅁䭁䩁䥳䅁䵁䅉䅅䅁䕁䅁䅁睁䵁䅁䅁权睃䅂䅁权牄权䅁权䑃䅂䅁允䅁䅁䅅䅁佁䉁䅉䅁㍁䑁䅫李ㅁ䑁䅅䅍睁䑁䅁䅁䵁䅉䅅䅁䕁䅁䅁睁䵁䅁䅁权婃兂䅁权浄权䅁权瑂䅂䅁允䅁䅁䅅䅁佁䅁䅷䅁硁䍁䄴睍㑁䑁䅕䅁䵁䅉䅅䅁䕁䅁䅁睁䵁䅁䅁权睄䅂䅁权湄权䅁权㥂䅂䅁允䅁䅁䅅䅁䙁偁湃歸㍳剩䅎䍄䉁䅁䅁䅂䅁䅁䅍䅄䅁䅁䅯䅄䅕䅁䅯朵䅯䅁䅯睢䅑䅁䅅䅁䉁䅁䅁杄䵁䅁䅁睍畁䑁䅉䅍ㅁ䅁䅁䍄䉁䅁䅁䅂䅁䅁䅍䅄䅁䅁䅯䅎䅕䅁䅯䄶䅯䅁䅯睧䅑䅁䅅䅁䉁䅁䅁杄佁䅁䅁杍睁䍁䄴免睁䑁䅍䅁䵁䅉䅅䅁䕁䅁䅁睁䵁䅁䅁权ㅁ兂䅁权煄权䅁权䙃䅂䅁允䅁䅁䅅䅁佁䅁䅷䅁睁䍁䄴免睁䑁䅍䅁䵁䅉䅅䅁䕁䅁䅁睁䵁䅁䅁权坃允䅁权䕁䅁䅁权䕁杁䅁允䅁䅁䅅䅁䙁䅁䅁䅁䙁氷䉚䍄䉁䅁䅁䅂䅁䅁䅍䅄䅁䅁䅯䅁䅅䅁䅯权䅁䅁䅯䅂䅉䅁䅅䅁䉁䅁䅁兂允䑗ね䡹佢睐杷允䅁䅁䅑䅁䑁䅁䅷䅁䭁佁䕳䅁䭁佁䭫䅁䭁䥁䕕䅁䉁䅁䅁允䅁䅁䅕䅁䅁䥁噂捁䵅䅉䅅䅁䕁䅁䅁睁䵁䅁䅁权畁兂䅁权瑄权䅁权㙂䅂䅁允䅁䅁䅅䅁䙁䕁㍷啩杆昵⽙䍄䉁䅁䅁䅂䅁䅁䅍䅄䅁䅁䅯杁䅕䅁䅯眶䅯䅁䅯兣䅑䅁䅅䅁䉁䅁䅁杄十䅁䅁䅎硁䑁䅅杍㍁䑁䅁䅍睁䅁䅁䍄䉁䅁䅁䅂䅁䅁䅍䅄䅁䅁䅯䅒䅕䅁䅯儷䅯䅁䅯睧䅑䅁䅅䅁䉁䅁䅁兂㙃兓䍷㑋㉥睐杷允䅁䅁䅍䅁䑁䅁䅷䅁䭁䵁䙑䅁䭁䉁䝧䅁䉁䅁䅁允䅁䅁䅯䅦䅙䅁杷允䅁䅁䅑䅁䑁䅁䅷䅁䭁䙁䙳䅁䭁佁䭯䅁䭁䥁䕍䅁䉁䅁䅁允䅁䅁䅯睒䅁䅁杷允䅁䅁䅑䅁䑁䅁䅷䅁䭁偁䕳䅁䭁佁䭧䅁䭁䡁䕯䅁䉁䅁䅁允䅁䅁䄴䅄䅁䑁䅅䅎畁䑁䅙睍䅁䅁杷允䅁䅁䅑䅁䑁䅁䅷䅁䭁䝁䉑䅁䭁䉁䅅䅁䭁䅁䍑䅁䉁䅁䅁允䅁䅁䄴䅆䅁䑁䅉兏㕁䑁䅅䅍睁䑁䅁䅍睁䅁䅁䍄䉁䅁䅁睁䅁䅁䅍䅄䅁䅁䅯䅙䅕䅁䅯杊䅙䅁䅅䅁䉁䅁䅁杄䵁䅁䅁兏㉁䍁䄴䅍ぁ䅁䅁䍄䉁䅁䅁䅂䅁䅁䅍䅄䅁䅁䅯兡䅕䅁䅯朶䅯䅁䅯睧䅑䅁䅅䅁䉁䅁䅁杄䵁䅁䅁免畁䑁䅑睎㕁䅁䅁䍄䉁䅁䅁䅂䅁䅁䅍䅄䅁䅁䅯䅂䅙䅁䅯眵䅯䅁䅯兣䅑䅁䅅䅁䉁䅁䅁兂㕂匶硙䍃噷䅑杷允䅁䅁䅑䅁䑁䅁䅷䅁䭁䅁䜸䅁䭁佁䭫䅁䭁䡁䕅䅁䉁䅁䅁允䅁䅁䅕䅁䅁䱁牃欸䵁䅉䅅䅁䕁䅁䅁睁䵁䅁䅁权䝂允䅁权䉁杁䅁权䍁杁䅁允䅁䅁䅅䅁䙁䥁煓汚㕂瑙䅒䍄䉁䅁䅁䅂䅁䅁䅍䅄䅁䅁䅯朹䅑䅁䅯朵䅯䅁䅯兣䅑䅁䅅䅁䉁䅁䅁杄䵁䅁䅁杍畁䑁䅙免ㅁ䅁䅁䍄䉁䅁䅁䅂䅁䅁䅍䅄䅁䅁䅯六䅑䅁䅯儶䅯䅁䅯睧䅑䅁䅅䅁䉁䅁䅁兂䅁䅁䅁䍭䉫兑杷允䅁䅁䅑䅁䑁䅁䅷䅁䭁䝁䙁䅁䭁佁䭳䅁䭁䡁䕅䅁䉁䅁䅁允䅁䅁䄴杅䅁䑁䅣兎㑁䑁䅙睎睁䑁䅉䅏䅁䅁杷允䅁䅁䅑䅁䑁䅁䅷䅁䭁䩁䘰䅁䭁佁䭧䅁䭁䥁䕍䅁䉁䅁䅁允䅁䅁䄴杄䅁䑁䅍杍畁䑁䅍杍㍁䅁䅁䍄䉁䅁䅁䅂䅁䅁䅍䅄䅁䅁䅯兦䅕䅁䅯朶䅯䅁䅯兣䅑䅁䅅䅁䉁䅁䅁杄䵁䅁䅁䅍畁䑁䅅睎㑁䅁䅁䍄䉁䅁䅁睁䅁䅁䅍䅄䅁䅁䅯眯䅕䅁䅯杇䅙䅁䅅䅁䉁䅁䅁权楂杂䅁䍄䉁䅁䅁䅂䅁䅁䅍䅄䅁䅁䅯来䅁䅁䅯权䅁䅁䅯䅂䅉䅁䅅䅁䉁䅁䅁兂㍂灶愸㥌倰䅑杷允䅁䅁䅑䅁䑁䅁䅷䅁䭁䑁䙯䅁䭁佁䭯䅁䭁佁䭷䅁䉁䅁䅁允䅁䅁䅯睒䅁䅁杷允䅁䅁䅑䅁䑁䅁䅷䅁䭁䱁䄴䅁䭁䅁䅑䅁䭁䅁䅕䅁䉁䅁䅁允䅁䅁䅕䅁䅁䵧䵑啪䵅䅉䅅䅁䕁䅁䅁睁䵁䅁䅁权扁允䅁权䭁䅁䅁权䙁䅁䅁允䅁䅁䅅䅁䙁䙁偹癷潕䉘䅎䍄䉁䅁䅁䅂䅁䅁䅍䅄䅁䅁䅯䅪䅕䅁䅯朷䅯䅁䅯兢䅑䅁䅅䅁䉁䅁䅁兂䅁䅁䅁䅑剑兑杷允䅁䅁䅑䅁䑁䅁䅷䅁䭁䥁䔴䅁䭁佁䬰䅁䭁䡁䕯䅁䉁䅁䅁允䅁䅁䅕〰椱䙅㕧䐵䴸䅉䅅䅁䕁䅁䅁睁䵁䅁䅁权慂允䅁权䭁䅁䅁权䙁䅁䅁允䅁䅁䅅䅁䙁䑁積積積睍䄵䍄䉁䅁䅁䅂䅁䅁䅍䅄䅁䅁䅯杴䅕䅁䅯儶䅯䅁䅯全䅑䅁䅅䅁䉁䅁䅁兂䅁䅁䅁䡁塹䅑杷允䅁䅁䅍䅁䑁䅁䅷䅁䭁䩁䕙䅁䭁䍁䝑䅁䉁䅁䅁允䅁䅁䅯杈䅣䅁杷允䅁䅁䅑䅁䑁䅁䅷䅁䭁䩁䕣䅁䭁佁䭙䅁䭁䝁䔸䅁䉁䅁䅁允䅁䅁䄴䅄䅁䑁䅉杌㍁䑁䅉兎䅁䅁杷允䅁䅁䅑䅁䑁䅁䅷䅁䭁䵁䱳䅁䭁佁䭧䅁䭁䡁䕅䅁䉁䅁䅁允䅁䅁䄴䅄䅁䑁䅙杌祁䑁䅙睎䅁䅁杷允䅁䅁䅑䅁䑁䅁䅷䅁䭁偁䙳䅁䭁佁䭧䅁䭁䡁䕅䅁䉁䅁䅁允䅁䅁䅯睒䅁䅁杷允䅁䅁䅑䅁䑁䅁䅷䅁䭁䥁䘴䅁䭁佁䭫䅁䭁䡁䕁䅁䉁䅁䅁允䅁䅁䅕䅁䅁䝁㝧䕂䵅䅉䅅䅁䕁䅁䅁睁䵁䅁䅁权祃䅂䅁权畄权䅁权瑂䅂䅁允䅁䅁䅅䅁䙁䅁䅁䅁䅄关䈹䍄䉁䅁䅁䅂䅁䅁䅍䅄䅁䅁䅯八䅑䅁䅯儷䅯䅁䅯䅣䅑䅁䅅䅁䉁䅁䅁兂䅁䅁䅁䅁奄睐杷允䅁䅁䅑䅁䑁䅁䅷䅁䭁䉁䉷䅁䭁䅁䍅䅁䭁䅁䍍䅁䉁䅁䅁允䅁䅁䅕剳ぴ剅䅲啸䵁䅉䅅䅁䕁䅁䅁睁䵁䅁䅁权㙁䅁䅁权䕁䅁䅁权䕁杁䅁允䅁䅁䅅䅁䙁䅁䅁䅁奃橌䈹䍄䉁䅁䅁䅂䅁䅁䅍䅄䅁䅁䅯䅳䅑䅁䅯朷䅯䅁䅯䅣䅑䅁䅅䅁䉁䅁䅁兂䅁䅁䅁䕧剄䅑杷允䅁䅁䅑䅁䑁䅁䅷䅁䭁偁䙑䅁䭁佁䭫䅁䭁䡁䕯䅁䉁䅁䅁允䅁䅁䅕䅁䅁䡁噃䔯䵁䅉䅅䅁䕁䅁䅁睁䵁䅁䅁权塃䅂䅁权瑄权䅁权㙂䅂䅁允䅁䅁䅅䅁䙁偁灹搸乊留⽧䍄䉁䅁䅁䅂䅁䅁䅍䅄䅁䅁䅯睹䅑䅁䅯朷䅯䅁䅯兢䅑䅁䅅䅁䉁䅁䅁兂䅁䅁䅁䕍㡘䅑杷允䅁䅁䅑䅁䑁䅁䅷䅁䭁䝁䘰䅁䭁佁䭳䅁䭁䡁䕁䅁䉁䅁䅁允䅁䅁䄴䅆䅁䑁䅅兎祁䑁䅕睎㉁䑁䅅兎㉁䅁䅁䍄䉁䅁䅁睁䅁䅁䅍䅄䅁䅁䅯睸䅑䅁䅯杇䅙䅁䅅䅁䉁䅁䅁权扁杂䅁䍄䉁䅁䅁䅂䅁䅁䅍䅄䅁䅁䅯兴䅑䅁䅯䄶䅯䅁䅯䄷䅯䅁䅅䅁䉁䅁䅁杄佁䅁䅁杍硁䍁䄴䅎㍁䑁䅑䅁䵁䅉䅅䅁䕁䅁䅁睁䵁䅁䅁权潄兂䅁权煄权䅁权療䅂䅁允䅁䅁䅅䅁佁䅁䅷䅁睁䍁䄴兎穁䑁䅉䅁䵁䅉䅅䅁䑁䅁䅁睁䵁䅁䅁权䩂兂䅁权流杂䅁允䅁䅁䅅䅁佁䅁䄴䅁硁䑁䅁兎畁䑁䅑兎䅁䅁杷允䅁䅁䅑䅁䑁䅁䅷䅁䭁䭁䕍䅁䭁佁䭯䅁䭁䝁䔰䅁䉁䅁䅁允䅁䅁䄴䅄䅁䑁䅁杌睁䑁䅕杍䅁䅁杷允䅁䅁䅑䅁䑁䅁䅷䅁䭁䡁䙣䅁䭁佁䭙䅁䭁䥁䕍䅁䉁䅁䅁允䅁䅁䄴䅄䅁䑁䅙杌ㅁ䑁䅣兏䅁䅁杷允䅁䅁䅑䅁䑁䅁䅷䅁䭁乁䙷䅁䭁佁䭯䅁䭁䝁䔸䅁䉁䅁䅁允䅁䅁䄴䅄䅁䑁䅁杌硁䑁䅫李䅁䅁杷允䅁䅁䅑䅁䑁䅁䅷䅁䭁乁䙫䅁䭁佁䭙䅁䭁䥁䕍䅁䉁䅁䅁允䅁䅁䄴䅄䅁䑁䅉杌睁䑁䅍䅏䅁䅁杷允䅁䅁䅑䅁䑁䅁䅷䅁䭁乁䔰䅁䭁佁䭯䅁䭁䡁䔰䅁䉁䅁䅁允䅁䅁䄴䅄䅁䑁䅁杌穁䑁䅧䅏䅁䅁杷允䅁䅁䅍䅁䑁䅁䅷䅁䭁偁䙣䅁䭁䉁䜴䅁䉁䅁䅁允䅁䅁䅯杨䅣䅁杷允䅁䅁䅑䅁䑁䅁䅷䅁䭁䱁䕯䅁䭁佁䭣䅁䭁䡁䕁䅁䉁䅁䅁允䅁䅁䅕穐敖歵䵭䕅䵁䅉䅅䅁䕁䅁䅁睁䵁䅁䅁权㡂允䅁权䭁䅁䅁权䕁杁䅁允䅁䅁䅅䅁䙁䅁琴灳瘳㥰⼴䍄䉁䅁䅁䅂䅁䅁䅍䅄䅁䅁䅯儵䅕䅁䅯朵䅯䅁䅯兢䅑䅁䅅䅁䉁䅁䅁杄䭁䅁䅁免畁䑁䅍杍䅁䅁杷允䅁䅁䅑䅁䑁䅁䅷䅁䭁䉁䙷䅁䭁佁䬴䅁䭁䝁䔸䅁䉁䅁䅁允䅁䅁䅕䅁䅁偁卨歂䵅䅉䅅䅁䕁䅁䅁睁䵁䅁䅁权桄兂䅁权瑄权䅁权療䅂䅁允䅁䅁䅅䅁䙁䕁桪桥畓硒䅊䍄䉁䅁䅁䅂䅁䅁䅍䅄䅁䅁䅯兪䅅䅁䅯允䅉䅁䅯杁䅉䅁䅅䅁䉁䅁䅁兂潁卒㍴㕲爳䅑杷允䅁䅁䅑䅁䑁䅁䅷䅁䭁䩁䈴䅁䭁䅁䍅䅁䭁䅁䍕䅁䉁䅁䅁允䅁䅁䅕䙃佌䱶㈸䔱䵁䅉䅅䅁䕁䅁䅁睁䵁䅁䅁权湁䅁䅁权剁䅁䅁权䙁䅁䅁允䅁䅁䅅䅁佁䉁䅙䅁祁䑁䅁睎㑁䑁䅁䅍睁䑁䅁䅍睁䅁䅁䍄䉁䅁䅁䅂䅁䅁䅍䅄䅁䅁䅯東䅑䅁䅯儷䅯䅁䅯全䅑䅁䅅䅁䉁䅁䅁兂乃㉬匴㡧い睐杷允䅁䅁䅑䅁䑁䅁䅷䅁䭁䍁䵙䅁䭁佁䭙䅁䭁佁䭷䅁䉁䅁䅁允䅁䅁䅯睒䅁䅁杷允䅁䅁䅑䅁䑁䅁䅷䅁䭁䡁䘸䅁䭁佁䬰䅁䭁䥁䕍䅁䉁䅁䅁允䅁䅁䅕灶愸㥌欰樴䴸䅉䅅䅁䕁䅁䅁睁䵁䅁䅁权卄䅁䅁权剁䅁䅁权䙁䅁䅁允䅁䅁䅅䅁佁䉁䅑䅁㍁䑁䅑睍硁䑁䅁䅍睁䑁䅁䅍䅁䅁杷允䅁䅁䅑䅁䑁䅁䅷䅁䭁䙁䉷䅁䭁䅁䅯䅁䭁䅁䍑䅁䉁䅁䅁允䅁䅁䅕䑗ね䡹⭡䕌䵁䅉䅅䅁䕁䅁䅁睁䵁䅁䅁权潃允䅁权䉁杁䅁权䍁杁䅁允䅁䅁䅅䅁䙁䝁䨳東呪㥍䅚䍄䉁䅁䅁䅂䅁䅁䅍䅄䅁䅁䅯睚䅕䅁䅯儷䅯䅁䅯兣䅑䅁䅅䅁䉁䅁䅁兂䕃嘫奋慌漷睐杷允䅁䅁䅑䅁䑁䅁䅷䅁䭁偁䙣䅁䭁佁䭙䅁䭁䡁䕅䅁䉁䅁䅁允䅁䅁䄴䅄䅁䑁䅅杌硁䑁䅁䅎䅁䅁杷允䅁䅁䅍䅁䑁䅁䅷䅁䭁䑁䙙䅁䭁䉁䜴䅁䉁䅁䅁允䅁䅁䅯睎䅙䅁杷允䅁䅁䅑䅁䑁䅁䅷䅁䭁䍁䙉䅁䭁佁䬴䅁䭁䡁䕁䅁䉁䅁䅁允䅁䅁䅕䅁䅁䡁桦㡍䵅䅉䅅䅁䕁䅁䅁睁䵁䅁䅁权塁䅁䅁权剁䅁䅁权䕁杁䅁允䅁䅁䅅䅁佁䉁䅑䅁穁䑁䅉免㕁䑁䅁䅍睁䑁䅁䅍䅁䅁杷允䅁䅁䅑䅁䑁䅁䅷䅁䭁偁䔸䅁䭁佁䭧䅁䭁䝁䔰䅁䉁䅁䅁允䅁䅁䄴杄䅁䑁䅑䅎畁䑁䅉䅏祁䅁䅁䍄䉁䅁䅁䅂䅁䅁䅍䅄䅁䅁䅯兕䅕䅁䅯儶䅯䅁䅯兢䅑䅁䅅䅁䉁䅁䅁兂䅁䅁䅁䝑乳兑杷允䅁䅁䅑䅁䑁䅁䅷䅁䭁䭁䙕䅁䭁佁䬰䅁䭁佁䭷䅁䉁䅁䅁允䅁䅁䅕㑋坣挲㌷稷䴸䅉䅅䅁䕁䅁䅁睁䵁䅁䅁权塄兂䅁权牄权䅁权䑃䅂䅁允䅁䅁䅅䅁佁䉁䅉䅁㉁䑁䅁睎㑁䑁䅑䅍睁䑁䅁䅁䵁䅉䅅䅁䕁䅁䅁睁䵁䅁䅁权流兂䅁权灄权䅁权獄权䅁允䅁䅁䅅䅁䭁䕁䅣䅁䵁䅉䅅䅁䕁䅁䅁睁䵁䅁䅁权䕁兂䅁权煄权䅁权瑂䅂䅁允䅁䅁䅅䅁佁䅁䅷䅁睁䍁䄴免㍁䑁䅑䅁䵁䅉䅅䅁䕁䅁䅁睁䵁䅁䅁权桄䅁䅁权䭁䅁䅁权䕁杁䅁允䅁䅁䅅䅁䙁䉁奂扏䥔杤䅖䍄䉁䅁䅁睁䅁䅁䅍䅄䅁䅁䅯睺䅑䅁䅯杊䅙䅁䅅䅁䉁䅁䅁杄䵁䅁䅁兏硁䍁䄴睎㑁䅁䅁䍄䉁䅁䅁䅂䅁䅁䅍䅄䅁䅁䅯睰䅁䅁䅯允䅉䅁䅯兂䅉䅁䅅䅁䉁䅁䅁兂⭂㍁义眷䤷䅑杷允䅁䅁䅑䅁䑁䅁䅷䅁䭁䅁䙫䅁䭁佁䭯䅁䭁䝁䔰䅁䉁䅁䅁允䅁䅁䅯睒䅁䅁杷允䅁䅁䅍䅁䑁䅁䅷䅁䭁䥁䙣䅁䭁䉁䝯䅁䉁䅁䅁允䅁䅁䅯杴䅙䅁杷允䅁䅁䅑䅁䑁䅁䅷䅁䭁䵁䕁䅁䭁佁䭧䅁䭁䥁䕍䅁䉁䅁䅁允䅁䅁䄴䅄䅁䑁䅍睍畁䑁䅉兏䅁䅁杷允䅁䅁䅑䅁䑁䅁䅷䅁䭁佁䙧䅁䭁佁䭯䅁䭁䡁䕁䅁䉁䅁䅁允䅁䅁䄴权䅁䑁䅁杌ㅁ䑁䅅䅁䵁䅉䅅䅁䕁䅁䅁睁䵁䅁䅁权㡃兂䅁权浄权䅁权睂䅂䅁允䅁䅁䅅䅁佁䅁䅷䅁硁䍁䄴兎祁䑁䅣䅁䵁䅉䅅䅁䕁䅁䅁睁䵁䅁䅁权浄兂䅁权煄权䅁权硂䅂䅁允䅁䅁䅅䅁䭁䕁䅣䅁䵁䅉䅅䅁䕁䅁䅁睁䵁䅁䅁权汃䅂䅁权瑄权䅁权硂䅂䅁允䅁䅁䅅䅁䙁䱁摋㘷䝦⽓⽕䍄䉁䅁䅁䅂䅁䅁䅍䅄䅁䅁䅯杆䅙䅁䅯眵䅯䅁䅯全䅑䅁䅅䅁䉁䅁䅁兂䅃瑌㠵兤䑉䅑杷允䅁䅁䅑䅁䑁䅁䅷䅁䭁䱁䕳䅁䭁佁䭧䅁䭁䥁䕕䅁䉁䅁䅁允䅁䅁䄴杄䅁䑁䅣䅏畁䑁䅅兏㕁䅁䅁䍄䉁䅁䅁䅂䅁䅁䅍䅄䅁䅁䅯䄲䅕䅁䅯儷䅯䅁䅯来䅑䅁䅅䅁䉁䅁䅁兂⭄䠱灪橊歈睐杷允䅁䅁䅍䅁䑁䅁䅷䅁䭁䱁䙯䅁䭁䍁䝑䅁䉁䅁䅁允䅁䅁䅯朹䄸䅁杷允䅁䅁䅑䅁䑁䅁䅷䅁䭁偁䙙䅁䭁佁䭣䅁䭁䝁䔸䅁䉁䅁䅁允䅁䅁䅕捷桱扒穢戫䴸䅉䅅䅁䕁䅁䅁睁䵁䅁䅁权摄兂䅁权潄权䅁权睂䅂䅁允䅁䅁䅅䅁佁䅁䅯䅁穁䍁䄴免ぁ䅁䅁䍄䉁䅁䅁䅂䅁䅁䅍䅄䅁䅁䅯眴䅁䅁䅯䅂䅁䅁䅯兂䅁䅁䅅䅁䉁䅁䅁兂䅁䅁䅂扅䑓兑杷允䅁䅁䅑䅁䑁䅁䅷䅁䭁䍁䅉䅁䭁䅁䍅䅁䭁䅁䍍䅁䉁䅁䅁允䅁䅁䅕丳楥摧摔歺䵁䅉䅅䅁䕁䅁䅁睁䵁䅁䅁权癄䅂䅁权灄权䅁权㙂䅂䅁允䅁䅁䅅䅁䙁䅁䅁䅁杂制䉖䍄䉁䅁䅁䅂䅁䅁䅍䅄䅁䅁䅯兺䅕䅁䅯儷䅯䅁䅯兦䅑䅁䅅䅁䉁䅁䅁兂灄橊䥅䉲慺睐杷允䅁䅁䅑䅁䑁䅁䅷䅁䭁䵁䕑䅁䭁佁䬴䅁䭁䝁䔰䅁䉁䅁䅁允䅁䅁䅕䅁䅁䍁䍁䴸䵁䅉䅅䅁䕁䅁䅁睁䵁䅁䅁权䑁允䅁权䉁杁䅁权䍁杁䅁允䅁䅁䅅䅁䙁䥁⽕ㅒ㉑睄䉬䍄䉁䅁䅁䅂䅁䅁䅍䅄䅁䅁䅯睹䅕䅁䅯儷䅯䅁䅯睢䅑䅁䅅䅁䉁䅁䅁兂偄ㄹ橐婰䝳䅑杷允䅁䅁䅑䅁䑁䅁䅷䅁䭁䥁䙍䅁䭁佁䭣䅁䭁䡁䔰䅁䉁䅁䅁允䅁䅁䅕婧䑖㉩湺啁䵁䅉䅅䅁䕁䅁䅁睁䵁䅁䅁权祃兂䅁权牄权䅁权睂䅂䅁允䅁䅁䅅䅁佁䉁䅑䅁穁䑁䅫兎ㅁ䑁䅁睍ㅁ䑁䅣睍䅁䅁杷允䅁䅁䅑䅁䑁䅁䅷䅁䭁䑁䘴䅁䭁佁䭫䅁䭁䡁䕁䅁䉁䅁䅁允䅁䅁䅕䅁䅁佁㕁ぁ䵅䅉䅅䅁䕁䅁䅁睁䵁䅁䅁权潂兂䅁权湄权䅁权睂䅂䅁允䅁䅁䅅䅁䙁佁㙆䭆䠵剙䅆䍄䉁䅁䅁䅂䅁䅁䅍䅄䅁䅁䅯充䅅䅁䅯允䅉䅁䅯兂䅉䅁䅅䅁䉁䅁䅁兂慂畑畍㥐堷䅑杷允䅁䅁䅑䅁䑁䅁䅷䅁䭁䉁䉅䅁䭁䅁䍅䅁䭁䅁䍍䅁䉁䅁䅁允䅁䅁䅕噃㙤佺啤唰䵁䅉䅅䅁䕁䅁䅁睁䵁䅁䅁权㍃䅂䅁权潄权䅁权㥂䅂䅁允䅁䅁䅅䅁佁䅁䄴䅁硁䑁䅑杌睁䑁䅕睍䅁䅁杷允䅁䅁䅑䅁䑁䅁䅷䅁䭁䩁䕉䅁䭁佁䬰䅁䭁䡁䕅䅁䉁䅁䅁允䅁䅁䅕㑋坣挲㌷稷䴸䅉䅅䅁䕁䅁䅁睁䵁䅁䅁权⽁兂䅁权煄权䅁权䙃䅂䅁允䅁䅁䅅䅁佁䅁䅷䅁睁䍁䄴睍ㅁ䑁䅣䅁䵁䅉䅅䅁䕁䅁䅁睁䵁䅁䅁权桄䅂䅁权灄权䅁权獄权䅁允䅁䅁䅅䅁䙁䅁䅁䅁睂昷䅸䍄䉁䅁䅁䅂䅁䅁䅍䅄䅁䅁䅯杒䅕䅁䅯眶䅯䅁䅯全䅑䅁䅅䅁䉁䅁䅁杄十䅁䅁兎ぁ䑁䅙杍硁䑁䅕李硁䅁䅁䍄䉁䅁䅁䅂䅁䅁䅍䅄䅁䅁䅯睲䅑䅁䅯朶䅯䅁䅯全䅑䅁䅅䅁䉁䅁䅁杄䵁䅁䅁䅍畁䑁䅕睎祁䅁䅁䍄䉁䅁䅁睁䅁䅁䅍䅄䅁䅁䅯睳䅕䅁䅯杈䅙䅁䅅䅁䉁䅁䅁权癃杂䅁䍄䉁䅁䅁䅂䅁䅁䅍䅄䅁䅁䅯杲䅑䅁䅯䄶䅯䅁䅯兦䅑䅁䅅䅁䉁䅁䅁杄䵁䅁䅁䅏畁䑁䅧杍ㅁ䅁䅁䍄䉁䅁䅁䅂䅁䅁䅍䅄䅁䅁䅯睭䅑䅁䅯䄶䅯䅁䅯全䅑䅁䅅䅁䉁䅁䅁杄佁䅁䅁睍穁䍁䄴睍ㅁ䑁䅑䅁䵁䅉䅅䅁䕁䅁䅁睁䵁䅁䅁权潁兂䅁权瑄权䅁权獄权䅁允䅁䅁䅅䅁䙁䉁癳匳䝑敧⽅䍄䉁䅁䅁䅂䅁䅁䅍䅄䅁䅁䅯睰䅕䅁䅯朷䅯䅁䅯来䅑䅁䅅䅁䉁䅁䅁兂䅁䅁䅁䍙歐䅑杷允䅁䅁䅑䅁䑁䅁䅷䅁䭁䩁䙕䅁䭁佁䭧䅁䭁䝁䔰䅁䉁䅁䅁允䅁䅁䄴杄䅁䍁䄰䅍畁䑁䅧兎㕁䅁䅁䍄䉁䅁䅁䅂䅁䅁䅍䅄䅁䅁䅯杊䅷䅁䅯朵䅯䅁䅯兣䅑䅁䅅䅁䉁䅁䅁杄䵁䅁䅁免畁䑁䅉睍ㅁ䅁䅁䍄䉁䅁䅁䅂䅁䅁䅍䅄䅁䅁䅯眸䅕䅁䅯朶䅯䅁䅯䄷䅯䅁䅅䅁䉁䅁䅁杄䵁䅁䅁䅍畁䑁䅑兎㉁䅁䅁䍄䉁䅁䅁䅂䅁䅁䅍䅄䅁䅁䅯䅮䅑䅁䅯朷䅯䅁䅯䅣䅑䅁䅅䅁䉁䅁䅁兂䅁䅁䅁教㕧兑杷允䅁䅁䅑䅁䑁䅁䅷䅁䭁䑁䙣䅁䭁佁䭫䅁䭁䝁䔸䅁䉁䅁䅁允䅁䅁䅕䅁䅁䥁㍁欹䵁䅉䅅䅁䕁䅁䅁睁䵁䅁䅁权ぃ兂䅁权湄权䅁权䙃䅂䅁允䅁䅁䅅䅁䙁䵁䱤㑎䉬偙⽗䍄䉁䅁䅁䅂䅁䅁䅍䅄䅁䅁䅯䅂䅕䅁䅯眵䅯䅁䅯兢䅑䅁䅅䅁䉁䅁䅁兂䕁杖琴灳渳睐杷允䅁䅁䅑䅁䑁䅁䅷䅁䭁䑁䙑䅁䭁佁䭯䅁䭁䡁䕯䅁䉁䅁䅁允䅁䅁䄴䅄䅁䑁䅁杌㕁䑁䅕李䅁䅁杷允䅁䅁䅑䅁䑁䅁䅷䅁䭁䩁䉉䅁䭁䉁䅅䅁䭁䅁䍑䅁䉁䅁䅁允䅁䅁䄴䅆䅁䑁䅅䅎睁䑁䅁免㉁䑁䅁杍㑁䅁䅁䍄䉁䅁䅁䅂䅁䅁䅍䅄䅁䅁䅯睋䅅䅁䅯权䅁䅁䅯䅂䅉䅁䅅䅁䉁䅁䅁兂潃歸㍳奩睅䅑杷允䅁䅁䅑䅁䑁䅁䅷䅁䭁䱁䕧䅁䭁佁䭳䅁䭁佁䭷䅁䉁䅁䅁允䅁䅁䄴杅䅁䑁䅕䅍㑁䑁䅕䅎睁䑁䅁䅍䅁䅁杷允䅁䅁䅑䅁䑁䅁䅷䅁䭁䭁䘸䅁䭁佁䭙䅁䭁佁䭷䅁䉁䅁䅁允䅁䅁䄴䅄䅁䑁䅁杌穁䑁䅣䅏䅁䅁杷允䅁䅁䅑䅁䑁䅁䅷䅁䭁䅁䉁䅁䭁䉁䅅䅁䭁䅁䍑䅁䉁䅁䅁允䅁䅁䄴杆䅁䑁䅅杍睁䑁䅧䅏睁䑁䅁䅍睁䑁䅁䅁䵁䅉䅅䅁䕁䅁䅁睁䵁䅁䅁权卂允䅁权䭁䅁䅁权䕁杁䅁允䅁䅁䅅䅁䙁䵁䴳䵺䵺偺⼴䍄䉁䅁䅁䅂䅁䅁䅍䅄䅁䅁䅯䅔䅳䅁䅯眶䅯䅁䅯全䅑䅁䅅䅁䉁䅁䅁杄啁䅁䅁杍硁䑁䅅兏ㅁ䑁䅙䅍硁䑁䅣䅁䵁䅉䅅䅁䕁䅁䅁睁䵁䅁䅁权偂兂䅁权湄权䅁权睂䅂䅁允䅁䅁䅅䅁䙁䭁慁㥌欰杂䅨䍄䉁䅁䅁䅂䅁䅁䅍䅄䅁䅁䅯全䅕䅁䅯儷䅯䅁䅯䄷䅯䅁䅅䅁䉁䅁䅁兂湁免獩䙈㑲睐杷允䅁䅁䅍䅁䑁䅁䅷䅁䭁偁䙁䅁䭁䉁䝧䅁䉁䅁䅁允䅁䅁䅯䅒䅙䅁杷允䅁䅁䅑䅁䑁䅁䅷䅁䭁偁䕙䅁䭁佁䭯䅁䭁佁䭷䅁䉁䅁䅁允䅁䅁䄴䅄䅁䑁䅁杌㕁䑁䅅免䅁䅁杷允䅁䅁䅑䅁䑁䅁䅷䅁䭁䑁䙅䅁䭁䉁䜸䅁䭁䍁䝁䅁䉁䅁䅁允䅁䅁䅯䅏䅙䅁杷允䅁䅁䅑䅁䑁䅁䅷䅁䭁䵁䕯䅁䭁佁䭯䅁䭁䡁䕅䅁䉁䅁䅁允䅁䅁䄴䅄䅁䑁䅅杌ㅁ䑁䅕睎䅁䅁杷允䅁䅁䅑䅁䑁䅁䅷䅁䭁䱁䙁䅁䭁佁䭳䅁䭁䝁䔸䅁䉁䅁䅁允䅁䅁䄴杅䅁䑁䅕李睁䑁䅉李㍁䑁䅉兎䅁䅁杷允䅁䅁䅑䅁䑁䅁䅷䅁䭁乁䉍䅁䭁䉁䅅䅁䭁䅁䅕䅁䉁䅁䅁允䅁䅁䄴䅆䅁䑁䅕䅏ぁ䑁䅁䅍睁䑁䅁䅍睁䅁䅁䍄䉁䅁䅁䅂䅁䅁䅍䅄䅁䅁䅯睓䅕䅁䅯眵䅯䅁䅯睧䅑䅁䅅䅁䉁䅁䅁兂晄㑔堲汢橉䅑杷允䅁䅁䅑䅁䑁䅁䅷䅁䭁佁䕁䅁䭁佁䭧䅁䭁䡁䕅䅁䉁䅁䅁允䅁䅁䄴杄䅁䑁䅅兏畁䑁䅍睎㑁䅁䅁䍄䉁䅁䅁䅂䅁䅁䅍䅄䅁䅁䅯李䅅䅁䅯充䅁䅁䅯䅂䅉䅁䅅䅁䉁䅁䅁杄啁䅁䅁䅎祁䑁䅧䅏睁䑁䅁䅍睁䑁䅁䅁䵁䅉䅅䅁䕁䅁䅁睁䵁䅁䅁权ぃ兂䅁权浄权䅁权㥂䅂䅁允䅁䅁䅅䅁佁䅁䅷䅁穁䍁䄴李ㅁ䑁䅕䅁䵁䅉䅅䅁䕁䅁䅁睁䵁䅁䅁权㍂兂䅁权煄权䅁权㙂䅂䅁允䅁䅁䅅䅁佁䅁䅷䅁睁䍁䄴䅎㑁䑁䅙䅁䵁䅉䅅䅁䕁䅁䅁睁䵁䅁䅁权⽄兂䅁权煄权䅁权硂䅂䅁允䅁䅁䅅䅁䭁䕁䅣䅁䵁䅉䅅䅁䕁䅁䅁睁䵁䅁䅁权流䅄䅁权煄权䅁权療䅂䅁允䅁䅁䅅䅁佁䅁䅷䅁睁䍁䄴兏祁䑁䅫䅁䵁䅉䅅䅁䕁䅁䅁睁䵁䅁䅁权䕃䅁䅁权䭁䅁䅁权䕁杁䅁允䅁䅁䅅䅁䙁䍁搯䅊䉡公䄵䍄䉁䅁䅁䅂䅁䅁䅍䅄䅁䅁䅯睰䅕䅁䅯朵䅯䅁䅯䅣䅑䅁䅅䅁䉁䅁䅁杄䥁䅁䅁李畁䑁䅉䅁䵁䅉䅅䅁䑁䅁䅁睁䵁䅁䅁权敂兂䅁权流杂䅁允䅁䅁䅅䅁佁䅁䅷䅁㕁䑁䅫杌㕁䑁䅧䅁䵁䅉䅅䅁䕁䅁䅁睁䵁䅁䅁权㥂兂䅁权煄权䅁权䑃䅂䅁允䅁䅁䅅䅁佁䅁䅷䅁睁䍁䄴免㍁䑁䅍䅁䵁䅉䅅䅁䕁䅁䅁睁䵁䅁䅁权㕃允䅁权䕁䅁䅁权䙁䅁䅁允䅁䅁䅅䅁䙁䅁䅁䅁䅃ㅈ䉰䍄䉁䅁䅁䅂䅁䅁䅍䅄䅁䅁䅯睌䅕䅁䅯朶䅯䅁䅯䄷䅯䅁䅅䅁䉁䅁䅁权䡂䅁䅁䍄䉁䅁䅁䅂䅁䅁䅍䅄䅁䅁䅯兵䅑䅁䅯儷䅯䅁䅯睧䅑䅁䅅䅁䉁䅁䅁兂晁敨剴䉵样睐杷允䅁䅁䅑䅁䑁䅁䅷䅁䭁乁䕯䅁䭁佁䭳䅁䭁佁䭷䅁䉁䅁䅁允䅁䅁䄴䅆䅁䑁䅅䅍祁䑁䅣免睁䑁䅁䅍睁䅁䅁䍄䉁䅁䅁䅂䅁䅁䅍䅄䅁䅁䅯睫䅕䅁䅯䄶䅯䅁䅯䄷䅯䅁䅅䅁䉁䅁䅁杄佁䅁䅁睍㍁䍁䄴免㕁䑁䅑䅁䵁䅉䅅䅁䕁䅁䅁睁䵁䅁䅁权⭁兂䅁权煄权䅁权瑂䅂䅁允䅁䅁䅅䅁佁䅁䅷䅁睁䍁䄴兎ㅁ䑁䅉䅁䵁䅉䅅䅁䕁䅁䅁睁䵁䅁䅁权佂兂䅁权湄权䅁权䙃䅂䅁允䅁䅁䅅䅁䙁䙁橔婰䕶䅉䅤䍄䉁䅁䅁䅂䅁䅁䅍䅄䅁䅁䅯睔䅅䅁䅯䅂䅁䅁䅯䅂䅉䅁䅅䅁䉁䅁䅁兂䅁䅁䅁杉唱兑杷允䅁䅁䅑䅁䑁䅁䅷䅁䭁乁䙷䅁䭁佁䬴䅁䭁䥁䕕䅁䉁䅁䅁允䅁䅁䅕䅁䅁䥁䕃歌䵅䅉䅅䅁䕁䅁䅁睁䵁䅁䅁权奃兂䅁权煄权䅁权㥂䅂䅁允䅁䅁䅅䅁佁䅁䅷䅁硁䍁䄴䅍硁䑁䅧䅁䵁䅉䅅䅁䕁䅁䅁睁䵁䅁䅁权䡃允䅁权䭁䅁䅁权䙁䅁䅁允䅁䅁䅅䅁䙁䩁奍䙂余兌䅨䍄䉁䅁䅁䅂䅁䅁䅍䅄䅁䅁䅯䄱䅕䅁䅯儶䅯䅁䅯睧䅑䅁䅅䅁䉁䅁䅁兂䅁䅁䅁䉁畔䅑杷允䅁䅁䅑䅁䑁䅁䅷䅁䭁佁䙣䅁䭁佁䭯䅁䭁䡁䕁䅁䉁䅁䅁允䅁䅁䅯睒䅁䅁杷允䅁䅁䅑䅁䑁䅁䅷䅁䭁䱁䈴䅁䭁䅁䍅䅁䭁䅁䍕䅁䉁䅁䅁允䅁䅁䅕硇婹摂硴唱䵁䅉䅅䅁䕁䅁䅁睁䵁䅁䅁权䥁兂䅁权煄权䅁权瑂䅂䅁允䅁䅁䅅䅁佁䅁䅷䅁睁䍁䄴杍ㅁ䑁䅅䅁䵁䅉䅅䅁䕁䅁䅁睁䵁䅁䅁权剂兂䅁权牄权䅁权䙃䅂䅁允䅁䅁䅅䅁佁䉁䅑䅁ㅁ䑁䅅兎㕁䑁䅫兎睁䑁䅁䅍䅁䅁杷允䅁䅁䅑䅁䑁䅁䅷䅁䭁䉁䙉䅁䭁佁䭳䅁䭁佁䭷䅁䉁䅁䅁允䅁䅁䄴䅆䅁䑁䅅䅍祁䑁䅑兏ㅁ䑁䅁䅍睁䅁䅁䍄䉁䅁䅁睁䅁䅁䅍䅄䅁䅁䅯杅䅙䅁䅯䅊䅙䅁䅅䅁䉁䅁䅁权湂睂䅁䍄䉁䅁䅁䅂䅁䅁䅍䅄䅁䅁䅯杫䅑䅁䅯眵䅯䅁䅯兣䅑䅁䅅䅁䉁䅁䅁兂祃敮渫歸剳䅑杷允䅁䅁䅍䅁䑁䅁䅷䅁䭁乁䙁䅁䭁䉁䝷䅁䉁䅁䅁允䅁䅁䅯兑䅙䅁杷允䅁䅁䅑䅁䑁䅁䅷䅁䭁䵁䱳䅁䭁佁䭣䅁䭁䥁䕕䅁䉁䅁䅁允䅁䅁䅕啩杆搵楁歆䵁䅉䅅䅁䕁䅁䅁睁䵁䅁䅁权祂允䅁权䉁杁䅁权䙁杁䅁允䅁䅁䅅䅁䙁䱁䡌㑇䡴摡䅂䍄䉁䅁䅁䅂䅁䅁䅍䅄䅁䅁䅯䄸䅑䅁䅯眵䅯䅁䅯全䅑䅁䅅䅁䉁䅁䅁兂䵂㑎䉬䝙剕䅑杷允䅁䅁䅑䅁䑁䅁䅷䅁䭁䵁䕁䅁䭁佁䭯䅁䭁䡁䕅䅁䉁䅁䅁允䅁䅁䄴䅄䅁䑁䅁杌穁䑁䅅兏䅁䅁杷允䅁䅁䅑䅁䑁䅁䅷䅁䭁䵁䅉䅁䭁䅁䍅䅁䭁䅁䍍䅁䉁䅁䅁允䅁䅁䅕汢杦橁氱䔹䵁䅉䅅䅁䕁䅁䅁睁䵁䅁䅁权瑃䅂䅁权畄权䅁权䙃䅂䅁允䅁䅁䅅䅁䙁䅁䅁䅁杁桹䉖䍄䉁䅁䅁䅂䅁䅁䅍䅄䅁䅁䅯允䅙䅁䅯儶䅯䅁䅯睧䅑䅁䅅䅁䉁䅁䅁兂䅁䅁䅁䭉䉙兑杷允䅁䅁䅑䅁䑁䅁䅷䅁䭁䉁䵍䅁䭁佁䬴䅁䭁䡁䕅䅁䉁䅁䅁允䅁䅁䅕䅁䅁䝁䍂䕌䵅䅉䅅䅁䕁䅁䅁睁䵁䅁䅁权㝄䅂䅁权瑄权䅁权睂䅂䅁允䅁䅁䅅䅁䙁䑁穊〰略㥘⼸䍄䉁䅁䅁䅂䅁䅁䅍䅄䅁䅁䅯杪䅕䅁䅯朶䅯䅁䅯䄷䅯䅁䅅䅁䉁䅁䅁杄䵁䅁䅁免畁䑁䅅睎㕁䅁䅁䍄䉁䅁䅁䅂䅁䅁䅍䅄䅁䅁䅯杬䅕䅁䅯朵䅯䅁䅯兦䅑䅁䅅䅁䉁䅁䅁杄䵁䅁䅁免畁䑁䅕睍㍁䅁䅁䍄䉁䅁䅁䅂䅁䅁䅍䅄䅁䅁䅯六䅑䅁䅯䄶䅯䅁䅯兣䅑䅁䅅䅁䉁䅁䅁杄䵁䅁䅁兏畁䑁䅍䅍㍁䅁䅁䍄䉁䅁䅁䅂䅁䅁䅍䅄䅁䅁䅯杈䅕䅁䅯眶䅯䅁䅯兢䅑䅁䅅䅁䉁䅁䅁杄啁䅁䅁䅎硁䑁䅑兏穁䑁䅑李祁䑁䅧䅁䵁䅉䅅䅁䕁䅁䅁睁䵁䅁䅁权扄兂䅁权煄权䅁权䑃䅂䅁允䅁䅁䅅䅁佁䅁䅧䅁睁䍁䄴䅎䅁䅁杷允䅁䅁䅑䅁䑁䅁䅷䅁䭁䵁䕕䅁䭁佁䭣䅁䭁䥁䕕䅁䉁䅁䅁允䅁䅁䅕焸洷畣䔯稯䴸䅉䅅䅁䕁䅁䅁睁䵁䅁䅁权䉄兂䅁权潄权䅁权䑃䅂䅁允䅁䅁䅅䅁佁䅁䄴䅁祁䑁䅁杌㉁䑁䅁兏䅁䅁杷允䅁䅁䅑䅁䑁䅁䅷䅁䭁乁䉯䅁䭁䉁䅅䅁䭁䅁䍑䅁䉁䅁䅁允䅁䅁䄴䅆䅁䑁䅕兏ぁ䑁䅧兎睁䑁䅁䅍睁䅁䅁䍄䉁䅁䅁䅂䅁䅁䅍䅄䅁䅁䅯䅪䅑䅁䅯朶䅯䅁䅯䅣䅑䅁䅅䅁䉁䅁䅁杄䵁䅁䅁免畁䑁䅅䅍㍁䅁䅁䍄䉁䅁䅁䅂䅁䅁䅍䅄䅁䅁䅯䅲䅕䅁䅯眵䅯䅁䅯䄷䅯䅁䅅䅁䉁䅁䅁兂穂䩡瑈䑦ㄯ睐杷允䅁䅁䅑䅁䑁䅁䅷䅁䭁偁䅧䅁䭁䅁䍅䅁䭁䅁䍉䅁䉁䅁䅁允䅁䅁䅕愱䐱汗ㄵ䕷䵁䅉䅅䅁䕁䅁䅁睁䵁䅁䅁权浂䅁䅁权䕁䅁䅁权䙁䅁䅁允䅁䅁䅅䅁䙁䅁䅁䝁硃婔䉒䍄䉁䅁䅁䅂䅁䅁䅍䅄䅁䅁䅯公䅁䅁䅯充䅁䅁䅯兂䅁䅁䅅䅁䉁䅁䅁杄坁䅁䅁免穁䑁䅧睍睁䑁䅁䅍睁䑁䅁䅍䅁䅁杷允䅁䅁䅑䅁䑁䅁䅷䅁䭁䥁䙕䅁䭁佁䭯䅁䭁䡁䔰䅁䉁䅁䅁允䅁䅁䄴䅄䅁䑁䅁杌㍁䑁䅑免䅁䅁杷允䅁䅁䅑䅁䑁䅁䅷䅁䭁䥁䕧䅁䭁佁䭣䅁䭁䝁䔰䅁䉁䅁䅁允䅁䅁䅕へ㍳啩杇䕍䵁䅉䅅䅁䕁䅁䅁睁䵁䅁䅁权坂兂䅁权湄权䅁权䙃䅂䅁允䅁䅁䅅䅁䙁䭁睒児塲祉䅆䍄䉁䅁䅁䅂䅁䅁䅍䅄䅁䅁䅯䅌䅕䅁䅯朶䅯䅁䅯来䅑䅁䅅䅁䉁䅁䅁杄䵁䅁䅁䅍畁䑁䅙睎硁䅁䅁䍄䉁䅁䅁䅂䅁䅁䅍䅄䅁䅁䅯睱䅕䅁䅯儷䅯䅁䅯睢䅑䅁䅅䅁䉁䅁䅁权䡂䅁䅁䍄䉁䅁䅁䅂䅁䅁䅍䅄䅁䅁䅯儰䅅䅁䅯允䅉䅁䅯睁䅉䅁䅅䅁䉁䅁䅁兂晄瑴瘸浊慦䅑杷允䅁䅁䅑䅁䑁䅁䅷䅁䭁乁䙳䅁䭁佁䭫䅁䭁䝁䔰䅁䉁䅁䅁允䅁䅁䅕䅁䅁䥁呁䕄䵅䅉䅅䅁䕁䅁䅁睁䵁䅁䅁权坂兂䅁权湄权䅁权獄权䅁允䅁䅁䅅䅁䙁䥁噇㑑獴眵䅎䍄䉁䅁䅁䅂䅁䅁䅍䅄䅁䅁䅯䅔䅁䅁䅯充䅁䅁䅯䅂䅉䅁䅅䅁䉁䅁䅁杄啁䅁䅁免穁䑁䅁䅏㑁䑁䅕䅏睁䑁䅉䅁䵁䅉䅅䅁䕁䅁䅁睁䵁䅁䅁权桄兂䅁权畄权䅁权療䅂䅁允䅁䅁䅅䅁䙁䅁䅁䅁杂倹䅰䍄䉁䅁䅁睁䅁䅁䅍䅄䅁䅁䅯睇䅕䅁䅯䅈䅙䅁䅅䅁䉁䅁䅁权楂杂䅁䍄䉁䅁䅁䅂䅁䅁䅍䅄䅁䅁䅯䅁䅕䅁䅯朶䅯䅁䅯睧䅑䅁䅅䅁䉁䅁䅁杄䵁䅁䅁䅍畁䑁䅫䅏㍁䅁䅁䍄䉁䅁䅁䅂䅁䅁䅍䅄䅁䅁䅯兌䅅䅁䅯权䅁䅁䅯䅂䅉䅁䅅䅁䉁䅁䅁兂䱄啯㉗⼸瀰䅷杷允䅁䅁䅑䅁䑁䅁䅷䅁䭁偁䙯䅁䭁佁䭣䅁䭁䡁䕯䅁䉁䅁䅁允䅁䅁䅕圫䡙⭡煪歁䵁䅉䅅䅁䕁䅁䅁睁䵁䅁䅁权䡃兂䅁权牄权䅁权䙃䅂䅁允䅁䅁䅅䅁佁䉁䅑䅁硁䑁䅅䅏㕁䑁䅕免睁䑁䅁䅍䅁䅁杷允䅁䅁䅑䅁䑁䅁䅷䅁䭁䍁䅍䅁䭁䉁䅅䅁䭁䅁䅕䅁䉁䅁䅁允䅁䅁䄴䅆䅁䑁䅉李穁䑁䅑䅍睁䑁䅁䅍睁䅁䅁䍄䉁䅁䅁䅂䅁䅁䅍䅄䅁䅁䅯杶䅕䅁䅯朷䅯䅁䅯睧䅑䅁䅅䅁䉁䅁䅁兂䅁䅁䅁䤯啯具杷允䅁䅁䅑䅁䑁䅁䅷䅁䭁䑁䉉䅁䭁䅁䅯䅁䭁䅁䅕䅁䉁䅁䅁允䅁䅁䅕癱午坔光あ䵁䅉䅅䅁䕁䅁䅁睁䵁䅁䅁权敄䅂䅁权畄权䅁权瑂䅂䅁允䅁䅁䅅䅁䙁䅁䅁䅁䅄䉌䈳䍄䉁䅁䅁䅂䅁䅁䅍䅄䅁䅁䅯充䅕䅁䅯眶䅯䅁䅯兣䅑䅁䅅䅁䉁䅁䅁杄啁䅁䅁杍ぁ䑁䅕䅏㑁䑁䅧䅍睁䑁䅁䅁䵁䅉䅅䅁䕁䅁䅁睁䵁䅁䅁权⭃兂䅁权湄权䅁权硂䅂䅁允䅁䅁䅅䅁䙁䩁䕺䱉祂䌶䅊䍄䉁䅁䅁䅂䅁䅁䅍䅄䅁䅁䅯杒䅕䅁䅯儶䅯䅁䅯兦䅑䅁䅅䅁䉁䅁䅁兂䅁䅁䅁䱁偶䅑杷允䅁䅁䅑䅁䑁䅁䅷䅁䭁佁䕑䅁䭁佁䭣䅁䭁䝁䔸䅁䉁䅁䅁允䅁䅁䅕匳䝑婧䑖啄䵁䅉䅅䅁䕁䅁䅁睁䵁䅁䅁权噄兂䅁权牄权䅁权㙂䅂䅁允䅁䅁䅅䅁佁䉁䅉䅁穁䑁䅧睍硁䑁䅣兏穁䑁䅁䅁䵁䅉䅅䅁䕁䅁䅁睁䵁䅁䅁权䑄兂䅁权浄权䅁权䑃䅂䅁允䅁䅁䅅䅁佁䅁䅷䅁祁䍁䄴李祁䑁䅑䅁䵁䅉䅅䅁䕁䅁䅁睁䵁䅁䅁权敂兂䅁权灄权䅁权䑃䅂䅁允䅁䅁䅅䅁䙁䅁䅁䅁䅄伯䅴䍄䉁䅁䅁睁䅁䅁䅍䅄䅁䅁䅯兄䅙䅁䅯䅇䅙䅁䅅䅁䉁䅁䅁权㡂杂䅁䍄䉁䅁䅁䅂䅁䅁䅍䅄䅁䅁䅯䄯䅕䅁䅯朷䅯䅁䅯来䅑䅁䅅䅁䉁䅁䅁兂䅁䅁䅁䥁癶䅑杷允䅁䅁䅑䅁䑁䅁䅷䅁䭁䵁䱳䅁䭁佁䬴䅁䭁䡁䔰䅁䉁䅁䅁允䅁䅁䅕䅁䅁䥁婁ぃ䵅䅉䅅䅁䕁䅁䅁睁䵁䅁䅁权㕃允䅁权䭁䅁䅁权䙁䅁䅁允䅁䅁䅅䅁䙁䥁坣挲㌷硕䅮䍄䉁䅁䅁䅂䅁䅁䅍䅄䅁䅁䅯兔䅕䅁䅯眵䅯䅁䅯来䅑䅁䅅䅁䉁䅁䅁兂奁㌰捃杢䕑䅑杷允䅁䅁䅑䅁䑁䅁䅷䅁䭁䩁䉅䅁䭁䉁䅅䅁䭁䅁䅕䅁䉁䅁䅁允䅁䅁䄴䅆䅁䑁䅍䅎㕁䑁䅕䅏睁䑁䅙睍㑁䅁䅁䍄䉁䅁䅁䅂䅁䅁䅍䅄䅁䅁䅯䄵䅅䅁䅯充䅁䅁䅯䅂䅉䅁䅅䅁䉁䅁䅁杄啁䅁䅁免㍁䑁䅕兎㉁䑁䅧䅍睁䑁䅁䅁䵁䅉䅅䅁䑁䅁䅁睁䵁䅁䅁权ㅄ䅂䅁权流杂䅁允䅁䅁䅅䅁佁䅁䅷䅁㑁䑁䅑杌祁䑁䅉䅁䵁䅉䅅䅁䕁䅁䅁睁䵁䅁䅁权㥃兂䅁权瑄权䅁权療䅂䅁允䅁䅁䅅䅁䙁偁潙䥘䌯搹⽧䍄䉁䅁䅁䅂䅁䅁䅍䅄䅁䅁䅯杗䅁䅁䅯权䅁䅁䅯兂䅁䅁䅅䅁䉁䅁䅁兂䭂䅄牉硨啙䅑杷允䅁䅁䅑䅁䑁䅁䅷䅁䭁䕁偣䅁䭁佁䭧䅁䭁䝁䔰䅁䉁䅁䅁允䅁䅁䄴杄䅁䑁䅉䅏畁䑁䅣李㍁䅁䅁䍄䉁䅁䅁䅂䅁䅁䅍䅄䅁䅁䅯睺䅑䅁䅯朶䅯䅁䅯全䅑䅁䅅䅁䉁䅁䅁杄䵁䅁䅁䅍畁䑁䅣䅎㑁䅁䅁䍄䉁䅁䅁䅂䅁䅁䅍䅄䅁䅁䅯睔䅕䅁䅯儶䅯䅁䅯兢䅑䅁䅅䅁䉁䅁䅁兂䅁䅁䅁䱁歔䅑杷允䅁䅁䅑䅁䑁䅁䅷䅁䭁䱁䕑䅁䭁佁䭯䅁䭁䝁䔰䅁䉁䅁䅁允䅁䅁䄴䅄䅁䑁䅁杌睁䑁䅍䅏䅁䅁杷允䅁䅁䅑䅁䑁䅁䅷䅁䭁䭁䔸䅁䭁佁䬴䅁䭁䝁䔸䅁䉁䅁䅁允䅁䅁䅕䅁䅁䵁灪ぁ䵅䅉䅅䅁䕁䅁䅁睁䵁䅁䅁权捃䅂䅁权灄权䅁权療䅂䅁允䅁䅁䅅䅁䙁䅁䅁䅁睄癇䅒䍄䉁䅁䅁䅂䅁䅁䅍䅄䅁䅁䅯䄳䅑䅁䅯儶䅯䅁䅯睢䅑䅁䅅䅁䉁䅁䅁兂䅁䅁䅁䭑䜴兑杷允䅁䅁䅑䅁䑁䅁䅷䅁䭁䙁䙣䅁䭁佁䭧䅁䭁䡁䕅䅁䉁䅁䅁允䅁䅁䄴䅄䅁䑁䅙杌ㅁ䑁䅑李䅁䅁杷允䅁䅁䅑䅁䑁䅁䅷䅁䭁䙁䘴䅁䭁佁䭳䅁䭁䡁䕁䅁䉁䅁䅁允䅁䅁䄴杅䅁䑁䅕䅏祁䑁䅣睍睁䑁䅁䅍䅁䅁杷允䅁䅁䅑䅁䑁䅁䅷䅁䭁乁䕫䅁䭁佁䭳䅁䭁䡁䕯䅁䉁䅁䅁允䅁䅁䄴杅䅁䑁䅑䅎㍁䑁䅕杍睁䑁䅁䅍䅁䅁杷允䅁䅁䅑䅁䑁䅁䅷䅁䭁䭁䕕䅁䭁佁䭙䅁䭁䥁䕕䅁䉁䅁䅁允䅁䅁䄴䅄䅁䑁䅁杌㍁䑁䅣䅎䅁䅁杷允䅁䅁䅑䅁䑁䅁䅷䅁䭁䭁䙣䅁䭁佁䭣䅁䭁䝁䔸䅁䉁䅁䅁允䅁䅁䅕䑔䩥坑求啋䵁䅉䅅䅁䕁䅁䅁睁䵁䅁䅁权歃䅂䅁权潄权䅁权㥂䅂䅁允䅁䅁䅅䅁䭁䕁䅣䅁䵁䅉䅅䅁䕁䅁䅁睁䵁䅁䅁权偄䅂䅁权湄权䅁权㙂䅂䅁允䅁䅁䅅䅁䙁偁㥔䠱灪桊䄵䍄䉁䅁䅁䅂䅁䅁䅍䅄䅁䅁䅯关䅕䅁䅯䄶䅯䅁䅯兦䅑䅁䅅䅁䉁䅁䅁杄佁䅁䅁免ぁ䍁䄴䅏㕁䑁䅍䅁䵁䅉䅅䅁䕁䅁䅁睁䵁䅁䅁权㙄兂䅁权灄权䅁权㥂䅂䅁允䅁䅁䅅䅁䙁䅁䅁䅁䅂癪䅐䍄䉁䅁䅁䅂䅁䅁䅍䅄䅁䅁䅯儯䅕䅁䅯朷䅯䅁䅯来䅑䅁䅅䅁䉁䅁䅁兂䅁䅁䅁䝁䩑兑杷允䅁䅁䅑䅁䑁䅁䅷䅁䭁䕁䙅䅁䭁佁䭳䅁䭁䝁䔰䅁䉁䅁䅁允䅁䅁䄴䅆䅁䑁䅅睍祁䑁䅍䅎㕁䑁䅅免㕁䅁䅁䍄䉁䅁䅁睁䅁䅁䅍䅄䅁䅁䅯睅䅕䅁䅯杊䅙䅁䅅䅁䉁䅁䅁杄䭁䅁䅁䅏ぁ䍁䄴䅎䅁䅁杷允䅁䅁䅑䅁䑁䅁䅷䅁䭁䥁䙍䅁䭁佁䬰䅁䭁䝁䔸䅁䉁䅁䅁允䅁䅁䅕兇坒楄礲呮䴸䅉䅅䅁䕁䅁䅁睁䵁䅁䅁权䙄兂䅁权湄权䅁权䙃䅂䅁允䅁䅁䅅䅁䙁䉁䑋䵷桱剒䅎䍄䉁䅁䅁䅂䅁䅁䅍䅄䅁䅁䅯末䅑䅁䅯朵䅯䅁䅯睢䅑䅁䅅䅁䉁䅁䅁杄䭁䅁䅁䅍畁䑁䅉李䅁䅁杷允䅁䅁䅑䅁䑁䅁䅷䅁䭁䱁䉍䅁䭁䅁䅑䅁䭁䅁䅕䅁䉁䅁䅁允䅁䅁䅕䅁䅁佳卂䕧䵅䅉䅅䅁䕁䅁䅁睁䵁䅁䅁权穃兂䅁权瑄权䅁权㙂䅂䅁允䅁䅁䅅䅁䙁䍁礲敮渫癸⽕䍄䉁䅁䅁䅂䅁䅁䅍䅄䅁䅁䅯䄱䅑䅁䅯朷䅯䅁䅯兣䅑䅁䅅䅁䉁䅁䅁兂䅁䅁䅁佁䅃䅷杷允䅁䅁䅑䅁䑁䅁䅷䅁䭁䅁䝳䅁䭁佁䭳䅁䭁佁䭷䅁䉁䅁䅁允䅁䅁䄴䅆䅁䑁䅅兏㑁䑁䅉䅍㉁䑁䅅睍㉁䅁䅁䍄䉁䅁䅁䅂䅁䅁䅍䅄䅁䅁䅯朳䅕䅁䅯眶䅯䅁䅯睧䅑䅁䅅䅁䉁䅁䅁杄十䅁䅁䅎硁䑁䅫睎祁䑁䅫免硁䅁䅁䍄䉁䅁䅁睁䅁䅁䅍䅄䅁䅁䅯䅮䅑䅁䅯杇䅙䅁䅅䅁䉁䅁䅁权婂杂䅁䍄䉁䅁䅁䅂䅁䅁䅍䅄䅁䅁䅯睱䅕䅁䅯朵䅯䅁䅯睢䅑䅁䅅䅁䉁䅁䅁杄䵁䅁䅁杍畁䑁䅍䅎硁䅁䅁䍄䉁䅁䅁䅂䅁䅁䅍䅄䅁䅁䅯兮䅕䅁䅯眶䅯䅁䅯全䅑䅁䅅䅁䉁䅁䅁杄啁䅁䅁免穁䑁䅧䅍祁䑁䅉䅍睁䑁䅁䅁䵁䅉䅅䅁䑁䅁䅁睁䵁䅁䅁权㉄䅂䅁权敁杂䅁允䅁䅁䅅䅁䭁䙁䝷䅁䵁䅉䅅䅁䕁䅁䅁睁䵁䅁䅁权㙄䅂䅁权牄权䅁权療䅂䅁允䅁䅁䅅䅁佁䉁䅑䅁硁䑁䅕杍硁䑁䅑䅍硁䑁䅧䅏䅁䅁杷允䅁䅁䅑䅁䑁䅁䅷䅁䭁䭁䅉䅁䭁䉁䅅䅁䭁䅁䅕䅁䉁䅁䅁允䅁䅁䄴䅆䅁䑁䅅䅍㍁䑁䅍睎祁䑁䅁䅍睁䅁䅁䍄䉁䅁䅁䅂䅁䅁䅍䅄䅁䅁䅯䅫䅕䅁䅯眵䅯䅁䅯来䅑䅁䅅䅁䉁䅁䅁兂⭂㡗癣畈扲睐杷允䅁䅁䅑䅁䑁䅁䅷䅁䭁䩁䙑䅁䭁佁䬰䅁䭁䝁䔸䅁䉁䅁䅁允䅁䅁䅕牡へ硫䕧橸䴸䅉䅅䅁䕁䅁䅁睁䵁䅁䅁权湁兂䅁权煄权䅁权瑂䅂䅁允䅁䅁䅅䅁佁䅁䅷䅁睁䍁䄴䅏祁䑁䅉䅁䵁䅉䅅䅁䕁䅁䅁睁䵁䅁䅁权䝁杂䅁权煄权䅁权硂䅂䅁允䅁䅁䅅䅁佁䅁䅯䅁睁䍁䄴杍㕁䅁䅁䍄䉁䅁䅁䅂䅁䅁䅍䅄䅁䅁䅯䅶䅑䅁䅯朵䅯䅁䅯全䅑䅁䅅䅁䉁䅁䅁杄䵁䅁䅁免畁䑁䅅睎㉁䅁䅁䍄䉁䅁䅁䅂䅁䅁䅍䅄䅁䅁䅯䄸䅑䅁䅯朶䅯䅁䅯来䅑䅁䅅䅁䉁䅁䅁杄䵁䅁䅁䅍畁䑁䅙睎ぁ䅁䅁䍄䉁䅁䅁䅂䅁䅁䅍䅄䅁䅁䅯六䅅䅁䅯䅂䅁䅁䅯兂䅁䅁䅅䅁䉁䅁䅁兂䅁䅁䅃䑙祖兑杷允䅁䅁䅑䅁䑁䅁䅷䅁䭁䱁䙣䅁䭁佁䭧䅁䭁䝁䔸䅁䉁䅁䅁允䅁䅁䄴䅄䅁䑁䅅杌㍁䑁䅧睍䅁䅁杷允䅁䅁䅑䅁䑁䅁䅷䅁䭁䉁䝁䅁䭁佁䭧䅁䭁佁䭷䅁䉁䅁䅁允䅁䅁䄴杄䅁䑁䅧杍畁䑁䅫䅏㉁䅁䅁䍄䉁䅁䅁䅂䅁䅁䅍䅄䅁䅁䅯杄䅕䅁䅯䄶䅯䅁䅯睧䅑䅁䅅䅁䉁䅁䅁杄佁䅁䅁睎硁䍁䄴睍祁䑁䅑䅁䵁䅉䅅䅁䕁䅁䅁睁䵁䅁䅁权䕂兂䅁权瑄权䅁权㥂䅂䅁允䅁䅁䅅䅁䙁䅁塲㍯㥁牃⽣䍄䉁䅁䅁䅂䅁䅁䅍䅄䅁䅁䅯朵䅅䅁䅯允䅉䅁䅯兂䅉䅁䅅䅁䉁䅁䅁兂䥁䝚煘す啶䅑杷允䅁䅁䅑䅁䑁䅁䅷䅁䭁䥁䕫䅁䭁佁䭫䅁䭁䡁䕁䅁䉁䅁䅁允䅁䅁䅕䅁䅁䅁歂唶䵁䅉䅅䅁䕁䅁䅁睁䵁䅁䅁权い䅂䅁权牄权䅁权瑂䅂䅁允䅁䅁䅅䅁佁䉁䅉䅁祁䑁䅙兎祁䑁䅧䅎硁䑁䅉䅁䵁䅉䅅䅁䕁䅁䅁睁䵁䅁䅁权ぁ兂䅁权牄权䅁权㥂䅂䅁允䅁䅁䅅䅁佁䉁䅑䅁祁䑁䅍䅍穁䑁䅑李睁䑁䅁䅍䅁䅁杷允䅁䅁䅑䅁䑁䅁䅷䅁䭁偁䕷䅁䭁佁䭙䅁䭁佁䭷䅁䉁䅁䅁允䅁䅁䄴䅄䅁䑁䅅杌㑁䑁䅍免䅁䅁杷允䅁䅁䅑䅁䑁䅁䅷䅁䭁乁䙣䅁䭁佁䬴䅁䭁䡁䕯䅁䉁䅁䅁允䅁䅁䅕䅁䅁䅁噂䕃䵅䅉䅅䅁䕁䅁䅁睁䵁䅁䅁权扂兂䅁权湄权䅁权療䅂䅁允䅁䅁䅅䅁䙁䱁唹坷橈⽎⽁䍄䉁䅁䅁䅂䅁䅁䅍䅄䅁䅁䅯术䅕䅁䅯眵䅯䅁䅯睧䅑䅁䅅䅁䉁䅁䅁兂敃㘷䝦穓䍣䅑杷允䅁䅁䅑䅁䑁䅁䅷䅁䭁偁䙕䅁䭁佁䭫䅁䭁䥁䕍䅁䉁䅁䅁允䅁䅁䅕䅁䅁乁佂䔸䵁䅉䅅䅁䕁䅁䅁睁䵁䅁䅁权⭄兂䅁权灄权䅁权䑃䅂䅁允䅁䅁䅅䅁䙁䅁䅁䅁䅃伶䄵䍄䉁䅁䅁䅂䅁䅁䅍䅄䅁䅁䅯其䅕䅁䅯䄶䅯䅁䅯来䅑䅁䅅䅁䉁䅁䅁杄佁䅁䅁杍睁䍁䄴䅍ぁ䑁䅧䅁䵁䅉䅅䅁䕁䅁䅁睁䵁䅁䅁权㕄兂䅁权湄权䅁权療䅂䅁允䅁䅁䅅䅁䙁䵁ㅐ䙋偹杷䅸䍄䉁䅁䅁䅂䅁䅁䅍䅄䅁䅁䅯䄲䅅䅁䅯允䅉䅁䅯睁䅉䅁䅅䅁䉁䅁䅁兂㙁㙁湣捋兯兑杷允䅁䅁䅑䅁䑁䅁䅷䅁䭁乁䕫䅁䭁佁䬰䅁䭁䡁䔰䅁䉁䅁䅁允䅁䅁䅕癱午坔光䐷䴸䅉䅅䅁䕁䅁䅁睁䵁䅁䅁权㙂䅁䅁权䉁杁䅁权䙁杁䅁允䅁䅁䅅䅁䙁䝁㙁摲䅶⭭䅴䍄䉁䅁䅁䅂䅁䅁䅍䅄䅁䅁䅯䅆䅙䅁䅯朵䅯䅁䅯䄷䅯䅁䅅䅁䉁䅁䅁杄䵁䅁䅁杍畁䑁䅣杍ㅁ䅁䅁䍄䉁䅁䅁䅂䅁䅁䅍䅄䅁䅁䅯睇䅅䅁䅯䅂䅁䅁䅯䅂䅉䅁䅅䅁䉁䅁䅁兂䅁䅁䅃䔹剹兑杷允䅁䅁䅑䅁䑁䅁䅷䅁䭁佁䈰䅁䭁䅁䍅䅁䭁䅁䍕䅁䉁䅁䅁允䅁䅁䅕䍆硣硊桩䔫䵁䅉䅅䅁䕁䅁䅁睁䵁䅁䅁权噄兂䅁权煄权䅁权䙃䅂䅁允䅁䅁䅅䅁佁䅁䅷䅁睁䍁䄴睎祁䑁䅣䅁䵁䅉䅅䅁䕁䅁䅁睁䵁䅁䅁权慃䅁䅁权䉁杁䅁权䙁杁䅁允䅁䅁䅅䅁䙁䥁呵栰眷乣䅆䍄䉁䅁䅁䅂䅁䅁䅍䅄䅁䅁䅯䅵䅑䅁䅯儷䅯䅁䅯全䅑䅁䅅䅁䉁䅁䅁兂牁硨婢発穥睐杷允䅁䅁䅑䅁䑁䅁䅷䅁䭁佁䙍䅁䭁佁䬴䅁䭁䝁䔸䅁䉁䅁䅁允䅁䅁䅕䅁䅁䱁敂啂䵅䅉䅅䅁䕁䅁䅁睁䵁䅁䅁权㍁䅁䅁权䭁䅁䅁权䙁䅁䅁允䅁䅁䅅䅁䙁佁剸䉵䘶祱䅤䍄䉁䅁䅁睁䅁䅁䅍䅄䅁䅁䅯朵䅑䅁䅯䅇䅙䅁䅅䅁䉁䅁䅁权㕁杂䅁䍄䉁䅁䅁䅂䅁䅁䅍䅄䅁䅁䅯村䅕䅁䅯朵䅯䅁䅯䅣䅑䅁䅅䅁䉁䅁䅁杄䵁䅁䅁䅍畁䑁䅉杍ぁ䅁䅁䍄䉁䅁䅁䅂䅁䅁䅍䅄䅁䅁䅯䄫䅑䅁䅯眵䅯䅁䅯兦䅑䅁䅅䅁䉁䅁䅁兂楃扒穢搯卑䅑杷允䅁䅁䅑䅁䑁䅁䅷䅁䭁䡁䙅䅁䭁佁䭧䅁䭁䡁䔰䅁䉁䅁䅁允䅁䅁䄴杄䅁䑁䅉兎畁䑁䅅䅎㕁䅁䅁䍄䉁䅁䅁䅂䅁䅁䅍䅄䅁䅁䅯睸䅕䅁䅯䄶䅯䅁䅯全䅑䅁䅅䅁䉁䅁䅁杄佁䅁䅁免㍁䍁䄴睎硁䑁䅉䅁䵁䅉䅅䅁䕁䅁䅁睁䵁䅁䅁权䙁兂䅁权湄权䅁权䙃䅂䅁允䅁䅁䅅䅁䙁䭁䙊癴㥐䍆䅂䍄䉁䅁䅁䅂䅁䅁䅍䅄䅁䅁䅯入䅕䅁䅯朶䅯䅁䅯䅣䅑䅁䅅䅁䉁䅁䅁杄䵁䅁䅁免畁䑁䅍䅎穁䅁䅁䍄䉁䅁䅁䅂䅁䅁䅍䅄䅁䅁䅯䅵䅕䅁䅯䄶䅯䅁䅯兣䅑䅁䅅䅁䉁䅁䅁杄佁䅁䅁李ㅁ䍁䄴睎睁䑁䅉䅁䵁䅉䅅䅁䕁䅁䅁睁䵁䅁䅁权奂允䅁权䕁䅁䅁权䙁䅁䅁允䅁䅁䅅䅁䙁䅁䅁䑁䱄䭏䉤䍄䉁䅁䅁䅂䅁䅁䅍䅄䅁䅁䅯兂䅕䅁䅯儶䅯䅁䅯䅣䅑䅁䅅䅁䉁䅁䅁兂䅁䅁䅁䩁婢䅑杷允䅁䅁䅑䅁䑁䅁䅷䅁䭁䵁䱳䅁䭁佁䭧䅁䭁䥁䕕䅁䉁䅁䅁允䅁䅁䄴杄䅁䑁䅅兎畁䑁䅙睎ㅁ䅁䅁䍄䉁䅁䅁䅂䅁䅁䅍䅄䅁䅁䅯䅒䅕䅁䅯朷䅯䅁䅯睧䅑䅁䅅䅁䉁䅁䅁兂䅁䅁䅁佳奯兑杷允䅁䅁䅑䅁䑁䅁䅷䅁䭁䵁䙯䅁䭁佁䭧䅁䭁䝁䔸䅁䉁䅁䅁允䅁䅁䄴杄䅁䑁䅉睎畁䑁䅉䅎硁䅁䅁䍄䉁䅁䅁䅂䅁䅁䅍䅄䅁䅁䅯睥䅁䅁䅯允䅉䅁䅯睁䅉䅁䅅䅁䉁䅁䅁兂兂儴卪呰儯䅑杷允䅁䅁䅑䅁䑁䅁䅷䅁䭁乁䘰䅁䭁佁䭯䅁䭁佁䭷䅁䉁䅁䅁允䅁䅁䄴䅄䅁䑁䅉杌㍁䑁䅙杍䅁䅁杷允䅁䅁䅑䅁䑁䅁䅷䅁䭁䥁䙳䅁䭁佁䭧䅁䭁䡁䕁䅁䉁䅁䅁允䅁䅁䄴杄䅁䑁䅉李畁䑁䅧兏穁䅁䅁䍄䉁䅁䅁䅂䅁䅁䅍䅄䅁䅁䅯睭䅑䅁䅯朶䅯䅁䅯兣䅑䅁䅅䅁䉁䅁䅁杄䭁䅁䅁䅍畁䑁䅧䅎䅁䅁杷允䅁䅁䅑䅁䑁䅁䅷䅁䭁䙁䙣䅁䭁佁䭫䅁䭁䝁䔰䅁䉁䅁䅁允䅁䅁䅕䅁䅁䝁䅂䕂䵅䅉䅅䅁䕁䅁䅁睁䵁䅁䅁权㍂兂䅁权潄权䅁权獄权䅁允䅁䅁䅅䅁佁䅁䄴䅁㉁䑁䅁杌ㅁ䑁䅫杍䅁䅁杷允䅁䅁䅑䅁䑁䅁䅷䅁䭁䑁䙷䅁䭁佁䭧䅁䭁䡁䕅䅁䉁䅁䅁允䅁䅁䄴䅄䅁䑁䅫杌穁䑁䅙免䅁䅁杷允䅁䅁䅑䅁䑁䅁䅷䅁䭁䡁䙁䅁䭁佁䭙䅁䭁䡁䕁䅁䉁䅁䅁允䅁䅁䅯睒䅁䅁杷允䅁䅁䅑䅁䑁䅁䅷䅁䭁䱁䕙䅁䭁佁䭙䅁䭁䡁䕅䅁䉁䅁䅁允䅁䅁䄴䅄䅁䑁䅅杌穁䑁䅅免䅁䅁杷允䅁䅁䅑䅁䑁䅁䅷䅁䭁䍁偳䅁䭁佁䭧䅁䭁䝁䔸䅁䉁䅁䅁允䅁䅁䄴䅄䅁䑁䅁杌㕁䑁䅁杍䅁䅁杷允䅁䅁䅑䅁䑁䅁䅷䅁䭁䩁䕷䅁䭁佁䬴䅁䭁佁䭷䅁䉁䅁䅁允䅁䅁䅕䅁䅁䙁呁㡁䵅䅉䅅䅁䕁䅁䅁睁䵁䅁䅁权ㅂ䅁䅁权䭁䅁䅁权䕁杁䅁允䅁䅁䅅䅁䙁䍁硣䭃捷栲䅸䍄䉁䅁䅁䅂䅁䅁䅍䅄䅁䅁䅯睪䅕䅁䅯眶䅯䅁䅯睢䅑䅁䅅䅁䉁䅁䅁杄十䅁䅁杍㑁䑁䅧睎硁䑁䅁䅍睁䅁䅁䍄䉁䅁䅁睁䅁䅁䅍䅄䅁䅁䅯杳䅕䅁䅯杈䅙䅁䅅䅁䉁䅁䅁权煂睂䅁䍄䉁䅁䅁䅂䅁䅁䅍䅄䅁䅁䅯睸䅕䅁䅯䄶䅯䅁䅯兢䅑䅁䅅䅁䉁䅁䅁杄佁䅁䅁免㑁䍁䄴兎㕁䑁䅑䅁䵁䅉䅅䅁䑁䅁䅁睁䵁䅁䅁权杄兂䅁权捁杂䅁允䅁䅁䅅䅁䭁乁䝁䅁䵁䅉䅅䅁䕁䅁䅁睁䵁䅁䅁权楄兂䅁权瑄权䅁权療䅂䅁允䅁䅁䅅䅁䙁䕁㍷啩杆戵⽁䍄䉁䅁䅁䅂䅁䅁䅍䅄䅁䅁䅯䅷䅑䅁䅯朵䅯䅁䅯䅣䅑䅁䅅䅁䉁䅁䅁杄䵁䅁䅁䅍畁䑁䅑睎穁䅁䅁䍄䉁䅁䅁䅂䅁䅁䅍䅄䅁䅁䅯睯䅕䅁䅯朵䅯䅁䅯䄷䅯䅁䅅䅁䉁䅁䅁权䡂䅁䅁䍄䉁䅁䅁䅂䅁䅁䅍䅄䅁䅁䅯杭䅅䅁䅯权䅁䅁䅯兂䅁䅁䅅䅁䉁䅁䅁兂䥂場啯歲㥦睐杷允䅁䅁䅑䅁䑁䅁䅷䅁䭁䅁䄸䅁䭁䅁䍅䅁䭁䅁䍉䅁䉁䅁䅁允䅁䅁䅕歹畮敷汐歁䵅䅉䅅䅁䑁䅁䅁睁䵁䅁䅁权䩃兂䅁权慁杂䅁允䅁䅁䅅䅁䭁䙁䡁䅁䵁䅉䅅䅁䕁䅁䅁睁䵁䅁䅁权㡃兂䅁权湄权䅁权硂䅂䅁允䅁䅁䅅䅁䙁乁乥穁洰⽦⽭䍄䉁䅁䅁䅂䅁䅁䅍䅄䅁䅁䅯兢䅅䅁䅯充䅁䅁䅯䅂䅉䅁䅅䅁䉁䅁䅁杄啁䅁䅁兏㉁䑁䅍䅎睁䑁䅁䅍睁䑁䅁䅁䵁䅉䅅䅁䕁䅁䅁睁䵁䅁䅁权㉂兂䅁权煄权䅁权㙂䅂䅁允䅁䅁䅅䅁佁䅁䅷䅁睁䍁䄴睍睁䑁䅅䅁䵁䅉䅅䅁䕁䅁䅁睁䵁䅁䅁权兂䅁䅁权䭁䅁䅁权䙁䅁䅁允䅁䅁䅅䅁䙁䱁摋㘷䝦祩䅎䍄䉁䅁䅁䅂䅁䅁䅍䅄䅁䅁䅯儲䅑䅁䅯朶䅯䅁䅯来䅑䅁䅅䅁䉁䅁䅁杄䵁䅁䅁䅍畁䑁䅣睎㉁䅁䅁䍄䉁䅁䅁䅂䅁䅁䅍䅄䅁䅁䅯材䅕䅁䅯朷䅯䅁䅯䄷䅯䅁䅅䅁䉁䅁䅁兂䅁䅁䅁偉䝙兑杷允䅁䅁䅑䅁䑁䅁䅷䅁䭁䑁䉙䅁䭁䅁䅯䅁䭁䅁䍑䅁䉁䅁䅁允䅁䅁䅕癴㥐䠱灪樱䴸䅉䅅䅁䕁䅁䅁睁䵁䅁䅁权捃䅂䅁权畄权䅁权㥂䅂䅁允䅁䅁䅅䅁䙁䅁䅁䅁㑃䍇䈯䍄䉁䅁䅁䅂䅁䅁䅍䅄䅁䅁䅯睘䅕䅁䅯眵䅯䅁䅯䄷䅯䅁䅅䅁䉁䅁䅁兂⭃确癯匳摑䅑杷允䅁䅁䅑䅁䑁䅁䅷䅁䭁䱁䉅䅁䭁䉁䅅䅁䭁䅁䅕䅁䉁䅁䅁允䅁䅁䄴杆䅁䑁䅅睍穁䑁䅉兎睁䑁䅁䅍睁䑁䅁䅁䵁䅉䅅䅁䕁䅁䅁睁䵁䅁䅁权祂允䅁权䭁䅁䅁权䕁杁䅁允䅁䅁䅅䅁䙁䝁㝑〳丫睬䅤䍄䉁䅁䅁䅂䅁䅁䅍䅄䅁䅁䅯杮䅕䅁䅯眵䅯䅁䅯兢䅑䅁䅅䅁䉁䅁䅁兂㥁瑃橥䑣唰䅑杷允䅁䅁䅑䅁䑁䅁䅷䅁䭁偁䙕䅁䭁佁䭳䅁䭁䝁䔰䅁䉁䅁䅁允䅁䅁䄴杅䅁䑁䅍兏ぁ䑁䅉䅎㉁䑁䅣杍䅁䅁杷允䅁䅁䅑䅁䑁䅁䅷䅁䭁䙁䉙䅁䭁䅁䅯䅁䭁䅁䍑䅁䉁䅁䅁允䅁䅁䅕䘷㑇潈牘歂䵁䅉䅅䅁䕁䅁䅁睁䵁䅁䅁权⽄䅂䅁权浄权䅁权獄权䅁允䅁䅁䅅䅁佁䅁䅷䅁睁䍁䄴兏㉁䑁䅕䅁䵁䅉䅅䅁䑁䅁䅁睁䵁䅁䅁权㉁兂䅁权歁杂䅁允䅁䅁䅅䅁䭁䕁偑䅁䵁䅉䅅䅁䕁䅁䅁睁䵁䅁䅁权畃䅂䅁权煄权䅁权䙃䅂䅁允䅁䅁䅅䅁佁䅁䅷䅁硁䍁䄴睍睁䑁䅉䅁䵁䅉䅅䅁䕁䅁䅁睁䵁䅁䅁权⭄兂䅁权浄权䅁权療䅂䅁允䅁䅁䅅䅁佁䅁䅷䅁穁䍁䄴䅍穁䑁䅣䅁䵁䅉䅅䅁䕁䅁䅁睁䵁䅁䅁权㙄兂䅁权潄权䅁权睂䅂䅁允䅁䅁䅅䅁佁䅁䄴䅁硁䑁䅅杌祁䑁䅁李䅁䅁杷允䅁䅁䅍䅁䑁䅁䅷䅁䭁䭁䔸䅁䭁䉁䝧䅁䉁䅁䅁允䅁䅁䅯杓䅙䅁杷允䅁䅁䅑䅁䑁䅁䅷䅁䭁䩁䙍䅁䭁佁䬰䅁䭁䝁䔰䅁䉁䅁䅁允䅁䅁䅕䥕堲桢䑋ぁ䵁䅉䅅䅁䕁䅁䅁睁䵁䅁䅁权噃䅂䅁权瑄权䅁权療䅂䅁允䅁䅁䅅䅁䙁䅁䅁䅁䅁佁⽧䍄䉁䅁䅁䅂䅁䅁䅍䅄䅁䅁䅯兴䅕䅁䅯朵䅯䅁䅯䅣䅑䅁䅅䅁䉁䅁䅁杄䵁䅁䅁李畁䑁䅁䅎㍁䅁䅁䍄䉁䅁䅁睁䅁䅁䅍䅄䅁䅁䅯杚䅕䅁䅯䅊䅙䅁䅅䅁䉁䅁䅁权流睂䅁䍄䉁䅁䅁䅂䅁䅁䅍䅄䅁䅁䅯睎䅕䅁䅯朷䅯䅁䅯睧䅑䅁䅅䅁䉁䅁䅁兂䅁䅁䅁䱑䉍兑杷允䅁䅁䅑䅁䑁䅁䅷䅁䭁䡁䄰䅁䭁䅁䅯䅁䭁䅁䍑䅁䉁䅁䅁允䅁䅁䅕灳瘳㡰䱚䕂䵁䅉䅅䅁䕁䅁䅁睁䵁䅁䅁权奁兂䅁权湄权䅁权㥂䅂䅁允䅁䅁䅅䅁䙁䙁㕧䵴㉨桐䅆䍄䉁䅁䅁䅂䅁䅁䅍䅄䅁䅁䅯杦䅁䅁䅯权䅁䅁䅯䅂䅉䅁䅅䅁䉁䅁䅁兂䅁䅁䅁䵁歁䅑杷允䅁䅁䅑䅁䑁䅁䅷䅁䭁䑁䙣䅁䭁佁䭫䅁䭁䡁䔰䅁䉁䅁䅁允䅁䅁䅕䅁䅁䅁䍃䔹䵁䅉䅅䅁䕁䅁䅁睁䵁䅁䅁权十杂䅁权瑄权䅁权䙃䅂䅁允䅁䅁䅅䅁䙁䅁䑆畵穗⽫⽅䍄䉁䅁䅁䅂䅁䅁䅍䅄䅁䅁䅯䄶䅑䅁䅯儶䅯䅁䅯䄷䅯䅁䅅䅁䉁䅁䅁权䡂䅁䅁䍄䉁䅁䅁䅂䅁䅁䅍䅄䅁䅁䅯杭䅕䅁䅯䄶䅯䅁䅯兣䅑䅁䅅䅁䉁䅁䅁杄佁䅁䅁睍ㅁ䍁䄴䅏㑁䑁䅅䅁䵁䅉䅅䅁䕁䅁䅁睁䵁䅁䅁权卂兂䅁权瑄权䅁权瑂䅂䅁允䅁䅁䅅䅁䙁䙁㑋潈牘敕⽧䍄䉁䅁䅁䅂䅁䅁䅍䅄䅁䅁䅯朴䅑䅁䅯眵䅯䅁䅯睢䅑䅁䅅䅁䉁䅁䅁兂牁硨婢発乣䅑杷允䅁䅁䅑䅁䑁䅁䅷䅁䭁䱁䘴䅁䭁佁䬰䅁䭁䡁䕯䅁䉁䅁䅁允䅁䅁䅕䩡瑈䑦ㄸ歆䵁䅉䅅䅁䕁䅁䅁睁䵁䅁䅁权⽃兂䅁权湄权䅁权獄权䅁允䅁䅁䅅䅁䭁䕁䅣䅁䵁䅉䅅䅁䕁䅁䅁睁䵁䅁䅁权ㅃ䅂䅁权浄权䅁权療䅂䅁允䅁䅁䅅䅁佁䅁䅷䅁祁䍁䄴䅍㍁䑁䅫䅁䵁䅉䅅䅁䕁䅁䅁睁䵁䅁䅁权䑂兂䅁权潄权䅁权䑃䅂䅁允䅁䅁䅅䅁佁䅁䄴䅁祁䑁䅫杌㉁䑁䅍免䅁䅁杷允䅁䅁䅑䅁䑁䅁䅷䅁䭁䵁䙙䅁䭁佁䭧䅁䭁䝁䔸䅁䉁䅁䅁允䅁䅁䄴杄䅁䑁䅍李畁䑁䅁䅏㉁䅁䅁䍄䉁䅁䅁䅂䅁䅁䅍䅄䅁䅁䅯䄰䅁䅁䅯权䅁䅁䅯䅂䅉䅁䅅䅁䉁䅁䅁兂塁挲㌷⭕灐睐杷允䅁䅁䅑䅁䑁䅁䅷䅁䭁䅁䙷䅁䭁佁䭫䅁䭁䝁䔰䅁䉁䅁䅁允䅁䅁䅕䅁䅁䕁⽃唲䵁䅉䅅䅁䕁䅁䅁睁䵁䅁䅁权㕃兂䅁权畄权䅁权睂䅂䅁允䅁䅁䅅䅁䙁䅁䅁䅁睁晡䅨䍄䉁䅁䅁䅂䅁䅁䅍䅄䅁䅁䅯兣䅅䅁䅯权䅁䅁䅯兂䅁䅁䅅䅁䉁䅁䅁兂㡄晱午敔敉䅑杷允䅁䅁䅑䅁䑁䅁䅷䅁䭁䭁䘸䅁䭁佁䭙䅁䭁䡁䕁䅁䉁䅁䅁允䅁䅁䄴䅄䅁䑁䅁杌穁䑁䅫䅎䅁䅁杷允䅁䅁䅑䅁䑁䅁䅷䅁䭁佁䈴䅁䭁䅁䍅䅁䭁䅁䍍䅁䉁䅁䅁允䅁䅁䅕潅扉浓煘䕺䵁䅉䅅䅁䕁䅁䅁睁䵁䅁䅁权䥃䅂䅁权畄权䅁权療䅂䅁允䅁䅁䅅䅁䙁䅁䅁䅁杂晇䅚䍄䉁䅁䅁䅂䅁䅁䅍䅄䅁䅁䅯眱䅅䅁䅯允䅉䅁䅯杁䅉䅁䅅䅁䉁䅁䅁兂䝃然䝒挲䩺䅑杷允䅁䅁䅑䅁䑁䅁䅷䅁䭁䉁䉯䅁䭁䅁䅑䅁䭁䅁䍑䅁䉁䅁䅁允䅁䅁䅕䅁䅁䅁䜰䕣䵅䅉䅅䅁䕁䅁䅁睁䵁䅁䅁权䥁杂䅁权浄权䅁权硂䅂䅁允䅁䅁䅅䅁佁䅁䅷䅁睁䍁䄴睍㑁䑁䅙䅁䵁䅉䅅䅁䑁䅁䅁睁䵁䅁䅁权坁杂䅁权奁杂䅁允䅁䅁䅅䅁䭁䍁䝫䅁䵁䅉䅅䅁䕁䅁䅁睁䵁䅁䅁权婁兂䅁权潄权䅁权睂䅂䅁允䅁䅁䅅䅁佁䅁䄴䅁祁䑁䅍杌硁䑁䅅䅎䅁䅁杷允䅁䅁䅑䅁䑁䅁䅷䅁䭁䭁䕁䅁䭁佁䭯䅁䭁佁䭷䅁䉁䅁䅁允䅁䅁䄴䅄䅁䑁䅁杌㑁䑁䅧李䅁䅁杷允䅁䅁䅑䅁䑁䅁䅷䅁䭁䭁䙯䅁䭁佁䬰䅁䭁䡁䕯䅁䉁䅁䅁允䅁䅁䅕噎㘶兓䍷穹䴸䅉䅅䅁䕁䅁䅁睁䵁䅁䅁权䍁允䅁权䭁䅁䅁权䕁杁䅁允䅁䅁䅅䅁䙁䱁敧敨剴併⼴䍄䉁䅁䅁䅂䅁䅁䅍䅄䅁䅁䅯䄱䅕䅁䅯䄶䅯䅁䅯兦䅑䅁䅅䅁䉁䅁䅁杄䭁䅁䅁杍祁䍁䄴睎䅁䅁杷允䅁䅁䅑䅁䑁䅁䅷䅁䭁乁䕑䅁䭁佁䭙䅁䭁䡁䔰䅁䉁䅁䅁允䅁䅁䄴䅄䅁䑁䅍杌睁䑁䅕睎䅁䅁杷允䅁䅁䅑䅁䑁䅁䅷䅁䭁偁䅉䅁䭁䅁䅯䅁䭁䅁䍑䅁䉁䅁䅁允䅁䅁䅕䭆䠵場啯ぁ䵁䅉䅅䅁䕁䅁䅁睁䵁䅁䅁权䭃允䅁权䕁䅁䅁权䕁杁䅁允䅁䅁䅅䅁䙁䅁䅁䅁灁啑䉖䍄䉁䅁䅁䅂䅁䅁䅍䅄䅁䅁䅯充䅙䅁䅯朷䅯䅁䅯兢䅑䅁䅅䅁䉁䅁䅁兂䅁䅁䅁䭧䥧兑杷允䅁䅁䅑䅁䑁䅁䅷䅁䭁䡁䙁䅁䭁佁䬴䅁䭁䡁䕯䅁䉁䅁䅁允䅁䅁䅕䅁䅁䵁橃歄䵅䅉䅅䅁䕁䅁䅁睁䵁䅁䅁权晄䅂䅁权瑄权䅁权睂䅂䅁允䅁䅁䅅䅁䙁乁楅⼲⭬瑡⽷䍄䉁䅁䅁䅂䅁䅁䅍䅄䅁䅁䅯䅡䅕䅁䅯朵䅯䅁䅯睧䅑䅁䅅䅁䉁䅁䅁杄䵁䅁䅁免畁䑁䅍杍ぁ䅁䅁䍄䉁䅁䅁䅂䅁䅁䅍䅄䅁䅁䅯䅰䅕䅁䅯儶䅯䅁䅯来䅑䅁䅅䅁䉁䅁䅁兂䅁䅁䅁䱧呺䅑杷允䅁䅁䅑䅁䑁䅁䅷䅁䭁佁䙷䅁䭁佁䭯䅁䭁䥁䕕䅁䉁䅁䅁允䅁䅁䄴䅄䅁䑁䅅杌穁䑁䅣免䅁䅁杷允䅁䅁䅑䅁䑁䅁䅷䅁䭁䍁䵙䅁䭁佁䭫䅁䭁䥁䕕䅁䉁䅁䅁允䅁䅁䅕䅁䅁䍁䍓㡇䵅䅉䅅䅁䕁䅁䅁睁䵁䅁䅁权㡃兂䅁权牄权䅁权䑃䅂䅁允䅁䅁䅅䅁佁䉁䅉䅁㉁䑁䅕兏ㅁ䑁䅙李㉁䑁䅁䅁䵁䅉䅅䅁䕁䅁䅁睁䵁䅁䅁权桁允䅁权䕁䅁䅁权䙁䅁䅁允䅁䅁䅅䅁䙁䅁䅁䕁呂潐䉂䍄䉁䅁䅁䅂䅁䅁䅍䅄䅁䅁䅯睉䄸䅁䅯朵䅯䅁䅯䅣䅑䅁䅅䅁䉁䅁䅁杄䵁䅁䅁免畁䑁䅉免穁䅁䅁䍄䉁䅁䅁䅂䅁䅁䅍䅄䅁䅁䅯睬䅑䅁䅯䄶䅯䅁䅯来䅑䅁䅅䅁䉁䅁䅁杄佁䅁䅁杍㑁䍁䄴李ぁ䑁䅍䅁䵁䅉䅅䅁䕁䅁䅁睁䵁䅁䅁权流䅄䅁权潄权䅁权㙂䅂䅁允䅁䅁䅅䅁佁䅁䄴䅁瑁䑁䅉杌ぁ䑁䅕杍䅁䅁杷允䅁䅁䅑䅁䑁䅁䅷䅁䭁䱁䔴䅁䭁佁䭳䅁䭁䡁䕯䅁䉁䅁䅁允䅁䅁䄴䅆䅁䑁䅅䅎㑁䑁䅫睎㕁䑁䅑免㑁䅁䅁䍄䉁䅁䅁䅂䅁䅁䅍䅄䅁䅁䅯全䅕䅁䅯䄶䅯䅁䅯全䅑䅁䅅䅁䉁䅁䅁杄佁䅁䅁免ㅁ䍁䄴睎㍁䑁䅉䅁䵁䅉䅅䅁䕁䅁䅁睁䵁䅁䅁权扄兂䅁权浄权䅁权硂䅂䅁允䅁䅁䅅䅁佁䅁䅷䅁硁䍁䄴兎祁䑁䅕䅁䵁䅉䅅䅁䕁䅁䅁睁䵁䅁䅁权呁兂䅁权浄权䅁权睂䅂䅁允䅁䅁䅅䅁䭁䕁䅣䅁䵁䅉䅅䅁䕁䅁䅁睁䵁䅁䅁权啃兂䅁权畄权䅁权睂䅂䅁允䅁䅁䅅䅁䙁䅁䅁䅁潁睯䉊䍄䉁䅁䅁睁䅁䅁䅍䅄䅁䅁䅯內䅕䅁䅯杊䅙䅁䅅䅁䉁䅁䅁杄佁䅁䅁免睁䑁䅅杌穁䑁䅕䅁䵁䅉䅅䅁䕁䅁䅁睁䵁䅁䅁权瑄兂䅁权牄权䅁权療䅂䅁允䅁䅁䅅䅁佁䉁䅑䅁穁䑁䅕兎㑁䑁䅍䅎穁䑁䅧睍䅁䅁杷允䅁䅁䅑䅁䑁䅁䅷䅁䭁䅁䅧䅁䭁䅁䅯䅁䭁䅁䍑䅁䉁䅁䅁允䅁䅁䅕⽷潕䥘䌯䕃䵁䅉䅅䅁䕁䅁䅁睁䵁䅁䅁权噃睃䅁权潄权䅁权療䅂䅁允䅁䅁䅅䅁佁䅁䄴䅁硁䑁䅙杌㑁䑁䅕睎䅁䅁杷允䅁䅁䅑䅁䑁䅁䅷䅁䭁䩁䱕䅁䭁佁䭧䅁䭁䡁䕅䅁䉁䅁䅁允䅁䅁䄴䅄䅁䑁䅣杌穁䑁䅫睎䅁䅁杷允䅁䅁䅑䅁䑁䅁䅷䅁䭁乁䅫䅁䭁䉁䅅䅁䭁䅁䅕䅁䉁䅁䅁允䅁䅁䄴杆䅁䑁䅣䅎㉁䑁䅕䅍睁䑁䅁䅍睁䑁䅁䅁䵁䅉䅅䅁䕁䅁䅁睁䵁䅁䅁权煃兂䅁权湄权䅁权㥂䅂䅁允䅁䅁䅅䅁䙁䝁匸㡧䭄呙䅖䍄䉁䅁䅁䅂䅁䅁䅍䅄䅁䅁䅯杚䅅䅁䅯允䅉䅁䅯兂䅉䅁䅅䅁䉁䅁䅁兂兂䵐獉硄䵉兑杷允䅁䅁䅑䅁䑁䅁䅷䅁䭁䱁䕙䅁䭁佁䭯䅁䭁䥁䕕䅁䉁䅁䅁允䅁䅁䄴䅄䅁䑁䅁杌㉁䑁䅧免䅁䅁杷允䅁䅁䅑䅁䑁䅁䅷䅁䭁䵁䕉䅁䭁佁䭯䅁䭁䡁䕯䅁䉁䅁䅁允䅁䅁䄴䅄䅁䑁䅁杌硁䑁䅑兎䅁䅁杷允䅁䅁䅑䅁䑁䅁䅷䅁䭁佁䘰䅁䭁佁䬴䅁䭁䡁䕅䅁䉁䅁䅁允䅁䅁䅕䅁䅁䕁噁〯䵁䅉䅅䅁䕁䅁䅁睁䵁䅁䅁权剁兂䅁权浄权䅁权㥂䅂䅁允䅁䅁䅅䅁佁䅁䅷䅁祁䍁䄴䅍㑁䑁䅅䅁䵁䅉䅅䅁䕁䅁䅁睁䵁䅁䅁权䙃兂䅁权浄权䅁权睂䅂䅁允䅁䅁䅅䅁佁䅁䅷䅁硁䍁䄴䅎ぁ䑁䅑䅁䵁䅉䅅䅁䑁䅁䅁睁䵁䅁䅁权瑄䅂䅁权捁杂䅁允䅁䅁䅅䅁䭁䝁䡧䅁䵁䅉䅅䅁䕁䅁䅁睁䵁䅁䅁权睁兂䅁权湄权䅁权睂䅂䅁允䅁䅁䅅䅁䙁䅁䉡啬䱏䍢䅖䍄䉁䅁䅁䅂䅁䅁䅍䅄䅁䅁䅯充䅕䅁䅯眵䅯䅁䅯䅣䅑䅁䅅䅁䉁䅁䅁兂乃㉬匴㡧䙁䅑杷允䅁䅁䅑䅁䑁䅁䅷䅁䭁䍁䙕䅁䭁佁䬴䅁䭁䡁䕅䅁䉁䅁䅁允䅁䅁䅕䅁䅁乁㕧歅䵅䅉䅅䅁䕁䅁䅁睁䵁䅁䅁权湃兂䅁权煄权䅁权睂䅂䅁允䅁䅁䅅䅁佁䅁䅷䅁睁䍁䄴䅎ㅁ䑁䅑䅁䵁䅉䅅䅁䕁䅁䅁睁䵁䅁䅁权䉁杂䅁权湄权䅁权㙂䅂䅁允䅁䅁䅅䅁䙁䑁眹䕢㙣眱䅬䍄䉁䅁䅁䅂䅁䅁䅍䅄䅁䅁䅯䅂䅙䅁䅯儷䅯䅁䅯兦䅑䅁䅅䅁䉁䅁䅁兂湁免獩䙈啲睐杷允䅁䅁䅑䅁䑁䅁䅷䅁䭁䩁䱕䅁䭁佁䭳䅁䭁䝁䔰䅁䉁䅁䅁允䅁䅁䄴䅆䅁䑁䅅䅎硁䑁䅍䅏㍁䑁䅁䅎㕁䅁䅁䍄䉁䅁䅁睁䅁䅁䅍䅄䅁䅁䅯杸䅑䅁䅯䅇䅙䅁䅅䅁䉁䅁䅁权㕁杂䅁䍄䉁䅁䅁䅂䅁䅁䅍䅄䅁䅁䅯兎䅕䅁䅯儶䅯䅁䅯睢䅑䅁䅅䅁䉁䅁䅁兂䅁䅁䅁䭁䥢䅑杷允䅁䅁䅑䅁䑁䅁䅷䅁䭁䍁䉅䅁䭁䅁䅯䅁䭁䅁䅕䅁䉁䅁䅁允䅁䅁䅕⼵灵搸之歌䵁䅉䅅䅁䕁䅁䅁睁䵁䅁䅁权捃䅂䅁权湄权䅁权瑂䅂䅁允䅁䅁䅅䅁䙁䡁ㅑ㕦火⽨⼰䍄䉁䅁䅁䅂䅁䅁䅍䅄䅁䅁䅯材䅕䅁䅯朷䅯䅁䅯䅣䅑䅁䅅䅁䉁䅁䅁兂䅁䅁䅁䩉卅兑杷允䅁䅁䅑䅁䑁䅁䅷䅁䭁䙁䘴䅁䭁佁䭫䅁䭁䥁䕕䅁䉁䅁䅁允䅁䅁䅕䅁䅁䥁䑄欷䵁䅉䅅䅁䕁䅁䅁睁䵁䅁䅁权噁允䅁权䉁杁䅁权䍁杁䅁允䅁䅁䅅䅁䙁䱁㥢摚兙丸䅚䍄䉁䅁䅁䅂䅁䅁䅍䅄䅁䅁䅯眴䅅䅁䅯充䅁䅁䅯兂䅁䅁䅅䅁䉁䅁䅁杄坁䅁䅁䅎祁䑁䅅兎睁䑁䅁䅍睁䑁䅁䅍䅁䅁杷允䅁䅁䅑䅁䑁䅁䅷䅁䭁䩁䕁䅁䭁佁䭳䅁䭁䥁䕕䅁䉁䅁䅁允䅁䅁䄴杆䅁䑁䅅睍穁䑁䅁䅎㑁䑁䅍李㍁䑁䅙䅁䵁䅉䅅䅁䕁䅁䅁睁䵁䅁䅁权䕂兂䅁权潄权䅁权䑃䅂䅁允䅁䅁䅅䅁佁䅁䄴䅁ぁ䑁䅫杌穁䑁䅧䅏䅁䅁杷允䅁䅁䅍䅁䑁䅁䅷䅁䭁䝁䙅䅁䭁䍁䝑䅁䉁䅁䅁允䅁䅁䅯眰䄸䅁杷允䅁䅁䅑䅁䑁䅁䅷䅁䭁䵁䱳䅁䭁佁䭫䅁䭁䡁䕅䅁䉁䅁䅁允䅁䅁䅕䅁䅁䅁䅂㡮䵁䅉䅅䅁䕁䅁䅁睁䵁䅁䅁权㝁兂䅁权浄权䅁权㥂䅂䅁允䅁䅁䅅䅁䭁䕁䅣䅁䵁䅉䅅䅁䕁䅁䅁睁䵁䅁䅁权穄兂䅁权瑄权䅁权瑂䅂䅁允䅁䅁䅅䅁䙁䡁⭥确癯攳⽁䍄䉁䅁䅁䅂䅁䅁䅍䅄䅁䅁䅯儰䅑䅁䅯䄶䅯䅁䅯兢䅑䅁䅅䅁䉁䅁䅁杄䵁䅁䅁睍睁䍁䄴免㕁䅁䅁䍄䉁䅁䅁䅂䅁䅁䅍䅄䅁䅁䅯睷䅑䅁䅯眵䅯䅁䅯全䅑䅁䅅䅁䉁䅁䅁兂㉃⼸唳䝥填䅑杷允䅁䅁䅑䅁䑁䅁䅷䅁䭁偁䕙䅁䭁佁䬴䅁䭁䡁䕅䅁䉁䅁䅁允䅁䅁䅕䅁䅁䵁啄欫䵁䅉䅅䅁䕁䅁䅁睁䵁䅁䅁权剄䅂䅁权湄权䅁权療䅂䅁允䅁䅁䅅䅁䙁䭁䝪穓䩥呙䅂䍄䉁䅁䅁䅂䅁䅁䅍䅄䅁䅁䅯睡䅁䅁䅯允䅉䅁䅯杁䅉䅁䅅䅁䉁䅁䅁兂㑁楍卺獤坄䅑杷允䅁䅁䅍䅁䑁䅁䅷䅁䭁䅁䝅䅁䭁䍁䝑䅁䉁䅁䅁允䅁䅁䅯䅅䅑䅁杷允䅁䅁䅑䅁䑁䅁䅷䅁䭁偁䅅䅁䭁䅁䅯䅁䭁䅁䍑䅁䉁䅁䅁允䅁䅁䅕㉦㡱䩤奍う䵁䅉䅅䅁䕁䅁䅁睁䵁䅁䅁权慁兂䅁权瑄权䅁权睂䅂䅁允䅁䅁䅅䅁䙁䭁祋湑䵑㥄⽉䍄䉁䅁䅁䅂䅁䅁䅍䅄䅁䅁䅯睋䅕䅁䅯朵䅯䅁䅯䄷䅯䅁䅅䅁䉁䅁䅁杄䵁䅁䅁免畁䑁䅅䅎ぁ䅁䅁䍄䉁䅁䅁䅂䅁䅁䅍䅄䅁䅁䅯八䅑䅁䅯睈䅙䅁䅯䅉䅙䅁䅅䅁䉁䅁䅁权塂睂䅁䍄䉁䅁䅁䅂䅁䅁䅍䅄䅁䅁䅯杉䅕䅁䅯朶䅯䅁䅯兣䅑䅁䅅䅁䉁䅁䅁杄䵁䅁䅁䅍畁䑁䅁䅏ぁ䅁䅁䍄䉁䅁䅁䅂䅁䅁䅍䅄䅁䅁䅯公䅁䅁䅯充䅁䅁䅯䅂䅉䅁䅅䅁䉁䅁䅁杄坁䅁䅁免穁䑁䅧兏睁䑁䅁䅍睁䑁䅁䅍䅁䅁杷允䅁䅁䅑䅁䑁䅁䅷䅁䭁乁䘴䅁䭁佁䭧䅁䭁䡁䕁䅁䉁䅁䅁允䅁䅁䄴杄䅁䑁䅅䅏畁䑁䅧䅍㍁䅁䅁䍄䉁䅁䅁䅂䅁䅁䅍䅄䅁䅁䅯䄸䅕䅁䅯儶䅯䅁䅯来䅑䅁䅅䅁䉁䅁䅁兂䅁䅁䅁䵁㥮䅑杷允䅁䅁䅑䅁䑁䅁䅷䅁䭁䅁䝫䅁䭁佁䭣䅁䭁䡁䕅䅁䉁䅁䅁允䅁䅁䅕䅄牉硨婢歈䵁䅉䅅䅁䕁䅁䅁睁䵁䅁䅁权牃允䅁权剁䅁䅁权䙁䅁䅁允䅁䅁䅅䅁佁䉁䅙䅁硁䑁䅁兏㕁䑁䅁䅍睁䑁䅁䅍睁䅁䅁䍄䉁䅁䅁䅂䅁䅁䅍䅄䅁䅁䅯允䅕䅁䅯䄶䅯䅁䅯全䅑䅁䅅䅁䉁䅁䅁杄佁䅁䅁免㉁䍁䄴䅍㕁䑁䅧䅁䵁䅉䅅䅁䕁䅁䅁睁䵁䅁䅁权捃兂䅁权牄权䅁权䙃䅂䅁允䅁䅁䅅䅁佁䉁䅑䅁硁䑁䅁李ぁ䑁䅫䅏睁䑁䅁䅍䅁䅁杷允䅁䅁䅍䅁䑁䅁䅷䅁䭁䥁䘴䅁䭁䉁䝧䅁䉁䅁䅁允䅁䅁䅯睢䅙䅁杷允䅁䅁䅑䅁䑁䅁䅷䅁䭁䩁䈸䅁䭁䅁䍅䅁䭁䅁䍍䅁䉁䅁䅁允䅁䅁䅯睒䅁䅁杷允䅁䅁䅑䅁䑁䅁䅷䅁䭁䉁䵍䅁䭁佁䭧䅁䭁佁䭷䅁䉁䅁䅁允䅁䅁䅯睒䅁䅁杷允䅁䅁䅑䅁䑁䅁䅷䅁䭁䉁䵍䅁䭁佁䭧䅁䭁䝁䔰䅁䉁䅁䅁允䅁䅁䄴杄䅁䑁䅉李畁䑁䅧睎ㅁ䅁䅁䍄䉁䅁䅁䅂䅁䅁䅍䅄䅁䅁䅯睅䅕䅁䅯朶䅯䅁䅯兣䅑䅁䅅䅁䉁䅁䅁权䡂䅁䅁䍄䉁䅁䅁䅂䅁䅁䅍䅄䅁䅁䅯共䅕䅁䅯朶䅯䅁䅯来䅑䅁䅅䅁䉁䅁䅁杄䵁䅁䅁䅍畁䑁䅙兎祁䅁䅁䍄䉁䅁䅁䅂䅁䅁䅍䅄䅁䅁䅯睅䅷䅁䅯䄶䅯䅁䅯䅣䅑䅁䅅䅁䉁䅁䅁杄佁䅁䅁免㑁䍁䄴李ぁ䑁䅉䅁䵁䅉䅅䅁䕁䅁䅁睁䵁䅁䅁权呁䅄䅁权潄权䅁权䑃䅂䅁允䅁䅁䅅䅁佁䅁䄴䅁硁䑁䅙杌祁䑁䅫杍䅁䅁杷允䅁䅁䅑䅁䑁䅁䅷䅁䭁䡁䘰䅁䭁佁䭳䅁䭁䡁䕯䅁䉁䅁䅁允䅁䅁䄴䅆䅁䑁䅉睎穁䑁䅁䅍睁䑁䅁䅍睁䅁䅁䍄䉁䅁䅁䅂䅁䅁䅍䅄䅁䅁䅯睵䅑䅁䅯儶䅯䅁䅯兢䅑䅁䅅䅁䉁䅁䅁兂䅁䅁䅁䝧䅘䅷杷允䅁䅁䅑䅁䑁䅁䅷䅁䭁䝁䘸䅁䭁佁䭣䅁䭁䝁䔸䅁䉁䅁䅁允䅁䅁䅕敨剴䉵䘴ぅ䵁䅉䅅䅁䕁䅁䅁睁䵁䅁䅁权慄䅁䅁权剁䅁䅁权䙁䅁䅁允䅁䅁䅅䅁佁䉁䅑䅁祁䑁䅧杍㑁䑁䅧䅍睁䑁䅁䅍䅁䅁杷允䅁䅁䅑䅁䑁䅁䅷䅁䭁䱁䕍䅁䭁佁䭧䅁䭁䥁䕍䅁䉁䅁䅁允䅁䅁䄴杄䅁䑁䅉睎畁䑁䅧睎㕁䅁䅁䍄䉁䅁䅁䅂䅁䅁䅍䅄䅁䅁䅯眯䅕䅁䅯儶䅯䅁䅯睧䅑䅁䅅䅁䉁䅁䅁兂䅁䅁䅁䭷䴴兑杷允䅁䅁䅑䅁䑁䅁䅷䅁䭁乁䕧䅁䭁佁䭯䅁䭁䥁䕕䅁䉁䅁䅁允䅁䅁䄴䅄䅁䑁䅁杌祁䑁䅙免䅁䅁杷允䅁䅁䅑䅁䑁䅁䅷䅁䭁䭁䙅䅁䭁佁䬴䅁䭁䝁䔸䅁䉁䅁䅁允䅁䅁䅕䅁䅁䍁牄䕄䵅䅉䅅䅁䕁䅁䅁睁䵁䅁䅁权慃䅂䅁权浄权䅁权㙂䅂䅁允䅁䅁䅅䅁佁䅁䅷䅁睁䍁䄴兎㍁䑁䅧䅁䵁䅉䅅䅁䕁䅁䅁睁䵁䅁䅁权权兂䅁权畄权䅁权獄权䅁允䅁䅁䅅䅁䭁䕁䅣䅁䵁䅉䅅䅁䕁䅁䅁睁䵁䅁䅁权祂兂䅁权牄权䅁权㙂䅂䅁允䅁䅁䅅䅁佁䉁䅑䅁祁䑁䅧䅎㉁䑁䅧睎睁䑁䅁睎䅁䅁杷允䅁䅁䅑䅁䑁䅁䅷䅁䭁乁䅳䅁䭁䉁䅅䅁䭁䅁䅕䅁䉁䅁䅁允䅁䅁䄴杆䅁䑁䅅䅍㕁䑁䅧䅍睁䑁䅁䅍睁䑁䅁䅁䵁䅉䅅䅁䕁䅁䅁睁䵁䅁䅁权瑁兂䅁权牄权䅁权療䅂䅁允䅁䅁䅅䅁佁䉁䅉䅁祁䑁䅣兎㉁䑁䅕睎睁䑁䅉䅁䵁䅉䅅䅁䕁䅁䅁睁䵁䅁䅁权㍄兂䅁权湄权䅁权獄权䅁允䅁䅁䅅䅁䙁䡁灮橊䥅䍲䄵䍄䉁䅁䅁䅂䅁䅁䅍䅄䅁䅁䅯睹䅳䅁䅯儷䅯䅁䅯全䅑䅁䅅䅁䉁䅁䅁兂啂㘴扗䍸睄睐杷允䅁䅁䅑䅁䑁䅁䅷䅁䭁䅁䙣䅁䭁佁䭧䅁䭁䡁䔰䅁䉁䅁䅁允䅁䅁䄴䅄䅁䑁䅑杌㉁䑁䅁兏䅁䅁杷允䅁䅁䅑䅁䑁䅁䅷䅁䭁䭁䕍䅁䭁佁䭳䅁䭁䥁䕍䅁䉁䅁䅁允䅁䅁䄴䅆䅁䑁䅍兎睁䑁䅉䅍㑁䑁䅫䅏睁䅁䅁䍄䉁䅁䅁䅂䅁䅁䅍䅄䅁䅁䅯公䅕䅁䅯朶䅯䅁䅯睧䅑䅁䅅䅁䉁䅁䅁杄䵁䅁䅁免畁䑁䅙睎穁䅁䅁䍄䉁䅁䅁睁䅁䅁䅍䅄䅁䅁䅯儹䅑䅁䅯䅊䅙䅁䅅䅁䉁䅁䅁权橂杂䅁䍄䉁䅁䅁䅂䅁䅁䅍䅄䅁䅁䅯兰䅑䅁䅯䄶䅯䅁䅯睢䅑䅁䅅䅁䉁䅁䅁杄䵁䅁䅁睍㉁䍁䄴免穁䅁䅁䍄䉁䅁䅁䅂䅁䅁䅍䅄䅁䅁䅯睢䅕</t>
  </si>
  <si>
    <t>䅁䅯眶䅯䅁䅯兣䅑䅁䅅䅁䉁䅁䅁杄十䅁䅁兎穁䑁䅫免㑁䑁䅉杍祁䅁䅁䍄䉁䅁䅁䅂䅁䅁䅍䅄䅁䅁䅯兄䅕䅁䅯朷䅯䅁䅯䅣䅑䅁䅅䅁䉁䅁䅁兂䅁䅁䅁䱅单具杷允䅁䅁䅑䅁䑁䅁䅷䅁䭁䉁䉙䅁䭁䉁䅅䅁䭁䅁䍑䅁䉁䅁䅁允䅁䅁䄴䅆䅁䑁䅅李㑁䑁䅍免㉁䑁䅕䅍睁䅁䅁䍄䉁䅁䅁䅂䅁䅁䅍䅄䅁䅁䅯䅷䅑䅁䅯儶䅯䅁䅯全䅑䅁䅅䅁䉁䅁䅁兂䅁䅁䅁䩑奮䅑杷允䅁䅁䅑䅁䑁䅁䅷䅁䭁䝁䅁䅁䭁䅁䅯䅁䭁䅁䍑䅁䉁䅁䅁允䅁䅁䅕歯㉗⼸〲問䵁䅉䅅䅁䕁䅁䅁睁䵁䅁䅁权㑃䅂䅁权浄权䅁权㥂䅂䅁允䅁䅁䅅䅁佁䅁䅷䅁祁䍁䄴兏硁䑁䅕䅁䵁䅉䅅䅁䕁䅁䅁睁䵁䅁䅁权剃兂䅁权潄权䅁权獄权䅁允䅁䅁䅅䅁佁䅁䄴䅁硁䑁䅕杌ぁ䑁䅙李䅁䅁杷允䅁䅁䅑䅁䑁䅁䅷䅁䭁䡁䉫䅁䭁䅁䅯䅁䭁䅁䅕䅁䉁䅁䅁允䅁䅁䅕䥘䌯匹捪う䵁䅉䅅䅁䕁䅁䅁睁䵁䅁䅁权塂䅁䅁权䭁䅁䅁权䕁杁䅁允䅁䅁䅅䅁䙁䩁䕺䱉祂䉡䄵䍄䉁䅁䅁䅂䅁䅁䅍䅄䅁䅁䅯杬䅑䅁䅯朶䅯䅁䅯䄷䅯䅁䅅䅁䉁䅁䅁权䡂䅁䅁䍄䉁䅁䅁䅂䅁䅁䅍䅄䅁䅁䅯內䅁䅁䅯允䅉䅁䅯睁䅉䅁䅅䅁䉁䅁䅁兂乂內爴啱堷䅑杷允䅁䅁䅑䅁䑁䅁䅷䅁䭁䍁䙙䅁䭁佁䭯䅁䭁䝁䔰䅁䉁䅁䅁允䅁䅁䄴䅄䅁䑁䅁杌ㅁ䑁䅕免䅁䅁杷允䅁䅁䅑䅁䑁䅁䅷䅁䭁偁䈰䅁䭁䅁䅑䅁䭁䅁䅕䅁䉁䅁䅁允䅁䅁䅕䅁䅁乁眶し䵅䅉䅅䅁䕁䅁䅁睁䵁䅁䅁权䕁兂䅁权浄权䅁权䙃䅂䅁允䅁䅁䅅䅁佁䅁䅷䅁祁䍁䄴免祁䑁䅍䅁䵁䅉䅅䅁䕁䅁䅁睁䵁䅁䅁权⭂允䅁权䉁杁䅁权䑁杁䅁允䅁䅁䅅䅁䙁䱁䅲昵㉆㥊䅸䍄䉁䅁䅁䅂䅁䅁䅍䅄䅁䅁䅯䅺䅁䅁䅯允䅉䅁䅯兂䅉䅁䅅䅁䉁䅁䅁兂硄扙䡹瑕空䅑杷允䅁䅁䅑䅁䑁䅁䅷䅁䭁佁䘰䅁䭁佁䭫䅁䭁䝁䔸䅁䉁䅁䅁允䅁䅁䅕䅁䅁䡁啁㠹䵁䅉䅅䅁䕁䅁䅁睁䵁䅁䅁权䉂兂䅁权浄权䅁权硂䅂䅁允䅁䅁䅅䅁佁䅁䅷䅁硁䍁䄴杍㍁䑁䅧䅁䵁䅉䅅䅁䕁䅁䅁睁䵁䅁䅁权浄兂䅁权潄权䅁权䙃䅂䅁允䅁䅁䅅䅁䭁䕁䅣䅁䵁䅉䅅䅁䕁䅁䅁睁䵁䅁䅁权穁允䅁权䕁䅁䅁权䙁䅁䅁允䅁䅁䅅䅁䙁䅁䅁䍁歁䜱䉊䍄䉁䅁䅁䅂䅁䅁䅍䅄䅁䅁䅯眯䅕䅁䅯朵䅯䅁䅯兦䅑䅁䅅䅁䉁䅁䅁权䡂䅁䅁䍄䉁䅁䅁䅂䅁䅁䅍䅄䅁䅁䅯䅭䅕䅁䅯朷䅯䅁䅯兢䅑䅁䅅䅁䉁䅁䅁兂䅁䅁䅁䑺吴兑杷允䅁䅁䅑䅁䑁䅁䅷䅁䭁乁䕳䅁䭁佁䬴䅁䭁䡁䔰䅁䉁䅁䅁允䅁䅁䅕䅁䅁䅁啃䕭䵁䅉䅅䅁䕁䅁䅁睁䵁䅁䅁权睂允䅁权䉁杁䅁权䑁杁䅁允䅁䅁䅅䅁䙁䥁塧䝐䅍桰䉎䍄䉁䅁䅁䅂䅁䅁䅍䅄䅁䅁䅯李䅁䅁䅯䅂䅁䅁䅯䅂䅉䅁䅅䅁䉁䅁䅁兂䅁䅁权卐浬兑杷允䅁䅁䅑䅁䑁䅁䅷䅁䭁䵁䉳䅁䭁䅁䅯䅁䭁䅁䍑䅁䉁䅁䅁允䅁䅁䅕㥏倹婪畤䐯䴸䅉䅅䅁䕁䅁䅁睁䵁䅁䅁权瑃允䅁权剁䅁䅁权䕁杁䅁允䅁䅁䅅䅁佁䉁䅑䅁ぁ䑁䅅䅎㍁䑁䅣䅍睁䑁䅁䅍䅁䅁杷允䅁䅁䅑䅁䑁䅁䅷䅁䭁䕁䘰䅁䭁佁䬴䅁䭁䡁䕅䅁䉁䅁䅁允䅁䅁䅕䅁䅁䑁㍄䕆䵅䅉䅅䅁䑁䅁䅁睁䵁䅁䅁权獂兂䅁权敁杂䅁允䅁䅁䅅䅁䭁䙁䝷䅁䵁䅉䅅䅁䑁䅁䅁睁䵁䅁䅁权穃兂䅁权捁杂䅁允䅁䅁䅅䅁䭁䭁䜸䅁䵁䅉䅅䅁䕁䅁䅁睁䵁䅁䅁权允兂䅁权浄权䅁权䑃䅂䅁允䅁䅁䅅䅁佁䅁䅷䅁睁䍁䄴兎穁䑁䅉䅁䵁䅉䅅䅁䕁䅁䅁睁䵁䅁䅁权兂允䅁权䭁䅁䅁权䕁杁䅁允䅁䅁䅅䅁䙁䵁䴳䵺䵺偺⽙䍄䉁䅁䅁䅂䅁䅁䅍䅄䅁䅁䅯兄䅁䅁䅯充䅁䅁䅯兂䅁䅁䅅䅁䉁䅁䅁杄坁䅁䅁免㍁䑁䅣睍睁䑁䅁䅍睁䑁䅁䅍䅁䅁杷允䅁䅁䅍䅁䑁䅁䅷䅁䭁䙁䙑䅁䭁䉁䝯䅁䉁䅁䅁允䅁䅁䅯朱䅙䅁杷允䅁䅁䅑䅁䑁䅁䅷䅁䭁䙁䙫䅁䭁佁䭣䅁䭁䡁䕯䅁䉁䅁䅁允䅁䅁䅕扏䥔牤昶樶䴸䅉䅅䅁䕁䅁䅁睁䵁䅁䅁权䉃兂䅁权湄权䅁权䑃䅂䅁允䅁䅁䅅䅁䙁䝁剩堷⽷华䅒䍄䉁䅁䅁䅂䅁䅁䅍䅄䅁䅁䅯朳䅕䅁䅯眶䅯䅁䅯全䅑䅁䅅䅁䉁䅁䅁杄十䅁䅁䅎硁䑁䅫䅏㑁䑁䅕睍㕁䅁䅁䍄䉁䅁䅁䅂䅁䅁䅍䅄䅁䅁䅯睺䅑䅁䅯䄶䅯䅁䅯兢䅑䅁䅅䅁䉁䅁䅁杄佁䅁䅁杍硁䍁䄴睎穁䑁䅕䅁䵁䅉䅅䅁䕁䅁䅁睁䵁䅁䅁权灄䅁䅁权䭁䅁䅁权䙁䅁䅁允䅁䅁䅅䅁䙁䭁捷浗㝑⬳⽳䍄䉁䅁䅁䅂䅁䅁䅍䅄䅁䅁䅯睎䅕䅁䅯朷䅯䅁䅯全䅑䅁䅅䅁䉁䅁䅁兂䅁䅁䅁䡑䱣兑杷允䅁䅁䅑䅁䑁䅁䅷䅁䭁䍁偁䅁䭁佁䬰䅁䭁䝁䔰䅁䉁䅁䅁允䅁䅁䅕㥆佮ㄹ橐䕅䵁䅉䅅䅁䑁䅁䅁睁䵁䅁䅁权㝄䅂䅁权捁杂䅁允䅁䅁䅅䅁䭁䑁䡉䅁䵁䅉䅅䅁䕁䅁䅁睁䵁䅁䅁权䩃兂䅁权灄权䅁权睂䅂䅁允䅁䅁䅅䅁䙁䅁䅁䅁䅁男䅴䍄䉁䅁䅁䅂䅁䅁䅍䅄䅁䅁䅯䅚䅕䅁䅯䄶䅯䅁䅯睧䅑䅁䅅䅁䉁䅁䅁杄䵁䅁䅁兎畁䑁䅣李㕁䅁䅁䍄䉁䅁䅁䅂䅁䅁䅍䅄䅁䅁䅯睥䅕䅁䅯朶䅯䅁䅯䅣䅑䅁䅅䅁䉁䅁䅁杄䵁䅁䅁䅍畁䑁䅍睍㍁䅁䅁䍄䉁䅁䅁䅂䅁䅁䅍䅄䅁䅁䅯䅶䅕䅁䅯䄶䅯䅁䅯睢䅑䅁䅅䅁䉁䅁䅁权䡂䅁䅁䍄䉁䅁䅁䅂䅁䅁䅍䅄䅁䅁䅯睆䅙䅁䅯朶䅯䅁䅯睢䅑䅁䅅䅁䉁䅁䅁杄䵁䅁䅁䅍畁䑁䅅䅍㕁䅁䅁䍄䉁䅁䅁䅂䅁䅁䅍䅄䅁䅁䅯䄱䅑䅁䅯朷䅯䅁䅯全䅑䅁䅅䅁䉁䅁䅁兂䅁䅁䅁䑑㑐䅑杷允䅁䅁䅑䅁䑁䅁䅷䅁䭁䵁䕙䅁䭁佁䬴䅁䭁䥁䕕䅁䉁䅁䅁允䅁䅁䅕䅁䅁䕁剄欵䵁䅉䅅䅁䕁䅁䅁睁䵁䅁䅁权䙁兂䅁权畄权䅁权瑂䅂䅁允䅁䅁䅅䅁䙁䅁䅁䅁䅄癭䅎䍄䉁䅁䅁䅂䅁䅁䅍䅄䅁䅁䅯兕䅕䅁䅯朵䅯䅁䅯全䅑䅁䅅䅁䉁䅁䅁杄䵁䅁䅁䅍畁䑁䅙睎㕁䅁䅁䍄䉁䅁䅁䅂䅁䅁䅍䅄䅁䅁䅯兆䅕䅁䅯眵䅯䅁䅯䅣䅑䅁䅅䅁䉁䅁䅁兂䉃啬䱏佢䉣䅑杷允䅁䅁䅑䅁䑁䅁䅷䅁䭁䙁䙅䅁䭁佁䭙䅁䭁䝁䔰䅁䉁䅁䅁允䅁䅁䄴䅄䅁䑁䅁杌㉁䑁䅫杍䅁䅁杷允䅁䅁䅑䅁䑁䅁䅷䅁䭁䱁䔰䅁䭁佁䭫䅁䭁䥁䕕䅁䉁䅁䅁允䅁䅁䅕䅁䅁䕁牄䵁䵅䅉䅅䅁䕁䅁䅁睁䵁䅁䅁权䕁杂䅁权潄权䅁权獄权䅁允䅁䅁䅅䅁䭁䕁䅣䅁䵁䅉䅅䅁䕁䅁䅁睁䵁䅁䅁权偃兂䅁权潄权䅁权㙂䅂䅁允䅁䅁䅅䅁佁䅁䄴䅁祁䑁䅉杌㍁䑁䅕杍䅁䅁杷允䅁䅁䅑䅁䑁䅁䅷䅁䭁䭁䕍䅁䭁佁䬰䅁䭁䡁䕯䅁䉁䅁䅁允䅁䅁䅕䙅㕧䵴㉨䐹䴸䅉䅅䅁䕁䅁䅁睁䵁䅁䅁权㕄兂䅁权瑄权䅁权療䅂䅁允䅁䅁䅅䅁䙁䩁瘷㡰䱚⽎⽕䍄䉁䅁䅁睁䅁䅁䅍䅄䅁䅁䅯朹䅑䅁䅯杇䅙䅁䅅䅁䉁䅁䅁权扁杂䅁䍄䉁䅁䅁䅂䅁䅁䅍䅄䅁䅁䅯睫䅑䅁䅯儶䅯䅁䅯兦䅑䅁䅅䅁䉁䅁䅁兂䅁䅁䅁䨴㉮䅑杷允䅁䅁䅑䅁䑁䅁䅷䅁䭁䅁䝍䅁䭁佁䭙䅁䭁䡁䕁䅁䉁䅁䅁允䅁䅁䄴䅄䅁䑁䅉杌穁䑁䅕䅎䅁䅁杷允䅁䅁䅑䅁䑁䅁䅷䅁䭁䙁䅁䅁䭁䅁䅑䅁䭁䅁䍑䅁䉁䅁䅁允䅁䅁䅕䅁䅁䝁異す䵅䅉䅅䅁䕁䅁䅁睁䵁䅁䅁权䅄兂䅁权潄权䅁权㙂䅂䅁允䅁䅁䅅䅁佁䅁䄴䅁硁䑁䅅杌ぁ䑁䅧兏䅁䅁杷允䅁䅁䅑䅁䑁䅁䅷䅁䭁䍁䙉䅁䭁佁䭯䅁䭁䡁䔰䅁䉁䅁䅁允䅁䅁䄴䅃䅁䑁䅁杌硁䅁䅁䍄䉁䅁䅁䅂䅁䅁䅍䅄䅁䅁䅯朶䅑䅁䅯朷䅯䅁䅯睧䅑䅁䅅䅁䉁䅁䅁兂䅁䅁䅁䭣单兑杷允䅁䅁䅑䅁䑁䅁䅷䅁䭁䅁䝕䅁䭁佁䭫䅁䭁䡁䔰䅁䉁䅁䅁允䅁䅁䅕䅁䅁䅁䡁䕄䵅䅉䅅䅁䕁䅁䅁睁䵁䅁䅁权⽃䅂䅁权湄权䅁权療䅂䅁允䅁䅁䅅䅁䙁䝁剩堷⽷剴䅎䍄䉁䅁䅁䅂䅁䅁䅍䅄䅁䅁䅯杧䅁䅁䅯允䅉䅁䅯兂䅉䅁䅅䅁䉁䅁䅁兂睁⽖潕攱⬯䅑杷允䅁䅁䅑䅁䑁䅁䅷䅁䭁䍁䙷䅁䭁佁䬴䅁䭁䡁䕅䅁䉁䅁䅁允䅁䅁䅕䅁䅁䉁㡁啅䵅䅉䅅䅁䕁䅁䅁睁䵁䅁䅁权煄兂䅁权湄权䅁权瑂䅂䅁允䅁䅁䅅䅁䙁䉁䕫杖琴椸䅸䍄䉁䅁䅁䅂䅁䅁䅍䅄䅁䅁䅯䅭䅑䅁䅯朷䅯䅁䅯兦䅑䅁䅅䅁䉁䅁䅁兂䅁䅁䅁䉙⽦䅑杷允䅁䅁䅑䅁䑁䅁䅷䅁䭁䕁䉷䅁䭁䅁䍅䅁䭁䅁䍕䅁䉁䅁䅁允䅁䅁䅕晸㍘穡敘唰䵁䅉䅅䅁䕁䅁䅁睁䵁䅁䅁权䵂允䅁权䉁杁䅁权䑁杁䅁允䅁䅁䅅䅁䙁䕁䑖捋堷獰䅖䍄䉁䅁䅁䅂䅁䅁䅍䅄䅁䅁䅯睥䅁䅁䅯䅂䅁䅁䅯䅂䅉䅁䅅䅁䉁䅁䅁兂䅁䅁䅃楉睰兑杷允䅁䅁䅑䅁䑁䅁䅷䅁䭁䩁䅉䅁䭁䉁䅅䅁䭁䅁䍑䅁䉁䅁䅁允䅁䅁䄴䅆䅁䑁䅕䅍硁䑁䅣䅏ぁ䑁䅁睍祁䅁䅁䍄䉁䅁䅁䅂䅁䅁䅍䅄䅁䅁䅯杵䅕䅁䅯朶䅯䅁䅯䅣䅑䅁䅅䅁䉁䅁䅁杄䵁䅁䅁免畁䑁䅁李㕁䅁䅁䍄䉁䅁䅁睁䅁䅁䅍䅄䅁䅁䅯杵䅕䅁䅯杈䅙䅁䅅䅁䉁䅁䅁权⽄杂䅁䍄䉁䅁䅁䅂䅁䅁䅍䅄䅁䅁䅯杒䅕䅁䅯䄶䅯䅁䅯来䅑䅁䅅䅁䉁䅁䅁杄佁䅁䅁免㕁䍁䄴䅍ㅁ䑁䅫䅁䵁䅉䅅䅁䕁䅁䅁睁䵁䅁䅁权畄䅂䅁权瑄权䅁权瑂䅂䅁允䅁䅁䅅䅁䙁䕁䱓佢㝦敱⼰䍄䉁䅁䅁䅂䅁䅁䅍䅄䅁䅁䅯睧䅕䅁䅯䄶䅯䅁䅯兦䅑䅁䅅䅁䉁䅁䅁杄䵁䅁䅁免㕁䍁䄴䅍ぁ䅁䅁䍄䉁䅁䅁䅂䅁䅁䅍䅄䅁䅁䅯眰䅕䅁䅯䄶䅯䅁䅯睧䅑䅁䅅䅁䉁䅁䅁杄䵁䅁䅁䅎畁䑁䅕䅍㍁䅁䅁䍄䉁䅁䅁䅂䅁䅁䅍䅄䅁䅁䅯児䅕䅁䅯眵䅯䅁䅯兣䅑䅁䅅䅁䉁䅁䅁兂䉄煹䙆牴杍䅑杷允䅁䅁䅑䅁䑁䅁䅷䅁䭁䵁䘰䅁䭁佁䭯䅁䭁䡁䔰䅁䉁䅁䅁允䅁䅁䄴䅄䅁䑁䅅杌祁䑁䅙兎䅁䅁杷允䅁䅁䅑䅁䑁䅁䅷䅁䭁佁䉧䅁䭁䅁䍅䅁䭁䅁䍍䅁䉁䅁䅁允䅁䅁䅕獒䙳㝖卹唰䵁䅉䅅䅁䕁䅁䅁睁䵁䅁䅁权㡃䅂䅁权畄权䅁权䙃䅂䅁允䅁䅁䅅䅁䙁䅁䅁䅁䅃癬䅶䍄䉁䅁䅁䅂䅁䅁䅍䅄䅁䅁䅯睦䅕䅁䅯朶䅯䅁䅯来䅑䅁䅅䅁䉁䅁䅁杄䵁䅁䅁免畁䑁䅅兏穁䅁䅁䍄䉁䅁䅁䅂䅁䅁䅍䅄䅁䅁䅯睮䅑䅁䅯䄶䅯䅁䅯兣䅑䅁䅅䅁䉁䅁䅁杄佁䅁䅁免㉁䍁䄴睎㕁䑁䅉䅁䵁䅉䅅䅁䕁䅁䅁睁䵁䅁䅁权䅃兂䅁权煄权䅁权瑂䅂䅁允䅁䅁䅅䅁佁䅁䅷䅁睁䍁䄴杍祁䑁䅑䅁䵁䅉䅅䅁䕁䅁䅁睁䵁䅁䅁权晄兂䅁权瑄权䅁权䙃䅂䅁允䅁䅁䅅䅁䙁䝁椳㌵祰瘷⽁䍄䉁䅁䅁䅂䅁䅁䅍䅄䅁䅁䅯䅫䅑䅁䅯眵䅯䅁䅯睢䅑䅁䅅䅁䉁䅁䅁兂剃堷⽷噎䌴䅑杷允䅁䅁䅑䅁䑁䅁䅷䅁䭁䡁䙷䅁䭁佁䭧䅁䭁䥁䕕䅁䉁䅁䅁允䅁䅁䄴杄䅁䑁䅅免畁䑁䅙䅎ㅁ䅁䅁䍄䉁䅁䅁䅂䅁䅁䅍䅄䅁䅁䅯眹䅑䅁䅯眶䅯䅁䅯睢䅑䅁䅅䅁䉁䅁䅁杄啁䅁䅁免睁䑁䅉睍ㅁ䑁䅣䅏睁䑁䅣䅁䵁䅉䅅䅁䕁䅁䅁睁䵁䅁䅁权⭄䅂䅁权浄权䅁权硂䅂䅁允䅁䅁䅅䅁佁䅁䅷䅁睁䍁䄴睍硁䑁䅕䅁䵁䅉䅅䅁䕁䅁䅁睁䵁䅁䅁权桃䅂䅁权煄权䅁权䑃䅂䅁允䅁䅁䅅䅁佁䅁䅯䅁睁䍁䄴免硁䅁䅁䍄䉁䅁䅁䅂䅁䅁䅍䅄䅁䅁䅯儫䅕䅁䅯朶䅯䅁䅯睢䅑䅁䅅䅁䉁䅁䅁杄䵁䅁䅁䅍畁䑁䅕睎㉁䅁䅁䍄䉁䅁䅁䅂䅁䅁䅍䅄䅁䅁䅯杬䅑䅁䅯眶䅯䅁䅯兣䅑䅁䅅䅁䉁䅁䅁杄啁䅁䅁䅎穁䑁䅉睎㕁䑁䅙杍㍁䑁䅣䅁䵁䅉䅅䅁䕁䅁䅁睁䵁䅁䅁权㡄兂䅁权潄权䅁权睂䅂䅁允䅁䅁䅅䅁佁䅁䄴䅁祁䑁䅅杌㉁䑁䅍䅏䅁䅁杷允䅁䅁䅑䅁䑁䅁䅷䅁䭁乁䕳䅁䭁佁䬰䅁䭁䝁䔰䅁䉁䅁䅁允䅁䅁䅕硥畓⭒㙆䑴䴸䅉䅅䅁䕁䅁䅁睁䵁䅁䅁权䵁杂䅁权潄权䅁权療䅂䅁允䅁䅁䅅䅁佁䅁䄴䅁祁䑁䅙杌硁䑁䅑杍䅁䅁杷允䅁䅁䅑䅁䑁䅁䅷䅁䭁䝁䙅䅁䭁佁䭯䅁䭁䥁䕕䅁䉁䅁䅁允䅁䅁䄴䅄䅁䑁䅉杌睁䑁䅅杍䅁䅁杷允䅁䅁䅑䅁䑁䅁䅷䅁䭁䙁䘰䅁䭁佁䬴䅁䭁䝁䔰䅁䉁䅁䅁允䅁䅁䅕䅁䅁乁婂䕈䵅䅉䅅䅁䕁䅁䅁睁䵁䅁䅁权䱁允䅁权䭁䅁䅁权䙁䅁䅁允䅁䅁䅅䅁䙁䅁獩䙈歰硵䅂䍄䉁䅁䅁䅂䅁䅁䅍䅄䅁䅁䅯䅉䄸䅁䅯儶䅯䅁䅯睢䅑䅁䅅䅁䉁䅁䅁兂䅁䅁䅁䴴䉉兑杷允䅁䅁䅑䅁䑁䅁䅷䅁䭁䍁䙷䅁䭁佁䭙䅁䭁䥁䕕䅁䉁䅁䅁允䅁䅁䄴䅄䅁䑁䅅杌㕁䑁䅫睍䅁䅁杷允䅁䅁䅑䅁䑁䅁䅷䅁䭁䱁䕅䅁䭁佁䭧䅁䭁䡁䕅䅁䉁䅁䅁允䅁䅁䄴䅄䅁䑁䅧杌穁䑁䅙杍䅁䅁杷允䅁䅁䅑䅁䑁䅁䅷䅁䭁䩁䘰䅁䭁佁䭳䅁䭁䥁䕍䅁䉁䅁䅁允䅁䅁䄴䅆䅁䑁䅅睍㍁䑁䅧杍穁䑁䅁䅍睁䅁䅁䍄䉁䅁䅁䅂䅁䅁䅍䅄䅁䅁䅯睭䅕䅁䅯眵䅯䅁䅯䅣䅑䅁䅅䅁䉁䅁䅁兂婁䙂余扌啉䅷杷允䅁䅁䅑䅁䑁䅁䅷䅁䭁䍁䅅䅁䭁䉁䅅䅁䭁䅁䍑䅁䉁䅁䅁允䅁䅁䄴杅䅁䑁䅕䅏㉁䑁䅁䅍睁䑁䅁䅍䅁䅁杷允䅁䅁䅑䅁䑁䅁䅷䅁䭁偁䅕䅁䭁䅁䍅䅁䭁䅁䍕䅁䉁䅁䅁允䅁䅁䅕汧䵔呵晣唵䵁䅉䅅䅁䕁䅁䅁睁䵁䅁䅁权牃䅂䅁权畄权䅁权䑃䅂䅁允䅁䅁䅅䅁䙁䅁䅁䅁䅂摬䅬䍄䉁䅁䅁䅂䅁䅁䅍䅄䅁䅁䅯眲䅑䅁䅯朷䅯䅁䅯睧䅑䅁䅅䅁䉁䅁䅁兂䅁䅁䅁䅁䍦䅷杷允䅁䅁䅑䅁䑁䅁䅷䅁䭁䥁䘸䅁䭁佁䬰䅁䭁䝁䔸䅁䉁䅁䅁允䅁䅁䅕䘷㑇潈牘呷䴸䅉䅅䅁䕁䅁䅁睁䵁䅁䅁权穃允䅁权䭁䅁䅁权䕁杁䅁允䅁䅁䅅䅁䙁䍁䡵瑆佮祤䅖䍄䉁䅁䅁䅂䅁䅁䅍䅄䅁䅁䅯䅆䅙䅁䅯眶䅯䅁䅯兢䅑䅁䅅䅁䉁䅁䅁杄十䅁䅁兎穁䑁䅙兏睁䑁䅉䅍㕁䅁䅁䍄䉁䅁䅁䅂䅁䅁䅍䅄䅁䅁䅯允䅕䅁䅯朶䅯䅁䅯来䅑䅁䅅䅁䉁䅁䅁杄䵁䅁䅁䅍畁䑁䅫李㕁䅁䅁䍄䉁䅁䅁䅂䅁䅁䅍䅄䅁䅁䅯儯䅑䅁䅯眵䅯䅁䅯全䅑䅁䅅䅁䉁䅁䅁兂⭄䠱灪牊塅䅑杷允䅁䅁䅑䅁䑁䅁䅷䅁䭁䙁䉯䅁䭁䅁䅑䅁䭁䅁䍑䅁䉁䅁䅁允䅁䅁䅕䅁䅁䉁䍁し䵅䅉䅅䅁䕁䅁䅁睁䵁䅁䅁权䉂兂䅁权瑄权䅁权療䅂䅁允䅁䅁䅅䅁䙁䍁摸⭘湑⬳⽫䍄䉁䅁䅁䅂䅁䅁䅍䅄䅁䅁䅯兂䅕䅁䅯眵䅯䅁䅯兣䅑䅁䅅䅁䉁䅁䅁兂䕁杖琴灳到䅑杷允䅁䅁䅑䅁䑁䅁䅷䅁䭁偁䉳䅁䭁䅁䍅䅁䭁䅁䍉䅁䉁䅁䅁允䅁䅁䅕⭏桦眴稷ぷ䵁䅉䅅䅁䕁䅁䅁睁䵁䅁䅁权扁兂䅁权湄权䅁权㙂䅂䅁允䅁䅁䅅䅁䙁佁噱噏扩敬⼰䍄䉁䅁䅁䅂䅁䅁䅍䅄䅁䅁䅯杖䅕䅁䅯儶䅯䅁䅯兦䅑䅁䅅䅁䉁䅁䅁兂䅁䅁䅁䝷㝲䅑杷允䅁䅁䅑䅁䑁䅁䅷䅁䭁乁䙉䅁䭁佁䭧䅁䭁䡁䕯䅁䉁䅁䅁允䅁䅁䄴杄䅁䑁䅅免畁䑁䅫李硁䅁䅁䍄䉁䅁䅁䅂䅁䅁䅍䅄䅁䅁䅯杩䅕䅁䅯儶䅯䅁䅯睧䅑䅁䅅䅁䉁䅁䅁兂䅁䅁䅁乷䝍兑杷允䅁䅁䅑䅁䑁䅁䅷䅁䭁䉁䘰䅁䭁佁䭯䅁䭁䡁䕅䅁䉁䅁䅁允䅁䅁䄴䅄䅁䑁䅅杌穁䑁䅫杍䅁䅁杷允䅁䅁䅍䅁䑁䅁䅷䅁䭁乁䕍䅁䭁䉁䝷䅁䉁䅁䅁允䅁䅁䅯克䅣䅁杷允䅁䅁䅑䅁䑁䅁䅷䅁䭁佁䙑䅁䭁佁䭳䅁䭁佁䭷䅁䉁䅁䅁允䅁䅁䄴䅆䅁䑁䅅䅍硁䑁䅑睎㕁䑁䅁李ㅁ䅁䅁䍄䉁䅁䅁䅂䅁䅁䅍䅄䅁䅁䅯䄹䅕䅁䅯朶䅯䅁䅯来䅑䅁䅅䅁䉁䅁䅁杄䵁䅁䅁䅍畁䑁䅅免穁䅁䅁䍄䉁䅁䅁䅂䅁䅁䅍䅄䅁䅁䅯朸䅑䅁䅯眵䅯䅁䅯来䅑䅁䅅䅁䉁䅁䅁兂啂䍆剣灘呑䅑杷允䅁䅁䅑䅁䑁䅁䅷䅁䭁䡁䘴䅁䭁佁䭳䅁䭁䡁䔰䅁䉁䅁䅁允䅁䅁䄴䅆䅁䑁䅅免㍁䑁䅅杍睁䑁䅫李祁䅁䅁䍄䉁䅁䅁䅂䅁䅁䅍䅄䅁䅁䅯䅧䅕䅁䅯朷䅯䅁䅯䄷䅯䅁䅅䅁䉁䅁䅁兂䅁䅁䅁䅁倷䅑杷允䅁䅁䅑䅁䑁䅁䅷䅁䭁䭁䕧䅁䭁佁䭯䅁䭁䡁䕁䅁䉁䅁䅁允䅁䅁䄴䅄䅁䑁䅁杌㍁䑁䅧兏䅁䅁杷允䅁䅁䅑䅁䑁䅁䅷䅁䭁佁䙍䅁䭁佁䬴䅁䭁䡁䔰䅁䉁䅁䅁允䅁䅁䅕䅁䅁䕁㥂欫䵁䅉䅅䅁䕁䅁䅁睁䵁䅁䅁权䡂睄䅁权灄权䅁权療䅂䅁允䅁䅁䅅䅁䙁䅁䅁䅁杄倸䅊䍄䉁䅁䅁睁䅁䅁䅍䅄䅁䅁䅯䄯䅑䅁䅯䅈䅙䅁䅅䅁䉁䅁䅁权畁睂䅁䍄䉁䅁䅁䅂䅁䅁䅍䅄䅁䅁䅯眲䅑䅁䅯朵䅯䅁䅯兣䅑䅁䅅䅁䉁䅁䅁杄䵁䅁䅁睍畁䑁䅫䅍ぁ䅁䅁䍄䉁䅁䅁䅂䅁䅁䅍䅄䅁䅁䅯眷䅑䅁䅯朷䅯䅁䅯睢䅑䅁䅅䅁䉁䅁䅁兂䅁䅁䅁䥁啌䅷杷允䅁䅁䅑䅁䑁䅁䅷䅁䭁䝁䅅䅁䭁䅁䍅䅁䭁䅁䍉䅁䉁䅁䅁允䅁䅁䅕㥤奲䜹⼳䔯䵁䅉䅅䅁䕁䅁䅁睁䵁䅁䅁权䝁杂䅁权煄权䅁权䙃䅂䅁允䅁䅁䅅䅁佁䅁䅷䅁睁䍁䄴杍㑁䑁䅧䅁䵁䅉䅅䅁䕁䅁䅁睁䵁䅁䅁权扄兂䅁权牄权䅁权獄权䅁允䅁䅁䅅䅁佁䉁䅉䅁穁䑁䅁睍ㅁ䑁䅣兏祁䑁䅍䅁䵁䅉䅅䅁䑁䅁䅁睁䵁䅁䅁权䕃兂䅁权歁杂䅁允䅁䅁䅅䅁䭁䝁偣䅁䵁䅉䅅䅁䑁䅁䅁睁䵁䅁䅁权䉁兂䅁权捁杂䅁允䅁䅁䅅䅁䭁䭁䝉䅁䵁䅉䅅䅁䕁䅁䅁睁䵁䅁䅁权乁䅁䅁权䉁杁䅁权䙁杁䅁允䅁䅁䅅䅁䙁䝁昷硯夵䅏䈱䍄䉁䅁䅁䅂䅁䅁䅍䅄䅁䅁䅯朱䅑䅁䅯朷䅯䅁䅯来䅑䅁䅅䅁䉁䅁䅁兂䅁䅁䅁䥑䩍兑杷允䅁䅁䅑䅁䑁䅁䅷䅁䭁偁䘴䅁䭁佁䭯䅁䭁䡁䕁䅁䉁䅁䅁允䅁䅁䄴䅄䅁䑁䅁杌硁䑁䅍睍䅁䅁杷允䅁䅁䅍䅁䑁䅁䅷䅁䭁偁䔸䅁䭁䍁䝙䅁䉁䅁䅁允䅁䅁䄴䅄䅁䑁䅫兎畁䑁䅑睍䅁䅁杷允䅁䅁䅑䅁䑁䅁䅷䅁䭁佁䙕䅁䭁佁䭯䅁䭁䡁䕅䅁䉁䅁䅁允䅁䅁䄴䅄䅁䑁䅁杌睁䑁䅕兏䅁䅁杷允䅁䅁䅍䅁䑁䅁䅷䅁䭁偁䙍䅁䭁䍁䝑䅁䉁䅁䅁允䅁䅁䅯䄴䅣䅁杷允䅁䅁䅑䅁䑁䅁䅷䅁䭁䱁䕁䅁䭁佁䭯䅁䭁䝁䔰䅁䉁䅁䅁允䅁䅁䄴䅄䅁䑁䅁杌㍁䑁䅣䅎䅁䅁杷允䅁䅁䅍䅁䑁䅁䅷䅁䭁䍁䙑䅁䭁䉁䝷䅁䉁䅁䅁允䅁䅁䅯杙䅙䅁杷允䅁䅁䅑䅁䑁䅁䅷䅁䭁䩁䅳䅁䭁䉁䅅䅁䭁䅁䅕䅁䉁䅁䅁允䅁䅁䄴䅆䅁䑁䅅䅏㕁䑁䅣䅏睁䑁䅣兎睁䅁䅁䍄䉁䅁䅁䅂䅁䅁䅍䅄䅁䅁䅯兩䅕䅁䅯朶䅯䅁䅯来䅑䅁䅅䅁䉁䅁䅁杄䵁䅁䅁杍畁䑁䅙杍㑁䅁䅁䍄䉁䅁䅁䅂䅁䅁䅍䅄䅁䅁䅯儹䅁䅁䅯䅂䅁䅁䅯兂䅁䅁䅅䅁䉁䅁䅁兂䅁䅁睁杋硆兑杷允䅁䅁䅑䅁䑁䅁䅷䅁䭁䩁䅑䅁䭁䅁䍅䅁䭁䅁䍕䅁䉁䅁䅁允䅁䅁䅕䡶こ汊䜶啺䵁䅉䅅䅁䕁䅁䅁睁䵁䅁䅁权畄䅂䅁权湄权䅁权㙂䅂䅁允䅁䅁䅅䅁䙁䅁坒楄礲呈䅆䍄䉁䅁䅁䅂䅁䅁䅍䅄䅁䅁䅯睅䅷䅁䅯眵䅯䅁䅯全䅑䅁䅅䅁䉁䅁䅁兂㕂匶硙䍃汷䅑杷允䅁䅁䅍䅁䑁䅁䅷䅁䭁偁䕅䅁䭁䉁䜴䅁䉁䅁䅁允䅁䅁䅯杧䅙䅁杷允䅁䅁䅑䅁䑁䅁䅷䅁䭁佁䕧䅁䭁佁䭣䅁䭁䥁䕕䅁䉁䅁䅁允䅁䅁䅕楁䡵瑆佮䕅䵁䅉䅅䅁䕁䅁䅁睁䵁䅁䅁权噂兂䅁权畄权䅁权療䅂䅁允䅁䅁䅅䅁䙁䅁䅁䅁杂䉶䉂䍄䉁䅁䅁䅂䅁䅁䅍䅄䅁䅁䅯䅡䅁䅁䅯权䅁䅁䅯䅂䅉䅁䅅䅁䉁䅁䅁兂䑃䵷桱扒剙䅑杷允䅁䅁䅍䅁䑁䅁䅷䅁䭁䡁䙍䅁䭁䍁䝑䅁䉁䅁䅁允䅁䅁䅯兓䅧䅁杷允䅁䅁䅑䅁䑁䅁䅷䅁䭁䍁䙅䅁䭁佁䭧䅁䭁佁䭷䅁䉁䅁䅁允䅁䅁䅯睒䅁䅁杷允䅁䅁䅑䅁䑁䅁䅷䅁䭁䡁䙷䅁䭁佁䭧䅁䭁䡁䕅䅁䉁䅁䅁允䅁䅁䄴䅄䅁䑁䅍杌穁䑁䅣䅏䅁䅁杷允䅁䅁䅑䅁䑁䅁䅷䅁䭁䅁䘴䅁䭁佁䭫䅁䭁䥁䕕䅁䉁䅁䅁允䅁䅁䅕䅁䅁偁㥺䕅䵅䅉䅅䅁䕁䅁䅁睁䵁䅁䅁权扄䅁䅁权䭁䅁䅁权䕁杁䅁允䅁䅁䅅䅁䙁䱁祂䩡瑈偦⽫䍄䉁䅁䅁䅂䅁䅁䅍䅄䅁䅁䅯眹䅑䅁䅯眵䅯䅁䅯兦䅑䅁䅅䅁䉁䅁䅁兂噁偵呍佧十䅑杷允䅁䅁䅑䅁䑁䅁䅷䅁䭁䉁䙁䅁䭁佁䭙䅁䭁䡁䕁䅁䉁䅁䅁允䅁䅁䄴䅄䅁䑁䅁杌㉁䑁䅅䅏䅁䅁杷允䅁䅁䅑䅁䑁䅁䅷䅁䭁䉁䝉䅁䭁佁䭣䅁䭁䡁䕁䅁䉁䅁䅁允䅁䅁䅕扚䅡洵乨稷䴸䅉䅅䅁䑁䅁䅁睁䵁䅁䅁权塃䅂䅁权慁杂䅁允䅁䅁䅅䅁䭁䉁䝳䅁䵁䅉䅅䅁䕁䅁䅁睁䵁䅁䅁权䡂兂䅁权畄权䅁权硂䅂䅁允䅁䅁䅅䅁䙁䅁䅁䅁䅃⽑䅒䍄䉁䅁䅁䅂䅁䅁䅍䅄䅁䅁䅯杓䅅䅁䅯䅂䅁䅁䅯䅂䅉䅁䅅䅁䉁䅁䅁兂䅁䅁䅁桪吱兑杷允䅁䅁䅑䅁䑁䅁䅷䅁䭁䙁䙕䅁䭁佁䭙䅁䭁䝁䔰䅁䉁䅁䅁允䅁䅁䄴䅄䅁䑁䅅杌ぁ䑁䅍李䅁䅁杷允䅁䅁䅑䅁䑁䅁䅷䅁䭁䭁䙫䅁䭁佁䬴䅁䭁䡁䕅䅁䉁䅁䅁允䅁䅁䅕䅁䅁䍁桁䕂䵅䅉䅅䅁䕁䅁䅁睁䵁䅁䅁权摄兂䅁权湄权䅁权療䅂䅁允䅁䅁䅅䅁䙁䉁䘫ㄶ㑇案䅖䍄䉁䅁䅁䅂䅁䅁䅍䅄䅁䅁䅯朷䅕䅁䅯儶䅯䅁䅯睧䅑䅁䅅䅁䉁䅁䅁兂䅁䅁䅁䭁慮䅷杷允䅁䅁䅑䅁䑁䅁䅷䅁䭁䡁䉉䅁䭁䅁䅑䅁䭁䅁䍑䅁䉁䅁䅁允䅁䅁䅕䅁䅁䵁䉩䕙䵅䅉䅅䅁䕁䅁䅁睁䵁䅁䅁权畄䅁䅁权䭁䅁䅁权䙁䅁䅁允䅁䅁䅅䅁䙁䵁㌯⭕汏ㅙ䅨䍄䉁䅁䅁䅂䅁䅁䅍䅄䅁䅁䅯儹䅅䅁䅯䅂䅁䅁䅯兂䅁䅁䅅䅁䉁䅁䅁兂䅁䅁䅁癖䵴兑杷允䅁䅁䅑䅁䑁䅁䅷䅁䭁䅁䉍䅁䭁䅁䅯䅁䭁䅁䅕䅁䉁䅁䅁允䅁䅁䅕兊䉡啬䱏䕂䵁䅉䅅䅁䕁䅁䅁睁䵁䅁䅁权奃兂䅁权瑄权䅁权睂䅂䅁允䅁䅁䅅䅁䙁䡁⼰噎㘶捓⽷䍄䉁䅁䅁䅂䅁䅁䅍䅄䅁䅁䅯䅷䅑䅁䅯䄶䅯䅁䅯䄷䅯䅁䅅䅁䉁䅁䅁杄佁䅁䅁杍㑁䍁䄴䅍㍁䑁䅍䅁䵁䅉䅅䅁䕁䅁䅁睁䵁䅁䅁权㡃兂䅁权潄权䅁权䑃䅂䅁允䅁䅁䅅䅁䭁䕁䅣䅁䵁䅉䅅䅁䕁䅁䅁睁䵁䅁䅁权祃兂䅁权灄权䅁权硂䅂䅁允䅁䅁䅅䅁䙁䅁䅁䅁睂䍋䉊䍄䉁䅁䅁䅂䅁䅁䅍䅄䅁䅁䅯村䅕䅁䅯朵䅯䅁䅯兣䅑䅁䅅䅁䉁䅁䅁杄䵁䅁䅁䅍畁䑁䅉免㑁䅁䅁䍄䉁䅁䅁䅂䅁䅁䅍䅄䅁䅁䅯兓䅅䅁䅯充䅁䅁䅯兂䅁䅁䅅䅁䉁䅁䅁杄坁䅁䅁免睁䑁䅫兎ㅁ䑁䅁䅍睁䑁䅁䅍䅁䅁杷允䅁䅁䅑䅁䑁䅁䅷䅁䭁䙁䅙䅁䭁䅁䍅䅁䭁䅁䍍䅁䉁䅁䅁允䅁䅁䅕瘱㡙䐴䐶䕂䵅䅉䅅䅁䕁䅁䅁睁䵁䅁䅁权浃兂䅁权畄权䅁权㥂䅂䅁允䅁䅁䅅䅁䙁䅁䅁䅁权畹䅚䍄䉁䅁䅁䅂䅁䅁䅍䅄䅁䅁䅯睤䅁䅁䅯䅂䅁䅁䅯兂䅁䅁䅅䅁䉁䅁䅁兂䅁䅁䅁䵤橨兑杷允䅁䅁䅑䅁䑁䅁䅷䅁䭁偁䕍䅁䭁佁䭧䅁䭁䡁䔰䅁䉁䅁䅁允䅁䅁䅯睒䅁䅁杷允䅁䅁䅑䅁䑁䅁䅷䅁䭁䵁䙯䅁䭁佁䭫䅁䭁䡁䕅䅁䉁䅁䅁允䅁䅁䅕䅁䅁䝁摃啁䵅䅉䅅䅁䕁䅁䅁睁䵁䅁䅁权⭃兂䅁权畄权䅁权療䅂䅁允䅁䅁䅅䅁䙁䅁䅁䅁兄癹䅤䍄䉁䅁䅁䅂䅁䅁䅍䅄䅁䅁䅯眳䅕䅁䅯朵䅯䅁䅯兢䅑䅁䅅䅁䉁䅁䅁杄䵁䅁䅁䅍畁䑁䅑睍㑁䅁䅁䍄䉁䅁䅁䅂䅁䅁䅍䅄䅁䅁䅯杢䅕䅁䅯眶䅯䅁䅯睧䅑䅁䅅䅁䉁䅁䅁杄十䅁䅁睍㑁䑁䅅䅎祁䑁䅁䅎ㅁ䅁䅁䍄䉁䅁䅁䅂䅁䅁䅍䅄䅁䅁䅯䅪䅕䅁䅯儷䅯䅁䅯䅣䅑䅁䅅䅁䉁䅁䅁兂硂児塲㍯穄睐杷允䅁䅁䅍䅁䑁䅁䅷䅁䭁䭁䕷䅁䭁䉁䜴䅁䉁䅁䅁允䅁䅁䅯睐䅙䅁杷允䅁䅁䅑䅁䑁䅁䅷䅁䭁偁䙑䅁䭁佁䭳䅁䭁䡁䕯䅁䉁䅁䅁允䅁䅁䄴䅆䅁䑁䅉兎ぁ䑁䅁杍祁䑁䅫兎㍁䅁䅁䍄䉁䅁䅁䅂䅁䅁䅍䅄䅁䅁䅯䄫䅑䅁䅯䄶䅯䅁䅯睢䅑䅁䅅䅁䉁䅁䅁杄佁䅁䅁睍㉁䍁䄴杍硁䑁䅉䅁䵁䅉䅅䅁䕁䅁䅁睁䵁䅁䅁权流兂䅁权灄权䅁权㥂䅂䅁允䅁䅁䅅䅁䙁䅁䅁䅁杂硩䉎䍄䉁䅁䅁䅂䅁䅁䅍䅄䅁䅁䅯眶䅕䅁䅯朷䅯䅁䅯䅣䅑䅁䅅䅁䉁䅁䅁兂䅁䅁䅁䙁㝩䅷杷允䅁䅁䅑䅁䑁䅁䅷䅁䭁䭁䕕䅁䭁佁䬰䅁䭁䝁䔰䅁䉁䅁䅁允䅁䅁䅕卸睃浣剩稸䴸䅉䅅䅁䕁䅁䅁睁䵁䅁䅁权㝂兂䅁权浄权䅁权㥂䅂䅁允䅁䅁䅅䅁佁䅁䅷䅁睁䍁䄴兎ぁ䑁䅑䅁䵁䅉䅅䅁䕁䅁䅁睁䵁䅁䅁权䡃䅂䅁权灄权䅁权睂䅂䅁允䅁䅁䅅䅁䙁䅁䅁䅁杂⽘䅬䍄䉁䅁䅁䅂䅁䅁䅍䅄䅁䅁䅯睷䅑䅁䅯朶䅯䅁䅯兢䅑䅁䅅䅁䉁䅁䅁杄䵁䅁䅁䅍畁䑁䅑䅎硁䅁䅁䍄䉁䅁䅁䅂䅁䅁䅍䅄䅁䅁䅯杯䅕䅁䅯朶䅯䅁䅯睢䅑䅁䅅䅁䉁䅁䅁杄䵁䅁䅁䅍畁䑁䅁䅍穁䅁䅁䍄䉁䅁䅁䅂䅁䅁䅍䅄䅁䅁䅯睑䅕䅁䅯眶䅯䅁䅯䅣䅑䅁䅅䅁䉁䅁䅁杄十䅁䅁杍㕁䑁䅁睍㑁䑁䅫䅎㉁䅁䅁䍄䉁䅁䅁䅂䅁䅁䅍䅄䅁䅁䅯睖䅕䅁䅯儶䅯䅁䅯睢䅑䅁䅅䅁䉁䅁䅁兂䅁䅁䅁倴䥷兑杷允䅁䅁䅑䅁䑁䅁䅷䅁䭁佁䙉䅁䭁佁䭫䅁䭁䝁䔸䅁䉁䅁䅁允䅁䅁䅕䅁䅁䱁摄歅䵅䅉䅅䅁䑁䅁䅁睁䵁䅁䅁权㡃兂䅁权流杂䅁允䅁䅁䅅䅁佁䅁䅷䅁㑁䑁䅍杌穁䑁䅕䅁䵁䅉䅅䅁䕁䅁䅁睁䵁䅁䅁权牄䅂䅁权牄权䅁权硂䅂䅁允䅁䅁䅅䅁佁䉁䅑䅁祁䑁䅍䅍睁䑁䅁䅍睁䑁䅁䅍䅁䅁杷允䅁䅁䅑䅁䑁䅁䅷䅁䭁䝁䙕䅁䭁佁䭯䅁䭁䝁䔸䅁䉁䅁䅁允䅁䅁䄴䅃䅁䑁䅅杌祁䅁䅁䍄䉁䅁䅁䅂䅁䅁䅍䅄䅁䅁䅯䅋䅕䅁䅯朶䅯䅁䅯全䅑䅁䅅䅁䉁䅁䅁杄䵁䅁䅁免畁䑁䅉杍㑁䅁䅁䍄䉁䅁䅁䅂䅁䅁䅍䅄䅁䅁䅯睂䅙䅁䅯儷䅯䅁䅯兣䅑䅁䅅䅁䉁䅁䅁兂敃㘷䝦穓婦睐杷允䅁䅁䅑䅁䑁䅁䅷䅁䭁䡁䙷䅁䭁佁䭯䅁䭁䡁䕁䅁䉁䅁䅁允䅁䅁䄴䅄䅁䑁䅁杌㑁䑁䅅䅎䅁䅁杷允䅁䅁䅑䅁䑁䅁䅷䅁䭁䩁䕍䅁䭁佁䬰䅁䭁䥁䕍䅁䉁䅁䅁允䅁䅁䅕䘲娷䥦核䑹䴸䅉䅅䅁䕁䅁䅁睁䵁䅁䅁权䉄兂䅁权煄权䅁权䙃䅂䅁允䅁䅁䅅䅁佁䅁䅷䅁睁䍁䄴兎㑁䑁䅧䅁䵁䅉䅅䅁䕁䅁䅁睁䵁䅁䅁权䵂兂䅁权湄权䅁权㥂䅂䅁允䅁䅁䅅䅁䙁䙁乃㉬匴祁䅬䍄䉁䅁䅁䅂䅁䅁䅍䅄䅁䅁䅯䅐䅁䅁䅯允䅉䅁䅯睁䅉䅁䅅䅁䉁䅁䅁权䡂䅁䅁䍄䉁䅁䅁䅂䅁䅁䅍䅄䅁䅁䅯兹䅑䅁䅯儶䅯䅁䅯睧䅑䅁䅅䅁䉁䅁䅁兂䅁䅁䅁倶䔰兑杷允䅁䅁䅑䅁䑁䅁䅷䅁䭁䕁䉕䅁䭁䉁䅅䅁䭁䅁䍑䅁䉁䅁䅁允䅁䅁䄴䅆䅁䑁䅕䅎㑁䑁䅕䅍睁䑁䅁䅍睁䅁䅁䍄䉁䅁䅁䅂䅁䅁䅍䅄䅁䅁䅯兰䅕䅁䅯眶䅯䅁䅯兢䅑䅁䅅䅁䉁䅁䅁杄十䅁䅁李睁䑁䅕䅍睁䑁䅕䅏睁䅁䅁䍄䉁䅁䅁䅂䅁䅁䅍䅄䅁䅁䅯儸䅑䅁䅯眶䅯䅁䅯兢䅑䅁䅅䅁䉁䅁䅁杄啁䅁䅁睍睁䑁䅕睍㑁䑁䅣兎ㅁ䑁䅁䅁䵁䅉䅅䅁䕁䅁䅁睁䵁䅁䅁权潁䅁䅁权䭁䅁䅁权䕁杁䅁允䅁䅁䅅䅁䙁䕁㉡⼸唳䐲䅴䍄䉁䅁䅁䅂䅁䅁䅍䅄䅁䅁䅯杺䅑䅁䅯眵䅯䅁䅯兣䅑䅁䅅䅁䉁䅁䅁兂㝁〳丫㙬瀴䅑杷允䅁䅁䅑䅁䑁䅁䅷䅁䭁乁䕕䅁䭁佁䭫䅁䭁䝁䔰䅁䉁䅁䅁允䅁䅁䅕䅁䅁䵁偂欵䵁䅉䅅䅁䕁䅁䅁睁䵁䅁䅁权呄䅂䅁权畄权䅁权䑃䅂䅁允䅁䅁䅅䅁䙁䅁䅁䅁啄硑䉆䍄䉁䅁䅁䅂䅁䅁䅍䅄䅁䅁䅯睉䅕䅁䅯眶䅯䅁䅯䅣䅑䅁䅅䅁䉁䅁䅁杄啁䅁䅁睍㉁䑁䅙睍祁䑁䅉䅍ぁ䑁䅙䅁䵁䅉䅅䅁䕁䅁䅁睁䵁䅁䅁权䉃䅁䅁权剁䅁䅁权䙁䅁䅁允䅁䅁䅅䅁佁䉁䅉䅁ぁ䑁䅫兎㕁䑁䅙䅍睁䑁䅁䅁䵁䅉䅅䅁䕁䅁䅁睁䵁䅁䅁权䱁杂䅁权煄权䅁权䙃䅂䅁允䅁䅁䅅䅁䭁䕁䅣䅁䵁䅉䅅䅁䕁䅁䅁睁䵁䅁䅁权婂䅁䅁权䉁杁䅁权䙁杁䅁允䅁䅁䅅䅁䙁䙁婘㙤㝗䅡䉎䍄䉁䅁䅁䅂䅁䅁䅍䅄䅁䅁䅯兗䅁䅁䅯允䅉䅁䅯睁䅉䅁䅅䅁䉁䅁䅁兂癁捤䍲時䍫兑杷允䅁䅁䅑䅁䑁䅁䅷䅁䭁䍁䉫䅁䭁䅁䅯䅁䭁䅁䍑䅁䉁䅁䅁允䅁䅁䅕杖琴灳瘳吹䴸䅉䅅䅁䑁䅁䅁睁䵁䅁䅁权敄䅂䅁权捁杂䅁允䅁䅁䅅䅁䭁䅁䡷䅁䵁䅉䅅䅁䕁䅁䅁睁䵁䅁䅁权䉄兂䅁权煄权䅁权㙂䅂䅁允䅁䅁䅅䅁佁䅁䅯䅁睁䍁䄴李硁䅁䅁䍄䉁䅁䅁䅂䅁䅁䅍䅄䅁䅁䅯朴䅑䅁䅯儶䅯䅁䅯䄷䅯䅁䅅䅁䉁䅁䅁兂䅁䅁䅁䝁灔䅑杷允䅁䅁䅑䅁䑁䅁䅷䅁䭁䥁䘰䅁䭁佁䭙䅁䭁䥁䕕䅁䉁䅁䅁允䅁䅁䄴权䅁䑁䅁杌㉁䑁䅙䅁䵁䅉䅅䅁䕁䅁䅁睁䵁䅁䅁权呃䅂䅁权浄权䅁权瑂䅂䅁允䅁䅁䅅䅁佁䅁䅷䅁睁䍁䄴睍㉁䑁䅕䅁䵁䅉䅅䅁䕁䅁䅁睁䵁䅁䅁权啁䅄䅁权潄权䅁权睂䅂䅁允䅁䅁䅅䅁佁䅁䅷䅁硁䑁䅅杌㍁䑁䅅䅁䵁䅉䅅䅁䕁䅁䅁睁䵁䅁䅁权ㅄ兂䅁权湄权䅁权睂䅂䅁允䅁䅁䅅䅁䙁乁乎桙奂創䅴䍄䉁䅁䅁䅂䅁䅁䅍䅄䅁䅁䅯䅆䅷䅁䅯䄶䅯䅁䅯全䅑䅁䅅䅁䉁䅁䅁杄䵁䅁䅁䅏畁䑁䅫䅍ぁ䅁䅁䍄䉁䅁䅁䅂䅁䅁䅍䅄䅁䅁䅯䅬䅑䅁䅯眶䅯䅁䅯全䅑䅁䅅䅁䉁䅁䅁杄啁䅁䅁免穁䑁䅙杍硁䑁䅁䅏㑁䑁䅍䅁䵁䅉䅅䅁䕁䅁䅁睁䵁䅁䅁权瑁兂䅁权煄权䅁权瑂䅂䅁允䅁䅁䅅䅁佁䅁䅷䅁硁䍁䄴李ㅁ䑁䅫䅁䵁䅉䅅䅁䑁䅁䅁睁䵁䅁䅁权乁杂䅁权敁杂䅁允䅁䅁䅅䅁䭁䉁䡯䅁䵁䅉䅅䅁䕁䅁䅁睁䵁䅁䅁权扁兂䅁权畄权䅁权䙃䅂䅁允䅁䅁䅅䅁䙁䅁䅁䅁㑂桘䉖䍄䉁䅁䅁䅂䅁䅁䅍䅄䅁䅁䅯六䅁䅁䅯允䅉䅁䅯睁䅉䅁䅅䅁䉁䅁䅁兂牂䝎爹奰䵕兑杷允䅁䅁䅑䅁䑁䅁䅷䅁䭁䵁䘴䅁䭁佁䭳䅁䭁䥁䕕䅁䉁䅁䅁允䅁䅁䄴䅆䅁䑁䅅睍ㅁ䑁䅁䅍祁䑁䅧睍穁䅁䅁䍄䉁䅁䅁䅂䅁䅁䅍䅄䅁䅁䅯杪䅕䅁䅯儷䅯䅁䅯来䅑䅁䅅䅁䉁䅁䅁兂睄㡰䱚㑎㕮睐杷允䅁䅁䅑䅁䑁䅁䅷䅁䭁䱁䕕䅁䭁佁䬴䅁䭁佁䭷䅁䉁䅁䅁允䅁䅁䅕䅁䅁䥁卄唸䵁䅉䅅䅁䕁䅁䅁睁䵁䅁䅁权煂兂䅁权牄权䅁权瑂䅂䅁允䅁䅁䅅䅁佁䉁䅑䅁硁䑁䅍兎穁䑁䅑李㉁䑁䅉䅏䅁䅁杷允䅁䅁䅑䅁䑁䅁䅷䅁䭁䍁䙯䅁䭁佁䭙䅁䭁佁䭷䅁䉁䅁䅁允䅁䅁䄴䅄䅁䑁䅉杌祁䑁䅙䅎䅁䅁杷允䅁䅁䅑䅁䑁䅁䅷䅁䭁䅁䝉䅁䭁佁䭣䅁䭁䥁䕕䅁䉁䅁䅁允䅁䅁䅕余兘瑉㕶䕇䵁䅉䅅䅁䕁䅁䅁睁䵁䅁䅁权䵁兂䅁权瑄权䅁权㙂䅂䅁允䅁䅁䅅䅁䙁䭁䅵䉓䡌⭋⽅䍄䉁䅁䅁䅂䅁䅁䅍䅄䅁䅁䅯睏䅕䅁䅯眶䅯䅁䅯䅣䅑䅁䅅䅁䉁䅁䅁杄啁䅁䅁兎ぁ䑁䅧李穁䑁䅙兏㑁䑁䅙䅁䵁䅉䅅䅁䕁䅁䅁睁䵁䅁䅁权䭁兂䅁权灄权䅁权獄权䅁允䅁䅁䅅䅁䙁䅁䅁䅁元⽈䄵䍄䉁䅁䅁䅂䅁䅁䅍䅄䅁䅁䅯允䅙䅁䅯朶䅯䅁䅯䄷䅯䅁䅅䅁䉁䅁䅁杄䵁䅁䅁䅍畁䑁䅁兏ぁ䅁䅁䍄䉁䅁䅁䅂䅁䅁䅍䅄䅁䅁䅯睴䅑䅁䅯朶䅯䅁䅯全䅑䅁䅅䅁䉁䅁䅁杄䵁䅁䅁䅍畁䑁䅫杍ㅁ䅁䅁䍄䉁䅁䅁䅂䅁䅁䅍䅄䅁䅁䅯朰䅕䅁䅯朷䅯䅁䅯兦䅑䅁䅅䅁䉁䅁䅁兂䅁䅁䅁䝧祪䅷杷允䅁䅁䅑䅁䑁䅁䅷䅁䭁䅁䜸䅁䭁佁䬰䅁䭁䥁䕕䅁䉁䅁䅁允䅁䅁䅕⽷潕䥘䌯吱䴸䅉䅅䅁䕁䅁䅁睁䵁䅁䅁权畄䅂䅁权煄权䅁权㙂䅂䅁允䅁䅁䅅䅁佁䅁䅷䅁睁䍁䄴兏穁䑁䅑䅁䵁䅉䅅䅁䕁䅁䅁睁䵁䅁䅁权䅃兂䅁权瑄权䅁权睂䅂䅁允䅁䅁䅅䅁䙁䍁硣䭃捷癗⽉䍄䉁䅁䅁睁䅁䅁䅍䅄䅁䅁䅯儵䅕䅁䅯䅊䅙䅁䅅䅁䉁䅁䅁权䉃睄䅁䍄䉁䅁䅁䅂䅁䅁䅍䅄䅁䅁䅯眫䅑䅁䅯儶䅯䅁䅯来䅑䅁䅅䅁䉁䅁䅁兂䅁䅁䅁䱁䭦䅑杷允䅁䅁䅑䅁䑁䅁䅷䅁䭁乁䙙䅁䭁佁䭙䅁䭁䝁䔰䅁䉁䅁䅁允䅁䅁䄴䅄䅁䑁䅅杌㕁䑁䅣杍䅁䅁杷允䅁䅁䅑䅁䑁䅁䅷䅁䭁䅁䙫䅁䭁佁䭯䅁䭁䡁䕯䅁䉁䅁䅁允䅁䅁䅯睒䅁䅁杷允䅁䅁䅑䅁䑁䅁䅷䅁䭁䱁䕣䅁䭁佁䭯䅁䭁䡁䔰䅁䉁䅁䅁允䅁䅁䄴䅄䅁䑁䅁杌㍁䑁䅁兎䅁䅁杷允䅁䅁䅑䅁䑁䅁䅷䅁䭁偁䙑䅁䭁佁䭙䅁䭁䡁䕯䅁䉁䅁䅁允䅁䅁䄴䅄䅁䑁䅁杌ㅁ䑁䅕杍䅁䅁杷允䅁䅁䅑䅁䑁䅁䅷䅁䭁偁䕁䅁䭁佁䭧䅁䭁䡁䕁䅁䉁䅁䅁允䅁䅁䄴䅄䅁䑁䅕杌睁䑁䅁睎䅁䅁杷允䅁䅁䅍䅁䑁䅁䅷䅁䭁佁䘴䅁䭁䍁䝑䅁䉁䅁䅁允䅁䅁䅯䄱䅣䅁杷允䅁䅁䅑䅁䑁䅁䅷䅁䭁䥁䙕䅁䭁佁䭯䅁䭁䝁䔸䅁䉁䅁䅁允䅁䅁䄴䅄䅁䑁䅁杌㉁䑁䅫兏䅁䅁杷允䅁䅁䅑䅁䑁䅁䅷䅁䭁䉁䘰䅁䭁佁䭣䅁䭁䡁䕁䅁䉁䅁䅁允䅁䅁䅕䅄牉硨婚商䵁䅉䅅䅁䕁䅁䅁睁䵁䅁䅁权噃䅂䅁权灄权䅁权㙂䅂䅁允䅁䅁䅅䅁䙁䅁䅁䅁奃杨䉂䍄䉁䅁䅁䅂䅁䅁䅍䅄䅁䅁䅯杒䅕䅁䅯朶䅯䅁䅯兦䅑䅁䅅䅁䉁䅁䅁杄䵁䅁䅁免畁䑁䅍䅍祁䅁䅁䍄䉁䅁䅁䅂䅁䅁䅍䅄䅁䅁䅯䅳䅅䅁䅯权䅁䅁䅯䅂䅉䅁䅅䅁䉁䅁䅁兂祃敮渫歸晶睐杷允䅁䅁䅑䅁䑁䅁䅷䅁䭁䡁䙅䅁䭁佁䭙䅁䭁䥁䕕䅁䉁䅁䅁允䅁䅁䄴䅄䅁䑁䅧杌㕁䑁䅫兎䅁䅁杷允䅁䅁䅑䅁䑁䅁䅷䅁䭁䱁䘰䅁䭁䉁䜸䅁䭁䍁䝁䅁䉁䅁䅁允䅁䅁䅯睡䅣䅁杷允䅁䅁䅑䅁䑁䅁䅷䅁䭁䵁䉳䅁䭁䅁䅯䅁䭁䅁䅕䅁䉁䅁䅁允䅁䅁䅕䬯确欰椱ぁ䵁䅉䅅䅁䕁䅁䅁睁䵁䅁䅁权䡁兂䅁权灄权䅁权獄权䅁允䅁䅁䅅䅁䭁䕁䅣䅁䵁䅉䅅䅁䑁䅁䅁睁䵁䅁䅁权瑃䅂䅁权捁杂䅁允䅁䅁䅅䅁䭁䥁䝳䅁䵁䅉䅅䅁䕁䅁䅁睁䵁䅁䅁权湃兂䅁权煄权䅁权硂䅂䅁允䅁䅁䅅䅁佁䅁䅷䅁睁䍁䄴兎穁䑁䅑䅁䵁䅉䅅䅁䕁䅁䅁睁䵁䅁䅁权坃䅂䅁权湄权䅁权睂䅂䅁允䅁䅁䅅䅁䙁䑁敖歵䵫杁䄵䍄䉁䅁䅁䅂䅁䅁䅍䅄䅁䅁䅯杶䅅䅁䅯允䅉䅁䅯杁䅉䅁䅅䅁䉁䅁䅁兂摁汨夷扫卐䅑杷允䅁䅁䅑䅁䑁䅁䅷䅁䭁䕁䙧䅁䭁佁䭫䅁䭁䡁䕅䅁䉁䅁䅁允䅁䅁䅕䅁䅁䕁桃䴹䵁䅉䅅䅁䕁䅁䅁睁䵁䅁䅁权奄允䅁权䭁䅁䅁权䕁杁䅁允䅁䅁䅅䅁䙁䡁啳歲桦癥⽯䍄䉁䅁䅁䅂䅁䅁䅍䅄䅁䅁䅯朷䅕䅁䅯朶䅯䅁䅯睢䅑䅁䅅䅁䉁䅁䅁杄䵁䅁䅁䅍畁䑁䅕䅏㑁䅁䅁䍄䉁䅁䅁䅂䅁䅁䅍䅄䅁䅁䅯睶䅕䅁䅯朶䅯䅁䅯全䅑䅁䅅䅁䉁䅁䅁杄䵁䅁䅁䅍畁䑁䅣李祁䅁䅁䍄䉁䅁䅁䅂䅁䅁䅍䅄䅁䅁䅯東䅑䅁䅯䄶䅯䅁䅯䅣䅑䅁䅅䅁䉁䅁䅁杄䭁䅁䅁杍畁䑁䅍免䅁䅁杷允䅁䅁䅍䅁䑁䅁䅷䅁䭁偁䕧䅁䭁䍁䝙䅁䉁䅁䅁允䅁䅁䄴䅄䅁䑁䅫䅏畁䑁䅍李䅁䅁杷允䅁䅁䅑䅁䑁䅁䅷䅁䭁偁䘴䅁䭁佁䭯䅁䭁䝁䔸䅁䉁䅁䅁允䅁䅁䄴䅄䅁䑁䅁杌硁䑁䅍杍䅁䅁杷允䅁䅁䅑䅁䑁䅁䅷䅁䭁䱁䕯䅁䭁佁䭳䅁䭁佁䭷䅁䉁䅁䅁允䅁䅁䄴杅䅁䑁䅫免ㅁ䑁䅍杍㍁䑁䅅兏䅁䅁杷允䅁䅁䅑䅁䑁䅁䅷䅁䭁乁䉧䅁䭁䅁䍅䅁䭁䅁䍉䅁䉁䅁䅁允䅁䅁䅕乱楪乎婙い䵅䅉䅅䅁䑁䅁䅁睁䵁䅁䅁权歄兂䅁权流杂䅁允䅁䅁䅅䅁佁䅁䅷䅁㑁䑁䅙杌ㅁ䑁䅧䅁䵁䅉䅅䅁䕁䅁䅁睁䵁䅁䅁权桂允䅁权䕁䅁䅁权䙁䅁䅁允䅁䅁䅅䅁䙁䅁䅁䅁噁汏䉖䍄䉁䅁䅁䅂䅁䅁䅍䅄䅁䅁䅯䄹䅑䅁䅯儶䅯䅁䅯䄷䅯䅁䅅䅁䉁䅁䅁兂䅁䅁䅁䙑潌䅑杷允䅁䅁䅑䅁䑁䅁䅷䅁䭁䥁䕣䅁䭁佁䭳䅁䭁䡁䕅䅁䉁䅁䅁允䅁䅁䄴䅆䅁䑁䅑睎㕁䑁䅣免穁䑁䅁䅍睁䅁䅁䍄䉁䅁䅁䅂䅁䅁䅍䅄䅁䅁䅯䅁䅙䅁䅯儶䅯䅁䅯来䅑䅁䅅䅁䉁䅁䅁兂䅁䅁䅁乑慦䅑杷允䅁䅁䅑䅁䑁䅁䅷䅁䭁䍁䙳䅁䭁佁䬰䅁䭁䡁䔰䅁䉁䅁䅁允䅁䅁䅕䥒獴⼵灵味䴸䅉䅅䅁䕁䅁䅁睁䵁䅁䅁权奄兂䅁权灄权䅁权睂䅂䅁允䅁䅁䅅䅁䙁䅁䅁䅁䅁摤䅊䍄䉁䅁䅁䅂䅁䅁䅍䅄䅁䅁䅯杰䅕䅁䅯朷䅯䅁䅯兣䅑䅁䅅䅁䉁䅁䅁兂䅁䅁䅁䡁港䅑杷允䅁䅁䅑䅁䑁䅁䅷䅁䭁偁䘸䅁䭁佁䭯䅁䭁䝁䔰䅁䉁䅁䅁允䅁䅁䅯睒䅁䅁杷允䅁䅁䅑䅁䑁䅁䅷䅁䭁䭁䕷䅁䭁佁䭳䅁䭁䝁䔰䅁䉁䅁䅁允䅁䅁䄴䅆䅁䑁䅅䅍㍁䑁䅉䅎㑁䑁䅣䅍ㅁ䅁䅁䍄䉁䅁䅁䅂䅁䅁䅍䅄䅁䅁䅯睺䅁䅁䅯允䅉䅁䅯兂䅉䅁䅅䅁䉁䅁䅁兂癄乲㈱祇桺䅑杷允䅁䅁䅑䅁䑁䅁䅷䅁䭁䵁䄸䅁䭁䅁䍅䅁䭁䅁䍍䅁䉁䅁䅁允䅁䅁䅕獨啬晷潨〴䵁䅉䅅䅁䕁䅁䅁睁䵁䅁䅁权杄䅂䅁权潄权䅁权瑂䅂䅁允䅁䅁䅅䅁佁䅁䄴䅁穁䑁䅁杌㑁䑁䅧睎䅁䅁杷允䅁䅁䅑䅁䑁䅁䅷䅁䭁䡁䙁䅁䭁佁䬰䅁䭁佁䭷䅁䉁䅁䅁允䅁䅁䅕堵ㅲ硇畵稵䴸䅉䅅䅁䕁䅁䅁睁䵁䅁䅁权㙃兂䅁权牄权䅁权㥂䅂䅁允䅁䅁䅅䅁佁䉁䅑䅁硁䑁䅅李睁䑁䅁䅍睁䑁䅁䅍䅁䅁杷允䅁䅁䅑䅁䑁䅁䅷䅁䭁䵁䔸䅁䭁佁䭣䅁䭁䡁䕁䅁䉁䅁䅁允䅁䅁䅕㘴扗䍸睃う䵁䅉䅅䅁䕁䅁䅁睁䵁䅁䅁权䕄䅂䅁权煄权䅁权㙂䅂䅁允䅁䅁䅅䅁佁䅁䅷䅁睁䍁䄴䅍睁䑁䅅䅁䵁䅉䅅䅁䕁䅁䅁睁䵁䅁䅁权䝄䅁䅁权剁䅁䅁权䕁杁䅁允䅁䅁䅅䅁佁䉁䅙䅁硁䑁䅑杍㍁䑁䅫䅍睁䑁䅁䅍睁䅁䅁䍄䉁䅁䅁䅂䅁䅁䅍䅄䅁䅁䅯睱䅑䅁䅯朶䅯䅁䅯䄷䅯䅁䅅䅁䉁䅁䅁杄䵁䅁䅁䅍畁䑁䅙睎穁䅁䅁䍄䉁䅁䅁䅂䅁䅁䅍䅄䅁䅁䅯睨䅅䅁䅯充䅁䅁䅯䅂䅉䅁䅅䅁䉁䅁䅁杄啁䅁䅁免ぁ䑁䅅睎㍁䑁䅉睎㑁䑁䅅䅁䵁䅉䅅䅁䕁䅁䅁睁䵁䅁䅁权汄䅂䅁权浄权䅁权㙂䅂䅁允䅁䅁䅅䅁䭁䕁䅣䅁䵁䅉䅅䅁䕁䅁䅁睁䵁䅁䅁权灃䅁䅁权䭁䅁䅁权䕁杁䅁允䅁䅁䅅䅁䙁䕁㍷啩杆剚䅨䍄䉁䅁䅁䅂䅁䅁䅍䅄䅁䅁䅯杁䅅䅁䅯允䅉䅁䅯杁䅉䅁䅅䅁䉁䅁䅁兂婁䡏㌹乧湐䅑杷允䅁䅁䅑䅁䑁䅁䅷䅁䭁乁䕣䅁䭁佁䬰䅁䭁䡁䕯䅁䉁䅁䅁允䅁䅁䅕䥕堲桢䑋䑷䴸䅉䅅䅁䕁䅁䅁睁䵁䅁䅁权睃䅂䅁权湄权䅁权獄权䅁允䅁䅁䅅䅁䙁䕁杊搵楁祗䅂䍄䉁䅁䅁睁䅁䅁䅍䅄䅁䅁䅯共䅑䅁䅯杇䅙䅁䅅䅁䉁䅁䅁权㉃杂䅁䍄䉁䅁䅁䅂䅁䅁䅍䅄䅁䅁䅯䅩䅕䅁䅯儶䅯䅁䅯来䅑䅁䅅䅁䉁䅁䅁兂䅁䅁䅁偧䅳兑杷允䅁䅁䅑䅁䑁䅁䅷䅁䭁䩁䅳䅁䭁䅁䅑䅁䭁䅁䍑䅁䉁䅁䅁允䅁䅁䅕䅁䅁偁䩹䕙䵅䅉䅅䅁䑁䅁䅁睁䵁䅁䅁权獃兂䅁权慁杂䅁允䅁䅁䅅䅁䭁䉁䝳䅁䵁䅉䅅䅁䕁䅁䅁睁䵁䅁䅁权偄兂䅁权浄权䅁权䑃䅂䅁允䅁䅁䅅䅁佁䅁䅷䅁硁䍁䄴免㕁䑁䅙䅁䵁䅉䅅䅁䕁䅁䅁睁䵁䅁䅁权䵂睃䅁权畄权䅁权睂䅂䅁允䅁䅁䅅䅁䙁䅁䅁䅁䅃㥏䅬䍄䉁䅁䅁䅂䅁䅁䅍䅄䅁䅁䅯杗䅕䅁䅯儷䅯䅁䅯兢䅑䅁䅅䅁䉁䅁䅁兂⭄䑡湸煮剪睐杷允䅁䅁䅑䅁䑁䅁䅷䅁䭁䅁䙅䅁䭁佁䭳䅁䭁佁䭷䅁䉁䅁䅁允䅁䅁䄴杅䅁䑁䅫免穁䑁䅙䅍ㅁ䑁䅁李䅁䅁杷允䅁䅁䅑䅁䑁䅁䅷䅁䭁䝁䙯䅁䭁佁䭳䅁䭁䥁䕕䅁䉁䅁䅁允䅁䅁䄴䅆䅁䑁䅅睍ぁ䑁䅫睍穁䑁䅁免ㅁ䅁䅁䍄䉁䅁䅁䅂䅁䅁䅍䅄䅁䅁䅯兮䅑䅁䅯䄶䅯䅁䅯睧䅑䅁䅅䅁䉁䅁䅁权䡂䅁䅁䍄䉁䅁䅁䅂䅁䅁䅍䅄䅁䅁䅯杂䅕䅁䅯朶䅯䅁䅯䄷䅯䅁䅅䅁䉁䅁䅁杄䵁䅁䅁免畁䑁䅁免祁䅁䅁䍄䉁䅁䅁䅂䅁䅁䅍䅄䅁䅁䅯督䅅䅁䅯充䅁䅁䅯䅂䅉䅁䅅䅁䉁䅁䅁杄啁䅁䅁免ぁ䑁䅍䅍睁䑁䅁䅍睁䑁䅁䅁䵁䅉䅅䅁䕁䅁䅁睁䵁䅁䅁权灁兂䅁权瑄权䅁权㥂䅂䅁允䅁䅁䅅䅁䭁䕁䅣䅁䵁䅉䅅䅁䕁䅁䅁睁䵁䅁䅁权呃䅁䅁权䉁杁䅁权䍁杁䅁允䅁䅁䅅䅁䙁䝁㕚獊儲畏䅊䍄䉁䅁䅁䅂䅁䅁䅍䅄䅁䅁䅯兯䅑䅁䅯儷䅯䅁䅯睧䅑䅁䅅䅁䉁䅁䅁兂䡃㝦歮呖扢睐杷允䅁䅁䅑䅁䑁䅁䅷䅁䭁䩁䅧䅁䭁䅁䍅䅁䭁䅁䍉䅁䉁䅁䅁允䅁䅁䅕扙䵭䙗甶䔴䵁䅉䅅䅁䕁䅁䅁睁䵁䅁䅁权啃䅂䅁权牄权䅁权獄权䅁允䅁䅁䅅䅁佁䉁䅑䅁硁䑁䅍杍睁䑁䅅兏㑁䑁䅕䅎䅁䅁杷允䅁䅁䅑䅁䑁䅁䅷䅁䭁䩁䙯䅁䭁佁䭫䅁䭁佁䭷䅁䉁䅁䅁允䅁䅁䅕䅁䅁䵁あ唸䵁䅉䅅䅁䕁䅁䅁睁䵁䅁䅁权㡄䅂䅁权畄权䅁权獄权䅁允䅁䅁䅅䅁䙁䅁䅁䅁䅁⽆䅆䍄䉁䅁䅁䅂䅁䅁䅍䅄䅁䅁䅯杬䅕䅁䅯眵䅯䅁䅯兦䅑䅁䅅䅁䉁䅁䅁兂桄桥畓⭒⭈睶杷允䅁䅁䅑䅁䑁䅁䅷䅁䭁䍁䙣䅁䭁佁䭳䅁䭁䝁䔸䅁䉁䅁䅁允䅁䅁䄴杅䅁䑁䅕睎祁䑁䅉李睁䑁䅙兏䅁䅁杷允䅁䅁䅑䅁䑁䅁䅷䅁䭁偁䅳䅁䭁䅁䅯䅁䭁䅁䍑䅁䉁䅁䅁允䅁䅁䅕㘱睎児塱䕊䵁䅉䅅䅁䕁䅁䅁睁䵁䅁䅁权ㅃ兂䅁权湄权䅁权療䅂䅁允䅁䅁䅅䅁䙁䥁䉬余兘橑䅂䍄䉁䅁䅁䅂䅁䅁䅍䅄䅁䅁䅯杸䅕䅁䅯朵䅯䅁䅯来䅑䅁䅅䅁䉁䅁䅁杄䵁䅁䅁杍畁䑁䅑兎ぁ䅁䅁䍄䉁䅁䅁䅂䅁䅁䅍䅄䅁䅁䅯睪䅁䅁䅯䅂䅁䅁䅯䅂䅉䅁䅅䅁䉁䅁䅁兂䅁䅁䅁佸灰兑杷允䅁䅁䅑䅁䑁䅁䅷䅁䭁䵁䉉䅁䭁䅁䍅䅁䭁䅁䍕䅁䉁䅁䅁允䅁䅁䅕浚浚楚䵙䔶䵁䅉䅅䅁䕁䅁䅁睁䵁䅁䅁权䍄允䅁权䉁杁䅁权䑁杁䅁允䅁䅁䅅䅁䙁䕁䍺塃睘畖䅒䍄䉁䅁䅁䅂䅁䅁䅍䅄䅁䅁䅯睺䅑䅁䅯朶䅯䅁䅯䄷䅯䅁䅅䅁䉁䅁䅁杄䵁䅁䅁䅍畁䑁䅙杍㕁䅁䅁䍄䉁䅁䅁䅂䅁䅁䅍䅄䅁䅁䅯兔䅕䅁䅯䄶䅯䅁䅯睧䅑䅁䅅䅁䉁䅁䅁杄佁䅁䅁免㑁䍁䄴䅎祁䑁䅅䅁䵁䅉䅅䅁䕁䅁䅁睁䵁䅁䅁权塁杂䅁权瑄权䅁权㙂䅂䅁允䅁䅁䅅䅁䙁䩁婱婭婭晭⽕䍄䉁䅁䅁䅂䅁䅁䅍䅄䅁䅁䅯兪䅕䅁䅯朵䅯䅁䅯䄷䅯䅁䅅䅁䉁䅁䅁杄䵁䅁䅁䅍畁䑁䅫杍㍁䅁䅁䍄䉁䅁䅁䅂䅁䅁䅍䅄䅁䅁䅯公䅳䅁䅯眵䅯䅁䅯兢䅑䅁䅅䅁䉁䅁䅁兂䙃ㄶ㑇杈晕䅑杷允䅁䅁䅑䅁䑁䅁䅷䅁䭁偁䕫䅁䭁佁䭫䅁䭁䝁䔰䅁䉁䅁䅁允䅁䅁䅕䅁䅁䉁权䔫䵁䅉䅅䅁䕁䅁䅁睁䵁䅁䅁权㙃䅂䅁权畄权䅁权瑂䅂䅁允䅁䅁䅅䅁䙁䅁䅁䅁䅃瘷䄱䍄䉁䅁䅁䅂䅁䅁䅍䅄䅁䅁䅯䄴䅑䅁䅯朵䅯䅁䅯全䅑䅁䅅䅁䉁䅁䅁杄䵁䅁䅁䅍畁䑁䅧兏㕁䅁䅁䍄䉁䅁䅁䅂䅁䅁䅍䅄䅁䅁䅯䅸䅑䅁䅯眵䅯䅁䅯全䅑䅁䅅䅁䉁䅁䅁兂䭁㘱睎剐䕰䅷杷允䅁䅁䅑䅁䑁䅁䅷䅁䭁䥁䙅䅁䭁佁䭧䅁䭁䡁䕁䅁䉁䅁䅁允䅁䅁䄴䅅䅁䍁䄰免㉁䍁䄴睍㑁䑁䅙䅁䵁䅉䅅䅁䕁䅁䅁睁䵁䅁䅁权い䅂䅁权晁杂䅁权杁杂䅁允䅁䅁䅅䅁䭁佁䡕䅁䵁䅉䅅䅁䕁䅁䅁睁䵁䅁䅁权⽃兂䅁权牄权䅁权䙃䅂䅁允䅁䅁䅅䅁佁䉁䅑䅁硁䑁䅑䅏穁䑁䅙䅎硁䑁䅧免䅁䅁杷允䅁䅁䅑䅁䑁䅁䅷䅁䭁䵁䙧䅁䭁佁䭧䅁䭁䡁䕅䅁䉁䅁䅁允䅁䅁䄴杄䅁䑁䅅兏畁䑁䅍睎ㅁ䅁䅁䍄䉁䅁䅁䅂䅁䅁䅍䅄䅁䅁䅯䅔䅅䅁䅯充䅁䅁䅯䅂䅉䅁䅅䅁䉁䅁䅁杄啁䅁䅁免硁䑁䅉䅍㑁䑁䅑䅎硁䑁䅉䅁䵁䅉䅅䅁䕁䅁䅁睁䵁䅁䅁权坁兂䅁权牄权䅁权硂䅂䅁允䅁䅁䅅䅁佁䉁䅉䅁穁䑁䅧李㑁䑁䅅兎ぁ䑁䅫䅁䵁䅉䅅䅁䕁䅁䅁睁䵁䅁䅁权晁兂䅁权瑄权䅁权䙃䅂䅁允䅁䅁䅅䅁䙁䍁睗瑺剡瘳⽙䍄䉁䅁䅁䅂䅁䅁䅍䅄䅁䅁䅯兗䅕䅁䅯眵䅯䅁䅯䄷䅯䅁䅅䅁䉁䅁䅁兂卂䉵䘶ㄶ䕅䅑杷允䅁䅁䅑䅁䑁䅁䅷䅁䭁䵁䕫䅁䭁佁䭯䅁䭁佁䭷䅁䉁䅁䅁允䅁䅁䅯睒䅁䅁杷允䅁䅁䅑䅁䑁䅁䅷䅁䭁䱁䉳䅁䭁䅁䅯䅁䭁䅁䅕䅁䉁䅁䅁允䅁䅁䅕䙂余扌摉ぇ䵁䅉䅅䅁䑁䅁䅁睁䵁䅁䅁权瑃兂䅁权流杂䅁允䅁䅁䅅䅁佁䅁䅷䅁㕁䑁䅙杌睁䑁䅅䅁䵁䅉䅅䅁䕁䅁䅁睁䵁䅁䅁权䕄兂䅁权灄权䅁权䑃䅂䅁允䅁䅁䅅䅁䙁䅁䅁䅁䅄睲䉸䍄䉁䅁䅁䅂䅁䅁䅍䅄䅁䅁䅯䄶䅑䅁䅯䄶䅯䅁䅯全䅑䅁䅅䅁䉁䅁䅁杄佁䅁䅁免穁䍁䄴睍祁䑁䅍䅁䵁䅉䅅䅁䕁䅁䅁睁䵁䅁䅁权晁兂䅁权煄权䅁权睂䅂䅁允䅁䅁䅅䅁䭁䕁䅣䅁䵁䅉䅅䅁䕁䅁䅁睁䵁䅁䅁权千兂䅁权灄权䅁权䑃䅂䅁允䅁䅁䅅䅁䙁䅁䅁䅁䅃癕䅨䍄䉁䅁䅁䅂䅁䅁䅍䅄䅁䅁䅯睙䅕䅁䅯眶䅯䅁䅯䄷䅯䅁䅅䅁䉁䅁䅁杄啁䅁䅁免ぁ䑁䅕䅎㉁䑁䅁兏祁䑁䅧䅁䵁䅉䅅䅁䕁䅁䅁睁䵁䅁䅁权桁允䅁权䉁杁䅁权䍁杁䅁允䅁䅁䅅䅁䙁乁桸楤㙏佬䅂䍄䉁䅁䅁䅂䅁䅁䅍䅄䅁䅁䅯杖䅕䅁䅯眵䅯䅁䅯来䅑䅁䅅䅁䉁䅁䅁兂䑄匹捨㡪婉䅑杷允䅁䅁䅑䅁䑁䅁䅷䅁䭁偁䅉䅁䭁䅁䍅䅁䭁䅁䍉䅁䉁䅁䅁允䅁䅁䅕㍈剸䉕慅欫䵁䅉䅅䅁䑁䅁䅁睁䵁䅁䅁权佃兂䅁权捁杂䅁允䅁䅁䅅䅁䭁䍁䜴䅁䵁䅉䅅䅁䕁䅁䅁睁䵁䅁䅁权癁兂䅁权灄权䅁权㙂䅂䅁允䅁䅁䅅䅁䙁䅁䅁䅁睄癑䅖䍄䉁䅁䅁䅂䅁䅁䅍䅄䅁䅁䅯兇䅕䅁䅯朷䅯䅁䅯睢䅑䅁䅅䅁䉁䅁䅁兂䅁䅁䅁䑧㉦䅑杷允䅁䅁䅑䅁䑁䅁䅷䅁䭁佁䕉䅁䭁佁䭳䅁䭁䡁䕯䅁䉁䅁䅁允䅁䅁䄴杅䅁䑁䅙睎穁䑁䅁䅍睁䑁䅁䅍䅁䅁杷允䅁䅁䅑䅁䑁䅁䅷䅁䭁䑁䙷䅁䭁佁䭫䅁䭁䥁䕕䅁䉁䅁䅁允䅁䅁䅕䅁䅁䅁噂〰䵁䅉䅅䅁䕁䅁䅁睁䵁䅁䅁权慂允䅁权剁䅁䅁权䙁䅁䅁允䅁䅁䅅䅁佁䉁䅑䅁硁䑁䅉䅎ㅁ䑁䅉睍睁䑁䅁䅍䅁䅁杷允䅁䅁䅑䅁䑁䅁䅷䅁䭁䭁䕣䅁䭁佁䬰䅁䭁䡁䕁䅁䉁䅁䅁允䅁䅁䅕䜲䭈硥硗含䴸䅉䅅䅁䕁䅁䅁睁䵁䅁䅁权㥃䅂䅁权湄权䅁权㙂䅂䅁允䅁䅁䅅䅁䙁䩁畨潅䅐杹䅬䍄䉁䅁䅁䅂䅁䅁䅍䅄䅁䅁䅯䄵䅕䅁䅯朵䅯䅁䅯兣䅑䅁䅅䅁䉁䅁䅁权䡂䅁䅁䍄䉁䅁䅁䅂䅁䅁䅍䅄䅁䅁䅯䅆䅷䅁䅯眶䅯䅁䅯兦䅑䅁䅅䅁䉁䅁䅁杄十䅁䅁䅏穁䑁䅙睎㉁䑁䅫李ㅁ䅁䅁䍄䉁䅁䅁䅂䅁䅁䅍䅄䅁䅁䅯䅺䅑䅁䅯眶䅯䅁䅯兦䅑䅁䅅䅁䉁䅁䅁杄啁䅁䅁免㉁䑁䅅䅍睁䑁䅫睍睁䑁䅑䅁䵁䅉䅅䅁䕁䅁䅁睁䵁䅁䅁权㥁兂䅁权畄权䅁权睂䅂䅁允䅁䅁䅅䅁䙁䅁䅁䅁权克䉖䍄䉁䅁䅁䅂䅁䅁䅍䅄䅁䅁䅯睨䅑䅁䅯䄶䅯䅁䅯兢䅑䅁䅅䅁䉁䅁䅁杄䵁䅁䅁睎ぁ䍁䄴睎ぁ䅁䅁䍄䉁䅁䅁䅂䅁䅁䅍䅄䅁䅁䅯兕䅕䅁䅯朷䅯䅁䅯睢䅑䅁䅅䅁䉁䅁䅁兂䅁䅁䅁䥁匴兑杷允䅁䅁䅑䅁䑁䅁䅷䅁䭁䍁䵙䅁䭁佁䭫䅁䭁佁䭷䅁䉁䅁䅁允䅁䅁䅯睒䅁䅁杷允䅁䅁䅑䅁䑁䅁䅷䅁䭁䙁䙧䅁䭁佁䭣䅁䭁䝁䔰䅁䉁䅁䅁允䅁䅁䅕へ㍳啩杆う䵁䅉䅅䅁䕁䅁䅁睁䵁䅁䅁权晁允䅁权䕁䅁䅁权䙁䅁䅁允䅁䅁䅅䅁䙁䅁䅁䅁呂噐䉂䍄䉁䅁䅁䅂䅁䅁䅍䅄䅁䅁䅯朹䅕䅁䅯眶䅯䅁䅯䄷䅯䅁䅅䅁䉁䅁䅁杄啁䅁䅁免㑁䑁䅧䅎睁䑁䅣䅎硁䑁䅑䅁䵁䅉䅅䅁䕁䅁䅁睁䵁䅁䅁权䝄䅂䅁权浄权䅁权䙃䅂䅁允䅁䅁䅅䅁佁䅁䅷䅁ㅁ䍁䄴睍祁䑁䅕䅁䵁䅉䅅䅁䕁䅁䅁睁䵁䅁䅁权硄兂䅁权瑄权䅁权䑃䅂䅁允䅁䅁䅅䅁䙁偁娫景攷偬⽁䍄䉁䅁䅁䅂䅁䅁䅍䅄䅁䅁䅯䅹䅑䅁䅯眵䅯䅁䅯䄷䅯䅁䅅䅁䉁䅁䅁兂㉄䅭祪猫界睐杷允䅁䅁䅑䅁䑁䅁䅷䅁䭁䑁䅯䅁䭁䉁䅅䅁䭁䅁䅕䅁䉁䅁䅁允䅁䅁䄴杅䅁䑁䅣兏㑁䑁䅑睍睁䑁䅁䅍䅁䅁杷允䅁䅁䅑䅁䑁䅁䅷䅁䭁䭁䄴䅁䭁䅁䍅䅁䭁䅁䍕䅁䉁䅁䅁允䅁䅁䅕串煺乮⼫唰䵁䅉䅅䅁䕁䅁䅁睁䵁䅁䅁权煄䅁䅁权䕁䅁䅁权䕁杁䅁允䅁䅁䅅䅁䙁䅁䅁䅁䕄䘸䉨䍄䉁䅁䅁䅂䅁䅁䅍䅄䅁䅁䅯睶䅑䅁䅯眶䅯䅁䅯䄷䅯䅁䅅䅁䉁䅁䅁杄十䅁䅁兎㍁䑁䅅杍㉁䑁䅁䅍睁䅁䅁䍄䉁䅁䅁䅂䅁䅁䅍䅄䅁䅁䅯䅃䅙䅁䅯儶䅯䅁䅯来䅑䅁䅅䅁䉁䅁䅁兂䅁䅁䅁䕁瀯䅑杷允䅁䅁䅑䅁䑁䅁䅷䅁䭁䕁䘴䅁䭁佁䬰䅁䭁䥁䕕䅁䉁䅁䅁允䅁䅁䅕匰扌堫焵䐱䴸䅉䅅䅁䕁䅁䅁睁䵁䅁䅁权⽄兂䅁权湄权䅁权䙃䅂䅁允䅁䅁䅅䅁䙁䝁䕹䩍⭌偳⽍䍄䉁䅁䅁䅂䅁䅁䅍䅄䅁䅁䅯朲䅁䅁䅯䅂䅁䅁䅯兂䅁䅁䅅䅁䉁䅁䅁兂䅁䅁䅃硑稹兑杷允䅁䅁䅑䅁䑁䅁䅷䅁䭁䭁䅑䅁䭁䅁䍅䅁䭁䅁䍉䅁䉁䅁䅁允䅁䅁䅕坉䈯祋牭欳䵁䅉䅅䅁䕁䅁䅁睁䵁䅁䅁权䡃䅂䅁权瑄权䅁权瑂䅂䅁允䅁䅁䅅䅁䙁䍁搯䅊䉡晬⽣䍄䉁䅁䅁䅂䅁䅁䅍䅄䅁䅁䅯杮䅑䅁䅯儶䅯䅁䅯䄷䅯䅁䅅䅁䉁䅁䅁兂䅁䅁䅁䵑祢䅑杷允䅁䅁䅑䅁䑁䅁䅷䅁䭁佁䅣䅁䭁䅁䅑䅁䭁䅁䍑䅁䉁䅁䅁允䅁䅁䅕䅁䅁䵁穑䕏䵅䅉䅅䅁䕁䅁䅁睁䵁䅁䅁权䉁杂䅁权浄权䅁权䑃䅂䅁允䅁䅁䅅䅁佁䅁䅷䅁硁䍁䄴睍㉁䑁䅫䅁䵁䅉䅅䅁䕁䅁䅁睁䵁䅁䅁权乁杂䅁权晁杂䅁权杁杂䅁允䅁䅁䅅䅁䭁䩁䝳䅁䵁䅉䅅䅁䕁䅁䅁睁䵁䅁䅁权潄兂䅁权灄权䅁权㙂䅂䅁允䅁䅁䅅䅁䙁䅁䅁䅁䅁䱐䅬䍄䉁䅁䅁䅂䅁䅁䅍䅄䅁䅁䅯杙䅅䅁䅯允䅉䅁䅯杁䅉䅁䅅䅁䉁䅁䅁兂啁噩塐歁硘䅑杷允䅁䅁䅍䅁䑁䅁䅷䅁䭁䱁䕍䅁䭁䍁䝙䅁䉁䅁䅁允䅁䅁䄴䅄䅁䑁䅫睍畁䑁䅍杍䅁䅁杷允䅁䅁䅑䅁䑁䅁䅷䅁䭁䙁䙫䅁䭁佁䭙䅁䭁䝁䔰䅁䉁䅁䅁允䅁䅁䄴䅄䅁䑁䅉杌㉁䑁䅣免䅁䅁杷允䅁䅁䅑䅁䑁䅁䅷䅁䭁佁䘴䅁䭁佁䭣䅁䭁䥁䕍䅁䉁䅁䅁允䅁䅁䅕㉦㡱䩤奍䰶䴸䅉䅅䅁䑁䅁䅁睁䵁䅁䅁权䩄兂䅁权敁杂䅁允䅁䅁䅅䅁䭁䑁䤰䅁䵁䅉䅅䅁䕁䅁䅁睁䵁䅁䅁权杁兂䅁权畄权䅁权睂䅂䅁允䅁䅁䅅䅁䙁䅁䅁䅁捂祷䉎䍄䉁䅁䅁䅂䅁䅁䅍䅄䅁䅁䅯睬䅑䅁䅯眶䅯䅁䅯全䅑䅁䅅䅁䉁䅁䅁杄十䅁䅁䅎㑁䑁䅙睎ㅁ䑁䅁䅍睁䅁䅁䍄䉁䅁䅁䅂䅁䅁䅍䅄䅁䅁䅯睃䅁䅁䅯允䅉䅁䅯杁䅉䅁䅅䅁䉁䅁䅁兂⭁㡳噅睡偌䅑杷允䅁䅁䅑䅁䑁䅁䅷䅁䭁䱁䙧䅁䭁佁䭧䅁䭁䥁䕍䅁䉁䅁䅁允䅁䅁䄴杄䅁䑁䅙兎畁䑁䅉睎㍁䅁䅁䍄䉁䅁䅁䅂䅁䅁䅍䅄䅁䅁䅯杇䅕䅁䅯朷䅯䅁䅯睧䅑䅁䅅䅁䉁䅁䅁兂䅁䅁䅁久い䅑杷允䅁䅁䅍䅁䑁䅁䅷䅁䭁䭁䙯䅁䭁䉁䝧䅁䉁䅁䅁允䅁䅁䅯兏䅙䅁杷允䅁䅁䅑䅁䑁䅁䅷䅁䭁䑁䙣䅁䭁佁䭣䅁䭁䥁䕕䅁䉁䅁䅁允䅁䅁䅕㑋坣挲㌷ぃ䵁䅉䅅䅁䕁䅁䅁睁䵁䅁䅁权睃兂䅁权煄权䅁权㙂䅂䅁允䅁䅁䅅䅁佁䅁䅷䅁睁䍁䄴杍祁䑁䅉䅁䵁䅉䅅䅁䕁䅁䅁睁䵁䅁䅁权煄䅂䅁权畄权䅁权睂䅂䅁允䅁䅁䅅䅁䙁䅁䅁䅁䅃癸䅎䍄䉁䅁䅁䅂䅁䅁䅍䅄䅁䅁䅯䅗䅕䅁䅯朷䅯䅁䅯兢䅑䅁䅅䅁䉁䅁䅁兂䅁䅁䅁䉉䥣兑杷允䅁䅁䅍䅁䑁䅁䅷䅁䭁䩁䙣䅁䭁䉁䝧䅁䉁䅁䅁允䅁䅁䅯兏䅙䅁杷允䅁䅁䅑䅁䑁䅁䅷䅁䭁䱁䔰䅁䭁䉁䜸䅁䭁䍁䝁䅁䉁䅁䅁允䅁䅁䅯睏䅧䅁杷允䅁䅁䅑䅁䑁䅁䅷䅁䭁䍁䅕䅁䭁䅁䅑䅁䭁䅁䅕䅁䉁䅁䅁允䅁䅁䅕䅁䅁䉁䬷䕢䵅䅉䅅䅁䕁䅁䅁睁䵁䅁䅁权㥂兂䅁权牄权䅁权㥂䅂䅁允䅁䅁䅅䅁佁䉁䅑䅁祁䑁䅣杍硁䑁䅫䅎祁䑁䅑兏䅁䅁杷允䅁䅁䅑䅁䑁䅁䅷䅁䭁䑁䙳䅁䭁佁䬰䅁䭁䝁䔰䅁䉁䅁䅁允䅁䅁䅕牃䅌湏㥍稴䴸䅉䅅䅁䕁䅁䅁睁䵁䅁䅁权乁兂䅁权牄权䅁权瑂䅂䅁允䅁䅁䅅䅁佁䉁䅑䅁硁䑁䅅䅍睁䑁䅕杍㉁䑁䅁李䅁䅁杷允䅁䅁䅑䅁䑁䅁䅷䅁䭁佁䘸䅁䭁佁䭳䅁䭁䝁䔸䅁䉁䅁䅁允䅁䅁䄴䅆䅁䑁䅑睍祁䑁䅍杍㕁䑁䅙睍硁䅁䅁䍄䉁䅁䅁䅂䅁䅁䅍䅄䅁䅁䅯䄫䅅䅁䅯充䅁䅁䅯兂䅁䅁䅅䅁䉁䅁䅁杄十䅁䅁睎睁䑁䅅杍ㅁ䑁䅁䅍睁䅁䅁䍄䉁䅁䅁䅂䅁䅁䅍䅄䅁䅁䅯朵䅑䅁䅯朶䅯䅁䅯睧䅑䅁䅅䅁䉁䅁䅁杄䵁䅁䅁䅍畁䑁䅕䅍㍁䅁䅁䍄䉁䅁䅁睁䅁䅁䅍䅄䅁䅁䅯儹䅕䅁䅯杈䅙䅁䅅䅁䉁䅁䅁权浂杂䅁䍄䉁䅁䅁䅂䅁䅁䅍䅄䅁䅁䅯䄷䅑䅁䅯䄶䅯䅁䅯全䅑䅁䅅䅁䉁䅁䅁杄䵁䅁䅁䅏畁䑁䅁免㕁䅁䅁䍄䉁䅁䅁䅂䅁䅁䅍䅄䅁䅁䅯杍䅁䅁䅯充䅁䅁䅯兂䅁䅁䅅䅁䉁䅁䅁杄啁䅁䅁䅎ぁ䑁䅙䅏睁䑁䅁䅍睁䑁䅁䅁䵁䅉䅅䅁䕁䅁䅁睁䵁䅁䅁权䵄兂䅁权潄权䅁权睂䅂䅁允䅁䅁䅅䅁佁䅁䄴䅁祁䑁䅁杌㑁䑁䅕䅎䅁䅁杷允䅁䅁䅑䅁䑁䅁䅷䅁䭁偁䕙䅁䭁佁䭯䅁䭁䡁䕁䅁䉁䅁䅁允䅁䅁䄴䅄䅁䑁䅁杌㕁䑁䅧䅎䅁䅁杷允䅁䅁䅍䅁䑁䅁䅷䅁䭁佁䙣䅁䭁䉁䝧䅁䉁䅁䅁允䅁䅁䅯䅦䅙䅁杷允䅁䅁䅑䅁䑁䅁䅷䅁䭁䙁䉙䅁䭁䅁䍅䅁䭁䅁䍉䅁䉁䅁䅁允䅁䅁䅕略摷䵚睶䔶䵁䅉䅅䅁䕁䅁䅁睁䵁䅁䅁权㉁兂䅁权煄权䅁权獄权䅁允䅁䅁䅅䅁佁䅁䅷䅁硁䍁䄴免睁䑁䅅䅁䵁䅉䅅䅁䕁䅁䅁睁䵁䅁䅁权䭄允䅁权剁䅁䅁权䕁杁䅁允䅁䅁䅅䅁佁䉁䅙䅁祁䑁䅕李㉁䑁䅙䅍睁䑁䅁䅍睁䅁䅁䍄䉁䅁䅁䅂䅁䅁䅍䅄䅁䅁䅯䅔䅕䅁䅯儷䅯䅁䅯兣䅑䅁䅅䅁䉁䅁䅁兂楂䙅㕧䵴䝪睐杷允䅁䅁䅍䅁䑁䅁䅷䅁䭁佁䙯䅁䭁䉁䝧䅁䉁䅁䅁允䅁䅁䅯䅒䅙䅁杷允䅁䅁䅑䅁䑁䅁䅷䅁䭁䩁䉁䅁䭁䅁䅯䅁䭁䅁䅕䅁䉁䅁䅁允䅁䅁䅕㥌欰潂噇啇䵁䅉䅅䅁䕁䅁䅁睁䵁䅁䅁权歄允䅁权䭁䅁䅁权䙁䅁䅁允䅁䅁䅅䅁䙁䍁睇浣剩剢䄵䍄䉁䅁䅁䅂䅁䅁䅍䅄䅁䅁䅯䅆䅷䅁䅯眵䅯䅁䅯䅣䅑䅁䅅䅁䉁䅁䅁兂捃䍸睃浣硩睶杷允䅁䅁䅑䅁䑁䅁䅷䅁䭁䩁䔴䅁䭁佁䭧䅁䭁䝁䔸䅁䉁䅁䅁允䅁䅁䄴䅄䅁䑁䅍李畁䑁䅑免䅁䅁杷允䅁䅁䅑䅁䑁䅁䅷䅁䭁䝁䙕䅁䭁佁䭙䅁䭁䝁䔸䅁䉁䅁䅁允䅁䅁䄴权䅁䑁䅅杌㍁䑁䅉䅁䵁䅉䅅䅁䕁䅁䅁睁䵁䅁䅁权敄兂䅁权煄权䅁权㥂䅂䅁允䅁䅁䅅䅁佁䅁䅷䅁睁䍁䄴杍㑁䑁䅅䅁䵁䅉䅅䅁䕁䅁䅁睁䵁䅁䅁权䍁兂䅁权浄权䅁权療䅂䅁允䅁䅁䅅䅁佁䅁䅷䅁祁䍁䄴䅍㉁䑁䅧䅁䵁䅉䅅䅁䕁䅁䅁睁䵁䅁䅁权穄兂䅁权潄权䅁权㙂䅂䅁允䅁䅁䅅䅁佁䅁䅷䅁㉁䍁䄴睍㉁䑁䅙䅁䵁䅉䅅䅁䕁䅁䅁睁䵁䅁䅁权䩃䅂䅁权瑄权䅁权㥂䅂䅁允䅁䅁䅅䅁䙁䉁䘫ㄶ㑇癈⽕䍄䉁䅁䅁睁䅁䅁䅍䅄䅁䅁䅯睫䅑䅁䅯䅈䅙䅁䅅䅁䉁䅁䅁权牁杂䅁䍄䉁䅁䅁䅂䅁䅁䅍䅄䅁䅁䅯兯䅕䅁䅯眶䅯䅁䅯䄷䅯䅁䅅䅁䉁䅁䅁杄啁䅁䅁免睁䑁䅍杍睁䑁䅁䅍睁䑁䅁䅁䵁䅉䅅䅁䕁䅁䅁睁䵁䅁䅁权煂兂䅁权瑄权䅁权瑂䅂䅁允䅁䅁䅅䅁䙁偁⬷䅂䡏㡬⽑䍄䉁䅁䅁䅂䅁䅁䅍䅄䅁䅁䅯睷䅕䅁䅯儶䅯䅁䅯全䅑䅁䅅䅁䉁䅁䅁兂䅁䅁䅁䱁䱺䅑杷允䅁䅁䅑䅁䑁䅁䅷䅁䭁䵁䕫䅁䭁佁䭣䅁䭁佁䭷䅁䉁䅁䅁允䅁䅁䅕䵘䅄晳獭䐯䴸䅉䅅䅁䕁䅁䅁睁䵁䅁䅁权桂兂䅁权湄权䅁权㥂䅂䅁允䅁䅁䅅䅁䙁䑁積積積硍䅰䍄䉁䅁䅁睁䅁䅁䅍䅄䅁䅁䅯睯䅕䅁䅯杇䅙䅁䅅䅁䉁䅁䅁权楂杂䅁䍄䉁䅁䅁睁䅁䅁䅍䅄䅁䅁䅯杴䅑䅁䅯杊䅙䅁䅅䅁䉁䅁䅁杄䵁䅁䅁睎㍁䍁䄴䅎㉁䅁䅁䍄䉁䅁䅁䅂䅁䅁䅍䅄䅁䅁䅯杆䅙䅁䅯儷䅯䅁䅯全䅑䅁䅅䅁䉁䅁䅁兂獁䜷䥭〯卄睐杷允䅁䅁䅑䅁䑁䅁䅷䅁䭁䕁䱷䅁䭁佁䭧䅁䭁佁䭷䅁䉁䅁䅁允䅁䅁䄴杄䅁䑁䅅免畁䑁䅕睍硁䅁䅁䍄䉁䅁䅁䅂䅁䅁䅍䅄䅁䅁䅯䅄䅅䅁䅯权䅁䅁䅯兂䅁䅁䅅䅁䉁䅁䅁兂⭃确癯匳扑䅑杷允䅁䅁䅑䅁䑁䅁䅷䅁䭁䍁偍䅁䭁佁䬴䅁䭁䡁䔰䅁䉁䅁䅁允䅁䅁䅕䅁䅁䥁摂䔫䵁䅉䅅䅁䕁䅁䅁睁䵁䅁䅁权䩃允䅁权䕁䅁䅁权䕁杁䅁允䅁䅁䅅䅁䙁䅁䅁䥁塁湍䉨䍄䉁䅁䅁䅂䅁䅁䅍䅄䅁䅁䅯朳䅑䅁䅯儶䅯䅁䅯䅣䅑䅁䅅䅁䉁䅁䅁兂䅁䅁䅁䙁㡌䅑杷允䅁䅁䅑䅁䑁䅁䅷䅁䭁偁䔰䅁䭁佁䭣䅁䭁䥁䕍䅁䉁䅁䅁允䅁䅁䅕㡪ㅌ䙋偺啉䵁䅉䅅䅁䕁䅁䅁睁䵁䅁䅁权䡃兂䅁权牄权䅁权㙂䅂䅁允䅁䅁䅅䅁佁䉁䅑䅁硁䑁䅅兏ぁ䑁䅍睎睁䑁䅁䅍䅁䅁杷允䅁䅁䅑䅁䑁䅁䅷䅁䭁䝁䙕䅁䭁佁䭯䅁䭁䝁䔰䅁䉁䅁䅁允䅁䅁䄴权䅁䑁䅅杌ぁ䑁䅫䅁䵁䅉䅅䅁䕁䅁䅁睁䵁䅁䅁权噄兂䅁权牄权䅁权硂䅂䅁允䅁䅁䅅䅁佁䉁䅉䅁穁䑁䅣睎㍁䑁䅍李ㅁ䑁䅫䅁䵁䅉䅅䅁䑁䅁䅁睁䵁䅁䅁权䡁兂䅁权奁杂䅁允䅁䅁䅅䅁䭁䕁䝑䅁䵁䅉䅅䅁䕁䅁䅁睁䵁䅁䅁权乁兂䅁权潄权䅁权瑂䅂䅁允䅁䅁䅅䅁䭁䕁䅣䅁䵁䅉䅅䅁䕁䅁䅁睁䵁䅁䅁权㡁兂䅁权灄权䅁权瑂䅂䅁允䅁䅁䅅䅁䙁䅁䅁䅁䅁猲䅆䍄䉁䅁䅁䅂䅁䅁䅍䅄䅁䅁䅯䅷䅕䅁䅯朷䅯䅁䅯兦䅑䅁䅅䅁䉁䅁䅁兂䅁䅁䅁䍁ㅹ䅑杷允䅁䅁䅑䅁䑁䅁䅷䅁䭁䙁䈰䅁䭁䅁䅯䅁䭁䅁䍑䅁䉁䅁䅁允䅁䅁䅕余兘瑉㕴啅䵁䅉䅅䅁䕁䅁䅁睁䵁䅁䅁权畁兂䅁权湄权䅁权瑂䅂䅁允䅁䅁䅅䅁䙁䭁睒児塲硉䅨䍄䉁䅁䅁䅂䅁䅁䅍䅄䅁䅁䅯睭䅑䅁䅯朵䅯䅁䅯睢䅑䅁䅅䅁䉁䅁䅁杄䵁䅁䅁䅎畁䑁䅑睎ㅁ䅁䅁䍄䉁䅁䅁䅂䅁䅁䅍䅄䅁䅁䅯杭䅑䅁䅯眵䅯䅁䅯兢䅑䅁䅅䅁䉁䅁䅁兂ㅂ硫䕧杖临䅑杷允䅁䅁䅑䅁䑁䅁䅷䅁䭁乁䕯䅁䭁佁䭫䅁䭁䥁䕕䅁䉁䅁䅁允䅁䅁䅕䅁䅁䕁ㅁ㠲䵁䅉䅅䅁䕁䅁䅁睁䵁䅁䅁权摄䅂䅁权煄权䅁权療䅂䅁允䅁䅁䅅䅁佁䅁䅷䅁睁䍁䄴睍㉁䑁䅣䅁䵁䅉䅅䅁䕁䅁䅁睁䵁䅁䅁权灄兂䅁权畄权䅁权睂䅂䅁允䅁䅁䅅䅁䙁䅁䅁䅁⭄呹䉒䍄䉁䅁䅁䅂䅁䅁䅍䅄䅁䅁䅯䅯䅕䅁䅯䄶䅯䅁䅯来䅑䅁䅅䅁䉁䅁䅁杄佁䅁䅁兌祁䍁䄴李ㅁ䑁䅙䅁䵁䅉䅅䅁䕁䅁䅁睁䵁䅁䅁权䉁兂䅁权畄权䅁权獄权䅁允䅁䅁䅅䅁䙁䅁䅁䅁䅂⭵䅨䍄䉁䅁䅁䅂䅁䅁䅍䅄䅁䅁䅯䅓䅕䅁䅯儷䅯䅁䅯䅣䅑䅁䅅䅁䉁䅁䅁兂浃㡭村䡳歌睐杷允䅁䅁䅑䅁䑁䅁䅷䅁䭁偁䙉䅁䭁佁䬴䅁䭁䥁䕍䅁䉁䅁䅁允䅁䅁䅕䅁䅁䅁瑄〵䵁䅉䅅䅁䕁䅁䅁睁䵁䅁䅁权㙄䅂䅁权牄权䅁权睂䅂䅁允䅁䅁䅅䅁佁䉁䅑䅁硁䑁䅕杍睁䑁䅣免㍁䑁䅅䅏䅁䅁杷允䅁䅁䅑䅁䑁䅁䅷䅁䭁䑁䙙䅁䭁佁䬴䅁䭁佁䭷䅁䉁䅁䅁允䅁䅁䅕䅁䅁䅁佄䵲䵁䅉䅅䅁䕁䅁䅁睁䵁䅁䅁权⽂兂䅁权瑄权䅁权療䅂䅁允䅁䅁䅅䅁䙁䙁余扌摋⬷⽍䍄䉁䅁䅁䅂䅁䅁䅍䅄䅁䅁䅯杮䅕䅁䅯儶䅯䅁䅯来䅑䅁䅅䅁䉁䅁䅁兂䅁䅁䅁䕁换䅑杷允䅁䅁䅑䅁䑁䅁䅷䅁䭁䥁䙑䅁䭁佁䭯䅁䭁䡁䕁䅁䉁䅁䅁允䅁䅁䄴䅄䅁䑁䅅杌㍁䑁䅁李䅁䅁杷允䅁䅁䅑䅁䑁䅁䅷䅁䭁䉁䉅䅁䭁䅁䅯䅁䭁䅁䅕䅁䉁䅁䅁允䅁䅁䅕卸睃浣剧䕆䵁䅉䅅䅁䕁䅁䅁睁䵁䅁䅁权㉁兂䅁权湄权䅁权㥂䅂䅁允䅁䅁䅅䅁䙁䕁㉡⼸唳䈫䅖䍄䉁䅁䅁䅂䅁䅁䅍䅄䅁䅁䅯睅䅷䅁䅯朵䅯䅁䅯来䅑䅁䅅䅁䉁䅁䅁杄䵁䅁䅁免畁䑁䅅免穁䅁䅁䍄䉁䅁䅁䅂䅁䅁䅍䅄䅁䅁䅯睓䅕䅁䅯儶䅯䅁䅯来䅑䅁䅅䅁䉁䅁䅁兂䅁䅁䅁䉋䉉兑杷允䅁䅁䅑䅁䑁䅁䅷䅁䭁䅁䝯䅁䭁佁䭯䅁䭁䡁䕯䅁䉁䅁䅁允䅁䅁䄴䅄䅁䑁䅁杌硁䑁䅍免䅁䅁杷允䅁䅁䅑䅁䑁䅁䅷䅁䭁䍁䉫䅁䭁䅁䅯䅁䭁䅁䅕䅁䉁䅁䅁允䅁䅁䅕〰椱䙅㕧樹䴸䅉䅅䅁䕁䅁䅁睁䵁䅁䅁权䭄兂䅁权畄权䅁权㥂䅂䅁允䅁䅁䅅䅁䙁䅁䅁䅁䅃癡䅲䍄䉁䅁䅁䅂䅁䅁䅍䅄䅁䅁䅯睕䅕䅁䅯䄶䅯䅁䅯兦䅑䅁䅅䅁䉁䅁䅁权䡂䅁䅁䍄䉁䅁䅁䅂䅁䅁䅍䅄䅁䅁䅯儲䅁䅁䅯允䅉䅁䅯杁䅉䅁䅅䅁䉁䅁䅁兂潄䥯㈳噰䙊兑杷允䅁䅁䅑䅁䑁䅁䅷䅁䭁䉁䵍䅁䭁佁䬴䅁䭁䡁䔰䅁䉁䅁䅁允䅁䅁䅕䅁䅁䅁㡂唵䵁䅉䅅䅁䕁䅁䅁睁䵁䅁䅁权睃兂䅁权灄权䅁权瑂䅂䅁允䅁䅁䅅䅁䙁䅁䅁䅁权敩䅄䍄䉁䅁䅁䅂䅁䅁䅍䅄䅁䅁䅯儰䅑䅁䅯儶䅯䅁䅯䄷䅯䅁䅅䅁䉁䅁䅁兂䅁䅁䅁䡁䑷兑杷允䅁䅁䅑䅁䑁䅁䅷䅁䭁偁䕳䅁䭁佁䭫䅁䭁䝁䔸䅁䉁䅁䅁允䅁䅁䅕䅁䅁䅁慄啱䵁䅉䅅䅁䕁䅁䅁睁䵁䅁䅁权扁兂䅁权灄权䅁权獄权䅁允䅁䅁䅅䅁䙁䅁䅁䅁允晊䅖䍄䉁䅁䅁䅂䅁䅁䅍䅄䅁䅁䅯共䅑䅁䅯眵䅯䅁䅯来䅑䅁䅅䅁䉁䅁䅁兂啁歲桦桥䡑䅑杷允䅁䅁䅑䅁䑁䅁䅷䅁䭁䉁䙯䅁䭁佁䭧䅁䭁䡁䔰䅁䉁䅁䅁允䅁䅁䅯睒䅁䅁杷允䅁䅁䅑䅁䑁䅁䅷䅁䭁䩁䙍䅁䭁佁䭫䅁䭁佁䭷䅁䉁䅁䅁允䅁䅁䅕䅁䅁䅁䅂㠷䵁䅉䅅䅁䕁䅁䅁睁䵁䅁䅁权捂睄䅁权牄权䅁权獄权䅁允䅁䅁䅅䅁佁䉁䅑䅁穁䑁䅍䅎穁䑁䅑䅎硁䑁䅧李䅁䅁杷允䅁䅁䅑䅁䑁䅁䅷䅁䭁䩁䙕䅁䭁佁䭙䅁䭁䡁䔰䅁䉁䅁䅁允䅁䅁䄴䅄䅁䑁䅅杌㕁䑁䅑兎䅁䅁杷允䅁䅁䅑䅁䑁䅁䅷䅁䭁偁䙅䅁䭁佁䬰䅁䭁䝁䔰䅁䉁䅁䅁允䅁䅁䅕歯⭨卭猲稶䴸䅉䅅䅁䑁䅁䅁睁䵁䅁䅁权摄䅂䅁权慁杂䅁允䅁䅁䅅䅁䭁䕁䝁䅁䵁䅉䅅䅁䕁䅁䅁睁䵁䅁䅁权祄䅂䅁权浄权䅁权䑃䅂䅁允䅁䅁䅅䅁佁䅁䅷䅁睁䍁䄴免睁䑁䅕䅁䵁䅉䅅䅁䕁䅁䅁睁䵁䅁䅁权佄兂䅁权灄权䅁权睂䅂䅁允䅁䅁䅅䅁䙁䅁䅁䅁䅁⼸䅚䍄䉁䅁䅁䅂䅁䅁䅍䅄䅁䅁䅯䅹䅕䅁䅯朶䅯䅁䅯睧䅑䅁䅅䅁䉁䅁䅁杄䵁䅁䅁䅍畁䑁䅙免㍁䅁䅁䍄䉁䅁䅁䅂䅁䅁䅍䅄䅁䅁䅯睍䅕䅁䅯眶䅯䅁䅯兢䅑䅁䅅䅁䉁䅁䅁杄十䅁䅁兎穁䑁䅧睍祁䑁䅙兏祁䅁䅁䍄䉁䅁䅁䅂䅁䅁䅍䅄䅁䅁䅯六䅕䅁䅯儷䅯䅁䅯睢䅑䅁䅅䅁䉁䅁䅁兂桁䡳潊敫䘰䅑杷允䅁䅁䅑䅁䑁䅁䅷䅁䭁䍁䉉䅁䭁䅁䅯䅁䭁䅁䅕䅁䉁䅁䅁允䅁䅁䅕敨剴䉵䘶稵䴸䅉䅅䅁䕁䅁䅁睁䵁䅁䅁权楃䅂䅁权湄权䅁权䑃䅂䅁允䅁䅁䅅䅁䙁䕁䱓佢㝦匶䄵䍄䉁䅁䅁䅂䅁䅁䅍䅄䅁䅁䅯䅢䅁䅁䅯允䅉䅁䅯兂䅉䅁䅅䅁䉁䅁䅁兂歂灗浴捐䑕兑杷允䅁䅁䅑䅁䑁䅁䅷䅁䭁䅁䙁䅁䭁佁䭣䅁䭁䝁䔰䅁䉁䅁䅁允䅁䅁䅕牒穢搯㑒啉䵁䅉䅅䅁䕁䅁䅁睁䵁䅁䅁权䥄䅂䅁权煄权䅁权療䅂䅁允䅁䅁䅅䅁䭁䕁䅣䅁䵁䅉䅅䅁䕁䅁䅁睁䵁䅁䅁权䙂兂䅁权湄权䅁权獄权䅁允䅁䅁䅅䅁䙁佁汏㡭村䉳䅒䍄䉁䅁䅁䅂䅁䅁䅍䅄䅁䅁䅯䅳䅕䅁䅯儶䅯䅁䅯全䅑䅁䅅䅁䉁䅁䅁兂䅁䅁䅁䥷兢䅑杷允䅁䅁䅍䅁䑁䅁䅷䅁䭁䅁䙁䅁䭁䉁䝧䅁䉁䅁䅁允䅁䅁䅯䅑䅙䅁杷允䅁䅁䅑䅁䑁䅁䅷䅁䭁䩁䕙䅁䭁佁䬰䅁䭁䥁䕕䅁䉁䅁䅁允䅁䅁䅕⼵灵搸乊橷䴸䅉䅅䅁䕁䅁䅁睁䵁䅁䅁权㙁兂䅁权浄权䅁权㙂䅂䅁允䅁䅁䅅䅁佁䅁䅷䅁睁䍁䄴䅏穁䑁䅙䅁䵁䅉䅅䅁䕁䅁䅁睁䵁䅁䅁权䭃䅁䅁权剁䅁䅁权䙁䅁䅁允䅁䅁䅅䅁佁䉁䅙䅁硁䑁䅧兎睁䑁䅁䅍睁䑁䅁䅍睁䅁䅁䍄䉁䅁䅁睁䅁䅁䅍䅄䅁䅁䅯睂䅕䅁䅯䅈䅙䅁䅅䅁䉁䅁䅁权煁杂䅁䍄䉁䅁䅁䅂䅁䅁䅍䅄䅁䅁䅯眯䅑䅁䅯朷䅯䅁䅯䅣䅑䅁䅅䅁䉁䅁䅁兂䅁䅁䅁䥁礷䅑杷允䅁䅁䅑䅁䑁䅁䅷䅁䭁偁䔸䅁䭁佁䬰䅁䭁䡁䕁䅁䉁䅁䅁允䅁䅁䅕灭婭婭婭歃䵁䅉䅅䅁䕁䅁䅁睁䵁䅁䅁权潄兂䅁权潄权䅁权獄权䅁允䅁䅁䅅䅁佁䉁䅁䅁瑁䑁䅍䅏畁䑁䅫䅏㑁䅁䅁䍄䉁䅁䅁䅂䅁䅁䅍䅄䅁䅁䅯䅸䅅䅁䅯䅂䅁䅁䅯兂䅁䅁䅅䅁䉁䅁䅁兂䅁䅁䅁穋奖兑杷允䅁䅁䅑䅁䑁䅁䅷䅁䭁䕁䱷䅁䭁佁䭳䅁䭁䥁䕍䅁䉁䅁䅁允䅁䅁䄴䅆䅁䑁䅉免睁䑁䅣兏㍁䑁䅅杍硁䅁䅁䍄䉁䅁䅁䅂䅁䅁䅍䅄䅁䅁䅯睊䅁䅁䅯允䅉䅁䅯杁䅉䅁䅅䅁䉁䅁䅁兂䱃䕡㍏湎㔳䅑杷允䅁䅁䅍䅁䑁䅁䅷䅁䭁䥁䙷䅁䭁䉁䝧䅁䉁䅁䅁允䅁䅁䅯杓䅙䅁杷允䅁䅁䅑䅁䑁䅁䅷䅁䭁乁䔰䅁䭁佁䭯䅁䭁䥁䕕䅁䉁䅁䅁允䅁䅁䄴䅄䅁䑁䅁杌穁䑁䅑李䅁䅁杷允䅁䅁䅑䅁䑁䅁䅷䅁䭁䕁䘸䅁䭁佁䭙䅁䭁䡁䕅䅁䉁䅁䅁允䅁䅁䄴䅄䅁䑁䅅杌㍁䑁䅁䅏䅁䅁杷允䅁䅁䅑䅁䑁䅁䅷䅁䭁偁䕷䅁䭁佁䭣䅁䭁䝁䔸䅁䉁䅁䅁允䅁䅁䅕噋偹癷潕啈䵁䅉䅅䅁䕁䅁䅁睁䵁䅁䅁权剁允䅁权䕁䅁䅁权䕁杁䅁允䅁䅁䅅䅁䙁䅁䅁䕁㝂潲䉨䍄䉁䅁䅁䅂䅁䅁䅍䅄䅁䅁䅯䅆䅕䅁䅯朶䅯䅁䅯睢䅑䅁䅅䅁䉁䅁䅁杄䵁䅁䅁䅍畁䑁䅁䅍ㅁ䅁䅁䍄䉁䅁䅁䅂䅁䅁䅍䅄䅁䅁䅯杬䅕䅁䅯儷䅯䅁䅯睧䅑䅁䅅䅁䉁䅁䅁兂塁挲㌷⭕ㅐ睐杷允䅁䅁䅑䅁䑁䅁䅷䅁䭁䕁䙧䅁䭁佁䭣䅁䭁䝁䔰䅁䉁䅁䅁允䅁䅁䅕渫焵䡶呓䕂䵁䅉䅅䅁䕁䅁䅁睁䵁䅁䅁权灃䅂䅁权畄权䅁权㥂䅂䅁允䅁䅁䅅䅁䙁䅁䅁䅁睂椯䉨䍄䉁䅁䅁䅂䅁䅁䅍䅄䅁䅁䅯睏䅕䅁䅯睈䅙䅁䅯䅉䅙䅁䅅䅁䉁䅁䅁权䵂杂䅁䍄䉁䅁䅁䅂䅁䅁䅍䅄䅁䅁䅯兴䅕䅁䅯眵䅯䅁䅯兦䅑䅁䅅䅁䉁䅁䅁兂噄佥浫啍㑧䅑杷允䅁䅁䅍䅁䑁䅁䅷䅁䭁䙁䙁䅁䭁䉁䝷䅁䉁䅁䅁允䅁䅁䅯朲䅙䅁杷允䅁䅁䅑䅁䑁䅁䅷䅁䭁䥁䙯䅁䭁佁䭯䅁䭁䝁䔸䅁䉁䅁䅁允䅁䅁䄴䅄䅁䑁䅁杌㑁䑁䅉免䅁䅁杷允䅁䅁䅑䅁䑁䅁䅷䅁䭁佁䕳䅁䭁佁䭯䅁䭁䡁䕁䅁䉁䅁䅁允䅁䅁䄴䅄䅁䑁䅅杌ぁ䑁䅉兏䅁䅁杷允䅁䅁䅑䅁䑁䅁䅷䅁䭁䝁䙑䅁䭁佁䭙䅁䭁䝁䔰䅁䉁䅁䅁允䅁䅁䄴䅄䅁䑁䅁杌㕁䑁䅑杍䅁䅁杷允䅁䅁䅑䅁䑁䅁䅷䅁䭁乁䉯䅁䭁䅁䅑䅁䭁䅁䅕䅁䉁䅁䅁允䅁䅁䅕䅁䅁偁䄵啙䵅䅉䅅䅁䕁䅁䅁睁䵁䅁䅁权癄允䅁权䕁䅁䅁权䙁䅁䅁允䅁䅁䅅䅁䙁䅁䅁䅁噁噰䉨䍄䉁䅁䅁䅂䅁䅁䅍䅄䅁䅁䅯䅳䅑䅁䅯朶䅯䅁䅯䄷䅯䅁䅅䅁䉁䅁䅁杄䵁䅁䅁䅍畁䑁䅙睎ㅁ䅁䅁䍄䉁䅁䅁䅂䅁䅁䅍䅄䅁䅁䅯睘䅕䅁䅯儷䅯䅁䅯䅣䅑䅁䅅䅁䉁䅁䅁兂噄佥浫免歪睐杷允䅁䅁䅑䅁䑁䅁䅷䅁䭁䡁䄰䅁䭁䅁䅑䅁䭁䅁䅕䅁䉁䅁䅁允䅁䅁䅕䅁䅁乁畵啙䵅䅉䅅䅁䕁䅁䅁睁䵁䅁䅁权畁允䅁权䕁䅁䅁权䕁杁䅁允䅁䅁䅅䅁䙁䅁䅁䅁煂䕺䉚䍄䉁䅁䅁䅂䅁䅁䅍䅄䅁䅁䅯兖䅕䅁䅯䄶䅯䅁䅯䄷䅯䅁䅅䅁䉁䅁䅁杄佁䅁䅁睍ㅁ䍁䄴䅏㑁䑁䅫䅁䵁䅉䅅䅁䕁䅁䅁睁䵁䅁䅁权㥄䅂䅁权畄权䅁权䑃䅂䅁允䅁䅁䅅䅁䙁䅁䅁䅁睁䍘䉬䍄䉁䅁䅁䅂䅁䅁䅍䅄䅁䅁䅯䅙䅕䅁䅯朶䅯䅁䅯来䅑䅁䅅䅁䉁䅁䅁杄䵁䅁䅁免畁䑁䅁免ぁ䅁䅁䍄䉁䅁䅁䅂䅁䅁䅍䅄䅁䅁䅯䅡䅕䅁䅯儷䅯䅁䅯兦䅑䅁䅅䅁䉁䅁䅁兂卂䉵䘶ㄶ獈睐杷允䅁䅁䅑䅁䑁䅁䅷䅁䭁䱁䙙䅁䭁佁䬰䅁䭁䝁䔸䅁䉁䅁䅁允䅁䅁䅕児塲㍯㥁樰䴸䅉䅅䅁䕁䅁䅁睁䵁䅁䅁权䙁允䅁权䭁䅁䅁权䙁䅁䅁允䅁䅁䅅䅁䙁乁㕶浦㡱䉤䄹䍄䉁䅁䅁䅂䅁䅁䅍䅄䅁䅁䅯䅣䅅䅁䅯䅂䅁䅁䅯䅂䅉䅁䅅䅁䉁䅁䅁兂䅁䅁允朸楓兑杷允䅁䅁䅑䅁䑁䅁䅷䅁䭁䅁䝁䅁䭁佁䬴䅁䭁䡁䕯䅁䉁䅁䅁允䅁䅁䅕䅁䅁䕁煃唴䵁䅉䅅䅁䕁䅁䅁睁䵁䅁䅁权晃䅂䅁权浄权䅁权䑃䅂䅁允䅁䅁䅅䅁佁䅁䅷䅁祁䍁䄴兎ぁ䑁䅅䅁䵁䅉䅅䅁䕁䅁䅁睁䵁䅁䅁权塂䅁䅁权䉁杁䅁权䙁杁䅁允䅁䅁䅅䅁䙁䕁䡁䉹嘲敔䅬䍄䉁䅁䅁䅂䅁䅁䅍䅄䅁䅁䅯儰䅕䅁䅯朷䅯䅁䅯兦䅑䅁䅅䅁䉁䅁䅁兂䅁䅁䅁湷杅兑杷允䅁䅁䅑䅁䑁䅁䅷䅁䭁䙁䅣䅁䭁䅁䍅䅁䭁䅁䍍䅁䉁䅁䅁允䅁䅁䅕㥂呲䡒坫䔰䵁䅉䅅䅁䕁䅁䅁睁䵁䅁䅁权䩂兂䅁权浄权䅁权㙂䅂䅁允䅁䅁䅅䅁佁䅁䅷䅁祁䍁䄴杍㕁䑁䅅䅁䵁䅉䅅䅁䕁䅁䅁睁䵁䅁䅁权橄䅂䅁权牄权䅁权䑃䅂䅁允䅁䅁䅅䅁佁䉁䅑䅁祁䑁䅫睍硁䑁䅕兏㉁䑁䅧免䅁䅁杷允䅁䅁䅑䅁䑁䅁䅷䅁䭁乁䕑䅁䭁佁䭫䅁䭁䝁䔰䅁䉁䅁䅁允䅁䅁䅕䅁䅁䵁佂欴䵁䅉䅅䅁䕁䅁䅁睁䵁䅁䅁权偄允䅁权剁䅁䅁权䙁䅁䅁允䅁䅁䅅䅁佁䉁䅑䅁ぁ䑁䅁兏㕁䑁䅑䅏睁䑁䅁䅍䅁䅁杷允䅁䅁䅑䅁䑁䅁䅷䅁䭁䝁䅑䅁䭁䅁䍅䅁䭁䅁䍍䅁䉁䅁䅁允䅁䅁䅕捲䑨獏橐啹䵁䅉䅅䅁䕁䅁䅁睁䵁䅁䅁权煁䅁䅁权䉁杁䅁权䑁杁䅁允䅁䅁䅅䅁䙁乁奺䉡䩄搴䅸䍄䉁䅁䅁䅂䅁䅁䅍䅄䅁䅁䅯具䅑䅁䅯䄶䅯䅁䅯睧䅑䅁䅅䅁䉁䅁䅁杄佁䅁䅁免㍁䍁䄴兎ぁ䑁䅕䅁䵁䅉䅅䅁䕁䅁䅁睁䵁䅁䅁权療兂䅁权潄权䅁权硂䅂䅁允䅁䅁䅅䅁佁䅁䅯䅁硁䑁䅧杌㑁䅁䅁䍄䉁䅁䅁䅂䅁䅁䅍䅄䅁䅁䅯䅓䅕䅁䅯䄶䅯䅁䅯兣䅑䅁䅅䅁䉁䅁䅁杄䵁䅁䅁杍畁䑁䅕䅍㍁䅁䅁䍄䉁䅁䅁䅂䅁䅁䅍䅄䅁䅁䅯杔䅕䅁䅯儷䅯䅁䅯睢䅑䅁䅅䅁䉁䅁䅁兂䱄啯㉗⼸唳睐杷允䅁䅁䅑䅁䑁䅁䅷䅁䭁䥁䙉䅁䭁佁䭳䅁䭁䡁䕯䅁䉁䅁䅁允䅁䅁䄴杅䅁䑁䅫䅏祁䑁䅕䅏睁䑁䅁䅍䅁䅁杷允䅁䅁䅑䅁䑁䅁䅷䅁䭁䍁䙅䅁䭁佁䭯䅁䭁佁䭷䅁䉁䅁䅁允䅁䅁䅯睒䅁䅁杷允䅁䅁䅑䅁䑁䅁䅷䅁䭁䑁䘴䅁䭁䉁䜸䅁䭁䍁䝁䅁䉁䅁䅁允䅁䅁䅯儰䅣䅁杷允䅁䅁䅑䅁䑁䅁䅷䅁䭁䥁䙁䅁䭁佁䭯䅁䭁䥁䕍䅁䉁䅁䅁允䅁䅁䄴䅄䅁䑁䅁杌硁䑁䅫免䅁䅁杷允䅁䅁䅑䅁䑁䅁䅷䅁䭁䵁䙣䅁䭁佁䬴䅁䭁䥁䕍䅁䉁䅁䅁允䅁䅁䅕䅁䅁䥁晁欶䵁䅉䅅䅁䕁䅁䅁睁䵁䅁䅁权扄䅂䅁权牄权䅁权療䅂䅁允䅁䅁䅅䅁佁䉁䅉䅁穁䑁䅕兏硁䑁䅍䅍睁䑁䅁䅁䵁䅉䅅䅁䕁䅁䅁睁䵁䅁䅁权㍂兂䅁权湄权䅁权䙃䅂䅁允䅁䅁䅅䅁䙁乁欰潂噇祧䅨䍄䉁䅁䅁睁䅁䅁䅍䅄䅁䅁䅯杹䅕䅁䅯杊䅙䅁䅅䅁䉁䅁䅁杄䵁䅁䅁睎穁䍁䄴免硁䅁䅁䍄䉁䅁䅁䅂䅁䅁䅍䅄䅁䅁䅯兎䅕䅁䅯䄶䅯䅁䅯兣䅑䅁䅅䅁䉁䅁䅁杄佁䅁䅁兎㉁䍁䄴䅍㍁䑁䅑䅁䵁䅉䅅䅁䕁䅁䅁睁䵁䅁䅁权佁杂䅁权浄权䅁权䙃䅂䅁允䅁䅁䅅䅁佁䅁䅷䅁睁䍁䄴兎硁䑁䅑䅁䵁䅉䅅䅁䕁䅁䅁睁䵁䅁䅁权㙄䅂䅁权畄权䅁权瑂䅂䅁允䅁䅁䅅䅁䙁䅁䅁䅁杄偧䄹䍄䉁䅁䅁䅂䅁䅁䅍䅄䅁䅁䅯䅣䅕䅁䅯䄶䅯䅁䅯睢䅑䅁䅅䅁䉁䅁䅁权䡂䅁䅁䍄䉁䅁䅁䅂䅁䅁䅍䅄䅁䅁䅯睧䅕䅁䅯朵䅯䅁䅯来䅑䅁䅅䅁䉁䅁䅁杄䵁䅁䅁睎畁䑁䅅睎ㅁ䅁䅁䍄䉁䅁䅁睁䅁䅁䅍䅄䅁䅁䅯睩䅑䅁䅯䅈䅙䅁䅅䅁䉁䅁䅁权㝂杂䅁䍄䉁䅁䅁䅂䅁䅁䅍䅄䅁䅁䅯杮䅑䅁䅯朵䅯䅁䅯睢䅑䅁䅅䅁䉁䅁䅁杄䵁䅁䅁䅍畁䑁䅑兎穁䅁䅁䍄䉁䅁䅁䅂䅁䅁䅍䅄䅁䅁䅯䅫䅑䅁䅯儷䅯䅁䅯睢䅑䅁䅅䅁䉁䅁䅁兂扁㥌欰潂䵅䅑杷允䅁䅁䅍䅁䑁䅁䅷䅁䭁䵁䕫䅁䭁䉁䝯䅁䉁䅁䅁允䅁䅁䅯杙䅙䅁杷允䅁䅁䅑䅁䑁䅁䅷䅁䭁䍁䙯䅁䭁佁䭣䅁䭁佁䭷䅁䉁䅁䅁允䅁䅁䅕㉦㡱䩤奍ぉ䵁䅉䅅䅁䕁䅁䅁睁䵁䅁䅁权䱁杂䅁权煄权䅁权㙂䅂䅁允䅁䅁䅅䅁䭁䕁䅣䅁䵁䅉䅅䅁䕁䅁䅁睁䵁䅁䅁权摁允䅁权䕁䅁䅁权䙁䅁䅁允䅁䅁䅅䅁䙁䅁䅁䥁穃奸䉂䍄䉁䅁䅁䅂䅁䅁䅍䅄䅁䅁䅯兏䅅䅁䅯允䅉䅁䅯睁䅉䅁䅅䅁䉁䅁䅁兂ㅂ欷⬱牉湪䅑杷允䅁䅁䅑䅁䑁䅁䅷䅁䭁䱁䘴䅁䭁佁䭳䅁䭁䡁䔰䅁䉁䅁䅁允䅁䅁䄴䅆䅁䑁䅉䅏祁䑁䅕免㉁䑁䅁䅍睁䅁䅁䍄䉁䅁䅁䅂䅁䅁䅍䅄䅁䅁䅯眸䅑䅁䅯眶䅯䅁䅯来䅑䅁䅅䅁䉁䅁䅁杄啁䅁䅁免ぁ䑁䅑免ぁ䑁䅫李硁䑁䅑䅁䵁䅉䅅䅁䕁䅁䅁睁䵁䅁䅁权歂兂䅁权牄权䅁权療䅂䅁允䅁䅁䅅䅁佁䉁䅑䅁祁䑁䅙睍㕁䑁䅍兏㕁䑁䅧睍䅁䅁杷允䅁䅁䅍䅁䑁䅁䅷䅁䭁䉁䙁䅁䭁䉁䜴䅁䉁䅁䅁允䅁䅁䅯兘䅙䅁杷允䅁䅁䅑䅁䑁䅁䅷䅁䭁䅁䝉䅁䭁佁䬰䅁䭁䡁䔰䅁䉁䅁䅁允䅁䅁䅕穊䥅䉲慺捌䵁䅉䅅䅁䕁䅁䅁睁䵁䅁䅁权潄䅂䅁权浄权䅁权瑂䅂䅁允䅁䅁䅅䅁佁䅁䅷䅁硁䍁䄴杍硁䑁䅍䅁䵁䅉䅅䅁䕁䅁䅁睁䵁䅁䅁权千兂䅁权湄权䅁权療䅂䅁允䅁䅁䅅䅁䙁偁湃歸㍳卩䅸䍄䉁䅁䅁䅂䅁䅁䅍䅄䅁䅁䅯䅴䅅䅁䅯充䅁䅁䅯䅂䅉䅁䅅䅁䉁䅁䅁杄啁䅁䅁兎穁䑁䅫杍ぁ䑁䅅䅍睁䑁䅁䅁䵁䅉䅅䅁䕁䅁䅁睁䵁䅁䅁权煄兂䅁权瑄权䅁权瑂䅂䅁允䅁䅁䅅䅁䙁偁湃歸㍳晩⽅䍄䉁䅁䅁䅂䅁䅁䅍䅄䅁䅁䅯兌䅁䅁䅯充䅁䅁䅯兂䅁䅁䅅䅁䉁䅁䅁杄坁䅁䅁睍㍁䑁䅉䅍ぁ䑁䅁䅍睁䑁䅁䅍䅁䅁杷允䅁䅁䅑䅁䑁䅁䅷䅁䭁䵁䉧䅁䭁䉁䅅䅁䭁䅁䍑䅁䉁䅁䅁允䅁䅁䄴䅆䅁䑁䅣免㉁䑁䅧兎睁䑁䅁䅍睁䅁䅁䍄䉁䅁䅁䅂䅁䅁䅍䅄䅁䅁䅯杇䅕䅁䅯眶䅯䅁䅯兦䅑䅁䅅䅁䉁䅁䅁杄十䅁䅁李祁䑁䅅杍睁䑁䅍睎㉁䅁䅁䍄䉁䅁䅁䅂䅁䅁䅍䅄䅁䅁䅯眹䅕䅁䅯眵䅯䅁䅯䅣䅑䅁䅅䅁䉁䅁䅁兂湄㘫确猰氰䅑杷允䅁䅁䅑䅁䑁䅁䅷䅁䭁䵁䕕䅁䭁佁䭳䅁䭁䡁䕁䅁䉁䅁䅁允䅁䅁䄴䅆䅁䑁䅅䅍㑁䑁䅕李㑁䑁䅕兏ぁ䅁䅁䍄䉁䅁䅁䅂䅁䅁䅍䅄䅁䅁䅯眫䅑䅁䅯䄶䅯䅁䅯兣䅑䅁䅅䅁䉁䅁䅁杄佁䅁䅁免硁䍁䄴䅏㍁䑁䅑䅁䵁䅉䅅䅁䕁䅁䅁睁䵁䅁䅁权瑂兂䅁权浄权䅁权療䅂䅁允䅁䅁䅅䅁佁䅁䅷䅁睁䍁䄴睎硁䑁䅉䅁䵁䅉䅅䅁䕁䅁䅁睁䵁䅁䅁权呂兂䅁权湄权䅁权䙃䅂䅁允䅁䅁䅅䅁䙁䅁潏权㌴畐⽯䍄䉁䅁䅁䅂䅁䅁䅍䅄䅁䅁䅯兰䅁䅁䅯充䅁䅁䅯䅂䅉䅁䅅䅁䉁䅁䅁杄啁䅁䅁杍祁䑁䅣免ぁ䑁䅉䅍睁䑁䅁䅁䵁䅉䅅䅁䕁䅁䅁睁䵁䅁䅁权煄䅂䅁权牄权䅁权獄权䅁允䅁䅁䅅䅁佁䉁䅑䅁硁䑁䅅兎硁䑁䅍兎㉁䑁䅫杍䅁䅁杷允䅁䅁䅑䅁䑁䅁䅷䅁䭁䙁䅑䅁䭁䉁䅅䅁䭁䅁䅕䅁䉁䅁䅁允䅁䅁䄴䅆䅁䑁䅕䅍㑁䑁䅁䅍睁䑁䅁䅍睁䅁䅁䍄䉁䅁䅁䅂䅁䅁䅍䅄䅁䅁䅯杭䅑䅁䅯儷䅯䅁䅯兣䅑䅁䅅䅁䉁䅁䅁兂佁扌摋㘷敦睐杷允䅁䅁䅑䅁䑁䅁䅷䅁䭁䍁䙙䅁䭁佁䬰䅁䭁䡁䕅䅁䉁䅁䅁允䅁䅁䅕䘷㑇潈牘吲䴸䅉䅅䅁䕁䅁䅁睁䵁䅁䅁权㝄允䅁权䉁杁䅁权䙁杁䅁允䅁䅁䅅䅁䙁䝁桭佢⭍獄䅎䍄䉁䅁䅁䅂䅁䅁䅍䅄䅁䅁䅯䄯䅁䅁䅯充䅁䅁䅯䅂䅉䅁䅅䅁䉁䅁䅁杄啁䅁䅁免穁䑁䅫睎硁䑁䅣睍㕁䑁䅫䅁䵁䅉䅅䅁䕁䅁䅁睁䵁䅁䅁权晃䅂䅁权湄权䅁权睂䅂䅁允䅁䅁䅅䅁䙁䡁㥅瑃橥䉣䅸䍄䉁䅁䅁䅂䅁䅁䅍䅄䅁䅁䅯睤䅕䅁䅯朵䅯䅁䅯兦䅑䅁䅅䅁䉁䅁䅁杄䵁䅁䅁李畁䑁䅙兏硁䅁䅁䍄䉁䅁䅁䅂䅁䅁䅍䅄䅁䅁䅯眵䅑䅁䅯儷䅯䅁䅯䄷䅯䅁䅅䅁䉁䅁䅁权䡂䅁䅁䍄䉁䅁䅁䅂䅁䅁䅍䅄䅁䅁䅯䄯䅕䅁䅯儶䅯䅁䅯全䅑䅁䅅䅁䉁䅁䅁兂䅁䅁䅁䕷の䅑杷允䅁䅁䅑䅁䑁䅁䅷䅁䭁乁䅣䅁䭁䅁䍅䅁䭁䅁䍍䅁䉁䅁䅁允䅁䅁䅕瀸砲瀰㍳䕅䵅䅉䅅䅁䕁䅁䅁睁䵁䅁䅁权䭂允䅁权䉁杁䅁权䙁杁䅁允䅁䅁䅅䅁䙁乁搯啱䑑敤䅊䍄䉁䅁䅁䅂䅁䅁䅍䅄䅁䅁䅯睁䅁䅁䅯允䅉䅁䅯杁䅉䅁䅅䅁䉁䅁䅁兂瑃灆䡡⭃橔䅑杷允䅁䅁䅑䅁䑁䅁䅷䅁䭁偁䕫䅁䭁佁䭫䅁䭁佁䭷䅁䉁䅁䅁允䅁䅁䅕䅁䅁䡁ぁ〸䵁䅉䅅䅁䕁䅁䅁睁䵁䅁䅁权元兂䅁权浄权䅁权㥂䅂䅁允䅁䅁䅅䅁䭁䕁䅣䅁䵁䅉䅅䅁䕁䅁䅁睁䵁䅁䅁权㡃兂䅁权浄权䅁权瑂䅂䅁允䅁䅁䅅䅁佁䅁䅷䅁睁䍁䄴兎㕁䑁䅫䅁䵁䅉䅅䅁䕁䅁䅁睁䵁䅁䅁权䝃兂䅁权畄权䅁权㥂䅂䅁允䅁䅁䅅䅁䙁䅁䅁䅁䅄⽤䅖䍄䉁䅁䅁䅂䅁䅁䅍䅄䅁䅁䅯䅁䅅䅁䅯䅂䅁䅁䅯䅂䅉䅁䅅䅁䉁䅁䅁兂䅁䅁䅄典砵兑杷允䅁䅁䅑䅁䑁䅁䅷䅁䭁䥁䙁䅁䭁佁䭣䅁䭁䝁䔰䅁䉁䅁䅁允䅁䅁䅕䑗ね䡹⭡啃䵁䅉䅅䅁䕁䅁䅁睁䵁䅁䅁权㉄兂䅁权湄权䅁权䙃䅂䅁允䅁䅁䅅䅁䙁䕁桪桥畓祂䄱䍄䉁䅁䅁睁䅁䅁䅍䅄䅁䅁䅯兵䅕䅁䅯杊䅙䅁䅅䅁䉁䅁䅁杄䵁䅁䅁睎祁䍁䄴䅎㕁䅁䅁䍄䉁䅁䅁䅂䅁䅁䅍䅄䅁䅁䅯朵䅑䅁䅯朵䅯䅁䅯睢䅑䅁䅅䅁䉁䅁䅁杄䵁䅁䅁䅏畁䑁䅁䅏㍁䅁䅁䍄䉁䅁䅁䅂䅁䅁䅍䅄䅁䅁䅯杯䅑䅁䅯朶䅯䅁䅯睧䅑䅁䅅䅁䉁䅁䅁杄䵁䅁䅁䅍畁䑁䅣兏祁䅁䅁䍄䉁䅁䅁䅂䅁䅁䅍䅄䅁䅁䅯材䅕䅁䅯朶䅯䅁䅯兣䅑䅁䅅䅁䉁䅁䅁杄䭁䅁䅁䅍畁䑁䅑李䅁䅁杷允䅁䅁䅑䅁䑁䅁䅷䅁䭁䱁䕉䅁䭁佁䭙䅁䭁䡁䕯䅁䉁䅁䅁允䅁䅁䄴䅄䅁䑁䅅杌睁䑁䅫免䅁䅁杷允䅁䅁䅑䅁䑁䅁䅷䅁䭁䑁䙕䅁䭁佁䬴䅁䭁䥁䕕䅁䉁䅁䅁允䅁䅁䅕䅁䅁䝁䉃欸䵁䅉䅅䅁䕁䅁䅁睁䵁䅁䅁权睁兂䅁权湄权䅁权㙂䅂䅁允䅁䅁䅅䅁䙁䵁䭈啯㉗祣䅬䍄䉁䅁䅁䅂䅁䅁䅍䅄䅁䅁䅯睄䅙䅁䅯眶䅯䅁䅯睧䅑䅁䅅䅁䉁䅁䅁杄十䅁䅁李硁䑁䅣䅍祁䑁䅁䅍睁䅁䅁䍄䉁䅁䅁䅂䅁䅁䅍䅄䅁䅁䅯睢䅅䅁䅯允䅉䅁䅯兂䅉䅁䅅䅁䉁䅁䅁兂穃歴獱睂晌䅑杷允䅁䅁䅑䅁䑁䅁䅷䅁䭁乁䙑䅁䭁佁䭣䅁䭁䥁䕍䅁䉁䅁䅁允䅁䅁䅕䝭匴㡧䭄歆䵁䅉䅅䅁䕁䅁䅁睁䵁䅁䅁权ㅄ兂䅁权晁杂䅁权杁杂䅁允䅁䅁䅅䅁䭁乁䠰䅁䵁䅉䅅䅁䕁䅁䅁睁䵁䅁䅁权煁允䅁权䭁䅁䅁权䙁䅁䅁允䅁䅁䅅䅁䙁䑁敖歵䵫桧䅚䍄䉁䅁䅁䅂䅁䅁䅍䅄䅁䅁䅯睍䅁䅁䅯权䅁䅁䅯䅂䅉䅁䅅䅁䉁䅁䅁兂奃桢䑋䵷䉯䅑杷允䅁䅁䅑䅁䑁䅁䅷䅁䭁䥁䅳䅁䭁䅁䅑䅁䭁䅁䅕䅁䉁䅁䅁允䅁䅁䅕䅁䅁䝁㙕䕕䵅䅉䅅䅁䕁䅁䅁睁䵁䅁䅁权⽄䅂䅁权畄权䅁权獄权䅁允䅁䅁䅅䅁䙁䅁䅁䅁䅁⭺䅸䍄䉁䅁䅁䅂䅁䅁䅍䅄䅁䅁䅯䄲䅑䅁䅯眶䅯䅁䅯来䅑䅁䅅䅁䉁䅁䅁杄十䅁䅁兏硁䑁䅑兏祁䑁䅅䅍㑁䅁䅁䍄䉁䅁䅁䅂䅁䅁䅍䅄䅁䅁䅯睵䅕䅁䅯朶䅯䅁䅯全䅑䅁䅅䅁䉁䅁䅁杄䵁䅁䅁免畁䑁䅁睎ぁ䅁䅁䍄䉁䅁䅁䅂䅁䅁䅍䅄䅁䅁䅯八䅑䅁䅯眵䅯䅁䅯兢䅑䅁䅅䅁䉁䅁䅁兂㝁〳丫㉬水䅑杷允䅁䅁䅑䅁䑁䅁䅷䅁䭁䕁䙍䅁䭁佁䬴䅁䭁䡁䔰䅁䉁䅁䅁允䅁䅁䅕䅁䅁䕁潂唸䵁䅉䅅䅁䕁䅁䅁睁䵁䅁䅁权卄兂䅁权浄权䅁权睂䅂䅁允䅁䅁䅅䅁佁䅁䅷䅁硁䍁䄴兎ㅁ䑁䅅䅁䵁䅉䅅䅁䕁䅁䅁睁䵁䅁䅁权塄允䅁权䭁䅁䅁权䙁䅁䅁允䅁䅁䅅䅁䙁䱁昶楇搯䉊䅂䍄䉁䅁䅁䅂䅁䅁䅍䅄䅁䅁䅯䄱䅕䅁䅯䄶䅯䅁䅯兣䅑䅁䅅䅁䉁䅁䅁杄佁䅁䅁杍祁䍁䄴䅎㕁䑁䅙䅁䵁䅉䅅䅁䕁䅁䅁睁䵁䅁䅁权㡄兂䅁权畄权䅁权瑂䅂䅁允䅁䅁䅅䅁䙁䅁䅁䅁杁杭䈱䍄䉁䅁䅁䅂䅁䅁䅍䅄䅁䅁䅯䅚䅁䅁䅯权䅁䅁䅯䅂䅉䅁䅅䅁䉁䅁䅁兂い搯㑒匶䝙䅑杷允䅁䅁䅑䅁䑁䅁䅷䅁䭁䑁䉷䅁䭁䅁䅑䅁䭁䅁䅕䅁䉁䅁䅁允䅁䅁䅕䅁䅁䥧䬵䕙䵅䅉䅅䅁䕁䅁䅁睁䵁䅁䅁权元兂䅁权煄权䅁权獄权䅁允䅁䅁䅅䅁䭁䕁䅣䅁䵁䅉䅅䅁䕁䅁䅁睁䵁䅁䅁权湁允䅁权䉁杁䅁权䙁杁䅁允䅁䅁䅅䅁䙁偁娵䅭婯⭕䄱䍄䉁䅁䅁䅂䅁䅁䅍䅄䅁䅁䅯杳䅕䅁䅯眶䅯䅁䅯兢䅑䅁䅅䅁䉁䅁䅁杄啁䅁䅁睍㑁䑁䅅兎ぁ䑁䅫兎ぁ䑁䅅䅁䵁䅉䅅䅁䕁䅁䅁睁䵁䅁䅁权䥄兂䅁权瑄权䅁权睂䅂䅁允䅁䅁䅅䅁䙁䭁硲欰椱久⽧䍄䉁䅁䅁䅂䅁䅁䅍䅄䅁䅁䅯兲䅑䅁䅯儷䅯䅁䅯䅣䅑䅁䅅䅁䉁䅁䅁兂捂㡪ㅌ䙋湺睐杷允䅁䅁䅑䅁䑁䅁䅷䅁䭁䉁䙕䅁䭁佁䬰䅁䭁䥁䕍䅁䉁䅁䅁允䅁䅁䅕浗㝑〳丫稵䴸䅉䅅䅁䕁䅁䅁睁䵁䅁䅁权畂允䅁权䭁䅁䅁权䙁䅁䅁允䅁䅁䅅䅁䙁偁㥔䠱灪杊䅊䍄䉁䅁䅁䅂䅁䅁䅍䅄䅁䅁䅯睵䅕䅁䅯朷䅯䅁䅯兦䅑䅁䅅䅁䉁䅁䅁兂䅁䅁䅁佁潦䅷杷允䅁䅁䅍䅁䑁䅁䅷䅁䭁偁䙯䅁䭁䉁䝷䅁䉁䅁䅁允䅁䅁䅯睋䅙䅁杷允䅁䅁䅑䅁䑁䅁䅷䅁䭁䅁䝫䅁䭁佁䬰䅁䭁䥁䕕䅁䉁䅁䅁允䅁䅁䅕䘫橐婰䕶䑷䴸䅉䅅䅁䕁䅁䅁睁䵁䅁䅁权䕄兂䅁权畄权䅁权睂䅂䅁允䅁䅁䅅䅁䙁䅁䅁䅁䅄杍䉸䍄䉁䅁䅁睁䅁䅁䅍䅄䅁䅁䅯䅷䅑䅁䅯杊䅙䅁䅅䅁䉁䅁䅁杄䵁䅁䅁兏祁䍁䄴䅏㑁䅁䅁䍄䉁䅁䅁䅂䅁䅁䅍䅄䅁䅁䅯䅑䅕䅁䅯睈䅙䅁䅯䅉䅙䅁䅅䅁䉁䅁䅁权⭄杂䅁䍄䉁䅁䅁䅂䅁䅁䅍䅄䅁䅁䅯朰䅑䅁䅯䄶䅯䅁䅯兢䅑䅁䅅䅁䉁䅁䅁杄䵁䅁䅁睎畁䑁䅧兏祁䅁䅁䍄䉁䅁䅁䅂䅁䅁䅍䅄䅁䅁䅯睅䅙䅁䅯眵䅯䅁䅯䄷䅯䅁䅅䅁䉁䅁䅁权䡂䅁䅁䍄䉁䅁䅁䅂䅁䅁䅍䅄䅁䅁䅯䅂䅕䅁䅯䄶䅯䅁䅯睧䅑䅁䅅䅁䉁䅁䅁杄佁䅁䅁睍硁䍁䄴免㉁䑁䅉䅁䵁䅉䅅䅁䕁䅁䅁睁䵁䅁䅁权䑂兂䅁权浄权䅁权睂䅂䅁允䅁䅁䅅䅁佁䅁䅷䅁穁䍁䄴杍㑁䑁䅅䅁䵁䅉䅅䅁䕁䅁䅁睁䵁䅁䅁权⭄兂䅁权湄权䅁权療䅂䅁允䅁䅁䅅䅁䙁䍁礲敮渫杸䅒䍄䉁䅁䅁䅂䅁䅁䅍䅄䅁䅁䅯䅵䅑䅁䅯儶䅯䅁䅯睢䅑䅁䅅䅁䉁䅁䅁兂䅁䅁䅁䝁娯䅑杷允䅁䅁䅑䅁䑁䅁䅷䅁䭁䥁䕣䅁䭁佁䭫䅁䭁䝁䔰䅁䉁䅁䅁允䅁䅁䅕䅁䅁䙁汁〫䵁䅉䅅䅁䕁䅁䅁睁䵁䅁䅁权流允䅁权䉁杁䅁权䑁杁䅁允䅁䅁䅅䅁䙁偁㙐䑏礫伫䅬䍄䉁䅁䅁䅂䅁䅁䅍䅄䅁䅁䅯䅫䅑䅁䅯䄶䅯䅁䅯睧䅑䅁䅅䅁䉁䅁䅁杄佁䅁䅁免ぁ䍁䄴䅏㕁䑁䅍䅁䵁䅉䅅䅁䕁䅁䅁睁䵁䅁䅁权佄䅂䅁权瑄权䅁权瑂䅂䅁允䅁䅁䅅䅁䙁偁灹搸乊浙⽁䍄䉁䅁䅁䅂䅁䅁䅍䅄䅁䅁䅯杚䅅䅁䅯䅂䅁䅁䅯兂䅁䅁䅅䅁䉁䅁䅁兂䅁䅁䅃癋捹兑杷允䅁䅁䅑䅁䑁䅁䅷䅁䭁䝁䉣䅁䭁䅁䅑䅁䭁䅁䅕䅁䉁䅁䅁允䅁䅁䅕䅁䅁䵷㙹歫䵅䅉䅅䅁䕁䅁䅁睁䵁䅁䅁权佂兂䅁权牄权䅁权䙃䅂䅁允䅁䅁䅅䅁佁䉁䅁䅁ぁ䑁䅕䅎ぁ䑁䅍睍㉁䅁䅁䍄䉁䅁䅁䅂䅁䅁䅍䅄䅁䅁䅯眱䅑䅁䅯朵䅯䅁䅯兢䅑䅁䅅䅁䉁䅁䅁杄䵁䅁䅁杍畁䑁䅉䅍ㅁ䅁䅁䍄䉁䅁䅁䅂䅁䅁䅍䅄䅁䅁䅯术䅕䅁䅯眵䅯䅁䅯䄷䅯䅁䅅䅁䉁䅁䅁兂摄䅊䉡啬䙍䅑杷允䅁䅁䅑䅁䑁䅁䅷䅁䭁䝁䙯䅁䭁佁䭣䅁䭁䝁䔰䅁䉁䅁䅁允䅁䅁䅕据均戱核䐹䴸䅉䅅䅁䕁䅁䅁睁䵁䅁䅁权䉄兂䅁权牄权䅁权瑂䅂䅁允䅁䅁䅅䅁佁䉁䅑䅁硁䑁䅉䅏祁䑁䅉睎睁䑁䅅䅎䅁䅁杷允䅁䅁䅍䅁䑁䅁䅷䅁䭁䙁䙉䅁䭁䍁䝑䅁䉁䅁䅁允䅁䅁䅯杌䄸䅁杷允䅁䅁䅑䅁䑁䅁䅷䅁䭁䍁䙍䅁䭁佁䬴䅁䭁䡁䕅䅁䉁䅁䅁允䅁䅁䅕䅁䅁䑁湁䔯䵁䅉䅅䅁䕁䅁䅁睁䵁䅁䅁权癄兂䅁权湄权䅁权䙃䅂䅁允䅁䅁䅅䅁䙁䝁㡱䩤奍䉂䄱䍄䉁䅁䅁䅂䅁䅁䅍䅄䅁䅁䅯具䅑䅁䅯䄶䅯䅁䅯全䅑䅁䅅䅁䉁䅁䅁杄佁䅁䅁杍睁䍁䄴䅍㉁䑁䅅䅁䵁䅉䅅䅁䕁䅁䅁睁䵁䅁䅁权い䅁䅁权剁䅁䅁权䙁䅁䅁允䅁䅁䅅䅁佁䉁䅑䅁㉁䑁䅑睍睁䑁䅁䅍睁䑁䅁䅍䅁䅁杷允䅁䅁䅑䅁䑁䅁䅷䅁䭁䍁䙯䅁䭁佁䭣䅁䭁䡁䕅䅁䉁䅁䅁允䅁䅁䅕䑚晶㑔堰ぇ䵁䅉䅅䅁䕁䅁䅁睁䵁䅁䅁权䱂兂䅁权畄权䅁权療䅂䅁允䅁䅁䅅䅁䙁䅁䅁䅁㑁兏䉸䍄䉁䅁䅁䅂䅁䅁䅍䅄䅁䅁䅯睂䅙䅁䅯䄶䅯䅁䅯睢䅑䅁䅅䅁䉁䅁䅁杄佁䅁䅁免㉁䍁䄴免㍁䑁䅉䅁䵁䅉䅅䅁䕁䅁䅁睁䵁䅁䅁权䉂兂䅁权畄权䅁权睂䅂䅁允䅁䅁䅅䅁䙁䅁䅁䅁杂佨䄵䍄䉁䅁䅁䅂䅁䅁䅍䅄䅁䅁䅯䄷䅕䅁䅯朵䅯䅁䅯全䅑䅁䅅䅁䉁䅁䅁杄䵁䅁䅁睍畁䑁䅣免ㅁ䅁䅁䍄䉁䅁䅁䅂䅁䅁䅍䅄䅁䅁䅯兯䅁䅁䅯䅂䅁䅁䅯䅂䅉䅁䅅䅁䉁䅁䅁兂䅁䅁䅁杘㌱兑杷允䅁䅁䅑䅁䑁䅁䅷䅁䭁偁䙧䅁䭁佁䭧䅁䭁䝁䔸䅁䉁䅁䅁允䅁䅁䄴杄䅁䑁䅅睎畁䑁䅁杍祁䅁䅁䍄䉁䅁䅁䅂䅁䅁䅍䅄䅁䅁䅯典䅕䅁䅯眵䅯䅁䅯䄷䅯䅁䅅䅁䉁䅁䅁兂塁挲㌷⭕䵍䅑杷允䅁䅁䅑䅁䑁䅁䅷䅁䭁䵁䕫䅁䭁佁䬰䅁䭁佁䭷䅁䉁䅁䅁允䅁䅁䅕猲㥈㈷⽗䑷䴸䅉䅅䅁䕁䅁䅁睁䵁䅁䅁权畃兂䅁权灄权䅁权㥂䅂䅁允䅁䅁䅅䅁䙁䅁䅁䅁䅃⭙䅴䍄䉁䅁䅁䅂䅁䅁䅍䅄䅁䅁䅯杕䅁䅁䅯充䅁䅁䅯兂䅁䅁䅅䅁䉁䅁䅁杄坁䅁䅁免睁䑁䅅兎睁䑁䅁䅍睁䑁䅁䅍䅁䅁杷允䅁䅁䅑䅁䑁䅁䅷䅁䭁䱁䅷䅁䭁䅁䍅䅁䭁䅁䍕䅁䉁䅁䅁允䅁䅁䅕瑺歸偕䩃唶䵁䅉䅅䅁䕁䅁䅁睁䵁䅁䅁权䥃䅂䅁权潄权䅁权䙃䅂䅁允䅁䅁䅅䅁佁䅁䄴䅁硁䑁䅧杌硁䑁䅁兏䅁䅁杷允䅁䅁䅑䅁䑁䅁䅷䅁䭁䱁䅷䅁䭁䅁䍅䅁䭁䅁䍍䅁䉁䅁䅁允䅁䅁䅕慺晶挸昸欵䵁䅉䅅䅁䕁䅁䅁睁䵁䅁䅁权ㅂ允䅁权䉁杁䅁权䑁杁䅁允䅁䅁䅅䅁䙁乁奔䱭佡光䉊䍄䉁䅁䅁䅂䅁䅁䅍䅄䅁䅁䅯睶䅑䅁䅯儶䅯䅁䅯兢䅑䅁䅅䅁䉁䅁䅁兂䅁䅁䅁䡙穪䅑杷允䅁䅁䅑䅁䑁䅁䅷䅁䭁䱁䘴䅁䭁佁䭣䅁䭁䡁䔰䅁䉁䅁䅁允䅁䅁䅕扌摋㘷䝦啄䵁䅉䅅䅁䕁䅁䅁睁䵁䅁䅁权敃䅂䅁权瑄权䅁权睂䅂䅁允䅁䅁䅅䅁䙁䍁搯䅊䉡敬⼸䍄䉁䅁䅁䅂䅁䅁䅍䅄䅁䅁䅯䅯䅑䅁䅯䄶䅯䅁䅯睧䅑䅁䅅䅁䉁䅁䅁杄佁䅁䅁免穁䍁䄴䅍穁䑁䅕䅁䵁䅉䅅䅁䑁䅁䅁睁䵁䅁䅁权㍁兂䅁权流杂䅁允䅁䅁䅅䅁佁䅁䅷䅁㑁䑁䅍杌穁䑁䅣䅁䵁䅉䅅䅁䕁䅁䅁睁䵁䅁䅁权㉂允䅁权䭁䅁䅁权䙁䅁䅁允䅁䅁䅅䅁䙁䙁乃㉬匴硁䅂䍄䉁䅁䅁䅂䅁䅁䅍䅄䅁䅁䅯党䅕䅁䅯朵䅯䅁䅯兣䅑䅁䅅䅁䉁䅁䅁杄䵁䅁䅁免畁䑁䅣睎㍁䅁䅁䍄䉁䅁䅁䅂䅁䅁䅍䅄䅁䅁䅯八䅑䅁䅯朵䅯䅁䅯兣䅑䅁䅅䅁䉁䅁䅁杄䵁䅁䅁免畁䑁䅑睎ぁ䅁䅁䍄䉁䅁䅁䅂䅁䅁䅍䅄䅁䅁䅯兕䅕䅁䅯眵䅯䅁䅯睧䅑䅁䅅䅁䉁䅁䅁兂㕁䵴㉨桶娸䅑杷允䅁䅁䅑䅁䑁䅁䅷䅁䭁䡁䘰䅁䭁佁䭙䅁䭁䝁䔸䅁䉁䅁䅁允䅁䅁䄴䅄䅁䑁䅅杌睁䑁䅁杍䅁䅁杷允䅁䅁䅍䅁䑁䅁䅷䅁䭁䑁䙕䅁䭁䍁䝙䅁䉁䅁䅁允䅁䅁䄴䅄䅁䑁䅅䅍睁䍁䄴䅏䅁䅁杷允䅁䅁䅍䅁䑁䅁䅷䅁䭁䵁䙳䅁䭁䉁䝯䅁䉁䅁䅁允䅁䅁䅯睓䅙䅁杷允䅁䅁䅍䅁䑁䅁䅷䅁䭁偁䙳䅁䭁䍁䝙䅁䉁䅁䅁允䅁䅁䄴杄䅁䑁䅅䅍睁䍁䄴䅏穁䅁䅁䍄䉁䅁䅁䅂䅁䅁䅍䅄䅁䅁䅯睙䅕䅁䅯朵䅯䅁䅯来䅑䅁䅅䅁䉁䅁䅁杄䵁䅁䅁䅍畁䑁䅑免穁䅁䅁䍄䉁䅁䅁䅂䅁䅁䅍䅄䅁䅁䅯䅣䅅䅁䅯充䅁䅁䅯䅂䅉䅁䅅䅁䉁䅁䅁杄坁䅁䅁免睁䑁䅕䅏睁䑁䅁䅍睁䑁䅁䅍䅁䅁杷允䅁䅁䅑䅁䑁䅁䅷䅁䭁偁䕯䅁䭁佁䬰䅁䭁䡁䔰䅁䉁䅁䅁允䅁䅁䅕摈䅚扩吹吴䴸䅉䅅䅁䕁䅁䅁睁䵁䅁䅁权䥂䅁䅁权䕁䅁䅁权䙁䅁䅁允䅁䅁䅅䅁䙁䅁䅁䍁湁湔䉂䍄䉁䅁䅁䅂䅁䅁䅍䅄䅁䅁䅯睊䅅䅁䅯䅂䅁䅁䅯兂䅁䅁䅅䅁䉁䅁䅁兂䅁䅁杄㕚乱兑杷允䅁䅁䅑䅁䑁䅁䅷䅁䭁䉁䝁䅁䭁佁䭣䅁䭁䡁䕯䅁䉁䅁䅁允䅁䅁䅕䨸牤敢教啈䵁䅉䅅䅁䕁䅁䅁睁䵁䅁䅁权獂兂䅁权晁杂䅁权杁杂䅁允䅁䅁䅅䅁䭁乁䩑䅁䵁䅉䅅䅁䕁䅁䅁睁䵁䅁䅁权坁兂䅁权煄权䅁权硂䅂䅁允䅁䅁䅅䅁佁䅁䅷䅁睁䍁䄴睎ㅁ䑁䅍䅁䵁䅉䅅䅁䕁䅁䅁睁䵁䅁䅁权䭂允䅁权䉁杁䅁权䍁杁䅁允䅁䅁䅅䅁䙁䱁漵䍳㉘摍䅴䍄䉁䅁䅁䅂䅁䅁䅍䅄䅁䅁䅯杄䅙䅁䅯朵䅯䅁䅯兢䅑䅁䅅䅁䉁䅁䅁杄䵁䅁䅁䅍畁䑁䅍䅏㍁䅁䅁䍄䉁䅁䅁䅂䅁䅁䅍䅄䅁䅁䅯兑䅕䅁䅯䄶䅯䅁䅯全䅑䅁䅅䅁䉁䅁䅁杄佁䅁䅁李㍁䍁䄴杍㍁䑁䅅䅁䵁䅉䅅䅁䕁䅁䅁睁䵁䅁䅁权偃兂䅁权畄权䅁权療䅂䅁允䅁䅁䅅䅁䙁䅁䅁䅁䅂瑳䅺䍄䉁䅁䅁䅂䅁䅁䅍䅄䅁䅁䅯兯䅕䅁䅯儷䅯䅁䅯䅣䅑䅁䅅䅁䉁䅁䅁兂杄㍣⼷䱲噮睐杷允䅁䅁䅑䅁䑁䅁䅷䅁䭁䉁䙕䅁䭁佁䭧䅁䭁佁䭷䅁䉁䅁䅁允䅁䅁䄴䅄䅁䑁䅍杌睁䑁䅁䅏䅁䅁杷允䅁䅁䅑䅁䑁䅁䅷䅁䭁䙁䉍䅁䭁䅁䍅䅁䭁䅁䍍䅁䉁䅁䅁允䅁䅁䅕䙅儱㜳䉱䔵䵁䅉䅅䅁䕁䅁䅁睁䵁䅁䅁权䍄兂䅁权瑄权䅁权硂䅂䅁允䅁䅁䅅䅁䙁䱁佪䩹桄乑⽅䍄䉁䅁䅁䅂䅁䅁䅍䅄䅁䅁䅯䅯䅕䅁䅯儶䅯䅁䅯䄷䅯䅁䅅䅁䉁䅁䅁权䡂䅁䅁䍄䉁䅁䅁䅂䅁䅁䅍䅄䅁䅁䅯杧䅅䅁䅯允䅉䅁䅯杁䅉䅁䅅䅁䉁䅁䅁兂㍃䵵湚片㔫䅑杷允䅁䅁䅑䅁䑁䅁䅷䅁䭁䵁䱳䅁䭁佁䬰䅁䭁䝁䔰䅁䉁䅁䅁允䅁䅁䅕免獩䙈歰稹䴸䅉䅅䅁䕁䅁䅁睁䵁䅁䅁权䡂睄䅁权畄权䅁权療䅂䅁允䅁䅁䅅䅁䙁䅁䅁䅁奂睅䉨䍄䉁䅁䅁䅂䅁䅁䅍䅄䅁䅁䅯末䅁䅁䅯允䅉䅁䅯睁䅉䅁䅅䅁䉁䅁䅁兂偄䑆癱桩空䅑杷允䅁䅁䅑䅁䑁䅁䅷䅁䭁䍁䙳䅁䭁佁䭯䅁䭁䥁䕕䅁䉁䅁䅁允䅁䅁䄴䅄䅁䑁䅅杌睁䑁䅙杍䅁䅁杷允䅁䅁䅑䅁䑁䅁䅷䅁䭁䱁䙧䅁䭁佁䭙䅁䭁佁䭷䅁䉁䅁䅁允䅁䅁䄴䅄䅁䑁䅁杌㉁䑁䅕李䅁䅁杷允䅁䅁䅑䅁䑁䅁䅷䅁䭁䩁䕳䅁䭁䉁䜸䅁䭁䍁䝁䅁䉁䅁䅁允䅁䅁䅯眫䅣䅁杷允䅁䅁䅑䅁䑁䅁䅷䅁䭁䅁䜴䅁䭁佁䭫䅁䭁䡁䔰䅁䉁䅁䅁允䅁䅁䅕䅁䅁䥁祁啁䵅䅉䅅䅁䕁䅁䅁睁䵁䅁䅁权汄䅂䅁权瑄权䅁权䙃䅂䅁允䅁䅁䅅䅁䙁䱁祱佬㍱入䅆䍄䉁䅁䅁䅂䅁䅁䅍䅄䅁䅁䅯睮䅑䅁䅯眵䅯䅁䅯䄷䅯䅁䅅䅁䉁䅁䅁兂い搯㑒匶捙䅑杷允䅁䅁䅍䅁䑁䅁䅷䅁䭁䭁䙷䅁䭁䍁䝙䅁䉁䅁䅁允䅁䅁䄴䅄䅁䑁䅫杍畁䑁䅣䅎䅁䅁杷允䅁䅁䅑䅁䑁䅁䅷䅁䭁䉁䝉䅁䭁佁䭙䅁䭁佁䭷䅁䉁䅁䅁允䅁䅁䅯睒䅁䅁杷允䅁䅁䅍䅁䑁䅁䅷䅁䭁䡁䙫䅁䭁䍁䝑䅁䉁䅁䅁允䅁䅁䅯䅅䅑䅁杷允䅁䅁䅍䅁䑁䅁䅷䅁䭁䭁䕙䅁䭁䉁䝷䅁䉁䅁䅁允䅁䅁䅯杙䅙䅁杷允䅁䅁䅑䅁䑁䅁䅷䅁䭁䅁䙅䅁䭁佁䭧䅁䭁䡁䔰䅁䉁䅁䅁允䅁䅁䄴杄䅁䑁䅅李畁䑁䅧睍ぁ䅁䅁䍄䉁䅁䅁䅂䅁䅁䅍䅄䅁䅁䅯兲䅅䅁䅯允䅉䅁䅯杁䅉䅁䅅䅁䉁䅁䅁兂千婇煩啊歺䅑杷允䅁䅁䅑䅁䑁䅁䅷䅁䭁䅁䘴䅁䭁佁䭧䅁䭁䡁䕯䅁䉁䅁䅁允䅁䅁䄴杄䅁䑁䅣䅎畁䑁䅍免㉁䅁䅁䍄䉁䅁䅁睁䅁䅁䅍䅄䅁䅁䅯朹䅕䅁䅯杇䅙䅁䅅䅁䉁䅁䅁权㥁杂䅁䍄䉁䅁䅁䅂䅁䅁䅍䅄䅁䅁䅯睨䅑䅁䅯朶䅯䅁䅯兦䅑䅁䅅䅁䉁䅁䅁杄䵁䅁䅁䅍畁䑁䅅兏祁䅁䅁䍄䉁䅁䅁䅂䅁䅁䅍䅄䅁䅁䅯䅙䅕䅁䅯朶䅯䅁䅯兦䅑䅁䅅䅁䉁䅁䅁杄䵁䅁䅁䅍畁䑁䅧䅎硁䅁䅁䍄䉁䅁䅁䅂䅁䅁䅍䅄䅁䅁䅯先䅕䅁䅯䄶䅯䅁䅯兢䅑䅁䅅䅁䉁䅁䅁杄䵁䅁䅁睎畁䑁䅣李祁䅁䅁䍄䉁䅁䅁䅂䅁䅁䅍䅄䅁䅁䅯內䅕䅁䅯眵䅯䅁䅯全䅑䅁䅅䅁䉁䅁䅁兂ㅁ牘䩰䅄䡉䅑杷允䅁䅁䅑䅁䑁䅁䅷䅁䭁䩁䙷䅁䭁佁䬰䅁䭁䡁䔰䅁䉁䅁䅁允䅁䅁䅕䥒獴⼵灵歁䵁䅉䅅䅁䕁䅁䅁睁䵁䅁䅁权䑄䅂䅁权浄权䅁权瑂䅂䅁允䅁䅁䅅䅁佁䅁䅷䅁硁䍁䄴睎穁䑁䅍䅁䵁䅉䅅䅁䕁䅁䅁睁䵁䅁䅁权䍁杂䅁权畄权䅁权獄权䅁允䅁䅁䅅䅁䙁䅁䅁䅁㑁兗䉂䍄䉁䅁䅁睁䅁䅁䅍䅄䅁䅁䅯兏䅕䅁䅯杊䅙䅁䅅䅁䉁䅁䅁杄䵁䅁䅁兏ぁ䍁䄴䅍穁䅁䅁䍄䉁䅁䅁䅂䅁䅁䅍䅄䅁䅁䅯杇䅕䅁䅯朶䅯䅁䅯来䅑䅁䅅䅁䉁䅁䅁权䡂䅁䅁䍄䉁䅁䅁睁䅁䅁䅍䅄䅁䅁䅯关䅕䅁䅯䅇䅙䅁䅅䅁䉁䅁䅁权䭂杂䅁䍄䉁䅁䅁䅂䅁䅁䅍䅄䅁䅁䅯儳䅑䅁䅯儶䅯䅁䅯䅣䅑䅁䅅䅁䉁䅁䅁兂䅁䅁䅁䕁㥺䅑杷允䅁䅁䅑䅁䑁䅁䅷䅁䭁䉁䙧䅁䭁佁䭳䅁䭁䡁䕯䅁䉁䅁䅁允䅁䅁䄴䅆䅁䑁䅙睎㕁䑁䅙䅍睁䑁䅁䅍睁䅁䅁䍄䉁䅁䅁䅂䅁䅁䅍䅄䅁䅁䅯東䅑䅁䅯眵䅯䅁䅯兢䅑䅁䅅䅁䉁䅁䅁兂䍁㑋坣挲場䅑杷允䅁䅁䅑䅁䑁䅁䅷䅁䭁䡁䙑䅁䭁佁䭣䅁䭁佁䭷䅁䉁䅁䅁允䅁䅁䅕䬸䝦穓䩥歅䵁䅉䅅䅁䕁䅁䅁睁䵁䅁䅁权瑁兂䅁权灄权䅁权䙃䅂䅁允䅁䅁䅅䅁䙁䅁䅁䅁杄敤䅖䍄䉁䅁䅁䅂䅁䅁䅍䅄䅁䅁䅯杬䅁䅁䅯充䅁䅁䅯䅂䅉䅁䅅䅁䉁䅁䅁杄啁䅁䅁免㍁䑁䅁李㕁䑁䅑䅍睁䑁䅁䅁䵁䅉䅅䅁䕁䅁䅁睁䵁䅁䅁权奃䅁䅁权剁䅁䅁权䕁杁䅁允䅁䅁䅅䅁佁䉁䅑䅁ㅁ䑁䅑䅍睁䑁䅁䅍睁䑁䅁䅍䅁䅁杷允䅁䅁䅑䅁䑁䅁䅷䅁䭁乁䕙䅁䭁佁䭧䅁䭁䥁䕍䅁䉁䅁䅁允䅁䅁䄴杄䅁䑁䅍睍畁䑁䅙兎硁䅁䅁䍄䉁䅁䅁䅂䅁䅁䅍䅄䅁䅁䅯䅳䅕䅁䅯䄶䅯䅁䅯䅣䅑䅁䅅䅁䉁䅁䅁杄佁䅁䅁免ぁ䍁䄴䅎睁䑁䅍䅁䵁䅉䅅䅁䕁䅁䅁睁䵁䅁䅁权桁兂䅁权畄权䅁权硂䅂䅁允䅁䅁䅅䅁䙁䅁䅁䅁睃晔䅨䍄䉁䅁䅁䅂䅁䅁䅍䅄䅁䅁䅯䅐䅅䅁䅯允䅉䅁䅯杁䅉䅁䅅䅁䉁䅁䅁兂煁桚桄琷湌䅑杷允䅁䅁䅑䅁䑁䅁䅷䅁䭁偁䙑䅁䭁佁䭯䅁䭁䡁䕁䅁䉁䅁䅁允䅁䅁䄴䅄䅁䑁䅁杌硁䑁䅁睎䅁䅁杷允䅁䅁䅑䅁䑁䅁䅷䅁䭁偁䕧䅁䭁佁䬴䅁䭁䡁䕅䅁䉁䅁䅁允䅁䅁䅕䅁䅁䭁摁い䵅䅉䅅䅁䕁䅁䅁睁䵁䅁䅁权時兂䅁权灄权䅁权㥂䅂䅁允䅁䅁䅅䅁䙁䅁䅁䅁䅄䉕䉤䍄䉁䅁䅁䅂䅁䅁䅍䅄䅁䅁䅯兯䅑䅁䅯朷䅯䅁䅯兦䅑䅁䅅䅁䉁䅁䅁兂䅁䅁䅁䥸塁具杷允䅁䅁䅑䅁䑁䅁䅷䅁䭁䵁䕅䅁䭁佁䭯䅁䭁䥁䕍䅁䉁䅁䅁允䅁䅁䄴䅄䅁䑁䅅杌㉁䑁䅑䅏䅁䅁杷允䅁䅁䅑䅁䑁䅁䅷䅁䭁䅁䘸䅁䭁䉁䜸䅁䭁䍁䝁䅁䉁䅁䅁允䅁䅁䅯兎䅙䅁杷允䅁䅁䅑䅁䑁䅁䅷䅁䭁乁䕧䅁䭁佁䭧䅁䭁䡁䕯䅁䉁䅁䅁允䅁䅁䄴杄䅁䑁䅉兎畁䑁䅍䅍㕁䅁䅁䍄䉁䅁䅁䅂䅁䅁䅍䅄䅁䅁䅯杂䅕䅁䅯儶䅯䅁䅯兢䅑䅁䅅䅁䉁䅁䅁兂䅁䅁䅁义㙦䅑杷允䅁䅁䅑䅁䑁䅁䅷䅁䭁偁䕅䅁䭁佁䭯䅁䭁佁䭷䅁䉁䅁䅁允䅁䅁䅯睒䅁䅁杷允䅁䅁䅑䅁䑁䅁䅷䅁䭁䭁䙁䅁䭁佁䭙䅁䭁䝁䔸䅁䉁䅁䅁允䅁䅁䄴䅄䅁䑁䅕杌硁䑁䅅䅎䅁䅁杷允䅁䅁䅑䅁䑁䅁䅷䅁䭁䥁䔰䅁䭁佁䭣䅁䭁䡁䕯䅁䉁䅁䅁允䅁䅁䅕灭婭婭婫䕊䵁䅉䅅䅁䕁䅁䅁睁䵁䅁䅁权㙁允䅁权䕁䅁䅁权䕁杁䅁允䅁䅁䅅䅁䙁䅁䅁䅁䅁䕇䉖䍄䉁䅁䅁䅂䅁䅁䅍䅄䅁䅁䅯䅲䅕䅁䅯儶䅯䅁䅯来䅑䅁䅅䅁䉁䅁䅁兂䅁䅁䅁䥅坑具杷允䅁䅁䅍䅁䑁䅁䅷䅁䭁佁䙳䅁䭁䍁䝙䅁䉁䅁䅁允䅁䅁䄴杄䅁䑁䅅免睁䍁䄴䅏㕁䅁䅁䍄䉁䅁䅁䅂䅁䅁䅍䅄䅁䅁䅯䅥䅅䅁䅯权䅁䅁䅯兂䅁䅁䅅䅁䉁䅁䅁兂䩄牤昶楇㌯睐杷允䅁䅁䅑䅁䑁䅁䅷䅁䭁乁䙉䅁䭁佁䭯䅁䭁䝁䔸䅁䉁䅁䅁允䅁䅁䄴䅄䅁䑁䅁杌㑁䑁䅁睍䅁䅁杷允䅁䅁䅍䅁䑁䅁䅷䅁䭁乁䙉䅁䭁䉁䜴䅁䉁䅁䅁允䅁䅁䅯儴䅙䅁杷允䅁䅁䅑䅁䑁䅁䅷䅁䭁䩁䅫䅁䭁䅁䅑䅁䭁䅁䍑䅁䉁䅁䅁允䅁䅁䅕䅁䅁䕧畁づ䵅䅉䅅䅁䕁䅁䅁睁䵁䅁䅁权祃兂䅁权潄权䅁权硂䅂䅁允䅁䅁䅅䅁佁䅁䄴䅁硁䑁䅍杌穁䑁䅅李䅁䅁杷允䅁䅁䅑䅁䑁䅁䅷䅁䭁䅁䉑䅁䭁䉁䅅䅁䭁䅁䍑䅁䉁䅁䅁允䅁䅁䄴䅆䅁䑁䅕睎㕁䑁䅅杍睁䑁䅁䅍睁䅁䅁䍄䉁䅁䅁䅂䅁䅁䅍䅄䅁䅁䅯儱䅑䅁䅯朷䅯䅁䅯睢䅑䅁䅅䅁䉁䅁䅁兂䅁䅁䅁䌸㘯䅑杷允䅁䅁䅑䅁䑁䅁䅷䅁䭁䵁䕍䅁䭁佁䭯䅁䭁䡁䕅䅁䉁䅁䅁允䅁䅁䄴䅄䅁䑁䅁杌ぁ䑁䅕睎䅁䅁杷允䅁䅁䅑䅁䑁䅁䅷䅁䭁䭁䙍䅁䭁佁䭧䅁䭁䝁䔸䅁䉁䅁䅁允䅁䅁䅯睒䅁䅁杷允䅁䅁䅑䅁䑁䅁䅷䅁䭁偁䙣䅁䭁佁䭳䅁䭁䥁䕍䅁䉁䅁䅁允䅁䅁䄴䅆䅁䑁䅅䅍祁䑁䅅䅏穁䑁䅁䅏穁䅁䅁䍄䉁䅁䅁䅂䅁䅁䅍䅄䅁䅁䅯兮䅅䅁䅯䅂䅁䅁䅯䅂䅉䅁䅅䅁䉁䅁䅁兂䅁䅁䅁瀵渱兑杷允䅁䅁䅑䅁䑁䅁䅷䅁䭁䅁䙉䅁䭁佁䭯䅁䭁䥁䕕䅁䉁䅁䅁允䅁䅁䄴䅄䅁䑁䅁杌㍁䑁䅫兏䅁䅁杷允䅁䅁䅑䅁䑁䅁䅷䅁䭁䱁䘴䅁䭁佁䭧䅁䭁䡁䕯䅁䉁䅁䅁允䅁䅁䄴杄䅁䑁䅑兎畁䑁䅙兏祁䅁䅁䍄䉁䅁䅁䅂䅁䅁䅍䅄䅁䅁䅯睡䅅䅁䅯充䅁䅁䅯䅂䅉䅁䅅䅁䉁䅁䅁权䡂䅁䅁䍄䉁䅁䅁䅂䅁䅁䅍䅄䅁䅁䅯朲䅑䅁䅯朶䅯䅁䅯兦䅑䅁䅅䅁䉁䅁䅁杄䵁䅁䅁䅍畁䑁䅅免ぁ䅁䅁䍄䉁䅁䅁䅂䅁䅁䅍䅄䅁䅁䅯术䅑䅁䅯朵䅯䅁䅯全䅑䅁䅅䅁䉁䅁䅁杄䵁䅁䅁䅍畁䑁䅧䅎祁䅁䅁䍄䉁䅁䅁䅂䅁䅁䅍䅄䅁䅁䅯杦䅕䅁䅯儶䅯䅁䅯全䅑䅁䅅䅁䉁䅁䅁兂䅁䅁䅁䭉猷䅑杷允䅁䅁䅑䅁䑁䅁䅷䅁䭁䉁䙫䅁䭁佁䭯䅁䭁䡁䕁䅁䉁䅁䅁允䅁䅁䄴䅄䅁䑁䅁杌ぁ䑁䅁睎䅁䅁杷允䅁䅁䅑䅁䑁䅁䅷䅁䭁䩁䙧䅁䭁佁䭫䅁䭁䡁䕅䅁䉁䅁䅁允䅁䅁䅕䅁䅁䉁畄〸䵁䅉䅅䅁䕁䅁䅁睁䵁䅁䅁权摁兂䅁权灄权䅁权睂䅂䅁允䅁䅁䅅䅁䙁䅁䅁䅁杄申䅖䍄䉁䅁䅁䅂䅁䅁䅍䅄䅁䅁䅯兏䅕䅁䅯朶䅯䅁䅯䅣䅑䅁䅅䅁䉁䅁䅁杄䵁䅁䅁䅍畁䑁䅫䅎㑁䅁䅁䍄䉁䅁䅁䅂䅁䅁䅍䅄䅁䅁䅯儳䅑䅁䅯朶䅯䅁䅯䄷䅯䅁䅅䅁䉁䅁䅁杄䵁䅁䅁䅍畁䑁䅍李㉁䅁䅁䍄䉁䅁䅁䅂䅁䅁䅍䅄䅁䅁䅯儲䅑䅁䅯朶䅯䅁䅯䄷䅯䅁䅅䅁䉁䅁䅁杄䵁䅁䅁䅍畁䑁䅣兎祁䅁䅁䍄䉁䅁䅁䅂䅁䅁䅍䅄䅁䅁䅯䅴䅅䅁䅯充䅁䅁䅯兂䅁䅁䅅䅁䉁䅁䅁杄啁䅁䅁兎ぁ䑁䅣杍㍁䑁䅕䅍睁䑁䅁䅁䵁䅉䅅䅁䕁䅁䅁睁䵁䅁䅁权千䅂䅁权牄权䅁权療䅂䅁允䅁䅁䅅䅁佁䉁䅑䅁祁䑁䅅䅍ㅁ䑁䅫兏睁䑁䅕睍䅁䅁杷允䅁䅁䅑䅁䑁䅁䅷䅁䭁䑁䙅䅁䭁佁䭙䅁䭁䥁䕍䅁䉁䅁䅁允䅁䅁䄴䅄䅁䑁䅍杌ぁ䑁䅣睍䅁䅁杷允䅁䅁䅑䅁䑁䅁䅷䅁䭁乁䙣䅁䭁佁䭯䅁䭁䝁䔰䅁䉁䅁䅁允䅁䅁䄴权䅁䑁䅅杌穁䑁䅣䅁䵁䅉䅅䅁䕁䅁䅁睁䵁䅁䅁权祃兂䅁权浄权䅁权硂䅂䅁允䅁䅁䅅䅁佁䅁䅷䅁祁䍁䄴睍㕁䑁䅧䅁䵁䅉䅅䅁䕁䅁䅁睁䵁䅁䅁权摄䅂䅁权煄权䅁权䑃䅂䅁允䅁䅁䅅䅁佁䅁䅷䅁睁䍁䄴睍ㅁ䑁䅧䅁䵁䅉䅅䅁䕁䅁䅁睁䵁䅁䅁权乁䅁䅁权䉁杁䅁权䑁杁䅁允䅁䅁䅅䅁䙁佁搷愱獕䉣䉆䍄䉁䅁䅁䅂䅁䅁䅍䅄䅁䅁䅯杸䅑䅁䅯朶䅯䅁䅯兦䅑䅁䅅䅁䉁䅁䅁杄䵁䅁䅁䅍畁䑁䅫兎祁䅁䅁䍄䉁䅁䅁䅂䅁䅁䅍䅄䅁䅁䅯儸䅕䅁䅯儶䅯䅁䅯兢䅑䅁䅅䅁䉁䅁䅁兂䅁䅁䅁䜸䕑兑杷允䅁䅁䅑䅁䑁䅁䅷䅁䭁䭁䙙䅁䭁佁䭯䅁䭁䥁䕍䅁䉁䅁䅁允䅁䅁䄴䅄䅁䑁䅁杌ぁ䑁䅧免䅁䅁杷允䅁䅁䅑䅁䑁䅁䅷䅁䭁䩁䕉䅁䭁佁䭙䅁䭁䝁䔸䅁䉁䅁䅁允䅁䅁䄴䅄䅁䑁䅅杌祁䑁䅑䅎䅁䅁杷允䅁䅁䅑䅁䑁䅁䅷䅁䭁䙁䙳䅁䭁佁䬰䅁䭁䥁䕕䅁䉁䅁䅁允䅁䅁䅕獘䠲積兤含䴸䅉䅅䅁䕁䅁䅁睁䵁䅁䅁权奂兂䅁权浄权䅁权㥂䅂䅁允䅁䅁䅅䅁佁䅁䅷䅁硁䍁䄴兏祁䑁䅍䅁䵁䅉䅅䅁䕁䅁䅁睁䵁䅁䅁权䕄兂䅁权浄权䅁权獄权䅁允䅁䅁䅅䅁佁䅁䅷䅁ㅁ䍁䄴李穁䑁䅉䅁䵁䅉䅅䅁䕁䅁䅁睁䵁䅁䅁权療兂䅁权潄权䅁权療䅂䅁允䅁䅁䅅䅁佁䅁䄴䅁硁䑁䅧杌祁䑁䅁杍䅁䅁杷允䅁䅁䅑䅁䑁䅁䅷䅁䭁䱁䙍䅁䭁佁䭫䅁䭁䡁䔰䅁䉁䅁䅁允䅁䅁䅕䅁䅁䅁剁欸䵁䅉䅅䅁䑁䅁䅁睁䵁䅁䅁权兄兂䅁权歁杂䅁允䅁䅁䅅䅁䭁䱁偍䅁䵁䅉䅅䅁䕁䅁䅁睁䵁䅁䅁权坁杂䅁权瑄权䅁权䑃䅂䅁允䅁䅁䅅䅁䙁䥁創婯と㤸⽉䍄䉁䅁䅁䅂䅁䅁䅍䅄䅁䅁䅯杔䅕䅁䅯眵䅯䅁䅯来䅑䅁䅅䅁䉁䅁䅁兂奂扏䥔牤䨴䅑杷允䅁䅁䅑䅁䑁䅁䅷䅁䭁䩁䙫䅁䭁佁䭣䅁䭁佁䭷䅁䉁䅁䅁允䅁䅁䅕潅䅐煹䙆䐯䴸䅉䅅䅁䕁䅁䅁睁䵁䅁䅁权㙄䅂䅁权牄权䅁权獄权䅁允䅁䅁䅅䅁佁䉁䅑䅁硁䑁䅙睎㕁䑁䅁䅏ぁ䑁䅑䅍䅁䅁杷允䅁䅁䅑䅁䑁䅁䅷䅁䭁䍁䅧䅁䭁䅁䍅䅁䭁䅁䍍䅁䉁䅁䅁允䅁䅁䅕䘲㕹硤㡈唫䵁䅉䅅䅁䕁䅁䅁睁䵁䅁䅁权䩁兂䅁权畄权䅁权㙂䅂䅁允䅁䅁䅅䅁䙁䅁䅁䅁䅃晴䅴䍄䉁䅁䅁䅂䅁䅁䅍䅄䅁䅁䅯䅶䅅䅁䅯权䅁䅁䅯䅂䅉䅁䅅䅁䉁䅁䅁兂㡃䩤奍䙂楢睐杷允䅁䅁䅑䅁䑁䅁䅷䅁䭁䍁䙙䅁䭁佁䭣䅁䭁䥁䕍䅁䉁䅁䅁允䅁䅁䅕捺䵺䵺䵸啊䵁䅉䅅䅁䕁䅁䅁睁䵁䅁䅁权㍁兂䅁权灄权䅁权䑃䅂䅁允䅁䅁䅅䅁䙁䅁䅁䅁䅁⼸䅚䍄䉁䅁䅁䅂䅁䅁䅍䅄䅁䅁䅯睌䅅䅁䅯充䅁䅁䅯䅂䅉䅁䅅䅁䉁䅁䅁杄允䅁䅁睍㑁䑁䅕䅏㕁䑁䅅杍䅁䅁杷允䅁䅁䅑䅁䑁䅁䅷䅁䭁䩁䙍䅁䭁佁䬴䅁䭁佁䭷䅁䉁䅁䅁允䅁䅁䅕䅁䅁䝁瑃え䵅䅉䅅䅁䕁䅁䅁睁䵁䅁䅁权䭄兂䅁权畄权䅁权䙃䅂䅁允䅁䅁䅅䅁䙁䅁䅁䅁杁来䉰䍄䉁䅁䅁䅂䅁䅁䅍䅄䅁䅁䅯杚䅕䅁䅯朵䅯䅁䅯䅣䅑䅁䅅䅁䉁䅁䅁权䡂䅁䅁䍄䉁䅁䅁䅂䅁䅁䅍䅄䅁䅁䅯杕䅕䅁䅯儷䅯䅁䅯䅣䅑䅁䅅䅁䉁䅁䅁兂乃㉬匴㡧浄睐杷允䅁䅁䅑䅁䑁䅁䅷䅁䭁䕁䙳䅁䭁佁䭙䅁䭁䡁䕅䅁䉁䅁䅁允䅁䅁䄴䅄䅁䑁䅁杌㑁䑁䅧䅏䅁䅁杷允䅁䅁䅑䅁䑁䅁䅷䅁䭁佁䙙䅁䭁佁䭧䅁䭁䝁䔰䅁䉁䅁䅁允䅁䅁䅯睒䅁䅁杷允䅁䅁䅑䅁䑁䅁䅷䅁䭁䱁䔴䅁䭁佁䭳䅁䭁䡁䕁䅁䉁䅁䅁允䅁䅁䄴䅆䅁䑁䅅䅎㑁䑁䅙䅎㕁䑁䅍杍硁䅁䅁䍄䉁䅁䅁䅂䅁䅁䅍䅄䅁䅁䅯杵䅕䅁䅯朷䅯䅁䅯兦䅑䅁䅅䅁䉁䅁䅁兂䅁䅁䅁䩁睲䅑杷允䅁䅁䅑䅁䑁䅁䅷䅁䭁䅁䅫䅁䭁䅁䅑䅁䭁䅁䍑䅁䉁䅁䅁允䅁䅁䅕䅁䅁䵁偎啖䵅䅉䅅䅁䕁䅁䅁睁䵁䅁䅁权䝁兂䅁权灄权䅁权䑃䅂䅁允䅁䅁䅅䅁䙁䅁䅁䅁睂⽔䅰䍄䉁䅁䅁䅂䅁䅁䅍䅄䅁䅁䅯兗䅕䅁䅯朷䅯䅁䅯睧䅑䅁䅅䅁䉁䅁䅁兂䅁䅁䅁䌴䝧兑杷允䅁䅁䅑䅁䑁䅁䅷䅁䭁偁䙯䅁䭁佁䭳䅁䭁佁䭷䅁䉁䅁䅁允䅁䅁䄴杅䅁䑁䅙睍㑁䑁䅑䅍ぁ䑁䅑杍䅁䅁杷允䅁䅁䅑䅁䑁䅁䅷䅁䭁䵁䙙䅁䭁佁䬴䅁䭁䥁䕍䅁䉁䅁䅁允䅁䅁䅕䅁䅁䑁浧啁䵅䅉䅅䅁䕁䅁䅁睁䵁䅁䅁权䱁杂䅁权瑄权䅁权㙂䅂䅁允䅁䅁䅅䅁䙁䝁㔶䌷摅临⼸䍄䉁䅁䅁䅂䅁䅁䅍䅄䅁䅁䅯䅷䅑䅁䅯朷䅯䅁䅯兣䅑䅁䅅䅁䉁䅁䅁兂䅁䅁䅁䭁㌯䅑杷允䅁䅁䅑䅁䑁䅁䅷䅁䭁䑁䄴䅁䭁䅁䍅䅁䭁䅁䍍䅁䉁䅁䅁允䅁䅁䅕匯䙤䱔䴰啸䵁䅉䅅䅁䕁䅁䅁睁䵁䅁䅁权䕃允䅁权䉁杁䅁权䑁杁䅁允䅁䅁䅅䅁䙁䭁杭剂䡖㥯䅆䍄䉁䅁䅁䅂䅁䅁䅍䅄䅁䅁䅯儲䅅䅁䅯充䅁䅁䅯兂䅁䅁䅅䅁䉁䅁䅁杄啁䅁䅁兎㍁䑁䅕杍睁䑁䅁䅍睁䑁䅁䅁䵁䅉䅅䅁䕁䅁䅁睁䵁䅁䅁权婁兂䅁权畄权䅁权睂䅂䅁允䅁䅁䅅䅁䙁䅁䅁䅁䅁䅁䅁䍄䉁䅁䅁䅂䅁䅁䅍䅄䅁䅁䅯䅌䅕䅁䅯朶䅯䅁䅯兢䅑䅁䅅䅁䉁䅁䅁杄䵁䅁䅁䅍畁䑁䅙李㑁䅁䅁䍄䉁䅁䅁䅂䅁䅁䅍䅄䅁䅁䅯杄䅙䅁䅯朶䅯䅁䅯兢䅑䅁䅅䅁䉁䅁䅁杄䵁䅁䅁䅍畁䑁䅉李ぁ䅁䅁䍄䉁䅁䅁䅂䅁䅁䅍䅄䅁䅁䅯䅆䅷䅁䅯朷䅯䅁䅯䄷䅯䅁䅅䅁䉁䅁䅁兂䅁䅁䅁䑇䨰兑杷允䅁䅁䅑䅁䑁䅁䅷䅁䭁䭁䕉䅁䭁佁䬴䅁䭁䡁䕅䅁䉁䅁䅁允䅁䅁䅕䅁䅁佁䙃䔴䵁䅉䅅䅁䕁䅁䅁睁䵁䅁䅁权⽂兂䅁权煄权䅁权硂䅂䅁允䅁䅁䅅䅁佁䅁䅷䅁硁䍁䄴杍睁䑁䅙䅁䵁䅉䅅䅁䕁䅁䅁睁䵁䅁䅁权䑃兂䅁权湄权䅁权䙃䅂䅁允䅁䅁䅅䅁䙁䭁䠵場啯杲䄹䍄䉁䅁䅁䅂䅁䅁䅍䅄䅁䅁䅯䅆䅕䅁䅯䄶䅯䅁䅯兦䅑䅁䅅䅁䉁䅁䅁权䡂䅁䅁䍄䉁䅁䅁䅂䅁䅁䅍䅄䅁䅁䅯睮䅕䅁䅯朵䅯䅁䅯睧䅑䅁䅅䅁䉁䅁䅁杄䭁䅁䅁䅎畁䑁䅧兏䅁䅁杷允䅁䅁䅑䅁䑁䅁䅷䅁䭁偁䘴䅁䭁佁䭣䅁䭁䡁䕅䅁䉁䅁䅁允䅁䅁䅕歬䱏佢㝦啁䵁䅉䅅䅁䕁䅁䅁睁䵁䅁䅁权晁睄䅁权畄权䅁权療䅂䅁允䅁䅁䅅䅁䙁䅁䅁䅁杄佢䅖䍄䉁䅁䅁䅂䅁䅁䅍䅄䅁䅁䅯儳䅕䅁䅯儶䅯䅁䅯睧䅑䅁䅅䅁䉁䅁䅁兂䅁䅁䅁䑧䝣兑杷允䅁䅁䅍䅁䑁䅁䅷䅁䭁䍁䙳䅁䭁䉁䝷䅁䉁䅁䅁允䅁䅁䅯其䅙䅁杷允䅁䅁䅑䅁䑁䅁䅷䅁䭁䍁䙧䅁䭁佁䬴䅁䭁䡁䔰䅁䉁䅁䅁允䅁䅁䅕䅁䅁䅁偃捷䵁䅉䅅䅁䕁䅁䅁睁䵁䅁䅁权捂允䅁权䭁䅁䅁权䙁䅁䅁允䅁䅁䅅䅁䙁䝁㡱䩤奍䑂䅸䍄䉁䅁䅁睁䅁䅁䅍䅄䅁䅁䅯䅄䅙䅁䅯杇䅙䅁䅅䅁䉁䅁䅁权䅄杂䅁䍄䉁䅁䅁䅂䅁䅁䅍䅄䅁䅁䅯杩䅑䅁䅯朶䅯䅁䅯睧䅑䅁䅅䅁䉁䅁䅁杄䵁䅁䅁䅍畁䑁䅍睎㑁䅁䅁䍄䉁䅁䅁䅂䅁䅁䅍䅄䅁䅁䅯儲䅑䅁䅯眶䅯䅁䅯睢䅑䅁䅅䅁䉁䅁䅁杄十䅁䅁䅎ぁ䑁䅣兎祁䑁䅁䅍睁䅁䅁䍄䉁䅁䅁䅂䅁䅁䅍䅄䅁䅁䅯䅄䅙䅁䅯儶䅯䅁䅯睧䅑䅁䅅䅁䉁䅁䅁兂䅁䅁䅁䝉睈䅑杷允䅁䅁䅑䅁䑁䅁䅷䅁䭁䙁䙉䅁䭁佁䬰䅁䭁䡁䕅䅁䉁䅁䅁允䅁䅁䅕㥏倹婪畤樵䴸䅉䅅䅁䕁䅁䅁睁䵁䅁䅁权䑃兂䅁权湄权䅁权瑂䅂䅁允䅁䅁䅅䅁䙁䵁䴳䵺䵺䍔䅚䍄䉁䅁䅁䅂䅁䅁䅍䅄䅁䅁䅯免䅁䅁䅯允䅉䅁䅯兂䅉䅁䅅䅁䉁䅁䅁兂䭃㤶㙡朱伷䅑杷允䅁䅁䅑䅁䑁䅁䅷䅁䭁䱁䕑䅁䭁佁䭙䅁䭁䡁䔰䅁䉁䅁䅁允䅁䅁䄴䅄䅁䑁䅅杌硁䑁䅁兏䅁䅁杷允䅁䅁䅑䅁䑁䅁䅷䅁䭁䱁䕣䅁䭁佁䭫䅁䭁䥁䕍䅁䉁䅁䅁允䅁䅁䅕䅁䅁䅁㑂歺䵁䅉䅅䅁䕁䅁䅁睁䵁䅁䅁权元兂䅁权牄权䅁权䙃䅂䅁允䅁䅁䅅䅁佁䉁䅉䅁㍁䑁䅙睎ㅁ䑁䅍睍睁䑁䅙䅁䵁䅉䅅䅁䕁䅁䅁睁䵁䅁䅁权允兂䅁权煄权䅁权獄权䅁允䅁䅁䅅䅁佁䅁䅷䅁睁䍁䄴免㍁䑁䅉䅁䵁䅉䅅䅁䕁䅁䅁睁䵁䅁䅁权噄兂䅁权畄权䅁权㥂䅂䅁允䅁䅁䅅䅁䙁䅁䅁䅁䕃硥䉦䍄䉁䅁䅁䅂䅁䅁䅍䅄䅁䅁䅯䅸䅕䅁䅯䄶䅯䅁䅯睧䅑䅁䅅䅁䉁䅁䅁杄佁䅁䅁杍睁䍁䄴䅏ぁ䑁䅑䅁䵁䅉䅅䅁䕁䅁䅁睁䵁䅁䅁权䩃兂䅁权潄权䅁权療䅂䅁允䅁䅁䅅䅁佁䅁䄴䅁祁䑁䅅杌睁䑁䅅兎䅁䅁杷允䅁䅁䅑䅁䑁䅁䅷䅁䭁䥁䅧䅁䭁䅁䅑䅁䭁䅁䍑䅁䉁䅁䅁允䅁䅁䅕䅁䅁䩑匳䕩䵅䅉䅅䅁䕁䅁䅁睁䵁䅁䅁权摄䅁䅁权䉁杁䅁权䑁杁䅁允䅁䅁䅅䅁䙁佁牭睎⭷畃䅖䍄䉁䅁䅁䅂䅁䅁䅍䅄䅁䅁䅯杨䅕䅁䅯䄶䅯䅁䅯兢䅑䅁䅅䅁䉁䅁䅁杄佁䅁䅁免祁䍁䄴䅏祁䑁䅧䅁䵁䅉䅅䅁䕁䅁䅁睁䵁䅁䅁权㝃允䅁权剁䅁䅁权䙁䅁䅁允䅁䅁䅅䅁佁䉁䅑䅁㑁䑁䅙䅍睁䑁䅁䅍睁䑁䅁䅍䅁䅁杷允䅁䅁䅑䅁䑁䅁䅷䅁䭁偁䉧䅁䭁䅁䅯䅁䭁䅁䅕</t>
  </si>
  <si>
    <t>䅁䉁䅁䅁允䅁䅁䅕䉵䘶ㄶ㑇䕉䵁䅉䅅䅁䕁䅁䅁睁䵁䅁䅁权偁兂䅁权灄权䅁权㥂䅂䅁允䅁䅁䅅䅁䙁䅁䅁䅁䅄䅒䉬䍄䉁䅁䅁䅂䅁䅁䅍䅄䅁䅁䅯睡䅕䅁䅯儶䅯䅁䅯睢䅑䅁䅅䅁䉁䅁䅁兂䅁䅁䅁䭍剕具杷允䅁䅁䅑䅁䑁䅁䅷䅁䭁䭁䙙䅁䭁佁䭯䅁䭁䝁䔰䅁䉁䅁䅁允䅁䅁䄴䅄䅁䑁䅁杌祁䑁䅉免䅁䅁杷允䅁䅁䅑䅁䑁䅁䅷䅁䭁䝁䙣䅁䭁佁䭧䅁䭁䥁䕍䅁䉁䅁䅁允䅁䅁䄴权䅁䑁䅣睍畁䑁䅣䅁䵁䅉䅅䅁䕁䅁䅁睁䵁䅁䅁权捁允䅁权䉁杁䅁权䙁杁䅁允䅁䅁䅅䅁䙁䱁㑚䵧䩂捌䅖䍄䉁䅁䅁䅂䅁䅁䅍䅄䅁䅁䅯䅌䅕䅁䅯朶䅯䅁䅯䅣䅑䅁䅅䅁䉁䅁䅁杄䵁䅁䅁䅍畁䑁䅙免㑁䅁䅁䍄䉁䅁䅁䅂䅁䅁䅍䅄䅁䅁䅯䅪䅕䅁䅯䄶䅯䅁䅯睧䅑䅁䅅䅁䉁䅁䅁杄佁䅁䅁杍硁䍁䄴李睁䑁䅣䅁䵁䅉䅅䅁䕁䅁䅁睁䵁䅁䅁权䵁杂䅁权煄权䅁权䙃䅂䅁允䅁䅁䅅䅁佁䅁䅷䅁睁䍁䄴䅏硁䑁䅍䅁䵁䅉䅅䅁䕁䅁䅁睁䵁䅁䅁权䙃允䅁权䉁杁䅁权䍁杁䅁允䅁䅁䅅䅁䙁佁奄⭳来瑣䅴䍄䉁䅁䅁䅂䅁䅁䅍䅄䅁䅁䅯杩䅑䅁䅯眶䅯䅁䅯䅣䅑䅁䅅䅁䉁䅁䅁杄十䅁䅁兎睁䑁䅕杍祁䑁䅕䅎硁䅁䅁䍄䉁䅁䅁䅂䅁䅁䅍䅄䅁䅁䅯睃䅕䅁䅯眵䅯䅁䅯来䅑䅁䅅䅁䉁䅁䅁兂瑂⼵灵搸义䅑杷允䅁䅁䅑䅁䑁䅁䅷䅁䭁䵁䕕䅁䭁佁䬰䅁䭁䡁䕅䅁䉁䅁䅁允䅁䅁䅕晷搴效朶樯䴸䅉䅅䅁䕁䅁䅁睁䵁䅁䅁权㑃䅂䅁权畄权䅁权睂䅂䅁允䅁䅁䅅䅁䙁䅁䅁䅁䅁䵙䅒䍄䉁䅁䅁䅂䅁䅁䅍䅄䅁䅁䅯杬䅅䅁䅯䅂䅁䅁䅯兂䅁䅁䅅䅁䉁䅁䅁兂䅁䅁䅁睧捚兑杷允䅁䅁䅑䅁䑁䅁䅷䅁䭁乁䘴䅁䭁佁䭳䅁䭁䝁䔸䅁䉁䅁䅁允䅁䅁䄴杅䅁䑁䅑杍睁䑁䅑䅏㉁䑁䅁睍䅁䅁杷允䅁䅁䅑䅁䑁䅁䅷䅁䭁偁䕁䅁䭁佁䭙䅁䭁䝁䔸䅁䉁䅁䅁允䅁䅁䄴䅄䅁䑁䅍杌ㅁ䑁䅑兎䅁䅁杷允䅁䅁䅍䅁䑁䅁䅷䅁䭁佁䙑䅁䭁䉁䝷䅁䉁䅁䅁允䅁䅁䅯杙䅙䅁杷允䅁䅁䅑䅁䑁䅁䅷䅁䭁䩁䙁䅁䭁佁䬴䅁䭁䡁䕯䅁䉁䅁䅁允䅁䅁䅕䅁䅁䵁牄䔹䵁䅉䅅䅁䕁䅁䅁睁䵁䅁䅁权㝄兂䅁权瑄权䅁权療䅂䅁允䅁䅁䅅䅁䙁䭁䝪穓䩥卑䅒䍄䉁䅁䅁䅂䅁䅁䅍䅄䅁䅁䅯䅧䅕䅁䅯儷䅯䅁䅯兣䅑䅁䅅䅁䉁䅁䅁兂摄䅊䉡啬硐睐杷允䅁䅁䅑䅁䑁䅁䅷䅁䭁䱁䙣䅁䭁佁䬰䅁䭁䥁䕕䅁䉁䅁䅁允䅁䅁䅕䅄牉硨婢樵䴸䅉䅅䅁䕁䅁䅁睁䵁䅁䅁权楁兂䅁权潄权䅁权硂䅂䅁允䅁䅁䅅䅁䭁䕁䅣䅁䵁䅉䅅䅁䕁䅁䅁睁䵁䅁䅁权䩂兂䅁权潄权䅁权療䅂䅁允䅁䅁䅅䅁佁䅁䄴䅁硁䑁䅍杌穁䑁䅑李䅁䅁杷允䅁䅁䅑䅁䑁䅁䅷䅁䭁䕁䙉䅁䭁佁䭙䅁䭁䥁䕕䅁䉁䅁䅁允䅁䅁䄴䅄䅁䑁䅁杌祁䑁䅑睎䅁䅁杷允䅁䅁䅑䅁䑁䅁䅷䅁䭁䭁䘴䅁䭁佁䭳䅁䭁佁䭷䅁䉁䅁䅁允䅁䅁䅯睒䅁䅁杷允䅁䅁䅑䅁䑁䅁䅷䅁䭁䥁䕧䅁䭁佁䭣䅁䭁䥁䕍䅁䉁䅁䅁允䅁䅁䅕䘷㑇潈牗お䵁䅉䅅䅁䕁䅁䅁睁䵁䅁䅁权䙁杂䅁权湄权䅁权䙃䅂䅁允䅁䅁䅅䅁䙁偁灹搸乊桙䅰䍄䉁䅁䅁䅂䅁䅁䅍䅄䅁䅁䅯䅵䅑䅁䅯朵䅯䅁䅯睧䅑䅁䅅䅁䉁䅁䅁杄䵁䅁䅁杍畁䑁䅣李㍁䅁䅁䍄䉁䅁䅁䅂䅁䅁䅍䅄䅁䅁䅯眷䅕䅁䅯朷䅯䅁䅯䅣䅑䅁䅅䅁䉁䅁䅁兂䅁䅁䅁偙䅷具杷允䅁䅁䅑䅁䑁䅁䅷䅁䭁䅁䝷䅁䭁佁䬰䅁䭁䡁䕁䅁䉁䅁䅁允䅁䅁䅕䡰㥁瑃橥䐵䴸䅉䅅䅁䕁䅁䅁睁䵁䅁䅁权潃䅂䅁权灄权䅁权㥂䅂䅁允䅁䅁䅅䅁䙁䅁䅁䅁䅁䵩䅎䍄䉁䅁䅁䅂䅁䅁䅍䅄䅁䅁䅯朴䅕䅁䅯䄶䅯䅁䅯䄷䅯䅁䅅䅁䉁䅁䅁杄佁䅁䅁兎睁䍁䄴䅏睁䑁䅙䅁䵁䅉䅅䅁䕁䅁䅁睁䵁䅁䅁权煃兂䅁权煄权䅁权硂䅂䅁允䅁䅁䅅䅁佁䅁䅷䅁硁䍁䄴兎祁䑁䅫䅁䵁䅉䅅䅁䕁䅁䅁睁䵁䅁䅁权慁允䅁权䭁䅁䅁权䙁䅁䅁允䅁䅁䅅䅁䙁䵁㌯⭕汏硇䅖䍄䉁䅁䅁䅂䅁䅁䅍䅄䅁䅁䅯杅䅙䅁䅯朶䅯䅁䅯䅣䅑䅁䅅䅁䉁䅁䅁权䡂䅁䅁䍄䉁䅁䅁睁䅁䅁䅍䅄䅁䅁䅯兩䅑䅁䅯䅇䅙䅁䅅䅁䉁䅁䅁权䅂杂䅁䍄䉁䅁䅁䅂䅁䅁䅍䅄䅁䅁䅯䅵䅕䅁䅯儷䅯䅁䅯全䅑䅁䅅䅁䉁䅁䅁兂獂浌歙扵㡮睐杷允䅁䅁䅑䅁䑁䅁䅷䅁䭁䑁䉉䅁䭁䅁䍅䅁䭁䅁䍕䅁䉁䅁䅁允䅁䅁䅕⽎摣䬵略唱䵁䅉䅅䅁䕁䅁䅁睁䵁䅁䅁权权䅂䅁权牄权䅁权䙃䅂䅁允䅁䅁䅅䅁佁䉁䅑䅁ㅁ䑁䅁䅎㑁䑁䅑兏㍁䑁䅅兏䅁䅁杷允䅁䅁䅍䅁䑁䅁䅷䅁䭁䩁䘸䅁䭁䉁䜴䅁䉁䅁䅁允䅁䅁䅯䅰䅙䅁杷允䅁䅁䅑䅁䑁䅁䅷䅁䭁䙁䈴䅁䭁䉁䅅䅁䭁䅁䅕䅁䉁䅁䅁允䅁䅁䄴杅䅁䑁䅣兎穁䑁䅁䅍睁䑁䅁䅍䅁䅁杷允䅁䅁䅑䅁䑁䅁䅷䅁䭁䝁䅧䅁䭁䅁䍅䅁䭁䅁䍉䅁䉁䅁䅁允䅁䅁䅕捣娲䑸晌䕸䵁䅉䅅䅁䕁䅁䅁睁䵁䅁䅁权䵃允䅁权剁䅁䅁权䙁䅁䅁允䅁䅁䅅䅁佁䉁䅑䅁㕁䑁䅅免㍁䑁䅧睎ぁ䑁䅍睍䅁䅁杷允䅁䅁䅑䅁䑁䅁䅷䅁䭁䅁䅫䅁䭁䅁䍅䅁䭁䅁䍉䅁䉁䅁䅁允䅁䅁䅕慌䅺扎牚へ䵁䅉䅅䅁䕁䅁䅁睁䵁䅁䅁权㙃允䅁权䉁杁䅁权䙁杁䅁允䅁䅁䅅䅁䙁䝁䑳㡁呯獉䅚䍄䉁䅁䅁䅂䅁䅁䅍䅄䅁䅁䅯六䅑䅁䅯眶䅯䅁䅯睧䅑䅁䅅䅁䉁䅁䅁杄十䅁䅁䅎㍁䑁䅅睍睁䑁䅅免㉁䅁䅁䍄䉁䅁䅁䅂䅁䅁䅍䅄䅁䅁䅯朶䅕䅁䅯眶䅯䅁䅯兣䅑䅁䅅䅁䉁䅁䅁杄十䅁䅁兎ㅁ䑁䅅兏㍁䑁䅧睎ㅁ䅁䅁䍄䉁䅁䅁䅂䅁䅁䅍䅄䅁䅁䅯儫䅑䅁䅯朶䅯䅁䅯来䅑䅁䅅䅁䉁䅁䅁杄䵁䅁䅁䅍畁䑁䅧免㕁䅁䅁䍄䉁䅁䅁䅂䅁䅁䅍䅄䅁䅁䅯党䅕䅁䅯朵䅯䅁䅯䅣䅑䅁䅅䅁䉁䅁䅁杄䵁䅁䅁免畁䑁䅣䅍㑁䅁䅁䍄䉁䅁䅁䅂䅁䅁䅍䅄䅁䅁䅯杰䅅䅁䅯权䅁䅁䅯䅂䅉䅁䅅䅁䉁䅁䅁兂䙃ㄶ㑇潈䅕䅑杷允䅁䅁䅑䅁䑁䅁䅷䅁䭁偁䄸䅁䭁䉁䅅䅁䭁䅁䅕䅁䉁䅁䅁允䅁䅁䄴䅆䅁䑁䅉䅍㍁䑁䅕李穁䑁䅣䅎㉁䅁䅁䍄䉁䅁䅁䅂䅁䅁䅍䅄䅁䅁䅯具䅕䅁䅯朵䅯䅁䅯来䅑䅁䅅䅁䉁䅁䅁杄䵁䅁䅁杍畁䑁䅙䅍ㅁ䅁䅁䍄䉁䅁䅁䅂䅁䅁䅍䅄䅁䅁䅯眸䅅䅁䅯䅂䅁䅁䅯䅂䅉䅁䅅䅁䉁䅁䅁兂䅁䅁䅁湁权兑杷允䅁䅁䅑䅁䑁䅁䅷䅁䭁䝁䙁䅁䭁佁䭙䅁䭁䝁䔸䅁䉁䅁䅁允䅁䅁䄴䅄䅁䑁䅙杌ㅁ䑁䅍䅏䅁䅁杷允䅁䅁䅑䅁䑁䅁䅷䅁䭁䅁䝍䅁䭁佁䭧䅁䭁䡁䕯䅁䉁䅁䅁允䅁䅁䄴杄䅁䑁䅅睎畁䑁䅅兎穁䅁䅁䍄䉁䅁䅁䅂䅁䅁䅍䅄䅁䅁䅯䅁䅅䅁䅯充䅁䅁䅯兂䅁䅁䅅䅁䉁䅁䅁杄坁䅁䅁免祁䑁䅁李㕁䑁䅁䅍睁䑁䅁䅍䅁䅁杷允䅁䅁䅍䅁䑁䅁䅷䅁䭁䉁䙉䅁䭁䉁䝧䅁䉁䅁䅁允䅁䅁䅯䅦䅙䅁杷允䅁䅁䅑䅁䑁䅁䅷䅁䭁䙁䉑䅁䭁䅁䍅䅁䭁䅁䍕䅁䉁䅁䅁允䅁䅁䅕㘶䱩䴰呩唷䵁䅉䅅䅁䕁䅁䅁睁䵁䅁䅁权杂兂䅁权潄权䅁权䑃䅂䅁允䅁䅁䅅䅁佁䅁䄴䅁硁䑁䅉杌㑁䑁䅕免䅁䅁杷允䅁䅁䅑䅁䑁䅁䅷䅁䭁䭁䕍䅁䭁佁䭙䅁䭁䡁䕁䅁䉁䅁䅁允䅁䅁䄴䅄䅁䑁䅅杌㕁䑁䅣睍䅁䅁杷允䅁䅁䅑䅁䑁䅁䅷䅁䭁䭁䕑䅁䭁佁䬰䅁䭁䥁䕍䅁䉁䅁䅁允䅁䅁䅕穊䥅䉲慸樹䴸䅉䅅䅁䕁䅁䅁睁䵁䅁䅁权⭄䅂䅁权灄权䅁权㥂䅂䅁允䅁䅁䅅䅁䙁䅁䅁䅁䅃畹䅬䍄䉁䅁䅁䅂䅁䅁䅍䅄䅁䅁䅯䅱䅕䅁䅯朶䅯䅁䅯䄷䅯䅁䅅䅁䉁䅁䅁杄䵁䅁䅁䅍畁䑁䅅睍㉁䅁䅁䍄䉁䅁䅁䅂䅁䅁䅍䅄䅁䅁䅯䅩䅅䅁䅯䅂䅁䅁䅯兂䅁䅁䅅䅁䉁䅁䅁兂䅁䅁䅁琰睴兑杷允䅁䅁䅍䅁䑁䅁䅷䅁䭁乁䕧䅁䭁䉁䝷䅁䉁䅁䅁允䅁䅁䅯睋䅙䅁杷允䅁䅁䅑䅁䑁䅁䅷䅁䭁䅁䙍䅁䭁佁䭯䅁䭁䡁䕯䅁䉁䅁䅁允䅁䅁䄴䅄䅁䑁䅁杌ㅁ䑁䅁睎䅁䅁杷允䅁䅁䅑䅁䑁䅁䅷䅁䭁䵁䕳䅁䭁佁䭳䅁䭁䝁䔸䅁䉁䅁䅁允䅁䅁䄴杅䅁䑁䅑杍硁䑁䅙䅎睁䑁䅁䅍䅁䅁杷允䅁䅁䅍䅁䑁䅁䅷䅁䭁䵁䙯䅁䭁䍁䝑䅁䉁䅁䅁允䅁䅁䅯䅅䅑䅁杷允䅁䅁䅑䅁䑁䅁䅷䅁䭁䥁䕯䅁䭁佁䭫䅁䭁䥁䕍䅁䉁䅁䅁允䅁䅁䅕䅁䅁䅁祂䕯䵁䅉䅅䅁䕁䅁䅁睁䵁䅁䅁权呂兂䅁权潄权䅁权㙂䅂䅁允䅁䅁䅅䅁䭁䕁䅣䅁䵁䅉䅅䅁䕁䅁䅁睁䵁䅁䅁权牃䅂䅁权煄权䅁权䑃䅂䅁允䅁䅁䅅䅁佁䅁䅷䅁睁䍁䄴睎ぁ䑁䅣䅁䵁䅉䅅䅁䕁䅁䅁睁䵁䅁䅁权汄䅂䅁权畄权䅁权瑂䅂䅁允䅁䅁䅅䅁䙁䅁䅁䅁䅂硭䉘䍄䉁䅁䅁䅂䅁䅁䅍䅄䅁䅁䅯䅊䅁䅁䅯权䅁䅁䅯兂䅁䅁䅅䅁䉁䅁䅁兂敂歵䵫楁味䅑杷允䅁䅁䅑䅁䑁䅁䅷䅁䭁乁䕙䅁䭁佁䭣䅁䭁䥁䕍䅁䉁䅁䅁允䅁䅁䅕䙅㕧䵴㉨樶䴸䅉䅅䅁䕁䅁䅁睁䵁䅁䅁权呁兂䅁权瑄权䅁权䙃䅂䅁允䅁䅁䅅䅁䙁䅁朵䥚⭰偨⽅䍄䉁䅁䅁䅂䅁䅁䅍䅄䅁䅁䅯儯䅑䅁䅯朶䅯䅁䅯兣䅑䅁䅅䅁䉁䅁䅁杄䵁䅁䅁䅍畁䑁䅕李祁䅁䅁䍄䉁䅁䅁䅂䅁䅁䅍䅄䅁䅁䅯眵䅑䅁䅯儷䅯䅁䅯䅣䅑䅁䅅䅁䉁䅁䅁兂㕁䵴㉨灶䬫睐杷允䅁䅁䅑䅁䑁䅁䅷䅁䭁䍁䙍䅁䭁佁䭣䅁䭁䝁䔸䅁䉁䅁䅁允䅁䅁䅕奉⭷噶穸啂䵁䅉䅅䅁䕁䅁䅁睁䵁䅁䅁权睂䅁䅁权䉁杁䅁权䑁杁䅁允䅁䅁䅅䅁䙁䱁奰洵扣捳䄱䍄䉁䅁䅁䅂䅁䅁䅍䅄䅁䅁䅯条䅁䅁䅯䅂䅁䅁䅯兂䅁䅁䅅䅁䉁䅁䅁兂䅁䅁䅁汲橊兑杷允䅁䅁䅑䅁䑁䅁䅷䅁䭁䩁䙙䅁䭁佁䭫䅁䭁䥁䕍䅁䉁䅁䅁允䅁䅁䅕䅁䅁䥁捂䔰䵁䅉䅅䅁䕁䅁䅁睁䵁䅁䅁权偁兂䅁权潄权䅁权䑃䅂䅁允䅁䅁䅅䅁佁䅁䄴䅁硁䑁䅧杌㑁䑁䅅睍䅁䅁杷允䅁䅁䅑䅁䑁䅁䅷䅁䭁佁䕳䅁䭁佁䬴䅁䭁䡁䕅䅁䉁䅁䅁允䅁䅁䅕䅁䅁䥁捃歇䵅䅉䅅䅁䕁䅁䅁睁䵁䅁䅁权㡂兂䅁权瑄权䅁权㙂䅂䅁允䅁䅁䅅䅁䙁偁唷佥浫摍⽧䍄䉁䅁䅁䅂䅁䅁䅍䅄䅁䅁䅯杙䅕䅁䅯眵䅯䅁䅯䅣䅑䅁䅅䅁䉁䅁䅁兂剃堷⽷噎䠴䅑杷允䅁䅁䅑䅁䑁䅁䅷䅁䭁䑁䄴䅁䭁䅁䅑䅁䭁䅁䍑䅁䉁䅁䅁允䅁䅁䅕䅁䅁䍯䥳此䵅䅉䅅䅁䕁䅁䅁睁䵁䅁䅁权䅄兂䅁权煄权䅁权䙃䅂䅁允䅁䅁䅅䅁佁䅁䅷䅁睁䍁䄴睎㍁䑁䅧䅁䵁䅉䅅䅁䕁䅁䅁睁䵁䅁䅁权䉄兂䅁权潄权䅁权硂䅂䅁允䅁䅁䅅䅁佁䅁䅷䅁穁䍁䄴免㑁䑁䅕䅁䵁䅉䅅䅁䕁䅁䅁睁䵁䅁䅁权睁兂䅁权牄权䅁权㥂䅂䅁允䅁䅁䅅䅁佁䉁䅉䅁㉁䑁䅣睍睁䑁䅁䅍睁䑁䅁䅁䵁䅉䅅䅁䕁䅁䅁睁䵁䅁䅁权㙃䅂䅁权煄权䅁权瑂䅂䅁允䅁䅁䅅䅁佁䅁䅷䅁睁䍁䄴兎睁䑁䅑䅁䵁䅉䅅䅁䕁䅁䅁睁䵁䅁䅁权癄兄䅁权䭁䅁䅁权䕁杁䅁允䅁䅁䅅䅁䭁䕁䅣䅁䵁䅉䅅䅁䕁䅁䅁睁䵁䅁䅁权灃䅂䅁权煄权䅁权瑂䅂䅁允䅁䅁䅅䅁佁䅁䅷䅁睁䍁䄴睍ㅁ䑁䅅䅁䵁䅉䅅䅁䕁䅁䅁睁䵁䅁䅁权䅂兂䅁权潄权䅁权㙂䅂䅁允䅁䅁䅅䅁佁䅁䄴䅁祁䑁䅁杌祁䑁䅁睎䅁䅁杷允䅁䅁䅑䅁䑁䅁䅷䅁䭁䉁䙅䅁䭁䉁䜸䅁䭁䍁䝁䅁䉁䅁䅁允䅁䅁䅯杨䅙䅁杷允䅁䅁䅑䅁䑁䅁䅷䅁䭁䙁䙍䅁䭁佁䬰䅁䭁䥁䕍䅁䉁䅁䅁允䅁䅁䅕䰰歨䡗猳樵䴸䅉䅅䅁䕁䅁䅁睁䵁䅁䅁权剃允䅁权䉁杁䅁权䙁杁䅁允䅁䅁䅅䅁䙁䝁畧⽒捲㥩䄵䍄䉁䅁䅁䅂䅁䅁䅍䅄䅁䅁䅯八䅅䅁䅯允䅉䅁䅯睁䅉䅁䅅䅁䉁䅁䅁兂歃䉎䄸潨捔䅑杷允䅁䅁䅑䅁䑁䅁䅷䅁䭁佁䙅䅁䭁佁䭯䅁䭁䡁䕯䅁䉁䅁䅁允䅁䅁䄴权䅁䑁䅅杌祁䑁䅣䅁䵁䅉䅅䅁䕁䅁䅁睁䵁䅁䅁权捃䅁䅁权䉁杁䅁权䍁杁䅁允䅁䅁䅅䅁䙁䉁愸がㅂ猵䅰䍄䉁䅁䅁䅂䅁䅁䅍䅄䅁䅁䅯兏䅕䅁䅯朵䅯䅁䅯兦䅑䅁䅅䅁䉁䅁䅁杄䵁䅁䅁免畁䑁䅧睍ㅁ䅁䅁䍄䉁䅁䅁䅂䅁䅁䅍䅄䅁䅁䅯睍䅕䅁䅯朶䅯䅁䅯来䅑䅁䅅䅁䉁䅁䅁杄䵁䅁䅁䅍畁䑁䅧䅏祁䅁䅁䍄䉁䅁䅁睁䅁䅁䅍䅄䅁䅁䅯关䅕䅁䅯杈䅙䅁䅅䅁䉁䅁䅁权䱄杂䅁䍄䉁䅁䅁䅂䅁䅁䅍䅄䅁䅁䅯睤䅕䅁䅯儶䅯䅁䅯睢䅑䅁䅅䅁䉁䅁䅁兂䅁䅁䅁䱭䅫兑杷允䅁䅁䅑䅁䑁䅁䅷䅁䭁䥁䙁䅁䭁佁䭳䅁䭁䡁䔰䅁䉁䅁䅁允䅁䅁䄴䅆䅁䑁䅉䅍睁䑁䅍䅍睁䑁䅁䅍睁䅁䅁䍄䉁䅁䅁䅂䅁䅁䅍䅄䅁䅁䅯眱䅕䅁䅯儷䅯䅁䅯䄷䅯䅁䅅䅁䉁䅁䅁兂ぃ䡹⭡确癲睐杷允䅁䅁䅑䅁䑁䅁䅷䅁䭁䙁䙅䅁䭁佁䬴䅁䭁䡁䕯䅁䉁䅁䅁允䅁䅁䅕䅁䅁䅁穄歂䵅䅉䅅䅁䕁䅁䅁睁䵁䅁䅁权䅄允䅁权䉁杁䅁权䙁杁䅁允䅁䅁䅅䅁䙁䅁䅁䅁啂八䉬䍄䉁䅁䅁䅂䅁䅁䅍䅄䅁䅁䅯眵䅅䅁䅯充䅁䅁䅯兂䅁䅁䅅䅁䉁䅁䅁杄啁䅁䅁杍㕁䑁䅙䅏㑁䑁䅉䅍睁䑁䅁䅁䵁䅉䅅䅁䕁䅁䅁睁䵁䅁䅁权畃兂䅁权煄权䅁权㥂䅂䅁允䅁䅁䅅䅁佁䅁䅯䅁祁䍁䄴杍㉁䅁䅁䍄䉁䅁䅁䅂䅁䅁䅍䅄䅁䅁䅯儳䅕䅁䅯儷䅯䅁䅯睢䅑䅁䅅䅁䉁䅁䅁兂摄䅊䉡啬硐睐杷允䅁䅁䅑䅁䑁䅁䅷䅁䭁䍁䵙䅁䭁佁䭧䅁䭁䡁䕅䅁䉁䅁䅁允䅁䅁䄴杄䅁䑁䅅䅍畁䑁䅧䅏ぁ䅁䅁䍄䉁䅁䅁䅂䅁䅁䅍䅄䅁䅁䅯睂䅕䅁䅯儶䅯䅁䅯䅣䅑䅁䅅䅁䉁䅁䅁兂䅁䅁䅁䕧䑫兑杷允䅁䅁䅑䅁䑁䅁䅷䅁䭁乁䙷䅁䭁佁䭫䅁䭁䡁䕁䅁䉁䅁䅁允䅁䅁䅕䅁䅁䅁桄啃䵅䅉䅅䅁䕁䅁䅁睁䵁䅁䅁权睄兂䅁权湄权䅁权獄权䅁允䅁䅁䅅䅁䭁䕁䅣䅁䵁䅉䅅䅁䑁䅁䅁睁䵁䅁䅁权偄兂䅁权敁杂䅁允䅁䅁䅅䅁䭁䙁䝉䅁䵁䅉䅅䅁䕁䅁䅁睁䵁䅁䅁权湄䅂䅁权瑄权䅁权療䅂䅁允䅁䅁䅅䅁䙁䡁啳歲桦潥⽑䍄䉁䅁䅁䅂䅁䅁䅍䅄䅁䅁䅯杊䅷䅁䅯䄶䅯䅁䅯全䅑䅁䅅䅁䉁䅁䅁杄佁䅁䅁免ぁ䍁䄴䅎硁䑁䅕䅁䵁䅉䅅䅁䕁䅁䅁睁䵁䅁䅁权䍂兂䅁权牄权䅁权硂䅂䅁允䅁䅁䅅䅁佁䉁䅉䅁祁䑁䅍免㑁䑁䅅兏硁䑁䅫䅁䵁䅉䅅䅁䕁䅁䅁睁䵁䅁䅁权㡂兂䅁权煄权䅁权㥂䅂䅁允䅁䅁䅅䅁佁䅁䅷䅁睁䍁䄴兏硁䑁䅣䅁䵁䅉䅅䅁䕁䅁䅁睁䵁䅁䅁权㥁允䅁权䉁杁䅁权䙁杁䅁允䅁䅁䅅䅁䙁䥁䥃㑷癩獱䄹䍄䉁䅁䅁䅂䅁䅁䅍䅄䅁䅁䅯睶䅁䅁䅯权䅁䅁䅯兂䅁䅁䅅䅁䉁䅁䅁兂䍂余兘瑉䑳䅑杷允䅁䅁䅑䅁䑁䅁䅷䅁䭁䉁倸䅁䭁佁䭣䅁䭁䡁䕯䅁䉁䅁䅁允䅁䅁䅕歲桦桥畓䕅䵁䅉䅅䅁䕁䅁䅁睁䵁䅁䅁权潄䅂䅁权浄权䅁权硂䅂䅁允䅁䅁䅅䅁佁䅁䅷䅁硁䍁䄴䅍ㅁ䑁䅣䅁䵁䅉䅅䅁䕁䅁䅁睁䵁䅁䅁权噂兂䅁权煄权䅁权睂䅂䅁允䅁䅁䅅䅁佁䅁䅷䅁睁䍁䄴䅏㍁䑁䅑䅁䵁䅉䅅䅁䕁䅁䅁睁䵁䅁䅁权呃兂䅁权煄权䅁权獄权䅁允䅁䅁䅅䅁佁䅁䅷䅁睁䍁䄴杍㕁䑁䅅䅁䵁䅉䅅䅁䕁䅁䅁睁䵁䅁䅁权䉁允䅁权䉁杁䅁权䙁杁䅁允䅁䅁䅅䅁䙁佁㑣汬婳癐䅤䍄䉁䅁䅁䅂䅁䅁䅍䅄䅁䅁䅯䄯䅁䅁䅯允䅉䅁䅯睁䅉䅁䅅䅁䉁䅁䅁兂潄硱倴全坮䅑杷允䅁䅁䅑䅁䑁䅁䅷䅁䭁佁䅣䅁䭁䅁䍅䅁䭁䅁䍕䅁䉁䅁䅁允䅁䅁䅕浫漳㍶橨欱䵁䅉䅅䅁䕁䅁䅁睁䵁䅁䅁权橄䅂䅁权畄权䅁权獄权䅁允䅁䅁䅅䅁䙁䅁䅁䅁睁眳䉎䍄䉁䅁䅁䅂䅁䅁䅍䅄䅁䅁䅯眵䅁䅁䅯允䅉䅁䅯睁䅉䅁䅅䅁䉁䅁䅁兂㙄睬摤䵕䬳䅑杷允䅁䅁䅑䅁䑁䅁䅷䅁䭁䭁䕯䅁䭁佁䭣䅁䭁䥁䕍䅁䉁䅁䅁允䅁䅁䅕牡へ硫䕧䕃䵁䅉䅅䅁䕁䅁䅁睁䵁䅁䅁权䍂䅁䅁权䉁杁䅁权䍁杁䅁允䅁䅁䅅䅁䙁䍁慗㡭桰㥄䅊䍄䉁䅁䅁䅂䅁䅁䅍䅄䅁䅁䅯䅊䅕䅁䅯朶䅯䅁䅯兢䅑䅁䅅䅁䉁䅁䅁权䡂䅁䅁䍄䉁䅁䅁䅂䅁䅁䅍䅄䅁䅁䅯朵䅕䅁䅯朵䅯䅁䅯睧䅑䅁䅅䅁䉁䅁䅁权䡂䅁䅁䍄䉁䅁䅁䅂䅁䅁䅍䅄䅁䅁䅯杊䅷䅁䅯眶䅯䅁䅯䅣䅑䅁䅅䅁䉁䅁䅁杄啁䅁䅁睍㑁䑁䅧䅏穁䑁䅙杍硁䑁䅫䅁䵁䅉䅅䅁䕁䅁䅁睁䵁䅁䅁权㑄兂䅁权瑄权䅁权㥂䅂䅁允䅁䅁䅅䅁䙁䍁睇浣剩搷⽑䍄䉁䅁䅁䅂䅁䅁䅍䅄䅁䅁䅯睋䅕䅁䅯儷䅯䅁䅯全䅑䅁䅅䅁䉁䅁䅁兂䑃䵷桱扒穡睐杷允䅁䅁䅑䅁䑁䅁䅷䅁䭁䭁䙍䅁䭁佁䭙䅁䭁䡁䕯䅁䉁䅁䅁允䅁䅁䅯睒䅁䅁杷允䅁䅁䅑䅁䑁䅁䅷䅁䭁䱁䉑䅁䭁䅁䍅䅁䭁䅁䍉䅁䉁䅁䅁允䅁䅁䅕䭐海材潫啸䵁䅉䅅䅁䕁䅁䅁睁䵁䅁䅁权䡃兂䅁权瑄权䅁权䑃䅂䅁允䅁䅁䅅䅁䙁䥁䉬余兘癉⽣䍄䉁䅁䅁睁䅁䅁䅍䅄䅁䅁䅯睶䅕䅁䅯杊䅙䅁䅅䅁䉁䅁䅁杄䵁䅁䅁䅏睁䍁䄴兏穁䅁䅁䍄䉁䅁䅁䅂䅁䅁䅍䅄䅁䅁䅯杂䅕䅁䅯朷䅯䅁䅯睧䅑䅁䅅䅁䉁䅁䅁兂䅁䅁䅁䩍䍅兑杷允䅁䅁䅑䅁䑁䅁䅷䅁䭁䥁䉳䅁䭁䅁䅯䅁䭁䅁䍑䅁䉁䅁䅁允䅁䅁䅕呣䬰㘱睎啇䵁䅉䅅䅁䕁䅁䅁睁䵁䅁䅁权䵂兂䅁权灄权䅁权㥂䅂䅁允䅁䅁䅅䅁䙁䅁䅁䅁䅂桤䉤䍄䉁䅁䅁䅂䅁䅁䅍䅄䅁䅁䅯睫䅕䅁䅯眶䅯䅁䅯来䅑䅁䅅䅁䉁䅁䅁杄啁䅁䅁杍ぁ䑁䅧兏㉁䑁䅉䅍睁䑁䅁䅁䵁䅉䅅䅁䕁䅁䅁睁䵁䅁䅁权剃兂䅁权煄权䅁权䑃䅂䅁允䅁䅁䅅䅁佁䅁䅷䅁睁䍁䄴睍ぁ䑁䅍䅁䵁䅉䅅䅁䕁䅁䅁睁䵁䅁䅁权畂允䅁权䉁杁䅁权䙁杁䅁允䅁䅁䅅䅁䙁䕁㡈䤹㑙瑇䅨䍄䉁䅁䅁䅂䅁䅁䅍䅄䅁䅁䅯朵䅑䅁䅯朷䅯䅁䅯全䅑䅁䅅䅁䉁䅁䅁兂䅁䅁䅁偯〳䅑杷允䅁䅁䅑䅁䑁䅁䅷䅁䭁䕁䙳䅁䭁佁䭯䅁䭁䥁䕍䅁䉁䅁䅁允䅁䅁䄴䅄䅁䑁䅁杌ㅁ䑁䅧免䅁䅁杷允䅁䅁䅑䅁䑁䅁䅷䅁䭁䝁䅯䅁䭁䉁䅅䅁䭁䅁䅕䅁䉁䅁䅁允䅁䅁䄴䅆䅁䑁䅑李㍁䑁䅅李祁䑁䅁䅍睁䅁䅁䍄䉁䅁䅁䅂䅁䅁䅍䅄䅁䅁䅯兰䅑䅁䅯眵䅯䅁䅯䄷䅯䅁䅅䅁䉁䅁䅁兂剄瑉㕶浦啯䅑杷允䅁䅁䅑䅁䑁䅁䅷䅁䭁䑁䙍䅁䭁佁䭙䅁䭁䥁䕍䅁䉁䅁䅁允䅁䅁䄴䅄䅁䑁䅉杌睁䑁䅉免䅁䅁杷允䅁䅁䅑䅁䑁䅁䅷䅁䭁䕁䙷䅁䭁佁䭙䅁䭁䝁䔰䅁䉁䅁䅁允䅁䅁䄴䅄䅁䑁䅍杌祁䑁䅅免䅁䅁杷允䅁䅁䅑䅁䑁䅁䅷䅁䭁䝁䙍䅁䭁佁䬴䅁䭁䡁䔰䅁䉁䅁䅁允䅁䅁䅕䅁䅁䉁摂歄䵅䅉䅅䅁䕁䅁䅁睁䵁䅁䅁权䭃䅂䅁权浄权䅁权瑂䅂䅁允䅁䅁䅅䅁佁䅁䅯䅁睁䍁䄴睎㑁䅁䅁䍄䉁䅁䅁䅂䅁䅁䅍䅄䅁䅁䅯杬䅕䅁䅯眵䅯䅁䅯睧䅑䅁䅅䅁䉁䅁䅁兂乄䵺䵺䵺䑷䅑杷允䅁䅁䅑䅁䑁䅁䅷䅁䭁䅁䝷䅁䭁佁䭫䅁䭁䥁䕕䅁䉁䅁䅁允䅁䅁䅕䅁䅁䅁摄〷䵁䅉䅅䅁䕁䅁䅁睁䵁䅁䅁权坃兂䅁权煄权䅁权睂䅂䅁允䅁䅁䅅䅁佁䅁䅷䅁硁䍁䄴免㑁䑁䅙䅁䵁䅉䅅䅁䑁䅁䅁睁䵁䅁䅁权湃䅂䅁权歁杂䅁允䅁䅁䅅䅁䭁䉁䕁䅁䵁䅉䅅䅁䕁䅁䅁睁䵁䅁䅁权㍂允䅁权䕁䅁䅁权䕁杁䅁允䅁䅁䅅䅁䙁䅁䅁䅁䥃浙䉂䍄䉁䅁䅁䅂䅁䅁䅍䅄䅁䅁䅯朰䅁䅁䅯䅂䅁䅁䅯䅂䅉䅁䅅䅁䉁䅁䅁兂䅁䅁䅁慌㍤兑杷允䅁䅁䅑䅁䑁䅁䅷䅁䭁䩁䕕䅁䭁佁䬴䅁䭁䥁䕕䅁䉁䅁䅁允䅁䅁䅕䅁䅁䱁噂䕁䵅䅉䅅䅁䕁䅁䅁睁䵁䅁䅁权㑃兂䅁权瑄权䅁权獄权䅁允䅁䅁䅅䅁䙁䩁噊塲婏杔䅂䍄䉁䅁䅁䅂䅁䅁䅍䅄䅁䅁䅯䅉䅕䅁䅯䄶䅯䅁䅯全䅑䅁䅅䅁䉁䅁䅁杄䵁䅁䅁兎祁䍁䄴兏㉁䅁䅁䍄䉁䅁䅁䅂䅁䅁䅍䅄䅁䅁䅯䅲䅕䅁䅯儷䅯䅁䅯兢䅑䅁䅅䅁䉁䅁䅁兂剃堷⽷噎洷睐杷允䅁䅁䅑䅁䑁䅁䅷䅁䭁䅁䝕䅁䭁佁䭙䅁䭁䡁䕅䅁䉁䅁䅁允䅁䅁䄴䅄䅁䑁䅅杌ぁ䑁䅁睎䅁䅁杷允䅁䅁䅑䅁䑁䅁䅷䅁䭁偁䄰䅁䭁䅁䍅䅁䭁䅁䍍䅁䉁䅁䅁允䅁䅁䅕䥣桇獭浒啹䵁䅉䅅䅁䕁䅁䅁睁䵁䅁䅁权煄兂䅁权灄权䅁权䙃䅂䅁允䅁䅁䅅䅁䙁䅁䅁䅁䅁捧䅸䍄䉁䅁䅁䅂䅁䅁䅍䅄䅁䅁䅯朲䅕䅁䅯儶䅯䅁䅯睧䅑䅁䅅䅁䉁䅁䅁兂䅁䅁䅁䜸䄴具杷允䅁䅁䅑䅁䑁䅁䅷䅁䭁佁䕙䅁䭁佁䭧䅁䭁䡁䕁䅁䉁䅁䅁允䅁䅁䄴杄䅁䑁䅅免畁䑁䅫䅏㕁䅁䅁䍄䉁䅁䅁䅂䅁䅁䅍䅄䅁䅁䅯䅯䅕䅁䅯朶䅯䅁䅯䄷䅯䅁䅅䅁䉁䅁䅁权䡂䅁䅁䍄䉁䅁䅁䅂䅁䅁䅍䅄䅁䅁䅯杺䅑䅁䅯儶䅯䅁䅯睧䅑䅁䅅䅁䉁䅁䅁兂䙄䱉祂煎㙢䅑杷允䅁䅁䅑䅁䑁䅁䅷䅁䭁䭁䉉䅁䭁䉁䅅䅁䭁䅁䍑䅁䉁䅁䅁允䅁䅁䄴䅆䅁䑁䅕䅏祁䑁䅁䅍睁䑁䅁䅍睁䅁䅁䍄䉁䅁䅁䅂䅁䅁䅍䅄䅁䅁䅯克䅕䅁䅯朵䅯䅁䅯䄷䅯䅁䅅䅁䉁䅁䅁杄䵁䅁䅁免畁䑁䅉䅍硁䅁䅁䍄䉁䅁䅁䅂䅁䅁䅍䅄䅁䅁䅯䅤䅕䅁䅯朷䅯䅁䅯兦䅑䅁䅅䅁䉁䅁䅁兂䅁䅁䅁䱧晢䅑杷允䅁䅁䅑䅁䑁䅁䅷䅁䭁䙁䈰䅁䭁䅁䍅䅁䭁䅁䍉䅁䉁䅁䅁允䅁䅁䅕㥌欰楂䩇䔱䵁䅉䅅䅁䕁䅁䅁睁䵁䅁䅁权い兂䅁权晁杂䅁权杁杂䅁允䅁䅁䅅䅁䭁䕁䜴䅁䵁䅉䅅䅁䕁䅁䅁睁䵁䅁䅁权歄䅁䅁权䭁䅁䅁权䕁杁䅁允䅁䅁䅅䅁䙁䵁㉬灶愸㥌⼰䍄䉁䅁䅁䅂䅁䅁䅍䅄䅁䅁䅯睬䅕䅁䅯朵䅯䅁䅯睢䅑䅁䅅䅁䉁䅁䅁杄䵁䅁䅁杍畁䑁䅉䅎㕁䅁䅁䍄䉁䅁䅁䅂䅁䅁䅍䅄䅁䅁䅯䅔䅳䅁䅯儷䅯䅁䅯䅣䅑䅁䅅䅁䉁䅁䅁兂捃䍸睃浣桩睐杷允䅁䅁䅍䅁䑁䅁䅷䅁䭁䩁䙯䅁䭁䉁䝧䅁䉁䅁䅁允䅁䅁䅯䅦䅙䅁杷允䅁䅁䅑䅁䑁䅁䅷䅁䭁䅁䜴䅁䭁佁䭳䅁䭁䡁䕯䅁䉁䅁䅁允䅁䅁䄴杅䅁䑁䅫免㉁䑁䅅杍ぁ䑁䅧䅏䅁䅁杷允䅁䅁䅍䅁䑁䅁䅷䅁䭁䱁䕕䅁䭁䉁䜴䅁䉁䅁䅁允䅁䅁䅯睫䅙䅁杷允䅁䅁䅑䅁䑁䅁䅷䅁䭁䉁䅣䅁䭁䅁䍅䅁䭁䅁䍍䅁䉁䅁䅁允䅁䅁䅕啧㌷䨸卙䕹䵁䅉䅅䅁䕁䅁䅁睁䵁䅁䅁权牃䅂䅁权浄权䅁权瑂䅂䅁允䅁䅁䅅䅁佁䅁䅷䅁祁䍁䄴兎㑁䑁䅑䅁䵁䅉䅅䅁䕁䅁䅁睁䵁䅁䅁权楃兂䅁权煄权䅁权㥂䅂䅁允䅁䅁䅅䅁䭁䕁䅣䅁䵁䅉䅅䅁䕁䅁䅁睁䵁䅁䅁权䱄睃䅁权牄权䅁权瑂䅂䅁允䅁䅁䅅䅁佁䉁䅑䅁硁䑁䅉睍硁䑁䅅兏硁䑁䅫兏䅁䅁杷允䅁䅁䅑䅁䑁䅁䅷䅁䭁䵁䙷䅁䭁佁䭯䅁䭁䡁䔰䅁䉁䅁䅁允䅁䅁䄴䅄䅁䑁䅁杌㑁䑁䅉杍䅁䅁杷允䅁䅁䅍䅁䑁䅁䅷䅁䭁䅁䝣䅁䭁䍁䝙䅁䉁䅁䅁允䅁䅁䄴䅄䅁䑁䅫䅏畁䑁䅧兏䅁䅁杷允䅁䅁䅑䅁䑁䅁䅷䅁䭁䵁䱳䅁䭁佁䭳䅁䭁䥁䕕䅁䉁䅁䅁允䅁䅁䄴䅆䅁䑁䅅杍㍁䑁䅅杍睁䑁䅅睎穁䅁䅁䍄䉁䅁䅁䅂䅁䅁䅍䅄䅁䅁䅯兤䅕䅁䅯儷䅯䅁䅯兣䅑䅁䅅䅁䉁䅁䅁兂潃歸㍳啩奈睐杷允䅁䅁䅑䅁䑁䅁䅷䅁䭁佁䙕䅁䭁佁䭳䅁䭁佁䭷䅁䉁䅁䅁允䅁䅁䄴䅆䅁䑁䅉免睁䑁䅣睍㑁䑁䅧䅎ㅁ䅁䅁䍄䉁䅁䅁䅂䅁䅁䅍䅄䅁䅁䅯䅶䅑䅁䅯儷䅯䅁䅯兢䅑䅁䅅䅁䉁䅁䅁兂祄欰椱䙅ㅪ睐杷允䅁䅁䅍䅁䑁䅁䅷䅁䭁䩁䕷䅁䭁䉁䝧䅁䉁䅁䅁允䅁䅁䅯䅦䅙䅁杷允䅁䅁䅑䅁䑁䅁䅷䅁䭁䥁䕷䅁䭁䉁䜸䅁䭁䍁䝁䅁䉁䅁䅁允䅁䅁䅯睌䅙䅁杷允䅁䅁䅑䅁䑁䅁䅷䅁䭁䥁䅉䅁䭁䉁䅅䅁䭁䅁䍑䅁䉁䅁䅁允䅁䅁䄴䅆䅁䑁䅣兏睁䑁䅁䅍睁䑁䅁䅍睁䅁䅁䍄䉁䅁䅁䅂䅁䅁䅍䅄䅁䅁䅯朴䅕䅁䅯朵䅯䅁䅯来䅑䅁䅅䅁䉁䅁䅁杄䵁䅁䅁䅎畁䑁䅍䅎㕁䅁䅁䍄䉁䅁䅁睁䅁䅁䅍䅄䅁䅁䅯杷䅕䅁䅯杈䅙䅁䅅䅁䉁䅁䅁权ぁ杂䅁䍄䉁䅁䅁䅂䅁䅁䅍䅄䅁䅁䅯睘䅅䅁䅯允䅉䅁䅯睁䅉䅁䅅䅁䉁䅁䅁兂䭂摪䅧歄匷䅑杷允䅁䅁䅑䅁䑁䅁䅷䅁䭁䱁䕷䅁䭁佁䭳䅁䭁䥁䕍䅁䉁䅁䅁允䅁䅁䄴䅆䅁䑁䅉睎穁䑁䅙睍ぁ䑁䅉免硁䅁䅁䍄䉁䅁䅁䅂䅁䅁䅍䅄䅁䅁䅯术䅑䅁䅯朷䅯䅁䅯睧䅑䅁䅅䅁䉁䅁䅁兂䅁䅁䅁䵯㝌䅑杷允䅁䅁䅑䅁䑁䅁䅷䅁䭁䵁䈴䅁䭁䅁䅯䅁䭁䅁䍑䅁䉁䅁䅁允䅁䅁䅕積積積積㝳䴸䅉䅅䅁䕁䅁䅁睁䵁䅁䅁权穄兂䅁权潄权䅁权睂䅂䅁允䅁䅁䅅䅁佁䅁䄴䅁硁䑁䅍杌㕁䑁䅙睎䅁䅁杷允䅁䅁䅑䅁䑁䅁䅷䅁䭁䩁䕉䅁䭁佁䭣䅁䭁䡁䕁䅁䉁䅁䅁允䅁䅁䅯睒䅁䅁杷允䅁䅁䅑䅁䑁䅁䅷䅁䭁乁䕷䅁䭁佁䭧䅁䭁䡁䕅䅁䉁䅁䅁允䅁䅁䄴䅄䅁䑁䅙杌硁䑁䅉李䅁䅁杷允䅁䅁䅑䅁䑁䅁䅷䅁䭁䅁䉉䅁䭁䅁䅑䅁䭁䅁䍑䅁䉁䅁䅁允䅁䅁䅕䅁䅁䵅䅸䕯䵅䅉䅅䅁䕁䅁䅁睁䵁䅁䅁权䑃䅁䅁权䉁杁䅁权䑁杁䅁允䅁䅁䅅䅁䙁䥁猴䌷癳乴䅆䍄䉁䅁䅁䅂䅁䅁䅍䅄䅁䅁䅯杊䅅䅁䅯允䅉䅁䅯杁䅉䅁䅅䅁䉁䅁䅁兂䕁楊敡䉱畔䅑杷允䅁䅁䅑䅁䑁䅁䅷䅁䭁䵁䕑䅁䭁佁䭯䅁䭁䡁䕁䅁䉁䅁䅁允䅁䅁䄴䅄䅁䑁䅁杌睁䑁䅁䅎䅁䅁杷允䅁䅁䅑䅁䑁䅁䅷䅁䭁佁䕳䅁䭁佁䬰䅁䭁䝁䔸䅁䉁䅁䅁允䅁䅁䅕余兘瑉㕶ぃ䵁䅉䅅䅁䕁䅁䅁睁䵁䅁䅁权扂允䅁权䭁䅁䅁权䙁䅁䅁允䅁䅁䅅䅁䙁䉁愱䑚晶睔䅒䍄䉁䅁䅁䅂䅁䅁䅍䅄䅁䅁䅯儲䅕䅁䅯儶䅯䅁䅯兦䅑䅁䅅䅁䉁䅁䅁兂䅁䅁䅁䘲䑁兑杷允䅁䅁䅑䅁䑁䅁䅷䅁䭁䵁䙳䅁䭁佁䭯䅁䭁䝁䔸䅁䉁䅁䅁允䅁䅁䄴䅃䅁䑁䅑杌祁䅁䅁䍄䉁䅁䅁䅂䅁䅁䅍䅄䅁䅁䅯䅆䅕䅁䅯朶䅯䅁䅯䅣䅑䅁䅅䅁䉁䅁䅁杄䵁䅁䅁䅍畁䑁䅁䅍㑁䅁䅁䍄䉁䅁䅁䅂䅁䅁䅍䅄䅁䅁䅯睦䅕䅁䅯䄶䅯䅁䅯䅣䅑䅁䅅䅁䉁䅁䅁杄䵁䅁䅁兏畁䑁䅁兏ぁ䅁䅁䍄䉁䅁䅁䅂䅁䅁䅍䅄䅁䅁䅯䄱䅕䅁䅯朷䅯䅁䅯兦䅑䅁䅅䅁䉁䅁䅁兂䅁䅁䅁䅁㥈䅑杷允䅁䅁䅑䅁䑁䅁䅷䅁䭁偁䔴䅁䭁佁䭳䅁䭁䝁䔰䅁䉁䅁䅁允䅁䅁䄴杅䅁䑁䅑李ㅁ䑁䅁免硁䑁䅙杍䅁䅁杷允䅁䅁䅑䅁䑁䅁䅷䅁䭁䱁䘰䅁䭁佁䭳䅁䭁䡁䕯䅁䉁䅁䅁允䅁䅁䄴䅆䅁䑁䅅兏睁䑁䅑兎㕁䑁䅁䅍睁䅁䅁䍄䉁䅁䅁䅂䅁䅁䅍䅄䅁䅁䅯兘䅕䅁䅯儶䅯䅁䅯䄷䅯䅁䅅䅁䉁䅁䅁兂䅁䅁䅁䥙奷具杷允䅁䅁䅑䅁䑁䅁䅷䅁䭁䝁䙣䅁䭁佁䬰䅁䭁䡁䔰䅁䉁䅁䅁允䅁䅁䅕橂愳丷䍤稵䴸䅉䅅䅁䕁䅁䅁睁䵁䅁䅁权䕄䅂䅁权潄权䅁权㥂䅂䅁允䅁䅁䅅䅁䭁䙁䴴䅁䵁䅉䅅䅁䑁䅁䅁睁䵁䅁䅁权㙂兂䅁权慁杂䅁允䅁䅁䅅䅁䭁䑁䝷䅁䵁䅉䅅䅁䕁䅁䅁睁䵁䅁䅁权䥄兂䅁权灄权䅁权䑃䅂䅁允䅁䅁䅅䅁䙁䅁䅁䅁睂⽇䅆䍄䉁䅁䅁䅂䅁䅁䅍䅄䅁䅁䅯睹䅳䅁䅯朷䅯䅁䅯全䅑䅁䅅䅁䉁䅁䅁兂䅁䅁䅁䥙兯兑杷允䅁䅁䅑䅁䑁䅁䅷䅁䭁䩁䔸䅁䭁佁䬴䅁䭁䝁䔸䅁䉁䅁䅁允䅁䅁䅕䅁䅁䅁佂啁䵅䅉䅅䅁䕁䅁䅁睁䵁䅁䅁权坃兂䅁权湄权䅁权睂䅂䅁允䅁䅁䅅䅁䙁䡁灮橊䥅䥲⽷䍄䉁䅁䅁䅂䅁䅁䅍䅄䅁䅁䅯睳䅑䅁䅯儷䅯䅁䅯来䅑䅁䅅䅁䉁䅁䅁兂䭂䅄牉硨灡睐杷允䅁䅁䅑䅁䑁䅁䅷䅁䭁䵁䅉䅁䭁䅁䅑䅁䭁䅁䍑䅁䉁䅁䅁允䅁䅁䅕䅁䅁䉉扳䕙䵅䅉䅅䅁䕁䅁䅁睁䵁䅁䅁权偄允䅁权䭁䅁䅁权䙁䅁䅁允䅁䅁䅅䅁䙁䍁硣䭃捷杗䅖䍄䉁䅁䅁䅂䅁䅁䅍䅄䅁䅁䅯儰䅅䅁䅯充䅁䅁䅯䅂䅉䅁䅅䅁䉁䅁䅁杄啁䅁䅁睍穁䑁䅑䅍睁䑁䅁䅍睁䑁䅁䅁䵁䅉䅅䅁䕁䅁䅁睁䵁䅁䅁权乁兂䅁权瑄权䅁权瑂䅂䅁允䅁䅁䅅䅁䙁䅁㑔樶獷⭯⼸䍄䉁䅁䅁䅂䅁䅁䅍䅄䅁䅁䅯睙䅕䅁䅯儷䅯䅁䅯睧䅑䅁䅅䅁䉁䅁䅁兂楂䙅㕧䵴楪睐杷允䅁䅁䅑䅁䑁䅁䅷䅁䭁䡁䙍䅁䭁佁䭙䅁䭁䡁䕁䅁䉁䅁䅁允䅁䅁䄴权䅁䑁䅅杌㑁䑁䅍䅁䵁䅉䅅䅁䕁䅁䅁睁䵁䅁䅁权牃兂䅁权湄权䅁权獄权䅁允䅁䅁䅅䅁䙁䕁㉡⼸唳䌫䅆䍄䉁䅁䅁䅂䅁䅁䅍䅄䅁䅁䅯杘䅕䅁䅯眶䅯䅁䅯睧䅑䅁䅅䅁䉁䅁䅁杄十䅁䅁兎㕁䑁䅕杍㉁䑁䅁䅍睁䅁䅁䍄䉁䅁䅁睁䅁䅁䅍䅄䅁䅁䅯杪䅑䅁䅯䅊䅙䅁䅅䅁䉁䅁䅁权允䅂䅁䍄䉁䅁䅁䅂䅁䅁䅍䅄䅁䅁䅯睮䅁䅁䅯充䅁䅁䅯兂䅁䅁䅅䅁䉁䅁䅁杄啁䅁䅁䅎祁䑁䅣䅎睁䑁䅁䅏ぁ䑁䅫䅁䵁䅉䅅䅁䕁䅁䅁睁䵁䅁䅁权晄兂䅁权煄权䅁权瑂䅂䅁允䅁䅁䅅䅁佁䅁䅷䅁睁䍁䄴免㍁䑁䅅䅁䵁䅉䅅䅁䕁䅁䅁睁䵁䅁䅁权㥃允䅁权䉁杁䅁权䍁杁䅁允䅁䅁䅅䅁䙁䭁丱眵煐睐䉎䍄䉁䅁䅁䅂䅁䅁䅍䅄䅁䅁䅯儳䅕䅁䅯眶䅯䅁䅯来䅑䅁䅅䅁䉁䅁䅁杄啁䅁䅁杍ぁ䑁䅕兎睁䑁䅁䅍睁䑁䅁䅁䵁䅉䅅䅁䕁䅁䅁睁䵁䅁䅁权牃兂䅁权潄权䅁权㙂䅂䅁允䅁䅁䅅䅁佁䅁䄴䅁㍁䑁䅫杌㑁䑁䅫兎䅁䅁杷允䅁䅁䅑䅁䑁䅁䅷䅁䭁䵁䔴䅁䭁佁䭙䅁䭁䡁䕁䅁䉁䅁䅁允䅁䅁䄴䅄䅁䑁䅍杌ㅁ䑁䅉䅎䅁䅁杷允䅁䅁䅑䅁䑁䅁䅷䅁䭁偁䈰䅁䭁䅁䍅䅁䭁䅁䍍䅁䉁䅁䅁允䅁䅁䅕昵浙挴⼳䔵䵁䅉䅅䅁䕁䅁䅁睁䵁䅁䅁权噃睃䅁权牄权䅁权獄权䅁允䅁䅁䅅䅁佁䉁䅑䅁硁䑁䅑免睁䑁䅙睎ㅁ䑁䅣䅏䅁䅁杷允䅁䅁䅑䅁䑁䅁䅷䅁䭁偁䉑䅁䭁䅁䅑䅁䭁䅁䍑䅁䉁䅁䅁允䅁䅁䅕䅁䅁佁剏ず䵅䅉䅅䅁䕁䅁䅁睁䵁䅁䅁权畁兂䅁权煄权䅁权䑃䅂䅁允䅁䅁䅅䅁佁䅁䅷䅁硁䍁䄴杍祁䑁䅣䅁䵁䅉䅅䅁䕁䅁䅁睁䵁䅁䅁权偂兂䅁权煄权䅁权療䅂䅁允䅁䅁䅅䅁佁䅁䅷䅁ぁ䍁䄴䅎穁䑁䅧䅁䵁䅉䅅䅁䕁䅁䅁睁䵁䅁䅁权穂兂䅁权煄权䅁权㥂䅂䅁允䅁䅁䅅䅁佁䅁䅷䅁硁䍁䄴䅏睁䑁䅍䅁䵁䅉䅅䅁䕁䅁䅁睁䵁䅁䅁权权兂䅁权牄权䅁权獄权䅁允䅁䅁䅅䅁䭁䕁䅣䅁䵁䅉䅅䅁䕁䅁䅁睁䵁䅁䅁权䝄兂䅁权浄权䅁权療䅂䅁允䅁䅁䅅䅁佁䅁䅷䅁祁䍁䄴睍穁䑁䅫䅁䵁䅉䅅䅁䕁䅁䅁睁䵁䅁䅁权䥄䅂䅁权瑄权䅁权䑃䅂䅁允䅁䅁䅅䅁䙁䅁䙐灴䝵敁⽫䍄䉁䅁䅁䅂䅁䅁䅍䅄䅁䅁䅯䅋䅕䅁䅯朵䅯䅁䅯睢䅑䅁䅅䅁䉁䅁䅁杄䵁䅁䅁免畁䑁䅕䅎㕁䅁䅁䍄䉁䅁䅁䅂䅁䅁䅍䅄䅁䅁䅯兰䅕䅁䅯䄶䅯䅁䅯䅣䅑䅁䅅䅁䉁䅁䅁杄佁䅁䅁兎祁䍁䄴睎睁䑁䅍䅁䵁䅉䅅䅁䑁䅁䅁睁䵁䅁䅁权桃䅂䅁权敁杂䅁允䅁䅁䅅䅁䭁䙁䝙䅁䵁䅉䅅䅁䕁䅁䅁睁䵁䅁䅁权ㅂ兂䅁权牄权䅁权瑂䅂䅁允䅁䅁䅅䅁佁䉁䅑䅁硁䑁䅁杍㕁䑁䅣睎硁䑁䅑杍䅁䅁杷允䅁䅁䅑䅁䑁䅁䅷䅁䭁乁䙣䅁䭁佁䭣䅁䭁佁䭷䅁䉁䅁䅁允䅁䅁䅕潅䅐煹䙇歉䵁䅉䅅䅁䕁䅁䅁睁䵁䅁䅁权䙄䅁䅁权䉁杁䅁权䍁杁䅁允䅁䅁䅅䅁䙁䕁奉噩瑯摏䄵䍄䉁䅁䅁䅂䅁䅁䅍䅄䅁䅁䅯睓䅕䅁䅯眶䅯䅁䅯睧䅑䅁䅅䅁䉁䅁䅁杄啁䅁䅁免睁䑁䅁䅍硁䑁䅉䅍ぁ䑁䅉䅁䵁䅉䅅䅁䕁䅁䅁睁䵁䅁䅁权㍄兂䅁权湄权䅁权䑃䅂䅁允䅁䅁䅅䅁䙁䥁坣挲㌷硕䄱䍄䉁䅁䅁䅂䅁䅁䅍䅄䅁䅁䅯䅷䅑䅁䅯眶䅯䅁䅯䅣䅑䅁䅅䅁䉁䅁䅁杄十䅁䅁兎㉁䑁䅕李㕁䑁䅍兏㉁䅁䅁䍄䉁䅁䅁䅂䅁䅁䅍䅄䅁䅁䅯兪䅕䅁䅯眵䅯䅁䅯睧䅑䅁䅅䅁䉁䅁䅁兂煃搸乊桙䥄睐杷允䅁䅁䅑䅁䑁䅁䅷䅁䭁䥁䙫䅁䭁佁䭫䅁䭁䡁䕅䅁䉁䅁䅁允䅁䅁䅕䅁䅁䥁療唵䵁䅉䅅䅁䑁䅁䅁睁䵁䅁䅁权㍁兂䅁权歁杂䅁允䅁䅁䅅䅁䭁䑁偫䅁䵁䅉䅅䅁䕁䅁䅁睁䵁䅁䅁权煂兂䅁权瑄权䅁权療䅂䅁允䅁䅁䅅䅁䙁乁䡷橄䍒猴⽑䍄䉁䅁䅁䅂䅁䅁䅍䅄䅁䅁䅯睲䅕䅁䅯眶䅯䅁䅯睢䅑䅁䅅䅁䉁䅁䅁杄啁䅁䅁免㑁䑁䅙兎硁䑁䅉李睁䑁䅫䅁䵁䅉䅅䅁䕁䅁䅁睁䵁䅁䅁权呁䅄䅁权牄权䅁权獄权䅁允䅁䅁䅅䅁䭁䕁䅣䅁䵁䅉䅅䅁䕁䅁䅁睁䵁䅁䅁权呁䅄䅁权牄权䅁权療䅂䅁允䅁䅁䅅䅁佁䉁䅑䅁祁䑁䅅睎睁䑁䅁䅍睁䑁䅁䅍䅁䅁杷允䅁䅁䅑䅁䑁䅁䅷䅁䭁䕁䅫䅁䭁䉁䅅䅁䭁䅁䍑䅁䉁䅁䅁允䅁䅁䄴䅆䅁䑁䅅䅍㍁䑁䅧睎㉁䑁䅑䅍穁䅁䅁䍄䉁䅁䅁䅂䅁䅁䅍䅄䅁䅁䅯睅䅷䅁䅯眶䅯䅁䅯兦䅑䅁䅅䅁䉁䅁䅁杄啁䅁䅁杍祁䑁䅫䅍睁䑁䅁䅍睁䑁䅁䅁䵁䅉䅅䅁䕁䅁䅁睁䵁䅁䅁权獄兂䅁权湄权䅁权療䅂䅁允䅁䅁䅅䅁䙁䅁坒楄礲午䅂䍄䉁䅁䅁䅂䅁䅁䅍䅄䅁䅁䅯六䅑䅁䅯眵䅯䅁䅯睢䅑䅁䅅䅁䉁䅁䅁兂䙃ㄶ㑇歈灕䅑杷允䅁䅁䅑䅁䑁䅁䅷䅁䭁䑁䅁䅁䭁䅁䅑䅁䭁䅁䍑䅁䉁䅁䅁允䅁䅁䅕䅁䅁䱁⽸啓䵅䅉䅅䅁䕁䅁䅁睁䵁䅁䅁权䝄䅂䅁权煄权䅁权㙂䅂䅁允䅁䅁䅅䅁佁䅁䅷䅁睁䍁䄴䅎ぁ䑁䅧䅁䵁䅉䅅䅁䑁䅁䅁睁䵁䅁䅁权䅄兂䅁权流杂䅁允䅁䅁䅅䅁佁䅁䅷䅁㑁䑁䅑杌㑁䑁䅉䅁䵁䅉䅅䅁䕁䅁䅁睁䵁䅁䅁权䅃䅁䅁权䭁䅁䅁权䙁䅁䅁允䅁䅁䅅䅁䙁乁㕶浦㡱偤⽍䍄䉁䅁䅁䅂䅁䅁䅍䅄䅁䅁䅯杯䅕䅁䅯朵䅯䅁䅯兣䅑䅁䅅䅁䉁䅁䅁杄佁䅁䅁杍㍁䍁䄴睎㕁䑁䅑䅁䵁䅉䅅䅁䕁䅁䅁睁䵁䅁䅁权䵃兂䅁权浄权䅁权䑃䅂䅁允䅁䅁䅅䅁佁䅁䅷䅁硁䍁䄴杍ㅁ䑁䅧䅁䵁䅉䅅䅁䕁䅁䅁睁䵁䅁䅁权杄兂䅁权灄权䅁权㥂䅂䅁允䅁䅁䅅䅁䙁䅁䅁䅁睁⽆䅎䍄䉁䅁䅁䅂䅁䅁䅍䅄䅁䅁䅯眹䅕䅁䅯眵䅯䅁䅯全䅑䅁䅅䅁䉁䅁䅁兂杂搵楁⼲慫䅑杷允䅁䅁䅑䅁䑁䅁䅷䅁䭁䥁䙉䅁䭁佁䬴䅁䭁䡁䔰䅁䉁䅁䅁允䅁䅁䅕䅁䅁䍁瑄〹䵁䅉䅅䅁䕁䅁䅁睁䵁䅁䅁权癃䅂䅁权浄权䅁权㙂䅂䅁允䅁䅁䅅䅁佁䅁䅷䅁硁䍁䄴免㑁䑁䅅䅁䵁䅉䅅䅁䕁䅁䅁睁䵁䅁䅁权塄䅂䅁权灄权䅁权㥂䅂䅁允䅁䅁䅅䅁䙁䅁䅁䅁䅃琴䅰䍄䉁䅁䅁䅂䅁䅁䅍䅄䅁䅁䅯兡䅁䅁䅯允䅉䅁䅯睁䅉䅁䅅䅁䉁䅁䅁兂ぃ剴䍫㥢汦䅑杷允䅁䅁䅑䅁䑁䅁䅷䅁䭁䭁䕕䅁䭁佁䬰䅁䭁佁䭷䅁䉁䅁䅁允䅁䅁䅕㡪ㅌ䙋偹樸䴸䅉䅅䅁䕁䅁䅁睁䵁䅁䅁权㍄兂䅁权灄权䅁权硂䅂䅁允䅁䅁䅅䅁䙁䅁䅁䅁杁佣䅨䍄䉁䅁䅁䅂䅁䅁䅍䅄䅁䅁䅯兦䅁䅁䅯允䅉䅁䅯杁䅉䅁䅅䅁䉁䅁䅁兂㥃杌串卢䩶䅑杷允䅁䅁䅑䅁䑁䅁䅷䅁䭁䍁偳䅁䭁佁䭫䅁䭁䝁䔰䅁䉁䅁䅁允䅁䅁䅕䅁䅁䅁㉂欱䵁䅉䅅䅁䕁䅁䅁睁䵁䅁䅁权婃兂䅁权瑄权䅁权㙂䅂䅁允䅁䅁䅅䅁䙁䝁渳㘫确瘰⼰䍄䉁䅁䅁睁䅁䅁䅍䅄䅁䅁䅯杩䅑䅁䅯杊䅙䅁䅅䅁䉁䅁䅁杄䵁䅁䅁䅏睁䍁䄴睎ぁ䅁䅁䍄䉁䅁䅁䅂䅁䅁䅍䅄䅁䅁䅯䅫䅕䅁䅯眶䅯䅁䅯睢䅑䅁䅅䅁䉁䅁䅁杄十䅁䅁睎㍁䑁䅉睍硁䑁䅣李ㅁ䅁䅁䍄䉁䅁䅁䅂䅁䅁䅍䅄䅁䅁䅯兪䅁䅁䅯䅂䅁䅁䅯兂䅁䅁䅅䅁䉁䅁䅁兂䅁䅁䅂慫畊兑杷允䅁䅁䅑䅁䑁䅁䅷䅁䭁䭁䙑䅁䭁佁䭯䅁䭁䥁䕍䅁䉁䅁䅁允䅁䅁䄴䅄䅁䑁䅁杌ぁ䑁䅍李䅁䅁杷允䅁䅁䅍䅁䑁䅁䅷䅁䭁䩁䘴䅁䭁䉁䝷䅁䉁䅁䅁允䅁䅁䅯杋䅙䅁杷允䅁䅁䅑䅁䑁䅁䅷䅁䭁䩁䘰䅁䭁佁䭙䅁䭁䥁䕍䅁䉁䅁䅁允䅁䅁䄴䅄䅁䑁䅍杌㍁䑁䅑睎䅁䅁杷允䅁䅁䅑䅁䑁䅁䅷䅁䭁䡁䙷䅁䭁佁䭧䅁䭁䝁䔸䅁䉁䅁䅁允䅁䅁䄴权䅁䑁䅣杌㑁䑁䅫䅁䵁䅉䅅䅁䕁䅁䅁睁䵁䅁䅁权歂兂䅁权灄权䅁权䑃䅂䅁允䅁䅁䅅䅁䙁䅁䅁䅁獄剱䉒䍄䉁䅁䅁䅂䅁䅁䅍䅄䅁䅁䅯兏䅅䅁䅯权䅁䅁䅯䅂䅉䅁䅅䅁䉁䅁䅁兂⽁噎㘶兓䡷䅑杷允䅁䅁䅑䅁䑁䅁䅷䅁䭁䉁䙁䅁䭁佁䭣䅁䭁䡁䕯䅁䉁䅁䅁允䅁䅁䅕椹捨㡪ㅌ䕁䵁䅉䅅䅁䕁䅁䅁睁䵁䅁䅁权㍃䅂䅁权灄权䅁权䙃䅂䅁允䅁䅁䅅䅁䙁䅁䅁䅁睄偡䅊䍄䉁䅁䅁䅂䅁䅁䅍䅄䅁䅁䅯李䅕䅁䅯眶䅯䅁䅯睧䅑䅁䅅䅁䉁䅁䅁杄十䅁䅁睍祁䑁䅙䅍㑁䑁䅍杍ㅁ䅁䅁䍄䉁䅁䅁䅂䅁䅁䅍䅄䅁䅁䅯杖䅁䅁䅯䅂䅁䅁䅯兂䅁䅁䅅䅁䉁䅁䅁兂䅁䅁睃獔佹兑杷允䅁䅁䅑䅁䑁䅁䅷䅁䭁䉁䙍䅁䭁佁䭣䅁䭁䡁䔰䅁䉁䅁䅁允䅁䅁䅕剪䍓桧灑䐵䴸䅉䅅䅁䕁䅁䅁睁䵁䅁䅁权千兂䅁权瑄权䅁权䑃䅂䅁允䅁䅁䅅䅁䙁偁湃歸㍳晩⽅䍄䉁䅁䅁睁䅁䅁䅍䅄䅁䅁䅯杍䅕䅁䅯杇䅙䅁䅅䅁䉁䅁䅁权時杂䅁䍄䉁䅁䅁䅂䅁䅁䅍䅄䅁䅁䅯杆䅕䅁䅯朶䅯䅁䅯䅣䅑䅁䅅䅁䉁䅁䅁杄䵁䅁䅁䅍畁䑁䅣免硁䅁䅁䍄䉁䅁䅁䅂䅁䅁䅍䅄䅁䅁䅯元䅙䅁䅯眵䅯䅁䅯来䅑䅁䅅䅁䉁䅁䅁兂ぃ䡹⭡ㅮ橯䅑杷允䅁䅁䅑䅁䑁䅁䅷䅁䭁䥁䙫䅁䭁佁䭣䅁䭁䥁䕕䅁䉁䅁䅁允䅁䅁䅕婪畤潅杍歐䵁䅉䅅䅁䕁䅁䅁睁䵁䅁䅁权呃䅂䅁权畄权䅁权獄权䅁允䅁䅁䅅䅁䙁䅁䅁䅁䵂剖䉆䍄䉁䅁䅁䅂䅁䅁䅍䅄䅁䅁䅯睌䅕䅁䅯朵䅯䅁䅯兣䅑䅁䅅䅁䉁䅁䅁杄䵁䅁䅁杍畁䑁䅕杍ㅁ䅁䅁䍄䉁䅁䅁䅂䅁䅁䅍䅄䅁䅁䅯䅧䅅䅁䅯允䅉䅁䅯睁䅉䅁䅅䅁䉁䅁䅁兂佁乭㕆礲潐䅑杷允䅁䅁䅑䅁䑁䅁䅷䅁䭁䉁䝍䅁䭁佁䭳䅁䭁佁䭷䅁䉁䅁䅁允䅁䅁䅯睒䅁䅁杷允䅁䅁䅑䅁䑁䅁䅷䅁䭁䥁䙙䅁䭁佁䭧䅁䭁䡁䕯䅁䉁䅁䅁允䅁䅁䄴杄䅁䑁䅅睍畁䑁䅍兏ㅁ䅁䅁䍄䉁䅁䅁䅂䅁䅁䅍䅄䅁䅁䅯睁䅙䅁䅯眶䅯䅁䅯睢䅑䅁䅅䅁䉁䅁䅁杄十䅁䅁䅏ぁ䑁䅧免ぁ䑁䅅䅎硁䅁䅁䍄䉁䅁䅁䅂䅁䅁䅍䅄䅁䅁䅯兪䅁䅁䅯权䅁䅁䅯䅂䅉䅁䅅䅁䉁䅁䅁兂䥁䉲慸䱚女䅑杷允䅁䅁䅑䅁䑁䅁䅷䅁䭁䍁䙅䅁䭁佁䭳䅁䭁䥁䕕䅁䉁䅁䅁允䅁䅁䄴䅆䅁䑁䅑睍硁䑁䅅睍㑁䑁䅍睎㑁䅁䅁䍄䉁䅁䅁䅂䅁䅁䅍䅄䅁䅁䅯杹䅅䅁䅯充䅁䅁䅯兂䅁䅁䅅䅁䉁䅁䅁杄坁䅁䅁杍ぁ䑁䅣睍㉁䑁䅁䅍睁䑁䅁䅍䅁䅁杷允䅁䅁䅑䅁䑁䅁䅷䅁䭁䡁䉕䅁䭁䉁䅅䅁䭁䅁䅕䅁䉁䅁䅁允䅁䅁䄴杆䅁䑁䅅䅎穁䑁䅕䅎睁䑁䅁䅍睁䑁䅁䅁䵁䅉䅅䅁䕁䅁䅁睁䵁䅁䅁权䕄䅂䅁权浄权䅁权䙃䅂䅁允䅁䅁䅅䅁佁䅁䅷䅁㍁䍁䄴杍祁䑁䅍䅁䵁䅉䅅䅁䕁䅁䅁睁䵁䅁䅁权䥃䅂䅁权浄权䅁权䙃䅂䅁允䅁䅁䅅䅁佁䅁䅷䅁硁䍁䄴睍祁䑁䅣䅁䵁䅉䅅䅁䕁䅁䅁睁䵁䅁䅁权塁杂䅁权畄权䅁权睂䅂䅁允䅁䅁䅅䅁䙁䅁䅁䅁杄栳䈱䍄䉁䅁䅁睁䅁䅁䅍䅄䅁䅁䅯睄䅕䅁䅯杊䅙䅁䅅䅁䉁䅁䅁杄䵁䅁䅁免硁䑁䅁杌ぁ䅁䅁䍄䉁䅁䅁䅂䅁䅁䅍䅄䅁䅁䅯兘䅕䅁䅯朶䅯䅁䅯全䅑䅁䅅䅁䉁䅁䅁杄䵁䅁䅁䅍畁䑁䅕免㕁䅁䅁䍄䉁䅁䅁睁䅁䅁䅍䅄䅁䅁䅯䄰䅑䅁䅯杇䅙䅁䅅䅁䉁䅁䅁权⭁杂䅁䍄䉁䅁䅁䅂䅁䅁䅍䅄䅁䅁䅯䅋䅕䅁䅯眶䅯䅁䅯兦䅑䅁䅅䅁䉁䅁䅁杄啁䅁䅁免睁䑁䅑䅏硁䑁䅑李硁䑁䅫䅁䵁䅉䅅䅁䕁䅁䅁睁䵁䅁䅁权楄兂䅁权煄权䅁权䑃䅂䅁允䅁䅁䅅䅁佁䅁䅷䅁睁䍁䄴睍㉁䑁䅙䅁䵁䅉䅅䅁䕁䅁䅁睁䵁䅁䅁权㑃䅁䅁权䕁䅁䅁权䕁杁䅁允䅁䅁䅅䅁䙁䅁䅁䵁䍁汁䉎䍄䉁䅁䅁䅂䅁䅁䅍䅄䅁䅁䅯杺䅑䅁䅯朷䅯䅁䅯兦䅑䅁䅅䅁䉁䅁䅁兂灁䥘䌯奉㥘䅑杷允䅁䅁䅑䅁䑁䅁䅷䅁䭁乁䙉䅁䭁佁䬰䅁䭁䥁䕍䅁䉁䅁䅁允䅁䅁䅕佖汏㡭村䐶䴸䅉䅅䅁䕁䅁䅁睁䵁䅁䅁权佂䅁䅁权䭁䅁䅁权䙁䅁䅁允䅁䅁䅅䅁䙁䉁愱䑚晶硔䅊䍄䉁䅁䅁睁䅁䅁䅍䅄䅁䅁䅯䅅䅕䅁䅯䅇䅙䅁䅅䅁䉁䅁䅁权瑁杂䅁䍄䉁䅁䅁䅂䅁䅁䅍䅄䅁䅁䅯睪䅑䅁䅯眶䅯䅁䅯䅣䅑䅁䅅䅁䉁䅁䅁杄啁䅁䅁免穁䑁䅉睎睁䑁䅧䅍睁䑁䅁䅁䵁䅉䅅䅁䕁䅁䅁睁䵁䅁䅁权䉃兂䅁权灄权䅁权睂䅂䅁允䅁䅁䅅䅁䙁䅁䅁䅁睁兤䈷䍄䉁䅁䅁䅂䅁䅁䅍䅄䅁䅁䅯䅗䅅䅁䅯允䅉䅁䅯杁䅉䅁䅅䅁䉁䅁䅁兂楂睕時南剉兑杷允䅁䅁䅍䅁䑁䅁䅷䅁䭁䥁䙉䅁䭁䉁䝯䅁䉁䅁䅁允䅁䅁䅯䅑䅙䅁杷允䅁䅁䅑䅁䑁䅁䅷䅁䭁䉁䙫䅁䭁佁䭙䅁䭁佁䭷䅁䉁䅁䅁允䅁䅁䄴䅄䅁䑁䅍杌㑁䑁䅉兎䅁䅁杷允䅁䅁䅑䅁䑁䅁䅷䅁䭁乁䙯䅁䭁佁䭳䅁䭁䝁䔰䅁䉁䅁䅁允䅁䅁䄴杅䅁䑁䅍睎穁䑁䅍李祁䑁䅕杍䅁䅁杷允䅁䅁䅑䅁䑁䅁䅷䅁䭁䙁䙍䅁䭁佁䬰䅁䭁䡁䔰䅁䉁䅁䅁允䅁䅁䅕浘硔䱫䅥稷䴸䅉䅅䅁䕁䅁䅁睁䵁䅁䅁权䕄䅂䅁权畄权䅁权睂䅂䅁允䅁䅁䅅䅁䙁䅁䅁䅁睁癮䄯䍄䉁䅁䅁䅂䅁䅁䅍䅄䅁䅁䅯睙䅕䅁䅯眶䅯䅁䅯睧䅑䅁䅅䅁䉁䅁䅁杄啁䅁䅁免㉁䑁䅉䅍㍁䑁䅅䅎㍁䑁䅫䅁䵁䅉䅅䅁䕁䅁䅁睁䵁䅁䅁权偃䅂䅁权牄权䅁权䙃䅂䅁允䅁䅁䅅䅁佁䉁䅑䅁硁䑁䅍睍ぁ䑁䅫䅎睁䑁䅁䅍䅁䅁杷允䅁䅁䅑䅁䑁䅁䅷䅁䭁䥁䙣䅁䭁佁䭯䅁䭁䥁䕕䅁䉁䅁䅁允䅁䅁䄴䅄䅁䑁䅅杌睁䑁䅧兎䅁䅁杷允䅁䅁䅑䅁䑁䅁䅷䅁䭁佁䕷䅁䭁佁䭫䅁䭁䡁䕯䅁䉁䅁䅁允䅁䅁䅕䅁䅁䕁㍂ぃ䵅䅉䅅䅁䑁䅁䅁睁䵁䅁䅁权坁杂䅁权流杂䅁允䅁䅁䅅䅁佁䅁䄴䅁硁䑁䅁杍畁䑁䅫免䅁䅁杷允䅁䅁䅑䅁䑁䅁䅷䅁䭁䙁䙙䅁䭁佁䭣䅁䭁䡁䕅䅁䉁䅁䅁允䅁䅁䅕䡶呓䅇坒䕆䵁䅉䅅䅁䕁䅁䅁睁䵁䅁䅁权祃䅂䅁权煄权䅁权䑃䅂䅁允䅁䅁䅅䅁佁䅁䅷䅁睁䍁䄴睍ぁ䑁䅕䅁䵁䅉䅅䅁䕁䅁䅁睁䵁䅁䅁权奂兂䅁权畄权䅁权㙂䅂䅁允䅁䅁䅅䅁䙁䅁䅁䅁䅁㠹䅪䍄䉁䅁䅁䅂䅁䅁䅍䅄䅁䅁䅯䅶䅑䅁䅯朵䅯䅁䅯兣䅑䅁䅅䅁䉁䅁䅁杄䵁䅁䅁免畁䑁䅍䅎ぁ䅁䅁䍄䉁䅁䅁䅂䅁䅁䅍䅄䅁䅁䅯儯䅕䅁䅯眵䅯䅁䅯兣䅑䅁䅅䅁䉁䅁䅁兂睃浣剩堷䑷䅑杷允䅁䅁䅑䅁䑁䅁䅷䅁䭁䕁䉫䅁䭁䉁䅅䅁䭁䅁䍑䅁䉁䅁䅁允䅁䅁䄴杆䅁䑁䅅免穁䑁䅫睎ㅁ䑁䅁䅍睁䑁䅁䅁䵁䅉䅅䅁䕁䅁䅁睁䵁䅁䅁权楃允䅁权䭁䅁䅁权䕁杁䅁允䅁䅁䅅䅁䙁䕁椵䙅㕧䅴䅊䍄䉁䅁䅁䅂䅁䅁䅍䅄䅁䅁䅯䄳䅕䅁䅯䄶䅯䅁䅯兢䅑䅁䅅䅁䉁䅁䅁杄䵁䅁䅁李畁䑁䅅兎穁䅁䅁䍄䉁䅁䅁䅂䅁䅁䅍䅄䅁䅁䅯兏䅕䅁䅯朵䅯䅁䅯来䅑䅁䅅䅁䉁䅁䅁杄䵁䅁䅁免畁䑁䅧兏祁䅁䅁䍄䉁䅁䅁䅂䅁䅁䅍䅄䅁䅁䅯杲䅕䅁䅯朵䅯䅁䅯兦䅑䅁䅅䅁䉁䅁䅁杄䵁䅁䅁䅍畁䑁䅫兏穁䅁䅁䍄䉁䅁䅁䅂䅁䅁䅍䅄䅁䅁䅯䄫䅕䅁䅯朵䅯䅁䅯睢䅑䅁䅅䅁䉁䅁䅁杄䭁䅁䅁睍畁䑁䅁杍䅁䅁杷允䅁䅁䅑䅁䑁䅁䅷䅁䭁䩁䙙䅁䭁佁䬴䅁䭁佁䭷䅁䉁䅁䅁允䅁䅁䅕䅁䅁乁桁〸䵁䅉䅅䅁䕁䅁䅁睁䵁䅁䅁权煃允䅁权䕁䅁䅁权䙁䅁䅁允䅁䅁䅅䅁䙁䅁䅁䥁㥄湳䈹䍄䉁䅁䅁䅂䅁䅁䅍䅄䅁䅁䅯眲䅅䅁䅯权䅁䅁䅯䅂䅉䅁䅅䅁䉁䅁䅁兂塁挲㌷㙕祍䅑杷允䅁䅁䅑䅁䑁䅁䅷䅁䭁䭁䔴䅁䭁佁䭧䅁䭁䥁䕍䅁䉁䅁䅁允䅁䅁䄴杄䅁䑁䅅免畁䑁䅁䅏祁䅁䅁䍄䉁䅁䅁䅂䅁䅁䅍䅄䅁䅁䅯光䅕䅁䅯儷䅯䅁䅯䄷䅯䅁䅅䅁䉁䅁䅁权䡂䅁䅁䍄䉁䅁䅁䅂䅁䅁䅍䅄䅁䅁䅯䅂䅙䅁䅯䄶䅯䅁䅯䅣䅑䅁䅅䅁䉁䅁䅁杄䵁䅁䅁免畁䑁䅅李ぁ䅁䅁䍄䉁䅁䅁䅂䅁䅁䅍䅄䅁䅁䅯杗䅕䅁䅯朷䅯䅁䅯全䅑䅁䅅䅁䉁䅁䅁兂䅁䅁䅁䜴䰰兑杷允䅁䅁䅑䅁䑁䅁䅷䅁䭁䭁䕧䅁䭁佁䭳䅁䭁䡁䕯䅁䉁䅁䅁允䅁䅁䄴䅆䅁䑁䅙兎㉁䑁䅙䅍㍁䑁䅧䅍祁䅁䅁䍄䉁䅁䅁䅂䅁䅁䅍䅄䅁䅁䅯睹䅳䅁䅯朷䅯䅁䅯䄷䅯䅁䅅䅁䉁䅁䅁兂䅁䅁䅁䄴捍兑杷允䅁䅁䅑䅁䑁䅁䅷䅁䭁䩁䕣䅁䭁佁䭙䅁䭁䥁䕕䅁䉁䅁䅁允䅁䅁䄴䅄䅁䑁䅑杌硁䑁䅣睎䅁䅁杷允䅁䅁䅑䅁䑁䅁䅷䅁䭁䱁䙙䅁䭁佁䭧䅁䭁䡁䕯䅁䉁䅁䅁允䅁䅁䄴杄䅁䑁䅉䅎畁䑁䅑䅏㉁䅁䅁䍄䉁䅁䅁䅂䅁䅁䅍䅄䅁䅁䅯兪䅕䅁䅯朶䅯䅁䅯睢䅑䅁䅅䅁䉁䅁䅁杄䭁䅁䅁䅍畁䑁䅉睍䅁䅁杷允䅁䅁䅑䅁䑁䅁䅷䅁䭁䩁䙯䅁䭁佁䭯䅁䭁䥁䕕䅁䉁䅁䅁允䅁䅁䄴䅄䅁䑁䅁杌硁䑁䅫免䅁䅁杷允䅁䅁䅑䅁䑁䅁䅷䅁䭁䉁䘰䅁䭁佁䬰䅁䭁䥁䕍䅁䉁䅁䅁允䅁䅁䅕畮渫歸㍳吶䴸䅉䅅䅁䕁䅁䅁睁䵁䅁䅁权䥄兂䅁权潄权䅁权㥂䅂䅁允䅁䅁䅅䅁佁䅁䄴䅁祁䑁䅑杌祁䑁䅕睍䅁䅁杷允䅁䅁䅑䅁䑁䅁䅷䅁䭁䉁䝣䅁䭁佁䭧䅁䭁䡁䔰䅁䉁䅁䅁允䅁䅁䄴杄䅁䑁䅉䅏畁䑁䅫睍㕁䅁䅁䍄䉁䅁䅁䅂䅁䅁䅍䅄䅁䅁䅯睮䅑䅁䅯朶䅯䅁䅯来䅑䅁䅅䅁䉁䅁䅁杄䵁䅁䅁䅍畁䑁䅣䅏硁䅁䅁䍄䉁䅁䅁䅂䅁䅁䅍䅄䅁䅁䅯杷䅑䅁䅯朶䅯䅁䅯䅣䅑䅁䅅䅁䉁䅁䅁杄䵁䅁䅁䅍畁䑁䅅兎硁䅁䅁䍄䉁䅁䅁䅂䅁䅁䅍䅄䅁䅁䅯睧䅁䅁䅯权䅁䅁䅯䅂䅉䅁䅅䅁䉁䅁䅁兂杂搵楁⼲㉮睐杷允䅁䅁䅑䅁䑁䅁䅷䅁䭁䭁䙙䅁䭁佁䭙䅁䭁䝁䔸䅁䉁䅁䅁允䅁䅁䄴䅄䅁䑁䅅杌ぁ䑁䅅睍䅁䅁杷允䅁䅁䅑䅁䑁䅁䅷䅁䭁䍁䙧䅁䭁䉁䜸䅁䭁䍁䝁䅁䉁䅁䅁允䅁䅁䅯䅓䅧䅁杷允䅁䅁䅑䅁䑁䅁䅷䅁䭁䅁䝳䅁䭁佁䬰䅁䭁䝁䔸䅁䉁䅁䅁允䅁䅁䅕歸䑪䅪䔯稳䴸䅉䅅䅁䕁䅁䅁睁䵁䅁䅁权奃兂䅁权灄权䅁权䙃䅂䅁允䅁䅁䅅䅁䙁䅁䅁䅁兂⽖䅒䍄䉁䅁䅁䅂䅁䅁䅍䅄䅁䅁䅯䅩䅕䅁䅯眶䅯䅁䅯兢䅑䅁䅅䅁䉁䅁䅁杄啁䅁䅁免祁䑁䅙䅏穁䑁䅫睎穁䑁䅑䅁䵁䅉䅅䅁䕁䅁䅁睁䵁䅁䅁权剄兂䅁权潄权䅁权睂䅂䅁允䅁䅁䅅䅁佁䅁䄴䅁㉁䑁䅁杌㍁䑁䅉杍䅁䅁杷允䅁䅁䅍䅁䑁䅁䅷䅁䭁偁䕧䅁䭁䉁䝧䅁䉁䅁䅁允䅁䅁䅯䅦䅙䅁杷允䅁䅁䅑䅁䑁䅁䅷䅁䭁䝁䙍䅁䭁佁䭙䅁䭁䝁䔸䅁䉁䅁䅁允䅁䅁䄴䅄䅁䑁䅁杌穁䑁䅣睍䅁䅁杷允䅁䅁䅑䅁䑁䅁䅷䅁䭁䱁䉑䅁䭁䅁䅯䅁䭁䅁䅕䅁䉁䅁䅁允䅁䅁䅕兊䉡啬䱏䑺䴸䅉䅅䅁䕁䅁䅁睁䵁䅁䅁权煃䅁䅁权剁䅁䅁权䙁䅁䅁允䅁䅁䅅䅁佁䉁䅙䅁硁䑁䅅杍ㅁ䑁䅁䅍睁䑁䅁䅍睁䅁䅁䍄䉁䅁䅁睁䅁䅁䅍䅄䅁䅁䅯杳䅕䅁䅯䅊䅙䅁䅅䅁䉁䅁䅁权⽃睄䅁䍄䉁䅁䅁䅂䅁䅁䅍䅄䅁䅁䅯朵䅑䅁䅯朷䅯䅁䅯睧䅑䅁䅅䅁䉁䅁䅁兂䅁䅁䅁䕯睢䅑杷允䅁䅁䅑䅁䑁䅁䅷䅁䭁䙁䉣䅁䭁䅁䅯䅁䭁䅁䍑䅁䉁䅁䅁允䅁䅁䅕㥌欰潂噅え䵁䅉䅅䅁䕁䅁䅁睁䵁䅁䅁权桃䅂䅁权潄权䅁权療䅂䅁允䅁䅁䅅䅁䭁䕁䅣䅁䵁䅉䅅䅁䕁䅁䅁睁䵁䅁䅁权睂兂䅁权潄权䅁权䙃䅂䅁允䅁䅁䅅䅁䭁䕁䅣䅁䵁䅉䅅䅁䕁䅁䅁睁䵁䅁䅁权卄䅂䅁权畄权䅁权獄权䅁允䅁䅁䅅䅁䙁䅁䅁䅁权䅓䉸䍄䉁䅁䅁䅂䅁䅁䅍䅄䅁䅁䅯其䅕䅁䅯朶䅯䅁䅯䄷䅯䅁䅅䅁䉁䅁䅁杄䵁䅁䅁䅍畁䑁䅫兏祁䅁䅁䍄䉁䅁䅁䅂䅁䅁䅍䅄䅁䅁䅯睳䅑䅁䅯儷䅯䅁䅯兢䅑䅁䅅䅁䉁䅁䅁兂慂䑚晶㑔渲睐杷允䅁䅁䅑䅁䑁䅁䅷䅁䭁䍁䘴䅁䭁佁䬰䅁䭁䡁䕁䅁䉁䅁䅁允䅁䅁䅕琯㑒匶硙䐹䴸䅉䅅䅁䕁䅁䅁睁䵁䅁䅁权偁杂䅁权煄权䅁权獄权䅁允䅁䅁䅅䅁䭁䕁䅣䅁䵁䅉䅅䅁䕁䅁䅁睁䵁䅁䅁权䵂兂䅁权瑄权䅁权㥂䅂䅁允䅁䅁䅅䅁䙁䅁牉硨婢獺⽣䍄䉁䅁䅁䅂䅁䅁䅍䅄䅁䅁䅯睶䅕䅁䅯眵䅯䅁䅯全䅑䅁䅅䅁䉁䅁䅁兂⭄䠱灪橊䵅䅑杷允䅁䅁䅑䅁䑁䅁䅷䅁䭁䅁䙣䅁䭁佁䬴䅁䭁䝁䔸䅁䉁䅁䅁允䅁䅁䅕䅁䅁佁䍄啅䵅䅉䅅䅁䕁䅁䅁睁䵁䅁䅁权い䅂䅁权浄权䅁权硂䅂䅁允䅁䅁䅅䅁佁䅁䅷䅁祁䍁䄴䅍硁䑁䅑䅁䵁䅉䅅䅁䕁䅁䅁睁䵁䅁䅁权䅃兂䅁权灄权䅁权䑃䅂䅁允䅁䅁䅅䅁䙁䅁䅁䅁䅁晬䅖䍄䉁䅁䅁睁䅁䅁䅍䅄䅁䅁䅯䅵䅕䅁䅯䅇䅙䅁䅅䅁䉁䅁䅁权灁杂䅁䍄䉁䅁䅁䅂䅁䅁䅍䅄䅁䅁䅯杊䅕䅁䅯朵䅯䅁䅯䄷䅯䅁䅅䅁䉁䅁䅁权䡂䅁䅁䍄䉁䅁䅁䅂䅁䅁䅍䅄䅁䅁䅯杊䅷䅁䅯朵䅯䅁䅯全䅑䅁䅅䅁䉁䅁䅁杄䵁䅁䅁免畁䑁䅑睎㕁䅁䅁䍄䉁䅁䅁䅂䅁䅁䅍䅄䅁䅁䅯关䅕䅁䅯眵䅯䅁䅯全䅑䅁䅅䅁䉁䅁䅁兂㡃䩤奍䙂祢睐杷允䅁䅁䅑䅁䑁䅁䅷䅁䭁䩁䙑䅁䭁佁䭫䅁䭁䡁䕅䅁䉁䅁䅁允䅁䅁䅕䅁䅁䭁摁〸䵁䅉䅅䅁䕁䅁䅁睁䵁䅁䅁权㥄䅁䅁权剁䅁䅁权䙁䅁䅁允䅁䅁䅅䅁佁䉁䅉䅁ㅁ䑁䅉杍㕁䑁䅫䅎硁䑁䅅䅁䵁䅉䅅䅁䕁䅁䅁睁䵁䅁䅁权牃兂䅁权灄权䅁权䑃䅂䅁允䅁䅁䅅䅁䙁䅁䅁䅁䅁畄䄹䍄䉁䅁䅁䅂䅁䅁䅍䅄䅁䅁䅯睰䅑䅁䅯眵䅯䅁䅯兦䅑䅁䅅䅁䉁䅁䅁兂䭃灘晳䠸攸䅑杷允䅁䅁䅑䅁䑁䅁䅷䅁䭁䝁䙅䅁䭁佁䭙䅁䭁䝁䔸䅁䉁䅁䅁允䅁䅁䄴䅄䅁䑁䅁杌㕁䑁䅅兎䅁䅁杷允䅁䅁䅑䅁䑁䅁䅷䅁䭁䅁䙷䅁䭁佁䭳䅁䭁䡁䕁䅁䉁䅁䅁允䅁䅁䄴杅䅁䑁䅧睎睁䑁䅅䅍睁䑁䅁䅍䅁䅁杷允䅁䅁䅑䅁䑁䅁䅷䅁䭁䭁䘴䅁䭁佁䭯䅁䭁䡁䕯䅁䉁䅁䅁允䅁䅁䄴䅄䅁䑁䅉杌ㅁ䑁䅕杍䅁䅁杷允䅁䅁䅑䅁䑁䅁䅷䅁䭁䩁䙫䅁䭁佁䭳䅁䭁䡁䔰䅁䉁䅁䅁允䅁䅁䄴杅䅁䑁䅕䅏㑁䑁䅙免穁䑁䅉䅍䅁䅁杷允䅁䅁䅑䅁䑁䅁䅷䅁䭁偁䕣䅁䭁佁䬴䅁䭁䥁䕕䅁䉁䅁䅁允䅁䅁䅕䅁䅁䩁照ぃ䵅䅉䅅䅁䕁䅁䅁睁䵁䅁䅁权杁兂䅁权牄权䅁权瑂䅂䅁允䅁䅁䅅䅁佁䉁䅑䅁㍁䑁䅁睍㍁䑁䅣䅎睁䑁䅣睎䅁䅁杷允䅁䅁䅑䅁䑁䅁䅷䅁䭁䍁䵙䅁䭁佁䬴䅁䭁䝁䔸䅁䉁䅁䅁允䅁䅁䅯睒䅁䅁杷允䅁䅁䅑䅁䑁䅁䅷䅁䭁䡁䉅䅁䭁䅁䅑䅁䭁䅁䍑䅁䉁䅁䅁允䅁䅁䅕䅁䅁䄴⼷啣䵅䅉䅅䅁䕁䅁䅁睁䵁䅁䅁权求兂䅁权牄权䅁权硂䅂䅁允䅁䅁䅅䅁佁䉁䅉䅁㑁䑁䅁䅎睁䑁䅣睎㉁䑁䅣䅁䵁䅉䅅䅁䕁䅁䅁睁䵁䅁䅁权㉄兂䅁权煄权䅁权硂䅂䅁允䅁䅁䅅䅁佁䅁䅷䅁硁䍁䄴李㍁䑁䅍䅁䵁䅉䅅䅁䑁䅁䅁睁䵁䅁䅁权穃䅂䅁权捁杂䅁允䅁䅁䅅䅁䭁䥁䝳䅁䵁䅉䅅䅁䕁䅁䅁睁䵁䅁䅁权牁兂䅁权潄权䅁权䑃䅂䅁允䅁䅁䅅䅁佁䅁䅷䅁㕁䍁䄴兏㕁䑁䅅䅁䵁䅉䅅䅁䕁䅁䅁睁䵁䅁䅁权煃䅂䅁权湄权䅁权䙃䅂䅁允䅁䅁䅅䅁䙁䙁㘶兓䍷穱䅒䍄䉁䅁䅁䅂䅁䅁䅍䅄䅁䅁䅯朳䅕䅁䅯儶䅯䅁䅯来䅑䅁䅅䅁䉁䅁䅁兂䅁䅁䅁䱧畢䅑杷允䅁䅁䅑䅁䑁䅁䅷䅁䭁䉁䵑䅁䭁佁䭳䅁䭁䝁䔰䅁䉁䅁䅁允䅁䅁䄴䅆䅁䑁䅉䅏㉁䑁䅍兏㍁䑁䅅䅎ぁ䅁䅁䍄䉁䅁䅁䅂䅁䅁䅍䅄䅁䅁䅯䅆䅷䅁䅯眶䅯䅁䅯来䅑䅁䅅䅁䉁䅁䅁杄啁䅁䅁杍㍁䑁䅅李㉁䑁䅙兏ぁ䑁䅅䅁䵁䅉䅅䅁䕁䅁䅁睁䵁䅁䅁权㕄䅂䅁权浄权䅁权䙃䅂䅁允䅁䅁䅅䅁佁䅁䅯䅁硁䍁䄴杍祁䅁䅁䍄䉁䅁䅁䅂䅁䅁䅍䅄䅁䅁䅯䅆䅷䅁䅯眶䅯䅁䅯兣䅑䅁䅅䅁䉁䅁䅁杄啁䅁䅁杍㍁䑁䅅兎睁䑁䅅䅎㑁䑁䅧䅁䵁䅉䅅䅁䕁䅁䅁睁䵁䅁䅁权潂兂䅁权煄权䅁权䙃䅂䅁允䅁䅁䅅䅁佁䅁䅷䅁睁䍁䄴睍ぁ䑁䅅䅁䵁䅉䅅䅁䕁䅁䅁睁䵁䅁䅁权䵂睃䅁权灄权䅁权硂䅂䅁允䅁䅁䅅䅁䙁䅁䅁䅁䅁䩤䅎䍄䉁䅁䅁䅂䅁䅁䅍䅄䅁䅁䅯儰䅅䅁䅯充䅁䅁䅯兂䅁䅁䅅䅁䉁䅁䅁杄啁䅁䅁睍祁䑁䅙䅍睁䑁䅁䅍睁䑁䅁䅁䵁䅉䅅䅁䕁䅁䅁睁䵁䅁䅁权㑃䅂䅁权浄权䅁权獄权䅁允䅁䅁䅅䅁佁䅁䅷䅁穁䍁䄴睍祁䑁䅉䅁䵁䅉䅅䅁䕁䅁䅁睁䵁䅁䅁权い允䅁权䉁杁䅁权䍁杁䅁允䅁䅁䅅䅁䙁䕁䉓ㄴ煦獺䅚䍄䉁䅁䅁䅂䅁䅁䅍䅄䅁䅁䅯睘䅅䅁䅯允䅉䅁䅯杁䅉䅁䅅䅁䉁䅁䅁兂灄穪㥩㕧啄䅑杷允䅁䅁䅑䅁䑁䅁䅷䅁䭁偁䕉䅁䭁佁䬴䅁䭁䝁䔰䅁䉁䅁䅁允䅁䅁䅕䅁䅁佁㙃䔯䵁䅉䅅䅁䕁䅁䅁睁䵁䅁䅁权乁允䅁权䭁䅁䅁权䙁䅁䅁允䅁䅁䅅䅁䙁䱁摋㘷䝦睓䅖䍄䉁䅁䅁䅂䅁䅁䅍䅄䅁䅁䅯䄯䅕䅁䅯眶䅯䅁䅯䄷䅯䅁䅅䅁䉁䅁䅁杄十䅁䅁兏㕁䑁䅁䅍睁䑁䅁䅍睁䅁䅁䍄䉁䅁䅁䅂䅁䅁䅍䅄䅁䅁䅯䅆䅷䅁䅯朵䅯䅁䅯兣䅑䅁䅅䅁䉁䅁䅁杄䭁䅁䅁䅍畁䑁䅙免䅁䅁杷允䅁䅁䅑䅁䑁䅁䅷䅁䭁䡁䙕䅁䭁佁䭫䅁䭁䥁䕍䅁䉁䅁䅁允䅁䅁䅕䅁䅁䱁䑃〸䵁䅉䅅䅁䕁䅁䅁睁䵁䅁䅁权䙃兂䅁权瑄权䅁权㥂䅂䅁允䅁䅁䅅䅁䙁佁浫免獩䅈䅬䍄䉁䅁䅁睁䅁䅁䅍䅄䅁䅁䅯䅊䅕䅁䅯杈䅙䅁䅅䅁䉁䅁䅁权ぁ杂䅁䍄䉁䅁䅁䅂䅁䅁䅍䅄䅁䅁䅯杩䅕䅁䅯朶䅯䅁䅯䅣䅑䅁䅅䅁䉁䅁䅁杄䵁䅁䅁䅍畁䑁䅣䅎㕁䅁䅁䍄䉁䅁䅁睁䅁䅁䅍䅄䅁䅁䅯朵䅕䅁䅯杊䅙䅁䅅䅁䉁䅁䅁杄䵁䅁䅁䅏穁䍁䄴兏祁䅁䅁䍄䉁䅁䅁䅂䅁䅁䅍䅄䅁䅁䅯朹䅅䅁䅯䅂䅁䅁䅯䅂䅉䅁䅅䅁䉁䅁䅁兂䅁䅁䅃煈ㅴ兑杷允䅁䅁䅑䅁䑁䅁䅷䅁䭁䭁䕣䅁䭁佁䭫䅁䭁佁䭷䅁䉁䅁䅁允䅁䅁䅕䅁䅁䥁睃唴䵁䅉䅅䅁䕁䅁䅁睁䵁䅁䅁权睄兂䅁权牄权䅁权硂䅂䅁允䅁䅁䅅䅁佁䉁䅑䅁硁䑁䅙杍ぁ䑁䅁䅍睁䑁䅁䅍䅁䅁杷允䅁䅁䅑䅁䑁䅁䅷䅁䭁佁䘰䅁䭁佁䬰䅁䭁䝁䔰䅁䉁䅁䅁允䅁䅁䅕奅ㅎ啃睺吷䴸䅉䅅䅁䕁䅁䅁睁䵁䅁䅁权䩁兂䅁权浄权䅁权㥂䅂䅁允䅁䅁䅅䅁䭁䕁䅣䅁䵁䅉䅅䅁䕁䅁䅁睁䵁䅁䅁权煄䅂䅁权潄权䅁权䑃䅂䅁允䅁䅁䅅䅁佁䅁䅷䅁祁䑁䅁杌㉁䑁䅉䅁䵁䅉䅅䅁䕁䅁䅁睁䵁䅁䅁权祂兂䅁权煄权䅁权㙂䅂䅁允䅁䅁䅅䅁佁䅁䅷䅁睁䍁䄴䅏穁䑁䅅䅁䵁䅉䅅䅁䕁䅁䅁睁䵁䅁䅁权摂兂䅁权瑄权䅁权㙂䅂䅁允䅁䅁䅅䅁䙁䱁䥔牤昶畇⼸䍄䉁䅁䅁䅂䅁䅁䅍䅄䅁䅁䅯术䅑䅁䅯儷䅯䅁䅯兣䅑䅁䅅䅁䉁䅁䅁兂䩄牤昶灇䠹䅑杷允䅁䅁䅍䅁䑁䅁䅷䅁䭁䡁䘴䅁䭁䉁䝧䅁䉁䅁䅁允䅁䅁䅯克䅙䅁杷允䅁䅁䅑䅁䑁䅁䅷䅁䭁佁䕁䅁䭁佁䭫䅁䭁䡁䕯䅁䉁䅁䅁允䅁䅁䅕䅁䅁䅁睂㠵䵁䅉䅅䅁䕁䅁䅁睁䵁䅁䅁权呁䅄䅁权畄权䅁权䙃䅂䅁允䅁䅁䅅䅁䙁䅁䅁䅁䅁攷䅦䍄䉁䅁䅁䅂䅁䅁䅍䅄䅁䅁䅯䅊䅕䅁䅯眵䅯䅁䅯䄷䅯䅁䅅䅁䉁䅁䅁兂⭄䵧穎楴灔睐杷允䅁䅁䅍䅁䑁䅁䅷䅁䭁䝁䙑䅁䭁䉁䝧䅁䉁䅁䅁允䅁䅁䅯䅒䅙䅁杷允䅁䅁䅑䅁䑁䅁䅷䅁䭁䭁䙅䅁䭁佁䬴䅁䭁䥁䕕䅁䉁䅁䅁允䅁䅁䅕䅁䅁䍁䙄歃䵅䅉䅅䅁䕁䅁䅁睁䵁䅁䅁权䍁兂䅁权煄权䅁权硂䅂䅁允䅁䅁䅅䅁佁䅁䅷䅁睁䍁䄴李㕁䑁䅉䅁䵁䅉䅅䅁䕁䅁䅁睁䵁䅁䅁权灄䅁䅁权䉁杁䅁权䍁杁䅁允䅁䅁䅅䅁䙁䅁偪䝁㌴敊䅎䍄䉁䅁䅁䅂䅁䅁䅍䅄䅁䅁䅯䅯䅕䅁䅯朵䅯䅁䅯来䅑䅁䅅䅁䉁䅁䅁杄䵁䅁䅁李畁䑁䅉睍穁䅁䅁䍄䉁䅁䅁䅂䅁䅁䅍䅄䅁䅁䅯兹䅑䅁䅯眵䅯䅁䅯兣䅑䅁䅅䅁䉁䅁䅁兂⽃焫㐫㥅䅣䅑杷允䅁䅁䅑䅁䑁䅁䅷䅁䭁䱁䉳䅁䭁䅁䅑䅁䭁䅁䅕䅁䉁䅁䅁允䅁䅁䅕䅁䅁䭷癋啬䵅䅉䅅䅁䕁䅁䅁睁䵁䅁䅁权卂兂䅁权潄权䅁权硂䅂䅁允䅁䅁䅅䅁佁䅁䅷䅁㉁䍁䄴兏㕁䑁䅣䅁䵁䅉䅅䅁䕁䅁䅁睁䵁䅁䅁权敃兂䅁权浄权䅁权硂䅂䅁允䅁䅁䅅䅁佁䅁䅷䅁硁䍁䄴杍㉁䑁䅉䅁䵁䅉䅅䅁䕁䅁䅁睁䵁䅁䅁权㙃䅂䅁权潄权䅁权㥂䅂䅁允䅁䅁䅅䅁佁䅁䅷䅁硁䑁䅉杌ㅁ䑁䅅䅁䵁䅉䅅䅁䕁䅁䅁睁䵁䅁䅁权䩃兂䅁权瑄权䅁权睂䅂䅁允䅁䅁䅅䅁䙁䱁䥔牤昶杇䅶䍄䉁䅁䅁䅂䅁䅁䅍䅄䅁䅁䅯儷䅑䅁䅯朶䅯䅁䅯兢䅑䅁䅅䅁䉁䅁䅁杄䵁䅁䅁免畁䑁䅁睍㍁䅁䅁䍄䉁䅁䅁䅂䅁䅁䅍䅄䅁䅁䅯李䅁䅁䅯充䅁䅁䅯兂䅁䅁䅅䅁䉁䅁䅁杄十䅁䅁兏穁䑁䅅䅏祁䑁䅁䅍睁䅁䅁䍄䉁䅁䅁䅂䅁䅁䅍䅄䅁䅁䅯杍䅕䅁䅯朷䅯䅁䅯兣䅑䅁䅅䅁䉁䅁䅁兂䅁䅁䅁䔸㕌䅑杷允䅁䅁䅑䅁䑁䅁䅷䅁䭁䑁䘰䅁䭁佁䬰䅁䭁䡁䔰䅁䉁䅁䅁允䅁䅁䅕琯㑒匶硙䐫䴸䅉䅅䅁䕁䅁䅁睁䵁䅁䅁权獃允䅁权䭁䅁䅁权䙁䅁䅁允䅁䅁䅅䅁䙁䍁硣䭃捷杗䅰䍄䉁䅁䅁䅂䅁䅁䅍䅄䅁䅁䅯党䅕䅁䅯眶䅯䅁䅯䅣䅑䅁䅅䅁䉁䅁䅁杄十䅁䅁䅏睁䑁䅕兏硁䑁䅙睍穁䅁䅁䍄䉁䅁䅁䅂䅁䅁䅍䅄䅁䅁䅯朰䅕䅁䅯朷䅯䅁䅯兢䅑䅁䅅䅁䉁䅁䅁兂䅁䅁䅁䱫摅兑杷允䅁䅁䅑䅁䑁䅁䅷䅁䭁䵁䕙䅁䭁佁䬰䅁䭁䡁䕁䅁䉁䅁䅁允䅁䅁䅕䵴㉨灶愸空䴸䅉䅅䅁䕁䅁䅁睁䵁䅁䅁权奃䅂䅁权潄权䅁权硂䅂䅁允䅁䅁䅅䅁佁䅁䄴䅁硁䑁䅣杌ㅁ䑁䅫免䅁䅁杷允䅁䅁䅑䅁䑁䅁䅷䅁䭁䩁䔴䅁䭁佁䭣䅁䭁䡁䔰䅁䉁䅁䅁允䅁䅁䅕牕敧敨剴歃䵁䅉䅅䅁䕁䅁䅁睁䵁䅁䅁权湄兂䅁权浄权䅁权㥂䅂䅁允䅁䅁䅅䅁䭁䕁䅣䅁䵁䅉䅅䅁䑁䅁䅁睁䵁䅁䅁权捄䅂䅁权奁杂䅁允䅁䅁䅅䅁䭁䕁䝑䅁䵁䅉䅅䅁䕁䅁䅁睁䵁䅁䅁权剄䅂䅁权瑄权䅁权㥂䅂䅁允䅁䅁䅅䅁䙁佁汏㡭村䱳⽉䍄䉁䅁䅁䅂䅁䅁䅍䅄䅁䅁䅯朳䅕䅁䅯眵䅯䅁䅯兣䅑䅁䅅䅁䉁䅁䅁兂剄瑉㕶浦副䅑杷允䅁䅁䅑䅁䑁䅁䅷䅁䭁䡁䅙䅁䭁䅁䅑䅁䭁䅁䅕䅁䉁䅁䅁允䅁䅁䅕䅁䅁䍁⭪歗䵅䅉䅅䅁䕁䅁䅁睁䵁䅁䅁权楄兂䅁权浄权䅁权睂䅂䅁允䅁䅁䅅䅁佁䅁䅷䅁穁䍁䄴睎㍁䑁䅕䅁䵁䅉䅅䅁䕁䅁䅁睁䵁䅁䅁权䩃䅂䅁权灄权䅁权硂䅂䅁允䅁䅁䅅䅁䙁䅁䅁䅁䅄⽉䅊䍄䉁䅁䅁睁䅁䅁䅍䅄䅁䅁䅯典䅑䅁䅯䅈䅙䅁䅅䅁䉁䅁䅁权牁杂䅁䍄䉁䅁䅁䅂䅁䅁䅍䅄䅁䅁䅯儸䅅䅁䅯允䅉䅁䅯睁䅉䅁䅅䅁䉁䅁䅁兂䍃䙈啉㡪卌䅑杷允䅁䅁䅑䅁䑁䅁䅷䅁䭁䵁䕕䅁䭁佁䬴䅁䭁佁䭷䅁䉁䅁䅁允䅁䅁䅕䅁䅁佁癃䕁䵅䅉䅅䅁䕁䅁䅁睁䵁䅁䅁权㝄䅂䅁权畄权䅁权療䅂䅁允䅁䅁䅅䅁䙁䅁䅁䅁䅂搱䅬䍄䉁䅁䅁䅂䅁䅁䅍䅄䅁䅁䅯䅲䅕䅁䅯眶䅯䅁䅯䅣䅑䅁䅅䅁䉁䅁䅁杄十䅁䅁睎ぁ䑁䅙免㑁䑁䅫䅏ぁ䅁䅁䍄䉁䅁䅁䅂䅁䅁䅍䅄䅁䅁䅯其䅕䅁䅯䄶䅯䅁䅯睧䅑䅁䅅䅁䉁䅁䅁杄䵁䅁䅁免㕁䍁䄴李㑁䅁䅁䍄䉁䅁䅁䅂䅁䅁䅍䅄䅁䅁䅯䅆䅕䅁䅯睈䅙䅁䅯䅉䅙䅁䅅䅁䉁䅁䅁权坃杂䅁䍄䉁䅁䅁䅂䅁䅁䅍䅄䅁䅁䅯村䅕䅁䅯䄶䅯䅁䅯兦䅑䅁䅅䅁䉁䅁䅁杄佁䅁䅁杍㍁䍁䄴杍祁䑁䅙䅁䵁䅉䅅䅁䕁䅁䅁睁䵁䅁䅁权呃䅂䅁权潄权䅁权獄权䅁允䅁䅁䅅䅁佁䅁䄴䅁硁䑁䅉杌祁䑁䅙杍䅁䅁杷允䅁䅁䅑䅁䑁䅁䅷䅁䭁乁䕅䅁䭁佁䭯䅁䭁䡁䔰䅁䉁䅁䅁允䅁䅁䄴䅄䅁䑁䅁杌ㅁ䑁䅉李䅁䅁杷允䅁䅁䅑䅁䑁䅁䅷䅁䭁䭁䘰䅁䭁佁䭧䅁䭁䡁䕯䅁䉁䅁䅁允䅁䅁䄴杄䅁䑁䅅兏畁䑁䅅䅎㕁䅁䅁䍄䉁䅁䅁睁䅁䅁䅍䅄䅁䅁䅯䅩䅕䅁䅯䅈䅙䅁䅅䅁䉁䅁䅁权䉂杂䅁䍄䉁䅁䅁䅂䅁䅁䅍䅄䅁䅁䅯睄䅕䅁䅯儶䅯䅁䅯来䅑䅁䅅䅁䉁䅁䅁兂䅁䅁䅁䑧䡅兑杷允䅁䅁䅑䅁䑁䅁䅷䅁䭁䭁䄸䅁䭁䉁䅅䅁䭁䅁䅕䅁䉁䅁䅁允䅁䅁䄴䅆䅁䑁䅍䅎睁䑁䅕䅍睁䑁䅁䅍睁䅁䅁䍄䉁䅁䅁䅂䅁䅁䅍䅄䅁䅁䅯光䅕䅁䅯眶䅯䅁䅯䄷䅯䅁䅅䅁䉁䅁䅁权䡂䅁䅁䍄䉁䅁䅁䅂䅁䅁䅍䅄䅁䅁䅯睷䅕䅁䅯朷䅯䅁䅯䅣䅑䅁䅅䅁䉁䅁䅁兂䅁䅁䅁佁噃䅷杷允䅁䅁䅑䅁䑁䅁䅷䅁䭁䱁䅳䅁䭁䉁䅅䅁䭁䅁䍑䅁䉁䅁䅁允䅁䅁䄴䅆䅁䑁䅅免祁䑁䅉䅍睁䑁䅁䅍睁䅁䅁䍄䉁䅁䅁睁䅁䅁䅍䅄䅁䅁䅯党䅕䅁䅯䅊䅙䅁䅅䅁䉁䅁䅁权䡃杂䅁䍄䉁䅁䅁䅂䅁䅁䅍䅄䅁䅁䅯睬䅁䅁䅯䅂䅁䅁䅯兂䅁䅁䅅䅁䉁䅁䅁兂䅁䅁䅁坊䕴兑杷允䅁䅁䅑䅁䑁䅁䅷䅁䭁䭁䕍䅁䭁佁䭧䅁䭁䥁䕍䅁䉁䅁䅁允䅁䅁䄴杄䅁䑁䅍免畁䑁䅧免硁䅁䅁䍄䉁䅁䅁䅂䅁䅁䅍䅄䅁䅁䅯䅉䅕䅁䅯儷䅯䅁䅯䄷䅯䅁䅅䅁䉁䅁䅁兂佂桙奂扏奔睐杷允䅁䅁䅑䅁䑁䅁䅷䅁䭁䝁䘸䅁䭁佁䭯䅁䭁䡁䔰䅁䉁䅁䅁允䅁䅁䄴䅄䅁䑁䅁杌ぁ䑁䅕兏䅁䅁杷允䅁䅁䅑䅁䑁䅁䅷䅁䭁佁䉣䅁䭁䅁䅯䅁䭁䅁䅕䅁䉁䅁䅁允䅁䅁䅕穐敖歵䵭歌䵁䅉䅅䅁䕁䅁䅁睁䵁䅁䅁权䙄兂䅁权畄权䅁权瑂䅂䅁允䅁䅁䅅䅁䭁䕁䅣䅁䵁䅉䅅䅁䕁䅁䅁睁䵁䅁䅁权穁兂䅁权牄权䅁权㙂䅂䅁允䅁䅁䅅䅁佁䉁䅉䅁ㅁ䑁䅍兏穁䑁䅁杍睁䑁䅅䅁䵁䅉䅅䅁䕁䅁䅁睁䵁䅁䅁权千䅁䅁权䕁䅁䅁权䕁杁䅁允䅁䅁䅅䅁䙁䅁䅁䅁捃㍁䉂䍄䉁䅁䅁䅂䅁䅁䅍䅄䅁䅁䅯公䅁䅁䅯䅂䅁䅁䅯䅂䅉䅁䅅䅁䉁䅁䅁兂䅁䅁䅂晴卋兑杷允䅁䅁䅍䅁䑁䅁䅷䅁䭁䡁䙯䅁䭁䉁䜴䅁䉁䅁䅁允䅁䅁䅯睤䅙䅁杷允䅁䅁䅑䅁䑁䅁䅷䅁䭁䩁䅣䅁䭁䅁䅑䅁䭁䅁䍑䅁䉁䅁䅁允䅁䅁䅕䅁䅁䑧䅂䕔䵅䅉䅅䅁䕁䅁䅁睁䵁䅁䅁权摁兂䅁权畄权䅁权療䅂䅁允䅁䅁䅅䅁䙁䅁䅁䅁㑂䅬䉎䍄䉁䅁䅁䅂䅁䅁䅍䅄䅁䅁䅯䅗䅅䅁䅯充䅁䅁䅯兂䅁䅁䅅䅁䉁䅁䅁杄坁䅁䅁免㑁䑁䅧䅍睁䑁䅁䅍睁䑁䅁䅍䅁䅁杷允䅁䅁䅑䅁䑁䅁䅷䅁䭁䝁䘸䅁䭁佁䭙䅁䭁䡁䕯䅁䉁䅁䅁允䅁䅁䄴䅄䅁䑁䅍杌ぁ䑁䅕兎䅁䅁杷允䅁䅁䅍䅁䑁䅁䅷䅁䭁䙁偷䅁䭁䉁䜴䅁䉁䅁䅁允䅁䅁䅯兹䅧䅁杷允䅁䅁䅑䅁䑁䅁䅷䅁䭁佁䙳䅁䭁佁䭯䅁䭁䝁䔰䅁䉁䅁䅁允䅁䅁䄴䅄䅁䑁䅁杌ぁ䑁䅁兎䅁䅁杷允䅁䅁䅑䅁䑁䅁䅷䅁䭁䵁䕕䅁䭁佁䭳䅁䭁䝁䔰䅁䉁䅁䅁允䅁䅁䄴䅆䅁䑁䅅䅍硁䑁䅙免㑁䑁䅫兎㍁䅁䅁䍄䉁䅁䅁䅂䅁䅁䅍䅄䅁䅁䅯睋䅁䅁䅯䅂䅁䅁䅯兂䅁䅁䅅䅁䉁䅁䅁兂䅁䅁䅁敓楰兑杷允䅁䅁䅑䅁䑁䅁䅷䅁䭁䥁䕯䅁䭁佁䬰䅁䭁䡁䔰䅁䉁䅁䅁允䅁䅁䅕䑔䩥坑汄䐹䴸䅉䅅䅁䕁䅁䅁睁䵁䅁䅁权䅄兂䅁权瑄权䅁权獄权䅁允䅁䅁䅅䅁䙁䥁牘払敧摨⽍䍄䉁䅁䅁䅂䅁䅁䅍䅄䅁䅁䅯条䅕䅁䅯眵䅯䅁䅯来䅑䅁䅅䅁䉁䅁䅁兂歄䩥告䅭ㅦ睐杷允䅁䅁䅑䅁䑁䅁䅷䅁䭁佁䙅䅁䭁佁䭙䅁䭁䡁䕅䅁䉁䅁䅁允䅁䅁䄴䅄䅁䑁䅅杌硁䑁䅑睎䅁䅁杷允䅁䅁䅑䅁䑁䅁䅷䅁䭁䥁䙍䅁䭁佁䭙䅁䭁䥁䕕䅁䉁䅁䅁允䅁䅁䄴权䅁䑁䅙杌ㅁ䑁䅑䅁䵁䅉䅅䅁䕁䅁䅁睁䵁䅁䅁权灁䅁䅁权剁䅁䅁权䙁䅁䅁允䅁䅁䅅䅁佁䉁䅉䅁㉁䑁䅧睎硁䑁䅁䅍睁䑁䅁䅁䵁䅉䅅䅁䕁䅁䅁睁䵁䅁䅁权ㅃ䅂䅁权畄权䅁权㥂䅂䅁允䅁䅁䅅䅁䙁䅁䅁䅁䅃杸䉎䍄䉁䅁䅁䅂䅁䅁䅍䅄䅁䅁䅯䅰䅅䅁䅯权䅁䅁䅯兂䅁䅁䅅䅁䉁䅁䅁兂㙃兓䍷㑋畦睐杷允䅁䅁䅍䅁䑁䅁䅷䅁䭁䑁䙣䅁䭁䉁䝯䅁䉁䅁䅁允䅁䅁䅯児䅙䅁杷允䅁䅁䅑䅁䑁䅁䅷䅁䭁䱁䕅䅁䭁佁䭙䅁䭁䡁䕁䅁䉁䅁䅁允䅁䅁䄴䅄䅁䑁䅅杌㉁䑁䅁兎䅁䅁杷允䅁䅁䅑䅁䑁䅁䅷䅁䭁䱁䕕䅁䭁佁䭯䅁䭁䝁䔸䅁䉁䅁䅁允䅁䅁䄴䅄䅁䑁䅅杌睁䑁䅫兎䅁䅁杷允䅁䅁䅑䅁䑁䅁䅷䅁䭁䵁䙁䅁䭁佁䭯䅁䭁䡁䕁䅁䉁䅁䅁允䅁䅁䄴䅄䅁䑁䅁杌㍁䑁䅕睎䅁䅁杷允䅁䅁䅑䅁䑁䅁䅷䅁䭁䕁䘴䅁䭁佁䭙䅁䭁䡁䕯䅁䉁䅁䅁允䅁䅁䄴䅄䅁䑁䅅杌㉁䑁䅁兎䅁䅁杷允䅁䅁䅑䅁䑁䅁䅷䅁䭁䩁䕧䅁䭁佁䭳䅁䭁䝁䔰䅁䉁䅁䅁允䅁䅁䄴杅䅁䑁䅕兎㑁䑁䅧䅎睁䑁䅁䅍䅁䅁杷允䅁䅁䅑䅁䑁䅁䅷䅁䭁䭁䙕䅁䭁佁䭯䅁䭁䥁䕕䅁䉁䅁䅁允䅁䅁䄴䅄䅁䑁䅁杌硁䑁䅙李䅁䅁杷允䅁䅁䅑䅁䑁䅁䅷䅁䭁偁䙫䅁䭁佁䭯䅁䭁䡁䔰䅁䉁䅁䅁允䅁䅁䄴䅄䅁䑁䅁杌㍁䑁䅑睍䅁䅁杷允䅁䅁䅑䅁䑁䅁䅷䅁䭁䡁䙍䅁䭁佁䭫䅁䭁佁䭷䅁䉁䅁䅁允䅁䅁䅕䅁䅁䙁坷歅䵅䅉䅅䅁䕁䅁䅁睁䵁䅁䅁权楃允䅁权䉁杁䅁权䍁杁䅁允䅁䅁䅅䅁䙁䵁汊坭䐶䵄䅴䍄䉁䅁䅁䅂䅁䅁䅍䅄䅁䅁䅯䅃䅙䅁䅯朵䅯䅁䅯䄷䅯䅁䅅䅁䉁䅁䅁杄䵁䅁䅁䅍畁䑁䅉䅏㕁䅁䅁䍄䉁䅁䅁䅂䅁䅁䅍䅄䅁䅁䅯䅯䅑䅁䅯朷䅯䅁䅯兢䅑䅁䅅䅁䉁䅁䅁兂䅁䅁䅁䵁挸具杷允䅁䅁䅑䅁䑁䅁䅷䅁䭁佁䕯䅁䭁佁䭣䅁䭁䥁䕍䅁䉁䅁䅁允䅁䅁䅕塹⭡确癱歇䵁䅉䅅䅁䕁䅁䅁睁䵁䅁䅁权捄䅁䅁权䭁䅁䅁权䙁䅁䅁允䅁䅁䅅䅁䙁䙁歰㥏倹扪⽣䍄䉁䅁䅁䅂䅁䅁䅍䅄䅁䅁䅯睎䅕䅁䅯䄶䅯䅁䅯兦䅑䅁䅅䅁䉁䅁䅁杄佁䅁䅁李㕁䍁䄴兎ぁ䑁䅕䅁䵁䅉䅅䅁䕁䅁䅁睁䵁䅁䅁权䭂兂䅁权潄权䅁权硂䅂䅁允䅁䅁䅅䅁佁䅁䄴䅁祁䑁䅉杌㉁䑁䅉李䅁䅁杷允䅁䅁䅑䅁䑁䅁䅷䅁䭁䙁䙁䅁䭁佁䭯䅁䭁䡁䔰䅁䉁䅁䅁允䅁䅁䄴䅄䅁䑁䅁杌㕁䑁䅧兎䅁䅁杷允䅁䅁䅑䅁䑁䅁䅷䅁䭁䅁䙙䅁䭁䉁䜸䅁䭁䍁䝁䅁䉁䅁䅁允䅁䅁䅯䄫䅙䅁杷允䅁䅁䅑䅁䑁䅁䅷䅁䭁䑁䙯䅁䭁佁䭳䅁䭁䡁䕯䅁䉁䅁䅁允䅁䅁䄴䅆䅁䑁䅉䅍祁䑁䅉睎睁䑁䅁䅍睁䅁䅁䍄䉁䅁䅁睁䅁䅁䅍䅄䅁䅁䅯睫䅑䅁䅯杊䅙䅁䅅䅁䉁䅁䅁杄䭁䅁䅁䅏ㅁ䍁䄴睍䅁䅁杷允䅁䅁䅑䅁䑁䅁䅷䅁䭁䩁䙫䅁䭁佁䭙䅁䭁佁䭷䅁䉁䅁䅁允䅁䅁䄴权䅁䑁䅅杌穁䑁䅙䅁䵁䅉䅅䅁䕁䅁䅁睁䵁䅁䅁权煂兂䅁权煄权䅁权㙂䅂䅁允䅁䅁䅅䅁䭁䕁䅣䅁䵁䅉䅅䅁䕁䅁䅁睁䵁䅁䅁权呁杂䅁权灄权䅁权睂䅂䅁允䅁䅁䅅䅁䙁䅁䅁䅁䅁偷䅊䍄䉁䅁䅁䅂䅁䅁䅍䅄䅁䅁䅯杔䅕䅁䅯朷䅯䅁䅯兦䅑䅁䅅䅁䉁䅁䅁兂䅁䅁䅁䕷坢䅑杷允䅁䅁䅑䅁䑁䅁䅷䅁䭁䉁䵑䅁䭁佁䭫䅁䭁䡁䕁䅁䉁䅁䅁允䅁䅁䅕䅁䅁䡁ㅂ猫䵁䅉䅅䅁䕁䅁䅁睁䵁䅁䅁权䙄䅂䅁权潄权䅁权䙃䅂䅁允䅁䅁䅅䅁佁䅁䄴䅁穁䑁䅙杌穁䑁䅫免䅁䅁杷允䅁䅁䅑䅁䑁䅁䅷䅁䭁乁䕍䅁䭁佁䭳䅁䭁佁䭷䅁䉁䅁䅁允䅁䅁䄴䅆䅁䑁䅅兏硁䑁䅫䅎㕁䑁䅅兎穁䅁䅁䍄䉁䅁䅁䅂䅁䅁䅍䅄䅁䅁䅯䅩䅅䅁䅯允䅉䅁䅯杁䅉䅁䅅䅁䉁䅁䅁兂㝂䭕䑶䉰牮䅑杷允䅁䅁䅑䅁䑁䅁䅷䅁䭁乁䙑䅁䭁佁䭳䅁䭁䡁䕯䅁䉁䅁䅁允䅁䅁䄴䅆䅁䑁䅅杍㑁䑁䅫䅍睁䑁䅁䅍睁䅁䅁䍄䉁䅁䅁䅂䅁䅁䅍䅄䅁䅁䅯眸䅕䅁䅯朶䅯䅁䅯䅣䅑䅁䅅䅁䉁䅁䅁杄䵁䅁䅁䅍畁䑁䅍睎㕁䅁䅁䍄䉁䅁䅁䅂䅁䅁䅍䅄䅁䅁䅯杵䅁䅁䅯权䅁䅁䅯䅂䅉䅁䅅䅁䉁䅁䅁兂ㅁ牘䩰䥄杉䅑杷允䅁䅁䅑䅁䑁䅁䅷䅁䭁䉁䝉䅁䭁䉁䜸䅁䭁䍁䝁䅁䉁䅁䅁允䅁䅁䅯䅔䅙䅁杷允䅁䅁䅑䅁䑁䅁䅷䅁䭁䥁䉳䅁䭁䅁䅑䅁䭁䅁䍑䅁䉁䅁䅁允䅁䅁䅕䅁䅁乧摊啦䵅䅉䅅䅁䕁䅁䅁睁䵁䅁䅁权祁兂䅁权湄权䅁权瑂䅂䅁允䅁䅁䅅䅁䙁䵁䥷呇丸癁⽑䍄䉁䅁䅁䅂䅁䅁䅍䅄䅁䅁䅯睡䅁䅁䅯䅂䅁䅁䅯兂䅁䅁䅅䅁䉁䅁䅁兂䅁䅁䅁㉘坊兑杷允䅁䅁䅑䅁䑁䅁䅷䅁䭁乁䅫䅁䭁䅁䍅䅁䭁䅁䍍䅁䉁䅁䅁允䅁䅁䅕夸㝔䑢䩰く䵅䅉䅅䅁䕁䅁䅁睁䵁䅁䅁权橄䅂䅁权灄权䅁权獄权䅁允䅁䅁䅅䅁䙁䅁䅁䅁䅁敍䅎䍄䉁䅁䅁䅂䅁䅁䅍䅄䅁䅁䅯䅪䅁䅁䅯䅂䅁䅁䅯兂䅁䅁䅅䅁䉁䅁䅁兂䅁䅁䅁散㌹兑杷允䅁䅁䅑䅁䑁䅁䅷䅁䭁䡁䙍䅁䭁佁䬰䅁䭁䡁䕁䅁䉁䅁䅁允䅁䅁䅕⽺呤㘴扗䐸䴸䅉䅅䅁䕁䅁䅁睁䵁䅁䅁权䕁兂䅁权浄权䅁权㥂䅂䅁允䅁䅁䅅䅁佁䅁䅷䅁硁䍁䄴䅏㉁䑁䅅䅁䵁䅉䅅䅁䕁䅁䅁睁䵁䅁䅁权偁兂䅁权牄权䅁权䑃䅂䅁允䅁䅁䅅䅁佁䉁䅑䅁穁䑁䅁睎祁䑁䅁杍㑁䑁䅉睎䅁䅁杷允䅁䅁䅑䅁䑁䅁䅷䅁䭁䱁䙁䅁䭁佁䬴䅁䭁䡁䕁䅁䉁䅁䅁允䅁䅁䅕䅁䅁䥁啄唵䵁䅉䅅䅁䕁䅁䅁睁䵁䅁䅁权㉄兂䅁权牄权䅁权睂䅂䅁允䅁䅁䅅䅁佁䉁䅑䅁硁䑁䅫睎硁䑁䅕䅎穁䑁䅕睍䅁䅁杷允䅁䅁䅑䅁䑁䅁䅷䅁䭁佁䕫䅁䭁佁䬰䅁䭁佁䭷䅁䉁䅁䅁允䅁䅁䅯睒䅁䅁杷允䅁䅁䅍䅁䑁䅁䅷䅁䭁䭁䘸䅁䭁䍁䝙䅁䉁䅁䅁允䅁䅁䄴䅄䅁䑁䅫兎畁䑁䅕免䅁䅁杷允䅁䅁䅍䅁䑁䅁䅷䅁䭁佁䕷䅁䭁䉁䝧䅁䉁䅁䅁允䅁䅁䅯䅒䅙䅁杷允䅁䅁䅑䅁䑁䅁䅷䅁䭁䍁偳䅁䭁佁䭯䅁䭁䥁䕕䅁䉁䅁䅁允䅁䅁䄴䅄䅁䑁䅁杌祁䑁䅙䅏䅁䅁杷允䅁䅁䅑䅁䑁䅁䅷䅁䭁䑁䙙䅁䭁䉁䜸䅁䭁䍁䝁䅁䉁䅁䅁允䅁䅁䅯䅹䅙䅁杷允䅁䅁䅑䅁䑁䅁䅷䅁䭁䉁䉍䅁䭁䅁䅑䅁䭁䅁䅕䅁䉁䅁䅁允䅁䅁䅕䅁䅁佁㙐歙䵅䅉䅅䅁䕁䅁䅁睁䵁䅁䅁权坄兂䅁权煄权䅁权睂䅂䅁允䅁䅁䅅䅁佁䅁䅷䅁硁䍁䄴免㕁䑁䅉䅁䵁䅉䅅䅁䕁䅁䅁睁䵁䅁䅁权敁兂䅁权灄权䅁权獄权䅁允䅁䅁䅅䅁䙁䅁䅁䅁䅁癡䅪䍄䉁䅁䅁䅂䅁䅁䅍䅄䅁䅁䅯杍䅕䅁䅯儶䅯䅁䅯䅣䅑䅁䅅䅁䉁䅁䅁兂䅁䅁䅁䑁䵌䅑杷允䅁䅁䅑䅁䑁䅁䅷䅁䭁䵁䙫䅁䭁佁䭯䅁䭁䡁䕅䅁䉁䅁䅁允䅁䅁䄴䅄䅁䑁䅅杌ぁ䑁䅫杍䅁䅁杷允䅁䅁䅑䅁䑁䅁䅷䅁䭁䱁䕁䅁䭁佁䭫䅁䭁䡁䕯䅁䉁䅁䅁允䅁䅁䅕䅁䅁䩁兄ぁ䵅䅉䅅䅁䕁䅁䅁睁䵁䅁䅁权扃䅂䅁权灄权䅁权瑂䅂䅁允䅁䅁䅅䅁䙁䅁䅁䅁䅂癩䅰䍄䉁䅁䅁䅂䅁䅁䅍䅄䅁䅁䅯䅱䅑䅁䅯朵䅯䅁䅯睢䅑䅁䅅䅁䉁䅁䅁杄䵁䅁䅁䅍畁䑁䅕李㉁䅁䅁䍄䉁䅁䅁䅂䅁䅁䅍䅄䅁䅁䅯村䅕䅁䅯朶䅯䅁䅯全䅑䅁䅅䅁䉁䅁䅁杄䵁䅁䅁䅍畁䑁䅍睎ㅁ䅁䅁䍄䉁䅁䅁䅂䅁䅁䅍䅄䅁䅁䅯䄶䅑䅁䅯儶䅯䅁䅯兦䅑䅁䅅䅁䉁䅁䅁兂䅁䅁䅁䉁朳䅷杷允䅁䅁䅑䅁䑁䅁䅷䅁䭁䙁䙳䅁䭁佁䬴䅁䭁䡁䕁䅁䉁䅁䅁允䅁䅁䅕䅁䅁䅁煂〶䵁䅉䅅䅁䕁䅁䅁睁䵁䅁䅁权晃䅂䅁权煄权䅁权硂䅂䅁允䅁䅁䅅䅁佁䅁䅷䅁睁䍁䄴睎㍁䑁䅍䅁䵁䅉䅅䅁䕁䅁䅁睁䵁䅁䅁权慁兂䅁权湄权䅁权㥂䅂䅁允䅁䅁䅅䅁䙁䭁公砯⽴䅐䅖䍄䉁䅁䅁䅂䅁䅁䅍䅄䅁䅁䅯朳䅕䅁䅯朷䅯䅁䅯兣䅑䅁䅅䅁䉁䅁䅁兂䅁䅁䅁䵷⼯䅑杷允䅁䅁䅑䅁䑁䅁䅷䅁䭁䅁䝑䅁䭁佁䭫䅁䭁䥁䕍䅁䉁䅁䅁允䅁䅁䅕䅁䅁䅁䱄㡵䵁䅉䅅䅁䕁䅁䅁睁䵁䅁䅁权灁兂䅁权潄权䅁权㥂䅂䅁允䅁䅁䅅䅁佁䅁䄴䅁祁䑁䅙杌ㅁ䑁䅕睎䅁䅁杷允䅁䅁䅑䅁䑁䅁䅷䅁䭁䑁䙅䅁䭁佁䭫䅁䭁䡁䔰䅁䉁䅁䅁允䅁䅁䅕䅁䅁䱁潂〹䵁䅉䅅䅁䕁䅁䅁睁䵁䅁䅁权䵂睃䅁权牄权䅁权瑂䅂䅁允䅁䅁䅅䅁佁䉁䅑䅁祁䑁䅉䅍㑁䑁䅍睎祁䑁䅁兏䅁䅁杷允䅁䅁䅑䅁䑁䅁䅷䅁䭁䕁䱷䅁䭁佁䭳䅁䭁䝁䔸䅁䉁䅁䅁允䅁䅁䄴䅆䅁䑁䅉免㍁䑁䅧免㉁䑁䅅睎㍁䅁䅁䍄䉁䅁䅁䅂䅁䅁䅍䅄䅁䅁䅯䅔䅳䅁䅯眶䅯䅁䅯来䅑䅁䅅䅁䉁䅁䅁杄啁䅁䅁杍硁䑁䅙睎㕁䑁䅕杍㍁䑁䅑䅁䵁䅉䅅䅁䕁䅁䅁睁䵁䅁䅁权佄兂䅁权畄权䅁权睂䅂䅁允䅁䅁䅅䅁䙁䅁䅁䅁䅃⽎䅚䍄䉁䅁䅁䅂䅁䅁䅍䅄䅁䅁䅯䅔䅳䅁䅯眶䅯䅁䅯䅣䅑䅁䅅䅁䉁䅁䅁杄啁䅁䅁杍硁䑁䅑䅎硁䑁䅅杍ㅁ䑁䅍䅁䵁䅉䅅䅁䕁䅁䅁睁䵁䅁䅁权杁兂䅁权瑄权䅁权瑂䅂䅁允䅁䅁䅅䅁䙁佁㝦晱午摔⽯䍄䉁䅁䅁䅂䅁䅁䅍䅄䅁䅁䅯䅮䅁䅁䅯䅂䅁䅁䅯兂䅁䅁䅅䅁䉁䅁䅁兂䅁䅁䅁穔獂兑杷允䅁䅁䅑䅁䑁䅁䅷䅁䭁乁䕁䅁䭁佁䭫䅁䭁佁䭷䅁䉁䅁䅁允䅁䅁䅯睒䅁䅁杷允䅁䅁䅑䅁䑁䅁䅷䅁䭁佁䉫䅁䭁䅁䅯䅁䭁䅁䅕䅁䉁䅁䅁允䅁䅁䅕呦ㄸ牘䩰歁䵁䅉䅅䅁䕁䅁䅁睁䵁䅁䅁权乄䅂䅁权湄权䅁权療䅂䅁允䅁䅁䅅䅁䙁䝁匸㡧䭄卙䅒䍄䉁䅁䅁䅂䅁䅁䅍䅄䅁䅁䅯杲䅑䅁䅯眶䅯䅁䅯䄷䅯䅁䅅䅁䉁䅁䅁杄十䅁䅁睎㍁䑁䅍䅍睁䑁䅁䅍睁䅁䅁䍄䉁䅁䅁䅂䅁䅁䅍䅄䅁䅁䅯儫䅅䅁䅯允䅉䅁䅯杁䅉䅁䅅䅁䉁䅁䅁兂䵁佹湋⬷杪䅑杷允䅁䅁䅑䅁䑁䅁䅷䅁䭁䕁䙯䅁䭁佁䭣䅁䭁䥁䕕䅁䉁䅁䅁允䅁䅁䅕匳䝑婧䑖ぇ䵁䅉䅅䅁䕁䅁䅁睁䵁䅁䅁权睃兂䅁权牄权䅁权獄权䅁允䅁䅁䅅䅁佁䉁䅉䅁ㅁ䑁䅙免㍁䑁䅫免祁䑁䅣䅁䵁䅉䅅䅁䕁䅁䅁睁䵁䅁䅁权䉁兂䅁权湄权䅁权䑃䅂䅁允䅁䅁䅅䅁䙁乁㑖匶硙䉃䅸䍄䉁䅁䅁䅂䅁䅁䅍䅄䅁䅁䅯䄫䅑䅁䅯朵䅯䅁䅯兢䅑䅁䅅䅁䉁䅁䅁杄䵁䅁䅁䅎畁䑁䅅兎ㅁ䅁䅁䍄䉁䅁䅁䅂䅁䅁䅍䅄䅁䅁䅯兎䅕䅁䅯眶䅯䅁䅯全䅑䅁䅅䅁䉁䅁䅁杄啁䅁䅁杍祁䑁䅑李㕁䑁䅕兎㉁䑁䅙䅁䵁䅉䅅䅁䕁䅁䅁睁䵁䅁䅁权扄䅂䅁权灄权䅁权睂䅂䅁允䅁䅁䅅䅁䙁䅁䅁䅁杄伴䅊䍄䉁䅁䅁䅂䅁䅁䅍䅄䅁䅁䅯杊䅅䅁䅯允䅉䅁䅯兂䅉䅁䅅䅁䉁䅁䅁兂㕂灺塋潂楪䅑杷允䅁䅁䅍䅁䑁䅁䅷䅁䭁䱁䕍䅁䭁䍁䝑䅁䉁䅁䅁允䅁䅁䅯東䅣䅁杷允䅁䅁䅑䅁䑁䅁䅷䅁䭁䩁䕷䅁䭁佁䭣䅁䭁䥁䕍䅁䉁䅁䅁允䅁䅁䅕穚㔶湐獴稵䴸䅉䅅䅁䕁䅁䅁睁䵁䅁䅁权䍂兂䅁权灄权䅁权㥂䅂䅁允䅁䅁䅅䅁䙁䅁䅁䅁䅁⭐䅴䍄䉁䅁䅁䅂䅁䅁䅍䅄䅁䅁䅯睂䅙䅁䅯儷䅯䅁䅯䅣䅑䅁䅅䅁䉁䅁䅁兂䕂㉩湺㘫婮睐杷允䅁䅁䅑䅁䑁䅁䅷䅁䭁䭁䕫䅁䭁佁䭧䅁䭁䥁䕍䅁䉁䅁䅁允䅁䅁䄴杄䅁䑁䅉䅏畁䑁䅧免㑁䅁䅁䍄䉁䅁䅁䅂䅁䅁䅍䅄䅁䅁䅯䅉䅕䅁䅯朶䅯䅁䅯䅣䅑䅁䅅䅁䉁䅁䅁杄䵁䅁䅁䅍畁䑁䅍睍硁䅁䅁䍄䉁䅁䅁䅂䅁䅁䅍䅄䅁䅁䅯村䅕䅁䅯眵䅯䅁䅯兣䅑䅁䅅䅁䉁䅁䅁兂㕄扈䵄攷海䅑杷允䅁䅁䅑䅁䑁䅁䅷䅁䭁䡁䙉䅁䭁佁䬴䅁䭁䝁䔰䅁䉁䅁䅁允䅁䅁䅕䅁䅁䍁物き䵅䅉䅅䅁䕁䅁䅁睁䵁䅁䅁权乂兂䅁权湄权䅁权睂䅂䅁允䅁䅁䅅䅁䙁䝁效潥戹先䅒䍄䉁䅁䅁䅂䅁䅁䅍䅄䅁䅁䅯䄳䅁䅁䅯䅂䅁䅁䅯兂䅁䅁䅅䅁䉁䅁䅁兂䅁䅁䅃䉴剤兑杷允䅁䅁䅑䅁䑁䅁䅷䅁䭁䱁䕧䅁䭁佁䬰䅁䭁䥁䕍䅁䉁䅁䅁允䅁䅁䅕㥉㕶浦㡱䑴䴸䅉䅅䅁䕁䅁䅁睁䵁䅁䅁权睁允䅁权䉁杁䅁权䍁杁䅁允䅁䅁䅅䅁䙁䵁㑉到潇䵴䅒䍄䉁䅁䅁䅂䅁䅁䅍䅄䅁䅁䅯睆䅙䅁䅯儶䅯䅁䅯䄷䅯䅁䅅䅁䉁䅁䅁兂䅁䅁䅁䥯䩷兑杷允䅁䅁䅍䅁䑁䅁䅷䅁䭁䱁䙳䅁䭁䉁䝷䅁䉁䅁䅁允䅁䅁䅯杒䅣䅁杷允䅁䅁䅑䅁䑁䅁䅷䅁䭁䕁䉫䅁䭁䅁䅯䅁䭁䅁䍑䅁䉁䅁䅁允䅁䅁䅕灭婭婭婭歅䵁䅉䅅䅁䕁䅁䅁睁䵁䅁䅁权灃䅂䅁权灄权䅁权療䅂䅁允䅁䅁䅅䅁䙁䅁䅁䅁䅃兄䈱䍄䉁䅁䅁䅂䅁䅁䅍䅄䅁䅁䅯儰䅑䅁䅯朷䅯䅁䅯来䅑䅁䅅䅁䉁䅁䅁兂䅁䅁䅁䍷㤯䅑杷允䅁䅁䅑䅁䑁䅁䅷䅁䭁偁䔰䅁䭁佁䭙䅁䭁䡁䕁䅁䉁䅁䅁允䅁䅁䄴䅄䅁䑁䅁杌ㅁ䑁䅉杍䅁䅁杷允䅁䅁䅑䅁䑁䅁䅷䅁䭁䝁䘴䅁䭁佁䭙䅁䭁䝁䔸䅁䉁䅁䅁允䅁䅁䄴䅄䅁䑁䅅杌硁䑁䅙杍䅁䅁杷允䅁䅁䅑䅁䑁䅁䅷䅁䭁偁䙧䅁䭁佁䭣䅁䭁䝁䔰䅁䉁䅁䅁允䅁䅁䅕杓䍷㑋坣歊䵁䅉䅅䅁䕁䅁䅁睁䵁䅁䅁权⽄兂䅁权潄权䅁权䑃䅂䅁允䅁䅁䅅䅁䭁䕁䅣䅁䵁䅉䅅䅁䕁䅁䅁睁䵁䅁䅁权扃䅂䅁权潄权䅁权療䅂䅁允䅁䅁䅅䅁佁䅁䄴䅁穁䑁䅉杌祁䑁䅙兏䅁䅁杷允䅁䅁䅑䅁䑁䅁䅷䅁䭁䅁䝑䅁䭁佁䭯䅁䭁佁䭷䅁䉁䅁䅁允䅁䅁䅯睒䅁䅁杷允䅁䅁䅑䅁䑁䅁䅷䅁䭁䕁䙳䅁䭁佁䬴䅁䭁䡁䕯䅁䉁䅁䅁允䅁䅁䅕䅁䅁乁䍧歃䵅䅉䅅䅁䕁䅁䅁睁䵁䅁䅁权㥂兂䅁权晁杂䅁权杁杂䅁允䅁䅁䅅䅁䭁佁䠸䅁䵁䅉䅅䅁䑁䅁䅁睁䵁䅁䅁权噁兂䅁权捁杂䅁允䅁䅁䅅䅁䭁䥁䝳䅁䵁䅉䅅䅁䕁䅁䅁睁䵁䅁䅁权䩄䅂䅁权畄权䅁权㥂䅂䅁允䅁䅁䅅䅁䙁䅁䅁䅁㑃朵䈵䍄䉁䅁䅁䅂䅁䅁䅍䅄䅁䅁䅯儶䅕䅁䅯朶䅯䅁䅯兦䅑䅁䅅䅁䉁䅁䅁杄䵁䅁䅁杍畁䑁䅫免祁䅁䅁䍄䉁䅁䅁䅂䅁䅁䅍䅄䅁䅁䅯睇䅕䅁䅯眶䅯䅁䅯睢䅑䅁䅅䅁䉁䅁䅁杄啁䅁䅁杍睁䑁䅫兎穁䑁䅅䅏㑁䑁䅉䅁䵁䅉䅅䅁䕁䅁䅁睁䵁䅁䅁权敁兂䅁权灄权䅁权㙂䅂䅁允䅁䅁䅅䅁䙁䅁䅁䅁杄桴䉐䍄䉁䅁䅁䅂䅁䅁䅍䅄䅁䅁䅯杹䅑䅁䅯䄶䅯䅁䅯睢䅑䅁䅅䅁䉁䅁䅁杄佁䅁䅁免硁䍁䄴兎祁䑁䅙䅁䵁䅉䅅䅁䕁䅁䅁睁䵁䅁䅁权湂兂䅁权牄权䅁权㙂䅂䅁允䅁䅁䅅䅁佁䉁䅑䅁硁䑁䅧杍硁䑁䅁兎穁䑁䅁睍䅁䅁杷允䅁䅁䅑䅁䑁䅁䅷䅁䭁䑁䙷䅁䭁佁䭙䅁䭁䝁䔸䅁䉁䅁䅁允䅁䅁䄴杄䅁䑁䅅䅍畁䑁䅁䅍㉁䅁䅁䍄䉁䅁䅁䅂䅁䅁䅍䅄䅁䅁䅯朷䅑䅁䅯朶䅯䅁䅯睧䅑䅁䅅䅁䉁䅁䅁杄䵁䅁䅁䅍畁䑁䅫睍穁䅁䅁䍄䉁䅁䅁䅂䅁䅁䅍䅄䅁䅁䅯睴䅕䅁䅯儷䅯䅁䅯兦䅑䅁䅅䅁䉁䅁䅁兂㕂匶硙䭃杺睐杷允䅁䅁䅑䅁䑁䅁䅷䅁䭁䉁䵑䅁䭁佁䭙䅁䭁䥁䕍䅁䉁䅁䅁允䅁䅁䄴䅄䅁䑁䅙杌睁䑁䅅兏䅁䅁杷允䅁䅁䅑䅁䑁䅁䅷䅁䭁䥁䙳䅁䭁佁䭯䅁䭁䥁䕍䅁䉁䅁䅁允䅁䅁䄴䅄䅁䑁䅁杌硁䑁䅧睎䅁䅁杷允䅁䅁䅑䅁䑁䅁䅷䅁䭁䅁䙅䅁䭁佁䭳䅁䭁䡁䕅䅁䉁䅁䅁允䅁䅁䄴杅䅁䑁䅫免ㅁ䑁䅉睎㑁䑁䅉李䅁䅁杷允䅁䅁䅑䅁䑁䅁䅷䅁䭁䱁䙣䅁䭁佁䭫䅁䭁䡁䕯䅁䉁䅁䅁允䅁䅁䅕䅁䅁䕁瑃歁䵅䅉䅅䅁䕁䅁䅁睁䵁䅁䅁权㙃䅂䅁权潄权䅁权獄权䅁允䅁䅁䅅䅁佁䅁䅷䅁硁䑁䅑杌㑁䑁䅉䅁䵁䅉䅅䅁䕁䅁䅁睁䵁䅁䅁权求兂䅁权瑄权䅁权㥂䅂䅁允䅁䅁䅅䅁䙁䙁㘶兓䍷⽋⽫䍄䉁䅁䅁䅂䅁䅁䅍䅄䅁䅁䅯术䅕䅁䅯儶䅯䅁䅯兦䅑䅁䅅䅁䉁䅁䅁兂䅁䅁䅁佧祘䅑杷允䅁䅁䅍䅁䑁䅁䅷䅁䭁䩁䕁䅁䭁䉁䜴䅁䉁䅁䅁允䅁䅁䅯党䅙䅁杷允䅁䅁䅑䅁䑁䅁䅷䅁䭁䵁䔰䅁䭁佁䭳䅁䭁䡁䕯䅁䉁䅁䅁允䅁䅁䄴杅䅁䑁䅕䅏㍁䑁䅕杍睁䑁䅁䅍䅁䅁杷允䅁䅁䅑䅁䑁䅁䅷䅁䭁䅁䘰䅁䭁佁䭫䅁䭁䥁䕍䅁䉁䅁䅁允䅁䅁䅕䅁䅁䭁啂歃䵅䅉䅅䅁䕁䅁䅁睁䵁䅁䅁权䝂䅁䅁权䭁䅁䅁权䕁杁䅁允䅁䅁䅅䅁䙁䙁乃㉬匴硧䅒䍄䉁䅁䅁䅂䅁䅁䅍䅄䅁䅁䅯村䅕䅁䅯眶䅯䅁䅯睧䅑䅁䅅䅁䉁䅁䅁杄十䅁䅁杍穁䑁䅅李祁䑁䅅睎ㅁ䅁䅁䍄䉁䅁䅁䅂䅁䅁䅍䅄䅁䅁䅯儲䅑䅁䅯儷䅯䅁䅯来䅑䅁䅅䅁䉁䅁䅁兂⭃确癯匳睔睐杷允䅁䅁䅑䅁䑁䅁䅷䅁䭁䝁䙑䅁䭁佁䬴䅁䭁䡁䕯䅁䉁䅁䅁允䅁䅁䅕䅁䅁䵁獁啁䵅䅉䅅䅁䑁䅁䅁睁䵁䅁䅁权噄兂䅁权流杂䅁允䅁䅁䅅䅁佁䅁䅷䅁㑁䑁䅫杌祁䑁䅑䅁䵁䅉䅅䅁䕁䅁䅁睁䵁䅁䅁权穃兂䅁权潄权䅁权瑂䅂䅁允䅁䅁䅅䅁佁䅁䄴䅁祁䑁䅙杌ぁ䑁䅕李䅁䅁杷允䅁䅁䅑䅁䑁䅁䅷䅁䭁䕁䙙䅁䭁佁䭳䅁䭁䝁䔸䅁䉁䅁䅁允䅁䅁䄴杅䅁䑁䅕李穁䑁䅍免睁䑁䅍䅏䅁䅁杷允䅁䅁䅑䅁䑁䅁䅷䅁䭁䡁䙙䅁䭁佁䭯䅁䭁䝁䔰䅁䉁䅁䅁允䅁䅁䄴䅄䅁䑁䅁杌祁䑁䅙兎䅁䅁杷允䅁䅁䅑䅁䑁䅁䅷䅁䭁䵁䔰䅁䭁佁䭯䅁䭁䡁䕅䅁䉁䅁䅁允䅁䅁䄴䅄䅁䑁䅅杌ぁ䑁䅣䅏䅁䅁杷允䅁䅁䅑䅁䑁䅁䅷䅁䭁䩁䕧䅁䭁佁䭳䅁䭁䡁䕅䅁䉁䅁䅁允䅁䅁䄴杅䅁䑁䅕李穁䑁䅅睍睁䑁䅁䅍䅁䅁杷允䅁䅁䅑䅁䑁䅁䅷䅁䭁䵁䔴䅁䭁佁䬴䅁䭁䝁䔸䅁䉁䅁䅁允䅁䅁䅕琯㑒匶瑓䔹䵁䅉䅅䅁䕁䅁䅁睁䵁䅁䅁权䙄兂䅁权潄权䅁权睂䅂䅁允䅁䅁䅅䅁佁䅁䄴䅁祁䑁䅁杌㉁䑁䅫免䅁䅁杷允䅁䅁䅑䅁䑁䅁䅷䅁䭁䵁䕣䅁䭁佁䬰䅁䭁䡁䕯䅁䉁䅁䅁允䅁䅁䅕浔光䑗ね䐹䴸䅉䅅䅁䕁䅁䅁睁䵁䅁䅁权䕄䅂䅁权煄权䅁权䑃䅂䅁允䅁䅁䅅䅁佁䅁䅷䅁睁䍁䄴䅍睁䑁䅑䅁䵁䅉䅅䅁䑁䅁䅁睁䵁䅁䅁权䭂兂䅁权慁杂䅁允䅁䅁䅅䅁䭁䝁䝷䅁䵁䅉䅅䅁䕁䅁䅁睁䵁䅁䅁权䵃䅂䅁权湄权䅁权㙂䅂䅁允䅁䅁䅅䅁䙁䍁睇浣剩呔䅆䍄䉁䅁䅁䅂䅁䅁䅍䅄䅁䅁䅯睅䅕䅁䅯儶䅯䅁䅯全䅑䅁䅅䅁䉁䅁䅁兂䅁䅁䅁䩣㉲䅑杷允䅁䅁䅍䅁䑁䅁䅷䅁䭁䵁䕑䅁䭁䍁䝙䅁䉁䅁䅁允䅁䅁䄴䅄䅁䑁䅅免ぁ䍁䄴杍䅁䅁杷允䅁䅁䅑䅁䑁䅁䅷䅁䭁䙁䈰䅁䭁䅁䍅䅁䭁䅁䍕䅁䉁䅁䅁允䅁䅁䅕䱱婵湢䥵〲䵁䅉䅅䅁䕁䅁䅁睁䵁䅁䅁权牄兂䅁权湄权䅁权䑃䅂䅁允䅁䅁䅅䅁䙁䥁坣挲㌷⭕⼫䍄䉁䅁䅁䅂䅁䅁䅍䅄䅁䅁䅯兯䅁䅁䅯权䅁䅁䅯䅂䅉䅁䅅䅁䉁䅁䅁兂䕂㉩湺㘫啫䅑杷允䅁䅁䅍䅁䑁䅁䅷䅁䭁佁䘰䅁䭁䍁䝙䅁䉁䅁䅁允䅁䅁䄴䅄䅁䑁䅫兏畁䑁䅑兎䅁䅁杷允䅁䅁䅑䅁䑁䅁䅷䅁䭁䕁䱷䅁䭁佁䬴䅁䭁䡁䔰䅁䉁䅁䅁允䅁䅁䅕䅁䅁䥁䙃歷䵁䅉䅅䅁䕁䅁䅁睁䵁䅁䅁权䩄䅂䅁权畄权䅁权獄权䅁允䅁䅁䅅䅁䙁䅁䅁䅁潃䉡䉂䍄䉁䅁䅁䅂䅁䅁䅍䅄䅁䅁䅯䅥䅁䅁䅯䅂䅁䅁䅯兂䅁䅁䅅䅁䉁䅁䅁兂䅁䅁䅃䱪䝆兑杷允䅁䅁䅑䅁䑁䅁䅷䅁䭁乁䕷䅁䭁佁䭳䅁䭁䡁䕅䅁䉁䅁䅁允䅁䅁䄴杅䅁䑁䅑免㉁䑁䅑䅎ㅁ䑁䅅䅎䅁䅁杷允䅁䅁䅑䅁䑁䅁䅷䅁䭁䭁䙫䅁䭁佁䭙䅁䭁䥁䕕䅁䉁䅁䅁允䅁䅁䄴䅄䅁䑁䅅杌ㅁ䑁䅁杍䅁䅁杷允䅁䅁䅑䅁䑁䅁䅷䅁䭁䑁䅍䅁䭁䉁䅅䅁䭁䅁䅕䅁䉁䅁䅁允䅁䅁䄴杅䅁䑁䅫䅎睁䑁䅁兏睁䑁䅁䅍䅁䅁杷允䅁䅁䅑䅁䑁䅁䅷䅁䭁乁䕕䅁䭁佁䬴䅁䭁䡁䕁䅁䉁䅁䅁允䅁䅁䅕䅁䅁䡁㕁〸䵁䅉䅅䅁䕁䅁䅁睁䵁䅁䅁权⭄兂䅁权瑄权䅁权瑂䅂䅁允䅁䅁䅅䅁䙁䍁搯䅊䉡公䅴䍄䉁䅁䅁睁䅁䅁䅍䅄䅁䅁䅯睪䅕䅁䅯杈䅙䅁䅅䅁䉁䅁䅁权灃睂䅁䍄䉁䅁䅁䅂䅁䅁䅍䅄䅁䅁䅯兄䅙䅁䅯儷䅯䅁䅯䅣䅑䅁䅅䅁䉁䅁䅁兂睄㡰䱚㑎婫䅑杷允䅁䅁䅑䅁䑁䅁䅷䅁䭁䙁䉕䅁䭁䉁䅅䅁䭁䅁䍑䅁䉁䅁䅁允䅁䅁䄴䅆䅁䑁䅍李㍁䑁䅑兎睁䑁䅁䅍睁䅁䅁䍄䉁䅁䅁䅂䅁䅁䅍䅄䅁䅁䅯共䅕䅁䅯朷䅯䅁䅯兦䅑䅁䅅䅁䉁䅁䅁兂䅁䅁䅁䵧穢䅑杷允䅁䅁䅑䅁䑁䅁䅷䅁䭁偁䘸䅁䭁佁䭙䅁䭁䝁䔸䅁䉁䅁䅁允䅁䅁䅯睒䅁䅁杷允䅁䅁䅑䅁䑁䅁䅷䅁䭁䱁䔸䅁䭁佁䬴䅁䭁䡁䔰䅁䉁䅁䅁允䅁䅁䅕䅁䅁䅁扃〵䵁䅉䅅䅁䕁䅁䅁睁䵁䅁䅁权䭃䅂䅁权牄权䅁权療䅂䅁允䅁䅁䅅䅁佁䉁䅉䅁ぁ䑁䅫睎㉁䑁䅣兎硁䑁䅙䅁䵁䅉䅅䅁䕁䅁䅁睁䵁䅁䅁权畃兂䅁权湄权䅁权䙃䅂䅁允䅁䅁䅅䅁䙁䡁灮橊䥅䌷䅆䍄䉁䅁䅁䅂䅁䅁䅍䅄䅁䅁䅯朷䅑䅁䅯睈䅙䅁䅯䅉䅙䅁䅅䅁䉁䅁䅁权䑄睂䅁䍄䉁䅁䅁䅂䅁䅁䅍䅄䅁䅁䅯䅑䅅䅁䅯䅂䅁䅁䅯䅂䅉䅁䅅䅁䉁䅁䅁兂䅁䅁䅃䭂䍤兑杷允䅁䅁䅑䅁䑁䅁䅷䅁䭁䵁䙍䅁䭁佁䭫䅁䭁䡁䕁䅁䉁䅁䅁允䅁䅁䅕䅁䅁䅁䅂の䵁䅉䅅䅁䕁䅁䅁睁䵁䅁䅁权灄䅂䅁权浄权䅁权睂䅂䅁允䅁䅁䅅䅁佁䅁䅷䅁硁䍁䄴免硁䑁䅕䅁䵁䅉䅅䅁䕁䅁䅁睁䵁䅁䅁权坂兂䅁权瑄权䅁权獄权䅁允䅁䅁䅅䅁䙁䅁獩䙈歰⽏⽕䍄䉁䅁䅁䅂䅁䅁䅍䅄䅁䅁䅯睸䅑䅁䅯朵䅯䅁䅯兦䅑䅁䅅䅁䉁䅁䅁杄䭁䅁䅁杍畁䑁䅍䅏䅁䅁杷允䅁䅁䅑䅁䑁䅁䅷䅁䭁乁䙳䅁䭁佁䬰䅁䭁䥁䕕䅁䉁䅁䅁允䅁䅁䅕䥘䌯匹捨䕃䵁䅉䅅䅁䕁䅁䅁睁䵁䅁䅁权瑃兂䅁权牄权䅁权睂䅂䅁允䅁䅁䅅䅁佁䉁䅉䅁㍁䑁䅁䅎硁䑁䅉䅎㕁䑁䅕䅁䵁䅉䅅䅁䕁䅁䅁睁䵁䅁䅁权啁允䅁权䕁䅁䅁权䕁杁䅁允䅁䅁䅅䅁䙁䅁䅁䥁潁洸䉒䍄䉁䅁䅁䅂䅁䅁䅍䅄䅁䅁䅯䅆䅕䅁䅯䄶䅯䅁䅯䄷䅯䅁䅅䅁䉁䅁䅁权䡂䅁䅁䍄䉁䅁䅁䅂䅁䅁䅍䅄䅁䅁䅯䅕䅕䅁䅯朷䅯䅁䅯兣䅑䅁䅅䅁䉁䅁䅁兂䅁䅁䅁偧䱷兑杷允䅁䅁䅑䅁䑁䅁䅷䅁䭁乁䉧䅁䭁䅁䅑䅁䭁䅁䍑䅁䉁䅁䅁允䅁䅁䅕䅁䅁䭷畂歧䵅䅉䅅䅁䕁䅁䅁睁䵁䅁䅁权䭁兂䅁权瑄权䅁权㥂䅂䅁允䅁䅁䅅䅁䙁佁剸䉵䘶⬶⽫䍄䉁䅁䅁䅂䅁䅁䅍䅄䅁䅁䅯充䅙䅁䅯朷䅯䅁䅯全䅑䅁䅅䅁䉁䅁䅁兂䅁䅁䅁佁䥣兑杷允䅁䅁䅑䅁䑁䅁䅷䅁䭁䱁䄴䅁䭁䅁䍅䅁䭁䅁䍉䅁䉁䅁䅁允䅁䅁䅕浚浚桚煭歍䵅䅉䅅䅁䕁䅁䅁睁䵁䅁䅁权歂兂䅁权瑄权䅁权㙂䅂䅁允䅁䅁䅅䅁䙁䅁䅁䅁䅁䅁䅆䍄䉁䅁䅁䅂䅁䅁䅍䅄䅁䅁䅯䄰䅕䅁䅯儶䅯䅁䅯兢䅑䅁䅅䅁䉁䅁䅁兂䅁䅁䅁䥑㡲䅑杷允䅁䅁䅑䅁䑁䅁䅷䅁䭁䩁䕧䅁䭁佁䭳䅁䭁佁䭷䅁䉁䅁䅁允䅁䅁䄴杅䅁䑁䅕兎ㅁ䑁䅑䅍睁䑁䅁䅍䅁䅁杷允䅁䅁䅑䅁䑁䅁䅷䅁䭁䙁䉍䅁䭁䉁䅅䅁䭁䅁䍑䅁䉁䅁䅁允䅁䅁䄴䅆䅁䑁䅣䅎硁䑁䅙䅍睁䑁䅁䅍睁䅁䅁䍄䉁䅁䅁䅂䅁䅁䅍䅄䅁䅁䅯䅸䅅䅁䅯充䅁䅁䅯兂䅁䅁䅅䅁䉁䅁䅁杄啁䅁䅁免ぁ䑁䅕兏睁䑁䅁䅍睁䑁䅁䅁䵁䅉䅅䅁䑁䅁䅁睁䵁䅁䅁权剃兂䅁权流杂䅁允䅁䅁䅅䅁佁䅁䅷䅁㕁䑁䅣杌㉁䑁䅙䅁䵁䅉䅅䅁䕁䅁䅁睁䵁䅁䅁权い兂䅁权灄权䅁权硂䅂䅁允䅁䅁䅅䅁䙁䅁䅁䅁䅂敭䅴䍄䉁䅁䅁䅂䅁䅁䅍䅄䅁䅁䅯眹䅁䅁䅯䅂䅁䅁䅯兂䅁䅁䅅䅁䉁䅁䅁兂䅁䅁䅃灵つ兑杷允䅁䅁䅍䅁䑁䅁䅷䅁䭁乁䕍䅁䭁䉁䜴䅁䉁䅁䅁允䅁䅁䅯克䅣䅁杷允䅁䅁䅍䅁䑁䅁䅷䅁䭁䕁䙁䅁䭁䉁䜴䅁䉁䅁䅁允䅁䅁䅯眴䅙䅁杷允䅁䅁䅑䅁䑁䅁䅷䅁䭁䍁䙧䅁䭁佁䭣䅁䭁䡁䕅䅁䉁䅁䅁允䅁䅁䅕〳丫㉬匴歇䵁䅉䅅䅁䕁䅁䅁睁䵁䅁䅁权穃䅂䅁权灄权䅁权㙂䅂䅁允䅁䅁䅅䅁䙁䅁䅁䅁䅃畲䅆䍄䉁䅁䅁䅂䅁䅁䅍䅄䅁䅁䅯䅪䅑䅁䅯儷䅯䅁䅯睢䅑䅁䅅䅁䉁䅁䅁兂䭁㘱睎児㍱睐杷允䅁䅁䅑䅁䑁䅁䅷䅁䭁䡁䘸䅁䭁佁䭣䅁䭁䝁䔸䅁䉁䅁䅁允䅁䅁䅕扉祂䩡瑈歆䵁䅉䅅䅁䕁䅁䅁睁䵁䅁䅁权婃䅂䅁权瑄权䅁权䙃䅂䅁允䅁䅁䅅䅁䙁䭁扡䍸睃獣⽧䍄䉁䅁䅁睁䅁䅁䅍䅄䅁䅁䅯東䅑䅁䅯䅈䅙䅁䅅䅁䉁䅁䅁权卂杂䅁䍄䉁䅁䅁䅂䅁䅁䅍䅄䅁䅁䅯睍䅕䅁䅯朵䅯䅁䅯䄷䅯䅁䅅䅁䉁䅁䅁杄䵁䅁䅁杍畁䑁䅍李㍁䅁䅁䍄䉁䅁䅁䅂䅁䅁䅍䅄䅁䅁䅯䄴䅕䅁䅯儷䅯䅁䅯来䅑䅁䅅䅁䉁䅁䅁兂权楇搯䅊䉢睐杷允䅁䅁䅑䅁䑁䅁䅷䅁䭁䝁䙉䅁䭁佁䭫䅁䭁䝁䔸䅁䉁䅁䅁允䅁䅁䅕䅁䅁佁䱄啂䵅䅉䅅䅁䕁䅁䅁睁䵁䅁䅁权十杂䅁权湄权䅁权瑂䅂䅁允䅁䅁䅅䅁䙁偁止挹䝄晔⽉䍄䉁䅁䅁䅂䅁䅁䅍䅄䅁䅁䅯䅈䅅䅁䅯权䅁䅁䅯兂䅁䅁䅅䅁䉁䅁䅁兂䕂㉩湺㘫穮睐杷允䅁䅁䅑䅁䑁䅁䅷䅁䭁偁䕑䅁䭁佁䭳䅁䭁䥁䕍䅁䉁䅁䅁允䅁䅁䄴杅䅁䑁䅉李ぁ䑁䅙䅎㕁䑁䅑䅍䅁䅁杷允䅁䅁䅑䅁䑁䅁䅷䅁䭁偁䕑䅁䭁佁䭫䅁䭁䥁䕍䅁䉁䅁䅁允䅁䅁䅕䅁䅁䡁䱂欹䵁䅉䅅䅁䕁䅁䅁睁䵁䅁䅁权䩄䅂䅁权潄权䅁权療䅂䅁允䅁䅁䅅䅁䭁䕁䅣䅁䵁䅉䅅䅁䕁䅁䅁睁䵁䅁䅁权睂兂䅁权牄权䅁权睂䅂䅁允䅁䅁䅅䅁佁䉁䅑䅁硁䑁䅑睎㉁䑁䅕睍睁䑁䅁䅍䅁䅁杷允䅁䅁䅑䅁䑁䅁䅷䅁䭁乁䙣䅁䭁佁䭯䅁䭁䡁䕯䅁䉁䅁䅁允䅁䅁䄴䅄䅁䑁䅅杌穁䑁䅁䅏䅁䅁杷允䅁䅁䅑䅁䑁䅁䅷䅁䭁䵁䙷䅁䭁佁䭣䅁䭁䡁䕅䅁䉁䅁䅁允䅁䅁䅕匶硙䭃捷䕂䵁䅉䅅䅁䕁䅁䅁睁䵁䅁䅁权䍄䅂䅁权畄权䅁权獄权䅁允䅁䅁䅅䅁䙁䅁䅁䅁䅃癷䄹䍄䉁䅁䅁䅂䅁䅁䅍䅄䅁䅁䅯杰䅅䅁䅯允䅉䅁䅯杁䅉䅁䅅䅁䉁䅁䅁兂⭄呺慄猫摈䅑杷允䅁䅁䅑䅁䑁䅁䅷䅁䭁䑁䅕䅁䭁䅁䍅䅁䭁䅁䍉䅁䉁䅁䅁允䅁䅁䅕㕖歹伲数唴䵁䅉䅅䅁䕁䅁䅁睁䵁䅁䅁权㉂兂䅁权畄权䅁权睂䅂䅁允䅁䅁䅅䅁䙁䅁䅁䅁䅁癤䅚䍄䉁䅁䅁䅂䅁䅁䅍䅄䅁䅁䅯睴䅑䅁䅯朶䅯䅁䅯兢䅑䅁䅅䅁䉁䅁䅁杄䵁䅁䅁䅍畁䑁䅫䅎祁䅁䅁䍄䉁䅁䅁睁䅁䅁䅍䅄䅁䅁䅯東䅑䅁䅯杈䅙䅁䅅䅁䉁䅁䅁权卂杂䅁䍄䉁䅁䅁䅂䅁䅁䅍䅄䅁䅁䅯䅇䅕䅁䅯朵䅯䅁䅯全䅑䅁䅅䅁䉁䅁䅁杄䵁䅁䅁免畁䑁䅙䅍穁䅁䅁䍄䉁䅁䅁䅂䅁䅁䅍䅄䅁䅁䅯杶䅑䅁䅯朶䅯䅁䅯睧䅑䅁䅅䅁䉁䅁䅁杄䵁䅁䅁䅍畁䑁䅉杍ぁ䅁䅁䍄䉁䅁䅁䅂䅁䅁䅍䅄䅁䅁䅯杆䅕䅁䅯朵䅯䅁䅯来䅑䅁䅅䅁䉁䅁䅁杄䵁䅁䅁李畁䑁䅉兎硁䅁䅁䍄䉁䅁䅁䅂䅁䅁䅍䅄䅁䅁䅯杳䅅䅁䅯权䅁䅁䅯䅂䅉䅁䅅䅁䉁䅁䅁兂卂䉵䘶㤶充䅑杷允䅁䅁䅑䅁䑁䅁䅷䅁䭁䭁䕯䅁䭁佁䭳䅁䭁䡁䕯䅁䉁䅁䅁允䅁䅁䄴䅆䅁䑁䅍睍㕁䑁䅫䅍睁䑁䅁䅍睁䅁䅁䍄䉁䅁䅁䅂䅁䅁䅍䅄䅁䅁䅯䅰䅑䅁䅯儶䅯䅁䅯睢䅑䅁䅅䅁䉁䅁䅁兂䅁䅁䅁䵋楯兑杷允䅁䅁䅑䅁䑁䅁䅷䅁䭁䕁䱷䅁䭁佁䬴䅁䭁䡁䕅䅁䉁䅁䅁允䅁䅁䅕䅁䅁䵁㍂唱䵁䅉䅅䅁䕁䅁䅁睁䵁䅁䅁权䙂兂䅁权畄权䅁权䑃䅂䅁允䅁䅁䅅䅁䙁䅁䅁䅁㑄眸䉊䍄䉁䅁䅁䅂䅁䅁䅍䅄䅁䅁䅯杹䅅䅁䅯䅂䅁䅁䅯䅂䅉䅁䅅䅁䉁䅁䅁兂䅁䅁䅂䬳匲兑杷允䅁䅁䅍䅁䑁䅁䅷䅁䭁佁䘸䅁䭁䉁䜴䅁䉁䅁䅁允䅁䅁䅯儴䅙䅁杷允䅁䅁䅑䅁䑁䅁䅷䅁䭁䩁䙙䅁䭁佁䭫䅁䭁䡁䕅䅁䉁䅁䅁允䅁䅁䅕䅁䅁䅁捃歫䵁䅉䅅䅁䕁䅁䅁睁䵁䅁䅁权㕁兂䅁权煄权䅁权䑃䅂䅁允䅁䅁䅅䅁佁䅁䅷䅁睁䍁䄴兏㑁䑁䅑䅁䵁䅉䅅䅁䕁䅁䅁睁䵁䅁䅁权⽄兂䅁权潄权䅁权瑂䅂䅁允䅁䅁䅅䅁䭁䕁䅣䅁䵁䅉䅅䅁䕁䅁䅁睁䵁䅁䅁权睂䅁䅁权䕁䅁䅁权䙁䅁䅁允䅁䅁䅅䅁䙁䅁䅁䝁潄㉺䉊䍄䉁䅁䅁䅂䅁䅁䅍䅄䅁䅁䅯睉䅕䅁䅯儶䅯䅁䅯䅣䅑䅁䅅䅁䉁䅁䅁兂䅁䅁䅁䔸⽘䅑杷允䅁䅁䅑䅁䑁䅁䅷䅁䭁佁䙧䅁䭁佁䬴䅁䭁佁䭷䅁䉁䅁䅁允䅁䅁䅕䅁䅁䉁佲捉䵅䅉䅅䅁䕁䅁䅁睁䵁䅁䅁权坁杂䅁权煄权䅁权瑂䅂䅁允䅁䅁䅅䅁佁䅁䅷䅁睁䍁䄴䅍㍁䑁䅧䅁䵁䅉䅅䅁䑁䅁䅁睁䵁䅁䅁权㝄䅂䅁权歁杂䅁允䅁䅁䅅䅁䭁䝁䥑䅁䵁䅉䅅䅁䕁䅁䅁睁䵁䅁䅁权䡁杂䅁权瑄权䅁权瑂䅂䅁允䅁䅁䅅䅁䙁䙁余扌摋㤷⽣䍄䉁䅁䅁䅂䅁䅁䅍䅄䅁䅁䅯眲䅑䅁䅯朷䅯䅁䅯䄷䅯䅁䅅䅁䉁䅁䅁兂䅁䅁䅁䵉楪䅑杷允䅁䅁䅑䅁䑁䅁䅷䅁䭁䭁䕫䅁䭁佁䭧䅁䭁佁䭷䅁䉁䅁䅁允䅁䅁䄴䅅䅁䍁䄰免硁䍁䄴睎祁䑁䅧䅁䵁䅉䅅䅁䕁䅁䅁睁䵁䅁䅁权祂兂䅁权浄权䅁权㥂䅂䅁允䅁䅁䅅䅁佁䅁䅷䅁硁䍁䄴睍硁䑁䅫䅁䵁䅉䅅䅁䕁䅁䅁睁䵁䅁䅁权塄䅂䅁权湄权䅁权瑂䅂䅁允䅁䅁䅅䅁䙁䑁ㄸ牘䩰䍔䅰䍄䉁䅁䅁䅂䅁䅁䅍䅄䅁䅁䅯兲䅁䅁䅯充䅁䅁䅯䅂䅉䅁䅅䅁䉁䅁䅁杄啁䅁䅁兏ㅁ䑁䅧䅏睁䑁䅁䅍睁䑁䅁䅁䵁䅉䅅䅁䕁䅁䅁睁䵁䅁䅁权湁兂䅁权湄权䅁权療䅂䅁允䅁䅁䅅䅁䙁䱁敧敨剴䍥䅒䍄䉁䅁䅁䅂䅁䅁䅍䅄䅁䅁䅯兖䅕䅁䅯朷䅯䅁䅯来䅑䅁䅅䅁䉁䅁䅁兂䅁䅁䅁䍑䵙兑杷允䅁䅁䅑䅁䑁䅁䅷䅁䭁䩁䕍䅁䭁佁䭫䅁䭁䝁䔰䅁䉁䅁䅁允䅁䅁䅕䅁䅁偁卂〹䵁䅉䅅䅁䕁䅁䅁睁䵁䅁䅁权啄䅂䅁权潄权䅁权瑂䅂䅁允䅁䅁䅅䅁佁䅁䄴䅁祁䑁䅣杌祁䑁䅫兎䅁䅁杷允䅁䅁䅑䅁䑁䅁䅷䅁䭁䑁䙳䅁䭁佁䭳䅁䭁䝁䔰䅁䉁䅁䅁允䅁䅁䄴䅆䅁䑁䅕杍ぁ䑁䅉䅏睁䑁䅑免祁䅁䅁䍄䉁䅁䅁䅂䅁䅁䅍䅄䅁䅁䅯光䅕䅁䅯朶䅯䅁䅯兣䅑䅁䅅䅁䉁䅁䅁杄䵁䅁䅁睍畁䑁䅙兏祁䅁䅁䍄䉁䅁䅁䅂䅁䅁䅍䅄䅁䅁䅯䅍䅕䅁䅯儶䅯䅁䅯全䅑䅁䅅䅁䉁䅁䅁兂䅁䅁䅁䅧㤳䅑杷允䅁䅁䅑䅁䑁䅁䅷䅁䭁䭁䕫䅁䭁佁䭯䅁䭁䝁䔸䅁䉁䅁䅁允䅁䅁䄴䅄䅁䑁䅁杌ぁ䑁䅅䅏䅁䅁杷允䅁䅁䅑䅁䑁䅁䅷䅁䭁䩁䕫䅁䭁佁䬴䅁䭁䥁䕍䅁䉁䅁䅁允䅁䅁䅕䅁䅁佁䡸歅䵅䅉䅅䅁䕁䅁䅁睁䵁䅁䅁权噄䅂䅁权灄权䅁权㥂䅂䅁允䅁䅁䅅䅁䙁䅁䅁䅁睁晘䅎䍄䉁䅁䅁䅂䅁䅁䅍䅄䅁䅁䅯睢䅅䅁䅯允䅉䅁䅯杁䅉䅁䅅䅁䉁䅁䅁兂㥁娸瑺娹獮䅑杷允䅁䅁䅑䅁䑁䅁䅷䅁䭁䉁䙕䅁䭁佁䭧䅁䭁䡁䕅䅁䉁䅁䅁允䅁䅁䄴䅄䅁䑁䅕杌硁䑁䅣睍䅁䅁杷允䅁䅁䅑䅁䑁䅁䅷䅁䭁䑁䙷䅁䭁佁䭣䅁䭁佁䭷䅁䉁䅁䅁允䅁䅁䅕穊䥅䉲慸䕁䵁䅉䅅䅁䕁䅁䅁睁䵁䅁䅁权䭁兂䅁权灄权䅁权㥂䅂䅁允䅁䅁䅅䅁䙁䅁䅁䅁睄公䉂䍄䉁䅁䅁䅂䅁䅁䅍䅄䅁䅁䅯䄳䅕䅁䅯儶䅯䅁䅯来䅑䅁䅅䅁䉁䅁䅁兂䅁䅁䅁佁䥣兑杷允䅁䅁䅑䅁䑁䅁䅷䅁䭁䱁䕯䅁䭁佁䭫䅁䭁䝁䔰䅁䉁䅁䅁允䅁䅁䅕䅁䅁䥁畃〵䵁䅉䅅䅁䕁䅁䅁睁䵁䅁䅁权㝂兂䅁权牄权䅁权硂䅂䅁允䅁䅁䅅䅁佁䉁䅉䅁㍁䑁䅑兎睁䑁䅁䅍睁䑁䅁䅁䵁䅉䅅䅁䕁䅁䅁睁䵁䅁䅁权䝂兂䅁权浄权䅁权䙃䅂䅁允䅁䅁䅅䅁佁䅁䅷䅁祁䍁䄴䅏ㅁ䑁䅧䅁䵁䅉䅅䅁䕁䅁䅁睁䵁䅁䅁权橃䅂䅁权浄权䅁权硂䅂䅁允䅁䅁䅅䅁佁䅁䅯䅁祁䍁䄴杍ㅁ䅁䅁䍄䉁䅁䅁䅂䅁䅁䅍䅄䅁䅁䅯儯䅕䅁䅯朶䅯䅁䅯睧䅑䅁䅅䅁䉁䅁䅁杄䵁䅁䅁䅍畁䑁䅕睍㍁䅁䅁䍄䉁䅁䅁䅂䅁䅁䅍䅄䅁䅁䅯䄶䅅䅁䅯权䅁䅁䅯䅂䅉䅁䅅䅁䉁䅁䅁兂呃䅇坒楄椳睐杷允䅁䅁䅑䅁䑁䅁䅷䅁䭁䅁䝯䅁䭁佁䭯䅁䭁䝁䔸䅁䉁䅁䅁允䅁䅁䄴䅄䅁䑁䅁杌硁䑁䅍睍䅁䅁杷允䅁䅁䅑䅁䑁䅁䅷䅁䭁䥁䙁䅁䭁佁䭣䅁䭁佁䭷䅁䉁䅁䅁允䅁䅁䅕䑔䩥坑汄歁䵁䅉䅅䅁䕁䅁䅁睁䵁䅁䅁权ㅄ䅂䅁权潄权䅁权䙃䅂䅁允䅁䅁䅅䅁佁䅁䄴䅁祁䑁䅕杌㕁䑁䅙杍䅁䅁杷允䅁䅁䅑䅁䑁䅁䅷䅁䭁䑁䙷䅁䭁佁䭣䅁䭁䥁䕕䅁䉁䅁䅁允䅁䅁䅕䬸䝦穓䩥䕆䵁䅉䅅䅁䕁䅁䅁睁䵁䅁䅁权牄䅁䅁权剁䅁䅁权䕁杁䅁允䅁䅁䅅䅁佁䉁䅙䅁㍁䑁䅕䅍穁䑁䅁䅍睁䑁䅁䅍睁䅁䅁䍄䉁䅁䅁䅂䅁䅁䅍䅄䅁䅁䅯兂䅕䅁䅯眶䅯䅁䅯全䅑䅁䅅䅁䉁䅁䅁杄十䅁䅁䅎㉁䑁䅅李硁䑁䅁䅎穁䅁䅁䍄䉁䅁䅁䅂䅁䅁䅍䅄䅁䅁䅯䅉䄸䅁䅯儷䅯䅁䅯睧䅑䅁䅅䅁䉁䅁䅁兂煃搸乊桙摁䅑杷允䅁䅁䅑䅁䑁䅁䅷䅁䭁䙁䙍䅁䭁佁䭯䅁䭁䡁䕯䅁䉁䅁䅁允䅁䅁䅯睒䅁䅁杷允䅁䅁䅑䅁䑁䅁䅷䅁䭁䥁䕧䅁䭁佁䭧䅁䭁䥁䕍䅁䉁䅁䅁允䅁䅁䄴杄䅁䑁䅅兎畁䑁䅉䅏㉁䅁䅁䍄䉁䅁䅁䅂䅁䅁䅍䅄䅁䅁䅯光䅅䅁䅯充䅁䅁䅯兂䅁䅁䅅䅁䉁䅁䅁杄啁䅁䅁免ぁ䑁䅉睎睁䑁䅁䅍睁䑁䅁䅁䵁䅉䅅䅁䕁䅁䅁睁䵁䅁䅁权塂允䅁权䉁杁䅁权䑁杁䅁允䅁䅁䅅䅁䙁偁䡈㑯㉲猵䅚䍄䉁䅁䅁䅂䅁䅁䅍䅄䅁䅁䅯䅥䅕䅁䅯眵䅯䅁䅯来䅑䅁䅅䅁䉁䅁䅁兂䵁楁䡵瑆晫䅑杷允䅁䅁䅑䅁䑁䅁䅷䅁䭁䑁䙳䅁䭁佁䬰䅁䭁䡁䔰䅁䉁䅁䅁允䅁䅁䅕㘫卭䘶敇吷䴸䅉䅅䅁䑁䅁䅁睁䵁䅁䅁权癃兂䅁权慁杂䅁允䅁䅁䅅䅁䭁䙁䜸䅁䵁䅉䅅䅁䑁䅁䅁睁䵁䅁䅁权摄兂䅁权捁杂䅁允䅁䅁䅅䅁䭁䱁䝁䅁䵁䅉䅅䅁䕁䅁䅁睁䵁䅁䅁权㉄兂䅁权浄权䅁权獄权䅁允䅁䅁䅅䅁佁䅁䅷䅁硁䍁䄴䅏㍁䑁䅉䅁䵁䅉䅅䅁䕁䅁䅁睁䵁䅁䅁权䡄兂䅁权灄权䅁权睂䅂䅁允䅁䅁䅅䅁䙁䅁䅁䅁䅃田䅆䍄䉁䅁䅁䅂䅁䅁䅍䅄䅁䅁䅯睥䅕䅁䅯朷䅯䅁䅯来䅑䅁䅅䅁䉁䅁䅁权䡂䅁䅁䍄䉁䅁䅁䅂䅁䅁䅍䅄䅁䅁䅯睹䅕䅁䅯䄶䅯䅁䅯睢䅑䅁䅅䅁䉁䅁䅁杄䵁䅁䅁李畁䑁䅅兎㕁䅁䅁䍄䉁䅁䅁䅂䅁䅁䅍䅄䅁䅁䅯眱䅕䅁䅯朵䅯䅁䅯睢䅑䅁䅅䅁䉁䅁䅁杄䵁䅁䅁免畁䑁䅑䅏㍁䅁䅁䍄䉁䅁䅁䅂䅁䅁䅍䅄䅁䅁䅯眸䅅䅁䅯权䅁䅁䅯䅂䅉䅁䅅䅁䉁䅁䅁兂婁䙂余扌䕉䅑杷允䅁䅁䅑䅁䑁䅁䅷䅁䭁䭁䙙䅁䭁佁䭳䅁䭁䥁䕍䅁䉁䅁䅁允䅁䅁䄴䅆䅁䑁䅅䅎硁䑁䅙䅏㉁䑁䅣睎硁䅁䅁䍄䉁䅁䅁䅂䅁䅁䅍䅄䅁䅁䅯眷䅅䅁䅯充䅁䅁䅯兂䅁䅁䅅䅁䉁䅁䅁杄啁䅁䅁杍祁䑁䅑䅏睁䑁䅁䅍睁䑁䅁䅁䵁䅉䅅䅁䕁䅁䅁睁䵁䅁䅁权䉄䅂䅁权浄权䅁权䑃䅂䅁允䅁䅁䅅䅁佁䅁䅷䅁硁䍁䄴杍祁䑁䅅䅁䵁䅉䅅䅁䕁䅁䅁睁䵁䅁䅁权橁睄䅁权浄权䅁权䙃䅂䅁允䅁䅁䅅䅁佁䅁䅷䅁硁䍁䄴免㍁䑁䅧䅁䵁䅉䅅䅁䕁䅁䅁睁䵁䅁䅁权汄兂䅁权畄权䅁权瑂䅂䅁允䅁䅁䅅䅁䙁䅁䅁䅁䅁㝵䅆䍄䉁䅁䅁䅂䅁䅁䅍䅄䅁䅁䅯睁䅙䅁䅯䄶䅯䅁䅯睧䅑䅁䅅䅁䉁䅁䅁杄佁䅁䅁免ㅁ䍁䄴䅎穁䑁䅍䅁䵁䅉䅅䅁䕁䅁䅁睁䵁䅁䅁权偄䅁䅁权䭁䅁䅁权䙁䅁䅁允䅁䅁䅅䅁䙁乁佮ㄹ橐剰䅚䍄䉁䅁䅁䅂䅁䅁䅍䅄䅁䅁䅯䅦䅕䅁䅯朶䅯䅁䅯兢䅑䅁䅅䅁䉁䅁䅁杄䵁䅁䅁䅍畁䑁䅙䅏㍁䅁䅁䍄䉁䅁䅁䅂䅁䅁䅍䅄䅁䅁䅯儲䅑䅁䅯朷䅯䅁䅯兢䅑䅁䅅䅁䉁䅁䅁兂䅁䅁䅁䑋䥁兑杷允䅁䅁䅍䅁䑁䅁䅷䅁䭁䱁䘴䅁䭁䉁䝯䅁䉁䅁䅁允䅁䅁䅯䅐䅙䅁杷允䅁䅁䅑䅁䑁䅁䅷䅁䭁䍁䙕䅁䭁佁䬰䅁䭁䡁䕁䅁䉁䅁䅁允䅁䅁䅕䘷㑇潈牘呷䴸䅉䅅䅁䕁䅁䅁睁䵁䅁䅁权䉁兂䅁权煄权䅁权療䅂䅁允䅁䅁䅅䅁佁䅁䅷䅁睁䍁䄴兏祁䑁䅫䅁䵁䅉䅅䅁䕁䅁䅁睁䵁䅁䅁权桄䅂䅁权瑄权䅁权㥂䅂䅁允䅁䅁䅅䅁䙁䙁㘶兓䍷⽋⽅䍄䉁䅁䅁䅂䅁䅁䅍䅄䅁䅁䅯儲䅕䅁䅯眵䅯䅁䅯兣䅑䅁䅅䅁䉁䅁䅁兂敂歵䵫楁乳䅑杷允䅁䅁䅑䅁䑁䅁䅷䅁䭁䭁䙙䅁䭁佁䭯䅁䭁䡁䔰䅁䉁䅁䅁允䅁䅁䄴䅄䅁䑁䅁杌㉁䑁䅁䅏䅁䅁杷允䅁䅁䅑䅁䑁䅁䅷䅁䭁䙁䈴䅁䭁䅁䍅䅁䭁䅁䍍䅁䉁䅁䅁允䅁䅁䅕愯杗畤䑯唰䵁䅉䅅䅁䕁䅁䅁睁䵁䅁䅁权䩃兂䅁权牄权䅁权瑂䅂䅁允䅁䅁䅅䅁佁䉁䅑䅁硁䑁䅉䅏祁䑁䅧睍硁䑁䅍兏䅁䅁杷允䅁䅁䅑䅁䑁䅁䅷䅁䭁䭁䙧䅁䭁佁䭳䅁䭁䝁䔸䅁䉁䅁䅁允䅁䅁䄴杅䅁䑁䅑兏祁䑁䅁李睁䑁䅕䅍䅁䅁杷允䅁䅁䅑䅁䑁䅁䅷䅁䭁乁䔸䅁䭁佁䭙䅁䭁䡁䔰䅁䉁䅁䅁允䅁䅁䄴䅄䅁䑁䅅杌㑁䑁䅉李䅁䅁杷允䅁䅁䅑䅁䑁䅁䅷䅁䭁䱁䙕䅁䭁佁䭧䅁䭁䝁䔸䅁䉁䅁䅁允䅁䅁䄴杄䅁䑁䅉免畁䑁䅙杍ㅁ䅁䅁䍄䉁䅁䅁䅂䅁䅁䅍䅄䅁䅁䅯眵䅕䅁䅯儶䅯䅁䅯兢䅑䅁䅅䅁䉁䅁䅁兂䅁䅁䅁伷前兑杷允䅁䅁䅑䅁䑁䅁䅷䅁䭁佁䕫䅁䭁佁䭧䅁䭁䡁䔰䅁䉁䅁䅁允䅁䅁䄴䅄䅁䑁䅉兎畁䑁䅕䅎䅁䅁杷允䅁䅁䅑䅁䑁䅁䅷䅁䭁䵁䱳䅁䭁佁䭙䅁䭁䥁䕍䅁䉁䅁䅁允䅁䅁䄴䅄䅁䑁䅁杌㉁䑁䅉睎䅁䅁杷允䅁䅁䅑䅁䑁䅁䅷䅁䭁䥁䙑䅁䭁佁䭙䅁䭁佁䭷䅁䉁䅁䅁允䅁䅁䄴䅄䅁䑁䅅杌睁䑁䅣睎䅁䅁杷允䅁䅁䅑䅁䑁䅁䅷䅁䭁䩁䙯䅁䭁佁䭙䅁䭁䡁䕯䅁䉁䅁䅁允䅁䅁䄴䅄䅁䑁䅅杌睁䑁䅍兎䅁䅁杷允䅁䅁䅍䅁䑁䅁䅷䅁䭁䡁䙑䅁䭁䉁䝯䅁䉁䅁䅁允䅁䅁䅯睥䅙䅁杷允䅁䅁䅑䅁䑁䅁䅷䅁䭁䅁䙫䅁䭁佁䬴䅁䭁䥁䕍䅁䉁䅁䅁允䅁䅁䅕䅁䅁䍁䡧䕁䵅䅉䅅䅁䕁䅁䅁睁䵁䅁䅁权晃䅂䅁权湄权䅁权㥂䅂䅁允䅁䅁䅅䅁䙁䑁ㄸ牘䩰䅄䅤䍄䉁䅁䅁䅂䅁䅁䅍䅄䅁䅁䅯䅗䅁䅁䅯充䅁䅁䅯䅂䅉䅁䅅䅁䉁䅁䅁杄啁䅁䅁李穁䑁䅅杍睁䑁䅁䅍睁䑁䅁䅁䵁䅉䅅䅁䕁䅁䅁睁䵁䅁䅁权䩄䅁䅁权䉁杁䅁权䑁杁䅁允䅁䅁䅅䅁䙁乁扅失偡瑇䅰䍄䉁䅁䅁䅂䅁䅁䅍䅄䅁䅁䅯眯䅕䅁䅯朷䅯䅁䅯兣䅑䅁䅅䅁䉁䅁䅁兂䅁䅁䅁䡣ㅄ䅑杷允䅁䅁䅑䅁䑁䅁䅷䅁䭁䵁䉅䅁䭁䅁䅑䅁䭁䅁䍑䅁䉁䅁䅁允䅁䅁䅕䅁䅁䅑㕬歖䵅䅉䅅䅁䑁䅁䅁睁䵁䅁䅁权䝄䅂䅁权流杂䅁允䅁䅁䅅䅁佁䅁䅷䅁㑁䑁䅙杌祁䑁䅑䅁䵁䅉䅅䅁䕁䅁䅁睁䵁䅁䅁权千䅂䅁权牄权䅁权硂䅂䅁允䅁䅁䅅䅁佁䉁䅑䅁祁䑁䅅䅍ぁ䑁䅉䅍祁䑁䅉李䅁䅁杷允䅁䅁䅑䅁䑁䅁䅷䅁䭁佁䙉䅁䭁佁䭯䅁䭁䥁䕕䅁䉁䅁䅁允䅁䅁䄴䅄䅁䑁䅁杌穁䑁䅕李䅁䅁杷允䅁䅁䅑䅁䑁䅁䅷䅁䭁佁䙳䅁䭁佁䭳䅁䭁䝁䔰䅁䉁䅁䅁允䅁䅁䄴杅䅁䑁䅙兏硁䑁䅁䅍睁䑁䅁䅍䅁䅁杷允䅁䅁䅑䅁䑁䅁䅷䅁䭁䩁䕑䅁䭁佁䭧䅁䭁䡁䕅䅁䉁䅁䅁允䅁䅁䄴䅄䅁䑁䅙杌ㅁ䑁䅁睎䅁䅁杷允䅁䅁䅑䅁䑁䅁䅷䅁䭁䡁䘸䅁䭁佁䭫䅁䭁䝁䔸䅁䉁䅁䅁允䅁䅁䅕䅁䅁䥁硁〵䵁䅉䅅䅁䕁䅁䅁睁䵁䅁䅁权祁兂䅁权牄权䅁权㙂䅂䅁允䅁䅁䅅䅁佁䉁䅑䅁祁䑁䅅兏㉁䑁䅕䅎㕁䑁䅕睍䅁䅁杷允䅁䅁䅑䅁䑁䅁䅷䅁䭁䉁䉑䅁䭁䅁䅑䅁䭁䅁䅕䅁䉁䅁䅁允䅁䅁䅕䅁䅁䥁䍲歙䵅䅉䅅䅁䕁䅁䅁睁䵁䅁䅁权杁睄䅁权浄权䅁权獄权䅁允䅁䅁䅅䅁佁䅁䅷䅁睁䍁䄴兏睁䑁䅕䅁䵁䅉䅅䅁䕁䅁䅁睁䵁䅁䅁权噁允䅁权䭁䅁䅁权䙁䅁䅁允䅁䅁䅅䅁䙁䥁堲桢䑋䅷䅖䍄䉁䅁䅁䅂䅁䅁䅍䅄䅁䅁䅯杅䅕䅁䅯儷䅯䅁䅯兦䅑䅁䅅䅁䉁䅁䅁兂䉂乶橸呯㍃睐杷允䅁䅁䅑䅁䑁䅁䅷䅁䭁䝁䄰䅁䭁䉁䅅䅁䭁䅁䍑䅁䉁䅁䅁允䅁䅁䄴杆䅁䑁䅅䅏ぁ䑁䅕䅍睁䑁䅁䅍睁䑁䅁䅁䵁䅉䅅䅁䕁䅁䅁睁䵁䅁䅁权卄允䅁权䭁䅁䅁权䙁䅁䅁允䅁䅁䅅䅁䙁䵁桵扒穢剦䅎䍄䉁䅁䅁䅂䅁䅁䅍䅄䅁䅁䅯睂䅕䅁䅯朵䅯䅁䅯兣䅑䅁䅅䅁䉁䅁䅁杄䭁䅁䅁免畁䑁䅑杍䅁䅁杷允䅁䅁䅑䅁䑁䅁䅷䅁䭁䅁䝑䅁䭁佁䭯䅁䭁䥁䕍䅁䉁䅁䅁允䅁䅁䄴䅄䅁䑁䅁杌㕁䑁䅁䅎䅁䅁杷允䅁䅁䅑䅁䑁䅁䅷䅁䭁偁䅁䅁䭁䅁䍅䅁䭁䅁䍍䅁䉁䅁䅁允䅁䅁䅕㍇䡫塆猷唲䵁䅉䅅䅁䕁䅁䅁睁䵁䅁䅁权䕂兂䅁权畄权䅁权瑂䅂䅁允䅁䅁䅅䅁䙁䅁䅁䅁畂卓䉆䍄䉁䅁䅁䅂䅁䅁䅍䅄䅁䅁䅯䅃䅕䅁䅯朷䅯䅁䅯兣䅑䅁䅅䅁䉁䅁䅁兂䅁䅁䅁偒充兑杷允䅁䅁䅑䅁䑁䅁䅷䅁䭁䭁䉅䅁䭁䅁䍅䅁䭁䅁䍕䅁䉁䅁䅁允䅁䅁䅕䱣㑎塳噬唶䵁䅉䅅䅁䕁䅁䅁睁䵁䅁䅁权㍁兂䅁权湄权䅁权㥂䅂䅁允䅁䅁䅅䅁䙁䉁䕫杖琴杳䅨䍄䉁䅁䅁䅂䅁䅁䅍䅄䅁䅁䅯睩䅑䅁䅯眶䅯䅁䅯来䅑䅁䅅䅁䉁䅁䅁杄十䅁䅁睍祁䑁䅉䅏㕁䑁䅁䅍睁䅁䅁䍄䉁䅁䅁䅂䅁䅁䅍䅄䅁䅁䅯杨䅕䅁䅯朵䅯䅁䅯兣䅑䅁䅅䅁䉁䅁䅁杄䵁䅁䅁免畁䑁䅉兎祁䅁䅁䍄䉁䅁䅁䅂䅁䅁䅍䅄䅁䅁䅯睤䅕䅁䅯眶䅯䅁䅯来䅑䅁䅅䅁䉁䅁䅁杄啁䅁䅁免祁䑁䅙兎穁䑁䅕䅍睁䑁䅁䅁䵁䅉䅅䅁䕁䅁䅁睁䵁䅁䅁权獄䅂䅁权煄权䅁权獄权䅁允䅁䅁䅅䅁佁䅁䅷䅁睁䍁䄴䅏㑁䑁䅍䅁䵁䅉䅅䅁䕁䅁䅁睁䵁䅁䅁权橃䅂䅁权潄权䅁权䙃䅂䅁允䅁䅁䅅䅁佁䅁䄴䅁ㅁ䑁䅅杌ぁ䑁䅧睍䅁䅁杷允䅁䅁䅑䅁䑁䅁䅷䅁䭁䩁䔴䅁䭁佁䭯䅁䭁䡁䕅䅁䉁䅁䅁允䅁䅁䄴䅄䅁䑁䅁杌硁䑁䅧兏䅁䅁杷允䅁䅁䅑䅁䑁䅁䅷䅁䭁䵁䙅䅁䭁佁䭯䅁䭁䝁䔰䅁䉁䅁䅁允䅁䅁䄴䅄䅁䑁䅁杌ㅁ䑁䅑睍䅁䅁杷允䅁䅁䅑䅁䑁䅁䅷䅁䭁䥁䕫䅁䭁佁䬰䅁䭁䝁䔸䅁䉁䅁䅁允䅁䅁䅕㘱睎児塲吹䴸䅉䅅䅁䕁䅁䅁睁䵁䅁䅁权汁兂䅁权牄权䅁权療䅂䅁允䅁䅁䅅䅁佁䉁䅉䅁穁䑁䅣李ぁ䑁䅑兏㕁䑁䅉䅁䵁䅉䅅䅁䕁䅁䅁睁䵁䅁䅁权歄兂䅁权潄权䅁权療䅂䅁允䅁䅁䅅䅁䭁䕁䅣䅁䵁䅉䅅䅁䕁䅁䅁睁䵁䅁䅁权煁兂䅁权潄权䅁权睂䅂䅁允䅁䅁䅅䅁佁䅁䄴䅁硁䑁䅕杌㑁䑁䅑䅎䅁䅁杷允䅁䅁䅑䅁䑁䅁䅷䅁䭁䍁䙑䅁䭁佁䭳䅁䭁䥁䕍䅁䉁䅁䅁允䅁䅁䄴䅆䅁䑁䅅免睁䑁䅧睎穁䑁䅧䅏㍁䅁䅁䍄䉁䅁䅁䅂䅁䅁䅍䅄䅁䅁䅯睮䅑䅁䅯朵䅯䅁䅯全䅑䅁䅅䅁䉁䅁䅁杄䵁䅁䅁杍畁䑁䅍䅏硁䅁䅁䍄䉁䅁䅁䅂䅁䅁䅍䅄䅁䅁䅯杏䅅䅁䅯权䅁䅁䅯兂䅁䅁䅅䅁䉁䅁䅁兂㝁〳丫⭬圴䅑杷允䅁䅁䅑䅁䑁䅁䅷䅁䭁䥁䉯䅁䭁䅁䍅䅁䭁䅁䍍䅁䉁䅁䅁允䅁䅁䅕⽳ㅄ晎晢〰䵁䅉䅅䅁䕁䅁䅁睁䵁䅁䅁权祄兂䅁权煄权䅁权硂䅂䅁允䅁䅁䅅䅁佁䅁䅷䅁硁䍁䄴䅍硁䑁䅉䅁䵁䅉䅅䅁䕁䅁䅁睁䵁䅁䅁权䱄䅁䅁权剁䅁䅁权䙁䅁䅁允䅁䅁䅅䅁佁䉁䅙䅁硁䑁䅉兎㑁䑁䅁䅍睁䑁䅁䅍睁䅁䅁䍄䉁䅁䅁䅂䅁䅁䅍䅄䅁䅁䅯杸䅑䅁䅯睈䅙䅁䅯䅉䅙䅁䅅䅁䉁䅁䅁权䝃杂䅁䍄䉁䅁䅁䅂䅁䅁䅍䅄䅁䅁䅯睬䅕䅁䅯䄶䅯䅁䅯兣䅑䅁䅅䅁䉁䅁䅁杄䵁䅁䅁䅎畁䑁䅉兏ㅁ䅁䅁䍄䉁䅁䅁䅂䅁䅁䅍䅄䅁䅁䅯充䅕䅁䅯眵䅯䅁䅯睧䅑䅁䅅䅁䉁䅁䅁兂䭁㘱睎児䡯䅑杷允䅁䅁䅑䅁䑁䅁䅷䅁䭁䭁䅅䅁䭁䅁䅑䅁䭁䅁䅕䅁䉁䅁䅁允䅁䅁䅕䅁䅁䉧䍂啥䵅䅉䅅䅁䕁䅁䅁睁䵁䅁䅁权㙁兂䅁权瑄权䅁权睂䅂䅁允䅁䅁䅅䅁䙁䅁獩䙈歰㝏⼸䍄䉁䅁䅁䅂䅁䅁䅍䅄䅁䅁䅯朰䅁䅁䅯充䅁䅁䅯䅂䅉䅁䅅䅁䉁䅁䅁杄啁䅁䅁睎穁䑁䅙䅏睁䑁䅁䅍睁䑁䅁䅁䵁䅉䅅䅁䕁䅁䅁睁䵁䅁䅁权呄允䅁权䭁䅁䅁权䕁杁䅁允䅁䅁䅅䅁䙁䩁畨潅䅐楃䅒䍄䉁䅁䅁䅂䅁䅁䅍䅄䅁䅁䅯杄䅙䅁䅯儷䅯䅁䅯睧䅑䅁䅅䅁䉁䅁䅁兂睃浣剩堷牺睐杷允䅁䅁䅑䅁䑁䅁䅷䅁䭁䑁䙑䅁䭁佁䭣䅁䭁䝁䔸䅁䉁䅁䅁允䅁䅁䅕牡へ硫䕧爳䴸䅉䅅䅁䕁䅁䅁睁䵁䅁䅁权䡄䅂䅁权瑄权䅁权瑂䅂䅁允䅁䅁䅅䅁䙁乁㑖匶硙偃⽉䍄䉁䅁䅁䅂䅁䅁䅍䅄䅁䅁䅯䅑䅅䅁䅯充䅁䅁䅯兂䅁䅁䅅䅁䉁䅁䅁杄十䅁䅁兎㍁䑁䅕睎㕁䑁䅉兎睁</t>
  </si>
  <si>
    <t>䅁䅁䍄䉁䅁䅁䅂䅁䅁䅍䅄䅁䅁䅯睲䅕䅁䅯眵䅯䅁䅯睢䅑䅁䅅䅁䉁䅁䅁兂佁歖䱦䨯头䅑杷允䅁䅁䅑䅁䑁䅁䅷䅁䭁䱁䙉䅁䭁佁䭯䅁䭁䥁䕍䅁䉁䅁䅁允䅁䅁䄴䅄䅁䑁䅁杌㑁䑁䅅杍䅁䅁杷允䅁䅁䅑䅁䑁䅁䅷䅁䭁䩁䕅䅁䭁佁䭳䅁䭁䥁䕍䅁䉁䅁䅁允䅁䅁䄴䅆䅁䑁䅅杍硁䑁䅅免ぁ䑁䅑兏㑁䅁䅁䍄䉁䅁䅁䅂䅁䅁䅍䅄䅁䅁䅯䄹䅁䅁䅯允䅉䅁䅯杁䅉䅁䅅䅁䉁䅁䅁兂求䭁楪䍙婪䅑杷允䅁䅁䅑䅁䑁䅁䅷䅁䭁偁䕅䅁䭁佁䭯䅁䭁䥁䕕䅁䉁䅁䅁允䅁䅁䅯睒䅁䅁杷允䅁䅁䅑䅁䑁䅁䅷䅁䭁乁䕣䅁䭁佁䭙䅁䭁䥁䕍䅁䉁䅁䅁允䅁䅁䄴䅄䅁䑁䅅杌㉁䑁䅕杍䅁䅁杷允䅁䅁䅑䅁䑁䅁䅷䅁䭁䝁䙉䅁䭁佁䭳䅁䭁䥁䕍䅁䉁䅁䅁允䅁䅁䄴杅䅁䑁䅫睍睁䑁䅉䅏睁䑁䅁䅍䅁䅁杷允䅁䅁䅑䅁䑁䅁䅷䅁䭁䝁䉙䅁䭁䅁䍅䅁䭁䅁䍍䅁䉁䅁䅁允䅁䅁䅕㙵ぺ䬰へ歁䵅䅉䅅䅁䕁䅁䅁睁䵁䅁䅁权啃允䅁权剁䅁䅁权䕁杁䅁允䅁䅁䅅䅁佁䉁䅙䅁ぁ䑁䅉睎ㅁ䑁䅁䅍睁䑁䅁䅍睁䅁䅁䍄䉁䅁䅁䅂䅁䅁䅍䅄䅁䅁䅯䅈䅕䅁䅯䄶䅯䅁䅯䄷䅯䅁䅅䅁䉁䅁䅁杄䵁䅁䅁䅏睁䍁䄴䅎祁䅁䅁䍄䉁䅁䅁䅂䅁䅁䅍䅄䅁䅁䅯杍䅕䅁䅯儶䅯䅁䅯睧䅑䅁䅅䅁䉁䅁䅁兂䅁䅁䅁䱑晪䅑杷允䅁䅁䅑䅁䑁䅁䅷䅁䭁䑁䙍䅁䭁佁䭙䅁䭁䡁䕯䅁䉁䅁䅁允䅁䅁䄴䅃䅁䑁䅉杌硁䅁䅁䍄䉁䅁䅁睁䅁䅁䅍䅄䅁䅁䅯兂䅙䅁䅯杇䅙䅁䅅䅁䉁䅁䅁权䱂杂䅁䍄䉁䅁䅁䅂䅁䅁䅍䅄䅁䅁䅯兆䅙䅁䅯朶䅯䅁䅯睧䅑䅁䅅䅁䉁䅁䅁杄䭁䅁䅁䅍畁䑁䅕䅏䅁䅁杷允䅁䅁䅍䅁䑁䅁䅷䅁䭁佁䙷䅁䭁䍁䝙䅁䉁䅁䅁允䅁䅁䄴杄䅁䑁䅅䅍ぁ䍁䄴䅏硁䅁䅁䍄䉁䅁䅁䅂䅁䅁䅍䅄䅁䅁䅯兣䅕䅁䅯儷䅯䅁䅯兢䅑䅁䅅䅁䉁䅁䅁兂㡄晱午坔䅋睐杷允䅁䅁䅑䅁䑁䅁䅷䅁䭁䵁䈴䅁䭁䉁䅅䅁䭁䅁䅕䅁䉁䅁䅁允䅁䅁䄴䅆䅁䑁䅍杍㕁䑁䅅䅍ぁ䑁䅁䅍睁䅁䅁䍄䉁䅁䅁䅂䅁䅁䅍䅄䅁䅁䅯睱䅕䅁䅯朷䅯䅁䅯䅣䅑䅁䅅䅁䉁䅁䅁兂䅁䅁䅁余䅅兑杷允䅁䅁䅑䅁䑁䅁䅷䅁䭁䝁䙧䅁䭁佁䭣䅁䭁䡁䕅䅁䉁䅁䅁允䅁䅁䅕渷⽷噎㘶い䵁䅉䅅䅁䕁䅁䅁睁䵁䅁䅁权呃䅂䅁权湄权䅁权瑂䅂䅁允䅁䅁䅅䅁䙁佁㙂䥚瑪睰䅚䍄䉁䅁䅁䅂䅁䅁䅍䅄䅁䅁䅯李䅕䅁䅯儶䅯䅁䅯兦䅑䅁䅅䅁䉁䅁䅁兂䅁䅁䅁䙑奐䅑杷允䅁䅁䅑䅁䑁䅁䅷䅁䭁䱁䘸䅁䭁佁䬴䅁䭁䝁䔰䅁䉁䅁䅁允䅁䅁䅯睒䅁䅁杷允䅁䅁䅑䅁䑁䅁䅷䅁䭁䩁䙑䅁䭁佁䭫䅁䭁佁䭷䅁䉁䅁䅁允䅁䅁䅕䅁䅁䑁㙄〫䵁䅉䅅䅁䕁䅁䅁睁䵁䅁䅁权塁兂䅁权灄权䅁权瑂䅂䅁允䅁䅁䅅䅁䙁䅁䅁䅁䅄䅉䈹䍄䉁䅁䅁䅂䅁䅁䅍䅄䅁䅁䅯䅹䅕䅁䅯䄶䅯䅁䅯全䅑䅁䅅䅁䉁䅁䅁杄佁䅁䅁杍硁䍁䄴李㍁䑁䅉䅁䵁䅉䅅䅁䕁䅁䅁睁䵁䅁䅁权䉄兂䅁权湄权䅁权䙃䅂䅁允䅁䅁䅅䅁䙁䕁㉡⼸唳䉥䅂䍄䉁䅁䅁䅂䅁䅁䅍䅄䅁䅁䅯睅䅷䅁䅯眵䅯䅁䅯兢䅑䅁䅅䅁䉁䅁䅁兂䑄匹捨穪䉊䅑杷允䅁䅁䅍䅁䑁䅁䅷䅁䭁䩁䕕䅁䭁䉁䜴䅁䉁䅁䅁允䅁䅁䅯兖䅙䅁杷允䅁䅁䅑䅁䑁䅁䅷䅁䭁䕁䉣䅁䭁䉁䅅䅁䭁䅁䍑䅁䉁䅁䅁允䅁䅁䄴䅆䅁䑁䅍免㕁䑁䅑杍ㅁ䑁䅁䅍睁䅁䅁䍄䉁䅁䅁䅂䅁䅁䅍䅄䅁䅁䅯儸䅕䅁䅯儶䅯䅁䅯睢䅑䅁䅅䅁䉁䅁䅁兂䅁䅁䅁䉱䕁兑杷允䅁䅁䅑䅁䑁䅁䅷䅁䭁乁䄸䅁䭁䅁䍅䅁䭁䅁䍍䅁䉁䅁䅁允䅁䅁䅕湤㉆煸䵥欱䵁䅉䅅䅁䕁䅁䅁睁䵁䅁䅁权䵁杂䅁权牄权䅁权睂䅂䅁允䅁䅁䅅䅁佁䉁䅉䅁穁䑁䅫睍㑁䑁䅅杍硁䑁䅫䅁䵁䅉䅅䅁䑁䅁䅁睁䵁䅁䅁权权䅂䅁权慁杂䅁允䅁䅁䅅䅁䭁䕁䝁䅁䵁䅉䅅䅁䕁䅁䅁睁䵁䅁䅁权灃䅂䅁权湄权䅁权㥂䅂䅁允䅁䅁䅅䅁䙁䉁䕫杖琴桳䅚䍄䉁䅁䅁䅂䅁䅁䅍䅄䅁䅁䅯䅰䅕䅁䅯朶䅯䅁䅯兢䅑䅁䅅䅁䉁䅁䅁杄䵁䅁䅁䅍畁䑁䅑杍ㅁ䅁䅁䍄䉁䅁䅁睁䅁䅁䅍䅄䅁䅁䅯兵䅑䅁䅯䅊䅙䅁䅅䅁䉁䅁䅁权浃元䅁䍄䉁䅁䅁䅂䅁䅁䅍䅄䅁䅁䅯睅䅕䅁䅯儶䅯䅁䅯来䅑䅁䅅䅁䉁䅁䅁兂䅁䅁䅁䵁䅧兑杷允䅁䅁䅍䅁䑁䅁䅷䅁䭁䩁䙅䅁䭁䉁䜴䅁䉁䅁䅁允䅁䅁䅯睪䅙䅁杷允䅁䅁䅍䅁䑁䅁䅷䅁䭁䭁䔰䅁䭁䍁䝑䅁䉁䅁䅁允䅁䅁䅯睰䄸䅁杷允䅁䅁䅑䅁䑁䅁䅷䅁䭁䅁䅣䅁䭁䅁䍅䅁䭁䅁䍍䅁䉁䅁䅁允䅁䅁䅕獳䙖䉵敤あ䵅䅉䅅䅁䕁䅁䅁睁䵁䅁䅁权呂允䅁权䭁䅁䅁权䙁䅁䅁允䅁䅁䅅䅁䙁䑁䬰㘱睎晐⽙䍄䉁䅁䅁䅂䅁䅁䅍䅄䅁䅁䅯䅅䅕䅁䅯儶䅯䅁䅯睧䅑䅁䅅䅁䉁䅁䅁兂䅁䅁䅁䕑㉪䅑杷允䅁䅁䅍䅁䑁䅁䅷䅁䭁偁䙫䅁䭁䉁䝷䅁䉁䅁䅁允䅁䅁䅯睤䅙䅁杷允䅁䅁䅑䅁䑁䅁䅷䅁䭁䙁䙕䅁䭁佁䬰䅁䭁佁䭷䅁䉁䅁䅁允䅁䅁䅕䬯确欰椱獂䵁䅉䅅䅁䕁䅁䅁睁䵁䅁䅁权硄兂䅁权湄权䅁权硂䅂䅁允䅁䅁䅅䅁䙁䵁ㅅ㥃䘷䉧䅂䍄䉁䅁䅁䅂䅁䅁䅍䅄䅁䅁䅯睁䅕䅁䅯眵䅯䅁䅯䄷䅯䅁䅅䅁䉁䅁䅁兂婁䙂余扌呉䅑杷允䅁䅁䅑䅁䑁䅁䅷䅁䭁佁䘸䅁䭁佁䬰䅁䭁䡁䔰䅁䉁䅁䅁允䅁䅁䅕䘫橐婰䕶䐶䴸䅉䅅䅁䕁䅁䅁睁䵁䅁䅁权癃兂䅁权浄权䅁权䑃䅂䅁允䅁䅁䅅䅁佁䅁䅷䅁睁䍁䄴睍㍁䑁䅍䅁䵁䅉䅅䅁䕁䅁䅁睁䵁䅁䅁权䥄兂䅁权煄权䅁权睂䅂䅁允䅁䅁䅅䅁佁䅁䅯䅁睁䍁䄴兎ぁ䅁䅁䍄䉁䅁䅁䅂䅁䅁䅍䅄䅁䅁䅯眸䅑䅁䅯朵䅯䅁䅯睧䅑䅁䅅䅁䉁䅁䅁权䡂䅁䅁䍄䉁䅁䅁䅂䅁䅁䅍䅄䅁䅁䅯睸䅑䅁䅯眵䅯䅁䅯来䅑䅁䅅䅁䉁䅁䅁兂䉄煹䙆湴卍䅑杷允䅁䅁䅑䅁䑁䅁䅷䅁䭁䉁䝍䅁䭁佁䭣䅁䭁䥁䕍䅁䉁䅁䅁允䅁䅁䅕〰椱䙅㕪䕉䵁䅉䅅䅁䕁䅁䅁睁䵁䅁䅁权䥁兂䅁权牄权䅁权睂䅂䅁允䅁䅁䅅䅁佁䉁䅑䅁硁䑁䅑李祁䑁䅫兏睁䑁䅍免䅁䅁杷允䅁䅁䅑䅁䑁䅁䅷䅁䭁䭁䔴䅁䭁佁䬰䅁䭁䡁䔰䅁䉁䅁䅁允䅁䅁䅕匰扌堫焵䐷䴸䅉䅅䅁䕁䅁䅁睁䵁䅁䅁权捁兂䅁权灄权䅁权瑂䅂䅁允䅁䅁䅅䅁䙁䅁䅁䅁杄睩䉚䍄䉁䅁䅁䅂䅁䅁䅍䅄䅁䅁䅯䅧䅕䅁䅯朵䅯䅁䅯睢䅑䅁䅅䅁䉁䅁䅁杄䵁䅁䅁䅍畁䑁䅧李硁䅁䅁䍄䉁䅁䅁䅂䅁䅁䅍䅄䅁䅁䅯䅥䅁䅁䅯允䅉䅁䅯睁䅉䅁䅅䅁䉁䅁䅁兂䩄㉯畖乯䜷䅑杷允䅁䅁䅑䅁䑁䅁䅷䅁䭁䝁䙳䅁䭁佁䭯䅁䭁䡁䕅䅁䉁䅁䅁允䅁䅁䄴䅄䅁䑁䅉杌ㅁ䑁䅅䅎䅁䅁杷允䅁䅁䅑䅁䑁䅁䅷䅁䭁䥁䕧䅁䭁佁䭣䅁䭁佁䭷䅁䉁䅁䅁允䅁䅁䅕噋偹癷潘か䵁䅉䅅䅁䕁䅁䅁睁䵁䅁䅁权䙁兂䅁权灄权䅁权硂䅂䅁允䅁䅁䅅䅁䙁䅁䅁䅁䅄⼹䅂䍄䉁䅁䅁䅂䅁䅁䅍䅄䅁䅁䅯权䅙䅁䅯朵䅯䅁䅯䅣䅑䅁䅅䅁䉁䅁䅁杄䵁䅁䅁免畁䑁䅍杍㕁䅁䅁䍄䉁䅁䅁䅂䅁䅁䅍䅄䅁䅁䅯朳䅑䅁䅯儶䅯䅁䅯兦䅑䅁䅅䅁䉁䅁䅁兂䅁䅁䅁䑧䘰兑杷允䅁䅁䅑䅁䑁䅁䅷䅁䭁䭁䙷䅁䭁佁䭯䅁䭁䥁䕍䅁䉁䅁䅁允䅁䅁䄴䅄䅁䑁䅅杌穁䑁䅣睎䅁䅁杷允䅁䅁䅑䅁䑁䅁䅷䅁䭁䱁䕁䅁䭁佁䬴䅁䭁䡁䕅䅁䉁䅁䅁允䅁䅁䅕䅁䅁䱁㍂啄䵅䅉䅅䅁䕁䅁䅁睁䵁䅁䅁权㑄兂䅁权煄权䅁权睂䅂䅁允䅁䅁䅅䅁佁䅁䅷䅁硁䍁䄴杍硁䑁䅉䅁䵁䅉䅅䅁䕁䅁䅁睁䵁䅁䅁权穁䅁䅁权䕁䅁䅁权䙁䅁䅁允䅁䅁䅅䅁䙁䅁䅁䵁䝄汪䈹䍄䉁䅁䅁䅂䅁䅁䅍䅄䅁䅁䅯儹䅕䅁䅯朷䅯䅁䅯兢䅑䅁䅅䅁䉁䅁䅁兂䅁䅁䅁䵧穲䅑杷允䅁䅁䅑䅁䑁䅁䅷䅁䭁䩁䉫䅁䭁䉁䅅䅁䭁䅁䅕䅁䉁䅁䅁允䅁䅁䄴䅆䅁䑁䅙免ㅁ䑁䅫䅍睁䑁䅁䅍睁䅁䅁䍄䉁䅁䅁䅂䅁䅁䅍䅄䅁䅁䅯朲䅑䅁䅯朵䅯䅁䅯䅣䅑䅁䅅䅁䉁䅁䅁杄䵁䅁䅁免畁䑁䅙杍㑁䅁䅁䍄䉁䅁䅁䅂䅁䅁䅍䅄䅁䅁䅯杦䅕䅁䅯朵䅯䅁䅯睢䅑䅁䅅䅁䉁䅁䅁杄䵁䅁䅁免畁䑁䅍䅏㕁䅁䅁䍄䉁䅁䅁䅂䅁䅁䅍䅄䅁䅁䅯䅥䅕䅁䅯眵䅯䅁䅯全䅑䅁䅅䅁䉁䅁䅁兂獃䙈歰ㅏ戸䅑杷允䅁䅁䅑䅁䑁䅁䅷䅁䭁乁䔰䅁䭁佁䬴䅁䭁䝁䔰䅁䉁䅁䅁允䅁䅁䅕䅁䅁䅁䥃㠴䵁䅉䅅䅁䕁䅁䅁睁䵁䅁䅁权湂允䅁权䉁杁䅁权䍁杁䅁允䅁䅁䅅䅁䙁䅁畈祷乴杯䉚䍄䉁䅁䅁䅂䅁䅁䅍䅄䅁䅁䅯朶䅁䅁䅯䅂䅁䅁䅯兂䅁䅁䅅䅁䉁䅁䅁兂䅁䅁䅁歬婴兑杷允䅁䅁䅑䅁䑁䅁䅷䅁䭁䭁䙷䅁䭁佁䭫䅁䭁䝁䔰䅁䉁䅁䅁允䅁䅁䅕䅁䅁䅁歁㡅䵅䅉䅅䅁䕁䅁䅁睁䵁䅁䅁权䵁杂䅁权牄权䅁权㙂䅂䅁允䅁䅁䅅䅁佁䉁䅉䅁穁䑁䅫睍ぁ䑁䅫兎祁䑁䅧䅁䵁䅉䅅䅁䕁䅁䅁睁䵁䅁䅁权畃䅁䅁权剁䅁䅁权䕁杁䅁允䅁䅁䅅䅁佁䉁䅉䅁㑁䑁䅑䅍㉁䑁䅅䅍睁䑁䅁䅁䵁䅉䅅䅁䕁䅁䅁睁䵁䅁䅁权䱄睃䅁权湄权䅁权獄权䅁允䅁䅁䅅䅁䙁乁乎桙奂晏⽡䍄䉁䅁䅁䅂䅁䅁䅍䅄䅁䅁䅯睭䅕䅁䅯儶䅯䅁䅯来䅑䅁䅅䅁䉁䅁䅁兂䅁䅁䅁䅫穢䅑杷允䅁䅁䅑䅁䑁䅁䅷䅁䭁䩁䙯䅁䭁佁䭫䅁䭁䥁䕕䅁䉁䅁䅁允䅁䅁䅕䅁䅁䅁㑄唰䵁䅉䅅䅁䕁䅁䅁睁䵁䅁䅁权灄䅂䅁权湄权䅁权睂䅂䅁允䅁䅁䅅䅁䙁䵁䱤㑎䉬偙⽫䍄䉁䅁䅁䅂䅁䅁䅍䅄䅁䅁䅯杷䅁䅁䅯允䅉䅁䅯杁䅉䅁䅅䅁䉁䅁䅁兂潄䍕䅏睭㐷䅑杷允䅁䅁䅑䅁䑁䅁䅷䅁䭁䙁䙯䅁䭁佁䭳䅁䭁䥁䕍䅁䉁䅁䅁允䅁䅁䄴杅䅁䑁䅍兎㑁䑁䅁䅍睁䑁䅁䅍䅁䅁杷允䅁䅁䅑䅁䑁䅁䅷䅁䭁䕁䙯䅁䭁佁䭧䅁䭁䥁䕕䅁䉁䅁䅁允䅁䅁䄴杄䅁䑁䅅䅎畁䑁䅧兎㑁䅁䅁䍄䉁䅁䅁䅂䅁䅁䅍䅄䅁䅁䅯䅊䅕䅁䅯䄶䅯䅁䅯兦䅑䅁䅅䅁䉁䅁䅁权䡂䅁䅁䍄䉁䅁䅁䅂䅁䅁䅍䅄䅁䅁䅯朶䅑䅁䅯眶䅯䅁䅯睢䅑䅁䅅䅁䉁䅁䅁杄啁䅁䅁免硁䑁䅙兎㕁䑁䅙䅎㕁䑁䅫䅁䵁䅉䅅䅁䑁䅁䅁睁䵁䅁䅁权㡃兂䅁权歁杂䅁允䅁䅁䅅䅁䭁䍁䝷䅁䵁䅉䅅䅁䑁䅁䅁睁䵁䅁䅁权癄䅂䅁权奁杂䅁允䅁䅁䅅䅁䭁䕁䝑䅁䵁䅉䅅䅁䕁䅁䅁睁䵁䅁䅁权晃兂䅁权湄权䅁权㙂䅂䅁允䅁䅁䅅䅁䙁䑁晶㑔堲癢⽓䍄䉁䅁䅁䅂䅁䅁䅍䅄䅁䅁䅯其䅕䅁䅯儶䅯䅁䅯䄷䅯䅁䅅䅁䉁䅁䅁兂䅁䅁䅁䱑ㅺ䅑杷允䅁䅁䅑䅁䑁䅁䅷䅁䭁䵁䔸䅁䭁佁䭧䅁䭁䡁䕯䅁䉁䅁䅁允䅁䅁䄴杄䅁䑁䅉䅍畁䑁䅧睍㕁䅁䅁䍄䉁䅁䅁䅂䅁䅁䅍䅄䅁䅁䅯睬䅕䅁䅯朷䅯䅁䅯䅣䅑䅁䅅䅁䉁䅁䅁兂䅁䅁䅁䡰敫兑杷允䅁䅁䅑䅁䑁䅁䅷䅁䭁佁䙅䅁䭁佁䭙䅁䭁䡁䔰䅁䉁䅁䅁允䅁䅁䄴䅄䅁䑁䅅杌硁䑁䅕䅏䅁䅁杷允䅁䅁䅑䅁䑁䅁䅷䅁䭁䙁䉑䅁䭁䅁䅑䅁䭁䅁䍑䅁䉁䅁䅁允䅁䅁䅕䅁䅁乁婳啚䵅䅉䅅䅁䑁䅁䅁睁䵁䅁䅁权桄兂䅁权敁杂䅁允䅁䅁䅅䅁䭁䙁䝕䅁䵁䅉䅅䅁䕁䅁䅁睁䵁䅁䅁权䵁杂䅁权灄权䅁权㙂䅂䅁允䅁䅁䅅䅁䙁䅁䅁䅁权癯䅆䍄䉁䅁䅁䅂䅁䅁䅍䅄䅁䅁䅯兲䅕䅁䅯儷䅯䅁䅯兦䅑䅁䅅䅁䉁䅁䅁兂塄㍯㥁瑃牦睐杷允䅁䅁䅑䅁䑁䅁䅷䅁䭁䉁䙳䅁䭁佁䭯䅁䭁䡁䕁䅁䉁䅁䅁允䅁䅁䅯睒䅁䅁杷允䅁䅁䅑䅁䑁䅁䅷䅁䭁䕁䙉䅁䭁佁䭫䅁䭁䡁䕅䅁䉁䅁䅁允䅁䅁䅕䅁䅁䱁㥁唫䵁䅉䅅䅁䕁䅁䅁睁䵁䅁䅁权呃䅂䅁权潄权䅁权䙃䅂䅁允䅁䅁䅅䅁佁䅁䄴䅁硁䑁䅅杌㉁䑁䅕免䅁䅁杷允䅁䅁䅑䅁䑁䅁䅷䅁䭁䭁䉉䅁䭁䉁䅅䅁䭁䅁䅕䅁䉁䅁䅁允䅁䅁䄴䅆䅁䑁䅕䅍硁䑁䅕䅍睁䑁䅁䅍睁䅁䅁䍄䉁䅁䅁䅂䅁䅁䅍䅄䅁䅁䅯睩䅕䅁䅯儶䅯䅁䅯兣䅑䅁䅅䅁䉁䅁䅁兂䅁䅁䅁ㅴ⭣兑杷允䅁䅁䅑䅁䑁䅁䅷䅁䭁偁䕫䅁䭁佁䬰䅁䭁䡁䕯䅁䉁䅁䅁允䅁䅁䅕浚浚浚浚樳䴸䅉䅅䅁䕁䅁䅁睁䵁䅁䅁权䕃䅁䅁权䕁䅁䅁权䙁䅁䅁允䅁䅁䅅䅁䙁䅁䅁䅁䭄湬䉊䍄䉁䅁䅁䅂䅁䅁䅍䅄䅁䅁䅯䄰䅑䅁䅯朶䅯䅁䅯来䅑䅁䅅䅁䉁䅁䅁杄䵁䅁䅁䅍畁䑁䅕䅎㍁䅁䅁䍄䉁䅁䅁䅂䅁䅁䅍䅄䅁䅁䅯朶䅑䅁䅯朶䅯䅁䅯兢䅑䅁䅅䅁䉁䅁䅁杄䵁䅁䅁䅍畁䑁䅧䅏㉁䅁䅁䍄䉁䅁䅁睁䅁䅁䅍䅄䅁䅁䅯杓䅕䅁䅯䅊䅙䅁䅅䅁䉁䅁䅁权牄睄䅁䍄䉁䅁䅁䅂䅁䅁䅍䅄䅁䅁䅯权䅕䅁䅯眶䅯䅁䅯睢䅑䅁䅅䅁䉁䅁䅁杄十䅁䅁杍㕁䑁䅍杍穁䑁䅣䅏ㅁ䅁䅁䍄䉁䅁䅁䅂䅁䅁䅍䅄䅁䅁䅯䄫䅕䅁䅯朶䅯䅁䅯睢䅑䅁䅅䅁䉁䅁䅁杄䵁䅁䅁免畁䑁䅉免穁䅁䅁䍄䉁䅁䅁䅂䅁䅁䅍䅄䅁䅁䅯具䅅䅁䅯权䅁䅁䅯䅂䅉䅁䅅䅁䉁䅁䅁兂畄䑦ㄸ牘䵯䅑杷允䅁䅁䅑䅁䑁䅁䅷䅁䭁佁䔸䅁䭁佁䭙䅁䭁䝁䔰䅁䉁䅁䅁允䅁䅁䄴䅄䅁䑁䅁杌㑁䑁䅍兎䅁䅁杷允䅁䅁䅑䅁䑁䅁䅷䅁䭁䥁䉣䅁䭁䅁䅑䅁䭁䅁䅕䅁䉁䅁䅁允䅁䅁䅕䅁䅁佁䥥ず䵅䅉䅅䅁䕁䅁䅁睁䵁䅁䅁权兄䅁䅁权剁䅁䅁权䙁䅁䅁允䅁䅁䅅䅁佁䉁䅑䅁ぁ䑁䅁兏睁䑁䅁䅍睁䑁䅁䅍䅁䅁杷允䅁䅁䅑䅁䑁䅁䅷䅁䭁䅁䜰䅁䭁佁䬰䅁䭁䡁䕅䅁䉁䅁䅁允䅁䅁䅕潅䅐煹䙆歆䵁䅉䅅䅁䕁䅁䅁睁䵁䅁䅁权い䅂䅁权浄权䅁权睂䅂䅁允䅁䅁䅅䅁佁䅁䅷䅁硁䍁䄴杍穁䑁䅉䅁䵁䅉䅅䅁䑁䅁䅁睁䵁䅁䅁权畂兂䅁权流杂䅁允䅁䅁䅅䅁佁䅁䄴䅁硁䑁䅁䅍畁䑁䅁免䅁䅁杷允䅁䅁䅑䅁䑁䅁䅷䅁䭁䍁䄸䅁䭁䅁䅑䅁䭁䅁䍑䅁䉁䅁䅁允䅁䅁䅕䅁䅁䍁欲啑䵅䅉䅅䅁䕁䅁䅁睁䵁䅁䅁权㥃兂䅁权潄权䅁权硂䅂䅁允䅁䅁䅅䅁佁䅁䅷䅁祁䑁䅁杌ㅁ䑁䅅䅁䵁䅉䅅䅁䕁䅁䅁睁䵁䅁䅁权㥃䅂䅁权浄权䅁权䙃䅂䅁允䅁䅁䅅䅁佁䅁䅷䅁祁䍁䄴兎㑁䑁䅍䅁䵁䅉䅅䅁䕁䅁䅁睁䵁䅁䅁权㉃䅂䅁权瑄权䅁权㥂䅂䅁允䅁䅁䅅䅁䙁乁䕑祎䭫獶⼰䍄䉁䅁䅁䅂䅁䅁䅍䅄䅁䅁䅯睅䅙䅁䅯䄶䅯䅁䅯来䅑䅁䅅䅁䉁䅁䅁杄䵁䅁䅁免㍁䍁䄴䅍㑁䅁䅁䍄䉁䅁䅁䅂䅁䅁䅍䅄䅁䅁䅯䅂䅕䅁䅯䄶䅯䅁䅯全䅑䅁䅅䅁䉁䅁䅁杄佁䅁䅁睍ㅁ䍁䄴杍祁䑁䅍䅁䵁䅉䅅䅁䕁䅁䅁睁䵁䅁䅁权扁兂䅁权瑄权䅁权硂䅂䅁允䅁䅁䅅䅁䙁䉁㕤煊煓敥⼴䍄䉁䅁䅁䅂䅁䅁䅍䅄䅁䅁䅯䅮䅑䅁䅯䄶䅯䅁䅯兣䅑䅁䅅䅁䉁䅁䅁权䡂䅁䅁䍄䉁䅁䅁䅂䅁䅁䅍䅄䅁䅁䅯儷䅑䅁䅯儶䅯䅁䅯睧䅑䅁䅅䅁䉁䅁䅁兂䅁䅁䅁偁ㅮ䅑杷允䅁䅁䅑䅁䑁䅁䅷䅁䭁䅁䘰䅁䭁佁䭫䅁䭁䥁䕕䅁䉁䅁䅁允䅁䅁䅕䅁䅁䵁睂歃䵅䅉䅅䅁䕁䅁䅁睁䵁䅁䅁权㙁兂䅁权潄权䅁权䑃䅂䅁允䅁䅁䅅䅁佁䅁䅷䅁穁䍁䄴睎祁䑁䅫䅁䵁䅉䅅䅁䕁䅁䅁睁䵁䅁䅁权䱃䅂䅁权潄权䅁权硂䅂䅁允䅁䅁䅅䅁佁䅁䅷䅁瑁䑁䅙兏畁䑁䅍䅁䵁䅉䅅䅁䕁䅁䅁睁䵁䅁䅁权癁允䅁权䉁杁䅁权䙁杁䅁允䅁䅁䅅䅁䙁䵁䌳㍑欳瑅䅒䍄䉁䅁䅁䅂䅁䅁䅍䅄䅁䅁䅯睸䅑䅁䅯朶䅯䅁䅯䄷䅯䅁䅅䅁䉁䅁䅁杄䵁䅁䅁䅍畁䑁䅕䅍㕁䅁䅁䍄䉁䅁䅁䅂䅁䅁䅍䅄䅁䅁䅯䅹䅑䅁䅯朷䅯䅁䅯睢䅑䅁䅅䅁䉁䅁䅁兂䅁䅁䅁䙁䱪䅷杷允䅁䅁䅑䅁䑁䅁䅷䅁䭁佁䄴䅁䭁䅁䍅䅁䭁䅁䍕䅁䉁䅁䅁允䅁䅁䅕ㄳ⽔㐶乳䔫䵁䅉䅅䅁䕁䅁䅁睁䵁䅁䅁权湂兂䅁权湄权䅁权䙃䅂䅁允䅁䅁䅅䅁䙁䉁却に⽸杣䅰䍄䉁䅁䅁䅂䅁䅁䅍䅄䅁䅁䅯兲䅕䅁䅯朵䅯䅁䅯兢䅑䅁䅅䅁䉁䅁䅁杄䵁䅁䅁睍畁䑁䅁李㑁䅁䅁䍄䉁䅁䅁䅂䅁䅁䅍䅄䅁䅁䅯朷䅁䅁䅯允䅉䅁䅯睁䅉䅁䅅䅁䉁䅁䅁兂啃啮汓硴穘䅑杷允䅁䅁䅑䅁䑁䅁䅷䅁䭁䡁䙉䅁䭁佁䭫䅁䭁䝁䔰䅁䉁䅁䅁允䅁䅁䅕䅁䅁䅁啃唸䵁䅉䅅䅁䕁䅁䅁睁䵁䅁䅁权乁杂䅁权煄权䅁权睂䅂䅁允䅁䅁䅅䅁佁䅁䅷䅁睁䍁䄴兎硁䑁䅙䅁䵁䅉䅅䅁䕁䅁䅁睁䵁䅁䅁权㕂兂䅁权浄权䅁权獄权䅁允䅁䅁䅅䅁佁䅁䅷䅁睁䍁䄴兏㑁䑁䅑䅁䵁䅉䅅䅁䕁䅁䅁睁䵁䅁䅁权㙃䅁䅁权䉁杁䅁权䑁杁䅁允䅁䅁䅅䅁䙁䵁䕕塎特乷䅖䍄䉁䅁䅁䅂䅁䅁䅍䅄䅁䅁䅯典䅁䅁䅯充䅁䅁䅯䅂䅉䅁䅅䅁䉁䅁䅁杄啁䅁䅁杍祁䑁䅫䅍睁䑁䅁䅍睁䑁䅁䅁䵁䅉䅅䅁䕁䅁䅁睁䵁䅁䅁权婂兂䅁权煄权䅁权睂䅂䅁允䅁䅁䅅䅁佁䅁䅷䅁睁䍁䄴睍穁䑁䅅䅁䵁䅉䅅䅁䕁䅁䅁睁䵁䅁䅁权坃兂䅁权畄权䅁权睂䅂䅁允䅁䅁䅅䅁䙁䅁䅁䅁杂癔䅰䍄䉁䅁䅁䅂䅁䅁䅍䅄䅁䅁䅯眳䅕䅁䅯朷䅯䅁䅯兢䅑䅁䅅䅁䉁䅁䅁兂䅁䅁䅁䈰䕫兑杷允䅁䅁䅑䅁䑁䅁䅷䅁䭁䱁䅳䅁䭁䅁䍅䅁䭁䅁䍕䅁䉁䅁䅁允䅁䅁䅕䑋穭㡮攴䔸䵁䅉䅅䅁䕁䅁䅁睁䵁䅁䅁权偄䅂䅁权潄权䅁权獄权䅁允䅁䅁䅅䅁佁䅁䄴䅁硁䑁䅙杌㍁䑁䅕兎䅁䅁杷允䅁䅁䅑䅁䑁䅁䅷䅁䭁䱁䕫䅁䭁佁䭯䅁䭁䡁䕅䅁䉁䅁䅁允䅁䅁䄴䅄䅁䑁䅁杌祁䑁䅑杍䅁䅁杷允䅁䅁䅑䅁䑁䅁䅷䅁䭁䩁䙧䅁䭁佁䬴䅁䭁䡁䕁䅁䉁䅁䅁允䅁䅁䅕䅁䅁䅁䝪䵅䵅䅉䅅䅁䕁䅁䅁睁䵁䅁䅁权婁䅁䅁权䉁杁䅁权䑁杁䅁允䅁䅁䅅䅁䙁䱁慂砰瑴獄䅨䍄䉁䅁䅁䅂䅁䅁䅍䅄䅁䅁䅯免䅅䅁䅯权䅁䅁䅯兂䅁䅁䅅䅁䉁䅁䅁兂䕂㉩湺㘫牫䅑杷允䅁䅁䅑䅁䑁䅁䅷䅁䭁䅁䙣䅁䭁佁䬰䅁䭁䥁䕕䅁䉁䅁䅁允䅁䅁䅕瑃橥䑣䬰歁䵁䅉䅅䅁䕁䅁䅁睁䵁䅁䅁权㕂䅁䅁权剁䅁䅁权䙁䅁䅁允䅁䅁䅅䅁佁䉁䅉䅁㑁䑁䅣睍㑁䑁䅙䅍睁䑁䅁䅁䵁䅉䅅䅁䕁䅁䅁睁䵁䅁䅁权煄䅂䅁权煄权䅁权䙃䅂䅁允䅁䅁䅅䅁佁䅁䅷䅁睁䍁䄴䅏ぁ䑁䅧䅁䵁䅉䅅䅁䕁䅁䅁睁䵁䅁䅁权硁允䅁权剁䅁䅁权䕁杁䅁允䅁䅁䅅䅁佁䉁䅉䅁祁䑁䅧李㕁䑁䅍睎ㅁ䑁䅁䅁䵁䅉䅅䅁䑁䅁䅁睁䵁䅁䅁权畄兂䅁权慁杂䅁允䅁䅁䅅䅁䭁䑁䜰䅁䵁䅉䅅䅁䕁䅁䅁睁䵁䅁䅁权乁兂䅁权瑄权䅁权䙃䅂䅁允䅁䅁䅅䅁䙁䭁假䭖偏偖⽳䍄䉁䅁䅁䅂䅁䅁䅍䅄䅁䅁䅯睷䅁䅁䅯权䅁䅁䅯兂䅁䅁䅅䅁䉁䅁䅁兂奂扏䥔牤戴䅑杷允䅁䅁䅑䅁䑁䅁䅷䅁䭁䵁䙑䅁䭁佁䬰䅁䭁䡁䕁䅁䉁䅁䅁允䅁䅁䅕さ㙖㉮塏稱䴸䅉䅅䅁䕁䅁䅁睁䵁䅁䅁权求兂䅁权牄权䅁权瑂䅂䅁允䅁䅁䅅䅁佁䉁䅉䅁㑁䑁䅁杍祁䑁䅫李㑁䑁䅧䅁䵁䅉䅅䅁䕁䅁䅁睁䵁䅁䅁权十兂䅁权浄权䅁权㙂䅂䅁允䅁䅁䅅䅁佁䅁䅷䅁ぁ䍁䄴兎硁䑁䅫䅁䵁䅉䅅䅁䕁䅁䅁睁䵁䅁䅁权煂兂䅁权畄权䅁权䑃䅂䅁允䅁䅁䅅䅁䙁䅁䅁䅁杁整䄹䍄䉁䅁䅁䅂䅁䅁䅍䅄䅁䅁䅯兓䅕䅁䅯朶䅯䅁䅯来䅑䅁䅅䅁䉁䅁䅁杄䵁䅁䅁免畁䑁䅉兏ぁ䅁䅁䍄䉁䅁䅁䅂䅁䅁䅍䅄䅁䅁䅯䅘䅁䅁䅯䅂䅁䅁䅯兂䅁䅁䅅䅁䉁䅁䅁兂䅁䅁䅃ぺ搹兑杷允䅁䅁䅑䅁䑁䅁䅷䅁䭁䕁䉳䅁䭁䅁䅯䅁䭁䅁䅕䅁䉁䅁䅁允䅁䅁䅕婪畤潅䅐歂䵁䅉䅅䅁䕁䅁䅁睁䵁䅁䅁权偄䅁䅁权䕁䅁䅁权䕁杁䅁允䅁䅁䅅䅁䙁䅁䅁䅁䭂ㄱ䉰䍄䉁䅁䅁䅂䅁䅁䅍䅄䅁䅁䅯朸䅑䅁䅯朶䅯䅁䅯来䅑䅁䅅䅁䉁䅁䅁杄䵁䅁䅁䅍畁䑁䅁兏㕁䅁䅁䍄䉁䅁䅁䅂䅁䅁䅍䅄䅁䅁䅯䅒䅕䅁䅯朷䅯䅁䅯兦䅑䅁䅅䅁䉁䅁䅁兂䅁䅁䅁䩌挰兑杷允䅁䅁䅍䅁䑁䅁䅷䅁䭁䵁䙁䅁䭁䉁䝧䅁䉁䅁䅁允䅁䅁䅯䅦䅙䅁杷允䅁䅁䅑䅁䑁䅁䅷䅁䭁䅁䙙䅁䭁佁䭫䅁䭁䡁䔰䅁䉁䅁䅁允䅁䅁䅕䅁䅁䝁奃䔫䵁䅉䅅䅁䕁䅁䅁睁䵁䅁䅁权扂兂䅁权瑄权䅁权瑂䅂䅁允䅁䅁䅅䅁䙁䉁偶㠲祪⭊⽷䍄䉁䅁䅁䅂䅁䅁䅍䅄䅁䅁䅯眷䅁䅁䅯充䅁䅁䅯䅂䅉䅁䅅䅁䉁䅁䅁杄啁䅁䅁免祁䑁䅧䅍睁䑁䅁䅍睁䑁䅁䅁䵁䅉䅅䅁䕁䅁䅁睁䵁䅁䅁权䭃兂䅁权灄权䅁权獄权䅁允䅁䅁䅅䅁䙁䅁䅁䅁䅄兴䉴䍄䉁䅁䅁䅂䅁䅁䅍䅄䅁䅁䅯权䅙䅁䅯朵䅯䅁䅯兢䅑䅁䅅䅁䉁䅁䅁杄䵁䅁䅁杍畁䑁䅁䅍祁䅁䅁䍄䉁䅁䅁䅂䅁䅁䅍䅄䅁䅁䅯元䅁䅁䅯充䅁䅁䅯䅂䅉䅁䅅䅁䉁䅁䅁杄啁䅁䅁杍祁䑁䅫李睁䑁䅁䅍睁䑁䅁䅁䵁䅉䅅䅁䕁䅁䅁睁䵁䅁䅁权捁允䅁权剁䅁䅁权䕁杁䅁允䅁䅁䅅䅁佁䉁䅑䅁ぁ䑁䅅睎穁䑁䅁䅍睁䑁䅁䅍䅁䅁杷允䅁䅁䅑䅁䑁䅁䅷䅁䭁䥁䄰䅁䭁䅁䍅䅁䭁䅁䍉䅁䉁䅁䅁允䅁䅁䅕潌㝎㉲㜲唱䵁䅉䅅䅁䕁䅁䅁睁䵁䅁䅁权䕁兂䅁权瑄权䅁权硂䅂䅁允䅁䅁䅅䅁䙁䑁敖歵䵫畁⼸䍄䉁䅁䅁䅂䅁䅁䅍䅄䅁䅁䅯睍䅕䅁䅯朷䅯䅁䅯全䅑䅁䅅䅁䉁䅁䅁兂䅁䅁䅁乵䬴兑杷允䅁䅁䅑䅁䑁䅁䅷䅁䭁䉁䝍䅁䭁䉁䜸䅁䭁䍁䝁䅁䉁䅁䅁允䅁䅁䅯睮䅧䅁杷允䅁䅁䅑䅁䑁䅁䅷䅁䭁䝁䉧䅁䭁䅁䍅䅁䭁䅁䍉䅁䉁䅁䅁允䅁䅁䅕煥䑰牢穙唫䵁䅉䅅䅁䕁䅁䅁睁䵁䅁䅁权灂允䅁权䉁杁䅁权䍁杁䅁允䅁䅁䅅䅁䙁䱁体汌䰸晭䅬䍄䉁䅁䅁䅂䅁䅁䅍䅄䅁䅁䅯党䅕䅁䅯朶䅯䅁䅯来䅑䅁䅅䅁䉁䅁䅁杄䵁䅁䅁免畁䑁䅑免ㅁ䅁䅁䍄䉁䅁䅁䅂䅁䅁䅍䅄䅁䅁䅯睵䅕䅁䅯儷䅯䅁䅯全䅑䅁䅅䅁䉁䅁䅁兂㙃兓䍷㑋浦睐杷允䅁䅁䅑䅁䑁䅁䅷䅁䭁䩁䕳䅁䭁佁䭳䅁䭁䡁䕅䅁䉁䅁䅁允䅁䅁䄴䅆䅁䑁䅅李㍁䑁䅫䅎㉁䑁䅁李穁䅁䅁䍄䉁䅁䅁䅂䅁䅁䅍䅄䅁䅁䅯兑䅕䅁䅯朶䅯䅁䅯全䅑䅁䅅䅁䉁䅁䅁杄䵁䅁䅁䅍畁䑁䅅杍祁䅁䅁䍄䉁䅁䅁䅂䅁䅁䅍䅄䅁䅁䅯儫䅑䅁䅯朷䅯䅁䅯兣䅑䅁䅅䅁䉁䅁䅁兂䅁䅁䅁䵱䬸兑杷允䅁䅁䅑䅁䑁䅁䅷䅁䭁䉁䙳䅁䭁佁䭫䅁䭁䡁䕁䅁䉁䅁䅁允䅁䅁䅕䅁䅁䅁䱂欯䵁䅉䅅䅁䑁䅁䅁睁䵁䅁䅁权剂兂䅁权慁杂䅁允䅁䅁䅅䅁䭁䝁䝷䅁䵁䅉䅅䅁䕁䅁䅁睁䵁䅁䅁权䝁杂䅁权潄权䅁权䙃䅂䅁允䅁䅁䅅䅁佁䅁䄴䅁ㅁ䑁䅍杌硁䑁䅉睎䅁䅁杷允䅁䅁䅑䅁䑁䅁䅷䅁䭁䙁䅣䅁䭁䅁䍅䅁䭁䅁䍉䅁䉁䅁䅁允䅁䅁䅕灲⬯ㅳ⭰䔱䵁䅉䅅䅁䕁䅁䅁睁䵁䅁䅁权㕄䅂䅁权浄权䅁权㙂䅂䅁允䅁䅁䅅䅁佁䅁䅷䅁硁䍁䄴睍㉁䑁䅑䅁䵁䅉䅅䅁䕁䅁䅁睁䵁䅁䅁权允杂䅁权畄权䅁权㙂䅂䅁允䅁䅁䅅䅁䙁䅁䅁䅁潃典䈵䍄䉁䅁䅁䅂䅁䅁䅍䅄䅁䅁䅯䅯䅅䅁䅯允䅉䅁䅯睁䅉䅁䅅䅁䉁䅁䅁兂煃儳㡯婤䉙兑杷允䅁䅁䅑䅁䑁䅁䅷䅁䭁䭁䅷䅁䭁䅁䍅䅁䭁䅁䍍䅁䉁䅁䅁允䅁䅁䅕呴畂㑆儰〲䵁䅉䅅䅁䕁䅁䅁睁䵁䅁䅁权䵂兂䅁权煄权䅁权獄权䅁允䅁䅁䅅䅁佁䅁䅷䅁硁䍁䄴睍㉁䑁䅣䅁䵁䅉䅅䅁䕁䅁䅁睁䵁䅁䅁权扃兂䅁权灄权䅁权䑃䅂䅁允䅁䅁䅅䅁䙁䅁䅁䅁䅃佷䅴䍄䉁䅁䅁䅂䅁䅁䅍䅄䅁䅁䅯儶䅕䅁䅯朵䅯䅁䅯来䅑䅁䅅䅁䉁䅁䅁杄䵁䅁䅁免畁䑁䅉李㑁䅁䅁䍄䉁䅁䅁䅂䅁䅁䅍䅄䅁䅁䅯睶䅕䅁䅯睈䅙䅁䅯䅉䅙䅁䅅䅁䉁䅁䅁权瑂杂䅁䍄䉁䅁䅁䅂䅁䅁䅍䅄䅁䅁䅯睹䅑䅁䅯眵䅯䅁䅯睧䅑䅁䅅䅁䉁䅁䅁兂煃搸乊瑙牁䅑杷允䅁䅁䅑䅁䑁䅁䅷䅁䭁䝁䙁䅁䭁佁䭫䅁䭁䝁䔸䅁䉁䅁䅁允䅁䅁䅕䅁䅁䥁でぁ䵅䅉䅅䅁䕁䅁䅁睁䵁䅁䅁权癁兂䅁权瑄权䅁权㥂䅂䅁允䅁䅁䅅䅁䙁䕁䵯楁䡵畆⽅䍄䉁䅁䅁䅂䅁䅁䅍䅄䅁䅁䅯杪䅕䅁䅯朶䅯䅁䅯兦䅑䅁䅅䅁䉁䅁䅁杄䵁䅁䅁免畁䑁䅙睎ぁ䅁䅁䍄䉁䅁䅁䅂䅁䅁䅍䅄䅁䅁䅯允䅙䅁䅯眵䅯䅁䅯睧䅑䅁䅅䅁䉁䅁䅁兂㙁〱慊䝳䥧䅑杷允䅁䅁䅑䅁䑁䅁䅷䅁䭁䵁䔴䅁䭁佁䭯䅁䭁䝁䔰䅁䉁䅁䅁允䅁䅁䄴䅄䅁䑁䅁杌㍁䑁䅧䅏䅁䅁杷允䅁䅁䅑䅁䑁䅁䅷䅁䭁䝁䙉䅁䭁佁䬴䅁䭁䝁䔸䅁䉁䅁䅁允䅁䅁䅕䅁䅁乁䱩う䵅䅉䅅䅁䕁䅁䅁睁䵁䅁䅁权䝁允䅁权䉁杁䅁权䙁杁䅁允䅁䅁䅅䅁䙁䑁眹䘫硈敤䅎䍄䉁䅁䅁䅂䅁䅁䅍䅄䅁䅁䅯杂䅅䅁䅯允䅉䅁䅯睁䅉䅁䅅䅁䉁䅁䅁兂䉂煤扑穘湄䅑杷允䅁䅁䅑䅁䑁䅁䅷䅁䭁乁䕁䅁䭁佁䭙䅁䭁䡁䔰䅁䉁䅁䅁允䅁䅁䄴䅄䅁䑁䅍杌㉁䑁䅕䅎䅁䅁杷允䅁䅁䅑䅁䑁䅁䅷䅁䭁䕁䙣䅁䭁佁䭙䅁䭁䡁䕯䅁䉁䅁䅁允䅁䅁䄴䅄䅁䑁䅑杌㍁䑁䅕杍䅁䅁杷允䅁䅁䅑䅁䑁䅁䅷䅁䭁䩁䙧䅁䭁佁䭧䅁䭁䥁䕕䅁䉁䅁䅁允䅁䅁䄴杄䅁䑁䅅睍畁䑁䅉兏ぁ䅁䅁䍄䉁䅁䅁䅂䅁䅁䅍䅄䅁䅁䅯䅳䅕䅁䅯眶䅯䅁䅯睧䅑䅁䅅䅁䉁䅁䅁杄十䅁䅁兎ㅁ䑁䅣䅎ぁ䑁䅧兏㉁䅁䅁䍄䉁䅁䅁䅂䅁䅁䅍䅄䅁䅁䅯李䅕䅁䅯儶䅯䅁䅯来䅑䅁䅅䅁䉁䅁䅁兂䅁䅁䅁䵑是䅑杷允䅁䅁䅑䅁䑁䅁䅷䅁䭁佁䕍䅁䭁佁䭳䅁䭁䡁䕅䅁䉁䅁䅁允䅁䅁䄴䅆䅁䑁䅉兏ㅁ䑁䅣睎㍁䑁䅑睎㍁䅁䅁䍄䉁䅁䅁䅂䅁䅁䅍䅄䅁䅁䅯杅䅕䅁䅯朶䅯䅁䅯兢䅑䅁䅅䅁䉁䅁䅁杄䵁䅁䅁䅍畁䑁䅅兏穁䅁䅁䍄䉁䅁䅁䅂䅁䅁䅍䅄䅁䅁䅯䅳䅑䅁䅯朶䅯䅁䅯兦䅑䅁䅅䅁䉁䅁䅁杄䵁䅁䅁䅍畁䑁䅧睍㉁䅁䅁䍄䉁䅁䅁䅂䅁䅁䅍䅄䅁䅁䅯䅨䅕䅁䅯朶䅯䅁䅯兢䅑䅁䅅䅁䉁䅁䅁杄䵁䅁䅁免畁䑁䅙睍㑁䅁䅁䍄䉁䅁䅁䅂䅁䅁䅍䅄䅁䅁䅯权䅙䅁䅯儷䅯䅁䅯睧䅑䅁䅅䅁䉁䅁䅁兂䩄穹买啭焷睐杷允䅁䅁䅑䅁䑁䅁䅷䅁䭁䩁䔰䅁䭁佁䭣䅁䭁䡁䕁䅁䉁䅁䅁允䅁䅁䅕唴䩙潈书稸䴸䅉䅅䅁䕁䅁䅁睁䵁䅁䅁权噁兂䅁权瑄权䅁权䙃䅂䅁允䅁䅁䅅䅁䙁乁乎桙奂敏⽧䍄䉁䅁䅁䅂䅁䅁䅍䅄䅁䅁䅯䅃䅙䅁䅯䄶䅯䅁䅯兣䅑䅁䅅䅁䉁䅁䅁杄佁䅁䅁免睁䍁䄴睎穁䑁䅉䅁䵁䅉䅅䅁䕁䅁䅁睁䵁䅁䅁权流兂䅁权牄权䅁权獄权䅁允䅁䅁䅅䅁䭁䕁䅣䅁䵁䅉䅅䅁䕁䅁䅁睁䵁䅁䅁权祂兂䅁权浄权䅁权䙃䅂䅁允䅁䅁䅅䅁佁䅁䅷䅁硁䍁䄴杍㕁䑁䅙䅁䵁䅉䅅䅁䕁䅁䅁睁䵁䅁䅁权湃允䅁权䉁杁䅁权䍁杁䅁允䅁䅁䅅䅁䙁䅁乡楌乭畺䄱䍄䉁䅁䅁䅂䅁䅁䅍䅄䅁䅁䅯兵䅅䅁䅯允䅉䅁䅯睁䅉䅁䅅䅁䉁䅁䅁兂剂癹畦㤵睪䅑杷允䅁䅁䅑䅁䑁䅁䅷䅁䭁䅁䙑䅁䭁佁䭧䅁䭁䝁䔸䅁䉁䅁䅁允䅁䅁䄴杄䅁䑁䅍李畁䑁䅕䅏㑁䅁䅁䍄䉁䅁䅁䅂䅁䅁䅍䅄䅁䅁䅯兒䅕䅁䅯䄶䅯䅁䅯兢䅑䅁䅅䅁䉁䅁䅁杄佁䅁䅁杍ぁ䍁䄴䅍睁䑁䅕䅁䵁䅉䅅䅁䕁䅁䅁睁䵁䅁䅁权㡂兂䅁权牄权䅁权㙂䅂䅁允䅁䅁䅅䅁佁䉁䅑䅁祁䑁䅉䅎㕁䑁䅕兎ㅁ䑁䅉䅏䅁䅁杷允䅁䅁䅑䅁䑁䅁䅷䅁䭁䅁䝙䅁䭁佁䭣䅁䭁䡁䕅䅁䉁䅁䅁允䅁䅁䅕㉣剩堷⽷啅䵁䅉䅅䅁䕁䅁䅁睁䵁䅁䅁权元兂䅁权畄权䅁权睂䅂䅁允䅁䅁䅅䅁䙁䅁䅁䅁奁兆䉨䍄䉁䅁䅁䅂䅁䅁䅍䅄䅁䅁䅯睑䅁䅁䅯䅂䅁䅁䅯䅂䅉䅁䅅䅁䉁䅁䅁兂䅁䅁䅃㡨㑚兑杷允䅁䅁䅑䅁䑁䅁䅷䅁䭁䕁䅑䅁䭁䅁䅑䅁䭁䅁䍑䅁䉁䅁䅁允䅁䅁䅕䅁䅁位䅯䕶䵅䅉䅅䅁䕁䅁䅁睁䵁䅁䅁权䡁兂䅁权牄权䅁权㥂䅂䅁允䅁䅁䅅䅁佁䉁䅑䅁穁䑁䅙䅏睁䑁䅁䅍睁䑁䅁䅍䅁䅁杷允䅁䅁䅍䅁䑁䅁䅷䅁䭁䡁䙣䅁䭁䉁䝯䅁䉁䅁䅁允䅁䅁䅯䅐䅙䅁杷允䅁䅁䅑䅁䑁䅁䅷䅁䭁䅁䘴䅁䭁佁䭣䅁䭁佁䭷䅁䉁䅁䅁允䅁䅁䅕䑗ね䡹⭡啉䵁䅉䅅䅁䕁䅁䅁睁䵁䅁䅁权桃兂䅁权灄权䅁权䑃䅂䅁允䅁䅁䅅䅁䙁䅁䅁䅁䅃杰䉂䍄䉁䅁䅁䅂䅁䅁䅍䅄䅁䅁䅯术䅕䅁䅯眵䅯䅁䅯来䅑䅁䅅䅁䉁䅁䅁兂橄婰䕶䱉䍁䅑杷允䅁䅁䅑䅁䑁䅁䅷䅁䭁䥁䄰䅁䭁䅁䍅䅁䭁䅁䍍䅁䉁䅁䅁允䅁䅁䅕硲㜵氵䍂䕸䵁䅉䅅䅁䕁䅁䅁睁䵁䅁䅁权ㅃ允䅁权䭁䅁䅁权䕁杁䅁允䅁䅁䅅䅁䙁䝁汄䌰扌昫⽁䍄䉁䅁䅁䅂䅁䅁䅍䅄䅁䅁䅯䅂䅙䅁䅯䄶䅯䅁䅯睧䅑䅁䅅䅁䉁䅁䅁杄䵁䅁䅁兎畁䑁䅫免㕁䅁䅁䍄䉁䅁䅁䅂䅁䅁䅍䅄䅁䅁䅯睯䅕䅁䅯眵䅯䅁䅯䄷䅯䅁䅅䅁䉁䅁䅁兂塄⭳晴摕礯睐杷允䅁䅁䅑䅁䑁䅁䅷䅁䭁䍁䉳䅁䭁䅁䍅䅁䭁䅁䍕䅁䉁䅁䅁允䅁䅁䅕塍穇払挰唷䵁䅉䅅䅁䕁䅁䅁睁䵁䅁䅁权慃兂䅁权煄权䅁权硂䅂䅁允䅁䅁䅅䅁佁䅁䅷䅁睁䍁䄴免㕁䑁䅅䅁䵁䅉䅅䅁䑁䅁䅁睁䵁䅁䅁权楄䅂䅁权慁杂䅁允䅁䅁䅅䅁䭁䡁䝳䅁䵁䅉䅅䅁䕁䅁䅁睁䵁䅁䅁权扁兂䅁权煄权䅁权㥂䅂䅁允䅁䅁䅅䅁䭁䕁䅣䅁䵁䅉䅅䅁䕁䅁䅁睁䵁䅁䅁权䭁杂䅁权湄权䅁权硂䅂䅁允䅁䅁䅅䅁䙁䙁䱄㤫婂晚⽑䍄䉁䅁䅁䅂䅁䅁䅍䅄䅁䅁䅯睺䅅䅁䅯权䅁䅁䅯䅂䅉䅁䅅䅁䉁䅁䅁兂㙃兓䍷㑋⭦睐杷允䅁䅁䅑䅁䑁䅁䅷䅁䭁佁䙧䅁䭁佁䭣䅁䭁䡁䕁䅁䉁䅁䅁允䅁䅁䅕䥕堲桢䑋啂䵁䅉䅅䅁䕁䅁䅁睁䵁䅁䅁权湁兂䅁权瑄权䅁权䙃䅂䅁允䅁䅁䅅䅁䙁䩁䑚㉩湺㠫⽫䍄䉁䅁䅁䅂䅁䅁䅍䅄䅁䅁䅯杦䅅䅁䅯充䅁䅁䅯䅂䅉䅁䅅䅁䉁䅁䅁杄啁䅁䅁杍㑁䑁䅍杍祁䑁䅉䅍睁䑁䅁䅁䵁䅉䅅䅁䕁䅁䅁睁䵁䅁䅁权兄䅂䅁权浄权䅁权䙃䅂䅁允䅁䅁䅅䅁佁䅁䅷䅁穁䍁䄴睎祁䑁䅍䅁䵁䅉䅅䅁䕁䅁䅁睁䵁䅁䅁权牁睄䅁权牄权䅁权䙃䅂䅁允䅁䅁䅅䅁佁䉁䅑䅁硁䑁䅙兎穁䑁䅉䅎睁䑁䅁䅍䅁䅁杷允䅁䅁䅑䅁䑁䅁䅷䅁䭁䕁䅧䅁䭁䉁䅅䅁䭁䅁䅕䅁䉁䅁䅁允䅁䅁䄴䅆䅁䑁䅅杍㑁䑁䅫兏㑁䑁䅁䅍睁䅁䅁䍄䉁䅁䅁䅂䅁䅁䅍䅄䅁䅁䅯兇䅕䅁䅯眶䅯䅁䅯䅣䅑䅁䅅䅁䉁䅁䅁杄啁䅁䅁免睁䑁䅑睎㉁䑁䅁杍ぁ䑁䅍䅁䵁䅉䅅䅁䕁䅁䅁睁䵁䅁䅁权偃兂䅁权晁杂䅁权杁杂䅁允䅁䅁䅅䅁䭁䭁䡁䅁䵁䅉䅅䅁䕁䅁䅁睁䵁䅁䅁权䱄睃䅁权畄权䅁权䑃䅂䅁允䅁䅁䅅䅁䙁䅁䅁䅁权卮䉊䍄䉁䅁䅁䅂䅁䅁䅍䅄䅁䅁䅯睩䅑䅁䅯朶䅯䅁䅯全䅑䅁䅅䅁䉁䅁䅁杄䵁䅁䅁䅍畁䑁䅕䅎ぁ䅁䅁䍄䉁䅁䅁䅂䅁䅁䅍䅄䅁䅁䅯杪䅑䅁䅯朷䅯䅁䅯睧䅑䅁䅅䅁䉁䅁䅁兂䅁䅁䅁䑑㑶䅑杷允䅁䅁䅑䅁䑁䅁䅷䅁䭁䉁䙣䅁䭁佁䭳䅁䭁䡁䕅䅁䉁䅁䅁允䅁䅁䄴杅䅁䑁䅧睍㉁䑁䅍兎㑁䑁䅁睎䅁䅁杷允䅁䅁䅑䅁䑁䅁䅷䅁䭁䅁䙳䅁䭁佁䭧䅁䭁䥁䕍䅁䉁䅁䅁允䅁䅁䄴杄䅁䑁䅅杍畁䑁䅣睍ぁ䅁䅁䍄䉁䅁䅁䅂䅁䅁䅍䅄䅁䅁䅯睬䅕䅁䅯儷䅯䅁䅯兢䅑䅁䅅䅁䉁䅁䅁兂㝁〳丫㉬椷睐杷允䅁䅁䅍䅁䑁䅁䅷䅁䭁乁䙷䅁䭁䉁䜴䅁䉁䅁䅁允䅁䅁䅯杭䅣䅁杷允䅁䅁䅑䅁䑁䅁䅷䅁䭁䙁䅯䅁䭁䅁䍅䅁䭁䅁䍉䅁䉁䅁䅁允䅁䅁䅕稷䍳睪奆歺䵁䅉䅅䅁䕁䅁䅁睁䵁䅁䅁权畃兂䅁权潄权䅁权䙃䅂䅁允䅁䅁䅅䅁佁䅁䅷䅁㍁䍁䄴兎祁䑁䅕䅁䵁䅉䅅䅁䕁䅁䅁睁䵁䅁䅁权䵁兂䅁权湄权䅁权㙂䅂䅁允䅁䅁䅅䅁䙁䱁灹歄獖䈹䅂䍄䉁䅁䅁䅂䅁䅁䅍䅄䅁䅁䅯䅺䅕䅁䅯朷䅯䅁䅯兣䅑䅁䅅䅁䉁䅁䅁兂䅁䅁䅁䡑䵅兑杷允䅁䅁䅍䅁䑁䅁䅷䅁䭁䩁䕣䅁䭁䍁䝑䅁䉁䅁䅁允䅁䅁䅯䅅䅑䅁杷允䅁䅁䅑䅁䑁䅁䅷䅁䭁䅁䙷䅁䭁佁䬴䅁䭁䝁䔰䅁䉁䅁䅁允䅁䅁䅕䅁䅁䕁⭂欸䵁䅉䅅䅁䑁䅁䅁睁䵁䅁䅁权䉂兂䅁权捁杂䅁允䅁䅁䅅䅁䭁䩁䝑䅁䵁䅉䅅䅁䕁䅁䅁睁䵁䅁䅁权偁允䅁权剁䅁䅁权䙁䅁䅁允䅁䅁䅅䅁佁䉁䅙䅁硁䑁䅑李穁䑁䅕䅍睁䑁䅁䅍睁䅁䅁䍄䉁䅁䅁䅂䅁䅁䅍䅄䅁䅁䅯睭䅑䅁䅯眵䅯䅁䅯全䅑䅁䅅䅁䉁䅁䅁兂㡃䩤奍䉂留䅑杷允䅁䅁䅍䅁䑁䅁䅷䅁䭁乁䕷䅁䭁䍁䝑䅁䉁䅁䅁允䅁䅁䅯睙䅙䅁杷允䅁䅁䅑䅁䑁䅁䅷䅁䭁䩁䙫䅁䭁佁䬴䅁䭁䥁䕕䅁䉁䅁䅁允䅁䅁䅕䅁䅁䕁䙂〫䵁䅉䅅䅁䕁䅁䅁睁䵁䅁䅁权千䅂䅁权浄权䅁权㥂䅂䅁允䅁䅁䅅䅁佁䅁䅯䅁硁䍁䄴睍祁䅁䅁䍄䉁䅁䅁䅂䅁䅁䅍䅄䅁䅁䅯眴䅑䅁䅯朷䅯䅁䅯兢䅑䅁䅅䅁䉁䅁䅁兂䅁䅁䅁䩷欯䅑杷允䅁䅁䅑䅁䑁䅁䅷䅁䭁䑁䙙䅁䭁佁䭯䅁䭁䝁䔰䅁䉁䅁䅁允䅁䅁䄴䅄䅁䑁䅅杌硁䑁䅅䅏䅁䅁杷允䅁䅁䅑䅁䑁䅁䅷䅁䭁䵁䕙䅁䭁佁䭣䅁䭁䡁䔰䅁䉁䅁䅁允䅁䅁䅕歲桦桥畑歋䵁䅉䅅䅁䕁䅁䅁睁䵁䅁䅁权偃兂䅁权畄权䅁权㙂䅂䅁允䅁䅁䅅䅁䙁䅁䅁䅁睁偅䅨䍄䉁䅁䅁睁䅁䅁䅍䅄䅁䅁䅯睹䅑䅁䅯杇䅙䅁䅅䅁䉁䅁䅁权扁杂䅁䍄䉁䅁䅁䅂䅁䅁䅍䅄䅁䅁䅯䅘䅕䅁䅯朷䅯䅁䅯䅣䅑䅁䅅䅁䉁䅁䅁兂䅁䅁䅁䱙噣具杷允䅁䅁䅍䅁䑁䅁䅷䅁䭁乁䙅䅁䭁䉁䝷䅁䉁䅁䅁允䅁䅁䅯䄷䅙䅁杷允䅁䅁䅑䅁䑁䅁䅷䅁䭁䙁䙫䅁䭁佁䭫䅁䭁䡁䕁䅁䉁䅁䅁允䅁䅁䅕䅁䅁䅁㕃獺䵁䅉䅅䅁䕁䅁䅁睁䵁䅁䅁权浃兂䅁权瑄权䅁权㥂䅂䅁允䅁䅁䅅䅁䙁䅁琴灳瘳睰䅊䍄䉁䅁䅁睁䅁䅁䅍䅄䅁䅁䅯眱䅕䅁䅯䅇䅙䅁䅅䅁䉁䅁䅁权婁杂䅁䍄䉁䅁䅁䅂䅁䅁䅍䅄䅁䅁䅯儱䅅䅁䅯允䅉䅁䅯睁䅉䅁䅅䅁䉁䅁䅁兂慂牫瑃湍唷䅑杷允䅁䅁䅑䅁䑁䅁䅷䅁䭁乁䕷䅁䭁佁䬰䅁䭁䡁䕯䅁䉁䅁䅁允䅁䅁䅕塹⭡确癯䕅䵁䅉䅅䅁䕁䅁䅁睁䵁䅁䅁权流䅄䅁权牄权䅁权硂䅂䅁允䅁䅁䅅䅁佁䉁䅑䅁穁䑁䅧䅏㑁䑁䅅兏祁䑁䅁䅎䅁䅁杷允䅁䅁䅍䅁䑁䅁䅷䅁䭁佁䙅䅁䭁䉁䝧䅁䉁䅁䅁允䅁䅁䅯䅒䅙䅁杷允䅁䅁䅑䅁䑁䅁䅷䅁䭁佁䈸䅁䭁䅁䅑䅁䭁䅁䍑䅁䉁䅁䅁允䅁䅁䅕䅁䅁䉁䕤啘䵅䅉䅅䅁䕁䅁䅁睁䵁䅁䅁权流䅄䅁权牄权䅁权䑃䅂䅁允䅁䅁䅅䅁佁䉁䅑䅁穁䑁䅧䅏ぁ䑁䅫䅍㍁䑁䅅睍䅁䅁杷允䅁䅁䅑䅁䑁䅁䅷䅁䭁䍁䵙䅁䭁佁䭳䅁䭁䡁䔰䅁䉁䅁䅁允䅁䅁䄴䅆䅁䑁䅍䅏㑁䑁䅙李ㅁ䑁䅕睍硁䅁䅁䍄䉁䅁䅁䅂䅁䅁䅍䅄䅁䅁䅯兯䅑䅁䅯儶䅯䅁䅯䄷䅯䅁䅅䅁䉁䅁䅁兂䅁䅁䅁佁灄䅑杷允䅁䅁䅑䅁䑁䅁䅷䅁䭁䭁䕉䅁䭁佁䭳䅁䭁䥁䕕䅁䉁䅁䅁允䅁䅁䄴杅䅁䑁䅍李㍁䑁䅫李睁䑁䅁䅍䅁䅁杷允䅁䅁䅑䅁䑁䅁䅷䅁䭁䭁䙕䅁䭁佁䬰䅁䭁䥁䕍䅁䉁䅁䅁允䅁䅁䅕癴㥐䠱灪樶䴸䅉䅅䅁䕁䅁䅁睁䵁䅁䅁权噃兂䅁权湄权䅁权獄权䅁允䅁䅁䅅䅁䙁䙁橔婰䕶䉉䅴䍄䉁䅁䅁䅂䅁䅁䅍䅄䅁䅁䅯眰䅅䅁䅯䅂䅁䅁䅯䅂䅉䅁䅅䅁䉁䅁䅁兂䅁䅁䅂癯坋兑杷允䅁䅁䅑䅁䑁䅁䅷䅁䭁䭁䅧䅁䭁䅁䍅䅁䭁䅁䍕䅁䉁䅁䅁允䅁䅁䅕穕浳㥰穂䕃䵅䅉䅅䅁䕁䅁䅁睁䵁䅁䅁权晄兂䅁权煄权䅁权㥂䅂䅁允䅁䅁䅅䅁佁䅁䅷䅁睁䍁䄴免㉁䑁䅍䅁䵁䅉䅅䅁䕁䅁䅁睁䵁䅁䅁权奁兂䅁权潄权䅁权䙃䅂䅁允䅁䅁䅅䅁佁䅁䄴䅁硁䑁䅣杌㕁䑁䅍䅎䅁䅁杷允䅁䅁䅑䅁䑁䅁䅷䅁䭁䉁䝕䅁䭁佁䭣䅁䭁䡁䕯䅁䉁䅁䅁允䅁䅁䅕㡪ㅌ䙋偹ぇ䵁䅉䅅䅁䕁䅁䅁睁䵁䅁䅁权睄䅂䅁权潄权䅁权㥂䅂䅁允䅁䅁䅅䅁佁䅁䄴䅁硁䑁䅍杌硁䑁䅍睎䅁䅁杷允䅁䅁䅑䅁䑁䅁䅷䅁䭁䍁䙷䅁䭁佁䬰䅁䭁䡁䕅䅁䉁䅁䅁允䅁䅁䅕⽺呤㘴扗䐴䴸䅉䅅䅁䕁䅁䅁睁䵁䅁䅁权穁兂䅁权湄权䅁权療䅂䅁允䅁䅁䅅䅁䙁䙁橔婰䕶䉯䅰䍄䉁䅁䅁䅂䅁䅁䅍䅄䅁䅁䅯兺䅁䅁䅯权䅁䅁䅯兂䅁䅁䅅䅁䉁䅁䅁兂㉄䙋偹癷㉘睐杷允䅁䅁䅑䅁䑁䅁䅷䅁䭁䍁䙍䅁䭁佁䭯䅁䭁䝁䔸䅁䉁䅁䅁允䅁䅁䄴䅄䅁䑁䅁杌硁䑁䅍李䅁䅁杷允䅁䅁䅑䅁䑁䅁䅷䅁䭁佁䙍䅁䭁佁䭧䅁䭁佁䭷䅁䉁䅁䅁允䅁䅁䄴杄䅁䑁䅍免畁䑁䅁睍㍁䅁䅁䍄䉁䅁䅁䅂䅁䅁䅍䅄䅁䅁䅯眰䅑䅁䅯儷䅯䅁䅯睢䅑䅁䅅䅁䉁䅁䅁兂硄浃睢㌷㙶睐杷允䅁䅁䅑䅁䑁䅁䅷䅁䭁佁䙯䅁䭁佁䭧䅁䭁䝁䔰䅁䉁䅁䅁允䅁䅁䄴杄䅁䑁䅉免畁䑁䅁免ぁ䅁䅁䍄䉁䅁䅁䅂䅁䅁䅍䅄䅁䅁䅯睒䄸䅁䅯儷䅯䅁䅯全䅑䅁䅅䅁䉁䅁䅁兂灄橊䥅䉲㙺睐杷允䅁䅁䅑䅁䑁䅁䅷䅁䭁䅁䝁䅁䭁佁䭧䅁䭁佁䭷䅁䉁䅁䅁允䅁䅁䄴杄䅁䑁䅍䅍畁䑁䅕䅏㑁䅁䅁䍄䉁䅁䅁睁䅁䅁䅍䅄䅁䅁䅯䅣䅕䅁䅯杊䅙䅁䅅䅁䉁䅁䅁杄䵁䅁䅁睎㑁䍁䄴䅎穁䅁䅁䍄䉁䅁䅁䅂䅁䅁䅍䅄䅁䅁䅯眵䅑䅁䅯眶䅯䅁䅯䄷䅯䅁䅅䅁䉁䅁䅁权䡂䅁䅁䍄䉁䅁䅁䅂䅁䅁䅍䅄䅁䅁䅯末䅕䅁䅯朶䅯䅁䅯睧䅑䅁䅅䅁䉁䅁䅁杄䵁䅁䅁䅍畁䑁䅍䅏硁䅁䅁䍄䉁䅁䅁䅂䅁䅁䅍䅄䅁䅁䅯䅔䅳䅁䅯朵䅯䅁䅯兢䅑䅁䅅䅁䉁䅁䅁杄䵁䅁䅁免畁䑁䅣䅏㑁䅁䅁䍄䉁䅁䅁䅂䅁䅁䅍䅄䅁䅁䅯䅬䅑䅁䅯䄶䅯䅁䅯全䅑䅁䅅䅁䉁䅁䅁杄䵁䅁䅁李畁䑁䅕䅏穁䅁䅁䍄䉁䅁䅁䅂䅁䅁䅍䅄䅁䅁䅯具䅑䅁䅯儷䅯䅁䅯兦䅑䅁䅅䅁䉁䅁䅁兂桄桥畓⭒畈睐杷允䅁䅁䅑䅁䑁䅁䅷䅁䭁䉁䝣䅁䭁佁䭫䅁䭁䥁䕍䅁䉁䅁䅁允䅁䅁䅕䅁䅁䅁奁挱䵁䅉䅅䅁䕁䅁䅁睁䵁䅁䅁权楁兂䅁权瑄权䅁权療䅂䅁允䅁䅁䅅䅁䙁䭁㡄畮䤵䅅䅖䍄䉁䅁䅁䅂䅁䅁䅍䅄䅁䅁䅯䅺䅑䅁䅯䄶䅯䅁䅯全䅑䅁䅅䅁䉁䅁䅁杄䭁䅁䅁免穁䍁䄴李䅁䅁杷允䅁䅁䅑䅁䑁䅁䅷䅁䭁䍁䅑䅁䭁䅁䍅䅁䭁䅁䍉䅁䉁䅁䅁允䅁䅁䅕穋橭扐塨〱䵁䅉䅅䅁䕁䅁䅁睁䵁䅁䅁权硁兂䅁权潄权䅁权獄权䅁允䅁䅁䅅䅁佁䅁䄴䅁穁䑁䅙杌硁䑁䅉睎䅁䅁杷允䅁䅁䅑䅁䑁䅁䅷䅁䭁䵁䉙䅁䭁䅁䍅䅁䭁䅁䍍䅁䉁䅁䅁允䅁䅁䅕牕敧卨䭕䕁䵅䅉䅅䅁䕁䅁䅁睁䵁䅁䅁权呃允䅁权䭁䅁䅁权䙁䅁䅁允䅁䅁䅅䅁䙁䕁䵯楁䡵框䅚䍄䉁䅁䅁䅂䅁䅁䅍䅄䅁䅁䅯朹䅑䅁䅯眶䅯䅁䅯睧䅑䅁䅅䅁䉁䅁䅁杄十䅁䅁睍穁䑁䅍䅎㉁䑁䅣免穁䅁䅁䍄䉁䅁䅁䅂䅁䅁䅍䅄䅁䅁䅯朳䅕䅁䅯朶䅯䅁䅯兣䅑䅁䅅䅁䉁䅁䅁杄䵁䅁䅁䅍畁䑁䅑䅎㑁䅁䅁䍄䉁䅁䅁䅂䅁䅁䅍䅄䅁䅁䅯睍䅕䅁䅯䄶䅯䅁䅯睧䅑䅁䅅䅁䉁䅁䅁杄佁䅁䅁免㕁䍁䄴兏㕁䑁䅙䅁䵁䅉䅅䅁䕁䅁䅁睁䵁䅁䅁权奂䅁䅁权䕁䅁䅁权䙁䅁䅁允䅁䅁䅅䅁䙁䅁䅁䅁啃䙈䉎䍄䉁䅁䅁䅂䅁䅁䅍䅄䅁䅁䅯朳䅅䅁䅯允䅉䅁䅯睁䅉䅁䅅䅁䉁䅁䅁兂䉁㌵㡵潉剮䅑杷允䅁䅁䅑䅁䑁䅁䅷䅁䭁䱁䅯䅁䭁䅁䅯䅁䭁䅁䅕䅁䉁䅁䅁允䅁䅁䅕琯㑒匶硙䐵䴸䅉䅅䅁䕁䅁䅁睁䵁䅁䅁权呄䅂䅁权灄权䅁权瑂䅂䅁允䅁䅁䅅䅁䙁䅁䅁䅁䅁牦䅚䍄䉁䅁䅁䅂䅁䅁䅍䅄䅁䅁䅯䄶䅕䅁䅯朷䅯䅁䅯兢䅑䅁䅅䅁䉁䅁䅁兂䅁䅁䅁䠴㉪䅑杷允䅁䅁䅑䅁䑁䅁䅷䅁䭁䩁䉅䅁䭁䅁䅑䅁䭁䅁䅕䅁䉁䅁䅁允䅁䅁䅕䅁䅁䵉㍡歚䵅䅉䅅䅁䕁䅁䅁睁䵁䅁䅁权呄䅂䅁权潄权䅁权䑃䅂䅁允䅁䅁䅅䅁佁䅁䄴䅁ぁ䑁䅙杌ㅁ䑁䅣兏䅁䅁杷允䅁䅁䅑䅁䑁䅁䅷䅁䭁䵁䕫䅁䭁佁䬴䅁䭁䡁䕯䅁䉁䅁䅁允䅁䅁䅕䅁䅁䅁呧䕂䵅䅉䅅䅁䕁䅁䅁睁䵁䅁䅁权呂兂䅁权灄权䅁权療䅂䅁允䅁䅁䅅䅁䙁䅁䅁䅁杄伸䄳䍄䉁䅁䅁䅂䅁䅁䅍䅄䅁䅁䅯杪䅕䅁䅯儷䅯䅁䅯睢䅑䅁䅅䅁䉁䅁䅁兂婄発呤㘴㍘睐杷允䅁䅁䅑䅁䑁䅁䅷䅁䭁偁䙳䅁䭁佁䭙䅁䭁䝁䔰䅁䉁䅁䅁允䅁䅁䄴䅄䅁䑁䅅杌ㅁ䑁䅉免䅁䅁杷允䅁䅁䅑䅁䑁䅁䅷䅁䭁䥁䕫䅁䭁佁䭧䅁䭁䥁䕍䅁䉁䅁䅁允䅁䅁䄴杄䅁䑁䅅睎畁䑁䅍睍ぁ䅁䅁䍄䉁䅁䅁䅂䅁䅁䅍䅄䅁䅁䅯眸䅑䅁䅯朷䅯䅁䅯兢䅑䅁䅅䅁䉁䅁䅁兂䅁䅁䅁乭偙兑杷允䅁䅁䅑䅁䑁䅁䅷䅁䭁䕁䘸䅁䭁佁䬰䅁䭁䝁䔸䅁䉁䅁䅁允䅁䅁䅕㑋坣挲㌷吹䴸䅉䅅䅁䕁䅁䅁睁䵁䅁䅁权塁杂䅁权畄权䅁权䙃䅂䅁允䅁䅁䅅䅁䙁䅁䅁䅁䅃佯䅆䍄䉁䅁䅁䅂䅁䅁䅍䅄䅁䅁䅯睸䅑䅁䅯眵䅯䅁䅯全䅑䅁䅅䅁䉁䅁䅁兂湁免獩么兯䅑杷允䅁䅁䅑䅁䑁䅁䅷䅁䭁䕁䙅䅁䭁佁䭧䅁䭁䡁䔰䅁䉁䅁䅁允䅁䅁䄴杄䅁䑁䅙䅎畁䑁䅕睎硁䅁䅁䍄䉁䅁䅁䅂䅁䅁䅍䅄䅁䅁䅯睡䅕䅁䅯朶䅯䅁䅯䄷䅯䅁䅅䅁䉁䅁䅁杄䵁䅁䅁杍畁䑁䅅兏㍁䅁䅁䍄䉁䅁䅁䅂䅁䅁䅍䅄䅁䅁䅯䅲䅑䅁䅯眵䅯䅁䅯䅣䅑䅁䅅䅁䉁䅁䅁兂煄䭆伱浥䍯䅑杷允䅁䅁䅑䅁䑁䅁䅷䅁䭁䙁䉙䅁䭁䉁䅅䅁䭁䅁䍑䅁䉁䅁䅁允䅁䅁䄴䅆䅁䑁䅕杍祁䑁䅣䅍睁䑁䅁䅍睁䅁䅁䍄䉁䅁䅁䅂䅁䅁䅍䅄䅁䅁䅯儰䅕䅁䅯眵䅯䅁䅯睢䅑䅁䅅䅁䉁䅁䅁兂煃搸乊灙杁䅑杷允䅁䅁䅑䅁䑁䅁䅷䅁䭁䩁䅳䅁䭁䅁䅑䅁䭁䅁䅕䅁䉁䅁䅁允䅁䅁䅕䅁䅁䉁㜶歙䵅䅉䅅䅁䕁䅁䅁睁䵁䅁䅁权䵄䅂䅁权畄权䅁权睂䅂䅁允䅁䅁䅅䅁䙁䅁䅁䅁杂⭍䅊䍄䉁䅁䅁䅂䅁䅁䅍䅄䅁䅁䅯入䅕䅁䅯朶䅯䅁䅯来䅑䅁䅅䅁䉁䅁䅁杄䵁䅁䅁免畁䑁䅅睎ㅁ䅁䅁䍄䉁䅁䅁䅂䅁䅁䅍䅄䅁䅁䅯儶䅕䅁䅯儶䅯䅁䅯睢䅑䅁䅅䅁䉁䅁䅁兂䅁䅁䅁䉁䙅具杷允䅁䅁䅑䅁䑁䅁䅷䅁䭁偁䔸䅁䭁佁䭫䅁䭁䝁䔸䅁䉁䅁䅁允䅁䅁䅕䅁䅁䅁湄䔫䵁䅉䅅䅁䕁䅁䅁睁䵁䅁䅁权䩄䅂䅁权牄权䅁权㙂䅂䅁允䅁䅁䅅䅁佁䉁䅑䅁硁䑁䅅睍ぁ䑁䅙兎祁䑁䅍䅏䅁䅁杷允䅁䅁䅑䅁䑁䅁䅷䅁䭁䉁䅳䅁䭁䅁䅯䅁䭁䅁䅕䅁䉁䅁䅁允䅁䅁䅕䩡瑈䑦ㄸぅ䵁䅉䅅䅁䕁䅁䅁睁䵁䅁䅁权䉂允䅁权䭁䅁䅁权䕁杁䅁允䅁䅁䅅䅁䙁佁㠵穐敖杵䅬䍄䉁䅁䅁䅂䅁䅁䅍䅄䅁䅁䅯杒䅕䅁䅯眶䅯䅁䅯来䅑䅁䅅䅁䉁䅁䅁杄十䅁䅁兎㉁䑁䅍䅏㍁䑁䅑李硁䅁䅁䍄䉁䅁䅁䅂䅁䅁䅍䅄䅁䅁䅯䅺䅕䅁䅯眵䅯䅁䅯䅣䅑䅁䅅䅁䉁䅁䅁兂偄ㄹ橐噰楳䅑杷允䅁䅁䅑䅁䑁䅁䅷䅁䭁䩁䙅䅁䭁佁䭧䅁䭁䝁䔸䅁䉁䅁䅁允䅁䅁䄴杄䅁䑁䅑䅍畁䑁䅍杍㍁䅁䅁䍄䉁䅁䅁䅂䅁䅁䅍䅄䅁䅁䅯䅄䅅䅁䅯允䅉䅁䅯杁䅉䅁䅅䅁䉁䅁䅁兂偄兯噺戶坢䅑杷允䅁䅁䅑䅁䑁䅁䅷䅁䭁䅁䝯䅁䭁佁䭙䅁䭁䡁䕅䅁䉁䅁䅁允䅁䅁䄴䅄䅁䑁䅅杌㍁䑁䅁兏䅁䅁杷允䅁䅁䅑䅁䑁䅁䅷䅁䭁佁䕳䅁䭁佁䬰䅁䭁䡁䕯䅁䉁䅁䅁允䅁䅁䅕婧䑖㉩湺啄䵁䅉䅅䅁䕁䅁䅁睁䵁䅁䅁权癃䅂䅁权浄权䅁权療䅂䅁允䅁䅁䅅䅁佁䅁䅯䅁硁䍁䄴䅍㍁䅁䅁䍄䉁䅁䅁睁䅁䅁䅍䅄䅁䅁䅯䅰䅕䅁䅯杈䅙䅁䅅䅁䉁䅁䅁权䡄杂䅁䍄䉁䅁䅁䅂䅁䅁䅍䅄䅁䅁䅯儱䅑䅁䅯儷䅯䅁䅯兦䅑䅁䅅䅁䉁䅁䅁兂扄堫焵䡶扔睐杷允䅁䅁䅑䅁䑁䅁䅷䅁䭁䝁䙳䅁䭁佁䬴䅁䭁䡁䕁䅁䉁䅁䅁允䅁䅁䅕䅁䅁䅁捄歺䵁䅉䅅䅁䕁䅁䅁睁䵁䅁䅁权呄兂䅁权畄权䅁权䙃䅂䅁允䅁䅁䅅䅁䙁䅁䅁䅁䅄眹䉂䍄䉁䅁䅁䅂䅁䅁䅍䅄䅁䅁䅯末䅑䅁䅯儶䅯䅁䅯睢䅑䅁䅅䅁䉁䅁䅁兂䅁䅁䅁䍁䜷䅑杷允䅁䅁䅑䅁䑁䅁䅷䅁䭁䥁䙷䅁䭁佁䭯䅁䭁䥁䕕䅁䉁䅁䅁允䅁䅁䄴䅄䅁䑁䅁杌㑁䑁䅅李䅁䅁杷允䅁䅁䅑䅁䑁䅁䅷䅁䭁䭁䙧䅁䭁佁䭫䅁䭁佁䭷䅁䉁䅁䅁允䅁䅁䅕䅁䅁䭁䙁唷䵁䅉䅅䅁䕁䅁䅁睁䵁䅁䅁权癃允䅁权剁䅁䅁权䙁䅁䅁允䅁䅁䅅䅁佁䉁䅑䅁祁䑁䅣李ぁ䑁䅅杍睁䑁䅁䅍䅁䅁杷允䅁䅁䅑䅁䑁䅁䅷䅁䭁䉁䙑䅁䭁佁䭳䅁䭁䡁䔰䅁䉁䅁䅁允䅁䅁䄴䅆䅁䑁䅍免祁䑁䅉杍睁䑁䅧䅎㉁䅁䅁䍄䉁䅁䅁䅂䅁䅁䅍䅄䅁䅁䅯眷䅑䅁䅯䄶䅯䅁䅯来䅑䅁䅅䅁䉁䅁䅁杄佁䅁䅁杍㑁䍁䄴睍穁䑁䅫䅁䵁䅉䅅䅁䑁䅁䅁睁䵁䅁䅁权塂兂䅁权敁杂䅁允䅁䅁䅅䅁䭁䕁䝫䅁䵁䅉䅅䅁䕁䅁䅁睁䵁䅁䅁权权䅂䅁权煄权䅁权㥂䅂䅁允䅁䅁䅅䅁佁䅁䅷䅁硁䍁䄴免穁䑁䅉䅁䵁䅉䅅䅁䕁䅁䅁睁䵁䅁䅁权灁允䅁权剁䅁䅁权䙁䅁䅁允䅁䅁䅅䅁佁䉁䅑䅁硁䑁䅕睎祁䑁䅁免睁䑁䅁䅍䅁䅁杷允䅁䅁䅑䅁䑁䅁䅷䅁䭁䵁䕑䅁䭁佁䬰䅁䭁䝁䔰䅁䉁䅁䅁允䅁䅁䅕体㙆䭆䠵㡇䵁䅉䅅䅁䕁䅁䅁睁䵁䅁䅁权䡄䅂䅁权煄权䅁权䑃䅂䅁允䅁䅁䅅䅁佁䅁䅧䅁睁䍁䄴兎䅁䅁杷允䅁䅁䅑䅁䑁䅁䅷䅁䭁偁䙑䅁䭁佁䭫䅁䭁䝁䔰䅁䉁䅁䅁允䅁䅁䅕䅁䅁䉁療䔯䵁䅉䅅䅁䕁䅁䅁睁䵁䅁䅁权祄䅂䅁权瑄权䅁权硂䅂䅁允䅁䅁䅅䅁䙁䥁爫䱷噳偹⽁䍄䉁䅁䅁䅂䅁䅁䅍䅄䅁䅁䅯睒䅕䅁䅯眶䅯䅁䅯睢䅑䅁䅅䅁䉁䅁䅁杄十䅁䅁睍ぁ䑁䅫䅎㍁䑁䅁李硁䅁䅁䍄䉁䅁䅁䅂䅁䅁䅍䅄䅁䅁䅯朱䅑䅁䅯睈䅙䅁䅯䅉䅙䅁䅅䅁䉁䅁䅁权㙂杂䅁䍄䉁䅁䅁䅂䅁䅁䅍䅄䅁䅁䅯睘䅕䅁䅯眶䅯䅁䅯睢䅑䅁䅅䅁䉁䅁䅁杄十䅁䅁䅏ㅁ䑁䅧䅍睁䑁䅁䅍睁䅁䅁䍄䉁䅁䅁䅂䅁䅁䅍䅄䅁䅁䅯睈䄸䅁䅯朵䅯䅁䅯兦䅑䅁䅅䅁䉁䅁䅁杄䵁䅁䅁䅍畁䑁䅑䅎穁䅁䅁䍄䉁䅁䅁䅂䅁䅁䅍䅄䅁䅁䅯䅯䅕䅁䅯儶䅯䅁䅯睢䅑䅁䅅䅁䉁䅁䅁兂䅁䅁䅁偁儷䅑杷允䅁䅁䅑䅁䑁䅁䅷䅁䭁䕁䉙䅁䭁䅁䍅䅁䭁䅁䍍䅁䉁䅁䅁允䅁䅁䅕杩塳䥊祹唰䵁䅉䅅䅁䕁䅁䅁睁䵁䅁䅁权噂兂䅁权湄权䅁权硂䅂䅁允䅁䅁䅅䅁䙁䙁㘶兓䍷祡䅊䍄䉁䅁䅁䅂䅁䅁䅍䅄䅁䅁䅯䅆䅷䅁䅯朷䅯䅁䅯睧䅑䅁䅅䅁䉁䅁䅁兂䅁䅁䅁瑺海兑杷允䅁䅁䅑䅁䑁䅁䅷䅁䭁䭁䘴䅁䭁佁䭧䅁䭁䝁䔸䅁䉁䅁䅁允䅁䅁䄴权䅁䑁䅧杌㑁䑁䅑䅁䵁䅉䅅䅁䕁䅁䅁睁䵁䅁䅁权偄兂䅁权潄权䅁权㙂䅂䅁允䅁䅁䅅䅁佁䅁䅷䅁㕁䍁䄴兎祁䑁䅍䅁䵁䅉䅅䅁䕁䅁䅁睁䵁䅁䅁权晄䅂䅁权瑄权䅁权㥂䅂䅁允䅁䅁䅅䅁䙁佁剸䉵䘶⬶⽅䍄䉁䅁䅁䅂䅁䅁䅍䅄䅁䅁䅯睅䅷䅁䅯儷䅯䅁䅯䄷䅯䅁䅅䅁䉁䅁䅁权䡂䅁䅁䍄䉁䅁䅁䅂䅁䅁䅍䅄䅁䅁䅯䄰䅅䅁䅯䅂䅁䅁䅯䅂䅉䅁䅅䅁䉁䅁䅁兂䅁䅁䅁煩晚兑杷允䅁䅁䅑䅁䑁䅁䅷䅁䭁佁䕁䅁䭁佁䬰䅁䭁䡁䕯䅁䉁䅁䅁允䅁䅁䅕䙂余扌摋稹䴸䅉䅅䅁䕁䅁䅁睁䵁䅁䅁权䉄䅁䅁权剁䅁䅁权䙁䅁䅁允䅁䅁䅅䅁佁䉁䅙䅁硁䑁䅧睍祁䑁䅁䅍睁䑁䅁䅍睁䅁䅁䍄䉁䅁䅁䅂䅁䅁䅍䅄䅁䅁䅯眳䅅䅁䅯允䅉䅁䅯睁䅉䅁䅅䅁䉁䅁䅁兂偃儯䥵扳䙔䅑杷允䅁䅁䅍䅁䑁䅁䅷䅁䭁䅁䝕䅁䭁䍁䝙䅁䉁䅁䅁允䅁䅁䄴䅄䅁䑁䅫杍畁䑁䅙睎䅁䅁杷允䅁䅁䅑䅁䑁䅁䅷䅁䭁䵁䕫䅁䭁佁䭫䅁䭁䝁䔸䅁䉁䅁䅁允䅁䅁䅕䅁䅁䱁敁歂䵅䅉䅅䅁䕁䅁䅁睁䵁䅁䅁权穃䅂䅁权灄权䅁权㥂䅂䅁允䅁䅁䅅䅁䙁䅁䅁䅁䅄㥁䅬䍄䉁䅁䅁䅂䅁䅁䅍䅄䅁䅁䅯具䅕䅁䅯朵䅯䅁䅯睢䅑䅁䅅䅁䉁䅁䅁杄䵁䅁䅁杍畁䑁䅣䅏㉁䅁䅁䍄䉁䅁䅁䅂䅁䅁䅍䅄䅁䅁䅯眫䅅䅁䅯䅂䅁䅁䅯䅂䅉䅁䅅䅁䉁䅁䅁兂䅁䅁䅁䰶䵚兑杷允䅁䅁䅑䅁䑁䅁䅷䅁䭁䭁䕁䅁䭁佁䭯䅁䭁䝁䔸䅁䉁䅁䅁允䅁䅁䄴䅄䅁䑁䅅杌睁䑁䅧䅎䅁䅁杷允䅁䅁䅑䅁䑁䅁䅷䅁䭁䱁䉧䅁䭁䅁䍅䅁䭁䅁䍉䅁䉁䅁䅁允䅁䅁䅕乂晍䄰⽹䔰䵁䅉䅅䅁䕁䅁䅁睁䵁䅁䅁权䵄䅂䅁权灄权䅁权䙃䅂䅁允䅁䅁䅅䅁䙁䅁䅁䅁杁⭐䄱䍄䉁䅁䅁䅂䅁䅁䅍䅄䅁䅁䅯䅮䅕䅁䅯朷䅯䅁䅯䄷䅯䅁䅅䅁䉁䅁䅁兂䅁䅁䅁瑅歳具杷允䅁䅁䅑䅁䑁䅁䅷䅁䭁䱁䘰䅁䭁佁䭳䅁䭁䡁䔰䅁䉁䅁䅁允䅁䅁䄴䅆䅁䑁䅅兏㍁䑁䅫睎祁䑁䅁䅍睁䅁䅁䍄䉁䅁䅁䅂䅁䅁䅍䅄䅁䅁䅯睬䅑䅁䅯眶䅯䅁䅯兢䅑䅁䅅䅁䉁䅁䅁杄十䅁䅁䅎ぁ䑁䅍䅍睁䑁䅁䅍睁䅁䅁䍄䉁䅁䅁䅂䅁䅁䅍䅄䅁䅁䅯杁䅕䅁䅯儶䅯䅁䅯睧䅑䅁䅅䅁䉁䅁䅁兂䅁䅁䅁䵣睲䅑杷允䅁䅁䅑䅁䑁䅁䅷䅁䭁佁䔴䅁䭁佁䬴䅁䭁䡁䔰䅁䉁䅁䅁允䅁䅁䅕䅁䅁䥁求ぷ䵁䅉䅅䅁䕁䅁䅁睁䵁䅁䅁权硃䅂䅁权瑄权䅁权硂䅂䅁允䅁䅁䅅䅁䙁䵁䭈啯㉗㤸⽕䍄䉁䅁䅁䅂䅁䅁䅍䅄䅁䅁䅯睯䅑䅁䅯䄶䅯䅁䅯睢䅑䅁䅅䅁䉁䅁䅁杄䵁䅁䅁睍畁䑁䅣免㉁䅁䅁䍄䉁䅁䅁䅂䅁䅁䅍䅄䅁䅁䅯睋䅕䅁䅯眶䅯䅁䅯全䅑䅁䅅䅁䉁䅁䅁杄十䅁䅁䅎穁䑁䅫免㑁䑁䅁䅍睁䅁䅁䍄䉁䅁䅁䅂䅁䅁䅍䅄䅁䅁䅯杯䅑䅁䅯眶䅯䅁䅯䅣䅑䅁䅅䅁䉁䅁䅁杄十䅁䅁睍㉁䑁䅫李祁䑁䅁䅍睁䅁䅁䍄䉁䅁䅁䅂䅁䅁䅍䅄䅁䅁䅯督䅁䅁䅯允䅉䅁䅯杁䅉䅁䅅䅁䉁䅁䅁兂潄湉䝒儱㝺䅑杷允䅁䅁䅑䅁䑁䅁䅷䅁䭁䉁䅳䅁䭁䉁䅅䅁䭁䅁䍑䅁䉁䅁䅁允䅁䅁䄴䅆䅁䑁䅕兏睁䑁䅕免㉁䑁䅁䅍睁䅁䅁䍄䉁䅁䅁䅂䅁䅁䅍䅄䅁䅁䅯兴䅕䅁䅯朵䅯䅁䅯䄷䅯䅁䅅䅁䉁䅁䅁杄䵁䅁䅁䅎畁䑁䅉兏ㅁ䅁䅁䍄䉁䅁䅁䅂䅁䅁䅍䅄䅁䅁䅯杮䅑䅁䅯儷䅯䅁䅯兢䅑䅁䅅䅁䉁䅁䅁兂捂㡪ㅌ䙋硺睐杷允䅁䅁䅑䅁䑁䅁䅷䅁䭁䵁䈴䅁䭁䅁䅑䅁䭁䅁䅕䅁䉁䅁䅁允䅁䅁䅕䅁䅁乁瘰問䵅䅉䅅䅁䕁䅁䅁睁䵁䅁䅁权穂䅁䅁权䕁䅁䅁权䙁䅁䅁允䅁䅁䅅䅁䙁䅁䅁䵁桄䭢䉒䍄䉁䅁䅁䅂䅁䅁䅍䅄䅁䅁䅯朴䅅䅁䅯䅂䅁䅁䅯兂䅁䅁䅅䅁䉁䅁䅁兂䅁䅁䅁䙉椹兑杷允䅁䅁䅑䅁䑁䅁䅷䅁䭁䅁䙅䅁䭁佁䭙䅁䭁䥁䕍䅁䉁䅁䅁允䅁䅁䄴䅄䅁䑁䅉杌ぁ䑁䅅免䅁䅁杷允䅁䅁䅑䅁䑁䅁䅷䅁䭁䩁䕧䅁䭁佁䭳䅁䭁䡁䕁䅁䉁䅁䅁允䅁䅁䄴杅䅁䑁䅕李ぁ䑁䅉睎睁䑁䅁䅍䅁䅁杷允䅁䅁䅑䅁䑁䅁䅷䅁䭁䍁䙫䅁䭁佁䭙䅁䭁䥁䕕䅁䉁䅁䅁允䅁䅁䄴䅂䅁䑁䅉䅁䵁䅉䅅䅁䕁䅁䅁睁䵁䅁䅁权潃兂䅁权煄权䅁权䙃䅂䅁允䅁䅁䅅䅁佁䅁䅷䅁睁䍁䄴免穁䑁䅕䅁䵁䅉䅅䅁䕁䅁䅁睁䵁䅁䅁权敁兂䅁权灄权䅁权䑃䅂䅁允䅁䅁䅅䅁䙁䅁䅁䅁杁剎䉬䍄䉁䅁䅁䅂䅁䅁䅍䅄䅁䅁䅯杅䅙䅁䅯眵䅯䅁䅯睢䅑䅁䅅䅁䉁䅁䅁兂硄楌ㅭで硄睐杷允䅁䅁䅍䅁䑁䅁䅷䅁䭁䝁䙧䅁䭁䉁䝯䅁䉁䅁䅁允䅁䅁䅯䅷䅙䅁杷允䅁䅁䅑䅁䑁䅁䅷䅁䭁乁䕙䅁䭁佁䭳䅁䭁䡁䔰䅁䉁䅁䅁允䅁䅁䄴䅆䅁䑁䅅睍ぁ䑁䅁免㕁䑁䅉兎穁䅁䅁䍄䉁䅁䅁䅂䅁䅁䅍䅄䅁䅁䅯睷䅕䅁䅯儶䅯䅁䅯䄷䅯䅁䅅䅁䉁䅁䅁兂䅁䅁䅁䅁㕃䅷杷允䅁䅁䅑䅁䑁䅁䅷䅁䭁䡁䉁䅁䭁䉁䅅䅁䭁䅁䅕䅁䉁䅁䅁允䅁䅁䄴杆䅁䑁䅅䅍睁䑁䅉䅍睁䑁䅁䅍睁䑁䅁䅁䵁䅉䅅䅁䕁䅁䅁睁䵁䅁䅁权䍃兂䅁权畄权䅁权瑂䅂䅁允䅁䅁䅅䅁䙁䅁䅁䅁㡃桌䉨䍄䉁䅁䅁䅂䅁䅁䅍䅄䅁䅁䅯兗䅕䅁䅯眶䅯䅁䅯兢䅑䅁䅅䅁䉁䅁䅁杄啁䅁䅁免ㅁ䑁䅑兏ぁ䑁䅍兏㕁䑁䅕䅁䵁䅉䅅䅁䑁䅁䅁睁䵁䅁䅁权㝁兂䅁权慁杂䅁允䅁䅁䅅䅁䭁䝁䝉䅁䵁䅉䅅䅁䕁䅁䅁睁䵁䅁䅁权湄兂䅁权畄权䅁权瑂䅂䅁允䅁䅁䅅䅁䙁䅁䅁䅁啃桨䈵䍄䉁䅁䅁䅂䅁䅁䅍䅄䅁䅁䅯杁䅕䅁䅯儷䅯䅁䅯兣䅑䅁䅅䅁䉁䅁䅁兂塁挲㌷⭕硐睐杷允䅁䅁䅑䅁䑁䅁䅷䅁䭁䩁䙍䅁䭁佁䭙䅁䭁䥁䕍䅁䉁䅁䅁允䅁䅁䄴䅄䅁䑁䅁杌㑁䑁䅕杍䅁䅁杷允䅁䅁䅑䅁䑁䅁䅷䅁䭁䅁䝫䅁䭁佁䬴䅁䭁䡁䕯䅁䉁䅁䅁允䅁䅁䅕䅁䅁䍁㡁い䵅䅉䅅䅁䕁䅁䅁睁䵁䅁䅁权䱄睃䅁权瑄权䅁权獄权䅁允䅁䅁䅅䅁䙁䉁䑋䵷桱晒⽧䍄䉁䅁䅁䅂䅁䅁䅍䅄䅁䅁䅯兤䅕䅁䅯朷䅯䅁䅯来䅑䅁䅅䅁䉁䅁䅁兂䅁䅁䅁䡯䈰兑杷允䅁䅁䅑䅁䑁䅁䅷䅁䭁䵁䱳䅁䭁佁䬰䅁䭁䡁䔰䅁䉁䅁䅁允䅁䅁䅕硫䕧杖琴䐸䴸䅉䅅䅁䕁䅁䅁睁䵁䅁䅁权穂兂䅁权牄权䅁权䑃䅂䅁允䅁䅁䅅䅁佁䉁䅑䅁祁䑁䅍李㍁䑁䅍睍睁䑁䅁䅍䅁䅁杷允䅁䅁䅑䅁䑁䅁䅷䅁䭁乁䘰䅁䭁䉁䜸䅁䭁䍁䝁䅁䉁䅁䅁允䅁䅁䅯眵䅣䅁杷允䅁䅁䅑䅁䑁䅁䅷䅁䭁䭁䄸䅁䭁䉁䅅䅁䭁䅁䍑䅁䉁䅁䅁允䅁䅁䄴䅆䅁䑁䅍李穁䑁䅍杍ㅁ䑁䅁䅍睁䅁䅁䍄䉁䅁䅁䅂䅁䅁䅍䅄䅁䅁䅯䄳䅑䅁䅯䄶䅯䅁䅯兦䅑䅁䅅䅁䉁䅁䅁杄䵁䅁䅁睎畁䑁䅣兎穁䅁䅁䍄䉁䅁䅁䅂䅁䅁䅍䅄䅁䅁䅯睉䅕䅁䅯朵䅯䅁䅯兣䅑䅁䅅䅁䉁䅁䅁杄䭁䅁䅁免畁䑁䅣䅎䅁䅁杷允䅁䅁䅑䅁䑁䅁䅷䅁䭁䝁䉳䅁䭁䅁䅯䅁䭁䅁䍑䅁䉁䅁䅁允䅁䅁䅯睒䅁䅁杷允䅁䅁䅑䅁䑁䅁䅷䅁䭁䵁䕍䅁䭁佁䭣䅁䭁䝁䔰䅁䉁䅁䅁允䅁䅁䅕渷⽷噎㘶䕅䵁䅉䅅䅁䕁䅁䅁睁䵁䅁䅁权佂兂䅁权潄权䅁权㥂䅂䅁允䅁䅁䅅䅁佁䅁䅷䅁㕁䍁䄴兎㉁䑁䅑䅁䵁䅉䅅䅁䕁䅁䅁睁䵁䅁䅁权㝄兂䅁权煄权䅁权硂䅂䅁允䅁䅁䅅䅁䭁䕁䅣䅁䵁䅉䅅䅁䕁䅁䅁睁䵁䅁䅁权癄䅂䅁权灄权䅁权瑂䅂䅁允䅁䅁䅅䅁䙁䅁䅁䅁䅁佗䅶䍄䉁䅁䅁䅂䅁䅁䅍䅄䅁䅁䅯八䅑䅁䅯䄶䅯䅁䅯睧䅑䅁䅅䅁䉁䅁䅁杄佁䅁䅁免㑁䍁䄴兏穁䑁䅅䅁䵁䅉䅅䅁䕁䅁䅁睁䵁䅁䅁权㕃兂䅁权瑄权䅁权療䅂䅁允䅁䅁䅅䅁䙁䩁畨潅䅐楩䄹䍄䉁䅁䅁䅂䅁䅁䅍䅄䅁䅁䅯䅘䄸䅁䅯眶䅯䅁䅯睢䅑䅁䅅䅁䉁䅁䅁杄啁䅁䅁睍ぁ䑁䅉兏睁䑁䅕䅍ぁ䑁䅫䅁䵁䅉䅅䅁䕁䅁䅁睁䵁䅁䅁权⽂兂䅁权湄权䅁权㙂䅂䅁允䅁䅁䅅䅁䙁䡁灮橊䥅䉌䅤䍄䉁䅁䅁䅂䅁䅁䅍䅄䅁䅁䅯䅹䅑䅁䅯朵䅯䅁䅯䅣䅑䅁䅅䅁䉁䅁䅁权䡂䅁䅁䍄䉁䅁䅁䅂䅁䅁䅍䅄䅁䅁䅯来䅕䅁䅯朶䅯䅁䅯来䅑䅁䅅䅁䉁䅁䅁杄䵁䅁䅁䅍畁䑁䅉杍㕁䅁䅁䍄䉁䅁䅁䅂䅁䅁䅍䅄䅁䅁䅯睉䅁䅁䅯权䅁䅁䅯兂䅁䅁䅅䅁䉁䅁䅁兂㥂穐敖歵䩫䅑杷允䅁䅁䅑䅁䑁䅁䅷䅁䭁乁䉕䅁䭁䅁䍅䅁䭁䅁䍉䅁䉁䅁䅁允䅁䅁䅕摥䕍䅦搰欳䵁䅉䅅䅁䕁䅁䅁睁䵁䅁䅁权慃兂䅁权牄权䅁权睂䅂䅁允䅁䅁䅅䅁佁䉁䅉䅁ぁ䑁䅅兏睁䑁䅁䅍睁䑁䅁䅁䵁䅉䅅䅁䕁䅁䅁睁䵁䅁䅁权䝃兂䅁权湄权䅁权䙃䅂䅁允䅁䅁䅅䅁䙁䅁牉硨婢楔䅆䍄䉁䅁䅁䅂䅁䅁䅍䅄䅁䅁䅯睳䅑䅁䅯儶䅯䅁䅯睢䅑䅁䅅䅁䉁䅁䅁兂䅁䅁䅁佷捘䅑杷允䅁䅁䅑䅁䑁䅁䅷䅁䭁䩁䘴䅁䭁佁䭯䅁䭁䡁䔰䅁䉁䅁䅁允䅁䅁䄴䅄䅁䑁䅁杌ㅁ䑁䅕李䅁䅁杷允䅁䅁䅑䅁䑁䅁䅷䅁䭁䭁䕯䅁䭁佁䬴䅁䭁䝁䔰䅁䉁䅁䅁允䅁䅁䅕䅁䅁䥁偰歋䵅䅉䅅䅁䕁䅁䅁睁䵁䅁䅁权啂兂䅁权灄权䅁权硂䅂䅁允䅁䅁䅅䅁䙁䅁䅁䅁䅃晔䅖䍄䉁䅁䅁䅂䅁䅁䅍䅄䅁䅁䅯睑䅅䅁䅯充䅁䅁䅯䅂䅉䅁䅅䅁䉁䅁䅁杄啁䅁䅁䅏睁䑁䅧兎睁䑁䅁䅍睁䑁䅁䅁䵁䅉䅅䅁䕁䅁䅁睁䵁䅁䅁权䩃兂䅁权瑄权䅁权療䅂䅁允䅁䅁䅅䅁䙁䉁愱䑚晶硔䅄䍄䉁䅁䅁䅂䅁䅁䅍䅄䅁䅁䅯末䅅䅁䅯权䅁䅁䅯兂䅁䅁䅅䅁䉁䅁䅁兂浃㡭村䡳㑌睐杷允䅁䅁䅑䅁䑁䅁䅷䅁䭁䭁䙯䅁䭁佁䬰䅁䭁䥁䕍䅁䉁䅁䅁允䅁䅁䅕㘴扗䍸睃橳䴸䅉䅅䅁䕁䅁䅁睁䵁䅁䅁权䡄兂䅁权潄权䅁权獄权䅁允䅁䅁䅅䅁佁䅁䄴䅁硁䑁䅙杌ぁ䑁䅕免䅁䅁杷允䅁䅁䅑䅁䑁䅁䅷䅁䭁䕁䉙䅁䭁䅁䅑䅁䭁䅁䍑䅁䉁䅁䅁允䅁䅁䅕䅁䅁䍁瑎歐䵅䅉䅅䅁䕁䅁䅁睁䵁䅁䅁权扄兂䅁权晁杂䅁权杁杂䅁允䅁䅁䅅䅁䭁䥁䡷䅁䵁䅉䅅䅁䕁䅁䅁睁䵁䅁䅁权䙂兂䅁权瑄权䅁权㙂䅂䅁允䅁䅁䅅䅁䙁䥁牘払敧敨⽍䍄䉁䅁䅁䅂䅁䅁䅍䅄䅁䅁䅯杌䅕䅁䅯儷䅯䅁䅯兦䅑䅁䅅䅁䉁䅁䅁兂獃䙈歰㥏㌯睐杷允䅁䅁䅑䅁䑁䅁䅷䅁䭁䝁䙳䅁䭁佁䭫䅁䭁䝁䔰䅁䉁䅁䅁允䅁䅁䅕䅁䅁佁扄捅䵅䅉䅅䅁䕁䅁䅁睁䵁䅁䅁权牂允䅁权䕁䅁䅁权䙁䅁䅁允䅁䅁䅅䅁䙁䅁䅁䅁楄䙒䈹䍄䉁䅁䅁䅂䅁䅁䅍䅄䅁䅁䅯杲䅕䅁䅯儷䅯䅁䅯䄷䅯䅁䅅䅁䉁䅁䅁权䡂䅁䅁䍄䉁䅁䅁睁䅁䅁䅍䅄䅁䅁䅯兲䅑䅁䅯杊䅙䅁䅅䅁䉁䅁䅁杄䵁䅁䅁兏㍁䍁䄴兏㉁䅁䅁䍄䉁䅁䅁䅂䅁䅁䅍䅄䅁䅁䅯权䅕䅁䅯朵䅯䅁䅯兦䅑䅁䅅䅁䉁䅁䅁杄䵁䅁䅁杍畁䑁䅅䅎㍁䅁䅁䍄䉁䅁䅁䅂䅁䅁䅍䅄䅁䅁䅯睷䅕䅁䅯儷䅯䅁䅯睢䅑䅁䅅䅁䉁䅁䅁兂睃浣剩堷硺睐杷允䅁䅁䅑䅁䑁䅁䅷䅁䭁乁䕣䅁䭁佁䭯䅁䭁䡁䕅䅁䉁䅁䅁允䅁䅁䄴䅄䅁䑁䅅杌穁䑁䅣睎䅁䅁杷允䅁䅁䅑䅁䑁䅁䅷䅁䭁䥁䙣䅁䭁佁䬰䅁䭁䡁䕁䅁䉁䅁䅁允䅁䅁䅕㥏倹婪畤樹䴸䅉䅅䅁䕁䅁䅁睁䵁䅁䅁权䝁杂䅁权湄权䅁权獄权䅁允䅁䅁䅅䅁䙁䡁⭥确癯刳䅚䍄䉁䅁䅁䅂䅁䅁䅍䅄䅁䅁䅯兔䅕䅁䅯眵䅯䅁䅯䄷䅯䅁䅅䅁䉁䅁䅁兂㕁業噃塓穔睐杷允䅁䅁䅍䅁䑁䅁䅷䅁䭁䭁䙷䅁䭁䉁䜴䅁䉁䅁䅁允䅁䅁䅯党䅙䅁杷允䅁䅁䅑䅁䑁䅁䅷䅁䭁䭁䙁䅁䭁佁䬰䅁䭁䡁䕯䅁䉁䅁䅁允䅁䅁䅕䭃捷浗㝑究䴸䅉䅅䅁䕁䅁䅁睁䵁䅁䅁权晄兂䅁权浄权䅁权㥂䅂䅁允䅁䅁䅅䅁佁䅁䅷䅁睁䍁䄴免㉁䑁䅧䅁䵁䅉䅅䅁䕁䅁䅁睁䵁䅁䅁权剂兂䅁权瑄权䅁权䑃䅂䅁允䅁䅁䅅䅁䙁䩁瘷㡰䱚祴䅸䍄䉁䅁䅁睁䅁䅁䅍䅄䅁䅁䅯儷䅕䅁䅯䅇䅙䅁䅅䅁䉁䅁䅁权灁杂䅁䍄䉁䅁䅁䅂䅁䅁䅍䅄䅁䅁䅯䅭䅁䅁䅯权䅁䅁䅯兂䅁䅁䅅䅁䉁䅁䅁兂䡄穓䩥坑⽄睐杷允䅁䅁䅑䅁䑁䅁䅷䅁䭁乁䉯䅁䭁䅁䍅䅁䭁䅁䍍䅁䉁䅁䅁允䅁䅁䅕杭慳灁伫䕸䵁䅉䅅䅁䑁䅁䅁睁䵁䅁䅁权䭃兂䅁权敁杂䅁允䅁䅁䅅䅁䭁䅁䠴䅁䵁䅉䅅䅁䕁䅁䅁睁䵁䅁䅁权摂兂䅁权畄权䅁权㥂䅂䅁允䅁䅁䅅䅁䙁䅁䅁䅁䅃⽡䄷䍄䉁䅁䅁䅂䅁䅁䅍䅄䅁䅁䅯䄲䅑䅁䅯朶䅯䅁䅯兦䅑䅁䅅䅁䉁䅁䅁杄䵁䅁䅁䅍畁䑁䅍䅍ぁ䅁䅁䍄䉁䅁䅁䅂䅁䅁䅍䅄䅁䅁䅯杏䅁䅁䅯权䅁䅁䅯䅂䅉䅁䅅䅁䉁䅁䅁兂䉃啬䱏䝢捣䅑杷允䅁䅁䅑䅁䑁䅁䅷䅁䭁䝁䙫䅁䭁佁䬴䅁䭁䥁䕍䅁䉁䅁䅁允䅁䅁䅕䅁䅁佁㕔歈䵅䅉䅅䅁䕁䅁䅁睁䵁䅁䅁权潁兂䅁权畄权䅁权硂䅂䅁允䅁䅁䅅䅁䙁䅁䅁䅁潃兎䉤䍄䉁䅁䅁䅂䅁䅁䅍䅄䅁䅁䅯全䅕䅁䅯眶䅯䅁䅯睧䅑䅁䅅䅁䉁䅁䅁杄啁䅁䅁免睁䑁䅅兎睁䑁䅫免㑁䑁䅙䅁䵁䅉䅅䅁䕁䅁䅁睁䵁䅁䅁权湁兂䅁权浄权䅁权䙃䅂䅁允䅁䅁䅅䅁佁䅁䅷䅁祁䍁䄴兎ぁ䑁䅣䅁䵁䅉䅅䅁䕁䅁䅁睁䵁䅁䅁权权䅁䅁权䉁杁䅁权䍁杁䅁允䅁䅁䅅䅁䙁䡁㡥䝱䍈䵺䅬䍄䉁䅁䅁䅂䅁䅁䅍䅄䅁䅁䅯兵䅅䅁䅯充䅁䅁䅯兂䅁䅁䅅䅁䉁䅁䅁杄啁䅁䅁睍㑁䑁䅉䅍睁䑁䅁䅍睁䑁䅁䅁䵁䅉䅅䅁䕁䅁䅁睁䵁䅁䅁权慁兂䅁权潄权䅁权硂䅂䅁允䅁䅁䅅䅁䭁䕁䅣䅁䵁䅉䅅䅁䑁䅁䅁睁䵁䅁䅁权䙂兂䅁权歁杂䅁允䅁䅁䅅䅁䭁乁䡑䅁䵁䅉䅅䅁䕁䅁䅁睁䵁䅁䅁权楁兂䅁权牄权䅁权䑃䅂䅁允䅁䅁䅅䅁佁䉁䅑䅁祁䑁䅍免ぁ䑁䅅䅍㕁䑁䅑兎䅁䅁杷允䅁䅁䅑䅁䑁䅁䅷䅁䭁䩁䕫䅁䭁佁䭙䅁䭁䝁䔰䅁䉁䅁䅁允䅁䅁䄴䅄䅁䑁䅅杌祁䑁䅫睎䅁䅁杷允䅁䅁䅑䅁䑁䅁䅷䅁䭁䵁䕅䅁䭁佁䭣䅁䭁䡁䕁䅁䉁䅁䅁允䅁䅁䅕䬸䝦穓䩣が䵁䅉䅅䅁䕁䅁䅁睁䵁䅁䅁权慃兂䅁权晁杂䅁权杁杂䅁允䅁䅁䅅䅁䭁䩁䝳䅁䵁䅉䅅䅁䕁䅁䅁睁䵁䅁䅁权汃䅂䅁权畄权䅁权䙃䅂䅁允䅁䅁䅅䅁䙁䅁䅁䅁权睡䉊䍄䉁䅁䅁䅂䅁䅁䅍䅄䅁䅁䅯兺䅑䅁䅯䄶䅯䅁䅯䅣䅑䅁䅅䅁䉁䅁䅁杄䭁䅁䅁睎畁䑁䅣李䅁䅁杷允䅁䅁䅑䅁䑁䅁䅷䅁䭁䉁䙧䅁䭁佁䭧䅁䭁䝁䔸䅁䉁䅁䅁允䅁䅁䄴杄䅁䑁䅅睍畁䑁䅉䅏祁䅁䅁䍄䉁䅁䅁䅂䅁䅁䅍䅄䅁䅁䅯杸䅕䅁䅯儷䅯䅁䅯全䅑䅁䅅䅁䉁䅁䅁兂扄堫焵䡶牔睐杷允䅁䅁䅑䅁䑁䅁䅷䅁䭁䑁䘸䅁䭁佁䭯䅁䭁䡁䔰䅁䉁䅁䅁允䅁䅁䄴权䅁䑁䅁杌穁䑁䅑䅁䵁䅉䅅䅁䕁䅁䅁睁䵁䅁䅁权睄兂䅁权煄权䅁权㥂䅂䅁允䅁䅁䅅䅁佁䅁䅷䅁硁䍁䄴䅎ぁ䑁䅧䅁䵁䅉䅅䅁䑁䅁䅁睁䵁䅁䅁权㡁兂䅁权敁杂䅁允䅁䅁䅅䅁䭁䭁䝑䅁䵁䅉䅅䅁䕁䅁䅁睁䵁䅁䅁权䥃䅂䅁权潄权䅁权療䅂䅁允䅁䅁䅅䅁佁䅁䄴䅁硁䑁䅣杌㍁䑁䅫杍䅁䅁杷允䅁䅁䅑䅁䑁䅁䅷䅁䭁䭁䕣䅁䭁佁䭫䅁䭁䝁䔰䅁䉁䅁䅁允䅁䅁䅕䅁䅁䝁佄唴䵁䅉䅅䅁䕁䅁䅁睁䵁䅁䅁权㙂兂䅁权湄权䅁权獄权䅁允䅁䅁䅅䅁䙁䡁焹䡶呓假⽧䍄䉁䅁䅁䅂䅁䅁䅍䅄䅁䅁䅯杂䅙䅁䅯睈䅙䅁䅯䅉䅙䅁䅅䅁䉁䅁䅁权ㅁ䅃䅁䍄䉁䅁䅁䅂䅁䅁䅍䅄䅁䅁䅯兕䅕䅁䅯眶䅯䅁䅯兦䅑䅁䅅䅁䉁䅁䅁杄啁䅁䅁兎硁䑁䅕兏㍁䑁䅑䅍睁䑁䅁䅁䵁䅉䅅䅁䕁䅁䅁睁䵁䅁䅁权十兂䅁权瑄权䅁权䙃䅂䅁允䅁䅁䅅䅁䙁䱁摦祁獬㝣⽙䍄䉁䅁䅁䅂䅁䅁䅍䅄䅁䅁䅯杨䅕䅁䅯朵䅯䅁䅯全䅑䅁䅅䅁䉁䅁䅁杄䵁䅁䅁免畁䑁䅅杍祁䅁䅁䍄䉁䅁䅁䅂䅁䅁䅍䅄䅁䅁䅯公䅳䅁䅯儷䅯䅁䅯兢䅑䅁䅅䅁䉁䅁䅁兂煃搸乊桙睄睐杷允䅁䅁䅑䅁䑁䅁䅷䅁䭁䡁䘴䅁䭁佁䭣䅁䭁䥁䕕䅁䉁䅁䅁允䅁䅁䅕塇㘸㕂䰷䕁䵁䅉䅅䅁䕁䅁䅁睁䵁䅁䅁权噃睃䅁权瑄权䅁权療䅂䅁允䅁䅁䅅䅁䙁䥁牘払敧敨⼸䍄䉁䅁䅁䅂䅁䅁䅍䅄䅁䅁䅯公䅳䅁䅯儷䅯䅁䅯来䅑䅁䅅䅁䉁䅁䅁兂䕂㉩湺㘫㍮睐杷允䅁䅁䅑䅁䑁䅁䅷䅁䭁䩁䱕䅁䭁佁䬰䅁䭁䥁䕍䅁䉁䅁䅁允䅁䅁䅕歲桦桥畓吹䴸䅉䅅䅁䕁䅁䅁睁䵁䅁䅁权祂䅁䅁权䕁䅁䅁权䙁䅁䅁允䅁䅁䅅䅁䙁䅁䅁䅁䱁坦䉨䍄䉁䅁䅁䅂䅁䅁䅍䅄䅁䅁䅯公䅳䅁䅯儷䅯䅁䅯兦䅑䅁䅅䅁䉁䅁䅁兂乃㉬匴㡧㉄睐杷允䅁䅁䅑䅁䑁䅁䅷䅁䭁乁䄸䅁䭁䉁䅅䅁䭁䅁䍑䅁䉁䅁䅁允䅁䅁䄴䅆䅁䑁䅑䅍睁䑁䅍䅍睁䑁䅁䅍睁䅁䅁䍄䉁䅁䅁䅂䅁䅁䅍䅄䅁䅁䅯睚䅁䅁䅯充䅁䅁䅯兂䅁䅁䅅䅁䉁䅁䅁杄啁䅁䅁䅎㑁䑁䅕䅎睁䑁䅁䅍睁䑁䅁䅁䵁䅉䅅䅁䕁䅁䅁睁䵁䅁䅁权祂兂䅁权煄权䅁权睂䅂䅁允䅁䅁䅅䅁佁䅁䅷䅁睁䍁䄴䅏穁䑁䅍䅁䵁䅉䅅䅁䕁䅁䅁睁䵁䅁䅁权灄兂䅁权潄权䅁权瑂䅂䅁允䅁䅁䅅䅁佁䉁䅉䅁瑁䑁䅅䅎㍁䍁䄴䅎㑁䑁䅉䅁䵁䅉䅅䅁䕁䅁䅁睁䵁䅁䅁权晁兂䅁权畄权䅁权硂䅂䅁允䅁䅁䅅䅁䙁䅁䅁䅁元⽑䅔䍄䉁䅁䅁䅂䅁䅁䅍䅄䅁䅁䅯䅃䅕䅁䅯儶䅯䅁䅯兢䅑䅁䅅䅁䉁䅁䅁兂䅁䅁䅁䡍䍳兑杷允䅁䅁䅑䅁䑁䅁䅷䅁䭁䵁䙉䅁䭁佁䭯䅁䭁佁䭷䅁䉁䅁䅁允䅁䅁䅯睒䅁䅁杷允䅁䅁䅑䅁䑁䅁䅷䅁䭁䙁䉉䅁䭁䅁䍅䅁䭁䅁䍕䅁䉁䅁䅁允䅁䅁䅕啦䕱䥐潧〱䵁䅉䅅䅁䕁䅁䅁睁䵁䅁䅁权硁兂䅁权灄权䅁权療䅂䅁允䅁䅁䅅䅁䙁䅁䅁䅁䅂當䅸䍄䉁䅁䅁䅂䅁䅁䅍䅄䅁䅁䅯杕䅅䅁䅯允䅉䅁䅯睁䅉䅁䅅䅁䉁䅁䅁兂㡃欴伴圱塲䅑杷允䅁䅁䅑䅁䑁䅁䅷䅁䭁䵁䕉䅁䭁佁䭣䅁䭁䡁䔰䅁䉁䅁䅁允䅁䅁䅕䵯坖ㄵ歬商䵁䅉䅅䅁䕁䅁䅁睁䵁䅁䅁权楁兂䅁权牄权䅁权㙂䅂䅁允䅁䅁䅅䅁佁䉁䅑䅁祁䑁䅅杍睁䑁䅕睍硁䑁䅧睍䅁䅁杷允䅁䅁䅑䅁䑁䅁䅷䅁䭁䕁䅅䅁䭁䅁䍅䅁䭁䅁䍍䅁䉁䅁䅁允䅁䅁䅕祧⭣䉃煬歸䵁䅉䅅䅁䕁䅁䅁睁䵁䅁䅁权畃䅂䅁权牄权䅁权瑂䅂䅁允䅁䅁䅅䅁佁䉁䅉䅁㍁䑁䅣睎硁䑁䅉䅎㍁䑁䅫䅁䵁䅉䅅䅁䕁䅁䅁睁䵁䅁䅁权㙃兂䅁权瑄权䅁权䑃䅂䅁允䅁䅁䅅䅁䙁偁唷佥浫免䅤䍄䉁䅁䅁䅂䅁䅁䅍䅄䅁䅁䅯杮䅕䅁䅯儷䅯䅁䅯兢䅑䅁䅅䅁䉁䅁䅁兂晄㑔堲桢㑉䅷杷允䅁䅁䅑䅁䑁䅁䅷䅁䭁䭁䕳䅁䭁佁䭫䅁䭁䥁䕕䅁䉁䅁䅁允䅁䅁䅕䅁䅁䵁㕃䔱䵁䅉䅅䅁䕁䅁䅁睁䵁䅁䅁权噃睃䅁权湄权䅁权硂䅂䅁允䅁䅁䅅䅁䙁䝁匸㡧䭄兯䅰䍄䉁䅁䅁䅂䅁䅁䅍䅄䅁䅁䅯䅆䅅䅁䅯允䅉䅁䅯杁䅉䅁䅅䅁䉁䅁䅁兂乄䍮慙唶椷䅑杷允䅁䅁䅑䅁䑁䅁䅷䅁䭁䱁䔴䅁䭁佁䬴䅁䭁䥁䕍䅁䉁䅁䅁允䅁䅁䅕䅁䅁䥁あ欷䵁䅉䅅䅁䕁䅁䅁睁䵁䅁䅁权䡃兂䅁权瑄权䅁权硂䅂䅁允䅁䅁䅅䅁䙁偁唷佥浫晍⽙䍄䉁䅁䅁睁䅁䅁䅍䅄䅁䅁䅯儴䅕䅁䅯杇䅙䅁䅅䅁䉁䅁䅁权䱂杂䅁䍄䉁䅁䅁睁䅁䅁䅍䅄䅁䅁䅯朴䅕䅁䅯䅇䅙䅁䅅䅁䉁䅁䅁权䭂杂䅁䍄䉁䅁䅁䅂䅁䅁䅍䅄䅁䅁䅯党䅕䅁䅯眵䅯䅁䅯来䅑䅁䅅䅁䉁䅁䅁兂䩄牤昶畇游䅑杷允䅁䅁䅑䅁䑁䅁䅷䅁䭁䱁䙍䅁䭁佁䭳䅁䭁䡁䕯䅁䉁䅁䅁允䅁䅁䄴䅆䅁䑁䅅䅍穁䑁䅁李㉁䑁䅙䅏穁䅁䅁䍄䉁䅁䅁䅂䅁䅁䅍䅄䅁䅁䅯睬䅕䅁䅯儷䅯䅁䅯睧䅑䅁䅅䅁䉁䅁䅁兂㥁瑃橥䑣洳睐杷允䅁䅁䅑䅁䑁䅁䅷䅁䭁䍁偳䅁䭁佁䭳䅁䭁䡁䕯䅁䉁䅁䅁允䅁䅁䄴䅆䅁䑁䅅李㕁䑁䅧䅎ㅁ䑁䅁䅍睁䅁䅁䍄䉁䅁䅁䅂䅁䅁䅍䅄䅁䅁䅯儯䅁䅁䅯䅂䅁䅁䅯兂䅁䅁䅅䅁䉁䅁䅁兂䅁䅁䅁歄䩊兑杷允䅁䅁䅑䅁䑁䅁䅷䅁䭁佁䔸䅁䭁佁䭫䅁䭁䥁䕕䅁䉁䅁䅁允䅁䅁䅕䅁䅁䅁慃䔸䵁䅉䅅䅁䕁䅁䅁睁䵁䅁䅁权畄兂䅁权浄权䅁权䙃䅂䅁允䅁䅁䅅䅁佁䅁䅷䅁祁䍁䄴睍㕁䑁䅅䅁䵁䅉䅅䅁䕁䅁䅁睁䵁䅁䅁权㥄兂䅁权煄权䅁权瑂䅂䅁允䅁䅁䅅䅁佁䅁䅷䅁睁䍁䄴兎㑁䑁䅕䅁䵁䅉䅅䅁䕁䅁䅁睁䵁䅁䅁权晃䅂䅁权畄权䅁权睂䅂䅁允䅁䅁䅅䅁䙁䅁䅁䅁允⽷䅤䍄䉁䅁䅁睁䅁䅁䅍䅄䅁䅁䅯䄵䅑䅁䅯䅇䅙䅁䅅䅁䉁䅁䅁权療杂䅁䍄䉁䅁䅁䅂䅁䅁䅍䅄䅁䅁䅯睖䅕䅁䅯儶䅯䅁䅯兦䅑䅁䅅䅁䉁䅁䅁兂䅁䅁䅁䉧䥉兑杷允䅁䅁䅑䅁䑁䅁䅷䅁䭁䩁䔸䅁䭁佁䭯䅁䭁䥁䕍䅁䉁䅁䅁允䅁䅁䄴䅄䅁䑁䅁杌㍁䑁䅫兏䅁䅁杷允䅁䅁䅑䅁䑁䅁䅷䅁䭁乁䕷䅁䭁佁䬰䅁䭁䡁䕁䅁䉁䅁䅁允䅁䅁䅕㘴扗䍸睃歃䵁䅉䅅䅁䕁䅁䅁睁䵁䅁䅁权䱁杂䅁权畄权䅁权睂䅂䅁允䅁䅁䅅䅁䙁䅁䅁䅁㑃杁䉊䍄䉁䅁䅁䅂䅁䅁䅍䅄䅁䅁䅯兯䅕䅁䅯朶䅯䅁䅯兦䅑䅁䅅䅁䉁䅁䅁杄䵁䅁䅁䅍畁䑁䅍䅏硁䅁䅁䍄䉁䅁䅁䅂䅁䅁䅍䅄䅁䅁䅯䄱䅑䅁䅯儶䅯䅁䅯䄷䅯䅁䅅䅁䉁䅁䅁兂䅁䅁䅁䕯猯䅑杷允䅁䅁䅑䅁䑁䅁䅷䅁䭁䅁䝣䅁䭁佁䭧䅁䭁佁䭷䅁䉁䅁䅁允䅁䅁䄴杄䅁䑁䅅兎畁䑁䅣兎㑁䅁䅁䍄䉁䅁䅁䅂䅁䅁䅍䅄䅁䅁䅯睢䅕䅁䅯眵䅯䅁䅯䅣䅑䅁䅅䅁䉁䅁䅁兂煃搸乊桙䭁䅑杷允䅁䅁䅑䅁䑁䅁䅷䅁䭁䙁䄸䅁䭁䅁䅯䅁䭁䅁䍑䅁䉁䅁䅁允䅁䅁䅕浑汄䌰扌䕄䵁䅉䅅䅁䕁䅁䅁睁䵁䅁䅁权楄䅂䅁权煄权䅁权㙂䅂䅁允䅁䅁䅅䅁佁䅁䅷䅁睁䍁䄴睍㕁䑁䅫䅁䵁䅉䅅䅁䕁䅁䅁睁䵁䅁䅁权呁䅄䅁权瑄权䅁权療䅂䅁允䅁䅁䅅䅁䙁䉁癳匳䝑內䅪䍄䉁䅁䅁䅂䅁䅁䅍䅄䅁䅁䅯睅䅷䅁䅯儷䅯䅁䅯来䅑䅁䅅䅁䉁䅁䅁兂杂搵楁⼲䥫䅷杷允䅁䅁䅑䅁䑁䅁䅷䅁䭁䉁䵍䅁䭁佁䬰䅁䭁䡁䕅䅁䉁䅁䅁允䅁䅁䅕匰扌堫焵㡃䵁䅉䅅䅁䕁䅁䅁睁䵁䅁䅁权䍁允䅁权䭁䅁䅁权䙁䅁䅁允䅁䅁䅅䅁䙁佁㝦晱午晔⽁䍄䉁䅁䅁䅂䅁䅁䅍䅄䅁䅁䅯睅䅷䅁䅯儷䅯䅁䅯全䅑䅁䅅䅁䉁䅁䅁兂扁㥌欰潂䙅䅷杷允䅁䅁䅑䅁䑁䅁䅷䅁䭁䅁䘴䅁䭁佁䭳䅁䭁䡁䕯䅁䉁䅁䅁允䅁䅁䄴䅆䅁䑁䅅杍ぁ䑁䅧免硁䑁䅍䅎㕁䅁䅁䍄䉁䅁䅁䅂䅁䅁䅍䅄䅁䅁䅯元䅕䅁䅯朶䅯䅁䅯兣䅑䅁䅅䅁䉁䅁䅁权䡂䅁䅁䍄䉁䅁䅁䅂䅁䅁䅍䅄䅁䅁䅯六䅕䅁䅯儷䅯䅁䅯䅣䅑䅁䅅䅁䉁䅁䅁兂畄䑦ㄸ牘⽲睐杷允䅁䅁䅑䅁䑁䅁䅷䅁䭁䝁䙣䅁䭁佁䬴䅁䭁䝁䔰䅁䉁䅁䅁允䅁䅁䅕䅁䅁䉁敃唫䵁䅉䅅䅁䕁䅁䅁睁䵁䅁䅁权い兂䅁权灄权䅁权獄权䅁允䅁䅁䅅䅁䙁䅁䅁䅁䅄⽗䅴䍄䉁䅁䅁睁䅁䅁䅍䅄䅁䅁䅯睳䅕䅁䅯杇䅙䅁䅅䅁䉁䅁䅁权瑁杂䅁䍄䉁䅁䅁䅂䅁䅁䅍䅄䅁䅁䅯杅䅁䅁䅯䅂䅁䅁䅯兂䅁䅁䅅䅁䉁䅁䅁兂䅁䅁䅁硪奸兑杷允䅁䅁䅍䅁䑁䅁䅷䅁䭁乁䙙䅁䭁䉁䝯䅁䉁䅁䅁允䅁䅁䅯兺䅙䅁杷允䅁䅁䅑䅁䑁䅁䅷䅁䭁䕁䙙䅁䭁佁䭯䅁䭁佁䭷䅁䉁䅁䅁允䅁䅁䅯睒䅁䅁杷允䅁䅁䅑䅁䑁䅁䅷䅁䭁䅁䝉䅁䭁佁䭧䅁䭁䡁䔰䅁䉁䅁䅁允䅁䅁䄴杄䅁䑁䅑䅎畁䑁䅕杍㉁䅁䅁䍄䉁䅁䅁睁䅁䅁䅍䅄䅁䅁䅯䄹䅑䅁䅯杈䅙䅁䅅䅁䉁䅁䅁权⽄杂䅁䍄䉁䅁䅁䅂䅁䅁䅍䅄䅁䅁䅯䅩䅁䅁䅯权䅁䅁䅯䅂䅉䅁䅅䅁䉁䅁䅁兂㕂匶硙䭃摷䅑杷允䅁䅁䅑䅁䑁䅁䅷䅁䭁䅁䝯䅁䭁佁䭧䅁䭁䡁䕁䅁䉁䅁䅁允䅁䅁䄴䅄䅁䑁䅙䅍畁䑁䅑睍䅁䅁杷允䅁䅁䅑䅁䑁䅁䅷䅁䭁䵁䙅䅁䭁佁䭙䅁䭁䥁䕕䅁䉁䅁䅁允䅁䅁䄴䅄䅁䑁䅉杌ㅁ䑁䅑免䅁䅁杷允䅁䅁䅑䅁䑁䅁䅷䅁䭁䵁䉁䅁䭁䉁䅅䅁䭁䅁䅕䅁䉁䅁䅁允䅁䅁䄴杆䅁䑁䅑杍硁䑁䅉䅍睁䑁䅁䅍睁䑁䅁䅁䵁䅉䅅䅁䕁䅁䅁睁䵁䅁䅁权䝁杂䅁权灄权䅁权瑂䅂䅁允䅁䅁䅅䅁䙁䅁䅁䅁权當䅆䍄䉁䅁䅁睁䅁䅁䅍䅄䅁䅁䅯睂䅕䅁䅯䅊䅙䅁䅅䅁䉁䅁䅁权あ睄䅁䍄䉁䅁䅁䅂䅁䅁䅍䅄䅁䅁䅯䅤䅕䅁䅯眵䅯䅁䅯睧䅑䅁䅅䅁䉁䅁䅁兂桁䡳潊敫䠰䅑杷允䅁䅁䅑䅁䑁䅁䅷䅁䭁佁䙫䅁䭁佁䭣䅁䭁䡁䕅䅁䉁䅁䅁允䅁䅁䅕瑃橥䑣䬱捏䵁䅉䅅䅁䕁䅁䅁睁䵁䅁䅁权䝁兂䅁权煄权䅁权䙃䅂䅁允䅁䅁䅅䅁佁䅁䅯䅁硁䍁䄴免硁䅁䅁䍄䉁䅁䅁䅂䅁䅁䅍䅄䅁䅁䅯朷䅅䅁䅯充䅁䅁䅯兂䅁䅁䅅䅁䉁䅁䅁杄啁䅁䅁䅎祁䑁䅍兎睁䑁䅁䅍睁䑁䅁䅁䵁䅉䅅䅁䕁䅁䅁睁䵁䅁䅁权䑄䅂䅁权潄权䅁权㙂䅂䅁允䅁䅁䅅䅁䭁䕁䅣䅁䵁䅉䅅䅁䑁䅁䅁睁䵁䅁䅁权呁杂䅁权歁杂䅁允䅁䅁䅅䅁䭁䭁䥁䅁䵁䅉䅅䅁䕁䅁䅁睁䵁䅁䅁权㥂兂䅁权牄权䅁权獄权䅁允䅁䅁䅅䅁佁䉁䅑䅁祁䑁䅣兎睁䑁䅁䅍睁䑁䅁䅍䅁䅁杷允䅁䅁䅑䅁䑁䅁䅷䅁䭁䥁䙯䅁䭁佁䭧䅁䭁䡁䕅䅁䉁䅁䅁允䅁䅁䄴䅄䅁䑁䅅兎畁䑁䅕睎䅁䅁杷允䅁䅁䅑䅁䑁䅁䅷䅁䭁䥁䕳䅁䭁佁䭫䅁䭁䡁䕁䅁䉁䅁䅁允䅁䅁䅕䅁䅁䵁婃㠶䵁䅉䅅䅁䕁䅁䅁睁䵁䅁䅁权㡃䅂䅁权畄权䅁权㙂䅂䅁允䅁䅁䅅䅁䙁䅁䅁䅁䅁䱑䄹䍄䉁䅁䅁䅂䅁䅁䅍䅄䅁䅁䅯兂䅕䅁䅯朷䅯䅁䅯来䅑䅁䅅䅁䉁䅁䅁兂䅁䅁䅁䑷䜰兑杷允䅁䅁䅑䅁䑁䅁䅷䅁䭁䩁䙙䅁䭁佁䭧䅁䭁䡁䕯䅁䉁䅁䅁允䅁䅁䄴䅄䅁䑁䅧杌ㅁ䑁䅙睍䅁䅁杷允䅁䅁䅑䅁䑁䅁䅷䅁䭁䍁偍䅁䭁佁䭯䅁䭁䡁䕯䅁䉁䅁䅁允䅁䅁䄴䅄䅁䑁䅅杌睁䑁䅣睎䅁䅁杷允䅁䅁䅍䅁䑁䅁䅷䅁䭁䱁䘴䅁䭁䉁䝷䅁䉁䅁䅁允䅁䅁䅯睤䅙䅁杷允䅁䅁䅑䅁䑁䅁䅷䅁䭁乁䕅䅁䭁佁䭫䅁䭁䡁䔰䅁䉁䅁䅁允䅁䅁䅕䅁䅁䥁䱃〴䵁䅉䅅䅁䕁䅁䅁睁䵁䅁䅁权允兂䅁权灄权䅁权瑂䅂䅁允䅁䅁䅅䅁䙁䅁䅁䅁奃兪䉚䍄䉁䅁䅁䅂䅁䅁䅍䅄䅁䅁䅯䄹䅑䅁䅯眶䅯䅁䅯䅣䅑䅁䅅䅁䉁䅁䅁杄十䅁䅁杍㉁䑁䅕免㑁䑁䅣兎睁䅁䅁䍄䉁䅁䅁䅂䅁䅁䅍䅄䅁䅁䅯兊䅕䅁䅯䄶䅯䅁䅯睢䅑䅁䅅䅁䉁䅁䅁杄佁䅁䅁免硁䍁䄴兎祁䑁䅣䅁䵁䅉䅅䅁䕁䅁䅁睁䵁䅁䅁权瑂兂䅁权瑄权䅁权硂䅂䅁允䅁䅁䅅䅁䙁䭁硲欰椱久⽧䍄䉁䅁䅁䅂䅁䅁䅍䅄䅁䅁䅯朲䅑䅁䅯儶䅯䅁䅯兢䅑䅁䅅䅁䉁䅁䅁兂䅁䅁䅁䝧杈䅑杷允䅁䅁䅑䅁䑁䅁䅷䅁䭁䅁䉧䅁䭁䅁䅯䅁䭁䅁䍑䅁䉁䅁䅁允䅁䅁䅕䭆䠵場啯が䵁䅉䅅䅁䕁䅁䅁睁䵁䅁䅁权硃䅂䅁权灄权䅁权獄权䅁允䅁䅁䅅䅁䙁䅁䅁䅁䅂卵䉂䍄䉁䅁䅁䅂䅁䅁䅍䅄䅁䅁䅯眷䅑䅁䅯眵䅯䅁䅯兢䅑䅁䅅䅁䉁䅁䅁兂㝂䭆䠵場⭲睐杷允䅁䅁䅑䅁䑁䅁䅷䅁䭁䙁䅙䅁䭁䅁䅯䅁䭁䅁䍑䅁䉁䅁䅁允䅁䅁䅕瑃橥䑣䬲歈䵁䅉䅅䅁䕁䅁䅁睁䵁䅁䅁权婄兂䅁权浄权䅁权㙂䅂䅁允䅁䅁䅅䅁佁䅁䅷䅁硁䍁䄴睎祁䑁䅣䅁䵁䅉䅅䅁䑁䅁䅁睁䵁䅁䅁权剃兂䅁权捁杂䅁允䅁䅁䅅䅁䭁䥁䜸䅁䵁䅉䅅䅁䕁䅁䅁睁䵁䅁䅁权噁兂䅁权湄权䅁权獄权䅁允䅁䅁䅅䅁䙁䙁偹癷潕偘⼸䍄䉁䅁䅁䅂䅁䅁䅍䅄䅁䅁䅯䅰䄸䅁䅯允䅉䅁䅯睁䅉䅁䅅䅁䉁䅁䅁兂䡂㑫硳䝕⽃䅑杷允䅁䅁䅑䅁䑁䅁䅷䅁䭁䥁䅧䅁䭁䅁䅯䅁䭁䅁䅕䅁䉁䅁䅁允䅁䅁䅕渫焵䡶呓ぁ䵁䅉䅅䅁䕁䅁䅁睁䵁䅁䅁权畃䅂䅁权牄权䅁权硂䅂䅁允䅁䅁䅅䅁佁䉁䅉䅁㑁䑁䅉李ぁ䑁䅉兎祁䑁䅑䅁䵁䅉䅅䅁䕁䅁䅁睁䵁䅁䅁权䭃允䅁权剁䅁䅁权䙁䅁䅁允䅁䅁䅅䅁佁䉁䅉䅁ㅁ䑁䅫杍㍁䑁䅁䅍睁䑁䅁䅁䵁䅉䅅䅁䕁䅁䅁睁䵁䅁䅁权乁杂䅁权煄权䅁权㙂䅂䅁允䅁䅁䅅䅁佁䅁䅷䅁睁䍁䄴兎穁䑁䅉䅁䵁䅉䅅䅁䕁䅁䅁睁䵁䅁䅁权䉄䅁䅁权䭁䅁䅁权䙁䅁䅁允䅁䅁䅅䅁䙁䅁琴灳瘳睰䅒䍄䉁䅁䅁䅂䅁䅁䅍䅄䅁䅁䅯睂䅙䅁䅯朷䅯䅁䅯全䅑䅁䅅䅁䉁䅁䅁兂䅁䅁䅁䩷牺䅷杷允䅁䅁䅑䅁䑁䅁䅷䅁䭁䥁䙯䅁䭁佁䭧䅁䭁䝁䔰䅁䉁䅁䅁允䅁䅁䄴杄䅁䑁䅅李畁䑁䅧睎㕁䅁䅁䍄䉁䅁䅁䅂䅁䅁䅍䅄䅁䅁䅯典䅑䅁䅯眵䅯䅁䅯兢䅑䅁䅅䅁䉁䅁䅁兂千瑚浑橘㡌睐杷允䅁䅁䅑䅁䑁䅁䅷䅁䭁䩁䕁䅁䭁佁䭙䅁䭁䡁䕅䅁䉁䅁䅁允䅁䅁䄴䅄䅁䑁䅑杌硁䑁䅙兎䅁䅁杷允䅁䅁䅑䅁䑁䅁䅷䅁䭁䭁䕍䅁䭁佁䭯䅁䭁䥁䕍䅁䉁䅁䅁允䅁䅁䄴䅄䅁䑁䅁杌睁䑁䅍李䅁䅁杷允䅁䅁䅑䅁䑁䅁䅷䅁䭁䱁䅕䅁䭁䅁䅯䅁䭁䅁䅕䅁䉁䅁䅁允䅁䅁䅕児塲㍯㥃ぅ䵁䅉䅅䅁䑁䅁䅁睁䵁䅁䅁权楁兂䅁权奁杂䅁允䅁䅁䅅䅁䭁䡁䝷䅁䵁䅉䅅䅁䕁䅁䅁睁䵁䅁䅁权ㅃ䅂䅁权潄权䅁权䙃䅂䅁允䅁䅁䅅䅁佁䅁䄴䅁硁䑁䅣杌㑁䑁䅉䅎䅁䅁杷允䅁䅁䅑䅁䑁䅁䅷䅁䭁䱁䕯䅁䭁佁䭯䅁䭁䡁䕅䅁䉁䅁䅁允䅁䅁䄴䅄䅁䑁䅁杌ぁ䑁䅧兏䅁䅁杷允䅁䅁䅑䅁䑁䅁䅷䅁䭁䍁䙙䅁䭁䉁䜸䅁䭁䍁䝁䅁䉁䅁䅁允䅁䅁䅯朷䅣䅁杷允䅁䅁䅑䅁䑁䅁䅷䅁䭁乁䙅䅁䭁佁䬰䅁䭁䝁䔰䅁䉁䅁䅁允䅁䅁䅕灶愸㥌欰樵䴸䅉䅅䅁䕁䅁䅁睁䵁䅁䅁权睄䅂䅁权牄权䅁权睂䅂䅁允䅁䅁䅅䅁佁䉁䅑䅁硁䑁䅑䅎硁䑁䅫兏祁䑁䅁免䅁䅁杷允䅁䅁䅑䅁䑁䅁䅷䅁䭁䭁䕁䅁䭁佁䬰䅁䭁䡁䕯䅁䉁䅁䅁允䅁䅁䅕楄礲敮渫樳䴸䅉䅅䅁䕁䅁䅁睁䵁䅁䅁权䱄䅂䅁权灄权䅁权瑂䅂䅁允䅁䅁䅅䅁䙁䅁䅁䅁䅄畅䅴䍄䉁䅁䅁睁䅁䅁䅍䅄䅁䅁䅯具䅑䅁䅯杈䅙䅁䅅䅁䉁䅁䅁权㕃睂䅁䍄䉁䅁䅁䅂䅁䅁䅍䅄䅁䅁䅯眳䅕䅁䅯眶䅯䅁䅯睧䅑䅁䅅䅁䉁䅁䅁杄啁䅁䅁杍祁䑁䅑睎㕁䑁䅣杍穁䑁䅫䅁䵁䅉䅅䅁䕁䅁䅁睁䵁䅁䅁权䙁杂䅁权湄权䅁权㙂䅂䅁允䅁䅁䅅䅁䙁䅁䉡啬䱏䉢䅆䍄䉁䅁䅁䅂䅁䅁䅍䅄䅁䅁䅯儯䅕䅁䅯儶䅯䅁䅯睧䅑䅁䅅䅁䉁䅁䅁兂䅁䅁䅁䵧い䅑杷允䅁䅁䅑䅁䑁䅁䅷䅁䭁䱁䕙䅁䭁佁䭯䅁䭁䡁䕅䅁䉁䅁䅁允䅁䅁䄴䅄䅁䑁䅁杌㍁䑁䅅杍䅁䅁杷允䅁䅁䅍䅁䑁䅁䅷䅁䭁偁䕅䅁䭁䍁䝑䅁䉁䅁䅁允䅁䅁䅯村䄸䅁杷允䅁䅁䅑䅁䑁䅁䅷䅁䭁䱁䕉䅁䭁佁䭯䅁䭁䡁䔰䅁䉁䅁䅁允䅁䅁䄴䅄䅁䑁䅁杌祁䑁䅧䅏䅁䅁杷允䅁䅁䅑䅁䑁䅁䅷䅁䭁䑁䘴䅁䭁佁䭯䅁䭁䡁䔰䅁䉁䅁䅁允䅁䅁䄴䅄䅁䑁䅅杌祁䑁䅧睎䅁䅁杷允䅁䅁䅑䅁䑁䅁䅷䅁䭁䕁䙯䅁䭁佁䭯䅁䭁䝁䔸䅁䉁䅁䅁允䅁䅁䄴䅄䅁䑁䅁杌㕁䑁䅍睍䅁䅁杷允䅁䅁䅑䅁䑁䅁䅷䅁䭁䙁䙑䅁䭁佁䬰䅁䭁䝁䔸䅁䉁䅁䅁允䅁䅁䅕㑎䉬余兘樷䴸䅉䅅䅁䕁䅁䅁睁䵁䅁䅁权䍁兂䅁权瑄权䅁权睂䅂䅁允䅁䅁䅅䅁䙁䝁剩堷⽷晎⽉䍄䉁䅁䅁䅂䅁䅁䅍䅄䅁䅁䅯䅢䅕䅁䅯朷䅯䅁䅯兣䅑䅁䅅䅁䉁䅁䅁权䡂䅁䅁䍄䉁䅁䅁䅂䅁䅁䅍䅄䅁䅁䅯儱䅑䅁䅯朶䅯䅁䅯睢䅑䅁䅅䅁䉁䅁䅁杄䵁䅁䅁免畁䑁䅕䅎ㅁ䅁䅁䍄䉁䅁䅁䅂䅁䅁䅍䅄䅁䅁䅯睶䅑䅁䅯朷䅯䅁䅯来䅑䅁䅅䅁䉁䅁䅁兂䅁䅁䅁䵫祪䅑杷允䅁䅁䅑䅁䑁䅁䅷䅁䭁䝁䙑䅁䭁佁䭙䅁䭁䡁䔰䅁䉁䅁䅁允䅁䅁䄴䅄䅁䑁䅅杌祁䑁䅅杍䅁䅁杷允䅁䅁䅑䅁䑁䅁䅷䅁䭁䅁䉣䅁䭁䅁䅯䅁䭁䅁䅕䅁䉁䅁䅁允䅁䅁䅕⽷潕䥘䌹ぇ䵁䅉䅅䅁䕁䅁䅁睁䵁䅁䅁权㉄兂䅁权畄权䅁权䑃䅂䅁允䅁䅁䅅䅁䙁䅁䅁䅁权砵䈱䍄䉁䅁䅁䅂䅁䅁䅍䅄䅁䅁䅯兘䅕䅁䅯儷䅯䅁䅯䄷䅯䅁䅅䅁䉁䅁䅁兂橄婰䕶䱉睄睐杷允䅁䅁䅑䅁䑁䅁䅷䅁䭁䕁䙍䅁䭁佁䭫䅁䭁䥁䕍䅁䉁䅁䅁允䅁䅁䅕䅁䅁䅁煂䔶䵁䅉䅅䅁䕁䅁䅁睁䵁䅁䅁权晄允䅁权䭁䅁䅁权䕁杁䅁允䅁䅁䅅䅁䙁䅁塲㍯㥁桩䅴䍄䉁䅁䅁睁䅁䅁䅍䅄䅁䅁䅯睷䅕䅁䅯䅊䅙䅁䅅䅁䉁䅁䅁权呂睄䅁䍄䉁䅁䅁䅂䅁䅁䅍䅄䅁䅁䅯䅧䅕䅁䅯朶䅯䅁䅯兣䅑䅁䅅䅁䉁䅁䅁杄䵁䅁䅁䅍畁䑁䅅睎㑁䅁䅁䍄䉁䅁䅁䅂䅁䅁䅍䅄䅁䅁䅯朶䅑䅁䅯朷䅯䅁䅯兢䅑䅁䅅䅁䉁䅁䅁兂䅁䅁䅁䕉䉷兑杷允䅁䅁䅑䅁䑁䅁䅷䅁䭁䵁䘸䅁䭁佁䭣䅁䭁䥁䕕䅁䉁䅁䅁允䅁䅁䅕積積積穐啉䵁䅉䅅䅁䕁䅁䅁睁䵁䅁䅁权䱄允䅁权䕁䅁䅁权䕁杁䅁允䅁䅁䅅䅁䙁䅁䅁䅁⭁嘰䉎䍄䉁䅁䅁䅂䅁䅁䅍䅄䅁䅁䅯兖䅕䅁䅯䄶䅯䅁䅯全䅑䅁䅅䅁䉁䅁䅁杄佁䅁䅁杍㍁䍁䄴䅎㍁䑁䅉䅁䵁䅉䅅䅁䕁䅁䅁睁䵁䅁䅁权乂兂䅁权潄权䅁权獄权䅁允䅁䅁䅅䅁佁䅁䄴䅁硁䑁䅁杌ㅁ䑁䅍杍䅁䅁杷允䅁䅁䅑䅁䑁䅁䅷䅁䭁䕁偣䅁䭁佁䭫䅁䭁䥁䕕䅁䉁䅁䅁允䅁䅁䅕䅁䅁䥁㍁䔴䵁䅉䅅䅁䕁䅁䅁睁䵁䅁䅁权䩄䅁䅁权䕁䅁䅁权䙁䅁䅁允䅁䅁䅅䅁䙁䅁䅁䅁㝄䜵䉖䍄䉁䅁䅁睁䅁䅁䅍䅄䅁䅁䅯杖䅕䅁䅯杈䅙䅁䅅䅁䉁䅁䅁权卂杂䅁䍄䉁䅁䅁䅂䅁䅁䅍䅄䅁䅁䅯䅃䅁䅁䅯权䅁䅁䅯兂䅁䅁䅅䅁䉁䅁䅁兂睃浣剩吷湷䅑杷允䅁䅁䅑䅁䑁䅁䅷䅁䭁䉁䙅䅁䭁佁䭯䅁䭁䝁䔰䅁䉁䅁䅁允䅁䅁䄴䅄䅁䑁䅁杌㕁䑁䅍睍䅁䅁杷允䅁䅁䅑䅁䑁䅁䅷䅁䭁䙁偷䅁䭁佁䭳䅁䭁䥁䕍䅁䉁䅁䅁允䅁䅁䄴䅆䅁䑁䅑䅍硁䑁䅍䅍祁䑁䅕李穁䅁䅁䍄䉁䅁䅁䅂䅁䅁䅍䅄䅁䅁䅯儳䅑䅁䅯朷䅯䅁䅯兦䅑䅁䅅䅁䉁䅁䅁兂䅁䅁䅁偁欯䅑杷允䅁䅁䅑䅁䑁䅁䅷䅁䭁䥁䙕䅁䭁佁䭯䅁䭁䥁䕍䅁䉁䅁䅁允䅁䅁䄴权䅁䑁䅁杌㍁䑁䅕䅁䵁䅉䅅䅁䕁䅁䅁睁䵁䅁䅁权偄兂䅁权畄权䅁权獄权䅁允䅁䅁䅅䅁䙁䅁䅁䅁䅁偕䅒䍄䉁䅁䅁䅂䅁䅁䅍䅄䅁䅁䅯兰䅅䅁䅯允䅉䅁䅯杁䅉䅁䅅䅁䉁䅁䅁兂煁㠸㑈倴剺䅑杷允䅁䅁䅑䅁䑁䅁䅷䅁䭁䵁䙙䅁䭁佁䭯䅁䭁䡁䔰䅁䉁䅁䅁允䅁䅁䄴䅄䅁䑁䅁杌㉁䑁䅧杍䅁䅁杷允䅁䅁䅑䅁䑁䅁䅷䅁䭁䕁䉁䅁䭁䅁䍅䅁䭁䅁䍍䅁䉁䅁䅁允䅁䅁䅕朳扒䬯䩩歹䵁䅉䅅䅁䕁䅁䅁睁䵁䅁䅁权䉄䅂䅁权浄权䅁权瑂䅂䅁允䅁䅁䅅䅁䭁䕁䅣䅁䵁䅉䅅䅁䕁䅁䅁睁䵁䅁䅁权㍁兂䅁权煄权䅁权㙂䅂䅁允䅁䅁䅅䅁佁䅁䅷䅁睁䍁䄴免睁䑁䅫䅁䵁䅉䅅䅁䕁䅁䅁睁䵁䅁䅁权湄䅂䅁权煄权䅁权瑂䅂䅁允䅁䅁䅅䅁佁䅁䅷䅁睁䍁䄴䅍㑁䑁䅣䅁䵁䅉䅅䅁䕁䅁䅁睁䵁䅁䅁权瑄兂䅁权湄权䅁权䙃䅂䅁允䅁䅁䅅䅁䙁䑁汦⽷奢八䅄䍄䉁䅁䅁䅂䅁䅁䅍䅄䅁䅁䅯儵䅕䅁䅯儶䅯䅁䅯兣䅑䅁䅅䅁䉁䅁䅁兂䅁䅁䅁䤲䔸兑杷允䅁䅁䅑䅁䑁䅁䅷䅁䭁䥁䔸䅁䭁佁䬰䅁䭁䡁䕁䅁䉁䅁䅁允䅁䅁䅕牕敧敨剴樯䴸䅉䅅䅁䑁䅁䅁睁䵁䅁䅁权牃䅂䅁权奁杂䅁允䅁䅁䅅䅁䭁䑁䝫䅁䵁䅉䅅䅁䕁䅁䅁睁䵁䅁䅁权䕄䅁䅁权䕁䅁䅁权䙁䅁䅁允䅁䅁䅅䅁䙁䅁䅁䅁䅄湙䉒䍄䉁䅁䅁䅂䅁䅁䅍䅄䅁䅁䅯䅔䅕䅁䅯儷䅯䅁䅯睢䅑䅁䅅䅁䉁䅁䅁兂乃㉬匴㡧䭄睐杷允䅁䅁䅑䅁䑁䅁䅷䅁䭁䝁䉁䅁䭁䅁䍅䅁䭁䅁䍉䅁䉁䅁䅁允䅁䅁䅕潒眳硫䥐欴䵁䅉䅅䅁䕁䅁䅁睁䵁䅁䅁权佃兂䅁权湄权䅁权㥂䅂䅁允䅁䅁䅅䅁䙁䡁㥅瑃橥䍣䅴䍄䉁䅁䅁䅂䅁䅁䅍䅄䅁䅁䅯杄䅙䅁䅯儶䅯䅁䅯睢䅑䅁䅅䅁䉁䅁䅁兂䅁䅁䅁䡋䕙具杷允䅁䅁䅑䅁䑁䅁䅷䅁䭁䙁䙙䅁䭁佁䭣䅁䭁䝁䔸䅁䉁䅁䅁允䅁䅁䅕楁䡵瑆佮啅䵁䅉䅅䅁䕁䅁䅁睁䵁䅁䅁权捃兂䅁权瑄权䅁权獄权䅁允䅁䅁䅅䅁䙁䍁礲敮渫杸䅆䍄䉁䅁䅁䅂䅁䅁䅍䅄䅁䅁䅯眱䅑䅁䅯儶䅯䅁䅯全䅑䅁䅅䅁䉁䅁䅁兂䅁䅁䅁佅穄䅑杷允䅁䅁䅍䅁䑁䅁䅷䅁䭁䥁䙯䅁䭁䉁䝯䅁䉁䅁䅁允䅁䅁䅯䅑䅙䅁杷允䅁䅁䅑䅁䑁䅁䅷䅁䭁䭁䙅䅁䭁佁䭧䅁䭁䝁䔰䅁䉁䅁䅁允䅁䅁䄴杄䅁䑁䅅免畁䑁䅙䅍㑁䅁䅁䍄䉁䅁䅁䅂䅁䅁䅍䅄䅁䅁䅯六䅕䅁䅯朵䅯䅁䅯全䅑䅁䅅䅁䉁䅁䅁杄䵁䅁䅁睍畁䑁䅍免㑁䅁䅁䍄䉁䅁䅁睁䅁䅁䅍䅄䅁䅁䅯兯䅕䅁䅯杇䅙䅁䅅䅁䉁䅁䅁权牁杂䅁䍄䉁䅁䅁䅂䅁䅁䅍䅄䅁䅁䅯兯䅑䅁䅯朷䅯䅁䅯睢䅑䅁䅅䅁䉁䅁䅁兂䅁䅁䅁䑃䥙兑杷允䅁䅁䅑䅁䑁䅁䅷䅁䭁䩁䉙䅁䭁䉁䅅䅁䭁䅁䅕䅁䉁䅁䅁允䅁䅁䄴䅆䅁䑁䅕睎穁䑁䅁䅍㑁䑁䅙䅍㑁䅁䅁䍄䉁䅁䅁䅂䅁䅁䅍䅄䅁䅁䅯眰䅅䅁䅯充䅁䅁䅯䅂䅉䅁䅅䅁䉁䅁䅁杄啁䅁䅁李㕁䑁䅫䅍睁䑁䅁䅍睁䑁䅁䅁䵁䅉䅅䅁䕁䅁䅁睁䵁䅁䅁权ㅃ䅂䅁权畄权䅁权瑂䅂䅁允䅁䅁䅅䅁䙁䅁䅁䅁䅁癒䄵䍄䉁䅁䅁䅂䅁䅁䅍䅄䅁䅁䅯䅄䅕䅁䅯朵䅯䅁䅯睧䅑䅁䅅䅁䉁䅁䅁杄䵁䅁䅁䅎畁䑁䅁兏祁䅁䅁䍄䉁䅁䅁䅂䅁䅁䅍䅄䅁䅁䅯䅌䅕䅁䅯眵䅯䅁䅯全䅑䅁䅅䅁䉁䅁䅁兂䙃ㄶ㑇潈晕䅑杷允䅁䅁䅑䅁䑁䅁䅷䅁䭁䝁䙕䅁䭁佁䬰䅁䭁䡁䕯䅁䉁䅁䅁允䅁䅁䅕穐敖歵䵫䐫䴸䅉䅅䅁䕁䅁䅁睁䵁䅁䅁权歁兂䅁权瑄权䅁权獄权䅁允䅁䅁䅅䅁䙁䡁桋䕫㡺癯⽅䍄䉁䅁䅁䅂䅁䅁䅍䅄䅁䅁䅯䅺䅕䅁䅯朷䅯䅁䅯睧䅑䅁䅅䅁䉁䅁䅁兂䅁䅁䅁偁䔸兑杷允䅁䅁䅑䅁䑁䅁䅷䅁䭁䝁䙯䅁䭁佁䬴䅁䭁䡁䕯䅁䉁䅁䅁允䅁䅁䅕䅁䅁䍁杄唷䵁䅉䅅䅁䕁䅁䅁睁䵁䅁䅁权偃䅂䅁权浄权䅁权㙂䅂䅁允䅁䅁䅅䅁佁䅁䅷䅁睁䍁䄴睎ㅁ䑁䅫䅁䵁䅉䅅䅁䕁䅁䅁睁䵁䅁䅁权䵂睃䅁权瑄权䅁权瑂䅂䅁允䅁䅁䅅䅁䙁偁⭰牡へ㕫⽧䍄䉁䅁䅁䅂䅁䅁䅍䅄䅁䅁䅯杚䅅䅁䅯权䅁䅁䅯兂䅁䅁䅅䅁䉁䅁䅁兂㡄晱午坔䩉䅑杷允䅁䅁䅑䅁䑁䅁䅷䅁䭁䱁䙙䅁䭁佁䬰䅁䭁䡁䔰䅁䉁䅁䅁允䅁䅁䅕児塲㍯㥁樰䴸䅉䅅䅁䕁䅁䅁睁䵁䅁䅁权桄䅂䅁权灄权䅁权睂䅂䅁允䅁䅁䅅䅁䙁䅁䅁䅁睂晉䄵䍄䉁䅁䅁䅂䅁䅁䅍䅄䅁䅁䅯䄸䅕䅁䅯朶䅯䅁䅯䄷䅯䅁䅅䅁䉁䅁䅁权䡂䅁䅁䍄䉁䅁䅁䅂䅁䅁䅍䅄䅁䅁䅯朶䅑䅁䅯朵䅯䅁䅯兣䅑䅁䅅䅁䉁䅁䅁杄䵁䅁䅁免畁䑁䅉兏硁䅁䅁䍄䉁䅁䅁䅂䅁䅁䅍䅄䅁䅁䅯杮䅕䅁䅯䄶䅯䅁䅯全䅑䅁䅅䅁䉁䅁䅁杄佁䅁䅁免睁䍁䄴䅏㉁䑁䅧䅁䵁䅉䅅䅁䕁䅁䅁睁䵁䅁䅁权权允䅁权䉁杁䅁权䙁杁䅁允䅁䅁䅅䅁䙁偁⼵䩮㑩全䉆䍄䉁䅁䅁䅂䅁䅁䅍䅄䅁䅁䅯杮䅑䅁䅯眶䅯䅁䅯䅣䅑䅁䅅䅁䉁䅁䅁杄十䅁䅁李硁䑁䅉䅏祁䑁䅣䅎㍁䅁䅁䍄䉁䅁䅁䅂䅁䅁䅍䅄䅁䅁䅯儲䅕䅁䅯眶䅯䅁䅯睧䅑䅁䅅䅁䉁䅁䅁杄啁䅁䅁䅎ぁ䑁䅕杍硁䑁䅑睎ㅁ䑁䅍䅁䵁䅉䅅䅁䕁䅁䅁睁䵁䅁䅁权㉁䅁䅁权䉁杁䅁权䙁杁䅁允䅁䅁䅅䅁䙁䙁乃㉬匴䵰䅚䍄䉁䅁䅁䅂䅁䅁䅍䅄䅁䅁䅯䄯䅕䅁䅯朶䅯䅁䅯䅣䅑䅁䅅䅁䉁䅁䅁杄䵁䅁䅁䅍畁䑁䅙免穁䅁䅁䍄䉁䅁䅁䅂䅁䅁䅍䅄䅁䅁䅯䅮䅕䅁䅯朷䅯䅁䅯全䅑䅁䅅䅁䉁䅁䅁兂䅁䅁䅁䘰䭑兑杷允䅁䅁䅑䅁䑁䅁䅷䅁䭁偁䙁䅁䭁佁䭙䅁䭁䡁䕁䅁䉁䅁䅁允䅁䅁䄴䅄䅁䑁䅅杌睁䑁䅉李䅁䅁杷允䅁䅁䅑䅁䑁䅁䅷䅁䭁偁䙁䅁䭁佁䭧䅁䭁䥁䕕䅁䉁䅁䅁允䅁䅁䄴䅄䅁䑁䅙杌㉁䑁䅧睎䅁䅁杷允䅁䅁䅑䅁䑁䅁䅷䅁䭁䍁䵙䅁䭁佁䭣䅁䭁䡁䕯䅁䉁䅁䅁允䅁䅁䅕穐敖歵䵫㡁䵁䅉䅅䅁䑁䅁䅁睁䵁䅁䅁权㝃兂䅁权慁杂䅁允䅁䅁䅅䅁䭁乁䝙䅁䵁䅉䅅䅁䕁䅁䅁睁䵁䅁䅁权乃䅂䅁权浄权䅁权睂䅂䅁允䅁䅁䅅䅁佁䅁䅷䅁祁䍁䄴兎㑁䑁䅣䅁䵁䅉䅅䅁䕁䅁䅁睁䵁䅁䅁权橄兂䅁权瑄权䅁权瑂䅂䅁允䅁䅁䅅䅁䙁䉁䑋䵷桱敒⽉䍄䉁䅁䅁䅂䅁䅁䅍䅄䅁䅁䅯兪䅕䅁䅯朷䅯䅁䅯全䅑䅁䅅䅁䉁䅁䅁兂䅁䅁䅁䑣㈳䅑杷允䅁䅁䅑䅁䑁䅁䅷䅁䭁偁䕍䅁䭁佁䭯䅁䭁䝁䔰䅁䉁䅁䅁允䅁䅁䅯睒䅁䅁杷允䅁䅁䅑䅁䑁䅁䅷䅁䭁䭁䔸䅁䭁佁䭳䅁䭁䥁䕍䅁䉁䅁䅁允䅁䅁䄴杅䅁䑁䅫免硁䑁䅉䅏㍁䑁䅑䅍䅁䅁杷允䅁䅁䅑䅁䑁䅁䅷䅁䭁佁䘴䅁䭁佁䬴䅁䭁䥁䕕䅁䉁䅁䅁允䅁䅁䅕䅁䅁䅁䩃〵䵁䅉䅅䅁䕁䅁䅁睁䵁䅁䅁权䭃兂䅁权灄权䅁权㙂䅂䅁允䅁䅁䅅䅁䙁䅁䅁䅁䅄䅒䉬䍄䉁䅁䅁睁䅁䅁䅍䅄䅁䅁䅯䅅䅙䅁䅯杈䅙䅁䅅䅁䉁䅁䅁权乄睂䅁䍄䉁䅁䅁睁䅁䅁䅍䅄䅁䅁䅯䄯䅑䅁䅯杈䅙䅁䅅䅁䉁䅁䅁权剃杂䅁䍄䉁䅁䅁䅂䅁䅁䅍䅄䅁䅁䅯兙䅕䅁䅯䄶䅯䅁䅯兣䅑䅁䅅䅁䉁䅁䅁杄䭁䅁䅁䅎畁䑁䅣睍䅁䅁杷允䅁䅁䅑䅁䑁䅁䅷䅁䭁䑁䅑䅁䭁䅁䅯䅁䭁䅁䅕䅁䉁䅁䅁允䅁䅁䅕浗㝑〳丫稹䴸䅉䅅䅁䕁䅁䅁睁䵁䅁䅁权ㅁ兂䅁权灄权䅁权㙂䅂䅁允䅁䅁䅅䅁䙁䅁䅁䅁䅃据䅒䍄䉁䅁䅁䅂䅁䅁䅍䅄䅁䅁䅯兙䅁䅁䅯权䅁䅁䅯兂䅁䅁䅅䅁䉁䅁䅁兂杂搵楁⼲䭫䅑杷允䅁䅁䅑䅁䑁䅁䅷䅁䭁䑁䈰䅁䭁䅁䅑䅁䭁䅁䍑䅁䉁䅁䅁允䅁䅁䅕䅁䅁䥧䤳歒䵅䅉䅅䅁䕁䅁䅁睁䵁䅁䅁权湁兂䅁权潄权䅁权㙂䅂䅁允䅁䅁䅅䅁佁䅁䄴䅁硁䑁䅧杌㕁䑁䅫兎䅁䅁杷允䅁䅁䅑䅁䑁䅁䅷䅁䭁䝁䙉䅁䭁佁䭯䅁䭁䡁䔰䅁䉁䅁䅁允䅁䅁䄴䅄䅁䑁䅉杌睁䑁䅕杍䅁䅁杷允䅁䅁䅑䅁䑁䅁䅷䅁䭁䩁䙉䅁䭁佁䭣䅁䭁䡁䕅䅁䉁䅁䅁允䅁䅁䅕䑚晶㑔堰䕋䵁䅉䅅䅁䕁䅁䅁睁䵁䅁䅁权㍃䅁䅁权䕁䅁䅁权䕁杁䅁允䅁䅁䅅䅁䙁䅁䅁䅁㑄〯䉴䍄䉁䅁䅁䅂䅁䅁䅍䅄䅁䅁䅯䅉䅕䅁䅯䄶䅯䅁䅯䄷䅯䅁䅅䅁䉁䅁䅁杄佁䅁䅁睎ㅁ䍁䄴李㍁䑁䅍䅁䵁䅉䅅䅁䕁䅁䅁睁䵁䅁䅁权䵁杂䅁权畄权䅁权瑂䅂䅁允䅁䅁䅅䅁䙁䅁䅁䅁䅂偗䅰䍄䉁䅁䅁䅂䅁䅁䅍䅄䅁䅁䅯兙䅕䅁䅯眵䅯䅁䅯䅣䅑䅁䅅䅁䉁䅁䅁兂歂㥏倹婪啣䅑杷允䅁䅁䅑䅁䑁䅁䅷䅁䭁䵁䙷䅁䭁佁䭯䅁䭁䡁䕁䅁䉁䅁䅁允䅁䅁䄴䅄䅁䑁䅁杌㍁䑁䅑睍䅁䅁杷允䅁䅁䅑䅁䑁䅁䅷䅁䭁乁䕧䅁䭁佁䭣䅁䭁佁䭷䅁䉁䅁䅁允䅁䅁䅕䴳㝂ㄳ偮啅䵁䅉䅅䅁䕁䅁䅁睁䵁䅁䅁权䑁杂䅁权牄权䅁权䑃䅂䅁允䅁䅁䅅䅁佁䉁䅉䅁㑁䑁䅙睎穁䑁䅁䅍睁䑁䅁䅁䵁䅉䅅䅁䕁䅁䅁睁䵁䅁䅁权楁䅁䅁权䕁䅁䅁权䙁䅁䅁允䅁䅁䅅䅁䙁䅁䅁䥁㝂歉䈵䍄䉁䅁䅁䅂䅁䅁䅍䅄䅁䅁䅯睴䅑䅁䅯儷䅯䅁䅯来䅑䅁䅅䅁䉁䅁䅁兂穂䩡瑈䑦ㄫ睐杷允䅁䅁䅑䅁䑁䅁䅷䅁䭁偁䙁䅁䭁佁䬰䅁䭁䝁䔸䅁䉁䅁䅁允䅁䅁䅕牒穢搯㑒啅䵁䅉䅅䅁䕁䅁䅁睁䵁䅁䅁权䵁杂䅁权瑄权䅁权獄权䅁允䅁䅁䅅䅁䙁䡁㥅瑃橥乣⼰䍄䉁䅁䅁睁䅁䅁䅍䅄䅁䅁䅯䅩䅕䅁䅯杇䅙䅁䅅䅁䉁䅁䅁权婂杂䅁䍄䉁䅁䅁䅂䅁䅁䅍䅄䅁䅁䅯兢䅁䅁䅯权䅁䅁䅯兂䅁䅁䅅䅁䉁䅁䅁兂㕁䵴㉨桶儸䅑杷允䅁䅁䅑䅁䑁䅁䅷䅁䭁乁䙫䅁䭁佁䭧䅁䭁䡁䕅䅁䉁䅁䅁允䅁䅁䄴䅄䅁䑁䅣杌睁䑁䅧杍䅁䅁杷允䅁䅁䅑䅁䑁䅁䅷䅁䭁䵁䕯䅁䭁佁䭯䅁䭁䡁䔰䅁䉁䅁䅁允䅁䅁䄴䅄䅁䑁䅅杌㍁䑁䅙兎䅁䅁杷允䅁䅁䅑䅁䑁䅁䅷䅁䭁䵁䙑䅁䭁佁䭙䅁䭁䡁䕁䅁䉁䅁䅁允䅁䅁䄴䅄䅁䑁䅫杌ぁ䑁䅫睍䅁䅁杷允䅁䅁䅑䅁䑁䅁䅷䅁䭁佁䕧䅁䭁佁䭙䅁䭁佁䭷䅁䉁䅁䅁允䅁䅁䅯睒䅁䅁杷允䅁䅁䅑䅁䑁䅁䅷䅁䭁䝁䉷䅁䭁䅁䅑䅁䭁䅁䍑䅁䉁䅁䅁允䅁䅁䅕䅁䅁䰴㌶䕮䵅䅉䅅䅁䕁䅁䅁睁䵁䅁䅁权允兂䅁权浄权䅁权㥂䅂䅁允䅁䅁䅅䅁佁䅁䅷䅁睁䍁䄴李穁䑁䅕䅁䵁䅉䅅䅁䕁䅁䅁睁䵁䅁䅁权穄䅂䅁权瑄权䅁权㥂䅂䅁允䅁䅁䅅䅁䙁䙁䩧䱍桰偸⽉䍄䉁䅁䅁䅂䅁䅁䅍䅄䅁䅁䅯兂䅕䅁䅯儶䅯䅁䅯䄷䅯䅁䅅䅁䉁䅁䅁兂䅁䅁䅁䵁楄䅑杷允䅁䅁䅑䅁䑁䅁䅷䅁䭁佁䈴䅁䭁䅁䍅䅁䭁䅁䍉䅁䉁䅁䅁允䅁䅁䅕硧䱉婉摪歺䵁䅉䅅䅁䕁䅁䅁睁䵁䅁䅁权奄䅂䅁权潄权䅁权䑃䅂䅁允䅁䅁䅅䅁佁䅁䅷䅁祁䑁䅕杌㑁䑁䅅䅁䵁䅉䅅䅁䕁䅁䅁睁䵁䅁䅁权剁杂䅁权畄权䅁权療䅂䅁允䅁䅁䅅䅁䙁䅁䅁䅁䅁⽺䅸䍄䉁䅁䅁䅂䅁䅁䅍䅄䅁䅁䅯杺䅑䅁䅯儷䅯䅁䅯兣䅑䅁䅅䅁䉁䅁䅁权䡂䅁䅁䍄䉁䅁䅁䅂䅁䅁䅍䅄䅁䅁䅯杶䅅䅁䅯充䅁䅁䅯䅂䅉䅁䅅䅁䉁䅁䅁杄啁䅁䅁睍ぁ䑁䅍李ぁ䑁䅧兏㉁䑁䅁䅁䵁䅉䅅䅁䕁䅁䅁睁䵁䅁䅁权い允䅁权䭁䅁䅁权䙁䅁䅁允䅁䅁䅅䅁䙁䵁䴳䵺䵺䅺䅎䍄䉁䅁䅁䅂䅁䅁䅍䅄䅁䅁䅯眫䅑䅁䅯睈䅙䅁䅯䅉䅙䅁䅅䅁䉁䅁䅁权佂杂䅁䍄䉁䅁䅁䅂䅁䅁䅍䅄䅁䅁䅯睪䅕䅁䅯眶䅯䅁䅯兣䅑䅁䅅䅁䉁䅁䅁杄十䅁䅁杍㕁䑁䅕䅍穁䑁䅁䅍睁䅁䅁䍄䉁䅁䅁䅂䅁䅁䅍䅄䅁䅁䅯䅯䅑䅁䅯朵䅯䅁䅯睢䅑䅁䅅䅁䉁䅁䅁杄䵁䅁䅁免畁䑁䅧兎祁䅁䅁䍄䉁䅁䅁䅂䅁䅁䅍䅄䅁䅁䅯䅍䅕䅁䅯眶䅯䅁䅯睢䅑䅁䅅䅁䉁䅁䅁杄十䅁䅁李㉁䑁䅁䅍睁䑁䅁䅍睁䅁䅁䍄䉁䅁䅁䅂䅁䅁䅍䅄䅁䅁䅯睑䅕䅁䅯朶䅯䅁䅯兣䅑䅁䅅䅁䉁䅁䅁杄䵁䅁䅁䅍畁䑁䅍免㕁䅁䅁䍄䉁䅁䅁䅂䅁䅁䅍䅄䅁䅁䅯睱䅕䅁䅯眶䅯䅁䅯来䅑䅁䅅䅁䉁䅁䅁杄十䅁䅁李ㅁ䑁䅙兎㉁䑁䅙杍ㅁ䅁䅁䍄䉁䅁䅁䅂䅁䅁䅍䅄䅁䅁䅯睤䅕䅁䅯朶䅯䅁䅯兢䅑䅁䅅䅁䉁䅁䅁杄䭁䅁䅁䅍畁䑁䅕睎䅁䅁杷允䅁䅁䅑䅁䑁䅁䅷䅁䭁佁䄸䅁䭁䅁䍅䅁䭁䅁䍉䅁䉁䅁䅁允䅁䅁䅕潷呑啹䡒歺䵁䅉䅅䅁䕁䅁䅁睁䵁䅁䅁权牂兂䅁权瑄权䅁权䑃䅂䅁允䅁䅁䅅䅁䙁䙁㘶兓䍷㥋⽣䍄䉁䅁䅁䅂䅁䅁䅍䅄䅁䅁䅯䅆䅷䅁䅯儷䅯䅁䅯睢䅑䅁䅅䅁䉁䅁䅁兂㑃潈牘払㉪睐杷允䅁䅁䅑䅁䑁䅁䅷䅁䭁䉁䵑䅁䭁佁䬰䅁䭁䡁䕁䅁䉁䅁䅁允䅁䅁䅕䬯确欰椱䐹䴸䅉䅅䅁䕁䅁䅁睁䵁䅁䅁权兂兂䅁权灄权䅁权睂䅂䅁允䅁䅁䅅䅁䙁䅁䅁䅁䅄佣䅬䍄䉁䅁䅁䅂䅁䅁䅍䅄䅁䅁䅯睥䅕䅁䅯䄶䅯䅁䅯睢䅑䅁䅅䅁䉁䅁䅁杄佁䅁䅁杍㍁䍁䄴兏睁䑁䅧䅁䵁䅉䅅䅁䕁䅁䅁睁䵁䅁䅁权䵁兂䅁权牄权䅁权療䅂䅁允䅁䅁䅅䅁佁䉁䅉䅁㑁䑁䅙䅏祁䑁䅍䅍睁䑁䅁䅁䵁䅉䅅䅁䕁䅁䅁睁䵁䅁䅁权畁䅁䅁权䉁杁䅁权䙁杁䅁允䅁䅁䅅䅁䙁䡁倯㉭䝺晩䅸䍄䉁䅁䅁䅂䅁䅁䅍䅄䅁䅁䅯杇䅁䅁䅯充䅁䅁䅯兂䅁䅁䅅䅁䉁䅁䅁杄啁䅁䅁免ㅁ䑁䅁睎㑁䑁䅣兏硁䑁䅣䅁䵁䅉䅅䅁䕁䅁䅁睁䵁䅁䅁权扄允䅁权䉁杁䅁权䙁杁䅁允䅁䅁䅅䅁䙁䩁晥慚㙥瑗䄵䍄䉁䅁䅁䅂䅁䅁䅍䅄䅁䅁䅯眲䅅䅁䅯允䅉䅁䅯睁䅉䅁䅅䅁䉁䅁䅁兂啄浥奔䤴杌䅑杷允䅁䅁䅍䅁䑁䅁䅷䅁䭁䵁䙯䅁䭁䉁䝧䅁䉁䅁䅁允䅁䅁䅯䅦䅙䅁杷允䅁䅁䅑䅁䑁䅁䅷䅁䭁䕁䙑䅁䭁佁䭣䅁䭁䡁䕁䅁䉁䅁䅁允䅁䅁䅕䵴㉨灶愹歉䵁䅉䅅䅁䕁䅁䅁睁䵁䅁䅁权䱁䅁䅁权䉁杁䅁权䙁杁䅁允䅁䅁䅅䅁䙁䵁敱塱兹慩䅆䍄䉁䅁䅁䅂䅁䅁䅍䅄䅁䅁䅯共䅕䅁䅯䄶䅯䅁䅯睧䅑䅁䅅䅁䉁䅁䅁杄佁䅁䅁免㕁䍁䄴兏硁䑁䅅䅁䵁䅉䅅䅁䕁䅁䅁睁䵁䅁䅁权允杂䅁权浄权䅁权療䅂䅁允䅁䅁䅅䅁佁䅁䅷䅁穁䍁䄴睍ㅁ䑁䅕䅁䵁䅉䅅䅁䑁䅁䅁睁䵁䅁䅁权楄䅂䅁权流杂䅁允䅁䅁䅅䅁佁䅁䄴䅁硁䑁䅁睎畁䑁䅁李䅁䅁杷允䅁䅁䅑䅁䑁䅁䅷䅁䭁䩁䕳䅁䭁佁䭣䅁䭁䝁䔸䅁䉁䅁䅁允䅁䅁䅕䭃捷浗㝓䕋䵁䅉䅅䅁䕁䅁䅁睁䵁䅁䅁权婄允䅁权剁䅁䅁权䕁杁䅁允䅁䅁䅅䅁佁䉁䅑䅁ㅁ䑁䅫䅎㑁䑁䅕䅍睁䑁䅁䅍䅁䅁杷允䅁䅁䅑䅁䑁䅁䅷䅁䭁䝁䙯䅁䭁佁䭯䅁䭁䡁䕁䅁䉁䅁䅁允䅁䅁䅯睒䅁䅁杷允䅁䅁䅍䅁䑁䅁䅷䅁䭁乁䕣䅁䭁䍁䝙䅁䉁䅁䅁允䅁䅁䄴杄䅁䑁䅅䅍ぁ䍁䄴䅏祁䅁䅁䍄䉁䅁䅁䅂䅁䅁䅍䅄䅁䅁䅯䅷䅁䅁䅯允䅉䅁䅯杁䅉䅁䅅䅁䉁䅁䅁兂扂䅶䰴㉆杈䅑杷允䅁䅁䅑䅁䑁䅁䅷䅁䭁䵁䕍䅁䭁佁䭳䅁䭁䡁䕅䅁䉁䅁䅁允䅁䅁䄴䅆䅁䑁䅅李ㅁ䑁䅁李㕁䑁䅉䅍ぁ䅁䅁䍄䉁䅁䅁睁䅁䅁䅍䅄䅁䅁䅯䄯䅕䅁䅯杊䅙䅁䅅䅁䉁䅁䅁杄䵁䅁䅁兏㉁䍁䄴䅏㑁䅁䅁䍄䉁䅁䅁䅂䅁䅁䅍䅄䅁䅁䅯睈䅕䅁䅯䄶䅯䅁䅯䄷䅯䅁䅅䅁䉁䅁䅁权䡂䅁䅁䍄䉁䅁䅁睁䅁䅁䅍䅄䅁䅁䅯䅎䅕䅁䅯杊䅙䅁䅅䅁䉁䅁䅁杄䵁䅁䅁兎㑁䍁䄴免ぁ䅁䅁䍄䉁䅁䅁䅂䅁䅁䅍䅄䅁䅁䅯䅯䅕䅁䅯儷䅯䅁䅯䅣䅑䅁䅅䅁䉁䅁䅁兂乄䵺䵺䵺捺睐杷允䅁䅁䅑䅁䑁䅁䅷䅁䭁䍁偍䅁䭁佁䭫䅁䭁䡁䕁䅁䉁䅁䅁允䅁䅁䅕䅁䅁䅁䅄欸䵁䅉䅅䅁䕁䅁䅁睁䵁䅁䅁权塃䅂䅁权晁杂䅁权杁杂䅁允䅁䅁䅅䅁䭁䥁䡁䅁䵁䅉䅅䅁䕁䅁䅁睁䵁䅁䅁权乄䅂䅁权湄权䅁权䙃䅂䅁允䅁䅁䅅䅁䙁偁⭰牡へ祅䅨䍄䉁䅁䅁䅂䅁䅁䅍䅄䅁䅁䅯杂䅕䅁䅯儷䅯䅁䅯睢䅑䅁䅅䅁䉁䅁䅁兂䡃瑆佮ㄹ橐睐杷允䅁䅁䅑䅁䑁䅁䅷䅁䭁䝁䙅䅁䭁佁䭫䅁䭁䡁䕁䅁䉁䅁䅁允䅁䅁䅕䅁䅁䕁歂歃䵅䅉䅅䅁䕁䅁䅁睁䵁䅁䅁权噁兂䅁权畄权䅁权硂䅂䅁允䅁䅁䅅䅁䙁䅁䅁䅁奂䉧䉆䍄䉁䅁䅁䅂䅁䅁䅍䅄䅁䅁䅯䅃䅕䅁䅯眶䅯䅁䅯䄷䅯䅁䅅䅁䉁䅁䅁杄啁䅁䅁免ぁ䑁䅍杍㍁䑁䅍兏㕁䑁䅫䅁䵁䅉䅅䅁䕁䅁䅁睁䵁䅁䅁权汃兂䅁权浄权䅁权硂䅂䅁允䅁䅁䅅䅁佁䅁䅷䅁硁䍁䄴杍睁䑁䅍䅁䵁䅉䅅䅁䕁䅁䅁睁䵁䅁䅁权䱃䅂䅁权潄权䅁权瑂䅂䅁允䅁䅁䅅䅁佁䅁䄴䅁瑁䑁䅅䅍畁䑁䅅兏䅁䅁杷允䅁䅁䅑䅁䑁䅁䅷䅁䭁䵁䕣䅁䭁佁䭫䅁䭁䥁䕍䅁䉁䅁䅁允䅁䅁䅕䅁䅁佁㙄〵䵁䅉䅅䅁䕁䅁䅁睁䵁䅁䅁权牃兂䅁权煄权䅁权㥂䅂䅁允䅁䅁䅅䅁佁䅁䅷䅁睁䍁䄴免㕁䑁䅉䅁䵁䅉䅅䅁䕁䅁䅁睁䵁䅁䅁权流兂䅁权畄权䅁权䙃䅂䅁允䅁䅁䅅䅁䙁䅁䅁䅁䭂䍄䉊䍄䉁䅁䅁睁䅁䅁䅍䅄䅁䅁䅯杳䅑䅁䅯杈䅙䅁䅅䅁䉁䅁䅁权獃杂䅁䍄䉁䅁䅁䅂䅁䅁䅍䅄䅁䅁䅯眷䅑䅁䅯朷䅯䅁䅯兦䅑䅁䅅䅁䉁䅁䅁兂䅁䅁䅁䡑䱣兑杷允䅁䅁䅑䅁䑁䅁䅷䅁䭁䥁䅕䅁䭁䅁䍅䅁䭁䅁䍕䅁䉁䅁䅁允䅁䅁䅕倵瑐坣䭔欴䵁䅉䅅䅁䕁䅁䅁睁䵁䅁䅁权䵁杂䅁权浄权䅁权獄权䅁允䅁䅁䅅䅁佁䅁䅷䅁祁䍁䄴兏穁䑁䅕䅁䵁䅉䅅䅁䕁䅁䅁睁䵁䅁䅁权ㅂ兂䅁权煄权䅁权瑂䅂䅁允䅁䅁䅅䅁佁䅁䅷䅁睁䍁䄴免㑁䑁䅣䅁䵁䅉䅅䅁䕁䅁䅁睁䵁䅁䅁权楃䅂䅁权煄权䅁权䙃䅂䅁允䅁䅁䅅䅁佁䅁䅷䅁睁䍁䄴睎㍁䑁䅣䅁䵁䅉䅅䅁䕁䅁䅁睁䵁䅁䅁权婄䅂䅁权潄权䅁权㙂䅂䅁允䅁䅁䅅䅁佁䅁䄴䅁硁䑁䅑杌㉁䑁䅅兎䅁䅁杷允䅁䅁䅑䅁䑁䅁䅷䅁䭁䝁䘸䅁䭁佁䭙䅁䭁䝁䔰䅁䉁䅁䅁允䅁䅁䄴䅄䅁䑁䅉杌㑁䑁䅣兎䅁䅁杷允䅁䅁䅑䅁䑁䅁䅷䅁䭁䩁䔸䅁䭁佁䬰䅁䭁䝁䔰䅁䉁䅁䅁允䅁䅁䅕㑎䉬余兘樲䴸䅉䅅䅁䕁䅁䅁睁䵁䅁䅁权佂兂䅁权煄权䅁权㥂䅂䅁允䅁䅁䅅䅁佁䅁䅯䅁睁䍁䄴李穁䅁䅁䍄䉁䅁䅁睁䅁䅁䅍䅄䅁䅁䅯朵䅑䅁䅯杇䅙䅁䅅䅁䉁䅁䅁权䍄杂䅁䍄䉁䅁䅁䅂䅁䅁䅍䅄䅁䅁䅯䅘䅕䅁䅯儷䅯䅁䅯兣䅑䅁䅅䅁䉁䅁䅁兂灄橊䥅䉲卺睐杷允䅁䅁䅑䅁䑁䅁䅷䅁䭁乁䕧䅁䭁佁䬴䅁䭁䡁䔰䅁䉁䅁䅁允䅁䅁䅕䅁䅁䑁浄䔸䵁䅉䅅䅁䕁䅁䅁睁䵁䅁䅁权噁杂䅁权灄权䅁权瑂䅂䅁允䅁䅁䅅䅁䙁䅁䅁䅁䅃晄䄱䍄䉁䅁䅁睁䅁䅁䅍䅄䅁䅁䅯睌䅕䅁䅯杇䅙䅁䅅䅁䉁䅁䅁权婂杂䅁䍄䉁䅁䅁䅂䅁䅁䅍䅄䅁䅁䅯睃䅅䅁䅯充䅁䅁䅯兂䅁䅁䅅䅁䉁䅁䅁杄啁䅁䅁睎㑁䑁䅣睎㕁䑁䅧䅍睁䑁䅁䅁䵁䅉䅅䅁䕁䅁䅁睁䵁䅁䅁权䅄䅂䅁权灄权䅁权㥂䅂䅁允䅁䅁䅅䅁䙁䅁䅁䅁兄晄䅬䍄䉁䅁䅁䅂䅁䅁䅍䅄䅁䅁䅯睆䅕䅁䅯䄶䅯䅁䅯睢䅑䅁䅅䅁䉁䅁䅁杄佁䅁䅁免祁䍁䄴䅍睁䑁䅫䅁䵁䅉䅅䅁䕁䅁䅁睁䵁䅁䅁权流兂䅁权煄权䅁权䙃䅂䅁允䅁䅁䅅䅁佁䅁䅷䅁睁䍁䄴兏㍁䑁䅅䅁䵁䅉䅅䅁䕁䅁䅁睁䵁䅁䅁权㝄䅂䅁权牄权䅁权䙃䅂䅁允䅁䅁䅅䅁佁䉁䅉䅁㍁䑁䅫李祁䑁䅧䅍睁䑁䅁䅁䵁䅉䅅䅁䕁䅁䅁睁䵁䅁䅁权㥃兂䅁权湄权䅁权㙂䅂䅁允䅁䅁䅅䅁䙁佁㠵穐敖椫䅆䍄䉁䅁䅁䅂䅁䅁䅍䅄䅁䅁䅯朴䅁䅁䅯权䅁䅁䅯䅂䅉䅁䅅䅁䉁䅁䅁兂㥂穐敖歵䭫䅑杷允䅁䅁䅑䅁䑁䅁䅷䅁䭁䭁䙑䅁䭁佁䭳䅁䭁佁䭷䅁䉁䅁䅁允䅁䅁䄴杅䅁䑁䅣免㍁䑁䅧杍㍁䑁䅕李䅁䅁杷允䅁䅁䅑䅁䑁䅁䅷䅁䭁佁䅍䅁䭁䅁䅯䅁䭁䅁䍑䅁䉁䅁䅁允䅁䅁䅕穐敖歵䵫樸䴸䅉䅅䅁䕁䅁䅁睁䵁䅁䅁权㙁兂䅁权浄权䅁权獄权䅁允䅁䅁䅅䅁䭁䕁䅣䅁䵁䅉䅅䅁䕁䅁䅁睁䵁䅁䅁权婄䅂䅁权浄权䅁权獄权䅁允䅁䅁䅅䅁佁䅁䅷䅁ぁ䍁䄴睍㕁䑁䅍䅁䵁䅉䅅䅁䕁䅁䅁睁䵁䅁䅁权⭁兂䅁权潄权䅁权㥂䅂䅁允䅁䅁䅅䅁佁䅁䄴䅁祁䑁䅑杌ぁ䑁䅕睍䅁䅁杷允䅁䅁䅑䅁䑁䅁䅷䅁䭁佁䙫䅁䭁佁䭳䅁䭁䡁䔰䅁䉁䅁䅁允䅁䅁䄴䅆䅁䑁䅅兎祁䑁䅉䅏穁䑁䅍睎㉁䅁䅁䍄䉁䅁䅁䅂䅁䅁䅍䅄䅁䅁䅯杳䅑䅁䅯眵䅯䅁䅯䄷䅯䅁䅅䅁䉁䅁䅁兂祂啥畘䅍䡄睶杷允䅁䅁䅑䅁䑁䅁䅷䅁䭁䑁䅫䅁䭁䅁䅑䅁䭁䅁䅕䅁䉁䅁䅁允䅁䅁䅕䅁䅁䭁穈啤䵅䅉䅅䅁䕁䅁䅁睁䵁䅁䅁权ㅄ䅂䅁权牄权䅁权㥂䅂䅁允䅁䅁䅅䅁佁䉁䅉䅁㍁䑁䅉䅍穁䑁䅅䅎㉁䑁䅕䅁䵁䅉䅅䅁䕁䅁䅁睁䵁䅁䅁权㍁兂䅁权晁杂䅁权杁杂䅁允䅁䅁䅅䅁䭁䝁䡅䅁䵁䅉䅅䅁䕁䅁䅁睁䵁䅁䅁权㉁䅁䅁权剁䅁䅁权䕁杁䅁允䅁䅁䅅䅁佁䉁䅑䅁硁䑁䅁兏㕁䑁䅑䅏睁䑁䅁䅍䅁䅁杷允䅁䅁䅍䅁䑁䅁䅷䅁䭁䩁䙕䅁䭁䉁䝧䅁䉁䅁䅁允䅁䅁䅯睢䅙䅁杷允䅁䅁䅑䅁䑁䅁䅷䅁䭁䩁䕳䅁䭁佁䭳䅁䭁䥁䕕䅁䉁䅁䅁允䅁䅁䄴䅆䅁䑁䅅李㑁䑁䅣睎ㅁ䑁䅁䅍睁䅁䅁䍄䉁䅁䅁䅂䅁䅁䅍䅄䅁䅁䅯兪䅕䅁䅯儷䅯䅁䅯䄷䅯䅁䅅䅁䉁䅁䅁兂噄佥浫免㉪睐杷允䅁䅁䅑䅁䑁䅁䅷䅁䭁䥁䘸䅁䭁佁䭳䅁䭁䝁䔰䅁䉁䅁䅁允䅁䅁䄴杅䅁䑁䅉䅏ぁ䑁䅕兎睁䑁䅁䅍䅁䅁杷允䅁䅁䅑䅁䑁䅁䅷䅁䭁䭁䔸䅁䭁佁䬰䅁䭁䡁䔰䅁䉁䅁䅁允䅁䅁䅕琸乊桙奂吴䴸䅉䅅䅁䕁䅁䅁睁䵁䅁䅁权潄䅂䅁权牄权䅁权䑃䅂䅁允䅁䅁䅅䅁佁䉁䅑䅁硁䑁䅅李睁䑁䅙䅎穁䑁䅫李䅁䅁杷允䅁䅁䅑䅁䑁䅁䅷䅁䭁䍁䙙䅁䭁佁䬰䅁䭁佁䭷䅁䉁䅁䅁允䅁䅁䅯睒䅁䅁杷允䅁䅁䅑䅁䑁䅁䅷䅁䭁䱁䕣䅁䭁佁䬴䅁䭁䥁䕍䅁䉁䅁䅁允䅁䅁䅕䅁䅁䭁睂㠴䵁䅉䅅䅁䕁䅁䅁睁䵁䅁䅁权敄䅂䅁权畄权䅁权㥂䅂䅁允䅁䅁䅅䅁䙁䅁䅁䅁权剥䉨䍄䉁䅁䅁䅂䅁䅁䅍䅄䅁䅁䅯杣䅕䅁䅯朷䅯䅁䅯兣䅑䅁䅅䅁䉁䅁䅁兂䅁䅁䅁义祷兑杷允䅁䅁䅑䅁䑁䅁䅷䅁䭁乁䙉䅁䭁佁䬴䅁䭁䡁䕁䅁䉁䅁䅁允䅁䅁䅕䅁䅁䵁䥂䴸䵁䅉䅅䅁䕁䅁䅁睁䵁䅁䅁权潁允䅁权䭁䅁䅁权䕁杁䅁允䅁䅁䅅䅁䙁䝁㡱䩤奍䍒䅒䍄䉁䅁䅁睁䅁䅁䅍䅄䅁䅁䅯睒䅕䅁䅯杇䅙䅁䅅䅁䉁䅁䅁权䑄杂䅁䍄䉁䅁䅁䅂䅁䅁䅍䅄䅁䅁䅯睕䅅䅁䅯充䅁䅁䅯兂䅁䅁䅅䅁䉁䅁䅁杄啁䅁䅁睎硁䑁䅅兏睁䑁䅁䅍睁䑁䅁䅁䵁䅉䅅䅁䕁䅁䅁睁䵁䅁䅁权㝃䅂䅁权湄权䅁权睂䅂䅁允䅁䅁䅅䅁䙁䍁䬫噐䉰䉮䅆䍄䉁䅁䅁䅂䅁䅁䅍䅄䅁䅁䅯杪䅕䅁䅯眵䅯䅁䅯䄷䅯䅁䅅䅁䉁䅁䅁兂䑃䵷桱扒桙䅑杷允䅁䅁䅍䅁䑁䅁䅷䅁䭁䍁䙑䅁䭁䍁䝑䅁䉁䅁䅁允䅁䅁䅯䅪䄴䅁杷允䅁䅁䅑䅁䑁䅁䅷䅁䭁䱁䙙䅁䭁佁䬴䅁䭁䝁䔰䅁䉁䅁䅁允䅁䅁䅕䅁䅁䭁湃〴䵁䅉䅅䅁䕁䅁䅁睁䵁䅁䅁权偄䅂䅁权灄权䅁权䙃䅂䅁允䅁䅁䅅䅁䙁䅁䅁䅁权共䉂䍄䉁䅁䅁䅂䅁䅁䅍䅄䅁䅁䅯杫䅅䅁䅯权䅁䅁䅯䅂䅉䅁䅅䅁䉁䅁䅁兂㉄䙋偹癷䡕䅑杷允䅁䅁䅑䅁䑁䅁䅷䅁䭁䝁䙙䅁䭁佁䬴䅁䭁佁䭷䅁䉁䅁䅁允䅁䅁䅕䅁䅁䝁牄䕁䵅䅉䅅䅁䕁䅁䅁睁䵁䅁䅁权敃兂䅁权湄权䅁权䑃䅂䅁允䅁䅁䅅䅁䙁䉁奂扏䥔楴䅂䍄䉁䅁䅁䅂䅁䅁䅍䅄䅁䅁䅯杰䅕䅁䅯朵䅯䅁䅯兦䅑䅁䅅䅁䉁䅁䅁杄䵁䅁䅁免畁䑁䅣免ㅁ䅁䅁䍄䉁䅁䅁䅂䅁䅁䅍䅄䅁䅁䅯杹䅑䅁䅯朵䅯䅁䅯䅣䅑䅁䅅䅁䉁䅁䅁杄䵁䅁䅁睍畁䑁䅣睎ぁ䅁䅁䍄䉁䅁䅁䅂䅁䅁䅍䅄䅁䅁䅯杬䅅䅁䅯允䅉䅁䅯兂䅉䅁䅅䅁䉁䅁䅁兂䝁瑢捘癮栳䅑杷允䅁䅁䅑䅁䑁䅁䅷䅁䭁䩁䙍䅁䭁佁䬰䅁䭁䡁䕁䅁䉁䅁䅁允䅁䅁䅕積積積積啁䵁䅉䅅䅁䕁䅁䅁睁䵁䅁䅁权䡃䅂䅁权煄权䅁权瑂䅂䅁允䅁䅁䅅䅁佁䅁䅷䅁睁䍁䄴杍硁䑁䅉䅁䵁䅉䅅䅁䕁䅁䅁睁䵁䅁䅁权牃䅂䅁权湄权䅁权獄权䅁允䅁䅁䅅䅁䙁䱁䥔牤昶桭䅖䍄䉁䅁䅁䅂䅁䅁䅍䅄䅁䅁䅯睅䅕䅁䅯朵䅯䅁䅯兢䅑䅁䅅䅁䉁䅁䅁权䡂䅁䅁䍄䉁䅁䅁䅂䅁䅁䅍䅄䅁䅁䅯兄䅙䅁䅯眶䅯䅁䅯全䅑䅁䅅䅁䉁䅁䅁杄啁䅁䅁睍㉁䑁䅙䅏睁䑁䅁䅍睁䑁䅁䅁䵁䅉䅅䅁䕁䅁䅁睁䵁䅁䅁权煄兂䅁权潄权䅁权䑃䅂䅁允䅁䅁䅅䅁佁䅁䄴䅁硁䑁䅅杌㍁䑁䅧兏䅁䅁杷允䅁䅁䅑䅁䑁䅁䅷䅁䭁䱁䕁䅁䭁佁䬰䅁䭁䥁䕕䅁䉁䅁䅁允䅁䅁䅕灶愸㥌欰䐹䴸䅉䅅䅁䕁䅁䅁睁䵁䅁䅁权療允䅁权剁䅁䅁权䕁杁䅁允䅁䅁䅅䅁佁䉁䅑䅁ぁ䑁䅑䅍穁䑁䅙䅎睁䑁䅁䅍䅁䅁杷允䅁䅁䅑䅁䑁䅁䅷䅁䭁䉁䙧䅁䭁佁䭯䅁䭁䡁䔰䅁䉁䅁䅁允䅁䅁䄴权䅁䑁䅁杌ㅁ䑁䅍䅁䵁䅉䅅䅁䑁䅁䅁睁䵁䅁䅁权䍁兂䅁权歁杂䅁允䅁䅁䅅䅁䭁䕁䡳䅁䵁䅉䅅䅁䑁䅁䅁睁䵁䅁䅁权獄兂䅁权捁杂䅁允䅁䅁䅅䅁䭁䥁䝳䅁䵁䅉䅅䅁䕁䅁䅁睁䵁䅁䅁权呃䅂䅁权牄权䅁权硂䅂䅁允䅁䅁䅅䅁佁䉁䅉䅁㉁䑁䅁李穁䑁䅙䅎穁䑁䅣䅁䵁䅉䅅䅁䕁䅁䅁睁䵁䅁䅁权䭃䅂䅁权煄权䅁权睂䅂䅁允䅁䅁䅅䅁佁䅁䅷䅁睁䍁䄴䅎睁䑁䅫䅁䵁䅉䅅䅁䑁䅁䅁睁䵁䅁䅁权硁兂䅁权捁杂䅁允䅁䅁䅅䅁䭁䱁䜰䅁䵁䅉䅅䅁䕁䅁䅁睁䵁䅁䅁权䭂兂䅁权浄权䅁权䑃䅂䅁允䅁䅁䅅䅁佁䅁䅷䅁硁䍁䄴杍㉁䑁䅧䅁䵁䅉䅅䅁䕁䅁䅁睁䵁䅁䅁权潄䅁䅁权剁䅁䅁权䙁䅁䅁允䅁䅁䅅䅁佁䉁䅑䅁㕁䑁䅉杍睁䑁䅣睍㑁䑁䅉䅏䅁䅁杷允䅁䅁䅑䅁䑁䅁䅷䅁䭁䡁䘸䅁䭁佁䭧䅁䭁䝁䔰䅁䉁䅁䅁允䅁䅁䄴䅄䅁䑁䅫杌㍁䑁䅫睎䅁䅁杷允䅁䅁䅑䅁䑁䅁䅷䅁䭁乁䙯䅁䭁佁䭧䅁䭁䝁䔰䅁䉁䅁䅁允䅁䅁䄴杄䅁䑁䅑䅍畁䑁䅉免ㅁ䅁䅁䍄䉁䅁䅁䅂䅁䅁䅍䅄䅁䅁䅯杪䅕䅁䅯眶䅯䅁䅯全䅑䅁䅅䅁䉁䅁䅁杄允䅁䅁兏穁䑁䅣睍㉁䑁䅧兏䅁䅁杷允䅁䅁䅑䅁䑁䅁䅷䅁䭁䥁䙙䅁䭁佁䭳䅁䭁䡁䕁䅁䉁䅁䅁允䅁䅁䄴䅆䅁䑁䅉李㍁䑁䅑䅏ㅁ䑁䅁䅍睁䅁䅁䍄䉁䅁䅁䅂䅁䅁䅍䅄䅁䅁䅯睄䅁䅁䅯权䅁䅁䅯兂䅁䅁䅅䅁䉁䅁䅁兂奂扏䥔橤唴䅑杷允䅁䅁䅑䅁䑁䅁䅷䅁䭁䝁䅣䅁䭁䅁䍅䅁䭁䅁䍍䅁䉁䅁䅁允䅁䅁䅕㙵䵪穧瑥䔳䵁䅉䅅䅁䕁䅁䅁睁䵁䅁䅁权䱄兂䅁权煄权䅁权㥂䅂䅁允䅁䅁䅅䅁佁䅁䅷䅁ぁ䍁䄴睍㕁䑁䅫䅁䵁䅉䅅䅁䕁䅁䅁睁䵁䅁䅁权畃兂䅁权畄权䅁</t>
  </si>
  <si>
    <t>权瑂䅂䅁允䅁䅁䅅䅁䙁䅁䅁䅁奂䅂䉬䍄䉁䅁䅁䅂䅁䅁䅍䅄䅁䅁䅯䅶䅑䅁䅯儶䅯䅁䅯睢䅑䅁䅅䅁䉁䅁䅁兂䅁䅁䅁䙁扪䅑杷允䅁䅁䅑䅁䑁䅁䅷䅁䭁䭁䙁䅁䭁佁䭧䅁䭁䥁䕍䅁䉁䅁䅁允䅁䅁䄴杄䅁䍁䄰免畁䑁䅕睎祁䅁䅁䍄䉁䅁䅁䅂䅁䅁䅍䅄䅁䅁䅯兴䅑䅁䅯儶䅯䅁䅯䅣䅑䅁䅅䅁䉁䅁䅁兂䅁䅁䅁䭧㌷䅑杷允䅁䅁䅑䅁䑁䅁䅷䅁䭁䵁䕧䅁䭁佁䬰䅁䭁䝁䔰䅁䉁䅁䅁允䅁䅁䅕穊㍲歌嘴稵䴸䅉䅅䅁䕁䅁䅁睁䵁䅁䅁权獄兂䅁权灄权䅁权㙂䅂䅁允䅁䅁䅅䅁䙁䅁䅁䅁权癹䅎䍄䉁䅁䅁䅂䅁䅁䅍䅄䅁䅁䅯䅄䅁䅁䅯允䅉䅁䅯兂䅉䅁䅅䅁䉁䅁䅁兂硄朶济佃佄䅑杷允䅁䅁䅑䅁䑁䅁䅷䅁䭁乁䘰䅁䭁佁䬴䅁䭁䡁䔰䅁䉁䅁䅁允䅁䅁䅕䅁䅁䝁䡁啅䵅䅉䅅䅁䕁䅁䅁睁䵁䅁䅁权㡄允䅁权䕁䅁䅁权䙁䅁䅁允䅁䅁䅅䅁䙁䅁䅁䅁剄湥䉎䍄䉁䅁䅁䅂䅁䅁䅍䅄䅁䅁䅯六䅑䅁䅯䄶䅯䅁䅯䄷䅯䅁䅅䅁䉁䅁䅁杄䵁䅁䅁兏畁䑁䅕睎硁䅁䅁䍄䉁䅁䅁䅂䅁䅁䅍䅄䅁䅁䅯睎䅕䅁䅯朶䅯䅁䅯䄷䅯䅁䅅䅁䉁䅁䅁杄䵁䅁䅁䅍畁䑁䅅杍祁䅁䅁䍄䉁䅁䅁䅂䅁䅁䅍䅄䅁䅁䅯朹䅁䅁䅯䅂䅁䅁䅯兂䅁䅁䅅䅁䉁䅁䅁兂䅁䅁䅁杰湆兑杷允䅁䅁䅑䅁䑁䅁䅷䅁䭁䭁䕧䅁䭁佁䭣䅁䭁䥁䕕䅁䉁䅁䅁允䅁䅁䅕䬯确欰椱歂䵁䅉䅅䅁䕁䅁䅁睁䵁䅁䅁权畃兂䅁权潄权䅁权㙂䅂䅁允䅁䅁䅅䅁佁䅁䅷䅁㑁䍁䄴䅎穁䑁䅧䅁䵁䅉䅅䅁䕁䅁䅁睁䵁䅁䅁权扂䅁䅁权䉁杁䅁权䍁杁䅁允䅁䅁䅅䅁䙁䱁敧敨⽳䉬䉂䍄䉁䅁䅁䅂䅁䅁䅍䅄䅁䅁䅯八䅕䅁䅯朵䅯䅁䅯䅣䅑䅁䅅䅁䉁䅁䅁杄䵁䅁䅁杍畁䑁䅉李㉁䅁䅁䍄䉁䅁䅁䅂䅁䅁䅍䅄䅁䅁䅯䅹䅅䅁䅯权䅁䅁䅯兂䅁䅁䅅䅁䉁䅁䅁兂獃䙈歰㥏㤯睐杷允䅁䅁䅑䅁䑁䅁䅷䅁䭁䕁䙫䅁䭁佁䬴䅁䭁䥁䕕䅁䉁䅁䅁允䅁䅁䅕䅁䅁䍁䕄歆䵅䅉䅅䅁䑁䅁䅁睁䵁䅁䅁权㕄䅂䅁权敁杂䅁允䅁䅁䅅䅁䭁䅁䠴䅁䵁䅉䅅䅁䕁䅁䅁睁䵁䅁䅁权潁䅁䅁权䕁䅁䅁权䙁䅁䅁允䅁䅁䅅䅁䙁䅁䅁䥁扁䡃䉆䍄䉁䅁䅁䅂䅁䅁䅍䅄䅁䅁䅯杄䅅䅁䅯允䅉䅁䅯杁䅉䅁䅅䅁䉁䅁䅁兂穁䉲㕷瘯乢䅑杷允䅁䅁䅍䅁䑁䅁䅷䅁䭁䥁䙳䅁䭁䉁䝷䅁䉁䅁䅁允䅁䅁䅯睋䅙䅁杷允䅁䅁䅑䅁䑁䅁䅷䅁䭁䉁䙯䅁䭁佁䭳䅁䭁䡁䕯䅁䉁䅁䅁允䅁䅁䄴杅䅁䑁䅙杍硁䑁䅣兏㑁䑁䅍䅎䅁䅁杷允䅁䅁䅑䅁䑁䅁䅷䅁䭁䡁䘸䅁䭁佁䭳䅁䭁佁䭷䅁䉁䅁䅁允䅁䅁䄴杅䅁䑁䅑睍㕁䑁䅁䅍睁䑁䅁䅍䅁䅁杷允䅁䅁䅑䅁䑁䅁䅷䅁䭁䭁䘸䅁䭁佁䬰䅁䭁䡁䕅䅁䉁䅁䅁允䅁䅁䅕煴䭚慂牶歁䵁䅉䅅䅁䕁䅁䅁睁䵁䅁䅁权卂䅁䅁权䉁杁䅁权䍁杁䅁允䅁䅁䅅䅁䙁䍁癋㈯楅⭹䅂䍄䉁䅁䅁䅂䅁䅁䅍䅄䅁䅁䅯杊䅅䅁䅯䅂䅁䅁䅯䅂䅉䅁䅅䅁䉁䅁䅁兂䅁䅁杂㙍畏兑杷允䅁䅁䅑䅁䑁䅁䅷䅁䭁䙁䙣䅁䭁佁䭣䅁䭁䝁䔸䅁䉁䅁䅁允䅁䅁䅕啩杆搵楁歆䵁䅉䅅䅁䕁䅁䅁睁䵁䅁䅁权㕂允䅁权剁䅁䅁权䙁䅁䅁允䅁䅁䅅䅁佁䉁䅑䅁祁䑁䅁免ぁ䑁䅁䅍睁䑁䅁䅍䅁䅁杷允䅁䅁䅑䅁䑁䅁䅷䅁䭁䱁䙷䅁䭁佁䭣䅁䭁佁䭷䅁䉁䅁䅁允䅁䅁䅕煳㉇煉䡺䰳䴸䅉䅅䅁䕁䅁䅁睁䵁䅁䅁权䉄䅁䅁权䕁䅁䅁权䕁杁䅁允䅁䅁䅅䅁䙁䅁䅁䥁噄灚䉆䍄䉁䅁䅁䅂䅁䅁䅍䅄䅁䅁䅯睰䅕䅁䅯䄶䅯䅁䅯䅣䅑䅁䅅䅁䉁䅁䅁杄佁䅁䅁睍㉁䍁䄴李㉁䑁䅍䅁䵁䅉䅅䅁䕁䅁䅁睁䵁䅁䅁权汁䅁䅁权䭁䅁䅁权䕁杁䅁允䅁䅁䅅䅁䙁乁欰潂噇硑䅤䍄䉁䅁䅁睁䅁䅁䅍䅄䅁䅁䅯朳䅑䅁䅯杈䅙䅁䅅䅁䉁䅁䅁权佁睂䅁䍄䉁䅁䅁䅂䅁䅁䅍䅄䅁䅁䅯术䅕䅁䅯眶䅯䅁䅯䅣䅑䅁䅅䅁䉁䅁䅁杄十䅁䅁睍ㅁ䑁䅕睎㍁䑁䅍兎㍁䅁䅁䍄䉁䅁䅁䅂䅁䅁䅍䅄䅁䅁䅯睂䅕䅁䅯䄶䅯䅁䅯兢䅑䅁䅅䅁䉁䅁䅁杄䵁䅁䅁兏畁䑁䅧睍ぁ䅁䅁䍄䉁䅁䅁睁䅁䅁䅍䅄䅁䅁䅯睬䅑䅁䅯䅈䅙䅁䅅䅁䉁䅁䅁权祁杂䅁䍄䉁䅁䅁䅂䅁䅁䅍䅄䅁䅁䅯䄵䅕䅁䅯朷䅯䅁䅯兣䅑䅁䅅䅁䉁䅁䅁兂䅁䅁䅁䱐儴具杷允䅁䅁䅑䅁䑁䅁䅷䅁䭁䕁䉍䅁䭁䉁䅅䅁䭁䅁䅕䅁䉁䅁䅁允䅁䅁䄴䅆䅁䑁䅧睍㉁䑁䅕䅍睁䑁䅁䅍睁䅁䅁䍄䉁䅁䅁䅂䅁䅁䅍䅄䅁䅁䅯眱䅅䅁䅯允䅉䅁䅯兂䅉䅁䅅䅁䉁䅁䅁兂䡁㕙戯㝍䑐䅑杷允䅁䅁䅑䅁䑁䅁䅷䅁䭁乁䉣䅁䭁䅁䍅䅁䭁䅁䍍䅁䉁䅁䅁允䅁䅁䅕牖問敔灮啸䵁䅉䅅䅁䕁䅁䅁睁䵁䅁䅁权祃䅂䅁权湄权䅁权䙃䅂䅁允䅁䅁䅅䅁䙁䩁扔㝌奦佢⼰䍄䉁䅁䅁睁䅁䅁䅍䅄䅁䅁䅯睮䅕䅁䅯杊䅙䅁䅅䅁䉁䅁䅁杄佁䅁䅁免睁䑁䅅杌㕁䑁䅙䅁䵁䅉䅅䅁䕁䅁䅁睁䵁䅁䅁权䅁杂䅁权牄权䅁权䙃䅂䅁允䅁䅁䅅䅁佁䉁䅉䅁祁䑁䅫䅎硁䑁䅑兏祁䑁䅁䅁䵁䅉䅅䅁䕁䅁䅁睁䵁䅁䅁权噂兂䅁权灄权䅁权䙃䅂䅁允䅁䅁䅅䅁䙁䅁䅁䅁䅂⼲䅴䍄䉁䅁䅁䅂䅁䅁䅍䅄䅁䅁䅯兂䅕䅁䅯儷䅯䅁䅯䅣䅑䅁䅅䅁䉁䅁䅁兂乄䵺䵺䵺㙺睐杷允䅁䅁䅑䅁䑁䅁䅷䅁䭁䵁䕕䅁䭁佁䭳䅁䭁䝁䔸䅁䉁䅁䅁允䅁䅁䄴䅆䅁䑁䅅䅍穁䑁䅫杍祁䑁䅫兎ぁ䅁䅁䍄䉁䅁䅁䅂䅁䅁䅍䅄䅁䅁䅯条䅁䅁䅯权䅁䅁䅯䅂䅉䅁䅅䅁䉁䅁䅁兂い搯㑒匶卙䅑杷允䅁䅁䅑䅁䑁䅁䅷䅁䭁䅁䜴䅁䭁佁䬴䅁䭁䥁䕍䅁䉁䅁䅁允䅁䅁䅕䅁䅁䡁㥺䕆䵅䅉䅅䅁䕁䅁䅁睁䵁䅁䅁权潃兂䅁权浄权䅁权瑂䅂䅁允䅁䅁䅅䅁佁䅁䅷䅁睁䍁䄴兎祁䑁䅙䅁䵁䅉䅅䅁䕁䅁䅁睁䵁䅁䅁权䩄䅂䅁权牄权䅁权睂䅂䅁允䅁䅁䅅䅁佁䉁䅑䅁硁䑁䅅睍ぁ䑁䅍䅎㑁䑁䅅李䅁䅁杷允䅁䅁䅑䅁䑁䅁䅷䅁䭁䑁䉑䅁䭁䅁䅯䅁䭁䅁䅕䅁䉁䅁䅁允䅁䅁䅕倹唳佥浫稹䴸䅉䅅䅁䕁䅁䅁睁䵁䅁䅁权硄允䅁权剁䅁䅁权䙁䅁䅁允䅁䅁䅅䅁佁䉁䅑䅁㍁䑁䅅杍睁䑁䅁䅍睁䑁䅁䅍䅁䅁杷允䅁䅁䅑䅁䑁䅁䅷䅁䭁䉁䙧䅁䭁佁䭳䅁䭁䥁䕍䅁䉁䅁䅁允䅁䅁䄴䅆䅁䑁䅙睎ㅁ䑁䅣䅍睁䑁䅁䅍睁䅁䅁䍄䉁䅁䅁䅂䅁䅁䅍䅄䅁䅁䅯䄫䅕䅁䅯朵䅯䅁䅯䄷䅯䅁䅅䅁䉁䅁䅁杄䵁䅁䅁睍畁䑁䅑免祁䅁䅁䍄䉁䅁䅁䅂䅁䅁䅍䅄䅁䅁䅯睅䅙䅁䅯眵䅯䅁䅯兦䅑䅁䅅䅁䉁䅁䅁兂畃⭒㙆䍆昴䅑杷允䅁䅁䅑䅁䑁䅁䅷䅁䭁䭁䙁䅁䭁佁䭯䅁䭁䥁䕍䅁䉁䅁䅁允䅁䅁䄴䅄䅁䑁䅅杌ㅁ䑁䅧兎䅁䅁杷允䅁䅁䅍䅁䑁䅁䅷䅁䭁䭁䕉䅁䭁䍁䝙䅁䉁䅁䅁允䅁䅁䄴䅄䅁䑁䅫李畁䑁䅉兏䅁䅁杷允䅁䅁䅑䅁䑁䅁䅷䅁䭁䑁䈴䅁䭁䉁䅅䅁䭁䅁䅕䅁䉁䅁䅁允䅁䅁䄴䅆䅁䑁䅕睎穁䑁䅫兎睁䑁䅁䅍睁䅁䅁䍄䉁䅁䅁䅂䅁䅁䅍䅄䅁䅁䅯睫䅕䅁䅯儶䅯䅁䅯全䅑䅁䅅䅁䉁䅁䅁兂䅁䅁䅁䡁䙺䅑杷允䅁䅁䅑䅁䑁䅁䅷䅁䭁䵁䙙䅁䭁佁䭫䅁䭁䝁䔰䅁䉁䅁䅁允䅁䅁䅕䅁䅁䝁硁唯䵁䅉䅅䅁䕁䅁䅁睁䵁䅁䅁权䥃䅂䅁权畄权䅁权㙂䅂䅁允䅁䅁䅅䅁䙁䅁䅁䅁兄倷䅊䍄䉁䅁䅁䅂䅁䅁䅍䅄䅁䅁䅯睕䅕䅁䅯朵䅯䅁䅯䄷䅯䅁䅅䅁䉁䅁䅁权䡂䅁䅁䍄䉁䅁䅁䅂䅁䅁䅍䅄䅁䅁䅯来䅕䅁䅯眶䅯䅁䅯睢䅑䅁䅅䅁䉁䅁䅁杄十䅁䅁杍㍁䑁䅫兏ㅁ䑁䅙睎㍁䅁䅁䍄䉁䅁䅁䅂䅁䅁䅍䅄䅁䅁䅯眫䅕䅁䅯朷䅯䅁䅯兢䅑䅁䅅䅁䉁䅁䅁权䡂䅁䅁䍄䉁䅁䅁䅂䅁䅁䅍䅄䅁䅁䅯共䅑䅁䅯朷䅯䅁䅯兢䅑䅁䅅䅁䉁䅁䅁兂䅁䅁䅁䥑游兑杷允䅁䅁䅑䅁䑁䅁䅷䅁䭁䭁䔴䅁䭁佁䬴䅁䭁䡁䔰䅁䉁䅁䅁允䅁䅁䅕䅁䅁䅁㉂猵䵁䅉䅅䅁䕁䅁䅁睁䵁䅁䅁权⽄兂䅁权畄权䅁权䙃䅂䅁允䅁䅁䅅䅁䙁䅁䅁䅁元桅䉰䍄䉁䅁䅁䅂䅁䅁䅍䅄䅁䅁䅯睁䅙䅁䅯眶䅯䅁䅯䄷䅯䅁䅅䅁䉁䅁䅁杄十䅁䅁䅏祁䑁䅣兏硁䑁䅁䅎ぁ䅁䅁䍄䉁䅁䅁䅂䅁䅁䅍䅄䅁䅁䅯兤䅕䅁䅯眵䅯䅁䅯䅣䅑䅁䅅䅁䉁䅁䅁兂㙃兓䍷㑋杣䅑杷允䅁䅁䅑䅁䑁䅁䅷䅁䭁䉁䙙䅁䭁佁䭣䅁䭁䡁䕯䅁䉁䅁䅁允䅁䅁䅕⽺呤㘴扗䰵䴸䅉䅅䅁䕁䅁䅁睁䵁䅁䅁权い兂䅁权湄权䅁权㥂䅂䅁允䅁䅁䅅䅁䙁乁圯汃祮晏⽫䍄䉁䅁䅁䅂䅁䅁䅍䅄䅁䅁䅯儹䅁䅁䅯允䅉䅁䅯睁䅉䅁䅅䅁䉁䅁䅁兂䉃㉉㑃䨸浪䅑杷允䅁䅁䅑䅁䑁䅁䅷䅁䭁䕁䙅䅁䭁佁䭙䅁䭁䥁䕍䅁䉁䅁䅁允䅁䅁䄴䅄䅁䑁䅅杌硁䑁䅑䅎䅁䅁杷允䅁䅁䅑䅁䑁䅁䅷䅁䭁䕁䱷䅁䭁佁䬰䅁䭁䥁䕍䅁䉁䅁䅁允䅁䅁䅕䬯确欰椱䑫䴸䅉䅅䅁䕁䅁䅁睁䵁䅁䅁权呄兂䅁权灄权䅁权睂䅂䅁允䅁䅁䅅䅁䙁䅁䅁䅁䅁⽷䄷䍄䉁䅁䅁䅂䅁䅁䅍䅄䅁䅁䅯兆䅕䅁䅯儶䅯䅁䅯睧䅑䅁䅅䅁䉁䅁䅁兂䅁䅁䅁䄫乙兑杷允䅁䅁䅑䅁䑁䅁䅷䅁䭁䑁䙑䅁䭁佁䭧䅁䭁䡁䕅䅁䉁䅁䅁允䅁䅁䄴杄䅁䑁䅅睎畁䑁䅉䅏穁䅁䅁䍄䉁䅁䅁䅂䅁䅁䅍䅄䅁䅁䅯睭䅑䅁䅯儶䅯䅁䅯睢䅑䅁䅅䅁䉁䅁䅁兂䅁䅁䅁乕㥘䅑杷允䅁䅁䅑䅁䑁䅁䅷䅁䭁䥁䙧䅁䭁佁䬰䅁䭁䡁䔰䅁䉁䅁䅁允䅁䅁䅕敥浫免獩䑪䴸䅉䅅䅁䕁䅁䅁睁䵁䅁䅁权坃䅁䅁权䭁䅁䅁权䕁杁䅁允䅁䅁䅅䅁䙁佁浫免獩偈⽑䍄䉁䅁䅁䅂䅁䅁䅍䅄䅁䅁䅯兖䅕䅁䅯朶䅯䅁䅯兣䅑䅁䅅䅁䉁䅁䅁杄䵁䅁䅁䅍畁䑁䅧䅎㑁䅁䅁䍄䉁䅁䅁䅂䅁䅁䅍䅄䅁䅁䅯兡䅕䅁䅯朶䅯䅁䅯兢䅑䅁䅅䅁䉁䅁䅁杄䵁䅁䅁免畁䑁䅅䅏㑁䅁䅁䍄䉁䅁䅁䅂䅁䅁䅍䅄䅁䅁䅯䅍䅅䅁䅯允䅉䅁䅯兂䅉䅁䅅䅁䉁䅁䅁兂䩂摦匰㥊剘䅑杷允䅁䅁䅑䅁䑁䅁䅷䅁䭁䭁䔸䅁䭁佁䭯䅁䭁䡁䕅䅁䉁䅁䅁允䅁䅁䄴䅄䅁䑁䅁杌ㅁ䑁䅕兎䅁䅁杷允䅁䅁䅑䅁䑁䅁䅷䅁䭁佁䕯䅁䭁佁䬰䅁䭁䡁䕯䅁䉁䅁䅁允䅁䅁䅕㥆佮ㄹ橐稹䴸䅉䅅䅁䕁䅁䅁睁䵁䅁䅁权杂兂䅁权湄权䅁权獄权䅁允䅁䅁䅅䅁䙁䝁㝑〳丫硬䅎䍄䉁䅁䅁䅂䅁䅁䅍䅄䅁䅁䅯权䅕䅁䅯朵䅯䅁䅯来䅑䅁䅅䅁䉁䅁䅁杄䭁䅁䅁杍畁䑁䅍䅎䅁䅁杷允䅁䅁䅍䅁䑁䅁䅷䅁䭁偁䕕䅁䭁䉁䝯䅁䉁䅁䅁允䅁䅁䅯䅑䅙䅁杷允䅁䅁䅑䅁䑁䅁䅷䅁䭁䱁䙷䅁䭁佁䬰䅁䭁䥁䕕䅁䉁䅁䅁允䅁䅁䅕創䥹⽆癚䐶䴸䅉䅅䅁䕁䅁䅁睁䵁䅁䅁权汄䅂䅁权煄权䅁权瑂䅂䅁允䅁䅁䅅䅁䭁䕁䅣䅁䵁䅉䅅䅁䕁䅁䅁睁䵁䅁䅁权穄䅁䅁权䕁䅁䅁权䙁䅁䅁允䅁䅁䅅䅁䙁䅁䅁䅁煁䘫䉒䍄䉁䅁䅁䅂䅁䅁䅍䅄䅁䅁䅯睮䅑䅁䅯儷䅯䅁䅯来䅑䅁䅅䅁䉁䅁䅁兂灁䥘䌯匹捪睐杷允䅁䅁䅑䅁䑁䅁䅷䅁䭁䍁䙧䅁䭁佁䭧䅁䭁䡁䕁䅁䉁䅁䅁允䅁䅁䄴䅄䅁䑁䅧杌穁䑁䅅睍䅁䅁杷允䅁䅁䅑䅁䑁䅁䅷䅁䭁䅁䉕䅁䭁䅁䅯䅁䭁䅁䍑䅁䉁䅁䅁允䅁䅁䅕浗㝑〳丸歇䵁䅉䅅䅁䕁䅁䅁睁䵁䅁䅁权穁兂䅁权瑄权䅁权瑂䅂䅁允䅁䅁䅅䅁䙁䭁硲欰椱偅⽑䍄䉁䅁䅁睁䅁䅁䅍䅄䅁䅁䅯眹䅕䅁䅯杇䅙䅁䅅䅁䉁䅁䅁权睃杂䅁䍄䉁䅁䅁䅂䅁䅁䅍䅄䅁䅁䅯眸䅑䅁䅯朵䅯䅁䅯兢䅑䅁䅅䅁䉁䅁䅁权䡂䅁䅁䍄䉁䅁䅁䅂䅁䅁䅍䅄䅁䅁䅯睁䅕䅁䅯眵䅯䅁䅯兦䅑䅁䅅䅁䉁䅁䅁兂㡃䩤奍䙂扙䅑杷允䅁䅁䅑䅁䑁䅁䅷䅁䭁乁䙧䅁䭁佁䭯䅁䭁䥁䕍䅁䉁䅁䅁允䅁䅁䄴䅄䅁䑁䅁杌ㅁ䑁䅫兎䅁䅁杷允䅁䅁䅑䅁䑁䅁䅷䅁䭁䵁䕉䅁䭁佁䭙䅁䭁䡁䕁䅁䉁䅁䅁允䅁䅁䄴䅄䅁䑁䅅杌睁䑁䅁杍䅁䅁杷允䅁䅁䅑䅁䑁䅁䅷䅁䭁佁䕷䅁䭁佁䭯䅁䭁䡁䕁䅁䉁䅁䅁允䅁䅁䄴䅄䅁䑁䅅杌睁䑁䅍李䅁䅁杷允䅁䅁䅑䅁䑁䅁䅷䅁䭁偁䕍䅁䭁佁䭣䅁䭁䥁䕕䅁䉁䅁䅁允䅁䅁䅕歘汊娸扭䐵䴸䅉䅅䅁䕁䅁䅁睁䵁䅁䅁权䩃䅂䅁权煄权䅁权䙃䅂䅁允䅁䅁䅅䅁佁䅁䅷䅁睁䍁䄴䅏㑁䑁䅑䅁䵁䅉䅅䅁䑁䅁䅁睁䵁䅁䅁权煄䅂䅁权慁杂䅁允䅁䅁䅅䅁䭁䕁䝁䅁䵁䅉䅅䅁䕁䅁䅁睁䵁䅁䅁权䝂䅁䅁权䭁䅁䅁权䙁䅁䅁允䅁䅁䅅䅁䙁䡁灮橊䥅䅲䄱䍄䉁䅁䅁䅂䅁䅁䅍䅄䅁䅁䅯睉䅕䅁䅯眶䅯䅁䅯兣䅑䅁䅅䅁䉁䅁䅁杄啁䅁䅁睍㉁䑁䅑兏穁䑁䅅兎睁䑁䅙䅁䵁䅉䅅䅁䕁䅁䅁睁䵁䅁䅁权睁兂䅁权畄权䅁权㥂䅂䅁允䅁䅁䅅䅁䙁䅁䅁䅁䅁獸䅆䍄䉁䅁䅁䅂䅁䅁䅍䅄䅁䅁䅯睒䅕䅁䅯眶䅯䅁䅯来䅑䅁䅅䅁䉁䅁䅁杄十䅁䅁睍ㅁ䑁䅁兎㉁䑁䅁䅎ㅁ䅁䅁䍄䉁䅁䅁䅂䅁䅁䅍䅄䅁䅁䅯睺䅕䅁䅯朷䅯䅁䅯兦䅑䅁䅅䅁䉁䅁䅁兂䅁䅁䅁䙧⭌䅑杷允䅁䅁䅑䅁䑁䅁䅷䅁䭁䑁䙫䅁䭁佁䬰䅁䭁䡁䔰䅁䉁䅁䅁允䅁䅁䅕牕敧敨剴䐷䴸䅉䅅䅁䕁䅁䅁睁䵁䅁䅁权千兂䅁权浄权䅁权㥂䅂䅁允䅁䅁䅅䅁佁䅁䅷䅁穁䍁䄴免ㅁ䑁䅙䅁䵁䅉䅅䅁䑁䅁䅁睁䵁䅁䅁权穄兂䅁权敁杂䅁允䅁䅁䅅䅁䭁乁䠸䅁䵁䅉䅅䅁䕁䅁䅁睁䵁䅁䅁权坄䅂䅁权湄权䅁权療䅂䅁允䅁䅁䅅䅁䙁佁浫免獩䅈䅶䍄䉁䅁䅁䅂䅁䅁䅍䅄䅁䅁䅯杅䅕䅁䅯儷䅯䅁䅯䄷䅯䅁䅅䅁䉁䅁䅁兂䉃呍呬䙃㉹睐杷允䅁䅁䅍䅁䑁䅁䅷䅁䭁䩁䕉䅁䭁䉁䝷䅁䉁䅁䅁允䅁䅁䅯杒䅣䅁杷允䅁䅁䅑䅁䑁䅁䅷䅁䭁䵁䕙䅁䭁佁䭧䅁䭁䡁䕯䅁䉁䅁䅁允䅁䅁䄴䅄䅁䑁䅍杌祁䑁䅧杍䅁䅁杷允䅁䅁䅑䅁䑁䅁䅷䅁䭁佁䙷䅁䭁佁䭙䅁䭁佁䭷䅁䉁䅁䅁允䅁䅁䄴䅄䅁䑁䅍杌穁䑁䅉兎䅁䅁杷允䅁䅁䅑䅁䑁䅁䅷䅁䭁乁䅣䅁䭁䉁䅅䅁䭁䅁䅕䅁䉁䅁䅁允䅁䅁䄴杆䅁䑁䅧䅍㑁䑁䅁兎睁䑁䅁䅍睁䑁䅁䅁䵁䅉䅅䅁䕁䅁䅁睁䵁䅁䅁权敃䅂䅁权潄权䅁权㙂䅂䅁允䅁䅁䅅䅁佁䅁䄴䅁穁䑁䅣杌穁䑁䅁兎䅁䅁杷允䅁䅁䅑䅁䑁䅁䅷䅁䭁䍁䙙䅁䭁佁䭯䅁䭁佁䭷䅁䉁䅁䅁允䅁䅁䅯睒䅁䅁杷允䅁䅁䅑䅁䑁䅁䅷䅁䭁䑁䙯䅁䭁佁䬰䅁䭁䝁䔸䅁䉁䅁䅁允䅁䅁䅕䑔䩥坑汄䑳䴸䅉䅅䅁䕁䅁䅁睁䵁䅁䅁权卄䅂䅁权瑄权䅁权㙂䅂䅁允䅁䅁䅅䅁䙁䭁儲啎噎么⽕䍄䉁䅁䅁䅂䅁䅁䅍䅄䅁䅁䅯杍䅕䅁䅯儷䅯䅁䅯䄷䅯䅁䅅䅁䉁䅁䅁兂䵁丳㥥华瑈睐杷允䅁䅁䅑䅁䑁䅁䅷䅁䭁佁䙧䅁䭁佁䭳䅁䭁䡁䕁䅁䉁䅁䅁允䅁䅁䄴杅䅁䑁䅫䅎ぁ䑁䅫䅍硁䑁䅕睎䅁䅁杷允䅁䅁䅑䅁䑁䅁䅷䅁䭁䵁䘸䅁䭁佁䭳䅁䭁䝁䔸䅁䉁䅁䅁允䅁䅁䄴杅䅁䑁䅕兎㑁䑁䅁䅍睁䑁䅁䅍䅁䅁杷允䅁䅁䅑䅁䑁䅁䅷䅁䭁䕁䙉䅁䭁佁䬴䅁䭁䝁䔰䅁䉁䅁䅁允䅁䅁䅕䅁䅁䥁⽪啃䵅䅉䅅䅁䕁䅁䅁睁䵁䅁䅁权慂兂䅁权瑄权䅁权獄权䅁允䅁䅁䅅䅁䙁乁䍨⭚慢书⽁䍄䉁䅁䅁䅂䅁䅁䅍䅄䅁䅁䅯杄䅕䅁䅯朶䅯䅁䅯睧䅑䅁䅅䅁䉁䅁䅁杄䵁䅁䅁䅍畁䑁䅍睎ぁ䅁䅁䍄䉁䅁䅁䅂䅁䅁䅍䅄䅁䅁䅯䅯䅁䅁䅯䅂䅁䅁䅯䅂䅉䅁䅅䅁䉁䅁䅁兂䅁䅁䅁㑐㉍兑杷允䅁䅁䅑䅁䑁䅁䅷䅁䭁䑁䙣䅁䭁佁䭫䅁䭁佁䭷䅁䉁䅁䅁允䅁䅁䅕䅁䅁䥁婁〫䵁䅉䅅䅁䕁䅁䅁睁䵁䅁䅁权䑁杂䅁权煄权䅁权獄权䅁允䅁䅁䅅䅁佁䅁䅷䅁硁䍁䄴免硁䑁䅍䅁䵁䅉䅅䅁䕁䅁䅁睁䵁䅁䅁权浃䅁䅁权䉁杁䅁权䑁杁䅁允䅁䅁䅅䅁䙁䩁瑣㑯㑊⭗䅎䍄䉁䅁䅁䅂䅁䅁䅍䅄䅁䅁䅯公䅅䅁䅯充䅁䅁䅯䅂䅉䅁䅅䅁䉁䅁䅁杄坁䅁䅁睍睁䑁䅉李㉁䑁䅁䅍睁䑁䅁䅍䅁䅁杷允䅁䅁䅑䅁䑁䅁䅷䅁䭁䅁䝳䅁䭁佁䭳䅁䭁䝁䔰䅁䉁䅁䅁允䅁䅁䄴䅆䅁䑁䅅兏㑁䑁䅧䅏祁䑁䅑䅍祁䅁䅁䍄䉁䅁䅁䅂䅁䅁䅍䅄䅁䅁䅯儯䅑䅁䅯儷䅯䅁䅯来䅑䅁䅅䅁䉁䅁䅁兂䕂㉩湺㘫汮睐杷允䅁䅁䅑䅁䑁䅁䅷䅁䭁䵁䄸䅁䭁䅁䅯䅁䭁䅁䍑䅁䉁䅁䅁允䅁䅁䅕䥘䌯匹捨啃䵁䅉䅅䅁䕁䅁䅁睁䵁䅁䅁权敂䅁䅁权䕁䅁䅁权䕁杁䅁允䅁䅁䅅䅁䙁䅁䅁䥁摂啂䈱䍄䉁䅁䅁䅂䅁䅁䅍䅄䅁䅁䅯䄸䅑䅁䅯儶䅯䅁䅯兢䅑䅁䅅䅁䉁䅁䅁兂䅁䅁䅁䵧汐䅑杷允䅁䅁䅑䅁䑁䅁䅷䅁䭁䑁䙣䅁䭁佁䭧䅁䭁䥁䕕䅁䉁䅁䅁允䅁䅁䄴杄䅁䑁䅣杍畁䑁䅉杍祁䅁䅁䍄䉁䅁䅁䅂䅁䅁䅍䅄䅁䅁䅯䅲䅑䅁䅯朵䅯䅁䅯来䅑䅁䅅䅁䉁䅁䅁杄䵁䅁䅁免畁䑁䅍䅏祁䅁䅁䍄䉁䅁䅁䅂䅁䅁䅍䅄䅁䅁䅯杍䅕䅁䅯朵䅯䅁䅯兣䅑䅁䅅䅁䉁䅁䅁杄䭁䅁䅁免畁䑁䅑兎䅁䅁杷允䅁䅁䅑䅁䑁䅁䅷䅁䭁䩁䉅䅁䭁䉁䅅䅁䭁䅁䍑䅁䉁䅁䅁允䅁䅁䄴䅆䅁䑁䅍䅎ぁ䑁䅙睍硁䑁䅁兎㉁䅁䅁䍄䉁䅁䅁䅂䅁䅁䅍䅄䅁䅁䅯兙䅕䅁䅯朷䅯䅁䅯兦䅑䅁䅅䅁䉁䅁䅁兂䅁䅁䅁偧匴兑杷允䅁䅁䅑䅁䑁䅁䅷䅁䭁偁䙁䅁䭁佁䬴䅁䭁䝁䔰䅁䉁䅁䅁允䅁䅁䅕䅁䅁䅁奂か䵅䅉䅅䅁䕁䅁䅁睁䵁䅁䅁权噃兂䅁权潄权䅁权㙂䅂䅁允䅁䅁䅅䅁佁䅁䄴䅁硁䑁䅙杌㑁䑁䅧李䅁䅁杷允䅁䅁䅑䅁䑁䅁䅷䅁䭁䉁䝍䅁䭁佁䭯䅁䭁䡁䕁䅁䉁䅁䅁允䅁䅁䄴䅄䅁䑁䅅杌睁䑁䅑免䅁䅁杷允䅁䅁䅑䅁䑁䅁䅷䅁䭁䵁䉕䅁䭁䅁䍅䅁䭁䅁䍉䅁䉁䅁䅁允䅁䅁䅕摐呱㉭攸䔱䵁䅉䅅䅁䕁䅁䅁睁䵁䅁䅁权敁兂䅁权湄权䅁权䑃䅂䅁允䅁䅁䅅䅁䙁偁搯㥴楋⽹⽕䍄䉁䅁䅁䅂䅁䅁䅍䅄䅁䅁䅯朳䅑䅁䅯儶䅯䅁䅯睢䅑䅁䅅䅁䉁䅁䅁兂䅁䅁䅁䉁䍅兑杷允䅁䅁䅑䅁䑁䅁䅷䅁䭁䭁䕉䅁䭁佁䭣䅁䭁䡁䕯䅁䉁䅁䅁允䅁䅁䅕浚浚浚浡か䵁䅉䅅䅁䑁䅁䅁睁䵁䅁䅁权㙄䅂䅁权捁杂䅁允䅁䅁䅅䅁䭁䍁䡫䅁䵁䅉䅅䅁䕁䅁䅁睁䵁䅁䅁权湃兂䅁权灄权䅁权睂䅂䅁允䅁䅁䅅䅁䙁䅁䅁䅁䅂攱䅎䍄䉁䅁䅁䅂䅁䅁䅍䅄䅁䅁䅯杩䅑䅁䅯朷䅯䅁䅯兢䅑䅁䅅䅁䉁䅁䅁兂䅁䅁䅁倴硢䅑杷允䅁䅁䅑䅁䑁䅁䅷䅁䭁䍁偁䅁䭁佁䭯䅁䭁䡁䕯䅁䉁䅁䅁允䅁䅁䄴䅄䅁䑁䅍杌㍁䑁䅅杍䅁䅁杷允䅁䅁䅑䅁䑁䅁䅷䅁䭁䥁䉍䅁䭁䉁䅅䅁䭁䅁䍑䅁䉁䅁䅁允䅁䅁䄴䅆䅁䑁䅍睍㑁䑁䅧䅍睁䑁䅁䅍睁䅁䅁䍄䉁䅁䅁䅂䅁䅁䅍䅄䅁䅁䅯关䅅䅁䅯允䅉䅁䅯睁䅉䅁䅅䅁䉁䅁䅁兂瑁⽧渹呗㔳䅑杷允䅁䅁䅑䅁䑁䅁䅷䅁䭁䵁䙷䅁䭁佁䭣䅁䭁佁䭷䅁䉁䅁䅁允䅁䅁䅕牘䩰䅄牉歇䵁䅉䅅䅁䕁䅁䅁睁䵁䅁䅁权呁允䅁权䭁䅁䅁权䕁杁䅁允䅁䅁䅅䅁䙁䉁奂扏䥔癤⽁䍄䉁䅁䅁睁䅁䅁䅍䅄䅁䅁䅯杩䅑䅁䅯䅇䅙䅁䅅䅁䉁䅁䅁权㕁杂䅁䍄䉁䅁䅁䅂䅁䅁䅍䅄䅁䅁䅯儴䅕䅁䅯儶䅯䅁䅯䄷䅯䅁䅅䅁䉁䅁䅁权䡂䅁䅁䍄䉁䅁䅁䅂䅁䅁䅍䅄䅁䅁䅯充䅕䅁䅯儷䅯䅁䅯兦䅑䅁䅅䅁䉁䅁䅁兂楃扒穢搯奔睐杷允䅁䅁䅑䅁䑁䅁䅷䅁䭁䱁䙑䅁䭁佁䬴䅁䭁䝁䔰䅁䉁䅁䅁允䅁䅁䅕䅁䅁䅁婂䔹䵁䅉䅅䅁䕁䅁䅁睁䵁䅁䅁权䵂兂䅁权煄权䅁权㥂䅂䅁允䅁䅁䅅䅁佁䅁䅷䅁硁䍁䄴兎ぁ䑁䅕䅁䵁䅉䅅䅁䕁䅁䅁睁䵁䅁䅁权塄䅁䅁权䭁䅁䅁权䕁杁䅁允䅁䅁䅅䅁䙁䅁䍷㑋坣儲䅎䍄䉁䅁䅁䅂䅁䅁䅍䅄䅁䅁䅯䅆䅕䅁䅯䄶䅯䅁䅯兢䅑䅁䅅䅁䉁䅁䅁权䡂䅁䅁䍄䉁䅁䅁䅂䅁䅁䅍䅄䅁䅁䅯其䅑䅁䅯儷䅯䅁䅯睧䅑䅁䅅䅁䉁䅁䅁兂晄㑔堲桢硌睐杷允䅁䅁䅑䅁䑁䅁䅷䅁䭁佁䈰䅁䭁䅁䍅䅁䭁䅁䍍䅁䉁䅁䅁允䅁䅁䅕灴摤慖块欹䵁䅉䅅䅁䕁䅁䅁睁䵁䅁䅁权䉂兂䅁权牄权䅁权䙃䅂䅁允䅁䅁䅅䅁佁䉁䅑䅁硁䑁䅍杍祁䑁䅣䅎㕁䑁䅣睍䅁䅁杷允䅁䅁䅑䅁䑁䅁䅷䅁䭁䝁䙉䅁䭁佁䭙䅁䭁䡁䔰䅁䉁䅁䅁允䅁䅁䄴䅄䅁䑁䅅杌祁䑁䅙䅎䅁䅁杷允䅁䅁䅑䅁䑁䅁䅷䅁䭁䉁倸䅁䭁佁䭙䅁䭁佁䭷䅁䉁䅁䅁允䅁䅁䄴䅄䅁䑁䅍杌睁䑁䅁免䅁䅁杷允䅁䅁䅑䅁䑁䅁䅷䅁䭁䵁䔸䅁䭁佁䬰䅁䭁䡁䔰䅁䉁䅁䅁允䅁䅁䅕䭃捷浗㝑吹䴸䅉䅅䅁䕁䅁䅁睁䵁䅁䅁权㕁兂䅁权湄权䅁权獄权䅁允䅁䅁䅅䅁䙁䕁䵯楁䡵楬䅊䍄䉁䅁䅁䅂䅁䅁䅍䅄䅁䅁䅯睅䅕䅁䅯儶䅯䅁䅯睢䅑䅁䅅䅁䉁䅁䅁兂䅁䅁䅁䭵䅣兑杷允䅁䅁䅍䅁䑁䅁䅷䅁䭁䩁䕫䅁䭁䉁䝧䅁䉁䅁䅁允䅁䅁䅯兇䅙䅁杷允䅁䅁䅑䅁䑁䅁䅷䅁䭁䡁䙷䅁䭁佁䭳䅁䭁䡁䕅䅁䉁䅁䅁允䅁䅁䄴䅆䅁䑁䅉杍穁䑁䅙睎硁䑁䅉免㉁䅁䅁䍄䉁䅁䅁䅂䅁䅁䅍䅄䅁䅁䅯眴䅕䅁䅯眵䅯䅁䅯来䅑䅁䅅䅁䉁䅁䅁兂㥁瑃橥䑣爰䅑杷允䅁䅁䅑䅁䑁䅁䅷䅁䭁䱁䙯䅁䭁佁䭧䅁䭁䡁䕁䅁䉁䅁䅁允䅁䅁䄴杄䅁䑁䅅睍畁䑁䅙睎㍁䅁䅁䍄䉁䅁䅁䅂䅁䅁䅍䅄䅁䅁䅯睎䅕䅁䅯朶䅯䅁䅯兢䅑䅁䅅䅁䉁䅁䅁杄䵁䅁䅁䅍畁䑁䅅䅍㑁䅁䅁䍄䉁䅁䅁䅂䅁䅁䅍䅄䅁䅁䅯兑䅕䅁䅯朷䅯䅁䅯来䅑䅁䅅䅁䉁䅁䅁兂䅁䅁䅁䕣㘳䅑杷允䅁䅁䅑䅁䑁䅁䅷䅁䭁偁䙅䅁䭁佁䭫䅁䭁䡁䕁䅁䉁䅁䅁允䅁䅁䅕䅁䅁䥁噄䕁䵅䅉䅅䅁䕁䅁䅁睁䵁䅁䅁权⭃䅁䅁权䕁䅁䅁权䕁杁䅁允䅁䅁䅅䅁䙁䅁䅁䅁乄湱䉬䍄䉁䅁䅁䅂䅁䅁䅍䅄䅁䅁䅯睈䅕䅁䅯朶䅯䅁䅯兣䅑䅁䅅䅁䉁䅁䅁权䡂䅁䅁䍄䉁䅁䅁䅂䅁䅁䅍䅄䅁䅁䅯全䅕䅁䅯眶䅯䅁䅯来䅑䅁䅅䅁䉁䅁䅁杄十䅁䅁兏ㅁ䑁䅧免㕁䑁䅁䅍睁䅁䅁䍄䉁䅁䅁䅂䅁䅁䅍䅄䅁䅁䅯兙䅁䅁䅯允䅉䅁䅯睁䅉䅁䅅䅁䉁䅁䅁兂流捸䡥敱㉔䅑杷允䅁䅁䅑䅁䑁䅁䅷䅁䭁佁䕫䅁䭁佁䭳䅁䭁䡁䕁䅁䉁䅁䅁允䅁䅁䄴䅆䅁䑁䅍睎㉁䑁䅅兎㉁䑁䅙兎睁䅁䅁䍄䉁䅁䅁䅂䅁䅁䅍䅄䅁䅁䅯朱䅅䅁䅯允䅉䅁䅯杁䅉䅁䅅䅁䉁䅁䅁兂い㉭呶畂剺䅑杷允䅁䅁䅑䅁䑁䅁䅷䅁䭁佁䙷䅁䭁佁䬴䅁䭁䡁䕅䅁䉁䅁䅁允䅁䅁䅕䅁䅁䙁䵃䔹䵁䅉䅅䅁䕁䅁䅁睁䵁䅁䅁权䉁兂䅁权瑄权䅁权䙃䅂䅁允䅁䅁䅅䅁䙁䵁㌯⭕汏⽭⽧䍄䉁䅁䅁䅂䅁䅁䅍䅄䅁䅁䅯睈䅅䅁䅯权䅁䅁䅯兂䅁䅁䅅䅁䉁䅁䅁兂呄坔光䑗䍫䅑杷允䅁䅁䅍䅁䑁䅁䅷䅁䭁䉁䝕䅁䭁䉁䝷䅁䉁䅁䅁允䅁䅁䅯睺䅙䅁杷允䅁䅁䅑䅁䑁䅁䅷䅁䭁䕁䉑䅁䭁䅁䅯䅁䭁䅁䍑䅁䉁䅁䅁允䅁䅁䅕匰扌堫焵䰫䴸䅉䅅䅁䑁䅁䅁睁䵁䅁䅁权㙃䅂䅁权奁杂䅁允䅁䅁䅅䅁䭁䕁䝁䅁䵁䅉䅅䅁䑁䅁䅁睁䵁䅁䅁权兄䅂䅁权流杂䅁允䅁䅁䅅䅁佁䅁䄴䅁硁䑁䅁睍畁䑁䅉䅏䅁䅁杷允䅁䅁䅑䅁䑁䅁䅷䅁䭁䱁䙣䅁䭁佁䬴䅁䭁䥁䕕䅁䉁䅁䅁允䅁䅁䅕䅁䅁䅁睂ば䵁䅉䅅䅁䕁䅁䅁睁䵁䅁䅁权䡃䅂䅁权潄权䅁权䙃䅂䅁允䅁䅁䅅䅁佁䅁䄴䅁㍁䑁䅕杌睁䑁䅍䅏䅁䅁杷允䅁䅁䅑䅁䑁䅁䅷䅁䭁佁丸䅁䭁䅁䅯䅁䭁䅁䅕䅁䉁䅁䅁允䅁䅁䅯睒䅁䅁杷允䅁䅁䅑䅁䑁䅁䅷䅁䭁䅁䉑䅁䭁䅁䅯䅁䭁䅁䍑䅁䉁䅁䅁允䅁䅁䅕匶硙䭃捷樹䴸䅉䅅䅁䕁䅁䅁睁䵁䅁䅁权偁兂䅁权湄权䅁权療䅂䅁允䅁䅁䅅䅁䙁佁㙆䭆䠵剙䅴䍄䉁䅁䅁䅂䅁䅁䅍䅄䅁䅁䅯䅉䅁䅁䅯䅂䅁䅁䅯䅂䅉䅁䅅䅁䉁䅁䅁兂䅁䅁䅄と䵵兑杷允䅁䅁䅑䅁䑁䅁䅷䅁䭁偁䕳䅁䭁佁䭧䅁䭁䡁䕁䅁䉁䅁䅁允䅁䅁䄴杄䅁䑁䅅免畁䑁䅍杍ㅁ䅁䅁䍄䉁䅁䅁䅂䅁䅁䅍䅄䅁䅁䅯䅨䅅䅁䅯允䅉䅁䅯兂䅉䅁䅅䅁䉁䅁䅁兂敂伸䜲佇䍘䅑杷允䅁䅁䅑䅁䑁䅁䅷䅁䭁䙁䉑䅁䭁䉁䅅䅁䭁䅁䅕䅁䉁䅁䅁允䅁䅁䄴䅆䅁䑁䅉李硁䑁䅍睎睁䑁䅁䅍睁䅁䅁䍄䉁䅁䅁䅂䅁䅁䅍䅄䅁䅁䅯睷䅑䅁䅯眶䅯䅁䅯来䅑䅁䅅䅁䉁䅁䅁杄啁䅁䅁免㉁䑁䅙杍硁䑁䅕免祁䑁䅁䅁䵁䅉䅅䅁䕁䅁䅁睁䵁䅁䅁权㍃兂䅁权灄权䅁权㥂䅂䅁允䅁䅁䅅䅁䙁䅁䅁䅁䅁晶䄯䍄䉁䅁䅁䅂䅁䅁䅍䅄䅁䅁䅯李䅅䅁䅯䅂䅁䅁䅯䅂䅉䅁䅅䅁䉁䅁䅁兂䅁䅁䅁煏䌵兑杷允䅁䅁䅑䅁䑁䅁䅷䅁䭁䱁䕁䅁䭁佁䭣䅁䭁䥁䕍䅁䉁䅁䅁允䅁䅁䅕䬯确欰䌲き䵁䅉䅅䅁䕁䅁䅁睁䵁䅁䅁权㍁兂䅁权煄权䅁权睂䅂䅁允䅁䅁䅅䅁佁䅁䅷䅁睁䍁䄴免睁䑁䅣䅁䵁䅉䅅䅁䕁䅁䅁睁䵁䅁䅁权獄䅂䅁权牄权䅁权㙂䅂䅁允䅁䅁䅅䅁佁䉁䅉䅁ㅁ䑁䅕䅍睁䑁䅁䅍睁䑁䅁䅁䵁䅉䅅䅁䕁䅁䅁睁䵁䅁䅁权㝃兂䅁权浄权䅁权療䅂䅁允䅁䅁䅅䅁佁䅁䅯䅁祁䍁䄴李㍁䅁䅁䍄䉁䅁䅁䅂䅁䅁䅍䅄䅁䅁䅯䅚䅕䅁䅯儷䅯䅁䅯䄷䅯䅁䅅䅁䉁䅁䅁兂⽁噎㘶兓䍷䅑杷允䅁䅁䅑䅁䑁䅁䅷䅁䭁䱁䘴䅁䭁佁䬴䅁䭁䝁䔰䅁䉁䅁䅁允䅁䅁䅕䅁䅁䭁ぁ〶䵁䅉䅅䅁䕁䅁䅁睁䵁䅁䅁权㥄䅂䅁权牄权䅁权獄权䅁允䅁䅁䅅䅁佁䉁䅑䅁祁䑁䅙免硁䑁䅁䅍睁䑁䅁䅍䅁䅁杷允䅁䅁䅑䅁䑁䅁䅷䅁䭁䱁䙅䅁䭁佁䭯䅁䭁佁䭷䅁䉁䅁䅁允䅁䅁䄴䅄䅁䑁䅁杌ぁ䑁䅉杍䅁䅁杷允䅁䅁䅑䅁䑁䅁䅷䅁䭁䥁䔰䅁䭁佁䬰䅁䭁䝁䔸䅁䉁䅁䅁允䅁䅁䅕䅄牉硨婢橺䴸䅉䅅䅁䕁䅁䅁睁䵁䅁䅁权䱄兂䅁权牄权䅁权療䅂䅁允䅁䅁䅅䅁佁䉁䅉䅁祁䑁䅁杍ぁ䑁䅫䅍㕁䑁䅫䅁䵁䅉䅅䅁䕁䅁䅁睁䵁䅁䅁权塁兂䅁权潄权䅁权㙂䅂䅁允䅁䅁䅅䅁佁䅁䄴䅁硁䑁䅣杌㍁䑁䅁䅏䅁䅁杷允䅁䅁䅑䅁䑁䅁䅷䅁䭁乁䕳䅁䭁佁䬰䅁䭁䥁䕕䅁䉁䅁䅁允䅁䅁䅕祇搯䅊䉡呸䴸䅉䅅䅁䕁䅁䅁睁䵁䅁䅁权⽄䅂䅁权煄权䅁权㙂䅂䅁允䅁䅁䅅䅁佁䅁䅷䅁睁䍁䄴睍ㅁ䑁䅙䅁䵁䅉䅅䅁䕁䅁䅁睁䵁䅁䅁权畃兂䅁权浄权䅁权㙂䅂䅁允䅁䅁䅅䅁佁䅁䅷䅁睁䍁䄴䅏ぁ䑁䅑䅁䵁䅉䅅䅁䕁䅁䅁睁䵁䅁䅁权啁杂䅁权潄权䅁权療䅂䅁允䅁䅁䅅䅁佁䅁䅷䅁祁䑁䅉杌穁䑁䅕䅁䵁䅉䅅䅁䕁䅁䅁睁䵁䅁䅁权畄䅂䅁权潄权䅁权䑃䅂䅁允䅁䅁䅅䅁佁䅁䄴䅁穁䑁䅁杌㑁䑁䅣兏䅁䅁杷允䅁䅁䅑䅁䑁䅁䅷䅁䭁䡁䘴䅁䭁佁䭫䅁䭁䝁䔰䅁䉁䅁䅁允䅁䅁䅕䅁䅁䕁䉄〷䵁䅉䅅䅁䕁䅁䅁睁䵁䅁䅁权坂允䅁权䕁䅁䅁权䕁杁䅁允䅁䅁䅅䅁䙁䅁䅁䵁⽃湢䉚䍄䉁䅁䅁䅂䅁䅁䅍䅄䅁䅁䅯兑䅕䅁䅯儶䅯䅁䅯䄷䅯䅁䅅䅁䉁䅁䅁兂䅁䅁䅁乧灌䅑杷允䅁䅁䅑䅁䑁䅁䅷䅁䭁䩁䕷䅁䭁佁䭣䅁䭁䡁䕁䅁䉁䅁䅁允䅁䅁䅕䥷穤祺故䕁䵁䅉䅅䅁䕁䅁䅁睁䵁䅁䅁权㕁䅁䅁权䭁䅁䅁权䙁䅁䅁允䅁䅁䅅䅁䙁䅁塲㍯㥁权䅎䍄䉁䅁䅁䅂䅁䅁䅍䅄䅁䅁䅯眵䅕䅁䅯眶䅯䅁䅯来䅑䅁䅅䅁䉁䅁䅁杄啁䅁䅁免穁䑁䅧李睁䑁䅑䅎穁䑁䅣䅁䵁䅉䅅䅁䕁䅁䅁睁䵁䅁䅁权允兂䅁权煄权䅁权睂䅂䅁允䅁䅁䅅䅁佁䅁䅷䅁睁䍁䄴免ぁ䑁䅑䅁䵁䅉䅅䅁䕁䅁䅁睁䵁䅁䅁权穂兂䅁权瑄权䅁权㥂䅂䅁允䅁䅁䅅䅁䙁䙁偹癷潕偘⽍䍄䉁䅁䅁䅂䅁䅁䅍䅄䅁䅁䅯睹䅳䅁䅯儶䅯䅁䅯䄷䅯䅁䅅䅁䉁䅁䅁兂䅁䅁䅁䕧䕍具杷允䅁䅁䅑䅁䑁䅁䅷䅁䭁乁䕁䅁䭁佁䬰䅁䭁䡁䕅䅁䉁䅁䅁允䅁䅁䅕潅䅐煹䙆樱䴸䅉䅅䅁䕁䅁䅁睁䵁䅁䅁权祃兂䅁权浄权䅁权㥂䅂䅁允䅁䅁䅅䅁佁䅁䅷䅁祁䍁䄴睍ぁ䑁䅫䅁䵁䅉䅅䅁䕁䅁䅁睁䵁䅁䅁权煄允䅁权䭁䅁䅁权䙁䅁䅁允䅁䅁䅅䅁䙁䕁㍷啩杆儵䄹䍄䉁䅁䅁䅂䅁䅁䅍䅄䅁䅁䅯杲䅑䅁䅯朷䅯䅁䅯睢䅑䅁䅅䅁䉁䅁䅁兂䅁䅁䅁䩑䙳兑杷允䅁䅁䅑䅁䑁䅁䅷䅁䭁䙁䉅䅁䭁䅁䅑䅁䭁䅁䍑䅁䉁䅁䅁允䅁䅁䅕䅁䅁湕扨歱䵅䅉䅅䅁䕁䅁䅁睁䵁䅁䅁权睃䅂䅁权煄权䅁权㙂䅂䅁允䅁䅁䅅䅁佁䅁䅷䅁睁䍁䄴兏㍁䑁䅅䅁䵁䅉䅅䅁䕁䅁䅁睁䵁䅁䅁权捂睄䅁权浄权䅁权䑃䅂䅁允䅁䅁䅅䅁佁䅁䅷䅁硁䍁䄴兎ㅁ䑁䅑䅁䵁䅉䅅䅁䕁䅁䅁睁䵁䅁䅁权畁兂䅁权煄权䅁权硂䅂䅁允䅁䅁䅅䅁佁䅁䅷䅁硁䍁䄴杍㉁䑁䅙䅁䵁䅉䅅䅁䕁䅁䅁睁䵁䅁䅁权い兂䅁权瑄权䅁权療䅂䅁允䅁䅁䅅䅁䙁䭁䍔扯㡉癱⽅䍄䉁䅁䅁䅂䅁䅁䅍䅄䅁䅁䅯杖䅕䅁䅯朶䅯䅁䅯兢䅑䅁䅅䅁䉁䅁䅁杄䭁䅁䅁䅍畁䑁䅣兏䅁䅁杷允䅁䅁䅑䅁䑁䅁䅷䅁䭁䵁䙫䅁䭁佁䭧䅁䭁佁䭷䅁䉁䅁䅁允䅁䅁䄴权䅁䑁䅑杌硁䑁䅕䅁䵁䅉䅅䅁䕁䅁䅁睁䵁䅁䅁权兄兂䅁权浄权䅁权獄权䅁允䅁䅁䅅䅁佁䅁䅯䅁硁䍁䄴免硁䅁䅁䍄䉁䅁䅁䅂䅁䅁䅍䅄䅁䅁䅯儸䅕䅁䅯眵䅯䅁䅯来䅑䅁䅅䅁䉁䅁䅁兂瑂睨祶唱杗睐杷允䅁䅁䅑䅁䑁䅁䅷䅁䭁䩁䙳䅁䭁佁䬰䅁䭁䝁䔰䅁䉁䅁䅁允䅁䅁䅕䡳潊敫㠱稳䴸䅉䅅䅁䕁䅁䅁睁䵁䅁䅁权坁兂䅁权畄权䅁权㙂䅂䅁允䅁䅁䅅䅁䙁䅁䅁䅁䅄乆䅚䍄䉁䅁䅁䅂䅁䅁䅍䅄䅁䅁䅯䄷䅑䅁䅯朷䅯䅁䅯来䅑䅁䅅䅁䉁䅁䅁兂䅁䅁䅁䭧場兑杷允䅁䅁䅑䅁䑁䅁䅷䅁䭁䕁䘰䅁䭁佁䭫䅁䭁䥁䕕䅁䉁䅁䅁允䅁䅁䅕䅁䅁䥁潃䕃䵅䅉䅅䅁䕁䅁䅁睁䵁䅁䅁权癃兂䅁权浄权䅁权療䅂䅁允䅁䅁䅅䅁佁䅁䅷䅁睁䍁䄴睍穁䑁䅉䅁䵁䅉䅅䅁䕁䅁䅁睁䵁䅁䅁权㝃兂䅁权潄权䅁权獄权䅁允䅁䅁䅅䅁佁䅁䄴䅁硁䑁䅧杌㉁䑁䅑睍䅁䅁杷允䅁䅁䅑䅁䑁䅁䅷䅁䭁䩁䉳䅁䭁䅁䅯䅁䭁䅁䍑䅁䉁䅁䅁允䅁䅁䅕㥏倹婪畤啁䵁䅉䅅䅁䕁䅁䅁睁䵁䅁䅁权杁允䅁权䭁䅁䅁权䕁杁䅁允䅁䅁䅅䅁䙁䡁灮橊䥅䅲䅊䍄䉁䅁䅁䅂䅁䅁䅍䅄䅁䅁䅯兰䅕䅁䅯䄶䅯䅁䅯全䅑䅁䅅䅁䉁䅁䅁杄佁䅁䅁䅎㉁䍁䄴䅎穁䑁䅣䅁䵁䅉䅅䅁䕁䅁䅁睁䵁䅁䅁权剁杂䅁权湄权䅁权硂䅂䅁允䅁䅁䅅䅁䙁䉁䕫杖琴楣䅊䍄䉁䅁䅁睁䅁䅁䅍䅄䅁䅁䅯杵䅑䅁䅯杇䅙䅁䅅䅁䉁䅁䅁权䅂杂䅁䍄䉁䅁䅁䅂䅁䅁䅍䅄䅁䅁䅯杊䅷䅁䅯儷䅯䅁䅯睢䅑䅁䅅䅁䉁䅁䅁兂坃㑑獴⼵啳䅑杷允䅁䅁䅑䅁䑁䅁䅷䅁䭁偁䉍䅁䭁䉁䅅䅁䭁䅁䍑䅁䉁䅁䅁允䅁䅁䄴䅆䅁䑁䅣兎ぁ䑁䅁䅍睁䑁䅁䅍睁䅁䅁䍄䉁䅁䅁䅂䅁䅁䅍䅄䅁䅁䅯朷䅕䅁䅯朶䅯䅁䅯兢䅑䅁䅅䅁䉁䅁䅁杄䵁䅁䅁䅍畁䑁䅕睍ぁ䅁䅁䍄䉁䅁䅁䅂䅁䅁䅍䅄䅁䅁䅯睄䅕䅁䅯眵䅯䅁䅯兢䅑䅁䅅䅁䉁䅁䅁兂浂浚浚浚奙䅑杷允䅁䅁䅑䅁䑁䅁䅷䅁䭁䱁䙫䅁䭁佁䭣䅁䭁䥁䕍䅁䉁䅁䅁允䅁䅁䅕灰䕶䱉祂䕆䵁䅉䅅䅁䕁䅁䅁睁䵁䅁䅁权䅂䅁䅁权䭁䅁䅁权䙁䅁䅁允䅁䅁䅅䅁䙁䝁渳㘫确瘰⽣䍄䉁䅁䅁䅂䅁䅁䅍䅄䅁䅁䅯䄸䅑䅁䅯儷䅯䅁䅯来䅑䅁䅅䅁䉁䅁䅁兂䕂㉩湺㘫桮睐杷允䅁䅁䅑䅁䑁䅁䅷䅁䭁䙁䙳䅁䭁佁䭯䅁䭁䡁䕅䅁䉁䅁䅁允䅁䅁䅯睒䅁䅁杷允䅁䅁䅑䅁䑁䅁䅷䅁䭁䭁䕉䅁䭁䉁䜸䅁䭁䍁䝁䅁䉁䅁䅁允䅁䅁䅯䅏䅙䅁杷允䅁䅁䅑䅁䑁䅁䅷䅁䭁䉁䝍䅁䭁佁䭣䅁䭁䡁䕯䅁䉁䅁䅁允䅁䅁䅕〳丫㉬匶歉䵁䅉䅅䅁䕁䅁䅁睁䵁䅁䅁权䩄允䅁权䭁䅁䅁权䙁䅁䅁允䅁䅁䅅䅁䙁䙁歰㥏倹剪䅂䍄䉁䅁䅁䅂䅁䅁䅍䅄䅁䅁䅯䅓䅕䅁䅯䄶䅯䅁䅯兦䅑䅁䅅䅁䉁䅁䅁杄䵁䅁䅁杍畁䑁䅫杍穁䅁䅁䍄䉁䅁䅁䅂䅁䅁䅍䅄䅁䅁䅯儶䅕䅁䅯䄶䅯䅁䅯睧䅑䅁䅅䅁䉁䅁䅁杄佁䅁䅁睍㕁䍁䄴兎㉁䑁䅍䅁䵁䅉䅅䅁䕁䅁䅁睁䵁䅁䅁权ㅃ䅁䅁权䉁杁䅁权䍁杁䅁允䅁䅁䅅䅁䙁䑁積積扎畮䅒䍄䉁䅁䅁䅂䅁䅁䅍䅄䅁䅁䅯儴䅑䅁䅯䄶䅯䅁䅯兢䅑䅁䅅䅁䉁䅁䅁杄佁䅁䅁杍睁䍁䄴䅏穁䑁䅧䅁䵁䅉䅅䅁䕁䅁䅁睁䵁䅁䅁权瑄兂䅁权灄权䅁权瑂䅂䅁允䅁䅁䅅䅁䙁䅁䅁䅁䅂⽡䅲䍄䉁䅁䅁䅂䅁䅁䅍䅄䅁䅁䅯李䅕䅁䅯眵䅯䅁䅯全䅑䅁䅅䅁䉁䅁䅁兂睄㡰䱚㑎填䅑杷允䅁䅁䅑䅁䑁䅁䅷䅁䭁䱁䙷䅁䭁佁䭯䅁䭁䡁䕅䅁䉁䅁䅁允䅁䅁䄴䅄䅁䑁䅁杌睁䑁䅍免䅁䅁杷允䅁䅁䅍䅁䑁䅁䅷䅁䭁䡁䙯䅁䭁䉁䝷䅁䉁䅁䅁允䅁䅁䅯睤䅙䅁杷允䅁䅁䅑䅁䑁䅁䅷䅁䭁䭁䙳䅁䭁佁䭧䅁䭁䡁䕅䅁䉁䅁䅁允䅁䅁䄴杄䅁䑁䅣兏畁䑁䅙兏硁䅁䅁䍄䉁䅁䅁䅂䅁䅁䅍䅄䅁䅁䅯儯䅕䅁䅯儷䅯䅁䅯䅣䅑䅁䅅䅁䉁䅁䅁兂獄払敧敨汶睐杷允䅁䅁䅑䅁䑁䅁䅷䅁䭁䅁䝍䅁䭁佁䭫䅁䭁䝁䔸䅁䉁䅁䅁允䅁䅁䅕䅁䅁䥁㝂〶䵁䅉䅅䅁䕁䅁䅁睁䵁䅁䅁权㉄䅂䅁权牄权䅁权硂䅂䅁允䅁䅁䅅䅁佁䉁䅉䅁穁䑁䅍睍硁䑁䅁兏㕁䑁䅅䅁䵁䅉䅅䅁䕁䅁䅁睁䵁䅁䅁权橂兂䅁权煄权䅁权㥂䅂䅁允䅁䅁䅅䅁佁䅁䅷䅁睁䍁䄴杍ぁ䑁䅑䅁䵁䅉䅅䅁䕁䅁䅁睁䵁䅁䅁权晄允䅁权剁䅁䅁权䕁杁䅁允䅁䅁䅅䅁佁䉁䅑䅁硁䑁䅙兎睁䑁䅉䅎睁䑁䅁䅍䅁䅁杷允䅁䅁䅑䅁䑁䅁䅷䅁䭁䩁䕫䅁䭁佁䭙䅁䭁䡁䔰䅁䉁䅁䅁允䅁䅁䄴䅄䅁䑁䅅杌穁䑁䅍兏䅁䅁杷允䅁䅁䅑䅁䑁䅁䅷䅁䭁䥁䙙䅁䭁佁䭯䅁䭁䡁䕅䅁䉁䅁䅁允䅁䅁䄴䅄䅁䑁䅅杌睁䑁䅑兎䅁䅁杷允䅁䅁䅑䅁䑁䅁䅷䅁䭁䥁䘴䅁䭁佁䭳䅁䭁䝁䔰䅁䉁䅁䅁允䅁䅁䄴䅅䅁䑁䅧睎硁䑁䅣睎㑁䑁䅑䅁䵁䅉䅅䅁䕁䅁䅁睁䵁䅁䅁权呁䅄䅁权灄权䅁权㥂䅂䅁允䅁䅁䅅䅁䙁䅁䅁䅁䅃癸䅎䍄䉁䅁䅁䅂䅁䅁䅍䅄䅁䅁䅯睒䄸䅁䅯眶䅯䅁䅯䅣䅑䅁䅅䅁䉁䅁䅁杄啁䅁䅁免ㅁ䑁䅁睎㉁䑁䅧睍㉁䑁䅫䅁䵁䅉䅅䅁䑁䅁䅁睁䵁䅁䅁权剁兂䅁权歁杂䅁允䅁䅁䅅䅁䭁䕁偫䅁䵁䅉䅅䅁䕁䅁䅁睁䵁䅁䅁权穁兂䅁权瑄权䅁权㥂䅂䅁允䅁䅁䅅䅁䙁䕁䱓佢㝦晱⽕䍄䉁䅁䅁䅂䅁䅁䅍䅄䅁䅁䅯权䅕䅁䅯䄶䅯䅁䅯兣䅑䅁䅅䅁䉁䅁䅁杄佁䅁䅁免㕁䍁䄴免㍁䑁䅫䅁䵁䅉䅅䅁䕁䅁䅁睁䵁䅁䅁权㍃䅁䅁权䉁杁䅁权䑁杁䅁允䅁䅁䅅䅁䙁䅁杓匳灍㤶䅊䍄䉁䅁䅁睁䅁䅁䅍䅄䅁䅁䅯眹䅑䅁䅯䅊䅙䅁䅅䅁䉁䅁䅁权允䅂䅁䍄䉁䅁䅁䅂䅁䅁䅍䅄䅁䅁䅯䅂䅙䅁䅯眵䅯䅁䅯兢䅑䅁䅅䅁䉁䅁䅁兂䙃ㄶ㑇潈䙕䅑杷允䅁䅁䅑䅁䑁䅁䅷䅁䭁䩁䕣䅁䭁佁䬰䅁䭁䡁䕁䅁䉁䅁䅁允䅁䅁䅕硢䑋䵷桱吶䴸䅉䅅䅁䕁䅁䅁睁䵁䅁䅁权硄䅁䅁权䉁杁䅁权䙁杁䅁允䅁䅁䅅䅁䙁偁湘䍣汣瑬䅒䍄䉁䅁䅁䅂䅁䅁䅍䅄䅁䅁䅯䅴䅑䅁䅯儷䅯䅁䅯睧䅑䅁䅅䅁䉁䅁䅁兂潄潊穫䩺䩃睐杷允䅁䅁䅑䅁䑁䅁䅷䅁䭁䙁䙯䅁䭁佁䭫䅁䭁䡁䕯䅁䉁䅁䅁允䅁䅁䅕䅁䅁䥁䝄〴䵁䅉䅅䅁䕁䅁䅁睁䵁䅁䅁权㡄䅂䅁权煄权䅁权療䅂䅁允䅁䅁䅅䅁佁䅁䅷䅁硁䍁䄴睍㕁䑁䅑䅁䵁䅉䅅䅁䕁䅁䅁睁䵁䅁䅁权睂兂䅁权畄权䅁权䑃䅂䅁允䅁䅁䅅䅁䙁䅁䅁䅁杄祐䉊䍄䉁䅁䅁䅂䅁䅁䅍䅄䅁䅁䅯睮䅕䅁䅯朵䅯䅁䅯兦䅑䅁䅅䅁䉁䅁䅁杄䵁䅁䅁䅎畁䑁䅫李祁䅁䅁䍄䉁䅁䅁䅂䅁䅁䅍䅄䅁䅁䅯朷䅕䅁䅯儷䅯䅁䅯䅣䅑䅁䅅䅁䉁䅁䅁兂十㡧䭄啯楘睐杷允䅁䅁䅑䅁䑁䅁䅷䅁䭁䩁䘸䅁䭁佁䬰䅁䭁䝁䔰䅁䉁䅁䅁允䅁䅁䅕硥畓⭒㙆䐵䴸䅉䅅䅁䕁䅁䅁睁䵁䅁䅁权晁睄䅁权瑄权䅁权㙂䅂䅁允䅁䅁䅅䅁䙁䱁摋㘷䝦⭓⽍䍄䉁䅁䅁睁䅁䅁䅍䅄䅁䅁䅯睺䅕䅁䅯䅇䅙䅁䅅䅁䉁䅁䅁权䕂杂䅁䍄䉁䅁䅁䅂䅁䅁䅍䅄䅁䅁䅯朲䅑䅁䅯朶䅯䅁䅯来䅑䅁䅅䅁䉁䅁䅁杄䭁䅁䅁䅍畁䑁䅅兎䅁䅁杷允䅁䅁䅑䅁䑁䅁䅷䅁䭁䥁䔸䅁䭁佁䬰䅁䭁䥁䕕䅁䉁䅁䅁允䅁䅁䅕⼵灵搸乊歁䵁䅉䅅䅁䕁䅁䅁睁䵁䅁䅁权䱂兂䅁权瑄权䅁权㥂䅂䅁允䅁䅁䅅䅁䙁䙁㑋潈牘兕䅊䍄䉁䅁䅁䅂䅁䅁䅍䅄䅁䅁䅯兯䅕䅁䅯朵䅯䅁䅯䄷䅯䅁䅅䅁䉁䅁䅁杄䵁䅁䅁䅍畁䑁䅑䅍祁䅁䅁䍄䉁䅁䅁䅂䅁䅁䅍䅄䅁䅁䅯眸䅑䅁䅯朶䅯䅁䅯䄷䅯䅁䅅䅁䉁䅁䅁权䡂䅁䅁䍄䉁䅁䅁䅂䅁䅁䅍䅄䅁䅁䅯䅬䅕䅁䅯儶䅯䅁䅯全䅑䅁䅅䅁䉁䅁䅁兂䅁䅁䅁䑙确䅑杷允䅁䅁䅑䅁䑁䅁䅷䅁䭁佁䙍䅁䭁佁䭧䅁䭁䝁䔸䅁䉁䅁䅁允䅁䅁䄴杄䅁䑁䅍兏畁䑁䅧杍祁䅁䅁䍄䉁䅁䅁䅂䅁䅁䅍䅄䅁䅁䅯䅁䅕䅁䅯儷䅯䅁䅯䅣䅑䅁䅅䅁䉁䅁䅁兂䉄煹䙆癴摐睐杷允䅁䅁䅍䅁䑁䅁䅷䅁䭁䕁䙕䅁䭁䉁䝷䅁䉁䅁䅁允䅁䅁䅯䄷䅙䅁杷允䅁䅁䅍䅁䑁䅁䅷䅁䭁䍁䙣䅁䭁䉁䝧䅁䉁䅁䅁允䅁䅁䅯兇䅙䅁杷允䅁䅁䅑䅁䑁䅁䅷䅁䭁䙁偷䅁䭁佁䭳䅁䭁䝁䔰䅁䉁䅁䅁允䅁䅁䄴䅆䅁䑁䅍䅎祁䑁䅁杍㍁䑁䅫睎ぁ䅁䅁䍄䉁䅁䅁䅂䅁䅁䅍䅄䅁䅁䅯䅈䅁䅁䅯允䅉䅁䅯兂䅉䅁䅅䅁䉁䅁䅁兂䑂䈫礫兯㉢䅑杷允䅁䅁䅑䅁䑁䅁䅷䅁䭁䭁䔴䅁䭁佁䭙䅁䭁䡁䔰䅁䉁䅁䅁允䅁䅁䄴䅄䅁䑁䅅杌硁䑁䅕免䅁䅁杷允䅁䅁䅑䅁䑁䅁䅷䅁䭁乁䙑䅁䭁佁䭫䅁䭁䥁䕕䅁䉁䅁䅁允䅁䅁䅕䅁䅁䥁杄〵䵁䅉䅅䅁䕁䅁䅁睁䵁䅁䅁权敂兂䅁权潄权䅁权療䅂䅁允䅁䅁䅅䅁佁䅁䄴䅁祁䑁䅉杌㉁䑁䅧睎䅁䅁杷允䅁䅁䅑䅁䑁䅁䅷䅁䭁乁䔰䅁䭁佁䭧䅁䭁䡁䕁䅁䉁䅁䅁允䅁䅁䄴䅄䅁䑁䅫杌祁䑁䅅睎䅁䅁杷允䅁䅁䅑䅁䑁䅁䅷䅁䭁䭁䙷䅁䭁佁䬰䅁䭁佁䭷䅁䉁䅁䅁允䅁䅁䅕穊䥅䉲慸䐶䴸䅉䅅䅁䕁䅁䅁睁䵁䅁䅁权⭄兂䅁权灄权䅁权䙃䅂䅁允䅁䅁䅅䅁䙁䅁䅁䅁䅃畯䅬䍄䉁䅁䅁䅂䅁䅁䅍䅄䅁䅁䅯睚䅕䅁䅯儷䅯䅁䅯兢䅑䅁䅅䅁䉁䅁䅁兂䡄癕楣捙牮睐杷允䅁䅁䅑䅁䑁䅁䅷䅁䭁偁䅳䅁䭁䅁䍅䅁䭁䅁䍉䅁䉁䅁䅁允䅁䅁䅕䅍䩤䑵戴〲䵁䅉䅅䅁䕁䅁䅁睁䵁䅁䅁权奃䅂䅁权浄权䅁权㥂䅂䅁允䅁䅁䅅䅁佁䅁䅷䅁硁䍁䄴䅍㉁䑁䅍䅁䵁䅉䅅䅁䕁䅁䅁睁䵁䅁䅁权穃䅂䅁权浄权䅁权瑂䅂䅁允䅁䅁䅅䅁佁䅁䅷䅁穁䍁䄴李祁䑁䅅䅁䵁䅉䅅䅁䕁䅁䅁睁䵁䅁䅁权乃兂䅁权浄权䅁权㥂䅂䅁允䅁䅁䅅䅁佁䅁䅷䅁睁䍁䄴䅏㉁䑁䅙䅁䵁䅉䅅䅁䕁䅁䅁睁䵁䅁䅁权䭂䅁䅁权剁䅁䅁权䕁杁䅁允䅁䅁䅅䅁佁䉁䅉䅁㕁䑁䅁兎睁䑁䅁䅍睁䑁䅁䅁䵁䅉䅅䅁䑁䅁䅁睁䵁䅁䅁权䅃兂䅁权奁杂䅁允䅁䅁䅅䅁䭁䍁䜰䅁䵁䅉䅅䅁䕁䅁䅁睁䵁䅁䅁权潃兂䅁权湄权䅁权㙂䅂䅁允䅁䅁䅅䅁䙁䡁ぬ晘奏硃䅎䍄䉁䅁䅁睁䅁䅁䅍䅄䅁䅁䅯充䅙䅁䅯䅈䅙䅁䅅䅁䉁䅁䅁权偄杂䅁䍄䉁䅁䅁䅂䅁䅁䅍䅄䅁䅁䅯䄳䅑䅁䅯儷䅯䅁䅯睧䅑䅁䅅䅁䉁䅁䅁兂佂桙奂扏䱑䅑杷允䅁䅁䅑䅁䑁䅁䅷䅁䭁乁䅯䅁䭁䅁䍅䅁䭁䅁䍉䅁䉁䅁䅁允䅁䅁䅕⭬灗灆䥮䔲䵁䅉䅅䅁䕁䅁䅁睁䵁䅁䅁权㝂兂䅁权潄权䅁权硂䅂䅁允䅁䅁䅅䅁佁䅁䄴䅁祁䑁䅕杌㑁䑁䅫免䅁䅁杷允䅁䅁䅑䅁䑁䅁䅷䅁䭁䑁䙕䅁䭁佁䬴䅁䭁䡁䕯䅁䉁䅁䅁允䅁䅁䅕䅁䅁偁䕂䔹䵁䅉䅅䅁䕁䅁䅁睁䵁䅁䅁权㥁兂䅁权浄权䅁权睂䅂䅁允䅁䅁䅅䅁佁䅁䅷䅁祁䍁䄴杍㑁䑁䅕䅁䵁䅉䅅䅁䑁䅁䅁睁䵁䅁䅁权佁杂䅁权捁杂䅁允䅁䅁䅅䅁䭁䵁䝣䅁䵁䅉䅅䅁䕁䅁䅁睁䵁䅁䅁权䝁兂䅁权湄权䅁权㥂䅂䅁允䅁䅁䅅䅁䙁䡁啳歲桦桥䅤䍄䉁䅁䅁䅂䅁䅁䅍䅄䅁䅁䅯杋䅕䅁䅯朶䅯䅁䅯䄷䅯䅁䅅䅁䉁䅁䅁杄䵁䅁䅁免畁䑁䅅兎㉁䅁䅁䍄䉁䅁䅁䅂䅁䅁䅍䅄䅁䅁䅯杰䅑䅁䅯儶䅯䅁䅯䅣䅑䅁䅅䅁䉁䅁䅁兂䅁䅁䅁偯㙘䅑杷允䅁䅁䅑䅁䑁䅁䅷䅁䭁䉁䉙䅁䭁䉁䅅䅁䭁䅁䅕䅁䉁䅁䅁允䅁䅁䄴䅆䅁䑁䅅兎㍁䑁䅉䅏㑁䑁䅕䅍睁䅁䅁䍄䉁䅁䅁䅂䅁䅁䅍䅄䅁䅁䅯杰䅑䅁䅯䄶䅯䅁䅯兦䅑䅁䅅䅁䉁䅁䅁权䡂䅁䅁䍄䉁䅁䅁䅂䅁䅁䅍䅄䅁䅁䅯杙䅁䅁䅯权䅁䅁䅯䅂䅉䅁䅅䅁䉁䅁䅁兂扁㥌欰潂㥈睐杷允䅁䅁䅑䅁䑁䅁䅷䅁䭁乁䙙䅁䭁佁䭧䅁䭁䡁䕁䅁䉁䅁䅁允䅁䅁䄴杄䅁䑁䅅兎畁䑁䅑李硁䅁䅁䍄䉁䅁䅁䅂䅁䅁䅍䅄䅁䅁䅯睲䅑䅁䅯儶䅯䅁䅯䄷䅯䅁䅅䅁䉁䅁䅁兂䅁䅁䅁䱁䉔䅑杷允䅁䅁䅑䅁䑁䅁䅷䅁䭁乁䕧䅁䭁佁䬰䅁䭁䝁䔰䅁䉁䅁䅁允䅁䅁䅕乸瑂夫㉖穳䴸䅉䅅䅁䕁䅁䅁睁䵁䅁䅁权塄兂䅁权灄权䅁权㥂䅂䅁允䅁䅁䅅䅁䙁䅁䅁䅁䅁㥃䄹䍄䉁䅁䅁䅂䅁䅁䅍䅄䅁䅁䅯具䅁䅁䅯允䅉䅁䅯杁䅉䅁䅅䅁䉁䅁䅁兂䭃㡘䱲南䕷兑杷允䅁䅁䅑䅁䑁䅁䅷䅁䭁乁䔴䅁䭁䉁䜸䅁䭁䍁䝁䅁䉁䅁䅁允䅁䅁䅯睕䅣䅁杷允䅁䅁䅑䅁䑁䅁䅷䅁䭁䭁䘸䅁䭁佁䭧䅁䭁䡁䕯䅁䉁䅁䅁允䅁䅁䄴杄䅁䑁䅑睍畁䑁䅙䅎ぁ䅁䅁䍄䉁䅁䅁䅂䅁䅁䅍䅄䅁䅁䅯䅮䅕䅁䅯眶䅯䅁䅯䄷䅯䅁䅅䅁䉁䅁䅁杄啁䅁䅁免睁䑁䅙兏睁䑁䅁䅍睁䑁䅁䅁䵁䅉䅅䅁䕁䅁䅁睁䵁䅁䅁权湄允䅁权䭁䅁䅁权䕁杁䅁允䅁䅁䅅䅁䙁䍁礲敮渫楨䅬䍄䉁䅁䅁䅂䅁䅁䅍䅄䅁䅁䅯䅉䅕䅁䅯眵䅯䅁䅯睢䅑䅁䅅䅁䉁䅁䅁兂瑁灳瘳㡰橙䅑杷允䅁䅁䅑䅁䑁䅁䅷䅁䭁乁䘰䅁䭁佁䭙䅁䭁䡁䕁䅁䉁䅁䅁允䅁䅁䄴䅄䅁䑁䅅杌穁䑁䅁䅏䅁䅁杷允䅁䅁䅑䅁䑁䅁䅷䅁䭁䑁䙫䅁䭁佁䭫䅁䭁䥁䕕䅁䉁䅁䅁允䅁䅁䅕䅁䅁䩁ㅃ䔯䵁䅉䅅䅁䕁䅁䅁睁䵁䅁䅁权䵁杂䅁权畄权䅁权獄权䅁允䅁䅁䅅䅁䙁䅁䅁䅁杁敍䄵䍄䉁䅁䅁䅂䅁䅁䅍䅄䅁䅁䅯眵䅑䅁䅯眶䅯䅁䅯兣䅑䅁䅅䅁䉁䅁䅁杄十䅁䅁李穁䑁䅙杍睁䑁䅙李㑁䅁䅁䍄䉁䅁䅁䅂䅁䅁䅍䅄䅁䅁䅯睃䅁䅁䅯权䅁䅁䅯兂䅁䅁䅅䅁䉁䅁䅁兂灄橊䥅䉲畺睐杷允䅁䅁䅑䅁䑁䅁䅷䅁䭁䵁䕉䅁䭁佁䭳䅁䭁䥁䕍䅁䉁䅁䅁允䅁䅁䄴䅆䅁䑁䅍䅍睁䑁䅕兏祁䑁䅧䅎硁䅁䅁䍄䉁䅁䅁䅂䅁䅁䅍䅄䅁䅁䅯儷䅑䅁䅯眶䅯䅁䅯全䅑䅁䅅䅁䉁䅁䅁杄十䅁䅁睎祁䑁䅁䅍睁䑁䅁䅍睁䅁䅁䍄䉁䅁䅁䅂䅁䅁䅍䅄䅁䅁䅯睤䅕䅁䅯朷䅯䅁䅯睢䅑䅁䅅䅁䉁䅁䅁兂䅁䅁䅁䍁㡶䅑杷允䅁䅁䅑䅁䑁䅁䅷䅁䭁䵁䙫䅁䭁佁䬰䅁䭁䡁䕅䅁䉁䅁䅁允䅁䅁䅕⼱㙺偲敁稳䴸䅉䅅䅁䕁䅁䅁睁䵁䅁䅁权楂兂䅁权潄权䅁权療䅂䅁允䅁䅁䅅䅁佁䅁䅷䅁祁䍁䄴睎穁䑁䅙䅁䵁䅉䅅䅁䕁䅁䅁睁䵁䅁䅁权畂兂䅁权湄权䅁权瑂䅂䅁允䅁䅁䅅䅁䙁佁兘瑉㕶癦⽱䍄䉁䅁䅁䅂䅁䅁䅍䅄䅁䅁䅯睶䅅䅁䅯允䅉䅁䅯杁䅉䅁䅅䅁䉁䅁䅁兂慁愰浩㉹⭺䅑杷允䅁䅁䅑䅁䑁䅁䅷䅁䭁乁䕯䅁䭁佁䬴䅁䭁佁䭷䅁䉁䅁䅁允䅁䅁䅕䅁䅁䭁䵂䔫䵁䅉䅅䅁䕁䅁䅁睁䵁䅁䅁权桁兂䅁权潄权䅁权㙂䅂䅁允䅁䅁䅅䅁佁䅁䅷䅁硁䍁䄴睎㑁䑁䅧䅁䵁䅉䅅䅁䕁䅁䅁睁䵁䅁䅁权呁杂䅁权瑄权䅁权䑃䅂䅁允䅁䅁䅅䅁䙁䭁扡䍸睃橅䅤䍄䉁䅁䅁䅂䅁䅁䅍䅄䅁䅁䅯䅱䅑䅁䅯眶䅯䅁䅯全䅑䅁䅅䅁䉁䅁䅁杄啁䅁䅁李ㅁ䑁䅍兎睁䑁䅑䅍㉁䑁䅍䅁䵁䅉䅅䅁䕁䅁䅁睁䵁䅁䅁权⭁兂䅁权灄权䅁权㥂䅂䅁允䅁䅁䅅䅁䙁䅁䅁䅁䅃晴䅰䍄䉁䅁䅁䅂䅁䅁䅍䅄䅁䅁䅯睌䅕䅁䅯朷䅯䅁䅯睢䅑䅁䅅䅁䉁䅁䅁兂䅁䅁䅁䭯㡮䅑杷允䅁䅁䅑䅁䑁䅁䅷䅁䭁䱁䕷䅁䭁佁䭣䅁䭁佁䭷䅁䉁䅁䅁允䅁䅁䅯睒䅁䅁杷允䅁䅁䅑䅁䑁䅁䅷䅁䭁䵁䱳䅁䭁佁䭙䅁䭁䝁䔸䅁䉁䅁䅁允䅁䅁䄴䅄䅁䑁䅁杌ㅁ䑁䅫䅏䅁䅁杷允䅁䅁䅑䅁䑁䅁䅷䅁䭁佁䙕䅁䭁佁䭳䅁䭁䡁䕯䅁䉁䅁䅁允䅁䅁䄴䅆䅁䑁䅉免㍁䑁䅑李硁䑁䅍李睁䅁䅁䍄䉁䅁䅁䅂䅁䅁䅍䅄䅁䅁䅯公䅑䅁䅯儷䅯䅁䅯䄷䅯䅁䅅䅁䉁䅁䅁权䡂䅁䅁䍄䉁䅁䅁䅂䅁䅁䅍䅄䅁䅁䅯元䅙䅁䅯䄶䅯䅁䅯睢䅑䅁䅅䅁䉁䅁䅁杄䵁䅁䅁兏畁䑁䅕睍㍁䅁䅁䍄䉁䅁䅁䅂䅁䅁䅍䅄䅁䅁䅯兴䅑䅁䅯眵䅯䅁䅯兢䅑䅁䅅䅁䉁䅁䅁兂ㅁ牘䩰䅄汉䅑杷允䅁䅁䅑䅁䑁䅁䅷䅁䭁䡁䙫䅁䭁佁䬰䅁䭁䝁䔰䅁䉁䅁䅁允䅁䅁䅕積積積積稰䴸䅉䅅䅁䕁䅁䅁睁䵁䅁䅁权奄䅂䅁权浄权䅁权硂䅂䅁允䅁䅁䅅䅁佁䅁䅷䅁睁䍁䄴兏㕁䑁䅧䅁䵁䅉䅅䅁䕁䅁䅁睁䵁䅁䅁权橁睄䅁权浄权䅁权療䅂䅁允䅁䅁䅅䅁佁䅁䅷䅁硁䍁䄴免ぁ䑁䅉䅁䵁䅉䅅䅁䕁䅁䅁睁䵁䅁䅁权㡂兂䅁权潄权䅁权睂䅂䅁允䅁䅁䅅䅁佁䅁䅷䅁㕁䍁䄴兎硁䑁䅫䅁䵁䅉䅅䅁䕁䅁䅁睁䵁䅁䅁权求䅁䅁权䉁杁䅁权䑁杁䅁允䅁䅁䅅䅁䙁佁愵す剺䵡䅬䍄䉁䅁䅁䅂䅁䅁䅍䅄䅁䅁䅯朳䅕䅁䅯儶䅯䅁䅯兢䅑䅁䅅䅁䉁䅁䅁兂䅁䅁䅁䍧ひ䅑杷允䅁䅁䅑䅁䑁䅁䅷䅁䭁䵁䙣䅁䭁佁䭯䅁䭁䥁䕍䅁䉁䅁䅁允䅁䅁䄴䅄䅁䑁䅁杌㉁䑁䅉睍䅁䅁杷允䅁䅁䅑䅁䑁䅁䅷䅁䭁佁䙅䅁䭁佁䬴䅁䭁䝁䔰䅁䉁䅁䅁允䅁䅁䅕䅁䅁䡁呩䕉䵅䅉䅅䅁䑁䅁䅁睁䵁䅁䅁权畃䅂䅁权捁杂䅁允䅁䅁䅅䅁䭁䍁䠴䅁䵁䅉䅅䅁䕁䅁䅁睁䵁䅁䅁权㕂兂䅁权潄权䅁权瑂䅂䅁允䅁䅁䅅䅁佁䅁䄴䅁硁䑁䅣杌硁䑁䅧兎䅁䅁杷允䅁䅁䅍䅁䑁䅁䅷䅁䭁䍁䙧䅁䭁䉁䝷䅁䉁䅁䅁允䅁䅁䅯朲䅙䅁杷允䅁䅁䅑䅁䑁䅁䅷䅁䭁䩁䘸䅁䭁佁䭳䅁䭁䥁䕍䅁䉁䅁䅁允䅁䅁䄴杅䅁䑁䅍䅏ㅁ䑁䅣免睁䑁䅣杍䅁䅁杷允䅁䅁䅑䅁䑁䅁䅷䅁䭁䥁䙙䅁䭁佁䭙䅁䭁䡁䕁䅁䉁䅁䅁允䅁䅁䄴权䅁䑁䅅杌祁䑁䅑䅁䵁䅉䅅䅁䕁䅁䅁睁䵁䅁䅁权乄兂䅁权潄权䅁权瑂䅂䅁允䅁䅁䅅䅁佁䅁䄴䅁硁䑁䅁杌ぁ䑁䅫睎䅁䅁杷允䅁䅁䅑䅁䑁䅁䅷䅁䭁偁䅁䅁䭁䅁䅑䅁䭁䅁䍑䅁䉁䅁䅁允䅁䅁䅕䅁䅁䑧䙢䕣䵅䅉䅅䅁䕁䅁䅁睁䵁䅁䅁权䕃允䅁权䉁杁䅁权䍁杁䅁允䅁䅁䅅䅁䙁偁䐸剕獷獫䅤䍄䉁䅁䅁䅂䅁䅁䅍䅄䅁䅁䅯睖䅁䅁䅯充䅁䅁䅯䅂䅉䅁䅅䅁䉁䅁䅁杄十䅁䅁睎㕁䑁䅙睎睁䑁䅁䅍睁䅁䅁䍄䉁䅁䅁䅂䅁䅁䅍䅄䅁䅁䅯睬䅕䅁䅯眵䅯䅁䅯兢䅑䅁䅅䅁䉁䅁䅁兂剄瑉㕶浦䭯䅑杷允䅁䅁䅍䅁䑁䅁䅷䅁䭁䙁䙙䅁䭁䉁䝯䅁䉁䅁䅁允䅁䅁䅯兺䅙䅁杷允䅁䅁䅑䅁䑁䅁䅷䅁䭁䵁䔴䅁䭁佁䬰䅁䭁䡁䔰䅁䉁䅁䅁允䅁䅁䅕䬯确欰椱䑕䴸䅉䅅䅁䕁䅁䅁睁䵁䅁䅁权噁允䅁权䕁䅁䅁权䙁䅁䅁允䅁䅁䅅䅁䙁䅁䅁䅁い㉭䉂䍄䉁䅁䅁䅂䅁䅁䅍䅄䅁䅁䅯杶䅁䅁䅯允䅉䅁䅯兂䅉䅁䅅䅁䉁䅁䅁兂䅁䅁䅁湖流兑杷允䅁䅁䅑䅁䑁䅁䅷䅁䭁䙁䘸䅁䭁佁䬴䅁䭁䝁䔰䅁䉁䅁䅁允䅁䅁䅕䅁䅁䕁桃䕊䵅䅉䅅䅁䕁䅁䅁睁䵁䅁䅁权湃䅂䅁权畄权䅁权䑃䅂䅁允䅁䅁䅅䅁䙁䅁䅁䅁䅃⽄䅒䍄䉁䅁䅁䅂䅁䅁䅍䅄䅁䅁䅯朸䅑䅁䅯䄶䅯䅁䅯兢䅑䅁䅅䅁䉁䅁䅁杄佁䅁䅁兏睁䍁䄴李㍁䑁䅧䅁䵁䅉䅅䅁䕁䅁䅁睁䵁䅁䅁权噃睃䅁权浄权䅁权䑃䅂䅁允䅁䅁䅅䅁佁䅁䅷䅁祁䍁䄴睎穁䑁䅫䅁䵁䅉䅅䅁䑁䅁䅁睁䵁䅁䅁权歃䅂䅁权歁杂䅁允䅁䅁䅅䅁䭁䉁䕁䅁䵁䅉䅅䅁䕁䅁䅁睁䵁䅁䅁权楂允䅁权䭁䅁䅁权䕁杁䅁允䅁䅁䅅䅁䙁乁楅⼲⭬楋䅆䍄䉁䅁䅁䅂䅁䅁䅍䅄䅁䅁䅯䄵䅑䅁䅯眵䅯䅁䅯全䅑䅁䅅䅁䉁䅁䅁兂坂楄礲敮儸䅑杷允䅁䅁䅑䅁䑁䅁䅷䅁䭁乁䕷䅁䭁佁䭯䅁䭁䥁䕕䅁䉁䅁䅁允䅁䅁䄴权䅁䑁䅉杌ぁ䑁䅣䅁䵁䅉䅅䅁䕁䅁䅁睁䵁䅁䅁权噁兂䅁权潄权䅁权䙃䅂䅁允䅁䅁䅅䅁佁䅁䅷䅁ぁ䍁䄴䅍ぁ䑁䅅䅁䵁䅉䅅䅁䕁䅁䅁睁䵁䅁䅁权婁兂䅁权牄权䅁权㥂䅂䅁允䅁䅁䅅䅁佁䉁䅑䅁硁䑁䅅杍ㅁ䑁䅅兎ぁ䑁䅣睍䅁䅁杷允䅁䅁䅑䅁䑁䅁䅷䅁䭁䙁䅯䅁䭁䅁䅑䅁䭁䅁䅕䅁䉁䅁䅁允䅁䅁䅕䅁䅁䱁㥍止䵅䅉䅅䅁䕁䅁䅁睁䵁䅁䅁权䱄兂䅁权浄权䅁权䙃䅂䅁允䅁䅁䅅䅁佁䅁䅷䅁硁䍁䄴䅍硁䑁䅙䅁䵁䅉䅅䅁䕁䅁䅁睁䵁䅁䅁权敁兂䅁权湄权䅁权㥂䅂䅁允䅁䅁䅅䅁䙁䉁吰瑤䑧椫䅂䍄䉁䅁䅁䅂䅁䅁䅍䅄䅁䅁䅯䅊䅁䅁䅯允䅉䅁䅯兂䅉䅁䅅䅁䉁䅁䅁兂敂穮牬䩣杲䅑杷允䅁䅁䅑䅁䑁䅁䅷䅁䭁䭁䘰䅁䭁佁䭧䅁䭁䡁䕅䅁䉁䅁䅁允䅁䅁䄴杄䅁䑁䅅睍畁䑁䅁睍祁䅁䅁䍄䉁䅁䅁䅂䅁䅁䅍䅄䅁䅁䅯兺䅁䅁䅯䅂䅁䅁䅯兂䅁䅁䅅䅁䉁䅁䅁兂䅁䅁杁㥳畒兑杷允䅁䅁䅑䅁䑁䅁䅷䅁䭁佁䕉䅁䭁佁䭣䅁䭁䥁䕕䅁䉁䅁䅁允䅁䅁䅕佖汏㡭村歃䵁䅉䅅䅁䕁䅁䅁睁䵁䅁䅁权千䅂䅁权浄权䅁权㙂䅂䅁允䅁䅁䅅䅁佁䅁䅷䅁硁䍁䄴免㕁䑁䅉䅁䵁䅉䅅䅁䕁䅁䅁睁䵁䅁䅁权䑁兂䅁权潄权䅁权䑃䅂䅁允䅁䅁䅅䅁佁䅁䄴䅁祁䑁䅫杌㕁䑁䅉免䅁䅁杷允䅁䅁䅑䅁䑁䅁䅷䅁䭁乁䘸䅁䭁佁䭧䅁䭁䡁䕯䅁䉁䅁䅁允䅁䅁䄴杄䅁䑁䅙睍畁䑁䅍兎硁䅁䅁䍄䉁䅁䅁䅂䅁䅁䅍䅄䅁䅁䅯兄䅙䅁䅯朵䅯䅁䅯兦䅑䅁䅅䅁䉁䅁䅁杄䵁䅁䅁䅍畁䑁䅍睎㕁䅁䅁䍄䉁䅁䅁睁䅁䅁䅍䅄䅁䅁䅯兆䅙䅁䅯杈䅙䅁䅅䅁䉁䅁䅁权捄杂䅁䍄䉁䅁䅁䅂䅁䅁䅍䅄䅁䅁䅯睨䅕䅁䅯䄶䅯䅁䅯䄷䅯䅁䅅䅁䉁䅁䅁杄䵁䅁䅁兎畁䑁䅑睎ㅁ䅁䅁䍄䉁䅁䅁䅂䅁䅁䅍䅄䅁䅁䅯杲䅕䅁䅯眶䅯䅁䅯兢䅑䅁䅅䅁䉁䅁䅁杄十䅁䅁睍㍁䑁䅅免㑁䑁䅅䅎㑁䅁䅁䍄䉁䅁䅁䅂䅁䅁䅍䅄䅁䅁䅯村䅕䅁䅯儶䅯䅁䅯全䅑䅁䅅䅁䉁䅁䅁兂䅁䅁䅁䩍祘䅑杷允䅁䅁䅑䅁䑁䅁䅷䅁䭁佁䕍䅁䭁佁䭧䅁䭁䡁䕁䅁䉁䅁䅁允䅁䅁䄴䅄䅁䑁䅫杌穁䑁䅅䅏䅁䅁杷允䅁䅁䅑䅁䑁䅁䅷䅁䭁䡁䙫䅁䭁佁䭣䅁䭁䡁䔰䅁䉁䅁䅁允䅁䅁䅕浗㝑〳丫か䵁䅉䅅䅁䕁䅁䅁睁䵁䅁䅁权⭂兂䅁权湄权䅁权獄权䅁允䅁䅁䅅䅁䙁䕁䬹塊祗偲⽫䍄䉁䅁䅁䅂䅁䅁䅍䅄䅁䅁䅯䅩䅁䅁䅯充䅁䅁䅯䅂䅉䅁䅅䅁䉁䅁䅁杄啁䅁䅁䅏㉁䑁䅑䅏㑁䑁䅑䅏㍁䑁䅫䅁䵁䅉䅅䅁䑁䅁䅁睁䵁䅁䅁权⭄兂䅁权流杂䅁允䅁䅁䅅䅁佁䅁䅷䅁硁䑁䅁䅍畁䑁䅕䅁䵁䅉䅅䅁䕁䅁䅁睁䵁䅁䅁权佄䅂䅁权煄权䅁权獄权䅁允䅁䅁䅅䅁佁䅁䅷䅁睁䍁䄴䅏穁䑁䅉䅁䵁䅉䅅䅁䕁䅁䅁睁䵁䅁䅁权ぃ兂䅁权煄权䅁权瑂䅂䅁允䅁䅁䅅䅁佁䅁䅷䅁睁䍁䄴李㉁䑁䅕䅁䵁䅉䅅䅁䕁䅁䅁睁䵁䅁䅁权捁兂䅁权煄权䅁权療䅂䅁允䅁䅁䅅䅁佁䅁䅷䅁睁䍁䄴免㑁䑁䅙䅁䵁䅉䅅䅁䕁䅁䅁睁䵁䅁䅁权硃䅂䅁权灄权䅁权㙂䅂䅁允䅁䅁䅅䅁䙁䅁䅁䅁䅁瑒䄵䍄䉁䅁䅁䅂䅁䅁䅍䅄䅁䅁䅯典䅕䅁䅯䄶䅯䅁䅯䄷䅯䅁䅅䅁䉁䅁䅁杄佁䅁䅁杍祁䍁䄴䅍穁䑁䅧䅁䵁䅉䅅䅁䕁䅁䅁睁䵁䅁䅁权䝃兂䅁权瑄权䅁权硂䅂䅁允䅁䅁䅅䅁䙁䅁䅁䅁䅁佁⽧䍄䉁䅁䅁睁䅁䅁䅍䅄䅁䅁䅯共䅕䅁䅯杈䅙䅁䅅䅁䉁䅁䅁权㥁睂䅁䍄䉁䅁䅁䅂䅁䅁䅍䅄䅁䅁䅯兪䅑䅁䅯眵䅯䅁䅯全䅑䅁䅅䅁䉁䅁䅁兂婁䙂余呌楉䅑杷允䅁䅁䅑䅁䑁䅁䅷䅁䭁䕁䙳䅁䭁佁䬴䅁䭁䝁䔰䅁䉁䅁䅁允䅁䅁䅕䅁䅁䕁㥄い䵅䅉䅅䅁䕁䅁䅁睁䵁䅁䅁权婂允䅁权䉁杁䅁权䙁杁䅁允䅁䅁䅅䅁䙁䱁摣䍚啍瘷䅤䍄䉁䅁䅁䅂䅁䅁䅍䅄䅁䅁䅯兩䅕䅁䅯儶䅯䅁䅯兢䅑䅁䅅䅁䉁䅁䅁兂䅁䅁䅁䵑祢䅑杷允䅁䅁䅑䅁䑁䅁䅷䅁䭁䙁䉫䅁䭁䅁䍅䅁䭁䅁䍍䅁䉁䅁䅁允䅁䅁䅕党剈㑹杕〯䵁䅉䅅䅁䕁䅁䅁睁䵁䅁䅁权乁允䅁权䉁杁䅁权䑁杁䅁允䅁䅁䅅䅁䙁䩁䅊䭉塎㤷䅊䍄䉁䅁䅁䅂䅁䅁䅍䅄䅁䅁䅯䄳䅑䅁䅯儶䅯䅁䅯全䅑䅁䅅䅁䉁䅁䅁兂䅁䅁䅁䱯丸兑杷允䅁䅁䅑䅁䑁䅁䅷䅁䭁䍁䙅䅁䭁佁䬰䅁䭁䝁䔰䅁䉁䅁䅁允䅁䅁䅕浚浚浚浚䕁䵁䅉䅅䅁䕁䅁䅁睁䵁䅁䅁权䅄䅂䅁权瑄权䅁权㥂䅂䅁允䅁䅁䅅䅁䙁䭁捷浗㝑⼳⽅䍄䉁䅁䅁䅂䅁䅁䅍䅄䅁䅁䅯杙䅕䅁䅯朶䅯䅁䅯睢䅑䅁䅅䅁䉁䅁䅁杄䵁䅁䅁杍畁䑁䅁李ぁ䅁䅁䍄䉁䅁䅁䅂䅁䅁䅍䅄䅁䅁䅯䅪䅕䅁䅯朷䅯䅁䅯来䅑䅁䅅䅁䉁䅁䅁兂䅁䅁䅁䥷䭫兑杷允䅁䅁䅍䅁䑁䅁䅷䅁䭁佁䙳䅁䭁䉁䜴䅁䉁䅁䅁允䅁䅁䅯儷䅙䅁杷允䅁䅁䅑䅁䑁䅁䅷䅁䭁偁䕍䅁䭁佁䭧䅁䭁䥁䕍䅁䉁䅁䅁允䅁䅁䅯睒䅁䅁杷允䅁䅁䅑䅁䑁䅁䅷䅁䭁䭁䔴䅁䭁佁䭧䅁䭁䝁䔸䅁䉁䅁䅁允䅁䅁䄴杄䅁䑁䅅杍畁䑁䅧睎㍁䅁䅁䍄䉁䅁䅁䅂䅁䅁䅍䅄䅁䅁䅯睱䅕䅁䅯儶䅯䅁䅯兦䅑䅁䅅䅁䉁䅁䅁兂䅁䅁䅁䔴癪䅑杷允䅁䅁䅑䅁䑁䅁䅷䅁䭁䕁䘰䅁䭁佁䬰䅁䭁䥁䕍䅁䉁䅁䅁允䅁䅁䅕杇爫呧穁䐲䴸䅉䅅䅁䕁䅁䅁睁䵁䅁䅁权䵃兂䅁权湄权䅁权㥂䅂䅁允䅁䅁䅅䅁䙁䵁䱤㑎䉬䉙䄹䍄䉁䅁䅁䅂䅁䅁䅍䅄䅁䅁䅯兴䅕䅁䅯朷䅯䅁䅯睢䅑䅁䅅䅁䉁䅁䅁兂䅁䅁䅁䑯䴸兑杷允䅁䅁䅑䅁䑁䅁䅷䅁䭁䱁䙙䅁䭁佁䬴䅁䭁䡁䕁䅁䉁䅁䅁允䅁䅁䅕䅁䅁䥁⽂挳䵁䅉䅅䅁䕁䅁䅁睁䵁䅁䅁权睄䅂䅁权湄权䅁权獄权䅁允䅁䅁䅅䅁䭁䕁䅣䅁䵁䅉䅅䅁䕁䅁䅁睁䵁䅁䅁权十兂䅁权潄权䅁权䑃䅂䅁允䅁䅁䅅䅁佁䅁䄴䅁㑁䑁䅍杌㑁䑁䅕睎䅁䅁杷允䅁䅁䅑䅁䑁䅁䅷䅁䭁䵁䕫䅁䭁佁䭧䅁䭁䡁䕁䅁䉁䅁䅁允䅁䅁䅯睒䅁䅁杷允䅁䅁䅍䅁䑁䅁䅷䅁䭁䱁䘰䅁䭁䉁䝯䅁䉁䅁䅁允䅁䅁䅯児䅙䅁杷允䅁䅁䅑䅁䑁䅁䅷䅁䭁䵁䙙䅁䭁佁䭳䅁䭁䡁䔰䅁䉁䅁䅁允䅁䅁䄴杅䅁䑁䅍兎㍁䑁䅙䅏穁䑁䅣李䅁䅁杷允䅁䅁䅑䅁䑁䅁䅷䅁䭁䅁䙣䅁䭁佁䭣䅁䭁䥁䕕䅁䉁䅁䅁允䅁䅁䅕㝤昶楇搹䕆䵁䅉䅅䅁䕁䅁䅁睁䵁䅁䅁权䑃䅁䅁权䉁杁䅁权䙁杁䅁允䅁䅁䅅䅁䙁䭁㔫㑭嘵乺䅬䍄䉁䅁䅁䅂䅁䅁䅍䅄䅁䅁䅯睸䅑䅁䅯朵䅯䅁䅯睧䅑䅁䅅䅁䉁䅁䅁杄䵁䅁䅁杍畁䑁䅧免硁䅁䅁䍄䉁䅁䅁䅂䅁䅁䅍䅄䅁䅁䅯䄶䅕䅁䅯朵䅯䅁䅯全䅑䅁䅅䅁䉁䅁䅁杄䵁䅁䅁兎畁䑁䅑睍㍁䅁䅁䍄䉁䅁䅁睁䅁䅁䅍䅄䅁䅁䅯睋䄸䅁䅯杈䅙䅁䅅䅁䉁䅁䅁权䕁元䅁䍄䉁䅁䅁䅂䅁䅁䅍䅄䅁䅁䅯睉䅕䅁䅯眶䅯䅁䅯睢䅑䅁䅅䅁䉁䅁䅁杄啁䅁䅁睍㉁䑁䅙兎祁䑁䅁杍㉁䑁䅍䅁䵁䅉䅅䅁䕁䅁䅁睁䵁䅁䅁权⭁兂䅁权瑄权䅁权瑂䅂䅁允䅁䅁䅅䅁䙁䅁䍷㑋坣刲䅪䍄䉁䅁䅁䅂䅁䅁䅍䅄䅁䅁䅯䅯䅕䅁䅯朵䅯䅁䅯兣䅑䅁䅅䅁䉁䅁䅁杄䵁䅁䅁杍畁䑁䅅免穁䅁䅁䍄䉁䅁䅁䅂䅁䅁䅍䅄䅁䅁䅯睺䅑䅁䅯儷䅯䅁䅯兣䅑䅁䅅䅁䉁䅁䅁兂療潅䅐煹穈睐杷允䅁䅁䅑䅁䑁䅁䅷䅁䭁佁䙙䅁䭁佁䭳䅁䭁佁䭷䅁䉁䅁䅁允䅁䅁䄴䅆䅁䑁䅕李睁䑁䅁杍㑁䑁䅅䅍硁䅁䅁䍄䉁䅁䅁䅂䅁䅁䅍䅄䅁䅁䅯元䅕䅁䅯儷䅯䅁䅯睢䅑䅁䅅䅁䉁䅁䅁兂䵁㍕䅁摅焷睐杷允䅁䅁䅑䅁䑁䅁䅷䅁䭁䍁䘰䅁䭁佁䭫䅁䭁䥁䕍䅁䉁䅁䅁允䅁䅁䅕䅁䅁䅁湄啷䵁䅉䅅䅁䑁䅁䅁睁䵁䅁䅁权楃兂䅁权敁杂䅁允䅁䅁䅅䅁䭁䵁䝳䅁䵁䅉䅅䅁䕁䅁䅁睁䵁䅁䅁权奃䅂䅁权瑄权䅁权瑂䅂䅁允䅁䅁䅅䅁䙁䡁⭥确癯搳⽑䍄䉁䅁䅁䅂䅁䅁䅍䅄䅁䅁䅯充䅕䅁䅯儷䅯䅁䅯来䅑䅁䅅䅁䉁䅁䅁兂偄ㄹ橐婰啶睐杷允䅁䅁䅑䅁䑁䅁䅷䅁䭁偁䘸䅁䭁佁䭳䅁䭁䥁䕕䅁䉁䅁䅁允䅁䅁䄴䅆䅁䑁䅅睎祁䑁䅁兎㉁䑁䅅䅍睁䅁䅁䍄䉁䅁䅁䅂䅁䅁䅍䅄䅁䅁䅯睓䅕䅁䅯眶䅯䅁䅯䄷䅯䅁䅅䅁䉁䅁䅁杄十䅁䅁䅏硁䑁䅧䅏硁䑁䅫䅏㑁䅁䅁䍄䉁䅁䅁䅂䅁䅁䅍䅄䅁䅁䅯䅷䅅䅁䅯允䅉䅁䅯杁䅉䅁䅅䅁䉁䅁䅁兂䅁䅁䅁乣䩷兑杷允䅁䅁䅑䅁䑁䅁䅷䅁䭁䱁䈴䅁䭁䅁䅑䅁䭁䅁䅕䅁䉁䅁䅁允䅁䅁䅕䅁䅁䑁䡯啡䵅䅉䅅䅁䕁䅁䅁睁䵁䅁䅁权坁杂䅁权牄权䅁权睂䅂䅁允䅁䅁䅅䅁佁䉁䅑䅁祁䑁䅅睎㑁䑁䅉杍睁䑁䅕李䅁䅁杷允䅁䅁䅑䅁䑁䅁䅷䅁䭁䑁䈰䅁䭁䉁䅅䅁䭁䅁䍑䅁䉁䅁䅁允䅁䅁䄴䅆䅁䑁䅉杍祁䑁䅁睎ぁ䑁䅁䅍睁䅁䅁䍄䉁䅁䅁䅂䅁䅁䅍䅄䅁䅁䅯杣䅁䅁䅯允䅉䅁䅯睁䅉䅁䅅䅁䉁䅁䅁兂卄樶䜯㝸䭔䅑杷允䅁䅁䅑䅁䑁䅁䅷䅁䭁䡁䙉䅁䭁佁䭧䅁䭁䡁䕁䅁䉁䅁䅁允䅁䅁䄴权䅁䑁䅧杌ㅁ䑁䅍䅁䵁䅉䅅䅁䕁䅁䅁睁䵁䅁䅁权䙄兂䅁权瑄权䅁权䑃䅂䅁允䅁䅁䅅䅁䙁佁㙆䭆䠵儴䅊䍄䉁䅁䅁䅂䅁䅁䅍䅄䅁䅁䅯眫䅑䅁䅯䄶䅯䅁䅯兢䅑䅁䅅䅁䉁䅁䅁杄佁䅁䅁免ㅁ䍁䄴䅎ぁ䑁䅫䅁䵁䅉䅅䅁䕁䅁䅁睁䵁䅁䅁权楃䅂䅁权畄权䅁权䑃䅂䅁允䅁䅁䅅䅁䙁䅁䅁䅁杂⭊䅬䍄䉁䅁䅁䅂䅁䅁䅍䅄䅁䅁䅯兰䅅䅁䅯充䅁䅁䅯䅂䅉䅁䅅䅁䉁䅁䅁杄坁䅁䅁免祁䑁䅧李㍁䑁䅍睍睁䑁䅁䅍䅁䅁杷允䅁䅁䅑䅁䑁䅁䅷䅁䭁䕁䙫䅁䭁佁䭧䅁䭁䡁䕅䅁䉁䅁䅁允䅁䅁䄴杄䅁䑁䅅䅍畁䑁䅧睍穁䅁䅁䍄䉁䅁䅁䅂䅁䅁䅍䅄䅁䅁䅯䄵䅑䅁䅯䄶䅯䅁䅯䅣䅑䅁䅅䅁䉁䅁䅁杄佁䅁䅁免ㅁ䍁䄴李祁䑁䅧䅁䵁䅉䅅䅁䕁䅁䅁睁䵁䅁䅁权㑄䅂䅁权煄权䅁权瑂䅂䅁允䅁䅁䅅䅁佁䅁䅷䅁睁䍁䄴杍穁䑁䅣䅁䵁䅉䅅䅁䕁䅁䅁睁䵁䅁䅁权偂兂䅁权湄权䅁权療䅂䅁允䅁䅁䅅䅁䙁䵁桵扒穢儯䄵䍄䉁䅁䅁䅂䅁䅁䅍䅄䅁䅁䅯睈䅅䅁䅯权䅁䅁䅯䅂䅉䅁䅅䅁䉁䅁䅁兂偄ㄹ橐婰㡶睐杷允䅁䅁䅑䅁䑁䅁䅷䅁䭁偁䙑䅁䭁佁䭯䅁䭁䡁䕅䅁䉁䅁䅁允䅁䅁䄴䅄䅁䑁䅁杌硁䑁䅁睍䅁䅁杷允䅁䅁䅑䅁䑁䅁䅷䅁䭁䍁䙑䅁䭁佁䬴䅁䭁䡁䔰䅁䉁䅁䅁允䅁䅁䅕䅁䅁䑁㑄〹䵁䅉䅅䅁䑁䅁䅁睁䵁䅁䅁权佁兂䅁权流杂䅁允䅁䅁䅅䅁佁䅁䅷䅁㕁䑁䅁杌ぁ䑁䅑䅁䵁䅉䅅䅁䕁䅁䅁睁䵁䅁䅁权䱃䅂䅁权灄权䅁权㥂䅂䅁允䅁䅁䅅䅁䙁䅁䅁䅁䅃㡒䅴䍄䉁䅁䅁睁䅁䅁䅍䅄䅁䅁䅯权䅕䅁䅯䅇䅙䅁䅅䅁䉁䅁䅁权䕂杂䅁䍄䉁䅁䅁睁䅁䅁䅍䅄䅁䅁䅯睮䅕䅁䅯䅈䅙䅁䅅䅁䉁䅁䅁权㝂杂䅁䍄䉁䅁䅁睁䅁䅁䅍䅄䅁䅁䅯其䅕䅁䅯䅇䅙䅁䅅䅁䉁䅁䅁权㥁杂䅁䍄䉁䅁䅁䅂䅁䅁䅍䅄䅁䅁䅯杵䅕䅁䅯朶䅯䅁䅯兣䅑䅁䅅䅁䉁䅁䅁杄䵁䅁䅁免畁䑁䅅免ㅁ䅁䅁䍄䉁䅁䅁䅂䅁䅁䅍䅄䅁䅁䅯䅖䅕䅁䅯儶䅯䅁䅯兢䅑䅁䅅䅁䉁䅁䅁兂䅁䅁䅁䙅㕢䅑杷允䅁䅁䅑䅁䑁䅁䅷䅁䭁䉁䵑䅁䭁佁䭙䅁䭁䝁䔰䅁䉁䅁䅁允䅁䅁䄴䅄䅁䑁䅅杌穁䑁䅧䅏䅁䅁杷允䅁䅁䅑䅁䑁䅁䅷䅁䭁䵁䕷䅁䭁佁䬰䅁䭁䡁䕁䅁䉁䅁䅁允䅁䅁䅕扉祂䩡瑈䐳䴸䅉䅅䅁䕁䅁䅁睁䵁䅁䅁权䕁杂䅁权牄权䅁权獄权䅁允䅁䅁䅅䅁䭁䕁䅣䅁䵁䅉䅅䅁䕁䅁䅁睁䵁䅁䅁权摃䅂䅁权灄权䅁权䙃䅂䅁允䅁䅁䅅䅁䙁䅁䅁䅁权倳䅤䍄䉁䅁䅁䅂䅁䅁䅍䅄䅁䅁䅯䄫䅕䅁䅯朵䅯䅁䅯䅣䅑䅁䅅䅁䉁䅁䅁杄䵁䅁䅁杍畁䑁䅕䅎穁䅁䅁䍄䉁䅁䅁䅂䅁䅁䅍䅄䅁䅁䅯督䅕䅁䅯眶䅯䅁䅯来䅑䅁䅅䅁䉁䅁䅁杄啁䅁䅁杍穁䑁䅙兏ぁ䑁䅉䅍睁䑁䅁䅁䵁䅉䅅䅁䕁䅁䅁睁䵁䅁䅁权㕃兂䅁权牄权䅁权睂䅂䅁允䅁䅁䅅䅁佁䉁䅑䅁祁䑁䅁兎穁䑁䅉兎睁䑁䅁䅍䅁䅁杷允䅁䅁䅑䅁䑁䅁䅷䅁䭁䩁䉫䅁䭁䉁䅅䅁䭁䅁䍑䅁䉁䅁䅁允䅁䅁䄴䅆䅁䑁䅙睎硁䑁䅙䅍睁䑁䅁䅍睁䅁䅁䍄䉁䅁䅁䅂䅁䅁䅍䅄䅁䅁䅯入䅁䅁䅯权䅁䅁䅯䅂䅉䅁䅅䅁䉁䅁䅁兂穂䩡瑈䑦丸䅑杷允䅁䅁䅍䅁䑁䅁䅷䅁䭁䍁䙉䅁䭁䉁䝯䅁䉁䅁䅁允䅁䅁䅯兗䅙䅁杷允䅁䅁䅑䅁䑁䅁䅷䅁䭁䥁䅙䅁䭁䅁䍅䅁䭁䅁䍍䅁䉁䅁䅁允䅁䅁䅕塧穔噂娱䔶䵁䅉䅅䅁䕁䅁䅁睁䵁䅁䅁权㙄䅂䅁权潄权䅁权瑂䅂䅁允䅁䅁䅅䅁佁䅁䅷䅁㉁䑁䅉杌硁䑁䅑䅁䵁䅉䅅䅁䕁䅁䅁睁䵁䅁䅁权㉃䅂䅁权灄权䅁权獄权䅁允䅁䅁䅅䅁䙁䅁䅁䅁䅁偸䄱䍄䉁䅁䅁䅂䅁䅁䅍䅄䅁䅁䅯䄰䅕䅁䅯眵䅯䅁䅯䅣䅑䅁䅅䅁䉁䅁䅁兂摄䅊䉡啬才䅑杷允䅁䅁䅍䅁䑁䅁䅷䅁䭁䱁䙁䅁䭁䉁䝷䅁䉁䅁䅁允䅁䅁䅯睤䅙䅁杷允䅁䅁䅑䅁䑁䅁䅷䅁䭁乁䕉䅁䭁佁䭙䅁䭁䡁䔰䅁䉁䅁䅁允䅁䅁䄴䅄䅁䑁䅁杌ㅁ䑁䅍䅏䅁䅁杷允䅁䅁䅑䅁䑁䅁䅷䅁䭁䩁䔴䅁䭁佁䬴䅁䭁䡁䕯䅁䉁䅁䅁允䅁䅁䅕䅁䅁䕁湂欷䵁䅉䅅䅁䕁䅁䅁睁䵁䅁䅁权桃䅂䅁权湄权䅁权㙂䅂䅁允䅁䅁䅅䅁䙁䉁歰㙏穨倰⽳䍄䉁䅁䅁䅂䅁䅁䅍䅄䅁䅁䅯睍䅕䅁䅯䄶䅯䅁䅯兣䅑䅁䅅䅁䉁䅁䅁杄佁䅁䅁免㑁䍁䄴睍ㅁ䑁䅙䅁䵁䅉䅅䅁䕁䅁䅁睁䵁䅁䅁权橃兂䅁权畄权䅁权㥂䅂䅁允䅁䅁䅅䅁䙁䅁䅁䅁元晴䅂䍄䉁䅁䅁䅂䅁䅁䅍䅄䅁䅁䅯杓䅅䅁䅯允䅉䅁䅯睁䅉䅁䅅䅁䉁䅁䅁兂塃婊䕗瑯搷䅑杷允䅁䅁䅑䅁䑁䅁䅷䅁䭁乁䕅䅁䭁佁䭫䅁䭁䝁䔰䅁䉁䅁䅁允䅁䅁䅕䅁䅁䭁卧啁䵅䅉䅅䅁䕁䅁䅁睁䵁䅁䅁权剂允䅁权䕁䅁䅁权䙁䅁䅁允䅁䅁䅅䅁䙁䅁䅁䉁㕔㝌䉂䍄䉁䅁䅁䅂䅁䅁䅍䅄䅁䅁䅯儶䅕䅁䅯朶䅯䅁䅯兢䅑䅁䅅䅁䉁䅁䅁杄䵁䅁䅁䅍畁䑁䅉睎祁䅁䅁䍄䉁䅁䅁䅂䅁䅁䅍䅄䅁䅁䅯李䅁䅁䅯允䅉䅁䅯睁䅉䅁䅅䅁䉁䅁䅁兂䅁䝪兦䕅㙩䅑杷允䅁䅁䅑䅁䑁䅁䅷䅁䭁偁䉙䅁䭁䅁䍅䅁䭁䅁䍉䅁䉁䅁䅁允䅁䅁䅕㙈畊㜸穤䔸䵁䅉䅅䅁䕁䅁䅁睁䵁䅁䅁权潄兂䅁权湄权䅁权䑃䅂䅁允䅁䅁䅅䅁䙁䍁搯䅊䉡卬䅘䍄䉁䅁䅁䅂䅁䅁䅍䅄䅁䅁䅯杈䅕䅁䅯儶䅯䅁䅯兣䅑䅁䅅䅁䉁䅁䅁兂䅁䅁䅁䭎䕎具杷允䅁䅁䅑䅁䑁䅁䅷䅁䭁䱁䔰䅁䭁佁䭫䅁䭁䝁䔰䅁䉁䅁䅁允䅁䅁䅕䅁䅁䅁䍃䔵䵁䅉䅅䅁䕁䅁䅁睁䵁䅁䅁权呂兂䅁权牄权䅁权瑂䅂䅁允䅁䅁䅅䅁佁䉁䅉䅁ぁ䑁䅙杍穁䑁䅍䅏硁䑁䅉䅁䵁䅉䅅䅁䕁䅁䅁睁䵁䅁䅁权歁允䅁权剁䅁䅁权䕁杁䅁允䅁䅁䅅䅁佁䉁䅑䅁硁䑁䅫䅎睁䑁䅁䅍睁䑁䅁䅍䅁䅁杷允䅁䅁䅑䅁䑁䅁䅷䅁䭁偁䕅䅁䭁佁䭫䅁䭁䥁䕍䅁䉁䅁䅁允䅁䅁䅕䅁䅁䭁啁䕆䵅䅉䅅䅁䕁䅁䅁睁䵁䅁䅁权牁睄䅁权牄权䅁权睂䅂䅁允䅁䅁䅅䅁佁䉁䅑䅁硁䑁䅙䅏祁䑁䅁睍穁䑁䅕䅏䅁䅁杷允䅁䅁䅑䅁䑁䅁䅷䅁䭁䉁䙫䅁䭁佁䭧䅁䭁佁䭷䅁䉁䅁䅁允䅁䅁䄴杄䅁䑁䅅兎畁䑁䅉睎硁䅁䅁䍄䉁䅁䅁䅂䅁䅁䅍䅄䅁䅁䅯杴䅕䅁䅯䄶䅯䅁䅯兣䅑䅁䅅䅁䉁䅁䅁杄佁䅁䅁免㕁䍁䄴免穁䑁䅍䅁䵁䅉䅅䅁䕁䅁䅁睁䵁䅁䅁权䍄兂䅁权煄权䅁权療䅂䅁允䅁䅁䅅䅁䭁䕁䅣䅁䵁䅉䅅䅁䕁䅁䅁睁䵁䅁䅁权畃䅂䅁权湄权䅁权獄权䅁允䅁䅁䅅䅁䙁䡁⼰噎㘶剹䄹䍄䉁䅁䅁䅂䅁䅁䅍䅄䅁䅁䅯䄸䅁䅁䅯充䅁䅁䅯兂䅁䅁䅅䅁䉁䅁䅁杄啁䅁䅁䅎ㅁ䑁䅧䅍睁䑁䅁䅍睁䑁䅁䅁䵁䅉䅅䅁䕁䅁䅁睁䵁䅁䅁权㝄䅂䅁权浄权䅁权療䅂䅁允䅁䅁䅅䅁佁䅁䅷䅁硁䍁䄴杍穁䑁䅙䅁䵁䅉䅅䅁䑁䅁䅁睁䵁䅁䅁权療兂䅁权敁杂䅁允䅁䅁䅅䅁䭁乁䠸䅁䵁䅉䅅䅁䕁䅁䅁睁䵁䅁䅁权䵂睃䅁权灄权䅁权瑂䅂䅁允䅁䅁䅅䅁䙁䅁䅁䅁䅂瑡䅬䍄䉁䅁䅁䅂䅁䅁䅍䅄䅁䅁䅯睫䅑䅁䅯儷䅯䅁䅯睢䅑䅁䅅䅁䉁䅁䅁兂奄全䴸㑐䕮睐杷允䅁䅁䅑䅁䑁䅁䅷䅁䭁䍁䉧䅁䭁䉁䅅䅁䭁䅁䍑䅁䉁䅁䅁允䅁䅁䄴䅆䅁䑁䅑杍㉁䑁䅁䅍睁䑁䅁䅍睁䅁䅁䍄䉁䅁䅁䅂䅁䅁䅍䅄䅁䅁䅯睕䅕䅁䅯䄶䅯䅁䅯睧䅑䅁䅅䅁䉁䅁䅁权䡂䅁䅁䍄䉁䅁䅁睁䅁䅁䅍䅄䅁䅁䅯䅫䅑䅁䅯杇䅙䅁䅅䅁䉁䅁䅁权扁杂䅁䍄䉁䅁䅁䅂䅁䅁䅍䅄䅁䅁䅯兯䅕䅁䅯朷䅯䅁䅯兣䅑䅁䅅䅁䉁䅁䅁兂䅁䅁䅁䙧歺䅷杷允䅁䅁䅑䅁䑁䅁䅷䅁䭁䍁偳䅁䭁佁䭣䅁䭁佁䭷䅁䉁䅁䅁允䅁䅁䅯睒䅁䅁杷允䅁䅁䅑䅁䑁䅁䅷䅁䭁䑁䙷䅁䭁佁䬴䅁䭁䥁䕍䅁䉁䅁䅁允䅁䅁䅕䅁䅁䅁汁䕵䵁䅉䅅䅁䕁䅁䅁睁䵁䅁䅁权䉂允䅁权䉁杁䅁权䍁杁䅁允䅁䅁䅅䅁䙁䍁汙獖䵭䈳䉂䍄䉁䅁䅁䅂䅁䅁䅍䅄䅁䅁䅯䅅䅙䅁䅯朶䅯䅁䅯来䅑䅁䅅䅁䉁䅁䅁杄䵁䅁䅁䅍畁䑁䅅杍㕁䅁䅁䍄䉁䅁䅁䅂䅁䅁䅍䅄䅁䅁䅯杍䅕䅁䅯朷䅯䅁䅯兢䅑䅁䅅䅁䉁䅁䅁兂䅁䅁䅁䉍㝪䅑杷允䅁䅁䅑䅁䑁䅁䅷䅁䭁䵁䙳䅁䭁佁䭫䅁䭁䥁䕍䅁䉁䅁䅁允䅁䅁䅕䅁䅁䅁㉁䕁䵅䅉䅅䅁䕁䅁䅁睁䵁䅁䅁权橁睄䅁权畄权䅁权硂䅂䅁允䅁䅁䅅䅁䙁䅁䅁䅁䅄晐䅚䍄䉁䅁䅁䅂䅁䅁䅍䅄䅁䅁䅯六䅑䅁䅯眶䅯䅁䅯兢䅑䅁䅅䅁䉁䅁䅁杄十䅁䅁䅎ㅁ䑁䅧免睁䑁䅅杍ㅁ䅁䅁䍄䉁䅁䅁䅂䅁䅁䅍䅄䅁䅁䅯眫䅕䅁䅯眵䅯䅁䅯兣䅑䅁䅅䅁䉁䅁䅁权䡂䅁䅁䍄䉁䅁䅁䅂䅁䅁䅍䅄䅁䅁䅯杷䅑䅁䅯儶䅯䅁䅯兣䅑䅁䅅䅁䉁䅁䅁兂䅁䅁䅁䱫砯䅑杷允䅁䅁䅑䅁䑁䅁䅷䅁䭁佁䕑䅁䭁佁䭯䅁䭁䡁䕅䅁䉁䅁䅁允䅁䅁䄴䅄䅁䑁䅁杌㉁䑁䅙睍䅁䅁杷允䅁䅁䅑䅁䑁䅁䅷䅁䭁佁丸䅁䭁䅁䍅䅁䭁䅁䍉䅁䉁䅁䅁允䅁䅁䅯睒䅁䅁杷允䅁䅁䅑䅁䑁䅁䅷䅁䭁䥁䙳䅁䭁佁䬴䅁䭁䡁䕅䅁䉁䅁䅁允䅁䅁䅕䅁䅁䱁䡸え䵅䅉䅅䅁䕁䅁䅁睁䵁䅁䅁权㡂允䅁权䕁䅁䅁权䙁䅁䅁允䅁䅁䅅䅁䙁䅁䅁䅁敄㍓䉤䍄䉁䅁䅁䅂䅁䅁䅍䅄䅁䅁䅯朶䅑䅁䅯儶䅯䅁䅯䅣䅑䅁䅅䅁䉁䅁䅁兂䅁䅁䅁䙁湦䅑杷允䅁䅁䅑䅁䑁䅁䅷䅁䭁䉁䙑䅁䭁佁䭯䅁䭁䡁䕅䅁䉁䅁䅁允䅁䅁䄴䅄䅁䑁䅁杌睁䑁䅁睎䅁䅁杷允䅁䅁䅍䅁䑁䅁䅷䅁䭁䕁䙉䅁䭁䉁䝧䅁䉁䅁䅁允䅁䅁䅯䅦䅙䅁杷允䅁䅁䅑䅁䑁䅁䅷䅁䭁偁䉕䅁䭁䅁䍅䅁䭁䅁䍍䅁䉁䅁䅁允䅁䅁䅕噗䱋䭆慸䕹䵁䅉䅅䅁䕁䅁䅁睁䵁䅁䅁权㡃䅁䅁权剁䅁䅁权䙁䅁䅁允䅁䅁䅅䅁佁䉁䅙䅁硁䑁䅉䅎硁䑁䅉䅍睁䑁䅁䅍睁䅁䅁䍄䉁䅁䅁䅂䅁䅁䅍䅄䅁䅁䅯睥䅕䅁䅯眵䅯䅁䅯全䅑䅁䅅䅁䉁䅁䅁兂㙄浦㡱䉤前䅑杷允䅁䅁䅑䅁䑁䅁䅷䅁䭁䩁䕙䅁䭁佁䭙䅁䭁䝁䔰䅁䉁䅁䅁允䅁䅁䅯睒䅁䅁杷允䅁䅁䅑䅁䑁䅁䅷䅁䭁乁䕳䅁䭁佁䬰䅁䭁䡁䕯䅁䉁䅁䅁允䅁䅁䅕捷桱扒穢呶䴸䅉䅅䅁䕁䅁䅁睁䵁䅁䅁权湂兂䅁权潄权䅁权睂䅂䅁允䅁䅁䅅䅁佁䅁䄴䅁㍁䑁䅅杌㍁䑁䅫兏䅁䅁杷允䅁䅁䅑䅁䑁䅁䅷䅁䭁䥁䄰䅁䭁䉁䅅䅁䭁䅁䅕䅁䉁䅁䅁允䅁䅁䄴䅆䅁䑁䅉杍硁䑁䅅李穁䑁䅁䅍睁䅁䅁䍄䉁䅁䅁䅂䅁䅁䅍䅄䅁䅁䅯兦䅅䅁䅯䅂䅁䅁䅯䅂䅉䅁䅅䅁䉁䅁䅁兂䅁䅁䅁䅲㝆兑杷允䅁䅁䅑䅁䑁䅁䅷䅁䭁䍁䙯䅁䭁佁䬰䅁䭁佁䭷䅁䉁䅁䅁允䅁䅁䅕牕敧敨剴䐴䴸䅉䅅䅁䕁䅁䅁睁䵁䅁䅁权流䅄䅁权畄权䅁权瑂䅂䅁允䅁䅁䅅䅁䙁䅁䅁䅁敂䍂䉸䍄䉁䅁䅁䅂䅁䅁䅍䅄䅁䅁䅯䅰䅑䅁䅯眶䅯䅁䅯睧䅑䅁䅅䅁䉁䅁䅁杄啁䅁䅁睍ㅁ䑁䅫兏ㅁ䑁䅉免硁䑁䅉䅁䵁䅉䅅䅁䑁䅁䅁睁䵁䅁䅁权扄兂䅁权敁杂䅁允䅁䅁䅅䅁䭁乁䡣䅁䵁䅉䅅䅁䕁䅁䅁睁䵁䅁䅁权硁兂䅁权瑄权䅁权䙃䅂䅁允䅁䅁䅅䅁䙁䉁癳匳䝑婧⽕䍄䉁䅁䅁䅂䅁䅁䅍䅄䅁䅁䅯杓䅕䅁䅯䄶䅯䅁䅯来䅑䅁䅅䅁䉁䅁䅁杄佁䅁䅁免㉁䍁䄴杍ㅁ䑁䅧䅁䵁䅉䅅䅁䕁䅁䅁睁䵁䅁䅁权佃䅂䅁权煄权䅁权䙃䅂䅁允䅁䅁䅅䅁佁䅁䅷䅁硁䍁䄴睎㍁䑁䅍䅁䵁䅉䅅䅁䕁䅁䅁睁䵁䅁䅁权浂兂䅁权牄权䅁权㙂䅂䅁允䅁䅁䅅䅁佁䉁䅑䅁硁䑁䅍兎ぁ䑁䅕䅎ぁ䑁䅑睍䅁䅁杷允䅁䅁䅑䅁䑁䅁䅷䅁䭁偁䙯䅁䭁佁䬴䅁䭁佁䭷䅁䉁䅁䅁允䅁䅁䅕䅁䅁䅁㕄啂䵅䅉䅅䅁䕁䅁䅁睁䵁䅁䅁权灃䅂䅁权瑄权䅁权睂䅂䅁允䅁䅁䅅䅁䙁佁浫免獩䔯䅲䍄䉁䅁䅁䅂䅁䅁䅍䅄䅁䅁䅯兮䅕䅁䅯朵䅯䅁䅯䅣䅑䅁䅅䅁䉁䅁䅁杄䵁䅁䅁䅎畁䑁䅅睎㑁䅁䅁䍄䉁䅁䅁䅂䅁䅁䅍䅄䅁䅁䅯杹䅕䅁䅯儶䅯䅁䅯兢䅑䅁䅅䅁䉁䅁䅁兂䅁䅁䅁䭷㥮䅑杷允䅁䅁䅑䅁䑁䅁䅷䅁䭁䑁䙫䅁䭁佁䭯䅁䭁䝁䔰䅁䉁䅁䅁允䅁䅁䄴䅄䅁䑁䅁杌㕁䑁䅙兏䅁䅁杷允䅁䅁䅑䅁䑁䅁䅷䅁䭁䝁䙍䅁䭁佁䭯䅁䭁䝁䔰䅁䉁䅁䅁允䅁䅁䄴䅄䅁䑁䅁杌硁䑁䅕䅎䅁䅁杷允䅁䅁䅑䅁䑁䅁䅷䅁䭁䵁䕙䅁䭁佁䭫䅁䭁䝁䔸䅁䉁䅁䅁允䅁䅁䅕䅁䅁䭁灂䴴䵁䅉䅅䅁䕁䅁䅁睁䵁䅁䅁权祁兂䅁权湄权䅁权䑃䅂䅁允䅁䅁䅅䅁䙁䵁噵煳䕐瘸⽷䍄䉁䅁䅁䅂䅁䅁䅍䅄䅁䅁䅯䄷䅕䅁䅯朶䅯䅁䅯睧䅑䅁䅅䅁䉁䅁䅁杄䵁䅁䅁免畁䑁䅍䅍㕁䅁䅁䍄䉁䅁䅁䅂䅁䅁䅍䅄䅁䅁䅯䅅䅙䅁䅯儷䅯䅁䅯䄷䅯䅁䅅䅁䉁䅁䅁兂㥄偲䅫睰㔳睐杷允䅁䅁䅑䅁䑁䅁䅷䅁䭁䭁䙣䅁䭁佁䭧䅁䭁䥁䕕䅁䉁䅁䅁允䅁䅁䄴杄䅁䑁䅍䅏畁䑁䅁䅍㉁䅁䅁䍄䉁䅁䅁䅂䅁䅁䅍䅄䅁䅁䅯䄳䅕䅁䅯眶䅯䅁䅯睢䅑䅁䅅䅁䉁䅁䅁杄十䅁䅁李ㅁ䑁䅧李穁䑁䅧䅏ぁ䅁䅁䍄䉁䅁䅁䅂䅁䅁䅍䅄䅁䅁䅯䅈䅁䅁䅯充䅁䅁䅯䅂䅉䅁䅅䅁䉁䅁䅁杄啁䅁䅁䅎穁䑁䅑䅍睁䑁䅁䅍睁䑁䅁䅁䵁䅉䅅䅁䕁䅁䅁睁䵁䅁䅁权啁兂䅁权潄权䅁权䙃䅂䅁允䅁䅁䅅䅁䭁䕁䅣䅁䵁䅉䅅䅁䕁䅁䅁睁䵁䅁䅁权潄䅂䅁权煄权䅁权㙂䅂䅁允䅁䅁䅅䅁佁䅁䅷䅁睁䍁䄴李ぁ䑁䅉䅁䵁䅉䅅䅁䕁䅁䅁睁䵁䅁䅁权䕃䅁䅁权䭁䅁䅁权䙁䅁䅁允䅁䅁䅅䅁䙁偁灹搸乊桙䅎䍄䉁䅁䅁䅂䅁䅁䅍䅄䅁䅁䅯睍䅕䅁䅯䄶䅯䅁䅯䅣䅑䅁䅅䅁䉁䅁䅁杄䵁䅁䅁免㉁䍁䄴䅍祁䅁䅁䍄䉁䅁䅁䅂䅁䅁䅍䅄䅁䅁䅯杭䅑䅁䅯睈䅙䅁䅯䅉䅙䅁䅅䅁䉁䅁䅁权㙂杂䅁䍄䉁䅁䅁睁䅁䅁䅍䅄䅁䅁䅯杋䅕䅁䅯䅈䅙䅁䅅䅁䉁䅁䅁权偂杂䅁䍄䉁䅁䅁䅂䅁䅁䅍䅄䅁䅁䅯睈䅕䅁䅯朷䅯䅁䅯䅣䅑䅁䅅䅁䉁䅁䅁兂䅁䅁䅁䵹搸兑杷允䅁䅁䅑䅁䑁䅁䅷䅁䭁䅁䝧䅁䭁佁䭙䅁䭁䡁䕁䅁䉁䅁䅁允䅁䅁䄴䅄䅁䑁䅁杌穁䑁䅙䅏䅁䅁杷允䅁䅁䅑䅁䑁䅁䅷䅁䭁䅁䅳䅁䭁䅁䍅䅁䭁䅁䍍䅁䉁䅁䅁允䅁䅁䅕䱸㥸偄㑪䕳䵁䅉䅅䅁䕁䅁䅁睁䵁䅁䅁权潂䅁䅁权䕁䅁䅁权䕁杁䅁允䅁䅁䅅䅁䙁䅁䅁䥁噄歖䉒䍄䉁䅁䅁䅂䅁䅁䅍䅄䅁䅁䅯児䅅䅁䅯䅂䅁䅁䅯兂䅁䅁䅅䅁䉁䅁䅁兂䅁䅁䅃䑅䵊兑杷允䅁䅁䅑䅁䑁䅁䅷䅁䭁乁䕉䅁䭁佁䭧䅁䭁佁䭷䅁䉁䅁䅁允䅁䅁䄴杄䅁䑁䅅兎畁䑁䅧睎祁䅁䅁䍄䉁䅁䅁䅂䅁䅁䅍䅄䅁䅁䅯兑䅕䅁䅯朵䅯䅁䅯兢䅑䅁䅅䅁䉁䅁䅁杄䥁䅁䅁免畁䑁䅑䅁䵁䅉䅅䅁䕁䅁䅁睁䵁䅁䅁权楃兂䅁权煄权䅁权獄权䅁允䅁䅁䅅䅁䭁䕁䅣䅁䵁䅉䅅䅁䕁䅁䅁睁䵁䅁䅁权㝁兂䅁权煄权䅁权療䅂䅁允䅁䅁䅅䅁䭁䕁䅣䅁䵁䅉䅅䅁䕁䅁䅁睁䵁䅁䅁权潃䅂䅁权灄权䅁权㙂䅂䅁允䅁䅁䅅䅁䙁䅁䅁䅁元匴䉖䍄䉁䅁䅁䅂䅁䅁䅍䅄䅁䅁䅯睅䅙䅁䅯朵䅯䅁䅯兣䅑䅁䅅䅁䉁䅁䅁杄䵁䅁䅁免畁䑁䅉免ㅁ䅁䅁䍄䉁䅁䅁䅂䅁䅁䅍䅄䅁䅁䅯䅕䅅䅁䅯充䅁䅁䅯䅂䅉䅁䅅䅁䉁䅁䅁杄啁䅁䅁杍㑁䑁䅅䅍睁䑁䅁䅍睁䑁䅁䅁䵁䅉䅅䅁䕁䅁䅁睁䵁䅁䅁权桄䅂䅁权畄权䅁权睂䅂䅁允䅁䅁䅅䅁䙁䅁䅁䅁睂兒䉂䍄䉁䅁䅁䅂䅁䅁䅍䅄䅁䅁䅯杹䅑䅁䅯儷䅯䅁䅯䅣䅑䅁䅅䅁䉁䅁䅁兂㉃⼸唳佥坮睐杷允䅁䅁䅑䅁䑁䅁䅷䅁䭁佁䕣䅁䭁佁䭯䅁䭁䡁䔰䅁䉁䅁䅁允䅁䅁䄴䅄䅁䑁䅁杌睁䑁䅙杍䅁䅁杷允䅁䅁䅑䅁䑁䅁䅷䅁䭁䥁䅉䅁䭁䅁䅑䅁䭁䅁䅕䅁䉁䅁䅁允䅁䅁䅕䅁䅁䍁䍋歩䵅䅉䅅䅁䕁䅁䅁睁䵁䅁䅁权䡂兂䅁权灄权䅁权䙃䅂䅁允䅁䅁䅅䅁䙁䅁䅁䅁䅁畧䅒䍄䉁䅁䅁䅂䅁䅁䅍䅄䅁䅁䅯兵䅑䅁䅯儷䅯䅁䅯来䅑䅁䅅䅁䉁䅁䅁兂䱄啯㉗⼸朳睐杷允䅁䅁䅑䅁䑁䅁䅷䅁䭁䕁䙫䅁䭁佁䬴䅁䭁䡁䕯䅁䉁䅁䅁允䅁䅁䅕䅁䅁䅁睂〵䵁䅉䅅䅁䕁䅁䅁睁䵁䅁䅁权瑃䅂䅁权浄权䅁权㥂䅂䅁允䅁䅁䅅䅁佁䅁䅷䅁硁䍁䄴䅎㍁䑁䅕䅁䵁䅉䅅䅁䕁䅁䅁睁䵁䅁䅁权煃䅁䅁权䕁䅁䅁权䕁杁䅁允䅁䅁䅅䅁䙁䅁䅁䅁瑄潌䉆䍄䉁䅁䅁䅂䅁䅁䅍䅄䅁䅁䅯眯䅑䅁䅯眶䅯䅁䅯䅣䅑䅁䅅䅁䉁䅁䅁杄十䅁䅁䅏硁䑁䅁䅍睁䑁䅁䅍睁䅁䅁䍄䉁䅁䅁䅂䅁䅁䅍䅄䅁䅁䅯睵䅕䅁䅯儷䅯䅁䅯䄷䅯䅁䅅䅁䉁䅁䅁兂㝂䭆䠵場捲睐杷允䅁䅁䅑䅁䑁䅁䅷䅁䭁䡁䙯䅁䭁佁䭙䅁䭁䥁䕍䅁䉁䅁䅁允䅁䅁䄴䅄䅁䑁䅕杌穁䑁䅫睍䅁䅁杷允䅁䅁䅑䅁䑁䅁䅷䅁䭁䑁䙁䅁䭁佁䭧䅁䭁䝁䔰䅁䉁䅁䅁允䅁䅁䄴䅄䅁䑁䅣杌祁䑁䅕杍䅁䅁杷允䅁䅁䅍䅁䑁䅁䅷䅁䭁䅁䙅䅁䭁䉁䜴䅁䉁䅁䅁允䅁䅁䅯杯䅙䅁杷允䅁䅁䅑䅁䑁䅁䅷䅁䭁䉁䙍䅁䭁佁䬰䅁䭁䝁䔸䅁䉁䅁䅁允䅁䅁䅕䥄潍琷㥊吵䴸䅉䅅䅁䕁䅁䅁睁䵁䅁䅁权慁允䅁权䭁䅁䅁权䕁杁䅁允䅁䅁䅅䅁䙁䕁䵯楁䡵桬䅆䍄䉁䅁䅁䅂䅁䅁䅍䅄䅁䅁䅯䄷䅕䅁䅯䄶䅯䅁䅯䅣䅑䅁䅅䅁䉁䅁䅁杄佁䅁䅁免硁䍁䄴䅎硁䑁䅣䅁䵁䅉䅅䅁䕁䅁䅁睁䵁䅁䅁权灁兂䅁权湄权䅁权療䅂䅁允䅁䅁䅅䅁䙁䑁ㄸ牘䩰䍄䅆䍄䉁䅁䅁睁䅁䅁䅍䅄䅁䅁䅯杚䅕䅁䅯䅇䅙䅁䅅䅁䉁䅁䅁权㡂杂䅁䍄䉁䅁䅁䅂䅁䅁䅍䅄䅁䅁䅯睕䅕䅁䅯眶䅯䅁䅯睧䅑䅁䅅䅁䉁䅁䅁杄十䅁䅁䅎㍁䑁䅫兏祁䑁䅕杍硁䅁䅁䍄䉁䅁䅁䅂䅁䅁䅍䅄䅁䅁䅯兡䅕䅁䅯朷䅯䅁䅯䄷䅯䅁䅅䅁䉁䅁䅁权䡂䅁䅁䍄䉁䅁䅁䅂䅁䅁䅍䅄䅁䅁䅯䄶䅁䅁䅯允䅉䅁䅯兂䅉䅁䅅䅁䉁䅁䅁兂求歕扎啰㥐䅑杷允䅁䅁䅑䅁䑁䅁䅷䅁䭁䱁䕍䅁䭁佁䬴䅁䭁佁䭷䅁䉁䅁䅁允䅁䅁䅕䅁䅁䵁䝄〴䵁䅉䅅䅁䕁䅁䅁睁䵁䅁䅁权䑁杂䅁权灄权䅁权硂䅂䅁允䅁䅁䅅䅁䙁䅁䅁䅁允偍䅎䍄䉁䅁䅁䅂䅁䅁䅍䅄䅁䅁䅯睡䅕䅁䅯朶䅯䅁䅯睢䅑䅁䅅䅁䉁䅁䅁杄䵁䅁䅁杍畁䑁䅑李ㅁ䅁䅁䍄䉁䅁䅁睁䅁䅁䅍䅄䅁䅁䅯杣䅕䅁䅯䅊䅙䅁䅅䅁䉁䅁䅁权祃睂䅁䍄䉁䅁䅁䅂䅁䅁䅍䅄䅁䅁䅯杹䅑䅁䅯眵䅯䅁䅯兦䅑䅁䅅䅁䉁䅁䅁兂牁硨婢牺潣䅑杷允䅁䅁䅑䅁䑁䅁䅷䅁䭁䅁䝑䅁䭁佁䭫䅁䭁䡁䔰䅁䉁䅁䅁允䅁䅁䅕䅁䅁䩁あ䴸䵁䅉䅅䅁䕁䅁䅁睁䵁䅁䅁权獂兂䅁权畄权䅁权㙂䅂䅁允䅁䅁䅅䅁䙁䅁䅁䅁杁䅑䉎䍄䉁䅁䅁䅂䅁䅁䅍䅄䅁䅁䅯䅅䅁䅁䅯权䅁䅁䅯兂䅁䅁䅅䅁䉁䅁䅁兂塁挲㌷⭕奍䅑杷允䅁䅁䅑䅁䑁䅁䅷䅁䭁䙁䘰䅁䭁佁䭧䅁䭁䡁䔰䅁䉁䅁䅁允䅁䅁䄴杄䅁䑁䅅免畁䑁䅕杍硁䅁䅁䍄䉁䅁䅁䅂䅁䅁䅍䅄䅁䅁䅯杧䅁䅁䅯䅂䅁䅁䅯䅂䅉䅁䅅䅁䉁䅁䅁兂䅁䅁䅄番䕋兑杷允䅁䅁䅑䅁䑁䅁䅷䅁䭁佁䄸䅁䭁䅁䅑䅁䭁䅁䅕䅁䉁䅁䅁允䅁䅁䅕䅁䅁䩁汓啙䵅䅉䅅䅁䕁䅁䅁睁䵁䅁䅁权獂䅁䅁权剁䅁䅁权䕁杁䅁允䅁䅁䅅䅁佁䉁䅑䅁㉁䑁䅕兎ぁ䑁䅁䅍睁䑁䅁䅍䅁䅁杷允䅁䅁䅑䅁䑁䅁䅷䅁䭁䡁䘸䅁䭁佁䭧䅁䭁䡁䔰䅁䉁䅁䅁允䅁䅁䄴䅄䅁䑁䅫杌㉁䑁䅙兎䅁䅁杷允䅁䅁䅍䅁䑁䅁䅷䅁䭁䉁䘰䅁䭁䉁䜴䅁䉁䅁䅁允䅁䅁䅯睎䅙䅁杷允䅁䅁䅑䅁䑁䅁䅷䅁䭁䅁䜴䅁䭁佁䭣䅁䭁䡁䕁䅁䉁䅁䅁允䅁䅁䅕祇搯䅊䉡啈䵁䅉䅅䅁䕁䅁䅁睁䵁䅁䅁权杁兂䅁权潄权䅁权瑂䅂䅁允䅁䅁䅅䅁佁䅁䄴䅁㉁䑁䅣杌㉁䑁䅣睎䅁䅁杷允䅁䅁䅑䅁䑁䅁䅷䅁䭁䭁䙍䅁䭁佁䭫䅁䭁䡁䕁䅁䉁䅁䅁允䅁䅁䅕䅁䅁偁捄歂䵅䅉䅅䅁䕁䅁䅁睁䵁䅁䅁权灄䅂䅁权煄权䅁权㙂䅂䅁允䅁䅁䅅䅁佁䅁䅷䅁睁䍁䄴免㍁䑁䅑䅁䵁䅉䅅䅁䕁䅁䅁睁䵁䅁䅁权䱄睃䅁权浄权䅁权睂䅂䅁允䅁䅁䅅䅁佁䅁䅷䅁睁䍁䄴李ぁ䑁䅧䅁䵁䅉䅅䅁䕁䅁䅁睁䵁䅁䅁权摂允䅁权䕁䅁䅁权䙁䅁䅁允䅁䅁䅅䅁䙁䅁䅁䅁獂䑹䉚䍄䉁䅁䅁䅂䅁䅁䅍䅄䅁䅁䅯兪䅑䅁䅯朵䅯䅁䅯兦䅑䅁䅅䅁䉁䅁䅁杄䵁䅁䅁杍畁䑁䅍睍㍁䅁䅁䍄䉁䅁䅁䅂䅁䅁䅍䅄䅁䅁䅯䅫䅁䅁䅯允䅉䅁䅯兂䅉䅁䅅䅁䉁䅁䅁兂佂䉸慆䈱摺䅑杷允䅁䅁䅑䅁䑁䅁䅷䅁䭁乁䙉䅁䭁佁䬴䅁䭁佁䭷䅁䉁䅁䅁允䅁䅁䅯睒䅁䅁杷允䅁䅁䅑䅁䑁䅁䅷䅁䭁䅁䅣䅁䭁䅁䅑䅁䭁䅁䍑䅁䉁䅁䅁允䅁䅁䅕䅁䅁䍷䬲䕨䵅䅉䅅䅁䕁䅁䅁睁䵁䅁䅁权睁兂䅁权浄权䅁权䑃䅂䅁允䅁䅁䅅䅁佁䅁䅷䅁祁䍁䄴䅍㉁䑁䅙䅁䵁䅉䅅䅁䕁䅁䅁睁䵁䅁䅁权䅄䅂䅁权瑄权䅁权硂䅂䅁允䅁䅁䅅䅁䙁䝁匸㡧䭄景⽅䍄䉁䅁䅁䅂䅁䅁䅍䅄䅁䅁䅯六䅕䅁䅯䄶䅯䅁䅯䄷䅯䅁䅅䅁䉁䅁䅁杄佁䅁䅁免穁䍁䄴睍㉁䑁䅧䅁䵁䅉䅅䅁䕁䅁䅁睁䵁䅁䅁权奁允䅁权䉁杁䅁权䍁杁䅁允䅁䅁䅅䅁䙁䕁㌹湮扪癧䅚䍄䉁䅁䅁䅂䅁䅁䅍䅄䅁䅁䅯杆䅙䅁䅯朶䅯䅁䅯睢䅑䅁䅅䅁䉁䅁䅁杄䵁䅁䅁䅍畁䑁䅁睎㑁䅁䅁䍄䉁䅁䅁䅂䅁䅁䅍䅄䅁䅁䅯末䅕䅁䅯眶䅯䅁䅯䅣䅑䅁䅅䅁䉁䅁䅁杄十䅁䅁李ぁ䑁䅍兎㍁䑁䅕杍硁䅁䅁䍄䉁䅁䅁䅂䅁䅁䅍䅄䅁䅁䅯朲䅕䅁䅯眵䅯䅁䅯睧䅑䅁䅅䅁䉁䅁䅁兂䡃瑆佮㤹婍䅷杷允䅁䅁䅍䅁䑁䅁䅷䅁䭁䍁䙧䅁䭁䍁䝑䅁䉁䅁䅁允䅁䅁䅯杩䄸䅁杷允䅁䅁䅑䅁䑁䅁䅷䅁䭁䭁䔸䅁䭁佁䭧䅁䭁䡁䔰䅁䉁䅁䅁允䅁䅁䄴杄䅁䑁䅉䅍畁䑁䅑䅍祁䅁䅁䍄䉁䅁䅁䅂䅁䅁䅍䅄䅁䅁䅯䅐䅁䅁䅯䅂䅁䅁䅯䅂䅉䅁䅅䅁䉁䅁䅁兂䅁䅁允扤畡兑杷允䅁䅁䅑䅁䑁䅁䅷䅁䭁䭁䅳䅁䭁䅁䍅䅁䭁䅁䍕䅁䉁䅁䅁允䅁䅁䅕癖䕅灓⽡ぺ䵁䅉䅅䅁䕁䅁䅁睁䵁䅁䅁权扄䅁䅁权䕁䅁䅁权䕁杁䅁允䅁䅁䅅䅁䙁䅁䅁䥁卄湃䉚䍄䉁䅁䅁䅂䅁䅁䅍䅄䅁䅁䅯睇䅕䅁䅯眵䅯䅁䅯兢䅑䅁䅅䅁䉁䅁䅁兂㥁捒癕㡇硢睐杷允䅁䅁䅑䅁䑁䅁䅷䅁䭁䡁䙫䅁䭁佁䭫䅁䭁䡁䕁䅁䉁䅁䅁允䅁䅁䅕䅁䅁佁⭃唹䵁䅉䅅䅁䕁䅁䅁睁䵁䅁䅁权摄兂䅁权浄权䅁权硂䅂䅁允䅁䅁䅅䅁佁䅁䅷䅁硁䍁䄴杍㕁䑁䅕䅁䵁䅉䅅䅁䕁䅁䅁睁䵁䅁䅁权䭄允䅁权䭁䅁䅁权䕁杁䅁允䅁䅁䅅䅁䙁䑁ㄸ牘䩰䉪䅆䍄䉁䅁䅁䅂䅁䅁䅍䅄䅁䅁䅯杣䅕䅁䅯朵䅯䅁䅯来䅑䅁䅅䅁䉁䅁䅁杄䵁䅁䅁免畁䑁䅁李ぁ䅁䅁䍄䉁䅁䅁睁䅁䅁䅍䅄䅁䅁䅯睵䅑䅁䅯䅈䅙䅁䅅䅁䉁䅁䅁权祁睂䅁䍄䉁䅁䅁䅂䅁䅁䅍䅄䅁䅁䅯杉䅅䅁䅯允䅉䅁䅯兂䅉䅁䅅䅁䉁䅁䅁兂䅄歆湤兇晦䅑杷允䅁䅁䅑䅁䑁䅁䅷䅁䭁䅁䝉䅁䭁佁䭧䅁䭁䥁䕍䅁䉁䅁䅁允䅁䅁䄴杄䅁䑁䅑睍畁䑁䅫睎祁䅁䅁䍄䉁䅁䅁䅂䅁䅁䅍䅄䅁䅁䅯䅄䅅䅁䅯䅂䅁䅁䅯兂䅁䅁䅅䅁䉁䅁䅁兂䅁䅁䅁灌浨兑杷允䅁䅁䅑䅁䑁䅁䅷䅁䭁䕁䅙䅁䭁䅁䅑䅁䭁䅁䅕䅁䉁䅁䅁允䅁䅁䅕䅁䅁䵁噷䕖䵅䅉䅅䅁䕁䅁䅁睁䵁䅁䅁权呃䅂䅁权畄权䅁权睂䅂䅁允䅁䅁䅅䅁䙁䅁䅁䅁杄昴䅴䍄䉁䅁䅁䅂䅁䅁䅍䅄䅁䅁䅯儴䅑䅁䅯朶䅯䅁䅯睢䅑䅁䅅䅁䉁䅁䅁杄䵁䅁䅁免畁䑁䅅免祁䅁䅁䍄䉁䅁䅁睁䅁䅁䅍䅄䅁䅁䅯䅏䅕䅁䅯䅈䅙䅁䅅䅁䉁䅁䅁权慂杂䅁䍄䉁䅁䅁䅂䅁䅁䅍䅄䅁䅁䅯兘䅕䅁䅯眵䅯䅁䅯兣䅑䅁䅅䅁䉁䅁䅁兂䥁䉲慸䱚即䅑杷允䅁䅁䅑䅁䑁䅁䅷䅁䭁䝁䈸䅁䭁䅁䅑䅁䭁䅁䍑䅁䉁䅁䅁允䅁䅁䅕䅁䅁偧呓歭䵅䅉䅅䅁䕁䅁䅁睁䵁䅁䅁权湄䅂䅁权灄权䅁权硂䅂䅁允䅁䅁䅅䅁䙁䅁䅁䅁䅁㤯䅔䍄䉁䅁䅁䅂䅁䅁䅍䅄䅁䅁䅯䄴䅅䅁䅯充䅁䅁䅯䅂䅉䅁䅅䅁䉁䅁䅁杄啁䅁䅁免硁䑁䅧李硁䑁䅕杍ㅁ䑁䅁䅁䵁䅉䅅䅁䕁䅁䅁睁䵁䅁䅁权桄允䅁权剁䅁䅁权䕁杁䅁允䅁䅁䅅䅁佁䉁䅑䅁祁䑁䅍免ㅁ䑁䅁䅍睁䑁䅁䅍䅁䅁杷允䅁䅁䅑䅁䑁䅁䅷䅁䭁佁䉉䅁䭁䉁䅅䅁䭁䅁䍑䅁䉁䅁䅁允䅁䅁䄴䅆䅁䑁䅅杍㕁䑁䅁䅍睁䑁䅁䅍睁䅁䅁䍄䉁䅁䅁䅂䅁䅁䅍䅄䅁䅁䅯䅢䅁䅁䅯䅂䅁䅁䅯兂䅁䅁䅅䅁䉁䅁䅁兂䅁䅁䅃兢㍂兑杷允䅁䅁䅑䅁䑁䅁䅷䅁䭁䭁䕁䅁䭁佁䭯䅁䭁䡁䕅䅁䉁䅁䅁允䅁䅁䄴䅄䅁䑁䅅杌硁䑁䅑兏䅁䅁杷允䅁䅁䅑䅁䑁䅁䅷䅁䭁偁䙁䅁䭁䉁䜸䅁䭁䍁䝁䅁䉁䅁䅁允䅁䅁䅯䅮䅣䅁杷允䅁䅁䅑䅁䑁䅁䅷䅁䭁䑁䙳䅁䭁佁䬴䅁䭁佁䭷䅁䉁䅁䅁允䅁䅁䅕䅁䅁䍁乂商䵅䅉䅅䅁䕁䅁䅁睁䵁䅁䅁权睄兂䅁权煄权䅁权䙃䅂䅁允䅁䅁䅅䅁佁䅁䅷䅁硁䍁䄴䅎㕁䑁䅅䅁䵁䅉䅅䅁䕁䅁䅁睁䵁䅁䅁权佄兂䅁权畄权䅁权㥂䅂䅁允䅁䅁䅅䅁䙁䅁䅁䅁䅁⭆䅆䍄䉁䅁䅁䅂䅁䅁䅍䅄䅁䅁䅯睓䅁䅁䅯权䅁䅁䅯兂䅁䅁䅅䅁䉁䅁䅁兂䍂余兘灉歳䅑杷允䅁䅁䅑䅁䑁䅁䅷䅁䭁䭁䔴䅁䭁佁䬴䅁䭁佁䭷䅁䉁䅁䅁允䅁䅁䅕䅁䅁䥁䵄欸䵁䅉䅅䅁䕁䅁䅁睁䵁䅁䅁权䡃䅁䅁权䉁杁䅁权䙁杁䅁允䅁䅁䅅䅁䙁佁䭗⼯䵫倰䅊䍄䉁䅁䅁䅂䅁䅁䅍䅄䅁䅁䅯䅂䅅䅁䅯䅂䅁䅁䅯䅂䅉䅁䅅䅁䉁䅁䅁兂䅁䅁杁䕘潨兑杷允䅁䅁䅑䅁䑁䅁䅷䅁䭁䅁䜴䅁䭁佁䬰䅁䭁䥁䕕䅁䉁䅁䅁允䅁䅁䅕体㙆䭆䠵吷䴸䅉䅅䅁䕁䅁䅁睁䵁䅁䅁权歃䅂䅁权湄权䅁权䑃䅂䅁允䅁䅁䅅䅁䙁䑁䩥坑汄倰⽋䍄䉁䅁䅁䅂䅁䅁䅍䅄䅁䅁䅯先䅕䅁䅯䄶䅯䅁䅯䄷䅯䅁䅅䅁䉁䅁䅁杄䵁䅁䅁睎畁䑁䅅李㕁䅁䅁䍄䉁䅁䅁䅂䅁䅁䅍䅄䅁䅁䅯朱䅑䅁䅯䄶䅯䅁䅯兢䅑䅁䅅䅁䉁䅁䅁权䡂䅁䅁䍄䉁䅁䅁䅂䅁䅁䅍䅄䅁䅁䅯睂䅅䅁䅯允䅉䅁䅯睁䅉䅁䅅䅁䉁䅁䅁兂啃䡺䌫畆潶䅑杷允䅁䅁䅑䅁䑁䅁䅷䅁䭁䅁䙳䅁䭁佁䭧䅁䭁䝁䔰䅁䉁䅁䅁允䅁䅁䄴杄䅁䑁䅅䅍畁䑁䅅睍穁䅁䅁䍄䉁䅁䅁䅂䅁䅁䅍䅄䅁䅁䅯睄䅙䅁䅯睈䅙䅁䅯䅉䅙䅁䅅䅁䉁䅁䅁权睃睂䅁䍄䉁䅁䅁䅂䅁䅁䅍䅄䅁䅁䅯八䅑䅁䅯䄶䅯䅁䅯全䅑䅁䅅䅁䉁䅁䅁杄佁䅁䅁免㍁䍁䄴睎硁䑁䅉䅁䵁䅉䅅䅁䕁䅁䅁睁䵁䅁䅁权歁兂䅁权浄权䅁权睂䅂䅁允䅁䅁䅅䅁䭁䕁䅣䅁䵁䅉䅅䅁䕁䅁䅁睁䵁䅁䅁权潃䅁䅁权䭁䅁䅁权䙁䅁䅁允䅁䅁䅅䅁䙁䭁睒児塲祙䅊䍄䉁䅁䅁䅂䅁䅁䅍䅄䅁䅁䅯䅃䅕䅁䅯眶䅯䅁䅯睧䅑䅁䅅䅁䉁䅁䅁杄啁䅁䅁免ㅁ䑁䅁兏穁䑁䅑李㑁䑁䅉䅁䵁䅉䅅䅁䕁䅁䅁睁䵁䅁䅁权牄䅂䅁权潄权䅁权㥂䅂䅁允䅁䅁䅅䅁佁䅁䅷䅁穁䍁䄴兏㕁䑁䅕䅁䵁䅉䅅䅁䕁䅁䅁睁䵁䅁䅁权慄兂䅁权浄权䅁权㥂䅂䅁允䅁䅁䅅䅁佁䅁䅷䅁硁䍁䄴兎睁䑁䅍䅁䵁䅉䅅䅁䕁䅁䅁睁䵁䅁䅁权慃兂䅁权牄权䅁权硂䅂䅁允䅁䅁䅅䅁佁䉁䅉䅁ぁ䑁䅅兏睁䑁䅁䅍睁䑁䅁䅁䵁䅉䅅䅁䕁䅁䅁睁䵁䅁䅁权兄䅂䅁权牄权䅁权㥂䅂䅁允䅁䅁䅅䅁佁䉁䅉䅁㑁䑁䅅睎硁䑁䅅睍硁䑁䅅䅁䵁䅉䅅䅁䕁䅁䅁睁䵁䅁䅁权浄兂䅁权灄权䅁权硂䅂䅁允䅁䅁䅅䅁䙁䅁䅁䅁杁健䅆䍄䉁䅁䅁䅂䅁䅁䅍䅄䅁䅁䅯睬䅑䅁䅯儶䅯䅁䅯睧䅑䅁䅅䅁䉁䅁䅁兂䅁䅁䅁䵑䡅兑杷允䅁䅁䅍䅁䑁䅁䅷䅁䭁䅁䝧䅁䭁䉁䝷䅁䉁䅁䅁允䅁䅁䅯睲䅙䅁杷允䅁䅁䅑䅁䑁䅁䅷䅁䭁䱁䙳䅁䭁佁䭯䅁䭁䡁䕯䅁䉁䅁䅁允䅁䅁䄴䅄䅁䑁䅅杌睁䑁䅍睍䅁䅁杷允䅁䅁䅑䅁䑁䅁䅷䅁䭁䉁䈸䅁䭁䉁䅅䅁䭁䅁䅕䅁䉁䅁䅁允䅁䅁䄴䅆䅁䑁䅉䅏硁䑁䅁䅍睁䑁䅁䅍睁䅁䅁䍄䉁䅁䅁䅂䅁䅁䅍䅄䅁䅁䅯兌䅕䅁䅯朷䅯䅁䅯兢䅑䅁䅅䅁䉁䅁䅁兂䅁䅁䅁䕉㙢䅑杷允䅁䅁䅍䅁䑁䅁䅷䅁䭁䵁䘰䅁䭁䉁䝧䅁䉁䅁䅁允䅁䅁䅯䅑䅙䅁杷允䅁䅁䅑䅁䑁䅁䅷䅁䭁䝁䉧䅁䭁䅁䍅䅁䭁䅁䍕䅁䉁䅁䅁允䅁䅁䅕婎乹䡉㑡䔫䵁䅉䅅䅁䕁䅁䅁睁䵁䅁䅁权䍂兂䅁权牄权䅁权㥂䅂䅁允䅁䅁䅅䅁佁䉁䅉䅁祁䑁䅍免ㅁ䑁䅍兏ぁ䑁䅕䅁䵁䅉䅅䅁䕁䅁䅁睁䵁䅁䅁权㑁兂䅁权畄权䅁权䑃䅂䅁允䅁䅁䅅䅁䙁䅁䅁䅁䅃側䅚䍄䉁䅁䅁䅂䅁䅁䅍䅄䅁䅁䅯睕䅁䅁䅯允䅉䅁䅯杁䅉䅁䅅䅁䉁䅁䅁兂䉁湦䡑⽑䥲䅑杷允䅁䅁䅑䅁䑁䅁䅷䅁䭁䙁䈸䅁䭁䅁䅑䅁䭁䅁䍑䅁䉁䅁䅁允䅁䅁䅕䅁䅁䍁慥啕䵅䅉䅅䅁䑁䅁䅁睁䵁䅁䅁权坄兂䅁权捁杂䅁允䅁䅁䅅䅁䭁䍁䡯䅁䵁䅉䅅䅁䕁䅁䅁睁䵁䅁䅁权睃兂䅁权煄权䅁权獄权䅁允䅁䅁䅅䅁佁䅁䅷䅁睁䍁䄴杍穁䑁䅧䅁䵁䅉䅅䅁䕁䅁䅁睁䵁䅁䅁权噃睃䅁权浄权䅁权獄权䅁允䅁䅁䅅䅁佁䅁䅷䅁祁䍁䄴兎穁䑁䅍䅁䵁䅉䅅䅁䑁䅁䅁睁䵁䅁䅁权婃兂䅁权歁杂䅁允䅁䅁䅅䅁䭁䩁䥑䅁䵁䅉䅅䅁䕁䅁䅁睁䵁䅁䅁权噃睃䅁权浄权䅁权瑂䅂䅁允䅁䅁䅅䅁佁䅁䅷䅁祁䍁䄴䅎穁䑁䅣䅁䵁䅉䅅䅁䕁䅁䅁睁䵁䅁䅁权噃睃䅁权浄权䅁权療䅂䅁允䅁䅁䅅䅁佁䅁䅷䅁祁䍁䄴兏穁䑁䅫䅁䵁䅉䅅䅁䕁䅁䅁睁䵁䅁䅁权噃睃䅁权浄权䅁权㙂䅂䅁允䅁䅁䅅䅁佁䅁䅯䅁祁䍁䄴免穁䅁䅁䍄䉁䅁䅁䅂䅁䅁䅍䅄䅁䅁䅯公䅳䅁䅯朵䅯䅁䅯兦䅑䅁䅅䅁䉁䅁䅁杄䵁䅁䅁杍畁䑁䅧免硁䅁䅁䍄䉁䅁䅁䅂䅁䅁䅍䅄䅁䅁䅯儶䅕䅁䅯儶䅯䅁䅯兣䅑䅁䅅䅁䉁䅁䅁兂䅁䅁䅁䌲䡫具杷允䅁䅁䅑䅁䑁䅁䅷䅁䭁䩁䕅䅁䭁佁䭳䅁䭁䡁䔰䅁䉁䅁䅁允䅁䅁䄴䅆䅁䑁䅅杍硁䑁䅑䅍祁䑁䅫睎㉁䅁䅁䍄䉁䅁䅁䅂䅁䅁䅍䅄䅁䅁䅯共䅅䅁䅯允䅉䅁䅯睁䅉䅁䅅䅁䉁䅁䅁兂捄塢告倰婄䅑杷允䅁䅁䅑䅁䑁䅁䅷䅁䭁䵁䉫䅁䭁䅁䍅䅁䭁䅁䍉䅁䉁䅁䅁允䅁䅁䅕晰獤坯⬰へ䵁䅉䅅䅁䕁䅁䅁睁䵁䅁䅁权啃兂䅁权煄权䅁权䙃䅂䅁允䅁䅁䅅䅁佁䅁䅷䅁硁䍁䄴睍㉁䑁䅉䅁䵁䅉䅅䅁䕁䅁䅁睁䵁䅁䅁权䡃䅂䅁权瑄权䅁权㥂䅂䅁允䅁䅁䅅䅁䙁佁兘瑉㕶癦⽧䍄䉁䅁䅁䅂䅁䅁䅍䅄䅁䅁䅯睎䅅䅁䅯充䅁䅁䅯䅂䅉䅁䅅䅁䉁䅁䅁杄啁䅁䅁李睁䑁䅫兏穁䑁䅧䅍睁䑁䅁䅁䵁䅉䅅䅁䕁䅁䅁睁䵁䅁䅁权䱂兂䅁权晁杂䅁权杁杂䅁允䅁䅁䅅䅁䭁䡁䡳䅁䵁䅉䅅䅁䑁䅁䅁睁䵁䅁䅁权睄兂䅁权慁杂䅁允䅁䅁䅅䅁䭁䕁䝳䅁䵁䅉䅅䅁䕁䅁䅁睁䵁䅁䅁权湄䅁䅁权剁䅁䅁权䙁䅁䅁允䅁䅁䅅䅁佁䉁䅉䅁㉁䑁䅑杍ㅁ䑁䅍睍㑁䑁䅕䅁䵁䅉䅅䅁䕁䅁䅁睁䵁䅁䅁权敃允䅁权䕁䅁䅁权䕁杁䅁允䅁䅁䅅䅁䙁䅁䅁䅁潂䕈䉤䍄䉁䅁䅁䅂䅁䅁䅍䅄䅁䅁䅯睮䅅䅁䅯䅂䅁䅁䅯䅂䅉䅁䅅䅁䉁䅁䅁兂䅁䅁䅁⭏灸兑杷允䅁䅁䅑䅁䑁䅁䅷䅁䭁䝁䙯䅁䭁佁䭯䅁䭁䥁䕕䅁䉁䅁䅁允䅁䅁䅯睒䅁䅁杷允䅁䅁䅑䅁䑁䅁䅷䅁䭁䭁䉁䅁䭁䅁䅑䅁䭁䅁䍑䅁䉁䅁䅁允䅁䅁䅕䅁䅁䑁洵䕧䵅䅉䅅䅁䕁䅁䅁睁䵁䅁䅁权桃允䅁权䕁䅁䅁权䕁杁䅁允䅁䅁䅅䅁䙁䅁䅁䅁䍃䙣䉊䍄䉁䅁䅁䅂䅁䅁䅍䅄䅁䅁䅯杁䅕䅁䅯朶䅯䅁䅯兢䅑䅁䅅䅁䉁䅁䅁杄䵁䅁䅁䅍畁䑁䅣兏㕁䅁䅁䍄䉁䅁䅁䅂䅁䅁䅍䅄䅁䅁䅯䅺䅅䅁䅯权䅁䅁䅯䅂䅉䅁䅅䅁䉁䅁䅁兂㥁瑃橥䑣㠳睐杷允䅁䅁䅑䅁䑁䅁䅷䅁䭁佁䙅䅁䭁䉁䜸䅁䭁䍁䝁䅁䉁䅁䅁允䅁䅁䅯督䅣䅁杷允䅁䅁䅑䅁䑁䅁䅷䅁䭁䱁䘸䅁䭁佁䬴䅁䭁䥁䕍䅁䉁䅁䅁允䅁䅁䅕䅁䅁䥁扂䔸䵁䅉䅅䅁䕁䅁䅁睁䵁䅁䅁权奄䅂䅁权潄权䅁权㥂䅂䅁允䅁䅁䅅䅁佁䅁䅷䅁穁䑁䅍杌㉁䑁䅣䅁䵁䅉䅅䅁䕁䅁䅁睁䵁䅁䅁权乄允䅁权䉁杁䅁权䑁杁䅁允䅁䅁䅅䅁䙁䩁挫啭煣獶䄹䍄䉁䅁䅁䅂䅁䅁䅍䅄䅁䅁䅯朷䅑䅁䅯朵䅯䅁䅯睧䅑䅁䅅䅁䉁䅁䅁杄䵁䅁䅁免畁䑁䅙兎ぁ䅁䅁䍄䉁䅁䅁䅂䅁䅁䅍䅄䅁䅁䅯睵䅕䅁䅯眵䅯䅁䅯䅣䅑䅁䅅䅁䉁䅁䅁兂獃䙈歰㥏挸䅑杷允䅁䅁䅑䅁䑁䅁䅷䅁䭁䉁䘴䅁䭁佁䭧䅁䭁佁䭷䅁䉁䅁䅁允䅁䅁䅯睒䅁䅁杷允䅁䅁䅑䅁䑁䅁䅷䅁䭁䉁䵍䅁䭁佁䭙䅁䭁䝁䔸䅁䉁䅁䅁允䅁䅁䄴䅄䅁䑁䅅杌睁䑁䅫杍䅁䅁杷允䅁䅁䅑䅁䑁䅁䅷䅁䭁䱁䙧䅁䭁佁䭫䅁䭁佁䭷䅁䉁䅁䅁允䅁䅁䅕䅁䅁䵁偁〰䵁䅉䅅䅁䕁䅁䅁睁䵁䅁䅁权呁䅄䅁权浄权䅁权㥂䅂䅁允䅁䅁䅅䅁佁䅁䅷䅁硁䍁䄴李祁䑁䅫䅁䵁䅉䅅䅁䕁䅁䅁睁䵁䅁䅁权乄兂䅁权瑄权䅁权獄权䅁允䅁䅁䅅䅁䙁乁倹婪畤瑅⽍䍄䉁䅁䅁䅂䅁䅁䅍䅄䅁䅁䅯杉䅕䅁䅯朶䅯䅁䅯来䅑䅁䅅䅁䉁䅁䅁杄䵁䅁䅁䅍畁䑁䅅䅍ㅁ䅁䅁䍄䉁䅁䅁䅂䅁䅁䅍䅄䅁䅁䅯睩䅑䅁䅯朶䅯䅁䅯来䅑䅁䅅䅁䉁䅁䅁杄䵁䅁䅁䅍畁䑁䅑䅎㑁䅁䅁䍄䉁䅁䅁䅂䅁䅁䅍䅄䅁䅁䅯督䅁䅁䅯充䅁䅁䅯兂䅁䅁䅅䅁䉁䅁䅁杄啁䅁䅁杍穁䑁䅣䅎睁䑁䅁䅍睁䑁䅁䅁䵁䅉䅅䅁䕁䅁䅁睁䵁䅁䅁权灂䅁䅁权䉁杁䅁权䍁杁䅁允䅁䅁䅅䅁䙁乁䡏界煨畩䅤䍄䉁䅁䅁䅂䅁䅁䅍䅄䅁䅁䅯睊䅕䅁䅯朵䅯䅁䅯䅣䅑䅁䅅䅁䉁䅁䅁杄䵁䅁䅁杍畁䑁䅅睎㉁䅁䅁䍄䉁䅁䅁䅂䅁䅁䅍䅄䅁䅁䅯杳䅕䅁䅯䄶䅯䅁䅯兢䅑䅁䅅䅁䉁䅁䅁杄䵁䅁䅁杍ぁ䍁䄴䅎㑁䅁䅁䍄䉁䅁䅁睁䅁䅁䅍䅄䅁䅁䅯眳䅑䅁䅯杇䅙䅁䅅䅁䉁䅁䅁权⭁杂䅁䍄䉁䅁䅁䅂䅁䅁䅍䅄䅁䅁䅯其䅕䅁䅯朷䅯䅁䅯睧䅑䅁䅅䅁䉁䅁䅁兂䅁䅁䅁䕙㡺䅑杷允䅁䅁䅑䅁䑁䅁䅷䅁䭁偁䕉䅁䭁佁䭳䅁䭁䝁䔸䅁䉁䅁䅁允䅁䅁䄴䅆䅁䑁䅅䅏㍁䑁䅕杍ㅁ䑁䅧兏硁䅁䅁䍄䉁䅁䅁䅂䅁䅁䅍䅄䅁䅁䅯儵䅁䅁䅯䅂䅁䅁䅯䅂䅉䅁䅅䅁䉁䅁䅁兂䅁䅁䅁㑰卤兑杷允䅁䅁䅑䅁䑁䅁䅷䅁䭁䵁䔰䅁䭁佁䭯䅁䭁䥁䕕䅁䉁䅁䅁允䅁䅁䄴䅄䅁䑁䅅杌ぁ䑁䅅免䅁䅁杷允䅁䅁䅑䅁䑁䅁䅷䅁䭁䥁䘰䅁䭁佁䭯䅁䭁䝁䔰䅁䉁䅁䅁允䅁䅁䄴䅄䅁䑁䅁杌祁䑁䅣李䅁䅁杷允䅁䅁䅑䅁䑁䅁䅷䅁䭁䕁䙷䅁䭁佁䭫䅁䭁䝁䔸䅁䉁䅁䅁允䅁䅁䅕䅁䅁佁浂䕃䵅䅉䅅䅁䕁䅁䅁睁䵁䅁䅁权睄䅂䅁权畄权䅁权䙃䅂䅁允䅁䅁䅅䅁䙁䅁䅁䅁䅃䄳䉤䍄䉁䅁䅁䅂䅁䅁䅍䅄䅁䅁䅯兒䅕䅁䅯朵䅯䅁䅯全䅑䅁䅅䅁䉁䅁䅁杄䵁䅁䅁䅍畁䑁䅉䅏㕁䅁䅁䍄䉁䅁䅁䅂䅁䅁䅍䅄䅁䅁䅯睢䅁䅁䅯䅂䅁䅁䅯兂䅁䅁䅅䅁䉁䅁䅁兂䅁䅁䅁敄䘹兑杷允䅁䅁䅑䅁䑁䅁䅷䅁䭁佁䕳䅁䭁佁䭣䅁䭁䥁䕕䅁䉁䅁䅁允䅁䅁䅕呦ㄸ牘䩰䰴䴸䅉䅅䅁䕁䅁䅁睁䵁䅁䅁权ㅃ䅂䅁权浄权䅁权獄权䅁允䅁䅁䅅䅁佁䅁䅯䅁硁䍁䄴兏㉁䅁䅁䍄䉁䅁䅁睁䅁䅁䅍䅄䅁䅁䅯杆䅕䅁䅯杈䅙䅁䅅䅁䉁䅁䅁权晄睂䅁䍄䉁䅁䅁睁䅁䅁䅍䅄䅁䅁䅯朱䅕䅁䅯杈䅙䅁䅅䅁䉁䅁䅁权䍄睂䅁䍄䉁䅁䅁䅂䅁䅁䅍䅄䅁䅁䅯督䅕䅁䅯儶䅯䅁䅯来䅑䅁䅅䅁䉁䅁䅁兂䅁䅁䅁伷吰兑杷允䅁䅁䅑䅁䑁䅁䅷䅁䭁䱁䅷䅁䭁䅁䅑䅁䭁䅁䅕䅁䉁䅁䅁允䅁䅁䅕䅁䅁䑧祮ず䵅䅉䅅䅁䕁䅁䅁睁䵁䅁䅁权㍁兂䅁权畄权䅁权瑂䅂䅁允䅁䅁䅅䅁䙁䅁䅁䅁䅁杪䉊䍄䉁䅁䅁䅂䅁䅁䅍䅄䅁䅁䅯兹䅕䅁䅯儶䅯䅁䅯兣䅑䅁䅅䅁䉁䅁䅁兂䅁䅁䅁䅧䙳兑杷允䅁䅁䅑䅁䑁䅁䅷䅁䭁䡁䅧䅁䭁䅁䍅䅁䭁䅁䍕䅁䉁䅁䅁允䅁䅁䅕㥴坐乩乁歺䵁䅉䅅䅁䕁䅁䅁睁䵁䅁䅁权硄䅂䅁权瑄权䅁权睂䅂䅁允䅁䅁䅅䅁䭁䕁䅣䅁䵁䅉䅅䅁䕁䅁䅁睁䵁䅁䅁权歁兂䅁权瑄权䅁权療䅂䅁允䅁䅁䅅䅁䙁䵁䭒煮䩤晌⽍䍄䉁䅁䅁䅂䅁䅁䅍䅄䅁䅁䅯朹䅑䅁䅯朷䅯䅁䅯䅣䅑䅁䅅䅁䉁䅁䅁兂䅁䅁䅁䕁浔䅑杷允䅁䅁䅑䅁䑁䅁䅷䅁䭁䍁䙳䅁䭁佁䬴䅁䭁䡁䕅䅁䉁䅁䅁允䅁䅁䅕䅁䅁佁祃唵䵁䅉䅅䅁䕁䅁䅁睁䵁䅁䅁权ぁ兂䅁权灄权䅁权睂䅂䅁允䅁䅁䅅䅁䙁䅁䅁䅁睁⼯䅊䍄䉁䅁䅁䅂䅁䅁䅍䅄䅁䅁䅯杲䅕䅁䅯朷䅯䅁䅯䅣䅑䅁䅅䅁䉁䅁䅁兂䅁䅁䅁䩨剫兑杷允䅁䅁䅑䅁䑁䅁䅷䅁䭁偁䔸䅁䭁佁䭧䅁䭁䡁䔰䅁䉁䅁䅁允䅁䅁䄴杄䅁䑁䅑睍畁䑁䅕䅍㉁䅁䅁䍄䉁䅁䅁䅂䅁䅁䅍䅄䅁䅁䅯元䅙䅁䅯朵䅯䅁䅯兣䅑䅁䅅䅁䉁䅁䅁杄䵁䅁䅁䅎畁䑁䅑䅍ㅁ䅁䅁䍄䉁䅁䅁䅂䅁䅁䅍䅄䅁䅁䅯睭䅕䅁䅯朵䅯䅁䅯全䅑䅁䅅䅁䉁䅁䅁杄䭁䅁䅁杍畁䑁䅍䅏䅁䅁杷允䅁䅁䅑䅁䑁䅁䅷䅁䭁偁䙧䅁䭁佁䭧䅁䭁䡁䕅䅁䉁䅁䅁允䅁䅁䄴杄䅁䑁䅅兎畁䑁䅑杍穁䅁䅁䍄䉁䅁䅁睁䅁䅁䅍䅄䅁䅁䅯睃䅙䅁䅯杇䅙䅁䅅䅁䉁䅁䅁权楂杂䅁䍄䉁䅁䅁䅂䅁䅁䅍䅄䅁䅁䅯睱䅑䅁䅯儶䅯䅁䅯睢䅑䅁䅅䅁䉁䅁䅁兂䅁䅁䅁䱁匷䅑杷允䅁䅁䅑䅁䑁䅁䅷䅁䭁䍁䉕䅁䭁䅁䅑䅁䭁䅁䅕䅁䉁䅁䅁允䅁䅁䅕䅁䅁䩁歶啕䵅䅉䅅䅁䕁䅁䅁睁䵁䅁䅁权硁兂䅁权煄权䅁权瑂䅂䅁允䅁䅁䅅䅁佁䅁䅷䅁睁䍁䄴䅎ㅁ䑁䅙䅁䵁䅉䅅䅁䕁䅁䅁睁䵁䅁䅁权楁允䅁权剁䅁䅁权䕁杁䅁允䅁䅁䅅䅁佁䉁䅑䅁㑁䑁䅑䅎睁䑁䅁䅍睁䑁䅁䅍䅁䅁杷允䅁䅁䅍䅁䑁䅁䅷䅁䭁䥁䕫䅁䭁䉁䜴䅁䉁䅁䅁允䅁䅁䅯杄䅣䅁杷允䅁䅁䅑䅁䑁䅁䅷䅁䭁䅁䙧䅁䭁佁䭧䅁䭁佁䭷䅁䉁䅁䅁允䅁䅁䄴杄䅁䑁䅍䅍畁䑁䅑睎ぁ䅁䅁䍄䉁䅁䅁䅂䅁䅁䅍䅄䅁䅁䅯杳䅑䅁䅯儶䅯䅁䅯睧䅑䅁䅅䅁䉁䅁䅁兂䅁䅁䅁䡫ぢ䅑杷允䅁䅁䅑䅁䑁䅁䅷䅁䭁䅁䝉䅁䭁佁䭙䅁䭁䥁䕍䅁䉁䅁䅁允䅁䅁䄴䅄䅁䑁䅅杌㑁䑁䅑杍䅁䅁杷允䅁䅁䅑䅁䑁䅁䅷䅁䭁䙁䙯䅁䭁佁䭯䅁䭁䡁䕅䅁䉁䅁䅁允䅁䅁䄴䅄䅁䑁䅁杌ぁ䑁䅉睍䅁䅁杷允䅁䅁䅑䅁䑁䅁䅷䅁䭁䝁䙯䅁䭁佁䭣䅁䭁䝁䔸䅁䉁䅁䅁允䅁䅁䅕慎牗坱焫䐹䴸䅉䅅䅁䕁䅁䅁睁䵁䅁䅁权佄兂䅁权湄权䅁权療䅂䅁允䅁䅁䅅䅁䙁䥁堲桢䑋䉷䅤䍄䉁䅁䅁䅂䅁䅁䅍䅄䅁䅁䅯儳䅕䅁䅯儶䅯䅁䅯䅣䅑䅁䅅䅁䉁䅁䅁兂䅁䅁䅁䅁じ䅑杷允䅁䅁䅑䅁䑁䅁䅷䅁䭁䑁䘰䅁䭁佁䬴䅁䭁䝁䔰䅁䉁䅁䅁允䅁䅁䅕䅁䅁䝁佑啅䵅䅉䅅䅁䑁䅁䅁睁䵁䅁䅁权兄䅂䅁权捁杂䅁允䅁䅁䅅䅁䭁䱁䜰䅁䵁䅉䅅䅁䕁䅁䅁睁䵁䅁䅁权呂兂䅁权潄权䅁权睂䅂䅁允䅁䅁䅅䅁䭁䕁䅣䅁䵁䅉䅅䅁䕁䅁䅁睁䵁䅁䅁权捃兂䅁权潄权䅁权瑂䅂䅁允䅁䅁䅅䅁佁䅁䄴䅁硁䑁䅕杌㉁䑁䅧免䅁䅁杷允䅁䅁䅑䅁䑁䅁䅷䅁䭁䩁䕑䅁䭁佁䭫䅁䭁䡁䕅䅁䉁䅁䅁允䅁䅁䅕䅁䅁䑁䍂欫䵁䅉䅅䅁䕁䅁䅁睁䵁䅁䅁权十杂䅁权灄权䅁权㥂䅂䅁允䅁䅁䅅䅁䙁䅁䅁䅁䅂儵䉆䍄䉁䅁䅁䅂䅁䅁䅍䅄䅁䅁䅯兢䅁䅁䅯䅂䅁䅁䅯兂䅁䅁䅅䅁䉁䅁䅁兂䅁䅁䅁㑘稱兑杷允䅁䅁䅑䅁䑁䅁䅷䅁䭁䵁䘴䅁䭁佁䭧䅁䭁䡁䕁䅁䉁䅁䅁允䅁䅁䄴䅄䅁䑁䅫杌ぁ䑁䅙免䅁䅁杷允䅁䅁䅑䅁䑁䅁䅷䅁䭁䑁䉣䅁䭁䅁䍅䅁䭁䅁䍉䅁䉁䅁䅁允䅁䅁䅕ㅫ瑩㑰捏唰䵁䅉䅅䅁䕁䅁䅁睁䵁䅁䅁权佃兂䅁权畄权䅁权㙂䅂䅁允䅁䅁䅅䅁䙁䅁䅁䅁兂兰䈱䍄䉁䅁䅁䅂䅁䅁䅍䅄䅁䅁䅯杵䅕䅁䅯朶䅯䅁䅯全䅑䅁䅅䅁䉁䅁䅁杄䵁䅁䅁免畁䑁䅉睍㕁䅁䅁䍄䉁䅁䅁䅂䅁䅁䅍䅄䅁䅁䅯杳䅕䅁䅯䄶䅯䅁䅯睧䅑䅁䅅䅁䉁䅁䅁杄䵁䅁䅁免祁䍁䄴䅍ぁ䅁䅁䍄䉁䅁䅁䅂䅁䅁䅍䅄䅁䅁䅯典䅑䅁䅯朶䅯䅁䅯兣䅑䅁䅅䅁䉁䅁䅁杄䵁䅁䅁䅍畁䑁䅅睍㍁䅁䅁䍄䉁䅁䅁䅂䅁䅁䅍䅄䅁䅁䅯䅭䅑䅁䅯儶䅯䅁䅯兢䅑䅁䅅䅁䉁䅁䅁兂䅁䅁䅁䕉楶䅑杷允䅁䅁䅑䅁䑁䅁䅷䅁䭁䉁䘴䅁䭁佁䬰䅁䭁䝁䔰䅁䉁䅁䅁允䅁䅁䅕捏父唰牫启䴸䅉䅅䅁䕁䅁䅁睁䵁䅁䅁权牄䅂䅁权煄权䅁权㙂䅂䅁允䅁䅁䅅䅁佁䅁䅷䅁硁䍁䄴䅎ぁ䑁䅅䅁䵁䅉䅅䅁䕁䅁䅁睁䵁䅁䅁权䩁兂䅁权灄权䅁权療䅂䅁允䅁䅁䅅䅁䙁䅁䅁䅁杁晦䅖䍄䉁䅁䅁䅂䅁䅁䅍䅄䅁䅁䅯睰䅑䅁䅯朶䅯䅁䅯睢䅑䅁䅅䅁䉁䅁䅁杄䵁䅁䅁䅍畁䑁䅅睎㕁䅁䅁䍄䉁䅁䅁䅂䅁䅁䅍䅄䅁䅁䅯睯䅑䅁䅯䄶䅯䅁䅯兢䅑䅁䅅䅁䉁䅁䅁杄佁䅁䅁䅎祁䍁䄴睎㑁䑁䅙䅁䵁䅉䅅䅁䕁䅁䅁睁䵁䅁䅁权䥂兂䅁权瑄权䅁权獄权䅁允䅁䅁䅅䅁䙁䱁へ硫䕧畖⽙䍄䉁䅁䅁䅂䅁䅁䅍䅄䅁䅁䅯睦䅕䅁䅯䄶䅯䅁䅯全䅑䅁䅅䅁䉁䅁䅁杄佁䅁䅁免硁䍁䄴䅍ぁ䑁䅫䅁䵁䅉䅅䅁䕁䅁䅁睁䵁䅁䅁权偂兂䅁权湄权䅁权䙃䅂䅁允䅁䅁䅅䅁䙁䥁牘払敧剂䅆䍄䉁䅁䅁䅂䅁䅁䅍䅄䅁䅁䅯儳䅑䅁䅯朵䅯䅁䅯全䅑䅁䅅䅁䉁䅁䅁杄䵁䅁䅁睍畁䑁䅍䅍穁䅁䅁䍄䉁䅁䅁䅂䅁䅁䅍䅄䅁䅁䅯睒䅕䅁䅯眵䅯䅁䅯兦䅑䅁䅅䅁䉁䅁䅁兂橁⼲⭬牡具䅑杷允䅁䅁䅍䅁䑁䅁䅷䅁䭁䥁䕳䅁䭁䉁䝯䅁䉁䅁䅁允䅁䅁䅯睥䅙䅁杷允䅁䅁䅑䅁䑁䅁䅷䅁䭁䉁䙅䅁䭁佁䭫䅁䭁䝁䔰䅁䉁䅁䅁允䅁䅁䅕䅁䅁䩁啄唫䵁䅉䅅䅁䑁䅁䅁睁䵁䅁䅁权权兂䅁权奁杂䅁允䅁䅁䅅䅁䭁䕁䝑䅁䵁䅉䅅䅁䑁䅁䅁睁䵁䅁䅁权䭃䅂䅁权歁杂䅁允䅁䅁䅅䅁䭁䙁偉䅁䵁䅉䅅䅁䕁䅁䅁睁䵁䅁䅁权呁兂䅁权灄权䅁权睂䅂䅁允䅁䅁䅅䅁䙁䅁䅁䅁杁⽪䅸䍄䉁䅁䅁䅂䅁䅁䅍䅄䅁䅁䅯关䅁䅁䅯允䅉䅁䅯睁䅉䅁䅅䅁䉁䅁䅁兂啂卶敖浱㕦䅑杷允䅁䅁䅑䅁䑁䅁䅷䅁䭁佁䙕䅁䭁佁䭯䅁䭁䡁䔰䅁䉁䅁䅁允䅁䅁䄴䅄䅁䑁䅁杌睁䑁䅑睍䅁䅁杷允䅁䅁䅑䅁䑁䅁䅷䅁䭁䩁䘸䅁䭁佁䭫䅁䭁䝁䔰䅁䉁䅁䅁允䅁䅁䅕䅁䅁䅁杁䕮䵁䅉䅅䅁䕁䅁䅁睁䵁䅁䅁权䍁兂䅁权煄权䅁权㥂䅂䅁允䅁䅁䅅䅁佁䅁䅷䅁睁䍁䄴䅏祁䑁䅑䅁䵁䅉䅅䅁䕁䅁䅁睁䵁䅁䅁权乂兂䅁权潄权䅁权㥂䅂䅁允䅁䅁䅅䅁佁䅁䄴䅁硁䑁䅣杌穁䑁䅍免䅁䅁杷允䅁䅁䅍䅁䑁䅁䅷䅁䭁䭁䙳䅁䭁䍁䝑䅁䉁䅁䅁允䅁䅁䅯䅅䅑䅁杷允䅁䅁䅑䅁䑁䅁䅷䅁䭁䕁䄸䅁䭁䅁䅑䅁䭁䅁䅕䅁䉁䅁䅁允䅁䅁䅕䅁䅁䙧牯ず䵅䅉䅅䅁䕁䅁䅁睁䵁䅁䅁权汄兂䅁权瑄权䅁权療䅂䅁允䅁䅁䅅䅁䙁䝁匸㡧䭄兯䅚䍄䉁䅁䅁䅂䅁䅁䅍䅄䅁䅁䅯睅䅅䅁䅯允䅉䅁䅯杁䅉䅁䅅䅁䉁䅁䅁兂啄㑤䍢䱖歄䅑杷允䅁䅁䅑䅁䑁䅁䅷䅁䭁䵁䙳䅁䭁佁䭙䅁䭁䥁䕍䅁䉁䅁䅁允䅁䅁䄴䅄䅁䑁䅁杌㕁䑁䅍李䅁䅁杷允䅁䅁䅑䅁䑁䅁䅷䅁䭁䍁䙷䅁䭁佁䬴䅁䭁䡁䕁䅁䉁䅁䅁允䅁䅁䅕䅁䅁䍁䥂猵䵁䅉䅅䅁䕁䅁䅁睁䵁䅁䅁权慂兂䅁权煄权䅁权睂䅂䅁允䅁䅁䅅䅁佁䅁䅷䅁睁䍁䄴䅎祁䑁䅕䅁䵁䅉䅅䅁䕁䅁䅁睁䵁䅁䅁权祃䅁䅁权剁䅁䅁权䕁杁䅁允䅁䅁䅅䅁佁䉁䅑䅁硁䑁䅉䅍睁䑁䅁䅍睁䑁䅁䅍䅁䅁杷允䅁䅁䅑䅁䑁䅁䅷䅁䭁䱁䙑䅁䭁佁䭧䅁䭁佁䭷䅁䉁䅁䅁允䅁䅁䄴杄䅁䑁䅅免畁䑁䅧杍ぁ䅁䅁䍄䉁䅁䅁䅂䅁䅁䅍䅄䅁䅁䅯朷䅕䅁䅯眶䅯䅁䅯全䅑䅁䅅䅁䉁䅁䅁杄十䅁䅁睎穁䑁䅅䅍睁䑁䅁䅍睁䅁䅁䍄䉁䅁䅁䅂䅁䅁䅍䅄䅁䅁䅯睦䅕䅁䅯眶䅯䅁䅯睢䅑䅁䅅䅁䉁䅁䅁杄十䅁䅁䅎ぁ䑁䅉䅍睁䑁䅁䅍睁䅁䅁䍄䉁䅁䅁䅂䅁䅁䅍䅄䅁䅁䅯䅄䅙䅁䅯䄶䅯䅁䅯兢䅑䅁䅅䅁䉁䅁䅁杄佁䅁䅁杍㕁䍁䄴兎ぁ䑁䅍䅁䵁䅉䅅䅁䑁䅁䅁睁䵁䅁䅁权煁兂䅁权流杂䅁允䅁䅁䅅䅁佁䅁䅷䅁㕁䑁䅁杌ぁ䑁䅣䅁䵁䅉䅅䅁䕁䅁䅁睁䵁䅁䅁权噃䅂䅁权畄权䅁权獄权䅁允䅁䅁䅅䅁䭁䕁䅣䅁䵁䅉䅅䅁䕁䅁䅁睁䵁䅁䅁权扁兂䅁权牄权䅁权䑃䅂䅁允䅁䅁䅅䅁佁䉁䅑䅁祁䑁䅁䅏ㅁ䑁䅅睍㉁䑁䅍兏䅁䅁杷允䅁䅁䅑䅁䑁䅁䅷䅁䭁䱁䙙䅁䭁佁䭳䅁䭁䥁䕕䅁䉁䅁䅁允䅁䅁䄴䅆䅁䑁䅉免㉁䑁䅍免睁䑁䅕䅏祁䅁䅁䍄䉁䅁䅁䅂䅁䅁䅍䅄䅁䅁䅯兦䅅䅁䅯允䅉䅁䅯杁䅉䅁䅅䅁䉁䅁䅁兂㑂捑祩偁昸兑杷允䅁䅁䅑䅁䑁䅁䅷䅁䭁乁䕣䅁䭁佁䭯䅁䭁佁䭷䅁䉁䅁䅁允䅁䅁䄴䅄䅁䑁䅅杌硁䑁䅫睎䅁䅁杷允䅁䅁䅑䅁䑁䅁䅷䅁䭁偁䙷䅁䭁佁䬴䅁䭁䡁䕁䅁䉁䅁䅁允䅁䅁䅕䅁䅁䵁偄〯䵁䅉䅅䅁䕁䅁䅁睁䵁䅁䅁权奄䅂䅁权煄权䅁权瑂䅂䅁允䅁䅁䅅䅁佁䅁䅷䅁睁䍁䄴睍睁䑁䅧䅁䵁䅉䅅䅁䕁䅁䅁睁䵁䅁䅁权㑃兂䅁权瑄权䅁权瑂䅂䅁允䅁䅁䅅䅁䙁䉁穭が汶偧⼸䍄䉁䅁䅁䅂䅁䅁䅍䅄䅁䅁䅯䅋䅕䅁䅯䄶䅯䅁䅯睢䅑䅁䅅䅁䉁䅁䅁杄䵁䅁䅁睎畁䑁䅧免㍁䅁䅁䍄䉁䅁䅁䅂䅁䅁䅍䅄䅁䅁䅯䅑䅕䅁䅯朵䅯䅁䅯来䅑䅁䅅䅁䉁䅁䅁杄䵁䅁䅁杍畁䑁䅉兎㑁䅁䅁䍄䉁䅁䅁䅂䅁䅁䅍䅄䅁䅁䅯䅵䅑䅁䅯儷䅯䅁䅯兣䅑䅁䅅䅁䉁䅁䅁兂呄坔光䑗ね睐杷允䅁䅁䅑䅁䑁䅁䅷䅁䭁偁䙧䅁䭁佁䭫䅁䭁䝁䔰䅁䉁䅁䅁允䅁䅁䅕䅁䅁䅁⭃䔶䵁䅉䅅䅁䕁䅁䅁睁䵁䅁䅁权流䅄䅁权畄权䅁权硂䅂䅁允䅁䅁䅅䅁䙁䅁䅁䅁元橋䉆䍄䉁䅁䅁䅂䅁䅁䅍䅄䅁䅁䅯䅨䅕䅁䅯眵䅯䅁䅯兦䅑䅁䅅䅁䉁䅁䅁兂穁積積積塍䅑杷允䅁䅁䅑䅁䑁䅁䅷䅁䭁䩁䔴䅁䭁佁䭙䅁䭁䡁䕯䅁䉁䅁䅁允䅁䅁䄴权䅁䑁䅁杌ㅁ䑁䅉䅁䵁䅉䅅䅁䕁䅁䅁睁䵁䅁䅁权婄兂䅁权瑄权䅁权䑃䅂䅁允䅁䅁䅅䅁䙁䅁牉硨婢畺⽣䍄䉁䅁䅁䅂䅁䅁䅍䅄䅁䅁䅯眷䅕䅁䅯朵䅯䅁䅯䄷䅯䅁䅅䅁䉁䅁䅁杄䥁䅁䅁杍畁䑁䅅䅁䵁䅉䅅䅁䕁䅁䅁睁䵁䅁䅁权㙂允䅁权䕁䅁䅁权䕁杁䅁允䅁䅁䅅䅁䙁䅁䅁䥁㉁塵䉊䍄䉁䅁䅁䅂䅁䅁䅍䅄䅁䅁䅯朸䅑䅁䅯儷䅯䅁䅯全䅑䅁䅅䅁䉁䅁䅁兂啂㙏婅ぅ睔睐杷允䅁䅁䅑䅁䑁䅁䅷䅁䭁䙁䙙䅁䭁佁䭯䅁䭁䥁䕍䅁䉁䅁䅁允䅁䅁䄴䅄䅁䑁䅅杌睁䑁䅧睍䅁䅁杷允䅁䅁䅑䅁䑁䅁䅷䅁䭁䵁䘴䅁䭁佁䬰䅁䭁䡁䕁䅁䉁䅁䅁允䅁䅁䅕㙹䙆癴㥐樹䴸䅉䅅䅁䕁䅁䅁睁䵁䅁䅁权䭁杂䅁权灄权䅁权㥂䅂䅁允䅁䅁䅅䅁䙁䅁䅁䅁䅃㡨䅌䍄䉁䅁䅁䅂䅁䅁䅍䅄䅁䅁䅯䅆䅷䅁䅯朵䅯䅁䅯睢䅑䅁䅅䅁䉁䅁䅁杄䵁䅁䅁䅍畁䑁䅙李㕁䅁䅁䍄䉁䅁䅁䅂䅁䅁䅍䅄䅁䅁䅯䅆䅷䅁䅯朵䅯䅁䅯兦䅑䅁䅅䅁䉁䅁䅁杄䵁䅁䅁兎畁䑁䅣李ぁ䅁䅁䍄䉁䅁䅁䅂䅁䅁䅍䅄䅁䅁䅯杪䅑䅁䅯䄶䅯䅁䅯䄷䅯䅁䅅䅁䉁䅁䅁杄䵁䅁䅁免祁䍁䄴李㑁䅁䅁䍄䉁䅁䅁䅂䅁䅁䅍䅄䅁䅁䅯朰䅕䅁䅯眵䅯䅁䅯䄷䅯䅁䅅䅁䉁䅁䅁权䡂䅁䅁䍄䉁䅁䅁䅂䅁䅁䅍䅄䅁䅁䅯杇䅕䅁䅯儶䅯䅁䅯䅣䅑䅁䅅䅁䉁䅁䅁兂䅁䅁䅁久㍺䅑杷允䅁䅁䅑䅁䑁䅁䅷䅁䭁䥁䙙䅁䭁佁䭫䅁䭁䡁䔰䅁䉁䅁䅁允䅁䅁䅕䅁䅁䍁牄䔵䵁䅉䅅䅁䕁䅁䅁睁䵁䅁䅁权療允䅁权䉁杁䅁权䑁杁䅁允䅁䅁䅅䅁䙁䉁䡣癦硈佂䅨䍄䉁䅁䅁䅂䅁䅁䅍䅄䅁䅁䅯眲䅑䅁䅯朵䅯䅁䅯䄷䅯䅁䅅䅁䉁䅁䅁杄䵁䅁䅁䅎畁䑁䅙䅎硁䅁䅁䍄䉁䅁䅁䅂䅁䅁䅍䅄䅁䅁䅯䄷䅁䅁䅯权䅁䅁䅯䅂䅉䅁䅅䅁䉁䅁䅁兂塄㍯㥁桃㕣䅑杷允䅁䅁䅑䅁䑁䅁䅷䅁䭁䑁䅯䅁䭁䅁䅑䅁䭁䅁䅕䅁䉁䅁䅁允䅁䅁䅕䅁䅁䕁䱸け䵅䅉䅅䅁䕁䅁䅁睁䵁䅁䅁权桄䅂䅁权湄权䅁权硂䅂䅁允䅁䅁䅅䅁䙁䡁⼰噎㘶卩䅬䍄䉁䅁䅁䅂䅁䅁䅍䅄䅁䅁䅯儲䅁䅁䅯权䅁䅁䅯兂䅁䅁䅅䅁䉁䅁䅁兂㝂䭆䠵昴杯䅑杷允䅁䅁䅍䅁䑁䅁䅷䅁䭁䩁䙉䅁䭁䍁䝑䅁䉁䅁䅁允䅁䅁䅯䄱䄸䅁杷允䅁䅁䅑䅁䑁䅁䅷䅁䭁䱁䙫䅁䭁佁䭧䅁䭁䝁䔰䅁䉁䅁䅁允䅁䅁䄴杄䅁䑁䅉睍畁䑁䅕睎㍁䅁䅁䍄䉁䅁䅁䅂䅁䅁䅍䅄䅁䅁䅯睦䅕䅁䅯眶䅯䅁䅯䅣䅑䅁䅅䅁䉁䅁䅁杄十䅁䅁䅎㉁䑁䅉䅍睁䑁䅁䅍睁䅁䅁䍄䉁䅁䅁䅂䅁䅁䅍䅄䅁䅁䅯免䅁䅁䅯充䅁䅁䅯䅂䅉䅁䅅䅁䉁䅁䅁杄啁䅁䅁杍ㅁ䑁䅁睎睁䑁䅁䅍睁䑁䅁䅁䵁䅉䅅䅁䕁䅁䅁睁䵁䅁䅁权䙄兂䅁权灄权䅁权瑂䅂䅁允䅁䅁䅅䅁䙁䅁䅁䅁䅄来䉂䍄䉁䅁䅁䅂䅁䅁䅍䅄䅁䅁䅯杗䅁䅁䅯充䅁䅁䅯兂䅁䅁䅅䅁䉁䅁䅁杄啁䅁䅁杍祁䑁䅣䅏硁</t>
  </si>
  <si>
    <t>䑁䅁䅍睁䑁䅁䅁䵁䅉䅅䅁䕁䅁䅁睁䵁䅁䅁权橃䅂䅁权瑄权䅁权硂䅂䅁允䅁䅁䅅䅁䙁䝁匸㡧䭄景⽍䍄䉁䅁䅁睁䅁䅁䅍䅄䅁䅁䅯兖䅕䅁䅯杈䅙䅁䅅䅁䉁䅁䅁权煃杂䅁䍄䉁䅁䅁䅂䅁䅁䅍䅄䅁䅁䅯杌䅁䅁䅯权䅁䅁䅯兂䅁䅁䅅䅁䉁䅁䅁兂杂搵楁ㄲ㍫䅑杷允䅁䅁䅑䅁䑁䅁䅷䅁䭁佁䕍䅁䭁佁䭙䅁䭁䝁䔰䅁䉁䅁䅁允䅁䅁䄴䅄䅁䑁䅅杌ㅁ䑁䅁杍䅁䅁杷允䅁䅁䅑䅁䑁䅁䅷䅁䭁䥁䘸䅁䭁佁䭫䅁䭁䡁䕯䅁䉁䅁䅁允䅁䅁䅕䅁䅁䵁䡁唴䵁䅉䅅䅁䕁䅁䅁睁䵁䅁䅁权䡄䅂䅁权浄权䅁权獄权䅁允䅁䅁䅅䅁佁䅁䅷䅁祁䍁䄴李ぁ䑁䅑䅁䵁䅉䅅䅁䕁䅁䅁睁䵁䅁䅁权杂兂䅁权煄权䅁权瑂䅂䅁允䅁䅁䅅䅁佁䅁䅷䅁硁䍁䄴免㉁䑁䅅䅁䵁䅉䅅䅁䕁䅁䅁睁䵁䅁䅁权噁兂䅁权浄权䅁权瑂䅂䅁允䅁䅁䅅䅁佁䅁䅷䅁硁䍁䄴䅎ㅁ䑁䅙䅁䵁䅉䅅䅁䕁䅁䅁睁䵁䅁䅁权㥄兂䅁权晁杂䅁权杁杂䅁允䅁䅁䅅䅁䭁䥁䡍䅁䵁䅉䅅䅁䑁䅁䅁睁䵁䅁䅁权牄䅂䅁权慁杂䅁允䅁䅁䅅䅁䭁䑁䜴䅁䵁䅉䅅䅁䕁䅁䅁睁䵁䅁䅁权䉁兂䅁权畄权䅁权㙂䅂䅁允䅁䅁䅅䅁䙁䅁䅁䅁杂癆䅂䍄䉁䅁䅁睁䅁䅁䅍䅄䅁䅁䅯䄹䅑䅁䅯杊䅙䅁䅅䅁䉁䅁䅁杄佁䅁䅁免硁䑁䅕杌ぁ䑁䅍䅁䵁䅉䅅䅁䕁䅁䅁睁䵁䅁䅁权橂兂䅁权瑄权䅁权㥂䅂䅁允䅁䅁䅅䅁䙁䕁㉡⼸唳佥⽕䍄䉁䅁䅁䅂䅁䅁䅍䅄䅁䅁䅯眯䅁䅁䅯䅂䅁䅁䅯兂䅁䅁䅅䅁䉁䅁䅁兂䅁䅁䅁爰娵兑杷允䅁䅁䅍䅁䑁䅁䅷䅁䭁䱁䙉䅁䭁䍁䝙䅁䉁䅁䅁允䅁䅁䄴杄䅁䑁䅅䅍睁䍁䄴䅎㍁䅁䅁䍄䉁䅁䅁䅂䅁䅁䅍䅄䅁䅁䅯杺䅑䅁䅯眶䅯䅁䅯兣䅑䅁䅅䅁䉁䅁䅁杄啁䅁䅁杍穁䑁䅅䅎ㅁ䑁䅕䅎ぁ䑁䅍䅁䵁䅉䅅䅁䕁䅁䅁睁䵁䅁䅁权䕃兂䅁权浄权䅁权䑃䅂䅁允䅁䅁䅅䅁佁䅁䅷䅁硁䍁䄴䅍硁䑁䅍䅁䵁䅉䅅䅁䕁䅁䅁睁䵁䅁䅁权塄䅂䅁权煄权䅁权䑃䅂䅁允䅁䅁䅅䅁佁䅁䅷䅁硁䍁䄴杍ぁ䑁䅣䅁䵁䅉䅅䅁䕁䅁䅁睁䵁䅁䅁权扂允䅁权䉁杁䅁权䍁杁䅁允䅁䅁䅅䅁䙁乁瑴う佋睋䉒䍄䉁䅁䅁䅂䅁䅁䅍䅄䅁䅁䅯儯䅕䅁䅯朵䅯䅁䅯兢䅑䅁䅅䅁䉁䅁䅁杄䵁䅁䅁免畁䑁䅁兏㕁䅁䅁䍄䉁䅁䅁睁䅁䅁䅍䅄䅁䅁䅯睭䅕䅁䅯杇䅙䅁䅅䅁䉁䅁䅁权䅂杂䅁䍄䉁䅁䅁䅂䅁䅁䅍䅄䅁䅁䅯睸䅅䅁䅯允䅉䅁䅯兂䅉䅁䅅䅁䉁䅁䅁兂畁佩吰獃䐯䅑杷允䅁䅁䅑䅁䑁䅁䅷䅁䭁偁䘸䅁䭁佁䭧䅁䭁䝁䔸䅁䉁䅁䅁允䅁䅁䅯睒䅁䅁杷允䅁䅁䅍䅁䑁䅁䅷䅁䭁䥁䕫䅁䭁䉁䝷䅁䉁䅁䅁允䅁䅁䅯䅄䅣䅁杷允䅁䅁䅑䅁䑁䅁䅷䅁䭁䕁䙉䅁䭁佁䭳䅁䭁䝁䔸䅁䉁䅁䅁允䅁䅁䄴杅䅁䑁䅉睍祁䑁䅧䅏硁䑁䅑兎䅁䅁杷允䅁䅁䅑䅁䑁䅁䅷䅁䭁䭁䕯䅁䭁佁䭳䅁䭁䝁䔰䅁䉁䅁䅁允䅁䅁䄴䅆䅁䑁䅍睍睁䑁䅁䅍睁䑁䅁䅍睁䅁䅁䍄䉁䅁䅁䅂䅁䅁䅍䅄䅁䅁䅯䅁䅕䅁䅯儷䅯䅁䅯兦䅑䅁䅅䅁䉁䅁䅁兂浃㡭村䡳歌睐杷允䅁䅁䅑䅁䑁䅁䅷䅁䭁䙁䄰䅁䭁䅁䍅䅁䭁䅁䍉䅁䉁䅁䅁允䅁䅁䅕倶硹䕮䉦歹䵁䅉䅅䅁䕁䅁䅁睁䵁䅁䅁权摃䅂䅁权煄权䅁权瑂䅂䅁允䅁䅁䅅䅁䭁䕁䅣䅁䵁䅉䅅䅁䕁䅁䅁睁䵁䅁䅁权䝃兂䅁权瑄权䅁权療䅂䅁允䅁䅁䅅䅁䙁䵁ㅐ䙋偹畷⽅䍄䉁䅁䅁䅂䅁䅁䅍䅄䅁䅁䅯䅤䅕䅁䅯儶䅯䅁䅯睧䅑䅁䅅䅁䉁䅁䅁兂䅁䅁䅁䍧䡢䅑杷允䅁䅁䅍䅁䑁䅁䅷䅁䭁䥁䕷䅁䭁䍁䝑䅁䉁䅁䅁允䅁䅁䅯䅊䄸䅁杷允䅁䅁䅑䅁䑁䅁䅷䅁䭁佁䕷䅁䭁佁䭫䅁䭁䥁䕍䅁䉁䅁䅁允䅁䅁䅕䅁䅁䥁㥁唹䵁䅉䅅䅁䕁䅁䅁睁䵁䅁䅁权㉃兂䅁权潄权䅁权䑃䅂䅁允䅁䅁䅅䅁佁䅁䄴䅁ぁ䑁䅧杌穁䑁䅫䅏䅁䅁杷允䅁䅁䅑䅁䑁䅁䅷䅁䭁䡁䉙䅁䭁䅁䅑䅁䭁䅁䅕䅁䉁䅁䅁允䅁䅁䅕䅁䅁䅯噧啬䵅䅉䅅䅁䕁䅁䅁睁䵁䅁䅁权䥄兂䅁权湄权䅁权睂䅂䅁允䅁䅁䅅䅁䙁䱁䥔牤昶杇䄱䍄䉁䅁䅁䅂䅁䅁䅍䅄䅁䅁䅯䅏䅕䅁䅯儷䅯䅁䅯睧䅑䅁䅅䅁䉁䅁䅁兂䙄䱉祂䩡灈睐杷允䅁䅁䅑䅁䑁䅁䅷䅁䭁䅁䅧䅁䭁䅁䍅䅁䭁䅁䍉䅁䉁䅁䅁允䅁䅁䅕䥫浶䴲佹䔰䵁䅉䅅䅁䕁䅁䅁睁䵁䅁䅁权歄兂䅁权瑄权䅁权䑃䅂䅁允䅁䅁䅅䅁䙁䉁改㑰敺乁⽉䍄䉁䅁䅁䅂䅁䅁䅍䅄䅁䅁䅯八䅕䅁䅯䄶䅯䅁䅯全䅑䅁䅅䅁䉁䅁䅁杄佁䅁䅁睍ぁ䍁䄴䅎ㅁ䑁䅕䅁䵁䅉䅅䅁䕁䅁䅁睁䵁䅁䅁权牃兂䅁权瑄权䅁权獄权䅁允䅁䅁䅅䅁䭁䕁䅣䅁䵁䅉䅅䅁䕁䅁䅁睁䵁䅁䅁权牃兂䅁权晁杂䅁权杁杂䅁允䅁䅁䅅䅁䭁䥁䥫䅁䵁䅉䅅䅁䕁䅁䅁睁䵁䅁䅁权塃䅂䅁权瑄权䅁权硂䅂䅁允䅁䅁䅅䅁䙁䱁䩰䅄牉⭨⽯䍄䉁䅁䅁䅂䅁䅁䅍䅄䅁䅁䅯睍䅕䅁䅯儶䅯䅁䅯兢䅑䅁䅅䅁䉁䅁䅁兂䅁䅁䅁䥙い䅑杷允䅁䅁䅍䅁䑁䅁䅷䅁䭁䵁䘴䅁䭁䉁䝯䅁䉁䅁䅁允䅁䅁䅯䅷䅙䅁杷允䅁䅁䅑䅁䑁䅁䅷䅁䭁䉁䝙䅁䭁佁䭫䅁䭁䥁䕍䅁䉁䅁䅁允䅁䅁䅕䅁䅁䵁䩄〶䵁䅉䅅䅁䑁䅁䅁睁䵁䅁䅁权穂兂䅁权奁杂䅁允䅁䅁䅅䅁䭁䝁䜸䅁䵁䅉䅅䅁䕁䅁䅁睁䵁䅁䅁权䉃兂䅁权潄权䅁权療䅂䅁允䅁䅁䅅䅁佁䅁䄴䅁穁䑁䅑杌ぁ䑁䅉䅎䅁䅁杷允䅁䅁䅑䅁䑁䅁䅷䅁䭁䵁䔰䅁䭁佁䭣䅁䭁䝁䔰䅁䉁䅁䅁允䅁䅁䅕呣䬰㘱睐お䵁䅉䅅䅁䕁䅁䅁睁䵁䅁䅁权穁䅁䅁权䉁杁䅁权䍁杁䅁允䅁䅁䅅䅁䙁䉁畊䙢䵘晤䅊䍄䉁䅁䅁䅂䅁䅁䅍䅄䅁䅁䅯杖䅕䅁䅯䄶䅯䅁䅯䅣䅑䅁䅅䅁䉁䅁䅁杄䵁䅁䅁免ぁ䍁䄴䅎ぁ䅁䅁䍄䉁䅁䅁䅂䅁䅁䅍䅄䅁䅁䅯睫䅕䅁䅯朷䅯䅁䅯全䅑䅁䅅䅁䉁䅁䅁兂䅁䅁䅁䝙塁兑杷允䅁䅁䅑䅁䑁䅁䅷䅁䭁䩁䘸䅁䭁佁䭧䅁䭁䥁䕕䅁䉁䅁䅁允䅁䅁䄴䅄䅁䑁䅅杌穁䑁䅧䅏䅁䅁杷允䅁䅁䅑䅁䑁䅁䅷䅁䭁䍁䅍䅁䭁䅁䅑䅁䭁䅁䅕䅁䉁䅁䅁允䅁䅁䅕䅁䅁偁䑋し䵅䅉䅅䅁䕁䅁䅁睁䵁䅁䅁权䅃兂䅁权潄权䅁权硂䅂䅁允䅁䅁䅅䅁佁䅁䄴䅁穁䑁䅑杌睁䑁䅣䅎䅁䅁杷允䅁䅁䅑䅁䑁䅁䅷䅁䭁䕁䱷䅁䭁佁䭣䅁䭁䡁䔰䅁䉁䅁䅁允䅁䅁䅕硫䕧杖琴捈䵁䅉䅅䅁䕁䅁䅁睁䵁䅁䅁权䩄兂䅁权湄权䅁权睂䅂䅁允䅁䅁䅅䅁䙁䍁午椹扢普⽯䍄䉁䅁䅁䅂䅁䅁䅍䅄䅁䅁䅯䅔䅁䅁䅯允䅉䅁䅯兂䅉䅁䅅䅁䉁䅁䅁兂卂䰵漲晚橢䅑杷允䅁䅁䅍䅁䑁䅁䅷䅁䭁䭁䕕䅁䭁䉁䝧䅁䉁䅁䅁允䅁䅁䅯兌䅙䅁杷允䅁䅁䅍䅁䑁䅁䅷䅁䭁䥁䙯䅁䭁䉁䝧䅁䉁䅁䅁允䅁䅁䅯䅑䅙䅁杷允䅁䅁䅑䅁䑁䅁䅷䅁䭁䱁䙁䅁䭁佁䭫䅁䭁䡁䕁䅁䉁䅁䅁允䅁䅁䅕䅁䅁䅁䅄啱䵁䅉䅅䅁䕁䅁䅁睁䵁䅁䅁权䝃䅁䅁权䭁䅁䅁权䙁䅁䅁允䅁䅁䅅䅁䙁䍁硣䭃捷杗䅊䍄䉁䅁䅁䅂䅁䅁䅍䅄䅁䅁䅯儱䅑䅁䅯朶䅯䅁䅯来䅑䅁䅅䅁䉁䅁䅁杄䵁䅁䅁免畁䑁䅕睎㍁䅁䅁䍄䉁䅁䅁䅂䅁䅁䅍䅄䅁䅁䅯杗䅕䅁䅯朶䅯䅁䅯来䅑䅁䅅䅁䉁䅁䅁杄䵁䅁䅁䅍畁䑁䅑免㍁䅁䅁䍄䉁䅁䅁䅂䅁䅁䅍䅄䅁䅁䅯兆䅙䅁䅯眶䅯䅁䅯兢䅑䅁䅅䅁䉁䅁䅁杄十䅁䅁李㍁䑁䅅杍穁䑁䅁兎ぁ䅁䅁䍄䉁䅁䅁䅂䅁䅁䅍䅄䅁䅁䅯䅴䅑䅁䅯朵䅯䅁䅯兢䅑䅁䅅䅁䉁䅁䅁杄䵁䅁䅁免畁䑁䅅免㕁䅁䅁䍄䉁䅁䅁䅂䅁䅁䅍䅄䅁䅁䅯睱䅕䅁䅯䄶䅯䅁䅯全䅑䅁䅅䅁䉁䅁䅁杄䵁䅁䅁睎㍁䍁䄴免㉁䅁䅁䍄䉁䅁䅁睁䅁䅁䅍䅄䅁䅁䅯睪䅑䅁䅯杈䅙䅁䅅䅁䉁䅁䅁权佄杂䅁䍄䉁䅁䅁䅂䅁䅁䅍䅄䅁䅁䅯兩䅑䅁䅯朷䅯䅁䅯䅣䅑䅁䅅䅁䉁䅁䅁兂䅁䅁䅁䙷ㅺ䅑杷允䅁䅁䅑䅁䑁䅁䅷䅁䭁䱁䅫䅁䭁䅁䍅䅁䭁䅁䍉䅁䉁䅁䅁允䅁䅁䅕杨ㅗ㉚湕䔴䵁䅉䅅䅁䕁䅁䅁睁䵁䅁䅁权摃兂䅁权煄权䅁权㙂䅂䅁允䅁䅁䅅䅁佁䅁䅷䅁睁䍁䄴李睁䑁䅑䅁䵁䅉䅅䅁䕁䅁䅁睁䵁䅁䅁权歃兂䅁权牄权䅁权療䅂䅁允䅁䅁䅅䅁佁䉁䅉䅁㍁䑁䅅睎ぁ䑁䅁睍穁䑁䅉䅁䵁䅉䅅䅁䕁䅁䅁睁䵁䅁䅁权㑃兂䅁权灄权䅁权䑃䅂䅁允䅁䅁䅅䅁䙁䅁䅁䅁䅃低䅚䍄䉁䅁䅁睁䅁䅁䅍䅄䅁䅁䅯眫䅑䅁䅯杈䅙䅁䅅䅁䉁䅁䅁权元杂䅁䍄䉁䅁䅁䅂䅁䅁䅍䅄䅁䅁䅯杧䅅䅁䅯允䅉䅁䅯兂䅉䅁䅅䅁䉁䅁䅁兂㕂欶焯剶䥮䅑杷允䅁䅁䅑䅁䑁䅁䅷䅁䭁䵁䙅䅁䭁佁䭣䅁䭁䡁䕅䅁䉁䅁䅁允䅁䅁䅕㥉㕶浦㡱䰵䴸䅉䅅䅁䕁䅁䅁睁䵁䅁䅁权歂兂䅁权畄权䅁权㥂䅂䅁允䅁䅁䅅䅁䙁䅁䅁䅁䵄前䉎䍄䉁䅁䅁䅂䅁䅁䅍䅄䅁䅁䅯朱䅑䅁䅯䄶䅯䅁䅯睢䅑䅁䅅䅁䉁䅁䅁杄佁䅁䅁杍ㅁ䍁䄴睍穁䑁䅍䅁䵁䅉䅅䅁䕁䅁䅁睁䵁䅁䅁权啄䅂䅁权牄权䅁权㙂䅂䅁允䅁䅁䅅䅁佁䉁䅉䅁ㅁ䑁䅅免ㅁ䑁䅉䅏㑁䑁䅙䅁䵁䅉䅅䅁䕁䅁䅁睁䵁䅁䅁权坁兂䅁权煄权䅁权瑂䅂䅁允䅁䅁䅅䅁佁䅁䅷䅁睁䍁䄴䅏穁䑁䅧䅁䵁䅉䅅䅁䕁䅁䅁睁䵁䅁䅁权䅄允䅁权䭁䅁䅁权䕁杁䅁允䅁䅁䅅䅁䙁䩁䕺䱉祂䅡䅰䍄䉁䅁䅁睁䅁䅁䅍䅄䅁䅁䅯兡䅕䅁䅯杇䅙䅁䅅䅁䉁䅁䅁权杂杂䅁䍄䉁䅁䅁䅂䅁䅁䅍䅄䅁䅁䅯杩䅕䅁䅯䄶䅯䅁䅯来䅑䅁䅅䅁䉁䅁䅁杄佁䅁䅁免㉁䍁䄴睍ぁ䑁䅫䅁䵁䅉䅅䅁䕁䅁䅁睁䵁䅁䅁权杄䅂䅁权煄权䅁权硂䅂䅁允䅁䅁䅅䅁佁䅁䅷䅁睁䍁䄴兎ぁ䑁䅕䅁䵁䅉䅅䅁䕁䅁䅁睁䵁䅁䅁权乁杂䅁权浄权䅁权獄权䅁允䅁䅁䅅䅁佁䅁䅷䅁睁䍁䄴杍㕁䑁䅧䅁䵁䅉䅅䅁䑁䅁䅁睁䵁䅁䅁权䙁兂䅁权歁杂䅁允䅁䅁䅅䅁䭁䩁倴䅁䵁䅉䅅䅁䑁䅁䅁睁䵁䅁䅁权呂兂䅁权敁杂䅁允䅁䅁䅅䅁䭁䑁䝑䅁䵁䅉䅅䅁䕁䅁䅁睁䵁䅁䅁权潁兂䅁权畄权䅁权療䅂䅁允䅁䅁䅅䅁䙁䅁䅁䅁歂䉑䉊䍄䉁䅁䅁䅂䅁䅁䅍䅄䅁䅁䅯睧䅅䅁䅯䅂䅁䅁䅯䅂䅉䅁䅅䅁䉁䅁䅁兂䅁䅁䅁䥇祰兑杷允䅁䅁䅑䅁䑁䅁䅷䅁䭁䱁䙕䅁䭁佁䬴䅁䭁䡁䕁䅁䉁䅁䅁允䅁䅁䅕䅁䅁䵁硧啂䵅䅉䅅䅁䕁䅁䅁睁䵁䅁䅁权䝁杂䅁权湄权䅁权䙃䅂䅁允䅁䅁䅅䅁䙁䱁䩰䅄牉睨䅒䍄䉁䅁䅁䅂䅁䅁䅍䅄䅁䅁䅯䅬䅑䅁䅯睈䅙䅁䅯䅉䅙䅁䅅䅁䉁䅁䅁权䑂杂䅁䍄䉁䅁䅁䅂䅁䅁䅍䅄䅁䅁䅯兦䅅䅁䅯充䅁䅁䅯䅂䅉䅁䅅䅁䉁䅁䅁杄啁䅁䅁兏硁䑁䅅李㑁䑁䅅䅍睁䑁䅁䅁䵁䅉䅅䅁䕁䅁䅁睁䵁䅁䅁权十杂䅁权畄权䅁权療䅂䅁允䅁䅁䅅䅁䙁䅁䅁䅁䅂癮䄱䍄䉁䅁䅁䅂䅁䅁䅍䅄䅁䅁䅯䅶䅁䅁䅯权䅁䅁䅯兂䅁䅁䅅䅁䉁䅁䅁兂奃桢䑋䵷穲睐杷允䅁䅁䅑䅁䑁䅁䅷䅁䭁乁䕳䅁䭁佁䬴䅁䭁䝁䔰䅁䉁䅁䅁允䅁䅁䅕䅁䅁䵁慄唴䵁䅉䅅䅁䕁䅁䅁睁䵁䅁䅁权䑂兂䅁权浄权䅁权䑃䅂䅁允䅁䅁䅅䅁佁䅁䅯䅁祁䍁䄴兏㉁䅁䅁䍄䉁䅁䅁䅂䅁䅁䅍䅄䅁䅁䅯睘䅕䅁䅯儷䅯䅁䅯来䅑䅁䅅䅁䉁䅁䅁兂䕁杖琴灳砳睐杷允䅁䅁䅑䅁䑁䅁䅷䅁䭁䝁䘴䅁䭁佁䭣䅁䭁佁䭷䅁䉁䅁䅁允䅁䅁䅕琯㑒匶硡䕈䵁䅉䅅䅁䕁䅁䅁睁䵁䅁䅁权睂兂䅁权煄权䅁权瑂䅂䅁允䅁䅁䅅䅁䭁䕁䅣䅁䵁䅉䅅䅁䕁䅁䅁睁䵁䅁䅁权硂兂䅁权灄权䅁权睂䅂䅁允䅁䅁䅅䅁䙁䅁䅁䅁权伴䅚䍄䉁䅁䅁䅂䅁䅁䅍䅄䅁䅁䅯睫䅁䅁䅯权䅁䅁䅯䅂䅉䅁䅅䅁䉁䅁䅁权䡂䅁䅁䍄䉁䅁䅁䅂䅁䅁䅍䅄䅁䅁䅯杆䅕䅁䅯眶䅯䅁䅯兢䅑䅁䅅䅁䉁䅁䅁杄十䅁䅁睍㑁䑁䅑兏睁䑁䅧睍㉁䅁䅁䍄䉁䅁䅁䅂䅁䅁䅍䅄䅁䅁䅯䅇䅕䅁䅯朵䅯䅁䅯䅣䅑䅁䅅䅁䉁䅁䅁杄䭁䅁䅁免畁䑁䅙免䅁䅁杷允䅁䅁䅍䅁䑁䅁䅷䅁䭁䅁䝁䅁䭁䉁䝧䅁䉁䅁䅁允䅁䅁䅯䅒䅙䅁杷允䅁䅁䅑䅁䑁䅁䅷䅁䭁䩁䅣䅁䭁䅁䅯䅁䭁䅁䍑䅁䉁䅁䅁允䅁䅁䅕䩡瑈䑦ㄸ䕅䵁䅉䅅䅁䕁䅁䅁睁䵁䅁䅁权奃䅁䅁权䭁䅁䅁权䕁杁䅁允䅁䅁䅅䅁䙁䵁䱤㑎䉬偙⼰䍄䉁䅁䅁睁䅁䅁䅍䅄䅁䅁䅯杌䅕䅁䅯䅊䅙䅁䅅䅁䉁䅁䅁权䡄睄䅁䍄䉁䅁䅁䅂䅁䅁䅍䅄䅁䅁䅯䅸䅕䅁䅯朷䅯䅁䅯兦䅑䅁䅅䅁䉁䅁䅁兂䅁䅁䅁䅁䑳兑杷允䅁䅁䅑䅁䑁䅁䅷䅁䭁䕁䱷䅁䭁佁䭙䅁䭁䝁䔸䅁䉁䅁䅁允䅁䅁䄴䅄䅁䑁䅉杌硁䑁䅍䅏䅁䅁杷允䅁䅁䅑䅁䑁䅁䅷䅁䭁偁䘸䅁䭁佁䬰䅁䭁佁䭷䅁䉁䅁䅁允䅁䅁䅕䡒⽵啎呔䐳䴸䅉䅅䅁䕁䅁䅁睁䵁䅁䅁权䵂睃䅁权浄权䅁权䑃䅂䅁允䅁䅁䅅䅁佁䅁䅷䅁穁䍁䄴兎祁䑁䅙䅁䵁䅉䅅䅁䕁䅁䅁睁䵁䅁䅁权湄䅂䅁权浄权䅁权瑂䅂䅁允䅁䅁䅅䅁佁䅁䅷䅁穁䍁䄴睍祁䑁䅣䅁䵁䅉䅅䅁䕁䅁䅁睁䵁䅁䅁权⽄兂䅁权潄权䅁权硂䅂䅁允䅁䅁䅅䅁䭁䕁䅣䅁䵁䅉䅅䅁䕁䅁䅁睁䵁䅁䅁权慄䅂䅁权瑄权䅁权硂䅂䅁允䅁䅁䅅䅁䙁䝁汄䌰扌搫⼴䍄䉁䅁䅁䅂䅁䅁䅍䅄䅁䅁䅯児䅕䅁䅯眶䅯䅁䅯睢䅑䅁䅅䅁䉁䅁䅁杄啁䅁䅁免祁䑁䅧睎睁䑁䅉䅍睁䑁䅁䅁䵁䅉䅅䅁䕁䅁䅁睁䵁䅁䅁权䩄兂䅁权潄权䅁权瑂䅂䅁允䅁䅁䅅䅁佁䅁䅷䅁㍁䍁䄴䅍祁䑁䅙䅁䵁䅉䅅䅁䕁䅁䅁睁䵁䅁䅁权煃䅂䅁权煄权䅁权䑃䅂䅁允䅁䅁䅅䅁佁䅁䅷䅁睁䍁䄴睎ぁ䑁䅅䅁䵁䅉䅅䅁䕁䅁䅁睁䵁䅁䅁权䑂兂䅁权畄权䅁权療䅂䅁允䅁䅁䅅䅁䙁䅁䅁䅁䅁⬯䅒䍄䉁䅁䅁䅂䅁䅁䅍䅄䅁䅁䅯睃䅕䅁䅯朷䅯䅁䅯兦䅑䅁䅅䅁䉁䅁䅁兂䅁䅁䅁䥑估兑杷允䅁䅁䅑䅁䑁䅁䅷䅁䭁䍁䙕䅁䭁佁䭫䅁䭁䝁䔸䅁䉁䅁䅁允䅁䅁䅕䅁䅁䡁摩䕃䵅䅉䅅䅁䕁䅁䅁睁䵁䅁䅁权牁兂䅁权牄权䅁权䑃䅂䅁允䅁䅁䅅䅁佁䉁䅉䅁ぁ䑁䅍兏㍁䑁䅍䅍睁䑁䅁䅁䵁䅉䅅䅁䕁䅁䅁睁䵁䅁䅁权䡄兂䅁权湄权䅁权㥂䅂䅁允䅁䅁䅅䅁䙁䑁晶㑔堲样䅖䍄䉁䅁䅁䅂䅁䅁䅍䅄䅁䅁䅯睱䅕䅁䅯眵䅯䅁䅯睢䅑䅁䅅䅁䉁䅁䅁兂䭂䅄牉硨楙䅑杷允䅁䅁䅑䅁䑁䅁䅷䅁䭁䑁䙕䅁䭁佁䭳䅁䭁䡁䔰䅁䉁䅁䅁允䅁䅁䄴䅆䅁䑁䅉杍ぁ䑁䅕兎㉁䑁䅧睎睁䅁䅁䍄䉁䅁䅁䅂䅁䅁䅍䅄䅁䅁䅯䄳䅅䅁䅯充䅁䅁䅯兂䅁䅁䅅䅁䉁䅁䅁杄坁䅁䅁䅏硁䑁䅁䅏睁䑁䅁䅍睁䑁䅁䅍䅁䅁杷允䅁䅁䅑䅁䑁䅁䅷䅁䭁䙁䙣䅁䭁佁䭧䅁䭁䥁䕍䅁䉁䅁䅁允䅁䅁䄴权䅁䑁䅣杌穁䑁䅫䅁䵁䅉䅅䅁䕁䅁䅁睁䵁䅁䅁权楁兂䅁权灄权䅁权睂䅂䅁允䅁䅁䅅䅁䙁䅁䅁䅁䅂睆䉎䍄䉁䅁䅁䅂䅁䅁䅍䅄䅁䅁䅯睤䅕䅁䅯䄶䅯䅁䅯䅣䅑䅁䅅䅁䉁䅁䅁杄佁䅁䅁兎㑁䍁䄴睍㍁䑁䅣䅁䵁䅉䅅䅁䕁䅁䅁睁䵁䅁䅁权牃䅂䅁权湄权䅁权䙃䅂䅁允䅁䅁䅅䅁䙁䙁㘶兓䍷硱䅸䍄䉁䅁䅁䅂䅁䅁䅍䅄䅁䅁䅯杅䅙䅁䅯儶䅯䅁䅯睧䅑䅁䅅䅁䉁䅁䅁兂䅁䅁䅁伴䍷兑杷允䅁䅁䅑䅁䑁䅁䅷䅁䭁䑁䙷䅁䭁佁䬰䅁䭁䥁䕕䅁䉁䅁䅁允䅁䅁䅯睒䅁䅁杷允䅁䅁䅑䅁䑁䅁䅷䅁䭁偁䅧䅁䭁䅁䅯䅁䭁䅁䅕䅁䉁䅁䅁允䅁䅁䅕癱午坔光䕃䵁䅉䅅䅁䕁䅁䅁睁䵁䅁䅁权晄兂䅁权牄权䅁权療䅂䅁允䅁䅁䅅䅁佁䉁䅑䅁祁䑁䅉李睁䑁䅁杍㉁䑁䅉䅎䅁䅁杷允䅁䅁䅑䅁䑁䅁䅷䅁䭁䅁䉳䅁䭁䅁䅑䅁䭁䅁䍑䅁䉁䅁䅁允䅁䅁䅕䅁䅁䩁呲止䵅䅉䅅䅁䕁䅁䅁睁䵁䅁䅁权䕄䅂䅁权浄权䅁权療䅂䅁允䅁䅁䅅䅁佁䅁䅷䅁㕁䍁䄴杍㍁䑁䅙䅁䵁䅉䅅䅁䕁䅁䅁睁䵁䅁䅁权塂允䅁权䕁䅁䅁权䕁杁䅁允䅁䅁䅅䅁䙁䅁䅁䕁䩁噧䉎䍄䉁䅁䅁睁䅁䅁䅍䅄䅁䅁䅯朵䅕䅁䅯杈䅙䅁䅅䅁䉁䅁䅁权ぁ杂䅁䍄䉁䅁䅁䅂䅁䅁䅍䅄䅁䅁䅯䄴䅕䅁䅯儶䅯䅁䅯兣䅑䅁䅅䅁䉁䅁䅁兂䅁䅁䅁䙙獄䅑杷允䅁䅁䅑䅁䑁䅁䅷䅁䭁䩁䙅䅁䭁佁䭧䅁䭁䡁䕯䅁䉁䅁䅁允䅁䅁䄴杄䅁䑁䅍兎畁䑁䅑䅍ぁ䅁䅁䍄䉁䅁䅁睁䅁䅁䅍䅄䅁䅁䅯兰䅕䅁䅯杈䅙䅁䅅䅁䉁䅁䅁权㡄杂䅁䍄䉁䅁䅁䅂䅁䅁䅍䅄䅁䅁䅯睂䅙䅁䅯朵䅯䅁䅯兢䅑䅁䅅䅁䉁䅁䅁杄䵁䅁䅁李畁䑁䅕䅍㑁䅁䅁䍄䉁䅁䅁䅂䅁䅁䅍䅄䅁䅁䅯杹䅕䅁䅯眵䅯䅁䅯䅣䅑䅁䅅䅁䉁䅁䅁兂㕂匶硙䭃卷䅑杷允䅁䅁䅍䅁䑁䅁䅷䅁䭁䅁䝯䅁䭁䉁䝷䅁䉁䅁䅁允䅁䅁䅯睉䅧䅁杷允䅁䅁䅑䅁䑁䅁䅷䅁䭁䑁䙑䅁䭁佁䭣䅁䭁佁䭷䅁䉁䅁䅁允䅁䅁䅕呣䬰㘱睐䕉䵁䅉䅅䅁䕁䅁䅁睁䵁䅁䅁权捃兂䅁权潄权䅁权療䅂䅁允䅁䅁䅅䅁佁䅁䄴䅁硁䑁䅑杌ㅁ䑁䅉兎䅁䅁杷允䅁䅁䅑䅁䑁䅁䅷䅁䭁䕁䄸䅁䭁䅁䅯䅁䭁䅁䅕䅁䉁䅁䅁允䅁䅁䅕䅁䅁䅁䅁歂䵁䅉䅅䅁䕁䅁䅁睁䵁䅁䅁权䥄䅂䅁权晁杂䅁权杁杂䅁允䅁䅁䅅䅁䭁䕁䝷䅁䵁䅉䅅䅁䕁䅁䅁睁䵁䅁䅁权ㅁ䅁䅁权䭁䅁䅁权䙁䅁䅁允䅁䅁䅅䅁䙁䱁穢搯㑒卋䅆䍄䉁䅁䅁睁䅁䅁䅍䅄䅁䅁䅯兪䅑䅁䅯杈䅙䅁䅅䅁䉁䅁䅁权浂杂䅁䍄䉁䅁䅁睁䅁䅁䅍䅄䅁䅁䅯睬䅕䅁䅯䅈䅙䅁䅅䅁䉁䅁䅁权䱃杂䅁䍄䉁䅁䅁䅂䅁䅁䅍䅄䅁䅁䅯元䅕䅁䅯䄶䅯䅁䅯睢䅑䅁䅅䅁䉁䅁䅁权䡂䅁䅁䍄䉁䅁䅁䅂䅁䅁䅍䅄䅁䅁䅯兕䅕䅁䅯朶䅯䅁䅯兢䅑䅁䅅䅁䉁䅁䅁杄䵁䅁䅁䅍畁䑁䅣杍㑁䅁䅁䍄䉁䅁䅁䅂䅁䅁䅍䅄䅁䅁䅯䅳䅕䅁䅯朵䅯䅁䅯䅣䅑䅁䅅䅁䉁䅁䅁杄䭁䅁䅁李畁䑁䅉睍䅁䅁杷允䅁䅁䅍䅁䑁䅁䅷䅁䭁䅁䙯䅁䭁䉁䜴䅁䉁䅁䅁允䅁䅁䅯来䅣䅁杷允䅁䅁䅑䅁䑁䅁䅷䅁䭁䭁䕉䅁䭁佁䭧䅁䭁佁䭷䅁䉁䅁䅁允䅁䅁䄴䅄䅁䑁䅍䅎畁䑁䅫䅏䅁䅁杷允䅁䅁䅑䅁䑁䅁䅷䅁䭁䩁䈰䅁䭁䉁䅅䅁䭁䅁䅕䅁䉁䅁䅁允䅁䅁䄴䅆䅁䑁䅉䅍硁䑁䅣睎ぁ䑁䅁䅍睁䅁䅁䍄䉁䅁䅁睁䅁䅁䅍䅄䅁䅁䅯儶䅕䅁䅯杊䅙䅁䅅䅁䉁䅁䅁杄䵁䅁䅁兏ㅁ䍁䄴睎㍁䅁䅁䍄䉁䅁䅁䅂䅁䅁䅍䅄䅁䅁䅯兩䅑䅁䅯眵䅯䅁䅯兦䅑䅁䅅䅁䉁䅁䅁兂硁䭃捷浗救䅑杷允䅁䅁䅑䅁䑁䅁䅷䅁䭁䅁䙣䅁䭁佁䭳䅁䭁䝁䔰䅁䉁䅁䅁允䅁䅁䄴䅆䅁䑁䅍睎ぁ䑁䅁䅍睁䑁䅁䅍睁䅁䅁䍄䉁䅁䅁䅂䅁䅁䅍䅄䅁䅁䅯儳䅅䅁䅯允䅉䅁䅯杁䅉䅁䅅䅁䉁䅁䅁兂湃䵘偂啯䴳䅑杷允䅁䅁䅑䅁䑁䅁䅷䅁䭁䑁䘸䅁䭁佁䬰䅁䭁䥁䕍䅁䉁䅁䅁允䅁䅁䅕浗㝑〳丫穬䴸䅉䅅䅁䕁䅁䅁睁䵁䅁䅁权䥁兂䅁权瑄权䅁权䑃䅂䅁允䅁䅁䅅䅁䙁䥁獴⼵灵儸䅖䍄䉁䅁䅁䅂䅁䅁䅍䅄䅁䅁䅯䅬䅑䅁䅯朵䅯䅁䅯睢䅑䅁䅅䅁䉁䅁䅁杄䵁䅁䅁免畁䑁䅅杍㉁䅁䅁䍄䉁䅁䅁䅂䅁䅁䅍䅄䅁䅁䅯眱䅑䅁䅯朵䅯䅁䅯睢䅑䅁䅅䅁䉁䅁䅁杄䵁䅁䅁杍畁䑁䅉免ぁ䅁䅁䍄䉁䅁䅁䅂䅁䅁䅍䅄䅁䅁䅯睃䅕䅁䅯朵䅯䅁䅯䅣䅑䅁䅅䅁䉁䅁䅁杄䭁䅁䅁免畁䑁䅅睎䅁䅁杷允䅁䅁䅑䅁䑁䅁䅷䅁䭁䱁䕳䅁䭁佁䬰䅁䭁䡁䕅䅁䉁䅁䅁允䅁䅁䅕慁嘸⭉坈稸䴸䅉䅅䅁䕁䅁䅁睁䵁䅁䅁权癄䅂䅁权牄权䅁权療䅂䅁允䅁䅁䅅䅁佁䉁䅉䅁㕁䑁䅙䅍祁䑁䅕兏㍁䑁䅍䅁䵁䅉䅅䅁䕁䅁䅁睁䵁䅁䅁权⽃䅂䅁权煄权䅁权㙂䅂䅁允䅁䅁䅅䅁佁䅁䅷䅁睁䍁䄴兏ぁ䑁䅧䅁䵁䅉䅅䅁䕁䅁䅁睁䵁䅁䅁权塁杂䅁权湄权䅁权㙂䅂䅁允䅁䅁䅅䅁䙁乁楅⼲⭬畡⽧䍄䉁䅁䅁䅂䅁䅁䅍䅄䅁䅁䅯䅦䅕䅁䅯儶䅯䅁䅯䄷䅯䅁䅅䅁䉁䅁䅁兂䅁䅁䅁䙁㡌䅷杷允䅁䅁䅑䅁䑁䅁䅷䅁䭁䭁䙯䅁䭁佁䬰䅁䭁䝁䔸䅁䉁䅁䅁允䅁䅁䅕瑃橥䑣䬰穸䴸䅉䅅䅁䕁䅁䅁睁䵁䅁䅁权㍂兂䅁权灄权䅁权獄权䅁允䅁䅁䅅䅁䙁䅁䅁䅁睄倱䅸䍄䉁䅁䅁䅂䅁䅁䅍䅄䅁䅁䅯杺䅕䅁䅯眶䅯䅁䅯兢䅑䅁䅅䅁䉁䅁䅁杄啁䅁䅁免穁䑁䅉䅎穁䑁䅕李睁䑁䅫䅁䵁䅉䅅䅁䕁䅁䅁睁䵁䅁䅁权橁兂䅁权煄权䅁权䙃䅂䅁允䅁䅁䅅䅁佁䅁䅷䅁睁䍁䄴免穁䑁䅕䅁䵁䅉䅅䅁䕁䅁䅁睁䵁䅁䅁权癃䅂䅁权牄权䅁权硂䅂䅁允䅁䅁䅅䅁佁䉁䅉䅁㕁䑁䅅杍㉁䑁䅍兏㑁䑁䅫䅁䵁䅉䅅䅁䕁䅁䅁睁䵁䅁䅁权偃兂䅁权煄权䅁权䑃䅂䅁允䅁䅁䅅䅁佁䅁䅷䅁睁䍁䄴兏㍁䑁䅫䅁䵁䅉䅅䅁䕁䅁䅁睁䵁䅁䅁权煄䅂䅁权煄权䅁权療䅂䅁允䅁䅁䅅䅁佁䅁䅷䅁睁䍁䄴䅏穁䑁䅧䅁䵁䅉䅅䅁䕁䅁䅁睁䵁䅁䅁权敄䅂䅁权潄权䅁权䑃䅂䅁允䅁䅁䅅䅁佁䅁䄴䅁硁䑁䅕杌㑁䑁䅉兎䅁䅁杷允䅁䅁䅑䅁䑁䅁䅷䅁䭁䙁䅧䅁䭁䅁䍅䅁䭁䅁䍉䅁䉁䅁䅁允䅁䅁䅕䅁䅁䱁啓欵䵁䅉䅅䅁䕁䅁䅁睁䵁䅁䅁权䡁兂䅁权瑄权䅁权㙂䅂䅁允䅁䅁䅅䅁䙁佁浫免獩偈⼴䍄䉁䅁䅁䅂䅁䅁䅍䅄䅁䅁䅯䅨䅕䅁䅯儷䅯䅁䅯兣䅑䅁䅅䅁䉁䅁䅁兂畄䑦ㄸ牘䩲睐杷允䅁䅁䅍䅁䑁䅁䅷䅁䭁䙁䙁䅁䭁䍁䝑䅁䉁䅁䅁允䅁䅁䅯䅵䅣䅁杷允䅁䅁䅑䅁䑁䅁䅷䅁䭁䑁䉉䅁䭁䉁䅅䅁䭁䅁䅕䅁䉁䅁䅁允䅁䅁䄴杅䅁䑁䅙杍睁䑁䅕䅏穁䑁䅧睎䅁䅁杷允䅁䅁䅑䅁䑁䅁䅷䅁䭁䭁䕍䅁䭁佁䭯䅁䭁䡁䕅䅁䉁䅁䅁允䅁䅁䄴䅄䅁䑁䅁杌睁䑁䅉䅏䅁䅁杷允䅁䅁䅍䅁䑁䅁䅷䅁䭁䵁䙳䅁䭁䉁䜴䅁䉁䅁䅁允䅁䅁䅯兒䅙䅁杷允䅁䅁䅑䅁䑁䅁䅷䅁䭁䥁䔰䅁䭁佁䬰䅁䭁䡁䕁䅁䉁䅁䅁允䅁䅁䅕琸乊桙奂吰䴸䅉䅅䅁䕁䅁䅁睁䵁䅁䅁权灁兂䅁权浄权䅁权㥂䅂䅁允䅁䅁䅅䅁佁䅁䅑䅁硁䅁䅁䍄䉁䅁䅁䅂䅁䅁䅍䅄䅁䅁䅯䅕䅕䅁䅯朵䅯䅁䅯睢䅑䅁䅅䅁䉁䅁䅁杄䵁䅁䅁免畁䑁䅕睎穁䅁䅁䍄䉁䅁䅁䅂䅁䅁䅍䅄䅁䅁䅯眰䅑䅁䅯朵䅯䅁䅯睧䅑䅁䅅䅁䉁䅁䅁杄䵁䅁䅁兎畁䑁䅁杍ぁ䅁䅁䍄䉁䅁䅁䅂䅁䅁䅍䅄䅁䅁䅯睷䅁䅁䅯允䅉䅁䅯杁䅉䅁䅅䅁䉁䅁䅁兂䉄䅙丷洲㍔䅑杷允䅁䅁䅑䅁䑁䅁䅷䅁䭁䍁䵙䅁䭁佁䭣䅁䭁䝁䔸䅁䉁䅁䅁允䅁䅁䅕捷桱扒穢う䵁䅉䅅䅁䕁䅁䅁睁䵁䅁䅁权乂兂䅁权煄权䅁权䙃䅂䅁允䅁䅁䅅䅁佁䅁䅷䅁睁䍁䄴杍睁䑁䅍䅁䵁䅉䅅䅁䕁䅁䅁睁䵁䅁䅁权湂䅁䅁权䉁杁䅁权䙁杁䅁允䅁䅁䅅䅁䙁偁瑌㉇偦瑬䅬䍄䉁䅁䅁䅂䅁䅁䅍䅄䅁䅁䅯睕䅕䅁䅯儶䅯䅁䅯䅣䅑䅁䅅䅁䉁䅁䅁兂䅁䅁䅁䥧婦䅑杷允䅁䅁䅑䅁䑁䅁䅷䅁䭁乁䕁䅁䭁佁䬴䅁䭁䝁䔸䅁䉁䅁䅁允䅁䅁䅕䅁䅁䍁獂猷䵁䅉䅅䅁䕁䅁䅁睁䵁䅁䅁权乃䅂䅁权湄权䅁权睂䅂䅁允䅁䅁䅅䅁䙁䥁堲桢䑋䍷䅂䍄䉁䅁䅁䅂䅁䅁䅍䅄䅁䅁䅯睃䅅䅁䅯允䅉䅁䅯兂䅉䅁䅅䅁䉁䅁䅁兂䍂慣⬷坤湶䅑杷允䅁䅁䅑䅁䑁䅁䅷䅁䭁䩁䙫䅁䭁佁䭳䅁䭁佁䭷䅁䉁䅁䅁允䅁䅁䄴杅䅁䑁䅙䅏㑁䑁䅅䅏穁䑁䅕兏䅁䅁杷允䅁䅁䅑䅁䑁䅁䅷䅁䭁䭁䄴䅁䭁䅁䅯䅁䭁䅁䍑䅁䉁䅁䅁允䅁䅁䅕渷⽷噎㘶䕉䵁䅉䅅䅁䕁䅁䅁睁䵁䅁䅁权祃兂䅁权浄权䅁权㙂䅂䅁允䅁䅁䅅䅁佁䅁䅷䅁祁䍁䄴李睁䑁䅣䅁䵁䅉䅅䅁䕁䅁䅁睁䵁䅁䅁权允兂䅁权灄权䅁权獄权䅁允䅁䅁䅅䅁䙁䅁䅁䅁ぁ桕䉆䍄䉁䅁䅁䅂䅁䅁䅍䅄䅁䅁䅯䅩䅕䅁䅯朵䅯䅁䅯睧䅑䅁䅅䅁䉁䅁䅁杄䵁䅁䅁兎畁䑁䅍睍穁䅁䅁䍄䉁䅁䅁䅂䅁䅁䅍䅄䅁䅁䅯睃䅙䅁䅯儶䅯䅁䅯兣䅑䅁䅅䅁䉁䅁䅁兂䅁䅁䅁䅍ㄷ䅑杷允䅁䅁䅑䅁䑁䅁䅷䅁䭁䩁䙁䅁䭁佁䭫䅁䭁䥁䕕䅁䉁䅁䅁允䅁䅁䅕䅁䅁乁癧䕁䵅䅉䅅䅁䕁䅁䅁睁䵁䅁䅁权楃䅂䅁权湄权䅁权硂䅂䅁允䅁䅁䅅䅁䙁䭁䝪穓䩥卧䅰䍄䉁䅁䅁䅂䅁䅁䅍䅄䅁䅁䅯杩䅕䅁䅯朵䅯䅁䅯兣䅑䅁䅅䅁䉁䅁䅁杄䭁䅁䅁免畁䑁䅅兎䅁䅁杷允䅁䅁䅑䅁䑁䅁䅷䅁䭁佁䘰䅁䭁佁䭯䅁䭁䥁䕍䅁䉁䅁䅁允䅁䅁䄴䅃䅁䑁䅁杌硁䅁䅁䍄䉁䅁䅁䅂䅁䅁䅍䅄䅁䅁䅯朵䅕䅁䅯朶䅯䅁䅯睢䅑䅁䅅䅁䉁䅁䅁权䡂䅁䅁䍄䉁䅁䅁䅂䅁䅁䅍䅄䅁䅁䅯兩䅑䅁䅯朵䅯䅁䅯兢䅑䅁䅅䅁䉁䅁䅁杄䵁䅁䅁免畁䑁䅍免硁䅁䅁䍄䉁䅁䅁䅂䅁䅁䅍䅄䅁䅁䅯杭䅑䅁䅯儶䅯䅁䅯兦䅑䅁䅅䅁䉁䅁䅁兂䅁䅁䅁䝮摉兑杷允䅁䅁䅑䅁䑁䅁䅷䅁䭁䍁䉕䅁䭁䅁䍅䅁䭁䅁䍕䅁䉁䅁䅁允䅁䅁䅕㕊䩍歄䑡欴䵁䅉䅅䅁䕁䅁䅁睁䵁䅁䅁权奃兂䅁权煄权䅁权獄权䅁允䅁䅁䅅䅁佁䅁䅷䅁硁䍁䄴䅍穁䑁䅕䅁䵁䅉䅅䅁䕁䅁䅁睁䵁䅁䅁权呁䅄䅁权灄权䅁权硂䅂䅁允䅁䅁䅅䅁䙁䅁䅁䅁睂祱䉆䍄䉁䅁䅁䅂䅁䅁䅍䅄䅁䅁䅯杖䅕䅁䅯朷䅯䅁䅯全䅑䅁䅅䅁䉁䅁䅁兂䅁䅁䅁䑷䥅兑杷允䅁䅁䅑䅁䑁䅁䅷䅁䭁偁䘰䅁䭁佁䭧䅁䭁䝁䔰䅁䉁䅁䅁允䅁䅁䄴杄䅁䑁䅅睍畁䑁䅣䅍祁䅁䅁䍄䉁䅁䅁䅂䅁䅁䅍䅄䅁䅁䅯朳䅑䅁䅯朵䅯䅁䅯睧䅑䅁䅅䅁䉁䅁䅁杄䵁䅁䅁免畁䑁䅧李㍁䅁䅁䍄䉁䅁䅁䅂䅁䅁䅍䅄䅁䅁䅯睮䅑䅁䅯䄶䅯䅁䅯兦䅑䅁䅅䅁䉁䅁䅁杄佁䅁䅁免睁䍁䄴兎硁䑁䅍䅁䵁䅉䅅䅁䕁䅁䅁睁䵁䅁䅁权噃兂䅁权灄权䅁权獄权䅁允䅁䅁䅅䅁䙁䅁䅁䅁䅁㤱䅤䍄䉁䅁䅁䅂䅁䅁䅍䅄䅁䅁䅯䅈䅕䅁䅯儶䅯䅁䅯来䅑䅁䅅䅁䉁䅁䅁兂䅁䅁䅁佉䤴兑杷允䅁䅁䅑䅁䑁䅁䅷䅁䭁䥁䕳䅁䭁佁䭙䅁䭁䥁䕍䅁䉁䅁䅁允䅁䅁䄴䅄䅁䑁䅍杌㍁䑁䅕睎䅁䅁杷允䅁䅁䅑䅁䑁䅁䅷䅁䭁䝁䙕䅁䭁佁䬰䅁䭁䝁䔰䅁䉁䅁䅁允䅁䅁䅕灰䕶䱉祂樹䴸䅉䅅䅁䕁䅁䅁睁䵁䅁䅁权啃䅂䅁权湄权䅁权硂䅂䅁允䅁䅁䅅䅁䙁䱁䥔牤昶桭䅊䍄䉁䅁䅁睁䅁䅁䅍䅄䅁䅁䅯杮䅕䅁䅯䅊䅙䅁䅅䅁䉁䅁䅁权㥄睂䅁䍄䉁䅁䅁䅂䅁䅁䅍䅄䅁䅁䅯䅴䅁䅁䅯䅂䅁䅁䅯䅂䅉䅁䅅䅁䉁䅁䅁兂䅁䅁䅂桚慤兑杷允䅁䅁䅑䅁䑁䅁䅷䅁䭁䵁䙁䅁䭁佁䭯䅁䭁䝁䔰䅁䉁䅁䅁允䅁䅁䄴䅄䅁䑁䅁杌㑁䑁䅉䅎䅁䅁杷允䅁䅁䅑䅁䑁䅁䅷䅁䭁䵁䕍䅁䭁佁䭯䅁䭁䡁䕯䅁䉁䅁䅁允䅁䅁䅯睒䅁䅁杷允䅁䅁䅑䅁䑁䅁䅷䅁䭁䉁䘴䅁䭁佁䭳䅁䭁佁䭷䅁䉁䅁䅁允䅁䅁䄴䅆䅁䑁䅑免ㅁ䑁䅁杍硁䑁䅧兏睁䅁䅁䍄䉁䅁䅁䅂䅁䅁䅍䅄䅁䅁䅯䄸䅕䅁䅯眵䅯䅁䅯睢䅑䅁䅅䅁䉁䅁䅁兂慃婭婭婭䙫䅑杷允䅁䅁䅑䅁䑁䅁䅷䅁䭁䙁䉁䅁䭁䅁䍅䅁䭁䅁䍕䅁䉁䅁䅁允䅁䅁䅕橆呧牣㙫唵䵁䅉䅅䅁䕁䅁䅁睁䵁䅁䅁权祄兂䅁权浄权䅁权㥂䅂䅁允䅁䅁䅅䅁佁䅁䅷䅁硁䍁䄴䅍睁䑁䅣䅁䵁䅉䅅䅁䕁䅁䅁睁䵁䅁䅁权坁䅁䅁权䉁杁䅁权䍁杁䅁允䅁䅁䅅䅁䙁乁䵹ㅹ氹⽋䅂䍄䉁䅁䅁䅂䅁䅁䅍䅄䅁䅁䅯䅕䅅䅁䅯允䅉䅁䅯睁䅉䅁䅅䅁䉁䅁䅁兂啂汈公焲术䅑杷允䅁䅁䅑䅁䑁䅁䅷䅁䭁䉁䝕䅁䭁佁䭯䅁䭁䝁䔸䅁䉁䅁䅁允䅁䅁䄴䅄䅁䑁䅁杌ㅁ䑁䅫睍䅁䅁杷允䅁䅁䅑䅁䑁䅁䅷䅁䭁䉁䄰䅁䭁䅁䅯䅁䭁䅁䍑䅁䉁䅁䅁允䅁䅁䅕㡧䭄啯㉕䕅䵁䅉䅅䅁䕁䅁䅁睁䵁䅁䅁权祃䅂䅁权潄权䅁权㥂䅂䅁允䅁䅁䅅䅁佁䅁䄴䅁祁䑁䅅杌穁䑁䅉免䅁䅁杷允䅁䅁䅑䅁䑁䅁䅷䅁䭁䭁䙫䅁䭁佁䭙䅁䭁䝁䔰䅁䉁䅁䅁允䅁䅁䄴䅄䅁䑁䅅杌ㅁ䑁䅁睎䅁䅁杷允䅁䅁䅑䅁䑁䅁䅷䅁䭁䍁䉯䅁䭁䅁䅯䅁䭁䅁䍑䅁䉁䅁䅁允䅁䅁䅕硥畓⭒㙆䕄䵁䅉䅅䅁䕁䅁䅁睁䵁䅁䅁权硂兂䅁权湄权䅁权睂䅂䅁允䅁䅁䅅䅁䙁乁㑖匶硙䉩䅚䍄䉁䅁䅁䅂䅁䅁䅍䅄䅁䅁䅯克䅁䅁䅯允䅉䅁䅯兂䅉䅁䅅䅁䉁䅁䅁兂㙂渰奩䠯堳䅑杷允䅁䅁䅑䅁䑁䅁䅷䅁䭁䡁䙳䅁䭁佁䭧䅁䭁䡁䕁䅁䉁䅁䅁允䅁䅁䄴杄䅁䑁䅍䅍畁䑁䅁䅍ㅁ䅁䅁䍄䉁䅁䅁䅂䅁䅁䅍䅄䅁䅁䅯睵䅁䅁䅯䅂䅁䅁䅯䅂䅉䅁䅅䅁䉁䅁䅁兂䅁䅁䅃照畤兑杷允䅁䅁䅍䅁䑁䅁䅷䅁䭁䙁䙕䅁䭁䉁䝯䅁䉁䅁䅁允䅁䅁䅯材䅙䅁杷允䅁䅁䅑䅁䑁䅁䅷䅁䭁䩁䕣䅁䭁佁䬴䅁䭁䡁䕁䅁䉁䅁䅁允䅁䅁䅕䅁䅁䝁呂啂䵅䅉䅅䅁䕁䅁䅁睁䵁䅁䅁权汁兂䅁权潄权䅁权瑂䅂䅁允䅁䅁䅅䅁佁䅁䅷䅁㍁䍁䄴兏㉁䑁䅧䅁䵁䅉䅅䅁䕁䅁䅁睁䵁䅁䅁权扃兂䅁权瑄权䅁权療䅂䅁允䅁䅁䅅䅁䙁乁㑖匶硙佃⽁䍄䉁䅁䅁䅂䅁䅁䅍䅄䅁䅁䅯睅䅙䅁䅯朶䅯䅁䅯睧䅑䅁䅅䅁䉁䅁䅁杄䵁䅁䅁免畁䑁䅅免ㅁ䅁䅁䍄䉁䅁䅁䅂䅁䅁䅍䅄䅁䅁䅯睨䅕䅁䅯朶䅯䅁䅯䄷䅯䅁䅅䅁䉁䅁䅁杄䵁䅁䅁免畁䑁䅁兎ぁ䅁䅁䍄䉁䅁䅁䅂䅁䅁䅍䅄䅁䅁䅯朴䅑䅁䅯眶䅯䅁䅯䅣䅑䅁䅅䅁䉁䅁䅁杄十䅁䅁李㍁䑁䅅䅍睁䑁䅁䅍睁䅁䅁䍄䉁䅁䅁䅂䅁䅁䅍䅄䅁䅁䅯䄫䅑䅁䅯眶䅯䅁䅯来䅑䅁䅅䅁䉁䅁䅁杄十䅁䅁睍穁䑁䅉䅍睁䑁䅁䅍睁䅁䅁䍄䉁䅁䅁䅂䅁䅁䅍䅄䅁䅁䅯䅦䅕䅁䅯眵䅯䅁䅯睢䅑䅁䅅䅁䉁䅁䅁兂桄桥畓⭒煈睐杷允䅁䅁䅑䅁䑁䅁䅷䅁䭁䉁䝅䅁䭁佁䬰䅁䭁䥁䕕䅁䉁䅁䅁允䅁䅁䅕免獩䙈歰ぃ䵁䅉䅅䅁䕁䅁䅁睁䵁䅁䅁权㉃䅁䅁权䉁杁䅁权䙁杁䅁允䅁䅁䅅䅁䙁䙁楲䭖䈳⭭䅂䍄䉁䅁䅁䅂䅁䅁䅍䅄䅁䅁䅯杴䅁䅁䅯允䅉䅁䅯睁䅉䅁䅅䅁䉁䅁䅁兂睁夯㥘㄰晘䅑杷允䅁䅁䅑䅁䑁䅁䅷䅁䭁䱁䘸䅁䭁佁䬰䅁䭁䡁䕯䅁䉁䅁䅁允䅁䅁䅕䉲慸䑚晴う䵁䅉䅅䅁䕁䅁䅁睁䵁䅁䅁权元䅁䅁权䉁杁䅁权䑁杁䅁允䅁䅁䅅䅁䙁䙁㕧䵴楧畯䅎䍄䉁䅁䅁䅂䅁䅁䅍䅄䅁䅁䅯睉䄸䅁䅯眶䅯䅁䅯全䅑䅁䅅䅁䉁䅁䅁杄啁䅁䅁免㍁䑁䅉睍睁䑁䅁䅍睁䑁䅁䅁䵁䅉䅅䅁䕁䅁䅁睁䵁䅁䅁权兄允䅁权䭁䅁䅁权䕁杁䅁允䅁䅁䅅䅁䙁䱁へ硫䕧椱䅒䍄䉁䅁䅁䅂䅁䅁䅍䅄䅁䅁䅯具䅕䅁䅯眶䅯䅁䅯全䅑䅁䅅䅁䉁䅁䅁杄啁䅁䅁免祁䑁䅧免穁䑁䅉李㑁䑁䅫䅁䵁䅉䅅䅁䑁䅁䅁睁䵁䅁䅁权楄䅂䅁权敁杂䅁允䅁䅁䅅䅁䭁佁䝙䅁䵁䅉䅅䅁䕁䅁䅁睁䵁䅁䅁权ㅃ兂䅁权畄权䅁权獄权䅁允䅁䅁䅅䅁䙁䅁䅁䅁睂晵䅴䍄䉁䅁䅁䅂䅁䅁䅍䅄䅁䅁䅯睸䅕䅁䅯朶䅯䅁䅯兦䅑䅁䅅䅁䉁䅁䅁杄䵁䅁䅁䅍畁䑁䅙睍㍁䅁䅁䍄䉁䅁䅁䅂䅁䅁䅍䅄䅁䅁䅯睑䅕䅁䅯睈䅙䅁䅯䅉䅙䅁䅅䅁䉁䅁䅁权摂睂䅁䍄䉁䅁䅁睁䅁䅁䅍䅄䅁䅁䅯杂䅕䅁䅯杇䅙䅁䅅䅁䉁䅁䅁权䅄杂䅁䍄䉁䅁䅁䅂䅁䅁䅍䅄䅁䅁䅯朵䅑䅁䅯儷䅯䅁䅯䅣䅑䅁䅅䅁䉁䅁䅁兂㡄晱午坔䅋睐杷允䅁䅁䅑䅁䑁䅁䅷䅁䭁䱁䘰䅁䭁佁䬴䅁䭁䥁䕕䅁䉁䅁䅁允䅁䅁䅕䅁䅁䱁浄ぁ䵅䅉䅅䅁䕁䅁䅁睁䵁䅁䅁权䝄兂䅁权煄权䅁权睂䅂䅁允䅁䅁䅅䅁佁䅁䅷䅁睁䍁䄴李ㅁ䑁䅍䅁䵁䅉䅅䅁䕁䅁䅁睁䵁䅁䅁权䱃允䅁权䕁䅁䅁权䙁䅁䅁允䅁䅁䅅䅁䙁䅁䅁䅁⽄䡖䈹䍄䉁䅁䅁䅂䅁䅁䅍䅄䅁䅁䅯睒䄸䅁䅯朷䅯䅁䅯兣䅑䅁䅅䅁䉁䅁䅁兂䅁䅁䅁䕹䑷兑杷允䅁䅁䅑䅁䑁䅁䅷䅁䭁䩁䙳䅁䭁佁䬴䅁䭁䡁䕯䅁䉁䅁䅁允䅁䅁䅕䅁䅁佁㡃猵䵁䅉䅅䅁䕁䅁䅁睁䵁䅁䅁权湄䅂䅁权瑄权䅁权瑂䅂䅁允䅁䅁䅅䅁䙁䑁晶㑔堲潢⽉䍄䉁䅁䅁䅂䅁䅁䅍䅄䅁䅁䅯睲䅅䅁䅯䅂䅁䅁䅯䅂䅉䅁䅅䅁䉁䅁䅁兂䅁䅁䅁䄴䵏兑杷允䅁䅁䅑䅁䑁䅁䅷䅁䭁䙁䙯䅁䭁佁䬰䅁䭁䡁䕯䅁䉁䅁䅁允䅁䅁䅕杈啒䅒湋稰䴸䅉䅅䅁䕁䅁䅁睁䵁䅁䅁权㍄䅁䅁权剁䅁䅁权䕁杁䅁允䅁䅁䅅䅁佁䉁䅙䅁硁䑁䅅杍穁䑁䅁䅍睁䑁䅁䅍睁䅁䅁䍄䉁䅁䅁䅂䅁䅁䅍䅄䅁䅁䅯䅩䅕䅁䅯䄶䅯䅁䅯兢䅑䅁䅅䅁䉁䅁䅁杄佁䅁䅁杍㍁䍁䄴兏ぁ䑁䅕䅁䵁䅉䅅䅁䕁䅁䅁睁䵁䅁䅁权塃䅂䅁权煄权䅁权䑃䅂䅁允䅁䅁䅅䅁佁䅁䅷䅁睁䍁䄴睎穁䑁䅉䅁䵁䅉䅅䅁䕁䅁䅁睁䵁䅁䅁权浂䅁䅁权䉁杁䅁权䍁杁䅁允䅁䅁䅅䅁䙁乁䑫浕呥硂䉤䍄䉁䅁䅁䅂䅁䅁䅍䅄䅁䅁䅯䅕䅕䅁䅯眵䅯䅁䅯兢䅑䅁䅅䅁䉁䅁䅁兂奂扏䥔橤儴䅑杷允䅁䅁䅑䅁䑁䅁䅷䅁䭁䵁䕣䅁䭁佁䭯䅁䭁䡁䔰䅁䉁䅁䅁允䅁䅁䄴䅄䅁䑁䅁杌ぁ䑁䅕李䅁䅁杷允䅁䅁䅑䅁䑁䅁䅷䅁䭁䩁䔰䅁䭁佁䭙䅁䭁䥁䕕䅁䉁䅁䅁允䅁䅁䅯睒䅁䅁杷允䅁䅁䅑䅁䑁䅁䅷䅁䭁偁䙳䅁䭁佁䭫䅁䭁䥁䕍䅁䉁䅁䅁允䅁䅁䅕䅁䅁䥁橁唴䵁䅉䅅䅁䑁䅁䅁睁䵁䅁䅁权浂兂䅁权流杂䅁允䅁䅁䅅䅁佁䅁䅷䅁㍁䑁䅅杌睁䑁䅕䅁䵁䅉䅅䅁䕁䅁䅁睁䵁䅁䅁权十兂䅁权湄权䅁权㥂䅂䅁允䅁䅁䅅䅁䙁䑁䩯渰洱卤䅤䍄䉁䅁䅁䅂䅁䅁䅍䅄䅁䅁䅯先䅕䅁䅯眶䅯䅁䅯䄷䅯䅁䅅䅁䉁䅁䅁杄啁䅁䅁免㉁䑁䅍睎ぁ䑁䅑䅎㕁䑁䅍䅁䵁䅉䅅䅁䕁䅁䅁睁䵁䅁䅁权㥃䅂䅁权湄权䅁权瑂䅂䅁允䅁䅁䅅䅁䙁偁唷佥浫免䅬䍄䉁䅁䅁䅂䅁䅁䅍䅄䅁䅁䅯兖䅕䅁䅯朷䅯䅁䅯兦䅑䅁䅅䅁䉁䅁䅁兂䅁䅁䅁䈴䉍兑杷允䅁䅁䅑䅁䑁䅁䅷䅁䭁佁䙕䅁䭁佁䬴䅁䭁䡁䕁䅁䉁䅁䅁允䅁䅁䅕䅁䅁䡁㙃猸䵁䅉䅅䅁䕁䅁䅁睁䵁䅁䅁权䭁杂䅁权畄权䅁权㙂䅂䅁允䅁䅁䅅䅁䙁䅁䅁䅁䅁偫䅎䍄䉁䅁䅁䅂䅁䅁䅍䅄䅁䅁䅯眸䅑䅁䅯眶䅯䅁䅯兦䅑䅁䅅䅁䉁䅁䅁杄啁䅁䅁免ぁ䑁䅙䅍ㅁ䑁䅫䅍睁䑁䅙䅁䵁䅉䅅䅁䑁䅁䅁睁䵁䅁䅁权䡃䅂䅁权歁杂䅁允䅁䅁䅅䅁䭁䙁䭷䅁䵁䅉䅅䅁䕁䅁䅁睁䵁䅁䅁权䭃兂䅁权煄权䅁权㙂䅂䅁允䅁䅁䅅䅁佁䅁䅷䅁睁䍁䄴䅏祁䑁䅍䅁䵁䅉䅅䅁䕁䅁䅁睁䵁䅁䅁权䱁允䅁权䉁杁䅁权䍁杁䅁允䅁䅁䅅䅁䙁䩁呥㍱䥐⭩䅎䍄䉁䅁䅁䅂䅁䅁䅍䅄䅁䅁䅯䅘䅅䅁䅯充䅁䅁䅯䅂䅉䅁䅅䅁䉁䅁䅁杄啁䅁䅁睍硁䑁䅉睍祁䑁䅕䅍睁䑁䅁䅁䵁䅉䅅䅁䕁䅁䅁睁䵁䅁䅁权䱁兂䅁权灄权䅁权瑂䅂䅁允䅁䅁䅅䅁䙁䅁䅁䅁䅃⭌䅤䍄䉁䅁䅁䅂䅁䅁䅍䅄䅁䅁䅯杳䅑䅁䅯眶䅯䅁䅯兦䅑䅁䅅䅁䉁䅁䅁杄啁䅁䅁杍ㅁ䑁䅫李ㅁ䑁䅕兎㉁䑁䅧䅁䵁䅉䅅䅁䕁䅁䅁睁䵁䅁䅁权ㅃ䅂䅁权湄权䅁权療䅂䅁允䅁䅁䅅䅁䙁䥁堲桢䑋䍧䅒䍄䉁䅁䅁䅂䅁䅁䅍䅄䅁䅁䅯儸䅕䅁䅯眵䅯䅁䅯兢䅑䅁䅅䅁䉁䅁䅁兂啁㍔橃䍲匸䅑杷允䅁䅁䅑䅁䑁䅁䅷䅁䭁䡁䘴䅁䭁佁䭯䅁䭁䡁䕅䅁䉁䅁䅁允䅁䅁䄴䅄䅁䑁䅁杌睁䑁䅫䅎䅁䅁杷允䅁䅁䅑䅁䑁䅁䅷䅁䭁乁䘰䅁䭁佁䭳䅁䭁䡁䕁䅁䉁䅁䅁允䅁䅁䄴䅆䅁䑁䅉䅎ㅁ䑁䅧䅍睁䑁䅁䅍睁䅁䅁䍄䉁䅁䅁䅂䅁䅁䅍䅄䅁䅁䅯朸䅕䅁䅯儷䅯䅁䅯䄷䅯䅁䅅䅁䉁䅁䅁权䡂䅁䅁䍄䉁䅁䅁睁䅁䅁䅍䅄䅁䅁䅯䄶䅑䅁䅯䅊䅙䅁䅅䅁䉁䅁䅁权ㅁ睄䅁䍄䉁䅁䅁䅂䅁䅁䅍䅄䅁䅁䅯朱䅑䅁䅯朶䅯䅁䅯兦䅑䅁䅅䅁䉁䅁䅁杄䭁䅁䅁䅍畁䑁䅕李䅁䅁杷允䅁䅁䅍䅁䑁䅁䅷䅁䭁䭁䙯䅁䭁䉁䝯䅁䉁䅁䅁允䅁䅁䅯材䅙䅁杷允䅁䅁䅑䅁䑁䅁䅷䅁䭁䅁䝙䅁䭁佁䭫䅁䭁䡁䔰䅁䉁䅁䅁允䅁䅁䅕䅁䅁䥁塁ぷ䵁䅉䅅䅁䕁䅁䅁睁䵁䅁䅁权杁兂䅁权畄权䅁权硂䅂䅁允䅁䅁䅅䅁䙁䅁䅁䅁啂匰䉬䍄䉁䅁䅁䅂䅁䅁䅍䅄䅁䅁䅯儶䅑䅁䅯朵䅯䅁䅯全䅑䅁䅅䅁䉁䅁䅁杄䵁䅁䅁免畁䑁䅑兏祁䅁䅁䍄䉁䅁䅁䅂䅁䅁䅍䅄䅁䅁䅯睹䅑䅁䅯儶䅯䅁䅯兣䅑䅁䅅䅁䉁䅁䅁兂䅁䅁䅁䵑煌䅑杷允䅁䅁䅑䅁䑁䅁䅷䅁䭁䑁䙕䅁䭁佁䭫䅁䭁䥁䕍䅁䉁䅁䅁允䅁䅁䅕䅁䅁䅁㉂啸䵁䅉䅅䅁䕁䅁䅁睁䵁䅁䅁权䑄䅂䅁权畄权䅁权䑃䅂䅁允䅁䅁䅅䅁䭁䕁䅣䅁䵁䅉䅅䅁䕁䅁䅁睁䵁䅁䅁权橃䅂䅁权瑄权䅁权䙃䅂䅁允䅁䅁䅅䅁䙁䍁硣䭃捷癗⽙䍄䉁䅁䅁䅂䅁䅁䅍䅄䅁䅁䅯睦䅁䅁䅯充䅁䅁䅯䅂䅉䅁䅅䅁䉁䅁䅁杄啁䅁䅁兎硁䑁䅍䅍睁䑁䅁䅍睁䑁䅁䅁䵁䅉䅅䅁䕁䅁䅁睁䵁䅁䅁权䵃䅂䅁权潄权䅁权睂䅂䅁允䅁䅁䅅䅁佁䅁䄴䅁祁䑁䅍杌硁䑁䅁李䅁䅁杷允䅁䅁䅑䅁䑁䅁䅷䅁䭁䩁䙷䅁䭁佁䭯䅁䭁䝁䔰䅁䉁䅁䅁允䅁䅁䄴䅄䅁䑁䅁杌㉁䑁䅫免䅁䅁杷允䅁䅁䅑䅁䑁䅁䅷䅁䭁䕁䙣䅁䭁佁䭯䅁䭁䡁䕯䅁䉁䅁䅁允䅁䅁䄴䅄䅁䑁䅁杌穁䑁䅅睍䅁䅁杷允䅁䅁䅑䅁䑁䅁䅷䅁䭁偁䙕䅁䭁佁䭧䅁䭁䝁䔸䅁䉁䅁䅁允䅁䅁䄴杄䅁䑁䅅䅎畁䑁䅕睎㑁䅁䅁䍄䉁䅁䅁䅂䅁䅁䅍䅄䅁䅁䅯杫䅁䅁䅯允䅉䅁䅯睁䅉䅁䅅䅁䉁䅁䅁兂癁穒浒㤶湌䅑杷允䅁䅁䅑䅁䑁䅁䅷䅁䭁䭁䙍䅁䭁佁䭫䅁䭁䡁䕯䅁䉁䅁䅁允䅁䅁䅕䅁䅁䍁慃歁䵅䅉䅅䅁䕁䅁䅁睁䵁䅁䅁权噃䅂䅁权浄权䅁权㥂䅂䅁允䅁䅁䅅䅁佁䅁䅷䅁硁䍁䄴䅎ぁ䑁䅅䅁䵁䅉䅅䅁䕁䅁䅁睁䵁䅁䅁权㉄兂䅁权潄权䅁权瑂䅂䅁允䅁䅁䅅䅁佁䅁䄴䅁瑁䑁䅅杌硁䑁䅕兎䅁䅁杷允䅁䅁䅑䅁䑁䅁䅷䅁䭁佁䙣䅁䭁佁䭣䅁䭁䡁䕅䅁䉁䅁䅁允䅁䅁䅕㤯硡㉐䠸樹䴸䅉䅅䅁䕁䅁䅁睁䵁䅁䅁权䥁杂䅁权牄权䅁权睂䅂䅁允䅁䅁䅅䅁佁䉁䅉䅁㕁䑁䅁杍睁䑁䅁睍㑁䑁䅑䅁䵁䅉䅅䅁䕁䅁䅁睁䵁䅁䅁权煂允䅁权䕁䅁䅁权䙁䅁䅁允䅁䅁䅅䅁䙁䅁䅁䵁䅂夰䉬䍄䉁䅁䅁䅂䅁䅁䅍䅄䅁䅁䅯术䅑䅁䅯儶䅯䅁䅯兣䅑䅁䅅䅁䉁䅁䅁兂䅁䅁䅁䕑换䅑杷允䅁䅁䅑䅁䑁䅁䅷䅁䭁偁䕑䅁䭁佁䭣䅁䭁䡁䕯䅁䉁䅁䅁允䅁䅁䅕䝭匴㡧䭁䕋䵁䅉䅅䅁䕁䅁䅁睁䵁䅁䅁权奁兂䅁权瑄权䅁权㥂䅂䅁允䅁䅁䅅䅁䙁䅁䉡啬䱏偢⽍䍄䉁䅁䅁䅂䅁䅁䅍䅄䅁䅁䅯睴䅕䅁䅯朶䅯䅁䅯睢䅑䅁䅅䅁䉁䅁䅁杄䵁䅁䅁杍畁䑁䅍兎ぁ䅁䅁䍄䉁䅁䅁䅂䅁䅁䅍䅄䅁䅁䅯䄷䅕䅁䅯朵䅯䅁䅯睢䅑䅁䅅䅁䉁䅁䅁杄䵁䅁䅁睍畁䑁䅙李硁䅁䅁䍄䉁䅁䅁䅂䅁䅁䅍䅄䅁䅁䅯睭䅑䅁䅯䄶䅯䅁䅯睧䅑䅁䅅䅁䉁䅁䅁杄佁䅁䅁睍硁䍁䄴杍睁䑁䅣䅁䵁䅉䅅䅁䕁䅁䅁睁䵁䅁䅁权扄䅂䅁权瑄权䅁权睂䅂䅁允䅁䅁䅅䅁䙁偁周㘴扗䵸⽁䍄䉁䅁䅁䅂䅁䅁䅍䅄䅁䅁䅯睅䅷䅁䅯儶䅯䅁䅯䄷䅯䅁䅅䅁䉁䅁䅁权䡂䅁䅁䍄䉁䅁䅁䅂䅁䅁䅍䅄䅁䅁䅯睩䅕䅁䅯眵䅯䅁䅯睢䅑䅁䅅䅁䉁䅁䅁兂卂桪刳兎灯䅑杷允䅁䅁䅑䅁䑁䅁䅷䅁䭁䭁䔰䅁䭁佁䭯䅁䭁䥁䕍䅁䉁䅁䅁允䅁䅁䄴䅄䅁䑁䅅杌穁䑁䅁杍䅁䅁杷允䅁䅁䅑䅁䑁䅁䅷䅁䭁䵁䘸䅁䭁佁䬰䅁䭁䡁䕅䅁䉁䅁䅁允䅁䅁䅕㑈牘払敧稹䴸䅉䅅䅁䑁䅁䅁睁䵁䅁䅁权慄兂䅁权捁杂䅁允䅁䅁䅅䅁䭁䵁䜸䅁䵁䅉䅅䅁䕁䅁䅁睁䵁䅁䅁权⽂允䅁权䭁䅁䅁权䙁䅁䅁允䅁䅁䅅䅁䙁䕁㉡⼸唳䈫䅤䍄䉁䅁䅁䅂䅁䅁䅍䅄䅁䅁䅯䄰䅑䅁䅯眶䅯䅁䅯睢䅑䅁䅅䅁䉁䅁䅁杄十䅁䅁䅏穁䑁䅕免㕁䑁䅅杍㕁䅁䅁䍄䉁䅁䅁䅂䅁䅁䅍䅄䅁䅁䅯杈䅅䅁䅯䅂䅁䅁䅯兂䅁䅁䅅䅁䉁䅁䅁兂䅁䅁䅃䨶婵兑杷允䅁䅁䅑䅁䑁䅁䅷䅁䭁䉁䙕䅁䭁佁䭫䅁䭁䡁䔰䅁䉁䅁䅁允䅁䅁䅕䅁䅁偁乔䕅䵅䅉䅅䅁䕁䅁䅁睁䵁䅁䅁权慃䅂䅁权潄权䅁权䙃䅂䅁允䅁䅁䅅䅁佁䅁䄴䅁穁䑁䅙杌硁䑁䅅睍䅁䅁杷允䅁䅁䅑䅁䑁䅁䅷䅁䭁䉁䙯䅁䭁佁䬴䅁䭁佁䭷䅁䉁䅁䅁允䅁䅁䅕䅁䅁䥁汁啁䵅䅉䅅䅁䕁䅁䅁睁䵁䅁䅁权䥂兂䅁权瑄权䅁权㥂䅂䅁允䅁䅁䅅䅁䙁偁湃歸㍳敩⽅䍄䉁䅁䅁䅂䅁䅁䅍䅄䅁䅁䅯杧䅕䅁䅯䄶䅯䅁䅯兢䅑䅁䅅䅁䉁䅁䅁杄佁䅁䅁免硁䍁䄴兏㍁䑁䅍䅁䵁䅉䅅䅁䕁䅁䅁睁䵁䅁䅁权元䅂䅁权牄权䅁权睂䅂䅁允䅁䅁䅅䅁佁䉁䅙䅁硁䑁䅉兎㍁䑁䅑䅏硁䑁䅧杍ぁ䅁䅁䍄䉁䅁䅁䅂䅁䅁䅍䅄䅁䅁䅯杖䅕䅁䅯朶䅯䅁䅯睢䅑䅁䅅䅁䉁䅁䅁杄䭁䅁䅁䅍畁䑁䅧杍䅁䅁杷允䅁䅁䅑䅁䑁䅁䅷䅁䭁䉁䙅䅁䭁佁䭣䅁䭁䝁䔸䅁䉁䅁䅁允䅁䅁䅕祇搯䅊䉡商䵁䅉䅅䅁䕁䅁䅁睁䵁䅁䅁权時兂䅁权灄权䅁权瑂䅂䅁允䅁䅁䅅䅁䙁䅁䅁䅁䅃杦䈯䍄䉁䅁䅁䅂䅁䅁䅍䅄䅁䅁䅯朲䅑䅁䅯朶䅯䅁䅯䅣䅑䅁䅅䅁䉁䅁䅁杄䵁䅁䅁䅍畁䑁䅅睍㉁䅁䅁䍄䉁䅁䅁䅂䅁䅁䅍䅄䅁䅁䅯兲䅁䅁䅯权䅁䅁䅯兂䅁䅁䅅䅁䉁䅁䅁兂㕂匶硙䭃乷䅑杷允䅁䅁䅑䅁䑁䅁䅷䅁䭁䅁䙳䅁䭁佁䭯䅁䭁䡁䕅䅁䉁䅁䅁允䅁䅁䄴䅄䅁䑁䅁杌㕁䑁䅁杍䅁䅁杷允䅁䅁䅑䅁䑁䅁䅷䅁䭁偁䙷䅁䭁佁䬰䅁䭁佁䭷䅁䉁䅁䅁允䅁䅁䅕歯㉗⼸唳䑹䴸䅉䅅䅁䕁䅁䅁睁䵁䅁䅁权权兂䅁权牄权䅁权睂䅂䅁允䅁䅁䅅䅁佁䉁䅑䅁穁䑁䅁李祁䑁䅁䅍睁䑁䅁䅍䅁䅁杷允䅁䅁䅑䅁䑁䅁䅷䅁䭁䅁䝳䅁䭁佁䭙䅁䭁䡁䕯䅁䉁䅁䅁允䅁䅁䅯睒䅁䅁杷允䅁䅁䅑䅁䑁䅁䅷䅁䭁䑁䙑䅁䭁佁䭯䅁䭁䥁䕕䅁䉁䅁䅁允䅁䅁䄴䅄䅁䑁䅅杌睁䑁䅑兎䅁䅁杷允䅁䅁䅑䅁䑁䅁䅷䅁䭁䕁䙷䅁䭁佁䭫䅁䭁䡁䕅䅁䉁䅁䅁允䅁䅁䅕䅁䅁佁癃䕅䵅䅉䅅䅁䕁䅁䅁睁䵁䅁䅁权坃䅁䅁权剁䅁䅁权䙁䅁䅁允䅁䅁䅅䅁佁䉁䅑䅁硁䑁䅣李穁䑁䅣免睁䑁䅁䅍䅁䅁杷允䅁䅁䅑䅁䑁䅁䅷䅁䭁䉁䘸䅁䭁佁䭯䅁䭁䥁䕍䅁䉁䅁䅁允䅁䅁䅯睒䅁䅁杷允䅁䅁䅑䅁䑁䅁䅷䅁䭁䩁䕕䅁䭁佁䭯䅁䭁䡁䕅䅁䉁䅁䅁允䅁䅁䄴䅄䅁䑁䅅杌㕁䑁䅣兏䅁䅁杷允䅁䅁䅑䅁䑁䅁䅷䅁䭁䅁䘰䅁䭁佁䭯䅁䭁佁䭷䅁䉁䅁䅁允䅁䅁䅯睒䅁䅁杷允䅁䅁䅑䅁䑁䅁䅷䅁䭁䵁䙯䅁䭁佁䭳䅁䭁佁䭷䅁䉁䅁䅁允䅁䅁䄴䅆䅁䑁䅅兎㍁䑁䅕免㑁䑁䅕䅎祁䅁䅁䍄䉁䅁䅁䅂䅁䅁䅍䅄䅁䅁䅯䅈䅕䅁䅯眵䅯䅁䅯䄷䅯䅁䅅䅁䉁䅁䅁兂剂䝈晢㙮洴䅑杷允䅁䅁䅑䅁䑁䅁䅷䅁䭁䥁䉕䅁䭁䅁䅑䅁䭁䅁䍑䅁䉁䅁䅁允䅁䅁䅕䅁䅁䙁㡬歚䵅䅉䅅䅁䕁䅁䅁睁䵁䅁䅁权楂兂䅁权煄权䅁权瑂䅂䅁允䅁䅁䅅䅁佁䅁䅷䅁祁䍁䄴免穁䑁䅅䅁䵁䅉䅅䅁䑁䅁䅁睁䵁䅁䅁权㥄兂䅁权敁杂䅁允䅁䅁䅅䅁䭁䥁䠴䅁䵁䅉䅅䅁䕁䅁䅁睁䵁䅁䅁权坄䅁䅁权䭁䅁䅁权䙁䅁䅁允䅁䅁䅅䅁䙁䱁敧敨剴䅵䅤䍄䉁䅁䅁䅂䅁䅁䅍䅄䅁䅁䅯充䅕䅁䅯儷䅯䅁䅯䄷䅯䅁䅅䅁䉁䅁䅁兂硂児塲㍯噄睐杷允䅁䅁䅑䅁䑁䅁䅷䅁䭁䩁䙉䅁䭁佁䭧䅁䭁䥁䕍䅁䉁䅁䅁允䅁䅁䄴杄䅁䑁䅉杍畁䑁䅑䅎㕁䅁䅁䍄䉁䅁䅁䅂䅁䅁䅍䅄䅁䅁䅯睪䅕䅁䅯眵䅯䅁䅯兢䅑䅁䅅䅁䉁䅁䅁兂䑃䵷桱噒㕙䅑杷允䅁䅁䅑䅁䑁䅁䅷䅁䭁乁䕉䅁䭁佁䬴䅁䭁䡁䕁䅁䉁䅁䅁允䅁䅁䅕䅁䅁䥁啃ぁ䵅䅉䅅䅁䕁䅁䅁睁䵁䅁䅁权湂兂䅁权煄权䅁权獄权䅁允䅁䅁䅅䅁佁䅁䅯䅁睁䍁䄴免祁䅁䅁䍄䉁䅁䅁䅂䅁䅁䅍䅄䅁䅁䅯睔䅕䅁䅯朷䅯䅁䅯䅣䅑䅁䅅䅁䉁䅁䅁兂䅁䅁䅁䩍契兑杷允䅁䅁䅑䅁䑁䅁䅷䅁䭁䥁䙉䅁䭁佁䭫䅁䭁䡁䕁䅁䉁䅁䅁允䅁䅁䅕䅁䅁䍁婄〷䵁䅉䅅䅁䕁䅁䅁睁䵁䅁䅁权牃䅁䅁权䭁䅁䅁权䙁䅁䅁允䅁䅁䅅䅁䙁䥁牘払敧剂䅆䍄䉁䅁䅁睁䅁䅁䅍䅄䅁䅁䅯共䅕䅁䅯䅈䅙䅁䅅䅁䉁䅁䅁权䱃杂䅁䍄䉁䅁䅁䅂䅁䅁䅍䅄䅁䅁䅯六䅑䅁䅯朶䅯䅁䅯全䅑䅁䅅䅁䉁䅁䅁杄䵁䅁䅁杍畁䑁䅅免ㅁ䅁䅁䍄䉁䅁䅁䅂䅁䅁䅍䅄䅁䅁䅯睆䅅䅁䅯䅂䅁䅁䅯兂䅁䅁䅅䅁䉁䅁䅁兂䅁䅁䅄楴噎兑杷允䅁䅁䅑䅁䑁䅁䅷䅁䭁偁䕫䅁䭁佁䬴䅁䭁䡁䔰䅁䉁䅁䅁允䅁䅁䅕䅁䅁䅁䅁䔫䵁䅉䅅䅁䕁䅁䅁睁䵁䅁䅁权扃兂䅁权湄权䅁权㙂䅂䅁允䅁䅁䅅䅁䙁乁橥䑣䬰祬䅚䍄䉁䅁䅁䅂䅁䅁䅍䅄䅁䅁䅯杤䅕䅁䅯朷䅯䅁䅯睢䅑䅁䅅䅁䉁䅁䅁兂䅁䅁䅁䉁䉣兑杷允䅁䅁䅑䅁䑁䅁䅷䅁䭁䍁䅕䅁䭁䅁䅯䅁䭁䅁䅕䅁䉁䅁䅁允䅁䅁䅕牡へ硫䕩啈䵁䅉䅅䅁䕁䅁䅁睁䵁䅁䅁权湃兂䅁权湄权䅁权硂䅂䅁允䅁䅁䅅䅁䙁䉁䘫ㄶ㑇楈䄱䍄䉁䅁䅁䅂䅁䅁䅍䅄䅁䅁䅯睒䄸䅁䅯䄶䅯䅁䅯全䅑䅁䅅䅁䉁䅁䅁杄䵁䅁䅁杍㉁䍁䄴睍㉁䅁䅁䍄䉁䅁䅁䅂䅁䅁䅍䅄䅁䅁䅯兴䅑䅁䅯朶䅯䅁䅯兢䅑䅁䅅䅁䉁䅁䅁杄䵁䅁䅁免畁䑁䅁睍㉁䅁䅁䍄䉁䅁䅁䅂䅁䅁䅍䅄䅁䅁䅯兓䅕䅁䅯儶䅯䅁䅯兢䅑䅁䅅䅁䉁䅁䅁兂䅁䅁䅁䙧睶䅑杷允䅁䅁䅑䅁䑁䅁䅷䅁䭁䩁䙯䅁䭁佁䭧䅁䭁䝁䔰䅁䉁䅁䅁允䅁䅁䄴杄䅁䑁䅍睎畁䑁䅕李ㅁ䅁䅁䍄䉁䅁䅁䅂䅁䅁䅍䅄䅁䅁䅯睔䅁䅁䅯允䅉䅁䅯杁䅉䅁䅅䅁䉁䅁䅁兂䭁㑰㉆敶啘䅑杷允䅁䅁䅑䅁䑁䅁䅷䅁䭁偁䘰䅁䭁佁䭫䅁䭁䡁䕁䅁䉁䅁䅁允䅁䅁䅕䅁䅁䅁慃䔰䵁䅉䅅䅁䑁䅁䅁睁䵁䅁䅁权偄䅂䅁权歁杂䅁允䅁䅁䅅䅁䭁䭁倰䅁䵁䅉䅅䅁䕁䅁䅁睁䵁䅁䅁权穁䅁䅁权剁䅁䅁权䕁杁䅁允䅁䅁䅅䅁佁䉁䅉䅁㕁䑁䅁䅎睁䑁䅫䅍睁䑁䅁䅁䵁䅉䅅䅁䕁䅁䅁睁䵁䅁䅁权湂兂䅁权浄权䅁权瑂䅂䅁允䅁䅁䅅䅁佁䅁䅷䅁睁䍁䄴䅏㑁䑁䅑䅁䵁䅉䅅䅁䕁䅁䅁睁䵁䅁䅁权流兂䅁权瑄权䅁权瑂䅂䅁允䅁䅁䅅䅁䙁䙁歰㥏倹摪⽣䍄䉁䅁䅁䅂䅁䅁䅍䅄䅁䅁䅯兢䅁䅁䅯充䅁䅁䅯兂䅁䅁䅅䅁䉁䅁䅁杄坁䅁䅁免㍁䑁䅣睎睁䑁䅁䅍睁䑁䅁䅍䅁䅁杷允䅁䅁䅑䅁䑁䅁䅷䅁䭁䵁䉳䅁䭁䉁䅅䅁䭁䅁䅕䅁䉁䅁䅁允䅁䅁䄴䅆䅁䑁䅉免㑁䑁䅅䅏睁䑁䅁䅍睁䅁䅁䍄䉁䅁䅁䅂䅁䅁䅍䅄䅁䅁䅯兖䄸䅁䅯权䅁䅁䅯䅂䅉䅁䅅䅁䉁䅁䅁兂䵁楁䡵瑆煮睶杷允䅁䅁䅑䅁䑁䅁䅷䅁䭁䙁䙅䅁䭁䉁䜸䅁䭁䍁䝁䅁䉁䅁䅁允䅁䅁䅯䅶䅧䅁杷允䅁䅁䅑䅁䑁䅁䅷䅁䭁䭁䈰䅁䭁䅁䅑䅁䭁䅁䍑䅁䉁䅁䅁允䅁䅁䅕䅁䅁䵁獔ぐ䵅䅉䅅䅁䑁䅁䅁睁䵁䅁䅁权䍁兂䅁权流杂䅁允䅁䅁䅅䅁佁䅁䄴䅁硁䑁䅁杍畁䑁䅉杍䅁䅁杷允䅁䅁䅑䅁䑁䅁䅷䅁䭁乁䙕䅁䭁佁䭣䅁䭁䝁䔰䅁䉁䅁䅁允䅁䅁䅕䱸灹煊㥦が䵁䅉䅅䅁䕁䅁䅁睁䵁䅁䅁权䉄䅂䅁权畄权䅁权睂䅂䅁允䅁䅁䅅䅁䙁䅁䅁䅁杁睲䉴䍄䉁䅁䅁䅂䅁䅁䅍䅄䅁䅁䅯睋䄸䅁䅯䄶䅯䅁䅯睧䅑䅁䅅䅁䉁䅁䅁杄允䅁䅁兌祁䑁䅉杌㑁䑁䅑杍䅁䅁杷允䅁䅁䅑䅁䑁䅁䅷䅁䭁䑁䘴䅁䭁佁䭯䅁䭁佁䭷䅁䉁䅁䅁允䅁䅁䄴䅄䅁䑁䅅杌㉁䑁䅫兎䅁䅁杷允䅁䅁䅑䅁䑁䅁䅷䅁䭁佁䙅䅁䭁佁䭳䅁䭁䥁䕍䅁䉁䅁䅁允䅁䅁䄴杅䅁䑁䅙䅎祁䑁䅙李穁䑁䅍免䅁䅁杷允䅁䅁䅑䅁䑁䅁䅷䅁䭁䵁䙕䅁䭁佁䬴䅁䭁䥁䕕䅁䉁䅁䅁允䅁䅁䅕䅁䅁䩁穄歉䵅䅉䅅䅁䑁䅁䅁睁䵁䅁䅁权㉂兂䅁权敁杂䅁允䅁䅁䅅䅁䭁䡁䥑䅁䵁䅉䅅䅁䕁䅁䅁睁䵁䅁䅁权坄䅂䅁权牄权䅁权瑂䅂䅁允䅁䅁䅅䅁䭁䕁䅣䅁䵁䅉䅅䅁䕁䅁䅁睁䵁䅁䅁权䍄䅂䅁权灄权䅁权䑃䅂䅁允䅁䅁䅅䅁䙁䅁䅁䅁䅁⭩䅴䍄䉁䅁䅁䅂䅁䅁䅍䅄䅁䅁䅯朹䅑䅁䅯眵䅯䅁䅯全䅑䅁䅅䅁䉁䅁䅁兂潃歸㍳捩汅䅑杷允䅁䅁䅑䅁䑁䅁䅷䅁䭁䥁䘰䅁䭁佁䭣䅁䭁䝁䔸䅁䉁䅁䅁允䅁䅁䅕䭃捷浗㝑商䵁䅉䅅䅁䕁䅁䅁睁䵁䅁䅁权あ䅁䅁权䕁䅁䅁权䙁䅁䅁允䅁䅁䅅䅁䙁䅁䅁䅁䵃㉌䉤䍄䉁䅁䅁䅂䅁䅁䅍䅄䅁䅁䅯兦䅕䅁䅯儷䅯䅁䅯睢䅑䅁䅅䅁䉁䅁䅁兂䭃婕睋浬杺睐杷允䅁䅁䅑䅁䑁䅁䅷䅁䭁䕁䈴䅁䭁䅁䅯䅁䭁䅁䅕䅁䉁䅁䅁允䅁䅁䅕䅄牉硨婚う䵁䅉䅅䅁䕁䅁䅁睁䵁䅁䅁权潄䅂䅁权潄权䅁权㥂䅂䅁允䅁䅁䅅䅁佁䅁䄴䅁硁䑁䅁杌祁䑁䅙杍䅁䅁杷允䅁䅁䅍䅁䑁䅁䅷䅁䭁䑁䙷䅁䭁䍁䝙䅁䉁䅁䅁允䅁䅁䄴杄䅁䑁䅅䅍ㅁ䍁䄴䅎ㅁ䅁䅁䍄䉁䅁䅁䅂䅁䅁䅍䅄䅁䅁䅯眲䅕䅁䅯䄶䅯䅁䅯睢䅑䅁䅅䅁䉁䅁䅁杄佁䅁䅁睍穁䍁䄴睎ぁ䑁䅧䅁䵁䅉䅅䅁䕁䅁䅁睁䵁䅁䅁权㍄允䅁权䕁䅁䅁权䕁杁䅁允䅁䅁䅅䅁䙁䅁䅁䵁桨䱊䉆䍄䉁䅁䅁䅂䅁䅁䅍䅄䅁䅁䅯杂䅙䅁䅯儷䅯䅁䅯兣䅑䅁䅅䅁䉁䅁䅁兂䭁㘱睎児㝲睐杷允䅁䅁䅑䅁䑁䅁䅷䅁䭁乁䙳䅁䭁佁䭳䅁䭁䥁䕍䅁䉁䅁䅁允䅁䅁䄴杅䅁䑁䅍兎穁䑁䅧免ぁ䑁䅁䅍䅁䅁杷允䅁䅁䅑䅁䑁䅁䅷䅁䭁䍁䙍䅁䭁佁䭯䅁䭁䥁䕍䅁䉁䅁䅁允䅁䅁䄴䅄䅁䑁䅁杌硁䑁䅉睎䅁䅁杷允䅁䅁䅑䅁䑁䅁䅷䅁䭁乁䙣䅁䭁佁䭙䅁䭁䥁䕕䅁䉁䅁䅁允䅁䅁䄴权䅁䑁䅅杌ぁ䑁䅙䅁䵁䅉䅅䅁䕁䅁䅁睁䵁䅁䅁权杂兂䅁权灄权䅁权獄权䅁允䅁䅁䅅䅁䙁䅁䅁䅁兂⽶䅰䍄䉁䅁䅁䅂䅁䅁䅍䅄䅁䅁䅯杊䅕䅁䅯儶䅯䅁䅯睢䅑䅁䅅䅁䉁䅁䅁兂䅁䅁䅁䅒摑兑杷允䅁䅁䅑䅁䑁䅁䅷䅁䭁䕁䅫䅁䭁䅁䍅䅁䭁䅁䍍䅁䉁䅁䅁允䅁䅁䅕升㑇奉䅇䔰䵁䅉䅅䅁䕁䅁䅁睁䵁䅁䅁权䵄䅁䅁权剁䅁䅁权䙁䅁䅁允䅁䅁䅅䅁佁䉁䅙䅁祁䑁䅁兏硁䑁䅣䅏祁䑁䅁䅍睁䅁䅁䍄䉁䅁䅁䅂䅁䅁䅍䅄䅁䅁䅯䅂䅅䅁䅯权䅁䅁䅯兂䅁䅁䅅䅁䉁䅁䅁兂⽂牡へ硫㙪睐杷允䅁䅁䅑䅁䑁䅁䅷䅁䭁䵁䕅䅁䭁佁䭳䅁䭁䡁䕁䅁䉁䅁䅁允䅁䅁䄴䅆䅁䑁䅅杍㑁䑁䅙睎ぁ䑁䅁䅍睁䅁䅁䍄䉁䅁䅁䅂䅁䅁䅍䅄䅁䅁䅯眴䅕䅁䅯朷䅯䅁䅯全䅑䅁䅅䅁䉁䅁䅁兂䅁䅁䅁䥍㡄䅑杷允䅁䅁䅑䅁䑁䅁䅷䅁䭁䉁䘴䅁䭁佁䭙䅁䭁䝁䔰䅁䉁䅁䅁允䅁䅁䅯睒䅁䅁杷允䅁䅁䅍䅁䑁䅁䅷䅁䭁乁䕙䅁䭁䉁䜴䅁䉁䅁䅁允䅁䅁䅯杣䅙䅁杷允䅁䅁䅑䅁䑁䅁䅷䅁䭁䕁䙙䅁䭁佁䭫䅁䭁䡁䕁䅁䉁䅁䅁允䅁䅁䅕䅁䅁䥁時䕺䵁䅉䅅䅁䕁䅁䅁睁䵁䅁䅁权摄允䅁权䉁杁䅁权䑁杁䅁允䅁䅁䅅䅁䙁䩁㝃䅪䍶㠸䅚䍄䉁䅁䅁䅂䅁䅁䅍䅄䅁䅁䅯其䅑䅁䅯儶䅯䅁䅯来䅑䅁䅅䅁䉁䅁䅁兂䅁䅁䅁䵁畐䅑杷允䅁䅁䅑䅁䑁䅁䅷䅁䭁䍁䙕䅁䭁佁䭙䅁䭁䝁䔰䅁䉁䅁䅁允䅁䅁䄴权䅁䑁䅍杌硁䑁䅍䅁䵁䅉䅅䅁䕁䅁䅁睁䵁䅁䅁权㝂兂䅁权灄权䅁权睂䅂䅁允䅁䅁䅅䅁䙁䅁䅁䅁䅁景䅎䍄䉁䅁䅁䅂䅁䅁䅍䅄䅁䅁䅯䅭䅕䅁䅯朵䅯䅁䅯睢䅑䅁䅅䅁䉁䅁䅁杄䵁䅁䅁杍畁䑁䅁䅏ㅁ䅁䅁䍄䉁䅁䅁䅂䅁䅁䅍䅄䅁䅁䅯杴䅕䅁䅯儷䅯䅁䅯来䅑䅁䅅䅁䉁䅁䅁兂㝁〳丫㉬匷睐杷允䅁䅁䅑䅁䑁䅁䅷䅁䭁䡁䙙䅁䭁佁䭣䅁䭁䡁䕅䅁䉁䅁䅁允䅁䅁䅕䕧䅊慉允䕉䵁䅉䅅䅁䕁䅁䅁睁䵁䅁䅁权⽁兂䅁权浄权䅁权䙃䅂䅁允䅁䅁䅅䅁佁䅁䅯䅁㉁䍁䄴李㕁䅁䅁䍄䉁䅁䅁䅂䅁䅁䅍䅄䅁䅁䅯杄䅙䅁䅯儷䅯䅁䅯来䅑䅁䅅䅁䉁䅁䅁兂䕁杖琴灳爳睐杷允䅁䅁䅑䅁䑁䅁䅷䅁䭁䱁䔴䅁䭁佁䬰䅁䭁䡁䕁䅁䉁䅁䅁允䅁䅁䅕噰䵕ㅺ乙吶䴸䅉䅅䅁䕁䅁䅁睁䵁䅁䅁权慃兂䅁权煄权䅁权瑂䅂䅁允䅁䅁䅅䅁佁䅁䅷䅁睁䍁䄴免㑁䑁䅣䅁䵁䅉䅅䅁䕁䅁䅁睁䵁䅁䅁权佄兂䅁权湄权䅁权瑂䅂䅁允䅁䅁䅅䅁䙁䅁塲㍯㥁桃䅎䍄䉁䅁䅁䅂䅁䅁䅍䅄䅁䅁䅯杸䅑䅁䅯眵䅯䅁䅯兣䅑䅁䅅䅁䉁䅁䅁兂奂扏䥔牤娴䅑杷允䅁䅁䅑䅁䑁䅁䅷䅁䭁䝁䙷䅁䭁佁䬰䅁䭁䥁䕍䅁䉁䅁䅁允䅁䅁䅕場啯歲桦橹䴸䅉䅅䅁䕁䅁䅁睁䵁䅁䅁权权䅂䅁权湄权䅁权䑃䅂䅁允䅁䅁䅅䅁䙁偁卌坔光䈲䅸䍄䉁䅁䅁䅂䅁䅁䅍䅄䅁䅁䅯䅳䅁䅁䅯权䅁䅁䅯兂䅁䅁䅅䅁䉁䅁䅁兂䱄啯㉗⼸樰䅑杷允䅁䅁䅑䅁䑁䅁䅷䅁䭁䩁䕷䅁䭁䉁䜸䅁䭁䍁䝁䅁䉁䅁䅁允䅁䅁䅯杬䅙䅁杷允䅁䅁䅑䅁䑁䅁䅷䅁䭁䵁䙉䅁䭁佁䭧䅁䭁䝁䔰䅁䉁䅁䅁允䅁䅁䅯睒䅁䅁杷允䅁䅁䅑䅁䑁䅁䅷䅁䭁䭁䕍䅁䭁佁䭣䅁䭁䝁䔰䅁䉁䅁䅁允䅁䅁䅕挲㌷⭕汏稸䴸䅉䅅䅁䕁䅁䅁睁䵁䅁䅁权慂允䅁权䭁䅁䅁权䕁杁䅁允䅁䅁䅅䅁䙁䵁䱤㑎䉬䅙䅨䍄䉁䅁䅁䅂䅁䅁䅍䅄䅁䅁䅯睸䅕䅁䅯眵䅯䅁䅯睧䅑䅁䅅䅁䉁䅁䅁兂噄佥浫免噧䅑杷允䅁䅁䅑䅁䑁䅁䅷䅁䭁乁䅣䅁䭁䅁䅯䅁䭁䅁䅕䅁䉁䅁䅁允䅁䅁䅕敢㝦晱午ぁ䵁䅉䅅䅁䑁䅁䅁睁䵁䅁䅁权橃兂䅁权敁杂䅁允䅁䅁䅅䅁䭁䑁䝑䅁䵁䅉䅅䅁䕁䅁䅁睁䵁䅁䅁权奁䅁䅁权䕁䅁䅁权䕁杁䅁允䅁䅁䅅䅁䙁䅁䅁䅁煄〯䉰䍄䉁䅁䅁䅂䅁䅁䅍䅄䅁䅁䅯䅆䅕䅁䅯朵䅯䅁䅯睢䅑䅁䅅䅁䉁䅁䅁杄䵁䅁䅁䅏畁䑁䅉䅎硁䅁䅁䍄䉁䅁䅁䅂䅁䅁䅍䅄䅁䅁䅯兦䅕䅁䅯眵䅯䅁䅯兢䅑䅁䅅䅁䉁䅁䅁兂塄低㉉䉅䈴䅑杷允䅁䅁䅑䅁䑁䅁䅷䅁䭁偁䕯䅁䭁佁䭯䅁䭁䝁䔰䅁䉁䅁䅁允䅁䅁䄴䅄䅁䑁䅁杌硁䑁䅁䅏䅁䅁杷允䅁䅁䅑䅁䑁䅁䅷䅁䭁偁䕍䅁䭁佁䭣䅁䭁䝁䔸䅁䉁䅁䅁允䅁䅁䅕洷灧佥䨫稸䴸䅉䅅䅁䕁䅁䅁睁䵁䅁䅁权㕄允䅁权䕁䅁䅁权䙁䅁䅁允䅁䅁䅅䅁䙁䅁䅁䅁捁啤䉒䍄䉁䅁䅁睁䅁䅁䅍䅄䅁䅁䅯朴䅑䅁䅯䅇䅙䅁䅅䅁䉁䅁䅁权㕁杂䅁䍄䉁䅁䅁䅂䅁䅁䅍䅄䅁䅁䅯公䅑䅁䅯朶䅯䅁䅯䄷䅯䅁䅅䅁䉁䅁䅁权䡂䅁䅁䍄䉁䅁䅁䅂䅁䅁䅍䅄䅁䅁䅯杢䅕䅁䅯䄶䅯䅁䅯兣䅑䅁䅅䅁䉁䅁䅁杄䵁䅁䅁免畁䑁䅫免ㅁ䅁䅁䍄䉁䅁䅁䅂䅁䅁䅍䅄䅁䅁䅯儯䅕䅁䅯䄶䅯䅁䅯兣䅑䅁䅅䅁䉁䅁䅁杄佁䅁䅁免ㅁ䍁䄴䅎硁䑁䅕䅁䵁䅉䅅䅁䕁䅁䅁睁䵁䅁䅁权乃䅂䅁权牄权䅁权瑂䅂䅁允䅁䅁䅅䅁佁䉁䅉䅁穁䑁䅁睎睁䑁䅁䅍睁䑁䅁䅁䵁䅉䅅䅁䕁䅁䅁睁䵁䅁䅁权硄䅂䅁权潄权䅁权㥂䅂䅁允䅁䅁䅅䅁䭁䕁䅣䅁䵁䅉䅅䅁䕁䅁䅁睁䵁䅁䅁权汃兂䅁权晁杂䅁权杁杂䅁允䅁䅁䅅䅁䭁䭁䜰䅁䵁䅉䅅䅁䑁䅁䅁睁䵁䅁䅁权䱃䅂䅁权流杂䅁允䅁䅁䅅䅁佁䅁䄴䅁硁䑁䅁兎畁䑁䅉杍䅁䅁杷允䅁䅁䅑䅁䑁䅁䅷䅁䭁偁䈴䅁䭁䅁䅯䅁䭁䅁䅕䅁䉁䅁䅁允䅁䅁䅕硫䕧杖琴商䵁䅉䅅䅁䕁䅁䅁睁䵁䅁䅁权䥄兂䅁权晁杂䅁权杁杂䅁允䅁䅁䅅䅁䭁䕁䤴䅁䵁䅉䅅䅁䕁䅁䅁睁䵁䅁䅁权⭄允䅁权䉁杁䅁权䙁杁䅁允䅁䅁䅅䅁䙁䝁煄村奣久䄹䍄䉁䅁䅁䅂䅁䅁䅍䅄䅁䅁䅯䄯䅅䅁䅯允䅉䅁䅯杁䅉䅁䅅䅁䉁䅁䅁兂䱁湂䑸婫硺䅑杷允䅁䅁䅑䅁䑁䅁䅷䅁䭁䱁䙁䅁䭁佁䭧䅁䭁䝁䔰䅁䉁䅁䅁允䅁䅁䄴杄䅁䑁䅉兏畁䑁䅉兏ぁ䅁䅁䍄䉁䅁䅁䅂䅁䅁䅍䅄䅁䅁䅯典䅑䅁䅯䄶䅯䅁䅯兣䅑䅁䅅䅁䉁䅁䅁杄佁䅁䅁免ㅁ䍁䄴杍㉁䑁䅣䅁䵁䅉䅅䅁䕁䅁䅁睁䵁䅁䅁权㥃䅁䅁权䭁䅁䅁权䕁杁䅁允䅁䅁䅅䅁䙁䡁⭥确癯昳⽁䍄䉁䅁䅁䅂䅁䅁䅍䅄䅁䅁䅯睑䅕䅁䅯儷䅯䅁䅯兢䅑䅁䅅䅁䉁䅁䅁兂杂搵楁⼲坮睐杷允䅁䅁䅑䅁䑁䅁䅷䅁䭁䍁䅉䅁䭁䅁䅯䅁䭁䅁䍑䅁䉁䅁䅁允䅁䅁䅕搵楁⼲⭬歄䵁䅉䅅䅁䕁䅁䅁睁䵁䅁䅁权塄䅂䅁权煄权䅁权䙃䅂䅁允䅁䅁䅅䅁佁䅁䅷䅁硁䍁䄴杍ぁ䑁䅍䅁䵁䅉䅅䅁䕁䅁䅁睁䵁䅁䅁权奁允䅁权䉁杁䅁权䙁杁䅁允䅁䅁䅅䅁䙁䩁⭇䥰灷偖䅒䍄䉁䅁䅁䅂䅁䅁䅍䅄䅁䅁䅯睚䅕䅁䅯朷䅯䅁䅯兦䅑䅁䅅䅁䉁䅁䅁兂䅁䅁䅁䉕ㅮ䅑杷允䅁䅁䅑䅁䑁䅁䅷䅁䭁䭁䘰䅁䭁佁䭣䅁䭁䝁䔰䅁䉁䅁䅁允䅁䅁䅕䥘䌯匹捪䕅䵁䅉䅅䅁䕁䅁䅁睁䵁䅁䅁权佁杂䅁权畄权䅁权㙂䅂䅁允䅁䅁䅅䅁䙁䅁䅁䅁潂桍䉆䍄䉁䅁䅁䅂䅁䅁䅍䅄䅁䅁䅯睁䅅䅁䅯充䅁䅁䅯兂䅁䅁䅅䅁䉁䅁䅁杄坁䅁䅁䅎睁䑁䅧睎睁䑁䅁䅍睁䑁䅁䅍䅁䅁杷允䅁䅁䅑䅁䑁䅁䅷䅁䭁䅁䉑䅁䭁䉁䅅䅁䭁䅁䅕䅁䉁䅁䅁允䅁䅁䄴䅆䅁䑁䅕䅎㑁䑁䅣杍㕁䑁䅁䅍睁䅁䅁䍄䉁䅁䅁䅂䅁䅁䅍䅄䅁䅁䅯䄳䅑䅁䅯眶䅯䅁䅯全䅑䅁䅅䅁䉁䅁䅁杄十䅁䅁䅎祁䑁䅣睎硁䑁䅧䅍祁䅁䅁䍄䉁䅁䅁䅂䅁䅁䅍䅄䅁䅁䅯兺䅑䅁䅯朶䅯䅁䅯䅣䅑䅁䅅䅁䉁䅁䅁杄䭁䅁䅁免畁䑁䅁䅏䅁䅁杷允䅁䅁䅑䅁䑁䅁䅷䅁䭁䭁䄰䅁䭁䉁䅅䅁䭁䅁䅕䅁䉁䅁䅁允䅁䅁䄴䅆䅁䑁䅫李睁䑁䅫䅍睁䑁䅁䅍睁䅁䅁䍄䉁䅁䅁䅂䅁䅁䅍䅄䅁䅁䅯杹䅑䅁䅯朵䅯䅁䅯兢䅑䅁䅅䅁䉁䅁䅁杄䭁䅁䅁睍畁䑁䅣李䅁䅁杷允䅁䅁䅑䅁䑁䅁䅷䅁䭁䝁䉧䅁䭁䉁䅅䅁䭁䅁䍑䅁䉁䅁䅁允䅁䅁䄴杆䅁䑁䅅䅎穁䑁䅁李㉁䑁䅁䅍睁䑁䅁䅁䵁䅉䅅䅁䕁䅁䅁睁䵁䅁䅁权⭁兂䅁权瑄权䅁权硂䅂䅁允䅁䅁䅅䅁䙁䑁䩥坑汄䍕䅈䍄䉁䅁䅁䅂䅁䅁䅍䅄䅁䅁䅯睆䅙䅁䅯眶䅯䅁䅯来䅑䅁䅅䅁䉁䅁䅁杄十䅁䅁兎㍁䑁䅣䅎ㅁ䑁䅑䅏㕁䅁䅁䍄䉁䅁䅁䅂䅁䅁䅍䅄䅁䅁䅯睑䅕䅁䅯眶䅯䅁䅯兢䅑䅁䅅䅁䉁䅁䅁杄十䅁䅁睍硁䑁䅉睎硁䑁䅅䅍睁䅁䅁䍄䉁䅁䅁䅂䅁䅁䅍䅄䅁䅁䅯督䅅䅁䅯允䅉䅁䅯杁䅉䅁䅅䅁䉁䅁䅁兂䝁畒佉刲么䅑杷允䅁䅁䅑䅁䑁䅁䅷䅁䭁䑁䙍䅁䭁佁䬰䅁䭁佁䭷䅁䉁䅁䅁允䅁䅁䅕䅁䅁䅁䅁䐹䴸䅉䅅䅁䕁䅁䅁睁䵁䅁䅁权㙁兂䅁权煄权䅁权䑃䅂䅁允䅁䅁䅅䅁佁䅁䅯䅁睁䍁䄴䅏㉁䅁䅁䍄䉁䅁䅁䅂䅁䅁䅍䅄䅁䅁䅯杳䅑䅁䅯儷䅯䅁䅯䄷䅯䅁䅅䅁䉁䅁䅁兂乄䉸晳歘义䅑杷允䅁䅁䅑䅁䑁䅁䅷䅁䭁䱁䕫䅁䭁佁䭯䅁䭁䝁䔰䅁䉁䅁䅁允䅁䅁䄴䅄䅁䑁䅁杌祁䑁䅅李䅁䅁杷允䅁䅁䅑䅁䑁䅁䅷䅁䭁䝁䙣䅁䭁佁䭧䅁䭁䝁䔰䅁䉁䅁䅁允䅁䅁䄴杄䅁䑁䅣杍畁䑁䅫睍㑁䅁䅁䍄䉁䅁䅁䅂䅁䅁䅍䅄䅁䅁䅯睋䅕䅁䅯朵䅯䅁䅯䅣䅑䅁䅅䅁䉁䅁䅁杄䵁䅁䅁免畁䑁䅉杍㍁䅁䅁䍄䉁䅁䅁䅂䅁䅁䅍䅄䅁䅁䅯儯䅑䅁䅯眶䅯䅁䅯全䅑䅁䅅䅁䉁䅁䅁杄啁䅁䅁杍㍁䑁䅉兏睁䑁䅁䅍睁䑁䅁䅁䵁䅉䅅䅁䕁䅁䅁睁䵁䅁䅁权流䅄䅁权浄权䅁权㙂䅂䅁允䅁䅁䅅䅁佁䅁䅷䅁睁䍁䄴兏㑁䑁䅙䅁䵁䅉䅅䅁䕁䅁䅁睁䵁䅁䅁权歂䅁䅁权䕁䅁䅁权䙁䅁䅁允䅁䅁䅅䅁䙁䅁䅁䅁潁商䈱䍄䉁䅁䅁䅂䅁䅁䅍䅄䅁䅁䅯䅭䅅䅁䅯䅂䅁䅁䅯兂䅁䅁䅅䅁䉁䅁䅁兂䅁䅁䅁㡓楂兑杷允䅁䅁䅑䅁䑁䅁䅷䅁䭁䕁䙳䅁䭁佁䬴䅁䭁䡁䔰䅁䉁䅁䅁允䅁䅁䅕䅁䅁偁㑷啅䵅䅉䅅䅁䕁䅁䅁睁䵁䅁䅁权楃䅂䅁权畄权䅁权㥂䅂䅁允䅁䅁䅅䅁䙁䅁䅁䅁兄⽔䅂䍄䉁䅁䅁䅂䅁䅁䅍䅄䅁䅁䅯兂䅙䅁䅯眵䅯䅁䅯兣䅑䅁䅅䅁䉁䅁䅁兂噄佥浫奍啧䅑杷允䅁䅁䅑䅁䑁䅁䅷䅁䭁䉁䙕䅁䭁佁䭫䅁䭁䡁䕁䅁䉁䅁䅁允䅁䅁䅕䅁䅁䭁䩂䔹䵁䅉䅅䅁䕁䅁䅁睁䵁䅁䅁权灂兂䅁权湄权䅁权睂䅂䅁允䅁䅁䅅䅁䙁乁倹婪畤桫䅚䍄䉁䅁䅁䅂䅁䅁䅍䅄䅁䅁䅯䅉䅅䅁䅯充䅁䅁䅯兂䅁䅁䅅䅁䉁䅁䅁杄啁䅁䅁免㉁䑁䅙睍睁䑁䅁䅍睁䑁䅁䅁䵁䅉䅅䅁䕁䅁䅁睁䵁䅁䅁权㑃䅁䅁权䉁杁䅁权䍁杁䅁允䅁䅁䅅䅁䙁乁䩈婴獖乂䅨䍄䉁䅁䅁䅂䅁䅁䅍䅄䅁䅁䅯兴䅕䅁䅯䄶䅯䅁䅯睧䅑䅁䅅䅁䉁䅁䅁杄佁䅁䅁杍祁䍁䄴兎硁䑁䅕䅁䵁䅉䅅䅁䕁䅁䅁睁䵁䅁䅁权䥂兂䅁权牄权䅁权瑂䅂䅁允䅁䅁䅅䅁佁䉁䅉䅁ぁ䑁䅙睎ぁ䑁䅧杍硁䑁䅍䅁䵁䅉䅅䅁䕁䅁䅁睁䵁䅁䅁权䡃兂䅁权灄权䅁权㙂䅂䅁允䅁䅁䅅䅁䙁䅁䅁䅁䅁⭃䅎䍄䉁䅁䅁䅂䅁䅁䅍䅄䅁䅁䅯朳䅑䅁䅯朷䅯䅁䅯兣䅑䅁䅅䅁䉁䅁䅁兂䅁䅁䅁䕷䥯具杷允䅁䅁䅑䅁䑁䅁䅷䅁䭁乁䙍䅁䭁佁䭳䅁䭁䥁䕕䅁䉁䅁䅁允䅁䅁䄴䅆䅁䑁䅅兎㑁䑁䅁䅍睁䑁䅁䅍睁䅁䅁䍄䉁䅁䅁䅂䅁䅁䅍䅄䅁䅁䅯六䅅䅁䅯允䅉䅁䅯兂䅉䅁䅅䅁䉁䅁䅁兂湂㑮䵗㜱睲䅑杷允䅁䅁䅑䅁䑁䅁䅷䅁䭁䑁䄰䅁䭁䅁䅑䅁䭁䅁䅕䅁䉁䅁䅁允䅁䅁䅕䅁䅁䠰卖歳䵅䅉䅅䅁䕁䅁䅁睁䵁䅁䅁权煁允䅁权剁䅁䅁权䙁䅁䅁允䅁䅁䅅䅁佁䉁䅑䅁硁䑁䅍睍㍁䑁䅁䅍睁䑁䅁䅍䅁䅁杷允䅁䅁䅑䅁䑁䅁䅷䅁䭁䱁䙣䅁䭁佁䭯䅁䭁䥁䕕䅁䉁䅁䅁允䅁䅁䄴䅄䅁䑁䅉杌祁䑁䅣䅏䅁䅁杷允䅁䅁䅑䅁䑁䅁䅷䅁䭁䱁䕁䅁䭁佁䭧䅁䭁䝁䔸䅁䉁䅁䅁允䅁䅁䄴杄䅁䑁䅉兏畁䑁䅣䅎㍁䅁䅁䍄䉁䅁䅁䅂䅁䅁䅍䅄䅁䅁䅯睁䅙䅁䅯眶䅯䅁䅯兦䅑䅁䅅䅁䉁䅁䅁杄十䅁䅁䅏㉁䑁䅙睍㕁䑁䅁䅍睁䅁䅁䍄䉁䅁䅁䅂䅁䅁䅍䅄䅁䅁䅯眫䅁䅁䅯允䅉䅁䅯睁䅉䅁䅅䅁䉁䅁䅁兂䉁灢㉊奒塌䅑杷允䅁䅁䅑䅁䑁䅁䅷䅁䭁乁䕙䅁䭁佁䭧䅁䭁䡁䕁䅁䉁䅁䅁允䅁䅁䄴杄䅁䑁䅑䅏畁䑁䅅李㕁䅁䅁䍄䉁䅁䅁䅂䅁䅁䅍䅄䅁䅁䅯儯䅑䅁䅯朶䅯䅁䅯䅣䅑䅁䅅䅁䉁䅁䅁杄䭁䅁䅁䅍畁䑁䅑䅏䅁䅁杷允䅁䅁䅑䅁䑁䅁䅷䅁䭁䅁䙁䅁䭁佁䭯䅁䭁䥁䕕䅁䉁䅁䅁允䅁䅁䄴䅄䅁䑁䅁杌㑁䑁䅕免䅁䅁杷允䅁䅁䅑䅁䑁䅁䅷䅁䭁偁䙁䅁䭁佁䭙䅁䭁佁䭷䅁䉁䅁䅁允䅁䅁䅯睒䅁䅁杷允䅁䅁䅑䅁䑁䅁䅷䅁䭁乁䙳䅁䭁佁䭯䅁䭁䝁䔰䅁䉁䅁䅁允䅁䅁䄴䅄䅁䑁䅁杌ㅁ䑁䅅䅎䅁䅁杷允䅁䅁䅑䅁䑁䅁䅷䅁䭁䍁䘰䅁䭁佁䭳䅁䭁䥁䕕䅁䉁䅁䅁允䅁䅁䄴杅䅁䑁䅉睎ㅁ䑁䅅睎穁䑁䅅睍䅁䅁杷允䅁䅁䅑䅁䑁䅁䅷䅁䭁䕁䙣䅁䭁佁䭙䅁䭁䥁䕍䅁䉁䅁䅁允䅁䅁䄴权䅁䑁䅑杌㍁䑁䅣䅁䵁䅉䅅䅁䕁䅁䅁睁䵁䅁䅁权⽄兂䅁权潄权䅁权獄权䅁允䅁䅁䅅䅁䭁䕁䅣䅁䵁䅉䅅䅁䕁䅁䅁睁䵁䅁䅁权䍃兂䅁权潄权䅁权䑃䅂䅁允䅁䅁䅅䅁佁䅁䄴䅁硁䑁䅕杌㉁䑁䅧兎䅁䅁杷允䅁䅁䅑䅁䑁䅁䅷䅁䭁䩁䕫䅁䭁佁䬴䅁䭁䡁䔰䅁䉁䅁䅁允䅁䅁䅕䅁䅁䡁浃䴹䵁䅉䅅䅁䕁䅁䅁睁䵁䅁䅁权捄䅁䅁权䉁杁䅁权䑁杁䅁允䅁䅁䅅䅁䙁䭁䄹伹協摬䅆䍄䉁䅁䅁䅂䅁䅁䅍䅄䅁䅁䅯䄰䅑䅁䅯朶䅯䅁䅯䄷䅯䅁䅅䅁䉁䅁䅁权䡂䅁䅁䍄䉁䅁䅁䅂䅁䅁䅍䅄䅁䅁䅯睄䅅䅁䅯允䅉䅁䅯兂䅉䅁䅅䅁䉁䅁䅁兂噁睘䝢奴琷䅑杷允䅁䅁䅑䅁䑁䅁䅷䅁䭁䕁䙙䅁䭁佁䭯䅁䭁䡁䕅䅁䉁䅁䅁允䅁䅁䄴䅄䅁䑁䅅杌硁䑁䅙䅏䅁䅁杷允䅁䅁䅑䅁䑁䅁䅷䅁䭁䩁䱕䅁䭁佁䭣䅁䭁佁䭷䅁䉁䅁䅁允䅁䅁䅕䩡瑈䑦ㄸ䕈䵁䅉䅅䅁䕁䅁䅁睁䵁䅁䅁权呃䅂䅁权畄权䅁权瑂䅂䅁允䅁䅁䅅䅁䙁䅁䅁䅁歂桒䉒䍄䉁䅁䅁䅂䅁䅁䅍䅄䅁䅁䅯公䅑䅁䅯儷䅯䅁䅯兢䅑䅁䅅䅁䉁䅁䅁兂㙃兓䍷㑋浦睐杷允䅁䅁䅑䅁䑁䅁䅷䅁䭁䙁䙷䅁䭁佁䭙䅁䭁䡁䕁䅁䉁䅁䅁允䅁䅁䄴䅄䅁䑁䅅杌ぁ䑁䅉兎䅁䅁杷允䅁䅁䅑䅁䑁䅁䅷䅁䭁乁䙳䅁䭁佁䭧䅁䭁䡁䔰䅁䉁䅁䅁允䅁䅁䄴杄䅁䑁䅉李畁䑁䅑兏祁䅁䅁䍄䉁䅁䅁䅂䅁䅁䅍䅄䅁䅁䅯朷䅕䅁䅯儷䅯䅁䅯兦䅑䅁䅅䅁䉁䅁䅁兂灄橊䥅䉲慺睐杷允䅁䅁䅑䅁䑁䅁䅷䅁䭁䵁䙫䅁䭁佁䭯䅁䭁䥁䕍䅁䉁䅁䅁允䅁䅁䄴䅄䅁䑁䅅杌祁䑁䅣李䅁䅁杷允䅁䅁䅑䅁䑁䅁䅷䅁䭁䵁䕍䅁䭁佁䭫䅁䭁佁䭷䅁䉁䅁䅁允䅁䅁䅕䅁䅁偁䑁歆䵅䅉䅅䅁䕁䅁䅁睁䵁䅁䅁权䡄兂䅁权瑄权䅁权瑂䅂䅁允䅁䅁䅅䅁䙁䝁浚浚浚瑚⼴䍄䉁䅁䅁䅂䅁䅁䅍䅄䅁䅁䅯杶䅑䅁䅯眵䅯䅁䅯䅣䅑䅁䅅䅁䉁䅁䅁兂呃䵳橓ㄲ其睐杷允䅁䅁䅑䅁䑁䅁䅷䅁䭁䭁䅫䅁䭁䉁䅅䅁䭁䅁䍑䅁䉁䅁䅁允䅁䅁䄴䅆䅁䑁䅧李㕁䑁䅑䅍睁䑁䅁䅍睁䅁䅁䍄䉁䅁䅁䅂䅁䅁䅍䅄䅁䅁䅯睹䅳䅁䅯眵䅯䅁䅯兢䅑䅁䅅䅁䉁䅁䅁兂十㡧䭄啯䅕䅑杷允䅁䅁䅑䅁䑁䅁䅷䅁䭁䩁䅉䅁䭁䅁䅑䅁䭁䅁䅕䅁䉁䅁䅁允䅁䅁䅕䅁䅁䙷慫正䵅䅉䅅䅁䕁䅁䅁睁䵁䅁䅁权䱄睃䅁权湄权䅁权㙂䅂䅁允䅁䅁䅅䅁䙁䉁䑋䵷桱剸䄵䍄䉁䅁䅁睁䅁䅁䅍䅄䅁䅁䅯睫䅕䅁䅯䅇䅙䅁䅅䅁䉁䅁䅁权䩂睂䅁䍄䉁䅁䅁䅂䅁䅁䅍䅄䅁䅁䅯睊䅕䅁䅯朷䅯䅁䅯兢䅑䅁䅅䅁䉁䅁䅁兂䅁䅁䅁䥑䩍兑杷允䅁䅁䅑䅁䑁䅁䅷䅁䭁䵁䙙䅁䭁佁䭫䅁䭁佁䭷䅁䉁䅁䅁允䅁䅁䅯睒䅁䅁杷允䅁䅁䅑䅁䑁䅁䅷䅁䭁䕁䅯䅁䭁䅁䍅䅁䭁䅁䍕䅁䉁䅁䅁允䅁䅁䅕㑷佥䬹穧へ䵁䅉䅅䅁䕁䅁䅁睁䵁䅁䅁权畃允䅁权䉁杁䅁权䍁杁䅁允䅁䅁䅅䅁䙁䡁然权爲敊䅂䍄䉁䅁䅁䅂䅁䅁䅍䅄䅁䅁䅯睧䅕䅁䅯朶䅯䅁䅯兣䅑䅁䅅䅁䉁䅁䅁杄䥁䅁䅁䅍畁䑁䅑䅁䵁䅉䅅䅁䕁䅁䅁睁䵁䅁䅁权牄兂䅁权潄权䅁权䙃䅂䅁允䅁䅁䅅䅁佁䅁䄴䅁瑁䑁䅍杌祁䑁䅅杍䅁䅁杷允䅁䅁䅑䅁䑁䅁䅷䅁䭁䉁䙕䅁䭁佁䭙䅁䭁䡁䕯䅁䉁䅁䅁允䅁䅁䄴䅄䅁䑁䅅杌ぁ䑁䅧免䅁䅁杷允䅁䅁䅑䅁䑁䅁䅷䅁䭁䭁䙧䅁䭁佁䭳䅁䭁䥁䕕䅁䉁䅁䅁允䅁䅁䄴杅䅁䑁䅑李祁䑁䅣睎睁䑁䅕睎䅁䅁杷允䅁䅁䅑䅁䑁䅁䅷䅁䭁䥁䔰䅁䭁佁䭯䅁䭁䡁䔰䅁䉁䅁䅁允䅁䅁䄴䅄䅁䑁䅅杌硁䑁䅁睎䅁䅁杷允䅁䅁䅑䅁䑁䅁䅷䅁䭁佁䙁䅁䭁佁䭯䅁䭁䥁䕍䅁䉁䅁䅁允䅁䅁䄴䅄䅁䑁䅉杌㕁䑁䅫李䅁䅁杷允䅁䅁䅑䅁䑁䅁䅷䅁䭁䩁䕧䅁䭁佁䭙䅁䭁䡁䕯䅁䉁䅁䅁允䅁䅁䄴䅄䅁䑁䅅杌硁䑁䅍免䅁䅁杷允䅁䅁䅑䅁䑁䅁䅷䅁䭁䡁䙯䅁䭁䉁䜸䅁䭁䍁䝁䅁䉁䅁䅁允䅁䅁䅯䅒䅣䅁杷允䅁䅁䅍䅁䑁䅁䅷䅁䭁乁䕉䅁䭁䍁䝙䅁䉁䅁䅁允䅁䅁䄴䅄䅁䑁䅣杍畁䑁䅅兎䅁䅁杷允䅁䅁䅑䅁䑁䅁䅷䅁䭁乁䕯䅁䭁佁䭯䅁䭁佁䭷䅁䉁䅁䅁允䅁䅁䄴䅄䅁䑁䅁杌硁䑁䅑䅏䅁䅁杷允䅁䅁䅑䅁䑁䅁䅷䅁䭁䵁䙷䅁䭁佁䭳䅁䭁䡁䔰䅁䉁䅁䅁允䅁䅁䄴杅䅁䑁䅣免ㅁ䑁䅑兏睁䑁䅁䅍䅁䅁杷允䅁䅁䅑䅁䑁䅁䅷䅁䭁䡁䄸䅁䭁䅁䅑䅁䭁䅁䅕䅁䉁䅁䅁允䅁䅁䅕䅁䅁䅧䑶啤䵅䅉䅅䅁䕁䅁䅁睁䵁䅁䅁权⭃兂䅁权瑄权䅁权硂䅂䅁允䅁䅁䅅䅁䙁䝁汄䌰扌别䅒䍄䉁䅁䅁䅂䅁䅁䅍䅄䅁䅁䅯睃䅕䅁䅯儷䅯䅁䅯兢䅑䅁䅅䅁䉁䅁䅁兂㍂灶愸㥌漳睐杷允䅁䅁䅑䅁䑁䅁䅷䅁䭁偁䘸䅁䭁䉁䜸䅁䭁䍁䝁䅁䉁䅁䅁允䅁䅁䅯䅷䅧䅁杷允䅁䅁䅍䅁䑁䅁䅷䅁䭁䱁䕯䅁䭁䍁䝙䅁䉁䅁䅁允䅁䅁䄴䅄䅁䑁䅫䅏畁䑁䅅兎䅁䅁杷允䅁䅁䅑䅁䑁䅁䅷䅁䭁䭁䙁䅁䭁佁䬰䅁䭁䥁䕕䅁䉁䅁䅁允䅁䅁䅕䵴㉨灶愸稳䴸䅉䅅䅁䕁䅁䅁睁䵁䅁䅁权䭂兂䅁权晁杂䅁权杁杂䅁允䅁䅁䅅䅁䭁䭁䤰䅁䵁䅉䅅䅁䕁䅁䅁睁䵁䅁䅁权獂兂䅁权牄权䅁权䑃䅂䅁允䅁䅁䅅䅁佁䉁䅉䅁㑁䑁䅉免睁䑁䅁䅍睁䑁䅁䅁䵁䅉䅅䅁䕁䅁䅁睁䵁䅁䅁权啃兂䅁权浄权䅁权瑂䅂䅁允䅁䅁䅅䅁佁䅁䅷䅁睁䍁䄴兏穁䑁䅉䅁䵁䅉䅅䅁䕁䅁䅁睁䵁䅁䅁权い䅂䅁权灄权䅁权瑂䅂䅁允䅁䅁䅅䅁䙁䅁䅁䅁睂偬䅊䍄䉁䅁䅁䅂䅁䅁䅍䅄䅁䅁䅯兺䅁䅁䅯允䅉䅁䅯杁䅉䅁䅅䅁䉁䅁䅁兂坁佋䔸挫丷䅑杷允䅁䅁䅑䅁䑁䅁䅷䅁䭁佁䙷䅁䭁佁䭳䅁䭁䡁䕯䅁䉁䅁䅁允䅁䅁䄴杅䅁䑁䅍李硁䑁䅑兎祁䑁䅑杍䅁䅁杷允䅁䅁䅑䅁䑁䅁䅷䅁䭁䵁䕅䅁䭁佁䭧䅁䭁佁䭷䅁䉁䅁䅁允䅁䅁䅯睒䅁䅁杷允䅁䅁䅑䅁䑁䅁䅷䅁䭁䱁䔰䅁䭁佁䭯䅁䭁䝁䔸䅁䉁䅁䅁允䅁䅁䄴䅄䅁䑁䅁杌ぁ䑁䅁兎䅁䅁杷允䅁䅁䅑䅁䑁䅁䅷䅁䭁䑁䅫䅁䭁䅁䅑䅁䭁䅁䍑䅁䉁䅁䅁允䅁䅁䅕䅁䅁䕁獍啢䵅䅉䅅䅁䕁䅁䅁睁䵁䅁䅁权䡁杂䅁权煄权䅁权㥂䅂䅁允䅁䅁䅅䅁佁䅁䅷䅁睁䍁䄴睎㑁䑁䅫䅁䵁䅉䅅䅁䕁䅁䅁睁䵁䅁䅁权㥁允䅁权剁䅁䅁权䙁䅁䅁允䅁䅁䅅䅁佁䉁䅑䅁祁䑁䅉兎㕁䑁䅉䅏睁䑁䅁䅍䅁䅁杷允䅁䅁䅍䅁䑁䅁䅷䅁䭁䙁䙫䅁䭁䉁䝧䅁䉁䅁䅁允䅁䅁䅯兏䅙䅁杷允䅁䅁䅍䅁䑁䅁䅷䅁䭁乁䙑䅁䭁䉁䝯䅁䉁䅁䅁允䅁䅁䅯睓䅙䅁杷允䅁䅁䅑䅁䑁䅁䅷䅁䭁䱁䙯䅁䭁佁䭳䅁䭁䡁䕯䅁䉁䅁䅁允䅁䅁䄴䅆䅁䑁䅅免㉁䑁䅍䅎ぁ䑁䅁䅍睁䅁䅁䍄䉁䅁䅁䅂䅁䅁䅍䅄䅁䅁䅯䅁䅕䅁䅯眶䅯䅁䅯兦䅑䅁䅅䅁䉁䅁䅁杄十䅁䅁䅎㑁䑁䅕䅎穁䑁䅉李ㅁ䅁䅁䍄䉁䅁䅁䅂䅁䅁䅍䅄䅁䅁䅯杪䅑䅁䅯朷䅯䅁䅯兦䅑䅁䅅䅁䉁䅁䅁兂䅁䅁䅁䉱䡅兑杷允䅁䅁䅑䅁䑁䅁䅷䅁䭁䱁䙅䅁䭁佁䭙䅁䭁佁䭷䅁䉁䅁䅁允䅁䅁䄴权䅁䑁䅕杌ㅁ䑁䅉䅁䵁䅉䅅䅁䕁䅁䅁睁䵁䅁䅁权睃兂䅁权牄权䅁权㙂䅂䅁允䅁䅁䅅䅁佁䉁䅉䅁ㅁ䑁䅕兏睁䑁䅉䅏㉁䑁䅁䅁䵁䅉䅅䅁䑁䅁䅁睁䵁䅁䅁权䵁兂䅁权歁杂䅁允䅁䅁䅅䅁䭁䥁偫䅁䵁䅉䅅䅁䕁䅁䅁睁䵁䅁䅁权扃䅂䅁权畄权䅁权㥂䅂䅁允䅁䅁䅅䅁䙁䅁䅁䅁兄偌䅚䍄䉁䅁䅁䅂䅁䅁䅍䅄䅁䅁䅯杸䅑䅁䅯朵䅯䅁䅯兣䅑䅁䅅䅁䉁䅁䅁杄䵁䅁䅁䅎畁䑁䅕睎祁䅁䅁䍄䉁䅁䅁䅂䅁䅁䅍䅄䅁䅁䅯䅤䅕䅁䅯䄶䅯䅁䅯兣䅑䅁䅅䅁䉁䅁䅁杄佁䅁䅁杍睁䍁䄴李硁䑁䅣䅁䵁䅉䅅䅁䕁䅁䅁睁䵁䅁䅁权穂兂䅁权瑄权䅁权療䅂䅁允䅁䅁䅅䅁䙁䝁剩堷⽷敎⽯䍄䉁䅁䅁䅂䅁䅁䅍䅄䅁䅁䅯睷䅕䅁䅯眵䅯䅁䅯䅣䅑䅁䅅䅁䉁䅁䅁兂畄䑦ㄸ牘桲睐杷允䅁䅁䅑䅁䑁䅁䅷䅁䭁䥁䅣䅁䭁䅁䍅䅁䭁䅁䍍䅁䉁䅁䅁允䅁䅁䅕睢猱戹㙮〶䵁䅉䅅䅁䕁䅁䅁睁䵁䅁䅁权橃兂䅁权瑄权䅁权䑃䅂䅁允䅁䅁䅅䅁䙁䑁兖䑕䱮⭤⽕䍄䉁䅁䅁䅂䅁䅁䅍䅄䅁䅁䅯杘䅕䅁䅯眵䅯䅁䅯兣䅑䅁䅅䅁䉁䅁䅁兂湁免獩䙈兯䅑杷允䅁䅁䅑䅁䑁䅁䅷䅁䭁䅁䙕䅁䭁佁䭣䅁䭁䥁䕍䅁䉁䅁䅁允䅁䅁䅕䙅㕧䵴㉪う䵁䅉䅅䅁䕁䅁䅁睁䵁䅁䅁权䥃䅁䅁权䉁杁䅁权䍁杁䅁允䅁䅁䅅䅁䙁偁倴䡳湚敏䅤䍄䉁䅁䅁䅂䅁䅁䅍䅄䅁䅁䅯具䅅䅁䅯允䅉䅁䅯睁䅉䅁䅅䅁䉁䅁䅁兂時䨲㡋摸楮䅑杷允䅁䅁䅑䅁䑁䅁䅷䅁䭁佁䕅䅁䭁佁䭳䅁䭁䝁䔰䅁䉁䅁䅁允䅁䅁䄴杅䅁䑁䅕李祁䑁䅅免祁䑁䅅兏䅁䅁杷允䅁䅁䅍䅁䑁䅁䅷䅁䭁䵁䕍䅁䭁䍁䝙䅁䉁䅁䅁允䅁䅁䄴䅄䅁䑁䅫兎畁䑁䅅睍䅁䅁杷允䅁䅁䅑䅁䑁䅁䅷䅁䭁䝁䙕䅁䭁佁䬰䅁䭁䥁䕕䅁䉁䅁䅁允䅁䅁䅕浚浚浚浚䐯䴸䅉䅅䅁䕁䅁䅁睁䵁䅁䅁权允杂䅁权畄权䅁权䑃䅂䅁允䅁䅁䅅䅁䙁䅁䅁䅁潄䅷䈵䍄䉁䅁䅁䅂䅁䅁䅍䅄䅁䅁䅯睫䅕䅁䅯儷䅯䅁䅯睧䅑䅁䅅䅁䉁䅁䅁兂㡃䩤奍䙂⭢睐杷允䅁䅁䅑䅁䑁䅁䅷䅁䭁䩁䕷䅁䭁佁䭳䅁䭁䡁䕯䅁䉁䅁䅁允䅁䅁䄴䅆䅁䑁䅕䅍硁䑁䅁免㑁䑁䅑免ㅁ䅁䅁䍄䉁䅁䅁䅂䅁䅁䅍䅄䅁䅁䅯公䅳䅁䅯眵䅯䅁䅯睧䅑䅁䅅䅁䉁䅁䅁兂奃桢䑋䵷扯䅑杷允䅁䅁䅑䅁䑁䅁䅷䅁䭁䕁䙉䅁䭁佁䬰䅁䭁䡁䕅䅁䉁䅁䅁允䅁䅁䅕女湔⽮浗呸䴸䅉䅅䅁䕁䅁䅁睁䵁䅁䅁权㥄䅂䅁权畄权䅁权瑂䅂䅁允䅁䅁䅅䅁䙁䅁䅁䅁䅄䍉䈹䍄䉁䅁䅁䅂䅁䅁䅍䅄䅁䅁䅯睩䅕䅁䅯眶䅯䅁䅯睧䅑䅁䅅䅁䉁䅁䅁杄十䅁䅁兎硁䑁䅅䅏祁䑁䅉杍硁䅁䅁䍄䉁䅁䅁䅂䅁䅁䅍䅄䅁䅁䅯䅰䅑䅁䅯儶䅯䅁䅯兦䅑䅁䅅䅁䉁䅁䅁兂䅁䅁䅁䩑⭦䅑杷允䅁䅁䅑䅁䑁䅁䅷䅁䭁䡁䙷䅁䭁佁䭧䅁䭁䝁䔰䅁䉁䅁䅁允䅁䅁䄴䅄䅁䑁䅉杌㕁䑁䅁睎䅁䅁杷允䅁䅁䅑䅁䑁䅁䅷䅁䭁佁䕑䅁䭁佁䭯䅁䭁佁䭷䅁䉁䅁䅁允䅁䅁䄴权䅁䑁䅁杌㉁䑁䅅䅁䵁䅉䅅䅁䕁䅁䅁睁䵁䅁䅁权䡄兂䅁权湄权䅁权療䅂䅁允䅁䅁䅅䅁䙁䝁㝑〳丫硬䅊䍄䉁䅁䅁䅂䅁䅁䅍䅄䅁䅁䅯䅂䅙䅁䅯朷䅯䅁䅯䄷䅯䅁䅅䅁䉁䅁䅁权䡂䅁䅁䍄䉁䅁䅁䅂䅁䅁䅍䅄䅁䅁䅯䄶䅑䅁䅯朶䅯䅁䅯兣䅑䅁䅅䅁䉁䅁䅁杄䵁䅁䅁䅍畁䑁䅣李穁䅁䅁䍄䉁䅁䅁䅂䅁䅁䅍䅄䅁䅁䅯䅂䅅䅁䅯允䅉䅁䅯杁䅉䅁䅅䅁䉁䅁䅁兂㥃䱘䝷㜸坐䅑杷允䅁䅁䅑䅁䑁䅁䅷䅁䭁䩁䉧䅁䭁䅁䍅䅁䭁䅁䍍䅁䉁䅁䅁允䅁䅁䅕畬兗婥潭〴䵁䅉䅅䅁䕁䅁䅁睁䵁䅁䅁权㉃兂䅁权瑄权䅁权䙃䅂䅁允䅁䅁䅅䅁䙁䑁晶㑔堲瑢⽉䍄䉁䅁䅁䅂䅁䅁䅍䅄䅁䅁䅯杅䅕䅁䅯朷䅯䅁䅯兢䅑䅁䅅䅁䉁䅁䅁兂䅁䅁䅁䭩䱷兑杷允䅁䅁䅑䅁䑁䅁䅷䅁䭁乁䕉䅁䭁佁䬴䅁䭁䥁䕍䅁䉁䅁䅁允䅁䅁䅕䅁䅁䥁敁欹䵁䅉䅅䅁䕁䅁䅁睁䵁䅁䅁权浂兂䅁权潄权䅁权睂䅂䅁允䅁䅁䅅䅁䭁䕁䅣䅁䵁䅉䅅䅁䕁䅁䅁睁䵁䅁䅁权桄兂䅁权湄权䅁权睂䅂䅁允䅁䅁䅅䅁䙁䡁㥅瑃橥䉣䅂䍄䉁䅁䅁䅂䅁䅁䅍䅄䅁䅁䅯睡䅁䅁䅯充䅁䅁䅯䅂䅉䅁䅅䅁䉁䅁䅁杄啁䅁䅁杍ぁ䑁䅫李睁䑁䅁䅍睁䑁䅁䅁䵁䅉䅅䅁䕁䅁䅁睁䵁䅁䅁权䱄䅂䅁权潄权䅁权硂䅂䅁允䅁䅁䅅䅁佁䅁䄴䅁硁䑁䅧杌ぁ䑁䅑睍䅁䅁杷允䅁䅁䅑䅁䑁䅁䅷䅁䭁乁䉙䅁䭁䅁䅑䅁䭁䅁䍑䅁䉁䅁䅁允䅁䅁䅕䅁䅁乁婍䕗䵅䅉䅅䅁䕁䅁䅁睁䵁䅁䅁权啄兂䅁权灄权䅁权硂䅂䅁允䅁䅁䅅䅁䙁䅁䅁䅁䅁㥊䄹䍄䉁䅁䅁睁䅁䅁䅍䅄䅁䅁䅯睢䅕䅁䅯杊䅙䅁䅅䅁䉁䅁䅁杄䭁䅁䅁兏㍁䍁䄴䅏䅁䅁杷允䅁䅁䅑䅁䑁䅁䅷䅁䭁䱁䕯䅁䭁佁䭙䅁䭁䥁䕕䅁䉁䅁䅁允䅁䅁䄴䅄䅁䑁䅅杌㑁䑁䅣李䅁䅁杷允䅁䅁䅑䅁䑁䅁䅷䅁䭁䕁䙯䅁䭁佁䭳䅁䭁䡁䕯䅁䉁䅁䅁允䅁䅁䄴䅆䅁䑁䅅李ぁ䑁䅍李硁䑁䅑睍ㅁ䅁䅁䍄䉁䅁䅁䅂䅁䅁䅍䅄䅁䅁䅯儶䅅䅁䅯充䅁䅁䅯兂䅁䅁䅅䅁䉁䅁䅁杄坁䅁䅁免ぁ䑁䅑睍睁䑁䅁䅍睁䑁䅁䅍䅁䅁杷允䅁䅁䅍䅁䑁䅁䅷䅁䭁偁䙙䅁䭁䍁䝙䅁䉁䅁䅁允䅁䅁䄴䅄䅁䑁䅧䅎畁䑁䅅䅏䅁䅁杷允䅁䅁䅑䅁䑁䅁䅷䅁䭁䭁䕳䅁䭁佁䬰䅁䭁䥁䕍䅁䉁䅁䅁允䅁䅁䅕䙂余扌摋稵䴸䅉䅅䅁䕁䅁䅁睁䵁䅁䅁权捄䅂䅁权潄权䅁权睂䅂䅁允䅁䅁䅅䅁佁䅁䅷䅁㉁䍁䄴杍祁䑁䅍䅁䵁䅉䅅䅁䕁䅁䅁睁䵁䅁䅁权楃兂䅁权湄权䅁权硂䅂䅁允䅁䅁䅅䅁䙁䱁摋㘷䝦祹䅐䍄䉁䅁䅁䅂䅁䅁䅍䅄䅁䅁䅯䅥䅅䅁䅯䅂䅁䅁䅯䅂䅉䅁䅅䅁䉁䅁䅁兂䅁䅁䅁坢呇兑杷允䅁䅁䅍䅁䑁䅁䅷䅁䭁偁䕉䅁䭁䉁䝧䅁䉁䅁䅁允䅁䅁䅯克䅙䅁杷允䅁䅁䅑䅁䑁䅁䅷䅁䭁䍁偍䅁䭁佁䬴䅁䭁䡁䕯䅁䉁䅁䅁允䅁䅁䅕䅁䅁䕁楂歁䵅䅉䅅䅁䕁䅁䅁睁䵁䅁䅁权奃兂䅁权煄权䅁权䑃䅂䅁允䅁䅁䅅䅁佁䅁䅯䅁硁䍁䄴䅍㕁䅁䅁䍄䉁䅁䅁䅂䅁䅁䅍䅄䅁䅁䅯杢䅁䅁䅯䅂䅁䅁䅯䅂䅉䅁䅅䅁䉁䅁䅁兂䅁䅁䅁㥖坴兑杷允䅁䅁䅑䅁䑁䅁䅷䅁䭁䡁䙑䅁䭁佁䭙䅁䭁䝁䔰䅁䉁䅁䅁允䅁䅁䄴䅄䅁䑁䅍杌㉁䑁䅁李䅁䅁杷允䅁䅁䅑䅁䑁䅁䅷䅁䭁乁䔴䅁䭁佁䭧䅁䭁䡁䔰䅁䉁䅁䅁允䅁䅁䄴杄䅁䑁䅅兎畁䑁䅫兏㑁䅁䅁䍄䉁䅁䅁䅂䅁䅁䅍䅄䅁䅁䅯䅩䅑䅁䅯儶䅯䅁䅯睧䅑䅁䅅䅁䉁䅁䅁兂䅁䅁䅁䉉煄䅑杷允䅁䅁䅑䅁䑁䅁䅷䅁䭁䕁䙳䅁䭁佁䭯䅁䭁䡁䕅䅁䉁䅁䅁允䅁䅁䄴䅄䅁䑁䅁杌㉁䑁䅁睎䅁䅁杷允䅁䅁䅑䅁䑁䅁䅷䅁䭁偁䕑䅁䭁佁䭙䅁䭁䝁䔰䅁䉁䅁䅁允䅁䅁䄴䅄䅁䑁䅅杌ㅁ䑁䅙兎䅁䅁杷允䅁䅁䅑䅁䑁䅁䅷䅁䭁䕁䙧䅁䭁佁䭯䅁䭁佁䭷䅁䉁䅁䅁允䅁䅁䄴䅄䅁䑁䅉杌睁䑁䅅兎䅁䅁杷允䅁䅁䅑䅁䑁䅁䅷䅁䭁乁䅕䅁䭁䅁䍅䅁䭁䅁䍉䅁䉁䅁䅁允䅁䅁䅕杪婈㉱奈歒䵅䅉䅅䅁䑁䅁䅁睁䵁䅁䅁权畂兂䅁权歁杂䅁允䅁䅁䅅䅁䭁䙁倴䅁䵁䅉䅅䅁䕁䅁䅁睁䵁䅁䅁权㙁允䅁权䕁䅁䅁权䙁䅁䅁允䅁䅁䅅䅁䙁䅁䅁䅁坂欫䉨䍄䉁䅁䅁䅂䅁䅁䅍䅄䅁䅁䅯朴䅁䅁䅯充䅁䅁䅯䅂䅉䅁䅅䅁䉁䅁䅁杄啁䅁䅁䅏㉁䑁䅙兏㍁䑁䅕䅍睁䑁䅁䅁䵁䅉䅅䅁䕁䅁䅁睁䵁䅁䅁权橄䅁䅁权剁䅁䅁权䕁杁䅁允䅁䅁䅅䅁佁䉁䅑䅁㉁䑁䅙䅎睁䑁䅁䅍睁䑁䅁䅍䅁䅁杷允䅁䅁䅑䅁䑁䅁䅷䅁䭁乁䙉䅁䭁佁䭯䅁䭁䝁䔰䅁䉁䅁䅁允䅁䅁䄴䅄䅁䑁䅁杌㑁䑁䅕杍䅁䅁杷允䅁䅁䅑䅁䑁䅁䅷䅁䭁佁䙍䅁䭁佁䭧䅁䭁䝁䔰䅁䉁䅁䅁允䅁䅁䄴杄䅁䑁䅍杍畁䑁䅙兎硁䅁䅁䍄䉁䅁䅁䅂䅁䅁䅍䅄䅁䅁䅯睉䄸䅁䅯睈䅙䅁䅯䅉䅙䅁䅅䅁䉁䅁䅁权晃䅃䅁䍄䉁䅁䅁䅂䅁䅁䅍䅄䅁䅁䅯睯䅕䅁䅯朷䅯䅁䅯䅣䅑䅁䅅䅁䉁䅁䅁兂䅁䅁䅁䙕砳䅑杷允䅁䅁䅑䅁䑁䅁䅷䅁䭁䭁䕯䅁䭁佁䬰䅁䭁䡁䔰䅁䉁䅁䅁允䅁䅁䅕捷桱扒穢吹䴸䅉䅅䅁䕁䅁䅁睁䵁䅁䅁权㥁兂䅁权瑄权䅁权獄权䅁允䅁䅁䅅䅁䙁䭁睒児塲⭯⽷䍄䉁䅁䅁䅂䅁䅁䅍䅄䅁䅁䅯杩䅑䅁䅯朷䅯䅁䅯睢䅑䅁䅅䅁䉁䅁䅁兂䅁䅁䅁䜸㕄䅑杷允䅁䅁䅑䅁䑁䅁䅷䅁䭁偁䕉䅁䭁佁䭫䅁䭁䝁䔰䅁䉁䅁䅁允䅁䅁䅕䅁䅁䝁浄〹䵁䅉䅅䅁䕁䅁䅁睁䵁䅁䅁权歁䅁䅁权䕁䅁䅁权䕁杁䅁允䅁䅁䅅䅁䙁䅁䅁䅁獃䝁䉤䍄䉁䅁䅁䅂䅁䅁䅍䅄䅁䅁䅯兖䅕䅁䅯朷䅯䅁䅯全䅑䅁䅅䅁䉁䅁䅁兂䅁䅁䅁䐴偷兑杷允䅁䅁䅑䅁䑁䅁䅷䅁䭁乁䕷䅁䭁佁䭯䅁䭁䡁䕯䅁䉁䅁䅁允䅁䅁䄴䅄䅁䑁䅉杌睁䑁䅧兎䅁䅁杷允䅁䅁䅑䅁䑁䅁䅷䅁䭁䑁䙍䅁䭁佁䭫䅁䭁䡁䕁䅁䉁䅁䅁允䅁䅁䅕䅁䅁䥁䵁唸䵁䅉䅅䅁䕁䅁䅁睁䵁䅁䅁权流䅄䅁权湄权䅁权䑃䅂䅁允䅁䅁䅅䅁䙁䱁䩰䅄牉⭨⽋䍄䉁䅁䅁䅂䅁䅁䅍䅄䅁䅁䅯朵䅕䅁䅯朷䅯䅁䅯睧䅑䅁䅅䅁䉁䅁䅁兂䅁䅁䅁乗杳兑杷允䅁䅁䅑䅁䑁䅁䅷䅁䭁䩁䔰䅁䭁佁䭳䅁䭁䝁䔸䅁䉁䅁䅁允䅁䅁䄴杅䅁䑁䅧李硁䑁䅍兎㉁䑁䅫䅏䅁䅁杷允䅁䅁䅑䅁䑁䅁䅷䅁䭁䙁䙅䅁䭁佁䭳䅁䭁䥁䕍䅁䉁䅁䅁允䅁䅁䄴䅆䅁䑁䅕免ㅁ䑁䅫兏硁䑁䅁䅍睁䅁䅁䍄䉁䅁䅁䅂䅁䅁䅍䅄䅁䅁䅯杆䅕䅁䅯儶䅯䅁䅯兢䅑䅁䅅䅁䉁䅁䅁兂䅁䅁䅁䡙杌䅑杷允䅁䅁䅑䅁䑁䅁䅷䅁䭁䝁䘰䅁䭁佁䬴䅁䭁䡁䕁䅁䉁䅁䅁允䅁䅁䅕䅁䅁䉁塸䕇䵅䅉䅅䅁䕁䅁䅁睁䵁䅁䅁权䍁兂䅁权畄权䅁权硂䅂䅁允䅁䅁䅅䅁䙁䅁䅁䅁潄䅦䉎䍄䉁䅁䅁䅂䅁䅁䅍䅄䅁䅁䅯睂䅕䅁䅯䄶䅯䅁䅯兣䅑䅁䅅䅁䉁䅁䅁杄䵁䅁䅁䅏畁䑁䅙兎ㅁ䅁䅁䍄䉁䅁䅁䅂䅁䅁䅍䅄䅁䅁䅯杒䅁䅁䅯允䅉䅁䅯兂䅉䅁䅅䅁䉁䅁䅁兂乂䘸歖湇案䅑杷允䅁䅁䅑䅁䑁䅁䅷䅁䭁䅁䙕䅁䭁佁䭫䅁䭁䝁䔰䅁䉁䅁䅁允䅁䅁䅕䅁䅁䥁敁欵䵁䅉䅅䅁䕁䅁䅁睁䵁䅁䅁权乃兂䅁权畄权䅁权硂䅂䅁允䅁䅁䅅䅁䙁䅁䅁䅁杄敱䅚䍄䉁䅁䅁䅂䅁䅁䅍䅄䅁䅁䅯杗䅁䅁䅯权䅁䅁䅯䅂䅉䅁䅅䅁䉁䅁䅁兂㍂灶愸㥌匰䅑杷允䅁䅁䅍䅁䑁䅁䅷䅁䭁䩁䘰䅁䭁䍁䝑䅁䉁䅁䅁允䅁䅁䅯兹䄸䅁杷允䅁䅁䅑䅁䑁䅁䅷䅁䭁䉁䄴䅁䭁䉁䅅䅁䭁䅁䍑䅁䉁䅁䅁允䅁䅁䄴䅆䅁䑁䅕杍㑁䑁䅁䅍睁䑁䅁䅍睁䅁䅁䍄䉁䅁䅁䅂䅁䅁䅍䅄䅁䅁䅯杧䅁䅁䅯权䅁䅁䅯兂䅁䅁䅅䅁䉁䅁䅁兂晁敨剴䙵椴䅑杷允䅁䅁䅑䅁䑁䅁䅷䅁䭁䵁䘰䅁䭁佁䭣䅁䭁䡁䕯䅁䉁䅁䅁允䅁䅁䅕呦ㄸ牘䩲啇䵁䅉䅅䅁䑁䅁䅁睁䵁䅁䅁权灄䅂䅁权流杂䅁允䅁䅁䅅䅁佁䅁䅷䅁㑁䑁䅁杌㉁䑁䅧䅁䵁䅉䅅䅁䑁䅁䅁睁䵁䅁䅁权潁兂䅁权奁杂䅁允䅁䅁䅅䅁䭁䉁䝫䅁䵁䅉䅅䅁䕁䅁䅁睁䵁䅁䅁权㙄䅁䅁权䕁䅁䅁权䙁䅁䅁允䅁䅁䅅䅁䙁䅁䅁䅁時䝈䉆䍄䉁䅁䅁䅂䅁䅁䅍䅄䅁䅁䅯睐䅕䅁䅯儷䅯䅁䅯来䅑䅁䅅䅁䉁䅁䅁兂㡄晱午坔克睐杷允䅁䅁䅑䅁䑁䅁䅷䅁䭁䅁䅫䅁䭁䅁䅯䅁䭁䅁䅕䅁䉁䅁䅁允䅁䅁䅕瑃橥䑣䬰䕁䵁䅉䅅䅁䕁䅁䅁睁䵁䅁䅁权瑃兂䅁权畄权䅁权瑂䅂䅁允䅁䅁䅅䅁䙁䅁䅁䅁䅂兺䉖䍄䉁䅁䅁䅂䅁䅁䅍䅄䅁䅁䅯村䅁䅁䅯允䅉䅁䅯睁䅉䅁䅅䅁䉁䅁䅁兂㍂汶⬳䍘兢䅑杷允䅁䅁䅑䅁䑁䅁䅷䅁䭁䭁䙫䅁䭁佁䭳䅁䭁䡁䕁䅁䉁䅁䅁允䅁䅁䄴䅆䅁䑁䅅兎ぁ䑁䅙䅍睁䑁䅁䅍睁䅁䅁䍄䉁䅁䅁䅂䅁䅁䅍䅄䅁䅁䅯䅚䅕䅁䅯朷䅯䅁䅯睢䅑䅁䅅䅁䉁䅁䅁兂䅁䅁䅁楘瘰兑杷允䅁䅁䅑䅁䑁䅁䅷䅁䭁乁䘰䅁䭁佁䬴䅁䭁䝁䔸䅁䉁䅁䅁允䅁䅁䅕䅁䅁䵁㙂䕅䵅䅉䅅䅁䕁䅁䅁睁䵁䅁䅁权䭄䅂䅁权畄权䅁权睂䅂䅁允䅁䅁䅅䅁䙁䅁䅁䅁䅁癪䅒䍄䉁䅁䅁䅂䅁䅁䅍䅄䅁䅁䅯䅹䅑䅁䅯眶䅯䅁䅯全䅑䅁䅅䅁䉁䅁䅁杄啁䅁䅁睍ㅁ䑁䅧䅏祁䑁䅧兎ぁ䑁䅉䅁䵁䅉䅅䅁䕁䅁䅁睁䵁䅁䅁权䑄䅂䅁权灄权䅁权硂䅂䅁允䅁䅁䅅䅁䙁䅁䅁䅁权先䈹䍄䉁䅁䅁䅂䅁䅁䅍䅄䅁䅁䅯兹䅕䅁䅯眵䅯䅁䅯兢䅑䅁䅅䅁䉁䅁䅁兂啄塶楩坣坉䅑杷允䅁䅁䅍䅁䑁䅁䅷䅁䭁佁䙅䅁䭁䍁䝑䅁䉁䅁䅁允䅁䅁䅯䄰䅫䅁杷允䅁䅁䅑䅁䑁䅁䅷䅁䭁偁䕷䅁䭁佁䭙䅁䭁䡁䕅䅁䉁䅁䅁允䅁䅁䄴䅄䅁䑁䅅杌㍁䑁䅍李䅁䅁杷允䅁䅁䅑䅁䑁䅁䅷䅁䭁偁䕍䅁䭁佁䭣䅁䭁䡁䕁䅁䉁䅁䅁允䅁䅁䅕浹睘楔潄樶䴸䅉䅅䅁䕁䅁䅁睁䵁䅁䅁权摃允䅁权剁䅁䅁权䕁杁䅁允䅁䅁䅅䅁佁䉁䅑䅁祁䑁䅉李ㅁ䑁䅉䅍睁䑁䅁䅍䅁䅁杷允䅁䅁䅑䅁䑁䅁䅷䅁䭁䍁䙳䅁䭁佁䭙䅁䭁䥁䕍䅁䉁䅁䅁允䅁䅁䄴䅄䅁䑁䅅杌穁䑁䅅䅏䅁䅁杷允䅁䅁䅑䅁䑁䅁䅷䅁䭁偁䙕䅁䭁佁䭯䅁䭁䡁䕅䅁䉁䅁䅁允䅁䅁䄴䅄䅁䑁䅁杌㕁䑁䅧兎䅁䅁杷允䅁䅁䅑䅁䑁䅁䅷䅁䭁䥁䔴䅁䭁佁䭧䅁䭁䝁䔸䅁䉁䅁䅁允䅁䅁䄴杄䅁䑁䅅免畁䑁䅕睎㍁䅁䅁䍄䉁䅁䅁䅂䅁䅁䅍䅄䅁䅁䅯杂䅙䅁䅯朵䅯䅁䅯䄷䅯䅁䅅䅁䉁䅁䅁杄䵁䅁䅁免畁䑁䅫䅏ㅁ䅁䅁䍄䉁䅁䅁䅂䅁䅁䅍䅄䅁䅁䅯䅳䅕䅁䅯眵䅯䅁䅯䅣䅑䅁䅅䅁䉁䅁䅁兂晁敨剴䉵搷睐杷允䅁䅁䅑䅁䑁䅁䅷䅁䭁佁䔴䅁䭁佁䭧䅁䭁䡁䕁䅁䉁䅁䅁允䅁䅁䄴杄䅁䑁䅉䅏畁䑁䅑免硁䅁䅁䍄䉁䅁䅁睁䅁䅁䅍䅄䅁䅁䅯䅑䅕䅁䅯杇䅙䅁䅅䅁䉁䅁䅁权䅂杂䅁䍄䉁䅁䅁䅂䅁䅁䅍䅄䅁䅁䅯儸䅑䅁䅯儶䅯䅁䅯全䅑䅁䅅䅁䉁䅁䅁兂䅁䅁䅁䉁卅兑杷允䅁䅁䅑䅁䑁䅁䅷䅁䭁乁䙳䅁䭁佁䭧䅁䭁佁䭷䅁䉁䅁䅁允䅁䅁䄴杄䅁䑁䅉睎畁䑁䅫兎㑁䅁䅁䍄䉁䅁䅁䅂䅁䅁䅍䅄䅁䅁䅯杷䅕䅁䅯儷䅯䅁䅯䄷䅯䅁䅅䅁䉁䅁䅁兂坃㑊制塉灩睐杷允䅁䅁䅑䅁䑁䅁䅷䅁䭁䕁䅯䅁䭁䅁䅑䅁䭁䅁䅕䅁䉁䅁䅁允䅁䅁䅕䅁䅁䡁慪こ䵅䅉䅅䅁䕁䅁䅁睁䵁䅁䅁权䵂兂䅁权瑄权䅁权㙂䅂䅁允䅁䅁䅅䅁䙁䱁摋㘷䝦㡓⽣䍄䉁䅁䅁睁䅁䅁䅍䅄䅁䅁䅯眴䅑䅁䅯杊䅙䅁䅅䅁䉁䅁䅁杄䵁䅁䅁兏ㅁ䍁䄴兏祁䅁䅁䍄䉁䅁䅁睁䅁䅁䅍䅄䅁䅁䅯睹䅑䅁䅯䅇䅙䅁䅅䅁䉁䅁䅁权婁杂䅁䍄䉁䅁䅁睁䅁䅁䅍䅄䅁䅁䅯杫䅑䅁䅯䅇䅙䅁䅅䅁䉁䅁䅁权療杂䅁䍄䉁䅁䅁䅂䅁䅁䅍䅄䅁䅁䅯朴䅕䅁䅯眶䅯䅁䅯睢䅑䅁䅅䅁䉁䅁䅁杄十䅁䅁䅎ぁ䑁䅙免ㅁ䑁䅙兎㑁䅁䅁䍄䉁䅁䅁䅂䅁䅁䅍䅄䅁䅁䅯关䅑䅁䅯朶䅯䅁䅯睧䅑䅁䅅䅁䉁䅁䅁杄䵁䅁䅁䅍畁䑁䅣兎穁䅁䅁䍄䉁䅁䅁䅂䅁䅁䅍䅄䅁䅁䅯睴䅑䅁䅯睈䅙䅁䅯䅉䅙䅁䅅䅁䉁䅁䅁权䝃杂䅁䍄䉁䅁䅁䅂䅁䅁䅍䅄䅁䅁䅯児䅁䅁䅯权䅁䅁䅯兂䅁䅁䅅䅁䉁䅁䅁兂扁㥌欰杂剅䅑杷允䅁䅁䅑䅁䑁䅁䅷䅁䭁䅁䘸䅁䭁佁䭯䅁䭁佁䭷䅁䉁䅁䅁允䅁䅁䄴䅄䅁䑁䅁杌㍁䑁䅑兏䅁䅁杷允䅁䅁䅑䅁䑁䅁䅷䅁䭁䡁䙷䅁䭁佁䭣䅁䭁䡁䕯䅁䉁䅁䅁允䅁䅁䅕㡧䭄啯㉗啁䵁䅉䅅䅁䕁䅁䅁睁䵁䅁䅁权佄兂䅁权牄权䅁权硂䅂䅁允䅁䅁䅅䅁佁䉁䅑䅁硁䑁䅍兎睁䑁䅙睎ㅁ䑁䅙杍䅁䅁杷允䅁䅁䅑䅁䑁䅁䅷䅁䭁佁䔰䅁䭁佁䭧䅁䭁䡁䕯䅁䉁䅁䅁允䅁䅁䄴杄䅁䑁䅉䅎畁䑁䅫免硁䅁䅁䍄䉁䅁䅁䅂䅁䅁䅍䅄䅁䅁䅯睶䅕䅁䅯儶䅯䅁䅯睧䅑䅁䅅䅁䉁䅁䅁兂䅁䅁䅁偁坍具杷允䅁䅁䅑䅁䑁䅁䅷䅁䭁䉁䵑䅁䭁佁䭣䅁䭁䝁䔰䅁䉁䅁䅁允䅁䅁䅕䑔䩥坑汄䰰䴸䅉䅅䅁䕁䅁䅁睁䵁䅁䅁权啂允䅁权䉁杁䅁权䑁杁䅁允䅁䅁䅅䅁䙁䝁畋慵楈甯䅎䍄䉁䅁䅁䅂䅁䅁䅍䅄䅁䅁䅯睗䅕䅁䅯䄶䅯䅁䅯睢䅑䅁䅅䅁䉁䅁䅁权䡂䅁䅁䍄䉁䅁䅁䅂䅁䅁䅍䅄䅁䅁䅯䅆䅷䅁䅯眵䅯䅁䅯兦䅑䅁䅅䅁䉁䅁䅁兂䉄煹䙆癴䙍䅑杷允䅁䅁䅑䅁䑁䅁䅷䅁䭁乁䅍䅁䭁䅁䅯䅁䭁䅁䍑䅁䉁䅁䅁允䅁䅁䅕児塲㍯㥃商䵁䅉䅅䅁䕁䅁䅁睁䵁䅁䅁权汄允䅁权䕁䅁䅁权䕁杁䅁允䅁䅁䅅䅁䙁䅁䅁䅁啃氰䉚䍄䉁䅁䅁䅂䅁䅁䅍䅄䅁䅁䅯儫䅕䅁䅯朶䅯䅁䅯睧䅑䅁䅅䅁䉁䅁䅁杄䵁䅁䅁䅍畁䑁䅣免㉁䅁䅁䍄䉁䅁䅁䅂䅁䅁䅍䅄䅁䅁䅯睴䅑䅁䅯儶䅯䅁䅯䅣䅑䅁䅅䅁䉁䅁䅁兂䅁䅁䅁佑汘䅑杷允䅁䅁䅑䅁䑁䅁䅷䅁䭁䱁䔴䅁䭁佁䭳䅁䭁䡁䕅䅁䉁䅁䅁允䅁䅁䄴䅆䅁䑁䅅䅎㑁䑁䅉兏㕁䑁䅅免㍁䅁䅁䍄䉁䅁䅁䅂䅁䅁䅍䅄䅁䅁䅯䅚䅁䅁䅯䅂䅁䅁䅯䅂䅉䅁䅅䅁䉁䅁䅁兂䅁䅁䅃㉍䭨兑杷允䅁䅁䅑䅁䑁䅁䅷䅁䭁䅁䙉䅁䭁佁䭧䅁䭁䡁䕯䅁䉁䅁䅁允䅁䅁䄴杄䅁䑁䅅兎畁䑁䅍睍祁䅁䅁䍄䉁䅁䅁䅂䅁䅁䅍䅄䅁䅁䅯免䅕䅁䅯眵䅯䅁䅯兦䅑䅁䅅䅁䉁䅁䅁兂煃搸乊灙橁䅑杷允䅁䅁䅑䅁䑁䅁䅷䅁䭁乁䄸䅁䭁䅁䅑䅁䭁䅁䍑䅁䉁䅁䅁允䅁䅁䅕䅁䅁乯㐶啙䵅䅉䅅䅁䕁䅁䅁睁䵁䅁䅁权㙃兂䅁权灄权䅁权䙃䅂䅁允䅁䅁䅅䅁䙁䅁䅁䅁䅁癧䅒䍄䉁䅁䅁䅂䅁䅁䅍䅄䅁䅁䅯䅲䅅䅁䅯允䅉䅁䅯杁䅉䅁䅅䅁䉁䅁䅁兂䅂畲噑塌䅲䅑杷允䅁䅁䅍䅁䑁䅁䅷䅁䭁偁䕣䅁䭁䉁䜴䅁䉁䅁䅁允䅁䅁䅯兺䅣䅁杷允䅁䅁䅑䅁䑁䅁䅷䅁䭁䅁䙣䅁䭁佁䭫䅁䭁䝁䔸䅁䉁䅁䅁允䅁䅁䅕䅁䅁䕁㕃䕅䵅䅉䅅䅁䕁䅁䅁睁䵁䅁䅁权噄兂䅁权煄权䅁权䑃䅂䅁允䅁䅁䅅䅁佁䅁䅷䅁睁䍁䄴李㑁䑁䅫䅁䵁䅉䅅䅁䕁䅁䅁睁䵁䅁䅁权䕁兂䅁权煄权䅁权療䅂䅁允䅁䅁䅅䅁佁䅁䅷䅁睁䍁䄴杍穁䑁䅧䅁䵁䅉䅅䅁䕁䅁䅁睁䵁䅁䅁权䑂䅁䅁权䭁䅁䅁权䕁杁䅁允䅁䅁䅅䅁䙁䑁積積積礸䅊䍄䉁䅁䅁䅂䅁䅁䅍䅄䅁䅁䅯杚䅕䅁䅯朵䅯䅁䅯睢䅑䅁䅅䅁䉁䅁䅁权䡂䅁䅁䍄䉁䅁䅁䅂䅁䅁䅍䅄䅁䅁䅯眸䅑䅁䅯朷䅯䅁䅯全䅑䅁䅅䅁䉁䅁䅁兂䅁䅁䅁䡮卍兑杷允䅁䅁䅑䅁䑁䅁䅷䅁䭁乁䕁䅁䭁佁䭳䅁䭁䡁䕯䅁䉁䅁䅁允䅁䅁䄴杅䅁䑁䅧睍睁䑁䅉兎㉁䑁䅍睎䅁䅁杷允䅁䅁䅑䅁䑁䅁䅷䅁䭁䡁䉕䅁䭁䅁䍅䅁䭁䅁䍉䅁䉁䅁䅁允䅁䅁䅕偶慂䩆㐹唯䵁䅉䅅䅁䕁䅁䅁睁䵁䅁䅁权䭁兂䅁权潄权䅁权瑂䅂䅁允䅁䅁䅅䅁佁䅁䄴䅁硁䑁䅫杌穁䑁䅑李䅁䅁杷允䅁䅁䅑䅁䑁䅁䅷䅁䭁䅁䙫䅁䭁佁䭳䅁䭁䝁䔸䅁䉁䅁䅁允䅁䅁䄴䅆䅁䑁䅅兎硁䑁䅉免祁䑁䅣免硁䅁䅁䍄䉁䅁䅁䅂䅁䅁䅍䅄䅁䅁䅯睤䅕䅁䅯朶䅯䅁䅯睧䅑䅁䅅䅁䉁䅁䅁杄䵁䅁䅁䅍畁䑁䅕䅍ぁ䅁䅁䍄䉁䅁䅁䅂䅁䅁䅍䅄䅁䅁䅯睺䅅䅁䅯䅂䅁䅁䅯䅂䅉䅁䅅䅁䉁䅁䅁兂䅁䅁䅂儷楨兑杷允䅁䅁䅑䅁䑁䅁䅷䅁䭁䙁䙙䅁䭁佁䭯䅁䭁䡁䕁䅁䉁䅁䅁允䅁䅁䄴䅄䅁䑁䅁杌㑁䑁䅕睎䅁䅁杷允䅁䅁䅑䅁䑁䅁䅷䅁䭁䥁䘴䅁䭁佁䭙䅁䭁䡁䕯䅁䉁䅁䅁允䅁䅁䄴䅄䅁䑁䅅杌㕁䑁䅣杍䅁䅁杷允䅁䅁䅑䅁䑁䅁䅷䅁䭁䡁䙉䅁䭁佁䭫䅁䭁䡁䔰䅁䉁䅁䅁允䅁䅁䅕䅁䅁䥁牁䴫䵁䅉䅅䅁䕁䅁䅁睁䵁䅁䅁权䵃䅂䅁权煄权䅁权䑃䅂䅁允䅁䅁䅅䅁佁䅁䅷䅁硁䍁䄴杍㉁䑁䅍䅁䵁䅉䅅䅁䕁䅁䅁睁䵁䅁䅁权坄允䅁权䕁䅁䅁权䙁䅁䅁允䅁䅁䅅䅁䙁䅁䅁䅁佁污䉬䍄䉁䅁䅁䅂䅁䅁䅍䅄䅁䅁䅯杂䅕䅁䅯眵䅯䅁䅯睧䅑䅁䅅䅁䉁䅁䅁兂扄堫焵䡶坑䅑杷允䅁䅁䅑䅁䑁䅁䅷䅁䭁佁䙯䅁䭁佁䬴䅁䭁䡁䕯䅁䉁䅁䅁允䅁䅁䅕䅁䅁䡁求唸䵁䅉䅅䅁䑁䅁䅁睁䵁䅁䅁权塁杂䅁权流杂䅁允䅁䅁䅅䅁佁䅁䅷䅁㑁䑁䅙杌㑁䑁䅕䅁䵁䅉䅅䅁䕁䅁䅁睁䵁䅁䅁权睁䅁䅁权䉁杁䅁权䍁杁䅁允䅁䅁䅅䅁䙁䱁す偖㍧甸䅖䍄䉁䅁䅁䅂䅁䅁䅍䅄䅁䅁䅯睭䅑䅁䅯儷䅯䅁䅯睧䅑䅁䅅䅁䉁䅁䅁兂橄婰䕶䱉祃睐杷允䅁䅁䅑䅁䑁䅁䅷䅁䭁偁䙉䅁䭁佁䭙䅁䭁䝁䔸䅁䉁䅁䅁允䅁䅁䄴䅄䅁䑁䅁杌㑁䑁䅁睍䅁䅁杷允䅁䅁䅑䅁䑁䅁䅷䅁䭁偁䙕䅁䭁佁䭯䅁䭁佁䭷䅁䉁䅁䅁允䅁䅁䅯睒䅁䅁杷允䅁䅁䅍䅁䑁䅁䅷䅁䭁䡁䙑䅁䭁䍁䝑䅁䉁䅁䅁允䅁䅁䅯睯䄸䅁杷允䅁䅁䅑䅁䑁䅁䅷䅁䭁乁䕙䅁䭁佁䭙䅁䭁䥁䕍䅁䉁䅁䅁允䅁䅁䄴䅄䅁䑁䅅杌穁䑁䅑兎䅁䅁杷允䅁䅁䅑䅁䑁䅁䅷䅁䭁乁䙑䅁䭁佁䭧䅁䭁䝁䔸䅁䉁䅁䅁允䅁䅁䄴杄䅁䑁䅉睎畁䑁䅙杍穁䅁䅁䍄䉁䅁䅁睁䅁䅁䅍䅄䅁䅁䅯杧䅕䅁䅯䅇䅙䅁䅅䅁䉁䅁䅁权䅂杂䅁䍄䉁䅁䅁䅂䅁䅁䅍䅄䅁䅁䅯眷䅁䅁䅯允䅉䅁䅯兂䅉䅁䅅䅁䉁䅁䅁兂㝂㑲呹戯啮䅑杷允䅁䅁䅑䅁䑁䅁䅷䅁䭁䭁䕣䅁䭁佁䭙䅁䭁佁䭷䅁䉁䅁䅁允䅁䅁䄴䅄䅁䑁䅉杌㍁䑁䅫䅏䅁䅁杷允䅁䅁䅑䅁䑁䅁䅷䅁䭁䅁䝁䅁䭁佁䭯䅁䭁䡁䕅䅁䉁䅁䅁允䅁䅁䄴䅄䅁䑁䅅杌穁䑁䅫睍䅁䅁杷允䅁䅁䅑䅁䑁䅁䅷䅁䭁䵁䈴䅁䭁䅁䍅䅁䭁䅁䍍䅁䉁䅁䅁允䅁䅁䅕䅎䑭砱朲䕹䵁䅉䅅䅁䑁䅁䅁睁䵁䅁䅁权兄兂䅁权奁杂䅁允䅁䅁䅅䅁䭁䡁䝷䅁䵁䅉䅅䅁䕁䅁䅁睁䵁䅁䅁权䅂兂䅁权畄权䅁权獄权䅁允䅁䅁䅅䅁䙁䅁䅁䅁䅁乚䅬䍄䉁䅁䅁䅂䅁䅁䅍䅄䅁䅁䅯䄫䅅䅁䅯权䅁䅁䅯䅂䅉䅁䅅䅁䉁䅁䅁兂啂㘴扗佸橁䅑杷允䅁䅁䅑䅁䑁䅁䅷䅁䭁䡁䙉䅁䭁佁䭧䅁䭁䡁䕯䅁䉁䅁䅁允䅁䅁䄴䅄䅁䑁䅫杌㑁䑁䅫免䅁䅁杷允䅁䅁䅑䅁䑁䅁䅷䅁䭁䭁䔴䅁䭁佁䭳䅁䭁䡁䕁䅁䉁䅁䅁允䅁䅁䄴杅䅁䑁䅧免ぁ䑁䅁䅍睁䑁䅁䅍䅁䅁杷允䅁䅁䅍䅁䑁䅁䅷䅁䭁䝁䙉䅁䭁䉁䜴䅁䉁䅁䅁允䅁䅁䅯䅉䅣䅁杷允䅁䅁䅑䅁䑁䅁䅷䅁䭁䭁䙍䅁䭁佁䭧䅁䭁䝁䔰䅁䉁䅁䅁允䅁䅁䅯睒䅁䅁杷允䅁䅁䅑䅁䑁䅁䅷䅁䭁䩁䕳䅁䭁佁䭣䅁䭁佁䭷䅁䉁䅁䅁允䅁䅁䅕児塲㍯㥂お䵁䅉䅅䅁䑁䅁䅁睁䵁䅁䅁权⽄䅂䅁权敁杂䅁允䅁䅁䅅䅁䭁乁䝷䅁䵁䅉䅅䅁䕁䅁䅁睁䵁䅁䅁权坄䅂䅁权湄权䅁权㥂䅂䅁允䅁䅁䅅䅁䙁偁⭰牡へ穳䅨䍄䉁䅁䅁䅂䅁䅁䅍䅄䅁䅁䅯儶䅕䅁䅯䄶䅯䅁䅯来䅑䅁䅅䅁䉁䅁䅁杄佁䅁䅁睍ㅁ䍁䄴兏硁䑁䅉䅁䵁䅉䅅䅁䕁䅁䅁睁䵁䅁䅁权桃䅂䅁权晁杂䅁权杁杂䅁允䅁䅁䅅䅁䭁䭁䠸䅁䵁䅉䅅䅁䕁䅁䅁睁䵁䅁䅁权坁杂䅁权潄权䅁权㙂䅂䅁允䅁䅁䅅䅁佁䅁䄴䅁㉁䑁䅙杌㑁䑁䅙杍䅁䅁杷允䅁䅁䅑䅁䑁䅁䅷䅁䭁䑁䙣䅁䭁佁䭙䅁䭁䡁䕁䅁䉁䅁䅁允䅁䅁䄴䅄䅁䑁䅁杌㍁䑁䅅免䅁䅁杷允䅁䅁䅑䅁䑁䅁䅷䅁䭁佁䙳䅁䭁佁䬴䅁䭁䝁䔸䅁䉁䅁䅁允䅁䅁䅕䅁䅁䅁坂〴䵁䅉䅅䅁䕁䅁䅁睁䵁䅁䅁权桁䅁䅁权䉁杁䅁权䙁杁䅁允䅁䅁䅅䅁䙁䥁坣挲㌷㥉䅊䍄䉁䅁䅁䅂䅁䅁䅍䅄䅁䅁䅯䅳䅑䅁䅯朷䅯䅁䅯兢䅑䅁䅅䅁䉁䅁䅁兂䅁䅁䅁䍫䠸兑杷允䅁䅁䅑䅁䑁䅁䅷䅁䭁乁䙫䅁䭁佁䭧䅁䭁䡁䕁䅁䉁䅁䅁允䅁䅁䄴䅄䅁䑁䅉杌㉁䑁䅣李䅁䅁杷允䅁䅁䅑䅁䑁䅁䅷䅁䭁䱁䙣䅁䭁佁䬰䅁䭁䝁䔰䅁䉁䅁䅁允䅁䅁䅕渷⽷噎㘶吰䴸䅉䅅䅁䕁䅁䅁睁䵁䅁䅁权㕃兂䅁权畄权䅁权䑃䅂䅁允䅁䅁䅅䅁䙁䅁䅁䅁允普䅖䍄䉁䅁䅁睁䅁䅁䅍䅄䅁䅁䅯䄳䅕䅁䅯杇䅙䅁䅅䅁䉁䅁䅁权牁杂䅁䍄䉁䅁䅁䅂䅁䅁䅍䅄䅁䅁䅯朰䅑䅁䅯䄶䅯䅁䅯兣䅑䅁䅅䅁䉁䅁䅁杄佁䅁䅁免ぁ䍁䄴䅍㉁䑁䅉䅁䵁䅉䅅䅁䕁䅁䅁睁䵁䅁䅁权元䅂䅁权畄权䅁权硂䅂䅁允䅁䅁䅅䅁䙁䅁䅁䅁㑄呈䉤䍄䉁䅁䅁䅂䅁䅁䅍䅄䅁䅁䅯光䅁䅁䅯䅂䅁䅁䅯䅂䅉䅁䅅䅁䉁䅁䅁兂䅁䅁䅃㍂㙸兑杷允䅁䅁䅑䅁䑁䅁䅷䅁䭁䕁䅧䅁䭁䅁䅑䅁䭁䅁䍑䅁䉁䅁䅁允䅁䅁䅕䅁䅁佁㑢正䵅䅉䅅䅁䑁䅁䅁睁䵁䅁䅁权䭁兂䅁权歁杂䅁允䅁䅁䅅䅁䭁䭁偳䅁䵁䅉䅅䅁䕁䅁䅁睁䵁䅁䅁权䍂兂䅁权瑄权䅁权䑃䅂䅁允䅁䅁䅅䅁䙁䡁塩㡕癫獷⽷䍄䉁䅁䅁䅂䅁䅁䅍䅄䅁䅁䅯兕䅁䅁䅯充䅁䅁䅯䅂䅉䅁䅅䅁䉁䅁䅁杄啁䅁䅁杍穁䑁䅕䅏硁䑁䅉䅍睁䑁䅁䅁䵁䅉䅅䅁䕁䅁䅁睁䵁䅁䅁权㕃䅂䅁权浄权䅁权㥂䅂䅁允䅁䅁䅅䅁佁䅁䅷䅁硁䍁䄴杍祁䑁䅣䅁䵁䅉䅅䅁䑁䅁䅁睁䵁䅁䅁权牃兂䅁权奁杂䅁允䅁䅁䅅䅁䭁䕁䝁䅁䵁䅉䅅䅁䕁䅁䅁睁䵁䅁䅁权扃䅁䅁权䉁杁䅁权䍁杁䅁允䅁䅁䅅䅁䙁佁湅潄佁畲䅖䍄䉁䅁䅁䅂䅁䅁䅍䅄䅁䅁䅯儶䅕䅁䅯儷䅯䅁䅯睢䅑䅁䅅䅁䉁䅁䅁兂扄堫焵偶啑䅷杷允䅁䅁䅑䅁䑁䅁䅷䅁䭁䱁䉑䅁䭁䅁䅯䅁䭁䅁䍑䅁䉁䅁䅁允䅁䅁䅕浔光䑗ね䑹䴸䅉䅅䅁䕁䅁䅁睁䵁䅁䅁权㙄䅂䅁权潄权䅁权㥂䅂䅁允䅁䅁䅅䅁佁䅁䄴䅁㉁䑁䅁杌㍁䑁䅍兏䅁䅁杷允䅁䅁䅑䅁䑁䅁䅷䅁䭁偁䕫䅁䭁佁䭯䅁䭁䥁䕍䅁䉁䅁䅁允䅁䅁䄴䅄䅁䑁䅁杌㑁䑁䅉兏䅁䅁杷允䅁䅁䅑䅁䑁䅁䅷䅁䭁偁䔸䅁䭁佁䭣䅁䭁䥁䕕䅁䉁䅁䅁允䅁䅁䅕⽺呤㘴払䕊䵁䅉䅅䅁䕁䅁䅁睁䵁䅁䅁权乄䅂䅁权潄权䅁权療䅂䅁允䅁䅁䅅䅁佁䅁䄴䅁硁䑁䅍杌ぁ䑁䅣䅏䅁䅁杷允䅁䅁䅑䅁䑁䅁䅷䅁䭁䉁䙧䅁䭁佁䬰䅁䭁佁䭷䅁䉁䅁䅁允䅁䅁䅕䬸䝦穓䩥吵䴸䅉䅅䅁䕁䅁䅁睁䵁䅁䅁权䥃䅂䅁权瑄权䅁权硂䅂䅁允䅁䅁䅅䅁䙁䙁橔婰䕶䵉⽁䍄䉁䅁䅁䅂䅁䅁䅍䅄䅁䅁䅯兄䅕䅁䅯朷䅯䅁䅯兣䅑䅁䅅䅁䉁䅁䅁兂䅁䅁䅁乑啍兑杷允䅁䅁䅑䅁䑁䅁䅷䅁䭁䩁䕯䅁䭁佁䭣䅁䭁䥁䕕䅁䉁䅁䅁允䅁䅁䅕䑚晶㑔堲い䵁䅉䅅䅁䕁䅁䅁睁䵁䅁䅁权㕄䅂䅁权浄权䅁权硂䅂䅁允䅁䅁䅅䅁佁䅁䅷䅁硁䍁䄴杍穁䑁䅧䅁䵁䅉䅅䅁䕁䅁䅁睁䵁䅁䅁权十兂䅁权煄权䅁权硂䅂䅁允䅁䅁䅅䅁佁䅁䅷䅁睁䍁䄴免㕁䑁䅧䅁䵁䅉䅅䅁䕁䅁䅁睁䵁䅁䅁权噂允䅁权䕁䅁䅁权䙁䅁䅁允䅁䅁䅅䅁䙁䅁䅁䅁桄䜶䉸䍄䉁䅁䅁䅂䅁䅁䅍䅄䅁䅁䅯䅷䅑䅁䅯眶䅯䅁䅯兢䅑䅁䅅䅁䉁䅁䅁杄十䅁䅁兎㕁䑁䅧睎㉁䑁䅧李硁䅁䅁䍄䉁䅁䅁䅂䅁䅁䅍䅄䅁䅁䅯杫䅑䅁䅯朶䅯䅁䅯䅣䅑䅁䅅䅁䉁䅁䅁权䡂䅁䅁䍄䉁䅁䅁䅂䅁䅁䅍䅄䅁䅁䅯睲䅕䅁䅯眶䅯䅁䅯䅣䅑䅁䅅䅁䉁䅁䅁杄啁䅁䅁免㑁䑁䅙䅎㕁䑁䅍兎㕁䑁䅧䅁䵁䅉䅅䅁䕁䅁䅁睁䵁䅁䅁权剃䅁䅁权剁䅁䅁权䙁䅁䅁允䅁䅁䅅䅁佁䉁䅑䅁硁䑁䅕䅏硁䑁䅁䅍睁䑁䅁䅍䅁䅁杷允䅁䅁䅑䅁䑁䅁䅷䅁䭁䡁䙕䅁䭁佁䬴䅁䭁䡁䕁䅁䉁䅁䅁允䅁䅁䅕䅁䅁䥁呁䔯䵁䅉䅅䅁䕁䅁䅁睁䵁䅁䅁权千䅂䅁权潄权䅁权㙂䅂䅁允䅁䅁䅅䅁佁䅁䄴䅁硁䑁䅅杌㍁䑁䅅李䅁䅁杷允䅁䅁䅑䅁䑁䅁䅷䅁䭁偁䘴䅁䭁佁䭳䅁䭁䡁䕯䅁䉁䅁䅁允䅁䅁䄴杅䅁䑁䅍兎㉁䑁䅅李ㅁ䑁䅕睍䅁䅁杷允䅁䅁䅑䅁䑁䅁䅷䅁䭁佁䕙䅁䭁佁䬰䅁䭁䝁䔸䅁䉁䅁䅁允䅁䅁䅕䬯确欰椱䑧䴸䅉䅅䅁䕁䅁䅁睁䵁䅁䅁权睃䅂䅁权瑄权䅁权瑂䅂䅁允䅁䅁䅅䅁䙁佁汏㡭村佳⼴䍄䉁䅁䅁䅂䅁䅁䅍䅄䅁䅁䅯䅩䅑䅁䅯睈䅙䅁䅯䅉䅙䅁䅅䅁䉁䅁䅁权䥄杂䅁䍄䉁䅁䅁䅂䅁䅁䅍䅄䅁䅁䅯䄷䅕䅁䅯朶䅯䅁䅯兦䅑䅁䅅䅁䉁䅁䅁杄䵁䅁䅁免畁䑁䅍睍祁䅁䅁䍄䉁䅁䅁䅂䅁䅁䅍䅄䅁䅁䅯共䅕䅁䅯儶䅯䅁䅯兢䅑䅁䅅䅁䉁䅁䅁兂䅁䅁䅁䍷⭢䅑杷允䅁䅁䅑䅁䑁䅁䅷䅁䭁乁䕅䅁䭁佁䬴䅁䭁䡁䕁䅁䉁䅁䅁允䅁䅁䅕䅁䅁䝁乄䔸䵁䅉䅅䅁䕁䅁䅁睁䵁䅁䅁权偃兂䅁权畄权䅁权硂䅂䅁允䅁䅁䅅䅁䙁䅁䅁䅁允癡䅸䍄䉁䅁䅁䅂䅁䅁䅍䅄䅁䅁䅯杸䅑䅁䅯眶䅯䅁䅯睧䅑䅁䅅䅁䉁䅁䅁杄啁䅁䅁免㕁䑁䅉睍㍁䑁䅅睎㑁䑁䅑䅁䵁䅉䅅䅁䕁䅁䅁睁䵁䅁䅁权噁杂䅁权浄权䅁权獄权䅁允䅁䅁䅅䅁佁䅁䅷䅁ぁ䍁䄴䅍穁䑁䅕䅁䵁䅉䅅䅁䕁䅁䅁睁䵁䅁䅁权杁睄䅁权灄权䅁权䑃䅂䅁允䅁䅁䅅䅁䙁䅁䅁䅁䅄桤䉬䍄䉁䅁䅁睁䅁䅁䅍䅄䅁䅁䅯杪䅕䅁䅯杊䅙䅁䅅䅁䉁䅁䅁杄䵁䅁䅁䅎ぁ䍁䄴䅏硁䅁䅁䍄䉁䅁䅁䅂䅁䅁䅍䅄䅁䅁䅯兕䅁䅁䅯允䅉䅁䅯睁䅉䅁䅅䅁䉁䅁䅁兂晁㐱煚收煈䅑杷允䅁䅁䅑䅁䑁䅁䅷䅁䭁䥁䔸䅁䭁佁䭫䅁䭁䡁䕯䅁䉁䅁䅁允䅁䅁䅕䅁䅁佁祃啁䵅䅉䅅䅁䕁䅁䅁睁䵁䅁䅁权偃兂䅁权煄权䅁权硂䅂䅁允䅁䅁䅅䅁佁䅁䅷䅁硁䍁䄴杍ぁ䑁䅅䅁䵁䅉䅅䅁䕁䅁䅁睁䵁䅁䅁权䝁兂䅁权瑄权䅁权瑂䅂䅁允䅁䅁䅅䅁䙁䉁癳匳䝑敧⼰䍄䉁䅁䅁䅂䅁䅁䅍䅄䅁䅁䅯睏䅕䅁䅯眵䅯䅁䅯䅣䅑䅁䅅䅁䉁䅁䅁兂权挳䱁東癮睐杷允䅁䅁䅑䅁䑁䅁䅷䅁䭁䱁䙧䅁䭁佁䭙䅁䭁䡁䕁䅁䉁䅁䅁允䅁䅁䄴䅄䅁䑁䅁杌㉁䑁䅁䅏䅁䅁杷允䅁䅁䅑䅁䑁䅁䅷䅁䭁䩁䘰䅁䭁佁䬰䅁䭁佁䭷䅁䉁䅁䅁允䅁䅁䅕浗㝑〳丫穬䴸䅉䅅䅁䕁䅁䅁睁䵁䅁䅁权㙂兂䅁权瑄权䅁权㥂䅂䅁允䅁䅁䅅䅁䙁䩁奍䙂余捌⽉䍄䉁䅁䅁䅂䅁䅁䅍䅄䅁䅁䅯眲䅑䅁䅯朶䅯䅁䅯兣䅑䅁䅅䅁䉁䅁䅁杄䵁䅁䅁免畁䑁䅣䅎㉁䅁䅁䍄䉁䅁䅁䅂䅁䅁䅍䅄䅁䅁䅯䅳䅅䅁䅯允䅉䅁䅯兂䅉䅁䅅䅁䉁䅁䅁兂㍃敔䡬兯坮䅑杷允䅁䅁䅑䅁䑁䅁䅷䅁䭁䵁䕧䅁䭁佁䭫䅁䭁䡁䔰䅁䉁䅁䅁允䅁䅁䅕䅁䅁䕁楪啁䵅䅉䅅䅁䕁䅁䅁睁䵁䅁䅁权穂允䅁权䕁䅁䅁权䙁䅁䅁允䅁䅁䅅䅁䙁䅁䅁䅁坁浣䈱䍄䉁䅁䅁䅂䅁䅁䅍䅄䅁䅁䅯杋䅁䅁䅯充䅁䅁䅯䅂䅉䅁䅅䅁䉁䅁䅁杄啁䅁䅁睍硁䑁䅙睍睁䑁䅁䅍睁䑁䅁䅁䵁䅉䅅䅁䕁䅁䅁睁䵁䅁䅁权㝁兂䅁权牄权䅁权㥂䅂䅁允䅁䅁䅅䅁佁䉁䅑䅁ㅁ䑁䅍睎㉁䑁䅅䅏ㅁ䑁䅁睎䅁䅁杷允䅁䅁䅍䅁䑁䅁䅷䅁䭁䭁䙫䅁䭁䍁䝙䅁䉁䅁䅁允䅁䅁䄴䅄䅁䑁䅫䅏畁䑁䅉李䅁䅁杷允䅁䅁䅑䅁䑁䅁䅷䅁䭁䑁䙑䅁䭁佁䭳䅁䭁䡁䕯䅁䉁䅁䅁允䅁䅁䄴䅆䅁䑁䅉睍穁䑁䅍䅎ぁ䑁䅍睎㍁䅁䅁䍄䉁䅁䅁䅂䅁䅁䅍䅄䅁䅁䅯杭䅕䅁䅯眵䅯䅁䅯䄷䅯䅁䅅䅁䉁䅁䅁兂ㅂ硫䕧杖䠴䅑杷允䅁䅁䅑䅁䑁䅁䅷䅁䭁䕁䱷䅁䭁佁䭣䅁䭁佁䭷䅁䉁䅁䅁允䅁䅁䅕䥒獴⼵䩵歍䵁䅉䅅䅁䕁䅁䅁睁䵁䅁䅁权䵂睃䅁权湄权䅁权療䅂䅁允䅁䅁䅅䅁䙁䕁䱓佢㝦危䅒䍄䉁䅁䅁䅂䅁䅁䅍䅄䅁䅁䅯䅔䅳䅁䅯眵䅯䅁䅯来䅑䅁䅅䅁䉁䅁䅁兂潃歸㍳捩塅䅑杷允䅁䅁䅑䅁䑁䅁䅷䅁䭁䥁䙍䅁䭁佁䭙䅁䭁䡁䕅䅁䉁䅁䅁允䅁䅁䄴䅄䅁䑁䅣杌睁䑁䅣李䅁䅁杷允䅁䅁䅑䅁䑁䅁䅷䅁䭁佁䅙䅁䭁䅁䍅䅁䭁䅁䍕䅁䉁䅁䅁允䅁䅁䅕此㑳摆婏䕸䵁䅉䅅䅁䕁䅁䅁睁䵁䅁䅁权䵃兂䅁权潄权䅁权硂䅂䅁允䅁䅁䅅䅁佁䅁䄴䅁祁䑁䅁杌㑁䑁䅕睍䅁䅁杷允䅁䅁䅑䅁䑁䅁䅷䅁䭁䡁䉯䅁䭁䅁䅑䅁䭁䅁䅕䅁䉁䅁䅁允䅁䅁䅕䅁䅁䍁夸っ䵅䅉䅅䅁䕁䅁䅁睁䵁䅁䅁权瑃䅂䅁权灄权䅁权䙃䅂䅁允䅁䅁䅅䅁䙁䅁䅁䅁䅄硸䉨䍄䉁䅁䅁䅂䅁䅁䅍䅄䅁䅁䅯杘䅁䅁䅯权䅁䅁䅯兂䅁䅁䅅䅁䉁䅁䅁兂塄㍯㥁瑃䥣䅑杷允䅁䅁䅑䅁䑁䅁䅷䅁䭁佁䕍䅁䭁佁䬰䅁䭁䡁䕁䅁䉁䅁䅁允䅁䅁䅕䵮村䡳潊呯䴸䅉䅅䅁䕁䅁䅁睁䵁䅁䅁权浃兂䅁权湄权䅁权硂䅂䅁允䅁䅁䅅䅁䙁䑁晶㑔堲煢⽋䍄䉁䅁䅁䅂䅁䅁䅍䅄䅁䅁䅯杏䅕䅁䅯朵䅯䅁䅯兢䅑䅁䅅䅁䉁䅁䅁杄䵁䅁䅁䅍畁䑁䅧免穁䅁䅁䍄䉁䅁䅁䅂䅁䅁䅍䅄䅁䅁䅯睮䅕䅁䅯朷䅯䅁䅯兢䅑䅁䅅䅁䉁䅁䅁兂䅁䅁䅁䕁坔䅑杷允䅁䅁䅑䅁䑁䅁䅷䅁䭁䭁䅣䅁䭁䅁䍅䅁䭁䅁䍉䅁䉁䅁䅁允䅁䅁䅕洫慎㙭灇欰䵁䅉䅅䅁䕁䅁䅁睁䵁䅁䅁权䙁杂䅁权牄权䅁权㥂䅂䅁允䅁䅁䅅䅁佁䉁䅉䅁祁䑁䅣兎睁䑁䅁䅍睁䑁䅁䅁䵁䅉䅅䅁䕁䅁䅁睁䵁䅁䅁权䭄䅂䅁权灄权䅁权睂䅂䅁允䅁䅁䅅䅁䙁䅁䅁䅁允偶䅤䍄䉁䅁䅁䅂䅁䅁䅍䅄䅁䅁䅯兢䅕䅁䅯朶䅯䅁䅯兦䅑䅁䅅䅁䉁䅁䅁杄䵁䅁䅁䅍畁䑁䅍杍㑁䅁䅁䍄䉁䅁䅁䅂䅁䅁䅍䅄䅁䅁䅯䅩䅅䅁䅯允䅉䅁䅯睁䅉䅁䅅䅁䉁䅁䅁兂㍄敔伱⭃楦䅑杷允䅁䅁䅑䅁䑁䅁䅷䅁䭁䱁䕕䅁䭁佁䭯䅁䭁䡁䕯䅁䉁䅁䅁允䅁䅁䄴䅄䅁䑁䅅杌硁䑁䅍睍䅁䅁杷允䅁䅁䅑䅁䑁䅁䅷䅁䭁䕁䙅䅁䭁佁䬰䅁䭁䡁䕯䅁䉁䅁䅁允䅁䅁䅕㙌汄牐䬯樶䴸䅉䅅䅁䕁䅁䅁睁䵁䅁䅁权畃兂䅁权灄权䅁权療䅂䅁允䅁䅁䅅䅁䙁䅁䅁䅁睃兆䉚䍄䉁䅁䅁䅂䅁䅁䅍䅄䅁䅁䅯儲䅕䅁䅯䄶䅯䅁䅯全䅑䅁䅅䅁䉁䅁䅁杄佁䅁䅁免硁䍁䄴䅍ぁ䑁䅣䅁䵁䅉䅅䅁䕁䅁䅁睁䵁䅁䅁权䱃兂䅁权瑄权䅁权䙃䅂䅁允䅁䅁䅅䅁䙁䙁湇汴牒獷⼸䍄䉁䅁䅁䅂䅁䅁䅍䅄䅁䅁䅯䅨䅕䅁䅯眵䅯䅁䅯䄷䅯䅁䅅䅁䉁䅁䅁兂䝂癴㥐䠱浧䅑杷允䅁䅁䅑䅁䑁䅁䅷䅁䭁䅁䉅䅁䭁䅁䍅䅁䭁䅁䍉䅁䉁䅁䅁允䅁䅁䅕夰䕌偨卐䕁䵅䅉䅅䅁䕁䅁䅁睁䵁䅁䅁权㝄兂䅁权灄权䅁权硂䅂䅁允䅁䅁䅅䅁䭁䕁䅣䅁䵁䅉䅅䅁䕁䅁䅁睁䵁䅁䅁权㍃兂䅁权湄权䅁权䙃䅂䅁允䅁䅁䅅䅁䙁䝁㝑〳丫硬䅸䍄䉁䅁䅁䅂䅁䅁䅍䅄䅁䅁䅯朶䅅䅁䅯允䅉䅁䅯睁䅉䅁䅅䅁䉁䅁䅁兂噄嘰湁奶䵈䅑杷允䅁䅁䅍䅁䑁䅁䅷䅁䭁佁䔴䅁䭁䍁䝙䅁䉁䅁䅁允䅁䅁䄴䅄䅁䑁䅅䅍睁䍁䄴兏䅁䅁杷允䅁䅁䅑䅁䑁䅁䅷䅁䭁䝁䙕䅁䭁佁䭣䅁䭁䝁䔸䅁䉁䅁䅁允䅁䅁䅕㡪ㅌ䙋偷䕈䵁䅉䅅䅁䕁䅁䅁睁䵁䅁䅁权䙄兂䅁权潄权䅁权㥂䅂䅁允䅁䅁䅅䅁佁䅁䅷䅁祁䑁䅍杌㍁䑁䅧䅁䵁䅉䅅䅁䕁䅁䅁睁䵁䅁䅁权畄䅂䅁权煄权䅁权睂䅂䅁允䅁䅁䅅䅁佁䅁䅷䅁睁䍁䄴睎㕁䑁䅕䅁䵁䅉䅅䅁䕁䅁䅁睁䵁䅁䅁权䥃兂䅁权灄权䅁权䑃䅂䅁允䅁䅁䅅䅁䙁䅁䅁䅁睁偂䄱䍄䉁䅁䅁䅂䅁䅁䅍䅄䅁䅁䅯兄䅙䅁䅯䄶䅯䅁䅯睧䅑䅁䅅䅁䉁䅁䅁杄佁䅁䅁杍ㅁ䍁䄴睍㉁䑁䅧䅁䵁䅉䅅䅁䕁䅁䅁睁䵁䅁䅁权䙃兂䅁权潄权䅁权睂䅂䅁允䅁䅁䅅䅁佁䅁䄴䅁硁䑁䅫杌祁䑁䅑䅎䅁䅁杷允䅁䅁䅍䅁䑁䅁䅷䅁䭁偁䕁䅁䭁䉁䜴䅁䉁䅁䅁允䅁䅁䅯儷䅙䅁杷允䅁䅁䅑䅁䑁䅁䅷䅁䭁䱁䕳䅁䭁佁䬴䅁䭁䝁䔰䅁䉁䅁䅁允䅁䅁䅕䅁䅁䭁睃欹䵁䅉䅅䅁䕁䅁䅁睁䵁䅁䅁权癄兄䅁权䕁䅁䅁权䙁䅁䅁允䅁䅁䅅䅁䭁䕁䅣䅁䵁䅉䅅䅁䕁䅁䅁睁䵁䅁䅁权剁杂䅁权潄权䅁权㥂䅂䅁允䅁䅁䅅䅁佁䅁䄴䅁穁䑁䅁杌㑁䑁䅫李䅁䅁杷允䅁䅁䅑䅁䑁䅁䅷䅁䭁佁䕙䅁䭁佁䭧䅁䭁䝁䔰䅁䉁䅁䅁允䅁䅁䄴杄䅁䑁䅅杍畁䑁䅉睍ぁ䅁䅁䍄䉁䅁䅁䅂䅁䅁䅍䅄䅁䅁䅯睎䅕䅁䅯儶䅯䅁䅯兢䅑䅁䅅䅁䉁䅁䅁兂䅁䅁䅁䥁礷䅑杷允䅁䅁䅑䅁䑁䅁䅷䅁䭁偁䉙䅁䭁䅁䍅䅁䭁䅁䍍䅁䉁䅁䅁允䅁䅁䅕㉑剗乯䬱䔸䵁䅉䅅䅁䕁䅁䅁睁䵁䅁䅁权噁杂䅁权牄权䅁权硂䅂䅁允䅁䅁䅅䅁佁䉁䅉䅁㍁䑁䅅䅎穁䑁䅁睎ㅁ䑁䅑䅁䵁䅉䅅䅁䑁䅁䅁睁䵁䅁䅁权婃䅂䅁权捁杂䅁允䅁䅁䅅䅁䭁䕁䜸䅁䵁䅉䅅䅁䕁䅁䅁睁䵁䅁䅁权睃䅂䅁权潄权䅁权獄权䅁允䅁䅁䅅䅁佁䅁䄴䅁祁䑁䅑杌ぁ䑁䅙兏䅁䅁杷允䅁䅁䅑䅁䑁䅁䅷䅁䭁䥁䙕䅁䭁佁䬴䅁䭁䝁䔰䅁䉁䅁䅁允䅁䅁䅕䅁䅁佁穁䵆䵅䅉䅅䅁䕁䅁䅁睁䵁䅁䅁权䡂兂䅁权湄权䅁权睂䅂䅁允䅁䅁䅅䅁䙁䡁呗䅇坒杄䄱䍄䉁䅁䅁䅂䅁䅁䅍䅄䅁䅁䅯睨䅅䅁䅯</t>
  </si>
  <si>
    <t>允䅉䅁䅯睁䅉䅁䅅䅁䉁䅁䅁兂䡂睲潡祆䙘䅑杷允䅁䅁䅑䅁䑁䅁䅷䅁䭁䡁䙕䅁䭁佁䭫䅁䭁䥁䕕䅁䉁䅁䅁允䅁䅁䅕䅁䅁䝁䱨啃䵅䅉䅅䅁䕁䅁䅁睁䵁䅁䅁权䡄䅂䅁权煄权䅁权硂䅂䅁允䅁䅁䅅䅁佁䅁䅷䅁睁䍁䄴䅎㕁䑁䅑䅁䵁䅉䅅䅁䕁䅁䅁睁䵁䅁䅁权䱂兂䅁权浄权䅁权獄权䅁允䅁䅁䅅䅁佁䅁䅷䅁睁䍁䄴睎㕁䑁䅣䅁䵁䅉䅅䅁䕁䅁䅁睁䵁䅁䅁权睂兂䅁权煄权䅁权䑃䅂䅁允䅁䅁䅅䅁䭁䕁䅣䅁䵁䅉䅅䅁䕁䅁䅁睁䵁䅁䅁权塁兂䅁权湄权䅁权療䅂䅁允䅁䅁䅅䅁䙁䩁砯㝖䅓䅩䅊䍄䉁䅁䅁䅂䅁䅁䅍䅄䅁䅁䅯睯䅑䅁䅯眶䅯䅁䅯兣䅑䅁䅅䅁䉁䅁䅁杄啁䅁䅁睍穁䑁䅍䅏㍁䑁䅣兏㕁䑁䅁䅁䵁䅉䅅䅁䕁䅁䅁睁䵁䅁䅁权㥂兂䅁权湄权䅁权獄权䅁允䅁䅁䅅䅁䙁䥁佘睎䝍㤹⽕䍄䉁䅁䅁䅂䅁䅁䅍䅄䅁䅁䅯睁䅙䅁䅯朷䅯䅁䅯兢䅑䅁䅅䅁䉁䅁䅁兂䅁䅁䅁䥙䱫兑杷允䅁䅁䅍䅁䑁䅁䅷䅁䭁䱁䕫䅁䭁䉁䝧䅁䉁䅁䅁允䅁䅁䅯兌䅙䅁杷允䅁䅁䅑䅁䑁䅁䅷䅁䭁䡁䙯䅁䭁佁䬰䅁䭁䡁䕁䅁䉁䅁䅁允䅁䅁䅕㘱睎児塲穷䴸䅉䅅䅁䕁䅁䅁睁䵁䅁䅁权摂兂䅁权煄权䅁权硂䅂䅁允䅁䅁䅅䅁佁䅁䅷䅁睁䍁䄴兎穁䑁䅫䅁䵁䅉䅅䅁䕁䅁䅁睁䵁䅁䅁权十杂䅁权浄权䅁权睂䅂䅁允䅁䅁䅅䅁䭁䕁䅣䅁䵁䅉䅅䅁䕁䅁䅁睁䵁䅁䅁权硄兂䅁权畄权䅁权䑃䅂䅁允䅁䅁䅅䅁䭁䕁䅣䅁䵁䅉䅅䅁䕁䅁䅁睁䵁䅁䅁权䥁杂䅁权煄权䅁权療䅂䅁允䅁䅁䅅䅁佁䅁䅷䅁睁䍁䄴杍硁䑁䅍䅁䵁䅉䅅䅁䕁䅁䅁睁䵁䅁䅁权䱄䅂䅁权畄权䅁权獄权䅁允䅁䅁䅅䅁䙁䅁䅁䅁䅁㝩䄱䍄䉁䅁䅁䅂䅁䅁䅍䅄䅁䅁䅯六䅕䅁䅯朶䅯䅁䅯全䅑䅁䅅䅁䉁䅁䅁杄䵁䅁䅁免畁䑁䅁睍硁䅁䅁䍄䉁䅁䅁䅂䅁䅁䅍䅄䅁䅁䅯睯䅑䅁䅯朵䅯䅁䅯全䅑䅁䅅䅁䉁䅁䅁杄䵁䅁䅁杍畁䑁䅣睍ぁ䅁䅁䍄䉁䅁䅁䅂䅁䅁䅍䅄䅁䅁䅯睔䅕䅁䅯眶䅯䅁䅯兦䅑䅁䅅䅁䉁䅁䅁杄啁䅁䅁免ㅁ䑁䅑兎睁䑁䅁䅍睁䑁䅁䅁䵁䅉䅅䅁䑁䅁䅁睁䵁䅁䅁权䑄兂䅁权流杂䅁允䅁䅁䅅䅁佁䅁䅷䅁㕁䑁䅫杌㍁䑁䅫䅁䵁䅉䅅䅁䕁䅁䅁睁䵁䅁䅁权㙃兂䅁权牄权䅁权硂䅂䅁允䅁䅁䅅䅁佁䉁䅑䅁硁䑁䅅李睁䑁䅧睎硁䑁䅍睎䅁䅁杷允䅁䅁䅑䅁䑁䅁䅷䅁䭁偁䅅䅁䭁䅁䅑䅁䭁䅁䍑䅁䉁䅁䅁允䅁䅁䅕䅁䅁乯㉍啦䵅䅉䅅䅁䕁䅁䅁睁䵁䅁䅁权摃䅁䅁权䕁䅁䅁权䙁䅁䅁允䅁䅁䅅䅁䙁䅁䅁䅁䭁䙤䈱䍄䉁䅁䅁䅂䅁䅁䅍䅄䅁䅁䅯眱䅑䅁䅯儶䅯䅁䅯䅣䅑䅁䅅䅁䉁䅁䅁兂䅁䅁䅁䑁䰸兑杷允䅁䅁䅑䅁䑁䅁䅷䅁䭁䩁䘸䅁䭁佁䬰䅁䭁䡁䕁䅁䉁䅁䅁允䅁䅁䅕搵楁⼲⭬樶䴸䅉䅅䅁䑁䅁䅁睁䵁䅁䅁权㥂兂䅁权奁杂䅁允䅁䅁䅅䅁䭁䡁䝷䅁䵁䅉䅅䅁䕁䅁䅁睁䵁䅁䅁权㝂兂䅁权煄权䅁权硂䅂䅁允䅁䅁䅅䅁佁䅁䅷䅁睁䍁䄴睍祁䑁䅧䅁䵁䅉䅅䅁䕁䅁䅁睁䵁䅁䅁权剁允䅁权䕁䅁䅁权䙁䅁䅁允䅁䅁䅅䅁䙁䅁䅁䅁穁䥵䉒䍄䉁䅁䅁睁䅁䅁䅍䅄䅁䅁䅯睨䅑䅁䅯䅈䅙䅁䅅䅁䉁䅁䅁权獄杂䅁䍄䉁䅁䅁䅂䅁䅁䅍䅄䅁䅁䅯兲䅕䅁䅯朶䅯䅁䅯䄷䅯䅁䅅䅁䉁䅁䅁杄䵁䅁䅁䅍畁䑁䅣䅍穁䅁䅁䍄䉁䅁䅁䅂䅁䅁䅍䅄䅁䅁䅯杓䅕䅁䅯儷䅯䅁䅯兢䅑䅁䅅䅁䉁䅁䅁兂慃婭婭婭婭睐杷允䅁䅁䅑䅁䑁䅁䅷䅁䭁䭁䕯䅁䭁佁䭙䅁䭁䥁䕕䅁䉁䅁䅁允䅁䅁䄴䅄䅁䑁䅉杌穁䑁䅍杍䅁䅁杷允䅁䅁䅑䅁䑁䅁䅷䅁䭁偁䕁䅁䭁佁䬰䅁䭁䥁䕍䅁䉁䅁䅁允䅁䅁䅕䬸䝦穓䩥吴䴸䅉䅅䅁䕁䅁䅁睁䵁䅁䅁权㡃允䅁权䕁䅁䅁权䙁䅁䅁允䅁䅁䅅䅁䙁䅁䅁䅁䵂吵䉬䍄䉁䅁䅁䅂䅁䅁䅍䅄䅁䅁䅯兤䅁䅁䅯允䅉䅁䅯杁䅉䅁䅅䅁䉁䅁䅁兂睂䕐䥔扷瑘䅑杷允䅁䅁䅑䅁䑁䅁䅷䅁䭁䍁䙅䅁䭁佁䭳䅁䭁䡁䕯䅁䉁䅁䅁允䅁䅁䄴䅆䅁䑁䅑免㍁䑁䅙免ぁ䑁䅑兏㉁䅁䅁䍄䉁䅁䅁䅂䅁䅁䅍䅄䅁䅁䅯䅋䅅䅁䅯权䅁䅁䅯兂䅁䅁䅅䅁䉁䅁䅁兂䉃啬䱏䭢正䅑杷允䅁䅁䅑䅁䑁䅁䅷䅁䭁乁䕳䅁䭁佁䭣䅁䭁䡁䕯䅁䉁䅁䅁允䅁䅁䅕䡶呓䅇坓歍䵁䅉䅅䅁䕁䅁䅁睁䵁䅁䅁权㙂兂䅁权煄权䅁权㥂䅂䅁允䅁䅁䅅䅁佁䅁䅷䅁睁䍁䄴免㕁䑁䅫䅁䵁䅉䅅䅁䑁䅁䅁睁䵁䅁䅁权䅁兂䅁权流杂䅁允䅁䅁䅅䅁佁䅁䅷䅁㕁䑁䅫杌㕁䑁䅑䅁䵁䅉䅅䅁䕁䅁䅁睁䵁䅁䅁权杁兂䅁权灄权䅁权瑂䅂䅁允䅁䅁䅅䅁䙁䅁䅁䅁㑃睌䈹䍄䉁䅁䅁䅂䅁䅁䅍䅄䅁䅁䅯䅍䅕䅁䅯儶䅯䅁䅯䄷䅯䅁䅅䅁䉁䅁䅁兂䅁䅁䅁䥁啌䅑杷允䅁䅁䅑䅁䑁䅁䅷䅁䭁䍁偳䅁䭁佁䬴䅁䭁佁䭷䅁䉁䅁䅁允䅁䅁䅯睒䅁䅁杷允䅁䅁䅑䅁䑁䅁䅷䅁䭁䅁䝳䅁䭁䉁䜸䅁䭁䍁䝁䅁䉁䅁䅁允䅁䅁䅯䅔䅙䅁杷允䅁䅁䅑䅁䑁䅁䅷䅁䭁䵁䕉䅁䭁佁䭣䅁䭁䝁䔸䅁䉁䅁䅁允䅁䅁䅕啬搫䕙㙗啅䵁䅉䅅䅁䕁䅁䅁睁䵁䅁䅁权㥄兂䅁权牄权䅁权睂䅂䅁允䅁䅁䅅䅁佁䉁䅑䅁祁䑁䅁睎㉁䑁䅁䅍睁䑁䅁䅍䅁䅁杷允䅁䅁䅑䅁䑁䅁䅷䅁䭁偁䕕䅁䭁䉁䜸䅁䭁䍁䝁䅁䉁䅁䅁允䅁䅁䅯六䅙䅁杷允䅁䅁䅑䅁䑁䅁䅷䅁䭁乁䙫䅁䭁佁䭯䅁䭁䥁䕕䅁䉁䅁䅁允䅁䅁䄴䅄䅁䑁䅅杌穁䑁䅁䅎䅁䅁杷允䅁䅁䅑䅁䑁䅁䅷䅁䭁偁䙅䅁䭁佁䭯䅁䭁䝁䔸䅁䉁䅁䅁允䅁䅁䄴䅄䅁䑁䅁杌祁䑁䅅兎䅁䅁杷允䅁䅁䅑䅁䑁䅁䅷䅁䭁䉁䝙䅁䭁佁䬰䅁䭁䡁䔰䅁䉁䅁䅁允䅁䅁䅕嘷啹晭㕐樰䴸䅉䅅䅁䕁䅁䅁睁䵁䅁䅁权睂䅁䅁权䉁杁䅁权䙁杁䅁允䅁䅁䅅䅁䙁䕁兑獺祔摭䅆䍄䉁䅁䅁䅂䅁䅁䅍䅄䅁䅁䅯朴䅕䅁䅯儷䅯䅁䅯全䅑䅁䅅䅁䉁䅁䅁兂獄払敧敨䉶睐杷允䅁䅁䅑䅁䑁䅁䅷䅁䭁䱁䘸䅁䭁佁䭯䅁䭁䡁䕯䅁䉁䅁䅁允䅁䅁䄴䅄䅁䑁䅁杌㑁䑁䅁䅏䅁䅁杷允䅁䅁䅑䅁䑁䅁䅷䅁䭁偁䘴䅁䭁佁䭯䅁䭁䝁䔰䅁䉁䅁䅁允䅁䅁䄴䅄䅁䑁䅁杌硁䑁䅍䅎䅁䅁杷允䅁䅁䅑䅁䑁䅁䅷䅁䭁䥁䙉䅁䭁䉁䜸䅁䭁䍁䝁䅁䉁䅁䅁允䅁䅁䅯兎䅙䅁杷允䅁䅁䅑䅁䑁䅁䅷䅁䭁䅁䝙䅁䭁佁䬴䅁䭁䡁䕯䅁䉁䅁䅁允䅁䅁䅕䅁䅁䭁乄〸䵁䅉䅅䅁䕁䅁䅁睁䵁䅁䅁权噃䅂䅁权晁杂䅁权杁杂䅁允䅁䅁䅅䅁䭁䙁䝣䅁䵁䅉䅅䅁䕁䅁䅁睁䵁䅁䅁权牄兂䅁权畄权䅁权硂䅂䅁允䅁䅁䅅䅁䙁䅁䅁䅁䅁䩣䅦䍄䉁䅁䅁䅂䅁䅁䅍䅄䅁䅁䅯兪䅑䅁䅯朶䅯䅁䅯䄷䅯䅁䅅䅁䉁䅁䅁杄䵁䅁䅁䅍畁䑁䅫兎穁䅁䅁䍄䉁䅁䅁睁䅁䅁䅍䅄䅁䅁䅯睲䅕䅁䅯䅇䅙䅁䅅䅁䉁䅁䅁权灁杂䅁䍄䉁䅁䅁䅂䅁䅁䅍䅄䅁䅁䅯䅄䅙䅁䅯睈䅙䅁䅯䅉䅙䅁䅅䅁䉁䅁䅁权⭂杂䅁䍄䉁䅁䅁睁䅁䅁䅍䅄䅁䅁䅯䅇䅕䅁䅯䅊䅙䅁䅅䅁䉁䅁䅁权杂睄䅁䍄䉁䅁䅁䅂䅁䅁䅍䅄䅁䅁䅯睘䅁䅁䅯允䅉䅁䅯兂䅉䅁䅅䅁䉁䅁䅁兂䉂䍅䑂ㅌ婌䅑杷允䅁䅁䅑䅁䑁䅁䅷䅁䭁䥁䙫䅁䭁佁䭧䅁䭁䥁䕕䅁䉁䅁䅁允䅁䅁䄴杄䅁䑁䅅兏畁䑁䅅睎硁䅁䅁䍄䉁䅁䅁䅂䅁䅁䅍䅄䅁䅁䅯杴䅕䅁䅯眶䅯䅁䅯来䅑䅁䅅䅁䉁䅁䅁杄啁䅁䅁杍硁䑁䅙李硁䑁䅑䅎睁䑁䅣䅁䵁䅉䅅䅁䕁䅁䅁睁䵁䅁䅁权䉃䅁䅁权䭁䅁䅁权䙁䅁䅁允䅁䅁䅅䅁䙁䩁瑈䑦ㄸ橘䅖䍄䉁䅁䅁䅂䅁䅁䅍䅄䅁䅁䅯典䅕䅁䅯朷䅯䅁䅯睧䅑䅁䅅䅁䉁䅁䅁兂䅁䅁䅁䭳海兑杷允䅁䅁䅑䅁䑁䅁䅷䅁䭁䙁䙑䅁䭁佁䭫䅁䭁佁䭷䅁䉁䅁䅁允䅁䅁䅕䅁䅁䥁䉂㠱䵁䅉䅅䅁䑁䅁䅁睁䵁䅁䅁权ぃ䅂䅁权流杂䅁允䅁䅁䅅䅁佁䅁䅷䅁㕁䑁䅍杌硁䑁䅙䅁䵁䅉䅅䅁䕁䅁䅁睁䵁䅁䅁权乄兂䅁权煄权䅁权硂䅂䅁允䅁䅁䅅䅁佁䅁䅷䅁硁䍁䄴杍睁䑁䅉䅁䵁䅉䅅䅁䕁䅁䅁睁䵁䅁䅁权ㅄ兂䅁权瑄权䅁权睂䅂䅁允䅁䅁䅅䅁䙁䵁桵扒穢支⽁䍄䉁䅁䅁䅂䅁䅁䅍䅄䅁䅁䅯朸䅁䅁䅯充䅁䅁䅯䅂䅉䅁䅅䅁䉁䅁䅁杄坁䅁䅁免祁䑁䅅李睁䑁䅁䅍睁䑁䅁䅍䅁䅁杷允䅁䅁䅑䅁䑁䅁䅷䅁䭁乁䔸䅁䭁佁䭳䅁䭁䝁䔰䅁䉁䅁䅁允䅁䅁䅯睒䅁䅁杷允䅁䅁䅍䅁䑁䅁䅷䅁䭁䥁䕳䅁䭁䉁䝧䅁䉁䅁䅁允䅁䅁䅯兏䅙䅁杷允䅁䅁䅑䅁䑁䅁䅷䅁䭁䅁䙙䅁䭁佁䭣䅁䭁䝁䔰䅁䉁䅁䅁允䅁䅁䅕穐敖歵䵫う䵁䅉䅅䅁䑁䅁䅁睁䵁䅁䅁权䵄兂䅁权奁杂䅁允䅁䅁䅅䅁䭁䝁䜸䅁䵁䅉䅅䅁䕁䅁䅁睁䵁䅁䅁权剁兂䅁权湄权䅁权㙂䅂䅁允䅁䅁䅅䅁䙁䉁畓⭒㙆䅆䅨䍄䉁䅁䅁䅂䅁䅁䅍䅄䅁䅁䅯杶䅅䅁䅯允䅉䅁䅯睁䅉䅁䅅䅁䉁䅁䅁兂睃数婹㝎堷䅑杷允䅁䅁䅑䅁䑁䅁䅷䅁䭁䝁䙑䅁䭁佁䭙䅁䭁䡁䕁䅁䉁䅁䅁允䅁䅁䄴䅄䅁䑁䅅杌祁䑁䅕杍䅁䅁杷允䅁䅁䅑䅁䑁䅁䅷䅁䭁䥁䉫䅁䭁䉁䅅䅁䭁䅁䅕䅁䉁䅁䅁允䅁䅁䄴杆䅁䑁䅅免睁䑁䅣䅍睁䑁䅁䅍睁䑁䅁䅁䵁䅉䅅䅁䕁䅁䅁睁䵁䅁䅁权㝄䅂䅁权畄权䅁权瑂䅂䅁允䅁䅁䅅䅁䙁䅁䅁䅁䅁佌䅚䍄䉁䅁䅁䅂䅁䅁䅍䅄䅁䅁䅯睋䅕䅁䅯睈䅙䅁䅯䅉䅙䅁䅅䅁䉁䅁䅁权㑁杂䅁䍄䉁䅁䅁睁䅁䅁䅍䅄䅁䅁䅯睚䅕䅁䅯杊䅙䅁䅅䅁䉁䅁䅁杄䵁䅁䅁䅏㑁䍁䄴䅎祁䅁䅁䍄䉁䅁䅁䅂䅁䅁䅍䅄䅁䅁䅯睂䅕䅁䅯朵䅯䅁䅯兢䅑䅁䅅䅁䉁䅁䅁杄䵁䅁䅁免畁䑁䅕兏㑁䅁䅁䍄䉁䅁䅁䅂䅁䅁䅍䅄䅁䅁䅯朷䅕䅁䅯朵䅯䅁䅯睧䅑䅁䅅䅁䉁䅁䅁杄䵁䅁䅁杍畁䑁䅅兏㍁䅁䅁䍄䉁䅁䅁䅂䅁䅁䅍䅄䅁䅁䅯杙䅕䅁䅯眵䅯䅁䅯来䅑䅁䅅䅁䉁䅁䅁兂奂扏䥔牤䘴䅑杷允䅁䅁䅑䅁䑁䅁䅷䅁䭁䵁䕍䅁䭁佁䭫䅁䭁䥁䕕䅁䉁䅁䅁允䅁䅁䅕䅁䅁䵁䉄唫䵁䅉䅅䅁䕁䅁䅁睁䵁䅁䅁权䭁杂䅁权浄权䅁权䑃䅂䅁允䅁䅁䅅䅁佁䅁䅷䅁睁䍁䄴䅏㉁䑁䅅䅁䵁䅉䅅䅁䕁䅁䅁睁䵁䅁䅁权睄䅂䅁权煄权䅁权獄权䅁允䅁䅁䅅䅁䭁䕁䅣䅁䵁䅉䅅䅁䕁䅁䅁睁䵁䅁䅁权䙄䅂䅁权牄权䅁权硂䅂䅁允䅁䅁䅅䅁佁䉁䅑䅁硁䑁䅁兏穁䑁䅕睎ㅁ䑁䅑䅍䅁䅁杷允䅁䅁䅑䅁䑁䅁䅷䅁䭁䑁䉣䅁䭁䅁䅑䅁䭁䅁䍑䅁䉁䅁䅁允䅁䅁䅕䅁䅁䕁捄じ䵅䅉䅅䅁䕁䅁䅁睁䵁䅁䅁权䝃䅁䅁权剁䅁䅁权䙁䅁䅁允䅁䅁䅅䅁佁䉁䅙䅁硁䑁䅉睍ㅁ䑁䅁䅍睁䑁䅁䅍睁䅁䅁䍄䉁䅁䅁䅂䅁䅁䅍䅄䅁䅁䅯睗䅕䅁䅯朶䅯䅁䅯睢䅑䅁䅅䅁䉁䅁䅁权䡂䅁䅁䍄䉁䅁䅁䅂䅁䅁䅍䅄䅁䅁䅯关䅕䅁䅯朶䅯䅁䅯睢䅑䅁䅅䅁䉁䅁䅁杄䵁䅁䅁䅍畁䑁䅑杍㕁䅁䅁䍄䉁䅁䅁䅂䅁䅁䅍䅄䅁䅁䅯共䅅䅁䅯䅂䅁䅁䅯兂䅁䅁䅅䅁䉁䅁䅁兂䅁䅁䅁㑧坨兑杷允䅁䅁䅑䅁䑁䅁䅷䅁䭁䑁䙍䅁䭁佁䭧䅁䭁䝁䔸䅁䉁䅁䅁允䅁䅁䄴杄䅁䑁䅅兏畁䑁䅅免㉁䅁䅁䍄䉁䅁䅁䅂䅁䅁䅍䅄䅁䅁䅯杈䅁䅁䅯权䅁䅁䅯䅂䅉䅁䅅䅁䉁䅁䅁兂乄䵺䵺䵺䭷䅑杷允䅁䅁䅑䅁䑁䅁䅷䅁䭁䩁䙅䅁䭁佁䭙䅁䭁䥁䕕䅁䉁䅁䅁允䅁䅁䄴䅄䅁䑁䅉杌睁䑁䅙睍䅁䅁杷允䅁䅁䅑䅁䑁䅁䅷䅁䭁䩁䙯䅁䭁佁䬴䅁䭁䝁䔸䅁䉁䅁䅁允䅁䅁䅕䅁䅁䅁䥄啱䵁䅉䅅䅁䕁䅁䅁睁䵁䅁䅁权癃允䅁权䉁杁䅁权䍁杁䅁允䅁䅁䅅䅁䙁䩁䍭捎洴偳䅆䍄䉁䅁䅁䅂䅁䅁䅍䅄䅁䅁䅯䅄䅕䅁䅯朵䅯䅁䅯䄷䅯䅁䅅䅁䉁䅁䅁权䡂䅁䅁䍄䉁䅁䅁䅂䅁䅁䅍䅄䅁䅁䅯儸䅑䅁䅯眶䅯䅁䅯兣䅑䅁䅅䅁䉁䅁䅁杄啁䅁䅁睍睁䑁䅉䅎ㅁ䑁䅫杍ㅁ䑁䅧䅁䵁䅉䅅䅁䕁䅁䅁睁䵁䅁䅁权硄兂䅁权煄权䅁权獄权䅁允䅁䅁䅅䅁佁䅁䅷䅁睁䍁䄴杍祁䑁䅕䅁䵁䅉䅅䅁䕁䅁䅁睁䵁䅁䅁权睃䅂䅁权煄权䅁权䑃䅂䅁允䅁䅁䅅䅁佁䅁䅷䅁硁䍁䄴䅍ぁ䑁䅙䅁䵁䅉䅅䅁䕁䅁䅁睁䵁䅁䅁权浂兂䅁权牄权䅁权㥂䅂䅁允䅁䅁䅅䅁佁䉁䅑䅁硁䑁䅍睎ㅁ䑁䅁䅎ㅁ䑁䅧睍䅁䅁杷允䅁䅁䅍䅁䑁䅁䅷䅁䭁䱁䕉䅁䭁䍁䝙䅁䉁䅁䅁允䅁䅁䄴䅄䅁䑁䅧䅎畁䑁䅍兏䅁䅁杷允䅁䅁䅑䅁䑁䅁䅷䅁䭁䡁䙑䅁䭁佁䭧䅁䭁䥁䕕䅁䉁䅁䅁允䅁䅁䄴䅄䅁䑁䅉杍畁䑁䅧䅎䅁䅁杷允䅁䅁䅑䅁䑁䅁䅷䅁䭁䉁䈴䅁䭁䅁䅯䅁䭁䅁䍑䅁䉁䅁䅁允䅁䅁䅕㑋坣挲㌷啊䵁䅉䅅䅁䕁䅁䅁睁䵁䅁䅁权䑃允䅁权䭁䅁䅁权䙁䅁䅁允䅁䅁䅅䅁䙁䙁㘶兓䍷硱䅒䍄䉁䅁䅁䅂䅁䅁䅍䅄䅁䅁䅯䅏䅕䅁䅯儶䅯䅁䅯兣䅑䅁䅅䅁䉁䅁䅁兂䅁䅁䅁䱧癄䅑杷允䅁䅁䅑䅁䑁䅁䅷䅁䭁䝁䙣䅁䭁佁䭫䅁䭁䡁䕅䅁䉁䅁䅁允䅁䅁䅕䅁䅁䥁兄䔵䵁䅉䅅䅁䕁䅁䅁睁䵁䅁䅁权㙃䅁䅁权剁䅁䅁权䙁䅁䅁允䅁䅁䅅䅁佁䉁䅑䅁穁䑁䅕睍ㅁ䑁䅁䅍睁䑁䅁䅍䅁䅁杷允䅁䅁䅑䅁䑁䅁䅷䅁䭁䵁䙣䅁䭁佁䭯䅁䭁䝁䔰䅁䉁䅁䅁允䅁䅁䄴䅄䅁䑁䅁杌㉁䑁䅣䅏䅁䅁杷允䅁䅁䅑䅁䑁䅁䅷䅁䭁偁䙳䅁䭁佁䭯䅁䭁䝁䔸䅁䉁䅁䅁允䅁䅁䄴䅄䅁䑁䅁杌㍁䑁䅙免䅁䅁杷允䅁䅁䅑䅁䑁䅁䅷䅁䭁䭁䙧䅁䭁佁䭫䅁䭁䡁䕁䅁䉁䅁䅁允䅁䅁䅕䅁䅁䕁歃䔷䵁䅉䅅䅁䕁䅁䅁睁䵁䅁䅁权祄兂䅁权灄权䅁权㙂䅂䅁允䅁䅁䅅䅁䙁䅁䅁䅁䅁故䅊䍄䉁䅁䅁䅂䅁䅁䅍䅄䅁䅁䅯䅔䅅䅁䅯权䅁䅁䅯䅂䅉䅁䅅䅁䉁䅁䅁兂汄䌰扌昫漴䅑杷允䅁䅁䅑䅁䑁䅁䅷䅁䭁䡁䙑䅁䭁佁䭧䅁䭁䥁䕍䅁䉁䅁䅁允䅁䅁䄴䅄䅁䑁䅉免畁䑁䅫杍䅁䅁杷允䅁䅁䅑䅁䑁䅁䅷䅁䭁䥁䕯䅁䭁佁䭣䅁䭁䡁䕁䅁䉁䅁䅁允䅁䅁䅕㉦㡱䩤奍啁䵁䅉䅅䅁䕁䅁䅁睁䵁䅁䅁权湂兂䅁权牄权䅁权硂䅂䅁允䅁䅁䅅䅁佁䉁䅑䅁硁䑁䅧免㉁䑁䅫䅍㑁䑁䅙睎䅁䅁杷允䅁䅁䅑䅁䑁䅁䅷䅁䭁䥁䘰䅁䭁佁䭧䅁䭁䡁䕁䅁䉁䅁䅁允䅁䅁䄴杄䅁䑁䅍免畁䑁䅫䅏㍁䅁䅁䍄䉁䅁䅁䅂䅁䅁䅍䅄䅁䅁䅯睐䅅䅁䅯允䅉䅁䅯杁䅉䅁䅅䅁䉁䅁䅁兂瑁灳瘳ㅊ乶䅑杷允䅁䅁䅑䅁䑁䅁䅷䅁䭁偁䘸䅁䭁佁䭧䅁䭁䡁䔰䅁䉁䅁䅁允䅁䅁䅯睒䅁䅁杷允䅁䅁䅑䅁䑁䅁䅷䅁䭁䕁䙕䅁䭁佁䬴䅁䭁佁䭷䅁䉁䅁䅁允䅁䅁䅕䅁䅁䍁睺ぇ䵅䅉䅅䅁䕁䅁䅁睁䵁䅁䅁权畄兂䅁权潄权䅁权療䅂䅁允䅁䅁䅅䅁佁䅁䅷䅁祁䑁䅍杌ぁ䑁䅧䅁䵁䅉䅅䅁䕁䅁䅁睁䵁䅁䅁权い兂䅁权畄权䅁权療䅂䅁允䅁䅁䅅䅁䙁䅁䅁䅁潃八䉚䍄䉁䅁䅁䅂䅁䅁䅍䅄䅁䅁䅯䅤䅁䅁䅯允䅉䅁䅯兂䅉䅁䅅䅁䉁䅁䅁兂歁硫䅭愴砯䅑杷允䅁䅁䅑䅁䑁䅁䅷䅁䭁偁䔸䅁䭁佁䬰䅁䭁䥁䕕䅁䉁䅁䅁允䅁䅁䅕塹⭡确癯䕂䵁䅉䅅䅁䕁䅁䅁睁䵁䅁䅁权塁兂䅁权煄权䅁权獄权䅁允䅁䅁䅅䅁佁䅁䅷䅁睁䍁䄴杍穁䑁䅑䅁䵁䅉䅅䅁䕁䅁䅁睁䵁䅁䅁权橃兂䅁权瑄权䅁权㥂䅂䅁允䅁䅁䅅䅁䙁䑁灏㉚䡶伶⽙䍄䉁䅁䅁䅂䅁䅁䅍䅄䅁䅁䅯兓䅕䅁䅯䄶䅯䅁䅯全䅑䅁䅅䅁䉁䅁䅁杄佁䅁䅁免ぁ䍁䄴䅍硁䑁䅉䅁䵁䅉䅅䅁䑁䅁䅁睁䵁䅁䅁权畄兂䅁权奁杂䅁允䅁䅁䅅䅁䭁䑁䜰䅁䵁䅉䅅䅁䕁䅁䅁睁䵁䅁䅁权ㅁ兂䅁权瑄权䅁权獄权䅁允䅁䅁䅅䅁䙁䱁畦䔱䝱佉⽑䍄䉁䅁䅁䅂䅁䅁䅍䅄䅁䅁䅯督䅕䅁䅯眶䅯䅁䅯全䅑䅁䅅䅁䉁䅁䅁杄啁䅁䅁杍穁䑁䅙睎穁䑁䅍䅍睁䑁䅁䅁䵁䅉䅅䅁䕁䅁䅁睁䵁䅁䅁权晁䅁䅁权䭁䅁䅁权䕁杁䅁允䅁䅁䅅䅁䙁䍁睇浣剩昷⽙䍄䉁䅁䅁䅂䅁䅁䅍䅄䅁䅁䅯眹䅑䅁䅯儷䅯䅁䅯䄷䅯䅁䅅䅁䉁䅁䅁兂㉃ㄹ䜸䭎剕䅑杷允䅁䅁䅑䅁䑁䅁䅷䅁䭁䡁䉅䅁䭁䅁䍅䅁䭁䅁䍕䅁䉁䅁䅁允䅁䅁䅕䱖䜱伳⽆〰䵁䅉䅅䅁䕁䅁䅁睁䵁䅁䅁权偃䅁䅁权䭁䅁䅁权䙁䅁䅁允䅁䅁䅅䅁䙁䩁䑚㉩湺㤫⽫䍄䉁䅁䅁䅂䅁䅁䅍䅄䅁䅁䅯䄵䅑䅁䅯眵䅯䅁䅯来䅑䅁䅅䅁䉁䅁䅁兂⭃确癯匳剑䅑杷允䅁䅁䅑䅁䑁䅁䅷䅁䭁䱁䙕䅁䭁佁䭙䅁䭁䡁䔰䅁䉁䅁䅁允䅁䅁䄴䅄䅁䑁䅑杌穁䑁䅑䅎䅁䅁杷允䅁䅁䅑䅁䑁䅁䅷䅁䭁䅁䝁䅁䭁佁䭧䅁䭁䝁䔸䅁䉁䅁䅁允䅁䅁䄴杄䅁䑁䅉䅏畁䑁䅁李硁䅁䅁䍄䉁䅁䅁䅂䅁䅁䅍䅄䅁䅁䅯元䅕䅁䅯朶䅯䅁䅯睧䅑䅁䅅䅁䉁䅁䅁权䡂䅁䅁䍄䉁䅁䅁䅂䅁䅁䅍䅄䅁䅁䅯睋䅁䅁䅯䅂䅁䅁䅯䅂䅉䅁䅅䅁䉁䅁䅁兂䅁䅁䅁乫坴兑杷允䅁䅁䅑䅁䑁䅁䅷䅁䭁䩁䕉䅁䭁佁䭯䅁䭁䥁䕍䅁䉁䅁䅁允䅁䅁䄴䅄䅁䑁䅅杌ぁ䑁䅁李䅁䅁杷允䅁䅁䅑䅁䑁䅁䅷䅁䭁佁䘴䅁䭁佁䭧䅁䭁䡁䕁䅁䉁䅁䅁允䅁䅁䄴杄䅁䑁䅅䅍畁䑁䅍李祁䅁䅁䍄䉁䅁䅁睁䅁䅁䅍䅄䅁䅁䅯光䅕䅁䅯杈䅙䅁䅅䅁䉁䅁䅁权剄杂䅁䍄䉁䅁䅁䅂䅁䅁䅍䅄䅁䅁䅯杢䅕䅁䅯儶䅯䅁䅯兢䅑䅁䅅䅁䉁䅁䅁兂䅁䅁䅁䩁䉔䅷杷允䅁䅁䅑䅁䑁䅁䅷䅁䭁䩁䕳䅁䭁佁䭙䅁䭁䡁䕅䅁䉁䅁䅁允䅁䅁䄴䅄䅁䑁䅍杌ぁ䑁䅕李䅁䅁杷允䅁䅁䅑䅁䑁䅁䅷䅁䭁䅁䝫䅁䭁佁䭯䅁䭁䝁䔰䅁䉁䅁䅁允䅁䅁䄴䅄䅁䑁䅅杌穁䑁䅫䅏䅁䅁杷允䅁䅁䅑䅁䑁䅁䅷䅁䭁䕁䘸䅁䭁佁䬴䅁䭁䝁䔸䅁䉁䅁䅁允䅁䅁䅕䅁䅁䥁晁欶䵁䅉䅅䅁䕁䅁䅁睁䵁䅁䅁权噂兂䅁权潄权䅁权㥂䅂䅁允䅁䅁䅅䅁佁䅁䄴䅁祁䑁䅁杌㍁䑁䅅睎䅁䅁杷允䅁䅁䅑䅁䑁䅁䅷䅁䭁䅁䜴䅁䭁佁䭧䅁䭁䡁䕁䅁䉁䅁䅁允䅁䅁䄴䅄䅁䑁䅕兏畁䑁䅍免䅁䅁杷允䅁䅁䅑䅁䑁䅁䅷䅁䭁偁䕧䅁䭁佁䭙䅁䭁䡁䔰䅁䉁䅁䅁允䅁䅁䄴杄䅁䑁䅕睍畁䑁䅙睍㉁䅁䅁䍄䉁䅁䅁䅂䅁䅁䅍䅄䅁䅁䅯睩䅁䅁䅯充䅁䅁䅯䅂䅉䅁䅅䅁䉁䅁䅁杄啁䅁䅁免㍁䑁䅅免睁䑁䅕䅍睁䑁䅁䅁䵁䅉䅅䅁䕁䅁䅁睁䵁䅁䅁权桃䅂䅁权煄权䅁权䙃䅂䅁允䅁䅁䅅䅁佁䅁䅯䅁睁䍁䄴免硁䅁䅁䍄䉁䅁䅁䅂䅁䅁䅍䅄䅁䅁䅯眱䅕䅁䅯儷䅯䅁䅯全䅑䅁䅅䅁䉁䅁䅁兂䝁婧䑖㉩牺睐杷允䅁䅁䅑䅁䑁䅁䅷䅁䭁䍁䙕䅁䭁佁䭯䅁䭁䝁䔰䅁䉁䅁䅁允䅁䅁䄴权䅁䑁䅅杌ㅁ䑁䅙䅁䵁䅉䅅䅁䕁䅁䅁睁䵁䅁䅁权あ允䅁权䕁䅁䅁权䙁䅁䅁允䅁䅁䅅䅁䙁䅁䅁䝁杂浣䉊䍄䉁䅁䅁䅂䅁䅁䅍䅄䅁䅁䅯兩䅕䅁䅯眵䅯䅁䅯䄷䅯䅁䅅䅁䉁䅁䅁兂卂䉵䘶⼶㕅䅑杷允䅁䅁䅑䅁䑁䅁䅷䅁䭁䩁䕅䅁䭁佁䭯䅁䭁佁䭷䅁䉁䅁䅁允䅁䅁䅯睒䅁䅁杷允䅁䅁䅑䅁䑁䅁䅷䅁䭁佁䕙䅁䭁佁䬰䅁䭁䡁䕅䅁䉁䅁䅁允䅁䅁䅕䬯确欰椱䑧䴸䅉䅅䅁䕁䅁䅁睁䵁䅁䅁权塁兂䅁权牄权䅁权獄权䅁允䅁䅁䅅䅁佁䉁䅉䅁㑁䑁䅍李㉁䑁䅧䅎ㅁ䑁䅍䅁䵁䅉䅅䅁䕁䅁䅁睁䵁䅁䅁权桃䅂䅁权灄权䅁权療䅂䅁允䅁䅁䅅䅁䙁䅁䅁䅁䥂兗䉎䍄䉁䅁䅁䅂䅁䅁䅍䅄䅁䅁䅯眵䅁䅁䅯权䅁䅁䅯䅂䅉䅁䅅䅁䉁䅁䅁兂慃婭婭婭䥫䅑杷允䅁䅁䅑䅁䑁䅁䅷䅁䭁乁䉯䅁䭁䅁䅯䅁䭁䅁䍑䅁䉁䅁䅁允䅁䅁䅕穐敖歵䵫樴䴸䅉䅅䅁䕁䅁䅁睁䵁䅁䅁权⽄兂䅁权煄权䅁权㙂䅂䅁允䅁䅁䅅䅁䭁䕁䅣䅁䵁䅉䅅䅁䕁䅁䅁睁䵁䅁䅁权䅁兂䅁权湄权䅁权硂䅂䅁允䅁䅁䅅䅁䙁乁欰潂噇硑䅖䍄䉁䅁䅁䅂䅁䅁䅍䅄䅁䅁䅯杘䅕䅁䅯䄶䅯䅁䅯兣䅑䅁䅅䅁䉁䅁䅁杄佁䅁䅁免㑁䍁䄴兎穁䑁䅣䅁䵁䅉䅅䅁䕁䅁䅁睁䵁䅁䅁权佃兂䅁权灄权䅁权㙂䅂䅁允䅁䅁䅅䅁䙁䅁䅁䅁杂䅇䉖䍄䉁䅁䅁䅂䅁䅁䅍䅄䅁䅁䅯䅲䅅䅁䅯䅂䅁䅁䅯䅂䅉䅁䅅䅁䉁䅁䅁兂䅁䅁䅁乎奚兑杷允䅁䅁䅑䅁䑁䅁䅷䅁䭁䥁䉯䅁䭁䅁䅯䅁䭁䅁䍑䅁䉁䅁䅁允䅁䅁䅕䑔䩥坑汄え䵁䅉䅅䅁䕁䅁䅁睁䵁䅁䅁权桄䅂䅁权灄权䅁权㙂䅂䅁允䅁䅁䅅䅁䙁䅁䅁䅁䅄倱䅨䍄䉁䅁䅁䅂䅁䅁䅍䅄䅁䅁䅯睊䅕䅁䅯䄶䅯䅁䅯睧䅑䅁䅅䅁䉁䅁䅁杄佁䅁䅁免ぁ䍁䄴䅍硁䑁䅅䅁䵁䅉䅅䅁䕁䅁䅁睁䵁䅁䅁权牂兂䅁权灄权䅁权㥂䅂䅁允䅁䅁䅅䅁䙁䅁䅁䅁睃剪䉤䍄䉁䅁䅁䅂䅁䅁䅍䅄䅁䅁䅯睐䅕䅁䅯眶䅯䅁䅯䄷䅯䅁䅅䅁䉁䅁䅁杄十䅁䅁䅎㍁䑁䅕睎硁䑁䅣睎㉁䅁䅁䍄䉁䅁䅁䅂䅁䅁䅍䅄䅁䅁䅯睰䅑䅁䅯朶䅯䅁䅯全䅑䅁䅅䅁䉁䅁䅁杄䵁䅁䅁䅍畁䑁䅅兎㕁䅁䅁䍄䉁䅁䅁䅂䅁䅁䅍䅄䅁䅁䅯䅇䅕䅁䅯儶䅯䅁䅯䄷䅯䅁䅅䅁䉁䅁䅁兂䅁䅁䅁䡧瘷䅑杷允䅁䅁䅑䅁䑁䅁䅷䅁䭁䡁䉕䅁䭁䅁䅑䅁䭁䅁䅕䅁䉁䅁䅁允䅁䅁䅕䅁䅁䥁畴䕫䵅䅉䅅䅁䑁䅁䅁睁䵁䅁䅁权畃䅂䅁权流杂䅁允䅁䅁䅅䅁佁䅁䅷䅁㑁䑁䅁杌睁䑁䅣䅁䵁䅉䅅䅁䕁䅁䅁睁䵁䅁䅁权灃䅂䅁权畄权䅁权硂䅂䅁允䅁䅁䅅䅁䙁䅁䅁䅁兂祍䉨䍄䉁䅁䅁䅂䅁䅁䅍䅄䅁䅁䅯村䅅䅁䅯允䅉䅁䅯杁䅉䅁䅅䅁䉁䅁䅁兂牁制㝣㑚湮䅑杷允䅁䅁䅑䅁䑁䅁䅷䅁䭁䭁䕕䅁䭁佁䭫䅁䭁䝁䔸䅁䉁䅁䅁允䅁䅁䅕䅁䅁䅁䥄唲䵁䅉䅅䅁䕁䅁䅁睁䵁䅁䅁权䩃兂䅁权瑄权䅁权獄权䅁允䅁䅁䅅䅁䙁偁㥔䠱灪杊䄷䍄䉁䅁䅁䅂䅁䅁䅍䅄䅁䅁䅯睌䅅䅁䅯充䅁䅁䅯兂䅁䅁䅅䅁䉁䅁䅁杄允䅁䅁睍ぁ䑁䅍兎祁䑁䅫䅎䅁䅁杷允䅁䅁䅑䅁䑁䅁䅷䅁䭁䥁䙑䅁䭁佁䭯䅁䭁䥁䕍䅁䉁䅁䅁允䅁䅁䄴䅄䅁䑁䅅杌㑁䑁䅁杍䅁䅁杷允䅁䅁䅑䅁䑁䅁䅷䅁䭁乁䙅䅁䭁佁䭣䅁䭁䡁䕁䅁䉁䅁䅁允䅁䅁䅕⼵灵搸乊う䵁䅉䅅䅁䕁䅁䅁睁䵁䅁䅁权㙄䅂䅁权湄权䅁权獄权䅁允䅁䅁䅅䅁䙁䝁⼷娴⽏甶⼴䍄䉁䅁䅁䅂䅁䅁䅍䅄䅁䅁䅯睐䅁䅁䅯充䅁䅁䅯兂䅁䅁䅅䅁䉁䅁䅁杄十䅁䅁兎穁䑁䅫䅍睁䑁䅁䅍睁䅁䅁䍄䉁䅁䅁睁䅁䅁䅍䅄䅁䅁䅯䅔䅕䅁䅯杇䅙䅁䅅䅁䉁䅁䅁权䅂杂䅁䍄䉁䅁䅁䅂䅁䅁䅍䅄䅁䅁䅯杵䅕䅁䅯眶䅯䅁䅯兢䅑䅁䅅䅁䉁䅁䅁杄啁䅁䅁免硁䑁䅣䅍睁䑁䅁䅍睁䑁䅁䅁䵁䅉䅅䅁䑁䅁䅁睁䵁䅁䅁权㉄兂䅁权歁杂䅁允䅁䅁䅅䅁䭁䱁偧䅁䵁䅉䅅䅁䕁䅁䅁睁䵁䅁䅁权湂兂䅁权牄权䅁权䙃䅂䅁允䅁䅁䅅䅁佁䉁䅑䅁硁䑁䅧免ㅁ䑁䅅睍㉁䑁䅅䅎䅁䅁杷允䅁䅁䅑䅁䑁䅁䅷䅁䭁䭁䙧䅁䭁佁䭳䅁䭁䝁䔰䅁䉁䅁䅁允䅁䅁䄴杅䅁䑁䅕免㑁䑁䅉兎㍁䑁䅫䅏䅁䅁杷允䅁䅁䅑䅁䑁䅁䅷䅁䭁偁䙑䅁䭁佁䭳䅁䭁䥁䕕䅁䉁䅁䅁允䅁䅁䄴䅆䅁䑁䅉䅎ぁ䑁䅫䅏㕁䑁䅑䅍硁䅁䅁䍄䉁䅁䅁䅂䅁䅁䅍䅄䅁䅁䅯儫䅕䅁䅯眵䅯䅁䅯䅣䅑䅁䅅䅁䉁䅁䅁兂煃搸乊桙十䅑杷允䅁䅁䅑䅁䑁䅁䅷䅁䭁䱁䉍䅁䭁䉁䅅䅁䭁䅁䍑䅁䉁䅁䅁允䅁䅁䄴䅆䅁䑁䅍䅍㉁䑁䅙免祁䑁䅁䅍睁䅁䅁䍄䉁䅁䅁䅂䅁䅁䅍䅄䅁䅁䅯睵䅕䅁䅯眵䅯䅁䅯䄷䅯䅁䅅䅁䉁䅁䅁兂畄䑦ㄸ癘楯䅑杷允䅁䅁䅑䅁䑁䅁䅷䅁䭁䥁䉁䅁䭁䅁䍅䅁䭁䅁䍉䅁䉁䅁䅁允䅁䅁䅕偨⭉杪关欴䵁䅉䅅䅁䕁䅁䅁睁䵁䅁䅁权杁兂䅁权牄权䅁权㙂䅂䅁允䅁䅁䅅䅁佁䉁䅑䅁㉁䑁䅣兎睁䑁䅁免硁䑁䅅䅎䅁䅁杷允䅁䅁䅑䅁䑁䅁䅷䅁䭁乁䙙䅁䭁佁䭧䅁䭁䥁䕍䅁䉁䅁䅁允䅁䅁䄴杄䅁䑁䅅睍畁䑁䅁䅍ぁ䅁䅁䍄䉁䅁䅁䅂䅁䅁䅍䅄䅁䅁䅯儱䅕䅁䅯朷䅯䅁䅯全䅑䅁䅅䅁䉁䅁䅁兂䅁䅁䅁䕃佉兑杷允䅁䅁䅑䅁䑁䅁䅷䅁䭁䱁䙅䅁䭁佁䬰䅁䭁䡁䔰䅁䉁䅁䅁允䅁䅁䅕䭆䠵場啯橺䴸䅉䅅䅁䕁䅁䅁睁䵁䅁䅁权䕃兂䅁权畄权䅁权療䅂䅁允䅁䅁䅅䅁䙁䅁䅁䅁䵃剣䉊䍄䉁䅁䅁睁䅁䅁䅍䅄䅁䅁䅯全䅕䅁䅯杇䅙䅁䅅䅁䉁䅁䅁权敂杂䅁䍄䉁䅁䅁䅂䅁䅁䅍䅄䅁䅁䅯䅧䅕䅁䅯朶䅯䅁䅯䅣䅑䅁䅅䅁䉁䅁䅁杄䵁䅁䅁䅍畁䑁䅅䅏㉁䅁䅁䍄䉁䅁䅁睁䅁䅁䅍䅄䅁䅁䅯杲䅕䅁䅯䅇䅙䅁䅅䅁䉁䅁䅁权療杂䅁䍄䉁䅁䅁䅂䅁䅁䅍䅄䅁䅁䅯睲䅑䅁䅯眶䅯䅁䅯䅣䅑䅁䅅䅁䉁䅁䅁杄十䅁䅁兏硁䑁䅕睎穁䑁䅕兏㉁䅁䅁䍄䉁䅁䅁䅂䅁䅁䅍䅄䅁䅁䅯杪䅕䅁䅯眶䅯䅁䅯䄷䅯䅁䅅䅁䉁䅁䅁杄允䅁䅁䅏㍁䑁䅅睎㍁䑁䅧䅎䅁䅁杷允䅁䅁䅑䅁䑁䅁䅷䅁䭁䭁䕙䅁䭁佁䭳䅁䭁䥁䕍䅁䉁䅁䅁允䅁䅁䄴杅䅁䑁䅫睍㍁䑁䅉免ぁ䑁䅕䅎䅁䅁杷允䅁䅁䅑䅁䑁䅁䅷䅁䭁䩁䘸䅁䭁佁䭯䅁䭁䝁䔸䅁䉁䅁䅁允䅁䅁䄴䅄䅁䑁䅁杌穁䑁䅙睎䅁䅁杷允䅁䅁䅍䅁䑁䅁䅷䅁䭁䉁䙍䅁䭁䉁䝯䅁䉁䅁䅁允䅁䅁䅯杙䅙䅁杷允䅁䅁䅑䅁䑁䅁䅷䅁䭁䙁䉙䅁䭁䅁䅑䅁䭁䅁䅕䅁䉁䅁䅁允䅁䅁䅕䅁䅁䅑䅐䕧䵅䅉䅅䅁䕁䅁䅁睁䵁䅁䅁权㉃允䅁权䭁䅁䅁权䕁杁䅁允䅁䅁䅅䅁䙁䑁䬰㘱睎卶䅆䍄䉁䅁䅁䅂䅁䅁䅍䅄䅁䅁䅯杯䅑䅁䅯朵䅯䅁䅯睧䅑䅁䅅䅁䉁䅁䅁杄䵁䅁䅁免畁䑁䅍睎㍁䅁䅁䍄䉁䅁䅁䅂䅁䅁䅍䅄䅁䅁䅯睚䅕䅁䅯朵䅯䅁䅯䅣䅑䅁䅅䅁䉁䅁䅁杄䵁䅁䅁免畁䑁䅁兏ぁ䅁䅁䍄䉁䅁䅁䅂䅁䅁䅍䅄䅁䅁䅯䅓䅕䅁䅯朶䅯䅁䅯来䅑䅁䅅䅁䉁䅁䅁杄䵁䅁䅁杍畁䑁䅅睍ㅁ䅁䅁䍄䉁䅁䅁䅂䅁䅁䅍䅄䅁䅁䅯䅆䅕䅁䅯儷䅯䅁䅯䄷䅯䅁䅅䅁䉁䅁䅁兂䝄䱋㤯瑤䙁䅑杷允䅁䅁䅑䅁䑁䅁䅷䅁䭁乁䅑䅁䭁䅁䅑䅁䭁䅁䅕䅁䉁䅁䅁允䅁䅁䅕䅁䅁䜰獱啤䵅䅉䅅䅁䕁䅁䅁睁䵁䅁䅁权婃䅂䅁权瑄权䅁权㥂䅂䅁允䅁䅁䅅䅁䙁䥁噇㑑獴㤵⽍䍄䉁䅁䅁䅂䅁䅁䅍䅄䅁䅁䅯兇䅅䅁䅯䅂䅁䅁䅯䅂䅉䅁䅅䅁䉁䅁䅁兂䅁䅁䅄牬䐲兑杷允䅁䅁䅑䅁䑁䅁䅷䅁䭁䭁䙉䅁䭁佁䭧䅁䭁䥁䕕䅁䉁䅁䅁允䅁䅁䅯杘䅷䅁杷允䅁䅁䅑䅁䑁䅁䅷䅁䭁䅁䄴䅁䭁䅁䍅䅁䭁䅁䍕䅁䉁䅁䅁允䅁䅁䅕圴䍕塖塓〶䵁䅉䅅䅁䕁䅁䅁睁䵁䅁䅁权偁䅁䅁权䉁杁䅁权䑁杁䅁允䅁䅁䅅䅁䙁䍁㘯晢湺兔䉊䍄䉁䅁䅁䅂䅁䅁䅍䅄䅁䅁䅯睶䅑䅁䅯眶䅯䅁䅯全䅑䅁䅅䅁䉁䅁䅁杄十䅁䅁兎ㅁ䑁䅫兎ㅁ䑁䅁䅍睁䅁䅁䍄䉁䅁䅁䅂䅁䅁䅍䅄䅁䅁䅯䅧䅕䅁䅯眵䅯䅁䅯兣䅑䅁䅅䅁䉁䅁䅁兂偄ㄹ橐婰⭶睐杷允䅁䅁䅍䅁䑁䅁䅷䅁䭁䑁䘰䅁䭁䉁䝯䅁䉁䅁䅁允䅁䅁䅯䅑䅙䅁杷允䅁䅁䅑䅁䑁䅁䅷䅁䭁䥁䙅䅁䭁佁䭫䅁䭁䡁䔰䅁䉁䅁䅁允䅁䅁䅕䅁䅁佁㑂唹䵁䅉䅅䅁䕁䅁䅁睁䵁䅁䅁权潄兂䅁权煄权䅁权硂䅂䅁允䅁䅁䅅䅁佁䅁䅷䅁睁䍁䄴䅎㕁䑁䅧䅁䵁䅉䅅䅁䑁䅁䅁睁䵁䅁䅁权乂兂䅁权慁杂䅁允䅁䅁䅅䅁䭁䍁䝳䅁䵁䅉䅅䅁䕁䅁䅁睁䵁䅁䅁权塃兂䅁权晁杂䅁权杁杂䅁允䅁䅁䅅䅁䭁䝁䝧䅁䵁䅉䅅䅁䕁䅁䅁睁䵁䅁䅁权䡃䅂䅁权潄权䅁权療䅂䅁允䅁䅁䅅䅁佁䅁䄴䅁㍁䑁䅍杌㕁䑁䅅李䅁䅁杷允䅁䅁䅑䅁䑁䅁䅷䅁䭁䙁䘰䅁䭁佁䭯䅁䭁䝁䔰䅁䉁䅁䅁允䅁䅁䄴䅄䅁䑁䅁杌ㅁ䑁䅕免䅁䅁杷允䅁䅁䅑䅁䑁䅁䅷䅁䭁䑁䙉䅁䭁佁䭙䅁䭁䝁䔰䅁䉁䅁䅁允䅁䅁䄴䅄䅁䑁䅅杌祁䑁䅁䅎䅁䅁杷允䅁䅁䅑䅁䑁䅁䅷䅁䭁䩁䙫䅁䭁佁䭧䅁䭁䝁䔸䅁䉁䅁䅁允䅁䅁䄴杄䅁䑁䅅睎畁䑁䅅兏硁䅁䅁䍄䉁䅁䅁䅂䅁䅁䅍䅄䅁䅁䅯䅶䅑䅁䅯眵䅯䅁䅯全䅑䅁䅅䅁䉁䅁䅁兂啁歲桦桥㉔睐杷允䅁䅁䅑䅁䑁䅁䅷䅁䭁䩁䉣䅁䭁䉁䅅䅁䭁䅁䍑䅁䉁䅁䅁允䅁䅁䄴杆䅁䑁䅅䅎硁䑁䅍䅍睁䑁䅁䅍睁䑁䅁䅁䵁䅉䅅䅁䕁䅁䅁睁䵁䅁䅁权䙂兂䅁权瑄权䅁权獄权䅁允䅁䅁䅅䅁䙁䭁扡䍸睃畣⽁䍄䉁䅁䅁䅂䅁䅁䅍䅄䅁䅁䅯眸䅑䅁䅯儷䅯䅁䅯睢䅑䅁䅅䅁䉁䅁䅁兂橂卷浏楢婶睐杷允䅁䅁䅑䅁䑁䅁䅷䅁䭁乁䕕䅁䭁佁䭧䅁䭁䥁䕕䅁䉁䅁䅁允䅁䅁䄴杄䅁䑁䅅睍畁䑁䅑兎硁䅁䅁䍄䉁䅁䅁䅂䅁䅁䅍䅄䅁䅁䅯䅶䅕䅁䅯䄶䅯䅁䅯全䅑䅁䅅䅁䉁䅁䅁权䡂䅁䅁䍄䉁䅁䅁睁䅁䅁䅍䅄䅁䅁䅯䄴䅕䅁䅯䅇䅙䅁䅅䅁䉁䅁䅁权婁杂䅁䍄䉁䅁䅁䅂䅁䅁䅍䅄䅁䅁䅯儹䅑䅁䅯眶䅯䅁䅯兣䅑䅁䅅䅁䉁䅁䅁杄十䅁䅁睎祁䑁䅅兎ㅁ䑁䅫睎㕁䅁䅁䍄䉁䅁䅁䅂䅁䅁䅍䅄䅁䅁䅯关䅑䅁䅯儷䅯䅁䅯兦䅑䅁䅅䅁䉁䅁䅁兂㕁䵴㉨灶匯睐杷允䅁䅁䅑䅁䑁䅁䅷䅁䭁䕁䈰䅁䭁䅁䅑䅁䭁䅁䅕䅁䉁䅁䅁允䅁䅁䅕䅁䅁䵁八ず䵅䅉䅅䅁䕁䅁䅁睁䵁䅁䅁权剃兂䅁权瑄权䅁权硂䅂䅁允䅁䅁䅅䅁䙁䭁䙊癴㥐倱⽧䍄䉁䅁䅁䅂䅁䅁䅍䅄䅁䅁䅯睲䅕䅁䅯眶䅯䅁䅯兦䅑䅁䅅䅁䉁䅁䅁杄啁䅁䅁免㑁䑁䅙杍睁䑁䅕䅏硁䑁䅕䅁䵁䅉䅅䅁䕁䅁䅁睁䵁䅁䅁权摄兂䅁权灄权䅁权獄权䅁允䅁䅁䅅䅁䙁䅁䅁䅁䅃⽅䅸䍄䉁䅁䅁䅂䅁䅁䅍䅄䅁䅁䅯䅉䄸䅁䅯眶䅯䅁䅯全䅑䅁䅅䅁䉁䅁䅁杄啁䅁䅁兎㍁䑁䅕䅏穁䑁䅁杍睁䑁䅅䅁䵁䅉䅅䅁䕁䅁䅁睁䵁䅁䅁权奃兂䅁权煄权䅁权㙂䅂䅁允䅁䅁䅅䅁佁䅁䅷䅁硁䍁䄴免穁䑁䅙䅁䵁䅉䅅䅁䕁䅁䅁睁䵁䅁䅁权佃允䅁权䭁䅁䅁权䙁䅁䅁允䅁䅁䅅䅁䙁䍁捬㡪ㅌ䑃䄵䍄䉁䅁䅁䅂䅁䅁䅍䅄䅁䅁䅯村䅕䅁䅯眵䅯䅁䅯䅣䅑䅁䅅䅁䉁䅁䅁兂灁㕧偡唱歧䅑杷允䅁䅁䅑䅁䑁䅁䅷䅁䭁佁䕅䅁䭁佁䭯䅁䭁䡁䕯䅁䉁䅁䅁允䅁䅁䄴䅄䅁䑁䅅杌祁䑁䅁睍䅁䅁杷允䅁䅁䅑䅁䑁䅁䅷䅁䭁䅁䜴䅁䭁佁䭳䅁䭁䥁䕕䅁䉁䅁䅁允䅁䅁䄴杅䅁䑁䅫免㑁䑁䅅兏ぁ䑁䅁兎䅁䅁杷允䅁䅁䅑䅁䑁䅁䅷䅁䭁䱁䕣䅁䭁佁䭯䅁䭁䝁䔸䅁䉁䅁䅁允䅁䅁䄴䅄䅁䑁䅁杌㕁䑁䅍䅏䅁䅁杷允䅁䅁䅑䅁䑁䅁䅷䅁䭁䑁䙑䅁䭁佁䭣䅁䭁䥁䕍䅁䉁䅁䅁允䅁䅁䅕䭆䠵場啯䕋䵁䅉䅅䅁䕁䅁䅁睁䵁䅁䅁权十杂䅁权煄权䅁权療䅂䅁允䅁䅁䅅䅁䭁䕁䅣䅁䵁䅉䅅䅁䕁䅁䅁睁䵁䅁䅁权䩁兂䅁权灄权䅁权睂䅂䅁允䅁䅁䅅䅁䙁䅁䅁䅁允昰䅎䍄䉁䅁䅁䅂䅁䅁䅍䅄䅁䅁䅯䅋䅕䅁䅯朷䅯䅁䅯来䅑䅁䅅䅁䉁䅁䅁兂䅁䅁䅁䭗䐴兑杷允䅁䅁䅑䅁䑁䅁䅷䅁䭁䩁䙕䅁䭁佁䭯䅁䭁䡁䔰䅁䉁䅁䅁允䅁䅁䄴䅄䅁䑁䅅杌硁䑁䅙李䅁䅁杷允䅁䅁䅑䅁䑁䅁䅷䅁䭁偁䕯䅁䭁佁䭳䅁䭁䥁䕍䅁䉁䅁䅁允䅁䅁䄴䅆䅁䑁䅅兎硁䑁䅣睎ぁ䑁䅑李㑁䅁䅁䍄䉁䅁䅁䅂䅁䅁䅍䅄䅁䅁䅯睔䅕䅁䅯朵䅯䅁䅯睢䅑䅁䅅䅁䉁䅁䅁杄䵁䅁䅁免畁䑁䅙兏㉁䅁䅁䍄䉁䅁䅁䅂䅁䅁䅍䅄䅁䅁䅯睳䅕䅁䅯儷䅯䅁䅯睧䅑䅁䅅䅁䉁䅁䅁兂婁䙂余扌穌睐杷允䅁䅁䅑䅁䑁䅁䅷䅁䭁䕁䅕䅁䭁䉁䅅䅁䭁䅁䍑䅁䉁䅁䅁允䅁䅁䄴杆䅁䑁䅅睍祁䑁䅫䅍睁䑁䅁䅍睁䑁䅁䅁䵁䅉䅅䅁䕁䅁䅁睁䵁䅁䅁权畁兂䅁权煄权䅁权㥂䅂䅁允䅁䅁䅅䅁佁䅁䅷䅁硁䍁䄴䅎硁䑁䅅䅁䵁䅉䅅䅁䕁䅁䅁睁䵁䅁䅁权佁杂䅁权浄权䅁权㙂䅂䅁允䅁䅁䅅䅁佁䅁䅷䅁睁䍁䄴睎㍁䑁䅉䅁䵁䅉䅅䅁䕁䅁䅁睁䵁䅁䅁权㍂允䅁权䉁杁䅁权䑁杁䅁允䅁䅁䅅䅁䙁乁㉃䘳穆乩䅂䍄䉁䅁䅁䅂䅁䅁䅍䅄䅁䅁䅯兓䅁䅁䅯充䅁䅁䅯兂䅁䅁䅅䅁䉁䅁䅁杄啁䅁䅁免睁䑁䅑䅍祁䑁䅕䅍睁䑁䅁䅁䵁䅉䅅䅁䕁䅁䅁睁䵁䅁䅁权扁兂䅁权瑄权䅁权睂䅂䅁允䅁䅁䅅䅁䙁䭁橩㙙摁敆⼴䍄䉁䅁䅁䅂䅁䅁䅍䅄䅁䅁䅯䅹䅕䅁䅯朷䅯䅁䅯兦䅑䅁䅅䅁䉁䅁䅁兂䅁䅁䅁䈴煐䅑杷允䅁䅁䅑䅁䑁䅁䅷䅁䭁䉁䅑䅁䭁䉁䅅䅁䭁䅁䍑䅁䉁䅁䅁允䅁䅁䄴䅆䅁䑁䅉䅏㑁䑁䅉兎睁䑁䅁䅍睁䅁䅁䍄䉁䅁䅁䅂䅁䅁䅍䅄䅁䅁䅯睙䅁䅁䅯充䅁䅁䅯䅂䅉䅁䅅䅁䉁䅁䅁杄啁䅁䅁睍ㅁ䑁䅧兏祁䑁䅫䅍睁䑁䅁䅁䵁䅉䅅䅁䕁䅁䅁睁䵁䅁䅁权塁兂䅁权潄权䅁权䑃䅂䅁允䅁䅁䅅䅁佁䅁䄴䅁硁䑁䅣杌ぁ䑁䅍兏䅁䅁杷允䅁䅁䅑䅁䑁䅁䅷䅁䭁佁䉯䅁䭁䅁䅑䅁䭁䅁䍑䅁䉁䅁䅁允䅁䅁䅕䅁䅁䱁㤹さ䵅䅉䅅䅁䕁䅁䅁睁䵁䅁䅁权湄䅂䅁权潄权䅁权㙂䅂䅁允䅁䅁䅅䅁佁䅁䄴䅁ぁ䑁䅣杌㕁䑁䅍兎䅁䅁杷允䅁䅁䅑䅁䑁䅁䅷䅁䭁䱁䔴䅁䭁佁䭳䅁䭁佁䭷䅁䉁䅁䅁允䅁䅁䄴䅆䅁䑁䅅兎㉁䑁䅁䅍㍁䑁䅣睎祁䅁䅁䍄䉁䅁䅁睁䅁䅁䅍䅄䅁䅁䅯䄹䅑䅁䅯䅈䅙䅁䅅䅁䉁䅁䅁权兄杂䅁䍄䉁䅁䅁䅂䅁䅁䅍䅄䅁䅁䅯睨䅕䅁䅯儷䅯䅁䅯兦䅑䅁䅅䅁䉁䅁䅁兂剄瑉㕶浦㑲睐杷允䅁䅁䅑䅁䑁䅁䅷䅁䭁佁䙉䅁䭁佁䭙䅁䭁䡁䔰䅁䉁䅁䅁允䅁䅁䄴䅄䅁䑁䅫杌㑁䑁䅍睎䅁䅁杷允䅁䅁䅑䅁䑁䅁䅷䅁䭁䥁䙣䅁䭁佁䭫䅁䭁䡁䔰䅁䉁䅁䅁允䅁䅁䅕䅁䅁䅁歂唲䵁䅉䅅䅁䕁䅁䅁睁䵁䅁䅁权牃兂䅁权瑄权䅁权䑃䅂䅁允䅁䅁䅅䅁䙁䩁畨潅䅐獹⽅䍄䉁䅁䅁䅂䅁䅁䅍䅄䅁䅁䅯䄴䅕䅁䅯眶䅯䅁䅯兢䅑䅁䅅䅁䉁䅁䅁杄十䅁䅁睍ㅁ䑁䅍免㉁䑁䅁睎穁䅁䅁䍄䉁䅁䅁睁䅁䅁䅍䅄䅁䅁䅯䄫䅕䅁䅯杇䅙䅁䅅䅁䉁䅁䅁权䅄杂䅁䍄䉁䅁䅁䅂䅁䅁䅍䅄䅁䅁䅯䅑䅁䅁䅯权䅁䅁䅯䅂䅉䅁䅅䅁䉁䅁䅁兂煃搸乊桙い睐杷允䅁䅁䅑䅁䑁䅁䅷䅁䭁䭁䘴䅁䭁佁䭙䅁䭁䡁䕁䅁䉁䅁䅁允䅁䅁䄴权䅁䑁䅁杌㑁䑁䅣䅁䵁䅉䅅䅁䕁䅁䅁睁䵁䅁䅁权䉂䅁䅁权䭁䅁䅁权䕁杁䅁允䅁䅁䅅䅁䙁偁灹搸乊灙⽃䍄䉁䅁䅁䅂䅁䅁䅍䅄䅁䅁䅯睲䅑䅁䅯儶䅯䅁䅯兢䅑䅁䅅䅁䉁䅁䅁兂䅁䅁䅁䙉术䅑杷允䅁䅁䅑䅁䑁䅁䅷䅁䭁䉁䝑䅁䭁佁䭯䅁䭁佁䭷䅁䉁䅁䅁允䅁䅁䄴䅄䅁䑁䅁杌ぁ䑁䅫䅎䅁䅁杷允䅁䅁䅑䅁䑁䅁䅷䅁䭁䉁䝁䅁䭁佁䭯䅁䭁䝁䔰䅁䉁䅁䅁允䅁䅁䄴䅄䅁䑁䅁杌硁䑁䅉免䅁䅁杷允䅁䅁䅑䅁䑁䅁䅷䅁䭁䭁䘸䅁䭁佁䭧䅁䭁䡁䔰䅁䉁䅁䅁允䅁䅁䄴杄䅁䑁䅑睎畁䑁䅉睍㑁䅁䅁䍄䉁䅁䅁䅂䅁䅁䅍䅄䅁䅁䅯睆䅕䅁䅯眵䅯䅁䅯兢䅑䅁䅅䅁䉁䅁䅁兂䑂単奴戫䩯䅑杷允䅁䅁䅑䅁䑁䅁䅷䅁䭁䱁䉳䅁䭁䅁䅑䅁䭁䅁䍑䅁䉁䅁䅁允䅁䅁䅕䅁䅁余砰ぬ䵅䅉䅅䅁䕁䅁䅁睁䵁䅁䅁权偄䅂䅁权湄权䅁权獄权䅁允䅁䅁䅅䅁䙁䱁䩰䅄牉硨䅊䍄䉁䅁䅁䅂䅁䅁䅍䅄䅁䅁䅯䄶䅑䅁䅯朷䅯䅁䅯全䅑䅁䅅䅁䉁䅁䅁兂䅁䅁䅁䱑䅫具杷允䅁䅁䅑䅁䑁䅁䅷䅁䭁偁䘴䅁䭁佁䭳䅁䭁䝁䔸䅁䉁䅁䅁允䅁䅁䄴杅䅁䑁䅍兎ㅁ䑁䅍兏穁䑁䅅免䅁䅁杷允䅁䅁䅑䅁䑁䅁䅷䅁䭁乁䙣䅁䭁佁䭣䅁䭁䥁䕕䅁䉁䅁䅁允䅁䅁䅕兇坒楄礰䕉䵁䅉䅅䅁䕁䅁䅁睁䵁䅁䅁权婄兂䅁权瑄权䅁权䙃䅂䅁允䅁䅁䅅䅁䙁䱁䩰䅄牉⭨⽙䍄䉁䅁䅁䅂䅁䅁䅍䅄䅁䅁䅯䅫䅕䅁䅯朵䅯䅁䅯䅣䅑䅁䅅䅁䉁䅁䅁权䡂䅁䅁䍄䉁䅁䅁䅂䅁䅁䅍䅄䅁䅁䅯䅒䅕䅁䅯睈䅙䅁䅯䅉䅙䅁䅅䅁䉁䅁䅁权㙂杂䅁䍄䉁䅁䅁䅂䅁䅁䅍䅄䅁䅁䅯睂䅅䅁䅯允䅉䅁䅯兂䅉䅁䅅䅁䉁䅁䅁兂歁⽕㉓㝃硲䅑杷允䅁䅁䅑䅁䑁䅁䅷䅁䭁䡁䙫䅁䭁佁䭧䅁䭁佁䭷䅁䉁䅁䅁允䅁䅁䄴杄䅁䑁䅉䅏畁䑁䅅䅏硁䅁䅁䍄䉁䅁䅁䅂䅁䅁䅍䅄䅁䅁䅯兌䅁䅁䅯䅂䅁䅁䅯兂䅁䅁䅅䅁䉁䅁䅁兂䅁䅁杁牕呇兑杷允䅁䅁䅑䅁䑁䅁䅷䅁䭁佁䙙䅁䭁佁䭳䅁䭁䥁䕍䅁䉁䅁䅁允䅁䅁䄴䅆䅁䑁䅕䅍㍁䑁䅙免㕁䑁䅑睍睁䅁䅁䍄䉁䅁䅁䅂䅁䅁䅍䅄䅁䅁䅯睉䄸䅁䅯朷䅯䅁䅯睧䅑䅁䅅䅁䉁䅁䅁兂䅁䅁䅁䝙䍕兑杷允䅁䅁䅑䅁䑁䅁䅷䅁䭁䱁䕳䅁䭁佁䭫䅁䭁䡁䔰䅁䉁䅁䅁允䅁䅁䅕䅁䅁䍁湁䔷䵁䅉䅅䅁䕁䅁䅁睁䵁䅁䅁权呃䅂䅁权湄权䅁权㙂䅂䅁允䅁䅁䅅䅁䙁䍁㕢焰票兤䅄䍄䉁䅁䅁䅂䅁䅁䅍䅄䅁䅁䅯眯䅕䅁䅯䄶䅯䅁䅯来䅑䅁䅅䅁䉁䅁䅁权䡂䅁䅁䍄䉁䅁䅁䅂䅁䅁䅍䅄䅁䅁䅯睬䅑䅁䅯眵䅯䅁䅯䅣䅑䅁䅅䅁䉁䅁䅁兂杂搵楁⼲杫䅑杷允䅁䅁䅑䅁䑁䅁䅷䅁䭁䵁䙁䅁䭁佁䭫䅁䭁䡁䕁䅁䉁䅁䅁允䅁䅁䅕䅁䅁䍁兂欸䵁䅉䅅䅁䕁䅁䅁睁䵁䅁䅁权㡄兂䅁权潄权䅁权獄权䅁允䅁䅁䅅䅁佁䅁䅷䅁ㅁ䍁䄴䅎㉁䑁䅙䅁䵁䅉䅅䅁䕁䅁䅁睁䵁䅁䅁权䱁杂䅁权畄权䅁权瑂䅂䅁允䅁䅁䅅䅁䙁䅁䅁䅁杁癖䅊䍄䉁䅁䅁䅂䅁䅁䅍䅄䅁䅁䅯䅸䅑䅁䅯朶䅯䅁䅯䄷䅯䅁䅅䅁䉁䅁䅁杄䵁䅁䅁䅍畁䑁䅁䅍ㅁ䅁䅁䍄䉁䅁䅁䅂䅁䅁䅍䅄䅁䅁䅯儹䅁䅁䅯权䅁䅁䅯兂䅁䅁䅅䅁䉁䅁䅁兂潃歸㍳卩扬䅑杷允䅁䅁䅑䅁䑁䅁䅷䅁䭁䵁䔰䅁䭁佁䭧䅁䭁䝁䔰䅁䉁䅁䅁允䅁䅁䄴杄䅁䑁䅅睍畁䑁䅣睎㍁䅁䅁䍄䉁䅁䅁䅂䅁䅁䅍䅄䅁䅁䅯䅕䅕䅁䅯儷䅯䅁䅯䄷䅯䅁䅅䅁䉁䅁䅁兂㑄⭕汏㡭㉔睐杷允䅁䅁䅑䅁䑁䅁䅷䅁䭁佁䕯䅁䭁佁䭧䅁䭁䡁䕁䅁䉁䅁䅁允䅁䅁䄴杄䅁䑁䅅䅎畁䑁䅧䅍ㅁ䅁䅁䍄䉁䅁䅁䅂䅁䅁䅍䅄䅁䅁䅯䄸䅕䅁䅯眵䅯䅁䅯来䅑䅁䅅䅁䉁䅁䅁兂佁扌摋礷捣䅑杷允䅁䅁䅑䅁䑁䅁䅷䅁䭁䥁䙫䅁䭁佁䭯䅁䭁佁䭷䅁䉁䅁䅁允䅁䅁䄴䅄䅁䑁䅉杌ㅁ䑁䅙睎䅁䅁杷允䅁䅁䅑䅁䑁䅁䅷䅁䭁䩁䕣䅁䭁佁䬰䅁䭁䝁䔸䅁䉁䅁䅁允䅁䅁䅕歵䵫楁䡵樶䴸䅉䅅䅁䕁䅁䅁睁䵁䅁䅁权䥄兂䅁权畄权䅁权瑂䅂䅁允䅁䅁䅅䅁䙁䅁䅁䅁睂睭䉎䍄䉁䅁䅁䅂䅁䅁䅍䅄䅁䅁䅯朷䅕䅁䅯儶䅯䅁䅯兢䅑䅁䅅䅁䉁䅁䅁兂䅁䅁䅁佧⽌䅑杷允䅁䅁䅑䅁䑁䅁䅷䅁䭁䩁䙣䅁䭁佁䭣䅁䭁䡁䔰䅁䉁䅁䅁允䅁䅁䅕䅁䅁䅁䅃歇䵁䅉䅅䅁䕁䅁䅁睁䵁䅁䅁权湂兂䅁权牄权䅁权獄权䅁允䅁䅁䅅䅁佁䉁䅑䅁硁䑁䅧李㉁䑁䅅杍祁䑁䅉李䅁䅁杷允䅁䅁䅑䅁䑁䅁䅷䅁䭁䱁䕅䅁䭁佁䭣䅁䭁䡁䕯䅁䉁䅁䅁允䅁䅁䅕瑃橥䑣䬰啁䵁䅉䅅䅁䕁䅁䅁睁䵁䅁䅁权䕄兂䅁权牄权䅁权硂䅂䅁允䅁䅁䅅䅁佁䉁䅑䅁硁䑁䅁杍㑁䑁䅕䅎ㅁ䑁䅙兏䅁䅁杷允䅁䅁䅑䅁䑁䅁䅷䅁䭁乁䅳䅁䭁䅁䍅䅁䭁䅁䍍䅁䉁䅁䅁允䅁䅁䅕汆橬㉤㉶欸䵁䅉䅅䅁䕁䅁䅁睁䵁䅁䅁权楁䅁䅁权剁䅁䅁权䕁杁䅁允䅁䅁䅅䅁佁䉁䅑䅁硁䑁䅍免ぁ䑁䅫睎㍁䑁䅕䅍䅁䅁杷允䅁䅁䅑䅁䑁䅁䅷䅁䭁䍁䘴䅁䭁佁䭯䅁䭁䥁䕕䅁䉁䅁䅁允䅁䅁䄴䅄䅁䑁䅅杌穁䑁䅍䅏䅁䅁杷允䅁䅁䅑䅁䑁䅁䅷䅁䭁佁䙑䅁䭁佁䬰䅁䭁䡁䕯䅁䉁䅁䅁允䅁䅁䅕䥁爸奘㤱橺䴸䅉䅅䅁䕁䅁䅁睁䵁䅁䅁权睂兂䅁权浄权䅁权㙂䅂䅁允䅁䅁䅅䅁䭁䕁䅣䅁䵁䅉䅅䅁䕁䅁䅁睁䵁䅁䅁权煄䅂䅁权晁杂䅁权杁杂䅁允䅁䅁䅅䅁䭁䝁䜰䅁䵁䅉䅅䅁䕁䅁䅁睁䵁䅁䅁权ぃ䅂䅁权畄权䅁权療䅂䅁允䅁䅁䅅䅁䙁䅁䅁䅁奁䕖䉴䍄䉁䅁䅁䅂䅁䅁䅍䅄䅁䅁䅯䄴䅑䅁䅯儶䅯䅁䅯兦䅑䅁䅅䅁䉁䅁䅁兂䅁䅁䅁乁㙶䅑杷允䅁䅁䅑䅁䑁䅁䅷䅁䭁䅁䘴䅁䭁佁䭧䅁䭁䝁䔸䅁䉁䅁䅁允䅁䅁䄴杄䅁䑁䅣兏畁䑁䅕睎穁䅁䅁䍄䉁䅁䅁䅂䅁䅁䅍䅄䅁䅁䅯儵䅑䅁䅯朶䅯䅁䅯兦䅑䅁䅅䅁䉁䅁䅁权䡂䅁䅁䍄䉁䅁䅁䅂䅁䅁䅍䅄䅁䅁䅯杊䅷䅁䅯眵䅯䅁䅯䄷䅯䅁䅅䅁䉁䅁䅁权䡂䅁䅁䍄䉁䅁䅁䅂䅁䅁䅍䅄䅁䅁䅯睆䅕䅁䅯朶䅯䅁䅯来䅑䅁䅅䅁䉁䅁䅁杄䵁䅁䅁䅍畁䑁䅉䅎ぁ䅁䅁䍄䉁䅁䅁䅂䅁䅁䅍䅄䅁䅁䅯䅈䅁䅁䅯权䅁䅁䅯兂䅁䅁䅅䅁䉁䅁䅁兂杂搵楁⼲䍫䅑杷允䅁䅁䅑䅁䑁䅁䅷䅁䭁䵁䕁䅁䭁佁䭣䅁䭁䝁䔰䅁䉁䅁䅁允䅁䅁䅕搵楁⼲⭬歄䵁䅉䅅䅁䕁䅁䅁睁䵁䅁䅁权㉁兂䅁权灄权䅁权䑃䅂䅁允䅁䅁䅅䅁䙁䅁䅁䅁允癰䅐䍄䉁䅁䅁䅂䅁䅁䅍䅄䅁䅁䅯睖䅕䅁䅯眶䅯䅁䅯兦䅑䅁䅅䅁䉁䅁䅁杄十䅁䅁兎硁䑁䅉兎ぁ䑁䅁杍硁䅁䅁䍄䉁䅁䅁䅂䅁䅁䅍䅄䅁䅁䅯杺䅑䅁䅯儷䅯䅁䅯䅣䅑䅁䅅䅁䉁䅁䅁兂㡄晱午坔杊睐杷允䅁䅁䅑䅁䑁䅁䅷䅁䭁佁䕷䅁䭁佁䭫䅁䭁䡁䕁䅁䉁䅁䅁允䅁䅁䅕䅁䅁䕁楄獄䵅䅉䅅䅁䕁䅁䅁睁䵁䅁䅁权䉄䅁䅁权䉁杁䅁权䑁杁䅁允䅁䅁䅅䅁䙁䑁䅎浆乁睖䉎䍄䉁䅁䅁䅂䅁䅁䅍䅄䅁䅁䅯兵䅕䅁䅯眶䅯䅁䅯睧䅑䅁䅅䅁䉁䅁䅁杄啁䅁䅁杍睁䑁䅫兏㉁䑁䅫䅍睁䑁䅁䅁䵁䅉䅅䅁䕁䅁䅁睁䵁䅁䅁权牄䅂䅁权湄权䅁权睂䅂䅁允䅁䅁䅅䅁䙁䉁䑋䵷桱兒䅴䍄䉁䅁䅁䅂䅁䅁䅍䅄䅁䅁䅯兘䅅䅁䅯充䅁䅁䅯䅂䅉䅁䅅䅁䉁䅁䅁杄啁䅁䅁免硁䑁䅉杍睁䑁䅁䅍睁䑁䅁䅁䵁䅉䅅䅁䕁䅁䅁睁䵁䅁䅁权睁允䅁权䉁杁䅁权䑁杁䅁允䅁䅁䅅䅁䙁䉁坮煮瑍㡒䅤䍄䉁䅁䅁䅂䅁䅁䅍䅄䅁䅁䅯睁䅕䅁䅯眵䅯䅁䅯来䅑䅁䅅䅁䉁䅁䅁兂畄䑦ㄸ牘塯䅑杷允䅁䅁䅑䅁䑁䅁䅷䅁䭁䩁䔰䅁䭁佁䬰䅁䭁䡁䔰䅁䉁䅁䅁允䅁䅁䅕呐晩坱堲吸䴸䅉䅅䅁䕁䅁䅁睁䵁䅁䅁权䝄兂䅁权浄权䅁权䑃䅂䅁允䅁䅁䅅䅁佁䅁䅷䅁祁䍁䄴李㑁䑁䅉䅁䵁䅉䅅䅁䕁䅁䅁睁䵁䅁䅁权⭂兂䅁权牄权䅁权療䅂䅁允䅁䅁䅅䅁佁䉁䅑䅁硁䑁䅅䅏睁䑁䅑李㉁䑁䅣䅎䅁䅁杷允䅁䅁䅑䅁䑁䅁䅷䅁䭁䥁䘰䅁䭁佁䭙䅁䭁䡁䕁䅁䉁䅁䅁允䅁䅁䄴䅄䅁䑁䅁杌㍁䑁䅁杍䅁䅁杷允䅁䅁䅑䅁䑁䅁䅷䅁䭁乁䙙䅁䭁佁䭫䅁䭁䝁䔰䅁䉁䅁䅁允䅁䅁䅕䅁䅁䭁獁䔯䵁䅉䅅䅁䕁䅁䅁睁䵁䅁䅁权㍃兂䅁权畄权䅁权硂䅂䅁允䅁䅁䅅䅁䙁䅁䅁䅁䅃䉺䉊䍄䉁䅁䅁睁䅁䅁䅍䅄䅁䅁䅯杩䅑䅁䅯杇䅙䅁䅅䅁䉁䅁䅁权⭁杂䅁䍄䉁䅁䅁䅂䅁䅁䅍䅄䅁䅁䅯来䅕䅁䅯朶䅯䅁䅯䄷䅯䅁䅅䅁䉁䅁䅁杄䵁䅁䅁䅍畁䑁䅉䅎㑁䅁䅁䍄䉁䅁䅁䅂䅁䅁䅍䅄䅁䅁䅯杳䅕䅁䅯䄶䅯䅁䅯兦䅑䅁䅅䅁䉁䅁䅁杄佁䅁䅁免睁䍁䄴睍ぁ䑁䅣䅁䵁䅉䅅䅁䕁䅁䅁睁䵁䅁䅁权奄兂䅁权湄权䅁权睂䅂䅁允䅁䅁䅅䅁䙁䑁積積積硳䅆䍄䉁䅁䅁䅂䅁䅁䅍䅄䅁䅁䅯眫䅑䅁䅯眵䅯䅁䅯睢䅑䅁䅅䅁䉁䅁䅁兂㑃ち吷ㅹ婢睐杷允䅁䅁䅑䅁䑁䅁䅷䅁䭁䥁䕳䅁䭁佁䭧䅁䭁䥁䕕䅁䉁䅁䅁允䅁䅁䄴杄䅁䑁䅅杍畁䑁䅉䅏祁䅁䅁䍄䉁䅁䅁䅂䅁䅁䅍䅄䅁䅁䅯睮䅑䅁䅯眶䅯䅁䅯兢䅑䅁䅅䅁䉁䅁䅁杄十䅁䅁兎㕁䑁䅍兎穁䑁䅁䅍睁䅁䅁䍄䉁䅁䅁䅂䅁䅁䅍䅄䅁䅁䅯督䅁䅁䅯充䅁䅁䅯䅂䅉䅁䅅䅁䉁䅁䅁杄啁䅁䅁杍ぁ䑁䅙䅏睁䑁䅁䅍睁䑁䅁䅁䵁䅉䅅䅁䕁䅁䅁睁䵁䅁䅁权㑁兂䅁权潄权䅁权㥂䅂䅁允䅁䅁䅅䅁佁䅁䅷䅁硁䑁䅧杌ぁ䑁䅉䅁䵁䅉䅅䅁䕁䅁䅁睁䵁䅁䅁权牂䅁䅁权䭁䅁䅁权䕁杁䅁允䅁䅁䅅䅁䙁䍁睇浣剩儷䅊䍄䉁䅁䅁䅂䅁䅁䅍䅄䅁䅁䅯䅹䅅䅁䅯充䅁䅁䅯兂䅁䅁䅅䅁䉁䅁䅁杄啁䅁䅁李㑁䑁䅕䅎祁䑁䅕䅍睁䑁䅁䅁䵁䅉䅅䅁䕁䅁䅁睁䵁䅁䅁权慃兂䅁权潄权䅁权䑃䅂䅁允䅁䅁䅅䅁佁䅁䅷䅁穁䑁䅙杌ぁ䑁䅑䅁䵁䅉䅅䅁䕁䅁䅁睁䵁䅁䅁权䡄䅂䅁权牄权䅁权䙃䅂䅁允䅁䅁䅅䅁佁䉁䅑䅁硁䑁䅕免ㅁ䑁䅕兏睁䑁䅁䅍䅁䅁杷允䅁䅁䅑䅁䑁䅁䅷䅁䭁偁䕅䅁䭁佁䬴䅁䭁䝁䔰䅁䉁䅁䅁允䅁䅁䅯睒䅁䅁杷允䅁䅁䅑䅁䑁䅁䅷䅁䭁䡁䙫䅁䭁佁䭳䅁䭁䥁䕍䅁䉁䅁䅁允䅁䅁䄴䅆䅁䑁䅅䅍㑁䑁䅕李㍁䑁䅧免㉁䅁䅁䍄䉁䅁䅁䅂䅁䅁䅍䅄䅁䅁䅯䄳䅑䅁䅯朵䅯䅁䅯䄷䅯䅁䅅䅁䉁䅁䅁杄䵁䅁䅁䅍畁䑁䅣睎ぁ䅁䅁䍄䉁䅁䅁䅂䅁䅁䅍䅄䅁䅁䅯䅕䅕䅁䅯朶䅯䅁䅯兢䅑䅁䅅䅁䉁䅁䅁杄䵁䅁䅁䅍畁䑁䅧䅍㕁䅁䅁䍄䉁䅁䅁䅂䅁䅁䅍䅄䅁䅁䅯䅚䅕䅁䅯朶䅯䅁䅯䄷䅯䅁䅅䅁䉁䅁䅁杄䵁䅁䅁免畁䑁䅍䅍㍁䅁䅁䍄䉁䅁䅁䅂䅁䅁䅍䅄䅁䅁䅯䅰䅑䅁䅯儷䅯䅁䅯睢䅑䅁䅅䅁䉁䅁䅁兂捂㡪ㅌ䙋㍺睐杷允䅁䅁䅑䅁䑁䅁䅷䅁䭁䉁䝑䅁䭁佁䬴䅁䭁䡁䕯䅁䉁䅁䅁允䅁䅁䅕䅁䅁䝁䅂歁䵅䅉䅅䅁䕁䅁䅁睁䵁䅁䅁权晃允䅁权剁䅁䅁权䙁䅁䅁允䅁䅁䅅䅁佁䉁䅑䅁ㅁ䑁䅁免ㅁ䑁䅁䅍睁䑁䅁䅍䅁䅁杷允䅁䅁䅑䅁䑁䅁䅷䅁䭁䑁䙣䅁䭁佁䬰䅁䭁佁䭷䅁䉁䅁䅁允䅁䅁䅕余兘瑉㕶樵䴸䅉䅅䅁䕁䅁䅁睁䵁䅁䅁权塁兂䅁权煄权䅁权䙃䅂䅁允䅁䅁䅅䅁佁䅁䅷䅁睁䍁䄴杍㍁䑁䅣䅁䵁䅉䅅䅁䕁䅁䅁睁䵁䅁䅁权䉁允䅁权剁䅁䅁权䙁䅁䅁允䅁䅁䅅䅁佁䉁䅙䅁硁䑁䅉䅍ㅁ䑁䅙睎ㅁ䑁䅁䅍睁䅁䅁䍄䉁䅁䅁䅂䅁䅁䅍䅄䅁䅁䅯兘䅅䅁䅯充䅁䅁䅯兂䅁䅁䅅䅁䉁䅁䅁杄啁䅁䅁免睁䑁䅍兎睁䑁䅁䅍睁䑁䅁䅁䵁䅉䅅䅁䕁䅁䅁睁䵁䅁䅁权呃䅂䅁权牄权䅁权㙂䅂䅁允䅁䅁䅅䅁佁䉁䅉䅁㉁䑁䅁䅏ㅁ䑁䅫兏ぁ䑁䅧䅁䵁䅉䅅䅁䕁䅁䅁睁䵁䅁䅁权⽁兂䅁权煄权䅁权獄权䅁允䅁䅁䅅䅁佁䅁䅯䅁睁䍁䄴睍㉁䅁䅁䍄䉁䅁䅁䅂䅁䅁䅍䅄䅁䅁䅯䅄䅙䅁䅯䄶䅯䅁䅯䄷䅯䅁䅅䅁䉁䅁䅁杄佁䅁䅁杍ぁ䍁䄴李㍁䑁䅙䅁䵁䅉䅅䅁䕁䅁䅁睁䵁䅁䅁权䥃䅂䅁权瑄权䅁权䙃䅂䅁允䅁䅁䅅䅁䙁偁㥔䠱灪獊⽅䍄䉁䅁䅁䅂䅁䅁䅍䅄䅁䅁䅯杳䅁䅁䅯䅂䅁䅁䅯兂䅁䅁䅅䅁䉁䅁䅁兂䅁䅁䅁䱙畎兑杷允䅁䅁䅑䅁䑁䅁䅷䅁䭁䥁䙍䅁䭁佁䬴䅁䭁佁䭷䅁䉁䅁䅁允䅁䅁䅕䅁䅁䝁浄欸䵁䅉䅅䅁䕁䅁䅁睁䵁䅁䅁权䵄䅂䅁权畄权䅁权療䅂䅁允䅁䅁䅅䅁䙁䅁䅁䅁䥄䅉䉰䍄䉁䅁䅁䅂䅁䅁䅍䅄䅁䅁䅯兰䅕䅁䅯朶䅯䅁䅯兣䅑䅁䅅䅁䉁䅁䅁杄䵁䅁䅁䅍畁䑁䅅䅏㕁䅁䅁䍄䉁䅁䅁䅂䅁䅁䅍䅄䅁䅁䅯眫䅑䅁䅯眵䅯䅁䅯兣䅑䅁䅅䅁䉁䅁䅁兂㑃癩塴浭儶睶杷允䅁䅁䅑䅁䑁䅁䅷䅁䭁䭁䕉䅁䭁佁䭙䅁䭁䡁䕅䅁䉁䅁䅁允䅁䅁䄴䅄䅁䑁䅅杌ㅁ䑁䅑杍䅁䅁杷允䅁䅁䅑䅁䑁䅁䅷䅁䭁偁䕑䅁䭁佁䭳䅁䭁䡁䕅䅁䉁䅁䅁允䅁䅁䄴杅䅁䑁䅉李ぁ䑁䅣兏㍁䑁䅁䅍䅁䅁杷允䅁䅁䅑䅁䑁䅁䅷䅁䭁䱁䙯䅁䭁佁䬰䅁䭁䡁䕅䅁䉁䅁䅁允䅁䅁䅕畮渫歸㍳歃䵁䅉䅅䅁䕁䅁䅁睁䵁䅁䅁权ぁ允䅁权䉁杁䅁权䙁杁䅁允䅁䅁䅅䅁䙁乁ぱ灓獣㡪䅰䍄䉁䅁䅁䅂䅁䅁䅍䅄䅁䅁䅯党䅕䅁䅯眵䅯䅁䅯睧䅑䅁䅅䅁䉁䅁䅁兂㡄晱午敔杉䅑杷允䅁䅁䅑䅁䑁䅁䅷䅁䭁䥁䔰䅁䭁佁䭧䅁䭁䡁䔰䅁䉁䅁䅁允䅁䅁䄴杄䅁䑁䅅䅎畁䑁䅁杍硁䅁䅁䍄䉁䅁䅁䅂䅁䅁䅍䅄䅁䅁䅯杷䅕䅁䅯朵䅯䅁䅯䄷䅯䅁䅅䅁䉁䅁䅁权䡂䅁䅁䍄䉁䅁䅁䅂䅁䅁䅍䅄䅁䅁䅯睆䅙䅁䅯䄶䅯䅁䅯全䅑䅁䅅䅁䉁䅁䅁杄䵁䅁䅁杍睁䍁䄴䅎㕁䅁䅁䍄䉁䅁䅁䅂䅁䅁䅍䅄䅁䅁䅯䅓䅕䅁䅯朵䅯䅁䅯兦䅑䅁䅅䅁䉁䅁䅁杄䵁䅁䅁免畁䑁䅉睍ㅁ䅁䅁䍄䉁䅁䅁䅂䅁䅁䅍䅄䅁䅁䅯䅭䅑䅁䅯朵䅯䅁䅯睧䅑䅁䅅䅁䉁䅁䅁杄䵁䅁䅁免畁䑁䅁兏㕁䅁䅁䍄䉁䅁䅁䅂䅁䅁䅍䅄䅁䅁䅯术䅕䅁䅯儷䅯䅁䅯䅣䅑䅁䅅䅁䉁䅁䅁兂⽁噎㘶兓䱷䅑杷允䅁䅁䅑䅁䑁䅁䅷䅁䭁䥁䔰䅁䭁佁䭧䅁䭁䝁䔰䅁䉁䅁䅁允䅁䅁䄴杄䅁䑁䅅李畁䑁䅙兎㉁䅁䅁䍄䉁䅁䅁䅂䅁䅁䅍䅄䅁䅁䅯儸䅕䅁䅯䄶䅯䅁䅯䄷䅯䅁䅅䅁䉁䅁䅁杄佁䅁䅁睍睁䍁䄴免硁䑁䅅䅁䵁䅉䅅䅁䕁䅁䅁睁䵁䅁䅁权㙃䅂䅁权灄权䅁权䙃䅂䅁允䅁䅁䅅䅁䙁䅁䅁䅁䅁䰷䅎䍄䉁䅁䅁䅂䅁䅁䅍䅄䅁䅁䅯朳䅕䅁䅯眵䅯䅁䅯睢䅑䅁䅅䅁䉁䅁䅁兂⭄䠱灪橊呅䅑杷允䅁䅁䅍䅁䑁䅁䅷䅁䭁乁䔴䅁䭁䍁䝙䅁䉁䅁䅁允䅁䅁䄴䅄䅁䑁䅫兏畁䑁䅫杍䅁䅁杷允䅁䅁䅍䅁䑁䅁䅷䅁䭁䵁䙷䅁䭁䉁䝯䅁䉁䅁䅁允䅁䅁䅯䅳䅙䅁杷允䅁䅁䅑䅁䑁䅁䅷䅁䭁䱁䕕䅁䭁佁䭯䅁䭁䡁䕅䅁䉁䅁䅁允䅁䅁䄴权䅁䑁䅅杌睁䑁䅕䅁䵁䅉䅅䅁䕁䅁䅁睁䵁䅁䅁权睄允䅁权䉁杁䅁权䙁杁䅁允䅁䅁䅅䅁䙁䕁䥱⭨佱⭷䅬䍄䉁䅁䅁䅂䅁䅁䅍䅄䅁䅁䅯睩䅅䅁䅯允䅉䅁䅯睁䅉䅁䅅䅁䉁䅁䅁兂ㅃ搲硹㕵䑷兑杷允䅁䅁䅑䅁䑁䅁䅷䅁䭁乁䙁䅁䭁佁䭳䅁䭁䥁䕕䅁䉁䅁䅁允䅁䅁䄴杅䅁䑁䅑杍㉁䑁䅫兏㍁䑁䅫䅏䅁䅁杷允䅁䅁䅍䅁䑁䅁䅷䅁䭁䕁䘴䅁䭁䉁䜴䅁䉁䅁䅁允䅁䅁䅯共䅣䅁杷允䅁䅁䅑䅁䑁䅁䅷䅁䭁偁䕧䅁䭁佁䭣䅁䭁䝁䔰䅁䉁䅁䅁允䅁䅁䅕琸乊桙奄歅䵁䅉䅅䅁䕁䅁䅁睁䵁䅁䅁权睃䅂䅁权浄权䅁权䑃䅂䅁允䅁䅁䅅䅁佁䅁䅷䅁祁䍁䄴睎㑁䑁䅕䅁䵁䅉䅅䅁䑁䅁䅁睁䵁䅁䅁权敁兂䅁权歁杂䅁允䅁䅁䅅䅁䭁䭁偙䅁䵁䅉䅅䅁䕁䅁䅁睁䵁䅁䅁权䙃兂䅁权潄权䅁权硂䅂䅁允䅁䅁䅅䅁佁䅁䄴䅁硁䑁䅫杌穁䑁䅅李䅁䅁杷允䅁䅁䅑䅁䑁䅁䅷䅁䭁䭁䅕䅁䭁䅁䍅䅁䭁䅁䍕䅁䉁䅁䅁允䅁䅁䅕㝕祒㙌瑦欵䵁䅉䅅䅁䕁䅁䅁睁䵁䅁䅁权流䅄䅁权湄权䅁权瑂䅂䅁允䅁䅁䅅䅁䙁䑁敖歵䵫桁䅰䍄䉁䅁䅁䅂䅁䅁䅍䅄䅁䅁䅯充䅙䅁䅯眵䅯䅁䅯睧䅑䅁䅅䅁䉁䅁䅁兂噄佥浫免奧䅑杷允䅁䅁䅑䅁䑁䅁䅷䅁䭁偁䘸䅁䭁佁䬴䅁䭁䥁䕍䅁䉁䅁䅁允䅁䅁䅕䅁䅁䵁睂歄䵅䅉䅅䅁䕁䅁䅁睁䵁䅁䅁权奁允䅁权䕁䅁䅁权䕁杁䅁允䅁䅁䅅䅁䙁䅁䅁䅁橂䥳䉒䍄䉁䅁䅁䅂䅁䅁䅍䅄䅁䅁䅯杅䅅䅁䅯允䅉䅁䅯兂䅉䅁䅅䅁䉁䅁䅁兂桄噶㕫甸婲䅑杷允䅁䅁䅑䅁䑁䅁䅷䅁䭁䕁䉁䅁䭁䅁䅑䅁䭁䅁䅕䅁䉁䅁䅁允䅁䅁䅕䅁䅁䝁㙯䕒䵅䅉䅅䅁䕁䅁䅁睁䵁䅁䅁权佂允䅁权䕁䅁䅁权䙁䅁䅁允䅁䅁䅅䅁䙁䅁䅁䅁坁㍈䉚䍄䉁䅁䅁䅂䅁䅁䅍䅄䅁䅁䅯儵䅑䅁䅯眵䅯䅁䅯兣䅑䅁䅅䅁䉁䅁䅁兂㍄呶焹桵䕘睐杷允䅁䅁䅑䅁䑁䅁䅷䅁䭁䱁䕫䅁䭁佁䭣䅁䭁佁䭷䅁䉁䅁䅁允䅁䅁䅕㉦㡱䩤奍䕁䵁䅉䅅䅁䕁䅁䅁睁䵁䅁䅁权䉃䅁䅁权䉁杁䅁权䍁杁䅁允䅁䅁䅅䅁䙁䑁硺砯煥乐䅤䍄䉁䅁䅁䅂䅁䅁䅍䅄䅁䅁䅯兑䅕䅁䅯朷䅯䅁䅯全䅑䅁䅅䅁䉁䅁䅁兂䅁䅁䅁䨸ぢ䅑杷允䅁䅁䅑䅁䑁䅁䅷䅁䭁䱁䙣䅁䭁佁䭳䅁䭁䡁䕯䅁䉁䅁䅁允䅁䅁䄴䅆䅁䑁䅅睎硁䑁䅉䅏硁䑁䅁䅏睁䅁䅁䍄䉁䅁䅁䅂䅁䅁䅍䅄䅁䅁䅯杺䅑䅁䅯䄶䅯䅁䅯兦䅑䅁䅅䅁䉁䅁䅁杄佁䅁䅁杍ぁ䍁䄴兏祁䑁䅧䅁䵁䅉䅅䅁䕁䅁䅁睁䵁䅁䅁权灃䅂䅁权煄权䅁权獄权䅁允䅁䅁䅅䅁佁䅁䅷䅁睁䍁䄴睍穁䑁䅕䅁䵁䅉䅅䅁䕁䅁䅁睁䵁䅁䅁权畄兂䅁权灄权䅁权㙂䅂䅁允䅁䅁䅅䅁䙁䅁䅁䅁䅃䅡䉊䍄䉁䅁䅁䅂䅁䅁䅍䅄䅁䅁䅯䄯䅑䅁䅯䄶䅯䅁䅯兣䅑䅁䅅䅁䉁䅁䅁杄佁䅁䅁免睁䍁䄴兎睁䑁䅕䅁䵁䅉䅅䅁䕁䅁䅁睁䵁䅁䅁权卂兂䅁权煄权䅁权㙂䅂䅁允䅁䅁䅅䅁佁䅁䅷䅁硁䍁䄴李祁䑁䅧䅁䵁䅉䅅䅁䕁䅁䅁睁䵁䅁䅁权婄兂䅁权湄权䅁权睂䅂䅁允䅁䅁䅅䅁䙁䑁ね䡹⭡㑮⽱䍄䉁䅁䅁睁䅁䅁䅍䅄䅁䅁䅯儸䅕䅁䅯䅊䅙䅁䅅䅁䉁䅁䅁权摄睄䅁䍄䉁䅁䅁䅂䅁䅁䅍䅄䅁䅁䅯杇䅕䅁䅯朶䅯䅁䅯全䅑䅁䅅䅁䉁䅁䅁权䡂䅁䅁䍄䉁䅁䅁䅂䅁䅁䅍䅄䅁䅁䅯睡䅕䅁䅯儷䅯䅁䅯䄷䅯䅁䅅䅁䉁䅁䅁兂㉃⼸唳佥楮睐杷允䅁䅁䅑䅁䑁䅁䅷䅁䭁佁䙑䅁䭁佁䭫䅁䭁䡁䔰䅁䉁䅁䅁允䅁䅁䅕䅁䅁䱁啁啁䵅䅉䅅䅁䕁䅁䅁睁䵁䅁䅁权潁兂䅁权潄权䅁权瑂䅂䅁允䅁䅁䅅䅁佁䅁䅷䅁㍁䍁䄴兎㉁䑁䅍䅁䵁䅉䅅䅁䑁䅁䅁睁䵁䅁䅁权剂兂䅁权捁杂䅁允䅁䅁䅅䅁䭁䙁䠸䅁䵁䅉䅅䅁䕁䅁䅁睁䵁䅁䅁权㡄兂䅁权牄权䅁权睂䅂䅁允䅁䅁䅅䅁佁䉁䅑䅁硁䑁䅁䅍㉁䑁䅁䅍睁䑁䅁䅍䅁䅁杷允䅁䅁䅑䅁䑁䅁䅷䅁䭁䭁䕁䅁䭁佁䭙䅁䭁䡁䕁䅁䉁䅁䅁允䅁䅁䄴䅄䅁䑁䅅杌㕁䑁䅁兎䅁䅁杷允䅁䅁䅑䅁䑁䅁䅷䅁䭁䕁䘴䅁䭁佁䭳䅁䭁䡁䔰䅁䉁䅁䅁允䅁䅁䄴䅅䅁䑁䅑睎㉁䑁䅍李硁䑁䅑䅁䵁䅉䅅䅁䕁䅁䅁睁䵁䅁䅁权䅁杂䅁权灄权䅁权睂䅂䅁允䅁䅁䅅䅁䙁䅁䅁䅁䅄瑅䅸䍄䉁䅁䅁睁䅁䅁䅍䅄䅁䅁䅯䅫䅑䅁䅯䅈䅙䅁䅅䅁䉁䅁䅁权慂杂䅁䍄䉁䅁䅁睁䅁䅁䅍䅄䅁䅁䅯䅴䅑䅁䅯杈䅙䅁䅅䅁䉁䅁䅁权坂杂䅁䍄䉁䅁䅁䅂䅁䅁䅍䅄䅁䅁䅯兂䅕䅁䅯朷䅯䅁䅯全䅑䅁䅅䅁䉁䅁䅁兂䅁䅁䅁䥧剣兑杷允䅁䅁䅍䅁䑁䅁䅷䅁䭁䥁䙑䅁䭁䉁䝯䅁䉁䅁䅁允䅁䅁䅯睇䅙䅁杷允䅁䅁䅑䅁䑁䅁䅷䅁䭁䥁䙫䅁䭁佁䭧䅁䭁䥁䕍䅁䉁䅁䅁允䅁䅁䄴杄䅁䑁䅅䅏畁䑁䅉睍穁䅁䅁䍄䉁䅁䅁䅂䅁䅁䅍䅄䅁䅁䅯兰䅑䅁䅯朷䅯䅁䅯睢䅑䅁䅅䅁䉁䅁䅁兂䅁䅁䅁佑㐳䅑杷允䅁䅁䅑䅁䑁䅁䅷䅁䭁䡁䙉䅁䭁佁䭙䅁䭁䥁䕍䅁䉁䅁䅁允䅁䅁䄴䅄䅁䑁䅅杌祁䑁䅣李䅁䅁杷允䅁䅁䅑䅁䑁䅁䅷䅁䭁䕁䙳䅁䭁佁䭯䅁䭁䡁䔰䅁䉁䅁䅁允䅁䅁䄴权䅁䑁䅁杌㉁䑁䅅䅁䵁䅉䅅䅁䕁䅁䅁睁䵁䅁䅁权獄䅁䅁权䉁杁䅁权䙁杁䅁允䅁䅁䅅䅁䙁佁䝷㙮啁佐䅤䍄䉁䅁䅁䅂䅁䅁䅍䅄䅁䅁䅯材䅕䅁䅯䄶䅯䅁䅯来䅑䅁䅅䅁䉁䅁䅁杄佁䅁䅁免㑁䍁䄴䅍㍁䑁䅕䅁䵁䅉䅅䅁䕁䅁䅁睁䵁䅁䅁权䵁兂䅁权浄权䅁权睂䅂䅁允䅁䅁䅅䅁佁䅁䅷䅁ぁ䍁䄴睍㕁䑁䅅䅁䵁䅉䅅䅁䕁䅁䅁睁䵁䅁䅁权䭄䅂䅁权煄权䅁权䑃䅂䅁允䅁䅁䅅䅁佁䅁䅷䅁硁䍁䄴睎穁䑁䅅䅁䵁䅉䅅䅁䕁䅁䅁睁䵁䅁䅁权㝃兂䅁权灄权䅁权瑂䅂䅁允䅁䅁䅅䅁䙁䅁䅁䅁䅃癲䅤䍄䉁䅁䅁䅂䅁䅁䅍䅄䅁䅁䅯䄷䅕䅁䅯朶䅯䅁䅯来䅑䅁䅅䅁䉁䅁䅁杄䵁䅁䅁免畁䑁䅍免㍁䅁䅁䍄䉁䅁䅁䅂䅁䅁䅍䅄䅁䅁䅯䄷䅕䅁䅯䄶䅯䅁䅯兣䅑䅁䅅䅁䉁䅁䅁杄佁䅁䅁免硁䍁䄴睍硁䑁䅕䅁䵁䅉䅅䅁䕁䅁䅁睁䵁䅁䅁权啃䅂䅁权煄权䅁权䙃䅂䅁允䅁䅁䅅䅁佁䅁䅷䅁硁䍁䄴睍ㅁ䑁䅣䅁䵁䅉䅅䅁䕁䅁䅁睁䵁䅁䅁权㍄䅂䅁权潄权䅁权療䅂䅁允䅁䅁䅅䅁佁䅁䄴䅁ぁ䑁䅙杌硁䑁䅫睎䅁䅁杷允䅁䅁䅑䅁䑁䅁䅷䅁䭁䱁䕯䅁䭁佁䭧䅁䭁䝁䔰䅁䉁䅁䅁允䅁䅁䄴杄䅁䑁䅅兎畁䑁䅧睍ぁ䅁䅁䍄䉁䅁䅁䅂䅁䅁䅍䅄䅁䅁䅯典䅅䅁䅯权䅁䅁䅯䅂䅉䅁䅅䅁䉁䅁䅁兂浃㡭村䡳塉䅑杷允䅁䅁䅑䅁䑁䅁䅷䅁䭁䅁䙣䅁䭁佁䭧䅁䭁䝁䔸䅁䉁䅁䅁允䅁䅁䄴杄䅁䑁䅅杍畁䑁䅑䅍ㅁ䅁䅁䍄䉁䅁䅁䅂䅁䅁䅍䅄䅁䅁䅯儫䅑䅁䅯朷䅯䅁䅯睧䅑䅁䅅䅁䉁䅁䅁兂䅁䅁䅁䡫ぶ䅑杷允䅁䅁䅑䅁䑁䅁䅷䅁䭁䵁䕳䅁䭁佁䭙䅁䭁䡁䔰䅁䉁䅁䅁允䅁䅁䄴䅄䅁䑁䅍杌㉁䑁䅫睎䅁䅁杷允䅁䅁䅑䅁䑁䅁䅷䅁䭁䕁䘰䅁䭁佁䭫䅁䭁䝁䔸䅁䉁䅁䅁允䅁䅁䅕䅁䅁䥁どぉ䵅䅉䅅䅁䕁䅁䅁睁䵁䅁䅁权灃䅁䅁权䕁䅁䅁权䙁䅁䅁允䅁䅁䅅䅁䙁䅁䅁䕁摁㐵䈹䍄䉁䅁䅁䅂䅁䅁䅍䅄䅁䅁䅯䅦䅕䅁䅯儶䅯䅁䅯睢䅑䅁䅅䅁䉁䅁䅁兂䅁䅁䅁䅧㤳䅑杷允䅁䅁䅑䅁䑁䅁䅷䅁䭁偁䙫䅁䭁佁䭯䅁䭁䥁䕕䅁䉁䅁䅁允䅁䅁䄴䅄䅁䑁䅁杌㍁䑁䅣䅎䅁䅁杷允䅁䅁䅑䅁䑁䅁䅷䅁䭁偁䉁䅁䭁䉁䅅䅁䭁䅁䅕䅁䉁䅁䅁允䅁䅁䄴䅆䅁䑁䅍免ㅁ䑁䅕䅍睁䑁䅁䅍睁䅁䅁䍄䉁䅁䅁䅂䅁䅁䅍䅄䅁䅁䅯睓䅁䅁䅯权䅁䅁䅯䅂䅉䅁䅅䅁䉁䅁䅁兂允䑗ね䡹婙䅑杷允䅁䅁䅑䅁䑁䅁䅷䅁䭁䝁䙙䅁䭁佁䬴䅁䭁䝁䔰䅁䉁䅁䅁允䅁䅁䅕䅁䅁䡁畩䵁䵅䅉䅅䅁䑁䅁䅁睁䵁䅁䅁权煄兂䅁权流杂䅁允䅁䅁䅅䅁佁䅁䅷䅁硁䑁䅁䅍畁䑁䅙䅁䵁䅉䅅䅁䕁䅁䅁睁䵁䅁䅁权⽂兂䅁权瑄权䅁权㙂䅂䅁允䅁䅁䅅䅁䙁䙁歰㥏倹敪⽍䍄䉁䅁䅁䅂䅁䅁䅍䅄䅁䅁䅯朳䅁䅁䅯允䅉䅁䅯睁䅉䅁䅅䅁䉁䅁䅁兂灁䬷潌噚汪䅑杷允䅁䅁䅍䅁䑁䅁䅷䅁䭁䵁䙅䅁䭁䉁䝷䅁䉁䅁䅁允䅁䅁䅯䅈䅣䅁杷允䅁䅁䅑䅁䑁䅁䅷䅁䭁䱁䙫䅁䭁佁䭙䅁䭁䝁䔸䅁䉁䅁䅁允䅁䅁䄴䅄䅁䑁䅉杌睁䑁䅫兏䅁䅁杷允䅁䅁䅑䅁䑁䅁䅷䅁䭁䡁䙁䅁䭁佁䭧䅁䭁佁䭷䅁䉁䅁䅁允䅁䅁䅯睒䅁䅁杷允䅁䅁䅑䅁䑁䅁䅷䅁䭁䩁䙍䅁䭁佁䬴䅁䭁䡁䕅䅁䉁䅁䅁允䅁䅁䅕䅁䅁䅁剁歅䵅䅉䅅䅁䑁䅁䅁睁䵁䅁䅁权慂兂䅁权流杂䅁允䅁䅁䅅䅁佁䅁䅷䅁㕁䑁䅁杌硁䑁䅕䅁䵁䅉䅅䅁䕁䅁䅁睁䵁䅁䅁权敃䅁䅁权䭁䅁䅁权䕁杁䅁允䅁䅁䅅䅁䙁䕁椵䙅㕧䍴䅊䍄䉁䅁䅁䅂䅁䅁䅍䅄䅁䅁䅯䅹䅁䅁䅯允䅉䅁䅯兂䅉䅁䅅䅁䉁䅁䅁兂䑃呌兹㥏呪䅑杷允䅁䅁䅑䅁䑁䅁䅷䅁䭁䅁䝍䅁䭁佁䭙䅁䭁䥁䕍䅁䉁䅁䅁允䅁䅁䄴䅄䅁䑁䅉杌睁䑁䅫睍䅁䅁杷允䅁䅁䅑䅁䑁䅁䅷䅁䭁䍁䅁䅁䭁䅁䅯䅁䭁䅁䍑䅁䉁䅁䅁允䅁䅁䅕㑎䉬余杘げ䵁䅉䅅䅁䕁䅁䅁睁䵁䅁䅁权獄䅂䅁权瑄权䅁权瑂䅂䅁允䅁䅁䅅䅁䙁乁㕶浦㡱䅤䅒䍄䉁䅁䅁䅂䅁䅁䅍䅄䅁䅁䅯睒䅕䅁䅯儷䅯䅁䅯兢䅑䅁䅅䅁䉁䅁䅁兂㝁〳丫㉬䈴䅑杷允䅁䅁䅍䅁䑁䅁䅷䅁䭁䵁䕳䅁䭁䉁䝷䅁䉁䅁䅁允䅁䅁䅯杍䅙䅁杷允䅁䅁䅑䅁䑁䅁䅷䅁䭁䡁䘸䅁䭁佁䭯䅁䭁䥁䕕䅁䉁䅁䅁允䅁䅁䄴䅄䅁䑁䅅杌祁䑁䅕免䅁䅁杷允䅁䅁䅑䅁䑁䅁䅷䅁䭁䱁䉙䅁䭁䅁䅑䅁䭁䅁䅕䅁䉁䅁䅁允䅁䅁䅕䅁䅁䡁摱歗䵅䅉䅅䅁䕁䅁䅁睁䵁䅁䅁权呄䅂䅁权湄权䅁权硂䅂䅁允䅁䅁䅅䅁䙁䙁䑦漯奬杵䅐䍄䉁䅁䅁䅂䅁䅁䅍䅄䅁䅁䅯充䅕䅁䅯朷䅯䅁䅯兣䅑䅁䅅䅁䉁䅁䅁兂䅁䅁䅁潅桍兑杷允䅁䅁䅑䅁䑁䅁䅷䅁䭁乁䕷䅁䭁佁䬰䅁䭁䝁䔸䅁䉁䅁䅁允䅁䅁䅕䬸䝦穓䩥啄䵁䅉䅅䅁䕁䅁䅁睁䵁䅁䅁权扄䅂䅁权灄权䅁权瑂䅂䅁允䅁䅁䅅䅁䙁䅁䅁䅁杄偆䅬䍄䉁䅁䅁䅂䅁䅁䅍䅄䅁䅁䅯睹䅳䅁䅯朷䅯䅁䅯䅣䅑䅁䅅䅁䉁䅁䅁兂䅁䅁䅁乧剉兑杷允䅁䅁䅑䅁䑁䅁䅷䅁䭁䵁䱳䅁䭁佁䬴䅁䭁䡁䕅䅁䉁䅁䅁允䅁䅁䅕䅁䅁䅁桄挶䵁䅉䅅䅁䕁䅁䅁睁䵁䅁䅁权乁兂䅁权潄权䅁权療䅂䅁允䅁䅁䅅䅁䭁䕁䅣䅁䵁䅉䅅䅁䕁䅁䅁睁䵁䅁䅁权⭄兂䅁权潄权䅁权瑂䅂䅁允䅁䅁䅅䅁佁䅁䄴䅁ㅁ䑁䅙杌穁䑁䅣杍䅁䅁杷允䅁䅁䅑䅁䑁䅁䅷䅁䭁偁䙣䅁䭁佁䬰䅁䭁䡁䔰䅁䉁䅁䅁允䅁䅁䅕㥉㕶浦㡱䐫䴸䅉䅅䅁䕁䅁䅁睁䵁䅁䅁权䭁兂䅁权湄权䅁权㥂䅂䅁允䅁䅁䅅䅁䙁䵁㌯⭕汏祭䅖䍄䉁䅁䅁䅂䅁䅁䅍䅄䅁䅁䅯䅆䅕䅁䅯朶䅯䅁䅯睧䅑䅁䅅䅁䉁䅁䅁杄䵁䅁䅁䅍畁䑁䅁䅍祁䅁䅁䍄䉁䅁䅁䅂䅁䅁䅍䅄䅁䅁䅯睥䅕䅁䅯朶䅯䅁䅯睧䅑䅁䅅䅁䉁䅁䅁杄䵁䅁䅁䅍畁䑁䅑睎㑁䅁䅁䍄䉁䅁䅁䅂䅁䅁䅍䅄䅁䅁䅯克䅕䅁䅯眵䅯䅁䅯来䅑䅁䅅䅁䉁䅁䅁兂浃㡭村䡳敉䅑杷允䅁䅁䅑䅁䑁䅁䅷䅁䭁䕁䙙䅁䭁佁䭯䅁䭁䥁䕍䅁䉁䅁䅁允䅁䅁䄴䅄䅁䑁䅅杌穁䑁䅧免䅁䅁杷允䅁䅁䅑䅁䑁䅁䅷䅁䭁䵁䙉䅁䭁佁䭧䅁䭁䥁䕍䅁䉁䅁䅁允䅁䅁䅯睒䅁䅁杷允䅁䅁䅑䅁䑁䅁䅷䅁䭁䩁䕷䅁䭁佁䬰䅁䭁䡁䕅䅁䉁䅁䅁允䅁䅁䅕橫瑯樸堵ぇ䵁䅉䅅䅁䕁䅁䅁睁䵁䅁䅁权ㅃ䅂䅁权潄权䅁权睂䅂䅁允䅁䅁䅅䅁佁䅁䄴䅁硁䑁䅫杌睁䑁䅍䅏䅁䅁杷允䅁䅁䅑䅁䑁䅁䅷䅁䭁䙁䙣䅁䭁佁䭳䅁䭁䝁䔰䅁䉁䅁䅁允䅁䅁䄴杅䅁䑁䅑䅏㍁䑁䅫䅍ㅁ䑁䅫兎䅁䅁杷允䅁䅁䅑䅁䑁䅁䅷䅁䭁偁䉉䅁䭁䉁䅅䅁䭁䅁䍑䅁䉁䅁䅁允䅁䅁䄴䅆䅁䑁䅍兏㑁䑁䅑䅍睁䑁䅁䅍睁䅁䅁䍄䉁䅁䅁䅂䅁䅁䅍䅄䅁䅁䅯杆䅕䅁䅯眵䅯䅁䅯睧䅑䅁䅅䅁䉁䅁䅁兂湄㘫确欰䨰䅑杷允䅁䅁䅑䅁䑁䅁䅷䅁䭁佁䙧䅁䭁佁䭧䅁䭁䝁䔰䅁䉁䅁䅁允䅁䅁䄴杄䅁䑁䅉李畁䑁䅅䅎ぁ䅁䅁䍄䉁䅁䅁䅂䅁䅁䅍䅄䅁䅁䅯東䅑䅁䅯眶䅯䅁䅯兦䅑䅁䅅䅁䉁䅁䅁杄啁䅁䅁睍ㅁ䑁䅑䅍睁䑁䅁䅍睁䑁䅁䅁䵁䅉䅅䅁䕁䅁䅁睁䵁䅁䅁权㡃兂䅁权潄权䅁权瑂䅂䅁允䅁䅁䅅䅁䭁䕁䅣䅁䵁䅉䅅䅁䕁䅁䅁睁䵁䅁䅁权奁兂䅁权灄权䅁权㥂䅂䅁允䅁䅁䅅䅁䙁䅁䅁䅁䅄晱䄱䍄䉁䅁䅁䅂䅁䅁䅍䅄䅁䅁䅯䅦䅕䅁䅯朵䅯䅁䅯睧䅑䅁䅅䅁䉁䅁䅁杄䵁䅁䅁免畁䑁䅫杍ぁ䅁䅁䍄䉁䅁䅁䅂䅁䅁䅍䅄䅁䅁䅯关䅕䅁䅯朶䅯䅁䅯来䅑䅁䅅䅁䉁䅁䅁杄䵁䅁䅁䅍畁䑁䅑䅍㕁䅁䅁䍄䉁䅁䅁䅂䅁䅁䅍䅄䅁䅁䅯眴䅑䅁䅯眶䅯䅁䅯全䅑䅁䅅䅁䉁䅁䅁杄啁䅁䅁杍㕁䑁䅑杍㕁䑁䅍兏祁䑁䅉䅁䵁䅉䅅䅁䕁䅁䅁睁䵁䅁䅁权䝄䅂䅁权瑄权䅁权療䅂䅁允䅁䅁䅅䅁䙁䍁睇浣剩搷⽷䍄䉁䅁䅁䅂䅁䅁䅍䅄䅁䅁䅯儶䅕䅁䅯朷䅯䅁䅯兦䅑䅁䅅䅁䉁䅁䅁兂䅁䅁䅁䥦積兑杷允䅁䅁䅍䅁䑁䅁䅷䅁䭁佁䙷䅁䭁䉁䜴䅁䉁䅁䅁允䅁䅁䅯儱䅙䅁杷允䅁䅁䅑䅁䑁䅁䅷䅁䭁䱁䕫䅁䭁佁䬰䅁䭁䝁䔰䅁䉁䅁䅁允䅁䅁䅕杓䍷㑋坣吴䴸䅉䅅䅁䕁䅁䅁睁䵁䅁䅁权卂兂䅁权煄权䅁权獄权䅁允䅁䅁䅅䅁佁䅁䅷䅁硁䍁䄴兎ㅁ䑁䅍䅁䵁䅉䅅䅁䕁䅁䅁睁䵁䅁䅁权䡄䅂䅁权潄权䅁权䑃䅂䅁允䅁䅁䅅䅁佁䅁䄴䅁祁䑁䅉杌祁䑁䅍睍䅁䅁杷允䅁䅁䅑䅁䑁䅁䅷䅁䭁乁䔸䅁䭁佁䬴䅁䭁䝁䔰䅁䉁䅁䅁允䅁䅁䅯睒䅁䅁杷允䅁䅁䅑䅁䑁䅁䅷䅁䭁䱁䅧䅁䭁䅁䅑䅁䭁䅁䅕䅁䉁䅁䅁允䅁䅁䅕䅁䅁䱁硦さ䵅䅉䅅䅁䕁䅁䅁睁䵁䅁䅁权穂允䅁权䕁䅁䅁权䕁杁䅁允䅁䅁䅅䅁䙁䅁䅁䅁䙃㉍䉰䍄䉁䅁䅁䅂䅁䅁䅍䅄䅁䅁䅯儶䅕䅁䅯朶䅯䅁䅯䅣䅑䅁䅅䅁䉁䅁䅁杄䵁䅁䅁杍畁䑁䅫免㑁䅁䅁䍄䉁䅁䅁䅂䅁䅁䅍䅄䅁䅁䅯䅉䅕䅁䅯朷䅯䅁䅯睢䅑䅁䅅䅁䉁䅁䅁兂䅁䅁䅁䈷琸兑杷允䅁䅁䅑䅁䑁䅁䅷䅁䭁䩁䙁䅁䭁佁䭧䅁䭁䥁䕍䅁䉁䅁䅁允䅁䅁䅯睒䅁䅁杷允䅁䅁䅑䅁䑁䅁䅷䅁䭁䭁䙁䅁䭁佁䭯䅁䭁䡁䕅䅁䉁䅁䅁允䅁䅁䄴权䅁䑁䅉杌ぁ䑁䅕䅁䵁䅉䅅䅁䕁䅁䅁睁䵁䅁䅁权灁兂䅁权牄权䅁权睂䅂䅁允䅁䅁䅅䅁佁䉁䅉䅁ㅁ䑁䅣免硁䑁䅕李㍁䑁䅧䅁䵁䅉䅅䅁䕁䅁䅁睁䵁䅁䅁权療兂䅁权浄权䅁权硂䅂䅁允䅁䅁䅅䅁佁䅁䅯䅁祁䍁䄴兏ㅁ䅁䅁䍄䉁䅁䅁䅂䅁䅁䅍䅄䅁䅁䅯䅪䅅䅁䅯充䅁䅁䅯䅂䅉䅁䅅䅁䉁䅁䅁杄啁䅁䅁李穁䑁䅍䅍㕁䑁䅉䅏㉁䑁䅕䅁䵁䅉䅅䅁䕁䅁䅁睁䵁䅁䅁权穄䅂䅁权畄权䅁权䑃䅂䅁允䅁䅁䅅䅁䙁䅁䅁䅁獃砸䉖䍄䉁䅁䅁䅂䅁䅁䅍䅄䅁䅁䅯关䅅䅁䅯充䅁䅁䅯䅂䅉䅁䅅䅁䉁䅁䅁杄坁䅁䅁免穁䑁䅕䅎㕁䑁䅁䅍睁䑁䅁䅍䅁䅁杷允䅁䅁䅑䅁䑁䅁䅷䅁䭁䱁䔰䅁䭁佁䬰䅁䭁䝁䔸䅁䉁䅁䅁允䅁䅁䅕浔光䑗ね䐷䴸䅉䅅䅁䕁䅁䅁睁䵁䅁䅁权䑂兂䅁权灄权䅁权療䅂䅁允䅁䅁䅅䅁䙁䅁䅁䅁䅁⭤䅰䍄䉁䅁䅁䅂䅁䅁䅍䅄䅁䅁䅯睐䅕䅁䅯朷䅯䅁䅯䅣䅑䅁䅅䅁䉁䅁䅁兂䅁䅁䅁䩷砳䅑杷允䅁䅁䅍䅁䑁䅁䅷䅁䭁䝁䙷䅁䭁䉁䝧䅁䉁䅁䅁允䅁䅁䅯兇䅙䅁杷允䅁䅁䅑䅁䑁䅁䅷䅁䭁䥁䙍䅁䭁佁䬰䅁䭁䡁䕅䅁䉁䅁䅁允䅁䅁䅕䉵䘶ㄶ㑇橮䴸䅉䅅䅁䑁䅁䅁睁䵁䅁䅁权晃䅂䅁权奁杂䅁允䅁䅁䅅䅁䭁䉁䝫䅁䵁䅉䅅䅁䕁䅁䅁睁䵁䅁䅁权䝁杂䅁权瑄权䅁权䙃䅂䅁允䅁䅁䅅䅁䙁佁剸䉵䘶⼶⽫䍄䉁䅁䅁䅂䅁䅁䅍䅄䅁䅁䅯䄹䅑䅁䅯眵䅯䅁䅯兦䅑䅁䅅䅁䉁䅁䅁兂⭄䠱灪湊浅䅑杷允䅁䅁䅑䅁䑁䅁䅷䅁䭁䡁䙕䅁䭁佁䭣䅁䭁䡁䕯䅁䉁䅁䅁允䅁䅁䅕灰䕶䱉祂ぉ䵁䅉䅅䅁䕁䅁䅁睁䵁䅁䅁权婃兂䅁权畄权䅁权獄权䅁允䅁䅁䅅䅁䙁䅁䅁䅁䅃晬䅤䍄䉁䅁䅁䅂䅁䅁䅍䅄䅁䅁䅯兆䅕䅁䅯朷䅯䅁䅯睢䅑䅁䅅䅁䉁䅁䅁兂䅁䅁䅁䬴穲䅑杷允䅁䅁䅑䅁䑁䅁䅷䅁䭁䍁䙫䅁䭁佁䭣䅁䭁䡁䕁䅁䉁䅁䅁允䅁䅁䅕噈歰㥏倯ぇ䵁䅉䅅䅁䕁䅁䅁睁䵁䅁䅁权歄䅂䅁权煄权䅁权瑂䅂䅁允䅁䅁䅅䅁佁䅁䅷䅁睁䍁䄴李硁䑁䅕䅁䵁䅉䅅䅁䕁䅁䅁睁䵁䅁䅁权扄䅂䅁权浄权䅁权㥂䅂䅁允䅁䅁䅅䅁佁䅁䅷䅁祁䍁䄴李ㅁ䑁䅑䅁䵁䅉䅅䅁䕁䅁䅁睁䵁䅁䅁权元兂䅁权牄权䅁权瑂䅂䅁允䅁䅁䅅䅁佁䉁䅉䅁㍁䑁䅣杍ぁ䑁䅉睍睁䑁䅣䅁䵁䅉䅅䅁䕁䅁䅁睁䵁䅁䅁权牄兂䅁权晁杂䅁权杁杂䅁允䅁䅁䅅䅁䭁䝁䡙䅁䵁䅉䅅䅁䕁䅁䅁睁䵁䅁䅁权允杂䅁权瑄权䅁权䙃䅂䅁允䅁䅁䅅䅁䙁䍁督⭬䭮癈⽧䍄䉁䅁䅁䅂䅁䅁䅍䅄䅁䅁䅯䅖䅕䅁䅯眶䅯䅁䅯䅣䅑䅁䅅䅁䉁䅁䅁杄啁䅁䅁免ㅁ䑁䅫睎㍁䑁䅫兎ㅁ䑁䅣䅁䵁䅉䅅䅁䕁䅁䅁睁䵁䅁䅁权ぃ䅂䅁权牄权䅁权㥂䅂䅁允䅁䅁䅅䅁佁䉁䅑䅁硁䑁䅁杍㕁䑁䅧䅎㑁䑁䅕睍䅁䅁杷允䅁䅁䅑䅁䑁䅁䅷䅁䭁䍁䙁䅁䭁佁䬰䅁䭁䥁䕕䅁䉁䅁䅁允䅁䅁䅕椹捨㡪ㅌ䐲䴸䅉䅅䅁䕁䅁䅁睁䵁䅁䅁权䱃䅂䅁权潄权䅁权獄权䅁允䅁䅁䅅䅁佁䉁䅁䅁瑁䑁䅅免畁䑁䅑睎㉁䅁䅁䍄䉁䅁䅁䅂䅁䅁䅍䅄䅁䅁䅯八䅕䅁䅯睈䅙䅁䅯䅉䅙䅁䅅䅁䉁䅁䅁权い杂䅁䍄䉁䅁䅁睁䅁䅁䅍䅄䅁䅁䅯杶䅕䅁䅯杈䅙䅁䅅䅁䉁䅁䅁权㍂杂䅁䍄䉁䅁䅁䅂䅁䅁䅍䅄䅁䅁䅯杩䅁䅁䅯䅂䅁䅁䅯䅂䅉䅁䅅䅁䉁䅁䅁兂䅁䅁䅁牬獚兑杷允䅁䅁䅑䅁䑁䅁䅷䅁䭁䥁䔰䅁䭁佁䬴䅁䭁䥁䕕䅁䉁䅁䅁允䅁䅁䅕䅁䅁䥁䝁欫䵁䅉䅅䅁䕁䅁䅁睁䵁䅁䅁权㡁䅁䅁权䉁杁䅁权䙁杁䅁允䅁䅁䅅䅁䭁䕁䅣䅁䵁䅉䅅䅁䕁䅁䅁睁䵁䅁䅁权穂兂䅁权煄权䅁权㙂䅂䅁允䅁䅁䅅䅁佁䅁䅷䅁硁䍁䄴䅏穁䑁䅧䅁䵁䅉䅅䅁䕁䅁䅁睁䵁䅁䅁权あ兂䅁权灄权䅁权療䅂䅁允䅁䅁䅅䅁䙁䅁䅁䅁䅃摵䅸䍄䉁䅁䅁䅂䅁䅁䅍䅄䅁䅁䅯督䅁䅁䅯允䅉䅁䅯兂䅉䅁䅅䅁䉁䅁䅁兂十畗晚㍶㝦䅑杷允䅁䅁䅑䅁䑁䅁䅷䅁䭁䱁䕙䅁䭁佁䭙䅁䭁䝁䔰䅁䉁䅁䅁允䅁䅁䄴䅄䅁䑁䅅杌穁䑁䅕兎䅁䅁杷允䅁䅁䅑䅁䑁䅁䅷䅁䭁偁䕙䅁䭁佁䭧䅁䭁䡁䕁䅁䉁䅁䅁允䅁䅁䄴杄䅁䑁䅅兏畁䑁䅑睎㑁䅁䅁䍄䉁䅁䅁䅂䅁䅁䅍䅄䅁䅁䅯公䅳䅁䅯朷䅯䅁䅯䅣䅑䅁䅅䅁䉁䅁䅁兂䅁䅁䅁䉁㐯䅷杷允䅁䅁䅑䅁䑁䅁䅷䅁䭁䩁䅍䅁䭁䅁䍅䅁䭁䅁䍍䅁䉁䅁䅁允䅁䅁䅕䱄噆兮䤲〲䵁䅉䅅䅁䕁䅁䅁睁䵁䅁䅁权瑃兂䅁权浄权䅁权㙂䅂䅁允䅁䅁䅅䅁佁䅁䅷䅁祁䍁䄴兏ぁ䑁䅧䅁䵁䅉䅅䅁䕁䅁䅁睁䵁䅁䅁权捄兂䅁权畄权䅁权硂䅂䅁允䅁䅁䅅䅁䙁䅁䅁䅁允呴䉊䍄䉁䅁䅁䅂䅁䅁䅍䅄䅁䅁䅯公䅳䅁䅯朷䅯䅁䅯全䅑䅁䅅䅁䉁䅁䅁兂䅁䅁䅁佧㝈䅷杷允䅁䅁䅑䅁䑁䅁䅷䅁䭁䉁䙉䅁䭁佁䭫䅁䭁䡁䕁䅁䉁䅁䅁允䅁䅁䅕䅁䅁䱁畧歂䵅䅉䅅䅁䕁䅁䅁睁䵁䅁䅁权歃兂䅁权浄权䅁权睂䅂䅁允䅁䅁䅅䅁佁䅁䅷䅁硁䍁䄴䅍穁䑁䅙䅁䵁䅉䅅䅁䕁䅁䅁睁䵁䅁䅁权潄兂䅁权煄权䅁权瑂䅂䅁允䅁䅁䅅䅁佁䅁䅷䅁睁䍁䄴李㕁䑁䅙䅁䵁䅉䅅䅁䕁䅁䅁睁䵁䅁䅁权坂允䅁权䭁䅁䅁权䙁䅁䅁允䅁䅁䅅䅁䙁䕁䵯楁䡵框䄵䍄䉁䅁䅁䅂䅁䅁䅍䅄䅁䅁䅯杋䅁䅁䅯权䅁䅁䅯䅂䅉䅁䅅䅁䉁䅁䅁兂卂䉵䘶ㄶ䥅䅑杷允䅁䅁䅑䅁䑁䅁䅷䅁䭁偁䘴䅁䭁佁䭫䅁䭁佁䭷䅁䉁䅁䅁允䅁䅁䅕䅁䅁䥁睁〸䵁䅉䅅䅁䕁䅁䅁睁䵁䅁䅁权䑁兂䅁权湄权䅁权硂䅂䅁允䅁䅁䅅䅁䙁䕁䵯楁䡵杆䄵䍄䉁䅁䅁䅂䅁䅁䅍䅄䅁䅁䅯睄䅙䅁䅯儶䅯䅁䅯全䅑䅁䅅䅁䉁䅁䅁兂䅁䅁䅁䅷昷䅑杷允䅁䅁䅑䅁䑁䅁䅷䅁䭁䕁䄸䅁䭁䅁䅯䅁䭁䅁䍑䅁䉁䅁䅁允䅁䅁䅕〳丫㉬匴歂䵁䅉䅅䅁䕁䅁䅁睁䵁䅁䅁权畃䅂䅁权潄权䅁权硂䅂䅁允䅁䅁䅅䅁佁䅁䄴䅁祁䑁䅍杌穁䑁䅁免䅁䅁杷允䅁䅁䅑䅁䑁䅁䅷䅁䭁乁䕕䅁䭁佁䭫䅁䭁佁䭷䅁䉁䅁䅁允䅁䅁䅕䅁䅁䝁摁〴䵁䅉䅅䅁䕁䅁䅁睁䵁䅁䅁权あ兂䅁权畄权䅁权睂䅂䅁允䅁䅁䅅䅁䙁䅁䅁䅁䅄瑸䅆䍄䉁䅁䅁䅂䅁䅁䅍䅄䅁䅁䅯杪䅕䅁䅯眶䅯䅁䅯兣䅑䅁䅅䅁䉁䅁䅁杄允䅁䅁兏穁䑁䅣睍㉁䑁䅧兏䅁䅁杷允䅁䅁䅑䅁䑁䅁䅷䅁䭁䱁䕙䅁䭁佁䬰䅁䭁䡁䕯䅁䉁䅁䅁允䅁䅁䅕潷砹⭘祴橺䴸䅉䅅䅁䕁䅁䅁睁䵁䅁䅁权楄䅂䅁权瑄权䅁权㥂䅂䅁允䅁䅁䅅䅁䙁䝁㝑〳丫⽬⽉䍄䉁䅁䅁䅂䅁䅁䅍䅄䅁䅁䅯䅓䅕䅁䅯儷䅯䅁䅯兢䅑䅁䅅䅁䉁䅁䅁兂噄佥浫免歪睐杷允䅁䅁䅑䅁䑁䅁䅷䅁䭁䵁䕁䅁䭁佁䭣䅁䭁䡁䕅䅁䉁䅁䅁允䅁䅁䅕灰䕶䱉祂䕄䵁䅉䅅䅁䕁䅁䅁睁䵁䅁䅁权䑁兂䅁权灄权䅁权䙃䅂䅁允䅁䅁䅅䅁䙁䅁䅁䅁䅁䥍䄹䍄䉁䅁䅁䅂䅁䅁䅍䅄䅁䅁䅯朶䅁䅁䅯允䅉䅁䅯杁䅉䅁䅅䅁䉁䅁䅁兂扄䔴ご煦乲䅑杷允䅁䅁䅑䅁䑁䅁䅷䅁䭁乁䕉䅁䭁佁䬰䅁䭁䝁䔰䅁䉁䅁䅁允䅁䅁䅕扲浬啍牬䐱䴸䅉䅅䅁䕁䅁䅁睁䵁䅁䅁权煃䅂䅁权潄权䅁权㥂䅂䅁允䅁䅁䅅䅁佁䅁䄴䅁瑁䑁䅍杌㍁䑁䅣䅏䅁䅁杷允䅁䅁䅑䅁䑁䅁䅷䅁䭁䵁䕳䅁䭁佁䭣䅁䭁䡁䕁䅁䉁䅁䅁允䅁䅁䅕穐敖歵䵫歉䵁䅉䅅䅁䕁䅁䅁睁䵁䅁䅁权穂兂䅁权湄权䅁权硂䅂䅁允䅁䅁䅅䅁䙁䝁光䑗ね䉓䅤䍄䉁䅁䅁䅂䅁䅁䅍䅄䅁䅁䅯睅䅷䅁䅯朷䅯䅁䅯睢䅑䅁䅅䅁䉁䅁䅁兂䅁䅁䅁䍧㑶䅷杷允䅁䅁䅑䅁䑁䅁䅷䅁䭁䵁䘰䅁䭁佁䭳䅁䭁䡁䕅䅁䉁䅁䅁允䅁䅁䄴䅆䅁䑁䅅免㉁䑁䅣䅍㑁䑁䅉杍ぁ䅁䅁䍄䉁䅁䅁䅂䅁䅁䅍䅄䅁䅁䅯睅䅷䅁䅯朷䅯䅁䅯䅣䅑䅁䅅䅁䉁䅁䅁兂䅁䅁䅁䥁礷䅑杷允䅁䅁䅑䅁䑁䅁䅷䅁䭁䉁䵍䅁䭁佁䬴䅁䭁䥁䕍䅁䉁䅁䅁允䅁䅁䅕䅁䅁䅁摁䔴䵁䅉䅅䅁䕁䅁䅁睁䵁䅁䅁权慄兂䅁权潄权䅁权䙃䅂䅁允䅁䅁䅅䅁佁䅁䄴䅁瑁䑁䅕䅎畁䑁䅣睍䅁䅁杷允䅁䅁䅑䅁䑁䅁䅷䅁䭁䵁䕍䅁䭁佁䭫䅁䭁䡁䔰䅁䉁䅁䅁允䅁䅁䅕䅁䅁䥁浄欹䵁䅉䅅䅁䕁䅁䅁睁䵁䅁䅁权晃兂䅁权牄权䅁权㙂䅂䅁允䅁䅁䅅䅁佁䉁䅉䅁穁䑁䅫兎㉁䑁䅣兎ㅁ䑁䅉䅁䵁䅉䅅䅁䕁䅁䅁睁䵁䅁䅁权杄䅂䅁权灄权䅁权䙃䅂䅁允䅁䅁䅅䅁䙁䅁䅁䅁䅃⼫䄹䍄䉁䅁䅁䅂䅁䅁䅍䅄䅁䅁䅯䅔䅳䅁䅯朷䅯䅁䅯䄷䅯䅁䅅䅁䉁䅁䅁兂䅁䅁䅁䭉㙌䅑杷允䅁䅁䅑䅁䑁䅁䅷䅁䭁䑁䙳䅁䭁佁䭙䅁䭁䥁䕍䅁䉁䅁䅁允䅁䅁䅯睒䅁䅁杷允䅁䅁䅑䅁䑁䅁䅷䅁䭁䵁䉅䅁䭁䅁䍅䅁䭁䅁䍉䅁䉁䅁䅁允䅁䅁䅕呋獡癹㐲欵䵁䅉䅅䅁䕁䅁䅁睁䵁䅁䅁权楃䅂䅁权瑄权䅁权䑃䅂䅁允䅁䅁䅅䅁䙁䅁䅁䅁䅁䵁⽁䍄䉁䅁䅁䅂䅁䅁䅍䅄䅁䅁䅯睖䅕䅁䅯朶䅯䅁䅯䄷䅯䅁䅅䅁䉁䅁䅁杄䵁䅁䅁免畁䑁䅍兏㑁䅁䅁䍄䉁䅁䅁䅂䅁䅁䅍䅄䅁䅁䅯睈䄸䅁䅯眶䅯䅁䅯䅣䅑䅁䅅䅁䉁䅁䅁杄啁䅁䅁免硁䑁䅍兏㍁䑁䅉䅍睁䑁䅁䅁䵁䅉䅅䅁䑁䅁䅁睁䵁䅁䅁权湄兂䅁权歁杂䅁允䅁䅁䅅䅁䭁䱁䝳䅁䵁䅉䅅䅁䕁䅁䅁睁䵁䅁䅁权㍄兂䅁权潄权䅁权㙂䅂䅁允䅁䅁䅅䅁佁䅁䅷䅁㑁䍁䄴睎㕁䑁䅅䅁䵁䅉䅅䅁䕁䅁䅁睁䵁䅁䅁权十兂䅁权煄权䅁权睂䅂䅁允䅁䅁䅅䅁佁䅁䅷䅁睁䍁䄴免㑁䑁䅑䅁䵁䅉䅅䅁䕁䅁䅁睁䵁䅁䅁权䝃允䅁权剁䅁䅁权䙁䅁䅁允䅁䅁䅅䅁佁䉁䅑䅁硁䑁䅑䅏㑁䑁䅉睍睁䑁䅁䅍䅁䅁杷允䅁䅁䅍䅁䑁䅁䅷䅁䭁䑁䘸䅁䭁䍁䝙䅁䉁䅁䅁允䅁䅁䄴䅄䅁䑁䅧杍畁䑁䅅兏䅁䅁杷允䅁䅁䅑䅁䑁䅁䅷䅁䭁䡁䙫䅁䭁佁䭙䅁䭁䡁䕅䅁䉁䅁䅁允䅁䅁䄴䅄䅁䑁䅅杌㑁䑁䅫杍䅁䅁杷允䅁䅁䅑䅁䑁䅁䅷䅁䭁䙁䙙䅁䭁佁䬴䅁䭁䡁䕁䅁䉁䅁䅁允䅁䅁䅕䅁䅁䵁㕃獁䵅䅉䅅䅁䕁䅁䅁睁䵁䅁䅁权䑁兂䅁权煄权䅁权䑃䅂䅁允䅁䅁䅅䅁佁䅁䅷䅁睁䍁䄴兎穁䑁䅕䅁䵁䅉䅅䅁䕁䅁䅁睁䵁䅁䅁权歁允䅁权䉁杁䅁权䑁杁䅁允䅁䅁䅅䅁䙁䥁⽐獸晇乐䅚䍄䉁䅁䅁䅂䅁䅁䅍䅄䅁䅁䅯兌䅕䅁䅯儶䅯䅁䅯䅣䅑䅁䅅䅁䉁䅁䅁兂䅁䅁䅁䭧戯䅑杷允䅁䅁䅑䅁䑁䅁䅷䅁䭁䭁䙍䅁䭁佁䭳䅁䭁䝁䔰䅁䉁䅁䅁允䅁䅁䄴杅䅁䑁䅙李ぁ䑁䅫兎祁䑁䅉睎䅁䅁杷允䅁䅁䅑䅁䑁䅁䅷䅁䭁偁䙕䅁䭁佁䭧䅁䭁佁䭷䅁䉁䅁䅁允䅁䅁䅯睒䅁䅁杷允䅁䅁䅑䅁䑁䅁䅷䅁䭁䉁䘸䅁䭁佁䭯䅁䭁䝁䔸䅁䉁䅁䅁允䅁䅁䅯睒䅁䅁杷允䅁䅁䅑䅁䑁䅁䅷䅁䭁䕁䙅䅁䭁佁䬴䅁䭁䥁䕍䅁䉁䅁䅁允䅁䅁䅕䅁䅁偁硄䔹䵁䅉䅅䅁䕁䅁䅁睁䵁䅁䅁权汄䅁䅁权䭁䅁䅁权䙁䅁䅁允䅁䅁䅅䅁䙁䵁㌯⭕汏⭭⽧䍄䉁䅁䅁䅂䅁䅁䅍䅄䅁䅁䅯杍䅕䅁䅯朵䅯䅁䅯睧䅑䅁䅅䅁䉁䅁䅁杄䵁䅁䅁免畁䑁䅉䅎㑁䅁䅁䍄䉁䅁䅁䅂䅁䅁䅍䅄䅁䅁䅯䄹䅕䅁䅯䄶䅯䅁䅯睧䅑䅁䅅䅁䉁䅁䅁杄佁䅁䅁䅏ぁ䍁䄴免穁䑁䅑䅁䵁䅉䅅䅁䑁䅁䅁睁䵁䅁䅁权畃兂䅁权歁杂䅁允䅁䅁䅅䅁䭁䥁䡣䅁䵁䅉䅅䅁䕁䅁䅁睁䵁䅁䅁权祂䅁䅁权䭁䅁䅁权䙁䅁䅁允䅁䅁䅅䅁䙁偁灹搸乊桙䅰䍄䉁䅁䅁䅂䅁䅁䅍䅄䅁䅁䅯杺䅁䅁䅯䅂䅁䅁䅯䅂䅉䅁䅅䅁䉁䅁䅁兂䅁䅁䅂楷敬兑杷允䅁䅁䅑䅁䑁䅁䅷䅁䭁䅁䙉䅁䭁佁䭧䅁䭁䡁䔰䅁䉁䅁䅁允䅁䅁䄴杄䅁䑁䅅李畁䑁䅧杍㉁䅁䅁䍄䉁䅁䅁䅂䅁䅁䅍䅄䅁䅁䅯䅵䅁䅁䅯充䅁䅁䅯兂䅁䅁䅅䅁䉁䅁䅁杄啁䅁䅁免㕁䑁䅉䅍ㅁ䑁䅧䅍睁䑁䅁䅁䵁䅉䅅䅁䕁䅁䅁睁䵁䅁䅁权权兂䅁权潄权䅁权㥂䅂䅁允䅁䅁䅅䅁佁䅁䄴䅁瑁䑁䅑杌㍁䑁䅙兏䅁䅁杷允䅁䅁䅑䅁䑁䅁䅷䅁䭁䑁䙍䅁䭁佁䭫䅁䭁䝁䔸䅁䉁䅁䅁允䅁䅁䅕䅁䅁乁杁䔯䵁䅉䅅䅁䕁䅁䅁睁䵁䅁䅁权䉁兂䅁权浄权䅁权䙃䅂䅁允䅁䅁䅅䅁佁䅁䅧䅁祁䍁䄴兎䅁䅁杷允䅁䅁䅑䅁䑁䅁䅷䅁䭁䵁䙕䅁䭁佁䭳䅁䭁䡁䕯䅁䉁䅁䅁允䅁䅁䄴杅䅁䑁䅑睍祁䑁䅧睍硁䑁䅧睍䅁䅁杷允䅁䅁䅑䅁䑁䅁䅷䅁䭁䩁䙣䅁䭁佁䭙䅁䭁䡁䕁䅁䉁䅁䅁允䅁䅁䄴䅄䅁䑁䅉杌穁䑁䅍䅎䅁䅁杷允䅁䅁䅑䅁䑁䅁䅷䅁䭁䩁䙙䅁䭁佁䭯䅁䭁䝁䔰䅁䉁䅁䅁允䅁䅁䄴䅄䅁䑁䅅杌ㅁ䑁䅍兎䅁䅁杷允䅁䅁䅑䅁䑁䅁䅷䅁䭁䱁䕯䅁䭁佁䭧䅁䭁䝁䔸䅁䉁䅁䅁允䅁䅁䄴杄䅁䑁䅅兎畁䑁䅉䅎㑁䅁䅁䍄䉁䅁䅁䅂䅁䅁䅍䅄䅁䅁䅯䅂䅕䅁䅯儶䅯䅁䅯全䅑䅁䅅䅁䉁䅁䅁兂䅁䅁䅁䴸㕲䅑杷允䅁䅁䅑䅁䑁䅁䅷䅁䭁偁䘴䅁䭁佁䬴䅁䭁䥁䕕䅁䉁䅁䅁允䅁䅁䅕䅁䅁䍁䵂啁䵅䅉䅅䅁䕁䅁䅁睁䵁䅁䅁权䍄兂䅁权灄权䅁权䙃䅂䅁允䅁䅁䅅䅁䙁䅁䅁䅁䅃畍䅨䍄䉁䅁䅁䅂䅁䅁䅍䅄䅁䅁䅯杬䅕䅁䅯朵䅯䅁䅯全䅑䅁䅅䅁䉁䅁䅁杄䵁䅁䅁免畁䑁䅑睍㍁䅁䅁䍄䉁䅁䅁䅂䅁䅁䅍䅄䅁䅁䅯杮䅁䅁䅯充䅁䅁䅯䅂䅉䅁䅅䅁䉁䅁䅁杄十䅁䅁䅎睁䑁䅍䅍睁䑁䅁䅍睁䅁䅁䍄䉁䅁䅁䅂䅁䅁䅍䅄䅁䅁䅯杂䅁䅁䅯权䅁䅁䅯兂䅁䅁䅅䅁䉁䅁䅁兂⽁噎㘶兓㉺睐杷允䅁䅁䅑䅁䑁䅁䅷䅁䭁䩁䔰䅁䭁佁䬰䅁䭁䝁䔸䅁䉁䅁䅁允䅁䅁䅕歔䡮卪慌䐲䴸䅉䅅䅁䕁䅁䅁睁䵁䅁䅁权奁兂䅁权晁杂䅁权杁杂䅁允䅁䅁䅅䅁䭁䑁䡳䅁䵁䅉䅅䅁䕁䅁䅁睁䵁䅁䅁权䩄兂䅁权潄权䅁权㙂䅂䅁允䅁䅁䅅䅁佁䅁䅷䅁ぁ䍁䄴兎穁䑁䅉䅁䵁䅉䅅䅁䕁䅁䅁睁䵁䅁䅁权噁杂䅁权潄权䅁权獄权䅁允䅁䅁䅅䅁佁䅁䄴䅁硁䑁䅫杌㕁䑁䅅䅎䅁䅁杷允䅁䅁䅑䅁䑁䅁䅷䅁䭁䩁䕙䅁䭁佁䭫䅁䭁䝁䔸䅁䉁䅁䅁允䅁䅁䅕䅁䅁䅁晁䔲䵁䅉䅅䅁䕁䅁䅁睁䵁䅁䅁权晃兂䅁权牄权䅁权䙃䅂䅁允䅁䅁䅅䅁佁䉁䅉䅁穁䑁䅫免㑁䑁䅍睍ㅁ䑁䅕䅁䵁䅉䅅䅁䕁䅁䅁睁䵁䅁䅁权十杂䅁权浄权䅁权㥂䅂䅁允䅁䅁䅅䅁䭁䕁䅣䅁䵁䅉䅅䅁䕁䅁䅁睁䵁䅁䅁权啃允䅁权䭁䅁䅁权䕁杁䅁允䅁䅁䅅䅁䙁䩁瑈䑦ㄸ桘䅆䍄䉁䅁䅁䅂䅁䅁䅍䅄䅁䅁䅯朲䅑䅁䅯朵䅯䅁䅯兢䅑䅁䅅䅁䉁䅁䅁杄䵁䅁䅁免畁䑁䅙兎㕁䅁䅁䍄䉁䅁䅁䅂䅁䅁䅍䅄䅁䅁䅯杒䅕䅁䅯眵䅯䅁䅯兢䅑䅁䅅䅁䉁䅁䅁兂⽁噎㘶兓捷䅑杷允䅁䅁䅑䅁䑁䅁䅷䅁䭁䵁䅕䅁䭁䅁䅯䅁䭁䅁䅕䅁䉁䅁䅁允䅁䅁䅕牡へ硫䕧ぅ䵁䅉䅅䅁䕁䅁䅁睁䵁䅁䅁权䉄䅂䅁权䉁杁䅁权䙁杁䅁允䅁䅁䅅䅁䙁䱁杭桑洵捇䅨䍄䉁䅁䅁䅂䅁䅁䅍䅄䅁䅁䅯睸䅁䅁䅯权䅁䅁䅯兂䅁䅁䅅䅁䉁䅁䅁兂歃䑣䬰㘱睏睐杷允䅁䅁䅑䅁䑁䅁䅷䅁䭁䱁䙧䅁䭁佁䭣䅁䭁䡁䔰䅁䉁䅁䅁允䅁䅁䅕䡓硓佣填啂䵁䅉䅅䅁䑁䅁䅁睁䵁䅁䅁权䭄兂䅁权敁杂䅁允䅁䅁䅅䅁䭁䩁䝉䅁䵁䅉䅅䅁䕁䅁䅁睁䵁䅁䅁权㥃兂䅁权湄权䅁权瑂䅂䅁允䅁䅁䅅䅁䙁䱁敧敨剴䍵䅒䍄䉁䅁䅁䅂䅁䅁䅍䅄䅁䅁䅯朲䅕䅁䅯儷䅯䅁䅯来䅑䅁䅅䅁䉁䅁䅁兂扄堫焵䡶䡑䅑杷允䅁䅁䅑䅁䑁䅁䅷䅁䭁䅁䜰䅁䭁佁䭳䅁䭁䡁䕅䅁䉁䅁䅁允䅁䅁䄴䅆䅁䑁䅍兎睁䑁䅕䅍睁䑁䅁䅍睁䅁䅁䍄䉁䅁䅁䅂䅁䅁䅍䅄䅁䅁䅯朶䅕䅁䅯儶䅯䅁䅯来䅑䅁䅅䅁䉁䅁䅁兂䅁䅁䅁䉁朳䅑杷允䅁䅁䅑䅁䑁䅁䅷䅁䭁䭁䙍䅁䭁佁䭣䅁䭁䡁䕅䅁䉁䅁䅁允䅁䅁䅕㜰畭䝑㘶䐷䴸䅉䅅䅁䑁䅁䅁睁䵁䅁䅁权湂兂䅁权慁杂䅁允䅁䅁䅅䅁䭁䙁䜸䅁䵁䅉䅅䅁䕁䅁䅁睁䵁䅁䅁权偄兂䅁权灄权䅁权硂䅂䅁允䅁䅁䅅䅁䙁䅁䅁䅁䅂偏䅬䍄䉁䅁䅁䅂䅁䅁䅍䅄䅁䅁䅯杰䅑䅁䅯朵䅯䅁䅯䅣䅑䅁䅅䅁䉁䅁䅁权䡂䅁䅁䍄䉁䅁䅁睁䅁䅁䅍䅄䅁䅁䅯䅶䅕䅁䅯杇䅙䅁䅅䅁䉁䅁䅁权牁杂䅁䍄䉁䅁䅁䅂䅁䅁䅍䅄䅁䅁䅯䅷䅑䅁䅯眵䅯䅁䅯䄷䅯䅁䅅䅁䉁䅁䅁兂䭂䅄牉㕨噙䅑杷允䅁䅁䅑䅁䑁䅁䅷䅁䭁䱁䔸䅁䭁佁䭙䅁䭁䡁䕯䅁䉁䅁䅁允䅁䅁䄴䅄䅁䑁䅅杌ㅁ䑁䅉李䅁䅁杷允䅁䅁䅑䅁䑁䅁䅷䅁䭁䭁䕍䅁䭁佁䭙䅁䭁䝁䔰䅁䉁䅁䅁允䅁䅁䄴䅄䅁䑁䅅杌ぁ䑁䅫䅎䅁䅁杷允䅁䅁䅑䅁䑁䅁䅷䅁䭁䍁䅁䅁䭁䅁䍅䅁䭁䅁䍍䅁䉁䅁䅁允䅁䅁䅕琴䱗䡨㕱唯䵁䅉䅅䅁䕁䅁䅁睁䵁䅁䅁权潁䅁䅁权剁䅁䅁权䕁杁䅁允䅁䅁䅅䅁佁䉁䅑䅁硁䑁䅕䅎ぁ䑁䅁䅎穁䑁䅕睎䅁䅁杷允䅁䅁䅑䅁䑁䅁䅷䅁䭁乁䕑䅁䭁佁䭧䅁䭁䡁䕯䅁䉁䅁䅁允䅁䅁䄴杄䅁䑁䅉䅏畁䑁䅍䅍㑁䅁䅁䍄䉁䅁䅁䅂䅁䅁䅍䅄䅁䅁䅯睑䅕䅁䅯眶䅯䅁䅯兦䅑䅁䅅䅁䉁䅁䅁杄十䅁䅁杍㑁䑁䅧睍硁䑁䅑杍㉁䅁䅁䍄䉁䅁䅁䅂䅁䅁䅍䅄䅁䅁䅯杪䅕䅁䅯儶䅯䅁䅯兢䅑䅁䅅䅁䉁䅁䅁兂䅁䅁䅁义䙧兑杷允䅁䅁䅑䅁䑁䅁䅷䅁䭁䩁䘴䅁䭁佁䭧䅁䭁䡁䕯䅁䉁䅁䅁允䅁䅁䄴杄䅁䑁䅅兎畁䑁䅑睎ぁ䅁䅁䍄䉁䅁䅁睁䅁䅁䅍䅄䅁䅁䅯䅘䄸䅁䅯杊䅙䅁䅅䅁䉁䅁䅁杄䭁䅁䅁䅏ㅁ䍁䄴免䅁䅁杷允䅁䅁䅑䅁䑁䅁䅷䅁䭁䵁䙫䅁䭁佁䭧䅁䭁䡁䔰䅁䉁䅁䅁允䅁䅁䄴䅄䅁䑁䅉杌㕁䑁䅁睎䅁䅁杷允䅁䅁䅑䅁䑁䅁䅷䅁䭁乁䕕䅁䭁佁䭙䅁䭁䝁䔸䅁䉁䅁䅁允䅁䅁䄴䅄䅁䑁䅅杌㕁䑁䅙杍䅁䅁杷允䅁䅁䅑䅁䑁䅁䅷䅁䭁佁䕯䅁䭁佁䬴䅁䭁䝁䔸䅁䉁䅁䅁允䅁䅁䅕䅁䅁䝁畁あ䵅䅉䅅䅁䕁䅁䅁睁䵁䅁䅁权歂兂䅁权浄权䅁权硂䅂䅁允䅁䅁䅅䅁佁䅁䅷䅁硁䍁䄴杍㍁䑁䅉䅁䵁䅉䅅䅁䑁䅁䅁睁䵁䅁䅁权㉂兂䅁权流杂䅁允䅁䅁䅅䅁佁䅁䅷䅁㕁䑁䅙杌ぁ䑁䅣䅁䵁䅉䅅䅁䕁䅁䅁睁䵁䅁䅁权橃兂䅁权浄权䅁权睂䅂䅁允䅁䅁䅅䅁䭁䕁䅣䅁䵁䅉䅅䅁䑁䅁䅁睁䵁䅁䅁权湂兂䅁权捁杂䅁允䅁䅁䅅䅁䭁䩁䝑䅁䵁䅉䅅䅁䕁䅁䅁睁䵁䅁䅁权元䅁䅁权䕁䅁䅁权䕁杁䅁允䅁䅁䅅䅁䙁䅁䅁䅁敄坏䉰䍄䉁䅁䅁䅂䅁䅁䅍䅄䅁䅁䅯兆䅕䅁䅯眵䅯䅁䅯兦䅑䅁䅅䅁䉁䅁䅁兂⽂牡へ硫啧䅑杷允䅁䅁䅑䅁䑁䅁䅷䅁䭁䭁䕙䅁䭁䉁䜸䅁䭁䍁䝁䅁䉁䅁䅁允䅁䅁䅯䅔䅙䅁杷允䅁䅁䅑䅁䑁䅁䅷䅁䭁䍁䉳䅁䭁䅁䅑䅁䭁䅁䍑䅁䉁䅁䅁允䅁䅁䅕䅁䅁乁乐に䵅䅉䅅䅁䕁䅁䅁睁䵁䅁䅁权㙁兂䅁权潄权䅁权硂䅂䅁允䅁䅁䅅䅁佁䅁䅷䅁祁䍁䄴睎㕁䑁䅙䅁䵁䅉䅅䅁䕁䅁䅁睁䵁䅁䅁权㍄兂䅁权瑄权䅁权獄权䅁允䅁䅁䅅䅁䙁䙁偹癷潕偘⽕䍄䉁䅁䅁䅂䅁䅁䅍䅄䅁䅁䅯典䅕䅁䅯朶䅯䅁䅯全䅑䅁䅅䅁䉁䅁䅁杄䵁䅁䅁䅍畁䑁䅣睎祁䅁䅁䍄䉁䅁䅁䅂䅁䅁䅍䅄䅁䅁䅯䅥䅕䅁䅯眵䅯䅁䅯䄷䅯䅁䅅䅁䉁䅁䅁兂䑃䵷桱扒扙䅑杷允䅁䅁䅍䅁䑁䅁䅷䅁䭁䭁䕯䅁䭁䍁䝙䅁䉁䅁䅁允䅁䅁䄴杄䅁䑁䅅䅍睁䍁䄴䅎ㅁ䅁䅁䍄䉁䅁䅁䅂䅁䅁䅍䅄䅁䅁䅯村䅕䅁䅯朶䅯䅁䅯兦䅑䅁䅅䅁䉁䅁䅁杄䵁䅁䅁䅍畁䑁䅍李㉁䅁䅁䍄䉁䅁䅁䅂䅁䅁䅍䅄䅁䅁䅯東䅑䅁䅯䄶䅯䅁䅯睧䅑䅁䅅䅁䉁䅁䅁杄佁䅁䅁免硁䍁䄴杍㑁䑁䅙䅁䵁䅉䅅䅁䕁䅁䅁睁䵁䅁䅁权䙄䅂䅁权畄权䅁权㙂䅂䅁允䅁䅁䅅䅁䙁䅁䅁䅁䅂⽅䅴䍄䉁䅁䅁䅂䅁䅁䅍䅄䅁䅁䅯睏䅕䅁䅯朵䅯䅁䅯全䅑䅁䅅䅁䉁䅁䅁权䡂䅁䅁䍄䉁䅁䅁䅂䅁䅁䅍䅄䅁䅁䅯睈䄸䅁䅯眶䅯䅁䅯来䅑䅁䅅䅁䉁䅁䅁杄啁䅁䅁免硁䑁䅑睍睁䑁䅙䅍睁䑁䅁䅁䵁䅉䅅䅁䕁䅁䅁睁䵁䅁䅁权噃䅂䅁权灄权䅁权硂䅂䅁允䅁䅁䅅䅁䙁䅁䅁䅁㑂東䉎䍄䉁䅁䅁睁䅁䅁䅍䅄䅁䅁䅯杗䅕䅁䅯䅊䅙䅁䅅䅁䉁䅁䅁权獁杂䅁䍄䉁䅁䅁䅂䅁䅁䅍䅄䅁䅁䅯杁䅕䅁䅯朶䅯䅁䅯来䅑䅁䅅䅁䉁䅁䅁杄䵁䅁䅁䅍畁䑁䅣杍㑁䅁䅁䍄䉁䅁䅁䅂䅁䅁䅍䅄䅁䅁䅯䅚䅅䅁䅯允䅉䅁䅯兂䅉䅁䅅䅁䉁䅁䅁兂兄䥔ㅶ堷杦䅑杷允䅁䅁䅑䅁䑁䅁䅷䅁䭁䍁䙅䅁䭁佁䬴䅁䭁佁䭷䅁䉁䅁䅁允䅁䅁䅯睒䅁䅁杷允䅁䅁䅑䅁䑁䅁䅷䅁䭁偁䙫䅁䭁佁䬴䅁䭁䥁䕕䅁䉁䅁䅁允䅁䅁䅕䅁䅁䥁䥃唵䵁䅉䅅䅁䑁䅁䅁睁䵁䅁䅁权噃兂䅁权敁杂䅁允䅁䅁䅅䅁䭁䭁䥍䅁䵁䅉䅅䅁䑁䅁䅁睁䵁䅁䅁权呂兂䅁权流杂䅁允䅁䅁䅅䅁佁䅁䅷䅁㕁䑁䅕杌㑁䑁䅙䅁䵁䅉䅅䅁䑁䅁䅁睁䵁䅁䅁权塃䅂䅁权流杂䅁允䅁䅁䅅䅁佁䅁䅷䅁㕁䑁䅣杌㑁䑁䅣䅁䵁䅉䅅䅁䕁䅁䅁睁䵁䅁䅁权䝁杂䅁权煄权䅁权瑂䅂䅁允䅁䅁䅅䅁佁䅁䅷䅁睁䍁䄴睍硁䑁䅑䅁䵁䅉䅅䅁䕁䅁䅁睁䵁䅁䅁权䍄兂䅁权灄权䅁权䑃䅂䅁允䅁䅁䅅䅁䙁䅁䅁䅁杁⬱䅨䍄䉁䅁䅁䅂䅁䅁䅍䅄䅁䅁䅯朹䅑䅁䅯朵䅯䅁䅯来䅑䅁䅅䅁䉁䅁䅁杄䵁䅁䅁杍畁䑁䅑兏㕁䅁䅁䍄䉁䅁䅁䅂䅁䅁䅍䅄䅁䅁䅯睌䅕䅁䅯儶䅯䅁䅯䄷䅯䅁䅅䅁䉁䅁䅁权䡂䅁䅁䍄䉁䅁䅁䅂䅁䅁䅍䅄䅁䅁䅯睲䅕䅁䅯朷䅯䅁䅯兦䅑䅁䅅䅁䉁䅁䅁兂䅁䅁䅁䝉䑧兑杷允䅁䅁䅑䅁䑁䅁䅷䅁䭁䕁䘰䅁䭁佁䭯䅁䭁䡁䕁䅁䉁䅁䅁允䅁䅁䄴䅄䅁䑁䅁杌祁䑁䅁䅎䅁䅁杷允䅁䅁䅑䅁䑁䅁䅷䅁䭁佁䙅䅁䭁佁䭣䅁䭁䥁䕕䅁䉁䅁䅁允䅁䅁䅕楄礲敮渫啃䵁䅉䅅䅁䕁䅁䅁睁䵁䅁䅁权奄允䅁权剁䅁䅁权䙁䅁䅁允䅁䅁䅅䅁佁䉁䅙䅁ぁ䑁䅍睍㕁䑁䅁䅍睁䑁䅁䅍睁䅁䅁䍄䉁䅁䅁䅂䅁䅁䅍䅄䅁䅁䅯儰䅕䅁䅯眵䅯䅁䅯兢䅑䅁䅅䅁䉁䅁䅁兂䭂䅄牉㕨啙䅑杷允䅁䅁䅍䅁䑁䅁䅷䅁䭁䥁䙷䅁䭁䍁䝙䅁䉁䅁䅁允䅁䅁䄴䅄䅁䑁䅫睎畁䑁䅑䅎䅁䅁杷允䅁䅁䅑䅁䑁䅁䅷䅁䭁䑁䅅䅁䭁䅁䍅䅁䭁䅁䍉䅁䉁䅁䅁允䅁䅁䅕畷ㅄ䘹剥啹䵁䅉䅅䅁䕁䅁䅁睁䵁䅁䅁权祁䅁䅁权䉁杁䅁权䍁杁䅁允䅁䅁䅅䅁䙁䍁捄坅䙷敫䅆䍄䉁䅁䅁䅂䅁䅁䅍䅄䅁䅁䅯䅋䅕䅁䅯朵䅯䅁䅯兢䅑䅁䅅䅁䉁䅁䅁杄䵁䅁䅁免畁䑁䅉䅏ㅁ䅁䅁䍄䉁䅁䅁䅂䅁䅁䅍䅄䅁䅁䅯末䅁䅁䅯充䅁䅁䅯䅂䅉䅁䅅䅁䉁䅁䅁杄啁䅁䅁杍睁䑁䅍免㉁䑁䅣䅍睁䑁䅁䅁䵁䅉䅅䅁䕁䅁䅁睁䵁䅁䅁权䵁兂䅁权瑄权䅁权睂䅂䅁允䅁䅁䅅䅁䙁䙁䅩でㅱ瑁⼴䍄䉁䅁䅁䅂䅁䅁䅍䅄䅁䅁䅯䅐䅕䅁䅯眶䅯䅁䅯兦䅑䅁䅅䅁䉁䅁䅁杄十䅁䅁兎㍁䑁䅉䅍㉁䑁䅁䅍睁䅁䅁䍄䉁䅁䅁䅂䅁䅁䅍䅄䅁䅁䅯朸䅁䅁䅯充䅁䅁䅯兂䅁䅁䅅䅁䉁䅁䅁杄坁䅁䅁免硁䑁䅕兏睁䑁䅁䅍睁䑁䅁䅍䅁䅁杷允䅁䅁䅑䅁䑁䅁䅷䅁䭁䱁䄸䅁䭁䉁䅅䅁䭁䅁䍑䅁䉁䅁䅁允䅁䅁䄴䅆䅁䑁䅍睍㕁䑁䅣免㍁䑁䅑䅍硁䅁䅁䍄䉁䅁䅁䅂䅁䅁䅍䅄䅁䅁䅯睐䅕䅁䅯朷䅯䅁䅯来䅑䅁䅅䅁䉁䅁䅁兂䅁䅁䅁䙕睺䅑杷允䅁䅁䅑䅁䑁䅁䅷䅁䭁䅁䝫䅁䭁佁䭣䅁䭁䥁䕍䅁䉁䅁䅁允䅁䅁䅕噋偹癷潗啋䵁䅉䅅䅁䕁䅁䅁睁䵁䅁䅁权敁兂䅁权湄权䅁权㙂䅂䅁允䅁䅁䅅䅁䙁佁㝃䥬汚⽤⽇䍄䉁䅁䅁䅂䅁䅁䅍䅄䅁䅁䅯眯䅕䅁䅯朷䅯䅁䅯䅣䅑䅁䅅䅁䉁䅁䅁兂䅁䅁䅁䱃丸兑杷允䅁䅁䅍䅁䑁䅁䅷䅁䭁䱁䕯䅁䭁䉁䜴䅁䉁䅁䅁允䅁䅁䅯眴䅙䅁杷允䅁䅁䅑䅁䑁䅁䅷䅁䭁䉁䙁䅁䭁佁䭯䅁䭁䝁䔸䅁䉁䅁䅁允䅁䅁䄴䅃䅁䑁䅁杌硁䅁䅁䍄䉁䅁䅁䅂䅁䅁䅍䅄䅁䅁䅯䅌䅅䅁䅯允䅉䅁䅯杁䅉䅁䅅䅁䉁䅁䅁兂⭄呬乲䑁硺䅑杷允䅁䅁䅑䅁䑁䅁䅷䅁䭁䵁䅅䅁䭁䅁䅯䅁䭁䅁䍑䅁䉁䅁䅁允䅁䅁䅕䡶呓䅇坒樹䴸䅉䅅䅁䕁䅁䅁睁䵁䅁䅁权婃䅂䅁权煄权䅁权睂䅂䅁允䅁䅁䅅䅁佁䅁䅷䅁祁䍁䄴䅍㉁䑁䅕䅁䵁䅉䅅䅁䑁䅁䅁睁䵁䅁䅁权䉂兂䅁权奁杂䅁允䅁䅁䅅䅁䭁䍁䝫䅁䵁䅉䅅䅁䕁䅁䅁睁䵁䅁䅁权⭃䅂䅁权浄权䅁权㙂䅂䅁允䅁䅁䅅䅁佁䅁䅷䅁硁䍁䄴兏㑁䑁䅅䅁䵁䅉䅅䅁䕁䅁䅁睁䵁䅁䅁权奄䅁䅁权䉁杁䅁权䙁杁䅁允䅁䅁䅅䅁䙁偁晏䡯共剓䉂䍄䉁䅁䅁睁䅁䅁䅍䅄䅁䅁䅯睶䅑䅁䅯䅈䅙䅁䅅䅁䉁䅁䅁权乂杂䅁䍄䉁䅁䅁䅂䅁䅁䅍䅄䅁䅁䅯眰䅕䅁䅯儶䅯䅁䅯䄷䅯䅁䅅䅁䉁䅁䅁兂䅁䅁䅁偧⽶䅑杷允䅁䅁䅑䅁䑁䅁䅷䅁䭁䉁䉙䅁䭁䅁䍅䅁䭁䅁䍉䅁䉁䅁䅁允䅁䅁䅕䵋扨乣䱌䔰䵁䅉䅅䅁䕁䅁䅁睁䵁䅁䅁权い䅂䅁权湄权䅁权䑃䅂䅁允䅁䅁䅅䅁䙁䭁䝪穓䩥卑䅰䍄䉁䅁䅁䅂䅁䅁䅍䅄䅁䅁䅯䅬䅑䅁䅯儷䅯䅁䅯睢䅑䅁䅅䅁䉁䅁䅁兂䡄穓䩥坑ㅄ睐杷允䅁䅁䅑䅁䑁䅁䅷䅁䭁䉁䵑䅁䭁佁䬴䅁䭁䝁䔰䅁䉁䅁䅁允䅁䅁䅕䅁䅁䍁⭁欵䵁䅉䅅䅁䕁䅁䅁睁䵁䅁䅁权啁䅄䅁权畄权䅁权療䅂䅁允䅁䅁䅅䅁䙁䅁䅁䅁䅁砲䉂䍄䉁䅁䅁䅂䅁䅁䅍䅄䅁䅁䅯䅆䅷䅁䅯朷䅯䅁䅯兣䅑䅁䅅䅁䉁䅁䅁兂䅁䅁䅁䉚婣兑杷允䅁䅁䅑䅁䑁䅁䅷䅁䭁偁䙍䅁䭁佁䭧䅁䭁䥁䕕䅁䉁䅁䅁允䅁䅁䄴杄䅁䑁䅅兏畁䑁䅑李㑁䅁䅁䍄䉁䅁䅁䅂䅁䅁䅍䅄䅁䅁䅯䅫䅑䅁䅯儷䅯䅁䅯全䅑䅁䅅䅁䉁䅁䅁兂ㅁ牘䩰䅄䩉䅑杷允䅁䅁䅑䅁䑁䅁䅷䅁䭁䕁䙣䅁䭁佁䭙䅁䭁䝁䔸䅁䉁䅁䅁允䅁䅁䄴䅄䅁䑁䅑杌ㅁ䑁䅕䅏䅁䅁杷允䅁䅁䅑䅁䑁䅁䅷䅁䭁䅁䝕䅁䭁佁䭯䅁䭁佁䭷䅁䉁䅁䅁允䅁䅁䄴䅄䅁䑁䅅杌ㅁ䑁䅣兎䅁䅁杷允䅁䅁䅍䅁䑁䅁䅷䅁䭁䉁䝙䅁䭁䉁䜴䅁䉁䅁䅁允䅁䅁䅯䅬䅙䅁杷允䅁䅁䅑䅁䑁䅁䅷䅁䭁䩁䔴䅁䭁佁䭳䅁䭁䡁䕯䅁䉁䅁䅁允䅁䅁䄴杅䅁䑁䅙免祁䑁䅫兏ぁ䑁䅣睎䅁䅁杷允䅁䅁䅑䅁䑁䅁䅷䅁䭁䍁䙳䅁䭁佁䬴䅁䭁佁䭷䅁䉁䅁䅁允䅁䅁䅕䅁䅁䱁䩄欸䵁䅉䅅䅁䕁䅁䅁睁䵁䅁䅁权睄兂䅁权湄权䅁权㥂䅂䅁允䅁䅁䅅䅁䙁䥁堲桢䑋偷⽙䍄䉁䅁䅁䅂䅁䅁䅍䅄䅁䅁䅯睓䅕䅁䅯儶䅯䅁䅯䄷䅯䅁䅅䅁䉁䅁䅁兂䅁䅁䅁䉉㝌䅑杷允䅁䅁䅑䅁䑁䅁䅷䅁䭁䵁䙣䅁䭁佁䬰䅁䭁佁䭷䅁䉁䅁䅁允䅁䅁䅕灰䕶䱉祂䐴䴸䅉䅅䅁䕁䅁䅁睁䵁䅁䅁权㉄䅂䅁权煄权䅁权㙂䅂䅁允䅁䅁䅅䅁佁䅁䅷䅁硁䍁䄴䅍硁䑁䅍䅁䵁䅉䅅䅁䕁䅁䅁睁䵁䅁䅁权祂䅁䅁权䕁䅁䅁权䕁杁䅁允䅁䅁䅅䅁䙁䅁䅁䅁⭁浚䉂䍄䉁䅁䅁䅂䅁䅁䅍䅄䅁䅁䅯䅔䅕䅁䅯儷䅯䅁䅯睧䅑䅁䅅䅁䉁䅁䅁兂㉃⼸唳佥䝮睐杷允䅁䅁䅑䅁䑁䅁䅷䅁䭁䭁䕕䅁䭁佁䭯䅁䭁䡁䔰䅁䉁䅁䅁允䅁䅁䄴䅄䅁䑁䅁杌穁䑁䅧李䅁䅁杷允䅁䅁䅑䅁䑁䅁䅷䅁䭁乁䔰䅁䭁佁䭙䅁䭁䝁䔰䅁䉁䅁䅁允䅁䅁䄴䅄䅁䑁䅉杌ㅁ䑁䅅兎䅁䅁杷允䅁䅁䅍䅁䑁䅁䅷䅁䭁䡁䙕䅁䭁䉁䜴䅁䉁䅁䅁允䅁䅁䅯杣䅙䅁杷允䅁䅁䅑䅁䑁䅁䅷䅁䭁䭁䕅䅁䭁佁䭫䅁䭁䡁䔰䅁䉁䅁䅁允䅁䅁䅕䅁䅁䉁㝧ぁ䵅䅉䅅䅁䕁䅁䅁睁䵁䅁䅁权兂兂䅁权浄权䅁权硂䅂䅁允䅁䅁䅅䅁佁䅁䅷䅁硁䍁䄴睍㍁䑁䅧䅁䵁䅉䅅䅁䕁䅁䅁睁䵁䅁䅁权䅁兂䅁权瑄权䅁权䑃䅂䅁允䅁䅁䅅䅁䙁䕁䵯楁䡵畆⽅䍄䉁䅁䅁䅂䅁䅁䅍䅄䅁䅁䅯睆䅕䅁䅯眶䅯䅁䅯睢䅑䅁䅅䅁䉁䅁䅁杄十䅁䅁䅏穁䑁䅫杍穁䑁䅑䅎㉁䅁䅁䍄䉁䅁䅁䅂䅁䅁䅍䅄䅁䅁䅯䅴䅕䅁䅯䄶䅯䅁䅯䅣䅑䅁䅅䅁䉁䅁䅁杄佁䅁䅁免硁䍁䄴䅍ぁ䑁䅫䅁䵁䅉䅅䅁䑁䅁䅁睁䵁䅁䅁权捄䅂䅁权流杂䅁允䅁䅁䅅䅁佁䅁䅷䅁㑁䑁䅙杌ㅁ䑁䅧䅁䵁䅉䅅䅁䕁䅁䅁睁䵁䅁䅁权噄䅂䅁权煄权䅁权䙃䅂䅁允䅁䅁䅅䅁佁䅁䅷䅁硁䍁䄴李穁䑁䅑䅁䵁䅉䅅䅁䕁䅁䅁睁䵁䅁䅁权䍁兂䅁权灄权䅁权睂䅂䅁允䅁䅁䅅䅁䙁䅁䅁䅁权⭎䅊䍄䉁䅁䅁䅂䅁䅁䅍䅄䅁䅁䅯兑䅕䅁䅯眶䅯䅁䅯䅣䅑䅁䅅䅁䉁䅁䅁杄啁䅁䅁免穁䑁䅉睍ぁ䑁䅅睍ㅁ䑁䅑䅁䵁䅉䅅䅁䑁䅁䅁睁䵁䅁䅁权扄䅂䅁权敁杂䅁允䅁䅁䅅䅁䭁䭁䝯䅁䵁䅉䅅䅁䕁䅁䅁睁䵁䅁䅁权癃兂䅁权瑄权䅁权㙂䅂䅁允䅁䅁䅅䅁䙁䵁歄ど椲䅩䅊䍄䉁䅁䅁䅂䅁䅁䅍䅄䅁䅁䅯六䅕䅁䅯朷䅯䅁䅯兢䅑䅁䅅䅁䉁䅁䅁兂䅁䅁䅁䱷䈸兑杷允䅁䅁䅑䅁䑁䅁䅷䅁䭁䡁䙧䅁䭁佁䭫䅁䭁䝁䔰䅁䉁䅁䅁允䅁䅁䅕䅁䅁䅁噄欶䵁䅉䅅䅁䕁䅁䅁睁䵁䅁䅁权湁兂䅁权湄权䅁权㥂䅂䅁允䅁䅁䅅䅁䙁乁楅⼲⭬桡䅆䍄䉁䅁䅁䅂䅁䅁䅍䅄䅁䅁䅯眰䅕䅁䅯朶䅯䅁䅯兢䅑䅁䅅䅁䉁䅁䅁杄䵁䅁䅁䅍畁䑁䅣免㍁䅁䅁䍄䉁䅁䅁䅂䅁䅁䅍䅄䅁䅁䅯免䅕䅁䅯眵䅯䅁䅯睢䅑䅁䅅䅁䉁䅁䅁兂療潅䅐煹久䅑杷允䅁䅁䅑䅁䑁䅁䅷䅁䭁䱁䕧䅁䭁佁䭫䅁䭁䥁䕍䅁䉁䅁䅁允䅁䅁䅕䅁䅁䅁汁唲䵁䅉䅅䅁䕁䅁䅁睁䵁䅁䅁权䡃䅂䅁权畄权䅁权硂䅂䅁允䅁䅁䅅䅁䙁䅁䅁䅁䥁杢䉬䍄䉁䅁䅁䅂䅁䅁䅍䅄䅁䅁䅯䅷䅑䅁䅯䄶䅯䅁䅯睢䅑䅁䅅䅁䉁䅁䅁杄佁䅁䅁睍㑁䍁䄴䅏㕁䑁䅙䅁䵁䅉䅅䅁䑁䅁䅁睁䵁䅁䅁权允杂䅁权慁杂䅁允䅁䅁䅅䅁䭁䙁䜸䅁䵁䅉䅅䅁䕁䅁䅁睁䵁䅁䅁权啂兂䅁权潄权䅁权睂䅂䅁允䅁䅁䅅䅁佁䅁䅷䅁硁䑁䅅杌ㅁ䑁䅕䅁䵁䅉䅅䅁䕁䅁䅁睁䵁䅁䅁权療兂䅁权灄权䅁权療䅂䅁允䅁䅁䅅䅁䙁䅁䅁䅁杁⭆䅂䍄䉁䅁䅁睁䅁䅁䅍䅄䅁䅁䅯杰䅑䅁䅯䅊䅙䅁䅅䅁䉁䅁䅁权汃杂䅁䍄䉁䅁䅁䅂䅁䅁䅍䅄䅁䅁䅯朱䅕䅁䅯朵䅯䅁䅯睧䅑䅁䅅䅁䉁䅁䅁杄䵁䅁䅁杍畁䑁䅑䅏ぁ䅁䅁䍄䉁䅁䅁睁䅁䅁䅍䅄䅁䅁䅯睩䅕䅁䅯杊䅙䅁䅅䅁䉁䅁䅁杄佁䅁䅁免睁䑁䅅杌ぁ䑁䅅䅁䵁䅉䅅䅁䕁䅁䅁睁䵁䅁䅁权噁杂䅁权瑄权䅁权䑃䅂䅁允䅁䅁䅅䅁䙁䕁䵯楁䡵桬䅢䍄䉁䅁䅁䅂䅁䅁䅍䅄䅁䅁䅯兪䅑䅁䅯䄶䅯䅁䅯睧䅑䅁䅅䅁䉁䅁䅁杄佁䅁䅁免㉁䍁䄴睍㍁䑁䅕䅁䵁䅉䅅䅁䕁䅁䅁睁䵁䅁䅁权䍄䅂䅁权浄权䅁权㙂䅂䅁允䅁䅁䅅䅁佁䅁䅷䅁睁䍁䄴睎睁䑁䅍䅁䵁䅉䅅䅁䕁䅁䅁睁䵁䅁䅁权䍄䅂䅁权潄权䅁权獄权䅁允䅁䅁䅅䅁佁䅁䄴䅁㉁䑁䅕杌㍁䑁䅙睍䅁䅁杷允䅁䅁䅑䅁䑁䅁䅷䅁䭁䵁䄴䅁䭁䅁䅑䅁䭁䅁䅕䅁䉁䅁䅁允䅁䅁䅕䅁䅁䙁儹啘䵅䅉䅅䅁䕁䅁䅁睁䵁䅁䅁权牄䅂䅁权灄权䅁权瑂䅂䅁允䅁䅁䅅䅁䙁䅁䅁䅁䅄材䉰䍄䉁䅁䅁䅂䅁䅁䅍䅄䅁䅁䅯兑䅁䅁䅯䅂䅁䅁䅯䅂䅉䅁䅅䅁䉁䅁䅁兂䅁䅁䅁䔯䝸兑杷允䅁䅁䅑䅁䑁䅁䅷䅁䭁佁䕍䅁䭁佁䭯䅁䭁䡁䕁䅁䉁䅁䅁允䅁䅁䄴䅄䅁䑁䅁杌ぁ䑁䅣兎䅁䅁杷允䅁䅁䅍䅁䑁䅁䅷䅁䭁䅁䝍䅁䭁䉁䜴䅁䉁䅁䅁允䅁䅁䅯杕䅙䅁杷允䅁䅁䅑䅁䑁䅁䅷䅁䭁偁䉣䅁䭁䉁䅅䅁䭁䅁䍑䅁䉁䅁䅁允䅁䅁䄴䅆䅁䑁䅫兎㉁䑁䅁䅍睁䑁䅁䅍睁䅁䅁䍄䉁䅁䅁䅂䅁䅁䅍䅄䅁䅁䅯杯䅕䅁䅯朶䅯䅁䅯䅣䅑䅁䅅䅁䉁䅁䅁杄䵁䅁䅁䅍畁䑁䅁免㉁䅁䅁䍄䉁䅁䅁䅂䅁䅁䅍䅄䅁䅁䅯眰䅕䅁䅯眵䅯䅁䅯睢䅑䅁䅅䅁䉁䅁䅁兂䕂㉩湺㈫汫䅑杷允䅁䅁䅍䅁䑁䅁䅷䅁䭁䝁䙉䅁䭁䉁䝧䅁䉁䅁䅁允䅁䅁䅯兏䅙䅁杷允䅁䅁䅑䅁䑁䅁䅷䅁䭁䅁䅧䅁䭁䅁䍅䅁䭁䅁䍍䅁䉁䅁䅁允䅁䅁䅕捖此䡕偄䔲䵁䅉䅅䅁䕁䅁䅁睁䵁䅁䅁权睁允䅁权䭁䅁䅁权䕁杁䅁允䅁䅁䅅䅁䙁偁⭰牡へ⭫⽧䍄䉁䅁䅁䅂䅁䅁䅍䅄䅁䅁䅯杍䅕䅁䅯眵䅯䅁䅯全䅑䅁䅅䅁䉁䅁䅁兂敃摷とㄵ⽵睐杷允䅁䅁䅑䅁䑁䅁䅷䅁䭁䙁䅍䅁䭁䉁䅅䅁䭁䅁䍑䅁䉁䅁䅁允䅁䅁䄴䅆䅁䑁䅉兏㍁䑁䅣䅍睁䑁䅁䅍睁䅁䅁䍄䉁䅁䅁䅂䅁䅁䅍䅄䅁䅁䅯䅭䅕䅁䅯朶䅯䅁䅯睢䅑䅁䅅䅁䉁䅁䅁杄䵁䅁䅁免畁䑁䅁睎㑁䅁䅁䍄䉁䅁䅁䅂䅁䅁䅍䅄䅁䅁䅯䅖䅁䅁䅯䅂䅁䅁䅯兂䅁䅁䅅䅁䉁䅁䅁兂䅁䅁䅁䵭橊兑杷允䅁䅁䅑䅁䑁䅁䅷䅁䭁䍁䈰䅁䭁䅁䅯䅁䭁䅁䅕䅁䉁䅁䅁允䅁䅁䅕畮渫歸㍳䕅䵁䅉䅅䅁䑁䅁䅁睁䵁䅁䅁权瑁兂䅁权歁杂䅁允䅁䅁䅅䅁䭁䕁䥫䅁䵁䅉䅅䅁䕁䅁䅁睁䵁䅁䅁权癁䅁䅁权䕁䅁䅁权䙁䅁䅁允䅁䅁䅅䅁䙁䅁䅁䥁兄〰䉒䍄䉁䅁䅁䅂䅁䅁䅍䅄䅁䅁䅯杣䅅䅁䅯权䅁䅁䅯兂䅁䅁䅅䅁䉁䅁䅁兂佂桙奂扏⭔睐杷允䅁䅁䅑䅁䑁䅁䅷䅁䭁䡁䙙䅁䭁佁䬰䅁䭁佁䭷䅁䉁䅁䅁允䅁䅁䅕慷㕱㝧䱊樹䴸䅉䅅䅁䕁䅁䅁睁䵁䅁䅁权煄兂䅁权牄权䅁权獄权䅁允䅁䅁䅅䅁䭁䕁䅣䅁䵁䅉䅅䅁䕁䅁䅁睁䵁䅁䅁权䡃兂䅁权灄权䅁权䙃䅂䅁允䅁䅁䅅䅁䙁䅁䅁䅁䅁癭䅂䍄䉁䅁䅁䅂䅁䅁䅍䅄䅁䅁䅯䅁䅙䅁䅯眶䅯䅁䅯来䅑䅁䅅䅁䉁䅁䅁杄十䅁䅁杍㕁䑁䅍䅍ぁ䑁䅑䅍硁䅁䅁䍄䉁䅁䅁䅂䅁䅁䅍䅄䅁䅁䅯八䅕䅁䅯䄶䅯䅁䅯睧䅑䅁䅅䅁䉁䅁䅁杄佁䅁䅁睍穁䍁䄴免穁䑁䅙䅁䵁䅉䅅䅁䕁䅁䅁睁䵁䅁䅁权潃䅂䅁权牄权䅁权療䅂䅁允䅁䅁䅅䅁佁䉁䅑䅁㉁䑁䅕睎硁䑁䅁杍㑁䑁䅑杍䅁䅁杷允䅁䅁䅑䅁䑁䅁䅷䅁䭁䥁䕯䅁䭁佁䬰䅁䭁䡁䕯䅁䉁䅁䅁允䅁䅁䅕⼲⭬牡へ启䴸䅉䅅䅁䕁䅁䅁睁䵁䅁䅁权ㅄ兂䅁权瑄权䅁权㙂䅂䅁允䅁䅁䅅䅁䙁䭁䠵場啯瑲⼸䍄䉁䅁䅁䅂䅁䅁䅍䅄䅁䅁䅯䅶䅅䅁䅯允䅉䅁䅯兂䅉䅁䅅䅁䉁䅁䅁兂䵃畺䵁佩剶䅑杷允䅁䅁䅑䅁䑁䅁䅷䅁䭁䅁䙅䅁䭁佁䭯䅁䭁䡁䔰䅁䉁䅁䅁允䅁䅁䄴䅄䅁䑁䅁杌㑁䑁䅕杍䅁䅁杷允䅁䅁䅑䅁䑁䅁䅷䅁䭁䭁䔸䅁䭁佁䬴䅁䭁䥁䕍䅁䉁䅁䅁允䅁䅁䅕䅁䅁乁㥄ぁ䵅䅉䅅䅁䕁䅁䅁睁䵁䅁䅁权⭄兂䅁权煄权䅁权㥂䅂䅁允䅁䅁䅅䅁佁䅁䅷䅁睁䍁䄴免穁䑁䅕䅁䵁䅉䅅䅁䕁䅁䅁睁䵁䅁䅁权允兂䅁权牄权䅁权療䅂䅁允䅁䅁䅅䅁佁䉁䅑䅁祁䑁䅣䅎㉁䑁䅁䅏㕁䑁䅣䅏䅁䅁杷允䅁䅁䅑䅁䑁䅁䅷䅁䭁䍁䘸䅁䭁佁䭣䅁䭁䡁䔰䅁䉁䅁䅁允䅁䅁䅕䉯癯匳䝔啊䵁䅉䅅䅁䕁䅁䅁睁䵁䅁䅁权䵁兂䅁权潄权䅁权瑂䅂䅁允䅁䅁䅅䅁佁䅁䄴䅁祁䑁䅙杌㍁䑁䅧杍䅁䅁杷允䅁䅁䅑䅁䑁䅁䅷䅁䭁偁䉳䅁䭁䅁䍅䅁䭁䅁䍍䅁䉁䅁䅁允䅁䅁䅕敏圷歱戴歷䵁䅉䅅䅁䑁䅁䅁睁䵁䅁䅁权㍃䅂䅁权奁杂䅁允䅁䅁䅅䅁䭁䑁䝫䅁䵁䅉䅅䅁䕁䅁䅁睁䵁䅁䅁权啄兂䅁权湄权䅁权䙃䅂䅁允䅁䅁䅅䅁䙁䱁穢搯㑒匶䅎䍄䉁䅁䅁䅂䅁䅁䅍䅄䅁䅁䅯睍䅕䅁䅯眵䅯䅁䅯全䅑䅁䅅䅁䉁䅁䅁兂䅁䅁䅁䅁婁䅑杷允䅁䅁䅍䅁䑁䅁䅷䅁䭁䅁䙫䅁䭁䉁䜴䅁䉁䅁䅁允䅁䅁䅯䅎䅙䅁杷允䅁䅁䅑䅁䑁䅁䅷䅁䭁䉁䅁䅁䭁䅁䍅䅁䭁䅁䍍䅁䉁䅁䅁允䅁䅁䅕灇瑷呸湱啸䵁䅉䅅䅁䕁䅁䅁睁䵁䅁䅁权䥁杂䅁权浄权䅁权䑃䅂䅁允䅁䅁䅅䅁佁䅁䅷䅁睁䍁䄴睍㉁䑁䅕䅁䵁䅉䅅䅁䕁䅁䅁睁䵁䅁䅁权㙄䅁䅁权䕁䅁䅁权䕁杁䅁允䅁䅁䅅䅁䙁䅁䅁䅁兄噦䉚䍄䉁䅁䅁䅂䅁䅁䅍䅄䅁䅁䅯眷䅑䅁䅯朵䅯䅁䅯睧䅑䅁䅅䅁䉁䅁䅁杄䵁䅁䅁䅍畁䑁䅣兎㕁䅁䅁䍄䉁䅁䅁䅂䅁䅁䅍䅄䅁䅁䅯䅧䅁䅁䅯充䅁䅁䅯䅂䅉䅁䅅䅁䉁䅁䅁杄啁䅁䅁兎ぁ䑁䅣睎睁䑁䅅䅍睁䑁䅁䅁䵁䅉䅅䅁䕁䅁䅁睁䵁䅁䅁权祄允䅁权䉁杁䅁权䑁杁䅁允䅁䅁䅅䅁䙁佁卣䈱案獒䅬䍄䉁䅁䅁䅂䅁䅁䅍䅄䅁䅁䅯兄䅙䅁䅯眶䅯䅁䅯睢䅑䅁䅅䅁䉁䅁䅁杄啁䅁䅁睍穁䑁䅣䅏睁䑁䅁䅍睁䑁䅁䅁䵁䅉䅅䅁䕁䅁䅁睁䵁䅁䅁权䩃䅂䅁权牄权䅁权䑃䅂䅁允䅁䅁䅅䅁佁䉁䅉䅁ぁ䑁䅙䅏睁䑁䅕睍㑁䑁䅅䅁䵁䅉䅅䅁䕁䅁䅁睁䵁䅁䅁权䵂睃䅁权灄权䅁权䑃䅂䅁允䅁䅁䅅䅁䙁䅁䅁䅁䅁戹䅶䍄䉁䅁䅁䅂䅁䅁䅍䅄䅁䅁䅯䄸䅑䅁䅯眵䅯䅁䅯睧䅑䅁䅅䅁䉁䅁䅁兂畃⭒㙆䭆䴴䅑杷允䅁䅁䅑䅁䑁䅁䅷䅁䭁䙁䙯䅁䭁佁䭳䅁䭁䝁䔸䅁䉁䅁䅁允䅁䅁䄴杅䅁䑁䅍李睁䑁䅁䅍睁䑁䅁䅍䅁䅁杷允䅁䅁䅑䅁䑁䅁䅷䅁䭁䱁䕕䅁䭁佁䭧䅁䭁䡁䕅䅁䉁䅁䅁允䅁䅁䄴杄䅁䑁䅅䅏畁䑁䅑睎㉁䅁䅁䍄䉁䅁䅁䅂䅁䅁䅍䅄䅁䅁䅯睋䅕䅁䅯眵䅯䅁䅯来䅑䅁䅅䅁䉁䅁䅁兂煂䡶呓䥇婑䅑杷允䅁䅁䅑䅁䑁䅁䅷䅁䭁䭁䙍䅁䭁佁䭧䅁䭁䡁䕅䅁䉁䅁䅁允䅁䅁䅯睒䅁䅁杷允䅁䅁䅑䅁䑁䅁䅷䅁䭁䥁䘴䅁䭁佁䭧䅁䭁䥁䕕䅁䉁䅁䅁允䅁䅁䄴杄䅁䑁䅅兎畁䑁䅉䅍ㅁ䅁䅁䍄䉁䅁䅁睁䅁䅁䅍䅄䅁䅁䅯䄷䅕䅁䅯杇䅙䅁䅅䅁䉁䅁䅁权䍄杂䅁䍄䉁䅁䅁䅂䅁䅁䅍䅄䅁䅁䅯睚䅁䅁䅯䅂䅁䅁䅯兂䅁䅁䅅䅁䉁䅁䅁兂䅁䅁䅃乲睴兑杷允䅁䅁䅑䅁䑁䅁䅷䅁䭁䕁䉯䅁䭁䅁䅯䅁䭁䅁䅕䅁䉁䅁䅁允䅁䅁䅕兊䉡啬䱏啅䵁䅉䅅䅁䕁䅁䅁睁䵁䅁䅁权剁兂䅁权牄权䅁权睂䅂䅁允䅁䅁䅅䅁佁䉁䅑䅁祁䑁䅑李硁䑁䅕䅎睁䑁䅁䅍䅁䅁杷允䅁䅁䅑䅁䑁䅁䅷䅁䭁䵁䉫䅁䭁䅁䅑䅁䭁䅁䍑䅁䉁䅁䅁允䅁䅁䅕䅁䅁䍁㕂䕐䵅䅉䅅䅁䕁䅁䅁睁䵁䅁䅁权䉄䅂䅁权牄权䅁权㙂䅂䅁允䅁䅁䅅䅁佁䉁䅑䅁硁䑁䅉睎㍁䑁䅧䅏睁䑁䅁䅍䅁䅁杷允䅁䅁䅑䅁䑁䅁䅷䅁䭁䅁䙕䅁䭁佁䭯䅁䭁䡁䔰䅁䉁䅁䅁允䅁䅁䄴䅄䅁䑁䅁杌㉁䑁䅁兎䅁䅁杷允䅁䅁䅑䅁䑁䅁䅷䅁䭁佁䘸䅁䭁佁䭫䅁䭁䡁䕅䅁䉁䅁䅁允䅁䅁䅕䅁䅁䉁䭁〫䵁䅉䅅䅁䕁䅁䅁睁䵁䅁䅁权捂䅁䅁权䉁杁䅁权䑁杁䅁允䅁䅁䅅䅁䙁乁䍲䩭歬攳䅰䍄䉁䅁䅁䅂䅁䅁䅍䅄䅁䅁䅯䅌䅕䅁䅯儶䅯䅁䅯䄷䅯䅁䅅䅁䉁䅁䅁兂䅁䅁䅁䱫㐳䅑杷允䅁䅁䅑䅁䑁䅁䅷䅁䭁䑁䙫䅁䭁佁䭙䅁䭁䝁䔸䅁䉁䅁䅁允䅁䅁䄴䅄䅁䑁䅅杌㑁䑁䅕䅎䅁䅁杷允䅁䅁䅑䅁䑁䅁䅷䅁䭁䝁䙯䅁䭁佁䭙䅁䭁䡁䕯䅁䉁䅁䅁允䅁䅁䅯睒䅁䅁杷允䅁䅁䅍䅁䑁䅁䅷䅁䭁佁䔸䅁䭁䍁䝑䅁䉁䅁䅁允䅁䅁䅯兄䅧䅁杷允䅁䅁䅑䅁䑁䅁䅷䅁䭁䭁䕯䅁䭁佁䭳䅁䭁䝁䔸䅁䉁䅁䅁允䅁䅁䄴䅆䅁䑁䅍睍㉁䑁䅫䅍睁䑁䅁䅍睁䅁䅁䍄䉁䅁䅁䅂䅁䅁䅍䅄䅁䅁䅯䅸䅕䅁䅯眶䅯䅁䅯兦䅑䅁䅅䅁䉁䅁䅁杄十䅁䅁兏㑁䑁䅅䅏睁䑁䅅李㍁䅁䅁䍄䉁䅁䅁䅂䅁䅁䅍䅄䅁䅁䅯杂䅙䅁䅯儷䅯䅁䅯兢䅑䅁䅅䅁䉁䅁䅁兂晄㑔堲桢䩉䅑杷允䅁䅁䅑䅁䑁䅁䅷䅁䭁䕁䱷䅁䭁佁䬴䅁䭁䝁䔸䅁䉁䅁䅁允䅁䅁䅕䅁䅁䑁剄䔹䵁䅉䅅䅁䕁䅁䅁睁䵁䅁䅁权䵂睃䅁权畄权䅁权㙂䅂䅁允䅁䅁䅅䅁䙁䅁䅁䅁䅂⭋䅰䍄䉁䅁䅁䅂䅁䅁䅍䅄䅁䅁䅯䅨䅕䅁䅯朷䅯䅁䅯兢䅑䅁䅅䅁䉁䅁䅁兂䅁䅁䅁䰫䩁兑杷允䅁䅁䅑䅁䑁䅁䅷䅁䭁䉁䙯䅁䭁佁䭯䅁䭁䥁䕍䅁䉁䅁䅁允䅁䅁䅯睒䅁䅁杷允䅁䅁䅑䅁䑁䅁䅷䅁䭁䅁䙙䅁䭁佁䭙䅁䭁䡁䕅䅁䉁䅁䅁允䅁䅁䄴䅄䅁䑁䅅杌穁䑁䅉杍䅁䅁杷允䅁䅁䅑䅁䑁䅁䅷䅁䭁䩁䙁䅁䭁佁䬴䅁䭁䥁䕕䅁䉁䅁䅁允䅁䅁䅕䅁䅁䵁䙄唯䵁䅉䅅䅁䕁䅁䅁睁䵁䅁䅁权㝄兂䅁权牄权䅁权睂䅂䅁允䅁䅁䅅䅁佁䉁䅉䅁ぁ䑁䅑李睁䑁䅁䅍睁䑁䅁䅁䵁䅉䅅䅁䕁䅁䅁睁䵁䅁䅁权婃䅂䅁权潄权䅁权療䅂䅁允䅁䅁䅅䅁佁䅁䄴䅁硁䑁䅁杌㍁䑁䅣䅎䅁䅁杷允䅁䅁䅑䅁䑁䅁䅷䅁䭁䑁䄴䅁䭁䅁䅯䅁䭁䅁䅕䅁䉁䅁䅁允䅁䅁䅕敢㝦晱午啁䵁䅉䅅䅁䕁䅁䅁睁䵁䅁䅁权⽁兂䅁权煄权䅁权睂䅂䅁允䅁䅁䅅䅁佁䅁䅷䅁睁䍁䄴睍㕁䑁䅑䅁䵁䅉䅅䅁䕁䅁䅁睁䵁䅁䅁权㙃䅁䅁权剁䅁䅁权䕁杁䅁允䅁䅁䅅䅁佁䉁䅑䅁穁䑁䅙兎睁䑁䅁䅍睁䑁䅁䅍䅁䅁杷允䅁䅁䅑䅁䑁䅁䅷䅁䭁䭁䙳䅁䭁佁䬴䅁䭁䡁䕯䅁䉁䅁䅁允䅁䅁䅕䅁䅁䱁㉃〫䵁䅉䅅䅁䕁䅁䅁睁䵁䅁䅁权潁兂䅁权灄权䅁权䑃䅂䅁允䅁䅁䅅䅁䙁䅁䅁䅁杂當䅰䍄䉁䅁䅁䅂䅁䅁䅍䅄䅁䅁䅯眹䅕䅁䅯朶䅯䅁䅯睧䅑䅁䅅䅁䉁䅁䅁杄䵁䅁䅁杍畁䑁䅅杍穁䅁䅁䍄䉁䅁䅁䅂䅁䅁䅍䅄䅁䅁䅯共䅑䅁䅯䄶䅯䅁䅯来䅑䅁䅅䅁䉁䅁䅁杄佁䅁䅁免ぁ䍁䄴李㉁䑁䅕䅁䵁䅉䅅䅁䕁䅁䅁睁䵁䅁䅁权浃䅁䅁权䭁䅁䅁权䙁䅁䅁允䅁䅁䅅䅁䙁䱁摋㘷䝦硹䅨䍄䉁䅁䅁䅂䅁䅁䅍䅄䅁䅁䅯䄴䅁䅁䅯权䅁䅁䅯兂䅁䅁䅅䅁䉁䅁䅁兂⽂牡へ㕫噧䅑杷允䅁䅁䅑䅁䑁䅁䅷䅁䭁䵁䘰䅁䭁佁䭯䅁䭁䥁䕍䅁䉁䅁䅁允䅁䅁䄴䅄䅁䑁䅅杌ぁ䑁䅑杍䅁䅁杷允䅁䅁䅍䅁䑁䅁䅷䅁䭁䱁䙳䅁䭁䍁䝑䅁䉁䅁䅁允䅁䅁䅯杳䄸䅁杷允䅁䅁䅑䅁䑁䅁䅷䅁䭁佁䔸䅁䭁佁䭯䅁䭁䡁䕯䅁䉁䅁䅁允䅁䅁䄴䅄䅁䑁䅁杌祁䑁䅧免䅁䅁杷允䅁䅁䅑䅁䑁䅁䅷䅁䭁䵁䙳䅁䭁佁䭙䅁䭁䡁䕯䅁䉁䅁䅁允䅁䅁䄴䅄䅁䑁䅁杌㑁䑁䅑兎䅁䅁杷允䅁䅁䅑䅁䑁䅁䅷䅁䭁偁䕉䅁䭁佁䬰䅁䭁䥁䕍䅁䉁䅁䅁允䅁䅁䅕核慒㐹煨稷䴸䅉䅅䅁䕁䅁䅁睁䵁䅁䅁权㕃兂䅁权牄权䅁权㥂䅂䅁允䅁䅁䅅䅁佁䉁䅑䅁祁䑁䅅免㍁䑁䅁免睁䑁䅁䅍䅁䅁杷允䅁䅁䅑䅁䑁䅁䅷䅁䭁䩁䙣䅁䭁佁䭙䅁䭁䡁䕯䅁䉁䅁䅁允䅁䅁䄴䅄䅁䑁䅉杌穁䑁䅉杍䅁䅁杷允䅁䅁䅑䅁䑁䅁䅷䅁䭁佁䕷䅁䭁佁䬴䅁䭁䝁䔰䅁䉁䅁䅁允䅁䅁䅕䅁䅁䙁杄䕍䵅䅉䅅䅁䕁䅁䅁睁䵁䅁䅁权㝄兂䅁权畄权䅁权療䅂䅁允䅁䅁䅅䅁䙁䅁䅁䅁䅁佨䅸䍄䉁䅁䅁䅂䅁䅁䅍䅄䅁䅁䅯杸䅕䅁䅯儷䅯䅁䅯䅣䅑䅁䅅䅁䉁䅁䅁兂硁䭃捷浗牔睐杷允䅁䅁䅑䅁䑁䅁䅷䅁䭁䭁䅑䅁䭁䅁䅑䅁䭁䅁䅕䅁䉁䅁䅁允䅁䅁䅕䅁䅁䭁㍶ち䵅䅉䅅䅁䕁䅁䅁睁䵁䅁䅁权煄䅂䅁权煄权䅁权㥂䅂䅁允䅁䅁䅅䅁佁䅁䅷䅁睁䍁䄴兏硁䑁䅍䅁䵁䅉䅅䅁䕁䅁䅁睁䵁䅁䅁权潃䅂䅁权潄权䅁权䙃䅂䅁允䅁䅁䅅䅁佁䅁䄴䅁硁</t>
  </si>
  <si>
    <t>䑁䅁杌㕁䑁䅁睍䅁䅁杷允䅁䅁䅑䅁䑁䅁䅷䅁䭁偁䕷䅁䭁佁䭳䅁䭁䥁䕍䅁䉁䅁䅁允䅁䅁䄴杅䅁䑁䅉䅏祁䑁䅁䅍睁䑁䅁䅍䅁䅁杷允䅁䅁䅑䅁䑁䅁䅷䅁䭁䉁䅯䅁䭁䅁䅯䅁䭁䅁䅕䅁䉁䅁䅁允䅁䅁䅕䑔䩥坑求啋䵁䅉䅅䅁䕁䅁䅁睁䵁䅁䅁权汃兂䅁权湄权䅁权療䅂䅁允䅁䅁䅅䅁䙁䡁㥅瑃橥偣⽕䍄䉁䅁䅁䅂䅁䅁䅍䅄䅁䅁䅯儱䅕䅁䅯朵䅯䅁䅯䅣䅑䅁䅅䅁䉁䅁䅁杄䵁䅁䅁睍畁䑁䅑䅎㑁䅁䅁䍄䉁䅁䅁䅂䅁䅁䅍䅄䅁䅁䅯䄸䅑䅁䅯朷䅯䅁䅯䅣䅑䅁䅅䅁䉁䅁䅁兂䅁䅁䅁䥉猳䅑杷允䅁䅁䅑䅁䑁䅁䅷䅁䭁佁䔰䅁䭁佁䭳䅁䭁䥁䕍䅁䉁䅁䅁允䅁䅁䄴杅䅁䑁䅣杍睁䑁䅁䅍睁䑁䅁䅍䅁䅁杷允䅁䅁䅑䅁䑁䅁䅷䅁䭁乁䉳䅁䭁䅁䅑䅁䭁䅁䅕䅁䉁䅁䅁允䅁䅁䅕䅁䅁䥧乹䕧䵅䅉䅅䅁䕁䅁䅁睁䵁䅁䅁权杄䅂䅁权畄权䅁权䙃䅂䅁允䅁䅁䅅䅁䙁䅁䅁䅁䅃䅨䈵䍄䉁䅁䅁睁䅁䅁䅍䅄䅁䅁䅯䅄䅕䅁䅯杇䅙䅁䅅䅁䉁䅁䅁权敂杂䅁䍄䉁䅁䅁䅂䅁䅁䅍䅄䅁䅁䅯朶䅅䅁䅯权䅁䅁䅯䅂䅉䅁䅅䅁䉁䅁䅁兂䑃䵷桱扒坙䅑杷允䅁䅁䅑䅁䑁䅁䅷䅁䭁䵁䙫䅁䭁佁䭳䅁䭁䥁䕍䅁䉁䅁䅁允䅁䅁䄴杅䅁䑁䅑睎㍁䑁䅉䅍㕁䑁䅕䅍䅁䅁杷允䅁䅁䅑䅁䑁䅁䅷䅁䭁䙁䙳䅁䭁佁䭙䅁䭁䡁䕯䅁䉁䅁䅁允䅁䅁䅯睒䅁䅁杷允䅁䅁䅑䅁䑁䅁䅷䅁䭁䭁䈸䅁䭁䅁䍅䅁䭁䅁䍕䅁䉁䅁䅁允䅁䅁䅕塢㑌䑰䌫〸䵁䅉䅅䅁䑁䅁䅁睁䵁䅁䅁权汄兂䅁权捁杂䅁允䅁䅁䅅䅁䭁䥁䝉䅁䵁䅉䅅䅁䕁䅁䅁睁䵁䅁䅁权䵁杂䅁权湄权䅁权䑃䅂䅁允䅁䅁䅅䅁䙁䩁䑚㉩湺礫䅤䍄䉁䅁䅁䅂䅁䅁䅍䅄䅁䅁䅯䅱䅅䅁䅯允䅉䅁䅯兂䅉䅁䅅䅁䉁䅁䅁兂ㅁ䍪夹捂儷䅑杷允䅁䅁䅑䅁䑁䅁䅷䅁䭁䵁䔸䅁䭁佁䭧䅁䭁䡁䕁䅁䉁䅁䅁允䅁䅁䄴杄䅁䑁䅅䅏畁䑁䅑免祁䅁䅁䍄䉁䅁䅁䅂䅁䅁䅍䅄䅁䅁䅯睴䅕䅁䅯䄶䅯䅁䅯兣䅑䅁䅅䅁䉁䅁䅁杄䵁䅁䅁䅍畁䑁䅑兏㍁䅁䅁䍄䉁䅁䅁䅂䅁䅁䅍䅄䅁䅁䅯䄲䅕䅁䅯朶䅯䅁䅯䄷䅯䅁䅅䅁䉁䅁䅁杄䵁䅁䅁䅍畁䑁䅙䅍ㅁ䅁䅁䍄䉁䅁䅁䅂䅁䅁䅍䅄䅁䅁䅯䅴䅕䅁䅯䄶䅯䅁䅯全䅑䅁䅅䅁䉁䅁䅁杄佁䅁䅁兌祁䍁䄴免睁䑁䅣䅁䵁䅉䅅䅁䕁䅁䅁睁䵁䅁䅁权㕁兂䅁权牄权䅁权獄权䅁允䅁䅁䅅䅁佁䉁䅑䅁硁䑁䅣䅎㉁䑁䅙免㕁䑁䅑睍䅁䅁杷允䅁䅁䅑䅁䑁䅁䅷䅁䭁䵁䅣䅁䭁䉁䅅䅁䭁䅁䅕䅁䉁䅁䅁允䅁䅁䄴杆䅁䑁䅉杍㕁䑁䅣兏祁䑁䅣䅍睁䑁䅁䅁䵁䅉䅅䅁䕁䅁䅁睁䵁䅁䅁权牁兂䅁权瑄权䅁权療䅂䅁允䅁䅁䅅䅁䙁䅁塲㍯㥁煃⽣䍄䉁䅁䅁䅂䅁䅁䅍䅄䅁䅁䅯䅹䅑䅁䅯眵䅯䅁䅯兣䅑䅁䅅䅁䉁䅁䅁兂橄汪癰契捘睐杷允䅁䅁䅑䅁䑁䅁䅷䅁䭁䡁䙯䅁䭁佁䭙䅁䭁䝁䔸䅁䉁䅁䅁允䅁䅁䄴䅄䅁䑁䅙杌硁䑁䅍李䅁䅁杷允䅁䅁䅑䅁䑁䅁䅷䅁䭁䥁䕷䅁䭁佁䭧䅁䭁䥁䕕䅁䉁䅁䅁允䅁䅁䄴杄䅁䑁䅉䅎畁䑁䅣䅍ぁ䅁䅁䍄䉁䅁䅁䅂䅁䅁䅍䅄䅁䅁䅯眱䅑䅁䅯眶䅯䅁䅯全䅑䅁䅅䅁䉁䅁䅁杄十䅁䅁李祁䑁䅁兏㉁䑁䅑睎ㅁ䅁䅁䍄䉁䅁䅁䅂䅁䅁䅍䅄䅁䅁䅯眯䅑䅁䅯朵䅯䅁䅯全䅑䅁䅅䅁䉁䅁䅁杄䵁䅁䅁免畁䑁䅁睎ぁ䅁䅁䍄䉁䅁䅁䅂䅁䅁䅍䅄䅁䅁䅯䅇䅕䅁䅯眵䅯䅁䅯䄷䅯䅁䅅䅁䉁䅁䅁兂潃歸㍳啩䙅䅑杷允䅁䅁䅍䅁䑁䅁䅷䅁䭁䑁䙳䅁䭁䉁䝷䅁䉁䅁䅁允䅁䅁䅯杙䅙䅁杷允䅁䅁䅑䅁䑁䅁䅷䅁䭁䕁䙕䅁䭁佁䭯䅁䭁䥁䕕䅁䉁䅁䅁允䅁䅁䄴䅄䅁䑁䅁杌穁䑁䅉䅎䅁䅁杷允䅁䅁䅑䅁䑁䅁䅷䅁䭁䭁䕙䅁䭁佁䭙䅁䭁䥁䕕䅁䉁䅁䅁允䅁䅁䅯睒䅁䅁杷允䅁䅁䅍䅁䑁䅁䅷䅁䭁偁䙕䅁䭁䉁䝧䅁䉁䅁䅁允䅁䅁䅯兇䅙䅁杷允䅁䅁䅑䅁䑁䅁䅷䅁䭁䝁䙷䅁䭁佁䭳䅁䭁䡁䔰䅁䉁䅁䅁允䅁䅁䄴杅䅁䑁䅧杍ぁ䑁䅁䅍睁䑁䅁䅍䅁䅁杷允䅁䅁䅑䅁䑁䅁䅷䅁䭁䕁䙑䅁䭁佁䬰䅁䭁䡁䕁䅁䉁䅁䅁允䅁䅁䅕歵䵫楁䡵橴䴸䅉䅅䅁䕁䅁䅁睁䵁䅁䅁权䡄兂䅁权畄权䅁权療䅂䅁允䅁䅁䅅䅁䙁䅁䅁䅁䅂⼯䅖䍄䉁䅁䅁䅂䅁䅁䅍䅄䅁䅁䅯睲䅑䅁䅯䄶䅯䅁䅯睧䅑䅁䅅䅁䉁䅁䅁杄佁䅁䅁杍祁䍁䄴䅏ㅁ䑁䅅䅁䵁䅉䅅䅁䕁䅁䅁睁䵁䅁䅁权允允䅁权䕁䅁䅁权䕁杁䅁允䅁䅁䅅䅁䙁䅁䅁䭁⽧牤䉂䍄䉁䅁䅁䅂䅁䅁䅍䅄䅁䅁䅯䅬䅑䅁䅯䄶䅯䅁䅯䄷䅯䅁䅅䅁䉁䅁䅁杄䵁䅁䅁睎畁䑁䅣䅏㑁䅁䅁䍄䉁䅁䅁䅂䅁䅁䅍䅄䅁䅁䅯䅰䅁䅁䅯充䅁䅁䅯兂䅁䅁䅅䅁䉁䅁䅁杄啁䅁䅁睍ぁ䑁䅫睍睁䑁䅁䅍睁䑁䅁䅁䵁䅉䅅䅁䕁䅁䅁睁䵁䅁䅁权穃䅂䅁权浄权䅁权㥂䅂䅁允䅁䅁䅅䅁佁䅁䅷䅁穁䍁䄴睍㍁䑁䅕䅁䵁䅉䅅䅁䕁䅁䅁睁䵁䅁䅁权㥄允䅁权剁䅁䅁权䙁䅁䅁允䅁䅁䅅䅁佁䉁䅑䅁祁䑁䅙兎祁䑁䅧兎睁䑁䅁䅍䅁䅁杷允䅁䅁䅑䅁䑁䅁䅷䅁䭁䡁䙁䅁䭁佁䬰䅁䭁䥁䕕䅁䉁䅁䅁允䅁䅁䅕歈睚㉎慵樷䴸䅉䅅䅁䕁䅁䅁睁䵁䅁䅁权塂兂䅁权畄权䅁权硂䅂䅁允䅁䅁䅅䅁䙁䅁䅁䅁䅂⼶䅂䍄䉁䅁䅁䅂䅁䅁䅍䅄䅁䅁䅯䅘䅕䅁䅯䄶䅯䅁䅯兦䅑䅁䅅䅁䉁䅁䅁杄䵁䅁䅁睎畁䑁䅅䅎穁䅁䅁䍄䉁䅁䅁䅂䅁䅁䅍䅄䅁䅁䅯朵䅁䅁䅯䅂䅁䅁䅯䅂䅉䅁䅅䅁䉁䅁䅁兂䅁䅁䅃䱈㔱兑杷允䅁䅁䅑䅁䑁䅁䅷䅁䭁䩁䕧䅁䭁佁䬰䅁䭁䥁䕕䅁䉁䅁䅁允䅁䅁䅕㡧䭄啯㉗穳䴸䅉䅅䅁䕁䅁䅁睁䵁䅁䅁权奄䅂䅁权湄权䅁权䙃䅂䅁允䅁䅁䅅䅁䙁䍁瑏慣礰癅⽅䍄䉁䅁䅁䅂䅁䅁䅍䅄䅁䅁䅯兎䅁䅁䅯允䅉䅁䅯兂䅉䅁䅅䅁䉁䅁䅁兂䅄䑮潑㠵橌䅑杷允䅁䅁䅑䅁䑁䅁䅷䅁䭁䝁䙑䅁䭁佁䬰䅁䭁䥁䕕䅁䉁䅁䅁允䅁䅁䅕㘱睎児塲启䴸䅉䅅䅁䕁䅁䅁睁䵁䅁䅁权ㅁ䅁䅁权䉁杁䅁权䑁杁䅁允䅁䅁䅅䅁䙁乁瑢䐵䩲丳䅸䍄䉁䅁䅁䅂䅁䅁䅍䅄䅁䅁䅯兙䅕䅁䅯朷䅯䅁䅯兢䅑䅁䅅䅁䉁䅁䅁兂䅁䅁䅁䩉䭍兑杷允䅁䅁䅑䅁䑁䅁䅷䅁䭁䉁䉑䅁䭁䉁䅅䅁䭁䅁䍑䅁䉁䅁䅁允䅁䅁䄴䅆䅁䑁䅅䅎㕁䑁䅙䅍睁䑁䅁䅍睁䅁䅁䍄䉁䅁䅁䅂䅁䅁䅍䅄䅁䅁䅯睎䅅䅁䅯充䅁䅁䅯兂䅁䅁䅅䅁䉁䅁䅁杄啁䅁䅁李穁䑁䅍免㍁䑁䅫䅍睁䑁䅁䅁䵁䅉䅅䅁䕁䅁䅁睁䵁䅁䅁权偄兂䅁权瑄权䅁权睂䅂䅁允䅁䅁䅅䅁䙁乁佮ㄹ橐晰⽫䍄䉁䅁䅁䅂䅁䅁䅍䅄䅁䅁䅯睲䅅䅁䅯充䅁䅁䅯䅂䅉䅁䅅䅁䉁䅁䅁杄啁䅁䅁睍祁䑁䅧睎ㅁ䑁䅉䅍睁䑁䅁䅁䵁䅉䅅䅁䕁䅁䅁睁䵁䅁䅁权瑄兂䅁权煄权䅁权硂䅂䅁允䅁䅁䅅䅁佁䅁䅷䅁睁䍁䄴免睁䑁䅍䅁䵁䅉䅅䅁䕁䅁䅁睁䵁䅁䅁权扂兂䅁权畄权䅁权㥂䅂䅁允䅁䅁䅅䅁䙁䅁䅁䅁䅁䩧䅰䍄䉁䅁䅁䅂䅁䅁䅍䅄䅁䅁䅯兴䅕䅁䅯儶䅯䅁䅯兣䅑䅁䅅䅁䉁䅁䅁兂䅁䅁䅁䍁㥄䅑杷允䅁䅁䅑䅁䑁䅁䅷䅁䭁䩁䙍䅁䭁佁䭣䅁䭁佁䭷䅁䉁䅁䅁允䅁䅁䅕兊䉡啬䱏樹䴸䅉䅅䅁䕁䅁䅁睁䵁䅁䅁权䕁兂䅁权潄权䅁权硂䅂䅁允䅁䅁䅅䅁佁䅁䅷䅁硁䑁䅫杌睁䑁䅫䅁䵁䅉䅅䅁䕁䅁䅁睁䵁䅁䅁权䭄允䅁权䉁杁䅁权䑁杁䅁允䅁䅁䅅䅁䙁䡁ㅺ杪㥡砶䉖䍄䉁䅁䅁䅂䅁䅁䅍䅄䅁䅁䅯䅱䅕䅁䅯儶䅯䅁䅯全䅑䅁䅅䅁䉁䅁䅁兂䅁䅁䅁佷湈䅑杷允䅁䅁䅑䅁䑁䅁䅷䅁䭁佁䙉䅁䭁佁䭣䅁䭁䡁䔰䅁䉁䅁䅁允䅁䅁䅕捷桱扒穢歊䵁䅉䅅䅁䕁䅁䅁睁䵁䅁䅁权啄䅂䅁权浄权䅁权䙃䅂䅁允䅁䅁䅅䅁佁䅁䅷䅁穁䍁䄴杍㍁䑁䅣䅁䵁䅉䅅䅁䕁䅁䅁睁䵁䅁䅁权敃兂䅁权浄权䅁权䑃䅂䅁允䅁䅁䅅䅁佁䅁䅷䅁硁䍁䄴兎ㅁ䑁䅑䅁䵁䅉䅅䅁䕁䅁䅁睁䵁䅁䅁权噁杂䅁权灄权䅁权睂䅂䅁允䅁䅁䅅䅁䙁䅁䅁䅁䅁晈䅂䍄䉁䅁䅁䅂䅁䅁䅍䅄䅁䅁䅯眴䅑䅁䅯朷䅯䅁䅯兦䅑䅁䅅䅁䉁䅁䅁兂䅁䅁䅁䝳㥢䅑杷允䅁䅁䅑䅁䑁䅁䅷䅁䭁䉁䙣䅁䭁佁䬴䅁䭁䝁䔰䅁䉁䅁䅁允䅁䅁䅕䅁䅁䭁剃䕊䵅䅉䅅䅁䕁䅁䅁睁䵁䅁䅁权瑄䅂䅁权浄权䅁权䙃䅂䅁允䅁䅁䅅䅁佁䅁䅯䅁硁䍁䄴䅏㉁䅁䅁䍄䉁䅁䅁䅂䅁䅁䅍䅄䅁䅁䅯睹䅁䅁䅯权䅁䅁䅯兂䅁䅁䅅䅁䉁䅁䅁兂䉄煹䙆湴前䅑杷允䅁䅁䅍䅁䑁䅁䅷䅁䭁佁䕯䅁䭁䍁䝑䅁䉁䅁䅁允䅁䅁䅯睙䅙䅁杷允䅁䅁䅑䅁䑁䅁䅷䅁䭁䅁䘰䅁䭁佁䬰䅁䭁䡁䕅䅁䉁䅁䅁允䅁䅁䅕扲摇䉕挳吹䴸䅉䅅䅁䕁䅁䅁睁䵁䅁䅁权癃䅂䅁权畄权䅁权獄权䅁允䅁䅁䅅䅁䙁䅁䅁䅁䅃獡䅚䍄䉁䅁䅁䅂䅁䅁䅍䅄䅁䅁䅯䅌䅕䅁䅯䄶䅯䅁䅯睢䅑䅁䅅䅁䉁䅁䅁杄佁䅁䅁杍祁䍁䄴䅏ㅁ䑁䅫䅁䵁䅉䅅䅁䕁䅁䅁睁䵁䅁䅁权敄兂䅁权瑄权䅁权睂䅂䅁允䅁䅁䅅䅁䙁䥁䌯匹捨⽪⽙䍄䉁䅁䅁睁䅁䅁䅍䅄䅁䅁䅯杫䅑䅁䅯杊䅙䅁䅅䅁䉁䅁䅁杄䵁䅁䅁睎㑁䍁䄴杍祁䅁䅁䍄䉁䅁䅁䅂䅁䅁䅍䅄䅁䅁䅯杲䅑䅁䅯䄶䅯䅁䅯兢䅑䅁䅅䅁䉁䅁䅁杄䵁䅁䅁免㍁䍁䄴杍ぁ䅁䅁䍄䉁䅁䅁䅂䅁䅁䅍䅄䅁䅁䅯䅡䅕䅁䅯䄶䅯䅁䅯睧䅑䅁䅅䅁䉁䅁䅁杄佁䅁䅁睍睁䍁䄴䅍㍁䑁䅣䅁䵁䅉䅅䅁䕁䅁䅁睁䵁䅁䅁权敁允䅁权䉁杁䅁权䍁杁䅁允䅁䅁䅅䅁䙁䑁扔晆摰晄䅂䍄䉁䅁䅁䅂䅁䅁䅍䅄䅁䅁䅯兰䅑䅁䅯眵䅯䅁䅯全䅑䅁䅅䅁䉁䅁䅁兂呄坔光䑗䕫䅑杷允䅁䅁䅑䅁䑁䅁䅷䅁䭁䝁䙍䅁䭁佁䭙䅁䭁䥁䕕䅁䉁䅁䅁允䅁䅁䄴䅄䅁䑁䅁杌穁䑁䅁睍䅁䅁杷允䅁䅁䅑䅁䑁䅁䅷䅁䭁䡁䘸䅁䭁佁䭯䅁䭁䡁䕁䅁䉁䅁䅁允䅁䅁䄴䅄䅁䑁䅅杌硁䑁䅫睍䅁䅁杷允䅁䅁䅑䅁䑁䅁䅷䅁䭁䵁䙅䅁䭁佁䬴䅁䭁䥁䕍䅁䉁䅁䅁允䅁䅁䅕䅁䅁偁癄䕉䵅䅉䅅䅁䕁䅁䅁睁䵁䅁䅁权婃䅂䅁权浄权䅁权睂䅂䅁允䅁䅁䅅䅁佁䅁䅷䅁硁䍁䄴睍硁䑁䅑䅁䵁䅉䅅䅁䕁䅁䅁睁䵁䅁䅁权䥂兂䅁权煄权䅁权瑂䅂䅁允䅁䅁䅅䅁佁䅁䅯䅁祁䍁䄴免硁䅁䅁䍄䉁䅁䅁䅂䅁䅁䅍䅄䅁䅁䅯䄵䅁䅁䅯䅂䅁䅁䅯兂䅁䅁䅅䅁䉁䅁䅁兂䅁䅁䅁氰坰兑杷允䅁䅁䅑䅁䑁䅁䅷䅁䭁䵁䕯䅁䭁佁䭙䅁䭁䡁䔰䅁䉁䅁䅁允䅁䅁䄴䅄䅁䑁䅍杌硁䑁䅍兎䅁䅁杷允䅁䅁䅑䅁䑁䅁䅷䅁䭁䉁䝅䅁䭁佁䬰䅁䭁䡁䕅䅁䉁䅁䅁允䅁䅁䅕㡪ㅌ䙋偹䕆䵁䅉䅅䅁䕁䅁䅁睁䵁䅁䅁权牄兂䅁权潄权䅁权獄权䅁允䅁䅁䅅䅁佁䅁䄴䅁瑁䑁䅅杌ぁ䑁䅅免䅁䅁杷允䅁䅁䅑䅁䑁䅁䅷䅁䭁䙁䙣䅁䭁佁䭙䅁䭁䥁䕍䅁䉁䅁䅁允䅁䅁䄴䅄䅁䑁䅉杌穁䑁䅫李䅁䅁杷允䅁䅁䅑䅁䑁䅁䅷䅁䭁䱁䙳䅁䭁佁䭧䅁䭁䥁䕕䅁䉁䅁䅁允䅁䅁䄴杄䅁䑁䅅睍畁䑁䅙睎ぁ䅁䅁䍄䉁䅁䅁䅂䅁䅁䅍䅄䅁䅁䅯睆䅙䅁䅯朵䅯䅁䅯兣䅑䅁䅅䅁䉁䅁䅁杄䵁䅁䅁䅍畁䑁䅕兎祁䅁䅁䍄䉁䅁䅁睁䅁䅁䅍䅄䅁䅁䅯睥䅕䅁䅯杊䅙䅁䅅䅁䉁䅁䅁杄䵁䅁䅁睎㑁䍁䄴䅏穁䅁䅁䍄䉁䅁䅁䅂䅁䅁䅍䅄䅁䅁䅯杷䅑䅁䅯眶䅯䅁䅯兢䅑䅁䅅䅁䉁䅁䅁杄啁䅁䅁睍睁䑁䅕䅎㕁䑁䅉䅍硁䑁䅙䅁䵁䅉䅅䅁䕁䅁䅁睁䵁䅁䅁权ㅃ兂䅁权煄权䅁权睂䅂䅁允䅁䅁䅅䅁佁䅁䅷䅁硁䍁䄴杍睁䑁䅉䅁䵁䅉䅅䅁䕁䅁䅁睁䵁䅁䅁权祄䅂䅁权浄权䅁权療䅂䅁允䅁䅁䅅䅁佁䅁䅷䅁祁䍁䄴兏祁䑁䅣䅁䵁䅉䅅䅁䕁䅁䅁睁䵁䅁䅁权瑃䅂䅁权潄权䅁权㥂䅂䅁允䅁䅁䅅䅁䭁䕁䅣䅁䵁䅉䅅䅁䕁䅁䅁睁䵁䅁䅁权橃兂䅁权瑄权䅁权㙂䅂䅁允䅁䅁䅅䅁䙁偁䥓畁琵敄⽫䍄䉁䅁䅁䅂䅁䅁䅍䅄䅁䅁䅯睋䅕䅁䅯儶䅯䅁䅯䄷䅯䅁䅅䅁䉁䅁䅁兂䅁䅁䅁䕑敔䅑杷允䅁䅁䅑䅁䑁䅁䅷䅁䭁䭁䉕䅁䭁䅁䅑䅁䭁䅁䍑䅁䉁䅁䅁允䅁䅁䅕䅁䅁䱁啲歖䵅䅉䅅䅁䕁䅁䅁睁䵁䅁䅁权㍃䅂䅁权潄权䅁权睂䅂䅁允䅁䅁䅅䅁佁䅁䄴䅁硁䑁䅣杌穁䑁䅅李䅁䅁杷允䅁䅁䅑䅁䑁䅁䅷䅁䭁偁䔴䅁䭁佁䭯䅁䭁䥁䕍䅁䉁䅁䅁允䅁䅁䄴䅄䅁䑁䅁杌ぁ䑁䅁免䅁䅁杷允䅁䅁䅑䅁䑁䅁䅷䅁䭁乁䙉䅁䭁佁䬰䅁䭁䡁䕯䅁䉁䅁䅁允䅁䅁䅕歬䱏佢㝦吵䴸䅉䅅䅁䕁䅁䅁睁䵁䅁䅁权千兂䅁权牄权䅁权䙃䅂䅁允䅁䅁䅅䅁佁䉁䅁䅁㕁䑁䅕兏睁䑁䅅兎硁䅁䅁䍄䉁䅁䅁䅂䅁䅁䅍䅄䅁䅁䅯內䅁䅁䅯允䅉䅁䅯兂䅉䅁䅅䅁䉁䅁䅁兂捂坵杰猫噲䅑杷允䅁䅁䅑䅁䑁䅁䅷䅁䭁偁䙉䅁䭁佁䭣䅁䭁䝁䔸䅁䉁䅁䅁允䅁䅁䅕兇坒楄礲え䵁䅉䅅䅁䕁䅁䅁睁䵁䅁䅁权䝂允䅁权䭁䅁䅁权䙁䅁䅁允䅁䅁䅅䅁䙁䉁奂扏䥔瑤⽙䍄䉁䅁䅁䅂䅁䅁䅍䅄䅁䅁䅯儯䅑䅁䅯朷䅯䅁䅯来䅑䅁䅅䅁䉁䅁䅁兂䅁䅁䅁䍷癁兑杷允䅁䅁䅑䅁䑁䅁䅷䅁䭁䥁䙅䅁䭁䅁䍅䅁䭁䅁䍉䅁䉁䅁䅁允䅁䅁䅕硒搰㡖浣歵䵁䅉䅅䅁䑁䅁䅁睁䵁䅁䅁权牁睄䅁权捁杂䅁允䅁䅁䅅䅁䭁䍁䡍䅁䵁䅉䅅䅁䕁䅁䅁睁䵁䅁䅁权塂䅁䅁权䕁䅁䅁权䕁杁䅁允䅁䅁䅅䅁䙁䅁䅁䅁歄お䈵䍄䉁䅁䅁䅂䅁䅁䅍䅄䅁䅁䅯䅄䅙䅁䅯朶䅯䅁䅯睢䅑䅁䅅䅁䉁䅁䅁杄䵁䅁䅁䅍畁䑁䅣睎祁䅁䅁䍄䉁䅁䅁睁䅁䅁䅍䅄䅁䅁䅯儵䅑䅁䅯䅇䅙䅁䅅䅁䉁䅁䅁权㡂杂䅁䍄䉁䅁䅁䅂䅁䅁䅍䅄䅁䅁䅯䅵䅑䅁䅯朶䅯䅁䅯䄷䅯䅁䅅䅁䉁䅁䅁杄䵁䅁䅁䅍畁䑁䅣免ぁ䅁䅁䍄䉁䅁䅁䅂䅁䅁䅍䅄䅁䅁䅯䄵䅕䅁䅯儷䅯䅁䅯䄷䅯䅁䅅䅁䉁䅁䅁兂捂硣㥅䠲䴯睐杷允䅁䅁䅑䅁䑁䅁䅷䅁䭁䡁䙣䅁䭁佁䭳䅁䭁䥁䕍䅁䉁䅁䅁允䅁䅁䄴䅆䅁䑁䅅睍硁䑁䅧兎㉁䑁䅁䅍睁䅁䅁䍄䉁䅁䅁䅂䅁䅁䅍䅄䅁䅁䅯兏䅁䅁䅯允䅉䅁䅯杁䅉䅁䅅䅁䉁䅁䅁兂橄买ㅗ㕂普䅑杷允䅁䅁䅑䅁䑁䅁䅷䅁䭁䡁䙷䅁䭁佁䭯䅁䭁䥁䕕䅁䉁䅁䅁允䅁䅁䄴䅄䅁䑁䅁杌㑁䑁䅣免䅁䅁杷允䅁䅁䅑䅁䑁䅁䅷䅁䭁乁䅯䅁䭁䅁䅯䅁䭁䅁䅕䅁䉁䅁䅁允䅁䅁䅕歵䵫楁䡵あ䵁䅉䅅䅁䑁䅁䅁睁䵁䅁䅁权啃䅂䅁权敁杂䅁允䅁䅁䅅䅁䭁䕁䜸䅁䵁䅉䅅䅁䕁䅁䅁睁䵁䅁䅁权佄兂䅁权煄权䅁权硂䅂䅁允䅁䅁䅅䅁佁䅁䅧䅁硁䍁䄴杍䅁䅁杷允䅁䅁䅑䅁䑁䅁䅷䅁䭁䑁䙯䅁䭁佁䭳䅁䭁䝁䔰䅁䉁䅁䅁允䅁䅁䄴䅆䅁䑁䅉䅍祁䑁䅑睎㍁䑁䅁䅍睁䅁䅁䍄䉁䅁䅁䅂䅁䅁䅍䅄䅁䅁䅯杌䅕䅁䅯眶䅯䅁䅯䅣䅑䅁䅅䅁䉁䅁䅁杄十䅁䅁兎硁䑁䅁䅍睁䑁䅁䅍睁䅁䅁䍄䉁䅁䅁䅂䅁䅁䅍䅄䅁䅁䅯眲䅕䅁䅯眶䅯䅁䅯睢䅑䅁䅅䅁䉁䅁䅁杄十䅁䅁睍硁䑁䅑睎㉁䑁䅅免ㅁ䅁䅁䍄䉁䅁䅁䅂䅁䅁䅍䅄䅁䅁䅯儲䅅䅁䅯允䅉䅁䅯睁䅉䅁䅅䅁䉁䅁䅁权䡂䅁䅁䍄䉁䅁䅁睁䅁䅁䅍䅄䅁䅁䅯元䅕䅁䅯杇䅙䅁䅅䅁䉁䅁䅁权楂杂䅁䍄䉁䅁䅁䅂䅁䅁䅍䅄䅁䅁䅯杪䅑䅁䅯儶䅯䅁䅯睧䅑䅁䅅䅁䉁䅁䅁兂䅁䅁䅁䩫ぺ䅑杷允䅁䅁䅑䅁䑁䅁䅷䅁䭁䭁䕅䅁䭁佁䭣䅁䭁䡁䕁䅁䉁䅁䅁允䅁䅁䅕扴瑐癉串稫䴸䅉䅅䅁䕁䅁䅁睁䵁䅁䅁权流兂䅁权畄权䅁权㙂䅂䅁允䅁䅁䅅䅁䙁䅁䅁䅁杄睢䉖䍄䉁䅁䅁䅂䅁䅁䅍䅄䅁䅁䅯睄䅙䅁䅯䄶䅯䅁䅯睢䅑䅁䅅䅁䉁䅁䅁杄佁䅁䅁免睁䍁䄴䅏㉁䑁䅅䅁䵁䅉䅅䅁䕁䅁䅁睁䵁䅁䅁权⭄兂䅁权浄权䅁权㥂䅂䅁允䅁䅁䅅䅁佁䅁䅷䅁硁䍁䄴睎㕁䑁䅍䅁䵁䅉䅅䅁䕁䅁䅁睁䵁䅁䅁权桁兂䅁权畄权䅁权䑃䅂䅁允䅁䅁䅅䅁䙁䅁䅁䅁㑂睗䉎䍄䉁䅁䅁䅂䅁䅁䅍䅄䅁䅁䅯儵䅕䅁䅯朶䅯䅁䅯䄷䅯䅁䅅䅁䉁䅁䅁杄䵁䅁䅁䅍畁䑁䅁睎㉁䅁䅁䍄䉁䅁䅁䅂䅁䅁䅍䅄䅁䅁䅯䅴䅅䅁䅯䅂䅁䅁䅯兂䅁䅁䅅䅁䉁䅁䅁兂䅁䅁䅁爲䅒兑杷允䅁䅁䅍䅁䑁䅁䅷䅁䭁䍁䙉䅁䭁䉁䜴䅁䉁䅁䅁允䅁䅁䅯杖䅙䅁杷允䅁䅁䅑䅁䑁䅁䅷䅁䭁䭁䙁䅁䭁佁䭧䅁䭁䡁䕁䅁䉁䅁䅁允䅁䅁䄴杄䅁䍁䄰睍畁䑁䅧睍穁䅁䅁䍄䉁䅁䅁䅂䅁䅁䅍䅄䅁䅁䅯睵䅕䅁䅯眵䅯䅁䅯兣䅑䅁䅅䅁䉁䅁䅁兂楃扒穢嘯慑䅑杷允䅁䅁䅍䅁䑁䅁䅷䅁䭁䕁䙯䅁䭁䉁䝧䅁䉁䅁䅁允䅁䅁䅯兓䅣䅁杷允䅁䅁䅑䅁䑁䅁䅷䅁䭁䅁䘴䅁䭁佁䭫䅁䭁䡁䕅䅁䉁䅁䅁允䅁䅁䅕䅁䅁䩁塔䕅䵅䅉䅅䅁䕁䅁䅁睁䵁䅁䅁权䡃兂䅁权瑄权䅁权獄权䅁允䅁䅁䅅䅁䙁䡁潎敫㠱⽐⼰䍄䉁䅁䅁䅂䅁䅁䅍䅄䅁䅁䅯杬䅕䅁䅯儷䅯䅁䅯兦䅑䅁䅅䅁䉁䅁䅁兂い搯㑒匶ㅢ睐杷允䅁䅁䅑䅁䑁䅁䅷䅁䭁䉁䝙䅁䭁佁䭣䅁䭁䡁䕅䅁䉁䅁䅁允䅁䅁䅕汍䙱㉂䤸䕂䵁䅉䅅䅁䕁䅁䅁睁䵁䅁䅁权卄兂䅁权浄权䅁权㙂䅂䅁允䅁䅁䅅䅁佁䅁䅷䅁硁䍁䄴杍穁䑁䅣䅁䵁䅉䅅䅁䕁䅁䅁睁䵁䅁䅁权㙁允䅁权剁䅁䅁权䙁䅁䅁允䅁䅁䅅䅁佁䉁䅉䅁㍁䑁䅕兏睁䑁䅁䅍睁䑁䅁䅁䵁䅉䅅䅁䕁䅁䅁睁䵁䅁䅁权瑄兂䅁权畄权䅁权㥂䅂䅁允䅁䅁䅅䅁䙁䅁䅁䅁杂倵䅂䍄䉁䅁䅁睁䅁䅁䅍䅄䅁䅁䅯杏䅕䅁䅯杊䅙䅁䅅䅁䉁䅁䅁杄䵁䅁䅁䅏ㅁ䍁䄴䅏㑁䅁䅁䍄䉁䅁䅁睁䅁䅁䅍䅄䅁䅁䅯术䅑䅁䅯杈䅙䅁䅅䅁䉁䅁䅁权捄杂䅁䍄䉁䅁䅁䅂䅁䅁䅍䅄䅁䅁䅯朲䅑䅁䅯朶䅯䅁䅯睧䅑䅁䅅䅁䉁䅁䅁杄䵁䅁䅁䅍畁䑁䅅杍ㅁ䅁䅁䍄䉁䅁䅁䅂䅁䅁䅍䅄䅁䅁䅯朳䅕䅁䅯朷䅯䅁䅯䄷䅯䅁䅅䅁䉁䅁䅁兂䅁䅁䅁䕁瑺䅷杷允䅁䅁䅑䅁䑁䅁䅷䅁䭁䝁䉧䅁䭁䉁䅅䅁䭁䅁䅕䅁䉁䅁䅁允䅁䅁䄴杆䅁䑁䅅睍穁䑁䅣兏穁䑁䅙兎睁䑁䅁䅁䵁䅉䅅䅁䕁䅁䅁睁䵁䅁䅁权桃兂䅁权灄权䅁权㙂䅂䅁允䅁䅁䅅䅁䙁䅁䅁䅁䅁⽡䅸䍄䉁䅁䅁䅂䅁䅁䅍䅄䅁䅁䅯杵䅑䅁䅯儷䅯䅁䅯䅣䅑䅁䅅䅁䉁䅁䅁兂浃㡭村䡳獌睐杷允䅁䅁䅑䅁䑁䅁䅷䅁䭁偁䅙䅁䭁䅁䅑䅁䭁䅁䍑䅁䉁䅁䅁允䅁䅁䅕䅁䅁䭁塤歡䵅䅉䅅䅁䕁䅁䅁睁䵁䅁䅁权呁允䅁权䉁杁䅁权䙁杁䅁允䅁䅁䅅䅁䙁䭁䡥眰夯搵䄵䍄䉁䅁䅁䅂䅁䅁䅍䅄䅁䅁䅯杭䅑䅁䅯眶䅯䅁䅯䅣䅑䅁䅅䅁䉁䅁䅁杄啁䅁䅁杍ぁ䑁䅉䅎㕁䑁䅍兏㑁䑁䅧䅁䵁䅉䅅䅁䕁䅁䅁睁䵁䅁䅁权呁允䅁权䉁杁䅁权䑁杁䅁允䅁䅁䅅䅁䙁佁佰卷獴畫䅎䍄䉁䅁䅁睁䅁䅁䅍䅄䅁䅁䅯杁䅙䅁䅯杈䅙䅁䅅䅁䉁䅁䅁权歁睂䅁䍄䉁䅁䅁䅂䅁䅁䅍䅄䅁䅁䅯兆䅕䅁䅯䄶䅯䅁䅯兢䅑䅁䅅䅁䉁䅁䅁杄䵁䅁䅁䅎畁䑁䅉睎ㅁ䅁䅁䍄䉁䅁䅁䅂䅁䅁䅍䅄䅁䅁䅯儶䅁䅁䅯䅂䅁䅁䅯兂䅁䅁䅅䅁䉁䅁䅁兂䅁䅁䅁橔琹兑杷允䅁䅁䅑䅁䑁䅁䅷䅁䭁䭁䘴䅁䭁佁䭯䅁䭁䡁䕁䅁䉁䅁䅁允䅁䅁䄴䅄䅁䑁䅉杌祁䑁䅫䅎䅁䅁杷允䅁䅁䅑䅁䑁䅁䅷䅁䭁䍁䉧䅁䭁䅁䍅䅁䭁䅁䍉䅁䉁䅁䅁允䅁䅁䅕䈵䡊洳敍欷䵁䅉䅅䅁䕁䅁䅁睁䵁䅁䅁权瑂兂䅁权灄权䅁权㙂䅂䅁允䅁䅁䅅䅁䙁䅁䅁䅁睁睅䉎䍄䉁䅁䅁䅂䅁䅁䅍䅄䅁䅁䅯杙䅁䅁䅯权䅁䅁䅯兂䅁䅁䅅䅁䉁䅁䅁兂䭂䅄牉硨䩢睐杷允䅁䅁䅑䅁䑁䅁䅷䅁䭁䩁䙯䅁䭁佁䬰䅁䭁䥁䕍䅁䉁䅁䅁允䅁䅁䅕倹唳佥浫启䴸䅉䅅䅁䕁䅁䅁睁䵁䅁䅁权㝁兂䅁权煄权䅁权㙂䅂䅁允䅁䅁䅅䅁䭁䕁䅣䅁䵁䅉䅅䅁䕁䅁䅁睁䵁䅁䅁权婄兂䅁权湄权䅁权㙂䅂䅁允䅁䅁䅅䅁䙁䑁ね䡹⭡㥮⽯䍄䉁䅁䅁䅂䅁䅁䅍䅄䅁䅁䅯䅶䅕䅁䅯朷䅯䅁䅯睢䅑䅁䅅䅁䉁䅁䅁兂䅁䅁䅁䡁塄䅑杷允䅁䅁䅑䅁䑁䅁䅷䅁䭁䉁䅣䅁䭁䅁䅑䅁䭁䅁䍑䅁䉁䅁䅁允䅁䅁䅕䅁䅁䍁⭬つ䵅䅉䅅䅁䕁䅁䅁睁䵁䅁䅁权敄兂䅁权浄权䅁权睂䅂䅁允䅁䅁䅅䅁佁䅁䅷䅁硁䍁䄴杍ㅁ䑁䅉䅁䵁䅉䅅䅁䕁䅁䅁睁䵁䅁䅁权䡁杂䅁权浄权䅁权䙃䅂䅁允䅁䅁䅅䅁佁䅁䅷䅁㍁䍁䄴睎ぁ䑁䅧䅁䵁䅉䅅䅁䕁䅁䅁睁䵁䅁䅁权䉃兂䅁权煄权䅁权療䅂䅁允䅁䅁䅅䅁佁䅁䅷䅁睁䍁䄴杍硁䑁䅑䅁䵁䅉䅅䅁䕁䅁䅁睁䵁䅁䅁权牁睄䅁权牄权䅁权硂䅂䅁允䅁䅁䅅䅁佁䉁䅑䅁硁䑁䅙睎硁䑁䅉李睁䑁䅁䅍䅁䅁杷允䅁䅁䅑䅁䑁䅁䅷䅁䭁佁䕧䅁䭁佁䭳䅁䭁䡁䕁䅁䉁䅁䅁允䅁䅁䄴䅆䅁䑁䅅免㉁䑁䅙杍㕁䑁䅙睍ぁ䅁䅁䍄䉁䅁䅁䅂䅁䅁䅍䅄䅁䅁䅯元䅕䅁䅯䄶䅯䅁䅯睧䅑䅁䅅䅁䉁䅁䅁权䡂䅁䅁䍄䉁䅁䅁䅂䅁䅁䅍䅄䅁䅁䅯䅪䅑䅁䅯朵䅯䅁䅯全䅑䅁䅅䅁䉁䅁䅁杄䵁䅁䅁睍畁䑁䅁杍㍁䅁䅁䍄䉁䅁䅁䅂䅁䅁䅍䅄䅁䅁䅯共䅕䅁䅯朵䅯䅁䅯兦䅑䅁䅅䅁䉁䅁䅁杄䵁䅁䅁免畁䑁䅕免㍁䅁䅁䍄䉁䅁䅁䅂䅁䅁䅍䅄䅁䅁䅯兂䅕䅁䅯儶䅯䅁䅯睧䅑䅁䅅䅁䉁䅁䅁兂䅁䅁䅁偁〯䅑杷允䅁䅁䅑䅁䑁䅁䅷䅁䭁䵁䕧䅁䭁佁䭯䅁䭁䝁䔰䅁䉁䅁䅁允䅁䅁䅯睒䅁䅁杷允䅁䅁䅑䅁䑁䅁䅷䅁䭁乁䕁䅁䭁䉁䜸䅁䭁䍁䝁䅁䉁䅁䅁允䅁䅁䅯䅏䅙䅁杷允䅁䅁䅑䅁䑁䅁䅷䅁䭁䕁偣䅁䭁佁䭫䅁䭁䡁䕁䅁䉁䅁䅁允䅁䅁䅕䅁䅁䥁敁欵䵁䅉䅅䅁䕁䅁䅁睁䵁䅁䅁权牁睄䅁权瑄权䅁权䙃䅂䅁允䅁䅁䅅䅁䙁䙁㕧䵴㉨獶⼸䍄䉁䅁䅁䅂䅁䅁䅍䅄䅁䅁䅯兓䅕䅁䅯儷䅯䅁䅯睢䅑䅁䅅䅁䉁䅁䅁兂灄橊䥅䉲㑺睐杷允䅁䅁䅑䅁䑁䅁䅷䅁䭁䩁䕙䅁䭁佁䭯䅁䭁䝁䔰䅁䉁䅁䅁允䅁䅁䅯睒䅁䅁杷允䅁䅁䅍䅁䑁䅁䅷䅁䭁佁䙯䅁䭁䍁䝑䅁䉁䅁䅁允䅁䅁䅯睍䄸䅁杷允䅁䅁䅑䅁䑁䅁䅷䅁䭁䙁䙍䅁䭁佁䭣䅁䭁䝁䔸䅁䉁䅁䅁允䅁䅁䅕穘䍸攲欸戶䴸䅉䅅䅁䕁䅁䅁睁䵁䅁䅁权橂兂䅁权灄权䅁权䑃䅂䅁允䅁䅁䅅䅁䙁䅁䅁䅁獁刯䉸䍄䉁䅁䅁䅂䅁䅁䅍䅄䅁䅁䅯杫䅑䅁䅯儶䅯䅁䅯䅣䅑䅁䅅䅁䉁䅁䅁兂䅁䅁䅁乍硘䅑杷允䅁䅁䅑䅁䑁䅁䅷䅁䭁䝁䅕䅁䭁䉁䅅䅁䭁䅁䅕䅁䉁䅁䅁允䅁䅁䄴䅆䅁䑁䅅李硁䑁䅑睎祁䑁䅕䅍睁䅁䅁䍄䉁䅁䅁䅂䅁䅁䅍䅄䅁䅁䅯䄱䅑䅁䅯眵䅯䅁䅯䄷䅯䅁䅅䅁䉁䅁䅁兂㕂匶硙䭃坷䅑杷允䅁䅁䅑䅁䑁䅁䅷䅁䭁䍁䙫䅁䭁佁䭯䅁䭁䝁䔰䅁䉁䅁䅁允䅁䅁䄴䅄䅁䑁䅁杌㉁䑁䅙李䅁䅁杷允䅁䅁䅑䅁䑁䅁䅷䅁䭁乁䙳䅁䭁佁䭙䅁䭁䝁䔸䅁䉁䅁䅁允䅁䅁䄴权䅁䑁䅅杌㉁䑁䅧䅁䵁䅉䅅䅁䕁䅁䅁睁䵁䅁䅁权橁睄䅁权瑄权䅁权䙃䅂䅁允䅁䅁䅅䅁䙁䑁ㄸ牘䩰䍄䄱䍄䉁䅁䅁䅂䅁䅁䅍䅄䅁䅁䅯杘䅅䅁䅯充䅁䅁䅯䅂䅉䅁䅅䅁䉁䅁䅁杄十䅁䅁睎㉁䑁䅍䅍睁䑁䅁䅍睁䅁䅁䍄䉁䅁䅁䅂䅁䅁䅍䅄䅁䅁䅯来䅕䅁䅯朷䅯䅁䅯全䅑䅁䅅䅁䉁䅁䅁兂䅁䅁䅁乍㍶䅑杷允䅁䅁䅑䅁䑁䅁䅷䅁䭁䥁䉯䅁䭁䉁䅅䅁䭁䅁䍑䅁䉁䅁䅁允䅁䅁䄴杅䅁䑁䅙杍睁䑁䅉䅏睁䑁䅁䅍䅁䅁杷允䅁䅁䅑䅁䑁䅁䅷䅁䭁䍁偳䅁䭁佁䭫䅁䭁䡁䕅䅁䉁䅁䅁允䅁䅁䅕䅁䅁䅁㡂挵䵁䅉䅅䅁䑁䅁䅁睁䵁䅁䅁权㕃兂䅁权敁杂䅁允䅁䅁䅅䅁䭁䉁䡑䅁䵁䅉䅅䅁䕁䅁䅁睁䵁䅁䅁权䑃兂䅁权煄权䅁权㥂䅂䅁允䅁䅁䅅䅁佁䅁䅷䅁睁䍁䄴䅎㉁䑁䅅䅁䵁䅉䅅䅁䕁䅁䅁睁䵁䅁䅁权㝄䅂䅁权灄权䅁权睂䅂䅁允䅁䅁䅅䅁䙁䅁䅁䅁䅁䡅䅐䍄䉁䅁䅁䅂䅁䅁䅍䅄䅁䅁䅯杢䅕䅁䅯朵䅯䅁䅯兢䅑䅁䅅䅁䉁䅁䅁杄䭁䅁䅁免畁䑁䅁䅏䅁䅁杷允䅁䅁䅑䅁䑁䅁䅷䅁䭁䝁䅯䅁䭁䅁䅯䅁䭁䅁䅕䅁䉁䅁䅁允䅁䅁䅕㉩湺㘫确歂䵁䅉䅅䅁䕁䅁䅁睁䵁䅁䅁权剄兂䅁权浄权䅁权䙃䅂䅁允䅁䅁䅅䅁佁䅁䅯䅁睁䍁䄴䅎㍁䅁䅁䍄䉁䅁䅁䅂䅁䅁䅍䅄䅁䅁䅯䅵䅕䅁䅯朶䅯䅁䅯䅣䅑䅁䅅䅁䉁䅁䅁杄䵁䅁䅁䅍畁䑁䅅睍㑁䅁䅁䍄䉁䅁䅁睁䅁䅁䅍䅄䅁䅁䅯朱䅑䅁䅯䅊䅙䅁䅅䅁䉁䅁䅁权允䅂䅁䍄䉁䅁䅁睁䅁䅁䅍䅄䅁䅁䅯睃䅙䅁䅯䅊䅙䅁䅅䅁䉁䅁䅁权䵃杄䅁䍄䉁䅁䅁䅂䅁䅁䅍䅄䅁䅁䅯䄯䅕䅁䅯眵䅯䅁䅯睢䅑䅁䅅䅁䉁䅁䅁兂煂䡶呓䅇牑䅑杷允䅁䅁䅑䅁䑁䅁䅷䅁䭁䱁䔸䅁䭁佁䭣䅁䭁䥁䕍䅁䉁䅁䅁允䅁䅁䅕扉祂䩡瑈ぅ䵁䅉䅅䅁䕁䅁䅁睁䵁䅁䅁权坂兂䅁权灄权䅁权瑂䅂䅁允䅁䅁䅅䅁䙁䅁䅁䅁䅂偊䅔䍄䉁䅁䅁䅂䅁䅁䅍䅄䅁䅁䅯䅤䅕䅁䅯眵䅯䅁䅯䅣䅑䅁䅅䅁䉁䅁䅁兂桄桥畓⭒䍅䅑杷允䅁䅁䅑䅁䑁䅁䅷䅁䭁䉁䘸䅁䭁䉁䜸䅁䭁䍁䝁䅁䉁䅁䅁允䅁䅁䅯䅔䅙䅁杷允䅁䅁䅑䅁䑁䅁䅷䅁䭁佁䔴䅁䭁佁䭫䅁䭁䝁䔸䅁䉁䅁䅁允䅁䅁䅕䅁䅁䵁橨䕃䵅䅉䅅䅁䕁䅁䅁睁䵁䅁䅁权䝃兂䅁权畄权䅁权㙂䅂䅁允䅁䅁䅅䅁䙁䅁䅁䅁䥁䅎䉆䍄䉁䅁䅁䅂䅁䅁䅍䅄䅁䅁䅯杄䅅䅁䅯允䅉䅁䅯兂䅉䅁䅅䅁䉁䅁䅁兂楂歸堵眫䘯䅑杷允䅁䅁䅑䅁䑁䅁䅷䅁䭁䅁䈴䅁䭁䅁䍅䅁䭁䅁䍍䅁䉁䅁䅁允䅁䅁䅕杗⽷䉴塬啹䵁䅉䅅䅁䕁䅁䅁睁䵁䅁䅁权䉁杂䅁权灄权䅁权療䅂䅁允䅁䅁䅅䅁䙁䅁䅁䅁䅂癑䅴䍄䉁䅁䅁䅂䅁䅁䅍䅄䅁䅁䅯允䅕䅁䅯睈䅙䅁䅯䅉䅙䅁䅅䅁䉁䅁䅁权㡂睂䅁䍄䉁䅁䅁䅂䅁䅁䅍䅄䅁䅁䅯䅔䅁䅁䅯允䅉䅁䅯睁䅉䅁䅅䅁䉁䅁䅁兂䥁㡏煕橷椷䅑杷允䅁䅁䅑䅁䑁䅁䅷䅁䭁䩁䕉䅁䭁䉁䜸䅁䭁䍁䝁䅁䉁䅁䅁允䅁䅁䅯睯䅣䅁杷允䅁䅁䅑䅁䑁䅁䅷䅁䭁偁䕫䅁䭁佁䭣䅁䭁䥁䕍䅁䉁䅁䅁允䅁䅁䅕牒穢搯㑒ぇ䵁䅉䅅䅁䕁䅁䅁睁䵁䅁䅁权汃兂䅁权牄权䅁权睂䅂䅁允䅁䅁䅅䅁佁䉁䅉䅁㉁䑁䅁䅎祁䑁䅅李㑁䑁䅉䅁䵁䅉䅅䅁䕁䅁䅁睁䵁䅁䅁权捄兂䅁权瑄权䅁权療䅂䅁允䅁䅁䅅䅁䙁䕁㕖穄兯搶⽷䍄䉁䅁䅁䅂䅁䅁䅍䅄䅁䅁䅯末䅑䅁䅯儶䅯䅁䅯兢䅑䅁䅅䅁䉁䅁䅁兂䅁䅁䅁偧䭲䅑杷允䅁䅁䅍䅁䑁䅁䅷䅁䭁乁䙑䅁䭁䉁䝧䅁䉁䅁䅁允䅁䅁䅯䅒䅙䅁杷允䅁䅁䅑䅁䑁䅁䅷䅁䭁䵁䕣䅁䭁佁䭳䅁䭁䥁䕍䅁䉁䅁䅁允䅁䅁䄴䅆䅁䑁䅅兎祁䑁䅑杍祁䑁䅁䅍睁䅁䅁䍄䉁䅁䅁䅂䅁䅁䅍䅄䅁䅁䅯䅓䅕䅁䅯睈䅙䅁䅯䅉䅙䅁䅅䅁䉁䅁䅁权呂䅃䅁䍄䉁䅁䅁䅂䅁䅁䅍䅄䅁䅁䅯眳䅁䅁䅯权䅁䅁䅯兂䅁䅁䅅䅁䉁䅁䅁兂ぃ䡹⭡㕮塯䅑杷允䅁䅁䅑䅁䑁䅁䅷䅁䭁䵁䔰䅁䭁佁䭣䅁䭁䡁䕯䅁䉁䅁䅁允䅁䅁䅕䭃捷浗㝑捁䵁䅉䅅䅁䕁䅁䅁睁䵁䅁䅁权元允䅁权䉁杁䅁权䙁杁䅁允䅁䅁䅅䅁䙁䡁䉫琹䑈乎䅚䍄䉁䅁䅁䅂䅁䅁䅍䅄䅁䅁䅯儲䅕䅁䅯儷䅯䅁䅯兦䅑䅁䅅䅁䉁䅁䅁兂㑄⭕汏㡭潔睐杷允䅁䅁䅑䅁䑁䅁䅷䅁䭁䉁䅉䅁䭁䅁䅯䅁䭁䅁䍑䅁䉁䅁䅁允䅁䅁䅕婪畤潅䅐啃䵁䅉䅅䅁䕁䅁䅁睁䵁䅁䅁权噁杂䅁权浄权䅁权療䅂䅁允䅁䅁䅅䅁佁䅁䅷䅁穁䍁䄴䅏ぁ䑁䅍䅁䵁䅉䅅䅁䕁䅁䅁睁䵁䅁䅁权㙄兂䅁权灄权䅁权硂䅂䅁允䅁䅁䅅䅁䙁䅁䅁䅁䅃佄䅬䍄䉁䅁䅁睁䅁䅁䅍䅄䅁䅁䅯杷䅑䅁䅯杊䅙䅁䅅䅁䉁䅁䅁杄䵁䅁䅁兏㑁䍁䄴睎ㅁ䅁䅁䍄䉁䅁䅁䅂䅁䅁䅍䅄䅁䅁䅯睓䅕䅁䅯朵䅯䅁䅯兦䅑䅁䅅䅁䉁䅁䅁杄䵁䅁䅁䅍畁䑁䅣睎祁䅁䅁䍄䉁䅁䅁䅂䅁䅁䅍䅄䅁䅁䅯睡䅕䅁䅯朷䅯䅁䅯兦䅑䅁䅅䅁䉁䅁䅁兂䅁䅁䅁䱧慕兑杷允䅁䅁䅑䅁䑁䅁䅷䅁䭁佁䔸䅁䭁佁䭯䅁䭁佁䭷䅁䉁䅁䅁允䅁䅁䄴䅄䅁䑁䅁杌祁䑁䅑䅎䅁䅁杷允䅁䅁䅑䅁䑁䅁䅷䅁䭁䵁䕙䅁䭁佁䭙䅁䭁䥁䕍䅁䉁䅁䅁允䅁䅁䄴䅄䅁䑁䅑杌ㅁ䑁䅙免䅁䅁杷允䅁䅁䅑䅁䑁䅁䅷䅁䭁䱁䄴䅁䭁䉁䅅䅁䭁䅁䅕䅁䉁䅁䅁允䅁䅁䄴䅇䅁䑁䅉䅎㕁䑁䅑䅍睁䑁䅁䅍睁䑁䅁䅍䅁䅁杷允䅁䅁䅑䅁䑁䅁䅷䅁䭁佁䅁䅁䭁䉁䅅䅁䭁䅁䅕䅁䉁䅁䅁允䅁䅁䄴䅆䅁䑁䅕䅎祁䑁䅁䅍睁䑁䅁䅍睁䅁䅁䍄䉁䅁䅁䅂䅁䅁䅍䅄䅁䅁䅯杫䅑䅁䅯朶䅯䅁䅯来䅑䅁䅅䅁䉁䅁䅁杄䵁䅁䅁免畁䑁䅑杍㕁䅁䅁䍄䉁䅁䅁䅂䅁䅁䅍䅄䅁䅁䅯䅅䅕䅁䅯眶䅯䅁䅯全䅑䅁䅅䅁䉁䅁䅁杄啁䅁䅁杍㍁䑁䅍免㉁䑁䅕䅏硁䑁䅣䅁䵁䅉䅅䅁䕁䅁䅁睁䵁䅁䅁权呁杂䅁权潄权䅁权硂䅂䅁允䅁䅁䅅䅁佁䅁䄴䅁硁䑁䅉杌㕁䑁䅅䅏䅁䅁杷允䅁䅁䅑䅁䑁䅁䅷䅁䭁䅁䙅䅁䭁佁䭯䅁䭁佁䭷䅁䉁䅁䅁允䅁䅁䄴䅄䅁䑁䅁杌㕁䑁䅉免䅁䅁杷允䅁䅁䅑䅁䑁䅁䅷䅁䭁䵁䔰䅁䭁佁䭳䅁䭁䡁䔰䅁䉁䅁䅁允䅁䅁䄴杅䅁䑁䅙杍睁䑁䅣李睁䑁䅁䅍䅁䅁杷允䅁䅁䅍䅁䑁䅁䅷䅁䭁佁䕍䅁䭁䉁䜴䅁䉁䅁䅁允䅁䅁䅯東䅙䅁杷允䅁䅁䅑䅁䑁䅁䅷䅁䭁䝁䘰䅁䭁佁䬰䅁䭁䥁䕍䅁䉁䅁䅁允䅁䅁䅕癱午坔光䐴䴸䅉䅅䅁䕁䅁䅁睁䵁䅁䅁权畄兂䅁权牄权䅁权瑂䅂䅁允䅁䅁䅅䅁佁䉁䅉䅁㍁䑁䅅䅍睁䑁䅁䅍睁䑁䅁䅁䵁䅉䅅䅁䕁䅁䅁睁䵁䅁䅁权䱂䅁䅁权剁䅁䅁权䕁杁䅁允䅁䅁䅅䅁佁䉁䅑䅁ㅁ䑁䅧䅎睁䑁䅁䅍睁䑁䅁䅍䅁䅁杷允䅁䅁䅑䅁䑁䅁䅷䅁䭁䙁䙳䅁䭁佁䭙䅁䭁䥁䕍䅁䉁䅁䅁允䅁䅁䅯睒䅁䅁杷允䅁䅁䅍䅁䑁䅁䅷䅁䭁乁䕯䅁䭁䍁䝙䅁䉁䅁䅁允䅁䅁䄴䅄䅁䑁䅧李畁䑁䅙䅏䅁䅁杷允䅁䅁䅍䅁䑁䅁䅷䅁䭁䭁䙳䅁䭁䉁䜴䅁䉁䅁䅁允䅁䅁䅯䅩䅧䅁杷允䅁䅁䅑䅁䑁䅁䅷䅁䭁乁䉯䅁䭁䅁䍅䅁䭁䅁䍕䅁䉁䅁䅁允䅁䅁䅕⬷䱐䥵穬啹䵁䅉䅅䅁䕁䅁䅁睁䵁䅁䅁权㉃允䅁权䉁杁䅁权䍁杁䅁允䅁䅁䅅䅁䙁䵁䉬佚㍸畕䅴䍄䉁䅁䅁䅂䅁䅁䅍䅄䅁䅁䅯儴䅕䅁䅯朶䅯䅁䅯睧䅑䅁䅅䅁䉁䅁䅁杄䵁䅁䅁免畁䑁䅉䅎㕁䅁䅁䍄䉁䅁䅁䅂䅁䅁䅍䅄䅁䅁䅯儫䅅䅁䅯䅂䅁䅁䅯䅂䅉䅁䅅䅁䉁䅁䅁兂䅁䅁䅁獫䍬兑杷允䅁䅁䅑䅁䑁䅁䅷䅁䭁䅁䙙䅁䭁佁䭧䅁䭁䡁䔰䅁䉁䅁䅁允䅁䅁䄴杄䅁䑁䅅䅍畁䑁䅫䅍㍁䅁䅁䍄䉁䅁䅁䅂䅁䅁䅍䅄䅁䅁䅯兩䅑䅁䅯儶䅯䅁䅯来䅑䅁䅅䅁䉁䅁䅁兂䅁䅁䅁乁㉲䅑杷允䅁䅁䅑䅁䑁䅁䅷䅁䭁䅁䙷䅁䭁佁䬴䅁䭁佁䭷䅁䉁䅁䅁允䅁䅁䅯睒䅁䅁杷允䅁䅁䅑䅁䑁䅁䅷䅁䭁䅁䝑䅁䭁佁䭫䅁䭁䝁䔸䅁䉁䅁䅁允䅁䅁䅕䅁䅁佁十〷䵁䅉䅅䅁䑁䅁䅁睁䵁䅁䅁权摁兂䅁权捁杂䅁允䅁䅁䅅䅁䭁䕁䜰䅁䵁䅉䅅䅁䕁䅁䅁睁䵁䅁䅁权坄兂䅁权瑄权䅁权瑂䅂䅁允䅁䅁䅅䅁䙁䩁婱婭婭摭⽫䍄䉁䅁䅁䅂䅁䅁䅍䅄䅁䅁䅯睪䅑䅁䅯朶䅯䅁䅯兣䅑䅁䅅䅁䉁䅁䅁杄䵁䅁䅁睍畁䑁䅅睎硁䅁䅁䍄䉁䅁䅁䅂䅁䅁䅍䅄䅁䅁䅯杅䅙䅁䅯眶䅯䅁䅯来䅑䅁䅅䅁䉁䅁䅁杄啁䅁䅁睍硁䑁䅧兏㉁䑁䅧䅏㉁䑁䅫䅁䵁䅉䅅䅁䕁䅁䅁睁䵁䅁䅁权桃䅂䅁权畄权䅁权㙂䅂䅁允䅁䅁䅅䅁䙁䅁䅁䅁㑁䅔䉬䍄䉁䅁䅁䅂䅁䅁䅍䅄䅁䅁䅯睵䅑䅁䅯眵䅯䅁䅯全䅑䅁䅅䅁䉁䅁䅁兂䙄㍧㙥䥡偕䅑杷允䅁䅁䅑䅁䑁䅁䅷䅁䭁䍁䅕䅁䭁䉁䅅䅁䭁䅁䍑䅁䉁䅁䅁允䅁䅁䄴䅆䅁䑁䅉睎㕁䑁䅕䅍睁䑁䅁䅍睁䅁䅁䍄䉁䅁䅁䅂䅁䅁䅍䅄䅁䅁䅯䄹䅑䅁䅯儶䅯䅁䅯睢䅑䅁䅅䅁䉁䅁䅁兂䅁䅁䅁䭷㉔䅑杷允䅁䅁䅑䅁䑁䅁䅷䅁䭁䱁䅉䅁䭁䅁䍅䅁䭁䅁䍍䅁䉁䅁䅁允䅁䅁䅕䠴瘫攸瑍䔴䵁䅉䅅䅁䕁䅁䅁睁䵁䅁䅁权獂允䅁权䉁杁䅁权䍁杁䅁允䅁䅁䅅䅁䙁䡁硦㉮㡰敧䅴䍄䉁䅁䅁䅂䅁䅁䅍䅄䅁䅁䅯䄸䅑䅁䅯朵䅯䅁䅯䄷䅯䅁䅅䅁䉁䅁䅁权䡂䅁䅁䍄䉁䅁䅁䅂䅁䅁䅍䅄䅁䅁䅯杺䅁䅁䅯权䅁䅁䅯兂䅁䅁䅅䅁䉁䅁䅁兂䍂余兘瑉啳䅑杷允䅁䅁䅑䅁䑁䅁䅷䅁䭁乁䔸䅁䭁佁䭳䅁䭁䡁䕯䅁䉁䅁䅁允䅁䅁䄴杅䅁䑁䅧䅎㉁䑁䅙兏睁䑁䅁䅍䅁䅁杷允䅁䅁䅍䅁䑁䅁䅷䅁䭁䩁䔰䅁䭁䍁䝙䅁䉁䅁䅁允䅁䅁䄴䅄䅁䑁䅧睎畁䑁䅉杍䅁䅁杷允䅁䅁䅑䅁䑁䅁䅷䅁䭁䵁䙳䅁䭁佁䭫䅁䭁䡁䕁䅁䉁䅁䅁允䅁䅁䅕䅁䅁䅁摁䔸䵁䅉䅅䅁䕁䅁䅁睁䵁䅁䅁权㕃䅁䅁权䭁䅁䅁权䙁䅁䅁允䅁䅁䅅䅁䙁䅁䍷㑋坣昲⼴䍄䉁䅁䅁䅂䅁䅁䅍䅄䅁䅁䅯睤䅕䅁䅯儷䅯䅁䅯䅣䅑䅁䅅䅁䉁䅁䅁兂㥁瑃橥䑣栰䅑杷允䅁䅁䅑䅁䑁䅁䅷䅁䭁䙁䙕䅁䭁佁䭣䅁䭁䡁䔰䅁䉁䅁䅁允䅁䅁䅕婤奍䙂佡ぇ䵁䅉䅅䅁䕁䅁䅁睁䵁䅁䅁权㍁兂䅁权煄权䅁权䑃䅂䅁允䅁䅁䅅䅁佁䅁䅷䅁睁䍁䄴免睁䑁䅅䅁䵁䅉䅅䅁䕁䅁䅁睁䵁䅁䅁权杄兂䅁权煄权䅁权獄权䅁允䅁䅁䅅䅁佁䅁䅯䅁祁䍁䄴李祁䅁䅁䍄䉁䅁䅁䅂䅁䅁䅍䅄䅁䅁䅯䅥䅕䅁䅯朷䅯䅁䅯䄷䅯䅁䅅䅁䉁䅁䅁兂䅁䅁䅁䕑桲䅑杷允䅁䅁䅑䅁䑁䅁䅷䅁䭁䉁䝍䅁䭁佁䬴䅁䭁䡁䕁䅁䉁䅁䅁允䅁䅁䅕䅁䅁䥁䩄〯䵁䅉䅅䅁䕁䅁䅁睁䵁䅁䅁权䩄兂䅁权瑄权䅁权㙂䅂䅁允䅁䅁䅅䅁䙁䱁煚杈㡇⭣⽉䍄䉁䅁䅁䅂䅁䅁䅍䅄䅁䅁䅯入䅁䅁䅯允䅉䅁䅯兂䅉䅁䅅䅁䉁䅁䅁兂䱂瑹渳䈳桢䅑杷允䅁䅁䅑䅁䑁䅁䅷䅁䭁䡁䅫䅁䭁䅁䍅䅁䭁䅁䍍䅁䉁䅁䅁允䅁䅁䅕䡫㝆䙥乹䔱䵁䅉䅅䅁䕁䅁䅁睁䵁䅁䅁权癄兂䅁权潄权䅁权獄权䅁允䅁䅁䅅䅁佁䅁䄴䅁瑁䑁䅅杌睁䑁䅙李䅁䅁杷允䅁䅁䅑䅁䑁䅁䅷䅁䭁乁䙅䅁䭁佁䭙䅁䭁䡁䕯䅁䉁䅁䅁允䅁䅁䄴䅄䅁䑁䅁杌ぁ䑁䅅睎䅁䅁杷允䅁䅁䅑䅁䑁䅁䅷䅁䭁䡁䅯䅁䭁䅁䍅䅁䭁䅁䍍䅁䉁䅁䅁允䅁䅁䅕娸摔半䑮〵䵁䅉䅅䅁䕁䅁䅁睁䵁䅁䅁权奄兂䅁权潄权䅁权䙃䅂䅁允䅁䅁䅅䅁佁䅁䄴䅁硁䑁䅁杌㍁䑁䅕䅎䅁䅁杷允䅁䅁䅑䅁䑁䅁䅷䅁䭁偁䕁䅁䭁佁䬴䅁䭁䡁䕅䅁䉁䅁䅁允䅁䅁䅕䅁䅁䡁㥁䕅䵅䅉䅅䅁䕁䅁䅁睁䵁䅁䅁权祃兂䅁权牄权䅁权硂䅂䅁允䅁䅁䅅䅁佁䉁䅑䅁穁䑁䅫睍㕁䑁䅑兎㉁䑁䅕兏䅁䅁杷允䅁䅁䅑䅁䑁䅁䅷䅁䭁䙁䘰䅁䭁佁䭙䅁䭁䝁䔸䅁䉁䅁䅁允䅁䅁䄴䅄䅁䑁䅁杌㑁䑁䅑睎䅁䅁杷允䅁䅁䅑䅁䑁䅁䅷䅁䭁䱁䕙䅁䭁佁䬴䅁䭁䡁䕅䅁䉁䅁䅁允䅁䅁䅕䅁䅁䅁楃䔫䵁䅉䅅䅁䑁䅁䅁睁䵁䅁䅁权癁兂䅁权流杂䅁允䅁䅁䅅䅁佁䅁䄴䅁硁䑁䅁李畁䑁䅫䅎䅁䅁杷允䅁䅁䅑䅁䑁䅁䅷䅁䭁䝁䙁䅁䭁佁䬴䅁䭁䥁䕕䅁䉁䅁䅁允䅁䅁䅕䅁䅁䥁⭪ぁ䵅䅉䅅䅁䕁䅁䅁睁䵁䅁䅁权橁兂䅁权湄权䅁权䑃䅂䅁允䅁䅁䅅䅁䙁䅁䝮橘㕷兮䄱䍄䉁䅁䅁䅂䅁䅁䅍䅄䅁䅁䅯䄵䅅䅁䅯䅂䅁䅁䅯兂䅁䅁䅅䅁䉁䅁䅁兂䅁䅁䅁㕰剂兑杷允䅁䅁䅑䅁䑁䅁䅷䅁䭁䩁䘸䅁䭁佁䭙䅁䭁䡁䕁䅁䉁䅁䅁允䅁䅁䄴䅄䅁䑁䅕杌穁䑁䅉杍䅁䅁杷允䅁䅁䅑䅁䑁䅁䅷䅁䭁䉁倸䅁䭁佁䬰䅁䭁佁䭷䅁䉁䅁䅁允䅁䅁䅕硫䕧杖琴樴䴸䅉䅅䅁䕁䅁䅁睁䵁䅁䅁权乄兂䅁权煄权䅁权獄权䅁允䅁䅁䅅䅁佁䅁䅷䅁硁䍁䄴䅍ぁ䑁䅍䅁䵁䅉䅅䅁䕁䅁䅁睁䵁䅁䅁权ㅂ兂䅁权潄权䅁权䑃䅂䅁允䅁䅁䅅䅁佁䅁䅷䅁㑁䑁䅧杌㉁䑁䅉䅁䵁䅉䅅䅁䕁䅁䅁睁䵁䅁䅁权塂兂䅁权瑄权䅁权䙃䅂䅁允䅁䅁䅅䅁䙁䙁歰㥏倹晪⽍䍄䉁䅁䅁䅂䅁䅁䅍䅄䅁䅁䅯睱䅑䅁䅯䄶䅯䅁䅯兣䅑䅁䅅䅁䉁䅁䅁杄佁䅁䅁免㍁䍁䄴兎祁䑁䅣䅁䵁䅉䅅䅁䕁䅁䅁睁䵁䅁䅁权療兂䅁权煄权䅁权㙂䅂䅁允䅁䅁䅅䅁佁䅁䅷䅁睁䍁䄴兎硁䑁䅫䅁䵁䅉䅅䅁䕁䅁䅁睁䵁䅁䅁权䝁杂䅁权浄权䅁权療䅂䅁允䅁䅁䅅䅁佁䅁䅷䅁祁䍁䄴李祁䑁䅍䅁䵁䅉䅅䅁䕁䅁䅁睁䵁䅁䅁权汄䅂䅁权畄权䅁权㥂䅂䅁允䅁䅁䅅䅁䙁䅁䅁䅁䅄桍䉸䍄䉁䅁䅁䅂䅁䅁䅍䅄䅁䅁䅯䅘䅁䅁䅯充䅁䅁䅯兂䅁䅁䅅䅁䉁䅁䅁杄啁䅁䅁睎ㅁ䑁䅕䅎硁䑁䅫兏穁䑁䅙䅁䵁䅉䅅䅁䕁䅁䅁睁䵁䅁䅁权扃兂䅁权煄权䅁权㙂䅂䅁允䅁䅁䅅䅁佁䅁䅷䅁硁䍁䄴杍ぁ䑁䅉䅁䵁䅉䅅䅁䕁䅁䅁睁䵁䅁䅁权睄䅂䅁权灄权䅁权硂䅂䅁允䅁䅁䅅䅁䙁䅁䅁䅁杂敍䅨䍄䉁䅁䅁䅂䅁䅁䅍䅄䅁䅁䅯睈䄸䅁䅯朷䅯䅁䅯睧䅑䅁䅅䅁䉁䅁䅁兂䅁䅁䅁佷唳䅑杷允䅁䅁䅑䅁䑁䅁䅷䅁䭁䉁䙉䅁䭁佁䭧䅁䭁䡁䔰䅁䉁䅁䅁允䅁䅁䄴杄䅁䑁䅧杍畁䑁䅧李硁䅁䅁䍄䉁䅁䅁䅂䅁䅁䅍䅄䅁䅁䅯末䅑䅁䅯朶䅯䅁䅯睧䅑䅁䅅䅁䉁䅁䅁杄䵁䅁䅁䅍畁䑁䅅䅍㑁䅁䅁䍄䉁䅁䅁䅂䅁䅁䅍䅄䅁䅁䅯䅹䅕䅁䅯眶䅯䅁䅯兣䅑䅁䅅䅁䉁䅁䅁杄十䅁䅁杍ぁ䑁䅫免祁䑁䅣䅏硁䅁䅁䍄䉁䅁䅁䅂䅁䅁䅍䅄䅁䅁䅯充䅙䅁䅯儶䅯䅁䅯兢䅑䅁䅅䅁䉁䅁䅁兂䅁䅁䅁䙁㘷䅑杷允䅁䅁䅑䅁䑁䅁䅷䅁䭁偁䉅䅁䭁䉁䅅䅁䭁䅁䍑䅁䉁䅁䅁允䅁䅁䄴䅆䅁䑁䅙李㉁䑁䅁䅍睁䑁䅁䅍睁䅁䅁䍄䉁䅁䅁䅂䅁䅁䅍䅄䅁䅁䅯末䅑䅁䅯朵䅯䅁䅯兢䅑䅁䅅䅁䉁䅁䅁杄䵁䅁䅁䅍畁䑁䅉䅍ㅁ䅁䅁䍄䉁䅁䅁䅂䅁䅁䅍䅄䅁䅁䅯朹䅕䅁䅯儷䅯䅁䅯兦䅑䅁䅅䅁䉁䅁䅁兂䭁㘱睎児塲睐杷允䅁䅁䅑䅁䑁䅁䅷䅁䭁䭁䕫䅁䭁佁䭣䅁䭁䥁䕍䅁䉁䅁䅁允䅁䅁䅕穊䥅䉲慺䕈䵁䅉䅅䅁䕁䅁䅁睁䵁䅁䅁权噁杂䅁权瑄权䅁权硂䅂䅁允䅁䅁䅅䅁䙁䑁敖歵䵫桁䅮䍄䉁䅁䅁䅂䅁䅁䅍䅄䅁䅁䅯儳䅕䅁䅯儷䅯䅁䅯来䅑䅁䅅䅁䉁䅁䅁兂祃敮渫歸癶睐杷允䅁䅁䅑䅁䑁䅁䅷䅁䭁乁䔰䅁䭁佁䭳䅁䭁䡁䕯䅁䉁䅁䅁允䅁䅁䄴杅䅁䑁䅑䅏㑁䑁䅍免㑁䑁䅙䅏䅁䅁杷允䅁䅁䅑䅁䑁䅁䅷䅁䭁䝁䙷䅁䭁佁䭫䅁䭁䡁䕁䅁䉁䅁䅁允䅁䅁䅕䅁䅁䕁㍂〫䵁䅉䅅䅁䕁䅁䅁睁䵁䅁䅁权㝄䅁䅁权䉁杁䅁权䙁杁䅁允䅁䅁䅅䅁䙁偁愴稯牔乆䅎䍄䉁䅁䅁䅂䅁䅁䅍䅄䅁䅁䅯䅯䅁䅁䅯允䅉䅁䅯兂䅉䅁䅅䅁䉁䅁䅁兂穃睧偄慥丳䅑杷允䅁䅁䅑䅁䑁䅁䅷䅁䭁佁䉣䅁䭁䅁䍅䅁䭁䅁䍕䅁䉁䅁䅁允䅁䅁䅕戶婘䩋啹欸䵁䅉䅅䅁䑁䅁䅁睁䵁䅁䅁权䥄兂䅁权敁杂䅁允䅁䅁䅅䅁䭁䱁䝕䅁䵁䅉䅅䅁䕁䅁䅁睁䵁䅁䅁权䉄䅂䅁权牄权䅁权瑂䅂䅁允䅁䅁䅅䅁䭁䕁䅣䅁䵁䅉䅅䅁䕁䅁䅁睁䵁䅁䅁权瑃兂䅁权湄权䅁权療䅂䅁允䅁䅁䅅䅁䙁䭁硲欰椱䉫䅒䍄䉁䅁䅁䅂䅁䅁䅍䅄䅁䅁䅯允䅙䅁䅯眶䅯䅁䅯全䅑䅁䅅䅁䉁䅁䅁杄啁䅁䅁杍硁䑁䅍兏祁䑁䅕䅏硁䑁䅣䅁䵁䅉䅅䅁䕁䅁䅁睁䵁䅁䅁权睄䅂䅁权畄权䅁权㙂䅂䅁允䅁䅁䅅䅁䙁䅁䅁䅁䥃䅤䉐䍄䉁䅁䅁䅂䅁䅁䅍䅄䅁䅁䅯䅓䅕䅁䅯儷䅯䅁䅯来䅑䅁䅅䅁䉁䅁䅁兂㥁瑃橥䑣洳睐杷允䅁䅁䅑䅁䑁䅁䅷䅁䭁䵁䙑䅁䭁佁䭳䅁䭁䡁䕯䅁䉁䅁䅁允䅁䅁䄴杅䅁䑁䅫兏睁䑁䅕睍祁䑁䅣免䅁䅁杷允䅁䅁䅑䅁䑁䅁䅷䅁䭁䡁䉅䅁䭁䉁䅅䅁䭁䅁䍑䅁䉁䅁䅁允䅁䅁䄴䅆䅁䑁䅅䅎ぁ䑁䅉杍硁䑁䅁䅍睁䅁䅁䍄䉁䅁䅁䅂䅁䅁䅍䅄䅁䅁䅯杆䅙䅁䅯眵䅯䅁䅯䄷䅯䅁䅅䅁䉁䅁䅁兂畃八朲坙䍯䅑杷允䅁䅁䅑䅁䑁䅁䅷䅁䭁䭁䕉䅁䭁佁䭯䅁䭁䡁䔰䅁䉁䅁䅁允䅁䅁䄴䅄䅁䑁䅁杌㍁䑁䅕兏䅁䅁杷允䅁䅁䅑䅁䑁䅁䅷䅁䭁䱁䙯䅁䭁佁䭙䅁䭁䡁䕅䅁䉁䅁䅁允䅁䅁䄴䅄䅁䑁䅅杌睁䑁䅁杍䅁䅁杷允䅁䅁䅍䅁䑁䅁䅷䅁䭁䵁䙕䅁䭁䉁䝯䅁䉁䅁䅁允䅁䅁䅯杴䅙䅁杷允䅁䅁䅑䅁䑁䅁䅷䅁䭁䙁䙑䅁䭁佁䭳䅁䭁䝁䔸䅁䉁䅁䅁允䅁䅁䄴䅆䅁䑁䅅兎㕁䑁䅁䅎穁䑁䅫杍祁䅁䅁䍄䉁䅁䅁䅂䅁䅁䅍䅄䅁䅁䅯睰䅕䅁䅯睈䅙䅁䅯䅉䅙䅁䅅䅁䉁䅁䅁权㑁杂䅁䍄䉁䅁䅁䅂䅁䅁䅍䅄䅁䅁䅯八䅑䅁䅯眶䅯䅁䅯兢䅑䅁䅅䅁䉁䅁䅁杄啁䅁䅁免硁䑁䅫兎硁䑁䅙李㍁䑁䅉䅁䵁䅉䅅䅁䕁䅁䅁睁䵁䅁䅁权慄䅂䅁权湄权䅁权䙃䅂䅁允䅁䅁䅅䅁䙁偁湃歸㍳晩⽥䍄䉁䅁䅁䅂䅁䅁䅍䅄䅁䅁䅯䅒䅁䅁䅯充䅁䅁䅯䅂䅉䅁䅅䅁䉁䅁䅁杄奁䅁䅁免睁䑁䅉兏㉁䑁䅁䅍睁䑁䅁䅍睁䅁䅁䍄䉁䅁䅁䅂䅁䅁䅍䅄䅁䅁䅯儶䅕䅁䅯䄶䅯䅁䅯全䅑䅁䅅䅁䉁䅁䅁杄允䅁䅁兌㕁䑁䅕杌㑁䑁䅅免䅁䅁杷允䅁䅁䅑䅁䑁䅁䅷䅁䭁乁䅑䅁䭁䅁䅯䅁䭁䅁䅕䅁䉁䅁䅁允䅁䅁䅕体㙆䭆䠵启䴸䅉䅅䅁䑁䅁䅁睁䵁䅁䅁权䑃兂䅁权流杂䅁允䅁䅁䅅䅁佁䅁䅷䅁㕁䑁䅉杌睁䑁䅅䅁䵁䅉䅅䅁䑁䅁䅁睁䵁䅁䅁权慃䅂䅁权歁杂䅁允䅁䅁䅅䅁䭁䉁䕁䅁䵁䅉䅅䅁䕁䅁䅁睁䵁䅁䅁权权䅂䅁权牄权䅁权㥂䅂䅁允䅁䅁䅅䅁佁䉁䅑䅁ㅁ䑁䅅兎睁䑁䅕杍㍁䑁䅑兎䅁䅁杷允䅁䅁䅑䅁䑁䅁䅷䅁䭁乁䙕䅁䭁佁䭳䅁䭁䥁䕍䅁䉁䅁䅁允䅁䅁䄴杅䅁䑁䅍睎㑁䑁䅧李穁䑁䅕李䅁䅁杷允䅁䅁䅑䅁䑁䅁䅷䅁䭁䙁䙑䅁䭁佁䭳䅁䭁䥁䕍䅁䉁䅁䅁允䅁䅁䄴䅆䅁䑁䅅兎㕁䑁䅑䅏㕁䑁䅫䅍㉁䅁䅁䍄䉁䅁䅁䅂䅁䅁䅍䅄䅁䅁䅯兰䅕䅁䅯眵䅯䅁䅯兦䅑䅁䅅䅁䉁䅁䅁兂䭂䅄牉硨䝙䅑杷允䅁䅁䅑䅁䑁䅁䅷䅁䭁乁䕫䅁䭁佁䬴䅁䭁䥁䕍䅁䉁䅁䅁允䅁䅁䅕䅁䅁䑁㉁〹䵁䅉䅅䅁䕁䅁䅁睁䵁䅁䅁权ぃ兂䅁权湄权䅁权療䅂䅁允䅁䅁䅅䅁䙁䡁⭥确癯儳䅤䍄䉁䅁䅁䅂䅁䅁䅍䅄䅁䅁䅯杊䅷䅁䅯朷䅯䅁䅯䅣䅑䅁䅅䅁䉁䅁䅁兂䅁䅁䅁䔴㉈䅷杷允䅁䅁䅑䅁䑁䅁䅷䅁䭁佁䔴䅁䭁佁䭯䅁䭁䡁䔰䅁䉁䅁䅁允䅁䅁䄴䅄䅁䑁䅁杌㍁䑁䅣䅏䅁䅁杷允䅁䅁䅑䅁䑁䅁䅷䅁䭁䍁䵙䅁䭁佁䬴䅁䭁䥁䕍䅁䉁䅁䅁允䅁䅁䅕䅁䅁䱁㍪ぁ䵅䅉䅅䅁䕁䅁䅁睁䵁䅁䅁权汄允䅁权䉁杁䅁权䍁杁䅁允䅁䅁䅅䅁䙁䑁㄰奔䰴䵎䅊䍄䉁䅁䅁䅂䅁䅁䅍䅄䅁䅁䅯儹䅅䅁䅯充䅁䅁䅯䅂䅉䅁䅅䅁䉁䅁䅁杄啁䅁䅁杍ㅁ䑁䅑睍睁䑁䅁䅍睁䑁䅁䅁䵁䅉䅅䅁䕁䅁䅁睁䵁䅁䅁权慄䅂䅁权灄权䅁权睂䅂䅁允䅁䅁䅅䅁䙁䅁䅁䅁䅂久䄹䍄䉁䅁䅁睁䅁䅁䅍䅄䅁䅁䅯䄵䅕䅁䅯䅇䅙䅁䅅䅁䉁䅁䅁权㡂杂䅁䍄䉁䅁䅁䅂䅁䅁䅍䅄䅁䅁䅯䄴䅕䅁䅯儷䅯䅁䅯睧䅑䅁䅅䅁䉁䅁䅁兂偃癷潕䥘䌯睐杷允䅁䅁䅑䅁䑁䅁䅷䅁䭁䭁䘰䅁䭁佁䬴䅁䭁䡁䕁䅁䉁䅁䅁允䅁䅁䅕䅁䅁䥁十䔶䵁䅉䅅䅁䕁䅁䅁睁䵁䅁䅁权乁兂䅁权煄权䅁权瑂䅂䅁允䅁䅁䅅䅁䭁䕁䅣䅁䵁䅉䅅䅁䑁䅁䅁睁䵁䅁䅁权歄兂䅁权慁杂䅁允䅁䅁䅅䅁䭁䝁䝉䅁䵁䅉䅅䅁䕁䅁䅁睁䵁䅁䅁权祄䅂䅁权瑄权䅁权獄权䅁允䅁䅁䅅䅁䙁䥁畤䭓剫⽦⽁䍄䉁䅁䅁䅂䅁䅁䅍䅄䅁䅁䅯兒䅁䅁䅯权䅁䅁䅯䅂䅉䅁䅅䅁䉁䅁䅁兂潂敫㠱穐奕䅑杷允䅁䅁䅑䅁䑁䅁䅷䅁䭁䝁䙍䅁䭁佁䭫䅁䭁䡁䔰䅁䉁䅁䅁允䅁䅁䅕䅁䅁偁瑡啊䵅䅉䅅䅁䕁䅁䅁睁䵁䅁䅁权坁兂䅁权浄权䅁权䑃䅂䅁允䅁䅁䅅䅁佁䅁䅷䅁ㅁ䍁䄴睎ぁ䑁䅑䅁䵁䅉䅅䅁䑁䅁䅁睁䵁䅁䅁权䡁兂䅁权流杂䅁允䅁䅁䅅䅁佁䅁䅷䅁㉁䑁䅉杌ㅁ䑁䅍䅁䵁䅉䅅䅁䕁䅁䅁睁䵁䅁䅁权坃䅂䅁权湄权䅁权瑂䅂䅁允䅁䅁䅅䅁䭁䕁䅣䅁䵁䅉䅅䅁䕁䅁䅁睁䵁䅁䅁权䭁兂䅁权灄权䅁权硂䅂䅁允䅁䅁䅅䅁䙁䅁䅁䅁䅃朳䉆䍄䉁䅁䅁䅂䅁䅁䅍䅄䅁䅁䅯睯䅕䅁䅯睈䅙䅁䅯䅉䅙䅁䅅䅁䉁䅁䅁权䵂杂䅁䍄䉁䅁䅁䅂䅁䅁䅍䅄䅁䅁䅯䅭䅑䅁䅯眵䅯䅁䅯兦䅑䅁䅅䅁䉁䅁䅁兂㑄⭕汏㡭呑䅑杷允䅁䅁䅑䅁䑁䅁䅷䅁䭁䱁䕧䅁䭁佁䬴䅁䭁䝁䔸䅁䉁䅁䅁允䅁䅁䅕䅁䅁䥁䕁唳䵁䅉䅅䅁䕁䅁䅁睁䵁䅁䅁权䡃兂䅁权潄权䅁权䑃䅂䅁允䅁䅁䅅䅁佁䅁䅷䅁㑁䍁䄴免睁䑁䅑䅁䵁䅉䅅䅁䕁䅁䅁睁䵁䅁䅁权畂兂䅁权畄权䅁权睂䅂䅁允䅁䅁䅅䅁䙁䅁䅁䅁䅁瑒䄵䍄䉁䅁䅁睁䅁䅁䅍䅄䅁䅁䅯睓䅕䅁䅯䅇䅙䅁䅅䅁䉁䅁䅁权䕂杂䅁䍄䉁䅁䅁䅂䅁䅁䅍䅄䅁䅁䅯关䅑䅁䅯眶䅯䅁䅯䄷䅯䅁䅅䅁䉁䅁䅁杄啁䅁䅁杍ㅁ䑁䅧兏睁䑁䅉睍穁䑁䅧䅁䵁䅉䅅䅁䕁䅁䅁睁䵁䅁䅁权剄兂䅁权灄权䅁权瑂䅂䅁允䅁䅁䅅䅁䙁䅁䅁䅁睁杣䉊䍄䉁䅁䅁䅂䅁䅁䅍䅄䅁䅁䅯䅹䅕䅁䅯朶䅯䅁䅯来䅑䅁䅅䅁䉁䅁䅁杄䵁䅁䅁䅍畁䑁䅕李㑁䅁䅁䍄䉁䅁䅁䅂䅁䅁䅍䅄䅁䅁䅯䅨䅅䅁䅯权䅁䅁䅯䅂䅉䅁䅅䅁䉁䅁䅁兂兂婪畤潅橍䅑杷允䅁䅁䅑䅁䑁䅁䅷䅁䭁䭁䈰䅁䭁䅁䍅䅁䭁䅁䍕䅁䉁䅁䅁允䅁䅁䅕噱硊ㅡ䡈〴䵁䅉䅅䅁䕁䅁䅁睁䵁䅁䅁权捃䅂䅁权煄权䅁权療䅂䅁允䅁䅁䅅䅁佁䅁䅷䅁睁䍁䄴䅍睁䑁䅕䅁䵁䅉䅅䅁䕁䅁䅁睁䵁䅁䅁权扄䅂䅁权瑄权䅁权䑃䅂䅁允䅁䅁䅅䅁䙁偁唷佥浫捍⽧䍄䉁䅁䅁䅂䅁䅁䅍䅄䅁䅁䅯睐䅕䅁䅯眵䅯䅁䅯来䅑䅁䅅䅁䉁䅁䅁兂偃癷潕䕘朸䅑杷允䅁䅁䅑䅁䑁䅁䅷䅁䭁䙁䙫䅁䭁佁䬴䅁䭁䡁䕯䅁䉁䅁䅁允䅁䅁䅕䅁䅁䱁兪ぁ䵅䅉䅅䅁䕁䅁䅁睁䵁䅁䅁权剂䅁䅁权䉁杁䅁权䙁杁䅁允䅁䅁䅅䅁䙁䙁晰朶牨畲䅰䍄䉁䅁䅁䅂䅁䅁䅍䅄䅁䅁䅯兙䅕䅁䅯睈䅙䅁䅯䅉䅙䅁䅅䅁䉁䅁䅁权㍁睂䅁䍄䉁䅁䅁䅂䅁䅁䅍䅄䅁䅁䅯䄰䅕䅁䅯儷䅯䅁䅯兣䅑䅁䅅䅁䉁䅁䅁兂牁硨婢発牦睐杷允䅁䅁䅑䅁䑁䅁䅷䅁䭁乁䙑䅁䭁佁䭣䅁䭁䝁䔰䅁䉁䅁䅁允䅁䅁䅕卸睃浣剩啈䵁䅉䅅䅁䕁䅁䅁睁䵁䅁䅁权䕄允䅁权䉁杁䅁权䑁杁䅁允䅁䅁䅅䅁䙁佁䉵瑘杆獇䅬䍄䉁䅁䅁䅂䅁䅁䅍䅄䅁䅁䅯䅲䅑䅁䅯眶䅯䅁䅯兦䅑䅁䅅䅁䉁䅁䅁杄十䅁䅁兏穁䑁䅅兏㑁䑁䅁睎㕁䅁䅁䍄䉁䅁䅁䅂䅁䅁䅍䅄䅁䅁䅯杌䅕䅁䅯眶䅯䅁䅯䄷䅯䅁䅅䅁䉁䅁䅁权䡂䅁䅁䍄䉁䅁䅁䅂䅁䅁䅍䅄䅁䅁䅯眱䅑䅁䅯眵䅯䅁䅯兦䅑䅁䅅䅁䉁䅁䅁兂剃堷⽷噎昴䅑杷允䅁䅁䅑䅁䑁䅁䅷䅁䭁䵁䔴䅁䭁佁䭧䅁䭁䥁䕕䅁䉁䅁䅁允䅁䅁䄴杄䅁䑁䅉兎畁䑁䅅䅍㍁䅁䅁䍄䉁䅁䅁䅂䅁䅁䅍䅄䅁䅁䅯䅄䅕䅁䅯朷䅯䅁䅯䅣䅑䅁䅅䅁䉁䅁䅁兂䅁䅁䅁偯癌䅑杷允䅁䅁䅑䅁䑁䅁䅷䅁䭁䱁䉕䅁䭁䅁䅯䅁䭁䅁䅕䅁䉁䅁䅁允䅁䅁䅕㘴扗䍸睃樸䴸䅉䅅䅁䕁䅁䅁睁䵁䅁䅁权䉁兂䅁权煄权䅁权睂䅂䅁允䅁䅁䅅䅁佁䅁䅷䅁睁䍁䄴䅏㍁䑁䅍䅁䵁䅉䅅䅁䕁䅁䅁睁䵁䅁䅁权十允䅁权䕁䅁䅁权䕁杁䅁允䅁䅁䅅䅁䙁䅁䅁䅁䩂ㅃ䉰䍄䉁䅁䅁䅂䅁䅁䅍䅄䅁䅁䅯杹䅕䅁䅯眵䅯䅁䅯全䅑䅁䅅䅁䉁䅁䅁兂䩄牤昶楇吸䅑杷允䅁䅁䅑䅁䑁䅁䅷䅁䭁偁䙧䅁䭁佁䬰䅁䭁䡁䕯䅁䉁䅁䅁允䅁䅁䅕䭃捷浗㝑稳䴸䅉䅅䅁䕁䅁䅁睁䵁䅁䅁权敂允䅁权䉁杁䅁权䍁杁䅁允䅁䅁䅅䅁䙁䅁啄㑷做摣䅬䍄䉁䅁䅁睁䅁䅁䅍䅄䅁䅁䅯杺䅑䅁䅯杈䅙䅁䅅䅁䉁䅁䅁权剃杂䅁䍄䉁䅁䅁睁䅁䅁䅍䅄䅁䅁䅯兯䅑䅁䅯䅈䅙䅁䅅䅁䉁䅁䅁权䉂杂䅁䍄䉁䅁䅁䅂䅁䅁䅍䅄䅁䅁䅯䅴䅕䅁䅯䄶䅯䅁䅯睧䅑䅁䅅䅁䉁䅁䅁杄佁䅁䅁兌祁䍁䄴䅎ㅁ䑁䅫䅁䵁䅉䅅䅁䕁䅁䅁睁䵁䅁䅁权扄兂䅁权灄权䅁权睂䅂䅁允䅁䅁䅅䅁䙁䅁䅁䅁䅄杙䉒䍄䉁䅁䅁睁䅁䅁䅍䅄䅁䅁䅯兹䅑䅁䅯䅇䅙䅁䅅䅁䉁䅁䅁权㡂杂䅁䍄䉁䅁䅁䅂䅁䅁䅍䅄䅁䅁䅯䅩䅕䅁䅯朷䅯䅁䅯䄷䅯䅁䅅䅁䉁䅁䅁兂䅁䅁䅁佧䉅兑杷允䅁䅁䅑䅁䑁䅁䅷䅁䭁偁䉣䅁䭁䅁䅯䅁䭁䅁䅕䅁䉁䅁䅁允䅁䅁䅕㥌欰潂噇歍䵁䅉䅅䅁䕁䅁䅁睁䵁䅁䅁权瑃兂䅁权煄权䅁权䑃䅂䅁允䅁䅁䅅䅁佁䅁䅷䅁睁䍁䄴䅏ぁ䑁䅅䅁䵁䅉䅅䅁䕁䅁䅁睁䵁䅁䅁权噄允䅁权剁䅁䅁权䕁杁䅁允䅁䅁䅅䅁佁䉁䅉䅁㉁䑁䅉李睁䑁䅁䅍睁䑁䅁䅁䵁䅉䅅䅁䕁䅁䅁睁䵁䅁䅁权坃兂䅁权湄权䅁权獄权䅁允䅁䅁䅅䅁䙁䩁奍䙂余晌⽁䍄䉁䅁䅁䅂䅁䅁䅍䅄䅁䅁䅯睩䅁䅁䅯允䅉䅁䅯睁䅉䅁䅅䅁䉁䅁䅁兂䭃卨橮煁䝮䅑杷允䅁䅁䅑䅁䑁䅁䅷䅁䭁䩁䔸䅁䭁佁䬴䅁䭁䡁䕅䅁䉁䅁䅁允䅁䅁䅕䅁䅁䭁奄欵䵁䅉䅅䅁䕁䅁䅁睁䵁䅁䅁权剁杂䅁权煄权䅁权瑂䅂䅁允䅁䅁䅅䅁佁䅁䅷䅁睁䍁䄴兎㍁䑁䅫䅁䵁䅉䅅䅁䕁䅁䅁睁䵁䅁䅁权䕃兂䅁权浄权䅁权瑂䅂䅁允䅁䅁䅅䅁佁䅁䅯䅁硁䍁䄴䅍㑁䅁䅁䍄䉁䅁䅁䅂䅁䅁䅍䅄䅁䅁䅯睹䅳䅁䅯儶䅯䅁䅯兢䅑䅁䅅䅁䉁䅁䅁兂䅁䅁䅁䙧硘䅑杷允䅁䅁䅑䅁䑁䅁䅷䅁䭁䵁䱳䅁䭁佁䭫䅁䭁䡁䕯䅁䉁䅁䅁允䅁䅁䅕䅁䅁䅁扄歃䵅䅉䅅䅁䕁䅁䅁睁䵁䅁䅁权䱄睃䅁权灄权䅁权睂䅂䅁允䅁䅁䅅䅁䙁䅁䅁䅁䅁先䉄䍄䉁䅁䅁䅂䅁䅁䅍䅄䅁䅁䅯睹䅳䅁䅯儶䅯䅁䅯兦䅑䅁䅅䅁䉁䅁䅁兂䅁䅁䅁䙧䉕具杷允䅁䅁䅑䅁䑁䅁䅷䅁䭁䱁䕫䅁䭁佁䭯䅁䭁䝁䔸䅁䉁䅁䅁允䅁䅁䄴䅄䅁䑁䅁杌祁䑁䅑睍䅁䅁杷允䅁䅁䅑䅁䑁䅁䅷䅁䭁䥁䙳䅁䭁佁䭳䅁䭁䥁䕕䅁䉁䅁䅁允䅁䅁䄴杅䅁䑁䅕免硁䑁䅣睍㕁䑁䅍䅍䅁䅁杷允䅁䅁䅑䅁䑁䅁䅷䅁䭁䡁䘴䅁䭁佁䭙䅁䭁䥁䕍䅁䉁䅁䅁允䅁䅁䄴䅄䅁䑁䅉杌睁䑁䅁杍䅁䅁杷允䅁䅁䅑䅁䑁䅁䅷䅁䭁乁䙑䅁䭁佁䭣䅁䭁佁䭷䅁䉁䅁䅁允䅁䅁䅕㥉㕶浦㡯䕈䵁䅉䅅䅁䕁䅁䅁睁䵁䅁䅁权䱁䅁䅁权䕁䅁䅁权䕁杁䅁允䅁䅁䅅䅁䙁䅁䅁䥁偃䔰䈹䍄䉁䅁䅁睁䅁䅁䅍䅄䅁䅁䅯睖䅕䅁䅯䅈䅙䅁䅅䅁䉁䅁䅁权䩂杂䅁䍄䉁䅁䅁䅂䅁䅁䅍䅄䅁䅁䅯䅰䅑䅁䅯眵䅯䅁䅯睢䅑䅁䅅䅁䉁䅁䅁兂獄払敧敨汳䅑杷允䅁䅁䅑䅁䑁䅁䅷䅁䭁䥁䙙䅁䭁佁䬴䅁䭁佁䭷䅁䉁䅁䅁允䅁䅁䅕䅁䅁䅁⽃獴䵁䅉䅅䅁䕁䅁䅁睁䵁䅁䅁权䉄兂䅁权晁杂䅁权杁杂䅁允䅁䅁䅅䅁䭁䝁䜰䅁䵁䅉䅅䅁䑁䅁䅁睁䵁䅁䅁权湃兂䅁权慁杂䅁允䅁䅁䅅䅁䭁䙁䜴䅁䵁䅉䅅䅁䕁䅁䅁睁䵁䅁䅁权偄兂䅁权潄权䅁权㥂䅂䅁允䅁䅁䅅䅁佁䅁䄴䅁硁䑁䅁杌硁䑁䅑䅏䅁䅁杷允䅁䅁䅑䅁䑁䅁䅷䅁䭁偁䕍䅁䭁佁䭫䅁䭁䥁䕕䅁䉁䅁䅁允䅁䅁䅕䅁䅁䉁乃〹䵁䅉䅅䅁䕁䅁䅁睁䵁䅁䅁权楄兂䅁权牄权䅁权瑂䅂䅁允䅁䅁䅅䅁佁䉁䅉䅁ぁ䑁䅑䅏穁䑁䅅睍睁䑁䅙䅁䵁䅉䅅䅁䕁䅁䅁睁䵁䅁䅁权奁兂䅁权畄权䅁权硂䅂䅁允䅁䅁䅅䅁䙁䅁䅁䅁䅃杴䈵䍄䉁䅁䅁䅂䅁䅁䅍䅄䅁䅁䅯䅵䅕䅁䅯朶䅯䅁䅯䄷䅯䅁䅅䅁䉁䅁䅁杄䵁䅁䅁䅍畁䑁䅅睍㑁䅁䅁䍄䉁䅁䅁䅂䅁䅁䅍䅄䅁䅁䅯䄳䅑䅁䅯朷䅯䅁䅯睢䅑䅁䅅䅁䉁䅁䅁兂䅁䅁䅁䉁硦䅷杷允䅁䅁䅑䅁䑁䅁䅷䅁䭁佁䙅䅁䭁佁䭙䅁䭁佁䭷䅁䉁䅁䅁允䅁䅁䅯睒䅁䅁杷允䅁䅁䅑䅁䑁䅁䅷䅁䭁䉁倸䅁䭁佁䬴䅁䭁䡁䕅䅁䉁䅁䅁允䅁䅁䅕䅁䅁䕁穂〱䵁䅉䅅䅁䕁䅁䅁睁䵁䅁䅁权桂兂䅁权牄权䅁权療䅂䅁允䅁䅁䅅䅁佁䉁䅉䅁㉁䑁䅙睎㉁䑁䅣李硁䑁䅧䅁䵁䅉䅅䅁䕁䅁䅁睁䵁䅁䅁权剄兂䅁权潄权䅁权療䅂䅁允䅁䅁䅅䅁佁䅁䅷䅁㑁䑁䅁杌穁䑁䅉䅁䵁䅉䅅䅁䕁䅁䅁睁䵁䅁䅁权噄兂䅁权瑄权䅁权䑃䅂䅁允䅁䅁䅅䅁䙁䡁ㅃ䭆唴⭧⽁䍄䉁䅁䅁䅂䅁䅁䅍䅄䅁䅁䅯䄫䅁䅁䅯䅂䅁䅁䅯兂䅁䅁䅅䅁䉁䅁䅁兂䅁䅁䅁桮牒兑杷允䅁䅁䅑䅁䑁䅁䅷䅁䭁䩁䙫䅁䭁佁䭫䅁䭁䡁䔰䅁䉁䅁䅁允䅁䅁䅕䅁䅁䅁獄〰䵁䅉䅅䅁䕁䅁䅁睁䵁䅁䅁权䅄兂䅁权煄权䅁权療䅂䅁允䅁䅁䅅䅁佁䅁䅷䅁睁䍁䄴䅏祁䑁䅣䅁䵁䅉䅅䅁䕁䅁䅁睁䵁䅁䅁权䉂允䅁权䕁䅁䅁权䕁杁䅁允䅁䅁䅅䅁䙁䅁䅁䅁兂奏䉤䍄䉁䅁䅁䅂䅁䅁䅍䅄䅁䅁䅯杶䅑䅁䅯朷䅯䅁䅯全䅑䅁䅅䅁䉁䅁䅁兂䅁䅁䅁䍕ぶ䅑杷允䅁䅁䅑䅁䑁䅁䅷䅁䭁䑁䙑䅁䭁佁䭧䅁䭁䡁䕁䅁䉁䅁䅁允䅁䅁䄴杄䅁䑁䅉睍畁䑁䅣睍穁䅁䅁䍄䉁䅁䅁䅂䅁䅁䅍䅄䅁䅁䅯兊䅕䅁䅯眵䅯䅁䅯䅣䅑䅁䅅䅁䉁䅁䅁兂坃㑑獴⼵摳䅑杷允䅁䅁䅑䅁䑁䅁䅷䅁䭁䑁䘸䅁䭁佁䭯䅁䭁䥁䕍䅁䉁䅁䅁允䅁䅁䄴䅄䅁䑁䅁杌穁䑁䅧免䅁䅁杷允䅁䅁䅍䅁䑁䅁䅷䅁䭁䱁䔸䅁䭁䍁䝑䅁䉁䅁䅁允䅁䅁䅯杭䄸䅁杷允䅁䅁䅑䅁䑁䅁䅷䅁䭁䍁䅷䅁䭁䅁䍅䅁䭁䅁䍕䅁䉁䅁䅁允䅁䅁䅕摊祋捨䍋唰䵁䅉䅅䅁䕁䅁䅁睁䵁䅁䅁权瑃䅂䅁权牄权䅁权瑂䅂䅁允䅁䅁䅅䅁佁䉁䅑䅁穁䑁䅧䅎穁䑁䅉睎睁䑁䅫䅎䅁䅁杷允䅁䅁䅑䅁䑁䅁䅷䅁䭁䡁䙉䅁䭁佁䬴䅁䭁䡁䕁䅁䉁䅁䅁允䅁䅁䅕䅁䅁佁䝃㡇䵅䅉䅅䅁䕁䅁䅁睁䵁䅁䅁权䥃兂䅁权湄权䅁权㥂䅂䅁允䅁䅁䅅䅁䙁䑁䥅䉲慸䍰䅖䍄䉁䅁䅁睁䅁䅁䅍䅄䅁䅁䅯杤䅕䅁䅯䅊䅙䅁䅅䅁䉁䅁䅁权允䅂䅁䍄䉁䅁䅁䅂䅁䅁䅍䅄䅁䅁䅯其䅁䅁䅯䅂䅁䅁䅯兂䅁䅁䅅䅁䉁䅁䅁兂䅁䅁䅄橲扸兑杷允䅁䅁䅍䅁䑁䅁䅷䅁䭁䱁䙙䅁䭁䉁䝷䅁䉁䅁䅁允䅁䅁䅯睒䅙䅁杷允䅁䅁䅑䅁䑁䅁䅷䅁䭁䉁䘴䅁䭁佁䬰䅁䭁䡁䕯䅁䉁䅁䅁允䅁䅁䅕朴煂睆硄ぃ䵁䅉䅅䅁䕁䅁䅁睁䵁䅁䅁权牄兂䅁权浄权䅁权硂䅂䅁允䅁䅁䅅䅁佁䅁䅷䅁穁䍁䄴免穁䑁䅉䅁䵁䅉䅅䅁䕁䅁䅁睁䵁䅁䅁权㕃䅂䅁权晁杂䅁权杁杂䅁允䅁䅁䅅䅁䭁䩁䝷䅁䵁䅉䅅䅁䕁䅁䅁睁䵁䅁䅁权剄䅂䅁权浄权䅁权睂䅂䅁允䅁䅁䅅䅁佁䅁䅷䅁穁䍁䄴䅎㉁䑁䅕䅁䵁䅉䅅䅁䕁䅁䅁睁䵁䅁䅁权牂兂䅁权湄权䅁权療䅂䅁允䅁䅁䅅䅁䙁䑁積積積硍䅲䍄䉁䅁䅁䅂䅁䅁䅍䅄䅁䅁䅯朶䅕䅁䅯儷䅯䅁䅯䄷䅯䅁䅅䅁䉁䅁䅁权䡂䅁䅁䍄䉁䅁䅁䅂䅁䅁䅍䅄䅁䅁䅯免䅁䅁䅯䅂䅁䅁䅯兂䅁䅁䅅䅁䉁䅁䅁兂䅁䅁䅁䱐佬兑杷允䅁䅁䅑䅁䑁䅁䅷䅁䭁䑁䅉䅁䭁䅁䅑䅁䭁䅁䅕䅁䉁䅁䅁允䅁䅁䅕䅁䅁䩁㝊じ䵅䅉䅅䅁䕁䅁䅁睁䵁䅁䅁权㙁兂䅁权煄权䅁权瑂䅂䅁允䅁䅁䅅䅁佁䅁䅷䅁睁䍁䄴睎㕁䑁䅧䅁䵁䅉䅅䅁䕁䅁䅁睁䵁䅁䅁权偄䅂䅁权潄权䅁权硂䅂䅁允䅁䅁䅅䅁佁䅁䄴䅁祁䑁䅅杌㉁䑁䅙兎䅁䅁杷允䅁䅁䅑䅁䑁䅁䅷䅁䭁偁䙷䅁䭁佁䬰䅁䭁䡁䔰䅁䉁䅁䅁允䅁䅁䅕㑈牘払敧呸䴸䅉䅅䅁䕁䅁䅁睁䵁䅁䅁权㥄允䅁权䭁䅁䅁权䙁䅁䅁允䅁䅁䅅䅁䙁䭁睒児塲⭯⽷䍄䉁䅁䅁䅂䅁䅁䅍䅄䅁䅁䅯杺䅕䅁䅯儷䅯䅁䅯兣䅑䅁䅅䅁䉁䅁䅁兂慃婭婭婭㍮睐杷允䅁䅁䅑䅁䑁䅁䅷䅁䭁䩁䱕䅁䭁佁䭫䅁䭁䝁䔰䅁䉁䅁䅁允䅁䅁䅕䅁䅁䭁奂啁䵅䅉䅅䅁䕁䅁䅁睁䵁䅁䅁权噃睃䅁权灄权䅁权㙂䅂䅁允䅁䅁䅅䅁䙁䅁䅁䅁䅁瘵䅒䍄䉁䅁䅁䅂䅁䅁䅍䅄䅁䅁䅯䅧䅁䅁䅯允䅉䅁䅯兂䅉䅁䅅䅁䉁䅁䅁兂䅁慷ㅃ摴婺䅑杷允䅁䅁䅑䅁䑁䅁䅷䅁䭁䭁䕍䅁䭁佁䭣䅁䭁䡁䕅䅁䉁䅁䅁允䅁䅁䅕㘱睎児塲㜷䴸䅉䅅䅁䕁䅁䅁睁䵁䅁䅁权噃睃䅁权灄权䅁权睂䅂䅁允䅁䅁䅅䅁䙁䅁䅁䅁䅁⽳䅂䍄䉁䅁䅁䅂䅁䅁䅍䅄䅁䅁䅯公䅳䅁䅯儶䅯䅁䅯兣䅑䅁䅅䅁䉁䅁䅁兂䅁䅁䅁䑧䍙兑杷允䅁䅁䅑䅁䑁䅁䅷䅁䭁䩁䱕䅁䭁佁䭫䅁䭁䥁䕕䅁䉁䅁䅁允䅁䅁䅕䅁䅁䕁㕄欹䵁䅉䅅䅁䕁䅁䅁睁䵁䅁䅁权噃睃䅁权灄权䅁权䑃䅂䅁允䅁䅁䅅䅁䙁䅁䅁䅁䅄⼰䅚䍄䉁䅁䅁䅂䅁䅁䅍䅄䅁䅁䅯䄲䅕䅁䅯朷䅯䅁䅯兣䅑䅁䅅䅁䉁䅁䅁兂䅁䅁䅁乷祌䅑杷允䅁䅁䅑䅁䑁䅁䅷䅁䭁乁䘸䅁䭁佁䭙䅁䭁䝁䔸䅁䉁䅁䅁允䅁䅁䄴䅄䅁䑁䅁杌祁䑁䅧李䅁䅁杷允䅁䅁䅑䅁䑁䅁䅷䅁䭁乁䄴䅁䭁䅁䅯䅁䭁䅁䍑䅁䉁䅁䅁允䅁䅁䅕䵴㉨灶㘹䕍䵁䅉䅅䅁䕁䅁䅁睁䵁䅁䅁权㥃兂䅁权浄权䅁权瑂䅂䅁允䅁䅁䅅䅁佁䅁䅯䅁硁䍁䄴兏㕁䅁䅁䍄䉁䅁䅁䅂䅁䅁䅍䅄䅁䅁䅯䄲䅑䅁䅯朷䅯䅁䅯睢䅑䅁䅅䅁䉁䅁䅁兂䅁䅁䅁䵑䭣兑杷允䅁䅁䅑䅁䑁䅁䅷䅁䭁䡁䙅䅁䭁佁䭧䅁䭁佁䭷䅁䉁䅁䅁允䅁䅁䄴䅄䅁䑁䅉兏畁䑁䅧李䅁䅁杷允䅁䅁䅑䅁䑁䅁䅷䅁䭁䍁䈴䅁䭁䅁䅯䅁䭁䅁䅕䅁䉁䅁䅁允䅁䅁䅕杓䍷㑋坣あ䵁䅉䅅䅁䕁䅁䅁睁䵁䅁䅁权煃兂䅁权浄权䅁权硂䅂䅁允䅁䅁䅅䅁佁䅁䅯䅁硁䍁䄴睍硁䅁䅁䍄䉁䅁䅁䅂䅁䅁䅍䅄䅁䅁䅯杌䅕䅁䅯朷䅯䅁䅯䅣䅑䅁䅅䅁䉁䅁䅁兂䅁䅁䅁佁㌳䅑杷允䅁䅁䅑䅁䑁䅁䅷䅁䭁䙁䙧䅁䭁佁䭯䅁䭁䡁䕯䅁䉁䅁䅁允䅁䅁䄴䅄䅁䑁䅁杌㑁䑁䅫睎䅁䅁杷允䅁䅁䅑䅁䑁䅁䅷䅁䭁䍁䙧䅁䭁佁䭧䅁䭁䡁䕯䅁䉁䅁䅁允䅁䅁䄴䅄䅁䑁䅫杌祁䑁䅉兏䅁䅁杷允䅁䅁䅑䅁䑁䅁䅷䅁䭁佁䈰䅁䭁䅁䅯䅁䭁䅁䍑䅁䉁䅁䅁允䅁䅁䅕䥕堲桢䑉歆䵁䅉䅅䅁䕁䅁䅁睁䵁䅁䅁权硃兂䅁权灄权䅁权療䅂䅁允䅁䅁䅅䅁䙁䅁䅁䅁䅁瘵䅬䍄䉁䅁䅁䅂䅁䅁䅍䅄䅁䅁䅯公䅑䅁䅯眵䅯䅁䅯来䅑䅁䅅䅁䉁䅁䅁兂䑃䵷桱呒瑙䅑杷允䅁䅁䅑䅁䑁䅁䅷䅁䭁䍁䙳䅁䭁佁䭙䅁䭁䥁䕕䅁䉁䅁䅁允䅁䅁䄴䅄䅁䑁䅅杌穁䑁䅍睎䅁䅁杷允䅁䅁䅍䅁䑁䅁䅷䅁䭁䥁䙳䅁䭁䍁䝑䅁䉁䅁䅁允䅁䅁䅯䅅䅑䅁杷允䅁䅁䅑䅁䑁䅁䅷䅁䭁䅁䝫䅁䭁佁䭧䅁䭁䡁䕯䅁䉁䅁䅁允䅁䅁䄴杄䅁䑁䅅䅍畁䑁䅉睎㕁䅁䅁䍄䉁䅁䅁䅂䅁䅁䅍䅄䅁䅁䅯睹䅅䅁䅯䅂䅁䅁䅯兂䅁䅁䅅䅁䉁䅁䅁兂䅁䅁䅁䉡捤兑杷允䅁䅁䅑䅁䑁䅁䅷䅁䭁䭁䘰䅁䭁佁䬰䅁䭁䥁䕍䅁䉁䅁䅁允䅁䅁䅕搵楁⼲⭬樶䴸䅉䅅䅁䕁䅁䅁睁䵁䅁䅁权呁䅄䅁权灄权䅁权療䅂䅁允䅁䅁䅅䅁䙁䅁䅁䅁䅁昴䅬䍄䉁䅁䅁睁䅁䅁䅍䅄䅁䅁䅯杂䅕䅁䅯䅈䅙䅁䅅䅁䉁䅁䅁权慄杂䅁䍄䉁䅁䅁䅂䅁䅁䅍䅄䅁䅁䅯睩䅁䅁䅯允䅉䅁䅯兂䅉䅁䅅䅁䉁䅁䅁兂歃癚坙奋䱺䅑杷允䅁䅁䅑䅁䑁䅁䅷䅁䭁乁䙍䅁䭁佁䭳䅁䭁䝁䔰䅁䉁䅁䅁允䅁䅁䄴䅆䅁䑁䅅兎㕁䑁䅁䅍睁䑁䅁䅍睁䅁䅁䍄䉁䅁䅁䅂䅁䅁䅍䅄䅁䅁䅯睅䅷䅁䅯儶䅯䅁䅯䅣䅑䅁䅅䅁䉁䅁䅁兂䅁䅁䅁䑧ㄳ䅑杷允䅁䅁䅑䅁䑁䅁䅷䅁䭁䉁䵍䅁䭁佁䭫䅁䭁䥁䕍䅁䉁䅁䅁允䅁䅁䅕䅁䅁䥁牁䔫䵁䅉䅅䅁䕁䅁䅁睁䵁䅁䅁权晄兂䅁权湄权䅁权硂䅂䅁允䅁䅁䅅䅁䙁䱁慤慙汆硄䄱䍄䉁䅁䅁䅂䅁䅁䅍䅄䅁䅁䅯䅮䅕䅁䅯眵䅯䅁䅯睢䅑䅁䅅䅁䉁䅁䅁兂⭄䠱灪橊奅䅑杷允䅁䅁䅑䅁䑁䅁䅷䅁䭁䡁䉙䅁䭁䅁䍅䅁䭁䅁䍍䅁䉁䅁䅁允䅁䅁䅕汩癫煨杳䔳䵁䅉䅅䅁䕁䅁䅁睁䵁䅁䅁权潁兂䅁权灄权䅁权䙃䅂䅁允䅁䅁䅅䅁䙁䅁䅁䅁杂低䄱䍄䉁䅁䅁䅂䅁䅁䅍䅄䅁䅁䅯䅫䅕䅁䅯朶䅯䅁䅯䅣䅑䅁䅅䅁䉁䅁䅁权䡂䅁䅁䍄䉁䅁䅁䅂䅁䅁䅍䅄䅁䅁䅯睲䅕䅁䅯朶䅯䅁䅯䄷䅯䅁䅅䅁䉁䅁䅁杄䵁䅁䅁䅍畁䑁䅉睎㑁䅁䅁䍄䉁䅁䅁䅂䅁䅁䅍䅄䅁䅁䅯䄶䅕䅁䅯儶䅯䅁䅯䅣䅑䅁䅅䅁䉁䅁䅁兂䅁䅁䅁䬴桌䅑杷允䅁䅁䅑䅁䑁䅁䅷䅁䭁䥁䙷䅁䭁佁䭙䅁䭁䡁䕁䅁䉁䅁䅁允䅁䅁䄴䅄䅁䑁䅅杌穁䑁䅙睎䅁䅁杷允䅁䅁䅑䅁䑁䅁䅷䅁䭁佁䉳䅁䭁䅁䍅䅁䭁䅁䍕䅁䉁䅁䅁允䅁䅁䅕㡧䭄坯䅮䕁䵅䅉䅅䅁䕁䅁䅁睁䵁䅁䅁权牄允䅁权䉁杁䅁权䑁杁䅁允䅁䅁䅅䅁䙁䥁䌯匹捨偺䅴䍄䉁䅁䅁睁䅁䅁䅍䅄䅁䅁䅯杰䅕䅁䅯杇䅙䅁䅅䅁䉁䅁䅁权杂杂䅁䍄䉁䅁䅁睁䅁䅁䅍䅄䅁䅁䅯䅉䅕䅁䅯杈䅙䅁䅅䅁䉁䅁䅁权祂杂䅁䍄䉁䅁䅁䅂䅁䅁䅍䅄䅁䅁䅯眰䅕䅁䅯眶䅯䅁䅯䅣䅑䅁䅅䅁䉁䅁䅁杄啁䅁䅁免ㅁ䑁䅫䅍睁䑁䅁䅍睁䑁䅁䅁䵁䅉䅅䅁䕁䅁䅁睁䵁䅁䅁权千䅂䅁权潄权䅁权瑂䅂䅁允䅁䅁䅅䅁佁䅁䅷䅁㍁䍁䄴兎㕁䑁䅅䅁䵁䅉䅅䅁䕁䅁䅁睁䵁䅁䅁权灁兂䅁权畄权䅁权硂䅂䅁允䅁䅁䅅䅁䙁䅁䅁䅁䅂癋䅎䍄䉁䅁䅁䅂䅁䅁䅍䅄䅁䅁䅯睂䅕䅁䅯朷䅯䅁䅯䅣䅑䅁䅅䅁䉁䅁䅁兂䅁䅁䅁䕁摺䅑杷允䅁䅁䅑䅁䑁䅁䅷䅁䭁䕁䅧䅁䭁䅁䍅䅁䭁䅁䍉䅁䉁䅁䅁允䅁䅁䅕穪㕦敲扁䔱䵁䅉䅅䅁䕁䅁䅁睁䵁䅁䅁权癃兂䅁权牄权䅁权䑃䅂䅁允䅁䅁䅅䅁佁䉁䅑䅁硁䑁䅧李祁䑁䅣睍㑁䑁䅣李䅁䅁杷允䅁䅁䅑䅁䑁䅁䅷䅁䭁䅁䙕䅁䭁佁䭫䅁䭁䡁䕯䅁䉁䅁䅁允䅁䅁䅕䅁䅁䅁兂䔹䵁䅉䅅䅁䕁䅁䅁睁䵁䅁䅁权䑃兂䅁权潄权䅁权㙂䅂䅁允䅁䅁䅅䅁佁䅁䄴䅁穁䑁䅧杌ㅁ䑁䅕兏䅁䅁杷允䅁䅁䅑䅁䑁䅁䅷䅁䭁偁䕳䅁䭁佁䬴䅁䭁䥁䕍䅁䉁䅁䅁允䅁䅁䅕䅁䅁䕁獁欴䵁䅉䅅䅁䕁䅁䅁睁䵁䅁䅁权㡃兂䅁权湄权䅁权㙂䅂䅁允䅁䅁䅅䅁䙁䉁䥋䍆湅䭍⼰䍄䉁䅁䅁䅂䅁䅁䅍䅄䅁䅁䅯睪䅑䅁䅯朶䅯䅁䅯来䅑䅁䅅䅁䉁䅁䅁杄䵁䅁䅁睍畁䑁䅁杍㑁䅁䅁䍄䉁䅁䅁䅂䅁䅁䅍䅄䅁䅁䅯杄䅅䅁䅯充䅁䅁䅯䅂䅉䅁䅅䅁䉁䅁䅁杄十䅁䅁睍㕁䑁䅍䅍睁䑁䅁䅍睁䅁䅁䍄䉁䅁䅁䅂䅁䅁䅍䅄䅁䅁䅯兌䅕䅁䅯眶䅯䅁䅯兢䅑䅁䅅䅁䉁䅁䅁杄十䅁䅁杍㍁䑁䅕睎硁䑁䅧兏㍁䅁䅁䍄䉁䅁䅁䅂䅁䅁䅍䅄䅁䅁䅯八䅕䅁䅯䄶䅯䅁䅯兦䅑䅁䅅䅁䉁䅁䅁杄佁䅁䅁睍㑁䍁䄴李祁䑁䅧䅁䵁䅉䅅䅁䕁䅁䅁睁䵁䅁䅁权呃䅂䅁权浄权䅁权硂䅂䅁允䅁䅁䅅䅁佁䅁䅷䅁睁䍁䄴睍祁䑁䅫䅁䵁䅉䅅䅁䕁䅁䅁睁䵁䅁䅁权⭃䅂䅁权瑄权䅁权療䅂䅁允䅁䅁䅅䅁䙁䉁湪剴偩⭶⽧䍄䉁䅁䅁䅂䅁䅁䅍䅄䅁䅁䅯儴䅑䅁䅯朵䅯䅁䅯兣䅑䅁䅅䅁䉁䅁䅁杄䵁䅁䅁杍畁䑁䅉䅎ぁ䅁䅁䍄䉁䅁䅁䅂䅁䅁䅍䅄䅁䅁䅯杯䅕䅁䅯眶䅯䅁䅯䅣䅑䅁䅅䅁䉁䅁䅁杄啁䅁䅁䅏睁䑁䅙李㍁䑁䅣兏ㅁ䑁䅑䅁䵁䅉䅅䅁䕁䅁䅁睁䵁䅁䅁权晁睄䅁权浄权䅁权䙃䅂䅁允䅁䅁䅅䅁佁䅁䅯䅁穁䍁䄴杍祁䅁䅁䍄䉁䅁䅁䅂䅁䅁䅍䅄䅁䅁䅯杅䅙䅁䅯朷䅯䅁䅯全䅑䅁䅅䅁䉁䅁䅁兂䅁䅁䅁伫䰰兑杷允䅁䅁䅑䅁䑁䅁䅷䅁䭁䭁䕑䅁䭁佁䭧䅁䭁䥁䕕䅁䉁䅁䅁允䅁䅁䅯睒䅁䅁杷允䅁䅁䅑䅁䑁䅁䅷䅁䭁偁䕯䅁䭁佁䭧䅁䭁䥁䕍䅁䉁䅁䅁允䅁䅁䄴杄䅁䑁䅙免畁䑁䅍兏㑁䅁䅁䍄䉁䅁䅁䅂䅁䅁䅍䅄䅁䅁䅯杤䅁䅁䅯充䅁䅁䅯䅂䅉䅁䅅䅁䉁䅁䅁杄啁䅁䅁睍睁䑁䅉䅍睁䑁䅁䅍睁䑁䅁䅁䵁䅉䅅䅁䕁䅁䅁睁䵁䅁䅁权橁允䅁权剁䅁䅁权䕁杁䅁允䅁䅁䅅䅁佁䉁䅑䅁硁䑁䅅李㉁䑁䅣䅎睁䑁䅁䅍䅁䅁杷允䅁䅁䅑䅁䑁䅁䅷䅁䭁䅁䙑䅁䭁佁䬴䅁䭁䡁䕅䅁䉁䅁䅁允䅁䅁䅕䅁䅁䕁楃唫䵁䅉䅅䅁䕁䅁䅁睁䵁䅁䅁权佃兂䅁权浄权䅁权瑂䅂䅁允䅁䅁䅅䅁佁䅁䅯䅁硁䍁䄴兏ぁ䅁䅁䍄䉁䅁䅁䅂䅁䅁䅍䅄䅁䅁䅯杊䅷䅁䅯儶䅯䅁䅯兦䅑䅁䅅䅁䉁䅁䅁兂䅁䅁䅁䑙䭳具杷允䅁䅁䅍䅁䑁䅁䅷䅁䭁䍁䙳䅁䭁䉁䜴䅁䉁䅁䅁允䅁䅁䅯杒䅙䅁杷允䅁䅁䅑䅁䑁䅁䅷䅁䭁乁䘸䅁䭁佁䭯䅁䭁䡁䕅䅁䉁䅁䅁允䅁䅁䄴䅄䅁䑁䅁杌硁䑁䅣免䅁䅁杷允䅁䅁䅑䅁䑁䅁䅷䅁䭁䱁䉙䅁䭁䅁䅯䅁䭁䅁䅕䅁䉁䅁䅁允䅁䅁䅕硨婢発呥啎䵁䅉䅅䅁䕁䅁䅁睁䵁䅁䅁权い䅂䅁权牄权䅁权㙂䅂䅁允䅁䅁䅅䅁佁䉁䅉䅁祁䑁䅙兎硁䑁䅧李硁䑁䅅䅁䵁䅉䅅䅁䕁䅁䅁睁䵁䅁䅁权煄䅂䅁权瑄权䅁权瑂䅂䅁允䅁䅁䅅䅁䙁䱁䩰䅄牉⽨⽧䍄䉁䅁䅁䅂䅁䅁䅍䅄䅁䅁䅯杆䅙䅁䅯儶䅯䅁䅯兦䅑䅁䅅䅁䉁䅁䅁兂䅁䅁䅁䅑癲䅑杷允䅁䅁䅑䅁䑁䅁䅷䅁䭁䑁䙫䅁䭁佁䭙䅁䭁䥁䕕䅁䉁䅁䅁允䅁䅁䄴权䅁䑁䅅杌㕁䑁䅅䅁䵁䅉䅅䅁䕁䅁䅁睁䵁䅁䅁权煁允䅁权䉁杁䅁权䍁杁䅁允䅁䅁䅅䅁䙁䩁留娹汲乤䄱䍄䉁䅁䅁䅂䅁䅁䅍䅄䅁䅁䅯朵䅑䅁䅯眶䅯䅁䅯睧䅑䅁䅅䅁䉁䅁䅁杄十䅁䅁䅎㍁䑁䅍李ぁ䑁䅍杍睁䅁䅁䍄䉁䅁䅁䅂䅁䅁䅍䅄䅁䅁䅯兄䅕䅁䅯朶䅯䅁䅯兦䅑䅁䅅䅁䉁䅁䅁权䡂䅁䅁䍄䉁䅁䅁䅂䅁䅁䅍䅄䅁䅁䅯䅸䅑䅁䅯朵䅯䅁䅯兦䅑䅁䅅䅁䉁䅁䅁杄䵁䅁䅁兏畁䑁䅁䅎㕁䅁䅁䍄䉁䅁䅁䅂䅁䅁䅍䅄䅁䅁䅯䅹䅑䅁䅯朵䅯䅁䅯来䅑䅁䅅䅁䉁䅁䅁权䡂䅁䅁䍄䉁䅁䅁䅂䅁䅁䅍䅄䅁䅁䅯睃䅕䅁䅯朶䅯䅁䅯睢䅑䅁䅅䅁䉁䅁䅁杄䵁䅁䅁䅍畁䑁䅫免㍁䅁䅁䍄䉁䅁䅁䅂䅁䅁䅍䅄䅁䅁䅯䅒䅕䅁䅯朵䅯䅁䅯全䅑䅁䅅䅁䉁䅁䅁杄䵁䅁䅁免畁䑁䅁免㍁䅁䅁䍄䉁䅁䅁䅂䅁䅁䅍䅄䅁䅁䅯兰䅕䅁䅯朶䅯䅁䅯兦䅑䅁䅅䅁䉁䅁䅁杄䵁䅁䅁䅍畁䑁䅅兎ぁ䅁䅁䍄䉁䅁䅁䅂䅁䅁䅍䅄䅁䅁䅯眶䅑䅁䅯朷䅯䅁䅯来䅑䅁䅅䅁䉁䅁䅁兂䅁䅁䅁䡁湄䅷杷允䅁䅁䅍䅁䑁䅁䅷䅁䭁䥁䙅䅁䭁䉁䝯䅁䉁䅁䅁允䅁䅁䅯䅢䅙䅁杷允䅁䅁䅑䅁䑁䅁䅷䅁䭁䡁䙷䅁䭁佁䭯䅁䭁䥁䕍䅁䉁䅁䅁允䅁䅁䄴䅄䅁䑁䅅杌睁䑁䅁兎䅁䅁杷允䅁䅁䅑䅁䑁䅁䅷䅁䭁䥁䔸䅁䭁佁䭣䅁䭁䥁䕍䅁䉁䅁䅁允䅁䅁䅕卸睃浣剧え䵁䅉䅅䅁䕁䅁䅁睁䵁䅁䅁权畂䅁䅁权䭁䅁䅁权䙁䅁䅁允䅁䅁䅅䅁䙁䕁䵯楁䡵楆䅴䍄䉁䅁䅁睁䅁䅁䅍䅄䅁䅁䅯条䅕䅁䅯杈䅙䅁䅅䅁䉁䅁䅁权ぁ杂䅁䍄䉁䅁䅁䅂䅁䅁䅍䅄䅁䅁䅯睈䅅䅁䅯充䅁䅁䅯䅂䅉䅁䅅䅁䉁䅁䅁杄啁䅁䅁杍㍁䑁䅣䅎睁䑁䅁䅍睁䑁䅁䅁䵁䅉䅅䅁䕁䅁䅁睁䵁䅁䅁权敄兂䅁权煄权䅁权䙃䅂䅁允䅁䅁䅅䅁佁䅁䅯䅁睁䍁䄴睍㕁䅁䅁䍄䉁䅁䅁䅂䅁䅁䅍䅄䅁䅁䅯杯䅕䅁䅯儷䅯䅁䅯来䅑䅁䅅䅁䉁䅁䅁兂㡄晱午坔睋睐杷允䅁䅁䅑䅁䑁䅁䅷䅁䭁偁䕳䅁䭁佁䭧䅁䭁䥁䕕䅁䉁䅁䅁允䅁䅁䄴杄䅁䑁䅅䅏畁䑁䅧䅍穁䅁䅁䍄䉁䅁䅁䅂䅁䅁䅍䅄䅁䅁䅯睒䅕䅁䅯儷䅯䅁䅯䅣䅑䅁䅅䅁䉁䅁䅁兂敃㘷䝦穓䍣䅑杷允䅁䅁䅑䅁䑁䅁䅷䅁䭁䩁䙑䅁䭁佁䭳䅁䭁䡁䕁䅁䉁䅁䅁允䅁䅁䄴杅䅁䑁䅍䅍㕁䑁䅅睍硁䑁䅅杍䅁䅁杷允䅁䅁䅑䅁䑁䅁䅷䅁䭁䵁䔴䅁䭁佁䭳䅁䭁䥁䕕䅁䉁䅁䅁允䅁䅁䄴䅆䅁䑁䅉睍穁䑁䅉兎㕁䑁䅅䅎穁䅁䅁䍄䉁䅁䅁䅂䅁䅁䅍䅄䅁䅁䅯兒䅕䅁䅯眶䅯䅁䅯兣䅑䅁䅅䅁䉁䅁䅁杄啁䅁䅁睍睁䑁䅍兎ぁ䑁䅑䅍睁䑁䅁䅁䵁䅉䅅䅁䕁䅁䅁睁䵁䅁䅁权汁兂䅁权浄权䅁权㙂䅂䅁允䅁䅁䅅䅁佁䅁䅯䅁穁䍁䄴杍硁䅁䅁䍄䉁䅁䅁䅂䅁䅁䅍䅄䅁䅁䅯免䅕䅁䅯儷䅯䅁䅯睢䅑䅁䅅䅁䉁䅁䅁兂扄堫焵䡶呓睐杷允䅁䅁䅑䅁䑁䅁䅷䅁䭁䙁䅳䅁䭁䅁䍅䅁䭁䅁䍕䅁䉁䅁䅁允䅁䅁䅕〳丫㝬㍸䕅䵅䅉䅅䅁䕁䅁䅁睁䵁䅁䅁权䕂兂䅁权煄权䅁权㥂䅂䅁允䅁䅁䅅䅁佁䅁䅷䅁睁䍁䄴兎睁䑁䅕䅁䵁䅉䅅䅁䕁䅁䅁睁䵁䅁䅁权扂䅁䅁权䉁杁䅁权䑁杁䅁允䅁䅁䅅䅁䙁䑁䩥坑流兇䉎䍄䉁䅁䅁睁䅁䅁䅍䅄䅁䅁䅯睆䅕䅁䅯杈䅙䅁䅅䅁䉁䅁䅁权慃杂䅁䍄䉁䅁䅁䅂䅁䅁䅍䅄䅁䅁䅯兴䅅䅁䅯䅂䅁䅁䅯兂䅁䅁䅅䅁䉁䅁䅁兂䅁䅁䅃獴㙤兑杷允䅁䅁䅑䅁䑁䅁䅷䅁䭁佁䘴䅁䭁佁䭣䅁䭁䥁䕕䅁䉁䅁䅁允䅁䅁䅕䵮村䡳潊吸䴸䅉䅅䅁䕁䅁䅁睁䵁䅁䅁权橁兂䅁权煄权䅁权㙂䅂䅁允䅁䅁䅅䅁佁䅁䅯䅁睁䍁䄴免穁䅁䅁䍄䉁䅁䅁䅂䅁䅁䅍䅄䅁䅁䅯䅴䅕䅁䅯朷䅯䅁䅯兣䅑䅁䅅䅁䉁䅁䅁兂䅁䅁䅁䅉潘䅑杷允䅁䅁䅑䅁䑁䅁䅷䅁䭁䵁䕕䅁䭁佁䭫䅁䭁䡁䕯䅁䉁䅁䅁允䅁䅁䅕䅁䅁䵁歂䔯䵁䅉䅅䅁䕁䅁䅁睁䵁䅁䅁权㙄䅂䅁权浄权䅁权獄权䅁允䅁䅁䅅䅁佁䅁䅷䅁睁䍁䄴杍祁䑁䅧䅁䵁䅉䅅䅁䕁䅁䅁睁䵁䅁䅁权㉁兂䅁权浄权䅁权硂䅂䅁允䅁䅁䅅䅁佁䅁䅷䅁硁䍁䄴䅍ぁ䑁䅫䅁䵁䅉䅅䅁䕁䅁䅁睁䵁䅁䅁权权兂䅁权煄权䅁权瑂䅂䅁允䅁䅁䅅䅁佁䅁䅷䅁睁䍁䄴䅏ぁ䑁䅣䅁䵁䅉䅅䅁䕁䅁䅁睁䵁䅁䅁权十䅁䅁权䉁杁䅁权䑁杁䅁允䅁䅁䅅䅁䙁䵁䡌敥之猰䄵䍄䉁䅁䅁䅂䅁䅁䅍䅄䅁䅁䅯睍䅅䅁䅯权䅁䅁䅯䅂䅉䅁䅅䅁䉁䅁䅁兂捂㡪ㅌ䙋塺睐杷允䅁䅁䅑䅁䑁䅁䅷䅁䭁佁䙫䅁䭁佁䭳䅁䭁䡁䕯䅁䉁䅁䅁允䅁䅁䄴䅆䅁䑁䅅睍㕁䑁䅕兏硁䑁䅅李祁䅁䅁䍄䉁䅁䅁䅂䅁䅁䅍䅄䅁䅁䅯眵䅕䅁䅯朵䅯䅁䅯睧䅑䅁䅅䅁䉁䅁䅁权䡂䅁䅁䍄䉁䅁䅁䅂䅁䅁䅍䅄䅁䅁䅯䅌䅕䅁䅯朶䅯䅁䅯全䅑䅁䅅䅁䉁䅁䅁杄䵁䅁䅁䅍畁䑁䅙兎ぁ䅁䅁䍄䉁䅁䅁睁䅁䅁䅍䅄䅁䅁䅯䅬䅑䅁䅯䅈䅙䅁䅅䅁䉁䅁䅁权偂杂䅁䍄䉁䅁䅁䅂䅁䅁䅍䅄䅁䅁䅯杩䅑䅁䅯朵䅯䅁䅯睢䅑䅁䅅䅁䉁䅁䅁杄䵁䅁䅁䅍畁䑁䅙䅏硁䅁䅁䍄䉁䅁䅁䅂䅁䅁䅍䅄䅁䅁䅯睸䅑䅁䅯眶䅯䅁䅯䄷䅯䅁䅅䅁䉁䅁䅁杄啁䅁䅁免ぁ䑁䅙䅍硁䑁䅫䅍睁䑁䅁䅁䵁䅉䅅䅁䕁䅁䅁睁䵁䅁䅁权塃䅂䅁权灄权䅁权䙃䅂䅁允䅁䅁䅅䅁䙁䅁䅁䅁䅁桎䉂䍄䉁䅁䅁䅂䅁䅁䅍䅄䅁䅁䅯兩䅕䅁䅯朶䅯䅁䅯兢䅑䅁䅅䅁䉁䅁䅁杄䵁䅁䅁杍畁䑁䅑睎ㅁ䅁䅁䍄䉁䅁䅁䅂䅁䅁䅍䅄䅁䅁䅯䅇䅁䅁䅯权䅁䅁䅯兂䅁䅁䅅䅁䉁䅁䅁兂桄桥畓⭒䥅䅑杷允䅁䅁䅍䅁䑁䅁䅷䅁䭁䅁䙑䅁䭁䍁䝙䅁䉁䅁䅁允䅁䅁䄴䅄䅁䑁䅧䅏畁䑁䅑李䅁䅁杷允䅁䅁䅑䅁䑁䅁䅷䅁䭁䭁䕙䅁䭁佁䭧䅁䭁䡁䕅䅁䉁䅁䅁允䅁䅁䅯睒䅁䅁杷允䅁䅁䅑䅁䑁䅁䅷䅁䭁䱁䕳䅁䭁佁䭯䅁䭁佁䭷䅁䉁䅁䅁允䅁䅁䄴䅄䅁䑁䅁杌硁䑁䅉䅎䅁䅁杷允䅁䅁䅑䅁䑁䅁䅷䅁䭁䕁䉍䅁䭁䅁䍅䅁䭁䅁䍕䅁䉁䅁䅁允䅁䅁䅕剥畮唸剷〷䵁䅉䅅䅁䕁䅁䅁睁䵁䅁䅁权䑂允䅁权䉁杁䅁权䑁杁䅁允䅁䅁䅅䅁䙁䕁䉐晍乁⬸䅨䍄䉁䅁䅁䅂䅁䅁䅍䅄䅁䅁䅯共䅅䅁䅯权䅁䅁䅯兂䅁䅁䅅䅁䉁䅁䅁兂汁潂噇け杳䅑杷允䅁䅁䅑䅁䑁䅁䅷䅁䭁䥁䙷䅁䭁佁䭯䅁䭁䡁䕯䅁䉁䅁䅁允䅁䅁䄴䅄䅁䑁䅁杌㑁䑁䅉兎䅁䅁杷允䅁䅁䅑䅁䑁䅁䅷䅁䭁䩁䙙䅁䭁佁䭣䅁䭁䡁䕯䅁䉁䅁䅁允䅁䅁䅕瑃橥䑣䬰ぃ䵁䅉䅅䅁䕁䅁䅁睁䵁䅁䅁权硄兂䅁权浄权䅁权獄权䅁允䅁䅁䅅䅁佁䅁䅷䅁穁䍁䄴睍㑁䑁䅅䅁䵁䅉䅅䅁䕁䅁䅁睁䵁䅁䅁权煃兂䅁权灄权䅁权㥂䅂䅁允䅁䅁䅅䅁䙁䅁䅁䅁杄伸䅊䍄䉁䅁䅁睁䅁䅁䅍䅄䅁䅁䅯儱䅕䅁䅯䅊䅙䅁䅅䅁䉁䅁䅁权允䅂䅁䍄䉁䅁䅁睁䅁䅁䅍䅄䅁䅁䅯杆䅕䅁䅯䅊䅙䅁䅅䅁䉁䅁䅁权摃睄䅁䍄䉁䅁䅁䅂䅁䅁䅍䅄䅁䅁䅯眹䅑䅁䅯朶䅯䅁䅯兦䅑䅁䅅䅁䉁䅁䅁杄䵁䅁䅁䅍畁䑁䅉兏祁䅁䅁䍄䉁䅁䅁䅂䅁䅁䅍䅄䅁䅁䅯朷䅑䅁䅯儷䅯䅁䅯兣䅑䅁䅅䅁䉁䅁䅁兂牁硨婢発ㅦ睐杷允䅁䅁䅑䅁䑁䅁䅷䅁䭁䡁䉧䅁䭁䉁䅅䅁䭁䅁䅕䅁䉁䅁䅁允䅁䅁䄴杆䅁䑁䅕睎睁䑁䅫䅍睁䑁䅁䅍睁䑁䅁䅁䵁䅉䅅䅁䕁䅁䅁睁䵁䅁䅁权湃䅂䅁权瑄权䅁权硂䅂䅁允䅁䅁䅅䅁䙁乁摹䤴䩡⽵⽫䍄䉁䅁䅁睁䅁䅁䅍䅄䅁䅁䅯睫䅑䅁䅯䅊䅙䅁䅅䅁䉁䅁䅁权允䅂䅁䍄䉁䅁䅁䅂䅁䅁䅍䅄䅁䅁䅯具䅁䅁䅯允䅉䅁䅯兂䅉䅁䅅䅁䉁䅁䅁兂楃欸牺楁券兑杷允䅁䅁䅑䅁䑁䅁䅷䅁䭁䵁䕙䅁䭁佁䭯䅁䭁䝁䔰䅁䉁䅁䅁允䅁䅁䄴䅄䅁䑁䅁杌ぁ䑁䅧兎䅁䅁杷允䅁䅁䅑䅁䑁䅁䅷䅁䭁䍁䈴䅁䭁䅁䍅䅁䭁䅁䍕䅁䉁䅁䅁允䅁䅁䅕呂剑煎㍣唶䵁䅉䅅䅁䕁䅁䅁睁䵁䅁䅁权畁允䅁权䉁杁䅁权䑁杁䅁允䅁䅁䅅䅁䙁䕁捪⭙䑬佨䅖䍄䉁䅁䅁䅂䅁䅁䅍䅄䅁䅁䅯睹䅑䅁䅯儷䅯䅁䅯䅣䅑䅁䅅䅁䉁䅁䅁兂灁䥘䌯匹啪睐杷允䅁䅁䅑䅁䑁䅁䅷䅁䭁䕁䉉䅁䭁䅁䅯䅁䭁䅁䍑䅁䉁䅁䅁允䅁䅁䅕䬸䝦穓䩥稫䴸䅉䅅䅁䕁䅁䅁睁䵁䅁䅁权㡄允䅁权䉁杁䅁权䙁杁䅁允䅁䅁䅅䅁䙁䍁㥆瘷倫⽃䅆䍄䉁䅁䅁䅂䅁䅁䅍䅄䅁䅁䅯䅆䅷䅁䅯儶䅯䅁䅯兢䅑䅁䅅䅁䉁䅁䅁兂䅁䅁䅁䡐啑兑杷允䅁䅁䅑䅁䑁䅁䅷䅁䭁䉁䵑䅁䭁佁䭫䅁䭁䡁䕅䅁䉁䅁䅁允䅁䅁䅕䅁䅁偁奪獐䵅䅉䅅䅁䕁䅁䅁睁䵁䅁䅁权䵂兂䅁权潄权䅁权䙃䅂䅁允䅁䅁䅅䅁佁䅁䄴䅁硁䑁䅉杌ぁ䑁䅉睍䅁䅁杷允䅁䅁䅑䅁䑁䅁䅷䅁䭁䉁䵑䅁䭁佁䭫䅁䭁䡁䔰䅁䉁䅁䅁允䅁䅁䅕䅁䅁䑁湓䕅䵅䅉䅅䅁䑁䅁䅁睁䵁䅁䅁权呄兂䅁权敁杂䅁允䅁䅁䅅䅁䭁䡁䝣䅁䵁䅉䅅䅁䕁䅁䅁睁䵁䅁䅁权い䅂䅁权瑄权䅁权㙂䅂䅁允䅁䅁䅅䅁䙁䑁ㄸ牘䩰䵄⽉䍄䉁䅁䅁䅂䅁䅁䅍䅄䅁䅁䅯睫䅅䅁䅯䅂䅁䅁䅯兂䅁䅁䅅䅁䉁䅁䅁兂䅁䅁䅁癒浣兑杷允䅁䅁䅑䅁䑁䅁䅷䅁䭁乁䘸䅁䭁佁䬰䅁䭁䝁䔸䅁䉁䅁䅁允䅁䅁䅕浥㡧䑈䑶䐸䴸䅉䅅䅁䕁䅁䅁睁䵁䅁䅁权权兂䅁权畄权䅁权㙂䅂䅁允䅁䅁䅅䅁䙁䅁䅁䅁䅃⽶䅂䍄䉁䅁䅁䅂䅁䅁䅍䅄䅁䅁䅯䅬䅁䅁䅯权䅁䅁䅯兂䅁䅁䅅䅁䉁䅁䅁兂瑁灳瘳㡰扢睐杷允䅁䅁䅑䅁䑁䅁䅷䅁䭁䱁䕕䅁䭁佁䭳䅁䭁䥁䕕䅁䉁䅁䅁允䅁䅁䄴杅䅁䑁䅕兎祁䑁䅑睍㑁䑁䅁䅎䅁䅁杷允䅁䅁䅑䅁䑁䅁䅷䅁䭁䡁䙍䅁䭁䉁䜸䅁䭁䍁䝁䅁䉁䅁䅁允䅁䅁䅯睅䅣䅁杷允䅁䅁䅑䅁䑁䅁䅷䅁䭁䵁䅫䅁䭁䅁䍅䅁䭁䅁䍉䅁䉁䅁䅁允䅁䅁䅕歏䵫堵癷䔱䵁䅉䅅䅁䕁䅁䅁睁䵁䅁䅁权睃䅂䅁权瑄权䅁权㙂䅂䅁允䅁䅁䅅䅁䙁䉁䘫ㄶ㑇癈⽅䍄䉁䅁䅁䅂䅁䅁䅍䅄䅁䅁䅯䅹䅅䅁䅯䅂䅁䅁䅯兂䅁䅁䅅䅁䉁䅁䅁兂䅁䅁䅁䡍ば兑杷允䅁䅁䅑䅁䑁䅁䅷䅁䭁䑁䙍䅁䭁佁䭳䅁䭁䥁䕍䅁䉁䅁䅁允䅁䅁䄴杅䅁䑁䅕䅎睁䑁䅫䅍祁䑁䅁杍䅁䅁杷允䅁䅁䅑䅁䑁䅁䅷䅁䭁䥁䙕䅁䭁佁䭧䅁䭁䡁䕯䅁䉁䅁䅁允䅁䅁䄴杄䅁䑁䅅睎畁䑁䅅䅏㉁䅁䅁䍄䉁䅁䅁䅂䅁䅁䅍䅄䅁䅁䅯睗䅕䅁䅯朷䅯䅁䅯兢䅑䅁䅅䅁䉁䅁䅁兂䅁䅁䅁䙣睐䅷杷允䅁䅁䅑䅁䑁䅁䅷䅁䭁䩁䙧䅁䭁佁䭳䅁䭁䡁䕅䅁䉁䅁䅁允䅁䅁䄴杅䅁䑁䅍䅎㕁䑁䅁免睁䑁䅁䅍䅁䅁杷允䅁䅁䅑䅁䑁䅁䅷䅁䭁䉁䉕䅁䭁䅁䅑䅁䭁䅁䍑䅁䉁䅁䅁允䅁䅁䅕䅁䅁䥁捪啘䵅䅉䅅䅁䕁䅁䅁睁䵁䅁䅁权䍁杂䅁权潄权䅁权瑂䅂䅁允䅁䅁䅅䅁佁䅁䄴䅁ぁ䑁䅁杌㑁䑁䅅睎䅁䅁杷允䅁䅁䅑䅁䑁䅁䅷䅁䭁䑁䉫䅁䭁䅁䅑䅁䭁䅁䅕䅁䉁䅁䅁允䅁䅁䅕䅁䅁䉁歄ぢ䵅䅉䅅䅁䕁䅁䅁睁䵁䅁䅁权䍁杂䅁权瑄权䅁权療䅂䅁允䅁䅁䅅䅁䙁䵁㌯⭕汏祭䅐䍄䉁䅁䅁䅂䅁䅁䅍䅄䅁䅁䅯杆䅕䅁䅯儶䅯䅁䅯睧䅑䅁䅅䅁䉁䅁䅁兂䅁䅁䅁䥁協䅑杷允䅁䅁䅑䅁䑁䅁䅷䅁䭁䝁䘴䅁䭁佁䭫䅁䭁䡁䕁䅁䉁䅁䅁允䅁䅁䅕䅁䅁䥁䩂〸䵁䅉䅅䅁䕁䅁䅁睁䵁䅁䅁权湄兂䅁权灄权䅁权㙂䅂䅁允䅁䅁䅅䅁䙁䅁䅁䅁奃硬䉆䍄䉁䅁䅁䅂䅁䅁䅍䅄䅁䅁䅯睑䅅䅁䅯䅂䅁䅁䅯兂䅁䅁䅅䅁䉁䅁䅁兂䅁䅁䅁報牎兑杷允䅁䅁䅍䅁䑁䅁䅷䅁䭁䭁䙧䅁䭁䉁䜴䅁䉁䅁䅁允䅁䅁䅯䅬䅙䅁杷允䅁䅁䅑䅁䑁䅁䅷䅁䭁䕁䙣䅁䭁佁䭧䅁䭁佁䭷䅁䉁䅁䅁允䅁䅁䄴杄䅁䑁䅉杍畁䑁䅑兏硁䅁䅁䍄䉁䅁䅁䅂䅁䅁䅍䅄䅁䅁䅯共䅑䅁䅯朶䅯䅁䅯兦䅑䅁䅅䅁䉁䅁䅁杄䵁䅁䅁䅍畁䑁䅍䅏ぁ䅁䅁䍄䉁䅁䅁䅂䅁䅁䅍䅄䅁䅁䅯眸䅁䅁䅯允䅉䅁䅯兂䅉䅁䅅䅁䉁䅁䅁兂摃㉈渹橹畐䅑杷允䅁䅁䅑䅁䑁䅁䅷䅁䭁偁䉙䅁䭁䉁䅅䅁䭁䅁䅕䅁䉁䅁䅁允䅁䅁䄴杆䅁䑁䅅兎ぁ䑁䅍䅍睁䑁䅁䅍睁䑁䅁䅁䵁䅉䅅䅁䑁䅁䅁睁䵁䅁䅁权㡃䅂䅁权奁杂䅁允䅁䅁䅅䅁䭁䕁䝑䅁䵁䅉䅅䅁䕁䅁䅁睁䵁䅁䅁权捂睄䅁权煄权䅁权㙂䅂䅁允䅁䅁䅅䅁佁䅁䅷䅁睁䍁䄴免㍁䑁䅑䅁䵁䅉䅅䅁䕁䅁䅁睁䵁䅁䅁权䝄䅂䅁权瑄权䅁权䙃䅂䅁允䅁䅁䅅䅁䙁䉁癳匳䝑慧⽕䍄䉁䅁䅁睁䅁䅁䅍䅄䅁䅁䅯睯䅑䅁䅯䅊䅙䅁䅅䅁䉁䅁䅁权䡃睄䅁䍄䉁䅁䅁䅂䅁䅁䅍䅄䅁䅁䅯䅄䅕䅁䅯儷䅯䅁䅯兢䅑䅁䅅䅁䉁䅁䅁兂敃䝥穗䵺杘睐杷允䅁䅁䅑䅁䑁䅁䅷䅁䭁䕁䙫䅁䭁佁䬴䅁䭁䝁䔰䅁䉁䅁䅁允䅁䅁䅕䅁䅁䵁癃䕄䵅䅉䅅䅁䕁䅁䅁睁䵁䅁䅁权歃兂䅁权煄权䅁权㥂䅂䅁允䅁䅁䅅䅁佁䅁䅷䅁睁䍁䄴兎硁䑁䅍䅁䵁䅉䅅䅁䕁䅁䅁睁䵁䅁䅁权祁允䅁权䕁䅁䅁权䕁杁䅁允䅁䅁䅅䅁䙁䅁䅁䅁睁で䉸䍄䉁䅁䅁䅂䅁䅁䅍䅄䅁䅁䅯兗䅅䅁䅯权䅁䅁䅯䅂䅉䅁䅅䅁䉁䅁䅁兂晁敨剴䡵眴䅑杷允䅁䅁䅑䅁䑁䅁䅷䅁䭁䩁䄸䅁䭁䉁䅅䅁䭁䅁䍑䅁䉁䅁䅁允䅁䅁䄴䅆䅁䑁䅍李ㅁ䑁䅑䅎㕁䑁䅫李㍁䅁䅁䍄䉁䅁䅁䅂䅁䅁䅍䅄䅁䅁䅯兖䅁䅁䅯䅂䅁䅁䅯兂䅁䅁䅅䅁䉁䅁䅁兂䅁䅁䅁䨷啖兑杷允䅁䅁䅑䅁䑁䅁䅷䅁䭁乁䕕䅁䭁佁䭯䅁䭁䥁䕍䅁䉁䅁䅁允䅁䅁䄴权䅁䑁䅅杌㉁䑁䅣䅁䵁䅉䅅䅁䕁䅁䅁睁䵁䅁䅁权流兂䅁权煄权䅁权療䅂䅁允䅁䅁䅅䅁佁䅁䅷䅁睁䍁䄴兏㕁䑁䅧䅁䵁䅉䅅䅁䕁䅁䅁睁䵁䅁䅁权楃兂䅁权瑄权䅁权䙃䅂䅁允䅁䅁䅅䅁䙁䭁硲欰椱久⽧䍄䉁䅁䅁䅂䅁䅁䅍䅄䅁䅁䅯兖䅕䅁䅯儷䅯䅁䅯睢䅑䅁䅅䅁䉁䅁䅁兂歃䑣䬰㘱乍䅷杷允䅁䅁䅑䅁䑁䅁䅷䅁䭁䕁䙉䅁䭁佁䬴䅁䭁䥁䕕䅁䉁䅁䅁允䅁䅁䅕䅁䅁乁畨ぃ䵅䅉䅅䅁䕁䅁䅁睁䵁䅁䅁权䡁兂䅁权浄权䅁权䙃䅂䅁允䅁䅁䅅䅁佁䅁䅷䅁硁䍁䄴睍㕁䑁䅍䅁䵁䅉䅅䅁䑁䅁䅁睁䵁䅁䅁权㉄兂䅁权敁杂䅁允䅁䅁䅅䅁䭁䩁䡍䅁䵁䅉䅅䅁䕁䅁䅁睁䵁䅁䅁权硃䅂䅁权牄权䅁权䑃䅂䅁允䅁䅁䅅䅁佁䉁䅑䅁硁䑁䅣䅏ぁ䑁䅑兏㉁䑁䅁兎䅁䅁杷允䅁䅁䅍䅁䑁䅁䅷䅁䭁䍁䘸䅁䭁䍁䝑䅁䉁䅁䅁允䅁䅁䅯䅅䅑䅁杷允䅁䅁䅑䅁䑁䅁䅷䅁䭁乁䕁䅁䭁佁䭫䅁䭁䡁䕁䅁䉁䅁䅁允䅁䅁䅕䅁䅁䅁浂捴䵁䅉䅅䅁䕁䅁䅁睁䵁䅁䅁权橃兂䅁权瑄权䅁权療䅂䅁允䅁䅁䅅䅁䙁偁瑨ㅓ㡔攲⽕䍄䉁䅁䅁䅂䅁䅁䅍䅄䅁䅁䅯兰䅕䅁䅯眵䅯䅁䅯䄷䅯䅁䅅䅁䉁䅁䅁兂䕁杖琴灳䄰䅑杷允䅁䅁䅑䅁䑁䅁䅷䅁䭁佁䙣䅁䭁佁䭯䅁䭁䥁䕍䅁䉁䅁䅁允䅁䅁䅯睒䅁䅁杷允䅁䅁䅑䅁䑁䅁䅷䅁䭁䅁䙙䅁䭁佁䭙䅁䭁䝁䔰䅁䉁䅁䅁允䅁䅁䄴䅄䅁䑁䅅杌ㅁ䑁䅉䅎䅁䅁杷允䅁䅁䅑䅁䑁䅁䅷䅁䭁偁䙕䅁䭁佁䭙䅁䭁䡁䕯䅁䉁䅁䅁允䅁䅁䄴䅄䅁䑁䅉杌㉁䑁䅫李䅁䅁杷允䅁䅁䅑䅁䑁䅁䅷䅁䭁䑁䙷䅁䭁佁䭳䅁䭁佁䭷䅁䉁䅁䅁允䅁䅁䄴杅䅁䑁䅕李㉁䑁䅫杍睁䑁䅁䅍䅁䅁杷允䅁䅁䅑䅁䑁䅁䅷䅁䭁䕁䅍䅁䭁䉁䅅䅁䭁䅁䅕䅁䉁䅁䅁允䅁䅁䄴䅆䅁䑁䅕睍㑁䑁䅁䅍睁䑁䅁䅍睁䅁䅁䍄䉁䅁䅁䅂䅁䅁䅍䅄䅁䅁䅯䅴䅕䅁䅯儷䅯䅁䅯兦䅑䅁䅅䅁䉁䅁䅁兂䭂䅄牉硨灡睐杷允䅁䅁䅍䅁䑁䅁䅷䅁䭁偁䙯䅁䭁䉁䝧䅁䉁䅁䅁允䅁䅁䅯䅦䅙䅁杷允䅁䅁䅑䅁䑁䅁䅷䅁䭁䭁䙧䅁䭁佁䭣䅁䭁䡁䕅䅁䉁䅁䅁允䅁䅁䅕煯扥䉰橌歆䵁䅉䅅䅁䕁䅁䅁睁䵁䅁䅁权ぃ兂䅁权煄权䅁权硂䅂䅁允䅁䅁䅅䅁佁䅁䅷䅁睁䍁䄴李㉁䑁䅉䅁䵁䅉䅅䅁䕁䅁䅁睁䵁䅁䅁权畄䅂䅁权浄权䅁权睂䅂䅁允䅁䅁䅅䅁佁䅁䅯䅁硁䍁䄴睎㉁䅁䅁䍄䉁䅁䅁䅂䅁䅁䅍䅄䅁䅁䅯朸䅁䅁䅯䅂䅁䅁䅯䅂䅉䅁䅅䅁䉁䅁䅁兂䅁䅁䅃祧䡡兑杷允䅁䅁䅑䅁䑁䅁䅷䅁䭁䱁䕍䅁䭁佁䭣䅁䭁䥁䕍䅁䉁䅁䅁允䅁䅁䅕婤奍䙂佡え䵁䅉䅅䅁䕁䅁䅁睁䵁䅁䅁权㑁兂䅁权畄权䅁权㙂䅂䅁允䅁䅁䅅䅁䙁䅁䅁䅁杂䅸䉤䍄䉁䅁䅁䅂䅁䅁䅍䅄䅁䅁䅯睍䅕䅁䅯朶䅯䅁䅯兦䅑䅁䅅䅁䉁䅁䅁杄䵁䅁䅁䅍畁䑁䅧兎㉁䅁䅁䍄䉁䅁䅁䅂䅁䅁䅍䅄䅁䅁䅯䅄䅕䅁䅯儷䅯䅁䅯全䅑䅁䅅䅁䉁䅁䅁兂潁㥈偣剶敢睐杷允䅁䅁䅑䅁䑁䅁䅷䅁䭁䭁䄰䅁䭁䅁䍅䅁䭁䅁䍉䅁䉁䅁䅁允䅁䅁䅕呁捺兲坵唶䵁䅉䅅䅁䕁䅁䅁睁䵁䅁䅁权摄兂䅁权潄权䅁权㥂䅂䅁允䅁䅁䅅䅁佁䅁䅷䅁穁䍁䄴睍ぁ䑁䅧䅁䵁䅉䅅䅁䕁䅁䅁睁䵁䅁䅁权㍄䅂䅁权浄权䅁权瑂䅂䅁允䅁䅁䅅䅁佁䅁䅷䅁睁䍁䄴兎ぁ䑁䅙䅁䵁䅉䅅䅁䕁䅁䅁睁䵁䅁䅁权䑂允䅁权䭁䅁䅁权䙁䅁䅁允䅁䅁䅅䅁䙁䭁䙊癴㥐倱⽷䍄䉁䅁䅁䅂䅁䅁䅍䅄䅁䅁䅯关䅑䅁䅯眵䅯䅁䅯兢䅑䅁䅅䅁䉁䅁䅁兂灁䥘䌯愹歧䅑杷允䅁䅁䅑䅁䑁䅁䅷䅁䭁䍁䙙䅁䭁佁䭯䅁䭁䡁䕁䅁䉁䅁䅁允䅁䅁䄴䅄䅁䑁䅁杌㑁䑁䅧免䅁䅁杷允䅁䅁䅑䅁䑁䅁䅷䅁䭁䉁䉉䅁䭁䅁䅑䅁䭁䅁䅕䅁䉁䅁䅁允䅁䅁䅕䅁䅁佁す䕘䵅䅉䅅䅁䕁䅁䅁睁䵁䅁䅁权坃兂䅁权畄权䅁权䙃䅂䅁允䅁䅁䅅䅁䙁䅁䅁䅁䥂别䉆䍄䉁䅁䅁䅂䅁䅁䅍䅄䅁䅁䅯杬䅑䅁䅯䄶䅯䅁䅯䄷䅯䅁䅅䅁䉁䅁䅁权䡂䅁䅁䍄䉁䅁䅁䅂䅁䅁䅍䅄䅁䅁䅯睅䅙䅁䅯朷䅯䅁䅯兣䅑䅁䅅䅁䉁䅁䅁兂䅁䅁䅁䑷㈳䅑杷允䅁䅁䅑䅁䑁䅁䅷䅁䭁䅁䙳䅁䭁䉁䜸䅁䭁䍁䝁䅁䉁䅁䅁允䅁䅁䅯兩䅣䅁杷允䅁䅁䅑䅁䑁䅁䅷䅁䭁䕁䱷䅁䭁佁䭫䅁䭁佁䭷䅁䉁䅁䅁允䅁䅁䅕䅁䅁䭁灁䔶䵁䅉䅅䅁䕁䅁䅁睁䵁䅁䅁权䵂睃䅁权灄权䅁权療䅂䅁允䅁䅁䅅䅁䙁䅁䅁䅁䅂偤䅊䍄䉁䅁䅁䅂䅁䅁䅍䅄䅁䅁䅯䅖䅕䅁䅯睈䅙䅁䅯䅉䅙䅁䅅䅁䉁䅁䅁权偃睄䅁䍄䉁䅁䅁䅂䅁䅁䅍䅄䅁䅁䅯䅔䅳䅁䅯儶䅯䅁䅯全䅑䅁䅅䅁䉁䅁䅁兂䅁䅁䅁䥁㤫䅷杷允䅁䅁䅑䅁䑁䅁䅷䅁䭁䕁䱷䅁䭁佁䭫䅁䭁䡁䔰䅁䉁䅁䅁允䅁䅁䅕䅁䅁䥁灃㡷䵁䅉䅅䅁䕁䅁䅁睁䵁䅁䅁权ぁ兂䅁权晁杂䅁权杁杂䅁允䅁䅁䅅䅁䭁䥁䡳䅁䵁䅉䅅䅁䕁䅁䅁睁䵁䅁䅁权䭂兂䅁权浄权䅁权療䅂䅁允䅁䅁䅅䅁佁䅁䅷䅁硁䍁䄴睍ぁ䑁䅧䅁䵁䅉䅅䅁䕁䅁䅁睁䵁䅁䅁权潁允䅁权䕁䅁䅁权䕁杁䅁允䅁䅁䅅䅁䙁䅁䅁䅁佁湙䉊䍄䉁䅁䅁䅂䅁䅁䅍䅄䅁䅁䅯村䅁䅁䅯充䅁䅁䅯䅂䅉䅁䅅䅁䉁䅁䅁杄啁䅁䅁免㍁䑁䅅杍ㅁ䑁䅁䅍睁䑁䅁䅁䵁䅉䅅䅁䕁䅁䅁睁䵁䅁䅁权奃䅂䅁权湄权䅁权㙂䅂䅁允䅁䅁䅅䅁䙁佁汏㡭村䅳䅬䍄䉁䅁䅁䅂䅁䅁䅍䅄䅁䅁䅯䅵䅅䅁䅯允䅉䅁䅯兂䅉䅁䅅䅁䉁䅁䅁兂奁浩摒䵍卺䅑杷允䅁䅁䅑䅁䑁䅁䅷䅁䭁䵁䙙䅁䭁佁䬴䅁䭁䝁䔰䅁䉁䅁䅁允䅁䅁䅕䅁䅁䭁䕂唯䵁䅉䅅䅁䕁䅁䅁睁䵁䅁䅁权㑃允䅁权䉁杁䅁权䑁杁䅁允䅁䅁䅅䅁䙁䱁娲牚こ搹䅆䍄䉁䅁䅁䅂䅁䅁䅍䅄䅁䅁䅯杳䅕䅁䅯儷䅯䅁䅯睧䅑䅁䅅䅁䉁䅁䅁兂瑁灳瘳㡰扢睐杷允䅁䅁䅑䅁䑁䅁䅷䅁䭁䍁䉅䅁䭁䅁䅯䅁䭁䅁䍑䅁䉁䅁䅁允䅁䅁䅕䙂余扌摉お䵁䅉䅅䅁䕁䅁䅁睁䵁䅁䅁权畄䅁䅁权剁䅁䅁权䕁杁䅁允䅁䅁䅅䅁佁䉁䅉䅁ぁ䑁䅅睍㉁䑁䅉䅍睁䑁䅁䅁䵁䅉䅅䅁䕁䅁䅁睁䵁䅁䅁权癃兂䅁权潄权䅁权瑂䅂䅁允䅁䅁䅅䅁佁䅁䄴䅁ㅁ䑁䅅杌ぁ䑁䅕䅏䅁䅁杷允䅁䅁䅑䅁䑁䅁䅷䅁䭁䡁䙷䅁䭁佁䭣䅁䭁佁䭷䅁䉁䅁䅁允䅁䅁䅕捺䵺䵺䵺䰫䴸䅉䅅䅁䕁䅁䅁睁䵁䅁䅁权祃兂䅁权煄权䅁权䙃䅂䅁允䅁䅁䅅䅁佁䅁䅷䅁睁䍁䄴䅏穁䑁䅕䅁䵁䅉䅅䅁䕁䅁䅁睁䵁䅁䅁权䱁杂䅁权潄权䅁权硂䅂䅁允䅁䅁䅅䅁䭁䕁䅣䅁䵁䅉䅅䅁䕁䅁䅁睁䵁䅁䅁权十兂䅁权湄权䅁权瑂䅂䅁允䅁䅁䅅䅁䙁䩁升儹婙椳䅊䍄䉁䅁䅁睁䅁䅁䅍䅄䅁䅁䅯杚䅕䅁䅯䅈䅙䅁䅅䅁䉁䅁䅁权楂杂䅁䍄䉁䅁䅁䅂䅁䅁䅍䅄䅁䅁䅯䅱䅕䅁䅯儷䅯䅁䅯䄷䅯䅁䅅䅁䉁䅁䅁兂䩂煩䥫火据睐杷允䅁䅁䅑䅁䑁䅁䅷䅁䭁䕁䘴䅁䭁佁䭣䅁䭁䡁䔰䅁䉁䅁䅁允䅁䅁䅕⽷潕䥘䌯ぁ䵁䅉䅅䅁䕁䅁䅁睁䵁䅁䅁权灃䅂䅁权浄权䅁权㙂䅂䅁允䅁䅁䅅䅁佁䅁䅷䅁睁䍁䄴䅏㉁䑁䅫䅁䵁䅉䅅䅁䕁䅁䅁睁䵁䅁䅁权噃兂䅁权浄权䅁权㙂䅂䅁允䅁䅁䅅䅁佁䅁䅷䅁硁䍁䄴兏ぁ䑁䅫䅁䵁䅉䅅䅁䕁䅁䅁睁䵁䅁䅁权䙄兂䅁权牄权䅁权療䅂䅁允䅁䅁䅅䅁佁䉁䅉䅁ぁ䑁䅉杍㕁䑁䅁杍硁䑁䅍䅁䵁䅉䅅䅁䕁䅁䅁睁䵁䅁䅁权㥁䅁䅁权䕁䅁䅁权䕁杁䅁允䅁䅁䅅䅁䙁䅁䅁䉁ㅂ煴䈵䍄䉁䅁䅁䅂䅁䅁䅍䅄䅁䅁䅯眳䅅䅁䅯允䅉䅁䅯杁䅉䅁䅅䅁䉁䅁䅁兂祃⽸㡱䘷丯䅑杷允䅁䅁䅑䅁䑁䅁䅷䅁䭁䭁䕕䅁䭁佁䬰䅁䭁䡁䔰䅁䉁䅁䅁允䅁䅁䅕灰䕶䱉祂樹䴸䅉䅅䅁䕁䅁䅁睁䵁䅁䅁权捂兂䅁权牄权䅁权䙃䅂䅁允䅁䅁䅅䅁佁䉁䅉䅁㉁䑁䅕睍㑁䑁䅅李㕁䑁䅍䅁䵁䅉䅅䅁䕁䅁䅁睁䵁䅁䅁权時兂䅁权瑄权䅁权獄权䅁允䅁䅁䅅䅁䙁䉁癳匳䝑晧⽍䍄䉁䅁䅁䅂䅁䅁䅍䅄䅁䅁䅯䄷䅕䅁䅯眵䅯䅁䅯来䅑䅁䅅䅁䉁䅁䅁兂䍂余兘桉杳䅑杷允䅁䅁䅑䅁䑁䅁䅷䅁䭁䕁䘸䅁䭁佁䭧䅁䭁䡁䕁䅁䉁䅁䅁允䅁䅁䄴䅄䅁䑁䅉杌硁䑁䅉睍䅁䅁杷允䅁䅁䅑䅁䑁䅁䅷䅁䭁䍁䙙䅁䭁佁䭧䅁䭁䡁䔰䅁䉁䅁䅁允䅁䅁䄴杄䅁䑁䅅䅏畁䑁䅍兎穁䅁䅁䍄䉁䅁䅁䅂䅁䅁䅍䅄䅁䅁䅯䅶䅕䅁䅯朶䅯䅁䅯兦䅑䅁䅅䅁䉁䅁䅁杄䵁䅁䅁䅍畁䑁䅁杍穁䅁䅁䍄䉁䅁䅁䅂䅁䅁䅍䅄䅁䅁䅯杂䅙䅁䅯朶䅯䅁䅯䅣䅑䅁䅅䅁䉁䅁䅁杄䵁䅁䅁䅍畁䑁䅍䅍祁䅁䅁䍄䉁䅁䅁䅂䅁䅁䅍䅄䅁䅁䅯睅䅕䅁䅯儷䅯䅁䅯䅣䅑䅁䅅䅁䉁䅁䅁兂剄慷䡵乤潄睐杷允䅁䅁䅑䅁䑁䅁䅷䅁䭁䑁䙕䅁䭁佁䭙䅁䭁䡁䕯䅁䉁䅁䅁允䅁䅁䄴䅄䅁䑁䅁杌㕁䑁䅕䅎䅁䅁杷允䅁䅁䅑䅁䑁䅁䅷䅁䭁䅁䉅䅁䭁䅁䅯䅁䭁䅁䅕䅁䉁䅁䅁允䅁䅁䅕灶愸㥌欲䕉䵁䅉䅅䅁䑁䅁䅁睁䵁䅁䅁权楄䅂䅁权歁杂䅁允䅁䅁䅅䅁䭁乁偉䅁䵁䅉䅅䅁䕁䅁䅁睁䵁䅁䅁权啁允䅁权剁䅁䅁权䙁䅁䅁允䅁䅁䅅䅁佁䉁䅑䅁硁䑁䅑兎㉁䑁䅁䅍睁䑁䅁䅍䅁䅁杷允䅁䅁䅑䅁䑁䅁䅷䅁䭁䉁䙫䅁䭁佁䭳䅁䭁佁䭷䅁䉁䅁䅁允䅁䅁䄴杅䅁䑁䅫睍ぁ䑁䅑兎祁䑁䅙杍䅁䅁杷允䅁䅁䅑䅁䑁䅁䅷䅁䭁乁䙕䅁䭁佁䭫䅁䭁䡁䔰䅁䉁䅁䅁允䅁䅁䅕䅁䅁䉁䙃欹䵁䅉䅅䅁䕁䅁䅁睁䵁䅁䅁权噁允䅁权剁䅁䅁权䙁䅁䅁允䅁䅁䅅䅁佁䉁䅑䅁㉁䑁䅧睎㉁䑁䅣䅏祁䑁䅫免䅁䅁杷允䅁䅁䅑䅁䑁䅁䅷䅁䭁䝁䅫䅁䭁䉁䅅䅁䭁䅁䍑䅁䉁䅁䅁允䅁䅁䄴䅆䅁䑁䅙睎㉁䑁䅣杍㕁䑁䅁䅍睁䅁䅁䍄䉁䅁䅁䅂䅁䅁䅍䅄䅁䅁䅯具䅑䅁䅯朵䅯䅁䅯睢䅑䅁䅅䅁䉁䅁䅁杄䵁䅁䅁免畁䑁䅍䅎㑁䅁䅁䍄䉁䅁䅁䅂䅁䅁䅍䅄䅁䅁䅯睵䅑䅁䅯朷䅯䅁䅯䄷䅯䅁䅅䅁䉁䅁䅁兂䅁䅁䅁䕫㑌䅑杷允䅁䅁䅑䅁䑁䅁䅷䅁䭁䑁䉅䅁䭁䅁䍅䅁䭁䅁䍉䅁䉁䅁䅁允䅁䅁䅕䭹㥖戹塑䔳䵁䅉䅅䅁䕁䅁䅁睁䵁䅁䅁权㥁兂䅁权潄权䅁权睂䅂䅁允䅁䅁䅅䅁佁䅁䅯䅁㕁䍁䄴睍穁䅁䅁䍄䉁䅁䅁䅂䅁䅁䅍䅄䅁䅁䅯杚䅕䅁䅯朵䅯䅁䅯兦䅑䅁䅅䅁䉁䅁䅁权䡂䅁䅁䍄䉁䅁䅁䅂䅁䅁䅍䅄䅁䅁䅯村䅅䅁䅯䅂䅁䅁䅯兂䅁䅁䅅䅁䉁䅁䅁兂䅁䅁䅃剴祊兑杷允䅁䅁䅑䅁䑁䅁䅷䅁䭁偁䕍䅁䭁佁䭧䅁䭁佁䭷䅁䉁䅁䅁允䅁䅁䅯睒䅁䅁杷允䅁䅁䅑䅁䑁䅁䅷䅁䭁䉁䅯䅁䭁䉁䅅䅁䭁䅁䍑䅁䉁䅁䅁允䅁䅁䄴䅆䅁䑁䅅兎祁䑁䅍李㉁䑁䅣免祁䅁䅁䍄䉁䅁䅁䅂䅁䅁䅍䅄䅁䅁䅯䅩䅁䅁䅯充䅁䅁䅯兂䅁䅁䅅䅁䉁䅁䅁杄啁䅁䅁睎祁䑁䅕杍穁䑁䅍䅍㉁䑁䅧䅁䵁䅉䅅䅁䕁䅁䅁睁䵁䅁䅁权硄䅂䅁权煄权䅁权睂䅂䅁允䅁䅁䅅䅁䭁䕁䅣䅁䵁䅉䅅䅁䕁䅁䅁睁䵁䅁䅁权䕁兂䅁权瑄权䅁权㙂䅂䅁允䅁䅁䅅䅁䙁乁乎桙奂敏⽷䍄䉁䅁䅁䅂䅁䅁䅍䅄䅁䅁䅯朱䅑䅁䅯权䅁䅁䅯兂䅁䅁䅅䅁䉁䅁䅁兂权楇搯䅊橙䅑杷允䅁䅁䅑䅁䑁䅁䅷䅁䭁䙁䙣䅁䭁佁䬴䅁䭁佁䭷䅁䉁䅁䅁允䅁䅁䅕䅁䅁䅁奂〲䵁䅉䅅䅁䕁䅁䅁睁䵁䅁䅁权啁兂䅁权浄权䅁权䑃䅂䅁允䅁䅁䅅䅁佁䅁䅷䅁㉁䍁䄴李ぁ䑁䅍䅁䵁䅉䅅䅁䑁䅁䅁睁䵁䅁䅁权佃䅂䅁权捁杂䅁允䅁䅁䅅䅁䭁䵁䜸䅁䵁䅉䅅䅁䕁䅁䅁睁䵁䅁䅁权剃兂䅁权浄权䅁权療䅂䅁允䅁䅁䅅䅁佁䅁䅷䅁ぁ䍁䄴杍㉁䑁䅍䅁䵁䅉䅅䅁䕁䅁䅁睁䵁䅁䅁权呃䅂䅁权湄权䅁权硂䅂䅁允䅁䅁䅅䅁䙁䡁䅴桫橓桍䅆䍄䉁䅁䅁䅂䅁䅁䅍䅄䅁䅁䅯术䅑䅁䅯朵䅯䅁䅯来䅑䅁䅅䅁䉁䅁䅁杄䵁䅁䅁䅍畁䑁䅫兏硁䅁䅁䍄䉁䅁䅁䅂䅁䅁䅍䅄䅁䅁䅯睹䅕䅁䅯朶䅯䅁䅯兣䅑䅁䅅䅁䉁䅁䅁杄䵁䅁䅁䅎畁䑁䅅李穁䅁䅁䍄䉁䅁䅁䅂䅁䅁䅍䅄䅁䅁䅯睳䅑䅁䅯眶䅯䅁䅯兢䅑䅁䅅䅁䉁䅁䅁杄啁䅁䅁免㍁䑁䅁䅎穁䑁䅑䅍睁䑁䅁䅁䵁䅉䅅䅁䕁䅁䅁睁䵁䅁䅁权㕁兂䅁权潄权䅁权獄权䅁允䅁䅁䅅䅁佁䅁䄴䅁硁䑁䅙杌㑁䑁䅉兎䅁䅁杷允䅁䅁䅑䅁䑁䅁䅷䅁䭁乁䙫䅁䭁佁䬰䅁䭁佁䭷䅁䉁䅁䅁允䅁䅁䅕歬䱏佢㝦吵䴸䅉䅅䅁䕁䅁䅁睁䵁䅁䅁权橁睄䅁权畄权䅁权獄权䅁允䅁䅁䅅䅁䙁䅁䅁䅁䅁瘫䅬䍄䉁䅁䅁䅂䅁䅁䅍䅄䅁䅁䅯杶䅕䅁䅯儷䅯䅁䅯全䅑䅁䅅䅁䉁䅁䅁兂佁扌摋㘷奣䅑杷允䅁䅁䅑䅁䑁䅁䅷䅁䭁䭁䙍䅁䭁佁䬴䅁䭁䥁䕍䅁䉁䅁䅁允䅁䅁䅕䅁䅁䩁㡹䕆䵅䅉䅅䅁䕁䅁䅁睁䵁䅁䅁权㑁兂䅁权牄权䅁权瑂䅂䅁允䅁䅁䅅䅁佁䉁䅑䅁硁䑁䅁䅍祁䑁䅫兏㍁䑁䅅李䅁䅁杷允䅁䅁䅑䅁䑁䅁䅷䅁䭁佁䅅䅁䭁䅁䅑䅁䭁䅁䅕䅁䉁䅁䅁允䅁䅁䅕䅁䅁䕁䡊䕦䵅䅉䅅䅁䕁䅁䅁睁䵁䅁䅁权䵁杂䅁权煄权䅁权睂䅂䅁允䅁䅁䅅䅁佁䅁䅷䅁睁䍁䄴睎㉁䑁䅅䅁䵁䅉䅅䅁䕁䅁䅁睁䵁䅁䅁权㕃允䅁权䭁䅁䅁权䕁杁䅁允䅁䅁䅅䅁䙁䭁睒児塲穑䅎䍄䉁䅁䅁䅂䅁䅁䅍䅄䅁䅁䅯睘䅅䅁䅯允䅉䅁䅯兂䅉䅁䅅䅁䉁䅁䅁兂佂䥴䍱⭹呦䅑杷允䅁䅁䅑䅁䑁䅁䅷䅁䭁䵁䔴䅁䭁佁䭣䅁䭁䥁䕕䅁䉁䅁䅁允䅁䅁䅕䥕堲桢䑊䕋䵁䅉䅅䅁䕁䅁䅁睁䵁䅁䅁权呁䅁䅁权剁䅁䅁权䙁䅁䅁允䅁䅁䅅䅁佁䉁䅑䅁ㅁ䑁䅕睍㕁䑁䅁䅍睁䑁䅁䅍䅁䅁杷允䅁䅁䅑䅁䑁䅁䅷䅁䭁䭁䙷䅁䭁佁䭣䅁䭁䝁䔸䅁䉁䅁䅁允䅁䅁䅕扏䥔牤昶歁䵁䅉䅅䅁䕁䅁䅁睁䵁䅁䅁权⭄䅂䅁权煄权䅁权睂䅂䅁允䅁䅁䅅䅁佁䅁䅷䅁睁䍁䄴睍穁䑁䅍䅁䵁䅉䅅䅁䕁䅁䅁睁䵁䅁䅁权佂兂䅁权畄权䅁权療䅂䅁允䅁䅁䅅䅁䙁䅁䅁䅁䅁䅁䈱䍄䉁䅁䅁睁䅁䅁䅍䅄䅁䅁䅯䅹䅑䅁䅯䅊䅙䅁䅅䅁䉁䅁䅁权湂睂䅁䍄䉁䅁䅁睁䅁䅁䅍䅄䅁䅁䅯儴䅑䅁䅯杊䅙䅁䅅䅁䉁䅁䅁杄䵁䅁䅁䅏睁䍁䄴杍ぁ䅁䅁䍄䉁䅁䅁䅂䅁䅁䅍䅄䅁䅁䅯睬䅑䅁䅯儶䅯䅁䅯䅣䅑䅁䅅䅁䉁䅁䅁兂䅁䅁䅁䡙䡫兑杷允䅁䅁䅑䅁䑁䅁䅷䅁䭁䑁䘰䅁䭁佁䭳䅁䭁䡁䕯䅁䉁䅁䅁允䅁䅁䄴䅆䅁䑁䅅杍㑁䑁䅙杍㕁䑁䅁䅍睁䅁䅁䍄䉁䅁䅁䅂䅁䅁䅍䅄䅁䅁䅯杬䅑䅁䅯眶䅯䅁䅯睢䅑䅁䅅䅁䉁䅁䅁杄坁䅁䅁免睁䑁䅣兎硁䑁䅙䅎ぁ䑁䅧睎䅁䅁杷允䅁䅁䅑䅁䑁䅁䅷䅁䭁䭁䙑䅁䭁佁䭣䅁䭁䝁䔰䅁䉁䅁䅁允䅁䅁䅕余兘瑉㕶歄䵁䅉䅅䅁䕁䅁䅁睁䵁䅁䅁权卂兂䅁权灄权䅁权睂䅂䅁允䅁䅁䅅䅁䙁䅁䅁䅁䅂⼫䄵䍄䉁䅁䅁䅂䅁䅁䅍䅄䅁䅁䅯䅩䅕䅁䅯䄶䅯䅁䅯睢䅑䅁䅅䅁䉁䅁䅁杄佁䅁䅁杍㑁䍁䄴䅏㑁䑁䅑䅁䵁䅉䅅䅁䕁䅁䅁睁䵁䅁䅁权睂䅁䅁权䭁䅁䅁权䙁䅁䅁允䅁䅁䅅䅁䙁䉁䕫杖琴杳䅤䍄䉁䅁䅁䅂䅁䅁䅍䅄䅁䅁䅯眯䅕䅁䅯朵䅯䅁䅯䅣䅑䅁䅅䅁䉁䅁䅁权䡂䅁䅁䍄䉁䅁䅁䅂䅁䅁䅍䅄䅁䅁䅯儲䅅䅁䅯䅂䅁䅁䅯兂䅁䅁䅅䅁䉁䅁䅁兂䅁䅁䅁欯桂兑杷允䅁䅁䅑䅁䑁䅁䅷䅁䭁䅁䝣䅁䭁佁䬴䅁䭁佁䭷䅁䉁䅁䅁允䅁䅁䅕䅁䅁偁慄欸䵁䅉䅅䅁䕁䅁䅁睁䵁䅁䅁权睄䅂䅁权湄权䅁权睂䅂䅁允䅁䅁䅅䅁䙁䡁灮橊䥅佲⽁䍄䉁䅁䅁䅂䅁䅁䅍䅄䅁䅁䅯睯䅅䅁䅯允䅉䅁䅯兂䅉䅁䅅䅁䉁䅁䅁兂䉄瑪唴敒橲䅑杷允䅁䅁䅑䅁䑁䅁䅷䅁䭁䩁䄴䅁䭁䅁䍅䅁䭁䅁䍉䅁䉁䅁䅁允䅁䅁䅕佮潵佋歙䕸䵁䅉䅅䅁䕁䅁䅁睁䵁䅁䅁权䵂䅁䅁权剁䅁䅁权䙁䅁䅁允䅁䅁䅅䅁佁䉁䅑䅁硁䑁䅉兏㕁䑁䅫䅏ぁ䑁䅁䅍䅁䅁杷允䅁䅁䅍䅁䑁䅁䅷䅁䭁䥁䘰䅁䭁䍁䝙䅁䉁䅁䅁允䅁䅁䄴䅄䅁䑁䅣䅎畁䑁䅙睍䅁䅁杷允䅁䅁䅑䅁䑁䅁䅷䅁䭁偁䉍䅁䭁䅁䍅䅁䭁䅁䍕䅁䉁䅁䅁允䅁䅁䅕摘歋牖⽕䔴䵁䅉䅅䅁䕁䅁䅁睁䵁䅁䅁权穄允䅁权䉁杁䅁权䑁杁䅁允䅁䅁䅅䅁䙁佁㠵㝐噘摋䄹䍄䉁䅁䅁䅂䅁䅁䅍䅄䅁䅁䅯兵䅑䅁䅯朵䅯䅁䅯睧䅑䅁䅅䅁䉁䅁䅁杄䵁䅁䅁免畁䑁䅅睎穁䅁䅁䍄䉁䅁䅁䅂䅁䅁䅍䅄䅁䅁䅯眫䅕䅁䅯眶䅯䅁䅯全䅑䅁䅅䅁䉁䅁䅁杄十䅁䅁䅎ㅁ䑁䅍䅍睁䑁䅁䅍睁䅁䅁䍄䉁䅁䅁䅂䅁䅁䅍䅄䅁䅁䅯眫䅕䅁䅯䄶䅯䅁䅯䄷䅯䅁䅅䅁䉁䅁䅁杄佁䅁䅁免ㅁ䍁䄴䅎睁䑁䅫䅁䵁䅉䅅䅁䕁䅁䅁睁䵁䅁䅁权㡃允䅁权䕁䅁䅁权䕁杁䅁允䅁䅁䅅䅁䙁䅁䅁䅁睁䑸䉂䍄䉁䅁䅁䅂䅁䅁䅍䅄䅁䅁䅯兆䅁䅁䅯䅂䅁䅁䅯兂䅁䅁䅅䅁䉁䅁䅁兂䅁䅁䅁剃呚兑杷允䅁䅁䅑䅁䑁䅁䅷䅁䭁䝁䉷䅁䭁䅁䅑䅁䭁䅁䅕䅁䉁䅁䅁允䅁䅁䅕䅁䅁䱑丳啯䵅䅉䅅䅁䕁䅁䅁睁䵁䅁䅁权瑄兂䅁权浄权䅁权睂䅂䅁允䅁䅁䅅䅁佁䅁䅷䅁睁䍁䄴睍祁䑁䅑䅁䵁䅉䅅䅁䑁䅁䅁睁䵁䅁䅁权牃䅂䅁权歁杂䅁允䅁䅁䅅䅁䭁䵁偙䅁䵁䅉䅅䅁䕁䅁䅁睁䵁䅁䅁权浄允䅁权䕁䅁䅁权䙁䅁䅁允䅁䅁䅅䅁䙁䅁䅁䅁㡂䘵䉸䍄䉁䅁䅁䅂䅁䅁䅍䅄䅁䅁䅯兩䅕䅁䅯朵䅯䅁䅯兦䅑䅁䅅䅁䉁䅁䅁杄䵁䅁䅁睍畁䑁䅅李㉁䅁䅁䍄䉁䅁䅁䅂䅁䅁䅍䅄䅁䅁䅯睩䅑䅁䅯䄶䅯䅁䅯兦䅑䅁䅅䅁䉁䅁䅁杄佁䅁䅁免穁䍁䄴䅍㕁䑁䅙䅁䵁䅉䅅䅁䕁䅁䅁睁䵁䅁䅁权㉃䅂䅁权灄权䅁权硂䅂䅁允䅁䅁䅅䅁䙁䅁䅁䅁睁晓䅆䍄䉁䅁䅁䅂䅁䅁䅍䅄䅁䅁䅯䅃䅁䅁䅯允䅉䅁䅯兂䅉䅁䅅䅁䉁䅁䅁兂呃浢祸㝙慔䅑杷允䅁䅁䅑䅁䑁䅁䅷䅁䭁䅁䉣䅁䭁䅁䍅䅁䭁䅁䍉䅁䉁䅁䅁允䅁䅁䅕㝗浪呢穆唸䵁䅉䅅䅁䕁䅁䅁睁䵁䅁䅁权䍁允䅁权䉁杁䅁权䙁杁䅁允䅁䅁䅅䅁䙁䝁䨹昷敭⽑䅒䍄䉁䅁䅁䅂䅁䅁䅍䅄䅁䅁䅯杁䅅䅁䅯允䅉䅁䅯睁䅉䅁䅅䅁䉁䅁䅁兂乂塡噫㥹浔䅑杷允䅁䅁䅑䅁䑁䅁䅷䅁䭁偁䙣䅁䭁佁䭙䅁䭁䡁䕯䅁䉁䅁䅁允䅁䅁䄴䅄䅁䑁䅅杌睁䑁䅍睍䅁䅁杷允䅁䅁䅑䅁䑁䅁䅷䅁䭁䙁䘰䅁䭁佁䬴䅁䭁䡁䕯䅁䉁䅁䅁允䅁䅁䅕䅁䅁䭁䱃啂䵅䅉䅅䅁䑁䅁䅁睁䵁䅁䅁权䡁兂䅁权慁杂䅁允䅁䅁䅅䅁䭁䕁䝳䅁䵁䅉䅅䅁䕁䅁䅁睁䵁䅁䅁权䍂兂䅁权瑄权䅁权䙃䅂䅁允䅁䅁䅅䅁䙁䅁䉶剔䅉㡤⽫䍄䉁䅁䅁䅂䅁䅁䅍䅄䅁䅁䅯杄䅙䅁䅯朷䅯䅁䅯兦䅑䅁䅅䅁䉁䅁䅁兂䅁䅁䅁䜫堰兑杷允䅁䅁䅑䅁䑁䅁䅷䅁䭁䑁䘸䅁䭁佁䭣䅁䭁䝁䔸䅁䉁䅁䅁允䅁䅁䅕扉祂䩡瑇歉䵁䅉䅅䅁䕁䅁䅁睁䵁䅁䅁权䩃兂䅁权煄权䅁权睂䅂䅁允䅁䅁䅅䅁佁䅁䅷䅁祁䍁䄴李㍁䑁䅍䅁䵁䅉䅅䅁䕁䅁䅁睁䵁䅁䅁权㥃兂䅁权湄权䅁权療䅂䅁允䅁䅁䅅䅁䙁䥁堲桢䑋䍑䅊䍄䉁䅁䅁䅂䅁䅁䅍䅄䅁䅁䅯兡䅕䅁䅯朷䅯䅁䅯兦䅑䅁䅅䅁䉁䅁䅁兂䅁䅁䅁䭦剁兑杷允䅁䅁䅑䅁䑁䅁䅷䅁䭁䥁䕫䅁䭁佁䭳䅁䭁䡁䕁䅁䉁䅁䅁允䅁䅁䄴杅䅁䑁䅑睎硁䑁䅍兏硁䑁䅍杍䅁䅁杷允䅁䅁䅑䅁䑁䅁䅷䅁䭁䥁䕷䅁䭁佁䭳䅁䭁䥁䕕䅁䉁䅁䅁允䅁䅁䄴杅䅁䑁䅧免祁䑁䅍免ㅁ䑁䅅睍䅁䅁杷允䅁䅁䅑䅁䑁䅁䅷䅁䭁䡁䙫䅁䭁佁䭙䅁䭁䥁䕍䅁䉁䅁䅁允䅁䅁䄴䅄䅁䑁䅅杌硁䑁䅑兎䅁䅁杷允䅁䅁䅑䅁䑁䅁䅷䅁䭁䅁䝧䅁䭁佁䭯䅁䭁䡁䔰䅁䉁䅁䅁允䅁䅁䄴䅄䅁䑁䅁杌祁䑁䅍䅎䅁䅁杷允䅁䅁䅑䅁䑁䅁䅷䅁䭁䡁䙉䅁䭁佁䭧䅁䭁䥁䕍䅁䉁䅁䅁允䅁䅁䄴䅄䅁䑁䅑杌㉁䑁䅙䅎䅁䅁杷允䅁䅁䅑䅁䑁䅁䅷䅁䭁䉁䙧䅁䭁佁䭫䅁䭁䥁䕕䅁䉁䅁䅁允䅁䅁䅕䅁䅁䅁㍂欫䵁䅉䅅䅁䕁䅁䅁睁䵁䅁䅁权摁允䅁权䉁杁䅁权䙁杁䅁允䅁䅁䅅䅁䙁䥁㕹睡噮兄䉊䍄䉁䅁䅁䅂䅁䅁䅍䅄䅁䅁䅯睎䅅䅁䅯允䅉䅁䅯兂䅉䅁䅅䅁䉁䅁䅁兂楂癦杉匶剐䅑杷允䅁䅁䅑䅁䑁䅁䅷䅁䭁乁䈸䅁䭁䅁䍅䅁䭁䅁䍕䅁䉁䅁䅁允䅁䅁䅕栱潃乷䡑欳䵁䅉䅅䅁䑁䅁䅁睁䵁䅁䅁权牄兂䅁权歁杂䅁允䅁䅁䅅䅁䭁䑁偑䅁䵁䅉䅅䅁䕁䅁䅁睁䵁䅁䅁权䭄䅂䅁权湄权䅁权睂䅂䅁允䅁䅁䅅䅁䙁䙁㕧䵴㉨楦䅖䍄䉁䅁䅁䅂䅁䅁䅍䅄䅁䅁䅯睯䅅䅁䅯允䅉䅁䅯睁䅉䅁䅅䅁䉁䅁䅁兂㍁䤲㝊䵫婘䅑杷允䅁䅁䅑䅁䑁䅁䅷䅁䭁䭁䙯䅁䭁佁䭳䅁䭁䡁䕁䅁䉁䅁䅁允䅁䅁䄴杅䅁䑁䅙免ㅁ䑁䅙兏ㅁ䑁䅑兏䅁䅁杷允䅁䅁䅑䅁䑁䅁䅷䅁䭁䉁䙯䅁䭁䉁䜸䅁䭁䍁䝁䅁䉁䅁䅁允䅁䅁䅯䅔䅙䅁杷允䅁䅁䅑䅁䑁䅁䅷䅁䭁䅁䝫䅁䭁佁䭙䅁䭁䝁䔸䅁䉁䅁䅁允䅁䅁䄴䅄䅁䑁䅑杌穁䑁䅅睍䅁䅁杷允䅁䅁䅑䅁䑁䅁䅷䅁䭁佁䕍䅁䭁佁䭧䅁䭁䡁䕅䅁䉁䅁䅁允䅁䅁䄴䅄䅁䑁䅅杍畁䑁䅍兏䅁䅁杷允䅁䅁䅑䅁䑁䅁䅷䅁䭁䉁䅍䅁䭁䅁䍅䅁䭁䅁䍕䅁䉁䅁䅁允䅁䅁䅕ㅔ㡔䡫㥺䔫䵁䅉䅅䅁䕁䅁䅁睁䵁䅁䅁权㝄兂䅁权牄权䅁权獄权䅁允䅁䅁䅅䅁佁䉁䅉䅁ぁ䑁䅉睎睁䑁䅁䅍睁䑁䅁䅁䵁䅉䅅䅁䕁䅁䅁睁䵁䅁䅁权卄䅂䅁权浄权䅁权䑃䅂䅁允䅁䅁䅅䅁佁䅁䅷䅁睁䍁䄴兎㉁䑁䅉䅁䵁䅉䅅䅁䕁䅁䅁睁䵁䅁䅁权剂兂䅁权浄权䅁权療䅂䅁允䅁䅁䅅䅁佁䅁䅷䅁睁䍁䄴李㍁䑁䅧䅁䵁䅉䅅䅁䕁䅁䅁睁䵁䅁䅁权䙁杂䅁权湄权䅁权䑃䅂䅁允䅁䅁䅅䅁䙁䙁㘶兓䍷硋䅸䍄䉁䅁䅁睁䅁䅁䅍䅄䅁䅁䅯䄯䅕䅁䅯杈䅙䅁䅅䅁䉁䅁䅁权䱄杂䅁䍄䉁䅁䅁䅂䅁䅁䅍䅄䅁䅁䅯眰䅑䅁䅯䄶䅯䅁䅯兢䅑䅁䅅䅁䉁䅁䅁杄䵁䅁䅁䅎ぁ䍁䄴䅍㉁䅁䅁䍄䉁䅁䅁䅂䅁䅁䅍䅄䅁䅁䅯䅩䅅䅁䅯充䅁䅁䅯兂䅁䅁䅅䅁䉁䅁䅁杄啁䅁䅁杍穁䑁䅁睎睁䑁䅁䅍睁䑁䅁䅁䵁䅉䅅䅁䕁䅁䅁睁䵁䅁䅁权捁兂䅁权浄权䅁权䑃䅂䅁允䅁䅁䅅䅁佁䅁䅷䅁祁䍁䄴李ㅁ䑁䅣䅁䵁䅉䅅䅁䕁䅁䅁睁䵁䅁䅁权杄允䅁权剁䅁䅁权䙁䅁䅁允䅁䅁䅅䅁佁䉁䅑䅁硁䑁䅅兏㉁䑁䅫兏ㅁ䑁䅁䅍䅁䅁杷允䅁䅁䅑䅁䑁䅁䅷䅁䭁佁䉅䅁䭁䉁䅅䅁䭁䅁䅕䅁䉁䅁䅁允䅁䅁䄴䅆䅁䑁䅉䅍㑁䑁䅁䅍睁䑁䅁䅍睁䅁䅁䍄䉁䅁䅁䅂䅁䅁䅍䅄䅁䅁䅯䅖䅁䅁䅯允䅉䅁䅯杁䅉䅁䅅䅁䉁䅁䅁兂楄㍷敁䍓呦䅑杷允䅁䅁䅑䅁䑁䅁䅷䅁䭁佁䕕䅁䭁佁䭯䅁䭁䡁䕯䅁䉁䅁䅁允䅁䅁䅯睒䅁䅁杷允䅁䅁䅑䅁䑁䅁䅷䅁䭁乁䙧䅁䭁佁䭧䅁䭁䥁䕍䅁䉁䅁䅁允䅁䅁䄴杄䅁䑁䅅免畁䑁䅁䅎㑁䅁䅁䍄䉁䅁䅁䅂䅁䅁䅍䅄䅁䅁䅯兂䅙䅁䅯儶䅯䅁䅯睧䅑䅁䅅䅁䉁䅁䅁兂䅁䅁䅁䝳十兑杷允䅁䅁䅑䅁䑁䅁䅷䅁䭁䉁䉷䅁䭁䅁䅑䅁䭁䅁䍑䅁䉁䅁䅁允䅁䅁䅕䅁䅁䵁睓歕䵅䅉䅅䅁䕁䅁䅁睁䵁䅁䅁权敃兂䅁权煄权䅁权䙃䅂䅁允䅁䅁䅅䅁佁䅁䅷䅁睁䍁䄴睎硁䑁䅅䅁䵁䅉䅅䅁䕁䅁䅁睁䵁䅁䅁权奄兂䅁权潄权䅁权瑂䅂䅁允䅁䅁䅅䅁佁䅁䄴䅁瑁䑁䅑杌㑁䑁䅑䅎䅁䅁杷允䅁䅁䅑䅁䑁䅁䅷䅁䭁䝁䙫䅁䭁佁䭙䅁䭁䡁䔰䅁䉁䅁䅁允䅁䅁䄴䅄䅁䑁䅅杌㍁䑁䅫睍䅁䅁杷允䅁䅁䅑䅁䑁䅁䅷䅁䭁偁䕑䅁䭁佁䭯䅁䭁䥁䕍䅁䉁䅁䅁允䅁䅁䄴䅄䅁䑁䅅杌祁䑁䅅睍䅁䅁杷允䅁䅁䅑䅁䑁䅁䅷䅁䭁䅁䙫䅁䭁佁䭳䅁䭁䡁䕯䅁䉁䅁䅁允䅁䅁䄴䅆䅁䑁䅅兎睁䑁䅣䅏ㅁ䑁䅉兎㍁䅁䅁䍄䉁䅁䅁䅂䅁䅁䅍䅄䅁䅁䅯兆䅁䅁䅯䅂䅁䅁䅯䅂䅉䅁䅅䅁䉁䅁䅁兂䅁䅁䅁䠷失兑杷允䅁䅁䅑䅁䑁䅁䅷䅁䭁䡁䅷䅁䭁䉁䅅䅁䭁䅁䍑䅁䉁䅁䅁允䅁䅁䄴䅆䅁䑁䅍睎ㅁ䑁䅁䅍睁䑁䅁䅍睁䅁䅁䍄䉁䅁䅁䅂䅁䅁䅍䅄䅁䅁䅯兊䅕䅁䅯朶䅯䅁䅯全䅑䅁䅅䅁䉁䅁䅁杄䭁䅁䅁杍畁䑁䅁兏䅁䅁杷允䅁䅁䅑䅁䑁䅁䅷䅁䭁佁䙫䅁䭁佁䭯䅁䭁䡁䕯䅁䉁䅁䅁允䅁䅁䄴䅄䅁䑁䅅杌穁䑁䅉杍䅁䅁杷允䅁䅁䅑䅁䑁䅁䅷䅁䭁䅁䝁䅁䭁佁䬰䅁䭁䥁䕍䅁䉁䅁䅁允䅁䅁䅕楁䡵瑆佮㜯䴸䅉䅅䅁䕁䅁䅁睁䵁䅁䅁权㡃䅂䅁权牄权䅁权療䅂䅁允䅁䅁䅅䅁佁䉁䅑䅁祁䑁䅣睎㉁䑁䅍兎㍁䑁䅫䅍䅁䅁杷允䅁䅁䅍䅁䑁䅁䅷䅁䭁䭁䕑䅁䭁䉁䜴䅁䉁䅁䅁允䅁䅁䅯杫䅙䅁杷允䅁䅁䅍䅁䑁䅁䅷䅁䭁䱁䕫䅁䭁䉁䝯䅁䉁䅁䅁允䅁䅁䅯兌䅙䅁杷允䅁䅁䅑䅁䑁䅁䅷䅁䭁乁䕙䅁䭁佁䭙䅁䭁䝁䔸䅁䉁䅁䅁允䅁䅁䄴䅄䅁䑁䅅杌㕁䑁䅫兏䅁䅁杷允䅁䅁䅑䅁䑁䅁䅷䅁䭁䉁䝑䅁䭁䉁䜸䅁䭁䍁䝁䅁䉁䅁䅁允䅁䅁䅯東䅧䅁杷允䅁䅁䅑䅁䑁䅁䅷䅁䭁乁䕙䅁䭁佁䭫䅁䭁䥁䕍䅁䉁䅁䅁允䅁䅁䅕䅁䅁䝁摄う䵅䅉䅅䅁䕁䅁䅁睁䵁䅁䅁权扃䅂䅁权牄权䅁权㙂䅂䅁允䅁䅁䅅䅁佁䉁䅑䅁硁䑁䅙䅏㕁䑁䅉睎睁䑁䅁䅍䅁䅁杷允䅁䅁䅑䅁䑁䅁䅷䅁䭁䉁䈴䅁䭁䅁䍅䅁䭁䅁䍕䅁䉁䅁䅁允䅁䅁䅕兊䠲䥃卣〫䵁䅉䅅䅁䕁䅁䅁睁䵁䅁䅁权歄允䅁权䭁䅁䅁权䕁杁䅁允䅁䅁䅅䅁䙁䑁䬰㘱睎剶䅴䍄䉁䅁䅁䅂䅁䅁䅍䅄䅁䅁䅯䅶䅑䅁䅯朵䅯䅁䅯䅣䅑䅁䅅䅁䉁䅁䅁杄䵁䅁䅁免畁䑁䅍睎㉁䅁䅁䍄䉁䅁䅁䅂䅁䅁䅍䅄䅁䅁䅯杬䅕䅁䅯朵䅯䅁䅯睧䅑䅁䅅䅁䉁䅁䅁杄䵁䅁䅁免畁䑁䅕李㕁䅁䅁䍄䉁䅁䅁䅂䅁䅁䅍䅄䅁䅁䅯朳䅕䅁䅯䄶䅯䅁䅯来䅑䅁䅅䅁䉁䅁䅁杄佁䅁䅁杍祁䍁䄴李睁䑁䅫䅁䵁䅉䅅䅁䕁䅁䅁睁䵁䅁䅁权獂䅁䅁权䭁䅁䅁权䙁䅁䅁允䅁䅁䅅䅁䙁䕁㍷啩杆印䅂䍄䉁䅁䅁䅂䅁䅁䅍䅄䅁䅁䅯睄䅅䅁䅯权䅁䅁䅯兂䅁䅁䅅䅁䉁䅁䅁兂㉄䙋偹癷獘睐杷允䅁䅁䅑䅁䑁䅁䅷䅁䭁䙁䙷䅁䭁佁䭳䅁䭁䥁䕍䅁䉁䅁䅁允䅁䅁䄴杅䅁䑁䅙兎祁䑁䅫䅏睁䑁䅧兎䅁䅁杷允䅁䅁䅑䅁䑁䅁䅷䅁䭁佁䙫䅁䭁佁䭳䅁䭁䥁䕕䅁䉁䅁䅁允䅁䅁䄴䅆䅁䑁䅅䅎穁䑁䅫杍㑁䑁䅙䅍ㅁ䅁䅁䍄䉁䅁䅁䅂䅁䅁䅍䅄䅁䅁䅯眶䅕䅁䅯䄶䅯䅁䅯兢䅑䅁䅅䅁䉁䅁䅁杄䵁䅁䅁睍畁䑁䅑䅏硁䅁䅁䍄䉁䅁䅁䅂䅁䅁䅍䅄䅁䅁䅯兦䅕䅁䅯朷䅯䅁䅯䅣䅑䅁䅅䅁䉁䅁䅁兂䅁䅁䅁䔲㑙兑杷允䅁䅁䅑䅁䑁䅁䅷䅁䭁䱁䙑䅁䭁佁䭯䅁䭁䡁䔰䅁䉁䅁䅁允䅁䅁䄴䅄䅁䑁䅁杌㉁䑁䅁杍䅁䅁杷允䅁䅁䅑䅁䑁䅁䅷䅁䭁䉁䝉䅁䭁佁䭣䅁䭁䡁䔰䅁䉁䅁䅁允䅁䅁䅕㍃杫氯㑄稸䴸䅉䅅䅁䕁䅁䅁睁䵁䅁䅁权敃䅂䅁权灄权䅁权硂䅂䅁允䅁䅁䅅䅁䙁䅁䅁䅁杂偔䅒䍄䉁䅁䅁䅂䅁䅁䅍䅄䅁䅁䅯杁䅙䅁䅯眵䅯䅁䅯兦䅑䅁䅅䅁䉁䅁䅁兂潃歸㍳啩呅䅑杷允䅁䅁䅑䅁䑁䅁䅷䅁䭁䭁䙷䅁䭁佁䭙䅁䭁䡁䕅䅁䉁䅁䅁允䅁䅁䄴权䅁䑁䅅杌ぁ䑁䅙䅁䵁䅉䅅䅁䕁䅁䅁睁䵁䅁䅁权煄兂䅁权瑄权䅁权睂䅂䅁允䅁䅁䅅䅁䙁䥁䌯匹捨⽪⽉䍄䉁䅁䅁䅂䅁䅁䅍䅄䅁䅁䅯杊䅕䅁䅯朷䅯䅁䅯兢䅑䅁䅅䅁䉁䅁䅁兂䅁䅁䅁䭮娴具杷允䅁䅁䅑</t>
  </si>
  <si>
    <t>䅁䑁䅁䅷䅁䭁䵁䘴䅁䭁佁䭧䅁䭁䥁䕕䅁䉁䅁䅁允䅁䅁䄴䅄䅁䑁䅧杌ぁ䑁䅅䅏䅁䅁杷允䅁䅁䅑䅁䑁䅁䅷䅁䭁䱁䕙䅁䭁佁䭯䅁䭁佁䭷䅁䉁䅁䅁允䅁䅁䄴䅄䅁䑁䅁杌㍁䑁䅍免䅁䅁杷允䅁䅁䅑䅁䑁䅁䅷䅁䭁乁䙙䅁䭁佁䭣䅁䭁䝁䔸䅁䉁䅁䅁允䅁䅁䅕杓䍷㑋坣䕈䵁䅉䅅䅁䕁䅁䅁睁䵁䅁䅁权穁兂䅁权畄权䅁权硂䅂䅁允䅁䅁䅅䅁䙁䅁䅁䅁睁剂䉆䍄䉁䅁䅁䅂䅁䅁䅍䅄䅁䅁䅯杖䅕䅁䅯䄶䅯䅁䅯睢䅑䅁䅅䅁䉁䅁䅁杄佁䅁䅁免ぁ䍁䄴睍ㅁ䑁䅙䅁䵁䅉䅅䅁䕁䅁䅁睁䵁䅁䅁权㉃兂䅁权浄权䅁权㥂䅂䅁允䅁䅁䅅䅁佁䅁䅷䅁ㅁ䍁䄴免㑁䑁䅍䅁䵁䅉䅅䅁䕁䅁䅁睁䵁䅁䅁权㥃䅁䅁权䉁杁䅁权䑁杁䅁允䅁䅁䅅䅁䙁䵁歫剘獊甴䅬䍄䉁䅁䅁睁䅁䅁䅍䅄䅁䅁䅯眷䅕䅁䅯䅈䅙䅁䅅䅁䉁䅁䅁权煁睂䅁䍄䉁䅁䅁䅂䅁䅁䅍䅄䅁䅁䅯杣䅕䅁䅯儷䅯䅁䅯䄷䅯䅁䅅䅁䉁䅁䅁兂㝁〳丫㉬㠷睐杷允䅁䅁䅑䅁䑁䅁䅷䅁䭁䕁䙉䅁䭁佁䭳䅁䭁䡁䕁䅁䉁䅁䅁允䅁䅁䄴杅䅁䑁䅉睍祁䑁䅣兎㕁䑁䅅兎䅁䅁杷允䅁䅁䅍䅁䑁䅁䅷䅁䭁䙁䙣䅁䭁䉁䝧䅁䉁䅁䅁允䅁䅁䅯兇䅙䅁杷允䅁䅁䅑䅁䑁䅁䅷䅁䭁䝁䉁䅁䭁䉁䅅䅁䭁䅁䍑䅁䉁䅁䅁允䅁䅁䄴䅆䅁䑁䅣䅎㕁䑁䅁䅍睁䑁䅁䅍睁䅁䅁䍄䉁䅁䅁䅂䅁䅁䅍䅄䅁䅁䅯眷䅁䅁䅯充䅁䅁䅯兂䅁䅁䅅䅁䉁䅁䅁杄啁䅁䅁免硁䑁䅍䅍睁䑁䅁䅍睁䑁䅁䅁䵁䅉䅅䅁䕁䅁䅁睁䵁䅁䅁权牄兂䅁权浄权䅁权瑂䅂䅁允䅁䅁䅅䅁佁䅁䅯䅁ぁ䍁䄴睎㉁䅁䅁䍄䉁䅁䅁䅂䅁䅁䅍䅄䅁䅁䅯杹䅁䅁䅯允䅉䅁䅯杁䅉䅁䅅䅁䉁䅁䅁兂扃杪畂桘偄䅑杷允䅁䅁䅑䅁䑁䅁䅷䅁䭁偁䉫䅁䭁䉁䅅䅁䭁䅁䍑䅁䉁䅁䅁允䅁䅁䄴䅆䅁䑁䅅李穁䑁䅍睍㑁䑁䅫䅍㕁䅁䅁䍄䉁䅁䅁䅂䅁䅁䅍䅄䅁䅁䅯睱䅑䅁䅯䄶䅯䅁䅯兦䅑䅁䅅䅁䉁䅁䅁杄佁䅁䅁免㑁䍁䄴䅎㕁䑁䅅䅁䵁䅉䅅䅁䕁䅁䅁睁䵁䅁䅁权啃兂䅁权煄权䅁权㙂䅂䅁允䅁䅁䅅䅁佁䅁䅷䅁硁䍁䄴免穁䑁䅣䅁䵁䅉䅅䅁䑁䅁䅁睁䵁䅁䅁权橂兂䅁权捁杂䅁允䅁䅁䅅䅁䭁佁䝷䅁䵁䅉䅅䅁䕁䅁䅁睁䵁䅁䅁权元䅂䅁权牄权䅁权硂䅂䅁允䅁䅁䅅䅁佁䉁䅙䅁硁䑁䅉兏睁䑁䅫睍㍁䑁䅕䅏ㅁ䅁䅁䍄䉁䅁䅁䅂䅁䅁䅍䅄䅁䅁䅯睥䅅䅁䅯允䅉䅁䅯杁䅉䅁䅅䅁䉁䅁䅁兂䉃ㄯ牉浯䄳䅑杷允䅁䅁䅍䅁䑁䅁䅷䅁䭁乁䙕䅁䭁䉁䝷䅁䉁䅁䅁允䅁䅁䅯兑䅙䅁杷允䅁䅁䅑䅁䑁䅁䅷䅁䭁䭁䅅䅁䭁䉁䅅䅁䭁䅁䅕䅁䉁䅁䅁允䅁䅁䄴䅆䅁䑁䅧䅎祁䑁䅁䅍睁䑁䅁䅍睁䅁䅁䍄䉁䅁䅁䅂䅁䅁䅍䅄䅁䅁䅯朱䅑䅁䅯儷䅯䅁䅯来䅑䅁䅅䅁䉁䅁䅁兂慃婭婭婭䩮睐杷允䅁䅁䅍䅁䑁䅁䅷䅁䭁䭁䕙䅁䭁䉁䝧䅁䉁䅁䅁允䅁䅁䅯䅦䅙䅁杷允䅁䅁䅑䅁䑁䅁䅷䅁䭁䙁䅅䅁䭁䉁䅅䅁䭁䅁䅕䅁䉁䅁䅁允䅁䅁䄴䅆䅁䑁䅉免㕁䑁䅫睍㑁䑁䅁䅍睁䅁䅁䍄䉁䅁䅁䅂䅁䅁䅍䅄䅁䅁䅯来䅅䅁䅯允䅉䅁䅯杁䅉䅁䅅䅁䉁䅁䅁兂桄剮兮䄴潲䅑杷允䅁䅁䅑䅁䑁䅁䅷䅁䭁䩁䙣䅁䭁佁䭳䅁䭁䥁䕍䅁䉁䅁䅁允䅁䅁䄴杅䅁䑁䅫免ㅁ䑁䅁䅎睁䑁䅕睍䅁䅁杷允䅁䅁䅑䅁䑁䅁䅷䅁䭁䥁䙑䅁䭁佁䭣䅁䭁䡁䕅䅁䉁䅁䅁允䅁䅁䅕噈歰㥏倫歉䵁䅉䅅䅁䕁䅁䅁睁䵁䅁䅁权ㅃ兂䅁权牄权䅁权䑃䅂䅁允䅁䅁䅅䅁佁䉁䅑䅁硁䑁䅅睍ㅁ䑁䅕䅎㕁䑁䅣䅍䅁䅁杷允䅁䅁䅑䅁䑁䅁䅷䅁䭁偁䄴䅁䭁䅁䅯䅁䭁䅁䅕䅁䉁䅁䅁允䅁䅁䅕杖琴灳瘳啂䵁䅉䅅䅁䕁䅁䅁睁䵁䅁䅁权剄允䅁权䭁䅁䅁权䙁䅁䅁允䅁䅁䅅䅁䙁䭁硲欰椱䉅䅨䍄䉁䅁䅁䅂䅁䅁䅍䅄䅁䅁䅯䅧䅅䅁䅯充䅁䅁䅯䅂䅉䅁䅅䅁䉁䅁䅁杄啁䅁䅁李硁䑁䅙免ㅁ䑁䅁䅍睁䑁䅁䅁䵁䅉䅅䅁䕁䅁䅁睁䵁䅁䅁权塄䅂䅁权畄权䅁权䑃䅂䅁允䅁䅁䅅䅁䙁䅁䅁䅁㑁睪䉴䍄䉁䅁䅁䅂䅁䅁䅍䅄䅁䅁䅯免䅅䅁䅯充䅁䅁䅯兂䅁䅁䅅䅁䉁䅁䅁杄十䅁䅁杍ㅁ䑁䅍免硁䑁䅁䅍睁䅁䅁䍄䉁䅁䅁䅂䅁䅁䅍䅄䅁䅁䅯睅䅕䅁䅯朷䅯䅁䅯来䅑䅁䅅䅁䉁䅁䅁兂䅁䅁䅁䝣䝅兑杷允䅁䅁䅑䅁䑁䅁䅷䅁䭁䉁䅣䅁䭁䅁䅑䅁䭁䅁䅕䅁䉁䅁䅁允䅁䅁䅕䅁䅁䕑摃啩䵅䅉䅅䅁䕁䅁䅁睁䵁䅁䅁权慃兂䅁权牄权䅁权獄权䅁允䅁䅁䅅䅁佁䉁䅉䅁穁䑁䅑杍睁䑁䅁䅍睁䑁䅁䅁䵁䅉䅅䅁䕁䅁䅁睁䵁䅁䅁权牁睄䅁权畄权䅁权睂䅂䅁允䅁䅁䅅䅁䙁䅁䅁䅁䅄睵䉰䍄䉁䅁䅁䅂䅁䅁䅍䅄䅁䅁䅯睋䄸䅁䅯朷䅯䅁䅯兣䅑䅁䅅䅁䉁䅁䅁兂䅁䅁䅁䑧䘰兑杷允䅁䅁䅑䅁䑁䅁䅷䅁䭁䅁䝧䅁䭁佁䭯䅁䭁䥁䕍䅁䉁䅁䅁允䅁䅁䄴䅄䅁䑁䅁杌祁䑁䅁免䅁䅁杷允䅁䅁䅍䅁䑁䅁䅷䅁䭁䉁䝍䅁䭁䉁䝷䅁䉁䅁䅁允䅁䅁䅯眹䅙䅁杷允䅁䅁䅑䅁䑁䅁䅷䅁䭁䑁䘸䅁䭁佁䭯䅁䭁䝁䔸䅁䉁䅁䅁允䅁䅁䄴权䅁䑁䅁杌穁䑁䅙䅁䵁䅉䅅䅁䕁䅁䅁睁䵁䅁䅁权時兂䅁权煄权䅁权㙂䅂䅁允䅁䅁䅅䅁佁䅁䅯䅁睁䍁䄴䅏ㅁ䅁䅁䍄䉁䅁䅁䅂䅁䅁䅍䅄䅁䅁䅯䅪䅁䅁䅯允䅉䅁䅯兂䅉䅁䅅䅁䉁䅁䅁兂噂牐塯潣噷兑杷允䅁䅁䅑䅁䑁䅁䅷䅁䭁䥁䅷䅁䭁䅁䍅䅁䭁䅁䍍䅁䉁䅁䅁允䅁䅁䅕瀸塰敯湆䕆䵅䅉䅅䅁䕁䅁䅁睁䵁䅁䅁权楃允䅁权䕁䅁䅁权䙁䅁䅁允䅁䅁䅅䅁䙁䅁䅁䅁灄㉷䉴䍄䉁䅁䅁䅂䅁䅁䅍䅄䅁䅁䅯䅃䅕䅁䅯朵䅯䅁䅯兣䅑䅁䅅䅁䉁䅁䅁杄䵁䅁䅁䅍畁䑁䅙李ㅁ䅁䅁䍄䉁䅁䅁䅂䅁䅁䅍䅄䅁䅁䅯村䅅䅁䅯允䅉䅁䅯兂䅉䅁䅅䅁䉁䅁䅁兂㡂䥩楁癣浐䅑杷允䅁䅁䅑䅁䑁䅁䅷䅁䭁䕁䙙䅁䭁佁䭣䅁䭁䥁䕕䅁䉁䅁䅁允䅁䅁䅕楁䡵瑆佬歌䵁䅉䅅䅁䕁䅁䅁睁䵁䅁䅁权い䅂䅁权畄权䅁权療䅂䅁允䅁䅁䅅䅁䙁䅁䅁䅁䥄杌䉚䍄䉁䅁䅁䅂䅁䅁䅍䅄䅁䅁䅯公䅁䅁䅯权䅁䅁䅯兂䅁䅁䅅䅁䉁䅁䅁兂䕁杖琴灳堰䅑杷允䅁䅁䅑䅁䑁䅁䅷䅁䭁䱁䅣䅁䭁䉁䅅䅁䭁䅁䅕䅁䉁䅁䅁允䅁䅁䄴䅆䅁䑁䅣李睁䑁䅁䅍睁䑁䅁䅍睁䅁䅁䍄䉁䅁䅁䅂䅁䅁䅍䅄䅁䅁䅯术䅑䅁䅯朷䅯䅁䅯兦䅑䅁䅅䅁䉁䅁䅁兂䅁䅁䅁䥧䡄䅑杷允䅁䅁䅑䅁䑁䅁䅷䅁䭁䱁䄰䅁䭁䅁䅯䅁䭁䅁䅕䅁䉁䅁䅁允䅁䅁䅕䡳潊敫㠱稸䴸䅉䅅䅁䕁䅁䅁睁䵁䅁䅁权硃䅂䅁权潄权䅁权睂䅂䅁允䅁䅁䅅䅁佁䅁䅷䅁ぁ䍁䄴兏㉁䑁䅍䅁䵁䅉䅅䅁䕁䅁䅁睁䵁䅁䅁权千䅂䅁权煄权䅁权療䅂䅁允䅁䅁䅅䅁佁䅁䅷䅁硁䍁䄴睍㑁䑁䅫䅁䵁䅉䅅䅁䕁䅁䅁睁䵁䅁䅁权䵃允䅁权䉁杁䅁权䍁杁䅁允䅁䅁䅅䅁䙁䡁婊㑏癃瘵䅆䍄䉁䅁䅁䅂䅁䅁䅍䅄䅁䅁䅯兌䅕䅁䅯朶䅯䅁䅯兣䅑䅁䅅䅁䉁䅁䅁杄䵁䅁䅁免畁䑁䅣䅍㉁䅁䅁䍄䉁䅁䅁睁䅁䅁䅍䅄䅁䅁䅯䅃䅕䅁䅯杈䅙䅁䅅䅁䉁䅁䅁权奁䅃䅁䍄䉁䅁䅁䅂䅁䅁䅍䅄䅁䅁䅯䅃䅙䅁䅯朶䅯䅁䅯来䅑䅁䅅䅁䉁䅁䅁杄䵁䅁䅁䅍畁䑁䅅䅏㍁䅁䅁䍄䉁䅁䅁䅂䅁䅁䅍䅄䅁䅁䅯䅵䅕䅁䅯朶䅯䅁䅯来䅑䅁䅅䅁䉁䅁䅁杄䵁䅁䅁䅍畁䑁䅅睍㕁䅁䅁䍄䉁䅁䅁䅂䅁䅁䅍䅄䅁䅁䅯䄷䅑䅁䅯䄶䅯䅁䅯䅣䅑䅁䅅䅁䉁䅁䅁杄䵁䅁䅁兎畁䑁䅍李㍁䅁䅁䍄䉁䅁䅁䅂䅁䅁䅍䅄䅁䅁䅯儯䅑䅁䅯儷䅯䅁䅯兣䅑䅁䅅䅁䉁䅁䅁兂偄ㄹ橐婰歶睐杷允䅁䅁䅑䅁䑁䅁䅷䅁䭁䕁䙁䅁䭁佁䭧䅁䭁䥁䕕䅁䉁䅁䅁允䅁䅁䄴杄䅁䑁䅅睎畁䑁䅙䅎㍁䅁䅁䍄䉁䅁䅁䅂䅁䅁䅍䅄䅁䅁䅯睦䅕䅁䅯眶䅯䅁䅯来䅑䅁䅅䅁䉁䅁䅁杄十䅁䅁䅎ㅁ䑁䅅䅍睁䑁䅁䅍睁䅁䅁䍄䉁䅁䅁䅂䅁䅁䅍䅄䅁䅁䅯睧䅅䅁䅯权䅁䅁䅯䅂䅉䅁䅅䅁䉁䅁䅁兂浂浚浚浚呙䅑杷允䅁䅁䅑䅁䑁䅁䅷䅁䭁䵁䙑䅁䭁佁䬰䅁䭁䡁䕅䅁䉁䅁䅁允䅁䅁䅕㥳獃䙷灓䐲䴸䅉䅅䅁䕁䅁䅁睁䵁䅁䅁权灁允䅁权剁䅁䅁权䕁杁䅁允䅁䅁䅅䅁佁䉁䅑䅁硁䑁䅕李穁䑁䅣李睁䑁䅁䅍䅁䅁杷允䅁䅁䅑䅁䑁䅁䅷䅁䭁䝁䉯䅁䭁䅁䍅䅁䭁䅁䍕䅁䉁䅁䅁允䅁䅁䅕潈㕡嘰䅵啂䵅䅉䅅䅁䕁䅁䅁睁䵁䅁䅁权剃兂䅁权灄权䅁权獄权䅁允䅁䅁䅅䅁䙁䅁䅁䅁兄⽬䅢䍄䉁䅁䅁䅂䅁䅁䅍䅄䅁䅁䅯条䅅䅁䅯允䅉䅁䅯睁䅉䅁䅅䅁䉁䅁䅁兂奁䥬卲䥡䉯兑杷允䅁䅁䅑䅁䑁䅁䅷䅁䭁偁䕙䅁䭁佁䭙䅁䭁䝁䔸䅁䉁䅁䅁允䅁䅁䄴䅄䅁䑁䅉杌ㅁ䑁䅕杍䅁䅁杷允䅁䅁䅑䅁䑁䅁䅷䅁䭁䍁䙷䅁䭁佁䭧䅁䭁佁䭷䅁䉁䅁䅁允䅁䅁䄴杄䅁䑁䅉䅍畁䑁䅁杍穁䅁䅁䍄䉁䅁䅁䅂䅁䅁䅍䅄䅁䅁䅯䅮䅁䅁䅯允䅉䅁䅯兂䅉䅁䅅䅁䉁䅁䅁兂䩁ㅚ摺湴䙢䅑杷允䅁䅁䅑䅁䑁䅁䅷䅁䭁佁䔴䅁䭁佁䭣䅁䭁䝁䔸䅁䉁䅁䅁允䅁䅁䅕䵴㉨灶愫䕌䵁䅉䅅䅁䕁䅁䅁睁䵁䅁䅁权塄䅂䅁权灄权䅁权療䅂䅁允䅁䅁䅅䅁䙁䅁䅁䅁䅁景䅸䍄䉁䅁䅁䅂䅁䅁䅍䅄䅁䅁䅯䅆䅕䅁䅯儷䅯䅁䅯睧䅑䅁䅅䅁䉁䅁䅁兂ㅃ失煇丳䠸䅑杷允䅁䅁䅑䅁䑁䅁䅷䅁䭁䭁䕑䅁䭁佁䬰䅁䭁䝁䔰䅁䉁䅁䅁允䅁䅁䅕杖琴灳瘳稹䴸䅉䅅䅁䕁䅁䅁睁䵁䅁䅁权祃䅂䅁权瑄权䅁权䑃䅂䅁允䅁䅁䅅䅁䙁佁㐳呹祊睔䅊䍄䉁䅁䅁䅂䅁䅁䅍䅄䅁䅁䅯兔䅕䅁䅯朷䅯䅁䅯䅣䅑䅁䅅䅁䉁䅁䅁兂䅁䅁䅁䐸卑兑杷允䅁䅁䅑䅁䑁䅁䅷䅁䭁䱁䙳䅁䭁佁䭯䅁䭁䝁䔸䅁䉁䅁䅁允䅁䅁䄴䅄䅁䑁䅅杌睁䑁䅅兎䅁䅁杷允䅁䅁䅑䅁䑁䅁䅷䅁䭁偁䙯䅁䭁佁䬴䅁䭁䝁䔰䅁䉁䅁䅁允䅁䅁䅕䅁䅁佁時啂䵅䅉䅅䅁䕁䅁䅁睁䵁䅁䅁权灃允䅁权䭁䅁䅁权䕁杁䅁允䅁䅁䅅䅁䙁䭁䙊癴㥐䉖䅬䍄䉁䅁䅁䅂䅁䅁䅍䅄䅁䅁䅯兮䅑䅁䅯䄶䅯䅁䅯兣䅑䅁䅅䅁䉁䅁䅁权䡂䅁䅁䍄䉁䅁䅁䅂䅁䅁䅍䅄䅁䅁䅯末䅕䅁䅯䄶䅯䅁䅯来䅑䅁䅅䅁䉁䅁䅁杄佁䅁䅁免穁䍁䄴李祁䑁䅙䅁䵁䅉䅅䅁䕁䅁䅁睁䵁䅁䅁权癃䅁䅁权䉁杁䅁权䙁杁䅁允䅁䅁䅅䅁䙁佁睵效㝤伳䅊䍄䉁䅁䅁䅂䅁䅁䅍䅄䅁䅁䅯睤䅕䅁䅯儷䅯䅁䅯睢䅑䅁䅅䅁䉁䅁䅁兂啂㘴扗䍸䱁䅑杷允䅁䅁䅑䅁䑁䅁䅷䅁䭁䅁䝫䅁䭁佁䭯䅁䭁䡁䔰䅁䉁䅁䅁允䅁䅁䄴䅄䅁䑁䅅杌㕁䑁䅣兏䅁䅁杷允䅁䅁䅑䅁䑁䅁䅷䅁䭁䩁䕳䅁䭁佁䭫䅁䭁䡁䕅䅁䉁䅁䅁允䅁䅁䅕䅁䅁䍁奄欫䵁䅉䅅䅁䕁䅁䅁睁䵁䅁䅁权佁允䅁权剁䅁䅁权䙁䅁䅁允䅁䅁䅅䅁佁䉁䅉䅁ぁ䑁䅅睍睁䑁䅁䅍睁䑁䅁䅁䵁䅉䅅䅁䕁䅁䅁睁䵁䅁䅁权瑄䅂䅁权潄权䅁权㥂䅂䅁允䅁䅁䅅䅁佁䅁䄴䅁祁䑁䅉杌穁䑁䅑䅎䅁䅁杷允䅁䅁䅑䅁䑁䅁䅷䅁䭁䙁䘸䅁䭁佁䭫䅁䭁䡁䕁䅁䉁䅁䅁允䅁䅁䅕䅁䅁䕁睁歅䵅䅉䅅䅁䕁䅁䅁睁䵁䅁䅁权療允䅁权䭁䅁䅁权䙁䅁䅁允䅁䅁䅅䅁䙁䝁渳㘫确楫䅬䍄䉁䅁䅁䅂䅁䅁䅍䅄䅁䅁䅯李䅕䅁䅯朶䅯䅁䅯来䅑䅁䅅䅁䉁䅁䅁杄䵁䅁䅁免畁䑁䅅杍ぁ䅁䅁䍄䉁䅁䅁睁䅁䅁䅍䅄䅁䅁䅯党䅕䅁䅯杊䅙䅁䅅䅁䉁䅁䅁杄䵁䅁䅁李㑁䍁䄴䅍祁䅁䅁䍄䉁䅁䅁睁䅁䅁䅍䅄䅁䅁䅯杹䅑䅁䅯䅊䅙䅁䅅䅁䉁䅁䅁权剂睄䅁䍄䉁䅁䅁䅂䅁䅁䅍䅄䅁䅁䅯䄯䅕䅁䅯儷䅯䅁䅯全䅑䅁䅅䅁䉁䅁䅁兂睄㡰䱚㑎䉮睐杷允䅁䅁䅑䅁䑁䅁䅷䅁䭁䭁䙉䅁䭁佁䭳䅁䭁䥁䕕䅁䉁䅁䅁允䅁䅁䄴䅆䅁䑁䅧䅍睁䑁䅣兏祁䑁䅍李ㅁ䅁䅁䍄䉁䅁䅁睁䅁䅁䅍䅄䅁䅁䅯兹䅕䅁䅯䅊䅙䅁䅅䅁䉁䅁䅁权䅄睄䅁䍄䉁䅁䅁䅂䅁䅁䅍䅄䅁䅁䅯兦䅅䅁䅯䅂䅁䅁䅯兂䅁䅁䅅䅁䉁䅁䅁兂䅁䅁杁歩䅗兑杷允䅁䅁䅑䅁䑁䅁䅷䅁䭁佁䔴䅁䭁佁䭳䅁䭁䥁䕕䅁䉁䅁䅁允䅁䅁䄴杅䅁䑁䅙䅍㑁䑁䅁䅍睁䑁䅁䅍䅁䅁杷允䅁䅁䅑䅁䑁䅁䅷䅁䭁偁䙑䅁䭁佁䬴䅁䭁䝁䔰䅁䉁䅁䅁允䅁䅁䅕䅁䅁䕁穄ぃ䵅䅉䅅䅁䑁䅁䅁睁䵁䅁䅁权ㅁ兂䅁权慁杂䅁允䅁䅁䅅䅁䭁䙁䜸䅁䵁䅉䅅䅁䕁䅁䅁睁䵁䅁䅁权㙃䅁䅁权䉁杁䅁权䙁杁䅁允䅁䅁䅅䅁䙁䍁㉑㑱䭃㤵䄵䍄䉁䅁䅁䅂䅁䅁䅍䅄䅁䅁䅯䅮䅑䅁䅯朶䅯䅁䅯䄷䅯䅁䅅䅁䉁䅁䅁杄䵁䅁䅁䅍畁䑁䅁䅍㕁䅁䅁䍄䉁䅁䅁䅂䅁䅁䅍䅄䅁䅁䅯杄䅙䅁䅯朷䅯䅁䅯兢䅑䅁䅅䅁䉁䅁䅁兂䅁䅁䅁乷䬰兑杷允䅁䅁䅑䅁䑁䅁䅷䅁䭁䅁䜴䅁䭁佁䭧䅁䭁䡁䔰䅁䉁䅁䅁允䅁䅁䄴杄䅁䑁䅑兎畁䑁䅑李穁䅁䅁䍄䉁䅁䅁䅂䅁䅁䅍䅄䅁䅁䅯杷䅑䅁䅯儷䅯䅁䅯䅣䅑䅁䅅䅁䉁䅁䅁兂偄ち䭃佖㥌睐杷允䅁䅁䅑䅁䑁䅁䅷䅁䭁䥁䘴䅁䭁佁䭙䅁䭁䝁䔸䅁䉁䅁䅁允䅁䅁䄴权䅁䑁䅉杌ぁ䑁䅣䅁䵁䅉䅅䅁䕁䅁䅁睁䵁䅁䅁权㙃兂䅁权灄权䅁权㥂䅂䅁允䅁䅁䅅䅁䙁䅁䅁䅁䅁䵗䅴䍄䉁䅁䅁䅂䅁䅁䅍䅄䅁䅁䅯䅺䅑䅁䅯儶䅯䅁䅯兦䅑䅁䅅䅁䉁䅁䅁兂䅁䅁䅁䙅㕌䅑杷允䅁䅁䅑䅁䑁䅁䅷䅁䭁䙁䘰䅁䭁佁䬰䅁䭁䥁䕍䅁䉁䅁䅁允䅁䅁䅕体㙆䭆䠵吸䴸䅉䅅䅁䕁䅁䅁睁䵁䅁䅁权浃兂䅁权灄权䅁权睂䅂䅁允䅁䅁䅅䅁䙁䅁䅁䅁䥂兗䉸䍄䉁䅁䅁䅂䅁䅁䅍䅄䅁䅁䅯睃䅙䅁䅯朵䅯䅁䅯䅣䅑䅁䅅䅁䉁䅁䅁权䡂䅁䅁䍄䉁䅁䅁睁䅁䅁䅍䅄䅁䅁䅯䅏䅕䅁䅯杈䅙䅁䅅䅁䉁䅁䅁权求杂䅁䍄䉁䅁䅁䅂䅁䅁䅍䅄䅁䅁䅯睸䅑䅁䅯儶䅯䅁䅯䄷䅯䅁䅅䅁䉁䅁䅁兂䅁䅁䅁䈸硈䅑杷允䅁䅁䅑䅁䑁䅁䅷䅁䭁䱁䕙䅁䭁佁䭧䅁䭁䥁䕍䅁䉁䅁䅁允䅁䅁䅯睒䅁䅁杷允䅁䅁䅑䅁䑁䅁䅷䅁䭁䝁䙫䅁䭁佁䭯䅁䭁䡁䕁䅁䉁䅁䅁允䅁䅁䄴䅄䅁䑁䅅杌ㅁ䑁䅕免䅁䅁杷允䅁䅁䅑䅁䑁䅁䅷䅁䭁偁䕫䅁䭁佁䭳䅁䭁䡁䕯䅁䉁䅁䅁允䅁䅁䄴杅䅁䑁䅙李穁䑁䅁䅍睁䑁䅁䅍䅁䅁杷允䅁䅁䅑䅁䑁䅁䅷䅁䭁乁䕅䅁䭁佁䭯䅁䭁䡁䕯䅁䉁䅁䅁允䅁䅁䄴䅄䅁䑁䅁杌㕁䑁䅅䅎䅁䅁杷允䅁䅁䅑䅁䑁䅁䅷䅁䭁乁䕧䅁䭁佁䭯䅁䭁䡁䕅䅁䉁䅁䅁允䅁䅁䄴䅄䅁䑁䅁杌穁䑁䅍䅏䅁䅁杷允䅁䅁䅑䅁䑁䅁䅷䅁䭁䍁䵙䅁䭁佁䭫䅁䭁䥁䕍䅁䉁䅁䅁允䅁䅁䅕䅁䅁䍁䭁䴷䵁䅉䅅䅁䕁䅁䅁睁䵁䅁䅁权偃允䅁权䉁杁䅁权䙁杁䅁允䅁䅁䅅䅁䙁䭁潰畡癇畏䅊䍄䉁䅁䅁䅂䅁䅁䅍䅄䅁䅁䅯䅩䅑䅁䅯儷䅯䅁䅯睧䅑䅁䅅䅁䉁䅁䅁兂䱃佢㝦晱䍈睐杷允䅁䅁䅑䅁䑁䅁䅷䅁䭁䙁䉫䅁䭁䅁䅑䅁䭁䅁䍑䅁䉁䅁䅁允䅁䅁䅕䅁䅁䉁㑘な䵅䅉䅅䅁䕁䅁䅁睁䵁䅁䅁权䉁杂䅁权晁杂䅁权杁杂䅁允䅁䅁䅅䅁䭁䕁䜴䅁䵁䅉䅅䅁䕁䅁䅁睁䵁䅁䅁权⽄䅂䅁权煄权䅁权硂䅂䅁允䅁䅁䅅䅁佁䅁䅷䅁睁䍁䄴睍硁䑁䅕䅁䵁䅉䅅䅁䕁䅁䅁睁䵁䅁䅁权䝁兂䅁权牄权䅁权療䅂䅁允䅁䅁䅅䅁佁䉁䅉䅁祁䑁䅉睍睁䑁䅕䅍睁䑁䅁䅁䵁䅉䅅䅁䕁䅁䅁睁䵁䅁䅁权楂兂䅁权湄权䅁权硂䅂䅁允䅁䅁䅅䅁䙁䭁慁㥌欰杂䅤䍄䉁䅁䅁䅂䅁䅁䅍䅄䅁䅁䅯䄵䅁䅁䅯允䅉䅁䅯兂䅉䅁䅅䅁䉁䅁䅁兂塁挲㌵䩧汈䅑杷允䅁䅁䅑䅁䑁䅁䅷䅁䭁佁䕕䅁䭁佁䭣䅁䭁䝁䔸䅁䉁䅁䅁允䅁䅁䅕䐫䅪⽹慂吷䴸䅉䅅䅁䑁䅁䅁睁䵁䅁䅁权兂兂䅁权慁杂䅁允䅁䅁䅅䅁䭁䵁䝁䅁䵁䅉䅅䅁䕁䅁䅁睁䵁䅁䅁权潂兂䅁权潄权䅁权療䅂䅁允䅁䅁䅅䅁佁䅁䄴䅁祁䑁䅣杌ㅁ䑁䅧杍䅁䅁杷允䅁䅁䅑䅁䑁䅁䅷䅁䭁䕁䅕䅁䭁䅁䍅䅁䭁䅁䍉䅁䉁䅁䅁允䅁䅁䅕穖お瑱佘䔫䵁䅉䅅䅁䕁䅁䅁睁䵁䅁䅁权⭃䅂䅁权煄权䅁权睂䅂䅁允䅁䅁䅅䅁佁䅁䅷䅁睁䍁䄴免㑁䑁䅙䅁䵁䅉䅅䅁䕁䅁䅁睁䵁䅁䅁权呃䅂䅁权潄权䅁权㙂䅂䅁允䅁䅁䅅䅁佁䅁䄴䅁瑁䑁䅕杌祁䑁䅣睍䅁䅁杷允䅁䅁䅍䅁䑁䅁䅷䅁䭁䵁䙫䅁䭁䉁䝷䅁䉁䅁䅁允䅁䅁䅯䅐䅧䅁杷允䅁䅁䅑䅁䑁䅁䅷䅁䭁佁䅣䅁䭁䉁䅅䅁䭁䅁䍑䅁䉁䅁䅁允䅁䅁䄴杅䅁䑁䅙兎睁䑁䅧䅏㑁䑁䅣䅎䅁䅁杷允䅁䅁䅍䅁䑁䅁䅷䅁䭁乁䕍䅁䭁䉁䝧䅁䉁䅁䅁允䅁䅁䅯克䅙䅁杷允䅁䅁䅑䅁䑁䅁䅷䅁䭁䵁䕳䅁䭁佁䭙䅁䭁䥁䕕䅁䉁䅁䅁允䅁䅁䄴䅄䅁䑁䅍杌ぁ䑁䅕睎䅁䅁杷允䅁䅁䅑䅁䑁䅁䅷䅁䭁䕁䙙䅁䭁佁䬰䅁䭁佁䭷䅁䉁䅁䅁允䅁䅁䅯睒䅁䅁杷允䅁䅁䅑䅁䑁䅁䅷䅁䭁䑁䙳䅁䭁佁䭫䅁䭁䝁䔰䅁䉁䅁䅁允䅁䅁䅕䅁䅁䥁䅄䕂䵅䅉䅅䅁䕁䅁䅁睁䵁䅁䅁权敃允䅁权䉁杁䅁权䑁杁䅁允䅁䅁䅅䅁䙁䕁昳㠵䈸䴴䄹䍄䉁䅁䅁䅂䅁䅁䅍䅄䅁䅁䅯兯䅅䅁䅯允䅉䅁䅯睁䅉䅁䅅䅁䉁䅁䅁兂奂吱䜸坁浄䅑杷允䅁䅁䅑䅁䑁䅁䅷䅁䭁䑁䅙䅁䭁䅁䅑䅁䭁䅁䅕䅁䉁䅁䅁允䅁䅁䅕䅁䅁䵙渴ず䵅䅉䅅䅁䕁䅁䅁睁䵁䅁䅁权畂兂䅁权浄权䅁权䑃䅂䅁允䅁䅁䅅䅁佁䅁䅷䅁硁䍁䄴杍睁䑁䅅䅁䵁䅉䅅䅁䕁䅁䅁睁䵁䅁䅁权䵄䅂䅁权煄权䅁权䙃䅂䅁允䅁䅁䅅䅁佁䅁䅷䅁睁䍁䄴李㉁䑁䅙䅁䵁䅉䅅䅁䑁䅁䅁睁䵁䅁䅁权䵄䅂䅁权捁杂䅁允䅁䅁䅅䅁䭁乁䝁䅁䵁䅉䅅䅁䕁䅁䅁睁䵁䅁䅁权晃兂䅁权潄权䅁权獄权䅁允䅁䅁䅅䅁佁䅁䅷䅁㕁䍁䄴䅏祁䑁䅣䅁䵁䅉䅅䅁䕁䅁䅁睁䵁䅁䅁权䍃兂䅁权煄权䅁权睂䅂䅁允䅁䅁䅅䅁佁䅁䅷䅁睁䍁䄴睎祁䑁䅧䅁䵁䅉䅅䅁䕁䅁䅁睁䵁䅁䅁权䉂兂䅁权煄权䅁权㥂䅂䅁允䅁䅁䅅䅁佁䅁䅷䅁睁䍁䄴免祁䑁䅅䅁䵁䅉䅅䅁䕁䅁䅁睁䵁䅁䅁权橃兂䅁权灄权䅁权㥂䅂䅁允䅁䅁䅅䅁䙁䅁䅁䅁睁眯䉖䍄䉁䅁䅁䅂䅁䅁䅍䅄䅁䅁䅯睎䅕䅁䅯䄶䅯䅁䅯䅣䅑䅁䅅䅁䉁䅁䅁杄䭁䅁䅁睎祁䍁䄴兎䅁䅁杷允䅁䅁䅑䅁䑁䅁䅷䅁䭁䩁䙳䅁䭁佁䭳䅁䭁䥁䕕䅁䉁䅁䅁允䅁䅁䄴杅䅁䑁䅕李ㅁ䑁䅙李祁䑁䅅䅎䅁䅁杷允䅁䅁䅑䅁䑁䅁䅷䅁䭁䉁䅧䅁䭁䅁䅑䅁䭁䅁䅕䅁䉁䅁䅁允䅁䅁䅕䅁䅁䅁求啔䵅䅉䅅䅁䕁䅁䅁睁䵁䅁䅁权䡁䅁䅁权剁䅁䅁权䙁䅁䅁允䅁䅁䅅䅁佁䉁䅙䅁硁䑁䅣䅎㕁䑁䅁䅍睁䑁䅁䅍睁䅁䅁䍄䉁䅁䅁䅂䅁䅁䅍䅄䅁䅁䅯兄䅁䅁䅯䅂䅁䅁䅯兂䅁䅁䅅䅁䉁䅁䅁兂䅁䅁䅃敮䩡兑杷允䅁䅁䅑䅁䑁䅁䅷䅁䭁乁䙙䅁䭁佁䭧䅁䭁䥁䕕䅁䉁䅁䅁允䅁䅁䄴杄䅁䑁䅅杍畁䑁䅧䅍㉁䅁䅁䍄䉁䅁䅁䅂䅁䅁䅍䅄䅁䅁䅯兔䅁䅁䅯充䅁䅁䅯兂䅁䅁䅅䅁䉁䅁䅁杄啁䅁䅁䅎ぁ䑁䅑䅎祁䑁䅁䅍睁䑁䅁䅁䵁䅉䅅䅁䕁䅁䅁睁䵁䅁䅁权㉁䅁䅁权䉁杁䅁权䍁杁䅁允䅁䅁䅅䅁䙁䙁偉攰佪䵳䅊䍄䉁䅁䅁䅂䅁䅁䅍䅄䅁䅁䅯杖䅁䅁䅯充䅁䅁䅯兂䅁䅁䅅䅁䉁䅁䅁杄啁䅁䅁李穁䑁䅧杍ぁ䑁䅫兎睁䑁䅅䅁䵁䅉䅅䅁䕁䅁䅁睁䵁䅁䅁权扂䅁䅁权剁䅁䅁权䙁䅁䅁允䅁䅁䅅䅁佁䉁䅑䅁ぁ䑁䅕兏硁䑁䅁䅍睁䑁䅁䅍䅁䅁杷允䅁䅁䅑䅁䑁䅁䅷䅁䭁䵁䘸䅁䭁佁䭫䅁䭁䡁䕁䅁䉁䅁䅁允䅁䅁䅕䅁䅁䅁㑂歲䵁䅉䅅䅁䕁䅁䅁睁䵁䅁䅁权橂䅁䅁权䕁䅁䅁权䙁䅁䅁允䅁䅁䅅䅁䙁䅁䅁䅁呃汐䉖䍄䉁䅁䅁䅂䅁䅁䅍䅄䅁䅁䅯兡䅁䅁䅯权䅁䅁䅯兂䅁䅁䅅䅁䉁䅁䅁兂䝂癴㥐倱噧䅑杷允䅁䅁䅍䅁䑁䅁䅷䅁䭁䅁䘰䅁䭁䉁䝷䅁䉁䅁䅁允䅁䅁䅯杙䅙䅁杷允䅁䅁䅑䅁䑁䅁䅷䅁䭁䡁䅕䅁䭁䉁䅅䅁䭁䅁䅕䅁䉁䅁䅁允䅁䅁䄴䅆䅁䑁䅉杍祁䑁䅣兎睁䑁䅁䅍睁䅁䅁䍄䉁䅁䅁䅂䅁䅁䅍䅄䅁䅁䅯睯䅑䅁䅯儶䅯䅁䅯兦䅑䅁䅅䅁䉁䅁䅁兂䅁䅁䅁䑑具兑杷允䅁䅁䅑䅁䑁䅁䅷䅁䭁䍁䅳䅁䭁䅁䅯䅁䭁䅁䅕䅁䉁䅁䅁允䅁䅁䅕⽷潕䥘䌯稯䴸䅉䅅䅁䕁䅁䅁睁䵁䅁䅁权塂䅁䅁权䭁䅁䅁权䙁䅁䅁允䅁䅁䅅䅁䙁䡁呗䅇坒桪䅖䍄䉁䅁䅁䅂䅁䅁䅍䅄䅁䅁䅯兴䅅䅁䅯允䅉䅁䅯杁䅉䅁䅅䅁䉁䅁䅁兂奁偙伴䤷噺䅑杷允䅁䅁䅑䅁䑁䅁䅷䅁䭁䕁䅯䅁䭁䉁䅅䅁䭁䅁䅕䅁䉁䅁䅁允䅁䅁䄴杅䅁䑁䅧䅏穁䑁䅁䅍睁䑁䅁䅍䅁䅁杷允䅁䅁䅑䅁䑁䅁䅷䅁䭁䑁䅉䅁䭁䅁䅯䅁䭁䅁䅕䅁䉁䅁䅁允䅁䅁䅕硨婢発呤啄䵁䅉䅅䅁䕁䅁䅁睁䵁䅁䅁权㥁䅁䅁权剁䅁䅁权䙁䅁䅁允䅁䅁䅅䅁佁䉁䅧䅁硁䑁䅉睎祁䑁䅉䅍睁䑁䅁䅍睁䑁䅁䅁䵁䅉䅅䅁䕁䅁䅁睁䵁䅁䅁权㡁䅁䅁权䭁䅁䅁权䙁䅁䅁允䅁䅁䅅䅁䙁䉁癳匳䝑剁䅆䍄䉁䅁䅁䅂䅁䅁䅍䅄䅁䅁䅯䅒䅁䅁䅯权䅁䅁䅯兂䅁䅁䅅䅁䉁䅁䅁兂硁䭃捷浗䉑䅑杷允䅁䅁䅑䅁䑁䅁䅷䅁䭁䩁䅍䅁䭁䅁䅑䅁䭁䅁䅕䅁䉁䅁䅁允䅁䅁䅕䅁䅁䡁䐯つ䵅䅉䅅䅁䕁䅁䅁睁䵁䅁䅁权橁兂䅁权畄权䅁权瑂䅂䅁允䅁䅁䅅䅁䙁䅁䅁䅁睃瘸䅨䍄䉁䅁䅁䅂䅁䅁䅍䅄䅁䅁䅯䅬䅁䅁䅯䅂䅁䅁䅯兂䅁䅁䅅䅁䉁䅁䅁兂䅁䅁䅁乲䵸兑杷允䅁䅁䅑䅁䑁䅁䅷䅁䭁䩁䅕䅁䭁䅁䅑䅁䭁䅁䅕䅁䉁䅁䅁允䅁䅁䅕䅁䅁偙佌啬䵅䅉䅅䅁䕁䅁䅁睁䵁䅁䅁权奃䅁䅁权䕁䅁䅁权䙁䅁䅁允䅁䅁䅅䅁䙁䅁䅁䅁䝃䝇䉴䍄䉁䅁䅁䅂䅁䅁䅍䅄䅁䅁䅯先䅁䅁䅯充䅁䅁䅯䅂䅉䅁䅅䅁䉁䅁䅁杄啁䅁䅁睎㉁䑁䅫䅍睁䑁䅁䅍睁䑁䅁䅁䵁䅉䅅䅁䕁䅁䅁睁䵁䅁䅁权千䅁䅁权剁䅁䅁权䙁䅁䅁允䅁䅁䅅䅁佁䉁䅑䅁ㅁ䑁䅉䅍祁䑁䅁李祁䑁䅕䅏䅁䅁杷允䅁䅁䅑䅁䑁䅁䅷䅁䭁䩁䅍䅁䭁䉁䅅䅁䭁䅁䅕䅁䉁䅁䅁允䅁䅁䄴䅆䅁䑁䅍杍ぁ䑁䅁䅍睁䑁䅁䅍睁䅁䅁䍄䉁䅁䅁䅂䅁䅁䅍䅄䅁䅁䅯眵䅑䅁䅯朶䅯䅁䅯䄷䅯䅁䅅䅁䉁䅁䅁权䡂䅁䅁䍄䉁䅁䅁䅂䅁䅁䅍䅄䅁䅁䅯䅬䅁䅁䅯充䅁䅁䅯兂䅁䅁䅅䅁䉁䅁䅁杄啁䅁䅁李ぁ䑁䅑杍ㅁ䑁䅁䅍睁䑁䅁䅁䵁䅉䅅䅁䕁䅁䅁睁䵁䅁䅁权奃䅁䅁权剁䅁䅁权䙁䅁䅁允䅁䅁䅅䅁佁䉁䅑䅁ㅁ䑁䅕杍睁䑁䅁䅍睁䑁䅁䅍䅁䅁杷允䅁䅁䅑䅁䑁䅁䅷䅁䭁䩁䅙䅁䭁䅁䅯䅁䭁䅁䅕䅁䉁䅁䅁允䅁䅁䅕呦ㄸ牘䩰䐹䴸䅉䅅䅁䕁䅁䅁睁䵁䅁䅁权獃䅁䅁权䕁䅁䅁权䙁䅁䅁允䅁䅁䅅䅁䙁䅁䅁䅁䕄汊䉂䍄䉁䅁䅁睁䅁䅁䅍䅄䅁䅁䅯杨䅕䅁䅯杇䅙䅁䅅䅁䉁䅁䅁权䅄杂䅁䍄䉁䅁䅁䅂䅁䅁䅍䅄䅁䅁䅯䅲䅁䅁䅯充䅁䅁䅯兂䅁䅁䅅䅁䉁䅁䅁杄啁䅁䅁免㕁䑁䅍䅍睁䑁䅁䅍睁䑁䅁䅁䵁䅉䅅䅁䕁䅁䅁睁䵁䅁䅁权祃䅁䅁权剁䅁䅁权䙁䅁䅁允䅁䅁䅅䅁佁䉁䅑䅁硁䑁䅁睎㑁䑁䅁䅍睁䑁䅁䅍䅁䅁杷允䅁䅁䅑䅁䑁䅁䅷䅁䭁䱁䅙䅁䭁䅁䅑䅁䭁䅁䅕䅁䉁䅁䅁允䅁䅁䅕䅁䅁䙧煕啗䵅䅉䅅䅁䕁䅁䅁睁䵁䅁䅁权䑄䅁䅁权䕁䅁䅁权䙁䅁䅁允䅁䅁䅅䅁䙁䅁䅁䵁千塵䉆䍄䉁䅁䅁䅂䅁䅁䅍䅄䅁䅁䅯䅹䅁䅁䅯䅂䅁䅁䅯兂䅁䅁䅅䅁䉁䅁䅁兂䅁䅁䅁塬汨兑杷允䅁䅁䅑䅁䑁䅁䅷䅁䭁䵁䅑䅁䭁䅁䅯䅁䭁䅁䅕䅁䉁䅁䅁允䅁䅁䅕余兘瑉㕴ぇ䵁䅉䅅䅁䕁䅁䅁睁䵁䅁䅁权䝄䅁䅁权䭁䅁䅁权䙁䅁䅁允䅁䅁䅅䅁䙁䩁畨潅䅐癹⽍䍄䉁䅁䅁䅂䅁䅁䅍䅄䅁䅁䅯䅹䅁䅁䅯权䅁䅁䅯兂䅁䅁䅅䅁䉁䅁䅁兂啁歲桦桥䥑䅷杷允䅁䅁䅑䅁䑁䅁䅷䅁䭁䍁䅙䅁䭁䉁䅅䅁䭁䅁䅕䅁䉁䅁䅁允䅁䅁䄴䅆䅁䑁䅉䅍ㅁ䑁䅁䅍睁䑁䅁䅍睁䅁䅁䍄䉁䅁䅁䅂䅁䅁䅍䅄䅁䅁䅯六䅅䅁䅯权䅁䅁䅯䅂䅉䅁䅅䅁䉁䅁䅁兂佂桙奂扏㑔睐杷允䅁䅁䅑䅁䑁䅁䅷䅁䭁䍁䅙䅁䭁䅁䅯䅁䭁䅁䅕䅁䉁䅁䅁允䅁䅁䅕㉣剩堷⽸ぉ䵁䅉䅅䅁䕁䅁䅁睁䵁䅁䅁权慃䅁䅁权剁䅁䅁权䙁䅁䅁允䅁䅁䅅䅁佁䉁䅑䅁ㅁ䑁䅧䅏㑁䑁䅑李ぁ䑁䅑睎䅁䅁杷允䅁䅁䅑䅁䑁䅁䅷䅁䭁䩁䅯䅁䭁䅁䅯䅁䭁䅁䅕䅁䉁䅁䅁允䅁䅁䅕硨婢発呤ぃ䵁䅉䅅䅁䕁䅁䅁睁䵁䅁䅁权䱄䅂䅁权牄权䅁权睂䅂䅁允䅁䅁䅅䅁佁䉁䅉䅁ぁ䑁䅉䅎ぁ䑁䅉䅍睁䑁䅁䅁䵁䅉䅅䅁䕁䅁䅁睁䵁䅁䅁权㙁兂䅁权煄权䅁权睂䅂䅁允䅁䅁䅅䅁佁䅁䅷䅁睁䍁䄴兏㉁䑁䅍䅁䵁䅉䅅䅁䕁䅁䅁睁䵁䅁䅁权歄䅁䅁权䭁䅁䅁权䙁䅁䅁允䅁䅁䅅䅁䙁䕁䵯楁䡵癆⽍䍄䉁䅁䅁䅂䅁䅁䅍䅄䅁䅁䅯䅕䅁䅁䅯充䅁䅁䅯兂䅁䅁䅅䅁䉁䅁䅁杄十䅁䅁兎穁䑁䅣䅏穁䑁䅁李㕁䅁䅁䍄䉁䅁䅁䅂䅁䅁䅍䅄䅁䅁䅯睸䅑䅁䅯眶䅯䅁䅯兣䅑䅁䅅䅁䉁䅁䅁杄啁䅁䅁免ㅁ䑁䅁睎ぁ䑁䅉䅍睁䑁䅁䅁䵁䅉䅅䅁䕁䅁䅁睁䵁䅁䅁权䍁兂䅁权牄权䅁权㙂䅂䅁允䅁䅁䅅䅁佁䉁䅉䅁ぁ䑁䅁睎硁䑁䅑䅍睁䑁䅁䅁䵁䅉䅅䅁䕁䅁䅁睁䵁䅁䅁权牄䅁䅁权䕁䅁䅁权䙁䅁䅁允䅁䅁䅅䅁䙁䅁䅁䥁灂䩍䈱䍄䉁䅁䅁䅂䅁䅁䅍䅄䅁䅁䅯䅕䅕䅁䅯眵䅯䅁䅯来䅑䅁䅅䅁䉁䅁䅁兂奃桢䑋䵷乯䅑杷允䅁䅁䅑䅁䑁䅁䅷䅁䭁佁䅳䅁䭁䉁䅅䅁䭁䅁䅕䅁䉁䅁䅁允䅁䅁䄴杆䅁䑁䅣杍ㅁ䑁䅧䅍睁䑁䅁䅍睁䑁䅁䅁䵁䅉䅅䅁䕁䅁䅁睁䵁䅁䅁权牄䅁䅁权䭁䅁䅁权䙁䅁䅁允䅁䅁䅅䅁䙁䱁穢搯㑒昶⽯䍄䉁䅁䅁䅂䅁䅁䅍䅄䅁䅁䅯睗䅕䅁䅯䄶䅯䅁䅯全䅑䅁䅅䅁䉁䅁䅁权䡂䅁䅁䍄䉁䅁䅁䅂䅁䅁䅍䅄䅁䅁䅯眸䅁䅁䅯充䅁䅁䅯兂䅁䅁䅅䅁䉁䅁䅁杄啁䅁䅁杍硁䑁䅙䅍睁䑁䅁䅍睁䑁䅁䅁䵁䅉䅅䅁䕁䅁䅁睁䵁䅁䅁权獁䅁䅁权䭁䅁䅁权䙁䅁䅁允䅁䅁䅅䅁䙁䥁噇㑑獴砵䅬䍄䉁䅁䅁䅂䅁䅁䅍䅄䅁䅁䅯元䅅䅁䅯充䅁䅁䅯兂䅁䅁䅅䅁䉁䅁䅁杄十䅁䅁睎ㅁ䑁䅑兎㉁䑁䅁䅍睁䅁䅁䍄䉁䅁䅁䅂䅁䅁䅍䅄䅁䅁䅯朴䅕䅁䅯眵䅯䅁䅯䄷䅯䅁䅅䅁䉁䅁䅁兂䉃啬䱏䝢灣䅑杷允䅁䅁䅑䅁䑁䅁䅷䅁䭁䙁䅉䅁䭁䅁䅑䅁䭁䅁䅕䅁䉁䅁䅁允䅁䅁䅕䅁䅁䅁吱䕥䵅䅉䅅䅁䕁䅁䅁睁䵁䅁䅁权呂䅁䅁权䕁䅁䅁权䙁䅁䅁允䅁䅁䅅䅁䙁䅁䅁䅁䍃浣䉰䍄䉁䅁䅁䅂䅁䅁䅍䅄䅁䅁䅯朹䅁䅁䅯权䅁䅁䅯兂䅁䅁䅅䅁䉁䅁䅁兂呃䅇坒楄㐳睐杷允䅁䅁䅑䅁䑁䅁䅷䅁䭁䙁䅑䅁䭁䅁䅯䅁䭁䅁䅕䅁䉁䅁䅁允䅁䅁䅕場啯歲桦樴䴸䅉䅅䅁䕁䅁䅁睁䵁䅁䅁权䕃䅁䅁权剁䅁䅁权䙁䅁䅁允䅁䅁䅅䅁佁䉁䅑䅁祁䑁䅧兏㕁䑁䅁李ㅁ䑁䅁䅍䅁䅁杷允䅁䅁䅑䅁䑁䅁䅷䅁䭁䝁䅕䅁䭁䅁䅑䅁䭁䅁䅕䅁䉁䅁䅁允䅁䅁䅕䅁䅁䭁㑤啍䵅䅉䅅䅁䕁䅁䅁睁䵁䅁䅁权求䅁䅁权䭁䅁䅁权䙁䅁䅁允䅁䅁䅅䅁䙁䡁呗䅇坒畄⼰䍄䉁䅁䅁䅂䅁䅁䅍䅄䅁䅁䅯䅆䅅䅁䅯权䅁䅁䅯兂䅁䅁䅅䅁䉁䅁䅁兂獄払敧敨晳䅑杷允䅁䅁䅑䅁䑁䅁䅷䅁䭁䍁䅧䅁䭁䉁䅅䅁䭁䅁䅕䅁䉁䅁䅁允䅁䅁䄴䅆䅁䑁䅅兎睁䑁䅣䅍㉁䑁䅑兎硁䅁䅁䍄䉁䅁䅁䅂䅁䅁䅍䅄䅁䅁䅯来䅕䅁䅯眶䅯䅁䅯来䅑䅁䅅䅁䉁䅁䅁杄十䅁䅁杍㑁䑁䅅兏㑁䑁䅣睍睁䅁䅁䍄䉁䅁䅁䅂䅁䅁䅍䅄䅁䅁䅯朷䅁䅁䅯充䅁䅁䅯兂䅁䅁䅅䅁䉁䅁䅁杄十䅁䅁睍㉁䑁䅕睍睁䑁䅁䅍睁䅁䅁䍄䉁䅁䅁䅂䅁䅁䅍䅄䅁䅁䅯䄫䅁䅁䅯充䅁䅁䅯兂䅁䅁䅅䅁䉁䅁䅁杄啁䅁䅁杍穁䑁䅑䅎睁䑁䅁䅍睁䑁䅁䅁䵁䅉䅅䅁䕁䅁䅁睁䵁䅁䅁权偁允䅁权䕁䅁䅁权䙁䅁䅁允䅁䅁䅅䅁䙁䅁䅁䅁杁坋䉴䍄䉁䅁䅁䅂䅁䅁䅍䅄䅁䅁䅯睊䅁䅁䅯䅂䅁䅁䅯兂䅁䅁䅅䅁䉁䅁䅁兂䅁䅁䅃堵䙗兑杷允䅁䅁䅑䅁䑁䅁䅷䅁䭁䍁䅣䅁䭁䅁䅯䅁䭁䅁䅕䅁䉁䅁䅁允䅁䅁䅕呣䬰㘱睎䕃䵁䅉䅅䅁䕁䅁䅁睁䵁䅁䅁权ぁ䅁䅁权䕁䅁䅁权䙁䅁䅁允䅁䅁䅅䅁䙁䅁䅁䅁潁䙑䉂䍄䉁䅁䅁䅂䅁䅁䅍䅄䅁䅁䅯䅎䅁䅁䅯充䅁䅁䅯兂䅁䅁䅅䅁䉁䅁䅁杄啁䅁䅁䅎㍁䑁䅧兏穁䑁䅙兎睁䑁䅁䅁䵁䅉䅅䅁䕁䅁䅁睁䵁䅁䅁权⭁䅁䅁权剁䅁䅁权䙁䅁䅁允䅁䅁䅅䅁佁䉁䅑䅁硁䑁䅅兏㉁䑁䅣睎睁䑁䅁䅍䅁䅁杷允䅁䅁䅑䅁䑁䅁䅷䅁䭁䍁䈴䅁䭁䅁䅑䅁䭁䅁䅕䅁䉁䅁䅁允䅁䅁䅕䅁䅁䕁ぅご䵅䅉䅅䅁䕁䅁䅁睁䵁䅁䅁权剄䅁䅁权剁䅁䅁权䙁䅁䅁允䅁䅁䅅䅁佁䉁䅑䅁祁䑁䅅李睁䑁䅁䅍睁䑁䅁䅍䅁䅁杷允䅁䅁䅑䅁䑁䅁䅷䅁䭁䩁䕍䅁䭁佁䭣䅁䭁䥁䕕䅁䉁䅁䅁允䅁䅁䅕杬捔唶㉙啃䵁䅉䅅䅁䕁䅁䅁睁䵁䅁䅁权剄䅁䅁权䭁䅁䅁权䙁䅁䅁允䅁䅁䅅䅁䙁䡁灮橊䥅乲⽷䍄䉁䅁䅁䅂䅁䅁䅍䅄䅁䅁䅯䅳䅑䅁䅯眵䅯䅁䅯兣䅑䅁䅅䅁䉁䅁䅁兂杂搵楁㜲潫䅑杷允䅁䅁䅑䅁䑁䅁䅷䅁䭁䑁䉁䅁䭁䉁䅅䅁䭁䅁䅕䅁䉁䅁䅁允䅁䅁䄴䅆䅁䑁䅅䅍㕁䑁䅍兏㕁䑁䅁䅍睁䅁䅁䍄䉁䅁䅁䅂䅁䅁䅍䅄䅁䅁䅯睯䅁䅁䅯充䅁䅁䅯兂䅁䅁䅅䅁䉁䅁䅁杄啁䅁䅁杍ㅁ䑁䅍䅍睁䑁䅁䅍睁䑁䅁䅁䵁䅉䅅䅁䕁䅁䅁睁䵁䅁䅁权ㅄ䅂䅁权畄权䅁权療䅂䅁允䅁䅁䅅䅁䙁䅁䅁䅁䅄杖䉚䍄䉁䅁䅁䅂䅁䅁䅍䅄䅁䅁䅯儸䅁䅁䅯䅂䅁䅁䅯兂䅁䅁䅅䅁䉁䅁䅁兂䅁䅁杄癬㙂兑杷允䅁䅁䅑䅁䑁䅁䅷䅁䭁䉁䅑䅁䭁䅁䅑䅁䭁䅁䍑䅁䉁䅁䅁允䅁䅁䅕䅁䅁䝁塄䕗䵅䅉䅅䅁䕁䅁䅁睁䵁䅁䅁权硄䅁䅁权剁䅁䅁权䙁䅁䅁允䅁䅁䅅䅁佁䉁䅑䅁硁䑁䅕䅏㍁䑁䅣䅎祁䑁䅕䅍䅁䅁杷允䅁䅁䅑䅁䑁䅁䅷䅁䭁䕁䉕䅁䭁䉁䅅䅁䭁䅁䅕䅁䉁䅁䅁允䅁䅁䄴䅆䅁䑁䅕免穁䑁䅙䅍睁䑁䅁䅍睁䅁䅁䍄䉁䅁䅁䅂䅁䅁䅍䅄䅁䅁䅯兒䅅䅁䅯权䅁䅁䅯兂䅁䅁䅅䅁䉁䅁䅁兂煂䡶呓䵇睑䅑杷允䅁䅁䅑䅁䑁䅁䅷䅁䭁䕁䉷䅁䭁䅁䅑䅁䭁䅁䅕䅁䉁䅁䅁允䅁䅁䅕䅁䅁䵁摺䕚䵅䅉䅅䅁䕁䅁䅁睁䵁䅁䅁权扁䅁䅁权䕁䅁䅁权䙁䅁䅁允䅁䅁䅅䅁䙁䅁䅁䅁睁煨䉊䍄䉁䅁䅁䅂䅁䅁䅍䅄䅁䅁䅯睇䅁䅁䅯充䅁䅁䅯兂䅁䅁䅅䅁䉁䅁䅁杄啁䅁䅁兎ぁ䑁䅕睎睁䑁䅑䅍睁䑁䅁䅁䵁䅉䅅䅁䕁䅁䅁睁䵁䅁䅁权㍁允䅁权䕁䅁䅁权䙁䅁䅁允䅁䅁䅅䅁䙁䅁䅁䅁奁浬䉂䍄䉁䅁䅁䅂䅁䅁䅍䅄䅁䅁䅯朶䅁䅁䅯充䅁䅁䅯兂䅁䅁䅅䅁䉁䅁䅁杄啁䅁䅁免㕁䑁䅍䅏睁䑁䅁䅍睁䑁䅁䅁䵁䅉䅅䅁䕁䅁䅁睁䵁䅁䅁权煄䅁䅁权䭁䅁䅁权䙁䅁䅁允䅁䅁䅅䅁䙁䱁敧敨剴䉵䅚䍄䉁䅁䅁䅂䅁䅁䅍䅄䅁䅁䅯䅅䅁䅁䅯充䅁䅁䅯兂䅁䅁䅅䅁䉁䅁䅁杄十䅁䅁兎硁䑁䅑兎硁䑁䅁䅍睁䅁䅁䍄䉁䅁䅁䅂䅁䅁䅍䅄䅁䅁䅯䅗䅅䅁䅯权䅁䅁䅯兂䅁䅁䅅䅁䉁䅁䅁兂坃㑑獴⼵歳䅑杷允䅁䅁䅑䅁䑁䅁䅷䅁䭁偁䙷䅁䭁佁䭫䅁䭁佁䭷䅁䉁䅁䅁允䅁䅁䅕䅁䅁䅁捄歶䵁䅉䅅䅁䕁䅁䅁睁䵁䅁䅁权畄䅁䅁权䉁杁䅁权䍁杁䅁允䅁䅁䅅䅁䙁䍁㉆敨杉⽎䄵䍄䉁䅁䅁䅂䅁䅁䅍䅄䅁䅁䅯䅇䅅䅁䅯充䅁䅁䅯兂䅁䅁䅅䅁䉁䅁䅁杄啁䅁䅁䅎硁䑁䅑杍睁䑁䅉兎㉁䑁䅧䅁䵁䅉䅅䅁䕁䅁䅁睁䵁䅁䅁权奁允䅁权䭁䅁䅁权䙁䅁䅁允䅁䅁䅅䅁䙁佁浫免獩䍮䅸䍄䉁䅁䅁䅂䅁䅁䅍䅄䅁䅁䅯朴䅕䅁䅯儶䅯䅁䅯兢䅑䅁䅅䅁䉁䅁䅁兂䅁䅁䅁䜰卍兑杷允䅁䅁䅑䅁䑁䅁䅷䅁䭁䝁䅳䅁䭁䅁䅯䅁䭁䅁䅕䅁䉁䅁䅁允䅁䅁䅕䬸䝦穓䩥ぁ䵁䅉䅅䅁䕁䅁䅁睁䵁䅁䅁权乄䅁䅁权剁䅁䅁权䙁䅁䅁允䅁䅁䅅䅁佁䉁䅑䅁穁䑁䅕䅏㉁䑁䅉睎睁䑁䅁䅍䅁䅁杷允䅁䅁䅑䅁䑁䅁䅷䅁䭁䥁䙳䅁䭁佁䭳䅁䭁佁䭷䅁䉁䅁䅁允䅁䅁䄴杅䅁䑁䅑䅏㕁䑁䅉䅏穁䑁䅅䅏䅁䅁杷允䅁䅁䅑䅁䑁䅁䅷䅁䭁偁䄴䅁䭁䅁䅑䅁䭁䅁䅕䅁䉁䅁䅁允䅁䅁䅕䅁䅁䑧䨲啙䵅䅉䅅䅁䕁䅁䅁睁䵁䅁䅁权䍄䅂䅁权浄权䅁权䑃䅂䅁允䅁䅁䅅䅁佁䅁䅷䅁睁䍁䄴李㕁䑁䅙䅁䵁䅉䅅䅁䕁䅁䅁睁䵁䅁䅁权䕁允䅁权䕁䅁䅁权䙁䅁䅁允䅁䅁䅅䅁䙁䅁䅁䭁䱂㉷䉴䍄䉁䅁䅁䅂䅁䅁䅍䅄䅁䅁䅯睁䅕䅁䅯儷䅯䅁䅯全䅑䅁䅅䅁䉁䅁䅁兂䅁䅁䅁䅁䅄睐杷允䅁䅁䅑䅁䑁䅁䅷䅁䭁䉁䉳䅁䭁䉁䅅䅁䭁䅁䅕䅁䉁䅁䅁允䅁䅁䄴杆䅁䑁䅅兏ㅁ䑁䅕䅏睁䑁䅁䅍睁䑁䅁䅁䵁䅉䅅䅁䕁䅁䅁睁䵁䅁䅁权橂允䅁权䭁䅁䅁权䙁䅁䅁允䅁䅁䅅䅁䙁䉁䑋䵷桱兒䅂䍄䉁䅁䅁䅂䅁䅁䅍䅄䅁䅁䅯儫䅅䅁䅯允䅉䅁䅯兂䅉䅁䅅䅁䉁䅁䅁兂㝃楃晫発栯䅑杷允䅁䅁䅑䅁䑁䅁䅷䅁䭁䡁䙙䅁䭁佁䭳䅁䭁佁䭷䅁䉁䅁䅁允䅁䅁䄴䅆䅁䑁䅅兏㕁䑁䅣䅏祁䑁䅙䅍㑁䅁䅁䍄䉁䅁䅁䅂䅁䅁䅍䅄䅁䅁䅯杈䅁䅁䅯䅂䅁䅁䅯兂䅁䅁䅅䅁䉁䅁䅁兂䅁䅁䅃渲祒兑杷允䅁䅁䅑䅁䑁䅁䅷䅁䭁䉁䄴䅁䭁䉁䅅䅁䭁䅁䅕䅁䉁䅁䅁允䅁䅁䄴䅆䅁䑁䅕䅍ㅁ䑁䅁䅍睁䑁䅁䅍睁䅁䅁䍄䉁䅁䅁䅂䅁䅁䅍䅄䅁䅁䅯東䅑䅁䅯朷䅯䅁䅯䄷䅯䅁䅅䅁䉁䅁䅁兂䅁䅁䅁䑧奶䅑杷允䅁䅁䅑䅁䑁䅁䅷䅁䭁䉁䄸䅁䭁䉁䅅䅁䭁䅁䅕䅁䉁䅁䅁允䅁䅁䄴䅆䅁䑁䅉兏穁䑁䅉䅏ぁ䑁䅁䅍睁䅁䅁䍄䉁䅁䅁䅂䅁䅁䅍䅄䅁䅁䅯杒䅕䅁䅯䄶䅯䅁䅯兢䅑䅁䅅䅁䉁䅁䅁杄佁䅁䅁免硁䍁䄴䅏㍁䑁䅅䅁䵁䅉䅅䅁䕁䅁䅁睁䵁䅁䅁权求允䅁权䕁䅁䅁权䙁䅁䅁允䅁䅁䅅䅁䙁䅁䅁䥁⭁湪䉊䍄䉁䅁䅁䅂䅁䅁䅍䅄䅁䅁䅯党䅅䅁䅯权䅁䅁䅯兂䅁䅁䅅䅁䉁䅁䅁兂杂搵楁⼲䕫䅑杷允䅁䅁䅑䅁䑁䅁䅷䅁䭁偁䕁䅁䭁佁䭫䅁䭁䥁䕕䅁䉁䅁䅁允䅁䅁䅕䅁䅁偁䑂欹䵁䅉䅅䅁䕁䅁䅁睁䵁䅁䅁权湂允䅁权䭁䅁䅁权䙁䅁䅁允䅁䅁䅅䅁䙁䩁瑈䑦ㄸ栳䅬䍄䉁䅁䅁䅂䅁䅁䅍䅄䅁䅁䅯兘䅁䅁䅯䅂䅁䅁䅯兂䅁䅁䅅䅁䉁䅁䅁兂䅁䅁䅃穔湤兑杷允䅁䅁䅑䅁䑁䅁䅷䅁䭁䝁䈰䅁䭁䅁䅯䅁䭁䅁䅕䅁䉁䅁䅁允䅁䅁䅕䡳潊敫㠱吸䴸䅉䅅䅁䕁䅁䅁睁䵁䅁䅁权乁杂䅁权灄权䅁权硂䅂䅁允䅁䅁䅅䅁䙁䅁䅁䅁䅃晁䄹䍄䉁䅁䅁䅂䅁䅁䅍䅄䅁䅁䅯睍䅁䅁䅯允䅉䅁䅯兂䅉䅁䅅䅁䉁䅁䅁兂䵁塬琸㕂祪䅑杷允䅁䅁䅑䅁䑁䅁䅷䅁䭁䕁䙕䅁䭁佁䭯䅁䭁䡁䕯䅁䉁䅁䅁允䅁䅁䄴权䅁䑁䅁杌祁䑁䅫䅁䵁䅉䅅䅁䕁䅁䅁睁䵁䅁䅁权穁䅁䅁权䉁杁䅁权䑁杁䅁允䅁䅁䅅䅁䙁偁䭫䱈湲佭䄱䍄䉁䅁䅁䅂䅁䅁䅍䅄䅁䅁䅯睗䅕䅁䅯䄶䅯䅁䅯䅣䅑䅁䅅䅁䉁䅁䅁权䡂䅁䅁䍄䉁䅁䅁䅂䅁䅁䅍䅄䅁䅁䅯杲䅁䅁䅯充䅁䅁䅯兂䅁䅁䅅䅁䉁䅁䅁杄十䅁䅁睎ぁ䑁䅍䅏㍁䑁䅁䅍睁䅁䅁䍄䉁䅁䅁䅂䅁䅁䅍䅄䅁䅁䅯兖䅕䅁䅯朶䅯䅁䅯䄷䅯䅁䅅䅁䉁䅁䅁杄䵁䅁䅁䅍畁䑁䅣兏ㅁ䅁䅁䍄䉁䅁䅁䅂䅁䅁䅍䅄䅁䅁䅯睕䅅䅁䅯䅂䅁䅁䅯兂䅁䅁䅅䅁䉁䅁䅁兂䅁䅁䅁坫眱兑杷允䅁䅁䅑䅁䑁䅁䅷䅁䭁䑁䉕䅁䭁䅁䅯䅁䭁䅁䅕䅁䉁䅁䅁允䅁䅁䅕䡰㥁瑃橥䐶䴸䅉䅅䅁䕁䅁䅁睁䵁䅁䅁权䝄允䅁权剁䅁䅁权䙁䅁䅁允䅁䅁䅅䅁佁䉁䅑䅁㕁䑁䅧䅎睁䑁䅁䅍睁䑁䅁䅍䅁䅁杷允䅁䅁䅑䅁䑁䅁䅷䅁䭁䕁䄴䅁䭁䅁䅑䅁䭁䅁䅕䅁䉁䅁䅁允䅁䅁䅕䅁䅁丰畚っ䵅䅉䅅䅁䕁䅁䅁睁䵁䅁䅁权㍃䅁䅁权䭁䅁䅁权䙁䅁䅁允䅁䅁䅅䅁䙁䅁䅁䅁䅁偁⽷䍄䉁䅁䅁䅂䅁䅁䅍䅄䅁䅁䅯兰䅁䅁䅯䅂䅁䅁䅯兂䅁䅁䅅䅁䉁䅁䅁兂䅁䅁䅃唴䠹兑杷允䅁䅁䅑䅁䑁䅁䅷䅁䭁䭁䅕䅁䭁䉁䅅䅁䭁䅁䅕䅁䉁䅁䅁允䅁䅁䄴䅆䅁䑁䅉䅎穁䑁䅙睍ㅁ䑁䅁䅍睁䅁䅁䍄䉁䅁䅁䅂䅁䅁䅍䅄䅁䅁䅯䅈䅁䅁䅯䅂䅁䅁䅯兂䅁䅁䅅䅁䉁䅁䅁兂䅁䅁䅁䱃慂兑杷允䅁䅁䅑䅁䑁䅁䅷䅁䭁䕁䅅䅁䭁䉁䅅䅁䭁䅁䅕䅁䉁䅁䅁允䅁䅁䄴䅆䅁䑁䅣免祁䑁䅧䅍睁䑁䅁䅍睁䅁䅁䍄䉁䅁䅁䅂䅁䅁䅍䅄䅁䅁䅯杍䅕䅁䅯儶䅯䅁䅯兣䅑䅁䅅䅁䉁䅁䅁兂䅁䅁䅁佁⽓䅑杷允䅁䅁䅑䅁䑁䅁䅷䅁䭁乁䙧䅁䭁佁䬰䅁䭁䥁䕍䅁䉁䅁䅁允䅁䅁䅕㉦㡱䩤奍䐶䴸䅉䅅䅁䕁䅁䅁睁䵁䅁䅁权䙂䅁䅁权䕁䅁䅁权䙁䅁䅁允䅁䅁䅅䅁䙁䅁䅁䩁楩扑䉖䍄䉁䅁䅁䅂䅁䅁䅍䅄䅁䅁䅯睤䅅䅁䅯䅂䅁䅁䅯兂䅁䅁䅅䅁䉁䅁䅁兂䅁䅁䅃兦汆兑杷允䅁䅁䅑䅁䑁䅁䅷䅁䭁䡁䉣䅁䭁䅁䅯䅁䭁䅁䅕䅁䉁䅁䅁允䅁䅁䅕牕敧敨剶う䵁䅉䅅䅁䕁䅁䅁睁䵁䅁䅁权㉁䅁䅁权䭁䅁䅁权䙁䅁䅁允䅁䅁䅅䅁䙁䉁䕫杖琴桳䅚䍄䉁䅁䅁䅂䅁䅁䅍䅄䅁䅁䅯䅄䅁䅁䅯充䅁䅁䅯兂䅁䅁䅅䅁䉁䅁䅁杄啁䅁䅁免ㅁ䑁䅧兎睁䑁䅁䅍睁䑁䅁䅁䵁䅉䅅䅁䕁䅁䅁睁䵁䅁䅁权䵁䅁䅁权䭁䅁䅁权䙁䅁䅁允䅁䅁䅅䅁䙁偁卌坔光乗⽫䍄䉁䅁䅁䅂䅁䅁䅍䅄䅁䅁䅯杆䅅䅁䅯䅂䅁䅁䅯兂䅁䅁䅅䅁䉁䅁䅁兂䅁䅁䅁䝄倵兑杷允䅁䅁䅑䅁䑁䅁䅷䅁䭁䙁䉷䅁䭁䅁䅑䅁䭁䅁䅕䅁䉁䅁䅁允䅁䅁䅕䅁䅁䝷㑈䕪䵅䅉䅅䅁䕁䅁䅁睁䵁䅁䅁权㉂允䅁权剁䅁䅁权䙁䅁䅁允䅁䅁䅅䅁佁䉁䅑䅁㍁䑁䅍李睁䑁䅁䅍睁䑁䅁䅍䅁䅁杷允䅁䅁䅑䅁䑁䅁䅷䅁䭁偁䅑䅁䭁䅁䅑䅁䭁䅁䅕䅁䉁䅁䅁允䅁䅁䅕䅁䅁偁瑃ど䵅䅉䅅䅁䕁䅁䅁睁䵁䅁䅁权㉁允䅁权䕁䅁䅁权䙁䅁䅁允䅁䅁䅅䅁䙁䅁䅁䅁佄歯䉴䍄䉁䅁䅁䅂䅁䅁䅍䅄䅁䅁䅯李䅅䅁䅯权䅁䅁䅯兂䅁䅁䅅䅁䉁䅁䅁兂橄婰䕶䱉睄睐杷允䅁䅁䅑䅁䑁䅁䅷䅁䭁䱁䘰䅁䭁佁䭯䅁䭁䡁䕯䅁䉁䅁䅁允䅁䅁䄴䅄䅁䑁䅅杌睁䑁䅧免䅁䅁杷允䅁䅁䅑䅁䑁䅁䅷䅁䭁偁䅳䅁䭁䅁䅯䅁䭁䅁䅕䅁䉁䅁䅁允䅁䅁䅕䅄牉硨婢歋䵁䅉䅅䅁䕁䅁䅁睁䵁䅁䅁权⭂允䅁权剁䅁䅁权䙁䅁䅁允䅁䅁䅅䅁佁䉁䅑䅁穁䑁䅁兏睁䑁䅙兎睁䑁䅁䅍䅁䅁杷允䅁䅁䅑䅁䑁䅁䅷䅁䭁䥁䉕䅁䭁䅁䅑䅁䭁䅁䅕䅁䉁䅁䅁允䅁䅁䅕䅁䅁䡁汃歙䵅䅉䅅䅁䕁䅁䅁睁䵁䅁䅁权䙃允䅁权剁䅁䅁权䙁䅁䅁允䅁䅁䅅䅁佁䉁䅑䅁祁䑁䅕䅎睁䑁䅁䅍睁䑁䅁䅍䅁䅁杷允䅁䅁䅑䅁䑁䅁䅷䅁䭁䙁䅅䅁䭁䅁䅯䅁䭁䅁䅕䅁䉁䅁䅁允䅁䅁䅕牘䩰䅄牉䕇䵁䅉䅅䅁䕁䅁䅁睁䵁䅁䅁权䡄䅁䅁权䕁䅁䅁权䙁䅁䅁允䅁䅁䅅䅁䙁䅁䅁䅁㙃唫䉂䍄䉁䅁䅁䅂䅁䅁䅍䅄䅁䅁䅯䅧䅕䅁䅯儶䅯䅁䅯䅣䅑䅁䅅䅁䉁䅁䅁兂䅁䅁䅁䍁卲䅑杷允䅁䅁䅑䅁䑁䅁䅷䅁䭁䵁䄴䅁䭁䉁䅅䅁䭁䅁䅕䅁䉁䅁䅁允䅁䅁䄴䅆䅁䑁䅅䅎睁䑁䅕兏㕁䑁䅁䅍睁䅁䅁䍄䉁䅁䅁䅂䅁䅁䅍䅄䅁䅁䅯兘䅕䅁䅯朵䅯䅁䅯来䅑䅁䅅䅁䉁䅁䅁杄䵁䅁䅁䅍畁䑁䅣兎ㅁ䅁䅁䍄䉁䅁䅁䅂䅁䅁䅍䅄䅁䅁䅯䅙䅅䅁䅯权䅁䅁䅯兂䅁䅁䅅䅁䉁䅁䅁兂䕁杖琴灳㌳睐杷允䅁䅁䅑䅁䑁䅁䅷䅁䭁乁䔸䅁䭁佁䭳䅁䭁䥁䕍䅁䉁䅁䅁允䅁䅁䄴杅䅁䑁䅧免硁䑁䅉李睁䑁䅁䅍䅁䅁杷允䅁䅁䅑䅁䑁䅁䅷䅁䭁䍁䉑䅁䭁䅁䅑䅁䭁䅁䅕䅁䉁䅁䅁允䅁䅁䅕䅁䅁䍁偖䕡䵅䅉䅅䅁䕁䅁䅁睁䵁䅁䅁权歁允䅁权䭁䅁䅁权䙁䅁䅁允䅁䅁䅅䅁䙁䑁積積積硍䅎䍄䉁䅁䅁䅂䅁䅁䅍䅄䅁䅁䅯先䅁䅁䅯䅂䅁䅁䅯兂䅁䅁䅅䅁䉁䅁䅁兂䅁䅁䅁唶㝚兑杷允䅁䅁䅑䅁䑁䅁䅷䅁䭁䱁䅫䅁䭁䅁䅑䅁䭁䅁䅕䅁䉁䅁䅁允䅁䅁䅕䅁䅁䩁䕑ず䵅䅉䅅䅁䕁䅁䅁睁䵁䅁䅁权噃䅂䅁权煄权䅁权睂䅂䅁允䅁䅁䅅䅁佁䅁䅷䅁硁䍁䄴睍㍁䑁䅑䅁䵁䅉䅅䅁䕁䅁䅁睁䵁䅁䅁权牃䅁䅁权剁䅁䅁权䙁䅁䅁允䅁䅁䅅䅁佁䉁䅑䅁硁䑁䅅兏ぁ䑁䅁䅍睁䑁䅁䅍䅁䅁杷允䅁䅁䅑䅁䑁䅁䅷䅁䭁䑁䅧䅁䭁䉁䅅䅁䭁䅁䅕䅁䉁䅁䅁允䅁䅁䄴䅆䅁䑁䅕睍穁䑁䅁䅍睁䑁䅁䅍睁䅁䅁䍄䉁䅁䅁䅂䅁䅁䅍䅄䅁䅁䅯兆䅕䅁䅯朷䅯䅁䅯全䅑䅁䅅䅁䉁䅁䅁兂䅁䅁䅁䭲呉兑杷允䅁䅁䅑䅁䑁䅁䅷䅁䭁䭁䙷䅁䭁佁䬴䅁䭁䝁䔸䅁䉁䅁䅁允䅁䅁䅕䅁䅁䅁桄唲䵁䅉䅅䅁䕁䅁䅁睁䵁䅁䅁权㑁䅁䅁权䭁䅁䅁权䙁䅁䅁允䅁䅁䅅䅁䙁䥁牘払敧全䅎䍄䉁䅁䅁䅂䅁䅁䅍䅄䅁䅁䅯朴䅑䅁䅯眶䅯䅁䅯兣䅑䅁䅅䅁䉁䅁䅁杄十䅁䅁李㉁䑁䅫䅍睁䑁䅁䅍睁䅁䅁䍄䉁䅁䅁䅂䅁䅁䅍䅄䅁䅁䅯睘䅁䅁䅯䅂䅁䅁䅯兂䅁䅁䅅䅁䉁䅁䅁兂䅁䅁䅁楩癬兑杷允䅁䅁䅑䅁䑁䅁䅷䅁䭁䕁䙍䅁䭁佁䭯䅁䭁䡁䔰䅁䉁䅁䅁允䅁䅁䄴䅄䅁䑁䅁杌穁䑁䅍李䅁䅁杷允䅁䅁䅑䅁䑁䅁䅷䅁䭁䙁䅧䅁䭁䉁䅅䅁䭁䅁䅕䅁䉁䅁䅁允䅁䅁䄴䅆䅁䑁䅙䅍㕁䑁䅑䅍睁䑁䅁䅍睁䅁䅁䍄䉁䅁䅁䅂䅁䅁䅍䅄䅁䅁䅯兇䅕䅁䅯朷䅯䅁䅯兣䅑䅁䅅䅁䉁䅁䅁兂䅁䅁䅁䅁䅁䅁杷允䅁䅁䅑䅁䑁䅁䅷䅁䭁䉁䅑䅁䭁䉁䅅䅁䭁䅁䅕䅁䉁䅁䅁允䅁䅁䄴䅆䅁䑁䅉睎祁䑁䅣兎睁䑁䅁䅍睁䅁䅁䍄䉁䅁䅁䅂䅁䅁䅍䅄䅁䅁䅯兆䅁䅁䅯充䅁䅁䅯兂䅁䅁䅅䅁䉁䅁䅁杄啁䅁䅁免穁䑁䅧䅏睁䑁䅁䅍睁䑁䅁䅁䵁䅉䅅䅁䕁䅁䅁睁䵁䅁䅁权坁䅁䅁权剁䅁䅁权䙁䅁䅁允䅁䅁䅅䅁佁䉁䅑䅁穁䑁䅁杍㕁䑁䅁䅍睁䑁䅁䅍䅁䅁杷允䅁䅁䅑䅁䑁䅁䅷䅁䭁䉁䅣䅁䭁䉁䅅䅁䭁䅁䅕䅁䉁䅁䅁允䅁䅁䄴䅆䅁䑁䅍睍硁䑁䅫䅍睁䑁䅁䅍睁䅁䅁䍄䉁䅁䅁䅂䅁䅁䅍䅄䅁䅁䅯兦䅅䅁䅯充䅁䅁䅯兂䅁䅁䅅䅁䉁䅁䅁杄啁䅁䅁兏睁䑁䅍杍㑁䑁䅑䅍睁䑁䅁䅁䵁䅉䅅䅁䕁䅁䅁睁䵁䅁䅁权噁杂䅁权湄权䅁权㥂䅂䅁允䅁䅁䅅䅁䙁䅁琴灳瘳硊䅖䍄䉁䅁䅁䅂䅁䅁䅍䅄䅁䅁䅯兦䅅䅁䅯权䅁䅁䅯兂䅁䅁䅅䅁䉁䅁䅁兂浂浚浚畚捙䅑杷允䅁䅁䅑䅁䑁䅁䅷䅁䭁䥁䅯䅁䭁䉁䅅䅁䭁䅁䍑䅁䉁䅁䅁允䅁䅁䄴杆䅁䑁䅅睎硁䑁䅙免㉁䑁䅁䅍睁䑁䅁䅁䵁䅉䅅䅁䕁䅁䅁睁䵁䅁䅁权畂允䅁权剁䅁䅁权䙁䅁䅁允䅁䅁䅅䅁佁䉁䅑䅁硁䑁䅑睍祁䑁䅫䅍睁䑁䅁䅍䅁䅁杷允䅁䅁䅑䅁䑁䅁䅷䅁䭁䍁䙍䅁䭁佁䬴䅁䭁䡁䔰䅁䉁䅁䅁允䅁䅁䅕䅁䅁䩁㑨䕃䵅䅉䅅䅁䕁䅁䅁睁䵁䅁䅁权桄兂䅁权湄权䅁权瑂䅂䅁允䅁䅁䅅䅁䙁䡁⭥确癯卮䅒䍄䉁䅁䅁䅂䅁䅁䅍䅄䅁䅁䅯睔䅁䅁䅯充䅁䅁䅯兂䅁䅁䅅䅁䉁䅁䅁杄啁䅁䅁䅎祁䑁䅑睎ㅁ䑁䅉兏㕁䑁䅁䅁䵁䅉䅅䅁䕁䅁䅁睁䵁䅁䅁权䱂䅁䅁权䕁䅁䅁权䙁䅁䅁允䅁䅁䅅䅁䙁䅁䅁䥁楄塍䉚䍄䉁䅁䅁䅂䅁䅁䅍䅄䅁䅁䅯睓䅕䅁䅯儶䅯䅁䅯䅣䅑䅁䅅䅁䉁䅁䅁兂䅁䅁䅁䭹䅧兑杷允䅁䅁䅑䅁䑁䅁䅷䅁䭁䍁䉕䅁䭁䉁䅅䅁䭁䅁䅕䅁䉁䅁䅁允䅁䅁䄴杅䅁䑁䅕兏睁䑁䅧兎睁䑁䅁䅍䅁䅁杷允䅁䅁䅑䅁䑁䅁䅷䅁䭁䭁䘰䅁䭁佁䭳䅁䭁䡁䕅䅁䉁䅁䅁允䅁䅁䄴杅䅁䑁䅣䅍硁䑁䅉李㑁䑁䅫杍䅁䅁杷允䅁䅁䅑䅁䑁䅁䅷䅁䭁䱁䅑䅁䭁䅁䅑䅁䭁䅁䅕䅁䉁䅁䅁允䅁䅁䅕䅁䅁䭷㕶歕䵅䅉䅅䅁䕁䅁䅁睁䵁䅁䅁权ぃ䅁䅁权䭁䅁䅁权䙁䅁䅁允䅁䅁䅅䅁䙁䩁畨潅䅐杹䅴䍄䉁䅁䅁䅂䅁䅁䅍䅄䅁䅁䅯杒䅁䅁䅯充䅁䅁䅯兂䅁䅁䅅䅁䉁䅁䅁杄啁䅁䅁免祁䑁䅍兏睁䑁䅁䅍睁䑁䅁䅁䵁䅉䅅䅁䕁䅁䅁睁䵁䅁䅁权穁䅁䅁权䭁䅁䅁权䙁䅁䅁允䅁䅁䅅䅁䙁䭁䝪穓䩥剷䄱䍄䉁䅁䅁䅂䅁䅁䅍䅄䅁䅁䅯朷䅕䅁䅯䄶䅯䅁䅯䄷䅯䅁䅅䅁䉁䅁䅁杄佁䅁䅁杍㕁䍁䄴免㍁䑁䅣䅁䵁䅉䅅䅁䕁䅁䅁睁䵁䅁䅁权療䅁䅁权䭁䅁䅁权䙁䅁䅁允䅁䅁䅅䅁䙁䥁䌯匹捨⭪⽯䍄䉁䅁䅁䅂䅁䅁䅍䅄䅁䅁䅯儯䅁䅁䅯权䅁䅁䅯兂䅁䅁䅅䅁䉁䅁䅁兂偄ㄹ橐婰扳䅑杷允䅁䅁䅑䅁䑁䅁䅷䅁䭁䅁䈴䅁䭁䅁䅑䅁䭁䅁䅕䅁䉁䅁䅁允䅁䅁䅕䅁䅁䉁卌ち䵅䅉䅅䅁䕁䅁䅁睁䵁䅁䅁权䩁䅁䅁权䕁䅁䅁权䙁䅁䅁允䅁䅁䅅䅁䙁䅁䅁䅁慁ㅁ䉖䍄䉁䅁䅁䅂䅁䅁䅍䅄䅁䅁䅯睄䅁䅁䅯充䅁䅁䅯兂䅁䅁䅅䅁䉁䅁䅁杄啁䅁䅁兏硁䑁䅙䅍睁䑁䅁䅍睁䑁䅁䅁䵁䅉䅅䅁䕁䅁䅁睁䵁䅁䅁权睄䅂䅁权牄权䅁权療䅂䅁允䅁䅁䅅䅁佁䉁䅑䅁硁䑁䅑杍㉁䑁䅕李硁䑁䅅李䅁䅁杷允䅁䅁䅑䅁䑁䅁䅷䅁䭁䡁䅉䅁䭁䉁䅅䅁䭁䅁䅕䅁䉁䅁䅁允䅁䅁䄴䅆䅁䑁䅅兎睁䑁䅉杍㑁䑁䅁䅍睁䅁䅁䍄䉁䅁䅁䅂䅁䅁䅍䅄䅁䅁䅯䅣䅕䅁䅯䄶䅯䅁䅯兦䅑䅁䅅䅁䉁䅁䅁权䡂䅁䅁䍄䉁䅁䅁䅂䅁䅁䅍䅄䅁䅁䅯村䅁䅁䅯䅂䅁䅁䅯兂䅁䅁䅅䅁䉁䅁䅁兂䅁䅁䅄扅栱兑杷允䅁䅁䅑䅁䑁䅁䅷䅁䭁䕁䅉䅁䭁䅁䅯䅁䭁䅁䅕䅁䉁䅁䅁允䅁䅁䅕潂噇㑑獶䕅䵁䅉䅅䅁䕁䅁䅁睁䵁䅁䅁权坄兂䅁权浄权䅁权㙂䅂䅁允䅁䅁䅅䅁佁䅁䅷䅁祁䍁䄴䅍㉁䑁䅑䅁䵁䅉䅅䅁䕁䅁䅁睁䵁䅁䅁权千允䅁权䕁䅁䅁权䙁䅁䅁允䅁䅁䅅䅁䙁䅁䅁䅁兂啭䉒䍄䉁䅁䅁䅂䅁䅁䅍䅄䅁䅁䅯䅡䅁䅁䅯充䅁䅁䅯兂䅁䅁䅅䅁䉁䅁䅁杄十䅁䅁李睁䑁䅁䅏㉁䑁䅕䅍睁䅁䅁䍄䉁䅁䅁䅂䅁䅁䅍䅄䅁䅁䅯䅴䅑䅁䅯儶䅯䅁䅯睢䅑䅁䅅䅁䉁䅁䅁兂䅁䅁䅁䡯灍兑杷允䅁䅁䅑䅁䑁䅁䅷䅁䭁䵁䕕䅁䭁佁䬴䅁䭁䡁䕅䅁䉁䅁䅁允䅁䅁䅕䅁䅁佁剃啂䵅䅉䅅䅁䑁䅁䅁睁䵁䅁䅁权牄䅂䅁权奁杂䅁允䅁䅁䅅䅁䭁䑁䝫䅁䵁䅉䅅䅁䕁䅁䅁睁䵁䅁䅁权坃允䅁权䭁䅁䅁权䙁䅁䅁允䅁䅁䅅䅁䙁䥁䌯匹捨⽪⽯䍄䉁䅁䅁䅂䅁䅁䅍䅄䅁䅁䅯䅶䅅䅁䅯允䅉䅁䅯睁䅉䅁䅅䅁䉁䅁䅁兂㝂含㡯偑呦䅑杷允䅁䅁䅑䅁䑁䅁䅷䅁䭁䙁䙫䅁䭁佁䭣䅁䭁䝁䔰䅁䉁䅁䅁允䅁䅁䅕婤奍䙂余䕂䵁䅉䅅䅁䕁䅁䅁睁䵁䅁䅁权ㅄ兂䅁权煄权䅁权療䅂䅁允䅁䅁䅅䅁佁䅁䅷䅁睁䍁䄴兏ぁ䑁䅉䅁䵁䅉䅅䅁䕁䅁䅁睁䵁䅁䅁权楃䅁䅁权䕁䅁䅁权䙁䅁䅁允䅁䅁䅅䅁䙁䅁䅁䅁汃啕䉬䍄䉁䅁䅁䅂䅁䅁䅍䅄䅁䅁䅯杕䅅䅁䅯充䅁䅁䅯兂䅁䅁䅅䅁䉁䅁䅁杄啁䅁䅁兎㍁䑁䅑䅍睁䑁䅁䅍睁䑁䅁䅁䵁䅉䅅䅁䕁䅁䅁睁䵁䅁䅁权䍁允䅁权䕁䅁䅁权䙁䅁䅁允䅁䅁䅅䅁䙁䅁䅁䑁獄䭁䉖䍄䉁䅁䅁䅂䅁䅁䅍䅄䅁䅁䅯䅍䅁䅁䅯权䅁䅁䅯兂䅁䅁䅅䅁䉁䅁䅁兂㡄晱午坔睌睐杷允䅁䅁䅑䅁䑁䅁䅷䅁䭁䱁䅍䅁䭁䅁䅑䅁䭁䅁䅕䅁䉁䅁䅁允䅁䅁䅕䅁䅁䍁橕ざ䵅䅉䅅䅁䕁䅁䅁睁䵁䅁䅁权扄兂䅁权煄权䅁权㥂䅂䅁允䅁䅁䅅䅁佁䅁䅧䅁睁䍁䄴䅎䅁䅁杷允䅁䅁䅑䅁䑁䅁䅷䅁䭁䱁䅍䅁䭁䅁䅯䅁䭁䅁䅕䅁䉁䅁䅁允䅁䅁䅕浑汄䌰扌稫䴸䅉䅅䅁䕁䅁䅁睁䵁䅁䅁权权允䅁权剁䅁䅁权䙁䅁䅁允䅁䅁䅅䅁佁䉁䅑䅁㉁䑁䅙䅏祁䑁䅁䅍睁䑁䅁䅍䅁䅁杷允䅁䅁䅑䅁䑁䅁䅷䅁䭁䍁䉙䅁䭁䉁䅅䅁䭁䅁䅕䅁䉁䅁䅁允䅁䅁䄴䅆䅁䑁䅅睍ㅁ䑁䅙䅍睁䑁䅁䅍睁䅁䅁䍄䉁䅁䅁䅂䅁䅁䅍䅄䅁䅁䅯杣䅅䅁䅯䅂䅁䅁䅯兂䅁䅁䅅䅁䉁䅁䅁兂䅁䅁䅁朳敨兑杷允䅁䅁䅑䅁䑁䅁䅷䅁䭁偁䅁䅁䭁䅁䅑䅁䭁䅁䅕䅁䉁䅁䅁允䅁䅁䅕䅁䅁䡁汃正䵅䅉䅅䅁䕁䅁䅁睁䵁䅁䅁权煃允䅁权䭁䅁䅁权䙁䅁䅁允䅁䅁䅅䅁䙁䅁坒楄礲摮⽣䍄䉁䅁䅁䅂䅁䅁䅍䅄䅁䅁䅯杍䅅䅁䅯䅂䅁䅁䅯兂䅁䅁䅅䅁䉁䅁䅁兂䅁䅁䅃扸佂兑杷允䅁䅁䅑䅁䑁䅁䅷䅁䭁䝁䉉䅁䭁䅁䅑䅁䭁䅁䅕䅁䉁䅁䅁允䅁䅁䅕䅁䅁䍁潧䕨䵅䅉䅅䅁䕁䅁䅁睁䵁䅁䅁权歄䅂䅁权浄权䅁权䑃䅂䅁允䅁䅁䅅䅁佁䅁䅷䅁祁䍁䄴䅍㉁䑁䅉䅁䵁䅉䅅䅁䕁䅁䅁睁䵁䅁䅁权牃允䅁权䭁䅁䅁权䙁䅁䅁允䅁䅁䅅䅁䙁䱁摋㘷䝦睓䅰䍄䉁䅁䅁䅂䅁䅁䅍䅄䅁䅁䅯䅧䅅䅁䅯权䅁䅁䅯兂䅁䅁䅅䅁䉁䅁䅁兂佁扌摋㘷䭣䅑杷允䅁䅁䅑䅁䑁䅁䅷䅁䭁䡁䙍䅁䭁佁䬴䅁䭁䝁䔰䅁䉁䅁䅁允䅁䅁䅕䅁䅁䙁卸商䵅䅉䅅䅁䕁䅁䅁睁䵁䅁䅁权瑄䅁䅁权䕁䅁䅁权䙁䅁䅁允䅁䅁䅅䅁䙁䅁䅁䭁穁䭦䉒䍄䉁䅁䅁睁䅁䅁䅍䅄䅁䅁䅯朴䅕䅁䅯䅊䅙䅁䅅䅁䉁䅁䅁权潃睄䅁䍄䉁䅁䅁䅂䅁䅁䅍䅄䅁䅁䅯儷䅁䅁䅯权䅁䅁䅯兂䅁䅁䅅䅁䉁䅁䅁兂杂搵楁⼲呫䅑杷允䅁䅁䅑䅁䑁䅁䅷䅁䭁䡁䉅䅁䭁䅁䅑䅁䭁䅁䅕䅁䉁䅁䅁允䅁䅁䅕䅁䅁䙉䙳此䵅䅉䅅䅁䕁䅁䅁睁䵁䅁䅁权畃允䅁权䕁䅁䅁权䙁䅁䅁允䅁䅁䅅䅁䙁䅁䅁䝁十浡䉊䍄䉁䅁䅁䅂䅁䅁䅍䅄䅁䅁䅯杲䅅䅁䅯充䅁䅁䅯兂䅁䅁䅅䅁䉁䅁䅁杄啁䅁䅁杍㉁䑁䅅李㕁䑁䅧䅍睁䑁䅁䅁䵁䅉䅅䅁䕁䅁䅁睁䵁䅁䅁权䱃䅁䅁权剁䅁䅁权䙁䅁䅁允䅁䅁䅅䅁佁䉁䅑䅁硁䑁䅕免ぁ䑁䅕杍睁䑁䅁䅍䅁䅁杷允䅁䅁䅑䅁䑁䅁䅷䅁䭁䥁䉣䅁䭁䉁䅅䅁䭁䅁䅕䅁䉁䅁䅁允䅁䅁䄴䅆䅁䑁䅅睍硁䑁䅣䅎㑁䑁䅅睎硁䅁䅁䍄䉁䅁䅁䅂䅁䅁䅍䅄䅁䅁䅯䅕䅅䅁䅯充䅁䅁䅯兂䅁䅁䅅䅁䉁䅁䅁杄啁䅁䅁杍㉁䑁䅑䅍睁䑁䅁䅍睁䑁䅁䅁䵁䅉䅅䅁䕁䅁䅁睁䵁䅁䅁权㑃允䅁权䕁䅁䅁权䙁䅁䅁允䅁䅁䅅䅁䙁䅁䅁䅁䭃䕓䈵䍄䉁䅁䅁䅂䅁䅁䅍䅄䅁䅁䅯䅧䅁䅁䅯䅂䅁䅁䅯兂䅁䅁䅅䅁䉁䅁䅁兂䅁䅁杁祶湖兑杷允䅁䅁䅑䅁䑁䅁䅷䅁䭁䭁䉍䅁䭁䅁䅑䅁䭁䅁䅕䅁䉁䅁䅁允䅁䅁䅕䅁䅁䥑却啩䵅䅉䅅䅁䕁䅁䅁睁䵁䅁䅁权橃允䅁权剁䅁䅁权䙁䅁䅁允䅁䅁䅅䅁佁䉁䅙䅁硁䑁䅁䅍硁䑁䅕䅍睁䑁䅁䅍睁䅁䅁䍄䉁䅁䅁睁䅁䅁䅍䅄䅁䅁䅯睫䅑䅁䅯杇䅙䅁䅅䅁䉁䅁䅁权牁杂䅁䍄䉁䅁䅁䅂䅁䅁䅍䅄䅁䅁䅯兰䅅䅁䅯䅂䅁䅁䅯兂䅁䅁䅅䅁䉁䅁䅁兂䅁䅁䅁琱扴兑杷允䅁䅁䅑䅁䑁䅁䅷䅁䭁䕁䙉䅁䭁佁䬰䅁䭁䡁䔰䅁䉁䅁䅁允䅁䅁䅕兰睐猴㕭橺䴸䅉䅅䅁䕁䅁䅁睁䵁䅁䅁权敃䅁䅁权剁䅁䅁权䙁䅁䅁允䅁䅁䅅䅁佁䉁䅉䅁穁䑁䅫兏睁䑁䅁䅍睁䑁䅁䅁䵁䅉䅅䅁䕁䅁䅁睁䵁䅁䅁权䱂兂䅁权瑄权䅁权療䅂䅁允䅁䅁䅅䅁䙁䵁䴳䵺䵺䅺䅊䍄䉁䅁䅁䅂䅁䅁䅍䅄䅁䅁䅯睏䅁䅁䅯权䅁䅁䅯兂䅁䅁䅅䅁䉁䅁䅁兂歂㥏倹婪晣䅑杷允䅁䅁䅑䅁䑁䅁䅷䅁䭁乁䅁䅁䭁䅁䅯䅁䭁䅁䅕䅁䉁䅁䅁允䅁䅁䅕癴㥐䠱灪樫䴸䅉䅅䅁䕁䅁䅁睁䵁䅁䅁权桄兂䅁权灄权䅁权睂䅂䅁允䅁䅁䅅䅁䙁䅁䅁䅁杁⽋䅎䍄䉁䅁䅁䅂䅁䅁䅍䅄䅁䅁䅯䅶䅅䅁䅯权䅁䅁䅯兂䅁䅁䅅䅁䉁䅁䅁兂祄欰椱䙅㝪睐杷允䅁䅁䅑䅁䑁䅁䅷䅁䭁䍁偁䅁䭁佁䬰䅁䭁䡁䕁䅁䉁䅁䅁允䅁䅁䅕䭃捷浗㝓䕆䵁䅉䅅䅁䕁䅁䅁睁䵁䅁䅁权䡃䅁䅁权剁䅁䅁权䙁䅁䅁允䅁䅁䅅䅁佁䉁䅑䅁ㅁ䑁䅙兎睁䑁䅁䅍睁䑁䅁䅍䅁䅁杷允䅁䅁䅑䅁䑁䅁䅷䅁䭁䥁䅣䅁䭁䅁䅯䅁䭁䅁䅕䅁䉁䅁䅁允䅁䅁䅕祇搯䅊䉡䕄䵁䅉䅅䅁䕁䅁䅁睁䵁䅁䅁权㍃䅂䅁权牄权䅁权㙂䅂䅁允䅁䅁䅅䅁佁䉁䅉䅁ㅁ䑁䅍睍穁䑁䅕䅍睁䑁䅁䅁䵁䅉䅅䅁䕁䅁䅁睁䵁䅁䅁权牂兂䅁权牄权䅁权獄权䅁允䅁䅁䅅䅁佁䉁䅑䅁硁䑁䅅兎㉁䑁䅕睎睁䑁䅕睎䅁䅁杷允䅁䅁䅑䅁䑁䅁䅷䅁䭁偁䙕䅁䭁佁䭳䅁䭁䡁䕁䅁䉁䅁䅁允䅁䅁䄴杅䅁䑁䅑䅍祁䑁䅣免㕁䑁䅍李䅁䅁杷允䅁䅁䅑䅁䑁䅁䅷䅁䭁䉁䅫䅁䭁䅁䅑䅁䭁䅁䅕䅁䉁䅁䅁允䅁䅁䅕䅁䅁䍁䭯正䵅䅉䅅䅁䕁䅁䅁睁䵁䅁䅁权婁䅁䅁权剁䅁䅁权䙁䅁䅁允䅁䅁䅅䅁佁䉁䅑䅁穁䑁䅑兏硁䑁䅁䅍睁䑁䅁䅍䅁䅁杷允䅁䅁䅑䅁䑁䅁䅷䅁䭁䩁䕙䅁䭁佁䬰䅁䭁䡁䔰䅁䉁䅁䅁允䅁䅁䅕穊䥅䉲慸䑸䴸䅉䅅䅁䕁䅁䅁睁䵁䅁䅁权婁䅁䅁权䭁䅁䅁权䙁䅁䅁允䅁䅁䅅䅁䙁佁㝦晱午晔⽯䍄䉁䅁䅁䅂䅁䅁䅍䅄䅁䅁䅯具䅕䅁䅯朶䅯䅁䅯䄷䅯䅁䅅䅁䉁䅁䅁杄䵁䅁䅁䅍畁䑁䅕䅎㕁䅁䅁䍄䉁䅁䅁䅂䅁䅁䅍䅄䅁䅁䅯杩䅁䅁䅯䅂䅁䅁䅯兂䅁䅁䅅䅁䉁䅁䅁兂䅁䅁䅁䡂瑖兑杷允䅁䅁䅑䅁䑁䅁䅷䅁䭁䥁䅫䅁䭁䅁䅯䅁䭁䅁䅕䅁䉁䅁䅁允䅁䅁䅕牡へ硫䕧䐯䴸䅉䅅䅁䕁䅁䅁睁䵁䅁䅁权㉄䅂䅁权畄权䅁权㙂䅂䅁允䅁䅁䅅䅁䙁䅁䅁䅁䅂⼰䅒䍄䉁䅁䅁䅂䅁䅁䅍䅄䅁䅁䅯杒䅅䅁䅯䅂䅁䅁䅯兂䅁䅁䅅䅁䉁䅁䅁兂䅁䅁䅃浘䍨兑杷允䅁䅁䅑䅁䑁䅁䅷䅁䭁䱁䅕䅁䭁䉁䅅䅁䭁䅁䅕䅁䉁䅁䅁允䅁䅁䄴䅆䅁䑁䅅䅏㉁䑁䅍䅍睁䑁䅁䅍睁䅁䅁䍄䉁䅁䅁䅂䅁䅁䅍䅄䅁䅁䅯䅰䅅䅁䅯䅂䅁䅁䅯兂䅁䅁䅅䅁䉁䅁䅁兂䅁䅁䅁療啒兑杷允䅁䅁䅑䅁䑁䅁䅷䅁䭁䵁䉕䅁䭁䉁䅅䅁䭁䅁䅕䅁䉁䅁䅁允䅁䅁䄴䅆䅁䑁䅅䅍ぁ䑁䅑兎硁䑁䅁䅍睁䅁䅁䍄䉁䅁䅁䅂䅁䅁䅍䅄䅁䅁䅯䅚䅕䅁䅯䄶䅯䅁䅯兢䅑䅁䅅䅁䉁䅁䅁杄䵁䅁䅁睎畁䑁䅕䅍ぁ䅁䅁䍄䉁䅁䅁䅂䅁䅁䅍䅄䅁䅁䅯睸䅅䅁䅯充䅁䅁䅯兂䅁䅁䅅䅁䉁䅁䅁杄啁䅁䅁免穁䑁䅑䅎祁䑁䅕䅍睁䑁䅁䅁䵁䅉䅅䅁䕁䅁䅁睁䵁䅁䅁权乁杂䅁权畄权䅁权㙂䅂䅁允䅁䅁䅅䅁䙁䅁䅁䅁䅁敧䅄䍄䉁䅁䅁䅂䅁䅁䅍䅄䅁䅁䅯睸䅅䅁䅯权䅁䅁䅯兂䅁䅁䅅䅁䉁䅁䅁兂⭃确癯匳婑䅑杷允䅁䅁䅑䅁䑁䅁䅷䅁䭁䙁䙅䅁䭁佁䭙䅁䭁䥁䕍䅁䉁䅁䅁允䅁䅁䄴䅄䅁䑁䅁杌㍁䑁䅁䅎䅁䅁杷允䅁䅁䅑䅁䑁䅁䅷䅁䭁䡁䅁䅁䭁䉁䅅䅁䭁䅁䅕䅁䉁䅁䅁允䅁䅁䄴䅆䅁䑁䅅杍㍁䑁䅁䅎穁䑁䅉兎睁䅁䅁䍄䉁䅁䅁䅂䅁䅁䅍䅄䅁䅁䅯杚䅁䅁䅯充䅁䅁䅯兂䅁䅁䅅䅁䉁䅁䅁杄坁䅁䅁杍ㅁ䑁䅙䅍ぁ䑁䅁䅍睁䑁䅁䅍䅁䅁杷允䅁䅁䅑䅁䑁䅁䅷䅁䭁佁䕅䅁䭁佁䬰䅁䭁䥁䕕䅁䉁䅁䅁允䅁䅁䅕浚浚浚浚樷䴸䅉䅅䅁䕁䅁䅁睁䵁䅁䅁权噃允䅁权䕁䅁䅁权䙁䅁䅁允䅁䅁䅅䅁䙁䅁䅁䝁牄慥䉊䍄䉁䅁䅁䅂䅁䅁䅍䅄䅁䅁䅯兙䅅䅁䅯充䅁䅁䅯兂䅁䅁䅅䅁䉁䅁䅁杄啁䅁䅁睍祁䑁䅕兏睁䑁䅁䅍睁䑁䅁䅁䵁䅉䅅䅁䕁䅁䅁睁䵁䅁䅁权桂允䅁权䭁䅁䅁权䙁䅁䅁允䅁䅁䅅䅁䙁䉁䑋䵷桱晒⽁䍄䉁䅁䅁䅂䅁䅁䅍䅄䅁䅁䅯兆䅙䅁䅯䄶䅯䅁䅯兣䅑䅁䅅䅁䉁䅁䅁杄佁䅁䅁杍ㅁ䍁䄴免睁䑁䅣䅁䵁䅉䅅䅁䕁䅁䅁睁䵁䅁䅁权䭃䅁䅁权䭁䅁䅁权䙁䅁䅁允䅁䅁䅅䅁䙁䙁乃㉬匴⭧⽷䍄䉁䅁䅁䅂䅁䅁䅍䅄䅁䅁䅯兺䅅䅁䅯䅂䅁䅁䅯兂䅁䅁䅅䅁䉁䅁䅁兂䅁䅁䅁汚奬兑杷允䅁䅁䅑䅁䑁䅁䅷䅁䭁䕁䉯䅁䭁䅁䅑䅁䭁䅁䅕䅁䉁䅁䅁允䅁䅁䅕䅁䅁䵁杸䕖䵅䅉䅅䅁䕁䅁䅁睁䵁䅁䅁权䵃允䅁权䭁䅁䅁权䙁䅁䅁允䅁䅁䅅䅁䙁佁汏㡭村䅳䅖䍄䉁䅁䅁䅂䅁䅁䅍䅄䅁䅁䅯䅤䅅䅁䅯充䅁䅁䅯兂䅁䅁䅅䅁䉁䅁䅁杄啁䅁䅁免穁䑁䅣䅎ぁ䑁䅍䅍睁䑁䅁䅁䵁䅉䅅䅁䕁䅁䅁睁䵁䅁䅁权あ允䅁权䭁䅁䅁权䙁䅁䅁允䅁䅁䅅䅁䙁偁卌坔光䍇䄵䍄䉁䅁䅁䅂䅁䅁䅍䅄䅁䅁䅯权䅅䅁䅯䅂䅁䅁䅯兂䅁䅁䅅䅁䉁䅁䅁兂䅁䅁䅁䑓湊兑杷允䅁䅁䅑䅁䑁䅁䅷䅁䭁䩁䙳䅁䭁佁䬴䅁䭁䡁䕅䅁䉁䅁䅁允䅁䅁䅕䅁䅁䡁全歂䵅䅉䅅䅁䕁䅁䅁睁䵁䅁䅁权潂允䅁权䕁䅁䅁权䙁䅁䅁允䅁䅁䅅䅁䙁䅁䅁䝁䱄浔䉴䍄䉁䅁䅁䅂䅁䅁䅍䅄䅁䅁䅯兡䅅䅁䅯䅂䅁䅁䅯兂䅁䅁䅅䅁䉁䅁䅁兂䅁䅁䅁琸楊兑杷允䅁䅁䅑䅁䑁䅁䅷䅁䭁䭁䙧䅁䭁佁䭧䅁䭁䝁䔸䅁䉁䅁䅁允䅁䅁䄴杄䅁䑁䅣睍畁䑁䅅睍㍁䅁䅁䍄䉁䅁䅁䅂䅁䅁䅍䅄䅁䅁䅯兡䅅䅁䅯充䅁䅁䅯兂䅁䅁䅅䅁䉁䅁䅁杄啁䅁䅁杍㉁䑁䅁兎睁䑁䅁䅍睁䑁䅁䅁䵁䅉䅅䅁䕁䅁䅁睁䵁䅁䅁权潂允䅁权䭁䅁䅁权䙁䅁䅁允䅁䅁䅅䅁䙁䩁瑈䑦ㄸ癘⼴䍄䉁䅁䅁䅂䅁䅁䅍䅄䅁䅁䅯兡䅅䅁䅯权䅁䅁䅯兂䅁䅁䅅䅁䉁䅁䅁兂癁匳䝑噧湕䅑杷允䅁䅁䅑䅁䑁䅁䅷䅁䭁䭁䔰䅁䭁佁䬰䅁䭁䡁䔰䅁䉁䅁䅁允䅁䅁䅕〰椱䙅㕧䐶䴸䅉䅅䅁䑁䅁䅁睁䵁䅁䅁权杁兂䅁权流杂䅁允䅁䅁䅅䅁佁䅁䅷䅁㕁䑁䅉杌ぁ䑁䅉䅁䵁䅉䅅䅁䕁䅁䅁睁䵁䅁䅁权穂允䅁权剁䅁䅁权䙁䅁䅁允䅁䅁䅅䅁佁䉁䅑䅁硁䑁䅍䅏睁䑁䅁䅍睁䑁䅁䅍䅁䅁杷允䅁䅁䅑䅁䑁䅁䅷䅁䭁䡁䉍䅁䭁䅁䅯䅁䭁䅁䅕䅁䉁䅁䅁允䅁䅁䅕䘷㑇潈牘ぅ䵁䅉䅅䅁䕁䅁䅁睁䵁䅁䅁权䱃允䅁权䭁䅁䅁权䙁䅁䅁允䅁䅁䅅䅁䙁䕁㉡⼸唳䍏䅒䍄䉁䅁䅁䅂䅁䅁䅍䅄䅁䅁䅯眰䅅䅁䅯䅂䅁䅁䅯兂䅁䅁䅅䅁䉁䅁䅁兂䅁䅁权䩃啩兑杷允䅁䅁䅑䅁䑁䅁䅷䅁䭁乁䉑䅁䭁䉁䅅䅁䭁䅁䅕䅁䉁䅁䅁允䅁䅁䄴䅆䅁䑁䅅杍㍁䑁䅁李睁䑁䅁䅍睁䅁䅁䍄䉁䅁䅁䅂䅁䅁䅍䅄䅁䅁䅯杢䅁䅁䅯䅂䅁䅁䅯兂䅁䅁䅅䅁䉁䅁䅁兂䅁䅁䅂⽺桚兑杷允䅁䅁䅑䅁䑁䅁䅷䅁䭁䵁䕉䅁䭁佁䭙䅁䭁䥁䕕䅁䉁䅁䅁允䅁䅁䄴䅄䅁䑁䅁杌㍁䑁䅅杍䅁䅁杷允䅁䅁䅑䅁䑁䅁䅷䅁䭁䡁䉑䅁䭁䅁䍅䅁䭁䅁䍕䅁䉁䅁䅁允䅁䅁䅕捄佤㡳塢〷䵁䅉䅅䅁䕁䅁䅁睁䵁䅁䅁权あ允䅁权䉁杁䅁权䑁杁䅁允䅁䅁䅅䅁䙁䱁䍎⽔䉉⭆䅰䍄䉁䅁䅁睁䅁䅁䅍䅄䅁䅁䅯睔䅕䅁䅯杇䅙䅁䅅䅁䉁䅁䅁权睃杂䅁䍄䉁䅁䅁䅂䅁䅁䅍䅄䅁䅁䅯睐䅅䅁䅯䅂䅁䅁䅯兂䅁䅁䅅䅁䉁䅁䅁兂䅁䅁䅁浒敒兑杷允䅁䅁䅑䅁䑁䅁䅷䅁䭁䉁䝙䅁䭁佁䬴䅁䭁䡁䔰䅁䉁䅁䅁允䅁䅁䅕䅁䅁䍁瑁唯䵁䅉䅅䅁䕁䅁䅁睁䵁䅁䅁权䵃䅁䅁权剁䅁䅁权䙁䅁䅁允䅁䅁䅅䅁佁䉁䅑䅁㕁䑁䅑李睁䑁䅁䅍睁䑁䅁䅍䅁䅁杷允䅁䅁䅑䅁䑁䅁䅷䅁䭁䥁䅷䅁䭁䅁䅯䅁䭁䅁䅕䅁䉁䅁䅁允䅁䅁䅕癱午坔兌歉䵁䅉䅅䅁䑁䅁䅁睁䵁䅁䅁权穁兂䅁权捁杂䅁允䅁䅁䅅䅁䭁䍁䡷䅁䵁䅉䅅䅁䕁䅁䅁睁䵁䅁䅁权坄允䅁权剁䅁䅁权䙁䅁䅁允䅁䅁䅅䅁佁䉁䅑䅁祁䑁䅙兏㑁䑁䅁䅍睁䑁䅁䅍䅁䅁杷允䅁䅁䅑䅁䑁䅁䅷䅁䭁乁䉙䅁䭁䅁䅯䅁䭁䅁䅕䅁䉁䅁䅁允䅁䅁䅕䅁䅁䅁䅁啁䵁䅉䅅䅁䕁䅁䅁睁䵁䅁䅁权㑄兂䅁权畄权䅁权㥂䅂䅁允䅁䅁䅅䅁䙁䅁䅁䅁䅃䵔䄹䍄䉁䅁䅁䅂䅁䅁䅍䅄䅁䅁䅯䅱䅁䅁䅯䅂䅁䅁䅯兂䅁䅁䅅䅁䉁䅁䅁兂䅁䅁䅁ㅈ㑂兑杷允䅁䅁䅑䅁䑁䅁䅷䅁䭁䱁䉅䅁䭁䅁䅑䅁䭁䅁䅕䅁䉁䅁䅁允䅁䅁䅕䅁䅁䭁卄武䵅䅉䅅䅁䕁䅁䅁睁䵁䅁䅁权䉂允䅁权䭁䅁䅁权䙁䅁䅁允䅁䅁䅅䅁䙁䉁婦発呤眴䄱䍄䉁䅁䅁䅂䅁䅁䅍䅄䅁䅁䅯䅐䅅䅁䅯权䅁䅁䅯兂䅁䅁䅅䅁䉁䅁䅁兂⭃确癯匳䱑䅑杷允䅁䅁䅑䅁䑁䅁䅷䅁䭁䕁䉫䅁䭁䅁䅑䅁䭁䅁䅕䅁䉁䅁䅁允䅁䅁䅕䅁䅁佁捈止䵅䅉䅅䅁䕁䅁䅁睁䵁䅁䅁权䑃䅁䅁权䭁䅁䅁权䙁䅁䅁允䅁䅁䅅䅁䙁䱁摋㘷䝦睓䅤䍄䉁䅁䅁䅂䅁䅁䅍䅄䅁䅁䅯杧䅅䅁䅯䅂䅁䅁䅯兂䅁䅁䅅䅁䉁䅁䅁兂䅁䅁䅃穄氱兑杷允䅁䅁䅑䅁䑁䅁䅷䅁䭁䥁䉉䅁䭁䉁䅅䅁䭁䅁䅕䅁䉁䅁䅁允䅁䅁䄴杅䅁䑁䅙睍㍁䑁䅁䅍睁䑁䅁䅍䅁䅁杷允䅁䅁䅑䅁䑁䅁䅷䅁䭁䍁䅅䅁䭁䅁䅯䅁䭁䅁䅕䅁䉁䅁䅁允䅁䅁䅕呣䬰㘱睍䕍䵁䅉䅅䅁䕁䅁䅁睁䵁䅁䅁权元允䅁权䕁䅁䅁权䙁䅁䅁允䅁䅁䅅䅁䙁䅁䅁䅁元呹䉴䍄䉁䅁䅁䅂䅁䅁䅍䅄䅁䅁䅯杺䅁䅁䅯允䅉䅁䅯杁䅉䅁䅅䅁䉁䅁䅁兂䝂倷硉䅉噐䅑杷允䅁䅁䅑䅁䑁䅁䅷䅁䭁䵁䙉䅁䭁佁䭙䅁䭁䝁䔸䅁䉁䅁䅁允䅁䅁䅯睒䅁䅁杷允䅁䅁䅑䅁䑁䅁䅷䅁䭁䅁䉣䅁䭁䅁䅑䅁䭁䅁䅕䅁䉁䅁䅁允䅁䅁䅕䅁䅁䙁剩歖䵅䅉䅅䅁䕁䅁䅁睁䵁䅁䅁权䡁允䅁权剁䅁䅁权䙁䅁䅁允䅁䅁䅅䅁佁䉁䅑䅁硁䑁䅧䅎睁䑁䅁䅍睁䑁䅁䅍䅁䅁杷允䅁䅁䅑䅁䑁䅁䅷䅁䭁䝁䉯䅁䭁䉁䅅䅁䭁䅁䅕䅁䉁䅁䅁允䅁䅁䄴杆䅁䑁䅅李ぁ䑁䅙䅍睁䑁䅁䅍睁䑁䅁䅁䵁䅉䅅䅁䕁䅁䅁睁䵁䅁䅁权祁兂䅁权牄权䅁权瑂䅂䅁允䅁䅁䅅䅁佁䉁䅑䅁祁䑁䅅兏㉁䑁䅙睎睁䑁䅙睎䅁䅁杷允䅁䅁䅍䅁䑁䅁䅷䅁䭁䅁䙧䅁䭁䉁䝷䅁䉁䅁䅁允䅁䅁䅯兤䅣䅁杷允䅁䅁䅑䅁䑁䅁䅷䅁䭁䙁䙣䅁䭁佁䭫䅁䭁䡁䕅䅁䉁䅁䅁允䅁䅁䅕䅁䅁䍁求啁䵅䅉䅅䅁䕁䅁䅁睁䵁䅁䅁权摄䅁䅁权剁䅁䅁权䙁䅁䅁允䅁䅁䅅䅁佁䉁䅑䅁硁䑁䅣杍硁䑁䅁䅍睁䑁䅁䅍䅁䅁杷允䅁䅁䅑䅁䑁䅁䅷䅁䭁䥁䄴䅁䭁䅁䅑䅁䭁䅁䅕䅁䉁䅁䅁允䅁䅁䅕䅁䅁䍁啋ざ䵅䅉䅅䅁䕁䅁䅁睁䵁䅁䅁权佃䅁䅁权剁䅁䅁权䙁䅁䅁允䅁䅁䅅䅁佁䉁䅑䅁祁䑁䅅䅎睁䑁䅁䅍睁䑁䅁䅍䅁䅁杷允䅁䅁䅑䅁䑁䅁䅷䅁䭁䭁䕕䅁䭁佁䭣䅁䭁䡁䕁䅁䉁䅁䅁允䅁䅁䅕報灪橊䥅䕆䵁䅉䅅䅁䕁䅁䅁睁䵁䅁䅁权奄䅁䅁权䭁䅁䅁权䙁䅁䅁允䅁䅁䅅䅁䙁䭁䝪穓䩥卑䅆䍄䉁䅁䅁䅂䅁䅁䅍䅄䅁䅁䅯儫䅁䅁䅯䅂䅁䅁䅯兂䅁䅁䅅䅁䉁䅁䅁兂䅁䅁䅁䥬浤兑杷允䅁䅁䅑䅁䑁䅁䅷䅁䭁䙁䙳䅁䭁佁䭧䅁䭁䡁䕅䅁䉁䅁䅁允䅁䅁䅯睒䅁䅁杷允䅁䅁䅑䅁䑁䅁䅷䅁䭁偁䅫䅁䭁䅁䅯䅁䭁䅁䅕䅁䉁䅁䅁允䅁䅁䅕噋偹癷潕䐳䴸䅉䅅䅁䕁䅁䅁睁䵁䅁䅁权灂兂䅁权浄权䅁权獄权䅁允䅁䅁䅅䅁䭁䕁䅣䅁䵁䅉䅅䅁䕁䅁䅁睁䵁䅁䅁权婄允䅁权䭁䅁䅁权䙁䅁䅁允䅁䅁䅅䅁䙁䙁余扌摋⬷⽍䍄䉁䅁䅁䅂䅁䅁䅍䅄䅁䅁䅯睄䅕䅁䅯朷䅯䅁䅯䅣䅑䅁䅅䅁䉁䅁䅁兂䅁䅁䅁䡁湃䅑杷允䅁䅁䅑䅁䑁䅁䅷䅁䭁乁䉯䅁䭁䅁䅯䅁䭁䅁䅕䅁䉁䅁䅁允䅁䅁䅕杖琴灳瘳稴䴸䅉䅅䅁䕁䅁䅁睁䵁䅁䅁权⽃允䅁权䕁䅁䅁权䙁䅁䅁允䅁䅁䅅䅁䙁䅁䅁䅁䙄㍺䉰䍄䉁䅁䅁䅂䅁䅁䅍䅄䅁䅁䅯䅈䅅䅁䅯䅂䅁䅁䅯兂䅁䅁䅅䅁䉁䅁䅁兂䅁䅁䅁杘噂兑杷允䅁䅁䅑䅁䑁䅁䅷䅁䭁䡁䅑䅁䭁䉁䅅䅁䭁䅁䅕䅁䉁䅁䅁允䅁䅁䄴䅆䅁䑁䅉杍㍁䑁䅑䅍睁䑁䅁䅍睁䅁䅁䍄䉁䅁䅁䅂䅁䅁䅍䅄䅁䅁䅯䅌䅅䅁䅯䅂䅁䅁䅯兂䅁䅁䅅䅁䉁䅁䅁兂䅁䅁䅃䱊䍹兑杷允䅁䅁䅑䅁䑁䅁䅷䅁䭁䑁䈴䅁䭁䅁䅯䅁䭁䅁䍑䅁䉁䅁䅁允䅁䅁䅕桙奂扏䥔あ䵁䅉䅅䅁䑁䅁䅁睁䵁䅁䅁权塄兂䅁权捁杂䅁允䅁䅁䅅䅁䭁乁䝯䅁䵁䅉䅅䅁䕁䅁䅁睁䵁䅁䅁权獁允䅁权剁䅁䅁权䙁䅁䅁允䅁䅁䅅䅁佁䉁䅑䅁硁䑁䅕杍睁䑁䅁䅍睁䑁䅁䅍䅁䅁杷允䅁䅁䅑䅁䑁䅁䅷䅁䭁䩁䄸䅁䭁䅁䅯䅁䭁䅁䅕䅁䉁䅁䅁允䅁䅁䅕佖汏㡭村䐰䴸䅉䅅䅁䕁䅁䅁睁䵁䅁䅁权⭃䅁䅁权䭁䅁䅁权䙁䅁䅁允䅁䅁䅅䅁䙁䥁獴⼵灵攸⽯䍄䉁䅁䅁䅂䅁䅁䅍䅄䅁䅁䅯䅁䅕䅁䅯朵䅯䅁䅯全䅑䅁䅅䅁䉁䅁䅁杄䵁䅁䅁杍畁䑁䅫䅎㍁䅁䅁䍄䉁䅁䅁䅂䅁䅁䅍䅄䅁䅁䅯睌䅅䅁䅯䅂䅁䅁䅯兂䅁䅁䅅䅁䉁䅁䅁兂䅁䅁杂渫楤兑杷允䅁䅁䅑䅁䑁䅁䅷䅁䭁䙁䉑䅁䭁䅁䅯䅁䭁䅁䅕䅁䉁䅁䅁允䅁䅁䅕敨剴䉵䘵䕉䵁䅉䅅䅁䕁䅁䅁睁䵁䅁䅁权瑃䅁䅁权䕁䅁䅁权䙁䅁䅁允䅁䅁䅅䅁䙁䅁䅁䥁畃游䉰䍄䉁䅁䅁䅂䅁䅁䅍䅄䅁䅁䅯睔䅅䅁䅯充䅁䅁䅯兂䅁䅁䅅䅁䉁䅁䅁杄啁䅁䅁杍祁䑁䅁免㑁䑁䅁䅍睁䑁䅁䅁䵁䅉䅅䅁䕁䅁䅁睁䵁䅁䅁权㕂允䅁权䕁䅁䅁权䙁䅁䅁允䅁䅁䅅䅁䙁䅁䅁䅁瑄坂䉸䍄䉁䅁䅁䅂䅁䅁䅍䅄䅁䅁䅯入䅅䅁䅯允䅉䅁䅯兂䅉䅁䅅䅁䉁䅁䅁兂䵄卤慌䝆佶䅑杷允䅁䅁䅑䅁䑁䅁䅷䅁䭁䱁䘴䅁䭁佁䭧䅁䭁䡁䔰䅁䉁䅁䅁允䅁䅁䄴䅄䅁䑁䅑䅍畁䑁䅉睍䅁䅁杷允䅁䅁䅑䅁䑁䅁䅷䅁䭁䉁䉫䅁䭁䉁䅅䅁䭁䅁䅕䅁䉁䅁䅁允䅁䅁䄴杆䅁䑁䅉䅏睁䑁䅉兎睁䑁䅁䅍睁䑁䅁䅁䵁䅉䅅䅁䕁䅁䅁睁䵁䅁䅁权婁允䅁权䭁䅁䅁权䙁䅁䅁允䅁䅁䅅䅁䙁偁唷佥浫免䅒䍄䉁䅁䅁䅂䅁䅁䅍䅄䅁䅁䅯朱䅁䅁䅯䅂䅁䅁䅯兂䅁䅁䅅䅁䉁䅁䅁兂䅁䅁䅁刯牬兑杷允䅁䅁䅑䅁䑁䅁䅷䅁䭁䙁䉙䅁䭁䉁䅅䅁䭁䅁䅕䅁䉁䅁䅁允䅁䅁䄴䅆䅁䑁䅕杍ㅁ䑁䅁䅍睁䑁䅁䅍睁䅁䅁䍄䉁䅁䅁䅂䅁䅁䅍䅄䅁䅁䅯督䅅䅁䅯允䅉䅁䅯睁䅉䅁䅅䅁䉁䅁䅁兂坃䭱癔硌䵘䅑杷允䅁䅁䅑䅁䑁䅁䅷䅁䭁佁䅅䅁䭁䅁䅯䅁䭁䅁䅕䅁䉁䅁䅁允䅁䅁䅕䡶呓䅇坒樴䴸䅉䅅䅁䕁䅁䅁睁䵁䅁䅁权敄允䅁权䕁䅁䅁权䙁䅁䅁允䅁䅁䅅䅁䙁䅁䅁䅁䕁䐲䉬䍄䉁䅁䅁䅂䅁䅁䅍䅄䅁䅁䅯朳䅅䅁䅯充䅁䅁䅯兂䅁䅁䅅䅁䉁䅁䅁杄十䅁䅁兎㑁䑁䅁䅍睁䑁䅁䅍睁䅁䅁䍄䉁䅁䅁䅂䅁䅁䅍䅄䅁䅁䅯䅦䅅䅁䅯充䅁䅁䅯兂䅁䅁䅅䅁䉁䅁䅁杄坁䅁䅁杍硁䑁䅍䅏睁䑁䅁䅍睁䑁䅁䅍䅁䅁杷允䅁䅁䅑䅁䑁䅁䅷䅁䭁乁䙧䅁䭁佁䭙䅁䭁䡁䔰䅁䉁䅁䅁允䅁䅁䄴䅄䅁䑁䅉杌硁䑁䅙杍䅁䅁杷允䅁䅁䅑䅁䑁䅁䅷䅁䭁䡁䉷䅁䭁䅁䅯䅁䭁䅁䅕䅁䉁䅁䅁允䅁䅁䅕䡰㥁瑃橥䐲䴸䅉䅅䅁䕁䅁䅁睁䵁䅁䅁权敂䅁䅁权䕁䅁䅁权䙁䅁䅁允䅁䅁䅅䅁䙁䅁䅁䵁瑄嘶䉆䍄䉁䅁䅁䅂䅁䅁䅍䅄䅁䅁䅯睆䅅䅁䅯充䅁䅁䅯兂䅁䅁䅅䅁䉁䅁䅁杄十䅁䅁睍㑁䑁䅫兏㍁䑁䅁䅍睁䅁䅁䍄䉁䅁䅁䅂䅁䅁䅍䅄䅁䅁䅯睆䅅䅁䅯权䅁䅁䅯兂䅁䅁䅅䅁䉁䅁䅁兂啁歲桦桥浑䅑杷允䅁䅁䅑䅁䑁䅁䅷䅁䭁䉁䉯䅁䭁䅁䅑䅁䭁䅁䅕䅁䉁䅁䅁允䅁䅁䅕䅁䅁䭁㙲止䵅䅉䅅䅁䕁䅁䅁睁䵁䅁䅁权慁允䅁权剁䅁䅁权䙁䅁䅁允䅁䅁䅅䅁佁䉁䅑䅁祁䑁䅍睎祁䑁䅁䅍睁䑁䅁䅍䅁䅁杷允䅁䅁䅑䅁䑁䅁䅷䅁䭁䝁䙉䅁䭁佁䬰䅁䭁䝁䔰䅁䉁䅁䅁允䅁䅁䅕䬸䝦穓䩥吴䴸䅉䅅䅁䕁䅁䅁睁䵁䅁䅁权剁允䅁权剁䅁䅁权䕁杁䅁允䅁䅁䅅䅁佁䉁䅑䅁祁䑁䅑兏穁䑁䅁䅍睁䑁䅁䅍䅁䅁杷允䅁䅁䅑䅁䑁䅁䅷䅁䭁䱁䉁䅁䭁䉁䅅䅁䭁䅁䅕䅁䉁䅁䅁允䅁䅁䄴䅆䅁䑁䅣睍㑁䑁䅅李㉁䑁䅁䅍睁䅁䅁䍄䉁䅁䅁䅂䅁䅁䅍䅄䅁䅁䅯䅵䅑䅁䅯眵䅯䅁䅯全䅑䅁䅅䅁䉁䅁䅁兂晁敨剴䉵猴䅑杷允䅁䅁䅑䅁䑁䅁䅷䅁䭁偁䕁䅁䭁佁䭧䅁䭁䝁䔰䅁䉁䅁䅁允䅁䅁䄴杄䅁䑁䅅䅍畁䑁䅣䅏㍁䅁䅁䍄䉁䅁䅁䅂䅁䅁䅍䅄䅁䅁䅯入䅕䅁䅯眶䅯䅁䅯来䅑䅁䅅䅁䉁䅁䅁杄啁䅁䅁免睁䑁䅧睎睁䑁䅕睎㉁䑁䅧䅁䵁䅉䅅䅁䕁䅁䅁睁䵁䅁䅁权祃允䅁权䕁䅁䅁权䙁䅁䅁允䅁䅁䅅䅁䙁䅁䅁䅁䉄䝅䉰䍄䉁䅁䅁䅂䅁䅁䅍䅄䅁䅁䅯杳䅅䅁䅯权䅁䅁䅯兂䅁䅁䅅䅁䉁䅁䅁兂䩃坑汄䌰㝌睐杷允䅁䅁䅍䅁䑁䅁䅷䅁䭁䭁䙙䅁䭁䍁䝙䅁䉁䅁䅁允䅁䅁䄴䅄䅁䑁䅧䅎畁䑁䅣睍䅁䅁杷允䅁䅁䅑䅁䑁䅁䅷䅁䭁䡁䈸䅁䭁䉁䅅䅁䭁䅁䅕䅁䉁䅁䅁允䅁䅁䄴䅆䅁䑁䅍李ぁ䑁䅙䅍睁䑁䅁䅍睁䅁䅁䍄䉁䅁䅁䅂䅁䅁䅍䅄䅁䅁䅯䅳䅕䅁䅯朷䅯䅁䅯兢䅑䅁䅅䅁䉁䅁䅁兂䅁䅁䅁䍁橈䅑杷允䅁䅁䅑䅁䑁䅁䅷䅁䭁佁䉁䅁䭁䅁䅑䅁䭁䅁䅕䅁䉁䅁䅁允䅁䅁䅕䅁䅁䡧歡䕑䵅䅉䅅䅁䕁䅁䅁睁䵁䅁䅁权摃䅂䅁权煄权䅁权硂䅂䅁允䅁䅁䅅䅁䭁䕁䅣䅁䵁䅉䅅䅁䕁䅁䅁睁䵁䅁䅁权桄允䅁权䭁䅁䅁权䙁䅁䅁允䅁䅁䅅䅁䙁乁佮ㄹ橐晰⽇䍄䉁䅁䅁䅂䅁䅁䅍䅄䅁䅁䅯杵䅑䅁䅯朷䅯䅁䅯睢䅑䅁䅅䅁䉁䅁䅁兂䅁䅁䅁䙷硶䅑杷允䅁䅁䅑䅁䑁䅁䅷䅁䭁佁䉉䅁䭁䅁䅯䅁䭁䅁䅕䅁䉁䅁䅁允䅁䅁䅕⽷潕䥘䌯ぉ䵁䅉䅅䅁䕁䅁䅁睁䵁䅁䅁权偁杂䅁权瑄权䅁权療䅂䅁允䅁䅁䅅䅁䙁䉁畓⭒㙆乆⽙䍄䉁䅁䅁䅂䅁䅁䅍䅄䅁䅁䅯杰䅅䅁䅯䅂䅁䅁䅯兂䅁䅁䅅䅁䉁䅁䅁兂䅁䅁䅁地氵兑杷允䅁䅁䅑䅁䑁䅁䅷䅁䭁䭁䉙䅁䭁䅁䅯䅁䭁䅁䅕䅁䉁䅁䅁允䅁䅁䅕㙹䙆癴㥐䕄䵁䅉䅅䅁䕁䅁䅁睁䵁䅁䅁权橁睄䅁权潄权䅁权睂䅂䅁允䅁䅁䅅䅁佁䅁䅷䅁硁䑁䅍杌㕁䑁䅑䅁䵁䅉䅅䅁䕁䅁䅁睁䵁䅁䅁权歄允䅁权剁䅁䅁权䙁䅁䅁允䅁䅁䅅䅁佁䉁䅑䅁硁䑁䅣李硁䑁䅑睍睁䑁䅁䅍䅁䅁杷允䅁䅁䅑䅁䑁䅁䅷䅁䭁䭁䅯䅁䭁䅁䅯䅁䭁䅁䅕䅁䉁䅁䅁允䅁䅁䅕楄礲敮渫ぅ䵁䅉䅅䅁䕁䅁䅁睁䵁䅁䅁权祂兂䅁权畄权䅁权䙃䅂䅁允䅁䅁䅅䅁䙁䅁䅁䅁䅃睅䉸䍄䉁䅁䅁䅂䅁䅁䅍䅄䅁䅁䅯杨䅅䅁䅯权䅁䅁䅯兂䅁䅁䅅䅁䉁䅁䅁兂敃㘷䝦穓兣䅑杷允䅁䅁䅑䅁䑁䅁䅷䅁䭁佁䄸䅁䭁䅁䅯䅁䭁䅁䅕䅁䉁䅁䅁允䅁䅁䅕䅁䅁䅁䅃啇䵁䅉䅅䅁䕁䅁䅁睁䵁䅁䅁权瑃允䅁权䕁䅁䅁权䙁䅁䅁允䅁䅁䅅䅁䙁䅁䅁䅁䙁䕏䈹䍄䉁䅁䅁䅂䅁䅁䅍䅄䅁䅁䅯睶䅑䅁䅯朷䅯䅁䅯兣䅑䅁䅅䅁䉁䅁䅁兂䅁䅁䅁乕え䅑杷允䅁䅁䅑䅁䑁䅁䅷䅁䭁䱁䅳䅁䭁䅁䅑䅁䭁䅁䅕䅁䉁䅁䅁允䅁䅁䅕䅁䅁佁䕉啡䵅䅉䅅䅁䕁䅁䅁睁䵁䅁䅁权㝄兂䅁权牄权䅁权㥂䅂䅁允䅁䅁䅅䅁佁䉁䅉䅁ぁ䑁䅙䅎睁䑁䅁䅍睁䑁䅁䅁䵁䅉䅅䅁䕁䅁䅁睁䵁䅁䅁权浄允䅁权䭁䅁䅁权䙁䅁䅁允䅁䅁䅅䅁䙁䝁渳㘫确瘰⽳䍄䉁䅁䅁䅂䅁䅁䅍䅄䅁䅁䅯睒䅅䅁䅯充䅁䅁䅯兂䅁䅁䅅䅁䉁䅁䅁杄啁䅁䅁睍硁䑁䅙李㉁䑁䅕䅍睁䑁䅁䅁䵁䅉䅅䅁䕁䅁䅁睁䵁䅁䅁权橁允䅁权䕁䅁䅁权䙁䅁䅁允䅁䅁䅅䅁䙁䅁䅁䥁ㅁ䔯䉒䍄䉁䅁䅁䅂䅁䅁䅍䅄䅁䅁䅯兎䅁䅁䅯䅂䅁䅁䅯兂䅁䅁䅅䅁䉁䅁䅁兂䅁䅁䅁坨桬兑杷允䅁䅁䅑䅁䑁䅁䅷䅁䭁䑁䅕䅁䭁䉁䅅䅁䭁䅁䅕䅁䉁䅁䅁允䅁䅁䄴䅆䅁䑁䅅免ㅁ䑁䅕杍ㅁ䑁䅁䅍睁䅁䅁䍄䉁䅁䅁䅂䅁䅁䅍䅄䅁䅁䅯䄶䅅䅁䅯䅂䅁䅁䅯兂䅁䅁䅅䅁䉁䅁䅁兂䅁䅁䅁㍦䡊兑杷允䅁䅁䅑䅁䑁䅁䅷䅁䭁䥁䕯䅁䭁佁䭯䅁䭁䝁䔸䅁䉁䅁䅁允䅁䅁䄴䅄䅁䑁䅁杌ぁ䑁䅁李䅁䅁杷允䅁䅁䅑䅁䑁䅁䅷䅁䭁佁䉧䅁䭁䉁䅅䅁䭁䅁䅕䅁䉁䅁䅁允䅁䅁䄴䅆䅁䑁䅑兏睁䑁䅅睍睁䑁䅁䅍睁䅁䅁䍄䉁䅁䅁䅂䅁䅁䅍䅄䅁䅁䅯兌䅅䅁䅯充䅁䅁䅯兂䅁䅁䅅䅁䉁䅁䅁杄啁䅁䅁杍㑁䑁䅍䅍睁䑁䅁䅍睁䑁䅁䅁䵁䅉䅅䅁䕁䅁䅁睁䵁䅁䅁权兄允䅁权剁䅁䅁权䙁䅁䅁允䅁䅁䅅䅁佁䉁䅑䅁穁䑁䅅䅏㕁䑁䅁䅍睁䑁䅁䅍䅁䅁杷允䅁䅁䅑䅁䑁䅁䅷䅁䭁䡁䙁䅁䭁佁䭯䅁䭁䝁䔸䅁䉁䅁䅁允䅁䅁䅯睒䅁䅁杷允䅁䅁䅑䅁䑁䅁䅷䅁䭁䍁䄸䅁䭁䅁䅯䅁䭁䅁䅕䅁䉁䅁䅁允䅁䅁䅕婧䑖㉩湸䕅䵁䅉䅅䅁䕁䅁䅁睁䵁䅁䅁权灂兂䅁权煄权䅁权㙂䅂䅁允䅁䅁䅅䅁佁䅁䅷䅁硁䍁䄴䅎祁䑁䅑䅁䵁䅉䅅䅁䕁䅁䅁睁䵁䅁䅁权䥄兂䅁权湄权䅁权㥂䅂䅁允䅁䅁䅅䅁䙁䱁へ硫䕧栱䅸䍄䉁䅁䅁䅂䅁䅁䅍䅄䅁䅁䅯兏䅅䅁䅯充䅁䅁䅯兂䅁䅁䅅䅁䉁䅁䅁杄啁䅁䅁李穁䑁䅉睎穁䑁䅍䅍睁䑁䅁䅁䵁䅉䅅䅁䕁䅁䅁睁䵁䅁䅁权慃兂䅁权畄权䅁权䙃䅂䅁允䅁䅁䅅䅁䙁䅁䅁䅁䅃佴䅚䍄䉁䅁䅁睁䅁䅁䅍䅄䅁䅁䅯兊䅕䅁䅯杊䅙䅁䅅䅁䉁䅁䅁杄䵁䅁䅁兏㉁䍁䄴睍硁䅁䅁䍄䉁䅁䅁䅂䅁䅁䅍䅄䅁䅁䅯兏䅅䅁䅯权䅁䅁䅯兂䅁䅁䅅䅁䉁䅁䅁兂歂㥏倹婪䩣䅑杷允䅁䅁䅑䅁䑁䅁䅷䅁䭁䵁䉅䅁䭁䅁䅑䅁䭁䅁䅕䅁䉁䅁䅁允䅁䅁䅕䅁䅁䩑⭌歖䵅䅉䅅䅁䕁䅁䅁睁䵁䅁䅁权䉄允䅁权剁䅁䅁权䙁䅁䅁允䅁䅁䅅䅁佁䉁䅑䅁穁䑁䅉李㑁䑁䅁睎穁䑁䅉李䅁䅁杷允䅁䅁䅑䅁䑁䅁䅷䅁䭁䕁䈰䅁䭁䉁䅅䅁䭁䅁䅕䅁䉁䅁䅁允䅁䅁䄴䅆䅁䑁䅉李睁䑁䅁䅍睁䑁䅁䅍睁䅁䅁䍄䉁䅁䅁䅂䅁䅁䅍䅄䅁䅁䅯䅒䅅䅁䅯䅂䅁䅁䅯兂䅁䅁䅅䅁䉁䅁䅁兂䅁䅁䅃⬳㑆兑杷允䅁䅁䅑䅁䑁䅁䅷䅁䭁䍁䅑䅁䭁䅁䅑䅁䭁䅁䅕䅁䉁䅁䅁允䅁䅁䅕䅁䅁䅁礫歚䵅䅉䅅䅁䕁䅁䅁睁䵁䅁䅁权䕄兂䅁权牄权䅁权䙃䅂䅁允䅁䅁䅅䅁佁䉁䅑䅁硁䑁䅁兎睁䑁䅣䅎睁䑁䅉免䅁䅁杷允䅁䅁䅑䅁䑁䅁䅷䅁䭁䭁䅣䅁䭁䅁䅯䅁䭁䅁䅕䅁䉁䅁䅁允䅁䅁䅕䡶呓䅇坔お䵁䅉䅅䅁䕁䅁䅁睁䵁䅁䅁权瑄允䅁权剁䅁䅁权䙁䅁䅁允䅁䅁䅅䅁佁䉁䅑䅁穁䑁䅧睍㍁䑁䅁䅍睁䑁䅁䅍䅁䅁杷允䅁䅁䅑䅁䑁䅁䅷䅁䭁䅁䅳䅁䭁䅁䅑䅁䭁䅁䅕䅁䉁䅁䅁允䅁䅁䅕䅁䅁偉汋啙䵅䅉䅅䅁䕁䅁䅁睁䵁䅁䅁权獂兂䅁权湄权䅁权療䅂䅁允䅁䅁䅅䅁䙁䡁⭥确癯午䅆䍄䉁䅁䅁䅂䅁䅁䅍䅄䅁䅁䅯朷䅅䅁䅯䅂䅁䅁䅯兂䅁䅁䅅䅁䉁䅁䅁兂䅁䅁䅁䑢摰兑杷允䅁䅁䅑䅁䑁䅁䅷䅁䭁䱁䕕䅁䭁佁䭯䅁䭁䥁䕕䅁䉁䅁䅁允䅁䅁䄴䅄䅁䑁䅅杌硁䑁䅁䅎䅁䅁杷允䅁䅁䅑䅁䑁䅁䅷䅁䭁佁䈴䅁䭁䅁䅯䅁䭁䅁䅕䅁䉁䅁䅁允䅁䅁䅕㉦㡱䩤奍ぅ䵁䅉䅅䅁䕁䅁䅁睁䵁䅁䅁权癄允䅁权䭁䅁䅁权䙁䅁䅁允䅁䅁䅅䅁䙁䥁䅐煹䙆桴䅬䍄䉁䅁䅁䅂䅁䅁䅍䅄䅁䅁䅯睅䅕䅁䅯䄶䅯䅁䅯睢䅑䅁䅅䅁䉁䅁䅁权䡂䅁䅁䍄䉁䅁䅁䅂䅁䅁䅍䅄䅁䅁䅯䅲䅅䅁䅯䅂䅁䅁䅯兂䅁䅁䅅䅁䉁䅁䅁兂䅁䅁䅁㙃婬兑杷允䅁䅁䅑䅁䑁䅁䅷䅁䭁䵁䙷䅁䭁佁䭙䅁䭁䝁䔸䅁䉁䅁䅁允䅁䅁䄴权䅁䑁䅍杌睁䑁䅙䅁䵁䅉䅅䅁䕁䅁䅁睁䵁䅁䅁权敁允䅁权剁䅁䅁权䙁䅁䅁允䅁䅁䅅䅁佁䉁䅑䅁ぁ䑁䅙杍㑁䑁䅁䅍睁䑁䅁䅍䅁䅁杷允䅁䅁䅑䅁䑁䅁䅷䅁䭁偁䉁䅁䭁䅁䅑䅁䭁䅁䅕䅁䉁䅁䅁允䅁䅁䅕䅁䅁䑁兩止䵅䅉䅅䅁䕁䅁䅁睁䵁䅁䅁权睄允䅁权䭁䅁䅁权䙁䅁䅁允䅁䅁䅅䅁䙁䵁䱤㑎䉬䈴䅖䍄䉁䅁䅁䅂䅁䅁䅍䅄䅁䅁䅯䅤䅅䅁䅯充䅁䅁䅯䅂䅉䅁䅅䅁䉁䅁䅁杄啁䅁䅁免ㅁ䑁䅍䅏ㅁ䑁䅅兎睁䑁䅁䅁䵁䅉䅅䅁䕁䅁䅁睁䵁䅁䅁权時允䅁权剁䅁䅁权䙁䅁䅁允䅁䅁䅅䅁佁䉁䅉䅁ぁ䑁䅣兏睁䑁䅁䅍睁䑁䅁䅁䵁䅉䅅䅁䕁䅁䅁睁䵁䅁䅁权㑂䅁䅁权剁䅁䅁权䙁䅁䅁允䅁䅁䅅䅁佁䉁䅉䅁ぁ䑁䅣睍睁䑁䅑䅍睁䑁䅁䅁䵁䅉䅅䅁䕁䅁䅁睁䵁䅁䅁权䑄允䅁权剁䅁䅁权䙁䅁䅁允䅁䅁䅅䅁佁䉁䅙䅁穁䑁䅑䅏ㅁ䑁䅁䅍睁䑁䅁䅍睁䅁䅁䍄䉁䅁䅁䅂䅁䅁䅍䅄䅁䅁䅯䅨䅅䅁䅯䅂䅁䅁䅯兂䅁䅁䅅䅁䉁䅁䅁兂䅁䅁䅁歖橙兑杷允䅁䅁䅑䅁䑁䅁䅷䅁䭁䥁䉑䅁䭁䉁䅅䅁䭁䅁䅕䅁䉁䅁䅁允䅁䅁䄴杅䅁䑁䅉睍睁䑁䅕兏㑁䑁䅑兎䅁䅁杷允䅁䅁䅑䅁䑁䅁䅷䅁䭁䥁䉑䅁䭁䅁䅯䅁䭁䅁䅕䅁䉁䅁䅁允䅁䅁䅕硥畓⭒㙈か䵁䅉䅅䅁䕁䅁䅁睁䵁䅁䅁权硄允䅁权䕁䅁䅁权䙁䅁䅁允䅁䅁䅅䅁䙁䅁䅁䅁䵃坋䉨䍄䉁䅁䅁䅂䅁䅁䅍䅄䅁䅁䅯儸䅅䅁䅯权䅁䅁䅯兂䅁䅁䅅䅁䉁䅁䅁兂䱃佢㝦晱㑈睐杷允䅁䅁䅑䅁䑁䅁䅷䅁䭁䝁䉑䅁䭁䅁䅑䅁䭁䅁䅕䅁䉁䅁䅁允䅁䅁䅕䅁䅁䡧㕳ど䵅䅉䅅䅁䑁䅁䅁睁䵁䅁䅁权灁兂䅁权慁杂䅁允䅁䅁䅅䅁䭁䵁䝉䅁䵁䅉䅅䅁䕁䅁䅁睁䵁䅁䅁权歂允䅁权䭁䅁䅁权䙁䅁䅁允䅁䅁䅅䅁䙁䵁㉬灶愸㥌⽗䍄䉁䅁䅁䅂䅁䅁䅍䅄䅁䅁䅯睃䅅䅁䅯䅂䅁䅁䅯兂䅁䅁䅅䅁䉁䅁䅁兂䅁䅁䅁捧睎兑杷允䅁䅁䅑䅁䑁䅁䅷䅁䭁䵁䘴䅁䭁佁䭙䅁䭁佁䭷䅁䉁䅁䅁允䅁䅁䄴䅄䅁䑁䅅杌硁䑁䅁䅏䅁䅁杷允䅁䅁䅑䅁䑁䅁䅷䅁䭁䙁䅫䅁䭁䅁䅑䅁䭁䅁䅕䅁䉁䅁䅁允䅁䅁䅕䅁䅁佧㉄啣䵅䅉䅅䅁䕁䅁䅁睁䵁䅁䅁权婂䅁䅁权剁䅁䅁权䙁䅁䅁允䅁䅁䅅䅁佁䉁䅙䅁硁䑁䅧睍硁䑁䅁䅍睁䑁䅁䅍睁䅁䅁䍄䉁䅁䅁䅂䅁䅁䅍䅄䅁䅁䅯䅊䅕䅁䅯䄶䅯䅁䅯兢䅑䅁䅅䅁䉁䅁䅁权䡂䅁䅁䍄䉁䅁䅁䅂䅁䅁䅍䅄䅁䅁䅯杗䅅䅁䅯䅂䅁䅁䅯兂䅁䅁䅅䅁䉁䅁䅁兂䅁䅁䅁佲扊兑杷允䅁䅁䅑䅁䑁䅁䅷䅁䭁䭁䕫䅁䭁佁䬰䅁䭁䝁䔰䅁䉁䅁䅁允䅁䅁䅕䝭匴㡧䭃獊䵁䅉䅅䅁䕁䅁䅁睁䵁䅁䅁权奄允䅁权䭁䅁䅁权䙁䅁䅁允䅁䅁䅅䅁䙁䥁坣挲㌷睕䅂䍄䉁䅁䅁䅂䅁䅁䅍䅄䅁䅁䅯杂䅅䅁䅯充䅁䅁䅯兂䅁䅁䅅䅁䉁䅁䅁杄啁䅁䅁杍睁䑁䅕兎ぁ䑁䅣䅍睁䑁䅁䅁䵁䅉䅅䅁䕁䅁䅁睁䵁䅁䅁权祄允䅁权䕁䅁䅁权䙁䅁䅁允䅁䅁䅅䅁䙁䅁䅁䅁橁洷䉆䍄䉁䅁䅁䅂䅁䅁䅍䅄䅁䅁䅯䅋䅅䅁䅯䅂䅁䅁䅯兂䅁䅁䅅䅁䉁䅁䅁兂䅁䅁䅁塬〵兑杷允䅁䅁䅑䅁䑁䅁䅷䅁䭁䱁䅫䅁䭁䅁䅑䅁䭁䅁䍑䅁䉁䅁䅁允䅁䅁䅕䅁䅁䱁㌷ず䵅䅉䅅䅁䕁䅁䅁睁䵁䅁䅁权祄兂䅁权瑄权䅁权䙃䅂䅁允䅁䅁䅅䅁䙁䉁愱䑚晶硔䅖䍄䉁䅁䅁䅂䅁䅁䅍䅄䅁䅁䅯杹䅅䅁䅯权䅁䅁䅯兂䅁䅁䅅䅁䉁䅁䅁兂煃搸乊灙啁䅑杷允䅁䅁䅑䅁䑁䅁䅷䅁䭁䍁䉣䅁䭁䅁䅯䅁䭁䅁䅕䅁䉁䅁䅁允䅁䅁䅕敫㠱穐敘䕆䵁䅉䅅䅁䕁䅁䅁睁䵁䅁䅁权呄䅁䅁权䕁䅁䅁权䙁䅁䅁允䅁䅁䅅䅁䙁䅁䅁䵁湄㌫䉖䍄䉁䅁䅁䅂䅁䅁䅍䅄䅁䅁䅯䅫䅑䅁䅯䄶䅯䅁䅯䄷䅯䅁䅅䅁䉁䅁䅁杄䵁䅁䅁睎畁䑁䅑兏㍁䅁䅁䍄䉁䅁䅁䅂䅁䅁䅍䅄䅁䅁䅯䅲䅑䅁䅯朶䅯䅁䅯䅣䅑䅁䅅䅁䉁䅁䅁杄䵁䅁䅁䅍畁䑁䅁睎㉁䅁䅁䍄䉁䅁䅁䅂䅁䅁䅍䅄䅁䅁䅯眰䅁䅁䅯权䅁䅁䅯兂䅁䅁䅅䅁䉁䅁䅁兂䥂場啯獲散䅑杷允䅁䅁䅑䅁䑁䅁䅷䅁䭁乁䅳䅁䭁䅁䅑䅁䭁䅁䅕䅁䉁䅁䅁允䅁䅁䅕䅁䅁䕧噧䕥䵅䅉䅅䅁䕁䅁䅁睁䵁䅁䅁权畄䅂䅁权畄权䅁权硂䅂䅁允䅁䅁䅅䅁䙁䅁䅁䅁奂䉗䉖䍄䉁䅁䅁䅂䅁䅁䅍䅄䅁䅁䅯睭䅕䅁䅯䄶䅯䅁䅯䅣䅑䅁䅅䅁䉁䅁䅁杄䵁䅁䅁兌㉁䍁䄴杍㑁䅁䅁䍄䉁䅁䅁䅂䅁䅁䅍䅄䅁䅁䅯全䅁䅁䅯充䅁䅁䅯兂䅁䅁䅅䅁䉁䅁䅁杄啁䅁䅁杍穁䑁䅉杍睁䑁䅁䅍睁䑁䅁䅁䵁䅉䅅䅁䕁䅁䅁睁䵁䅁䅁权呁允䅁权剁䅁䅁权䙁䅁䅁允䅁䅁䅅䅁佁䉁䅙䅁硁䑁䅉杍祁䑁䅣免ㅁ䑁䅁䅍睁䅁䅁䍄䉁䅁䅁䅂䅁䅁䅍䅄䅁䅁䅯䅃䅅䅁䅯䅂䅁䅁䅯兂䅁䅁䅅䅁䉁䅁䅁兂䅁䅁䅂坫䔫兑杷允䅁䅁䅑䅁䑁䅁䅷䅁䭁䕁䉧䅁䭁䅁䅯䅁䭁䅁䅕䅁䉁䅁䅁允䅁䅁䅕硫䕧杖琴あ䵁䅉䅅䅁䕁䅁䅁睁䵁䅁䅁权䵄䅁䅁权䕁䅁䅁权䙁䅁䅁允䅁䅁䅅䅁䙁䅁䅁䕁湄潸䉆䍄䉁䅁䅁䅂䅁䅁䅍䅄䅁䅁䅯䅬䅑䅁䅯朷䅯䅁䅯兦䅑䅁䅅䅁䉁䅁䅁权䡂䅁䅁䍄䉁䅁䅁䅂䅁䅁䅍䅄䅁䅁䅯儵䅕䅁䅯朷䅯䅁䅯兣䅑䅁䅅䅁䉁䅁䅁兂䅁䅁䅁䥑慈䅷杷允䅁䅁䅑䅁䑁䅁䅷䅁䭁䥁䅅䅁䭁䅁䅑䅁䭁䅁䅕䅁䉁䅁䅁允䅁䅁䅕䅁䅁䘴杂啚䵅䅉䅅䅁䕁䅁䅁睁䵁䅁䅁权獂䅁䅁权剁䅁䅁权䙁䅁䅁允䅁䅁䅅䅁佁䉁䅑䅁㉁䑁䅅䅍祁䑁䅁䅍睁䑁䅁䅍䅁䅁杷允䅁䅁䅑䅁䑁䅁䅷䅁䭁䉁䅫䅁䭁䉁䅅䅁䭁䅁䍑䅁䉁䅁䅁允䅁䅁䄴䅆䅁䑁䅍兏祁䑁䅑䅍睁䑁䅁䅍睁䅁䅁䍄䉁䅁䅁䅂䅁䅁䅍䅄䅁䅁䅯睗䅅䅁䅯䅂䅁䅁䅯䅂䅉䅁䅅䅁䉁䅁䅁兂䅁䅁䅃桬䝓兑杷允䅁䅁䅑䅁䑁䅁䅷䅁䭁䵁䉷䅁䭁䉁䅅䅁䭁䅁䅕䅁䉁䅁䅁允䅁䅁䄴䅆䅁䑁䅍兎穁䑁䅁䅍睁䑁䅁䅍睁䅁䅁䍄䉁䅁䅁䅂䅁䅁䅍䅄䅁䅁䅯䅺䅅䅁䅯权䅁䅁䅯兂䅁䅁䅅䅁䉁䅁䅁兂婁䙂余晌穉䅑杷允䅁䅁䅍䅁䑁䅁䅷䅁䭁偁䕙䅁䭁䍁䝑䅁䉁䅁䅁允䅁䅁䅯朸䄸䅁杷允䅁䅁䅑䅁䑁䅁䅷䅁䭁偁䉯䅁䭁䉁䅅䅁䭁䅁䅕䅁䉁䅁䅁允䅁䅁䄴杆䅁䑁䅅䅍硁䑁䅕睎㍁䑁䅙李㕁䑁䅣䅁䵁䅉䅅䅁䑁䅁䅁睁䵁䅁䅁权睄䅂䅁权奁杂䅁允䅁䅁䅅䅁䭁䑁䝫䅁䵁䅉䅅䅁䕁䅁䅁睁䵁䅁䅁权䉃允䅁权䕁䅁䅁权䙁䅁䅁允䅁䅁䅅䅁䙁䅁䅁䥁噂湺䈹䍄䉁䅁䅁䅂䅁䅁䅍䅄䅁䅁䅯內䅅䅁䅯充䅁䅁䅯兂䅁䅁䅅䅁䉁䅁䅁杄坁䅁䅁杍睁䑁䅣䅍㍁䑁䅕䅍睁䑁䅁䅍䅁䅁杷允䅁䅁䅑䅁䑁䅁䅷䅁䭁䥁䉅䅁䭁䅁䅯䅁䭁䅁䅕䅁䉁䅁䅁允䅁䅁䅕敫㠱穐敖ぇ䵁䅉䅅䅁䕁䅁䅁睁䵁䅁䅁权睄兂䅁权牄权䅁权䑃䅂䅁允䅁䅁䅅䅁佁䉁䅑䅁硁䑁䅙免㍁䑁䅁䅍睁䑁䅁䅍䅁䅁杷允䅁䅁䅑䅁䑁䅁䅷䅁䭁䩁䅷䅁䭁䉁䅅䅁䭁䅁䅕䅁䉁䅁䅁允䅁䅁䄴䅆䅁䑁䅍睎ㅁ䑁䅅兏穁䑁䅅免睁䅁䅁䍄䉁䅁䅁䅂䅁䅁䅍䅄䅁䅁䅯睺䅅䅁䅯䅂䅁䅁䅯兂䅁䅁䅅䅁䉁䅁䅁兂䅁䅁䅂祋湬兑杷允䅁䅁䅑䅁䑁䅁䅷䅁䭁䥁䈴䅁䭁䅁䅑䅁䭁䅁䅕䅁䉁䅁䅁允䅁䅁䅕䅁䅁佁瑚ぢ䵅䅉䅅䅁䕁䅁䅁睁䵁䅁䅁权穄兂䅁权煄权䅁权硂䅂䅁允䅁䅁䅅䅁佁䅁䅷䅁睁䍁䄴睍㑁䑁䅫䅁䵁䅉䅅䅁䕁䅁䅁睁䵁䅁䅁权捄允䅁权䕁䅁䅁权䙁䅁䅁允䅁䅁䅅䅁䙁䅁䅁䍁乔䵕䉎䍄䉁䅁䅁䅂䅁䅁䅍䅄䅁䅁䅯䄳䅅䅁䅯权䅁䅁䅯兂䅁䅁䅅䅁䉁䅁䅁兂啂㘴扗䍸⭄睐杷允䅁䅁䅑䅁䑁䅁䅷䅁䭁偁䉷䅁䭁䉁䅅䅁䭁䅁䅕䅁䉁䅁䅁允䅁䅁䄴䅆䅁䑁䅑䅍㉁䑁䅫䅍睁䑁䅁䅍睁䅁䅁䍄䉁䅁䅁䅂䅁䅁䅍䅄䅁䅁䅯睒䅕䅁䅯儶䅯䅁䅯来䅑䅁䅅䅁䉁䅁䅁兂䅁䅁䅁䥁椷䅑杷允䅁䅁䅑䅁䑁䅁䅷䅁䭁䥁䉯䅁䭁䅁䅑䅁䭁䅁䅕䅁䉁䅁䅁允䅁䅁䅕䅁䅁䕁佃歒䵅䅉䅅䅁䕁䅁䅁睁䵁䅁䅁权煁䅁䅁权剁䅁䅁权䙁䅁䅁允䅁䅁䅅䅁佁䉁䅑䅁穁䑁䅅兎㕁䑁䅁䅍睁䑁䅁䅍䅁䅁杷允䅁䅁䅑䅁䑁䅁䅷䅁䭁䍁䅯䅁䭁䅁䅯䅁䭁䅁䅕䅁䉁䅁䅁允䅁䅁䅕倹唳佥浫ぃ䵁䅉䅅䅁䕁䅁䅁睁䵁䅁䅁权潃允䅁权䕁䅁䅁权䙁䅁䅁允䅁䅁䅅䅁䙁䅁䅁䅁婁坤䉊䍄䉁䅁䅁䅂䅁䅁䅍䅄䅁䅁䅯眫䅅䅁䅯充䅁䅁䅯兂䅁䅁䅅䅁䉁䅁䅁杄啁䅁䅁免硁䑁䅉䅏ㅁ䑁䅕䅍睁䑁䅁䅁䵁䅉䅅䅁䕁䅁䅁睁䵁䅁䅁权㝄允䅁权䭁䅁䅁权䙁䅁䅁允䅁䅁䅅䅁䙁䑁ね䡹⭡睮䅊䍄䉁䅁䅁䅂䅁䅁䅍䅄䅁䅁䅯杤䅁䅁䅯充䅁䅁䅯兂䅁䅁䅅䅁䉁䅁䅁杄啁䅁䅁杍㑁䑁䅕䅍睁䑁䅁䅍睁䑁䅁䅁䵁䅉䅅䅁䕁䅁䅁睁䵁䅁䅁权摄兂䅁权瑄权䅁权瑂䅂䅁允䅁䅁䅅䅁䙁䑁積積積⽍⽍䍄䉁䅁䅁䅂䅁䅁䅍䅄䅁䅁䅯术䅅䅁䅯充䅁䅁䅯兂䅁䅁䅅䅁䉁䅁䅁杄十䅁䅁兎硁䑁䅣免睁䑁䅫李祁䅁䅁䍄䉁䅁䅁䅂䅁䅁䅍䅄䅁䅁䅯杅䅅䅁䅯权䅁䅁䅯兂䅁䅁䅅䅁䉁䅁䅁兂歃䑣䬰㘱位䅑杷允䅁䅁䅑䅁䑁䅁䅷䅁䭁䅁䅣䅁䭁䅁䍅䅁䭁䅁䍉䅁䉁䅁䅁允䅁䅁䅕奒塂䡴吹あ䵅䅉䅅䅁䕁䅁䅁睁䵁䅁䅁权奄兂䅁权浄权䅁权䑃䅂䅁允䅁䅁䅅䅁佁䅁䅷䅁祁䍁䄴免硁䑁䅍䅁䵁䅉䅅䅁䕁䅁䅁睁䵁䅁䅁权䵁杂䅁权畄权䅁权睂䅂䅁允䅁䅁䅅䅁䙁䅁䅁䅁䅄伲䅨䍄䉁䅁䅁䅂䅁䅁䅍䅄䅁䅁䅯杖䅁䅁䅯允䅉䅁䅯杁䅉䅁䅅䅁䉁䅁䅁兂療祋硃摪䭳兑杷允䅁䅁䅑䅁䑁䅁䅷䅁䭁䍁䅳䅁䭁䅁䍅䅁䭁䅁䍉䅁䉁䅁䅁允䅁䅁䅕䕇癌堶买唹䵁䅉䅅䅁䕁䅁䅁睁䵁䅁䅁权䭂䅁䅁权䉁杁䅁权䍁杁䅁允䅁䅁䅅䅁䙁佁塗䕊湐䵵䅖䍄䉁䅁䅁䅂䅁䅁䅍䅄䅁䅁䅯全䅕䅁䅯儶䅯䅁䅯䄷䅯䅁䅅䅁䉁䅁䅁兂䅁䅁䅁偙楳兑杷允䅁䅁䅑䅁䑁䅁䅷䅁䭁䍁䅍䅁䭁䅁䍅䅁䭁䅁䍉䅁䉁䅁䅁允䅁䅁䅕䙊浉ㅤ呹欰䵁䅉䅅䅁䕁䅁䅁睁䵁䅁䅁权㙄兂䅁权浄权䅁权瑂䅂䅁允䅁䅁䅅䅁佁䅁䅷䅁睁䍁䄴李睁䑁䅧䅁䵁䅉䅅䅁䕁䅁䅁睁䵁䅁䅁权䕄䅁䅁权䉁杁䅁权䍁杁䅁允䅁䅁䅅䅁䙁䱁扈特㌯乶䄱䍄䉁䅁䅁䅂䅁䅁䅍䅄䅁䅁䅯杭䅁䅁䅯允䅉䅁䅯杁䅉䅁䅅䅁䉁䅁䅁兂歂畑䍖㥔灐䅑杷允䅁䅁䅑䅁䑁䅁䅷䅁䭁佁䅑䅁䭁䅁䍅䅁䭁䅁䍉䅁䉁䅁䅁允䅁䅁䅕煲癤䑈橐唸䵁䅉䅅䅁䕁䅁䅁睁䵁䅁䅁权楁䅁䅁权䉁杁䅁权䍁杁䅁允䅁䅁䅅䅁䙁偁扲搫浬瑅䅆䍄䉁䅁䅁䅂䅁䅁䅍䅄䅁䅁䅯朹䅁䅁䅯允䅉䅁䅯杁䅉䅁䅅䅁䉁䅁䅁兂晃䩑乙䱃剢䅑杷允䅁䅁䅑䅁䑁䅁䅷䅁䭁䕁䘴䅁䭁佁䬰䅁䭁䥁䕍䅁䉁䅁䅁允䅁䅁䅕啩杆搵楁稰䴸䅉䅅䅁䕁䅁䅁睁䵁䅁䅁权塄䅁䅁权䉁杁䅁权䍁杁䅁允䅁䅁䅅䅁䙁䕁瑍浥搱硑䉂䍄䉁䅁䅁䅂䅁䅁䅍䅄䅁䅁䅯䄶䅕䅁䅯儶䅯䅁䅯兣䅑䅁䅅䅁䉁䅁䅁兂䅁䅁䅁䔴浲䅑杷允䅁䅁䅑䅁䑁䅁䅷䅁䭁䉁䉅䅁䭁䅁䍅䅁䭁䅁䍉䅁䉁䅁䅁允䅁䅁䅕䕱㕢に㍸䔰䵁䅉䅅䅁䕁䅁䅁睁䵁䅁䅁权煄兂䅁权湄权䅁权硂䅂䅁允䅁䅁䅅䅁䙁偁⭰牡へ稰䅆䍄䉁䅁䅁睁䅁䅁䅍䅄䅁䅁䅯睂䅙䅁䅯䅈䅙䅁䅅䅁䉁䅁䅁权㍄杂䅁䍄䉁䅁䅁䅂䅁䅁䅍䅄䅁䅁䅯睱䅑䅁䅯眶䅯䅁䅯睢䅑䅁䅅䅁䉁䅁䅁杄十䅁䅁睍ㅁ䑁䅫免㉁䑁䅁䅍睁䅁䅁䍄䉁䅁䅁䅂䅁䅁䅍䅄䅁䅁䅯䅌䅕䅁䅯眵䅯䅁䅯来䅑䅁䅅䅁䉁䅁䅁兂䍁㑋坣挲搴䅑杷允䅁䅁䅑䅁䑁䅁䅷䅁䭁䅁䈸䅁䭁䅁䍅䅁䭁䅁䍉䅁䉁䅁䅁允䅁䅁䅕㑵牉䍥瑱䔹䵁䅉䅅䅁䑁䅁䅁睁䵁䅁䅁权䝄兂䅁权歁杂䅁允䅁䅁䅅䅁䭁乁䡙䅁䵁䅉䅅䅁䕁䅁䅁睁䵁䅁䅁权㑃兂䅁权潄权䅁权㙂䅂䅁允䅁䅁䅅䅁佁䅁䄴䅁㉁䑁䅅杌硁䑁䅕䅏䅁䅁杷允䅁䅁䅑䅁䑁䅁䅷䅁䭁䩁䅫䅁䭁䅁䍅䅁䭁䅁䍉䅁䉁䅁䅁允䅁䅁䅕圶㥄睯汦え䵅䅉䅅䅁䕁䅁䅁睁䵁䅁䅁权畁允䅁权䉁杁䅁权䍁杁䅁允䅁䅁䅅䅁䙁䍁樫䝗夵⽆䅊䍄䉁䅁䅁䅂䅁䅁䅍䅄䅁䅁䅯六䅑䅁䅯眵䅯䅁䅯全䅑䅁䅅䅁䉁䅁䅁兂䭁㘱睎奐橯䅑杷允䅁䅁䅑䅁䑁䅁䅷䅁䭁乁䅅䅁䭁䅁䍅䅁䭁䅁䍉䅁䉁䅁䅁允䅁䅁䅕桥㡵か䅌ぷ䵁䅉䅅䅁䕁䅁䅁睁䵁䅁䅁权㑁允䅁权䉁杁䅁权䍁杁䅁允䅁䅁䅅䅁䙁䵁婣桭唰留䅨䍄䉁䅁䅁䅂䅁䅁䅍䅄䅁䅁䅯睯䅁䅁䅯允䅉䅁䅯杁䅉䅁䅅䅁䉁䅁䅁兂祃呖㑧〯奌䅑杷允䅁䅁䅑䅁䑁䅁䅷䅁䭁偁䅣䅁䭁䅁䍅䅁䭁䅁䍉䅁䉁䅁䅁允䅁䅁䅕瀯圯祄潩欱䵁䅉䅅䅁䕁䅁䅁睁䵁䅁䅁权䙂允䅁权䉁杁䅁权䍁杁䅁允䅁䅁䅅䅁䙁䅁䘱扄䥄睘䉊䍄䉁䅁䅁䅂䅁䅁䅍䅄䅁䅁䅯䅬䅕䅁䅯朶䅯䅁䅯睢䅑䅁䅅䅁䉁䅁䅁杄䵁䅁䅁免畁䑁䅁李㉁䅁䅁䍄䉁䅁䅁䅂䅁䅁䅍䅄䅁䅁䅯睇䅁䅁䅯允䅉䅁䅯杁䅉䅁䅅䅁䉁䅁䅁兂㍄堶䵪噙橶䅑杷允䅁䅁䅑䅁䑁䅁䅷䅁䭁䍁䄴䅁䭁䅁䍅䅁䭁䅁䍉䅁䉁䅁䅁允䅁䅁䅕㝭礸䱂单䔷䵁䅉䅅䅁䕁䅁䅁睁䵁䅁䅁权穁允䅁权䉁杁䅁权䍁杁䅁允䅁䅁䅅䅁䙁䩁䥒㥒愶数䄵䍄䉁䅁䅁䅂䅁䅁䅍䅄䅁䅁䅯睙䅅䅁䅯允䅉䅁䅯杁䅉䅁䅅䅁䉁䅁䅁兂療礰㉎奲其䅑杷允䅁䅁䅑䅁䑁䅁䅷䅁䭁䉁䄸䅁䭁䅁䍅䅁䭁䅁䍉䅁䉁䅁䅁允䅁䅁䅕獺ㅥ奯朹ぷ䵁䅉䅅䅁䕁䅁䅁睁䵁䅁䅁权呂允䅁权䉁杁䅁权䍁杁䅁允䅁䅁䅅䅁䙁䕁㥣䭒呎敦䅂䍄䉁䅁䅁䅂䅁䅁䅍䅄䅁䅁䅯兔䅁䅁䅯允䅉䅁䅯杁䅉䅁䅅䅁䉁䅁䅁兂ぁ畵䍙敧剁兑杷允䅁䅁䅑䅁䑁䅁䅷䅁䭁䕁䄴䅁䭁䅁䍅䅁䭁䅁䍉䅁䉁䅁䅁允䅁䅁䅕祲整⬰⽥欵䵁䅉䅅䅁䕁䅁䅁睁䵁䅁䅁权㝄兂䅁权浄权䅁权䙃䅂䅁允䅁䅁䅅䅁佁䅁䅷䅁硁䍁䄴兎硁䑁䅙䅁䵁䅉䅅䅁䕁䅁䅁睁䵁䅁䅁权㍃䅁䅁权䉁杁䅁权䍁杁䅁允䅁䅁䅅䅁䙁䥁砲䭵㝔瑶䅊䍄䉁䅁䅁䅂䅁䅁䅍䅄䅁䅁䅯兰䅁䅁䅯允䅉䅁䅯杁䅉䅁䅅䅁䉁䅁䅁兂歁汋㍓偏瑄䅑杷允䅁䅁䅑䅁䑁䅁䅷䅁䭁䉁䅷䅁䭁䅁䍅䅁䭁䅁䍉䅁䉁䅁䅁允䅁䅁䅕牲奕䨲歎䔶䵁䅉䅅䅁䕁䅁䅁睁䵁䅁䅁权㍂允䅁权䉁杁䅁权䍁杁䅁允䅁䅁䅅䅁䙁䙁䅺剆瑲摔䅎䍄䉁䅁䅁䅂䅁䅁䅍䅄䅁䅁䅯杤䅅䅁䅯允䅉䅁䅯杁䅉䅁䅅䅁䉁䅁䅁兂慂儸䘲㕲煔䅑杷允䅁䅁䅑䅁䑁䅁䅷䅁䭁䡁䈴䅁䭁䅁䍅䅁䭁䅁䍉䅁䉁䅁䅁允䅁䅁䅕㔳扸牳浲〴䵁䅉䅅䅁䕁䅁䅁睁䵁䅁䅁权捂䅁䅁权䉁杁䅁权䙁杁䅁允䅁䅁䅅䅁䙁䵁唳摵䵹⽱䅚䍄䉁䅁䅁䅂䅁䅁䅍䅄䅁䅁䅯睑䅅䅁䅯允䅉䅁䅯杁䅉䅁䅅䅁䉁䅁䅁兂㝄癈塖橌橔䅑杷允䅁䅁䅑䅁䑁䅁䅷䅁䭁䍁䉑䅁䭁䅁䍅䅁䭁䅁䍉䅁䉁䅁䅁允䅁䅁䅕晤卨奬ㅕ欱䵁䅉䅅䅁䕁䅁䅁睁䵁䅁䅁权牃䅁䅁权䉁杁䅁权䍁杁䅁允䅁䅁䅅䅁䙁䥁丵䱐瑆獹䅒䍄䉁䅁䅁䅂䅁䅁䅍䅄䅁䅁䅯杔䅅䅁䅯允䅉䅁䅯杁䅉䅁䅅䅁䉁䅁䅁兂䍂余兘渹㍮䅑杷允䅁䅁䅑䅁䑁䅁䅷䅁䭁䉁䅑䅁䭁䅁䍅䅁䭁䅁䍉䅁䉁䅁䅁允䅁䅁䅕䐫㝺塷㙐唴䵁䅉䅅䅁䕁䅁䅁睁䵁䅁䅁权噁䅁䅁权䉁杁䅁权䍁杁䅁允䅁䅁䅅䅁䙁䡁湬桧䵴扲䅴䍄䉁䅁䅁䅂䅁䅁䅍䅄䅁䅁䅯材䅅䅁䅯允䅉䅁䅯杁䅉䅁䅅䅁䉁䅁䅁兂㕄浓䉌䍔牮䅑杷允䅁䅁䅑䅁䑁䅁䅷䅁䭁䝁䈴䅁䭁䅁䍅䅁䭁䅁䍉䅁䉁䅁䅁允䅁䅁䅕硗㑗硊剃唰䵁䅉䅅䅁䕁䅁䅁睁䵁䅁䅁权䝂䅁䅁权䉁杁䅁权䍁杁䅁允䅁䅁䅅䅁䙁䱁灸䱹剋摷䄱䍄䉁䅁䅁䅂䅁䅁䅍䅄䅁䅁䅯八䅅䅁䅯允䅉䅁䅯杁䅉䅁䅅䅁䉁䅁䅁兂浄爱㐱杇嘷䅑杷允䅁䅁䅑䅁䑁䅁䅷䅁䭁䅁䄴䅁䭁䅁䍅䅁䭁䅁䍉䅁䉁䅁䅁允䅁䅁䅕浲氳䅧穚唴䵁䅉䅅䅁䕁䅁䅁睁䵁䅁䅁权婁兂䅁权灄权䅁权䙃䅂䅁允䅁䅁䅅䅁䙁䅁䅁䅁䅁癤䅚䍄䉁䅁䅁䅂䅁䅁䅍䅄䅁䅁䅯朳䅁䅁䅯允䅉䅁䅯杁䅉䅁䅅䅁䉁䅁䅁兂噄癬牧琶申䅑杷允䅁䅁䅑䅁䑁䅁䅷䅁䭁䭁䉯䅁䭁䅁䍅䅁䭁䅁䍉䅁䉁䅁䅁允䅁䅁䅯睒䅁䅁杷允䅁䅁䅑䅁䑁䅁䅷䅁䭁佁䄰䅁䭁䅁䍅䅁䭁䅁䍉䅁䉁䅁䅁允䅁䅁䅕㑔㑁癥䕧䔶䵁䅉䅅䅁䕁䅁䅁睁䵁䅁䅁权硂允䅁权䉁杁䅁权䍁杁䅁允䅁䅁䅅䅁䙁䝁䭚⬶伹琹䅊䍄䉁䅁䅁䅂䅁䅁䅍䅄䅁䅁䅯睹䅁䅁䅯允䅉䅁䅯杁䅉䅁䅅䅁䉁䅁䅁兂佃䭲灇愳㑔䅑杷允䅁䅁䅑䅁䑁䅁䅷䅁䭁䉁䙉䅁䭁佁䭯䅁䭁䥁䕍䅁䉁䅁䅁允䅁䅁䄴䅄䅁䑁䅁杌硁䑁䅣兎䅁䅁杷允䅁䅁䅑䅁䑁䅁䅷䅁䭁䱁䘰䅁䭁佁䬰䅁䭁䡁䕯䅁䉁䅁䅁允䅁䅁䅕穐敖歵䵫樲䴸䅉䅅䅁䕁䅁䅁睁䵁䅁䅁权䡃允䅁权䉁杁䅁权䍁杁䅁允䅁䅁䅅䅁䙁䩁䭒瑵儷獎䅎䍄䉁䅁䅁䅂䅁䅁䅍䅄䅁䅁䅯䅕䅅䅁䅯允䅉䅁䅯杁䅉䅁䅅䅁䉁䅁䅁兂㥄洷楦猵浺䅑杷允䅁䅁䅑䅁䑁䅁䅷䅁䭁䥁䅁䅁䭁䅁䍅䅁䭁䅁䍉䅁䉁䅁䅁允䅁䅁䅕湳买䵍汉唰䵁䅉䅅䅁䕁䅁䅁睁䵁䅁䅁权䙄允䅁权䕁䅁䅁权䕁杁䅁允䅁䅁䅅䅁䙁䅁䅁䵁乃坎䉤䍄䉁䅁䅁䅂䅁䅁䅍䅄䅁䅁䅯公䅕䅁䅯朵䅯䅁䅯睧䅑䅁䅅䅁䉁䅁䅁杄䵁䅁䅁免畁䑁䅫李㍁䅁䅁䍄䉁䅁䅁䅂䅁䅁䅍䅄䅁䅁䅯睏䅁䅁䅯允䅉䅁䅯杁䅉䅁䅅䅁䉁䅁䅁兂㝄吵捧㑏浌䅑杷允䅁䅁䅑䅁䑁䅁䅷䅁䭁乁䉙䅁䭁䅁䅯䅁䭁䅁䍑䅁䉁䅁䅁允䅁䅁䅕噋偹癷潕ぁ䵁䅉䅅䅁䕁䅁䅁睁䵁䅁䅁权䙁允䅁权䉁杁䅁权䍁杁䅁允䅁䅁䅅䅁䙁䙁乯獌杌晐䅎䍄䉁䅁䅁䅂䅁䅁䅍䅄䅁䅁䅯䅍䅕䅁䅯儷䅯䅁䅯䄷䅯䅁䅅䅁䉁䅁䅁兂㝁〳丫㉬㈷睐杷允䅁䅁䅑䅁䑁䅁䅷䅁䭁䥁䅣䅁䭁䅁䍅䅁䭁䅁䍉䅁䉁䅁䅁允䅁䅁䅕䑵浥䕊祶唸䵁䅉䅅䅁䕁䅁䅁睁䵁䅁䅁权噃䅂䅁权潄权䅁权䑃䅂䅁允䅁䅁䅅䅁佁䅁䄴䅁硁䑁䅍杌ㅁ䑁䅕睍䅁䅁杷允䅁䅁䅑䅁䑁䅁䅷䅁䭁䭁䉑䅁䭁䅁䍅䅁䭁䅁䍉䅁䉁䅁䅁允䅁䅁䅕祸戫䙨ぶ〰䵁䅉䅅䅁䕁䅁䅁睁䵁䅁䅁权塄䅂䅁权瑄权䅁权䙃䅂䅁允䅁䅁䅅䅁䙁乁佮ㄹ橐捰⽳䍄䉁䅁䅁䅂䅁䅁䅍䅄䅁䅁䅯眳䅕䅁䅯儷䅯䅁䅯睧䅑䅁䅅䅁䉁䅁䅁兂硁瑶䍳吰硺睐杷允䅁䅁䅑䅁䑁䅁䅷䅁䭁䝁䉅䅁䭁䅁䍅䅁䭁䅁䍉䅁䉁䅁䅁允䅁䅁䅕穅䭌桅挹歷䵁䅉䅅䅁䕁䅁䅁睁䵁䅁䅁权䕄允䅁权䉁杁䅁权䍁杁䅁允䅁䅁䅅䅁䙁佁㙋栱噹䵭䄵䍄䉁䅁䅁䅂䅁䅁䅍䅄䅁䅁䅯䅘䄸䅁䅯朷䅯䅁䅯兦䅑䅁䅅䅁䉁䅁䅁兂䅁䅁䅁䥧㙐䅑杷允䅁䅁䅑䅁䑁䅁䅷䅁䭁䱁䉍䅁䭁䅁䍅䅁䭁䅁䍉䅁䉁䅁䅁允䅁䅁䅕楌扇㌲硆䔵䵁䅉䅅䅁䕁䅁䅁睁䵁䅁䅁权啄䅁䅁权䉁杁䅁权䍁杁䅁允䅁䅁䅅䅁䙁偁㈲摣卖搳䅒䍄䉁䅁䅁䅂䅁䅁䅍䅄䅁䅁䅯睊䅅䅁䅯权䅁䅁䅯䅂䅉䅁䅅䅁䉁䅁䅁兂桁䡳潊敫到䅑杷允䅁䅁䅑䅁䑁䅁䅷䅁䭁䱁䉳䅁䭁䅁䅯䅁䭁䅁䍑䅁䉁䅁䅁允䅁䅁䅕祇搯䅊䉚ぉ䵁䅉䅅䅁䕁䅁䅁睁䵁䅁䅁权畂䅁䅁权䉁杁䅁权䍁杁䅁允䅁䅁䅅䅁䙁䩁䉭敱ㅰ㥎䅚䍄䉁䅁䅁䅂䅁䅁䅍䅄䅁䅁䅯党䅅䅁䅯权䅁䅁䅯䅂䅉䅁䅅䅁䉁䅁䅁兂㡃䩤奍䙂䕙䅑杷允䅁䅁䅑䅁䑁䅁䅷䅁䭁䡁䄸䅁䭁䅁䍅䅁䭁䅁䍉䅁䉁䅁䅁允䅁䅁䅕扗啶改佢欹䵁䅉䅅䅁䕁䅁䅁睁䵁䅁䅁权佃䅁䅁权䉁杁䅁权䍁杁䅁允䅁䅁䅅䅁䙁䉁噕䩗猳乶䅆䍄䉁䅁䅁䅂䅁䅁䅍䅄䅁䅁䅯䅑䅅䅁䅯允䅉䅁䅯杁䅉䅁䅅䅁䉁䅁䅁兂奂楓㥉坲乲䅑杷允䅁䅁䅑䅁䑁䅁䅷䅁䭁偁䙑䅁䭁佁䭯䅁䭁䝁䔰䅁䉁䅁䅁允䅁䅁䄴䅄䅁䑁䅁杌硁䑁䅅兎䅁䅁杷允䅁䅁䅑䅁䑁䅁䅷䅁䭁䡁䅑䅁䭁䅁䍅䅁䭁䅁䍉䅁䉁䅁䅁允䅁䅁䅕ㅎ扭剢伸欶䵁䅉䅅䅁䕁䅁䅁睁䵁䅁䅁权晃䅁䅁权䉁杁䅁权䍁杁䅁允䅁䅁䅅䅁䙁䑁㘴睴䍈獰䅂䍄䉁䅁䅁䅂䅁䅁䅍䅄䅁䅁䅯䅖䅅䅁䅯允䅉䅁䅯杁䅉䅁䅅䅁䉁䅁䅁兂ㅄ祍洹留獪䅑杷允䅁䅁䅑䅁䑁䅁䅷䅁䭁䡁䉫䅁䭁䅁䍅䅁䭁䅁䍉䅁䉁䅁䅁允䅁䅁䅕奬き瑐㑋䔰䵁䅉䅅䅁䕁䅁䅁睁䵁䅁䅁权湂䅁䅁权䉁杁䅁权䍁杁䅁允䅁䅁䅅䅁䙁䑁䭘㡉圱攫䅎䍄䉁䅁䅁䅂䅁䅁䅍䅄䅁䅁䅯睆䅕䅁䅯儷䅯䅁䅯来䅑䅁䅅䅁䉁䅁䅁兂䱄晹噒瑷奪睐杷允䅁䅁䅑䅁䑁䅁䅷䅁䭁乁䅙䅁䭁䅁䍅䅁䭁䅁䍉䅁䉁䅁䅁允䅁䅁䅕祮療兙桺唴䵁䅉䅅䅁䕁䅁䅁睁䵁䅁䅁权桄䅁䅁权䉁杁䅁权䍁杁䅁允䅁䅁䅅䅁䙁䍁坋杙䑆䵎䅎䍄䉁䅁䅁䅂䅁䅁䅍䅄䅁䅁䅯䅔䅁䅁䅯允䅉䅁䅯杁䅉䅁䅅䅁䉁䅁䅁兂剁㥘㡺敭獢䅑杷允䅁䅁䅑䅁䑁䅁䅷䅁䭁乁䈴䅁䭁䅁䍅䅁䭁䅁䍉䅁䉁䅁䅁允䅁䅁䅕㙒潢昷䱒へ䵁䅉䅅䅁䕁䅁䅁睁䵁䅁䅁权䩃允䅁权䉁杁䅁权䍁杁䅁允䅁䅁䅅䅁䙁䡁呲㍘䩕癋䅂䍄䉁䅁䅁䅂䅁䅁䅍䅄䅁䅁䅯睂䅅䅁䅯䅂䅁䅁䅯䅂䅉䅁䅅䅁䉁䅁䅁兂䅁䅁䅁䱒塨兑杷允䅁䅁䅑䅁䑁䅁䅷䅁䭁䡁䉷䅁䭁䅁䍅䅁䭁䅁䍉䅁䉁䅁䅁允䅁䅁䅕乪伹圴䥔欴䵁䅉䅅䅁䕁䅁䅁睁䵁䅁䅁权潄兂䅁权潄权䅁权䙃䅂䅁允䅁䅁䅅䅁佁䅁䄴䅁瑁䑁䅉杌㕁䑁䅧䅏䅁䅁杷允䅁䅁䅑䅁䑁䅁䅷䅁䭁䱁䅅䅁䭁䅁䍅䅁䭁䅁䍉䅁䉁䅁䅁允䅁䅁䅕昸䭒摗剕欯䵁䅉䅅䅁䕁䅁䅁睁䵁䅁䅁权乁杂䅁权潄权䅁权䙃䅂䅁允䅁䅁䅅䅁佁䅁䄴䅁祁䑁䅍杌㍁䑁䅣兎䅁䅁杷允䅁䅁䅑䅁䑁䅁䅷䅁䭁䡁䈸䅁䭁䅁䍅䅁䭁䅁䍉䅁䉁䅁䅁允䅁䅁䅕へ㍳捩䰱欴䵁䅉䅅䅁䕁䅁䅁睁䵁䅁䅁权䝃允䅁权䉁杁䅁权䍁杁䅁允䅁䅁䅅䅁䙁䅁䜶煏敷瑮䄵䍄䉁䅁䅁䅂䅁䅁䅍䅄䅁䅁䅯睒䅅䅁䅯允䅉䅁䅯杁䅉䅁䅅䅁䉁䅁䅁兂慂楫噹氱灘䅑杷允䅁䅁䅑䅁䑁䅁䅷䅁䭁䍁䉍䅁䭁䅁䍅䅁䭁䅁䍉䅁䉁䅁䅁允䅁䅁䅕潗䭩乓奎歹䵁䅉䅅䅁䕁䅁䅁睁䵁䅁䅁权㥄兂䅁权牄权䅁权䙃䅂䅁允䅁䅁䅅䅁佁䉁䅑䅁祁䑁䅅免㑁䑁䅁䅍睁䑁䅁䅍䅁䅁杷允䅁䅁䅑䅁䑁䅁䅷䅁䭁乁䅕䅁䭁䉁䅅䅁䭁䅁䍑䅁䉁䅁䅁允䅁䅁䄴䅇䅁䑁䅅李㍁䑁䅅李穁䑁䅅兏㍁䑁䅕䅍䅁䅁杷允䅁䅁䅑䅁䑁䅁䅷䅁䭁䅁䝍䅁䭁佁䬴䅁䭁䡁䕯䅁䉁䅁䅁允䅁䅁䅕䅁䅁䅁呂〶䵁䅉䅅䅁䕁䅁䅁睁䵁䅁䅁权瑁允䅁权䉁杁䅁权䍁杁䅁允䅁䅁䅅䅁䙁䍁吰ぬ㡚⭍䅂䍄䉁䅁䅁䅂䅁䅁䅍䅄䅁䅁䅯䅬䅕䅁䅯朶䅯䅁䅯兦䅑䅁䅅䅁䉁䅁䅁杄䵁䅁䅁免畁䑁䅉李ぁ䅁䅁䍄䉁䅁䅁䅂䅁䅁䅍䅄䅁䅁䅯䄰䅅䅁䅯允䅉䅁䅯杁䅉䅁䅅䅁䉁䅁䅁兂偄ㄹ橐兊䉫兑杷允䅁䅁䅑䅁䑁䅁䅷䅁䭁䡁䙉䅁䭁佁䭣䅁䭁䡁䕅䅁䉁䅁䅁允䅁䅁䅕匰扌堫焵歂䵁䅉䅅䅁䕁䅁䅁睁䵁䅁䅁权䝄允䅁权䉁杁䅁权䍁杁䅁允䅁䅁䅅䅁䙁䥁䌯匹㡪睆䈹䍄䉁䅁䅁䅂䅁䅁䅍䅄䅁䅁䅯睌䅁䅁䅯允䅉䅁䅯杁䅉䅁䅅䅁䉁䅁䅁兂塃佹契㝤慲䅑杷允䅁䅁䅍䅁䑁䅁䅷䅁䭁䥁䘸䅁䭁䍁䝑䅁䉁䅁䅁允䅁䅁䅯党䄸䅁杷允䅁䅁䅑䅁䑁䅁䅷䅁䭁佁䉫䅁䭁䅁䍅䅁䭁䅁䍉䅁䉁䅁䅁允䅁䅁䅕癖楔㍮汉欸䵁䅉䅅䅁䕁䅁䅁睁䵁䅁䅁权⽁䅁䅁权䉁杁䅁权䍁杁䅁允䅁䅁䅅䅁䙁䕁癦䕔㜹獸䄱䍄䉁䅁䅁䅂䅁䅁䅍䅄䅁䅁䅯䅒䅅䅁䅯允䅉䅁䅯杁䅉䅁䅅䅁䉁䅁䅁兂灃慖㙲㠸儯䅑杷允䅁䅁䅑䅁䑁䅁䅷䅁䭁䡁䅳䅁䭁䅁䍅䅁䭁䅁䍉䅁䉁䅁䅁允䅁䅁䅕瑕慦㌫煪欰䵁䅉䅅䅁䕁䅁䅁睁䵁䅁䅁权睄允䅁权䉁杁䅁权䍁杁䅁允䅁䅁䅅䅁䙁䵁䤶瀰倴畕䅖䍄䉁䅁䅁䅂䅁䅁䅍䅄䅁䅁䅯儲䅑䅁䅯朷䅯䅁䅯兦䅑䅁䅅䅁䉁䅁䅁兂䅁䅁䅁䅉㝄䅑杷允䅁䅁䅑䅁䑁䅁䅷䅁䭁䕁䉍䅁䭁䅁䅑䅁䭁䅁䍑䅁䉁䅁䅁允䅁䅁䅕䅁䅁䭁䠯啚䵅䅉䅅䅁䕁䅁䅁睁䵁䅁䅁权䑄允䅁权䉁杁䅁权䍁杁䅁允䅁䅁䅅䅁䙁䕁䉶㡑啙祇䉨䍄䉁䅁䅁䅂䅁䅁䅍䅄䅁䅁䅯兮䅅䅁䅯允䅉䅁䅯杁䅉䅁䅅䅁䉁䅁䅁兂湂䅤椸捙佮䅑杷允䅁䅁䅑䅁䑁䅁䅷䅁䭁䕁䅫䅁䭁䅁䍅䅁䭁䅁䍉䅁䉁䅁䅁允䅁䅁䅕祊嘫穋穯歹䵁䅉䅅䅁䕁䅁䅁睁䵁䅁䅁权扄䅁䅁权䉁杁䅁权䍁杁䅁允䅁䅁䅅䅁䙁䑁㝩㘹橩⽱䅊䍄䉁䅁䅁䅂䅁䅁䅍䅄䅁䅁䅯全䅁䅁䅯允䅉䅁䅯杁䅉䅁䅅䅁䉁䅁䅁兂㑁䙵癶呥氷䅑杷允䅁䅁䅑䅁䑁䅁䅷䅁䭁偁䙁䅁䭁佁䭣䅁䭁䥁䕍䅁䉁䅁䅁允䅁䅁䅕体㙆䭆䠷商䵁䅉䅅䅁䕁䅁䅁睁䵁䅁䅁权䥂允䅁权䉁杁䅁权䍁杁䅁允䅁䅁䅅䅁䙁䉁礶䰱㥷㥍䅆䍄䉁䅁䅁䅂䅁䅁䅍䅄䅁䅁䅯杵䅁䅁䅯允䅉䅁䅯杁䅉䅁䅅䅁䉁䅁䅁兂歃䑣䬲扬協䅑杷允䅁䅁䅑䅁䑁䅁䅷䅁䭁䵁䅷䅁䭁䅁䍅䅁䭁䅁䍉䅁䉁䅁䅁允䅁䅁䅕䡂甫佔畘欯䵁䅉䅅䅁䕁䅁䅁睁䵁䅁䅁权㍄允䅁权䉁杁䅁权䍁杁䅁允䅁䅁䅅䅁䙁䑁噘㙄䘲䉵䈱䍄䉁䅁䅁䅂䅁䅁䅍䅄䅁䅁䅯䄫䅅䅁䅯允䅉䅁䅯杁䅉䅁䅅䅁䉁䅁䅁兂塃瑆獹噲䕌䅑杷允䅁䅁䅍䅁䑁䅁䅷䅁䭁䩁䙕䅁䭁䉁䝷䅁䉁䅁䅁允䅁䅁䅯杌䅙䅁杷允䅁䅁䅑䅁䑁䅁䅷䅁䭁䵁䉷䅁䭁䅁䍅䅁䭁䅁䍉䅁䉁䅁䅁允䅁䅁䅕捁捅噐捹唵䵁䅉䅅䅁䕁䅁䅁睁䵁䅁䅁权䱂允䅁权䉁杁䅁权䍁杁䅁允䅁䅁䅅䅁䙁䝁摔穹吹摹䅎䍄䉁䅁䅁䅂䅁䅁䅍䅄䅁䅁䅯末䅅䅁䅯允䅉䅁䅯杁䅉䅁䅅䅁䉁䅁䅁兂婃㝔䙆䉮杲䅑杷允䅁䅁䅑䅁䑁䅁䅷䅁䭁䵁䈸䅁䭁䅁䍅䅁䭁䅁䍉䅁䉁䅁䅁允䅁䅁䅕䭤牴䍣倳唰䵁䅉䅅䅁䕁䅁䅁睁䵁䅁䅁权楄䅁䅁权䉁杁䅁权䍁杁䅁允䅁䅁䅅䅁䙁䡁獡㥡穣㥂䅚䍄䉁䅁䅁䅂䅁䅁䅍䅄䅁䅁䅯杌䅁䅁䅯权䅁䅁䅯䅂䅉䅁䅅䅁䉁䅁䅁兂塁挲㌷㡕祍䅑杷允䅁䅁䅑䅁䑁䅁䅷䅁䭁佁䅍䅁䭁䅁䍅䅁䭁䅁䍉䅁䉁䅁䅁允䅁䅁䅕䭢攴䱉婧〲䵁䅉䅅䅁䕁䅁䅁睁䵁䅁䅁权䉄䅂䅁权瑄权䅁权䑃䅂䅁允䅁䅁䅅䅁䙁乁㕶浦㡱佤⽳䍄䉁䅁䅁䅂䅁䅁䅍䅄䅁䅁䅯䅒䅕䅁䅯朵䅯䅁䅯睧䅑䅁䅅䅁䉁䅁䅁杄䵁䅁䅁䅍畁䑁䅫兎㑁䅁䅁䍄䉁䅁䅁䅂䅁䅁䅍䅄䅁䅁䅯䅃䅙䅁䅯儷䅯䅁䅯来䅑䅁䅅䅁䉁䅁䅁兂浂浚浚浚䉙䅑杷允䅁䅁䅑䅁䑁䅁䅷䅁䭁䥁䈸䅁䭁䅁䍅䅁䭁䅁䍉䅁䉁䅁䅁允䅁䅁䅕㍈䔷䔸敬䔶䵁䅉䅅䅁䕁䅁䅁睁䵁䅁䅁权䱄允䅁权䉁杁䅁权䍁杁䅁允䅁䅁䅅䅁䙁䙁男住灰丷䅰䍄䉁䅁䅁䅂䅁䅁䅍䅄䅁䅁䅯杤䅁䅁䅯允䅉䅁䅯杁䅉䅁䅅䅁䉁䅁䅁兂䍂⽸䵖畉桌䅑杷允䅁䅁䅑䅁䑁䅁䅷䅁䭁䉁䅧䅁䭁䅁䍅䅁䭁䅁䍕䅁䉁䅁䅁允䅁䅁䅕呪湓內睩歹䵁䅉䅅䅁䕁䅁䅁睁䵁䅁䅁权坂兂䅁权煄权䅁权獄权䅁允䅁䅁䅅䅁佁䅁䅷䅁睁䍁䄴䅏ぁ䑁䅣䅁䵁䅉䅅䅁䕁䅁䅁睁䵁䅁䅁权あ兂䅁权煄权䅁权睂䅂䅁允䅁䅁䅅䅁佁䅁䅷䅁睁䍁䄴䅎穁䑁䅙䅁䵁䅉䅅䅁䕁䅁䅁睁䵁䅁䅁权䡁杂䅁权牄权䅁权瑂䅂䅁允䅁䅁䅅䅁佁䉁䅑䅁硁䑁䅁杍祁䑁䅑免㕁䑁䅣䅏䅁䅁杷允䅁䅁䅑䅁䑁䅁䅷䅁䭁䅁䅣䅁䭁䅁䍅䅁䭁䅁䍕䅁䉁䅁䅁允䅁䅁䅕樴吶慃㉖啄䵅䅉䅅䅁䕁䅁䅁睁䵁䅁䅁权坂䅁䅁权䉁杁䅁权䙁杁䅁允䅁䅁䅅䅁䙁䱁畵呱昱眫䈹䍄䉁䅁䅁䅂䅁䅁䅍䅄䅁䅁䅯睁䅁䅁䅯允䅉䅁䅯睁䅉䅁䅅䅁䉁䅁䅁兂祃偵䤯慚汌䅑杷允䅁䅁䅑䅁䑁䅁䅷䅁䭁䑁䅅䅁䭁䅁䍅䅁䭁䅁䍍䅁䉁䅁䅁允䅁䅁䅕㡖汖湊剕べ䵁䅉䅅䅁䕁䅁䅁睁䵁䅁䅁权㙁兂䅁权瑄权䅁权㙂䅂䅁允䅁䅁䅅䅁䙁䕁䱓佢㝦扱⽅䍄䉁䅁䅁䅂䅁䅁䅍䅄䅁䅁䅯杍䅁䅁䅯允䅉䅁䅯兂䅉䅁䅅䅁䉁䅁䅁兂㑁㥊稰灪捐䅑杷允䅁䅁䅑䅁䑁䅁䅷䅁䭁䑁䅉䅁䭁䅁䍅䅁䭁䅁䍍䅁䉁䅁䅁允䅁䅁䅕慔楫㕨坂欲䵁䅉䅅䅁䕁䅁䅁睁䵁䅁䅁权瑂䅁䅁权䉁杁䅁权䙁杁䅁允䅁䅁䅅䅁䙁䝁剨浨畦偑䅖䍄䉁䅁䅁䅂䅁䅁䅍䅄䅁䅁䅯䄶䅕䅁䅯朶䅯䅁䅯睧䅑䅁䅅䅁䉁䅁䅁杄䵁䅁䅁䅍畁䑁䅍睍㑁䅁䅁䍄䉁䅁䅁䅂䅁䅁䅍䅄䅁䅁䅯兢䅁䅁䅯允䅉䅁䅯睁䅉䅁䅅䅁䉁䅁䅁兂橂㙰摴睁い䅑杷允䅁䅁䅑䅁䑁䅁䅷䅁䭁䕁䅍䅁䭁䅁䍅䅁䭁䅁䍍䅁䉁䅁䅁允䅁䅁䅕牒㔳䘸扫啁䵅䅉䅅䅁䕁䅁䅁睁䵁䅁䅁权䕂䅁䅁权䉁杁䅁权䑁杁䅁允䅁䅁䅅䅁䙁䉁灍敺噢楊䉰䍄䉁䅁䅁䅂䅁䅁䅍䅄䅁䅁䅯睪䅁䅁䅯允䅉䅁䅯睁䅉䅁䅅䅁䉁䅁䅁兂灃晥橬朱剔䅑杷允䅁䅁䅍䅁䑁䅁䅷䅁䭁䝁䙍䅁䭁䍁䝑䅁䉁䅁䅁允䅁䅁䅯睙䅙䅁杷允䅁䅁䅑䅁䑁䅁䅷䅁䭁偁䙣䅁䭁佁䬴䅁䭁䡁䕁䅁䉁䅁䅁允䅁䅁䅕䅁䅁䡁剪歃䵅䅉䅅䅁䕁䅁䅁睁䵁䅁䅁权橁䅁䅁权䉁杁䅁权䙁杁䅁允䅁䅁䅅䅁䙁乁甲托桴乚䅚䍄䉁䅁䅁䅂䅁䅁䅍䅄䅁䅁䅯睉䅁䅁䅯允䅉䅁䅯睁䅉䅁䅅䅁䉁䅁䅁兂⽁祗歃游坌䅑杷允䅁䅁䅑䅁䑁䅁䅷䅁䭁䩁䅙䅁䭁䅁䍅䅁䭁䅁䍕䅁䉁䅁䅁允䅁䅁䅕䩓獓堫杙啹䵁䅉䅅䅁䕁䅁䅁睁䵁䅁䅁权塃䅁䅁权䉁杁䅁权䑁杁䅁允䅁䅁䅅䅁䙁䑁偲ㅍ浇獫䅰䍄䉁䅁䅁䅂䅁䅁䅍䅄䅁䅁䅯䅭䅁䅁䅯允䅉䅁䅯兂䅉䅁䅅䅁䉁䅁䅁兂硄穴䈳獩样䅑杷允䅁䅁䅑䅁䑁䅁䅷䅁䭁䅁䘴䅁䭁佁䭯䅁䭁䡁䕁䅁䉁䅁䅁允䅁䅁䄴䅄䅁䑁䅁杌穁䑁䅙睎䅁䅁杷允䅁䅁䅍䅁䑁䅁䅷䅁䭁䕁䘰䅁䭁䉁䝧䅁䉁䅁䅁允䅁䅁䅯䅦䅙䅁杷允䅁䅁䅑䅁䑁䅁䅷䅁䭁䩁䅧䅁䭁䅁䍅䅁䭁䅁䍍䅁䉁䅁䅁允䅁䅁䅕坬捣瘸㝋欴䵁䅉䅅䅁䕁䅁䅁睁䵁䅁䅁权晁兂䅁权湄权䅁权療䅂䅁允䅁䅁䅅䅁䙁䝁啭䑲㝣倹⽉䍄䉁䅁䅁䅂䅁䅁䅍䅄䅁䅁䅯䅩䅁䅁䅯允䅉䅁䅯兂䅉䅁䅅䅁䉁䅁䅁兂ぁ潮慷睖渳䅑杷允䅁䅁䅑䅁䑁䅁䅷䅁䭁䝁䅯䅁䭁䅁䍅䅁䭁䅁䍕䅁䉁䅁䅁允䅁䅁䅕入乙捄䍒䕁䵅䅉䅅䅁䕁䅁䅁睁䵁䅁䅁权䡂睄䅁权牄权䅁权䑃䅂䅁允䅁䅁䅅䅁佁䉁䅑䅁硁䑁䅕䅍硁䑁䅁兎㑁䑁䅑兎䅁䅁杷允䅁䅁䅑䅁䑁䅁䅷䅁䭁䝁䅯䅁䭁䅁䍅䅁䭁䅁䍍䅁䉁䅁䅁允䅁䅁䅕䅥穏穐噍䔫䵁䅉䅅䅁䑁䅁䅁睁䵁䅁䅁权潄䅂䅁权敁杂䅁允䅁䅁䅅䅁䭁佁䝅䅁䵁䅉䅅䅁䕁䅁䅁睁䵁䅁䅁权䑄䅁䅁权䉁杁䅁权䙁杁䅁允䅁䅁䅅䅁䙁䭁㑕內佧癘䅬䍄䉁䅁䅁䅂䅁䅁䅍䅄䅁䅁䅯儫䅁䅁䅯权䅁䅁䅯䅂䅉䅁䅅䅁䉁䅁䅁兂㥂穐敖歵䙫䅑杷允䅁䅁䅑䅁䑁䅁䅷䅁䭁䵁䅍䅁䭁䅁䍅䅁䭁䅁䍍䅁䉁䅁䅁允䅁䅁䅕⽃潵乌睷䔫䵁䅉䅅䅁䕁䅁䅁睁䵁䅁䅁权晄兂䅁权煄权䅁权䙃</t>
  </si>
  <si>
    <t>䅂䅁允䅁䅁䅅䅁佁䅁䅷䅁睁䍁䄴免㍁䑁䅉䅁䵁䅉䅅䅁䕁䅁䅁睁䵁䅁䅁权䕄䅁䅁权䉁杁䅁权䑁杁䅁允䅁䅁䅅䅁䙁䍁煈獵䡥乮䅤䍄䉁䅁䅁䅂䅁䅁䅍䅄䅁䅁䅯杸䅁䅁䅯允䅉䅁䅯兂䅉䅁䅅䅁䉁䅁䅁兂歃吴偅潑灘䅑杷允䅁䅁䅑䅁䑁䅁䅷䅁䭁䵁䙅䅁䭁佁䭫䅁䭁䝁䔸䅁䉁䅁䅁允䅁䅁䅕䅁䅁䅁䵂唯䵁䅉䅅䅁䕁䅁䅁睁䵁䅁䅁权䝄䅁䅁权䉁杁䅁权䑁杁䅁允䅁䅁䅅䅁䙁䥁䱱汩兗佳䅨䍄䉁䅁䅁䅂䅁䅁䅍䅄䅁䅁䅯䅹䅁䅁䅯允䅉䅁䅯睁䅉䅁䅅䅁䉁䅁䅁兂奂㑏穲瀷䑌䅑杷允䅁䅁䅑䅁䑁䅁䅷䅁䭁䩁䅯䅁䭁䅁䍅䅁䭁䅁䍍䅁䉁䅁䅁允䅁䅁䅕乬㌴橈启唴䵁䅉䅅䅁䕁䅁䅁睁䵁䅁䅁权⽄䅂䅁权潄权䅁权睂䅂䅁允䅁䅁䅅䅁佁䅁䄴䅁ぁ䑁䅅杌ぁ䑁䅑睎䅁䅁杷允䅁䅁䅑䅁䑁䅁䅷䅁䭁乁䅕䅁䭁䅁䍅䅁䭁䅁䍕䅁䉁䅁䅁允䅁䅁䅕䑂潫儹㙅歒䵅䅉䅅䅁䕁䅁䅁睁䵁䅁䅁权噄䅁䅁权䉁杁䅁权䑁杁䅁允䅁䅁䅅䅁䙁䭁䄳䵫㥘呩䈹䍄䉁䅁䅁䅂䅁䅁䅍䅄䅁䅁䅯朲䅁䅁䅯允䅉䅁䅯兂䅉䅁䅅䅁䉁䅁䅁兂䉂䌲坮捱汮䅑杷允䅁䅁䅑䅁䑁䅁䅷䅁䭁偁䕕䅁䭁佁䭧䅁䭁佁䭷䅁䉁䅁䅁允䅁䅁䄴杄䅁䑁䅉免畁䑁䅧杍穁䅁䅁䍄䉁䅁䅁䅂䅁䅁䅍䅄䅁䅁䅯朲䅁䅁䅯允䅉䅁䅯睁䅉䅁䅅䅁䉁䅁䅁兂䭃乎硧煙奔䅑杷允䅁䅁䅑䅁䑁䅁䅷䅁䭁乁䄸䅁䭁䅁䍅䅁䭁䅁䍕䅁䉁䅁䅁允䅁䅁䅕䝚䡶牮睵䔰䵁䅉䅅䅁䕁䅁䅁睁䵁䅁䅁权杄䅁䅁权䉁杁䅁权䙁杁䅁允䅁䅁䅅䅁䙁䡁噚〫唫畤䅊䍄䉁䅁䅁睁䅁䅁䅍䅄䅁䅁䅯睃䅙䅁䅯杊䅙䅁䅅䅁䉁䅁䅁杄䭁䅁䅁睎硁䍁䄴杍䅁䅁杷允䅁䅁䅑䅁䑁䅁䅷䅁䭁佁䅁䅁䭁䅁䍅䅁䭁䅁䍍䅁䉁䅁䅁允䅁䅁䅕塂祲爲湘䔶䵁䅉䅅䅁䕁䅁䅁睁䵁䅁䅁权兂䅁䅁权䉁杁䅁权䙁杁䅁允䅁䅁䅅䅁䙁䉁㙖畆硣䵗䅆䍄䉁䅁䅁䅂䅁䅁䅍䅄䅁䅁䅯眶䅁䅁䅯允䅉䅁䅯兂䅉䅁䅅䅁䉁䅁䅁兂乄䵺䵺䡰䙅兑杷允䅁䅁䅑䅁䑁䅁䅷䅁䭁䅁䜴䅁䭁佁䭧䅁䭁䡁䕯䅁䉁䅁䅁允䅁䅁䄴杄䅁䑁䅙睍畁䑁䅣兏硁䅁䅁䍄䉁䅁䅁䅂䅁䅁䅍䅄䅁䅁䅯眶䅁䅁䅯允䅉䅁䅯睁䅉䅁䅅䅁䉁䅁䅁兂权歃䔰兹䅍兑杷允䅁䅁䅑䅁䑁䅁䅷䅁䭁偁䅷䅁䭁䅁䍅䅁䭁䅁䍕䅁䉁䅁䅁允䅁䅁䅕と㝷摲す唴䵁䅉䅅䅁䕁䅁䅁睁䵁䅁䅁权㉄䅁䅁权䉁杁䅁权䙁杁䅁允䅁䅁䅅䅁䙁䙁獆䰵匵㥣䄵䍄䉁䅁䅁䅂䅁䅁䅍䅄䅁䅁䅯眱䅁䅁䅯允䅉䅁䅯兂䅉䅁䅅䅁䉁䅁䅁兂㕄单奡穎坫兑杷允䅁䅁䅑䅁䑁䅁䅷䅁䭁䙁䅑䅁䭁䅁䍅䅁䭁䅁䍍䅁䉁䅁䅁允䅁䅁䅕噭慄獐塉唲䵁䅉䅅䅁䕁䅁䅁睁䵁䅁䅁权㑁兂䅁权浄权䅁权硂䅂䅁允䅁䅁䅅䅁佁䅁䅷䅁祁䍁䄴免穁䑁䅍䅁䵁䅉䅅䅁䕁䅁䅁睁䵁䅁䅁权䕃䅁䅁权䉁杁䅁权䙁杁䅁允䅁䅁䅅䅁䙁䍁潩ぬ爴偧䅆䍄䉁䅁䅁䅂䅁䅁䅍䅄䅁䅁䅯䅮䅑䅁䅯儶䅯䅁䅯睧䅑䅁䅅䅁䉁䅁䅁兂䅁䅁䅁䭇䐰兑杷允䅁䅁䅑䅁䑁䅁䅷䅁䭁䥁䅑䅁䭁䅁䍅䅁䭁䅁䍍䅁䉁䅁䅁允䅁䅁䅕告婖䉩浗唸䵁䅉䅅䅁䕁䅁䅁睁䵁䅁䅁权允允䅁权䉁杁䅁权䙁杁䅁允䅁䅁䅅䅁䭁䕁䅣䅁䵁䅉䅅䅁䕁䅁䅁睁䵁䅁䅁权允允䅁权䉁杁䅁权䑁杁䅁允䅁䅁䅅䅁䭁䕁䅣䅁䵁䅉䅅䅁䕁䅁䅁睁䵁䅁䅁权啁允䅁权䉁杁䅁权䑁杁䅁允䅁䅁䅅䅁䙁䉁婃䵌戲佥䅎䍄䉁䅁䅁䅂䅁䅁䅍䅄䅁䅁䅯睌䅕䅁䅯眶䅯䅁䅯䄷䅯䅁䅅䅁䉁䅁䅁权䡂䅁䅁䍄䉁䅁䅁䅂䅁䅁䅍䅄䅁䅁䅯兆䅅䅁䅯允䅉䅁䅯兂䅉䅁䅅䅁䉁䅁䅁兂坃㜴佰䉡摔䅑杷允䅁䅁䅑䅁䑁䅁䅷䅁䭁䉁䉕䅁䭁䅁䍅䅁䭁䅁䍍䅁䉁䅁䅁允䅁䅁䅕瘷乷䍉⭲唱䵁䅉䅅䅁䕁䅁䅁睁䵁䅁䅁权偁允䅁权䉁杁䅁权䑁杁䅁允䅁䅁䅅䅁䙁䅁䭦㝍允癌䅂䍄䉁䅁䅁䅂䅁䅁䅍䅄䅁䅁䅯睈䅅䅁䅯允䅉䅁䅯兂䅉䅁䅅䅁䉁䅁䅁兂㥁佧告坐呌䅑杷允䅁䅁䅑䅁䑁䅁䅷䅁䭁䵁䙉䅁䭁佁䭯䅁䭁䥁䕕䅁䉁䅁䅁允䅁䅁䅯睒䅁䅁杷允䅁䅁䅑䅁䑁䅁䅷䅁䭁䉁䈸䅁䭁䅁䍅䅁䭁䅁䍍䅁䉁䅁䅁允䅁䅁䅕䤰啐䨰䑡ぺ䵁䅉䅅䅁䕁䅁䅁睁䵁䅁䅁权ぁ䅁䅁权䉁杁䅁权䙁杁䅁允䅁䅁䅅䅁䙁䱁㥂灇は畮䅂䍄䉁䅁䅁䅂䅁䅁䅍䅄䅁䅁䅯䅎䅁䅁䅯允䅉䅁䅯睁䅉䅁䅅䅁䉁䅁䅁兂癁䜴䝗㝂支䅑杷允䅁䅁䅑䅁䑁䅁䅷䅁䭁䉁䅯䅁䭁䅁䍅䅁䭁䅁䍕䅁䉁䅁䅁允䅁䅁䅕圯楹湮晵啹䵁䅉䅅䅁䕁䅁䅁睁䵁䅁䅁权剄䅁䅁权䉁杁䅁权䙁杁䅁允䅁䅁䅅䅁䙁䙁㕵ㅫ匫瑨䅎䍄䉁䅁䅁䅂䅁䅁䅍䅄䅁䅁䅯睯䅁䅁䅯允䅉䅁䅯睁䅉䅁䅅䅁䉁䅁䅁兂卂浴潭㙪吳䅑杷允䅁䅁䅑䅁䑁䅁䅷䅁䭁䕁䉕䅁䭁䅁䍅䅁䭁䅁䍍䅁䉁䅁䅁允䅁䅁䅕㑵䥌摐癒欯䵁䅉䅅䅁䕁䅁䅁睁䵁䅁䅁权硂䅁䅁权䉁杁䅁权䙁杁䅁允䅁䅁䅅䅁䙁乁䥔䔫晅捋䅴䍄䉁䅁䅁䅂䅁䅁䅍䅄䅁䅁䅯兣䅁䅁䅯允䅉䅁䅯睁䅉䅁䅅䅁䉁䅁䅁兂㡂楒か偅䨯䅑杷允䅁䅁䅑䅁䑁䅁䅷䅁䭁䙁䉅䅁䭁䅁䍅䅁䭁䅁䍕䅁䉁䅁䅁允䅁䅁䅕买穔䰶䍕〲䵁䅉䅅䅁䕁䅁䅁睁䵁䅁䅁权剂允䅁权䉁杁䅁权䑁杁䅁允䅁䅁䅅䅁䙁䵁煇䙏丳敗䅂䍄䉁䅁䅁䅂䅁䅁䅍䅄䅁䅁䅯眷䅑䅁䅯朶䅯䅁䅯睢䅑䅁䅅䅁䉁䅁䅁杄䵁䅁䅁䅍畁䑁䅉䅎㑁䅁䅁䍄䉁䅁䅁䅂䅁䅁䅍䅄䅁䅁䅯睇䅁䅁䅯允䅉䅁䅯兂䅉䅁䅅䅁䉁䅁䅁兂湁⽁䡡䡆湲䅑杷允䅁䅁䅑䅁䑁䅁䅷䅁䭁䉁䅳䅁䭁䅁䍅䅁䭁䅁䍍䅁䉁䅁䅁允䅁䅁䅕坭ㅫ㥯猶欵䵁䅉䅅䅁䕁䅁䅁睁䵁䅁䅁权呁允䅁权剁䅁䅁权䕁杁䅁允䅁䅁䅅䅁佁䉁䅙䅁硁䑁䅉免㑁䑁䅉免ㅁ䑁䅁䅍睁䅁䅁䍄䉁䅁䅁睁䅁䅁䅍䅄䅁䅁䅯䄯䅑䅁䅯杊䅙䅁䅅䅁䉁䅁䅁杄䵁䅁䅁免睁䑁䅣杌穁䅁䅁䍄䉁䅁䅁䅂䅁䅁䅍䅄䅁䅁䅯朶䅁䅁䅯允䅉䅁䅯兂䅉䅁䅅䅁䉁䅁䅁兂⭂䩵牯慓乢䅑杷允䅁䅁䅑䅁䑁䅁䅷䅁䭁䝁䙁䅁䭁佁䭯䅁䭁䥁䕍䅁䉁䅁䅁允䅁䅁䄴䅄䅁䑁䅅杌睁䑁䅧睎䅁䅁杷允䅁䅁䅑䅁䑁䅁䅷䅁䭁佁䅯䅁䭁䅁䍅䅁䭁䅁䍍䅁䉁䅁䅁允䅁䅁䅕塓楰㤵卖䔰䵁䅉䅅䅁䕁䅁䅁睁䵁䅁䅁权畁䅁䅁权䉁杁䅁权䑁杁䅁允䅁䅁䅅䅁䙁䵁䉱䡡摤敳䅬䍄䉁䅁䅁䅂䅁䅁䅍䅄䅁䅁䅯八䅁䅁䅯允䅉䅁䅯兂䅉䅁䅅䅁䉁䅁䅁兂楄〶偲畳刳䅑杷允䅁䅁䅑䅁䑁䅁䅷䅁䭁䱁䙉䅁䭁佁䭯䅁䭁䡁䕅䅁䉁䅁䅁允䅁䅁䄴权䅁䑁䅁杌㑁䑁䅙䅁䵁䅉䅅䅁䕁䅁䅁睁䵁䅁䅁权剃䅁䅁权䉁杁䅁权䑁杁䅁允䅁䅁䅅䅁䙁䕁砵晒䵣㡢䄹䍄䉁䅁䅁䅂䅁䅁䅍䅄䅁䅁䅯睰䅑䅁䅯眶䅯䅁䅯兦䅑䅁䅅䅁䉁䅁䅁杄啁䅁䅁免硁䑁䅉兎硁䑁䅍䅏ㅁ䑁䅣䅁䵁䅉䅅䅁䕁䅁䅁睁䵁䅁䅁权畁兂䅁权瑄权䅁权䑃䅂䅁允䅁䅁䅅䅁䙁偁潙䥘䌯昹⽑䍄䉁䅁䅁䅂䅁䅁䅍䅄䅁䅁䅯睚䅅䅁䅯允䅉䅁䅯兂䅉䅁䅅䅁䉁䅁䅁兂流䥧呶慃䈸兑杷允䅁䅁䅑䅁䑁䅁䅷䅁䭁䭁䅑䅁䭁䅁䍅䅁䭁䅁䍕䅁䉁䅁䅁允䅁䅁䅕ぉ杔堵㕖唳䵁䅉䅅䅁䕁䅁䅁睁䵁䅁䅁权歃䅁䅁权䉁杁䅁权䑁杁䅁允䅁䅁䅅䅁䙁偁啡䕉⽹⭧䅂䍄䉁䅁䅁䅂䅁䅁䅍䅄䅁䅁䅯兢䅅䅁䅯允䅉䅁䅯兂䅉䅁䅅䅁䉁䅁䅁兂橁浊㈵䥕栯䅑杷允䅁䅁䅑䅁䑁䅁䅷䅁䭁䍁䉉䅁䭁䅁䍅䅁䭁䅁䍍䅁䉁䅁䅁允䅁䅁䅕內䩒䵹栱欲䵁䅉䅅䅁䕁䅁䅁睁䵁䅁䅁权呂允䅁权䉁杁䅁权䙁杁䅁允䅁䅁䅅䅁䙁偁穱祈慮⬰䅂䍄䉁䅁䅁䅂䅁䅁䅍䅄䅁䅁䅯睲䅑䅁䅯䄶䅯䅁䅯全䅑䅁䅅䅁䉁䅁䅁杄佁䅁䅁杍祁䍁䄴睍ㅁ䑁䅉䅁䵁䅉䅅䅁䕁䅁䅁睁䵁䅁䅁权佂䅁䅁权䉁杁䅁权䙁杁䅁允䅁䅁䅅䅁䙁䱁硣䱌兖⭴䅎䍄䉁䅁䅁䅂䅁䅁䅍䅄䅁䅁䅯杔䅁䅁䅯允䅉䅁䅯睁䅉䅁䅅䅁䉁䅁䅁兂坄灡呏䥚橔䅑杷允䅁䅁䅑䅁䑁䅁䅷䅁䭁䱁䅣䅁䭁䅁䍅䅁䭁䅁䍕䅁䉁䅁䅁允䅁䅁䅕㔯牤昰睷歺䵁䅉䅅䅁䕁䅁䅁睁䵁䅁䅁权汃䅁䅁权䉁杁䅁权䑁杁䅁允䅁䅁䅅䅁䙁䅁硂㙖唯摇䅨䍄䉁䅁䅁䅂䅁䅁䅍䅄䅁䅁䅯兒䅁䅁䅯允䅉䅁䅯兂䅉䅁䅅䅁䉁䅁䅁兂啁歲桦煫䅉兑杷允䅁䅁䅑䅁䑁䅁䅷䅁䭁䕁䅕䅁䭁䅁䍅䅁䭁䅁䍍䅁䉁䅁䅁允䅁䅁䅕捌㉒兏汮唯䵁䅉䅅䅁䕁䅁䅁睁䵁䅁䅁权穄䅂䅁权湄权䅁权瑂䅂䅁允䅁䅁䅅䅁䙁乁創慔⽅偊⽑䍄䉁䅁䅁䅂䅁䅁䅍䅄䅁䅁䅯兤䅁䅁䅯䅂䅁䅁䅯䅂䅉䅁䅅䅁䉁䅁䅁兂䅁䅁䅁瑸欵兑杷允䅁䅁䅑䅁䑁䅁䅷䅁䭁䅁䘸䅁䭁佁䭯䅁䭁䡁䕅䅁䉁䅁䅁允䅁䅁䄴䅄䅁䑁䅁杌㑁䑁䅅兎䅁䅁杷允䅁䅁䅑䅁䑁䅁䅷䅁䭁䭁䘸䅁䭁佁䭧䅁䭁䝁䔸䅁䉁䅁䅁允䅁䅁䄴杄䅁䑁䅑兎畁䑁䅙李ぁ䅁䅁䍄䉁䅁䅁䅂䅁䅁䅍䅄䅁䅁䅯䅄䅁䅁䅯允䅉䅁䅯睁䅉䅁䅅䅁䉁䅁䅁兂煄兕獉橪䐷䅑杷允䅁䅁䅑䅁䑁䅁䅷䅁䭁䉁䉙䅁䭁䅁䍅䅁䭁䅁䍕䅁䉁䅁䅁允䅁䅁䅕硴祧ば橋ぷ䵁䅉䅅䅁䕁䅁䅁睁䵁䅁䅁权い䅁䅁权䉁杁䅁权䙁杁䅁允䅁䅁䅅䅁䙁䱁慃佦䜱㥖䅨䍄䉁䅁䅁䅂䅁䅁䅍䅄䅁䅁䅯䄹䅁䅁䅯允䅉䅁䅯睁䅉䅁䅅䅁䉁䅁䅁兂捄⭆潭潴啮䅑杷允䅁䅁䅑䅁䑁䅁䅷䅁䭁䅁䝳䅁䭁佁䭫䅁䭁䥁䕍䅁䉁䅁䅁允䅁䅁䅕䅁䅁䡁穃唫䵁䅉䅅䅁䕁䅁䅁睁䵁䅁䅁权獂兂䅁权煄权䅁权䙃䅂䅁允䅁䅁䅅䅁佁䅁䅷䅁睁䍁䄴䅏ㅁ䑁䅕䅁䵁䅉䅅䅁䕁䅁䅁睁䵁䅁䅁权杂允䅁权䉁杁䅁权䙁杁䅁允䅁䅁䅅䅁䙁䅁呑㝃搷⭥䅒䍄䉁䅁䅁䅂䅁䅁䅍䅄䅁䅁䅯先䅁䅁䅯允䅉䅁䅯睁䅉䅁䅅䅁䉁䅁䅁兂㝁癦㡳䙺空䅑杷允䅁䅁䅑䅁䑁䅁䅷䅁䭁䱁䅫䅁䭁䅁䍅䅁䭁䅁䍕䅁䉁䅁䅁允䅁䅁䅕穚婷奴瘱䔵䵁䅉䅅䅁䕁䅁䅁睁䵁䅁䅁权㕃䅁䅁权䉁杁䅁权䑁杁䅁允䅁䅁䅅䅁䙁䍁琰睇啔数䅂䍄䉁䅁䅁䅂䅁䅁䅍䅄䅁䅁䅯睱䅁䅁䅯允䅉䅁䅯睁䅉䅁䅅䅁䉁䅁䅁兂獁慑煬䈸䑐䅑杷允䅁䅁䅑䅁䑁䅁䅷䅁䭁䥁䈰䅁䭁䅁䍅䅁䭁䅁䍕䅁䉁䅁䅁允䅁䅁䅕坴愱婍瀱䔸䵁䅉䅅䅁䕁䅁䅁睁䵁䅁䅁权⭁允䅁权䉁杁䅁权䙁杁䅁允䅁䅁䅅䅁䙁偁湃歸㝴敁䅴䍄䉁䅁䅁䅂䅁䅁䅍䅄䅁䅁䅯材䅅䅁䅯允䅉䅁䅯睁䅉䅁䅅䅁䉁䅁䅁兂ㅁ牘䩰䱐爳䅑杷允䅁䅁䅑䅁䑁䅁䅷䅁䭁䕁䄸䅁䭁䅁䍅䅁䭁䅁䍍䅁䉁䅁䅁允䅁䅁䅕䭃捷癗慰欱䵁䅉䅅䅁䕁䅁䅁睁䵁䅁䅁权坁杂䅁权浄权䅁权㥂䅂䅁允䅁䅁䅅䅁佁䅁䅷䅁祁䍁䄴免ㅁ䑁䅅䅁䵁䅉䅅䅁䕁䅁䅁睁䵁䅁䅁权䱂䅁䅁权䉁杁䅁权䑁杁䅁允䅁䅁䅅䅁䙁䉁㡶杆牄癫䅊䍄䉁䅁䅁䅂䅁䅁䅍䅄䅁䅁䅯杒䅁䅁䅯允䅉䅁䅯睁䅉䅁䅅䅁䉁䅁䅁兂捁䅫㉩橨堳䅑杷允䅁䅁䅑䅁䑁䅁䅷䅁䭁䝁䄸䅁䭁䅁䍅䅁䭁䅁䍍䅁䉁䅁䅁允䅁䅁䅕桳䥇〱䜳唱䵁䅉䅅䅁䕁䅁䅁睁䵁䅁䅁权㥄䅁䅁权䉁杁䅁权䙁杁䅁允䅁䅁䅅䅁䙁佁晄穤嘴捲䅎䍄䉁䅁䅁䅂䅁䅁䅍䅄䅁䅁䅯睺䅑䅁䅯朷䅯䅁䅯䅣䅑䅁䅅䅁䉁䅁䅁兂䅁䅁䅁䝑硪䅷杷允䅁䅁䅑䅁䑁䅁䅷䅁䭁䕁䅉䅁䭁䅁䍅䅁䭁䅁䍕䅁䉁䅁䅁允䅁䅁䅕昳㔳ご㌸欱䵁䅉䅅䅁䕁䅁䅁睁䵁䅁䅁权⽁䅁䅁权剁䅁䅁权䕁杁䅁允䅁䅁䅅䅁佁䉁䅉䅁ㅁ䑁䅕䅍睁䑁䅁䅍睁䑁䅁䅁䵁䅉䅅䅁䕁䅁䅁睁䵁䅁䅁权塃兂䅁权瑄权䅁权睂䅂䅁允䅁䅁䅅䅁䙁䡁啳歲桦略⽑䍄䉁䅁䅁䅂䅁䅁䅍䅄䅁䅁䅯䅬䅅䅁䅯允䅉䅁䅯兂䅉䅁䅅䅁䉁䅁䅁兂ㅃ灓橥㕘倸兑杷允䅁䅁䅑䅁䑁䅁䅷䅁䭁䩁䙁䅁䭁佁䬴䅁䭁佁䭷䅁䉁䅁䅁允䅁䅁䅕䅁䅁䵁畁挱䵁䅉䅅䅁䕁䅁䅁睁䵁䅁䅁权睃䅁䅁权䉁杁䅁权䑁杁䅁允䅁䅁䅅䅁䙁偁睢圴硭猲䄱䍄䉁䅁䅁䅂䅁䅁䅍䅄䅁䅁䅯睰䅕䅁䅯眵䅯䅁䅯䄷䅯䅁䅅䅁䉁䅁䅁兂⽁噎㘶兓歷䅑杷允䅁䅁䅑䅁䑁䅁䅷䅁䭁䕁䉁䅁䭁䉁䅅䅁䭁䅁䍑䅁䉁䅁䅁允䅁䅁䄴杅䅁䑁䅕䅏㍁䑁䅕䅍睁䑁䅁䅍䅁䅁杷允䅁䅁䅑䅁䑁䅁䅷䅁䭁䕁䘸䅁䭁佁䬴䅁䭁䡁䔰䅁䉁䅁䅁允䅁䅁䅕䅁䅁佁湂䕄䵅䅉䅅䅁䕁䅁䅁睁䵁䅁䅁权坃允䅁权䉁杁䅁权䑁杁䅁允䅁䅁䅅䅁䙁䕁坐乚⽥㥤䅰䍄䉁䅁䅁䅂䅁䅁䅍䅄䅁䅁䅯杯䅁䅁䅯允䅉䅁䅯睁䅉䅁䅅䅁䉁䅁䅁兂畁穕湧橏偄䅑杷允䅁䅁䅑䅁䑁䅁䅷䅁䭁䙁䙷䅁䭁佁䭣䅁䭁䥁䕕䅁䉁䅁䅁允䅁䅁䅕呣䬰㘱睎歈䵁䅉䅅䅁䕁䅁䅁睁䵁䅁䅁权穃䅁䅁权䉁杁䅁权䑁杁䅁允䅁䅁䅅䅁䙁佁典奔䱫㥍䅚䍄䉁䅁䅁䅂䅁䅁䅍䅄䅁䅁䅯朴䅕䅁䅯䄶䅯䅁䅯兢䅑䅁䅅䅁䉁䅁䅁杄佁䅁䅁兎硁䍁䄴䅏ㅁ䑁䅕䅁䵁䅉䅅䅁䕁䅁䅁睁䵁䅁䅁权䍁兂䅁权浄权䅁权瑂䅂䅁允䅁䅁䅅䅁佁䅁䅷䅁硁䍁䄴兏祁䑁䅅䅁䵁䅉䅅䅁䕁䅁䅁睁䵁䅁䅁权湃允䅁权䉁杁䅁权䙁杁䅁允䅁䅁䅅䅁䙁乁畲䵗獶⬶䄱䍄䉁䅁䅁䅂䅁䅁䅍䅄䅁䅁䅯䅹䅑䅁䅯朷䅯䅁䅯䄷䅯䅁䅅䅁䉁䅁䅁兂䅁䅁䅁䕁癄䅑杷允䅁䅁䅑䅁䑁䅁䅷䅁䭁䭁䉣䅁䭁䅁䍅䅁䭁䅁䍍䅁䉁䅁䅁允䅁䅁䅕⭬⽅唳䘲欶䵁䅉䅅䅁䕁䅁䅁睁䵁䅁䅁权睄䅁䅁权䉁杁䅁权䙁杁䅁允䅁䅁䅅䅁䭁䕁䅣䅁䵁䅉䅅䅁䕁䅁䅁睁䵁䅁䅁权煃允䅁权䉁杁䅁权䙁杁䅁允䅁䅁䅅䅁䭁䕁䅣䅁䵁䅉䅅䅁䕁䅁䅁睁䵁䅁䅁权偃兂䅁权畄权䅁权瑂䅂䅁允䅁䅁䅅䅁䙁䅁䅁䅁䥂䅬䉂䍄䉁䅁䅁䅂䅁䅁䅍䅄䅁䅁䅯東䅅䅁䅯允䅉䅁䅯睁䅉䅁䅅䅁䉁䅁䅁权䡂䅁䅁䍄䉁䅁䅁䅂䅁䅁䅍䅄䅁䅁䅯杍䅅䅁䅯允䅉䅁䅯睁䅉䅁䅅䅁䉁䅁䅁兂獁㠹坃佤㑭䅑杷允䅁䅁䅑䅁䑁䅁䅷䅁䭁䭁䙉䅁䭁佁䭫䅁䭁䡁䕯䅁䉁䅁䅁允䅁䅁䅕䅁䅁䕁十䔷䵁䅉䅅䅁䕁䅁䅁睁䵁䅁䅁权䥄䅂䅁权瑄权䅁权㥂䅂䅁允䅁䅁䅅䅁䙁䝁瑔琹刳敁⽑䍄䉁䅁䅁䅂䅁䅁䅍䅄䅁䅁䅯兣䅅䅁䅯允䅉䅁䅯睁䅉䅁䅅䅁䉁䅁䅁兂䵂浓㉲敏塶䅑杷允䅁䅁䅑䅁䑁䅁䅷䅁䭁䭁䈴䅁䭁䅁䍅䅁䭁䅁䍕䅁䉁䅁䅁允䅁䅁䅕杈坅乭浍〴䵁䅉䅅䅁䕁䅁䅁睁䵁䅁䅁权畃允䅁权䉁杁䅁权䑁杁䅁允䅁䅁䅅䅁䙁偁捭堯偫瑏䅰䍄䉁䅁䅁䅂䅁䅁䅍䅄䅁䅁䅯睖䅕䅁䅯朶䅯䅁䅯来䅑䅁䅅䅁䉁䅁䅁杄䭁䅁䅁免畁䑁䅑睍䅁䅁杷允䅁䅁䅑䅁䑁䅁䅷䅁䭁䑁䅫䅁䭁䅁䍅䅁䭁䅁䍍䅁䉁䅁䅁允䅁䅁䅕䵴潂䡧祒唴䵁䅉䅅䅁䕁䅁䅁睁䵁䅁䅁权ぃ允䅁权䉁杁䅁权䙁杁䅁允䅁䅁䅅䅁䙁䝁洴湍䡘㤯䅊䍄䉁䅁䅁䅂䅁䅁䅍䅄䅁䅁䅯䅴䅅䅁䅯允䅉䅁䅯睁䅉䅁䅅䅁䉁䅁䅁兂㝄兰卶䙅䭌䅑杷允䅁䅁䅑䅁䑁䅁䅷䅁䭁䕁䙯䅁䭁佁䭣䅁䭁䡁䕁䅁䉁䅁䅁允䅁䅁䅕㉩湺㘫确ぅ䵁䅉䅅䅁䕁䅁䅁睁䵁䅁䅁权扃允䅁权䉁杁䅁权䙁杁䅁允䅁䅁䅅䅁䙁䥁㘫態䭦乑䅚䍄䉁䅁䅁䅂䅁䅁䅍䅄䅁䅁䅯䅎䅅䅁䅯允䅉䅁䅯睁䅉䅁䅅䅁䉁䅁䅁兂䍂䭄头瑍偪䅑杷允䅁䅁䅑䅁䑁䅁䅷䅁䭁䱁䉯䅁䭁䅁䍅䅁䭁䅁䍍䅁䉁䅁䅁允䅁䅁䅕剷煥㥩摥䕹䵁䅉䅅䅁䕁䅁䅁睁䵁䅁䅁权汃允䅁权䉁杁䅁权䙁杁䅁允䅁䅁䅅䅁䙁䑁祺煡戰乹䅖䍄䉁䅁䅁䅂䅁䅁䅍䅄䅁䅁䅯兰䅅䅁䅯允䅉䅁䅯睁䅉䅁䅅䅁䉁䅁䅁兂噄䕐此㥯吳䅑杷允䅁䅁䅑䅁䑁䅁䅷䅁䭁䍁䙷䅁䭁佁䭣䅁䭁䝁䔸䅁䉁䅁䅁允䅁䅁䅕塹⭡确癯䕉䵁䅉䅅䅁䕁䅁䅁睁䵁䅁䅁权㙁允䅁权䉁杁䅁权䙁杁䅁允䅁䅁䅅䅁䙁䥁偶㥕睐㥩䅆䍄䉁䅁䅁䅂䅁䅁䅍䅄䅁䅁䅯材䅁䅁䅯充䅁䅁䅯䅂䅉䅁䅅䅁䉁䅁䅁杄啁䅁䅁免穁䑁䅍䅏穁䑁䅑䅍睁䑁䅁䅁䵁䅉䅅䅁䕁䅁䅁睁䵁䅁䅁权㝁䅁䅁权䉁杁䅁权䙁杁䅁允䅁䅁䅅䅁䙁䭁昫䙏洸⭑䅴䍄䉁䅁䅁䅂䅁䅁䅍䅄䅁䅁䅯眱䅕䅁䅯眶䅯䅁䅯兢䅑䅁䅅䅁䉁䅁䅁杄十䅁䅁兎㍁䑁䅉䅏㉁䑁䅁䅍睁䅁䅁䍄䉁䅁䅁䅂䅁䅁䅍䅄䅁䅁䅯児䅅䅁䅯允䅉䅁䅯睁䅉䅁䅅䅁䉁䅁䅁兂瑃㕐硭湔剐䅑杷允䅁䅁䅑䅁䑁䅁䅷䅁䭁䉁䅫䅁䭁䅁䍅䅁䭁䅁䍕䅁䉁䅁䅁允䅁䅁䅕數摸洶䕦唰䵁䅉䅅䅁䕁䅁䅁睁䵁䅁䅁权䩃䅁䅁权䉁杁䅁权䑁杁䅁允䅁䅁䅅䅁䙁䝁䝙橮呭戹䄹䍄䉁䅁䅁䅂䅁䅁䅍䅄䅁䅁䅯典䅅䅁䅯允䅉䅁䅯兂䅉䅁䅅䅁䉁䅁䅁兂杄桩⬫晎啢䅑杷允䅁䅁䅑䅁䑁䅁䅷䅁䭁䝁䅙䅁䭁䅁䍅䅁䭁䅁䍕䅁䉁䅁䅁允䅁䅁䅕畐ㅑ乤㡬ぇ䵅䅉䅅䅁䕁䅁䅁睁䵁䅁䅁权浂䅁䅁权䉁杁䅁权䑁杁䅁允䅁䅁䅅䅁䙁䍁ㅂ䈴椱䉍䉸䍄䉁䅁䅁䅂䅁䅁䅍䅄䅁䅁䅯兙䅅䅁䅯允䅉䅁䅯睁䅉䅁䅅䅁䉁䅁䅁兂歂煪祵啚䕌䅑杷允䅁䅁䅑䅁䑁䅁䅷䅁䭁䙁䅁䅁䭁䉁䅅䅁䭁䅁䍑䅁䉁䅁䅁允䅁䅁䄴杅䅁䑁䅙䅍硁䑁䅉睍㉁䑁䅫䅎䅁䅁杷允䅁䅁䅑䅁䑁䅁䅷䅁䭁䥁䅯䅁䭁䅁䍅䅁䭁䅁䍕䅁䉁䅁䅁允䅁䅁䅯睒䅁䅁杷允䅁䅁䅑䅁䑁䅁䅷䅁䭁䥁䅯䅁䭁䅁䍅䅁䭁䅁䍍䅁䉁䅁䅁允䅁䅁䅯睒䅁䅁杷允䅁䅁䅑䅁䑁䅁䅷䅁䭁䥁䘰䅁䭁佁䬴䅁䭁䡁䕁䅁䉁䅁䅁允䅁䅁䅕䅁䅁䝁噺啅䵅䅉䅅䅁䕁䅁䅁睁䵁䅁䅁权乄允䅁权䉁杁䅁权䙁杁䅁允䅁䅁䅅䅁䙁䉁䙔䑕奐㥂䅖䍄䉁䅁䅁睁䅁䅁䅍䅄䅁䅁䅯允䅕䅁䅯杊䅙䅁䅅䅁䉁䅁䅁杄䵁䅁䅁兏硁䍁䄴兏硁䅁䅁䍄䉁䅁䅁䅂䅁䅁䅍䅄䅁䅁䅯睧䅅䅁䅯允䅉䅁䅯兂䅉䅁䅅䅁䉁䅁䅁兂㕄婸㔲塣港䅑杷允䅁䅁䅑䅁䑁䅁䅷䅁䭁䥁䉍䅁䭁䅁䍅䅁䭁䅁䍍䅁䉁䅁䅁允䅁䅁䅕㘱䙉乱敆欵䵁䅉䅅䅁䕁䅁䅁睁䵁䅁䅁权灄䅁䅁权䉁杁䅁权䙁杁䅁允䅁䅁䅅䅁䙁䥁䩓獆牳⭪䅆䍄䉁䅁䅁䅂䅁䅁䅍䅄䅁䅁䅯兣䅕䅁䅯朷䅯䅁䅯兣䅑䅁䅅䅁䉁䅁䅁兂䅁䅁䅁䉑界䅑杷允䅁䅁䅑䅁䑁䅁䅷䅁䭁佁䅫䅁䭁䅁䍅䅁䭁䅁䍍䅁䉁䅁䅁允䅁䅁䅕慬兕⭰塘〴䵁䅉䅅䅁䕁䅁䅁睁䵁䅁䅁权潂允䅁权䉁杁䅁权䑁杁䅁允䅁䅁䅅䅁䙁䍁杗䥥䡑支䅴䍄䉁䅁䅁䅂䅁䅁䅍䅄䅁䅁䅯睩䅅䅁䅯允䅉䅁䅯兂䅉䅁䅅䅁䉁䅁䅁兂乄牮䅯潑䙙兑杷允䅁䅁䅑䅁䑁䅁䅷䅁䭁乁䅑䅁䭁䅁䍅䅁䭁䅁䍕䅁䉁䅁䅁允䅁䅁䅕噲⭫扦⭱唲䵁䅉䅅䅁䕁䅁䅁睁䵁䅁䅁权啄䅁䅁权䉁杁䅁权䑁杁䅁允䅁䅁䅅䅁䙁䭁⭡㉁䬵猰䄵䍄䉁䅁䅁䅂䅁䅁䅍䅄䅁䅁䅯眰䅅䅁䅯允䅉䅁䅯兂䅉䅁䅅䅁䉁䅁䅁兂䩂华橚啍䙉兑杷允䅁䅁䅑䅁䑁䅁䅷䅁䭁乁䉍䅁䭁䅁䍅䅁䭁䅁䍍䅁䉁䅁䅁允䅁䅁䅕栰䑱杄焹唯䵁䅉䅅䅁䕁䅁䅁睁䵁䅁䅁权䩄䅂䅁权湄权䅁权㥂䅂䅁允䅁䅁䅅䅁䙁䍁扵乇摐杣䅎䍄䉁䅁䅁䅂䅁䅁䅍䅄䅁䅁䅯杢䅁䅁䅯允䅉䅁䅯兂䅉䅁䅅䅁䉁䅁䅁兂橁砲乯䔲呺䅑杷允䅁䅁䅑䅁䑁䅁䅷䅁䭁䩁䉍䅁䭁䅁䍅䅁䭁䅁䍕䅁䉁䅁䅁允䅁䅁䅕甫こ婡䱏歺䵁䅉䅅䅁䕁䅁䅁睁䵁䅁䅁权䑁䅁䅁权䕁䅁䅁权䕁杁䅁允䅁䅁䅅䅁䙁䅁䅁䅁祄噬䉨䍄䉁䅁䅁䅂䅁䅁䅍䅄䅁䅁䅯睢䅕䅁䅯朶䅯䅁䅯睧䅑䅁䅅䅁䉁䅁䅁杄䵁䅁䅁䅍畁䑁䅕䅍㍁䅁䅁䍄䉁䅁䅁䅂䅁䅁䅍䅄䅁䅁䅯睰䅕䅁䅯䄶䅯䅁䅯兦䅑䅁䅅䅁䉁䅁䅁杄䵁䅁䅁睍硁䍁䄴李㑁䅁䅁䍄䉁䅁䅁䅂䅁䅁䅍䅄䅁䅁䅯睦䅁䅁䅯允䅉䅁䅯兂䅉䅁䅅䅁䉁䅁䅁兂慁圳態浄ㄳ䅑杷允䅁䅁䅑䅁䑁䅁䅷䅁䭁䑁䈸䅁䭁䅁䍅䅁䭁䅁䍕䅁䉁䅁䅁允䅁䅁䅕䝙ㅤ偵㡓䔰䵁䅉䅅䅁䕁䅁䅁睁䵁䅁䅁权⽁允䅁权䉁杁䅁权䑁杁䅁允䅁䅁䅅䅁䙁䝁つ㥫㑱獪䅒䍄䉁䅁䅁睁䅁䅁䅍䅄䅁䅁䅯䅩䅕䅁䅯杊䅙䅁䅅䅁䉁䅁䅁杄䵁䅁䅁睎㉁䍁䄴䅍祁䅁䅁䍄䉁䅁䅁䅂䅁䅁䅍䅄䅁䅁䅯睎䅁䅁䅯允䅉䅁䅯睁䅉䅁䅅䅁䉁䅁䅁兂㉄晐䅌䕪呉兑杷允䅁䅁䅑䅁䑁䅁䅷䅁䭁䭁䅫䅁䭁䅁䍅䅁䭁䅁䍕䅁䉁䅁䅁允䅁䅁䅕栱㕘潎煏唶䵁䅉䅅䅁䕁䅁䅁睁䵁䅁䅁权灃䅁䅁权䉁杁䅁权䑁杁䅁允䅁䅁䅅䅁䙁䥁琲䝄⬫敵䅴䍄䉁䅁䅁䅂䅁䅁䅍䅄䅁䅁䅯䅐䅅䅁䅯允䅉䅁䅯兂䅉䅁䅅䅁䉁䅁䅁兂煃偒灰婙湢䅑杷允䅁䅁䅑䅁䑁䅁䅷䅁䭁䱁䙷䅁䭁佁䭧䅁䭁䡁䕯䅁䉁䅁䅁允䅁䅁䅯睒䅁䅁杷允䅁䅁䅑䅁䑁䅁䅷䅁䭁乁䅫䅁䭁䅁䍅䅁䭁䅁䍕䅁䉁䅁䅁允䅁䅁䅕䥬兘振䐱け䵅䅉䅅䅁䕁䅁䅁睁䵁䅁䅁权楃䅂䅁权湄权䅁权療䅂䅁允䅁䅁䅅䅁䙁䵁㉬灶愸祌䅬䍄䉁䅁䅁䅂䅁䅁䅍䅄䅁䅁䅯眷䄰䅁䅯允䅉䅁䅯睁䅉䅁䅅䅁䉁䅁䅁权䡂䅁䅁䍄䉁䅁䅁䅂䅁䅁䅍䅄䅁䅁䅯光䅁䅁䅯允䅉䅁䅯睁䅉䅁䅅䅁䉁䅁䅁兂䉄煹䙆瑎単䅑杷允䅁䅁䅑䅁䑁䅁䅷䅁䭁䩁䉁䅁䭁䅁䍅䅁䭁䅁䍍䅁䉁䅁䅁允䅁䅁䅕剸婵㡒ㅯ䔰䵁䅉䅅䅁䕁䅁䅁睁䵁䅁䅁权权䅂䅁权灄权䅁权獄权䅁允䅁䅁䅅䅁䙁䅁䅁䅁杄桥䈳䍄䉁䅁䅁䅂䅁䅁䅍䅄䅁䅁䅯儳䅁䅁䅯允䅉䅁䅯兂䅉䅁䅅䅁䉁䅁䅁兂煃摴剖浌浪䅑杷允䅁䅁䅍䅁䑁䅁䅷䅁䭁䉁䙙䅁䭁䉁䝷䅁䉁䅁䅁允䅁䅁䅯睒䅙䅁杷允䅁䅁䅑䅁䑁䅁䅷䅁䭁䑁䅯䅁䭁䅁䍅䅁䭁䅁䍕䅁䉁䅁䅁允䅁䅁䅕佊呶欳煩䔶䵁䅉䅅䅁䕁䅁䅁睁䵁䅁䅁权㙁䅁䅁权䉁杁䅁权䑁杁䅁允䅁䅁䅅䅁䙁䱁剬塨䕴敋䅊䍄䉁䅁䅁䅂䅁䅁䅍䅄䅁䅁䅯杪䅁䅁䅯允䅉䅁䅯兂䅉䅁䅅䅁䉁䅁䅁兂楄㡃唰昱呦䅑杷允䅁䅁䅑䅁䑁䅁䅷䅁䭁䱁䈸䅁䭁䅁䍅䅁䭁䅁䍕䅁䉁䅁䅁允䅁䅁䅕㑄潘㐸捨歂䵅䅉䅅䅁䕁䅁䅁睁䵁䅁䅁权扂允䅁权䉁杁䅁权䙁杁䅁允䅁䅁䅅䅁䙁䕁䕘留䅯桇䉂䍄䉁䅁䅁䅂䅁䅁䅍䅄䅁䅁䅯睗䅅䅁䅯允䅉䅁䅯睁䅉䅁䅅䅁䉁䅁䅁兂䱃牵䨱求䝫兑杷允䅁䅁䅑䅁䑁䅁䅷䅁䭁䍁䉷䅁䭁䅁䍅䅁䭁䅁䍕䅁䉁䅁䅁允䅁䅁䅕ㅚ啩㙓㉘唷䵁䅉䅅䅁䕁䅁䅁睁䵁䅁䅁权獁允䅁权䉁杁䅁权䑁杁䅁允䅁䅁䅅䅁䙁䝁楓椱䄶偧䅒䍄䉁䅁䅁䅂䅁䅁䅍䅄䅁䅁䅯朵䅁䅁䅯允䅉䅁䅯睁䅉䅁䅅䅁䉁䅁䅁兂䕃䩇丵㘰㡋䅑杷允䅁䅁䅑䅁䑁䅁䅷䅁䭁䭁䄰䅁䭁䅁䍅䅁䭁䅁䍍䅁䉁䅁䅁允䅁䅁䅕氹癎㙲捦〶䵁䅉䅅䅁䕁䅁䅁睁䵁䅁䅁权捃䅂䅁权煄权䅁权硂䅂䅁允䅁䅁䅅䅁䭁䙁䴴䅁䵁䅉䅅䅁䕁䅁䅁睁䵁䅁䅁权偄䅂䅁权煄权䅁权䑃䅂䅁允䅁䅁䅅䅁佁䅁䅷䅁睁䍁䄴睎祁䑁䅕䅁䵁䅉䅅䅁䕁䅁䅁睁䵁䅁䅁权㕂允䅁权䉁杁䅁权䑁杁䅁允䅁䅁䅅䅁䙁䍁㥄剙捆瑐䅂䍄䉁䅁䅁䅂䅁䅁䅍䅄䅁䅁䅯兇䅅䅁䅯允䅉䅁䅯兂䅉䅁䅅䅁䉁䅁䅁兂牄㑩㉒坺䴰兑杷允䅁䅁䅑䅁䑁䅁䅷䅁䭁佁䅕䅁䭁䅁䍅䅁䭁䅁䍕䅁䉁䅁䅁允䅁䅁䅕䙉䭌牋卄欶䵁䅉䅅䅁䕁䅁䅁睁䵁䅁䅁权桄䅁䅁权䉁杁䅁权䙁杁䅁允䅁䅁䅅䅁䙁䅁䕵䭤積摎䅎䍄䉁䅁䅁䅂䅁䅁䅍䅄䅁䅁䅯儴䅁䅁䅯允䅉䅁䅯睁䅉䅁䅅䅁䉁䅁䅁兂䅂奄䩑䩭䘷䅑杷允䅁䅁䅑䅁䑁䅁䅷䅁䭁䭁䅣䅁䭁䅁䍅䅁䭁䅁䍍䅁䉁䅁䅁允䅁䅁䅕䝮㡪ㄵ䅔䔰䵁䅉䅅䅁䕁䅁䅁睁䵁䅁䅁权杁允䅁权䉁杁䅁权䙁杁䅁允䅁䅁䅅䅁䙁䡁啭敋癰獭䅤䍄䉁䅁䅁䅂䅁䅁䅍䅄䅁䅁䅯䅉䅅䅁䅯允䅉䅁䅯睁䅉䅁䅅䅁䉁䅁䅁兂敄湒佦畉㡥䅑杷允䅁䅁䅑䅁䑁䅁䅷䅁䭁䱁䙧䅁䭁佁䭣䅁䭁䡁䕯䅁䉁䅁䅁允䅁䅁䅕態䭯汶啎ぁ䵁䅉䅅䅁䕁䅁䅁睁䵁䅁䅁权硃䅁䅁权䉁杁䅁权䙁杁䅁允䅁䅁䅅䅁䙁偁䭃䠴别⽙䄵䍄䉁䅁䅁䅂䅁䅁䅍䅄䅁䅁䅯六䅕䅁䅯儷䅯䅁䅯兦䅑䅁䅅䅁䉁䅁䅁兂桄桥畓⭒䭅䅑杷允䅁䅁䅑䅁䑁䅁䅷䅁䭁佁䉅䅁䭁䅁䍅䅁䭁䅁䍕䅁䉁䅁䅁允䅁䅁䅕灗橑汌共䔲䵁䅉䅅䅁䕁䅁䅁睁䵁䅁䅁权桄允䅁权䉁杁䅁权䑁杁䅁允䅁䅁䅅䅁䙁䵁汮䑙䥌獎䅖䍄䉁䅁䅁䅂䅁䅁䅍䅄䅁䅁䅯朴䅅䅁䅯允䅉䅁䅯兂䅉䅁䅅䅁䉁䅁䅁兂㙃礹琷佌换䅑杷允䅁䅁䅑䅁䑁䅁䅷䅁䭁佁䉉䅁䭁䅁䍅䅁䭁䅁䍍䅁䉁䅁䅁允䅁䅁䅕㝏呬䑥慄唲䵁䅉䅅䅁䕁䅁䅁睁䵁䅁䅁权浃允䅁权䉁杁䅁权䙁杁䅁允䅁䅁䅅䅁䙁佁䝆偩摲敥䅂䍄䉁䅁䅁䅂䅁䅁䅍䅄䅁䅁䅯䄵䅅䅁䅯允䅉䅁䅯睁䅉䅁䅅䅁䉁䅁䅁兂橃塐圯睧潦䅑杷允䅁䅁䅑䅁䑁䅁䅷䅁䭁䥁䉙䅁䭁䅁䍅䅁䭁䅁䍕䅁䉁䅁䅁允䅁䅁䅕䑗㝁報灶ぺ䵁䅉䅅䅁䕁䅁䅁睁䵁䅁䅁权癄䅁䅁权䉁杁䅁权䑁杁䅁允䅁䅁䅅䅁䙁䥁佯潆橧瑚䅆䍄䉁䅁䅁䅂䅁䅁䅍䅄䅁䅁䅯兣䅕䅁䅯朶䅯䅁䅯睧䅑䅁䅅䅁䉁䅁䅁杄䵁䅁䅁䅍畁䑁䅑杍硁䅁䅁䍄䉁䅁䅁䅂䅁䅁䅍䅄䅁䅁䅯儵䅅䅁䅯允䅉䅁䅯兂䅉䅁䅅䅁䉁䅁䅁兂剃奄㥎硄䉦䅑杷允䅁䅁䅑䅁䑁䅁䅷䅁䭁䅁䉷䅁䭁䅁䍅䅁䭁䅁䍕䅁䉁䅁䅁允䅁䅁䅕晨䱣䱌穷䔱䵁䅉䅅䅁䕁䅁䅁睁䵁䅁䅁权瑃允䅁权䉁杁䅁权䑁杁䅁允䅁䅁䅅䅁䙁偁㑹瑊䱋佢䅎䍄䉁䅁䅁䅂䅁䅁䅍䅄䅁䅁䅯䄶䅅䅁䅯允䅉䅁䅯兂䅉䅁䅅䅁䉁䅁䅁兂杄煲卧㍐兄䅑杷允䅁䅁䅑䅁䑁䅁䅷䅁䭁佁䕳䅁䭁佁䭣䅁䭁佁䭷䅁䉁䅁䅁允䅁䅁䅯睒䅁䅁杷允䅁䅁䅑䅁䑁䅁䅷䅁䭁䍁䈰䅁䭁䅁䍅䅁䭁䅁䍕䅁䉁䅁䅁允䅁䅁䅕䵄䑧汴楕〰䵁䅉䅅䅁䕁䅁䅁睁䵁䅁䅁权瑁允䅁权䉁杁䅁权䑁杁䅁允䅁䅁䅅䅁䙁䉁䭵搸卄獯䅨䍄䉁䅁䅁䅂䅁䅁䅍䅄䅁䅁䅯兤䅅䅁䅯允䅉䅁䅯兂䅉䅁䅅䅁䉁䅁䅁兂䕄爯獲塳⼯䅑杷允䅁䅁䅑䅁䑁䅁䅷䅁䭁䵁䉙䅁䭁䅁䍅䅁䭁䅁䍕䅁䉁䅁䅁允䅁䅁䅕浚浚湚佃歄䵅䅉䅅䅁䕁䅁䅁睁䵁䅁䅁权佄兂䅁权灄权䅁权硂䅂䅁允䅁䅁䅅䅁䙁䅁䅁䅁䅁瑧䅒䍄䉁䅁䅁䅂䅁䅁䅍䅄䅁䅁䅯兏䅅䅁䅯允䅉䅁䅯兂䅉䅁䅅䅁䉁䅁䅁兂呄入ぇ煐歄䅑杷允䅁䅁䅑䅁䑁䅁䅷䅁䭁䑁䄸䅁䭁䅁䍅䅁䭁䅁䍍䅁䉁䅁䅁允䅁䅁䅕㥤确㘱㑡へ䵁䅉䅅䅁䕁䅁䅁睁䵁䅁䅁权䕂允䅁权䉁杁䅁权䙁杁䅁允䅁䅁䅅䅁䙁䑁塶ㄯ㉊㥷䅨䍄䉁䅁䅁䅂䅁䅁䅍䅄䅁䅁䅯䅗䅕䅁䅯䄶䅯䅁䅯全䅑䅁䅅䅁䉁䅁䅁杄佁䅁䅁免硁䍁䄴免㑁䑁䅫䅁䵁䅉䅅䅁䕁䅁䅁睁䵁䅁䅁权歁䅁䅁权䉁杁䅁权䑁杁䅁允䅁䅁䅅䅁䙁乁婘杘橘㥹䅴䍄䉁䅁䅁䅂䅁䅁䅍䅄䅁䅁䅯眷䅅䅁䅯允䅉䅁䅯睁䅉䅁䅅䅁䉁䅁䅁兂癁椲楗䵸塺䅑杷允䅁䅁䅑䅁䑁䅁䅷䅁䭁偁䉁䅁䭁䅁䍅䅁䭁䅁䍍䅁䉁䅁䅁允䅁䅁䅕灌㡍歍䥌唴䵁䅉䅅䅁䕁䅁䅁睁䵁䅁䅁权摃允䅁权䉁杁䅁权䙁杁䅁允䅁䅁䅅䅁䙁偁汮畧に瑮䅂䍄䉁䅁䅁䅂䅁䅁䅍䅄䅁䅁䅯儸䅅䅁䅯允䅉䅁䅯兂䅉䅁䅅䅁䉁䅁䅁兂桁婶硥煫偔䅑杷允䅁䅁䅑䅁䑁䅁䅷䅁䭁乁䙅䅁䭁佁䭣䅁䭁䡁䕅䅁䉁䅁䅁允䅁䅁䅕㥌欰潂噆歉䵁䅉䅅䅁䕁䅁䅁睁䵁䅁䅁权歂允䅁权䉁杁䅁权䑁杁䅁允䅁䅁䅅䅁䙁䵁扉坌乊⭪䅆䍄䉁䅁䅁䅂䅁䅁䅍䅄䅁䅁䅯其䅅䅁䅯允䅉䅁䅯兂䅉䅁䅅䅁䉁䅁䅁兂佄堯㕋敵㡌䅑杷允䅁䅁䅑䅁䑁䅁䅷䅁䭁䱁䈰䅁䭁䅁䍅䅁䭁䅁䍍䅁䉁䅁䅁允䅁䅁䅕㔲礹奡㌲〫䵁䅉䅅䅁䕁䅁䅁睁䵁䅁䅁权佄䅂䅁权牄权䅁权療䅂䅁允䅁䅁䅅䅁佁䉁䅑䅁祁䑁䅉睎ぁ䑁䅑睍祁䑁䅫䅍䅁䅁杷允䅁䅁䅑䅁䑁䅁䅷䅁䭁䙁䉕䅁䭁䅁䍅䅁䭁䅁䍕䅁䉁䅁䅁允䅁䅁䅕⭶㙋祍䕒䕁䵅䅉䅅䅁䕁䅁䅁睁䵁䅁䅁权噂允䅁权䉁杁䅁权䑁杁䅁允䅁䅁䅅䅁䙁䱁啡䕯䰰普䅖䍄䉁䅁䅁䅂䅁䅁䅍䅄䅁䅁䅯䅮䅅䅁䅯允䅉䅁䅯睁䅉䅁䅅䅁䉁䅁䅁兂晃䑆䝬䥘堷䅑杷允䅁䅁䅑䅁䑁䅁䅷䅁䭁䕁䉯䅁䭁䅁䅯䅁䭁䅁䍑䅁䉁䅁䅁允䅁䅁䅕捷桱扒穢䕄䵁䅉䅅䅁䕁䅁䅁睁䵁䅁䅁权䝃䅁䅁权䉁杁䅁权䙁杁䅁允䅁䅁䅅䅁䙁䑁歩偲橲佤䅖䍄䉁䅁䅁䅂䅁䅁䅍䅄䅁䅁䅯权䅙䅁䅯睈䅙䅁䅯䅉䅙䅁䅅䅁䉁䅁䅁权佂杂䅁䍄䉁䅁䅁䅂䅁䅁䅍䅄䅁䅁䅯杹䅅䅁䅯允䅉䅁䅯兂䅉䅁䅅䅁䉁䅁䅁兂汄捃䉚䍐奫兑杷允䅁䅁䅑䅁䑁䅁䅷䅁䭁䕁䙑䅁䭁佁䭣䅁䭁䡁䔰䅁䉁䅁䅁允䅁䅁䅕䡶呓䅇坒が䵁䅉䅅䅁䕁䅁䅁睁䵁䅁䅁权呄䅁䅁权䉁杁䅁权䑁杁䅁允䅁䅁䅅䅁䙁䵁楂䱡煂伲䄱䍄䉁䅁䅁䅂䅁䅁䅍䅄䅁䅁䅯眲䅁䅁䅯允䅉䅁䅯兂䅉䅁䅅䅁䉁䅁䅁兂浃欳潵扬砷䅑杷允䅁䅁䅑䅁䑁䅁䅷䅁䭁偁䅉䅁䭁䅁䍅䅁䭁䅁䍍䅁䉁䅁䅁允䅁䅁䅕⬳䰲慆お欹䵁䅉䅅䅁䑁䅁䅁睁䵁䅁䅁权㥃兂䅁权捁杂䅁允䅁䅁䅅䅁䭁䝁䡧䅁䵁䅉䅅䅁䕁䅁䅁睁䵁䅁䅁权䥃允䅁权䉁杁䅁权䙁杁䅁允䅁䅁䅅䅁䙁䡁橕批䠯畢䅤䍄䉁䅁䅁䅂䅁䅁䅍䅄䅁䅁䅯睆䅅䅁䅯权䅁䅁䅯䅂䅉䅁䅅䅁䉁䅁䅁兂潂敫㠱㍐灕䅑杷允䅁䅁䅑䅁䑁䅁䅷䅁䭁䱁䉙䅁䭁䅁䍅䅁䭁䅁䍕䅁䉁䅁䅁允䅁䅁䅕汬佲呱照唴䵁䅉䅅䅁䕁䅁䅁睁䵁䅁䅁权䥂允䅁权䉁杁䅁权䑁杁䅁允䅁䅁䅅䅁䙁䕁扇啐偹䵏䅰䍄䉁䅁䅁䅂䅁䅁䅍䅄䅁䅁䅯杯䅕䅁䅯眶䅯䅁䅯兢䅑䅁䅅䅁䉁䅁䅁杄啁䅁䅁睎硁䑁䅫李穁䑁䅉睍㉁䑁䅣䅁䵁䅉䅅䅁䕁䅁䅁睁䵁䅁䅁权獂䅁䅁权䉁杁䅁权䑁杁䅁允䅁䅁䅅䅁䙁䩁栵楡䍳䅑䉂䍄䉁䅁䅁䅂䅁䅁䅍䅄䅁䅁䅯睵䅅䅁䅯允䅉䅁䅯兂䅉䅁䅅䅁䉁䅁䅁兂瑂㉏琱㝮䜰兑杷允䅁䅁䅑䅁䑁䅁䅷䅁䭁乁䙉䅁䭁佁䬴䅁䭁䝁䔸䅁䉁䅁䅁允䅁䅁䅕䅁䅁䅁䡁䔳䵁䅉䅅䅁䕁䅁䅁睁䵁䅁䅁权㑄允䅁权䉁杁䅁权䑁杁䅁允䅁䅁䅅䅁䙁䵁䜷㥡㍯獰䅎䍄䉁䅁䅁䅂䅁䅁䅍䅄䅁䅁䅯末䅅䅁䅯允䅉䅁䅯兂䅉䅁䅅䅁䉁䅁䅁兂坂㥳灙䡚匷䅑杷允䅁䅁䅑䅁䑁䅁䅷䅁䭁䭁䙯䅁䭁佁䭣䅁䭁佁䭷䅁䉁䅁䅁允䅁䅁䅕穐敖歵䵭歎䵁䅉䅅䅁䕁䅁䅁睁䵁䅁䅁权䉃允䅁权䉁杁䅁权䑁杁䅁允䅁䅁䅅䅁䙁䑁畬㝙呮䉑䉨䍄䉁䅁䅁䅂䅁䅁䅍䅄䅁䅁䅯䅮䅁䅁䅯允䅉䅁䅯睁䅉䅁䅅䅁䉁䅁䅁兂潂灦䅄村䍪䅑杷允䅁䅁䅑䅁䑁䅁䅷䅁䭁䍁䉯䅁䭁䅁䍅䅁䭁䅁䍕䅁䉁䅁䅁允䅁䅁䅕愵㔫䱏浲欲䵁䅉䅅䅁䕁䅁䅁睁䵁䅁䅁权煁允䅁权䉁杁䅁权䑁杁䅁允䅁䅁䅅䅁䙁佁瘯㕑啂瑵䅚䍄䉁䅁䅁䅂䅁䅁䅍䅄䅁䅁䅯杪䅅䅁䅯允䅉䅁䅯兂䅉䅁䅅䅁䉁䅁䅁兂䭂䑙祈砷慌䅑杷允䅁䅁䅑䅁䑁䅁䅷䅁䭁䥁䈴䅁䭁䅁䍅䅁䭁䅁䍍䅁䉁䅁䅁允䅁䅁䅕摘䝸㝷祬〲䵁䅉䅅䅁䕁䅁䅁睁䵁䅁䅁权瑁䅁䅁权䉁杁䅁权䑁杁䅁允䅁䅁䅅䅁䙁䍁㍫汥㕱䅎䉎䍄䉁䅁䅁䅂䅁䅁䅍䅄䅁䅁䅯兮䅁䅁䅯允䅉䅁䅯睁䅉䅁䅅䅁䉁䅁䅁兂婄発呤し坦䅑杷允䅁䅁䅑䅁䑁䅁䅷䅁䭁䉁䙕䅁䭁佁䭯䅁䭁䡁䕁䅁䉁䅁䅁允䅁䅁䄴䅄䅁䑁䅅杌穁䑁䅅兏䅁䅁杷允䅁䅁䅑䅁䑁䅁䅷䅁䭁䵁䉳䅁䭁䅁䍅䅁䭁䅁䍕䅁䉁䅁䅁允䅁䅁䅕啦嘯椰教唱䵁䅉䅅䅁䕁䅁䅁睁䵁䅁䅁权䱄允䅁权䉁杁䅁权䑁杁䅁允䅁䅁䅅䅁䙁䝁煹硆䝈摤䅎䍄䉁䅁䅁䅂䅁䅁䅍䅄䅁䅁䅯术䅅䅁䅯允䅉䅁䅯睁䅉䅁䅅䅁䉁䅁䅁兂浂煨䄷瑍䩶䅑杷允䅁䅁䅑䅁䑁䅁䅷䅁䭁䉁䉉䅁䭁䅁䍅䅁䭁䅁䍍䅁䉁䅁䅁允䅁䅁䅕书䭘䅨桳欲䵁䅉䅅䅁䕁䅁䅁睁䵁䅁䅁权灄兂䅁权湄权䅁权㙂䅂䅁允䅁䅁䅅䅁䙁䉁䑋䵷桱呒䅴䍄䉁䅁䅁䅂䅁䅁䅍䅄䅁䅁䅯睅䅁䅁䅯充䅁䅁䅯䅂䅉䅁䅅䅁䉁䅁䅁杄啁䅁䅁兎㑁䑁䅕睍睁䑁䅁䅍睁䑁䅁䅁䵁䅉䅅䅁䑁䅁䅁睁䵁䅁䅁权睃䅂䅁权歁杂䅁允䅁䅁䅅䅁䭁䥁估䅁䵁䅉䅅䅁䕁䅁䅁睁䵁䅁䅁权䡁䅁䅁权剁䅁䅁权䕁杁䅁允䅁䅁䅅䅁佁䉁䅙䅁硁䑁䅣䅏㕁䑁䅁䅍睁䑁䅁䅍睁䅁䅁䍄䉁䅁䅁䅂䅁䅁䅍䅄䅁䅁䅯杖䅁䅁䅯充䅁䅁䅯䅂䅉䅁䅅䅁䉁䅁䅁杄啁䅁䅁李ぁ䑁䅕䅎硁䑁䅫睎㍁䑁䅑䅁䵁䅉䅅䅁䕁䅁䅁睁䵁䅁䅁权扂䅁䅁权剁䅁䅁权䕁杁䅁允䅁䅁䅅䅁佁䉁䅑䅁ぁ䑁䅧免睁䑁䅁䅍睁䑁䅁䅍䅁䅁杷允䅁䅁䅑䅁䑁䅁䅷䅁䭁䙁䅳䅁䭁䅁䅯䅁䭁䅁䍑䅁䉁䅁䅁允䅁䅁䅕卸睃浣剩啈䵁䅉䅅䅁䕁䅁䅁睁䵁䅁䅁权橂䅁䅁权䭁䅁䅁权䕁杁䅁允䅁䅁䅅䅁䙁䑁積積積硳䅒䍄䉁䅁䅁䅂䅁䅁䅍䅄䅁䅁䅯睋䅁䅁䅯权䅁䅁䅯䅂䅉䅁䅅䅁䉁䅁䅁兂煂䡶呓䅇䝔睶杷允䅁䅁䅑䅁䑁䅁䅷䅁䭁䕁䅯䅁䭁䅁䅑䅁䭁䅁䍑䅁䉁䅁䅁允䅁䅁䅕䅁䅁䝁杔啒䵅䅉䅅䅁䕁䅁䅁睁䵁䅁䅁权䭂䅁䅁权䭁䅁䅁权䕁杁䅁允䅁䅁䅅䅁䙁䙁㘶兓䍷睋䄱䍄䉁䅁䅁䅂䅁䅁䅍䅄䅁䅁䅯䅉䅅䅁䅯充䅁䅁䅯䅂䅉䅁䅅䅁䉁䅁䅁杄啁䅁䅁免㉁䑁䅣兎睁䑁䅁䅍睁䑁䅁䅁䵁䅉䅅䅁䕁䅁䅁睁䵁䅁䅁权捃䅂䅁权湄权䅁权獄权䅁允䅁䅁䅅䅁䙁佁㝆䥎䩐丫⼸䍄䉁䅁䅁䅂䅁䅁䅍䅄䅁䅁䅯兆䅙䅁䅯儶䅯䅁䅯睧䅑䅁䅅䅁䉁䅁䅁兂䅁䅁䅁偁㉐䅑杷允䅁䅁䅑䅁䑁䅁䅷䅁䭁䑁䅉䅁䭁䉁䅅䅁䭁䅁䍑䅁䉁䅁䅁允䅁䅁䄴䅆䅁䑁䅑䅎穁䑁䅧䅍睁䑁䅁䅍睁䅁䅁䍄䉁䅁䅁䅂䅁䅁䅍䅄䅁䅁䅯児䅁䅁䅯充䅁䅁䅯䅂䅉䅁䅅䅁䉁䅁䅁杄奁䅁䅁免穁䑁䅕兎穁䑁䅁䅍睁䑁䅁䅍睁䅁䅁䍄䉁䅁䅁䅂䅁䅁䅍䅄䅁䅁䅯睪䅁䅁䅯充䅁䅁䅯䅂䅉䅁䅅䅁䉁䅁䅁杄坁䅁䅁免ㅁ䑁䅍李睁䑁䅁䅍睁䑁䅁䅍䅁䅁杷允䅁䅁䅑䅁䑁䅁䅷䅁䭁䥁䄸䅁䭁䅁䅯䅁䭁䅁䍑䅁䉁䅁䅁允䅁䅁䅕敥浫免獩䐴䴸䅉䅅䅁䕁䅁䅁睁䵁䅁䅁权䍃䅁䅁权䭁䅁䅁权䕁杁䅁允䅁䅁䅅䅁䙁䩁瑈䑦ㄸ桘䄹䍄䉁䅁䅁䅂䅁䅁䅍䅄䅁䅁䅯条䅁䅁䅯䅂䅁䅁䅯䅂䅉䅁䅅䅁䉁䅁䅁兂䅁䅁䅃畨桸兑杷允䅁䅁䅑䅁䑁䅁䅷䅁䭁䝁䅯䅁䭁䉁䅅䅁䭁䅁䍑䅁䉁䅁䅁允䅁䅁䄴䅆䅁䑁䅑兎穁䑁䅉兏ぁ䑁䅁䅍睁䅁䅁䍄䉁䅁䅁䅂䅁䅁䅍䅄䅁䅁䅯䅴䅕䅁䅯朵䅯䅁䅯全䅑䅁䅅䅁䉁䅁䅁杄䵁䅁䅁睍畁䑁䅑䅏㍁䅁䅁䍄䉁䅁䅁䅂䅁䅁䅍䅄䅁䅁䅯䅲䅁䅁䅯充䅁䅁䅯䅂䅉䅁䅅䅁䉁䅁䅁杄啁䅁䅁免㑁䑁䅉䅍睁䑁䅁䅍睁䑁䅁䅁䵁䅉䅅䅁䕁䅁䅁睁䵁䅁䅁权獃䅁䅁权䭁䅁䅁权䕁杁䅁允䅁䅁䅅䅁䙁偁湃歸㍳兩䅨䍄䉁䅁䅁䅂䅁䅁䅍䅄䅁䅁䅯杌䅁䅁䅯充䅁䅁䅯䅂䅉䅁䅅䅁䉁䅁䅁杄啁䅁䅁免㕁䑁䅍䅍ぁ䑁䅉兏ぁ䑁䅧䅁䵁䅉䅅䅁䕁䅁䅁睁䵁䅁䅁权㉃䅁䅁权䭁䅁䅁权䕁杁䅁允䅁䅁䅅䅁䙁䥁䉬余兘杉䅰䍄䉁䅁䅁䅂䅁䅁䅍䅄䅁䅁䅯䅶䅁䅁䅯充䅁䅁䅯䅂䅉䅁䅅䅁䉁䅁䅁杄坁䅁䅁免祁䑁䅕免睁䑁䅁䅍睁䑁䅁䅍䅁䅁杷允䅁䅁䅑䅁䑁䅁䅷䅁䭁䵁䅍䅁䭁䅁䅑䅁䭁䅁䍑䅁䉁䅁䅁允䅁䅁䅕䅁䅁䙁睶啢䵅䅉䅅䅁䕁䅁䅁睁䵁䅁䅁权扄兂䅁权瑄权䅁权㙂䅂䅁允䅁䅁䅅䅁䙁乁橥䑣䬰眱䅨䍄䉁䅁䅁䅂䅁䅁䅍䅄䅁䅁䅯䅸䅁䅁䅯䅂䅁䅁䅯䅂䅉䅁䅅䅁䉁䅁䅁兂䅁䅁䅁乎穴兑杷允䅁䅁䅑䅁䑁䅁䅷䅁䭁䵁䅙䅁䭁䅁䅑䅁䭁䅁䍑䅁䉁䅁䅁允䅁䅁䅕䅁䅁乁眸䕡䵅䅉䅅䅁䕁䅁䅁睁䵁䅁䅁权䍄䅁䅁权剁䅁䅁权䕁杁䅁允䅁䅁䅅䅁佁䉁䅑䅁ぁ䑁䅑䅍ㅁ䑁䅑睎睁䑁䅁䅍䅁䅁杷允䅁䅁䅑䅁䑁䅁䅷䅁䭁䱁䙕䅁䭁佁䭳䅁䭁䡁䕅䅁䉁䅁䅁允䅁䅁䄴䅆䅁䑁䅅免ぁ䑁䅅兎㍁䑁䅫免㑁䅁䅁䍄䉁䅁䅁䅂䅁䅁䅍䅄䅁䅁䅯睷䅁䅁䅯充䅁䅁䅯䅂䅉䅁䅅䅁䉁䅁䅁杄啁䅁䅁䅎祁䑁䅑䅏睁䑁䅁䅍睁䑁䅁䅁䵁䅉䅅䅁䕁䅁䅁睁䵁䅁䅁权䕄䅁䅁权剁䅁䅁权䕁杁䅁允䅁䅁䅅䅁佁䉁䅑䅁硁䑁䅑䅍ㅁ䑁䅁䅍睁䑁䅁䅍䅁䅁杷允䅁䅁䅑䅁䑁䅁䅷䅁䭁䑁䙧䅁䭁佁䭣䅁䭁䝁䔸䅁䉁䅁䅁允䅁䅁䅕䥒獴⼵灵䕇䵁䅉䅅䅁䕁䅁䅁睁䵁䅁䅁权䝄䅁䅁权䭁䅁䅁权䕁杁䅁允䅁䅁䅅䅁䙁䥁䅐煹䙆癴⽅䍄䉁䅁䅁䅂䅁䅁䅍䅄䅁䅁䅯入䅁䅁䅯䅂䅁䅁䅯䅂䅉䅁䅅䅁䉁䅁䅁兂䅁䅁䅁硇㥧兑杷允䅁䅁䅑䅁䑁䅁䅷䅁䭁䡁䅯䅁䭁䅁䅑䅁䭁䅁䍑䅁䉁䅁䅁允䅁䅁䅕䅁䅁䥷甸啕䵅䅉䅅䅁䕁䅁䅁睁䵁䅁䅁权㙂䅁䅁权剁䅁䅁权䕁杁䅁允䅁䅁䅅䅁佁䉁䅑䅁硁䑁䅕睎穁䑁䅍兏睁䑁䅁䅍䅁䅁杷允䅁䅁䅑䅁䑁䅁䅷䅁䭁䍁䅙䅁䭁䅁䅑䅁䭁䅁䍑䅁䉁䅁䅁允䅁䅁䅕䅁䅁偁䝸ず䵅䅉䅅䅁䕁䅁䅁睁䵁䅁䅁权㡂䅁䅁权䕁䅁䅁权䕁杁䅁允䅁䅁䅅䅁䙁䅁䅁䅁煄䙮䈵䍄䉁䅁䅁䅂䅁䅁䅍䅄䅁䅁䅯兦䅁䅁䅯䅂䅁䅁䅯䅂䅉䅁䅅䅁䉁䅁䅁兂䅁䅁䅁䭢晴兑杷允䅁䅁䅑䅁䑁䅁䅷䅁䭁䡁䄴䅁䭁䅁䅑䅁䭁䅁䍑䅁䉁䅁䅁允䅁䅁䅕䅁䅁䑑昫䕕䵅䅉䅅䅁䕁䅁䅁睁䵁䅁䅁权獂兂䅁权灄权䅁权䙃䅂䅁允䅁䅁䅅䅁䙁䅁䅁䅁䅃⽓䅴䍄䉁䅁䅁䅂䅁䅁䅍䅄䅁䅁䅯兯䅁䅁䅯充䅁䅁䅯䅂䅉䅁䅅䅁䉁䅁䅁杄啁䅁䅁兏硁䑁䅉䅍睁䑁䅁䅍睁䑁䅁䅁䵁䅉䅅䅁䕁䅁䅁睁䵁䅁䅁权ㅃ兂䅁权瑄权䅁权獄权䅁允䅁䅁䅅䅁䙁偁⭰牡へ㑫⽧䍄䉁䅁䅁䅂䅁䅁䅍䅄䅁䅁䅯朲䅁䅁䅯䅂䅁䅁䅯䅂䅉䅁䅅䅁䉁䅁䅁兂䅁䅁䅁猫瑬兑杷允䅁䅁䅑䅁䑁䅁䅷䅁䭁佁䅁䅁䭁䅁䅯䅁䭁䅁䍑䅁䉁䅁䅁允䅁䅁䅕穊䥅䉲慸啄䵁䅉䅅䅁䕁䅁䅁睁䵁䅁䅁权歄䅁䅁权剁䅁䅁权䕁杁䅁允䅁䅁䅅䅁佁䉁䅙䅁硁䑁䅉睎㉁䑁䅫兎祁䑁䅁䅍睁䅁䅁䍄䉁䅁䅁䅂䅁䅁䅍䅄䅁䅁䅯眶䅁䅁䅯权䅁䅁䅯䅂䅉䅁䅅䅁䉁䅁䅁兂㕁䵴㉨灶䈸䅑杷允䅁䅁䅑䅁䑁䅁䅷䅁䭁偁䅍䅁䭁䉁䅅䅁䭁䅁䍑䅁䉁䅁䅁允䅁䅁䄴䅆䅁䑁䅉杍祁䑁䅁䅍睁䑁䅁䅍睁䅁䅁䍄䉁䅁䅁䅂䅁䅁䅍䅄䅁䅁䅯眸䅁䅁䅯权䅁䅁䅯䅂䅉䅁䅅䅁䉁䅁䅁兂敂歵䵫楁⽶睐杷允䅁䅁䅑䅁䑁䅁䅷䅁䭁䭁䕯䅁䭁佁䭫䅁䭁䝁䔸䅁䉁䅁䅁允䅁䅁䅕䅁䅁䝁㙃歆䵅䅉䅅䅁䕁䅁䅁睁䵁䅁䅁权ㅄ䅁䅁权䭁䅁䅁权䕁杁䅁允䅁䅁䅅䅁䙁䩁婱婭婭噭䅒䍄䉁䅁䅁䅂䅁䅁䅍䅄䅁䅁䅯杳䅕䅁䅯朷䅯䅁䅯睧䅑䅁䅅䅁䉁䅁䅁兂䅁䅁䅁䩁硔䅷杷允䅁䅁䅑䅁䑁䅁䅷䅁䭁䅁䉫䅁䭁䅁䅯䅁䭁䅁䍑䅁䉁䅁䅁允䅁䅁䅕䥘䌯匹捨戹䴸䅉䅅䅁䕁䅁䅁睁䵁䅁䅁权卂䅁䅁权剁䅁䅁权䕁杁䅁允䅁䅁䅅䅁佁䉁䅑䅁㑁䑁䅉䅎睁䑁䅁䅍睁䑁䅁䅍䅁䅁杷允䅁䅁䅑䅁䑁䅁䅷䅁䭁䙁䅑䅁䭁䉁䅅䅁䭁䅁䍑䅁䉁䅁䅁允䅁䅁䄴䅆䅁䑁䅕䅍㑁䑁䅁䅍睁䑁䅁䅍睁䅁䅁䍄䉁䅁䅁䅂䅁䅁䅍䅄䅁䅁䅯䅱䅑䅁䅯䄶䅯䅁䅯睧䅑䅁䅅䅁䉁䅁䅁杄佁䅁䅁免㑁䍁䄴兏祁䑁䅙䅁䵁䅉䅅䅁䕁䅁䅁睁䵁䅁䅁权䕃䅁䅁权剁䅁䅁权䕁杁䅁允䅁䅁䅅䅁佁䉁䅑䅁祁䑁䅫䅍ぁ䑁䅫免㍁䑁䅕䅍䅁䅁杷允䅁䅁䅑䅁䑁䅁䅷䅁䭁䝁䅕䅁䭁䅁䅑䅁䭁䅁䍑䅁䉁䅁䅁允䅁䅁䅕䅁䅁䥁爵が䵅䅉䅅䅁䕁䅁䅁睁䵁䅁䅁权求䅁䅁权剁䅁䅁权䕁杁䅁允䅁䅁䅅䅁佁䉁䅑䅁硁䑁䅙睍㕁䑁䅧䅍睁䑁䅁䅍䅁䅁杷允䅁䅁䅑䅁䑁䅁䅷䅁䭁䉁䉕䅁䭁䉁䅅䅁䭁䅁䍑䅁䉁䅁䅁允䅁䅁䄴䅆䅁䑁䅣免硁䑁䅅兏㍁䑁䅧䅍ㅁ䅁䅁䍄䉁䅁䅁䅂䅁䅁䅍䅄䅁䅁䅯䅆䅅䅁䅯权䅁䅁䅯䅂䅉䅁䅅䅁䉁䅁䅁兂橁⼲⭬湡潷䅑杷允䅁䅁䅑䅁䑁䅁䅷䅁䭁䉁䉕䅁䭁䅁䅯䅁䭁䅁䍑䅁䉁䅁䅁允䅁䅁䅕㑋坣挲㌷䕃䵁䅉䅅䅁䕁䅁䅁睁䵁䅁䅁权桄䅂䅁权煄权䅁权瑂䅂䅁允䅁䅁䅅䅁佁䅁䅷䅁硁䍁䄴免穁䑁䅧䅁䵁䅉䅅䅁䕁䅁䅁睁䵁䅁䅁权畄䅁䅁权䕁䅁䅁权䕁杁䅁允䅁䅁䅅䅁䙁䅁䅁䅁坃洵䉒䍄䉁䅁䅁䅂䅁䅁䅍䅄䅁䅁䅯䄫䅁䅁䅯䅂䅁䅁䅯䅂䅉䅁䅅䅁䉁䅁䅁兂䅁䅁䅁㑌济兑杷允䅁䅁䅑䅁䑁䅁䅷䅁䭁䅁䈸䅁䭁䉁䅅䅁䭁䅁䍑䅁䉁䅁䅁允䅁䅁䄴杆䅁䑁䅅䅎穁䑁䅍䅏睁䑁䅁䅍睁䑁䅁䅁䵁䅉䅅䅁䕁䅁䅁睁䵁䅁䅁权偁允䅁权䭁䅁䅁权䕁杁䅁允䅁䅁䅅䅁䙁䭁䝪穓䩥救⽑䍄䉁䅁䅁䅂䅁䅁䅍䅄䅁䅁䅯児䅕䅁䅯朶䅯䅁䅯睢䅑䅁䅅䅁䉁䅁䅁杄䭁䅁䅁免畁䑁䅅兏䅁䅁杷允䅁䅁䅑䅁䑁䅁䅷䅁䭁䩁䅫䅁䭁䉁䅅䅁䭁䅁䍑䅁䉁䅁䅁允䅁䅁䄴杆䅁䑁䅑杍㕁䑁䅉兎睁䑁䅁䅍睁䑁䅁䅁䵁䅉䅅䅁䕁䅁䅁睁䵁䅁䅁权晁允䅁权䕁䅁䅁权䕁杁䅁允䅁䅁䅅䅁䙁䅁䅁䅁䑄げ䉤䍄䉁䅁䅁䅂䅁䅁䅍䅄䅁䅁䅯儵䅑䅁䅯眶䅯䅁䅯䄷䅯䅁䅅䅁䉁䅁䅁杄啁䅁䅁免穁䑁䅅杍硁䑁䅧兏硁䑁䅧䅁䵁䅉䅅䅁䕁䅁䅁睁䵁䅁䅁权ぁ䅁䅁权䕁䅁䅁权䕁杁䅁允䅁䅁䅅䅁䙁䅁䅁䅁䕂歭䉸䍄䉁䅁䅁䅂䅁䅁䅍䅄䅁䅁䅯䅎䅁䅁䅯充䅁䅁䅯䅂䅉䅁䅅䅁䉁䅁䅁杄啁䅁䅁䅎㑁䑁䅁李祁䑁䅣兎睁䑁䅁䅁䵁䅉䅅䅁䑁䅁䅁睁䵁䅁䅁权元兂䅁权奁杂䅁允䅁䅁䅅䅁䭁䡁䝷䅁䵁䅉䅅䅁䕁䅁䅁睁䵁䅁䅁权剄䅁䅁权䕁䅁䅁权䕁杁䅁允䅁䅁䅅䅁䙁䅁䅁䅁慄䝑䉊䍄䉁䅁䅁䅂䅁䅁䅍䅄䅁䅁䅯睥䅕䅁䅯朷䅯䅁䅯䄷䅯䅁䅅䅁䉁䅁䅁兂䅁䅁䅁䉉佣兑杷允䅁䅁䅑䅁䑁䅁䅷䅁䭁乁䅅䅁䭁䅁䅯䅁䭁䅁䍑䅁䉁䅁䅁允䅁䅁䅕⼲⭬牡へ捁䵁䅉䅅䅁䕁䅁䅁睁䵁䅁䅁权橃䅁䅁权䭁䅁䅁权䕁杁䅁允䅁䅁䅅䅁䙁䱁䩰䅄牉睨䅰䍄䉁䅁䅁䅂䅁䅁䅍䅄䅁䅁䅯儯䅕䅁䅯儷䅯䅁䅯睧䅑䅁䅅䅁䉁䅁䅁兂䑃䵷桱扒橢睐杷允䅁䅁䅑䅁䑁䅁䅷䅁䭁䕁䉉䅁䭁䅁䅑䅁䭁䅁䍑䅁䉁䅁䅁允䅁䅁䅕䅁䅁䡧潩っ䵅䅉䅅䅁䕁䅁䅁睁䵁䅁䅁权䍂允䅁权剁䅁䅁权䕁杁䅁允䅁䅁䅅䅁佁䉁䅑䅁㑁䑁䅫䅍穁䑁䅁䅍睁䑁䅁䅍䅁䅁杷允䅁䅁䅑䅁䑁䅁䅷䅁䭁䕁䉕䅁䭁䅁䅯䅁䭁䅁䍑䅁䉁䅁䅁允䅁䅁䅕牡へ硫䕩歉䵁䅉䅅䅁䕁䅁䅁睁䵁䅁䅁权䙃䅁䅁权剁䅁䅁权䕁杁䅁允䅁䅁䅅䅁佁䉁䅑䅁祁䑁䅕䅍㑁䑁䅁䅍睁䑁䅁䅍䅁䅁杷允䅁䅁䅑䅁䑁䅁䅷䅁䭁䥁䙷䅁䭁佁䭳䅁䭁䝁䔸䅁䉁䅁䅁允䅁䅁䄴䅆䅁䑁䅅䅍睁䑁䅧䅍睁䑁䅁䅍睁䅁䅁䍄䉁䅁䅁䅂䅁䅁䅍䅄䅁䅁䅯兕䅅䅁䅯充䅁䅁䅯䅂䅉䅁䅅䅁䉁䅁䅁杄啁䅁䅁杍睁䑁䅫兎ㅁ䑁䅙睎ㅁ䑁䅁䅁䵁䅉䅅䅁䕁䅁䅁睁䵁䅁䅁权㍁允䅁权䭁䅁䅁权䕁杁䅁允䅁䅁䅅䅁䙁佁兘瑉㕶畦⼴䍄䉁䅁䅁䅂䅁䅁䅍䅄䅁䅁䅯朶䅁䅁䅯充䅁䅁䅯䅂䅉䅁䅅䅁䉁䅁䅁杄啁䅁䅁杍硁䑁䅙杍睁䑁䅁䅍睁䑁䅁䅁䵁䅉䅅䅁䕁䅁䅁睁䵁䅁䅁权奂允䅁权䕁䅁䅁权䕁杁䅁允䅁䅁䅅䅁䙁䅁䅁偁䕂䭦䉊䍄䉁䅁䅁䅂䅁䅁䅍䅄䅁䅁䅯兢䅕䅁䅯眶䅯䅁䅯睢䅑䅁䅅䅁䉁䅁䅁杄啁䅁䅁免ぁ䑁䅕䅏ぁ䑁䅍睍ㅁ䑁䅫䅁䵁䅉䅅䅁䕁䅁䅁睁䵁䅁䅁权穁允䅁权䕁䅁䅁权䕁杁䅁允䅁䅁䅅䅁䙁䅁䅁䕁瑁汹䉸䍄䉁䅁䅁䅂䅁䅁䅍䅄䅁䅁䅯睍䅅䅁䅯充䅁䅁䅯䅂䅉䅁䅅䅁䉁䅁䅁杄坁䅁䅁免ぁ䑁䅉兎ㅁ䑁䅕䅍睁䑁䅁䅍䅁䅁杷允䅁䅁䅑䅁䑁䅁䅷䅁䭁䉁䉧䅁䭁䉁䅅䅁䭁䅁䍑䅁䉁䅁䅁允䅁䅁䄴䅆䅁䑁䅑䅎穁䑁䅅兏㍁䑁䅉睎㑁䅁䅁䍄䉁䅁䅁䅂䅁䅁䅍䅄䅁䅁䅯睡䅁䅁䅯䅂䅁䅁䅯䅂䅉䅁䅅䅁䉁䅁䅁兂䅁䅁䅁捤呸兑杷允䅁䅁䅑䅁䑁䅁䅷䅁䭁偁䄴䅁䭁䉁䅅䅁䭁䅁䍑䅁䉁䅁䅁允䅁䅁䄴䅆䅁䑁䅑杍㍁䑁䅣李㑁䑁䅁䅍睁䅁䅁䍄䉁䅁䅁䅂䅁䅁䅍䅄䅁䅁䅯眯䅁䅁䅯充䅁䅁䅯䅂䅉䅁䅅䅁䉁䅁䅁杄啁䅁䅁杍睁䑁䅧䅏㕁䑁䅫杍穁䑁䅁䅁䵁䅉䅅䅁䕁䅁䅁睁䵁䅁䅁权扁允䅁权剁䅁䅁权䕁杁䅁允䅁䅁䅅䅁佁䉁䅙䅁祁䑁䅁䅎㕁䑁䅑䅍睁䑁䅁䅍睁䅁䅁䍄䉁䅁䅁䅂䅁䅁䅍䅄䅁䅁䅯睇䅅䅁䅯权䅁䅁䅯䅂䅉䅁䅅䅁䉁䅁䅁兂䩄牤昶煇朸䅑杷允䅁䅁䅑䅁䑁䅁䅷䅁䭁䉁䄴䅁䭁䅁䅑䅁䭁䅁䍑䅁䉁䅁䅁允䅁䅁䅕䅁䅁䕧洫啣䵅䅉䅅䅁䕁䅁䅁睁䵁䅁䅁权湄兂䅁权瑄权䅁权硂䅂䅁允䅁䅁䅅䅁䙁䝁㝴䱧⽴伵⽕䍄䉁䅁䅁䅂䅁䅁䅍䅄䅁䅁䅯杬䅕䅁䅯朶䅯䅁䅯全䅑䅁䅅䅁䉁䅁䅁杄䵁䅁䅁免畁䑁䅍䅏ㅁ䅁䅁䍄䉁䅁䅁䅂䅁䅁䅍䅄䅁䅁䅯杚䅅䅁䅯充䅁䅁䅯䅂䅉䅁䅅䅁䉁䅁䅁杄坁䅁䅁䅎㉁䑁䅕䅎睁䑁䅁䅍睁䑁䅁䅍䅁䅁杷允䅁䅁䅑䅁䑁䅁䅷䅁䭁偁䙳䅁䭁佁䬰䅁䭁䡁䕅䅁䉁䅁䅁允䅁䅁䅕楁䡵瑆佮啈䵁䅉䅅䅁䑁䅁䅁睁䵁䅁䅁权䥁兂䅁权歁杂䅁允䅁䅁䅅䅁䭁䉁䕁䅁䵁䅉䅅䅁䕁䅁䅁睁䵁䅁䅁权浂允䅁权䭁䅁䅁权䕁杁䅁允䅁䅁䅅䅁䙁䕁椵䙅㕧䅴䅒䍄䉁䅁䅁䅂䅁䅁䅍䅄䅁䅁䅯睚䅅䅁䅯权䅁䅁䅯䅂䅉䅁䅅䅁䉁䅁䅁兂允䑗ね䡹䭙䅑杷允䅁䅁䅑䅁䑁䅁䅷䅁䭁䙁䄰䅁䭁䅁䅑䅁䭁䅁䍑䅁䉁䅁䅁允䅁䅁䅕䅁䅁佁湊啚䵅䅉䅅䅁䕁䅁䅁睁䵁䅁䅁权摂䅁䅁权䭁䅁䅁权䕁杁䅁允䅁䅁䅅䅁䙁䥁坣挲㌷⽕⼰䍄䉁䅁䅁䅂䅁䅁䅍䅄䅁䅁䅯兄䅕䅁䅯朶䅯䅁䅯睢䅑䅁䅅䅁䉁䅁䅁权䡂䅁䅁䍄䉁䅁䅁䅂䅁䅁䅍䅄䅁䅁䅯允䅅䅁䅯充䅁䅁䅯䅂䅉䅁䅅䅁䉁䅁䅁杄坁䅁䅁免穁䑁䅉䅏硁䑁䅕免睁䑁䅁䅍䅁䅁杷允䅁䅁䅑䅁䑁䅁䅷䅁䭁䩁䅳䅁䭁䉁䅅䅁䭁䅁䍑䅁䉁䅁䅁允䅁䅁䄴䅆䅁䑁䅅兏硁䑁䅙䅏ㅁ䑁䅉兎睁䅁䅁䍄䉁䅁䅁䅂䅁䅁䅍䅄䅁䅁䅯睭䅁䅁䅯权䅁䅁䅯䅂䅉䅁䅅䅁䉁䅁䅁兂煂䡶呓䅇䩑䅑杷允䅁䅁䅑䅁䑁䅁䅷䅁䭁䑁䙙䅁䭁佁䭣䅁䭁䝁䔰䅁䉁䅁䅁允䅁䅁䅕㥌欰潂噇商䵁䅉䅅䅁䕁䅁䅁睁䵁䅁䅁权呂允䅁权䭁䅁䅁权䕁杁䅁允䅁䅁䅅䅁䙁䝁剩堷⽷兎䅆䍄䉁䅁䅁䅂䅁䅁䅍䅄䅁䅁䅯兎䅅䅁䅯䅂䅁䅁䅯䅂䅉䅁䅅䅁䉁䅁䅁兂䅁䅁䅁䭊㥯兑杷允䅁䅁䅑䅁䑁䅁䅷䅁䭁䥁䙉䅁䭁佁䬰䅁䭁䝁䔰䅁䉁䅁䅁允䅁䅁䅕渷⽷噎㘶啃䵁䅉䅅䅁䕁䅁䅁睁䵁䅁䅁权乂䅁䅁权䕁䅁䅁权䕁杁䅁允䅁䅁䅅䅁䙁䅁䅁偁時㙄䉬䍄䉁䅁䅁䅂䅁䅁䅍䅄䅁䅁䅯兔䅁䅁䅯权䅁䅁䅯䅂䅉䅁䅅䅁䉁䅁䅁兂汄䌰扌昫欴䅑杷允䅁䅁䅑䅁䑁䅁䅷䅁䭁䕁䄴䅁䭁䅁䅯䅁䭁䅁䍑䅁䉁䅁䅁允䅁䅁䅕扉祂䩡瑈い䵁䅉䅅䅁䕁䅁䅁睁䵁䅁䅁权允杂䅁权潄权䅁权㙂䅂䅁允䅁䅁䅅䅁佁䅁䄴䅁㕁䑁䅕杌睁䑁䅫䅏䅁䅁杷允䅁䅁䅑䅁䑁䅁䅷䅁䭁䱁䅣䅁䭁䉁䅅䅁䭁䅁䍑䅁䉁䅁䅁允䅁䅁䄴䅆䅁䑁䅕䅍ぁ䑁䅁䅍睁䑁䅁䅍睁䅁䅁䍄䉁䅁䅁䅂䅁䅁䅍䅄䅁䅁䅯兰䅁䅁䅯䅂䅁䅁䅯䅂䅉䅁䅅䅁䉁䅁䅁兂䅁䅁䅁楓㉙兑杷允䅁䅁䅑䅁䑁䅁䅷䅁䭁䉁䅷䅁䭁䅁䅯䅁䭁䅁䍑䅁䉁䅁䅁允䅁䅁䅕噎㘶兓䍷稯䴸䅉䅅䅁䕁䅁䅁睁䵁䅁䅁权䅂䅁䅁权䕁䅁䅁权䕁杁䅁允䅁䅁䅅䅁䙁䅁䅁䅁䍂洴䉤䍄䉁䅁䅁䅂䅁䅁䅍䅄䅁䅁䅯䅑䅁䅁䅯充䅁䅁䅯䅂䅉䅁䅅䅁䉁䅁䅁杄坁䅁䅁杍祁䑁䅕兎睁䑁䅁䅍睁䑁䅁䅍䅁䅁杷允䅁䅁䅑䅁䑁䅁䅷䅁䭁䍁䙧䅁䭁佁䭫䅁䭁䡁䕅䅁䉁䅁䅁允䅁䅁䅕䅁䅁䍁婂䔷䵁䅉䅅䅁䕁䅁䅁睁䵁䅁䅁权卂兂䅁权牄权䅁权硂䅂䅁允䅁䅁䅅䅁佁䉁䅉䅁ㅁ䑁䅙兏㍁䑁䅧兏穁䑁䅉䅁䵁䅉䅅䅁䕁䅁䅁睁䵁䅁䅁权䉂䅁䅁权剁䅁䅁权䕁杁䅁允䅁䅁䅅䅁佁䉁䅑䅁㍁䑁䅅䅍穁䑁䅁䅍睁䑁䅁䅍䅁䅁杷允䅁䅁䅑䅁䑁䅁䅷䅁䭁䍁䉅䅁䭁䅁䅑䅁䭁䅁䍑䅁䉁䅁䅁允䅁䅁䅕䅁䅁䥧潄此䵅䅉䅅䅁䕁䅁䅁睁䵁䅁䅁权癃䅁䅁权䭁䅁䅁权䕁杁䅁允䅁䅁䅅䅁䙁乁橥䑣䬰祆䅒䍄䉁䅁䅁䅂䅁䅁䅍䅄䅁䅁䅯李䅁䅁䅯权䅁䅁䅯䅂䅉䅁䅅䅁䉁䅁䅁兂䭁㘱睎児慯䅑杷允䅁䅁䅑䅁䑁䅁䅷䅁䭁䱁䘴䅁䭁佁䭳䅁䭁䥁䕍䅁䉁䅁䅁允䅁䅁䄴䅆䅁䑁䅉䅏祁䑁䅕䅎ぁ䑁䅁䅍睁䅁䅁䍄䉁䅁䅁䅂䅁䅁䅍䅄䅁䅁䅯䅄䅁䅁䅯䅂䅁䅁䅯䅂䅉䅁䅅䅁䉁䅁䅁兂䅁䅁䅁䕫癅兑杷允䅁䅁䅑䅁䑁䅁䅷䅁䭁䉁䉙䅁䭁䅁䅑䅁䭁䅁䍑䅁䉁䅁䅁允䅁䅁䅕䅁䅁䩁穃歒䵅䅉䅅䅁䕁䅁䅁睁䵁䅁䅁权䥃䅂䅁权瑄权䅁权療䅂䅁允䅁䅁䅅䅁䙁䱁敧敨剴䱵⼴䍄䉁䅁䅁䅂䅁䅁䅍䅄䅁䅁䅯兹䅕䅁䅯儷䅯䅁䅯䄷䅯䅁䅅䅁䉁䅁䅁兂䭁欯剏畎杪睐杷允䅁䅁䅑䅁䑁䅁䅷䅁䭁䉁䉙䅁䭁䅁䅯䅁䭁䅁䍑䅁䉁䅁䅁允䅁䅁䅕浚浚浚浚䕁䵁䅉䅅䅁䕁䅁䅁睁䵁䅁䅁权佃兂䅁权浄权䅁权睂䅂䅁允䅁䅁䅅䅁佁䅁䅷䅁硁䍁䄴䅏㉁䑁䅧䅁䵁䅉䅅䅁䕁䅁䅁睁䵁䅁䅁权㉂允䅁权剁䅁䅁权䕁杁䅁允䅁䅁䅅䅁佁䉁䅑䅁㍁䑁䅫免睁䑁䅁䅍睁䑁䅁䅍䅁䅁杷允䅁䅁䅑䅁䑁䅁䅷䅁䭁䡁䉙䅁䭁䅁䅯䅁䭁䅁䍑䅁䉁䅁䅁允䅁䅁䅕⽺呤㘴扗ぁ䵁䅉䅅䅁䕁䅁䅁睁䵁䅁䅁权䉃兂䅁权牄权䅁权瑂䅂䅁允䅁䅁䅅䅁䭁䕁䅣䅁䵁䅉䅅䅁䕁䅁䅁睁䵁䅁䅁权い䅁䅁权䭁䅁䅁权䕁杁䅁允䅁䅁䅅䅁䙁䅁塲㍯㥁权䄷䍄䉁䅁䅁䅂䅁䅁䅍䅄䅁䅁䅯杦䅅䅁䅯䅂䅁䅁䅯䅂䅉䅁䅅䅁䉁䅁䅁兂䅁䅁䅂㥶儱兑杷允䅁䅁䅑䅁䑁䅁䅷䅁䭁䡁䈴䅁䭁䅁䅯䅁䭁䅁䍑䅁䉁䅁䅁允䅁䅁䅕䡶呓䅇坒䐸䴸䅉䅅䅁䕁䅁䅁睁䵁䅁䅁权䙃允䅁权䭁䅁䅁权䕁杁䅁允䅁䅁䅅䅁䙁佁㙆䭆䠵匴䄱䍄䉁䅁䅁䅂䅁䅁䅍䅄䅁䅁䅯兕䅁䅁䅯权䅁䅁䅯䅂䅉䅁䅅䅁䉁䅁䅁兂乃㉬匴で杁䅑杷允䅁䅁䅑䅁䑁䅁䅷䅁䭁䙁䘰䅁䭁佁䭧䅁䭁䥁䕕䅁䉁䅁䅁允䅁䅁䄴䅄䅁䑁䅉䅍畁䑁䅅李䅁䅁杷允䅁䅁䅑䅁䑁䅁䅷䅁䭁䵁䅕䅁䭁䅁䅯䅁䭁䅁䍑䅁䉁䅁䅁允䅁䅁䅕へ㍳啩杆歅䵁䅉䅅䅁䕁䅁䅁睁䵁䅁䅁权䡄䅁䅁权䭁䅁䅁权䕁杁䅁允䅁䅁䅅䅁䙁䕁桪桥畓㡒⽇䍄䉁䅁䅁䅂䅁䅁䅍䅄䅁䅁䅯睑䅅䅁䅯权䅁䅁䅯䅂䅉䅁䅅䅁䉁䅁䅁兂䡃瑆佮ㄹ㍐睐杷允䅁䅁䅑䅁䑁䅁䅷䅁䭁䵁䄴䅁䭁䅁䅯䅁䭁䅁䍑䅁䉁䅁䅁允䅁䅁䅕牡へ硫䕧商䵁䅉䅅䅁䕁䅁䅁睁䵁䅁䅁权䑁杂䅁权煄权䅁权療䅂䅁允䅁䅁䅅䅁佁䅁䅷䅁硁䍁䄴兎祁䑁䅧䅁䵁䅉䅅䅁䕁䅁䅁睁䵁䅁䅁权癃䅂䅁权潄权䅁权㙂䅂䅁允䅁䅁䅅䅁佁䅁䄴䅁祁䑁䅉杌ぁ䑁䅕䅏䅁䅁杷允䅁䅁䅑䅁䑁䅁䅷䅁䭁䝁䉁䅁䭁䅁䅑䅁䭁䅁䍑䅁䉁䅁䅁允䅁䅁䅕䅁䅁偁ㅙ歩䵅䅉䅅䅁䕁䅁䅁睁䵁䅁䅁权㕃䅁䅁权剁䅁䅁权䕁杁䅁允䅁䅁䅅䅁佁䉁䅑䅁ㅁ䑁䅑䅎祁䑁䅁䅍睁䑁䅁䅍䅁䅁杷允䅁䅁䅑䅁䑁䅁䅷䅁䭁䭁䅳䅁䭁䅁䅯䅁䭁䅁䍑䅁䉁䅁䅁允䅁䅁䅕捷桱扒穚歈䵁䅉䅅䅁䕁䅁䅁睁䵁䅁䅁权佂允䅁权剁䅁䅁权䕁杁䅁允䅁䅁䅅䅁佁䉁䅑䅁ぁ䑁䅁免㉁䑁䅁䅍睁䑁䅁䅍䅁䅁杷允䅁䅁䅑䅁䑁䅁䅷䅁䭁䙁䘴䅁䭁佁䭙䅁䭁䥁䕕䅁䉁䅁䅁允䅁䅁䄴权䅁䑁䅅杌㑁䑁䅧䅁䵁䅉䅅䅁䕁䅁䅁睁䵁䅁䅁权乃允䅁权䕁䅁䅁权䕁杁䅁允䅁䅁䅅䅁䙁䅁䅁䥁噂坓䉨䍄䉁䅁䅁䅂䅁䅁䅍䅄䅁䅁䅯眴䅑䅁䅯儷䅯䅁䅯兦䅑䅁䅅䅁䉁䅁䅁兂煃搸乊桙潃睐杷允䅁䅁䅑䅁䑁䅁䅷䅁䭁䙁䄸䅁䭁䅁䅑䅁䭁䅁䍑䅁䉁䅁䅁允䅁䅁䅕䅁䅁乁瑖䕢䵅䅉䅅䅁䕁䅁䅁睁䵁䅁䅁权坁䅁䅁权䕁䅁䅁权䕁杁䅁允䅁䅁䅅䅁䙁䅁䅁䅁獄啄䉰䍄䉁䅁䅁䅂䅁䅁䅍䅄䅁䅁䅯杆䅁䅁䅯充䅁䅁䅯䅂䅉䅁䅅䅁䉁䅁䅁杄啁䅁䅁睍祁䑁䅫睍睁䑁䅁䅍睁䑁䅁䅁䵁䅉䅅䅁䕁䅁䅁睁䵁䅁䅁权穂䅁䅁权䕁䅁䅁权䕁杁䅁允䅁䅁䅅䅁䙁䅁䅁䑁瑄煨䉂䍄䉁䅁䅁䅂䅁䅁䅍䅄䅁䅁䅯督䅁䅁䅯权䅁䅁䅯䅂䅉䅁䅅䅁䉁䅁䅁兂䕁杖琴瑳〰䅑杷允䅁䅁䅑䅁䑁䅁䅷䅁䭁䕁䄸䅁䭁䅁䅑䅁䭁䅁䍑䅁䉁䅁䅁允䅁䅁䅕䅁䅁乁汚歚䵅䅉䅅䅁䕁䅁䅁睁䵁䅁䅁权汁允䅁权䕁䅁䅁权䕁杁䅁允䅁䅁䅅䅁䙁䅁䅁䅁杁䕲䉸䍄䉁䅁䅁䅂䅁䅁䅍䅄䅁䅁䅯睴䅅䅁䅯权䅁䅁䅯䅂䅉䅁䅅䅁䉁䅁䅁兂权楇搯䅊䱙䅑杷允䅁䅁䅑䅁䑁䅁䅷䅁䭁偁䄰䅁䭁䉁䅅䅁䭁䅁䍑䅁䉁䅁䅁允䅁䅁䄴杅䅁䑁䅕杍穁䑁䅁睎穁䑁䅁杍䅁䅁杷允䅁䅁䅑䅁䑁䅁䅷䅁䭁䅁䄸䅁䭁䅁䅑䅁䭁䅁䍑䅁䉁䅁䅁允䅁䅁䅕䅁䅁䥁⭒啣䵅䅉䅅䅁䕁䅁䅁睁䵁䅁䅁权佁䅁䅁权剁䅁䅁权䕁杁䅁允䅁䅁䅅䅁佁䉁䅑䅁㕁䑁䅧䅍睁䑁䅁䅍睁䑁䅁䅍䅁䅁杷允䅁䅁䅑䅁䑁䅁䅷䅁䭁䵁䙧䅁䭁佁䭧䅁䭁䥁䕍䅁䉁䅁䅁允䅁䅁䄴杄䅁䑁䅉免畁䑁䅣䅏祁䅁䅁䍄䉁䅁䅁䅂䅁䅁䅍䅄䅁䅁䅯杄䅁䅁䅯权䅁䅁䅯䅂䅉䅁䅅䅁䉁䅁䅁兂畄䑦ㄸ牘瑲睐杷允䅁䅁䅑䅁䑁䅁䅷䅁䭁䅁䄸䅁䭁䅁䅯䅁䭁䅁䍑䅁䉁䅁䅁允䅁䅁䅕㑋坣挲㌷う䵁䅉䅅䅁䕁䅁䅁睁䵁䅁䅁权䍂䅁䅁权䕁䅁䅁权䕁杁䅁允䅁䅁䅅䅁䙁䅁䅁䭁晁䝨䈹䍄䉁䅁䅁䅂䅁䅁䅍䅄䅁䅁䅯村䅁䅁䅯权䅁䅁䅯䅂䅉䅁䅅䅁䉁䅁䅁兂䙃ㄶ㑇杈捕䅑杷允䅁䅁䅑䅁䑁䅁䅷䅁䭁䩁䉉䅁䭁䅁䅑䅁䭁䅁䍑䅁䉁䅁䅁允䅁䅁䅕䅁䅁䉁匹問䵅䅉䅅䅁䕁䅁䅁睁䵁䅁䅁权潄䅂䅁权瑄权䅁权硂䅂䅁允䅁䅁䅅䅁䙁佁汏㡭村偳⼴䍄䉁䅁䅁䅂䅁䅁䅍䅄䅁䅁䅯䅬䅅䅁䅯䅂䅁䅁䅯䅂䅉䅁䅅䅁䉁䅁䅁兂䅁䅁杁漰睓兑杷允䅁䅁䅑䅁䑁䅁䅷䅁䭁䱁䅁䅁䭁䅁䅑䅁䭁䅁䍑䅁䉁䅁䅁允䅁䅁䅕䅁䅁䑁塺䕏䵅䅉䅅䅁䕁䅁䅁睁䵁䅁䅁权啃兂䅁权湄权䅁权獄权䅁允䅁䅁䅅䅁䙁䑁䥅䉲慸䍚䅸䍄䉁䅁䅁䅂䅁䅁䅍䅄䅁䅁䅯䅳䅁䅁䅯充䅁䅁䅯䅂䅉䅁䅅䅁䉁䅁䅁杄十䅁䅁睍㑁䑁䅕兎㉁䑁䅁䅍睁䅁䅁䍄䉁䅁䅁䅂䅁䅁䅍䅄䅁䅁䅯睥䅅䅁䅯权䅁䅁䅯䅂䅉䅁䅅䅁䉁䅁䅁兂癁匳䝑婧ㅘ睐杷允䅁䅁䅑䅁䑁䅁䅷䅁䭁䭁䅉䅁䭁䅁䅑䅁䭁䅁䍑䅁䉁䅁䅁允䅁䅁䅕䅁䅁䱧乨歒䵅䅉䅅䅁䕁䅁䅁睁䵁䅁䅁权楃䅁䅁权剁䅁䅁权䕁杁䅁允䅁䅁䅅䅁佁䉁䅑䅁硁䑁䅁李㕁䑁䅉䅎睁䑁䅁䅍䅁䅁杷允䅁䅁䅑䅁䑁䅁䅷䅁䭁䭁䅉䅁䭁䅁䅯䅁䭁䅁䍑䅁䉁䅁䅁允䅁䅁䅕牕敧敨剴ぁ䵁䅉䅅䅁䕁䅁䅁睁䵁䅁䅁权卂允䅁权剁䅁䅁权䕁杁䅁允䅁䅁䅅䅁佁䉁䅑䅁ㅁ䑁䅑李睁䑁䅁䅍睁䑁䅁䅍䅁䅁杷允䅁䅁䅑䅁䑁䅁䅷䅁䭁䩁䉯䅁䭁䅁䅑䅁䭁䅁䍑䅁䉁䅁䅁允䅁䅁䅕䅁䅁偁⭑さ䵅䅉䅅䅁䕁䅁䅁睁䵁䅁䅁权慃允䅁权䭁䅁䅁权䕁杁䅁允䅁䅁䅅䅁䙁䩁瑈䑦ㄸ桘䅊䍄䉁䅁䅁䅂䅁䅁䅍䅄䅁䅁䅯䅍䅁䅁䅯充䅁䅁䅯䅂䅉䅁䅅䅁䉁䅁䅁杄啁䅁䅁䅏穁䑁䅕睍睁䑁䅁䅍睁䑁䅁䅁䵁䅉䅅䅁䕁䅁䅁睁䵁䅁䅁权睁䅁䅁权䭁䅁䅁权䕁杁䅁允䅁䅁䅅䅁䙁䉁癳匳䝑摧⼰䍄䉁䅁䅁䅂䅁䅁䅍䅄䅁䅁䅯睳䅁䅁䅯䅂䅁䅁䅯䅂䅉䅁䅅䅁䉁䅁䅁兂䅁䅁䅁睩啴兑杷允䅁䅁䅑䅁䑁䅁䅷䅁䭁䉁䙅䅁䭁佁䭙䅁䭁䥁䕕䅁䉁䅁䅁允䅁䅁䄴䅄䅁䑁䅅杌㕁䑁䅕免䅁䅁杷允䅁䅁䅑䅁䑁䅁䅷䅁䭁䱁䅍䅁䭁䅁䅯䅁䭁䅁䍑䅁䉁䅁䅁允䅁䅁䅕䑗ね䡹⭡稸䴸䅉䅅䅁䕁䅁䅁睁䵁䅁䅁权䍄䅂䅁权畄权䅁权䙃䅂䅁允䅁䅁䅅䅁䙁䅁䅁䅁奂睗䉎䍄䉁䅁䅁䅂䅁䅁䅍䅄䅁䅁䅯睰䅅䅁䅯权䅁䅁䅯䅂䅉䅁䅅䅁䉁䅁䅁兂䡃瑆佮ㄹ䕍䅑杷允䅁䅁䅑䅁䑁䅁䅷䅁䭁䵁䕍䅁䭁佁䭙䅁䭁䡁䔰䅁䉁䅁䅁允䅁䅁䄴䅄䅁䑁䅉杌睁䑁䅧杍䅁䅁杷允䅁䅁䅑䅁䑁䅁䅷䅁䭁䭁䉫䅁䭁䅁䅑䅁䭁䅁䍑䅁䉁䅁䅁允䅁䅁䅕䅁䅁䅧偉歕䵅䅉䅅䅁䕁䅁䅁睁䵁䅁䅁权灃允䅁权剁䅁䅁权䕁杁䅁允䅁䅁䅅䅁佁䉁䅉䅁㑁䑁䅙免㍁䑁䅣䅍睁䑁䅁䅁䵁䅉䅅䅁䕁䅁䅁睁䵁䅁䅁权睄䅁䅁权剁䅁䅁权䕁杁䅁允䅁䅁䅅䅁佁䉁䅑䅁ぁ䑁䅕䅎睁䑁䅁䅍睁䑁䅁䅍䅁䅁杷允䅁䅁䅑䅁䑁䅁䅷䅁䭁偁䅁䅁䭁䅁䅯䅁䭁䅁䍑䅁䉁䅁䅁允䅁䅁䅕浑汄䌰扌歄䵁䅉䅅䅁䕁䅁䅁睁䵁䅁䅁权牃允䅁权䭁䅁䅁权䕁杁䅁允䅁䅁䅅䅁䙁偁灹搸乊湙⽁䍄䉁䅁䅁䅂䅁䅁䅍䅄䅁䅁䅯䅧䅅䅁䅯䅂䅁䅁䅯䅂䅉䅁䅅䅁䉁䅁䅁兂䅁䅁䅄䰲砵兑杷允䅁䅁䅑䅁䑁䅁䅷䅁䭁佁䄰䅁䭁䅁䅑䅁䭁䅁䍑䅁䉁䅁䅁允䅁䅁䅕䅁䅁䱧䡖歮䵅䅉䅅䅁䕁䅁䅁睁䵁䅁䅁权佄䅂䅁权晁杂䅁权杁杂䅁允䅁䅁䅅䅁䭁䑁䡑䅁䵁䅉䅅䅁䕁䅁䅁睁䵁䅁䅁权瑄䅁䅁权䭁䅁䅁权䕁杁䅁允䅁䅁䅅䅁䙁偁灹搸乊栴䅒䍄䉁䅁䅁䅂䅁䅁䅍䅄䅁䅁䅯睹䅁䅁䅯充䅁䅁䅯䅂䅉䅁䅅䅁䉁䅁䅁杄坁䅁䅁免祁䑁䅙杍睁䑁䅁䅍睁䑁䅁䅍䅁䅁杷允䅁䅁䅑䅁䑁䅁䅷䅁䭁䵁䔰䅁䭁佁䭧䅁䭁䥁䕕䅁䉁䅁䅁允䅁䅁䄴杄䅁䑁䅅兎畁䑁䅅䅍穁䅁䅁䍄䉁䅁䅁䅂䅁䅁䅍䅄䅁䅁䅯杲䅅䅁䅯䅂䅁䅁䅯䅂䅉䅁䅅䅁䉁䅁䅁兂䅁䅁䅂欯杆兑杷允䅁䅁䅑䅁䑁䅁䅷䅁䭁䭁䈴䅁䭁䅁䅯䅁䭁䅁䍑䅁䉁䅁䅁允䅁䅁䅕杓䍷㑋坣ぁ䵁䅉䅅䅁䕁䅁䅁睁䵁䅁䅁权㕁䅁䅁权䭁䅁䅁权䕁杁䅁允䅁䅁䅅䅁䙁䩁瑈䑦ㄸ畘⽯䍄䉁䅁䅁䅂䅁䅁䅍䅄䅁䅁䅯睲䅅䅁䅯权䅁䅁䅯䅂䅉䅁䅅䅁䉁䅁䅁兂晁敨剴䩵焴䅑杷允䅁䅁䅑䅁䑁䅁䅷䅁䭁䱁䉑䅁䭁䅁䅑䅁䭁䅁䍑䅁䉁䅁䅁允䅁䅁䅕䅁䅁䑁噙啐䵅䅉䅅䅁䑁䅁䅁睁䵁䅁䅁权䑄䅂䅁权捁杂䅁允䅁䅁䅅䅁䭁䡁䝑䅁䵁䅉䅅䅁䕁䅁䅁睁䵁䅁䅁权扃允䅁权䕁䅁䅁权䕁杁䅁允䅁䅁䅅䅁䙁䅁䅁䅁楄嘲䉴䍄䉁䅁䅁䅂䅁䅁䅍䅄䅁䅁䅯睭䅅䅁䅯充䅁䅁䅯䅂䅉䅁䅅䅁䉁䅁䅁杄啁䅁䅁睍睁䑁䅫睍睁䑁䅁䅍睁䑁䅁䅁䵁䅉䅅䅁䕁䅁䅁睁䵁䅁䅁权睄兂䅁权浄权䅁权硂䅂䅁允䅁䅁䅅䅁佁䅁䅷䅁硁䍁䄴䅍祁䑁䅅䅁䵁䅉䅅䅁䕁䅁䅁睁䵁䅁䅁权䭁杂䅁权灄权䅁权䙃䅂䅁允䅁䅁䅅䅁䙁䅁䅁䅁䅃獦䄳䍄䉁䅁䅁䅂䅁䅁䅍䅄䅁䅁䅯兴䅅䅁䅯䅂䅁䅁䅯䅂䅉䅁䅅䅁䉁䅁䅁兂䅁䅁䅁䩤㘵兑杷允䅁䅁䅑䅁䑁䅁䅷䅁䭁䵁䙣䅁䭁佁䭧䅁䭁䥁䕍䅁䉁䅁䅁允䅁䅁䄴杄䅁䑁䅉䅍畁䑁䅍免㍁䅁䅁䍄䉁䅁䅁䅂䅁䅁䅍䅄䅁䅁䅯兴䅅䅁䅯充䅁䅁䅯䅂䅉䅁䅅䅁䉁䅁䅁杄坁䅁䅁免穁䑁䅍杍ㅁ䑁䅁䅍睁䑁䅁䅍䅁䅁杷允䅁䅁䅑䅁䑁䅁䅷䅁䭁䱁䉧䅁䭁䅁䅑䅁䭁䅁䍑䅁䉁䅁䅁允䅁䅁䅕䅁䅁乁な䕖䵅䅉䅅䅁䕁䅁䅁睁䵁䅁䅁权㑃允䅁权剁䅁䅁权䕁杁䅁允䅁䅁䅅䅁佁䉁䅑䅁祁䑁䅕䅏祁䑁䅣睎祁䑁䅕䅍䅁䅁杷允䅁䅁䅑䅁䑁䅁䅷䅁䭁䑁䉑䅁䭁䅁䅯䅁䭁䅁䍑䅁䉁䅁䅁允䅁䅁䅕歬䱏佢㝦吶䴸䅉䅅䅁䕁䅁䅁睁䵁䅁䅁权橃允䅁权剁䅁䅁权䕁杁䅁允䅁䅁䅅䅁佁䉁䅙䅁硁䑁䅅睎睁䑁䅉兎睁䑁䅁䅍睁䅁䅁䍄䉁䅁䅁䅂䅁䅁䅍䅄䅁䅁䅯睪䅕䅁䅯儷䅯䅁䅯来䅑䅁䅅䅁䉁䅁䅁兂㝁〳丫㉬䌷睐杷允䅁䅁䅑䅁䑁䅁䅷䅁䭁䱁䉯䅁䭁䅁䅯䅁䭁䅁䍑䅁䉁䅁䅁允䅁䅁䅕楁䡵瑆佮商䵁䅉䅅䅁䕁䅁䅁睁䵁䅁䅁权㙁允䅁权剁䅁䅁权䕁杁䅁允䅁䅁䅅䅁佁䉁䅉䅁㍁䑁䅙䅎睁䑁䅁䅍睁䑁䅁䅁䵁䅉䅅䅁䕁䅁䅁睁䵁䅁䅁权偂兂䅁权潄权䅁权獄权䅁允䅁䅁䅅䅁佁䅁䅯䅁祁䍁䄴睍㉁䅁䅁䍄䉁䅁䅁䅂䅁䅁䅍䅄䅁䅁䅯兄䅙䅁䅯眵䅯䅁䅯兢䅑䅁䅅䅁䉁䅁䅁兂䑃䵷桱呒噙䅑杷允䅁䅁䅑䅁䑁䅁䅷䅁䭁䑁䉯䅁䭁䅁䅯䅁䭁䅁䍑䅁䉁䅁䅁允䅁䅁䅕牒穢搯㑒䕆䵁䅉䅅䅁䕁䅁䅁睁䵁䅁䅁权㝂兂䅁权灄权䅁权䙃䅂䅁允䅁䅁䅅䅁䙁䅁䅁䅁䅁敹䄱䍄䉁䅁䅁䅂䅁䅁䅍䅄䅁䅁䅯䄲䅁䅁䅯䅂䅁䅁䅯䅂䅉䅁䅅䅁䉁䅁䅁兂䅁䅁䅂ㅣ㡊兑杷允䅁䅁䅑䅁䑁䅁䅷䅁䭁䑁䅳䅁䭁䉁䅅䅁䭁䅁䍑䅁䉁䅁䅁允䅁䅁䄴杅䅁䑁䅧李ㅁ䑁䅣杍睁䑁䅁䅍䅁䅁杷允䅁䅁䅑䅁䑁䅁䅷䅁䭁䅁䉕䅁䭁䅁䅑䅁䭁䅁䍑䅁䉁䅁䅁允䅁䅁䅕䅁䅁䉁卵ち䵅䅉䅅䅁䕁䅁䅁睁䵁䅁䅁权䅄允䅁权剁䅁䅁权䕁杁䅁允䅁䅁䅅䅁佁䉁䅙䅁ぁ䑁䅁兏睁䑁䅁䅍睁䑁䅁䅍睁䅁䅁䍄䉁䅁䅁䅂䅁䅁䅍䅄䅁䅁䅯睨䅁䅁䅯䅂䅁䅁䅯䅂䅉䅁䅅䅁䉁䅁䅁兂䅁䅁䅁䕨扊兑杷允䅁䅁䅑䅁䑁䅁䅷䅁䭁䥁䅣䅁䭁䅁䅯䅁䭁䅁䍑䅁䉁䅁䅁允䅁䅁䅕㥌欰潂噇啇䵁䅉䅅䅁䑁䅁䅁睁䵁䅁䅁权䍁兂䅁权奁杂䅁允䅁䅁䅅䅁䭁䑁䝫䅁䵁䅉䅅䅁䕁䅁䅁睁䵁䅁䅁权潄䅁䅁权䕁䅁䅁权䕁杁䅁允䅁䅁䅅䅁䙁䅁䅁䵁慄䥗䉴䍄䉁䅁䅁睁䅁䅁䅍䅄䅁䅁䅯䅉䅕䅁䅯䅈䅙䅁䅅䅁䉁䅁䅁权獄杂䅁䍄䉁䅁䅁䅂䅁䅁䅍䅄䅁䅁䅯䄶䅁䅁䅯权䅁䅁䅯䅂䅉䅁䅅䅁䉁䅁䅁兂䅁䅁䅁䅁䭁䅑杷允䅁䅁䅑䅁䑁䅁䅷䅁䭁䍁䅕䅁䭁䅁䅑䅁䭁䅁䍑䅁䉁䅁䅁允䅁䅁䅕䅁䅁䑁䘷啚䵅䅉䅅䅁䕁䅁䅁睁䵁䅁䅁权桂䅁䅁权剁䅁䅁权䕁杁䅁允䅁䅁䅅䅁佁䉁䅑䅁穁䑁䅙兎㑁䑁䅁䅍睁䑁䅁䅍䅁䅁杷允䅁䅁䅑䅁䑁䅁䅷䅁䭁䱁䙉䅁䭁佁䭣䅁䭁䡁䕁䅁䉁䅁䅁允䅁䅁䅕䉯癯匳䝑啄䵁䅉䅅䅁䕁䅁䅁睁䵁䅁䅁权䝂允䅁权剁䅁䅁权䕁杁䅁允䅁䅁䅅䅁佁䉁䅑䅁ㅁ䑁䅣兏祁䑁䅁兏ㅁ䑁䅉睍䅁䅁杷允䅁䅁䅑䅁䑁䅁䅷䅁䭁䕁䉙䅁䭁䅁䅯䅁䭁䅁䍑䅁䉁䅁䅁允䅁䅁䅕䡶呓䅇坒橺䴸䅉䅅䅁䕁䅁䅁睁䵁䅁䅁权ㅃ䅁䅁权䕁䅁䅁权䕁杁䅁允䅁䅁䅅䅁䙁䅁䅁䅁煂浤䉰䍄䉁䅁䅁䅂䅁䅁䅍䅄䅁䅁䅯兴䅁䅁䅯充䅁䅁䅯䅂䅉䅁䅅䅁䉁䅁䅁杄啁䅁䅁免㕁䑁䅕䅍睁䑁䅁䅍睁䑁䅁䅁䵁䅉䅅䅁䕁䅁䅁睁䵁䅁䅁权䝄䅂䅁权灄权䅁权瑂䅂䅁允䅁䅁䅅䅁䙁䅁䅁䅁䅁㝪䅲䍄䉁䅁䅁䅂䅁䅁䅍䅄䅁䅁䅯䅰䅅䅁䅯䅂䅁䅁䅯䅂䅉䅁䅅䅁䉁䅁䅁兂䅁䅁䅁楢剬兑杷允䅁䅁䅑䅁䑁䅁䅷䅁䭁䭁䉑䅁䭁䉁䅅䅁䭁䅁䍑䅁䉁䅁䅁允䅁䅁䄴䅆䅁䑁䅉兏睁䑁䅫睎ㅁ䑁䅁兏睁䅁䅁䍄䉁䅁䅁䅂䅁䅁䅍䅄䅁䅁䅯兹䅅䅁䅯充䅁䅁䅯䅂䅉䅁䅅䅁䉁䅁䅁杄十䅁䅁睎ぁ䑁䅍睎睁䑁䅁䅍睁䅁䅁䍄䉁䅁䅁䅂䅁䅁䅍䅄䅁䅁䅯䅣䅁䅁䅯充䅁䅁䅯䅂䅉䅁䅅䅁䉁䅁䅁杄啁䅁䅁免穁䑁䅅䅍㉁䑁䅁䅍睁䑁䅁䅁䵁䅉䅅䅁䕁䅁䅁睁䵁䅁䅁权浂䅁䅁权䕁䅁䅁权䕁杁䅁允䅁䅁䅅䅁䙁䅁䅁䥁潄婸䉊䍄䉁䅁䅁䅂䅁䅁䅍䅄䅁䅁䅯杚䅁䅁䅯充䅁䅁䅯䅂䅉䅁䅅䅁䉁䅁䅁杄坁䅁䅁杍㉁䑁䅣䅎睁䑁䅁䅍睁䑁䅁䅍䅁䅁杷允䅁䅁䅍䅁䑁䅁䅷䅁䭁䥁䙑䅁䭁䉁䜴䅁䉁䅁䅁允䅁䅁䅯睔䅙䅁杷允䅁䅁䅑䅁䑁䅁䅷䅁䭁佁䙣䅁䭁佁䭧䅁䭁䝁䔸䅁䉁䅁䅁允䅁䅁䅯睒䅁䅁杷允䅁䅁䅑䅁䑁䅁䅷䅁䭁䵁䉧䅁䭁䅁䅯䅁䭁䅁䍑䅁䉁䅁䅁允䅁䅁䅕啩杆搵楁歁䵁䅉䅅䅁䕁䅁䅁睁䵁䅁䅁权噃允䅁权䕁䅁䅁权䕁杁䅁允䅁䅁䅅䅁䙁䅁䅁䭁摄䩁䈱䍄䉁䅁䅁䅂䅁䅁䅍䅄䅁䅁䅯公䅅䅁䅯权䅁䅁䅯䅂䅉䅁䅅䅁䉁䅁䅁兂慃婭婭婭潫䅑杷允䅁䅁䅑䅁䑁䅁䅷䅁䭁䝁䉅䅁䭁䅁䅑䅁䭁䅁䍑䅁䉁䅁䅁允䅁䅁䅕䅁䅁䝁兯歕䵅䅉䅅䅁䕁䅁䅁睁䵁䅁䅁权㥂兂䅁权煄权䅁权䙃䅂䅁允䅁䅁䅅䅁佁䅁䅷䅁睁䍁䄴免ㅁ䑁䅉䅁䵁䅉䅅䅁䕁䅁䅁睁䵁䅁䅁权䭃䅁䅁权䭁䅁䅁权䕁杁䅁允䅁䅁䅅䅁䙁偁灹搸乊癙⽉䍄䉁䅁䅁䅂䅁䅁䅍䅄䅁䅁䅯䄷䅑䅁䅯眶䅯䅁䅯睢䅑䅁䅅䅁䉁䅁䅁杄十䅁䅁兎ㅁ䑁䅁䅍睁䑁䅁䅍睁䅁䅁䍄䉁䅁䅁䅂䅁䅁䅍䅄䅁䅁䅯兺䅅䅁䅯䅂䅁䅁䅯䅂䅉䅁䅅䅁䉁䅁䅁兂䅁䅁䅁牵扚兑杷允䅁䅁䅑䅁䑁䅁䅷䅁䭁佁䅫䅁䭁䅁䅑䅁䭁䅁䍑䅁䉁䅁䅁允䅁䅁䅕䅁䅁䙁畱ぢ䵅䅉䅅䅁䕁䅁䅁睁䵁䅁䅁权䕁杂䅁权湄权䅁权䙃䅂䅁允䅁䅁䅅䅁䙁䭁捷浗㝑砳䅚䍄䉁䅁䅁䅂䅁䅁䅍䅄䅁䅁䅯䅤䅅䅁䅯权䅁䅁䅯䅂䅉䅁䅅䅁䉁䅁䅁兂牁硨婢湺潣䅑杷允䅁䅁䅑䅁䑁䅁䅷䅁䭁䭁䅙䅁䭁䉁䅅䅁䭁䅁䍑䅁䉁䅁䅁允䅁䅁䄴䅆䅁䑁䅉䅍穁䑁䅉䅍睁䑁䅁䅍睁䅁䅁䍄䉁䅁䅁䅂䅁䅁䅍䅄䅁䅁䅯䅡䅅䅁䅯䅂䅁䅁䅯䅂䅉䅁䅅䅁䉁䅁䅁兂䅁䅁䅄㑔癒兑杷允䅁䅁䅑䅁䑁䅁䅷䅁䭁䝁䉫䅁䭁䅁䅑䅁䭁䅁䍑䅁䉁䅁䅁允䅁䅁䅕䅁䅁佁歄䕘䵅䅉䅅䅁䕁䅁䅁睁䵁䅁䅁权潂允䅁权䭁䅁䅁权䕁杁䅁允䅁䅁䅅䅁䙁䕁㍷啩杆儵䅆䍄䉁䅁䅁䅂䅁䅁䅍䅄䅁䅁䅯睤䅁䅁䅯充䅁䅁䅯䅂䅉䅁䅅䅁䉁䅁䅁杄啁䅁䅁睎㉁䑁䅑䅍睁䑁䅁䅍睁䑁䅁䅁䵁䅉䅅䅁䕁䅁䅁睁䵁䅁䅁权䵄允䅁权䕁䅁䅁权䕁杁䅁允䅁䅁䅅䅁䙁䅁䅁䥁偁䨱䉬䍄䉁䅁䅁䅂䅁䅁䅍䅄䅁䅁䅯睲䅑䅁䅯儶䅯䅁䅯全䅑䅁䅅䅁䉁䅁䅁兂䅁䅁䅁䕋䬸具杷允䅁䅁䅑䅁䑁䅁䅷䅁䭁䩁䔰䅁䭁佁䭣䅁䭁䝁䔸䅁䉁䅁䅁允䅁䅁䅕䍈䵧し䕂吹䴸䅉䅅䅁䕁䅁䅁睁䵁䅁䅁权䭄䅁䅁权䭁䅁䅁权䕁杁䅁允䅁䅁䅅䅁䙁䱁へ硫䕧椱䅊䍄䉁䅁䅁䅂䅁䅁䅍䅄䅁䅁䅯睩䅅䅁䅯充䅁䅁䅯䅂䅉䅁䅅䅁䉁䅁䅁杄啁䅁䅁兎祁䑁䅅䅏㍁䑁䅕䅍睁䑁䅁䅁䵁䅉䅅䅁䕁䅁䅁睁䵁䅁䅁权啄䅁䅁权䭁䅁䅁权䕁杁䅁允䅁䅁䅅䅁䙁乁倹婪畤杅䅌䍄䉁䅁䅁䅂䅁䅁䅍䅄䅁䅁䅯杢䅁䅁䅯充䅁䅁䅯䅂䅉䅁䅅䅁䉁䅁䅁杄啁䅁䅁免祁䑁䅧䅏硁䑁䅉䅍睁䑁䅁䅁䵁䅉䅅䅁䕁䅁䅁睁䵁䅁䅁权畂䅁䅁权䭁䅁䅁权䕁杁䅁允䅁䅁䅅䅁䙁䅁䅁䅁䅁䍑䅨䍄䉁䅁䅁䅂䅁䅁䅍䅄䅁䅁䅯兪䅑䅁䅯朶䅯䅁䅯来䅑䅁䅅䅁䉁䅁䅁杄䭁䅁䅁免畁䑁䅁䅏䅁䅁杷允䅁䅁䅑䅁䑁䅁䅷䅁䭁䝁䉷䅁䭁䉁䅅䅁䭁䅁䍑䅁䉁䅁䅁允䅁䅁䄴䅆䅁䑁䅙睍㑁䑁䅁䅍睁䑁䅁䅍睁䅁䅁䍄䉁䅁䅁䅂䅁䅁䅍䅄䅁䅁䅯䅶䅑䅁䅯䄶䅯䅁䅯䅣䅑䅁䅅䅁䉁䅁䅁杄䭁䅁䅁睎畁䑁䅉李䅁䅁杷允䅁䅁䅑䅁䑁䅁䅷䅁䭁䩁䉍䅁䭁䅁䅑䅁䭁䅁䍑䅁䉁䅁䅁允䅁䅁䅕䅁䅁䥁唵啊䵅䅉䅅䅁䕁䅁䅁睁䵁䅁䅁权呃允䅁权䭁䅁䅁权䕁杁䅁允䅁䅁䅅䅁䙁䱁穢搯㑒制䅖䍄䉁䅁䅁䅂䅁䅁䅍䅄䅁䅁䅯儱䅅䅁䅯䅂䅁䅁䅯䅂䅉䅁䅅䅁䉁䅁䅁兂䅁䅁䅁䭈啤兑杷允䅁䅁䅑䅁䑁䅁䅷䅁䭁䑁䈸䅁䭁䅁䅑䅁䭁䅁䍑䅁䉁䅁䅁允䅁䅁䅕䅁䅁䱁祢じ䵅䅉䅅䅁䕁䅁䅁睁䵁䅁䅁权⽁允䅁权䭁䅁䅁权䕁杁䅁允䅁䅁䅅䅁䙁乁乎桙奂晏⽯䍄䉁䅁䅁䅂䅁䅁䅍䅄䅁䅁䅯䄯䅕䅁䅯朶䅯䅁䅯睢䅑䅁䅅䅁䉁䅁䅁杄䵁䅁䅁䅍畁䑁䅣杍㑁䅁䅁䍄䉁䅁䅁䅂䅁䅁䅍䅄䅁䅁䅯䅪䅁䅁䅯䅂䅁䅁䅯䅂䅉䅁䅅䅁䉁䅁䅁兂䅁䅁䅁杗祊兑杷允䅁䅁䅑䅁䑁䅁䅷䅁䭁乁䉙䅁䭁䉁䅅䅁䭁䅁䍑䅁䉁䅁䅁允䅁䅁䄴䅆䅁䑁䅉李㕁䑁䅫䅍睁䑁䅁䅍睁䅁䅁䍄䉁䅁䅁䅂䅁䅁䅍䅄䅁䅁䅯关䅅䅁䅯权䅁䅁䅯䅂䅉䅁䅅䅁䉁䅁䅁兂奃桢䑋䵷䡯䅑杷允䅁䅁䅍䅁䑁䅁䅷䅁䭁䙁䙳䅁䭁䍁䝙䅁䉁䅁䅁允䅁䅁䄴䅄䅁䑁䅧免畁䑁䅫䅎䅁䅁杷允䅁䅁䅑䅁䑁䅁䅷䅁䭁䱁䙙䅁䭁佁䭯䅁䭁䡁䕁䅁䉁䅁䅁允䅁䅁䄴䅄䅁䑁䅁杌硁䑁䅫兏䅁䅁杷允䅁䅁䅑䅁䑁䅁䅷䅁䭁䕁䉅䅁䭁䉁䅅䅁䭁䅁䍑䅁䉁䅁䅁允䅁䅁䄴杆䅁䑁䅉兎穁䑁䅧䅍睁䑁䅁䅍睁䑁䅁䅁䵁䅉䅅䅁䕁䅁䅁睁䵁䅁䅁权杂䅁䅁权剁䅁䅁权䕁杁䅁允䅁䅁䅅䅁佁䉁䅉䅁祁䑁䅍䅎ㅁ䑁䅣李穁䑁䅁䅁䵁䅉䅅䅁䕁䅁䅁睁䵁䅁䅁权乄䅁䅁权䕁䅁䅁权䕁杁䅁允䅁䅁䅅䅁䙁䅁䅁䍁㥁䝃䉊䍄䉁䅁䅁䅂䅁䅁䅍䅄䅁䅁䅯兺䅁䅁䅯充䅁䅁䅯䅂䅉䅁䅅䅁䉁䅁䅁杄啁䅁䅁䅎㑁䑁䅣睍ㅁ䑁䅙䅍睁䑁䅁䅁䵁䅉䅅䅁䕁䅁䅁睁䵁䅁䅁权㡁允䅁权䕁䅁䅁权䕁杁䅁允䅁䅁䅅䅁䙁䅁䅁䅁䝄䙬䉨䍄䉁䅁䅁䅂䅁䅁䅍䅄䅁䅁䅯䅐䅅䅁䅯充䅁䅁䅯䅂䅉䅁䅅䅁䉁䅁䅁杄啁䅁䅁兎㉁䑁䅕睍ㅁ䑁䅁䅍睁䑁䅁䅁䵁䅉䅅䅁䕁䅁䅁睁䵁䅁䅁权桄䅂䅁权煄权䅁权獄权䅁允䅁䅁䅅䅁佁䅁䅷䅁硁䍁䄴免祁䑁䅕䅁䵁䅉䅅䅁䕁䅁䅁睁䵁䅁䅁权癄兄䅁权剁䅁䅁权䕁杁䅁允䅁䅁䅅䅁䭁䕁䅣䅁䵁䅉䅅䅁䕁䅁䅁睁䵁䅁䅁权㕃允䅁权䕁䅁䅁权䕁杁䅁允䅁䅁䅅䅁䙁䅁䅁䥁䙃塮䉆䍄䉁䅁䅁䅂䅁䅁䅍䅄䅁䅁䅯兵䅅䅁䅯充䅁䅁䅯䅂䅉䅁䅅䅁䉁䅁䅁杄啁䅁䅁䅎穁䑁䅅䅍睁䑁䅁䅍睁䑁䅁䅁䵁䅉䅅䅁䕁䅁䅁睁䵁䅁䅁权桁䅁䅁权䭁䅁䅁权䕁杁䅁允䅁䅁䅅䅁䙁䕁䱓佢㝦危䅊䍄䉁䅁䅁䅂䅁䅁䅍䅄䅁䅁䅯眱䅅䅁䅯权䅁䅁䅯䅂䅉䅁䅅䅁䉁䅁䅁兂浂浚浚浚乙䅑杷允䅁䅁䅑䅁䑁䅁䅷䅁䭁䩁䉁䅁䭁䉁䅅䅁䭁䅁䍑䅁䉁䅁䅁允䅁䅁䄴杅䅁䑁䅑睎㑁䑁䅧兏睁䑁䅁䅍䅁䅁杷允䅁䅁䅑䅁䑁䅁䅷䅁䭁䥁䉙䅁䭁䉁䅅䅁䭁䅁䍑䅁䉁䅁䅁允䅁䅁䄴䅆䅁䑁䅅䅎ㅁ䑁䅍睎穁䑁䅁䅍睁䅁䅁䍄䉁䅁䅁䅂䅁䅁䅍䅄䅁䅁䅯䅫䅅䅁䅯权䅁䅁䅯䅂䅉䅁䅅䅁䉁䅁䅁兂㉃⼸唳佥䵫䅑杷允䅁䅁䅑䅁䑁䅁䅷䅁䭁䱁䄰䅁䭁䅁䅑䅁䭁䅁䍑䅁䉁䅁䅁允䅁䅁䅕䅁䅁䡁橯啖䵅䅉䅅䅁䕁䅁䅁睁䵁䅁䅁权㥃䅁䅁权剁䅁䅁权䕁杁䅁允䅁䅁䅅䅁佁䉁䅙䅁硁䑁䅁睎硁䑁䅉睎㑁䑁䅁䅍睁䅁䅁䍄䉁䅁䅁䅂䅁䅁䅍䅄䅁䅁䅯䅷䅁䅁䅯䅂䅁䅁䅯䅂䅉䅁䅅䅁䉁䅁䅁兂䅁䅁䅁䡄坒兑杷允䅁䅁䅑䅁䑁䅁䅷䅁䭁䥁䄴䅁䭁䉁䅅䅁䭁䅁䍑䅁䉁䅁䅁允䅁䅁䄴䅆䅁䑁䅉杍㕁䑁䅁䅍睁䑁䅁䅍睁䅁䅁䍄䉁䅁䅁䅂䅁䅁䅍䅄䅁䅁䅯睗䅅䅁䅯充䅁䅁䅯䅂䅉䅁䅅䅁䉁䅁䅁杄坁䅁䅁免㉁䑁䅅睎㍁䑁䅁䅍睁䑁䅁䅍䅁䅁杷允䅁䅁䅑䅁䑁䅁䅷䅁䭁䍁䉷䅁䭁䅁䅑䅁䭁䅁䍑䅁䉁䅁䅁允䅁䅁䅕䅁䅁佷䉅啧䵅䅉䅅䅁䕁䅁䅁睁䵁䅁䅁权獁允䅁权剁䅁䅁权䕁杁䅁允䅁䅁䅅䅁佁䉁䅑䅁硁䑁䅙䅍㕁䑁䅁䅍睁䑁䅁䅍䅁䅁杷允䅁䅁䅑䅁䑁䅁䅷䅁䭁佁䙷䅁䭁佁䬴䅁䭁䝁䔸䅁䉁䅁䅁允䅁䅁䅕䅁䅁佁佂䔹䵁䅉䅅䅁䕁䅁䅁睁䵁䅁䅁权硃䅂䅁权晁杂䅁权杁杂䅁允䅁䅁䅅䅁䭁䥁䝫䅁䵁䅉䅅䅁䕁䅁䅁睁䵁䅁䅁权獁允䅁权䭁䅁䅁权䕁杁䅁允䅁䅁䅅䅁䙁佁浫免獩䑐䅴䍄䉁䅁䅁䅂䅁䅁䅍䅄䅁䅁䅯朲䅑䅁䅯眵䅯䅁䅯兣䅑䅁䅅䅁䉁䅁䅁兂䝂癴㥐䠱硪睶杷允䅁䅁䅑䅁䑁䅁䅷䅁䭁䭁䙉䅁䭁佁䭧䅁䭁䡁䔰䅁䉁䅁䅁允䅁䅁䅯睒䅁䅁杷允䅁䅁䅑䅁䑁䅁䅷䅁䭁䩁䄸䅁䭁䅁䅑䅁䭁䅁䍑䅁䉁䅁䅁允䅁䅁䅕䅁䅁䝁䝔ぉ䵅䅉䅅䅁䕁䅁䅁睁䵁䅁䅁权扄允䅁权剁䅁䅁权䕁杁䅁允䅁䅁䅅䅁佁䉁䅑䅁祁䑁䅫睍穁䑁䅫䅍睁䑁䅁䅍䅁䅁杷允䅁䅁䅑䅁䑁䅁䅷䅁䭁䕁䈸䅁䭁䉁䅅䅁䭁䅁䍑䅁䉁䅁䅁允䅁䅁䄴䅆䅁䑁䅉睍祁䑁䅧免㕁䑁䅫睎㑁䅁䅁䍄䉁䅁䅁䅂䅁䅁䅍䅄䅁䅁䅯睬䅑䅁䅯眵䅯䅁䅯兣䅑䅁䅅䅁䉁䅁䅁兂畄䑦ㄸ癘楯䅑杷允䅁䅁䅑䅁䑁䅁䅷䅁䭁䕁䈸䅁䭁䅁䅯䅁䭁䅁䍑䅁䉁䅁䅁允䅁䅁䅕㑎䉬余兘啄䵁䅉䅅䅁䕁䅁䅁睁䵁䅁䅁权㕂允䅁权䭁䅁䅁权䕁杁䅁允䅁䅁䅅䅁䙁䥁䅐煹䙆桴䅒䍄䉁䅁䅁䅂䅁䅁䅍䅄䅁䅁䅯杺䅕䅁䅯眶䅯䅁䅯䅣䅑䅁䅅䅁䉁䅁䅁杄啁䅁䅁免穁䑁䅑李ㅁ䑁䅅睍ㅁ䑁䅅䅁䵁䅉䅅䅁䕁䅁䅁睁䵁䅁䅁权湂䅁䅁权剁䅁䅁权䕁杁䅁允䅁䅁䅅䅁佁䉁䅑䅁ぁ䑁䅑睎ぁ䑁䅁䅍睁䑁䅁䅍䅁䅁杷允䅁䅁䅑䅁䑁䅁䅷䅁䭁䝁䅣䅁䭁䅁䅯䅁䭁䅁䍑䅁䉁䅁䅁允䅁䅁䅕硫䕧杖琴歂䵁䅉䅅䅁䕁䅁䅁睁䵁䅁䅁权坄䅁䅁权剁䅁䅁权䕁杁䅁允䅁䅁䅅䅁佁䉁䅑䅁ぁ䑁䅍免ぁ䑁䅁䅍睁䑁䅁䅍䅁䅁杷允䅁䅁䅑䅁䑁䅁䅷䅁䭁佁䅕䅁䭁䅁䅯䅁䭁䅁䍑䅁䉁䅁䅁允䅁䅁䅕婤奍䙂余戳䴸䅉䅅䅁䕁䅁䅁睁䵁䅁䅁权桄䅁䅁权剁䅁䅁权䕁杁䅁允䅁䅁䅅䅁佁䉁䅑䅁㉁䑁䅕兎睁䑁䅁䅍睁䑁䅁䅍䅁䅁杷允䅁䅁䅑䅁䑁䅁䅷䅁䭁䵁䉉䅁䭁䅁䅑䅁䭁䅁䍑䅁䉁䅁䅁允䅁䅁䅕䅁䅁䵁䝏䕕䵅䅉䅅䅁䕁䅁䅁睁䵁䅁䅁权敄允䅁权䕁䅁䅁权䕁杁䅁允䅁䅁䅅䅁䙁䅁䅁䅁歁穇䉂䍄䉁䅁䅁䅂䅁䅁䅍䅄䅁䅁䅯䅣䅕䅁䅯儶䅯䅁䅯兢䅑䅁䅅䅁䉁䅁䅁兂䅁䅁䅁䙁䬴兑杷允䅁䅁䅑䅁䑁䅁䅷䅁䭁䕁䉧䅁䭁䅁䅯䅁䭁䅁䍑䅁䉁䅁䅁允䅁䅁䅕㑎䉬余兘歁䵁䅉䅅䅁䕁䅁䅁睁䵁䅁䅁权㡂允䅁权剁䅁䅁权䕁杁䅁允䅁䅁䅅䅁佁䉁䅙䅁硁䑁䅫䅏ㅁ䑁䅁䅍睁䑁䅁䅍睁䅁䅁䍄䉁䅁䅁䅂䅁䅁䅍䅄䅁䅁䅯先䅅䅁䅯䅂䅁䅁䅯䅂䅉䅁䅅䅁䉁䅁䅁兂䅁䅁䅃偐㥎兑杷允䅁䅁䅑䅁䑁䅁䅷䅁䭁䱁䉁䅁䭁䉁䅅䅁䭁䅁䍑䅁䉁䅁䅁允䅁䅁䄴䅆䅁䑁䅣李ぁ䑁䅧免㕁䑁䅁䅍睁䅁䅁䍄䉁䅁䅁䅂䅁䅁䅍䅄䅁䅁䅯睦䅅䅁䅯充䅁䅁䅯䅂䅉䅁䅅䅁䉁䅁䅁杄啁䅁䅁睍㕁䑁䅁免睁䑁䅁䅍睁䑁䅁䅁䵁䅉䅅䅁䕁䅁䅁睁䵁䅁䅁权楄允䅁权䭁䅁䅁权䕁杁䅁允䅁䅁䅅䅁䙁䑁䬰㘱睎剶䄱䍄䉁䅁䅁䅂䅁䅁䅍䅄䅁䅁䅯杰䅅䅁䅯䅂䅁䅁䅯䅂䅉䅁䅅䅁䉁䅁䅁兂䅁䅁䅁潅楴兑杷允䅁䅁䅑䅁䑁䅁䅷䅁䭁䩁䘰䅁䭁佁䬰䅁䭁䡁䔰䅁䉁䅁䅁允䅁䅁䅕䡶呓䅇坒橺䴸䅉䅅䅁䕁䅁䅁睁䵁䅁䅁权煃䅁䅁权䭁䅁䅁权䕁杁䅁允䅁䅁䅅䅁䙁佁㙆䭆䠵剙䅤䍄䉁䅁䅁䅂䅁䅁䅍䅄䅁䅁䅯杨䅅䅁䅯权䅁䅁䅯䅂䅉䅁䅅䅁䉁䅁䅁兂䙃ㄶ㑇潈䙕䅑杷允䅁䅁䅑䅁䑁䅁䅷䅁䭁佁䄸䅁䭁䅁䅑䅁䭁䅁䍑䅁䉁䅁䅁允䅁䅁䅕䅁䅁䩁呓䕚䵅䅉䅅䅁䕁䅁䅁睁䵁䅁䅁权汄允䅁权剁䅁䅁权䕁杁䅁允䅁䅁䅅䅁佁䉁䅉䅁㍁䑁䅑睎睁䑁䅁䅍睁䑁䅁䅁䵁䅉䅅䅁䕁䅁䅁睁䵁䅁䅁权䵁允䅁权䕁䅁䅁权䕁杁䅁允䅁䅁䅅䅁䙁䅁䅁䅁呃浲䉎䍄䉁䅁䅁䅂䅁䅁䅍䅄䅁䅁䅯朵䅅䅁䅯充䅁䅁䅯䅂䅉䅁䅅䅁䉁䅁䅁杄啁䅁䅁兏㉁䑁䅍䅍睁䑁䅁䅍睁䑁䅁䅁䵁䅉䅅䅁䕁䅁䅁睁䵁䅁䅁权浄允䅁权䭁䅁䅁权䕁杁䅁允䅁䅁䅅䅁䙁佁剸䉵䘶眶䅂䍄䉁䅁䅁䅂䅁䅁䅍䅄䅁䅁䅯睒䅅䅁䅯权䅁䅁䅯䅂䅉䅁䅅䅁䉁䅁䅁兂敃㘷䝦穓䩣䅑杷允䅁䅁䅑䅁䑁䅁䅷䅁䭁䙁䙕䅁䭁佁䭯䅁䭁䡁䔰䅁䉁䅁䅁允䅁䅁䄴䅄䅁䑁䅁杌㑁䑁䅁免䅁䅁杷允䅁䅁䅑䅁䑁䅁䅷䅁䭁乁䉉䅁䭁䅁䅑䅁䭁䅁䍑䅁䉁䅁䅁允䅁䅁䅕䅁䅁䉁䝨歓䵅䅉䅅䅁䕁䅁䅁睁䵁䅁䅁权瑁兂䅁权煄权䅁权療䅂䅁允䅁䅁䅅䅁佁䅁䅯䅁硁䍁䄴兎ぁ䅁䅁䍄䉁䅁䅁䅂䅁䅁䅍䅄䅁䅁䅯睉䅅䅁䅯䅂䅁䅁䅯䅂䅉䅁䅅䅁䉁䅁䅁兂䅁䅁䅁䑍乒兑杷允䅁䅁䅑䅁䑁䅁䅷䅁䭁䍁䉍䅁䭁䅁䅯䅁䭁䅁䍑䅁䉁䅁䅁允䅁䅁䅕搵楁⼲⭬䕈䵁䅉䅅䅁䕁䅁䅁睁䵁䅁䅁权ㅁ䅁䅁权剁䅁䅁权䕁杁䅁允䅁䅁䅅䅁佁䉁䅑䅁硁䑁䅅睎硁䑁䅕䅍睁䑁䅁䅍䅁䅁杷允䅁䅁䅑䅁䑁䅁䅷䅁䭁佁䉧䅁䭁䉁䅅䅁䭁䅁䍑䅁䉁䅁䅁允䅁䅁䄴䅆䅁䑁䅑兏祁䑁䅁兎ぁ䑁䅁䅍睁䅁䅁䍄䉁䅁䅁䅂䅁䅁䅍䅄䅁䅁䅯兤䅅䅁䅯䅂䅁䅁䅯䅂䅉䅁䅅䅁䉁䅁䅁兂䅁䅁䅁戳住兑杷允䅁䅁䅑䅁䑁䅁䅷䅁䭁䡁䉕䅁䭁䅁䅯䅁䭁䅁䍑䅁䉁䅁䅁允䅁䅁䅕免獩䙈歰䕁䵁䅉䅅䅁䕁䅁䅁睁䵁䅁䅁权䡄䅂䅁权畄权䅁权㥂䅂䅁允䅁䅁䅅䅁䙁䅁䅁䅁䅃⽰䅤䍄䉁䅁䅁䅂䅁䅁䅍䅄䅁䅁䅯䄰䅅䅁䅯充䅁䅁䅯䅂䅉䅁䅅䅁䉁䅁䅁杄啁䅁䅁杍ぁ䑁䅅䅏睁䑁䅁䅍睁䑁䅁䅁䵁䅉䅅䅁䕁䅁䅁睁䵁䅁䅁权䝄允䅁权䕁䅁䅁权䕁杁䅁允䅁䅁䅅䅁䙁䅁䅁䅁䝄㍑䉬䍄䉁䅁䅁䅂䅁䅁䅍䅄䅁䅁䅯朵䅑䅁䅯䄶䅯䅁䅯睢䅑䅁䅅䅁䉁䅁䅁杄佁䅁䅁兌ㅁ䍁䄴兎硁䑁䅧䅁䵁䅉䅅䅁䕁䅁䅁睁䵁䅁䅁权䉄允䅁权剁䅁䅁权䕁杁䅁允䅁䅁䅅䅁佁䉁䅑䅁穁䑁䅉䅏ㅁ䑁䅧睎硁䑁䅍睎䅁䅁杷允䅁䅁䅑䅁䑁䅁䅷䅁䭁䕁䈰䅁䭁䅁䅑䅁䭁䅁䍑䅁䉁䅁䅁允䅁䅁䅕䅁䅁䭁䍮歚䵅䅉䅅䅁䕁䅁䅁睁䵁䅁䅁权⽁䅁䅁权䕁䅁䅁权䕁杁䅁允䅁䅁䅅䅁䙁䅁䅁䅁婄噪䉆䍄䉁䅁䅁䅂䅁䅁䅍䅄䅁䅁䅯睰䅁䅁䅯䅂䅁䅁䅯䅂䅉䅁䅅䅁䉁䅁䅁兂䅁䅁杁套砵兑杷允䅁䅁䅍䅁䑁䅁䅷䅁䭁䅁䝧䅁䭁䍁䝙䅁䉁䅁䅁允䅁䅁䄴杄䅁䑁䅅䅍穁䍁䄴睎ㅁ䅁䅁䍄䉁䅁䅁䅂䅁䅁䅍䅄䅁䅁䅯䅵䅕䅁䅯朵䅯䅁䅯睧䅑䅁䅅䅁䉁䅁䅁杄䭁䅁䅁䅍畁䑁䅫睍䅁䅁杷允䅁䅁䅑䅁䑁䅁䅷䅁䭁佁䉷䅁䭁䉁䅅䅁䭁䅁䍑䅁䉁䅁䅁允䅁䅁䄴杅䅁䑁䅫䅎㉁䑁䅍李祁䑁䅕䅍䅁䅁杷允䅁䅁䅑䅁䑁䅁䅷䅁䭁䱁䔸䅁䭁佁䭳䅁䭁䡁䕯䅁䉁䅁䅁允䅁䅁䄴杅䅁䑁䅕李㉁䑁䅍兏睁䑁䅁䅍䅁䅁杷允䅁䅁䅑䅁䑁䅁䅷䅁䭁佁䈰䅁䭁䉁䅅䅁䭁䅁䍑䅁䉁䅁䅁允䅁䅁䄴䅆䅁䑁䅍䅏祁䑁䅍䅍睁䑁䅁䅍睁䅁䅁䍄䉁䅁䅁䅂䅁䅁䅍䅄䅁䅁䅯眷䅅䅁䅯充䅁䅁䅯䅂䅉䅁䅅䅁䉁䅁䅁杄啁䅁䅁杍祁䑁䅧䅏睁䑁䅁䅍睁䑁䅁䅁䵁䅉䅅䅁䕁䅁䅁睁䵁䅁䅁权睄允䅁权䕁䅁䅁权䕁杁䅁允䅁䅁䅅䅁䙁䅁䅁䅁湁㉂䈱䍄䉁䅁䅁䅂䅁䅁䅍䅄䅁䅁䅯䅸䅑䅁䅯朷䅯䅁䅯兣䅑䅁䅅䅁䉁䅁䅁兂䅁䅁䅁䉕祐䅷杷允䅁䅁䅑䅁䑁䅁䅷䅁䭁偁䉁䅁䭁䅁䅯䅁䭁䅁䍑䅁䉁䅁䅁允䅁䅁䅕噈歰㥏倯䕆䵁䅉䅅䅁䕁䅁䅁睁䵁䅁䅁权時允䅁权剁䅁䅁权䕁杁䅁允䅁䅁䅅䅁佁䉁䅉䅁ぁ䑁䅑睍睁䑁䅁䅍睁䑁䅁䅁䵁䅉䅅䅁䕁䅁䅁睁䵁䅁䅁权卄兂䅁权灄权䅁权硂䅂䅁允䅁䅁䅅䅁䙁䅁䅁䅁杄桬䉂䍄䉁䅁䅁䅂䅁䅁䅍䅄䅁䅁䅯䅥䅁䅁䅯权䅁䅁䅯䅂䅉䅁䅅䅁䉁䅁䅁兂允䑗ね偹慙䅑杷允䅁䅁䅑䅁䑁䅁䅷䅁䭁䵁䉍䅁䭁䉁䅅䅁䭁䅁䍑䅁䉁䅁䅁允䅁䅁䄴杆䅁䑁䅍睍㑁䑁䅙䅍睁䑁䅁䅍睁䑁䅁䅁䵁䅉䅅䅁䕁䅁䅁睁䵁䅁䅁权㥂兂䅁权潄权䅁权㙂䅂䅁允䅁䅁䅅䅁佁䅁䄴䅁硁䑁䅧杌穁䑁䅑䅎䅁䅁杷允䅁䅁䅑䅁䑁䅁䅷䅁䭁䱁䈰䅁䭁䅁䅑䅁䭁䅁䍑䅁䉁䅁䅁允䅁䅁䅕䅁䅁䕧穗啪䵅䅉䅅䅁䕁䅁䅁睁䵁䅁䅁权㥃允䅁权䭁䅁䅁权䕁杁䅁允䅁䅁䅅䅁䙁䥁獴⼵灵儸䅦䍄䉁䅁䅁䅂䅁䅁䅍䅄䅁䅁䅯兗䅁䅁䅯䅂䅁䅁䅯䅂䅉䅁䅅䅁䉁䅁䅁兂䅁䅁䅁䭦硬兑杷允䅁䅁䅑䅁䑁䅁䅷䅁䭁佁䉣䅁䭁䉁䅅䅁䭁䅁䍑䅁䉁䅁䅁允䅁䅁䄴䅆䅁䑁䅍䅎睁䑁䅫李㉁䑁䅁䅍睁䅁䅁䍄䉁䅁䅁睁䅁䅁䅍䅄䅁䅁䅯眵䅕䅁䅯杇䅙䅁䅅䅁䉁䅁䅁权楂杂䅁䍄䉁䅁䅁䅂䅁䅁䅍䅄䅁䅁䅯杺䅑䅁䅯䄶䅯䅁䅯兢䅑䅁䅅䅁䉁䅁䅁杄佁䅁䅁杍祁䍁䄴李睁䑁䅫䅁䵁䅉䅅䅁䕁䅁䅁睁䵁䅁䅁权慂允䅁权剁䅁䅁权䕁杁䅁允䅁䅁䅅䅁佁䉁䅑䅁硁䑁䅉兎睁䑁䅕䅏ㅁ䑁䅁䅍䅁䅁杷允䅁䅁䅑䅁䑁䅁䅷䅁䭁乁䉧䅁䭁䉁䅅䅁䭁䅁䍑䅁䉁䅁䅁允䅁䅁䄴杆䅁䑁䅑睍ぁ䑁䅁䅍睁䑁䅁䅍睁䑁䅁䅁䵁䅉䅅䅁䕁䅁䅁睁䵁䅁䅁权い兂䅁权灄权䅁权䙃䅂䅁允䅁䅁䅅䅁䙁䅁䅁䅁䅂昷䅚䍄䉁䅁䅁䅂䅁䅁䅍䅄䅁䅁䅯兖䅅䅁䅯䅂䅁䅁䅯䅂䅉䅁䅅䅁䉁䅁䅁兂䅁䅁䅃⬲睨兑杷允䅁䅁䅑䅁䑁䅁䅷䅁䭁䡁䘸䅁䭁佁䬴䅁䭁䡁䕯䅁䉁䅁䅁允䅁䅁䅕䅁䅁䵁歁欹䵁䅉䅅䅁䕁䅁䅁睁䵁䅁䅁权捃允䅁权剁䅁䅁权䕁杁䅁允䅁䅁䅅䅁佁䉁䅑䅁穁䑁䅕䅎硁䑁䅁䅍睁䑁䅁䅍䅁䅁杷允䅁䅁䅑䅁䑁䅁䅷䅁䭁䥁䙙䅁䭁佁䬰䅁䭁䝁䔰䅁䉁䅁䅁允䅁䅁䅕䥕堲桢䑋䐵䴸䅉䅅䅁䑁䅁䅁睁䵁䅁䅁权䅁杂䅁权慁杂䅁允䅁䅁䅅䅁䭁䵁䝍䅁䵁䅉䅅䅁䕁䅁䅁睁䵁䅁䅁权䝁允䅁权䕁䅁䅁权䕁杁䅁允䅁䅁䅅䅁䙁䅁䅁䍁䩃䝈䉆䍄䉁䅁䅁䅂䅁䅁䅍䅄䅁䅁䅯杂䅅䅁䅯充䅁䅁䅯䅂䅉䅁䅅䅁䉁䅁䅁杄啁䅁䅁杍睁䑁䅣睎ㅁ䑁䅧䅍睁䑁䅁䅁䵁䅉䅅䅁䕁䅁䅁睁䵁䅁䅁权睂允䅁权䭁䅁䅁权䕁杁䅁允䅁䅁䅅䅁䙁䑁晶㑔堲楲䅬䍄䉁䅁䅁䅂䅁䅁䅍䅄䅁䅁䅯睁䅕䅁䅯眶䅯䅁䅯兦䅑䅁䅅䅁䉁䅁䅁杄啁䅁䅁免睁䑁䅁睍穁䑁䅑李㍁䑁䅁䅁䵁䅉䅅䅁䕁䅁䅁睁䵁䅁䅁权䩂䅁䅁权䕁䅁䅁权䕁杁䅁允䅁䅁䅅䅁䙁䅁䅁䅁㥂䙆䈵䍄䉁䅁䅁䅂䅁䅁䅍䅄䅁䅁䅯睊䅅䅁䅯充䅁䅁䅯䅂䅉䅁䅅䅁䉁䅁䅁杄啁䅁䅁兎㑁䑁䅣免睁䑁䅁䅍睁䑁䅁䅁䵁䅉䅅䅁䕁䅁䅁睁䵁䅁䅁权㉃允䅁权剁䅁䅁权䕁杁䅁允䅁䅁䅅䅁佁䉁䅉䅁ㅁ䑁䅫兎祁䑁䅕䅍睁䑁䅁䅁䵁䅉䅅䅁䕁䅁䅁睁䵁䅁䅁权ㅄ允䅁权䭁䅁䅁权䕁杁䅁允䅁䅁䅅䅁䙁䙁偹癷潕偘⽕䍄䉁䅁䅁䅂䅁䅁䅍䅄䅁䅁䅯眲䅑䅁䅯朷䅯䅁䅯来䅑䅁䅅䅁䉁䅁䅁兂䅁䅁䅁乯潢䅑杷允䅁䅁䅑䅁䑁䅁䅷䅁䭁䡁䉯䅁䭁䉁䅅䅁䭁䅁䍑䅁䉁䅁䅁允䅁䅁䄴杆䅁䑁䅅睍ぁ䑁䅫睍㍁䑁䅧䅍睁䑁䅁䅁䵁䅉䅅䅁䕁䅁䅁睁䵁䅁䅁权㙃䅁䅁权䕁䅁䅁权䕁杁䅁允䅁䅁䅅䅁䙁䅁䅁䥁煁奮䉤䍄䉁䅁䅁䅂䅁䅁䅍䅄䅁䅁䅯䅺䅁䅁䅯䅂䅁䅁䅯䅂䅉䅁䅅䅁䉁䅁䅁兂䅁䅁䅃慥睖兑杷允䅁䅁䅑䅁䑁䅁䅷䅁䭁䵁䕍䅁䭁佁䭳䅁䭁䥁䕍䅁䉁䅁䅁允䅁䅁䄴䅆䅁䑁䅅李ㅁ䑁䅣睎ぁ䑁䅕免硁䅁䅁䍄䉁䅁䅁䅂䅁䅁䅍䅄䅁䅁䅯䅺䅁䅁䅯充䅁䅁䅯䅂䅉䅁䅅䅁䉁䅁䅁杄坁䅁䅁免㑁䑁䅫兎ㅁ䑁䅅兏睁䑁䅁䅍䅁䅁杷允䅁䅁䅑䅁䑁䅁䅷䅁䭁䵁䅷䅁䭁䅁䅯䅁䭁䅁䍑䅁䉁䅁䅁允䅁䅁䅕㡧䭄啯㉗㜹䴸䅉䅅䅁䕁䅁䅁睁䵁䅁䅁权佄允䅁权剁䅁䅁权䕁杁䅁允䅁䅁䅅䅁佁䉁䅑䅁穁䑁䅁免㍁䑁䅁睍睁䑁䅁䅍䅁䅁杷允䅁䅁䅑䅁䑁䅁䅷䅁䭁乁䘰䅁䭁佁䬰䅁䭁䥁䕕䅁䉁䅁䅁允䅁䅁䅕浔光䑗ね䐸䴸䅉䅅䅁䕁䅁䅁睁䵁䅁䅁权䉃䅁䅁权䕁䅁䅁权䕁杁䅁允䅁䅁䅅䅁䙁䅁䅁䍁乂浤䉂䍄䉁䅁䅁䅂䅁䅁䅍䅄䅁䅁䅯䅉䅕䅁䅯朶䅯䅁䅯䄷䅯䅁䅅䅁䉁䅁䅁杄䵁䅁䅁䅍畁䑁䅍杍ぁ䅁䅁䍄䉁䅁䅁䅂䅁䅁䅍䅄䅁䅁䅯克䅁䅁䅯䅂䅁䅁䅯䅂䅉䅁䅅䅁䉁䅁䅁兂䅁䅁䅁䥊楨兑杷允䅁䅁䅑䅁䑁䅁䅷䅁䭁偁䉣䅁䭁䅁䅯䅁䭁䅁䍑䅁䉁䅁䅁允䅁䅁䅕㥉㕶浦㡯䕌䵁䅉䅅䅁䕁䅁䅁睁䵁䅁䅁权䵃兂䅁权灄权䅁权䙃䅂䅁允䅁䅁䅅䅁䙁䅁䅁䅁䅃⽲䅴䍄䉁䅁䅁䅂䅁䅁䅍䅄䅁䅁䅯䄫䅅䅁䅯充䅁䅁䅯䅂䅉䅁䅅䅁䉁䅁䅁杄十䅁䅁䅏穁䑁䅙兏祁䑁䅁䅍睁䅁䅁䍄䉁䅁䅁䅂䅁䅁䅍䅄䅁䅁䅯䅣䅕䅁䅯眵䅯䅁䅯睧䅑䅁䅅䅁䉁䅁䅁兂䡁癑畲博灌睐杷允䅁䅁䅑䅁䑁䅁䅷䅁䭁䵁䉷䅁䭁䉁䅅䅁䭁䅁䍑䅁䉁䅁䅁允䅁䅁䄴䅆䅁䑁䅑䅍㍁䑁䅁䅍睁䑁䅁䅍睁䅁䅁䍄䉁䅁䅁䅂䅁䅁䅍䅄䅁䅁䅯睓䅅䅁䅯䅂䅁䅁䅯䅂䅉䅁䅅䅁䉁䅁䅁兂䅁䅁䅁伲刱兑杷允䅁䅁䅑䅁䑁䅁䅷䅁䭁偁䉫䅁䭁䅁䅯䅁䭁䅁䍑䅁䉁䅁䅁允䅁䅁䅕噋偹癷潕䕃䵁䅉䅅䅁䕁䅁䅁睁䵁䅁䅁权橄允䅁权剁䅁䅁权䕁杁䅁允䅁䅁䅅䅁佁䉁䅙䅁ぁ䑁䅅兎睁䑁䅁䅍睁䑁䅁䅍睁䅁䅁䍄䉁䅁䅁䅂䅁䅁䅍䅄䅁䅁䅯末䅅䅁䅯充䅁䅁䅯䅂䅉䅁䅅䅁䉁䅁䅁杄啁䅁䅁兎㍁䑁䅣䅍㉁䑁䅙杍㕁䑁䅉䅁䵁䅉䅅䅁䕁䅁䅁睁䵁䅁䅁权䉃允䅁权剁䅁䅁权䕁杁䅁允䅁䅁䅅䅁佁䉁䅙䅁祁䑁䅅睎㍁䑁䅣兎睁䑁䅁䅍睁䅁䅁䍄䉁䅁䅁䅂䅁䅁䅍䅄䅁䅁䅯䅮䅁䅁䅯䅂䅁䅁䅯䅂䅉䅁䅅䅁䉁䅁䅁兂䅁䅁䅁儫湨兑杷允䅁䅁䅑䅁䑁䅁䅷䅁䭁䵁䔴䅁䭁佁䬴䅁䭁䡁䕁䅁䉁䅁䅁允䅁䅁䅕体㙆䙆ㅋ〯䵁䅉䅅䅁䕁䅁䅁睁䵁䅁䅁权杁睄䅁权浄权䅁权䑃䅂䅁允䅁䅁䅅䅁佁䅁䅷䅁睁䍁䄴睎㑁䑁䅕䅁䵁䅉䅅䅁䕁䅁䅁睁䵁䅁䅁权煁允䅁权䕁䅁䅁权䕁杁䅁允䅁䅁䅅䅁䙁䅁䅁䅁十汌䉖䍄䉁䅁䅁䅂䅁䅁䅍䅄䅁䅁䅯朴䅑䅁䅯䄶䅯䅁䅯兣䅑䅁䅅䅁䉁䅁䅁杄佁䅁䅁杍ぁ䍁䄴免睁䑁䅍䅁䵁䅉䅅䅁䕁䅁䅁睁䵁䅁䅁权煁允䅁权剁䅁䅁权䕁杁䅁允䅁䅁䅅䅁佁䉁䅑䅁硁䑁䅍睍ㅁ䑁䅁䅍睁䑁䅁䅍䅁䅁杷允䅁䅁䅑䅁䑁䅁䅷䅁䭁䅁䝍䅁䭁佁䬰䅁䭁䝁䔰䅁䉁䅁䅁允䅁䅁䅕敢㝦晱午呺䴸䅉䅅䅁䑁䅁䅁睁䵁䅁䅁权䍄兂䅁权捁杂䅁允䅁䅁䅅䅁䭁䝁䝉䅁䵁䅉䅅䅁䕁䅁䅁睁䵁䅁䅁权灃兂䅁权煄权䅁权硂䅂䅁允䅁䅁䅅䅁佁䅁䅷䅁睁䍁䄴睎ぁ䑁䅅䅁䵁䅉䅅䅁䕁䅁䅁睁䵁䅁䅁权偄允䅁权剁䅁䅁权䕁杁䅁允䅁䅁䅅䅁佁䉁䅑䅁ぁ䑁䅅兏㉁䑁䅉睍ㅁ䑁䅁䅍䅁䅁杷允䅁䅁䅑䅁䑁䅁䅷䅁䭁䥁䈴䅁䭁䉁䅅䅁䭁䅁䍑䅁䉁䅁䅁允䅁䅁䄴杅䅁䑁䅕杍祁䑁䅁䅍睁䑁䅁䅍䅁䅁杷允䅁䅁䅑䅁䑁䅁䅷䅁䭁佁䅍䅁䭁䅁䅑䅁䭁䅁䍑䅁䉁䅁䅁允䅁䅁䅕䅁䅁䭁䅎ず䵅䅉䅅䅁䕁䅁䅁睁䵁䅁䅁权捄允䅁权剁䅁䅁权䕁杁䅁允䅁䅁䅅䅁佁䉁䅙䅁㑁䑁䅑免ㅁ䑁䅁䅍睁䑁䅁䅍睁䅁䅁䍄䉁䅁䅁䅂䅁䅁䅍䅄䅁䅁䅯䄯䅅䅁䅯充䅁䅁䅯䅂䅉䅁䅅䅁䉁䅁䅁杄啁䅁䅁䅎祁䑁䅉兏睁䑁䅁䅍睁䑁䅁䅁䵁䅉䅅䅁䕁䅁䅁睁䵁䅁䅁权偃允䅁权剁䅁䅁权䕁杁䅁允䅁䅁䅅䅁佁䉁䅑䅁ぁ䑁䅉李㑁䑁䅑免睁䑁䅁䅍䅁䅁杷允䅁䅁䅑䅁䑁䅁䅷䅁䭁䙁䈴䅁䭁䅁䅯䅁䭁䅁䍑䅁䉁䅁䅁允䅁䅁䅕倹唳佥浭啇䵁䅉䅅䅁䕁䅁䅁睁䵁䅁䅁权摃䅁䅁权䕁䅁䅁权䕁杁䅁允䅁䅁䅅䅁䙁䅁䅁䅁噂坚䉎䍄䉁䅁䅁䅂䅁䅁䅍䅄䅁䅁䅯睂䅕䅁䅯眶䅯䅁䅯䄷䅯䅁䅅䅁䉁䅁䅁权䡂䅁䅁䍄䉁䅁䅁䅂䅁䅁䅍䅄䅁䅁䅯兮䅁䅁䅯充䅁䅁䅯䅂䅉䅁䅅䅁䉁䅁䅁杄啁䅁䅁睎ㅁ䑁䅁兏㑁䑁䅍䅍睁䑁䅁䅁䵁䅉䅅䅁䕁䅁䅁睁䵁䅁䅁权十允䅁权䭁䅁䅁权䕁杁䅁允䅁䅁䅅䅁䙁䩁䑚㉩湺眫䅤䍄䉁䅁䅁睁䅁䅁䅍䅄䅁䅁䅯杬䅕䅁䅯䅊䅙䅁䅅䅁䉁䅁䅁权桁睄䅁䍄䉁䅁䅁睁䅁䅁䅍䅄䅁䅁䅯䅪䅑䅁䅯䅇䅙䅁䅅䅁䉁䅁䅁权婁杂䅁䍄䉁䅁䅁䅂䅁䅁䅍䅄䅁䅁䅯眫䅑䅁䅯儶䅯䅁䅯全䅑䅁䅅䅁䉁䅁䅁兂䅁䅁䅁䉷堷䅑杷允䅁䅁䅑䅁䑁䅁䅷䅁䭁䅁䘴䅁䭁佁䬴䅁䭁䡁䕁䅁䉁䅁䅁允䅁䅁䅕䅁䅁䕁婩䕈䵅䅉䅅䅁䑁䅁䅁睁䵁䅁䅁权㉃䅂䅁权捁杂䅁允䅁䅁䅅䅁䭁䕁䝅䅁䵁䅉䅅䅁䕁䅁䅁睁䵁䅁䅁权捃兂䅁权灄权䅁权睂䅂䅁允䅁䅁䅅䅁䙁䅁䅁䅁䅃⬷䅰䍄䉁䅁䅁䅂䅁䅁䅍䅄䅁䅁䅯杯䅑䅁䅯眶䅯䅁䅯䄷䅯䅁䅅䅁䉁䅁䅁杄十䅁䅁睍㉁䑁䅍兏㑁䑁䅁䅍睁䅁䅁䍄䉁䅁䅁䅂䅁䅁䅍䅄䅁䅁䅯睶䅑䅁䅯朶䅯䅁䅯睧䅑䅁䅅䅁䉁䅁䅁杄䵁䅁䅁䅍畁䑁䅫䅎穁䅁䅁䍄䉁䅁䅁䅂䅁䅁䅍䅄䅁䅁䅯眴䅕䅁䅯眶䅯䅁䅯兦䅑䅁䅅䅁䉁䅁䅁杄十䅁䅁李㑁䑁䅉兏硁䑁䅁䅍睁䅁䅁䍄䉁䅁䅁䅂䅁䅁䅍䅄䅁䅁䅯睗䅕䅁䅯眵䅯䅁䅯兢䅑䅁䅅䅁䉁䅁䅁兂䉄䭷樲剺硌睐杷允䅁䅁䅍䅁䑁䅁䅷䅁䭁䱁䕉䅁䭁䍁䝑䅁䉁䅁䅁允䅁䅁䅯杉䄸䅁杷允䅁䅁䅍䅁䑁䅁䅷䅁䭁䱁䙍䅁䭁䉁䝧䅁䉁䅁䅁允䅁䅁䅯兌䅙䅁杷允䅁䅁䅍䅁䑁䅁䅷䅁䭁䑁䙑䅁䭁䉁䝷䅁䉁䅁䅁允䅁䅁䅯杌䅙䅁杷允䅁䅁䅑䅁䑁䅁䅷䅁䭁䱁䕷䅁䭁佁䭫䅁䭁䝁䔰䅁䉁䅁䅁允䅁䅁䅕䅁䅁䵁晄䕆䵅䅉䅅䅁䑁䅁䅁睁䵁䅁䅁权坄兂䅁权歁杂䅁允䅁䅁䅅䅁䭁䑁䡍䅁䵁䅉䅅䅁䕁䅁䅁睁䵁䅁䅁权㉃䅂䅁权灄权䅁权㙂䅂䅁允䅁䅁䅅䅁䙁䅁䅁䅁䅄癴䅖䍄䉁䅁䅁䅂䅁䅁䅍䅄䅁䅁䅯兩䅕䅁䅯眶䅯䅁䅯兣䅑䅁䅅䅁䉁䅁䅁杄啁䅁䅁免穁䑁䅁兏㍁䑁䅫䅍㕁䑁䅣䅁䵁䅉䅅䅁䕁䅁䅁睁䵁䅁䅁权䍁杂䅁权晁杂䅁权杁杂䅁允䅁䅁䅅䅁䭁䑁䝅䅁䵁䅉䅅䅁䕁䅁䅁睁䵁䅁䅁权奄䅂䅁权灄权䅁权㥂䅂䅁允䅁䅁䅅䅁䙁䅁䅁䅁睃⽈䅨䍄䉁䅁䅁䅂䅁䅁䅍䅄䅁䅁䅯䄶䅑䅁䅯儶䅯䅁䅯䅣䅑䅁䅅䅁䉁䅁䅁兂䅁䅁䅁䵁挸具杷允䅁䅁䅑䅁䑁䅁䅷䅁䭁䝁䙷䅁䭁佁䬰䅁䭁䝁䔰䅁䉁䅁䅁允䅁䅁䅕牒穢搯㑒吰䴸䅉䅅䅁䕁䅁䅁睁䵁䅁䅁权㥂兂䅁权煄权䅁权獄权䅁允䅁䅁䅅䅁佁䅁䅷䅁睁䍁䄴免硁䑁䅑䅁䵁䅉䅅䅁䕁䅁䅁睁䵁䅁䅁权䭃䅂䅁权潄权䅁权睂䅂䅁允䅁䅁䅅䅁佁䅁䄴䅁硁䑁䅫杌硁䑁䅍李䅁䅁杷允䅁䅁䅑䅁䑁䅁䅷䅁䭁䥁䕳䅁䭁佁䭧䅁䭁䡁䕁䅁䉁䅁䅁允䅁䅁䄴䅅䅁䍁䄰䅎穁䍁䄴李穁䑁䅫䅁䵁䅉䅅䅁䕁䅁䅁睁䵁䅁䅁权杄䅂䅁权畄权䅁权獄权䅁允䅁䅁䅅䅁䙁䅁䅁䅁䅄礳䉒䍄䉁䅁䅁䅂䅁䅁䅍䅄䅁䅁䅯䅙䅕䅁䅯朶䅯䅁䅯睢䅑䅁䅅䅁䉁䅁䅁杄䵁䅁䅁免畁䑁䅁杍㑁䅁䅁䍄䉁䅁䅁䅂䅁䅁䅍䅄䅁䅁䅯䅧䅕䅁䅯睈䅙䅁䅯䅉䅙䅁䅅䅁䉁䅁䅁权穁杂䅁䍄䉁䅁䅁睁䅁䅁䅍䅄䅁䅁䅯睅䅕䅁䅯杈䅙䅁䅅䅁䉁䅁䅁权ぁ杂䅁䍄䉁䅁䅁䅂䅁䅁䅍䅄䅁䅁䅯杈䅕䅁䅯䄶䅯䅁䅯来䅑䅁䅅䅁䉁䅁䅁权䡂䅁䅁䍄䉁䅁䅁䅂䅁䅁䅍䅄䅁䅁䅯䄳䅑䅁䅯儷䅯䅁䅯兣䅑䅁䅅䅁䉁䅁䅁兂敃㘷䝦穓乣䅑杷允䅁䅁䅑䅁䑁䅁䅷䅁䭁䡁䘴䅁䭁佁䬰䅁䭁佁䭷䅁䉁䅁䅁允䅁䅁䅕㕈䱙䙶慷稶䴸䅉䅅䅁䕁䅁䅁睁䵁䅁䅁权摃兂䅁权牄权䅁权瑂䅂䅁允䅁䅁䅅䅁佁䉁䅑䅁硁䑁䅍睎㍁䑁䅁䅎睁䑁䅁䅍䅁䅁杷允䅁䅁䅍䅁䑁䅁䅷䅁䭁䅁䙕䅁䭁䉁䜴䅁䉁䅁䅁允䅁䅁䅯杇䅣䅁杷允䅁䅁䅍䅁䑁䅁䅷䅁䭁䕁䙧䅁䭁䍁䝙䅁䉁䅁䅁允䅁䅁䄴杄䅁䑁䅅䅍睁䍁䄴李穁䅁䅁䍄䉁䅁䅁䅂䅁䅁䅍䅄䅁䅁䅯兆䅙䅁䅯朵䅯䅁䅯来䅑䅁䅅䅁䉁䅁䅁杄䵁䅁䅁睍畁䑁䅙䅏㍁䅁䅁䍄䉁䅁䅁䅂䅁䅁䅍䅄䅁䅁䅯兦䅕䅁䅯䄶䅯䅁䅯兣䅑䅁䅅䅁䉁䅁䅁杄佁䅁䅁免祁䍁䄴睍㉁䑁䅉䅁䵁䅉䅅䅁䑁䅁䅁睁䵁䅁䅁权塃䅂䅁权敁杂䅁允䅁䅁䅅䅁䭁䑁䝉䅁䵁䅉䅅䅁䑁䅁䅁睁䵁䅁䅁权い兂䅁权流杂䅁允䅁䅁䅅䅁佁䅁䅷䅁㍁䑁䅣杌㕁䑁䅕䅁䵁䅉䅅䅁䕁䅁䅁睁䵁䅁䅁权⽁兂䅁权瑄权䅁权瑂䅂䅁允䅁䅁䅅䅁䙁䡁灮橊䥅䥲⽷䍄䉁䅁䅁䅂䅁䅁䅍䅄䅁䅁䅯朶䅑䅁䅯儷䅯䅁䅯睧䅑䅁䅅䅁䉁䅁䅁兂獃䙈歰㥏稯睐杷允䅁䅁䅑䅁䑁䅁䅷䅁䭁䍁䙷䅁䭁佁䭙䅁䭁䝁䔸䅁䉁䅁䅁允䅁䅁䄴䅄䅁䑁䅅杌㕁䑁䅣䅏䅁䅁杷允䅁䅁䅍䅁䑁䅁䅷䅁䭁䡁䙑䅁䭁䉁䝧䅁䉁䅁䅁允䅁䅁䅯兏䅙䅁杷允䅁䅁䅑䅁䑁䅁䅷䅁䭁佁䙁䅁䭁佁䭣䅁䭁䡁䕁䅁䉁䅁䅁允䅁䅁䅕歯㉗⼸唳䕉䵁䅉䅅䅁䕁䅁䅁睁䵁䅁䅁权⽁兂䅁权湄权䅁权睂䅂䅁允䅁䅁䅅䅁䙁䥁堲桢䑋䍷䅊䍄䉁䅁䅁䅂䅁䅁䅍䅄䅁䅁䅯杬䅑䅁䅯儷䅯䅁䅯䄷䅯䅁䅅䅁䉁䅁䅁权䡂䅁䅁䍄䉁䅁䅁䅂䅁䅁䅍䅄䅁䅁䅯䅄䅕䅁䅯朶䅯䅁䅯睧䅑䅁䅅䅁䉁䅁䅁杄䵁䅁䅁䅍畁䑁䅍免㕁䅁䅁䍄䉁䅁䅁䅂䅁䅁䅍䅄䅁䅁䅯䅲䅕䅁䅯睈䅙䅁䅯䅉䅙䅁䅅䅁䉁䅁䅁权㙁杂䅁䍄䉁䅁䅁䅂䅁䅁䅍䅄䅁䅁䅯䅹䅑䅁䅯儷䅯䅁䅯䄷䅯䅁䅅䅁䉁䅁䅁兂㝂剮桂㝳湶睐杷允䅁䅁䅍䅁䑁䅁䅷䅁䭁䑁䙁䅁䭁䉁䝧䅁䉁䅁䅁允䅁䅁䅯兇䅙䅁杷允䅁䅁䅑䅁䑁䅁䅷䅁䭁䵁䕫䅁䭁佁䭯䅁䭁䝁䔰䅁䉁䅁䅁允䅁䅁䅯睒䅁䅁杷允䅁䅁䅑䅁䑁䅁䅷䅁䭁䅁䝕䅁䭁佁䭧䅁䭁䡁䕅䅁䉁䅁䅁允䅁䅁䄴䅄䅁䑁䅕杌㍁䑁䅅免䅁䅁杷允䅁䅁䅑䅁䑁䅁䅷䅁䭁䱁䘸䅁䭁佁䭫䅁䭁䝁䔸䅁䉁䅁䅁允䅁䅁䅕䅁䅁䅁敂猲䵁䅉䅅䅁䑁䅁䅁睁䵁䅁䅁权剄䅂䅁权慁杂䅁允䅁䅁䅅䅁䭁䑁䝷䅁䵁䅉䅅䅁䕁䅁䅁睁䵁䅁䅁权穁兂䅁权浄权䅁权瑂䅂䅁允䅁䅁䅅䅁佁䅁䅷䅁祁䍁䄴杍睁䑁䅣䅁䵁䅉䅅䅁䑁䅁䅁睁䵁䅁䅁权䵃䅂䅁权敁杂䅁允䅁䅁䅅䅁䭁䑁䝉䅁䵁䅉䅅䅁䑁䅁䅁睁䵁䅁䅁权獃䅂䅁权流杂䅁允䅁䅁䅅䅁佁䅁䄴䅁硁䑁䅅免畁䑁䅙免䅁䅁杷允䅁䅁䅑䅁䑁䅁䅷䅁䭁䍁䙍䅁䭁佁䭳䅁䭁䥁䕍䅁䉁䅁䅁允䅁䅁䄴䅆䅁䑁䅍李祁䑁䅁䅍睁䑁䅣李㍁䅁䅁䍄䉁䅁䅁睁䅁䅁䅍䅄䅁䅁䅯䅡䅕䅁䅯杊䅙䅁䅅䅁䉁䅁䅁杄䭁䅁䅁兏㍁䍁䄴杍䅁䅁杷允䅁䅁䅑䅁䑁䅁䅷䅁䭁佁䕕䅁䭁佁䭧䅁䭁䝁䔰䅁䉁䅁䅁允䅁䅁䅯睒䅁䅁杷允䅁䅁䅍䅁䑁䅁䅷䅁䭁䥁䕷䅁䭁䍁䝙䅁䉁䅁䅁允䅁䅁䄴䅄䅁䑁䅣李畁䑁䅉杍䅁䅁杷允䅁䅁䅑䅁䑁䅁䅷䅁䭁䉁䙑䅁䭁佁䬰䅁䭁䝁䔸䅁䉁䅁䅁允䅁䅁䅕癉㡬何慘䕂䵁䅉䅅䅁䕁䅁䅁睁䵁䅁䅁权䡂兂䅁权瑄权䅁权獄权䅁允䅁䅁䅅䅁䙁䥁䅐煹䙆杴䅆䍄䉁䅁䅁䅂䅁䅁䅍䅄䅁䅁䅯杯䅕䅁䅯朵䅯䅁䅯䅣䅑䅁䅅䅁䉁䅁䅁杄佁䅁䅁杍ㅁ䍁䄴杍穁䑁䅙䅁䵁䅉䅅䅁䕁䅁䅁睁䵁䅁䅁权䱁杂䅁权潄权䅁权睂䅂䅁允䅁䅁䅅䅁䭁䕁䅣䅁䵁䅉䅅䅁䕁䅁䅁睁䵁䅁䅁权楄䅂䅁权浄权䅁权㙂䅂䅁允䅁䅁䅅䅁佁䅁䅷䅁穁䍁䄴兎㍁䑁䅧䅁䵁䅉䅅䅁䕁䅁䅁睁䵁䅁䅁权䡃兂䅁权灄权䅁权瑂䅂䅁允䅁䅁䅅䅁䙁䅁䅁䅁䅁癡䅨䍄䉁䅁䅁䅂䅁䅁䅍䅄䅁䅁䅯睺䅕䅁䅯朵䅯䅁䅯睢䅑䅁䅅䅁䉁䅁䅁杄䵁䅁䅁免畁䑁䅉免硁䅁䅁䍄䉁䅁䅁䅂䅁䅁䅍䅄䅁䅁䅯䅅䅙䅁䅯眶䅯䅁䅯兦䅑䅁䅅䅁䉁䅁䅁杄啁䅁䅁杍㉁䑁䅉睍ㅁ䑁䅕睎祁䑁䅕䅁䵁䅉䅅䅁䕁䅁䅁睁䵁䅁䅁权奃兂䅁权浄权䅁权獄权䅁允䅁䅁䅅䅁佁䅁䅷䅁祁䍁䄴杍ぁ䑁䅉䅁䵁䅉䅅䅁䕁䅁䅁睁䵁䅁䅁权牁兂䅁权瑄权䅁权睂䅂䅁允䅁䅁䅅䅁䙁䝁㡱䩤奍䭂⽙䍄䉁䅁䅁䅂䅁䅁䅍䅄䅁䅁䅯睡䅕䅁䅯儷䅯䅁䅯䅣䅑䅁䅅䅁䉁䅁䅁兂湁免獩䙈啲睐杷允䅁䅁䅑䅁䑁䅁䅷䅁䭁䩁䙍䅁䭁佁䭧䅁䭁䥁䕍䅁䉁䅁䅁允䅁䅁䄴杄䅁䑁䅍䅎畁䑁䅉睍硁䅁䅁䍄䉁䅁䅁䅂䅁䅁䅍䅄䅁䅁䅯䅄䅕䅁䅯儷䅯䅁䅯兣䅑䅁䅅䅁䉁䅁䅁兂㑄䑊偖ㅶ摪睐杷允䅁䅁䅑䅁䑁䅁䅷䅁䭁䵁䙧䅁䭁佁䭳䅁䭁䝁䔸䅁䉁䅁䅁允䅁䅁䄴杅䅁䑁䅉䅎㑁䑁䅅睍睁䑁䅁睍䅁䅁杷允䅁䅁䅑䅁䑁䅁䅷䅁䭁䅁䘰䅁䭁佁䭳䅁䭁䡁䔰䅁䉁䅁䅁允䅁䅁䄴䅆䅁䑁䅅䅍㕁䑁䅕免ㅁ䑁䅍䅍㑁䅁䅁䍄䉁䅁䅁䅂䅁䅁䅍䅄䅁䅁䅯䅍䅕䅁䅯朶䅯䅁䅯䄷䅯䅁䅅䅁䉁䅁䅁杄䭁䅁䅁䅍畁䑁䅧兎䅁䅁杷允䅁䅁䅍䅁䑁䅁䅷䅁䭁䅁䝧䅁䭁䉁䝧䅁䉁䅁䅁允䅁䅁䅯兌䅙䅁杷允䅁䅁䅑䅁䑁䅁䅷䅁䭁偁䕳䅁䭁佁䭳䅁䭁䡁䕯䅁䉁䅁䅁允䅁䅁䄴杅䅁䑁䅣䅏㕁䑁䅁杍睁䑁䅁䅍䅁䅁杷允䅁䅁䅑䅁䑁䅁䅷䅁䭁䙁䙷䅁䭁佁䭯䅁䭁䡁䕁䅁䉁䅁䅁允䅁䅁䄴䅄䅁䑁䅅杌睁䑁䅫䅎䅁䅁杷允䅁䅁䅍䅁䑁䅁䅷䅁䭁偁䕧䅁䭁䉁䝷䅁䉁䅁䅁允䅁䅁䅯兑䅙䅁杷允䅁䅁䅑䅁䑁䅁䅷䅁䭁乁䕅䅁䭁佁䭯䅁䭁䥁䕍䅁䉁䅁䅁允䅁䅁䄴䅄䅁䑁䅁杌ㅁ䑁䅫䅏䅁䅁杷允䅁䅁䅑䅁䑁䅁䅷䅁䭁䙁䙯䅁䭁佁䭣䅁䭁䡁䕅䅁䉁䅁䅁允䅁䅁䅕余摸告智あ䵁䅉䅅䅁䕁䅁䅁睁䵁䅁䅁权䵁兂䅁权牄权䅁权㥂䅂䅁允䅁䅁䅅䅁佁䉁䅉䅁㑁䑁䅕䅎㍁䑁䅁䅍睁䑁䅁䅁䵁䅉䅅䅁䑁䅁䅁睁䵁䅁䅁权奃䅂䅁权奁杂䅁允䅁䅁䅅䅁䭁䉁䝫䅁䵁䅉䅅䅁䕁䅁䅁睁䵁䅁䅁权䉁兂䅁权牄权䅁权䑃䅂䅁允䅁䅁䅅䅁佁䉁䅉䅁㕁䑁䅅䅎ㅁ䑁䅕兏㍁䑁䅕䅁䵁䅉䅅䅁䕁䅁䅁睁䵁䅁䅁权獂兂䅁权浄权䅁权㥂䅂䅁允䅁䅁䅅䅁佁䅁䅷䅁硁䍁䄴李睁䑁䅑䅁䵁䅉䅅䅁䑁䅁䅁睁䵁䅁䅁权奄兂䅁权捁杂䅁允䅁䅁䅅䅁䭁䕁䝣䅁䵁䅉䅅䅁䑁䅁䅁睁䵁䅁䅁权㥂兂䅁权捁杂䅁允䅁䅁䅅䅁䭁䍁䝳䅁䵁䅉䅅䅁䕁䅁䅁睁䵁䅁䅁权穂兂䅁权潄权䅁权硂䅂䅁允䅁䅁䅅䅁佁䅁䅷䅁㍁䍁䄴兎ㅁ䑁䅫䅁䵁䅉䅅䅁䕁䅁䅁睁䵁䅁䅁权穃兂䅁权晁杂䅁权杁杂䅁允䅁䅁䅅䅁䭁䩁䝷䅁䵁䅉䅅䅁䕁䅁䅁睁䵁䅁䅁权敄䅂䅁权潄权䅁权獄权䅁允䅁䅁䅅䅁䭁䕁䅣䅁䵁䅉䅅䅁䕁䅁䅁睁䵁䅁䅁权㙄䅂䅁权浄权䅁权睂䅂䅁允䅁䅁䅅䅁佁䅁䅷䅁睁䍁䄴杍穁䑁䅣䅁䵁䅉䅅䅁䕁䅁䅁睁䵁䅁䅁权千兂䅁权牄权䅁权䑃䅂䅁允䅁䅁䅅䅁佁䉁䅁䅁㕁䑁䅕䅏㕁䑁䅉睍㕁䅁䅁䍄䉁䅁䅁䅂䅁䅁䅍䅄䅁䅁䅯䅊䅕䅁䅯睈䅙䅁䅯䅉䅙䅁䅅䅁䉁䅁䅁权䵂杂䅁䍄䉁䅁䅁睁䅁䅁䅍䅄䅁䅁䅯睲䅑䅁䅯䅈䅙䅁䅅䅁䉁䅁䅁权乂杂䅁䍄䉁䅁䅁睁䅁䅁䅍䅄䅁䅁䅯杊䅕䅁䅯䅊䅙䅁䅅䅁䉁䅁䅁权㥄睂䅁䍄䉁䅁䅁睁䅁䅁䅍䅄䅁䅁䅯公䅑䅁䅯䅈䅙䅁䅅䅁䉁䅁䅁权煁杂䅁䍄䉁䅁䅁䅂䅁䅁䅍䅄䅁䅁䅯䄫䅑䅁䅯儶䅯䅁䅯䄷䅯䅁䅅䅁䉁䅁䅁兂䅁䅁䅁䑁㑪䅑杷允䅁䅁䅑䅁䑁䅁䅷䅁䭁䥁䕧䅁䭁佁䬴䅁䭁䡁䕁䅁䉁䅁䅁允䅁䅁䅕䅁䅁䙁歃䔹䵁䅉䅅䅁䕁䅁䅁睁䵁䅁䅁权橄䅂䅁权煄权䅁权硂䅂䅁允䅁䅁䅅䅁佁䅁䅷䅁睁䍁䄴兎睁䑁䅕䅁䵁䅉䅅䅁䑁䅁䅁睁䵁䅁䅁权潃䅂䅁权敁杂䅁允䅁䅁䅅䅁䭁䙁䝁䅁䵁䅉䅅䅁䕁䅁䅁睁䵁䅁䅁权奄䅂䅁权瑄权䅁权獄权䅁允䅁䅁䅅䅁䙁䡁户卺䭅㝓⽉䍄䉁䅁䅁䅂䅁䅁䅍䅄䅁䅁䅯睺䅑䅁䅯儷䅯䅁䅯䄷䅯䅁䅅䅁䉁䅁䅁兂摁浗㝑〳ㄯ睐杷允䅁䅁䅑䅁䑁䅁䅷䅁䭁偁䙉䅁䭁佁䭣䅁䭁䡁䕯䅁䉁䅁䅁允䅁䅁䅕挲㌷⭕汐ぉ䵁䅉䅅䅁䕁䅁䅁睁䵁䅁䅁权捂睄䅁权瑄权䅁权睂䅂䅁允䅁䅁䅅䅁䙁䕁䱓佢㝦敱⽕䍄䉁䅁䅁䅂䅁䅁䅍䅄䅁䅁䅯兖䅕䅁䅯儷䅯䅁䅯兣䅑䅁䅅䅁䉁䅁䅁兂奂扏䥔湤漴䅷杷允䅁䅁䅑䅁䑁䅁䅷䅁䭁䱁䕧䅁䭁佁䭙䅁䭁䝁䔰䅁䉁䅁䅁允䅁䅁䄴䅄䅁䑁䅉杌㍁䑁䅍兏䅁䅁杷允䅁䅁䅍䅁䑁䅁䅷䅁䭁䩁䕷䅁䭁䉁䜴䅁䉁䅁䅁允䅁䅁䅯䅖䅙䅁杷允䅁䅁䅑䅁䑁䅁䅷䅁䭁䅁䘸䅁䭁佁䭫䅁䭁䡁䕅䅁䉁䅁䅁允䅁䅁䅕䅁䅁䅁瑄あ䵅䅉䅅䅁䕁䅁䅁睁䵁䅁䅁权噄兂䅁权湄权䅁权硂䅂䅁允䅁䅁䅅䅁䙁䑁坹癸㡁卑䅖䍄䉁䅁䅁䅂䅁䅁䅍䅄䅁䅁䅯兢䅕䅁䅯朷䅯䅁䅯兣䅑䅁䅅䅁䉁䅁䅁兂䅁䅁䅁灗杉兑杷允䅁䅁䅑䅁䑁䅁䅷䅁䭁䭁䕑䅁䭁佁䭫䅁䭁䡁䕯䅁䉁䅁䅁允䅁䅁䅕䅁䅁䭁㕁歁䵅䅉䅅䅁䕁䅁䅁睁䵁䅁䅁权坄䅂䅁权畄权䅁权䙃䅂䅁允䅁䅁䅅䅁䙁䅁䅁䅁䅂栴䈵䍄䉁䅁䅁䅂䅁䅁䅍䅄䅁䅁䅯睬䅕䅁䅯䄶䅯䅁䅯䄷䅯䅁䅅䅁䉁䅁䅁杄䵁䅁䅁睍畁䑁䅉睍硁䅁䅁䍄䉁䅁䅁䅂䅁䅁䅍䅄䅁䅁䅯儴䅕䅁䅯朶䅯䅁䅯全䅑䅁䅅䅁䉁䅁䅁杄䭁䅁䅁免畁䑁䅉睎䅁䅁杷允䅁䅁䅑䅁䑁䅁䅷䅁䭁乁䙙䅁䭁佁䭯䅁䭁䝁䔸䅁䉁䅁䅁允䅁䅁䄴权䅁䑁䅅杌硁䑁䅍䅁䵁䅉䅅䅁䑁䅁䅁睁䵁䅁䅁权噃䅂䅁权歁杂䅁允䅁䅁䅅䅁䭁䍁偕䅁䵁䅉䅅䅁䕁䅁䅁睁䵁䅁䅁权穂兂䅁权牄权䅁权睂䅂䅁允䅁䅁䅅䅁佁䉁䅑䅁祁䑁䅍李㕁䑁䅑杍睁䑁䅁䅍䅁䅁杷允䅁䅁䅍䅁䑁䅁䅷䅁䭁䱁䔴䅁䭁䍁䝙䅁䉁䅁䅁允䅁䅁䄴䅄䅁䑁䅧兎畁䑁䅁䅏䅁䅁杷允䅁䅁䅑䅁䑁䅁䅷䅁䭁䅁䙍䅁䭁佁䬴䅁䭁䥁䕕䅁䉁䅁䅁允䅁䅁䅕䅁䅁䥁浃䔶䵁䅉䅅䅁䑁䅁䅁睁䵁䅁䅁权晃兂䅁权奁杂䅁允䅁䅁䅅䅁䭁䑁䝫䅁䵁䅉䅅䅁䕁䅁䅁睁䵁䅁䅁权剂兂䅁权煄权䅁权㥂䅂䅁允䅁䅁䅅䅁佁䅁䅷䅁睁䍁䄴李㕁䑁䅍䅁䵁䅉䅅䅁䑁䅁䅁睁䵁䅁䅁权㑄䅂䅁权慁杂䅁允䅁䅁䅅䅁䭁䙁䝫䅁䵁䅉䅅䅁䕁䅁䅁睁䵁䅁䅁权硄兂䅁权灄权䅁权㙂䅂䅁允䅁䅁䅅䅁䙁䅁䅁䅁䅁䩔䅊䍄䉁䅁䅁睁䅁䅁䅍䅄䅁䅁䅯䅗䅕䅁䅯䅈䅙䅁䅅䅁䉁䅁䅁权慂杂䅁䍄䉁䅁䅁䅂䅁䅁䅍䅄䅁䅁䅯公䅑䅁䅯眶䅯䅁䅯睧䅑䅁䅅䅁䉁䅁䅁杄十䅁䅁兎睁䑁䅅䅎硁䑁䅁䅍睁䅁䅁䍄䉁䅁䅁䅂䅁䅁䅍䅄䅁䅁䅯兇䅕䅁䅯儷䅯䅁䅯䄷䅯䅁䅅䅁䉁䅁䅁兂乃㉬匴で允䅑杷允䅁䅁䅍䅁䑁䅁䅷䅁䭁䩁䕳䅁䭁䉁䜴䅁䉁䅁䅁允䅁䅁䅯䅘䅙䅁杷允䅁䅁䅍䅁䑁䅁䅷䅁䭁䅁䘰䅁䭁䍁䝙䅁䉁䅁䅁允䅁䅁䄴䅄䅁䑁䅧李畁䑁䅙免䅁䅁杷允䅁䅁䅑䅁䑁䅁䅷䅁䭁乁䔸䅁䭁佁䭙䅁䭁䡁䕁䅁䉁䅁䅁允䅁䅁䄴䅄䅁䑁䅉杌ぁ䑁䅙免䅁䅁杷允䅁䅁䅍䅁䑁䅁䅷䅁䭁䭁䔸䅁䭁䉁䝯䅁䉁䅁䅁允䅁䅁䅯杘䅙䅁杷允䅁䅁䅑䅁䑁䅁䅷䅁䭁䭁䔰䅁䭁佁䭣䅁䭁䝁䔰䅁䉁䅁䅁允䅁䅁䅕扌摋㘷䝦歅䵁䅉䅅䅁䑁䅁䅁睁䵁䅁䅁权㕄兂䅁权流杂䅁允䅁䅁䅅䅁佁䅁䅷䅁㍁䑁䅫杌㕁䑁䅫䅁䵁䅉䅅䅁䑁䅁䅁睁䵁䅁䅁权㝄䅂䅁权慁杂䅁允䅁䅁䅅䅁䭁䙁䜸䅁䵁䅉䅅䅁䕁䅁䅁睁䵁䅁䅁权獃兂䅁权浄权䅁权䙃䅂䅁允䅁䅁䅅䅁佁䅁䅷䅁硁䍁䄴李祁䑁䅅䅁䵁䅉䅅䅁䕁䅁䅁睁䵁䅁䅁权坁兂䅁权湄权䅁权㥂䅂䅁允䅁䅁䅅䅁䙁偁㥔䠱灪癊⽣䍄䉁䅁䅁䅂䅁䅁䅍䅄䅁䅁䅯睤䅕䅁䅯眵䅯䅁䅯兢䅑䅁䅅䅁䉁䅁䅁兂捂㡪ㅌ偋ぷ䅑杷允䅁䅁䅑䅁䑁䅁䅷䅁䭁䩁䘰䅁䭁佁䬰䅁䭁䡁䕅䅁䉁䅁䅁允䅁䅁䅕渫焵䡶呓䑭䴸䅉䅅䅁䕁䅁䅁睁䵁䅁䅁权䑄䅂䅁权潄权䅁权硂䅂䅁允䅁䅁䅅䅁佁䅁䄴䅁硁䑁䅫杌ぁ䑁䅙䅎䅁䅁杷允䅁䅁䅑䅁䑁䅁䅷䅁䭁䙁䙑䅁䭁佁䭧䅁䭁䡁䕯䅁䉁䅁䅁允䅁䅁䄴杄䅁䑁䅅睍畁䑁䅕免㉁䅁䅁䍄䉁䅁䅁䅂䅁䅁䅍䅄䅁䅁䅯䅖䅕䅁䅯朷䅯䅁䅯兦䅑䅁䅅䅁䉁䅁䅁兂䅁䅁䅁䅕䡁兑杷允䅁䅁䅑䅁䑁䅁䅷䅁䭁䍁䙑䅁䭁佁䭙䅁䭁䡁䕯䅁䉁䅁䅁允䅁䅁䅯睒䅁䅁杷允䅁䅁䅑䅁䑁䅁䅷䅁䭁䩁䙫䅁䭁佁䭫䅁䭁䡁䕅䅁䉁䅁䅁允䅁䅁䅕䅁䅁䅁䅄欰䵁䅉䅅䅁䕁䅁䅁睁䵁䅁䅁权慄兂䅁权畄权䅁权瑂䅂䅁允䅁䅁䅅䅁䙁䅁䅁䅁䕄制䉎䍄䉁䅁䅁睁䅁䅁䅍䅄䅁䅁䅯杺䅑䅁䅯杊䅙䅁䅅䅁䉁䅁䅁杄䵁䅁䅁兏㑁䍁䄴免㑁䅁䅁䍄䉁䅁䅁䅂䅁䅁䅍䅄䅁䅁䅯䅄䅙䅁䅯眶䅯䅁䅯睢䅑䅁䅅䅁䉁䅁䅁杄十䅁䅁睍㕁䑁䅍䅍㕁䑁䅫睍㑁䅁䅁䍄䉁䅁䅁䅂䅁䅁䅍䅄䅁䅁䅯䅃䅕䅁䅯朶䅯䅁䅯全䅑䅁䅅䅁䉁䅁䅁杄䵁䅁䅁䅍畁䑁䅉兎㉁䅁䅁䍄䉁䅁䅁睁䅁䅁䅍䅄䅁䅁䅯䅅䅕䅁䅯杊䅙䅁䅅䅁䉁䅁䅁杄䵁䅁䅁睎㕁䍁䄴免ぁ䅁䅁䍄䉁䅁䅁睁䅁䅁䅍䅄䅁䅁䅯杭䅕䅁䅯杊䅙䅁䅅䅁䉁䅁䅁杄佁䅁䅁免睁䑁䅑杌穁䑁䅍䅁䵁䅉䅅䅁䕁䅁䅁睁䵁䅁䅁权桄兂䅁权潄权䅁权㙂䅂䅁允䅁䅁䅅䅁佁䅁䅷䅁㍁䍁䄴兏㍁䑁䅙䅁䵁䅉䅅䅁䕁䅁䅁睁䵁䅁䅁权䡁杂䅁权灄权䅁权療䅂䅁允䅁䅁䅅䅁䙁䅁䅁䅁䅃杳䈵䍄䉁䅁䅁睁䅁䅁䅍䅄䅁䅁䅯䅱䅑䅁䅯䅇䅙䅁䅅䅁䉁䅁䅁权婁杂䅁䍄䉁䅁䅁䅂䅁䅁䅍䅄䅁䅁䅯杶䅕䅁䅯儶䅯䅁䅯兣䅑䅁䅅䅁䉁䅁䅁兂䅁䅁䅁佉楐䅑杷允䅁䅁䅑䅁䑁䅁䅷䅁䭁佁䙑䅁䭁佁䭙䅁䭁䡁䔰䅁䉁䅁䅁允䅁䅁䅯睒䅁䅁杷允䅁䅁䅍䅁䑁䅁䅷䅁䭁䭁䕫䅁䭁䉁䝧䅁䉁䅁䅁允䅁䅁䅯兇䅙䅁杷允䅁䅁䅍䅁䑁䅁䅷䅁䭁䭁䕯䅁䭁䉁䝧䅁䉁䅁䅁允䅁䅁䅯䅒䅙䅁杷允䅁䅁䅑䅁䑁䅁䅷䅁䭁䩁䕕䅁䭁佁䭣䅁䭁䡁䕅䅁䉁䅁䅁允䅁䅁䅕䵮村䡳䥋き䵁䅉䅅䅁䕁䅁䅁睁䵁䅁䅁权㝃兂䅁</t>
  </si>
  <si>
    <t>权浄权䅁权䑃䅂䅁允䅁䅁䅅䅁佁䅁䅷䅁硁䍁䄴兏祁䑁䅕䅁䵁䅉䅅䅁䕁䅁䅁睁䵁䅁䅁权橃兂䅁权畄权䅁权療䅂䅁允䅁䅁䅅䅁䙁䅁䅁䅁䅂⭆䄷䍄䉁䅁䅁睁䅁䅁䅍䅄䅁䅁䅯䄵䅑䅁䅯杊䅙䅁䅅䅁䉁䅁䅁杄䵁䅁䅁䅏㑁䍁䄴䅎㉁䅁䅁䍄䉁䅁䅁䅂䅁䅁䅍䅄䅁䅁䅯睑䅕䅁䅯朷䅯䅁䅯兢䅑䅁䅅䅁䉁䅁䅁兂䅁䅁䅁䥁が䅑杷允䅁䅁䅍䅁䑁䅁䅷䅁䭁䱁䕕䅁䭁䉁䝧䅁䉁䅁䅁允䅁䅁䅯䅑䅙䅁杷允䅁䅁䅑䅁䑁䅁䅷䅁䭁䱁䕫䅁䭁佁䭯䅁䭁䡁䔰䅁䉁䅁䅁允䅁䅁䄴䅄䅁䑁䅁杌穁䑁䅍䅎䅁䅁杷允䅁䅁䅑䅁䑁䅁䅷䅁䭁䍁䙑䅁䭁佁䭯䅁䭁䡁䔰䅁䉁䅁䅁允䅁䅁䅯睒䅁䅁杷允䅁䅁䅑䅁䑁䅁䅷䅁䭁䥁䙕䅁䭁佁䭣䅁䭁䡁䕁䅁䉁䅁䅁允䅁䅁䅕䡶呓䅇坔䕈䵁䅉䅅䅁䕁䅁䅁睁䵁䅁䅁权癃䅂䅁权晁杂䅁权杁杂䅁允䅁䅁䅅䅁䭁䝁䝣䅁䵁䅉䅅䅁䕁䅁䅁睁䵁䅁䅁权䡁杂䅁权湄权䅁权瑂䅂䅁允䅁䅁䅅䅁䙁䑁ㄸ牘䩰䍪䅒䍄䉁䅁䅁䅂䅁䅁䅍䅄䅁䅁䅯儲䅑䅁䅯眶䅯䅁䅯全䅑䅁䅅䅁䉁䅁䅁杄十䅁䅁䅎ㅁ䑁䅅䅍㑁䑁䅁䅍睁䅁䅁䍄䉁䅁䅁䅂䅁䅁䅍䅄䅁䅁䅯睑䅕䅁䅯朵䅯䅁䅯兢䅑䅁䅅䅁䉁䅁䅁杄䵁䅁䅁睍畁䑁䅑杍㑁䅁䅁䍄䉁䅁䅁睁䅁䅁䅍䅄䅁䅁䅯䅨䅕䅁䅯䅈䅙䅁䅅䅁䉁䅁䅁权偂杂䅁䍄䉁䅁䅁䅂䅁䅁䅍䅄䅁䅁䅯睬䅑䅁䅯䄶䅯䅁䅯䅣䅑䅁䅅䅁䉁䅁䅁杄佁䅁䅁杍ぁ䍁䄴䅍㑁䑁䅙䅁䵁䅉䅅䅁䕁䅁䅁睁䵁䅁䅁权䙂兂䅁权湄权䅁权瑂䅂䅁允䅁䅁䅅䅁䙁䉁䕫杖琴牳⼰䍄䉁䅁䅁䅂䅁䅁䅍䅄䅁䅁䅯朹䅕䅁䅯䄶䅯䅁䅯睧䅑䅁䅅䅁䉁䅁䅁杄佁䅁䅁免硁䍁䄴䅎ぁ䑁䅅䅁䵁䅉䅅䅁䑁䅁䅁睁䵁䅁䅁权䩂兂䅁权歁杂䅁允䅁䅁䅅䅁䭁䍁偫䅁䵁䅉䅅䅁䕁䅁䅁睁䵁䅁䅁权剃兂䅁权瑄权䅁权瑂䅂䅁允䅁䅁䅅䅁䙁䡁焹䡶呓假⽧䍄䉁䅁䅁䅂䅁䅁䅍䅄䅁䅁䅯睂䅕䅁䅯朶䅯䅁䅯䅣䅑䅁䅅䅁䉁䅁䅁杄䵁䅁䅁免畁䑁䅉睍ㅁ䅁䅁䍄䉁䅁䅁睁䅁䅁䅍䅄䅁䅁䅯兯䅕䅁䅯杊䅙䅁䅅䅁䉁䅁䅁杄䵁䅁䅁䅏㑁䍁䄴杍穁䅁䅁䍄䉁䅁䅁䅂䅁䅁䅍䅄䅁䅁䅯杆䅕䅁䅯眵䅯䅁䅯兢䅑䅁䅅䅁䉁䅁䅁兂瑁灳瘳ば灙䅑杷允䅁䅁䅍䅁䑁䅁䅷䅁䭁䭁䔸䅁䭁䍁䝑䅁䉁䅁䅁允䅁䅁䅯杋䄸䅁杷允䅁䅁䅑䅁䑁䅁䅷䅁䭁䕁䙙䅁䭁佁䭙䅁䭁䡁䔰䅁䉁䅁䅁允䅁䅁䄴䅄䅁䑁䅉杌㑁䑁䅁兏䅁䅁杷允䅁䅁䅑䅁䑁䅁䅷䅁䭁䩁䙑䅁䭁佁䬰䅁䭁䡁䔰䅁䉁䅁䅁允䅁䅁䅕祇搯䅊䉡吶䴸䅉䅅䅁䑁䅁䅁睁䵁䅁䅁权癃䅂䅁权流杂䅁允䅁䅁䅅䅁佁䅁䄴䅁硁䑁䅁兏畁䑁䅉兎䅁䅁杷允䅁䅁䅑䅁䑁䅁䅷䅁䭁偁䕍䅁䭁佁䭯䅁䭁䡁䕁䅁䉁䅁䅁允䅁䅁䅯睒䅁䅁杷允䅁䅁䅍䅁䑁䅁䅷䅁䭁䉁䙧䅁䭁䉁䝧䅁䉁䅁䅁允䅁䅁䅯杓䅙䅁杷允䅁䅁䅑䅁䑁䅁䅷䅁䭁䩁䕑䅁䭁佁䬰䅁䭁䡁䕅䅁䉁䅁䅁允䅁䅁䅕癴㥐䠱灪樸䴸䅉䅅䅁䕁䅁䅁睁䵁䅁䅁权ぃ䅂䅁权潄权䅁权䙃䅂䅁允䅁䅁䅅䅁䭁䕁䅣䅁䵁䅉䅅䅁䕁䅁䅁睁䵁䅁䅁权癃䅂䅁权瑄权䅁权療䅂䅁允䅁䅁䅅䅁䙁䭁扡䍸睃畣⽑䍄䉁䅁䅁䅂䅁䅁䅍䅄䅁䅁䅯杤䅕䅁䅯眵䅯䅁䅯兦䅑䅁䅅䅁䉁䅁䅁兂扃癪楥⭤ㅦ睐杷允䅁䅁䅍䅁䑁䅁䅷䅁䭁偁䕫䅁䭁䍁䝙䅁䉁䅁䅁允䅁䅁䄴权䅁䑁䅫䅎畁䑁䅍䅁䵁䅉䅅䅁䑁䅁䅁睁䵁䅁䅁权䝂兂䅁权奁杂䅁允䅁䅁䅅䅁䭁䝁䜸䅁䵁䅉䅅䅁䕁䅁䅁睁䵁䅁䅁权䵃兂䅁权瑄权䅁权硂䅂䅁允䅁䅁䅅䅁䙁䑁晶㑔堲癢⽑䍄䉁䅁䅁睁䅁䅁䅍䅄䅁䅁䅯杺䅑䅁䅯䅊䅙䅁䅅䅁䉁䅁䅁权獁睄䅁䍄䉁䅁䅁䅂䅁䅁䅍䅄䅁䅁䅯共䅕䅁䅯朷䅯䅁䅯来䅑䅁䅅䅁䉁䅁䅁兂䅁䅁䅁䥧浌䅑杷允䅁䅁䅑䅁䑁䅁䅷䅁䭁䝁䙅䅁䭁佁䭳䅁䭁䥁䕍䅁䉁䅁䅁允䅁䅁䄴杅䅁䑁䅙睎穁䑁䅁兎睁䑁䅧兏䅁䅁杷允䅁䅁䅑䅁䑁䅁䅷䅁䭁䅁䝙䅁䭁佁䭧䅁䭁䝁䔰䅁䉁䅁䅁允䅁䅁䄴杄䅁䑁䅑䅏畁䑁䅣李ぁ䅁䅁䍄䉁䅁䅁䅂䅁䅁䅍䅄䅁䅁䅯杁䅕䅁䅯儶䅯䅁䅯兢䅑䅁䅅䅁䉁䅁䅁兂䅁䅁䅁䥷獈䅑杷允䅁䅁䅑䅁䑁䅁䅷䅁䭁䝁䙍䅁䭁佁䭧䅁䭁䝁䔸䅁䉁䅁䅁允䅁䅁䄴杄䅁䑁䅙李畁䑁䅙杍㕁䅁䅁䍄䉁䅁䅁睁䅁䅁䅍䅄䅁䅁䅯典䅑䅁䅯杇䅙䅁䅅䅁䉁䅁䅁权牁杂䅁䍄䉁䅁䅁睁䅁䅁䅍䅄䅁䅁䅯䅳䅑䅁䅯䅈䅙䅁䅅䅁䉁䅁䅁权祁杂䅁䍄䉁䅁䅁䅂䅁䅁䅍䅄䅁䅁䅯䅩䅑䅁䅯朵䅯䅁䅯来䅑䅁䅅䅁䉁䅁䅁杄䵁䅁䅁免畁䑁䅣睎ㅁ䅁䅁䍄䉁䅁䅁䅂䅁䅁䅍䅄䅁䅁䅯杲䅕䅁䅯朶䅯䅁䅯䄷䅯䅁䅅䅁䉁䅁䅁权䡂䅁䅁䍄䉁䅁䅁䅂䅁䅁䅍䅄䅁䅁䅯眫䅕䅁䅯儶䅯䅁䅯全䅑䅁䅅䅁䉁䅁䅁兂䅁䅁䅁䉁漯䅑杷允䅁䅁䅍䅁䑁䅁䅷䅁䭁佁䙫䅁䭁䍁䝑䅁䉁䅁䅁允䅁䅁䅯兤䅙䅁杷允䅁䅁䅑䅁䑁䅁䅷䅁䭁乁䙫䅁䭁佁䭣䅁䭁佁䭷䅁䉁䅁䅁允䅁䅁䅕䵴㉨灶愸㡂䵁䅉䅅䅁䕁䅁䅁睁䵁䅁䅁权坁兂䅁权潄权䅁权㥂䅂䅁允䅁䅁䅅䅁佁䅁䅷䅁㉁䍁䄴䅍ぁ䑁䅅䅁䵁䅉䅅䅁䕁䅁䅁睁䵁䅁䅁权㑁兂䅁权潄权䅁权獄权䅁允䅁䅁䅅䅁䭁䕁䅣䅁䵁䅉䅅䅁䕁䅁䅁睁䵁䅁䅁权䭃䅂䅁权煄权䅁权硂䅂䅁允䅁䅁䅅䅁佁䅁䅷䅁睁䍁䄴䅎祁䑁䅧䅁䵁䅉䅅䅁䕁䅁䅁睁䵁䅁䅁权䱃䅂䅁权煄权䅁权硂䅂䅁允䅁䅁䅅䅁佁䅁䅷䅁睁䍁䄴杍穁䑁䅧䅁䵁䅉䅅䅁䑁䅁䅁睁䵁䅁䅁权奁兂䅁权敁杂䅁允䅁䅁䅅䅁䭁䡁䝣䅁䵁䅉䅅䅁䕁䅁䅁睁䵁䅁䅁权㍄兂䅁权灄权䅁权㙂䅂䅁允䅁䅁䅅䅁䙁䅁䅁䅁元⽑䅤䍄䉁䅁䅁䅂䅁䅁䅍䅄䅁䅁䅯䄹䅕䅁䅯朷䅯䅁䅯兣䅑䅁䅅䅁䉁䅁䅁兂䅁䅁䅁䍯䕍兑杷允䅁䅁䅑䅁䑁䅁䅷䅁䭁䩁䙫䅁䭁佁䭫䅁䭁䡁䕯䅁䉁䅁䅁允䅁䅁䅕䅁䅁䥁捃欶䵁䅉䅅䅁䑁䅁䅁睁䵁䅁䅁权权䅂䅁权流杂䅁允䅁䅁䅅䅁佁䅁䅷䅁㍁䑁䅑杌ㅁ䑁䅙䅁䵁䅉䅅䅁䕁䅁䅁睁䵁䅁䅁权ㅄ䅂䅁权湄权䅁权瑂䅂䅁允䅁䅁䅅䅁䙁䵁䱤㑎䉬䈴䄹䍄䉁䅁䅁䅂䅁䅁䅍䅄䅁䅁䅯督䅕䅁䅯䄶䅯䅁䅯睢䅑䅁䅅䅁䉁䅁䅁杄佁䅁䅁免穁䍁䄴兏祁䑁䅙䅁䵁䅉䅅䅁䕁䅁䅁睁䵁䅁䅁权灄䅂䅁权湄权䅁权療䅂䅁允䅁䅁䅅䅁䙁䑁敖歵䵫癁⼸䍄䉁䅁䅁睁䅁䅁䅍䅄䅁䅁䅯䅱䅕䅁䅯杊䅙䅁䅅䅁䉁䅁䅁杄䵁䅁䅁兏㍁䍁䄴李祁䅁䅁䍄䉁䅁䅁䅂䅁䅁䅍䅄䅁䅁䅯末䅕䅁䅯䄶䅯䅁䅯兦䅑䅁䅅䅁䉁䅁䅁杄佁䅁䅁兌睁䍁䄴䅏穁䑁䅑䅁䵁䅉䅅䅁䑁䅁䅁睁䵁䅁䅁权奄兂䅁权流杂䅁允䅁䅁䅅䅁佁䅁䅯䅁㕁䑁䅅杌祁䅁䅁䍄䉁䅁䅁䅂䅁䅁䅍䅄䅁䅁䅯䅲䅑䅁䅯朶䅯䅁䅯兣䅑䅁䅅䅁䉁䅁䅁杄䵁䅁䅁䅍畁䑁䅁睎ㅁ䅁䅁䍄䉁䅁䅁䅂䅁䅁䅍䅄䅁䅁䅯兪䅑䅁䅯睈䅙䅁䅯䅉䅙䅁䅅䅁䉁䅁䅁权㕂杂䅁䍄䉁䅁䅁睁䅁䅁䅍䅄䅁䅁䅯关䅑䅁䅯䅇䅙䅁䅅䅁䉁䅁䅁权䅂杂䅁䍄䉁䅁䅁䅂䅁䅁䅍䅄䅁䅁䅯元䅕䅁䅯朵䅯䅁䅯兢䅑䅁䅅䅁䉁䅁䅁权䡂䅁䅁䍄䉁䅁䅁䅂䅁䅁䅍䅄䅁䅁䅯杄䅕䅁䅯睈䅙䅁䅯䅉䅙䅁䅅䅁䉁䅁䅁权㙂杂䅁䍄䉁䅁䅁䅂䅁䅁䅍䅄䅁䅁䅯䅋䅕䅁䅯儶䅯䅁䅯兦䅑䅁䅅䅁䉁䅁䅁兂䅁䅁䅁䑧桮䅑杷允䅁䅁䅑䅁䑁䅁䅷䅁䭁䑁䙙䅁䭁佁䭯䅁䭁䥁䕍䅁䉁䅁䅁允䅁䅁䄴䅄䅁䑁䅅杌硁䑁䅉李䅁䅁杷允䅁䅁䅍䅁䑁䅁䅷䅁䭁䱁䕍䅁䭁䉁䝧䅁䉁䅁䅁允䅁䅁䅯兏䅙䅁杷允䅁䅁䅑䅁䑁䅁䅷䅁䭁乁䙑䅁䭁佁䭧䅁䭁佁䭷䅁䉁䅁䅁允䅁䅁䄴杄䅁䑁䅉睍畁䑁䅧兎㕁䅁䅁䍄䉁䅁䅁䅂䅁䅁䅍䅄䅁䅁䅯兔䅕䅁䅯朶䅯䅁䅯兢䅑䅁䅅䅁䉁䅁䅁杄䵁䅁䅁䅍畁䑁䅉䅍ㅁ䅁䅁䍄䉁䅁䅁䅂䅁䅁䅍䅄䅁䅁䅯六䅕䅁䅯朷䅯䅁䅯䅣䅑䅁䅅䅁䉁䅁䅁兂䅁䅁䅁䉧㡐䅑杷允䅁䅁䅑䅁䑁䅁䅷䅁䭁乁䕧䅁䭁佁䭳䅁䭁䝁䔸䅁䉁䅁䅁允䅁䅁䄴杅䅁䑁䅫免㉁䑁䅅兏㑁䑁䅑䅍䅁䅁杷允䅁䅁䅑䅁䑁䅁䅷䅁䭁䝁䙅䅁䭁佁䭯䅁䭁䡁䕁䅁䉁䅁䅁允䅁䅁䄴䅄䅁䑁䅅杌㑁䑁䅣睍䅁䅁杷允䅁䅁䅑䅁䑁䅁䅷䅁䭁䍁䙅䅁䭁佁䬰䅁䭁䡁䕅䅁䉁䅁䅁允䅁䅁䅕⼲⭬牡へ吸䴸䅉䅅䅁䕁䅁䅁睁䵁䅁䅁权䕃兂䅁权煄权䅁权療䅂䅁允䅁䅁䅅䅁佁䅁䅷䅁硁䍁䄴李㑁䑁䅅䅁䵁䅉䅅䅁䑁䅁䅁睁䵁䅁䅁权畃䅂䅁权奁杂䅁允䅁䅁䅅䅁䭁䕁䝑䅁䵁䅉䅅䅁䕁䅁䅁睁䵁䅁䅁权䕃兂䅁权潄权䅁权硂䅂䅁允䅁䅁䅅䅁佁䅁䄴䅁硁䑁䅁杌ぁ䑁䅁䅎䅁䅁杷允䅁䅁䅍䅁䑁䅁䅷䅁䭁䥁䔰䅁䭁䍁䝙䅁䉁䅁䅁允䅁䅁䄴䅄䅁䑁䅫䅏畁䑁䅙免䅁䅁杷允䅁䅁䅑䅁䑁䅁䅷䅁䭁偁䔴䅁䭁佁䭫䅁䭁佁䭷䅁䉁䅁䅁允䅁䅁䅕䅁䅁䵁⭃唵䵁䅉䅅䅁䑁䅁䅁睁䵁䅁䅁权乄兂䅁权敁杂䅁允䅁䅁䅅䅁䭁䥁䝁䅁䵁䅉䅅䅁䕁䅁䅁睁䵁䅁䅁权⽂兂䅁权煄权䅁权療䅂䅁允䅁䅁䅅䅁佁䅁䅷䅁硁䍁䄴免㕁䑁䅧䅁䵁䅉䅅䅁䕁䅁䅁睁䵁䅁䅁权楂兂䅁权湄权䅁权䙃䅂䅁允䅁䅁䅅䅁䙁䭁䝪穓䩥兑䅚䍄䉁䅁䅁䅂䅁䅁䅍䅄䅁䅁䅯杬䅑䅁䅯睈䅙䅁䅯䅉䅙䅁䅅䅁䉁䅁䅁权䉃杂䅁䍄䉁䅁䅁睁䅁䅁䅍䅄䅁䅁䅯睆䅕䅁䅯杇䅙䅁䅅䅁䉁䅁䅁权牁杂䅁䍄䉁䅁䅁䅂䅁䅁䅍䅄䅁䅁䅯睪䅑䅁䅯儶䅯䅁䅯全䅑䅁䅅䅁䉁䅁䅁兂䅁䅁䅁乍⽲䅑杷允䅁䅁䅍䅁䑁䅁䅷䅁䭁䝁䙅䅁䭁䉁䜴䅁䉁䅁䅁允䅁䅁䅯兒䅙䅁杷允䅁䅁䅑䅁䑁䅁䅷䅁䭁䵁䕯䅁䭁佁䭳䅁䭁䥁䕍䅁䉁䅁䅁允䅁䅁䄴杅䅁䑁䅍䅏㉁䑁䅕睎睁䑁䅁䅍䅁䅁杷允䅁䅁䅑䅁䑁䅁䅷䅁䭁䭁䙅䅁䭁佁䭧䅁䭁䡁䕁䅁䉁䅁䅁允䅁䅁䄴杄䅁䑁䅅䅍畁䑁䅁免㍁䅁䅁䍄䉁䅁䅁䅂䅁䅁䅍䅄䅁䅁䅯䅆䅙䅁䅯朵䅯䅁䅯全䅑䅁䅅䅁䉁䅁䅁杄䵁䅁䅁杍畁䑁䅉李㕁䅁䅁䍄䉁䅁䅁䅂䅁䅁䅍䅄䅁䅁䅯眯䅑䅁䅯䄶䅯䅁䅯来䅑䅁䅅䅁䉁䅁䅁杄佁䅁䅁䅎ぁ䍁䄴杍㉁䑁䅉䅁䵁䅉䅅䅁䕁䅁䅁睁䵁䅁䅁权坁兂䅁权牄权䅁权䑃䅂䅁允䅁䅁䅅䅁佁䉁䅉䅁穁䑁䅧䅎睁䑁䅕李睁䑁䅕䅁䵁䅉䅅䅁䕁䅁䅁睁䵁䅁䅁权乃䅂䅁权牄权䅁权療䅂䅁允䅁䅁䅅䅁佁䉁䅉䅁穁䑁䅁兎睁䑁䅁䅍睁䑁䅁䅁䵁䅉䅅䅁䕁䅁䅁睁䵁䅁䅁权硁兂䅁权煄权䅁权硂䅂䅁允䅁䅁䅅䅁佁䅁䅷䅁睁䍁䄴䅎祁䑁䅣䅁䵁䅉䅅䅁䕁䅁䅁睁䵁䅁䅁权㡃兂䅁权煄权䅁权獄权䅁允䅁䅁䅅䅁佁䅁䅯䅁睁䍁䄴䅍ぁ䅁䅁䍄䉁䅁䅁睁䅁䅁䅍䅄䅁䅁䅯儲䅑䅁䅯杈䅙䅁䅅䅁䉁䅁䅁权䍃杂䅁䍄䉁䅁䅁䅂䅁䅁䅍䅄䅁䅁䅯䅩䅑䅁䅯儶䅯䅁䅯兦䅑䅁䅅䅁䉁䅁䅁兂䅁䅁䅁䝉焳䅑杷允䅁䅁䅑䅁䑁䅁䅷䅁䭁䍁䙙䅁䭁佁䭫䅁䭁䡁䕯䅁䉁䅁䅁允䅁䅁䅕䅁䅁䕁摺歆䵅䅉䅅䅁䕁䅁䅁睁䵁䅁䅁权獂兂䅁权潄权䅁权療䅂䅁允䅁䅁䅅䅁佁䅁䄴䅁祁䑁䅉杌睁䑁䅁李䅁䅁杷允䅁䅁䅑䅁䑁䅁䅷䅁䭁䵁䙑䅁䭁佁䬰䅁䭁䥁䕍䅁䉁䅁䅁允䅁䅁䅕獓㝖獋㡏樲䴸䅉䅅䅁䕁䅁䅁睁䵁䅁䅁权乂兂䅁权煄权䅁权療䅂䅁允䅁䅁䅅䅁佁䅁䅷䅁睁䍁䄴杍睁䑁䅑䅁䵁䅉䅅䅁䑁䅁䅁睁䵁䅁䅁权塃兂䅁权流杂䅁允䅁䅁䅅䅁佁䅁䄴䅁硁䑁䅁䅏畁䑁䅣兎䅁䅁杷允䅁䅁䅑䅁䑁䅁䅷䅁䭁䵁䙫䅁䭁佁䬰䅁䭁䝁䔸䅁䉁䅁䅁允䅁䅁䅕睚杯偊祩稵䴸䅉䅅䅁䕁䅁䅁睁䵁䅁䅁权佄兂䅁权灄权䅁权䙃䅂䅁允䅁䅁䅅䅁䙁䅁䅁䅁䅁乬䅈䍄䉁䅁䅁睁䅁䅁䅍䅄䅁䅁䅯䅅䅕䅁䅯杇䅙䅁䅅䅁䉁䅁䅁权瑁杂䅁䍄䉁䅁䅁䅂䅁䅁䅍䅄䅁䅁䅯睺䅕䅁䅯眶䅯䅁䅯兦䅑䅁䅅䅁䉁䅁䅁杄十䅁䅁兎㉁䑁䅫䅍睁䑁䅁䅍睁䅁䅁䍄䉁䅁䅁䅂䅁䅁䅍䅄䅁䅁䅯䅱䅑䅁䅯䄶䅯䅁䅯䅣䅑䅁䅅䅁䉁䅁䅁杄䵁䅁䅁䅎畁䑁䅕䅎穁䅁䅁䍄䉁䅁䅁䅂䅁䅁䅍䅄䅁䅁䅯共䅑䅁䅯䄶䅯䅁䅯䅣䅑䅁䅅䅁䉁䅁䅁杄䵁䅁䅁兏畁䑁䅙䅎穁䅁䅁䍄䉁䅁䅁䅂䅁䅁䅍䅄䅁䅁䅯䅨䅕䅁䅯朶䅯䅁䅯兦䅑䅁䅅䅁䉁䅁䅁杄䵁䅁䅁免畁䑁䅣杍㑁䅁䅁䍄䉁䅁䅁䅂䅁䅁䅍䅄䅁䅁䅯杳䅕䅁䅯眵䅯䅁䅯兢䅑䅁䅅䅁䉁䅁䅁兂潂敫㠱㝐橕䅑杷允䅁䅁䅑䅁䑁䅁䅷䅁䭁䱁䙕䅁䭁佁䭯䅁䭁䥁䕕䅁䉁䅁䅁允䅁䅁䄴䅄䅁䑁䅅杌祁䑁䅕杍䅁䅁杷允䅁䅁䅍䅁䑁䅁䅷䅁䭁䥁䕫䅁䭁䍁䝙䅁䉁䅁䅁允䅁䅁䄴䅄䅁䑁䅕睍畁䑁䅁睎䅁䅁杷允䅁䅁䅑䅁䑁䅁䅷䅁䭁䉁䙉䅁䭁佁䬴䅁䭁䡁䔰䅁䉁䅁䅁允䅁䅁䅕䅁䅁䭁佩歂䵅䅉䅅䅁䕁䅁䅁睁䵁䅁䅁权い兂䅁权煄权䅁权獄权䅁允䅁䅁䅅䅁佁䅁䅷䅁睁䍁䄴免硁䑁䅍䅁䵁䅉䅅䅁䕁䅁䅁睁䵁䅁䅁权㡃兂䅁权潄权䅁权硂䅂䅁允䅁䅁䅅䅁䭁䕁䅣䅁䵁䅉䅅䅁䑁䅁䅁睁䵁䅁䅁权睄䅂䅁权流杂䅁允䅁䅁䅅䅁佁䅁䅷䅁㕁䑁䅑杌㉁䑁䅕䅁䵁䅉䅅䅁䕁䅁䅁睁䵁䅁䅁权ㅂ兂䅁权潄权䅁权療䅂䅁允䅁䅁䅅䅁佁䅁䄴䅁㕁䑁䅫杌祁䑁䅉免䅁䅁杷允䅁䅁䅑䅁䑁䅁䅷䅁䭁䱁䘴䅁䭁佁䭧䅁䭁䡁䕅䅁䉁䅁䅁允䅁䅁䄴杄䅁䑁䅕䅍畁䑁䅫䅎㕁䅁䅁䍄䉁䅁䅁睁䅁䅁䅍䅄䅁䅁䅯䅬䅑䅁䅯杇䅙䅁䅅䅁䉁䅁䅁权扁杂䅁䍄䉁䅁䅁䅂䅁䅁䅍䅄䅁䅁䅯睉䅕䅁䅯䄶䅯䅁䅯䅣䅑䅁䅅䅁䉁䅁䅁杄佁䅁䅁䅎㕁䍁䄴李穁䑁䅉䅁䵁䅉䅅䅁䕁䅁䅁睁䵁䅁䅁权乄䅂䅁权灄权䅁权瑂䅂䅁允䅁䅁䅅䅁䙁䅁䅁䅁兄晃䅬䍄䉁䅁䅁䅂䅁䅁䅍䅄䅁䅁䅯䅂䅕䅁䅯儷䅯䅁䅯全䅑䅁䅅䅁䉁䅁䅁兂桄桥畓⭒畈睐杷允䅁䅁䅑䅁䑁䅁䅷䅁䭁偁䕕䅁䭁佁䬴䅁䭁䡁䕁䅁䉁䅁䅁允䅁䅁䅕䅁䅁䥁楃唫䵁䅉䅅䅁䕁䅁䅁睁䵁䅁䅁权㥂兂䅁权潄权䅁权療䅂䅁允䅁䅁䅅䅁佁䅁䄴䅁硁䑁䅍杌㕁䑁䅙免䅁䅁杷允䅁䅁䅑䅁䑁䅁䅷䅁䭁偁䙕䅁䭁佁䭫䅁䭁䡁䕅䅁䉁䅁䅁允䅁䅁䅕䅁䅁佁塃欸䵁䅉䅅䅁䕁䅁䅁睁䵁䅁䅁权穃兂䅁权畄权䅁权瑂䅂䅁允䅁䅁䅅䅁䙁䅁䅁䅁䅃䅷䉒䍄䉁䅁䅁䅂䅁䅁䅍䅄䅁䅁䅯杉䅕䅁䅯朷䅯䅁䅯兢䅑䅁䅅䅁䉁䅁䅁兂䅁䅁䅁桏㙙兑杷允䅁䅁䅑䅁䑁䅁䅷䅁䭁䅁䘴䅁䭁佁䬴䅁䭁佁䭷䅁䉁䅁䅁允䅁䅁䅕䅁䅁䥁㈴歊䵅䅉䅅䅁䕁䅁䅁睁䵁䅁䅁权㉂兂䅁权煄权䅁权療䅂䅁允䅁䅁䅅䅁佁䅁䅷䅁睁䍁䄴杍㕁䑁䅕䅁䵁䅉䅅䅁䕁䅁䅁睁䵁䅁䅁权䭄䅂䅁权潄权䅁权䙃䅂䅁允䅁䅁䅅䅁佁䅁䄴䅁硁䑁䅉杌祁䑁䅅䅎䅁䅁杷允䅁䅁䅍䅁䑁䅁䅷䅁䭁䩁䕑䅁䭁䍁䝑䅁䉁䅁䅁允䅁䅁䅯免䄸䅁杷允䅁䅁䅑䅁䑁䅁䅷䅁䭁䵁䙫䅁䭁佁䭧䅁䭁䡁䕁䅁䉁䅁䅁允䅁䅁䄴䅄䅁䑁䅍杌㕁䑁䅙兏䅁䅁杷允䅁䅁䅑䅁䑁䅁䅷䅁䭁乁䘸䅁䭁佁䭫䅁䭁䝁䔸䅁䉁䅁䅁允䅁䅁䅕䅁䅁䝁汃䔫䵁䅉䅅䅁䑁䅁䅁睁䵁䅁䅁权䥄䅂䅁权慁杂䅁允䅁䅁䅅䅁䭁䝁䝉䅁䵁䅉䅅䅁䕁䅁䅁睁䵁䅁䅁权䵃兂䅁权畄权䅁权療䅂䅁允䅁䅁䅅䅁䙁䅁䅁䅁杂䉗䉂䍄䉁䅁䅁䅂䅁䅁䅍䅄䅁䅁䅯杷䅕䅁䅯䄶䅯䅁䅯睢䅑䅁䅅䅁䉁䅁䅁权䡂䅁䅁䍄䉁䅁䅁䅂䅁䅁䅍䅄䅁䅁䅯兯䅕䅁䅯朵䅯䅁䅯全䅑䅁䅅䅁䉁䅁䅁杄䵁䅁䅁䅍畁䑁䅍杍㑁䅁䅁䍄䉁䅁䅁䅂䅁䅁䅍䅄䅁䅁䅯䅃䅙䅁䅯眶䅯䅁䅯来䅑䅁䅅䅁䉁䅁䅁杄十䅁䅁兏睁䑁䅉䅍睁䑁䅍䅏ぁ䅁䅁䍄䉁䅁䅁睁䅁䅁䅍䅄䅁䅁䅯䅲䅕䅁䅯䅇䅙䅁䅅䅁䉁䅁䅁权婁杂䅁䍄䉁䅁䅁䅂䅁䅁䅍䅄䅁䅁䅯兕䅕䅁䅯䄶䅯䅁䅯䄷䅯䅁䅅䅁䉁䅁䅁杄佁䅁䅁免㕁䍁䄴䅎㍁䑁䅑䅁䵁䅉䅅䅁䑁䅁䅁睁䵁䅁䅁权䥃䅂䅁权捁杂䅁允䅁䅁䅅䅁䭁䕁䜰䅁䵁䅉䅅䅁䕁䅁䅁睁䵁䅁䅁权杁兂䅁权瑄权䅁权硂䅂䅁允䅁䅁䅅䅁䙁䑁積積積㥍⽳䍄䉁䅁䅁䅂䅁䅁䅍䅄䅁䅁䅯杴䅕䅁䅯朷䅯䅁䅯全䅑䅁䅅䅁䉁䅁䅁兂䅁䅁䅁䡑坪䅑杷允䅁䅁䅑䅁䑁䅁䅷䅁䭁佁䕑䅁䭁佁䬰䅁䭁佁䭷䅁䉁䅁䅁允䅁䅁䅕扉祂䩡瑈䐯䴸䅉䅅䅁䑁䅁䅁睁䵁䅁䅁权瑂兂䅁权敁杂䅁允䅁䅁䅅䅁䭁䡁䝉䅁䵁䅉䅅䅁䕁䅁䅁睁䵁䅁䅁权㥄兂䅁权煄权䅁权㙂䅂䅁允䅁䅁䅅䅁佁䅁䅷䅁睁䍁䄴兎㉁䑁䅅䅁䵁䅉䅅䅁䑁䅁䅁睁䵁䅁䅁权㙁兂䅁权慁杂䅁允䅁䅁䅅䅁䭁䑁䜴䅁䵁䅉䅅䅁䕁䅁䅁睁䵁䅁䅁权噃䅂䅁权牄权䅁权睂䅂䅁允䅁䅁䅅䅁佁䉁䅉䅁ㅁ䑁䅅免睁䑁䅉䅍睁䑁䅁䅁䵁䅉䅅䅁䑁䅁䅁睁䵁䅁䅁权獃䅂䅁权歁杂䅁允䅁䅁䅅䅁䭁䉁䕁䅁䵁䅉䅅䅁䑁䅁䅁睁䵁䅁䅁权灂兂䅁权歁杂䅁允䅁䅁䅅䅁䭁䥁䜴䅁䵁䅉䅅䅁䑁䅁䅁睁䵁䅁䅁权䑄兂䅁权捁杂䅁允䅁䅁䅅䅁䭁䥁䜸䅁䵁䅉䅅䅁䕁䅁䅁睁䵁䅁䅁权桁兂䅁权潄权䅁权䑃䅂䅁允䅁䅁䅅䅁佁䅁䅷䅁睁䍁䄴免ぁ䑁䅉䅁䵁䅉䅅䅁䕁䅁䅁睁䵁䅁䅁权䝂兂䅁权浄权䅁权䑃䅂䅁允䅁䅁䅅䅁佁䅁䅷䅁穁䍁䄴睍㍁䑁䅙䅁䵁䅉䅅䅁䑁䅁䅁睁䵁䅁䅁权䕂兂䅁权奁杂䅁允䅁䅁䅅䅁䭁䑁䜰䅁䵁䅉䅅䅁䕁䅁䅁睁䵁䅁䅁权䍄䅂䅁权煄权䅁权䙃䅂䅁允䅁䅁䅅䅁佁䅁䅷䅁睁䍁䄴免ぁ䑁䅧䅁䵁䅉䅅䅁䕁䅁䅁睁䵁䅁䅁权桄兂䅁权牄权䅁权獄权䅁允䅁䅁䅅䅁䭁䕁䅣䅁䵁䅉䅅䅁䑁䅁䅁睁䵁䅁䅁权潄䅂䅁权流杂䅁允䅁䅁䅅䅁佁䅁䅷䅁㕁䑁䅧杌祁䑁䅣䅁䵁䅉䅅䅁䕁䅁䅁睁䵁䅁䅁权流兂䅁权湄权䅁权療䅂䅁允䅁䅁䅅䅁䙁䑁敖歵䵫楷䅤䍄䉁䅁䅁䅂䅁䅁䅍䅄䅁䅁䅯儵䅕䅁䅯朶䅯䅁䅯睢䅑䅁䅅䅁䉁䅁䅁杄䵁䅁䅁䅍畁䑁䅁免ㅁ䅁䅁䍄䉁䅁䅁䅂䅁䅁䅍䅄䅁䅁䅯充䅙䅁䅯儷䅯䅁䅯睢䅑䅁䅅䅁䉁䅁䅁兂奃桢䑋䕷卯䅑杷允䅁䅁䅑䅁䑁䅁䅷䅁䭁䉁䝉䅁䭁佁䬰䅁䭁䝁䔸䅁䉁䅁䅁允䅁䅁䅕坘攵㡓猹䐷䴸䅉䅅䅁䕁䅁䅁睁䵁䅁䅁权䝄䅂䅁权煄权䅁权硂䅂䅁允䅁䅁䅅䅁佁䅁䅷䅁睁䍁䄴睎硁䑁䅙䅁䵁䅉䅅䅁䕁䅁䅁睁䵁䅁䅁权乃䅂䅁权畄权䅁权睂䅂䅁允䅁䅁䅅䅁䙁䅁䅁䅁䅃偄䅬䍄䉁䅁䅁䅂䅁䅁䅍䅄䅁䅁䅯䄰䅕䅁䅯眵䅯䅁䅯来䅑䅁䅅䅁䉁䅁䅁兂䱃佢㝦晱晅䅑杷允䅁䅁䅑䅁䑁䅁䅷䅁䭁䩁䙉䅁䭁佁䭣䅁䭁䝁䔰䅁䉁䅁䅁允䅁䅁䅕䘷㑇潈牘歊䵁䅉䅅䅁䕁䅁䅁睁䵁䅁䅁权慄兂䅁权潄权䅁权㙂䅂䅁允䅁䅁䅅䅁佁䉁䅁䅁瑁䑁䅑睍畁䑁䅕䅎ぁ䅁䅁䍄䉁䅁䅁䅂䅁䅁䅍䅄䅁䅁䅯䅴䅕䅁䅯眵䅯䅁䅯兢䅑䅁䅅䅁䉁䅁䅁兂䕁杖琴灳䜰䅑杷允䅁䅁䅍䅁䑁䅁䅷䅁䭁䕁䙧䅁䭁䉁䜴䅁䉁䅁䅁允䅁䅁䅯睬䅙䅁杷允䅁䅁䅑䅁䑁䅁䅷䅁䭁䱁䙍䅁䭁佁䭫䅁䭁佁䭷䅁䉁䅁䅁允䅁䅁䅕䅁䅁䅁煂䔫䵁䅉䅅䅁䕁䅁䅁睁䵁䅁䅁权㉃䅂䅁权灄权䅁权瑂䅂䅁允䅁䅁䅅䅁䙁䅁䅁䅁杂偒䅤䍄䉁䅁䅁䅂䅁䅁䅍䅄䅁䅁䅯杯䅕䅁䅯朷䅯䅁䅯兣䅑䅁䅅䅁䉁䅁䅁兂䅁䅁䅁䱯䩁具杷允䅁䅁䅑䅁䑁䅁䅷䅁䭁䍁䙕䅁䭁佁䭯䅁䭁䡁䕯䅁䉁䅁䅁允䅁䅁䄴䅄䅁䑁䅅杌㕁䑁䅕兎䅁䅁杷允䅁䅁䅑䅁䑁䅁䅷䅁䭁䱁䕉䅁䭁佁䭯䅁䭁䝁䔰䅁䉁䅁䅁允䅁䅁䄴䅄䅁䑁䅁杌祁䑁䅧睎䅁䅁杷允䅁䅁䅑䅁䑁䅁䅷䅁䭁䉁䙷䅁䭁佁䭧䅁䭁䡁䕯䅁䉁䅁䅁允䅁䅁䄴杄䅁䑁䅧兏畁䑁䅑兏ㅁ䅁䅁䍄䉁䅁䅁䅂䅁䅁䅍䅄䅁䅁䅯䅘䅕䅁䅯䄶䅯䅁䅯兣䅑䅁䅅䅁䉁䅁䅁杄佁䅁䅁免硁䍁䄴䅍睁䑁䅉䅁䵁䅉䅅䅁䑁䅁䅁睁䵁䅁䅁权千䅂䅁权慁杂䅁允䅁䅁䅅䅁䭁乁䝙䅁䵁䅉䅅䅁䑁䅁䅁睁䵁䅁䅁权慂兂䅁权敁杂䅁允䅁䅁䅅䅁䭁䩁䝯䅁䵁䅉䅅䅁䕁䅁䅁睁䵁䅁䅁权䝂兂䅁权牄权䅁权睂䅂䅁允䅁䅁䅅䅁佁䉁䅉䅁ㅁ䑁䅕兎㑁䑁䅍李㉁䑁䅁䅁䵁䅉䅅䅁䕁䅁䅁睁䵁䅁䅁权千䅂䅁权潄权䅁权䙃䅂䅁允䅁䅁䅅䅁佁䅁䄴䅁硁䑁䅁杌睁䑁䅣睎䅁䅁杷允䅁䅁䅑䅁䑁䅁䅷䅁䭁䍁䙍䅁䭁佁䭳䅁䭁佁䭷䅁䉁䅁䅁允䅁䅁䄴䅆䅁䑁䅍睎睁䑁䅅李睁䑁䅅兏㉁䅁䅁䍄䉁䅁䅁䅂䅁䅁䅍䅄䅁䅁䅯䅹䅕䅁䅯䄶䅯䅁䅯兢䅑䅁䅅䅁䉁䅁䅁杄佁䅁䅁免ㅁ䍁䄴兎硁䑁䅉䅁䵁䅉䅅䅁䕁䅁䅁睁䵁䅁䅁权䉄兂䅁权畄权䅁权䙃䅂䅁允䅁䅁䅅䅁䙁䅁䅁䅁䅃卐䉖䍄䉁䅁䅁䅂䅁䅁䅍䅄䅁䅁䅯儰䅕䅁䅯朶䅯䅁䅯睧䅑䅁䅅䅁䉁䅁䅁杄䵁䅁䅁䅍畁䑁䅉兏㉁䅁䅁䍄䉁䅁䅁䅂䅁䅁䅍䅄䅁䅁䅯䄫䅕䅁䅯眶䅯䅁䅯䄷䅯䅁䅅䅁䉁䅁䅁杄啁䅁䅁免㉁䑁䅉李㑁䑁䅍睍ぁ䑁䅍䅁䵁䅉䅅䅁䑁䅁䅁睁䵁䅁䅁权獃䅂䅁权慁杂䅁允䅁䅁䅅䅁䭁䙁䜸䅁䵁䅉䅅䅁䕁䅁䅁睁䵁䅁䅁权牃兂䅁权牄权䅁权療䅂䅁允䅁䅁䅅䅁佁䉁䅉䅁㉁䑁䅕李㑁䑁䅫睍ㅁ䑁䅣䅁䵁䅉䅅䅁䕁䅁䅁睁䵁䅁䅁权㝄䅂䅁权牄权䅁权瑂䅂䅁允䅁䅁䅅䅁佁䉁䅉䅁㍁䑁䅧李㑁䑁䅑䅍睁䑁䅁䅁䵁䅉䅅䅁䕁䅁䅁睁䵁䅁䅁权㡄䅂䅁权牄权䅁权瑂䅂䅁允䅁䅁䅅䅁佁䉁䅉䅁祁䑁䅣杍睁䑁䅁䅍睁䑁䅁䅁䵁䅉䅅䅁䕁䅁䅁睁䵁䅁䅁权婃兂䅁权晁杂䅁权杁杂䅁允䅁䅁䅅䅁䭁䩁䝳䅁䵁䅉䅅䅁䑁䅁䅁睁䵁䅁䅁权獃䅂䅁权捁杂䅁允䅁䅁䅅䅁䭁䑁䜸䅁䵁䅉䅅䅁䕁䅁䅁睁䵁䅁䅁权䩃䅂䅁权煄权䅁权㥂䅂䅁允䅁䅁䅅䅁佁䅁䅷䅁睁䍁䄴兏睁䑁䅍䅁䵁䅉䅅䅁䕁䅁䅁睁䵁䅁䅁权摄䅂䅁权潄权䅁权㙂䅂䅁允䅁䅁䅅䅁佁䅁䄴䅁硁䑁䅁杌祁䑁䅫䅎䅁䅁杷允䅁䅁䅑䅁䑁䅁䅷䅁䭁䉁䝙䅁䭁佁䭫䅁䭁䥁䕕䅁䉁䅁䅁允䅁䅁䅕䅁䅁䵁牁欷䵁䅉䅅䅁䑁䅁䅁睁䵁䅁䅁权汃䅂䅁权捁杂䅁允䅁䅁䅅䅁䭁䩁䜰䅁䵁䅉䅅䅁䑁䅁䅁睁䵁䅁䅁权汁兂䅁权敁杂䅁允䅁䅁䅅䅁䭁䕁䝫䅁䵁䅉䅅䅁䑁䅁䅁睁䵁䅁䅁权剃䅂䅁权奁杂䅁允䅁䅁䅅䅁䭁䉁䝫䅁䵁䅉䅅䅁䕁䅁䅁睁䵁䅁䅁权坄兂䅁权湄权䅁权瑂䅂䅁允䅁䅁䅅䅁䙁䍁硣䭃捷桗䅎䍄䉁䅁䅁䅂䅁䅁䅍䅄䅁䅁䅯睪䅑䅁䅯儶䅯䅁䅯兦䅑䅁䅅䅁䉁䅁䅁兂䅁䅁䅁䘰㡢䅑杷允䅁䅁䅑䅁䑁䅁䅷䅁䭁䩁䘰䅁䭁佁䭯䅁䭁䝁䔸䅁䉁䅁䅁允䅁䅁䄴䅄䅁䑁䅁杌㉁䑁䅁兎䅁䅁杷允䅁䅁䅑䅁䑁䅁䅷䅁䭁䍁䙣䅁䭁佁䬴䅁䭁䥁䕍䅁䉁䅁䅁允䅁䅁䅕䅁䅁䅁坃唶䵁䅉䅅䅁䕁䅁䅁睁䵁䅁䅁权䵃兂䅁权湄权䅁权䙃䅂䅁允䅁䅁䅅䅁䙁乁橥䑣䬰硖䄵䍄䉁䅁䅁䅂䅁䅁䅍䅄䅁䅁䅯䄸䅕䅁䅯朶䅯䅁䅯睢䅑䅁䅅䅁䉁䅁䅁杄䵁䅁䅁免畁䑁䅕䅎穁䅁䅁䍄䉁䅁䅁䅂䅁䅁䅍䅄䅁䅁䅯儫䅑䅁䅯朶䅯䅁䅯䄷䅯䅁䅅䅁䉁䅁䅁杄䵁䅁䅁䅍畁䑁䅣兏祁䅁䅁䍄䉁䅁䅁䅂䅁䅁䅍䅄䅁䅁䅯䅪䅕䅁䅯儷䅯䅁䅯睧䅑䅁䅅䅁䉁䅁䅁兂㍂灶愸㥌㈳睐杷允䅁䅁䅑䅁䑁䅁䅷䅁䭁乁䙳䅁䭁佁䭧䅁䭁䝁䔰䅁䉁䅁䅁允䅁䅁䄴杄䅁䑁䅍䅏畁䑁䅍睍祁䅁䅁䍄䉁䅁䅁睁䅁䅁䅍䅄䅁䅁䅯杂䅕䅁䅯杈䅙䅁䅅䅁䉁䅁䅁权噃杂䅁䍄䉁䅁䅁䅂䅁䅁䅍䅄䅁䅁䅯睔䅕䅁䅯朶䅯䅁䅯兣䅑䅁䅅䅁䉁䅁䅁杄䭁䅁䅁䅎畁䑁䅑睍䅁䅁杷允䅁䅁䅑䅁䑁䅁䅷䅁䭁䝁䙳䅁䭁佁䭧䅁䭁佁䭷䅁䉁䅁䅁允䅁䅁䄴䅄䅁䍁䄰䅎畁䑁䅕免䅁䅁杷允䅁䅁䅑䅁䑁䅁䅷䅁䭁䑁䘴䅁䭁佁䭯䅁䭁䥁䕕䅁䉁䅁䅁允䅁䅁䄴䅄䅁䑁䅁杌穁䑁䅧免䅁䅁杷允䅁䅁䅑䅁䑁䅁䅷䅁䭁䅁䙑䅁䭁佁䭫䅁䭁䡁䔰䅁䉁䅁䅁允䅁䅁䅕䅁䅁䅁扂〶䵁䅉䅅䅁䑁䅁䅁睁䵁䅁䅁权⭃兂䅁权奁杂䅁允䅁䅁䅅䅁䭁䕁䝯䅁䵁䅉䅅䅁䕁䅁䅁睁䵁䅁䅁权捄䅂䅁权煄权䅁权獄权䅁允䅁䅁䅅䅁佁䅁䅷䅁祁䍁䄴䅍穁䑁䅍䅁䵁䅉䅅䅁䑁䅁䅁睁䵁䅁䅁权硃䅂䅁权流杂䅁允䅁䅁䅅䅁佁䅁䅷䅁㍁䑁䅙杌ㅁ䑁䅕䅁䵁䅉䅅䅁䕁䅁䅁睁䵁䅁䅁权䡄兂䅁权牄权䅁权㥂䅂䅁允䅁䅁䅅䅁佁䉁䅉䅁㑁䑁䅑䅎睁䑁䅁䅍睁䑁䅁䅁䵁䅉䅅䅁䑁䅁䅁睁䵁䅁䅁权卄䅂䅁权敁杂䅁允䅁䅁䅅䅁䭁䩁䝯䅁䵁䅉䅅䅁䕁䅁䅁睁䵁䅁䅁权䥄䅂䅁权瑄权䅁权療䅂䅁允䅁䅁䅅䅁䙁䉁唲汸㕪畓⽙䍄䉁䅁䅁䅂䅁䅁䅍䅄䅁䅁䅯睸䅕䅁䅯朵䅯䅁䅯䅣䅑䅁䅅䅁䉁䅁䅁杄䵁䅁䅁杍畁䑁䅣睍㉁䅁䅁䍄䉁䅁䅁䅂䅁䅁䅍䅄䅁䅁䅯眰䅕䅁䅯朶䅯䅁䅯兦䅑䅁䅅䅁䉁䅁䅁杄䵁䅁䅁䅍畁䑁䅍李硁䅁䅁䍄䉁䅁䅁䅂䅁䅁䅍䅄䅁䅁䅯儳䅑䅁䅯儷䅯䅁䅯全䅑䅁䅅䅁䉁䅁䅁兂⭃确癯匳敔睐杷允䅁䅁䅑䅁䑁䅁䅷䅁䭁䕁䙑䅁䭁佁䬴䅁䭁䥁䕕䅁䉁䅁䅁允䅁䅁䅕䅁䅁䱁桨䕇䵅䅉䅅䅁䕁䅁䅁睁䵁䅁䅁权佁兂䅁权灄权䅁权㙂䅂䅁允䅁䅁䅅䅁䙁䅁䅁䅁㑁睎䈵䍄䉁䅁䅁睁䅁䅁䅍䅄䅁䅁䅯兺䅕䅁䅯杊䅙䅁䅅䅁䉁䅁䅁杄䵁䅁䅁兏穁䍁䄴免㍁䅁䅁䍄䉁䅁䅁䅂䅁䅁䅍䅄䅁䅁䅯杲䅑䅁䅯朶䅯䅁䅯兢䅑䅁䅅䅁䉁䅁䅁杄䵁䅁䅁免畁䑁䅉兏㕁䅁䅁䍄䉁䅁䅁睁䅁䅁䅍䅄䅁䅁䅯杢䅕䅁䅯䅇䅙䅁䅅䅁䉁䅁䅁权婁杂䅁䍄䉁䅁䅁睁䅁䅁䅍䅄䅁䅁䅯䅰䅕䅁䅯杇䅙䅁䅅䅁䉁䅁䅁权瑁杂䅁䍄䉁䅁䅁䅂䅁䅁䅍䅄䅁䅁䅯朰䅑䅁䅯儷䅯䅁䅯睧䅑䅁䅅䅁䉁䅁䅁兂煁穴獢煇兌睐杷允䅁䅁䅑䅁䑁䅁䅷䅁䭁䩁䙍䅁䭁佁䭧䅁䭁䥁䕕䅁䉁䅁䅁允䅁䅁䄴杄䅁䑁䅍睎畁䑁䅉兎㉁䅁䅁䍄䉁䅁䅁䅂䅁䅁䅍䅄䅁䅁䅯䅒䅕䅁䅯朶䅯䅁䅯来䅑䅁䅅䅁䉁䅁䅁杄䵁䅁䅁䅍畁䑁䅑李㑁䅁䅁䍄䉁䅁䅁睁䅁䅁䅍䅄䅁䅁䅯杸䅑䅁䅯杈䅙䅁䅅䅁䉁䅁䅁权歃杂䅁䍄䉁䅁䅁䅂䅁䅁䅍䅄䅁䅁䅯杷䅕䅁䅯朶䅯䅁䅯䅣䅑䅁䅅䅁䉁䅁䅁权䡂䅁䅁䍄䉁䅁䅁䅂䅁䅁䅍䅄䅁䅁䅯兺䅕䅁䅯眵䅯䅁䅯睧䅑䅁䅅䅁䉁䅁䅁兂权楇搯䥊潙䅑杷允䅁䅁䅑䅁䑁䅁䅷䅁䭁䝁䙣䅁䭁佁䭳䅁䭁䝁䔰䅁䉁䅁䅁允䅁䅁䄴䅆䅁䑁䅅䅏㉁䑁䅕免㍁䑁䅕杍穁䅁䅁䍄䉁䅁䅁睁䅁䅁䅍䅄䅁䅁䅯睧䅕䅁䅯䅊䅙䅁䅅䅁䉁䅁䅁权㡁睄䅁䍄䉁䅁䅁䅂䅁䅁䅍䅄䅁䅁䅯䅘䅕䅁䅯眵䅯䅁䅯䅣䅑䅁䅅䅁䉁䅁䅁兂䙃ㄶ㑇杈捕䅑杷允䅁䅁䅑䅁䑁䅁䅷䅁䭁䝁䙣䅁䭁佁䬰䅁䭁䥁䕕䅁䉁䅁䅁允䅁䅁䅕㍈噪娹湇稵䴸䅉䅅䅁䑁䅁䅁睁䵁䅁䅁权煄䅂䅁权流杂䅁允䅁䅁䅅䅁佁䅁䅷䅁㕁䑁䅅杌㉁䑁䅉䅁䵁䅉䅅䅁䕁䅁䅁睁䵁䅁䅁权䩃兂䅁权浄权䅁权硂䅂䅁允䅁䅁䅅䅁佁䅁䅯䅁祁䍁䄴䅏㉁䅁䅁䍄䉁䅁䅁䅂䅁䅁䅍䅄䅁䅁䅯杙䅕䅁䅯眶䅯䅁䅯兢䅑䅁䅅䅁䉁䅁䅁杄十䅁䅁䅏穁䑁䅣杍穁䑁䅁䅍睁䅁䅁䍄䉁䅁䅁睁䅁䅁䅍䅄䅁䅁䅯儸䅕䅁䅯杈䅙䅁䅅䅁䉁䅁䅁权湃杂䅁䍄䉁䅁䅁䅂䅁䅁䅍䅄䅁䅁䅯末䅑䅁䅯朷䅯䅁䅯䅣䅑䅁䅅䅁䉁䅁䅁兂䅁䅁䅁䭁扈䅑杷允䅁䅁䅍䅁䑁䅁䅷䅁䭁䵁䕙䅁䭁䍁䝑䅁䉁䅁䅁允䅁䅁䅯児䄸䅁杷允䅁䅁䅍䅁䑁䅁䅷䅁䭁䙁䙑䅁䭁䍁䝑䅁䉁䅁䅁允䅁䅁䅯材䄸䅁杷允䅁䅁䅑䅁䑁䅁䅷䅁䭁䑁䙷䅁䭁佁䬴䅁䭁䡁䕅䅁䉁䅁䅁允䅁䅁䅕䅁䅁䥁䙄ぺ䵁䅉䅅䅁䑁䅁䅁睁䵁䅁䅁权䱁杂䅁权捁杂䅁允䅁䅁䅅䅁䭁䝁䝉䅁䵁䅉䅅䅁䕁䅁䅁睁䵁䅁䅁权偃䅂䅁权畄权䅁权療䅂䅁允䅁䅁䅅䅁䙁䅁䅁䅁潁児䉬䍄䉁䅁䅁䅂䅁䅁䅍䅄䅁䅁䅯兑䅕䅁䅯䄶䅯䅁䅯兢䅑䅁䅅䅁䉁䅁䅁杄佁䅁䅁李㍁䍁䄴杍穁䑁䅍䅁䵁䅉䅅䅁䕁䅁䅁睁䵁䅁䅁权浃兂䅁权晁杂䅁权杁杂䅁允䅁䅁䅅䅁䭁䭁䝳䅁䵁䅉䅅䅁䕁䅁䅁睁䵁䅁䅁权䵂兂䅁权潄权䅁权睂䅂䅁允䅁䅁䅅䅁佁䅁䅷䅁硁䑁䅉杌ㅁ䑁䅍䅁䵁䅉䅅䅁䕁䅁䅁睁䵁䅁䅁权硁兂䅁权瑄权䅁权硂䅂䅁允䅁䅁䅅䅁䙁䡁啳歲桦灥⽑䍄䉁䅁䅁䅂䅁䅁䅍䅄䅁䅁䅯䅙䅕䅁䅯䄶䅯䅁䅯䄷䅯䅁䅅䅁䉁䅁䅁杄佁䅁䅁免睁䍁䄴䅎祁䑁䅧䅁䵁䅉䅅䅁䕁䅁䅁睁䵁䅁䅁权歃兂䅁权煄权䅁权療䅂䅁允䅁䅁䅅䅁佁䅁䅷䅁睁䍁䄴睍㉁䑁䅉䅁䵁䅉䅅䅁䕁䅁䅁睁䵁䅁䅁权祄䅂䅁权煄权䅁权硂䅂䅁允䅁䅁䅅䅁佁䅁䅧䅁睁䍁䄴免䅁䅁杷允䅁䅁䅑䅁䑁䅁䅷䅁䭁䍁䙉䅁䭁佁䭣䅁䭁䝁䔸䅁䉁䅁䅁允䅁䅁䅕摓⽏⬯婊樸䴸䅉䅅䅁䕁䅁䅁睁䵁䅁䅁权㍄䅂䅁权煄权䅁权䑃䅂䅁允䅁䅁䅅䅁佁䅁䅷䅁睁䍁䄴睍穁䑁䅑䅁䵁䅉䅅䅁䕁䅁䅁睁䵁䅁䅁权䙃兂䅁权畄权䅁权療䅂䅁允䅁䅁䅅䅁䙁䅁䅁䅁允䌵䈹䍄䉁䅁䅁睁䅁䅁䅍䅄䅁䅁䅯䅄䅙䅁䅯䅈䅙䅁䅅䅁䉁䅁䅁权獁睂䅁䍄䉁䅁䅁䅂䅁䅁䅍䅄䅁䅁䅯䅷䅕䅁䅯眶䅯䅁䅯䄷䅯䅁䅅䅁䉁䅁䅁杄十䅁䅁睎㍁䑁䅕䅎睁䑁䅫杍㑁䅁䅁䍄䉁䅁䅁睁䅁䅁䅍䅄䅁䅁䅯村䅕䅁䅯䅊䅙䅁䅅䅁䉁䅁䅁权允䅂䅁䍄䉁䅁䅁䅂䅁䅁䅍䅄䅁䅁䅯䅺䅑䅁䅯眶䅯䅁䅯睧䅑䅁䅅䅁䉁䅁䅁杄啁䅁䅁免㉁䑁䅅杍㍁䑁䅙䅍睁䑁䅁䅁䵁䅉䅅䅁䕁䅁䅁睁䵁䅁䅁权⭄䅂䅁权湄权䅁权㥂䅂䅁允䅁䅁䅅䅁䙁偁潙䥘䌯匹䅒䍄䉁䅁䅁䅂䅁䅁䅍䅄䅁䅁䅯杄䅕䅁䅯儶䅯䅁䅯睧䅑䅁䅅䅁䉁䅁䅁兂䅁䅁䅁䩏䘴兑杷允䅁䅁䅑䅁䑁䅁䅷䅁䭁䙁䙑䅁䭁佁䭯䅁䭁䥁䕕䅁䉁䅁䅁允䅁䅁䄴䅄䅁䑁䅁杌ㅁ䑁䅫睎䅁䅁杷允䅁䅁䅑䅁䑁䅁䅷䅁䭁䩁䙕䅁䭁佁䭣䅁䭁䡁䔰䅁䉁䅁䅁允䅁䅁䅕啩杆搵楁㡁䵁䅉䅅䅁䕁䅁䅁睁䵁䅁䅁权䭂兂䅁权潄权䅁权睂䅂䅁允䅁䅁䅅䅁佁䅁䄴䅁硁䑁䅉杌祁䑁䅑睎䅁䅁杷允䅁䅁䅑䅁䑁䅁䅷䅁䭁偁䙷䅁䭁佁䭧䅁䭁䝁䔸䅁䉁䅁䅁允䅁䅁䄴杄䅁䑁䅍䅍畁䑁䅣兎硁䅁䅁䍄䉁䅁䅁睁䅁䅁䅍䅄䅁䅁䅯兵䅑䅁䅯䅈䅙䅁䅅䅁䉁䅁䅁权癃杂䅁䍄䉁䅁䅁䅂䅁䅁䅍䅄䅁䅁䅯睋䅕䅁䅯朵䅯䅁䅯来䅑䅁䅅䅁䉁䅁䅁杄䵁䅁䅁免畁䑁䅉睍ぁ䅁䅁䍄䉁䅁䅁睁䅁䅁䅍䅄䅁䅁䅯兵䅑䅁䅯杈䅙䅁䅅䅁䉁䅁䅁权癃杂䅁䍄䉁䅁䅁䅂䅁䅁䅍䅄䅁䅁䅯兺䅕䅁䅯朷䅯䅁䅯全䅑䅁䅅䅁䉁䅁䅁兂䅁䅁䅁偑夰兑杷允䅁䅁䅑䅁䑁䅁䅷䅁䭁䙁䙧䅁䭁佁䬰䅁䭁佁䭷䅁䉁䅁䅁允䅁䅁䅕㉣剩堷⽷吶䴸䅉䅅䅁䑁䅁䅁睁䵁䅁䅁权㙃兂䅁权流杂䅁允䅁䅁䅅䅁佁䅁䅷䅁㕁䑁䅧杌㉁䑁䅧䅁䵁䅉䅅䅁䕁䅁䅁睁䵁䅁䅁权㙄兂䅁权晁杂䅁权杁杂䅁允䅁䅁䅅䅁䭁䱁䝉䅁䵁䅉䅅䅁䕁䅁䅁睁䵁䅁䅁权䅄兂䅁权潄权䅁权䑃䅂䅁允䅁䅁䅅䅁佁䅁䄴䅁祁䑁䅑杌祁䑁䅕睎䅁䅁杷允䅁䅁䅑䅁䑁䅁䅷䅁䭁䱁䘰䅁䭁佁䭙䅁䭁䡁䔰䅁䉁䅁䅁允䅁䅁䄴䅄䅁䑁䅅杌㍁䑁䅑李䅁䅁杷允䅁䅁䅑䅁䑁䅁䅷䅁䭁䱁䕫䅁䭁佁䭯䅁䭁䡁䕁䅁䉁䅁䅁允䅁䅁䄴䅄䅁䑁䅁杌祁䑁䅑睍䅁䅁杷允䅁䅁䅑䅁䑁䅁䅷䅁䭁䩁䙳䅁䭁佁䬰䅁䭁䡁䔰䅁䉁䅁䅁允䅁䅁䅕䵱䱚㑎䉬䐷䴸䅉䅅䅁䑁䅁䅁睁䵁䅁䅁权硄䅂䅁权奁杂䅁允䅁䅁䅅䅁䭁䡁䝷䅁䵁䅉䅅䅁䑁䅁䅁睁䵁䅁䅁权杁兂䅁权奁杂䅁允䅁䅁䅅䅁䭁䑁䜰䅁䵁䅉䅅䅁䕁䅁䅁睁䵁䅁䅁权噂兂䅁权瑄权䅁权㙂䅂䅁允䅁䅁䅅䅁䙁䅁坒楄礲剮䅘䍄䉁䅁䅁䅂䅁䅁䅍䅄䅁䅁䅯䅶䅑䅁䅯朶䅯䅁䅯䄷䅯䅁䅅䅁䉁䅁䅁权䡂䅁䅁䍄䉁䅁䅁䅂䅁䅁䅍䅄䅁䅁䅯䅕䅕䅁䅯儶䅯䅁䅯兢䅑䅁䅅䅁䉁䅁䅁兂䅁䅁䅁䑉㡺䅑杷允䅁䅁䅍䅁䑁䅁䅷䅁䭁䱁䙕䅁䭁䍁䝑䅁䉁䅁䅁允䅁䅁䅯睎䅯䅁杷允䅁䅁䅍䅁䑁䅁䅷䅁䭁䙁䙫䅁䭁䉁䜴䅁䉁䅁䅁允䅁䅁䅯兴䅙䅁杷允䅁䅁䅍䅁䑁䅁䅷䅁䭁䵁䕷䅁䭁䉁䝯䅁䉁䅁䅁允䅁䅁䅯杴䅙䅁杷允䅁䅁䅑䅁䑁䅁䅷䅁䭁䕁䙳䅁䭁佁䭫䅁䭁䡁䔰䅁䉁䅁䅁允䅁䅁䅕䅁䅁䩁桨䕃䵅䅉䅅䅁䕁䅁䅁睁䵁䅁䅁权䑄兂䅁权浄权䅁权獄权䅁允䅁䅁䅅䅁佁䅁䅷䅁祁䍁䄴睍ㅁ䑁䅫䅁䵁䅉䅅䅁䕁䅁䅁睁䵁䅁䅁权塁兂䅁权煄权䅁权療䅂䅁允䅁䅁䅅䅁佁䅁䅷䅁睁䍁䄴杍㕁䑁䅍䅁䵁䅉䅅䅁䕁䅁䅁睁䵁䅁䅁权坃兂䅁权瑄权䅁权㙂䅂䅁允䅁䅁䅅䅁䙁䉁癳匳䝑晧⽅䍄䉁䅁䅁䅂䅁䅁䅍䅄䅁䅁䅯䄫䅕䅁䅯朶䅯䅁䅯兢䅑䅁䅅䅁䉁䅁䅁杄䵁䅁䅁免畁䑁䅅兏穁䅁䅁䍄䉁䅁䅁睁䅁䅁䅍䅄䅁䅁䅯睓䅕䅁䅯杊䅙䅁䅅䅁䉁䅁䅁杄䵁䅁䅁睎ぁ䍁䄴睍祁䅁䅁䍄䉁䅁䅁䅂䅁䅁䅍䅄䅁䅁䅯䅈䅕䅁䅯眶䅯䅁䅯全䅑䅁䅅䅁䉁䅁䅁杄啁䅁䅁杍㍁䑁䅫䅎㍁䑁䅕䅍睁䑁䅁䅁䵁䅉䅅䅁䕁䅁䅁睁䵁䅁䅁权奂兂䅁权畄权䅁权㥂䅂䅁允䅁䅁䅅䅁䙁䅁䅁䅁䅁㤹䅬䍄䉁䅁䅁睁䅁䅁䅍䅄䅁䅁䅯儳䅑䅁䅯杊䅙䅁䅅䅁䉁䅁䅁杄䵁䅁䅁兏ぁ䍁䄴兏ぁ䅁䅁䍄䉁䅁䅁䅂䅁䅁䅍䅄䅁䅁䅯睉䄸䅁䅯儷䅯䅁䅯䄷䅯䅁䅅䅁䉁䅁䅁兂䩄牤昶楇䔸䅑杷允䅁䅁䅍䅁䑁䅁䅷䅁䭁乁䙍䅁䭁䍁䝑䅁䉁䅁䅁允䅁䅁䅯䅍䅧䅁杷允䅁䅁䅑䅁䑁䅁䅷䅁䭁䉁䙍䅁䭁佁䭳䅁䭁䥁䕍䅁䉁䅁䅁允䅁䅁䄴䅆䅁䑁䅅䅏祁䑁䅙杍㉁䑁䅉杍㕁䅁䅁䍄䉁䅁䅁䅂䅁䅁䅍䅄䅁䅁䅯兗䅕䅁䅯眵䅯䅁䅯睧䅑䅁䅅䅁䉁䅁䅁兂睃浣剩堷湺睐杷允䅁䅁䅑䅁䑁䅁䅷䅁䭁佁䘴䅁䭁佁䭳䅁䭁佁䭷䅁䉁䅁䅁允䅁䅁䄴杅䅁䑁䅣免硁䑁䅁䅍睁䑁䅁䅍䅁䅁杷允䅁䅁䅍䅁䑁䅁䅷䅁䭁䱁䕕䅁䭁䉁䝯䅁䉁䅁䅁允䅁䅁䅯䅑䅙䅁杷允䅁䅁䅑䅁䑁䅁䅷䅁䭁偁䕅䅁䭁䉁䜸䅁䭁䍁䝁䅁䉁䅁䅁允䅁䅁䅯杵䅙䅁杷允䅁䅁䅍䅁䑁䅁䅷䅁䭁偁䕁䅁䭁䉁䝯䅁䉁䅁䅁允䅁䅁䅯杷䅙䅁杷允䅁䅁䅑䅁䑁䅁䅷䅁䭁䥁䕧䅁䭁佁䭧䅁䭁䡁䕯䅁䉁䅁䅁允䅁䅁䄴杄䅁䑁䅅睎畁䑁䅑杍㉁䅁䅁䍄䉁䅁䅁睁䅁䅁䅍䅄䅁䅁䅯兦䅕䅁䅯杈䅙䅁䅅䅁䉁䅁䅁权慃杂䅁䍄䉁䅁䅁睁䅁䅁䅍䅄䅁䅁䅯兩䅕䅁䅯䅈䅙䅁䅅䅁䉁䅁䅁权呂杂䅁䍄䉁䅁䅁䅂䅁䅁䅍䅄䅁䅁䅯睨䅕䅁䅯朷䅯䅁䅯兣䅑䅁䅅䅁䉁䅁䅁兂䅁䅁䅁䑷䬴兑杷允䅁䅁䅑䅁䑁䅁䅷䅁䭁䱁䙕䅁䭁佁䬰䅁䭁䥁䕕䅁䉁䅁䅁允䅁䅁䅕䬯确欰椱䑫䴸䅉䅅䅁䕁䅁䅁睁䵁䅁䅁权䥂兂䅁权潄权䅁权瑂䅂䅁允䅁䅁䅅䅁佁䅁䅷䅁祁䍁䄴䅍㑁䑁䅣䅁䵁䅉䅅䅁䕁䅁䅁睁䵁䅁䅁权慃兂䅁权瑄权䅁权硂䅂䅁允䅁䅁䅅䅁䙁偁卌坔光䅗䅆䍄䉁䅁䅁䅂䅁䅁䅍䅄䅁䅁䅯典䅕䅁䅯朶䅯䅁䅯兣䅑䅁䅅䅁䉁䅁䅁杄䵁䅁䅁䅍畁䑁䅣睎㍁䅁䅁䍄䉁䅁䅁睁䅁䅁䅍䅄䅁䅁䅯眳䅑䅁䅯䅈䅙䅁䅅䅁䉁䅁䅁权㥃杂䅁䍄䉁䅁䅁睁䅁䅁䅍䅄䅁䅁䅯术䅑䅁䅯䅊䅙䅁䅅䅁䉁䅁䅁权㑂睄䅁䍄䉁䅁䅁䅂䅁䅁䅍䅄䅁䅁䅯䅢䅕䅁䅯儷䅯䅁䅯来䅑䅁䅅䅁䉁䅁䅁兂䕁杖琴灳倳睐杷允䅁䅁䅑䅁䑁䅁䅷䅁䭁䡁䙕䅁䭁佁䭯䅁䭁䡁䕁䅁䉁䅁䅁允䅁䅁䄴䅄䅁䑁䅁杌硁䑁䅫兎䅁䅁杷允䅁䅁䅑䅁䑁䅁䅷䅁䭁䩁䙯䅁䭁佁䭯䅁䭁佁䭷䅁䉁䅁䅁允䅁䅁䄴䅄䅁䑁䅁杌硁䑁䅧睎䅁䅁杷允䅁䅁䅍䅁䑁䅁䅷䅁䭁䭁䙕䅁䭁䉁䝷䅁䉁䅁䅁允䅁䅁䅯兣䅧䅁杷允䅁䅁䅑䅁䑁䅁䅷䅁䭁䡁䙣䅁䭁佁䭧䅁䭁䡁䕅䅁䉁䅁䅁允䅁䅁䄴杄䅁䑁䅕杍畁䑁䅍兎硁䅁䅁䍄䉁䅁䅁䅂䅁䅁䅍䅄䅁䅁䅯术䅑䅁䅯朶䅯䅁䅯䄷䅯䅁䅅䅁䉁䅁䅁杄䵁䅁䅁䅍畁䑁䅍杍㑁䅁䅁䍄䉁䅁䅁䅂䅁䅁䅍䅄䅁䅁䅯䅯䅕䅁䅯眶䅯䅁䅯兢䅑䅁䅅䅁䉁䅁䅁杄啁䅁䅁䅎ぁ䑁䅣䅍睁䑁䅁䅍睁䑁䅁䅁䵁䅉䅅䅁䕁䅁䅁睁䵁䅁䅁权䙂兂䅁权煄权䅁权獄权䅁允䅁䅁䅅䅁佁䅁䅷䅁睁䍁䄴䅎穁䑁䅕䅁䵁䅉䅅䅁䕁䅁䅁睁䵁䅁䅁权桄兂䅁权煄权䅁权療䅂䅁允䅁䅁䅅䅁佁䅁䅷䅁硁䍁䄴杍ぁ䑁䅑䅁䵁䅉䅅䅁䕁䅁䅁睁䵁䅁䅁权瑃䅂䅁权湄权䅁权䙃䅂䅁允䅁䅁䅅䅁䙁䱁䥔牤昶杇䅴䍄䉁䅁䅁䅂䅁䅁䅍䅄䅁䅁䅯睁䅕䅁䅯朷䅯䅁䅯䅣䅑䅁䅅䅁䉁䅁䅁兂䅁䅁䅁䩙灔䅑杷允䅁䅁䅑䅁䑁䅁䅷䅁䭁䍁䘰䅁䭁佁䭙䅁䭁䡁䔰䅁䉁䅁䅁允䅁䅁䄴䅄䅁䑁䅅杌㕁䑁䅫睍䅁䅁杷允䅁䅁䅑䅁䑁䅁䅷䅁䭁䉁䙷䅁䭁佁䬰䅁䭁䝁䔸䅁䉁䅁䅁允䅁䅁䅕㡅䩔乵湯究䴸䅉䅅䅁䕁䅁䅁睁䵁䅁䅁权扁兂䅁权煄权䅁权療䅂䅁允䅁䅁䅅䅁䭁䕁䅣䅁䵁䅉䅅䅁䕁䅁䅁睁䵁䅁䅁权⭃兂䅁权晁杂䅁权杁杂䅁允䅁䅁䅅䅁䭁䝁偯䅁䵁䅉䅅䅁䑁䅁䅁睁䵁䅁䅁权硁兂䅁权流杂䅁允䅁䅁䅅䅁佁䅁䅷䅁㉁䑁䅁杌ㅁ䑁䅉䅁䵁䅉䅅䅁䕁䅁䅁睁䵁䅁䅁权捂兂䅁权晁杂䅁权杁杂䅁允䅁䅁䅅䅁䭁䵁䝅䅁䵁䅉䅅䅁䕁䅁䅁睁䵁䅁䅁权⽄兂䅁权瑄权䅁权硂䅂䅁允䅁䅁䅅䅁䙁乁祳捅套瑈⼴䍄䉁䅁䅁䅂䅁䅁䅍䅄䅁䅁䅯杯䅕䅁䅯眶䅯䅁䅯䄷䅯䅁䅅䅁䉁䅁䅁权䡂䅁䅁䍄䉁䅁䅁䅂䅁䅁䅍䅄䅁䅁䅯关䅕䅁䅯儷䅯䅁䅯䄷䅯䅁䅅䅁䉁䅁䅁兂剃堷⽷噎㘶睐杷允䅁䅁䅍䅁䑁䅁䅷䅁䭁䩁䙑䅁䭁䉁䝷䅁䉁䅁䅁允䅁䅁䅯睤䅙䅁杷允䅁䅁䅑䅁䑁䅁䅷䅁䭁䱁䕅䅁䭁佁䭯䅁䭁䡁䕯䅁䉁䅁䅁允䅁䅁䄴䅄䅁䑁䅁杌㑁䑁䅅杍䅁䅁杷允䅁䅁䅑䅁䑁䅁䅷䅁䭁乁䔸䅁䭁䉁䜸䅁䭁䍁䝁䅁䉁䅁䅁允䅁䅁䅯䅏䅙䅁杷允䅁䅁䅑䅁䑁䅁䅷䅁䭁䭁䙳䅁䭁佁䭳䅁䭁䥁䕍䅁䉁䅁䅁允䅁䅁䄴杅䅁䑁䅙兎㉁䑁䅁兏㍁䑁䅍李䅁䅁杷允䅁䅁䅑䅁䑁䅁䅷䅁䭁䱁䙫䅁䭁佁䭯䅁䭁䝁䔰䅁䉁䅁䅁允䅁䅁䄴䅄䅁䑁䅁杌ぁ䑁䅕兎䅁䅁杷允䅁䅁䅍䅁䑁䅁䅷䅁䭁乁䔸䅁䭁䍁䝑䅁䉁䅁䅁允䅁䅁䅯䅸䅙䅁杷允䅁䅁䅑䅁䑁䅁䅷䅁䭁䡁䙷䅁䭁佁䭯䅁䭁䝁䔸䅁䉁䅁䅁允䅁䅁䄴䅄䅁䑁䅁杌㍁䑁䅕免䅁䅁杷允䅁䅁䅍䅁䑁䅁䅷䅁䭁䍁䘰䅁䭁䉁䝧䅁䉁䅁䅁允䅁䅁䅯睢䅙䅁杷允䅁䅁䅑䅁䑁䅁䅷䅁䭁䭁䙅䅁䭁佁䭧䅁䭁䥁䕍䅁䉁䅁䅁允䅁䅁䄴杄䅁䑁䅅兎畁䑁䅙兏㉁䅁䅁䍄䉁䅁䅁䅂䅁䅁䅍䅄䅁䅁䅯睧䅕䅁䅯儶䅯䅁䅯兣䅑䅁䅅䅁䉁䅁䅁兂䅁䅁䅁䩉獢䅑杷允䅁䅁䅑䅁䑁䅁䅷䅁䭁乁䕳䅁䭁佁䭣䅁䭁䥁䕍䅁䉁䅁䅁允䅁䅁䅕䭆䠵場啯爳䴸䅉䅅䅁䕁䅁䅁睁䵁䅁䅁权畁兂䅁权牄权䅁权瑂䅂䅁允䅁䅁䅅䅁佁䉁䅉䅁ぁ䑁䅧䅍睁䑁䅁䅍睁䑁䅁䅁䵁䅉䅅䅁䕁䅁䅁睁䵁䅁䅁权橄兂䅁权晁杂䅁权杁杂䅁允䅁䅁䅅䅁䭁䵁䝕䅁䵁䅉䅅䅁䕁䅁䅁睁䵁䅁䅁权浄䅂䅁权煄权䅁权㥂䅂䅁允䅁䅁䅅䅁佁䅁䅷䅁睁䍁䄴兎硁䑁䅍䅁䵁䅉䅅䅁䕁䅁䅁睁䵁䅁䅁权㑃兂䅁权湄权䅁权硂䅂䅁允䅁䅁䅅䅁䙁䩁㥆猲㜹剬䅸䍄䉁䅁䅁䅂䅁䅁䅍䅄䅁䅁䅯䅋䅕䅁䅯眶䅯䅁䅯来䅑䅁䅅䅁䉁䅁䅁杄啁䅁䅁免睁䑁䅙免㕁䑁䅙李ㅁ䑁䅁䅁䵁䅉䅅䅁䕁䅁䅁睁䵁䅁䅁权㕃兂䅁权潄权䅁权㙂䅂䅁允䅁䅁䅅䅁佁䅁䄴䅁祁䑁䅑杌ㅁ䑁䅁李䅁䅁杷允䅁䅁䅑䅁䑁䅁䅷䅁䭁䵁䙷䅁䭁佁䭙䅁䭁䡁䕁䅁䉁䅁䅁允䅁䅁䄴䅄䅁䑁䅍杌㍁䑁䅧免䅁䅁杷允䅁䅁䅍䅁䑁䅁䅷䅁䭁䑁䙙䅁䭁䉁䝧䅁䉁䅁䅁允䅁䅁䅯杓䅙䅁杷允䅁䅁䅍䅁䑁䅁䅷䅁䭁乁䙷䅁䭁䍁䝙䅁䉁䅁䅁允䅁䅁䄴䅄䅁䑁䅫睎畁䑁䅫兎䅁䅁杷允䅁䅁䅑䅁䑁䅁䅷䅁䭁䙁䙳䅁䭁佁䬴䅁䭁䥁䕍䅁䉁䅁䅁允䅁䅁䅕䅁䅁䥁䑄歁䵅䅉䅅䅁䕁䅁䅁睁䵁䅁䅁权㥂兂䅁权畄权䅁权獄权䅁允䅁䅁䅅䅁䙁䅁䅁䅁㑂穁䉆䍄䉁䅁䅁䅂䅁䅁䅍䅄䅁䅁䅯䅹䅕䅁䅯朶䅯䅁䅯兦䅑䅁䅅䅁䉁䅁䅁杄䭁䅁䅁䅍畁䑁䅙杍䅁䅁杷允䅁䅁䅍䅁䑁䅁䅷䅁䭁䑁䙙䅁䭁䉁䝷䅁䉁䅁䅁允䅁䅁䅯兔䅙䅁杷允䅁䅁䅑䅁䑁䅁䅷䅁䭁䝁䙁䅁䭁佁䭧䅁䭁䝁䔰䅁䉁䅁䅁允䅁䅁䄴杄䅁䑁䅅杍畁䑁䅙䅍㍁䅁䅁䍄䉁䅁䅁睁䅁䅁䅍䅄䅁䅁䅯村䅕䅁䅯䅈䅙䅁䅅䅁䉁䅁䅁权牁杂䅁䍄䉁䅁䅁䅂䅁䅁䅍䅄䅁䅁䅯䅐䅕䅁䅯朷䅯䅁䅯䄷䅯䅁䅅䅁䉁䅁䅁兂䅁䅁䅁䵧婔䅑杷允䅁䅁䅍䅁䑁䅁䅷䅁䭁䉁䝣䅁䭁䉁䝷䅁䉁䅁䅁允䅁䅁䅯睸䅙䅁杷允䅁䅁䅑䅁䑁䅁䅷䅁䭁䩁䕷䅁䭁佁䭧䅁䭁佁䭷䅁䉁䅁䅁允䅁䅁䅯睒䅁䅁杷允䅁䅁䅍䅁䑁䅁䅷䅁䭁䥁䕣䅁䭁䉁䜴䅁䉁䅁䅁允䅁䅁䅯兹䅙䅁杷允䅁䅁䅑䅁䑁䅁䅷䅁䭁䕁䙅䅁䭁佁䭯䅁䭁䥁䕍䅁䉁䅁䅁允䅁䅁䄴䅄䅁䑁䅁杌硁䑁䅉杍䅁䅁杷允䅁䅁䅑䅁䑁䅁䅷䅁䭁䥁䘰䅁䭁佁䭳䅁䭁䝁䔰䅁䉁䅁䅁允䅁䅁䄴䅆䅁䑁䅅䅍睁䑁䅅兏硁䑁䅅兎㕁䅁䅁䍄䉁䅁䅁䅂䅁䅁䅍䅄䅁䅁䅯䄶䅑䅁䅯朶䅯䅁䅯兦䅑䅁䅅䅁䉁䅁䅁杄䵁䅁䅁䅍畁䑁䅣免㕁䅁䅁䍄䉁䅁䅁䅂䅁䅁䅍䅄䅁䅁䅯眱䅕䅁䅯眵䅯䅁䅯睢䅑䅁䅅䅁䉁䅁䅁兂坂楄礲坮挸䅑杷允䅁䅁䅑䅁䑁䅁䅷䅁䭁䍁䙯䅁䭁佁䭳䅁䭁䥁䕕䅁䉁䅁䅁允䅁䅁䄴杅䅁䑁䅉䅍㑁䑁䅫䅍㉁䑁䅁兏䅁䅁杷允䅁䅁䅑䅁䑁䅁䅷䅁䭁䑁䙕䅁䭁佁䭣䅁䭁䡁䕅䅁䉁䅁䅁允䅁䅁䅕浯䙴慆㜲䵂䵁䅉䅅䅁䕁䅁䅁睁䵁䅁䅁权癄兂䅁权牄权䅁权瑂䅂䅁允䅁䅁䅅䅁佁䉁䅑䅁ぁ䑁䅉兏㍁䑁䅙䅏祁䑁䅕䅎䅁䅁杷允䅁䅁䅑䅁䑁䅁䅷䅁䭁䙁䙅䅁䭁佁䭯䅁䭁䥁䕍䅁䉁䅁䅁允䅁䅁䄴䅄䅁䑁䅁杌㍁䑁䅣䅎䅁䅁杷允䅁䅁䅍䅁䑁䅁䅷䅁䭁䩁䕅䅁䭁䍁䝙䅁䉁䅁䅁允䅁䅁䄴䅄䅁䑁䅧睎畁䑁䅅䅎䅁䅁杷允䅁䅁䅍䅁䑁䅁䅷䅁䭁佁䙧䅁䭁䉁䜴䅁䉁䅁䅁允䅁䅁䅯睹䅙䅁杷允䅁䅁䅑䅁䑁䅁䅷䅁䭁乁䙷䅁䭁佁䭙䅁䭁䡁䕁䅁䉁䅁䅁允䅁䅁䄴䅄䅁䑁䅅杌㑁䑁䅑䅎䅁䅁杷允䅁䅁䅑䅁䑁䅁䅷䅁䭁佁䕫䅁䭁佁䭯䅁䭁䡁䕅䅁䉁䅁䅁允䅁䅁䄴䅄䅁䑁䅁杌硁䑁䅧杍䅁䅁杷允䅁䅁䅑䅁䑁䅁䅷䅁䭁䝁䙉䅁䭁佁䭙䅁䭁䡁䕯䅁䉁䅁䅁允䅁䅁䄴䅄䅁䑁䅅杌祁䑁䅙䅎䅁䅁杷允䅁䅁䅍䅁䑁䅁䅷䅁䭁乁䘸䅁䭁䉁䝧䅁䉁䅁䅁允䅁䅁䅯克䅙䅁杷允䅁䅁䅑䅁䑁䅁䅷䅁䭁佁䙕䅁䭁佁䭫䅁䭁䥁䕍䅁䉁䅁䅁允䅁䅁䅕䅁䅁䭁瑑䕅䵅䅉䅅䅁䕁䅁䅁睁䵁䅁䅁权㍃兂䅁权浄权䅁权㙂䅂䅁允䅁䅁䅅䅁佁䅁䅷䅁硁䍁䄴睎㉁䑁䅧䅁䵁䅉䅅䅁䑁䅁䅁睁䵁䅁䅁权煃䅂䅁权慁杂䅁允䅁䅁䅅䅁䭁䵁䜰䅁䵁䅉䅅䅁䕁䅁䅁睁䵁䅁䅁权⽄兂䅁权牄权䅁权獄权䅁允䅁䅁䅅䅁佁䉁䅑䅁硁䑁䅙䅏ㅁ䑁䅫䅎祁䑁䅣李䅁䅁杷允䅁䅁䅍䅁䑁䅁䅷䅁䭁䭁䕣䅁䭁䉁䝯䅁䉁䅁䅁允䅁䅁䅯睘䅙䅁杷允䅁䅁䅑䅁䑁䅁䅷䅁䭁䩁䙑䅁䭁佁䭳䅁䭁䡁䔰䅁䉁䅁䅁允䅁䅁䄴杅䅁䑁䅍䅍ㅁ䑁䅕睍睁䑁䅧杍䅁䅁杷允䅁䅁䅑䅁䑁䅁䅷䅁䭁䑁䙉䅁䭁佁䬰䅁䭁䥁䕍䅁䉁䅁䅁允䅁䅁䅕㉄䉁㡳䍙樶䴸䅉䅅䅁䕁䅁䅁睁䵁䅁䅁权偂兂䅁权瑄权䅁权瑂䅂䅁允䅁䅁䅅䅁䙁偁湃歸㍳晩⼰䍄䉁䅁䅁䅂䅁䅁䅍䅄䅁䅁䅯典䅕䅁䅯朶䅯䅁䅯䄷䅯䅁䅅䅁䉁䅁䅁杄䵁䅁䅁䅍畁䑁䅣兎㍁䅁䅁䍄䉁䅁䅁䅂䅁䅁䅍䅄䅁䅁䅯兕䅕䅁䅯䄶䅯䅁䅯睢䅑䅁䅅䅁䉁䅁䅁杄佁䅁䅁杍睁䍁䄴䅍㉁䑁䅅䅁䵁䅉䅅䅁䕁䅁䅁睁䵁䅁䅁权㍂兂䅁权灄权䅁权睂䅂䅁允䅁䅁䅅䅁䙁䅁䅁䅁睂晷䅊䍄䉁䅁䅁睁䅁䅁䅍䅄䅁䅁䅯术䅑䅁䅯䅈䅙䅁䅅䅁䉁䅁䅁权偄杂䅁䍄䉁䅁䅁睁䅁䅁䅍䅄䅁䅁䅯兲䅕䅁䅯䅇䅙䅁䅅䅁䉁䅁䅁权婁杂䅁䍄䉁䅁䅁䅂䅁䅁䅍䅄䅁䅁䅯䅱䅑䅁䅯睈䅙䅁䅯䅉䅙䅁䅅䅁䉁䅁䅁权卄杂䅁䍄䉁䅁䅁䅂䅁䅁䅍䅄䅁䅁䅯共䅑䅁䅯睈䅙䅁䅯䅉䅙䅁䅅䅁䉁䅁䅁权呄杂䅁䍄䉁䅁䅁䅂䅁䅁䅍䅄䅁䅁䅯杣䅕䅁䅯朷䅯䅁䅯睢䅑䅁䅅䅁䉁䅁䅁兂䅁䅁䅁乧硌䅷杷允䅁䅁䅑䅁䑁䅁䅷䅁䭁䭁䕯䅁䭁䉁䜸䅁䭁䍁䝁䅁䉁䅁䅁允䅁䅁䅯䄱䅙䅁杷允䅁䅁䅍䅁䑁䅁䅷䅁䭁䭁䕧䅁䭁䍁䝙䅁䉁䅁䅁允䅁䅁䄴䅄䅁䑁䅙李畁䑁䅣免䅁䅁杷允䅁䅁䅑䅁䑁䅁䅷䅁䭁䝁䙷䅁䭁佁䭯䅁䭁䝁䔸䅁䉁䅁䅁允䅁䅁䄴䅄䅁䑁䅁杌㍁䑁䅕睎䅁䅁杷允䅁䅁䅍䅁䑁䅁䅷䅁䭁䭁䔰䅁䭁䉁䜴䅁䉁䅁䅁允䅁䅁䅯儱䅙䅁杷允䅁䅁䅑䅁䑁䅁䅷䅁䭁䉁䙳䅁䭁佁䭫䅁䭁䡁䔰䅁䉁䅁䅁允䅁䅁䅕䅁䅁䅁牂㡹䵁䅉䅅䅁䕁䅁䅁睁䵁䅁䅁权湃䅂䅁权煄权䅁权瑂䅂䅁允䅁䅁䅅䅁佁䅁䅷䅁睁䍁䄴免㍁䑁䅍䅁䵁䅉䅅䅁䕁䅁䅁睁䵁䅁䅁权硃䅂䅁权煄权䅁权療䅂䅁允䅁䅁䅅䅁佁䅁䅷䅁睁䍁䄴䅏睁䑁䅕䅁䵁䅉䅅䅁䕁䅁䅁睁䵁䅁䅁权剄兂䅁权潄权䅁权瑂䅂䅁允䅁䅁䅅䅁佁䅁䅷䅁㉁䑁䅕杌㕁䑁䅣䅁䵁䅉䅅䅁䕁䅁䅁睁䵁䅁䅁权㥂兂䅁权煄权䅁权㙂䅂䅁允䅁䅁䅅䅁佁䅁䅷䅁睁䍁䄴免ぁ䑁䅣䅁䵁䅉䅅䅁䕁䅁䅁睁䵁䅁䅁权呁杂䅁权牄权䅁权瑂䅂䅁允䅁䅁䅅䅁䭁䕁䅣䅁䵁䅉䅅䅁䑁䅁䅁睁䵁䅁䅁权塁兂䅁权奁杂䅁允䅁䅁䅅䅁䭁䡁䝷䅁䵁䅉䅅䅁䕁䅁䅁睁䵁䅁䅁权杂兂䅁权浄权䅁权䙃䅂䅁允䅁䅁䅅䅁佁䅁䅷䅁㉁䍁䄴䅏穁䑁䅧䅁䵁䅉䅅䅁䕁䅁䅁睁䵁䅁䅁权剁兂䅁权瑄权䅁权䑃䅂䅁允䅁䅁䅅䅁䙁䝁浚浚浚瑚⽙䍄䉁䅁䅁睁䅁䅁䅍䅄䅁䅁䅯䅷䅕䅁䅯杇䅙䅁䅅䅁䉁䅁䅁权婂杂䅁䍄䉁䅁䅁䅂䅁䅁䅍䅄䅁䅁䅯杄䅕䅁䅯朶䅯䅁䅯兢䅑䅁䅅䅁䉁䅁䅁杄䵁䅁䅁䅍畁䑁䅍睍㕁䅁䅁䍄䉁䅁䅁䅂䅁䅁䅍䅄䅁䅁䅯䅅䅕䅁䅯眶䅯䅁䅯兢䅑䅁䅅䅁䉁䅁䅁杄啁䅁䅁杍㍁䑁䅑䅏祁䑁䅍兎㕁䑁䅅䅁䵁䅉䅅䅁䕁䅁䅁睁䵁䅁䅁权㍄兂䅁权湄权䅁权硂䅂䅁允䅁䅁䅅䅁䙁䵁䴳䵺䵺䉺䅖䍄䉁䅁䅁䅂䅁䅁䅍䅄䅁䅁䅯杩䅑䅁䅯䄶䅯䅁䅯全䅑䅁䅅䅁䉁䅁䅁杄佁䅁䅁杍祁䍁䄴䅍祁䑁䅅䅁䵁䅉䅅䅁䕁䅁䅁睁䵁䅁䅁权扄兂䅁权畄权䅁权䑃䅂䅁允䅁䅁䅅䅁䙁䅁䅁䅁䅂公䉚䍄䉁䅁䅁䅂䅁䅁䅍䅄䅁䅁䅯杪䅕䅁䅯䄶䅯䅁䅯来䅑䅁䅅䅁䉁䅁䅁杄佁䅁䅁免㍁䍁䄴䅍㑁䑁䅍䅁䵁䅉䅅䅁䕁䅁䅁睁䵁䅁䅁权䝁兂䅁权潄权䅁权瑂䅂䅁允䅁䅁䅅䅁佁䅁䄴䅁硁䑁䅁杌㕁䑁䅫睎䅁䅁杷允䅁䅁䅑䅁䑁䅁䅷䅁䭁䉁䙅䅁䭁佁䭯䅁䭁䥁䕕䅁䉁䅁䅁允䅁䅁䄴权䅁䑁䅅杌睁䑁䅫䅁䵁䅉䅅䅁䕁䅁䅁睁䵁䅁䅁权塃䅂䅁权煄权䅁权療䅂䅁允䅁䅁䅅䅁佁䅁䅷䅁睁䍁䄴䅏睁䑁䅧䅁䵁䅉䅅䅁䕁䅁䅁睁䵁䅁䅁权塁兂䅁权潄权䅁权獄权䅁允䅁䅁䅅䅁佁䅁䄴䅁硁䑁䅍杌穁䑁䅅免䅁䅁杷允䅁䅁䅑䅁䑁䅁䅷䅁䭁䩁䙳䅁䭁佁䬰䅁䭁䡁䕅䅁䉁䅁䅁允䅁䅁䅕敫㠱穐敖樴䴸䅉䅅䅁䕁䅁䅁睁䵁䅁䅁权㙂兂䅁权牄权䅁权㥂䅂䅁允䅁䅁䅅䅁佁䉁䅉䅁祁䑁䅫李睁䑁䅧兎㉁䑁䅑䅁䵁䅉䅅䅁䕁䅁䅁睁䵁䅁䅁权剃䅂䅁权煄权䅁权睂䅂䅁允䅁䅁䅅䅁佁䅁䅷䅁硁䍁䄴睍硁䑁䅑䅁䵁䅉䅅䅁䕁䅁䅁睁䵁䅁䅁权睂兂䅁权煄权䅁权㙂䅂䅁允䅁䅁䅅䅁䭁䕁䅣䅁䵁䅉䅅䅁䕁䅁䅁睁䵁䅁䅁权塄兂䅁权牄权䅁权療䅂䅁允䅁䅁䅅䅁佁䉁䅉䅁㉁䑁䅁睍ㅁ䑁䅉䅍睁䑁䅁䅁䵁䅉䅅䅁䕁䅁䅁睁䵁䅁䅁权婂兂䅁权湄权䅁权療䅂䅁允䅁䅁䅅䅁䙁䕁桪桥畓⽒⽳䍄䉁䅁䅁䅂䅁䅁䅍䅄䅁䅁䅯䄸䅕䅁䅯朷䅯䅁䅯全䅑䅁䅅䅁䉁䅁䅁兂䅁䅁䅁乷噫具杷允䅁䅁䅑䅁䑁䅁䅷䅁䭁䅁䝕䅁䭁佁䭳䅁䭁䡁䕯䅁䉁䅁䅁允䅁䅁䄴杅䅁䑁䅉李㑁䑁䅁䅍睁䑁䅁䅍䅁䅁杷允䅁䅁䅑䅁䑁䅁䅷䅁䭁䍁偳䅁䭁佁䭙䅁䭁䥁䕍䅁䉁䅁䅁允䅁䅁䄴䅄䅁䑁䅅杌㑁䑁䅑兎䅁䅁杷允䅁䅁䅑䅁䑁䅁䅷䅁䭁䉁䙣䅁䭁䉁䜸䅁䭁䍁䝁䅁䉁䅁䅁允䅁䅁䅯眲䅙䅁杷允䅁䅁䅑䅁䑁䅁䅷䅁䭁䱁䕯䅁䭁佁䭣䅁䭁䡁䔰䅁䉁䅁䅁允䅁䅁䅕渷⽷噎㘶歁䵁䅉䅅䅁䕁䅁䅁睁䵁䅁䅁权䥄兂䅁权潄权䅁权睂䅂䅁允䅁䅁䅅䅁佁䅁䄴䅁硁䑁䅙杌㑁䑁䅕兏䅁䅁杷允䅁䅁䅑䅁䑁䅁䅷䅁䭁䵁䕯䅁䭁佁䭯䅁䭁䡁䕁䅁䉁䅁䅁允䅁䅁䄴䅄䅁䑁䅅杌㉁䑁䅉睎䅁䅁杷允䅁䅁䅍䅁䑁䅁䅷䅁䭁䉁䙣䅁䭁䍁䝑䅁䉁䅁䅁允䅁䅁䅯䅅䅑䅁杷允䅁䅁䅍䅁䑁䅁䅷䅁䭁䩁䙍䅁䭁䍁䝑䅁䉁䅁䅁允䅁䅁䅯杒䄸䅁杷允䅁䅁䅑䅁䑁䅁䅷䅁䭁䵁䙣䅁䭁佁䬴䅁䭁䡁䕯䅁䉁䅁䅁允䅁䅁䅕䅁䅁䅁噃唵䵁䅉䅅䅁䑁䅁䅁睁䵁䅁䅁权橁兂䅁权奁杂䅁允䅁䅁䅅䅁䭁䍁䝫䅁䵁䅉䅅䅁䕁䅁䅁睁䵁䅁䅁权橃䅂䅁权灄权䅁权䑃䅂䅁允䅁䅁䅅䅁䙁䅁䅁䅁睁䍘䉬䍄䉁䅁䅁睁䅁䅁䅍䅄䅁䅁䅯睉䅕䅁䅯杇䅙䅁䅅䅁䉁䅁䅁权時杂䅁䍄䉁䅁䅁䅂䅁䅁䅍䅄䅁䅁䅯儷䅕䅁䅯眶䅯䅁䅯兣䅑䅁䅅䅁䉁䅁䅁杄啁䅁䅁睍㑁䑁䅁兏㉁䑁䅑䅎穁䑁䅍䅁䵁䅉䅅䅁䕁䅁䅁睁䵁䅁䅁权㝁兂䅁权瑄权䅁权䙃䅂䅁允䅁䅁䅅䅁䙁䱁䙊扌婕摖⼰䍄䉁䅁䅁䅂䅁䅁䅍䅄䅁䅁䅯睭䅑䅁䅯儶䅯䅁䅯全䅑䅁䅅䅁䉁䅁䅁兂䅁䅁䅁䕇䅁兑杷允䅁䅁䅍䅁䑁䅁䅷䅁䭁乁䕳䅁䭁䉁䝧䅁䉁䅁䅁允䅁䅁䅯兏䅙䅁杷允䅁䅁䅍䅁䑁䅁䅷䅁䭁䍁䙍䅁䭁䉁䝷䅁䉁䅁䅁允䅁䅁䅯睊䅙䅁杷允䅁䅁䅑䅁䑁䅁䅷䅁䭁䵁䕧䅁䭁佁䭯䅁䭁䡁䕁䅁䉁䅁䅁允䅁䅁䅯睒䅁䅁杷允䅁䅁䅑䅁䑁䅁䅷䅁䭁䵁䙉䅁䭁佁䬴䅁䭁䝁䔸䅁䉁䅁䅁允䅁䅁䅕䅁䅁䵁ぃ〸䵁䅉䅅䅁䕁䅁䅁睁䵁䅁䅁权䡃兂䅁权灄权䅁权睂䅂䅁允䅁䅁䅅䅁䙁䅁䅁䅁䅁佬䅈䍄䉁䅁䅁睁䅁䅁䅍䅄䅁䅁䅯朳䅑䅁䅯䅊䅙䅁䅅䅁䉁䅁䅁权晄杂䅁䍄䉁䅁䅁䅂䅁䅁䅍䅄䅁䅁䅯杄䅕䅁䅯眶䅯䅁䅯睧䅑䅁䅅䅁䉁䅁䅁杄啁䅁䅁免硁䑁䅫免ぁ䑁䅣杍睁䑁䅕䅁䵁䅉䅅䅁䑁䅁䅁睁䵁䅁䅁权慁兂䅁权敁杂䅁允䅁䅁䅅䅁䭁䑁䝑䅁䵁䅉䅅䅁䕁䅁䅁睁䵁䅁䅁权捁兂䅁权潄权䅁权䑃䅂䅁允䅁䅁䅅䅁佁䅁䅷䅁㑁䑁䅫杌㍁䑁䅣䅁䵁䅉䅅䅁䑁䅁䅁睁䵁䅁䅁权橁兂䅁权敁杂䅁允䅁䅁䅅䅁䭁佁䝁䅁䵁䅉䅅䅁䕁䅁䅁睁䵁䅁䅁权桄兂䅁权灄权䅁权瑂䅂䅁允䅁䅁䅅䅁䙁䅁䅁䅁䅁儱䈹䍄䉁䅁䅁䅂䅁䅁䅍䅄䅁䅁䅯儵䅕䅁䅯眶䅯䅁䅯䅣䅑䅁䅅䅁䉁䅁䅁杄啁䅁䅁杍祁䑁䅁杍㍁䑁䅕䅏穁䑁䅑䅁䵁䅉䅅䅁䕁䅁䅁睁䵁䅁䅁权浄兂䅁权牄权䅁权睂䅂䅁允䅁䅁䅅䅁佁䉁䅑䅁ㅁ䑁䅁䅏㑁䑁䅫睍睁䑁䅕兏䅁䅁杷允䅁䅁䅍䅁䑁䅁䅷䅁䭁䵁䕑䅁䭁䉁䝧䅁䉁䅁䅁允䅁䅁䅯杓䅙䅁杷允䅁䅁䅍䅁䑁䅁䅷䅁䭁䙁䙑䅁䭁䉁䜴䅁䉁䅁䅁允䅁䅁䅯朴䅙䅁杷允䅁䅁䅑䅁䑁䅁䅷䅁䭁佁䕯䅁䭁佁䭯䅁䭁䡁䕅䅁䉁䅁䅁允䅁䅁䄴䅄䅁䑁䅁杌㑁䑁䅍杍䅁䅁杷允䅁䅁䅑䅁䑁䅁䅷䅁䭁䅁䙍䅁䭁佁䭳䅁䭁䝁䔸䅁䉁䅁䅁允䅁䅁䄴䅆䅁䑁䅅睍ㅁ䑁䅫䅍ぁ䑁䅍睍睁䅁䅁䍄䉁䅁䅁䅂䅁䅁䅍䅄䅁䅁䅯朲䅑䅁䅯儶䅯䅁䅯睧䅑䅁䅅䅁䉁䅁䅁兂䅁䅁䅁偧伯䅷杷允䅁䅁䅑䅁䑁䅁䅷䅁䭁䍁䙍䅁䭁䉁䜸䅁䭁䍁䝁䅁䉁䅁䅁允䅁䅁䅯杔䅙䅁杷允䅁䅁䅑䅁䑁䅁䅷䅁䭁乁䕕䅁䭁佁䭧䅁䭁佁䭷䅁䉁䅁䅁允䅁䅁䄴䅄䅁䑁䅫杌㍁䑁䅅李䅁䅁杷允䅁䅁䅍䅁䑁䅁䅷䅁䭁䍁䙍䅁䭁䍁䝑䅁䉁䅁䅁允䅁䅁䅯䅅䅑䅁杷允䅁䅁䅑䅁䑁䅁䅷䅁䭁䅁䜴䅁䭁佁䬰䅁䭁䡁䕅䅁䉁䅁䅁允䅁䅁䅕〳丫㉬匴稶䴸䅉䅅䅁䕁䅁䅁睁䵁䅁䅁权坁兂䅁权牄权䅁权䙃䅂䅁允䅁䅁䅅䅁佁䉁䅉䅁穁䑁䅧兎㍁䑁䅉睍穁䑁䅫䅁䵁䅉䅅䅁䑁䅁䅁睁䵁䅁䅁权塄䅂䅁权敁杂䅁允䅁䅁䅅䅁䭁䝁䝙䅁䵁䅉䅅䅁䕁䅁䅁睁䵁䅁䅁权癃䅂䅁权畄权䅁权硂䅂䅁允䅁䅁䅅䅁䙁䅁䅁䅁䅁晚䅸䍄䉁䅁䅁睁䅁䅁䅍䅄䅁䅁䅯睉䅕䅁䅯杊䅙䅁䅅䅁䉁䅁䅁杄䵁䅁䅁䅏祁䍁䄴䅏㕁䅁䅁䍄䉁䅁䅁䅂䅁䅁䅍䅄䅁䅁䅯睪䅑䅁䅯眶䅯䅁䅯兣䅑䅁䅅䅁䉁䅁䅁杄啁䅁䅁免穁䑁䅉睎㉁䑁䅧䅍睁䑁䅁䅁䵁䅉䅅䅁䑁䅁䅁睁䵁䅁䅁权㡃䅂䅁权捁杂䅁允䅁䅁䅅䅁䭁佁䝑䅁䵁䅉䅅䅁䕁䅁䅁睁䵁䅁䅁权坁杂䅁权瑄权䅁权硂䅂䅁允䅁䅁䅅䅁䙁䝁渰䡶免乫⽅䍄䉁䅁䅁䅂䅁䅁䅍䅄䅁䅁䅯充䅕䅁䅯朵䅯䅁䅯睢䅑䅁䅅䅁䉁䅁䅁杄䵁䅁䅁杍畁䑁䅁李穁䅁䅁䍄䉁䅁䅁䅂䅁䅁䅍䅄䅁䅁䅯䅌䅕䅁䅯睈䅙䅁䅯䅉䅙䅁䅅䅁䉁䅁䅁权汄杂䅁䍄䉁䅁䅁䅂䅁䅁䅍䅄䅁䅁䅯杶䅑䅁䅯䄶䅯䅁䅯兢䅑䅁䅅䅁䉁䅁䅁杄佁䅁䅁兎硁䍁䄴兏㉁䑁䅑䅁䵁䅉䅅䅁䕁䅁䅁睁䵁䅁䅁权潄䅂䅁权潄权䅁权瑂䅂䅁允䅁䅁䅅䅁佁䅁䅷䅁㕁䍁䄴睍ㅁ䑁䅧䅁䵁䅉䅅䅁䕁䅁䅁睁䵁䅁䅁权慂兂䅁权牄权䅁权䙃䅂䅁允䅁䅁䅅䅁佁䉁䅉䅁穁䑁䅕䅏睁䑁䅁䅍睁䑁䅁䅁䵁䅉䅅䅁䕁䅁䅁睁䵁䅁䅁权兂兂䅁权煄权䅁权獄权䅁允䅁䅁䅅䅁佁䅁䅷䅁睁䍁䄴睎㕁䑁䅑䅁䵁䅉䅅䅁䕁䅁䅁睁䵁䅁䅁权硃䅂䅁权瑄权䅁权獄权䅁允䅁䅁䅅䅁䙁䉁䘫ㄶ㑇瑈⼰䍄䉁䅁䅁䅂䅁䅁䅍䅄䅁䅁䅯儹䅑䅁䅯朶䅯䅁䅯䄷䅯䅁䅅䅁䉁䅁䅁杄䵁䅁䅁免畁䑁䅅杍㍁䅁䅁䍄䉁䅁䅁䅂䅁䅁䅍䅄䅁䅁䅯䅍䅕䅁䅯眵䅯䅁䅯兢䅑䅁䅅䅁䉁䅁䅁兂㥂穐敖歵䝫䅑杷允䅁䅁䅍䅁䑁䅁䅷䅁䭁䝁䙉䅁䭁䍁䝙䅁䉁䅁䅁允䅁䅁䄴䅄䅁䑁䅫䅍畁䑁䅧䅏䅁䅁杷允䅁䅁䅑䅁䑁䅁䅷䅁䭁佁䔴䅁䭁佁䬴䅁䭁䡁䕯䅁䉁䅁䅁允䅁䅁䅕䅁䅁䙁㥂䕇䵅䅉䅅䅁䑁䅁䅁睁䵁䅁䅁权剁兂䅁权捁杂䅁允䅁䅁䅅䅁䭁䡁䝳䅁䵁䅉䅅䅁䑁䅁䅁睁䵁䅁䅁权兄䅂䅁权敁杂䅁允䅁䅁䅅䅁䭁䭁䝯䅁䵁䅉䅅䅁䕁䅁䅁睁䵁䅁䅁权剄兂䅁权煄权䅁权㥂䅂䅁允䅁䅁䅅䅁佁䅁䅷䅁睁䍁䄴睍穁䑁䅕䅁䵁䅉䅅䅁䑁䅁䅁睁䵁䅁䅁权剁兂䅁权敁杂䅁允䅁䅁䅅䅁䭁佁䝙䅁䵁䅉䅅䅁䕁䅁䅁睁䵁䅁䅁权浃兂䅁权畄权䅁权獄权䅁允䅁䅁䅅䅁䙁䅁䅁䅁睄杒䉆䍄䉁䅁䅁䅂䅁䅁䅍䅄䅁䅁䅯䄰䅕䅁䅯儶䅯䅁䅯睧䅑䅁䅅䅁䉁䅁䅁兂䅁䅁䅁䭧桄䅑杷允䅁䅁䅑䅁䑁䅁䅷䅁䭁䅁䝁䅁䭁佁䭣䅁䭁䝁䔸䅁䉁䅁䅁允䅁䅁䅕敨剴䉵氶啎䵁䅉䅅䅁䕁䅁䅁睁䵁䅁䅁权䵃䅂䅁权煄权䅁权療䅂䅁允䅁䅁䅅䅁佁䅁䅷䅁硁䍁䄴杍㑁䑁䅉䅁䵁䅉䅅䅁䑁䅁䅁睁䵁䅁䅁权煁兂䅁权奁杂䅁允䅁䅁䅅䅁䭁䉁䝫䅁䵁䅉䅅䅁䑁䅁䅁睁䵁䅁䅁权湄䅂䅁权流杂䅁允䅁䅁䅅䅁佁䅁䅷䅁ぁ䑁䅕杌㑁䑁䅧䅁䵁䅉䅅䅁䕁䅁䅁睁䵁䅁䅁权奁兂䅁权煄权䅁权睂䅂䅁允䅁䅁䅅䅁佁䅁䅷䅁睁䍁䄴兎祁䑁䅉䅁䵁䅉䅅䅁䕁䅁䅁睁䵁䅁䅁权䥂兂䅁权湄权䅁权硂䅂䅁允䅁䅁䅅䅁䙁䡁潎敫㠱睐䅨䍄䉁䅁䅁䅂䅁䅁䅍䅄䅁䅁䅯睶䅕䅁䅯朷䅯䅁䅯睢䅑䅁䅅䅁䉁䅁䅁兂䅁䅁䅁偷䅣兑杷允䅁䅁䅑䅁䑁䅁䅷䅁䭁䑁䙳䅁䭁佁䭫䅁䭁䡁䔰䅁䉁䅁䅁允䅁䅁䅕䅁䅁䵁杁い䵅䅉䅅䅁䕁䅁䅁睁䵁䅁䅁权佄䅂䅁权煄权䅁权䙃䅂䅁允䅁䅁䅅䅁佁䅁䅷䅁睁䍁䄴兏硁䑁䅍䅁䵁䅉䅅䅁䕁䅁䅁睁䵁䅁䅁权㑄䅂䅁权瑄权䅁权獄权䅁允䅁䅁䅅䅁䙁乁㑖匶硙佃⽑䍄䉁䅁䅁䅂䅁䅁䅍䅄䅁䅁䅯兯䅕䅁䅯䄶䅯䅁䅯䄷䅯䅁䅅䅁䉁䅁䅁杄佁䅁䅁免硁䍁䄴李ぁ䑁䅧䅁䵁䅉䅅䅁䕁䅁䅁睁䵁䅁䅁权㡄兂䅁权灄权䅁权療䅂䅁允䅁䅁䅅䅁䙁䅁䅁䅁䅃偳䄹䍄䉁䅁䅁䅂䅁䅁䅍䅄䅁䅁䅯杂䅙䅁䅯朵䅯䅁䅯来䅑䅁䅅䅁䉁䅁䅁杄䭁䅁䅁杍畁䑁䅉兎䅁䅁杷允䅁䅁䅑䅁䑁䅁䅷䅁䭁䉁䝙䅁䭁佁䬴䅁䭁䝁䔸䅁䉁䅁䅁允䅁䅁䅕䅁䅁䭁允〯䵁䅉䅅䅁䕁䅁䅁睁䵁䅁䅁权权䅂䅁权瑄权䅁权療䅂䅁允䅁䅁䅅䅁䙁偁㥔䠱灪畊⽅䍄䉁䅁䅁䅂䅁䅁䅍䅄䅁䅁䅯儷䅑䅁䅯眵䅯䅁䅯䄷䅯䅁䅅䅁䉁䅁䅁兂奂扏䥔牤朴䅑杷允䅁䅁䅑䅁䑁䅁䅷䅁䭁佁䕕䅁䭁佁䭧䅁䭁䡁䔰䅁䉁䅁䅁允䅁䅁䅯睒䅁䅁杷允䅁䅁䅑䅁䑁䅁䅷䅁䭁䑁䙑䅁䭁佁䭯䅁䭁䥁䕍䅁䉁䅁䅁允䅁䅁䄴䅄䅁䑁䅁杌㕁䑁䅙兏䅁䅁杷允䅁䅁䅑䅁䑁䅁䅷䅁䭁偁䙧䅁䭁佁䭧䅁䭁䡁䕯䅁䉁䅁䅁允䅁䅁䄴杄䅁䑁䅅兎畁䑁䅫兎㕁䅁䅁䍄䉁䅁䅁睁䅁䅁䅍䅄䅁䅁䅯充䅕䅁䅯杊䅙䅁䅅䅁䉁䅁䅁杄䵁䅁䅁䅎ㅁ䍁䄴睍㍁䅁䅁䍄䉁䅁䅁䅂䅁䅁䅍䅄䅁䅁䅯䅴䅕䅁䅯眶䅯䅁䅯睧䅑䅁䅅䅁䉁䅁䅁杄十䅁䅁䅎硁䑁䅕睍硁䑁䅁䅍睁䅁䅁䍄䉁䅁䅁睁䅁䅁䅍䅄䅁䅁䅯儳䅑䅁䅯䅈䅙䅁䅅䅁䉁䅁䅁权捁睂䅁䍄䉁䅁䅁䅂䅁䅁䅍䅄䅁䅁䅯眱䅑䅁䅯䄶䅯䅁䅯兢䅑䅁䅅䅁䉁䅁䅁杄佁䅁䅁杍祁䍁䄴兏硁䑁䅣䅁䵁䅉䅅䅁䕁䅁䅁睁䵁䅁䅁权癁兂䅁权瑄权䅁权瑂䅂䅁允䅁䅁䅅䅁䙁乁楅⼲⭬瑡⽷䍄䉁䅁䅁䅂䅁䅁䅍䅄䅁䅁䅯督䅕䅁䅯眶䅯䅁䅯兦䅑䅁䅅䅁䉁䅁䅁杄啁䅁䅁杍穁䑁䅙睎穁䑁䅍䅍睁䑁䅁䅁䵁䅉䅅䅁䑁䅁䅁睁䵁䅁䅁权䥃䅂䅁权流杂䅁允䅁䅁䅅䅁佁䅁䅷䅁㕁䑁䅕杌ㅁ䑁䅙䅁䵁䅉䅅䅁䕁䅁䅁睁䵁䅁䅁权獄兂䅁权畄权䅁权㥂䅂䅁允䅁䅁䅅䅁䙁䅁䅁䅁䅂佉䅊䍄䉁䅁䅁䅂䅁䅁䅍䅄䅁䅁䅯䄷䅑䅁䅯眶䅯䅁䅯全䅑䅁䅅䅁䉁䅁䅁杄十䅁䅁兎ㅁ䑁䅁䅍睁䑁䅁䅍睁䅁䅁䍄䉁䅁䅁睁䅁䅁䅍䅄䅁䅁䅯杒䅕䅁䅯杇䅙䅁䅅䅁䉁䅁䅁权兂睂䅁䍄䉁䅁䅁䅂䅁䅁䅍䅄䅁䅁䅯睆䅕䅁䅯朵䅯䅁䅯䄷䅯䅁䅅䅁䉁䅁䅁杄䵁䅁䅁杍畁䑁䅁睎㍁䅁䅁䍄䉁䅁䅁䅂䅁䅁䅍䅄䅁䅁䅯具䅕䅁䅯儶䅯䅁䅯䄷䅯䅁䅅䅁䉁䅁䅁兂䅁䅁䅁䉁桦䅷杷允䅁䅁䅍䅁䑁䅁䅷䅁䭁䙁䘸䅁䭁䉁䝧䅁䉁䅁䅁允䅁䅁䅯兇䅙䅁杷允䅁䅁䅑䅁䑁䅁䅷䅁䭁䍁䙍䅁䭁佁䭫䅁䭁䡁䕅䅁䉁䅁䅁允䅁䅁䅕䅁䅁䩁穁欹䵁䅉䅅䅁䕁䅁䅁睁䵁䅁䅁权䙂兂䅁权潄权䅁权療䅂䅁允䅁䅁䅅䅁佁䅁䄴䅁硁䑁䅣杌睁䑁䅙兏䅁䅁杷允䅁䅁䅑䅁䑁䅁䅷䅁䭁䱁䙫䅁䭁佁䭯䅁䭁䝁䔸䅁䉁䅁䅁允䅁䅁䄴䅄䅁䑁䅁杌ぁ䑁䅑李䅁䅁杷允䅁䅁䅍䅁䑁䅁䅷䅁䭁䩁䕷䅁䭁䍁䝙䅁䉁䅁䅁允䅁䅁䄴权䅁䑁䅕兏畁䑁䅙䅁䵁䅉䅅䅁䕁䅁䅁睁䵁䅁䅁权䝁杂䅁权浄权䅁权睂䅂䅁允䅁䅁䅅䅁佁䅁䅷䅁穁䍁䄴睍穁䑁䅑䅁䵁䅉䅅䅁䑁䅁䅁睁䵁䅁䅁权剃兂䅁权奁杂䅁允䅁䅁䅅䅁䭁䕁䝯䅁䵁䅉䅅䅁䕁䅁䅁睁䵁䅁䅁权啁杂䅁权灄权䅁权睂䅂䅁允䅁䅁䅅䅁䙁䅁䅁䅁䅃癉䅖䍄䉁䅁䅁䅂䅁䅁䅍䅄䅁䅁䅯䅩䅑䅁䅯朵䅯䅁䅯䅣䅑䅁䅅䅁䉁䅁䅁杄䵁䅁䅁免畁䑁䅫免ぁ䅁䅁䍄䉁䅁䅁䅂䅁䅁䅍䅄䅁䅁䅯䅴䅕䅁䅯朵䅯䅁䅯䅣䅑䅁䅅䅁䉁䅁䅁杄䵁䅁䅁睍畁䑁䅉免㑁䅁䅁䍄䉁䅁䅁䅂䅁䅁䅍䅄䅁䅁䅯眷䅕䅁䅯朶䅯䅁䅯䅣䅑䅁䅅䅁䉁䅁䅁杄䵁䅁䅁免畁䑁䅁䅏㍁䅁䅁䍄䉁䅁䅁䅂䅁䅁䅍䅄䅁䅁䅯具䅑䅁䅯朶䅯䅁䅯兣䅑䅁䅅䅁䉁䅁䅁杄䵁䅁䅁免畁䑁䅣兏ㅁ䅁䅁䍄䉁䅁䅁睁䅁䅁䅍䅄䅁䅁䅯杯䅑䅁䅯䅈䅙䅁䅅䅁䉁䅁䅁权㥃杂䅁䍄䉁䅁䅁䅂䅁䅁䅍䅄䅁䅁䅯免䅕䅁䅯朶䅯䅁䅯䅣䅑䅁䅅䅁䉁䅁䅁杄䵁䅁䅁䅍畁䑁䅑䅏㑁䅁䅁䍄䉁䅁䅁䅂䅁䅁䅍䅄䅁䅁䅯䅖䅕䅁䅯朶䅯䅁䅯䄷䅯䅁䅅䅁䉁䅁䅁杄䵁䅁䅁䅍畁䑁䅕䅎㕁䅁䅁䍄䉁䅁䅁䅂䅁䅁䅍䅄䅁䅁䅯䅥䅕䅁䅯儶䅯䅁䅯睧䅑䅁䅅䅁䉁䅁䅁兂䅁䅁䅁䝣睮䅑杷允䅁䅁䅍䅁䑁䅁䅷䅁䭁佁䕧䅁䭁䉁䝧䅁䉁䅁䅁允䅁䅁䅯䅒䅙䅁杷允䅁䅁䅑䅁䑁䅁䅷䅁䭁䥁䙳䅁䭁佁䬰䅁䭁䡁䔰䅁䉁䅁䅁允䅁䅁䅕久㡄杦浌䑹䴸䅉䅅䅁䕁䅁䅁睁䵁䅁䅁权啄兂䅁权煄权䅁权㙂䅂䅁允䅁䅁䅅䅁佁䅁䅷䅁睁䍁䄴李ㅁ䑁䅙䅁䵁䅉䅅䅁䕁䅁䅁睁䵁䅁䅁权瑄䅂䅁权牄权䅁权硂䅂䅁允䅁䅁䅅䅁佁䉁䅉䅁㍁䑁䅉䅍睁䑁䅁䅍睁䑁䅁䅁䵁䅉䅅䅁䑁䅁䅁睁䵁䅁䅁权摄䅂䅁权奁杂䅁允䅁䅁䅅䅁䭁䕁䝁䅁䵁䅉䅅䅁䑁䅁䅁睁䵁䅁䅁权睄䅂䅁权捁杂䅁允䅁䅁䅅䅁䭁佁䜰䅁䵁䅉䅅䅁䑁䅁䅁睁䵁䅁䅁权㝃兂䅁权奁杂䅁允䅁䅁䅅䅁䭁䝁䜸䅁䵁䅉䅅䅁䕁䅁䅁睁䵁䅁䅁权浄䅂䅁权煄权䅁权㙂䅂䅁允䅁䅁䅅䅁佁䅁䅷䅁睁䍁䄴䅎睁䑁䅕䅁䵁䅉䅅䅁䕁䅁䅁睁䵁䅁䅁权䕄䅂䅁权畄权䅁权㥂䅂䅁允䅁䅁䅅䅁䙁䅁䅁䅁杄瘲䄳䍄䉁䅁䅁䅂䅁䅁䅍䅄䅁䅁䅯䅯䅑䅁䅯朷䅯䅁䅯䅣䅑䅁䅅䅁䉁䅁䅁兂䅁䅁䅁䙧䉕兑杷允䅁䅁䅑䅁䑁䅁䅷䅁䭁佁䙫䅁䭁佁䭯䅁䭁䝁䔸䅁䉁䅁䅁允䅁䅁䄴䅄䅁䑁䅁杌祁䑁䅙兏䅁䅁杷允䅁䅁䅑䅁䑁䅁䅷䅁䭁乁䙣䅁䭁佁䭙䅁䭁䡁䕅䅁䉁䅁䅁允䅁䅁䄴䅄䅁䑁䅅杌㉁䑁䅧兎䅁䅁杷允䅁䅁䅑䅁䑁䅁䅷䅁䭁偁䙯䅁䭁佁䭫䅁䭁䝁䔸䅁䉁䅁䅁允䅁䅁䅕䅁䅁䥁权唸䵁䅉䅅䅁䕁䅁䅁睁䵁䅁䅁权䭃䅂䅁权晁杂䅁权杁杂䅁允䅁䅁䅅䅁䭁䑁䝧䅁䵁䅉䅅䅁䕁䅁䅁睁䵁䅁䅁权佁兂䅁权牄权䅁权獄权䅁允䅁䅁䅅䅁佁䉁䅑䅁硁䑁䅉兎祁䑁䅁䅍㍁䑁䅉兏䅁䅁杷允䅁䅁䅍䅁䑁䅁䅷䅁䭁䡁䙯䅁䭁䉁䝧䅁䉁䅁䅁允䅁䅁䅯杓䅙䅁杷允䅁䅁䅑䅁䑁䅁䅷䅁䭁佁䘸䅁䭁佁䭫䅁䭁䡁䕯䅁䉁䅁䅁允䅁䅁䅕䅁䅁䕁歩獅䵅䅉䅅䅁䕁䅁䅁睁䵁䅁䅁权䱄兂䅁权煄权䅁权睂䅂䅁允䅁䅁䅅䅁佁䅁䅷䅁穁䍁䄴兏㉁䑁䅑䅁䵁䅉䅅䅁䕁䅁䅁睁䵁䅁䅁权捄䅂䅁权煄权䅁权療䅂䅁允䅁䅁䅅䅁佁䅁䅷䅁祁䍁䄴䅍ぁ䑁䅣䅁䵁䅉䅅䅁䑁䅁䅁睁䵁䅁䅁权䩃兂䅁权奁杂䅁允䅁䅁䅅䅁䭁䝁䜸䅁䵁䅉䅅䅁䕁䅁䅁睁䵁䅁䅁权䕃兂䅁权瑄权䅁权瑂䅂䅁允䅁䅁䅅䅁䙁䙁㘶兓䍷㡋⽣䍄䉁䅁䅁䅂䅁䅁䅍䅄䅁䅁䅯睍䅕䅁䅯朶䅯䅁䅯兢䅑䅁䅅䅁䉁䅁䅁杄䭁䅁䅁䅍畁䑁䅣䅏䅁䅁杷允䅁䅁䅑䅁䑁䅁䅷䅁䭁偁䘸䅁䭁佁䭣䅁䭁䥁䕍䅁䉁䅁䅁允䅁䅁䅕㡅㕈瘸㕡稸䴸䅉䅅䅁䕁䅁䅁睁䵁䅁䅁权䉂兂䅁权潄权䅁权睂䅂䅁允䅁䅁䅅䅁佁䅁䄴䅁㉁䑁䅙杌㑁䑁䅕䅎䅁䅁杷允䅁䅁䅍䅁䑁䅁䅷䅁䭁䵁䕉䅁䭁䉁䝯䅁䉁䅁䅁允䅁䅁䅯睘䅙䅁杷允䅁䅁䅍䅁䑁䅁䅷䅁䭁偁䕣䅁䭁䉁䝷䅁䉁䅁䅁允䅁䅁䅯杍䅣䅁杷允䅁䅁䅍䅁䑁䅁䅷䅁䭁䕁䙕䅁䭁䉁䝧䅁䉁䅁䅁允䅁䅁䅯児䅙䅁杷允䅁䅁䅑䅁䑁䅁䅷䅁䭁䕁䙫䅁䭁佁䬰䅁䭁䡁䕅䅁䉁䅁䅁允䅁䅁䅕䑗ね䡹⭡吹䴸䅉䅅䅁䑁䅁䅁睁䵁䅁䅁权㉂兂䅁权奁杂䅁允䅁䅁䅅䅁䭁䍁䝫䅁䵁䅉䅅䅁䕁䅁䅁睁䵁䅁䅁权权兂䅁权畄权䅁权䙃䅂䅁允䅁䅁䅅䅁䙁䅁䅁䅁䅁㥰䅊䍄䉁䅁䅁䅂䅁䅁䅍䅄䅁䅁䅯眫䅕䅁䅯睈䅙䅁䅯䅉䅙䅁䅅䅁䉁䅁䅁权穄杂䅁䍄䉁䅁䅁睁䅁䅁䅍䅄䅁䅁䅯杚䅕䅁䅯杈䅙䅁䅅䅁䉁䅁䅁权ぁ杂䅁䍄䉁䅁䅁睁䅁䅁䅍䅄䅁䅁䅯兒䅕䅁䅯杇䅙䅁䅅䅁䉁䅁䅁权㥁杂䅁䍄䉁䅁䅁睁䅁䅁䅍䅄䅁䅁䅯儰䅕䅁䅯杈䅙䅁䅅䅁䉁䅁䅁权祂杂䅁䍄䉁䅁䅁䅂䅁䅁䅍䅄䅁䅁䅯兑䅕䅁䅯䄶䅯䅁䅯䄷䅯䅁䅅䅁䉁䅁䅁杄佁䅁䅁李㕁䍁䄴睍㍁䑁䅉䅁䵁䅉䅅䅁䑁䅁䅁睁䵁䅁䅁权桄兂䅁权捁杂䅁允䅁䅁䅅䅁䭁䍁䝯䅁䵁䅉䅅䅁䕁䅁䅁睁䵁䅁䅁权牃䅂䅁权浄权䅁权療䅂䅁允䅁䅁䅅䅁佁䅁䅯䅁祁䍁䄴睎㕁䅁䅁䍄䉁䅁䅁睁䅁䅁䅍䅄䅁䅁䅯兲䅑䅁䅯杇䅙䅁䅅䅁䉁䅁䅁权䍄杂䅁䍄䉁䅁䅁䅂䅁䅁䅍䅄䅁䅁䅯兢䅕䅁䅯儶䅯䅁䅯䄷䅯䅁䅅䅁䉁䅁䅁兂䅁䅁䅁乯ㅔ䅑杷允䅁䅁䅑䅁䑁䅁䅷䅁䭁乁䙫䅁䭁佁䭙䅁䭁䡁䕁䅁䉁䅁䅁允䅁䅁䄴䅄䅁䑁䅉杌ぁ䑁䅕睎䅁䅁杷允䅁䅁䅑䅁䑁䅁䅷䅁䭁䭁䔴䅁䭁佁䭙䅁䭁䝁䔸䅁䉁䅁䅁允䅁䅁䄴䅄䅁䑁䅁杌㕁䑁䅕䅏䅁䅁杷允䅁䅁䅑䅁䑁䅁䅷䅁䭁䉁䙫䅁䭁佁䬰䅁䭁䡁䕁䅁䉁䅁䅁允䅁䅁䅕〳丫㉬匴啃䵁䅉䅅䅁䕁䅁䅁睁䵁䅁䅁权汄䅂䅁权晁杂䅁权杁杂䅁允䅁䅁䅅䅁䭁䕁䝷䅁䵁䅉䅅䅁䕁䅁䅁睁䵁䅁䅁权䵄䅂䅁权煄权䅁权㙂䅂䅁允䅁䅁䅅䅁佁䅁䅷䅁睁䍁䄴兎㑁䑁䅙䅁䵁䅉䅅䅁䕁䅁䅁睁䵁䅁䅁权杄䅂䅁权畄权䅁权睂䅂䅁允䅁䅁䅅䅁䙁䅁䅁䅁䅂䈳䈹䍄䉁䅁䅁䅂䅁䅁䅍䅄䅁䅁䅯眳䅑䅁䅯儶䅯䅁䅯睧䅑䅁䅅䅁䉁䅁䅁兂䅁䅁䅁䵁噌䅷杷允䅁䅁䅑䅁䑁䅁䅷䅁䭁乁䘴䅁䭁佁䬰䅁䭁䝁䔸䅁䉁䅁䅁允䅁䅁䅕牕敧敨剴䐹䴸䅉䅅䅁䕁䅁䅁睁䵁䅁䅁权癃䅂䅁权灄权䅁权硂䅂䅁允䅁䅁䅅䅁䙁䅁䅁䅁权敌䄱䍄䉁䅁䅁睁䅁䅁䅍䅄䅁䅁䅯朳䅕䅁䅯䅇䅙䅁䅅䅁䉁䅁䅁权婁杂䅁䍄䉁䅁䅁睁䅁䅁䅍䅄䅁䅁䅯六䅑䅁䅯杈䅙䅁䅅䅁䉁䅁䅁权偂杂䅁䍄䉁䅁䅁䅂䅁䅁䅍䅄䅁䅁䅯䅓䅕䅁䅯眶䅯䅁䅯来䅑䅁䅅䅁䉁䅁䅁杄十䅁䅁䅎㍁䑁䅣䅍㍁䑁䅑䅎硁䅁䅁䍄䉁䅁䅁䅂䅁䅁䅍䅄䅁䅁䅯䅕䅕䅁䅯儷䅯䅁䅯来䅑䅁䅅䅁䉁䅁䅁兂㑄⭕汏㡭㉔睐杷允䅁䅁䅑䅁䑁䅁䅷䅁䭁乁䕙䅁䭁佁䭯䅁䭁䡁䕅䅁䉁䅁䅁允䅁䅁䄴䅄䅁䑁䅁杌穁䑁䅕睎䅁䅁杷允䅁䅁䅑䅁䑁䅁䅷䅁䭁䅁䝧䅁䭁佁䭯䅁䭁䡁䕅䅁䉁䅁䅁允䅁䅁䄴䅄䅁䑁䅁杌硁䑁䅙杍䅁䅁杷允䅁䅁䅍䅁䑁䅁䅷䅁䭁䭁䕕䅁䭁䍁䝑䅁䉁䅁䅁允䅁䅁䅯䅔䄸䅁杷允䅁䅁䅍䅁䑁䅁䅷䅁䭁䕁䙕䅁䭁䉁䜴䅁䉁䅁䅁允䅁䅁䅯杣䅙䅁杷允䅁䅁䅑䅁䑁䅁䅷䅁䭁䭁䙫䅁䭁佁䭳䅁䭁䡁䕯䅁䉁䅁䅁允䅁䅁䄴䅆䅁䑁䅅兎穁䑁䅧䅍睁䑁䅁䅍睁䅁䅁䍄䉁䅁䅁䅂䅁䅁䅍䅄䅁䅁䅯睘䅕䅁䅯儷䅯䅁䅯兦䅑䅁䅅䅁䉁䅁䅁兂硂児塲㍯汄睐杷允䅁䅁䅑䅁䑁䅁䅷䅁䭁䍁䘰䅁䭁佁䭯䅁䭁䥁䕍䅁䉁䅁䅁允䅁䅁䄴䅄䅁䑁䅅杌㉁䑁䅁杍䅁䅁杷允䅁䅁䅑䅁䑁䅁䅷䅁䭁䉁䙕䅁䭁䉁䜸䅁䭁䍁䝁䅁䉁䅁䅁允䅁䅁䅯䅡䅙䅁杷允䅁䅁䅑䅁䑁䅁䅷䅁䭁䙁䙧䅁䭁佁䬴䅁䭁䡁䕁䅁䉁䅁䅁允䅁䅁䅕䅁䅁䍁浂欷䵁䅉䅅䅁䕁䅁䅁睁䵁䅁䅁权㥁兂䅁权灄权䅁权㥂䅂䅁允䅁䅁䅅䅁䙁䅁䅁䅁䅄摭䅰䍄䉁䅁䅁䅂䅁䅁䅍䅄䅁䅁䅯䅲䅑䅁䅯眵䅯䅁䅯睢䅑䅁䅅䅁䉁䅁䅁兂㑁橁䩥婩䉳䅑杷允䅁䅁䅑䅁䑁䅁䅷䅁䭁偁䙕䅁䭁佁䭯䅁䭁䡁䔰䅁䉁䅁䅁允䅁䅁䄴䅄䅁䑁䅅杌硁䑁䅁杍䅁䅁杷允䅁䅁䅑䅁䑁䅁䅷䅁䭁䙁䙣䅁䭁佁䬴䅁䭁䡁䕁䅁䉁䅁䅁允䅁䅁䅕䅁䅁䡁䝪歊䵅䅉䅅䅁䕁䅁䅁睁䵁䅁䅁权灄兂䅁权瑄权䅁权硂䅂䅁允䅁䅁䅅䅁䙁䩁畨潅䅐杹䅶䍄䉁䅁䅁睁䅁䅁䅍䅄䅁䅁䅯杍䅕䅁䅯杊䅙䅁䅅䅁䉁䅁䅁杄䵁䅁䅁兏ぁ䍁䄴睍ㅁ䅁䅁䍄䉁䅁䅁䅂䅁䅁䅍䅄䅁䅁䅯睪䅕䅁䅯朷䅯䅁䅯睧䅑䅁䅅䅁䉁䅁䅁兂䅁䅁䅁偅㉶䅑杷允䅁䅁䅑䅁䑁䅁䅷䅁䭁䭁䕣䅁䭁佁䭧䅁䭁䡁䕯䅁䉁䅁䅁允䅁䅁䄴䅄䅁䑁䅑兏畁䑁䅕睎䅁䅁杷允䅁䅁䅑䅁䑁䅁䅷䅁䭁䭁䙧䅁䭁佁䬴䅁䭁䝁䔰䅁䉁䅁䅁允䅁䅁䅕䅁䅁䵁兂欶䵁䅉䅅䅁䕁䅁䅁睁䵁䅁䅁权煃兂䅁权潄权䅁权㙂䅂䅁允䅁䅁䅅䅁佁䅁䄴䅁祁䑁䅙杌祁䑁䅙杍䅁䅁杷允䅁䅁䅑䅁䑁䅁䅷䅁䭁䅁䙅䅁䭁佁䭙䅁䭁䝁䔰䅁䉁䅁䅁允䅁䅁䄴䅄䅁䑁䅅杌㕁䑁䅙免䅁䅁杷允䅁䅁䅑䅁䑁䅁䅷䅁䭁䱁䙯䅁䭁佁䭣䅁䭁䥁䕕䅁䉁䅁䅁允䅁䅁䅕䥒獴⼵灵啇䵁䅉䅅䅁䕁䅁䅁睁䵁䅁䅁权兄䅂䅁权潄权䅁权獄权䅁允䅁䅁䅅䅁䭁䕁䅣䅁䵁䅉䅅䅁䕁䅁䅁睁䵁䅁䅁权㡃兂䅁权灄权䅁权獄权䅁允䅁䅁䅅䅁䙁䅁䅁䅁䅂䉐䉄䍄䉁䅁䅁䅂䅁䅁䅍䅄䅁䅁䅯杶䅕䅁䅯儶䅯䅁䅯䄷䅯䅁䅅䅁䉁䅁䅁兂䅁䅁䅁佁䩢䅷杷允䅁䅁䅑䅁䑁䅁䅷䅁䭁䍁䙷䅁䭁佁䭯䅁䭁䥁䕍䅁䉁䅁䅁允䅁䅁䄴权䅁䑁䅁杌㉁䑁䅑䅁䵁䅉䅅䅁䕁䅁䅁睁䵁䅁䅁权剁杂䅁权煄权䅁权䑃䅂䅁允䅁䅁䅅䅁佁䅁䅷䅁睁䍁䄴䅎㑁䑁䅧䅁䵁䅉䅅䅁䕁䅁䅁睁䵁䅁䅁权牄䅂䅁权煄权䅁权獄权䅁允䅁䅁䅅䅁䭁䕁䅣䅁䵁䅉䅅䅁䕁䅁䅁睁䵁䅁䅁权䑄兂䅁权煄权䅁权㥂䅂䅁允䅁䅁䅅䅁佁䅁䅯䅁睁䍁䄴䅎穁䅁䅁䍄䉁䅁䅁䅂䅁䅁䅍䅄䅁䅁䅯元䅙䅁䅯儶䅯䅁䅯䅣䅑䅁䅅䅁䉁䅁䅁兂䅁䅁䅁䩳㥄䅑杷允䅁䅁䅑䅁䑁䅁䅷䅁䭁䱁䔴䅁䭁佁䭧䅁䭁䡁䕅䅁䉁䅁䅁允䅁䅁䄴杄䅁䑁䅑䅍畁䑁䅙䅍祁䅁䅁䍄䉁䅁䅁䅂䅁䅁䅍䅄䅁䅁䅯儵䅑䅁䅯朶䅯䅁䅯䄷䅯䅁䅅䅁䉁䅁䅁权䡂䅁䅁䍄䉁䅁䅁䅂䅁䅁䅍䅄䅁䅁䅯䅱䅕䅁䅯朷䅯䅁䅯䄷䅯䅁䅅䅁䉁䅁䅁兂䅁䅁䅁䙙䅉兑杷允䅁䅁䅑䅁䑁䅁䅷䅁䭁佁䘴䅁䭁佁䭯䅁䭁䡁䔰䅁䉁䅁䅁允䅁䅁䄴䅄䅁䑁䅁杌ㅁ䑁䅫杍䅁䅁杷允䅁䅁䅑䅁䑁䅁䅷䅁䭁䥁䘰䅁䭁佁䭣䅁䭁䡁䕯䅁䉁䅁䅁允䅁䅁䅕呦ㄸ牘䩰䑺䴸䅉䅅䅁䕁䅁䅁睁䵁䅁䅁权啄兂䅁权灄权䅁权療䅂䅁允䅁䅁䅅䅁䙁䅁䅁䅁䅄偩䅚䍄䉁䅁䅁䅂䅁䅁䅍䅄䅁䅁䅯䄷䅑䅁䅯䄶䅯䅁䅯䄷䅯䅁䅅䅁䉁䅁䅁杄䵁䅁䅁睎畁䑁䅕睍㕁䅁䅁䍄䉁䅁䅁睁䅁䅁䅍䅄䅁䅁䅯眲䅑䅁䅯杇䅙䅁䅅䅁䉁䅁䅁权⭁杂䅁䍄䉁䅁䅁睁䅁䅁䅍䅄䅁䅁䅯睸䅕䅁䅯杇䅙䅁䅅䅁䉁䅁䅁权扁杂䅁䍄䉁䅁䅁睁䅁䅁䅍䅄䅁䅁䅯眲䅑䅁䅯䅈䅙䅁䅅䅁䉁䅁䅁权㥃杂䅁䍄䉁䅁䅁䅂䅁䅁䅍䅄䅁䅁䅯睷䅕䅁䅯䄶䅯䅁䅯睧䅑䅁䅅䅁䉁䅁䅁杄佁䅁䅁免穁䍁䄴杍穁䑁䅑䅁䵁䅉䅅䅁䕁䅁䅁睁䵁䅁䅁权坁兂䅁权晁杂䅁权杁杂䅁允䅁䅁䅅䅁䭁偁䝫䅁䵁䅉䅅䅁䕁䅁䅁睁䵁䅁䅁权浄兂䅁权潄权䅁权㥂䅂䅁允䅁䅁䅅䅁䭁䕁䅣䅁䵁䅉䅅䅁䕁䅁䅁睁䵁䅁䅁权煄兂䅁权煄权䅁权睂䅂䅁允䅁䅁䅅䅁佁䅁䅷䅁睁䍁䄴䅏穁䑁䅅䅁䵁䅉䅅䅁䕁䅁䅁睁䵁䅁䅁权䕃兂䅁权牄权䅁权睂䅂䅁允䅁䅁䅅䅁佁䉁䅉䅁穁䑁䅕兎㑁䑁䅅䅏㉁䑁䅑䅁䵁䅉䅅䅁䕁䅁䅁睁䵁䅁䅁权摃䅂䅁权畄权䅁权㙂䅂䅁允䅁䅁䅅䅁䙁䅁䅁䅁杁晰䅬䍄䉁䅁䅁䅂䅁䅁䅍䅄䅁䅁䅯睮䅑䅁䅯朷䅯䅁䅯来䅑䅁䅅䅁䉁䅁䅁兂䅁䅁䅁䰲䍍兑杷允䅁䅁䅍䅁䑁䅁䅷䅁䭁偁䘰䅁䭁䉁䝷䅁䉁䅁䅁允䅁䅁䅯睒䅙䅁杷允䅁䅁䅑䅁䑁䅁䅷䅁䭁佁䙕䅁䭁佁䭙䅁䭁佁䭷䅁䉁䅁䅁允䅁䅁䄴䅄䅁䑁䅅杌穁䑁䅑免䅁䅁杷允䅁䅁䅑䅁䑁䅁䅷䅁䭁佁䙙䅁䭁佁䭙䅁䭁佁䭷䅁䉁䅁䅁允䅁䅁䅯睒䅁䅁杷允䅁䅁䅑䅁䑁䅁䅷䅁䭁䵁䕷䅁䭁佁䭫䅁䭁䡁䕁䅁䉁䅁䅁允䅁䅁䅕䅁䅁䅁楂㡰䵁䅉䅅䅁䕁䅁䅁睁䵁䅁䅁权䩃兂䅁权湄权䅁权睂䅂䅁允䅁䅁䅅䅁䙁䵁㌯⭕汏穵䄵䍄䉁䅁䅁䅂䅁䅁䅍䅄䅁䅁䅯杩䅑䅁䅯䄶䅯䅁䅯兢䅑䅁䅅䅁䉁䅁䅁杄佁䅁䅁睍睁䍁䄴睎㉁䑁䅕䅁䵁䅉䅅䅁䕁䅁䅁睁䵁䅁䅁权乁兂䅁权煄权䅁权䙃䅂䅁允䅁䅁䅅䅁䭁䕁䅣䅁䵁䅉䅅䅁䑁䅁䅁睁䵁䅁䅁权湄䅂䅁权奁杂䅁允䅁䅁䅅䅁䭁䑁䝫䅁䵁䅉䅅䅁䕁䅁䅁睁䵁䅁䅁权晁兂䅁权潄权䅁权瑂䅂䅁允䅁䅁䅅䅁䭁䕁䅣䅁䵁䅉䅅䅁䕁䅁䅁睁䵁䅁䅁权䥃䅂䅁权瑄权䅁权㙂䅂䅁允䅁䅁䅅䅁䙁䝁汄䌰扌戫⼴䍄䉁䅁䅁䅂䅁䅁䅍䅄䅁䅁䅯䅳䅕䅁䅯眵䅯䅁䅯䄷䅯䅁䅅䅁䉁䅁䅁兂㕁䵴㉨灶焯睐杷允䅁䅁䅍䅁䑁䅁䅷䅁䭁䉁䙍䅁䭁䉁䝧䅁䉁䅁䅁允䅁䅁䅯䅦䅙䅁杷允䅁䅁䅍䅁䑁䅁䅷䅁䭁䱁䙉䅁䭁䉁䝯䅁䉁䅁䅁允䅁䅁䅯児䅙䅁杷允䅁䅁䅑䅁䑁䅁䅷䅁䭁䅁䙯䅁䭁佁䭣䅁䭁䝁䔰䅁䉁䅁䅁允䅁䅁䅕㙹䙆癴㥍お䵁䅉䅅䅁䑁䅁䅁睁䵁䅁䅁权㑁兂䅁权歁杂䅁允䅁䅁䅅䅁䭁䱁䥅䅁䵁䅉䅅䅁䕁䅁䅁睁䵁䅁䅁权慄䅂䅁权畄权䅁权睂䅂䅁允䅁䅁䅅䅁䙁䅁䅁䅁元⽔䅂䍄䉁䅁䅁䅂䅁䅁䅍䅄䅁䅁䅯朹䅕䅁䅯朶䅯䅁䅯睧䅑䅁䅅䅁䉁䅁䅁杄䵁䅁䅁免畁䑁䅣睍硁䅁䅁䍄䉁䅁䅁䅂䅁䅁䅍䅄䅁䅁䅯杘䅕䅁䅯朶䅯䅁䅯睢䅑䅁䅅䅁䉁䅁䅁杄䵁䅁䅁䅍畁䑁䅕李㍁䅁䅁䍄䉁䅁䅁䅂䅁䅁䅍䅄䅁䅁䅯眲䅑䅁䅯睈䅙䅁䅯䅉䅙䅁䅅䅁䉁䅁䅁权㑁杂䅁䍄䉁䅁䅁睁䅁䅁䅍䅄䅁䅁䅯睺䅕䅁䅯杊䅙䅁䅅䅁䉁䅁䅁杄䵁䅁䅁兏ぁ䍁䄴兏㑁䅁䅁䍄䉁䅁䅁䅂䅁䅁䅍䅄䅁䅁䅯光䅕䅁䅯儷䅯䅁䅯睧䅑䅁䅅䅁䉁䅁䅁兂佂桙奂扏㉔睐杷允䅁䅁䅑䅁䑁䅁䅷䅁䭁偁䙷䅁䭁佁䭙䅁䭁䥁䕍䅁䉁䅁䅁允䅁䅁䄴䅄䅁䑁䅉杌ㅁ䑁䅙兏䅁䅁杷允䅁䅁䅍䅁䑁䅁䅷䅁䭁乁䕳䅁䭁䍁䝙䅁䉁䅁䅁允䅁䅁䄴䅄䅁䑁䅕李畁䑁䅉兎䅁䅁杷允䅁䅁䅑䅁䑁䅁䅷䅁䭁偁䕳䅁䭁佁䭫䅁䭁䝁䔰䅁䉁䅁䅁允䅁䅁䅕䅁䅁䅁䭂䕴䵁䅉䅅䅁䕁䅁䅁睁䵁䅁䅁权㡄䅂䅁权灄权䅁权瑂䅂䅁允䅁䅁䅅䅁䙁䅁䅁䅁䅃偨䄵䍄䉁䅁䅁䅂䅁䅁䅍䅄䅁䅁䅯䄴䅑䅁䅯朷䅯䅁䅯睢䅑䅁䅅䅁䉁䅁䅁兂䅁䅁䅁䝷䌴兑杷允䅁䅁䅑䅁䑁䅁䅷䅁䭁䑁䙳䅁䭁佁䭯䅁䭁佁䭷䅁䉁䅁䅁允䅁䅁䅯睒䅁䅁杷允䅁䅁䅑䅁䑁䅁䅷䅁䭁䭁䙳䅁䭁佁䭣䅁䭁䥁䕍䅁䉁䅁䅁允䅁䅁䅕䑗ね䡹⭡䕆䵁䅉䅅䅁䑁䅁䅁睁䵁䅁䅁权䭄䅂䅁权奁杂䅁允䅁䅁䅅䅁䭁䉁䝫䅁䵁䅉䅅䅁䑁䅁䅁睁䵁䅁䅁权允兂䅁权捁杂䅁允䅁䅁䅅䅁䭁䙁䜰䅁䵁䅉䅅䅁䕁䅁䅁睁䵁䅁䅁权䙄兂䅁权浄权䅁权㙂䅂䅁允䅁䅁䅅䅁佁䅁䅷䅁睁䍁䄴睎ぁ䑁䅕䅁䵁䅉䅅䅁䕁䅁䅁睁䵁䅁䅁权扃䅂䅁权煄权䅁权䙃䅂䅁允䅁䅁䅅䅁佁䅁䅷䅁睁䍁䄴䅏睁䑁䅉䅁䵁䅉䅅䅁䑁䅁䅁睁䵁䅁䅁权杄兂䅁权敁杂䅁允䅁䅁䅅䅁䭁偁䜸䅁䵁䅉䅅䅁䕁䅁䅁睁䵁䅁䅁权兂兂䅁权晁杂䅁权杁杂䅁允䅁䅁䅅䅁䭁乁䝧䅁䵁䅉䅅䅁䕁䅁䅁睁䵁䅁䅁权㡃兂䅁权灄权䅁权䑃䅂䅁允䅁䅁䅅䅁䙁䅁䅁䅁䅄䅘䉘䍄䉁䅁䅁䅂䅁䅁䅍䅄䅁䅁䅯䅷䅕䅁䅯儷䅯䅁䅯䅣䅑䅁䅅䅁䉁䅁䅁兂䍁㑋坣挲堷睐杷允䅁䅁䅑䅁䑁䅁䅷䅁䭁䅁䘰䅁䭁佁䭯䅁䭁䡁䕯䅁䉁䅁䅁允䅁䅁䅯睒䅁䅁杷允䅁䅁䅑䅁䑁䅁䅷䅁䭁乁䕅䅁䭁佁䭫䅁䭁䡁䕅䅁䉁䅁䅁允䅁䅁䅕䅁䅁佁杄䔹䵁䅉䅅䅁䑁䅁䅁睁䵁䅁䅁权䭃䅂䅁权敁杂䅁允䅁䅁䅅䅁䭁䭁䝯䅁䵁䅉䅅䅁䑁䅁䅁睁䵁䅁䅁权䱃䅂䅁权敁杂䅁允䅁䅁䅅䅁䭁䭁䝑䅁䵁䅉䅅䅁䑁䅁䅁睁䵁䅁䅁权㙁兂䅁权捁杂䅁允䅁䅁䅅䅁䭁䱁䜰䅁䵁䅉䅅䅁䕁䅁䅁睁䵁䅁䅁权剁兂䅁权畄权䅁权瑂䅂䅁允䅁䅁䅅䅁䙁䅁䅁䅁允䍡䉂䍄䉁䅁䅁䅂䅁䅁䅍䅄䅁䅁䅯睅䅕䅁䅯睈䅙䅁䅯䅉䅙䅁䅅䅁䉁䅁䅁权䵂杂䅁䍄䉁䅁䅁䅂䅁䅁䅍䅄䅁䅁䅯䅘䅕䅁䅯眵䅯䅁䅯来䅑䅁䅅䅁䉁䅁䅁兂癁匳䝑噧杕䅑杷允䅁䅁䅑䅁䑁䅁䅷䅁䭁䅁䝁䅁䭁佁䭯䅁䭁䡁䔰䅁䉁䅁䅁允䅁䅁䄴䅄䅁䑁䅁杌㕁䑁䅫睍䅁䅁杷允䅁䅁䅑䅁䑁䅁䅷䅁䭁䡁䙑䅁䭁佁䭫䅁䭁䡁䔰䅁䉁䅁䅁允䅁䅁䅕䅁䅁䵁流唲䵁䅉䅅䅁䑁䅁䅁睁䵁䅁䅁权杁兂䅁权慁杂䅁允䅁䅁䅅䅁䭁䑁䜰䅁䵁䅉䅅䅁䕁䅁䅁睁䵁䅁䅁权湃兂䅁权浄权䅁权瑂䅂䅁允䅁䅁䅅䅁佁䅁䅷䅁㑁䍁䄴睎穁䑁䅫䅁䵁䅉䅅䅁䑁䅁䅁睁䵁䅁䅁权⭄兂䅁权慁杂䅁允䅁䅁䅅䅁䭁䉁䝳䅁䵁䅉䅅䅁䕁䅁䅁睁䵁䅁䅁权㡄兂䅁权灄权䅁权㙂䅂䅁允䅁䅁䅅䅁䙁䅁䅁䅁䅁敶䄹䍄䉁䅁䅁䅂䅁䅁䅍䅄䅁䅁䅯睵䅕䅁䅯眶䅯䅁䅯兣䅑䅁䅅䅁䉁䅁䅁杄十䅁䅁李ㅁ䑁䅉睍㕁䑁䅁䅍睁䅁䅁䍄䉁䅁䅁䅂䅁䅁䅍䅄䅁䅁䅯睬䅑䅁䅯眶䅯䅁䅯睢䅑䅁䅅䅁䉁䅁䅁杄十䅁䅁䅎ㅁ䑁䅉睎ぁ䑁䅁䅍睁䅁䅁䍄䉁䅁䅁䅂䅁䅁䅍䅄䅁䅁䅯关䅑䅁䅯眶䅯䅁䅯兦䅑䅁䅅䅁䉁䅁䅁杄啁䅁䅁免㍁䑁䅧䅎睁䑁䅅䅎㑁䑁䅣䅁䵁䅉䅅䅁䕁䅁䅁睁䵁䅁䅁权䕄䅂䅁权晁杂䅁权杁杂䅁允䅁䅁䅅䅁䭁䑁䝳䅁䵁䅉䅅䅁䑁䅁䅁睁䵁䅁䅁权䭄䅂䅁权敁杂䅁允䅁䅁䅅䅁䭁䕁䝫䅁䵁䅉䅅䅁䕁䅁䅁睁䵁䅁䅁权⽁兂䅁权煄权䅁权㙂䅂䅁允䅁䅁䅅䅁佁䅁䅷䅁睁䍁䄴睍㉁䑁䅙䅁䵁䅉䅅䅁䕁䅁䅁睁䵁䅁䅁权允杂䅁权瑄权䅁权䑃䅂䅁允䅁䅁䅅䅁䙁䝁䥙㐶䙧⽗⽫䍄䉁䅁䅁睁䅁䅁䅍䅄䅁䅁䅯眶䅑䅁䅯杈䅙䅁䅅䅁䉁䅁䅁权䅁睂䅁䍄䉁䅁䅁䅂䅁䅁䅍䅄䅁䅁䅯杉䅕䅁䅯眶䅯䅁䅯䅣䅑䅁䅅䅁䉁䅁䅁杄啁䅁䅁杍硁䑁䅉䅍睁䑁䅁兎硁䑁䅕䅁䵁䅉䅅䅁䕁䅁䅁睁䵁䅁䅁权㡃兂䅁权瑄权䅁权瑂䅂䅁允䅁䅁䅅䅁䙁䭁楦坵ㅚ佇⽑䍄䉁䅁䅁䅂䅁䅁䅍䅄䅁䅁䅯兖䅕䅁䅯朵䅯䅁䅯䄷䅯䅁䅅䅁䉁䅁䅁杄䵁䅁䅁䅍畁䑁䅣杍㍁䅁䅁䍄䉁䅁䅁䅂䅁䅁䅍䅄䅁䅁䅯䅬䅑䅁䅯朶䅯䅁䅯兦䅑䅁䅅䅁䉁䅁䅁杄䵁䅁䅁免畁䑁䅉杍ㅁ䅁䅁䍄䉁䅁䅁䅂䅁䅁䅍䅄䅁䅁䅯兰䅑䅁䅯朶䅯䅁䅯来䅑䅁䅅䅁䉁䅁䅁杄䵁䅁䅁䅍畁䑁䅅李祁䅁䅁䍄䉁䅁䅁䅂䅁䅁䅍䅄䅁䅁䅯杁䅕䅁䅯儶䅯䅁䅯全䅑䅁䅅䅁䉁䅁䅁兂䅁䅁䅁䭣硪䅑杷允䅁䅁䅑䅁䑁䅁䅷䅁䭁偁䔰䅁䭁䉁䜸䅁䭁䍁䝁䅁䉁䅁䅁允䅁䅁䅯来䅙䅁杷允䅁䅁䅑䅁䑁䅁䅷䅁䭁䱁䕧䅁䭁佁䭯䅁䭁䥁䕕䅁䉁䅁䅁允䅁䅁䄴䅄䅁䑁䅁杌㑁䑁䅉䅏䅁䅁杷允䅁䅁䅍䅁䑁䅁䅷䅁䭁䥁䔸䅁䭁䉁䝧䅁䉁䅁䅁允䅁䅁䅯睢䅙䅁杷允䅁䅁䅑䅁䑁䅁䅷䅁䭁䵁䕅䅁䭁佁䬴䅁䭁䡁䕅䅁䉁䅁䅁允䅁䅁䅕䅁䅁䙁奩䕊䵅䅉䅅䅁䕁䅁䅁睁䵁䅁䅁权湂兂䅁权牄权䅁权㥂䅂䅁允䅁䅁䅅䅁佁䉁䅑䅁硁䑁䅣兏穁䑁䅣杍㑁䑁䅣免䅁䅁杷允䅁䅁䅑䅁䑁䅁䅷䅁䭁䵁䔴䅁䭁佁䭧䅁䭁䡁䕯䅁䉁䅁䅁允䅁䅁䄴杄䅁䑁䅉䅎畁䑁䅉睍㕁䅁䅁䍄䉁䅁䅁䅂䅁䅁䅍䅄䅁䅁䅯䅵䅕䅁䅯䄶䅯䅁䅯全䅑䅁䅅䅁䉁䅁䅁杄佁䅁䅁李ぁ䍁䄴李ぁ䑁䅙䅁䵁䅉䅅䅁䕁䅁䅁睁䵁䅁䅁权㉄䅂䅁权牄权䅁权療䅂䅁允䅁䅁䅅䅁佁䉁䅉䅁穁䑁䅍睍穁䑁䅧䅏穁䑁䅅䅁䵁䅉䅅䅁䕁䅁䅁睁䵁䅁䅁权桃兂䅁权煄权䅁权㙂䅂䅁允䅁䅁䅅䅁佁䅁䅷䅁睁䍁䄴䅎穁䑁䅉䅁䵁䅉䅅䅁䕁䅁䅁睁䵁䅁䅁权㙄兂䅁权瑄权䅁权瑂䅂䅁允䅁䅁䅅䅁䙁偁䡵䍆稰畬⽁䍄䉁䅁䅁睁䅁䅁䅍䅄䅁䅁䅯杂䅙䅁䅯䅈䅙䅁䅅䅁䉁䅁䅁权䑁睂䅁䍄䉁䅁䅁䅂䅁䅁䅍䅄䅁䅁䅯兪䅑䅁䅯眶䅯䅁䅯全䅑䅁䅅䅁䉁䅁䅁杄十䅁䅁睍睁䑁䅣䅎㑁䑁䅫兏睁䅁䅁䍄䉁䅁䅁䅂䅁䅁䅍䅄䅁䅁䅯睺䅑䅁䅯朵䅯䅁䅯䄷䅯䅁䅅䅁䉁䅁䅁杄䭁䅁䅁免畁䑁䅑免䅁䅁杷允䅁䅁䅑䅁䑁䅁䅷䅁䭁䵁䕯䅁䭁䉁䜸䅁䭁䍁䝁䅁䉁䅁䅁允䅁䅁䅯兂䅣䅁杷允䅁䅁䅑䅁䑁䅁䅷䅁䭁䥁䕯䅁䭁佁䭫䅁䭁䡁䕁䅁䉁䅁䅁允䅁䅁䅕䅁䅁䅁⭂䕴䵁䅉䅅䅁䑁䅁䅁睁䵁䅁䅁权橄兂䅁权流杂䅁允䅁䅁䅅䅁佁䅁䄴䅁硁䑁䅁兎畁䑁䅫䅏䅁䅁杷允䅁䅁䅑䅁䑁䅁䅷䅁䭁䩁䔰䅁䭁佁䭳䅁䭁佁䭷䅁䉁䅁䅁允䅁䅁䄴杅䅁䑁䅧李睁䑁䅍睍睁䑁䅁䅍䅁䅁杷允䅁䅁䅑䅁䑁䅁䅷䅁䭁䡁䙣䅁䭁佁䬴䅁䭁䡁䕁䅁䉁䅁䅁允䅁䅁䅕䅁䅁䑁婃〯䵁䅉䅅䅁䕁䅁䅁睁䵁䅁䅁权敃䅂䅁权牄权䅁权獄权䅁允䅁䅁䅅䅁佁䉁䅉䅁㉁䑁䅅睍祁䑁䅁䅏硁䑁䅉䅁䵁䅉䅅䅁䕁䅁䅁睁䵁䅁䅁权晃䅂䅁权牄权䅁权獄权䅁允䅁䅁䅅䅁佁䉁䅉䅁ㅁ䑁䅫兎㑁䑁䅁䅍睁䑁䅁䅁䵁䅉䅅䅁䕁䅁䅁睁䵁䅁䅁权兄兂䅁权瑄权䅁权㥂䅂䅁允䅁䅁䅅䅁䙁䍁礲敮渫癸⽅䍄䉁䅁䅁睁䅁䅁䅍䅄䅁䅁䅯睵䅑䅁䅯杊䅙䅁䅅䅁䉁䅁䅁杄䵁䅁䅁睎㍁䍁䄴杍ㅁ䅁䅁䍄䉁䅁䅁䅂䅁䅁䅍䅄䅁䅁䅯杊䅕䅁䅯朵䅯䅁䅯兢䅑䅁䅅䅁䉁䅁䅁杄䵁䅁䅁䅎畁䑁䅑䅍㉁䅁䅁䍄䉁䅁䅁䅂䅁䅁䅍䅄䅁䅁䅯睏䅕䅁䅯儷䅯䅁䅯来䅑䅁䅅䅁䉁䅁䅁兂䩃噧硣瑊汪睐杷允䅁䅁䅑䅁䑁䅁䅷䅁䭁䝁䙕䅁䭁䉁䜸䅁䭁䍁䝁䅁䉁䅁䅁允䅁䅁䅯元䅣䅁杷允䅁䅁䅍䅁䑁䅁䅷䅁䭁䑁䙳䅁䭁䍁䝑䅁䉁䅁䅁允䅁䅁䅯杊䅣䅁杷允䅁䅁䅑䅁䑁䅁䅷䅁䭁䍁偁䅁䭁佁䬴䅁䭁䡁䕁䅁䉁䅁䅁允䅁䅁䅕䅁䅁䡁塨䕌䵅䅉䅅䅁䑁䅁䅁睁䵁䅁䅁权㕄䅂䅁权奁杂䅁允䅁䅁䅅䅁䭁䕁䝁䅁䵁䅉䅅䅁䑁䅁䅁睁䵁䅁䅁权䩄䅂䅁权捁杂䅁允䅁䅁䅅䅁䭁䝁䝉䅁䵁䅉䅅䅁䕁䅁䅁睁䵁䅁䅁权䍁兂䅁权牄权䅁权䙃䅂䅁允䅁䅁䅅䅁佁䉁䅉䅁ぁ䑁䅅李㍁䑁䅕䅍睁䑁䅁䅁䵁䅉䅅䅁䕁䅁䅁睁䵁䅁䅁权⽂兂䅁权畄权䅁权獄权䅁允䅁䅁䅅䅁䙁䅁䅁䅁䅁乡䅂䍄䉁䅁䅁䅂䅁䅁䅍䅄䅁䅁䅯杴䅑䅁䅯眵䅯䅁䅯来䅑䅁䅅䅁䉁䅁䅁兂权㉣う歶湙䅑杷允䅁䅁䅍䅁䑁䅁䅷䅁䭁偁䕫䅁䭁䉁䝯䅁䉁䅁䅁允䅁䅁䅯䅑䅙䅁杷允䅁䅁䅍䅁䑁䅁䅷䅁䭁䥁䙳䅁䭁䉁䝯䅁䉁䅁䅁允䅁䅁䅯睋䅙䅁杷允䅁䅁䅑䅁䑁䅁䅷䅁䭁䥁䕷䅁䭁佁䬴䅁䭁䡁䔰䅁䉁䅁䅁允䅁䅁䅕䅁䅁䅁塄歳䵁䅉䅅䅁䕁䅁䅁睁䵁䅁䅁权佄兂䅁权灄权䅁权療䅂䅁允䅁䅁䅅䅁䙁䅁䅁䅁䅁⼵䅨䍄䉁䅁䅁睁䅁䅁䅍䅄䅁䅁䅯兪䅕䅁䅯杇䅙䅁䅅䅁䉁䅁䅁权瑁杂䅁䍄䉁䅁䅁䅂䅁䅁䅍䅄䅁䅁䅯睮䅑䅁䅯䄶䅯䅁䅯来䅑䅁䅅䅁䉁䅁䅁杄佁䅁䅁免㍁䍁䄴杍ㅁ䑁䅍䅁䵁䅉䅅䅁䑁䅁䅁睁䵁䅁䅁权十兂䅁权敁杂䅁允䅁䅁䅅䅁䭁䅁䠰䅁䵁䅉䅅䅁䕁䅁䅁睁䵁䅁䅁权佃䅂䅁权灄权䅁权瑂䅂䅁允䅁䅁䅅䅁䙁䅁䅁䅁权瘷䅸䍄䉁䅁䅁䅂䅁䅁䅍䅄䅁䅁䅯睘䅕䅁䅯朵䅯䅁䅯睢䅑䅁䅅䅁䉁䅁䅁杄䭁䅁䅁免畁䑁䅑䅎䅁䅁杷允䅁䅁䅑䅁䑁䅁䅷䅁䭁偁䙳䅁䭁佁䭣䅁䭁䥁䕍䅁䉁䅁䅁允䅁䅁䅕䭆䠵場啱䕅䵁䅉䅅䅁䕁䅁䅁睁䵁䅁䅁权㕄䅂䅁权晁杂䅁权杁杂䅁允䅁䅁䅅䅁䭁䅁䠸䅁䵁䅉䅅䅁䕁䅁䅁睁䵁䅁䅁权扃䅂䅁权浄权䅁权䑃䅂䅁允䅁䅁䅅䅁佁䅁䅷䅁祁䍁䄴䅏㑁䑁䅉䅁䵁䅉䅅䅁䕁䅁䅁睁䵁䅁䅁权橃兂䅁权煄权䅁权㙂䅂䅁允䅁䅁䅅䅁䭁䕁䅣䅁䵁䅉䅅䅁䕁䅁䅁睁䵁䅁䅁权硄兂䅁权煄权䅁权瑂䅂䅁允䅁䅁䅅䅁佁䅁䅷䅁睁䍁䄴杍硁䑁䅫䅁䵁䅉䅅䅁䕁䅁䅁睁䵁䅁䅁权㑃䅂䅁权湄权䅁权療䅂䅁允䅁䅁䅅䅁䙁偁湃歸㍳卹䅆䍄䉁䅁䅁䅂䅁䅁䅍䅄䅁䅁䅯兵䅕䅁䅯睈䅙䅁䅯䅉䅙䅁䅅䅁䉁䅁䅁权允睂䅁䍄䉁䅁䅁睁䅁䅁䅍䅄䅁䅁䅯䅬䅕䅁䅯杊䅙䅁䅅䅁䉁䅁䅁杄䵁䅁䅁兏睁䍁䄴免ぁ䅁䅁䍄䉁䅁䅁䅂䅁䅁䅍䅄䅁䅁䅯兵䅑䅁䅯儶䅯䅁䅯睢䅑䅁䅅䅁䉁䅁䅁兂䅁䅁䅁佁是䅑杷允䅁䅁䅑䅁䑁䅁䅷䅁䭁䱁䙕䅁䭁佁䭳䅁䭁䡁䔰䅁䉁䅁䅁允䅁䅁䄴䅆䅁䑁䅅免穁䑁䅫䅏硁䑁䅕兏㉁䅁䅁䍄䉁䅁䅁睁䅁䅁䅍䅄䅁䅁䅯睴䅑䅁䅯杇䅙䅁䅅䅁䉁䅁䅁权㝂杂䅁䍄䉁䅁䅁睁䅁䅁䅍䅄䅁䅁䅯䅚䅕䅁䅯䅈䅙䅁䅅䅁䉁䅁䅁权偄杂䅁䍄䉁䅁䅁䅂䅁䅁䅍䅄䅁䅁䅯䅊䅕䅁䅯儷䅯䅁䅯兦䅑䅁䅅䅁䉁䅁䅁兂塁う䑂㝨㑦睐杷允䅁䅁䅍䅁䑁䅁䅷䅁䭁䩁䙣䅁䭁䍁䝑䅁䉁䅁䅁允䅁䅁䅯杅䅣䅁杷允䅁䅁䅑䅁䑁䅁䅷䅁䭁䡁䘸䅁䭁佁䭯䅁䭁佁䭷䅁䉁䅁䅁允䅁䅁䄴䅄䅁䑁䅅杌睁䑁䅧睎䅁䅁杷允䅁䅁䅑䅁䑁䅁䅷䅁䭁䩁䙳䅁䭁佁䭳䅁䭁䝁䔸䅁䉁䅁䅁允䅁䅁䄴杅䅁䑁䅕李㉁䑁䅅杍㍁䑁䅁兎䅁䅁杷允䅁䅁䅑䅁䑁䅁䅷䅁䭁䡁䙳䅁䭁佁䭣䅁䭁䝁䔰䅁䉁䅁䅁允䅁䅁䅕㡪ㅌ䙋偹い䵁䅉䅅䅁䑁䅁䅁睁䵁䅁䅁权畃䅂䅁权慁杂䅁允䅁䅁䅅䅁䭁䝁䝁䅁䵁䅉䅅䅁䕁䅁䅁睁䵁䅁䅁权睄兂䅁权湄权䅁权瑂䅂䅁允䅁䅁䅅䅁䙁䉁婦発呤破䅴䍄䉁䅁䅁䅂䅁䅁䅍䅄䅁䅁䅯睴䅑䅁䅯眶䅯䅁䅯睢䅑䅁䅅䅁䉁䅁䅁杄十䅁䅁兎穁䑁䅅睍祁䑁䅁䅍睁䅁䅁䍄䉁䅁䅁䅂䅁䅁䅍䅄䅁䅁䅯儰䅑䅁䅯眵䅯䅁䅯兢䅑䅁䅅䅁䉁䅁䅁兂敂歵䵫煁牳䅑杷允䅁䅁䅑䅁䑁䅁䅷䅁䭁䭁䙧䅁䭁䉁䜸䅁䭁䍁䝁䅁䉁䅁䅁允䅁䅁䅯杔䅙䅁杷允䅁䅁䅑䅁䑁䅁䅷䅁䭁䙁䙁䅁䭁佁䭯䅁䭁䥁䕍䅁䉁䅁䅁允䅁䅁䄴权䅁䑁䅁杌㕁䑁䅧䅁䵁䅉䅅䅁䑁䅁䅁睁䵁䅁䅁权歂兂䅁权敁杂䅁允䅁䅁䅅䅁䭁䉁䡑䅁䵁䅉䅅䅁䕁䅁䅁睁䵁䅁䅁权坁杂䅁权煄权䅁权睂䅂䅁允䅁䅁䅅䅁佁䅁䅷䅁睁䍁䄴䅍㍁䑁䅍䅁䵁䅉䅅䅁䕁䅁䅁睁䵁䅁䅁权呃䅂䅁权瑄权䅁权䙃䅂䅁允䅁䅁䅅䅁䙁䡁畡㝏剭䵢⽧䍄䉁䅁䅁䅂䅁䅁䅍䅄䅁䅁䅯睹䅕䅁䅯儷䅯䅁䅯兣䅑䅁䅅䅁䉁䅁䅁兂桁䡳潊敫䘰䅑杷允䅁䅁䅑䅁䑁䅁䅷䅁䭁䥁䙙䅁䭁佁䭣䅁䭁䡁䕯䅁䉁䅁䅁允䅁䅁䅕䥒獴⼵灵え䵁䅉䅅䅁䕁䅁䅁睁䵁䅁䅁权穃兂䅁权瑄权䅁权硂䅂䅁允䅁䅁䅅䅁䙁䱁祂䩡瑈偦⽕䍄䉁䅁䅁䅂䅁䅁䅍䅄䅁䅁䅯䅆䅙䅁䅯朶䅯䅁䅯兢䅑䅁䅅䅁䉁䅁䅁杄䭁䅁䅁䅍畁䑁䅕李䅁䅁杷允䅁䅁䅍䅁䑁䅁䅷䅁䭁䥁䕳䅁䭁䍁䝑䅁䉁䅁䅁允䅁䅁䅯杆䅣䅁杷允䅁䅁䅑䅁䑁䅁䅷䅁䭁䩁䙣䅁䭁佁䭯䅁䭁䡁䕅䅁䉁䅁䅁允䅁䅁䄴䅄䅁䑁䅅杌㕁䑁䅍李䅁䅁杷允䅁䅁䅑䅁䑁䅁䅷䅁䭁䝁䙙䅁䭁佁䭯䅁䭁䡁䕁䅁䉁䅁䅁允䅁䅁䅯睒䅁䅁杷允䅁䅁䅍䅁䑁䅁䅷䅁䭁䡁䙁䅁䭁䉁䝧䅁䉁䅁䅁允䅁䅁䅯䅦䅙䅁杷允䅁䅁䅑䅁䑁䅁䅷䅁䭁䩁䕕䅁䭁佁䭧䅁䭁䡁䕅䅁䉁䅁䅁允䅁䅁䄴杄䅁䑁䅅䅏畁䑁䅉睍㉁䅁䅁䍄䉁䅁䅁䅂䅁䅁䅍䅄䅁䅁䅯允䅕䅁䅯朷䅯䅁䅯䅣䅑䅁䅅䅁䉁䅁䅁兂䅁䅁䅁䍑杄䅑杷允䅁䅁䅑䅁䑁䅁䅷䅁䭁䕁䙕䅁䭁佁䬴䅁䭁䡁䕅䅁䉁䅁䅁允䅁䅁䅕䅁䅁䱁乷ぅ䵅䅉䅅䅁䕁䅁䅁睁䵁䅁䅁权歂兂䅁权晁杂䅁权杁杂䅁允䅁䅁䅅䅁䭁䉁䡣䅁䵁䅉䅅䅁䕁䅁䅁睁䵁䅁䅁权䅂兂䅁权牄权䅁权獄权䅁允䅁䅁䅅䅁佁䉁䅑䅁祁䑁䅅䅏㉁䑁䅁䅍睁䑁䅁䅍䅁䅁杷允䅁䅁䅑䅁䑁䅁䅷䅁䭁佁䙍䅁䭁佁䭙䅁䭁䝁䔸䅁䉁䅁䅁允䅁䅁䄴䅄䅁䑁䅅杌㉁䑁䅕睍䅁䅁杷允䅁䅁䅑䅁䑁䅁䅷䅁䭁䉁䝅䅁䭁佁䭳䅁䭁䡁䕅䅁䉁䅁䅁允䅁䅁䄴杅䅁䑁䅫䅍睁䑁䅁䅍睁䑁䅁䅍䅁䅁杷允䅁䅁䅍䅁䑁䅁䅷䅁䭁偁䕉䅁䭁䉁䝯䅁䉁䅁䅁允䅁䅁䅯睘䅙䅁杷允䅁䅁䅑䅁䑁䅁䅷䅁䭁䅁䝁䅁䭁佁䬰䅁䭁佁䭷䅁䉁䅁䅁允䅁䅁䅕敫㠱穐敖䰯䴸䅉䅅䅁䕁䅁䅁睁䵁䅁䅁权十杂䅁权牄权䅁权硂䅂䅁允䅁䅁䅅䅁佁䉁䅑䅁祁䑁䅫杍㉁䑁䅕䅎㕁䑁䅕睍䅁䅁杷允䅁䅁䅍䅁䑁䅁䅷䅁䭁䝁䙑䅁䭁䍁䝙䅁䉁䅁䅁允䅁䅁䄴䅄䅁䑁䅫睍畁䑁䅣睍䅁䅁杷允䅁䅁䅑䅁䑁䅁䅷䅁䭁䅁䙑䅁䭁佁䭣䅁䭁䡁䕯䅁䉁䅁䅁允䅁䅁䅕㑎䉬余兘あ䵁䅉䅅䅁䕁䅁䅁睁䵁䅁䅁权湄䅂䅁权潄权䅁权㥂䅂䅁允䅁䅁䅅䅁佁䅁䄴䅁硁䑁䅫杌ぁ䑁䅑免䅁䅁杷允䅁䅁䅑䅁䑁䅁䅷䅁䭁䥁䙳䅁䭁佁䭯䅁䭁䝁䔰䅁䉁䅁䅁允䅁䅁䄴䅄䅁䑁䅁杌硁䑁䅧免䅁䅁杷允䅁䅁䅑䅁䑁䅁䅷䅁䭁䅁䙅䅁䭁佁䬰䅁䭁䡁䔰䅁䉁䅁䅁允䅁䅁䅕扌摋㘷䝦稫䴸䅉䅅䅁䕁䅁䅁睁䵁䅁䅁权汁兂䅁权湄权䅁权䙃䅂䅁允䅁䅁䅅䅁䙁䕁㍷啩杆博䄵䍄䉁䅁䅁䅂䅁䅁䅍䅄䅁䅁䅯䅔䅕䅁䅯朶䅯䅁䅯兢䅑䅁䅅䅁䉁䅁䅁杄䵁䅁䅁免畁䑁䅉睍硁䅁䅁䍄䉁䅁䅁䅂䅁䅁䅍䅄䅁䅁䅯儫䅕䅁䅯朷䅯䅁䅯来䅑䅁䅅䅁䉁䅁䅁兂䅁䅁䅁䑁剃䅑杷允䅁䅁䅑䅁䑁䅁䅷䅁䭁䉁䙷䅁䭁佁䬰䅁䭁䡁䕅䅁䉁䅁䅁允䅁䅁䅕扉偭䵗䱴䑷䴸䅉䅅䅁䕁䅁䅁睁䵁䅁䅁权㍂兂䅁权潄权䅁权䙃䅂䅁允䅁䅁䅅䅁佁䅁䄴䅁ㅁ䑁䅁杌㑁䑁䅫䅏䅁䅁杷允䅁䅁䅑䅁䑁䅁䅷䅁䭁䅁䜴䅁䭁佁䭳䅁䭁䡁䕁䅁䉁䅁䅁允䅁䅁䄴杅䅁䑁䅫杍睁䑁䅍免㍁䑁䅉䅎䅁䅁杷允䅁䅁䅍䅁䑁䅁䅷䅁䭁䭁䕉䅁䭁䉁䝧䅁䉁䅁䅁允䅁䅁䅯兏䅙䅁杷允䅁䅁䅑䅁䑁䅁䅷䅁䭁䑁䙧䅁䭁佁䬴䅁䭁䡁䕅䅁䉁䅁䅁允䅁䅁䅕䅁䅁䥁䍃猹䵁䅉䅅䅁䑁䅁䅁睁䵁䅁䅁权坃䅂䅁权奁杂䅁允䅁䅁䅅䅁䭁䕁䝁䅁䵁䅉䅅䅁䕁䅁䅁睁䵁䅁䅁权橃䅂䅁权牄权䅁权㥂䅂䅁允䅁䅁䅅䅁佁䉁䅑䅁穁䑁䅕兏睁䑁䅧兏㕁䑁䅫䅏䅁䅁杷允䅁䅁䅑䅁䑁䅁䅷䅁䭁䵁䕑䅁䭁佁䭙䅁䭁䡁䕯䅁䉁䅁䅁允䅁䅁䄴䅄䅁䑁䅅䅍畁䑁䅍兏䅁䅁杷允䅁䅁䅑䅁䑁䅁䅷䅁䭁䅁䙫䅁䭁佁䭳䅁䭁䥁䕕䅁䉁䅁䅁允䅁䅁䄴䅆䅁䑁䅅兎睁䑁䅫兎硁䑁䅉䅍㕁䅁䅁䍄䉁䅁䅁䅂䅁䅁䅍䅄䅁䅁䅯眵䅕䅁䅯睈䅙䅁䅯䅉䅙䅁䅅䅁䉁䅁䅁权䵂杂䅁䍄䉁䅁䅁睁䅁䅁䅍䅄䅁䅁䅯䅍䅕䅁䅯䅈䅙䅁䅅䅁䉁䅁䅁权慂杂䅁䍄䉁䅁䅁睁䅁䅁䅍䅄䅁䅁䅯兗䅕䅁䅯䅈䅙䅁䅅䅁䉁䅁䅁权䱃杂䅁䍄䉁䅁䅁睁䅁䅁䅍䅄䅁䅁䅯杬䅑䅁䅯杇䅙䅁䅅䅁䉁䅁䅁权䅂杂䅁䍄䉁䅁䅁䅂䅁䅁䅍䅄䅁䅁䅯杩䅕䅁䅯儷䅯䅁䅯兣䅑䅁䅅䅁䉁䅁䅁兂兂婪畤潅䙍䅑杷允䅁䅁䅑䅁䑁䅁䅷䅁䭁䥁䔴䅁䭁佁䭫䅁䭁䡁䕯䅁䉁䅁䅁允䅁䅁䅕䅁䅁䑁䵁欯䵁䅉䅅䅁䕁䅁䅁睁䵁䅁䅁权畁兂䅁权潄权䅁权睂䅂䅁允䅁䅁䅅䅁佁䅁䅷䅁㕁䍁䄴䅍㕁䑁䅙䅁䵁䅉䅅䅁䕁䅁䅁睁䵁䅁䅁权䅃兂䅁权湄权䅁权㥂䅂䅁允䅁䅁䅅䅁䙁䑁ね䡹⭡⽮⽧䍄䉁䅁䅁䅂䅁䅁䅍䅄䅁䅁䅯䅗䅕䅁䅯眵䅯䅁䅯睧䅑䅁䅅䅁䉁䅁䅁兂楃扒穢搯坑䅑杷允䅁䅁䅍䅁䑁䅁䅷䅁䭁䡁䙧䅁䭁䍁䝑䅁䉁䅁䅁允䅁䅁䅯睇䅣䅁杷允䅁䅁䅑䅁䑁䅁䅷䅁䭁䩁䘸䅁䭁佁䭙䅁䭁䝁䔸䅁䉁䅁䅁允䅁䅁䄴权䅁䑁䅑杌ぁ䑁䅫䅁䵁䅉䅅䅁䑁䅁䅁睁䵁䅁䅁权敁兂䅁权捁杂䅁允䅁䅁䅅䅁䭁䝁䝉䅁䵁䅉䅅䅁䑁䅁䅁睁䵁䅁䅁权卂兂䅁权流杂䅁允䅁䅁䅅䅁佁䅁䄴䅁硁䑁䅁睎畁䑁䅙睍䅁䅁杷允䅁䅁䅑䅁䑁䅁䅷䅁䭁佁䕍䅁䭁佁䭯䅁䭁䡁䔰䅁䉁䅁䅁允䅁䅁䄴䅄䅁䑁䅁杌ぁ䑁䅧李䅁䅁杷允䅁䅁䅍䅁䑁䅁䅷䅁䭁䩁䕙䅁䭁䉁䝷䅁䉁䅁䅁允䅁䅁䅯䅈䅣䅁杷允䅁䅁䅑䅁䑁䅁䅷䅁䭁佁䔰䅁䭁佁䭙䅁䭁䡁䕁䅁䉁䅁䅁允䅁䅁䄴权䅁䑁䅅杌㑁䑁䅑䅁䵁䅉䅅䅁䕁䅁䅁睁䵁䅁䅁权䉂兂䅁权晁杂䅁权杁杂䅁允䅁䅁䅅䅁䭁䕁䜴䅁䵁䅉䅅䅁䕁䅁䅁睁䵁䅁䅁权敄䅂䅁权潄权䅁权瑂䅂䅁允䅁䅁䅅䅁佁䅁䄴䅁硁䑁䅑杌㕁䑁䅙兏䅁䅁杷允䅁䅁䅑䅁䑁䅁䅷䅁䭁佁䕑䅁䭁佁䬰䅁䭁䝁䔰䅁䉁䅁䅁允䅁䅁䅕䥕堲桢䑋䐯䴸䅉䅅䅁䕁䅁䅁睁䵁䅁䅁权剁兂䅁权潄权䅁权獄权䅁允䅁䅁䅅䅁佁䅁䄴䅁硁䑁䅑杌睁䑁䅉杍䅁䅁杷允䅁䅁䅑䅁䑁䅁䅷䅁䭁䙁䙣䅁䭁佁䭙䅁䭁䡁䔰䅁䉁䅁䅁允䅁䅁䄴䅄䅁䑁䅉杌穁䑁䅧睎䅁䅁杷允䅁䅁䅍䅁䑁䅁䅷䅁䭁䅁䙫䅁䭁䉁䝷䅁䉁䅁䅁允䅁䅁䅯杙䅙䅁杷允䅁䅁䅑䅁䑁䅁䅷䅁䭁佁䙧䅁䭁佁䭫䅁䭁䥁䕍䅁䉁䅁䅁允䅁䅁䅕䅁䅁䅁桂㠱䵁䅉䅅䅁䕁䅁䅁睁䵁䅁䅁权䉄䅂䅁权䭁䅁䅁权䙁䅁䅁允䅁䅁䅅䅁䙁䕁䱓佢㝦剱䅨䍄䉁䅁䅁䅂䅁䅁䅍䅄䅁䅁䅯儯䅕䅁䅯眶䅯䅁䅯来䅑䅁䅅䅁䉁䅁䅁杄啁䅁䅁杍睁䑁䅉李睁䑁䅁䅍睁䑁䅁䅁䵁䅉䅅䅁䑁䅁䅁睁䵁䅁䅁权楂兂䅁权慁杂䅁允䅁䅁䅅䅁䭁䵁䝉䅁䵁䅉䅅䅁䕁䅁䅁睁䵁䅁䅁权偁兂䅁权牄权䅁权㙂䅂䅁允䅁䅁䅅䅁佁䉁䅑䅁穁䑁䅁䅍硁䑁䅁免㕁䑁䅣免䅁䅁杷允䅁䅁䅑䅁䑁䅁䅷䅁䭁䅁䘸䅁䭁佁䭯䅁䭁䥁䕍䅁䉁䅁䅁允䅁䅁䄴䅄䅁䑁䅁杌㑁䑁䅫睎䅁䅁杷允䅁䅁䅑䅁䑁䅁䅷䅁䭁䱁䕑䅁䭁佁䭯䅁䭁佁䭷䅁䉁䅁䅁允䅁䅁䄴䅄䅁䑁䅁杌睁䑁䅍睎䅁䅁杷允䅁䅁䅑䅁䑁䅁䅷䅁䭁䝁䙯䅁䭁佁䭫䅁䭁䥁䕕䅁䉁䅁䅁允䅁䅁䅕䅁䅁乁㕂〹䵁䅉䅅䅁䑁䅁䅁睁䵁䅁䅁权噁兂䅁权慁杂䅁允䅁䅁䅅䅁䭁䵁䝉䅁䵁䅉䅅䅁䕁䅁䅁睁䵁䅁䅁权敄䅂䅁权煄权䅁权瑂䅂䅁允䅁䅁䅅䅁佁䅁䅷䅁睁䍁䄴李穁䑁䅉䅁䵁䅉䅅䅁䕁䅁䅁睁䵁䅁䅁权汃兂䅁权畄权䅁权瑂䅂䅁允䅁䅁䅅䅁䙁䅁䅁䅁奄䅘䉎䍄䉁䅁䅁䅂䅁䅁䅍䅄䅁䅁䅯睁䅕䅁䅯眶䅯䅁䅯兣䅑䅁䅅䅁䉁䅁䅁杄啁䅁䅁免穁䑁䅙睍穁䑁䅕李㉁䑁䅉䅁䵁䅉䅅䅁䕁䅁䅁睁䵁䅁䅁权桁兂䅁权湄权䅁权䑃䅂䅁允䅁䅁䅅䅁䙁䅁坒楄礲普⽥䍄䉁䅁䅁䅂䅁䅁䅍䅄䅁䅁䅯䅶䅕䅁䅯儷䅯䅁䅯䅣䅑䅁䅅䅁䉁䅁䅁兂允婯畊䱆湐睐杷允䅁䅁䅑䅁䑁䅁䅷䅁䭁䱁䘰䅁䭁佁䬰䅁䭁䡁䕁䅁䉁䅁䅁允䅁䅁䅕㥏倹婪畤樲䴸䅉䅅䅁䕁䅁䅁睁䵁䅁䅁权⽃兂䅁权煄权䅁权療䅂䅁允䅁䅁䅅䅁佁䅁䅷䅁睁䍁䄴䅏硁䑁䅙䅁䵁䅉䅅䅁䕁䅁䅁睁䵁䅁䅁权婄兂䅁权煄权䅁权療䅂䅁允䅁䅁䅅䅁佁䅁䅷䅁硁䍁䄴免㕁䑁䅙䅁䵁䅉䅅䅁䑁䅁䅁睁䵁䅁䅁权噁兂䅁权敁杂䅁允䅁䅁䅅䅁䭁䍁䡁䅁䵁䅉䅅䅁䕁䅁䅁睁䵁䅁䅁权奁兂䅁权潄权䅁权硂䅂䅁允䅁䅁䅅䅁佁䅁䄴䅁硁䑁䅧杌㍁䑁䅧睍䅁䅁杷允䅁䅁䅍䅁䑁䅁䅷䅁䭁偁䕑䅁䭁䉁䝯䅁䉁䅁䅁允䅁䅁䅯杴䅙䅁杷允䅁䅁䅑䅁䑁䅁䅷䅁䭁䥁䕣䅁䭁佁䭙䅁䭁䥁䕍䅁䉁䅁䅁允䅁䅁䄴䅄䅁䑁䅁杌㕁䑁䅣杍䅁䅁杷允䅁䅁䅍䅁䑁䅁䅷䅁䭁䉁䙕䅁䭁䍁䝑䅁䉁䅁䅁允䅁䅁䅯䅖䄸䅁杷允䅁䅁䅑䅁䑁䅁䅷䅁䭁䱁䕍䅁䭁佁䬴䅁䭁䡁䕯䅁䉁䅁䅁允䅁䅁䅕䅁䅁䵁捁〲䵁䅉䅅䅁䑁䅁䅁睁䵁䅁䅁权偂兂䅁权歁杂䅁允䅁䅁䅅䅁䭁佁乑䅁䵁䅉䅅䅁䕁䅁䅁睁䵁䅁䅁权歃兂䅁权畄权䅁权瑂䅂䅁允䅁䅁䅅䅁䙁䅁䅁䅁杁睬䉨䍄䉁䅁䅁䅂䅁䅁䅍䅄䅁䅁䅯䅑䅕䅁䅯儶䅯䅁䅯睧䅑䅁䅅䅁䉁䅁䅁兂䅁䅁䅁䵁瑮䅑杷允䅁䅁䅍䅁䑁䅁䅷䅁䭁䡁䘸䅁䭁䉁䝯䅁䉁䅁䅁允䅁䅁䅯材䅙䅁杷允䅁䅁䅑䅁䑁䅁䅷䅁䭁佁䕫䅁䭁佁䭳䅁䭁䥁䕍䅁䉁䅁䅁允䅁䅁䄴䅆䅁䑁䅑䅍硁䑁䅍䅍祁䑁䅕李穁䅁䅁䍄䉁䅁䅁䅂䅁䅁䅍䅄䅁䅁䅯䅕䅕䅁䅯朷䅯䅁䅯来䅑䅁䅅䅁䉁䅁䅁兂䅁䅁䅁䉇乧兑杷允䅁䅁䅑䅁䑁䅁䅷䅁䭁䥁䕣䅁䭁佁䭯䅁䭁䡁䕁䅁䉁䅁䅁允䅁䅁䄴䅄䅁䑁䅁杌祁䑁䅁睎䅁䅁杷允䅁䅁䅑䅁䑁䅁䅷䅁䭁䩁䙳䅁䭁佁䭳䅁䭁䝁䔰䅁䉁䅁䅁允䅁䅁䄴杅䅁䑁䅕李㉁䑁䅅杍㍁䑁䅁兎䅁䅁杷允䅁䅁䅑䅁䑁䅁䅷䅁䭁䑁䘰䅁䭁佁䬴䅁䭁䝁䔸䅁䉁䅁䅁允䅁䅁䅕䅁䅁乁䡨歄䵅䅉䅅䅁䑁䅁䅁睁䵁䅁䅁权ㅃ䅂䅁权流杂䅁允䅁䅁䅅䅁佁䅁䅷䅁㕁䑁䅙杌㑁䑁䅙䅁䵁䅉䅅䅁䕁䅁䅁睁䵁䅁䅁权煄䅂䅁权浄权䅁权㙂䅂䅁允䅁䅁䅅䅁佁䅁䅯䅁硁䍁䄴䅎穁䅁䅁䍄䉁䅁䅁睁䅁䅁䅍䅄䅁䅁䅯睘䅕䅁䅯杊䅙䅁䅅䅁䉁䅁䅁杄䵁䅁䅁兏穁䍁䄴杍㑁䅁䅁䍄䉁䅁䅁睁䅁䅁䅍䅄䅁䅁䅯睦䅕䅁䅯杈䅙䅁䅅䅁䉁䅁䅁权䅁睂䅁䍄䉁䅁䅁䅂䅁䅁䅍䅄䅁䅁䅯眷䅑䅁䅯朶䅯䅁䅯兣䅑䅁䅅䅁䉁䅁䅁杄䵁䅁䅁䅍畁䑁䅉睎㉁䅁䅁䍄䉁䅁䅁䅂䅁䅁䅍䅄䅁䅁䅯睱䅑䅁䅯朶䅯䅁䅯全䅑䅁䅅䅁䉁䅁䅁杄䭁䅁䅁䅍畁䑁䅣睍䅁䅁杷允䅁䅁䅑䅁䑁䅁䅷䅁䭁佁䕉䅁䭁佁䭧䅁䭁䝁䔰䅁䉁䅁䅁允䅁䅁䄴䅄䅁䑁䅉䅎畁䑁䅁兏䅁䅁杷允䅁䅁䅑䅁䑁䅁䅷䅁䭁䉁䙑䅁䭁佁䭧䅁䭁䡁䕅䅁䉁䅁䅁允䅁䅁䅯睒䅁䅁杷允䅁䅁䅑䅁䑁䅁䅷䅁䭁偁䕑䅁䭁佁䭙䅁䭁䥁䕍䅁䉁䅁䅁允䅁䅁䄴䅄䅁䑁䅉杌硁䑁䅙李䅁䅁杷允䅁䅁䅑䅁䑁䅁䅷䅁䭁䅁䙕䅁䭁佁䭯䅁䭁佁䭷䅁䉁䅁䅁允䅁䅁䄴䅄䅁䑁䅁杌㉁䑁䅅李䅁䅁杷允䅁䅁䅍䅁䑁䅁䅷䅁䭁䅁䙫䅁䭁䍁䝑䅁䉁䅁䅁允䅁䅁䅯杊䅣䅁杷允䅁䅁䅍䅁䑁䅁䅷䅁䭁䡁䘸䅁䭁䍁䝑䅁䉁䅁䅁允䅁䅁䅯睖䄸䅁杷允䅁䅁䅑䅁䑁䅁䅷䅁䭁乁䙫䅁䭁佁䭙䅁䭁䡁䕅䅁䉁䅁䅁允䅁䅁䄴权䅁䑁䅉杌硁䑁䅍䅁䵁䅉䅅䅁䕁䅁䅁睁䵁䅁䅁权⽃兂䅁权潄权䅁权療䅂䅁允䅁䅁䅅䅁佁䅁䄴䅁硁䑁䅕杌睁䑁䅕睎䅁䅁杷允䅁䅁䅑䅁䑁䅁䅷䅁䭁䍁䙅䅁䭁佁䭫䅁䭁䝁䔸䅁䉁䅁䅁允䅁䅁䅕䅁䅁䅁㑃歲䵁䅉䅅䅁䕁䅁䅁睁䵁䅁䅁权獄兂䅁权煄权䅁权獄权䅁允䅁䅁䅅䅁佁䅁䅷䅁硁䍁䄴睍ㅁ䑁䅅䅁䵁䅉䅅䅁䕁䅁䅁睁䵁䅁䅁权乁兂䅁权晁杂䅁权杁杂䅁允䅁䅁䅅䅁䭁䕁䝷䅁䵁䅉䅅䅁䑁䅁䅁睁䵁䅁䅁权乄䅂䅁权捁杂䅁允䅁䅁䅅䅁䭁䍁䡯䅁䵁䅉䅅䅁䕁䅁䅁睁䵁䅁䅁权偁兂䅁权潄权䅁权㙂䅂䅁允䅁䅁䅅䅁佁䅁䄴䅁硁䑁䅣杌㑁䑁䅧免䅁䅁杷允䅁䅁䅑䅁䑁䅁䅷䅁䭁䉁䙳䅁䭁佁䭯䅁䭁䡁䕅䅁䉁䅁䅁允䅁䅁䅯睒䅁䅁杷允䅁䅁䅑䅁䑁䅁䅷䅁䭁䡁䙙䅁䭁佁䭙䅁䭁䥁䕍䅁䉁䅁䅁允䅁䅁䄴䅄䅁䑁䅁杌㕁䑁䅫睎䅁䅁杷允䅁䅁䅍䅁䑁䅁䅷䅁䭁䡁䙕䅁䭁䉁䝧䅁䉁䅁䅁允䅁䅁䅯児䅙䅁杷允䅁䅁䅑䅁䑁䅁䅷䅁䭁䅁䙯䅁䭁佁䭣䅁䭁䥁䕕䅁䉁䅁䅁允䅁䅁䅕塹⭡确癱䕋䵁䅉䅅䅁䕁䅁䅁睁䵁䅁䅁权敁兂䅁权瑄权䅁权獄权䅁允䅁䅁䅅䅁䙁乁甫捂䙏偶⽷䍄䉁䅁䅁䅂䅁䅁䅍䅄䅁䅁䅯䄲䅕䅁䅯眶䅯䅁䅯来䅑䅁䅅䅁䉁䅁䅁杄十䅁䅁兎穁䑁䅅兏㉁䑁䅣䅎㍁䅁䅁䍄䉁䅁䅁睁䅁䅁䅍䅄䅁䅁䅯兘䅕䅁䅯䅇䅙䅁䅅䅁䉁䅁䅁权療杂䅁䍄䉁䅁䅁睁䅁䅁䅍䅄䅁䅁䅯儳䅑䅁䅯杈䅙䅁䅅䅁䉁䅁䅁权橄杂䅁䍄䉁䅁䅁䅂䅁䅁䅍䅄䅁䅁䅯朹䅕䅁䅯眶䅯䅁䅯兦䅑䅁䅅䅁䉁䅁䅁杄啁䅁䅁免㕁䑁䅉睍睁䑁䅣䅍祁䑁䅙䅁䵁䅉䅅䅁䕁䅁䅁睁䵁䅁䅁权祄䅂䅁权畄权䅁权硂䅂䅁允䅁䅁䅅䅁䙁䅁䅁䅁兄⽲䄱䍄䉁䅁䅁睁䅁䅁䅍䅄䅁䅁䅯䅌䅕䅁䅯杈䅙䅁䅅䅁䉁䅁䅁权楃杂䅁䍄䉁䅁䅁䅂䅁䅁䅍䅄䅁䅁䅯兤䅕䅁䅯䄶䅯䅁䅯兦䅑䅁䅅䅁䉁䅁䅁杄佁䅁䅁兏睁䍁䄴兎㑁䑁䅍䅁䵁䅉䅅䅁䕁䅁䅁睁䵁䅁䅁权呃䅂䅁权潄权䅁权㥂䅂䅁允䅁䅁䅅䅁佁䅁䄴䅁硁䑁䅍杌睁䑁䅫免䅁䅁杷允䅁䅁䅑䅁䑁䅁䅷䅁䭁偁䔴䅁䭁佁䭳䅁䭁䥁䕍䅁䉁䅁䅁允䅁䅁䄴杅䅁䑁䅕䅍祁䑁䅁兏硁䑁䅣睎䅁䅁杷允䅁䅁䅑䅁䑁䅁䅷䅁䭁䩁䘰䅁䭁佁䬴䅁䭁䡁䔰䅁䉁䅁䅁允䅁䅁䅕䅁䅁䅁潄唵䵁䅉䅅䅁䑁䅁䅁睁䵁䅁䅁权噁杂䅁权流杂䅁允䅁䅁䅅䅁佁䅁䅯䅁㑁䑁䅧杌㑁䅁䅁䍄䉁䅁䅁䅂䅁䅁䅍䅄䅁䅁䅯児䅕䅁䅯儶䅯䅁䅯睧䅑䅁䅅䅁䉁䅁䅁兂䅁䅁䅁䥵䍍兑杷允䅁䅁䅑䅁䑁䅁䅷䅁䭁䍁䙕䅁䭁佁䭧䅁䭁䥁䕍䅁䉁䅁䅁允䅁䅁䄴杄䅁䑁䅅睍畁䑁䅑䅍㍁䅁䅁䍄䉁䅁䅁䅂䅁䅁䅍䅄䅁䅁䅯朹䅑䅁䅯眵䅯䅁䅯来䅑䅁䅅䅁䉁䅁䅁兂坂楄礲慮游䅑杷允䅁䅁䅑䅁䑁䅁䅷䅁䭁䥁䙕䅁䭁佁䭙䅁䭁䝁䔰䅁䉁䅁䅁允䅁䅁䄴䅄䅁䑁䅅杌㍁䑁䅧杍䅁䅁杷允䅁䅁䅑䅁䑁䅁䅷䅁䭁䵁䙳䅁䭁佁䬴䅁䭁䡁䕁䅁䉁䅁䅁允䅁䅁䅕䅁䅁䅁慃䕁䵅䅉䅅䅁䑁䅁䅁睁䵁䅁䅁权敄䅂䅁权奁杂䅁允䅁䅁䅅䅁䭁䕁䝁䅁䵁䅉䅅䅁䕁䅁䅁睁䵁䅁䅁权獃䅂䅁权潄权䅁权獄权䅁允䅁䅁䅅䅁佁䅁䄴䅁㑁䑁䅙杌穁䑁䅑杍䅁䅁杷允䅁䅁䅑䅁䑁䅁䅷䅁䭁䑁䘸䅁䭁佁䭣䅁䭁䡁䕅䅁䉁䅁䅁允䅁䅁䅕牘䩰䅄牋ぉ䵁䅉䅅䅁䕁䅁䅁睁䵁䅁䅁权䍂兂䅁权湄权䅁权䑃䅂䅁允䅁䅁䅅䅁䙁䙁瘰灹㈫䍬䅊䍄䉁䅁䅁䅂䅁䅁䅍䅄䅁䅁䅯杙䅕䅁䅯朶䅯䅁䅯来䅑䅁䅅䅁䉁䅁䅁杄䭁䅁䅁杍畁䑁䅁免䅁䅁杷允䅁䅁䅑䅁䑁䅁䅷䅁䭁偁䙧䅁䭁佁䭯䅁䭁䡁䕯䅁䉁䅁䅁允䅁䅁䄴䅄䅁䑁䅅杌祁䑁䅅兏䅁䅁杷允䅁䅁䅑䅁䑁䅁䅷䅁䭁䥁䘴䅁䭁佁䬴䅁䭁䝁䔸䅁䉁䅁䅁允䅁䅁䅕䅁䅁䭁䝩䕅䵅䅉䅅䅁䕁䅁䅁睁䵁䅁䅁权䕄兂䅁权灄权䅁权硂䅂䅁允䅁䅁䅅䅁䙁䅁䅁䅁䅃晄䄱䍄䉁䅁䅁䅂䅁䅁䅍䅄䅁䅁䅯䅮䅑䅁䅯朷䅯䅁䅯全䅑䅁䅅䅁䉁䅁䅁兂䅁䅁䅁潰㡷兑杷允䅁䅁䅑䅁䑁䅁䅷䅁䭁䭁䔴䅁䭁佁䭣䅁䭁䡁䕁䅁䉁䅁䅁允䅁䅁䅕灳瘳㡰䱚う䵁䅉䅅䅁䕁䅁䅁睁䵁䅁䅁权穃䅂䅁权灄权䅁权睂䅂䅁允䅁䅁䅅䅁䙁䅁䅁䅁䅁㡥䅤䍄䉁䅁䅁䅂䅁䅁䅍䅄䅁䅁䅯兩䅑䅁䅯眵䅯䅁䅯兣䅑䅁䅅䅁䉁䅁䅁兂潃歸㍳啩䭅䅑杷允䅁䅁䅑䅁䑁䅁䅷䅁䭁䡁䙫䅁䭁佁䭧䅁䭁䡁䔰䅁䉁䅁䅁允䅁䅁䄴杄䅁䑁䅉䅏畁䑁䅧䅍ㅁ䅁䅁䍄䉁䅁䅁睁䅁䅁䅍䅄䅁䅁䅯眵䅑䅁䅯䅈䅙䅁䅅䅁䉁䅁䅁权㥃杂䅁䍄䉁䅁䅁䅂䅁䅁䅍䅄䅁䅁䅯关䅑䅁䅯眵䅯䅁䅯䄷䅯䅁䅅䅁䉁䅁䅁兂い搯㑒愶潙䅑杷允䅁䅁䅑䅁䑁䅁䅷䅁䭁佁䔴䅁䭁佁䭯䅁䭁䥁䕕䅁䉁䅁䅁允䅁䅁䄴䅄䅁䑁䅁杌㕁䑁䅅免䅁䅁杷允䅁䅁䅑䅁䑁䅁䅷䅁䭁䅁䙳䅁䭁佁䭙䅁䭁䡁䕯䅁䉁䅁䅁允䅁䅁䄴䅄䅁䑁䅅杌硁䑁䅙䅏䅁䅁杷允䅁䅁䅍䅁䑁䅁䅷䅁䭁佁䕣䅁䭁䍁䝑䅁䉁䅁䅁允䅁䅁䅯䅍䅣䅁杷允䅁䅁䅑䅁䑁䅁䅷䅁䭁䝁䘴䅁䭁佁䭳䅁䭁䡁䕯䅁䉁䅁䅁允䅁䅁䄴杅䅁䑁䅍睎ㅁ䑁䅍䅏ぁ䑁䅙䅎䅁䅁杷允䅁䅁䅑䅁䑁䅁䅷䅁䭁䭁䕣䅁䭁佁䬴䅁䭁䥁䕕䅁䉁䅁䅁允䅁䅁䅕䅁䅁䑁䡄䔸䵁䅉䅅䅁䑁䅁䅁睁䵁䅁䅁权桃兂䅁权敁杂䅁允䅁䅁䅅䅁䭁䩁䝯䅁䵁䅉䅅䅁䕁䅁䅁睁䵁䅁䅁权桂兂䅁权湄权䅁权䑃䅂䅁允䅁䅁䅅䅁䙁䕁䵯楁䡵框䅰䍄䉁䅁䅁䅂䅁䅁䅍䅄䅁䅁䅯具䅕䅁䅯眶䅯䅁䅯睢䅑䅁䅅䅁䉁䅁䅁杄啁䅁䅁免祁䑁䅧李㕁䑁䅫䅍㍁䑁䅧䅁䵁䅉䅅䅁䕁䅁䅁睁䵁䅁䅁权㍁兂䅁权潄权䅁权䑃䅂䅁允䅁䅁䅅䅁佁䅁䄴䅁㍁䑁䅁杌ㅁ䑁䅍李䅁䅁杷允䅁䅁䅍䅁䑁䅁䅷䅁䭁䵁䕍䅁䭁䉁䝯䅁䉁䅁䅁允䅁䅁䅯睇䅙䅁杷允䅁䅁䅑䅁䑁䅁䅷䅁䭁䉁䙣䅁䭁佁䭧䅁䭁䡁䕁䅁䉁䅁䅁允䅁䅁䄴杄䅁䑁䅅䅏畁䑁䅫䅍㑁䅁䅁䍄䉁䅁䅁䅂䅁䅁䅍䅄䅁䅁䅯睢䅕䅁䅯儶䅯䅁䅯䄷䅯䅁䅅䅁䉁䅁䅁兂䅁䅁䅁偡呯具杷允䅁䅁䅑䅁䑁䅁䅷䅁䭁䩁䙅䅁䭁佁䭣䅁䭁䥁䕕䅁䉁䅁䅁允䅁䅁䅕兇坒楄礲歄䵁䅉䅅䅁䕁䅁䅁睁䵁䅁䅁权䵁兂䅁权畄权䅁权䑃䅂䅁允䅁䅁䅅䅁䙁䅁䅁䅁睁⼰䅊䍄䉁䅁䅁睁䅁䅁䅍䅄䅁䅁䅯元䅕䅁䅯杊䅙䅁䅅䅁䉁䅁䅁杄䵁䅁䅁䅏㍁䍁䄴免㑁䅁䅁䍄䉁䅁䅁䅂䅁䅁䅍䅄䅁䅁䅯䅩䅑䅁䅯朶䅯䅁䅯䅣䅑䅁䅅䅁䉁䅁䅁杄䵁</t>
  </si>
  <si>
    <t>䅁䅁免畁䑁䅍䅏㑁䅁䅁䍄䉁䅁䅁䅂䅁䅁䅍䅄䅁䅁䅯䅲䅕䅁䅯䄶䅯䅁䅯兢䅑䅁䅅䅁䉁䅁䅁杄佁䅁䅁免睁䍁䄴䅎祁䑁䅉䅁䵁䅉䅅䅁䕁䅁䅁睁䵁䅁䅁权摂兂䅁权煄权䅁权䑃䅂䅁允䅁䅁䅅䅁佁䅁䅷䅁睁䍁䄴䅎祁䑁䅙䅁䵁䅉䅅䅁䑁䅁䅁睁䵁䅁䅁权ぃ䅂䅁权歁杂䅁允䅁䅁䅅䅁䭁䉁䕁䅁䵁䅉䅅䅁䕁䅁䅁睁䵁䅁䅁权䭁兂䅁权灄权䅁权睂䅂䅁允䅁䅁䅅䅁䙁䅁䅁䅁潄六䉊䍄䉁䅁䅁䅂䅁䅁䅍䅄䅁䅁䅯儳䅕䅁䅯䄶䅯䅁䅯䄷䅯䅁䅅䅁䉁䅁䅁杄䵁䅁䅁睍畁䑁䅙䅎㍁䅁䅁䍄䉁䅁䅁䅂䅁䅁䅍䅄䅁䅁䅯䅉䅕䅁䅯朵䅯䅁䅯睢䅑䅁䅅䅁䉁䅁䅁杄䭁䅁䅁䅍畁䑁䅙䅏䅁䅁杷允䅁䅁䅑䅁䑁䅁䅷䅁䭁䝁䙑䅁䭁佁䭣䅁䭁䥁䕕䅁䉁䅁䅁允䅁䅁䅕瑃橥䑣䬲䕅䵁䅉䅅䅁䕁䅁䅁睁䵁䅁䅁权䵂兂䅁权浄权䅁权硂䅂䅁允䅁䅁䅅䅁佁䅁䅷䅁ㅁ䍁䄴李ㅁ䑁䅙䅁䵁䅉䅅䅁䑁䅁䅁睁䵁䅁䅁权兂兂䅁权敁杂䅁允䅁䅁䅅䅁䭁䡁䝙䅁䵁䅉䅅䅁䕁䅁䅁睁䵁䅁䅁权獄兂䅁权瑄权䅁权睂䅂䅁允䅁䅁䅅䅁䙁偁灹搸乊湙⽁䍄䉁䅁䅁䅂䅁䅁䅍䅄䅁䅁䅯杬䅕䅁䅯眵䅯䅁䅯全䅑䅁䅅䅁䉁䅁䅁兂䕂㉩湺㘫䉫䅑杷允䅁䅁䅍䅁䑁䅁䅷䅁䭁䕁䙙䅁䭁䍁䝑䅁䉁䅁䅁允䅁䅁䅯睍䅣䅁杷允䅁䅁䅍䅁䑁䅁䅷䅁䭁偁䙣䅁䭁䍁䝙䅁䉁䅁䅁允䅁䅁䄴䅄䅁䑁䅫睎畁䑁䅁免䅁䅁杷允䅁䅁䅍䅁䑁䅁䅷䅁䭁䭁䔴䅁䭁䍁䝑䅁䉁䅁䅁允䅁䅁䅯睔䅯䅁杷允䅁䅁䅑䅁䑁䅁䅷䅁䭁偁䙅䅁䭁䉁䜸䅁䭁䍁䝁䅁䉁䅁䅁允䅁䅁䅯李䅣䅁杷允䅁䅁䅍䅁䑁䅁䅷䅁䭁䉁䘸䅁䭁䉁䜴䅁䉁䅁䅁允䅁䅁䅯䅎䅙䅁杷允䅁䅁䅑䅁䑁䅁䅷䅁䭁䥁䙣䅁䭁佁䭯䅁䭁䝁䔰䅁䉁䅁䅁允䅁䅁䄴䅄䅁䑁䅅杌硁䑁䅉杍䅁䅁杷允䅁䅁䅑䅁䑁䅁䅷䅁䭁䩁䕯䅁䭁佁䭧䅁䭁䡁䕯䅁䉁䅁䅁允䅁䅁䄴杄䅁䑁䅉睎畁䑁䅅䅎㕁䅁䅁䍄䉁䅁䅁䅂䅁䅁䅍䅄䅁䅁䅯材䅕䅁䅯朵䅯䅁䅯睢䅑䅁䅅䅁䉁䅁䅁杄䵁䅁䅁免畁䑁䅍䅍㍁䅁䅁䍄䉁䅁䅁睁䅁䅁䅍䅄䅁䅁䅯睢䅕䅁䅯杇䅙䅁䅅䅁䉁䅁䅁权敂杂䅁䍄䉁䅁䅁睁䅁䅁䅍䅄䅁䅁䅯䅣䅕䅁䅯杇䅙䅁䅅䅁䉁䅁䅁权楂杂䅁䍄䉁䅁䅁睁䅁䅁䅍䅄䅁䅁䅯䅴䅕䅁䅯杇䅙䅁䅅䅁䉁䅁䅁权䑄杂䅁䍄䉁䅁䅁䅂䅁䅁䅍䅄䅁䅁䅯杹䅑䅁䅯眶䅯䅁䅯䄷䅯䅁䅅䅁䉁䅁䅁杄十䅁䅁睍㑁䑁䅅䅏㑁䑁䅁䅍睁䅁䅁䍄䉁䅁䅁䅂䅁䅁䅍䅄䅁䅁䅯杫䅑䅁䅯儷䅯䅁䅯睧䅑䅁䅅䅁䉁䅁䅁兂塁挲㌷⭕瑐睐杷允䅁䅁䅑䅁䑁䅁䅷䅁䭁䱁䙧䅁䭁佁䭳䅁䭁佁䭷䅁䉁䅁䅁允䅁䅁䄴杅䅁䑁䅣李ぁ䑁䅕䅍ぁ䑁䅙李䅁䅁杷允䅁䅁䅍䅁䑁䅁䅷䅁䭁䕁䙳䅁䭁䉁䝷䅁䉁䅁䅁允䅁䅁䅯睺䅙䅁杷允䅁䅁䅑䅁䑁䅁䅷䅁䭁䉁䙍䅁䭁佁䭯䅁䭁䝁䔰䅁䉁䅁䅁允䅁䅁䅯睒䅁䅁杷允䅁䅁䅑䅁䑁䅁䅷䅁䭁䵁䙍䅁䭁佁䭙䅁䭁䡁䕯䅁䉁䅁䅁允䅁䅁䄴䅄䅁䑁䅅杌㕁䑁䅧兏䅁䅁杷允䅁䅁䅍䅁䑁䅁䅷䅁䭁䅁䝉䅁䭁䉁䝯䅁䉁䅁䅁允䅁䅁䅯睷䅙䅁杷允䅁䅁䅑䅁䑁䅁䅷䅁䭁佁䕧䅁䭁佁䭫䅁䭁䝁䔰䅁䉁䅁䅁允䅁䅁䅕䅁䅁䭁灃䵉䵅䅉䅅䅁䕁䅁䅁睁䵁䅁䅁权䕂兂䅁权浄权䅁权㙂䅂䅁允䅁䅁䅅䅁佁䅁䅷䅁睁䍁䄴兏ㅁ䑁䅙䅁䵁䅉䅅䅁䕁䅁䅁睁䵁䅁䅁权偂兂䅁权畄权䅁权硂䅂䅁允䅁䅁䅅䅁䙁䅁䅁䅁兂硦䉸䍄䉁䅁䅁䅂䅁䅁䅍䅄䅁䅁䅯䅢䅕䅁䅯䄶䅯䅁䅯睧䅑䅁䅅䅁䉁䅁䅁杄佁䅁䅁杍睁䍁䄴杍㉁䑁䅙䅁䵁䅉䅅䅁䑁䅁䅁睁䵁䅁䅁权捄䅂䅁权敁杂䅁允䅁䅁䅅䅁䭁䕁䝕䅁䵁䅉䅅䅁䕁䅁䅁睁䵁䅁䅁权奃兂䅁权湄权䅁权㥂䅂䅁允䅁䅁䅅䅁䙁䭁硲欰椱䉅䅖䍄䉁䅁䅁睁䅁䅁䅍䅄䅁䅁䅯眹䅑䅁䅯杇䅙䅁䅅䅁䉁䅁䅁权時杂䅁䍄䉁䅁䅁䅂䅁䅁䅍䅄䅁䅁䅯光䅕䅁䅯朵䅯䅁䅯兢䅑䅁䅅䅁䉁䅁䅁杄䵁䅁䅁䅍畁䑁䅣兎穁䅁䅁䍄䉁䅁䅁䅂䅁䅁䅍䅄䅁䅁䅯䅷䅕䅁䅯儷䅯䅁䅯全䅑䅁䅅䅁䉁䅁䅁兂い搯㑒匶婢睐杷允䅁䅁䅑䅁䑁䅁䅷䅁䭁䭁䙑䅁䭁佁䭯䅁䭁佁䭷䅁䉁䅁䅁允䅁䅁䄴权䅁䑁䅁杌ぁ䑁䅍䅁䵁䅉䅅䅁䕁䅁䅁睁䵁䅁䅁权汃兂䅁权潄权䅁权㥂䅂䅁允䅁䅁䅅䅁佁䅁䄴䅁ㅁ䑁䅧杌祁䑁䅉兏䅁䅁杷允䅁䅁䅑䅁䑁䅁䅷䅁䭁偁䙉䅁䭁佁䭯䅁䭁䝁䔰䅁䉁䅁䅁允䅁䅁䅯睒䅁䅁杷允䅁䅁䅑䅁䑁䅁䅷䅁䭁䑁䙯䅁䭁佁䭯䅁䭁䡁䔰䅁䉁䅁䅁允䅁䅁䄴䅄䅁䑁䅁杌㑁䑁䅙免䅁䅁杷允䅁䅁䅑䅁䑁䅁䅷䅁䭁偁䙁䅁䭁佁䭫䅁䭁䥁䕍䅁䉁䅁䅁允䅁䅁䅕䅁䅁䕁㕃䕁䵅䅉䅅䅁䑁䅁䅁睁䵁䅁䅁权奁兂䅁权慁杂䅁允䅁䅁䅅䅁䭁䑁䝷䅁䵁䅉䅅䅁䕁䅁䅁睁䵁䅁䅁权㑁兂䅁权浄权䅁权睂䅂䅁允䅁䅁䅅䅁佁䅁䅷䅁硁䍁䄴兏祁䑁䅕䅁䵁䅉䅅䅁䕁䅁䅁睁䵁䅁䅁权千兂䅁权湄权䅁权睂䅂䅁允䅁䅁䅅䅁䙁䡁灮橊䥅䍲䅴䍄䉁䅁䅁䅂䅁䅁䅍䅄䅁䅁䅯六䅕䅁䅯儷䅯䅁䅯全䅑䅁䅅䅁䉁䅁䅁兂呄坔光䑗䭫䅑杷允䅁䅁䅑䅁䑁䅁䅷䅁䭁䅁䝣䅁䭁佁䬴䅁䭁䝁䔸䅁䉁䅁䅁允䅁䅁䅕䅁䅁䥁坩䕁䵅䅉䅅䅁䑁䅁䅁睁䵁䅁䅁权乃兂䅁权歁杂䅁允䅁䅁䅅䅁䭁䑁䡫䅁䵁䅉䅅䅁䑁䅁䅁睁䵁䅁䅁权⽃䅂䅁权慁杂䅁允䅁䅁䅅䅁䭁䙁䜴䅁䵁䅉䅅䅁䕁䅁䅁睁䵁䅁䅁权卂兂䅁权湄权䅁权㙂䅂䅁允䅁䅁䅅䅁䙁䅁坒楄礲剮䅆䍄䉁䅁䅁䅂䅁䅁䅍䅄䅁䅁䅯朶䅑䅁䅯朶䅯䅁䅯䅣䅑䅁䅅䅁䉁䅁䅁杄䵁䅁䅁䅍畁䑁䅧兎ぁ䅁䅁䍄䉁䅁䅁䅂䅁䅁䅍䅄䅁䅁䅯睏䅕䅁䅯朷䅯䅁䅯全䅑䅁䅅䅁䉁䅁䅁兂䅁䅁䅁䕉氰兑杷允䅁䅁䅑䅁䑁䅁䅷䅁䭁䵁䕉䅁䭁佁䬰䅁䭁䝁䔸䅁䉁䅁䅁允䅁䅁䅕攱硳㥂唯启䴸䅉䅅䅁䕁䅁䅁睁䵁䅁䅁权捃兂䅁权煄权䅁权㙂䅂䅁允䅁䅁䅅䅁佁䅁䅷䅁睁䍁䄴睎祁䑁䅑䅁䵁䅉䅅䅁䕁䅁䅁睁䵁䅁䅁权桃䅂䅁权牄权䅁权硂䅂䅁允䅁䅁䅅䅁佁䉁䅑䅁硁䑁䅁免睁䑁䅙免ㅁ䑁䅉䅏䅁䅁杷允䅁䅁䅑䅁䑁䅁䅷䅁䭁乁䕷䅁䭁佁䭯䅁䭁䡁䕅䅁䉁䅁䅁允䅁䅁䄴䅄䅁䑁䅉杌穁䑁䅍免䅁䅁杷允䅁䅁䅑䅁䑁䅁䅷䅁䭁䕁䙧䅁䭁佁䬰䅁䭁䥁䕍䅁䉁䅁䅁允䅁䅁䅕䙅㕧䵴㉨樴䴸䅉䅅䅁䑁䅁䅁睁䵁䅁䅁权奁兂䅁权捁杂䅁允䅁䅁䅅䅁䭁䡁䝣䅁䵁䅉䅅䅁䕁䅁䅁睁䵁䅁䅁权牄䅂䅁权湄权䅁权硂䅂䅁允䅁䅁䅅䅁䙁䭁捷浗㝑⼳⽕䍄䉁䅁䅁䅂䅁䅁䅍䅄䅁䅁䅯䅆䅕䅁䅯儶䅯䅁䅯䅣䅑䅁䅅䅁䉁䅁䅁兂䅁䅁䅁䥯䑍兑杷允䅁䅁䅑䅁䑁䅁䅷䅁䭁䝁䙫䅁䭁佁䭧䅁䭁䝁䔸䅁䉁䅁䅁允䅁䅁䄴䅄䅁䑁䅍杌㉁䑁䅫免䅁䅁杷允䅁䅁䅍䅁䑁䅁䅷䅁䭁䥁䙍䅁䭁䉁䝧䅁䉁䅁䅁允䅁䅁䅯兏䅙䅁杷允䅁䅁䅑䅁䑁䅁䅷䅁䭁䱁䘸䅁䭁佁䬴䅁䭁䥁䕕䅁䉁䅁䅁允䅁䅁䅕䅁䅁䥁㝄〯䵁䅉䅅䅁䑁䅁䅁睁䵁䅁䅁权卄䅂䅁权歁杂䅁允䅁䅁䅅䅁䭁䉁䕁䅁䵁䅉䅅䅁䕁䅁䅁睁䵁䅁䅁权䡁兂䅁权煄权䅁权療䅂䅁允䅁䅁䅅䅁佁䅁䅷䅁硁䍁䄴睍硁䑁䅅䅁䵁䅉䅅䅁䕁䅁䅁睁䵁䅁䅁权杂兂䅁权牄权䅁权療䅂䅁允䅁䅁䅅䅁佁䉁䅉䅁㍁䑁䅍睍穁䑁䅑䅎㍁䑁䅣䅁䵁䅉䅅䅁䕁䅁䅁睁䵁䅁䅁权㕃䅂䅁权潄权䅁权療䅂䅁允䅁䅁䅅䅁佁䅁䄴䅁祁䑁䅫杌㕁䑁䅙免䅁䅁杷允䅁䅁䅑䅁䑁䅁䅷䅁䭁䭁䙧䅁䭁佁䬴䅁䭁䡁䕯䅁䉁䅁䅁允䅁䅁䅕䅁䅁乁⭄唯䵁䅉䅅䅁䕁䅁䅁睁䵁䅁䅁权楁兂䅁权牄权䅁权㥂䅂䅁允䅁䅁䅅䅁佁䉁䅑䅁祁䑁䅍睍ㅁ䑁䅉睎㍁䑁䅁睍䅁䅁杷允䅁䅁䅑䅁䑁䅁䅷䅁䭁䝁䙉䅁䭁佁䭯䅁䭁佁䭷䅁䉁䅁䅁允䅁䅁䄴䅄䅁䑁䅅杌㕁䑁䅙䅏䅁䅁杷允䅁䅁䅑䅁䑁䅁䅷䅁䭁䭁䔴䅁䭁佁䬰䅁䭁䥁䕕䅁䉁䅁䅁允䅁䅁䅕匶硙䭃捷樶䴸䅉䅅䅁䑁䅁䅁睁䵁䅁䅁权䕃兂䅁权奁杂䅁允䅁䅁䅅䅁䭁䉁䝫䅁䵁䅉䅅䅁䕁䅁䅁睁䵁䅁䅁权睁兂䅁权湄权䅁权療䅂䅁允䅁䅁䅅䅁䙁䉁癳匳䝑十䅂䍄䉁䅁䅁䅂䅁䅁䅍䅄䅁䅁䅯儫䅕䅁䅯朷䅯䅁䅯兢䅑䅁䅅䅁䉁䅁䅁兂䅁䅁䅁䑧䡅兑杷允䅁䅁䅑䅁䑁䅁䅷䅁䭁䵁䕳䅁䭁佁䭯䅁䭁䡁䕅䅁䉁䅁䅁允䅁䅁䄴䅄䅁䑁䅁杌㍁䑁䅉睎䅁䅁杷允䅁䅁䅑䅁䑁䅁䅷䅁䭁䵁䙑䅁䭁佁䬴䅁䭁䝁䔸䅁䉁䅁䅁允䅁䅁䅕䅁䅁䑁硄啊䵅䅉䅅䅁䕁䅁䅁睁䵁䅁䅁权獃䅂䅁权煄权䅁权䑃䅂䅁允䅁䅁䅅䅁佁䅁䅷䅁睁䍁䄴䅍㍁䑁䅍䅁䵁䅉䅅䅁䕁䅁䅁睁䵁䅁䅁权睄䅂䅁权牄权䅁权䑃䅂䅁允䅁䅁䅅䅁佁䉁䅑䅁硁䑁䅑䅏㍁䑁䅣杍ㅁ䑁䅅睍䅁䅁杷允䅁䅁䅑䅁䑁䅁䅷䅁䭁䍁䙅䅁䭁佁䭣䅁䭁䥁䕕䅁䉁䅁䅁允䅁䅁䅕扏䥔牤昶父䴸䅉䅅䅁䕁䅁䅁睁䵁䅁䅁权浂兂䅁权晁杂䅁权杁杂䅁允䅁䅁䅅䅁䭁䕁䝷䅁䵁䅉䅅䅁䕁䅁䅁睁䵁䅁䅁权㕃䅂䅁权畄权䅁权䑃䅂䅁允䅁䅁䅅䅁䙁䅁䅁䅁䅁睍䈱䍄䉁䅁䅁睁䅁䅁䅍䅄䅁䅁䅯杄䅕䅁䅯䅇䅙䅁䅅䅁䉁䅁䅁权㥁杂䅁䍄䉁䅁䅁䅂䅁䅁䅍䅄䅁䅁䅯䅔䅕䅁䅯眶䅯䅁䅯来䅑䅁䅅䅁䉁䅁䅁杄十䅁䅁兎ㅁ䑁䅙杍㍁䑁䅁䅍睁䅁䅁䍄䉁䅁䅁䅂䅁䅁䅍䅄䅁䅁䅯杰䅕䅁䅯䄶䅯䅁䅯睧䅑䅁䅅䅁䉁䅁䅁杄佁䅁䅁免㕁䍁䄴杍穁䑁䅍䅁䵁䅉䅅䅁䕁䅁䅁睁䵁䅁䅁权噁兂䅁权瑄权䅁权硂䅂䅁允䅁䅁䅅䅁䙁䉁䑋䵷桱敒⽙䍄䉁䅁䅁䅂䅁䅁䅍䅄䅁䅁䅯睬䅑䅁䅯朶䅯䅁䅯来䅑䅁䅅䅁䉁䅁䅁杄䵁䅁䅁䅍畁䑁䅧李㑁䅁䅁䍄䉁䅁䅁睁䅁䅁䅍䅄䅁䅁䅯兇䅕䅁䅯杇䅙䅁䅅䅁䉁䅁䅁权䑄杂䅁䍄䉁䅁䅁䅂䅁䅁䅍䅄䅁䅁䅯兡䅕䅁䅯眵䅯䅁䅯来䅑䅁䅅䅁䉁䅁䅁兂浃㡭村偳卉䅑杷允䅁䅁䅑䅁䑁䅁䅷䅁䭁偁䙍䅁䭁佁䭣䅁䭁䡁䔰䅁䉁䅁䅁允䅁䅁䅕畮渫歸㍳あ䵁䅉䅅䅁䑁䅁䅁睁䵁䅁䅁权㥄䅂䅁权流杂䅁允䅁䅁䅅䅁佁䅁䅷䅁㑁䑁䅧杌穁䑁䅧䅁䵁䅉䅅䅁䕁䅁䅁睁䵁䅁䅁权癃䅂䅁权瑄权䅁权㙂䅂䅁允䅁䅁䅅䅁䙁䵁㌯⭕汏⭭⽑䍄䉁䅁䅁睁䅁䅁䅍䅄䅁䅁䅯杺䅕䅁䅯杊䅙䅁䅅䅁䉁䅁䅁杄䵁䅁䅁兏㍁䍁䄴免ぁ䅁䅁䍄䉁䅁䅁䅂䅁䅁䅍䅄䅁䅁䅯睭䅑䅁䅯朷䅯䅁䅯䄷䅯䅁䅅䅁䉁䅁䅁兂䅁䅁䅁䩧⬷䅑杷允䅁䅁䅑䅁䑁䅁䅷䅁䭁䭁䕕䅁䭁佁䭯䅁䭁䝁䔸䅁䉁䅁䅁允䅁䅁䄴䅄䅁䑁䅁杌硁䑁䅙免䅁䅁杷允䅁䅁䅍䅁䑁䅁䅷䅁䭁䙁䙕䅁䭁䍁䝑䅁䉁䅁䅁允䅁䅁䅯兙䄸䅁杷允䅁䅁䅑䅁䑁䅁䅷䅁䭁䕁䙫䅁䭁佁䭯䅁䭁䝁䔸䅁䉁䅁䅁允䅁䅁䄴䅄䅁䑁䅅杌穁䑁䅉䅎䅁䅁杷允䅁䅁䅍䅁䑁䅁䅷䅁䭁䅁䝫䅁䭁䉁䝧䅁䉁䅁䅁允䅁䅁䅯兇䅙䅁杷允䅁䅁䅑䅁䑁䅁䅷䅁䭁䥁䙁䅁䭁佁䬰䅁䭁䡁䔰䅁䉁䅁䅁允䅁䅁䅕呦ㄸ牘䩰樸䴸䅉䅅䅁䕁䅁䅁睁䵁䅁䅁权汄兂䅁权湄权䅁权療䅂䅁允䅁䅁䅅䅁䙁乁佮ㄹ橐数⽏䍄䉁䅁䅁䅂䅁䅁䅍䅄䅁䅁䅯朵䅕䅁䅯眵䅯䅁䅯睢䅑䅁䅅䅁䉁䅁䅁兂䱄瑘㕗䉶欯睐杷允䅁䅁䅑䅁䑁䅁䅷䅁䭁䡁䘰䅁䭁佁䭣䅁䭁䡁䕁䅁䉁䅁䅁允䅁䅁䅕䡙挸灌愷䐹䴸䅉䅅䅁䕁䅁䅁睁䵁䅁䅁权癁兂䅁权畄权䅁权睂䅂䅁允䅁䅁䅅䅁䙁䅁䅁䅁䅁乎䅖䍄䉁䅁䅁䅂䅁䅁䅍䅄䅁䅁䅯杇䅕䅁䅯儶䅯䅁䅯兣䅑䅁䅅䅁䉁䅁䅁兂䅁䅁䅁䅣㙦䅑杷允䅁䅁䅑䅁䑁䅁䅷䅁䭁䑁䙑䅁䭁佁䭙䅁䭁䥁䕍䅁䉁䅁䅁允䅁䅁䄴䅄䅁䑁䅍杌㕁䑁䅧睍䅁䅁杷允䅁䅁䅑䅁䑁䅁䅷䅁䭁佁䙷䅁䭁佁䭯䅁䭁䝁䔰䅁䉁䅁䅁允䅁䅁䄴䅄䅁䑁䅅杌穁䑁䅍兏䅁䅁杷允䅁䅁䅍䅁䑁䅁䅷䅁䭁䩁䙣䅁䭁䉁䝯䅁䉁䅁䅁允䅁䅁䅯杷䅙䅁杷允䅁䅁䅑䅁䑁䅁䅷䅁䭁䅁䝷䅁䭁佁䬰䅁䭁䥁䕍䅁䉁䅁䅁允䅁䅁䅕牕敧敨剴䐸䴸䅉䅅䅁䕁䅁䅁睁䵁䅁䅁权坁兂䅁权潄权䅁权療䅂䅁允䅁䅁䅅䅁佁䅁䄴䅁硁䑁䅍杌硁䑁䅉兎䅁䅁杷允䅁䅁䅑䅁䑁䅁䅷䅁䭁䵁䙉䅁䭁䉁䜸䅁䭁䍁䝁䅁䉁䅁䅁允䅁䅁䅯䅔䅙䅁杷允䅁䅁䅑䅁䑁䅁䅷䅁䭁䥁䕫䅁䭁佁䭳䅁䭁䝁䔸䅁䉁䅁䅁允䅁䅁䄴杅䅁䑁䅑睎硁䑁䅧免穁䑁䅫睎䅁䅁杷允䅁䅁䅑䅁䑁䅁䅷䅁䭁䙁䙙䅁䭁䉁䜸䅁䭁䍁䝁䅁䉁䅁䅁允䅁䅁䅯兑䅣䅁杷允䅁䅁䅑䅁䑁䅁䅷䅁䭁䩁䙳䅁䭁佁䭙䅁䭁䝁䔰䅁䉁䅁䅁允䅁䅁䄴䅄䅁䑁䅉杌㉁䑁䅙兏䅁䅁杷允䅁䅁䅑䅁䑁䅁䅷䅁䭁乁䙑䅁䭁佁䭯䅁䭁䝁䔰䅁䉁䅁䅁允䅁䅁䄴䅄䅁䑁䅁杌㉁䑁䅫杍䅁䅁杷允䅁䅁䅍䅁䑁䅁䅷䅁䭁䅁䙁䅁䭁䉁䝯䅁䉁䅁䅁允䅁䅁䅯䅑䅙䅁杷允䅁䅁䅑䅁䑁䅁䅷䅁䭁䱁䘴䅁䭁佁䭯䅁䭁䡁䕯䅁䉁䅁䅁允䅁䅁䄴䅄䅁䑁䅁杌穁䑁䅙杍䅁䅁杷允䅁䅁䅍䅁䑁䅁䅷䅁䭁䕁䙁䅁䭁䉁䝷䅁䉁䅁䅁允䅁䅁䅯䅈䅣䅁杷允䅁䅁䅍䅁䑁䅁䅷䅁䭁䭁䕍䅁䭁䉁䝧䅁䉁䅁䅁允䅁䅁䅯䅦䅙䅁杷允䅁䅁䅑䅁䑁䅁䅷䅁䭁偁䙍䅁䭁佁䬰䅁䭁䥁䕕䅁䉁䅁䅁允䅁䅁䅕䬯确欰椱䐲䴸䅉䅅䅁䕁䅁䅁睁䵁䅁䅁权䍁杂䅁权煄权䅁权瑂䅂䅁允䅁䅁䅅䅁佁䅁䅯䅁睁䍁䄴䅎祁䅁䅁䍄䉁䅁䅁䅂䅁䅁䅍䅄䅁䅁䅯睯䅑䅁䅯朶䅯䅁䅯兦䅑䅁䅅䅁䉁䅁䅁杄䵁䅁䅁䅍畁䑁䅁睍㍁䅁䅁䍄䉁䅁䅁䅂䅁䅁䅍䅄䅁䅁䅯睪䅕䅁䅯眵䅯䅁䅯兦䅑䅁䅅䅁䉁䅁䅁兂䙄䱉祂乡ㅅ䅑杷允䅁䅁䅑䅁䑁䅁䅷䅁䭁䥁䙣䅁䭁佁䭧䅁䭁䥁䕕䅁䉁䅁䅁允䅁䅁䄴䅄䅁䑁䅧杌祁䑁䅅兎䅁䅁杷允䅁䅁䅍䅁䑁䅁䅷䅁䭁䩁䙙䅁䭁䉁䝧䅁䉁䅁䅁允䅁䅁䅯兇䅙䅁杷允䅁䅁䅑䅁䑁䅁䅷䅁䭁䱁䙁䅁䭁佁䭙䅁䭁䡁䔰䅁䉁䅁䅁允䅁䅁䄴䅄䅁䑁䅉杌ㅁ䑁䅅䅎䅁䅁杷允䅁䅁䅑䅁䑁䅁䅷䅁䭁䅁䙳䅁䭁佁䭧䅁䭁䡁䕯䅁䉁䅁䅁允䅁䅁䄴杄䅁䑁䅅免畁䑁䅍䅏㕁䅁䅁䍄䉁䅁䅁䅂䅁䅁䅍䅄䅁䅁䅯兤䅕䅁䅯儷䅯䅁䅯䅣䅑䅁䅅䅁䉁䅁䅁兂浃㡭村䡳奌睐杷允䅁䅁䅑䅁䑁䅁䅷䅁䭁䩁䘴䅁䭁佁䭫䅁䭁䥁䕕䅁䉁䅁䅁允䅁䅁䅕䅁䅁䅁坁捯䵁䅉䅅䅁䕁䅁䅁睁䵁䅁䅁权汃䅂䅁权浄权䅁权療䅂䅁允䅁䅁䅅䅁佁䅁䅷䅁硁䍁䄴免硁䑁䅧䅁䵁䅉䅅䅁䑁䅁䅁睁䵁䅁䅁权湁兂䅁权敁杂䅁允䅁䅁䅅䅁䭁䙁䝷䅁䵁䅉䅅䅁䕁䅁䅁睁䵁䅁䅁权汃䅂䅁权牄权䅁权㥂䅂䅁允䅁䅁䅅䅁佁䉁䅉䅁㉁䑁䅙李祁䑁䅫兎㕁䑁䅕䅁䵁䅉䅅䅁䑁䅁䅁睁䵁䅁䅁权䩂兂䅁权慁杂䅁允䅁䅁䅅䅁䭁䉁䝳䅁䵁䅉䅅䅁䕁䅁䅁睁䵁䅁䅁权扁兂䅁权瑄权䅁权䙃䅂䅁允䅁䅁䅅䅁䙁偁㥚㠳灱⽮⽁䍄䉁䅁䅁睁䅁䅁䅍䅄䅁䅁䅯眴䅑䅁䅯杇䅙䅁䅅䅁䉁䅁䅁权⭁杂䅁䍄䉁䅁䅁䅂䅁䅁䅍䅄䅁䅁䅯睡䅕䅁䅯眶䅯䅁䅯兢䅑䅁䅅䅁䉁䅁䅁杄啁䅁䅁免硁䑁䅕睍硁䑁䅅兏㕁䑁䅉䅁䵁䅉䅅䅁䕁䅁䅁睁䵁䅁䅁权奄䅂䅁权畄权䅁权硂䅂䅁允䅁䅁䅅䅁䙁䅁䅁䅁允智䄱䍄䉁䅁䅁䅂䅁䅁䅍䅄䅁䅁䅯兡䅕䅁䅯䄶䅯䅁䅯兢䅑䅁䅅䅁䉁䅁䅁杄䵁䅁䅁睍畁䑁䅣兎祁䅁䅁䍄䉁䅁䅁䅂䅁䅁䅍䅄䅁䅁䅯杇䅕䅁䅯朶䅯䅁䅯䅣䅑䅁䅅䅁䉁䅁䅁权䡂䅁䅁䍄䉁䅁䅁睁䅁䅁䅍䅄䅁䅁䅯䅩䅑䅁䅯杈䅙䅁䅅䅁䉁䅁䅁权㍁杂䅁䍄䉁䅁䅁睁䅁䅁䅍䅄䅁䅁䅯公䅕䅁䅯杇䅙䅁䅅䅁䉁䅁䅁权坄杂䅁䍄䉁䅁䅁䅂䅁䅁䅍䅄䅁䅁䅯䅬䅑䅁䅯朶䅯䅁䅯兢䅑䅁䅅䅁䉁䅁䅁杄䵁䅁䅁免畁䑁䅍䅎ㅁ䅁䅁䍄䉁䅁䅁䅂䅁䅁䅍䅄䅁䅁䅯术䅑䅁䅯朶䅯䅁䅯兢䅑䅁䅅䅁䉁䅁䅁杄䵁䅁䅁䅍畁䑁䅉兏㑁䅁䅁䍄䉁䅁䅁䅂䅁䅁䅍䅄䅁䅁䅯內䅕䅁䅯䄶䅯䅁䅯睧䅑䅁䅅䅁䉁䅁䅁杄佁䅁䅁兎祁䍁䄴䅍㍁䑁䅍䅁䵁䅉䅅䅁䕁䅁䅁睁䵁䅁䅁权畃䅂䅁权潄权䅁权睂䅂䅁允䅁䅁䅅䅁佁䅁䅷䅁硁䑁䅅杌睁䑁䅫䅁䵁䅉䅅䅁䕁䅁䅁睁䵁䅁䅁权汄䅂䅁权畄权䅁权獄权䅁允䅁䅁䅅䅁䙁䅁䅁䅁权剱䉂䍄䉁䅁䅁䅂䅁䅁䅍䅄䅁䅁䅯䅅䅙䅁䅯朷䅯䅁䅯兦䅑䅁䅅䅁䉁䅁䅁兂䅁䅁䅁䠫乁兑杷允䅁䅁䅑䅁䑁䅁䅷䅁䭁䵁䕫䅁䭁䉁䜸䅁䭁䍁䝁䅁䉁䅁䅁允䅁䅁䅯䅔䅙䅁杷允䅁䅁䅑䅁䑁䅁䅷䅁䭁䩁䙅䅁䭁佁䭫䅁䭁䡁䕯䅁䉁䅁䅁允䅁䅁䅕䅁䅁䵁呃䕂䵅䅉䅅䅁䕁䅁䅁睁䵁䅁䅁权摃䅂䅁权潄权䅁权療䅂䅁允䅁䅁䅅䅁䭁䕁䅣䅁䵁䅉䅅䅁䑁䅁䅁睁䵁䅁䅁权䱄䅂䅁权敁杂䅁允䅁䅁䅅䅁䭁䑁䝉䅁䵁䅉䅅䅁䕁䅁䅁睁䵁䅁䅁权晃䅂䅁权潄权䅁权療䅂䅁允䅁䅁䅅䅁佁䅁䄴䅁硁䑁䅕杌祁䑁䅣免䅁䅁杷允䅁䅁䅑䅁䑁䅁䅷䅁䭁䡁䙕䅁䭁佁䭯䅁䭁䡁䕅䅁䉁䅁䅁允䅁䅁䄴䅄䅁䑁䅁杌祁䑁䅅兏䅁䅁杷允䅁䅁䅍䅁䑁䅁䅷䅁䭁䵁䕫䅁䭁䍁䝙䅁䉁䅁䅁允䅁䅁䄴䅄䅁䑁䅫䅎畁䑁䅧䅏䅁䅁杷允䅁䅁䅍䅁䑁䅁䅷䅁䭁䅁䙉䅁䭁䉁䝯䅁䉁䅁䅁允䅁䅁䅯杷䅙䅁杷允䅁䅁䅑䅁䑁䅁䅷䅁䭁䅁䘴䅁䭁佁䭯䅁䭁䡁䕅䅁䉁䅁䅁允䅁䅁䄴䅄䅁䑁䅁杌ぁ䑁䅁䅏䅁䅁杷允䅁䅁䅑䅁䑁䅁䅷䅁䭁䱁䔴䅁䭁佁䭙䅁䭁䡁䕁䅁䉁䅁䅁允䅁䅁䄴䅄䅁䑁䅉杌ぁ䑁䅙免䅁䅁杷允䅁䅁䅑䅁䑁䅁䅷䅁䭁䉁䙅䅁䭁佁䭧䅁䭁䥁䕕䅁䉁䅁䅁允䅁䅁䄴杄䅁䑁䅅睎畁䑁䅣兏ぁ䅁䅁䍄䉁䅁䅁䅂䅁䅁䅍䅄䅁䅁䅯杙䅕䅁䅯眶䅯䅁䅯来䅑䅁䅅䅁䉁䅁䅁杄十䅁䅁䅏ぁ䑁䅙李ぁ䑁䅁䅍睁䅁䅁䍄䉁䅁䅁䅂䅁䅁䅍䅄䅁䅁䅯睡䅕䅁䅯䄶䅯䅁䅯全䅑䅁䅅䅁䉁䅁䅁杄佁䅁䅁免硁䍁䄴兏祁䑁䅍䅁䵁䅉䅅䅁䑁䅁䅁睁䵁䅁䅁权䍁兂䅁权敁杂䅁允䅁䅁䅅䅁䭁䱁䝕䅁䵁䅉䅅䅁䕁䅁䅁睁䵁䅁䅁权睁兂䅁权潄权䅁权睂䅂䅁允䅁䅁䅅䅁佁䅁䅷䅁硁䑁䅍杌穁䑁䅫䅁䵁䅉䅅䅁䕁䅁䅁睁䵁䅁䅁权奂兂䅁权浄权䅁权睂䅂䅁允䅁䅁䅅䅁佁䅁䅷䅁硁䍁䄴䅏㍁䑁䅣䅁䵁䅉䅅䅁䕁䅁䅁睁䵁䅁䅁权慁兂䅁权潄权䅁权療䅂䅁允䅁䅁䅅䅁䭁䕁䅣䅁䵁䅉䅅䅁䑁䅁䅁睁䵁䅁䅁权橂兂䅁权流杂䅁允䅁䅁䅅䅁佁䅁䅷䅁㕁䑁䅧杌硁䑁䅑䅁䵁䅉䅅䅁䑁䅁䅁睁䵁䅁䅁权硃兂䅁权流杂䅁允䅁䅁䅅䅁佁䅁䅯䅁㕁䑁䅁杌㍁䅁䅁䍄䉁䅁䅁䅂䅁䅁䅍䅄䅁䅁䅯朸䅑䅁䅯䄶䅯䅁䅯全䅑䅁䅅䅁䉁䅁䅁杄䵁䅁䅁兏硁䍁䄴䅏祁䅁䅁䍄䉁䅁䅁䅂䅁䅁䅍䅄䅁䅁䅯䄫䅕䅁䅯䄶䅯䅁䅯兦䅑䅁䅅䅁䉁䅁䅁杄佁䅁䅁免㍁䍁䄴李㑁䑁䅕䅁䵁䅉䅅䅁䑁䅁䅁睁䵁䅁䅁权扄兂䅁权奁杂䅁允䅁䅁䅅䅁䭁䕁䡫䅁䵁䅉䅅䅁䕁䅁䅁睁䵁䅁䅁权捃兂䅁权潄权䅁权睂䅂䅁允䅁䅁䅅䅁佁䅁䄴䅁硁䑁䅑杌ぁ䑁䅅䅎䅁䅁杷允䅁䅁䅑䅁䑁䅁䅷䅁䭁䙁䙁䅁䭁佁䭧䅁䭁䡁䔰䅁䉁䅁䅁允䅁䅁䄴杄䅁䑁䅅䅎畁䑁䅣杍㑁䅁䅁䍄䉁䅁䅁䅂䅁䅁䅍䅄䅁䅁䅯䅳䅕䅁䅯眶䅯䅁䅯兢䅑䅁䅅䅁䉁䅁䅁杄十䅁䅁兎㉁䑁䅁兏硁䑁䅙睎㍁䅁䅁䍄䉁䅁䅁睁䅁䅁䅍䅄䅁䅁䅯儶䅑䅁䅯䅇䅙䅁䅅䅁䉁䅁䅁权䩂睂䅁䍄䉁䅁䅁䅂䅁䅁䅍䅄䅁䅁䅯䅨䅕䅁䅯朵䅯䅁䅯兦䅑䅁䅅䅁䉁䅁䅁杄䵁䅁䅁免畁䑁䅁睍㍁䅁䅁䍄䉁䅁䅁䅂䅁䅁䅍䅄䅁䅁䅯睆䅕䅁䅯䄶䅯䅁䅯全䅑䅁䅅䅁䉁䅁䅁杄佁䅁䅁免穁䍁䄴䅍ぁ䑁䅍䅁䵁䅉䅅䅁䕁䅁䅁睁䵁䅁䅁权元兂䅁权湄权䅁权獄权䅁允䅁䅁䅅䅁䙁䉁睬做欶⽇⽅䍄䉁䅁䅁䅂䅁䅁䅍䅄䅁䅁䅯䅴䅑䅁䅯睈䅙䅁䅯䅉䅙䅁䅅䅁䉁䅁䅁权癃睂䅁䍄䉁䅁䅁䅂䅁䅁䅍䅄䅁䅁䅯䅶䅕䅁䅯朷䅯䅁䅯睧䅑䅁䅅䅁䉁䅁䅁兂䅁䅁䅁䕁⽄䅷杷允䅁䅁䅍䅁䑁䅁䅷䅁䭁䥁䘴䅁䭁䍁䝑䅁䉁䅁䅁允䅁䅁䅯兊䅫䅁杷允䅁䅁䅑䅁䑁䅁䅷䅁䭁䩁䕣䅁䭁佁䭧䅁䭁佁䭷䅁䉁䅁䅁允䅁䅁䄴杄䅁䑁䅉免畁䑁䅅免㍁䅁䅁䍄䉁䅁䅁睁䅁䅁䅍䅄䅁䅁䅯朲䅑䅁䅯䅈䅙䅁䅅䅁䉁䅁䅁权㥃杂䅁䍄䉁䅁䅁睁䅁䅁䅍䅄䅁䅁䅯䅥䅕䅁䅯杈䅙䅁䅅䅁䉁䅁䅁权捂杂䅁䍄䉁䅁䅁䅂䅁䅁䅍䅄䅁䅁䅯眫䅑䅁䅯儷䅯䅁䅯兢䅑䅁䅅䅁䉁䅁䅁兂癄浐武婉杮睐杷允䅁䅁䅍䅁䑁䅁䅷䅁䭁偁䙳䅁䭁䉁䝷䅁䉁䅁䅁允䅁䅁䅯䅌䅣䅁杷允䅁䅁䅑䅁䑁䅁䅷䅁䭁䕁䙅䅁䭁佁䭯䅁䭁䡁䕅䅁䉁䅁䅁允䅁䅁䄴䅄䅁䑁䅁杌硁䑁䅉睍䅁䅁杷允䅁䅁䅍䅁䑁䅁䅷䅁䭁䵁䙅䅁䭁䉁䝧䅁䉁䅁䅁允䅁䅁䅯䅑䅙䅁杷允䅁䅁䅑䅁䑁䅁䅷䅁䭁䥁䙫䅁䭁䉁䜸䅁䭁䍁䝁䅁䉁䅁䅁允䅁䅁䅯兕䅣䅁杷允䅁䅁䅍䅁䑁䅁䅷䅁䭁佁䕕䅁䭁䉁䝯䅁䉁䅁䅁允䅁䅁䅯杙䅙䅁杷允䅁䅁䅑䅁䑁䅁䅷䅁䭁䅁䙧䅁䭁佁䬰䅁䭁䝁䔰䅁䉁䅁䅁允䅁䅁䅕呣䬰㘱睎あ䵁䅉䅅䅁䕁䅁䅁睁䵁䅁䅁权兄䅂䅁权煄权䅁权硂䅂䅁允䅁䅁䅅䅁佁䅁䅯䅁睁䍁䄴䅎㕁䅁䅁䍄䉁䅁䅁睁䅁䅁䅍䅄䅁䅁䅯条䅕䅁䅯䅊䅙䅁䅅䅁䉁䅁䅁权汃杂䅁䍄䉁䅁䅁睁䅁䅁䅍䅄䅁䅁䅯兩䅕䅁䅯䅊䅙䅁䅅䅁䉁䅁䅁权塁睄䅁䍄䉁䅁䅁䅂䅁䅁䅍䅄䅁䅁䅯䅩䅑䅁䅯朶䅯䅁䅯兣䅑䅁䅅䅁䉁䅁䅁杄䵁䅁䅁免畁䑁䅑兎硁䅁䅁䍄䉁䅁䅁䅂䅁䅁䅍䅄䅁䅁䅯睪䅕䅁䅯眶䅯䅁䅯䄷䅯䅁䅅䅁䉁䅁䅁杄十䅁䅁杍㑁䑁䅁兏穁䑁䅁䅍睁䅁䅁䍄䉁䅁䅁䅂䅁䅁䅍䅄䅁䅁䅯儲䅕䅁䅯儷䅯䅁䅯来䅑䅁䅅䅁䉁䅁䅁兂婄発呤㘴湘睐杷允䅁䅁䅍䅁䑁䅁䅷䅁䭁䑁䙳䅁䭁䉁䝧䅁䉁䅁䅁允䅁䅁䅯䅦䅙䅁杷允䅁䅁䅑䅁䑁䅁䅷䅁䭁偁䙙䅁䭁佁䭯䅁䭁佁䭷䅁䉁䅁䅁允䅁䅁䄴䅄䅁䑁䅅杌ㅁ䑁䅍李䅁䅁杷允䅁䅁䅑䅁䑁䅁䅷䅁䭁䥁䙫䅁䭁佁䭯䅁䭁䝁䔸䅁䉁䅁䅁允䅁䅁䄴䅄䅁䑁䅉杌㍁䑁䅁兏䅁䅁杷允䅁䅁䅑䅁䑁䅁䅷䅁䭁偁䙕䅁䭁佁䭳䅁䭁䡁䕯䅁䉁䅁䅁允䅁䅁䄴杅䅁䑁䅑䅍祁䑁䅍睎睁䑁䅕睍䅁䅁杷允䅁䅁䅑䅁䑁䅁䅷䅁䭁䅁䝕䅁䭁䉁䜸䅁䭁䍁䝁䅁䉁䅁䅁允䅁䅁䅯睎䅣䅁杷允䅁䅁䅍䅁䑁䅁䅷䅁䭁䝁䙫䅁䭁䍁䝙䅁䉁䅁䅁允䅁䅁䄴杄䅁䑁䅅䅍ぁ䍁䄴䅎㕁䅁䅁䍄䉁䅁䅁䅂䅁䅁䅍䅄䅁䅁䅯䄴䅕䅁䅯朷䅯䅁䅯䄷䅯䅁䅅䅁䉁䅁䅁兂䅁䅁䅁䑑牌䅑杷允䅁䅁䅑䅁䑁䅁䅷䅁䭁乁䕑䅁䭁䉁䜸䅁䭁䍁䝁䅁䉁䅁䅁允䅁䅁䅯典䅙䅁杷允䅁䅁䅑䅁䑁䅁䅷䅁䭁䵁䙉䅁䭁佁䬴䅁䭁䥁䕍䅁䉁䅁䅁允䅁䅁䅕䅁䅁䭁杄〶䵁䅉䅅䅁䑁䅁䅁睁䵁䅁䅁权权䅂䅁权捁杂䅁允䅁䅁䅅䅁䭁䩁䜴䅁䵁䅉䅅䅁䕁䅁䅁睁䵁䅁䅁权⭁兂䅁权浄权䅁权睂䅂䅁允䅁䅁䅅䅁佁䅁䅷䅁硁䍁䄴䅏祁䑁䅕䅁䵁䅉䅅䅁䕁䅁䅁睁䵁䅁䅁权湄兂䅁权畄权䅁权睂䅂䅁允䅁䅁䅅䅁䙁䅁䅁䅁㡄硐䉂䍄䉁䅁䅁睁䅁䅁䅍䅄䅁䅁䅯儸䅕䅁䅯䅇䅙䅁䅅䅁䉁䅁䅁权㡂杂䅁䍄䉁䅁䅁䅂䅁䅁䅍䅄䅁䅁䅯杔䅕䅁䅯朷䅯䅁䅯兢䅑䅁䅅䅁䉁䅁䅁兂䅁䅁䅁䝧㡘䅑杷允䅁䅁䅑䅁䑁䅁䅷䅁䭁䡁䙷䅁䭁佁䭙䅁䭁䝁䔸䅁䉁䅁䅁允䅁䅁䄴权䅁䑁䅅杌㉁䑁䅣䅁䵁䅉䅅䅁䕁䅁䅁睁䵁䅁䅁权䝁杂䅁权浄权䅁权㥂䅂䅁允䅁䅁䅅䅁佁䅁䅷䅁祁䍁䄴睍㕁䑁䅙䅁䵁䅉䅅䅁䕁䅁䅁睁䵁䅁䅁权啄䅂䅁权煄权䅁权獄权䅁允䅁䅁䅅䅁佁䅁䅷䅁睁䍁䄴兎穁䑁䅅䅁䵁䅉䅅䅁䕁䅁䅁睁䵁䅁䅁权䵁杂䅁权瑄权䅁权㙂䅂䅁允䅁䅁䅅䅁䙁乁佮ㄹ橐数⽍䍄䉁䅁䅁䅂䅁䅁䅍䅄䅁䅁䅯共䅑䅁䅯儶䅯䅁䅯全䅑䅁䅅䅁䉁䅁䅁兂䅁䅁䅁䍣橉兑杷允䅁䅁䅍䅁䑁䅁䅷䅁䭁乁䕯䅁䭁䉁䜴䅁䉁䅁䅁允䅁䅁䅯東䅙䅁杷允䅁䅁䅑䅁䑁䅁䅷䅁䭁偁䙳䅁䭁佁䭧䅁䭁䝁䔰䅁䉁䅁䅁允䅁䅁䅯睒䅁䅁杷允䅁䅁䅑䅁䑁䅁䅷䅁䭁䑁䙫䅁䭁佁䭯䅁䭁䥁䕕䅁䉁䅁䅁允䅁䅁䄴䅄䅁䑁䅅杌睁䑁䅁免䅁䅁杷允䅁䅁䅑䅁䑁䅁䅷䅁䭁䑁䙅䅁䭁佁䭯䅁䭁䥁䕍䅁䉁䅁䅁允䅁䅁䄴䅄䅁䑁䅁杌ぁ䑁䅁䅏䅁䅁杷允䅁䅁䅑䅁䑁䅁䅷䅁䭁䝁䙧䅁䭁佁䭣䅁䭁䡁䕯䅁䉁䅁䅁允䅁䅁䅕浗㝑〳丸啅䵁䅉䅅䅁䕁䅁䅁睁䵁䅁䅁权䍁杂䅁权煄权䅁权療䅂䅁允䅁䅁䅅䅁佁䅁䅷䅁睁䍁䄴睍㉁䑁䅉䅁䵁䅉䅅䅁䑁䅁䅁睁䵁䅁䅁权䕂兂䅁权歁杂䅁允䅁䅁䅅䅁䭁䉁䕁䅁䵁䅉䅅䅁䕁䅁䅁睁䵁䅁䅁权捃䅂䅁权灄权䅁权獄权䅁允䅁䅁䅅䅁䙁䅁䅁䅁允倰䄹䍄䉁䅁䅁䅂䅁䅁䅍䅄䅁䅁䅯兣䅕䅁䅯朶䅯䅁䅯兢䅑䅁䅅䅁䉁䅁䅁杄䵁䅁䅁䅍畁䑁䅕䅍ぁ䅁䅁䍄䉁䅁䅁䅂䅁䅁䅍䅄䅁䅁䅯睅䅙䅁䅯眶䅯䅁䅯兦䅑䅁䅅䅁䉁䅁䅁杄啁䅁䅁免㍁䑁䅉免睁䑁䅁䅍睁䑁䅁䅁䵁䅉䅅䅁䕁䅁䅁睁䵁䅁䅁权䱂兂䅁权煄权䅁权睂䅂䅁允䅁䅁䅅䅁佁䅁䅷䅁睁䍁䄴李硁䑁䅕䅁䵁䅉䅅䅁䕁䅁䅁睁䵁䅁䅁权啁杂䅁权畄权䅁权㥂䅂䅁允䅁䅁䅅䅁䙁䅁䅁䅁杁癤䅚䍄䉁䅁䅁䅂䅁䅁䅍䅄䅁䅁䅯䄵䅕䅁䅯朷䅯䅁䅯䅣䅑䅁䅅䅁䉁䅁䅁兂䅁䅁䅁偢光兑杷允䅁䅁䅑䅁䑁䅁䅷䅁䭁䭁䕍䅁䭁䉁䜸䅁䭁䍁䝁䅁䉁䅁䅁允䅁䅁䅯材䅣䅁杷允䅁䅁䅑䅁䑁䅁䅷䅁䭁䅁䜸䅁䭁佁䭧䅁䭁䝁䔰䅁䉁䅁䅁允䅁䅁䄴杄䅁䑁䅅兎畁䑁䅁睍祁䅁䅁䍄䉁䅁䅁睁䅁䅁䅍䅄䅁䅁䅯来䅕䅁䅯䅊䅙䅁䅅䅁䉁䅁䅁权坂睂䅁䍄䉁䅁䅁䅂䅁䅁䅍䅄䅁䅁䅯眲䅑䅁䅯䄶䅯䅁䅯兣䅑䅁䅅䅁䉁䅁䅁杄佁䅁䅁杍㉁䍁䄴䅎㕁䑁䅑䅁䵁䅉䅅䅁䑁䅁䅁睁䵁䅁䅁权硃兂䅁权慁杂䅁允䅁䅁䅅䅁䭁䑁䝷䅁䵁䅉䅅䅁䕁䅁䅁睁䵁䅁䅁权十兂䅁权灄权䅁权瑂䅂䅁允䅁䅁䅅䅁䙁䅁䅁䅁杄杦䉒䍄䉁䅁䅁䅂䅁䅁䅍䅄䅁䅁䅯䅳䅕䅁䅯睈䅙䅁䅯䅉䅙䅁䅅䅁䉁䅁䅁权㝁睂䅁䍄䉁䅁䅁䅂䅁䅁䅍䅄䅁䅁䅯杳䅑䅁䅯眵䅯䅁䅯来䅑䅁䅅䅁䉁䅁䅁兂呄兢㝣䥩女䅑杷允䅁䅁䅍䅁䑁䅁䅷䅁䭁䩁䔰䅁䭁䉁䝧䅁䉁䅁䅁允䅁䅁䅯䅦䅙䅁杷允䅁䅁䅍䅁䑁䅁䅷䅁䭁䩁䔴䅁䭁䉁䝧䅁䉁䅁䅁允䅁䅁䅯兌䅙䅁杷允䅁䅁䅑䅁䑁䅁䅷䅁䭁䅁䙧䅁䭁佁䭣䅁䭁䝁䔰䅁䉁䅁䅁允䅁䅁䅕䭃捷浗㝑い䵁䅉䅅䅁䕁䅁䅁睁䵁䅁䅁权奄兂䅁权牄权䅁权瑂䅂䅁允䅁䅁䅅䅁佁䉁䅉䅁ㅁ䑁䅍李睁䑁䅁䅍睁䑁䅁䅁䵁䅉䅅䅁䕁䅁䅁睁䵁䅁䅁权呁兂䅁权潄权䅁权㥂䅂䅁允䅁䅁䅅䅁䭁䕁䅣䅁䵁䅉䅅䅁䕁䅁䅁睁䵁䅁䅁权穃䅂䅁权煄权䅁权獄权䅁允䅁䅁䅅䅁佁䅁䅯䅁睁䍁䄴䅎ぁ䅁䅁䍄䉁䅁䅁䅂䅁䅁䅍䅄䅁䅁䅯睫䅑䅁䅯朷䅯䅁䅯兣䅑䅁䅅䅁䉁䅁䅁兂䅁䅁䅁估䵅兑杷允䅁䅁䅍䅁䑁䅁䅷䅁䭁䵁䕑䅁䭁䉁䝷䅁䉁䅁䅁允䅁䅁䅯睹䅙䅁杷允䅁䅁䅑䅁䑁䅁䅷䅁䭁䥁䕷䅁䭁佁䭫䅁䭁䝁䔸䅁䉁䅁䅁允䅁䅁䅕䅁䅁䍁祃唶䵁䅉䅅䅁䑁䅁䅁睁䵁䅁䅁权䵃兂䅁权敁杂䅁允䅁䅁䅅䅁䭁䝁䝅䅁䵁䅉䅅䅁䑁䅁䅁睁䵁䅁䅁权桄䅂䅁权捁杂䅁允䅁䅁䅅䅁䭁䙁䝯䅁䵁䅉䅅䅁䕁䅁䅁睁䵁䅁䅁权杄䅂䅁权潄权䅁权療䅂䅁允䅁䅁䅅䅁佁䅁䅯䅁穁䍁䄴䅍㉁䅁䅁䍄䉁䅁䅁䅂䅁䅁䅍䅄䅁䅁䅯睂䅙䅁䅯朶䅯䅁䅯睢䅑䅁䅅䅁䉁䅁䅁杄䵁䅁䅁䅍畁䑁䅫杍祁䅁䅁䍄䉁䅁䅁䅂䅁䅁䅍䅄䅁䅁䅯睪䅑䅁䅯睈䅙䅁䅯䅉䅙䅁䅅䅁䉁䅁䅁权婂睂䅁䍄䉁䅁䅁䅂䅁䅁䅍䅄䅁䅁䅯睃䅕䅁䅯朶䅯䅁䅯䄷䅯䅁䅅䅁䉁䅁䅁杄䵁䅁䅁䅍畁䑁䅧兏硁䅁䅁䍄䉁䅁䅁䅂䅁䅁䅍䅄䅁䅁䅯䅐䅕䅁䅯朶䅯䅁䅯兢䅑䅁䅅䅁䉁䅁䅁杄䵁䅁䅁䅍畁䑁䅕䅍㕁䅁䅁䍄䉁䅁䅁䅂䅁䅁䅍䅄䅁䅁䅯杂䅙䅁䅯眶䅯䅁䅯睧䅑䅁䅅䅁䉁䅁䅁杄啁䅁䅁免祁䑁䅕䅍ぁ䑁䅕䅍睁䑁䅁䅁䵁䅉䅅䅁䑁䅁䅁睁䵁䅁䅁权䵄䅂䅁权奁杂䅁允䅁䅁䅅䅁䭁䉁䝫䅁䵁䅉䅅䅁䑁䅁䅁睁䵁䅁䅁权㝃䅂䅁权慁杂䅁允䅁䅁䅅䅁䭁䙁䜸䅁䵁䅉䅅䅁䑁䅁䅁睁䵁䅁䅁权慃兂䅁权歁杂䅁允䅁䅁䅅䅁䭁䝁偧䅁䵁䅉䅅䅁䑁䅁䅁睁䵁䅁䅁权瑃兂䅁权捁杂䅁允䅁䅁䅅䅁䭁䙁䝯䅁䵁䅉䅅䅁䕁䅁䅁睁䵁䅁䅁权䕁兂䅁权潄权䅁权獄权䅁允䅁䅁䅅䅁佁䅁䄴䅁祁䑁䅙杌ぁ䑁䅅䅏䅁䅁杷允䅁䅁䅑䅁䑁䅁䅷䅁䭁䝁䙉䅁䭁佁䬰䅁䭁䡁䕁䅁䉁䅁䅁允䅁䅁䅕歲桦桥畓稳䴸䅉䅅䅁䕁䅁䅁睁䵁䅁䅁权䍄䅂䅁权煄权䅁权㥂䅂䅁允䅁䅁䅅䅁佁䅁䅷䅁睁䍁䄴免ぁ䑁䅧䅁䵁䅉䅅䅁䕁䅁䅁睁䵁䅁䅁权浃兂䅁权潄权䅁权獄权䅁允䅁䅁䅅䅁佁䅁䄴䅁硁䑁䅙杌穁䑁䅙兏䅁䅁杷允䅁䅁䅑䅁䑁䅁䅷䅁䭁佁䕕䅁䭁佁䭙䅁䭁䝁䔸䅁䉁䅁䅁允䅁䅁䅯睒䅁䅁杷允䅁䅁䅍䅁䑁䅁䅷䅁䭁䭁䕕䅁䭁䉁䝯䅁䉁䅁䅁允䅁䅁䅯兌䅙䅁杷允䅁䅁䅍䅁䑁䅁䅷䅁䭁䍁䙷䅁䭁䍁䝙䅁䉁䅁䅁允䅁䅁䄴䅄䅁䑁䅧睍畁䑁䅑免䅁䅁杷允䅁䅁䅍䅁䑁䅁䅷䅁䭁䥁䙅䅁䭁䉁䝷䅁䉁䅁䅁允䅁䅁䅯睘䅣䅁杷允䅁䅁䅑䅁䑁䅁䅷䅁䭁䅁䝫䅁䭁佁䬰䅁䭁䥁䕍䅁䉁䅁䅁允䅁䅁䅕䵮村䡳潊呷䴸䅉䅅䅁䕁䅁䅁睁䵁䅁䅁权灃兂䅁权潄权䅁权睂䅂䅁允䅁䅁䅅䅁佁䅁䄴䅁祁䑁䅉杌㕁䑁䅕李䅁䅁杷允䅁䅁䅑䅁䑁䅁䅷䅁䭁䍁䙍䅁䭁佁䬴䅁䭁䝁䔸䅁䉁䅁䅁允䅁䅁䅕䅁䅁䅁䑃䕄䵅䅉䅅䅁䕁䅁䅁睁䵁䅁䅁权㕂兂䅁权牄权䅁权㥂䅂䅁允䅁䅁䅅䅁佁䉁䅑䅁硁䑁䅁䅏㑁䑁䅁睍ㅁ䑁䅅李䅁䅁杷允䅁䅁䅍䅁䑁䅁䅷䅁䭁䭁䕕䅁䭁䉁䜴䅁䉁䅁䅁允䅁䅁䅯兮䅙䅁杷允䅁䅁䅑䅁䑁䅁䅷䅁䭁佁䙣䅁䭁佁䬰䅁䭁䡁䕁䅁䉁䅁䅁允䅁䅁䅕䔹癏㥎椲䐴䴸䅉䅅䅁䕁䅁䅁睁䵁䅁䅁权㙄䅂䅁权煄权䅁权硂䅂䅁允䅁䅁䅅䅁佁䅁䅷䅁睁䍁䄴免睁䑁䅑䅁䵁䅉䅅䅁䕁䅁䅁睁䵁䅁䅁权畃䅂䅁权潄权䅁权獄权䅁允䅁䅁䅅䅁佁䅁䄴䅁硁䑁䅍杌ぁ䑁䅫兏䅁䅁杷允䅁䅁䅑䅁䑁䅁䅷䅁䭁䍁䙣䅁䭁佁䭯䅁䭁䡁䕅䅁䉁䅁䅁允䅁䅁䄴䅄䅁䑁䅁杌ㅁ䑁䅑睍䅁䅁杷允䅁䅁䅑䅁䑁䅁䅷䅁䭁佁䔴䅁䭁佁䬴䅁䭁䝁䔸䅁䉁䅁䅁允䅁䅁䅕䅁䅁乁敷歅䵅䅉䅅䅁䕁䅁䅁睁䵁䅁䅁权杁兂䅁权湄权䅁权獄权䅁允䅁䅁䅅䅁䙁䑁ㄸ牘䩰䍪䅂䍄䉁䅁䅁䅂䅁䅁䅍䅄䅁䅁䅯䅶䅕䅁䅯眶䅯䅁䅯来䅑䅁䅅䅁䉁䅁䅁杄十䅁䅁李硁䑁䅉䅎穁䑁䅫兎㍁䅁䅁䍄䉁䅁䅁䅂䅁䅁䅍䅄䅁䅁䅯杶䅕䅁䅯眶䅯䅁䅯来䅑䅁䅅䅁䉁䅁䅁杄啁䅁䅁杍㑁䑁䅍杍硁䑁䅑䅍睁䑁䅁䅁䵁䅉䅅䅁䕁䅁䅁睁䵁䅁䅁权汃䅂䅁权晁杂䅁权杁杂䅁允䅁䅁䅅䅁䭁䩁䝷䅁䵁䅉䅅䅁䕁䅁䅁睁䵁䅁䅁权呃兂䅁权潄权䅁权㙂䅂䅁允䅁䅁䅅䅁佁䅁䄴䅁穁䑁䅕杌穁䑁䅍䅏䅁䅁杷允䅁䅁䅍䅁䑁䅁䅷䅁䭁乁䕁䅁䭁䉁䝧䅁䉁䅁䅁允䅁䅁䅯兏䅙䅁杷允䅁䅁䅑䅁䑁䅁䅷䅁䭁偁䙉䅁䭁佁䬰䅁䭁䝁䔰䅁䉁䅁䅁允䅁䅁䅯睒䅁䅁杷允䅁䅁䅑䅁䑁䅁䅷䅁䭁䭁䕧䅁䭁佁䭣䅁䭁䡁䕁䅁䉁䅁䅁允䅁䅁䅕琸乊桙奂吲䴸䅉䅅䅁䕁䅁䅁睁䵁䅁䅁权灃䅂䅁权湄权䅁权睂䅂䅁允䅁䅁䅅䅁䙁偁灹搸乊癙⽙䍄䉁䅁䅁䅂䅁䅁䅍䅄䅁䅁䅯東䅑䅁䅯眵䅯䅁䅯䅣䅑䅁䅅䅁䉁䅁䅁兂剄瑉㕶浦睲睶杷允䅁䅁䅑䅁䑁䅁䅷䅁䭁䩁䔴䅁䭁佁䭳䅁䭁䝁䔸䅁䉁䅁䅁允䅁䅁䄴杅䅁䑁䅙免穁䑁䅁䅏睁䑁䅁兏䅁䅁杷允䅁䅁䅑䅁䑁䅁䅷䅁䭁䑁䙍䅁䭁佁䭯䅁䭁䡁䕅䅁䉁䅁䅁允䅁䅁䄴䅄䅁䑁䅁杌㑁䑁䅑䅏䅁䅁杷允䅁䅁䅑䅁䑁䅁䅷䅁䭁䕁䙙䅁䭁佁䭳䅁䭁佁䭷䅁䉁䅁䅁允䅁䅁䅯睒䅁䅁杷允䅁䅁䅑䅁䑁䅁䅷䅁䭁䉁䙳䅁䭁佁䭙䅁䭁䡁䕁䅁䉁䅁䅁允䅁䅁䅯睒䅁䅁杷允䅁䅁䅑䅁䑁䅁䅷䅁䭁䅁䝁䅁䭁佁䭳䅁䭁䡁䔰䅁䉁䅁䅁允䅁䅁䄴杅䅁䑁䅉兏㕁䑁䅙䅏㑁䑁䅣杍䅁䅁杷允䅁䅁䅑䅁䑁䅁䅷䅁䭁䩁䙑䅁䭁䉁䜸䅁䭁䍁䝁䅁䉁䅁䅁允䅁䅁䅯䅙䅣䅁杷允䅁䅁䅍䅁䑁䅁䅷䅁䭁䭁䘴䅁䭁䍁䝙䅁䉁䅁䅁允䅁䅁䄴权䅁䑁䅫睍畁䑁䅍䅁䵁䅉䅅䅁䕁䅁䅁睁䵁䅁䅁权瑄䅂䅁权瑄权䅁权䑃䅂䅁允䅁䅁䅅䅁䙁䱁䥔牤昶杇䅰䍄䉁䅁䅁䅂䅁䅁䅍䅄䅁䅁䅯兵䅑䅁䅯䄶䅯䅁䅯䄷䅯䅁䅅䅁䉁䅁䅁杄佁䅁䅁睍硁䍁䄴免ㅁ䑁䅫䅁䵁䅉䅅䅁䕁䅁䅁睁䵁䅁䅁权䵁杂䅁权湄权䅁权㥂䅂䅁允䅁䅁䅅䅁䙁䭁䝪穓䩥卑䅆䍄䉁䅁䅁䅂䅁䅁䅍䅄䅁䅁䅯权䅙䅁䅯眵䅯䅁䅯睢䅑䅁䅅䅁䉁䅁䅁兂獂獎周䴲䉫䅑杷允䅁䅁䅑䅁䑁䅁䅷䅁䭁䵁䕷䅁䭁佁䭣䅁䭁䝁䔸䅁䉁䅁䅁允䅁䅁䅕䵴㉨灶愸稹䴸䅉䅅䅁䕁䅁䅁睁䵁䅁䅁权婄䅂䅁权牄权䅁权䑃䅂䅁允䅁䅁䅅䅁佁䉁䅉䅁ぁ䑁䅕杍睁䑁䅍䅍睁䑁䅁䅁䵁䅉䅅䅁䕁䅁䅁睁䵁䅁䅁权敂兂䅁权湄权䅁权㙂䅂䅁允䅁䅁䅅䅁䙁偁⭰牡へ硅䅖䍄䉁䅁䅁睁䅁䅁䅍䅄䅁䅁䅯眹䅕䅁䅯䅈䅙䅁䅅䅁䉁䅁䅁权睃杂䅁䍄䉁䅁䅁䅂䅁䅁䅍䅄䅁䅁䅯杂䅙䅁䅯眶䅯䅁䅯兢䅑䅁䅅䅁䉁䅁䅁杄啁䅁䅁免硁䑁䅁睍ㅁ䑁䅣䅍睁䑁䅁䅁䵁䅉䅅䅁䕁䅁䅁睁䵁䅁䅁权灃兂䅁权畄权䅁权睂䅂䅁允䅁䅁䅅䅁䙁䅁䅁䅁䅄癖䅚䍄䉁䅁䅁䅂䅁䅁䅍䅄䅁䅁䅯䄴䅕䅁䅯䄶䅯䅁䅯兢䅑䅁䅅䅁䉁䅁䅁杄䭁䅁䅁兎畁䑁䅣䅏䅁䅁杷允䅁䅁䅑䅁䑁䅁䅷䅁䭁䝁䙧䅁䭁佁䬰䅁䭁䡁䕅䅁䉁䅁䅁允䅁䅁䅕㡧䭄啯㉗稶䴸䅉䅅䅁䕁䅁䅁睁䵁䅁䅁权ぃ䅂䅁权灄权䅁权瑂䅂䅁允䅁䅁䅅䅁䙁䅁䅁䅁兂楫䈱䍄䉁䅁䅁睁䅁䅁䅍䅄䅁䅁䅯杩䅑䅁䅯䅈䅙䅁䅅䅁䉁䅁䅁权㥃杂䅁䍄䉁䅁䅁䅂䅁䅁䅍䅄䅁䅁䅯眷䅕䅁䅯朶䅯䅁䅯全䅑䅁䅅䅁䉁䅁䅁杄䵁䅁䅁免畁䑁䅍䅍ぁ䅁䅁䍄䉁䅁䅁䅂䅁䅁䅍䅄䅁䅁䅯共䅕䅁䅯儶䅯䅁䅯睧䅑䅁䅅䅁䉁䅁䅁兂䅁䅁䅁䵑㍈䅑杷允䅁䅁䅑䅁䑁䅁䅷䅁䭁䅁䝑䅁䭁佁䭙䅁䭁䡁䔰䅁䉁䅁䅁允䅁䅁䄴䅄䅁䑁䅅杌㉁䑁䅧䅏䅁䅁杷允䅁䅁䅑䅁䑁䅁䅷䅁䭁䍁䘴䅁䭁佁䭣䅁䭁䡁䕁䅁䉁䅁䅁允䅁䅁䅕歲桦桥畑啇䵁䅉䅅䅁䕁䅁䅁睁䵁䅁䅁权剁杂䅁权煄权䅁权硂䅂䅁允䅁䅁䅅䅁佁䅁䅷䅁睁䍁䄴兎穁䑁䅫䅁䵁䅉䅅䅁䕁䅁䅁睁䵁䅁䅁权婄䅂䅁权煄权䅁权睂䅂䅁允䅁䅁䅅䅁佁䅁䅷䅁睁䍁䄴睎㑁䑁䅑䅁䵁䅉䅅䅁䑁䅁䅁睁䵁䅁䅁权婄䅂䅁权捁杂䅁允䅁䅁䅅䅁䭁䥁䝉䅁䵁䅉䅅䅁䕁䅁䅁睁䵁䅁䅁权扁兂䅁权牄权䅁权瑂䅂䅁允䅁䅁䅅䅁佁䉁䅑䅁祁䑁䅁兏ㅁ䑁䅍李穁䑁䅉睍䅁䅁杷允䅁䅁䅑䅁䑁䅁䅷䅁䭁佁䕷䅁䭁佁䭯䅁䭁䡁䔰䅁䉁䅁䅁允䅁䅁䄴䅄䅁䑁䅅杌睁䑁䅫䅎䅁䅁杷允䅁䅁䅑䅁䑁䅁䅷䅁䭁䱁䕧䅁䭁䉁䜸䅁䭁䍁䝁䅁䉁䅁䅁允䅁䅁䅯睙䅣䅁杷允䅁䅁䅑䅁䑁䅁䅷䅁䭁䝁䘰䅁䭁佁䭣䅁䭁佁䭷䅁䉁䅁䅁允䅁䅁䅕渷⽷噎㘶䕄䵁䅉䅅䅁䕁䅁䅁睁䵁䅁䅁权硃兂䅁权湄权䅁权䑃䅂䅁允䅁䅁䅅䅁䙁䩁奍䙂余兌䅒䍄䉁䅁䅁䅂䅁䅁䅍䅄䅁䅁䅯䅹䅕䅁䅯眶䅯䅁䅯兢䅑䅁䅅䅁䉁䅁䅁杄十䅁䅁杍ぁ䑁䅧杍硁䑁䅍兎睁䅁䅁䍄䉁䅁䅁䅂䅁䅁䅍䅄䅁䅁䅯䅵䅑䅁䅯朶䅯䅁䅯兣䅑䅁䅅䅁䉁䅁䅁杄䵁䅁䅁䅍畁䑁䅣杍㕁䅁䅁䍄䉁䅁䅁睁䅁䅁䅍䅄䅁䅁䅯䅬䅕䅁䅯䅇䅙䅁䅅䅁䉁䅁䅁权䭂杂䅁䍄䉁䅁䅁睁䅁䅁䅍䅄䅁䅁䅯睓䅕䅁䅯杈䅙䅁䅅䅁䉁䅁䅁权歂睂䅁䍄䉁䅁䅁䅂䅁䅁䅍䅄䅁䅁䅯兯䅕䅁䅯䄶䅯䅁䅯来䅑䅁䅅䅁䉁䅁䅁杄䵁䅁䅁免ぁ䍁䄴䅏穁䅁䅁䍄䉁䅁䅁䅂䅁䅁䅍䅄䅁䅁䅯条䅕䅁䅯䄶䅯䅁䅯兦䅑䅁䅅䅁䉁䅁䅁权䡂䅁䅁䍄䉁䅁䅁䅂䅁䅁䅍䅄䅁䅁䅯睱䅕䅁䅯朵䅯䅁䅯䄷䅯䅁䅅䅁䉁䅁䅁杄䭁䅁䅁䅎畁䑁䅣䅎䅁䅁杷允䅁䅁䅑䅁䑁䅁䅷䅁䭁䱁䙕䅁䭁佁䭧䅁䭁䝁䔰䅁䉁䅁䅁允䅁䅁䄴权䅁䑁䅉䅍畁䑁䅙䅁䵁䅉䅅䅁䑁䅁䅁睁䵁䅁䅁权瑃兂䅁权歁杂䅁允䅁䅁䅅䅁䭁䉁䡳䅁䵁䅉䅅䅁䕁䅁䅁睁䵁䅁䅁权䱂兂䅁权牄权䅁权瑂䅂䅁允䅁䅁䅅䅁佁䉁䅉䅁㑁䑁䅙免㑁䑁䅑免ㅁ䑁䅕䅁䵁䅉䅅䅁䕁䅁䅁睁䵁䅁䅁权十杂䅁权煄权䅁权㥂䅂䅁允䅁䅁䅅䅁䭁䕁䅣䅁䵁䅉䅅䅁䕁䅁䅁睁䵁䅁䅁权睄䅂䅁权晁杂䅁权杁杂䅁允䅁䅁䅅䅁䭁䝁䡙䅁䵁䅉䅅䅁䕁䅁䅁睁䵁䅁䅁权橃䅂䅁权煄权䅁权睂䅂䅁允䅁䅁䅅䅁佁䅁䅷䅁睁䍁䄴䅍穁䑁䅉䅁䵁䅉䅅䅁䕁䅁䅁睁䵁䅁䅁权坄兂䅁权牄权䅁权硂䅂䅁允䅁䅁䅅䅁佁䉁䅑䅁硁䑁䅕睍睁䑁䅅兏睁䑁䅁䅍䅁䅁杷允䅁䅁䅍䅁䑁䅁䅷䅁䭁乁䙣䅁䭁䉁䜴䅁䉁䅁䅁允䅁䅁䅯杤䅙䅁杷允䅁䅁䅑䅁䑁䅁䅷䅁䭁乁䙍䅁䭁佁䬰䅁䭁䥁䕕䅁䉁䅁䅁允䅁䅁䅕䡰㥁瑃橥䐲䴸䅉䅅䅁䕁䅁䅁睁䵁䅁䅁权湁兂䅁权湄权䅁权睂䅂䅁允䅁䅁䅅䅁䙁䍁䝕婧䑖祃䅆䍄䉁䅁䅁䅂䅁䅁䅍䅄䅁䅁䅯兓䅕䅁䅯朶䅯䅁䅯䄷䅯䅁䅅䅁䉁䅁䅁权䡂䅁䅁䍄䉁䅁䅁䅂䅁䅁䅍䅄䅁䅁䅯睘䅕䅁䅯眶䅯䅁䅯兦䅑䅁䅅䅁䉁䅁䅁杄十䅁䅁兏睁䑁䅧䅍睁䑁䅁䅍睁䅁䅁䍄䉁䅁䅁䅂䅁䅁䅍䅄䅁䅁䅯眵䅕䅁䅯儶䅯䅁䅯全䅑䅁䅅䅁䉁䅁䅁兂䅁䅁䅁䤶券兑杷允䅁䅁䅑䅁䑁䅁䅷䅁䭁䅁䝁䅁䭁佁䭯䅁䭁䡁䕯䅁䉁䅁䅁允䅁䅁䄴䅄䅁䑁䅅杌ぁ䑁䅑杍䅁䅁杷允䅁䅁䅑䅁䑁䅁䅷䅁䭁䡁䙙䅁䭁佁䬰䅁䭁䡁䔰䅁䉁䅁䅁允䅁䅁䅕㝙⭥䩌吹樸䴸䅉䅅䅁䕁䅁䅁睁䵁䅁䅁权捃䅂䅁权畄权䅁权療䅂䅁允䅁䅁䅅䅁䙁䅁䅁䅁䭂橨䉮䍄䉁䅁䅁䅂䅁䅁䅍䅄䅁䅁䅯眱䅑䅁䅯睈䅙䅁䅯䅉䅙䅁䅅䅁䉁䅁䅁权汄杂䅁䍄䉁䅁䅁䅂䅁䅁䅍䅄䅁䅁䅯兖䅕䅁䅯朵䅯䅁䅯䅣䅑䅁䅅䅁䉁䅁䅁杄䵁䅁䅁免畁䑁䅅䅎㑁䅁䅁䍄䉁䅁䅁䅂䅁䅁䅍䅄䅁䅁䅯睘䅕䅁䅯朷䅯䅁䅯全䅑䅁䅅䅁䉁䅁䅁兂䅁䅁䅁䉣汙兑杷允䅁䅁䅍䅁䑁䅁䅷䅁䭁䵁䙙䅁䭁䉁䝯䅁䉁䅁䅁允䅁䅁䅯䅑䅙䅁杷允䅁䅁䅍䅁䑁䅁䅷䅁䭁䩁䙅䅁䭁䍁䝑䅁䉁䅁䅁允䅁䅁䅯兡䄸䅁杷允䅁䅁䅑䅁䑁䅁䅷䅁䭁䉁䙉䅁䭁佁䭧䅁䭁䡁䕁䅁䉁䅁䅁允䅁䅁䄴杄䅁䑁䅣䅎畁䑁䅣䅎硁䅁䅁䍄䉁䅁䅁䅂䅁䅁䅍䅄䅁䅁䅯䅮䅕䅁䅯儷䅯䅁䅯睧䅑䅁䅅䅁䉁䅁䅁兂乄䵺䵺䵺䉷䅑杷允䅁䅁䅍䅁䑁䅁䅷䅁䭁䱁䙷䅁䭁䉁䜴䅁䉁䅁䅁允䅁䅁䅯睰䅙䅁杷允䅁䅁䅍䅁䑁䅁䅷䅁䭁䱁䘰䅁䭁䉁䜴䅁䉁䅁䅁允䅁䅁䅯条䅣䅁杷允䅁䅁䅑䅁䑁䅁䅷䅁䭁䅁䝕䅁䭁佁䭯䅁䭁䡁䕁䅁䉁䅁䅁允䅁䅁䄴䅄䅁䑁䅅杌㉁䑁䅍䅏䅁䅁杷允䅁䅁䅍䅁䑁䅁䅷䅁䭁䥁䘴䅁䭁䉁䝯䅁䉁䅁䅁允䅁䅁䅯朱䅙䅁杷允䅁䅁䅑䅁䑁䅁䅷䅁䭁䉁䝅䅁䭁佁䬰䅁䭁佁䭷䅁䉁䅁䅁允䅁䅁䅕祇搯䅊䉡啇䵁䅉䅅䅁䕁䅁䅁睁䵁䅁䅁权㡃兂䅁权晁杂䅁权杁杂䅁允䅁䅁䅅䅁䭁䑁䡙䅁䵁䅉䅅䅁䕁䅁䅁睁䵁䅁䅁权䥁杂䅁权潄权䅁权瑂䅂䅁允䅁䅁䅅䅁佁䅁䅷䅁穁䑁䅫杌睁䑁䅑䅁䵁䅉䅅䅁䕁䅁䅁睁䵁䅁䅁权乂兂䅁权灄权䅁权硂䅂䅁允䅁䅁䅅䅁䙁䅁䅁䅁权剌䉒䍄䉁䅁䅁睁䅁䅁䅍䅄䅁䅁䅯其䅕䅁䅯䅊䅙䅁䅅䅁䉁䅁䅁权瑂睂䅁䍄䉁䅁䅁䅂䅁䅁䅍䅄䅁䅁䅯䅙䅕䅁䅯儷䅯䅁䅯睧䅑䅁䅅䅁䉁䅁䅁兂晁敨剴䉵搷睐杷允䅁䅁䅍䅁䑁䅁䅷䅁䭁䱁䘴䅁䭁䍁䝑䅁䉁䅁䅁允䅁䅁䅯睡䄸䅁杷允䅁䅁䅑䅁䑁䅁䅷䅁䭁䩁䙯䅁䭁佁䬰䅁䭁䝁䔰䅁䉁䅁䅁允䅁䅁䅕㥆佮ㄹ橐あ䵁䅉䅅䅁䕁䅁䅁睁䵁䅁䅁权瑃兂䅁权潄权䅁权䙃䅂䅁允䅁䅁䅅䅁佁䅁䄴䅁硁䑁䅫杌穁䑁䅁兎䅁䅁杷允䅁䅁䅑䅁䑁䅁䅷䅁䭁䱁䙅䅁䭁佁䭙䅁䭁䥁䕕䅁䉁䅁䅁允䅁䅁䄴䅄䅁䑁䅉杌ㅁ䑁䅑免䅁䅁杷允䅁䅁䅑䅁䑁䅁䅷䅁䭁偁䙧䅁䭁佁䭙䅁䭁䡁䕯䅁䉁䅁䅁允䅁䅁䄴䅄䅁䑁䅉杌ぁ䑁䅕睍䅁䅁杷允䅁䅁䅍䅁䑁䅁䅷䅁䭁䙁䙙䅁䭁䉁䝧䅁䉁䅁䅁允䅁䅁䅯䅒䅙䅁杷允䅁䅁䅑䅁䑁䅁䅷䅁䭁佁䘰䅁䭁䉁䜸䅁䭁䍁䝁䅁䉁䅁䅁允䅁䅁䅯杔䅙䅁杷允䅁䅁䅍䅁䑁䅁䅷䅁䭁䩁䙧䅁䭁䍁䝑䅁䉁䅁䅁允䅁䅁䅯兢䄸䅁杷允䅁䅁䅑䅁䑁䅁䅷䅁䭁䉁䙣䅁䭁佁䬰䅁䭁䝁䔸䅁䉁䅁䅁允䅁䅁䅕㉴婒摲⭳稱䴸䅉䅅䅁䕁䅁䅁睁䵁䅁䅁权䵄䅂䅁权浄权䅁权療䅂䅁允䅁䅁䅅䅁佁䅁䅷䅁硁䍁䄴䅍睁䑁䅙䅁䵁䅉䅅䅁䕁䅁䅁睁䵁䅁䅁权獁兂䅁权煄权䅁权硂䅂䅁允䅁䅁䅅䅁佁䅁䅷䅁睁䍁䄴李㕁䑁䅙䅁䵁䅉䅅䅁䕁䅁䅁睁䵁䅁䅁权睂兂䅁权潄权䅁权䑃䅂䅁允䅁䅁䅅䅁䭁䕁䅣䅁䵁䅉䅅䅁䕁䅁䅁睁䵁䅁䅁权摃兂䅁权浄权䅁权瑂䅂䅁允䅁䅁䅅䅁佁䅁䅷䅁穁䍁䄴李㉁䑁䅉䅁䵁䅉䅅䅁䕁䅁䅁睁䵁䅁䅁权䑁杂䅁权潄权䅁权獄权䅁允䅁䅁䅅䅁佁䅁䅷䅁㕁䍁䄴兏硁䑁䅣䅁䵁䅉䅅䅁䑁䅁䅁睁䵁䅁䅁权⭃兂䅁权流杂䅁允䅁䅁䅅䅁佁䅁䅷䅁ぁ䑁䅑杌㕁䑁䅑䅁䵁䅉䅅䅁䕁䅁䅁睁䵁䅁䅁权敂兂䅁权晁杂䅁权杁杂䅁允䅁䅁䅅䅁䭁䡁䡅䅁䵁䅉䅅䅁䕁䅁䅁睁䵁䅁䅁权硄兂䅁权牄权䅁权㙂䅂䅁允䅁䅁䅅䅁佁䉁䅉䅁穁䑁䅍兏㕁䑁䅍䅏㕁䑁䅣䅁䵁䅉䅅䅁䕁䅁䅁睁䵁䅁䅁权扃䅂䅁权煄权䅁权䑃䅂䅁允䅁䅁䅅䅁佁䅁䅷䅁睁䍁䄴䅏ㅁ䑁䅉䅁䵁䅉䅅䅁䕁䅁䅁睁䵁䅁䅁权坄兂䅁权牄权䅁权瑂䅂䅁允䅁䅁䅅䅁佁䉁䅑䅁硁䑁䅑兏祁䑁䅍睍睁䑁䅁䅍䅁䅁杷允䅁䅁䅑䅁䑁䅁䅷䅁䭁偁䘴䅁䭁佁䭙䅁䭁䡁䕅䅁䉁䅁䅁允䅁䅁䄴䅄䅁䑁䅉杌㍁䑁䅫免䅁䅁杷允䅁䅁䅍䅁䑁䅁䅷䅁䭁䵁䕉䅁䭁䉁䝷䅁䉁䅁䅁允䅁䅁䅯睐䅙䅁杷允䅁䅁䅑䅁䑁䅁䅷䅁䭁䍁䘸䅁䭁佁䬰䅁䭁䡁䕁䅁䉁䅁䅁允䅁䅁䅕匳䝑婧䑖稲䴸䅉䅅䅁䕁䅁䅁睁䵁䅁䅁权獁兂䅁权煄权䅁权獄权䅁允䅁䅁䅅䅁佁䅁䅷䅁睁䍁䄴李ぁ䑁䅫䅁䵁䅉䅅䅁䕁䅁䅁睁䵁䅁䅁权䙄兂䅁权潄权䅁权療䅂䅁允䅁䅁䅅䅁佁䅁䄴䅁祁䑁䅉杌㉁䑁䅫李䅁䅁杷允䅁䅁䅍䅁䑁䅁䅷䅁䭁䑁䙫䅁䭁䉁䝷䅁䉁䅁䅁允䅁䅁䅯朲䅙䅁杷允䅁䅁䅑䅁䑁䅁䅷䅁䭁䥁䙅䅁䭁佁䭣䅁䭁䡁䕅䅁䉁䅁䅁允䅁䅁䅕扌摋㘷䝦稸䴸䅉䅅䅁䑁䅁䅁睁䵁䅁䅁权䍄䅂䅁权歁杂䅁允䅁䅁䅅䅁䭁䉁䕁䅁䵁䅉䅅䅁䕁䅁䅁睁䵁䅁䅁权㑂兂䅁权瑄权䅁权㥂䅂䅁允䅁䅁䅅䅁䙁䍁睇浣剩攷⽷䍄䉁䅁䅁睁䅁䅁䅍䅄䅁䅁䅯睃䅕䅁䅯杈䅙䅁䅅䅁䉁䅁䅁权祂睂䅁䍄䉁䅁䅁睁䅁䅁䅍䅄䅁䅁䅯眰䅑䅁䅯䅊䅙䅁䅅䅁䉁䅁䅁权允䅂䅁䍄䉁䅁䅁䅂䅁䅁䅍䅄䅁䅁䅯䄸䅑䅁䅯䄶䅯䅁䅯睢䅑䅁䅅䅁䉁䅁䅁杄䵁䅁䅁䅏畁䑁䅕䅍㉁䅁䅁䍄䉁䅁䅁䅂䅁䅁䅍䅄䅁䅁䅯䅢䅕䅁䅯朶䅯䅁䅯兦䅑䅁䅅䅁䉁䅁䅁杄䵁䅁䅁䅍畁䑁䅧䅎㉁䅁䅁䍄䉁䅁䅁䅂䅁䅁䅍䅄䅁䅁䅯兡䅕䅁䅯朶䅯䅁䅯兦䅑䅁䅅䅁䉁䅁䅁杄䵁䅁䅁免畁䑁䅕睎㉁䅁䅁䍄䉁䅁䅁睁䅁䅁䅍䅄䅁䅁䅯杁䅙䅁䅯䅇䅙䅁䅅䅁䉁䅁䅁权䕂杂䅁䍄䉁䅁䅁䅂䅁䅁䅍䅄䅁䅁䅯䅺䅕䅁䅯眶䅯䅁䅯来䅑䅁䅅䅁䉁䅁䅁杄啁䅁䅁杍㉁䑁䅍兎㍁䑁䅍䅍睁䑁䅁䅁䵁䅉䅅䅁䕁䅁䅁睁䵁䅁䅁权啁杂䅁权浄权䅁权䑃䅂䅁允䅁䅁䅅䅁佁䅁䅷䅁祁䍁䄴睍硁䑁䅧䅁䵁䅉䅅䅁䕁䅁䅁睁䵁䅁䅁权十杂䅁权煄权䅁权瑂䅂䅁允䅁䅁䅅䅁䭁䕁䅣䅁䵁䅉䅅䅁䕁䅁䅁睁䵁䅁䅁权奃兂䅁权潄权䅁权㥂䅂䅁允䅁䅁䅅䅁佁䅁䅷䅁㕁䍁䄴睎祁䑁䅉䅁䵁䅉䅅䅁䕁䅁䅁睁䵁䅁䅁权扄䅂䅁权牄权䅁权獄权䅁允䅁䅁䅅䅁佁䉁䅉䅁穁䑁䅕兎㍁䑁䅑李㑁䑁䅫䅁䵁䅉䅅䅁䕁䅁䅁睁䵁䅁䅁权癃兂䅁权牄权䅁权瑂䅂䅁允䅁䅁䅅䅁佁䉁䅑䅁硁䑁䅫免睁䑁䅕李ㅁ䑁䅉睎䅁䅁杷允䅁䅁䅍䅁䑁䅁䅷䅁䭁乁䕧䅁䭁䉁䝧䅁䉁䅁䅁允䅁䅁䅯䅦䅙䅁杷允䅁䅁䅍䅁䑁䅁䅷䅁䭁䝁䙫䅁䭁䉁䝧䅁䉁䅁䅁允䅁䅁䅯䅒䅙䅁杷允䅁䅁䅑䅁䑁䅁䅷䅁䭁䥁䙁䅁䭁佁䭧䅁䭁䡁䕯䅁䉁䅁䅁允䅁䅁䄴杄䅁䑁䅑睎畁䑁䅉睍㑁䅁䅁䍄䉁䅁䅁睁䅁䅁䅍䅄䅁䅁䅯儫䅕䅁䅯杈䅙䅁䅅䅁䉁䅁䅁权㍂杂䅁䍄䉁䅁䅁睁䅁䅁䅍䅄䅁䅁䅯䅴䅕䅁䅯䅈䅙䅁䅅䅁䉁䅁䅁权ㅂ睂䅁䍄䉁䅁䅁睁䅁䅁䅍䅄䅁䅁䅯儫䅕䅁䅯䅊䅙䅁䅅䅁䉁䅁䅁权睂睄䅁䍄䉁䅁䅁䅂䅁䅁䅍䅄䅁䅁䅯朵䅑䅁䅯䄶䅯䅁䅯来䅑䅁䅅䅁䉁䅁䅁杄佁䅁䅁免硁䍁䄴李睁䑁䅙䅁䵁䅉䅅䅁䕁䅁䅁睁䵁䅁䅁权煂兂䅁权湄权䅁权獄权䅁允䅁䅁䅅䅁䙁偁䉔䡫䭚偸⽁䍄䉁䅁䅁䅂䅁䅁䅍䅄䅁䅁䅯䅮䅕䅁䅯儶䅯䅁䅯来䅑䅁䅅䅁䉁䅁䅁兂䅁䅁䅁䩅祔䅑杷允䅁䅁䅍䅁䑁䅁䅷䅁䭁䵁䕕䅁䭁䉁䜴䅁䉁䅁䅁允䅁䅁䅯睰䅙䅁杷允䅁䅁䅑䅁䑁䅁䅷䅁䭁䱁䕳䅁䭁佁䭙䅁䭁䝁䔰䅁䉁䅁䅁允䅁䅁䄴䅄䅁䑁䅅杌硁䑁䅉䅎䅁䅁杷允䅁䅁䅑䅁䑁䅁䅷䅁䭁䥁䕯䅁䭁佁䭯䅁䭁䡁䔰䅁䉁䅁䅁允䅁䅁䄴䅄䅁䑁䅁杌穁䑁䅣杍䅁䅁杷允䅁䅁䅍䅁䑁䅁䅷䅁䭁䙁䙙䅁䭁䍁䝑䅁䉁䅁䅁允䅁䅁䅯睤䅣䅁杷允䅁䅁䅑䅁䑁䅁䅷䅁䭁䭁䕳䅁䭁佁䭧䅁䭁佁䭷䅁䉁䅁䅁允䅁䅁䄴杄䅁䑁䅅䅏畁䑁䅙兎穁䅁䅁䍄䉁䅁䅁䅂䅁䅁䅍䅄䅁䅁䅯䅊䅕䅁䅯儷䅯䅁䅯全䅑䅁䅅䅁䉁䅁䅁兂癁煊潎偱㐯睐杷允䅁䅁䅍䅁䑁䅁䅷䅁䭁䕁䙷䅁䭁䉁䝧䅁䉁䅁䅁允䅁䅁䅯䅑䅙䅁杷允䅁䅁䅑䅁䑁䅁䅷䅁䭁佁䙁䅁䭁䉁䜸䅁䭁䍁䝁䅁䉁䅁䅁允䅁䅁䅯䅥䅣䅁杷允䅁䅁䅑䅁䑁䅁䅷䅁䭁䱁䙙䅁䭁佁䭣䅁䭁䡁䔰䅁䉁䅁䅁允䅁䅁䅕挲㌷⭕汏稶䴸䅉䅅䅁䕁䅁䅁睁䵁䅁䅁权潁兂䅁权煄权䅁权療䅂䅁允䅁䅁䅅䅁佁䅁䅷䅁硁䍁䄴睍ㅁ䑁䅙䅁䵁䅉䅅䅁䕁䅁䅁睁䵁䅁䅁权敃兂䅁权晁杂䅁权杁杂䅁允䅁䅁䅅䅁䭁䡁䡫䅁䵁䅉䅅䅁䑁䅁䅁睁䵁䅁䅁权㥄䅂䅁权奁杂䅁允䅁䅁䅅䅁䭁䑁䜰䅁䵁䅉䅅䅁䑁䅁䅁睁䵁䅁䅁权桄兂䅁权流杂䅁允䅁䅁䅅䅁佁䅁䄴䅁硁䑁䅁睎畁䑁䅉李䅁䅁杷允䅁䅁䅑䅁䑁䅁䅷䅁䭁䅁䝧䅁䭁佁䬰䅁䭁䥁䕕䅁䉁䅁䅁允䅁䅁䅕牒穢搯㑒啁䵁䅉䅅䅁䕁䅁䅁睁䵁䅁䅁权㥃䅂䅁权煄权䅁权獄权䅁允䅁䅁䅅䅁佁䅁䅷䅁睁䍁䄴䅎睁䑁䅑䅁䵁䅉䅅䅁䕁䅁䅁睁䵁䅁䅁权歁兂䅁权煄权䅁权䑃䅂䅁允䅁䅁䅅䅁䭁䕁䅣䅁䵁䅉䅅䅁䕁䅁䅁睁䵁䅁䅁权剁杂䅁权晁杂䅁权杁杂䅁允䅁䅁䅅䅁䭁䡁䡳䅁䵁䅉䅅䅁䑁䅁䅁睁䵁䅁䅁权㑃䅂䅁权流杂䅁允䅁䅁䅅䅁佁䅁䅷䅁㕁䑁䅍杌㉁䑁䅕䅁䵁䅉䅅䅁䑁䅁䅁睁䵁䅁䅁权敄兂䅁权流杂䅁允䅁䅁䅅䅁佁䅁䄴䅁硁䑁䅅免畁䑁䅙免䅁䅁杷允䅁䅁䅑䅁䑁䅁䅷䅁䭁䕁䙉䅁䭁佁䭯䅁䭁䡁䕁䅁䉁䅁䅁允䅁䅁䄴䅄䅁䑁䅁杌穁䑁䅧杍䅁䅁杷允䅁䅁䅑䅁䑁䅁䅷䅁䭁䝁䘴䅁䭁佁䭯䅁䭁䝁䔰䅁䉁䅁䅁允䅁䅁䄴䅄䅁䑁䅉杌㑁䑁䅑兏䅁䅁杷允䅁䅁䅑䅁䑁䅁䅷䅁䭁䱁䕉䅁䭁佁䭧䅁䭁䝁䔰䅁䉁䅁䅁允䅁䅁䄴杄䅁䑁䅉䅏畁䑁䅉杍ぁ䅁䅁䍄䉁䅁䅁睁䅁䅁䅍䅄䅁䅁䅯允䅕䅁䅯杇䅙䅁䅅䅁䉁䅁䅁权扁杂䅁䍄䉁䅁䅁䅂䅁䅁䅍䅄䅁䅁䅯䅐䅕䅁䅯䄶䅯䅁䅯睢䅑䅁䅅䅁䉁䅁䅁杄佁䅁䅁免㍁䍁䄴䅎㍁䑁䅙䅁䵁䅉䅅䅁䕁䅁䅁睁䵁䅁䅁权慂兂䅁权潄权䅁权㥂䅂䅁允䅁䅁䅅䅁佁䅁䄴䅁瑁䑁䅁杌ぁ䑁䅣免䅁䅁杷允䅁䅁䅍䅁䑁䅁䅷䅁䭁䭁䕁䅁䭁䉁䝧䅁䉁䅁䅁允䅁䅁䅯䅑䅙䅁杷允䅁䅁䅑䅁䑁䅁䅷䅁䭁䥁䔸䅁䭁佁䭧䅁䭁䡁䔰䅁䉁䅁䅁允䅁䅁䄴䅄䅁䑁䅕杌硁䑁䅁杍䅁䅁杷允䅁䅁䅑䅁䑁䅁䅷䅁䭁䕁䙁䅁䭁佁䭧䅁䭁䡁䔰䅁䉁䅁䅁允䅁䅁䄴杄䅁䑁䅅兎畁䑁䅕睎㉁䅁䅁䍄䉁䅁䅁䅂䅁䅁䅍䅄䅁䅁䅯典䅕䅁䅯眵䅯䅁䅯睧䅑䅁䅅䅁䉁䅁䅁兂㙄浦㡱䩤偍䅑杷允䅁䅁䅑䅁䑁䅁䅷䅁䭁䵁䘴䅁䭁佁䭯䅁䭁佁䭷䅁䉁䅁䅁允䅁䅁䄴䅄䅁䑁䅅杌祁䑁䅅睎䅁䅁杷允䅁䅁䅍䅁䑁䅁䅷䅁䭁䅁䙅䅁䭁䍁䝑䅁䉁䅁䅁允䅁䅁䅯杣䄸䅁杷允䅁䅁䅑䅁䑁䅁䅷䅁䭁䉁䙧䅁䭁佁䬰䅁䭁䡁䕅䅁䉁䅁䅁允䅁䅁䅕㉣剩堷⽷吸䴸䅉䅅䅁䕁䅁䅁睁䵁䅁䅁权䱁兂䅁权潄权䅁权睂䅂䅁允䅁䅁䅅䅁佁䅁䅯䅁硁䑁䅁杌㉁䅁䅁䍄䉁䅁䅁䅂䅁䅁䅍䅄䅁䅁䅯儰䅑䅁䅯䄶䅯䅁䅯睢䅑䅁䅅䅁䉁䅁䅁杄佁䅁䅁睍㉁䍁䄴免㕁䑁䅣䅁䵁䅉䅅䅁䕁䅁䅁睁䵁䅁䅁权牃兂䅁权潄权䅁权睂䅂䅁允䅁䅁䅅䅁佁䅁䄴䅁㍁䑁䅣杌ㅁ䑁䅁兏䅁䅁杷允䅁䅁䅑䅁䑁䅁䅷䅁䭁乁䙯䅁䭁䉁䜸䅁䭁䍁䝁䅁䉁䅁䅁允䅁䅁䅯杨䅧䅁杷允䅁䅁䅍䅁䑁䅁䅷䅁䭁佁䔰䅁䭁䍁䝙䅁䉁䅁䅁允䅁䅁䄴䅄䅁䑁䅫䅎畁䑁䅙杍䅁䅁杷允䅁䅁䅑䅁䑁䅁䅷䅁䭁䭁䘴䅁䭁䉁䜸䅁䭁䍁䝁䅁䉁䅁䅁允䅁䅁䅯杦䅣䅁杷允䅁䅁䅍䅁䑁䅁䅷䅁䭁䅁䙙䅁䭁䉁䝧䅁䉁䅁䅁允䅁䅁䅯兇䅙䅁杷允䅁䅁䅍䅁䑁䅁䅷䅁䭁䝁䙍䅁䭁䉁䝧䅁䉁䅁䅁允䅁䅁䅯児䅙䅁杷允䅁䅁䅑䅁䑁䅁䅷䅁䭁䥁䕣䅁䭁佁䬰䅁䭁䥁䕍䅁䉁䅁䅁允䅁䅁䅕渫焵䡶呓䐫䴸䅉䅅䅁䑁䅁䅁睁䵁䅁䅁权⽄兂䅁权敁杂䅁允䅁䅁䅅䅁䭁䑁䝑䅁䵁䅉䅅䅁䕁䅁䅁睁䵁䅁䅁权灁兂䅁权牄权䅁权㥂䅂䅁允䅁䅁䅅䅁佁䉁䅉䅁㍁䑁䅉䅎ぁ䑁䅁兏㑁䑁䅍䅁䵁䅉䅅䅁䑁䅁䅁睁䵁䅁䅁权楄兂䅁权敁杂䅁允䅁䅁䅅䅁䭁䵁䝳䅁䵁䅉䅅䅁䑁䅁䅁睁䵁䅁䅁权䝂兂䅁权流杂䅁允䅁䅁䅅䅁佁䅁䄴䅁硁䑁䅁䅏畁䑁䅅兎䅁䅁杷允䅁䅁䅑䅁䑁䅁䅷䅁䭁䭁䕣䅁䭁佁䭣䅁䭁䥁䕍䅁䉁䅁䅁允䅁䅁䅕权儯搳䨰䕃䵁䅉䅅䅁䕁䅁䅁睁䵁䅁䅁权㍄䅂䅁权灄权䅁权睂䅂䅁允䅁䅁䅅䅁䙁䅁䅁䅁睁癋䅎䍄䉁䅁䅁睁䅁䅁䅍䅄䅁䅁䅯杭䅑䅁䅯䅇䅙䅁䅅䅁䉁䅁䅁权㥁杂䅁䍄䉁䅁䅁䅂䅁䅁䅍䅄䅁䅁䅯杪䅕䅁䅯朵䅯䅁䅯兣䅑䅁䅅䅁䉁䅁䅁杄䵁䅁䅁免畁䑁䅕李祁䅁䅁䍄䉁䅁䅁睁䅁䅁䅍䅄䅁䅁䅯兓䅕䅁䅯䅈䅙䅁䅅䅁䉁䅁䅁权䩂杂䅁䍄䉁䅁䅁䅂䅁䅁䅍䅄䅁䅁䅯睪䅕䅁䅯朵䅯䅁䅯兣䅑䅁䅅䅁䉁䅁䅁杄䵁䅁䅁睍畁䑁䅑睎㑁䅁䅁䍄䉁䅁䅁睁䅁䅁䅍䅄䅁䅁䅯睅䅕䅁䅯䅊䅙䅁䅅䅁䉁䅁䅁权䥁睂䅁䍄䉁䅁䅁睁䅁䅁䅍䅄䅁䅁䅯䄶䅑䅁䅯杇䅙䅁䅅䅁䉁䅁䅁权乄杂䅁䍄䉁䅁䅁䅂䅁䅁䅍䅄䅁䅁䅯睺䅑䅁䅯朷䅯䅁䅯兢䅑䅁䅅䅁䉁䅁䅁兂䅁䅁䅁䩳儴兑杷允䅁䅁䅑䅁䑁䅁䅷䅁䭁䥁䕣䅁䭁佁䭣䅁䭁䝁䔰䅁䉁䅁䅁允䅁䅁䅕潅䅐煹䙈歈䵁䅉䅅䅁䕁䅁䅁睁䵁䅁䅁权啄䅂䅁权畄权䅁权瑂䅂䅁允䅁䅁䅅䅁䙁䅁䅁䅁䅄畘䅖䍄䉁䅁䅁䅂䅁䅁䅍䅄䅁䅁䅯䅫䅕䅁䅯䄶䅯䅁䅯全䅑䅁䅅䅁䉁䅁䅁权䡂䅁䅁䍄䉁䅁䅁䅂䅁䅁䅍䅄䅁䅁䅯杵䅕䅁䅯䄶䅯䅁䅯兣䅑䅁䅅䅁䉁䅁䅁杄䵁䅁䅁免ぁ䍁䄴睍穁䅁䅁䍄䉁䅁䅁睁䅁䅁䅍䅄䅁䅁䅯眴䅕䅁䅯䅊䅙䅁䅅䅁䉁䅁䅁权穂睄䅁䍄䉁䅁䅁䅂䅁䅁䅍䅄䅁䅁䅯眷䅑䅁䅯儶䅯䅁䅯兣䅑䅁䅅䅁䉁䅁䅁兂䅁䅁䅁䝁婔䅑杷允䅁䅁䅑䅁䑁䅁䅷䅁䭁乁䘰䅁䭁佁䭫䅁䭁䥁䕕䅁䉁䅁䅁允䅁䅁䅕䅁䅁䥁硁〹䵁䅉䅅䅁䕁䅁䅁睁䵁䅁䅁权䙂兂䅁权牄权䅁权㙂䅂䅁允䅁䅁䅅䅁佁䉁䅑䅁穁䑁䅅䅍㕁䑁䅧䅏睁䑁䅁䅍䅁䅁杷允䅁䅁䅍䅁䑁䅁䅷䅁䭁乁䕅䅁䭁䉁䝷䅁䉁䅁䅁允䅁䅁䅯睹䅙䅁杷允䅁䅁䅑䅁䑁䅁䅷䅁䭁佁䙳䅁䭁佁䭫䅁䭁䡁䔰䅁䉁䅁䅁允䅁䅁䅕䅁䅁䥁睁㠴䵁䅉䅅䅁䕁䅁䅁睁䵁䅁䅁权浂兂䅁权灄权䅁权䑃䅂䅁允䅁䅁䅅䅁䙁䅁䅁䅁睄昲䄹䍄䉁䅁䅁睁䅁䅁䅍䅄䅁䅁䅯䅃䅙䅁䅯杈䅙䅁䅅䅁䉁䅁䅁权癃杂䅁䍄䉁䅁䅁䅂䅁䅁䅍䅄䅁䅁䅯䅉䄸䅁䅯朶䅯䅁䅯兦䅑䅁䅅䅁䉁䅁䅁杄䵁䅁䅁杍畁䑁䅕兏祁䅁䅁䍄䉁䅁䅁䅂䅁䅁䅍䅄䅁䅁䅯睷䅑䅁䅯朶䅯䅁䅯兦䅑䅁䅅䅁䉁䅁䅁杄䵁䅁䅁䅍畁䑁䅙䅍穁䅁䅁䍄䉁䅁䅁䅂䅁䅁䅍䅄䅁䅁䅯䄫䅕䅁䅯眵䅯䅁䅯全䅑䅁䅅䅁䉁䅁䅁兂䱄啯㉗㜸氰䅑杷允䅁䅁䅍䅁䑁䅁䅷䅁䭁䍁䙅䅁䭁䉁䝯䅁䉁䅁䅁允䅁䅁䅯睓䅙䅁杷允䅁䅁䅑䅁䑁䅁䅷䅁䭁䅁䙕䅁䭁佁䬰䅁䭁佁䭷䅁䉁䅁䅁允䅁䅁䅕場啯歲桦䐯䴸䅉䅅䅁䕁䅁䅁睁䵁䅁䅁权䭃䅂䅁权瑄权䅁权瑂䅂䅁允䅁䅁䅅䅁䙁䭁捷浗㝑硘䄹䍄䉁䅁䅁睁䅁䅁䅍䅄䅁䅁䅯䅴䅑䅁䅯杇䅙䅁䅅䅁䉁䅁䅁权婂杂䅁䍄䉁䅁䅁䅂䅁䅁䅍䅄䅁䅁䅯䅎䅕䅁䅯朷䅯䅁䅯来䅑䅁䅅䅁䉁䅁䅁兂䅁䅁䅁䙙橶䅑杷允䅁䅁䅍䅁䑁䅁䅷䅁䭁乁䙫䅁䭁䉁䝯䅁䉁䅁䅁允䅁䅁䅯兺䅙䅁杷允䅁䅁䅍䅁䑁䅁䅷䅁䭁䡁䙍䅁䭁䍁䝙䅁䉁䅁䅁允䅁䅁䄴䅄䅁䑁䅅䅏畁䑁䅕䅏䅁䅁杷允䅁䅁䅑䅁䑁䅁䅷䅁䭁䡁䙳䅁䭁佁䭣䅁䭁佁䭷䅁䉁䅁䅁允䅁䅁䅕䙅㕧䵴㉨歅䵁䅉䅅䅁䕁䅁䅁睁䵁䅁䅁权䍄兂䅁权牄权䅁权㥂䅂䅁允䅁䅁䅅䅁佁䉁䅑䅁硁䑁䅑杍㍁䑁䅁睍ㅁ䑁䅍免䅁䅁杷允䅁䅁䅑䅁䑁䅁䅷䅁䭁䕁䙫䅁䭁佁䬰䅁䭁䥁䕕䅁䉁䅁䅁允䅁䅁䅕䙂余扌摋稵䴸䅉䅅䅁䑁䅁䅁睁䵁䅁䅁权歃兂䅁权流杂䅁允䅁䅁䅅䅁佁䅁䅷䅁㑁䑁䅍杌㉁䑁䅣䅁䵁䅉䅅䅁䕁䅁䅁睁䵁䅁䅁权噂兂䅁权灄权䅁权睂䅂䅁允䅁䅁䅅䅁䙁䅁䅁䅁杂杊䉂䍄䉁䅁䅁䅂䅁䅁䅍䅄䅁䅁䅯来䅕䅁䅯朵䅯䅁䅯兢䅑䅁䅅䅁䉁䅁䅁杄䵁䅁䅁李畁䑁䅑睎㑁䅁䅁䍄䉁䅁䅁睁䅁䅁䅍䅄䅁䅁䅯睊䅕䅁䅯䅈䅙䅁䅅䅁䉁䅁䅁权慂杂䅁䍄䉁䅁䅁睁䅁䅁䅍䅄䅁䅁䅯䅖䅕䅁䅯䅈䅙䅁䅅䅁䉁䅁䅁权䝂睂䅁䍄䉁䅁䅁䅂䅁䅁䅍䅄䅁䅁䅯兮䅑䅁䅯朵䅯䅁䅯䄷䅯䅁䅅䅁䉁䅁䅁权䡂䅁䅁䍄䉁䅁䅁䅂䅁䅁䅍䅄䅁䅁䅯䅔䅕䅁䅯儶䅯䅁䅯睧䅑䅁䅅䅁䉁䅁䅁兂䅁䅁䅁䨸塍兑杷允䅁䅁䅍䅁䑁䅁䅷䅁䭁䭁䘴䅁䭁䉁䝯䅁䉁䅁䅁允䅁䅁䅯䅳䅙䅁杷允䅁䅁䅑䅁䑁䅁䅷䅁䭁䭁䔰䅁䭁佁䭯䅁䭁䡁䔰䅁䉁䅁䅁允䅁䅁䅯睒䅁䅁杷允䅁䅁䅑䅁䑁䅁䅷䅁䭁偁䔰䅁䭁佁䭣䅁䭁佁䭷䅁䉁䅁䅁允䅁䅁䅕牡へ硫䕩䕉䵁䅉䅅䅁䕁䅁䅁睁䵁䅁䅁权敃兂䅁权灄权䅁权療䅂䅁允䅁䅁䅅䅁䙁䅁䅁䅁䅁畍䅂䍄䉁䅁䅁睁䅁䅁䅍䅄䅁䅁䅯䅁䅕䅁䅯䅈䅙䅁䅅䅁䉁䅁䅁权敃杂䅁䍄䉁䅁䅁䅂䅁䅁䅍䅄䅁䅁䅯睨䅕䅁䅯朶䅯䅁䅯睧䅑䅁䅅䅁䉁䅁䅁杄䵁䅁䅁免畁䑁䅁兎硁䅁䅁䍄䉁䅁䅁䅂䅁䅁䅍䅄䅁䅁䅯党䅕䅁䅯䄶䅯䅁䅯兦䅑䅁䅅䅁䉁䅁䅁杄佁䅁䅁免ぁ䍁䄴睍ㅁ䑁䅑䅁䵁䅉䅅䅁䕁䅁䅁睁䵁䅁䅁权㡄䅂䅁权煄权䅁权䑃䅂䅁允䅁䅁䅅䅁佁䅁䅷䅁硁䍁䄴李㉁䑁䅑䅁䵁䅉䅅䅁䕁䅁䅁睁䵁䅁䅁权䵁杂䅁权灄权䅁权瑂䅂䅁允䅁䅁䅅䅁䙁䅁䅁䅁权健䅖䍄䉁䅁䅁䅂䅁䅁䅍䅄䅁䅁䅯兵䅕䅁䅯䄶䅯䅁䅯䄷䅯䅁䅅䅁䉁䅁䅁杄佁䅁䅁杍祁䍁䄴兎㑁䑁䅧䅁䵁䅉䅅䅁䕁䅁䅁睁䵁䅁䅁权湄兂䅁权潄权䅁权䙃䅂䅁允䅁䅁䅅䅁䭁䕁䅣䅁䵁䅉䅅䅁䕁䅁䅁睁䵁䅁䅁权元䅂䅁权煄权䅁权瑂䅂䅁允䅁䅁䅅䅁佁䅁䅷䅁睁䍁䄴䅎ぁ䑁䅫䅁䵁䅉䅅䅁䕁䅁䅁睁䵁䅁䅁权䩃兂䅁权灄权䅁权䑃䅂䅁允䅁䅁䅅䅁䙁䅁䅁䅁䅃敯䅖䍄䉁䅁䅁䅂䅁䅁䅍䅄䅁䅁䅯睬䅕䅁䅯朶䅯䅁䅯睧䅑䅁䅅䅁䉁䅁䅁杄䵁䅁䅁杍畁䑁䅅睍穁䅁䅁䍄䉁䅁䅁䅂䅁䅁䅍䅄䅁䅁䅯睩䅕䅁䅯䄶䅯䅁䅯䄷䅯䅁䅅䅁䉁䅁䅁杄佁䅁䅁兌睁䍁䄴兏穁䑁䅧䅁䵁䅉䅅䅁䕁䅁䅁睁䵁䅁䅁权晁兂䅁权浄权䅁权療䅂䅁允䅁䅁䅅䅁䭁䕁䅣䅁䵁䅉䅅䅁䕁䅁䅁睁䵁䅁䅁权桁兂䅁权牄权䅁权療䅂䅁允䅁䅁䅅䅁佁䉁䅑䅁ぁ䑁䅁䅏睁䑁䅑䅏睁䑁䅑䅍䅁䅁杷允䅁䅁䅑䅁䑁䅁䅷䅁䭁䩁䘴䅁䭁佁䭫䅁䭁佁䭷䅁䉁䅁䅁允䅁䅁䅯睒䅁䅁杷允䅁䅁䅑䅁䑁䅁䅷䅁䭁䅁䝳䅁䭁佁䭧䅁䭁䝁䔰䅁䉁䅁䅁允䅁䅁䅯睒䅁䅁杷允䅁䅁䅑䅁䑁䅁䅷䅁䭁䭁䕅䅁䭁佁䭧䅁䭁䡁䔰䅁䉁䅁䅁允䅁䅁䅯睒䅁䅁杷允䅁䅁䅑䅁䑁䅁䅷䅁䭁佁䕷䅁䭁佁䭯䅁䭁䥁䕍䅁䉁䅁䅁允䅁䅁䄴䅄䅁䑁䅅杌硁䑁䅍睍䅁䅁杷允䅁䅁䅑䅁䑁䅁䅷䅁䭁䵁䙳䅁䭁佁䬰䅁䭁䡁䕁䅁䉁䅁䅁允䅁䅁䅕匳䝑婧䑖あ䵁䅉䅅䅁䕁䅁䅁睁䵁䅁䅁权睃䅂䅁权瑄权䅁权㥂䅂䅁允䅁䅁䅅䅁䙁䍁捬㡪ㅌ偋⽯䍄䉁䅁䅁䅂䅁䅁䅍䅄䅁䅁䅯䄳䅑䅁䅯朵䅯䅁䅯兦䅑䅁䅅䅁䉁䅁䅁杄䵁䅁䅁䅍畁䑁䅧睍ぁ䅁䅁䍄䉁䅁䅁䅂䅁䅁䅍䅄䅁䅁䅯䄱䅕䅁䅯眵䅯䅁䅯睢䅑䅁䅅䅁䉁䅁䅁兂潃歸㍳兩橅䅑杷允䅁䅁䅍䅁䑁䅁䅷䅁䭁䅁䙳䅁䭁䉁䝧䅁䉁䅁䅁允䅁䅁䅯䅒䅙䅁杷允䅁䅁䅑䅁䑁䅁䅷䅁䭁䥁䘸䅁䭁佁䭯䅁䭁佁䭷䅁䉁䅁䅁允䅁䅁䄴䅄䅁䑁䅅杌硁䑁䅉兏䅁䅁杷允䅁䅁䅑䅁䑁䅁䅷䅁䭁䝁䙷䅁䭁佁䭫䅁䭁䡁䕯䅁䉁䅁䅁允䅁䅁䅕䅁䅁䅁求唯䵁䅉䅅䅁䑁䅁䅁睁䵁䅁䅁权㉃兂䅁权流杂䅁允䅁䅁䅅䅁佁䅁䄴䅁硁䑁䅁免畁䑁䅅免䅁䅁杷允䅁䅁䅑䅁䑁䅁䅷䅁䭁䅁䙁䅁䭁佁䭧䅁䭁䡁䕯䅁䉁䅁䅁允䅁䅁䄴杄䅁䑁䅅睎畁䑁䅍兏穁䅁䅁䍄䉁䅁䅁睁䅁䅁䅍䅄䅁䅁䅯兣䅕䅁䅯䅈䅙䅁䅅䅁䉁䅁䅁权㝂杂䅁䍄䉁䅁䅁䅂䅁䅁䅍䅄䅁䅁䅯杒䅕䅁䅯䄶䅯䅁䅯睢䅑䅁䅅䅁䉁䅁䅁杄佁䅁䅁免穁䍁䄴䅎㑁䑁䅅䅁䵁䅉䅅䅁䕁䅁䅁睁䵁䅁䅁权畁兂䅁权湄权䅁权䙃䅂䅁允䅁䅁䅅䅁䙁䡁焹䡶呓䉭䅬䍄䉁䅁䅁睁䅁䅁䅍䅄䅁䅁䅯眸䅑䅁䅯杊䅙䅁䅅䅁䉁䅁䅁杄䵁䅁䅁䅏㉁䍁䄴睎㍁䅁䅁䍄䉁䅁䅁䅂䅁䅁䅍䅄䅁䅁䅯眴䅕䅁䅯眵䅯䅁䅯䅣䅑䅁䅅䅁䉁䅁䅁兂瑂⼵灵搸獉䅑杷允䅁䅁䅑䅁䑁䅁䅷䅁䭁䥁䕯䅁䭁佁䭯䅁䭁䡁䕯䅁䉁䅁䅁允䅁䅁䄴䅄䅁䑁䅁杌ぁ䑁䅅免䅁䅁杷允䅁䅁䅍䅁䑁䅁䅷䅁䭁䑁䙑䅁䭁䉁䝧䅁䉁䅁䅁允䅁䅁䅯睢䅙䅁杷允䅁䅁䅍䅁䑁䅁䅷䅁䭁偁䘸䅁䭁䍁䝑䅁䉁䅁䅁允䅁䅁䅯眸䄸䅁杷允䅁䅁䅑䅁䑁䅁䅷䅁䭁䩁䕧䅁䭁佁䭳䅁䭁䡁䔰䅁䉁䅁䅁允䅁䅁䄴杅䅁䑁䅕兎㑁䑁䅅䅍睁䑁䅁䅍䅁䅁杷允䅁䅁䅑䅁䑁䅁䅷䅁䭁䉁䘴䅁䭁佁䭫䅁䭁䝁䔸䅁䉁䅁䅁允䅁䅁䅕䅁䅁䅁塁捅䵅䅉䅅䅁䑁䅁䅁睁䵁䅁䅁权ぁ兂䅁权敁杂䅁允䅁䅁䅅䅁䭁䥁䡯䅁䵁䅉䅅䅁䕁䅁䅁睁䵁䅁䅁权坃兂䅁权瑄权䅁权硂䅂䅁允䅁䅁䅅䅁䙁䥁䌯匹捨⽪⽑䍄䉁䅁䅁睁䅁䅁䅍䅄䅁䅁䅯䅎䅕䅁䅯䅊䅙䅁䅅䅁䉁䅁䅁权㉂睄䅁䍄䉁䅁䅁䅂䅁䅁䅍䅄䅁䅁䅯公䅑䅁䅯朵䅯䅁䅯来䅑䅁䅅䅁䉁䅁䅁杄䵁䅁䅁免畁䑁䅑䅎祁䅁䅁䍄䉁䅁䅁䅂䅁䅁䅍䅄䅁䅁䅯朹䅑䅁䅯朷䅯䅁䅯䄷䅯䅁䅅䅁䉁䅁䅁兂䅁䅁䅁偁煔䅑杷允䅁䅁䅍䅁䑁䅁䅷䅁䭁乁䘴䅁䭁䉁䝯䅁䉁䅁䅁允䅁䅁䅯睇䅙䅁杷允䅁䅁䅍䅁䑁䅁䅷䅁䭁乁䘴䅁䭁䉁䝷䅁䉁䅁䅁允䅁䅁䅯杗䅙䅁杷允䅁䅁䅑䅁䑁䅁䅷䅁䭁䝁䙍䅁䭁佁䭫䅁䭁䡁䕅䅁䉁䅁䅁允䅁䅁䅕䅁䅁䅁晒え䵅䅉䅅䅁䕁䅁䅁睁䵁䅁䅁权瑄兂䅁权牄权䅁权㙂䅂䅁允䅁䅁䅅䅁佁䉁䅑䅁穁䑁䅙䅎穁䑁䅉睎祁䑁䅍䅎䅁䅁杷允䅁䅁䅍䅁䑁䅁䅷䅁䭁䡁䙳䅁䭁䉁䜴䅁䉁䅁䅁允䅁䅁䅯䅚䅣䅁杷允䅁䅁䅑䅁䑁䅁䅷䅁䭁䥁䘸䅁䭁佁䭙䅁䭁䡁䔰䅁䉁䅁䅁允䅁䅁䄴权䅁䑁䅉杌㉁䑁䅑䅁䵁䅉䅅䅁䕁䅁䅁睁䵁䅁䅁权啄䅂䅁权畄权䅁权療䅂䅁允䅁䅁䅅䅁䙁䅁䅁䅁杄由䅤䍄䉁䅁䅁䅂䅁䅁䅍䅄䅁䅁䅯䅶䅕䅁䅯朷䅯䅁䅯兢䅑䅁䅅䅁䉁䅁䅁兂䅁䅁䅁䵁㠯䅷杷允䅁䅁䅍䅁䑁䅁䅷䅁䭁䥁䕧䅁䭁䉁䝧䅁䉁䅁䅁允䅁䅁䅯杓䅙䅁杷允䅁䅁䅑䅁䑁䅁䅷䅁䭁乁䙅䅁䭁佁䬰䅁䭁佁䭷䅁䉁䅁䅁允䅁䅁䅕牕敧敨剴䐶䴸䅉䅅䅁䑁䅁䅁睁䵁䅁䅁权㥄兂䅁权奁杂䅁允䅁䅁䅅䅁䭁䕁䝯䅁䵁䅉䅅䅁䕁䅁䅁睁䵁䅁䅁权瑁兂䅁权瑄权䅁权㙂䅂䅁允䅁䅁䅅䅁䙁䙁㕧䵴㉨煶⼸䍄䉁䅁䅁䅂䅁䅁䅍䅄䅁䅁䅯䅥䅕䅁䅯儷䅯䅁䅯睢䅑䅁䅅䅁䉁䅁䅁兂牁硨婢発橦睐杷允䅁䅁䅑䅁䑁䅁䅷䅁䭁䵁䘴䅁䭁䉁䜸䅁䭁䍁䝁䅁䉁䅁䅁允䅁䅁䅯䅘䅣䅁杷允䅁䅁䅑䅁䑁䅁䅷䅁䭁䍁䙳䅁䭁佁䭣䅁䭁䥁䕕䅁䉁䅁䅁允䅁䅁䅕呦ㄸ牘䩰う䵁䅉䅅䅁䑁䅁䅁睁䵁䅁䅁权䭁兂䅁权流杂䅁允䅁䅁䅅䅁佁䅁䄴䅁硁䑁䅁䅍畁䑁䅧兎䅁䅁杷允䅁䅁䅍䅁䑁䅁䅷䅁䭁䍁䙅䅁䭁䉁䝧䅁䉁䅁䅁允䅁䅁䅯䅒䅙䅁杷允䅁䅁䅑䅁䑁䅁䅷䅁䭁偁䔴䅁䭁䉁䜸䅁䭁䍁䝁䅁䉁䅁䅁允䅁䅁䅯兪䅣䅁杷允䅁䅁䅑䅁䑁䅁䅷䅁䭁䅁䙅䅁䭁佁䭙䅁䭁䡁䔰䅁䉁䅁䅁允䅁䅁䄴䅄䅁䑁䅉杌ぁ䑁䅑免䅁䅁杷允䅁䅁䅍䅁䑁䅁䅷䅁䭁䍁䙅䅁䭁䉁䝷䅁䉁䅁䅁允䅁䅁䅯杋䅙䅁杷允䅁䅁䅑䅁䑁䅁䅷䅁䭁佁䕣䅁䭁佁䭯䅁䭁䡁䕯䅁䉁䅁䅁允䅁䅁䄴䅄䅁䑁䅁杌睁䑁䅫睎䅁䅁杷允䅁䅁䅍䅁䑁䅁䅷䅁䭁䍁䙅䅁䭁䍁䝑䅁䉁䅁䅁允䅁䅁䅯睤䄸䅁杷允䅁䅁䅑䅁䑁䅁䅷䅁䭁䱁䕉䅁䭁佁䭯䅁䭁佁䭷䅁䉁䅁䅁允䅁䅁䄴䅄䅁䑁䅁杌祁䑁䅣睎䅁䅁杷允䅁䅁䅑䅁䑁䅁䅷䅁䭁䙁䘸䅁䭁佁䬴䅁䭁䡁䔰䅁䉁䅁䅁允䅁䅁䅕䅁䅁䅁䙁䵂䵅䅉䅅䅁䕁䅁䅁睁䵁䅁䅁权㉄䅂䅁权瑄权䅁权㥂䅂䅁允䅁䅁䅅䅁䙁䍁捬㡪ㅌ䱋⽷䍄䉁䅁䅁䅂䅁䅁䅍䅄䅁䅁䅯杖䅕䅁䅯朶䅯䅁䅯全䅑䅁䅅䅁䉁䅁䅁杄䵁䅁䅁免畁䑁䅁杍㕁䅁䅁䍄䉁䅁䅁䅂䅁䅁䅍䅄䅁䅁䅯䅸䅕䅁䅯䄶䅯䅁䅯䄷䅯䅁䅅䅁䉁䅁䅁杄佁䅁䅁免穁䍁䄴䅎ㅁ䑁䅫䅁䵁䅉䅅䅁䕁䅁䅁睁䵁䅁䅁权潄䅂䅁权煄权䅁权療䅂䅁允䅁䅁䅅䅁佁䅁䅷䅁睁䍁䄴李ぁ䑁䅑䅁䵁䅉䅅䅁䕁䅁䅁睁䵁䅁䅁权䱁兂䅁权牄权䅁权㙂䅂䅁允䅁䅁䅅䅁佁䉁䅑䅁硁䑁䅁睎硁䑁䅍杍㑁䑁䅑兏䅁䅁杷允䅁䅁䅑䅁䑁䅁䅷䅁䭁䝁䙯䅁䭁佁䭙䅁䭁䡁䕅䅁䉁䅁䅁允䅁䅁䅯睒䅁䅁杷允䅁䅁䅑䅁䑁䅁䅷䅁䭁偁䙍䅁䭁佁䭳䅁䭁䡁䕯䅁䉁䅁䅁允䅁䅁䄴䅆䅁䑁䅅睎硁䑁䅫䅍睁䑁䅁䅍睁䅁䅁䍄䉁䅁䅁睁䅁䅁䅍䅄䅁䅁䅯眸䅑䅁䅯䅊䅙䅁䅅䅁䉁䅁䅁权流睂䅁䍄䉁䅁䅁䅂䅁䅁䅍䅄䅁䅁䅯儸䅑䅁䅯眵䅯䅁䅯睢䅑䅁䅅䅁䉁䅁䅁兂䑃䵷桱扒湢睐杷允䅁䅁䅑䅁䑁䅁䅷䅁䭁䅁䝷䅁䭁佁䭫䅁䭁䡁䕁䅁䉁䅁䅁允䅁䅁䅕䅁䅁䝁橂䔷䵁䅉䅅䅁䑁䅁䅁睁䵁䅁䅁权䥄兂䅁权歁杂䅁允䅁䅁䅅䅁䭁䡁偫䅁䵁䅉䅅䅁䕁䅁䅁睁䵁䅁䅁权奃䅂䅁权晁杂䅁权杁杂䅁允䅁䅁䅅䅁䭁䍁䡕䅁䵁䅉䅅䅁䕁䅁䅁睁䵁䅁䅁权䅂兂䅁权灄权䅁权獄权䅁允䅁䅁䅅䅁䙁䅁䅁䅁䅃⽋䅨䍄䉁䅁䅁䅂䅁䅁䅍䅄䅁䅁䅯杔䅕䅁䅯眶䅯䅁䅯䅣䅑䅁䅅䅁䉁䅁䅁杄允䅁䅁䅎ぁ䑁䅍睎㍁䑁䅙杍䅁䅁杷允䅁䅁䅍䅁䑁䅁䅷䅁䭁䕁䙍䅁䭁䍁䝑䅁䉁䅁䅁允䅁䅁䅯杫䅣䅁杷允䅁䅁䅍䅁䑁䅁䅷䅁䭁䙁䙕䅁䭁䉁䝧䅁䉁䅁䅁允䅁䅁䅯兏䅙䅁杷允䅁䅁䅑䅁䑁䅁䅷䅁䭁䩁䙑䅁䭁佁䭣䅁䭁䡁䕁䅁䉁䅁䅁允䅁䅁䅕免獩䙈歯歌䵁䅉䅅䅁䕁䅁䅁睁䵁䅁䅁权啂兂䅁权湄权䅁权硂䅂䅁允䅁䅁䅅䅁䙁䵁䱤㑎䉬䅙䄵䍄䉁䅁䅁睁䅁䅁䅍䅄䅁䅁䅯䄷䅕䅁䅯䅊䅙䅁䅅䅁䉁䅁䅁权瑄睂䅁䍄䉁䅁䅁䅂䅁䅁䅍䅄䅁䅁䅯关䅑䅁䅯朶䅯䅁䅯䄷䅯䅁䅅䅁䉁䅁䅁杄䵁䅁䅁䅍畁䑁䅫䅎硁䅁䅁䍄䉁䅁䅁䅂䅁䅁䅍䅄䅁䅁䅯材䅕䅁䅯眵䅯䅁䅯来䅑䅁䅅䅁䉁䅁䅁兂偃癷潕䥘焸䅑杷允䅁䅁䅍䅁䑁䅁䅷䅁䭁䕁䙑䅁䭁䍁䝙䅁䉁䅁䅁允䅁䅁䄴䅄䅁䑁䅫杍畁䑁䅕免䅁䅁杷允䅁䅁䅑䅁䑁䅁䅷䅁䭁䵁䙁䅁䭁佁䭳䅁䭁䝁䔸䅁䉁䅁䅁允䅁䅁䄴杅䅁䑁䅣睎㕁䑁䅉睎祁䑁䅅䅏䅁䅁杷允䅁䅁䅑䅁䑁䅁䅷䅁䭁䅁䘴䅁䭁佁䭳䅁䭁䡁䕅䅁䉁䅁䅁允䅁䅁䄴䅆䅁䑁䅅免㕁䑁䅑兎㑁䑁䅙睎ぁ䅁䅁䍄䉁䅁䅁䅂䅁䅁䅍䅄䅁䅁䅯共䅕䅁䅯儷䅯䅁䅯䄷䅯䅁䅅䅁䉁䅁䅁兂ㅁ牘䩰䅄⽌睐杷允䅁䅁䅍䅁䑁䅁䅷䅁䭁䅁䙷䅁䭁䉁䝷䅁䉁䅁䅁允䅁䅁䅯兔䅙䅁杷允䅁䅁䅑䅁䑁䅁䅷䅁䭁䩁䙑䅁䭁佁䭙䅁䭁䝁䔸䅁䉁䅁䅁允䅁䅁䄴䅄䅁䑁䅁杌㕁䑁䅫杍䅁䅁杷允䅁䅁䅑䅁䑁䅁䅷䅁䭁䱁䕣䅁䭁佁䭯䅁䭁䥁䕍䅁䉁䅁䅁允䅁䅁䄴䅄䅁䑁䅁杌㉁䑁䅅兎䅁䅁杷允䅁䅁䅑䅁䑁䅁䅷䅁䭁乁䙁䅁䭁佁䭫䅁䭁䡁䕅䅁䉁䅁䅁允䅁䅁䅕䅁䅁䵁硄唸䵁䅉䅅䅁䕁䅁䅁睁䵁䅁䅁权ㅁ兂䅁权煄权䅁权療䅂䅁允䅁䅁䅅䅁佁䅁䅷䅁睁䍁䄴免睁䑁䅧䅁䵁䅉䅅䅁䑁䅁䅁睁䵁䅁䅁权牂兂䅁权敁杂䅁允䅁䅁䅅䅁䭁䩁䡍䅁䵁䅉䅅䅁䕁䅁䅁睁䵁䅁䅁权佂兂䅁权浄权䅁权硂䅂䅁允䅁䅁䅅䅁佁䅁䅷䅁硁䍁䄴兎睁䑁䅑䅁䵁䅉䅅䅁䕁䅁䅁睁䵁䅁䅁权㝂兂䅁权晁杂䅁权杁杂䅁允䅁䅁䅅䅁䭁䩁䡑䅁䵁䅉䅅䅁䕁䅁䅁睁䵁䅁䅁权ㅃ兂䅁权灄权䅁权㙂䅂䅁允䅁䅁䅅䅁䙁䅁䅁䅁㑃眸䉎䍄䉁䅁䅁䅂䅁䅁䅍䅄䅁䅁䅯眰䅑䅁䅯儶䅯䅁䅯兦䅑䅁䅅䅁䉁䅁䅁兂䅁䅁䅁乁䘯䅑杷允䅁䅁䅑䅁䑁䅁䅷䅁䭁䱁䙍䅁䭁佁䭧䅁䭁䡁䕯䅁䉁䅁䅁允䅁䅁䄴杄䅁䑁䅍免畁䑁䅙李祁䅁䅁䍄䉁䅁䅁䅂䅁䅁䅍䅄䅁䅁䅯朷䅕䅁䅯朷䅯䅁䅯兢䅑䅁䅅䅁䉁䅁䅁兂䅁䅁䅁䝧⭶䅑杷允䅁䅁䅑䅁䑁䅁䅷䅁䭁䡁䙧䅁䭁佁䭳䅁䭁䡁䕯䅁䉁䅁䅁允䅁䅁䄴杅䅁䑁䅙䅍ぁ䑁䅍䅏㑁䑁䅍䅏䅁䅁杷允䅁䅁䅑䅁䑁䅁䅷䅁䭁䭁䙕䅁䭁佁䬰䅁䭁䝁䔰䅁䉁䅁䅁允䅁䅁䅕楄礲敮渫樷䴸䅉䅅䅁䕁䅁䅁睁䵁䅁䅁权䉃兂䅁权煄权䅁权瑂䅂䅁允䅁䅁䅅䅁䭁䕁䅣䅁䵁䅉䅅䅁䕁䅁䅁睁䵁䅁䅁权湁兂䅁权牄权䅁权䙃䅂䅁允䅁䅁䅅䅁佁䉁䅉䅁ㅁ䑁䅙睎㕁䑁䅧睎ぁ䑁䅑䅁䵁䅉䅅䅁䕁䅁䅁睁䵁䅁䅁权畃兂䅁权浄权䅁权䙃䅂䅁允䅁䅁䅅䅁佁䅁䅷䅁硁䍁䄴䅍㉁䑁䅑䅁䵁䅉䅅䅁䕁䅁䅁睁䵁䅁䅁权兄兂䅁权湄权䅁权䙃䅂䅁允䅁䅁䅅䅁䙁䉁畓⭒㙆䉬䅒䍄䉁䅁䅁䅂䅁䅁䅍䅄䅁䅁䅯䅵䅕䅁䅯儷䅯䅁䅯兦䅑䅁䅅䅁䉁䅁䅁兂乁瑬硘坶㑪睐杷允䅁䅁䅑䅁䑁䅁䅷䅁䭁䅁䝫䅁䭁佁䭯䅁䭁䡁䕅䅁䉁䅁䅁允䅁䅁䄴权䅁䑁䅅杌ㅁ䑁䅉䅁䵁䅉䅅䅁䕁䅁䅁睁䵁䅁䅁权潂兂䅁权潄权䅁权瑂䅂䅁允䅁䅁䅅䅁佁䅁䄴䅁祁䑁䅧杌㉁䑁䅑䅎䅁䅁杷允䅁䅁䅑䅁䑁䅁䅷䅁䭁偁䙍䅁䭁佁䭳䅁䭁䡁䔰䅁䉁䅁䅁允䅁䅁䄴䅆䅁䑁䅅李穁䑁䅣䅍睁䑁䅁䅍睁䅁䅁䍄䉁䅁䅁䅂䅁䅁䅍䅄䅁䅁䅯杩䅑䅁䅯眵䅯䅁䅯全䅑䅁䅅䅁䉁䅁䅁兂摄䅊䉡啬䡍䅑杷允䅁䅁䅑䅁䑁䅁䅷䅁䭁䩁䕅䅁䭁佁䭳䅁䭁䝁䔸䅁䉁䅁䅁允䅁䅁䄴䅆䅁䑁䅅免㕁䑁䅑睎㑁䑁䅁睍㍁䅁䅁䍄䉁䅁䅁䅂䅁䅁䅍䅄䅁䅁䅯杕䅕䅁䅯睈䅙䅁䅯䅉䅙䅁䅅䅁䉁䅁䅁权奃睂䅁䍄䉁䅁䅁䅂䅁䅁䅍䅄䅁䅁䅯䅨䅕䅁䅯朷䅯䅁䅯兣䅑䅁䅅䅁䉁䅁䅁兂䅁䅁䅁䉧䘴兑杷允䅁䅁䅑䅁䑁䅁䅷䅁䭁乁䕉䅁䭁佁䭧䅁䭁䡁䕁䅁䉁䅁䅁允䅁䅁䄴杄䅁䑁䅉免畁䑁䅁䅍㉁䅁䅁䍄䉁䅁䅁䅂䅁䅁䅍䅄䅁䅁䅯睆䅕䅁䅯朶䅯䅁䅯兣䅑䅁䅅䅁䉁䅁䅁杄䵁䅁䅁䅍畁䑁䅉李祁䅁䅁䍄䉁䅁䅁䅂䅁䅁䅍䅄䅁䅁䅯內䅕䅁䅯朶䅯䅁䅯䅣䅑䅁䅅䅁䉁䅁䅁杄䵁䅁䅁䅍畁䑁䅅兏㑁䅁䅁䍄䉁䅁䅁睁䅁䅁䅍䅄䅁䅁䅯睴䅑䅁䅯杈䅙䅁䅅䅁䉁䅁䅁权歃杂䅁䍄䉁䅁䅁䅂䅁䅁䅍䅄䅁䅁䅯杲䅑䅁䅯眵䅯䅁䅯来䅑䅁䅅䅁䉁䅁䅁兂㍁啩杆搵慁䅑杷允䅁䅁䅍䅁䑁䅁䅷䅁䭁䱁䕣䅁䭁䍁䝙䅁䉁䅁䅁允䅁䅁䄴䅄䅁䑁䅫睍畁䑁䅍兎䅁䅁杷允䅁䅁䅑䅁䑁䅁䅷䅁䭁䩁䕅䅁䭁佁䭯䅁䭁䥁䕍䅁䉁䅁䅁允䅁䅁䄴䅄䅁䑁䅅杌祁䑁䅫杍䅁䅁杷允䅁䅁䅑䅁䑁䅁䅷䅁䭁䉁䘰䅁䭁佁䭧䅁䭁䥁䕕䅁䉁䅁䅁允䅁䅁䄴䅄䅁䑁䅧杌㑁䑁䅑䅎䅁䅁杷允䅁䅁䅍䅁䑁䅁䅷䅁䭁䱁䕣䅁䭁䍁䝑䅁䉁䅁䅁允䅁䅁䅯六䅣䅁杷允䅁䅁䅑䅁䑁䅁䅷䅁䭁䑁䙁䅁䭁佁䭙䅁䭁䥁䕕䅁䉁䅁䅁允䅁䅁䄴䅄䅁䑁䅉杌硁䑁䅅睍䅁䅁杷允䅁䅁䅑䅁䑁䅁䅷䅁䭁䙁䙫䅁䭁佁䬴䅁䭁䡁䔰䅁䉁䅁䅁允䅁䅁䅕䅁䅁䕁扩歁䵅䅉䅅䅁䕁䅁䅁睁䵁䅁䅁权浂兂䅁权畄权䅁权㥂䅂䅁允䅁䅁䅅䅁䙁䅁䅁䅁元晖䅸䍄䉁䅁䅁䅂䅁䅁䅍䅄䅁䅁䅯儯䅕䅁䅯眶䅯䅁䅯兦䅑䅁䅅䅁䉁䅁䅁杄啁䅁䅁杍硁䑁䅉兎睁䑁䅁䅍睁䑁䅁䅁䵁䅉䅅䅁䕁䅁䅁睁䵁䅁䅁权硃兂䅁权瑄权䅁权療䅂䅁允䅁䅁䅅䅁䙁乁楅⼲⭬牡⽷䍄䉁䅁䅁睁䅁䅁䅍䅄䅁䅁䅯杈䅕䅁䅯杇䅙䅁䅅䅁䉁䅁䅁权楂杂䅁䍄䉁䅁䅁䅂䅁䅁䅍䅄䅁䅁䅯睃䅕䅁䅯䄶䅯䅁䅯睢䅑䅁䅅䅁䉁䅁䅁杄䵁䅁䅁免硁䍁䄴免硁䅁䅁䍄䉁䅁䅁䅂䅁䅁䅍䅄䅁䅁䅯䅆䅕䅁䅯眶䅯䅁䅯兣䅑䅁䅅䅁䉁䅁䅁杄啁䅁䅁睍硁䑁䅍睍㉁䑁䅙䅍㍁䑁䅑䅁䵁䅉䅅䅁䕁䅁䅁睁䵁䅁䅁权摂兂䅁权灄权䅁权䑃䅂䅁允䅁䅁䅅䅁䙁䅁䅁䅁䅃敖䅆䍄䉁䅁䅁䅂䅁䅁䅍䅄䅁䅁䅯䅴䅕䅁䅯儶䅯䅁䅯全䅑䅁䅅䅁䉁䅁䅁兂䅁䅁䅁佁氶䅑杷允䅁䅁䅑䅁䑁䅁䅷䅁䭁䭁䕍䅁䭁佁䭣䅁䭁䥁䕍䅁䉁䅁䅁允䅁䅁䅕硫䕧杖琴樴䴸䅉䅅䅁䕁䅁䅁睁䵁䅁䅁权䝄兂䅁权湄权䅁权療䅂䅁允䅁䅁䅅䅁䙁乁楅⼲⭬楋䄵䍄䉁䅁䅁䅂䅁䅁䅍䅄䅁䅁䅯睵䅑䅁䅯朶䅯䅁䅯睧䅑䅁䅅䅁䉁䅁䅁杄䭁䅁䅁䅍畁䑁䅅杍䅁䅁杷允䅁䅁䅑䅁䑁䅁䅷䅁䭁䥁䙍䅁䭁佁䭣䅁䭁䡁䕯䅁䉁䅁䅁允䅁䅁䅕䑚晶㑔報䕉䵁䅉䅅䅁䕁䅁䅁睁䵁䅁䅁权䩄䅂䅁权煄权䅁权㥂䅂䅁允䅁䅁䅅䅁䭁䕁䅣䅁䵁䅉䅅䅁䑁䅁䅁睁䵁䅁䅁权䅄兂䅁权敁杂䅁允䅁䅁䅅䅁䭁䩁䝉䅁䵁䅉䅅䅁䕁䅁䅁睁䵁䅁䅁权偄兂䅁权浄权䅁权瑂䅂䅁允䅁䅁䅅䅁佁䅁䅷䅁硁䍁䄴免ぁ䑁䅧䅁䵁䅉䅅䅁䑁䅁䅁睁䵁䅁䅁权㕂兂䅁权敁杂䅁允䅁䅁䅅䅁䭁䑁䝉䅁䵁䅉䅅䅁䕁䅁䅁睁䵁䅁䅁权偃䅂䅁权灄权䅁权瑂䅂䅁允䅁䅁䅅䅁䙁䅁䅁䅁杂瘸䄱䍄䉁䅁䅁䅂䅁䅁䅍䅄䅁䅁䅯睌䅕䅁䅯朷䅯䅁䅯䄷䅯䅁䅅䅁䉁䅁䅁权䡂䅁䅁䍄䉁䅁䅁睁䅁䅁䅍䅄䅁䅁䅯兰䅕䅁䅯杊䅙䅁䅅䅁䉁䅁䅁杄䵁䅁䅁䅏㍁䍁䄴䅍祁䅁䅁䍄䉁䅁䅁䅂䅁䅁䅍䅄䅁䅁䅯䅬䅑䅁䅯䄶䅯䅁䅯兢䅑䅁䅅䅁䉁䅁䅁杄䭁䅁䅁李畁䑁䅣睎䅁䅁杷允䅁䅁䅑䅁䑁䅁䅷䅁䭁乁䕍䅁䭁佁䭳䅁䭁䥁䕕䅁䉁䅁䅁允䅁䅁䄴䅆䅁䑁䅅兏睁䑁䅍杍硁䑁䅣兎㉁䅁䅁䍄䉁䅁䅁䅂䅁䅁䅍䅄䅁䅁䅯儰䅕䅁䅯睈䅙䅁䅯䅉䅙䅁䅅䅁䉁䅁䅁权㙂杂䅁䍄䉁䅁䅁䅂䅁䅁䅍䅄䅁䅁䅯术䅕䅁䅯儷䅯䅁䅯兦䅑䅁䅅䅁䉁䅁䅁兂摄䅊䉡啬䩍䅑杷允䅁䅁䅑䅁䑁䅁䅷䅁䭁䵁䙯䅁䭁佁䭯䅁䭁䡁䕅䅁䉁䅁䅁允䅁䅁䄴䅄䅁䑁䅁杌穁䑁䅕兎䅁䅁杷允䅁䅁䅍䅁䑁䅁䅷䅁䭁䥁䙳䅁䭁䉁䜴䅁䉁䅁䅁允䅁䅁䅯杭䅣䅁杷允䅁䅁䅑䅁䑁䅁䅷䅁䭁䕁䙣䅁䭁佁䭣䅁䭁䝁䔸䅁䉁䅁䅁允䅁䅁䅕畮渫歸㍳い䵁䅉䅅䅁䕁䅁䅁睁䵁䅁䅁权呃兂䅁权湄权䅁权瑂䅂䅁允䅁䅁䅅䅁䙁䥁䉬余兘癉⽣䍄䉁䅁䅁䅂䅁䅁䅍䅄䅁䅁䅯睮䅕䅁䅯朵䅯䅁䅯兢䅑䅁䅅䅁䉁䅁䅁杄䵁䅁䅁睍畁䑁䅧睎ㅁ䅁䅁䍄䉁䅁䅁䅂䅁䅁䅍䅄䅁䅁䅯睪䅕䅁䅯朵䅯䅁䅯䅣䅑䅁䅅䅁䉁䅁䅁杄䵁䅁䅁杍畁䑁䅣睎㉁䅁䅁䍄䉁䅁䅁䅂䅁䅁䅍䅄䅁䅁䅯睉䅕䅁䅯朶䅯䅁䅯兦䅑䅁䅅䅁䉁䅁䅁杄䵁䅁䅁䅍畁䑁䅅杍㕁䅁䅁䍄䉁䅁䅁䅂䅁䅁䅍䅄䅁䅁䅯睊䅕䅁䅯䄶䅯䅁䅯兦䅑䅁䅅䅁䉁䅁䅁杄佁䅁䅁免㉁䍁䄴兎㑁䑁䅉䅁䵁䅉䅅䅁䑁䅁䅁睁䵁䅁䅁权剄兂䅁权流杂䅁允䅁䅁䅅䅁佁䅁䄴䅁硁䑁䅁李畁䑁䅙免䅁䅁杷允䅁䅁䅑䅁䑁䅁䅷䅁䭁䉁䝣䅁䭁佁䭯䅁䭁䝁䔰䅁䉁䅁䅁允䅁䅁䄴䅄䅁䑁䅁杌祁䑁䅑杍䅁䅁杷允䅁䅁䅑䅁䑁䅁䅷䅁䭁䱁䕧䅁䭁佁䬴䅁䭁䥁䕕䅁䉁䅁䅁允䅁䅁䅕䅁䅁䕁畃唱䵁䅉䅅䅁䕁䅁䅁睁䵁䅁䅁权啂兂䅁权浄权䅁权㙂䅂䅁允䅁䅁䅅䅁佁䅁䅷䅁硁䍁䄴兎㉁䑁䅕䅁䵁䅉䅅䅁䕁䅁䅁睁䵁䅁䅁权十兂䅁权晁杂䅁权杁杂䅁允䅁䅁䅅䅁䭁乁䝳䅁䵁䅉䅅䅁䑁䅁䅁睁䵁䅁䅁权畄兂䅁权敁杂䅁允䅁䅁䅅䅁䭁䩁䡳䅁䵁䅉䅅䅁䕁䅁䅁睁䵁䅁䅁权㑃䅂䅁权煄权䅁权㥂䅂䅁允䅁䅁䅅䅁佁䅁䅷䅁睁䍁䄴䅏㕁䑁䅍䅁䵁䅉䅅䅁䕁䅁䅁睁䵁䅁䅁权噁杂䅁权湄权䅁权睂䅂䅁允䅁䅁䅅䅁䙁䵁䴳䵺䵺䉺䅖䍄䉁䅁䅁䅂䅁䅁䅍䅄䅁䅁䅯睴䅕䅁䅯眶䅯䅁䅯兢䅑䅁䅅䅁䉁䅁䅁杄啁䅁䅁免㉁䑁䅫杍祁䑁䅧睎ㅁ䑁䅫䅁䵁䅉䅅䅁䕁䅁䅁睁䵁䅁䅁权㍄兂䅁权灄权䅁权獄权䅁允䅁䅁䅅䅁䙁䅁䅁䅁兄儫䉖䍄䉁䅁䅁䅂䅁䅁䅍䅄䅁䅁䅯睆䅕䅁䅯朵䅯䅁䅯兦䅑䅁䅅䅁䉁䅁䅁杄䭁䅁䅁免畁䑁䅧杍䅁䅁杷允䅁䅁䅑䅁䑁䅁䅷䅁䭁乁䘰䅁䭁佁䭧䅁䭁䝁䔰䅁䉁䅁䅁允䅁䅁䄴䅄䅁䑁䅑杌ぁ䑁䅍李䅁䅁杷允䅁䅁䅍䅁䑁䅁䅷䅁䭁䑁䙍䅁䭁䉁䝯䅁䉁䅁䅁允䅁䅁䅯䅷䅙䅁杷允䅁䅁䅑䅁䑁䅁䅷䅁䭁偁䙍䅁䭁佁䭣䅁䭁䝁䔰䅁䉁䅁䅁允䅁䅁䅕捷桱扒穢啂䵁䅉䅅䅁䑁䅁䅁睁䵁䅁䅁权穁兂䅁权敁杂䅁允䅁䅁䅅䅁䭁䩁䠰䅁䵁䅉䅅䅁䕁䅁䅁睁䵁䅁䅁权桄䅂䅁权瑄权䅁权硂䅂䅁允䅁䅁䅅䅁䙁䍁硣䭃捷畗⽷䍄䉁䅁䅁䅂䅁䅁䅍䅄䅁䅁䅯朷䅑䅁䅯儶䅯䅁䅯睧䅑䅁䅅䅁䉁䅁䅁兂䅁䅁䅁伴䨰兑杷允䅁䅁䅑䅁䑁䅁䅷䅁䭁䭁䙳䅁䭁佁䭣䅁䭁䡁䕅䅁䉁䅁䅁允䅁䅁䅕㥌欰潂噇う䵁䅉䅅䅁䕁䅁䅁睁䵁䅁䅁权剃䅂䅁权灄权䅁权䑃䅂䅁允䅁䅁䅅䅁䙁䅁䅁䅁䅄⽢䅚䍄䉁䅁䅁䅂䅁䅁䅍䅄䅁䅁䅯睇䅕䅁䅯朶䅯䅁䅯兢䅑䅁䅅䅁䉁䅁䅁权䡂䅁䅁䍄䉁䅁䅁䅂䅁䅁䅍䅄䅁䅁䅯睯䅕䅁䅯儷䅯䅁䅯兣䅑䅁䅅䅁䉁䅁䅁兂䵂坫坮牎浌睐杷允䅁䅁䅑䅁䑁䅁䅷䅁䭁䅁䝳䅁䭁佁䭯䅁䭁䝁䔸䅁䉁䅁䅁允䅁䅁䅯睒䅁䅁杷允䅁䅁䅍䅁䑁䅁䅷䅁䭁䱁䙕䅁䭁䉁䝷䅁䉁䅁䅁允䅁䅁䅯杗䅙䅁杷允䅁䅁䅑䅁䑁䅁䅷䅁䭁䥁䕧䅁䭁佁䭳䅁䭁䥁䕕䅁䉁䅁䅁允䅁䅁䄴杅䅁䑁䅅兎睁䑁䅁睎ㅁ䑁䅑杍䅁䅁杷允䅁䅁䅍䅁䑁䅁䅷䅁䭁偁䙧䅁䭁䍁䝙䅁䉁䅁䅁允䅁䅁䄴䅄䅁䑁䅫睎畁䑁䅅李䅁䅁杷允䅁䅁䅑䅁䑁䅁䅷䅁䭁䱁䕅䅁䭁佁䭙䅁䭁䡁䕯䅁䉁䅁䅁允䅁䅁䄴䅄䅁䑁䅅杌ㅁ䑁䅑兏䅁䅁杷允䅁䅁䅑䅁䑁䅁䅷䅁䭁乁䙍䅁䭁佁䭳䅁䭁䥁䕍䅁䉁䅁䅁允䅁䅁䄴䅆䅁䑁䅅兎㑁䑁䅁䅍睁䑁䅁䅍睁䅁䅁䍄䉁䅁䅁䅂䅁䅁䅍䅄䅁䅁䅯睰䅑䅁䅯䄶䅯䅁䅯全䅑䅁䅅䅁䉁䅁䅁杄佁䅁䅁兎睁䍁䄴兎㕁䑁䅕䅁䵁䅉䅅䅁䑁䅁䅁睁䵁䅁䅁权穁兂䅁权歁杂䅁允䅁䅁䅅䅁䭁䡁倰䅁䵁䅉䅅䅁䕁䅁䅁睁䵁䅁䅁权䩂兂䅁权晁杂䅁权杁杂䅁允䅁䅁䅅䅁䭁䭁䡉䅁䵁䅉䅅䅁䕁䅁䅁睁䵁䅁䅁权敃兂䅁权灄权䅁权睂䅂䅁允䅁䅁䅅䅁䙁䅁䅁䅁䅁煕䅺䍄䉁䅁䅁睁䅁䅁䅍䅄䅁䅁䅯睵䅑䅁䅯杈䅙䅁䅅䅁䉁䅁䅁权乄睂䅁䍄䉁䅁䅁䅂䅁䅁䅍䅄䅁䅁䅯公䅕䅁䅯眶䅯䅁䅯兣䅑䅁䅅䅁䉁䅁䅁杄十䅁䅁免硁䑁䅫䅏㉁䑁䅕䅍㉁䅁䅁䍄䉁䅁䅁䅂䅁䅁䅍䅄䅁䅁䅯䅭䅕䅁䅯眶䅯䅁䅯䅣䅑䅁䅅䅁䉁䅁䅁杄十䅁䅁睍ㅁ䑁䅁睎㍁䑁䅁䅍睁䅁䅁䍄䉁䅁䅁䅂䅁䅁䅍䅄䅁䅁䅯䄫䅕䅁䅯䄶䅯䅁䅯䄷䅯䅁䅅䅁䉁䅁䅁杄佁䅁䅁免㍁䍁䄴睎㕁䑁䅣䅁䵁䅉䅅䅁䑁䅁䅁睁䵁䅁䅁权权䅂䅁权敁杂䅁允䅁䅁䅅䅁䭁䥁䝁䅁䵁䅉䅅䅁䕁䅁䅁睁䵁䅁䅁权奁兂䅁权牄权䅁权䙃䅂䅁允䅁䅁䅅䅁佁䉁䅑䅁㉁䑁䅣李穁䑁䅁䅍睁䑁䅁䅍䅁䅁杷允䅁䅁䅍䅁䑁䅁䅷䅁䭁䅁䝫䅁䭁䍁䝑䅁䉁䅁䅁允䅁䅁䅯朷䄸䅁杷允䅁䅁䅑䅁䑁䅁䅷䅁䭁乁䕍䅁䭁佁䭯䅁䭁䡁䕅䅁䉁䅁䅁允䅁䅁䄴䅄䅁䑁䅁杌硁䑁䅅杍䅁䅁杷允䅁䅁䅑䅁䑁䅁䅷䅁䭁䡁䙁䅁䭁佁䭧䅁䭁䡁䕁䅁䉁䅁䅁允䅁䅁䅯睒䅁䅁杷允䅁䅁䅑䅁䑁䅁䅷䅁䭁䩁䕕䅁䭁佁䭙䅁䭁䥁䕍䅁䉁䅁䅁允䅁䅁䄴䅃䅁䑁䅅杌ぁ䅁䅁䍄䉁䅁䅁䅂䅁䅁䅍䅄䅁䅁䅯兢䅕䅁䅯儷䅯䅁䅯䅣䅑䅁䅅䅁䉁䅁䅁兂䕁杖琴灳堳睐杷允䅁䅁䅑䅁䑁䅁䅷䅁䭁䅁䙧䅁䭁佁䭯䅁䭁䡁䕅䅁䉁䅁䅁允䅁䅁䄴䅄䅁䑁䅁杌祁䑁䅙䅎䅁䅁杷允䅁䅁䅑䅁䑁䅁䅷䅁䭁䭁䕁䅁䭁䉁䜸䅁䭁䍁䝁䅁䉁䅁䅁允䅁䅁䅯䅰䅣䅁杷允䅁䅁䅑䅁䑁䅁䅷䅁䭁䱁䕍䅁䭁佁䭙䅁䭁䡁䕁䅁䉁䅁䅁允䅁䅁䄴䅄䅁䑁䅍杌ㅁ䑁䅅睎䅁䅁杷允䅁䅁䅍䅁䑁䅁䅷䅁䭁䭁䕁䅁䭁䍁䝑䅁䉁䅁䅁允䅁䅁䅯杦䄸䅁杷允䅁䅁䅑䅁䑁䅁䅷䅁䭁䩁䘴䅁䭁佁䬴䅁䭁䡁䕁䅁䉁䅁䅁允䅁䅁䅕䅁䅁䕁潂〶䵁䅉䅅䅁䑁䅁䅁睁䵁䅁䅁权元䅂䅁权奁杂䅁允䅁䅁䅅䅁䭁䉁䝫䅁䵁䅉䅅䅁䕁䅁䅁睁䵁䅁䅁权㍄兂䅁权灄权䅁权䑃䅂䅁允䅁䅁䅅䅁䙁䅁䅁䅁杂偣䅂䍄䉁䅁䅁䅂䅁䅁䅍䅄䅁䅁䅯杷䅑䅁䅯朷䅯䅁䅯来䅑䅁䅅䅁䉁䅁䅁兂䅁䅁䅁䝅䝣兑杷允䅁䅁䅑䅁䑁䅁䅷䅁䭁佁䙣䅁䭁佁䭳䅁䭁䡁䕅䅁䉁䅁䅁允䅁䅁䄴䅆䅁䑁䅅䅎睁䑁䅁杍㍁䑁䅍李㍁䅁䅁䍄䉁䅁䅁䅂䅁䅁䅍䅄䅁䅁䅯兵䅕䅁䅯眵䅯䅁䅯䅣䅑䅁䅅䅁䉁䅁䅁兂䕂㉩湺㘫八䅑杷允䅁䅁䅑䅁䑁䅁䅷䅁䭁偁䙅䅁䭁佁䭯䅁䭁䡁䔰䅁䉁䅁䅁允䅁䅁䄴䅄䅁䑁䅁杌硁䑁䅫杍䅁䅁杷允䅁䅁䅑䅁䑁䅁䅷䅁䭁䱁䔰䅁䭁佁䭳䅁䭁䥁䕕䅁䉁䅁䅁允䅁䅁䄴杅䅁䑁䅙李穁䑁䅁䅍睁䑁䅁䅍䅁䅁杷允䅁䅁䅑䅁䑁䅁䅷䅁䭁偁䕳䅁䭁佁䭣䅁䭁䥁䕕䅁䉁䅁䅁允䅁䅁䅕⭫⽬晔瑎啂䵁䅉䅅䅁䕁䅁䅁睁䵁䅁䅁权㡄䅂䅁权湄权䅁权䙃䅂䅁允䅁䅁䅅䅁䙁偁卌坔光䍇䅒䍄䉁䅁䅁䅂䅁䅁䅍䅄䅁䅁䅯睆䅕䅁䅯眵䅯䅁䅯来䅑䅁䅅䅁䉁䅁䅁兂䩃䭲䙅噓䝍䅑杷允䅁䅁䅑䅁䑁䅁䅷䅁䭁䕁䙑䅁䭁佁䭳䅁䭁䡁䔰䅁䉁䅁䅁允䅁䅁䄴杅䅁䑁䅑免ㅁ䑁䅍䅏祁䑁䅁兏䅁䅁杷允䅁䅁䅑䅁䑁䅁䅷䅁䭁乁䔸䅁䭁佁䬰䅁䭁佁䭷䅁䉁䅁䅁允䅁䅁䅯睒䅁䅁杷允䅁䅁䅑䅁䑁䅁䅷䅁䭁䵁䙳䅁䭁佁䬰䅁䭁䡁䔰䅁䉁䅁䅁允䅁䅁䅕潅䅐煹䙆啃䵁䅉䅅䅁䕁䅁䅁睁䵁䅁䅁权㍃兂䅁权浄权䅁权療䅂䅁允䅁䅁䅅䅁佁䅁䅷䅁硁䍁䄴睎㉁䑁䅙䅁䵁䅉䅅䅁䕁䅁䅁睁䵁䅁䅁权楃䅂䅁权煄权䅁权獄权䅁允䅁䅁䅅䅁佁䅁䅷䅁睁䍁䄴李ぁ䑁䅫䅁䵁䅉䅅䅁䕁䅁䅁睁䵁䅁䅁权䅄䅂䅁权瑄权䅁权䑃䅂䅁允䅁䅁䅅䅁䙁䕁㉡⼸唳健⽅䍄䉁䅁䅁睁䅁䅁䅍䅄䅁䅁䅯兰䅕䅁䅯杇䅙䅁䅅䅁䉁䅁䅁权瑁杂䅁䍄䉁䅁䅁䅂䅁䅁䅍䅄䅁䅁䅯眯䅑䅁䅯朷䅯䅁䅯兦䅑䅁䅅䅁䉁䅁䅁兂䅁䅁䅁䱧㉔䅑杷允䅁䅁䅑䅁䑁䅁䅷䅁䭁䱁䙧䅁䭁佁䬰䅁䭁䡁䕯䅁䉁䅁䅁允䅁䅁䅕捗偎䱵奘启䴸䅉䅅䅁䕁䅁䅁睁䵁䅁䅁权㡂兂䅁权畄权䅁权㥂䅂䅁允䅁䅁䅅䅁䙁䅁䅁䅁䅂䅇䉚䍄䉁䅁䅁䅂䅁䅁䅍䅄䅁䅁䅯眴䅕䅁䅯眵䅯䅁䅯睧䅑䅁䅅䅁䉁䅁䅁兂慃婭婭剭㍫䅑杷允䅁䅁䅑䅁䑁䅁䅷䅁䭁䉁䝍䅁䭁佁䭯䅁䭁佁䭷䅁䉁䅁䅁允䅁䅁䅯睒䅁䅁杷允䅁䅁䅑䅁䑁䅁䅷䅁䭁䉁䙍䅁䭁佁䬰䅁䭁佁䭷䅁䉁䅁䅁允䅁䅁䅕ぉ物䍦䅂橷䴸䅉䅅䅁䕁䅁䅁睁䵁䅁䅁权㑄兂䅁权煄权䅁权硂䅂䅁允䅁䅁䅅䅁佁䅁䅷䅁硁䍁䄴免㉁䑁䅕䅁䵁䅉䅅䅁䕁䅁䅁睁䵁䅁䅁权䉄兂䅁权煄权䅁权硂䅂䅁允䅁䅁䅅䅁佁䅁䅷䅁睁䍁䄴兎穁䑁䅍䅁䵁䅉䅅䅁䕁䅁䅁睁䵁䅁䅁权㥃䅂䅁权瑄权䅁权睂䅂䅁允䅁䅁䅅䅁䙁䍁硣䭃捷癗⽁䍄䉁䅁䅁䅂䅁䅁䅍䅄䅁䅁䅯其䅑䅁䅯朷䅯䅁䅯来䅑䅁䅅䅁䉁䅁䅁兂䅁䅁䅁䘴䑉兑杷允䅁䅁䅑䅁䑁䅁䅷䅁䭁䍁䙷䅁䭁佁䭧䅁䭁䝁䔰䅁䉁䅁䅁允䅁䅁䄴杄䅁䑁䅉睍畁䑁䅫免祁䅁䅁䍄䉁䅁䅁睁䅁䅁䅍䅄䅁䅁䅯典䅑䅁䅯杊䅙䅁䅅䅁䉁䅁䅁杄䵁䅁䅁兏㉁䍁䄴杍硁䅁䅁䍄䉁䅁䅁䅂䅁䅁䅍䅄䅁䅁䅯睇䅕䅁䅯朷䅯䅁䅯䅣䅑䅁䅅䅁䉁䅁䅁兂䅁䅁䅁䭉䝕兑杷允䅁䅁䅑䅁䑁䅁䅷䅁䭁偁䙁䅁䭁佁䭯䅁䭁䡁䕁䅁䉁䅁䅁允䅁䅁䄴䅄䅁䑁䅅杌ㅁ䑁䅣睎䅁䅁杷允䅁䅁䅑䅁䑁䅁䅷䅁䭁䩁䕑䅁䭁佁䭣䅁䭁䡁䕯䅁䉁䅁䅁允䅁䅁䅕穊䥅䉲慸商䵁䅉䅅䅁䕁䅁䅁睁䵁䅁䅁权䥄䅂䅁权灄权䅁权䙃䅂䅁允䅁䅁䅅䅁䙁䅁䅁䅁䥁䅶䉆䍄䉁䅁䅁䅂䅁䅁䅍䅄䅁䅁䅯䅊䅕䅁䅯朶䅯䅁䅯来䅑䅁䅅䅁䉁䅁䅁权䡂䅁䅁䍄䉁䅁䅁䅂䅁䅁䅍䅄䅁䅁䅯杁䅙䅁䅯朵䅯䅁䅯䄷䅯䅁䅅䅁䉁䅁䅁杄䥁䅁䅁杍畁䑁䅅䅁䵁䅉䅅䅁䑁䅁䅁睁䵁䅁䅁权瑂兂䅁权捁杂䅁允䅁䅁䅅䅁䭁佁䝷䅁䵁䅉䅅䅁䑁䅁䅁睁䵁䅁䅁权浄兂䅁权歁杂䅁允䅁䅁䅅䅁䭁䅁偷䅁䵁䅉䅅䅁䕁䅁䅁睁䵁䅁䅁权橂兂䅁权晁杂䅁权杁杂䅁允䅁䅁䅅䅁䭁䡁䝯䅁䵁䅉䅅䅁䑁䅁䅁睁䵁䅁䅁权乁杂䅁权流杂䅁允䅁䅁䅅䅁佁䅁䅷䅁㕁䑁䅧杌ㅁ䑁䅕䅁䵁䅉䅅䅁䕁䅁䅁睁䵁䅁䅁权䕄兂䅁权潄权䅁权㥂䅂䅁允䅁䅁䅅䅁佁䅁䄴䅁硁䑁䅁杌㑁䑁䅫兏䅁䅁杷允䅁䅁䅍䅁䑁䅁䅷䅁䭁䥁䘸䅁䭁䉁䝷䅁䉁䅁䅁允䅁䅁䅯兤䅣䅁杷允䅁䅁䅑䅁䑁䅁䅷䅁䭁䵁䕉䅁䭁佁䭳䅁䭁䡁䕯䅁䉁䅁䅁允䅁䅁䄴䅆䅁䑁䅍䅍硁䑁䅍䅎ㅁ䑁䅍䅏㉁䅁䅁䍄䉁䅁䅁䅂䅁䅁䅍䅄䅁䅁䅯杪䅕䅁䅯䄶䅯䅁䅯睧䅑䅁䅅䅁䉁䅁䅁杄䵁䅁䅁免ㅁ䍁䄴兏ㅁ䅁䅁䍄䉁䅁䅁䅂䅁䅁䅍䅄䅁䅁䅯朸䅑䅁䅯朶䅯䅁䅯全䅑䅁䅅䅁䉁䅁䅁杄䵁䅁䅁䅍畁䑁䅁兏㍁䅁䅁䍄䉁䅁䅁䅂䅁䅁䅍䅄䅁䅁䅯睪䅕䅁䅯䄶䅯䅁䅯睧䅑䅁䅅䅁䉁䅁䅁杄佁䅁䅁杍睁䍁䄴睍㕁䑁䅙䅁䵁䅉䅅䅁䕁䅁䅁睁䵁䅁䅁权獄䅂䅁权牄权䅁权䑃䅂䅁允䅁䅁䅅䅁佁䉁䅉䅁ㅁ䑁䅕䅍睁䑁䅁䅍睁䑁䅁䅁䵁䅉䅅䅁䑁䅁䅁睁䵁䅁䅁权佃兂䅁权敁杂䅁允䅁䅁䅅䅁䭁䥁䡯䅁䵁䅉䅅䅁䑁䅁䅁睁䵁䅁䅁权穃䅂䅁权慁杂䅁允䅁䅁䅅䅁䭁䵁䝉䅁䵁䅉䅅䅁䕁䅁䅁睁䵁䅁䅁权楃兂䅁权畄权䅁权䑃䅂䅁允䅁䅁䅅䅁䙁䅁䅁䅁杂杧䈷䍄䉁䅁䅁䅂䅁䅁䅍䅄䅁䅁䅯睲䅑䅁䅯儷䅯䅁䅯䅣䅑䅁䅅䅁䉁䅁䅁兂療潅䅐煹汈睐杷允䅁䅁䅑䅁䑁䅁䅷䅁䭁䩁䘰䅁䭁佁䭯䅁䭁䥁䕍䅁䉁䅁䅁允䅁䅁䄴䅄䅁䑁䅁杌㕁䑁䅫李䅁䅁杷允䅁䅁䅍䅁䑁䅁䅷䅁䭁偁䕕䅁䭁䉁䝧䅁䉁䅁䅁允䅁䅁䅯䅑䅙䅁杷允䅁䅁䅑䅁䑁䅁䅷䅁䭁䥁䙧䅁䭁佁䭫䅁䭁䝁䔰䅁䉁䅁䅁允䅁䅁䅕䅁䅁乁䑧ぁ䵅䅉䅅䅁䕁䅁䅁睁䵁䅁䅁权晁兂䅁权浄权䅁权睂䅂䅁允䅁䅁䅅䅁䭁䕁䅣䅁䵁䅉䅅䅁䕁䅁䅁睁䵁䅁䅁权婃䅂䅁权晁杂䅁权杁杂䅁允䅁䅁䅅䅁䭁䭁䡳䅁䵁䅉䅅䅁䕁䅁䅁睁䵁䅁䅁权ㅃ䅂䅁权潄权䅁权㥂䅂䅁允䅁䅁䅅䅁佁䅁䅷䅁硁䑁䅙杌睁䑁䅣䅁䵁䅉䅅䅁䕁䅁䅁睁䵁䅁䅁权㑄䅂䅁权灄权䅁权㙂䅂䅁允䅁䅁䅅䅁䙁䅁䅁䅁䅄来䉂䍄䉁䅁䅁䅂䅁䅁䅍䅄䅁䅁䅯兘䅕䅁䅯䄶䅯䅁䅯来䅑䅁䅅䅁䉁䅁䅁杄佁䅁䅁免睁䍁䄴䅏祁䑁䅙䅁䵁䅉䅅䅁䕁䅁䅁睁䵁䅁䅁权㙄䅂䅁权湄权䅁权硂䅂䅁允䅁䅁䅅䅁䙁䱁捶⭃奶畸⼸䍄䉁䅁䅁䅂䅁䅁䅍䅄䅁䅁䅯睚䅕䅁䅯儶䅯䅁䅯兢䅑䅁䅅䅁䉁䅁䅁兂䅁䅁䅁䝁灘䅑杷允䅁䅁䅑䅁䑁䅁䅷䅁䭁䭁䕙䅁䭁佁䬰䅁䭁䡁䕅䅁䉁䅁䅁允䅁䅁䅕猱䜳敖洹樴䴸䅉䅅䅁䕁䅁䅁睁䵁䅁䅁权䵃䅂䅁权潄权䅁权療䅂䅁允䅁䅁䅅䅁佁䅁䄴䅁祁䑁䅕杌穁䑁䅅䅎䅁䅁杷允䅁䅁䅑䅁䑁䅁䅷䅁䭁䅁䝑䅁䭁佁䭳䅁䭁䥁䕍䅁䉁䅁䅁允䅁䅁䄴䅆䅁䑁䅍免硁䑁䅧睍㕁䑁䅁䅍睁䅁䅁䍄䉁䅁䅁䅂䅁䅁䅍䅄䅁䅁䅯䅊䅕䅁䅯儷䅯䅁䅯睧䅑䅁䅅䅁䉁䅁䅁兂坁䔸噥㡎㍲睐杷允䅁䅁䅍䅁䑁䅁䅷䅁䭁䙁䙫䅁䭁䍁䝑䅁䉁䅁䅁允䅁䅁䅯杧䄸䅁杷允䅁䅁䅑䅁䑁䅁䅷䅁䭁乁䕁䅁䭁佁䭧䅁䭁䝁䔸䅁䉁䅁䅁允䅁䅁䄴䅄䅁䑁䅁杌ぁ䑁䅉䅏䅁䅁杷允䅁䅁䅑䅁䑁䅁䅷䅁䭁䅁䝳䅁䭁佁䭙䅁䭁佁䭷䅁䉁䅁䅁允䅁䅁䅯睒䅁䅁杷允䅁䅁䅍䅁䑁䅁䅷䅁䭁佁䕅䅁䭁䍁䝑䅁䉁䅁䅁允䅁䅁䅯睇䅣䅁杷允䅁䅁䅑䅁䑁䅁䅷䅁䭁䑁䙅䅁䭁佁䭧䅁䭁䡁䔰䅁䉁䅁䅁允䅁䅁䄴杄䅁䑁䅍䅎畁䑁䅣免ㅁ䅁䅁䍄䉁䅁䅁睁䅁䅁䅍䅄䅁䅁䅯睇䅕䅁䅯䅇䅙䅁䅅䅁䉁䅁䅁权㡂杂䅁䍄䉁䅁䅁䅂䅁䅁䅍䅄䅁䅁䅯䅱䅑䅁䅯朶䅯䅁䅯䄷䅯䅁䅅䅁䉁䅁䅁杄䵁䅁䅁䅍畁䑁䅧䅍㍁䅁䅁䍄䉁䅁䅁䅂䅁䅁䅍䅄䅁䅁䅯東䅑䅁䅯朶䅯䅁䅯䄷䅯䅁䅅䅁䉁䅁䅁杄䵁䅁䅁䅍畁䑁䅕免㕁䅁䅁䍄䉁䅁䅁䅂䅁䅁䅍䅄䅁䅁䅯䅒䅕䅁䅯眶䅯䅁䅯睢䅑䅁䅅䅁䉁䅁䅁杄十䅁䅁李硁䑁䅑睎㕁䑁䅕䅍㑁䅁䅁䍄䉁䅁䅁䅂䅁䅁䅍䅄䅁䅁䅯䅮䅑䅁䅯儷䅯䅁䅯睢䅑䅁䅅䅁䉁䅁䅁兂灄㑐夯䡱扫䅑杷允䅁䅁䅑䅁䑁䅁䅷䅁䭁䝁䙧䅁䭁佁䭯䅁䭁䝁䔸䅁䉁䅁䅁允䅁䅁䄴䅄䅁䑁䅁杌穁䑁䅉睎䅁䅁杷允䅁䅁䅑䅁䑁䅁䅷䅁䭁䍁䙷䅁䭁佁䭳䅁䭁䝁䔸䅁䉁䅁䅁允䅁䅁䄴杅䅁䑁䅍睎㕁䑁䅙䅍硁䑁䅉杍䅁䅁杷允䅁䅁䅑䅁䑁䅁䅷䅁䭁佁䙁䅁䭁佁䭳䅁䭁佁䭷䅁䉁䅁䅁允䅁䅁䄴杅䅁䑁䅍䅎㕁䑁䅑李硁䑁䅣睎䅁䅁杷允䅁䅁䅑䅁䑁䅁䅷䅁䭁䕁䙉䅁䭁佁䭧䅁䭁䝁䔰䅁䉁䅁䅁允䅁䅁䄴杄䅁䑁䅍䅎畁䑁䅙免㉁䅁䅁䍄䉁䅁䅁䅂䅁䅁䅍䅄䅁䅁䅯材䅕䅁䅯朵䅯䅁䅯睧䅑䅁䅅䅁䉁䅁䅁杄䵁䅁䅁免畁䑁䅙兏ぁ䅁䅁䍄䉁䅁䅁䅂䅁䅁䅍䅄䅁䅁䅯儲䅑䅁䅯睈䅙䅁䅯䅉䅙䅁䅅䅁䉁䅁䅁权㙃杂䅁䍄䉁䅁䅁䅂䅁䅁䅍䅄䅁䅁䅯䅆䅕䅁䅯朶䅯䅁䅯兢䅑䅁䅅䅁䉁䅁䅁杄䵁䅁䅁䅍畁䑁䅁䅍㉁䅁䅁䍄䉁䅁䅁䅂䅁䅁䅍䅄䅁䅁䅯关䅕䅁䅯䄶䅯䅁䅯䅣䅑䅁䅅䅁䉁䅁䅁杄佁䅁䅁免㉁䍁䄴睍睁䑁䅧䅁䵁䅉䅅䅁䕁䅁䅁睁䵁䅁䅁权湃䅂䅁权瑄权䅁权瑂䅂䅁允䅁䅁䅅䅁䙁偁䉥㙢婢⽡⽫䍄䉁䅁䅁䅂䅁䅁䅍䅄䅁䅁䅯兂䅕䅁䅯䄶䅯䅁䅯䄷䅯䅁䅅䅁䉁䅁䅁杄佁䅁䅁免祁䍁䄴杍祁䑁䅍䅁䵁䅉䅅䅁䑁䅁䅁睁䵁䅁䅁权扁兂䅁权歁杂䅁允䅁䅁䅅䅁䭁䍁䡙䅁䵁䅉䅅䅁䑁䅁䅁睁䵁䅁䅁权呃兂䅁权捁杂䅁允䅁䅁䅅䅁䭁䅁䡍䅁䵁䅉䅅䅁䕁䅁䅁睁䵁䅁䅁权坄䅂䅁权湄权䅁权䙃䅂䅁允䅁䅁䅅䅁䙁乁㑖匶硙偃⽙䍄䉁䅁䅁䅂䅁䅁䅍䅄䅁䅁䅯杦䅕䅁䅯眶䅯䅁䅯䅣䅑䅁䅅䅁䉁䅁䅁杄啁䅁䅁免硁䑁䅣睍㉁䑁䅙䅎睁䑁䅕䅁䵁䅉䅅䅁䕁䅁䅁睁䵁䅁䅁权塄䅂䅁权湄权䅁权䙃䅂䅁允䅁䅁䅅䅁䙁佁兘瑉㕶楦䅬䍄䉁䅁䅁睁䅁䅁䅍䅄䅁䅁䅯杶䅑䅁䅯杈䅙䅁䅅䅁䉁䅁䅁权元杂䅁䍄䉁䅁䅁䅂䅁䅁䅍䅄䅁䅁䅯杲䅕䅁䅯眶䅯䅁䅯兦䅑䅁䅅䅁䉁䅁䅁杄十䅁䅁睍㍁䑁䅉李穁䑁䅉䅎㑁䅁䅁䍄䉁䅁䅁睁䅁䅁䅍䅄䅁䅁䅯䅵䅑䅁䅯杇䅙䅁䅅䅁䉁䅁䅁权䅄杂䅁䍄䉁䅁䅁䅂䅁䅁䅍䅄䅁䅁䅯儯䅑䅁䅯朶䅯䅁䅯䄷䅯䅁䅅䅁䉁䅁䅁杄䵁䅁䅁䅍畁䑁䅑䅏㕁䅁䅁䍄䉁䅁䅁䅂䅁䅁䅍䅄䅁䅁䅯兆䅕䅁䅯儶䅯䅁䅯睢䅑䅁䅅䅁䉁䅁䅁兂䅁䅁䅁䭅㑌䅑杷允䅁䅁䅑䅁䑁䅁䅷䅁䭁䑁䙕䅁䭁佁䭣䅁䭁䡁䕯䅁䉁䅁䅁允䅁䅁䅕啄⽶䡓畵樵䴸䅉䅅䅁䕁䅁䅁睁䵁䅁䅁权硄兂䅁权潄权䅁权硂䅂䅁允䅁䅁䅅䅁佁䅁䄴䅁穁䑁䅅杌㍁䑁䅧睎䅁䅁杷允䅁䅁䅑䅁䑁䅁䅷䅁䭁偁䘸䅁䭁佁䭙䅁䭁佁䭷䅁䉁䅁䅁允䅁䅁䅯睒䅁䅁杷允䅁䅁䅑䅁䑁䅁䅷䅁䭁䩁䕑䅁䭁佁䬰䅁䭁佁䭷䅁䉁䅁䅁允䅁䅁䅕硥畓⭒㙆䐹䴸䅉䅅䅁䕁䅁䅁睁䵁䅁䅁权⽁兂䅁权牄权䅁权㥂䅂䅁允䅁䅁䅅䅁佁䉁䅉䅁ぁ䑁䅣睍穁䑁䅅䅏硁䑁䅫䅁䵁䅉䅅䅁䑁䅁䅁睁䵁䅁䅁权乄䅂䅁权奁杂䅁允䅁䅁䅅䅁䭁䕁䝑䅁䵁䅉䅅䅁䕁䅁䅁睁䵁䅁䅁权千䅂䅁权潄权䅁权獄权䅁允䅁䅁䅅䅁佁䅁䅷䅁硁䑁䅁杌ぁ䑁䅍䅁䵁䅉䅅䅁䕁䅁䅁睁䵁䅁䅁权䱃兂䅁权潄权䅁权㙂䅂䅁允䅁䅁䅅䅁佁䅁䄴䅁祁䑁䅙杌ぁ䑁䅍兏䅁䅁杷允䅁䅁䅑䅁䑁䅁䅷䅁䭁佁䙯䅁䭁䉁䜸䅁䭁䍁䝁䅁䉁䅁䅁允䅁䅁䅯䅨䄸䅁杷允䅁䅁䅑䅁䑁䅁䅷䅁䭁偁䙕䅁䭁佁䭯䅁䭁䥁䕍䅁䉁䅁䅁允䅁䅁䄴䅄䅁䑁䅅杌睁䑁䅉䅎䅁䅁杷允䅁䅁䅑䅁䑁䅁䅷䅁䭁䭁䙍䅁䭁佁䭣䅁䭁䝁䔸䅁䉁䅁䅁允䅁䅁䅕睭ぁ洶捪吸䴸䅉䅅䅁䕁䅁䅁睁䵁䅁䅁权療兂䅁权晁杂䅁权杁杂䅁允䅁䅁䅅䅁䭁䵁䤴䅁䵁䅉䅅䅁䑁䅁䅁睁䵁䅁䅁权乄䅂䅁权敁杂䅁允䅁䅁䅅䅁䭁佁䝅䅁䵁䅉䅅䅁䑁䅁䅁睁䵁䅁䅁权婄䅂䅁权慁杂䅁允䅁䅁䅅䅁䭁䙁䝫䅁䵁䅉䅅䅁䕁䅁䅁睁䵁䅁䅁权桁兂䅁权灄权䅁权㥂䅂䅁允䅁䅁䅅䅁䙁䅁䅁䅁䅄瑕䅚䍄䉁䅁䅁䅂䅁䅁䅍䅄䅁䅁䅯䅃䅕䅁䅯朶䅯䅁䅯䅣䅑䅁䅅䅁䉁䅁䅁杄䵁䅁䅁䅍畁䑁䅉兎穁䅁䅁䍄䉁䅁䅁䅂䅁䅁䅍䅄䅁䅁䅯兺䅑䅁䅯睈䅙䅁䅯䅉䅙䅁䅅䅁䉁䅁䅁权䵂睂䅁䍄䉁䅁䅁睁䅁䅁䅍䅄䅁䅁䅯兤䅕䅁䅯䅊䅙䅁䅅䅁䉁䅁䅁权允䅂䅁䍄䉁䅁䅁睁䅁䅁䅍䅄䅁䅁䅯兂䅙䅁䅯䅇䅙䅁䅅䅁䉁䅁䅁权䕂杂䅁䍄䉁䅁䅁䅂䅁䅁䅍䅄䅁䅁䅯杏䅕䅁䅯儶䅯䅁䅯全䅑䅁䅅䅁䉁䅁䅁兂䅁䅁䅁偯楌䅑杷允䅁䅁䅑䅁䑁䅁䅷䅁䭁䙁䙳䅁䭁佁䭧䅁䭁䥁䕍䅁䉁䅁䅁允䅁䅁䅯睒䅁䅁杷允䅁䅁䅑䅁䑁䅁䅷䅁䭁䩁䕉䅁䭁佁䬴䅁䭁䥁䕕䅁䉁䅁䅁允䅁䅁䅕䅁䅁䱁婂〯䵁䅉䅅䅁䕁䅁䅁睁䵁䅁䅁权杄䅂䅁权湄权䅁权硂䅂䅁允䅁䅁䅅䅁䙁䵁㌯⭕汏硭䅆䍄䉁䅁䅁䅂䅁䅁䅍䅄䅁䅁䅯眶䅑䅁䅯睈䅙䅁䅯䅉䅙䅁䅅䅁䉁䅁䅁权㑄杂䅁䍄䉁䅁䅁䅂䅁䅁䅍䅄䅁䅁䅯眵䅕䅁䅯眶䅯䅁䅯䄷䅯䅁䅅䅁䉁䅁䅁杄啁䅁䅁免穁䑁䅣䅏睁䑁䅉䅍㑁䑁䅫䅁䵁䅉䅅䅁䕁䅁䅁睁䵁䅁䅁权摃兂䅁权煄权䅁权瑂䅂䅁允䅁䅁䅅䅁佁䅁䅷䅁睁䍁䄴兎ㅁ䑁䅍䅁䵁䅉䅅䅁䕁䅁䅁睁䵁䅁䅁权䡁兂䅁权灄权䅁权硂䅂䅁允䅁䅁䅅䅁䙁䅁䅁䅁䅂公䉚䍄䉁䅁䅁䅂䅁䅁䅍䅄䅁䅁䅯睴䅑䅁䅯儷䅯䅁䅯睧䅑䅁䅅䅁䉁䅁䅁兂㙃兓䍷㑋㉥睐杷允䅁䅁䅑䅁䑁䅁䅷䅁䭁䵁䔸䅁䭁佁䭫䅁䭁䝁䔸䅁䉁䅁䅁允䅁䅁䅕䅁䅁䵁獃䕁䵅䅉䅅䅁䕁䅁䅁睁䵁䅁䅁权⽂兂䅁权潄权䅁权獄权䅁允䅁䅁䅅䅁佁䅁䅷䅁㍁䍁䄴䅎ㅁ䑁䅙䅁䵁䅉䅅䅁䕁䅁䅁睁䵁䅁䅁权噂兂䅁权煄权䅁权䑃䅂䅁允䅁䅁䅅䅁佁䅁䅷䅁睁䍁䄴䅏穁䑁䅫䅁䵁䅉䅅䅁䕁䅁䅁睁䵁䅁䅁权ㅄ兂䅁权潄权䅁权硂䅂䅁允䅁䅁䅅䅁佁䅁䄴䅁硁䑁䅙杌㉁䑁䅣睎䅁䅁杷允䅁䅁䅑䅁䑁䅁䅷䅁䭁䩁䔰䅁䭁佁䭳䅁䭁䡁䔰䅁䉁䅁䅁允䅁䅁䄴杅䅁䑁䅧李睁䑁䅙兎㕁䑁䅉䅎䅁䅁杷允䅁䅁䅑䅁䑁䅁䅷䅁䭁䵁䘸䅁䭁佁䭳䅁䭁䡁䕅䅁䉁䅁䅁允䅁䅁䄴杅䅁䑁䅕李ㅁ䑁䅁䅍睁䑁䅁䅍䅁䅁杷允䅁䅁䅑䅁䑁䅁䅷䅁䭁䩁䔴䅁䭁佁䭳䅁䭁䡁䔰䅁䉁䅁䅁允䅁䅁䄴杅䅁䑁䅕兏㍁䑁䅫睍㉁䑁䅫免䅁䅁杷允䅁䅁䅑䅁䑁䅁䅷䅁䭁䩁䔸䅁䭁佁䭳䅁䭁䡁䔰䅁䉁䅁䅁允䅁䅁䄴杅䅁䑁䅕兏㑁䑁䅣免睁䑁䅁䅍䅁䅁杷允䅁䅁䅍䅁䑁䅁䅷䅁䭁䙁䙕䅁䭁䉁䝷䅁䉁䅁䅁允䅁䅁䅯其䅙䅁杷允䅁䅁䅑䅁䑁䅁䅷䅁䭁偁䔸䅁䭁佁䭣䅁䭁䡁䔰䅁䉁䅁䅁允䅁䅁䅕䉯癯匳䝑䕈䵁䅉䅅䅁䕁䅁䅁睁䵁䅁䅁权乄兂䅁权牄权䅁权䑃䅂䅁允䅁䅁䅅䅁佁䉁䅑䅁硁䑁䅅李㑁䑁䅙睍穁䑁䅑李䅁䅁杷允䅁䅁䅑䅁䑁䅁䅷䅁䭁乁䔸䅁䭁佁䭙䅁䭁䝁䔰䅁䉁䅁䅁允䅁䅁䅯睒䅁䅁杷允䅁䅁䅍䅁䑁䅁䅷䅁䭁䭁䕣䅁䭁䉁䜴䅁䉁䅁䅁允䅁䅁䅯克䅣䅁杷允䅁䅁䅍䅁䑁䅁䅷䅁䭁佁䕕䅁䭁䉁䜴䅁䉁䅁䅁允䅁䅁䅯睳䅣䅁杷允䅁䅁䅍䅁䑁䅁䅷䅁䭁佁䕕䅁䭁䍁䝑䅁䉁䅁䅁允䅁䅁䅯杊䅣䅁杷允䅁䅁䅑䅁䑁䅁䅷䅁䭁䍁䙫䅁䭁佁䭯䅁䭁䥁䕍䅁䉁䅁䅁允䅁䅁䄴䅄䅁䑁䅁杌㉁䑁䅕兎䅁䅁杷允䅁䅁䅑䅁䑁䅁䅷䅁䭁䱁䕙䅁䭁佁䭯䅁䭁䝁䔰䅁䉁䅁䅁允䅁䅁䄴䅄䅁䑁䅁杌㍁䑁䅕兏䅁䅁杷允䅁䅁䅑䅁䑁䅁䅷䅁䭁䅁䘴䅁䭁佁䬰䅁䭁䥁䕕䅁䉁䅁䅁允䅁䅁䅕硫䕧杖琴樴䴸䅉䅅䅁䕁䅁䅁睁䵁䅁䅁权湁兂䅁权煄权䅁权䑃䅂䅁允䅁䅁䅅䅁佁䅁䅷䅁睁䍁䄴李祁䑁䅙䅁䵁䅉䅅䅁䕁䅁䅁睁䵁䅁䅁权橂兂䅁权煄权䅁权獄权䅁允䅁䅁䅅䅁佁䅁䅷䅁睁䍁䄴杍㍁䑁䅧䅁䵁䅉䅅䅁䑁䅁䅁睁䵁䅁䅁权䩃䅂䅁权歁杂䅁允䅁䅁䅅䅁䭁䥁偙䅁䵁䅉䅅䅁䕁䅁䅁睁䵁䅁䅁权摄䅂䅁权灄权䅁权獄权䅁允䅁䅁䅅䅁䙁䅁䅁䅁䅁瑒䄵䍄䉁䅁䅁䅂䅁䅁䅍䅄䅁䅁䅯杂䅙䅁䅯儶䅯䅁䅯兣䅑䅁䅅䅁䉁䅁䅁兂䅁䅁䅁䨴楄䅑杷允䅁䅁䅑䅁䑁䅁䅷䅁䭁䥁䕷䅁䭁佁䭯䅁䭁䡁䔰䅁䉁䅁䅁允䅁䅁䄴䅄䅁䑁䅅杌祁䑁䅙兎䅁䅁杷允䅁䅁䅑䅁䑁䅁䅷䅁䭁䵁䕯䅁䭁佁䭯䅁䭁䝁䔸䅁䉁䅁䅁允䅁䅁䄴䅄䅁䑁䅅杌ぁ䑁䅣李䅁䅁杷允䅁䅁䅑䅁䑁䅁䅷䅁䭁偁䕫䅁䭁佁䭧䅁䭁䡁䕅䅁䉁䅁䅁允䅁䅁䄴杄䅁䑁䅉䅍畁䑁䅧免ぁ䅁䅁䍄䉁䅁䅁䅂䅁䅁䅍䅄䅁䅁䅯杘䅕䅁䅯朶䅯䅁䅯来䅑䅁䅅䅁䉁䅁䅁杄䵁䅁䅁䅍畁䑁䅕李㍁䅁䅁䍄䉁䅁䅁䅂䅁䅁䅍䅄䅁䅁䅯杮䅑䅁䅯眵䅯䅁䅯睢䅑䅁䅅䅁䉁䅁䅁兂佁扌摋㘷䉣䅑杷允䅁䅁䅍䅁䑁䅁䅷䅁䭁䝁䙕䅁䭁䉁䝯䅁䉁䅁䅁允䅁䅁䅯睓䅙䅁杷允䅁䅁䅑䅁䑁䅁䅷䅁䭁䑁䙧䅁䭁佁䭫䅁䭁䝁䔸䅁䉁䅁䅁允䅁䅁䅕䅁䅁䵁祄唹䵁䅉䅅䅁䕁䅁䅁睁䵁䅁䅁权⽄兂䅁权湄权䅁权睂䅂䅁允䅁䅁䅅䅁䙁䝁䜸眹䝮偙⽉䍄䉁䅁䅁䅂䅁䅁䅍䅄䅁䅁䅯儳䅕䅁䅯眶䅯䅁䅯全䅑䅁䅅䅁䉁䅁䅁杄啁䅁䅁杍ぁ䑁䅙睍睁䑁䅁䅍睁䑁䅁䅁䵁䅉䅅䅁䑁䅁䅁睁䵁䅁䅁权乄兂䅁权捁杂䅁允䅁䅁䅅䅁䭁䩁䜴䅁䵁䅉䅅䅁䕁䅁䅁睁䵁䅁䅁权㑄兂䅁权灄权䅁权䙃䅂䅁允䅁䅁䅅䅁䙁䅁䅁䅁䅃佢䅖䍄䉁䅁䅁䅂䅁䅁䅍䅄䅁䅁䅯兣䅕䅁䅯眵䅯䅁䅯兢䅑䅁䅅䅁䉁䅁䅁兂睄㡰䱚睎呫䅑杷允䅁䅁䅍䅁䑁䅁䅷䅁䭁䵁䘰䅁䭁䍁䝑䅁䉁䅁䅁允䅁䅁䅯䅩䄸䅁杷允䅁䅁䅍䅁䑁䅁䅷䅁䭁䍁䙳䅁䭁䉁䝧䅁䉁䅁䅁允䅁䅁䅯兏䅙䅁杷允䅁䅁䅑䅁䑁䅁䅷䅁䭁䅁䙫䅁䭁佁䭧䅁䭁佁䭷䅁䉁䅁䅁允䅁䅁䅯睒䅁䅁杷允䅁䅁䅑䅁䑁䅁䅷䅁䭁䝁䘰䅁䭁佁䭯䅁䭁䡁䕯䅁䉁䅁䅁允䅁䅁䄴䅄䅁䑁䅁杌穁䑁䅉䅏䅁䅁杷允䅁䅁䅍䅁䑁䅁䅷䅁䭁䉁䝑䅁䭁䉁䜴䅁䉁䅁䅁允䅁䅁䅯䅘䅙䅁杷允䅁䅁䅑䅁䑁䅁䅷䅁䭁佁䕑䅁䭁佁䭧䅁䭁䝁䔰䅁䉁䅁䅁允䅁䅁䄴杄䅁䑁䅅睎畁䑁䅅䅎㍁䅁䅁䍄䉁䅁䅁䅂䅁䅁䅍䅄䅁䅁䅯兒䅕䅁䅯朷䅯䅁䅯䅣䅑䅁䅅䅁䉁䅁䅁兂䅁䅁䅁何倸兑杷允䅁䅁䅑䅁䑁䅁䅷䅁䭁䝁䙉䅁䭁佁䬴䅁䭁䥁䕍䅁䉁䅁䅁允䅁䅁䅕䅁䅁䱁塋啊䵅䅉䅅䅁䑁䅁䅁睁䵁䅁䅁权慁兂䅁权捁杂䅁允䅁䅁䅅䅁䭁䝁䝉䅁䵁䅉䅅䅁䕁䅁䅁睁䵁䅁䅁权䭃兂䅁权浄权䅁权䑃䅂䅁允䅁䅁䅅䅁佁䅁䅷䅁硁䍁䄴杍㕁䑁䅧䅁䵁䅉䅅䅁䕁䅁䅁睁䵁䅁䅁权䑃兂䅁权瑄权䅁权睂䅂䅁允䅁䅁䅅䅁䙁䙁㕧䵴㉨灶⼸䍄䉁䅁䅁䅂䅁䅁䅍䅄䅁䅁䅯䄵䅕䅁䅯朶䅯䅁䅯来䅑䅁䅅䅁䉁䅁䅁权䡂䅁䅁䍄䉁䅁䅁䅂䅁䅁䅍䅄䅁䅁䅯睳䅑䅁䅯眵䅯䅁䅯睢䅑䅁䅅䅁䉁䅁䅁兂䭁㘱睎児偯䅑杷允䅁䅁䅑䅁䑁䅁䅷䅁䭁䭁䙣䅁䭁佁䭙䅁䭁䡁䔰䅁䉁䅁䅁允䅁䅁䄴䅄䅁䑁䅙杌㕁䑁䅫杍䅁䅁杷允䅁䅁䅑䅁䑁䅁䅷䅁䭁乁䕅䅁䭁䉁䜸䅁䭁䍁䝁䅁䉁䅁䅁允䅁䅁䅯睏䅙䅁杷允䅁䅁䅑䅁䑁䅁䅷䅁䭁䉁䝑䅁䭁佁䭯䅁䭁䡁䔰䅁䉁䅁䅁允䅁䅁䄴䅄䅁䑁䅁杌ㅁ䑁䅧睍䅁䅁杷允䅁䅁䅍䅁䑁䅁䅷䅁䭁䙁䙁䅁䭁䉁䝧䅁䉁䅁䅁允䅁䅁䅯兇䅙䅁杷允䅁䅁䅑䅁䑁䅁䅷䅁䭁䥁䕣䅁䭁佁䭯䅁䭁佁䭷䅁䉁䅁䅁允䅁䅁䄴䅄䅁䑁䅁杌祁䑁䅅兎䅁䅁杷允䅁䅁䅑䅁䑁䅁䅷䅁䭁䑁䘰䅁䭁佁䭙䅁䭁䡁䕅䅁䉁䅁䅁允䅁䅁䄴䅄䅁䑁䅉杌穁䑁䅉睎䅁䅁杷允䅁䅁䅑䅁䑁䅁䅷䅁䭁䩁䙯䅁䭁佁䭣䅁䭁䡁䕯䅁䉁䅁䅁允䅁䅁䅕瑃橥䑣䬰啃䵁䅉䅅䅁䑁䅁䅁睁䵁䅁䅁权䵁杂䅁权奁杂䅁允䅁䅁䅅䅁䭁䉁䝫䅁䵁䅉䅅䅁䕁䅁䅁睁䵁䅁䅁权癃兂䅁权煄权䅁权睂䅂䅁允䅁䅁䅅䅁佁䅁䅷䅁睁䍁䄴杍㍁䑁䅕䅁䵁䅉䅅䅁䑁䅁䅁睁䵁䅁䅁权呁杂䅁权奁杂䅁允䅁䅁䅅䅁䭁䕁䝑䅁䵁䅉䅅䅁䕁䅁䅁睁䵁䅁䅁权煁兂䅁权灄权䅁权療䅂䅁允䅁䅁䅅䅁䙁䅁䅁䅁杁⽋䅒䍄䉁䅁䅁䅂䅁䅁䅍䅄䅁䅁䅯児䅕䅁䅯朶䅯䅁䅯䄷䅯䅁䅅䅁䉁䅁䅁杄䵁䅁䅁䅍畁䑁䅧䅏㑁䅁䅁䍄䉁䅁䅁䅂䅁䅁䅍䅄䅁䅁䅯䅲䅑䅁䅯朶䅯䅁䅯兢䅑䅁䅅䅁䉁䅁䅁杄䵁䅁䅁䅍畁䑁䅁睎㍁䅁䅁䍄䉁䅁䅁䅂䅁䅁䅍䅄䅁䅁䅯兤䅕䅁䅯眶䅯䅁䅯兦䅑䅁䅅䅁䉁䅁䅁杄十䅁䅁睎祁䑁䅅免㑁䑁䅙杍祁䅁䅁䍄䉁䅁䅁䅂䅁䅁䅍䅄䅁䅁䅯兹䅕䅁䅯朶䅯䅁䅯全䅑䅁䅅䅁䉁䅁䅁杄䵁䅁䅁免畁䑁䅍䅍㉁䅁䅁䍄䉁䅁䅁䅂䅁䅁䅍䅄䅁䅁䅯䅃䅕䅁䅯儶䅯䅁䅯兦䅑䅁䅅䅁䉁䅁䅁兂䅁䅁䅁䬶䈰兑杷允䅁䅁䅑䅁䑁䅁䅷䅁䭁佁䙁䅁䭁佁䭯䅁䭁䡁䕅䅁䉁䅁䅁允䅁䅁䄴䅄䅁䑁䅉杌㉁䑁䅑䅎䅁䅁杷允䅁䅁䅍䅁䑁䅁䅷䅁䭁䑁䘸䅁䭁䉁䝧䅁䉁䅁䅁允䅁䅁䅯兏䅙䅁杷允䅁䅁䅍䅁䑁䅁䅷䅁䭁䕁䙅䅁䭁䍁䝙䅁䉁䅁䅁允䅁䅁䄴䅄䅁䑁䅫睍畁䑁䅣兏䅁䅁杷允䅁䅁䅑䅁䑁䅁䅷䅁䭁䥁䔴䅁䭁佁䭯䅁䭁佁䭷䅁䉁䅁䅁允䅁䅁䄴䅄䅁䑁䅅杌㑁䑁䅅兎䅁䅁杷允䅁䅁䅍䅁䑁䅁䅷䅁䭁䝁䙅䅁䭁䉁䝷䅁䉁䅁䅁允䅁䅁䅯杋䅙䅁杷允䅁䅁䅑䅁䑁䅁䅷䅁䭁䍁䙣䅁䭁佁䬰䅁䭁䡁䕯䅁䉁䅁䅁允䅁䅁䅕䑔䩥坑汄䐰䴸䅉䅅䅁䕁䅁䅁睁䵁䅁䅁权橄兂䅁权牄权䅁权䙃䅂䅁允䅁䅁䅅䅁佁䉁䅉䅁㉁䑁䅧䅎㉁䑁䅫䅍睁䑁䅁䅁䵁䅉䅅䅁䕁䅁䅁睁䵁䅁䅁权硄䅂䅁权潄权䅁权療䅂䅁允䅁䅁䅅䅁䭁䕁䅣䅁䵁䅉䅅䅁䕁䅁䅁睁䵁䅁䅁权䵁兂䅁权潄权䅁权獄权䅁允䅁䅁䅅䅁䭁䕁䅣䅁䵁䅉䅅䅁䕁䅁䅁睁䵁䅁䅁权䱁兂䅁权牄权䅁权瑂䅂䅁允䅁䅁䅅䅁佁䉁䅑䅁硁䑁䅁睎穁䑁䅕李㕁䑁䅫兏䅁䅁杷允䅁䅁䅑䅁䑁䅁䅷䅁䭁偁䘴䅁䭁佁䬴䅁䭁䡁䕯䅁䉁䅁䅁允䅁䅁䅕䅁䅁佁桄䕁䵅䅉䅅䅁䕁䅁䅁睁䵁䅁䅁权⽁兂䅁权浄权䅁权硂䅂䅁允䅁䅁䅅䅁佁䅁䅷䅁㍁䍁䄴睎硁䑁䅫䅁䵁䅉䅅䅁䑁䅁䅁睁䵁䅁䅁权湃䅂䅁权流杂䅁允䅁䅁䅅䅁佁䅁䄴䅁硁䑁䅁兎畁䑁䅑李䅁䅁杷允䅁䅁䅑䅁䑁䅁䅷䅁䭁䱁䙅䅁䭁佁䭯䅁䭁䡁䕁䅁䉁䅁䅁允䅁䅁䄴䅄䅁䑁䅁杌穁䑁䅣䅏䅁䅁杷允䅁䅁䅑䅁䑁䅁䅷䅁䭁佁䕧䅁䭁佁䭯䅁䭁䥁䕕䅁䉁䅁䅁允䅁䅁䄴䅃䅁䑁䅁杌㍁䅁䅁䍄䉁䅁䅁䅂䅁䅁䅍䅄䅁䅁䅯克䅕䅁䅯儶䅯䅁䅯来䅑䅁䅅䅁䉁䅁䅁兂䅁䅁䅁䙁歄䅑杷允䅁䅁䅑䅁䑁䅁䅷䅁䭁䥁䔴䅁䭁佁䭙䅁䭁䥁䕍䅁䉁䅁䅁允䅁䅁䄴䅄䅁䑁䅁杌ぁ䑁䅁䅏䅁䅁杷允䅁䅁䅑䅁䑁䅁䅷䅁䭁䉁䙅䅁䭁佁䭫䅁䭁䡁䔰䅁䉁䅁䅁允䅁䅁䅕䅁䅁䅁噁欵䵁䅉䅅䅁䕁䅁䅁睁䵁䅁䅁权㥃䅂䅁权牄权䅁权㥂䅂䅁允䅁䅁䅅䅁佁䉁䅉䅁㉁䑁䅙睍睁䑁䅁䅍睁䑁䅁䅁䵁䅉䅅䅁䕁䅁䅁睁䵁䅁䅁权偃䅂䅁权潄权䅁权䙃䅂䅁允䅁䅁䅅䅁佁䅁䅯䅁ㅁ䍁䄴睍祁䅁䅁䍄䉁䅁䅁䅂䅁䅁䅍䅄䅁䅁䅯儴䅕䅁䅯朵䅯䅁䅯全䅑䅁䅅䅁䉁䅁䅁杄䵁䅁䅁免畁䑁䅅睍穁䅁䅁䍄䉁䅁䅁䅂䅁䅁䅍䅄䅁䅁䅯儲䅑䅁䅯儶䅯䅁䅯睢䅑䅁䅅䅁䉁䅁䅁兂䅁䅁䅁䭙癦䅑杷允䅁䅁䅑䅁䑁䅁䅷䅁䭁䑁䙙䅁䭁佁䭧䅁䭁䥁䕕䅁䉁䅁䅁允䅁䅁䄴䅄䅁䑁䅫杌ㅁ䑁䅣䅎䅁䅁杷允䅁䅁䅍䅁䑁䅁䅷䅁䭁䑁䙕䅁䭁䉁䝷䅁䉁䅁䅁允䅁䅁䅯睊䅙䅁杷允䅁䅁䅍䅁䑁䅁䅷䅁䭁䩁䘴䅁䭁䉁䜴䅁䉁䅁䅁允䅁䅁䅯兵䅣䅁杷允䅁䅁䅑䅁䑁䅁䅷䅁䭁䱁䕅䅁䭁佁䭙䅁䭁䥁䕍䅁䉁䅁䅁允䅁䅁䄴䅄䅁䑁䅅杌㍁䑁䅫兏䅁䅁杷允䅁䅁䅑䅁䑁䅁䅷䅁䭁䵁䙙䅁䭁佁䭫䅁䭁䡁䔰䅁䉁䅁䅁允䅁䅁䅕䅁䅁䕁䅃䔫䵁䅉䅅䅁䕁䅁䅁睁䵁䅁䅁权䱄䅂䅁权浄权䅁权㙂䅂䅁允䅁䅁䅅䅁佁䅁䅷䅁穁䍁䄴李㕁䑁䅑䅁䵁䅉䅅䅁䕁䅁䅁睁䵁䅁䅁权啄䅂䅁权瑄权䅁权瑂䅂䅁允䅁䅁䅅䅁䙁䑁䩥坑汄倰⽙䍄䉁䅁䅁䅂䅁䅁䅍䅄䅁䅁䅯杚䅕䅁䅯儷䅯䅁䅯全䅑䅁䅅䅁䉁䅁䅁兂歁先癐晧稯睐杷允䅁䅁䅍䅁䑁䅁䅷䅁䭁䙁䘰䅁䭁䉁䝯䅁䉁䅁䅁允䅁䅁䅯䅕䅣䅁杷允䅁䅁䅍䅁䑁䅁䅷䅁䭁䭁䕑䅁䭁䉁䝷䅁䉁䅁䅁允䅁䅁䅯兑䅙䅁杷允䅁䅁䅑䅁䑁䅁䅷䅁䭁䱁䔴䅁䭁佁䭙䅁䭁佁䭷䅁䉁䅁䅁允䅁䅁䄴䅄䅁䑁䅉杌㍁䑁䅅䅎䅁䅁杷允䅁䅁䅑䅁䑁䅁䅷䅁䭁佁䙁䅁䭁佁䭯䅁䭁䡁䔰䅁䉁䅁䅁允䅁䅁䄴权䅁䑁䅍杌睁䑁䅕䅁䵁䅉䅅䅁䕁䅁䅁睁䵁䅁䅁权㡃兂䅁权煄权䅁权瑂䅂䅁允䅁䅁䅅</t>
  </si>
  <si>
    <t>䅁佁䅁䅷䅁睁䍁䄴䅍ぁ䑁䅙䅁䵁䅉䅅䅁䕁䅁䅁睁䵁䅁䅁权⭃兂䅁权煄权䅁权瑂䅂䅁允䅁䅁䅅䅁佁䅁䅷䅁睁䍁䄴睍㍁䑁䅍䅁䵁䅉䅅䅁䕁䅁䅁睁䵁䅁䅁权䝂兂䅁权畄权䅁权䑃䅂䅁允䅁䅁䅅䅁䙁䅁䅁䅁䅃瑺䅚䍄䉁䅁䅁䅂䅁䅁䅍䅄䅁䅁䅯朹䅑䅁䅯朵䅯䅁䅯䄷䅯䅁䅅䅁䉁䅁䅁杄䵁䅁䅁杍畁䑁䅑李ぁ䅁䅁䍄䉁䅁䅁䅂䅁䅁䅍䅄䅁䅁䅯杆䅙䅁䅯眶䅯䅁䅯睧䅑䅁䅅䅁䉁䅁䅁杄啁䅁䅁杍睁䑁䅅䅍ぁ䑁䅅睎ぁ䑁䅅䅁䵁䅉䅅䅁䕁䅁䅁睁䵁䅁䅁权⽃兂䅁权牄权䅁权㥂䅂䅁允䅁䅁䅅䅁佁䉁䅑䅁硁䑁䅑兏硁䑁䅁睎㍁䑁䅙䅎䅁䅁杷允䅁䅁䅍䅁䑁䅁䅷䅁䭁佁䙉䅁䭁䉁䝯䅁䉁䅁䅁允䅁䅁䅯䅐䅙䅁杷允䅁䅁䅑䅁䑁䅁䅷䅁䭁佁䙧䅁䭁佁䬴䅁䭁䡁䕁䅁䉁䅁䅁允䅁䅁䅕䅁䅁佁䵃捄䵅䅉䅅䅁䑁䅁䅁睁䵁䅁䅁权摂兂䅁权流杂䅁允䅁䅁䅅䅁佁䅁䅷䅁ぁ䑁䅅杌ㅁ䑁䅍䅁䵁䅉䅅䅁䕁䅁䅁睁䵁䅁䅁权畄䅂䅁权畄权䅁权䙃䅂䅁允䅁䅁䅅䅁䙁䅁䅁䅁䥁䅩䈵䍄䉁䅁䅁䅂䅁䅁䅍䅄䅁䅁䅯杔䅕䅁䅯䄶䅯䅁䅯来䅑䅁䅅䅁䉁䅁䅁杄佁䅁䅁免睁䍁䄴兎㑁䑁䅧䅁䵁䅉䅅䅁䑁䅁䅁睁䵁䅁䅁权㙄䅂䅁权敁杂䅁允䅁䅁䅅䅁䭁䍁䡫䅁䵁䅉䅅䅁䕁䅁䅁睁䵁䅁䅁权湁兂䅁权晁杂䅁权杁杂䅁允䅁䅁䅅䅁䭁䱁䠴䅁䵁䅉䅅䅁䑁䅁䅁睁䵁䅁䅁权湁兂䅁权歁杂䅁允䅁䅁䅅䅁䭁䥁偷䅁䵁䅉䅅䅁䕁䅁䅁睁䵁䅁䅁权元兂䅁权牄权䅁权獄权䅁允䅁䅁䅅䅁佁䉁䅉䅁㍁䑁䅣兎ㅁ䑁䅑睍ぁ䑁䅅䅁䵁䅉䅅䅁䕁䅁䅁睁䵁䅁䅁权兄䅂䅁权湄权䅁权䑃䅂䅁允䅁䅁䅅䅁䙁䱁祂䩡瑈书⼸䍄䉁䅁䅁䅂䅁䅁䅍䅄䅁䅁䅯䄵䅑䅁䅯睈䅙䅁䅯䅉䅙䅁䅅䅁䉁䅁䅁权䅄睂䅁䍄䉁䅁䅁䅂䅁䅁䅍䅄䅁䅁䅯条䅕䅁䅯眵䅯䅁䅯兦䅑䅁䅅䅁䉁䅁䅁兂楃牂潺䙭ㅈ睐杷允䅁䅁䅍䅁䑁䅁䅷䅁䭁䍁䙣䅁䭁䍁䝙䅁䉁䅁䅁允䅁䅁䄴䅄䅁䑁䅣䅎畁䑁䅣䅏䅁䅁杷允䅁䅁䅑䅁䑁䅁䅷䅁䭁䥁䙁䅁䭁佁䭙䅁䭁䥁䕕䅁䉁䅁䅁允䅁䅁䄴䅄䅁䑁䅁杌㑁䑁䅅睎䅁䅁杷允䅁䅁䅑䅁䑁䅁䅷䅁䭁䍁䙁䅁䭁佁䭯䅁䭁䥁䕍䅁䉁䅁䅁允䅁䅁䄴䅄䅁䑁䅁杌祁䑁䅧睍䅁䅁杷允䅁䅁䅑䅁䑁䅁䅷䅁䭁偁䕙䅁䭁佁䭙䅁䭁䥁䕍䅁䉁䅁䅁允䅁䅁䄴䅄䅁䑁䅉杌ㅁ䑁䅉睎䅁䅁杷允䅁䅁䅑䅁䑁䅁䅷䅁䭁佁䔴䅁䭁佁䭧䅁䭁佁䭷䅁䉁䅁䅁允䅁䅁䄴杄䅁䑁䅉兎畁䑁䅣李㉁䅁䅁䍄䉁䅁䅁䅂䅁䅁䅍䅄䅁䅁䅯儲䅑䅁䅯儶䅯䅁䅯䄷䅯䅁䅅䅁䉁䅁䅁兂䅁䅁䅁䝣な䅑杷允䅁䅁䅑䅁䑁䅁䅷䅁䭁䙁䙣䅁䭁佁䬰䅁䭁䡁䕅䅁䉁䅁䅁允䅁䅁䅕⼲⭬牡へ稸䴸䅉䅅䅁䕁䅁䅁睁䵁䅁䅁权浄䅂䅁权潄权䅁权䑃䅂䅁允䅁䅁䅅䅁佁䅁䄴䅁祁䑁䅙杌㕁䑁䅫䅏䅁䅁杷允䅁䅁䅑䅁䑁䅁䅷䅁䭁䕁䙫䅁䭁佁䭙䅁䭁䝁䔸䅁䉁䅁䅁允䅁䅁䄴䅄䅁䑁䅉杌硁䑁䅍睎䅁䅁杷允䅁䅁䅑䅁䑁䅁䅷䅁䭁乁䙁䅁䭁佁䭳䅁䭁䝁䔸䅁䉁䅁䅁允䅁䅁䄴杅䅁䑁䅑杍㑁䑁䅧䅎硁䑁䅧免䅁䅁杷允䅁䅁䅍䅁䑁䅁䅷䅁䭁䍁䙫䅁䭁䉁䜴䅁䉁䅁䅁允䅁䅁䅯児䅣䅁杷允䅁䅁䅑䅁䑁䅁䅷䅁䭁䕁䙉䅁䭁佁䭧䅁䭁䥁䕍䅁䉁䅁䅁允䅁䅁䄴杄䅁䑁䅍免畁䑁䅙免㑁䅁䅁䍄䉁䅁䅁睁䅁䅁䅍䅄䅁䅁䅯克䅕䅁䅯杊䅙䅁䅅䅁䉁䅁䅁杄佁䅁䅁免睁䑁䅅杌祁䑁䅣䅁䵁䅉䅅䅁䕁䅁䅁睁䵁䅁䅁权㡃䅂䅁权瑄权䅁权硂䅂䅁允䅁䅁䅅䅁䙁偁㥔䠱灪癊⽫䍄䉁䅁䅁睁䅁䅁䅍䅄䅁䅁䅯兦䅕䅁䅯杇䅙䅁䅅䅁䉁䅁䅁权牁杂䅁䍄䉁䅁䅁䅂䅁䅁䅍䅄䅁䅁䅯兵䅑䅁䅯朵䅯䅁䅯来䅑䅁䅅䅁䉁䅁䅁杄䵁䅁䅁免畁䑁䅑兎祁䅁䅁䍄䉁䅁䅁睁䅁䅁䅍䅄䅁䅁䅯朷䅑䅁䅯䅊䅙䅁䅅䅁䉁䅁䅁权穁睂䅁䍄䉁䅁䅁䅂䅁䅁䅍䅄䅁䅁䅯䅰䅑䅁䅯朶䅯䅁䅯兢䅑䅁䅅䅁䉁䅁䅁杄䵁䅁䅁䅍畁䑁䅅兎穁䅁䅁䍄䉁䅁䅁䅂䅁䅁䅍䅄䅁䅁䅯光䅕䅁䅯儶䅯䅁䅯䄷䅯䅁䅅䅁䉁䅁䅁权䡂䅁䅁䍄䉁䅁䅁䅂䅁䅁䅍䅄䅁䅁䅯䅰䅕䅁䅯朶䅯䅁䅯兣䅑䅁䅅䅁䉁䅁䅁杄䵁䅁䅁䅍畁䑁䅑李硁䅁䅁䍄䉁䅁䅁䅂䅁䅁䅍䅄䅁䅁䅯权䅙䅁䅯眶䅯䅁䅯兢䅑䅁䅅䅁䉁䅁䅁杄啁䅁䅁杍穁䑁䅣兎㑁䑁䅙䅏㑁䑁䅉䅁䵁䅉䅅䅁䕁䅁䅁睁䵁䅁䅁权䑂兂䅁权潄权䅁权獄权䅁允䅁䅁䅅䅁佁䅁䄴䅁穁䑁䅁杌睁䑁䅧兏䅁䅁杷允䅁䅁䅑䅁䑁䅁䅷䅁䭁偁䙍䅁䭁佁䬴䅁䭁䡁䕅䅁䉁䅁䅁允䅁䅁䅕䅁䅁䅁湄䔫䵁䅉䅅䅁䕁䅁䅁睁䵁䅁䅁权湃兂䅁权煄权䅁权療䅂䅁允䅁䅁䅅䅁佁䅁䅷䅁睁䍁䄴䅎㕁䑁䅫䅁䵁䅉䅅䅁䕁䅁䅁睁䵁䅁䅁权瑄䅂䅁权潄权䅁权睂䅂䅁允䅁䅁䅅䅁佁䅁䄴䅁祁䑁䅍杌㉁䑁䅍䅏䅁䅁杷允䅁䅁䅑䅁䑁䅁䅷䅁䭁䉁䝕䅁䭁佁䭙䅁䭁䥁䕍䅁䉁䅁䅁允䅁䅁䄴䅄䅁䑁䅍杌㍁䑁䅁䅎䅁䅁杷允䅁䅁䅑䅁䑁䅁䅷䅁䭁䍁䙧䅁䭁佁䭣䅁䭁䡁䕯䅁䉁䅁䅁允䅁䅁䅕⽷潕䥘䌹啇䵁䅉䅅䅁䕁䅁䅁睁䵁䅁䅁权䑂兂䅁权畄权䅁权睂䅂䅁允䅁䅁䅅䅁䙁䅁䅁䅁䅄偡䅎䍄䉁䅁䅁睁䅁䅁䅍䅄䅁䅁䅯䅷䅕䅁䅯䅊䅙䅁䅅䅁䉁䅁䅁权允䅂䅁䍄䉁䅁䅁䅂䅁䅁䅍䅄䅁䅁䅯睏䅕䅁䅯䄶䅯䅁䅯睧䅑䅁䅅䅁䉁䅁䅁权䡂䅁䅁䍄䉁䅁䅁䅂䅁䅁䅍䅄䅁䅁䅯督䅕䅁䅯朷䅯䅁䅯来䅑䅁䅅䅁䉁䅁䅁兂䅁䅁䅁畓水兑杷允䅁䅁䅑䅁䑁䅁䅷䅁䭁䅁䙙䅁䭁佁䭧䅁䭁䥁䕍䅁䉁䅁䅁允䅁䅁䄴䅄䅁䑁䅅䅍畁䑁䅧免䅁䅁杷允䅁䅁䅍䅁䑁䅁䅷䅁䭁䱁䙍䅁䭁䍁䝙䅁䉁䅁䅁允䅁䅁䄴杄䅁䑁䅅䅍睁䍁䄴兎穁䅁䅁䍄䉁䅁䅁䅂䅁䅁䅍䅄䅁䅁䅯䅲䅕䅁䅯朶䅯䅁䅯兦䅑䅁䅅䅁䉁䅁䅁杄䵁䅁䅁免畁䑁䅉睎ㅁ䅁䅁䍄䉁䅁䅁䅂䅁䅁䅍䅄䅁䅁䅯充䅙䅁䅯朵䅯䅁䅯来䅑䅁䅅䅁䉁䅁䅁杄䵁䅁䅁免畁䑁䅧兎祁䅁䅁䍄䉁䅁䅁睁䅁䅁䅍䅄䅁䅁䅯䅃䅕䅁䅯杊䅙䅁䅅䅁䉁䅁䅁杄䵁䅁䅁䅏㕁䍁䄴杍ぁ䅁䅁䍄䉁䅁䅁䅂䅁䅁䅍䅄䅁䅁䅯具䅑䅁䅯朵䅯䅁䅯全䅑䅁䅅䅁䉁䅁䅁杄䵁䅁䅁免畁䑁䅍免祁䅁䅁䍄䉁䅁䅁䅂䅁䅁䅍䅄䅁䅁䅯杩䅕䅁䅯睈䅙䅁䅯䅉䅙䅁䅅䅁䉁䅁䅁权䕄睂䅁䍄䉁䅁䅁䅂䅁䅁䅍䅄䅁䅁䅯睨䅑䅁䅯眵䅯䅁䅯睢䅑䅁䅅䅁䉁䅁䅁兂⽂牡へ硫捧䅑杷允䅁䅁䅑䅁䑁䅁䅷䅁䭁䉁䘸䅁䭁佁䭧䅁䭁䥁䕕䅁䉁䅁䅁允䅁䅁䅯睒䅁䅁杷允䅁䅁䅑䅁䑁䅁䅷䅁䭁䙁䘰䅁䭁佁䭯䅁䭁䡁䔰䅁䉁䅁䅁允䅁䅁䄴权䅁䑁䅁杌ぁ䑁䅅䅁䵁䅉䅅䅁䕁䅁䅁睁䵁䅁䅁权婃䅂䅁权煄权䅁权㥂䅂䅁允䅁䅁䅅䅁佁䅁䅷䅁祁䍁䄴䅍㍁䑁䅅䅁䵁䅉䅅䅁䕁䅁䅁睁䵁䅁䅁权灁兂䅁权潄权䅁权獄权䅁允䅁䅁䅅䅁佁䅁䅷䅁祁䑁䅅杌㕁䑁䅕䅁䵁䅉䅅䅁䕁䅁䅁睁䵁䅁䅁权ぁ兂䅁权潄权䅁权㙂䅂䅁允䅁䅁䅅䅁佁䅁䄴䅁祁䑁䅍杌㍁䑁䅫兏䅁䅁杷允䅁䅁䅑䅁䑁䅁䅷䅁䭁偁䙫䅁䭁佁䬴䅁䭁䥁䕍䅁䉁䅁䅁允䅁䅁䅕䅁䅁䅁歂啹䵁䅉䅅䅁䑁䅁䅁睁䵁䅁䅁权晄兂䅁权慁杂䅁允䅁䅁䅅䅁䭁䙁䜸䅁䵁䅉䅅䅁䑁䅁䅁睁䵁䅁䅁权晄兂䅁权捁杂䅁允䅁䅁䅅䅁䭁䑁䡉䅁䵁䅉䅅䅁䕁䅁䅁睁䵁䅁䅁权婄兂䅁权畄权䅁权㙂䅂䅁允䅁䅁䅅䅁䙁䅁䅁䅁㑂䅲䉊䍄䉁䅁䅁睁䅁䅁䅍䅄䅁䅁䅯眳䅕䅁䅯杈䅙䅁䅅䅁䉁䅁䅁权䙄睂䅁䍄䉁䅁䅁䅂䅁䅁䅍䅄䅁䅁䅯兓䅕䅁䅯䄶䅯䅁䅯来䅑䅁䅅䅁䉁䅁䅁杄佁䅁䅁免祁䍁䄴䅏㑁䑁䅉䅁䵁䅉䅅䅁䕁䅁䅁睁䵁䅁䅁权㙃䅂䅁权煄权䅁权㙂䅂䅁允䅁䅁䅅䅁佁䅁䅷䅁睁䍁䄴兎㍁䑁䅣䅁䵁䅉䅅䅁䕁䅁䅁睁䵁䅁䅁权敃兂䅁权煄权䅁权睂䅂䅁允䅁䅁䅅䅁佁䅁䅷䅁睁䍁䄴李㕁䑁䅧䅁䵁䅉䅅䅁䕁䅁䅁睁䵁䅁䅁权乁杂䅁权煄权䅁权硂䅂䅁允䅁䅁䅅䅁佁䅁䅷䅁睁䍁䄴兎祁䑁䅉䅁䵁䅉䅅䅁䕁䅁䅁睁䵁䅁䅁权偁杂䅁权牄权䅁权獄权䅁允䅁䅁䅅䅁䭁䕁䅣䅁䵁䅉䅅䅁䕁䅁䅁睁䵁䅁䅁权允杂䅁权牄权䅁权獄权䅁允䅁䅁䅅䅁佁䉁䅑䅁祁䑁䅣䅎㑁䑁䅍杍㕁䑁䅫兏䅁䅁杷允䅁䅁䅑䅁䑁䅁䅷䅁䭁䭁䔸䅁䭁佁䭧䅁䭁䝁䔸䅁䉁䅁䅁允䅁䅁䄴杄䅁䑁䅉杍畁䑁䅙李祁䅁䅁䍄䉁䅁䅁䅂䅁䅁䅍䅄䅁䅁䅯杘䅕䅁䅯儷䅯䅁䅯兦䅑䅁䅅䅁䉁䅁䅁兂灄橊䥅䉲慺睐杷允䅁䅁䅍䅁䑁䅁䅷䅁䭁乁䘸䅁䭁䍁䝑䅁䉁䅁䅁允䅁䅁䅯䅅䅑䅁杷允䅁䅁䅑䅁䑁䅁䅷䅁䭁䭁䔴䅁䭁佁䭯䅁䭁䥁䕍䅁䉁䅁䅁允䅁䅁䄴䅄䅁䑁䅅杌穁䑁䅁李䅁䅁杷允䅁䅁䅑䅁䑁䅁䅷䅁䭁䥁䙧䅁䭁佁䬴䅁䭁䝁䔰䅁䉁䅁䅁允䅁䅁䅕䅁䅁䍁坪あ䵅䅉䅅䅁䕁䅁䅁睁䵁䅁䅁权桂兂䅁权潄权䅁权䙃䅂䅁允䅁䅁䅅䅁佁䅁䅷䅁ぁ䍁䄴兏祁䑁䅙䅁䵁䅉䅅䅁䕁䅁䅁睁䵁䅁䅁权剃兂䅁权潄权䅁权瑂䅂䅁允䅁䅁䅅䅁佁䅁䄴䅁穁䑁䅙杌ぁ䑁䅧免䅁䅁杷允䅁䅁䅑䅁䑁䅁䅷䅁䭁䩁䕕䅁䭁佁䭳䅁䭁䡁䕅䅁䉁䅁䅁允䅁䅁䄴杅䅁䑁䅕䅍ㅁ䑁䅁䅍睁䑁䅁䅍䅁䅁杷允䅁䅁䅑䅁䑁䅁䅷䅁䭁䱁䕧䅁䭁佁䭣䅁䭁䡁䕁䅁䉁䅁䅁允䅁䅁䅕㑎䉬余兕䕋䵁䅉䅅䅁䕁䅁䅁睁䵁䅁䅁权䍂兂䅁权畄权䅁权獄权䅁允䅁䅁䅅䅁䙁䅁䅁䅁奃䅄䉸䍄䉁䅁䅁䅂䅁䅁䅍䅄䅁䅁䅯䅉䅕䅁䅯睈䅙䅁䅯䅉䅙䅁䅅䅁䉁䅁䅁权㙂杂䅁䍄䉁䅁䅁睁䅁䅁䅍䅄䅁䅁䅯睈䅕䅁䅯䅈䅙䅁䅅䅁䉁䅁䅁权楂杂䅁䍄䉁䅁䅁䅂䅁䅁䅍䅄䅁䅁䅯睑䅕䅁䅯眵䅯䅁䅯睧䅑䅁䅅䅁䉁䅁䅁兂偄ㄹ橐剰即䅑杷允䅁䅁䅍䅁䑁䅁䅷䅁䭁䉁䘸䅁䭁䍁䝙䅁䉁䅁䅁允䅁䅁䄴䅄䅁䑁䅧李畁䑁䅉免䅁䅁杷允䅁䅁䅍䅁䑁䅁䅷䅁䭁䝁䙧䅁䭁䉁䝷䅁䉁䅁䅁允䅁䅁䅯䅌䅣䅁杷允䅁䅁䅑䅁䑁䅁䅷䅁䭁䥁䙯䅁䭁佁䭳䅁䭁䡁䔰䅁䉁䅁䅁允䅁䅁䄴䅆䅁䑁䅅免㕁䑁䅅兎㑁䑁䅧睎ㅁ䅁䅁䍄䉁䅁䅁䅂䅁䅁䅍䅄䅁䅁䅯睳䅑䅁䅯䄶䅯䅁䅯兣䅑䅁䅅䅁䉁䅁䅁杄䭁䅁䅁䅏畁䑁䅕䅏䅁䅁杷允䅁䅁䅑䅁䑁䅁䅷䅁䭁䩁䙉䅁䭁佁䭯䅁䭁䡁䔰䅁䉁䅁䅁允䅁䅁䄴䅄䅁䑁䅅杌硁䑁䅧杍䅁䅁杷允䅁䅁䅑䅁䑁䅁䅷䅁䭁䱁䕉䅁䭁佁䬰䅁䭁䝁䔰䅁䉁䅁䅁允䅁䅁䅕㘰唵䵏㝣啃䵁䅉䅅䅁䕁䅁䅁睁䵁䅁䅁权㥃兂䅁权潄权䅁权㥂䅂䅁允䅁䅁䅅䅁佁䅁䄴䅁硁䑁䅫杌硁䑁䅍李䅁䅁杷允䅁䅁䅑䅁䑁䅁䅷䅁䭁䩁䙍䅁䭁佁䭯䅁䭁䥁䕍䅁䉁䅁䅁允䅁䅁䄴䅄䅁䑁䅁杌穁䑁䅁免䅁䅁杷允䅁䅁䅑䅁䑁䅁䅷䅁䭁䱁䙕䅁䭁佁䭫䅁䭁䡁䕁䅁䉁䅁䅁允䅁䅁䅕䅁䅁䝁䵨啁䵅䅉䅅䅁䕁䅁䅁睁䵁䅁䅁权䡁兂䅁权畄权䅁权䑃䅂䅁允䅁䅁䅅䅁䙁䅁䅁䅁权硔䈹䍄䉁䅁䅁䅂䅁䅁䅍䅄䅁䅁䅯朹䅕䅁䅯儶䅯䅁䅯兣䅑䅁䅅䅁䉁䅁䅁兂䅁䅁䅁䜴杈䅷杷允䅁䅁䅍䅁䑁䅁䅷䅁䭁䍁䘴䅁䭁䉁䝷䅁䉁䅁䅁允䅁䅁䅯朲䅙䅁杷允䅁䅁䅑䅁䑁䅁䅷䅁䭁䩁䕷䅁䭁佁䭯䅁䭁䥁䕕䅁䉁䅁䅁允䅁䅁䅯杘䅷䅁杷允䅁䅁䅑䅁䑁䅁䅷䅁䭁䅁䙷䅁䭁佁䭫䅁䭁佁䭷䅁䉁䅁䅁允䅁䅁䅯睒䅁䅁杷允䅁䅁䅍䅁䑁䅁䅷䅁䭁䵁䕑䅁䭁䉁䝯䅁䉁䅁䅁允䅁䅁䅯䅐䅙䅁杷允䅁䅁䅍䅁䑁䅁䅷䅁䭁䵁䕑䅁䭁䉁䜴䅁䉁䅁䅁允䅁䅁䅯睹䅙䅁杷允䅁䅁䅑䅁䑁䅁䅷䅁䭁䩁䙁䅁䭁佁䭫䅁䭁䝁䔸䅁䉁䅁䅁允䅁䅁䅕䅁䅁䉁潪啁䵅䅉䅅䅁䕁䅁䅁睁䵁䅁䅁权獃兂䅁权牄权䅁权療䅂䅁允䅁䅁䅅䅁佁䉁䅉䅁㍁䑁䅑李ぁ䑁䅑兏穁䑁䅍䅁䵁䅉䅅䅁䕁䅁䅁睁䵁䅁䅁权䉁兂䅁权煄权䅁权瑂䅂䅁允䅁䅁䅅䅁佁䅁䅷䅁硁䍁䄴䅍祁䑁䅙䅁䵁䅉䅅䅁䑁䅁䅁睁䵁䅁䅁权䕄䅂䅁权歁杂䅁允䅁䅁䅅䅁䭁䥁倴䅁䵁䅉䅅䅁䕁䅁䅁睁䵁䅁䅁权㍁兂䅁权湄权䅁权硂䅂䅁允䅁䅁䅅䅁䙁䕁㍷啩杆儵䅰䍄䉁䅁䅁睁䅁䅁䅍䅄䅁䅁䅯睗䅕䅁䅯杇䅙䅁䅅䅁䉁䅁䅁权楂杂䅁䍄䉁䅁䅁䅂䅁䅁䅍䅄䅁䅁䅯䅪䅑䅁䅯眵䅯䅁䅯全䅑䅁䅅䅁䉁䅁䅁兂呃䅇坒歄砰䅑杷允䅁䅁䅑䅁䑁䅁䅷䅁䭁䕁䙧䅁䭁佁䭯䅁䭁䝁䔸䅁䉁䅁䅁允䅁䅁䄴权䅁䑁䅉杌硁䑁䅑䅁䵁䅉䅅䅁䑁䅁䅁睁䵁䅁䅁权敃䅂䅁权敁杂䅁允䅁䅁䅅䅁䭁䩁䜰䅁䵁䅉䅅䅁䑁䅁䅁睁䵁䅁䅁权晃䅂䅁权敁杂䅁允䅁䅁䅅䅁䭁䭁䝉䅁䵁䅉䅅䅁䑁䅁䅁睁䵁䅁䅁权㕁兂䅁权敁杂䅁允䅁䅁䅅䅁䭁䡁䝙䅁䵁䅉䅅䅁䕁䅁䅁睁䵁䅁䅁权剄䅂䅁权牄权䅁权䙃䅂䅁允䅁䅁䅅䅁佁䉁䅑䅁穁䑁䅅䅍㕁䑁䅣䅍睁䑁䅁䅍䅁䅁杷允䅁䅁䅑䅁䑁䅁䅷䅁䭁䍁䙯䅁䭁佁䬰䅁䭁䝁䔰䅁䉁䅁䅁允䅁䅁䅕浑汄䌰扌吴䴸䅉䅅䅁䕁䅁䅁睁䵁䅁䅁权杄䅂䅁权浄权䅁权獄权䅁允䅁䅁䅅䅁佁䅁䅷䅁硁䍁䄴杍穁䑁䅑䅁䵁䅉䅅䅁䑁䅁䅁睁䵁䅁䅁权㑂兂䅁权慁杂䅁允䅁䅁䅅䅁䭁䉁䝳䅁䵁䅉䅅䅁䑁䅁䅁睁䵁䅁䅁权佁杂䅁权奁杂䅁允䅁䅁䅅䅁䭁䍁䜰䅁䵁䅉䅅䅁䕁䅁䅁睁䵁䅁䅁权䍂兂䅁权湄权䅁权㥂䅂䅁允䅁䅁䅅䅁䙁䙁汷嘸䵘䉆䄹䍄䉁䅁䅁䅂䅁䅁䅍䅄䅁䅁䅯其䅑䅁䅯朶䅯䅁䅯睧䅑䅁䅅䅁䉁䅁䅁杄䵁䅁䅁䅍畁䑁䅑睍㍁䅁䅁䍄䉁䅁䅁睁䅁䅁䅍䅄䅁䅁䅯杈䅕䅁䅯杊䅙䅁䅅䅁䉁䅁䅁杄䵁䅁䅁兎硁䍁䄴兎ぁ䅁䅁䍄䉁䅁䅁䅂䅁䅁䅍䅄䅁䅁䅯兲䅑䅁䅯儶䅯䅁䅯兢䅑䅁䅅䅁䉁䅁䅁兂䅁䅁䅁䅙儰兑杷允䅁䅁䅍䅁䑁䅁䅷䅁䭁偁䘰䅁䭁䉁䝯䅁䉁䅁䅁允䅁䅁䅯杘䅙䅁杷允䅁䅁䅑䅁䑁䅁䅷䅁䭁䱁䕯䅁䭁佁䭙䅁䭁䡁䕯䅁䉁䅁䅁允䅁䅁䄴䅄䅁䑁䅁杌㕁䑁䅣䅎䅁䅁杷允䅁䅁䅑䅁䑁䅁䅷䅁䭁䉁䙉䅁䭁佁䭯䅁䭁䡁䔰䅁䉁䅁䅁允䅁䅁䄴䅄䅁䑁䅁杌硁䑁䅣李䅁䅁杷允䅁䅁䅑䅁䑁䅁䅷䅁䭁䙁䘸䅁䭁佁䭧䅁䭁䡁䔰䅁䉁䅁䅁允䅁䅁䄴杄䅁䑁䅉免畁䑁䅉睍㉁䅁䅁䍄䉁䅁䅁䅂䅁䅁䅍䅄䅁䅁䅯睁䅕䅁䅯䄶䅯䅁䅯睢䅑䅁䅅䅁䉁䅁䅁杄佁䅁䅁杍㑁䍁䄴睍㉁䑁䅧䅁䵁䅉䅅䅁䑁䅁䅁睁䵁䅁䅁权求兂䅁权敁杂䅁允䅁䅁䅅䅁䭁乁䝅䅁䵁䅉䅅䅁䕁䅁䅁睁䵁䅁䅁权捃兂䅁权湄权䅁权獄权䅁允䅁䅁䅅䅁䙁䅁牉硨婢桔䅂䍄䉁䅁䅁䅂䅁䅁䅍䅄䅁䅁䅯兰䅑䅁䅯朶䅯䅁䅯䅣䅑䅁䅅䅁䉁䅁䅁杄䵁䅁䅁䅍畁䑁䅍䅍硁䅁䅁䍄䉁䅁䅁䅂䅁䅁䅍䅄䅁䅁䅯六䅑䅁䅯朷䅯䅁䅯䄷䅯䅁䅅䅁䉁䅁䅁兂䅁䅁䅁䡣㙶䅑杷允䅁䅁䅑䅁䑁䅁䅷䅁䭁䥁䘰䅁䭁佁䭳䅁䭁佁䭷䅁䉁䅁䅁允䅁䅁䄴䅆䅁䑁䅅䅍睁䑁䅍䅍祁䑁䅙睍㑁䅁䅁䍄䉁䅁䅁䅂䅁䅁䅍䅄䅁䅁䅯杬䅕䅁䅯儶䅯䅁䅯兢䅑䅁䅅䅁䉁䅁䅁兂䅁䅁䅁䬴〳䅑杷允䅁䅁䅑䅁䑁䅁䅷䅁䭁䡁䙯䅁䭁佁䭯䅁䭁䥁䕍䅁䉁䅁䅁允䅁䅁䄴䅄䅁䑁䅁杌祁䑁䅅杍䅁䅁杷允䅁䅁䅑䅁䑁䅁䅷䅁䭁䭁䕙䅁䭁佁䭫䅁䭁佁䭷䅁䉁䅁䅁允䅁䅁䅕䅁䅁䉁䱄〯䵁䅉䅅䅁䑁䅁䅁睁䵁䅁䅁权ぃ兂䅁权奁杂䅁允䅁䅁䅅䅁䭁䕁䝑䅁䵁䅉䅅䅁䕁䅁䅁睁䵁䅁䅁权䩁兂䅁权煄权䅁权療䅂䅁允䅁䅁䅅䅁䭁䕁䅣䅁䵁䅉䅅䅁䕁䅁䅁睁䵁䅁䅁权㥁兂䅁权煄权䅁权睂䅂䅁允䅁䅁䅅䅁佁䅁䅷䅁睁䍁䄴兏ぁ䑁䅍䅁䵁䅉䅅䅁䑁䅁䅁睁䵁䅁䅁权硁兂䅁权敁杂䅁允䅁䅁䅅䅁䭁䕁䝙䅁䵁䅉䅅䅁䕁䅁䅁睁䵁䅁䅁权㡃兂䅁权灄权䅁权㥂䅂䅁允䅁䅁䅅䅁䙁䅁䅁䅁权剖䈷䍄䉁䅁䅁䅂䅁䅁䅍䅄䅁䅁䅯其䅕䅁䅯儶䅯䅁䅯兦䅑䅁䅅䅁䉁䅁䅁兂䅁䅁䅁乁畘䅑杷允䅁䅁䅑䅁䑁䅁䅷䅁䭁䱁䘴䅁䭁佁䭫䅁䭁䡁䔰䅁䉁䅁䅁允䅁䅁䅕䅁䅁䅁ぁ歰䵁䅉䅅䅁䕁䅁䅁睁䵁䅁䅁权祃䅂䅁权煄权䅁权睂䅂䅁允䅁䅁䅅䅁佁䅁䅧䅁睁䍁䄴睍䅁䅁杷允䅁䅁䅑䅁䑁䅁䅷䅁䭁佁䙁䅁䭁佁䭙䅁䭁䡁䕁䅁䉁䅁䅁允䅁䅁䄴䅄䅁䑁䅉杌祁䑁䅉杍䅁䅁杷允䅁䅁䅑䅁䑁䅁䅷䅁䭁䥁䕫䅁䭁佁䬴䅁䭁䡁䕅䅁䉁䅁䅁允䅁䅁䅕䅁䅁䅁啃啳䵁䅉䅅䅁䕁䅁䅁睁䵁䅁䅁权㉄兂䅁权潄权䅁权獄权䅁允䅁䅁䅅䅁佁䅁䅷䅁ぁ䍁䄴䅏睁䑁䅑䅁䵁䅉䅅䅁䕁䅁䅁睁䵁䅁䅁权㉂兂䅁权浄权䅁权瑂䅂䅁允䅁䅁䅅䅁佁䅁䅯䅁硁䍁䄴免祁䅁䅁䍄䉁䅁䅁睁䅁䅁䅍䅄䅁䅁䅯䅄䅕䅁䅯杊䅙䅁䅅䅁䉁䅁䅁杄佁䅁䅁免睁䑁䅧杌祁䑁䅧䅁䵁䅉䅅䅁䕁䅁䅁睁䵁䅁䅁权楃䅂䅁权湄权䅁权睂䅂䅁允䅁䅁䅅䅁䙁䅁獩䙈歰祵䅰䍄䉁䅁䅁䅂䅁䅁䅍䅄䅁䅁䅯睬䅑䅁䅯眵䅯䅁䅯兢䅑䅁䅅䅁䉁䅁䅁兂䝂癴㥐䰱杧䅑杷允䅁䅁䅑䅁䑁䅁䅷䅁䭁偁䕍䅁䭁佁䭯䅁䭁䡁䔰䅁䉁䅁䅁允䅁䅁䅯睒䅁䅁杷允䅁䅁䅑䅁䑁䅁䅷䅁䭁䡁䙯䅁䭁佁䭣䅁䭁䡁䔰䅁䉁䅁䅁允䅁䅁䅕〰椱䙅㕧樸䴸䅉䅅䅁䕁䅁䅁睁䵁䅁䅁权㥂兂䅁权浄权䅁权瑂䅂䅁允䅁䅁䅅䅁佁䅁䅷䅁硁䍁䄴免祁䑁䅕䅁䵁䅉䅅䅁䕁䅁䅁睁䵁䅁䅁权䵁杂䅁权湄权䅁权㙂䅂䅁允䅁䅁䅅䅁䙁䭁捷浗㝑祮䅨䍄䉁䅁䅁䅂䅁䅁䅍䅄䅁䅁䅯眯䅑䅁䅯朶䅯䅁䅯睢䅑䅁䅅䅁䉁䅁䅁杄䭁䅁䅁䅍畁䑁䅍䅏䅁䅁杷允䅁䅁䅍䅁䑁䅁䅷䅁䭁乁䕅䅁䭁䉁䜴䅁䉁䅁䅁允䅁䅁䅯睹䅙䅁杷允䅁䅁䅍䅁䑁䅁䅷䅁䭁偁䙣䅁䭁䍁䝑䅁䉁䅁䅁允䅁䅁䅯杫䄸䅁杷允䅁䅁䅑䅁䑁䅁䅷䅁䭁乁䕫䅁䭁佁䬰䅁䭁䥁䕍䅁䉁䅁䅁允䅁䅁䅕䘫橐婰䕶䐷䴸䅉䅅䅁䕁䅁䅁睁䵁䅁䅁权獁兂䅁权浄权䅁权䑃䅂䅁允䅁䅁䅅䅁佁䅁䅷䅁祁䍁䄴免硁䑁䅍䅁䵁䅉䅅䅁䑁䅁䅁睁䵁䅁䅁权硁兂䅁权歁杂䅁允䅁䅁䅅䅁䭁䩁偍䅁䵁䅉䅅䅁䕁䅁䅁睁䵁䅁䅁权湂兂䅁权畄权䅁权睂䅂䅁允䅁䅁䅅䅁䙁䅁䅁䅁权偲䅬䍄䉁䅁䅁䅂䅁䅁䅍䅄䅁䅁䅯具䅑䅁䅯朶䅯䅁䅯睢䅑䅁䅅䅁䉁䅁䅁杄䵁䅁䅁免畁䑁䅑免ㅁ䅁䅁䍄䉁䅁䅁䅂䅁䅁䅍䅄䅁䅁䅯睭䅑䅁䅯眵䅯䅁䅯兦䅑䅁䅅䅁䉁䅁䅁兂䙄䱉祂䙡癅䅑杷允䅁䅁䅑䅁䑁䅁䅷䅁䭁乁䙫䅁䭁佁䭯䅁䭁䡁䕁䅁䉁䅁䅁允䅁䅁䄴䅄䅁䑁䅅杌睁䑁䅧睎䅁䅁杷允䅁䅁䅍䅁䑁䅁䅷䅁䭁䅁䜸䅁䭁䉁䜴䅁䉁䅁䅁允䅁䅁䅯䄵䅙䅁杷允䅁䅁䅑䅁䑁䅁䅷䅁䭁乁䘴䅁䭁佁䭣䅁䭁䝁䔰䅁䉁䅁䅁允䅁䅁䅕䉲慸䑚晴䕆䵁䅉䅅䅁䑁䅁䅁睁䵁䅁䅁权剃䅂䅁权捁杂䅁允䅁䅁䅅䅁䭁䙁䝯䅁䵁䅉䅅䅁䕁䅁䅁睁䵁䅁䅁权扃䅂䅁权瑄权䅁权㙂䅂䅁允䅁䅁䅅䅁䙁乁㕶浦㡱䩤⽍䍄䉁䅁䅁䅂䅁䅁䅍䅄䅁䅁䅯睈䅕䅁䅯朶䅯䅁䅯䄷䅯䅁䅅䅁䉁䅁䅁权䡂䅁䅁䍄䉁䅁䅁䅂䅁䅁䅍䅄䅁䅁䅯睢䅕䅁䅯眶䅯䅁䅯兢䅑䅁䅅䅁䉁䅁䅁杄十䅁䅁兎ぁ䑁䅍䅎㑁䑁䅕䅎祁䅁䅁䍄䉁䅁䅁䅂䅁䅁䅍䅄䅁䅁䅯兰䅕䅁䅯朶䅯䅁䅯睧䅑䅁䅅䅁䉁䅁䅁杄䵁䅁䅁䅍畁䑁䅅兎ㅁ䅁䅁䍄䉁䅁䅁睁䅁䅁䅍䅄䅁䅁䅯睸䅕䅁䅯䅈䅙䅁䅅䅁䉁䅁䅁权楃杂䅁䍄䉁䅁䅁睁䅁䅁䅍䅄䅁䅁䅯朱䅕䅁䅯䅇䅙䅁䅅䅁䉁䅁䅁权䕂杂䅁䍄䉁䅁䅁睁䅁䅁䅍䅄䅁䅁䅯兙䅕䅁䅯䅇䅙䅁䅅䅁䉁䅁䅁权䕂杂䅁䍄䉁䅁䅁䅂䅁䅁䅍䅄䅁䅁䅯䅯䅕䅁䅯䄶䅯䅁䅯兣䅑䅁䅅䅁䉁䅁䅁杄䵁䅁䅁李畁䑁䅙李穁䅁䅁䍄䉁䅁䅁䅂䅁䅁䅍䅄䅁䅁䅯兖䅕䅁䅯睈䅙䅁䅯䅉䅙䅁䅅䅁䉁䅁䅁权偄睂䅁䍄䉁䅁䅁睁䅁䅁䅍䅄䅁䅁䅯杶䅑䅁䅯䅊䅙䅁䅅䅁䉁䅁䅁权⭂䅃䅁䍄䉁䅁䅁睁䅁䅁䅍䅄䅁䅁䅯兖䅕䅁䅯杊䅙䅁䅅䅁䉁䅁䅁杄䵁䅁䅁睎㑁䍁䄴兎ㅁ䅁䅁䍄䉁䅁䅁䅂䅁䅁䅍䅄䅁䅁䅯睲䅕䅁䅯眶䅯䅁䅯䄷䅯䅁䅅䅁䉁䅁䅁杄啁䅁䅁免㕁䑁䅅免ぁ䑁䅑杍硁䑁䅣䅁䵁䅉䅅䅁䕁䅁䅁睁䵁䅁䅁权䕃兂䅁权瑄权䅁权㥂䅂䅁允䅁䅁䅅䅁䙁䵁桵扒穢搯⽑䍄䉁䅁䅁䅂䅁䅁䅍䅄䅁䅁䅯眶䅑䅁䅯儶䅯䅁䅯来䅑䅁䅅䅁䉁䅁䅁兂䅁䅁䅁䡁䙺䅑杷允䅁䅁䅑䅁䑁䅁䅷䅁䭁䭁䙙䅁䭁佁䭧䅁䭁䥁䕕䅁䉁䅁䅁允䅁䅁䄴杄䅁䑁䅅睎畁䑁䅍睍硁䅁䅁䍄䉁䅁䅁䅂䅁䅁䅍䅄䅁䅁䅯䄫䅕䅁䅯儷䅯䅁䅯䄷䅯䅁䅅䅁䉁䅁䅁兂㙄浦㡱䩤奐睐杷允䅁䅁䅍䅁䑁䅁䅷䅁䭁䑁䙣䅁䭁䉁䜴䅁䉁䅁䅁允䅁䅁䅯兹䅙䅁杷允䅁䅁䅑䅁䑁䅁䅷䅁䭁䩁䙕䅁䭁佁䬰䅁䭁佁䭷䅁䉁䅁䅁允䅁䅁䅕扏䥔牤昶橱䴸䅉䅅䅁䕁䅁䅁睁䵁䅁䅁权䝁杂䅁权瑄权䅁权㙂䅂䅁允䅁䅁䅅䅁䙁䵁䭈啯㉗眸䅂䍄䉁䅁䅁䅂䅁䅁䅍䅄䅁䅁䅯睫䅑䅁䅯眶䅯䅁䅯䄷䅯䅁䅅䅁䉁䅁䅁杄十䅁䅁李睁䑁䅣睎祁䑁䅫䅏㑁䅁䅁䍄䉁䅁䅁䅂䅁䅁䅍䅄䅁䅁䅯䅐䅕䅁䅯朶䅯䅁䅯䄷䅯䅁䅅䅁䉁䅁䅁杄䵁䅁䅁䅍畁䑁䅕免ぁ䅁䅁䍄䉁䅁䅁䅂䅁䅁䅍䅄䅁䅁䅯杆䅕䅁䅯眵䅯䅁䅯䄷䅯䅁䅅䅁䉁䅁䅁兂摁浗㝑㠳娸䅑杷允䅁䅁䅍䅁䑁䅁䅷䅁䭁䱁䙫䅁䭁䍁䝑䅁䉁䅁䅁允䅁䅁䅯睄䅫䅁杷允䅁䅁䅑䅁䑁䅁䅷䅁䭁乁䘸䅁䭁佁䭳䅁䭁䥁䕕䅁䉁䅁䅁允䅁䅁䄴䅆䅁䑁䅉杍ぁ䑁䅧兎㕁䑁䅁杍硁䅁䅁䍄䉁䅁䅁䅂䅁䅁䅍䅄䅁䅁䅯元䅙䅁䅯朷䅯䅁䅯睢䅑䅁䅅䅁䉁䅁䅁兂䅁䅁䅁䩷偁兑杷允䅁䅁䅑䅁䑁䅁䅷䅁䭁䱁䕕䅁䭁佁䭙䅁䭁䡁䕅䅁䉁䅁䅁允䅁䅁䄴䅄䅁䑁䅉杌睁䑁䅍兏䅁䅁杷允䅁䅁䅑䅁䑁䅁䅷䅁䭁䅁䙑䅁䭁佁䭯䅁䭁䡁䕯䅁䉁䅁䅁允䅁䅁䄴䅄䅁䑁䅁杌祁䑁䅅杍䅁䅁杷允䅁䅁䅑䅁䑁䅁䅷䅁䭁䡁䙯䅁䭁佁䬰䅁䭁佁䭷䅁䉁䅁䅁允䅁䅁䅕児塲㍯㥁橹䴸䅉䅅䅁䑁䅁䅁睁䵁䅁䅁权塁杂䅁权敁杂䅁允䅁䅁䅅䅁䭁䵁䝣䅁䵁䅉䅅䅁䕁䅁䅁睁䵁䅁䅁权捁兂䅁权浄权䅁权瑂䅂䅁允䅁䅁䅅䅁佁䅁䅷䅁穁䍁䄴睍穁䑁䅙䅁䵁䅉䅅䅁䕁䅁䅁睁䵁䅁䅁权䩁兂䅁权潄权䅁权㥂䅂䅁允䅁䅁䅅䅁䭁䕁䅣䅁䵁䅉䅅䅁䕁䅁䅁睁䵁䅁䅁权允兂䅁权煄权䅁权䑃䅂䅁允䅁䅁䅅䅁佁䅁䅷䅁睁䍁䄴免睁䑁䅫䅁䵁䅉䅅䅁䕁䅁䅁睁䵁䅁䅁权穃兂䅁权湄权䅁权㥂䅂䅁允䅁䅁䅅䅁䙁䡁焹䡶呓䅇䅤䍄䉁䅁䅁䅂䅁䅁䅍䅄䅁䅁䅯杇䅕䅁䅯儶䅯䅁䅯䄷䅯䅁䅅䅁䉁䅁䅁兂䅁䅁䅁䭷㍦䅑杷允䅁䅁䅑䅁䑁䅁䅷䅁䭁䱁䙑䅁䭁䉁䜸䅁䭁䍁䝁䅁䉁䅁䅁允䅁䅁䅯眰䅣䅁杷允䅁䅁䅑䅁䑁䅁䅷䅁䭁䵁䙁䅁䭁佁䭧䅁䭁䡁䕁䅁䉁䅁䅁允䅁䅁䄴䅄䅁䑁䅉李畁䑁䅉兏䅁䅁杷允䅁䅁䅍䅁䑁䅁䅷䅁䭁佁䕍䅁䭁䉁䝧䅁䉁䅁䅁允䅁䅁䅯兏䅙䅁杷允䅁䅁䅍䅁䑁䅁䅷䅁䭁佁䕍䅁䭁䉁䝷䅁䉁䅁䅁允䅁䅁䅯其䅙䅁杷允䅁䅁䅑䅁䑁䅁䅷䅁䭁䙁䙅䅁䭁佁䭣䅁䭁䡁䕅䅁䉁䅁䅁允䅁䅁䅕㑋坣挲㌴ぉ䵁䅉䅅䅁䕁䅁䅁睁䵁䅁䅁权敁兂䅁权煄权䅁权瑂䅂䅁允䅁䅁䅅䅁䭁䕁䅣䅁䵁䅉䅅䅁䕁䅁䅁睁䵁䅁䅁权⽁兂䅁权浄权䅁权㥂䅂䅁允䅁䅁䅅䅁佁䅁䅷䅁㑁䍁䄴杍㉁䑁䅙䅁䵁䅉䅅䅁䕁䅁䅁睁䵁䅁䅁权㉄䅂䅁权煄权䅁权療䅂䅁允䅁䅁䅅䅁佁䅁䅷䅁睁䍁䄴兏睁䑁䅫䅁䵁䅉䅅䅁䑁䅁䅁睁䵁䅁䅁权䵂兂䅁权歁杂䅁允䅁䅁䅅䅁䭁䉁䕁䅁䵁䅉䅅䅁䕁䅁䅁睁䵁䅁䅁权瑁兂䅁权瑄权䅁权睂䅂䅁允䅁䅁䅅䅁䙁䑁ね䡹⭡㑮⽯䍄䉁䅁䅁䅂䅁䅁䅍䅄䅁䅁䅯兙䅕䅁䅯朶䅯䅁䅯来䅑䅁䅅䅁䉁䅁䅁杄䵁䅁䅁免畁䑁䅧睎㑁䅁䅁䍄䉁䅁䅁䅂䅁䅁䅍䅄䅁䅁䅯杚䅕䅁䅯䄶䅯䅁䅯全䅑䅁䅅䅁䉁䅁䅁权䡂䅁䅁䍄䉁䅁䅁睁䅁䅁䅍䅄䅁䅁䅯眱䅑䅁䅯䅈䅙䅁䅅䅁䉁䅁䅁权あ杂䅁䍄䉁䅁䅁䅂䅁䅁䅍䅄䅁䅁䅯睶䅕䅁䅯朵䅯䅁䅯䅣䅑䅁䅅䅁䉁䅁䅁杄䵁䅁䅁免畁䑁䅙免祁䅁䅁䍄䉁䅁䅁睁䅁䅁䅍䅄䅁䅁䅯杒䅕䅁䅯杈䅙䅁䅅䅁䉁䅁䅁权呂杂䅁䍄䉁䅁䅁䅂䅁䅁䅍䅄䅁䅁䅯䅸䅑䅁䅯朵䅯䅁䅯䅣䅑䅁䅅䅁䉁䅁䅁杄䵁䅁䅁睎畁䑁䅅䅏㑁䅁䅁䍄䉁䅁䅁䅂䅁䅁䅍䅄䅁䅁䅯䅳䅑䅁䅯眵䅯䅁䅯来䅑䅁䅅䅁䉁䅁䅁兂灄橊䥅乲睷䅑杷允䅁䅁䅍䅁䑁䅁䅷䅁䭁偁䙣䅁䭁䉁䝧䅁䉁䅁䅁允䅁䅁䅯睢䅙䅁杷允䅁䅁䅑䅁䑁䅁䅷䅁䭁䕁䙙䅁䭁䉁䜸䅁䭁䍁䝁䅁䉁䅁䅁允䅁䅁䅯䅶䅙䅁杷允䅁䅁䅑䅁䑁䅁䅷䅁䭁乁䙫䅁䭁佁䬴䅁䭁䡁䕁䅁䉁䅁䅁允䅁䅁䅕䅁䅁䝁㡄䵁䵅䅉䅅䅁䕁䅁䅁睁䵁䅁䅁权㡃䅂䅁权煄权䅁权㙂䅂䅁允䅁䅁䅅䅁佁䅁䅷䅁硁䍁䄴杍㉁䑁䅍䅁䵁䅉䅅䅁䑁䅁䅁睁䵁䅁䅁权敂兂䅁权捁杂䅁允䅁䅁䅅䅁䭁乁䡑䅁䵁䅉䅅䅁䕁䅁䅁睁䵁䅁䅁权䅁兂䅁权牄权䅁权䙃䅂䅁允䅁䅁䅅䅁佁䉁䅉䅁ぁ䑁䅫杍㍁䑁䅕兏祁䑁䅕䅁䵁䅉䅅䅁䑁䅁䅁睁䵁䅁䅁权㑃兂䅁权敁杂䅁允䅁䅁䅅䅁䭁䵁䡕䅁䵁䅉䅅䅁䑁䅁䅁睁䵁䅁䅁权䭄兂䅁权捁杂䅁允䅁䅁䅅䅁䭁䕁䝅䅁䵁䅉䅅䅁䕁䅁䅁睁䵁䅁䅁权偁杂䅁权畄权䅁权睂䅂䅁允䅁䅁䅅䅁䙁䅁䅁䅁䅁⭮䅎䍄䉁䅁䅁䅂䅁䅁䅍䅄䅁䅁䅯杸䅕䅁䅯睈䅙䅁䅯䅉䅙䅁䅅䅁䉁䅁䅁权噄睂䅁䍄䉁䅁䅁䅂䅁䅁䅍䅄䅁䅁䅯䄱䅑䅁䅯䄶䅯䅁䅯兦䅑䅁䅅䅁䉁䅁䅁杄佁䅁䅁杍睁䍁䄴杍穁䑁䅫䅁䵁䅉䅅䅁䕁䅁䅁睁䵁䅁䅁权㥄䅂䅁权牄权䅁权瑂䅂䅁允䅁䅁䅅䅁佁䉁䅑䅁祁䑁䅙䅍ぁ䑁䅁䅍睁䑁䅁䅍䅁䅁杷允䅁䅁䅑䅁䑁䅁䅷䅁䭁䥁䙅䅁䭁佁䭯䅁䭁䡁䕯䅁䉁䅁䅁允䅁䅁䄴䅄䅁䑁䅁杌祁䑁䅙䅏䅁䅁杷允䅁䅁䅍䅁䑁䅁䅷䅁䭁佁䙣䅁䭁䉁䝷䅁䉁䅁䅁允䅁䅁䅯杙䅙䅁杷允䅁䅁䅑䅁䑁䅁䅷䅁䭁䩁䙳䅁䭁佁䭳䅁䭁䥁䕍䅁䉁䅁䅁允䅁䅁䄴杅䅁䑁䅕李ㅁ䑁䅙李祁䑁䅅䅎䅁䅁杷允䅁䅁䅑䅁䑁䅁䅷䅁䭁䭁䙑䅁䭁佁䭧䅁䭁䝁䔰䅁䉁䅁䅁允䅁䅁䄴杄䅁䑁䅉睍畁䑁䅙兏穁䅁䅁䍄䉁䅁䅁睁䅁䅁䅍䅄䅁䅁䅯䅩䅕䅁䅯䅇䅙䅁䅅䅁䉁䅁䅁权㡂杂䅁䍄䉁䅁䅁睁䅁䅁䅍䅄䅁䅁䅯眵䅕䅁䅯杈䅙䅁䅅䅁䉁䅁䅁权ぁ杂䅁䍄䉁䅁䅁䅂䅁䅁䅍䅄䅁䅁䅯兎䅕䅁䅯朷䅯䅁䅯睢䅑䅁䅅䅁䉁䅁䅁兂䅁䅁䅁佣睦䅑杷允䅁䅁䅑䅁䑁䅁䅷䅁䭁䑁䙍䅁䭁佁䭙䅁䭁䥁䕕䅁䉁䅁䅁允䅁䅁䄴䅂䅁䑁䅉䅁䵁䅉䅅䅁䕁䅁䅁睁䵁䅁䅁权乂兂䅁权牄权䅁权䙃䅂䅁允䅁䅁䅅䅁佁䉁䅑䅁硁䑁䅫兎睁䑁䅅李㕁䑁䅕李䅁䅁杷允䅁䅁䅑䅁䑁䅁䅷䅁䭁䅁䝕䅁䭁佁䬰䅁䭁䝁䔸䅁䉁䅁䅁允䅁䅁䅕椹捨㡪ㅌ䕁䵁䅉䅅䅁䑁䅁䅁睁䵁䅁䅁权湄兂䅁权流杂䅁允䅁䅁䅅䅁佁䅁䅷䅁㕁䑁䅅杌ぁ䑁䅕䅁䵁䅉䅅䅁䕁䅁䅁睁䵁䅁䅁权乃䅂䅁权潄权䅁权療䅂䅁允䅁䅁䅅䅁佁䅁䄴䅁硁䑁䅣杌ㅁ䑁䅣杍䅁䅁杷允䅁䅁䅑䅁䑁䅁䅷䅁䭁䉁䝣䅁䭁佁䭧䅁䭁䥁䕍䅁䉁䅁䅁允䅁䅁䄴杄䅁䑁䅅䅏畁䑁䅣兎㍁䅁䅁䍄䉁䅁䅁睁䅁䅁䅍䅄䅁䅁䅯䅱䅕䅁䅯杇䅙䅁䅅䅁䉁䅁䅁权時杂䅁䍄䉁䅁䅁睁䅁䅁䅍䅄䅁䅁䅯朱䅑䅁䅯杊䅙䅁䅅䅁䉁䅁䅁杄䵁䅁䅁睎睁䍁䄴兎ㅁ䅁䅁䍄䉁䅁䅁䅂䅁䅁䅍䅄䅁䅁䅯兪䅕䅁䅯䄶䅯䅁䅯䄷䅯䅁䅅䅁䉁䅁䅁杄䵁䅁䅁睍ㅁ䍁䄴䅏ぁ䅁䅁䍄䉁䅁䅁䅂䅁䅁䅍䅄䅁䅁䅯儰䅑䅁䅯眶䅯䅁䅯䅣䅑䅁䅅䅁䉁䅁䅁杄啁䅁䅁杍㕁䑁䅕䅍穁䑁䅉䅍睁䑁䅁䅁䵁䅉䅅䅁䕁䅁䅁睁䵁䅁䅁权䝁兂䅁权瑄权䅁权䙃䅂䅁允䅁䅁䅅䅁䙁䕁㉡⼸唳佥⽕䍄䉁䅁䅁䅂䅁䅁䅍䅄䅁䅁䅯眯䅕䅁䅯眶䅯䅁䅯睢䅑䅁䅅䅁䉁䅁䅁杄啁䅁䅁免㍁䑁䅅䅎祁䑁䅧䅎㉁䑁䅑䅁䵁䅉䅅䅁䕁䅁䅁睁䵁䅁䅁权摂兂䅁权牄权䅁权療䅂䅁允䅁䅁䅅䅁佁䉁䅑䅁㑁䑁䅙睎㑁䑁䅁䅍睁䑁䅁䅍䅁䅁杷允䅁䅁䅑䅁䑁䅁䅷䅁䭁䝁䙫䅁䭁佁䭯䅁䭁䝁䔸䅁䉁䅁䅁允䅁䅁䄴䅄䅁䑁䅅杌祁䑁䅍䅎䅁䅁杷允䅁䅁䅑䅁䑁䅁䅷䅁䭁䙁䙑䅁䭁佁䭣䅁䭁䝁䔰䅁䉁䅁䅁允䅁䅁䅕癴㥐䠱灪歁䵁䅉䅅䅁䕁䅁䅁睁䵁䅁䅁权䭄兂䅁权牄权䅁权䙃䅂䅁允䅁䅁䅅䅁佁䉁䅑䅁硁䑁䅙兎㉁䑁䅅兎㍁䑁䅣睍䅁䅁杷允䅁䅁䅍䅁䑁䅁䅷䅁䭁䭁䙧䅁䭁䍁䝑䅁䉁䅁䅁允䅁䅁䅯䅅䅑䅁杷允䅁䅁䅑䅁䑁䅁䅷䅁䭁䭁䕷䅁䭁佁䬰䅁䭁䡁䕁䅁䉁䅁䅁允䅁䅁䅕偁㝩穉慤稳䴸䅉䅅䅁䕁䅁䅁睁䵁䅁䅁权剃兂䅁权瑄权䅁权㥂䅂䅁允䅁䅁䅅䅁䙁䭁捷浗㝑⼳⽳䍄䉁䅁䅁䅂䅁䅁䅍䅄䅁䅁䅯䅃䅙䅁䅯朷䅯䅁䅯睧䅑䅁䅅䅁䉁䅁䅁兂䅁䅁䅁䈴㝘䅑杷允䅁䅁䅑䅁䑁䅁䅷䅁䭁䥁䘰䅁䭁佁䬴䅁䭁佁䭷䅁䉁䅁䅁允䅁䅁䅕䅁䅁佁剔啇䵅䅉䅅䅁䕁䅁䅁睁䵁䅁䅁权捄兂䅁权煄权䅁权㙂䅂䅁允䅁䅁䅅䅁佁䅁䅷䅁睁䍁䄴免㑁䑁䅅䅁䵁䅉䅅䅁䕁䅁䅁睁䵁䅁䅁权橁睄䅁权瑄权䅁权㥂䅂䅁允䅁䅁䅅䅁䙁䵁㌯⭕汏㄰䅎䍄䉁䅁䅁䅂䅁䅁䅍䅄䅁䅁䅯杬䅑䅁䅯朶䅯䅁䅯兦䅑䅁䅅䅁䉁䅁䅁杄䵁䅁䅁䅍畁䑁䅑睎㍁䅁䅁䍄䉁䅁䅁䅂䅁䅁䅍䅄䅁䅁䅯䅱䅑䅁䅯朷䅯䅁䅯兦䅑䅁䅅䅁䉁䅁䅁兂䅁䅁䅁䝸䨱兑杷允䅁䅁䅑䅁䑁䅁䅷䅁䭁佁䕉䅁䭁佁䬰䅁䭁䡁䕅䅁䉁䅁䅁允䅁䅁䅕䵱䱚㑎䉬䕁䵁䅉䅅䅁䑁䅁䅁睁䵁䅁䅁权婃䅂䅁权歁杂䅁允䅁䅁䅅䅁䭁䩁偣䅁䵁䅉䅅䅁䕁䅁䅁睁䵁䅁䅁权穃䅂䅁权潄权䅁权瑂䅂䅁允䅁䅁䅅䅁佁䅁䄴䅁硁䑁䅙杌㑁䑁䅑兏䅁䅁杷允䅁䅁䅑䅁䑁䅁䅷䅁䭁䱁䔸䅁䭁佁䭯䅁䭁䝁䔰䅁䉁䅁䅁允䅁䅁䄴䅄䅁䑁䅁杌㕁䑁䅣䅎䅁䅁杷允䅁䅁䅑䅁䑁䅁䅷䅁䭁偁䕣䅁䭁佁䭯䅁䭁䥁䕕䅁䉁䅁䅁允䅁䅁䄴䅄䅁䑁䅁杌穁䑁䅍杍䅁䅁杷允䅁䅁䅑䅁䑁䅁䅷䅁䭁䭁䙧䅁䭁佁䭙䅁䭁佁䭷䅁䉁䅁䅁允䅁䅁䄴䅄䅁䑁䅁杌ㅁ䑁䅕睎䅁䅁杷允䅁䅁䅑䅁䑁䅁䅷䅁䭁䭁䙧䅁䭁佁䭯䅁䭁䡁䔰䅁䉁䅁䅁允䅁䅁䄴䅄䅁䑁䅁杌硁䑁䅍睍䅁䅁杷允䅁䅁䅍䅁䑁䅁䅷䅁䭁䩁䕫䅁䭁䍁䝙䅁䉁䅁䅁允䅁䅁䄴䅄䅁䑁䅫䅎畁䑁䅫免䅁䅁杷允䅁䅁䅍䅁䑁䅁䅷䅁䭁䥁䙷䅁䭁䉁䝯䅁䉁䅁䅁允䅁䅁䅯杘䅙䅁杷允䅁䅁䅑䅁䑁䅁䅷䅁䭁䡁䙳䅁䭁佁䭣䅁䭁䡁䕅䅁䉁䅁䅁允䅁䅁䅕䑔䩥坑汄い䵁䅉䅅䅁䑁䅁䅁睁䵁䅁䅁权䵃兂䅁权捁杂䅁允䅁䅁䅅䅁䭁䕁䜰䅁䵁䅉䅅䅁䕁䅁䅁睁䵁䅁䅁权䅂兂䅁权瑄权䅁权䙃䅂䅁允䅁䅁䅅䅁䙁偁唷佥浫免䅆䍄䉁䅁䅁䅂䅁䅁䅍䅄䅁䅁䅯杘䅕䅁䅯儷䅯䅁䅯全䅑䅁䅅䅁䉁䅁䅁兂い搯㑒匶婢睐杷允䅁䅁䅑䅁䑁䅁䅷䅁䭁䩁䕧䅁䭁佁䭣䅁䭁佁䭷䅁䉁䅁䅁允䅁䅁䅕䵮村䡳潊䕇䵁䅉䅅䅁䕁䅁䅁睁䵁䅁䅁权㥃䅂䅁权煄权䅁权䙃䅂䅁允䅁䅁䅅䅁佁䅁䅷䅁睁䍁䄴䅎祁䑁䅍䅁䵁䅉䅅䅁䑁䅁䅁睁䵁䅁䅁权㝃䅂䅁权奁杂䅁允䅁䅁䅅䅁䭁䍁䝫䅁䵁䅉䅅䅁䕁䅁䅁睁䵁䅁䅁权䩃䅂䅁权煄权䅁权㙂䅂䅁允䅁䅁䅅䅁佁䅁䅷䅁睁䍁䄴䅏ㅁ䑁䅅䅁䵁䅉䅅䅁䕁䅁䅁睁䵁䅁䅁权呄䅂䅁权煄权䅁权㥂䅂䅁允䅁䅁䅅䅁佁䅁䅷䅁睁䍁䄴免硁䑁䅍䅁䵁䅉䅅䅁䕁䅁䅁睁䵁䅁䅁权䝃兂䅁权煄权䅁权䙃䅂䅁允䅁䅁䅅䅁佁䅁䅷䅁硁䍁䄴䅍㑁䑁䅕䅁䵁䅉䅅䅁䕁䅁䅁睁䵁䅁䅁权䝃兂䅁权煄权䅁权睂䅂䅁允䅁䅁䅅䅁佁䅁䅯䅁硁䍁䄴䅍ㅁ䅁䅁䍄䉁䅁䅁䅂䅁䅁䅍䅄䅁䅁䅯䅪䅕䅁䅯睈䅙䅁䅯䅉䅙䅁䅅䅁䉁䅁䅁权婄睂䅁䍄䉁䅁䅁䅂䅁䅁䅍䅄䅁䅁䅯眵䅕䅁䅯朵䅯䅁䅯兣䅑䅁䅅䅁䉁䅁䅁权䡂䅁䅁䍄䉁䅁䅁䅂䅁䅁䅍䅄䅁䅁䅯儰䅕䅁䅯䄶䅯䅁䅯䄷䅯䅁䅅䅁䉁䅁䅁杄佁䅁䅁李㑁䍁䄴兎睁䑁䅫䅁䵁䅉䅅䅁䕁䅁䅁睁䵁䅁䅁权湃兂䅁权瑄权䅁权㙂䅂䅁允䅁䅁䅅䅁䙁䱁敧敨剴䥵⼴䍄䉁䅁䅁䅂䅁䅁䅍䅄䅁䅁䅯杄䅙䅁䅯儶䅯䅁䅯全䅑䅁䅅䅁䉁䅁䅁兂䅁䅁䅁倰硺䅑杷允䅁䅁䅑䅁䑁䅁䅷䅁䭁䥁䙧䅁䭁佁䭯䅁䭁䥁䕕䅁䉁䅁䅁允䅁䅁䄴䅄䅁䑁䅁杌㑁䑁䅁䅏䅁䅁杷允䅁䅁䅑䅁䑁䅁䅷䅁䭁䱁䙅䅁䭁佁䬰䅁䭁䥁䕍䅁䉁䅁䅁允䅁䅁䅕噈歰㥏倹呺䴸䅉䅅䅁䕁䅁䅁睁䵁䅁䅁权剁杂䅁权畄权䅁权獄权䅁允䅁䅁䅅䅁䙁䅁䅁䅁䅂公䉚䍄䉁䅁䅁䅂䅁䅁䅍䅄䅁䅁䅯儰䅑䅁䅯朷䅯䅁䅯兣䅑䅁䅅䅁䉁䅁䅁兂䅁䅁䅁䭧䕘䅑杷允䅁䅁䅑䅁䑁䅁䅷䅁䭁䉁䝉䅁䭁佁䬴䅁䭁佁䭷䅁䉁䅁䅁允䅁䅁䅕䅁䅁䍁牂欫䵁䅉䅅䅁䕁䅁䅁睁䵁䅁䅁权㑄兂䅁权煄权䅁权䑃䅂䅁允䅁䅁䅅䅁佁䅁䅷䅁硁䍁䄴杍硁䑁䅍䅁䵁䅉䅅䅁䑁䅁䅁睁䵁䅁䅁权卄䅂䅁权奁杂䅁允䅁䅁䅅䅁䭁䡁䝷䅁䵁䅉䅅䅁䕁䅁䅁睁䵁䅁䅁权獁兂䅁权湄权䅁权獄权䅁允䅁䅁䅅䅁䙁䵁ㅐ䙋偹桑䅰䍄䉁䅁䅁䅂䅁䅁䅍䅄䅁䅁䅯睰䅕䅁䅯朵䅯䅁䅯全䅑䅁䅅䅁䉁䅁䅁杄䵁䅁䅁睎畁䑁䅁䅍ぁ䅁䅁䍄䉁䅁䅁䅂䅁䅁䅍䅄䅁䅁䅯䅒䅕䅁䅯朶䅯䅁䅯睢䅑䅁䅅䅁䉁䅁䅁杄䵁䅁䅁䅍畁䑁䅑免祁䅁䅁䍄䉁䅁䅁䅂䅁䅁䅍䅄䅁䅁䅯睸䅕䅁䅯朷䅯䅁䅯兦䅑䅁䅅䅁䉁䅁䅁兂䅁䅁䅁乁坲䅷杷允䅁䅁䅑䅁䑁䅁䅷䅁䭁䭁䕙䅁䭁佁䭯䅁䭁䡁䕁䅁䉁䅁䅁允䅁䅁䅯睒䅁䅁杷允䅁䅁䅑䅁䑁䅁䅷䅁䭁乁䘴䅁䭁佁䭯䅁䭁䡁䕯䅁䉁䅁䅁允䅁䅁䄴䅄䅁䑁䅁杌ぁ䑁䅑兏䅁䅁杷允䅁䅁䅍䅁䑁䅁䅷䅁䭁䭁䕳䅁䭁䉁䝷䅁䉁䅁䅁允䅁䅁䅯睩䅙䅁杷允䅁䅁䅍䅁䑁䅁䅷䅁䭁偁䙕䅁䭁䉁䝯䅁䉁䅁䅁允䅁䅁䅯睇䅙䅁杷允䅁䅁䅍䅁䑁䅁䅷䅁䭁偁䙕䅁䭁䉁䝷䅁䉁䅁䅁允䅁䅁䅯䅤䅙䅁杷允䅁䅁䅑䅁䑁䅁䅷䅁䭁䥁䙅䅁䭁佁䭫䅁䭁佁䭷䅁䉁䅁䅁允䅁䅁䅯睒䅁䅁杷允䅁䅁䅑䅁䑁䅁䅷䅁䭁䭁䔰䅁䭁佁䭧䅁䭁佁䭷䅁䉁䅁䅁允䅁䅁䄴䅄䅁䑁䅣杌ぁ䑁䅁兏䅁䅁杷允䅁䅁䅍䅁䑁䅁䅷䅁䭁䥁䙕䅁䭁䍁䝑䅁䉁䅁䅁允䅁䅁䅯六䄸䅁杷允䅁䅁䅑䅁䑁䅁䅷䅁䭁䕁䘰䅁䭁佁䭙䅁䭁䡁䕁䅁䉁䅁䅁允䅁䅁䄴杄䅁䑁䅅䅎畁䑁䅑䅏㕁䅁䅁䍄䉁䅁䅁䅂䅁䅁䅍䅄䅁䅁䅯䄲䅕䅁䅯朷䅯䅁䅯来䅑䅁䅅䅁䉁䅁䅁兂䅁䅁䅁䑑祄䅑杷允䅁䅁䅍䅁䑁䅁䅷䅁䭁䅁䝉䅁䭁䉁䝷䅁䉁䅁䅁允䅁䅁䅯睺䅙䅁杷允䅁䅁䅑䅁䑁䅁䅷䅁䭁䡁䙯䅁䭁佁䭧䅁䭁䥁䕕䅁䉁䅁䅁允䅁䅁䄴䅄䅁䑁䅉䅍畁䑁䅍杍䅁䅁杷允䅁䅁䅑䅁䑁䅁䅷䅁䭁䭁䕕䅁䭁佁䭳䅁䭁䝁䔰䅁䉁䅁䅁允䅁䅁䄴杅䅁䑁䅣免㉁䑁䅉䅍硁䑁䅑䅏䅁䅁杷允䅁䅁䅑䅁䑁䅁䅷䅁䭁乁䕣䅁䭁佁䬴䅁䭁䡁䕯䅁䉁䅁䅁允䅁䅁䅕䅁䅁佁䅃唯䵁䅉䅅䅁䑁䅁䅁睁䵁䅁䅁权穄兂䅁权慁杂䅁允䅁䅁䅅䅁䭁䙁䜴䅁䵁䅉䅅䅁䕁䅁䅁睁䵁䅁䅁权⭄䅂䅁权浄权䅁权療䅂䅁允䅁䅁䅅䅁佁䅁䅷䅁睁䍁䄴睎睁䑁䅣䅁䵁䅉䅅䅁䕁䅁䅁睁䵁䅁䅁权㉂兂䅁权湄权䅁权䙃䅂䅁允䅁䅁䅅䅁䙁䉁婦㥍㝦癒⽕䍄䉁䅁䅁睁䅁䅁䅍䅄䅁䅁䅯眸䅕䅁䅯䅈䅙䅁䅅䅁䉁䅁䅁权䡂杂䅁䍄䉁䅁䅁睁䅁䅁䅍䅄䅁䅁䅯兑䅕䅁䅯䅊䅙䅁䅅䅁䉁䅁䅁权允䅂䅁䍄䉁䅁䅁䅂䅁䅁䅍䅄䅁䅁䅯兲䅑䅁䅯朶䅯䅁䅯睢䅑䅁䅅䅁䉁䅁䅁杄䵁䅁䅁免畁䑁䅑䅎祁䅁䅁䍄䉁䅁䅁䅂䅁䅁䅍䅄䅁䅁䅯睏䅕䅁䅯儶䅯䅁䅯兣䅑䅁䅅䅁䉁䅁䅁兂䅁䅁䅁偁䝍兑杷允䅁䅁䅑䅁䑁䅁䅷䅁䭁佁䕷䅁䭁佁䭯䅁䭁䡁䕅䅁䉁䅁䅁允䅁䅁䄴权䅁䑁䅅杌硁䑁䅫䅁䵁䅉䅅䅁䕁䅁䅁睁䵁䅁䅁权啃䅂䅁权牄权䅁权䑃䅂䅁允䅁䅁䅅䅁佁䉁䅑䅁硁䑁䅍䅏ぁ䑁䅫兏睁䑁䅑睍䅁䅁杷允䅁䅁䅑䅁䑁䅁䅷䅁䭁䕁䘰䅁䭁佁䭳䅁䭁䡁䕁䅁䉁䅁䅁允䅁䅁䄴䅆䅁䑁䅅兏硁䑁䅑兎穁䑁䅣䅍硁䅁䅁䍄䉁䅁䅁睁䅁䅁䅍䅄䅁䅁䅯睯䅑䅁䅯杊䅙䅁䅅䅁䉁䅁䅁杄佁䅁䅁免穁䑁䅁杌㕁䑁䅉䅁䵁䅉䅅䅁䕁䅁䅁睁䵁䅁䅁权灄兂䅁权灄权䅁权㙂䅂䅁允䅁䅁䅅䅁䙁䅁䅁䅁䥄䅥䈹䍄䉁䅁䅁䅂䅁䅁䅍䅄䅁䅁䅯儱䅑䅁䅯眵䅯䅁䅯兢䅑䅁䅅䅁䉁䅁䅁兂橁⼲⭬橡敷䅑杷允䅁䅁䅑䅁䑁䅁䅷䅁䭁䕁䙁䅁䭁佁䭯䅁䭁䡁䔰䅁䉁䅁䅁允䅁䅁䄴䅄䅁䑁䅁杌㍁䑁䅍免䅁䅁杷允䅁䅁䅑䅁䑁䅁䅷䅁䭁䅁䘰䅁䭁佁䭙䅁䭁䡁䕯䅁䉁䅁䅁允䅁䅁䅯睒䅁䅁杷允䅁䅁䅑䅁䑁䅁䅷䅁䭁䉁䙉䅁䭁佁䭳䅁䭁䥁䕍䅁䉁䅁䅁允䅁䅁䄴䅆䅁䑁䅅䅍㉁䑁䅫䅏㑁䑁䅁䅍睁䅁䅁䍄䉁䅁䅁䅂䅁䅁䅍䅄䅁䅁䅯䅱䅑䅁䅯䄶䅯䅁䅯兢䅑䅁䅅䅁䉁䅁䅁杄佁䅁䅁免祁䍁䄴兏㍁䑁䅉䅁䵁䅉䅅䅁䑁䅁䅁睁䵁䅁䅁权㑂兂䅁权捁杂䅁允䅁䅁䅅䅁䭁䙁䝯䅁䵁䅉䅅䅁䑁䅁䅁睁䵁䅁䅁权十兂䅁权慁杂䅁允䅁䅁䅅䅁䭁䙁䝫䅁䵁䅉䅅䅁䕁䅁䅁睁䵁䅁䅁权十兂䅁权潄权䅁权療䅂䅁允䅁䅁䅅䅁佁䅁䄴䅁㍁䑁䅅杌㑁䑁䅑杍䅁䅁杷允䅁䅁䅑䅁䑁䅁䅷䅁䭁䍁䙍䅁䭁佁䭙䅁䭁䡁䕯䅁䉁䅁䅁允䅁䅁䄴权䅁䑁䅅杌ぁ䑁䅧䅁䵁䅉䅅䅁䕁䅁䅁睁䵁䅁䅁权煂兂䅁权煄权䅁权獄权䅁允䅁䅁䅅䅁䭁䕁䅣䅁䵁䅉䅅䅁䕁䅁䅁睁䵁䅁䅁权卄兂䅁权煄权䅁权硂䅂䅁允䅁䅁䅅䅁佁䅁䅷䅁睁䍁䄴䅏㕁䑁䅉䅁䵁䅉䅅䅁䑁䅁䅁睁䵁䅁䅁权十兂䅁权捁杂䅁允䅁䅁䅅䅁䭁䙁䝫䅁䵁䅉䅅䅁䕁䅁䅁睁䵁䅁䅁权橄兂䅁权灄权䅁权䑃䅂䅁允䅁䅁䅅䅁䙁䅁䅁䅁睁⼫䅚䍄䉁䅁䅁䅂䅁䅁䅍䅄䅁䅁䅯兒䅕䅁䅯儷䅯䅁䅯睧䅑䅁䅅䅁䉁䅁䅁兂睄㡰䱚㑎汮睐杷允䅁䅁䅑䅁䑁䅁䅷䅁䭁䵁䙫䅁䭁佁䭯䅁䭁佁䭷䅁䉁䅁䅁允䅁䅁䄴䅄䅁䑁䅅杌穁䑁䅣睎䅁䅁杷允䅁䅁䅑䅁䑁䅁䅷䅁䭁䥁䙯䅁䭁佁䭳䅁䭁䝁䔰䅁䉁䅁䅁允䅁䅁䄴䅆䅁䑁䅅免㍁䑁䅅睎穁䑁䅍兎ぁ䅁䅁䍄䉁䅁䅁䅂䅁䅁䅍䅄䅁䅁䅯儹䅕䅁䅯朶䅯䅁䅯兢䅑䅁䅅䅁䉁䅁䅁杄䵁䅁䅁䅍畁䑁䅫䅍㕁䅁䅁䍄䉁䅁䅁䅂䅁䅁䅍䅄䅁䅁䅯児䅕䅁䅯眶䅯䅁䅯全䅑䅁䅅䅁䉁䅁䅁杄啁䅁䅁免祁䑁䅧兏㉁䑁䅉䅍睁䑁䅁䅁䵁䅉䅅䅁䕁䅁䅁睁䵁䅁䅁权㑄兂䅁权牄权䅁权睂䅂䅁允䅁䅁䅅䅁佁䉁䅑䅁硁䑁䅙杍ぁ䑁䅉兎㉁䑁䅅䅍䅁䅁杷允䅁䅁䅑䅁䑁䅁䅷䅁䭁䕁䙕䅁䭁佁䭯䅁䭁䝁䔰䅁䉁䅁䅁允䅁䅁䄴䅄䅁䑁䅁杌穁䑁䅙免䅁䅁杷允䅁䅁䅑䅁䑁䅁䅷䅁䭁䵁䙫䅁䭁佁䭧䅁䭁䥁䕍䅁䉁䅁䅁允䅁䅁䄴䅄䅁䑁䅑杌㕁䑁䅍䅎䅁䅁杷允䅁䅁䅑䅁䑁䅁䅷䅁䭁乁䙙䅁䭁佁䬴䅁䭁䝁䔰䅁䉁䅁䅁允䅁䅁䅕䅁䅁䅁湂䕄䵅䅉䅅䅁䕁䅁䅁睁䵁䅁䅁权⽄兂䅁权煄权䅁权䑃䅂䅁允䅁䅁䅅䅁䭁䕁䅣䅁䵁䅉䅅䅁䕁䅁䅁睁䵁䅁䅁权煄兂䅁权潄权䅁权㙂䅂䅁允䅁䅁䅅䅁佁䅁䅷䅁㕁䍁䄴兏㕁䑁䅙䅁䵁䅉䅅䅁䕁䅁䅁睁䵁䅁䅁权牄兂䅁权潄权䅁权㙂䅂䅁允䅁䅁䅅䅁佁䉁䅁䅁瑁䑁䅅杍畁䑁䅅睍硁䅁䅁䍄䉁䅁䅁䅂䅁䅁䅍䅄䅁䅁䅯睅䅕䅁䅯䄶䅯䅁䅯䄷䅯䅁䅅䅁䉁䅁䅁权䡂䅁䅁䍄䉁䅁䅁䅂䅁䅁䅍䅄䅁䅁䅯睚䅕䅁䅯朷䅯䅁䅯睢䅑䅁䅅䅁䉁䅁䅁兂䅁䅁䅁䐴⼳䅑杷允䅁䅁䅑䅁䑁䅁䅷䅁䭁乁䕁䅁䭁佁䭣䅁䭁佁䭷䅁䉁䅁䅁允䅁䅁䅯睒䅁䅁杷允䅁䅁䅑䅁䑁䅁䅷䅁䭁䉁䝙䅁䭁佁䭳䅁䭁䝁䔸䅁䉁䅁䅁允䅁䅁䄴䅆䅁䑁䅉免㕁䑁䅕䅍㍁䑁䅍䅎ㅁ䅁䅁䍄䉁䅁䅁䅂䅁䅁䅍䅄䅁䅁䅯䅅䅕䅁䅯睈䅙䅁䅯䅉䅙䅁䅅䅁䉁䅁䅁权橄睂䅁䍄䉁䅁䅁䅂䅁䅁䅍䅄䅁䅁䅯兦䅕䅁䅯䄶䅯䅁䅯兢䅑䅁䅅䅁䉁䅁䅁杄佁䅁䅁睍硁䍁䄴李㕁䑁䅕䅁䵁䅉䅅䅁䕁䅁䅁睁䵁䅁䅁权㉁兂䅁权煄权䅁权䙃䅂䅁允䅁䅁䅅䅁佁䅁䅯䅁硁䍁䄴免硁䅁䅁䍄䉁䅁䅁睁䅁䅁䅍䅄䅁䅁䅯杰䅑䅁䅯杊䅙䅁䅅䅁䉁䅁䅁杄䵁䅁䅁䅏祁䍁䄴免㍁䅁䅁䍄䉁䅁䅁睁䅁䅁䅍䅄䅁䅁䅯兂䅕䅁䅯䅇䅙䅁䅅䅁䉁䅁䅁权㡂杂䅁䍄䉁䅁䅁睁䅁䅁䅍䅄䅁䅁䅯兂䅕䅁䅯杇䅙䅁䅅䅁䉁䅁䅁权婂杂䅁䍄䉁䅁䅁䅂䅁䅁䅍䅄䅁䅁䅯䅳䅑䅁䅯儶䅯䅁䅯兣䅑䅁䅅䅁䉁䅁䅁兂䅁䅁䅁䉁㙪䅑杷允䅁䅁䅍䅁䑁䅁䅷䅁䭁乁䙕䅁䭁䉁䝯䅁䉁䅁䅁允䅁䅁䅯兗䅙䅁杷允䅁䅁䅑䅁䑁䅁䅷䅁䭁乁䙅䅁䭁佁䭫䅁䭁䝁䔸䅁䉁䅁䅁允䅁䅁䅕䅁䅁佁乷歅䵅䅉䅅䅁䑁䅁䅁睁䵁䅁䅁权祄䅂䅁权捁杂䅁允䅁䅁䅅䅁䭁䑁䜸䅁䵁䅉䅅䅁䕁䅁䅁睁䵁䅁䅁权坃䅂䅁权畄权䅁权㙂䅂䅁允䅁䅁䅅䅁䙁䅁䅁䅁䅂晖䅄䍄䉁䅁䅁䅂䅁䅁䅍䅄䅁䅁䅯䄸䅑䅁䅯䄶䅯䅁䅯来䅑䅁䅅䅁䉁䅁䅁杄䵁䅁䅁李畁䑁䅑睎㍁䅁䅁䍄䉁䅁䅁睁䅁䅁䅍䅄䅁䅁䅯䅷䅑䅁䅯䅈䅙䅁䅅䅁䉁䅁䅁权䡄杂䅁䍄䉁䅁䅁䅂䅁䅁䅍䅄䅁䅁䅯兩䅑䅁䅯䄶䅯䅁䅯䅣䅑䅁䅅䅁䉁䅁䅁杄佁䅁䅁免祁䍁䄴䅎㑁䑁䅣䅁䵁䅉䅅䅁䕁䅁䅁睁䵁䅁䅁权⭃䅂䅁权灄权䅁权硂䅂䅁允䅁䅁䅅䅁䙁䅁䅁䅁兂偪䄹䍄䉁䅁䅁䅂䅁䅁䅍䅄䅁䅁䅯杵䅕䅁䅯睈䅙䅁䅯䅉䅙䅁䅅䅁䉁䅁䅁权汄睂䅁䍄䉁䅁䅁䅂䅁䅁䅍䅄䅁䅁䅯杺䅑䅁䅯儷䅯䅁䅯全䅑䅁䅅䅁䉁䅁䅁兂㡄晱午坔杊睐杷允䅁䅁䅑䅁䑁䅁䅷䅁䭁䅁䝉䅁䭁佁䭯䅁䭁䡁䔰䅁䉁䅁䅁允䅁䅁䄴䅄䅁䑁䅁杌祁䑁䅧兎䅁䅁杷允䅁䅁䅑䅁䑁䅁䅷䅁䭁䭁䘴䅁䭁佁䭧䅁䭁䥁䕍䅁䉁䅁䅁允䅁䅁䄴权䅁䑁䅧杌硁䑁䅫䅁䵁䅉䅅䅁䕁䅁䅁睁䵁䅁䅁权佄䅂䅁权潄权䅁权獄权䅁允䅁䅁䅅䅁佁䅁䄴䅁祁䑁䅑杌ㅁ䑁䅅睍䅁䅁杷允䅁䅁䅍䅁䑁䅁䅷䅁䭁乁䙕䅁䭁䉁䜴䅁䉁䅁䅁允䅁䅁䅯杖䅙䅁杷允䅁䅁䅑䅁䑁䅁䅷䅁䭁䍁䙁䅁䭁佁䭫䅁䭁䥁䕍䅁䉁䅁䅁允䅁䅁䅕䅁䅁乁畁歁䵅䅉䅅䅁䕁䅁䅁睁䵁䅁䅁权偂兂䅁权晁杂䅁权杁杂䅁允䅁䅁䅅䅁䭁佁䡣䅁䵁䅉䅅䅁䕁䅁䅁睁䵁䅁䅁权煁兂䅁权湄权䅁权療䅂䅁允䅁䅁䅅䅁䙁䉁畓⭒㙆䍆䅊䍄䉁䅁䅁䅂䅁䅁䅍䅄䅁䅁䅯朳䅕䅁䅯朷䅯䅁䅯兢䅑䅁䅅䅁䉁䅁䅁兂䅁䅁䅁䌴剷兑杷允䅁䅁䅑䅁䑁䅁䅷䅁䭁佁䙙䅁䭁佁䬰䅁䭁䥁䕍䅁䉁䅁䅁允䅁䅁䅕䄹佱㍧䕥稴䴸䅉䅅䅁䕁䅁䅁睁䵁䅁䅁权捃兂䅁权灄权䅁权硂䅂䅁允䅁䅁䅅䅁䙁䅁䅁䅁权敤䄹䍄䉁䅁䅁䅂䅁䅁䅍䅄䅁䅁䅯杴䅑䅁䅯䄶䅯䅁䅯兣䅑䅁䅅䅁䉁䅁䅁权䡂䅁䅁䍄䉁䅁䅁䅂䅁䅁䅍䅄䅁䅁䅯杴䅑䅁䅯朶䅯䅁䅯来䅑䅁䅅䅁䉁䅁䅁杄䵁䅁䅁䅍畁䑁䅙睎祁䅁䅁䍄䉁䅁䅁睁䅁䅁䅍䅄䅁䅁䅯睂䅙䅁䅯杈䅙䅁䅅䅁䉁䅁䅁权㙂睂䅁䍄䉁䅁䅁睁䅁䅁䅍䅄䅁䅁䅯儰䅑䅁䅯䅇䅙䅁䅅䅁䉁䅁䅁权䭂杂䅁䍄䉁䅁䅁䅂䅁䅁䅍䅄䅁䅁䅯杦䅕䅁䅯䄶䅯䅁䅯兦䅑䅁䅅䅁䉁䅁䅁杄佁䅁䅁李硁䍁䄴兎睁䑁䅑䅁䵁䅉䅅䅁䑁䅁䅁睁䵁䅁䅁权剄䅂䅁权歁杂䅁允䅁䅁䅅䅁䭁䩁偙䅁䵁䅉䅅䅁䕁䅁䅁睁䵁䅁䅁权䭄兂䅁权牄权䅁权瑂䅂䅁允䅁䅁䅅䅁佁䉁䅑䅁硁䑁䅕䅏睁䑁䅫䅍㉁䑁䅧䅎䅁䅁杷允䅁䅁䅍䅁䑁䅁䅷䅁䭁䭁䕳䅁䭁䍁䝙䅁䉁䅁䅁允䅁䅁䄴䅄䅁䑁䅫兏畁䑁䅫睍䅁䅁杷允䅁䅁䅑䅁䑁䅁䅷䅁䭁䉁䝙䅁䭁佁䭧䅁䭁佁䭷䅁䉁䅁䅁允䅁䅁䄴杄䅁䑁䅙兎畁䑁䅙兏祁䅁䅁䍄䉁䅁䅁䅂䅁䅁䅍䅄䅁䅁䅯䅱䅑䅁䅯儶䅯䅁䅯䄷䅯䅁䅅䅁䉁䅁䅁兂䅁䅁䅁乯挴具杷允䅁䅁䅑䅁䑁䅁䅷䅁䭁䭁䕫䅁䭁佁䭫䅁䭁佁䭷䅁䉁䅁䅁允䅁䅁䅕䅁䅁䅁䑄獈䵅䅉䅅䅁䕁䅁䅁睁䵁䅁䅁权睁兂䅁权灄权䅁权㥂䅂䅁允䅁䅁䅅䅁䙁䅁䅁䅁䅃晦䅴䍄䉁䅁䅁䅂䅁䅁䅍䅄䅁䅁䅯兓䅕䅁䅯儶䅯䅁䅯兣䅑䅁䅅䅁䉁䅁䅁兂䅁䅁䅁䥁礷䅑杷允䅁䅁䅑䅁䑁䅁䅷䅁䭁䡁䙕䅁䭁佁䭧䅁䭁䝁䔰䅁䉁䅁䅁允䅁䅁䄴杄䅁䑁䅫䅏畁䑁䅕杍㉁䅁䅁䍄䉁䅁䅁䅂䅁䅁䅍䅄䅁䅁䅯䄫䅕䅁䅯睈䅙䅁䅯䅉䅙䅁䅅䅁䉁䅁䅁权奄杂䅁䍄䉁䅁䅁睁䅁䅁䅍䅄䅁䅁䅯兑䅕䅁䅯杇䅙䅁䅅䅁䉁䅁䅁权時杂䅁䍄䉁䅁䅁䅂䅁䅁䅍䅄䅁䅁䅯䅹䅕䅁䅯儷䅯䅁䅯睢䅑䅁䅅䅁䉁䅁䅁兂ぃ䡹⭡确塲睐杷允䅁䅁䅍䅁䑁䅁䅷䅁䭁偁䕳䅁䭁䍁䝙䅁䉁䅁䅁允䅁䅁䄴䅄䅁䑁䅧睍畁䑁䅕杍䅁䅁杷允䅁䅁䅑䅁䑁䅁䅷䅁䭁乁䕷䅁䭁佁䭣䅁䭁䡁䔰䅁䉁䅁䅁允䅁䅁䅕䩡瑈䑦ㄫ啊䵁䅉䅅䅁䕁䅁䅁睁䵁䅁䅁权婂兂䅁权灄权䅁权㙂䅂䅁允䅁䅁䅅䅁䙁䅁䅁䅁杁甹䅢䍄䉁䅁䅁䅂䅁䅁䅍䅄䅁䅁䅯睁䅙䅁䅯朷䅯䅁䅯兦䅑䅁䅅䅁䉁䅁䅁兂䅁䅁䅁䵁浺䅷杷允䅁䅁䅑䅁䑁䅁䅷䅁䭁偁䙑䅁䭁佁䭧䅁䭁䝁䔸䅁䉁䅁䅁允䅁䅁䄴杄䅁䑁䅫睍畁䑁䅙䅎ㅁ䅁䅁䍄䉁䅁䅁睁䅁䅁䅍䅄䅁䅁䅯䄫䅕䅁䅯䅊䅙䅁䅅䅁䉁䅁䅁权权睄䅁䍄䉁䅁䅁䅂䅁䅁䅍䅄䅁䅁䅯睐䅕䅁䅯眶䅯䅁䅯来䅑䅁䅅䅁䉁䅁䅁杄十䅁䅁䅎㍁䑁䅑䅎㑁䑁䅙杍ㅁ䅁䅁䍄䉁䅁䅁睁䅁䅁䅍䅄䅁䅁䅯眱䅑䅁䅯䅇䅙䅁䅅䅁䉁䅁䅁权婁杂䅁䍄䉁䅁䅁睁䅁䅁䅍䅄䅁䅁䅯睄䅕䅁䅯䅈䅙䅁䅅䅁䉁䅁䅁权䵁睂䅁䍄䉁䅁䅁睁䅁䅁䅍䅄䅁䅁䅯朱䅑䅁䅯杇䅙䅁䅅䅁䉁䅁䅁权㥁杂䅁䍄䉁䅁䅁睁䅁䅁䅍䅄䅁䅁䅯眱䅑䅁䅯杇䅙䅁䅅䅁䉁䅁䅁权扁杂䅁䍄䉁䅁䅁睁䅁䅁䅍䅄䅁䅁䅯睫䅑䅁䅯䅇䅙䅁䅅䅁䉁䅁䅁权㡂杂䅁䍄䉁䅁䅁睁䅁䅁䅍䅄䅁䅁䅯䅧䅕䅁䅯杊䅙䅁䅅䅁䉁䅁䅁杄䵁䅁䅁睎ぁ䍁䄴䅍硁䅁䅁䍄䉁䅁䅁䅂䅁䅁䅍䅄䅁䅁䅯杍䅕䅁䅯朵䅯䅁䅯来䅑䅁䅅䅁䉁䅁䅁杄䵁䅁䅁免畁䑁䅫䅍祁䅁䅁䍄䉁䅁䅁䅂䅁䅁䅍䅄䅁䅁䅯䅺䅑䅁䅯眵䅯䅁䅯䅣䅑䅁䅅䅁䉁䅁䅁兂㝂䭆䠵場杲睐杷允䅁䅁䅍䅁䑁䅁䅷䅁䭁䱁䕧䅁䭁䉁䝧䅁䉁䅁䅁允䅁䅁䅯兇䅙䅁杷允䅁䅁䅑䅁䑁䅁䅷䅁䭁䝁䘸䅁䭁佁䬰䅁䭁䝁䔰䅁䉁䅁䅁允䅁䅁䅕匰扌堫焵䐴䴸䅉䅅䅁䕁䅁䅁睁䵁䅁䅁权睂兂䅁权瑄权䅁权瑂䅂䅁允䅁䅁䅅䅁䙁䱁湓穌敮敐⽯䍄䉁䅁䅁睁䅁䅁䅍䅄䅁䅁䅯䅹䅑䅁䅯䅇䅙䅁䅅䅁䉁䅁䅁权㡂杂䅁䍄䉁䅁䅁䅂䅁䅁䅍䅄䅁䅁䅯眴䅕䅁䅯朵䅯䅁䅯睧䅑䅁䅅䅁䉁䅁䅁杄䵁䅁䅁䅎畁䑁䅧䅏穁䅁䅁䍄䉁䅁䅁䅂䅁䅁䅍䅄䅁䅁䅯杆䅙䅁䅯儶䅯䅁䅯睢䅑䅁䅅䅁䉁䅁䅁兂䅁䅁䅁䕉硔䅑杷允䅁䅁䅍䅁䑁䅁䅷䅁䭁佁䘸䅁䭁䉁䝯䅁䉁䅁䅁允䅁䅁䅯兺䅙䅁杷允䅁䅁䅍䅁䑁䅁䅷䅁䭁䵁䔸䅁䭁䉁䜴䅁䉁䅁䅁允䅁䅁䅯杍䅙䅁杷允䅁䅁䅑䅁䑁䅁䅷䅁䭁䩁䙫䅁䭁佁䭣䅁䭁䡁䕅䅁䉁䅁䅁允䅁䅁䅕䬸䝦穓䩥䕆䵁䅉䅅䅁䕁䅁䅁睁䵁䅁䅁权䍄兂䅁权潄权䅁权㙂䅂䅁允䅁䅁䅅䅁䭁䕁䅣䅁䵁䅉䅅䅁䑁䅁䅁睁䵁䅁䅁权獄兂䅁权奁杂䅁允䅁䅁䅅䅁䭁䑁䝫䅁䵁䅉䅅䅁䕁䅁䅁睁䵁䅁䅁权楁兂䅁权煄权䅁权䑃䅂䅁允䅁䅁䅅䅁佁䅁䅷䅁睁䍁䄴䅍㍁䑁䅧䅁䵁䅉䅅䅁䕁䅁䅁睁䵁䅁䅁权䭁兂䅁权牄权䅁权䙃䅂䅁允䅁䅁䅅䅁佁䉁䅉䅁穁䑁䅅李睁䑁䅑李㉁䑁䅑䅁䵁䅉䅅䅁䕁䅁䅁睁䵁䅁䅁权䵄䅂䅁权浄权䅁权獄权䅁允䅁䅁䅅䅁佁䅁䅷䅁睁䍁䄴䅏㑁䑁䅉䅁䵁䅉䅅䅁䕁䅁䅁睁䵁䅁䅁权噂兂䅁权潄权䅁权療䅂䅁允䅁䅁䅅䅁佁䅁䄴䅁祁䑁䅕杌ㅁ䑁䅍杍䅁䅁杷允䅁䅁䅍䅁䑁䅁䅷䅁䭁乁䙍䅁䭁䉁䝷䅁䉁䅁䅁允䅁䅁䅯睤䅙䅁杷允䅁䅁䅑䅁䑁䅁䅷䅁䭁偁䔴䅁䭁佁䭯䅁䭁䝁䔸䅁䉁䅁䅁允䅁䅁䄴权䅁䑁䅁杌穁䑁䅑䅁䵁䅉䅅䅁䕁䅁䅁睁䵁䅁䅁权剃兂䅁权瑄权䅁权睂䅂䅁允䅁䅁䅅䅁䙁䅁塲㍯㥁癃⽫䍄䉁䅁䅁䅂䅁䅁䅍䅄䅁䅁䅯儲䅕䅁䅯朷䅯䅁䅯睢䅑䅁䅅䅁䉁䅁䅁兂䅁䅁䅁䩯吰具杷允䅁䅁䅑䅁䑁䅁䅷䅁䭁䉁䙍䅁䭁佁䬰䅁䭁䡁䕅䅁䉁䅁䅁允䅁䅁䅕䱬煥䩃敆䐷䴸䅉䅅䅁䕁䅁䅁睁䵁䅁䅁权塃兂䅁权浄权䅁权硂䅂䅁允䅁䅁䅅䅁佁䅁䅷䅁祁䍁䄴睍穁䑁䅣䅁䵁䅉䅅䅁䕁䅁䅁睁䵁䅁䅁权あ兂䅁权浄权䅁权㥂䅂䅁允䅁䅁䅅䅁佁䅁䅷䅁㕁䍁䄴杍㕁䑁䅣䅁䵁䅉䅅䅁䑁䅁䅁睁䵁䅁䅁权婄兂䅁权敁杂䅁允䅁䅁䅅䅁䭁佁䝅䅁䵁䅉䅅䅁䕁䅁䅁睁䵁䅁䅁权佂兂䅁权湄权䅁权䑃䅂䅁允䅁䅁䅅䅁䙁䵁䭈啯㉗眸䅰䍄䉁䅁䅁䅂䅁䅁䅍䅄䅁䅁䅯朶䅕䅁䅯朷䅯䅁䅯兦䅑䅁䅅䅁䉁䅁䅁兂䅁䅁䅁乳が䅑杷允䅁䅁䅑䅁䑁䅁䅷䅁䭁䩁䙕䅁䭁佁䭳䅁䭁䥁䕕䅁䉁䅁䅁允䅁䅁䄴杅䅁䑁䅅杍睁䑁䅣杍㑁䑁䅑杍䅁䅁杷允䅁䅁䅑䅁䑁䅁䅷䅁䭁䝁䘴䅁䭁佁䭯䅁䭁䡁䔰䅁䉁䅁䅁允䅁䅁䄴䅄䅁䑁䅍杌ぁ䑁䅣免䅁䅁杷允䅁䅁䅑䅁䑁䅁䅷䅁䭁乁䔸䅁䭁佁䬴䅁䭁佁䭷䅁䉁䅁䅁允䅁䅁䅯睒䅁䅁杷允䅁䅁䅍䅁䑁䅁䅷䅁䭁䕁䙅䅁䭁䉁䜴䅁䉁䅁䅁允䅁䅁䅯䅬䅙䅁杷允䅁䅁䅑䅁䑁䅁䅷䅁䭁䱁䕣䅁䭁佁䬰䅁䭁䡁䔰䅁䉁䅁䅁允䅁䅁䅕⽷潕䥘䌯呴䴸䅉䅅䅁䕁䅁䅁睁䵁䅁䅁权呁兂䅁权灄权䅁权㥂䅂䅁允䅁䅁䅅䅁䙁䅁䅁䅁兂晴䅊䍄䉁䅁䅁䅂䅁䅁䅍䅄䅁䅁䅯六䅑䅁䅯朶䅯䅁䅯睧䅑䅁䅅䅁䉁䅁䅁杄䭁䅁䅁杍畁䑁䅅免䅁䅁杷允䅁䅁䅑䅁䑁䅁䅷䅁䭁䵁䘸䅁䭁佁䭯䅁䭁䥁䕍䅁䉁䅁䅁允䅁䅁䄴䅄䅁䑁䅅杌㉁䑁䅙睍䅁䅁杷允䅁䅁䅑䅁䑁䅁䅷䅁䭁佁䙣䅁䭁佁䭧䅁䭁䡁䕅䅁䉁䅁䅁允䅁䅁䅯睒䅁䅁杷允䅁䅁䅑䅁䑁䅁䅷䅁䭁䭁䙉䅁䭁佁䭣䅁䭁䡁䕯䅁䉁䅁䅁允䅁䅁䅕渷⽷噎㘶捈䵁䅉䅅䅁䑁䅁䅁睁䵁䅁䅁权摃䅂䅁权捁杂䅁允䅁䅁䅅䅁䭁䝁䝉䅁䵁䅉䅅䅁䑁䅁䅁睁䵁䅁䅁权敃䅂䅁权捁杂䅁允䅁䅁䅅䅁䭁䩁䜰䅁䵁䅉䅅䅁䑁䅁䅁睁䵁䅁䅁权晃䅂䅁权捁杂䅁允䅁䅁䅅䅁䭁䭁䝉䅁䵁䅉䅅䅁䕁䅁䅁睁䵁䅁䅁权呄䅂䅁权瑄权䅁权獄权䅁允䅁䅁䅅䅁䙁䙁⬷䱏佖瘯⽧䍄䉁䅁䅁䅂䅁䅁䅍䅄䅁䅁䅯儱䅕䅁䅯䄶䅯䅁䅯兦䅑䅁䅅䅁䉁䅁䅁权䡂䅁䅁䍄䉁䅁䅁睁䅁䅁䅍䅄䅁䅁䅯䅮䅕䅁䅯䅈䅙䅁䅅䅁䉁䅁䅁权䵁睂䅁䍄䉁䅁䅁睁䅁䅁䅍䅄䅁䅁䅯䅷䅕䅁䅯䅈䅙䅁䅅䅁䉁䅁䅁权䉂杂䅁䍄䉁䅁䅁䅂䅁䅁䅍䅄䅁䅁䅯杋䅕䅁䅯眵䅯䅁䅯睧䅑䅁䅅䅁䉁䅁䅁兂十㡧䭄奯楕䅑杷允䅁䅁䅑䅁䑁䅁䅷䅁䭁佁䕙䅁䭁佁䭧䅁䭁䡁䕅䅁䉁䅁䅁允䅁䅁䄴杄䅁䑁䅅兎畁䑁䅑李㑁䅁䅁䍄䉁䅁䅁䅂䅁䅁䅍䅄䅁䅁䅯杈䅕䅁䅯䄶䅯䅁䅯睧䅑䅁䅅䅁䉁䅁䅁权䡂䅁䅁䍄䉁䅁䅁睁䅁䅁䅍䅄䅁䅁䅯䅗䅕䅁䅯杇䅙䅁䅅䅁䉁䅁䅁权扁杂䅁䍄䉁䅁䅁䅂䅁䅁䅍䅄䅁䅁䅯杁䅕䅁䅯䄶䅯䅁䅯睢䅑䅁䅅䅁䉁䅁䅁杄佁䅁䅁免ㅁ䍁䄴䅏㑁䑁䅑䅁䵁䅉䅅䅁䕁䅁䅁睁䵁䅁䅁权䡃兂䅁权牄权䅁权硂䅂䅁允䅁䅁䅅䅁佁䉁䅑䅁硁䑁䅅兏睁䑁䅕睎睁䑁䅁䅍䅁䅁杷允䅁䅁䅑䅁䑁䅁䅷䅁䭁䩁䔴䅁䭁佁䭯䅁䭁䝁䔰䅁䉁䅁䅁允䅁䅁䄴䅄䅁䑁䅁杌硁䑁䅧䅏䅁䅁杷允䅁䅁䅑䅁䑁䅁䅷䅁䭁䱁䘰䅁䭁佁䭳䅁䭁佁䭷䅁䉁䅁䅁允䅁䅁䄴䅆䅁䑁䅅兏硁䑁䅑睍硁䑁䅁䅍睁䅁䅁䍄䉁䅁䅁䅂䅁䅁䅍䅄䅁䅁䅯杶䅕䅁䅯眶䅯䅁䅯䄷䅯䅁䅅䅁䉁䅁䅁杄啁䅁䅁杍㑁䑁䅍䅏ㅁ䑁䅕䅍睁䑁䅁䅁䵁䅉䅅䅁䕁䅁䅁睁䵁䅁䅁权牂兂䅁权浄权䅁权㙂䅂䅁允䅁䅁䅅䅁佁䅁䅷䅁硁䍁䄴䅎祁䑁䅅䅁䵁䅉䅅䅁䕁䅁䅁睁䵁䅁䅁权捁兂䅁权浄权䅁权㥂䅂䅁允䅁䅁䅅䅁佁䅁䅷䅁祁䍁䄴睍穁䑁䅍䅁䵁䅉䅅䅁䑁䅁䅁睁䵁䅁䅁权祄䅂䅁权流杂䅁允䅁䅁䅅䅁佁䅁䅷䅁㕁䑁䅁杌硁䑁䅅䅁䵁䅉䅅䅁䕁䅁䅁睁䵁䅁䅁权療兂䅁权牄权䅁权獄权䅁允䅁䅁䅅䅁佁䉁䅉䅁ㅁ䑁䅑兎祁䑁䅉李ㅁ䑁䅉䅁䵁䅉䅅䅁䑁䅁䅁睁䵁䅁䅁权桃兂䅁权捁杂䅁允䅁䅁䅅䅁䭁䍁䝳䅁䵁䅉䅅䅁䕁䅁䅁睁䵁䅁䅁权䅁兂䅁权煄权䅁权睂䅂䅁允䅁䅁䅅䅁佁䅁䅷䅁睁䍁䄴䅏㉁䑁䅕䅁䵁䅉䅅䅁䕁䅁䅁睁䵁䅁䅁权桃兂䅁权晁杂䅁权杁杂䅁允䅁䅁䅅䅁䭁佁䠸䅁䵁䅉䅅䅁䕁䅁䅁睁䵁䅁䅁权楁兂䅁权煄权䅁权獄权䅁允䅁䅁䅅䅁佁䅁䅷䅁睁䍁䄴䅍㕁䑁䅕䅁䵁䅉䅅䅁䕁䅁䅁睁䵁䅁䅁权牃䅂䅁权煄权䅁权硂䅂䅁允䅁䅁䅅䅁佁䅁䅷䅁睁䍁䄴李㕁䑁䅫䅁䵁䅉䅅䅁䑁䅁䅁睁䵁䅁䅁权桃兂䅁权歁杂䅁允䅁䅁䅅䅁䭁偁䡁䅁䵁䅉䅅䅁䑁䅁䅁睁䵁䅁䅁权扃兂䅁权奁杂䅁允䅁䅁䅅䅁䭁䕁䝁䅁䵁䅉䅅䅁䕁䅁䅁睁䵁䅁䅁权汃䅂䅁权畄权䅁权睂䅂䅁允䅁䅁䅅䅁䙁䅁䅁䅁䅄兦䉸䍄䉁䅁䅁䅂䅁䅁䅍䅄䅁䅁䅯䅄䅙䅁䅯朶䅯䅁䅯兦䅑䅁䅅䅁䉁䅁䅁杄䵁䅁䅁䅍畁䑁䅙兏㕁䅁䅁䍄䉁䅁䅁䅂䅁䅁䅍䅄䅁䅁䅯䅺䅑䅁䅯朶䅯䅁䅯兦䅑䅁䅅䅁䉁䅁䅁杄䵁䅁䅁䅍畁䑁䅕兏㑁䅁䅁䍄䉁䅁䅁睁䅁䅁䅍䅄䅁䅁䅯杷䅕䅁䅯䅇䅙䅁䅅䅁䉁䅁䅁权㡂杂䅁䍄䉁䅁䅁䅂䅁䅁䅍䅄䅁䅁䅯兮䅑䅁䅯眵䅯䅁䅯兦䅑䅁䅅䅁䉁䅁䅁兂睄癕爷兕㍘睐杷允䅁䅁䅑䅁䑁䅁䅷䅁䭁䝁䙕䅁䭁佁䭯䅁䭁䡁䔰䅁䉁䅁䅁允䅁䅁䄴䅄䅁䑁䅅杌祁䑁䅕李䅁䅁杷允䅁䅁䅑䅁䑁䅁䅷䅁䭁䡁䘴䅁䭁佁䭙䅁䭁䥁䕕䅁䉁䅁䅁允䅁䅁䄴䅄䅁䑁䅉杌㑁䑁䅍李䅁䅁杷允䅁䅁䅑䅁䑁䅁䅷䅁䭁䝁䙫䅁䭁佁䬰䅁䭁䡁䔰䅁䉁䅁䅁允䅁䅁䅕報灪橊䥅䐳䴸䅉䅅䅁䕁䅁䅁睁䵁䅁䅁权煄兂䅁权瑄权䅁权療䅂䅁允䅁䅁䅅䅁䙁䱁祂䩡瑈偦⽍䍄䉁䅁䅁䅂䅁䅁䅍䅄䅁䅁䅯睚䅕䅁䅯朶䅯䅁䅯睢䅑䅁䅅䅁䉁䅁䅁杄䵁䅁䅁䅍畁䑁䅅免㍁䅁䅁䍄䉁䅁䅁睁䅁䅁䅍䅄䅁䅁䅯杷䅕䅁䅯杊䅙䅁䅅䅁䉁䅁䅁杄䵁䅁䅁兎㑁䍁䄴免ぁ䅁䅁䍄䉁䅁䅁䅂䅁䅁䅍䅄䅁䅁䅯䅅䅙䅁䅯睈䅙䅁䅯䅉䅙䅁䅅䅁䉁䅁䅁权佂杂䅁䍄䉁䅁䅁䅂䅁䅁䅍䅄䅁䅁䅯䄯䅕䅁䅯眶䅯䅁䅯兣䅑䅁䅅䅁䉁䅁䅁杄十䅁䅁兏㑁䑁䅣䅍睁䑁䅁䅍睁䅁䅁䍄䉁䅁䅁䅂䅁䅁䅍䅄䅁䅁䅯兢䅕䅁䅯眶䅯䅁䅯来䅑䅁䅅䅁䉁䅁䅁杄啁䅁䅁免ㅁ䑁䅅杍硁䑁䅙兎ぁ䑁䅧䅁䵁䅉䅅䅁䕁䅁䅁睁䵁䅁䅁权硁兂䅁权牄权䅁权療䅂䅁允䅁䅁䅅䅁佁䉁䅉䅁㕁䑁䅕睍㕁䑁䅍杍祁䑁䅅䅁䵁䅉䅅䅁䑁䅁䅁睁䵁䅁䅁权穂兂䅁权慁杂䅁允䅁䅁䅅䅁䭁乁䝙䅁䵁䅉䅅䅁䕁䅁䅁睁䵁䅁䅁权䅁杂䅁权煄权䅁权䙃䅂䅁允䅁䅁䅅䅁佁䅁䅷䅁硁䍁䄴免㉁䑁䅣䅁䵁䅉䅅䅁䕁䅁䅁睁䵁䅁䅁权䩄䅂䅁权煄权䅁权㙂䅂䅁允䅁䅁䅅䅁䭁䕁䅣䅁䵁䅉䅅䅁䕁䅁䅁睁䵁䅁䅁权杄兂䅁权煄权䅁权療䅂䅁允䅁䅁䅅䅁佁䅁䅷䅁祁䍁䄴睎㍁䑁䅑䅁䵁䅉䅅䅁䕁䅁䅁睁䵁䅁䅁权㉂兂䅁权瑄权䅁权䑃䅂䅁允䅁䅁䅅䅁䙁䍁⭲㥃啓⽺⽉䍄䉁䅁䅁䅂䅁䅁䅍䅄䅁䅁䅯兄䅕䅁䅯儶䅯䅁䅯兣䅑䅁䅅䅁䉁䅁䅁兂䅁䅁䅁䄴䌰兑杷允䅁䅁䅑䅁䑁䅁䅷䅁䭁䑁䙑䅁䭁佁䭳䅁䭁䥁䕕䅁䉁䅁䅁允䅁䅁䄴䅆䅁䑁䅉睍硁䑁䅙睎ㅁ䑁䅁杍硁䅁䅁䍄䉁䅁䅁睁䅁䅁䅍䅄䅁䅁䅯眶䅕䅁䅯䅇䅙䅁䅅䅁䉁䅁䅁权㕁杂䅁䍄䉁䅁䅁䅂䅁䅁䅍䅄䅁䅁䅯杉䅕䅁䅯朶䅯䅁䅯䅣䅑䅁䅅䅁䉁䅁䅁杄䵁䅁䅁䅍畁䑁䅅免㍁䅁䅁䍄䉁䅁䅁䅂䅁䅁䅍䅄䅁䅁䅯八䅑䅁䅯朶䅯䅁䅯来䅑䅁䅅䅁䉁䅁䅁杄䵁䅁䅁免畁䑁䅉兏ㅁ䅁䅁䍄䉁䅁䅁睁䅁䅁䅍䅄䅁䅁䅯杪䅑䅁䅯䅇䅙䅁䅅䅁䉁䅁䅁权䕂杂䅁䍄䉁䅁䅁睁䅁䅁䅍䅄䅁䅁䅯杴䅑䅁䅯杇䅙䅁䅅䅁䉁䅁䅁权婂杂䅁䍄䉁䅁䅁睁䅁䅁䅍䅄䅁䅁䅯兄䅕䅁䅯䅊䅙䅁䅅䅁䉁䅁䅁权流睂䅁䍄䉁䅁䅁睁䅁䅁䅍䅄䅁䅁䅯朶䅕䅁䅯杇䅙䅁䅅䅁䉁䅁䅁权䱂杂䅁䍄䉁䅁䅁睁䅁䅁䅍䅄䅁䅁䅯眶䅕䅁䅯杇䅙䅁䅅䅁䉁䅁䅁权䍄杂䅁䍄䉁䅁䅁䅂䅁䅁䅍䅄䅁䅁䅯䅴䅕䅁䅯朵䅯䅁䅯睢䅑䅁䅅䅁䉁䅁䅁杄䵁䅁䅁睍畁䑁䅁兏ぁ䅁䅁䍄䉁䅁䅁䅂䅁䅁䅍䅄䅁䅁䅯䅫䅑䅁䅯朷䅯䅁䅯睢䅑䅁䅅䅁䉁䅁䅁兂䅁䅁䅁䍳潍兑杷允䅁䅁䅑䅁䑁䅁䅷䅁䭁䝁䙅䅁䭁佁䬴䅁䭁䡁䕅䅁䉁䅁䅁允䅁䅁䅕䅁䅁䥁畂唸䵁䅉䅅䅁䕁䅁䅁睁䵁䅁䅁权䙄兂䅁权湄权䅁权療䅂䅁允䅁䅁䅅䅁䙁䙁㑋潈牘剕䅆䍄䉁䅁䅁䅂䅁䅁䅍䅄䅁䅁䅯共䅕䅁䅯䄶䅯䅁䅯全䅑䅁䅅䅁䉁䅁䅁杄佁䅁䅁杍祁䍁䄴李㕁䑁䅑䅁䵁䅉䅅䅁䑁䅁䅁睁䵁䅁䅁权牄兂䅁权捁杂䅁允䅁䅁䅅䅁䭁佁䜰䅁䵁䅉䅅䅁䕁䅁䅁睁䵁䅁䅁权元兂䅁权灄权䅁权㥂䅂䅁允䅁䅁䅅䅁䙁䅁䅁䅁㑃具䉂䍄䉁䅁䅁䅂䅁䅁䅍䅄䅁䅁䅯䅃䅙䅁䅯眶䅯䅁䅯睢䅑䅁䅅䅁䉁䅁䅁杄十䅁䅁兏睁䑁䅉䅍睁䑁䅍䅏ぁ䅁䅁䍄䉁䅁䅁睁䅁䅁䅍䅄䅁䅁䅯朶䅕䅁䅯杈䅙䅁䅅䅁䉁䅁䅁权剄杂䅁䍄䉁䅁䅁䅂䅁䅁䅍䅄䅁䅁䅯眴䅑䅁䅯朶䅯䅁䅯睧䅑䅁䅅䅁䉁䅁䅁杄䵁䅁䅁䅍畁䑁䅑䅏ㅁ䅁䅁䍄䉁䅁䅁䅂䅁䅁䅍䅄䅁䅁䅯儲䅑䅁䅯朶䅯䅁䅯兢䅑䅁䅅䅁䉁䅁䅁杄䵁䅁䅁䅍畁䑁䅣兏㍁䅁䅁䍄䉁䅁䅁䅂䅁䅁䅍䅄䅁䅁䅯兺䅕䅁䅯䄶䅯䅁䅯兣䅑䅁䅅䅁䉁䅁䅁杄佁䅁䅁免ㅁ䍁䄴杍ㅁ䑁䅫䅁䵁䅉䅅䅁䕁䅁䅁睁䵁䅁䅁权䉃兂䅁权晁杂䅁权杁杂䅁允䅁䅁䅅䅁䭁偁䡕䅁䵁䅉䅅䅁䕁䅁䅁睁䵁䅁䅁权䝄䅂䅁权牄权䅁权㙂䅂䅁允䅁䅁䅅䅁佁䉁䅑䅁硁䑁䅫睍㑁䑁䅍李ㅁ䑁䅣䅏䅁䅁杷允䅁䅁䅑䅁䑁䅁䅷䅁䭁䵁䙫䅁䭁佁䭯䅁䭁䝁䔰䅁䉁䅁䅁允䅁䅁䄴䅄䅁䑁䅅杌ㅁ䑁䅣李䅁䅁杷允䅁䅁䅑䅁䑁䅁䅷䅁䭁䙁䘸䅁䭁䉁䜸䅁䭁䍁䝁䅁䉁䅁䅁允䅁䅁䅯䅧䅣䅁杷允䅁䅁䅑䅁䑁䅁䅷䅁䭁䱁䕁䅁䭁佁䭧䅁䭁䥁䕍䅁䉁䅁䅁允䅁䅁䄴杄䅁䑁䅍䅎畁䑁䅙杍ぁ䅁䅁䍄䉁䅁䅁䅂䅁䅁䅍䅄䅁䅁䅯眷䅕䅁䅯眵䅯䅁䅯兣䅑䅁䅅䅁䉁䅁䅁兂敂歵䵫楁乳䅑杷允䅁䅁䅍䅁䑁䅁䅷䅁䭁䅁䘴䅁䭁䉁䝯䅁䉁䅁䅁允䅁䅁䅯児䅙䅁杷允䅁䅁䅑䅁䑁䅁䅷䅁䭁䩁䙉䅁䭁佁䬰䅁䭁䡁䔰䅁䉁䅁䅁允䅁䅁䅕敢㝦晱午稸䴸䅉䅅䅁䑁䅁䅁睁䵁䅁䅁权佄兂䅁权奁杂䅁允䅁䅁䅅䅁䭁䉁䝫䅁䵁䅉䅅䅁䑁䅁䅁睁䵁䅁䅁权䥄兂䅁权流杂䅁允䅁䅁䅅䅁佁䅁䄴䅁硁䑁䅁䅍畁䑁䅙兏䅁䅁杷允䅁䅁䅑䅁䑁䅁䅷䅁䭁䥁䙣䅁䭁佁䭧䅁䭁䡁䔰䅁䉁䅁䅁允䅁䅁䄴䅄䅁䑁䅙杌㕁䑁䅍免䅁䅁杷允䅁䅁䅑䅁䑁䅁䅷䅁䭁䝁䙙䅁䭁佁䭯䅁䭁䡁䕅䅁䉁䅁䅁允䅁䅁䅯睒䅁䅁杷允䅁䅁䅍䅁䑁䅁䅷䅁䭁䭁䔰䅁䭁䉁䝧䅁䉁䅁䅁允䅁䅁䅯兏䅙䅁杷允䅁䅁䅍䅁䑁䅁䅷䅁䭁䱁䕷䅁䭁䍁䝙䅁䉁䅁䅁允䅁䅁䄴䅄䅁䑁䅧䅎畁䑁䅉兎䅁䅁杷允䅁䅁䅍䅁䑁䅁䅷䅁䭁偁䙉䅁䭁䍁䝑䅁䉁䅁䅁允䅁䅁䅯眹䅣䅁杷允䅁䅁䅑䅁䑁䅁䅷䅁䭁䭁䔸䅁䭁佁䭳䅁䭁䥁䕕䅁䉁䅁䅁允䅁䅁䄴杅䅁䑁䅫免祁䑁䅁䅎ぁ䑁䅣䅎䅁䅁杷允䅁䅁䅑䅁䑁䅁䅷䅁䭁䱁䔰䅁䭁佁䭫䅁䭁䡁䕁䅁䉁䅁䅁允䅁䅁䅕䅁䅁䅁獄〰䵁䅉䅅䅁䕁䅁䅁睁䵁䅁䅁权䑄兂䅁权潄权䅁权㥂䅂䅁允䅁䅁䅅䅁佁䅁䄴䅁硁䑁䅅杌㕁䑁䅙李䅁䅁杷允䅁䅁䅑䅁䑁䅁䅷䅁䭁偁䕫䅁䭁佁䬰䅁䭁䡁䔰䅁䉁䅁䅁允䅁䅁䅕㘴扗䍸睃樴䴸䅉䅅䅁䕁䅁䅁睁䵁䅁䅁权奂兂䅁权灄权䅁权㙂䅂䅁允䅁䅁䅅䅁䙁䅁䅁䅁䅂癱䅊䍄䉁䅁䅁䅂䅁䅁䅍䅄䅁䅁䅯兪䅑䅁䅯朶䅯䅁䅯全䅑䅁䅅䅁䉁䅁䅁杄䭁䅁䅁免畁䑁䅅䅏䅁䅁杷允䅁䅁䅑䅁䑁䅁䅷䅁䭁䱁䕷䅁䭁佁䭯䅁䭁䥁䕕䅁䉁䅁䅁允䅁䅁䄴䅄䅁䑁䅅杌硁䑁䅣免䅁䅁杷允䅁䅁䅍䅁䑁䅁䅷䅁䭁偁䔰䅁䭁䉁䝷䅁䉁䅁䅁允䅁䅁䅯䄷䅙䅁杷允䅁䅁䅑䅁䑁䅁䅷䅁䭁乁䕧䅁䭁佁䬴䅁䭁䥁䕍䅁䉁䅁䅁允䅁䅁䅕䅁䅁䕁䩂啂䵅䅉䅅䅁䕁䅁䅁睁䵁䅁䅁权奁兂䅁权瑄权䅁权睂䅂䅁允䅁䅁䅅䅁䙁䙁余扌摋⬷⼸䍄䉁䅁䅁睁䅁䅁䅍䅄䅁䅁䅯睃䅕䅁䅯杇䅙䅁䅅䅁䉁䅁䅁权䱂杂䅁䍄䉁䅁䅁睁䅁䅁䅍䅄䅁䅁䅯䅔䅕䅁䅯杈䅙䅁䅅䅁䉁䅁䅁权䅃杂䅁䍄䉁䅁䅁䅂䅁䅁䅍䅄䅁䅁䅯睍䅕䅁䅯儷䅯䅁䅯睢䅑䅁䅅䅁䉁䅁䅁兂灁䥘䌯匹な睐杷允䅁䅁䅑䅁䑁䅁䅷䅁䭁䅁䝕䅁䭁佁䭯䅁䭁䡁䕯䅁䉁䅁䅁允䅁䅁䄴䅄䅁䑁䅅杌㉁䑁䅉睎䅁䅁杷允䅁䅁䅑䅁䑁䅁䅷䅁䭁䍁䙯䅁䭁佁䭣䅁䭁䝁䔰䅁䉁䅁䅁允䅁䅁䅕䭃捷浗㝒啉䵁䅉䅅䅁䕁䅁䅁睁䵁䅁䅁权潃兂䅁权牄权䅁权㥂䅂䅁允䅁䅁䅅䅁佁䉁䅉䅁ぁ䑁䅑杍ぁ䑁䅉李㕁䑁䅫䅁䵁䅉䅅䅁䕁䅁䅁睁䵁䅁䅁权㑂兂䅁权煄权䅁权瑂䅂䅁允䅁䅁䅅䅁佁䅁䅷䅁睁䍁䄴李㉁䑁䅅䅁䵁䅉䅅䅁䕁䅁䅁睁䵁䅁䅁权䝁杂䅁权灄权䅁权睂䅂䅁允䅁䅁䅅䅁䙁䅁䅁䅁䅂摍䅎䍄䉁䅁䅁䅂䅁䅁䅍䅄䅁䅁䅯䅗䅕䅁䅯睈䅙䅁䅯䅉䅙䅁䅅䅁䉁䅁䅁权㝄睂䅁䍄䉁䅁䅁䅂䅁䅁䅍䅄䅁䅁䅯眱䅕䅁䅯朶䅯䅁䅯兦䅑䅁䅅䅁䉁䅁䅁杄䵁䅁䅁免畁䑁䅅䅏㍁䅁䅁䍄䉁䅁䅁睁䅁䅁䅍䅄䅁䅁䅯睴䅕䅁䅯䅇䅙䅁䅅䅁䉁䅁䅁权婁杂䅁䍄䉁䅁䅁睁䅁䅁䅍䅄䅁䅁䅯䅶䅑䅁䅯杈䅙䅁䅅䅁䉁䅁䅁权歄杂䅁䍄䉁䅁䅁䅂䅁䅁䅍䅄䅁䅁䅯兰䅕䅁䅯眵䅯䅁䅯睧䅑䅁䅅䅁䉁䅁䅁兂䡃瑆佮ㄹ穐睐杷允䅁䅁䅍䅁䑁䅁䅷䅁䭁䭁䙍䅁䭁䉁䝧䅁䉁䅁䅁允䅁䅁䅯䅦䅙䅁杷允䅁䅁䅑䅁䑁䅁䅷䅁䭁䡁䘸䅁䭁佁䭯䅁䭁䝁䔰䅁䉁䅁䅁允䅁䅁䄴䅄䅁䑁䅅杌硁䑁䅑兏䅁䅁杷允䅁䅁䅑䅁䑁䅁䅷䅁䭁䉁䙣䅁䭁佁䭣䅁䭁佁䭷䅁䉁䅁䅁允䅁䅁䅕䨶䑈湁昴䕁䵁䅉䅅䅁䑁䅁䅁睁䵁䅁䅁权㍃兂䅁权慁杂䅁允䅁䅁䅅䅁䭁䉁䝳䅁䵁䅉䅅䅁䕁䅁䅁睁䵁䅁䅁权䙄兂䅁权畄权䅁权㙂䅂䅁允䅁䅁䅅䅁䙁䅁䅁䅁䅃䌲䉂䍄䉁䅁䅁睁䅁䅁䅍䅄䅁䅁䅯睔䅕䅁䅯杈䅙䅁䅅䅁䉁䅁䅁权䵄杂䅁䍄䉁䅁䅁䅂䅁䅁䅍䅄䅁䅁䅯杸䅕䅁䅯䄶䅯䅁䅯䄷䅯䅁䅅䅁䉁䅁䅁权䡂䅁䅁䍄䉁䅁䅁睁䅁䅁䅍䅄䅁䅁䅯睴䅕䅁䅯杈䅙䅁䅅䅁䉁䅁䅁权偂杂䅁䍄䉁䅁䅁䅂䅁䅁䅍䅄䅁䅁䅯睴䅕䅁䅯睈䅙䅁䅯䅉䅙䅁䅅䅁䉁䅁䅁权䑂杂䅁䍄䉁䅁䅁睁䅁䅁䅍䅄䅁䅁䅯睴䅕䅁䅯䅊䅙䅁䅅䅁䉁䅁䅁权煃睄䅁䍄䉁䅁䅁䅂䅁䅁䅍䅄䅁䅁䅯儶䅑䅁䅯朶䅯䅁䅯兢䅑䅁䅅䅁䉁䅁䅁权䡂䅁䅁䍄䉁䅁䅁睁䅁䅁䅍䅄䅁䅁䅯杔䅕䅁䅯杇䅙䅁䅅䅁䉁䅁䅁权䑄杂䅁䍄䉁䅁䅁睁䅁䅁䅍䅄䅁䅁䅯睺䅑䅁䅯䅇䅙䅁䅅䅁䉁䅁䅁权婁杂䅁䍄䉁䅁䅁睁䅁䅁䅍䅄䅁䅁䅯睺䅑䅁䅯杇䅙䅁䅅䅁䉁䅁䅁权扁杂䅁䍄䉁䅁䅁䅂䅁䅁䅍䅄䅁䅁䅯杶䅑䅁䅯朶䅯䅁䅯全䅑䅁䅅䅁䉁䅁䅁杄䵁䅁䅁䅍畁䑁䅉免㍁䅁䅁䍄䉁䅁䅁䅂䅁䅁䅍䅄䅁䅁䅯杁䅕䅁䅯朶䅯䅁䅯睧䅑䅁䅅䅁䉁䅁䅁杄䵁䅁䅁䅍畁䑁䅧兏硁䅁䅁䍄䉁䅁䅁䅂䅁䅁䅍䅄䅁䅁䅯杄䅕䅁䅯朵䅯䅁䅯兣䅑䅁䅅䅁䉁䅁䅁杄䵁䅁䅁免畁䑁䅁䅎ㅁ䅁䅁䍄䉁䅁䅁䅂䅁䅁䅍䅄䅁䅁䅯杖䅕䅁䅯䄶䅯䅁䅯兢䅑䅁䅅䅁䉁䅁䅁杄䵁䅁䅁兏畁䑁䅕睎㍁䅁䅁䍄䉁䅁䅁睁䅁䅁䅍䅄䅁䅁䅯睺䅑䅁䅯䅈䅙䅁䅅䅁䉁䅁䅁权祁杂䅁䍄䉁䅁䅁睁䅁䅁䅍䅄䅁䅁䅯兮䅑䅁䅯䅊䅙䅁䅅䅁䉁䅁䅁权流睂䅁䍄䉁䅁䅁睁䅁䅁䅍䅄䅁䅁䅯杮䅑䅁䅯䅊䅙䅁䅅䅁䉁䅁䅁权獃睄䅁䍄䉁䅁䅁䅂䅁䅁䅍䅄䅁䅁䅯杮䅕䅁䅯朷䅯䅁䅯睧䅑䅁䅅䅁䉁䅁䅁兂䅁䅁䅁䱩䑯兑杷允䅁䅁䅑䅁䑁䅁䅷䅁䭁偁䙣䅁䭁佁䭣䅁䭁䡁䕯䅁䉁䅁䅁允䅁䅁䅕搵楁⼲⭬歉䵁䅉䅅䅁䕁䅁䅁睁䵁䅁䅁权㡃兂䅁权浄权䅁权䙃䅂䅁允䅁䅁䅅䅁佁䅁䅷䅁硁䍁䄴睎穁䑁䅅䅁䵁䅉䅅䅁䕁䅁䅁睁䵁䅁䅁权⭃兂䅁权浄权䅁权䙃䅂䅁允䅁䅁䅅䅁佁䅁䅷䅁祁䍁䄴兎㕁䑁䅅䅁䵁䅉䅅䅁䕁䅁䅁睁䵁䅁䅁权噃䅂䅁权湄权䅁权療䅂䅁允䅁䅁䅅䅁䙁䭁捷浗㝑祘䅸䍄䉁䅁䅁䅂䅁䅁䅍䅄䅁䅁䅯杢䅕䅁䅯朷䅯䅁䅯睧䅑䅁䅅䅁䉁䅁䅁兂䅁䅁䅁乁㙶䅷杷允䅁䅁䅑䅁䑁䅁䅷䅁䭁䭁䙧䅁䭁佁䭧䅁䭁佁䭷䅁䉁䅁䅁允䅁䅁䄴杄䅁䑁䅙睍畁䑁䅉䅍㉁䅁䅁䍄䉁䅁䅁䅂䅁䅁䅍䅄䅁䅁䅯杫䅕䅁䅯眶䅯䅁䅯兦䅑䅁䅅䅁䉁䅁䅁杄允䅁䅁兏㉁䑁䅉兎㕁䑁䅕兏䅁䅁杷允䅁䅁䅍䅁䑁䅁䅷䅁䭁䩁䙍䅁䭁䉁䜴䅁䉁䅁䅁允䅁䅁䅯睁䅧䅁杷允䅁䅁䅑䅁䑁䅁䅷䅁䭁䥁䘸䅁䭁佁䭳䅁䭁䥁䕕䅁䉁䅁䅁允䅁䅁䄴杅䅁䑁䅉兏㉁䑁䅍䅏睁䑁䅁䅍䅁䅁杷允䅁䅁䅑䅁䑁䅁䅷䅁䭁䅁䝣䅁䭁佁䬰䅁䭁佁䭷䅁䉁䅁䅁允䅁䅁䅕牘䩰䅄牉稱䴸䅉䅅䅁䕁䅁䅁睁䵁䅁䅁权䝃兂䅁权湄权䅁权䑃䅂䅁允䅁䅁䅅䅁䙁偁⭰牡へ硅䅬䍄䉁䅁䅁䅂䅁䅁䅍䅄䅁䅁䅯䅫䅑䅁䅯朶䅯䅁䅯来䅑䅁䅅䅁䉁䅁䅁杄䭁䅁䅁䅍畁䑁䅑兏䅁䅁杷允䅁䅁䅑䅁䑁䅁䅷䅁䭁䩁䙍䅁䭁䉁䜸䅁䭁䍁䝁䅁䉁䅁䅁允䅁䅁䅯䅂䅧䅁杷允䅁䅁䅍䅁䑁䅁䅷䅁䭁䙁䙷䅁䭁䉁䜴䅁䉁䅁䅁允䅁䅁䅯兂䅧䅁杷允䅁䅁䅑䅁䑁䅁䅷䅁䭁䱁䕙䅁䭁佁䬰䅁䭁佁䭷䅁䉁䅁䅁允䅁䅁䅕⭫䭏⽌䩘呹䴸䅉䅅䅁䕁䅁䅁睁䵁䅁䅁权橄䅂䅁权灄权䅁权睂䅂䅁允䅁䅁䅅䅁䙁䅁䅁䅁䅁⭨䅊䍄䉁䅁䅁䅂䅁䅁䅍䅄䅁䅁䅯入䅕䅁䅯睈䅙䅁䅯䅉䅙䅁䅅䅁䉁䅁䅁权䝁䅃䅁䍄䉁䅁䅁睁䅁䅁䅍䅄䅁䅁䅯䅭䅕䅁䅯䅇䅙䅁䅅䅁䉁䅁䅁权婁杂䅁䍄䉁䅁䅁䅂䅁䅁䅍䅄䅁䅁䅯䅷䅑䅁䅯眶䅯䅁䅯兣䅑䅁䅅䅁䉁䅁䅁杄十䅁䅁兎㉁䑁䅕䅎ㅁ䑁䅫杍ぁ䅁䅁䍄䉁䅁䅁睁䅁䅁䅍䅄䅁䅁䅯䅭䅕䅁䅯䅈䅙䅁䅅䅁䉁䅁䅁权慄杂䅁䍄䉁䅁䅁睁䅁䅁䅍䅄䅁䅁䅯六䅕䅁䅯䅇䅙䅁䅅䅁䉁䅁䅁权㡂杂䅁䍄䉁䅁䅁䅂䅁䅁䅍䅄䅁䅁䅯䅷䅑䅁䅯朶䅯䅁䅯睧䅑䅁䅅䅁䉁䅁䅁杄䵁䅁䅁䅍畁䑁䅉免㉁䅁䅁䍄䉁䅁䅁䅂䅁䅁䅍䅄䅁䅁䅯睖䅕䅁䅯眶䅯䅁䅯全䅑䅁䅅䅁䉁䅁䅁杄十䅁䅁兎硁䑁䅁睎ぁ䑁䅙睎㉁䅁䅁䍄䉁䅁䅁䅂䅁䅁䅍䅄䅁䅁䅯眯䅑䅁䅯眵䅯䅁䅯兣䅑䅁䅅䅁䉁䅁䅁兂祃敮渫歸扳䅑杷允䅁䅁䅑䅁䑁䅁䅷䅁䭁䙁䙙䅁䭁佁䭧䅁䭁䥁䕕䅁䉁䅁䅁允䅁䅁䄴杄䅁䑁䅅睎畁䑁䅙睎㍁䅁䅁䍄䉁䅁䅁睁䅁䅁䅍䅄䅁䅁䅯杄䅙䅁䅯杇䅙䅁䅅䅁䉁䅁䅁权瑁杂䅁䍄䉁䅁䅁䅂䅁䅁䅍䅄䅁䅁䅯䅩䅕䅁䅯朶䅯䅁䅯兢䅑䅁䅅䅁䉁䅁䅁杄䭁䅁䅁䅍畁䑁䅧睍䅁䅁杷允䅁䅁䅑䅁䑁䅁䅷䅁䭁䅁䜴䅁䭁佁䬰䅁䭁䡁䔰䅁䉁䅁䅁允䅁䅁䅕䑗ね䡹⭡稶䴸䅉䅅䅁䕁䅁䅁睁䵁䅁䅁权婄兂䅁权畄权䅁权硂䅂䅁允䅁䅁䅅䅁䙁䅁䅁䅁允䉵䉬䍄䉁䅁䅁睁䅁䅁䅍䅄䅁䅁䅯䅭䅕䅁䅯杊䅙䅁䅅䅁䉁䅁䅁杄䭁䅁䅁兏㕁䍁䄴免䅁䅁杷允䅁䅁䅑䅁䑁䅁䅷䅁䭁䱁䙉䅁䭁佁䭙䅁䭁佁䭷䅁䉁䅁䅁允䅁䅁䄴䅄䅁䑁䅉杌㉁䑁䅕免䅁䅁杷允䅁䅁䅍䅁䑁䅁䅷䅁䭁偁䙑䅁䭁䉁䜴䅁䉁䅁䅁允䅁䅁䅯睉䅧䅁杷允䅁䅁䅑䅁䑁䅁䅷䅁䭁䅁䙑䅁䭁佁䭣䅁䭁䡁䕅䅁䉁䅁䅁允䅁䅁䅕琯㑒匶硙䐶䴸䅉䅅䅁䕁䅁䅁睁䵁䅁䅁权䱁杂䅁权潄权䅁权䑃䅂䅁允䅁䅁䅅䅁䭁䕁䅣䅁䵁䅉䅅䅁䕁䅁䅁睁䵁䅁䅁权䡁兂䅁权牄权䅁权㙂䅂䅁允䅁䅁䅅䅁佁䉁䅑䅁穁䑁䅣李睁䑁䅁䅍睁䑁䅁䅍䅁䅁杷允䅁䅁䅑䅁䑁䅁䅷䅁䭁䵁䙣䅁䭁佁䭙䅁䭁䝁䔸䅁䉁䅁䅁允䅁䅁䄴权䅁䑁䅉杌㍁䑁䅙䅁䵁䅉䅅䅁䑁䅁䅁睁䵁䅁䅁权权兂䅁权慁杂䅁允䅁䅁䅅䅁䭁䕁䝳䅁䵁䅉䅅䅁䕁䅁䅁睁䵁䅁䅁权奂兂䅁权畄权䅁权硂䅂䅁允䅁䅁䅅䅁䙁䅁䅁䅁䅂杷䉤䍄䉁䅁䅁䅂䅁䅁䅍䅄䅁䅁䅯睬䅑䅁䅯儶䅯䅁䅯兦䅑䅁䅅䅁䉁䅁䅁兂䅁䅁䅁乑㑔䅑杷允䅁䅁䅍䅁䑁䅁䅷䅁䭁䉁䝁䅁䭁䉁䝧䅁䉁䅁䅁允䅁䅁䅯克䅙䅁杷允䅁䅁䅍䅁䑁䅁䅷䅁䭁䅁䜸䅁䭁䉁䝯䅁䉁䅁䅁允䅁䅁䅯睓䅙䅁杷允䅁䅁䅑䅁䑁䅁䅷䅁䭁䡁䘸䅁䭁佁䬰䅁䭁䝁䔰䅁䉁䅁䅁允䅁䅁䅕婧䑖㉩湺稴䴸䅉䅅䅁䕁䅁䅁睁䵁䅁䅁权䱁杂䅁权畄权䅁权療䅂䅁允䅁䅁䅅䅁䙁䅁䅁䅁䅃癚䄹䍄䉁䅁䅁䅂䅁䅁䅍䅄䅁䅁䅯䅁䅙䅁䅯儷䅯䅁䅯来䅑䅁䅅䅁䉁䅁䅁兂潂敫㠱穐㡘睶杷允䅁䅁䅍䅁䑁䅁䅷䅁䭁偁䔰䅁䭁䉁䝯䅁䉁䅁䅁允䅁䅁䅯児䅙䅁杷允䅁䅁䅑䅁䑁䅁䅷䅁䭁䉁䙧䅁䭁佁䭣䅁䭁䡁䕯䅁䉁䅁䅁允䅁䅁䅕㡧䭄啯㉗ぃ䵁䅉䅅䅁䕁䅁䅁睁䵁䅁䅁权䍃兂䅁权潄权䅁权睂䅂䅁允䅁䅁䅅䅁佁䅁䄴䅁硁䑁䅕杌睁䑁䅁䅎䅁䅁杷允䅁䅁䅑䅁䑁䅁䅷䅁䭁䵁䕕䅁䭁佁䭳䅁䭁䥁䕕䅁䉁䅁䅁允䅁䅁䄴䅆䅁䑁䅅免祁䑁䅅李穁䑁䅅李㕁䅁䅁䍄䉁䅁䅁䅂䅁䅁䅍䅄䅁䅁䅯䄴䅕䅁䅯朶䅯䅁䅯兢䅑䅁䅅䅁䉁䅁䅁杄䵁䅁䅁杍畁䑁䅣免㑁䅁䅁䍄䉁䅁䅁䅂䅁䅁䅍䅄䅁䅁䅯䅩䅑䅁䅯朶䅯䅁䅯䄷䅯䅁䅅䅁䉁䅁䅁杄䵁䅁䅁免畁䑁䅕杍ぁ䅁䅁䍄䉁䅁䅁䅂䅁䅁䅍䅄䅁䅁䅯䅬䅕䅁䅯朵䅯䅁䅯兣䅑䅁䅅䅁䉁䅁䅁杄䵁䅁䅁䅍畁䑁䅙䅎祁䅁䅁䍄䉁䅁䅁睁䅁䅁䅍䅄䅁䅁䅯睄䅙䅁䅯䅈䅙䅁䅅䅁䉁䅁䅁权歄杂䅁䍄䉁䅁䅁睁䅁䅁䅍䅄䅁䅁䅯䅅䅙䅁䅯䅈䅙䅁䅅䅁䉁䅁䅁权祁睂䅁䍄䉁䅁䅁䅂䅁䅁䅍䅄䅁䅁䅯末䅑䅁䅯朷䅯䅁䅯睧䅑䅁䅅䅁䉁䅁䅁兂䅁䅁䅁䝩䄰兑杷允䅁䅁䅑䅁䑁䅁䅷䅁䭁䕁䙫䅁䭁佁䭣䅁䭁䥁䕍䅁䉁䅁䅁允䅁䅁䅕敥浫免獩歊䵁䅉䅅䅁䕁䅁䅁睁䵁䅁䅁权䝁兂䅁权煄权䅁权㥂䅂䅁允䅁䅁䅅䅁佁䅁䅷䅁硁䍁䄴䅍ㅁ䑁䅣䅁䵁䅉䅅䅁䕁䅁䅁睁䵁䅁䅁权佂兂䅁权畄权䅁权硂䅂䅁允䅁䅁䅅䅁䙁䅁䅁䅁权佁䅸䍄䉁䅁䅁䅂䅁䅁䅍䅄䅁䅁䅯杨䅕䅁䅯朷䅯䅁䅯䅣䅑䅁䅅䅁䉁䅁䅁兂䅁䅁䅁䍣㕈䅑杷允䅁䅁䅑䅁䑁䅁䅷䅁䭁乁䙑䅁䭁佁䭯䅁䭁䥁䕍䅁䉁䅁䅁允䅁䅁䄴䅄䅁䑁䅁杌ぁ䑁䅅䅎䅁䅁杷允䅁䅁䅍䅁䑁䅁䅷䅁䭁䅁䜸䅁䭁䍁䝑䅁䉁䅁䅁允䅁䅁䅯睲䄸䅁杷允䅁䅁䅑䅁䑁䅁䅷䅁䭁䍁䙍䅁䭁佁䭫䅁䭁䥁䕕䅁䉁䅁䅁允䅁䅁䅕䅁䅁䵁䉃唹䵁䅉䅅䅁䑁䅁䅁睁䵁䅁䅁权允杂䅁权歁杂䅁允䅁䅁䅅䅁䭁䉁䕁䅁䵁䅉䅅䅁䕁䅁䅁睁䵁䅁䅁权㙂兂䅁权畄权䅁权療䅂䅁允䅁䅁䅅䅁䙁䅁䅁䅁兂眹䉎䍄䉁䅁䅁䅂䅁䅁䅍䅄䅁䅁䅯䄸䅑䅁䅯朶䅯䅁䅯兣䅑䅁䅅䅁䉁䅁䅁杄䵁䅁䅁䅍畁䑁䅣䅎祁䅁䅁䍄䉁䅁䅁䅂䅁䅁䅍䅄䅁䅁䅯杸䅕䅁䅯眶䅯䅁䅯䄷䅯䅁䅅䅁䉁䅁䅁权䡂䅁䅁䍄䉁䅁䅁睁䅁䅁䅍䅄䅁䅁䅯䅅䅙䅁䅯杊䅙䅁䅅䅁䉁䅁䅁杄䵁䅁䅁兏ㅁ䍁䄴睎穁䅁䅁䍄䉁䅁䅁䅂䅁䅁䅍䅄䅁䅁䅯睹䅑䅁䅯眶䅯䅁䅯兢䅑䅁䅅䅁䉁䅁䅁杄十䅁䅁䅎硁䑁䅧睎㑁䑁䅁䅍睁䅁䅁䍄䉁䅁䅁睁䅁䅁䅍䅄䅁䅁䅯术䅕䅁䅯䅇䅙䅁䅅䅁䉁䅁䅁权婁杂䅁䍄䉁䅁䅁䅂䅁䅁䅍䅄䅁䅁䅯共䅕䅁䅯朶䅯䅁䅯兢䅑䅁䅅䅁䉁䅁䅁杄䵁䅁䅁䅍畁䑁䅣杍硁䅁䅁䍄䉁䅁䅁䅂䅁䅁䅍䅄䅁䅁䅯儰䅕䅁䅯朷䅯䅁䅯睢䅑䅁䅅䅁䉁䅁䅁兂䅁䅁䅁䡶灳兑杷允䅁䅁䅍䅁䑁䅁䅷䅁䭁偁䘴䅁䭁䉁䝷䅁䉁䅁䅁允䅁䅁䅯兓䅙䅁杷允䅁䅁䅑䅁䑁䅁䅷䅁䭁䩁䙧䅁䭁佁䭧䅁䭁䡁䕯䅁䉁䅁䅁允䅁䅁䄴杄䅁䑁䅅杍畁䑁䅉免穁䅁䅁䍄䉁䅁䅁䅂䅁䅁䅍䅄䅁䅁䅯儰䅑䅁䅯朶䅯䅁䅯兣䅑䅁䅅䅁䉁䅁䅁杄䵁䅁䅁䅍畁䑁䅙䅎㑁䅁䅁䍄䉁䅁䅁䅂䅁䅁䅍䅄䅁䅁䅯杄䅕䅁䅯朵䅯䅁䅯䄷䅯䅁䅅䅁䉁䅁䅁杄䵁䅁䅁䅍畁䑁䅣䅏㕁䅁䅁䍄䉁䅁䅁睁䅁䅁䅍䅄䅁䅁䅯术䅕䅁䅯杈䅙䅁䅅䅁䉁䅁䅁权䩂杂䅁䍄䉁䅁䅁䅂䅁䅁䅍䅄䅁䅁䅯䅈䅕䅁䅯朶䅯䅁䅯兢䅑䅁䅅䅁䉁䅁䅁杄䵁䅁䅁䅍畁䑁䅅䅏祁䅁䅁䍄䉁䅁䅁睁䅁䅁䅍䅄䅁䅁䅯兏䅕䅁䅯䅇䅙䅁䅅䅁䉁䅁䅁权婁杂䅁䍄䉁䅁䅁睁䅁䅁䅍䅄䅁䅁䅯䅷䅑䅁䅯䅇䅙䅁䅅䅁䉁䅁䅁权瑁杂䅁䍄䉁䅁䅁䅂䅁䅁䅍䅄䅁䅁䅯兩䅕䅁䅯朵䅯䅁䅯睢䅑䅁䅅䅁䉁䅁䅁杄䭁䅁䅁杍畁䑁䅫免䅁䅁杷允䅁䅁䅍䅁䑁䅁䅷䅁䭁䑁䙫䅁䭁䉁䝯䅁䉁䅁䅁允䅁䅁䅯䅷䅙䅁杷允䅁䅁䅑䅁䑁䅁䅷䅁䭁䕁䙯䅁䭁佁䭣䅁䭁䝁䔰䅁䉁䅁䅁允䅁䅁䅕啩杆搵楁歋䵁䅉䅅䅁䕁䅁䅁睁䵁䅁䅁权权䅂䅁权浄权䅁权䑃䅂䅁允䅁䅁䅅䅁佁䅁䅷䅁祁䍁䄴免睁䑁䅉䅁䵁䅉䅅䅁䑁䅁䅁睁䵁䅁䅁权卂兂䅁权奁杂䅁允䅁䅁䅅䅁䭁䕁䝑䅁䵁䅉䅅䅁䕁䅁䅁睁䵁䅁䅁权䉄兂䅁权潄权䅁权療䅂䅁允䅁䅁䅅䅁佁䅁䄴䅁硁䑁䅣杌硁䑁䅫李䅁䅁杷允䅁䅁䅑䅁䑁䅁䅷䅁䭁䍁偳䅁䭁佁䬴䅁䭁䥁䕕䅁䉁䅁䅁允䅁䅁䅕䅁䅁䅁䱁ぁ䵅䅉䅅䅁䑁䅁䅁睁䵁䅁䅁权佄䅂䅁权捁杂䅁允䅁䅁䅅䅁䭁䍁䠴䅁䵁䅉䅅䅁䕁䅁䅁睁䵁䅁䅁权噂兂䅁权煄权䅁权瑂䅂䅁允䅁䅁䅅䅁佁䅁䅷䅁睁䍁䄴䅏㍁䑁䅉䅁䵁䅉䅅䅁䕁䅁䅁睁䵁䅁䅁权䍄䅂䅁权牄权䅁权睂䅂䅁允䅁䅁䅅䅁佁䉁䅑䅁穁䑁䅁免祁䑁䅫䅏㍁䑁䅙䅎䅁䅁杷允䅁䅁䅑䅁䑁䅁䅷䅁䭁䥁䕷䅁䭁佁䭯䅁䭁佁䭷䅁䉁䅁䅁允䅁䅁䄴䅄䅁䑁䅅杌睁䑁䅑免䅁䅁杷允䅁䅁䅑䅁䑁䅁䅷䅁䭁乁䕣䅁䭁佁䭧䅁䭁䥁䕍䅁䉁䅁䅁允䅁䅁䄴杄䅁䑁䅅兎畁䑁䅙杍ぁ䅁䅁䍄䉁䅁䅁䅂䅁䅁䅍䅄䅁䅁䅯䅑䅕䅁䅯儷䅯䅁䅯兢䅑䅁䅅䅁䉁䅁䅁兂乄䵺䵺䵺㡺睐杷允䅁䅁䅑䅁䑁䅁䅷䅁䭁䭁䕫䅁䭁佁䬴䅁䭁䥁䕍䅁䉁䅁䅁允䅁䅁䅕䅁䅁䡁橂啌䵅䅉䅅䅁䕁䅁䅁睁䵁䅁䅁权䭁兂䅁权晁杂䅁权杁杂䅁允䅁䅁䅅䅁䭁佁䜸䅁䵁䅉䅅䅁䕁䅁䅁睁䵁䅁䅁权䥁兂䅁权潄权䅁权䑃䅂䅁允䅁䅁䅅䅁佁䅁䄴䅁穁䑁䅁杌硁䑁䅑睎䅁䅁杷允䅁䅁䅍䅁䑁䅁䅷䅁䭁䥁䘰䅁䭁䉁䜴䅁䉁䅁䅁允䅁䅁䅯睸䅙䅁杷允䅁䅁䅑䅁䑁䅁䅷䅁䭁䍁䙕䅁䭁佁䬴䅁䭁䡁䕯䅁䉁䅁䅁允䅁䅁䅕䅁䅁佁睁䔷䵁䅉䅅䅁䕁䅁䅁睁䵁䅁䅁权杂兂䅁权晁杂䅁权杁杂䅁允䅁䅁䅅䅁䭁䕁䥁䅁䵁䅉䅅䅁䕁䅁䅁睁䵁䅁䅁权佄䅂䅁权灄权䅁权㙂䅂䅁允䅁䅁䅅䅁䙁䱁䩰䅄䡋晁䅖䍄䉁䅁䅁䅂䅁䅁䅍䅄䅁䅁䅯䅧䅕䅁䅯眶䅯䅁䅯来䅑䅁䅅䅁䉁䅁䅁杄啁䅁䅁杍睁䑁䅁䅏㉁䑁䅣杍㉁䑁䅍䅁䵁䅉䅅䅁䑁䅁䅁睁䵁䅁䅁权䑁兂䅁权慁杂䅁允䅁䅁䅅䅁䭁䙁䜴䅁䵁䅉䅅䅁䑁䅁䅁睁䵁䅁䅁权灄䅂䅁权歁杂䅁允䅁䅁䅅䅁䭁䅁䥳䅁䵁䅉䅅䅁䕁䅁䅁睁䵁䅁䅁权橁兂䅁权煄权䅁权瑂䅂䅁允䅁䅁䅅䅁佁䅁䅷䅁睁䍁䄴免穁䑁䅍䅁䵁䅉䅅䅁䑁䅁䅁睁䵁䅁䅁权䑁兂䅁权敁杂䅁允䅁䅁䅅䅁䭁乁䠸䅁䵁䅉䅅䅁䕁䅁䅁睁䵁䅁䅁权ぁ兂䅁权浄权䅁权㥂䅂䅁允䅁䅁䅅䅁佁䅁䅯䅁ㅁ䍁䄴免㑁䅁䅁䍄䉁䅁䅁䅂䅁䅁䅍䅄䅁䅁䅯睁䅕䅁䅯睈䅙䅁䅯䅉䅙䅁䅅䅁䉁䅁䅁权㕄杂䅁䍄䉁䅁䅁䅂䅁䅁䅍䅄䅁䅁䅯兩䅕䅁䅯朶䅯䅁䅯兣䅑䅁䅅䅁䉁䅁䅁杄䵁䅁䅁杍畁䑁䅑䅎㍁䅁䅁䍄䉁䅁䅁䅂䅁䅁䅍䅄䅁䅁䅯兎䅕䅁䅯眵䅯䅁䅯兢䅑䅁䅅䅁䉁䅁䅁兂佁搷㍃捨祏睶杷允䅁䅁䅑䅁䑁䅁䅷䅁䭁偁䙕䅁䭁佁䭧䅁䭁䥁䕕䅁䉁䅁䅁允䅁䅁䄴杄䅁䑁䅅睍畁䑁䅅睍㍁䅁䅁䍄䉁䅁䅁䅂䅁䅁䅍䅄䅁䅁䅯睷䅕䅁䅯䄶䅯䅁䅯全䅑䅁䅅䅁䉁䅁䅁杄佁䅁䅁免ㅁ䍁䄴䅍祁䑁䅫䅁䵁䅉䅅䅁䕁䅁䅁睁䵁䅁䅁权塃兂䅁权煄权䅁权瑂䅂䅁允䅁䅁䅅䅁佁䅁䅷䅁硁䍁䄴䅏ぁ䑁䅙䅁䵁䅉䅅䅁䑁䅁䅁睁䵁䅁䅁权扃䅂䅁权慁杂䅁允䅁䅁䅅䅁䭁䉁䝳䅁䵁䅉䅅䅁䕁䅁䅁睁䵁䅁䅁权呄䅂䅁权潄权䅁权䙃䅂䅁允䅁䅁䅅䅁佁䅁䄴䅁ぁ䑁䅉杌祁䑁䅙兎䅁䅁杷允䅁䅁䅑䅁䑁䅁䅷䅁䭁䅁䘸䅁䭁佁䭫䅁䭁䝁䔸䅁䉁䅁䅁允䅁䅁䅕䅁䅁䕁歁䕂䵅䅉䅅䅁䕁䅁䅁睁䵁䅁䅁权䍄兂䅁权煄权䅁权䑃䅂䅁允䅁䅁䅅䅁䭁䕁䅣䅁䵁䅉䅅䅁䕁䅁䅁睁䵁䅁䅁权十杂䅁权瑄权䅁权㙂䅂䅁允䅁䅁䅅䅁䙁䑁䉢䵈䘶癬⽁䍄䉁䅁䅁䅂䅁䅁䅍䅄䅁䅁䅯杋䅕䅁䅯䄶䅯䅁䅯䄷䅯䅁䅅䅁䉁䅁䅁杄佁䅁䅁免ㅁ䍁䄴䅎穁䑁䅅䅁䵁䅉䅅䅁䑁䅁䅁睁䵁䅁䅁权扃䅂䅁权歁杂䅁允䅁䅁䅅䅁䭁䱁偁䅁䵁䅉䅅䅁䑁䅁䅁睁䵁䅁䅁权扃䅂䅁权流杂䅁允䅁䅁䅅䅁佁䅁䅷䅁㑁䑁䅧杌㍁䑁䅧䅁䵁䅉䅅䅁䑁䅁䅁睁䵁䅁䅁权呄兂䅁权流杂䅁允䅁䅁䅅䅁佁䅁䅷䅁㕁䑁䅫杌睁䑁䅫䅁䵁䅉䅅䅁䕁䅁䅁睁䵁䅁䅁权塃兂䅁权潄权䅁权療䅂䅁允䅁䅁䅅䅁佁䅁䅷䅁穁䍁䄴䅎硁䑁䅙䅁䵁䅉䅅䅁䑁䅁䅁睁䵁䅁䅁权佂兂䅁权奁杂䅁允䅁䅁䅅䅁䭁䕁䝑䅁䵁䅉䅅䅁䕁䅁䅁睁䵁䅁䅁权桄兂䅁权煄权䅁权瑂䅂䅁允䅁䅁䅅䅁佁䅁䅷䅁硁䍁䄴兎祁䑁䅅䅁䵁䅉䅅䅁䑁䅁䅁睁䵁䅁䅁权汁兂䅁权慁杂䅁允䅁䅁䅅䅁䭁䉁䝳䅁䵁䅉䅅䅁䕁䅁䅁睁䵁䅁䅁权㍄䅂䅁权牄权䅁权睂䅂䅁允䅁䅁䅅䅁佁䉁䅑䅁硁䑁䅁杍祁䑁䅑䅍㉁䑁䅫䅎䅁䅁杷允䅁䅁䅑䅁䑁䅁䅷䅁䭁䡁䘸䅁䭁佁䭳䅁䭁䡁䔰䅁䉁䅁䅁允䅁䅁䄴杅䅁䑁䅑兏祁䑁䅁䅍睁䑁䅁䅍䅁䅁杷允䅁䅁䅍䅁䑁䅁䅷䅁䭁䕁䙉䅁䭁䉁䜴䅁䉁䅁䅁允䅁䅁䅯杭䅙䅁杷允䅁䅁䅑䅁䑁䅁䅷䅁䭁䵁䕉䅁䭁佁䭯䅁䭁䝁䔰䅁䉁䅁䅁允䅁䅁䄴䅄䅁䑁䅁杌硁䑁䅑兏䅁䅁杷允䅁䅁䅍䅁䑁䅁䅷䅁䭁䕁䘴䅁䭁䍁䝑䅁䉁䅁䅁允䅁䅁䅯关䄸䅁杷允䅁䅁䅑䅁䑁䅁䅷䅁䭁䭁䙉䅁䭁佁䭙䅁䭁䥁䕕䅁䉁䅁䅁允䅁䅁䄴䅄䅁䑁䅕杌㑁䑁䅑睍䅁䅁杷允䅁䅁䅑䅁䑁䅁䅷䅁䭁䭁䙧䅁䭁佁䬰䅁䭁䡁䔰䅁䉁䅁䅁允䅁䅁䅕浯慢䝱圲䐷䴸䅉䅅䅁䕁䅁䅁睁䵁䅁䅁权䵄䅂䅁权畄权䅁权㙂䅂䅁允䅁䅁䅅䅁䙁䅁䅁䅁䕂䉳䉂䍄䉁䅁䅁睁䅁䅁䅍䅄䅁䅁䅯杔䅕䅁䅯杊䅙䅁䅅䅁䉁䅁䅁杄䵁䅁䅁兎㉁䍁䄴李ぁ䅁䅁䍄䉁䅁䅁䅂䅁䅁䅍䅄䅁䅁䅯䅯䅑䅁䅯䄶䅯䅁䅯睢䅑䅁䅅䅁䉁䅁䅁杄䵁䅁䅁免畁䑁䅅䅏祁䅁䅁䍄䉁䅁䅁䅂䅁䅁䅍䅄䅁䅁䅯兰䅑䅁䅯朷䅯䅁䅯兢䅑䅁䅅䅁䉁䅁䅁兂䅁䅁䅁䱧䍍兑杷允䅁䅁䅑䅁䑁䅁䅷䅁䭁䅁䝫䅁䭁佁䭳䅁䭁䡁䔰䅁䉁䅁䅁允䅁䅁䄴杅䅁䑁䅙杍睁䑁䅫兎ㅁ䑁䅣䅍䅁䅁杷允䅁䅁䅍䅁䑁䅁䅷䅁䭁䅁䘸䅁䭁䉁䝯䅁䉁䅁䅁允䅁䅁䅯䅑䅙䅁杷允䅁䅁䅑䅁䑁䅁䅷䅁䭁䥁䙉䅁䭁佁䭧䅁䭁䡁䔰䅁䉁䅁䅁允䅁䅁䄴杄䅁䑁䅅兎畁䑁䅑兏祁䅁䅁䍄䉁䅁䅁睁䅁䅁䅍䅄䅁䅁䅯䅵䅕䅁䅯䅈䅙䅁䅅䅁䉁䅁䅁权祁睂䅁䍄䉁䅁䅁䅂䅁䅁䅍䅄䅁䅁䅯兓䅕䅁䅯儶䅯䅁䅯睢䅑䅁䅅䅁䉁䅁䅁兂䅁䅁䅁䉁䉣兑杷允䅁䅁䅑䅁䑁䅁䅷䅁䭁䙁䙷䅁䭁佁䬴䅁䭁䡁䕅䅁䉁䅁䅁允䅁䅁䅕䅁䅁䵁䙂啈䵅䅉䅅䅁䕁䅁䅁睁䵁䅁䅁权瑄兂䅁权煄权䅁权獄权䅁允䅁䅁䅅䅁佁䅁䅷䅁睁䍁䄴免硁䑁䅍䅁䵁䅉䅅䅁䑁䅁䅁睁䵁䅁䅁权䩃䅂䅁权慁杂䅁允䅁䅁䅅䅁䭁䕁䝁䅁䵁䅉䅅䅁䑁䅁䅁睁䵁䅁䅁权湂兂䅁权奁杂䅁允䅁䅁䅅䅁䭁䍁䝫䅁䵁䅉䅅䅁䕁䅁䅁睁䵁䅁䅁权桁兂䅁权牄权䅁权㥂䅂䅁允䅁䅁䅅䅁佁䉁䅑䅁ぁ䑁䅉睎硁䑁䅁䅏祁䑁䅍杍䅁䅁杷允䅁䅁䅑䅁䑁䅁䅷䅁䭁䥁䙑䅁䭁佁䭧䅁䭁䥁䕕䅁䉁䅁䅁允䅁䅁䄴杄䅁䑁䅅免畁䑁䅉䅎ぁ䅁䅁䍄䉁䅁䅁䅂䅁䅁䅍䅄䅁䅁䅯兹䅕䅁䅯朶䅯䅁䅯睢䅑䅁䅅䅁䉁䅁䅁杄䵁䅁䅁免畁䑁䅍兏祁䅁䅁䍄䉁䅁䅁䅂䅁䅁䅍䅄䅁䅁䅯杭䅑䅁䅯儷䅯䅁䅯兢䅑䅁䅅䅁䉁䅁䅁兂療潅䅐煹摈睐杷允䅁䅁䅑䅁䑁䅁䅷䅁䭁䵁䕍䅁䭁佁䬰䅁䭁䡁䔰䅁䉁䅁䅁允䅁䅁䅕婪畤潅䅐樲䴸䅉䅅䅁䕁䅁䅁睁䵁䅁䅁权畃兂䅁权牄权䅁权硂䅂䅁允䅁䅁䅅䅁佁䉁䅉䅁穁䑁䅣䅍ㅁ䑁䅣杍祁䑁䅑䅁䵁䅉䅅䅁䕁䅁䅁睁䵁䅁䅁权䕂兂䅁权煄权䅁权硂䅂䅁允䅁䅁䅅䅁佁䅁䅷䅁睁䍁䄴兎硁䑁䅧䅁䵁䅉䅅䅁䕁䅁䅁睁䵁䅁䅁权晁睄䅁权瑄权䅁权瑂䅂䅁允䅁䅁䅅䅁䙁䩁䕺䱉祂佡⽅䍄䉁䅁䅁䅂䅁䅁䅍䅄䅁䅁䅯睄䅙䅁䅯儷䅯䅁䅯兣䅑䅁䅅䅁䉁䅁䅁兂橁⼲⭬牡啺睐杷允䅁䅁䅑䅁䑁䅁䅷䅁䭁䩁䔰䅁䭁佁䭧䅁䭁䡁䔰䅁䉁䅁䅁允䅁䅁䅯睒䅁䅁杷允䅁䅁䅑䅁䑁䅁䅷䅁䭁䩁䔴䅁䭁佁䭧䅁䭁䡁䔰䅁䉁䅁䅁允䅁䅁䄴杄䅁䑁䅍杍畁䑁䅧䅎㑁䅁䅁䍄䉁䅁䅁䅂䅁䅁䅍䅄䅁䅁䅯䄫䅑䅁䅯朶䅯䅁䅯睢䅑䅁䅅䅁䉁䅁䅁杄䵁䅁䅁䅍畁䑁䅉睍穁䅁䅁䍄䉁䅁䅁䅂䅁䅁䅍䅄䅁䅁䅯兇䅕䅁䅯朶䅯䅁䅯睢䅑䅁䅅䅁䉁䅁䅁杄䵁䅁䅁䅍畁䑁䅑免㉁䅁䅁䍄䉁䅁䅁䅂䅁䅁䅍䅄䅁䅁䅯眫䅑䅁䅯朵䅯䅁䅯䅣䅑䅁䅅䅁䉁䅁䅁杄䵁䅁䅁免畁䑁䅑免㍁䅁䅁䍄䉁䅁䅁䅂䅁䅁䅍䅄䅁䅁䅯䄯䅑䅁䅯朵䅯䅁䅯䅣䅑䅁䅅䅁䉁䅁䅁杄䵁䅁䅁免畁䑁䅣睍㑁䅁䅁䍄䉁䅁䅁睁䅁䅁䅍䅄䅁䅁䅯䄰䅑䅁䅯䅊䅙䅁䅅䅁䉁䅁䅁权ㅂ睄䅁䍄䉁䅁䅁䅂䅁䅁䅍䅄䅁䅁䅯東䅑䅁䅯眶䅯䅁䅯睧䅑䅁䅅䅁䉁䅁䅁杄啁䅁䅁睍ㅁ䑁䅑䅍睁䑁䅁䅍睁䑁䅁䅁䵁䅉䅅䅁䕁䅁䅁睁䵁䅁䅁权偂兂䅁权牄权䅁权硂䅂䅁允䅁䅁䅅䅁佁䉁䅑䅁硁䑁䅕睍㕁䑁䅁䅍睁䑁䅁䅍䅁䅁杷允䅁䅁䅑䅁䑁䅁䅷䅁䭁䱁䙁䅁䭁佁䭯䅁䭁䡁䕅䅁䉁䅁䅁允䅁䅁䄴䅄䅁䑁䅁杌祁䑁䅑兏䅁䅁杷允䅁䅁䅍䅁䑁䅁䅷䅁䭁䵁䙍䅁䭁䉁䝯䅁䉁䅁䅁允䅁䅁䅯䅐䅙䅁杷允䅁䅁䅑䅁䑁䅁䅷䅁䭁䱁䕷䅁䭁佁䬰䅁䭁䝁䔸䅁䉁䅁䅁允䅁䅁䅕硥畓⭒㙆樹䴸䅉䅅䅁䕁䅁䅁睁䵁䅁䅁权坁兂䅁权煄权䅁权䙃䅂䅁允䅁䅁䅅䅁佁䅁䅷䅁睁䍁䄴睎ぁ䑁䅣䅁䵁䅉䅅䅁䕁䅁䅁睁䵁䅁䅁权䅄䅂䅁权煄权䅁权㙂䅂䅁允䅁䅁䅅䅁佁䅁䅷䅁睁䍁䄴免㑁䑁䅉䅁䵁䅉䅅䅁䕁䅁䅁睁䵁䅁䅁权䱁兂䅁权煄权䅁权㥂䅂䅁允䅁䅁䅅䅁佁䅁䅷䅁硁䍁䄴䅍穁䑁䅍䅁䵁䅉䅅䅁䕁䅁䅁睁䵁䅁䅁权坁兂䅁权畄权䅁权䑃䅂䅁允䅁䅁䅅䅁䙁䅁䅁䅁䅄瑳䅂䍄䉁䅁䅁䅂䅁䅁䅍䅄䅁䅁䅯䅨䅕䅁䅯眵䅯䅁䅯来䅑䅁䅅䅁䉁䅁䅁兂呃䅇坒煄洰䅑杷允䅁䅁䅑䅁䑁䅁䅷䅁䭁䥁䙯䅁䭁佁䭧䅁䭁䥁䕕䅁䉁䅁䅁允䅁䅁䄴杄䅁䑁䅅李畁䑁䅍杍ㅁ䅁䅁䍄䉁䅁䅁䅂䅁䅁䅍䅄䅁䅁䅯儳䅑䅁䅯朶䅯䅁䅯来䅑䅁䅅䅁䉁䅁䅁杄䵁䅁䅁䅍畁䑁䅍睎祁䅁䅁䍄䉁䅁䅁睁䅁䅁䅍䅄䅁䅁䅯睨䅕䅁䅯䅈䅙䅁䅅䅁䉁䅁䅁权坁䅃䅁䍄䉁䅁䅁睁䅁䅁䅍䅄䅁䅁䅯䄹䅕䅁䅯杇䅙䅁䅅䅁䉁䅁䅁权時杂䅁䍄䉁䅁䅁睁䅁䅁䅍䅄䅁䅁䅯睨䅕䅁䅯䅊䅙䅁䅅䅁䉁䅁䅁权ぃ睄䅁䍄䉁䅁䅁䅂䅁䅁䅍䅄䅁䅁䅯朲䅑䅁䅯眶䅯䅁䅯䅣䅑䅁䅅䅁䉁䅁䅁杄啁䅁䅁免睁䑁䅕兏ぁ䑁䅅兏ㅁ䑁䅉䅁䵁䅉䅅䅁䕁䅁䅁睁䵁䅁䅁权噂兂䅁权瑄权䅁权睂䅂䅁允䅁䅁䅅䅁䙁乁倹婪畤桅䄳䍄䉁䅁䅁睁䅁䅁䅍䅄䅁䅁䅯睨䅕䅁䅯杊䅙䅁䅅䅁䉁䅁䅁杄佁䅁䅁免睁䑁䅧杌㕁䑁䅍䅁䵁䅉䅅䅁䕁䅁䅁睁䵁䅁䅁权㑁兂䅁权浄权䅁权獄权䅁允䅁䅁䅅䅁䭁䕁䅣䅁䵁䅉䅅䅁䕁䅁䅁睁䵁䅁䅁权塁杂䅁权畄权䅁权獄权䅁允䅁䅁䅅䅁䙁䅁䅁䅁睂硶䉚䍄䉁䅁䅁䅂䅁䅁䅍䅄䅁䅁䅯朳䅑䅁䅯朷䅯䅁䅯全䅑䅁䅅䅁䉁䅁䅁兂䅁䅁䅁䍩硯兑杷允䅁䅁䅑䅁䑁䅁䅷䅁䭁䑁䙫䅁䭁佁䬰䅁䭁䡁䕯䅁䉁䅁䅁允䅁䅁䅕䥒獴⼵灵吶䴸䅉䅅䅁䑁䅁䅁睁䵁䅁䅁权䙁杂䅁权敁杂䅁允䅁䅁䅅䅁䭁䕁䝕䅁䵁䅉䅅䅁䕁䅁䅁睁䵁䅁䅁权硃䅂䅁权潄权䅁权獄权䅁允䅁䅁䅅䅁佁䅁䄴䅁祁䑁䅕杌穁䑁䅑兏䅁䅁杷允䅁䅁䅑䅁䑁䅁䅷䅁䭁䩁䕳䅁䭁佁䬴䅁䭁䝁䔸䅁䉁䅁䅁允䅁䅁䅕䅁䅁䍁䵄啂䵅䅉䅅䅁䕁䅁䅁睁䵁䅁䅁权㕂兂䅁权潄权䅁权䙃䅂䅁允䅁䅁䅅䅁佁䅁䄴䅁穁䑁䅉杌㉁䑁䅙兏䅁䅁杷允䅁䅁䅑䅁䑁䅁䅷䅁䭁䅁䜰䅁䭁佁䭳䅁䭁䡁䕯䅁䉁䅁䅁允䅁䅁䄴䅆䅁䑁䅍睍㍁䑁䅧䅍睁䑁䅁䅍睁䅁䅁䍄䉁䅁䅁䅂䅁䅁䅍䅄䅁䅁䅯睏䅕䅁䅯䄶䅯䅁䅯兢䅑䅁䅅䅁䉁䅁䅁权䡂䅁䅁䍄䉁䅁䅁睁䅁䅁䅍䅄䅁䅁䅯䄱䅑䅁䅯杊䅙䅁䅅䅁䉁䅁䅁杄佁䅁䅁免睁䑁䅣杌㑁䑁䅉䅁䵁䅉䅅䅁䕁䅁䅁睁䵁䅁䅁权⭂兂䅁权煄权䅁权䑃䅂䅁允䅁䅁䅅䅁佁䅁䅷䅁睁䍁䄴免睁䑁䅑䅁䵁䅉䅅䅁䕁䅁䅁睁䵁䅁䅁权塂兂䅁权灄权䅁权䑃䅂䅁允䅁䅁䅅䅁䙁䅁䅁䅁䅃䅦䉤䍄䉁䅁䅁睁䅁䅁䅍䅄䅁䅁䅯䄸䅕䅁䅯䅈䅙䅁䅅䅁䉁䅁䅁权歄杂䅁䍄䉁䅁䅁䅂䅁䅁䅍䅄䅁䅁䅯杲䅑䅁䅯儶䅯䅁䅯兣䅑䅁䅅䅁䉁䅁䅁兂䅁䅁䅁䱷䱕兑杷允䅁䅁䅑䅁䑁䅁䅷䅁䭁䩁䕫䅁䭁佁䬴䅁䭁䥁䕕䅁䉁䅁䅁允䅁䅁䅕䅁䅁䍁扪い䵅䅉䅅䅁䕁䅁䅁睁䵁䅁䅁权㙃兂䅁权灄权䅁权獄权䅁允䅁䅁䅅䅁䙁䅁䅁䅁䅃倲䅂䍄䉁䅁䅁䅂䅁䅁䅍䅄䅁䅁䅯兪䅕䅁䅯朶䅯䅁䅯睧䅑䅁䅅䅁䉁䅁䅁杄䵁䅁䅁䅍畁䑁䅅李㑁䅁䅁䍄䉁䅁䅁䅂䅁䅁䅍䅄䅁䅁䅯杗䅕䅁䅯儶䅯䅁䅯全䅑䅁䅅䅁䉁䅁䅁兂䅁䅁䅁䵁䅺䅑杷允䅁䅁䅑䅁䑁䅁䅷䅁䭁䑁䙉䅁䭁佁䬰䅁䭁䥁䕕䅁䉁䅁䅁允䅁䅁䅕歧塂䴵奢吶䴸䅉䅅䅁䕁䅁䅁睁䵁䅁䅁权畄䅂䅁权潄权䅁权㙂䅂䅁允䅁䅁䅅䅁佁䅁䄴䅁穁䑁䅁杌㑁䑁䅧兎䅁䅁杷允䅁䅁䅍䅁䑁䅁䅷䅁䭁乁䕑䅁䭁䉁䝯䅁䉁䅁䅁允䅁䅁䅯杘䅙䅁杷允䅁䅁䅑䅁䑁䅁䅷䅁䭁乁䔰䅁䭁佁䬰䅁䭁䡁䕅䅁䉁䅁䅁允䅁䅁䅕桙奂扏䥔樳䴸䅉䅅䅁䕁䅁䅁睁䵁䅁䅁权十兂䅁权瑄权䅁权瑂䅂䅁允䅁䅁䅅䅁䙁䩁奮ㅏ䍙䱏⽧䍄䉁䅁䅁䅂䅁䅁䅍䅄䅁䅁䅯睍䅕䅁䅯朷䅯䅁䅯䅣䅑䅁䅅䅁䉁䅁䅁兂䅁䅁䅁䉑匳䅑杷允䅁䅁䅑䅁䑁䅁䅷䅁䭁偁䘰䅁䭁佁䭳䅁䭁䥁䕍䅁䉁䅁䅁允䅁䅁䄴䅆䅁䑁䅉免硁䑁䅣䅍睁䑁䅁䅍睁䅁䅁䍄䉁䅁䅁睁䅁䅁䅍䅄䅁䅁䅯䄱䅑䅁䅯䅈䅙䅁䅅䅁䉁䅁䅁权䡂杂䅁䍄䉁䅁䅁睁䅁䅁䅍䅄䅁䅁䅯䄱䅑䅁䅯杈䅙䅁䅅䅁䉁䅁䅁权佃睂䅁䍄䉁䅁䅁䅂䅁䅁䅍䅄䅁䅁䅯杓䅕䅁䅯朷䅯䅁䅯全䅑䅁䅅䅁䉁䅁䅁兂䅁䅁䅁䠴㕦䅑杷允䅁䅁䅑䅁䑁䅁䅷䅁䭁䱁䙳䅁䭁佁䬴䅁䭁䥁䕕䅁䉁䅁䅁允䅁䅁䅕䅁䅁䅁㉂歆䵅䅉䅅䅁䕁䅁䅁睁䵁䅁䅁权⽃兂䅁权湄权䅁权㙂䅂䅁允䅁䅁䅅䅁䙁䉁愱䑚晶硺䅂䍄䉁䅁䅁䅂䅁䅁䅍䅄䅁䅁䅯儫䅕䅁䅯眶䅯䅁䅯兦䅑䅁䅅䅁䉁䅁䅁杄啁䅁䅁免ぁ䑁䅙睎㉁䑁䅅杍ぁ䑁䅙䅁䵁䅉䅅䅁䕁䅁䅁睁䵁䅁䅁权摂兂䅁权牄权䅁权䑃䅂䅁允䅁䅁䅅䅁佁䉁䅑䅁㑁䑁䅕杍㑁䑁䅁䅍睁䑁䅁䅍䅁䅁杷允䅁䅁䅍䅁䑁䅁䅷䅁䭁䡁䙣䅁䭁䉁䝧䅁䉁䅁䅁允䅁䅁䅯杓䅙䅁杷允䅁䅁䅑䅁䑁䅁䅷䅁䭁偁䙅䅁䭁佁䭯䅁䭁䥁䕍䅁䉁䅁䅁允䅁䅁䅯睒䅁䅁杷允䅁䅁䅑䅁䑁䅁䅷䅁䭁䥁䕷䅁䭁佁䭯䅁䭁䡁䕅䅁䉁䅁䅁允䅁䅁䄴䅄䅁䑁䅅杌穁䑁䅁免䅁䅁杷允䅁䅁䅑䅁䑁䅁䅷䅁䭁䱁䕧䅁䭁佁䭣䅁䭁䡁䔰䅁䉁䅁䅁允䅁䅁䅕祇搯䅊䉚啋䵁䅉䅅䅁䑁䅁䅁睁䵁䅁䅁权㍂兂䅁权捁杂䅁允䅁䅁䅅䅁䭁䵁䝳䅁䵁䅉䅅䅁䕁䅁䅁睁䵁䅁䅁权䙄䅂䅁权煄权䅁权獄权䅁允䅁䅁䅅䅁佁䅁䅷䅁睁䍁䄴免睁䑁䅣䅁䵁䅉䅅䅁䑁䅁䅁睁䵁䅁䅁权㍂兂䅁权敁杂䅁允䅁䅁䅅䅁䭁䵁䝳䅁䵁䅉䅅䅁䕁䅁䅁睁䵁䅁䅁权呄䅂䅁权瑄权䅁权硂䅂䅁允䅁䅁䅅䅁䙁䩁䱳㑔剡晖⽫䍄䉁䅁䅁䅂䅁䅁䅍䅄䅁䅁䅯朱䅕䅁䅯朵䅯䅁䅯全䅑䅁䅅䅁䉁䅁䅁杄䵁䅁䅁杍畁䑁䅕杍穁䅁䅁䍄䉁䅁䅁睁䅁䅁䅍䅄䅁䅁䅯睤䅕䅁䅯䅊䅙䅁䅅䅁䉁䅁䅁权ㅃ睄䅁䍄䉁䅁䅁䅂䅁䅁䅍䅄䅁䅁䅯朷䅕䅁䅯眵䅯䅁䅯睢䅑䅁䅅䅁䉁䅁䅁兂十㡧䭄啯払䅑杷允䅁䅁䅑䅁䑁䅁䅷䅁䭁佁䕳䅁䭁佁䭯䅁䭁䥁䕍䅁䉁䅁䅁允䅁䅁䄴䅄䅁䑁䅅杌ぁ䑁䅫䅎䅁䅁杷允䅁䅁䅑䅁䑁䅁䅷䅁䭁䙁䙧䅁䭁佁䭧䅁䭁䡁䔰䅁䉁䅁䅁允䅁䅁䄴杂䅁䑁䅅䅍䅁䅁杷允䅁䅁䅑䅁䑁䅁䅷䅁䭁䩁䙙䅁䭁佁䭫䅁䭁䡁䕁䅁䉁䅁䅁允䅁䅁䅕䅁䅁䝁呄䴴䵁䅉䅅䅁䕁䅁䅁睁䵁䅁䅁权偁兂䅁权煄权䅁权䙃䅂䅁允䅁䅁䅅䅁佁䅁䅷䅁睁䍁䄴䅏㉁䑁䅧䅁䵁䅉䅅䅁䕁䅁䅁睁䵁䅁䅁权牁兂䅁权灄权䅁权睂䅂䅁允䅁䅁䅅䅁䙁䅁䅁䅁䅃癹䄵䍄䉁䅁䅁睁䅁䅁䅍䅄䅁䅁䅯睌䅕䅁䅯䅈䅙䅁䅅䅁䉁䅁䅁权䉂杂䅁䍄䉁䅁䅁䅂䅁䅁䅍䅄䅁䅁䅯䅑䅕䅁䅯眶䅯䅁䅯兦䅑䅁䅅䅁䉁䅁䅁杄啁䅁䅁杍祁䑁䅅兎睁䑁䅁䅍睁䑁䅁䅁䵁䅉䅅䅁䕁䅁䅁睁䵁䅁䅁权硁兂䅁权煄权䅁权䙃䅂䅁允䅁䅁䅅䅁佁䅁䅷䅁睁䍁䄴睍㑁䑁䅧䅁䵁䅉䅅䅁䑁䅁䅁睁䵁䅁䅁权䅄䅂䅁权敁杂䅁允䅁䅁䅅䅁䭁䵁䝣䅁䵁䅉䅅䅁䕁䅁䅁睁䵁䅁䅁权㑃兂䅁权湄权䅁权獄权䅁允䅁䅁䅅䅁䙁䭁䑑牖兵偪⽣䍄䉁䅁䅁䅂䅁䅁䅍䅄䅁䅁䅯睌䅕䅁䅯睈䅙䅁䅯䅉䅙䅁䅅䅁䉁䅁䅁权⭁睂䅁䍄䉁䅁䅁睁䅁䅁䅍䅄䅁䅁䅯杨䅕䅁䅯䅊䅙䅁䅅䅁䉁䅁䅁权㉃睄䅁䍄䉁䅁䅁䅂䅁䅁䅍䅄䅁䅁䅯兪䅕䅁䅯儷䅯䅁䅯来䅑䅁䅅䅁䉁䅁䅁兂䝂癴㥐䠱㕪睐杷允䅁䅁䅑䅁䑁䅁䅷䅁䭁䅁䙣䅁䭁䉁䜸䅁䭁䍁䝁䅁䉁䅁䅁允䅁䅁䅯督䅣䅁杷允䅁䅁䅍䅁䑁䅁䅷䅁䭁䩁䔴䅁䭁䉁䝯䅁䉁䅁䅁允䅁䅁䅯兌䅙䅁杷允䅁䅁䅍䅁䑁䅁䅷䅁䭁䩁䔸䅁䭁䉁䝯䅁䉁䅁䅁允䅁䅁䅯睇䅙䅁杷允䅁䅁䅑䅁䑁䅁䅷䅁䭁䙁䙍䅁䭁佁䭣䅁䭁佁䭷䅁䉁䅁䅁允䅁䅁䅕㝯偎湐捒稴䴸䅉䅅䅁䑁䅁䅁睁䵁䅁䅁权摃兂䅁权敁杂䅁允䅁䅁䅅䅁䭁䭁䝑䅁䵁䅉䅅䅁䑁䅁䅁睁䵁䅁䅁权晃兂䅁权歁杂䅁允䅁䅁䅅䅁䭁䉁䤴䅁䵁䅉䅅䅁䕁䅁䅁睁䵁䅁䅁权敂兂䅁权浄权䅁权療䅂䅁允䅁䅁䅅䅁佁䅁䅷䅁硁䍁䄴李㉁䑁䅧䅁䵁䅉䅅䅁䕁䅁䅁睁䵁䅁䅁权湃䅂䅁权煄权䅁权䑃䅂䅁允䅁䅁䅅䅁佁䅁䅷䅁睁䍁䄴免㉁䑁䅅䅁䵁䅉䅅䅁䕁䅁䅁睁䵁䅁䅁权㙁兂䅁权潄权䅁权療䅂䅁允䅁䅁䅅䅁佁䅁䅷䅁㕁䍁䄴兎祁䑁䅧䅁䵁䅉䅅䅁䕁䅁䅁睁䵁䅁䅁权卄䅂䅁权牄权䅁权䑃䅂䅁允䅁䅁䅅䅁佁䉁䅑䅁祁䑁䅧䅎㉁䑁䅑杍㍁䑁䅍兎䅁䅁杷允䅁䅁䅑䅁䑁䅁䅷䅁䭁佁䘰䅁䭁佁䭫䅁䭁䡁䕯䅁䉁䅁䅁允䅁䅁䅕䅁䅁䩁兄捁䵅䅉䅅䅁䕁䅁䅁睁䵁䅁䅁权摃䅂䅁权晁杂䅁权杁杂䅁允䅁䅁䅅䅁䭁䕁䝷䅁䵁䅉䅅䅁䑁䅁䅁睁䵁䅁䅁权捄兂䅁权歁杂䅁允䅁䅁䅅䅁䭁䍁䝷䅁䵁䅉䅅䅁䕁䅁䅁睁䵁䅁䅁权敃䅂䅁权晁杂䅁权杁杂䅁允䅁䅁䅅䅁䭁䩁䝷䅁䵁䅉䅅䅁䕁䅁䅁睁䵁䅁䅁权晃䅂䅁权晁杂䅁权杁杂䅁允䅁䅁䅅䅁䭁䉁䤸䅁䵁䅉䅅䅁䑁䅁䅁睁䵁䅁䅁权浃兂䅁权捁杂䅁允䅁䅁䅅䅁䭁䍁䥁䅁䵁䅉䅅䅁䕁䅁䅁睁䵁䅁䅁权䑄兂䅁权瑄权䅁权㙂䅂䅁允䅁䅁䅅䅁䙁䝁㡱䩤奍佂⼴䍄䉁䅁䅁䅂䅁䅁䅍䅄䅁䅁䅯杬䅑䅁䅯朶䅯䅁䅯全䅑䅁䅅䅁䉁䅁䅁杄䵁䅁䅁䅍畁䑁䅍李ぁ䅁䅁䍄䉁䅁䅁睁䅁䅁䅍䅄䅁䅁䅯杫䅕䅁䅯䅇䅙䅁䅅䅁䉁䅁䅁权䅂杂䅁䍄䉁䅁䅁䅂䅁䅁䅍䅄䅁䅁䅯杨䅕䅁䅯眶䅯䅁䅯兣䅑䅁䅅䅁䉁䅁䅁杄啁䅁䅁杍㉁䑁䅣睍穁䑁䅁䅍睁䑁䅁䅁䵁䅉䅅䅁䕁䅁䅁睁䵁䅁䅁权祃䅂䅁权煄权䅁权療䅂䅁允䅁䅁䅅䅁佁䅁䅷䅁睁䍁䄴杍㑁䑁䅅䅁䵁䅉䅅䅁䕁䅁䅁睁䵁䅁䅁权乄䅂䅁权潄权䅁权䑃䅂䅁允䅁䅁䅅䅁佁䅁䅷䅁穁䍁䄴杍㑁䑁䅅䅁䵁䅉䅅䅁䕁䅁䅁睁䵁䅁䅁权䝁兂䅁权煄权䅁权瑂䅂䅁允䅁䅁䅅䅁佁䅁䅷䅁硁䍁䄴䅍㉁䑁䅧䅁䵁䅉䅅䅁䑁䅁䅁睁䵁䅁䅁权䍁杂䅁权歁杂䅁允䅁䅁䅅䅁䭁䉁䕁䅁䵁䅉䅅䅁䕁䅁䅁睁䵁䅁䅁权㑄䅂䅁权湄权䅁权睂䅂䅁允䅁䅁䅅䅁䙁䅁䉡啬䱏䉢䅂䍄䉁䅁䅁睁䅁䅁䅍䅄䅁䅁䅯儷䅕䅁䅯䅈䅙䅁䅅䅁䉁䅁䅁权橁䅃䅁䍄䉁䅁䅁䅂䅁䅁䅍䅄䅁䅁䅯杏䅕䅁䅯朷䅯䅁䅯兢䅑䅁䅅䅁䉁䅁䅁兂䅁䅁䅁䵉即兑杷允䅁䅁䅍䅁䑁䅁䅷䅁䭁佁䘰䅁䭁䉁䜴䅁䉁䅁䅁允䅁䅁䅯睉䅧䅁杷允䅁䅁䅑䅁䑁䅁䅷䅁䭁乁䙷䅁䭁佁䭳䅁䭁䥁䕕䅁䉁䅁䅁允䅁䅁䄴杅䅁䑁䅙兎㑁䑁䅣杍祁䑁䅅睍䅁䅁杷允䅁䅁䅑䅁䑁䅁䅷䅁䭁䱁䕅䅁䭁佁䭙䅁䭁䥁䕕䅁䉁䅁䅁允䅁䅁䄴䅄䅁䑁䅅杌㉁䑁䅙睍䅁䅁杷允䅁䅁䅑䅁䑁䅁䅷䅁䭁䉁䝁䅁䭁佁䭧䅁䭁䥁䕕䅁䉁䅁䅁允䅁䅁䄴杄䅁䑁䅫睍畁䑁䅫兎㉁䅁䅁䍄䉁䅁䅁䅂䅁䅁䅍䅄䅁䅁䅯䄶䅑䅁䅯朵䅯䅁䅯睢䅑䅁䅅䅁䉁䅁䅁杄䵁䅁䅁䅍畁䑁䅫睍硁䅁䅁䍄䉁䅁䅁䅂䅁䅁䅍䅄䅁䅁䅯䅌䅕䅁䅯眶䅯䅁䅯全䅑䅁䅅䅁䉁䅁䅁杄十䅁䅁睍㑁䑁䅉李穁䑁䅁免祁䅁䅁䍄䉁䅁䅁睁䅁䅁䅍䅄䅁䅁䅯䄶䅕䅁䅯杇䅙䅁䅅䅁䉁䅁䅁权㡁杂䅁䍄䉁䅁䅁䅂䅁䅁䅍䅄䅁䅁䅯兺䅑䅁䅯儷䅯䅁䅯睧䅑䅁䅅䅁䉁䅁䅁兂䭂䅄牉硨䩢睐杷允䅁䅁䅑䅁䑁䅁䅷䅁䭁䍁䘸䅁䭁佁䭣䅁䭁䥁䕕䅁䉁䅁䅁允䅁䅁䅕渷⽷噎㘶啊䵁䅉䅅䅁䑁䅁䅁睁䵁䅁䅁权㝃兂䅁权流杂䅁允䅁䅁䅅䅁佁䅁䅷䅁㕁䑁䅅杌㍁䑁䅅䅁䵁䅉䅅䅁䑁䅁䅁睁䵁䅁䅁权䵁兂䅁权敁杂䅁允䅁䅁䅅䅁䭁䍁䥕䅁䵁䅉䅅䅁䕁䅁䅁睁䵁䅁䅁权時兂䅁权煄权䅁权療䅂䅁允䅁䅁䅅䅁佁䅁䅷䅁睁䍁䄴䅏硁䑁䅅䅁䵁䅉䅅䅁䕁䅁䅁睁䵁䅁䅁权䍄兂䅁权湄权䅁权療䅂䅁允䅁䅁䅅䅁䙁䱁偬稲獫偯⽯䍄䉁䅁䅁睁䅁䅁䅍䅄䅁䅁䅯䄶䅕䅁䅯䅊䅙䅁䅅䅁䉁䅁䅁权㍃睄䅁䍄䉁䅁䅁䅂䅁䅁䅍䅄䅁䅁䅯䄫䅑䅁䅯朶䅯䅁䅯兦䅑䅁䅅䅁䉁䅁䅁杄䵁䅁䅁䅍畁䑁䅉睍穁䅁䅁䍄䉁䅁䅁䅂䅁䅁䅍䅄䅁䅁䅯六䅑䅁䅯䄶䅯䅁䅯䅣䅑䅁䅅䅁䉁䅁䅁杄䵁䅁䅁䅏畁䑁䅑䅎祁䅁䅁䍄䉁䅁䅁䅂䅁䅁䅍䅄䅁䅁䅯䅃䅙䅁䅯眶䅯䅁䅯全䅑䅁䅅䅁䉁䅁䅁杄十䅁䅁䅏ㅁ䑁䅧睍ぁ䑁䅧睎ぁ䅁䅁䍄䉁䅁䅁䅂䅁䅁䅍䅄䅁䅁䅯杹䅑䅁䅯眶䅯䅁䅯兦䅑䅁䅅䅁䉁䅁䅁杄十䅁䅁睍㑁䑁䅙兎ぁ䑁䅁䅍睁䅁䅁䍄䉁䅁䅁䅂䅁䅁䅍䅄䅁䅁䅯睏䅕䅁䅯朶䅯䅁䅯䅣䅑䅁䅅䅁䉁䅁䅁权䡂䅁䅁䍄䉁䅁䅁䅂䅁䅁䅍䅄䅁䅁䅯䅳䅑䅁䅯朶䅯䅁䅯睢䅑䅁䅅䅁䉁䅁䅁杄䵁䅁䅁䅍畁䑁䅧兏㍁䅁䅁䍄䉁䅁䅁䅂䅁䅁䅍䅄䅁䅁䅯䄶䅑䅁䅯眵䅯䅁䅯来䅑䅁䅅䅁䉁䅁䅁兂楃扒穢搯兔睶杷允䅁䅁䅑䅁䑁䅁䅷䅁䭁䵁䘴䅁䭁佁䭧䅁䭁䡁䔰䅁䉁䅁䅁允䅁䅁䄴䅄䅁䑁䅫杌祁䑁䅅兏䅁䅁杷允䅁䅁䅍䅁䑁䅁䅷䅁䭁䅁䝁䅁䭁䉁䜴䅁䉁䅁䅁允䅁䅁䅯䅆䅣䅁杷允䅁䅁䅑䅁䑁䅁䅷䅁䭁䝁䙷䅁䭁佁䭳䅁䭁䡁䕅䅁䉁䅁䅁允䅁䅁䄴杅䅁䑁䅧杍硁䑁䅁䅍睁䑁䅁䅍䅁䅁杷允䅁䅁䅑䅁䑁䅁䅷䅁䭁偁䙁䅁䭁佁䭯䅁䭁䝁䔰䅁䉁䅁䅁允䅁䅁䄴䅄䅁䑁䅅杌㑁䑁䅫杍䅁䅁杷允䅁䅁䅍䅁䑁䅁䅷䅁䭁䵁䙣䅁䭁䍁䝑䅁䉁䅁䅁允䅁䅁䅯䅋䅧䅁杷允䅁䅁䅑䅁䑁䅁䅷䅁䭁䕁䙕䅁䭁佁䭫䅁䭁䡁䕅䅁䉁䅁䅁允䅁䅁䅕䅁䅁䭁療唸䵁䅉䅅䅁䕁䅁䅁睁䵁䅁䅁权䩃兂䅁权潄权䅁权獄权䅁允䅁䅁䅅䅁佁䅁䄴䅁硁䑁䅙杌㕁䑁䅕李䅁䅁杷允䅁䅁䅍䅁䑁䅁䅷䅁䭁䵁䙣䅁䭁䍁䝙䅁䉁䅁䅁允䅁䅁䄴䅄䅁䑁䅅䅍祁䍁䄴睎䅁䅁杷允䅁䅁䅍䅁䑁䅁䅷䅁䭁偁䙙䅁䭁䉁䝧䅁䉁䅁䅁允䅁䅁䅯児䅙䅁杷允䅁䅁䅑䅁䑁䅁䅷䅁䭁䝁䙫䅁䭁佁䭧䅁䭁䡁䔰䅁䉁䅁䅁允䅁䅁䄴䅄䅁䑁䅧杌㍁䑁䅉䅏䅁䅁杷允䅁䅁䅑䅁䑁䅁䅷䅁䭁䉁䙧䅁䭁佁䭳䅁䭁䡁䔰䅁䉁䅁䅁允䅁䅁䄴䅆䅁䑁䅙睎ㅁ䑁䅅䅍睁䑁䅁䅍睁䅁䅁䍄䉁䅁䅁䅂䅁䅁䅍䅄䅁䅁䅯杁䅙䅁䅯眵䅯䅁䅯睧䅑䅁䅅䅁䉁䅁䅁兂乃㉬匴で捁䅑杷允䅁䅁䅑䅁䑁䅁䅷䅁䭁䵁䕁䅁䭁䉁䜸䅁䭁䍁䝁䅁䉁䅁䅁允䅁䅁䅯杋䅧䅁杷允䅁䅁䅑䅁䑁䅁䅷䅁䭁䭁䙉䅁䭁佁䭯䅁䭁䥁䕕䅁䉁䅁䅁允䅁䅁䄴䅄䅁䑁䅁杌睁䑁䅁睎䅁䅁杷允䅁䅁䅑䅁䑁䅁䅷䅁䭁䥁䕳䅁䭁佁䬰䅁䭁䡁䕯䅁䉁䅁䅁允䅁䅁䅯睒䅁䅁杷允䅁䅁䅑䅁䑁䅁䅷䅁䭁䱁䙫䅁䭁佁䭧䅁䭁䥁䕍䅁䉁䅁䅁允䅁䅁䄴䅄䅁䑁䅉兎畁䑁䅕李䅁䅁杷允䅁䅁䅑䅁䑁䅁䅷䅁䭁佁䕕䅁䭁佁䭯䅁䭁䥁䕍䅁䉁䅁䅁允䅁䅁䅯睒䅁䅁杷允䅁䅁䅑䅁䑁䅁䅷䅁䭁䭁䙑䅁䭁佁䬴䅁䭁䥁䕕䅁䉁䅁䅁允䅁䅁䅕䅁䅁䕁㡃歂䵅䅉䅅䅁䕁䅁䅁睁䵁䅁䅁权允兂䅁权牄权䅁权䑃䅂䅁允䅁䅁䅅䅁佁䉁䅑䅁祁䑁䅙䅎ㅁ䑁䅁兎穁䑁䅙兏䅁䅁杷允䅁䅁䅑䅁䑁䅁䅷䅁䭁䍁䙯䅁䭁佁䭳䅁䭁䡁䔰䅁䉁䅁䅁允䅁䅁䄴杅䅁䑁䅉免睁䑁䅕李祁䑁䅉䅍䅁䅁杷允䅁䅁䅍䅁䑁䅁䅷䅁䭁佁䙍䅁䭁䉁䝷䅁䉁䅁䅁允䅁䅁䅯睒䅙䅁杷允䅁䅁䅑䅁䑁䅁䅷䅁䭁䕁䙫䅁䭁佁䭧䅁䭁䡁䔰䅁䉁䅁䅁允䅁䅁䄴䅄䅁䑁䅅睍畁䑁䅧兎䅁䅁杷允䅁䅁䅍䅁䑁䅁䅷䅁䭁䉁䙫䅁䭁䍁䝙䅁䉁䅁䅁允䅁䅁䄴䅄䅁䑁䅙兎畁䑁䅍兎䅁䅁杷允䅁䅁䅑䅁䑁䅁䅷䅁䭁佁䕣䅁䭁佁䭳䅁䭁䥁䕕䅁䉁䅁䅁允䅁䅁䄴杅䅁䑁䅙睍㑁䑁䅕兎㕁䑁䅍兏䅁䅁杷允䅁䅁䅑䅁䑁䅁䅷䅁䭁䡁䙑䅁䭁佁䭫䅁䭁䡁䕯䅁䉁䅁䅁允䅁䅁䅕䅁䅁䵁㑂〰䵁䅉䅅䅁䕁䅁䅁睁䵁䅁䅁权桃䅂䅁权牄权䅁权䑃䅂䅁允䅁䅁䅅䅁佁䉁䅑䅁硁䑁䅁䅎㑁䑁䅧兏睁䑁䅕杍䅁䅁杷允䅁䅁䅑䅁䑁䅁䅷䅁䭁佁䕉䅁䭁佁䬴䅁䭁䥁䕍䅁䉁䅁䅁允䅁䅁䅕䅁䅁䅁偄䴷䵁䅉䅅䅁䑁䅁䅁睁䵁䅁䅁权䱁杂䅁权奁杂䅁允䅁䅁䅅䅁䭁䡁䝷䅁䵁䅉䅅䅁䕁䅁䅁睁䵁䅁䅁权㍃䅂䅁权畄权䅁权䙃䅂䅁允䅁䅁䅅䅁䙁䅁䅁䅁䅄瑍䅢䍄䉁䅁䅁䅂䅁䅁䅍䅄䅁䅁䅯杄䅕䅁䅯䄶䅯䅁䅯兢䅑䅁䅅䅁䉁䅁䅁杄佁䅁䅁睎祁䍁䄴䅍㉁䑁䅙䅁䵁䅉䅅䅁䕁䅁䅁睁䵁䅁䅁权楄䅂䅁权煄权䅁权瑂䅂䅁允䅁䅁䅅䅁佁䅁䅷䅁睁䍁䄴䅎祁䑁䅑䅁䵁䅉䅅䅁䕁䅁䅁睁䵁䅁䅁权噃䅂䅁权煄权䅁权㙂䅂䅁允䅁䅁䅅䅁佁䅁䅷䅁硁䍁䄴兎睁䑁䅣䅁䵁䅉䅅䅁䑁䅁䅁睁䵁䅁䅁权祃兂䅁权奁杂䅁允䅁䅁䅅䅁䭁䑁䜰䅁䵁䅉䅅䅁䕁䅁䅁睁䵁䅁䅁权婄䅂䅁权灄权䅁权㙂䅂䅁允䅁䅁䅅䅁䙁䅁䅁䅁杁甹䅤䍄䉁䅁䅁䅂䅁䅁䅍䅄䅁䅁䅯兏䅕䅁䅯儷䅯䅁䅯睧䅑䅁䅅䅁䉁䅁䅁兂汄䌰扌堫焷睐杷允䅁䅁䅑䅁䑁䅁䅷䅁䭁偁䕙䅁䭁佁䭯䅁䭁䡁䕅䅁䉁䅁䅁允䅁䅁䄴䅄䅁䑁䅅杌睁䑁䅅杍䅁䅁杷允䅁䅁䅑䅁䑁䅁䅷䅁䭁䵁䙍䅁䭁佁䭳䅁䭁䝁䔸䅁䉁䅁䅁允䅁䅁䄴䅆䅁䑁䅅睍㉁䑁䅕䅍睁䑁䅁䅍睁䅁䅁䍄䉁䅁䅁睁䅁䅁䅍䅄䅁䅁䅯杴䅑䅁䅯杈䅙䅁䅅䅁䉁䅁䅁权坂杂䅁䍄䉁䅁䅁䅂䅁䅁䅍䅄䅁䅁䅯杨䅕䅁䅯朶䅯䅁䅯䄷䅯䅁䅅䅁䉁䅁䅁杄䵁䅁䅁免畁䑁䅁兎㉁䅁䅁䍄䉁䅁䅁䅂䅁䅁䅍䅄䅁䅁䅯朷䅑䅁䅯眶䅯䅁䅯兦䅑䅁䅅䅁䉁䅁䅁杄十䅁䅁李祁䑁䅁杍穁䑁䅁䅍睁䅁䅁䍄䉁䅁䅁䅂䅁䅁䅍䅄䅁䅁䅯睙䅕䅁䅯朶䅯䅁䅯来䅑䅁䅅䅁䉁䅁䅁杄䵁䅁䅁䅍畁䑁䅅䅎祁䅁䅁䍄䉁䅁䅁䅂䅁䅁䅍䅄䅁䅁䅯眳䅑䅁䅯䄶䅯䅁䅯兣䅑䅁䅅䅁䉁䅁䅁杄佁䅁䅁免㕁䍁䄴李祁䑁䅑䅁䵁䅉䅅䅁䕁䅁䅁睁䵁䅁䅁权䑂兂䅁权瑄权䅁权䙃䅂䅁允䅁䅁䅅䅁䙁䡁灮橊䥅佲⽁䍄䉁䅁䅁睁䅁䅁䅍䅄䅁䅁䅯杴䅑䅁䅯䅊䅙䅁䅅䅁䉁䅁䅁权允䅂䅁䍄䉁䅁䅁䅂䅁䅁䅍䅄䅁䅁䅯䄰䅕䅁䅯儷䅯䅁䅯䄷䅯䅁䅅䅁䉁䅁䅁兂坂楄礲敮樯睐杷允䅁䅁䅑䅁䑁䅁䅷䅁䭁䭁䙅䅁䭁佁䭯䅁䭁䝁䔸䅁䉁䅁䅁允䅁䅁䄴䅄䅁䑁䅁杌穁䑁䅕兎䅁䅁杷允䅁䅁䅑䅁䑁䅁䅷䅁䭁䑁䙅䅁䭁佁䭯䅁䭁䝁䔸䅁䉁䅁䅁允䅁䅁䄴䅄䅁䑁䅁杌ぁ䑁䅁免䅁䅁杷允䅁䅁䅑䅁䑁䅁䅷䅁䭁䕁䘰䅁䭁佁䭧䅁䭁䡁䕁䅁䉁䅁䅁允䅁䅁䄴杄䅁䑁䅅睎畁䑁䅫睎㉁䅁䅁䍄䉁䅁䅁䅂䅁䅁䅍䅄䅁䅁䅯儲䅑䅁䅯眶䅯䅁䅯䅣䅑䅁䅅䅁䉁䅁䅁杄十䅁䅁䅎ㅁ䑁䅉䅎㑁䑁䅁䅍睁䅁䅁䍄䉁䅁䅁䅂䅁䅁䅍䅄䅁䅁䅯关䅑䅁䅯朷䅯䅁䅯来䅑䅁䅅䅁䉁䅁䅁兂䅁䅁䅁䥙剑兑杷允䅁䅁䅑䅁䑁䅁䅷䅁䭁䕁䘰䅁䭁佁䭙䅁䭁䡁䕯䅁䉁䅁䅁允䅁䅁䄴杄䅁䑁䅅兎畁䑁䅑李穁䅁䅁䍄䉁䅁䅁䅂䅁䅁䅍䅄䅁䅁䅯䄱䅕䅁䅯睈䅙䅁䅯䅉䅙䅁䅅䅁䉁䅁䅁权癁䅃䅁䍄䉁䅁䅁䅂䅁䅁䅍䅄䅁䅁䅯睫䅕䅁䅯眵䅯䅁䅯全䅑䅁䅅䅁䉁䅁䅁兂⽁噎㘶兓䍷䅑杷允䅁䅁䅍䅁䑁䅁䅷䅁䭁䵁䙑䅁䭁䉁䝷䅁䉁䅁䅁允䅁䅁䅯兗䅙䅁杷允䅁䅁䅑䅁䑁䅁䅷䅁䭁䡁䙕䅁䭁佁䬴䅁䭁䝁䔸䅁䉁䅁䅁允䅁䅁䅕䅁䅁偁䝄䕃䵅䅉䅅䅁䕁䅁䅁睁䵁䅁䅁权橁兂䅁权灄权䅁权瑂䅂䅁允䅁䅁䅅䅁䙁䅁䅁䅁䥁䅫䉆䍄䉁䅁䅁䅂䅁䅁䅍䅄䅁䅁䅯䅎䅕䅁䅯儶䅯䅁䅯兦䅑䅁䅅䅁䉁䅁䅁兂䅁䅁䅁䍙歈䅑杷允䅁䅁䅑䅁䑁䅁䅷䅁䭁䝁䙍䅁䭁佁䭙䅁䭁䡁䔰䅁䉁䅁䅁允䅁䅁䄴䅄䅁䑁䅁杌ぁ䑁䅫兏䅁䅁杷允䅁䅁䅑䅁䑁䅁䅷䅁䭁䵁䙙䅁䭁佁䭯䅁䭁䝁䔸䅁䉁䅁䅁允䅁䅁䄴䅄䅁䑁䅁杌㑁䑁䅁兏䅁䅁杷允䅁䅁䅍䅁䑁䅁䅷䅁䭁䅁䙑䅁䭁䉁䝷䅁䉁䅁䅁允䅁䅁䅯睲䅙䅁杷允䅁䅁䅑䅁䑁䅁䅷䅁䭁䵁䙯䅁䭁佁䬰䅁䭁佁䭷䅁䉁䅁䅁允䅁䅁䅕㉩湺㘫确橳䴸䅉䅅䅁䕁䅁䅁睁䵁䅁䅁权剃兂䅁权浄权䅁权瑂䅂䅁允䅁䅁䅅䅁佁䅁䅷䅁ぁ䍁䄴䅎ㅁ䑁䅣䅁䵁䅉䅅䅁䑁䅁䅁睁䵁䅁䅁权䕁杂䅁权流杂䅁允䅁䅁䅅䅁佁䅁䅷䅁㑁䑁䅕杌ぁ䑁䅙䅁䵁䅉䅅䅁䕁䅁䅁睁䵁䅁䅁权潃</t>
  </si>
  <si>
    <t>兂䅁权瑄权䅁权硂䅂䅁允䅁䅁䅅䅁䙁䑁䩦到㡎⭺⽑䍄䉁䅁䅁䅂䅁䅁䅍䅄䅁䅁䅯䅩䅑䅁䅯䄶䅯䅁䅯䄷䅯䅁䅅䅁䉁䅁䅁杄佁䅁䅁免㍁䍁䄴免祁䑁䅍䅁䵁䅉䅅䅁䕁䅁䅁睁䵁䅁䅁权佄䅂䅁权牄权䅁权㥂䅂䅁允䅁䅁䅅䅁佁䉁䅑䅁祁䑁䅍睍㍁䑁䅁杍㑁䑁䅑䅏䅁䅁杷允䅁䅁䅍䅁䑁䅁䅷䅁䭁䅁䙑䅁䭁䉁䜴䅁䉁䅁䅁允䅁䅁䅯睲䅙䅁杷允䅁䅁䅑䅁䑁䅁䅷䅁䭁䵁䕅䅁䭁佁䭣䅁䭁䡁䕅䅁䉁䅁䅁允䅁䅁䅕扏䥔牤昶歎䵁䅉䅅䅁䕁䅁䅁睁䵁䅁䅁权塄䅂䅁权灄权䅁权瑂䅂䅁允䅁䅁䅅䅁䙁䅁䅁䅁杄⽰䅸䍄䉁䅁䅁䅂䅁䅁䅍䅄䅁䅁䅯児䅕䅁䅯儷䅯䅁䅯睢䅑䅁䅅䅁䉁䅁䅁兂㙄浦㡱䩤獐睐杷允䅁䅁䅑䅁䑁䅁䅷䅁䭁䭁䔰䅁䭁佁䭳䅁䭁䥁䕕䅁䉁䅁䅁允䅁䅁䄴䅆䅁䑁䅍䅏㍁䑁䅙睎ぁ䑁䅙䅍硁䅁䅁䍄䉁䅁䅁䅂䅁䅁䅍䅄䅁䅁䅯杣䅕䅁䅯眵䅯䅁䅯睢䅑䅁䅅䅁䉁䅁䅁兂い搯㑒匶䡙䅑杷允䅁䅁䅍䅁䑁䅁䅷䅁䭁䙁䙉䅁䭁䉁䝯䅁䉁䅁䅁允䅁䅁䅯䅙䅙䅁杷允䅁䅁䅑䅁䑁䅁䅷䅁䭁䅁䙑䅁䭁䉁䜸䅁䭁䍁䝁䅁䉁䅁䅁允䅁䅁䅯䅮䅙䅁杷允䅁䅁䅑䅁䑁䅁䅷䅁䭁䍁䘸䅁䭁佁䭯䅁䭁䥁䕕䅁䉁䅁䅁允䅁䅁䄴䅄䅁䑁䅁杌穁䑁䅫睎䅁䅁杷允䅁䅁䅑䅁䑁䅁䅷䅁䭁偁䕅䅁䭁佁䬰䅁䭁䥁䕍䅁䉁䅁䅁允䅁䅁䅯睒䅁䅁杷允䅁䅁䅑䅁䑁䅁䅷䅁䭁䡁䙅䅁䭁佁䭙䅁䭁䡁䕅䅁䉁䅁䅁允䅁䅁䄴䅄䅁䑁䅧杌㉁䑁䅧睎䅁䅁杷允䅁䅁䅑䅁䑁䅁䅷䅁䭁䩁䙧䅁䭁佁䬴䅁䭁䡁䕯䅁䉁䅁䅁允䅁䅁䅕䅁䅁乁䉃䕁䵅䅉䅅䅁䕁䅁䅁睁䵁䅁䅁权祃兂䅁权晁杂䅁权杁杂䅁允䅁䅁䅅䅁䭁䝁䡳䅁䵁䅉䅅䅁䕁䅁䅁睁䵁䅁䅁权䵁杂䅁权灄权䅁权硂䅂䅁允䅁䅁䅅䅁䙁䅁䅁䅁权⽰䅊䍄䉁䅁䅁䅂䅁䅁䅍䅄䅁䅁䅯元䅙䅁䅯眶䅯䅁䅯兣䅑䅁䅅䅁䉁䅁䅁杄十䅁䅁李硁䑁䅙杍硁䑁䅁䅍ぁ䅁䅁䍄䉁䅁䅁䅂䅁䅁䅍䅄䅁䅁䅯兎䅕䅁䅯睈䅙䅁䅯䅉䅙䅁䅅䅁䉁䅁䅁权佂杂䅁䍄䉁䅁䅁䅂䅁䅁䅍䅄䅁䅁䅯兲䅑䅁䅯䄶䅯䅁䅯睢䅑䅁䅅䅁䉁䅁䅁杄䵁䅁䅁李畁䑁䅧免ぁ䅁䅁䍄䉁䅁䅁䅂䅁䅁䅍䅄䅁䅁䅯关䅕䅁䅯朶䅯䅁䅯兢䅑䅁䅅䅁䉁䅁䅁杄䵁䅁䅁䅍畁䑁䅑睍祁䅁䅁䍄䉁䅁䅁䅂䅁䅁䅍䅄䅁䅁䅯杂䅙䅁䅯朷䅯䅁䅯兦䅑䅁䅅䅁䉁䅁䅁兂䅁䅁䅁临睔䅑杷允䅁䅁䅑䅁䑁䅁䅷䅁䭁䝁䙙䅁䭁佁䬰䅁䭁䡁䕁䅁䉁䅁䅁允䅁䅁䅕祂杙獳呕稶䴸䅉䅅䅁䑁䅁䅁睁䵁䅁䅁权ㅁ兂䅁权歁杂䅁允䅁䅁䅅䅁䭁䉁䕁䅁䵁䅉䅅䅁䕁䅁䅁睁䵁䅁䅁权牄兂䅁权潄权䅁权䑃䅂䅁允䅁䅁䅅䅁佁䅁䄴䅁硁䑁䅉杌穁䑁䅧䅎䅁䅁杷允䅁䅁䅍䅁䑁䅁䅷䅁䭁䩁䙉䅁䭁䉁䝯䅁䉁䅁䅁允䅁䅁䅯䅑䅙䅁杷允䅁䅁䅑䅁䑁䅁䅷䅁䭁䱁䕅䅁䭁佁䭯䅁䭁䝁䔰䅁䉁䅁䅁允䅁䅁䄴䅄䅁䑁䅁杌㕁䑁䅣兎䅁䅁杷允䅁䅁䅑䅁䑁䅁䅷䅁䭁䍁䙯䅁䭁佁䭣䅁䭁䡁䕁䅁䉁䅁䅁允䅁䅁䅕潂噇㑑獶歉䵁䅉䅅䅁䕁䅁䅁睁䵁䅁䅁权㍂兂䅁权畄权䅁权䑃䅂䅁允䅁䅁䅅䅁䙁䅁䅁䅁权晕䅂䍄䉁䅁䅁䅂䅁䅁䅍䅄䅁䅁䅯睵䅕䅁䅯睈䅙䅁䅯䅉䅙䅁䅅䅁䉁䅁䅁权祁䅃䅁䍄䉁䅁䅁䅂䅁䅁䅍䅄䅁䅁䅯䅈䅕䅁䅯䄶䅯䅁䅯全䅑䅁䅅䅁䉁䅁䅁杄佁䅁䅁䅏ㅁ䍁䄴䅎祁䑁䅍䅁䵁䅉䅅䅁䕁䅁䅁睁䵁䅁䅁权灄䅂䅁权湄权䅁权䑃䅂䅁允䅁䅁䅅䅁䙁䩁婱婭婭六䅂䍄䉁䅁䅁䅂䅁䅁䅍䅄䅁䅁䅯杁䅙䅁䅯朷䅯䅁䅯䅣䅑䅁䅅䅁䉁䅁䅁兂䅁䅁䅁佑ㅪ䅑杷允䅁䅁䅑䅁䑁䅁䅷䅁䭁䉁䝑䅁䭁佁䭣䅁䭁䝁䔸䅁䉁䅁䅁允䅁䅁䅕灳瘳㡰䱚啇䵁䅉䅅䅁䕁䅁䅁睁䵁䅁䅁权畃䅂䅁权煄权䅁权獄权䅁允䅁䅁䅅䅁佁䅁䅷䅁硁䍁䄴杍㕁䑁䅙䅁䵁䅉䅅䅁䕁䅁䅁睁䵁䅁䅁权瑄兂䅁权浄权䅁权獄权䅁允䅁䅁䅅䅁佁䅁䅷䅁睁䍁䄴杍睁䑁䅅䅁䵁䅉䅅䅁䕁䅁䅁睁䵁䅁䅁权啄䅂䅁权湄权䅁权瑂䅂䅁允䅁䅁䅅䅁䙁乁佮ㄹ橐削䅰䍄䉁䅁䅁䅂䅁䅁䅍䅄䅁䅁䅯杔䅕䅁䅯儷䅯䅁䅯兢䅑䅁䅅䅁䉁䅁䅁兂䩃坑汄䌰呌睐杷允䅁䅁䅑䅁䑁䅁䅷䅁䭁䥁䙯䅁䭁佁䭯䅁䭁䥁䕍䅁䉁䅁䅁允䅁䅁䄴䅄䅁䑁䅁杌㑁䑁䅕䅏䅁䅁杷允䅁䅁䅑䅁䑁䅁䅷䅁䭁䝁䘰䅁䭁佁䭫䅁䭁䝁䔸䅁䉁䅁䅁允䅁䅁䅕䅁䅁䕁祂歁䵅䅉䅅䅁䕁䅁䅁睁䵁䅁䅁权癃兂䅁权煄权䅁权硂䅂䅁允䅁䅁䅅䅁佁䅁䅷䅁睁䍁䄴杍ㅁ䑁䅣䅁䵁䅉䅅䅁䕁䅁䅁睁䵁䅁䅁权牁睄䅁权晁杂䅁权杁杂䅁允䅁䅁䅅䅁䭁乁䝧䅁䵁䅉䅅䅁䕁䅁䅁睁䵁䅁䅁权䉃兂䅁权灄权䅁权㙂䅂䅁允䅁䅁䅅䅁䙁䅁䅁䅁䅂䅚䉊䍄䉁䅁䅁䅂䅁䅁䅍䅄䅁䅁䅯杢䅕䅁䅯睈䅙䅁䅯䅉䅙䅁䅅䅁䉁䅁䅁权穁䅃䅁䍄䉁䅁䅁䅂䅁䅁䅍䅄䅁䅁䅯杂䅕䅁䅯䄶䅯䅁䅯䅣䅑䅁䅅䅁䉁䅁䅁杄䵁䅁䅁免硁䍁䄴免㍁䅁䅁䍄䉁䅁䅁䅂䅁䅁䅍䅄䅁䅁䅯元䅙䅁䅯儷䅯䅁䅯睢䅑䅁䅅䅁䉁䅁䅁兂潃歸㍳啩䅈睐杷允䅁䅁䅑䅁䑁䅁䅷䅁䭁䙁䙧䅁䭁佁䭯䅁䭁佁䭷䅁䉁䅁䅁允䅁䅁䄴䅄䅁䑁䅁杌㑁䑁䅍䅎䅁䅁杷允䅁䅁䅍䅁䑁䅁䅷䅁䭁䑁䙷䅁䭁䉁䝷䅁䉁䅁䅁允䅁䅁䅯睥䅙䅁杷允䅁䅁䅑䅁䑁䅁䅷䅁䭁䱁䙅䅁䭁佁䭳䅁䭁䡁䕁䅁䉁䅁䅁允䅁䅁䄴䅆䅁䑁䅅䅏㕁䑁䅣睎㉁䑁䅕睎㍁䅁䅁䍄䉁䅁䅁䅂䅁䅁䅍䅄䅁䅁䅯杄䅙䅁䅯儷䅯䅁䅯兢䅑䅁䅅䅁䉁䅁䅁兂乄䵺䵺䵺睺睐杷允䅁䅁䅍䅁䑁䅁䅷䅁䭁䉁䙯䅁䭁䉁䝧䅁䉁䅁䅁允䅁䅁䅯䅦䅙䅁杷允䅁䅁䅑䅁䑁䅁䅷䅁䭁䵁䙅䅁䭁佁䭳䅁䭁佁䭷䅁䉁䅁䅁允䅁䅁䄴䅆䅁䑁䅅杍㑁䑁䅉睍㍁䑁䅍李㕁䅁䅁䍄䉁䅁䅁䅂䅁䅁䅍䅄䅁䅁䅯睳䅑䅁䅯儶䅯䅁䅯兢䅑䅁䅅䅁䉁䅁䅁兂䅁䅁䅁䭧户䅑杷允䅁䅁䅑䅁䑁䅁䅷䅁䭁䑁䙳䅁䭁佁䭧䅁䭁䡁䔰䅁䉁䅁䅁允䅁䅁䅯睒䅁䅁杷允䅁䅁䅑䅁䑁䅁䅷䅁䭁䥁䙷䅁䭁佁䭧䅁䭁佁䭷䅁䉁䅁䅁允䅁䅁䄴杄䅁䑁䅉睍畁䑁䅣䅏㍁䅁䅁䍄䉁䅁䅁䅂䅁䅁䅍䅄䅁䅁䅯䅰䅑䅁䅯儶䅯䅁䅯兣䅑䅁䅅䅁䉁䅁䅁兂䅁䅁䅁䡵歑具杷允䅁䅁䅑䅁䑁䅁䅷䅁䭁䱁䔴䅁䭁佁䭯䅁䭁佁䭷䅁䉁䅁䅁允䅁䅁䄴䅄䅁䑁䅁杌睁䑁䅫睎䅁䅁杷允䅁䅁䅑䅁䑁䅁䅷䅁䭁䭁䔴䅁䭁佁䭯䅁䭁䝁䔸䅁䉁䅁䅁允䅁䅁䄴䅄䅁䑁䅅杌祁䑁䅕睍䅁䅁杷允䅁䅁䅑䅁䑁䅁䅷䅁䭁䉁䝍䅁䭁佁䭯䅁䭁䡁䕯䅁䉁䅁䅁允䅁䅁䄴䅄䅁䑁䅅杌睁䑁䅣睎䅁䅁杷允䅁䅁䅑䅁䑁䅁䅷䅁䭁䙁䙯䅁䭁佁䭧䅁䭁䡁䕯䅁䉁䅁䅁允䅁䅁䄴权䅁䑁䅍杌㕁䑁䅕䅁䵁䅉䅅䅁䑁䅁䅁睁䵁䅁䅁权浄䅂䅁权捁杂䅁允䅁䅁䅅䅁䭁䥁䝳䅁䵁䅉䅅䅁䕁䅁䅁睁䵁䅁䅁权灄兂䅁权潄权䅁权獄权䅁允䅁䅁䅅䅁佁䅁䄴䅁ぁ䑁䅑杌祁䑁䅑李䅁䅁杷允䅁䅁䅑䅁䑁䅁䅷䅁䭁佁䙣䅁䭁佁䭯䅁䭁䝁䔸䅁䉁䅁䅁允䅁䅁䅯睒䅁䅁杷允䅁䅁䅑䅁䑁䅁䅷䅁䭁䩁䕕䅁䭁佁䬰䅁䭁䡁䕅䅁䉁䅁䅁允䅁䅁䅕杖琴灳瘳稷䴸䅉䅅䅁䕁䅁䅁睁䵁䅁䅁权呁杂䅁权潄权䅁权䙃䅂䅁允䅁䅁䅅䅁佁䅁䄴䅁硁䑁䅙杌ㅁ䑁䅧䅎䅁䅁杷允䅁䅁䅑䅁䑁䅁䅷䅁䭁佁䕙䅁䭁䉁䜸䅁䭁䍁䝁䅁䉁䅁䅁允䅁䅁䅯睖䅣䅁杷允䅁䅁䅑䅁䑁䅁䅷䅁䭁䭁䙁䅁䭁佁䭙䅁䭁䡁䔰䅁䉁䅁䅁允䅁䅁䄴䅄䅁䑁䅅杌㍁䑁䅁兏䅁䅁杷允䅁䅁䅑䅁䑁䅁䅷䅁䭁䝁䙷䅁䭁佁䭯䅁䭁䡁䕅䅁䉁䅁䅁允䅁䅁䅯睒䅁䅁杷允䅁䅁䅑䅁䑁䅁䅷䅁䭁䥁䕯䅁䭁佁䬰䅁䭁䥁䕕䅁䉁䅁䅁允䅁䅁䅕挲㌷⭕汏稷䴸䅉䅅䅁䕁䅁䅁睁䵁䅁䅁权杁兂䅁权浄权䅁权䙃䅂䅁允䅁䅁䅅䅁佁䅁䅷䅁睁䍁䄴睎ぁ䑁䅑䅁䵁䅉䅅䅁䕁䅁䅁睁䵁䅁䅁权杂兂䅁权瑄权䅁权㥂䅂䅁允䅁䅁䅅䅁䙁䱁祂䩡瑈书⼸䍄䉁䅁䅁䅂䅁䅁䅍䅄䅁䅁䅯睩䅑䅁䅯儷䅯䅁䅯全䅑䅁䅅䅁䉁䅁䅁兂㝁〳丫㉬椶睐杷允䅁䅁䅑䅁䑁䅁䅷䅁䭁䑁䙁䅁䭁佁䭳䅁䭁䡁䕅䅁䉁䅁䅁允䅁䅁䄴杅䅁䑁䅙李硁䑁䅁䅍睁䑁䅁䅍䅁䅁杷允䅁䅁䅑䅁䑁䅁䅷䅁䭁䭁䕍䅁䭁佁䭣䅁䭁佁䭷䅁䉁䅁䅁允䅁䅁䅕杓䍷㑋坣呹䴸䅉䅅䅁䑁䅁䅁睁䵁䅁䅁权卄兂䅁权慁杂䅁允䅁䅁䅅䅁䭁䵁䜰䅁䵁䅉䅅䅁䕁䅁䅁睁䵁䅁䅁权权兂䅁权瑄权䅁权瑂䅂䅁允䅁䅁䅅䅁䙁䡁潎敫㠱㝐⽕䍄䉁䅁䅁睁䅁䅁䅍䅄䅁䅁䅯杂䅙䅁䅯䅇䅙䅁䅅䅁䉁䅁䅁权䩂睂䅁䍄䉁䅁䅁䅂䅁䅁䅍䅄䅁䅁䅯儫䅕䅁䅯儶䅯䅁䅯兦䅑䅁䅅䅁䉁䅁䅁兂䅁䅁䅁佧祘䅑杷允䅁䅁䅑䅁䑁䅁䅷䅁䭁䅁䙁䅁䭁佁䭯䅁䭁䝁䔸䅁䉁䅁䅁允䅁䅁䄴䅄䅁䑁䅁杌㑁䑁䅣睎䅁䅁杷允䅁䅁䅑䅁䑁䅁䅷䅁䭁䩁䕑䅁䭁佁䭧䅁䭁䝁䔸䅁䉁䅁䅁允䅁䅁䄴䅄䅁䑁䅣杌睁䑁䅕䅏䅁䅁杷允䅁䅁䅑䅁䑁䅁䅷䅁䭁䕁䙫䅁䭁佁䭳䅁䭁䥁䕍䅁䉁䅁䅁允䅁䅁䄴䅆䅁䑁䅅李㑁䑁䅕兏睁䑁䅫兏睁䅁䅁䍄䉁䅁䅁睁䅁䅁䅍䅄䅁䅁䅯儲䅕䅁䅯䅈䅙䅁䅅䅁䉁䅁䅁权煁睂䅁䍄䉁䅁䅁睁䅁䅁䅍䅄䅁䅁䅯杂䅙䅁䅯䅊䅙䅁䅅䅁䉁䅁䅁权㡃睄䅁䍄䉁䅁䅁睁䅁䅁䅍䅄䅁䅁䅯杂䅙䅁䅯杊䅙䅁䅅䅁䉁䅁䅁杄䵁䅁䅁兏祁䍁䄴杍ぁ䅁䅁䍄䉁䅁䅁睁䅁䅁䅍䅄䅁䅁䅯䅢䅕䅁䅯杇䅙䅁䅅䅁䉁䅁䅁权扁杂䅁䍄䉁䅁䅁睁䅁䅁䅍䅄䅁䅁䅯充䅙䅁䅯䅊䅙䅁䅅䅁䉁䅁䅁权㥃睄䅁䍄䉁䅁䅁睁䅁䅁䅍䅄䅁䅁䅯䄴䅑䅁䅯杈䅙䅁䅅䅁䉁䅁䅁权䡄杂䅁䍄䉁䅁䅁䅂䅁䅁䅍䅄䅁䅁䅯兪䅑䅁䅯眶䅯䅁䅯䄷䅯䅁䅅䅁䉁䅁䅁杄十䅁䅁睍睁䑁䅣䅍睁䑁䅁䅍睁䅁䅁䍄䉁䅁䅁䅂䅁䅁䅍䅄䅁䅁䅯杫䅕䅁䅯朷䅯䅁䅯兢䅑䅁䅅䅁䉁䅁䅁兂䅁䅁䅁䩱䝷兑杷允䅁䅁䅑䅁䑁䅁䅷䅁䭁䥁䙯䅁䭁佁䭯䅁䭁䥁䕕䅁䉁䅁䅁允䅁䅁䄴权䅁䑁䅁杌㑁䑁䅕䅁䵁䅉䅅䅁䕁䅁䅁睁䵁䅁䅁权剁兂䅁权煄权䅁权療䅂䅁允䅁䅁䅅䅁佁䅁䅷䅁硁䍁䄴䅍㍁䑁䅉䅁䵁䅉䅅䅁䑁䅁䅁睁䵁䅁䅁权獂兂䅁权歁杂䅁允䅁䅁䅅䅁䭁䱁倴䅁䵁䅉䅅䅁䕁䅁䅁睁䵁䅁䅁权敄䅂䅁权煄权䅁权䑃䅂䅁允䅁䅁䅅䅁佁䅁䅷䅁睁䍁䄴睎㍁䑁䅫䅁䵁䅉䅅䅁䕁䅁䅁睁䵁䅁䅁权㑄䅂䅁权浄权䅁权療䅂䅁允䅁䅁䅅䅁佁䉁䅁䅁硁䑁䅕䅍畁䑁䅫李硁䅁䅁䍄䉁䅁䅁䅂䅁䅁䅍䅄䅁䅁䅯䅲䅕䅁䅯朶䅯䅁䅯䅣䅑䅁䅅䅁䉁䅁䅁杄䵁䅁䅁䅍畁䑁䅫䅎祁䅁䅁䍄䉁䅁䅁䅂䅁䅁䅍䅄䅁䅁䅯兯䅑䅁䅯眵䅯䅁䅯兦䅑䅁䅅䅁䉁䅁䅁兂晃汐䑊瀵㙲睐杷允䅁䅁䅑䅁䑁䅁䅷䅁䭁䡁䙁䅁䭁佁䭙䅁䭁䡁䕅䅁䉁䅁䅁允䅁䅁䅯睒䅁䅁杷允䅁䅁䅑䅁䑁䅁䅷䅁䭁䱁䔸䅁䭁佁䭳䅁䭁䡁䕅䅁䉁䅁䅁允䅁䅁䄴杅䅁䑁䅕李硁䑁䅍兏睁䑁䅁䅍䅁䅁杷允䅁䅁䅑䅁䑁䅁䅷䅁䭁䵁䙑䅁䭁佁䭯䅁䭁䝁䔸䅁䉁䅁䅁允䅁䅁䄴䅄䅁䑁䅁杌睁䑁䅑䅏䅁䅁杷允䅁䅁䅍䅁䑁䅁䅷䅁䭁䩁䙅䅁䭁䉁䝯䅁䉁䅁䅁允䅁䅁䅯䅐䅙䅁杷允䅁䅁䅑䅁䑁䅁䅷䅁䭁䥁䙍䅁䭁佁䭫䅁䭁䡁䕯䅁䉁䅁䅁允䅁䅁䅕䅁䅁䅁扃唴䵁䅉䅅䅁䕁䅁䅁睁䵁䅁䅁权㙄兂䅁权潄权䅁权獄权䅁允䅁䅁䅅䅁佁䅁䅷䅁硁䑁䅉杌ぁ䑁䅫䅁䵁䅉䅅䅁䕁䅁䅁睁䵁䅁䅁权睃兂䅁权潄权䅁权㙂䅂䅁允䅁䅁䅅䅁佁䅁䄴䅁硁䑁䅑杌㍁䑁䅑杍䅁䅁杷允䅁䅁䅑䅁䑁䅁䅷䅁䭁䱁䙷䅁䭁佁䬴䅁䭁䡁䕅䅁䉁䅁䅁允䅁䅁䅕䅁䅁䅁佃歁䵅䅉䅅䅁䕁䅁䅁睁䵁䅁䅁权㍁兂䅁权煄权䅁权硂䅂䅁允䅁䅁䅅䅁佁䅁䅷䅁睁䍁䄴免睁䑁䅫䅁䵁䅉䅅䅁䕁䅁䅁睁䵁䅁䅁权穃䅂䅁权潄权䅁权療䅂䅁允䅁䅁䅅䅁佁䅁䄴䅁硁䑁䅣杌祁䑁䅁睍䅁䅁杷允䅁䅁䅑䅁䑁䅁䅷䅁䭁䅁䝫䅁䭁佁䭯䅁䭁䥁䕕䅁䉁䅁䅁允䅁䅁䄴䅄䅁䑁䅅杌㑁䑁䅙睍䅁䅁杷允䅁䅁䅑䅁䑁䅁䅷䅁䭁䭁䕑䅁䭁佁䭳䅁䭁佁䭷䅁䉁䅁䅁允䅁䅁䄴䅆䅁䑁䅍李睁䑁䅧䅏硁䑁䅙䅏穁䅁䅁䍄䉁䅁䅁䅂䅁䅁䅍䅄䅁䅁䅯睁䅙䅁䅯朶䅯䅁䅯兦䅑䅁䅅䅁䉁䅁䅁杄䵁䅁䅁免畁䑁䅅李穁䅁䅁䍄䉁䅁䅁䅂䅁䅁䅍䅄䅁䅁䅯儲䅑䅁䅯朵䅯䅁䅯来䅑䅁䅅䅁䉁䅁䅁杄䵁䅁䅁䅎畁䑁䅁睍ㅁ䅁䅁䍄䉁䅁䅁䅂䅁䅁䅍䅄䅁䅁䅯䄶䅕䅁䅯朷䅯䅁䅯睧䅑䅁䅅䅁䉁䅁䅁兂䅁䅁䅁乯㥦䅷杷允䅁䅁䅑䅁䑁䅁䅷䅁䭁佁䘰䅁䭁佁䭧䅁䭁䝁䔸䅁䉁䅁䅁允䅁䅁䄴杄䅁䑁䅕䅏畁䑁䅫兏㑁䅁䅁䍄䉁䅁䅁䅂䅁䅁䅍䅄䅁䅁䅯眹䅑䅁䅯朷䅯䅁䅯兣䅑䅁䅅䅁䉁䅁䅁兂䅁䅁䅁䅩偣兑杷允䅁䅁䅑䅁䑁䅁䅷䅁䭁䕁䘴䅁䭁佁䭫䅁䭁䡁䕯䅁䉁䅁䅁允䅁䅁䅕䅁䅁䵁楂猰䵁䅉䅅䅁䕁䅁䅁睁䵁䅁䅁权䕁兂䅁权瑄权䅁权䑃䅂䅁允䅁䅁䅅䅁䙁䍁礲敮渫畸⽳䍄䉁䅁䅁䅂䅁䅁䅍䅄䅁䅁䅯䅱䅕䅁䅯朶䅯䅁䅯兣䅑䅁䅅䅁䉁䅁䅁杄䵁䅁䅁䅍畁䑁䅅睍ぁ䅁䅁䍄䉁䅁䅁睁䅁䅁䅍䅄䅁䅁䅯杉䅕䅁䅯䅈䅙䅁䅅䅁䉁䅁䅁权䉂杂䅁䍄䉁䅁䅁䅂䅁䅁䅍䅄䅁䅁䅯儯䅕䅁䅯朶䅯䅁䅯兣䅑䅁䅅䅁䉁䅁䅁杄䵁䅁䅁䅍畁䑁䅕兎㉁䅁䅁䍄䉁䅁䅁䅂䅁䅁䅍䅄䅁䅁䅯睹䅑䅁䅯䄶䅯䅁䅯䄷䅯䅁䅅䅁䉁䅁䅁杄佁䅁䅁杍祁䍁䄴兎ㅁ䑁䅧䅁䵁䅉䅅䅁䑁䅁䅁睁䵁䅁䅁权祂兂䅁权慁杂䅁允䅁䅁䅅䅁䭁䝁䝁䅁䵁䅉䅅䅁䑁䅁䅁睁䵁䅁䅁权桄䅂䅁权慁杂䅁允䅁䅁䅅䅁䭁䉁䝳䅁䵁䅉䅅䅁䕁䅁䅁睁䵁䅁䅁权䩄䅂䅁权畄权䅁权瑂䅂䅁允䅁䅁䅅䅁䙁䅁䅁䅁㑃睶䉊䍄䉁䅁䅁䅂䅁䅁䅍䅄䅁䅁䅯䅍䅕䅁䅯䄶䅯䅁䅯睧䅑䅁䅅䅁䉁䅁䅁杄佁䅁䅁免ㅁ䍁䄴睎㍁䑁䅫䅁䵁䅉䅅䅁䑁䅁䅁睁䵁䅁䅁权楁兂䅁权流杂䅁允䅁䅁䅅䅁佁䅁䅷䅁㉁䑁䅧杌㑁䑁䅙䅁䵁䅉䅅䅁䕁䅁䅁睁䵁䅁䅁权䍁兂䅁权煄权䅁权睂䅂䅁允䅁䅁䅅䅁佁䅁䅷䅁睁䍁䄴李㍁䑁䅑䅁䵁䅉䅅䅁䕁䅁䅁睁䵁䅁䅁权硃兂䅁权煄权䅁权㥂䅂䅁允䅁䅁䅅䅁佁䅁䅷䅁睁䍁䄴睍㍁䑁䅍䅁䵁䅉䅅䅁䕁䅁䅁睁䵁䅁䅁权汁兂䅁权煄权䅁权硂䅂䅁允䅁䅁䅅䅁佁䅁䅷䅁硁䍁䄴李ㅁ䑁䅅䅁䵁䅉䅅䅁䕁䅁䅁睁䵁䅁䅁权硃兂䅁权灄权䅁权䑃䅂䅁允䅁䅁䅅䅁䙁䅁䅁䅁䅁敘䅴䍄䉁䅁䅁䅂䅁䅁䅍䅄䅁䅁䅯杋䅕䅁䅯朶䅯䅁䅯兢䅑䅁䅅䅁䉁䅁䅁杄䵁䅁䅁免畁䑁䅉免㉁䅁䅁䍄䉁䅁䅁䅂䅁䅁䅍䅄䅁䅁䅯睱䅑䅁䅯儷䅯䅁䅯全䅑䅁䅅䅁䉁䅁䅁兂煃搸乊桙歄睐杷允䅁䅁䅑䅁䑁䅁䅷䅁䭁䅁䜸䅁䭁佁䭳䅁䭁䡁䕁䅁䉁䅁䅁允䅁䅁䄴杅䅁䑁䅙免祁䑁䅕兏睁䑁䅁䅍䅁䅁杷允䅁䅁䅑䅁䑁䅁䅷䅁䭁䉁䘸䅁䭁佁䭙䅁䭁䡁䔰䅁䉁䅁䅁允䅁䅁䅯睒䅁䅁杷允䅁䅁䅑䅁䑁䅁䅷䅁䭁䑁䘴䅁䭁佁䭫䅁䭁䡁䕅䅁䉁䅁䅁允䅁䅁䅕䅁䅁䕁湃㠸䵁䅉䅅䅁䕁䅁䅁睁䵁䅁䅁权慄兂䅁权瑄权䅁权㥂䅂䅁允䅁䅁䅅䅁䙁䍁䝕婧䑖⽩⼴䍄䉁䅁䅁䅂䅁䅁䅍䅄䅁䅁䅯杸䅑䅁䅯儶䅯䅁䅯䅣䅑䅁䅅䅁䉁䅁䅁兂䅁䅁䅁䭁㝋䅷杷允䅁䅁䅑䅁䑁䅁䅷䅁䭁䡁䙅䅁䭁佁䭙䅁䭁䝁䔰䅁䉁䅁䅁允䅁䅁䄴䅄䅁䑁䅧杌㉁䑁䅧睎䅁䅁杷允䅁䅁䅑䅁䑁䅁䅷䅁䭁䱁䙣䅁䭁佁䬴䅁䭁䡁䔰䅁䉁䅁䅁允䅁䅁䅕䅁䅁䕁湃㡁䵅䅉䅅䅁䕁䅁䅁睁䵁䅁䅁权䍄䅂䅁权畄权䅁权硂䅂䅁允䅁䅁䅅䅁䙁䅁䅁䅁元睧䉂䍄䉁䅁䅁睁䅁䅁䅍䅄䅁䅁䅯杰䅑䅁䅯杇䅙䅁䅅䅁䉁䅁䅁权楂杂䅁䍄䉁䅁䅁睁䅁䅁䅍䅄䅁䅁䅯䅙䅕䅁䅯䅇䅙䅁䅅䅁䉁䅁䅁权䕂杂䅁䍄䉁䅁䅁䅂䅁䅁䅍䅄䅁䅁䅯睥䅕䅁䅯儷䅯䅁䅯全䅑䅁䅅䅁䉁䅁䅁兂潃歸㍳啩噅䅑杷允䅁䅁䅍䅁䑁䅁䅷䅁䭁䝁䙁䅁䭁䉁䝯䅁䉁䅁䅁允䅁䅁䅯兺䅙䅁杷允䅁䅁䅑䅁䑁䅁䅷䅁䭁䉁䙷䅁䭁佁䬴䅁䭁䥁䕍䅁䉁䅁䅁允䅁䅁䅕䅁䅁䱁潃啁䵅䅉䅅䅁䕁䅁䅁睁䵁䅁䅁权乄兂䅁权煄权䅁权睂䅂䅁允䅁䅁䅅䅁佁䅁䅷䅁硁䍁䄴免睁䑁䅣䅁䵁䅉䅅䅁䑁䅁䅁睁䵁䅁䅁权杂兂䅁权捁杂䅁允䅁䅁䅅䅁䭁偁䝣䅁䵁䅉䅅䅁䕁䅁䅁睁䵁䅁䅁权乃兂䅁权湄权䅁权獄权䅁允䅁䅁䅅䅁䙁䉁愱䑚晶祔䅎䍄䉁䅁䅁䅂䅁䅁䅍䅄䅁䅁䅯眷䅕䅁䅯儷䅯䅁䅯全䅑䅁䅅䅁䉁䅁䅁兂㙃兓䍷㑋浦睐杷允䅁䅁䅑䅁䑁䅁䅷䅁䭁乁䙉䅁䭁佁䭳䅁䭁䝁䔸䅁䉁䅁䅁允䅁䅁䄴杅䅁䑁䅕兎㉁䑁䅉睍ぁ䑁䅑杍䅁䅁杷允䅁䅁䅑䅁䑁䅁䅷䅁䭁䭁䙧䅁䭁佁䭧䅁䭁䡁䕯䅁䉁䅁䅁允䅁䅁䄴杄䅁䑁䅙䅎畁䑁䅣䅎㍁䅁䅁䍄䉁䅁䅁䅂䅁䅁䅍䅄䅁䅁䅯杗䅕䅁䅯䄶䅯䅁䅯䅣䅑䅁䅅䅁䉁䅁䅁杄䵁䅁䅁兏畁䑁䅫李㍁䅁䅁䍄䉁䅁䅁䅂䅁䅁䅍䅄䅁䅁䅯杸䅕䅁䅯䄶䅯䅁䅯兦䅑䅁䅅䅁䉁䅁䅁杄佁䅁䅁睍祁䍁䄴䅏㍁䑁䅧䅁䵁䅉䅅䅁䕁䅁䅁睁䵁䅁䅁权䑂兂䅁权潄权䅁权㙂䅂䅁允䅁䅁䅅䅁佁䅁䄴䅁穁䑁䅅杌穁䑁䅧免䅁䅁杷允䅁䅁䅑䅁䑁䅁䅷䅁䭁䱁䕙䅁䭁佁䬰䅁䭁䝁䔸䅁䉁䅁䅁允䅁䅁䅕畇根儹〴䑺䴸䅉䅅䅁䕁䅁䅁睁䵁䅁䅁权偂兂䅁权灄权䅁权㥂䅂䅁允䅁䅁䅅䅁䙁䅁䅁䅁䅄癭䅎䍄䉁䅁䅁睁䅁䅁䅍䅄䅁䅁䅯杦䅕䅁䅯䅊䅙䅁䅅䅁䉁䅁䅁权允䅂䅁䍄䉁䅁䅁䅂䅁䅁䅍䅄䅁䅁䅯東䅕䅁䅯儷䅯䅁䅯兣䅑䅁䅅䅁䉁䅁䅁兂㡄晱午坔睋睐杷允䅁䅁䅑䅁䑁䅁䅷䅁䭁偁䕁䅁䭁佁䭫䅁䭁䡁䕁䅁䉁䅁䅁允䅁䅁䅕䅁䅁䕁あ䴰䵁䅉䅅䅁䕁䅁䅁睁䵁䅁䅁权䱄兂䅁权牄权䅁权睂䅂䅁允䅁䅁䅅䅁佁䉁䅉䅁祁䑁䅁睎硁䑁䅣李㕁䑁䅅䅁䵁䅉䅅䅁䕁䅁䅁睁䵁䅁䅁权䵁杂䅁权瑄权䅁权瑂䅂䅁允䅁䅁䅅䅁䙁䭁䠵場啯瑲⼸䍄䉁䅁䅁䅂䅁䅁䅍䅄䅁䅁䅯䅉䅕䅁䅯眶䅯䅁䅯全䅑䅁䅅䅁䉁䅁䅁杄啁䅁䅁睍ㅁ䑁䅁睎祁䑁䅕睎硁䑁䅍䅁䵁䅉䅅䅁䕁䅁䅁睁䵁䅁䅁权慄䅂䅁权畄权䅁权療䅂䅁允䅁䅁䅅䅁䙁䅁䅁䅁杂偯䅖䍄䉁䅁䅁䅂䅁䅁䅍䅄䅁䅁䅯䅪䅕䅁䅯眶䅯䅁䅯睧䅑䅁䅅䅁䉁䅁䅁杄啁䅁䅁免睁䑁䅁杍睁䑁䅁䅍睁䑁䅁䅁䵁䅉䅅䅁䕁䅁䅁睁䵁䅁䅁权祄兂䅁权灄权䅁权㥂䅂䅁允䅁䅁䅅䅁䙁䅁䅁䅁䅁佩䅎䍄䉁䅁䅁睁䅁䅁䅍䅄䅁䅁䅯杮䅕䅁䅯杇䅙䅁䅅䅁䉁䅁䅁权䱂杂䅁䍄䉁䅁䅁䅂䅁䅁䅍䅄䅁䅁䅯睳䅑䅁䅯朶䅯䅁䅯全䅑䅁䅅䅁䉁䅁䅁杄䵁䅁䅁䅍畁䑁䅍兏㉁䅁䅁䍄䉁䅁䅁䅂䅁䅁䅍䅄䅁䅁䅯儸䅕䅁䅯儶䅯䅁䅯䄷䅯䅁䅅䅁䉁䅁䅁兂䅁䅁䅁䬲䕉兑杷允䅁䅁䅍䅁䑁䅁䅷䅁䭁䕁䙉䅁䭁䉁䝯䅁䉁䅁䅁允䅁䅁䅯睋䅙䅁杷允䅁䅁䅍䅁䑁䅁䅷䅁䭁佁䙍䅁䭁䉁䝯䅁䉁䅁䅁允䅁䅁䅯杘䅙䅁杷允䅁䅁䅑䅁䑁䅁䅷䅁䭁䥁䔴䅁䭁䉁䜸䅁䭁䍁䝁䅁䉁䅁䅁允䅁䅁䅯睆䅣䅁杷允䅁䅁䅑䅁䑁䅁䅷䅁䭁䕁䙉䅁䭁䉁䜸䅁䭁䍁䝁䅁䉁䅁䅁允䅁䅁䅯眲䅙䅁杷允䅁䅁䅍䅁䑁䅁䅷䅁䭁䑁䙉䅁䭁䉁䝧䅁䉁䅁䅁允䅁䅁䅯克䅙䅁杷允䅁䅁䅑䅁䑁䅁䅷䅁䭁䵁䙍䅁䭁佁䬰䅁䭁䥁䕍䅁䉁䅁䅁允䅁䅁䅕䬯确欰椱䐷䴸䅉䅅䅁䕁䅁䅁睁䵁䅁䅁权乁杂䅁权瑄权䅁权療䅂䅁允䅁䅁䅅䅁䙁䕁椵䙅㕧䅴䄹䍄䉁䅁䅁睁䅁䅁䅍䅄䅁䅁䅯兮䅕䅁䅯䅈䅙䅁䅅䅁䉁䅁䅁权㝂杂䅁䍄䉁䅁䅁䅂䅁䅁䅍䅄䅁䅁䅯杧䅕䅁䅯儷䅯䅁䅯睧䅑䅁䅅䅁䉁䅁䅁兂坃㑑獴⼵㍶睐杷允䅁䅁䅍䅁䑁䅁䅷䅁䭁䙁䘴䅁䭁䉁䜴䅁䉁䅁䅁允䅁䅁䅯䄱䅣䅁杷允䅁䅁䅑䅁䑁䅁䅷䅁䭁䥁䙫䅁䭁佁䭫䅁䭁䡁䔰䅁䉁䅁䅁允䅁䅁䅕䅁䅁䅁瑁欳䵁䅉䅅䅁䕁䅁䅁睁䵁䅁䅁权㑄䅂䅁权湄权䅁权硂䅂䅁允䅁䅁䅅䅁䙁䡁焹䡶呓䉭䅂䍄䉁䅁䅁䅂䅁䅁䅍䅄䅁䅁䅯䅺䅕䅁䅯朵䅯䅁䅯全䅑䅁䅅䅁䉁䅁䅁杄䵁䅁䅁䅎畁䑁䅑兏㕁䅁䅁䍄䉁䅁䅁睁䅁䅁䅍䅄䅁䅁䅯共䅕䅁䅯䅇䅙䅁䅅䅁䉁䅁䅁权㕁杂䅁䍄䉁䅁䅁睁䅁䅁䅍䅄䅁䅁䅯杍䅕䅁䅯杈䅙䅁䅅䅁䉁䅁䅁权⽁杂䅁䍄䉁䅁䅁䅂䅁䅁䅍䅄䅁䅁䅯儸䅕䅁䅯儷䅯䅁䅯来䅑䅁䅅䅁䉁䅁䅁兂睄㑧㍈ぬ畄睐杷允䅁䅁䅍䅁䑁䅁䅷䅁䭁佁䙁䅁䭁䉁䝯䅁䉁䅁䅁允䅁䅁䅯杴䅙䅁杷允䅁䅁䅑䅁䑁䅁䅷䅁䭁䥁䙷䅁䭁佁䭳䅁䭁䡁䕯䅁䉁䅁䅁允䅁䅁䄴䅆䅁䑁䅅䅍睁䑁䅣䅍睁䑁䅁䅍睁䅁䅁䍄䉁䅁䅁睁䅁䅁䅍䅄䅁䅁䅯杍䅕䅁䅯䅊䅙䅁䅅䅁䉁䅁䅁权允䅂䅁䍄䉁䅁䅁䅂䅁䅁䅍䅄䅁䅁䅯朱䅑䅁䅯䄶䅯䅁䅯䄷䅯䅁䅅䅁䉁䅁䅁权䡂䅁䅁䍄䉁䅁䅁䅂䅁䅁䅍䅄䅁䅁䅯眱䅑䅁䅯䄶䅯䅁䅯䄷䅯䅁䅅䅁䉁䅁䅁杄佁䅁䅁杍硁䍁䄴李㑁䑁䅉䅁䵁䅉䅅䅁䕁䅁䅁睁䵁䅁䅁权ㅁ兂䅁权瑄权䅁权療䅂䅁允䅁䅁䅅䅁䙁偁畦さ⭓甯⽑䍄䉁䅁䅁睁䅁䅁䅍䅄䅁䅁䅯睭䅕䅁䅯杈䅙䅁䅅䅁䉁䅁䅁权浃睂䅁䍄䉁䅁䅁䅂䅁䅁䅍䅄䅁䅁䅯䅌䅕䅁䅯儶䅯䅁䅯睧䅑䅁䅅䅁䉁䅁䅁兂䅁䅁䅁䵣穢䅑杷允䅁䅁䅑䅁䑁䅁䅷䅁䭁䑁䘴䅁䭁佁䭧䅁䭁䥁䕍䅁䉁䅁䅁允䅁䅁䄴杄䅁䑁䅅杍畁䑁䅉䅏祁䅁䅁䍄䉁䅁䅁睁䅁䅁䅍䅄䅁䅁䅯睭䅕䅁䅯杊䅙䅁䅅䅁䉁䅁䅁杄䵁䅁䅁兏祁䍁䄴兎祁䅁䅁䍄䉁䅁䅁睁䅁䅁䅍䅄䅁䅁䅯䅺䅑䅁䅯杈䅙䅁䅅䅁䉁䅁䅁权⽄杂䅁䍄䉁䅁䅁䅂䅁䅁䅍䅄䅁䅁䅯睴䅕䅁䅯䄶䅯䅁䅯睧䅑䅁䅅䅁䉁䅁䅁杄䵁䅁䅁䅎畁䑁䅍䅎硁䅁䅁䍄䉁䅁䅁䅂䅁䅁䅍䅄䅁䅁䅯睷䅑䅁䅯儷䅯䅁䅯䄷䅯䅁䅅䅁䉁䅁䅁兂䥁䉲慸䑚晶睐杷允䅁䅁䅑䅁䑁䅁䅷䅁䭁偁䙑䅁䭁佁䭳䅁䭁䥁䕍䅁䉁䅁䅁允䅁䅁䄴䅆䅁䑁䅉䅎睁䑁䅫兏硁䑁䅍兎㉁䅁䅁䍄䉁䅁䅁䅂䅁䅁䅍䅄䅁䅁䅯睳䅕䅁䅯朵䅯䅁䅯兣䅑䅁䅅䅁䉁䅁䅁杄䵁䅁䅁䅍畁䑁䅧䅎硁䅁䅁䍄䉁䅁䅁䅂䅁䅁䅍䅄䅁䅁䅯睪䅑䅁䅯䄶䅯䅁䅯来䅑䅁䅅䅁䉁䅁䅁杄䥁䅁䅁兎畁䑁䅉䅁䵁䅉䅅䅁䕁䅁䅁睁䵁䅁䅁权䭁杂䅁权煄权䅁权㥂䅂䅁允䅁䅁䅅䅁佁䅁䅷䅁睁䍁䄴免硁䑁䅑䅁䵁䅉䅅䅁䕁䅁䅁睁䵁䅁䅁权十兂䅁权煄权䅁权㙂䅂䅁允䅁䅁䅅䅁佁䅁䅷䅁睁䍁䄴免㑁䑁䅍䅁䵁䅉䅅䅁䕁䅁䅁睁䵁䅁䅁权硁兂䅁权煄权䅁权獄权䅁允䅁䅁䅅䅁佁䅁䅷䅁睁䍁䄴䅎㉁䑁䅍䅁䵁䅉䅅䅁䕁䅁䅁睁䵁䅁䅁权䵂兂䅁权潄权䅁权瑂䅂䅁允䅁䅁䅅䅁佁䅁䅷䅁㍁䍁䄴兎穁䑁䅉䅁䵁䅉䅅䅁䕁䅁䅁睁䵁䅁䅁权䵄䅂䅁权晁杂䅁权杁杂䅁允䅁䅁䅅䅁䭁䕁䥍䅁䵁䅉䅅䅁䕁䅁䅁睁䵁䅁䅁权穄䅂䅁权煄权䅁权䙃䅂䅁允䅁䅁䅅䅁䭁䕁䅣䅁䵁䅉䅅䅁䕁䅁䅁睁䵁䅁䅁权䅃兂䅁权潄权䅁权㥂䅂䅁允䅁䅁䅅䅁佁䅁䅷䅁穁䑁䅕杌㍁䑁䅕䅁䵁䅉䅅䅁䑁䅁䅁睁䵁䅁䅁权䵄䅂䅁权歁杂䅁允䅁䅁䅅䅁䭁䵁偑䅁䵁䅉䅅䅁䕁䅁䅁睁䵁䅁䅁权⽂兂䅁权瑄权䅁权睂䅂䅁允䅁䅁䅅䅁䙁乁倹婪畤畅⽍䍄䉁䅁䅁睁䅁䅁䅍䅄䅁䅁䅯䅺䅑䅁䅯杊䅙䅁䅅䅁䉁䅁䅁杄䵁䅁䅁兏穁䍁䄴李㕁䅁䅁䍄䉁䅁䅁睁䅁䅁䅍䅄䅁䅁䅯儸䅕䅁䅯杇䅙䅁䅅䅁䉁䅁䅁权牁杂䅁䍄䉁䅁䅁䅂䅁䅁䅍䅄䅁䅁䅯睵䅕䅁䅯朵䅯䅁䅯来䅑䅁䅅䅁䉁䅁䅁杄䭁䅁䅁杍畁䑁䅕杍䅁䅁杷允䅁䅁䅑䅁䑁䅁䅷䅁䭁佁䙯䅁䭁佁䭯䅁䭁䝁䔰䅁䉁䅁䅁允䅁䅁䄴䅄䅁䑁䅅杌穁䑁䅁兎䅁䅁杷允䅁䅁䅍䅁䑁䅁䅷䅁䭁佁䕳䅁䭁䍁䝑䅁䉁䅁䅁允䅁䅁䅯典䄸䅁杷允䅁䅁䅑䅁䑁䅁䅷䅁䭁䥁䙧䅁䭁佁䬴䅁䭁䡁䕯䅁䉁䅁䅁允䅁䅁䅕䅁䅁䅁䑁䔯䵁䅉䅅䅁䕁䅁䅁睁䵁䅁䅁权歃兂䅁权牄权䅁权睂䅂䅁允䅁䅁䅅䅁佁䉁䅉䅁㍁䑁䅅李㉁䑁䅕兎㕁䑁䅉䅁䵁䅉䅅䅁䕁䅁䅁睁䵁䅁䅁权䥃䅂䅁权牄权䅁权療䅂䅁允䅁䅁䅅䅁佁䉁䅉䅁硁䑁䅑兏祁䑁䅣李睁䑁䅑䅁䵁䅉䅅䅁䑁䅁䅁睁䵁䅁䅁权乂兂䅁权流杂䅁允䅁䅁䅅䅁佁䅁䅷䅁㑁䑁䅉杌ㅁ䑁䅉䅁䵁䅉䅅䅁䕁䅁䅁睁䵁䅁䅁权㝃䅂䅁权煄权䅁权硂䅂䅁允䅁䅁䅅䅁佁䅁䅷䅁睁䍁䄴免硁䑁䅣䅁䵁䅉䅅䅁䕁䅁䅁睁䵁䅁䅁权䑁兂䅁权浄权䅁权硂䅂䅁允䅁䅁䅅䅁佁䅁䅷䅁ぁ䍁䄴䅏㑁䑁䅉䅁䵁䅉䅅䅁䕁䅁䅁睁䵁䅁䅁权㥄兂䅁权潄权䅁权䑃䅂䅁允䅁䅁䅅䅁佁䅁䄴䅁硁䑁䅙杌ㅁ䑁䅍睎䅁䅁杷允䅁䅁䅍䅁䑁䅁䅷䅁䭁偁䕣䅁䭁䍁䝙䅁䉁䅁䅁允䅁䅁䄴权䅁䑁䅧李畁䑁䅅䅁䵁䅉䅅䅁䕁䅁䅁睁䵁䅁䅁权穁兂䅁权牄权䅁权䙃䅂䅁允䅁䅁䅅䅁佁䉁䅉䅁ㅁ䑁䅑免睁䑁䅉兏㑁䑁䅉䅁䵁䅉䅅䅁䕁䅁䅁睁䵁䅁䅁权灂兂䅁权灄权䅁权睂䅂䅁允䅁䅁䅅䅁䙁䅁䅁䅁元癵䅴䍄䉁䅁䅁䅂䅁䅁䅍䅄䅁䅁䅯兰䅑䅁䅯䄶䅯䅁䅯䅣䅑䅁䅅䅁䉁䅁䅁杄佁䅁䅁睍ㅁ䍁䄴李㑁䑁䅍䅁䵁䅉䅅䅁䕁䅁䅁睁䵁䅁䅁权䝁兂䅁权浄权䅁权䑃䅂䅁允䅁䅁䅅䅁佁䅁䅷䅁硁䍁䄴杍硁䑁䅣䅁䵁䅉䅅䅁䕁䅁䅁睁䵁䅁䅁权穃兂䅁权煄权䅁权瑂䅂䅁允䅁䅁䅅䅁佁䅁䅯䅁睁䍁䄴杍㍁䅁䅁䍄䉁䅁䅁睁䅁䅁䅍䅄䅁䅁䅯䅵䅕䅁䅯杊䅙䅁䅅䅁䉁䅁䅁杄䵁䅁䅁䅏㕁䍁䄴睍㑁䅁䅁䍄䉁䅁䅁䅂䅁䅁䅍䅄䅁䅁䅯睬䅕䅁䅯朶䅯䅁䅯䅣䅑䅁䅅䅁䉁䅁䅁杄䵁䅁䅁免畁䑁䅣䅏㉁䅁䅁䍄䉁䅁䅁䅂䅁䅁䅍䅄䅁䅁䅯眷䅑䅁䅯䄶䅯䅁䅯睧䅑䅁䅅䅁䉁䅁䅁杄佁䅁䅁杍穁䍁䄴䅍硁䑁䅧䅁䵁䅉䅅䅁䕁䅁䅁睁䵁䅁䅁权潂兂䅁权牄权䅁权睂䅂䅁允䅁䅁䅅䅁佁䉁䅑䅁硁䑁䅧睍㉁䑁䅅䅍ぁ䑁䅉䅎䅁䅁杷允䅁䅁䅑䅁䑁䅁䅷䅁䭁䍁䘰䅁䭁䉁䜸䅁䭁䍁䝁䅁䉁䅁䅁允䅁䅁䅯䅷䅣䅁杷允䅁䅁䅍䅁䑁䅁䅷䅁䭁䩁䙷䅁䭁䍁䝙䅁䉁䅁䅁允䅁䅁䄴䅄䅁䑁䅣李畁䑁䅙杍䅁䅁杷允䅁䅁䅍䅁䑁䅁䅷䅁䭁䍁䘴䅁䭁䍁䝙䅁䉁䅁䅁允䅁䅁䄴䅄䅁䑁䅧杍畁䑁䅣杍䅁䅁杷允䅁䅁䅑䅁䑁䅁䅷䅁䭁偁䔴䅁䭁佁䭣䅁䭁䡁䕅䅁䉁䅁䅁允䅁䅁䅕啩杆搵楁啈䵁䅉䅅䅁䕁䅁䅁睁䵁䅁䅁权㉃䅂䅁权牄权䅁权䙃䅂䅁允䅁䅁䅅䅁佁䉁䅉䅁㉁䑁䅧兏㕁䑁䅍李硁䑁䅣䅁䵁䅉䅅䅁䑁䅁䅁睁䵁䅁䅁权摃兂䅁权奁杂䅁允䅁䅁䅅䅁䭁䑁䝫䅁䵁䅉䅅䅁䕁䅁䅁睁䵁䅁䅁权权兂䅁权潄权䅁权䙃䅂䅁允䅁䅁䅅䅁佁䅁䄴䅁瑁䑁䅅杌㉁䑁䅑免䅁䅁杷允䅁䅁䅑䅁䑁䅁䅷䅁䭁䵁䘰䅁䭁佁䭯䅁䭁䡁䕯䅁䉁䅁䅁允䅁䅁䄴䅄䅁䑁䅅杌祁䑁䅑睍䅁䅁杷允䅁䅁䅑䅁䑁䅁䅷䅁䭁佁䕧䅁䭁佁䬴䅁䭁䡁䕁䅁䉁䅁䅁允䅁䅁䅕䅁䅁䅁㡂唵䵁䅉䅅䅁䑁䅁䅁睁䵁䅁䅁权卂兂䅁权捁杂䅁允䅁䅁䅅䅁䭁䍁䠴䅁䵁䅉䅅䅁䑁䅁䅁睁䵁䅁䅁权剁杂䅁权奁杂䅁允䅁䅁䅅䅁䭁䕁䝑䅁䵁䅉䅅䅁䑁䅁䅁睁䵁䅁䅁权十杂䅁权奁杂䅁允䅁䅁䅅䅁䭁䡁䝷䅁䵁䅉䅅䅁䕁䅁䅁睁䵁䅁䅁权㙄兂䅁权煄权䅁权䙃䅂䅁允䅁䅁䅅䅁佁䅁䅷䅁睁䍁䄴睍㍁䑁䅑䅁䵁䅉䅅䅁䕁䅁䅁睁䵁䅁䅁权睄兂䅁权潄权䅁权療䅂䅁允䅁䅁䅅䅁佁䅁䅷䅁㍁䍁䄴免睁䑁䅉䅁䵁䅉䅅䅁䕁䅁䅁睁䵁䅁䅁权䅃兂䅁权畄权䅁权瑂䅂䅁允䅁䅁䅅䅁䙁䅁䅁䅁䅁偰䄹䍄䉁䅁䅁睁䅁䅁䅍䅄䅁䅁䅯充䅙䅁䅯杇䅙䅁䅅䅁䉁䅁䅁权䑄杂䅁䍄䉁䅁䅁䅂䅁䅁䅍䅄䅁䅁䅯䅆䅙䅁䅯朶䅯䅁䅯兣䅑䅁䅅䅁䉁䅁䅁杄䵁䅁䅁䅍畁䑁䅕䅏穁䅁䅁䍄䉁䅁䅁睁䅁䅁䅍䅄䅁䅁䅯杅䅙䅁䅯杇䅙䅁䅅䅁䉁䅁䅁权楂杂䅁䍄䉁䅁䅁䅂䅁䅁䅍䅄䅁䅁䅯睩䅕䅁䅯朵䅯䅁䅯兢䅑䅁䅅䅁䉁䅁䅁杄䵁䅁䅁杍畁䑁䅫䅎㕁䅁䅁䍄䉁䅁䅁睁䅁䅁䅍䅄䅁䅁䅯杅䅙䅁䅯䅈䅙䅁䅅䅁䉁䅁䅁权楂杂䅁䍄䉁䅁䅁䅂䅁䅁䅍䅄䅁䅁䅯眱䅕䅁䅯䄶䅯䅁䅯睧䅑䅁䅅䅁䉁䅁䅁杄䵁䅁䅁睎畁䑁䅣䅏㕁䅁䅁䍄䉁䅁䅁䅂䅁䅁䅍䅄䅁䅁䅯杹䅑䅁䅯䄶䅯䅁䅯兦䅑䅁䅅䅁䉁䅁䅁杄佁䅁䅁免祁䍁䄴睍㍁䑁䅑䅁䵁䅉䅅䅁䑁䅁䅁睁䵁䅁䅁权剁杂䅁权敁杂䅁允䅁䅁䅅䅁䭁䝁䡑䅁䵁䅉䅅䅁䑁䅁䅁睁䵁䅁䅁权十杂䅁权敁杂䅁允䅁䅁䅅䅁䭁䑁䝑䅁䵁䅉䅅䅁䕁䅁䅁睁䵁䅁䅁权允兂䅁权煄权䅁权㙂䅂䅁允䅁䅁䅅䅁佁䅁䅷䅁睁䍁䄴免睁䑁䅅䅁䵁䅉䅅䅁䑁䅁䅁睁䵁䅁䅁权十杂䅁权流杂䅁允䅁䅁䅅䅁佁䅁䅷䅁㕁䑁䅧杌睁䑁䅫䅁䵁䅉䅅䅁䕁䅁䅁睁䵁䅁䅁权㡄兂䅁权牄权䅁权䑃䅂䅁允䅁䅁䅅䅁佁䉁䅉䅁㕁䑁䅣李睁䑁䅁䅍睁䑁䅁䅁䵁䅉䅅䅁䕁䅁䅁睁䵁䅁䅁权ぁ兂䅁权畄权䅁权硂䅂䅁允䅁䅁䅅䅁䙁䅁䅁䅁䅁䱎䅒䍄䉁䅁䅁䅂䅁䅁䅍䅄䅁䅁䅯杅䅕䅁䅯朶䅯䅁䅯全䅑䅁䅅䅁䉁䅁䅁杄䵁䅁䅁䅍畁䑁䅅䅏㍁䅁䅁䍄䉁䅁䅁䅂䅁䅁䅍䅄䅁䅁䅯兑䅕䅁䅯朶䅯䅁䅯䄷䅯䅁䅅䅁䉁䅁䅁杄䵁䅁䅁䅍畁䑁䅅睍祁䅁䅁䍄䉁䅁䅁䅂䅁䅁䅍䅄䅁䅁䅯䅑䅕䅁䅯儷䅯䅁䅯睧䅑䅁䅅䅁䉁䅁䅁兂䵂㑎䉬余䅕䅑杷允䅁䅁䅍䅁䑁䅁䅷䅁䭁䵁䙧䅁䭁䉁䝧䅁䉁䅁䅁允䅁䅁䅯兏䅙䅁杷允䅁䅁䅑䅁䑁䅁䅷䅁䭁䱁䕁䅁䭁佁䭯䅁䭁䡁䕁䅁䉁䅁䅁允䅁䅁䄴䅄䅁䑁䅁杌㑁䑁䅅睍䅁䅁杷允䅁䅁䅍䅁䑁䅁䅷䅁䭁䵁䙧䅁䭁䉁䝯䅁䉁䅁䅁允䅁䅁䅯杷䅙䅁杷允䅁䅁䅑䅁䑁䅁䅷䅁䭁䥁䘴䅁䭁佁䭣䅁䭁䝁䔸䅁䉁䅁䅁允䅁䅁䅕扌摋㘷䝦䕊䵁䅉䅅䅁䕁䅁䅁睁䵁䅁䅁权呃兂䅁权牄权䅁权療䅂䅁允䅁䅁䅅䅁佁䉁䅑䅁祁䑁䅑兏睁䑁䅁睎睁䑁䅁䅍䅁䅁杷允䅁䅁䅑䅁䑁䅁䅷䅁䭁䩁䕍䅁䭁佁䭙䅁䭁䝁䔸䅁䉁䅁䅁允䅁䅁䄴䅄䅁䑁䅁杌穁䑁䅣睎䅁䅁杷允䅁䅁䅑䅁䑁䅁䅷䅁䭁䵁䕁䅁䭁佁䭧䅁䭁䡁䔰䅁䉁䅁䅁允䅁䅁䄴杄䅁䑁䅉免畁䑁䅑兎硁䅁䅁䍄䉁䅁䅁䅂䅁䅁䅍䅄䅁䅁䅯杬䅑䅁䅯䄶䅯䅁䅯䅣䅑䅁䅅䅁䉁䅁䅁杄佁䅁䅁䅎穁䍁䄴兏㑁䑁䅫䅁䵁䅉䅅䅁䕁䅁䅁睁䵁䅁䅁权奃兂䅁权畄权䅁权䙃䅂䅁允䅁䅁䅅䅁䙁䅁䅁䅁睁⽃䅰䍄䉁䅁䅁睁䅁䅁䅍䅄䅁䅁䅯睢䅕䅁䅯䅈䅙䅁䅅䅁䉁䅁䅁权䡂杂䅁䍄䉁䅁䅁睁䅁䅁䅍䅄䅁䅁䅯䅣䅕䅁䅯䅈䅙䅁䅅䅁䉁䅁䅁权楂杂䅁䍄䉁䅁䅁䅂䅁䅁䅍䅄䅁䅁䅯兆䅙䅁䅯朷䅯䅁䅯䅣䅑䅁䅅䅁䉁䅁䅁兂䅁䅁䅁偁浐䅑杷允䅁䅁䅑䅁䑁䅁䅷䅁䭁乁䕑䅁䭁佁䭯䅁䭁䡁䕯䅁䉁䅁䅁允䅁䅁䄴䅄䅁䑁䅁杌ㅁ䑁䅙䅏䅁䅁杷允䅁䅁䅑䅁䑁䅁䅷䅁䭁佁䕑䅁䭁佁䭧䅁䭁佁䭷䅁䉁䅁䅁允䅁䅁䄴杄䅁䑁䅅李畁䑁䅉睎ㅁ䅁䅁䍄䉁䅁䅁䅂䅁䅁䅍䅄䅁䅁䅯眷䅕䅁䅯朵䅯䅁䅯兢䅑䅁䅅䅁䉁䅁䅁杄䵁䅁䅁杍畁䑁䅁䅍㍁䅁䅁䍄䉁䅁䅁睁䅁䅁䅍䅄䅁䅁䅯睶䅕䅁䅯䅇䅙䅁䅅䅁䉁䅁䅁权䅂杂䅁䍄䉁䅁䅁䅂䅁䅁䅍䅄䅁䅁䅯杢䅕䅁䅯眵䅯䅁䅯兣䅑䅁䅅䅁䉁䅁䅁兂湁免獩䙈䝯䅑杷允䅁䅁䅑䅁䑁䅁䅷䅁䭁䭁䙑䅁䭁佁䬴䅁䭁䡁䕁䅁䉁䅁䅁允䅁䅁䅕䅁䅁䱁塱䕉䵅䅉䅅䅁䕁䅁䅁睁䵁䅁䅁权剁杂䅁权浄权䅁权獄权䅁允䅁䅁䅅䅁佁䅁䅷䅁硁䍁䄴兎㍁䑁䅉䅁䵁䅉䅅䅁䕁䅁䅁睁䵁䅁䅁权剄兂䅁权潄权䅁权硂䅂䅁允䅁䅁䅅䅁佁䅁䅷䅁㑁䑁䅁杌㑁䑁䅅䅁䵁䅉䅅䅁䑁䅁䅁睁䵁䅁䅁权あ兂䅁权捁杂䅁允䅁䅁䅅䅁䭁䡁䝳䅁䵁䅉䅅䅁䕁䅁䅁睁䵁䅁䅁权偄兂䅁权煄权䅁权療䅂䅁允䅁䅁䅅䅁佁䅁䅷䅁硁䍁䄴杍穁䑁䅉䅁䵁䅉䅅䅁䕁䅁䅁睁䵁䅁䅁权煁兂䅁权畄权䅁权䑃䅂䅁允䅁䅁䅅䅁䙁䅁䅁䅁睃晫䅖䍄䉁䅁䅁䅂䅁䅁䅍䅄䅁䅁䅯䄴䅕䅁䅯眶䅯䅁䅯䅣䅑䅁䅅䅁䉁䅁䅁杄十䅁䅁睍ㅁ䑁䅣李祁䑁䅁睍㑁䅁䅁䍄䉁䅁䅁䅂䅁䅁䅍䅄䅁䅁䅯杵䅑䅁䅯朶䅯䅁䅯全䅑䅁䅅䅁䉁䅁䅁杄䵁䅁䅁䅍畁䑁䅕䅍㕁䅁䅁䍄䉁䅁䅁䅂䅁䅁䅍䅄䅁䅁䅯朳䅑䅁䅯朵䅯䅁䅯䄷䅯䅁䅅䅁䉁䅁䅁权䡂䅁䅁䍄䉁䅁䅁䅂䅁䅁䅍䅄䅁䅁䅯朹䅕䅁䅯朶䅯䅁䅯全䅑䅁䅅䅁䉁䅁䅁杄䭁䅁䅁免畁䑁䅫杍䅁䅁杷允䅁䅁䅑䅁䑁䅁䅷䅁䭁䉁䙑䅁䭁佁䬰䅁䭁䡁䕁䅁䉁䅁䅁允䅁䅁䅕ㅏ吹剺桰歂䵁䅉䅅䅁䕁䅁䅁睁䵁䅁䅁权流兂䅁权煄权䅁权㙂䅂䅁允䅁䅁䅅䅁佁䅁䅯䅁睁䍁䄴䅏祁䅁䅁䍄䉁䅁䅁䅂䅁䅁䅍䅄䅁䅁䅯兔䅕䅁䅯眵䅯䅁䅯兣䅑䅁䅅䅁䉁䅁䅁兂乃㉳扖䍎䉷䅑杷允䅁䅁䅑䅁䑁䅁䅷䅁䭁䉁䙁䅁䭁佁䭯䅁䭁䡁䕅䅁䉁䅁䅁允䅁䅁䄴䅄䅁䑁䅁杌硁䑁䅅兎䅁䅁杷允䅁䅁䅑䅁䑁䅁䅷䅁䭁䡁䙧䅁䭁佁䭙䅁䭁䝁䔸䅁䉁䅁䅁允䅁䅁䄴䅄䅁䑁䅅杌㕁䑁䅅睎䅁䅁杷允䅁䅁䅍䅁䑁䅁䅷䅁䭁䙁䙷䅁䭁䍁䝑䅁䉁䅁䅁允䅁䅁䅯兺䄸䅁杷允䅁䅁䅑䅁䑁䅁䅷䅁䭁䭁䕧䅁䭁佁䬴䅁䭁佁䭷䅁䉁䅁䅁允䅁䅁䅕䅁䅁佁㡃歑䵅䅉䅅䅁䕁䅁䅁睁䵁䅁䅁权灃䅂䅁权畄权䅁权獄权䅁允䅁䅁䅅䅁䙁䅁䅁䅁睄礴䉊䍄䉁䅁䅁䅂䅁䅁䅍䅄䅁䅁䅯来䅕䅁䅯朵䅯䅁䅯䅣䅑䅁䅅䅁䉁䅁䅁杄䵁䅁䅁李畁䑁䅕李㉁䅁䅁䍄䉁䅁䅁睁䅁䅁䅍䅄䅁䅁䅯東䅕䅁䅯䅈䅙䅁䅅䅁䉁䅁䅁权㥃杂䅁䍄䉁䅁䅁䅂䅁䅁䅍䅄䅁䅁䅯儰䅕䅁䅯朶䅯䅁䅯睢䅑䅁䅅䅁䉁䅁䅁杄䵁䅁䅁䅍畁䑁䅍睍㕁䅁䅁䍄䉁䅁䅁䅂䅁䅁䅍䅄䅁䅁䅯䅄䅕䅁䅯朶䅯䅁䅯兣䅑䅁䅅䅁䉁䅁䅁杄䵁䅁䅁䅍畁䑁䅍睍ㅁ䅁䅁䍄䉁䅁䅁睁䅁䅁䅍䅄䅁䅁䅯東䅕䅁䅯杊䅙䅁䅅䅁䉁䅁䅁杄䵁䅁䅁兏㑁䍁䄴免穁䅁䅁䍄䉁䅁䅁睁䅁䅁䅍䅄䅁䅁䅯䅓䅕䅁䅯䅇䅙䅁䅅䅁䉁䅁䅁权婁杂䅁䍄䉁䅁䅁䅂䅁䅁䅍䅄䅁䅁䅯儲䅑䅁䅯眶䅯䅁䅯䄷䅯䅁䅅䅁䉁䅁䅁杄十䅁䅁䅎ぁ䑁䅍李ぁ䑁䅁䅍睁䅁䅁䍄䉁䅁䅁睁䅁䅁䅍䅄䅁䅁䅯䅓䅕䅁䅯杇䅙䅁䅅䅁䉁䅁䅁权䅄杂䅁䍄䉁䅁䅁䅂䅁䅁䅍䅄䅁䅁䅯䄰䅑䅁䅯朷䅯䅁䅯来䅑䅁䅅䅁䉁䅁䅁兂䅁䅁䅁䭩䡣兑杷允䅁䅁䅑䅁䑁䅁䅷䅁䭁䕁䙳䅁䭁佁䭯䅁䭁䥁䕕䅁䉁䅁䅁允䅁䅁䄴䅄䅁䑁䅁杌ㅁ䑁䅣睍䅁䅁杷允䅁䅁䅍䅁䑁䅁䅷䅁䭁䕁䙧䅁䭁䉁䝷䅁䉁䅁䅁允䅁䅁䅯朲䅙䅁杷允䅁䅁䅍䅁䑁䅁䅷䅁䭁䵁䙑䅁䭁䍁䝙䅁䉁䅁䅁允䅁䅁䄴杄䅁䑁䅅䅍穁䍁䄴兏ㅁ䅁䅁䍄䉁䅁䅁䅂䅁䅁䅍䅄䅁䅁䅯䅈䅕䅁䅯儶䅯䅁䅯䅣䅑䅁䅅䅁䉁䅁䅁兂䅁䅁䅁䕩䙁兑杷允䅁䅁䅍䅁䑁䅁䅷䅁䭁乁䙁䅁䭁䉁䝯䅁䉁䅁䅁允䅁䅁䅯兗䅙䅁杷允䅁䅁䅑䅁䑁䅁䅷䅁䭁乁䙫䅁䭁佁䭣䅁䭁䝁䔸䅁䉁䅁䅁允䅁䅁䅕䉵䘶ㄶ㑇啈䵁䅉䅅䅁䕁䅁䅁睁䵁䅁䅁权坄䅂䅁权畄权䅁权㥂䅂䅁允䅁䅁䅅䅁䙁䅁䅁䅁兂卉䉴䍄䉁䅁䅁䅂䅁䅁䅍䅄䅁䅁䅯眱䅑䅁䅯朷䅯䅁䅯兦䅑䅁䅅䅁䉁䅁䅁兂䅁䅁䅁䐴桲䅑杷允䅁䅁䅑䅁䑁䅁䅷䅁䭁䥁䙁䅁䭁佁䬴䅁䭁䡁䔰䅁䉁䅁䅁允䅁䅁䅕䅁䅁䝁䥁啂䵅䅉䅅䅁䕁䅁䅁睁䵁䅁䅁权㙄兂䅁权湄权䅁权睂䅂䅁允䅁䅁䅅䅁䙁䉁圫⽍䡪兴䅆䍄䉁䅁䅁䅂䅁䅁䅍䅄䅁䅁䅯兏䅕䅁䅯儷䅯䅁䅯䄷䅯䅁䅅䅁䉁䅁䅁兂䵁楁䡵瑆楮睐杷允䅁䅁䅑䅁䑁䅁䅷䅁䭁䍁䙙䅁䭁佁䭳䅁䭁䡁䕁䅁䉁䅁䅁允䅁䅁䄴䅆䅁䑁䅅䅍祁䑁䅫李穁䑁䅁䅍睁䅁䅁䍄䉁䅁䅁䅂䅁䅁䅍䅄䅁䅁䅯䅩䅕䅁䅯儷䅯䅁䅯睧䅑䅁䅅䅁䉁䅁䅁兂㕁䵴㉨灶䬫睐杷允䅁䅁䅑䅁䑁䅁䅷䅁䭁䅁䝧䅁䭁佁䭫䅁䭁䝁䔸䅁䉁䅁䅁允䅁䅁䅕䅁䅁䙁楃䕁䵅䅉䅅䅁䕁䅁䅁睁䵁䅁䅁权奁兂䅁权煄权䅁权䙃䅂䅁允䅁䅁䅅䅁佁䅁䅷䅁睁䍁䄴兎穁䑁䅉䅁䵁䅉䅅䅁䕁䅁䅁睁䵁䅁䅁权婂兂䅁权煄权䅁权獄权䅁允䅁䅁䅅䅁佁䅁䅷䅁睁䍁䄴䅎硁䑁䅧䅁䵁䅉䅅䅁䕁䅁䅁睁䵁䅁䅁权畃䅂䅁权浄权䅁权瑂䅂䅁允䅁䅁䅅䅁佁䅁䅷䅁睁䍁䄴兏ㅁ䑁䅫䅁䵁䅉䅅䅁䕁䅁䅁睁䵁䅁䅁权㍃䅂䅁权潄权䅁权瑂䅂䅁允䅁䅁䅅䅁佁䅁䄴䅁祁䑁䅧杌ㅁ䑁䅍睎䅁䅁杷允䅁䅁䅍䅁䑁䅁䅷䅁䭁䵁䙷䅁䭁䍁䝑䅁䉁䅁䅁允䅁䅁䅯睺䄸䅁杷允䅁䅁䅍䅁䑁䅁䅷䅁䭁偁䙷䅁䭁䉁䝷䅁䉁䅁䅁允䅁䅁䅯睹䅙䅁杷允䅁䅁䅑䅁䑁䅁䅷䅁䭁䅁䝅䅁䭁佁䭙䅁䭁䝁䔰䅁䉁䅁䅁允䅁䅁䄴䅄䅁䑁䅅杌硁䑁䅍李䅁䅁杷允䅁䅁䅍䅁䑁䅁䅷䅁䭁䕁䙣䅁䭁䉁䝧䅁䉁䅁䅁允䅁䅁䅯䅒䅙䅁杷允䅁䅁䅍䅁䑁䅁䅷䅁䭁䕁䙣䅁䭁䉁䝷䅁䉁䅁䅁允䅁䅁䅯睺䅙䅁杷允䅁䅁䅑䅁䑁䅁䅷䅁䭁䭁䙷䅁䭁佁䭯䅁䭁䥁䕕䅁䉁䅁䅁允䅁䅁䄴䅄䅁䑁䅅杌祁䑁䅅兎䅁䅁杷允䅁䅁䅑䅁䑁䅁䅷䅁䭁䅁䙯䅁䭁佁䭳䅁䭁䥁䕍䅁䉁䅁䅁允䅁䅁䄴杅䅁䑁䅍免ㅁ䑁䅧兏㍁䑁䅉䅍䅁䅁杷允䅁䅁䅑䅁䑁䅁䅷䅁䭁䉁䙫䅁䭁佁䭧䅁䭁䡁䕯䅁䉁䅁䅁允䅁䅁䄴杄䅁䑁䅅䅏畁䑁䅫䅏㍁䅁䅁䍄䉁䅁䅁䅂䅁䅁䅍䅄䅁䅁䅯杷䅑䅁䅯朶䅯䅁䅯睢䅑䅁䅅䅁䉁䅁䅁杄䵁䅁䅁䅍畁䑁䅅䅎㍁䅁䅁䍄䉁䅁䅁睁䅁䅁䅍䅄䅁䅁䅯睒䅕䅁䅯䅊䅙䅁䅅䅁䉁䅁䅁权䉄睄䅁䍄䉁䅁䅁䅂䅁䅁䅍䅄䅁䅁䅯朸䅕䅁䅯朶䅯䅁䅯睢䅑䅁䅅䅁䉁䅁䅁杄䵁䅁䅁免畁䑁䅁睎穁䅁䅁䍄䉁䅁䅁睁䅁䅁䅍䅄䅁䅁䅯睒䅕䅁䅯杊䅙䅁䅅䅁䉁䅁䅁杄䵁䅁䅁睎㉁䍁䄴兏祁䅁䅁䍄䉁䅁䅁䅂䅁䅁䅍䅄䅁䅁䅯䅯䅑䅁䅯眵䅯䅁䅯全䅑䅁䅅䅁䉁䅁䅁兂浂浚浚畚啙䅑杷允䅁䅁䅑䅁䑁䅁䅷䅁䭁䕁䙉䅁䭁佁䭙䅁䭁䥁䕍䅁䉁䅁䅁允䅁䅁䄴䅄䅁䑁䅁杌祁䑁䅣兎䅁䅁杷允䅁䅁䅑䅁䑁䅁䅷䅁䭁偁䙉䅁䭁佁䭣䅁䭁䡁䕁䅁䉁䅁䅁允䅁䅁䅕牕敧敨剴䕇䵁䅉䅅䅁䕁䅁䅁睁䵁䅁䅁权扄䅂䅁权潄权䅁权瑂䅂䅁允䅁䅁䅅䅁佁䅁䄴䅁硁䑁䅉杌㑁䑁䅧李䅁䅁杷允䅁䅁䅑䅁䑁䅁䅷䅁䭁䵁䙯䅁䭁佁䭧䅁䭁䥁䕕䅁䉁䅁䅁允䅁䅁䄴杄䅁䑁䅉䅎畁䑁䅑睎祁䅁䅁䍄䉁䅁䅁䅂䅁䅁䅍䅄䅁䅁䅯睲䅑䅁䅯眵䅯䅁䅯睧䅑䅁䅅䅁䉁䅁䅁兂扁㥌欰潂慅䅑杷允䅁䅁䅑䅁䑁䅁䅷䅁䭁䙁䙕䅁䭁佁䭫䅁䭁䡁䕅䅁䉁䅁䅁允䅁䅁䅕䅁䅁䍁⽃ぃ䵅䅉䅅䅁䕁䅁䅁睁䵁䅁䅁权㍃䅂䅁权灄权䅁权㥂䅂䅁允䅁䅁䅅䅁䙁䅁䅁䅁权低䅲䍄䉁䅁䅁䅂䅁䅁䅍䅄䅁䅁䅯兢䅕䅁䅯朶䅯䅁䅯睢䅑䅁䅅䅁䉁䅁䅁杄䵁䅁䅁䅍畁䑁䅍䅍㍁䅁䅁䍄䉁䅁䅁睁䅁䅁䅍䅄䅁䅁䅯杬䅕䅁䅯杊䅙䅁䅅䅁䉁䅁䅁杄䵁䅁䅁睎穁䍁䄴李㑁䅁䅁䍄䉁䅁䅁䅂䅁䅁䅍䅄䅁䅁䅯术䅕䅁䅯儶䅯䅁䅯睢䅑䅁䅅䅁䉁䅁䅁兂䅁䅁䅁䱧ㅲ䅑杷允䅁䅁䅍䅁䑁䅁䅷䅁䭁䩁䙯䅁䭁䉁䝯䅁䉁䅁䅁允䅁䅁䅯兗䅙䅁杷允䅁䅁䅑䅁䑁䅁䅷䅁䭁䩁䙙䅁䭁佁䭙䅁䭁䡁䕯䅁䉁䅁䅁允䅁䅁䄴䅄䅁䑁䅅杌祁䑁䅙兎䅁䅁杷允䅁䅁䅑䅁䑁䅁䅷䅁䭁䙁䙳䅁䭁佁䭣䅁䭁䡁䕅䅁䉁䅁䅁允䅁䅁䅕䑣㝺剴潎樵䴸䅉䅅䅁䕁䅁䅁睁䵁䅁䅁权歄兂䅁权煄权䅁权瑂䅂䅁允䅁䅁䅅䅁䭁䕁䅣䅁䵁䅉䅅䅁䕁䅁䅁睁䵁䅁䅁权㡄兂䅁权瑄权䅁权療䅂䅁允䅁䅁䅅䅁䙁佁㙆䭆䠵戴⽯䍄䉁䅁䅁䅂䅁䅁䅍䅄䅁䅁䅯朱䅑䅁䅯眶䅯䅁䅯䅣䅑䅁䅅䅁䉁䅁䅁杄啁䅁䅁免穁䑁䅁兏ㅁ䑁䅧李㍁䑁䅕䅁䵁䅉䅅䅁䕁䅁䅁睁䵁䅁䅁权䥁兂䅁权灄权䅁权㙂䅂䅁允䅁䅁䅅䅁䙁䅁䅁䅁䅄倳䅸䍄䉁䅁䅁䅂䅁䅁䅍䅄䅁䅁䅯朵䅑䅁䅯儶䅯䅁䅯䅣䅑䅁䅅䅁䉁䅁䅁兂䅁䅁䅁䥷塪䅑杷允䅁䅁䅍䅁䑁䅁䅷䅁䭁䵁䙳䅁䭁䍁䝑䅁䉁䅁䅁允䅁䅁䅯䄰䅫䅁杷允䅁䅁䅑䅁䑁䅁䅷䅁䭁䱁䙯䅁䭁佁䬰䅁䭁䡁䕯䅁䉁䅁䅁允䅁䅁䅕倹唳佥浫歂䵁䅉䅅䅁䕁䅁䅁睁䵁䅁䅁权潄兂䅁权潄权䅁权睂䅂䅁允䅁䅁䅅䅁佁䅁䄴䅁硁䑁䅁杌ㅁ䑁䅕睎䅁䅁杷允䅁䅁䅍䅁䑁䅁䅷䅁䭁䝁䙳䅁䭁䉁䝧䅁䉁䅁䅁允䅁䅁䅯児䅙䅁杷允䅁䅁䅑䅁䑁䅁䅷䅁䭁䍁偳䅁䭁佁䬰䅁䭁佁䭷䅁䉁䅁䅁允䅁䅁䅯睒䅁䅁杷允䅁䅁䅑䅁䑁䅁䅷䅁䭁䝁䙁䅁䭁佁䭯䅁䭁佁䭷䅁䉁䅁䅁允䅁䅁䄴䅃䅁䑁䅁杌㑁䅁䅁䍄䉁䅁䅁䅂䅁䅁䅍䅄䅁䅁䅯元䅕䅁䅯䄶䅯䅁䅯兢䅑䅁䅅䅁䉁䅁䅁权䡂䅁䅁䍄䉁䅁䅁䅂䅁䅁䅍䅄䅁䅁䅯末䅑䅁䅯眵䅯䅁䅯全䅑䅁䅅䅁䉁䅁䅁兂捄洵䕑坆眯睐杷允䅁䅁䅑䅁䑁䅁䅷䅁䭁䱁䘰䅁䭁佁䭧䅁䭁佁䭷䅁䉁䅁䅁允䅁䅁䄴䅄䅁䑁䅉免畁䑁䅍睎䅁䅁杷允䅁䅁䅑䅁䑁䅁䅷䅁䭁䱁䘴䅁䭁佁䭧䅁䭁佁䭷䅁䉁䅁䅁允䅁䅁䄴䅄䅁䑁䅑䅎畁䑁䅅杍䅁䅁杷允䅁䅁䅍䅁䑁䅁䅷䅁䭁䅁䝅䅁䭁䍁䝙䅁䉁䅁䅁允䅁䅁䄴䅄䅁䑁䅣䅍畁䑁䅁李䅁䅁杷允䅁䅁䅍䅁䑁䅁䅷䅁䭁䝁䙉䅁䭁䍁䝑䅁䉁䅁䅁允䅁䅁䅯儰䄸䅁杷允䅁䅁䅑䅁䑁䅁䅷䅁䭁䵁䙑䅁䭁佁䭳䅁䭁䝁䔰䅁䉁䅁䅁允䅁䅁䄴杅䅁䑁䅫兎ぁ䑁䅫睎祁䑁䅙兎䅁䅁杷允䅁䅁䅑䅁䑁䅁䅷䅁䭁䵁䙙䅁䭁佁䭧䅁䭁䡁䕅䅁䉁䅁䅁允䅁䅁䄴杄䅁䑁䅍李畁䑁䅑䅏㉁䅁䅁䍄䉁䅁䅁䅂䅁䅁䅍䅄䅁䅁䅯䅭䅑䅁䅯眶䅯䅁䅯睧䅑䅁䅅䅁䉁䅁䅁杄十䅁䅁兎ㅁ䑁䅫免祁䑁䅁䅍睁䅁䅁䍄䉁䅁䅁䅂䅁䅁䅍䅄䅁䅁䅯䅐䅕䅁䅯眶䅯䅁䅯兢䅑䅁䅅䅁䉁䅁䅁杄十䅁䅁兎㉁䑁䅧睍㍁䑁䅁䅍睁䅁䅁䍄䉁䅁䅁䅂䅁䅁䅍䅄䅁䅁䅯䅈䅕䅁䅯睈䅙䅁䅯䅉䅙䅁䅅䅁䉁䅁䅁权扄杂䅁䍄䉁䅁䅁睁䅁䅁䅍䅄䅁䅁䅯䅈䅕䅁䅯䅊䅙䅁䅅䅁䉁䅁䅁权允䅂䅁䍄䉁䅁䅁䅂䅁䅁䅍䅄䅁䅁䅯儹䅑䅁䅯儷䅯䅁䅯全䅑䅁䅅䅁䉁䅁䅁兂潃歸㍳啩先睐杷允䅁䅁䅍䅁䑁䅁䅷䅁䭁䉁䙷䅁䭁䍁䝙䅁䉁䅁䅁允䅁䅁䄴䅄䅁䑁䅫睎畁䑁䅉䅏䅁䅁杷允䅁䅁䅑䅁䑁䅁䅷䅁䭁佁䙳䅁䭁佁䭯䅁䭁䥁䕕䅁䉁䅁䅁允䅁䅁䄴䅄䅁䑁䅁杌祁䑁䅣睎䅁䅁杷允䅁䅁䅑䅁䑁䅁䅷䅁䭁䙁䙳䅁䭁䉁䜸䅁䭁䍁䝁䅁䉁䅁䅁允䅁䅁䅯䅔䅙䅁杷允䅁䅁䅑䅁䑁䅁䅷䅁䭁䙁䙉䅁䭁佁䭣䅁䭁䝁䔰䅁䉁䅁䅁允䅁䅁䅕挲㌷⭕汏䕅䵁䅉䅅䅁䕁䅁䅁睁䵁䅁䅁权⽃䅂䅁权畄权䅁权獄权䅁允䅁䅁䅅䅁䙁䅁䅁䅁䅄景䅆䍄䉁䅁䅁䅂䅁䅁䅍䅄䅁䅁䅯䅳䅕䅁䅯眶䅯䅁䅯䅣䅑䅁䅅䅁䉁䅁䅁杄十䅁䅁兎ㅁ䑁䅧䅎硁䑁䅍免㑁䅁䅁䍄䉁䅁䅁䅂䅁䅁䅍䅄䅁䅁䅯睕䅕䅁䅯䄶䅯䅁䅯全䅑䅁䅅䅁䉁䅁䅁权䡂䅁䅁䍄䉁䅁䅁䅂䅁䅁䅍䅄䅁䅁䅯睳䅑䅁䅯朶䅯䅁䅯兢䅑䅁䅅䅁䉁䅁䅁杄䵁䅁䅁䅍畁䑁䅑兎穁䅁䅁䍄䉁䅁䅁䅂䅁䅁䅍䅄䅁䅁䅯睲䅕䅁䅯朶䅯䅁䅯睧䅑䅁䅅䅁䉁䅁䅁杄䵁䅁䅁䅍畁䑁䅉李㍁䅁䅁䍄䉁䅁䅁睁䅁䅁䅍䅄䅁䅁䅯睆䅙䅁䅯䅇䅙䅁䅅䅁䉁䅁䅁权瑁杂䅁䍄䉁䅁䅁䅂䅁䅁䅍䅄䅁䅁䅯朴䅑䅁䅯睈䅙䅁䅯䅉䅙䅁䅅䅁䉁䅁䅁权捂䅃䅁䍄䉁䅁䅁睁䅁䅁䅍䅄䅁䅁䅯䅳䅕䅁䅯杈䅙䅁䅅䅁䉁䅁䅁权㍂杂䅁䍄䉁䅁䅁䅂䅁䅁䅍䅄䅁䅁䅯眳䅑䅁䅯儷䅯䅁䅯来䅑䅁䅅䅁䉁䅁䅁兂桁䡳潊敫唳睐杷允䅁䅁䅑䅁䑁䅁䅷䅁䭁䝁䙍䅁䭁佁䭣䅁䭁䡁䕯䅁䉁䅁䅁允䅁䅁䅕牘䩰䅄牉稴䴸䅉䅅䅁䕁䅁䅁睁䵁䅁䅁权敃兂䅁权牄权䅁权䑃䅂䅁允䅁䅁䅅䅁佁䉁䅉䅁硁䑁䅧睍㕁䑁䅣䅏ㅁ䑁䅍䅁䵁䅉䅅䅁䑁䅁䅁睁䵁䅁䅁权瑃兂䅁权敁杂䅁允䅁䅁䅅䅁䭁䙁䝷䅁䵁䅉䅅䅁䕁䅁䅁睁䵁䅁䅁权慃兂䅁权瑄权䅁权獄权䅁允䅁䅁䅅䅁䙁䵁杕䡳潊剫䅴䍄䉁䅁䅁䅂䅁䅁䅍䅄䅁䅁䅯睒䅕䅁䅯朶䅯䅁䅯睧䅑䅁䅅䅁䉁䅁䅁杄䵁䅁䅁䅍畁䑁䅍䅎ㅁ䅁䅁䍄䉁䅁䅁睁䅁䅁䅍䅄䅁䅁䅯䄰䅕䅁䅯杈䅙䅁䅅䅁䉁䅁䅁权敂䅃䅁䍄䉁䅁䅁䅂䅁䅁䅍䅄䅁䅁䅯充䅙䅁䅯眶䅯䅁䅯睢䅑䅁䅅䅁䉁䅁䅁杄十䅁䅁䅏㕁䑁䅁䅍睁䑁䅁䅍睁䅁䅁䍄䉁䅁䅁䅂䅁䅁䅍䅄䅁䅁䅯兪䅑䅁䅯朷䅯䅁䅯来䅑䅁䅅䅁䉁䅁䅁兂䅁䅁䅁䩯䌰兑杷允䅁䅁䅑䅁䑁䅁䅷䅁䭁䑁䙉䅁䭁佁䬴䅁䭁䡁䕁䅁䉁䅁䅁允䅁䅁䅕䅁䅁䭁灁欶䵁䅉䅅䅁䑁䅁䅁睁䵁䅁䅁权兄兂䅁权流杂䅁允䅁䅁䅅䅁佁䅁䅯䅁㉁䑁䅉杌ぁ䅁䅁䍄䉁䅁䅁䅂䅁䅁䅍䅄䅁䅁䅯杦䅕䅁䅯儶䅯䅁䅯来䅑䅁䅅䅁䉁䅁䅁兂䅁䅁䅁䭙煌䅑杷允䅁䅁䅑䅁䑁䅁䅷䅁䭁䑁䘴䅁䭁佁䭯䅁䭁䡁䕁䅁䉁䅁䅁允䅁䅁䄴䅄䅁䑁䅅杌ㅁ䑁䅫睎䅁䅁杷允䅁䅁䅑䅁䑁䅁䅷䅁䭁䱁䙳䅁䭁佁䭧䅁䭁䡁䕯䅁䉁䅁䅁允䅁䅁䄴䅄䅁䑁䅅李畁䑁䅧䅏䅁䅁杷允䅁䅁䅍䅁䑁䅁䅷䅁䭁䅁䝷䅁䭁䉁䜴䅁䉁䅁䅁允䅁䅁䅯䅙䅧䅁杷允䅁䅁䅑䅁䑁䅁䅷䅁䭁䙁䙧䅁䭁佁䭧䅁䭁䡁䕅䅁䉁䅁䅁允䅁䅁䄴杄䅁䑁䅅免畁䑁䅉䅏㑁䅁䅁䍄䉁䅁䅁䅂䅁䅁䅍䅄䅁䅁䅯儶䅑䅁䅯朶䅯䅁䅯兦䅑䅁䅅䅁䉁䅁䅁杄䵁䅁䅁䅍畁䑁䅅李㑁䅁䅁䍄䉁䅁䅁䅂䅁䅁䅍䅄䅁䅁䅯䄳䅕䅁䅯朵䅯䅁䅯全䅑䅁䅅䅁䉁䅁䅁杄䵁䅁䅁杍畁䑁䅕李㍁䅁䅁䍄䉁䅁䅁䅂䅁䅁䅍䅄䅁䅁䅯李䅕䅁䅯眶䅯䅁䅯兣䅑䅁䅅䅁䉁䅁䅁杄十䅁䅁睍祁䑁䅙李㍁䑁䅙睍硁䅁䅁䍄䉁䅁䅁䅂䅁䅁䅍䅄䅁䅁䅯眸䅕䅁䅯朶䅯䅁䅯来䅑䅁䅅䅁䉁䅁䅁杄䵁䅁䅁䅍畁䑁䅑杍祁䅁䅁䍄䉁䅁䅁睁䅁䅁䅍䅄䅁䅁䅯儱䅑䅁䅯杈䅙䅁䅅䅁䉁䅁䅁权䩂杂䅁䍄䉁䅁䅁䅂䅁䅁䅍䅄䅁䅁䅯眶䅕䅁䅯朶䅯䅁䅯来䅑䅁䅅䅁䉁䅁䅁杄䵁䅁䅁䅍畁䑁䅍䅍穁䅁䅁䍄䉁䅁䅁䅂䅁䅁䅍䅄䅁䅁䅯儱䅑䅁䅯睈䅙䅁䅯䅉䅙䅁䅅䅁䉁䅁䅁权桂䅃䅁䍄䉁䅁䅁睁䅁䅁䅍䅄䅁䅁䅯儱䅑䅁䅯杊䅙䅁䅅䅁䉁䅁䅁杄䵁䅁䅁䅏㍁䍁䄴杍祁䅁䅁䍄䉁䅁䅁䅂䅁䅁䅍䅄䅁䅁䅯杰䅕䅁䅯眶䅯䅁䅯䄷䅯䅁䅅䅁䉁䅁䅁杄啁䅁䅁免祁䑁䅅䅎㑁䑁䅣李ㅁ䑁䅫䅁䵁䅉䅅䅁䕁䅁䅁睁䵁䅁䅁权㕃䅂䅁权瑄权䅁权䙃䅂䅁允䅁䅁䅅䅁䙁䡁呗䅇坒畄⽅䍄䉁䅁䅁睁䅁䅁䅍䅄䅁䅁䅯兴䅕䅁䅯杈䅙䅁䅅䅁䉁䅁䅁权捂杂䅁䍄䉁䅁䅁䅂䅁䅁䅍䅄䅁䅁䅯䄶䅑䅁䅯眶䅯䅁䅯睢䅑䅁䅅䅁䉁䅁䅁杄啁䅁䅁免硁䑁䅣䅏祁䑁䅑杍㉁䑁䅕䅁䵁䅉䅅䅁䑁䅁䅁睁䵁䅁䅁权瑂兂䅁权奁杂䅁允䅁䅁䅅䅁䭁䑁䜰䅁䵁䅉䅅䅁䕁䅁䅁睁䵁䅁䅁权扁兂䅁权潄权䅁权䑃䅂䅁允䅁䅁䅅䅁䭁䕁䅣䅁䵁䅉䅅䅁䑁䅁䅁睁䵁䅁䅁权瑂兂䅁权慁杂䅁允䅁䅁䅅䅁䭁䑁䜰䅁䵁䅉䅅䅁䕁䅁䅁睁䵁䅁䅁权穃兂䅁权牄权䅁权獄权䅁允䅁䅁䅅䅁佁䉁䅑䅁硁䑁䅁兏ㅁ䑁䅁睍穁䑁䅉兎䅁䅁杷允䅁䅁䅑䅁䑁䅁䅷䅁䭁䱁䙁䅁䭁佁䭫䅁䭁䥁䕍䅁䉁䅁䅁允䅁䅁䅕䅁䅁䥁卂〰䵁䅉䅅䅁䕁䅁䅁睁䵁䅁䅁权求兂䅁权潄权䅁权睂䅂䅁允䅁䅁䅅䅁佁䅁䅷䅁硁䑁䅍杌㕁䑁䅫䅁䵁䅉䅅䅁䕁䅁䅁睁䵁䅁䅁权⽄兂䅁权浄权䅁权䙃䅂䅁允䅁䅁䅅䅁䭁䕁䅣䅁䵁䅉䅅䅁䕁䅁䅁睁䵁䅁䅁权䩄兂䅁权灄权䅁权獄权䅁允䅁䅁䅅䅁䙁䅁䅁䅁䅃⭅䅸䍄䉁䅁䅁䅂䅁䅁䅍䅄䅁䅁䅯兢䅕䅁䅯睈䅙䅁䅯䅉䅙䅁䅅䅁䉁䅁䅁权㙂杂䅁䍄䉁䅁䅁睁䅁䅁䅍䅄䅁䅁䅯兢䅕䅁䅯䅊䅙䅁䅅䅁䉁䅁䅁权允䅂䅁䍄䉁䅁䅁䅂䅁䅁䅍䅄䅁䅁䅯䅴䅑䅁䅯眵䅯䅁䅯䄷䅯䅁䅅䅁䉁䅁䅁兂⭁湫㍒䅈䕳䅑杷允䅁䅁䅍䅁䑁䅁䅷䅁䭁䵁䙳䅁䭁䉁䝧䅁䉁䅁䅁允䅁䅁䅯䅒䅙䅁杷允䅁䅁䅑䅁䑁䅁䅷䅁䭁乁䕧䅁䭁佁䭫䅁䭁佁䭷䅁䉁䅁䅁允䅁䅁䅕䅁䅁䵁摄欷䵁䅉䅅䅁䕁䅁䅁睁䵁䅁䅁权㑁兂䅁权煄权䅁权瑂䅂䅁允䅁䅁䅅䅁佁䅁䅷䅁硁䍁䄴䅍㕁䑁䅍䅁䵁䅉䅅䅁䕁䅁䅁睁䵁䅁䅁权䙃兂䅁权潄权䅁权瑂䅂䅁允䅁䅁䅅䅁佁䅁䄴䅁祁䑁䅁杌ㅁ䑁䅉䅎䅁䅁杷允䅁䅁䅑䅁䑁䅁䅷䅁䭁䉁䝙䅁䭁佁䭣䅁䭁䝁䔰䅁䉁䅁䅁允䅁䅁䅕瑙桫汦千䕁䵁䅉䅅䅁䕁䅁䅁睁䵁䅁䅁权䵁兂䅁权煄权䅁权瑂䅂䅁允䅁䅁䅅䅁佁䅁䅯䅁睁䍁䄴睍㉁䅁䅁䍄䉁䅁䅁䅂䅁䅁䅍䅄䅁䅁䅯杆䅙䅁䅯䄶䅯䅁䅯睢䅑䅁䅅䅁䉁䅁䅁杄佁䅁䅁李ㅁ䍁䄴睎硁䑁䅍䅁䵁䅉䅅䅁䑁䅁䅁睁䵁䅁䅁权祂兂䅁权敁杂䅁允䅁䅁䅅䅁䭁䝁䥉䅁䵁䅉䅅䅁䑁䅁䅁睁䵁䅁䅁权䱄兂䅁权流杂䅁允䅁䅁䅅䅁佁䅁䅯䅁㑁䑁䅙杌ㅁ䅁䅁䍄䉁䅁䅁䅂䅁䅁䅍䅄䅁䅁䅯睒䅕䅁䅯眶䅯䅁䅯睧䅑䅁䅅䅁䉁䅁䅁杄十䅁䅁睍㉁䑁䅑李㕁䑁䅑兏穁䅁䅁䍄䉁䅁䅁䅂䅁䅁䅍䅄䅁䅁䅯朳䅑䅁䅯眵䅯䅁䅯兣䅑䅁䅅䅁䉁䅁䅁兂療潅䅐煹䙅䅑杷允䅁䅁䅑䅁䑁䅁䅷䅁䭁䕁䙧䅁䭁佁䬴䅁䭁䡁䔰䅁䉁䅁䅁允䅁䅁䅕䅁䅁䥁牂欯䵁䅉䅅䅁䕁䅁䅁睁䵁䅁䅁权汃䅂䅁权煄权䅁权䙃䅂䅁允䅁䅁䅅䅁佁䅁䅷䅁睁䍁䄴免㉁䑁䅧䅁䵁䅉䅅䅁䑁䅁䅁睁䵁䅁䅁权佁杂䅁权歁杂䅁允䅁䅁䅅䅁䭁䝁䥍䅁䵁䅉䅅䅁䑁䅁䅁睁䵁䅁䅁权佁杂䅁权流杂䅁允䅁䅁䅅䅁佁䅁䅷䅁㍁䑁䅧杌㕁䑁䅙䅁䵁䅉䅅䅁䑁䅁䅁睁䵁䅁䅁权㑃兂䅁权慁杂䅁允䅁䅁䅅䅁䭁䙁䜸䅁䵁䅉䅅䅁䕁䅁䅁睁䵁䅁䅁权睄兂䅁权潄权䅁权瑂䅂䅁允䅁䅁䅅䅁佁䅁䅷䅁㑁䍁䄴睎ぁ䑁䅉䅁䵁䅉䅅䅁䕁䅁䅁睁䵁䅁䅁权㑃兂䅁权晁杂䅁权杁杂䅁允䅁䅁䅅䅁䭁䕁䜴䅁䵁䅉䅅䅁䑁䅁䅁睁䵁䅁䅁权㑃兂䅁权歁杂䅁允䅁䅁䅅䅁䭁䉁䕁䅁䵁䅉䅅䅁䕁䅁䅁睁䵁䅁䅁权潄䅂䅁权湄权䅁权㥂䅂䅁允䅁䅁䅅䅁䙁䝁汄䌰扌儫䅤䍄䉁䅁䅁䅂䅁䅁䅍䅄䅁䅁䅯䅁䅙䅁䅯睈䅙䅁䅯䅉䅙䅁䅅䅁䉁䅁䅁权允睂䅁䍄䉁䅁䅁睁䅁䅁䅍䅄䅁䅁䅯杴䅕䅁䅯䅇䅙䅁䅅䅁䉁䅁䅁权䭂杂䅁䍄䉁䅁䅁䅂䅁䅁䅍䅄䅁䅁䅯睳䅕䅁䅯朶䅯䅁䅯兦䅑䅁䅅䅁䉁䅁䅁杄䭁䅁䅁䅍畁䑁䅉兏䅁䅁杷允䅁䅁䅑䅁䑁䅁䅷䅁䭁䵁䕫䅁䭁佁䭯䅁䭁䝁䔸䅁䉁䅁䅁允䅁䅁䅯睒䅁䅁杷允䅁䅁䅑䅁䑁䅁䅷䅁䭁䙁䙙䅁䭁佁䬴䅁䭁佁䭷䅁䉁䅁䅁允䅁䅁䅕䅁䅁䅁䍄猲䵁䅉䅅䅁䑁䅁䅁睁䵁䅁䅁权㡄䅂䅁权歁杂䅁允䅁䅁䅅䅁䭁乁偷䅁䵁䅉䅅䅁䕁䅁䅁睁䵁䅁䅁权癄兂䅁权灄权䅁权獄权䅁允䅁䅁䅅䅁䙁䅁䅁䅁允健䅄䍄䉁䅁䅁䅂䅁䅁䅍䅄䅁䅁䅯朸䅑䅁䅯朷䅯䅁䅯䄷䅯䅁䅅䅁䉁䅁䅁兂䅁䅁䅁乫䥁兑杷允䅁䅁䅍䅁䑁䅁䅷䅁䭁䱁䙙䅁䭁䉁䝯䅁䉁䅁䅁允䅁䅁䅯杘䅙䅁杷允䅁䅁䅑䅁䑁䅁䅷䅁䭁䭁䕉䅁䭁佁䭳䅁䭁䡁䕅䅁䉁䅁䅁允䅁䅁䄴杅䅁䑁䅍李㕁䑁䅁兏睁䑁䅁䅍䅁䅁杷允䅁䅁䅑䅁䑁䅁䅷䅁䭁䥁䘴䅁䭁佁䬴䅁䭁䝁䔰䅁䉁䅁䅁允䅁䅁䅕䅁䅁䥁元䕂䵅䅉䅅䅁䕁䅁䅁睁䵁䅁䅁权汁兂䅁权牄权䅁权獄权䅁允䅁䅁䅅䅁佁䉁䅉䅁穁䑁䅣䅏㑁䑁䅕䅎睁䑁䅕䅁䵁䅉䅅䅁䕁䅁䅁睁䵁䅁䅁权杂兂䅁权牄权䅁权㥂䅂䅁允䅁䅁䅅䅁佁䉁䅉䅁㑁䑁䅉䅎㕁䑁䅅免㕁䑁䅉䅁䵁䅉䅅䅁䕁䅁䅁睁䵁䅁䅁权歂兂䅁权湄权䅁权療䅂䅁允䅁䅁䅅䅁䙁䝁匸㡧䭄副䅂䍄䉁䅁䅁䅂䅁䅁䅍䅄䅁䅁䅯䅣䅕䅁䅯朷䅯䅁䅯䅣䅑䅁䅅䅁䉁䅁䅁兂䅁䅁䅁乑偷兑杷允䅁䅁䅑䅁䑁䅁䅷䅁䭁䱁䙙䅁䭁䉁䜸䅁䭁䍁䝁䅁䉁䅁䅁允䅁䅁䅯典䅙䅁杷允䅁䅁䅑䅁䑁䅁䅷䅁䭁䅁䝫䅁䭁佁䭣䅁䭁䡁䕁䅁䉁䅁䅁允䅁䅁䅕䅁䅁䅁䅃䕉䵁䅉䅅䅁䑁䅁䅁睁䵁䅁䅁权噁杂䅁权奁杂䅁允䅁䅁䅅䅁䭁䕁䝑䅁䵁䅉䅅䅁䕁䅁䅁睁䵁䅁䅁权㉃䅂䅁权畄权䅁权療䅂䅁允䅁䅁䅅䅁䙁䅁䅁䅁奁硰䉆䍄䉁䅁䅁䅂䅁䅁䅍䅄䅁䅁䅯睷䅑䅁䅯儷䅯䅁䅯全䅑䅁䅅䅁䉁䅁䅁兂䥂場啯歲汦睐杷允䅁䅁䅑䅁䑁䅁䅷䅁䭁䍁䙳䅁䭁佁䭯䅁䭁䡁䕅䅁䉁䅁䅁允䅁䅁䄴䅃䅁䑁䅅杌硁䅁䅁䍄䉁䅁䅁䅂䅁䅁䅍䅄䅁䅁䅯睹䅑䅁䅯朷䅯䅁䅯睢䅑䅁䅅䅁䉁䅁䅁兂䅁䅁䅁䐸㕢䅑杷允䅁䅁䅑䅁䑁䅁䅷䅁䭁䉁䙳䅁䭁佁䭯䅁䭁䥁䕕䅁䉁䅁䅁允䅁䅁䅯睒䅁䅁杷允䅁䅁䅑䅁䑁䅁䅷䅁䭁䑁䙷䅁䭁佁䭳䅁䭁䥁䕕䅁䉁䅁䅁允䅁䅁䄴杅䅁䑁䅕睎穁䑁䅧李睁䑁䅁䅍䅁䅁杷允䅁䅁䅍䅁䑁䅁䅷䅁䭁偁䙷䅁䭁䍁䝑䅁䉁䅁䅁允䅁䅁䅯睚䅧䅁杷允䅁䅁䅑䅁䑁䅁䅷䅁䭁䩁䙳䅁䭁佁䭯䅁䭁䡁䕅䅁䉁䅁䅁允䅁䅁䄴权䅁䑁䅁杌㕁䑁䅧䅁䵁䅉䅅䅁䕁䅁䅁睁䵁䅁䅁权塁兂䅁权灄权䅁权療䅂䅁允䅁䅁䅅䅁䙁䅁䅁䅁䅂䅇䉚䍄䉁䅁䅁䅂䅁䅁䅍䅄䅁䅁䅯儯䅕䅁䅯儶䅯䅁䅯睢䅑䅁䅅䅁䉁䅁䅁兂䅁䅁䅁䑙教具杷允䅁䅁䅑䅁䑁䅁䅷䅁䭁佁䘴䅁䭁佁䬴䅁䭁䥁䕍䅁䉁䅁䅁允䅁䅁䅕䅁䅁䅁牂䴳䵁䅉䅅䅁䕁䅁䅁睁䵁䅁䅁权歃䅂䅁权煄权䅁权療䅂䅁允䅁䅁䅅䅁佁䅁䅷䅁睁䍁䄴䅎穁䑁䅕䅁䵁䅉䅅䅁䕁䅁䅁睁䵁䅁䅁权奄䅂䅁权畄权䅁权㙂䅂䅁允䅁䅁䅅䅁䙁䅁䅁䅁䥁䅕䉆䍄䉁䅁䅁䅂䅁䅁䅍䅄䅁䅁䅯䅩䅕䅁䅯朵䅯䅁䅯䅣䅑䅁䅅䅁䉁䅁䅁杄䵁䅁䅁兎畁䑁䅙睍ㅁ䅁䅁䍄䉁䅁䅁睁䅁䅁䅍䅄䅁䅁䅯䅍䅕䅁䅯䅊䅙䅁䅅䅁䉁䅁䅁权潂䅃䅁䍄䉁䅁䅁䅂䅁䅁䅍䅄䅁䅁䅯兎䅕䅁䅯䄶䅯䅁䅯兦䅑䅁䅅䅁䉁䅁䅁杄佁䅁䅁兎祁䍁䄴䅎㍁䑁䅅䅁䵁䅉䅅䅁䕁䅁䅁睁䵁䅁䅁权湃䅂䅁权灄权䅁权㥂䅂䅁允䅁䅁䅅䅁䙁䅁䅁䅁杄偯䅎䍄䉁䅁䅁䅂䅁䅁䅍䅄䅁䅁䅯䅗䅕䅁䅯䄶䅯䅁䅯来䅑䅁䅅䅁䉁䅁䅁杄佁䅁䅁免穁䍁䄴睎ㅁ䑁䅑䅁䵁䅉䅅䅁䕁䅁䅁睁䵁䅁䅁权䵄兂䅁权浄权䅁权㙂䅂䅁允䅁䅁䅅䅁佁䅁䅷䅁穁䍁䄴䅎ぁ䑁䅣䅁䵁䅉䅅䅁䕁䅁䅁睁䵁䅁䅁权㥄兂䅁权潄权䅁权㙂䅂䅁允䅁䅁䅅䅁佁䅁䄴䅁硁䑁䅕杌㕁䑁䅕兎䅁䅁杷允䅁䅁䅍䅁䑁䅁䅷䅁䭁䩁䙉䅁䭁䉁䝷䅁䉁䅁䅁允䅁䅁䅯䅈䅣䅁杷允䅁䅁䅍䅁䑁䅁䅷䅁䭁佁䕁䅁䭁䉁䝯䅁䉁䅁䅁允䅁䅁䅯兌䅙䅁杷允䅁䅁䅑䅁䑁䅁䅷䅁䭁䉁䝁䅁䭁佁䭫䅁䭁䝁䔰䅁䉁䅁䅁允䅁䅁䅕䅁䅁乁䱂ぃ䵅䅉䅅䅁䑁䅁䅁睁䵁䅁䅁权汁兂䅁权歁杂䅁允䅁䅁䅅䅁䭁䭁䜴䅁䵁䅉䅅䅁䕁䅁䅁睁䵁䅁䅁权䕂兂䅁权潄权䅁权療䅂䅁允䅁䅁䅅䅁佁䅁䄴䅁ㅁ䑁䅅杌睁䑁䅑免䅁䅁杷允䅁䅁䅑䅁䑁䅁䅷䅁䭁䙁䙫䅁䭁佁䭯䅁䭁䝁䔸䅁䉁䅁䅁允䅁䅁䄴权䅁䑁䅁杌穁䑁䅣䅁䵁䅉䅅䅁䕁䅁䅁睁䵁䅁䅁权坃兂䅁权湄权䅁权硂䅂䅁允䅁䅁䅅䅁䙁䕁椵䙅㕧側⽑䍄䉁䅁䅁䅂䅁䅁䅍䅄䅁䅁䅯眳䅑䅁䅯眵䅯䅁䅯睢䅑䅁䅅䅁䉁䅁䅁兂捃䍸睃浣灪睶杷允䅁䅁䅑䅁䑁䅁䅷䅁䭁䅁䘸䅁䭁佁䭧䅁䭁䡁䕁䅁䉁䅁䅁允䅁䅁䄴杄䅁䑁䅅兏畁䑁䅍䅎ㅁ䅁䅁䍄䉁䅁䅁䅂䅁䅁䅍䅄䅁䅁䅯睄䅙䅁䅯䄶䅯䅁䅯兣䅑䅁䅅䅁䉁䅁䅁杄佁䅁䅁免㉁䍁䄴兎穁䑁䅣䅁䵁䅉䅅䅁䕁䅁䅁睁䵁䅁䅁权允杂䅁权潄权䅁权硂䅂䅁允䅁䅁䅅䅁佁䅁䄴䅁㕁䑁䅧杌硁䑁䅉睍䅁䅁杷允䅁䅁䅑䅁䑁䅁䅷䅁䭁䙁䙍䅁䭁佁䬴䅁䭁䡁䔰䅁䉁䅁䅁允䅁䅁䅕䅁䅁䵁䝄唰䵁䅉䅅䅁䕁䅁䅁睁䵁䅁䅁权千兂䅁权晁杂䅁权杁杂䅁允䅁䅁䅅䅁䭁䍁䝅䅁䵁䅉䅅䅁䕁䅁䅁睁䵁䅁䅁权ㅄ䅂䅁权灄权䅁权㥂䅂䅁允䅁䅁䅅䅁䙁䅁䅁䅁䅁书䅖䍄䉁䅁䅁睁䅁䅁䅍䅄䅁䅁䅯眲䅕䅁䅯䅊䅙䅁䅅䅁䉁䅁䅁权噄睄䅁䍄䉁䅁䅁䅂䅁䅁䅍䅄䅁䅁䅯儷䅑䅁䅯眶䅯䅁䅯来䅑䅁䅅䅁䉁䅁䅁杄十䅁䅁睎穁䑁䅉䅍睁䑁䅁䅍睁䅁䅁䍄䉁䅁䅁䅂䅁䅁䅍䅄䅁䅁䅯朰䅕䅁䅯眶䅯䅁䅯䄷䅯䅁䅅䅁䉁䅁䅁权䡂䅁䅁䍄䉁䅁䅁䅂䅁䅁䅍䅄䅁䅁䅯其䅕䅁䅯䄶䅯䅁䅯兢䅑䅁䅅䅁䉁䅁䅁杄佁䅁䅁杍祁䍁䄴䅎硁䑁䅑䅁䵁䅉䅅䅁䕁䅁䅁睁䵁䅁䅁权䍄兂䅁权牄权䅁权䙃䅂䅁允䅁䅁䅅䅁佁䉁䅑䅁硁䑁䅑杍㉁䑁䅣睎睁䑁䅙兏䅁䅁杷允䅁䅁䅑䅁䑁䅁䅷䅁䭁乁䕣䅁䭁佁䭯䅁䭁䡁䔰䅁䉁䅁䅁允䅁䅁䄴䅄䅁䑁䅅杌ㅁ䑁䅑䅏䅁䅁杷允䅁䅁䅍䅁䑁䅁䅷䅁䭁偁䕉䅁䭁䍁䝑䅁䉁䅁䅁允䅁䅁䅯䅅䅑䅁杷允䅁䅁䅑䅁䑁䅁䅷䅁䭁䍁䙣䅁䭁佁䬰䅁䭁䡁䔰䅁䉁䅁䅁允䅁䅁䅕䵴㉨灶愸稴䴸䅉䅅䅁䕁䅁䅁睁䵁䅁䅁权煄兂䅁权瑄权䅁权㙂䅂䅁允䅁䅁䅅䅁䙁䅁䍷㑋坣昲⽉䍄䉁䅁䅁䅂䅁䅁䅍䅄䅁䅁䅯眶䅕䅁䅯儷䅯䅁䅯来䅑䅁䅅䅁䉁䅁䅁兂硁䭃捷浗䙑䅑杷允䅁䅁䅑䅁䑁䅁䅷䅁䭁偁䙯䅁䭁佁䭣䅁䭁佁䭷䅁䉁䅁䅁允䅁䅁䅕硁挫樳㠶䕃䵁䅉䅅䅁䕁䅁䅁睁䵁䅁䅁权䱃兂䅁权湄权䅁权睂䅂䅁允䅁䅁䅅䅁䙁佁態䭚ㅦ䉺䅎䍄䉁䅁䅁䅂䅁䅁䅍䅄䅁䅁䅯眯䅑䅁䅯眶䅯䅁䅯来䅑䅁䅅䅁䉁䅁䅁杄十䅁䅁睎㕁䑁䅍䅍睁䑁䅁䅍睁䅁䅁䍄䉁䅁䅁䅂䅁䅁䅍䅄䅁䅁䅯睪䅕䅁䅯儷䅯䅁䅯睧䅑䅁䅅䅁䉁䅁䅁兂潃歸㍳啩䅈睐杷允䅁䅁䅑䅁䑁䅁䅷䅁䭁䉁䝉䅁䭁佁䬰䅁䭁䡁䕅䅁䉁䅁䅁允䅁䅁䅕瘵儲奖奶稷䴸䅉䅅䅁䕁䅁䅁睁䵁䅁䅁权畄䅂䅁权煄权䅁权療䅂䅁允䅁䅁䅅䅁佁䅁䅷䅁睁䍁䄴兏睁䑁䅅䅁䵁䅉䅅䅁䕁䅁䅁睁䵁䅁䅁权祃䅂䅁权牄权䅁权瑂䅂䅁允䅁䅁䅅䅁佁䉁䅑䅁祁䑁䅙免㑁䑁䅙睎ぁ䑁䅁杍䅁䅁杷允䅁䅁䅑䅁䑁䅁䅷䅁䭁䵁䕍䅁䭁佁䭫䅁䭁䡁䕯䅁䉁䅁䅁允䅁䅁䅯睒䅁䅁杷允䅁䅁䅑䅁䑁䅁䅷䅁䭁䩁䙯䅁䭁佁䭫䅁䭁䝁䔸䅁䉁䅁䅁允䅁䅁䅕䅁䅁䕁晁唫䵁䅉䅅䅁䑁䅁䅁睁䵁䅁䅁权牃䅂䅁权慁杂䅁允䅁䅁䅅䅁䭁䵁䝉䅁䵁䅉䅅䅁䕁䅁䅁睁䵁䅁䅁权允兂䅁权湄权䅁权獄权䅁允䅁䅁䅅䅁䙁䙁㑋潈牘剕䅊䍄䉁䅁䅁睁䅁䅁䅍䅄䅁䅁䅯睷䅑䅁䅯杈䅙䅁䅅䅁䉁䅁䅁权浂杂䅁䍄䉁䅁䅁䅂䅁䅁䅍䅄䅁䅁䅯杆䅙䅁䅯朵䅯䅁䅯全䅑䅁䅅䅁䉁䅁䅁杄䭁䅁䅁䅍畁䑁䅍䅏䅁䅁杷允䅁䅁䅑䅁䑁䅁䅷䅁䭁䙁䙙䅁䭁佁䭯䅁䭁䡁䕅䅁䉁䅁䅁允䅁䅁䄴䅄䅁䑁䅁杌㑁䑁䅧䅎䅁䅁杷允䅁䅁䅑䅁䑁䅁䅷䅁䭁乁䕑䅁䭁佁䭯䅁䭁䡁䔰䅁䉁䅁䅁允䅁䅁䄴䅄䅁䑁䅁杌㉁䑁䅍兏䅁䅁杷允䅁䅁䅍䅁䑁䅁䅷䅁䭁䥁䙁䅁䭁䍁䝑䅁䉁䅁䅁允䅁䅁䅯眱䄸䅁杷允䅁䅁䅑䅁䑁䅁䅷䅁䭁䙁䙙䅁䭁佁䭯䅁䭁䡁䕯䅁䉁䅁䅁允䅁䅁䄴䅄䅁䑁䅁杌㑁䑁䅫兎䅁䅁杷允䅁䅁䅍䅁䑁䅁䅷䅁䭁乁䕉䅁䭁䉁䝷䅁䉁䅁䅁允䅁䅁䅯睋䅙䅁杷允䅁䅁䅑䅁䑁䅁䅷䅁䭁乁䕉䅁䭁䉁䜸䅁䭁䍁䝁䅁䉁䅁䅁允䅁䅁䅯全䅧䅁杷允䅁䅁䅑䅁䑁䅁䅷䅁䭁䱁䕳䅁䭁佁䬰䅁䭁佁䭷䅁䉁䅁䅁允䅁䅁䅕決偯卍䍄䐹䴸䅉䅅䅁䕁䅁䅁睁䵁䅁䅁权ㅄ䅂䅁权湄权䅁权療䅂䅁允䅁䅁䅅䅁䙁䙁㘶兓䍷礶䅚䍄䉁䅁䅁䅂䅁䅁䅍䅄䅁䅁䅯杙䅕䅁䅯眵䅯䅁䅯睧䅑䅁䅅䅁䉁䅁䅁兂䕁杖琴灳䔰䅑杷允䅁䅁䅑䅁䑁䅁䅷䅁䭁䭁䕑䅁䭁佁䭣䅁䭁䡁䕯䅁䉁䅁䅁允䅁䅁䅕倹唳佥浫歂䵁䅉䅅䅁䕁䅁䅁睁䵁䅁䅁权浄兂䅁权煄权䅁权㙂䅂䅁允䅁䅁䅅䅁䭁䕁䅣䅁䵁䅉䅅䅁䑁䅁䅁睁䵁䅁䅁权煄䅂䅁权奁杂䅁允䅁䅁䅅䅁䭁䕁䝁䅁䵁䅉䅅䅁䕁䅁䅁睁䵁䅁䅁权噁兂䅁权煄权䅁权獄权䅁允䅁䅁䅅䅁佁䅁䅷䅁硁䍁䄴杍㉁䑁䅍䅁䵁䅉䅅䅁䕁䅁䅁睁䵁䅁䅁权䝁杂䅁权浄权䅁权䑃䅂䅁允䅁䅁䅅䅁佁䅁䅷䅁祁䍁䄴免㉁䑁䅍䅁䵁䅉䅅䅁䕁䅁䅁睁䵁䅁䅁权偂兂䅁权瑄权䅁权㥂䅂䅁允䅁䅁䅅䅁䙁䅁塲㍯㥁癃⽕䍄䉁䅁䅁䅂䅁䅁䅍䅄䅁䅁䅯兰䅑䅁䅯朶䅯䅁䅯兣䅑䅁䅅䅁䉁䅁䅁杄䵁䅁䅁䅍畁䑁䅉䅎祁䅁䅁䍄䉁䅁䅁䅂䅁䅁䅍䅄䅁䅁䅯杲䅑䅁䅯朷䅯䅁䅯全䅑䅁䅅䅁䉁䅁䅁兂䅁䅁䅁䥑䥫兑杷允䅁䅁䅍䅁䑁䅁䅷䅁䭁佁䕯䅁䭁䉁䜴䅁䉁䅁䅁允䅁䅁䅯睫䅙䅁杷允䅁䅁䅑䅁䑁䅁䅷䅁䭁䩁䙧䅁䭁佁䭳䅁䭁䝁䔰䅁䉁䅁䅁允䅁䅁䄴杅䅁䑁䅍兎穁䑁䅁杍睁䑁䅁䅍䅁䅁杷允䅁䅁䅍䅁䑁䅁䅷䅁䭁偁䙑䅁䭁䉁䝧䅁䉁䅁䅁允䅁䅁䅯克䅙䅁杷允䅁䅁䅑䅁䑁䅁䅷䅁䭁䉁䙑䅁䭁佁䭯䅁䭁佁䭷䅁䉁䅁䅁允䅁䅁䄴权䅁䑁䅁杌睁䑁䅅䅁䵁䅉䅅䅁䕁䅁䅁睁䵁䅁䅁权煃兂䅁权畄权䅁权䙃䅂䅁允䅁䅁䅅䅁䙁䅁䅁䅁权敭䅸䍄䉁䅁䅁睁䅁䅁䅍䅄䅁䅁䅯䄹䅕䅁䅯䅈䅙䅁䅅䅁䉁䅁䅁权橁䅃䅁䍄䉁䅁䅁䅂䅁䅁䅍䅄䅁䅁䅯兇䅕䅁䅯䄶䅯䅁䅯兢䅑䅁䅅䅁䉁䅁䅁杄佁䅁䅁杍硁䍁䄴兎㑁䑁䅑䅁䵁䅉䅅䅁䑁䅁䅁睁䵁䅁䅁权㕂兂䅁权捁杂䅁允䅁䅁䅅䅁䭁䑁䝉䅁䵁䅉䅅䅁䕁䅁䅁睁䵁䅁䅁权䙄䅂䅁权浄权䅁权瑂䅂䅁允䅁䅁䅅䅁佁䅁䅷䅁穁䍁䄴䅎祁䑁䅣䅁䵁䅉䅅䅁䕁䅁䅁睁䵁䅁䅁权灄䅂䅁权煄权䅁权療䅂䅁允䅁䅁䅅䅁佁䅁䅷䅁睁䍁䄴免㑁䑁䅙䅁䵁䅉䅅䅁䑁䅁䅁睁䵁䅁䅁权䅄䅂䅁权慁杂䅁允䅁䅁䅅䅁䭁䍁䜰䅁䵁䅉䅅䅁䕁䅁䅁睁䵁䅁䅁权⽄䅂䅁权浄权䅁权硂䅂䅁允䅁䅁䅅䅁佁䅁䅷䅁睁䍁䄴䅏硁䑁䅍䅁䵁䅉䅅䅁䕁䅁䅁睁䵁䅁䅁权浃兂䅁权潄权䅁权㙂䅂䅁允䅁䅁䅅䅁佁䅁䄴䅁硁䑁䅧杌祁䑁䅣杍䅁䅁杷允䅁䅁䅑䅁䑁䅁䅷䅁䭁偁䙳䅁䭁佁䭫䅁䭁䝁䔰䅁䉁䅁䅁允䅁䅁䅯睒䅁䅁杷允䅁䅁䅍䅁䑁䅁䅷䅁䭁䵁䕁䅁䭁䍁䝑䅁䉁䅁䅁允䅁䅁䅯䅅䅑䅁杷允䅁䅁䅑䅁䑁䅁䅷䅁䭁䑁䘸䅁䭁佁䭙䅁䭁䝁䔰䅁䉁䅁䅁允䅁䅁䄴䅄䅁䑁䅣杌硁䑁䅣兎䅁䅁杷允䅁䅁䅑䅁䑁䅁䅷䅁䭁䅁䙧䅁䭁佁䭣䅁䭁䡁䔰䅁䉁䅁䅁允䅁䅁䅕⽺呤㘴払䕅䵁䅉䅅䅁䕁䅁䅁睁䵁䅁䅁权硄䅂䅁权煄权䅁权瑂䅂䅁允䅁䅁䅅䅁䭁䕁䅣䅁䵁䅉䅅䅁䑁䅁䅁睁䵁䅁䅁权硂兂䅁权流杂䅁允䅁䅁䅅䅁佁䅁䅷䅁㕁䑁䅣杌硁䑁䅫䅁䵁䅉䅅䅁䕁䅁䅁睁䵁䅁䅁权摁兂䅁权晁杂䅁权杁杂䅁允䅁䅁䅅䅁䭁䵁䝧䅁䵁䅉䅅䅁䑁䅁䅁睁䵁䅁䅁权摁兂䅁权流杂䅁允䅁䅁䅅䅁佁䅁䅷䅁㉁䑁䅕杌㕁䑁䅕䅁䵁䅉䅅䅁䕁䅁䅁睁䵁䅁䅁权流兂䅁权牄权䅁权硂䅂䅁允䅁䅁䅅䅁佁䉁䅑䅁硁䑁䅁䅎穁䑁䅅䅍睁䑁䅁䅍䅁䅁杷允䅁䅁䅑䅁䑁䅁䅷䅁䭁䡁䙫䅁䭁佁䭯䅁䭁䡁䔰䅁䉁䅁䅁允䅁䅁䄴䅄䅁䑁䅁杌㕁䑁䅉䅎䅁䅁杷允䅁䅁䅍䅁䑁䅁䅷䅁䭁偁䔰䅁䭁䉁䜴䅁䉁䅁䅁允䅁䅁䅯杣䅙䅁杷允䅁䅁䅑䅁䑁䅁䅷䅁䭁佁䔴䅁䭁佁䭙䅁䭁䡁䕅䅁䉁䅁䅁允䅁䅁䄴䅄䅁䑁䅅杌穁䑁䅁䅎䅁䅁杷允䅁䅁䅍䅁䑁䅁䅷䅁䭁偁䔰䅁䭁䍁䝑䅁䉁䅁䅁允䅁䅁䅯䅅䅑䅁杷允䅁䅁䅑䅁䑁䅁䅷䅁䭁䑁䙅䅁䭁佁䭧䅁䭁䝁䔰䅁䉁䅁䅁允䅁䅁䄴权䅁䑁䅍䅍畁䑁䅅䅁䵁䅉䅅䅁䕁䅁䅁睁䵁䅁䅁权瑃䅂䅁权潄权䅁权䑃䅂䅁允䅁䅁䅅䅁佁䅁䅷䅁ㅁ䍁䄴睍㑁䑁䅍䅁䵁䅉䅅䅁䕁䅁䅁睁䵁䅁䅁权䵂兂䅁权湄权䅁权䑃䅂䅁允䅁䅁䅅䅁䙁偁周㘴扗䍸䅨䍄䉁䅁䅁䅂䅁䅁䅍䅄䅁䅁䅯䅵䅕䅁䅯朶䅯䅁䅯睢䅑䅁䅅䅁䉁䅁䅁杄䵁䅁䅁䅍畁䑁䅅䅎硁䅁䅁䍄䉁䅁䅁䅂䅁䅁䅍䅄䅁䅁䅯典䅑䅁䅯䄶䅯䅁䅯来䅑䅁䅅䅁䉁䅁䅁杄佁䅁䅁杍㉁䍁䄴䅏ㅁ䑁䅉䅁䵁䅉䅅䅁䕁䅁䅁睁䵁䅁䅁权元䅂䅁权瑄权䅁权㙂䅂䅁允䅁䅁䅅䅁䙁䅁䉡啬䱏䅢䅸䍄䉁䅁䅁䅂䅁䅁䅍䅄䅁䅁䅯八䅑䅁䅯朶䅯䅁䅯兣䅑䅁䅅䅁䉁䅁䅁杄䵁䅁䅁免畁䑁䅉李穁䅁䅁䍄䉁䅁䅁䅂䅁䅁䅍䅄䅁䅁䅯杹䅕䅁䅯朶䅯䅁䅯全䅑䅁䅅䅁䉁䅁䅁杄䵁䅁䅁䅍畁䑁䅍杍㕁䅁䅁䍄䉁䅁䅁䅂䅁䅁䅍䅄䅁䅁䅯公䅑䅁䅯眶䅯䅁䅯来䅑䅁䅅䅁䉁䅁䅁杄十䅁䅁兎硁䑁䅁李㕁䑁䅁䅍睁䅁䅁䍄䉁䅁䅁䅂䅁䅁䅍䅄䅁䅁䅯䅫䅑䅁䅯眶䅯䅁䅯䄷䅯䅁䅅䅁䉁䅁䅁杄坁䅁䅁免祁䑁䅑兏ぁ䑁䅍免㉁䑁䅍睍䅁䅁杷允䅁䅁䅑䅁䑁䅁䅷䅁䭁䡁䙙䅁䭁䉁䜸䅁䭁䍁䝁䅁䉁䅁䅁允䅁䅁䅯兤䅧䅁杷允䅁䅁䅍䅁䑁䅁䅷䅁䭁䍁䙧䅁䭁䍁䝙䅁䉁䅁䅁允䅁䅁䄴䅄䅁䑁䅕免畁䑁䅅睎䅁䅁杷允䅁䅁䅑䅁䑁䅁䅷䅁䭁䥁䙑䅁䭁佁䭣䅁䭁䥁䕍䅁䉁䅁䅁允䅁䅁䅕灳瘳㡰䱢え䵁䅉䅅䅁䕁䅁䅁睁䵁䅁䅁权噃兂䅁权灄权䅁权㥂䅂䅁允䅁䅁䅅䅁䙁䅁䅁䅁䅁獦䅈䍄䉁䅁䅁䅂䅁䅁䅍䅄䅁䅁䅯具䅕䅁䅯朷䅯䅁䅯兣䅑䅁䅅䅁䉁䅁䅁兂䅁䅁䅁䡫桷兑杷允䅁䅁䅍䅁䑁䅁䅷䅁䭁䝁䙳䅁䭁䉁䝯䅁䉁䅁䅁允䅁䅁䅯児䅙䅁杷允䅁䅁䅑䅁䑁䅁䅷䅁䭁䱁䙅䅁䭁佁䭧䅁䭁䥁䕍䅁䉁䅁䅁允䅁䅁䄴杄䅁䑁䅅兎畁䑁䅉䅏ㅁ䅁䅁䍄䉁䅁䅁䅂䅁䅁䅍䅄䅁䅁䅯兆䅕䅁䅯朶䅯䅁䅯睢䅑䅁䅅䅁䉁䅁䅁杄䭁䅁䅁免畁䑁䅍睍䅁䅁杷允䅁䅁䅍䅁䑁䅁䅷䅁䭁䝁䙳䅁䭁䉁䝷䅁䉁䅁䅁允䅁䅁䅯䄷䅙䅁杷允䅁䅁䅑䅁䑁䅁䅷䅁䭁䕁䙧䅁䭁佁䭳䅁䭁䥁䕍䅁䉁䅁䅁允䅁䅁䄴杅䅁䑁䅑兏㍁䑁䅍兏ぁ䑁䅉杍䅁䅁杷允䅁䅁䅑䅁䑁䅁䅷䅁䭁䅁䝙䅁䭁佁䭙䅁䭁䝁䔰䅁䉁䅁䅁允䅁䅁䄴权䅁䑁䅅杌㍁䑁䅍䅁䵁䅉䅅䅁䑁䅁䅁睁䵁䅁䅁权牂兂䅁权歁杂䅁允䅁䅁䅅䅁䭁乁偳䅁䵁䅉䅅䅁䑁䅁䅁睁䵁䅁䅁权䑄兂䅁权奁杂䅁允䅁䅁䅅䅁䭁䕁䝯䅁䵁䅉䅅䅁䑁䅁䅁睁䵁䅁䅁权楃兂䅁权捁杂䅁允䅁䅁䅅䅁䭁䵁䝳䅁䵁䅉䅅䅁䕁䅁䅁睁䵁䅁䅁权婂兂䅁权煄权䅁权䙃䅂䅁允䅁䅁䅅䅁佁䅁䅷䅁睁䍁䄴睍睁䑁䅫䅁䵁䅉䅅䅁䕁䅁䅁睁䵁䅁䅁权䙄兂䅁权瑄权䅁权療䅂䅁允䅁䅁䅅䅁䙁䍁睇浣剩儷䅚䍄䉁䅁䅁睁䅁䅁䅍䅄䅁䅁䅯兙䅕䅁䅯杇䅙䅁䅅䅁䉁䅁䅁权䱂杂䅁䍄䉁䅁䅁䅂䅁䅁䅍䅄䅁䅁䅯睧䅕䅁䅯眵䅯䅁䅯睧䅑䅁䅅䅁䉁䅁䅁兂桄桥畓⭒慅䅑杷允䅁䅁䅑䅁䑁䅁䅷䅁䭁䩁䙙䅁䭁佁䬰䅁䭁䝁䔰䅁䉁䅁䅁允䅁䅁䅕琯㑒匶硙䐷䴸䅉䅅䅁䕁䅁䅁睁䵁䅁䅁权䅂兂䅁权煄权䅁权睂䅂䅁允䅁䅁䅅䅁佁䅁䅷䅁睁䍁䄴睎祁䑁䅅䅁䵁䅉䅅䅁䑁䅁䅁睁䵁䅁䅁权坁兂䅁权奁杂䅁允䅁䅁䅅䅁䭁䕁䝯䅁䵁䅉䅅䅁䕁䅁䅁睁䵁䅁䅁权佂兂䅁权瑄权䅁权㥂䅂䅁允䅁䅁䅅䅁䙁䥁坣挲㌷㥕⽍䍄䉁䅁䅁睁䅁䅁䅍䅄䅁䅁䅯杆䅕䅁䅯杇䅙䅁䅅䅁䉁䅁䅁权敂杂䅁䍄䉁䅁䅁睁䅁䅁䅍䅄䅁䅁䅯睔䅕䅁䅯䅈䅙䅁䅅䅁䉁䅁䅁权睃杂䅁䍄䉁䅁䅁䅂䅁䅁䅍䅄䅁䅁䅯六䅕䅁䅯䄶䅯䅁䅯兣䅑䅁䅅䅁䉁䅁䅁杄佁䅁䅁免硁䍁䄴䅏穁䑁䅣䅁䵁䅉䅅䅁䕁䅁䅁睁䵁䅁䅁权㥄兂䅁权瑄权䅁权㥂䅂䅁允䅁䅁䅅䅁䙁䙁乃㉬匴⭧⽑䍄䉁䅁䅁䅂䅁䅁䅍䅄䅁䅁䅯睰䅑䅁䅯儶䅯䅁䅯来䅑䅁䅅䅁䉁䅁䅁兂䅁䅁䅁䴴桢䅑杷允䅁䅁䅍䅁䑁䅁䅷䅁䭁䵁䙍䅁䭁䉁䜴䅁䉁䅁䅁允䅁䅁䅯睪䅙䅁杷允䅁䅁䅑䅁䑁䅁䅷䅁䭁䵁䕙䅁䭁佁䭯䅁䭁䥁䕕䅁䉁䅁䅁允䅁䅁䄴䅄䅁䑁䅁杌㑁䑁䅣兎䅁䅁杷允䅁䅁䅑䅁䑁䅁䅷䅁䭁䩁䙉䅁䭁佁䭧䅁䭁佁䭷䅁䉁䅁䅁允䅁䅁䄴杄䅁䑁䅉䅏畁䑁䅣李硁䅁䅁䍄䉁䅁䅁䅂䅁䅁䅍䅄䅁䅁䅯䅭䅕䅁䅯儷䅯䅁䅯全䅑䅁䅅䅁䉁䅁䅁兂剃堷⽷噎匷睐杷允䅁䅁䅑䅁䑁䅁䅷䅁䭁䭁䙳䅁䭁佁䭯䅁䭁䥁䕍䅁䉁䅁䅁允䅁䅁䄴䅄䅁䑁䅁杌硁䑁䅙兎䅁䅁杷允䅁䅁䅍䅁䑁䅁䅷䅁䭁䑁䘰䅁䭁䉁䜴䅁䉁䅁䅁允䅁䅁䅯眴䅙䅁杷允䅁䅁䅑䅁䑁䅁䅷䅁䭁䭁䕣䅁䭁佁䭯䅁䭁䡁䕁䅁䉁䅁䅁允䅁䅁䄴䅄䅁䑁䅁杌硁䑁䅧杍䅁䅁杷允䅁䅁䅑䅁䑁䅁䅷䅁䭁䵁䘸䅁䭁佁䭣䅁䭁䡁䕅䅁䉁䅁䅁允䅁䅁䅕敫㠱穐敖啇䵁䅉䅅䅁䕁䅁䅁睁䵁䅁䅁权坃䅂䅁权煄权䅁权硂䅂䅁允䅁䅁䅅䅁佁䅁䅯䅁睁䍁䄴杍㉁䅁䅁䍄䉁䅁䅁䅂䅁䅁䅍䅄䅁䅁䅯眳䅕䅁䅯眶䅯䅁䅯䄷䅯䅁䅅䅁䉁䅁䅁杄啁䅁䅁杍祁䑁䅣兏祁䑁䅁杍祁䑁䅉䅁䵁䅉䅅䅁䑁䅁䅁睁䵁䅁䅁权元兂䅁权慁杂䅁允䅁䅁䅅䅁䭁䝁䝉䅁䵁䅉䅅䅁䑁䅁䅁睁䵁䅁䅁权元兂䅁权捁杂䅁允䅁䅁䅅䅁䭁䝁䝉䅁䵁䅉䅅䅁䕁䅁䅁睁䵁䅁䅁权䩃䅂䅁权畄权䅁权䙃䅂䅁允䅁䅁䅅䅁䙁䅁䅁䅁杂眱䉨䍄䉁䅁䅁䅂䅁䅁䅍䅄䅁䅁䅯䅳䅑䅁䅯眶䅯䅁䅯全䅑䅁䅅䅁䉁䅁䅁杄十䅁䅁睎睁䑁䅁免㑁䑁䅁䅍睁䅁䅁䍄䉁䅁䅁䅂䅁䅁䅍䅄䅁䅁䅯术䅑䅁䅯儷䅯䅁䅯䅣䅑䅁䅅䅁䉁䅁䅁权敂䅄䅁䍄䉁䅁䅁䅂䅁䅁䅍䅄䅁䅁䅯杍䅕䅁䅯朶䅯䅁䅯兢䅑䅁䅅䅁䉁䅁䅁杄䵁䅁䅁䅍畁䑁䅅杍硁䅁䅁䍄䉁䅁䅁䅂䅁䅁䅍䅄䅁䅁䅯䅫䅕䅁䅯睈䅙䅁䅯䅉䅙䅁䅅䅁䉁䅁䅁权䵂杂䅁䍄䉁䅁䅁睁䅁䅁䅍䅄䅁䅁䅯䅫䅕䅁䅯䅊䅙䅁䅅䅁䉁䅁䅁权湂睂䅁䍄䉁䅁䅁䅂䅁䅁䅍䅄䅁䅁䅯睯䅑䅁䅯眶䅯䅁䅯兢䅑䅁䅅䅁䉁䅁䅁杄啁䅁䅁睍睁䑁䅫兏睁䑁䅁杍ぁ䑁䅧䅁䵁䅉䅅䅁䑁䅁䅁睁䵁䅁䅁权元兂䅁权流杂䅁允䅁䅁䅅䅁佁䅁䅷䅁㑁䑁䅣杌㑁䑁䅧䅁䵁䅉䅅䅁䕁䅁䅁睁䵁䅁䅁权啁杂䅁权湄权䅁权獄权䅁允䅁䅁䅅䅁䙁乁乎桙奂創䅎䍄䉁䅁䅁䅂䅁䅁䅍䅄䅁䅁䅯睧䅕䅁䅯睈䅙䅁䅯䅉䅙䅁䅅䅁䉁䅁䅁权䝃杂䅁䍄䉁䅁䅁䅂䅁䅁䅍䅄䅁䅁䅯允䅕䅁䅯眵䅯䅁䅯全䅑䅁䅅䅁䉁䅁䅁兂穂䩡瑈䑦戸䅑杷允䅁䅁䅑䅁䑁䅁䅷䅁䭁䑁䘰䅁䭁佁䭫䅁䭁䥁䕕䅁䉁䅁䅁允䅁䅁䅕䅁䅁䅁呩䕃䵅䅉䅅䅁䕁䅁䅁睁䵁䅁䅁权湂兂䅁权煄权䅁权睂䅂䅁允䅁䅁䅅䅁佁䅁䅷䅁睁䍁䄴免硁䑁䅫䅁䵁䅉䅅䅁䕁䅁䅁睁䵁䅁䅁权呃兂䅁权煄权䅁权硂䅂䅁允䅁䅁䅅䅁佁䅁䅷䅁睁䍁䄴杍㍁䑁䅣䅁䵁䅉䅅䅁䑁䅁䅁睁䵁䅁䅁权偄兂䅁权捁杂䅁允䅁䅁䅅䅁䭁䙁䝉䅁䵁䅉䅅䅁䕁䅁䅁睁䵁䅁䅁权汄䅂䅁权牄权䅁权䙃䅂䅁允䅁䅁䅅䅁佁䉁䅑䅁硁䑁䅍免㍁䑁䅫䅍睁䑁䅧䅏䅁䅁杷允䅁䅁䅑䅁䑁䅁䅷䅁䭁䑁䙁䅁䭁佁䭙䅁䭁䝁䔰䅁䉁䅁䅁允䅁䅁䄴䅄䅁䑁䅉杌硁䑁䅙杍䅁䅁杷允䅁䅁䅑䅁䑁䅁䅷䅁䭁䝁䙣䅁䭁佁䭙䅁䭁䝁䔸䅁䉁䅁䅁允䅁䅁䄴䅄䅁䑁䅁杌㑁䑁䅅李䅁䅁杷允䅁䅁䅑䅁䑁䅁䅷䅁䭁佁䙳䅁䭁佁䭙䅁䭁䝁䔸䅁䉁䅁䅁允䅁䅁䄴䅄䅁䑁䅕杌穁䑁䅙睍䅁䅁杷允䅁䅁䅑䅁䑁䅁䅷䅁䭁䍁䙍䅁䭁佁䭯䅁䭁䡁䕁䅁䉁䅁䅁允䅁䅁䄴䅄䅁䑁䅁杌硁䑁䅍睍䅁䅁杷允䅁䅁䅑䅁䑁䅁䅷䅁䭁䅁䙙䅁䭁佁䭫䅁䭁佁䭷䅁䉁䅁䅁允䅁䅁䅕䅁䅁䕁偂〫䵁䅉䅅䅁䕁䅁䅁睁䵁䅁䅁权元兂䅁权浄权䅁权療䅂䅁允䅁䅁䅅䅁䭁䕁䅣䅁䵁䅉䅅䅁䑁䅁䅁睁䵁䅁䅁权歄䅂䅁权捁杂䅁允䅁䅁䅅䅁䭁䕁䡙䅁䵁䅉䅅䅁䑁䅁䅁睁䵁䅁䅁权牃兂䅁权捁杂䅁允䅁䅁䅅䅁䭁䩁䜴䅁䵁䅉䅅䅁䑁䅁䅁睁䵁䅁䅁权歄䅂䅁权歁杂䅁允䅁䅁䅅䅁䭁䡁䥫䅁䵁䅉䅅䅁䑁䅁䅁睁䵁䅁䅁权㝄䅂䅁权奁杂䅁允䅁䅁䅅䅁䭁䍁䝫䅁䵁䅉䅅䅁䕁䅁䅁睁䵁䅁䅁权橃䅂䅁权畄权䅁权㙂䅂䅁允䅁䅁䅅䅁䙁䅁䅁䅁䅄䍏䉴䍄䉁䅁䅁䅂䅁䅁䅍䅄䅁䅁䅯睓䅕䅁䅯朶䅯䅁䅯睢䅑䅁䅅䅁䉁䅁䅁杄䵁䅁䅁䅍畁䑁䅙免祁䅁䅁䍄䉁䅁䅁䅂䅁䅁䅍䅄䅁䅁䅯䄯䅑䅁䅯睈䅙䅁䅯䅉䅙䅁䅅䅁䉁䅁䅁权奃睂䅁䍄䉁䅁䅁䅂䅁䅁䅍䅄䅁䅁䅯䅳䅕䅁䅯朵䅯䅁䅯兢䅑䅁䅅䅁䉁䅁䅁杄䵁䅁䅁䅏畁䑁䅑䅍㑁䅁䅁䍄䉁䅁䅁䅂䅁䅁䅍䅄䅁䅁䅯睌䅕䅁䅯朶䅯䅁䅯睧䅑䅁䅅䅁䉁䅁䅁杄䵁䅁䅁䅍畁䑁䅑杍㍁䅁䅁䍄䉁䅁䅁䅂䅁䅁䅍䅄䅁䅁䅯䅰䅑䅁䅯睈䅙䅁䅯䅉䅙䅁䅅䅁䉁䅁䅁权⭁睂䅁䍄䉁䅁䅁䅂䅁䅁䅍䅄䅁䅁䅯䄯䅕䅁䅯䄶䅯䅁䅯兦䅑䅁䅅䅁䉁䅁䅁杄䵁䅁䅁䅏畁䑁䅉兎ぁ䅁䅁䍄䉁䅁䅁䅂䅁䅁䅍䅄䅁䅁䅯兲䅕䅁䅯䄶䅯䅁䅯睧䅑䅁䅅䅁䉁䅁䅁杄䵁䅁䅁杍睁䍁䄴杍㍁䅁䅁䍄䉁䅁䅁睁䅁䅁䅍䅄䅁䅁䅯杋䅕䅁䅯杇䅙䅁䅅䅁䉁䅁䅁权扁杂䅁䍄䉁䅁䅁䅂䅁䅁䅍䅄䅁䅁䅯末䅑䅁䅯朶䅯䅁䅯睢䅑䅁䅅䅁䉁䅁䅁杄䵁䅁䅁䅍畁䑁䅅䅍㍁䅁䅁䍄䉁䅁䅁䅂䅁䅁䅍䅄䅁䅁䅯杺䅑䅁䅯儶䅯䅁䅯䅣䅑䅁䅅䅁䉁䅁䅁兂坃㑑獴㉡㙺䅑杷允䅁䅁䅑䅁䑁䅁䅷䅁䭁䑁䙷䅁䭁䉁䜸䅁䭁䍁䝁䅁䉁䅁䅁允䅁䅁䅯杨䅙䅁杷允䅁䅁䅍䅁䑁䅁䅷䅁䭁偁䙅䅁䭁䉁䝷䅁䉁䅁䅁允䅁䅁䅯睋䅙䅁杷允䅁䅁䅑䅁䑁䅁䅷䅁䭁䉁䘸䅁䭁佁䭫䅁䭁䡁䕅䅁䉁䅁䅁允䅁䅁䅕䅁䅁䡁䩁唫䵁䅉䅅䅁䕁䅁䅁睁䵁䅁䅁权䝂兂䅁权潄权䅁权㥂䅂䅁允䅁䅁䅅䅁佁䅁䅷䅁ぁ䍁䄴兎ぁ䑁䅑䅁䵁䅉䅅䅁䕁䅁䅁睁䵁䅁䅁权䅄兂䅁权畄权䅁权㙂䅂䅁允䅁䅁䅅䅁䙁䅁䅁䅁杁癰䅖䍄䉁䅁䅁䅂䅁䅁䅍䅄䅁䅁䅯朶䅕䅁䅯䄶䅯䅁䅯睢䅑䅁䅅䅁䉁䅁䅁杄䵁䅁䅁兎畁䑁䅁兎㑁䅁䅁䍄䉁䅁䅁睁䅁䅁䅍䅄䅁䅁䅯杰䅑䅁䅯杈䅙䅁䅅䅁䉁䅁䅁权ぁ杂䅁䍄䉁䅁䅁䅂䅁䅁䅍䅄䅁䅁䅯睹䅑䅁䅯儶䅯䅁䅯来䅑䅁䅅䅁䉁䅁䅁兂䅁䅁䅁佣㍌䅑杷允䅁䅁䅑䅁䑁䅁䅷䅁䭁䱁䕯䅁䭁佁䬰䅁䭁䡁䕯䅁䉁䅁䅁允䅁䅁䅕硥畓⭒㙆䐷䴸䅉䅅䅁䑁䅁䅁睁䵁䅁䅁权䕁杂䅁权奁杂䅁允䅁䅁䅅䅁䭁䑁䝫䅁䵁䅉䅅䅁䕁䅁䅁睁䵁䅁䅁权䡁兂䅁权湄权䅁权療䅂䅁允䅁䅁䅅䅁䙁䑁ㄸ牘䩰䉄䄵䍄䉁䅁䅁睁䅁䅁䅍䅄䅁䅁䅯䅂䅙䅁䅯杇䅙䅁䅅䅁䉁䅁䅁权䍄杂䅁䍄䉁䅁䅁䅂䅁䅁䅍䅄䅁䅁䅯允䅙䅁䅯䄶䅯䅁䅯䄷䅯䅁䅅䅁䉁䅁䅁杄佁䅁䅁䅏硁䍁䄴兎ぁ䑁䅑䅁䵁䅉䅅䅁䕁䅁䅁睁䵁䅁䅁权䥃䅂䅁权煄权䅁权瑂䅂䅁允䅁䅁䅅䅁佁䅁䅷䅁硁䍁䄴䅎㑁䑁䅫䅁䵁䅉䅅䅁䕁䅁䅁睁䵁䅁䅁权䅄兂䅁权瑄权䅁权硂䅂䅁允䅁䅁䅅䅁䙁䩁䕺䱉祂乡⽫䍄䉁䅁䅁䅂䅁䅁䅍䅄䅁䅁䅯睶䅑䅁䅯朶䅯䅁䅯睢䅑䅁䅅䅁䉁䅁䅁杄䵁䅁䅁䅍畁䑁䅫兎ㅁ䅁䅁䍄䉁䅁䅁䅂䅁䅁䅍䅄䅁䅁䅯杴䅑䅁䅯眵䅯䅁䅯兣䅑䅁䅅䅁䉁䅁䅁兂癁䬱稹䱂橷䅑杷允䅁䅁䅍䅁䑁䅁䅷䅁䭁䅁䝑䅁䭁䍁䝑䅁䉁䅁䅁允䅁䅁䅯䅦䅧䅁杷允䅁䅁䅑䅁䑁䅁䅷䅁䭁偁䘰䅁䭁佁䭙䅁䭁䝁䔸䅁䉁䅁䅁允䅁䅁䄴䅄䅁䑁䅅杌祁䑁䅑李䅁䅁杷允䅁䅁䅍䅁䑁䅁䅷䅁䭁乁䙉䅁䭁䉁䝧䅁䉁䅁䅁允䅁䅁䅯䅒䅙䅁杷允䅁䅁䅍䅁䑁䅁䅷䅁䭁乁䙉䅁䭁䉁䝷䅁䉁䅁䅁允䅁䅁䅯杋䅣䅁杷允䅁䅁䅑䅁䑁䅁䅷䅁䭁偁䕁䅁䭁佁䭯䅁䭁䥁䕕䅁䉁䅁䅁允䅁䅁䄴䅄䅁䑁䅁杌㍁䑁䅫䅏䅁䅁杷允䅁䅁䅑䅁䑁䅁䅷䅁䭁䩁䙳䅁䭁佁䬰䅁䭁䥁䕕䅁䉁䅁䅁允䅁䅁䅕䉵䘶ㄶ㑇樴䴸䅉䅅䅁䕁䅁䅁睁䵁䅁䅁权灂兂䅁权牄权䅁权䑃䅂䅁允䅁䅁䅅䅁佁䉁䅉䅁ㅁ䑁䅍睍硁䑁䅑睍硁䑁䅁䅁䵁䅉䅅䅁䑁䅁䅁睁䵁䅁䅁权䑃兂䅁权慁杂䅁允䅁䅁䅅䅁䭁䡁䝳䅁䵁䅉䅅䅁䕁䅁䅁睁䵁䅁䅁权㍃䅂䅁权畄权䅁权療䅂䅁允䅁䅁䅅䅁䙁䅁䅁䅁䅃㡅䅂䍄䉁䅁䅁䅂䅁䅁䅍䅄䅁䅁䅯䅖䅕䅁䅯䄶䅯䅁䅯睢䅑䅁䅅䅁䉁䅁䅁杄佁䅁䅁免穁䍁䄴䅏㑁䑁䅍䅁䵁䅉䅅䅁䑁䅁䅁睁䵁䅁䅁权䑃兂䅁权捁杂䅁允䅁䅁䅅䅁䭁䡁䝳䅁䵁䅉䅅䅁䕁䅁䅁睁䵁䅁䅁权睂兂䅁权湄权䅁权硂䅂䅁允䅁䅁䅅䅁䙁䉁䭱㍪偧留⽉䍄䉁䅁䅁䅂䅁䅁䅍䅄䅁䅁䅯杺䅕䅁䅯儷䅯䅁䅯睧䅑䅁䅅䅁䉁䅁䅁兂祄欰椱䙅穪睐杷允䅁䅁䅑䅁䑁䅁䅷䅁䭁䩁䘴䅁䭁佁䭳䅁䭁䝁䔸䅁䉁䅁䅁允䅁䅁䄴杅䅁䑁䅅䅏㉁䑁䅁䅍祁䑁䅫免䅁䅁杷允䅁䅁䅑䅁䑁䅁䅷䅁䭁䍁䙫䅁䭁佁䭯䅁䭁䡁䕯䅁䉁䅁䅁允䅁䅁䄴䅄䅁䑁䅁杌㉁䑁䅙免䅁䅁杷允䅁䅁䅑䅁䑁䅁䅷䅁䭁乁䙁䅁䭁佁䬰䅁䭁䡁䕁䅁䉁䅁䅁允䅁䅁䅕䭆䠵場啯樶䴸䅉䅅䅁䕁䅁䅁睁䵁䅁䅁权㥄䅂䅁权瑄权䅁权睂䅂䅁允䅁䅁䅅䅁䙁䩁奍䙂余敌⽙䍄䉁䅁䅁䅂䅁䅁䅍䅄䅁䅁䅯杘䅕䅁䅯儶䅯䅁䅯䄷䅯䅁䅅䅁䉁䅁䅁兂䅁䅁䅁䨴礷䅑杷允䅁䅁䅑䅁䑁䅁䅷䅁䭁䱁䕁䅁䭁佁䬰䅁䭁䥁䕍䅁䉁䅁䅁允䅁䅁䅕䘷㑇潈牘吹䴸䅉䅅䅁䕁䅁䅁睁䵁䅁䅁权癃兂䅁权煄权䅁权療䅂䅁允䅁䅁䅅䅁佁䅁䅷䅁睁䍁䄴杍㍁䑁䅫䅁䵁䅉䅅䅁䕁䅁䅁睁䵁䅁䅁权祁兂䅁权潄权䅁权療䅂䅁允䅁䅁䅅䅁佁䅁䄴䅁ㅁ䑁䅣杌㕁䑁䅉睎䅁䅁杷允䅁䅁䅍䅁䑁䅁䅷䅁䭁䩁䕯䅁䭁䉁䜴䅁䉁䅁䅁允䅁䅁䅯杣䅙䅁杷允䅁䅁䅑䅁䑁䅁䅷䅁䭁偁䕍䅁䭁䉁䜸䅁䭁䍁䝁䅁䉁䅁䅁允䅁䅁䅯䅔䅙䅁杷允䅁䅁䅑䅁䑁䅁䅷䅁䭁偁䙣䅁䭁佁䬰䅁䭁䡁䕁䅁䉁䅁䅁允䅁䅁䅕搵楁⼲⭬樹䴸䅉䅅䅁䕁䅁䅁睁䵁䅁䅁权呃䅂䅁权畄权䅁权㙂䅂䅁允䅁䅁䅅䅁䙁䅁䅁䅁䥂桐䉂䍄䉁䅁䅁睁䅁䅁䅍䅄䅁䅁䅯杶䅑䅁䅯杇䅙䅁䅅䅁䉁䅁䅁权時杂䅁䍄䉁䅁䅁䅂䅁䅁䅍䅄䅁䅁䅯杶䅑䅁䅯睈䅙䅁䅯䅉䅙䅁䅅䅁䉁䅁䅁权佂杂䅁䍄䉁䅁䅁䅂䅁䅁䅍䅄䅁䅁䅯兊䅕䅁䅯眶䅯䅁䅯睧䅑䅁䅅䅁䉁䅁䅁杄十䅁䅁睍㉁䑁䅑睎㍁䑁䅑睎㉁䅁䅁䍄䉁䅁䅁䅂䅁䅁䅍䅄䅁䅁䅯䅈䅕䅁䅯朶䅯䅁䅯全䅑䅁䅅䅁䉁䅁䅁杄䵁䅁䅁䅍畁䑁䅅䅏㍁䅁䅁䍄䉁䅁䅁䅂䅁䅁䅍䅄䅁䅁䅯䅬䅑䅁䅯眶䅯䅁䅯兦䅑䅁䅅䅁䉁䅁䅁杄啁䅁䅁免穁䑁䅧睎祁䑁䅑免睁䑁䅕䅁䵁䅉䅅䅁䕁䅁䅁睁䵁䅁䅁权㍁兂䅁权畄权䅁权硂䅂䅁允䅁䅁䅅䅁䙁䅁䅁䅁䅁杤䉚䍄䉁䅁䅁䅂䅁䅁䅍䅄䅁䅁䅯睫䅑䅁䅯朵䅯䅁䅯全䅑䅁䅅䅁䉁䅁䅁杄䵁䅁䅁䅍畁䑁䅍睍㉁䅁䅁䍄䉁䅁䅁䅂䅁䅁䅍䅄䅁䅁䅯睏䅕䅁䅯朵䅯䅁䅯兢䅑䅁䅅䅁䉁䅁䅁权䡂䅁䅁䍄䉁䅁䅁䅂䅁䅁䅍䅄䅁䅁䅯睚䅕䅁䅯朷䅯䅁䅯睧䅑䅁䅅䅁䉁䅁䅁兂䅁䅁䅁䵯㘷䅑杷允䅁䅁䅑䅁䑁䅁䅷䅁䭁乁䕷䅁䭁佁䭳䅁䭁䡁䔰䅁䉁䅁䅁允䅁䅁䄴杅䅁䑁䅑兎㉁䑁䅁䅏穁䑁䅫李䅁䅁杷允䅁䅁䅑䅁䑁䅁䅷䅁䭁䥁䙉䅁䭁佁䭳䅁䭁䡁䕅䅁䉁䅁䅁允䅁䅁䄴杅䅁䑁䅫睎㕁䑁䅕睎睁䑁䅁䅍䅁䅁杷允䅁䅁䅍䅁䑁䅁䅷䅁䭁䕁䙍䅁䭁䉁䜴䅁䉁䅁䅁允䅁䅁䅯䅘䅙䅁杷允䅁䅁䅍䅁䑁䅁䅷䅁䭁䱁䔰䅁䭁䉁䝷䅁䉁䅁䅁允䅁䅁䅯䅤䅙䅁杷允䅁䅁䅑䅁䑁䅁䅷䅁䭁䩁䕉䅁䭁佁䭳䅁䭁䥁䕍䅁䉁䅁䅁允䅁䅁䄴䅆䅁䑁䅉免硁䑁䅍免㕁䑁䅧䅍㑁䅁䅁䍄䉁䅁䅁䅂䅁䅁䅍䅄䅁䅁䅯具䅑䅁䅯充䅁䅁䅯䅂䅉䅁䅅䅁䉁䅁䅁杄啁䅁䅁免ㅁ䑁䅉睎睁䑁䅧䅍睁䑁䅁䅁䵁䅉䅅䅁䕁䅁䅁睁䵁䅁䅁权楄兂䅁权畄权䅁权獄权䅁允䅁䅁䅅䅁䙁䅁䅁䅁䅂桊䉸䍄䉁䅁䅁䅂䅁䅁䅍䅄䅁䅁䅯䄫䅑䅁䅯眶䅯䅁䅯睧䅑䅁䅅䅁䉁䅁䅁杄十䅁䅁睍ㅁ䑁䅑䅍睁䑁䅁䅍睁䅁䅁䍄䉁䅁䅁睁䅁䅁䅍䅄䅁䅁䅯杳䅑䅁䅯䅈䅙䅁䅅䅁䉁䅁䅁权牁杂䅁䍄䉁䅁䅁䅂䅁䅁䅍䅄䅁䅁䅯杰䅑䅁䅯朶䅯䅁䅯䄷䅯䅁䅅䅁䉁䅁䅁权䡂䅁䅁䍄䉁䅁䅁䅂䅁䅁䅍䅄䅁䅁䅯儰䅑䅁䅯眶䅯䅁䅯兣䅑䅁䅅䅁䉁䅁䅁杄啁䅁䅁睍睁䑁䅉睎㕁䑁䅍䅍睁䑁䅁䅁䵁䅉䅅䅁䕁䅁䅁睁䵁䅁䅁权捄䅂䅁权潄权䅁权䑃䅂䅁允䅁䅁䅅䅁佁䅁䅷䅁㍁䍁䄴免㉁䑁䅣䅁䵁䅉䅅䅁䕁䅁䅁睁䵁䅁䅁权祄䅂䅁权湄权䅁权療䅂䅁允䅁䅁䅅䅁䙁䍁ㄷ乔噺硶䅆䍄䉁䅁䅁睁䅁䅁䅍䅄䅁䅁䅯䅆䅕䅁䅯䅊䅙䅁䅅䅁䉁䅁䅁权允䅂䅁䍄䉁䅁䅁䅂䅁䅁䅍䅄䅁䅁䅯䄳䅕䅁䅯睈䅙䅁䅯䅉䅙䅁䅅䅁䉁䅁䅁权䉃䅃䅁䍄䉁䅁䅁䅂䅁䅁䅍䅄䅁䅁䅯儳䅑䅁䅯䄶䅯䅁䅯全䅑䅁䅅䅁䉁䅁䅁杄佁䅁䅁免睁䍁䄴杍ㅁ䑁䅅䅁䵁䅉䅅䅁䕁䅁䅁睁䵁䅁䅁权楄䅂䅁权潄权䅁权㙂䅂䅁允䅁䅁䅅䅁佁䅁䄴䅁祁䑁䅑杌ㅁ䑁䅣睎䅁䅁杷允䅁䅁䅑䅁䑁䅁䅷䅁䭁偁䙷䅁䭁佁䭯䅁䭁䡁䕅䅁䉁䅁䅁允䅁䅁䄴䅄䅁䑁䅁杌㉁䑁䅣李䅁䅁杷允䅁䅁䅑䅁䑁䅁䅷䅁䭁䡁䙙䅁䭁佁䭙䅁䭁䝁䔸䅁䉁䅁䅁允䅁䅁䄴䅄䅁䑁䅅杌穁䑁䅙睍䅁䅁杷允䅁䅁䅑䅁䑁䅁䅷䅁䭁偁䕷䅁䭁佁䭙䅁䭁䝁䔰䅁䉁䅁䅁允䅁䅁䄴䅄䅁䑁䅅杌㍁䑁䅑杍䅁䅁杷允䅁䅁䅑䅁䑁䅁䅷䅁䭁䡁䘸䅁䭁佁䭧䅁䭁䡁䕅䅁䉁䅁䅁允䅁䅁䄴杄䅁䑁䅅䅍畁䑁䅁兏祁䅁䅁䍄䉁䅁䅁䅂䅁䅁䅍䅄䅁䅁䅯䅩䅕䅁䅯朵䅯䅁䅯兢䅑䅁䅅䅁䉁䅁䅁杄䵁䅁䅁䅎畁䑁䅁睎㑁䅁䅁䍄䉁䅁䅁䅂䅁䅁䅍䅄䅁䅁䅯杩䅕䅁䅯䄶䅯䅁䅯睢䅑䅁䅅䅁䉁䅁䅁杄佁䅁䅁免㍁䍁䄴兎穁䑁䅑䅁䵁䅉䅅䅁䕁䅁䅁睁䵁䅁䅁权䵂兂䅁权晁杂䅁权杁杂䅁允䅁䅁䅅䅁䭁乁倸䅁䵁䅉䅅䅁䕁䅁䅁睁䵁䅁䅁权䩃䅂䅁权灄权䅁权療䅂䅁允䅁䅁䅅䅁䙁䅁䅁䅁䅁晤䅊䍄䉁䅁䅁䅂䅁䅁䅍䅄䅁䅁䅯䅒䅕䅁䅯䄶䅯䅁䅯䅣䅑䅁䅅䅁䉁䅁䅁杄佁䅁䅁䅎硁䍁䄴李睁䑁䅫䅁䵁䅉䅅䅁䑁䅁䅁睁䵁䅁䅁权䵂兂䅁权流杂䅁允䅁䅁䅅䅁佁䅁䅷䅁㑁䑁䅉杌祁䑁䅅䅁䵁䅉䅅䅁䕁䅁䅁睁䵁䅁䅁权灃䅂䅁权煄权䅁权䙃䅂䅁允䅁䅁䅅䅁佁䅁䅷䅁睁䍁䄴䅎ぁ䑁䅧䅁䵁䅉䅅䅁䕁䅁䅁睁䵁䅁䅁权煃䅂䅁权煄权䅁权䙃䅂䅁允䅁䅁䅅䅁佁䅁䅷䅁硁䍁䄴杍㉁䑁䅑䅁䵁䅉䅅䅁䕁䅁䅁睁䵁䅁䅁权䝂兂䅁权牄权䅁权䑃䅂䅁允䅁䅁䅅䅁佁䉁䅉䅁ㅁ䑁䅑䅎硁䑁䅣兎㍁䑁䅫䅁䵁䅉䅅䅁䕁䅁䅁睁䵁䅁䅁权䭃兂䅁权煄权䅁权獄权䅁允䅁䅁䅅䅁佁䅁䅷䅁睁䍁䄴䅏穁䑁䅑䅁䵁䅉䅅䅁䕁䅁䅁睁䵁䅁䅁权瑁兂䅁权牄权䅁权䑃䅂䅁允䅁䅁䅅䅁佁䉁䅉䅁祁䑁䅣兎祁䑁䅣兎ㅁ䑁䅁䅁䵁䅉䅅䅁䕁䅁䅁睁䵁䅁䅁权䱃兂䅁权晁杂䅁权杁杂䅁允䅁䅁䅅䅁䭁䥁䥍䅁䵁䅉䅅䅁䕁䅁䅁睁䵁䅁䅁权睃䅂䅁权灄权䅁权獄权䅁允䅁䅁䅅䅁䙁䅁䅁䅁䅂⽶䅊䍄䉁䅁䅁䅂䅁䅁䅍䅄䅁䅁䅯眱䅕䅁䅯朷䅯䅁䅯兢䅑䅁䅅䅁䉁䅁䅁兂䅁䅁䅁䥷穦䅷杷允䅁䅁䅑䅁䑁䅁䅷䅁䭁佁䘸䅁䭁佁䭫䅁䭁䝁䔸䅁䉁䅁䅁允䅁䅁䅕䅁䅁䡁䵄䕂䵅䅉䅅䅁䑁䅁䅁睁䵁䅁䅁权睃兂䅁权歁杂䅁允䅁䅁䅅䅁䭁佁偁䅁䵁䅉䅅䅁䕁䅁䅁睁䵁䅁䅁权䭁兂䅁权湄权䅁权獄权䅁允䅁䅁䅅䅁䙁䵁䭈啯㉗祳䅒䍄䉁䅁䅁䅂䅁䅁䅍䅄䅁䅁䅯儲䅑䅁䅯朶䅯䅁䅯兣䅑䅁䅅䅁䉁䅁䅁杄䵁䅁䅁䅍畁䑁䅧䅍ㅁ䅁䅁䍄䉁䅁䅁䅂䅁䅁䅍䅄䅁䅁䅯朹䅑䅁䅯䄶䅯䅁䅯兢䅑䅁䅅䅁䉁䅁䅁杄佁䅁䅁免㑁䍁䄴睍㍁䑁䅕䅁䵁䅉䅅䅁䕁䅁䅁睁䵁䅁䅁权䵄兂䅁权畄权䅁权㥂䅂䅁允䅁䅁䅅䅁䙁䅁䅁䅁䅁⽆䅆䍄䉁䅁䅁䅂䅁䅁䅍䅄䅁䅁䅯䅮䅑䅁䅯䄶䅯䅁䅯全䅑䅁䅅䅁䉁䅁䅁权䡂䅁䅁䍄䉁䅁䅁䅂䅁䅁䅍䅄䅁䅁䅯儴䅑䅁䅯儷䅯䅁䅯䄷䅯䅁䅅䅁䉁䅁䅁兂䡃瑆佮ㄹ癐睐杷允䅁䅁䅍䅁䑁䅁䅷䅁䭁䱁䙁䅁䭁䍁䝙䅁䉁䅁䅁允䅁䅁䄴杄䅁䑁䅅䅍睁䍁䄴李㍁䅁䅁䍄䉁䅁䅁睁䅁䅁䅍䅄䅁䅁䅯杆䅙䅁䅯杇䅙䅁䅅䅁䉁䅁䅁权時杂䅁䍄䉁䅁䅁䅂䅁䅁䅍䅄䅁䅁䅯眵䅕䅁䅯䄶䅯䅁䅯兦䅑䅁䅅䅁䉁䅁䅁权䡂䅁䅁䍄䉁䅁䅁䅂䅁䅁䅍䅄䅁䅁䅯儶䅕䅁䅯朶䅯䅁䅯兣䅑䅁䅅䅁䉁䅁䅁杄䵁䅁䅁䅍畁䑁䅉睎硁䅁䅁䍄䉁䅁䅁䅂䅁䅁䅍䅄䅁䅁䅯兮䅕䅁䅯䄶䅯䅁䅯兢䅑䅁䅅䅁䉁䅁䅁杄佁䅁䅁免硁䍁䄴免㕁䑁䅕䅁䵁䅉䅅䅁䑁䅁䅁睁䵁䅁䅁权坁杂䅁权歁杂䅁允䅁䅁䅅䅁䭁䉁䕁䅁䵁䅉䅅䅁䕁䅁䅁睁䵁䅁䅁权呄䅂䅁权畄权䅁权療䅂䅁允䅁䅁䅅䅁䙁䅁䅁䅁睁癵䅬䍄䉁䅁䅁睁䅁䅁䅍䅄䅁䅁䅯杯䅕䅁䅯䅇䅙䅁䅅䅁䉁䅁䅁权䭂杂䅁䍄䉁䅁䅁䅂䅁䅁䅍䅄䅁䅁䅯眫䅑䅁䅯朶䅯䅁䅯兢䅑䅁䅅䅁䉁䅁䅁杄䵁䅁䅁䅍畁䑁䅍免祁䅁䅁䍄䉁䅁䅁䅂䅁䅁䅍䅄䅁䅁䅯杣䅕䅁䅯朷䅯䅁䅯䄷䅯䅁䅅䅁䉁䅁䅁兂䅁䅁䅁䝉杳具杷允䅁䅁䅑䅁䑁䅁䅷䅁䭁偁䕷䅁䭁佁䭯䅁䭁䝁䔰䅁䉁䅁䅁允䅁䅁䄴䅄䅁䑁䅅杌穁䑁䅁兎䅁䅁杷允䅁䅁䅑䅁䑁䅁䅷䅁䭁䩁䙧䅁䭁佁䭣䅁䭁佁䭷䅁䉁䅁䅁允䅁䅁䅕捷桱扒穢啈䵁䅉䅅䅁䕁䅁䅁睁䵁䅁䅁权佄兂䅁权牄权䅁权療䅂䅁允䅁䅁䅅䅁佁䉁䅑䅁硁䑁䅍睍祁䑁䅍免睁䑁䅕䅍䅁䅁杷允䅁䅁䅑䅁䑁䅁䅷䅁䭁䡁䙷䅁䭁佁䭫䅁䭁䡁䔰䅁䉁䅁䅁允䅁䅁䅕䅁䅁䵁䭂䕃䵅䅉䅅䅁䕁䅁䅁睁䵁䅁䅁权䡄兂䅁权浄权䅁权硂䅂䅁允䅁䅁䅅䅁佁䅁䅷䅁祁䍁䄴睎穁䑁䅙䅁䵁䅉䅅䅁䕁䅁䅁睁䵁䅁䅁权奃兂䅁权灄权䅁权㙂䅂䅁允䅁䅁䅅䅁䙁䅁䅁䅁睃癦䅒䍄䉁䅁䅁睁䅁䅁䅍䅄䅁䅁䅯睱䅕䅁䅯杇䅙䅁䅅䅁䉁䅁䅁权䅂杂䅁䍄䉁䅁䅁睁䅁䅁䅍䅄䅁䅁䅯条䅕䅁䅯䅇䅙䅁䅅䅁䉁䅁䅁权㡂杂䅁䍄䉁䅁䅁䅂䅁䅁䅍䅄䅁䅁䅯兰䅕䅁䅯朵䅯䅁䅯兦䅑䅁䅅䅁䉁䅁䅁杄䵁䅁䅁杍畁䑁䅁睎ぁ䅁䅁䍄䉁䅁䅁䅂䅁䅁䅍䅄䅁䅁䅯䅙䅕䅁䅯儷䅯䅁䅯䄷䅯䅁䅅䅁䉁䅁䅁兂噄佥浫免捪睐杷允䅁䅁䅑䅁䑁䅁䅷䅁䭁佁䙁䅁䭁佁䭫䅁䭁䥁䕕䅁䉁䅁䅁允䅁䅁䅕䅁䅁䭁慁欷䵁䅉䅅䅁䕁䅁䅁睁䵁䅁䅁权獃兂䅁权灄权䅁权療䅂䅁允䅁䅁䅅䅁䙁䅁䅁䅁䅁摏䅸䍄䉁䅁䅁睁䅁䅁䅍䅄䅁䅁䅯睱䅕䅁䅯杊䅙䅁䅅䅁䉁䅁䅁杄䵁䅁䅁䅏㑁䍁䄴免穁䅁䅁䍄䉁䅁䅁睁䅁䅁䅍䅄䅁䅁䅯児䅕䅁䅯䅇䅙䅁䅅䅁䉁䅁䅁权䅂杂䅁䍄䉁䅁䅁䅂䅁䅁䅍䅄䅁䅁䅯兹䅕䅁䅯朷䅯䅁䅯来䅑䅁䅅䅁䉁䅁䅁兂䅁䅁䅁䱳兣兑杷允䅁䅁䅑䅁䑁䅁䅷䅁䭁䡁䙫䅁䭁佁䭯䅁䭁䥁䕍䅁䉁䅁䅁允䅁䅁䄴䅄䅁䑁䅅杌祁䑁䅫兎䅁䅁杷允䅁䅁䅑䅁䑁䅁䅷䅁䭁佁䙣䅁䭁佁䭧䅁䭁佁䭷䅁䉁䅁䅁允䅁䅁䅯睒䅁䅁杷允䅁䅁䅑䅁䑁䅁䅷䅁䭁䭁䕁䅁䭁佁䭯䅁䭁䡁䕁䅁䉁䅁䅁允䅁䅁䄴䅄䅁䑁䅅杌硁䑁䅫李䅁䅁杷允䅁䅁䅑䅁䑁䅁䅷䅁䭁䅁䝫䅁䭁佁䭣䅁䭁䝁䔸䅁䉁䅁䅁允䅁䅁䅕浔光䑗ね䕈䵁䅉䅅䅁䕁䅁䅁睁䵁䅁䅁权㡄䅂䅁权灄权䅁权㥂䅂䅁允䅁䅁䅅䅁䙁䅁䅁䅁䅁番䅊䍄䉁䅁䅁䅂䅁䅁䅍䅄䅁䅁䅯睁䅙䅁䅯朶䅯䅁䅯全䅑䅁䅅䅁䉁䅁䅁杄䵁䅁䅁免畁䑁䅕䅎㑁䅁䅁䍄䉁䅁䅁䅂䅁䅁䅍䅄䅁䅁䅯杋䅕䅁䅯睈䅙䅁䅯䅉䅙䅁䅅䅁䉁䅁䅁权䭃䅃䅁䍄䉁䅁䅁䅂䅁䅁䅍䅄䅁䅁䅯兮䅑䅁䅯䄶䅯䅁䅯兢䅑䅁䅅䅁䉁䅁䅁权䡂䅁䅁䍄䉁䅁䅁䅂䅁䅁䅍䅄䅁䅁䅯睮䅑䅁䅯䄶䅯䅁䅯兢䅑䅁䅅䅁䉁䅁䅁杄佁䅁䅁免ㅁ䍁䄴睎㉁䑁䅑䅁䵁䅉䅅䅁䕁䅁䅁睁䵁䅁䅁权偁兂䅁权潄权䅁权獄权䅁允䅁䅁䅅䅁佁䅁䄴䅁硁䑁䅣杌祁䑁䅙䅎䅁䅁杷允䅁䅁䅑䅁䑁䅁䅷䅁䭁乁䙷䅁䭁佁䭧䅁䭁䥁䕍䅁䉁䅁䅁允䅁䅁䄴䅄䅁䑁䅧杌硁䑁䅉免䅁䅁杷允䅁䅁䅑䅁䑁䅁䅷䅁䭁䝁䙣䅁䭁佁䭯䅁䭁䥁䕍䅁䉁䅁䅁允䅁䅁䄴䅄䅁䑁䅁杌硁䑁䅅杍䅁䅁杷允䅁䅁䅑䅁䑁䅁䅷䅁䭁䙁䙳䅁䭁佁䭯䅁䭁佁䭷䅁䉁䅁䅁允䅁䅁䅯睒䅁䅁杷允䅁䅁䅑䅁䑁䅁䅷䅁䭁䱁䕣䅁䭁佁䬴䅁䭁䡁䔰䅁䉁䅁䅁允䅁䅁䅕䅁䅁䕁剃〵䵁䅉䅅䅁䑁䅁䅁睁䵁䅁䅁权祃䅂䅁权奁杂䅁允䅁䅁䅅䅁䭁䡁䝷䅁䵁䅉䅅䅁䕁䅁䅁睁䵁䅁䅁权煂兂䅁权牄权䅁权㙂䅂䅁允䅁䅁䅅䅁佁䉁䅑䅁硁䑁䅍兎硁䑁䅫兎㍁䑁䅁䅎䅁䅁杷允䅁䅁䅑䅁䑁䅁䅷䅁䭁䡁䙑䅁䭁佁䬰䅁䭁䡁䕁䅁䉁䅁䅁允䅁䅁䅕捷桱扒穢吳䴸䅉䅅䅁䕁䅁䅁睁䵁䅁䅁权求兂䅁权潄权䅁权瑂䅂䅁允䅁䅁䅅䅁佁䅁䄴䅁硁䑁䅉杌㍁䑁䅙兎䅁䅁杷允䅁䅁䅑䅁䑁䅁䅷䅁䭁䉁䝅䅁䭁佁䭧䅁䭁䝁䔰䅁䉁䅁䅁允䅁䅁䄴杄䅁䑁䅍杍畁䑁䅙杍祁䅁䅁䍄䉁䅁䅁䅂䅁䅁䅍䅄䅁䅁䅯䄵䅑䅁䅯眶䅯䅁䅯兢䅑䅁䅅䅁䉁䅁䅁杄十䅁䅁兎㉁䑁䅑䅏硁䑁䅧䅎㑁䅁䅁䍄䉁䅁䅁睁䅁䅁䅍䅄䅁䅁䅯典䅕䅁䅯杈䅙䅁䅅䅁䉁䅁䅁权⽄杂䅁䍄䉁䅁䅁睁䅁䅁䅍䅄䅁䅁䅯睸䅑䅁䅯䅊䅙䅁䅅䅁䉁䅁䅁权楄睄䅁䍄䉁䅁䅁䅂䅁䅁䅍䅄䅁䅁䅯䅃䅙䅁䅯睈䅙䅁䅯䅉䅙䅁䅅䅁䉁䅁䅁权捃杂䅁䍄䉁䅁䅁䅂䅁䅁䅍䅄䅁䅁䅯典䅕䅁䅯睈䅙䅁䅯䅉䅙䅁䅅䅁䉁䅁䅁权佃䅃䅁䍄䉁䅁䅁䅂䅁䅁䅍䅄䅁䅁䅯䅯䅑䅁䅯儶䅯䅁䅯睧䅑䅁䅅䅁䉁䅁䅁兂䅁䅁䅁䱧噯兑杷允䅁䅁䅑䅁䑁䅁䅷䅁䭁䭁䕧䅁䭁佁䭳䅁䭁佁䭷䅁䉁䅁䅁允䅁䅁䄴䅆䅁䑁䅙兎㕁䑁䅑䅏硁䑁䅁䅍穁䅁䅁䍄䉁䅁䅁䅂䅁䅁䅍䅄䅁䅁䅯共䅑䅁䅯眶䅯䅁䅯䄷䅯䅁䅅䅁䉁䅁䅁杄十䅁䅁睍ㅁ䑁䅉䅍睁䑁䅁䅍睁䅁䅁䍄䉁䅁䅁䅂䅁䅁䅍䅄䅁䅁䅯東䅑䅁䅯眶䅯䅁䅯䄷䅯䅁䅅䅁䉁䅁䅁杄啁䅁䅁睍祁䑁䅣兎睁䑁䅁䅍睁䑁䅁䅁䵁䅉䅅䅁䑁䅁䅁睁䵁䅁䅁权䙄兂䅁权歁杂䅁允䅁䅁䅅䅁䭁䥁䤸䅁䵁䅉䅅䅁䕁䅁䅁睁䵁䅁䅁权婃兂䅁权煄权䅁权硂䅂䅁允䅁䅁䅅䅁佁䅁䅷䅁睁䍁䄴兏穁䑁䅕䅁䵁䅉䅅䅁䑁䅁䅁睁䵁䅁䅁权䙄兂䅁权流杂䅁允䅁䅁䅅䅁佁䅁䅷䅁㕁䑁䅍杌ぁ䑁䅅䅁䵁䅉䅅䅁䕁䅁䅁睁䵁䅁䅁权㑂兂䅁权煄权䅁权硂䅂䅁允䅁䅁䅅䅁佁䅁䅷䅁睁䍁䄴睎祁䑁䅣䅁䵁䅉䅅䅁䕁䅁䅁睁䵁䅁䅁权煃兂䅁权潄权䅁权獄权䅁允䅁䅁䅅䅁佁䅁䅷䅁祁䑁䅕杌㍁䑁䅑䅁䵁䅉䅅䅁䕁䅁䅁睁䵁䅁䅁权摃兂䅁权湄权䅁权䑃䅂䅁允䅁䅁䅅䅁䙁偁卌坔光䑗䅆䍄䉁䅁䅁睁䅁䅁䅍䅄䅁䅁䅯权䅙䅁䅯杈䅙䅁䅅䅁䉁䅁䅁权橁䅃䅁䍄䉁䅁䅁䅂䅁䅁䅍䅄䅁䅁䅯杓䅕䅁䅯儶䅯䅁䅯睧䅑䅁䅅䅁䉁䅁䅁兂䅁䅁䅁䱷洳䅑杷允䅁䅁䅑䅁䑁䅁䅷䅁䭁偁䕑䅁䭁佁䬰䅁䭁䝁䔸䅁䉁䅁䅁允䅁䅁䅕䥒獴⼵灵呷䴸䅉䅅䅁䑁䅁䅁睁䵁䅁䅁权䭁杂䅁权歁杂䅁允䅁䅁䅅䅁䭁䉁䕁䅁䵁䅉䅅䅁䑁䅁䅁睁䵁䅁䅁权䭁杂䅁权流杂䅁允䅁䅁䅅䅁佁䅁䅷䅁㕁䑁䅍杌㉁䑁䅣䅁䵁䅉䅅䅁䑁䅁䅁睁䵁䅁䅁权い䅂䅁权奁杂䅁允䅁䅁䅅䅁䭁䉁䝫䅁䵁䅉䅅䅁䕁䅁䅁睁䵁䅁䅁权汁兂䅁权灄权䅁权睂䅂䅁允䅁䅁䅅䅁䙁䅁䅁䅁杂偤䅬䍄䉁䅁䅁䅂䅁䅁䅍䅄䅁䅁䅯睅䅕䅁䅯朶䅯䅁䅯睧䅑䅁䅅䅁䉁䅁䅁权䡂䅁䅁䍄䉁䅁䅁䅂䅁䅁䅍䅄䅁䅁䅯儱䅕䅁䅯朵䅯䅁䅯兦䅑䅁䅅䅁䉁䅁䅁杄䵁䅁䅁睍畁䑁䅣䅍穁䅁䅁䍄䉁䅁䅁䅂䅁䅁䅍䅄䅁䅁䅯朵䅕䅁䅯朷䅯䅁䅯全䅑䅁䅅䅁䉁䅁䅁兂䅁䅁䅁乐坕兑杷允䅁䅁䅑䅁䑁䅁䅷䅁䭁䝁䘴䅁䭁佁䭯䅁䭁䝁䔸䅁䉁䅁䅁允䅁䅁䄴䅃䅁䑁䅍杌硁䅁䅁䍄䉁䅁䅁睁䅁䅁䅍䅄䅁䅁䅯䄶䅕䅁䅯䅇䅙䅁䅅䅁䉁䅁䅁权䭂杂䅁䍄䉁䅁䅁䅂䅁䅁䅍䅄䅁䅁䅯兮䅑䅁䅯眶䅯䅁䅯全䅑䅁䅅䅁䉁䅁䅁杄十䅁䅁䅏㉁䑁䅅䅎㑁䑁䅅䅍祁䅁䅁䍄䉁䅁䅁䅂䅁䅁䅍䅄䅁䅁䅯杮䅑䅁䅯眶䅯䅁䅯全䅑䅁䅅䅁䉁䅁䅁杄十䅁䅁李硁䑁䅉䅎硁䑁䅣睎㕁䅁䅁䍄䉁䅁䅁䅂䅁䅁䅍䅄䅁䅁䅯睮䅑䅁䅯眶䅯䅁䅯全䅑䅁䅅䅁䉁䅁䅁杄十䅁䅁兎㕁䑁䅧睍ㅁ䑁䅁䅍睁䅁䅁䍄䉁䅁䅁䅂䅁䅁䅍䅄䅁䅁䅯睉䅕䅁䅯儷䅯䅁䅯全䅑䅁䅅䅁䉁䅁䅁兂楄桢睆婊椯睐杷允䅁䅁䅑䅁䑁䅁䅷䅁䭁䡁䘰䅁䭁佁䭫䅁䭁佁䭷䅁䉁䅁䅁允䅁䅁䅕䅁䅁䥁䑂䔹䵁䅉䅅䅁䑁䅁䅁睁䵁䅁䅁权潄兂䅁权流杂䅁允䅁䅁䅅䅁佁䅁䅷䅁㕁䑁䅁杌穁䑁䅑䅁䵁䅉䅅䅁䕁䅁䅁睁䵁䅁䅁权䉁兂䅁权灄权䅁权硂䅂䅁允䅁䅁䅅䅁䙁䅁䅁䅁睂偍䅂䍄䉁䅁䅁䅂䅁䅁䅍䅄䅁䅁䅯杙䅕䅁䅯䄶䅯䅁䅯兦䅑䅁䅅䅁䉁䅁䅁杄䵁䅁䅁睍畁䑁䅁䅍祁䅁䅁䍄䉁䅁䅁䅂䅁䅁䅍䅄䅁䅁䅯䅰䅕䅁䅯眵䅯䅁䅯睧䅑䅁䅅䅁䉁䅁䅁兂湄㘫确欰⬳睐杷允䅁䅁䅍䅁䑁䅁䅷䅁䭁䵁䙅䅁䭁䍁䝑䅁䉁䅁䅁允䅁䅁䅯朱䅣䅁杷允䅁䅁䅑䅁䑁䅁䅷䅁䭁䱁䙉䅁䭁佁䭯䅁䭁佁䭷䅁䉁䅁䅁允䅁䅁䄴䅄䅁䑁䅁杌㍁䑁䅑睍䅁䅁杷允䅁䅁䅑䅁䑁䅁䅷䅁䭁䉁䙁䅁䭁佁䬴䅁䭁䝁䔸䅁䉁䅁䅁允䅁䅁䅕䅁䅁䭁癄あ䵅䅉䅅䅁䕁䅁䅁睁䵁䅁䅁权湃䅂䅁权畄权䅁权㥂䅂䅁允䅁䅁䅅䅁䙁䅁䅁䅁杁⭲䅸䍄䉁䅁䅁䅂䅁䅁䅍䅄䅁䅁䅯权䅕䅁䅯儷䅯䅁䅯睢䅑䅁䅅䅁䉁䅁䅁兂煃搸乊桙潄睐杷允䅁䅁䅑䅁䑁䅁䅷䅁䭁䥁䙳䅁䭁佁䬴䅁䭁䡁䕁䅁䉁䅁䅁允䅁䅁䅕䅁䅁䥁扪䕊䵅䅉䅅䅁䕁䅁䅁睁䵁䅁䅁权䍃兂䅁权牄权䅁权獄权䅁允䅁䅁䅅䅁佁䉁䅉䅁㕁䑁䅧李祁䑁䅧䅍睁䑁䅁䅁䵁䅉䅅䅁䕁䅁䅁睁䵁䅁䅁权䉁兂䅁权潄权䅁权䑃䅂䅁允䅁䅁䅅䅁佁䅁䄴䅁硁䑁䅕杌㉁䑁䅕兏䅁䅁杷允䅁䅁䅑䅁䑁䅁䅷䅁䭁乁䙧䅁䭁佁䭙䅁䭁䡁䕯䅁䉁䅁䅁允䅁䅁䄴䅄䅁䑁䅉杌睁䑁䅫免䅁䅁杷允䅁䅁䅑䅁䑁䅁䅷䅁䭁乁䘸䅁䭁佁䭯䅁䭁䡁䕯䅁䉁䅁䅁允䅁䅁䄴䅄䅁䑁䅁杌硁䑁䅣杍䅁䅁杷允䅁䅁䅑䅁䑁䅁䅷䅁䭁䵁䘴䅁䭁佁䭣䅁䭁佁䭷䅁䉁䅁䅁允䅁䅁䅕挲㌷⭕汏歆䵁䅉䅅䅁䕁䅁䅁睁䵁䅁䅁权啁兂䅁权灄权䅁权療䅂䅁允䅁䅁䅅䅁䙁䅁䅁䅁权癮䅆䍄䉁䅁䅁䅂䅁䅁䅍䅄䅁䅁䅯䅰䅕䅁䅯眵䅯䅁䅯睢䅑䅁䅅䅁䉁䅁䅁兂䅁䅁䅁䅁㉄睐杷允䅁䅁䅑䅁䑁䅁䅷䅁䭁䍁䙣䅁䭁佁䭣䅁䭁䝁䔰䅁䉁䅁䅁允䅁䅁䅕報灪橊䥆䕉䵁䅉䅅䅁䕁䅁䅁睁䵁䅁䅁权啃兂䅁权灄权䅁权療䅂䅁允䅁䅁䅅䅁䙁䅁䅁䅁权癩䅤䍄䉁䅁䅁䅂䅁䅁䅍䅄䅁䅁䅯䅗䅕䅁䅯朵䅯䅁䅯来䅑䅁䅅䅁䉁䅁䅁杄䵁䅁䅁杍畁䑁䅁䅍祁䅁䅁䍄䉁䅁䅁䅂䅁䅁䅍䅄䅁䅁䅯朱䅑䅁䅯朶䅯䅁䅯䅣䅑䅁䅅䅁䉁䅁䅁杄䵁䅁䅁䅍畁䑁䅉兎ぁ䅁䅁䍄䉁䅁䅁䅂䅁䅁䅍䅄䅁䅁䅯眱䅑䅁䅯朶䅯䅁䅯䅣䅑䅁䅅䅁䉁䅁䅁杄䵁䅁䅁免畁䑁䅉睎㍁䅁䅁䍄䉁䅁䅁䅂䅁䅁䅍䅄䅁䅁䅯䅕䅕䅁䅯朷䅯䅁䅯䅣䅑䅁䅅䅁䉁䅁䅁兂䅁䅁䅁佷浌䅷杷允䅁䅁䅑䅁䑁䅁䅷䅁䭁䱁䔸䅁䭁佁䭧䅁䭁䝁䔸䅁䉁䅁䅁允䅁䅁䄴杄䅁䑁䅅䅍畁䑁䅉免㉁䅁䅁䍄䉁䅁䅁䅂䅁䅁䅍䅄䅁䅁䅯兮䅑䅁䅯儶䅯䅁䅯䄷䅯䅁䅅䅁䉁䅁䅁兂䅁䅁䅁䍁㤳䅑杷允䅁䅁䅑䅁䑁䅁䅷䅁䭁䥁䙁䅁䭁佁䭫䅁䭁䥁䕕䅁䉁䅁䅁允䅁䅁䅕䅁䅁䝁䡃啄䵅䅉䅅䅁䕁䅁䅁睁䵁䅁䅁权硃兂䅁权潄权䅁权㙂䅂䅁允䅁䅁䅅䅁佁䅁䄴䅁祁䑁䅁杌㉁䑁䅍睍䅁䅁杷允䅁䅁䅑䅁䑁䅁䅷䅁䭁䙁䙯䅁䭁佁䭧䅁䭁䥁䕕䅁䉁䅁䅁允䅁䅁䄴䅃䅁䑁䅁杌㉁䅁䅁䍄䉁䅁䅁䅂䅁䅁䅍䅄䅁䅁䅯兗䅕䅁䅯朶䅯䅁䅯来䅑䅁䅅䅁䉁䅁䅁杄䵁䅁䅁䅍畁䑁䅍李祁䅁䅁䍄䉁䅁䅁䅂䅁䅁䅍䅄䅁䅁䅯兵䅕䅁䅯朶䅯䅁䅯䄷䅯䅁䅅䅁䉁䅁䅁杄䵁䅁䅁䅍畁䑁䅑杍硁䅁䅁䍄䉁䅁䅁䅂䅁䅁䅍䅄䅁䅁䅯朷䅕䅁䅯䄶䅯䅁䅯来䅑䅁䅅䅁䉁䅁䅁杄佁䅁䅁杍祁䍁䄴䅏㑁䑁䅅䅁䵁䅉䅅䅁䕁䅁䅁睁䵁䅁䅁权婁兂䅁权浄权䅁权䙃䅂䅁允䅁䅁䅅䅁佁䅁䅷䅁ぁ䍁䄴睍祁䑁䅑䅁䵁䅉䅅䅁䕁䅁䅁睁䵁䅁䅁权歃䅂䅁权煄权䅁权㥂䅂䅁允䅁䅁䅅䅁佁䅁䅷䅁睁䍁䄴免穁䑁䅧䅁䵁䅉䅅䅁䑁䅁䅁睁䵁䅁䅁权䥁兂䅁权奁杂䅁允䅁䅁䅅䅁䭁䕁䝑䅁䵁䅉䅅䅁䕁䅁䅁睁䵁䅁䅁权婄兂䅁权潄权䅁权㙂䅂䅁允䅁䅁䅅䅁佁䅁䅷䅁穁䍁䄴䅎ㅁ䑁䅅䅁䵁䅉䅅䅁䕁䅁䅁睁䵁䅁䅁权睃䅂䅁权牄权䅁权硂䅂䅁允䅁䅁䅅䅁佁䉁䅉䅁㍁䑁䅁杍睁䑁䅁䅍睁䑁䅁䅁䵁䅉䅅䅁䕁䅁䅁睁䵁䅁䅁权湃兂䅁权牄权䅁权睂䅂䅁允䅁䅁䅅䅁佁䉁䅑䅁硁䑁䅧李ㅁ䑁䅙免㉁䑁䅑兏䅁䅁杷允䅁䅁䅑䅁䑁䅁䅷䅁䭁䝁䘸䅁䭁佁䭣䅁䭁䥁䕕䅁䉁䅁䅁允䅁䅁䅕䥘䌯匹捨稳䴸䅉䅅䅁䕁䅁䅁睁䵁䅁䅁权䑃兂䅁权牄权䅁权療䅂䅁允䅁䅁䅅䅁佁䉁䅑䅁硁䑁䅁李ㅁ䑁䅣兎ぁ䑁䅍睎䅁䅁杷允䅁䅁䅑䅁䑁䅁䅷䅁䭁䡁䙁䅁䭁佁䬰䅁䭁䡁䕅䅁䉁䅁䅁允䅁䅁䅕㕹㡔㙉䥄䐷䴸䅉䅅䅁䕁䅁䅁睁䵁䅁䅁权⭄兂䅁权煄权䅁权䙃䅂䅁允䅁䅁䅅䅁佁䅁䅷䅁睁䍁䄴免穁䑁䅙䅁䵁䅉䅅䅁䑁䅁䅁睁䵁䅁䅁权桃䅂䅁权奁杂䅁允䅁䅁䅅䅁䭁䡁䝷䅁䵁䅉䅅䅁䕁䅁䅁睁䵁䅁䅁权呁兂䅁权牄权䅁权䙃䅂䅁允䅁䅁䅅䅁佁䉁䅑䅁硁䑁䅧杍㉁䑁䅅免睁䑁䅣兎䅁䅁杷允䅁䅁䅑䅁䑁䅁䅷䅁䭁䥁䙷䅁䭁佁䭯䅁䭁䡁䔰䅁䉁䅁䅁允䅁䅁䄴䅄䅁䑁䅁杌㑁䑁䅅兎䅁䅁杷允䅁䅁䅍䅁䑁䅁䅷䅁䭁䩁䙫䅁䭁䉁䜴䅁䉁䅁䅁允䅁䅁䅯杇䅣䅁杷允䅁䅁䅑䅁䑁䅁䅷䅁䭁偁䕳䅁䭁佁䬴䅁䭁䥁䕕䅁䉁䅁䅁允䅁䅁䅕䅁䅁佁⭄〴䵁䅉䅅䅁䕁䅁䅁睁䵁䅁䅁权坃兂䅁权煄权䅁权獄权䅁允䅁䅁䅅䅁佁䅁䅷䅁硁䍁䄴杍㍁䑁䅣䅁䵁䅉䅅䅁䕁䅁䅁睁䵁䅁䅁权獂兂䅁权牄权䅁权獄权䅁允䅁䅁䅅䅁佁䉁䅉䅁㑁䑁䅅䅍睁䑁䅁䅍睁䑁䅁䅁䵁䅉䅅䅁䕁䅁䅁睁䵁䅁䅁权牂兂䅁权瑄权䅁权㥂䅂䅁允䅁䅁䅅䅁䙁䑁ㄸ牘䩰乄⽯䍄䉁䅁䅁䅂䅁䅁䅍䅄䅁䅁䅯杸䅑䅁䅯儶䅯䅁䅯全䅑䅁䅅䅁䉁䅁䅁兂䅁䅁䅁䅣睪䅑杷允䅁䅁䅍䅁䑁䅁䅷䅁䭁䩁䙷䅁䭁䍁䝑䅁䉁䅁䅁允䅁䅁䅯䅴䅣䅁杷允䅁䅁䅑䅁䑁䅁䅷䅁䭁䍁䙣䅁䭁佁䭯䅁䭁䡁䔰䅁䉁䅁䅁允䅁䅁䄴䅄䅁䑁䅁杌ぁ䑁䅣免䅁䅁杷允䅁䅁䅑䅁䑁䅁䅷䅁䭁䵁䕳䅁䭁䉁䜸䅁䭁䍁䝁䅁䉁䅁䅁允䅁䅁䅯杧䅧䅁杷允䅁䅁䅍䅁䑁䅁䅷䅁䭁䵁䕳䅁䭁䍁䝑䅁䉁䅁䅁允䅁䅁䅯睊䄸䅁杷允䅁䅁䅑䅁䑁䅁䅷䅁䭁䱁䙳䅁䭁佁䭧䅁䭁䝁䔸䅁䉁䅁䅁允䅁䅁䄴杄䅁䑁䅅睎畁䑁䅙䅎㍁䅁䅁䍄䉁䅁䅁䅂䅁䅁䅍䅄䅁䅁䅯䅚䅕䅁䅯朷䅯䅁䅯全䅑䅁䅅䅁䉁䅁䅁兂䅁䅁䅁䬱癅兑杷允䅁䅁䅑䅁䑁䅁䅷䅁䭁䝁䙙䅁䭁佁䭧䅁䭁䡁䔰䅁䉁䅁䅁允䅁䅁䅯睒䅁䅁杷允䅁䅁䅍䅁䑁䅁䅷䅁䭁䵁䕳䅁䭁䍁䝙䅁䉁䅁䅁允䅁䅁䄴杄䅁䑁䅅䅍睁䍁䄴睍㑁䅁䅁䍄䉁䅁䅁䅂䅁䅁䅍䅄䅁䅁䅯眷䅑䅁䅯朶䅯䅁䅯全䅑䅁䅅䅁䉁䅁䅁杄䵁䅁䅁䅍畁䑁䅉睎㕁䅁䅁䍄䉁䅁䅁䅂䅁䅁䅍䅄䅁䅁䅯䅲䅑䅁䅯朶䅯䅁䅯䄷䅯䅁䅅䅁䉁䅁䅁杄䵁䅁䅁䅍畁䑁䅁睎㑁䅁䅁䍄䉁䅁䅁䅂䅁䅁䅍䅄䅁䅁䅯李䅕䅁䅯眵䅯䅁䅯䅣䅑䅁䅅䅁䉁䅁䅁兂婁䙂余呌婉䅑杷允䅁䅁䅑䅁䑁䅁䅷䅁䭁䭁䙳䅁䭁佁䭧䅁䭁䝁䔰䅁䉁䅁䅁允䅁䅁䄴杄䅁䑁䅧睍畁䑁䅍䅏㍁䅁䅁䍄䉁䅁䅁䅂䅁䅁䅍䅄䅁䅁䅯杮䅕䅁䅯朶䅯䅁䅯睧䅑䅁䅅䅁䉁䅁䅁杄䵁䅁䅁䅍畁䑁䅙睎祁䅁䅁䍄䉁䅁䅁䅂䅁䅁䅍䅄䅁䅁䅯睇䅕䅁䅯朶䅯䅁䅯来䅑䅁䅅䅁䉁䅁䅁权䡂䅁䅁䍄䉁䅁䅁䅂䅁䅁䅍䅄䅁䅁䅯內䅕䅁䅯眶䅯䅁䅯全䅑䅁䅅䅁䉁䅁䅁杄十䅁䅁䅏穁䑁䅅李祁䑁䅉免ㅁ䅁䅁䍄䉁䅁䅁䅂䅁䅁䅍䅄䅁䅁䅯杴䅑䅁䅯眵䅯䅁䅯䄷䅯䅁䅅䅁䉁䅁䅁兂䡂㡕㙢䱉焰䅑杷允䅁䅁䅑䅁䑁䅁䅷䅁䭁䩁䙫䅁䭁佁䭫䅁䭁佁䭷䅁䉁䅁䅁允䅁䅁䅕䅁䅁䅁䱁〰䵁䅉䅅䅁䕁䅁䅁睁䵁䅁䅁权噁杂䅁权煄权䅁权睂䅂䅁允䅁䅁䅅䅁佁䅁䅷䅁睁䍁䄴兎穁䑁䅍䅁䵁䅉䅅䅁䑁䅁䅁睁䵁䅁䅁权坄兂䅁权流杂䅁允䅁䅁䅅䅁佁䅁䅷䅁㑁䑁䅕杌ㅁ䑁䅙䅁䵁䅉䅅䅁䑁䅁䅁睁䵁䅁䅁权汄兂䅁权奁杂䅁允䅁䅁䅅䅁䭁䡁䝷䅁䵁䅉䅅䅁䑁䅁䅁睁䵁䅁䅁权浄兂䅁权奁杂䅁允䅁䅁䅅䅁䭁䡁䝷䅁䵁䅉䅅䅁䕁䅁䅁睁䵁䅁䅁权佄兂䅁权煄权䅁权䑃䅂䅁允䅁䅁䅅䅁佁䅁䅷䅁硁䍁䄴免㉁䑁䅙䅁䵁䅉䅅䅁䑁䅁䅁睁䵁䅁䅁权流兂䅁权敁杂䅁允䅁䅁䅅䅁䭁䡁䡯䅁䵁䅉䅅䅁䕁䅁䅁睁䵁䅁䅁权⭄兂䅁权潄权䅁权獄权䅁允䅁䅁䅅䅁佁䅁䄴䅁ㅁ䑁䅣杌㑁䑁䅣兎䅁䅁杷允䅁䅁䅑䅁䑁䅁䅷䅁䭁䝁䙉䅁䭁佁䭧䅁䭁䥁䕍䅁䉁䅁䅁允䅁䅁䄴䅄䅁䑁䅉杌㑁䑁䅑睍䅁䅁杷允䅁䅁䅑䅁䑁䅁䅷䅁䭁佁䔰䅁䭁佁䭳䅁䭁䡁䔰䅁䉁䅁䅁允䅁䅁䄴杅䅁䑁䅣杍睁䑁䅁䅍睁䑁䅁䅍䅁䅁杷允䅁䅁䅑䅁䑁䅁䅷䅁䭁䭁䕧䅁䭁佁䭯䅁䭁䡁䔰䅁䉁䅁䅁允䅁䅁䄴䅄䅁䑁䅁杌㍁䑁䅑杍䅁䅁杷允䅁䅁䅑䅁䑁䅁䅷䅁䭁䭁䙕䅁䭁佁䭣䅁䭁䡁䕯䅁䉁䅁䅁允䅁䅁䅕硫䕧杖琴樫䴸䅉䅅䅁䕁䅁䅁睁䵁䅁䅁权煃䅂䅁权煄权䅁权㥂䅂䅁允䅁䅁䅅䅁佁䅁䅷䅁睁䍁䄴兎ぁ䑁䅍䅁䵁䅉䅅䅁䕁䅁䅁睁䵁䅁䅁权汄兂䅁权晁杂䅁权杁杂䅁允䅁䅁䅅䅁䭁䩁䥧䅁䵁䅉䅅䅁䑁䅁䅁睁䵁䅁䅁权䍃兂䅁权捁杂䅁允䅁䅁䅅䅁䭁䅁䡷䅁䵁䅉䅅䅁䕁䅁䅁睁䵁䅁䅁权灄䅂䅁权潄权䅁权㙂䅂䅁允䅁䅁䅅䅁佁䅁䄴䅁瑁䑁䅁杌㕁䑁䅙免䅁䅁杷允䅁䅁䅑䅁䑁䅁䅷䅁䭁䕁䙯䅁䭁佁䭯䅁䭁䡁䕁䅁䉁䅁䅁允䅁䅁䄴权䅁䑁䅁杌㑁䑁䅧䅁䵁䅉䅅䅁䑁䅁䅁睁䵁䅁䅁权歄兂䅁权敁杂䅁允䅁䅁䅅䅁䭁䑁䝑䅁䵁䅉䅅䅁䕁䅁䅁睁䵁䅁䅁权歄兂䅁权晁杂䅁权杁杂䅁允䅁䅁䅅䅁䭁䕁䝷䅁䵁䅉䅅䅁䕁䅁䅁睁䵁䅁䅁权い兂䅁权湄权䅁权獄权䅁允䅁䅁䅅䅁䙁䱁丯㕵䥪桓䅊䍄䉁䅁䅁䅂䅁䅁䅍䅄䅁䅁䅯睢䅕䅁䅯朶䅯䅁䅯䄷䅯䅁䅅䅁䉁䅁䅁杄䥁䅁䅁䅍畁䑁䅕䅁䵁䅉䅅䅁䕁䅁䅁睁䵁䅁䅁权歃兂䅁权晁杂䅁权杁杂䅁允䅁䅁䅅䅁䭁乁䡳䅁䵁䅉䅅䅁䕁䅁䅁睁䵁䅁䅁权㡁兂䅁权牄权䅁权硂䅂䅁允䅁䅁䅅䅁佁䉁䅉䅁ㅁ䑁䅙睎穁䑁䅧䅍睁䑁䅁䅁䵁䅉䅅䅁䕁䅁䅁睁䵁䅁䅁权兄䅂䅁权瑄权䅁权獄权䅁允䅁䅁䅅䅁䭁䕁䅣䅁䵁䅉䅅䅁䕁䅁䅁睁䵁䅁䅁权⭂兂䅁权潄权䅁权硂䅂䅁允䅁䅁䅅䅁佁䅁䄴䅁ぁ䑁䅣杌ㅁ䑁䅙免䅁䅁杷允䅁䅁䅑䅁䑁䅁䅷䅁䭁乁䕧䅁䭁佁䭫䅁䭁䡁䕅䅁䉁䅁䅁允䅁䅁䅕䅁䅁䕁㝄〫䵁䅉䅅䅁䑁䅁䅁睁䵁䅁䅁权杄䅂䅁权歁杂䅁允䅁䅁䅅䅁䭁佁偧䅁䵁䅉䅅䅁䕁䅁䅁睁䵁䅁䅁权㉃兂䅁权潄权䅁权瑂䅂䅁允䅁䅁䅅䅁佁䅁䄴䅁硁䑁䅑杌㉁䑁䅧睍䅁䅁杷允䅁䅁䅑䅁䑁䅁䅷䅁䭁偁䕫䅁䭁佁䭯䅁䭁䥁䕕䅁䉁䅁䅁允䅁䅁䄴</t>
  </si>
  <si>
    <t>䅄䅁䑁䅁杌㑁䑁䅉李䅁䅁杷允䅁䅁䅑䅁䑁䅁䅷䅁䭁䱁䙍䅁䭁佁䭯䅁䭁䥁䕕䅁䉁䅁䅁允䅁䅁䄴䅄䅁䑁䅁杌穁䑁䅁李䅁䅁杷允䅁䅁䅑䅁䑁䅁䅷䅁䭁䱁䔰䅁䭁佁䬰䅁䭁佁䭷䅁䉁䅁䅁允䅁䅁䅕啩杆搵楁稶䴸䅉䅅䅁䕁䅁䅁睁䵁䅁䅁权摄䅂䅁权潄权䅁权硂䅂䅁允䅁䅁䅅䅁佁䅁䄴䅁硁䑁䅣杌ㅁ䑁䅑䅏䅁䅁杷允䅁䅁䅑䅁䑁䅁䅷䅁䭁䅁䝑䅁䭁佁䭫䅁䭁佁䭷䅁䉁䅁䅁允䅁䅁䅯睒䅁䅁杷允䅁䅁䅑䅁䑁䅁䅷䅁䭁䍁䘸䅁䭁佁䬰䅁䭁佁䭷䅁䉁䅁䅁允䅁䅁䅯睒䅁䅁杷允䅁䅁䅑䅁䑁䅁䅷䅁䭁䅁䝯䅁䭁佁䭳䅁䭁佁䭷䅁䉁䅁䅁允䅁䅁䄴䅆䅁䑁䅉睍㍁䑁䅫睍㉁䑁䅑李睁䅁䅁䍄䉁䅁䅁䅂䅁䅁䅍䅄䅁䅁䅯兪䅕䅁䅯朷䅯䅁䅯来䅑䅁䅅䅁䉁䅁䅁兂䅁䅁䅁䱁塮䅑杷允䅁䅁䅑䅁䑁䅁䅷䅁䭁䵁䙫䅁䭁佁䭣䅁䭁䡁䕅䅁䉁䅁䅁允䅁䅁䅕游潷兙㤵啅䵁䅉䅅䅁䕁䅁䅁睁䵁䅁䅁权㍄兂䅁权晁杂䅁权杁杂䅁允䅁䅁䅅䅁䭁䙁䥕䅁䵁䅉䅅䅁䕁䅁䅁睁䵁䅁䅁权呁杂䅁权畄权䅁权瑂䅂䅁允䅁䅁䅅䅁䭁䕁䅣䅁䵁䅉䅅䅁䑁䅁䅁睁䵁䅁䅁权湂兂䅁权敁杂䅁允䅁䅁䅅䅁䭁䩁䝑䅁䵁䅉䅅䅁䕁䅁䅁睁䵁䅁䅁权噃䅂䅁权瑄权䅁权䙃䅂䅁允䅁䅁䅅䅁䙁䙁橔婰䕶偉⽑䍄䉁䅁䅁䅂䅁䅁䅍䅄䅁䅁䅯兦䅕䅁䅯䄶䅯䅁䅯䄷䅯䅁䅅䅁䉁䅁䅁杄佁䅁䅁免祁䍁䄴䅎穁䑁䅉䅁䵁䅉䅅䅁䕁䅁䅁睁䵁䅁䅁权㍄䅂䅁权煄权䅁权獄权䅁允䅁䅁䅅䅁佁䅁䅷䅁睁䍁䄴睍睁䑁䅧䅁䵁䅉䅅䅁䕁䅁䅁睁䵁䅁䅁权䉁杂䅁权浄权䅁权睂䅂䅁允䅁䅁䅅䅁佁䅁䅷䅁睁䍁䄴兏祁䑁䅍䅁䵁䅉䅅䅁䑁䅁䅁睁䵁䅁䅁权啁兂䅁权奁杂䅁允䅁䅁䅅䅁䭁䡁䝷䅁䵁䅉䅅䅁䑁䅁䅁睁䵁䅁䅁权啁兂䅁权慁杂䅁允䅁䅁䅅䅁䭁䙁䝫䅁䵁䅉䅅䅁䑁䅁䅁睁䵁䅁䅁权啁兂䅁权捁杂䅁允䅁䅁䅅䅁䭁佁䝯䅁䵁䅉䅅䅁䕁䅁䅁睁䵁䅁䅁权䥂兂䅁权浄权䅁权獄权䅁允䅁䅁䅅䅁佁䅁䅷䅁硁䍁䄴免祁䑁䅅䅁䵁䅉䅅䅁䑁䅁䅁睁䵁䅁䅁权啁兂䅁权敁杂䅁允䅁䅁䅅䅁䭁䙁䝑䅁䵁䅉䅅䅁䕁䅁䅁睁䵁䅁䅁权晃兂䅁权浄权䅁权䙃䅂䅁允䅁䅁䅅䅁佁䅁䅷䅁ぁ䍁䄴兎硁䑁䅙䅁䵁䅉䅅䅁䕁䅁䅁睁䵁䅁䅁权㡃䅂䅁权牄权䅁权睂䅂䅁允䅁䅁䅅䅁佁䉁䅑䅁祁䑁䅣李ぁ䑁䅅免ぁ䑁䅧李䅁䅁杷允䅁䅁䅑䅁䑁䅁䅷䅁䭁䅁䝑䅁䭁佁䭳䅁䭁䥁䕕䅁䉁䅁䅁允䅁䅁䄴䅆䅁䑁䅍免ㅁ䑁䅫䅏㉁䑁䅁䅍睁䅁䅁䍄䉁䅁䅁睁䅁䅁䅍䅄䅁䅁䅯䅆䅕䅁䅯杊䅙䅁䅅䅁䉁䅁䅁杄䵁䅁䅁兎穁䍁䄴杍硁䅁䅁䍄䉁䅁䅁䅂䅁䅁䅍䅄䅁䅁䅯眸䅑䅁䅯朶䅯䅁䅯睢䅑䅁䅅䅁䉁䅁䅁权䡂䅁䅁䍄䉁䅁䅁䅂䅁䅁䅍䅄䅁䅁䅯䅅䅕䅁䅯朶䅯䅁䅯兦䅑䅁䅅䅁䉁䅁䅁杄䵁䅁䅁䅍畁䑁䅅䅏ぁ䅁䅁䍄䉁䅁䅁䅂䅁䅁䅍䅄䅁䅁䅯䅡䅕䅁䅯儶䅯䅁䅯兣䅑䅁䅅䅁䉁䅁䅁兂䅁䅁䅁䥧〷䅑杷允䅁䅁䅑䅁䑁䅁䅷䅁䭁乁䘸䅁䭁佁䭧䅁䭁䝁䔰䅁䉁䅁䅁允䅁䅁䄴䅄䅁䑁䅙李畁䑁䅅兎䅁䅁杷允䅁䅁䅑䅁䑁䅁䅷䅁䭁䱁䙫䅁䭁佁䭙䅁䭁䡁䕁䅁䉁䅁䅁允䅁䅁䄴䅄䅁䑁䅉杌睁䑁䅍兏䅁䅁杷允䅁䅁䅑䅁䑁䅁䅷䅁䭁䱁䕧䅁䭁佁䭯䅁䭁䡁䕯䅁䉁䅁䅁允䅁䅁䄴䅄䅁䑁䅁杌㍁䑁䅫免䅁䅁杷允䅁䅁䅑䅁䑁䅁䅷䅁䭁佁䕳䅁䭁佁䭳䅁䭁䡁䕁䅁䉁䅁䅁允䅁䅁䄴䅆䅁䑁䅉睍睁䑁䅑䅍睁䑁䅁䅍睁䅁䅁䍄䉁䅁䅁䅂䅁䅁䅍䅄䅁䅁䅯睁䅙䅁䅯朵䅯䅁䅯兦䅑䅁䅅䅁䉁䅁䅁杄䵁䅁䅁免畁䑁䅫䅏㉁䅁䅁䍄䉁䅁䅁䅂䅁䅁䅍䅄䅁䅁䅯兪䅑䅁䅯朷䅯䅁䅯兢䅑䅁䅅䅁䉁䅁䅁兂䅁䅁䅁䍑䅍兑杷允䅁䅁䅍䅁䑁䅁䅷䅁䭁偁䕍䅁䭁䉁䝯䅁䉁䅁䅁允䅁䅁䅯杙䅙䅁杷允䅁䅁䅑䅁䑁䅁䅷䅁䭁䥁䕯䅁䭁佁䭣䅁䭁䝁䔸䅁䉁䅁䅁允䅁䅁䅕挲㌷⭕汏い䵁䅉䅅䅁䕁䅁䅁睁䵁䅁䅁权硁兂䅁权煄权䅁权㥂䅂䅁允䅁䅁䅅䅁佁䅁䅷䅁睁䍁䄴兎穁䑁䅧䅁䵁䅉䅅䅁䕁䅁䅁睁䵁䅁䅁权潂兂䅁权畄权䅁权䑃䅂䅁允䅁䅁䅅䅁䙁䅁䅁䅁䅁偌䅰䍄䉁䅁䅁䅂䅁䅁䅍䅄䅁䅁䅯䅂䅙䅁䅯䄶䅯䅁䅯来䅑䅁䅅䅁䉁䅁䅁杄䵁䅁䅁睎畁䑁䅫兎㉁䅁䅁䍄䉁䅁䅁䅂䅁䅁䅍䅄䅁䅁䅯兎䅕䅁䅯眶䅯䅁䅯来䅑䅁䅅䅁䉁䅁䅁杄啁䅁䅁杍祁䑁䅕免祁䑁䅉杍穁䑁䅕䅁䵁䅉䅅䅁䕁䅁䅁睁䵁䅁䅁权あ兂䅁权牄权䅁权㥂䅂䅁允䅁䅁䅅䅁佁䉁䅉䅁㍁䑁䅁䅏㍁䑁䅑䅍睁䑁䅁䅁䵁䅉䅅䅁䕁䅁䅁睁䵁䅁䅁权㑂兂䅁权牄权䅁权㥂䅂䅁允䅁䅁䅅䅁佁䉁䅉䅁㉁䑁䅁杍祁䑁䅉杍㉁䑁䅍䅁䵁䅉䅅䅁䑁䅁䅁睁䵁䅁䅁权䡁杂䅁权奁杂䅁允䅁䅁䅅䅁䭁䕁䝑䅁䵁䅉䅅䅁䕁䅁䅁睁䵁䅁䅁权䉃兂䅁权牄权䅁权硂䅂䅁允䅁䅁䅅䅁佁䉁䅉䅁㑁䑁䅉杍㕁䑁䅉兏睁䑁䅉䅁䵁䅉䅅䅁䕁䅁䅁睁䵁䅁䅁权䡁杂䅁权晁杂䅁权杁杂䅁允䅁䅁䅅䅁䭁䩁䥷䅁䵁䅉䅅䅁䕁䅁䅁睁䵁䅁䅁权ぃ兂䅁权牄权䅁权㥂䅂䅁允䅁䅁䅅䅁佁䉁䅉䅁ぁ䑁䅅䅍硁䑁䅧䅍睁䑁䅁䅁䵁䅉䅅䅁䕁䅁䅁睁䵁䅁䅁权䡁杂䅁权瑄权䅁权㥂䅂䅁允䅁䅁䅅䅁䙁䅁坒楄礲摮⼸䍄䉁䅁䅁䅂䅁䅁䅍䅄䅁䅁䅯䅹䅕䅁䅯朵䅯䅁䅯䅣䅑䅁䅅䅁䉁䅁䅁杄䵁䅁䅁睍畁䑁䅕李㉁䅁䅁䍄䉁䅁䅁䅂䅁䅁䅍䅄䅁䅁䅯睲䅑䅁䅯朶䅯䅁䅯䅣䅑䅁䅅䅁䉁䅁䅁杄䵁䅁䅁䅍畁䑁䅕李ㅁ䅁䅁䍄䉁䅁䅁䅂䅁䅁䅍䅄䅁䅁䅯䅕䅕䅁䅯儷䅯䅁䅯睧䅑䅁䅅䅁䉁䅁䅁兂䥂場啯歲瑦睐杷允䅁䅁䅑䅁䑁䅁䅷䅁䭁䥁䙫䅁䭁佁䭳䅁䭁䡁䕯䅁䉁䅁䅁允䅁䅁䄴䅆䅁䑁䅅杍㕁䑁䅉䅎祁䑁䅑兎㍁䅁䅁䍄䉁䅁䅁䅂䅁䅁䅍䅄䅁䅁䅯杅䅙䅁䅯䄶䅯䅁䅯兦䅑䅁䅅䅁䉁䅁䅁权䡂䅁䅁䍄䉁䅁䅁睁䅁䅁䅍䅄䅁䅁䅯睅䅙䅁䅯杇䅙䅁䅅䅁䉁䅁䅁权乄杂䅁䍄䉁䅁䅁䅂䅁䅁䅍䅄䅁䅁䅯睔䅕䅁䅯䄶䅯䅁䅯睢䅑䅁䅅䅁䉁䅁䅁杄䵁䅁䅁杍畁䑁䅍䅏㕁䅁䅁䍄䉁䅁䅁䅂䅁䅁䅍䅄䅁䅁䅯朹䅕䅁䅯朵䅯䅁䅯睧䅑䅁䅅䅁䉁䅁䅁杄䵁䅁䅁杍畁䑁䅍免㑁䅁䅁䍄䉁䅁䅁䅂䅁䅁䅍䅄䅁䅁䅯䅕䅕䅁䅯朶䅯䅁䅯睢䅑䅁䅅䅁䉁䅁䅁杄䵁䅁䅁䅍畁䑁䅣䅏㉁䅁䅁䍄䉁䅁䅁䅂䅁䅁䅍䅄䅁䅁䅯䅯䅕䅁䅯朷䅯䅁䅯兣䅑䅁䅅䅁䉁䅁䅁兂䅁䅁䅁䡁䙺䅷杷允䅁䅁䅍䅁䑁䅁䅷䅁䭁䥁䙕䅁䭁䉁䝧䅁䉁䅁䅁允䅁䅁䅯杓䅙䅁杷允䅁䅁䅑䅁䑁䅁䅷䅁䭁䅁䙉䅁䭁佁䬰䅁䭁䥁䕍䅁䉁䅁䅁允䅁䅁䅕牒穢搯㑒吸䴸䅉䅅䅁䕁䅁䅁睁䵁䅁䅁权坄䅂䅁权煄权䅁权獄权䅁允䅁䅁䅅䅁䭁䕁䅣䅁䵁䅉䅅䅁䕁䅁䅁睁䵁䅁䅁权慄兂䅁权畄权䅁权䑃䅂䅁允䅁䅁䅅䅁䙁䅁䅁䅁䅃晕䅘䍄䉁䅁䅁䅂䅁䅁䅍䅄䅁䅁䅯儱䅑䅁䅯朵䅯䅁䅯来䅑䅁䅅䅁䉁䅁䅁杄䵁䅁䅁杍畁䑁䅁睎㕁䅁䅁䍄䉁䅁䅁䅂䅁䅁䅍䅄䅁䅁䅯全䅕䅁䅯睈䅙䅁䅯䅉䅙䅁䅅䅁䉁䅁䅁权湂杂䅁䍄䉁䅁䅁䅂䅁䅁䅍䅄䅁䅁䅯儵䅑䅁䅯朵䅯䅁䅯䅣䅑䅁䅅䅁䉁䅁䅁权䡂䅁䅁䍄䉁䅁䅁䅂䅁䅁䅍䅄䅁䅁䅯䅫䅕䅁䅯朵䅯䅁䅯䄷䅯䅁䅅䅁䉁䅁䅁权䡂䅁䅁䍄䉁䅁䅁睁䅁䅁䅍䅄䅁䅁䅯全䅕䅁䅯杊䅙䅁䅅䅁䉁䅁䅁杄䵁䅁䅁兏㕁䍁䄴䅏硁䅁䅁䍄䉁䅁䅁䅂䅁䅁䅍䅄䅁䅁䅯東䅕䅁䅯眶䅯䅁䅯睢䅑䅁䅅䅁䉁䅁䅁杄十䅁䅁李硁䑁䅁睎祁䑁䅙免㕁䅁䅁䍄䉁䅁䅁䅂䅁䅁䅍䅄䅁䅁䅯眴䅕䅁䅯眵䅯䅁䅯全䅑䅁䅅䅁䉁䅁䅁兂婄発呤㘴穕䅑杷允䅁䅁䅍䅁䑁䅁䅷䅁䭁偁䙉䅁䭁䉁䝯䅁䉁䅁䅁允䅁䅁䅯材䅙䅁杷允䅁䅁䅑䅁䑁䅁䅷䅁䭁䱁䕑䅁䭁佁䭳䅁䭁䥁䕕䅁䉁䅁䅁允䅁䅁䄴䅆䅁䑁䅅䅍㉁䑁䅫兏祁䑁䅫李睁䅁䅁䍄䉁䅁䅁睁䅁䅁䅍䅄䅁䅁䅯朸䅕䅁䅯杈䅙䅁䅅䅁䉁䅁䅁权䝂杂䅁䍄䉁䅁䅁䅂䅁䅁䅍䅄䅁䅁䅯睕䅕䅁䅯儷䅯䅁䅯䅣䅑䅁䅅䅁䉁䅁䅁兂䅄乕奩穒术睐杷允䅁䅁䅑䅁䑁䅁䅷䅁䭁䝁䙧䅁䭁佁䭳䅁䭁䡁䕯䅁䉁䅁䅁允䅁䅁䄴䅆䅁䑁䅅䅏ぁ䑁䅉睍㑁䑁䅉睎ㅁ䅁䅁䍄䉁䅁䅁䅂䅁䅁䅍䅄䅁䅁䅯䅷䅕䅁䅯朵䅯䅁䅯䄷䅯䅁䅅䅁䉁䅁䅁杄䵁䅁䅁睍畁䑁䅁䅎穁䅁䅁䍄䉁䅁䅁䅂䅁䅁䅍䅄䅁䅁䅯朸䅕䅁䅯睈䅙䅁䅯䅉䅙䅁䅅䅁䉁䅁䅁权㑁杂䅁䍄䉁䅁䅁䅂䅁䅁䅍䅄䅁䅁䅯眲䅑䅁䅯儶䅯䅁䅯睧䅑䅁䅅䅁䉁䅁䅁兂䅁䅁䅁䡑単䅷杷允䅁䅁䅑䅁䑁䅁䅷䅁䭁䵁䙷䅁䭁佁䬴䅁䭁䝁䔰䅁䉁䅁䅁允䅁䅁䅕䅁䅁䕁瑃歁䵅䅉䅅䅁䕁䅁䅁睁䵁䅁䅁权㑄兂䅁权煄权䅁权㥂䅂䅁允䅁䅁䅅䅁佁䅁䅷䅁硁䍁䄴杍睁䑁䅣䅁䵁䅉䅅䅁䑁䅁䅁睁䵁䅁䅁权睁兂䅁权敁杂䅁允䅁䅁䅅䅁䭁䅁䥕䅁䵁䅉䅅䅁䕁䅁䅁睁䵁䅁䅁权剃䅂䅁权瑄权䅁权䑃䅂䅁允䅁䅁䅅䅁䙁偁卌坔光佗⽅䍄䉁䅁䅁䅂䅁䅁䅍䅄䅁䅁䅯睤䅕䅁䅯朷䅯䅁䅯䄷䅯䅁䅅䅁䉁䅁䅁兂䅁䅁䅁乡䍍兑杷允䅁䅁䅑䅁䑁䅁䅷䅁䭁乁䙯䅁䭁佁䭳䅁䭁䥁䕍䅁䉁䅁䅁允䅁䅁䄴杅䅁䑁䅍䅏硁䑁䅑兏㉁䑁䅫䅏䅁䅁杷允䅁䅁䅑䅁䑁䅁䅷䅁䭁䑁䙁䅁䭁䉁䜸䅁䭁䍁䝁䅁䉁䅁䅁允䅁䅁䅯兯䅧䅁杷允䅁䅁䅑䅁䑁䅁䅷䅁䭁偁䕑䅁䭁佁䭯䅁䭁䝁䔸䅁䉁䅁䅁允䅁䅁䄴䅄䅁䑁䅅杌硁䑁䅅李䅁䅁杷允䅁䅁䅑䅁䑁䅁䅷䅁䭁䙁䙧䅁䭁佁䭫䅁䭁䥁䕍䅁䉁䅁䅁允䅁䅁䅕䅁䅁䕁畄欶䵁䅉䅅䅁䑁䅁䅁睁䵁䅁䅁权䝃兂䅁权捁杂䅁允䅁䅁䅅䅁䭁䍁䡷䅁䵁䅉䅅䅁䑁䅁䅁睁䵁䅁䅁权䝃兂䅁权敁杂䅁允䅁䅁䅅䅁䭁䩁䠰䅁䵁䅉䅅䅁䕁䅁䅁睁䵁䅁䅁权杄兂䅁权畄权䅁权㥂䅂䅁允䅁䅁䅅䅁䙁䅁䅁䅁奄䄫䉂䍄䉁䅁䅁䅂䅁䅁䅍䅄䅁䅁䅯䅇䅕䅁䅯朷䅯䅁䅯兦䅑䅁䅅䅁䉁䅁䅁兂䅁䅁䅁䵙䭳兑杷允䅁䅁䅑䅁䑁䅁䅷䅁䭁䥁䙙䅁䭁䉁䜸䅁䭁䍁䝁䅁䉁䅁䅁允䅁䅁䅯睑䅙䅁杷允䅁䅁䅑䅁䑁䅁䅷䅁䭁佁䙁䅁䭁佁䬰䅁䭁䡁䕁䅁䉁䅁䅁允䅁䅁䅕兇坒楄礲呶䴸䅉䅅䅁䕁䅁䅁睁䵁䅁䅁权晄䅂䅁权湄权䅁权㙂䅂䅁允䅁䅁䅅䅁䙁䡁⭥确癯昳⽹䍄䉁䅁䅁䅂䅁䅁䅍䅄䅁䅁䅯䅲䅕䅁䅯儶䅯䅁䅯䄷䅯䅁䅅䅁䉁䅁䅁兂䅁䅁䅁偁䄷䅑杷允䅁䅁䅑䅁䑁䅁䅷䅁䭁䩁䙍䅁䭁佁䬰䅁䭁䡁䔰䅁䉁䅁䅁允䅁䅁䅕兊䉡啬䱏樯䴸䅉䅅䅁䑁䅁䅁睁䵁䅁䅁权呂兂䅁权捁杂䅁允䅁䅁䅅䅁䭁䝁䝉䅁䵁䅉䅅䅁䕁䅁䅁睁䵁䅁䅁权塃䅂䅁权畄权䅁权瑂䅂䅁允䅁䅁䅅䅁䙁䅁䅁䅁权桉䉰䍄䉁䅁䅁䅂䅁䅁䅍䅄䅁䅁䅯杷䅑䅁䅯䄶䅯䅁䅯全䅑䅁䅅䅁䉁䅁䅁杄佁䅁䅁李ぁ䍁䄴杍㕁䑁䅫䅁䵁䅉䅅䅁䕁䅁䅁睁䵁䅁䅁权䥃兂䅁权煄权䅁权獄权䅁允䅁䅁䅅䅁佁䅁䅯䅁睁䍁䄴䅏ぁ䅁䅁䍄䉁䅁䅁䅂䅁䅁䅍䅄䅁䅁䅯兓䅕䅁䅯朶䅯䅁䅯全䅑䅁䅅䅁䉁䅁䅁杄䵁䅁䅁免畁䑁䅑䅎㉁䅁䅁䍄䉁䅁䅁䅂䅁䅁䅍䅄䅁䅁䅯兪䅕䅁䅯儷䅯䅁䅯睢䅑䅁䅅䅁䉁䅁䅁兂療潅䅐煹㕈睐杷允䅁䅁䅑䅁䑁䅁䅷䅁䭁䅁䜸䅁䭁佁䭧䅁䭁䥁䕕䅁䉁䅁䅁允䅁䅁䄴杄䅁䑁䅅䅍畁䑁䅁免ぁ䅁䅁䍄䉁䅁䅁䅂䅁䅁䅍䅄䅁䅁䅯元䅕䅁䅯朶䅯䅁䅯全䅑䅁䅅䅁䉁䅁䅁权䡂䅁䅁䍄䉁䅁䅁䅂䅁䅁䅍䅄䅁䅁䅯杁䅕䅁䅯朶䅯䅁䅯睢䅑䅁䅅䅁䉁䅁䅁杄䵁䅁䅁䅍畁䑁䅣李穁䅁䅁䍄䉁䅁䅁䅂䅁䅁䅍䅄䅁䅁䅯兪䅕䅁䅯朷䅯䅁䅯睢䅑䅁䅅䅁䉁䅁䅁兂䅁䅁䅁䥉癄䅑杷允䅁䅁䅑䅁䑁䅁䅷䅁䭁䍁䙍䅁䭁佁䭙䅁䭁䝁䔸䅁䉁䅁䅁允䅁䅁䄴䅄䅁䑁䅅杌㍁䑁䅍䅏䅁䅁杷允䅁䅁䅑䅁䑁䅁䅷䅁䭁䵁䕕䅁䭁佁䭯䅁䭁䡁䕯䅁䉁䅁䅁允䅁䅁䄴权䅁䑁䅁杌硁䑁䅉䅁䵁䅉䅅䅁䕁䅁䅁睁䵁䅁䅁权䵄䅂䅁权煄权䅁权睂䅂䅁允䅁䅁䅅䅁佁䅁䅷䅁睁䍁䄴兎㍁䑁䅉䅁䵁䅉䅅䅁䕁䅁䅁睁䵁䅁䅁权䙄兂䅁权煄权䅁权㙂䅂䅁允䅁䅁䅅䅁佁䅁䅷䅁睁䍁䄴睎㍁䑁䅑䅁䵁䅉䅅䅁䕁䅁䅁睁䵁䅁䅁权摄䅂䅁权潄权䅁权瑂䅂䅁允䅁䅁䅅䅁佁䅁䄴䅁硁䑁䅑杌穁䑁䅉免䅁䅁杷允䅁䅁䅑䅁䑁䅁䅷䅁䭁乁䔴䅁䭁佁䭙䅁䭁䡁䕅䅁䉁䅁䅁允䅁䅁䄴䅄䅁䑁䅅杌㉁䑁䅙睎䅁䅁杷允䅁䅁䅑䅁䑁䅁䅷䅁䭁乁䙉䅁䭁佁䭯䅁䭁佁䭷䅁䉁䅁䅁允䅁䅁䅯睒䅁䅁杷允䅁䅁䅑䅁䑁䅁䅷䅁䭁乁䕧䅁䭁佁䭳䅁䭁䡁䔰䅁䉁䅁䅁允䅁䅁䄴杅䅁䑁䅫免硁䑁䅁兏穁䑁䅫杍䅁䅁杷允䅁䅁䅑䅁䑁䅁䅷䅁䭁䩁䘰䅁䭁佁䭳䅁䭁䡁䕁䅁䉁䅁䅁允䅁䅁䄴䅆䅁䑁䅅睍㍁䑁䅕睍㑁䑁䅁䅍睁䅁䅁䍄䉁䅁䅁䅂䅁䅁䅍䅄䅁䅁䅯睆䅕䅁䅯眶䅯䅁䅯来䅑䅁䅅䅁䉁䅁䅁杄十䅁䅁䅏穁䑁䅧兏㍁䑁䅉李㍁䅁䅁䍄䉁䅁䅁䅂䅁䅁䅍䅄䅁䅁䅯杖䅕䅁䅯䄶䅯䅁䅯来䅑䅁䅅䅁䉁䅁䅁杄佁䅁䅁免㉁䍁䄴睍㑁䑁䅙䅁䵁䅉䅅䅁䕁䅁䅁睁䵁䅁䅁权䩃兂䅁权湄权䅁权䑃䅂䅁允䅁䅁䅅䅁䙁佁剸䉵䘶穡䅬䍄䉁䅁䅁䅂䅁䅁䅍䅄䅁䅁䅯眯䅕䅁䅯朵䅯䅁䅯睧䅑䅁䅅䅁䉁䅁䅁权䡂䅁䅁䍄䉁䅁䅁䅂䅁䅁䅍䅄䅁䅁䅯睱䅕䅁䅯朷䅯䅁䅯兢䅑䅁䅅䅁䉁䅁䅁兂䅁䅁䅁䐶䉣兑杷允䅁䅁䅑䅁䑁䅁䅷䅁䭁䥁䕷䅁䭁佁䭧䅁䭁䡁䕯䅁䉁䅁䅁允䅁䅁䄴杄䅁䑁䅉李畁䑁䅉兏硁䅁䅁䍄䉁䅁䅁睁䅁䅁䅍䅄䅁䅁䅯䅰䅑䅁䅯杇䅙䅁䅅䅁䉁䅁䅁权婂杂䅁䍄䉁䅁䅁䅂䅁䅁䅍䅄䅁䅁䅯䄵䅑䅁䅯朵䅯䅁䅯全䅑䅁䅅䅁䉁䅁䅁杄䵁䅁䅁免畁䑁䅧睍㉁䅁䅁䍄䉁䅁䅁䅂䅁䅁䅍䅄䅁䅁䅯䄴䅑䅁䅯睈䅙䅁䅯䅉䅙䅁䅅䅁䉁䅁䅁权煁䅃䅁䍄䉁䅁䅁䅂䅁䅁䅍䅄䅁䅁䅯儶䅑䅁䅯朶䅯䅁䅯䄷䅯䅁䅅䅁䉁䅁䅁权䡂䅁䅁䍄䉁䅁䅁䅂䅁䅁䅍䅄䅁䅁䅯朶䅑䅁䅯朵䅯䅁䅯睢䅑䅁䅅䅁䉁䅁䅁杄䥁䅁䅁免畁䑁䅑䅁䵁䅉䅅䅁䕁䅁䅁睁䵁䅁䅁权畂兂䅁权畄权䅁权䙃䅂䅁允䅁䅁䅅䅁䙁䅁䅁䅁䅃杯䉬䍄䉁䅁䅁䅂䅁䅁䅍䅄䅁䅁䅯䅡䅕䅁䅯朶䅯䅁䅯兣䅑䅁䅅䅁䉁䅁䅁杄䵁䅁䅁䅍畁䑁䅍䅎㉁䅁䅁䍄䉁䅁䅁䅂䅁䅁䅍䅄䅁䅁䅯儱䅑䅁䅯眵䅯䅁䅯睧䅑䅁䅅䅁䉁䅁䅁兂敂歵䵫楁牳䅑杷允䅁䅁䅑䅁䑁䅁䅷䅁䭁䵁䘴䅁䭁佁䬴䅁䭁䝁䔸䅁䉁䅁䅁允䅁䅁䅕䅁䅁䕁湃ぁ䵅䅉䅅䅁䕁䅁䅁睁䵁䅁䅁权啂兂䅁权潄权䅁权硂䅂䅁允䅁䅁䅅䅁佁䅁䄴䅁硁䑁䅧杌㑁䑁䅍李䅁䅁杷允䅁䅁䅑䅁䑁䅁䅷䅁䭁䙁䘸䅁䭁佁䬴䅁䭁䡁䕅䅁䉁䅁䅁允䅁䅁䅕䅁䅁䍁乂啊䵅䅉䅅䅁䑁䅁䅁睁䵁䅁䅁权⽃䅂䅁权奁杂䅁允䅁䅁䅅䅁䭁䕁䝯䅁䵁䅉䅅䅁䕁䅁䅁睁䵁䅁䅁权䩂兂䅁权潄权䅁权瑂䅂䅁允䅁䅁䅅䅁佁䅁䄴䅁硁䑁䅁杌祁䑁䅑睎䅁䅁杷允䅁䅁䅑䅁䑁䅁䅷䅁䭁偁䕙䅁䭁佁䬰䅁䭁佁䭷䅁䉁䅁䅁允䅁䅁䅕敥浫免獩䑶䴸䅉䅅䅁䕁䅁䅁睁䵁䅁䅁权䑂兂䅁权畄权䅁权㙂䅂䅁允䅁䅁䅅䅁䙁䅁䅁䅁䅃⽸䅤䍄䉁䅁䅁䅂䅁䅁䅍䅄䅁䅁䅯䄲䅕䅁䅯䄶䅯䅁䅯兦䅑䅁䅅䅁䉁䅁䅁杄佁䅁䅁免睁䍁䄴䅏硁䑁䅑䅁䵁䅉䅅䅁䕁䅁䅁睁䵁䅁䅁权浄兂䅁权湄权䅁权硂䅂䅁允䅁䅁䅅䅁䙁䍁㕲ぷ祙搫⼰䍄䉁䅁䅁䅂䅁䅁䅍䅄䅁䅁䅯儰䅕䅁䅯儷䅯䅁䅯睧䅑䅁䅅䅁䉁䅁䅁兂癁匳䝑婧橘睐杷允䅁䅁䅑䅁䑁䅁䅷䅁䭁䕁䙕䅁䭁佁䭳䅁䭁䡁䕁䅁䉁䅁䅁允䅁䅁䄴䅆䅁䑁䅍免睁䑁䅅睎睁䑁䅁䅍睁䅁䅁䍄䉁䅁䅁䅂䅁䅁䅍䅄䅁䅁䅯兩䅕䅁䅯䄶䅯䅁䅯来䅑䅁䅅䅁䉁䅁䅁杄佁䅁䅁杍祁䍁䄴兎ぁ䑁䅙䅁䵁䅉䅅䅁䕁䅁䅁睁䵁䅁䅁权硄䅂䅁权煄权䅁权㙂䅂䅁允䅁䅁䅅䅁䭁䕁䅣䅁䵁䅉䅅䅁䕁䅁䅁睁䵁䅁䅁权奃兂䅁权浄权䅁权㙂䅂䅁允䅁䅁䅅䅁佁䅁䅷䅁祁䍁䄴免㕁䑁䅧䅁䵁䅉䅅䅁䕁䅁䅁睁䵁䅁䅁权䥄䅂䅁权潄权䅁权瑂䅂䅁允䅁䅁䅅䅁䭁䕁䅣䅁䵁䅉䅅䅁䑁䅁䅁睁䵁䅁䅁权⽃䅂䅁权流杂䅁允䅁䅁䅅䅁佁䅁䅷䅁㕁䑁䅑杌硁䑁䅑䅁䵁䅉䅅䅁䕁䅁䅁睁䵁䅁䅁权婄䅂䅁权牄权䅁权㥂䅂䅁允䅁䅁䅅䅁佁䉁䅉䅁ぁ䑁䅕兎㍁䑁䅑䅍睁䑁䅁䅁䵁䅉䅅䅁䑁䅁䅁睁䵁䅁䅁权䡁兂䅁权敁杂䅁允䅁䅁䅅䅁䭁䙁䝕䅁䵁䅉䅅䅁䑁䅁䅁睁䵁䅁䅁权祂兂䅁权奁杂䅁允䅁䅁䅅䅁䭁䕁䝑䅁䵁䅉䅅䅁䕁䅁䅁睁䵁䅁䅁权捄兂䅁权瑄权䅁权㙂䅂䅁允䅁䅁䅅䅁䙁䱁湫䉪匳佧⽁䍄䉁䅁䅁䅂䅁䅁䅍䅄䅁䅁䅯眵䅑䅁䅯眶䅯䅁䅯来䅑䅁䅅䅁䉁䅁䅁杄十䅁䅁李穁䑁䅉兎硁䑁䅑兏ㅁ䅁䅁䍄䉁䅁䅁䅂䅁䅁䅍䅄䅁䅁䅯兮䅕䅁䅯䄶䅯䅁䅯兣䅑䅁䅅䅁䉁䅁䅁杄䵁䅁䅁睍睁䍁䄴兏ぁ䅁䅁䍄䉁䅁䅁䅂䅁䅁䅍䅄䅁䅁䅯䅎䅕䅁䅯朶䅯䅁䅯䄷䅯䅁䅅䅁䉁䅁䅁杄䵁䅁䅁䅍畁䑁䅣杍㉁䅁䅁䍄䉁䅁䅁䅂䅁䅁䅍䅄䅁䅁䅯儫䅑䅁䅯䄶䅯䅁䅯睧䅑䅁䅅䅁䉁䅁䅁杄佁䅁䅁杍睁䍁䄴杍硁䑁䅕䅁䵁䅉䅅䅁䕁䅁䅁睁䵁䅁䅁权㥄䅂䅁权浄权䅁权㙂䅂䅁允䅁䅁䅅䅁佁䅁䅷䅁睁䍁䄴䅎穁䑁䅧䅁䵁䅉䅅䅁䕁䅁䅁睁䵁䅁䅁权祂兂䅁权晁杂䅁权杁杂䅁允䅁䅁䅅䅁䭁䭁䥧䅁䵁䅉䅅䅁䑁䅁䅁睁䵁䅁䅁权祂兂䅁权流杂䅁允䅁䅁䅅䅁佁䅁䅷䅁㑁䑁䅑杌㑁䑁䅑䅁䵁䅉䅅䅁䕁䅁䅁睁䵁䅁䅁权㥄䅂䅁权湄权䅁权療䅂䅁允䅁䅁䅅䅁䙁䵁杕䡳潊剫䅰䍄䉁䅁䅁䅂䅁䅁䅍䅄䅁䅁䅯䅉䅕䅁䅯䄶䅯䅁䅯兣䅑䅁䅅䅁䉁䅁䅁杄䵁䅁䅁兏硁䍁䄴免㉁䅁䅁䍄䉁䅁䅁䅂䅁䅁䅍䅄䅁䅁䅯典䅑䅁䅯朶䅯䅁䅯兢䅑䅁䅅䅁䉁䅁䅁杄䵁䅁䅁䅍畁䑁䅅免㉁䅁䅁䍄䉁䅁䅁䅂䅁䅁䅍䅄䅁䅁䅯兢䅕䅁䅯眶䅯䅁䅯兢䅑䅁䅅䅁䉁䅁䅁杄啁䅁䅁免ぁ䑁䅕䅏ぁ䑁䅕免祁䑁䅑䅁䵁䅉䅅䅁䕁䅁䅁睁䵁䅁䅁权扄䅂䅁权畄权䅁权硂䅂䅁允䅁䅁䅅䅁䙁䅁䅁䅁䅄㥣䄵䍄䉁䅁䅁睁䅁䅁䅍䅄䅁䅁䅯杗䅕䅁䅯䅇䅙䅁䅅䅁䉁䅁䅁权㡂杂䅁䍄䉁䅁䅁睁䅁䅁䅍䅄䅁䅁䅯杗䅕䅁䅯杇䅙䅁䅅䅁䉁䅁䅁权牁杂䅁䍄䉁䅁䅁睁䅁䅁䅍䅄䅁䅁䅯杗䅕䅁䅯䅈䅙䅁䅅䅁䉁䅁䅁权牁杂䅁䍄䉁䅁䅁睁䅁䅁䅍䅄䅁䅁䅯眰䅑䅁䅯杇䅙䅁䅅䅁䉁䅁䅁权時杂䅁䍄䉁䅁䅁䅂䅁䅁䅍䅄䅁䅁䅯䄴䅑䅁䅯眶䅯䅁䅯兢䅑䅁䅅䅁䉁䅁䅁杄啁䅁䅁杍硁䑁䅑䅏硁䑁䅍䅍睁䑁䅍䅁䵁䅉䅅䅁䕁䅁䅁睁䵁䅁䅁权杄䅂䅁权煄权䅁权獄权䅁允䅁䅁䅅䅁佁䅁䅷䅁睁䍁䄴李㑁䑁䅕䅁䵁䅉䅅䅁䕁䅁䅁睁䵁䅁䅁权癄兂䅁权煄权䅁权㙂䅂䅁允䅁䅁䅅䅁佁䅁䅷䅁睁䍁䄴兏㑁䑁䅑䅁䵁䅉䅅䅁䕁䅁䅁睁䵁䅁䅁权䩂兂䅁权瑄权䅁权䑃䅂䅁允䅁䅁䅅䅁䙁䵁䱤㑎䉬余⽫䍄䉁䅁䅁䅂䅁䅁䅍䅄䅁䅁䅯兤䅕䅁䅯儷䅯䅁䅯睢䅑䅁䅅䅁䉁䅁䅁兂睃浣剩堷偺睐杷允䅁䅁䅑䅁䑁䅁䅷䅁䭁䍁䙉䅁䭁佁䭳䅁䭁䡁䕅䅁䉁䅁䅁允䅁䅁䄴䅆䅁䑁䅉免睁䑁䅙杍㉁䑁䅙䅎祁䅁䅁䍄䉁䅁䅁睁䅁䅁䅍䅄䅁䅁䅯䅆䅙䅁䅯䅈䅙䅁䅅䅁䉁䅁䅁权慂杂䅁䍄䉁䅁䅁䅂䅁䅁䅍䅄䅁䅁䅯睌䅕䅁䅯䄶䅯䅁䅯兣䅑䅁䅅䅁䉁䅁䅁杄佁䅁䅁䅎祁䍁䄴李ㅁ䑁䅙䅁䵁䅉䅅䅁䕁䅁䅁睁䵁䅁䅁权歄䅂䅁权湄权䅁权䑃䅂䅁允䅁䅁䅅䅁䙁䑁䥅䉲慸䅚䅸䍄䉁䅁䅁䅂䅁䅁䅍䅄䅁䅁䅯䅱䅕䅁䅯儶䅯䅁䅯兣䅑䅁䅅䅁䉁䅁䅁兂䅁䅁䅁偯申䅑杷允䅁䅁䅑䅁䑁䅁䅷䅁䭁䩁䕕䅁䭁佁䬴䅁䭁䝁䔰䅁䉁䅁䅁允䅁䅁䅕䅁䅁䩁䝄歅䵅䅉䅅䅁䕁䅁䅁睁䵁䅁䅁权湃兂䅁权煄权䅁权㙂䅂䅁允䅁䅁䅅䅁佁䅁䅷䅁睁䍁䄴䅎㍁䑁䅅䅁䵁䅉䅅䅁䑁䅁䅁睁䵁䅁䅁权摄兂䅁权歁杂䅁允䅁䅁䅅䅁䭁䅁䡅䅁䵁䅉䅅䅁䕁䅁䅁睁䵁䅁䅁权汄䅂䅁权湄权䅁权䙃䅂䅁允䅁䅁䅅䅁䙁䉁唱牥桔偂⽉䍄䉁䅁䅁䅂䅁䅁䅍䅄䅁䅁䅯睩䅕䅁䅯儷䅯䅁䅯䅣䅑䅁䅅䅁䉁䅁䅁兂煂搱儱㙦䥈睐杷允䅁䅁䅍䅁䑁䅁䅷䅁䭁䕁䙯䅁䭁䉁䝷䅁䉁䅁䅁允䅁䅁䅯睅䅧䅁杷允䅁䅁䅑䅁䑁䅁䅷䅁䭁乁䘸䅁䭁佁䭯䅁䭁䥁䕍䅁䉁䅁䅁允䅁䅁䄴䅄䅁䑁䅁杌硁䑁䅙李䅁䅁杷允䅁䅁䅑䅁䑁䅁䅷䅁䭁偁䘰䅁䭁佁䭙䅁䭁佁䭷䅁䉁䅁䅁允䅁䅁䄴䅄䅁䑁䅅杌硁䑁䅁睍䅁䅁杷允䅁䅁䅑䅁䑁䅁䅷䅁䭁䭁䘰䅁䭁佁䭫䅁䭁䡁䕅䅁䉁䅁䅁允䅁䅁䅕䅁䅁䥁㕁欷䵁䅉䅅䅁䑁䅁䅁睁䵁䅁䅁权⭁兂䅁权捁杂䅁允䅁䅁䅅䅁䭁䉁䡷䅁䵁䅉䅅䅁䕁䅁䅁睁䵁䅁䅁权䅃兂䅁权瑄权䅁权瑂䅂䅁允䅁䅁䅅䅁䙁偁㥔䠱灪癊⽍䍄䉁䅁䅁睁䅁䅁䅍䅄䅁䅁䅯材䅕䅁䅯䅊䅙䅁䅅䅁䉁䅁䅁权獄睄䅁䍄䉁䅁䅁䅂䅁䅁䅍䅄䅁䅁䅯杳䅑䅁䅯眶䅯䅁䅯全䅑䅁䅅䅁䉁䅁䅁杄啁䅁䅁杍㉁䑁䅁杍ぁ䑁䅧䅏㉁䑁䅍䅁䵁䅉䅅䅁䕁䅁䅁睁䵁䅁䅁权䍁兂䅁权灄权䅁权㙂䅂䅁允䅁䅁䅅䅁䙁䅁䅁䅁䅂攸䅤䍄䉁䅁䅁䅂䅁䅁䅍䅄䅁䅁䅯末䅑䅁䅯䄶䅯䅁䅯兣䅑䅁䅅䅁䉁䅁䅁杄佁䅁䅁李祁䍁䄴兏㍁䑁䅣䅁䵁䅉䅅䅁䕁䅁䅁睁䵁䅁䅁权祄兂䅁权牄权䅁权睂䅂䅁允䅁䅁䅅䅁佁䉁䅉䅁㕁䑁䅧䅍睁䑁䅁䅍睁䑁䅁䅁䵁䅉䅅䅁䕁䅁䅁睁䵁䅁䅁权ぁ兂䅁权煄权䅁权㥂䅂䅁允䅁䅁䅅䅁佁䅁䅷䅁睁䍁䄴䅏祁䑁䅣䅁䵁䅉䅅䅁䕁䅁䅁睁䵁䅁䅁权䡃䅂䅁权灄权䅁权獄权䅁允䅁䅁䅅䅁䙁䅁䅁䅁允癥䄱䍄䉁䅁䅁䅂䅁䅁䅍䅄䅁䅁䅯杖䅕䅁䅯儶䅯䅁䅯睧䅑䅁䅅䅁䉁䅁䅁兂䅁䅁䅁䡙䅅兑杷允䅁䅁䅑䅁䑁䅁䅷䅁䭁䉁䝍䅁䭁佁䬰䅁䭁䝁䔰䅁䉁䅁䅁允䅁䅁䅯睒䅁䅁杷允䅁䅁䅍䅁䑁䅁䅷䅁䭁䑁䙧䅁䭁䉁䝯䅁䉁䅁䅁允䅁䅁䅯睇䅙䅁杷允䅁䅁䅑䅁䑁䅁䅷䅁䭁佁䙳䅁䭁佁䬴䅁䭁佁䭷䅁䉁䅁䅁允䅁䅁䅕䅁䅁䅁䅁捭䵁䅉䅅䅁䕁䅁䅁睁䵁䅁䅁权婄䅂䅁权畄权䅁权硂䅂䅁允䅁䅁䅅䅁䙁䅁䅁䅁允癍䅨䍄䉁䅁䅁䅂䅁䅁䅍䅄䅁䅁䅯睺䅕䅁䅯儷䅯䅁䅯睢䅑䅁䅅䅁䉁䅁䅁兂䙃ㄶ㑇潈㝘睐杷允䅁䅁䅍䅁䑁䅁䅷䅁䭁䑁䙧䅁䭁䍁䝙䅁䉁䅁䅁允䅁䅁䄴䅄䅁䑁䅫䅍畁䑁䅙杍䅁䅁杷允䅁䅁䅑䅁䑁䅁䅷䅁䭁䩁䕷䅁䭁佁䭧䅁䭁䡁䕯䅁䉁䅁䅁允䅁䅁䅯睒䅁䅁杷允䅁䅁䅍䅁䑁䅁䅷䅁䭁䱁䙫䅁䭁䉁䝯䅁䉁䅁䅁允䅁䅁䅯睷䅙䅁杷允䅁䅁䅑䅁䑁䅁䅷䅁䭁䥁䕧䅁䭁佁䭣䅁䭁䝁䔸䅁䉁䅁䅁允䅁䅁䅕灳瘳㡰䱚歋䵁䅉䅅䅁䕁䅁䅁睁䵁䅁䅁权㡄䅂䅁权潄权䅁权䙃䅂䅁允䅁䅁䅅䅁佁䅁䄴䅁硁䑁䅅杌㉁䑁䅍睎䅁䅁杷允䅁䅁䅍䅁䑁䅁䅷䅁䭁䅁䜰䅁䭁䉁䝷䅁䉁䅁䅁允䅁䅁䅯兗䅙䅁杷允䅁䅁䅑䅁䑁䅁䅷䅁䭁乁䙙䅁䭁佁䭧䅁䭁䡁䕯䅁䉁䅁䅁允䅁䅁䄴杄䅁䑁䅅免畁䑁䅫䅍ㅁ䅁䅁䍄䉁䅁䅁䅂䅁䅁䅍䅄䅁䅁䅯睈䅕䅁䅯朶䅯䅁䅯全䅑䅁䅅䅁䉁䅁䅁权䡂䅁䅁䍄䉁䅁䅁䅂䅁䅁䅍䅄䅁䅁䅯其䅑䅁䅯眶䅯䅁䅯睧䅑䅁䅅䅁䉁䅁䅁杄十䅁䅁李㉁䑁䅍䅍睁䑁䅁䅍睁䅁䅁䍄䉁䅁䅁䅂䅁䅁䅍䅄䅁䅁䅯睫䅑䅁䅯䄶䅯䅁䅯睧䅑䅁䅅䅁䉁䅁䅁杄䵁䅁䅁䅏畁䑁䅙免ㅁ䅁䅁䍄䉁䅁䅁䅂䅁䅁䅍䅄䅁䅁䅯兰䅑䅁䅯朶䅯䅁䅯䄷䅯䅁䅅䅁䉁䅁䅁杄䵁䅁䅁䅍畁䑁䅍杍硁䅁䅁䍄䉁䅁䅁䅂䅁䅁䅍䅄䅁䅁䅯睁䅕䅁䅯朶䅯䅁䅯兦䅑䅁䅅䅁䉁䅁䅁杄䵁䅁䅁䅍畁䑁䅕杍ぁ䅁䅁䍄䉁䅁䅁䅂䅁䅁䅍䅄䅁䅁䅯儫䅕䅁䅯朷䅯䅁䅯䅣䅑䅁䅅䅁䉁䅁䅁兂䅁䅁䅁䕁噲䅑杷允䅁䅁䅑䅁䑁䅁䅷䅁䭁䙁䙑䅁䭁佁䬰䅁䭁䥁䕍䅁䉁䅁䅁允䅁䅁䅕婤奍䙂余吸䴸䅉䅅䅁䕁䅁䅁睁䵁䅁䅁权塃兂䅁权牄权䅁权獄权䅁允䅁䅁䅅䅁佁䉁䅉䅁㑁䑁䅙䅍硁䑁䅑䅍睁䑁䅁䅁䵁䅉䅅䅁䕁䅁䅁睁䵁䅁䅁权䥃䅂䅁权浄权䅁权療䅂䅁允䅁䅁䅅䅁佁䅁䅷䅁硁䍁䄴䅏ㅁ䑁䅉䅁䵁䅉䅅䅁䕁䅁䅁睁䵁䅁䅁权祄兂䅁权瑄权䅁权睂䅂䅁允䅁䅁䅅䅁䙁䱁摋㘷䝦祓䅤䍄䉁䅁䅁睁䅁䅁䅍䅄䅁䅁䅯兡䅕䅁䅯䅈䅙䅁䅅䅁䉁䅁䅁权杁䅃䅁䍄䉁䅁䅁䅂䅁䅁䅍䅄䅁䅁䅯杭䅑䅁䅯儶䅯䅁䅯来䅑䅁䅅䅁䉁䅁䅁兂䅁䅁䅁䅁捪䅑杷允䅁䅁䅑䅁䑁䅁䅷䅁䭁䥁䕫䅁䭁佁䬰䅁䭁䥁䕍䅁䉁䅁䅁允䅁䅁䅕へ㍳啩杆稸䴸䅉䅅䅁䑁䅁䅁睁䵁䅁䅁权䉃兂䅁权敁杂䅁允䅁䅁䅅䅁䭁䝁䤰䅁䵁䅉䅅䅁䕁䅁䅁睁䵁䅁䅁权睄兂䅁权瑄权䅁权硂䅂䅁允䅁䅁䅅䅁䙁䙁橔婰䕶䉉䅖䍄䉁䅁䅁䅂䅁䅁䅍䅄䅁䅁䅯李䅕䅁䅯儷䅯䅁䅯兦䅑䅁䅅䅁䉁䅁䅁兂硁䭃捷浗扔睐杷允䅁䅁䅑䅁䑁䅁䅷䅁䭁䥁䕧䅁䭁佁䭯䅁䭁䥁䕍䅁䉁䅁䅁允䅁䅁䄴䅄䅁䑁䅅杌ㅁ䑁䅁兏䅁䅁杷允䅁䅁䅑䅁䑁䅁䅷䅁䭁䭁䕍䅁䭁佁䭧䅁䭁䡁䔰䅁䉁䅁䅁允䅁䅁䄴杄䅁䍁䄰睎畁䑁䅍䅏祁䅁䅁䍄䉁䅁䅁䅂䅁䅁䅍䅄䅁䅁䅯睖䅕䅁䅯朷䅯䅁䅯睢䅑䅁䅅䅁䉁䅁䅁兂䅁䅁䅁䡕十兑杷允䅁䅁䅑䅁䑁䅁䅷䅁䭁䥁䘰䅁䭁佁䭙䅁䭁䡁䕅䅁䉁䅁䅁允䅁䅁䄴䅄䅁䑁䅁杌㍁䑁䅁䅎䅁䅁杷允䅁䅁䅑䅁䑁䅁䅷䅁䭁佁䘴䅁䭁佁䬰䅁䭁䥁䕍䅁䉁䅁䅁允䅁䅁䅕䬸䝦穓䩥吴䴸䅉䅅䅁䕁䅁䅁睁䵁䅁䅁权獂兂䅁权湄权䅁权㙂䅂䅁允䅁䅁䅅䅁䙁䉁愱䑚晶祄䅊䍄䉁䅁䅁䅂䅁䅁䅍䅄䅁䅁䅯儳䅑䅁䅯儶䅯䅁䅯兢䅑䅁䅅䅁䉁䅁䅁兂䅁䅁䅁䍑䕑具杷允䅁䅁䅑䅁䑁䅁䅷䅁䭁佁䕉䅁䭁佁䭧䅁䭁䥁䕕䅁䉁䅁䅁允䅁䅁䄴杄䅁䑁䅉杍畁䑁䅧兎ぁ䅁䅁䍄䉁䅁䅁䅂䅁䅁䅍䅄䅁䅁䅯睂䅙䅁䅯䄶䅯䅁䅯䅣䅑䅁䅅䅁䉁䅁䅁杄佁䅁䅁免ㅁ䍁䄴杍㑁䑁䅙䅁䵁䅉䅅䅁䑁䅁䅁睁䵁䅁䅁权䉃兂䅁权歁杂䅁允䅁䅁䅅䅁䭁䱁䥍䅁䵁䅉䅅䅁䕁䅁䅁睁䵁䅁䅁权敄䅂䅁权浄权䅁权䙃䅂䅁允䅁䅁䅅䅁佁䅁䅷䅁硁䍁䄴李㍁䑁䅅䅁䵁䅉䅅䅁䑁䅁䅁睁䵁䅁䅁权流兂䅁权慁杂䅁允䅁䅁䅅䅁䭁䵁䜰䅁䵁䅉䅅䅁䕁䅁䅁睁䵁䅁䅁权敄兂䅁权牄权䅁权睂䅂䅁允䅁䅁䅅䅁佁䉁䅉䅁ぁ䑁䅉䅍穁䑁䅫䅍睁䑁䅫䅁䵁䅉䅅䅁䕁䅁䅁睁䵁䅁䅁权㑁兂䅁权煄权䅁权䑃䅂䅁允䅁䅁䅅䅁佁䅁䅷䅁硁䍁䄴免㑁䑁䅅䅁䵁䅉䅅䅁䕁䅁䅁睁䵁䅁䅁权㑄兂䅁权湄权䅁权㙂䅂䅁允䅁䅁䅅䅁䙁䍁睇浣剩匷䅒䍄䉁䅁䅁䅂䅁䅁䅍䅄䅁䅁䅯儷䅕䅁䅯朵䅯䅁䅯兣䅑䅁䅅䅁䉁䅁䅁杄䵁䅁䅁杍畁䑁䅉䅏穁䅁䅁䍄䉁䅁䅁䅂䅁䅁䅍䅄䅁䅁䅯眷䅑䅁䅯䄶䅯䅁䅯䄷䅯䅁䅅䅁䉁䅁䅁杄䵁䅁䅁杍ぁ䍁䄴睎㉁䅁䅁䍄䉁䅁䅁䅂䅁䅁䅍䅄䅁䅁䅯眷䅕䅁䅯朶䅯䅁䅯䄷䅯䅁䅅䅁䉁䅁䅁杄䵁䅁䅁免畁䑁䅁兎㍁䅁䅁䍄䉁䅁䅁睁䅁䅁䅍䅄䅁䅁䅯权䅕䅁䅯䅈䅙䅁䅅䅁䉁䅁䅁权㍄杂䅁䍄䉁䅁䅁䅂䅁䅁䅍䅄䅁䅁䅯䅯䅕䅁䅯儷䅯䅁䅯睧䅑䅁䅅䅁䉁䅁䅁兂噄佥浫免杪睐杷允䅁䅁䅑䅁䑁䅁䅷䅁䭁䭁䕁䅁䭁佁䭣䅁䭁䝁䔰䅁䉁䅁䅁允䅁䅁䅕㑎䉬余兘㡅䵁䅉䅅䅁䕁䅁䅁睁䵁䅁䅁权浃兂䅁权牄权䅁权㙂䅂䅁允䅁䅁䅅䅁佁䉁䅑䅁硁䑁䅍免㉁䑁䅉䅍㕁䑁䅫杍䅁䅁杷允䅁䅁䅑䅁䑁䅁䅷䅁䭁偁䕫䅁䭁佁䭙䅁䭁䝁䔰䅁䉁䅁䅁允䅁䅁䄴䅄䅁䑁䅅杌穁䑁䅧䅎䅁䅁杷允䅁䅁䅑䅁䑁䅁䅷䅁䭁䉁䙷䅁䭁佁䬴䅁䭁䡁䕁䅁䉁䅁䅁允䅁䅁䅕䅁䅁䕁䍨あ䵅䅉䅅䅁䑁䅁䅁睁䵁䅁䅁权噁杂䅁权慁杂䅁允䅁䅁䅅䅁䭁䵁䝍䅁䵁䅉䅅䅁䕁䅁䅁睁䵁䅁䅁权卄兂䅁权潄权䅁权䑃䅂䅁允䅁䅁䅅䅁佁䅁䄴䅁硁䑁䅅杌祁䑁䅙䅎䅁䅁杷允䅁䅁䅑䅁䑁䅁䅷䅁䭁佁䙑䅁䭁佁䬴䅁䭁䥁䕕䅁䉁䅁䅁允䅁䅁䅕䅁䅁䑁畂ぇ䵅䅉䅅䅁䕁䅁䅁睁䵁䅁䅁权噁杂䅁权晁杂䅁权杁杂䅁允䅁䅁䅅䅁䭁䥁䠰䅁䵁䅉䅅䅁䑁䅁䅁睁䵁䅁䅁权㕂兂䅁权奁杂䅁允䅁䅁䅅䅁䭁䉁䝫䅁䵁䅉䅅䅁䕁䅁䅁睁䵁䅁䅁权偁杂䅁权煄权䅁权硂䅂䅁允䅁䅁䅅䅁佁䅁䅷䅁硁䍁䄴免ㅁ䑁䅣䅁䵁䅉䅅䅁䕁䅁䅁睁䵁䅁䅁权㡄䅂䅁权畄权䅁权瑂䅂䅁允䅁䅁䅅䅁䙁䅁䅁䅁䅄睸䉨䍄䉁䅁䅁䅂䅁䅁䅍䅄䅁䅁䅯杧䅕䅁䅯䄶䅯䅁䅯䄷䅯䅁䅅䅁䉁䅁䅁杄佁䅁䅁免㉁䍁䄴兏㑁䑁䅉䅁䵁䅉䅅䅁䑁䅁䅁睁䵁䅁䅁权㕂兂䅁权流杂䅁允䅁䅁䅅䅁佁䅁䄴䅁硁䑁䅁李畁䑁䅧䅏䅁䅁杷允䅁䅁䅑䅁䑁䅁䅷䅁䭁偁䕧䅁䭁佁䭯䅁䭁䡁䕅䅁䉁䅁䅁允䅁䅁䄴䅄䅁䑁䅁杌祁䑁䅉睍䅁䅁杷允䅁䅁䅑䅁䑁䅁䅷䅁䭁䉁䘸䅁䭁佁䬴䅁䭁䡁䕯䅁䉁䅁䅁允䅁䅁䅕䅁䅁䱁楃〯䵁䅉䅅䅁䕁䅁䅁睁䵁䅁䅁权䥂兂䅁权煄权䅁权㥂䅂䅁允䅁䅁䅅䅁佁䅁䅯䅁祁䍁䄴免硁䅁䅁䍄䉁䅁䅁䅂䅁䅁䅍䅄䅁䅁䅯眵䅕䅁䅯朶䅯䅁䅯来䅑䅁䅅䅁䉁䅁䅁权䡂䅁䅁䍄䉁䅁䅁䅂䅁䅁䅍䅄䅁䅁䅯眯䅕䅁䅯朵䅯䅁䅯兢䅑䅁䅅䅁䉁䅁䅁权䡂䅁䅁䍄䉁䅁䅁睁䅁䅁䅍䅄䅁䅁䅯䅃䅙䅁䅯䅊䅙䅁䅅䅁䉁䅁䅁权瑄睄䅁䍄䉁䅁䅁䅂䅁䅁䅍䅄䅁䅁䅯杪䅑䅁䅯䄶䅯䅁䅯兢䅑䅁䅅䅁䉁䅁䅁杄佁䅁䅁免穁䍁䄴䅍㉁䑁䅙䅁䵁䅉䅅䅁䕁䅁䅁睁䵁䅁䅁权湄兂䅁权煄权䅁权㥂䅂䅁允䅁䅁䅅䅁䭁䕁䅣䅁䵁䅉䅅䅁䕁䅁䅁睁䵁䅁䅁权㡃兂䅁权瑄权䅁权療䅂䅁允䅁䅁䅅䅁䙁䝁氷刵卡⭄⽉䍄䉁䅁䅁䅂䅁䅁䅍䅄䅁䅁䅯睸䅕䅁䅯眶䅯䅁䅯睢䅑䅁䅅䅁䉁䅁䅁杄十䅁䅁䅏硁䑁䅁䅍睁䑁䅁䅍睁䅁䅁䍄䉁䅁䅁睁䅁䅁䅍䅄䅁䅁䅯元䅙䅁䅯杇䅙䅁䅅䅁䉁䅁䅁权扁杂䅁䍄䉁䅁䅁䅂䅁䅁䅍䅄䅁䅁䅯杍䅕䅁䅯朷䅯䅁䅯来䅑䅁䅅䅁䉁䅁䅁兂䅁䅁䅁䙹䉧兑杷允䅁䅁䅍䅁䑁䅁䅷䅁䭁佁䕁䅁䭁䍁䝙䅁䉁䅁䅁允䅁䅁䄴䅄䅁䑁䅫䅍畁䑁䅧睎䅁䅁杷允䅁䅁䅑䅁䑁䅁䅷䅁䭁䱁䕧䅁䭁佁䭫䅁䭁䥁䕕䅁䉁䅁䅁允䅁䅁䅕䅁䅁䥁㉄〱䵁䅉䅅䅁䕁䅁䅁睁䵁䅁䅁权䡄兂䅁权瑄权䅁权療䅂䅁允䅁䅁䅅䅁䙁乁乎桙奂敏⽁䍄䉁䅁䅁䅂䅁䅁䅍䅄䅁䅁䅯眸䅕䅁䅯朶䅯䅁䅯睢䅑䅁䅅䅁䉁䅁䅁杄䵁䅁䅁䅍畁䑁䅑睍㕁䅁䅁䍄䉁䅁䅁䅂䅁䅁䅍䅄䅁䅁䅯朶䅑䅁䅯眶䅯䅁䅯来䅑䅁䅅䅁䉁䅁䅁杄啁䅁䅁免硁䑁䅣兎睁䑁䅁䅍睁䑁䅁䅁䵁䅉䅅䅁䑁䅁䅁睁䵁䅁䅁权扂兂䅁权敁杂䅁允䅁䅁䅅䅁䭁䑁䝑䅁䵁䅉䅅䅁䑁䅁䅁睁䵁䅁䅁权扂兂䅁权歁杂䅁允䅁䅁䅅䅁䭁䍁䡙䅁䵁䅉䅅䅁䕁䅁䅁睁䵁䅁䅁权噁杂䅁权煄权䅁权瑂䅂䅁允䅁䅁䅅䅁佁䅁䅷䅁睁䍁䄴兎㍁䑁䅧䅁䵁䅉䅅䅁䕁䅁䅁睁䵁䅁䅁权杁兂䅁权湄权䅁权㙂䅂䅁允䅁䅁䅅䅁䙁䡁潎敫㠱硐䄹䍄䉁䅁䅁䅂䅁䅁䅍䅄䅁䅁䅯杹䅑䅁䅯眶䅯䅁䅯睢䅑䅁䅅䅁䉁䅁䅁杄十䅁䅁睍㑁䑁䅑䅎㉁䑁䅁䅍睁䅁䅁䍄䉁䅁䅁䅂䅁䅁䅍䅄䅁䅁䅯儵䅕䅁䅯眶䅯䅁䅯睧䅑䅁䅅䅁䉁䅁䅁杄啁䅁䅁杍祁䑁䅙䅍㑁䑁䅁䅏ㅁ䑁䅧䅁䵁䅉䅅䅁䑁䅁䅁睁䵁䅁䅁权癄兂䅁权奁杂䅁允䅁䅁䅅䅁䭁䕁䝑䅁䵁䅉䅅䅁䕁䅁䅁睁䵁䅁䅁权权兂䅁权浄权䅁权獄权䅁允䅁䅁䅅䅁䭁䕁䅣䅁䵁䅉䅅䅁䕁䅁䅁睁䵁䅁䅁权晄兂䅁权潄权䅁权睂䅂䅁允䅁䅁䅅䅁佁䅁䄴䅁㉁䑁䅑杌㉁䑁䅙睎䅁䅁杷允䅁䅁䅑䅁䑁䅁䅷䅁䭁䉁䝍䅁䭁佁䬰䅁䭁䡁䕁䅁䉁䅁䅁允䅁䅁䅕挲㌷⭕汎ぉ䵁䅉䅅䅁䕁䅁䅁睁䵁䅁䅁权㙄䅂䅁权煄权䅁权㙂䅂䅁允䅁䅁䅅䅁佁䅁䅷䅁睁䍁䄴免硁䑁䅅䅁䵁䅉䅅䅁䑁䅁䅁睁䵁䅁䅁权婄兂䅁权奁杂䅁允䅁䅁䅅䅁䭁䕁䝑䅁䵁䅉䅅䅁䕁䅁䅁睁䵁䅁䅁权䭁兂䅁权灄权䅁权䙃䅂䅁允䅁䅁䅅䅁䙁䅁䅁䅁元兤䉒䍄䉁䅁䅁睁䅁䅁䅍䅄䅁䅁䅯儲䅕䅁䅯䅊䅙䅁䅅䅁䉁䅁䅁权㝂睄䅁䍄䉁䅁䅁睁䅁䅁䅍䅄䅁䅁䅯儲䅕䅁䅯杊䅙䅁䅅䅁䉁䅁䅁杄䵁䅁䅁睎睁䍁䄴䅍硁䅁䅁䍄䉁䅁䅁䅂䅁䅁䅍䅄䅁䅁䅯杈䅕䅁䅯朶䅯䅁䅯䄷䅯䅁䅅䅁䉁䅁䅁权䡂䅁䅁䍄䉁䅁䅁䅂䅁䅁䅍䅄䅁䅁䅯权䅙䅁䅯儷䅯䅁䅯来䅑䅁䅅䅁䉁䅁䅁兂㝄扏䝄湓猳睐杷允䅁䅁䅑䅁䑁䅁䅷䅁䭁乁䔰䅁䭁佁䬰䅁䭁䥁䕍䅁䉁䅁䅁允䅁䅁䅕硢䑋䵷桱吳䴸䅉䅅䅁䕁䅁䅁睁䵁䅁䅁权牁兂䅁权灄权䅁权䑃䅂䅁允䅁䅁䅅䅁䙁䅁䅁䅁䅃獱䅨䍄䉁䅁䅁䅂䅁䅁䅍䅄䅁䅁䅯睳䅕䅁䅯朶䅯䅁䅯睢䅑䅁䅅䅁䉁䅁䅁杄䵁䅁䅁䅍畁䑁䅍免㍁䅁䅁䍄䉁䅁䅁睁䅁䅁䅍䅄䅁䅁䅯条䅕䅁䅯䅈䅙䅁䅅䅁䉁䅁䅁权楂杂䅁䍄䉁䅁䅁䅂䅁䅁䅍䅄䅁䅁䅯䄸䅑䅁䅯儷䅯䅁䅯䄷䅯䅁䅅䅁䉁䅁䅁权䡂䅁䅁䍄䉁䅁䅁䅂䅁䅁䅍䅄䅁䅁䅯儫䅑䅁䅯眶䅯䅁䅯睢䅑䅁䅅䅁䉁䅁䅁杄十䅁䅁李㉁䑁䅕䅍睁䑁䅁䅍睁䅁䅁䍄䉁䅁䅁䅂䅁䅁䅍䅄䅁䅁䅯条䅕䅁䅯睈䅙䅁䅯䅉䅙䅁䅅䅁䉁䅁䅁权䵂杂䅁䍄䉁䅁䅁睁䅁䅁䅍䅄䅁䅁䅯条䅕䅁䅯杊䅙䅁䅅䅁䉁䅁䅁杄䵁䅁䅁李㕁䍁䄴李㕁䅁䅁䍄䉁䅁䅁睁䅁䅁䅍䅄䅁䅁䅯䅦䅕䅁䅯䅇䅙䅁䅅䅁䉁䅁䅁权䅂杂䅁䍄䉁䅁䅁䅂䅁䅁䅍䅄䅁䅁䅯关䅕䅁䅯朷䅯䅁䅯兣䅑䅁䅅䅁䉁䅁䅁兂䅁䅁䅁乷慢䅑杷允䅁䅁䅑䅁䑁䅁䅷䅁䭁䥁䙅䅁䭁佁䭧䅁䭁䝁䔰䅁䉁䅁䅁允䅁䅁䅯睒䅁䅁杷允䅁䅁䅑䅁䑁䅁䅷䅁䭁䩁䕍䅁䭁佁䭳䅁䭁䝁䔸䅁䉁䅁䅁允䅁䅁䄴杅䅁䑁䅙䅍㍁䑁䅫杍㑁䑁䅍免䅁䅁杷允䅁䅁䅍䅁䑁䅁䅷䅁䭁䡁䙷䅁䭁䉁䝯䅁䉁䅁䅁允䅁䅁䅯䅑䅙䅁杷允䅁䅁䅑䅁䑁䅁䅷䅁䭁䡁䙷䅁䭁䉁䜸䅁䭁䍁䝁䅁䉁䅁䅁允䅁䅁䅯睴䅧䅁杷允䅁䅁䅍䅁䑁䅁䅷䅁䭁䡁䙷䅁䭁䍁䝙䅁䉁䅁䅁允䅁䅁䄴䅄䅁䑁䅫睍畁䑁䅕䅏䅁䅁杷允䅁䅁䅑䅁䑁䅁䅷䅁䭁䝁䙅䅁䭁佁䭳䅁䭁佁䭷䅁䉁䅁䅁允䅁䅁䄴杅䅁䑁䅙李㉁䑁䅙䅎睁䑁䅅睍䅁䅁杷允䅁䅁䅍䅁䑁䅁䅷䅁䭁佁䙉䅁䭁䉁䝷䅁䉁䅁䅁允䅁䅁䅯睹䅙䅁杷允䅁䅁䅑䅁䑁䅁䅷䅁䭁佁䙉䅁䭁䉁䜸䅁䭁䍁䝁䅁䉁䅁䅁允䅁䅁䅯睏䅙䅁杷允䅁䅁䅑䅁䑁䅁䅷䅁䭁佁䕍䅁䭁佁䬴䅁䭁䡁䕁䅁䉁䅁䅁允䅁䅁䅕䅁䅁䵁十䕁䵅䅉䅅䅁䑁䅁䅁睁䵁䅁䅁权⽁兂䅁权慁杂䅁允䅁䅁䅅䅁䭁䡁䝳䅁䵁䅉䅅䅁䕁䅁䅁睁䵁䅁䅁权桁兂䅁权煄权䅁权㙂䅂䅁允䅁䅁䅅䅁佁䅁䅷䅁穁䍁䄴李祁䑁䅧䅁䵁䅉䅅䅁䑁䅁䅁睁䵁䅁䅁权䅁杂䅁权歁杂䅁允䅁䅁䅅䅁䭁乁䩁䅁䵁䅉䅅䅁䕁䅁䅁睁䵁䅁䅁权歁兂䅁权潄权䅁权療䅂䅁允䅁䅁䅅䅁䭁䕁䅣䅁䵁䅉䅅䅁䕁䅁䅁睁䵁䅁䅁权乃䅂䅁权煄权䅁权睂䅂䅁允䅁䅁䅅䅁佁䅁䅷䅁硁䍁䄴䅍穁䑁䅣䅁䵁䅉䅅䅁䕁䅁䅁睁䵁䅁䅁权䵄䅂䅁权瑄权䅁权獄权䅁允䅁䅁䅅䅁䙁䡁⭥确癯搳⽷䍄䉁䅁䅁睁䅁䅁䅍䅄䅁䅁䅯兔䅕䅁䅯䅊䅙䅁䅅䅁䉁䅁䅁权癄睄䅁䍄䉁䅁䅁睁䅁䅁䅍䅄䅁䅁䅯儳䅕䅁䅯䅇䅙䅁䅅䅁䉁䅁䅁权療杂䅁䍄䉁䅁䅁䅂䅁䅁䅍䅄䅁䅁䅯睓䅕䅁䅯朵䅯䅁䅯睧䅑䅁䅅䅁䉁䅁䅁杄䭁䅁䅁䅍畁䑁䅧䅎䅁䅁杷允䅁䅁䅍䅁䑁䅁䅷䅁䭁乁䘰䅁䭁䉁䝯䅁䉁䅁䅁允䅁䅁䅯䅳䅙䅁杷允䅁䅁䅑䅁䑁䅁䅷䅁䭁䙁䙑䅁䭁佁䭳䅁䭁䝁䔰䅁䉁䅁䅁允䅁䅁䄴䅆䅁䑁䅅兎㑁䑁䅧兏㍁䑁䅑睎睁䅁䅁䍄䉁䅁䅁䅂䅁䅁䅍䅄䅁䅁䅯共䅑䅁䅯朵䅯䅁䅯睧䅑䅁䅅䅁䉁䅁䅁杄䵁䅁䅁䅍畁䑁䅣䅏ぁ䅁䅁䍄䉁䅁䅁䅂䅁䅁䅍䅄䅁䅁䅯睳䅕䅁䅯朷䅯䅁䅯睧䅑䅁䅅䅁䉁䅁䅁兂䅁䅁䅁䑧䝣兑杷允䅁䅁䅍䅁䑁䅁䅷䅁䭁乁䙯䅁䭁䉁䝧䅁䉁䅁䅁允䅁䅁䅯䅒䅙䅁杷允䅁䅁䅑䅁䑁䅁䅷䅁䭁䭁䕕䅁䭁佁䬴䅁䭁䡁䕅䅁䉁䅁䅁允䅁䅁䅕䅁䅁䥁⽄歂䵅䅉䅅䅁䕁䅁䅁睁䵁䅁䅁权乁兂䅁权煄权䅁权睂䅂䅁允䅁䅁䅅䅁䭁䕁䅣䅁䵁䅉䅅䅁䑁䅁䅁睁䵁䅁䅁权慄兂䅁权歁杂䅁允䅁䅁䅅䅁䭁䱁䥧䅁䵁䅉䅅䅁䕁䅁䅁睁䵁䅁䅁权癃䅂䅁权牄权䅁权㥂䅂䅁允䅁䅁䅅䅁佁䉁䅉䅁㕁䑁䅁兏ㅁ䑁䅍免睁䑁䅣䅁䵁䅉䅅䅁䕁䅁䅁睁䵁䅁䅁权湁兂䅁权潄权䅁权療䅂䅁允䅁䅁䅅䅁佁䅁䅷䅁祁䑁䅁杌睁䑁䅅䅁䵁䅉䅅䅁䕁䅁䅁睁䵁䅁䅁权橁兂䅁权浄权䅁权獄权䅁允䅁䅁䅅䅁佁䅁䅷䅁硁䍁䄴䅏㍁䑁䅙䅁䵁䅉䅅䅁䕁䅁䅁睁䵁䅁䅁权汃兂䅁权灄权䅁权療䅂䅁允䅁䅁䅅䅁䙁䅁䅁䅁䅂㥵䅤䍄䉁䅁䅁䅂䅁䅁䅍䅄䅁䅁䅯杇䅕䅁䅯䄶䅯䅁䅯䅣䅑䅁䅅䅁䉁䅁䅁权䡂䅁䅁䍄䉁䅁䅁睁䅁䅁䅍䅄䅁䅁䅯朷䅕䅁䅯䅈䅙䅁䅅䅁䉁䅁䅁权潂睂䅁䍄䉁䅁䅁䅂䅁䅁䅍䅄䅁䅁䅯䄹䅑䅁䅯䄶䅯䅁䅯睧䅑䅁䅅䅁䉁䅁䅁杄佁䅁䅁杍穁䍁䄴睎ぁ䑁䅅䅁䵁䅉䅅䅁䕁䅁䅁睁䵁䅁䅁权⭄䅂䅁权牄权䅁权療䅂䅁允䅁䅁䅅䅁佁䉁䅉䅁ぁ䑁䅙兎㕁䑁䅕䅍㕁䑁䅍䅁䵁䅉䅅䅁䕁䅁䅁睁䵁䅁䅁权佂兂䅁权煄权䅁权睂䅂䅁允䅁䅁䅅䅁佁䅁䅷䅁睁䍁䄴李穁䑁䅧䅁䵁䅉䅅䅁䕁䅁䅁睁䵁䅁䅁权畄兂䅁权晁杂䅁权杁杂䅁允䅁䅁䅅䅁䭁䱁䥫䅁䵁䅉䅅䅁䕁䅁䅁睁䵁䅁䅁权坃兂䅁权牄权䅁权㥂䅂䅁允䅁䅁䅅䅁佁䉁䅉䅁㍁䑁䅣䅎㑁䑁䅑䅎㉁䑁䅉䅁䵁䅉䅅䅁䕁䅁䅁睁䵁䅁䅁权牄兂䅁权瑄权䅁权睂䅂䅁允䅁䅁䅅䅁䙁䑁晶㑔堲杢䅆䍄䉁䅁䅁睁䅁䅁䅍䅄䅁䅁䅯䄱䅕䅁䅯䅈䅙䅁䅅䅁䉁䅁䅁权煁杂䅁䍄䉁䅁䅁睁䅁䅁䅍䅄䅁䅁䅯䄱䅕䅁䅯䅊䅙䅁䅅䅁䉁䅁䅁权扂权䅁䍄䉁䅁䅁䅂䅁䅁䅍䅄䅁䅁䅯睃䅙䅁䅯眶䅯䅁䅯䅣䅑䅁䅅䅁䉁䅁䅁杄啁䅁䅁杍睁䑁䅁睎㕁䑁䅙䅏ㅁ䑁䅉䅁䵁䅉䅅䅁䕁䅁䅁睁䵁䅁䅁权畄兂䅁权潄权䅁权㥂䅂䅁允䅁䅁䅅䅁佁䅁䅯䅁㉁䍁䄴李ㅁ䅁䅁䍄䉁䅁䅁睁䅁䅁䅍䅄䅁䅁䅯兤䅕䅁䅯䅈䅙䅁䅅䅁䉁䅁䅁权獄杂䅁䍄䉁䅁䅁䅂䅁䅁䅍䅄䅁䅁䅯杚䅕䅁䅯眶䅯䅁䅯全䅑䅁䅅䅁䉁䅁䅁杄啁䅁䅁免穁䑁䅣免硁䑁䅕䅎㉁䑁䅅䅁䵁䅉䅅䅁䕁䅁䅁睁䵁䅁䅁权潁兂䅁权煄权䅁权㥂䅂䅁允䅁䅁䅅䅁佁䅁䅯䅁硁䍁䄴免硁䅁䅁䍄䉁䅁䅁䅂䅁䅁䅍䅄䅁䅁䅯杫䅕䅁䅯朶䅯䅁䅯䅣䅑䅁䅅䅁䉁䅁䅁杄䭁䅁䅁免畁䑁䅁杍䅁䅁杷允䅁䅁䅑䅁䑁䅁䅷䅁䭁偁䕙䅁䭁佁䭯䅁䭁䥁䕕䅁䉁䅁䅁允䅁䅁䄴䅄䅁䑁䅅杌睁䑁䅁睍䅁䅁杷允䅁䅁䅍䅁䑁䅁䅷䅁䭁䭁䙫䅁䭁䍁䝑䅁䉁䅁䅁允䅁䅁䅯䄸䄸䅁杷允䅁䅁䅑䅁䑁䅁䅷䅁䭁䉁䙍䅁䭁佁䭯䅁䭁䥁䕕䅁䉁䅁䅁允䅁䅁䅯睒䅁䅁杷允䅁䅁䅑䅁䑁䅁䅷䅁䭁佁䙉䅁䭁佁䭧䅁䭁䥁䕍䅁䉁䅁䅁允䅁䅁䄴杄䅁䑁䅕䅎畁䑁䅣䅍祁䅁䅁䍄䉁䅁䅁䅂䅁䅁䅍䅄䅁䅁䅯眰䅑䅁䅯睈䅙䅁䅯䅉䅙䅁䅅䅁䉁䅁䅁权佂杂䅁䍄䉁䅁䅁睁䅁䅁䅍䅄䅁䅁䅯眰䅑䅁䅯杊䅙䅁䅅䅁䉁䅁䅁杄䵁䅁䅁䅏硁䍁䄴杍穁䅁䅁䍄䉁䅁䅁睁䅁䅁䅍䅄䅁䅁䅯䅸䅕䅁䅯杇䅙䅁䅅䅁䉁䅁䅁权婂杂䅁䍄䉁䅁䅁睁䅁䅁䅍䅄䅁䅁䅯䅸䅕䅁䅯杈䅙䅁䅅䅁䉁䅁䅁权穃杂䅁䍄䉁䅁䅁睁䅁䅁䅍䅄䅁䅁䅯䅸䅕䅁䅯䅊䅙䅁䅅䅁䉁䅁䅁权硄睄䅁䍄䉁䅁䅁䅂䅁䅁䅍䅄䅁䅁䅯䅰䅑䅁䅯眵䅯䅁䅯䅣䅑䅁䅅䅁䉁䅁䅁兂啁歲桦桥⭔睐杷允䅁䅁䅑䅁䑁䅁䅷䅁䭁䡁䙣䅁䭁佁䬰䅁䭁䡁䕅䅁䉁䅁䅁允䅁䅁䅕挲㌷⭕䙎歍䵁䅉䅅䅁䑁䅁䅁睁䵁䅁䅁权䉁杂䅁权奁杂䅁允䅁䅁䅅䅁䭁䍁䝫䅁䵁䅉䅅䅁䕁䅁䅁睁䵁䅁䅁权塄䅂䅁权瑄权䅁权硂䅂䅁允䅁䅁䅅䅁䙁䕁椵䙅㕧䵴⽧䍄䉁䅁䅁䅂䅁䅁䅍䅄䅁䅁䅯元䅙䅁䅯儷䅯䅁䅯兢䅑䅁䅅䅁䉁䅁䅁兂灁䥘䌯匹㡩睐杷允䅁䅁䅑䅁䑁䅁䅷䅁䭁佁䘸䅁䭁佁䭧䅁䭁䡁䕯䅁䉁䅁䅁允䅁䅁䄴䅄䅁䑁䅍杌ぁ䑁䅕免䅁䅁杷允䅁䅁䅑䅁䑁䅁䅷䅁䭁偁䕁䅁䭁佁䭯䅁䭁䝁䔰䅁䉁䅁䅁允䅁䅁䄴䅄䅁䑁䅁杌㍁䑁䅙兎䅁䅁杷允䅁䅁䅍䅁䑁䅁䅷䅁䭁䅁䝅䅁䭁䉁䜴䅁䉁䅁䅁允䅁䅁䅯共䅧䅁杷允䅁䅁䅑䅁䑁䅁䅷䅁䭁䙁䙙䅁䭁佁䭳䅁䭁䥁䕍䅁䉁䅁䅁允䅁䅁䄴杅䅁䑁䅣䅍睁䑁䅁兎睁䑁䅁䅍䅁䅁杷允䅁䅁䅑䅁䑁䅁䅷䅁䭁䑁䙕䅁䭁佁䭳䅁䭁䡁䕅䅁䉁䅁䅁允䅁䅁䄴䅆䅁䑁䅉杍ぁ䑁䅣䅍㉁䑁䅣睍硁䅁䅁䍄䉁䅁䅁䅂䅁䅁䅍䅄䅁䅁䅯条䅕䅁䅯眶䅯䅁䅯䄷䅯䅁䅅䅁䉁䅁䅁杄啁䅁䅁免ぁ䑁䅉䅏㕁䑁䅅免ぁ䑁䅧䅁䵁䅉䅅䅁䕁䅁䅁睁䵁䅁䅁权噁杂䅁权灄权䅁权獄权䅁允䅁䅁䅅䅁䙁䅁䅁䅁䅃瘰䅆䍄䉁䅁䅁䅂䅁䅁䅍䅄䅁䅁䅯䄹䅕䅁䅯䄶䅯䅁䅯兢䅑䅁䅅䅁䉁䅁䅁杄䵁䅁䅁兏硁䍁䄴免㑁䅁䅁䍄䉁䅁䅁䅂䅁䅁䅍䅄䅁䅁䅯兔䅕䅁䅯眵䅯䅁䅯兢䅑䅁䅅䅁䉁䅁䅁兂噂潌卖牮䉉䅑杷允䅁䅁䅍䅁䑁䅁䅷䅁䭁䙁䙅䅁䭁䍁䝑䅁䉁䅁䅁允䅁䅁䅯其䅧䅁杷允䅁䅁䅑䅁䑁䅁䅷䅁䭁䥁䕧䅁䭁佁䭧䅁䭁䡁䕅䅁䉁䅁䅁允䅁䅁䄴杄䅁䑁䅉免畁䑁䅉䅏祁䅁䅁䍄䉁䅁䅁睁䅁䅁䅍䅄䅁䅁䅯兊䅕䅁䅯䅈䅙䅁䅅䅁䉁䅁䅁权䩂杂䅁䍄䉁䅁䅁䅂䅁䅁䅍䅄䅁䅁䅯兊䅕䅁䅯睈䅙䅁䅯䅉䅙䅁䅅䅁䉁䅁䅁权楃睂䅁䍄䉁䅁䅁䅂䅁䅁䅍䅄䅁䅁䅯兯䅑䅁䅯朵䅯䅁䅯䅣䅑䅁䅅䅁䉁䅁䅁杄䵁䅁䅁䅍畁䑁䅧李㑁䅁䅁䍄䉁䅁䅁睁䅁䅁䅍䅄䅁䅁䅯朹䅑䅁䅯䅈䅙䅁䅅䅁䉁䅁䅁权慂杂䅁䍄䉁䅁䅁䅂䅁䅁䅍䅄䅁䅁䅯䅰䅕䅁䅯眶䅯䅁䅯全䅑䅁䅅䅁䉁䅁䅁杄十䅁䅁睎硁䑁䅕免ㅁ䑁䅑杍㑁䅁䅁䍄䉁䅁䅁䅂䅁䅁䅍䅄䅁䅁䅯杵䅑䅁䅯儶䅯䅁䅯兦䅑䅁䅅䅁䉁䅁䅁兂䅁䅁䅁佁呺䅑杷允䅁䅁䅑䅁䑁䅁䅷䅁䭁䵁䕉䅁䭁佁䬰䅁䭁䥁䕍䅁䉁䅁䅁允䅁䅁䅕捔噏婘䭋稫䴸䅉䅅䅁䕁䅁䅁睁䵁䅁䅁权佁兂䅁权畄权䅁权䙃䅂䅁允䅁䅁䅅䅁䙁䅁䅁䅁潃桉䉸䍄䉁䅁䅁䅂䅁䅁䅍䅄䅁䅁䅯䄶䅑䅁䅯䄶䅯䅁䅯兣䅑䅁䅅䅁䉁䅁䅁杄佁䅁䅁免穁䍁䄴免睁䑁䅑䅁䵁䅉䅅䅁䕁䅁䅁睁䵁䅁䅁权㉄䅂䅁权晁杂䅁权杁杂䅁允䅁䅁䅅䅁䭁偁䡳䅁䵁䅉䅅䅁䕁䅁䅁睁䵁䅁䅁权䱃䅂䅁权煄权䅁权療䅂䅁允䅁䅁䅅䅁佁䅁䅷䅁睁䍁䄴兎穁䑁䅍䅁䵁䅉䅅䅁䕁䅁䅁睁䵁䅁䅁权扂兂䅁权牄权䅁权睂䅂䅁允䅁䅁䅅䅁佁䉁䅉䅁ぁ䑁䅧睎ぁ䑁䅍睍ぁ䑁䅧䅁䵁䅉䅅䅁䕁䅁䅁睁䵁䅁䅁权卄兂䅁权湄权䅁权䑃䅂䅁允䅁䅁䅅䅁䙁䡁呗䅇坒杄䄵䍄䉁䅁䅁䅂䅁䅁䅍䅄䅁䅁䅯兡䅕䅁䅯䄶䅯䅁䅯䄷䅯䅁䅅䅁䉁䅁䅁权䡂䅁䅁䍄䉁䅁䅁䅂䅁䅁䅍䅄䅁䅁䅯儷䅑䅁䅯睈䅙䅁䅯䅉䅙䅁䅅䅁䉁䅁䅁权㕃䅃䅁䍄䉁䅁䅁睁䅁䅁䅍䅄䅁䅁䅯儷䅑䅁䅯䅊䅙䅁䅅䅁䉁䅁䅁权允䅂䅁䍄䉁䅁䅁䅂䅁䅁䅍䅄䅁䅁䅯兡䅕䅁䅯朷䅯䅁䅯兢䅑䅁䅅䅁䉁䅁䅁兂䅁䅁䅁䉧攷䅑杷允䅁䅁䅍䅁䑁䅁䅷䅁䭁偁䘸䅁䭁䉁䝷䅁䉁䅁䅁允䅁䅁䅯杙䅙䅁杷允䅁䅁䅑䅁䑁䅁䅷䅁䭁䩁䕣䅁䭁佁䭯䅁䭁䡁䕁䅁䉁䅁䅁允䅁䅁䄴䅄䅁䑁䅁杌㉁䑁䅙免䅁䅁杷允䅁䅁䅑䅁䑁䅁䅷䅁䭁䭁䕕䅁䭁佁䬰䅁䭁䡁䕯䅁䉁䅁䅁允䅁䅁䅕歵䵫楁䡵樹䴸䅉䅅䅁䕁䅁䅁睁䵁䅁䅁权奂兂䅁权煄权䅁权瑂䅂䅁允䅁䅁䅅䅁佁䅁䅷䅁睁䍁䄴䅏㍁䑁䅙䅁䵁䅉䅅䅁䕁䅁䅁睁䵁䅁䅁权偃兂䅁权瑄权䅁权䙃䅂䅁允䅁䅁䅅䅁䙁䥁獴⼵灵挸⽉䍄䉁䅁䅁䅂䅁䅁䅍䅄䅁䅁䅯䅣䅕䅁䅯朶䅯䅁䅯䅣䅑䅁䅅䅁䉁䅁䅁权䡂䅁䅁䍄䉁䅁䅁䅂䅁䅁䅍䅄䅁䅁䅯杸䅕䅁䅯朶䅯䅁䅯兢䅑䅁䅅䅁䉁䅁䅁杄䵁䅁䅁䅍畁䑁䅣杍ぁ䅁䅁䍄䉁䅁䅁睁䅁䅁䅍䅄䅁䅁䅯眯䅕䅁䅯杊䅙䅁䅅䅁䉁䅁䅁杄䵁䅁䅁䅏㑁䍁䄴睍祁䅁䅁䍄䉁䅁䅁䅂䅁䅁䅍䅄䅁䅁䅯兮䅑䅁䅯朷䅯䅁䅯睧䅑䅁䅅䅁䉁䅁䅁兂䅁䅁䅁䡍⽌䅑杷允䅁䅁䅑䅁䑁䅁䅷䅁䭁䥁䕷䅁䭁佁䬰䅁䭁佁䭷䅁䉁䅁䅁允䅁䅁䅕㙹䙆癴㥐䐱䴸䅉䅅䅁䕁䅁䅁睁䵁䅁䅁权䥃䅂䅁权潄权䅁权睂䅂䅁允䅁䅁䅅䅁佁䅁䄴䅁硁䑁䅕杌㑁䑁䅙䅎䅁䅁杷允䅁䅁䅑䅁䑁䅁䅷䅁䭁䵁䔰䅁䭁佁䭯䅁䭁䝁䔰䅁䉁䅁䅁允䅁䅁䄴䅄䅁䑁䅅杌ㅁ䑁䅉兏䅁䅁杷允䅁䅁䅑䅁䑁䅁䅷䅁䭁䝁䙅䅁䭁佁䭧䅁䭁䝁䔸䅁䉁䅁䅁允䅁䅁䄴䅄䅁䑁䅑杌㍁䑁䅅李䅁䅁杷允䅁䅁䅑䅁䑁䅁䅷䅁䭁䍁䙍䅁䭁佁䭧䅁䭁䝁䔸䅁䉁䅁䅁允䅁䅁䄴䅄䅁䑁䅑兏畁䑁䅁兎䅁䅁杷允䅁䅁䅑䅁䑁䅁䅷䅁䭁䵁䕙䅁䭁佁䬴䅁䭁䡁䕯䅁䉁䅁䅁允䅁䅁䅕䅁䅁䥁祃䔴䵁䅉䅅䅁䕁䅁䅁睁䵁䅁䅁权十兂䅁权浄权䅁权獄权䅁允䅁䅁䅅䅁佁䅁䅷䅁祁䍁䄴䅍㑁䑁䅣䅁䵁䅉䅅䅁䕁䅁䅁睁䵁䅁䅁权塂兂䅁权晁杂䅁权杁杂䅁允䅁䅁䅅䅁䭁䵁䥅䅁䵁䅉䅅䅁䑁䅁䅁睁䵁䅁䅁权塂兂䅁权歁杂䅁允䅁䅁䅅䅁䭁偁偑䅁䵁䅉䅅䅁䑁䅁䅁睁䵁䅁䅁权塂兂䅁权流杂䅁允䅁䅁䅅䅁佁䅁䅷䅁㕁䑁䅣杌祁䑁䅣䅁䵁䅉䅅䅁䑁䅁䅁睁䵁䅁䅁权乁兂䅁权奁杂䅁允䅁䅁䅅䅁䭁䡁䝷䅁䵁䅉䅅䅁䕁䅁䅁睁䵁䅁䅁权硃䅂䅁权畄权䅁权䑃䅂䅁允䅁䅁䅅䅁䙁䅁䅁䅁䅁䵚䅮䍄䉁䅁䅁䅂䅁䅁䅍䅄䅁䅁䅯睊䅕䅁䅯眶䅯䅁䅯䄷䅯䅁䅅䅁䉁䅁䅁杄十䅁䅁兎㍁䑁䅑兏㍁䑁䅣䅍硁䅁䅁䍄䉁䅁䅁睁䅁䅁䅍䅄䅁䅁䅯具䅕䅁䅯杈䅙䅁䅅䅁䉁䅁䅁权呃杂䅁䍄䉁䅁䅁䅂䅁䅁䅍䅄䅁䅁䅯眫䅑䅁䅯儶䅯䅁䅯䄷䅯䅁䅅䅁䉁䅁䅁兂䅁䅁䅁䑑婐䅑杷允䅁䅁䅍䅁䑁䅁䅷䅁䭁䵁䙅䅁䭁䍁䝙䅁䉁䅁䅁允䅁䅁䄴䅄䅁䑁䅉䅏畁䑁䅅兎䅁䅁杷允䅁䅁䅍䅁䑁䅁䅷䅁䭁䩁䙯䅁䭁䉁䝷䅁䉁䅁䅁允䅁䅁䅯兗䅙䅁杷允䅁䅁䅑䅁䑁䅁䅷䅁䭁䭁䕁䅁䭁佁䭣䅁䭁䡁䕁䅁䉁䅁䅁允䅁䅁䅕浑汄䌰扌啂䵁䅉䅅䅁䕁䅁䅁睁䵁䅁䅁权浄䅂䅁权煄权䅁权療䅂䅁允䅁䅁䅅䅁佁䅁䅷䅁睁䍁䄴睍㑁䑁䅕䅁䵁䅉䅅䅁䑁䅁䅁睁䵁䅁䅁权慃兂䅁权敁杂䅁允䅁䅁䅅䅁䭁䉁䡯䅁䵁䅉䅅䅁䕁䅁䅁睁䵁䅁䅁权呃兂䅁权畄权䅁权㥂䅂䅁允䅁䅁䅅䅁䙁䅁䅁䅁杁桶䉤䍄䉁䅁䅁睁䅁䅁䅍䅄䅁䅁䅯䄷䅑䅁䅯杇䅙䅁䅅䅁䉁䅁䅁权乄杂䅁䍄䉁䅁䅁睁䅁䅁䅍䅄䅁䅁䅯䄷䅑䅁䅯䅈䅙䅁䅅䅁䉁䅁䅁权㍄杂䅁䍄䉁䅁䅁䅂䅁䅁䅍䅄䅁䅁䅯䅡䅕䅁䅯䄶䅯䅁䅯䅣䅑䅁䅅䅁䉁䅁䅁杄佁䅁䅁杍㕁䍁䄴睎㍁䑁䅑䅁䵁䅉䅅䅁䕁䅁䅁睁䵁䅁䅁权獄䅂䅁权晁杂䅁权杁杂䅁允䅁䅁䅅䅁䭁䵁䥍䅁䵁䅉䅅䅁䕁䅁䅁睁䵁䅁䅁权塃兂䅁权潄权䅁权䙃䅂䅁允䅁䅁䅅䅁佁䅁䅷䅁ぁ䍁䄴䅎ぁ䑁䅣䅁䵁䅉䅅䅁䑁䅁䅁睁䵁䅁䅁权䉄䅂䅁权捁杂䅁允䅁䅁䅅䅁䭁䍁䝯䅁䵁䅉䅅䅁䕁䅁䅁睁䵁䅁䅁权㝄䅂䅁权煄权䅁权䙃䅂䅁允䅁䅁䅅䅁佁䅁䅧䅁睁䍁䄴睍䅁䅁杷允䅁䅁䅑䅁䑁䅁䅷䅁䭁偁䕷䅁䭁佁䭯䅁䭁䥁䕕䅁䉁䅁䅁允䅁䅁䄴䅄䅁䑁䅅杌㍁䑁䅍䅎䅁䅁杷允䅁䅁䅑䅁䑁䅁䅷䅁䭁䕁䙅䅁䭁佁䬰䅁䭁䝁䔰䅁䉁䅁䅁允䅁䅁䅕㕒䉢䙙空吶䴸䅉䅅䅁䕁䅁䅁睁䵁䅁䅁权ㅄ兂䅁权潄权䅁权㙂䅂䅁允䅁䅁䅅䅁佁䅁䄴䅁硁䑁䅑杌硁䑁䅍睎䅁䅁杷允䅁䅁䅑䅁䑁䅁䅷䅁䭁䍁䘸䅁䭁佁䭣䅁䭁䡁䕅䅁䉁䅁䅁允䅁䅁䅕牡へ硫䕧䕊䵁䅉䅅䅁䕁䅁䅁睁䵁䅁䅁权婁兂䅁权煄权䅁权瑂䅂䅁允䅁䅁䅅䅁佁䅁䅷䅁睁䍁䄴䅎睁䑁䅣䅁䵁䅉䅅䅁䕁䅁䅁睁䵁䅁䅁权䉄䅂䅁权晁杂䅁权杁杂䅁允䅁䅁䅅䅁䭁䵁䥑䅁䵁䅉䅅䅁䕁䅁䅁睁䵁䅁䅁权䉁杂䅁权湄权䅁权䙃䅂䅁允䅁䅁䅅䅁䙁䥁き楦晊睎䅖䍄䉁䅁䅁䅂䅁䅁䅍䅄䅁䅁䅯䅺䅕䅁䅯眶䅯䅁䅯全䅑䅁䅅䅁䉁䅁䅁杄啁䅁䅁杍㑁䑁䅁䅍㑁䑁䅣䅍睁䑁䅁䅁䵁䅉䅅䅁䑁䅁䅁睁䵁䅁䅁权橃兂䅁权捁杂䅁允䅁䅁䅅䅁䭁䝁䝉䅁䵁䅉䅅䅁䕁䅁䅁睁䵁䅁䅁权歁兂䅁权潄权䅁权䑃䅂䅁允䅁䅁䅅䅁䭁䕁䅣䅁䵁䅉䅅䅁䕁䅁䅁睁䵁䅁䅁权摄䅂䅁权煄权䅁权硂䅂䅁允䅁䅁䅅䅁佁䅁䅷䅁睁䍁䄴睍祁䑁䅅䅁䵁䅉䅅䅁䕁䅁䅁睁䵁䅁䅁权㝁兂䅁权煄权䅁权瑂䅂䅁允䅁䅁䅅䅁䭁䕁䅣䅁䵁䅉䅅䅁䕁䅁䅁睁䵁䅁䅁权汃兂䅁权瑄权䅁权㥂䅂䅁允䅁䅁䅅䅁䙁䭁䙊癴㥐伱⽷䍄䉁䅁䅁䅂䅁䅁䅍䅄䅁䅁䅯朳䅕䅁䅯朶䅯䅁䅯睧䅑䅁䅅䅁䉁䅁䅁杄䵁䅁䅁䅍畁䑁䅍䅏㕁䅁䅁䍄䉁䅁䅁睁䅁䅁䅍䅄䅁䅁䅯睯䅕䅁䅯杊䅙䅁䅅䅁䉁䅁䅁杄䵁䅁䅁兏㉁䍁䄴䅎ぁ䅁䅁䍄䉁䅁䅁䅂䅁䅁䅍䅄䅁䅁䅯睙䅕䅁䅯眵䅯䅁䅯睧䅑䅁䅅䅁䉁䅁䅁兂瑂⼵灵搸睉䅑杷允䅁䅁䅑䅁䑁䅁䅷䅁䭁䙁䙷䅁䭁佁䬰䅁䭁䝁䔰䅁䉁䅁䅁允䅁䅁䅕㉩湺㘫确樰䴸䅉䅅䅁䑁䅁䅁睁䵁䅁䅁权⽄䅂䅁权捁杂䅁允䅁䅁䅅䅁䭁䵁䜸䅁䵁䅉䅅䅁䕁䅁䅁睁䵁䅁䅁权䝂兂䅁权煄权䅁权瑂䅂䅁允䅁䅁䅅䅁佁䅁䅷䅁硁䍁䄴免穁䑁䅙䅁䵁䅉䅅䅁䕁䅁䅁睁䵁䅁䅁权歄兂䅁权瑄权䅁权䙃䅂䅁允䅁䅁䅅䅁䙁䝁倶㈫偖猳⽧䍄䉁䅁䅁䅂䅁䅁䅍䅄䅁䅁䅯眸䅑䅁䅯儶䅯䅁䅯兦䅑䅁䅅䅁䉁䅁䅁兂䅁䅁䅁䭥䤰兑杷允䅁䅁䅍䅁䑁䅁䅷䅁䭁偁䔸䅁䭁䍁䝑䅁䉁䅁䅁允䅁䅁䅯杸䅧䅁杷允䅁䅁䅑䅁䑁䅁䅷䅁䭁䥁䙅䅁䭁佁䭣䅁䭁䡁䕯䅁䉁䅁䅁允䅁䅁䅕瑃橥䑣䬰䕆䵁䅉䅅䅁䕁䅁䅁睁䵁䅁䅁权獁兂䅁权煄权䅁权療䅂䅁允䅁䅁䅅䅁佁䅁䅷䅁睁䍁䄴李㉁䑁䅍䅁䵁䅉䅅䅁䑁䅁䅁睁䵁䅁䅁权㙃兂䅁权慁杂䅁允䅁䅁䅅䅁䭁䱁䝙䅁䵁䅉䅅䅁䑁䅁䅁睁䵁䅁䅁权㙃兂䅁权捁杂䅁允䅁䅁䅅䅁䭁乁䝁䅁䵁䅉䅅䅁䕁䅁䅁睁䵁䅁䅁权䑁兂䅁权潄权䅁权㙂䅂䅁允䅁䅁䅅䅁佁䅁䄴䅁祁䑁䅧杌㑁䑁䅉杍䅁䅁杷允䅁䅁䅑䅁䑁䅁䅷䅁䭁佁䙷䅁䭁佁䭳䅁䭁䥁䕕䅁䉁䅁䅁允䅁䅁䄴杅䅁䑁䅍李穁䑁䅍䅍ぁ䑁䅣李䅁䅁杷允䅁䅁䅑䅁䑁䅁䅷䅁䭁䝁䙧䅁䭁佁䭣䅁䭁䥁䕍䅁䉁䅁䅁允䅁䅁䅕潅䅐煹䙈歅䵁䅉䅅䅁䕁䅁䅁睁䵁䅁䅁权㡄兂䅁权牄权䅁权療䅂䅁允䅁䅁䅅䅁佁䉁䅑䅁硁䑁䅁免祁䑁䅁䅍睁䑁䅁䅍䅁䅁杷允䅁䅁䅑䅁䑁䅁䅷䅁䭁䩁䕕䅁䭁佁䭧䅁䭁䥁䕕䅁䉁䅁䅁允䅁䅁䄴杄䅁䑁䅅李畁䑁䅑䅍㕁䅁䅁䍄䉁䅁䅁䅂䅁䅁䅍䅄䅁䅁䅯杆䅕䅁䅯儷䅯䅁䅯兢䅑䅁䅅䅁䉁䅁䅁兂楃扒穢搯䥔睐杷允䅁䅁䅑䅁䑁䅁䅷䅁䭁䥁䙫䅁䭁佁䭙䅁䭁䥁䕍䅁䉁䅁䅁允䅁䅁䄴䅄䅁䑁䅉杌㉁䑁䅧睍䅁䅁杷允䅁䅁䅑䅁䑁䅁䅷䅁䭁䥁䙫䅁䭁佁䭳䅁䭁䡁䕁䅁䉁䅁䅁允䅁䅁䄴䅆䅁䑁䅅睍睁䑁䅑睍穁䑁䅧䅍㑁䅁䅁䍄䉁䅁䅁䅂䅁䅁䅍䅄䅁䅁䅯睫䅑䅁䅯䄶䅯䅁䅯睢䅑䅁䅅䅁䉁䅁䅁杄佁䅁䅁免睁䍁䄴李硁䑁䅉䅁䵁䅉䅅䅁䕁䅁䅁睁䵁䅁䅁权䩄䅂䅁权牄权䅁权㥂䅂䅁允䅁䅁䅅䅁佁䉁䅑䅁硁䑁䅅兎睁䑁䅧䅍硁䑁䅁䅏䅁䅁杷允䅁䅁䅑䅁䑁䅁䅷䅁䭁䵁䕳䅁䭁佁䭯䅁䭁䥁䕍䅁䉁䅁䅁允䅁䅁䄴䅄䅁䑁䅁杌㕁䑁䅁李䅁䅁杷允䅁䅁䅑䅁䑁䅁䅷䅁䭁䩁䘸䅁䭁佁䬰䅁䭁䡁䕯䅁䉁䅁䅁允䅁䅁䅕⼵灵搸乊樵䴸䅉䅅䅁䕁䅁䅁睁䵁䅁䅁权汃兂䅁权湄权䅁权瑂䅂䅁允䅁䅁䅅䅁䙁䅁䍷㑋坣儲䅆䍄䉁䅁䅁睁䅁䅁䅍䅄䅁䅁䅯儶䅑䅁䅯杇䅙䅁䅅䅁䉁䅁䅁权獂杂䅁䍄䉁䅁䅁䅂䅁䅁䅍䅄䅁䅁䅯其䅕䅁䅯朶䅯䅁䅯兦䅑䅁䅅䅁䉁䅁䅁杄䭁䅁䅁免畁䑁䅅睍䅁䅁杷允䅁䅁䅍䅁䑁䅁䅷䅁䭁佁䕫䅁䭁䉁䝷䅁䉁䅁䅁允䅁䅁䅯兹䅧䅁杷允䅁䅁䅑䅁䑁䅁䅷䅁䭁䅁䝅䅁䭁佁䭧䅁䭁䡁䔰䅁䉁䅁䅁允䅁䅁䄴杄䅁䑁䅧䅎畁䑁䅉䅎穁䅁䅁䍄䉁䅁䅁䅂䅁䅁䅍䅄䅁䅁䅯兺䅕䅁䅯䄶䅯䅁䅯兦䅑䅁䅅䅁䉁䅁䅁杄䭁䅁䅁免ぁ䍁䄴睎䅁䅁杷允䅁䅁䅑䅁䑁䅁䅷䅁䭁䱁䕑䅁䭁佁䭙䅁䭁䥁䕕䅁䉁䅁䅁允䅁䅁䄴䅄䅁䑁䅅杌硁䑁䅅李䅁䅁杷允䅁䅁䅍䅁䑁䅁䅷䅁䭁佁䕫䅁䭁䉁䜴䅁䉁䅁䅁允䅁䅁䅯兹䅧䅁杷允䅁䅁䅑䅁䑁䅁䅷䅁䭁䕁䙣䅁䭁佁䭫䅁䭁䡁䕅䅁䉁䅁䅁允䅁䅁䅕䅁䅁䅁摁䔴䵁䅉䅅䅁䕁䅁䅁睁䵁䅁䅁权煄兂䅁权牄权䅁权䙃䅂䅁允䅁䅁䅅䅁佁䉁䅉䅁ㅁ䑁䅕免㕁䑁䅉兎睁䑁䅁䅁䵁䅉䅅䅁䕁䅁䅁睁䵁䅁䅁权灄䅂䅁权晁杂䅁权杁杂䅁允䅁䅁䅅䅁䭁䵁䥯䅁䵁䅉䅅䅁䕁䅁䅁睁䵁䅁䅁权歄䅂䅁权灄权䅁权䑃䅂䅁允䅁䅁䅅䅁䙁䅁䅁䅁䅄⼯䅤䍄䉁䅁䅁䅂䅁䅁䅍䅄䅁䅁䅯䅑䅕䅁䅯眶䅯䅁䅯睢䅑䅁䅅䅁䉁䅁䅁杄啁䅁䅁杍硁䑁䅧䅍睁䑁䅁䅍睁䑁䅁䅁䵁䅉䅅䅁䕁䅁䅁睁䵁䅁䅁权潄䅂䅁权瑄权䅁权䙃䅂䅁允䅁䅁䅅䅁䙁佁㠵穐敖癵⼸䍄䉁䅁䅁䅂䅁䅁䅍䅄䅁䅁䅯䄯䅕䅁䅯儷䅯䅁䅯兣䅑䅁䅅䅁䉁䅁䅁兂㙄浦㡱䩤䥐睐杷允䅁䅁䅑䅁䑁䅁䅷䅁䭁䩁䕙䅁䭁佁䭣䅁䭁䡁䕅䅁䉁䅁䅁允䅁䅁䅕穊䥅䉲慸䕆䵁䅉䅅䅁䕁䅁䅁睁䵁䅁䅁权歃䅂䅁权浄权䅁权䑃䅂䅁允䅁䅁䅅䅁佁䅁䅷䅁祁䍁䄴䅍㕁䑁䅙䅁䵁䅉䅅䅁䕁䅁䅁睁䵁䅁䅁权䵃䅂䅁权煄权䅁权䙃䅂䅁允䅁䅁䅅䅁佁䅁䅷䅁硁䍁䄴睍穁䑁䅅䅁䵁䅉䅅䅁䕁䅁䅁睁䵁䅁䅁权噁兂䅁权浄权䅁权硂䅂䅁允䅁䅁䅅䅁佁䅁䅯䅁硁䍁䄴睍㕁䅁䅁䍄䉁䅁䅁䅂䅁䅁䅍䅄䅁䅁䅯杫䅕䅁䅯儶䅯䅁䅯睢䅑䅁䅅䅁䉁䅁䅁兂䅁䅁䅁䍅䅣兑杷允䅁䅁䅑䅁䑁䅁䅷䅁䭁佁䘸䅁䭁佁䬴䅁䭁䝁䔸䅁䉁䅁䅁允䅁䅁䅕䅁䅁䭁摃㡅䵅䅉䅅䅁䕁䅁䅁睁䵁䅁䅁权硄䅂䅁权潄权䅁权㙂䅂䅁允䅁䅁䅅䅁䭁䕁䅣䅁䵁䅉䅅䅁䕁䅁䅁睁䵁䅁䅁权噃䅂䅁权煄权䅁权瑂䅂䅁允䅁䅁䅅䅁佁䅁䅯䅁硁䍁䄴兏穁䅁䅁䍄䉁䅁䅁䅂䅁䅁䅍䅄䅁䅁䅯儰䅑䅁䅯朵䅯䅁䅯睢䅑䅁䅅䅁䉁䅁䅁杄䭁䅁䅁睍畁䑁䅫睍䅁䅁杷允䅁䅁䅑䅁䑁䅁䅷䅁䭁䝁䙁䅁䭁佁䭧䅁䭁䡁䔰䅁䉁䅁䅁允䅁䅁䄴杄䅁䑁䅅杍畁䑁䅣䅎㕁䅁䅁䍄䉁䅁䅁䅂䅁䅁䅍䅄䅁䅁䅯睲䅑䅁䅯朶䅯䅁䅯䄷䅯䅁䅅䅁䉁䅁䅁杄䵁䅁䅁䅍畁䑁䅕䅍㕁䅁䅁䍄䉁䅁䅁䅂䅁䅁䅍䅄䅁䅁䅯睲䅑䅁䅯朶䅯䅁䅯兢䅑䅁䅅䅁䉁䅁䅁杄䵁䅁䅁䅍畁䑁䅕杍ぁ䅁䅁䍄䉁䅁䅁䅂䅁䅁䅍䅄䅁䅁䅯䄰䅑䅁䅯朶䅯䅁䅯睢䅑䅁䅅䅁䉁䅁䅁杄䵁䅁䅁䅍畁䑁䅑睍㉁䅁䅁䍄䉁䅁䅁䅂䅁䅁䅍䅄䅁䅁䅯睲䅑䅁䅯朶䅯䅁䅯睢䅑䅁䅅䅁䉁䅁䅁杄䵁䅁䅁䅍畁䑁䅕李ㅁ䅁䅁䍄䉁䅁䅁䅂䅁䅁䅍䅄䅁䅁䅯䅫䅕䅁䅯䄶䅯䅁䅯来䅑䅁䅅䅁䉁䅁䅁权䡂䅁䅁䍄䉁䅁䅁䅂䅁䅁䅍䅄䅁䅁䅯睲䅑䅁䅯朶䅯䅁䅯来䅑䅁䅅䅁䉁䅁䅁杄䵁䅁䅁䅍畁䑁䅕李㕁䅁䅁䍄䉁䅁䅁䅂䅁䅁䅍䅄䅁䅁䅯杄䅕䅁䅯儷䅯䅁䅯兢䅑䅁䅅䅁䉁䅁䅁兂㥂穐敖歵歮睐杷允䅁䅁䅑䅁䑁䅁䅷䅁䭁乁䙷䅁䭁佁䬴䅁䭁䡁䔰䅁䉁䅁䅁允䅁䅁䅕䅁䅁䡁䕁䕏䵅䅉䅅䅁䕁䅁䅁睁䵁䅁䅁权癃䅂䅁权煄权䅁权㥂䅂䅁允䅁䅁䅅䅁佁䅁䅷䅁睁䍁䄴兎㉁䑁䅉䅁䵁䅉䅅䅁䕁䅁䅁睁䵁䅁䅁权䙄䅂䅁权潄权䅁权療䅂䅁允䅁䅁䅅䅁佁䅁䅷䅁硁䑁䅍杌ㅁ䑁䅧䅁䵁䅉䅅䅁䕁䅁䅁睁䵁䅁䅁权䅁兂䅁权畄权䅁权獄权䅁允䅁䅁䅅䅁䙁䅁䅁䅁䅃晈䅊䍄䉁䅁䅁䅂䅁䅁䅍䅄䅁䅁䅯睂䅙䅁䅯朶䅯䅁䅯睧䅑䅁䅅䅁䉁䅁䅁杄䵁䅁䅁䅍畁䑁䅫李穁䅁䅁䍄䉁䅁䅁䅂䅁䅁䅍䅄䅁䅁䅯儷䅕䅁䅯朵䅯䅁䅯兢䅑䅁䅅䅁䉁䅁䅁杄䵁䅁䅁䅍畁䑁䅕兎穁䅁䅁䍄䉁䅁䅁䅂䅁䅁䅍䅄䅁䅁䅯眱䅕䅁䅯儶䅯䅁䅯来䅑䅁䅅䅁䉁䅁䅁兂䅁䅁䅁佧ㅮ䅑杷允䅁䅁䅑䅁䑁䅁䅷䅁䭁䥁䔰䅁䭁佁䭯䅁䭁䡁䕅䅁䉁䅁䅁允䅁䅁䄴䅄䅁䑁䅅杌睁䑁䅧䅏䅁䅁杷允䅁䅁䅑䅁䑁䅁䅷䅁䭁䥁䔰䅁䭁佁䭯䅁䭁䥁䕍䅁䉁䅁䅁允䅁䅁䄴䅄䅁䑁䅅杌硁䑁䅣睍䅁䅁杷允䅁䅁䅑䅁䑁䅁䅷䅁䭁佁䙙䅁䭁佁䭙䅁䭁䝁䔸䅁䉁䅁䅁允䅁䅁䅯睒䅁䅁杷允䅁䅁䅑䅁䑁䅁䅷䅁䭁䩁䙫䅁䭁佁䭫䅁䭁䝁䔸䅁䉁䅁䅁允䅁䅁䅕䅁䅁䥁权唸䵁䅉䅅䅁䕁䅁䅁睁䵁䅁䅁权乄兂䅁权潄权䅁权䙃䅂䅁允䅁䅁䅅䅁佁䅁䄴䅁硁䑁䅑杌祁䑁䅁杍䅁䅁杷允䅁䅁䅑䅁䑁䅁䅷䅁䭁偁䕁䅁䭁佁䭯䅁䭁䥁䕍䅁䉁䅁䅁允䅁䅁䄴䅄䅁䑁䅁杌㍁䑁䅑睍䅁䅁杷允䅁䅁䅑䅁䑁䅁䅷䅁䭁䱁䕁䅁䭁佁䭯䅁䭁䥁䕕䅁䉁䅁䅁允䅁䅁䄴䅄䅁䑁䅅杌睁䑁䅁兏䅁䅁杷允䅁䅁䅑䅁䑁䅁䅷䅁䭁乁䕕䅁䭁佁䭯䅁䭁䝁䔰䅁䉁䅁䅁允䅁䅁䄴䅄䅁䑁䅅杌ㅁ䑁䅁兎䅁䅁杷允䅁䅁䅑䅁䑁䅁䅷䅁䭁䩁䕑䅁䭁佁䭯䅁䭁佁䭷䅁䉁䅁䅁允䅁䅁䄴䅄䅁䑁䅅杌祁䑁䅣䅏䅁䅁杷允䅁䅁䅑䅁䑁䅁䅷䅁䭁乁䙙䅁䭁佁䭫䅁䭁䡁䕁䅁䉁䅁䅁允䅁䅁䅕䅁䅁乁塂啄䵅䅉䅅䅁䕁䅁䅁睁䵁䅁䅁权敄䅂䅁权煄权䅁权獄权䅁允䅁䅁䅅䅁䭁䕁䅣䅁䵁䅉䅅䅁䕁䅁䅁睁䵁䅁䅁权允杂䅁权潄权䅁权療䅂䅁允䅁䅁䅅䅁佁䅁䄴䅁㑁䑁䅣杌硁䑁䅅䅏䅁䅁杷允䅁䅁䅑䅁䑁䅁䅷䅁䭁䭁䕙䅁䭁佁䬴䅁䭁佁䭷䅁䉁䅁䅁允䅁䅁䅕䅁䅁佁⽩啂䵅䅉䅅䅁䕁䅁䅁睁䵁䅁䅁权䍁兂䅁权瑄权䅁权瑂䅂䅁允䅁䅁䅅䅁䙁䥁䉬余兘畉⼸䍄䉁䅁䅁䅂䅁䅁䅍䅄䅁䅁䅯睵䅕䅁䅯朶䅯䅁䅯兢䅑䅁䅅䅁䉁䅁䅁杄䵁䅁䅁䅍畁䑁䅫李祁䅁䅁䍄䉁䅁䅁䅂䅁䅁䅍䅄䅁䅁䅯䅬䅑䅁䅯朶䅯䅁䅯来䅑䅁䅅䅁䉁䅁䅁杄䵁䅁䅁免畁䑁䅑免穁䅁䅁䍄䉁䅁䅁䅂䅁䅁䅍䅄䅁䅁䅯䅸䅑䅁䅯朶䅯䅁䅯全䅑䅁䅅䅁䉁䅁䅁杄䵁䅁䅁䅍畁䑁䅁䅍祁䅁䅁䍄䉁䅁䅁䅂䅁䅁䅍䅄䅁䅁䅯䅬䅑䅁䅯朶䅯䅁䅯䅣䅑䅁䅅䅁䉁䅁䅁杄䵁䅁䅁免畁䑁䅍䅏硁䅁䅁䍄䉁䅁䅁䅂䅁䅁䅍䅄䅁䅁䅯兖䄸䅁䅯允䅉䅁䅯兂䅉䅁䅅䅁䉁䅁䅁兂婃獌煒晊潈䅑杷允䅁䅁䅑䅁䑁䅁䅷䅁䭁䭁䔴䅁䭁佁䬴䅁䭁䡁䕅䅁䉁䅁䅁允䅁䅁䅕䅁䅁䝁䥂ぇ䵅䅉䅅䅁䕁䅁䅁睁䵁䅁䅁权祃兂䅁权灄权䅁权㥂䅂䅁允䅁䅁䅅䅁䙁䅁䅁䅁䅃偨䄵䍄䉁䅁䅁䅂䅁䅁䅍䅄䅁䅁䅯杲䅑䅁䅯朶䅯䅁䅯兦䅑䅁䅅䅁䉁䅁䅁杄䵁䅁䅁免畁䑁䅉兎ぁ䅁䅁䍄䉁䅁䅁䅂䅁䅁䅍䅄䅁䅁䅯兙䅕䅁䅯䄶䅯䅁䅯䄷䅯䅁䅅䅁䉁䅁䅁杄䵁䅁䅁䅎畁䑁䅙睎ぁ䅁䅁䍄䉁䅁䅁䅂䅁䅁䅍䅄䅁䅁䅯䄫䅑䅁䅯朶䅯䅁䅯䄷䅯䅁䅅䅁䉁䅁䅁杄䵁䅁䅁䅍畁䑁䅉杍㉁䅁䅁䍄䉁䅁䅁䅂䅁䅁䅍䅄䅁䅁䅯䅹䅑䅁䅯儷䅯䅁䅯全䅑䅁䅅䅁䉁䅁䅁兂楁晒⭺眵湺睐杷允䅁䅁䅑䅁䑁䅁䅷䅁䭁䭁䘴䅁䭁佁䭯䅁䭁䥁䕍䅁䉁䅁䅁允䅁䅁䄴䅄䅁䑁䅉杌ㅁ䑁䅣䅏䅁䅁杷允䅁䅁䅑䅁䑁䅁䅷䅁䭁佁䕫䅁䭁佁䬰䅁䭁䝁䔸䅁䉁䅁䅁允䅁䅁䅕浚浚浚浚樶䴸䅉䅅䅁䕁䅁䅁睁䵁䅁䅁权㑄䅂䅁权煄权䅁权㙂䅂䅁允䅁䅁䅅䅁佁䅁䅷䅁睁䍁䄴杍祁䑁䅑䅁䵁䅉䅅䅁䕁䅁䅁睁䵁䅁䅁权卂兂䅁权牄权䅁权㥂䅂䅁允䅁䅁䅅䅁佁䉁䅉䅁ㅁ䑁䅫䅍祁䑁䅁兏ㅁ䑁䅧䅁䵁䅉䅅䅁䕁䅁䅁睁䵁䅁䅁权䍄兂䅁权灄权䅁权獄权䅁允䅁䅁䅅䅁䙁䅁䅁䅁䅂伹䄱䍄䉁䅁䅁䅂䅁䅁䅍䅄䅁䅁䅯睃䅕䅁䅯䄶䅯䅁䅯䄷䅯䅁䅅䅁䉁䅁䅁杄佁䅁䅁免睁䍁䄴李㉁䑁䅣䅁䵁䅉䅅䅁䕁䅁䅁睁䵁䅁䅁权汄兂䅁权牄权䅁权䙃䅂䅁允䅁䅁䅅䅁佁䉁䅑䅁祁䑁䅉李祁䑁䅣免睁䑁䅕睎䅁䅁杷允䅁䅁䅑䅁䑁䅁䅷䅁䭁佁䙳䅁䭁佁䭯䅁䭁佁䭷䅁䉁䅁䅁允䅁䅁䄴䅄䅁䑁䅁杌ぁ䑁䅉䅏䅁䅁杷允䅁䅁䅑䅁䑁䅁䅷䅁䭁䭁䕅䅁䭁佁䭯䅁䭁䡁䕅䅁䉁䅁䅁允䅁䅁䄴䅄䅁䑁䅁杌硁䑁䅉免䅁䅁杷允䅁䅁䅑䅁䑁䅁䅷䅁䭁偁䕧䅁䭁佁䭯䅁䭁䥁䕕䅁䉁䅁䅁允䅁䅁䄴䅄䅁䑁䅁杌祁䑁䅍䅎䅁䅁杷允䅁䅁䅑䅁䑁䅁䅷䅁䭁䭁䙷䅁䭁佁䭯䅁䭁䡁䕅䅁䉁䅁䅁允䅁䅁䄴䅄䅁䑁䅅杌穁䑁䅍兎䅁䅁杷允䅁䅁䅑䅁䑁䅁䅷䅁䭁䭁䕷䅁䭁佁䭯䅁䭁䡁䕯䅁䉁䅁䅁允䅁䅁䄴䅄䅁䑁䅁杌睁䑁䅣睎䅁䅁杷允䅁䅁䅑䅁䑁䅁䅷䅁䭁䭁䕷䅁䭁佁䭯䅁䭁䥁䕕䅁䉁䅁䅁允䅁䅁䄴䅄䅁䑁䅁杌睁䑁䅣睍䅁䅁杷允䅁䅁䅑䅁䑁䅁䅷䅁䭁䕁䙕䅁䭁佁䭯䅁䭁䝁䔸䅁䉁䅁䅁允䅁䅁䄴权䅁䑁䅁杌穁䑁䅅䅁䵁䅉䅅䅁䕁䅁䅁睁䵁䅁䅁权硃䅂䅁权煄权䅁权睂䅂䅁允䅁䅁䅅䅁佁䅁䅯䅁睁䍁䄴睎穁䅁䅁䍄䉁䅁䅁䅂䅁䅁䅍䅄䅁䅁䅯睉䄸䅁䅯儷䅯䅁䅯兢䅑䅁䅅䅁䉁䅁䅁兂䉄煹䙆湴晍䅑杷允䅁䅁䅑䅁䑁䅁䅷䅁䭁䱁䕅䅁䭁佁䭯䅁䭁䥁䕕䅁䉁䅁䅁允䅁䅁䄴䅄䅁䑁䅁杌㍁䑁䅑杍䅁䅁杷允䅁䅁䅑䅁䑁䅁䅷䅁䭁乁䔸䅁䭁佁䭯䅁䭁䡁䕁䅁䉁䅁䅁允䅁䅁䄴䅄䅁䑁䅁杌ㅁ䑁䅁䅎䅁䅁杷允䅁䅁䅑䅁䑁䅁䅷䅁䭁䱁䕅䅁䭁佁䭯䅁䭁䡁䔰䅁䉁䅁䅁允䅁䅁䄴䅄䅁䑁䅁杌㍁䑁䅍睍䅁䅁杷允䅁䅁䅑䅁䑁䅁䅷䅁䭁䉁䝕䅁䭁佁䬴䅁䭁䥁䕍䅁䉁䅁䅁允䅁䅁䅕䅁䅁䥁汁唫䵁䅉䅅䅁䕁䅁䅁睁䵁䅁䅁权塃䅂䅁权潄权䅁权瑂䅂䅁允䅁䅁䅅䅁佁䅁䄴䅁祁䑁䅉杌ぁ䑁䅁李䅁䅁杷允䅁䅁䅑䅁䑁䅁䅷䅁䭁䅁䙁䅁䭁佁䬰䅁䭁䡁䕯䅁䉁䅁䅁允䅁䅁䅕㑈牘払敧吳䴸䅉䅅䅁䕁䅁䅁睁䵁䅁䅁权卄兂䅁权灄权䅁权療䅂䅁允䅁䅁䅅䅁䙁䅁䅁䅁杄兇䉂䍄䉁䅁䅁䅂䅁䅁䅍䅄䅁䅁䅯䅵䅕䅁䅯儶䅯䅁䅯来䅑䅁䅅䅁䉁䅁䅁兂䅁䅁䅁䥁晢䅑杷允䅁䅁䅑䅁䑁䅁䅷䅁䭁䭁䕧䅁䭁佁䬰䅁䭁䥁䕕䅁䉁䅁䅁允䅁䅁䅕灳瘳㡰䱙䵉䵁䅉䅅䅁䕁䅁䅁睁䵁䅁䅁权ㅄ兂䅁权浄权䅁权䑃䅂䅁允䅁䅁䅅䅁佁䅁䅷䅁祁䍁䄴睎ㅁ䑁䅧䅁䵁䅉䅅䅁䕁䅁䅁睁䵁䅁䅁权灃䅂䅁权瑄权䅁权䙃䅂䅁允䅁䅁䅅䅁䭁䙁䴴䅁䵁䅉䅅䅁䕁䅁䅁睁䵁䅁䅁权䝄䅂䅁权煄权䅁权䑃䅂䅁允䅁䅁䅅䅁佁䅁䅷䅁睁䍁䄴兏祁䑁䅉䅁䵁䅉䅅䅁䕁䅁䅁睁䵁䅁䅁权㕃䅂䅁权煄权䅁权獄权䅁允䅁䅁䅅䅁佁䅁䅷䅁睁䍁䄴杍穁䑁䅕䅁䵁䅉䅅䅁䕁䅁䅁睁䵁䅁䅁权塃䅂䅁权潄权䅁权硂䅂䅁允䅁䅁䅅䅁佁䅁䄴䅁祁䑁䅕杌㍁䑁䅕李䅁䅁杷允䅁䅁䅑䅁䑁䅁䅷䅁䭁乁䘸䅁䭁佁䬰䅁䭁䡁䕁䅁䉁䅁䅁允䅁䅁䅕桢ㅄ䝋佁吸䴸䅉䅅䅁䕁䅁䅁睁䵁䅁䅁权瑃䅂䅁权湄权䅁权㙂䅂䅁允䅁䅁䅅䅁䙁䡁灮橊䥅䅲䅸䍄䉁䅁䅁䅂䅁䅁䅍䅄䅁䅁䅯眫䅕䅁䅯朷䅯䅁䅯全䅑䅁䅅䅁䉁䅁䅁兂䅁䅁䅁佯䝫兑杷允䅁䅁䅑䅁䑁䅁䅷䅁䭁偁䕅䅁䭁佁䭯䅁䭁䡁䕅䅁䉁䅁䅁允䅁䅁䅯睒䅁䅁杷允䅁䅁䅑䅁䑁䅁䅷䅁䭁䩁䙑䅁䭁佁䭳䅁䭁佁䭷䅁䉁䅁䅁允䅁䅁䄴杅䅁䑁䅉兏㍁䑁䅙李硁䑁䅍䅏䅁䅁杷允䅁䅁䅑䅁䑁䅁䅷䅁䭁偁䕙䅁䭁佁䭳䅁䭁䡁䔰䅁䉁䅁䅁允䅁䅁䄴杅䅁䑁䅍睍穁䑁䅣杍㉁䑁䅫䅍䅁䅁杷允䅁䅁䅑䅁䑁䅁䅷䅁䭁䱁䕣䅁䭁佁䭙䅁䭁䝁䔰䅁䉁䅁䅁允䅁䅁䄴䅄䅁䑁䅕杌㕁䑁䅉兏䅁䅁杷允䅁䅁䅑䅁䑁䅁䅷䅁䭁乁䕣䅁䭁佁䭯䅁䭁䝁䔸䅁䉁䅁䅁允䅁䅁䄴䅄䅁䑁䅁杌㕁䑁䅑杍䅁䅁杷允䅁䅁䅑䅁䑁䅁䅷䅁䭁䑁䙣䅁䭁佁䭳䅁䭁䝁䔰䅁䉁䅁䅁允䅁䅁䄴䅆䅁䑁䅅䅍硁䑁䅍杍ぁ䑁䅧兏ぁ䅁䅁䍄䉁䅁䅁䅂䅁䅁䅍䅄䅁䅁䅯兆䅕䅁䅯眵䅯䅁䅯睢䅑䅁䅅䅁䉁䅁䅁兂灁䥘䌯匹䕧䅑杷允䅁䅁䅑䅁䑁䅁䅷䅁䭁䩁䙑䅁䭁佁䬰䅁䭁䡁䕁䅁䉁䅁䅁允䅁䅁䅕䭆䠵場啯橺䴸䅉䅅䅁䕁䅁䅁睁䵁䅁䅁权晄䅂䅁权煄权䅁权㙂䅂䅁允䅁䅁䅅䅁佁䅁䅷䅁睁䍁䄴䅎穁䑁䅧䅁䵁䅉䅅䅁䕁䅁䅁睁䵁䅁䅁权湂兂䅁权浄权䅁权㙂䅂䅁允䅁䅁䅅䅁佁䅁䅷䅁睁䍁䄴䅏穁䑁䅫䅁䵁䅉䅅䅁䕁䅁䅁睁䵁䅁䅁权⭁兂䅁权潄权䅁权硂䅂䅁允䅁䅁䅅䅁佁䅁䄴䅁瑁䑁䅧杌㉁䑁䅁免䅁䅁杷允䅁䅁䅑䅁䑁䅁䅷䅁䭁乁䔸䅁䭁佁䭯䅁䭁䥁䕍䅁䉁䅁䅁允䅁䅁䄴䅄䅁䑁䅁杌ぁ䑁䅕兎䅁䅁杷允䅁䅁䅑䅁䑁䅁䅷䅁䭁䭁䙣䅁䭁佁䭯䅁䭁䝁䔰䅁䉁䅁䅁允䅁䅁䄴䅄䅁䑁䅁杌ㅁ䑁䅧兏䅁䅁杷允䅁䅁䅑䅁䑁䅁䅷䅁䭁佁䘰䅁䭁佁䭧䅁䭁䡁䕅䅁䉁䅁䅁允䅁䅁䄴杄䅁䑁䅙杍畁䑁䅅䅎㕁䅁䅁䍄䉁䅁䅁䅂䅁䅁䅍䅄䅁䅁䅯朶䅕䅁䅯眶䅯䅁䅯来䅑䅁䅅䅁䉁䅁䅁杄十䅁䅁兎ㅁ䑁䅁䅍㉁䑁䅁兏㕁䅁䅁䍄䉁䅁䅁䅂䅁䅁䅍䅄䅁䅁䅯眶䅕䅁䅯眶䅯䅁䅯来䅑䅁䅅䅁䉁䅁䅁杄十䅁䅁李㍁䑁䅫䅍睁䑁䅁䅍睁䅁䅁䍄䉁䅁䅁䅂䅁䅁䅍䅄䅁䅁䅯李䅕䅁䅯儷䅯䅁䅯睢䅑䅁䅅䅁䉁䅁䅁兂㉄䙋偹癷奘睐杷允䅁䅁䅑䅁䑁䅁䅷䅁䭁䝁䙳䅁䭁佁䭫䅁䭁䡁䕅䅁䉁䅁䅁允䅁䅁䅕䅁䅁䅁楃㠵䵁䅉䅅䅁䕁䅁䅁睁䵁䅁䅁权畄䅂䅁权灄权䅁权㙂䅂䅁允䅁䅁䅅䅁䙁䅁䅁䅁奂儸䉴䍄䉁䅁䅁䅂䅁䅁䅍䅄䅁䅁䅯睙䅕䅁䅯朶䅯䅁䅯睧䅑䅁䅅䅁䉁䅁䅁杄䭁䅁䅁䅍畁䑁䅅䅎䅁䅁杷允䅁䅁䅑䅁䑁䅁䅷䅁䭁䝁䘴䅁䭁佁䭳䅁䭁䡁䕁䅁䉁䅁䅁允䅁䅁䄴杅䅁䑁䅍睎㉁䑁䅕兎ぁ䑁䅕兎䅁䅁杷允䅁䅁䅑䅁䑁䅁䅷䅁䭁䅁䝑䅁䭁佁䬴䅁䭁䡁䕁䅁䉁䅁䅁允䅁䅁䅕䅁䅁佁䩁ぃ䵅䅉䅅䅁䕁䅁䅁睁䵁䅁䅁权汄䅂䅁权煄权䅁权䙃䅂䅁允䅁䅁䅅䅁䭁䕁䅣䅁䵁䅉䅅䅁䕁䅁䅁睁䵁䅁䅁权橁兂䅁权潄权䅁权㥂䅂䅁允䅁䅁䅅䅁佁䅁䄴䅁ぁ䑁䅫杌穁䑁䅍䅎䅁䅁杷允䅁䅁䅑䅁䑁䅁䅷䅁䭁乁䙕䅁䭁佁䭯䅁䭁䡁䕯䅁䉁䅁䅁允䅁䅁䄴䅄䅁䑁䅁杌㑁䑁䅣杍䅁䅁杷允䅁䅁䅑䅁䑁䅁䅷䅁䭁䅁䙳䅁䭁佁䬴䅁䭁䡁䕯䅁䉁䅁䅁允䅁䅁䅕䅁䅁䩁瑃あ䵅䅉䅅䅁䕁䅁䅁睁䵁䅁䅁权祄䅂䅁权煄权䅁权獄权䅁允䅁䅁䅅䅁佁䅁䅷䅁睁䍁䄴免睁䑁䅍䅁䵁䅉䅅䅁䕁䅁䅁睁䵁䅁䅁权坄兂䅁权潄权䅁权瑂䅂䅁允䅁䅁䅅䅁佁䅁䅷䅁硁䑁䅁杌硁䑁䅅䅁䵁䅉䅅䅁䕁䅁䅁睁䵁䅁䅁权䵄䅂䅁权浄权䅁权䑃䅂䅁允䅁䅁䅅䅁佁䅁䅷䅁硁䍁䄴兏㕁䑁䅑䅁䵁䅉䅅䅁䕁䅁䅁睁䵁䅁䅁权乁兂䅁权湄权䅁权㥂䅂䅁允䅁䅁䅅䅁䙁䝁坷䵫娶敩⽫䍄䉁䅁䅁䅂䅁䅁䅍䅄䅁䅁䅯睊䅕䅁䅯儶䅯䅁䅯䄷䅯䅁䅅䅁䉁䅁䅁兂䅁䅁䅁䍷㙘䅑杷允䅁䅁䅑䅁䑁䅁䅷䅁䭁䵁䙧䅁䭁佁䬰䅁䭁䡁䕯䅁䉁䅁䅁允䅁䅁䅕䅁䅁䅁䅁䐲䴸䅉䅅䅁䕁䅁䅁睁䵁䅁䅁权晃䅂䅁权潄权䅁权䑃䅂䅁允䅁䅁䅅䅁佁䅁䄴䅁硁䑁䅙杌㍁䑁䅑兏䅁䅁杷允䅁䅁䅑䅁䑁䅁䅷䅁䭁乁䕅䅁䭁佁䭧䅁䭁䥁䕍䅁䉁䅁䅁允䅁䅁䄴杄䅁䑁䅅睎畁䑁䅧兎ㅁ䅁䅁䍄䉁䅁䅁䅂䅁䅁䅍䅄䅁䅁䅯共䅑䅁䅯朶䅯䅁䅯来䅑䅁䅅䅁䉁䅁䅁杄䵁䅁䅁䅍畁䑁䅍李祁䅁䅁䍄䉁䅁䅁䅂䅁䅁䅍䅄䅁䅁䅯東䅑䅁䅯朶䅯䅁䅯来䅑䅁䅅䅁䉁䅁䅁杄䵁䅁䅁䅍畁䑁䅣杍祁䅁䅁䍄䉁䅁䅁䅂䅁䅁䅍䅄䅁䅁䅯共䅑䅁䅯朶䅯䅁䅯兣䅑䅁䅅䅁䉁䅁䅁杄䵁䅁䅁䅍畁䑁䅍䅎硁䅁䅁䍄䉁䅁䅁䅂䅁䅁䅍䅄䅁䅁䅯䄸䅕䅁䅯朶䅯䅁䅯睧䅑䅁䅅䅁䉁䅁䅁杄䵁䅁䅁免畁䑁䅣免祁䅁䅁䍄䉁䅁䅁䅂䅁䅁䅍䅄䅁䅁䅯䅱䅑䅁䅯朶䅯䅁䅯睧䅑䅁䅅䅁䉁䅁䅁杄䵁䅁䅁䅍畁䑁䅧睍㕁䅁䅁䍄䉁䅁䅁䅂䅁䅁䅍䅄䅁䅁䅯杉䅕䅁䅯眵䅯䅁䅯兣䅑䅁䅅䅁䉁䅁䅁兂卄㙈潚㙯晘睐杷允䅁䅁䅑䅁䑁䅁䅷䅁䭁䭁䕫䅁䭁佁䭯䅁䭁䥁䕍䅁䉁䅁䅁允䅁䅁䄴䅄䅁䑁䅁杌ぁ䑁䅉兎䅁䅁杷允䅁䅁䅑䅁䑁䅁䅷䅁䭁䩁䕑䅁䭁佁䬰䅁䭁䥁䕕䅁䉁䅁䅁允䅁䅁䅕䵮村䡳潊稸䴸䅉䅅䅁䕁䅁䅁睁䵁䅁䅁权剁兂䅁权牄权䅁权䙃䅂䅁允䅁䅁䅅䅁佁䉁䅑䅁祁䑁䅑兎㍁䑁䅙䅎睁䑁䅁䅍䅁䅁杷允䅁䅁䅑䅁䑁䅁䅷䅁䭁䅁䝙䅁䭁佁䭫䅁䭁䝁䔸䅁䉁䅁䅁允䅁䅁䅕䅁䅁䥁晄〱䵁䅉䅅䅁䕁䅁䅁睁䵁䅁䅁权晃兂䅁权煄权䅁权䙃䅂䅁允䅁䅁䅅䅁佁䅁䅷䅁睁䍁䄴睍㉁䑁䅫䅁䵁䅉䅅䅁䕁䅁䅁睁䵁䅁䅁权䙁兂䅁权潄权䅁权䑃䅂䅁允䅁䅁䅅䅁佁䅁䄴䅁硁䑁䅙杌㉁䑁䅑䅎䅁䅁杷允䅁䅁䅑䅁䑁䅁䅷䅁䭁乁䕣䅁䭁佁䭫䅁䭁䥁䕍䅁䉁䅁䅁允䅁䅁䅕䅁䅁䭁呁〷䵁䅉䅅䅁䕁䅁䅁睁䵁䅁䅁权橁兂䅁权煄权䅁权硂䅂䅁允䅁䅁䅅䅁佁䅁䅷䅁睁䍁䄴免祁䑁䅫䅁䵁䅉䅅䅁䕁䅁䅁睁䵁䅁䅁权桃兂䅁权煄权䅁权䙃䅂䅁允䅁䅁䅅䅁佁䅁䅯䅁睁䍁䄴睍㕁䅁䅁䍄䉁䅁䅁䅂䅁䅁䅍䅄䅁䅁䅯儴䅕䅁䅯朷䅯䅁䅯兦䅑䅁䅅䅁䉁䅁䅁兂䅁䅁䅁䅁穪䅷杷允䅁䅁䅑䅁䑁䅁䅷䅁䭁䕁䙧䅁䭁佁䭯䅁䭁䡁䕁䅁䉁䅁䅁允䅁䅁䄴䅄䅁䑁䅉杌睁䑁䅍䅎䅁䅁杷允䅁䅁䅑䅁䑁䅁䅷䅁䭁䱁䔰䅁䭁佁䬴䅁䭁䡁䕁䅁䉁䅁䅁允䅁䅁䅕䅁䅁䵁䩂䔹䵁䅉䅅䅁䕁䅁䅁睁䵁䅁䅁权⽄兂䅁权煄权䅁权㥂䅂䅁允䅁䅁䅅䅁䭁䕁䅣䅁䵁䅉䅅䅁䕁䅁䅁睁䵁䅁䅁权剁兂䅁权煄权䅁权硂䅂䅁允䅁䅁䅅䅁佁䅁䅷䅁硁䍁䄴䅍穁䑁䅧䅁䵁䅉䅅䅁䕁䅁䅁睁䵁䅁䅁权㡄䅂䅁权瑄权䅁权睂䅂䅁允䅁䅁䅅䅁䙁偁湃歸㍳摩⽫䍄䉁䅁䅁䅂䅁䅁䅍䅄䅁䅁䅯充䅕䅁䅯朶䅯䅁䅯睧䅑䅁䅅䅁䉁䅁䅁杄䵁䅁䅁䅍畁䑁䅧䅏祁䅁䅁䍄䉁䅁䅁䅂䅁䅁䅍䅄䅁䅁䅯杂䅙䅁䅯朶䅯䅁䅯兦䅑䅁䅅䅁䉁䅁䅁杄䵁䅁䅁䅍畁䑁䅉䅏祁䅁䅁䍄䉁䅁䅁䅂䅁䅁䅍䅄䅁䅁䅯杭䅑䅁䅯䄶䅯䅁䅯䅣䅑䅁䅅䅁䉁䅁䅁杄佁䅁䅁睍㕁䍁䄴䅏㍁䑁䅍䅁䵁䅉䅅䅁䕁䅁䅁睁䵁䅁䅁权㉂兂䅁权灄权䅁权療䅂䅁允䅁䅁䅅䅁䙁䅁䅁䅁䅁攱䅴䍄䉁䅁䅁䅂䅁䅁䅍䅄䅁䅁䅯杘䅕䅁䅯儷䅯䅁䅯兢䅑䅁䅅䅁䉁䅁䅁兂呄坔光䑗啮睐杷允䅁䅁䅑䅁䑁䅁䅷䅁䭁䥁䕣䅁䭁佁䭯䅁䭁䡁䕅䅁䉁䅁䅁允䅁䅁䄴䅄䅁䑁䅁杌硁䑁䅫睍䅁䅁杷允䅁䅁䅑䅁䑁䅁䅷䅁䭁䥁䕣䅁䭁佁䭯䅁䭁䥁䕕䅁䉁䅁䅁允䅁䅁䄴䅄䅁䑁䅁杌硁䑁䅫李䅁䅁杷允䅁䅁䅑䅁䑁䅁䅷䅁䭁䍁䙳䅁䭁佁䭯䅁䭁䡁䕁䅁䉁䅁䅁允䅁䅁䄴䅄䅁䑁䅅杌睁䑁䅉杍䅁䅁杷允䅁䅁䅑䅁䑁䅁䅷䅁䭁䅁䙑䅁䭁佁䭣䅁䭁䥁䕕䅁䉁䅁䅁允䅁䅁䅕渷⽷噎㘶い䵁䅉䅅䅁䕁䅁䅁睁䵁䅁䅁权瑁兂䅁权煄权䅁权㙂䅂䅁允䅁䅁䅅䅁佁䅁䅷䅁硁䍁䄴兎祁䑁䅍䅁䵁䅉䅅䅁䕁䅁䅁睁䵁䅁䅁权畁兂䅁权煄权䅁权㙂䅂䅁允䅁䅁䅅䅁佁䅁䅷䅁硁䍁䄴睍㑁䑁䅕䅁䵁䅉䅅䅁䕁䅁䅁睁䵁䅁䅁权塃䅂䅁权煄权䅁权獄权䅁允䅁䅁䅅䅁佁䅁䅷䅁睁䍁䄴睎㍁䑁䅧䅁䵁䅉䅅䅁䕁䅁䅁睁䵁䅁䅁权浃䅂䅁权瑄权䅁权㙂䅂䅁允䅁䅁䅅䅁䙁偁呉䩘䅰何⽉䍄䉁䅁䅁䅂䅁䅁䅍䅄䅁䅁䅯具䅑䅁䅯儷䅯䅁䅯来䅑䅁䅅䅁䉁䅁䅁兂橄婰䕶䱉楄睐杷允䅁䅁䅑䅁䑁䅁䅷䅁䭁乁䕑䅁䭁佁䭧䅁䭁䥁䕍䅁䉁䅁䅁允䅁䅁䄴杄䅁䑁䅉䅎畁䑁䅕䅏ぁ䅁䅁䍄䉁䅁䅁䅂䅁䅁䅍䅄䅁䅁䅯朰䅕䅁䅯儷䅯䅁䅯兢䅑䅁䅅䅁䉁䅁䅁兂い搯㑒匶汢睐杷允䅁䅁䅑䅁䑁䅁䅷䅁䭁䱁䙍䅁䭁佁䭯䅁䭁䥁䕍䅁䉁䅁䅁允䅁䅁䄴䅄䅁䑁䅁杌祁䑁䅕睍䅁䅁杷允䅁䅁䅑䅁䑁䅁䅷䅁䭁乁䕳䅁䭁佁䭯䅁䭁䝁䔸䅁䉁䅁䅁允䅁䅁䄴䅄䅁䑁䅅杌㉁䑁䅑杍䅁䅁杷允䅁䅁䅑䅁䑁䅁䅷䅁䭁䩁䕫䅁䭁佁䭳䅁䭁䝁䔸䅁䉁䅁䅁允䅁䅁䄴杅䅁䑁䅑兎㕁䑁䅫睎ぁ䑁䅉䅏䅁䅁杷允䅁䅁䅑䅁䑁䅁䅷䅁䭁䅁䘰䅁䭁佁䭯䅁䭁䡁䕅䅁䉁䅁䅁允䅁䅁䅯睒䅁䅁杷允䅁䅁䅑䅁䑁䅁䅷䅁䭁偁䕉䅁䭁佁䬰䅁䭁䡁䕯䅁䉁䅁䅁允䅁䅁䅕㘵䔫䡖㍓䐸䴸䅉䅅䅁䕁䅁䅁睁䵁䅁䅁权ㅃ兂䅁权煄权䅁权硂䅂䅁允䅁䅁䅅䅁佁䅁䅯䅁硁䍁䄴䅍㑁䅁䅁䍄䉁䅁䅁䅂䅁䅁䅍䅄䅁䅁䅯䄲䅕䅁䅯儶䅯䅁䅯䄷䅯䅁䅅䅁䉁䅁䅁兂䅁䅁䅁乙䕙具杷允䅁䅁䅑䅁䑁䅁䅷䅁䭁乁䘰䅁䭁佁䭯䅁䭁䝁䔰䅁䉁䅁䅁允䅁䅁䄴䅄䅁䑁䅉杌㑁䑁䅉免䅁䅁杷允䅁䅁䅑䅁䑁䅁䅷䅁䭁䝁䙍䅁䭁佁䭳䅁䭁䥁䕕䅁䉁䅁䅁允䅁䅁䄴䅆䅁䑁䅅兎㕁䑁䅙䅎ぁ䑁䅣李ぁ䅁䅁䍄䉁䅁䅁䅂䅁䅁䅍䅄䅁䅁䅯杫䅕䅁䅯朵䅯䅁䅯䅣䅑䅁䅅䅁䉁䅁䅁杄䵁䅁䅁杍畁䑁䅧李ぁ䅁䅁䍄䉁䅁䅁䅂䅁䅁䅍䅄䅁䅁䅯䅩䅑䅁䅯朶䅯䅁䅯兦䅑䅁䅅䅁䉁䅁䅁杄䭁䅁䅁免畁䑁䅕李䅁䅁杷允䅁䅁䅑䅁䑁䅁䅷䅁䭁䡁䙧䅁䭁佁䭯䅁䭁䡁䕯䅁䉁䅁䅁允䅁䅁䄴䅄䅁䑁䅁杌㍁䑁䅉李䅁䅁杷允䅁䅁䅑䅁䑁䅁䅷䅁䭁偁䘴䅁䭁佁䬰䅁䭁䥁䕍䅁䉁䅁䅁允䅁䅁䅕場啯歲桦啃䵁䅉䅅䅁䕁䅁䅁睁䵁䅁䅁权祁兂䅁权潄权䅁权䑃䅂䅁允䅁䅁䅅䅁佁䅁䄴䅁ㅁ䑁䅉杌睁䑁䅁免䅁䅁杷允䅁䅁䅑䅁䑁䅁䅷䅁䭁䱁䙕䅁䭁佁䭧䅁䭁䡁䕁䅁䉁䅁䅁允䅁䅁䄴杄䅁䑁䅉杍畁䑁䅙睎祁䅁䅁䍄䉁䅁䅁䅂䅁䅁䅍䅄䅁䅁䅯儫䅑䅁䅯朶䅯䅁䅯䅣䅑䅁䅅䅁䉁䅁䅁杄䵁䅁䅁䅍畁䑁䅧杍ぁ䅁䅁䍄䉁䅁䅁䅂䅁䅁䅍䅄䅁䅁䅯杧䅕䅁䅯眵䅯䅁䅯睧䅑䅁䅅䅁䉁䅁䅁兂㡃䩤奍䙂慙䅑杷允䅁䅁䅑䅁䑁䅁䅷䅁䭁䩁䘸䅁䭁佁䭣䅁䭁䡁䕁䅁䉁䅁䅁允䅁䅁䅕䬸䝦穓䩥㜫䴸䅉䅅䅁䕁䅁䅁睁䵁䅁䅁权䱁兂䅁权煄权䅁权睂䅂䅁允䅁䅁䅅䅁佁䅁䅷䅁睁䍁䄴兏ぁ䑁䅉䅁䵁䅉䅅䅁䕁䅁䅁睁䵁䅁䅁权䑁兂䅁权潄权䅁权㥂䅂䅁允䅁䅁䅅䅁佁䅁䄴䅁祁䑁䅣杌ぁ䑁䅉杍䅁䅁杷允䅁䅁䅑䅁䑁䅁䅷䅁䭁䝁䙑䅁䭁佁䭯䅁䭁䝁䔰䅁䉁䅁䅁允䅁䅁䄴䅄䅁䑁䅅杌ぁ䑁䅍兎䅁䅁杷允䅁䅁䅑䅁䑁䅁䅷䅁䭁䩁䕕䅁䭁佁䬴䅁䭁䝁䔸䅁䉁䅁䅁允䅁䅁䅕䅁䅁䝁灨啁䵅䅉䅅䅁䕁䅁䅁睁䵁䅁䅁权歂兂䅁权煄权䅁权睂䅂䅁允䅁䅁䅅䅁佁䅁䅷䅁硁䍁䄴睍ぁ䑁䅕䅁䵁䅉䅅䅁䕁䅁䅁睁䵁䅁䅁权噄䅂䅁权畄权䅁权獄权䅁允䅁䅁䅅䅁䙁䅁䅁䅁䅂佭䅰䍄䉁䅁䅁䅂䅁䅁䅍䅄䅁䅁䅯杳䅕䅁䅯朶䅯䅁䅯䅣䅑䅁䅅䅁䉁䅁䅁杄䵁䅁䅁䅍畁䑁䅣李穁䅁䅁䍄䉁䅁䅁䅂䅁䅁䅍䅄䅁䅁䅯䅄䅙䅁䅯眵䅯䅁䅯䄷䅯䅁䅅䅁䉁䅁䅁兂い搯㑒圶歙䅑杷允䅁䅁䅑䅁䑁䅁䅷䅁䭁䝁䙑䅁䭁佁䭯䅁䭁䥁䕍䅁䉁䅁䅁允䅁䅁䄴䅄䅁䑁䅅杌睁䑁䅕免䅁䅁杷允䅁䅁䅑䅁䑁䅁䅷䅁䭁䩁䙍䅁䭁佁䭯䅁䭁䥁䕕䅁䉁䅁䅁允䅁䅁䄴权䅁䑁䅁杌祁䑁䅫䅁䵁䅉䅅䅁䕁䅁䅁睁䵁䅁䅁权婃䅂䅁权牄权䅁权獄权䅁允䅁䅁䅅䅁佁䉁䅉䅁ぁ䑁䅕睍穁䑁䅁李㍁䑁䅅䅁䵁䅉䅅䅁䕁䅁䅁睁䵁䅁䅁权㕂兂䅁权灄权䅁权療䅂䅁允䅁䅁䅅䅁䙁䅁䅁䅁杁敺䅎䍄䉁䅁䅁䅂䅁䅁䅍䅄䅁䅁䅯杂䅙䅁䅯䄶䅯䅁䅯来䅑䅁䅅䅁䉁䅁䅁杄䵁䅁䅁䅎㉁䍁䄴兏㉁䅁䅁䍄䉁䅁䅁䅂䅁䅁䅍䅄䅁䅁䅯眷䅑䅁䅯朶䅯䅁䅯睧䅑䅁䅅䅁䉁䅁䅁杄䵁䅁䅁䅍畁䑁䅉兏祁䅁䅁䍄䉁䅁䅁䅂䅁䅁䅍䅄䅁䅁䅯儳䅑䅁䅯朶䅯䅁䅯兢䅑䅁䅅䅁䉁䅁䅁杄䵁䅁䅁䅍畁䑁䅉兏㑁䅁䅁䍄䉁䅁䅁䅂䅁䅁䅍䅄䅁䅁䅯儳䅑䅁䅯朶䅯䅁䅯䅣䅑䅁䅅䅁䉁䅁䅁杄䵁䅁䅁䅍畁䑁䅍䅏㕁䅁䅁䍄䉁䅁䅁䅂䅁䅁䅍䅄䅁䅁䅯杢䅕䅁䅯儶䅯䅁䅯睢䅑䅁䅅䅁䉁䅁䅁兂䅁䅁䅁䡁湃䅑杷允䅁䅁䅑䅁䑁䅁䅷䅁䭁乁䕳䅁䭁佁䭫䅁䭁䡁䕅䅁䉁䅁䅁允䅁䅁䅕䅁䅁䅁偃唳䵁䅉䅅䅁䕁䅁䅁睁䵁䅁䅁权煂兂䅁权煄权䅁权瑂䅂䅁允䅁䅁䅅䅁䭁䕁䅣䅁䵁䅉䅅䅁䕁䅁䅁睁䵁䅁䅁权呄兂䅁权潄权䅁权瑂䅂䅁允䅁䅁䅅䅁佁䅁䅯䅁硁䍁䄴李穁䅁䅁䍄䉁䅁䅁䅂䅁䅁䅍䅄䅁䅁䅯朱䅑䅁䅯朶䅯䅁䅯兢䅑䅁䅅䅁䉁䅁䅁权䡂䅁䅁䍄䉁䅁䅁䅂䅁䅁䅍䅄䅁䅁䅯䅂䅙䅁䅯眶䅯䅁䅯睢䅑䅁䅅䅁䉁䅁䅁杄啁䅁䅁睍祁䑁䅣免穁䑁䅉䅍睁䑁䅁䅁䵁䅉䅅䅁䕁䅁䅁睁䵁䅁䅁权ㅁ兂䅁权灄权䅁权㥂䅂䅁允䅁䅁䅅䅁䙁䅁䅁䅁䅁䵖䅆䍄䉁䅁䅁䅂䅁䅁䅍䅄䅁䅁䅯睘䅕䅁䅯眶䅯䅁䅯来䅑䅁䅅䅁䉁䅁䅁杄十䅁䅁䅏㉁䑁䅫䅍睁䑁䅁䅍睁䅁䅁䍄䉁䅁䅁䅂䅁䅁䅍䅄䅁䅁䅯眯䅕䅁䅯眶䅯䅁䅯来䅑䅁䅅䅁䉁䅁䅁杄啁䅁䅁免㍁䑁䅅䅎睁䑁䅅䅏㑁䑁䅣䅁䵁䅉䅅䅁䕁䅁䅁睁䵁䅁䅁权䕄䅂䅁权畄权䅁权㙂䅂䅁允䅁䅁䅅䅁䙁䅁䅁䅁允⽐䅪䍄䉁䅁䅁䅂䅁䅁䅍䅄䅁䅁䅯典䅑䅁䅯朶䅯䅁䅯睢䅑䅁䅅䅁䉁䅁䅁杄䵁䅁䅁䅍畁䑁䅅杍祁䅁䅁䍄䉁䅁䅁䅂䅁䅁䅍䅄䅁䅁䅯儵䅑䅁䅯䄶䅯䅁䅯睢䅑䅁䅅䅁䉁䅁䅁权䡂䅁䅁䍄䉁䅁䅁䅂䅁䅁䅍䅄䅁䅁䅯眵䅑䅁䅯朶䅯䅁䅯䅣䅑䅁䅅䅁䉁䅁䅁杄䵁䅁䅁䅍畁䑁䅁睎㕁䅁䅁䍄䉁䅁䅁䅂䅁䅁䅍䅄䅁䅁䅯眵䅑䅁䅯朶䅯䅁䅯兣䅑䅁䅅䅁䉁䅁䅁杄䵁䅁䅁䅍畁䑁䅁睎祁䅁䅁䍄䉁䅁䅁䅂䅁䅁䅍䅄䅁䅁䅯元䅕䅁䅯朶䅯䅁䅯䄷䅯䅁䅅䅁䉁䅁䅁权䡂䅁䅁䍄䉁䅁䅁䅂䅁䅁䅍䅄䅁䅁䅯睎䅕䅁䅯朵䅯䅁䅯睧䅑䅁䅅䅁䉁䅁䅁杄䵁䅁䅁䅍畁䑁䅕䅏祁䅁䅁䍄䉁䅁䅁䅂䅁䅁䅍䅄䅁䅁䅯睯䅑䅁䅯朶䅯䅁䅯来䅑䅁䅅䅁䉁䅁䅁杄䵁䅁䅁䅍畁䑁䅁兎穁䅁䅁䍄䉁䅁䅁䅂䅁䅁䅍䅄䅁䅁䅯元䅕䅁䅯朶䅯䅁䅯兦䅑䅁䅅䅁䉁䅁䅁权䡂䅁䅁䍄䉁䅁䅁䅂䅁䅁䅍䅄䅁䅁䅯杲䅑䅁䅯朶䅯䅁䅯来䅑䅁䅅䅁䉁䅁䅁杄䵁䅁䅁免畁䑁䅉睎㉁䅁䅁䍄䉁䅁䅁䅂䅁䅁䅍䅄䅁䅁䅯睘䅕䅁䅯儶䅯䅁䅯来䅑䅁䅅䅁䉁䅁䅁兂䅁䅁䅁䡷剑兑杷允䅁䅁䅑䅁䑁䅁䅷䅁䭁䭁䔴䅁䭁佁䭯䅁䭁䡁䕅䅁䉁䅁䅁允䅁䅁䄴䅄䅁䑁䅅杌穁䑁䅑兏䅁䅁杷允䅁䅁䅑䅁䑁䅁䅷䅁䭁佁䕙䅁䭁佁䬴䅁䭁䡁䕁䅁䉁䅁䅁允䅁䅁䅕䅁䅁䥁潃欶䵁䅉䅅䅁䕁䅁䅁睁䵁䅁䅁权㍄兂䅁权湄权䅁权㥂䅂䅁允䅁䅁䅅䅁䙁䑁ね䡹⭡祘䅖䍄䉁䅁䅁䅂䅁䅁䅍䅄䅁䅁䅯䅭䅑䅁䅯朷䅯䅁䅯全䅑䅁䅅䅁䉁䅁䅁兂䅁䅁䅁䙷畦䅑杷允䅁䅁䅑䅁䑁䅁䅷䅁䭁䭁䕷䅁䭁佁䭧䅁䭁䡁䔰䅁䉁䅁䅁允䅁䅁䄴杄䅁䑁䅧李畁䑁䅍睎穁䅁䅁䍄䉁䅁䅁䅂䅁䅁䅍䅄䅁䅁䅯䄳䅑䅁䅯朶䅯䅁䅯兢䅑䅁䅅䅁䉁䅁䅁杄䵁䅁䅁杍畁䑁䅉杍㍁䅁䅁䍄䉁䅁䅁䅂䅁䅁䅍䅄䅁䅁䅯児䅕䅁䅯眵䅯䅁䅯睧䅑䅁䅅䅁䉁䅁䅁兂⽂牡へ硫楧䅑杷允䅁䅁䅑䅁䑁䅁䅷䅁䭁䭁䕁䅁䭁佁䬴䅁䭁䥁䕍䅁䉁䅁䅁允䅁䅁䅕䅁䅁䱁剁か䵅䅉䅅䅁䕁䅁䅁睁䵁䅁䅁权䝄兂䅁权灄权䅁权㙂䅂䅁允䅁䅁䅅䅁䙁䅁䅁䅁元杖䉂䍄䉁䅁䅁䅂䅁䅁䅍䅄䅁䅁䅯眹䅑䅁䅯眵䅯䅁䅯䅣䅑䅁䅅䅁䉁䅁䅁兂浃䝊佖䑉呅䅑杷允䅁䅁䅑䅁䑁䅁䅷䅁䭁䥁䘰䅁䭁佁䬰䅁䭁䥁䕍䅁䉁䅁䅁允䅁䅁䅕牒穢搯㑒含䴸䅉䅅䅁䕁䅁䅁睁䵁䅁䅁权捄䅂䅁权煄权䅁权㥂䅂䅁允䅁䅁䅅䅁佁䅁䅷䅁祁䍁䄴兎睁䑁䅣䅁䵁䅉䅅䅁䕁䅁䅁睁䵁䅁䅁权灃兂䅁权潄权䅁权㙂䅂䅁允䅁䅁䅅䅁佁䅁䅷䅁祁䑁䅁杌㑁䑁䅕䅁䵁䅉䅅䅁䕁䅁䅁睁䵁䅁䅁权奁兂䅁权煄权䅁权瑂䅂䅁允䅁䅁䅅䅁佁䅁䅷䅁睁䍁䄴兎ぁ䑁䅅䅁䵁䅉䅅䅁䕁䅁䅁睁䵁䅁䅁权奁兂䅁权煄权䅁权㙂䅂䅁允䅁䅁䅅䅁佁䅁䅷䅁睁䍁䄴兎穁䑁䅕䅁䵁䅉䅅䅁䕁䅁䅁睁䵁䅁䅁权乄兂䅁权潄权䅁权䑃䅂䅁允䅁䅁䅅䅁佁䅁䄴䅁硁䑁䅕杌㕁䑁䅕杍䅁䅁杷允䅁䅁䅑䅁䑁䅁䅷䅁䭁䉁䙧䅁䭁佁䭯䅁䭁䡁䕅䅁䉁䅁䅁允䅁䅁䄴䅄䅁䑁䅁杌ㅁ䑁䅍兎䅁䅁杷允䅁䅁䅑䅁䑁䅁䅷䅁䭁䅁䙍䅁䭁佁䬴䅁䭁䡁䕅䅁䉁䅁䅁允䅁䅁䅕䅁䅁䍁佃唫䵁䅉䅅䅁䕁䅁䅁睁䵁䅁䅁权浂兂䅁权瑄权䅁权療䅂䅁允䅁䅁䅅䅁䙁䱁潷杸呹何⽑䍄䉁䅁䅁䅂䅁䅁䅍䅄䅁䅁䅯䅇䅕䅁䅯朶䅯䅁䅯睧䅑䅁䅅䅁䉁䅁䅁杄䵁䅁䅁䅍畁䑁䅕杍㍁䅁䅁䍄䉁䅁䅁䅂䅁䅁䅍䅄䅁䅁䅯兄䅙䅁䅯眵䅯䅁䅯来䅑䅁䅅䅁䉁䅁䅁兂䝂癴㥐倱奧䅑杷允䅁䅁䅑䅁䑁䅁䅷䅁䭁䕁䙧䅁䭁佁䭙䅁䭁䥁䕍䅁䉁䅁䅁允䅁䅁䄴䅄䅁䑁䅅杌祁䑁䅅免䅁䅁杷允䅁䅁䅑䅁䑁䅁䅷䅁䭁䥁䙍䅁䭁佁䬰䅁䭁䥁䕕䅁䉁䅁䅁允䅁䅁䅕䬯确欰椱䑯䴸䅉䅅䅁䕁䅁䅁睁䵁䅁䅁权㉄兂䅁权牄权䅁权硂䅂䅁允䅁䅁䅅䅁佁䉁䅑䅁硁䑁䅫兏㕁䑁䅫兎㕁䑁䅑睎䅁䅁杷允䅁䅁䅑䅁䑁䅁䅷䅁䭁䭁䔰䅁䭁佁䬴䅁䭁䡁䕁䅁䉁䅁䅁允䅁䅁䅕䅁䅁䱁㑃䕊䵅䅉䅅䅁䕁䅁䅁睁䵁䅁䅁权㑃兂䅁权牄权䅁权瑂䅂䅁允䅁䅁䅅䅁佁䉁䅉䅁㍁䑁䅙睍ぁ䑁䅑李㉁䑁䅅䅁䵁䅉䅅䅁䕁䅁䅁睁䵁䅁䅁权剃䅂䅁权浄权䅁权䑃䅂䅁允䅁䅁䅅䅁佁䅁䅧䅁硁䍁䄴睎䅁䅁杷允䅁䅁䅑䅁䑁䅁䅷䅁䭁䱁䕑䅁䭁佁䭯䅁䭁䥁䕕䅁䉁䅁䅁允䅁䅁䄴䅄䅁䑁䅁杌睁䑁䅍兏䅁䅁杷允䅁䅁䅑䅁䑁䅁䅷䅁䭁䅁䙷䅁䭁佁䭫䅁䭁䝁䔸䅁䉁䅁䅁允䅁䅁䅕䅁䅁䅁䡂歴䵁䅉䅅䅁䕁䅁䅁睁䵁䅁䅁权䡂兂䅁权湄权䅁权獄权䅁允䅁䅁䅅䅁䙁䭁硲欰椱䅅䄵䍄䉁䅁䅁䅂䅁䅁䅍䅄䅁䅁䅯典䅑䅁䅯䄶䅯䅁䅯睧䅑䅁䅅䅁䉁䅁䅁杄䭁䅁䅁杍硁䍁䄴兎䅁䅁杷允䅁䅁䅑䅁䑁䅁䅷䅁䭁䕁䙕䅁䭁佁䬰䅁䭁䝁䔰䅁䉁䅁䅁允䅁䅁䅕㥆佮ㄹ橐吴䴸䅉䅅䅁䕁䅁䅁睁䵁䅁䅁权䭄兂䅁权瑄权䅁权瑂䅂䅁允䅁䅁䅅䅁䙁偁⭰牡へ㝫⽧䍄䉁䅁䅁䅂䅁䅁䅍䅄䅁䅁䅯杵䅑䅁䅯朶䅯䅁䅯兦䅑䅁䅅䅁䉁䅁䅁杄䵁䅁䅁䅍畁䑁䅕兎ㅁ䅁䅁䍄䉁䅁䅁䅂䅁䅁䅍䅄䅁䅁䅯䅋䅕䅁䅯眶䅯䅁䅯兣䅑䅁䅅䅁䉁䅁䅁杄啁䅁䅁免睁䑁䅕䅏穁䑁䅫兏㍁䑁䅧䅁䵁䅉䅅䅁䕁䅁䅁睁䵁䅁䅁权㍁兂䅁权牄权䅁权獄权䅁允䅁䅁䅅䅁佁䉁䅑䅁硁䑁䅁免ㅁ䑁䅫䅍㉁䑁䅧李䅁䅁杷允䅁䅁䅑䅁䑁䅁䅷䅁䭁䉁䙁䅁䭁佁䭧䅁䭁䡁䕁䅁䉁䅁䅁允䅁䅁䄴杄䅁䑁䅕杍畁䑁䅍兏ぁ䅁䅁䍄䉁䅁䅁䅂䅁䅁䅍䅄䅁䅁䅯䄷䅕䅁䅯朶䅯䅁䅯兣䅑䅁䅅䅁䉁䅁䅁杄䵁䅁䅁免畁䑁䅍睎穁䅁䅁䍄䉁䅁䅁䅂䅁䅁䅍䅄䅁䅁䅯睬䅕䅁䅯朶䅯䅁䅯来䅑䅁䅅䅁䉁䅁䅁杄䵁䅁䅁免畁䑁䅧免ぁ䅁䅁䍄䉁䅁䅁䅂䅁䅁䅍䅄䅁䅁䅯兏䅕䅁䅯眵䅯䅁䅯全䅑䅁䅅䅁䉁䅁䅁兂汄䌰扌含椴䅑杷允䅁䅁䅑䅁䑁䅁䅷䅁䭁䝁䙍䅁䭁佁䭯䅁䭁䝁䔸䅁䉁䅁䅁允䅁䅁䄴䅄䅁䑁䅁杌硁䑁䅕李䅁䅁杷允䅁䅁䅑䅁䑁䅁䅷䅁䭁䩁䙣䅁䭁佁䭯䅁䭁䡁䔰䅁䉁䅁䅁允䅁䅁䄴䅄䅁䑁䅉杌硁䑁䅙䅏䅁䅁杷允䅁䅁䅑䅁䑁䅁䅷䅁䭁䕁䙁䅁䭁佁䭯䅁䭁䝁䔰䅁䉁䅁䅁允䅁䅁䄴䅄䅁䑁䅁杌㍁䑁䅅免䅁䅁杷允䅁䅁䅑䅁䑁䅁䅷䅁䭁乁䔴䅁䭁佁䭳䅁䭁佁䭷䅁䉁䅁䅁允䅁䅁䅯睒䅁䅁杷允䅁䅁䅑䅁䑁䅁䅷䅁䭁乁䙙䅁䭁佁䭯䅁䭁䥁䕍䅁䉁䅁䅁允䅁䅁䄴䅄䅁䑁䅅杌硁䑁䅍䅏䅁䅁杷允䅁䅁䅑䅁䑁䅁䅷䅁䭁䅁䙁䅁䭁佁䭣䅁䭁䝁䔸䅁䉁䅁䅁允䅁䅁䅕婤奍䙂佚啉䵁䅉䅅䅁䕁䅁䅁睁䵁䅁䅁权䅂兂䅁权煄权䅁权療䅂䅁允䅁䅁䅅䅁佁䅁䅷䅁睁䍁䄴睎硁䑁䅍䅁䵁䅉䅅䅁䕁䅁䅁睁䵁䅁䅁权婂兂䅁权潄权䅁权睂䅂䅁允䅁䅁䅅䅁佁䅁䄴䅁硁䑁䅑杌穁䑁䅕兏䅁䅁杷允䅁䅁䅑䅁䑁䅁䅷䅁䭁䥁䕷䅁䭁佁䭧䅁䭁佁䭷䅁䉁䅁䅁允䅁䅁䄴杄䅁䑁䅅李畁䑁䅧杍㉁䅁䅁䍄䉁䅁䅁䅂䅁䅁䅍䅄䅁䅁䅯兹䅑䅁䅯朶䅯䅁䅯兣䅑䅁䅅䅁䉁䅁䅁权䡂䅁䅁䍄䉁䅁䅁䅂䅁䅁䅍䅄䅁䅁䅯兮䅕䅁䅯朶䅯䅁䅯䄷䅯䅁䅅䅁䉁䅁䅁杄䵁䅁䅁䅍畁䑁䅕睎㉁䅁䅁䍄䉁䅁䅁䅂䅁䅁䅍䅄䅁䅁䅯兹䅑䅁䅯朶䅯䅁䅯全䅑䅁䅅䅁䉁䅁䅁权䡂䅁䅁䍄䉁䅁䅁䅂䅁䅁䅍䅄䅁䅁䅯杬䅑䅁䅯儷䅯䅁䅯兢䅑䅁䅅䅁䉁䅁䅁权䡂䅁䅁䍄䉁䅁䅁䅂䅁䅁䅍䅄䅁䅁䅯杍䅕䅁䅯朵䅯䅁䅯䅣䅑䅁䅅䅁䉁䅁䅁杄䵁䅁䅁免畁䑁䅍䅏ㅁ䅁䅁䍄䉁䅁䅁䅂䅁䅁䅍䅄䅁䅁䅯杬䅕䅁䅯眶䅯䅁䅯全䅑䅁䅅䅁䉁䅁䅁杄十䅁䅁睎㍁䑁䅑兏㉁䑁䅉睎㑁䅁䅁䍄䉁䅁䅁䅂䅁䅁䅍䅄䅁䅁䅯䄱䅑䅁䅯儶䅯䅁䅯来䅑䅁䅅䅁䉁䅁䅁兂䅁䅁䅁䱯楺䅑杷允䅁䅁䅑䅁䑁䅁䅷䅁䭁䅁䝳䅁䭁佁䭯䅁䭁䡁䕁䅁䉁䅁䅁允䅁䅁䅯睒䅁䅁杷允䅁䅁䅑䅁䑁䅁䅷䅁䭁䱁䕧䅁䭁佁䭧䅁䭁䝁䔰䅁䉁䅁䅁允䅁䅁䄴杄䅁䑁䅉䅎畁䑁䅁睍祁䅁䅁䍄䉁䅁䅁䅂䅁䅁䅍䅄䅁䅁䅯兯䅕䅁䅯朷䅯䅁䅯来䅑䅁䅅䅁䉁䅁䅁兂䅁䅁䅁䕍兣兑杷允䅁䅁䅑䅁䑁䅁䅷䅁䭁䵁䙁䅁䭁佁䬴䅁䭁䝁䔰䅁䉁䅁䅁允䅁䅁䅕䅁䅁䵁畄欯䵁䅉䅅䅁䕁䅁䅁睁䵁䅁䅁权㍄䅂䅁权畄权䅁权䑃䅂䅁允䅁䅁䅅䅁䙁䅁䅁䅁䥃䅍䉨䍄䉁䅁䅁䅂䅁䅁䅍䅄䅁䅁䅯杅䅕䅁䅯朶䅯䅁䅯睢䅑䅁䅅䅁䉁䅁䅁杄䵁䅁䅁䅍畁䑁䅅睎㑁䅁䅁䍄䉁䅁䅁䅂䅁䅁䅍䅄䅁䅁䅯睵䅑䅁䅯䄶䅯䅁䅯睧䅑䅁䅅䅁䉁䅁䅁杄佁䅁䅁睎㍁䍁䄴兎㑁䑁䅧䅁䵁䅉䅅䅁䕁䅁䅁睁䵁䅁䅁权瑃兂䅁权湄权䅁权䑃䅂䅁允䅁䅁䅅䅁䙁偁⭰牡へ祅䅆䍄䉁䅁䅁䅂䅁䅁䅍䅄䅁䅁䅯兩䅕䅁䅯朶䅯䅁䅯兦䅑䅁䅅䅁䉁䅁䅁杄䵁䅁䅁杍畁䑁䅁䅎㉁䅁䅁䍄䉁䅁䅁䅂䅁䅁䅍䅄䅁䅁䅯朳䅑䅁䅯朶䅯䅁䅯来䅑䅁䅅䅁䉁䅁䅁杄䵁䅁䅁䅍畁䑁䅣兏硁䅁䅁䍄䉁䅁䅁䅂䅁䅁䅍䅄䅁䅁䅯䅹䅑䅁䅯朶䅯䅁䅯兣䅑䅁䅅䅁䉁䅁䅁权䡂䅁䅁䍄䉁䅁䅁䅂䅁䅁䅍䅄䅁䅁䅯朳䅑䅁䅯朶䅯䅁䅯全䅑䅁䅅䅁䉁䅁䅁杄䵁䅁䅁䅍畁䑁䅣䅎ㅁ䅁䅁䍄䉁䅁䅁䅂䅁䅁䅍䅄䅁䅁䅯朳䅑䅁䅯朶䅯䅁䅯兦䅑䅁䅅䅁䉁䅁䅁杄䵁䅁䅁䅍畁䑁䅣兏㉁䅁䅁䍄䉁䅁䅁䅂䅁䅁䅍䅄䅁䅁䅯杦䅕䅁䅯朵䅯䅁䅯䄷䅯䅁䅅䅁䉁䅁䅁杄䵁䅁䅁䅍畁䑁䅙䅏㕁䅁䅁䍄䉁䅁䅁䅂䅁䅁䅍䅄䅁䅁䅯䄱䅕䅁䅯眵䅯䅁䅯来䅑䅁䅅䅁䉁䅁䅁兂摄䅊䉡奬桍䅑杷允䅁䅁䅑䅁䑁䅁䅷䅁䭁乁䕯䅁䭁佁䭯䅁䭁䡁䕅䅁䉁䅁䅁允䅁䅁䄴䅄䅁䑁䅁杌硁䑁䅍免䅁䅁杷允䅁䅁䅑䅁䑁䅁䅷䅁䭁䍁䙫䅁䭁佁䬰䅁䭁䡁䕅䅁䉁䅁䅁允䅁䅁䅕〳丫㉬匴稵䴸䅉䅅䅁䕁䅁䅁睁䵁䅁䅁权㙂兂䅁权煄权䅁权瑂䅂䅁允䅁䅁䅅䅁佁䅁䅷䅁睁䍁䄴杍㉁䑁䅣䅁䵁䅉䅅䅁䕁䅁䅁睁䵁䅁䅁权㙂兂䅁权煄权䅁权療䅂䅁允䅁䅁䅅䅁佁䅁䅷䅁睁䍁䄴杍ㅁ䑁䅙䅁䵁䅉䅅䅁䕁䅁䅁睁䵁䅁䅁权杄䅂䅁权牄权䅁权硂䅂䅁允䅁䅁䅅䅁佁䉁䅑䅁祁䑁䅁兏ぁ䑁䅫睎祁䑁䅙兏䅁䅁杷允䅁䅁䅑䅁䑁䅁䅷䅁䭁䙁䙣䅁䭁佁䭧䅁䭁䡁䕁䅁䉁䅁䅁允䅁䅁䄴䅄䅁䑁䅕杌㕁䑁䅁䅏䅁䅁杷允䅁䅁䅑䅁䑁䅁䅷䅁䭁䅁䝷䅁䭁佁䬰䅁䭁䡁䕅䅁䉁䅁䅁允䅁䅁䅕へ㍳啩杆吵䴸䅉䅅䅁䕁䅁䅁睁䵁䅁䅁权扄兂䅁权湄权䅁权㥂䅂䅁允䅁䅁䅅䅁䙁䥁獴⼵灵券䅂䍄䉁䅁䅁䅂䅁䅁䅍䅄䅁䅁䅯眳䅑䅁䅯眶䅯䅁䅯睢䅑䅁䅅䅁䉁䅁䅁杄十䅁䅁䅏ぁ䑁䅫兎睁䑁䅁䅍睁䅁䅁䍄䉁䅁䅁䅂䅁䅁䅍䅄䅁䅁䅯免䅕䅁䅯䄶䅯䅁䅯全䅑䅁䅅䅁䉁䅁䅁杄䭁䅁䅁免㉁䍁䄴李䅁䅁杷允䅁䅁䅑䅁䑁䅁䅷䅁䭁䩁䕷䅁䭁佁䭳䅁䭁䡁䕅䅁䉁䅁䅁允䅁䅁䄴䅆䅁䑁䅕䅍睁䑁䅁䅏睁䑁䅉䅏㍁䅁䅁䍄䉁䅁䅁䅂䅁䅁䅍䅄䅁䅁䅯睳䅑䅁䅯眶䅯䅁䅯䅣䅑䅁䅅䅁䉁䅁䅁杄啁䅁䅁免㍁䑁䅅李㉁䑁䅉䅍ㅁ䑁䅙䅁䵁䅉䅅䅁䕁䅁䅁睁䵁䅁䅁权㙂兂䅁权煄权䅁权硂䅂䅁允䅁䅁䅅䅁佁䅁䅷䅁睁䍁䄴杍祁䑁䅕䅁䵁䅉䅅䅁䕁䅁䅁睁䵁䅁䅁权㙂兂䅁权煄权䅁权䙃䅂䅁允䅁䅁䅅䅁佁䅁䅷䅁睁䍁䄴杍硁䑁䅉䅁䵁䅉䅅䅁䕁䅁䅁睁䵁䅁䅁权䕄兂䅁权牄权䅁权睂䅂䅁允䅁䅁䅅䅁佁䉁䅑䅁硁䑁䅁免祁䑁䅫免ぁ䑁䅧䅍䅁䅁杷允䅁䅁䅑䅁䑁䅁䅷䅁䭁乁䙅䅁䭁佁䬴䅁䭁䡁䕅䅁䉁䅁䅁允䅁䅁䅕䅁䅁䝁㝩啋䵅䅉䅅䅁䕁䅁䅁睁䵁䅁䅁权橃兂䅁权瑄权䅁权䙃䅂䅁允䅁䅁䅅䅁䙁䉁㡹䑈捙佘⽣䍄䉁䅁䅁䅂䅁䅁䅍䅄䅁䅁䅯兹䅕䅁䅯朶䅯䅁䅯䅣䅑䅁䅅䅁䉁䅁䅁杄䥁䅁䅁免畁䑁䅍䅁䵁䅉䅅䅁䕁䅁䅁睁䵁䅁䅁权啄兂䅁权潄权䅁权䑃䅂䅁允䅁䅁䅅䅁佁䅁䄴䅁祁䑁䅣杌㍁䑁䅕免䅁䅁杷允䅁䅁䅑䅁䑁䅁䅷䅁䭁䑁䙍䅁䭁佁䭳䅁䭁䝁䔸䅁䉁䅁䅁允䅁䅁䄴杅䅁䑁䅕睍㑁䑁䅫䅏㑁䑁䅁兎䅁䅁杷允䅁䅁䅑䅁䑁䅁䅷䅁䭁䱁䙅䅁䭁佁䭯䅁䭁䥁䕕䅁䉁䅁䅁允䅁䅁䄴䅄䅁䑁䅁杌穁䑁䅑兏䅁䅁杷允䅁䅁䅑䅁䑁䅁䅷䅁䭁䥁䔸䅁䭁佁䭯䅁䭁佁䭷䅁䉁䅁䅁允䅁䅁䅯睒䅁䅁杷允䅁䅁䅑䅁䑁䅁䅷䅁䭁䙁偷䅁䭁佁䭧䅁䭁䥁䕍䅁䉁䅁䅁允䅁䅁䄴杄䅁䑁䅉杍畁䑁䅙兎硁䅁䅁䍄䉁䅁䅁䅂䅁䅁䅍䅄䅁䅁䅯眱䅕䅁䅯䄶䅯䅁䅯全䅑䅁䅅䅁䉁䅁䅁杄佁䅁䅁免硁䍁䄴䅎睁䑁䅫䅁䵁䅉䅅䅁䕁䅁䅁睁䵁䅁䅁权偃䅂䅁权煄权䅁权瑂䅂䅁允䅁䅁䅅䅁佁䅁䅷䅁祁䍁䄴兏ㅁ䑁䅣䅁䵁䅉䅅䅁䕁䅁䅁睁䵁䅁䅁权穃䅂䅁权灄权䅁权䑃䅂䅁允䅁䅁䅅䅁䙁䅁䅁䅁䅂佅䅸䍄䉁䅁䅁䅂䅁䅁䅍䅄䅁䅁䅯兵䅑䅁䅯眶䅯䅁䅯䄷䅯䅁䅅䅁䉁䅁䅁杄十䅁䅁兎㍁䑁䅫李穁䑁䅧免祁䅁䅁䍄䉁䅁䅁䅂䅁䅁䅍䅄䅁䅁䅯兂䅕䅁䅯朶䅯䅁䅯睢䅑䅁䅅䅁䉁䅁䅁杄䵁䅁䅁䅍畁䑁䅣免祁䅁䅁䍄䉁䅁䅁䅂䅁䅁䅍䅄䅁䅁䅯其䅑䅁䅯儷䅯䅁䅯来䅑䅁䅅䅁䉁䅁䅁兂奃桢䑋䵷瑲睐杷允䅁䅁䅑䅁䑁䅁䅷䅁䭁乁䕙䅁䭁佁䭳䅁䭁䥁䕍䅁䉁䅁䅁允䅁䅁䄴䅆䅁䑁䅅睍祁䑁䅙䅏ぁ䑁䅣䅎硁䅁䅁䍄䉁䅁䅁䅂䅁䅁䅍䅄䅁䅁䅯䄳䅑䅁䅯䄶䅯䅁䅯全䅑䅁䅅䅁䉁䅁䅁杄䵁䅁䅁李畁䑁䅫䅍祁䅁䅁䍄䉁䅁䅁䅂䅁䅁䅍䅄䅁䅁䅯允䅕䅁䅯儶䅯䅁䅯来䅑䅁䅅䅁䉁䅁䅁兂䅁䅁䅁乕硘䅑杷允䅁䅁䅑䅁䑁䅁䅷䅁䭁乁䕁䅁䭁佁䬴䅁䭁䥁䕍䅁䉁䅁䅁允䅁䅁䅕䅁䅁䭁汧啂䵅䅉䅅䅁䕁䅁䅁睁䵁䅁䅁权敂兂䅁权煄权䅁权䙃䅂䅁允䅁䅁䅅䅁佁䅁䅷䅁睁䍁䄴兎ぁ䑁䅍䅁䵁䅉䅅䅁䕁䅁䅁睁䵁䅁䅁权偃䅂䅁权煄权䅁权㥂䅂䅁允䅁䅁䅅䅁佁䅁䅷䅁祁䍁䄴兏ぁ䑁䅉䅁䵁䅉䅅䅁䕁䅁䅁睁䵁䅁䅁权元䅂䅁权煄权䅁权療䅂䅁允䅁䅁䅅䅁佁䅁䅷䅁睁䍁䄴䅎祁䑁䅍䅁䵁䅉䅅䅁䕁䅁䅁睁䵁䅁䅁权剃䅂䅁权潄权䅁权獄权䅁允䅁䅁䅅䅁䭁䕁䅣䅁䵁䅉䅅䅁䕁䅁䅁睁䵁䅁䅁权⭃䅂䅁权煄权䅁权硂䅂䅁允䅁䅁䅅䅁佁䅁䅷䅁睁䍁䄴兎睁䑁䅧䅁䵁䅉䅅䅁䕁䅁䅁睁䵁䅁䅁权橂兂䅁权煄权䅁权硂䅂䅁允䅁䅁䅅䅁佁䅁䅷䅁睁䍁䄴免㉁䑁䅑䅁䵁䅉䅅䅁䕁䅁䅁睁䵁䅁䅁权䭃䅂䅁权煄权䅁权獄权䅁允䅁䅁䅅䅁佁䅁䅷䅁睁䍁䄴䅎㍁䑁䅅䅁䵁䅉䅅䅁䕁䅁䅁睁䵁䅁䅁权䭃䅂䅁权煄权䅁权瑂䅂䅁允䅁䅁䅅䅁佁䅁䅷䅁睁䍁䄴䅎㍁䑁䅑䅁䵁䅉䅅䅁䕁䅁䅁睁䵁䅁䅁权䱃䅂䅁权煄权䅁权瑂䅂䅁允䅁䅁䅅䅁佁䅁䅷䅁睁䍁䄴兎穁䑁䅧䅁䵁䅉䅅䅁䕁䅁䅁睁䵁䅁䅁权䱃䅂䅁权煄权䅁权睂䅂䅁允䅁䅁䅅䅁佁䅁䅷䅁睁䍁䄴睍睁䑁䅕䅁䵁䅉䅅䅁䕁䅁䅁睁䵁䅁䅁权ぃ䅂䅁权湄权䅁权㥂䅂䅁允䅁䅁䅅䅁䙁䭁㙖ㅙ灨䅇䅎䍄䉁䅁䅁䅂䅁䅁䅍䅄䅁䅁䅯先䅕䅁䅯眵䅯䅁䅯兣䅑䅁䅅䅁䉁䅁䅁兂呃䅇坒楄愰䅑杷允䅁䅁䅑䅁䑁䅁䅷䅁䭁䕁䙳䅁䭁佁䭯䅁䭁䝁䔰䅁䉁䅁䅁允䅁䅁䄴䅄䅁䑁䅁杌㉁䑁䅕李䅁䅁杷允䅁䅁䅑䅁䑁䅁䅷䅁䭁䕁䙳䅁䭁佁䭯䅁䭁䡁䕯䅁䉁䅁䅁允䅁䅁䄴权䅁䑁䅁杌㉁䑁䅉䅁䵁䅉䅅䅁䕁䅁䅁睁䵁䅁䅁权㡁兂䅁权潄权䅁权獄权䅁允䅁䅁䅅䅁佁䅁䄴䅁硁䑁䅍杌ぁ䑁䅉睎䅁䅁杷允䅁䅁䅑䅁䑁䅁䅷䅁䭁䝁䙅䅁䭁佁䭙䅁䭁䝁䔰䅁䉁䅁䅁允䅁䅁䄴䅄䅁䑁䅁杌㕁䑁䅅䅎䅁䅁杷允䅁䅁䅑䅁䑁䅁䅷䅁䭁偁䙑䅁䭁佁䭧䅁䭁䡁䕯䅁䉁䅁䅁允䅁䅁䄴䅄䅁䑁䅫兎畁䑁䅅兎䅁䅁杷允䅁䅁䅑䅁䑁䅁䅷䅁䭁䱁䘸䅁䭁佁䭙䅁䭁佁䭷䅁䉁䅁䅁允䅁䅁䅯睒䅁䅁杷允䅁䅁䅑䅁䑁䅁䅷䅁䭁䥁䕯䅁䭁佁䭫䅁䭁䝁䔸䅁䉁䅁䅁允䅁䅁䅕䅁䅁䥁偁䔱䵁䅉䅅䅁䕁䅁䅁睁䵁䅁䅁权桂兂䅁权煄权䅁权瑂䅂䅁允䅁䅁䅅䅁佁䅁䅷䅁硁䍁䄴䅏祁䑁䅧䅁䵁䅉䅅䅁䕁䅁䅁睁䵁䅁䅁权䅄䅂䅁权灄权䅁权䑃䅂䅁允䅁䅁䅅䅁䙁䅁䅁䅁䅂丷䄹䍄䉁䅁䅁䅂䅁䅁䅍䅄䅁䅁䅯眷䅕䅁䅯朵䅯䅁䅯兦䅑䅁䅅䅁䉁䅁䅁杄䵁䅁䅁杍畁䑁䅅李㕁䅁䅁䍄䉁䅁䅁䅂䅁䅁䅍䅄䅁䅁䅯眲䅑䅁䅯眵䅯䅁䅯兣䅑䅁䅅䅁䉁䅁䅁兂歃䑣䬰㈱㝍䅑杷允䅁䅁䅑䅁䑁䅁䅷䅁䭁䍁䙣䅁䭁佁䭯䅁䭁䡁䕁䅁䉁䅁䅁允䅁䅁䄴䅄䅁䑁䅁杌㑁䑁䅕李䅁䅁杷允䅁䅁䅑䅁䑁䅁䅷䅁䭁䱁䘰䅁䭁佁䭯䅁䭁䡁䕁䅁䉁䅁䅁允䅁䅁䄴䅄䅁䑁䅅杌硁䑁䅉䅎䅁䅁杷允䅁䅁䅑䅁䑁䅁䅷䅁䭁乁䕙䅁䭁佁䬴䅁䭁䝁䔰䅁䉁䅁䅁允䅁䅁䅯睒䅁䅁杷允䅁䅁䅑䅁䑁䅁䅷䅁䭁䱁䘴䅁䭁佁䭯䅁䭁䡁䕅䅁䉁䅁䅁允䅁䅁䄴䅄䅁䑁䅁杌ぁ䑁䅁杍䅁䅁杷允䅁䅁䅑䅁䑁䅁䅷䅁䭁䱁䘰䅁䭁佁䭯䅁䭁䥁䕕䅁䉁䅁䅁允䅁䅁䄴䅄䅁䑁䅅杌硁䑁䅍杍䅁䅁杷允䅁䅁䅑䅁䑁䅁䅷䅁䭁䱁䘴䅁䭁佁䭯䅁䭁䥁䕕䅁䉁䅁䅁允䅁䅁䄴䅄䅁䑁䅁杌穁䑁䅑兎䅁䅁杷允䅁䅁䅑䅁䑁䅁䅷䅁䭁䡁䙳䅁䭁佁䬴䅁䭁䡁䕅䅁䉁䅁䅁允䅁䅁䅕䅁䅁䕁䅁欫䵁䅉䅅䅁䕁䅁䅁睁䵁䅁䅁权㍃䅂䅁权灄权䅁权療䅂䅁允䅁䅁䅅䅁䙁䅁䅁䅁䅄⼷䅨䍄䉁䅁䅁䅂䅁䅁䅍䅄䅁䅁䅯兓䅕䅁䅯朷䅯䅁䅯睢䅑䅁䅅䅁䉁䅁䅁兂䅁䅁䅁䱁倰兑杷允䅁䅁䅑䅁䑁䅁䅷䅁䭁䱁䙷䅁䭁佁䭯䅁䭁䥁䕍䅁䉁䅁䅁允䅁䅁䄴䅄䅁䑁䅁杌睁䑁䅁兎䅁䅁杷允䅁䅁䅑䅁䑁䅁䅷䅁䭁䱁䘰䅁䭁佁䭯䅁䭁䥁䕍䅁䉁䅁䅁允䅁䅁䄴䅄䅁䑁䅅杌硁䑁䅅䅎䅁䅁杷允䅁䅁䅑䅁䑁䅁䅷䅁䭁䱁䘴䅁䭁佁䭯䅁䭁䥁䕍䅁䉁䅁䅁允䅁䅁䄴䅄䅁䑁䅁杌穁䑁䅅兎䅁䅁杷允䅁䅁䅑䅁䑁䅁䅷䅁䭁䵁䕉䅁䭁佁䭯䅁䭁佁䭷䅁䉁䅁䅁允䅁䅁䄴䅄䅁䑁䅁杌硁䑁䅕䅎䅁䅁杷允䅁䅁䅑䅁䑁䅁䅷䅁䭁乁䕕䅁䭁佁䭯䅁䭁䡁䔰䅁䉁䅁䅁允䅁䅁䄴䅄䅁䑁䅅杌ぁ䑁䅕兏䅁䅁杷允䅁䅁䅑䅁䑁䅁䅷䅁䭁䵁䕉䅁䭁佁䭯䅁䭁䡁䕅䅁䉁䅁䅁允䅁䅁䄴䅄䅁䑁䅁杌硁䑁䅕杍䅁䅁杷允䅁䅁䅑䅁䑁䅁䅷䅁䭁䉁䙧䅁䭁佁䬰䅁䭁䡁䕯䅁䉁䅁䅁允䅁䅁䅕匶硙䭃捷樷䴸䅉䅅䅁䕁䅁䅁睁䵁䅁䅁权元䅂䅁权畄权䅁权䑃䅂䅁允䅁䅁䅅䅁䙁䅁䅁䅁䅄眹䉄䍄䉁䅁䅁䅂䅁䅁䅍䅄䅁䅁䅯杶䅑䅁䅯儶䅯䅁䅯来䅑䅁䅅䅁䉁䅁䅁兂䅁䅁䅁䱁湡䅑杷允䅁䅁䅑䅁䑁䅁䅷䅁䭁偁䕕䅁䭁佁䭯䅁䭁䝁䔸䅁䉁䅁䅁允䅁䅁䄴䅄䅁䑁䅅杌硁䑁䅍免䅁䅁杷允䅁䅁䅑䅁䑁䅁䅷䅁䭁䵁䕉䅁䭁佁䭯䅁䭁䥁䕍䅁䉁䅁䅁允䅁䅁䄴䅄䅁䑁䅁杌硁䑁䅑兏䅁䅁杷允䅁䅁䅑䅁䑁䅁䅷䅁䭁䅁䙍䅁䭁佁䭫䅁䭁䡁䕅䅁䉁䅁䅁允䅁䅁䅕䅁䅁䅁摂啺䵁䅉䅅䅁䕁䅁䅁睁䵁䅁䅁权浃兂䅁权浄权䅁权䙃䅂䅁允䅁䅁䅅䅁佁䅁䅷䅁祁䍁䄴䅍祁䑁䅫䅁䵁䅉䅅䅁䕁䅁䅁睁䵁䅁䅁权㕄兂䅁权煄权䅁权獄权䅁允䅁䅁䅅䅁佁䅁䅷䅁睁䍁䄴兎ぁ䑁䅙䅁䵁䅉䅅䅁䕁䅁䅁睁䵁䅁䅁权䱁兂䅁权浄权䅁权䙃䅂䅁允䅁䅁䅅䅁佁䅁䅷䅁硁䍁䄴免穁䑁䅧䅁䵁䅉䅅䅁䕁䅁䅁睁䵁䅁䅁权㕄兂䅁权煄权䅁权瑂䅂䅁允䅁䅁䅅䅁佁䅁䅷䅁睁䍁䄴李ㅁ䑁䅣䅁䵁䅉䅅䅁䕁䅁䅁睁䵁䅁䅁权㡂兂䅁权煄权䅁权㙂䅂䅁允䅁䅁䅅䅁佁䅁䅷䅁睁䍁䄴䅏睁䑁䅙䅁䵁䅉䅅䅁䕁䅁䅁睁䵁䅁䅁权㕄兂䅁权煄权䅁权睂䅂䅁允䅁䅁䅅䅁佁䅁䅷䅁睁䍁䄴李ㅁ䑁䅫䅁䵁䅉䅅䅁䕁䅁䅁睁䵁䅁䅁权摄䅂䅁权瑄权䅁权瑂䅂䅁允䅁䅁䅅䅁䙁䕁㉡⼸唳佥⽅䍄䉁䅁䅁䅂䅁䅁䅍䅄䅁䅁䅯杖䅕䅁䅯朶䅯䅁䅯兦䅑䅁䅅䅁䉁䅁䅁杄䵁䅁䅁免畁䑁䅅䅍㉁䅁䅁䍄䉁䅁䅁䅂䅁䅁䅍䅄䅁䅁䅯兴䅑䅁䅯䄶䅯䅁䅯睢䅑䅁䅅䅁䉁䅁䅁杄佁䅁䅁免㑁䍁䄴李㑁䑁䅅䅁䵁䅉䅅䅁䕁䅁䅁睁䵁䅁䅁权乂兂䅁权煄权䅁权獄权䅁允䅁䅁䅅䅁佁䅁䅷䅁睁䍁䄴免㕁䑁䅫䅁䵁䅉䅅䅁䕁䅁䅁睁䵁䅁䅁权歂兂䅁权浄权䅁权療䅂䅁允䅁䅁䅅䅁佁䅁䅷䅁睁䍁䄴䅏睁䑁䅧䅁䵁䅉䅅䅁䕁䅁䅁睁䵁䅁䅁权桄兂䅁权煄权䅁权硂䅂䅁允䅁䅁䅅䅁佁䅁䅷䅁硁䍁䄴李ぁ䑁䅍䅁䵁䅉䅅䅁䕁䅁䅁睁䵁䅁䅁权婄兂䅁权潄权䅁权療䅂䅁允䅁䅁䅅䅁佁䅁䄴䅁硁䑁䅉杌祁䑁䅣李䅁䅁杷允䅁䅁䅑䅁䑁䅁䅷䅁䭁䑁䙙䅁䭁佁䭳䅁䭁䡁䕯䅁䉁䅁䅁允䅁䅁䄴杅䅁䑁䅍杍㍁䑁䅍兏ㅁ䑁䅉李䅁䅁杷允䅁䅁䅑䅁䑁䅁䅷䅁䭁䥁䙙䅁䭁佁䬰䅁䭁䡁䕯䅁䉁䅁䅁允䅁䅁䅕呦ㄸ牘䩰䐵䴸䅉䅅䅁䕁䅁䅁睁䵁䅁䅁权ぁ兂䅁权潄权䅁权獄权䅁允䅁䅁䅅䅁佁䅁䄴䅁硁䑁䅫杌ぁ䑁䅑兏䅁䅁杷允䅁䅁䅑䅁䑁䅁䅷䅁䭁䩁䔰䅁䭁佁䭯䅁䭁䥁䕍䅁䉁䅁䅁允䅁䅁䅯睒䅁䅁杷允䅁䅁䅑䅁䑁䅁䅷䅁䭁䙁䙣䅁䭁佁䬴䅁䭁䝁䔰䅁䉁䅁䅁允䅁䅁䅕䅁䅁佁桄䕅䵅䅉䅅䅁䕁䅁䅁睁䵁䅁䅁权敃䅂䅁权煄权䅁权䑃䅂䅁允䅁䅁䅅䅁佁䅁䅷䅁睁䍁䄴免ㅁ䑁䅫䅁䵁䅉䅅䅁䕁䅁䅁睁䵁䅁䅁权剄䅂䅁权煄权䅁权瑂䅂䅁允䅁䅁䅅䅁佁䅁䅷䅁睁䍁䄴睎㉁䑁䅣䅁䵁䅉䅅䅁䕁䅁䅁睁䵁䅁䅁权䝄兂䅁权畄权䅁权獄权䅁允䅁䅁䅅䅁䭁䕁䅣䅁䵁䅉䅅䅁䕁䅁䅁睁䵁䅁䅁权ㅃ䅂䅁权煄权䅁权獄权䅁允䅁䅁䅅䅁佁䅁䅷䅁硁䍁䄴䅍睁䑁䅧䅁䵁䅉䅅䅁䕁䅁䅁睁䵁䅁䅁权䉄兂䅁权煄权䅁权㥂䅂䅁允䅁䅁䅅䅁佁䅁䅷䅁睁䍁䄴李ぁ䑁䅫䅁䵁䅉䅅䅁䕁䅁䅁睁䵁䅁䅁权ㅃ䅂䅁权煄权䅁权䑃䅂䅁允䅁䅁䅅䅁佁䅁䅷䅁硁䍁䄴免祁䑁䅅䅁䵁䅉䅅䅁䕁䅁䅁睁䵁䅁䅁权䝁兂䅁权煄权䅁权㙂䅂䅁允䅁䅁䅅䅁佁䅁䅷䅁硁䍁䄴免㕁䑁䅫䅁䵁䅉䅅䅁䕁䅁䅁睁䵁䅁䅁权䭂兂䅁权牄权䅁权㥂䅂䅁允䅁䅁䅅䅁佁䉁䅑䅁硁䑁䅙䅎㉁䑁䅍䅎ぁ䑁䅍䅏䅁䅁杷允䅁䅁䅑䅁䑁䅁䅷䅁䭁佁䙯䅁䭁佁䭧䅁䭁䡁䕁䅁䉁䅁䅁允䅁䅁䄴䅄䅁䑁䅫杌睁䑁䅍睍䅁䅁杷允䅁䅁䅑䅁䑁䅁䅷䅁䭁䅁䙙䅁䭁佁䭯䅁䭁䡁䕁䅁䉁䅁䅁允䅁䅁䄴䅄䅁䑁䅅杌硁䑁䅕免䅁䅁杷允䅁䅁䅑䅁䑁䅁䅷䅁䭁䭁䕉䅁䭁佁䭫䅁䭁䥁䕍䅁䉁䅁䅁允䅁䅁䅕䅁䅁䵁䝂唴䵁䅉䅅䅁䕁䅁䅁睁䵁䅁䅁权䝁兂䅁权煄权䅁权硂䅂䅁允䅁䅁䅅䅁佁䅁䅷䅁硁䍁䄴䅍㕁䑁䅕䅁䵁䅉䅅䅁䕁䅁䅁睁䵁䅁䅁权睄䅂䅁权瑄权䅁权瑂䅂䅁允䅁䅁䅅䅁䙁䉁畓⭒㙆但⽉䍄䉁䅁䅁䅂䅁䅁䅍䅄䅁䅁䅯䅆䅙䅁䅯儷䅯䅁䅯睧䅑䅁䅅䅁䉁䅁䅁兂硂児塲㍯瑄睐杷允䅁䅁䅑䅁䑁䅁䅷䅁䭁䅁䙙䅁䭁佁䭧䅁䭁佁䭷䅁䉁䅁䅁允䅁䅁䄴杄䅁䑁䅅免畁䑁䅕兏㑁䅁䅁䍄䉁䅁䅁䅂䅁䅁䅍䅄䅁䅁䅯杸䅕䅁䅯朶䅯䅁䅯睧䅑䅁䅅䅁䉁䅁䅁杄䵁䅁䅁䅍畁䑁䅧䅎ㅁ䅁䅁䍄䉁䅁䅁䅂䅁䅁䅍䅄䅁䅁䅯杴䅕䅁䅯儷䅯䅁䅯睧䅑䅁䅅䅁䉁䅁䅁兂㝁〳丫㉬匷睐杷允䅁䅁䅑䅁䑁䅁䅷䅁䭁䅁䙙䅁䭁佁䭯䅁䭁䥁䕍䅁䉁䅁䅁允䅁䅁䄴䅄䅁䑁䅅杌睁䑁䅉䅏䅁䅁杷允䅁䅁䅑䅁䑁䅁䅷䅁䭁䩁䔰䅁䭁佁䭳䅁䭁䡁䕁䅁䉁䅁䅁允䅁䅁䄴杅䅁䑁䅧李㉁䑁䅉免㑁䑁䅣免䅁䅁杷允䅁䅁䅑䅁䑁䅁䅷䅁䭁䉁䙍䅁䭁佁䭯䅁䭁䝁䔸䅁䉁䅁䅁允䅁䅁䅯睒䅁䅁杷允䅁䅁䅑䅁䑁䅁䅷䅁䭁䡁䙑䅁䭁佁䭯䅁䭁䥁䕕䅁䉁䅁䅁允䅁䅁䄴䅄䅁䑁䅁杌穁䑁䅣李䅁䅁杷允䅁䅁䅑䅁䑁䅁䅷䅁䭁偁䕑䅁䭁佁䭧䅁䭁䝁䔸䅁䉁䅁䅁允䅁䅁䄴杄䅁䑁䅉免畁䑁䅍兎ㅁ䅁䅁䍄䉁䅁䅁䅂䅁䅁䅍䅄䅁䅁䅯睅䅕䅁䅯朶䅯䅁䅯来䅑䅁䅅䅁䉁䅁䅁权䡂䅁䅁䍄䉁䅁䅁䅂䅁䅁䅍䅄䅁䅁䅯䄶䅑䅁䅯朶䅯䅁䅯䄷䅯䅁䅅䅁䉁䅁䅁权䡂䅁䅁䍄䉁䅁䅁䅂䅁䅁䅍䅄䅁䅁䅯兵䅕䅁䅯儷䅯䅁䅯兦䅑䅁䅅䅁䉁䅁䅁兂佁扌摋礷正䅑杷允䅁䅁䅑䅁䑁䅁䅷䅁䭁佁䕧䅁䭁佁䭯䅁䭁䡁䕁䅁䉁䅁䅁允䅁䅁䄴䅄䅁䑁䅁杌㉁䑁䅧䅎䅁䅁杷允䅁䅁䅑䅁䑁䅁䅷䅁䭁偁䙍䅁䭁佁䭫䅁䭁䥁䕕䅁䉁䅁䅁允䅁䅁䅕䅁䅁䅁⽄䔱䵁䅉䅅䅁䕁䅁䅁睁䵁䅁䅁权畁兂䅁权潄权䅁权䙃䅂䅁允䅁䅁䅅䅁佁䅁䅷䅁㕁䍁䄴䅎ぁ䑁䅙䅁䵁䅉䅅䅁䕁䅁䅁睁䵁䅁䅁权元兂䅁权灄权䅁权㙂䅂䅁允䅁䅁䅅䅁䙁䅁䅁䅁䅂改䅬䍄䉁䅁䅁䅂䅁䅁䅍䅄䅁䅁䅯䅑䅕䅁䅯儷䅯䅁䅯睢䅑䅁䅅䅁䉁䅁䅁兂㉃⼸唳佥㡮睐杷允䅁䅁䅑䅁䑁䅁䅷䅁䭁䩁䕣䅁䭁佁䭯䅁䭁䝁䔰䅁䉁䅁䅁允䅁䅁䄴䅄䅁䑁䅁杌㍁䑁䅍免䅁䅁杷允䅁䅁䅑䅁䑁䅁䅷䅁䭁䩁䕣䅁䭁佁䭯䅁䭁䡁䔰䅁䉁䅁䅁允䅁䅁䄴䅄䅁䑁䅁杌ぁ䑁䅫䅏䅁䅁杷允䅁䅁䅑䅁䑁䅁䅷䅁䭁䕁䙣䅁䭁佁䭫䅁䭁䥁䕍䅁䉁䅁䅁允䅁䅁䅕䅁䅁䅁㕄唹䵁䅉䅅䅁䕁䅁䅁睁䵁䅁䅁权䅁兂䅁权煄权䅁权㙂䅂䅁允䅁䅁䅅䅁佁䅁䅷䅁睁䍁䄴兏㑁䑁䅧䅁䵁䅉䅅䅁䕁䅁䅁睁䵁䅁䅁权㉃兂䅁权煄权䅁权㥂䅂䅁允䅁䅁䅅䅁佁䅁䅷䅁睁䍁䄴免㕁䑁䅉䅁䵁䅉䅅䅁䕁䅁䅁睁䵁䅁䅁权䅁兂䅁权煄权䅁权硂䅂䅁允䅁䅁䅅䅁佁䅁䅷䅁睁䍁䄴䅏睁䑁䅅䅁䵁䅉䅅䅁䕁䅁䅁睁䵁䅁䅁权ㅃ䅂䅁权潄权䅁权䑃䅂䅁允䅁䅁䅅䅁佁䅁䄴䅁硁䑁䅫杌穁䑁䅅䅏䅁䅁杷允䅁䅁䅑䅁䑁䅁䅷䅁䭁䭁䘴䅁䭁佁䭯䅁䭁䡁䕅䅁䉁䅁䅁允䅁䅁䄴䅄䅁䑁䅉杌硁䑁䅑杍䅁䅁杷允䅁</t>
  </si>
  <si>
    <t>䅁䅑䅁䑁䅁䅷䅁䭁偁䕅䅁䭁佁䭣䅁䭁䡁䕅䅁䉁䅁䅁允䅁䅁䅕敥浫免獩䑮䴸䅉䅅䅁䕁䅁䅁睁䵁䅁䅁权㥃䅂䅁权煄权䅁权睂䅂䅁允䅁䅁䅅䅁佁䅁䅷䅁睁䍁䄴䅎睁䑁䅙䅁䵁䅉䅅䅁䕁䅁䅁睁䵁䅁䅁权ぁ兂䅁权煄权䅁权療䅂䅁允䅁䅁䅅䅁佁䅁䅷䅁睁䍁䄴李祁䑁䅅䅁䵁䅉䅅䅁䕁䅁䅁睁䵁䅁䅁权㑂兂䅁权煄权䅁权䑃䅂䅁允䅁䅁䅅䅁佁䅁䅷䅁睁䍁䄴睎ぁ䑁䅣䅁䵁䅉䅅䅁䕁䅁䅁睁䵁䅁䅁权ぁ兂䅁权煄权䅁权睂䅂䅁允䅁䅁䅅䅁佁䅁䅷䅁睁䍁䄴䅏㕁䑁䅑䅁䵁䅉䅅䅁䕁䅁䅁睁䵁䅁䅁权䕃兂䅁权潄权䅁权睂䅂䅁允䅁䅁䅅䅁佁䅁䄴䅁硁䑁䅅杌睁䑁䅑䅏䅁䅁杷允䅁䅁䅑䅁䑁䅁䅷䅁䭁乁䘴䅁䭁佁䭯䅁䭁䡁䕁䅁䉁䅁䅁允䅁䅁䄴䅄䅁䑁䅁杌ぁ䑁䅅䅎䅁䅁杷允䅁䅁䅑䅁䑁䅁䅷䅁䭁䱁䕉䅁䭁佁䬰䅁䭁䡁䕁䅁䉁䅁䅁允䅁䅁䅕唷䕒䭭橇啁䵁䅉䅅䅁䕁䅁䅁睁䵁䅁䅁权⽄兂䅁权潄权䅁权䙃䅂䅁允䅁䅁䅅䅁䭁䕁䅣䅁䵁䅉䅅䅁䕁䅁䅁睁䵁䅁䅁权灃兂䅁权煄权䅁权獄权䅁允䅁䅁䅅䅁佁䅁䅷䅁睁䍁䄴李㑁䑁䅫䅁䵁䅉䅅䅁䕁䅁䅁睁䵁䅁䅁权い䅂䅁权浄权䅁权療䅂䅁允䅁䅁䅅䅁佁䅁䅷䅁硁䍁䄴杍㉁䑁䅉䅁䵁䅉䅅䅁䕁䅁䅁睁䵁䅁䅁权汁兂䅁权瑄权䅁权䑃䅂䅁允䅁䅁䅅䅁䙁佁浫免獩么⽉䍄䉁䅁䅁䅂䅁䅁䅍䅄䅁䅁䅯兰䅑䅁䅯眶䅯䅁䅯䅣䅑䅁䅅䅁䉁䅁䅁杄十䅁䅁李㑁䑁䅧䅏㍁䑁䅉睍ㅁ䅁䅁䍄䉁䅁䅁䅂䅁䅁䅍䅄䅁䅁䅯光䅕䅁䅯朶䅯䅁䅯睧䅑䅁䅅䅁䉁䅁䅁杄䵁䅁䅁睍畁䑁䅫䅎㕁䅁䅁䍄䉁䅁䅁䅂䅁䅁䅍䅄䅁䅁䅯术䅑䅁䅯朶䅯䅁䅯来䅑䅁䅅䅁䉁䅁䅁杄䵁䅁䅁䅍畁䑁䅍兎祁䅁䅁䍄䉁䅁䅁䅂䅁䅁䅍䅄䅁䅁䅯术䅑䅁䅯朶䅯䅁䅯兦䅑䅁䅅䅁䉁䅁䅁杄䵁䅁䅁䅍畁䑁䅍䅍㑁䅁䅁䍄䉁䅁䅁䅂䅁䅁䅍䅄䅁䅁䅯杏䅕䅁䅯眵䅯䅁䅯全䅑䅁䅅䅁䉁䅁䅁兂㑄⭕汏㡭㑔睐杷允䅁䅁䅑䅁䑁䅁䅷䅁䭁䕁䙑䅁䭁佁䭯䅁䭁䥁䕕䅁䉁䅁䅁允䅁䅁䄴䅄䅁䑁䅁杌㉁䑁䅉䅎䅁䅁杷允䅁䅁䅑䅁䑁䅁䅷䅁䭁䑁䙳䅁䭁佁䭣䅁䭁䝁䔸䅁䉁䅁䅁允䅁䅁䅕䱅偪乩呬吸䴸䅉䅅䅁䕁䅁䅁睁䵁䅁䅁权歂兂䅁权灄权䅁权瑂䅂䅁允䅁䅁䅅䅁䙁䅁䅁䅁睂発䅬䍄䉁䅁䅁䅂䅁䅁䅍䅄䅁䅁䅯䅒䅕䅁䅯朶䅯䅁䅯睧䅑䅁䅅䅁䉁䅁䅁杄䵁䅁䅁䅍畁䑁䅕免㑁䅁䅁䍄䉁䅁䅁䅂䅁䅁䅍䅄䅁䅁䅯眫䅕䅁䅯朵䅯䅁䅯䅣䅑䅁䅅䅁䉁䅁䅁杄䵁䅁䅁免畁䑁䅑兎㕁䅁䅁䍄䉁䅁䅁䅂䅁䅁䅍䅄䅁䅁䅯睥䅕䅁䅯朶䅯䅁䅯䄷䅯䅁䅅䅁䉁䅁䅁杄䵁䅁䅁䅍畁䑁䅍兎祁䅁䅁䍄䉁䅁䅁䅂䅁䅁䅍䅄䅁䅁䅯村䅕䅁䅯儷䅯䅁䅯来䅑䅁䅅䅁䉁䅁䅁兂⽁䍄瑃扚䍶睐杷允䅁䅁䅑䅁䑁䅁䅷䅁䭁偁䕙䅁䭁佁䭙䅁䭁䥁䕕䅁䉁䅁䅁允䅁䅁䄴䅄䅁䑁䅉杌㍁䑁䅍兏䅁䅁杷允䅁䅁䅑䅁䑁䅁䅷䅁䭁䍁䙙䅁䭁佁䭳䅁䭁䡁䕯䅁䉁䅁䅁允䅁䅁䄴䅆䅁䑁䅅䅍睁䑁䅫睍㕁䑁䅁䅍睁䅁䅁䍄䉁䅁䅁䅂䅁䅁䅍䅄䅁䅁䅯䅣䅕䅁䅯䄶䅯䅁䅯兣䅑䅁䅅䅁䉁䅁䅁权䡂䅁䅁䍄䉁䅁䅁䅂䅁䅁䅍䅄䅁䅁䅯䄸䅑䅁䅯朶䅯䅁䅯睢䅑䅁䅅䅁䉁䅁䅁杄䵁䅁䅁䅍畁䑁䅧䅍祁䅁䅁䍄䉁䅁䅁䅂䅁䅁䅍䅄䅁䅁䅯䄸䅑䅁䅯朶䅯䅁䅯兦䅑䅁䅅䅁䉁䅁䅁杄䵁䅁䅁䅍畁䑁䅣兏祁䅁䅁䍄䉁䅁䅁䅂䅁䅁䅍䅄䅁䅁䅯䄹䅑䅁䅯䄶䅯䅁䅯䄷䅯䅁䅅䅁䉁䅁䅁杄佁䅁䅁免㉁䍁䄴䅎睁䑁䅙䅁䵁䅉䅅䅁䕁䅁䅁睁䵁䅁䅁权㍃䅂䅁权煄权䅁权獄权䅁允䅁䅁䅅䅁佁䅁䅷䅁睁䍁䄴睎祁䑁䅑䅁䵁䅉䅅䅁䕁䅁䅁睁䵁䅁䅁权兄兂䅁权灄权䅁权獄权䅁允䅁䅁䅅䅁䙁䅁䅁䅁䅂癋䅎䍄䉁䅁䅁䅂䅁䅁䅍䅄䅁䅁䅯睁䅕䅁䅯儷䅯䅁䅯来䅑䅁䅅䅁䉁䅁䅁兂い搯㑒匶䉢睐杷允䅁䅁䅑䅁䑁䅁䅷䅁䭁偁䔰䅁䭁佁䭳䅁䭁䝁䔸䅁䉁䅁䅁允䅁䅁䄴䅆䅁䑁䅉李睁䑁䅑䅍睁䑁䅁䅍睁䅁䅁䍄䉁䅁䅁䅂䅁䅁䅍䅄䅁䅁䅯睴䅑䅁䅯朶䅯䅁䅯兣䅑䅁䅅䅁䉁䅁䅁杄䵁䅁䅁免畁䑁䅅䅎㉁䅁䅁䍄䉁䅁䅁䅂䅁䅁䅍䅄䅁䅁䅯杔䅕䅁䅯䄶䅯䅁䅯全䅑䅁䅅䅁䉁䅁䅁杄䵁䅁䅁兏畁䑁䅫睎硁䅁䅁䍄䉁䅁䅁䅂䅁䅁䅍䅄䅁䅁䅯䅃䅕䅁䅯儶䅯䅁䅯睢䅑䅁䅅䅁䉁䅁䅁兂䅁䅁䅁䵕㡢䅑杷允䅁䅁䅑䅁䑁䅁䅷䅁䭁乁䙅䅁䭁佁䭯䅁䭁䝁䔰䅁䉁䅁䅁允䅁䅁䄴䅄䅁䑁䅁杌穁䑁䅑兎䅁䅁杷允䅁䅁䅑䅁䑁䅁䅷䅁䭁䍁䙅䅁䭁佁䭙䅁䭁䡁䔰䅁䉁䅁䅁允䅁䅁䄴䅄䅁䑁䅁杌㕁䑁䅅李䅁䅁杷允䅁䅁䅑䅁䑁䅁䅷䅁䭁䭁䕣䅁䭁佁䭧䅁䭁䥁䕍䅁䉁䅁䅁允䅁䅁䄴杄䅁䑁䅑兏畁䑁䅧兎祁䅁䅁䍄䉁䅁䅁䅂䅁䅁䅍䅄䅁䅁䅯睍䅕䅁䅯朶䅯䅁䅯睢䅑䅁䅅䅁䉁䅁䅁杄䵁䅁䅁䅍畁䑁䅧䅎㍁䅁䅁䍄䉁䅁䅁䅂䅁䅁䅍䅄䅁䅁䅯睂䅙䅁䅯䄶䅯䅁䅯睧䅑䅁䅅䅁䉁䅁䅁杄佁䅁䅁免ㅁ䍁䄴䅏ㅁ䑁䅍䅁䵁䅉䅅䅁䕁䅁䅁睁䵁䅁䅁权杂兂䅁权潄权䅁权硂䅂䅁允䅁䅁䅅䅁佁䅁䄴䅁硁䑁䅉杌硁䑁䅙兏䅁䅁杷允䅁䅁䅑䅁䑁䅁䅷䅁䭁䑁䙍䅁䭁佁䭯䅁䭁䥁䕍䅁䉁䅁䅁允䅁䅁䄴䅄䅁䑁䅁杌㕁䑁䅅䅏䅁䅁杷允䅁䅁䅑䅁䑁䅁䅷䅁䭁䭁䕁䅁䭁佁䭯䅁䭁䝁䔰䅁䉁䅁䅁允䅁䅁䄴䅄䅁䑁䅁杌㕁䑁䅅睎䅁䅁杷允䅁䅁䅑䅁䑁䅁䅷䅁䭁䝁䙯䅁䭁佁䭯䅁䭁䡁䔰䅁䉁䅁䅁允䅁䅁䅯睒䅁䅁杷允䅁䅁䅑䅁䑁䅁䅷䅁䭁乁䕍䅁䭁佁䬴䅁䭁䥁䕕䅁䉁䅁䅁允䅁䅁䅕䅁䅁䵁坂欷䵁䅉䅅䅁䕁䅁䅁睁䵁䅁䅁权䵄䅂䅁权牄权䅁权瑂䅂䅁允䅁䅁䅅䅁佁䉁䅑䅁硁䑁䅙免㑁䑁䅫李硁䑁䅉䅎䅁䅁杷允䅁䅁䅑䅁䑁䅁䅷䅁䭁䭁䕁䅁䭁佁䭯䅁䭁䥁䕕䅁䉁䅁䅁允䅁䅁䄴䅄䅁䑁䅅杌祁䑁䅍睍䅁䅁杷允䅁䅁䅑䅁䑁䅁䅷䅁䭁䩁䕁䅁䭁佁䭯䅁䭁佁䭷䅁䉁䅁䅁允䅁䅁䄴权䅁䑁䅁杌穁䑁䅙䅁䵁䅉䅅䅁䕁䅁䅁睁䵁䅁䅁权元䅂䅁权煄权䅁权睂䅂䅁允䅁䅁䅅䅁佁䅁䅷䅁睁䍁䄴䅎硁䑁䅫䅁䵁䅉䅅䅁䕁䅁䅁睁䵁䅁䅁权晁兂䅁权潄权䅁权㙂䅂䅁允䅁䅁䅅䅁䭁䕁䅣䅁䵁䅉䅅䅁䕁䅁䅁睁䵁䅁䅁权䭄兂䅁权瑄权䅁权㥂䅂䅁允䅁䅁䅅䅁䙁偁灹搸乊牙⽁䍄䉁䅁䅁䅂䅁䅁䅍䅄䅁䅁䅯儱䅕䅁䅯朶䅯䅁䅯兦䅑䅁䅅䅁䉁䅁䅁杄䵁䅁䅁䅍畁䑁䅣免㑁䅁䅁䍄䉁䅁䅁䅂䅁䅁䅍䅄䅁䅁䅯䅫䅑䅁䅯朶䅯䅁䅯兣䅑䅁䅅䅁䉁䅁䅁杄䵁䅁䅁䅍畁䑁䅙䅍㑁䅁䅁䍄䉁䅁䅁䅂䅁䅁䅍䅄䅁䅁䅯睳䅑䅁䅯儶䅯䅁䅯䄷䅯䅁䅅䅁䉁䅁䅁兂䅁䅁䅁䅷塺䅑杷允䅁䅁䅑䅁䑁䅁䅷䅁䭁䝁䙫䅁䭁佁䬴䅁䭁䡁䕯䅁䉁䅁䅁允䅁䅁䅕䅁䅁䥁桃䕆䵅䅉䅅䅁䕁䅁䅁睁䵁䅁䅁权元䅂䅁权煄权䅁权㥂䅂䅁允䅁䅁䅅䅁佁䅁䅷䅁睁䍁䄴兎穁䑁䅕䅁䵁䅉䅅䅁䕁䅁䅁睁䵁䅁䅁权䙄䅂䅁权煄权䅁权䑃䅂䅁允䅁䅁䅅䅁佁䅁䅯䅁睁䍁䄴免祁䅁䅁䍄䉁䅁䅁䅂䅁䅁䅍䅄䅁䅁䅯典䅑䅁䅯朶䅯䅁䅯兦䅑䅁䅅䅁䉁䅁䅁杄䭁䅁䅁䅍畁䑁䅅杍䅁䅁杷允䅁䅁䅑䅁䑁䅁䅷䅁䭁䉁䝙䅁䭁佁䭙䅁䭁䥁䕍䅁䉁䅁䅁允䅁䅁䄴䅄䅁䑁䅅杌ㅁ䑁䅙睍䅁䅁杷允䅁䅁䅑䅁䑁䅁䅷䅁䭁䩁䕳䅁䭁佁䭧䅁䭁䡁䔰䅁䉁䅁䅁允䅁䅁䄴杄䅁䑁䅍杍畁䑁䅧睎穁䅁䅁䍄䉁䅁䅁䅂䅁䅁䅍䅄䅁䅁䅯杪䅕䅁䅯朶䅯䅁䅯兢䅑䅁䅅䅁䉁䅁䅁杄䭁䅁䅁免畁䑁䅍杍䅁䅁杷允䅁䅁䅑䅁䑁䅁䅷䅁䭁䥁䘴䅁䭁佁䭙䅁䭁佁䭷䅁䉁䅁䅁允䅁䅁䄴䅄䅁䑁䅉杌睁䑁䅉李䅁䅁杷允䅁䅁䅑䅁䑁䅁䅷䅁䭁䭁䙉䅁䭁佁䭙䅁䭁䡁䔰䅁䉁䅁䅁允䅁䅁䄴䅄䅁䑁䅙杌㉁䑁䅁杍䅁䅁杷允䅁䅁䅑䅁䑁䅁䅷䅁䭁佁䔴䅁䭁佁䭳䅁䭁䥁䕍䅁䉁䅁䅁允䅁䅁䄴杅䅁䑁䅙杍硁䑁䅁䅍睁䑁䅁䅍䅁䅁杷允䅁䅁䅑䅁䑁䅁䅷䅁䭁䥁䘴䅁䭁佁䭯䅁䭁䝁䔸䅁䉁䅁䅁允䅁䅁䄴䅄䅁䑁䅅杌祁䑁䅫杍䅁䅁杷允䅁䅁䅑䅁䑁䅁䅷䅁䭁䩁䙁䅁䭁佁䭙䅁䭁䡁䕯䅁䉁䅁䅁允䅁䅁䅯睒䅁䅁杷允䅁䅁䅑䅁䑁䅁䅷䅁䭁偁䕑䅁䭁佁䭯䅁䭁䡁䕁䅁䉁䅁䅁允䅁䅁䄴䅄䅁䑁䅅杌硁䑁䅉兏䅁䅁杷允䅁䅁䅑䅁䑁䅁䅷䅁䭁䉁䘸䅁䭁佁䭯䅁䭁䡁䕯䅁䉁䅁䅁允䅁䅁䅯睒䅁䅁杷允䅁䅁䅑䅁䑁䅁䅷䅁䭁䥁䘴䅁䭁佁䭯䅁䭁䡁䕯䅁䉁䅁䅁允䅁䅁䄴䅄䅁䑁䅅杌ぁ䑁䅑䅎䅁䅁杷允䅁䅁䅑䅁䑁䅁䅷䅁䭁䥁䘸䅁䭁佁䭯䅁䭁䡁䕯䅁䉁䅁䅁允䅁䅁䄴䅄䅁䑁䅁杌㑁䑁䅫睎䅁䅁杷允䅁䅁䅑䅁䑁䅁䅷䅁䭁佁䙷䅁䭁佁䭙䅁䭁䡁䕁䅁䉁䅁䅁允䅁䅁䄴䅄䅁䑁䅍杌ㅁ䑁䅉免䅁䅁杷允䅁䅁䅑䅁䑁䅁䅷䅁䭁䵁䕁䅁䭁佁䭙䅁䭁䥁䕕䅁䉁䅁䅁允䅁䅁䄴䅄䅁䑁䅁杌穁䑁䅕兏䅁䅁杷允䅁䅁䅑䅁䑁䅁䅷䅁䭁䕁䙙䅁䭁佁䭙䅁䭁䝁䔰䅁䉁䅁䅁允䅁䅁䄴䅄䅁䑁䅅杌㕁䑁䅁杍䅁䅁杷允䅁䅁䅑䅁䑁䅁䅷䅁䭁䝁䘰䅁䭁佁䭯䅁䭁䥁䕕䅁䉁䅁䅁允䅁䅁䄴䅄䅁䑁䅁杌穁䑁䅣䅏䅁䅁杷允䅁䅁䅑䅁䑁䅁䅷䅁䭁䥁䘸䅁䭁佁䭯䅁䭁䡁䕁䅁䉁䅁䅁允䅁䅁䄴䅄䅁䑁䅅杌硁䑁䅅䅏䅁䅁杷允䅁䅁䅑䅁䑁䅁䅷䅁䭁䑁䙑䅁䭁佁䭫䅁䭁佁䭷䅁䉁䅁䅁允䅁䅁䅕䅁䅁䝁睃唵䵁䅉䅅䅁䕁䅁䅁睁䵁䅁䅁权佃兂䅁权煄权䅁权䙃䅂䅁允䅁䅁䅅䅁佁䅁䅷䅁硁䍁䄴李㑁䑁䅑䅁䵁䅉䅅䅁䕁䅁䅁睁䵁䅁䅁权杄兂䅁权浄权䅁权瑂䅂䅁允䅁䅁䅅䅁佁䅁䅷䅁硁䍁䄴兏㉁䑁䅅䅁䵁䅉䅅䅁䕁䅁䅁睁䵁䅁䅁权祁兂䅁权灄权䅁权䙃䅂䅁允䅁䅁䅅䅁䙁䅁䅁䅁䅁煁䅆䍄䉁䅁䅁䅂䅁䅁䅍䅄䅁䅁䅯杪䅕䅁䅯朶䅯䅁䅯睧䅑䅁䅅䅁䉁䅁䅁杄䵁䅁䅁免畁䑁䅣䅏ㅁ䅁䅁䍄䉁䅁䅁䅂䅁䅁䅍䅄䅁䅁䅯六䅑䅁䅯朷䅯䅁䅯兢䅑䅁䅅䅁䉁䅁䅁兂䅁䅁䅁䬰捣兑杷允䅁䅁䅑䅁䑁䅁䅷䅁䭁乁䙣䅁䭁佁䭳䅁䭁䡁䕁䅁䉁䅁䅁允䅁䅁䄴杅䅁䑁䅙免睁䑁䅍睎睁䑁䅁䅍䅁䅁杷允䅁䅁䅑䅁䑁䅁䅷䅁䭁乁䙳䅁䭁佁䭧䅁䭁䥁䕍䅁䉁䅁䅁允䅁䅁䄴杄䅁䑁䅉兎畁䑁䅁䅏硁䅁䅁䍄䉁䅁䅁䅂䅁䅁䅍䅄䅁䅁䅯睳䅑䅁䅯朶䅯䅁䅯睢䅑䅁䅅䅁䉁䅁䅁杄䵁䅁䅁䅍畁䑁䅑李祁䅁䅁䍄䉁䅁䅁䅂䅁䅁䅍䅄䅁䅁䅯睓䅕䅁䅯䄶䅯䅁䅯兦䅑䅁䅅䅁䉁䅁䅁杄佁䅁䅁睍ぁ䍁䄴睍祁䑁䅑䅁䵁䅉䅅䅁䕁䅁䅁睁䵁䅁䅁权楁兂䅁权瑄权䅁权硂䅂䅁允䅁䅁䅅䅁䙁䩁睒祸㡊睐䅎䍄䉁䅁䅁䅂䅁䅁䅍䅄䅁䅁䅯睳䅑䅁䅯朶䅯䅁䅯来䅑䅁䅅䅁䉁䅁䅁杄䵁䅁䅁䅍畁䑁䅑睎㍁䅁䅁䍄䉁䅁䅁䅂䅁䅁䅍䅄䅁䅁䅯六䅑䅁䅯朶䅯䅁䅯来䅑䅁䅅䅁䉁䅁䅁杄䵁䅁䅁杍畁䑁䅅睍祁䅁䅁䍄䉁䅁䅁䅂䅁䅁䅍䅄䅁䅁䅯䄴䅕䅁䅯朷䅯䅁䅯全䅑䅁䅅䅁䉁䅁䅁兂䅁䅁䅁䙑㝶䅑杷允䅁䅁䅑䅁䑁䅁䅷䅁䭁䱁䕍䅁䭁佁䭯䅁䭁䡁䕁䅁䉁䅁䅁允䅁䅁䄴䅄䅁䑁䅁杌ぁ䑁䅅䅏䅁䅁杷允䅁䅁䅑䅁䑁䅁䅷䅁䭁䩁䕑䅁䭁佁䭧䅁䭁䥁䕍䅁䉁䅁䅁允䅁䅁䄴䅄䅁䑁䅙杌㑁䑁䅙兏䅁䅁杷允䅁䅁䅑䅁䑁䅁䅷䅁䭁䉁䙷䅁䭁佁䬰䅁䭁䡁䕁䅁䉁䅁䅁允䅁䅁䅕䭯㝄䅦水䑷䴸䅉䅅䅁䕁䅁䅁睁䵁䅁䅁权煃兂䅁权瑄权䅁权㥂䅂䅁允䅁䅁䅅䅁䙁佁㙆䭆䠵戴⽯䍄䉁䅁䅁䅂䅁䅁䅍䅄䅁䅁䅯睳䅑䅁䅯朶䅯䅁䅯睧䅑䅁䅅䅁䉁䅁䅁杄䵁䅁䅁䅍畁䑁䅑䅏㑁䅁䅁䍄䉁䅁䅁䅂䅁䅁䅍䅄䅁䅁䅯兗䅕䅁䅯朶䅯䅁䅯兢䅑䅁䅅䅁䉁䅁䅁杄䵁䅁䅁䅍畁䑁䅍兏㍁䅁䅁䍄䉁䅁䅁䅂䅁䅁䅍䅄䅁䅁䅯兯䅑䅁䅯儶䅯䅁䅯兣䅑䅁䅅䅁䉁䅁䅁兂䅁䅁䅁乯䑕兑杷允䅁䅁䅑䅁䑁䅁䅷䅁䭁䵁䔴䅁䭁佁䭫䅁䭁䡁䔰䅁䉁䅁䅁允䅁䅁䅕䙂余慌協〹䵁䅉䅅䅁䕁䅁䅁睁䵁䅁䅁权㑄䅂䅁权瑄权䅁权療䅂䅁允䅁䅁䅅䅁䙁䅁獩䙈歰⭏⽍䍄䉁䅁䅁䅂䅁䅁䅍䅄䅁䅁䅯兪䅕䅁䅯眵䅯䅁䅯䅣䅑䅁䅅䅁䉁䅁䅁兂㉃⼸唳䝥婫䅑杷允䅁䅁䅑䅁䑁䅁䅷䅁䭁䵁䕫䅁䭁佁䭧䅁䭁䡁䔰䅁䉁䅁䅁允䅁䅁䅯睒䅁䅁杷允䅁䅁䅑䅁䑁䅁䅷䅁䭁偁䕑䅁䭁佁䭙䅁䭁佁䭷䅁䉁䅁䅁允䅁䅁䄴䅄䅁䑁䅅杌ぁ䑁䅍睍䅁䅁杷允䅁䅁䅑䅁䑁䅁䅷䅁䭁䵁䕁䅁䭁佁䭧䅁䭁䡁䕯䅁䉁䅁䅁允䅁䅁䄴杄䅁䑁䅑䅍畁䑁䅉䅎ㅁ䅁䅁䍄䉁䅁䅁䅂䅁䅁䅍䅄䅁䅁䅯兗䅕䅁䅯朶䅯䅁䅯睧䅑䅁䅅䅁䉁䅁䅁杄䵁䅁䅁䅍畁䑁䅍䅎㉁䅁䅁䍄䉁䅁䅁䅂䅁䅁䅍䅄䅁䅁䅯兖䅕䅁䅯儶䅯䅁䅯睧䅑䅁䅅䅁䉁䅁䅁兂䅁䅁䅁䉁汪䅑杷允䅁䅁䅑䅁䑁䅁䅷䅁䭁䥁䘴䅁䭁佁䭫䅁䭁䡁䔰䅁䉁䅁䅁允䅁䅁䅕䅁䅁偁坄䔯䵁䅉䅅䅁䕁䅁䅁睁䵁䅁䅁权偃兂䅁权灄权䅁权㥂䅂䅁允䅁䅁䅅䅁䙁䅁䅁䅁䅃敆䄱䍄䉁䅁䅁䅂䅁䅁䅍䅄䅁䅁䅯克䅕䅁䅯眶䅯䅁䅯全䅑䅁䅅䅁䉁䅁䅁杄十䅁䅁兎㉁䑁䅧䅍穁䑁䅅兎祁䅁䅁䍄䉁䅁䅁䅂䅁䅁䅍䅄䅁䅁䅯睵䅑䅁䅯朵䅯䅁䅯来䅑䅁䅅䅁䉁䅁䅁杄䵁䅁䅁䅍畁䑁䅙李ぁ䅁䅁䍄䉁䅁䅁䅂䅁䅁䅍䅄䅁䅁䅯睁䅕䅁䅯䄶䅯䅁䅯全䅑䅁䅅䅁䉁䅁䅁杄佁䅁䅁杍祁䍁䄴兎睁䑁䅙䅁䵁䅉䅅䅁䕁䅁䅁睁䵁䅁䅁权䥂兂䅁权浄权䅁权睂䅂䅁允䅁䅁䅅䅁佁䅁䅷䅁硁䍁䄴免㉁䑁䅙䅁䵁䅉䅅䅁䕁䅁䅁睁䵁䅁䅁权㡄兂䅁权浄权䅁权㥂䅂䅁允䅁䅁䅅䅁佁䅁䅯䅁穁䍁䄴䅏穁䅁䅁䍄䉁䅁䅁䅂䅁䅁䅍䅄䅁䅁䅯兄䅙䅁䅯朶䅯䅁䅯䄷䅯䅁䅅䅁䉁䅁䅁杄䵁䅁䅁䅍畁䑁䅑睎硁䅁䅁䍄䉁䅁䅁䅂䅁䅁䅍䅄䅁䅁䅯睸䅑䅁䅯儶䅯䅁䅯来䅑䅁䅅䅁䉁䅁䅁兂䅁䅁䅁䥣硈䅑杷允䅁䅁䅑䅁䑁䅁䅷䅁䭁䅁䝧䅁䭁佁䭯䅁䭁佁䭷䅁䉁䅁䅁允䅁䅁䄴䅄䅁䑁䅁杌硁䑁䅣免䅁䅁杷允䅁䅁䅑䅁䑁䅁䅷䅁䭁䵁䔰䅁䭁佁䭯䅁䭁佁䭷䅁䉁䅁䅁允䅁䅁䄴䅄䅁䑁䅅杌睁䑁䅫李䅁䅁杷允䅁䅁䅑䅁䑁䅁䅷䅁䭁䅁䙕䅁䭁佁䭳䅁䭁䝁䔸䅁䉁䅁䅁允䅁䅁䄴杅䅁䑁䅑睍㕁䑁䅉兏ㅁ䑁䅧䅍䅁䅁杷允䅁䅁䅑䅁䑁䅁䅷䅁䭁䥁䙷䅁䭁佁䭳䅁䭁䡁䕁䅁䉁䅁䅁允䅁䅁䄴䅆䅁䑁䅅䅍睁䑁䅣䅍睁䑁䅁䅍睁䅁䅁䍄䉁䅁䅁䅂䅁䅁䅍䅄䅁䅁䅯儲䅕䅁䅯儷䅯䅁䅯兣䅑䅁䅅䅁䉁䅁䅁兂婁䙂余扌汌睐杷允䅁䅁䅑䅁䑁䅁䅷䅁䭁䵁䔰䅁䭁佁䭯䅁䭁䝁䔸䅁䉁䅁䅁允䅁䅁䄴权䅁䑁䅅杌穁䑁䅕䅁䵁䅉䅅䅁䕁䅁䅁睁䵁䅁䅁权䕃兂䅁权湄权䅁权瑂䅂䅁允䅁䅁䅅䅁䙁䕁桪桥畓祸䅨䍄䉁䅁䅁䅂䅁䅁䅍䅄䅁䅁䅯䅶䅕䅁䅯眶䅯䅁䅯䅣䅑䅁䅅䅁䉁䅁䅁杄十䅁䅁李祁䑁䅕兏ㅁ䑁䅑杍㉁䅁䅁䍄䉁䅁䅁䅂䅁䅁䅍䅄䅁䅁䅯朳䅕䅁䅯䄶䅯䅁䅯兦䅑䅁䅅䅁䉁䅁䅁杄佁䅁䅁免穁䍁䄴䅍㍁䑁䅙䅁䵁䅉䅅䅁䕁䅁䅁睁䵁䅁䅁权摁兂䅁权湄权䅁权瑂䅂䅁允䅁䅁䅅䅁䙁䱁穢搯㑒剡䅬䍄䉁䅁䅁䅂䅁䅁䅍䅄䅁䅁䅯䄹䅕䅁䅯儶䅯䅁䅯睢䅑䅁䅅䅁䉁䅁䅁兂䅁䅁䅁䅉㠷䅑杷允䅁䅁䅑䅁䑁䅁䅷䅁䭁䑁䙫䅁䭁佁䭙䅁䭁䝁䔰䅁䉁䅁䅁允䅁䅁䄴䅄䅁䑁䅉杌硁䑁䅕䅏䅁䅁杷允䅁䅁䅑䅁䑁䅁䅷䅁䭁䵁䔰䅁䭁佁䭯䅁䭁䥁䕍䅁䉁䅁䅁允䅁䅁䄴䅄䅁䑁䅁杌㑁䑁䅣兎䅁䅁杷允䅁䅁䅑䅁䑁䅁䅷䅁䭁䱁䕳䅁䭁佁䭯䅁䭁䝁䔰䅁䉁䅁䅁允䅁䅁䄴䅄䅁䑁䅁杌硁䑁䅉睍䅁䅁杷允䅁䅁䅑䅁䑁䅁䅷䅁䭁䵁䔰䅁䭁佁䭯䅁䭁䡁䔰䅁䉁䅁䅁允䅁䅁䄴䅄䅁䑁䅅杌硁䑁䅁兎䅁䅁杷允䅁䅁䅑䅁䑁䅁䅷䅁䭁䩁䘴䅁䭁佁䭙䅁䭁䝁䔸䅁䉁䅁䅁允䅁䅁䄴䅄䅁䑁䅅杌ぁ䑁䅉李䅁䅁杷允䅁䅁䅑䅁䑁䅁䅷䅁䭁䩁䕳䅁䭁佁䭧䅁䭁佁䭷䅁䉁䅁䅁允䅁䅁䄴杄䅁䑁䅍杍畁䑁䅁免穁䅁䅁䍄䉁䅁䅁䅂䅁䅁䅍䅄䅁䅁䅯儸䅑䅁䅯眵䅯䅁䅯䅣䅑䅁䅅䅁䉁䅁䅁兂㍁啩杆搵卄睐杷允䅁䅁䅑䅁䑁䅁䅷䅁䭁䡁䙷䅁䭁佁䭫䅁䭁䥁䕕䅁䉁䅁䅁允䅁䅁䅕䅁䅁佁⽁歅䵅䅉䅅䅁䕁䅁䅁睁䵁䅁䅁权乄兂䅁权畄权䅁权獄权䅁允䅁䅁䅅䅁䙁䅁䅁䅁䅂瑲䄹䍄䉁䅁䅁䅂䅁䅁䅍䅄䅁䅁䅯兎䅕䅁䅯朶䅯䅁䅯䄷䅯䅁䅅䅁䉁䅁䅁杄䵁䅁䅁䅍畁䑁䅅䅍㍁䅁䅁䍄䉁䅁䅁䅂䅁䅁䅍䅄䅁䅁䅯䅭䅑䅁䅯朶䅯䅁䅯睧䅑䅁䅅䅁䉁䅁䅁杄䵁䅁䅁䅍畁䑁䅍免穁䅁䅁䍄䉁䅁䅁䅂䅁䅁䅍䅄䅁䅁䅯䄹䅕䅁䅯朶䅯䅁䅯全䅑䅁䅅䅁䉁䅁䅁杄䵁䅁䅁䅍畁䑁䅅䅍穁䅁䅁䍄䉁䅁䅁䅂䅁䅁䅍䅄䅁䅁䅯睆䅙䅁䅯䄶䅯䅁䅯䄷䅯䅁䅅䅁䉁䅁䅁杄佁䅁䅁睍㉁䍁䄴兎ぁ䑁䅕䅁䵁䅉䅅䅁䕁䅁䅁睁䵁䅁䅁权兄䅂䅁权牄权䅁权䑃䅂䅁允䅁䅁䅅䅁佁䉁䅉䅁㑁䑁䅅䅎ぁ䑁䅁李㉁䑁䅫䅁䵁䅉䅅䅁䕁䅁䅁睁䵁䅁䅁权噄兂䅁权煄权䅁权硂䅂䅁允䅁䅁䅅䅁佁䅁䅷䅁睁䍁䄴兏睁䑁䅕䅁䵁䅉䅅䅁䕁䅁䅁睁䵁䅁䅁权祄䅂䅁权灄权䅁权獄权䅁允䅁䅁䅅䅁䙁䅁䅁䅁权偪䅤䍄䉁䅁䅁䅂䅁䅁䅍䅄䅁䅁䅯杚䅕䅁䅯朶䅯䅁䅯睢䅑䅁䅅䅁䉁䅁䅁权䡂䅁䅁䍄䉁䅁䅁䅂䅁䅁䅍䅄䅁䅁䅯兒䅕䅁䅯朷䅯䅁䅯睢䅑䅁䅅䅁䉁䅁䅁兂䅁䅁䅁䕃䕫兑杷允䅁䅁䅑䅁䑁䅁䅷䅁䭁䥁䙑䅁䭁佁䭧䅁䭁䡁䕯䅁䉁䅁䅁允䅁䅁䄴杄䅁䑁䅅杍畁䑁䅍䅍ぁ䅁䅁䍄䉁䅁䅁䅂䅁䅁䅍䅄䅁䅁䅯朲䅑䅁䅯䄶䅯䅁䅯全䅑䅁䅅䅁䉁䅁䅁杄允䅁䅁兌硁䑁䅁杌㍁䑁䅉䅎䅁䅁杷允䅁䅁䅑䅁䑁䅁䅷䅁䭁䭁䕙䅁䭁佁䭳䅁䭁䝁䔸䅁䉁䅁䅁允䅁䅁䄴杅䅁䑁䅫兎祁䑁䅙䅍㉁䑁䅙李䅁䅁杷允䅁䅁䅑䅁䑁䅁䅷䅁䭁䝁䙙䅁䭁佁䭯䅁䭁䡁䔰䅁䉁䅁䅁允䅁䅁䅯睒䅁䅁杷允䅁䅁䅑䅁䑁䅁䅷䅁䭁䵁䘰䅁䭁佁䭯䅁䭁䝁䔸䅁䉁䅁䅁允䅁䅁䄴权䅁䑁䅅杌硁䑁䅧䅁䵁䅉䅅䅁䕁䅁䅁睁䵁䅁䅁权乄兂䅁权煄权䅁权䙃䅂䅁允䅁䅁䅅䅁佁䅁䅷䅁硁䍁䄴睍ぁ䑁䅍䅁䵁䅉䅅䅁䕁䅁䅁睁䵁䅁䅁权十兂䅁权潄权䅁权硂䅂䅁允䅁䅁䅅䅁佁䅁䄴䅁㉁䑁䅧杌ぁ䑁䅁杍䅁䅁杷允䅁䅁䅑䅁䑁䅁䅷䅁䭁䭁䙯䅁䭁佁䭣䅁䭁䝁䔰䅁䉁䅁䅁允䅁䅁䅕䉵䘶ㄶ奈䕎䵁䅉䅅䅁䕁䅁䅁睁䵁䅁䅁权元䅂䅁权瑄权䅁权硂䅂䅁允䅁䅁䅅䅁䙁乁欰潂噇睑䅴䍄䉁䅁䅁䅂䅁䅁䅍䅄䅁䅁䅯䅐䅕䅁䅯朷䅯䅁䅯兦䅑䅁䅅䅁䉁䅁䅁兂䅁䅁䅁䑑兌䅑杷允䅁䅁䅑䅁䑁䅁䅷䅁䭁䍁䙳䅁䭁佁䭯䅁䭁䡁䕯䅁䉁䅁䅁允䅁䅁䄴䅄䅁䑁䅁杌㕁䑁䅕睎䅁䅁杷允䅁䅁䅑䅁䑁䅁䅷䅁䭁佁䔴䅁䭁佁䬴䅁䭁䝁䔰䅁䉁䅁䅁允䅁䅁䅕䅁䅁䕁浓ぅ䵅䅉䅅䅁䕁䅁䅁睁䵁䅁䅁权䙁杂䅁权潄权䅁权䑃䅂䅁允䅁䅁䅅䅁佁䅁䅷䅁㉁䍁䄴兎ぁ䑁䅍䅁䵁䅉䅅䅁䕁䅁䅁睁䵁䅁䅁权兂兂䅁权煄权䅁权㙂䅂䅁允䅁䅁䅅䅁佁䅁䅷䅁睁䍁䄴睎㑁䑁䅍䅁䵁䅉䅅䅁䕁䅁䅁睁䵁䅁䅁权乄䅂䅁权浄权䅁权療䅂䅁允䅁䅁䅅䅁佁䅁䅷䅁穁䍁䄴杍祁䑁䅅䅁䵁䅉䅅䅁䕁䅁䅁睁䵁䅁䅁权扁兂䅁权牄权䅁权睂䅂䅁允䅁䅁䅅䅁佁䉁䅑䅁祁䑁䅁兏穁䑁䅣䅍穁䑁䅫兎䅁䅁杷允䅁䅁䅑䅁䑁䅁䅷䅁䭁佁䕍䅁䭁佁䭧䅁䭁䡁䔰䅁䉁䅁䅁允䅁䅁䄴䅄䅁䑁䅫杌穁䑁䅑䅎䅁䅁杷允䅁䅁䅑䅁䑁䅁䅷䅁䭁偁䘴䅁䭁佁䭳䅁䭁䥁䕍䅁䉁䅁䅁允䅁䅁䄴杅䅁䑁䅍兎ぁ䑁䅑䅏穁䑁䅣兎䅁䅁杷允䅁䅁䅑䅁䑁䅁䅷䅁䭁䭁䕣䅁䭁佁䭯䅁䭁䡁䔰䅁䉁䅁䅁允䅁䅁䄴䅄䅁䑁䅁杌硁䑁䅕兏䅁䅁杷允䅁䅁䅑䅁䑁䅁䅷䅁䭁䭁䙫䅁䭁佁䭫䅁䭁䡁䕅䅁䉁䅁䅁允䅁䅁䅕䅁䅁䥁瑄唫䵁䅉䅅䅁䕁䅁䅁睁䵁䅁䅁权坃䅂䅁权湄权䅁权㙂䅂䅁允䅁䅁䅅䅁䙁䍁捬㡪ㅌ偋⽯䍄䉁䅁䅁䅂䅁䅁䅍䅄䅁䅁䅯兓䅕䅁䅯朶䅯䅁䅯兦䅑䅁䅅䅁䉁䅁䅁杄䭁䅁䅁免畁䑁䅉䅏䅁䅁杷允䅁䅁䅑䅁䑁䅁䅷䅁䭁䵁䕧䅁䭁佁䭳䅁䭁䡁䕅䅁䉁䅁䅁允䅁䅁䄴䅆䅁䑁䅍兎㑁䑁䅧杍㕁䑁䅑免㍁䅁䅁䍄䉁䅁䅁䅂䅁䅁䅍䅄䅁䅁䅯兘䅕䅁䅯朶䅯䅁䅯睢䅑䅁䅅䅁䉁䅁䅁杄䵁䅁䅁䅍畁䑁䅕䅎ぁ䅁䅁䍄䉁䅁䅁䅂䅁䅁䅍䅄䅁䅁䅯睉䅕䅁䅯儷䅯䅁䅯睢䅑䅁䅅䅁䉁䅁䅁兂㑂瑍剖㥗楶睐杷允䅁䅁䅑䅁䑁䅁䅷䅁䭁䙁䙳䅁䭁佁䭯䅁䭁䝁䔰䅁䉁䅁䅁允䅁䅁䅯睒䅁䅁杷允䅁䅁䅑䅁䑁䅁䅷䅁䭁偁䕯䅁䭁佁䭯䅁䭁佁䭷䅁䉁䅁䅁允䅁䅁䄴䅄䅁䑁䅁杌硁䑁䅅䅎䅁䅁杷允䅁䅁䅑䅁䑁䅁䅷䅁䭁佁䕯䅁䭁佁䬴䅁䭁䡁䕅䅁䉁䅁䅁允䅁䅁䅕䅁䅁䝁瑂啇䵅䅉䅅䅁䕁䅁䅁睁䵁䅁䅁权权䅂䅁权浄权䅁权㥂䅂䅁允䅁䅁䅅䅁佁䅁䅷䅁祁䍁䄴免ㅁ䑁䅅䅁䵁䅉䅅䅁䕁䅁䅁睁䵁䅁䅁权潃兂䅁权煄权䅁权瑂䅂䅁允䅁䅁䅅䅁佁䅁䅷䅁睁䍁䄴免穁䑁䅍䅁䵁䅉䅅䅁䕁䅁䅁睁䵁䅁䅁权㕄䅂䅁权畄权䅁权療䅂䅁允䅁䅁䅅䅁䙁䅁䅁䅁睂䄯䉴䍄䉁䅁䅁䅂䅁䅁䅍䅄䅁䅁䅯末䅑䅁䅯朶䅯䅁䅯䅣䅑䅁䅅䅁䉁䅁䅁杄䵁䅁䅁䅍畁䑁䅅䅍㕁䅁䅁䍄䉁䅁䅁䅂䅁䅁䅍䅄䅁䅁䅯末䅑䅁䅯朶䅯䅁䅯兦䅑䅁䅅䅁䉁䅁䅁杄䵁䅁䅁䅍畁䑁䅅䅍㑁䅁䅁䍄䉁䅁䅁䅂䅁䅁䅍䅄䅁䅁䅯八䅕䅁䅯朶䅯䅁䅯来䅑䅁䅅䅁䉁䅁䅁杄䵁䅁䅁䅍畁䑁䅍李硁䅁䅁䍄䉁䅁䅁䅂䅁䅁䅍䅄䅁䅁䅯睊䅕䅁䅯朶䅯䅁䅯䄷䅯䅁䅅䅁䉁䅁䅁杄䵁䅁䅁䅍畁䑁䅧䅎㍁䅁䅁䍄䉁䅁䅁䅂䅁䅁䅍䅄䅁䅁䅯睊䅕䅁䅯朶䅯䅁䅯睢䅑䅁䅅䅁䉁䅁䅁杄䵁䅁䅁䅍畁䑁䅫杍㉁䅁䅁䍄䉁䅁䅁䅂䅁䅁䅍䅄䅁䅁䅯䅱䅑䅁䅯朵䅯䅁䅯兢䅑䅁䅅䅁䉁䅁䅁杄䵁䅁䅁䅍畁䑁䅕䅎硁䅁䅁䍄䉁䅁䅁䅂䅁䅁䅍䅄䅁䅁䅯睊䅕䅁䅯朶䅯䅁䅯全䅑䅁䅅䅁䉁䅁䅁杄䭁䅁䅁䅍畁䑁䅫睎䅁䅁杷允䅁䅁䅑䅁䑁䅁䅷䅁䭁佁䔸䅁䭁佁䭧䅁䭁䝁䔰䅁䉁䅁䅁允䅁䅁䄴杄䅁䑁䅉杍畁䑁䅙䅍祁䅁䅁䍄䉁䅁䅁䅂䅁䅁䅍䅄䅁䅁䅯儯䅕䅁䅯朵䅯䅁䅯全䅑䅁䅅䅁䉁䅁䅁杄䵁䅁䅁免畁䑁䅕睎硁䅁䅁䍄䉁䅁䅁䅂䅁䅁䅍䅄䅁䅁䅯睲䅕䅁䅯儷䅯䅁䅯䅣䅑䅁䅅䅁䉁䅁䅁兂䡄塒婓塦䍕䅑杷允䅁䅁䅑䅁䑁䅁䅷䅁䭁䵁䙳䅁䭁佁䭙䅁䭁佁䭷䅁䉁䅁䅁允䅁䅁䄴䅄䅁䑁䅁杌㑁䑁䅁睍䅁䅁杷允䅁䅁䅑䅁䑁䅁䅷䅁䭁佁䔴䅁䭁佁䭯䅁䭁䝁䔰䅁䉁䅁䅁允䅁䅁䄴䅄䅁䑁䅁杌㑁䑁䅍免䅁䅁杷允䅁䅁䅑䅁䑁䅁䅷䅁䭁䅁䝫䅁䭁佁䭫䅁䭁䝁䔸䅁䉁䅁䅁允䅁䅁䅕䅁䅁䑁偄䔫䵁䅉䅅䅁䕁䅁䅁睁䵁䅁䅁权ㅃ䅂䅁权牄权䅁权硂䅂䅁允䅁䅁䅅䅁佁䉁䅉䅁ㅁ䑁䅕䅎祁䑁䅑䅏硁䑁䅙䅁䵁䅉䅅䅁䕁䅁䅁睁䵁䅁䅁权䱁杂䅁权牄权䅁权㥂䅂䅁允䅁䅁䅅䅁佁䉁䅑䅁祁䑁䅁睍硁䑁䅙䅏硁䑁䅑免䅁䅁杷允䅁䅁䅑䅁䑁䅁䅷䅁䭁䙁䙑䅁䭁佁䭳䅁䭁䥁䕕䅁䉁䅁䅁允䅁䅁䄴䅆䅁䑁䅅兎㕁䑁䅕睍祁䑁䅑䅍㑁䅁䅁䍄䉁䅁䅁䅂䅁䅁䅍䅄䅁䅁䅯眳䅕䅁䅯朶䅯䅁䅯睢䅑䅁䅅䅁䉁䅁䅁杄䵁䅁䅁䅍畁䑁䅅睎ㅁ䅁䅁䍄䉁䅁䅁䅂䅁䅁䅍䅄䅁䅁䅯睩䅑䅁䅯朷䅯䅁䅯兢䅑䅁䅅䅁䉁䅁䅁兂䅁䅁䅁䵧䑪䅑杷允䅁䅁䅑䅁䑁䅁䅷䅁䭁䩁䕣䅁䭁佁䭙䅁䭁䡁䔰䅁䉁䅁䅁允䅁䅁䄴䅄䅁䑁䅉杌穁䑁䅅䅎䅁䅁杷允䅁䅁䅑䅁䑁䅁䅷䅁䭁偁䕑䅁䭁佁䭯䅁䭁䥁䕕䅁䉁䅁䅁允䅁䅁䄴䅄䅁䑁䅅杌祁䑁䅧李䅁䅁杷允䅁䅁䅑䅁䑁䅁䅷䅁䭁䑁䘸䅁䭁佁䭫䅁䭁䝁䔰䅁䉁䅁䅁允䅁䅁䅕䅁䅁䝁㑂欵䵁䅉䅅䅁䕁䅁䅁睁䵁䅁䅁权捃兂䅁权牄权䅁权䑃䅂䅁允䅁䅁䅅䅁佁䉁䅑䅁硁䑁䅁兏㕁䑁䅑李睁䑁䅁䅍䅁䅁杷允䅁䅁䅑䅁䑁䅁䅷䅁䭁䵁䙙䅁䭁佁䭙䅁䭁䡁䕅䅁䉁䅁䅁允䅁䅁䄴䅄䅁䑁䅉杌㉁䑁䅁李䅁䅁杷允䅁䅁䅑䅁䑁䅁䅷䅁䭁䵁䕑䅁䭁佁䭯䅁䭁䝁䔸䅁䉁䅁䅁允䅁䅁䄴䅄䅁䑁䅁杌睁䑁䅁免䅁䅁杷允䅁䅁䅑䅁䑁䅁䅷䅁䭁䥁䙫䅁䭁佁䭙䅁䭁佁䭷䅁䉁䅁䅁允䅁䅁䄴䅄䅁䑁䅉杌㕁䑁䅅兏䅁䅁杷允䅁䅁䅑䅁䑁䅁䅷䅁䭁䥁䙷䅁䭁佁䭯䅁䭁䥁䕍䅁䉁䅁䅁允䅁䅁䄴䅄䅁䑁䅁杌㑁䑁䅅䅏䅁䅁杷允䅁䅁䅑䅁䑁䅁䅷䅁䭁偁䔴䅁䭁佁䭣䅁䭁䡁䕯䅁䉁䅁䅁允䅁䅁䅕畮渫歸㍳か䵁䅉䅅䅁䕁䅁䅁睁䵁䅁䅁权瑂兂䅁权浄权䅁权㥂䅂䅁允䅁䅁䅅䅁佁䅁䅯䅁睁䍁䄴睎㑁䅁䅁䍄䉁䅁䅁䅂䅁䅁䅍䅄䅁䅁䅯眶䅕䅁䅯眵䅯䅁䅯兦䅑䅁䅅䅁䉁䅁䅁兂允䑗ね䡹䉙䅷杷允䅁䅁䅑䅁䑁䅁䅷䅁䭁䙁䙷䅁䭁佁䭳䅁䭁䡁䕯䅁䉁䅁䅁允䅁䅁䄴杅䅁䑁䅙兎硁䑁䅕䅎睁䑁䅧杍䅁䅁杷允䅁䅁䅑䅁䑁䅁䅷䅁䭁䵁䕧䅁䭁佁䭯䅁䭁䡁䕯䅁䉁䅁䅁允䅁䅁䅯睒䅁䅁杷允䅁䅁䅑䅁䑁䅁䅷䅁䭁䙁䙑䅁䭁佁䭯䅁䭁䝁䔰䅁䉁䅁䅁允䅁䅁䄴䅄䅁䑁䅁杌ㅁ䑁䅑兏䅁䅁杷允䅁䅁䅑䅁䑁䅁䅷䅁䭁䱁䕙䅁䭁佁䭯䅁䭁䝁䔸䅁䉁䅁䅁允䅁䅁䄴䅄䅁䑁䅁杌㍁䑁䅑睎䅁䅁杷允䅁䅁䅑䅁䑁䅁䅷䅁䭁䥁䙳䅁䭁佁䬴䅁䭁䝁䔰䅁䉁䅁䅁允䅁䅁䅕䅁䅁䕁䙪お䵅䅉䅅䅁䕁䅁䅁睁䵁䅁䅁权敄䅂䅁权潄权䅁权䙃䅂䅁允䅁䅁䅅䅁佁䅁䄴䅁硁䑁䅣杌ㅁ䑁䅉兎䅁䅁杷允䅁䅁䅑䅁䑁䅁䅷䅁䭁䵁䕳䅁䭁佁䭫䅁䭁䥁䕕䅁䉁䅁䅁允䅁䅁䅕䅁䅁䙁求唫䵁䅉䅅䅁䕁䅁䅁睁䵁䅁䅁权啂兂䅁权煄权䅁权㙂䅂䅁允䅁䅁䅅䅁佁䅁䅯䅁睁䍁䄴兎ぁ䅁䅁䍄䉁䅁䅁䅂䅁䅁䅍䅄䅁䅁䅯䅌䅕䅁䅯䄶䅯䅁䅯全䅑䅁䅅䅁䉁䅁䅁杄佁䅁䅁杍穁䍁䄴杍ㅁ䑁䅉䅁䵁䅉䅅䅁䕁䅁䅁睁䵁䅁䅁权䅄䅂䅁权潄权䅁权睂䅂䅁允䅁䅁䅅䅁佁䅁䄴䅁祁䑁䅫杌ぁ䑁䅙兎䅁䅁杷允䅁䅁䅑䅁䑁䅁䅷䅁䭁乁䔰䅁䭁佁䬰䅁䭁佁䭷䅁䉁䅁䅁允䅁䅁䅕䑚晶㑔堲樴䴸䅉䅅䅁䕁䅁䅁睁䵁䅁䅁权䍁杂䅁权牄权䅁权獄权䅁允䅁䅁䅅䅁佁䉁䅉䅁㑁䑁䅍䅏穁䑁䅙杍穁䑁䅫䅁䵁䅉䅅䅁䕁䅁䅁睁䵁䅁䅁权啂兂䅁权煄权䅁权睂䅂䅁允䅁䅁䅅䅁佁䅁䅷䅁睁䍁䄴兎硁䑁䅙䅁䵁䅉䅅䅁䕁䅁䅁睁䵁䅁䅁权⭁兂䅁权湄权䅁权䙃䅂䅁允䅁䅁䅅䅁䙁䑁ね䡹⭡礳䅌䍄䉁䅁䅁䅂䅁䅁䅍䅄䅁䅁䅯睫䅕䅁䅯儷䅯䅁䅯睢䅑䅁䅅䅁䉁䅁䅁兂湁免獩䙈䍯䅑杷允䅁䅁䅑䅁䑁䅁䅷䅁䭁䥁䕷䅁䭁佁䬴䅁䭁䥁䕕䅁䉁䅁䅁允䅁䅁䅕䅁䅁䭁䵁〵䵁䅉䅅䅁䕁䅁䅁睁䵁䅁䅁权睃兂䅁权潄权䅁权療䅂䅁允䅁䅁䅅䅁佁䅁䅷䅁㑁䍁䄴杍硁䑁䅕䅁䵁䅉䅅䅁䕁䅁䅁睁䵁䅁䅁权潄䅂䅁权潄权䅁权療䅂䅁允䅁䅁䅅䅁佁䅁䅷䅁㉁䍁䄴䅍祁䑁䅑䅁䵁䅉䅅䅁䕁䅁䅁睁䵁䅁䅁权慃䅂䅁权潄权䅁权㥂䅂䅁允䅁䅁䅅䅁佁䅁䄴䅁㕁䑁䅅杌硁䑁䅅䅏䅁䅁杷允䅁䅁䅑䅁䑁䅁䅷䅁䭁䉁䘸䅁䭁佁䭫䅁䭁䝁䔸䅁䉁䅁䅁允䅁䅁䅕䅁䅁䍁楪啁䵅䅉䅅䅁䕁䅁䅁睁䵁䅁䅁权㑂兂䅁权煄权䅁权㥂䅂䅁允䅁䅁䅅䅁佁䅁䅯䅁睁䍁䄴睎祁䅁䅁䍄䉁䅁䅁䅂䅁䅁䅍䅄䅁䅁䅯杲䅕䅁䅯眵䅯䅁䅯䄷䅯䅁䅅䅁䉁䅁䅁权䡂䅁䅁䍄䉁䅁䅁䅂䅁䅁䅍䅄䅁䅁䅯䅐䅕䅁䅯儷䅯䅁䅯䅣䅑䅁䅅䅁䉁䅁䅁权䡂䅁䅁䍄䉁䅁䅁䅂䅁䅁䅍䅄䅁䅁䅯朰䅑䅁䅯朵䅯䅁䅯䄷䅯䅁䅅䅁䉁䅁䅁杄䵁䅁䅁䅍畁䑁䅉睍㍁䅁䅁䍄䉁䅁䅁䅂䅁䅁䅍䅄䅁䅁䅯杓䅕䅁䅯朷䅯䅁䅯睢䅑䅁䅅䅁䉁䅁䅁兂䅁䅁䅁䭉⭔䅑杷允䅁䅁䅑䅁䑁䅁䅷䅁䭁䙁䙧䅁䭁佁䭣䅁䭁䝁䔸䅁䉁䅁䅁允䅁䅁䅕䡰㥁瑃橣䕇䵁䅉䅅䅁䕁䅁䅁睁䵁䅁䅁权䱁杂䅁权煄权䅁权瑂䅂䅁允䅁䅁䅅䅁䭁䕁䅣䅁䵁䅉䅅䅁䕁䅁䅁睁䵁䅁䅁权求兂䅁权煄权䅁权䑃䅂䅁允䅁䅁䅅䅁佁䅁䅷䅁硁䍁䄴睍㕁䑁䅣䅁䵁䅉䅅䅁䕁䅁䅁睁䵁䅁䅁权㙁兂䅁权煄权䅁权硂䅂䅁允䅁䅁䅅䅁佁䅁䅷䅁睁䍁䄴兏睁䑁䅍䅁䵁䅉䅅䅁䕁䅁䅁睁䵁䅁䅁权剃䅂䅁权瑄权䅁权獄权䅁允䅁䅁䅅䅁䭁䕁䅣䅁䵁䅉䅅䅁䕁䅁䅁睁䵁䅁䅁权䵃兂䅁权湄权䅁权獄权䅁允䅁䅁䅅䅁䙁乁欰潂噇祑䅒䍄䉁䅁䅁䅂䅁䅁䅍䅄䅁䅁䅯杖䅕䅁䅯䄶䅯䅁䅯兦䅑䅁䅅䅁䉁䅁䅁杄佁䅁䅁免㍁䍁䄴睎㕁䑁䅣䅁䵁䅉䅅䅁䕁䅁䅁睁䵁䅁䅁权元兂䅁权瑄权䅁权獄权䅁允䅁䅁䅅䅁䙁䱁扐㑖潨瑍⽫䍄䉁䅁䅁䅂䅁䅁䅍䅄䅁䅁䅯䅌䅕䅁䅯儷䅯䅁䅯全䅑䅁䅅䅁䉁䅁䅁兂晁敨剴䉵样睐杷允䅁䅁䅑䅁䑁䅁䅷䅁䭁䵁䙙䅁䭁佁䬰䅁䭁䡁䕅䅁䉁䅁䅁允䅁䅁䅕牒穢搯㑒吶䴸䅉䅅䅁䕁䅁䅁睁䵁䅁䅁权楂兂䅁权牄权䅁权睂䅂䅁允䅁䅁䅅䅁佁䉁䅉䅁㑁䑁䅙䅏ぁ䑁䅅䅍睁䑁䅁䅁䵁䅉䅅䅁䕁䅁䅁睁䵁䅁䅁权剃䅂䅁权煄权䅁权療䅂䅁允䅁䅁䅅䅁佁䅁䅷䅁硁䍁䄴杍睁䑁䅫䅁䵁䅉䅅䅁䕁䅁䅁睁䵁䅁䅁权䉄兂䅁权灄权䅁权硂䅂䅁允䅁䅁䅅䅁䙁䅁䅁䅁杂創䈳䍄䉁䅁䅁䅂䅁䅁䅍䅄䅁䅁䅯儱䅕䅁䅯䄶䅯䅁䅯睢䅑䅁䅅䅁䉁䅁䅁权䡂䅁䅁䍄䉁䅁䅁䅂䅁䅁䅍䅄䅁䅁䅯杭䅑䅁䅯眶䅯䅁䅯䄷䅯䅁䅅䅁䉁䅁䅁杄啁䅁䅁杍穁䑁䅫䅏㑁䑁䅑䅎睁䑁䅑䅁䵁䅉䅅䅁䕁䅁䅁睁䵁䅁䅁权睂兂䅁权牄权䅁权硂䅂䅁允䅁䅁䅅䅁佁䉁䅑䅁硁䑁䅑䅏硁䑁䅕睍睁䑁䅁䅍䅁䅁杷允䅁䅁䅑䅁䑁䅁䅷䅁䭁䉁䙯䅁䭁佁䭯䅁䭁䡁䔰䅁䉁䅁䅁允䅁䅁䅯睒䅁䅁杷允䅁䅁䅑䅁䑁䅁䅷䅁䭁䭁䙣䅁䭁佁䭯䅁䭁䥁䕕䅁䉁䅁䅁允䅁䅁䄴䅄䅁䑁䅁杌ぁ䑁䅅睎䅁䅁杷允䅁䅁䅑䅁䑁䅁䅷䅁䭁䕁䙣䅁䭁佁䭯䅁䭁䥁䕕䅁䉁䅁䅁允䅁䅁䄴䅄䅁䑁䅁杌穁䑁䅅䅎䅁䅁杷允䅁䅁䅑䅁䑁䅁䅷䅁䭁䉁䙁䅁䭁佁䬰䅁䭁䡁䕁䅁䉁䅁䅁允䅁䅁䅕㡪ㅌ䙋偹樸䴸䅉䅅䅁䕁䅁䅁睁䵁䅁䅁权歄兂䅁权瑄权䅁权㥂䅂䅁允䅁䅁䅅䅁䙁䵁爴䙶唲瑷⽣䍄䉁䅁䅁䅂䅁䅁䅍䅄䅁䅁䅯䅸䅕䅁䅯朶䅯䅁䅯兦䅑䅁䅅䅁䉁䅁䅁杄䵁䅁䅁䅍畁䑁䅁䅎㕁䅁䅁䍄䉁䅁䅁䅂䅁䅁䅍䅄䅁䅁䅯兖䅕䅁䅯朶䅯䅁䅯来䅑䅁䅅䅁䉁䅁䅁杄䭁䅁䅁䅍畁䑁䅫杍䅁䅁杷允䅁䅁䅑䅁䑁䅁䅷䅁䭁䑁䙣䅁䭁佁䭯䅁䭁䥁䕕䅁䉁䅁䅁允䅁䅁䄴䅄䅁䑁䅁杌硁䑁䅁李䅁䅁杷允䅁䅁䅑䅁䑁䅁䅷䅁䭁䵁䘸䅁䭁佁䬰䅁䭁䥁䕍䅁䉁䅁䅁允䅁䅁䅕捷桱扒穢稫䴸䅉䅅䅁䕁䅁䅁睁䵁䅁䅁权ぃ兂䅁权煄权䅁权睂䅂䅁允䅁䅁䅅䅁佁䅁䅷䅁睁䍁䄴李㉁䑁䅍䅁䵁䅉䅅䅁䕁䅁䅁睁䵁䅁䅁权ぃ兂䅁权煄权䅁权䙃䅂䅁允䅁䅁䅅䅁佁䅁䅷䅁睁䍁䄴李ぁ䑁䅙䅁䵁䅉䅅䅁䕁䅁䅁睁䵁䅁䅁权獄兂䅁权湄权䅁权䑃䅂䅁允䅁䅁䅅䅁䙁䉁愱䑚晶硔䄹䍄䉁䅁䅁䅂䅁䅁䅍䅄䅁䅁䅯䅴䅕䅁䅯朶䅯䅁䅯睧䅑䅁䅅䅁䉁䅁䅁杄䵁䅁䅁䅍畁䑁䅙杍ぁ䅁䅁䍄䉁䅁䅁䅂䅁䅁䅍䅄䅁䅁䅯睕䅕䅁䅯朷䅯䅁䅯来䅑䅁䅅䅁䉁䅁䅁兂䅁䅁䅁䝑朳䅑杷允䅁䅁䅑䅁䑁䅁䅷䅁䭁䱁䘴䅁䭁佁䬰䅁䭁䥁䕍䅁䉁䅁䅁允䅁䅁䅕渷⽷噎㘴歆䵁䅉䅅䅁䕁䅁䅁睁䵁䅁䅁权汁兂䅁权畄权䅁权獄权䅁允䅁䅁䅅䅁䙁䅁䅁䅁杂睲䉘䍄䉁䅁䅁䅂䅁䅁䅍䅄䅁䅁䅯杒䅕䅁䅯朶䅯䅁䅯来䅑䅁䅅䅁䉁䅁䅁杄䵁䅁䅁免畁䑁䅅免祁䅁䅁䍄䉁䅁䅁䅂䅁䅁䅍䅄䅁䅁䅯儵䅑䅁䅯儷䅯䅁䅯睧䅑䅁䅅䅁䉁䅁䅁兂灂䩏允灯䠴䅑杷允䅁䅁䅑䅁䑁䅁䅷䅁䭁䝁䙁䅁䭁佁䭙䅁䭁䡁䔰䅁䉁䅁䅁允䅁䅁䄴䅄䅁䑁䅣杌睁䑁䅍䅏䅁䅁杷允䅁䅁䅑䅁䑁䅁䅷䅁䭁䅁䝳䅁䭁佁䭧䅁䭁䡁䕯䅁䉁䅁䅁允䅁䅁䅯睒䅁䅁杷允䅁䅁䅑䅁䑁䅁䅷䅁䭁䉁䝣䅁䭁佁䭯䅁䭁䡁䔰䅁䉁䅁䅁允䅁䅁䄴䅄䅁䑁䅁杌ぁ䑁䅑免䅁䅁杷允䅁䅁䅑䅁䑁䅁䅷䅁䭁䥁䕧䅁䭁佁䭧䅁䭁䡁䔰䅁䉁䅁䅁允䅁䅁䄴杄䅁䑁䅅兎畁䑁䅙䅎祁䅁䅁䍄䉁䅁䅁䅂䅁䅁䅍䅄䅁䅁䅯杹䅑䅁䅯眶䅯䅁䅯兢䅑䅁䅅䅁䉁䅁䅁杄十䅁䅁睍㑁䑁䅍睎㍁䑁䅁䅍睁䅁䅁䍄䉁䅁䅁䅂䅁䅁䅍䅄䅁䅁䅯朸䅑䅁䅯朶䅯䅁䅯兢䅑䅁䅅䅁䉁䅁䅁杄䵁䅁䅁䅍畁䑁䅁兏㑁䅁䅁䍄䉁䅁䅁䅂䅁䅁䅍䅄䅁䅁䅯杸䅕䅁䅯朶䅯䅁䅯䄷䅯䅁䅅䅁䉁䅁䅁权䡂䅁䅁䍄䉁䅁䅁䅂䅁䅁䅍䅄䅁䅁䅯杸䅕䅁䅯朶䅯䅁䅯兣䅑䅁䅅䅁䉁䅁䅁杄䭁䅁䅁䅍畁䑁䅣睎䅁䅁杷允䅁䅁䅑䅁䑁䅁䅷䅁䭁䵁䙯䅁䭁佁䭙䅁䭁䡁䔰䅁䉁䅁䅁允䅁䅁䄴䅄䅁䑁䅍杌㕁䑁䅣䅏䅁䅁杷允䅁䅁䅑䅁䑁䅁䅷䅁䭁佁䕧䅁䭁佁䬴䅁䭁䡁䔰䅁䉁䅁䅁允䅁䅁䅕䅁䅁䵁牄歁䵅䅉䅅䅁䕁䅁䅁睁䵁䅁䅁权汁兂䅁权牄权䅁权㙂䅂䅁允䅁䅁䅅䅁佁䉁䅉䅁穁䑁䅣李睁䑁䅉兎穁䑁䅍䅁䵁䅉䅅䅁䕁䅁䅁睁䵁䅁䅁权噂兂䅁权牄权䅁权䑃䅂䅁允䅁䅁䅅䅁佁䉁䅑䅁穁䑁䅍兏㉁䑁䅁䅍睁䑁䅁䅍䅁䅁杷允䅁䅁䅑䅁䑁䅁䅷䅁䭁偁䕁䅁䭁佁䬰䅁䭁䥁䕕䅁䉁䅁䅁允䅁䅁䅕扏䥔牤昶樴䴸䅉䅅䅁䕁䅁䅁睁䵁䅁䅁权䩄䅂䅁权潄权䅁权㙂䅂䅁允䅁䅁䅅䅁䭁䕁䅣䅁䵁䅉䅅䅁䕁䅁䅁睁䵁䅁䅁权㥃䅂䅁权浄权䅁权㙂䅂䅁允䅁䅁䅅䅁佁䅁䅷䅁祁䍁䄴䅎ぁ䑁䅣䅁䵁䅉䅅䅁䕁䅁䅁睁䵁䅁䅁权扄兂䅁权灄权䅁权獄权䅁允䅁䅁䅅䅁䙁䅁䅁䅁䅃癲䅤䍄䉁䅁䅁䅂䅁䅁䅍䅄䅁䅁䅯睄䅙䅁䅯朷䅯䅁䅯睧䅑䅁䅅䅁䉁䅁䅁兂䅁䅁䅁䅕祲䅑杷允䅁䅁䅑䅁䑁䅁䅷䅁䭁䭁䕕䅁䭁佁䭣䅁䭁䝁䔰䅁䉁䅁䅁允䅁䅁䅕啩杆搵楁䕅䵁䅉䅅䅁䕁䅁䅁睁䵁䅁䅁权䭄䅂䅁权灄权䅁权䙃䅂䅁允䅁䅁䅅䅁䙁䅁䅁䅁杁倶䅚䍄䉁䅁䅁䅂䅁䅁䅍䅄䅁䅁䅯眵䅕䅁䅯朶䅯䅁䅯兣䅑䅁䅅䅁䉁䅁䅁权䡂䅁䅁䍄䉁䅁䅁䅂䅁䅁䅍䅄䅁䅁䅯兆䅙䅁䅯朶䅯䅁䅯䄷䅯䅁䅅䅁䉁䅁䅁杄䵁䅁䅁䅍畁䑁䅕兎ぁ䅁䅁䍄䉁䅁䅁䅂䅁䅁䅍䅄䅁䅁䅯杋䅕䅁䅯朶䅯䅁䅯睢䅑䅁䅅䅁䉁䅁䅁杄䵁䅁䅁免畁䑁䅅睎ぁ䅁䅁䍄䉁䅁䅁䅂䅁䅁䅍䅄䅁䅁䅯兇䅕䅁䅯䄶䅯䅁䅯兦䅑䅁䅅䅁䉁䅁䅁杄䭁䅁䅁杍穁䍁䄴李䅁䅁杷允䅁䅁䅑䅁䑁䅁䅷䅁䭁䥁䘰䅁䭁佁䭯䅁䭁䥁䕕䅁䉁䅁䅁允䅁䅁䄴䅄䅁䑁䅁杌祁䑁䅁李䅁䅁杷允䅁䅁䅑䅁䑁䅁䅷䅁䭁佁䕣䅁䭁佁䬴䅁䭁䡁䕅䅁䉁䅁䅁允䅁䅁䅕䅁䅁䵁杁唳䵁䅉䅅䅁䕁䅁䅁睁䵁䅁䅁权流兂䅁权煄权䅁权㥂䅂䅁允䅁䅁䅅䅁佁䅁䅷䅁睁䍁䄴䅏穁䑁䅣䅁䵁䅉䅅䅁䕁䅁䅁睁䵁䅁䅁权佁兂䅁权瑄权䅁权硂䅂䅁允䅁䅁䅅䅁䙁䉁癳匳䝑敧⽅䍄䉁䅁䅁䅂䅁䅁䅍䅄䅁䅁䅯儱䅕䅁䅯䄶䅯䅁䅯兢䅑䅁䅅䅁䉁䅁䅁权䡂䅁䅁䍄䉁䅁䅁䅂䅁䅁䅍䅄䅁䅁䅯䄵䅑䅁䅯儷䅯䅁䅯睧䅑䅁䅅䅁䉁䅁䅁兂䭁㘱睎児㕲睐杷允䅁䅁䅑䅁䑁䅁䅷䅁䭁䉁䝣䅁䭁佁䭧䅁䭁䝁䔸䅁䉁䅁䅁允䅁䅁䄴杄䅁䑁䅍免畁䑁䅫兏ㅁ䅁䅁䍄䉁䅁䅁䅂䅁䅁䅍䅄䅁䅁䅯䅪䅕䅁䅯朶䅯䅁䅯兣䅑䅁䅅䅁䉁䅁䅁杄䵁䅁䅁䅍畁䑁䅧杍㍁䅁䅁䍄䉁䅁䅁䅂䅁䅁䅍䅄䅁䅁䅯朲䅑䅁䅯䄶䅯䅁䅯兣䅑䅁䅅䅁䉁䅁䅁杄佁䅁䅁兌㉁䍁䄴䅍睁䑁䅑䅁䵁䅉䅅䅁䕁䅁䅁睁䵁䅁䅁权㕄兂䅁权潄权䅁权療䅂䅁允䅁䅁䅅䅁佁䅁䄴䅁硁䑁䅕杌㑁䑁䅫兎䅁䅁杷允䅁䅁䅑䅁䑁䅁䅷䅁䭁偁䙕䅁䭁佁䭯䅁䭁䡁䕯䅁䉁䅁䅁允䅁䅁䄴䅄䅁䑁䅁杌㕁䑁䅣杍䅁䅁杷允䅁䅁䅑䅁䑁䅁䅷䅁䭁䩁䙧䅁䭁佁䭫䅁䭁䡁䔰䅁䉁䅁䅁允䅁䅁䅕䅁䅁䝁㍁〵䵁䅉䅅䅁䕁䅁䅁睁䵁䅁䅁权煄兂䅁权牄权䅁权療䅂䅁允䅁䅁䅅䅁佁䉁䅉䅁ㅁ䑁䅕䅍硁䑁䅁䅎穁䑁䅧䅁䵁䅉䅅䅁䕁䅁䅁睁䵁䅁䅁权い䅂䅁权煄权䅁权硂䅂䅁允䅁䅁䅅䅁佁䅁䅷䅁硁䍁䄴免㑁䑁䅕䅁䵁䅉䅅䅁䕁䅁䅁睁䵁䅁䅁权䡁杂䅁权煄权䅁权䙃䅂䅁允䅁䅁䅅䅁佁䅁䅯䅁睁䍁䄴睎㑁䅁䅁䍄䉁䅁䅁䅂䅁䅁䅍䅄䅁䅁䅯充䅙䅁䅯眶䅯䅁䅯兢䅑䅁䅅䅁䉁䅁䅁杄十䅁䅁䅏㉁䑁䅁䅍睁䑁䅁䅍睁䅁䅁䍄䉁䅁䅁䅂䅁䅁䅍䅄䅁䅁䅯杅䅙䅁䅯眶䅯䅁䅯兢䅑䅁䅅䅁䉁䅁䅁杄啁䅁䅁睍硁䑁䅧兏㑁䑁䅁兎祁䑁䅧䅁䵁䅉䅅䅁䕁䅁䅁睁䵁䅁䅁权䙄䅂䅁权牄权䅁权㥂䅂䅁允䅁䅁䅅䅁佁䉁䅑䅁硁䑁䅅䅎㕁䑁䅁兎硁䑁䅣杍䅁䅁杷允䅁䅁䅑䅁䑁䅁䅷䅁䭁䱁䕳䅁䭁佁䭯䅁䭁䝁䔸䅁䉁䅁䅁允䅁䅁䄴䅄䅁䑁䅁杌硁䑁䅉睎䅁䅁杷允䅁䅁䅑䅁䑁䅁䅷䅁䭁䭁䙯䅁䭁佁䭫䅁䭁䡁䕅䅁䉁䅁䅁允䅁䅁䅕䅁䅁䅁䵄〵䵁䅉䅅䅁䕁䅁䅁睁䵁䅁䅁权㝃䅂䅁权煄权䅁权㥂䅂䅁允䅁䅁䅅䅁佁䅁䅷䅁睁䍁䄴免硁䑁䅧䅁䵁䅉䅅䅁䕁䅁䅁睁䵁䅁䅁权橃䅂䅁权煄权䅁权療䅂䅁允䅁䅁䅅䅁佁䅁䅯䅁睁䍁䄴䅍ぁ䅁䅁䍄䉁䅁䅁䅂䅁䅁䅍䅄䅁䅁䅯睯䅑䅁䅯朶䅯䅁䅯全䅑䅁䅅䅁䉁䅁䅁杄䵁䅁䅁䅍畁䑁䅁兎㕁䅁䅁䍄䉁䅁䅁䅂䅁䅁䅍䅄䅁䅁䅯杔䅕䅁䅯䄶䅯䅁䅯睢䅑䅁䅅䅁䉁䅁䅁杄佁䅁䅁免祁䍁䄴睎睁䑁䅉䅁䵁䅉䅅䅁䕁䅁䅁睁䵁䅁䅁权䝄兂䅁权浄权䅁权獄权䅁允䅁䅁䅅䅁䭁䕁䅣䅁䵁䅉䅅䅁䕁䅁䅁睁䵁䅁䅁权卄兂䅁权灄权䅁权䑃䅂䅁允䅁䅁䅅䅁䙁䅁䅁䅁䅃⼯䅚䍄䉁䅁䅁䅂䅁䅁䅍䅄䅁䅁䅯睲䅕䅁䅯朶䅯䅁䅯兢䅑䅁䅅䅁䉁䅁䅁杄䵁䅁䅁䅍畁䑁䅉李穁䅁䅁䍄䉁䅁䅁䅂䅁䅁䅍䅄䅁䅁䅯睲䅕䅁䅯朶䅯䅁䅯来䅑䅁䅅䅁䉁䅁䅁杄䭁䅁䅁䅍畁䑁䅉睎䅁䅁杷允䅁䅁䅑䅁䑁䅁䅷䅁䭁䙁䙫䅁䭁佁䭧䅁䭁䥁䕍䅁䉁䅁䅁允䅁䅁䄴杄䅁䑁䅉䅍畁䑁䅉䅏穁䅁䅁䍄䉁䅁䅁䅂䅁䅁䅍䅄䅁䅁䅯睡䅕䅁䅯朷䅯䅁䅯来䅑䅁䅅䅁䉁䅁䅁兂䅁䅁䅁偕婕兑杷允䅁䅁䅑䅁䑁䅁䅷䅁䭁䑁䘰䅁䭁佁䭙䅁䭁䡁䔰䅁䉁䅁䅁允䅁䅁䄴䅄䅁䑁䅉杌㍁䑁䅕免䅁䅁杷允䅁䅁䅑䅁䑁䅁䅷䅁䭁䡁䙧䅁䭁佁䭯䅁䭁佁䭷䅁䉁䅁䅁允䅁䅁䄴䅄䅁䑁䅁杌㉁䑁䅕睎䅁䅁杷允䅁䅁䅑䅁䑁䅁䅷䅁䭁䡁䙧䅁䭁佁䭯䅁䭁䝁䔸䅁䉁䅁䅁允䅁䅁䄴䅄䅁䑁䅁杌㉁䑁䅙兏䅁䅁杷允䅁䅁䅑䅁䑁䅁䅷䅁䭁佁䕉䅁䭁佁䭣䅁䭁䝁䔰䅁䉁䅁䅁允䅁䅁䅕卸睃浣剩い䵁䅉䅅䅁䕁䅁䅁睁䵁䅁䅁权穄䅂䅁权湄权䅁权獄权䅁允䅁䅁䅅䅁䙁䑁乑㝁䝬倱⽑䍄䉁䅁䅁䅂䅁䅁䅍䅄䅁䅁䅯兂䅕䅁䅯朶䅯䅁䅯兢䅑䅁䅅䅁䉁䅁䅁杄䵁䅁䅁䅍畁䑁䅙兏硁䅁䅁䍄䉁䅁䅁䅂䅁䅁䅍䅄䅁䅁䅯䅇䅕䅁䅯䄶䅯䅁䅯䅣䅑䅁䅅䅁䉁䅁䅁杄佁䅁䅁免ぁ䍁䄴李ㅁ䑁䅣䅁䵁䅉䅅䅁䕁䅁䅁睁䵁䅁䅁权䥁杂䅁权瑄权䅁权睂䅂䅁允䅁䅁䅅䅁䙁乁橥䑣䬰眱䅂䍄䉁䅁䅁䅂䅁䅁䅍䅄䅁䅁䅯杁䅕䅁䅯眶䅯䅁䅯兦䅑䅁䅅䅁䉁䅁䅁杄十䅁䅁䅎祁䑁䅕䅎㍁䑁䅁䅍睁䅁䅁䍄䉁䅁䅁䅂䅁䅁䅍䅄䅁䅁䅯睃䅕䅁䅯朵䅯䅁䅯兦䅑䅁䅅䅁䉁䅁䅁杄䭁䅁䅁免畁䑁䅍杍䅁䅁杷允䅁䅁䅑䅁䑁䅁䅷䅁䭁䥁䙳䅁䭁佁䬴䅁䭁䥁䕕䅁䉁䅁䅁允䅁䅁䅕䅁䅁佁卋お䵅䅉䅅䅁䕁䅁䅁睁䵁䅁䅁权㙂兂䅁权潄权䅁权睂䅂䅁允䅁䅁䅅䅁佁䅁䄴䅁硁䑁䅑杌ㅁ䑁䅍䅏䅁䅁杷允䅁䅁䅑䅁䑁䅁䅷䅁䭁䕁䙍䅁䭁佁䭧䅁䭁䝁䔸䅁䉁䅁䅁允䅁䅁䄴杄䅁䑁䅉兏畁䑁䅍䅍ぁ䅁䅁䍄䉁䅁䅁䅂䅁䅁䅍䅄䅁䅁䅯具䅕䅁䅯儷䅯䅁䅯全䅑䅁䅅䅁䉁䅁䅁兂㑃潈牘払敪睐杷允䅁䅁䅑䅁䑁䅁䅷䅁䭁䱁䙯䅁䭁佁䭯䅁䭁䝁䔸䅁䉁䅁䅁允䅁䅁䄴䅄䅁䑁䅅杌睁䑁䅑兏䅁䅁杷允䅁䅁䅑䅁䑁䅁䅷䅁䭁䅁䙕䅁䭁佁䭯䅁䭁䥁䕕䅁䉁䅁䅁允䅁䅁䄴䅄䅁䑁䅁杌㍁䑁䅣䅎䅁䅁杷允䅁䅁䅑䅁䑁䅁䅷䅁䭁乁䙕䅁䭁佁䭯䅁䭁䝁䔰䅁䉁䅁䅁允䅁䅁䄴䅄䅁䑁䅅杌睁䑁䅁䅏䅁䅁杷允䅁䅁䅑䅁䑁䅁䅷䅁䭁䉁䙳䅁䭁佁䭣䅁䭁佁䭷䅁䉁䅁䅁允䅁䅁䅕䭹灉獏䱏吵䴸䅉䅅䅁䕁䅁䅁睁䵁䅁䅁权瑃兂䅁权湄权䅁权䙃䅂䅁允䅁䅁䅅䅁䙁䭁硲欰椱䉅䅴䍄䉁䅁䅁䅂䅁䅁䅍䅄䅁䅁䅯儰䅑䅁䅯朶䅯䅁䅯睢䅑䅁䅅䅁䉁䅁䅁杄䵁䅁䅁䅍畁䑁䅣兎穁䅁䅁䍄䉁䅁䅁䅂䅁䅁䅍䅄䅁䅁䅯杵䅑䅁䅯眵䅯䅁䅯全䅑䅁䅅䅁䉁䅁䅁兂扄堫焵䡶䥑䅑杷允䅁䅁䅑䅁䑁䅁䅷䅁䭁䥁䙧䅁䭁佁䭫䅁䭁䡁䕅䅁䉁䅁䅁允䅁䅁䅕䅁䅁䱁㕂唯䵁䅉䅅䅁䕁䅁䅁睁䵁䅁䅁权⭃䅂䅁权瑄权䅁权䑃䅂䅁允䅁䅁䅅䅁䙁䡁挱䥡䵇田⽳䍄䉁䅁䅁䅂䅁䅁䅍䅄䅁䅁䅯兪䅕䅁䅯眵䅯䅁䅯全䅑䅁䅅䅁䉁䅁䅁兂煂䡶呓䅇䕑䅑杷允䅁䅁䅑䅁䑁䅁䅷䅁䭁佁䙑䅁䭁佁䬰䅁䭁䝁䔰䅁䉁䅁䅁允䅁䅁䅕慴⼷ぢご呸䴸䅉䅅䅁䕁䅁䅁睁䵁䅁䅁权䱁杂䅁权瑄权䅁权瑂䅂䅁允䅁䅁䅅䅁䙁䱁乌癋睁之⽑䍄䉁䅁䅁䅂䅁䅁䅍䅄䅁䅁䅯杤䅕䅁䅯朶䅯䅁䅯全䅑䅁䅅䅁䉁䅁䅁杄䵁䅁䅁䅍畁䑁䅉兏祁䅁䅁䍄䉁䅁䅁䅂䅁䅁䅍䅄䅁䅁䅯朲䅕䅁䅯儶䅯䅁䅯䄷䅯䅁䅅䅁䉁䅁䅁权䡂䅁䅁䍄䉁䅁䅁䅂䅁䅁䅍䅄䅁䅁䅯朱䅑䅁䅯朶䅯䅁䅯来䅑䅁䅅䅁䉁䅁䅁杄䵁䅁䅁䅍畁䑁䅅䅎㕁䅁䅁䍄䉁䅁䅁䅂䅁䅁䅍䅄䅁䅁䅯睫䅕䅁䅯眶䅯䅁䅯兦䅑䅁䅅䅁䉁䅁䅁杄啁䅁䅁杍ぁ䑁䅕杍穁䑁䅉䅍睁䑁䅁䅁䵁䅉䅅䅁䕁䅁䅁睁䵁䅁䅁权扄䅂䅁权牄权䅁权䙃䅂䅁允䅁䅁䅅䅁佁䉁䅉䅁穁䑁䅕睎㉁䑁䅅䅍睁䑁䅁䅁䵁䅉䅅䅁䕁䅁䅁睁䵁䅁䅁权䥁兂䅁权灄权䅁权䙃䅂䅁允䅁䅁䅅䅁䙁䅁䅁䅁睃⽹䄱䍄䉁䅁䅁䅂䅁䅁䅍䅄䅁䅁䅯䄯䅑䅁䅯䄶䅯䅁䅯䅣䅑䅁䅅䅁䉁䅁䅁杄䵁䅁䅁兏畁䑁䅣兎穁䅁䅁䍄䉁䅁䅁䅂䅁䅁䅍䅄䅁䅁䅯眷䅑䅁䅯朵䅯䅁䅯全䅑䅁䅅䅁䉁䅁䅁杄䵁䅁䅁䅍畁䑁䅣杍㍁䅁䅁䍄䉁䅁䅁䅂䅁䅁䅍䅄䅁䅁䅯䅉䄸䅁䅯朶䅯䅁䅯睢䅑䅁䅅䅁䉁䅁䅁杄䵁䅁䅁杍畁䑁䅧杍硁䅁䅁䍄䉁䅁䅁䅂䅁䅁䅍䅄䅁䅁䅯兄䅕䅁䅯眵䅯䅁䅯来䅑䅁䅅䅁䉁䅁䅁兂慂嘸䥸奵癶睐杷允䅁䅁䅑䅁䑁䅁䅷䅁䭁䑁䙉䅁䭁佁䭧䅁䭁䡁䔰䅁䉁䅁䅁允䅁䅁䄴杄䅁䑁䅕杍畁䑁䅁睎祁䅁䅁䍄䉁䅁䅁䅂䅁䅁䅍䅄䅁䅁䅯睱䅑䅁䅯儷䅯䅁䅯兦䅑䅁䅅䅁䉁䅁䅁兂䝂癴㥐䠱灪睐杷允䅁䅁䅑䅁䑁䅁䅷䅁䭁䭁䙅䅁䭁佁䭙䅁䭁䡁䕯䅁䉁䅁䅁允䅁䅁䄴䅄䅁䑁䅁杌穁䑁䅫免䅁䅁杷允䅁䅁䅑䅁䑁䅁䅷䅁䭁䵁䕧䅁䭁佁䭯䅁䭁䡁䔰䅁䉁䅁䅁允䅁䅁䅯睒䅁䅁杷允䅁䅁䅑䅁䑁䅁䅷䅁䭁䭁䕳䅁䭁佁䬴䅁䭁䡁䕅䅁䉁䅁䅁允䅁䅁䅕䅁䅁䅁䭁〴䵁䅉䅅䅁䕁䅁䅁睁䵁䅁䅁权塁兂䅁权牄权䅁权䑃䅂䅁允䅁䅁䅅䅁佁䉁䅉䅁㑁䑁䅑䅏ㅁ䑁䅧兎祁䑁䅧䅁䵁䅉䅅䅁䕁䅁䅁睁䵁䅁䅁权㝂兂䅁权瑄权䅁权㥂䅂䅁允䅁䅁䅅䅁䙁䉁䘫ㄶ㑇案䅬䍄䉁䅁䅁䅂䅁䅁䅍䅄䅁䅁䅯睶䅑䅁䅯䄶䅯䅁䅯兦䅑䅁䅅䅁䉁䅁䅁杄佁䅁䅁免睁䍁䄴睍穁䑁䅫䅁䵁䅉䅅䅁䕁䅁䅁睁䵁䅁䅁权㙃兂䅁权牄权䅁权獄权䅁允䅁䅁䅅䅁佁䉁䅑䅁硁䑁䅅睎㍁䑁䅧䅏睁䑁䅁䅍䅁䅁杷允䅁䅁䅑䅁䑁䅁䅷䅁䭁䕁䘰䅁䭁佁䬰䅁䭁䝁䔰䅁䉁䅁䅁允䅁䅁䅕景㙬猹㥍樱䴸䅉䅅䅁䕁䅁䅁睁䵁䅁䅁权啃兂䅁权潄权䅁权䙃䅂䅁允䅁䅁䅅䅁佁䅁䄴䅁硁䑁䅧杌㉁䑁䅍睎䅁䅁杷允䅁䅁䅑䅁䑁䅁䅷䅁䭁䑁䙑䅁䭁佁䭳䅁䭁䥁䕍䅁䉁䅁䅁允䅁䅁䄴䅆䅁䑁䅉睍睁䑁䅙兎祁䑁䅁䅍睁䅁䅁䍄䉁䅁䅁䅂䅁䅁䅍䅄䅁䅁䅯睮䅕䅁䅯䄶䅯䅁䅯兢䅑䅁䅅䅁䉁䅁䅁杄䵁䅁䅁李畁䑁䅕䅏㍁䅁䅁䍄䉁䅁䅁䅂䅁䅁䅍䅄䅁䅁䅯兑䅕䅁䅯儶䅯䅁䅯兣䅑䅁䅅䅁䉁䅁䅁兂䅁䅁䅁䝫㉌䅑杷允䅁䅁䅑䅁䑁䅁䅷䅁䭁䡁䙙䅁䭁佁䭙䅁䭁䡁䕁䅁䉁䅁䅁允䅁䅁䄴䅄䅁䑁䅅杌穁䑁䅁免䅁䅁杷允䅁䅁䅑䅁䑁䅁䅷䅁䭁偁䕳䅁䭁佁䭙䅁䭁䡁䕯䅁䉁䅁䅁允䅁䅁䄴䅄䅁䑁䅅杌祁䑁䅫兎䅁䅁杷允䅁䅁䅑䅁䑁䅁䅷䅁䭁䵁䙁䅁䭁佁䭯䅁䭁䥁䕍䅁䉁䅁䅁允䅁䅁䄴䅄䅁䑁䅁杌㑁䑁䅕䅎䅁䅁杷允䅁䅁䅑䅁䑁䅁䅷䅁䭁䍁䙉䅁䭁佁䬰䅁䭁䝁䔰䅁䉁䅁䅁允䅁䅁䅕扸唵䥈䭺歂䵁䅉䅅䅁䕁䅁䅁睁䵁䅁䅁权䑂兂䅁权湄权䅁权療䅂䅁允䅁䅁䅅䅁䙁䡁⭥确癯剘䅊䍄䉁䅁䅁䅂䅁䅁䅍䅄䅁䅁䅯䅭䅑䅁䅯儷䅯䅁䅯睢䅑䅁䅅䅁䉁䅁䅁兂塁挲㌷⭕噐睐杷允䅁䅁䅑䅁䑁䅁䅷䅁䭁䩁䙅䅁䭁佁䭧䅁䭁䡁䕅䅁䉁䅁䅁允䅁䅁䄴杄䅁䑁䅍䅏畁䑁䅫免硁䅁䅁䍄䉁䅁䅁䅂䅁䅁䅍䅄䅁䅁䅯䅷䅕䅁䅯朶䅯䅁䅯兦䅑䅁䅅䅁䉁䅁䅁杄䵁䅁䅁䅍畁䑁䅣李硁䅁䅁䍄䉁䅁䅁䅂䅁䅁䅍䅄䅁䅁䅯眴䅑䅁䅯䄶䅯䅁䅯全䅑䅁䅅䅁䉁䅁䅁杄佁䅁䅁免祁䍁䄴睎ㅁ䑁䅧䅁䵁䅉䅅䅁䕁䅁䅁睁䵁䅁䅁权あ兂䅁权瑄权䅁权䑃䅂䅁允䅁䅁䅅䅁䙁佁兘瑉㕶畦⽙䍄䉁䅁䅁䅂䅁䅁䅍䅄䅁䅁䅯杷䅕䅁䅯朶䅯䅁䅯兢䅑䅁䅅䅁䉁䅁䅁权䡂䅁䅁䍄䉁䅁䅁䅂䅁䅁䅍䅄䅁䅁䅯杖䅕䅁䅯儷䅯䅁䅯睧䅑䅁䅅䅁䉁䅁䅁兂獄払敧敨究睐杷允䅁䅁䅑䅁䑁䅁䅷䅁䭁䵁䙉䅁䭁佁䭯䅁䭁䡁䕅䅁䉁䅁䅁允䅁䅁䅯睒䅁䅁杷允䅁䅁䅑䅁䑁䅁䅷䅁䭁䝁䙉䅁䭁佁䭙䅁䭁䡁䕅䅁䉁䅁䅁允䅁䅁䄴䅃䅁䑁䅅杌祁䅁䅁䍄䉁䅁䅁䅂䅁䅁䅍䅄䅁䅁䅯儫䅕䅁䅯朷䅯䅁䅯睢䅑䅁䅅䅁䉁䅁䅁兂䅁䅁䅁䵁楄䅑杷允䅁䅁䅑䅁䑁䅁䅷䅁䭁䑁䙳䅁䭁佁䭯䅁䭁䡁䔰䅁䉁䅁䅁允䅁䅁䅯睒䅁䅁杷允䅁䅁䅑䅁䑁䅁䅷䅁䭁䭁䙅䅁䭁佁䭣䅁䭁䡁䕯䅁䉁䅁䅁允䅁䅁䅕䕌扫摚穪䕃䵁䅉䅅䅁䕁䅁䅁睁䵁䅁䅁权䉂兂䅁权煄权䅁权瑂䅂䅁允䅁䅁䅅䅁佁䅁䅷䅁睁䍁䄴免穁䑁䅑䅁䵁䅉䅅䅁䕁䅁䅁睁䵁䅁䅁权卄䅂䅁权煄权䅁权䑃䅂䅁允䅁䅁䅅䅁佁䅁䅷䅁睁䍁䄴杍㑁䑁䅅䅁䵁䅉䅅䅁䕁䅁䅁睁䵁䅁䅁权㉃䅂䅁权浄权䅁权睂䅂䅁允䅁䅁䅅䅁佁䅁䅷䅁硁䍁䄴睍ㅁ䑁䅅䅁䵁䅉䅅䅁䕁䅁䅁睁䵁䅁䅁权䡁兂䅁权湄权䅁权睂䅂䅁允䅁䅁䅅䅁䙁䩁奍䙂余割䅊䍄䉁䅁䅁䅂䅁䅁䅍䅄䅁䅁䅯兑䅕䅁䅯朶䅯䅁䅯来䅑䅁䅅䅁䉁䅁䅁杄䵁䅁䅁䅍畁䑁䅅杍㍁䅁䅁䍄䉁䅁䅁䅂䅁䅁䅍䅄䅁䅁䅯兑䅕䅁䅯朶䅯䅁䅯䅣䅑䅁䅅䅁䉁䅁䅁杄䵁䅁䅁䅍畁䑁䅅杍㉁䅁䅁䍄䉁䅁䅁䅂䅁䅁䅍䅄䅁䅁䅯睗䅕䅁䅯眶䅯䅁䅯兢䅑䅁䅅䅁䉁䅁䅁杄十䅁䅁䅎㑁䑁䅧免ぁ䑁䅅睎㍁䅁䅁䍄䉁䅁䅁䅂䅁䅁䅍䅄䅁䅁䅯儲䅑䅁䅯朶䅯䅁䅯兦䅑䅁䅅䅁䉁䅁䅁杄䵁䅁䅁䅍畁䑁䅣䅏ㅁ䅁䅁䍄䉁䅁䅁䅂䅁䅁䅍䅄䅁䅁䅯睎䅕䅁䅯眶䅯䅁䅯睢䅑䅁䅅䅁䉁䅁䅁杄十䅁䅁兏㍁䑁䅅兎㉁䑁䅅䅎ぁ䅁䅁䍄䉁䅁䅁䅂䅁䅁䅍䅄䅁䅁䅯朲䅕䅁䅯朶䅯䅁䅯兦䅑䅁䅅䅁䉁䅁䅁杄䵁䅁䅁䅍畁䑁䅣睎㉁䅁䅁䍄䉁䅁䅁䅂䅁䅁䅍䅄䅁䅁䅯儹䅕䅁䅯儷䅯䅁䅯睢䅑䅁䅅䅁䉁䅁䅁兂硂児塲㍯汄睐杷允䅁䅁䅑䅁䑁䅁䅷䅁䭁䝁䙧䅁䭁佁䭣䅁䭁䥁䕕䅁䉁䅁䅁允䅁䅁䅕倹唳佥浫䕄䵁䅉䅅䅁䕁䅁䅁睁䵁䅁䅁权煄兂䅁权煄权䅁权䑃䅂䅁允䅁䅁䅅䅁佁䅁䅷䅁睁䍁䄴䅏㍁䑁䅙䅁䵁䅉䅅䅁䕁䅁䅁睁䵁䅁䅁权牄兂䅁权煄权䅁权㥂䅂䅁允䅁䅁䅅䅁佁䅁䅯䅁睁䍁䄴睍ㅁ䅁䅁䍄䉁䅁䅁䅂䅁䅁䅍䅄䅁䅁䅯杈䅕䅁䅯朶䅯䅁䅯来䅑䅁䅅䅁䉁䅁䅁权䡂䅁䅁䍄䉁䅁䅁䅂䅁䅁䅍䅄䅁䅁䅯䅗䅕䅁䅯儷䅯䅁䅯兣䅑䅁䅅䅁䉁䅁䅁兂乃㉬匴㡧浄睐杷允䅁䅁䅑䅁䑁䅁䅷䅁䭁䝁䙉䅁䭁佁䬰䅁䭁䥁䕕䅁䉁䅁䅁允䅁䅁䅕牘䩰䅄牉稳䴸䅉䅅䅁䕁䅁䅁睁䵁䅁䅁权扂兂䅁权灄权䅁权瑂䅂䅁允䅁䅁䅅䅁䙁䅁䅁䅁兄⽓䄱䍄䉁䅁䅁䅂䅁䅁䅍䅄䅁䅁䅯朸䅕䅁䅯眵䅯䅁䅯兣䅑䅁䅅䅁䉁䅁䅁兂䥁䉲慸䑚捳䅑杷允䅁䅁䅑䅁䑁䅁䅷䅁䭁䉁䘴䅁䭁佁䭯䅁䭁䡁䕅䅁䉁䅁䅁允䅁䅁䅯睒䅁䅁杷允䅁䅁䅑䅁䑁䅁䅷䅁䭁䉁䘴䅁䭁佁䭯䅁䭁䥁䕕䅁䉁䅁䅁允䅁䅁䅯睒䅁䅁杷允䅁䅁䅑䅁䑁䅁䅷䅁䭁佁䔰䅁䭁佁䭯䅁䭁䡁䕅䅁䉁䅁䅁允䅁䅁䄴䅄䅁䑁䅅杌睁䑁䅫䅎䅁䅁杷允䅁䅁䅑䅁䑁䅁䅷䅁䭁䉁䘰䅁䭁佁䭧䅁䭁䡁䕯䅁䉁䅁䅁允䅁䅁䄴䅄䅁䑁䅣杌㑁䑁䅍睎䅁䅁杷允䅁䅁䅑䅁䑁䅁䅷䅁䭁䥁䙷䅁䭁佁䭙䅁䭁䡁䔰䅁䉁䅁䅁允䅁䅁䄴䅄䅁䑁䅅杌祁䑁䅧李䅁䅁杷允䅁䅁䅑䅁䑁䅁䅷䅁䭁䭁䔰䅁䭁佁䭯䅁䭁佁䭷䅁䉁䅁䅁允䅁䅁䄴䅄䅁䑁䅅杌穁䑁䅫李䅁䅁杷允䅁䅁䅑䅁䑁䅁䅷䅁䭁䍁䘴䅁䭁佁䭯䅁䭁䝁䔸䅁䉁䅁䅁允䅁䅁䄴䅄䅁䑁䅅杌ㅁ䑁䅁杍䅁䅁杷允䅁䅁䅑䅁䑁䅁䅷䅁䭁䝁䘰䅁䭁佁䭯䅁䭁䝁䔰䅁䉁䅁䅁允䅁䅁䄴䅄䅁䑁䅁杌祁䑁䅣李䅁䅁杷允䅁䅁䅑䅁䑁䅁䅷䅁䭁䭁䔰䅁䭁佁䭯䅁䭁䝁䔰䅁䉁䅁䅁允䅁䅁䄴䅄䅁䑁䅅杌ぁ䑁䅉睍䅁䅁杷允䅁䅁䅑䅁䑁䅁䅷䅁䭁佁䙕䅁䭁佁䭯䅁䭁䥁䕕䅁䉁䅁䅁允䅁䅁䄴权䅁䑁䅁杌睁䑁䅍䅁䵁䅉䅅䅁䕁䅁䅁睁䵁䅁䅁权杄兂䅁权潄权䅁权療䅂䅁允䅁䅁䅅䅁佁䅁䅷䅁㉁䍁䄴䅎ぁ䑁䅕䅁䵁䅉䅅䅁䕁䅁䅁睁䵁䅁䅁权䕂兂䅁权潄权䅁权㥂䅂䅁允䅁䅁䅅䅁佁䅁䄴䅁㉁䑁䅕杌㉁䑁䅕兎䅁䅁杷允䅁䅁䅑䅁䑁䅁䅷䅁䭁佁䕣䅁䭁佁䭙䅁䭁䡁䕅䅁䉁䅁䅁允䅁䅁䄴䅄䅁䑁䅅杌㕁䑁䅁睎䅁䅁杷允䅁䅁䅑䅁䑁䅁䅷䅁䭁䅁䙳䅁䭁佁䭯䅁䭁䥁䕕䅁䉁䅁䅁允䅁䅁䄴䅄䅁䑁䅁杌㕁䑁䅣杍䅁䅁杷允䅁䅁䅑䅁䑁䅁䅷䅁䭁䥁䔰䅁䭁佁䭧䅁䭁䡁䕁䅁䉁䅁䅁允䅁䅁䄴杄䅁䑁䅅兎畁䑁䅑兎ぁ䅁䅁䍄䉁䅁䅁䅂䅁䅁䅍䅄䅁䅁䅯睃䅕䅁䅯朶䅯䅁䅯睧䅑䅁䅅䅁䉁䅁䅁杄䵁䅁䅁免畁䑁䅁睍硁䅁䅁䍄䉁䅁䅁䅂䅁䅁䅍䅄䅁䅁䅯杁䅕䅁䅯眶䅯䅁䅯睢䅑䅁䅅䅁䉁䅁䅁杄十䅁䅁䅎睁䑁䅙䅎㕁䑁䅁䅍睁䅁䅁䍄䉁䅁䅁䅂䅁䅁䅍䅄䅁䅁䅯睷䅕䅁䅯眶䅯䅁䅯䄷䅯䅁䅅䅁䉁䅁䅁杄啁䅁䅁免穁䑁䅣杍睁䑁䅁䅍睁䑁䅁䅁䵁䅉䅅䅁䕁䅁䅁睁䵁䅁䅁权呁兂䅁权畄权䅁权䑃䅂䅁允䅁䅁䅅䅁䙁䅁䅁䅁䅄䅘䉨䍄䉁䅁䅁䅂䅁䅁䅍䅄䅁䅁䅯睹䅕䅁䅯儷䅯䅁䅯来䅑䅁䅅䅁䉁䅁䅁兂䙃ㄶ㑇潈䝕䅑杷允䅁䅁䅑䅁䑁䅁䅷䅁䭁偁䕉䅁䭁佁䭫䅁䭁䝁䔸䅁䉁䅁䅁允䅁䅁䅕䅁䅁䅁湄〹䵁䅉䅅䅁䕁䅁䅁睁䵁䅁䅁权千䅂䅁权煄权䅁权䙃䅂䅁允䅁䅁䅅䅁佁䅁䅷䅁硁䍁䄴睍㑁䑁䅉䅁䵁䅉䅅䅁䕁䅁䅁睁䵁䅁䅁权㥃兂䅁权牄权䅁权䑃䅂䅁允䅁䅁䅅䅁佁䉁䅑䅁硁䑁䅫李祁䑁䅫李睁䑁䅁䅍䅁䅁杷允䅁䅁䅑䅁䑁䅁䅷䅁䭁䥁䔰䅁䭁佁䬰䅁䭁䥁䕍䅁䉁䅁䅁允䅁䅁䅕匳䝑婧䑖稰䴸䅉䅅䅁䕁䅁䅁睁䵁䅁䅁权千䅂䅁权煄权䅁权㥂䅂䅁允䅁䅁䅅䅁佁䅁䅷䅁硁䍁䄴䅏睁䑁䅣䅁䵁䅉䅅䅁䕁䅁䅁睁䵁䅁䅁权䥁兂䅁权浄权䅁权瑂䅂䅁允䅁䅁䅅䅁佁䅁䅷䅁睁䍁䄴兎祁䑁䅅䅁䵁䅉䅅䅁䕁䅁䅁睁䵁䅁䅁权奂兂䅁权煄权䅁权療䅂䅁允䅁䅁䅅䅁佁䅁䅷䅁睁䍁䄴䅏㉁䑁䅧䅁䵁䅉䅅䅁䕁䅁䅁睁䵁䅁䅁权塃兂䅁权畄权䅁权㥂䅂䅁允䅁䅁䅅䅁䙁䅁䅁䅁䅁搱䅆䍄䉁䅁䅁䅂䅁䅁䅍䅄䅁䅁䅯東䅑䅁䅯䄶䅯䅁䅯睢䅑䅁䅅䅁䉁䅁䅁杄佁䅁䅁杍㍁䍁䄴䅏㉁䑁䅣䅁䵁䅉䅅䅁䕁䅁䅁睁䵁䅁䅁权䑂兂䅁权煄权䅁权㙂䅂䅁允䅁䅁䅅䅁佁䅁䅷䅁睁䍁䄴睍ぁ䑁䅣䅁䵁䅉䅅䅁䕁䅁䅁睁䵁䅁䅁权奂兂䅁权煄权䅁权㥂䅂䅁允䅁䅁䅅䅁佁䅁䅷䅁睁䍁䄴䅏硁䑁䅅䅁䵁䅉䅅䅁䕁䅁䅁睁䵁䅁䅁权䵄兂䅁权牄权䅁权硂䅂䅁允䅁䅁䅅䅁佁䉁䅑䅁祁䑁䅣兏睁䑁䅑李睁䑁䅁䅍䅁䅁杷允䅁䅁䅑䅁䑁䅁䅷䅁䭁佁䙧䅁䭁佁䬴䅁䭁䝁䔸䅁䉁䅁䅁允䅁䅁䅕䅁䅁䱁䍂挸䵁䅉䅅䅁䕁䅁䅁睁䵁䅁䅁权㍃兂䅁权煄权䅁权㙂䅂䅁允䅁䅁䅅䅁佁䅁䅷䅁祁䍁䄴兎睁䑁䅍䅁䵁䅉䅅䅁䕁䅁䅁睁䵁䅁䅁权㍃兂䅁权煄权䅁权睂䅂䅁允䅁䅁䅅䅁佁䅁䅷䅁祁䍁䄴免㑁䑁䅕䅁䵁䅉䅅䅁䕁䅁䅁睁䵁䅁䅁权捃䅂䅁权瑄权䅁权䑃䅂䅁允䅁䅁䅅䅁䙁䉁橲扆汷硘䅨䍄䉁䅁䅁䅂䅁䅁䅍䅄䅁䅁䅯睴䅕䅁䅯朶䅯䅁䅯睧䅑䅁䅅䅁䉁䅁䅁杄䵁䅁䅁杍畁䑁䅍兎ぁ䅁䅁䍄䉁䅁䅁䅂䅁䅁䅍䅄䅁䅁䅯睅䅙䅁䅯眵䅯䅁䅯兢䅑䅁䅅䅁䉁䅁䅁权䡂䅁䅁䍄䉁䅁䅁䅂䅁䅁䅍䅄䅁䅁䅯睺䅑䅁䅯朶䅯䅁䅯睢䅑䅁䅅䅁䉁䅁䅁杄䵁䅁䅁䅍畁䑁䅙兏㉁䅁䅁䍄䉁䅁䅁䅂䅁䅁䅍䅄䅁䅁䅯眹䅕䅁䅯眶䅯䅁䅯兢䅑䅁䅅䅁䉁䅁䅁杄十䅁䅁兏㕁䑁䅉兎ㅁ䑁䅁睍㉁䅁䅁䍄䉁䅁䅁䅂䅁䅁䅍䅄䅁䅁䅯睺䅑䅁䅯朶䅯䅁䅯兣䅑䅁䅅䅁䉁䅁䅁杄䵁䅁䅁䅍畁䑁䅣䅍ㅁ䅁䅁䍄䉁䅁䅁䅂䅁䅁䅍䅄䅁䅁䅯杩䅕䅁䅯眵䅯䅁䅯睢䅑䅁䅅䅁䉁䅁䅁兂䡄穓䩥坑捁䅑杷允䅁䅁䅑䅁䑁䅁䅷䅁䭁䩁䔰䅁䭁佁䭯䅁䭁䡁䔰䅁䉁䅁䅁允䅁䅁䅯睒䅁䅁杷允䅁䅁䅑䅁䑁䅁䅷䅁䭁䅁䙁䅁䭁佁䭫䅁䭁䝁䔰䅁䉁䅁䅁允䅁䅁䅕䅁䅁䕁䥃䔹䵁䅉䅅䅁䕁䅁䅁睁䵁䅁䅁权呁杂䅁权灄权䅁权硂䅂䅁允䅁䅁䅅䅁䙁䅁䅁䅁䅂倫䅊䍄䉁䅁䅁䅂䅁䅁䅍䅄䅁䅁䅯睺䅑䅁䅯朶䅯䅁䅯兦䅑䅁䅅䅁䉁䅁䅁杄䵁䅁䅁䅍畁䑁䅙䅏㑁䅁䅁䍄䉁䅁䅁䅂䅁䅁䅍䅄䅁䅁䅯兗䅕䅁䅯眶䅯䅁䅯兣䅑䅁䅅䅁䉁䅁䅁杄啁䅁䅁免ㅁ䑁䅅睎ㅁ䑁䅫䅍ぁ䑁䅙䅁䵁䅉䅅䅁䕁䅁䅁睁䵁䅁䅁权呃兂䅁权煄权䅁权瑂䅂䅁允䅁䅁䅅䅁佁䅁䅷䅁睁䍁䄴杍㕁䑁䅅䅁䵁䅉䅅䅁䕁䅁䅁睁䵁䅁䅁权晁兂䅁权瑄权䅁权㙂䅂䅁允䅁䅁䅅䅁䙁䙁癕䅢煷倷⽉䍄䉁䅁䅁䅂䅁䅁䅍䅄䅁䅁䅯睚䅕䅁䅯儶䅯䅁䅯来䅑䅁䅅䅁䉁䅁䅁兂䅁䅁䅁乑瑌䅑杷允䅁䅁䅑䅁䑁䅁䅷䅁䭁佁䙉䅁䭁佁䭳䅁䭁䥁䕍䅁䉁䅁䅁允䅁䅁䄴杅䅁䑁䅑李㕁䑁䅅睍祁䑁䅙䅍䅁䅁杷允䅁䅁䅑䅁䑁䅁䅷䅁䭁佁䕫䅁䭁佁䭧䅁䭁䡁䕅䅁䉁䅁䅁允䅁䅁䄴杄䅁䑁䅉兎畁䑁䅣杍㍁䅁䅁䍄䉁䅁䅁䅂䅁䅁䅍䅄䅁䅁䅯儲䅑䅁䅯朷䅯䅁䅯来䅑䅁䅅䅁䉁䅁䅁兂䅁䅁䅁佳㕺䅑杷允䅁䅁䅑䅁䑁䅁䅷䅁䭁佁䙅䅁䭁佁䬰䅁䭁䡁䕯䅁䉁䅁䅁允䅁䅁䅕歬䱏佢㝦啅䵁䅉䅅䅁䕁䅁䅁睁䵁䅁䅁权乄兂䅁权畄权䅁权䑃䅂䅁允䅁䅁䅅䅁䙁䅁䅁䅁睂砷䉚䍄䉁䅁䅁䅂䅁䅁䅍䅄䅁䅁䅯䅭䅕䅁䅯朶䅯䅁䅯全䅑䅁䅅䅁䉁䅁䅁杄䵁䅁䅁免畁䑁䅁䅏㑁䅁䅁䍄䉁䅁䅁䅂䅁䅁䅍䅄䅁䅁䅯杬䅑䅁䅯眵䅯䅁䅯睧䅑䅁䅅䅁䉁䅁䅁兂䍁㑋坣挲猴䅑杷允䅁䅁䅑䅁䑁䅁䅷䅁䭁䱁䕁䅁䭁佁䭳䅁䭁䡁䕁䅁䉁䅁䅁允䅁䅁䄴杅䅁䑁䅣䅍㑁䑁䅙䅏睁䑁䅁䅍䅁䅁杷允䅁䅁䅑䅁䑁䅁䅷䅁䭁佁䕷䅁䭁佁䬴䅁䭁佁䭷䅁䉁䅁䅁允䅁䅁䅕䅁䅁乁䅁獊䵅䅉䅅䅁䕁䅁䅁睁䵁䅁䅁权㡁兂䅁权牄权䅁权療䅂䅁允䅁䅁䅅䅁佁䉁䅉䅁ㅁ䑁䅙䅏ぁ䑁䅁䅍睁䑁䅁䅁䵁䅉䅅䅁䕁䅁䅁睁䵁䅁䅁权噃䅂䅁权灄权䅁权䑃䅂䅁允䅁䅁䅅䅁䙁䅁䅁䅁杂敲䅸䍄䉁䅁䅁䅂䅁䅁䅍䅄䅁䅁䅯䅵䅕䅁䅯眶䅯䅁䅯兦䅑䅁䅅䅁䉁䅁䅁杄十䅁䅁䅏㑁䑁䅉兏㉁䑁䅅䅎祁䅁䅁䍄䉁䅁䅁䅂䅁䅁䅍䅄䅁䅁䅯八䅕䅁䅯䄶䅯䅁䅯䅣䅑䅁䅅䅁䉁䅁䅁杄佁䅁䅁杍㕁䍁䄴睎㍁䑁䅅䅁䵁䅉䅅䅁䕁䅁䅁睁䵁䅁䅁权硃䅂䅁权潄权䅁权㥂䅂䅁允䅁䅁䅅䅁佁䅁䅷䅁ㅁ䍁䄴兏ㅁ䑁䅕䅁䵁䅉䅅䅁䕁䅁䅁睁䵁䅁䅁权橄䅂䅁权瑄权䅁权硂䅂䅁允䅁䅁䅅䅁䙁䍁䡵瑆佮㘹⽍䍄䉁䅁䅁䅂䅁䅁䅍䅄䅁䅁䅯眸䅕䅁䅯儷䅯䅁䅯来䅑䅁䅅䅁䉁䅁䅁兂䕂㉩湺㘫桮睐杷允䅁䅁䅑䅁䑁䅁䅷䅁䭁䑁䙉䅁䭁佁䬰䅁䭁䡁䕯䅁䉁䅁䅁允䅁䅁䅕慕䱔乐卶䐷䴸䅉䅅䅁䕁䅁䅁睁䵁䅁䅁权歂兂䅁权潄权䅁权睂䅂䅁允䅁䅁䅅䅁佁䅁䅷䅁㉁䍁䄴睍㑁䑁䅙䅁䵁䅉䅅䅁䕁䅁䅁睁䵁䅁䅁权䑄兂䅁权牄权䅁权䙃䅂䅁允䅁䅁䅅䅁佁䉁䅑䅁硁䑁䅍兎ㅁ䑁䅁䅍睁䑁䅁䅍䅁䅁杷允䅁䅁䅑䅁䑁䅁䅷䅁䭁偁䕁䅁䭁佁䬰䅁䭁䝁䔸䅁䉁䅁䅁允䅁䅁䅕㡪ㅌ䙋偹樴䴸䅉䅅䅁䕁䅁䅁睁䵁䅁䅁权硃兂䅁权潄权䅁权硂䅂䅁允䅁䅁䅅䅁佁䅁䅷䅁㑁䍁䄴睍㍁䑁䅧䅁䵁䅉䅅䅁䕁䅁䅁睁䵁䅁䅁权⽃兂䅁权牄权䅁权睂䅂䅁允䅁䅁䅅䅁佁䉁䅑䅁硁䑁䅑䅏㍁䑁䅣兏ぁ䑁䅑兏䅁䅁杷允䅁䅁䅑䅁䑁䅁䅷䅁䭁佁䔸䅁䭁佁䭧䅁䭁䡁䕁䅁䉁䅁䅁允䅁䅁䄴杄䅁䑁䅅兎畁䑁䅍兎硁䅁䅁䍄䉁䅁䅁䅂䅁䅁䅍䅄䅁䅁䅯䅔䅕䅁䅯朵䅯䅁䅯睢䅑䅁䅅䅁䉁䅁䅁杄䭁䅁䅁睍畁䑁䅍免䅁䅁杷允䅁䅁䅑䅁䑁䅁䅷䅁䭁䝁䙁䅁䭁佁䭳䅁䭁䝁䔰䅁䉁䅁䅁允䅁䅁䄴杅䅁䑁䅣杍硁䑁䅕李㑁䑁䅉免䅁䅁杷允䅁䅁䅑䅁䑁䅁䅷䅁䭁䵁䕉䅁䭁佁䭙䅁䭁佁䭷䅁䉁䅁䅁允䅁䅁䄴䅄䅁䑁䅅杌睁䑁䅅李䅁䅁杷允䅁䅁䅑䅁䑁䅁䅷䅁䭁偁䕙䅁䭁佁䭧䅁䭁佁䭷䅁䉁䅁䅁允䅁䅁䄴杄䅁䑁䅉免畁䑁䅉睎祁䅁䅁䍄䉁䅁䅁䅂䅁䅁䅍䅄䅁䅁䅯䅲䅕䅁䅯䄶䅯䅁䅯兣䅑䅁䅅䅁䉁䅁䅁杄佁䅁䅁免祁䍁䄴䅏㍁䑁䅣䅁䵁䅉䅅䅁䕁䅁䅁睁䵁䅁䅁权橄兂䅁权畄权䅁权硂䅂䅁允䅁䅁䅅䅁䙁䅁䅁䅁睄晡䅴䍄䉁䅁䅁䅂䅁䅁䅍䅄䅁䅁䅯儵䅕䅁䅯䄶䅯䅁䅯兦䅑䅁䅅䅁䉁䅁䅁权䡂䅁䅁䍄䉁䅁䅁䅂䅁䅁䅍䅄䅁䅁䅯睄䅙䅁䅯朶䅯䅁䅯兢䅑䅁䅅䅁䉁䅁䅁杄䵁䅁䅁免畁䑁䅁李硁䅁䅁䍄䉁䅁䅁䅂䅁䅁䅍䅄䅁䅁䅯䅎䅕䅁䅯䄶䅯䅁䅯兦䅑䅁䅅䅁䉁䅁䅁杄佁䅁䅁免㍁䍁䄴䅎㑁䑁䅫䅁䵁䅉䅅䅁䕁䅁䅁睁䵁䅁䅁权偁杂䅁权煄权䅁权療䅂䅁允䅁䅁䅅䅁佁䅁䅷䅁睁䍁䄴䅏ㅁ䑁䅑䅁䵁䅉䅅䅁䕁䅁䅁睁䵁䅁䅁权允杂䅁权煄权䅁权療䅂䅁允䅁䅁䅅䅁佁䅁䅷䅁睁䍁䄴免祁䑁䅙䅁䵁䅉䅅䅁䕁䅁䅁睁䵁䅁䅁权捁兂䅁权浄权䅁权獄权䅁允䅁䅁䅅䅁佁䅁䅷䅁祁䍁䄴杍㕁䑁䅅䅁䵁䅉䅅䅁䕁䅁䅁睁䵁䅁䅁权偁杂䅁权煄权䅁权㙂䅂䅁允䅁䅁䅅䅁佁䅁䅷䅁睁䍁䄴兏㑁䑁䅣䅁䵁䅉䅅䅁䕁䅁䅁睁䵁䅁䅁权䩃䅂䅁权浄权䅁权獄权䅁允䅁䅁䅅䅁䭁䕁䅣䅁䵁䅉䅅䅁䕁䅁䅁睁䵁䅁䅁权偁杂䅁权煄权䅁权睂䅂䅁允䅁䅁䅅䅁佁䅁䅷䅁睁䍁䄴䅏㑁䑁䅑䅁䵁䅉䅅䅁䕁䅁䅁睁䵁䅁䅁权允杂䅁权煄权䅁权睂䅂䅁允䅁䅁䅅䅁佁䅁䅷䅁睁䍁䄴免祁䑁䅣䅁䵁䅉䅅䅁䕁䅁䅁睁䵁䅁䅁权㍄兂䅁权浄权䅁权䙃䅂䅁允䅁䅁䅅䅁佁䅁䅷䅁硁䍁䄴免ぁ䑁䅙䅁䵁䅉䅅䅁䕁䅁䅁睁䵁䅁䅁权晁兂䅁权潄权䅁权硂䅂䅁允䅁䅁䅅䅁䭁䕁䅣䅁䵁䅉䅅䅁䕁䅁䅁睁䵁䅁䅁权允杂䅁权煄权䅁权䑃䅂䅁允䅁䅁䅅䅁佁䅁䅷䅁睁䍁䄴免祁䑁䅫䅁䵁䅉䅅䅁䕁䅁䅁睁䵁䅁䅁权䉁杂䅁权煄权䅁权㙂䅂䅁允䅁䅁䅅䅁佁䅁䅷䅁睁䍁䄴䅍㑁䑁䅣䅁䵁䅉䅅䅁䕁䅁䅁睁䵁䅁䅁权㝃兂䅁权煄权䅁权獄权䅁允䅁䅁䅅䅁佁䅁䅷䅁睁䍁䄴兏㍁䑁䅍䅁䵁䅉䅅䅁䕁䅁䅁睁䵁䅁䅁权潂兂䅁权畄权䅁权硂䅂䅁允䅁䅁䅅䅁䙁䅁䅁䅁兂桬䉒䍄䉁䅁䅁䅂䅁䅁䅍䅄䅁䅁䅯睄䅙䅁䅯朶䅯䅁䅯兦䅑䅁䅅䅁䉁䅁䅁杄䵁䅁䅁䅍畁䑁䅧䅏㑁䅁䅁䍄䉁䅁䅁䅂䅁䅁䅍䅄䅁䅁䅯䅅䅙䅁䅯朶䅯䅁䅯兦䅑䅁䅅䅁䉁䅁䅁杄䵁䅁䅁䅍畁䑁䅅杍㕁䅁䅁䍄䉁䅁䅁䅂䅁䅁䅍䅄䅁䅁䅯䅷䅕䅁䅯儷䅯䅁䅯兦䅑䅁䅅䅁䉁䅁䅁兂㑄⭕汏㡭奔睐杷允䅁䅁䅑䅁䑁䅁䅷䅁䭁䵁䕳䅁䭁佁䭯䅁䭁䡁䔰䅁䉁䅁䅁允䅁䅁䄴䅄䅁䑁䅁杌㑁䑁䅑兎䅁䅁杷允䅁䅁䅑䅁䑁䅁䅷䅁䭁偁䘴䅁䭁佁䭯䅁䭁䡁䕅䅁䉁䅁䅁允䅁䅁䄴䅄䅁䑁䅁杌硁䑁䅍䅎䅁䅁杷允䅁䅁䅑䅁䑁䅁䅷䅁䭁䍁䙣䅁䭁佁䭫䅁䭁䡁䔰䅁䉁䅁䅁允䅁䅁䅕䅁䅁䕁佄唫䵁䅉䅅䅁䕁䅁䅁睁䵁䅁䅁权奄兂䅁权煄权䅁权療䅂䅁允䅁䅁䅅䅁佁䅁䅷䅁睁䍁䄴李㍁䑁䅕䅁䵁䅉䅅䅁䕁䅁䅁睁䵁䅁䅁权⭄兂䅁权煄权䅁权䑃䅂䅁允䅁䅁䅅䅁佁䅁䅷䅁睁䍁䄴免穁䑁䅍䅁䵁䅉䅅䅁䕁䅁䅁睁䵁䅁䅁权汃䅂䅁权潄权䅁权䑃䅂䅁允䅁䅁䅅䅁佁䅁䄴䅁穁䑁䅅杌硁䑁䅫䅎䅁䅁杷允䅁䅁䅑䅁䑁䅁䅷䅁䭁䱁䙑䅁䭁佁䭫䅁䭁䡁䕯䅁䉁䅁䅁允䅁䅁䅕䅁䅁䵁䡄〱䵁䅉䅅䅁䕁䅁䅁睁䵁䅁䅁权㕁兂䅁权煄权䅁权㙂䅂䅁允䅁䅁䅅䅁佁䅁䅷䅁睁䍁䄴兏ぁ䑁䅫䅁䵁䅉䅅䅁䕁䅁䅁睁䵁䅁䅁权㕁兂䅁权煄权䅁权硂䅂䅁允䅁䅁䅅䅁佁䅁䅷䅁睁䍁䄴兏㍁䑁䅕䅁䵁䅉䅅䅁䕁䅁䅁睁䵁䅁䅁权獄䅂䅁权湄权䅁权㥂䅂䅁允䅁䅁䅅䅁䙁䍁礲敮渫杸䄹䍄䉁䅁䅁䅂䅁䅁䅍䅄䅁䅁䅯朲䅕䅁䅯朶䅯䅁䅯兢䅑䅁䅅䅁䉁䅁䅁杄䵁䅁䅁䅍畁䑁䅧免ぁ䅁䅁䍄䉁䅁䅁䅂䅁䅁䅍䅄䅁䅁䅯睚䅕䅁䅯朷䅯䅁䅯䄷䅯䅁䅅䅁䉁䅁䅁兂䅁䅁䅁䕑㕦䅑杷允䅁䅁䅑䅁䑁䅁䅷䅁䭁乁䔰䅁䭁佁䭣䅁䭁䥁䕕䅁䉁䅁䅁允䅁䅁䅕癱午坔光䰲䴸䅉䅅䅁䕁䅁䅁睁䵁䅁䅁权䭂兂䅁权煄权䅁权瑂䅂䅁允䅁䅁䅅䅁佁䅁䅷䅁硁䍁䄴䅍祁䑁䅣䅁䵁䅉䅅䅁䕁䅁䅁睁䵁䅁䅁权佄䅂䅁权煄权䅁权睂䅂䅁允䅁䅁䅅䅁佁䅁䅷䅁睁䍁䄴䅏㑁䑁䅣䅁䵁䅉䅅䅁䕁䅁䅁睁䵁䅁䅁权佄䅂䅁权煄权䅁权硂䅂䅁允䅁䅁䅅䅁佁䅁䅷䅁睁䍁䄴兏硁䑁䅉䅁䵁䅉䅅䅁䕁䅁䅁睁䵁䅁䅁权佄䅂䅁权煄权䅁权㥂䅂䅁允䅁䅁䅅䅁佁䅁䅷䅁睁䍁䄴兏祁䑁䅙䅁䵁䅉䅅䅁䕁䅁䅁睁䵁䅁䅁权兄兂䅁权煄权䅁权硂䅂䅁允䅁䅁䅅䅁佁䅁䅷䅁睁䍁䄴李穁䑁䅫䅁䵁䅉䅅䅁䕁䅁䅁睁䵁䅁䅁权剂兂䅁权浄权䅁权㥂䅂䅁允䅁䅁䅅䅁佁䅁䅷䅁睁䍁䄴李㕁䑁䅑䅁䵁䅉䅅䅁䕁䅁䅁睁䵁䅁䅁权䡄兂䅁权煄权䅁权睂䅂䅁允䅁䅁䅅䅁佁䅁䅷䅁睁䍁䄴李ㅁ䑁䅧䅁䵁䅉䅅䅁䕁䅁䅁睁䵁䅁䅁权⽄䅂䅁权牄权䅁权䙃䅂䅁允䅁䅁䅅䅁佁䉁䅉䅁㑁䑁䅉兏㉁䑁䅅兏睁䑁䅣䅁䵁䅉䅅䅁䕁䅁䅁睁䵁䅁䅁权敃䅂䅁权潄权䅁权硂䅂䅁允䅁䅁䅅䅁佁䅁䄴䅁ぁ䑁䅉杌㉁䑁䅕睍䅁䅁杷允䅁䅁䅑䅁䑁䅁䅷䅁䭁䕁偣䅁䭁佁䭣䅁䭁䥁䕕䅁䉁䅁䅁允䅁䅁䅕報灪橊䥅啄䵁䅉䅅䅁䕁䅁䅁睁䵁䅁䅁权歁兂䅁权煄权䅁权䙃䅂䅁允䅁䅁䅅䅁䭁䕁䅣䅁䵁䅉䅅䅁䕁䅁䅁睁䵁䅁䅁权桁兂䅁权灄权䅁权睂䅂䅁允䅁䅁䅅䅁䙁䅁䅁䅁允晖䅂䍄䉁䅁䅁䅂䅁䅁䅍䅄䅁䅁䅯䅭䅑䅁䅯眵䅯䅁䅯睢䅑䅁䅅䅁䉁䅁䅁兂坃㑑獴⼵佳䅑杷允䅁䅁䅑䅁䑁䅁䅷䅁䭁䅁䙍䅁䭁佁䭯䅁䭁䝁䔸䅁䉁䅁䅁允䅁䅁䄴䅄䅁䑁䅁杌ぁ䑁䅫睎䅁䅁杷允䅁䅁䅑䅁䑁䅁䅷䅁䭁䱁䘸䅁䭁佁䬴䅁䭁䡁䕅䅁䉁䅁䅁允䅁䅁䅕䅁䅁䥁䭃啈䵅䅉䅅䅁䕁䅁䅁睁䵁䅁䅁权ㅄ䅂䅁权瑄权䅁权硂䅂䅁允䅁䅁䅅䅁䙁䱁䥔牤昶獇⼸䍄䉁䅁䅁䅂䅁䅁䅍䅄䅁䅁䅯睁䅕䅁䅯朶䅯䅁䅯䅣䅑䅁䅅䅁䉁䅁䅁杄䵁䅁䅁䅍畁䑁䅑䅏ぁ䅁䅁䍄䉁䅁䅁䅂䅁䅁䅍䅄䅁䅁䅯兘䅕䅁䅯䄶䅯䅁䅯睢䅑䅁䅅䅁䉁䅁䅁杄佁䅁䅁杍睁䍁䄴兎睁䑁䅍䅁䵁䅉䅅䅁䕁䅁䅁睁䵁䅁䅁权䑁兂䅁权煄权䅁权硂䅂䅁允䅁䅁䅅䅁佁䅁䅷䅁睁䍁䄴䅎㍁䑁䅉䅁䵁䅉䅅䅁䕁䅁䅁睁䵁䅁䅁权瑃䅂䅁权畄权䅁权療䅂䅁允䅁䅁䅅䅁䙁䅁䅁䅁杂䉥䉎䍄䉁䅁䅁䅂䅁䅁䅍䅄䅁䅁䅯充䅙䅁䅯眶䅯䅁䅯䅣䅑䅁䅅䅁䉁䅁䅁杄十䅁䅁兏睁䑁䅁䅍睁䑁䅁䅍睁䅁䅁䍄䉁䅁䅁䅂䅁䅁䅍䅄䅁䅁䅯睁䅕䅁䅯朶䅯䅁䅯全䅑䅁䅅䅁䉁䅁䅁杄䵁䅁䅁䅍畁䑁䅑䅍㉁䅁䅁䍄䉁䅁䅁䅂䅁䅁䅍䅄䅁䅁䅯睬䅑䅁䅯䄶䅯䅁䅯睧䅑䅁䅅䅁䉁䅁䅁杄佁䅁䅁杍㑁䍁䄴免睁䑁䅍䅁䵁䅉䅅䅁䕁䅁䅁睁䵁䅁䅁权卄兂䅁权牄权䅁权䙃䅂䅁允䅁䅁䅅䅁佁䉁䅉䅁ㅁ䑁䅫兏祁䑁䅅李ぁ䑁䅁䅁䵁䅉䅅䅁䕁䅁䅁睁䵁䅁䅁权湃兂䅁权灄权䅁权硂䅂䅁允䅁䅁䅅䅁䙁䅁䅁䅁䅃畡䅤䍄䉁䅁䅁䅂䅁䅁䅍䅄䅁䅁䅯睭䅑䅁䅯朶䅯䅁䅯兢䅑䅁䅅䅁䉁䅁䅁杄䵁䅁䅁䅍畁䑁䅣免㑁䅁䅁䍄䉁䅁䅁䅂䅁䅁䅍䅄䅁䅁䅯䅶䅑䅁䅯儷䅯䅁䅯来䅑䅁䅅䅁䉁䅁䅁兂湁免獩䙈㉲睐杷允䅁䅁䅑䅁䑁䅁䅷䅁䭁䅁䝙䅁䭁佁䭧䅁䭁䡁䕁䅁䉁䅁䅁允䅁䅁䄴杄䅁䑁䅑兏畁䑁䅕兎穁䅁䅁䍄䉁䅁䅁䅂䅁䅁䅍䅄䅁䅁䅯睭䅑䅁䅯朶䅯䅁䅯来䅑䅁䅅䅁䉁䅁䅁杄䵁䅁䅁䅍畁䑁䅣䅏硁䅁䅁䍄䉁䅁䅁䅂䅁䅁䅍䅄䅁䅁䅯朲䅕䅁䅯朷䅯䅁䅯全䅑䅁䅅䅁䉁䅁䅁兂䅁䅁䅁䅺啷兑杷允䅁䅁䅑䅁䑁䅁䅷䅁䭁䙁䙫䅁䭁佁䬰䅁䭁䡁䔰䅁䉁䅁䅁允䅁䅁䅕楁䡵瑆佮稴䴸䅉䅅䅁䕁䅁䅁睁䵁䅁䅁权療兂䅁权湄权䅁权㥂䅂䅁允䅁䅁䅅䅁䙁䙁㑋潈牘摕⽃䍄䉁䅁䅁䅂䅁䅁䅍䅄䅁䅁䅯兦䅕䅁䅯䄶䅯䅁䅯全䅑䅁䅅䅁䉁䅁䅁杄佁䅁䅁杍穁䍁䄴䅎硁䑁䅅䅁䵁䅉䅅䅁䕁䅁䅁睁䵁䅁䅁权扃䅂䅁权煄权䅁权㥂䅂䅁允䅁䅁䅅䅁佁䅁䅯䅁睁䍁䄴䅏ㅁ䅁䅁䍄䉁䅁䅁䅂䅁䅁䅍䅄䅁䅁䅯杓䅕䅁䅯朶䅯䅁䅯兦䅑䅁䅅䅁䉁䅁䅁杄䵁䅁䅁䅍畁䑁䅧䅏ぁ䅁䅁䍄䉁䅁䅁䅂䅁䅁䅍䅄䅁䅁䅯䄶䅑䅁䅯儶䅯䅁䅯来䅑䅁䅅䅁䉁䅁䅁兂䅁䅁䅁䡁䡄䅷杷允䅁䅁䅑䅁䑁䅁䅷䅁䭁䕁䘴䅁䭁佁䭯䅁䭁佁䭷䅁䉁䅁䅁允䅁䅁䄴权䅁䑁䅁杌㉁䑁䅅䅁䵁䅉䅅䅁䕁䅁䅁睁䵁䅁䅁权㍄䅂䅁权湄权䅁权䙃䅂䅁允䅁䅁䅅䅁䙁䑁䭷⽈煌䍋䅆䍄䉁䅁䅁䅂䅁䅁䅍䅄䅁䅁䅯杧䅕䅁䅯眵䅯䅁䅯睢䅑䅁䅅䅁䉁䅁䅁兂ㅁ牘䩰䅄塉䅑杷允䅁䅁䅑䅁䑁䅁䅷䅁䭁乁䕯䅁䭁佁䭧䅁䭁䝁䔸䅁䉁䅁䅁允䅁䅁䄴䅄䅁䑁䅍杌ぁ䑁䅙杍䅁䅁杷允䅁䅁䅑䅁䑁䅁䅷䅁䭁䅁䙍䅁䭁佁䭙䅁䭁䥁䕍䅁䉁䅁䅁允䅁䅁䄴䅄䅁䑁䅣杌㍁䑁䅫兎䅁䅁杷允䅁䅁䅑䅁䑁䅁䅷䅁䭁䵁䘰䅁䭁佁䭙䅁䭁佁䭷䅁䉁䅁䅁允䅁䅁䄴权䅁䑁䅉杌㑁䑁䅉䅁䵁䅉䅅䅁䕁䅁䅁睁䵁䅁䅁权捁兂䅁权牄权䅁权㙂䅂䅁允䅁䅁䅅䅁佁䉁䅑䅁祁䑁䅙免穁䑁䅫䅍睁䑁䅁䅍䅁䅁杷允䅁䅁䅑䅁䑁䅁䅷䅁䭁䕁䘴䅁䭁佁䭯䅁䭁䝁䔰䅁䉁䅁䅁允䅁䅁䄴权䅁䑁䅁杌㉁䑁䅙䅁䵁䅉䅅䅁䕁䅁䅁睁䵁䅁䅁权䡄䅂䅁权牄权䅁权睂䅂䅁允䅁䅁䅅䅁佁䉁䅑䅁硁䑁䅕䅍ぁ䑁䅣䅎睁䑁䅁䅍䅁䅁杷允䅁䅁䅑䅁䑁䅁䅷䅁䭁佁䘴䅁䭁佁䭙䅁䭁䝁䔸䅁䉁䅁䅁允䅁䅁䄴䅄䅁䑁䅅杌㉁䑁䅁李䅁䅁杷允䅁䅁䅑䅁䑁䅁䅷䅁䭁䕁䘴䅁䭁佁䭯䅁䭁䝁䔸䅁䉁䅁䅁允䅁䅁䄴䅄䅁䑁䅁杌㉁䑁䅕兏䅁䅁杷允䅁䅁䅑䅁䑁䅁䅷䅁䭁䅁䝕䅁䭁佁䭧䅁䭁䝁䔰䅁䉁䅁䅁允䅁䅁䄴䅄䅁䑁䅕杌穁䑁䅙兎䅁䅁杷允䅁䅁䅑䅁䑁䅁䅷䅁䭁䅁䙯䅁䭁佁䭧䅁䭁䝁䔸䅁䉁䅁䅁允䅁䅁䄴杄䅁䑁䅉䅍畁䑁䅍䅏㑁䅁䅁䍄䉁䅁䅁䅂䅁䅁䅍䅄䅁䅁䅯杔䅕䅁䅯朶䅯䅁䅯全䅑䅁䅅䅁䉁䅁䅁杄䵁䅁䅁䅍畁䑁䅙李㕁䅁䅁䍄䉁䅁䅁䅂䅁䅁䅍䅄䅁䅁䅯儵䅕䅁䅯朶䅯䅁䅯䅣䅑䅁䅅䅁䉁䅁䅁杄䵁䅁䅁䅍畁䑁䅁睎㉁䅁䅁䍄䉁䅁䅁䅂䅁䅁䅍䅄䅁䅁䅯睯䅕䅁䅯儶䅯䅁䅯睧䅑䅁䅅䅁䉁䅁䅁兂䅁䅁䅁伸䍍兑杷允䅁䅁䅑䅁䑁䅁䅷䅁䭁䭁䙑䅁䭁佁䭧䅁䭁佁䭷䅁䉁䅁䅁允䅁䅁䄴杄䅁䑁䅉兎畁䑁䅙李祁䅁䅁䍄䉁䅁䅁䅂䅁䅁䅍䅄䅁䅁䅯睃䅕䅁䅯眶䅯䅁䅯睢䅑䅁䅅䅁䉁䅁䅁杄啁䅁䅁免睁䑁䅣杍祁䑁䅍兏㑁䑁䅕䅁䵁䅉䅅䅁䕁䅁䅁睁䵁䅁䅁权扃兂䅁权浄权䅁权㙂䅂䅁允䅁䅁䅅䅁佁䅁䅯䅁祁䍁䄴兎硁䅁䅁䍄䉁䅁䅁䅂䅁䅁䅍䅄䅁䅁䅯儲䅑䅁䅯䄶䅯䅁䅯䄷䅯䅁䅅䅁䉁䅁䅁杄䵁䅁䅁免㕁䍁䄴杍㉁䅁䅁䍄䉁䅁䅁䅂䅁䅁䅍䅄䅁䅁䅯睄䅕䅁䅯朶䅯䅁䅯睢䅑䅁䅅䅁䉁䅁䅁杄䵁䅁䅁䅍畁䑁䅧䅍ぁ䅁䅁䍄䉁䅁䅁䅂䅁䅁䅍䅄䅁䅁䅯杫䅕䅁䅯朶䅯䅁䅯兣䅑䅁䅅䅁䉁䅁䅁杄䵁䅁䅁免畁䑁䅅免㕁䅁䅁䍄䉁䅁䅁䅂䅁䅁䅍䅄䅁䅁䅯䅩䅕䅁䅯䄶䅯䅁䅯全䅑䅁䅅䅁䉁䅁䅁杄佁䅁䅁杍ㅁ䍁䄴杍㍁䑁䅣䅁䵁䅉䅅䅁䕁䅁䅁睁䵁䅁䅁权啃兂䅁权牄权䅁权療䅂䅁允䅁䅁䅅䅁佁䉁䅉䅁穁䑁䅅䅍硁䑁䅅兎祁䑁䅧䅁䵁䅉䅅䅁䕁䅁䅁睁䵁䅁䅁权牃䅂䅁权湄权䅁权硂䅂䅁允䅁䅁䅅䅁䙁䩁婱婭婭則䅖䍄䉁䅁䅁䅂䅁䅁䅍䅄䅁䅁䅯睄䅕䅁䅯朶䅯䅁䅯兦䅑䅁䅅䅁䉁䅁䅁杄䵁䅁䅁䅍畁䑁䅫睍祁䅁䅁䍄䉁䅁䅁䅂䅁䅁䅍䅄䅁䅁䅯兩䅑䅁䅯朶䅯䅁䅯䄷䅯䅁䅅䅁䉁䅁䅁权䡂䅁䅁䍄䉁䅁䅁䅂䅁䅁䅍䅄䅁䅁䅯睘䅕䅁䅯朶䅯䅁䅯兢䅑䅁䅅䅁䉁䅁䅁杄䭁䅁䅁䅍畁䑁䅣䅏䅁䅁杷允䅁䅁䅑䅁䑁䅁䅷䅁䭁䍁䘰䅁䭁佁䬰䅁䭁䥁䕍䅁䉁䅁䅁允䅁䅁䅕䘷㑇潈牘呯䴸䅉䅅䅁䕁䅁䅁睁䵁䅁䅁权摃䅂䅁权湄权䅁权瑂䅂䅁允䅁䅁䅅䅁䙁䥁稯䑢浉健⽙䍄䉁䅁䅁䅂䅁䅁䅍䅄䅁䅁䅯杮䅑䅁䅯眵䅯䅁䅯兢䅑䅁䅅䅁䉁䅁䅁兂㡃䩤奍䙂䡙䅑杷允䅁䅁䅑䅁䑁䅁䅷䅁䭁䵁䕳䅁䭁佁䭧䅁䭁䡁䕯䅁䉁䅁䅁允䅁䅁䄴杄䅁䑁䅉兎畁䑁䅙免ぁ䅁䅁䍄䉁䅁䅁䅂䅁䅁䅍䅄䅁䅁䅯兩䅑䅁䅯朶䅯䅁䅯睢䅑䅁䅅䅁䉁䅁䅁杄䵁䅁䅁䅍畁䑁䅧䅎硁䅁䅁䍄䉁䅁䅁䅂䅁䅁䅍䅄䅁䅁䅯䅸䅕䅁䅯眵䅯䅁䅯䄷䅯䅁䅅䅁䉁䅁䅁兂䝂祘噣灅塘睐杷允䅁䅁䅑䅁䑁䅁䅷䅁䭁偁䘴䅁䭁佁䭣䅁䭁䡁䔰䅁䉁䅁䅁允䅁䅁䅕挲㌷⭕汏歁䵁䅉䅅䅁䕁䅁䅁睁䵁䅁䅁权䩃䅂䅁权煄权䅁权硂䅂䅁允䅁䅁䅅䅁佁䅁䅷䅁睁䍁䄴䅏睁䑁䅫䅁䵁䅉䅅䅁䕁䅁䅁睁䵁䅁䅁权允兂䅁权潄权䅁权獄权䅁允䅁䅁䅅䅁佁䅁䄴䅁ㅁ䑁䅕杌硁䑁䅣睎䅁䅁杷允䅁䅁䅑䅁䑁䅁䅷䅁䭁䥁䕫䅁䭁佁䭯䅁䭁䥁䕍䅁䉁䅁䅁允䅁䅁䄴䅄䅁䑁䅁杌㕁䑁䅁睍䅁䅁杷允䅁䅁䅑䅁䑁䅁䅷䅁䭁乁䕁䅁䭁佁䭯䅁䭁䝁䔰䅁䉁䅁䅁允䅁䅁䄴䅄䅁䑁䅁杌ぁ䑁䅕免䅁䅁杷允䅁䅁䅑䅁䑁䅁䅷䅁䭁䩁䕁䅁䭁佁䬴䅁䭁䡁䕁䅁䉁䅁䅁允䅁䅁䅕䅁䅁䝁䥂㡋䵅䅉䅅䅁䕁䅁䅁睁䵁䅁䅁权噃兂䅁权牄权䅁权瑂䅂䅁允䅁䅁䅅䅁佁䉁䅉䅁硁䑁䅅免㉁䑁䅙李ぁ䑁䅣䅁䵁䅉䅅䅁䕁䅁䅁睁䵁䅁䅁权佁杂䅁权潄权䅁权䑃䅂䅁允䅁䅁䅅䅁佁䅁䄴䅁㉁䑁䅁杌㉁䑁䅉䅏䅁䅁杷允䅁䅁䅑䅁䑁䅁䅷䅁䭁乁䕁䅁䭁佁䭯䅁䭁䥁䕍䅁䉁䅁䅁允䅁䅁䄴䅄䅁䑁䅁杌ㅁ䑁䅑䅏䅁䅁杷允䅁䅁䅑䅁䑁䅁䅷䅁䭁佁䕉䅁䭁佁䭯䅁䭁佁䭷䅁䉁䅁䅁允䅁䅁䄴䅄䅁䑁䅁杌ぁ䑁䅍睎䅁䅁杷允䅁䅁䅑䅁䑁䅁䅷䅁䭁乁䙫䅁䭁佁䬰䅁䭁䡁䕁䅁䉁䅁䅁允䅁䅁䅕呣䬰㘱睎吵䴸䅉䅅䅁䕁䅁䅁睁䵁䅁䅁权兄䅂䅁权煄权䅁权㥂䅂䅁允䅁䅁䅅䅁佁䅁䅷䅁睁䍁䄴䅎祁䑁䅍䅁䵁䅉䅅䅁䕁䅁䅁睁䵁䅁䅁权䡃兂䅁权煄权䅁权療䅂䅁允䅁䅁䅅䅁佁䅁䅷䅁硁䍁䄴䅍㑁䑁䅙䅁䵁䅉䅅䅁䕁䅁䅁睁䵁䅁䅁权䡃兂䅁权煄权䅁权硂䅂䅁允䅁䅁䅅䅁佁䅁䅷䅁硁䍁䄴免硁䑁䅑䅁䵁䅉䅅䅁䕁䅁䅁睁䵁䅁䅁权獄兂䅁权灄权䅁权䑃䅂䅁允䅁䅁䅅䅁䙁䅁䅁䅁䅂畲䄱䍄䉁䅁䅁䅂䅁䅁䅍䅄䅁䅁䅯䅑䅕䅁䅯眵䅯䅁䅯睧䅑䅁䅅䅁䉁䅁䅁兂ㅁ牘䩰䥄啉䅑杷允䅁䅁䅑䅁䑁䅁䅷䅁䭁䥁䙷䅁䭁佁䭣䅁䭁䝁䔸䅁䉁䅁䅁允䅁䅁䅕扌摋㘷䝤䕉䵁䅉䅅䅁䕁䅁䅁睁䵁䅁䅁权㙂兂䅁权浄权䅁权䙃䅂䅁允䅁䅁䅅䅁佁䅁䅷䅁ㅁ䍁䄴李穁䑁䅧䅁䵁䅉䅅䅁䕁䅁䅁睁䵁䅁䅁权灄兂䅁权煄权䅁权獄权䅁允䅁䅁䅅䅁佁䅁䅷䅁穁䍁䄴䅍ㅁ䑁䅧䅁䵁䅉䅅䅁䕁䅁䅁睁䵁䅁䅁权呃䅂䅁权潄权䅁权瑂䅂䅁允䅁䅁䅅䅁佁䅁䄴䅁硁䑁䅍杌祁䑁䅙杍䅁䅁杷允䅁䅁䅑䅁䑁䅁䅷䅁䭁佁䙫䅁䭁佁䭯䅁䭁䥁䕕䅁䉁䅁䅁允䅁䅁䄴䅄䅁䑁䅁杌祁䑁䅙睍䅁䅁杷允䅁䅁䅑䅁䑁䅁䅷䅁䭁䵁䕫䅁䭁佁䭙䅁䭁䥁䕕䅁䉁䅁䅁允䅁䅁䅯睒䅁䅁杷允䅁䅁䅑䅁䑁䅁䅷䅁䭁佁䙫䅁䭁佁䭯䅁䭁䥁䕍䅁䉁䅁䅁允䅁䅁䄴䅄䅁䑁䅅杌穁䑁䅉兎䅁䅁杷允䅁䅁䅑䅁䑁䅁䅷䅁䭁䝁䙯䅁䭁佁䭳䅁䭁䥁䕍䅁䉁䅁䅁允䅁䅁䄴䅆䅁䑁䅅睍ぁ䑁䅫睍ぁ䑁䅧兎㑁䅁䅁䍄䉁䅁䅁䅂䅁䅁䅍䅄䅁䅁䅯䄱䅑䅁䅯朶䅯䅁䅯兢䅑䅁䅅䅁䉁䅁䅁杄䵁䅁䅁䅍畁䑁䅕兎硁䅁䅁䍄䉁䅁䅁䅂䅁䅁䅍䅄䅁䅁䅯杊䅕䅁䅯朷䅯䅁䅯䄷䅯䅁䅅䅁䉁䅁䅁权䡂䅁䅁䍄䉁䅁䅁䅂䅁䅁䅍䅄䅁䅁䅯䄱䅑䅁䅯眶䅯䅁䅯全䅑䅁䅅䅁䉁䅁䅁杄十䅁䅁兎睁䑁䅣䅎睁䑁䅍䅏㕁䅁䅁䍄䉁䅁䅁䅂䅁䅁䅍䅄䅁䅁䅯䄱䅑䅁䅯朶䅯䅁䅯䅣䅑䅁䅅䅁䉁䅁䅁杄䵁䅁䅁䅍畁䑁䅙杍ㅁ䅁䅁䍄䉁䅁䅁䅂䅁䅁䅍䅄䅁䅁䅯睺䅕䅁䅯儷䅯䅁䅯兢䅑䅁䅅䅁䉁䅁䅁兂敃㘷䝦穓㝦睐杷允䅁䅁䅑䅁䑁䅁䅷䅁䭁乁䕑䅁䭁佁䭯䅁䭁䥁䕕䅁䉁䅁䅁允䅁䅁䄴䅄䅁䑁䅁杌㉁䑁䅑免䅁䅁杷允䅁䅁䅑䅁䑁䅁䅷䅁䭁䩁䕫䅁䭁佁䭳䅁䭁䡁䔰䅁䉁䅁䅁允䅁䅁䄴杅䅁䑁䅑睎㉁䑁䅍兎ㅁ䑁䅧睍䅁䅁杷允䅁䅁䅑䅁䑁䅁䅷䅁䭁䡁䙳䅁䭁佁䭳䅁䭁䥁䕍䅁䉁䅁䅁允䅁䅁䄴杅䅁䑁䅣䅎㕁䑁䅁䅍睁䑁䅁䅍䅁䅁杷允䅁䅁䅑䅁䑁䅁䅷䅁䭁䅁䙯䅁䭁佁䭧䅁䭁䡁䕁䅁䉁䅁䅁允䅁䅁䄴杄䅁䑁䅅兏畁䑁䅑兏穁䅁䅁䍄䉁䅁䅁䅂䅁䅁䅍䅄䅁䅁䅯兌䅕䅁䅯朶䅯䅁䅯䅣䅑䅁䅅䅁䉁䅁䅁杄䵁䅁䅁免畁䑁䅙杍ㅁ䅁䅁䍄䉁䅁䅁䅂䅁䅁䅍䅄䅁䅁䅯杌䅕䅁䅯朶䅯䅁䅯䅣䅑䅁䅅䅁䉁䅁䅁杄䵁䅁䅁免畁䑁䅍兏㕁䅁䅁䍄䉁䅁䅁䅂䅁䅁䅍䅄䅁䅁䅯杗䅕䅁䅯眵䅯䅁䅯来䅑䅁䅅䅁䉁䅁䅁兂呄浹㙬婺硦睐杷允䅁䅁䅑䅁䑁䅁䅷䅁䭁䅁䝙䅁䭁佁䭯䅁䭁䡁䕯䅁䉁䅁䅁允䅁䅁䄴䅄䅁䑁䅁杌祁䑁䅫兎䅁䅁杷允䅁䅁䅑䅁䑁䅁䅷䅁䭁䉁䙣䅁䭁佁䭳䅁䭁䡁䔰䅁䉁䅁䅁允䅁䅁䄴杅䅁䑁䅧兎硁䑁䅣免㉁䑁䅕䅏䅁䅁杷允䅁䅁䅑䅁䑁䅁䅷䅁䭁䉁䙳䅁䭁佁䭫䅁䭁䝁䔸䅁䉁䅁䅁允䅁䅁䅕䅁䅁䑁奄啁䵅䅉䅅䅁䕁䅁䅁睁䵁䅁䅁权㉃䅂䅁权牄权䅁权獄权䅁允䅁䅁䅅䅁佁䉁䅉䅁㉁䑁䅫䅏ぁ䑁䅍杍㕁䑁䅕䅁䵁䅉䅅䅁䕁䅁䅁睁䵁䅁䅁权㍂兂䅁权煄权䅁权睂䅂䅁允䅁䅁䅅䅁佁䅁䅷䅁睁䍁䄴䅎穁䑁䅧䅁䵁䅉䅅䅁䕁䅁䅁睁䵁䅁䅁权㍂兂䅁权煄权䅁权䙃䅂䅁允䅁䅁䅅䅁佁䅁䅷䅁睁䍁䄴䅎㉁䑁䅣䅁䵁䅉䅅䅁䕁䅁䅁睁䵁䅁䅁权杄兂䅁权牄权䅁权㙂䅂䅁允䅁䅁䅅䅁佁䉁䅉䅁穁䑁䅕䅎ㅁ䑁䅅李ㅁ䑁䅅䅁䵁䅉䅅䅁䕁䅁䅁睁䵁䅁䅁权㙂兂䅁权潄权䅁权㥂䅂䅁允䅁䅁䅅䅁佁䅁䄴䅁硁䑁䅑杌ぁ䑁䅁睎䅁䅁杷允䅁䅁䅑䅁䑁䅁䅷䅁䭁䙁偷䅁䭁佁䭣䅁䭁䝁䔸䅁䉁䅁䅁允䅁䅁䅕噎㘶兓䍷稯䴸䅉䅅䅁䕁䅁䅁睁䵁䅁䅁权兄䅂䅁权潄权䅁权㥂䅂䅁允䅁䅁䅅䅁佁䉁䅁䅁瑁䑁䅉䅎畁䑁䅣䅏㉁䅁䅁䍄䉁䅁䅁䅂䅁䅁䅍䅄䅁䅁䅯䅵䅑䅁䅯朷䅯䅁䅯兦䅑䅁䅅䅁䉁䅁䅁兂䅁䅁䅁䍁㘫䅷杷允䅁䅁䅑䅁䑁䅁䅷䅁䭁䅁䙁䅁䭁佁䭧䅁䭁䝁䔸䅁䉁䅁䅁允䅁䅁䄴杄䅁䑁䅉䅍畁䑁䅑兏㕁䅁䅁䍄䉁䅁䅁䅂䅁䅁䅍䅄䅁䅁䅯睤䅕䅁䅯朶䅯䅁䅯兦䅑䅁䅅䅁䉁䅁䅁杄䵁䅁䅁䅍畁䑁䅍李㉁䅁䅁䍄䉁䅁䅁䅂䅁䅁䅍䅄䅁䅁䅯睌䅕䅁䅯朶䅯䅁䅯兢䅑䅁䅅䅁䉁䅁䅁杄䵁䅁䅁䅍畁䑁䅑䅎㉁䅁䅁䍄䉁䅁䅁䅂䅁䅁䅍䅄䅁䅁䅯䅥䅕䅁䅯䄶䅯䅁䅯兢䅑䅁䅅䅁䉁䅁䅁杄佁䅁䅁杍睁䍁䄴睍㕁䑁䅍䅁䵁䅉䅅䅁䕁䅁䅁睁䵁䅁䅁权癁兂䅁权煄权䅁权療䅂䅁允䅁䅁䅅䅁佁䅁䅷䅁睁䍁䄴䅎祁䑁䅫䅁䵁䅉䅅䅁䕁䅁䅁睁䵁䅁䅁权癁兂䅁权煄权䅁权㙂䅂䅁允䅁䅁䅅䅁佁䅁䅷䅁睁䍁䄴兎㕁䑁䅕䅁䵁䅉䅅䅁䕁䅁䅁睁䵁䅁䅁权穃兂䅁权湄权䅁权䑃䅂䅁允䅁䅁䅅䅁䙁䩁奍䙂余兌䅂䍄䉁䅁䅁䅂䅁䅁䅍䅄䅁䅁䅯睌䅕䅁䅯朶䅯䅁䅯䅣䅑䅁䅅䅁䉁䅁䅁杄䭁䅁䅁䅍畁䑁䅕睎䅁䅁杷允䅁䅁䅑䅁䑁䅁䅷䅁䭁䍁䘸䅁䭁佁䭯䅁䭁䡁䕅䅁䉁䅁䅁允䅁䅁䄴权䅁䑁䅁杌穁䑁䅫䅁䵁䅉䅅䅁䕁䅁䅁睁䵁䅁䅁权摃䅂䅁权煄权䅁权獄权䅁允䅁䅁䅅䅁䭁䕁䅣䅁䵁䅉䅅䅁䕁䅁䅁睁䵁䅁䅁权敃䅂䅁权煄权䅁权獄权䅁允䅁䅁䅅䅁佁䅁䅷䅁睁䍁䄴杍穁䑁䅉䅁䵁䅉䅅䅁䕁䅁䅁睁䵁䅁䅁权晃䅂䅁权煄权䅁权獄权䅁允䅁䅁䅅䅁佁䅁䅷䅁睁䍁䄴䅏睁䑁䅙䅁䵁䅉䅅䅁䕁䅁䅁睁䵁䅁䅁权䙄䅂䅁权湄权䅁权㥂䅂䅁允䅁䅁䅅䅁䙁佁捪䍮椱奩⽏䍄䉁䅁䅁䅂䅁䅁䅍䅄䅁䅁䅯睷䅕䅁䅯朶䅯䅁䅯全䅑䅁䅅䅁䉁䅁䅁杄䵁䅁䅁䅍畁䑁䅑免ぁ䅁䅁䍄䉁䅁䅁䅂䅁䅁䅍䅄䅁䅁䅯兮䅑䅁䅯朶䅯䅁䅯睢䅑䅁䅅䅁䉁䅁䅁权䡂䅁䅁䍄䉁䅁䅁䅂䅁䅁䅍䅄䅁䅁䅯儷䅑䅁䅯儷䅯䅁䅯兢䅑䅁䅅䅁䉁䅁䅁兂湄㘫确欰㈳睐杷允䅁䅁䅑䅁䑁䅁䅷䅁䭁䩁䔴䅁䭁佁䭯䅁䭁䝁䔸䅁䉁䅁䅁允䅁䅁䄴䅄䅁䑁䅁杌硁䑁䅣睎䅁䅁杷允䅁䅁䅑䅁䑁䅁䅷䅁䭁䩁䔸䅁䭁佁䭯䅁䭁䝁䔸䅁䉁䅁䅁允䅁䅁䄴䅄䅁䑁䅁杌㍁䑁䅧睎䅁䅁杷允䅁䅁䅑䅁䑁䅁䅷䅁䭁䥁䕫䅁䭁佁䭙䅁䭁䡁䕯䅁䉁䅁䅁允䅁䅁䄴䅄䅁䑁䅅杌㉁䑁䅫李䅁䅁杷允䅁䅁䅑䅁䑁䅁䅷䅁䭁䡁䘴䅁䭁佁䭯䅁䭁䝁䔸䅁䉁䅁䅁允䅁䅁䄴䅄䅁䑁䅁杌硁䑁䅁免䅁䅁杷允䅁䅁䅑䅁䑁䅁䅷䅁䭁䩁䔰䅁䭁佁䭯䅁䭁䡁䕯䅁䉁䅁䅁允䅁䅁䅯睒䅁䅁杷允䅁䅁䅑䅁䑁䅁䅷䅁䭁䩁䔴䅁䭁佁䭯䅁䭁䡁䕯䅁䉁䅁䅁允䅁䅁䄴䅄䅁䑁䅁杌硁䑁䅙睎䅁䅁杷允䅁䅁䅑䅁䑁䅁䅷䅁䭁䩁䔰䅁䭁佁䭯䅁䭁䡁䕁䅁䉁䅁䅁允䅁䅁䅯睒䅁䅁杷允䅁䅁䅑䅁䑁䅁䅷䅁䭁䩁䔴䅁䭁佁䭯䅁䭁䡁䕁䅁䉁䅁䅁允䅁䅁䄴权䅁䑁䅁杌祁䑁䅕䅁䵁䅉䅅䅁䕁䅁䅁睁䵁䅁䅁权元兂䅁权灄权䅁权䑃䅂䅁允䅁䅁䅅䅁䙁䅁䅁䅁奃兆䉨䍄䉁䅁䅁䅂䅁䅁䅍䅄䅁䅁䅯睮䅑䅁䅯朶䅯䅁䅯䅣䅑䅁䅅䅁䉁䅁䅁杄䵁䅁䅁䅍畁䑁䅣䅏㉁䅁䅁䍄䉁䅁䅁䅂䅁䅁䅍䅄䅁䅁䅯儹䅑䅁䅯朶䅯䅁䅯䅣䅑䅁䅅䅁䉁䅁䅁杄䵁䅁䅁免畁䑁䅅睎㉁䅁䅁䍄䉁䅁䅁䅂䅁䅁䅍䅄䅁䅁䅯䅪䅑䅁䅯儶䅯䅁䅯兦䅑䅁䅅䅁䉁䅁䅁兂䅁䅁䅁偷桮䅑杷允䅁䅁䅑䅁䑁䅁䅷䅁䭁䩁䔰䅁䭁佁䭯䅁䭁䥁䕕䅁䉁䅁䅁允䅁䅁䅯睒䅁䅁杷允䅁䅁䅑䅁䑁䅁䅷䅁䭁䩁䕯䅁䭁佁䭙䅁䭁䥁䕕䅁䉁䅁䅁允䅁䅁䄴䅄䅁䑁䅁杌㕁䑁䅉李䅁䅁杷允䅁䅁䅑䅁䑁䅁䅷䅁䭁䝁䘸䅁䭁佁䭫䅁䭁䥁䕕䅁䉁䅁䅁允䅁䅁䅕䅁䅁䅁坃䵶䵁䅉䅅䅁䕁䅁䅁睁䵁䅁䅁权䑃兂䅁权浄权䅁权療䅂䅁允䅁䅁䅅䅁佁䅁䅷䅁㑁䍁䄴杍ㅁ䑁䅙䅁䵁䅉䅅䅁䕁䅁䅁睁䵁䅁䅁权敃䅂䅁权煄权䅁权䙃䅂䅁允䅁䅁䅅䅁佁䅁䅷䅁睁䍁䄴免㍁䑁䅑䅁䵁䅉䅅䅁䕁䅁䅁睁䵁䅁䅁权睂兂䅁权灄权䅁权䙃䅂䅁允䅁䅁䅅䅁䙁䅁䅁䅁䅄䅘䉖䍄䉁䅁䅁䅂䅁䅁䅍䅄䅁䅁䅯儴䅕䅁䅯儷䅯䅁䅯䅣䅑䅁䅅䅁䉁䅁䅁兂畃⭒㙆䭆匴䅑杷允䅁䅁䅑䅁䑁䅁䅷䅁䭁䱁䕙䅁䭁佁䭯䅁䭁䡁䔰䅁䉁䅁䅁允䅁䅁䄴䅄䅁䑁䅁杌㉁䑁䅍免䅁䅁杷允䅁䅁䅑䅁䑁䅁䅷䅁䭁佁䔴䅁䭁佁䭣䅁䭁䥁䕍䅁䉁䅁䅁允䅁䅁䅕杖琴灳倱啍䵁䅉䅅䅁䕁䅁䅁睁䵁䅁䅁权畁兂䅁权牄权䅁权㙂䅂䅁允䅁䅁䅅䅁佁䉁䅉䅁ㅁ䑁䅁䅍睁䑁䅁䅍睁䑁䅁䅁䵁䅉䅅䅁䕁䅁䅁睁䵁䅁䅁权敃䅂䅁权煄权䅁权㥂䅂䅁允䅁䅁䅅䅁佁䅁䅷䅁睁䍁䄴杍ぁ䑁䅫䅁䵁䅉䅅䅁䕁䅁䅁睁䵁䅁䅁权煂兂䅁权灄权䅁权獄权䅁允䅁䅁䅅䅁䙁䅁䅁䅁杁晬䅒䍄䉁䅁䅁䅂䅁䅁䅍䅄䅁䅁䅯杰䅕䅁䅯朶䅯䅁䅯䄷䅯䅁䅅䅁䉁䅁䅁杄䵁䅁䅁䅍畁䑁䅑睍㑁䅁䅁䍄䉁䅁䅁䅂䅁䅁䅍䅄䅁䅁䅯杶䅑䅁䅯儷䅯䅁䅯全䅑䅁䅅䅁䉁䅁䅁兂婃橗⽵但牌睐杷允䅁䅁䅑䅁䑁䅁䅷䅁䭁䭁䙙䅁䭁佁䭯䅁䭁䝁䔸䅁䉁䅁䅁允䅁䅁䄴䅄䅁䑁䅁杌穁䑁䅕睎䅁䅁杷允䅁䅁䅑䅁䑁䅁䅷䅁䭁䭁䙙䅁䭁佁䭯䅁䭁䡁䕯䅁䉁䅁䅁允䅁䅁䄴䅄䅁䑁䅁杌ㅁ䑁䅅李䅁䅁杷允䅁䅁䅑䅁䑁䅁䅷䅁䭁偁䙉䅁䭁佁䬴䅁䭁佁䭷䅁䉁䅁䅁允䅁䅁䅯睒䅁䅁杷允䅁䅁䅑䅁䑁䅁䅷䅁䭁䑁䙙䅁䭁佁䬰䅁䭁䥁䕕䅁䉁䅁䅁允䅁䅁䅕敥浫免獩䐳䴸䅉䅅䅁䕁䅁䅁睁䵁䅁䅁权牄䅂䅁权牄权䅁权獄权䅁允䅁䅁䅅䅁佁䉁䅑䅁祁䑁䅍免㑁䑁䅁䅍睁䑁䅁䅍䅁䅁杷允䅁䅁䅑䅁䑁䅁䅷䅁䭁佁䔸䅁䭁佁䭯䅁䭁䝁䔰䅁䉁䅁䅁允䅁䅁䄴䅄䅁䑁䅁杌祁䑁䅑杍䅁䅁杷允䅁䅁䅑䅁䑁䅁䅷䅁䭁䭁䙙䅁䭁佁䭯䅁䭁䥁䕕䅁䉁䅁䅁允䅁䅁䄴䅄䅁䑁䅁杌ㅁ䑁䅁李䅁䅁杷允䅁䅁䅑䅁䑁䅁䅷䅁䭁䩁䕧䅁䭁佁䭧䅁䭁䡁䔰䅁䉁䅁䅁允䅁䅁䄴杄䅁䑁䅉兎畁䑁䅧杍㕁䅁䅁䍄䉁䅁䅁䅂䅁䅁䅍䅄䅁䅁䅯杧䅕䅁䅯䄶䅯䅁䅯兣䅑䅁䅅䅁䉁䅁䅁权䡂䅁䅁䍄䉁䅁䅁䅂䅁䅁䅍䅄䅁䅁䅯兙䅕䅁䅯儶䅯䅁䅯兦䅑䅁䅅䅁䉁䅁䅁兂䅁䅁䅁䕑卫兑杷允䅁䅁䅑䅁䑁䅁䅷䅁䭁䱁䙧䅁䭁佁䭯䅁䭁䡁䔰䅁䉁䅁䅁允䅁䅁䄴䅄䅁䑁䅁杌硁䑁䅍睎䅁䅁杷允䅁䅁䅑䅁䑁䅁䅷䅁䭁䩁䕉䅁䭁佁䬰䅁䭁䡁䕯䅁䉁䅁䅁允䅁䅁䅕穐敖歵䵫䐸䴸䅉䅅䅁䕁䅁䅁睁䵁䅁䅁权瑄兂䅁权煄权䅁权療䅂䅁允䅁䅁䅅䅁佁䅁䅯䅁睁䍁䄴免硁䅁䅁䍄䉁䅁䅁䅂䅁䅁䅍䅄䅁䅁䅯䅕䅕䅁䅯眶䅯䅁䅯睧䅑䅁䅅䅁䉁䅁䅁杄十䅁䅁兎硁䑁䅅睎㑁䑁䅁䅍睁䅁䅁䍄䉁䅁䅁䅂䅁䅁䅍䅄䅁䅁䅯睃䅙䅁䅯儶䅯䅁䅯䄷䅯䅁䅅䅁䉁䅁䅁兂䅁䅁䅁䍫㡄䅑杷允䅁䅁䅑䅁䑁䅁䅷䅁䭁佁䘰䅁䭁佁䭯䅁䭁䡁䕯䅁䉁䅁䅁允䅁䅁䄴䅄䅁䑁䅁杌硁䑁䅁兎䅁䅁杷允䅁䅁䅑䅁䑁䅁䅷䅁䭁佁䘰䅁䭁佁䭯䅁䭁䡁䕁䅁䉁䅁䅁允䅁䅁䄴䅄䅁䑁䅁杌硁䑁䅁兎䅁䅁杷允䅁䅁䅑䅁䑁䅁䅷䅁䭁䩁䙷䅁䭁佁䭫䅁䭁佁䭷䅁䉁䅁䅁允䅁䅁䅕䅁䅁䅁慃䔸䵁䅉䅅䅁䕁䅁䅁睁䵁䅁䅁权硃䅂䅁权潄权䅁权䑃䅂䅁允䅁䅁䅅䅁佁䅁䅷䅁穁䍁䄴睎㉁䑁䅍䅁䵁䅉䅅䅁䕁䅁䅁睁䵁䅁䅁权灃䅂䅁权牄权䅁权㥂䅂䅁允䅁䅁䅅䅁佁䉁䅉䅁ぁ䑁䅁免睁䑁䅁䅍睁䑁䅁䅁䵁䅉䅅䅁䕁䅁䅁睁䵁䅁䅁权䱃兂䅁权瑄权䅁权瑂䅂䅁允䅁䅁䅅䅁䙁䍁㉏捓卨獃⽫䍄䉁䅁䅁䅂䅁䅁䅍䅄䅁䅁䅯儷䅕䅁䅯朶䅯䅁䅯兦䅑䅁䅅䅁䉁䅁䅁杄䵁䅁䅁䅍畁䑁䅁兏㍁䅁䅁䍄䉁䅁䅁䅂䅁䅁䅍䅄䅁䅁䅯杉䅕䅁䅯儶䅯䅁䅯全䅑䅁䅅䅁䉁䅁䅁兂䅁䅁䅁䙙煦䅑杷允䅁䅁䅑䅁䑁䅁䅷䅁䭁偁䕉䅁䭁佁䭧䅁䭁䡁䔰䅁䉁䅁䅁允䅁䅁䄴杄䅁䑁䅫䅍畁䑁䅙䅍㍁䅁䅁䍄䉁䅁䅁䅂䅁䅁䅍䅄䅁䅁䅯权䅙䅁䅯朷䅯䅁䅯兣䅑䅁䅅䅁䉁䅁䅁兂䅁䅁䅁䑅穮䅑杷允䅁䅁䅑䅁䑁䅁䅷䅁䭁佁䔸䅁䭁佁䬰䅁䭁䡁䕁䅁䉁䅁䅁允䅁䅁䅕㉣剩堷⽷吷䴸䅉䅅䅁䕁䅁䅁睁䵁䅁䅁权䵁兂䅁权煄权䅁权療䅂䅁允䅁䅁䅅䅁佁䅁䅷䅁睁䍁䄴睍ぁ䑁䅍䅁䵁䅉䅅䅁䕁䅁䅁睁䵁䅁䅁权杄兂䅁权湄权䅁权㙂䅂䅁允䅁䅁䅅䅁䙁䡁㥅瑃橥䍣䅎䍄䉁䅁䅁䅂䅁䅁䅍䅄䅁䅁䅯䅭䅕䅁䅯眵䅯䅁䅯䅣䅑䅁䅅䅁䉁䅁䅁兂㉄䙋偹癷摕䅑杷允䅁䅁䅑䅁䑁䅁䅷䅁䭁䩁䘰䅁䭁佁䬰䅁䭁䥁䕕䅁䉁䅁䅁允䅁䅁䅕兇坒楄礲呮䴸䅉䅅䅁䕁䅁䅁睁䵁䅁䅁权䵁兂䅁权煄权䅁权㙂䅂䅁允䅁䅁䅅䅁佁䅁䅷䅁睁䍁䄴睍ㅁ䑁䅕䅁䵁䅉䅅䅁䕁䅁䅁睁䵁䅁䅁权瑄䅂䅁权浄权䅁权獄权䅁允䅁䅁䅅䅁佁䅁䅷䅁祁䍁䄴䅍㑁䑁䅍䅁䵁䅉䅅䅁䕁䅁䅁睁䵁䅁䅁权䭂兂䅁权煄权䅁权㙂䅂䅁允䅁䅁䅅䅁佁䅁䅷䅁睁䍁䄴兏穁䑁䅑䅁䵁䅉䅅䅁䕁䅁䅁睁䵁䅁䅁权䥄兂䅁权湄权䅁权㙂䅂䅁允䅁䅁䅅䅁䙁䕁杊搵楁砲䅆䍄䉁䅁䅁䅂䅁䅁䅍䅄䅁䅁䅯兮䅕䅁䅯䄶䅯䅁䅯兦䅑䅁䅅䅁䉁䅁䅁杄䵁䅁䅁睍㉁䍁䄴䅎㕁䅁䅁䍄䉁䅁䅁䅂䅁䅁䅍䅄䅁䅁䅯儯䅕䅁䅯䄶䅯䅁䅯䅣䅑䅁䅅䅁䉁䅁䅁杄佁䅁䅁免ぁ䍁䄴杍㍁䑁䅅䅁䵁䅉䅅䅁䕁䅁䅁睁䵁䅁䅁权䵂兂䅁权牄权䅁权療䅂䅁允䅁䅁䅅䅁佁䉁䅉䅁ㅁ䑁䅑免硁䑁䅫䅍睁䑁䅁䅁䵁䅉䅅䅁䕁䅁䅁睁䵁䅁䅁权慃兂䅁权瑄权䅁权㥂䅂䅁允䅁䅁䅅䅁䙁䩁䑚㉩湺⼫⽳䍄䉁䅁䅁䅂䅁䅁䅍䅄䅁䅁䅯儷䅑䅁䅯䄶䅯䅁䅯睢䅑䅁䅅䅁䉁䅁䅁杄佁䅁䅁杍穁䍁䄴兎㉁䑁䅍䅁䵁䅉䅅䅁䕁䅁䅁睁䵁䅁䅁权䵁兂䅁权煄权䅁权䙃䅂䅁允䅁䅁䅅䅁佁䅁䅷䅁睁䍁䄴睍祁䑁䅑䅁䵁䅉䅅䅁䕁䅁䅁睁䵁䅁䅁权䵁兂䅁权煄权䅁权㥂䅂䅁允䅁䅁䅅䅁佁䅁䅷䅁睁䍁䄴睍硁䑁䅫䅁䵁䅉䅅䅁䕁䅁䅁睁䵁䅁䅁权坂兂䅁权潄权䅁权硂䅂䅁允䅁䅁䅅䅁佁䅁䄴䅁硁䑁䅑杌ぁ䑁䅕䅏䅁䅁杷允䅁䅁䅑䅁䑁䅁䅷䅁䭁䡁䙍䅁䭁佁䬰䅁䭁䥁䕍䅁䉁䅁䅁允䅁䅁䅕䘫橐婰䕶䐹䴸䅉䅅䅁䕁䅁䅁睁䵁䅁䅁权䡄兂䅁权煄权䅁权療䅂䅁允䅁䅁䅅䅁佁䅁䅷䅁睁䍁䄴李ぁ䑁䅉䅁䵁䅉䅅䅁䕁䅁䅁睁䵁䅁䅁权䡄兂䅁权煄权䅁权㙂䅂䅁允䅁䅁䅅䅁佁䅁䅷䅁睁䍁䄴睎睁䑁䅫䅁䵁䅉䅅䅁䕁䅁䅁睁䵁䅁䅁权䉄䅂䅁权潄权䅁权睂䅂䅁允䅁䅁䅅䅁佁䅁䄴䅁祁䑁䅉杌㕁䑁䅍李䅁䅁杷允䅁䅁䅑䅁䑁䅁䅷䅁䭁佁䙑䅁䭁佁䭧䅁䭁䡁䕅䅁䉁䅁䅁允䅁䅁䅯睒䅁䅁杷允䅁䅁䅑䅁䑁䅁䅷䅁䭁佁䕉䅁䭁佁䭫䅁䭁䡁䕯䅁䉁䅁䅁允䅁䅁䅕䅁䅁䅁㉂欱䵁䅉䅅䅁䕁䅁䅁睁䵁䅁䅁权䡄兂䅁权煄权䅁权䙃䅂䅁允䅁䅁䅅䅁佁䅁䅷䅁睁䍁䄴兎㑁䑁䅉䅁䵁䅉䅅䅁䕁䅁䅁睁䵁䅁䅁权㉄兂䅁权煄权䅁权睂䅂䅁允䅁䅁䅅䅁佁䅁䅷䅁硁䍁䄴兎㍁䑁䅧䅁䵁䅉䅅䅁䕁䅁䅁睁䵁䅁䅁权㉄兂䅁权煄权䅁权㥂䅂䅁允䅁䅁䅅䅁佁䅁䅷䅁硁䍁䄴李㍁䑁䅕䅁䵁䅉䅅䅁䕁䅁䅁睁䵁䅁䅁权婁兂䅁权煄权䅁权獄权䅁允䅁䅁䅅䅁佁䅁䅯䅁睁䍁䄴睍ㅁ䅁䅁䍄䉁䅁䅁䅂䅁䅁䅍䅄䅁䅁䅯杨䅕䅁䅯儷䅯䅁䅯睧䅑䅁䅅䅁䉁䅁䅁兂䡄穓䩥坑灄睐杷允䅁䅁䅑䅁䑁䅁䅷䅁䭁䅁䝷䅁䭁佁䬴䅁䭁䡁䕅䅁䉁䅁䅁允䅁䅁䅕䅁䅁䉁浂ぁ䵅䅉䅅䅁䕁䅁䅁睁䵁䅁䅁权慄䅂䅁权牄权䅁权䑃䅂䅁允䅁䅁䅅䅁佁䉁䅑䅁硁䑁䅁李ㅁ䑁䅕䅍祁䑁䅅免䅁䅁杷允䅁䅁䅑䅁䑁䅁䅷䅁䭁䥁䘴䅁䭁佁䬴䅁䭁䥁䕕䅁䉁䅁䅁允䅁䅁䅕䅁䅁乁楪い䵅䅉䅅䅁䕁䅁䅁睁䵁䅁䅁权䥄䅂䅁权浄权䅁权瑂䅂䅁允䅁䅁䅅䅁䭁䕁䅣䅁䵁䅉䅅䅁䕁䅁䅁睁䵁䅁䅁权偃兂䅁权畄权䅁权䙃䅂䅁允䅁䅁䅅䅁䙁䅁䅁䅁䅄瑊䄳䍄䉁䅁䅁䅂䅁䅁䅍䅄䅁䅁䅯東䅕䅁䅯䄶䅯䅁䅯兦䅑䅁䅅䅁䉁䅁䅁杄佁䅁䅁杍硁䍁䄴兏㍁䑁䅣䅁䵁䅉䅅䅁䕁䅁䅁睁䵁䅁䅁权楁兂䅁权潄权䅁权㥂䅂䅁允䅁䅁䅅䅁䭁䕁䅣䅁䵁䅉䅅䅁䕁䅁䅁睁䵁䅁䅁权䅃兂䅁权湄权䅁权䙃䅂䅁允䅁䅁䅅䅁䙁䑁䬰㘱睎剐䅰䍄䉁䅁䅁䅂䅁䅁䅍䅄䅁䅁䅯䅐䅕䅁䅯朶䅯䅁䅯全䅑䅁䅅䅁䉁䅁䅁杄䵁䅁䅁䅍畁䑁䅕䅏祁䅁䅁䍄䉁䅁䅁䅂䅁䅁䅍䅄䅁䅁䅯兇䅕䅁䅯朶䅯䅁䅯兣䅑䅁䅅䅁䉁䅁䅁杄䵁䅁䅁䅍畁䑁䅑䅎祁䅁䅁䍄䉁䅁䅁䅂䅁䅁䅍䅄䅁䅁䅯䅺䅕䅁䅯儷䅯䅁䅯䅣䅑䅁䅅䅁䉁䅁䅁兂㙃兓䍷㑋䝥睐杷允䅁䅁䅑䅁䑁䅁䅷䅁䭁䉁䙫䅁䭁佁䭯䅁䭁䥁䕕䅁䉁䅁䅁允䅁䅁䄴䅄䅁䑁䅁杌ぁ䑁䅕李䅁䅁杷允䅁䅁䅑䅁䑁䅁䅷䅁䭁䱁䙷䅁䭁佁䬰䅁䭁䡁䕯䅁䉁䅁䅁允䅁䅁䅕㑇䡷癔䅫䐶䴸䅉䅅䅁䕁䅁䅁睁䵁䅁䅁权摄䅂䅁权浄权䅁权獄权䅁允䅁䅁䅅䅁佁䅁䅷䅁祁䍁䄴睍祁䑁䅉䅁䵁䅉䅅䅁䕁䅁䅁睁䵁䅁䅁权慁兂䅁权灄权䅁权療䅂䅁允䅁䅁䅅䅁䙁䅁䅁䅁允晡䅨䍄䉁䅁䅁䅂䅁䅁䅍䅄䅁䅁䅯䄵䅑䅁䅯朶䅯䅁䅯睢䅑䅁䅅䅁䉁䅁䅁杄䵁䅁䅁䅍畁䑁䅙䅎ぁ䅁䅁䍄䉁䅁䅁䅂䅁䅁䅍䅄䅁䅁䅯允䅕䅁䅯儷䅯䅁䅯兣䅑䅁䅅䅁䉁䅁䅁兂橁⼲⭬牡ぺ睐杷允䅁䅁䅑䅁䑁䅁䅷䅁䭁乁䙙䅁䭁佁䬰䅁䭁䥁䕍䅁䉁䅁䅁允䅁䅁䅕䥒獴⼵灵吲䴸䅉䅅䅁䕁䅁䅁睁䵁䅁䅁权䱁杂䅁权煄权䅁权硂䅂䅁允䅁䅁䅅䅁䭁䕁䅣䅁䵁䅉䅅䅁䕁䅁䅁睁䵁䅁䅁权卂兂䅁权煄权䅁权硂䅂䅁允䅁䅁䅅䅁佁䅁䅷䅁硁䍁䄴兎㕁䑁䅑䅁䵁䅉䅅䅁䕁䅁䅁睁䵁䅁䅁权剁杂䅁权浄权䅁权硂䅂䅁允䅁䅁䅅䅁佁䅁䅷䅁硁䍁䄴䅏㑁䑁䅑䅁䵁䅉䅅䅁䕁䅁䅁睁䵁䅁䅁权十杂䅁权浄权䅁权硂䅂䅁允䅁䅁䅅䅁䭁䕁䅣䅁䵁䅉䅅䅁䕁䅁䅁睁䵁䅁䅁权䱁杂䅁权煄权䅁权䑃䅂䅁允䅁䅁䅅䅁䭁䕁䅣䅁䵁䅉䅅䅁䕁䅁䅁睁䵁䅁䅁权䱁杂䅁权煄权䅁权㥂䅂䅁允䅁䅁䅅䅁䭁䕁䅣䅁䵁䅉䅅䅁䕁䅁䅁睁䵁䅁䅁权㉃䅂䅁权煄权䅁权睂䅂䅁允䅁䅁䅅䅁佁䅁䅷䅁睁䍁䄴李㍁䑁䅫䅁䵁䅉䅅䅁䕁䅁䅁睁䵁䅁䅁权扃兂䅁权潄权䅁权㙂䅂䅁允䅁䅁䅅䅁佁䅁䄴䅁硁䑁䅧杌㑁䑁䅉李䅁䅁杷允䅁䅁䅑䅁䑁䅁䅷䅁䭁䙁䙙䅁䭁佁䭙䅁䭁䡁䕅䅁䉁䅁䅁允䅁䅁䄴䅄䅁䑁䅅杌ぁ䑁䅍杍䅁䅁杷允䅁䅁䅑䅁䑁䅁䅷䅁䭁䅁䙕䅁䭁佁䭧䅁䭁䡁䔰䅁䉁䅁䅁允䅁䅁䄴䅄䅁䑁䅫杌㕁䑁䅣杍䅁䅁杷允䅁䅁䅑䅁䑁䅁䅷䅁䭁䱁䕙䅁䭁佁䭯䅁䭁䥁䕍䅁䉁䅁䅁允䅁䅁䄴䅄䅁䑁䅁杌ㅁ䑁䅧李䅁䅁杷允䅁䅁䅑䅁䑁䅁䅷䅁䭁䅁䙷䅁䭁佁䭧䅁䭁䥁䕍䅁䉁䅁䅁允䅁䅁䄴杄䅁䑁䅉李畁䑁䅣䅎祁䅁䅁䍄䉁䅁䅁䅂䅁䅁䅍䅄䅁䅁䅯䅰䅑䅁䅯朶䅯䅁䅯全䅑䅁䅅䅁䉁䅁䅁杄䭁䅁䅁䅍畁䑁䅅免䅁䅁杷允䅁䅁䅑䅁䑁䅁䅷䅁䭁偁䙯䅁䭁佁䭯䅁䭁䡁䕯䅁䉁䅁䅁允䅁䅁䄴䅄䅁䑁䅁杌穁䑁䅕兏䅁䅁杷允䅁䅁䅑䅁䑁䅁䅷䅁䭁䭁䙣䅁䭁佁䭙䅁䭁䡁䕅䅁䉁䅁䅁允䅁䅁䄴䅄䅁䑁䅧杌睁䑁䅉睎䅁䅁杷允䅁䅁䅑䅁䑁䅁䅷䅁䭁䵁䙯䅁䭁佁䭳䅁䭁䥁䕍䅁䉁䅁䅁允䅁䅁䄴䅆䅁䑁䅅李ㅁ䑁䅙免ぁ䑁䅍䅎硁䅁䅁䍄䉁䅁䅁䅂䅁䅁䅍䅄䅁䅁䅯睦䅕䅁䅯朵䅯䅁䅯全䅑䅁䅅䅁䉁䅁䅁杄䵁䅁䅁杍畁䑁䅉䅎穁䅁䅁䍄䉁䅁䅁䅂䅁䅁䅍䅄䅁䅁䅯共䅕䅁䅯䄶䅯䅁䅯兦䅑䅁䅅䅁䉁䅁䅁杄佁䅁䅁杍硁䍁䄴杍穁䑁䅫䅁䵁䅉䅅䅁䕁䅁䅁睁䵁䅁䅁权捃䅂䅁权瑄权䅁权䙃䅂䅁允䅁䅁䅅䅁䙁乁䥤で㉒桤䅸䍄䉁䅁䅁䅂䅁䅁䅍䅄䅁䅁䅯睇䅕䅁䅯䄶䅯䅁䅯䅣䅑䅁䅅䅁䉁䅁䅁权䡂䅁䅁䍄䉁䅁䅁䅂䅁䅁䅍䅄䅁䅁䅯杆䅙䅁䅯朶䅯䅁䅯兦䅑䅁䅅䅁䉁䅁䅁杄䵁䅁䅁䅍畁䑁䅁睎㉁䅁䅁䍄䉁䅁䅁䅂䅁䅁䅍䅄䅁䅁䅯朰䅑䅁䅯眵䅯䅁䅯䄷䅯䅁䅅䅁䉁䅁䅁兂呁浶乙䑹䵁䅑杷允䅁䅁䅑䅁䑁䅁䅷䅁䭁䍁偁䅁䭁佁䭙䅁䭁䥁䕕䅁䉁䅁䅁允䅁䅁䄴权䅁䑁䅁杌㑁䑁䅅䅁䵁䅉䅅䅁䕁䅁䅁睁䵁䅁䅁权煄䅂䅁权瑄权䅁权硂䅂䅁允䅁䅁䅅䅁䙁䉁愱䑚晶⽔⽕䍄䉁䅁䅁䅂䅁䅁䅍䅄䅁䅁䅯眷䅑䅁䅯朶䅯䅁䅯䅣䅑䅁䅅䅁䉁䅁䅁杄䵁䅁䅁䅍畁䑁䅉兏㍁䅁䅁䍄䉁䅁䅁䅂䅁䅁䅍䅄䅁䅁䅯睑䅕䅁䅯儶䅯䅁䅯全䅑䅁䅅䅁䉁䅁䅁兂䅁䅁䅁䑧瀷䅑杷允䅁䅁䅑䅁䑁䅁䅷䅁䭁䙁䙷䅁䭁佁䭳䅁䭁䡁䕅䅁䉁䅁䅁允䅁䅁䄴杅䅁䑁䅙兎ぁ䑁䅣睍㑁䑁䅁睎䅁䅁杷允䅁䅁䅑䅁䑁䅁䅷䅁䭁䵁䙍䅁䭁佁䭣䅁䭁䥁䕕䅁䉁䅁䅁允䅁䅁䅕㘴扗䍸睃䐯䴸䅉䅅䅁䕁䅁䅁睁䵁䅁䅁权癄䅂䅁权煄权䅁权㥂䅂䅁允䅁䅁䅅䅁佁䅁䅷䅁睁䍁䄴睍睁䑁䅕䅁䵁䅉䅅䅁䕁䅁䅁睁䵁䅁䅁权摁兂䅁权潄权䅁权㥂䅂䅁允䅁䅁䅅䅁佁䅁䅷䅁㑁䍁䄴䅍ㅁ䑁䅣䅁䵁䅉䅅䅁䕁䅁䅁睁䵁䅁䅁权汃䅂䅁权牄权䅁权㙂䅂䅁允䅁䅁䅅䅁佁䉁䅉䅁㉁䑁䅫李㉁䑁䅑䅍㉁䑁䅁䅁䵁䅉䅅䅁䕁䅁䅁睁䵁䅁䅁权晁兂䅁权牄权䅁权瑂䅂䅁允䅁䅁䅅䅁佁䉁䅉䅁㉁䑁䅑免㕁䑁䅣䅎穁䑁䅉䅁䵁䅉䅅䅁䕁䅁䅁睁䵁䅁䅁权煄䅂䅁权浄权䅁权瑂䅂䅁允䅁䅁䅅䅁佁䅁䅷䅁硁䍁䄴杍㍁䑁䅑䅁䵁䅉䅅䅁䕁䅁䅁睁䵁䅁䅁权䕁兂䅁权煄权䅁权獄权䅁允䅁䅁䅅䅁佁䅁䅷䅁睁䍁䄴免㑁䑁䅑䅁䵁䅉䅅䅁䕁䅁䅁睁䵁䅁䅁权㍄兂䅁权牄权䅁权䙃䅂䅁允䅁䅁䅅䅁佁䉁䅑䅁硁䑁䅁免㉁䑁䅉睍ぁ䑁䅧杍䅁䅁杷允䅁䅁䅑䅁䑁䅁䅷䅁䭁䝁䙍䅁䭁佁䭧䅁䭁佁䭷䅁䉁䅁䅁允䅁䅁䄴䅅䅁䍁䄰免㍁䍁䄴兏㑁䑁䅣䅁䵁䅉䅅䅁䕁䅁䅁睁䵁䅁䅁权ぃ兂䅁权畄权䅁权睂䅂䅁允䅁䅁䅅䅁䙁䅁䅁䅁权⽙䅒䍄䉁䅁䅁䅂䅁䅁䅍䅄䅁䅁䅯眱䅑䅁䅯䄶䅯䅁䅯睢䅑䅁䅅䅁䉁䅁䅁杄佁䅁䅁杍硁䍁䄴䅏睁䑁䅙䅁䵁䅉䅅䅁䕁䅁䅁睁䵁䅁䅁权䕁兂䅁权煄权䅁权硂䅂䅁允䅁䅁䅅䅁佁䅁䅷䅁睁䍁䄴免㕁䑁䅣䅁䵁䅉䅅䅁䕁䅁䅁睁䵁䅁䅁权䍁兂䅁权潄权䅁权䙃䅂䅁允䅁䅁䅅䅁佁䅁䄴䅁硁䑁䅣杌睁䑁䅅䅏䅁䅁杷允䅁䅁䅑䅁䑁䅁䅷䅁䭁䅁䙑䅁䭁佁䭯䅁䭁䡁䔰䅁䉁䅁䅁允䅁䅁䄴䅄䅁䑁䅁杌祁䑁䅉睍䅁䅁杷允䅁䅁䅑䅁䑁䅁䅷䅁䭁䭁䙍䅁䭁佁䭣䅁䭁䥁䕕䅁䉁䅁䅁允䅁䅁䅕兇ぺ畘卖稸䴸䅉䅅䅁䕁䅁䅁睁䵁䅁䅁权㥄兂䅁权牄权䅁权獄权䅁允䅁䅁䅅䅁佁䉁䅑䅁硁䑁䅫兏穁䑁䅁䅍睁䑁䅁䅍䅁䅁杷允䅁䅁䅑䅁䑁䅁䅷䅁䭁乁䙍䅁䭁佁䭯䅁䭁䡁䕯䅁䉁䅁䅁允䅁䅁䄴䅄䅁䑁䅁杌ㅁ䑁䅕杍䅁䅁杷允䅁䅁䅑䅁䑁䅁䅷䅁䭁乁䙍䅁䭁佁䭯䅁䭁䡁䕁䅁䉁䅁䅁允䅁䅁䄴䅄䅁䑁䅁杌ぁ䑁䅉睎䅁䅁杷允䅁䅁䅑䅁䑁䅁䅷䅁䭁乁䙍䅁䭁佁䭯䅁䭁䡁䕅䅁䉁䅁䅁允䅁䅁䄴䅄䅁䑁䅁杌ぁ䑁䅑䅎䅁䅁杷允䅁䅁䅑䅁䑁䅁䅷䅁䭁䡁䙑䅁䭁佁䭫䅁䭁佁䭷䅁䉁䅁䅁允䅁䅁䅕䅁䅁䥁獄欳䵁䅉䅅䅁䕁䅁䅁睁䵁䅁䅁权奄䅂䅁权牄权䅁权䙃䅂䅁允䅁䅁䅅䅁佁䉁䅉䅁㕁䑁䅅杍ㅁ䑁䅅兎ぁ䑁䅉䅁䵁䅉䅅䅁䕁䅁䅁睁䵁䅁䅁权呄兂䅁权煄权䅁权䙃䅂䅁允䅁䅁䅅䅁佁䅁䅷䅁睁䍁䄴䅎睁䑁䅫䅁䵁䅉䅅䅁䕁䅁䅁睁䵁䅁䅁权呄兂䅁权煄权䅁权䑃䅂䅁允䅁䅁䅅䅁佁䅁䅷䅁睁䍁䄴睍㕁䑁䅫䅁䵁䅉䅅䅁䕁䅁䅁睁䵁䅁䅁权ㅁ兂䅁权煄权䅁权㙂䅂䅁允䅁䅁䅅䅁佁䅁䅷䅁睁䍁䄴免睁䑁䅙䅁䵁䅉䅅䅁䕁䅁䅁睁䵁䅁䅁权祁兂䅁权煄权䅁权睂䅂䅁允䅁䅁䅅䅁佁䅁䅷䅁睁䍁䄴免硁䑁䅣䅁䵁䅉䅅䅁䕁䅁䅁睁䵁䅁䅁权ㅁ兂䅁权煄权䅁权睂䅂䅁允䅁䅁䅅䅁佁䅁䅷䅁睁䍁䄴免睁䑁䅑䅁䵁䅉䅅䅁䕁䅁䅁睁䵁䅁䅁权桃䅂䅁权湄权䅁权䙃䅂䅁允䅁䅁䅅䅁䙁䝁汫瑋剁畎⽣䍄䉁䅁䅁䅂䅁䅁䅍䅄䅁䅁䅯末䅑䅁䅯䄶䅯䅁䅯䄷䅯䅁䅅䅁䉁䅁䅁杄佁䅁䅁李ぁ䍁䄴兎㉁䑁䅍䅁䵁䅉䅅䅁䕁䅁䅁睁䵁䅁䅁权橃兂䅁权煄权䅁权睂䅂䅁允䅁䅁䅅䅁䭁䕁䅣䅁䵁䅉䅅䅁䕁䅁䅁睁䵁䅁䅁权㝃兂䅁权煄权䅁权睂䅂䅁允䅁䅁䅅䅁佁䅁䅷䅁硁䍁䄴䅍睁䑁䅙䅁䵁䅉䅅䅁䕁䅁䅁睁䵁䅁䅁权㉁兂䅁权浄权䅁权獄权䅁允䅁䅁䅅䅁佁䅁䅷䅁硁䍁䄴杍㑁䑁䅧䅁䵁䅉䅅䅁䕁䅁䅁睁䵁䅁䅁权い䅂䅁权瑄权䅁权䙃䅂䅁允䅁䅁䅅䅁䙁䡁啳歲桦牥⽑䍄䉁䅁䅁䅂䅁䅁䅍䅄䅁䅁䅯兴䅕䅁䅯朷䅯䅁䅯兣䅑䅁䅅䅁䉁䅁䅁兂䅁䅁䅁䕉䙙兑杷允䅁䅁䅑䅁䑁䅁䅷䅁䭁䱁䙳䅁䭁佁䭯䅁䭁䡁䔰䅁䉁䅁䅁允䅁䅁䄴䅄䅁䑁䅅杌硁䑁䅉䅎䅁䅁杷允䅁䅁䅑䅁䑁䅁䅷䅁䭁䕁䙧䅁䭁佁䭳䅁䭁䝁䔸䅁䉁䅁䅁允䅁䅁䄴杅䅁䑁䅑睎祁䑁䅫李穁䑁䅅兎䅁䅁杷允䅁䅁䅑䅁䑁䅁䅷䅁䭁偁䙣䅁䭁佁䬰䅁䭁䥁䕕䅁䉁䅁䅁允䅁䅁䅕兇坒楄礲稹䴸䅉䅅䅁䕁䅁䅁睁䵁䅁䅁权畂兂䅁权煄权䅁权獄权䅁允䅁䅁䅅䅁佁䅁䅷䅁穁䍁䄴免ぁ䑁䅑䅁䵁䅉䅅䅁䕁䅁䅁睁䵁䅁䅁权畂兂䅁权煄权䅁权㙂䅂䅁允䅁䅁䅅䅁佁䅁䅷䅁穁䍁䄴䅍ぁ䑁䅉䅁䵁䅉䅅䅁䕁䅁䅁睁䵁䅁䅁权啃䅂䅁权瑄权䅁权䑃䅂䅁允䅁䅁䅅䅁䙁佁剸䉵䘶⼶⽅䍄䉁䅁䅁䅂䅁䅁䅍䅄䅁䅁䅯杢䅕䅁䅯朶䅯䅁䅯兣䅑䅁䅅䅁䉁䅁䅁杄䵁䅁䅁睍畁䑁䅁睎硁䅁䅁䍄䉁䅁䅁䅂䅁䅁䅍䅄䅁䅁䅯䅲䅕䅁䅯眶䅯䅁䅯来䅑䅁䅅䅁䉁䅁䅁杄十䅁䅁睎ぁ䑁䅙睍ぁ䑁䅕睍㑁䅁䅁䍄䉁䅁䅁䅂䅁䅁䅍䅄䅁䅁䅯杁䅕䅁䅯䄶䅯䅁䅯䄷䅯䅁䅅䅁䉁䅁䅁杄䭁䅁䅁免ㅁ䍁䄴兏䅁䅁杷允䅁䅁䅑䅁䑁䅁䅷䅁䭁䱁䙣䅁䭁佁䬴䅁䭁䥁䕍䅁䉁䅁䅁允䅁䅁䅕䅁䅁䅁䝂欷䵁䅉䅅䅁䕁䅁䅁睁䵁䅁䅁权瑃䅂䅁权牄权䅁权療䅂䅁允䅁䅁䅅䅁佁䉁䅑䅁穁䑁䅧兏㍁䑁䅣兎睁䑁䅫兏䅁䅁杷允䅁䅁䅑䅁䑁䅁䅷䅁䭁偁䕳䅁䭁佁䭳䅁䭁䝁䔸䅁䉁䅁䅁允䅁䅁䄴杅䅁䑁䅣䅏㑁䑁䅙杍睁䑁䅁䅍䅁䅁杷允䅁䅁䅑䅁䑁䅁䅷䅁䭁偁䕷䅁䭁佁䭳䅁䭁䝁䔸䅁䉁䅁䅁允䅁䅁䄴杅䅁䑁䅉睎㉁䑁䅁䅍睁䑁䅁䅍䅁䅁杷允䅁䅁䅑䅁䑁䅁䅷䅁䭁䙁䙕䅁䭁佁䭳䅁䭁䝁䔰䅁䉁䅁䅁允䅁䅁䄴䅆䅁䑁䅉兏ㅁ䑁䅫䅍睁䑁䅁䅍睁䅁䅁䍄䉁䅁䅁䅂䅁䅁䅍䅄䅁䅁䅯䅴䅑䅁䅯朶䅯䅁䅯睢䅑䅁䅅䅁䉁䅁䅁杄䵁䅁䅁䅍畁䑁䅁睍㑁䅁䅁䍄䉁䅁䅁䅂䅁䅁䅍䅄䅁䅁䅯兰䅕䅁䅯䄶䅯䅁䅯睧䅑䅁䅅䅁䉁䅁䅁杄佁䅁䅁䅎硁䍁䄴䅍㑁䑁䅕䅁䵁䅉䅅䅁䕁䅁䅁睁䵁䅁䅁权ぃ䅂䅁权煄权䅁权睂䅂䅁允䅁䅁䅅䅁佁䅁䅷䅁睁䍁䄴䅍穁䑁䅣䅁䵁䅉䅅䅁䕁䅁䅁睁䵁䅁䅁权睃䅂䅁权牄权䅁权㥂䅂䅁允䅁䅁䅅䅁佁䉁䅉䅁㉁䑁䅫兎硁䑁䅧䅍睁䑁䅁䅁䵁䅉䅅䅁䕁䅁䅁睁䵁䅁䅁权ぃ䅂䅁权煄权䅁权硂䅂䅁允䅁䅁䅅䅁佁䅁䅷䅁睁䍁䄴䅍穁䑁䅣䅁䵁䅉䅅䅁䕁䅁䅁睁䵁䅁䅁权ぃ䅂䅁权煄权䅁权䑃䅂䅁允䅁䅁䅅䅁佁䅁䅷䅁睁䍁䄴䅍穁䑁䅕䅁䵁䅉䅅䅁䕁䅁䅁睁䵁䅁䅁权灁兂䅁权瑄权䅁权㙂䅂䅁允䅁䅁䅅䅁䙁乁㑖匶硙佃⽷䍄䉁䅁䅁䅂䅁䅁䅍䅄䅁䅁䅯眲䅕䅁䅯儷䅯䅁䅯睢䅑䅁䅅䅁䉁䅁䅁兂䉄煹䙆癴䥍䅑杷允䅁䅁䅑䅁䑁䅁䅷䅁䭁䱁䕑䅁䭁佁䭯䅁䭁䡁䔰䅁䉁䅁䅁允䅁䅁䄴䅄䅁䑁䅁杌睁䑁䅍李䅁䅁杷允䅁䅁䅑䅁䑁䅁䅷䅁䭁䭁䕣䅁䭁佁䬰䅁䭁䥁䕕䅁䉁䅁䅁允䅁䅁䅕な䭘䝸畓含䴸䅉䅅䅁䕁䅁䅁睁䵁䅁䅁权㝃兂䅁权潄权䅁权㥂䅂䅁允䅁䅁䅅䅁佁䅁䄴䅁硁䑁䅙杌硁䑁䅑䅎䅁䅁杷允䅁䅁䅑䅁䑁䅁䅷䅁䭁䵁䙣䅁䭁佁䭙䅁䭁佁䭷䅁䉁䅁䅁允䅁䅁䄴䅄䅁䑁䅉杌ㅁ䑁䅫免䅁䅁杷允䅁䅁䅑䅁䑁䅁䅷䅁䭁䙁䙯䅁䭁佁䭯䅁䭁䥁䕕䅁䉁䅁䅁允䅁䅁䄴䅄䅁䑁䅁杌ぁ䑁䅉李䅁䅁杷允䅁䅁䅑䅁䑁䅁䅷䅁䭁䑁䘴䅁䭁佁䭳䅁䭁䥁䕍䅁䉁䅁䅁允䅁䅁䄴杅䅁䑁䅕李硁䑁䅁䅍睁䑁䅁䅍䅁䅁杷允䅁䅁䅑䅁䑁䅁䅷䅁䭁䉁䙯䅁䭁佁䭯䅁䭁佁䭷䅁䉁䅁䅁允䅁䅁䅯睒䅁䅁杷允䅁䅁䅑䅁䑁䅁䅷䅁䭁䍁䙁䅁䭁佁䭫䅁䭁䥁䕕䅁䉁䅁䅁允䅁䅁䅕䅁䅁䩁䉁䔫䵁䅉䅅䅁䕁䅁䅁睁䵁䅁䅁权啁兂䅁权湄权䅁权瑂䅂䅁允䅁䅁䅅䅁䙁䙁㈷乧捰摭⽷䍄䉁䅁䅁䅂䅁䅁䅍䅄䅁䅁䅯兦䅕䅁䅯眶䅯䅁䅯兣䅑䅁䅅䅁䉁䅁䅁杄啁䅁䅁杍㍁䑁䅍杍ㅁ䑁䅅䅎ぁ䑁䅫䅁䵁䅉䅅䅁䕁䅁䅁睁䵁䅁䅁权呁兂䅁权浄权䅁权療䅂䅁允䅁䅁䅅䅁䭁䕁䅣䅁䵁䅉䅅䅁䕁䅁䅁睁䵁䅁䅁权浄䅂䅁权煄权䅁权睂䅂䅁允䅁䅁䅅䅁佁䅁䅷䅁睁䍁䄴睍㑁䑁䅅䅁䵁䅉䅅䅁䕁䅁䅁睁䵁䅁䅁权剃兂䅁权煄权䅁权獄权䅁允䅁䅁䅅䅁佁䅁䅷䅁睁䍁䄴睍睁䑁䅕䅁䵁䅉䅅䅁䕁䅁䅁睁䵁䅁䅁权权䅂䅁权瑄权䅁权睂䅂䅁允䅁䅁䅅䅁䙁䙁㕧䵴㉨瑶⼸䍄䉁䅁䅁䅂䅁䅁䅍䅄䅁䅁䅯朵䅑䅁䅯朶䅯䅁䅯兣䅑䅁䅅䅁䉁䅁䅁杄䵁䅁䅁䅍畁䑁䅑䅎ㅁ䅁䅁䍄䉁䅁䅁䅂䅁䅁䅍䅄䅁䅁䅯杢䅕䅁䅯儶䅯䅁䅯全䅑䅁䅅䅁䉁䅁䅁兂䅁䅁䅁偁汮䅑杷允䅁䅁䅑䅁䑁䅁䅷䅁䭁佁䕙䅁䭁佁䭯䅁䭁䥁䕕䅁䉁䅁䅁允䅁䅁䄴䅄䅁䑁䅁杌ぁ䑁䅑兏䅁䅁杷允䅁䅁䅑䅁䑁䅁䅷䅁䭁䩁䕧䅁䭁佁䬰䅁䭁䥁䕍䅁䉁䅁䅁允䅁䅁䅕㉣剩堷⽷呴䴸䅉䅅䅁䕁䅁䅁睁䵁䅁䅁权⭄䅂䅁权畄权䅁权䙃䅂䅁允䅁䅁䅅䅁䙁䅁䅁䅁睃癰䄱䍄䉁䅁䅁䅂䅁䅁䅍䅄䅁䅁䅯䅆䅙䅁䅯䄶䅯䅁䅯兢䅑䅁䅅䅁䉁䅁䅁杄佁䅁䅁杍穁䍁䄴杍穁䑁䅫䅁䵁䅉䅅䅁䕁䅁䅁睁䵁䅁䅁权扂兂䅁权潄权䅁权㥂䅂䅁允䅁䅁䅅䅁䭁䕁䅣䅁䵁䅉䅅䅁䕁䅁䅁睁䵁䅁䅁权䥄䅂䅁权潄权䅁权䙃䅂䅁允䅁䅁䅅䅁䭁䕁䅣䅁䵁䅉䅅䅁䕁䅁䅁睁䵁䅁䅁权獂兂䅁权煄权䅁权獄权䅁允䅁䅁䅅䅁佁䅁䅷䅁睁䍁䄴睎㉁䑁䅕䅁䵁䅉䅅䅁䕁䅁䅁睁䵁䅁䅁权䭃兂䅁权潄权䅁权睂䅂䅁允䅁䅁䅅䅁佁䅁䄴䅁硁䑁䅍杌穁䑁䅉李䅁䅁杷允䅁䅁䅑䅁䑁䅁䅷䅁䭁䩁䕁䅁䭁佁䭣䅁䭁䥁䕍䅁䉁䅁䅁允䅁䅁䅕桙奂扏䥒商䵁䅉䅅䅁䕁䅁䅁睁䵁䅁䅁权獂兂䅁权煄权䅁权瑂䅂䅁允䅁䅁䅅䅁佁䅁䅯䅁睁䍁䄴睎㍁䅁䅁䍄䉁䅁䅁䅂䅁䅁䅍䅄䅁䅁䅯䅘䄸䅁䅯朶䅯䅁䅯兣䅑䅁䅅䅁䉁䅁䅁杄䵁䅁䅁䅍畁䑁䅅䅏祁䅁䅁䍄䉁䅁䅁䅂䅁䅁䅍</t>
  </si>
  <si>
    <t>䅄䅁䅁䅯杧䅕䅁䅯儶䅯䅁䅯兢䅑䅁䅅䅁䉁䅁䅁兂䅁䅁䅁䕙汌䅷杷允䅁䅁䅑䅁䑁䅁䅷䅁䭁䉁䝣䅁䭁佁䭳䅁䭁佁䭷䅁䉁䅁䅁允䅁䅁䄴杅䅁䑁䅕䅏穁䑁䅁䅍睁䑁䅁䅍䅁䅁杷允䅁䅁䅑䅁䑁䅁䅷䅁䭁䡁䙍䅁䭁佁䭧䅁䭁䡁䕯䅁䉁䅁䅁允䅁䅁䄴杄䅁䑁䅅杍畁䑁䅧睍ぁ䅁䅁䍄䉁䅁䅁䅂䅁䅁䅍䅄䅁䅁䅯䅢䅕䅁䅯朶䅯䅁䅯来䅑䅁䅅䅁䉁䅁䅁杄䵁䅁䅁䅍畁䑁䅧杍祁䅁䅁䍄䉁䅁䅁䅂䅁䅁䅍䅄䅁䅁䅯䅫䅑䅁䅯朵䅯䅁䅯䅣䅑䅁䅅䅁䉁䅁䅁杄䵁䅁䅁䅎畁䑁䅑䅎㑁䅁䅁䍄䉁䅁䅁䅂䅁䅁䅍䅄䅁䅁䅯睴䅑䅁䅯䄶䅯䅁䅯兣䅑䅁䅅䅁䉁䅁䅁杄佁䅁䅁杍㕁䍁䄴䅍㉁䑁䅣䅁䵁䅉䅅䅁䕁䅁䅁睁䵁䅁䅁权十兂䅁权牄权䅁权䙃䅂䅁允䅁䅁䅅䅁佁䉁䅑䅁硁䑁䅁李㑁䑁䅧睎睁䑁䅁䅍䅁䅁杷允䅁䅁䅑䅁䑁䅁䅷䅁䭁䅁䝙䅁䭁佁䬰䅁䭁佁䭷䅁䉁䅁䅁允䅁䅁䅕場啯歲桦ぃ䵁䅉䅅䅁䕁䅁䅁睁䵁䅁䅁权獂兂䅁权煄权䅁权睂䅂䅁允䅁䅁䅅䅁佁䅁䅷䅁睁䍁䄴䅏㍁䑁䅑䅁䵁䅉䅅䅁䕁䅁䅁睁䵁䅁䅁权獂兂䅁权煄权䅁权䑃䅂䅁允䅁䅁䅅䅁佁䅁䅷䅁睁䍁䄴䅏㍁䑁䅉䅁䵁䅉䅅䅁䕁䅁䅁睁䵁䅁䅁权乃䅂䅁权浄权䅁权㙂䅂䅁允䅁䅁䅅䅁佁䅁䅷䅁祁䍁䄴睎㉁䑁䅙䅁䵁䅉䅅䅁䕁䅁䅁睁䵁䅁䅁权䭄䅂䅁权瑄权䅁权㙂䅂䅁允䅁䅁䅅䅁䙁乁橥䑣䬰㤱⽳䍄䉁䅁䅁䅂䅁䅁䅍䅄䅁䅁䅯杇䅕䅁䅯儷䅯䅁䅯兢䅑䅁䅅䅁䉁䅁䅁兂㍃㑕奅噥佐睐杷允䅁䅁䅑䅁䑁䅁䅷䅁䭁䝁䙉䅁䭁佁䭳䅁䭁䝁䔸䅁䉁䅁䅁允䅁䅁䄴杅䅁䑁䅧䅎祁䑁䅣䅍睁䑁䅁䅍䅁䅁杷允䅁䅁䅑䅁䑁䅁䅷䅁䭁䍁䘸䅁䭁佁䭣䅁䭁佁䭷䅁䉁䅁䅁允䅁䅁䅯睒䅁䅁杷允䅁䅁䅑䅁䑁䅁䅷䅁䭁偁䙯䅁䭁佁䬴䅁䭁䡁䕁䅁䉁䅁䅁允䅁䅁䅕䅁䅁䅁⽄䔵䵁䅉䅅䅁䕁䅁䅁睁䵁䅁䅁权煄䅂䅁权湄权䅁权㙂䅂䅁允䅁䅁䅅䅁䙁䭁慁㥌欰桨䅎䍄䉁䅁䅁䅂䅁䅁䅍䅄䅁䅁䅯兖䅕䅁䅯䄶䅯䅁䅯来䅑䅁䅅䅁䉁䅁䅁杄佁䅁䅁杍ㅁ䍁䄴免祁䑁䅉䅁䵁䅉䅅䅁䕁䅁䅁睁䵁䅁䅁权扄兂䅁权浄权䅁权䑃䅂䅁允䅁䅁䅅䅁佁䅁䅷䅁硁䍁䄴䅏㑁䑁䅉䅁䵁䅉䅅䅁䕁䅁䅁睁䵁䅁䅁权坁兂䅁权煄权䅁权療䅂䅁允䅁䅁䅅䅁佁䅁䅷䅁睁䍁䄴睎㕁䑁䅫䅁䵁䅉䅅䅁䕁䅁䅁睁䵁䅁䅁权䭄兂䅁权煄权䅁权瑂䅂䅁允䅁䅁䅅䅁佁䅁䅷䅁睁䍁䄴睍㕁䑁䅧䅁䵁䅉䅅䅁䕁䅁䅁睁䵁䅁䅁权㑄䅂䅁权瑄权䅁权䑃䅂䅁允䅁䅁䅅䅁䙁䝁剩堷⽷敎⽉䍄䉁䅁䅁䅂䅁䅁䅍䅄䅁䅁䅯杹䅕䅁䅯朶䅯䅁䅯来䅑䅁䅅䅁䉁䅁䅁杄䵁䅁䅁䅍畁䑁䅍睎硁䅁䅁䍄䉁䅁䅁䅂䅁䅁䅍䅄䅁䅁䅯兦䅕䅁䅯朵䅯䅁䅯䅣䅑䅁䅅䅁䉁䅁䅁杄䵁䅁䅁䅍畁䑁䅫睎㑁䅁䅁䍄䉁䅁䅁䅂䅁䅁䅍䅄䅁䅁䅯杳䅑䅁䅯䄶䅯䅁䅯䄷䅯䅁䅅䅁䉁䅁䅁杄佁䅁䅁杍ㅁ䍁䄴䅎祁䑁䅍䅁䵁䅉䅅䅁䕁䅁䅁睁䵁䅁䅁权橄兂䅁权浄权䅁权瑂䅂䅁允䅁䅁䅅䅁佁䅁䅷䅁ㅁ䍁䄴兎硁䑁䅙䅁䵁䅉䅅䅁䕁䅁䅁睁䵁䅁䅁权䭄兂䅁权煄权䅁权䑃䅂䅁允䅁䅁䅅䅁佁䅁䅷䅁睁䍁䄴睍祁䑁䅑䅁䵁䅉䅅䅁䕁䅁䅁睁䵁䅁䅁权䭄兂䅁权煄权䅁权㥂䅂䅁允䅁䅁䅅䅁佁䅁䅷䅁睁䍁䄴睍硁䑁䅕䅁䵁䅉䅅䅁䕁䅁䅁睁䵁䅁䅁权䡂兂䅁权畄权䅁权䑃䅂䅁允䅁䅁䅅䅁䙁䅁䅁䅁䅃偺䅊䍄䉁䅁䅁䅂䅁䅁䅍䅄䅁䅁䅯八䅕䅁䅯朶䅯䅁䅯兢䅑䅁䅅䅁䉁䅁䅁杄䵁䅁䅁䅍畁䑁䅍兎㕁䅁䅁䍄䉁䅁䅁䅂䅁䅁䅍䅄䅁䅁䅯八䅕䅁䅯朶䅯䅁䅯睢䅑䅁䅅䅁䉁䅁䅁杄䵁䅁䅁䅍畁䑁䅍兎㍁䅁䅁䍄䉁䅁䅁䅂䅁䅁䅍䅄䅁䅁䅯兏䅕䅁䅯朷䅯䅁䅯䅣䅑䅁䅅䅁䉁䅁䅁兂䅁䅁䅁偑奢䅷杷允䅁䅁䅑䅁䑁䅁䅷䅁䭁䩁䙅䅁䭁佁䭯䅁䭁䡁䕁䅁䉁䅁䅁允䅁䅁䄴䅄䅁䑁䅁杌穁䑁䅅䅏䅁䅁杷允䅁䅁䅑䅁䑁䅁䅷䅁䭁䅁䝕䅁䭁佁䭯䅁䭁䡁䔰䅁䉁䅁䅁允䅁䅁䄴䅄䅁䑁䅅杌㍁䑁䅣睎䅁䅁杷允䅁䅁䅑䅁䑁䅁䅷䅁䭁䩁䙅䅁䭁佁䭯䅁䭁䡁䕅䅁䉁䅁䅁允䅁䅁䄴䅄䅁䑁䅁杌穁䑁䅕䅏䅁䅁杷允䅁䅁䅑䅁䑁䅁䅷䅁䭁䩁䙅䅁䭁佁䭯䅁䭁䥁䕕䅁䉁䅁䅁允䅁䅁䄴䅄䅁䑁䅁杌穁䑁䅑李䅁䅁杷允䅁䅁䅑䅁䑁䅁䅷䅁䭁䩁䙑䅁䭁佁䭯䅁䭁䥁䕍䅁䉁䅁䅁允䅁䅁䄴䅄䅁䑁䅅杌穁䑁䅅李䅁䅁杷允䅁䅁䅑䅁䑁䅁䅷䅁䭁䍁䙉䅁䭁佁䭯䅁䭁䝁䔸䅁䉁䅁䅁允䅁䅁䄴䅄䅁䑁䅁杌硁䑁䅁睎䅁䅁杷允䅁䅁䅑䅁䑁䅁䅷䅁䭁䩁䙑䅁䭁佁䭫䅁䭁䡁䕯䅁䉁䅁䅁允䅁䅁䅕䅁䅁偁剃唹䵁䅉䅅䅁䕁䅁䅁睁䵁䅁䅁权摄䅂䅁权牄权䅁权獄权䅁允䅁䅁䅅䅁佁䉁䅉䅁ぁ䑁䅕李㕁䑁䅑兎穁䑁䅕䅁䵁䅉䅅䅁䕁䅁䅁睁䵁䅁䅁权㙃䅂䅁权瑄权䅁权硂䅂䅁允䅁䅁䅅䅁䙁䕁桪桥畓⭒⼰䍄䉁䅁䅁䅂䅁䅁䅍䅄䅁䅁䅯䄵䅕䅁䅯䄶䅯䅁䅯䅣䅑䅁䅅䅁䉁䅁䅁权䡂䅁䅁䍄䉁䅁䅁䅂䅁䅁䅍䅄䅁䅁䅯具䅑䅁䅯儶䅯䅁䅯䅣䅑䅁䅅䅁䉁䅁䅁兂䅁䅁䅁䑃兣兑杷允䅁䅁䅑䅁䑁䅁䅷䅁䭁䱁䙅䅁䭁佁䭳䅁䭁佁䭷䅁䉁䅁䅁允䅁䅁䄴䅆䅁䑁䅅兏硁䑁䅣兎ㅁ䑁䅧䅍祁䅁䅁䍄䉁䅁䅁䅂䅁䅁䅍䅄䅁䅁䅯杉䅕䅁䅯朶䅯䅁䅯全䅑䅁䅅䅁䉁䅁䅁杄䵁䅁䅁䅍畁䑁䅁䅏㉁䅁䅁䍄䉁䅁䅁䅂䅁䅁䅍䅄䅁䅁䅯兹䅕䅁䅯朶䅯䅁䅯来䅑䅁䅅䅁䉁䅁䅁杄䵁䅁䅁免畁䑁䅑睍ぁ䅁䅁䍄䉁䅁䅁䅂䅁䅁䅍䅄䅁䅁䅯杁䅙䅁䅯䄶䅯䅁䅯䄷䅯䅁䅅䅁䉁䅁䅁杄佁䅁䅁䅎ㅁ䍁䄴李穁䑁䅙䅁䵁䅉䅅䅁䕁䅁䅁睁䵁䅁䅁权䵁杂䅁权煄权䅁权硂䅂䅁允䅁䅁䅅䅁佁䅁䅷䅁睁䍁䄴兏睁䑁䅧䅁䵁䅉䅅䅁䕁䅁䅁睁䵁䅁䅁权剄䅂䅁权瑄权䅁权䙃䅂䅁允䅁䅁䅅䅁䙁䍁扐堫焵䱶⽑䍄䉁䅁䅁䅂䅁䅁䅍䅄䅁䅁䅯眰䅕䅁䅯儷䅯䅁䅯䄷䅯䅁䅅䅁䉁䅁䅁兂䕁杖琴灳砳睐杷允䅁䅁䅑䅁䑁䅁䅷䅁䭁䱁䕫䅁䭁佁䭧䅁䭁䡁䔰䅁䉁䅁䅁允䅁䅁䄴杄䅁䑁䅉䅍畁䑁䅁睍㕁䅁䅁䍄䉁䅁䅁䅂䅁䅁䅍䅄䅁䅁䅯杫䅕䅁䅯朶䅯䅁䅯睧䅑䅁䅅䅁䉁䅁䅁杄䵁䅁䅁免畁䑁䅅李祁䅁䅁䍄䉁䅁䅁䅂䅁䅁䅍䅄䅁䅁䅯来䅕䅁䅯䄶䅯䅁䅯兣䅑䅁䅅䅁䉁䅁䅁杄佁䅁䅁免㕁䍁䄴睍㕁䑁䅧䅁䵁䅉䅅䅁䕁䅁䅁睁䵁䅁䅁权⭄兂䅁权灄权䅁权睂䅂䅁允䅁䅁䅅䅁䙁䅁䅁䅁䅄⽉䅊䍄䉁䅁䅁䅂䅁䅁䅍䅄䅁䅁䅯兗䅕䅁䅯儷䅯䅁䅯兣䅑䅁䅅䅁䉁䅁䅁兂穂䩡瑈䑦栯睐杷允䅁䅁䅑䅁䑁䅁䅷䅁䭁䵁䙫䅁䭁佁䭯䅁䭁䡁䔰䅁䉁䅁䅁允䅁䅁䄴䅃䅁䑁䅅杌祁䅁䅁䍄䉁䅁䅁䅂䅁䅁䅍䅄䅁䅁䅯䅙䅕䅁䅯朶䅯䅁䅯䅣䅑䅁䅅䅁䉁䅁䅁杄䵁䅁䅁䅍畁䑁䅧䅏硁䅁䅁䍄䉁䅁䅁䅂䅁䅁䅍䅄䅁䅁䅯杳䅑䅁䅯朷䅯䅁䅯䅣䅑䅁䅅䅁䉁䅁䅁兂䅁䅁䅁䡳㡐䅷杷允䅁䅁䅑䅁䑁䅁䅷䅁䭁䙁䙑䅁䭁佁䭣䅁䭁䥁䕍䅁䉁䅁䅁允䅁䅁䅕敫㠱穐敖啃䵁䅉䅅䅁䕁䅁䅁睁䵁䅁䅁权啁兂䅁权牄权䅁权㙂䅂䅁允䅁䅁䅅䅁佁䉁䅑䅁穁䑁䅅李㉁䑁䅧兎硁䑁䅅䅍䅁䅁杷允䅁䅁䅑䅁䑁䅁䅷䅁䭁䩁䙳䅁䭁佁䭯䅁䭁䝁䔰䅁䉁䅁䅁允䅁䅁䄴䅄䅁䑁䅁杌㕁䑁䅅睎䅁䅁杷允䅁䅁䅑䅁䑁䅁䅷䅁䭁䩁䕍䅁䭁佁䭯䅁䭁䝁䔸䅁䉁䅁䅁允䅁䅁䄴䅄䅁䑁䅁杌穁䑁䅧杍䅁䅁杷允䅁䅁䅑䅁䑁䅁䅷䅁䭁偁䕅䅁䭁佁䭙䅁䭁䡁䕯䅁䉁䅁䅁允䅁䅁䅯睒䅁䅁杷允䅁䅁䅑䅁䑁䅁䅷䅁䭁䝁䙁䅁䭁佁䭯䅁䭁䥁䕕䅁䉁䅁䅁允䅁䅁䄴䅄䅁䑁䅁杌㕁䑁䅣杍䅁䅁杷允䅁䅁䅑䅁䑁䅁䅷䅁䭁䩁䔰䅁䭁佁䬴䅁䭁䡁䔰䅁䉁䅁䅁允䅁䅁䅕䅁䅁䅁㑄䔹䵁䅉䅅䅁䕁䅁䅁睁䵁䅁䅁权佄兂䅁权煄权䅁权瑂䅂䅁允䅁䅁䅅䅁佁䅁䅷䅁硁䍁䄴杍㉁䑁䅍䅁䵁䅉䅅䅁䕁䅁䅁睁䵁䅁䅁权佄兂䅁权煄权䅁权療䅂䅁允䅁䅁䅅䅁佁䅁䅷䅁硁䍁䄴杍ぁ䑁䅉䅁䵁䅉䅅䅁䕁䅁䅁睁䵁䅁䅁权汄䅂䅁权湄权䅁权㥂䅂䅁允䅁䅁䅅䅁䙁偁䝥潢匰⽗⽧䍄䉁䅁䅁䅂䅁䅁䅍䅄䅁䅁䅯兑䅕䅁䅯儶䅯䅁䅯兢䅑䅁䅅䅁䉁䅁䅁兂䅁䅁䅁䑫硌䅑杷允䅁䅁䅑䅁䑁䅁䅷䅁䭁䵁䔸䅁䭁佁䬴䅁䭁䥁䕍䅁䉁䅁䅁允䅁䅁䅕䅁䅁䱁塁歇䵅䅉䅅䅁䕁䅁䅁睁䵁䅁䅁权佄兂䅁权煄权䅁权㙂䅂䅁允䅁䅁䅅䅁佁䅁䅷䅁硁䍁䄴睍睁䑁䅍䅁䵁䅉䅅䅁䕁䅁䅁睁䵁䅁䅁权佄兂䅁权煄权䅁权睂䅂䅁允䅁䅁䅅䅁佁䅁䅧䅁硁䍁䄴睍䅁䅁杷允䅁䅁䅑䅁䑁䅁䅷䅁䭁䙁䙉䅁䭁佁䭙䅁䭁䥁䕍䅁䉁䅁䅁允䅁䅁䄴䅄䅁䑁䅅杌穁䑁䅕李䅁䅁杷允䅁䅁䅑䅁䑁䅁䅷䅁䭁䡁䙉䅁䭁佁䭯䅁䭁䡁䔰䅁䉁䅁䅁允䅁䅁䄴䅄䅁䑁䅁杌㑁䑁䅙睎䅁䅁杷允䅁䅁䅑䅁䑁䅁䅷䅁䭁䵁䘴䅁䭁佁䭯䅁䭁䥁䕕䅁䉁䅁䅁允䅁䅁䄴䅄䅁䑁䅅杌硁䑁䅕兎䅁䅁杷允䅁䅁䅑䅁䑁䅁䅷䅁䭁偁䙯䅁䭁佁䭯䅁䭁䝁䔰䅁䉁䅁䅁允䅁䅁䄴䅄䅁䑁䅁杌穁䑁䅣杍䅁䅁杷允䅁䅁䅑䅁䑁䅁䅷䅁䭁䱁䙑䅁䭁佁䭳䅁䭁佁䭷䅁䉁䅁䅁允䅁䅁䄴杅䅁䑁䅑兎ぁ䑁䅅李睁䑁䅁䅍䅁䅁杷允䅁䅁䅑䅁䑁䅁䅷䅁䭁偁䙯䅁䭁佁䭯䅁䭁䝁䔸䅁䉁䅁䅁允䅁䅁䄴䅄䅁䑁䅁杌穁䑁䅣免䅁䅁杷允䅁䅁䅑䅁䑁䅁䅷䅁䭁偁䙯䅁䭁佁䭯䅁䭁䡁䕁䅁䉁䅁䅁允䅁䅁䄴权䅁䑁䅁杌穁䑁䅙䅁䵁䅉䅅䅁䕁䅁䅁睁䵁䅁䅁权畂兂䅁权潄权䅁权療䅂䅁允䅁䅁䅅䅁佁䅁䅷䅁睁䍁䄴睎㉁䑁䅫䅁䵁䅉䅅䅁䕁䅁䅁睁䵁䅁䅁权䍄䅂䅁权灄权䅁权瑂䅂䅁允䅁䅁䅅䅁䙁䅁䅁䅁杄偘䅒䍄䉁䅁䅁䅂䅁䅁䅍䅄䅁䅁䅯朶䅕䅁䅯儶䅯䅁䅯䅣䅑䅁䅅䅁䉁䅁䅁兂䅁䅁䅁䱷敲䅑杷允䅁䅁䅑䅁䑁䅁䅷䅁䭁偁䙯䅁䭁佁䭯䅁䭁䡁䔰䅁䉁䅁䅁允䅁䅁䄴䅄䅁䑁䅁杌穁䑁䅧䅏䅁䅁杷允䅁䅁䅑䅁䑁䅁䅷䅁䭁䡁䘴䅁䭁佁䭯䅁䭁佁䭷䅁䉁䅁䅁允䅁䅁䄴䅄䅁䑁䅁杌睁䑁䅫兏䅁䅁杷允䅁䅁䅑䅁䑁䅁䅷䅁䭁佁䙕䅁䭁佁䬴䅁䭁䥁䕍䅁䉁䅁䅁允䅁䅁䅕䅁䅁䭁摂䴸䵁䅉䅅䅁䕁䅁䅁睁䵁䅁䅁权佁兂䅁权潄权䅁权㥂䅂䅁允䅁䅁䅅䅁佁䅁䄴䅁㍁䑁䅉杌祁䑁䅧睍䅁䅁杷允䅁䅁䅑䅁䑁䅁䅷䅁䭁䡁䘴䅁䭁佁䭯䅁䭁䝁䔰䅁䉁䅁䅁允䅁䅁䄴䅄䅁䑁䅁杌硁䑁䅁睍䅁䅁杷允䅁䅁䅑䅁䑁䅁䅷䅁䭁䭁䙧䅁䭁佁䭫䅁䭁䝁䔸䅁䉁䅁䅁允䅁䅁䅕䅁䅁䕁穄欶䵁䅉䅅䅁䕁䅁䅁睁䵁䅁䅁权乁兂䅁权潄权䅁权䑃䅂䅁允䅁䅁䅅䅁䭁䕁䅣䅁䵁䅉䅅䅁䕁䅁䅁睁䵁䅁䅁权⭂兂䅁权煄权䅁权㙂䅂䅁允䅁䅁䅅䅁佁䅁䅷䅁睁䍁䄴䅍㕁䑁䅣䅁䵁䅉䅅䅁䕁䅁䅁睁䵁䅁䅁权噃兂䅁权畄权䅁权㥂䅂䅁允䅁䅁䅅䅁䙁䅁䅁䅁䅃㥚䅈䍄䉁䅁䅁䅂䅁䅁䅍䅄䅁䅁䅯杦䅕䅁䅯朶䅯䅁䅯全䅑䅁䅅䅁䉁䅁䅁杄䵁䅁䅁䅍畁䑁䅅䅍硁䅁䅁䍄䉁䅁䅁䅂䅁䅁䅍䅄䅁䅁䅯术䅑䅁䅯儶䅯䅁䅯来䅑䅁䅅䅁䉁䅁䅁兂䅁䅁䅁䕁ㅢ䅑杷允䅁䅁䅑䅁䑁䅁䅷䅁䭁䙁䘰䅁䭁佁䭙䅁䭁䡁䕁䅁䉁䅁䅁允䅁䅁䄴䅄䅁䑁䅁杌㑁䑁䅁杍䅁䅁杷允䅁䅁䅑䅁䑁䅁䅷䅁䭁䡁䘴䅁䭁佁䭯䅁䭁䡁䔰䅁䉁䅁䅁允䅁䅁䄴䅄䅁䑁䅁杌硁䑁䅁䅏䅁䅁杷允䅁䅁䅑䅁䑁䅁䅷䅁䭁䉁䙫䅁䭁佁䭣䅁䭁䝁䔰䅁䉁䅁䅁允䅁䅁䅕祇搯䅊䉡い䵁䅉䅅䅁䕁䅁䅁睁䵁䅁䅁权䍂兂䅁权煄权䅁权獄权䅁允䅁䅁䅅䅁佁䅁䅷䅁睁䍁䄴睍穁䑁䅕䅁䵁䅉䅅䅁䕁䅁䅁睁䵁䅁䅁权䍂兂䅁权煄权䅁权瑂䅂䅁允䅁䅁䅅䅁佁䅁䅷䅁睁䍁䄴睍ぁ䑁䅍䅁䵁䅉䅅䅁䕁䅁䅁睁䵁䅁䅁权楄䅂䅁权瑄权䅁权獄权䅁允䅁䅁䅅䅁䙁䵁䭈啯㉗⼸⼸䍄䉁䅁䅁䅂䅁䅁䅍䅄䅁䅁䅯杲䅑䅁䅯儷䅯䅁䅯来䅑䅁䅅䅁䉁䅁䅁兂䉄煹䙆癴瑐睐杷允䅁䅁䅑䅁䑁䅁䅷䅁䭁䕁䙉䅁䭁佁䭯䅁䭁䡁䕅䅁䉁䅁䅁允䅁䅁䄴䅄䅁䑁䅁杌穁䑁䅧兏䅁䅁杷允䅁䅁䅑䅁䑁䅁䅷䅁䭁䩁䕕䅁䭁佁䭫䅁䭁䡁䕁䅁䉁䅁䅁允䅁䅁䅕䅁䅁䝁奁䔯䵁䅉䅅䅁䕁䅁䅁睁䵁䅁䅁权獂兂䅁权潄权䅁权㙂䅂䅁允䅁䅁䅅䅁佁䅁䅷䅁祁䑁䅅杌硁䑁䅕䅁䵁䅉䅅䅁䕁䅁䅁睁䵁䅁䅁权䅃兂䅁权畄权䅁权硂䅂䅁允䅁䅁䅅䅁䙁䅁䅁䅁杂砫䉊䍄䉁䅁䅁䅂䅁䅁䅍䅄䅁䅁䅯兘䅕䅁䅯儶䅯䅁䅯䅣䅑䅁䅅䅁䉁䅁䅁兂䅁䅁䅁䑁䉄䅑杷允䅁䅁䅑䅁䑁䅁䅷䅁䭁䉁䙉䅁䭁佁䬰䅁䭁䝁䔸䅁䉁䅁䅁允䅁䅁䅕兤㙉䝭湨橴䴸䅉䅅䅁䕁䅁䅁睁䵁䅁䅁权汁兂䅁权潄权䅁权睂䅂䅁允䅁䅁䅅䅁佁䅁䅷䅁㑁䍁䄴睍㍁䑁䅣䅁䵁䅉䅅䅁䕁䅁䅁睁䵁䅁䅁权剂兂䅁权煄权䅁权睂䅂䅁允䅁䅁䅅䅁佁䅁䅷䅁睁䍁䄴李㍁䑁䅑䅁䵁䅉䅅䅁䕁䅁䅁睁䵁䅁䅁权䍂兂䅁权煄权䅁权䑃䅂䅁允䅁䅁䅅䅁佁䅁䅷䅁睁䍁䄴睍㍁䑁䅣䅁䵁䅉䅅䅁䕁䅁䅁睁䵁䅁䅁权兄䅂䅁权畄权䅁权瑂䅂䅁允䅁䅁䅅䅁䙁䅁䅁䅁睂瘯䅒䍄䉁䅁䅁䅂䅁䅁䅍䅄䅁䅁䅯䅴䅕䅁䅯儷䅯䅁䅯䅣䅑䅁䅅䅁䉁䅁䅁兂㝂䭆䠵場ぱ睐杷允䅁䅁䅑䅁䑁䅁䅷䅁䭁䙁䘴䅁䭁佁䭯䅁䭁䝁䔰䅁䉁䅁䅁允䅁䅁䄴䅄䅁䑁䅁杌ㅁ䑁䅑䅏䅁䅁杷允䅁䅁䅑䅁䑁䅁䅷䅁䭁偁䘴䅁䭁佁䭧䅁䭁䡁䕅䅁䉁䅁䅁允䅁䅁䄴杄䅁䑁䅕䅎畁䑁䅕䅎穁䅁䅁䍄䉁䅁䅁䅂䅁䅁䅍䅄䅁䅁䅯眶䅑䅁䅯儶䅯䅁䅯睢䅑䅁䅅䅁䉁䅁䅁兂䅁䅁䅁偁欯䅷杷允䅁䅁䅑䅁䑁䅁䅷䅁䭁䉁䙅䅁䭁佁䭳䅁䭁䝁䔸䅁䉁䅁䅁允䅁䅁䄴䅆䅁䑁䅉䅎㉁䑁䅙睍睁䑁䅁䅍睁䅁䅁䍄䉁䅁䅁䅂䅁䅁䅍䅄䅁䅁䅯兒䅕䅁䅯眶䅯䅁䅯䄷䅯䅁䅅䅁䉁䅁䅁杄啁䅁䅁睍硁䑁䅅兎㑁䑁䅑䅍睁䑁䅁䅁䵁䅉䅅䅁䕁䅁䅁睁䵁䅁䅁权穃䅂䅁权牄权䅁权㙂䅂䅁允䅁䅁䅅䅁佁䉁䅑䅁硁䑁䅣免ㅁ䑁䅁䅍㑁䑁䅍兎䅁䅁杷允䅁䅁䅑䅁䑁䅁䅷䅁䭁䝁䙑䅁䭁佁䭫䅁䭁䡁䔰䅁䉁䅁䅁允䅁䅁䅕䅁䅁䕁䩂〶䵁䅉䅅䅁䕁䅁䅁睁䵁䅁䅁权畄䅂䅁权湄权䅁权瑂䅂䅁允䅁䅁䅅䅁䙁䝁㝑〳丫祆䅖䍄䉁䅁䅁䅂䅁䅁䅍䅄䅁䅁䅯杘䅕䅁䅯朶䅯䅁䅯睧䅑䅁䅅䅁䉁䅁䅁杄䵁䅁䅁䅍畁䑁䅕兎㑁䅁䅁䍄䉁䅁䅁䅂䅁䅁䅍䅄䅁䅁䅯睮䅕䅁䅯朶䅯䅁䅯䅣䅑䅁䅅䅁䉁䅁䅁杄䵁䅁䅁䅍畁䑁䅍睎硁䅁䅁䍄䉁䅁䅁䅂䅁䅁䅍䅄䅁䅁䅯儶䅑䅁䅯眵䅯䅁䅯兣䅑䅁䅅䅁䉁䅁䅁兂祄欰椱䙅䕧䅑杷允䅁䅁䅑䅁䑁䅁䅷䅁䭁䑁䙉䅁䭁佁䭯䅁䭁佁䭷䅁䉁䅁䅁允䅁䅁䄴䅄䅁䑁䅁杌硁䑁䅉兏䅁䅁杷允䅁䅁䅑䅁䑁䅁䅷䅁䭁䥁䙣䅁䭁佁䭧䅁䭁䝁䔸䅁䉁䅁䅁允䅁䅁䄴䅄䅁䑁䅣杌祁䑁䅉杍䅁䅁杷允䅁䅁䅑䅁䑁䅁䅷䅁䭁䑁䙉䅁䭁佁䭯䅁䭁䥁䕕䅁䉁䅁䅁允䅁䅁䄴䅄䅁䑁䅁杌硁䑁䅅睎䅁䅁杷允䅁䅁䅑䅁䑁䅁䅷䅁䭁䭁䙕䅁䭁佁䭯䅁䭁䝁䔸䅁䉁䅁䅁允䅁䅁䄴䅄䅁䑁䅁杌硁䑁䅕睍䅁䅁杷允䅁䅁䅑䅁䑁䅁䅷䅁䭁䑁䙉䅁䭁佁䭯䅁䭁䥁䕍䅁䉁䅁䅁允䅁䅁䄴䅄䅁䑁䅁杌硁䑁䅅李䅁䅁杷允䅁䅁䅑䅁䑁䅁䅷䅁䭁佁䕫䅁䭁佁䭯䅁䭁䥁䕕䅁䉁䅁䅁允䅁䅁䄴䅄䅁䑁䅁杌硁䑁䅣李䅁䅁杷允䅁䅁䅑䅁䑁䅁䅷䅁䭁䥁䕧䅁䭁佁䭫䅁䭁䥁䕕䅁䉁䅁䅁允䅁䅁䅕䅁䅁佁䵂欸䵁䅉䅅䅁䕁䅁䅁睁䵁䅁䅁权䝄䅂䅁权潄权䅁权䑃䅂䅁允䅁䅁䅅䅁佁䅁䅷䅁穁䑁䅁杌ㅁ䑁䅕䅁䵁䅉䅅䅁䕁䅁䅁睁䵁䅁䅁权祁兂䅁权煄权䅁权㥂䅂䅁允䅁䅁䅅䅁佁䅁䅷䅁睁䍁䄴免硁䑁䅑䅁䵁䅉䅅䅁䕁䅁䅁睁䵁䅁䅁权呄䅂䅁权瑄权䅁权㥂䅂䅁允䅁䅁䅅䅁䙁䝁䩢㉤扩偤⽧䍄䉁䅁䅁䅂䅁䅁䅍䅄䅁䅁䅯睭䅕䅁䅯朶䅯䅁䅯睢䅑䅁䅅䅁䉁䅁䅁杄䵁䅁䅁免畁䑁䅕䅏㑁䅁䅁䍄䉁䅁䅁䅂䅁䅁䅍䅄䅁䅁䅯杬䅕䅁䅯儷䅯䅁䅯䄷䅯䅁䅅䅁䉁䅁䅁兂㝂䭆䠵場獲睐杷允䅁䅁䅑䅁䑁䅁䅷䅁䭁乁䙯䅁䭁佁䬰䅁䭁䥁䕍䅁䉁䅁䅁允䅁䅁䅕㑈牘払敧歁䵁䅉䅅䅁䕁䅁䅁睁䵁䅁䅁权捄兂䅁权畄权䅁权瑂䅂䅁允䅁䅁䅅䅁䙁䅁䅁䅁䅁橡䉨䍄䉁䅁䅁䅂䅁䅁䅍䅄䅁䅁䅯睭䅕䅁䅯朶䅯䅁䅯䅣䅑䅁䅅䅁䉁䅁䅁杄䵁䅁䅁䅍畁䑁䅕免㉁䅁䅁䍄䉁䅁䅁䅂䅁䅁䅍䅄䅁䅁䅯睦䅕䅁䅯儶䅯䅁䅯兢䅑䅁䅅䅁䉁䅁䅁兂䅁䅁䅁䱁歔䅑杷允䅁䅁䅑䅁䑁䅁䅷䅁䭁䩁䙳䅁䭁佁䭯䅁䭁䥁䕍䅁䉁䅁䅁允䅁䅁䄴䅄䅁䑁䅅杌祁䑁䅙䅎䅁䅁杷允䅁䅁䅑䅁䑁䅁䅷䅁䭁䩁䙳䅁䭁佁䭯䅁䭁䡁䔰䅁䉁䅁䅁允䅁䅁䄴䅄䅁䑁䅁杌ㅁ䑁䅍睍䅁䅁杷允䅁䅁䅑䅁䑁䅁䅷䅁䭁䭁䙯䅁䭁佁䬴䅁䭁䡁䔰䅁䉁䅁䅁允䅁䅁䅕䅁䅁䥁牃䔷䵁䅉䅅䅁䕁䅁䅁睁䵁䅁䅁权䵄䅂䅁权煄权䅁权獄权䅁允䅁䅁䅅䅁佁䅁䅷䅁睁䍁䄴兎㍁䑁䅣䅁䵁䅉䅅䅁䕁䅁䅁睁䵁䅁䅁权䵄䅂䅁权煄权䅁权瑂䅂䅁允䅁䅁䅅䅁佁䅁䅷䅁睁䍁䄴兎㑁䑁䅑䅁䵁䅉䅅䅁䕁䅁䅁睁䵁䅁䅁权䵄䅂䅁权煄权䅁权療䅂䅁允䅁䅁䅅䅁佁䅁䅷䅁睁䍁䄴兎㕁䑁䅅䅁䵁䅉䅅䅁䕁䅁䅁睁䵁䅁䅁权⽃䅂䅁权浄权䅁权療䅂䅁允䅁䅁䅅䅁佁䅁䅷䅁硁䍁䄴兎ㅁ䑁䅣䅁䵁䅉䅅䅁䕁䅁䅁睁䵁䅁䅁权慂兂䅁权瑄权䅁权䙃䅂䅁允䅁䅁䅅䅁䙁䝁换䅦塲摲⽣䍄䉁䅁䅁䅂䅁䅁䅍䅄䅁䅁䅯䅺䅑䅁䅯朶䅯䅁䅯兣䅑䅁䅅䅁䉁䅁䅁杄䵁䅁䅁䅍畁䑁䅙䅍硁䅁䅁䍄䉁䅁䅁䅂䅁䅁䅍䅄䅁䅁䅯兤䅕䅁䅯朵䅯䅁䅯睢䅑䅁䅅䅁䉁䅁䅁杄䵁䅁䅁睎畁䑁䅉䅎穁䅁䅁䍄䉁䅁䅁䅂䅁䅁䅍䅄䅁䅁䅯八䅑䅁䅯儷䅯䅁䅯睢䅑䅁䅅䅁䉁䅁䅁兂㕁䵴㉨灶愯睐杷允䅁䅁䅑䅁䑁䅁䅷䅁䭁䡁䙕䅁䭁佁䭧䅁䭁䡁䕁䅁䉁䅁䅁允䅁䅁䄴杄䅁䑁䅫免畁䑁䅣兏ㅁ䅁䅁䍄䉁䅁䅁䅂䅁䅁䅍䅄䅁䅁䅯末䅕䅁䅯儷䅯䅁䅯睢䅑䅁䅅䅁䉁䅁䅁兂畂䅥慕䱙杔睐杷允䅁䅁䅑䅁䑁䅁䅷䅁䭁乁䕅䅁䭁佁䬴䅁䭁䝁䔸䅁䉁䅁䅁允䅁䅁䅕䅁䅁䭁偩䕅䵅䅉䅅䅁䕁䅁䅁睁䵁䅁䅁权䝁杂䅁权灄权䅁权䑃䅂䅁允䅁䅁䅅䅁䙁䅁䅁䅁䅂摂䄷䍄䉁䅁䅁䅂䅁䅁䅍䅄䅁䅁䅯䅺䅑䅁䅯朶䅯䅁䅯睧䅑䅁䅅䅁䉁䅁䅁杄䵁䅁䅁䅍畁䑁䅕兎ㅁ䅁䅁䍄䉁䅁䅁䅂䅁䅁䅍䅄䅁䅁䅯眯䅑䅁䅯䄶䅯䅁䅯兣䅑䅁䅅䅁䉁䅁䅁杄佁䅁䅁䅎睁䍁䄴兏穁䑁䅧䅁䵁䅉䅅䅁䕁䅁䅁睁䵁䅁䅁权牄䅂䅁权煄权䅁权療䅂䅁允䅁䅁䅅䅁佁䅁䅷䅁硁䍁䄴䅎㉁䑁䅫䅁䵁䅉䅅䅁䕁䅁䅁睁䵁䅁䅁权㑄兂䅁权灄权䅁权硂䅂䅁允䅁䅁䅅䅁䙁䅁䅁䅁杂⭱䅎䍄䉁䅁䅁䅂䅁䅁䅍䅄䅁䅁䅯眶䅑䅁䅯朶䅯䅁䅯全䅑䅁䅅䅁䉁䅁䅁杄䵁䅁䅁免畁䑁䅕䅍㕁䅁䅁䍄䉁䅁䅁䅂䅁䅁䅍䅄䅁䅁䅯睕䅕䅁䅯朶䅯䅁䅯䄷䅯䅁䅅䅁䉁䅁䅁权䡂䅁䅁䍄䉁䅁䅁䅂䅁䅁䅍䅄䅁䅁䅯眶䅑䅁䅯朶䅯䅁䅯兦䅑䅁䅅䅁䉁䅁䅁杄䭁䅁䅁免畁䑁䅑李䅁䅁杷允䅁䅁䅑䅁䑁䅁䅷䅁䭁偁䕣䅁䭁佁䭯䅁䭁䝁䔸䅁䉁䅁䅁允䅁䅁䄴䅄䅁䑁䅁杌穁䑁䅑李䅁䅁杷允䅁䅁䅑䅁䑁䅁䅷䅁䭁偁䕣䅁䭁佁䭯䅁䭁䡁䕯䅁䉁䅁䅁允䅁䅁䄴䅄䅁䑁䅁杌穁䑁䅑兎䅁䅁杷允䅁䅁䅑䅁䑁䅁䅷䅁䭁䩁䕧䅁䭁佁䭙䅁䭁䡁䕅䅁䉁䅁䅁允䅁䅁䄴䅄䅁䑁䅅杌硁䑁䅅杍䅁䅁杷允䅁䅁䅑䅁䑁䅁䅷䅁䭁䍁䘸䅁䭁佁䭫䅁䭁䝁䔸䅁䉁䅁䅁允䅁䅁䅕䅁䅁䍁䩃欸䵁䅉䅅䅁䕁䅁䅁睁䵁䅁䅁权㍄䅂䅁权煄权䅁权睂䅂䅁允䅁䅁䅅䅁佁䅁䅷䅁睁䍁䄴睍睁䑁䅑䅁䵁䅉䅅䅁䕁䅁䅁睁䵁䅁䅁权慃兂䅁权潄权䅁权睂䅂䅁允䅁䅁䅅䅁佁䅁䄴䅁穁䑁䅣杌祁䑁䅅兎䅁䅁杷允䅁䅁䅑䅁䑁䅁䅷䅁䭁䍁䘰䅁䭁佁䭯䅁䭁佁䭷䅁䉁䅁䅁允䅁䅁䄴䅄䅁䑁䅅杌ぁ䑁䅕兎䅁䅁杷允䅁䅁䅑䅁䑁䅁䅷䅁䭁䭁䘰䅁䭁佁䭧䅁䭁䡁䕁䅁䉁䅁䅁允䅁䅁䄴杄䅁䑁䅉䅍畁䑁䅑睎ぁ䅁䅁䍄䉁䅁䅁䅂䅁䅁䅍䅄䅁䅁䅯䄯䅕䅁䅯朶䅯䅁䅯兢䅑䅁䅅䅁䉁䅁䅁杄䵁䅁䅁䅍畁䑁䅙兏祁䅁䅁䍄䉁䅁䅁䅂䅁䅁䅍䅄䅁䅁䅯䅯䅑䅁䅯儷䅯䅁䅯兦䅑䅁䅅䅁䉁䅁䅁兂㍁啩杆搵楄睐杷允䅁䅁䅑䅁䑁䅁䅷䅁䭁䍁䘴䅁䭁佁䭯䅁䭁佁䭷䅁䉁䅁䅁允䅁䅁䅯睒䅁䅁杷允䅁䅁䅑䅁䑁䅁䅷䅁䭁䝁䘸䅁䭁佁䬰䅁䭁佁䭷䅁䉁䅁䅁允䅁䅁䅕椹捨㡪ㅌ䐵䴸䅉䅅䅁䕁䅁䅁睁䵁䅁䅁权捃䅂䅁权潄权䅁权䑃䅂䅁允䅁䅁䅅䅁䭁䕁䅣䅁䵁䅉䅅䅁䕁䅁䅁睁䵁䅁䅁权䅁杂䅁权畄权䅁权㥂䅂䅁允䅁䅁䅅䅁䙁䅁䅁䅁䅂畢䅆䍄䉁䅁䅁䅂䅁䅁䅍䅄䅁䅁䅯睶䅑䅁䅯眶䅯䅁䅯兢䅑䅁䅅䅁䉁䅁䅁杄十䅁䅁兎㍁䑁䅁䅍穁䑁䅁䅍睁䅁䅁䍄䉁䅁䅁䅂䅁䅁䅍䅄䅁䅁䅯克䅕䅁䅯䄶䅯䅁䅯䅣䅑䅁䅅䅁䉁䅁䅁杄佁䅁䅁杍ぁ䍁䄴李ぁ䑁䅫䅁䵁䅉䅅䅁䕁䅁䅁睁䵁䅁䅁权慃䅂䅁权潄权䅁权療䅂䅁允䅁䅁䅅䅁佁䅁䄴䅁穁䑁䅕杌硁䑁䅕兎䅁䅁杷允䅁䅁䅑䅁䑁䅁䅷䅁䭁䍁䘰䅁䭁佁䭯䅁䭁䥁䕕䅁䉁䅁䅁允䅁䅁䄴䅄䅁䑁䅅杌㉁䑁䅑李䅁䅁杷允䅁䅁䅑䅁䑁䅁䅷䅁䭁䥁䙍䅁䭁佁䭧䅁䭁佁䭷䅁䉁䅁䅁允䅁䅁䄴杄䅁䑁䅑睍畁䑁䅣䅏㑁䅁䅁䍄䉁䅁䅁䅂䅁䅁䅍䅄䅁䅁䅯其䅕䅁䅯眶䅯䅁䅯䅣䅑䅁䅅䅁䉁䅁䅁杄啁䅁䅁免㕁䑁䅁睍㉁䑁䅫䅍睁䑁䅁䅁䵁䅉䅅䅁䕁䅁䅁睁䵁䅁䅁权⭃兂䅁权牄权䅁权睂䅂䅁允䅁䅁䅅䅁佁䉁䅑䅁祁䑁䅧睍睁䑁䅣䅍㑁䑁䅉李䅁䅁杷允䅁䅁䅑䅁䑁䅁䅷䅁䭁佁䙁䅁䭁佁䭯䅁䭁䡁䕁䅁䉁䅁䅁允䅁䅁䄴䅄䅁䑁䅉杌㉁䑁䅑䅏䅁䅁杷允䅁䅁䅑䅁䑁䅁䅷䅁䭁佁䙁䅁䭁佁䭯䅁䭁䥁䕕䅁䉁䅁䅁允䅁䅁䄴䅄䅁䑁䅉杌㑁䑁䅁杍䅁䅁杷允䅁䅁䅑䅁䑁䅁䅷䅁䭁䕁䙳䅁䭁佁䭳䅁䭁䡁䕯䅁䉁䅁䅁允䅁䅁䄴杅䅁䑁䅫杍穁䑁䅁兏睁䑁䅁兏䅁䅁杷允䅁䅁䅑䅁䑁䅁䅷䅁䭁䥁䙳䅁䭁佁䭳䅁䭁䡁䕁䅁䉁䅁䅁允䅁䅁䄴杅䅁䑁䅕杍㕁䑁䅁睎㉁䑁䅙睍䅁䅁杷允䅁䅁䅑䅁䑁䅁䅷䅁䭁佁䙍䅁䭁佁䭯䅁䭁佁䭷䅁䉁䅁䅁允䅁䅁䄴䅄䅁䑁䅁杌㍁䑁䅍兏䅁䅁杷允䅁䅁䅑䅁䑁䅁䅷䅁䭁佁䙍䅁䭁佁䭯䅁䭁䝁䔰䅁䉁䅁䅁允䅁䅁䄴䅄䅁䑁䅁杌㍁䑁䅣李䅁䅁杷允䅁䅁䅑䅁䑁䅁䅷䅁䭁䝁䙉䅁䭁佁䭫䅁䭁䝁䔰䅁䉁䅁䅁允䅁䅁䅕䅁䅁䩁䡄あ䵅䅉䅅䅁䕁䅁䅁睁䵁䅁䅁权䍁兂䅁权瑄权䅁权䙃䅂䅁允䅁䅁䅅䅁䙁䭁扡䍸睃癣⽁䍄䉁䅁䅁䅂䅁䅁䅍䅄䅁䅁䅯眴䅕䅁䅯朶䅯䅁䅯睢䅑䅁䅅䅁䉁䅁䅁杄䵁䅁䅁䅍畁䑁䅣兎㕁䅁䅁䍄䉁䅁䅁䅂䅁䅁䅍䅄䅁䅁䅯末䅑䅁䅯儶䅯䅁䅯全䅑䅁䅅䅁䉁䅁䅁兂䅁䅁䅁䅷呪䅑杷允䅁䅁䅑䅁䑁䅁䅷䅁䭁䭁䙣䅁䭁佁䭳䅁䭁䡁䔰䅁䉁䅁䅁允䅁䅁䄴䅆䅁䑁䅅兏穁䑁䅫䅎睁䑁䅧免㉁䅁䅁䍄䉁䅁䅁䅂䅁䅁䅍䅄䅁䅁䅯眴䅕䅁䅯朶䅯䅁䅯兣䅑䅁䅅䅁䉁䅁䅁杄䵁䅁䅁䅍畁䑁䅧兏穁䅁䅁䍄䉁䅁䅁䅂䅁䅁䅍䅄䅁䅁䅯朴䅕䅁䅯朶䅯䅁䅯䅣䅑䅁䅅䅁䉁䅁䅁杄䵁䅁䅁䅍畁䑁䅍兏㍁䅁䅁䍄䉁䅁䅁䅂䅁䅁䅍䅄䅁䅁䅯八䅑䅁䅯䄶䅯䅁䅯兦䅑䅁䅅䅁䉁䅁䅁杄佁䅁䅁免㉁䍁䄴兎穁䑁䅕䅁䵁䅉䅅䅁䕁䅁䅁睁䵁䅁䅁权橄兂䅁权煄权䅁权䙃䅂䅁允䅁䅁䅅䅁佁䅁䅷䅁睁䍁䄴䅏㕁䑁䅕䅁䵁䅉䅅䅁䕁䅁䅁睁䵁䅁䅁权晄兂䅁权湄权䅁权療䅂䅁允䅁䅁䅅䅁䙁䅁婍免瑓則䅰䍄䉁䅁䅁䅂䅁䅁䅍䅄䅁䅁䅯眴䅕䅁䅯朶䅯䅁䅯兦䅑䅁䅅䅁䉁䅁䅁杄䵁䅁䅁䅍畁䑁䅫䅍硁䅁䅁䍄䉁䅁䅁䅂䅁䅁䅍䅄䅁䅁䅯兮䅕䅁䅯朶䅯䅁䅯䅣䅑䅁䅅䅁䉁䅁䅁杄䭁䅁䅁䅍畁䑁䅙䅏䅁䅁杷允䅁䅁䅑䅁䑁䅁䅷䅁䭁䭁䙅䅁䭁佁䬰䅁䭁䥁䕍䅁䉁䅁䅁允䅁䅁䅕吵㡁愯汧樱䴸䅉䅅䅁䕁䅁䅁睁䵁䅁䅁权摃兂䅁权煄权䅁权硂䅂䅁允䅁䅁䅅䅁佁䅁䅷䅁睁䍁䄴䅏ぁ䑁䅉䅁䵁䅉䅅䅁䕁䅁䅁睁䵁䅁䅁权卂兂䅁权煄权䅁权瑂䅂䅁允䅁䅁䅅䅁佁䅁䅷䅁硁䍁䄴兎㑁䑁䅕䅁䵁䅉䅅䅁䕁䅁䅁睁䵁䅁䅁权汃䅂䅁权浄权䅁权獄权䅁允䅁䅁䅅䅁佁䅁䅷䅁睁䍁䄴睎㉁䑁䅉䅁䵁䅉䅅䅁䕁䅁䅁睁䵁䅁䅁权歄兂䅁权湄权䅁权㥂䅂䅁允䅁䅁䅅䅁䙁偁浈䍈⭦晔⽑䍄䉁䅁䅁䅂䅁䅁䅍䅄䅁䅁䅯杕䅕䅁䅯朶䅯䅁䅯䅣䅑䅁䅅䅁䉁䅁䅁杄䵁䅁䅁免畁䑁䅙杍祁䅁䅁䍄䉁䅁䅁䅂䅁䅁䅍䅄䅁䅁䅯䄱䅕䅁䅯儶䅯䅁䅯来䅑䅁䅅䅁䉁䅁䅁兂䅁䅁䅁䝧浮䅑杷允䅁䅁䅑䅁䑁䅁䅷䅁䭁䵁䕍䅁䭁佁䭳䅁䭁䝁䔸䅁䉁䅁䅁允䅁䅁䄴䅆䅁䑁䅅李ぁ䑁䅧免ㅁ䑁䅣睎㉁䅁䅁䍄䉁䅁䅁䅂䅁䅁䅍䅄䅁䅁䅯睑䅕䅁䅯朵䅯䅁䅯兦䅑䅁䅅䅁䉁䅁䅁杄䵁䅁䅁杍畁䑁䅫兎穁䅁䅁䍄䉁䅁䅁䅂䅁䅁䅍䅄䅁䅁䅯杕䅕䅁䅯朶䅯䅁䅯兦䅑䅁䅅䅁䉁䅁䅁杄䭁䅁䅁免畁䑁䅙李䅁䅁杷允䅁䅁䅑䅁䑁䅁䅷䅁䭁䝁䙕䅁䭁佁䭫䅁䭁䡁䔰䅁䉁䅁䅁允䅁䅁䅕䅁䅁䍁奓歅䵅䅉䅅䅁䕁䅁䅁睁䵁䅁䅁权硂兂䅁权煄权䅁权䙃䅂䅁允䅁䅁䅅䅁佁䅁䅯䅁睁䍁䄴䅎ㅁ䅁䅁䍄䉁䅁䅁䅂䅁䅁䅍䅄䅁䅁䅯充䅙䅁䅯朶䅯䅁䅯䄷䅯䅁䅅䅁䉁䅁䅁杄䵁䅁䅁䅍畁䑁䅕李㕁䅁䅁䍄䉁䅁䅁䅂䅁䅁䅍䅄䅁䅁䅯杅䅙䅁䅯朶䅯䅁䅯䄷䅯䅁䅅䅁䉁䅁䅁权䡂䅁䅁䍄䉁䅁䅁䅂䅁䅁䅍䅄䅁䅁䅯杚䅕䅁䅯儷䅯䅁䅯来䅑䅁䅅䅁䉁䅁䅁兂楃朷䙥但灔睐杷允䅁䅁䅑䅁䑁䅁䅷䅁䭁䥁䙷䅁䭁佁䭫䅁䭁䡁䕯䅁䉁䅁䅁允䅁䅁䅕䅁䅁䍁楄啁䵅䅉䅅䅁䕁䅁䅁睁䵁䅁䅁权兂兂䅁权畄权䅁权瑂䅂䅁允䅁䅁䅅䅁䙁䅁䅁䅁䕄硗䉆䍄䉁䅁䅁䅂䅁䅁䅍䅄䅁䅁䅯兺䅕䅁䅯朷䅯䅁䅯兢䅑䅁䅅䅁䉁䅁䅁兂䅁䅁䅁䅁䭅兑杷允䅁䅁䅑䅁䑁䅁䅷䅁䭁偁䕕䅁䭁佁䭯䅁䭁䥁䕕䅁䉁䅁䅁允䅁䅁䄴䅄䅁䑁䅅杌祁䑁䅑䅎䅁䅁杷允䅁䅁䅑䅁䑁䅁䅷䅁䭁䵁䙳䅁䭁佁䭫䅁䭁䡁䔰䅁䉁䅁䅁允䅁䅁䅕䅁䅁䵁穄唫䵁䅉䅅䅁䕁䅁䅁睁䵁䅁䅁权十杂䅁权煄权䅁权㙂䅂䅁允䅁䅁䅅䅁䭁䕁䅣䅁䵁䅉䅅䅁䕁䅁䅁睁䵁䅁䅁权乃兂䅁权煄权䅁权硂䅂䅁允䅁䅁䅅䅁佁䅁䅷䅁睁䍁䄴杍㑁䑁䅅䅁䵁䅉䅅䅁䕁䅁䅁睁䵁䅁䅁权剁杂䅁权煄权䅁权䙃䅂䅁允䅁䅁䅅䅁佁䅁䅷䅁睁䍁䄴䅎㕁䑁䅑䅁䵁䅉䅅䅁䕁䅁䅁睁䵁䅁䅁权晁兂䅁权瑄权䅁权硂䅂䅁允䅁䅁䅅䅁䙁䭁癃扈汚癊⽑䍄䉁䅁䅁䅂䅁䅁䅍䅄䅁䅁䅯杅䅙䅁䅯朶䅯䅁䅯全䅑䅁䅅䅁䉁䅁䅁权䡂䅁䅁䍄䉁䅁䅁䅂䅁䅁䅍䅄䅁䅁䅯䅲䅕䅁䅯眶䅯䅁䅯兣䅑䅁䅅䅁䉁䅁䅁杄十䅁䅁睎ぁ䑁䅕免㍁䑁䅫睎穁䅁䅁䍄䉁䅁䅁䅂䅁䅁䅍䅄䅁䅁䅯睯䅑䅁䅯䄶䅯䅁䅯来䅑䅁䅅䅁䉁䅁䅁杄佁䅁䅁睍硁䍁䄴䅎㕁䑁䅅䅁䵁䅉䅅䅁䕁䅁䅁睁䵁䅁䅁权卂兂䅁权潄权䅁权療䅂䅁允䅁䅁䅅䅁佁䅁䅷䅁㉁䍁䄴睎硁䑁䅫䅁䵁䅉䅅䅁䕁䅁䅁睁䵁䅁䅁权十杂䅁权煄权䅁权䑃䅂䅁允䅁䅁䅅䅁䭁䕁䅣䅁䵁䅉䅅䅁䕁䅁䅁睁䵁䅁䅁权乄兂䅁权畄权䅁权睂䅂䅁允䅁䅁䅅䅁䙁䅁䅁䅁允偵䅖䍄䉁䅁䅁䅂䅁䅁䅍䅄䅁䅁䅯䅲䅑䅁䅯䄶䅯䅁䅯全䅑䅁䅅䅁䉁䅁䅁杄佁䅁䅁䅏㍁䍁䄴䅎㕁䑁䅣䅁䵁䅉䅅䅁䕁䅁䅁睁䵁䅁䅁权桄䅂䅁权煄权䅁权睂䅂䅁允䅁䅁䅅䅁佁䅁䅷䅁硁䍁䄴免㉁䑁䅉䅁䵁䅉䅅䅁䕁䅁䅁睁䵁䅁䅁权㕄䅂䅁权瑄权䅁权硂䅂䅁允䅁䅁䅅䅁䙁䙁乃㉬匴⭧⽁䍄䉁䅁䅁䅂䅁䅁䅍䅄䅁䅁䅯儴䅑䅁䅯朶䅯䅁䅯兣䅑䅁䅅䅁䉁䅁䅁杄䵁䅁䅁免畁䑁䅉李穁䅁䅁䍄䉁䅁䅁䅂䅁䅁䅍䅄䅁䅁䅯睔䅕䅁䅯儶䅯䅁䅯全䅑䅁䅅䅁䉁䅁䅁兂䅁䅁䅁䡷㥦䅑杷允䅁䅁䅑䅁䑁䅁䅷䅁䭁䙁䙍䅁䭁佁䭯䅁䭁䥁䕕䅁䉁䅁䅁允䅁䅁䅯睒䅁䅁杷允䅁䅁䅑䅁䑁䅁䅷䅁䭁乁䙅䅁䭁佁䭳䅁䭁䥁䕕䅁䉁䅁䅁允䅁䅁䄴杅䅁䑁䅫睍㍁䑁䅣杍穁䑁䅙睍䅁䅁杷允䅁䅁䅑䅁䑁䅁䅷䅁䭁䩁䙯䅁䭁佁䭣䅁䭁䝁䔸䅁䉁䅁䅁允䅁䅁䅕歯㉗⼸唳ぃ䵁䅉䅅䅁䕁䅁䅁睁䵁䅁䅁权穂兂䅁权瑄权䅁权硂䅂䅁允䅁䅁䅅䅁䙁䕁桪桥畓⽒⽅䍄䉁䅁䅁䅂䅁䅁䅍䅄䅁䅁䅯䄸䅑䅁䅯朵䅯䅁䅯全䅑䅁䅅䅁䉁䅁䅁杄䵁䅁䅁睍畁䑁䅧睍㍁䅁䅁䍄䉁䅁䅁䅂䅁䅁䅍䅄䅁䅁䅯䅍䅕䅁䅯朷䅯䅁䅯来䅑䅁䅅䅁䉁䅁䅁兂䅁䅁䅁䑑睺䅑杷允䅁䅁䅑䅁䑁䅁䅷䅁䭁䵁䙣䅁䭁佁䭳䅁䭁䥁䕍䅁䉁䅁䅁允䅁䅁䄴杅䅁䑁䅧䅎ぁ䑁䅁䅍睁䑁䅁䅍䅁䅁杷允䅁䅁䅑䅁䑁䅁䅷䅁䭁䑁䘰䅁䭁佁䬰䅁䭁䡁䕯䅁䉁䅁䅁允䅁䅁䅕敨剴䉵䘶稷䴸䅉䅅䅁䕁䅁䅁睁䵁䅁䅁权桄䅂䅁权煄权䅁权䙃䅂䅁允䅁䅁䅅䅁佁䅁䅷䅁硁䍁䄴杍ぁ䑁䅕䅁䵁䅉䅅䅁䕁䅁䅁睁䵁䅁䅁权桄䅂䅁权煄权䅁权㥂䅂䅁允䅁䅁䅅䅁佁䅁䅷䅁硁䍁䄴杍㕁䑁䅉䅁䵁䅉䅅䅁䕁䅁䅁睁䵁䅁䅁权㕃兂䅁权潄权䅁权睂䅂䅁允䅁䅁䅅䅁佁䅁䄴䅁祁䑁䅉杌㑁䑁䅁李䅁䅁杷允䅁䅁䅑䅁䑁䅁䅷䅁䭁䅁䝕䅁䭁佁䭯䅁䭁䡁䕅䅁䉁䅁䅁允䅁䅁䄴权䅁䑁䅅杌㉁䑁䅉䅁䵁䅉䅅䅁䕁䅁䅁睁䵁䅁䅁权䙁杂䅁权煄权䅁权䙃䅂䅁允䅁䅁䅅䅁佁䅁䅷䅁硁䍁䄴䅏ぁ䑁䅉䅁䵁䅉䅅䅁䕁䅁䅁睁䵁䅁䅁权坄兂䅁权灄权䅁权硂䅂䅁允䅁䅁䅅䅁䙁䅁䅁䅁杁偙䅴䍄䉁䅁䅁䅂䅁䅁䅍䅄䅁䅁䅯䅩䅕䅁䅯儶䅯䅁䅯䅣䅑䅁䅅䅁䉁䅁䅁兂䅁䅁䅁䅑䅯兑杷允䅁䅁䅑䅁䑁䅁䅷䅁䭁䅁䝕䅁䭁佁䭯䅁䭁䥁䕍䅁䉁䅁䅁允䅁䅁䄴䅄䅁䑁䅅杌㕁䑁䅁睍䅁䅁杷允䅁䅁䅑䅁䑁䅁䅷䅁䭁䵁䙧䅁䭁佁䭯䅁䭁䝁䔰䅁䉁䅁䅁允䅁䅁䄴䅄䅁䑁䅁杌ㅁ䑁䅍睍䅁䅁杷允䅁䅁䅑䅁䑁䅁䅷䅁䭁䩁䕙䅁䭁佁䭧䅁䭁䝁䔰䅁䉁䅁䅁允䅁䅁䅯睒䅁䅁杷允䅁䅁䅑䅁䑁䅁䅷䅁䭁䵁䙧䅁䭁佁䭯䅁䭁䝁䔸䅁䉁䅁䅁允䅁䅁䄴䅄䅁䑁䅁杌ㅁ䑁䅙䅏䅁䅁杷允䅁䅁䅑䅁䑁䅁䅷䅁䭁䩁䘰䅁䭁佁䬴䅁䭁䥁䕍䅁䉁䅁䅁允䅁䅁䅕䅁䅁䍁㡁唸䵁䅉䅅䅁䕁䅁䅁睁䵁䅁䅁权浃䅂䅁权煄权䅁权硂䅂䅁允䅁䅁䅅䅁䭁䕁䅣䅁䵁䅉䅅䅁䕁䅁䅁睁䵁䅁䅁权睁兂䅁权牄权䅁权䑃䅂䅁允䅁䅁䅅䅁佁䉁䅉䅁㉁䑁䅣睍㑁䑁䅕李祁䑁䅧䅁䵁䅉䅅䅁䕁䅁䅁睁䵁䅁䅁权穁兂䅁权潄权䅁权㙂䅂䅁允䅁䅁䅅䅁佁䅁䄴䅁祁䑁䅁杌穁䑁䅕免䅁䅁杷允䅁䅁䅑䅁䑁䅁䅷䅁䭁䵁䙧䅁䭁佁䭯䅁䭁䡁䕅䅁䉁䅁䅁允䅁䅁䄴䅄䅁䑁䅁杌ㅁ䑁䅍䅎䅁䅁杷允䅁䅁䅑䅁䑁䅁䅷䅁䭁乁䕅䅁䭁佁䭫䅁䭁䝁䔸䅁䉁䅁䅁允䅁䅁䅕䅁䅁䙁乄䔯䵁䅉䅅䅁䕁䅁䅁睁䵁䅁䅁权䥄兂䅁权煄权䅁权䙃䅂䅁允䅁䅁䅅䅁佁䅁䅷䅁睁䍁䄴李睁䑁䅫䅁䵁䅉䅅䅁䕁䅁䅁睁䵁䅁䅁权扄兂䅁权浄权䅁权㥂䅂䅁允䅁䅁䅅䅁佁䅁䅷䅁硁䍁䄴兏㉁䑁䅕䅁䵁䅉䅅䅁䕁䅁䅁睁䵁䅁䅁权療兂䅁权煄权䅁权瑂䅂䅁允䅁䅁䅅䅁佁䅁䅷䅁睁䍁䄴兎硁䑁䅉䅁䵁䅉䅅䅁䕁䅁䅁睁䵁䅁䅁权佁杂䅁权瑄权䅁权獄权䅁允䅁䅁䅅䅁䙁䑁敖歵䵫癁⽅䍄䉁䅁䅁䅂䅁䅁䅍䅄䅁䅁䅯睢䅕䅁䅯朶䅯䅁䅯睢䅑䅁䅅䅁䉁䅁䅁杄䵁䅁䅁䅍畁䑁䅕免祁䅁䅁䍄䉁䅁䅁䅂䅁䅁䅍䅄䅁䅁䅯杙䅕䅁䅯朷䅯䅁䅯来䅑䅁䅅䅁䉁䅁䅁兂䅁䅁䅁䅑㡈䅷杷允䅁䅁䅑䅁䑁䅁䅷䅁䭁䝁䘸䅁䭁佁䭯䅁䭁䡁䕅䅁䉁䅁䅁允䅁䅁䄴䅄䅁䑁䅁杌ㅁ䑁䅉免䅁䅁杷允䅁䅁䅑䅁䑁䅁䅷䅁䭁䡁䙁䅁䭁佁䭯䅁䭁䡁䕅䅁䉁䅁䅁允䅁䅁䅯睒䅁䅁杷允䅁䅁䅑䅁䑁䅁䅷䅁䭁䝁䘸䅁䭁佁䭯䅁䭁䥁䕕䅁䉁䅁䅁允䅁䅁䄴权䅁䑁䅁杌ぁ䑁䅫䅁䵁䅉䅅䅁䕁䅁䅁睁䵁䅁䅁权䅁杂䅁权湄权䅁权瑂䅂䅁允䅁䅁䅅䅁䙁䉁䑋䵷桱呚䅆䍄䉁䅁䅁䅂䅁䅁䅍䅄䅁䅁䅯䅣䅕䅁䅯朶䅯䅁䅯全䅑䅁䅅䅁䉁䅁䅁权䡂䅁䅁䍄䉁䅁䅁䅂䅁䅁䅍䅄䅁䅁䅯儹䅑䅁䅯朶䅯䅁䅯睧䅑䅁䅅䅁䉁䅁䅁杄䵁䅁䅁免畁䑁䅁睎祁䅁䅁䍄䉁䅁䅁䅂䅁䅁䅍䅄䅁䅁䅯兆䅕䅁䅯䄶䅯䅁䅯兦䅑䅁䅅䅁䉁䅁䅁杄䭁䅁䅁兎畁䑁䅍睎䅁䅁杷允䅁䅁䅑䅁䑁䅁䅷䅁䭁䅁䝧䅁䭁佁䭧䅁䭁䥁䕕䅁䉁䅁䅁允䅁䅁䄴杄䅁䑁䅍䅎畁䑁䅑兏ㅁ䅁䅁䍄䉁䅁䅁䅂䅁䅁䅍䅄䅁䅁䅯李䅕䅁䅯朷䅯䅁䅯䅣䅑䅁䅅䅁䉁䅁䅁兂䅁䅁䅁䥁㔲䅷杷允䅁䅁䅑䅁䑁䅁䅷䅁䭁䡁䘰䅁䭁佁䭧䅁䭁䥁䕍䅁䉁䅁䅁允䅁䅁䄴杄䅁䑁䅅杍畁䑁䅫杍硁䅁䅁䍄䉁䅁䅁䅂䅁䅁䅍䅄䅁䅁䅯督䅕䅁䅯䄶䅯䅁䅯䄷䅯䅁䅅䅁䉁䅁䅁杄佁䅁䅁免硁䍁䄴睎㑁䑁䅕䅁䵁䅉䅅䅁䕁䅁䅁睁䵁䅁䅁权㙃䅂䅁权瑄权䅁权療䅂䅁允䅁䅁䅅䅁䙁䅁牉硨婢畺⽳䍄䉁䅁䅁䅂䅁䅁䅍䅄䅁䅁䅯儹䅑䅁䅯朶䅯䅁䅯兦䅑䅁䅅䅁䉁䅁䅁杄䵁䅁䅁免畁䑁䅁免ぁ䅁䅁䍄䉁䅁䅁䅂䅁䅁䅍䅄䅁䅁䅯䅤䅕䅁䅯朶䅯䅁䅯䄷䅯䅁䅅䅁䉁䅁䅁杄䵁䅁䅁䅍畁䑁䅕䅍祁䅁䅁䍄䉁䅁䅁䅂䅁䅁䅍䅄䅁䅁䅯眵䅑䅁䅯儶䅯䅁䅯兦䅑䅁䅅䅁䉁䅁䅁兂䅁䅁䅁䍙獔䅷杷允䅁䅁䅑䅁䑁䅁䅷䅁䭁䡁䙑䅁䭁佁䭯䅁䭁䝁䔰䅁䉁䅁䅁允䅁䅁䄴䅄䅁䑁䅁杌ぁ䑁䅧兎䅁䅁杷允䅁䅁䅑䅁䑁䅁䅷䅁䭁䕁偣䅁䭁佁䭣䅁䭁䡁䕅䅁䉁䅁䅁允䅁䅁䅕兇坒楄礲啃䵁䅉䅅䅁䕁䅁䅁睁䵁䅁䅁权獃䅂䅁权畄权䅁权䑃䅂䅁允䅁䅁䅅䅁䙁䅁䅁䅁兂昳䅖䍄䉁䅁䅁䅂䅁䅁䅍䅄䅁䅁䅯䅤䅕䅁䅯朶䅯䅁䅯来䅑䅁䅅䅁䉁䅁䅁杄䵁䅁䅁䅍畁䑁䅑兎硁䅁䅁䍄䉁䅁䅁䅂䅁䅁䅍䅄䅁䅁䅯䄱䅕䅁䅯朶䅯䅁䅯䄷䅯䅁䅅䅁䉁䅁䅁杄䵁䅁䅁䅍畁䑁䅙睎祁䅁䅁䍄䉁䅁䅁䅂䅁䅁䅍䅄䅁䅁䅯䅸䅑䅁䅯眶䅯䅁䅯兦䅑䅁䅅䅁䉁䅁䅁杄十䅁䅁兏ㅁ䑁䅙䅍㕁䑁䅉睎㕁䅁䅁䍄䉁䅁䅁䅂䅁䅁䅍䅄䅁䅁䅯䅤䅕䅁䅯朶䅯䅁䅯兣䅑䅁䅅䅁䉁䅁䅁杄䵁䅁䅁䅍畁䑁䅍兏祁䅁䅁䍄䉁䅁䅁䅂䅁䅁䅍䅄䅁䅁䅯䅆䅙䅁䅯眵䅯䅁䅯䅣䅑䅁䅅䅁䉁䅁䅁兂摁浗㝑㠳唸䅑杷允䅁䅁䅑䅁䑁䅁䅷䅁䭁偁䘴䅁䭁佁䭧䅁䭁䝁䔸䅁䉁䅁䅁允䅁䅁䄴杄䅁䑁䅕䅏畁䑁䅅李ㅁ䅁䅁䍄䉁䅁䅁䅂䅁䅁䅍䅄䅁䅁䅯䅤䅕䅁䅯朶䅯䅁䅯兦䅑䅁䅅䅁䉁䅁䅁杄䵁䅁䅁䅍畁䑁䅑杍穁䅁䅁䍄䉁䅁䅁䅂䅁䅁䅍䅄䅁䅁䅯眶䅑䅁䅯䄶䅯䅁䅯兣䅑䅁䅅䅁䉁䅁䅁杄䵁䅁䅁李畁䑁䅫䅏㍁䅁䅁䍄䉁䅁䅁䅂䅁䅁䅍䅄䅁䅁䅯䅶䅑䅁䅯朶䅯䅁䅯兢䅑䅁䅅䅁䉁䅁䅁杄䵁䅁䅁免畁䑁䅫䅍硁䅁䅁䍄䉁䅁䅁䅂䅁䅁䅍䅄䅁䅁䅯眯䅑䅁䅯朶䅯䅁䅯睧䅑䅁䅅䅁䉁䅁䅁杄䵁䅁䅁䅍畁䑁䅍兎祁䅁䅁䍄䉁䅁䅁䅂䅁䅁䅍䅄䅁䅁䅯䅶䅑䅁䅯朶䅯䅁䅯䅣䅑䅁䅅䅁䉁䅁䅁杄䵁䅁䅁免畁䑁䅉杍穁䅁䅁䍄䉁䅁䅁䅂䅁䅁䅍䅄䅁䅁䅯䅶䅑䅁䅯朶䅯䅁䅯兦䅑䅁䅅䅁䉁䅁䅁杄䵁䅁䅁免畁䑁䅉杍㍁䅁䅁䍄䉁䅁䅁䅂䅁䅁䅍䅄䅁䅁䅯䄴䅕䅁䅯眵䅯䅁䅯睧䅑䅁䅅䅁䉁䅁䅁兂桁䡳潊敫渰䅑杷允䅁䅁䅑䅁䑁䅁䅷䅁䭁偁䙯䅁䭁佁䬰䅁䭁䡁䕯䅁䉁䅁䅁允䅁䅁䅕䩯契呗昵吴䴸䅉䅅䅁䕁䅁䅁睁䵁䅁䅁权䙂兂䅁权湄权䅁权硂䅂䅁允䅁䅁䅅䅁䙁乁㕶浦㡱偤⼸䍄䉁䅁䅁䅂䅁䅁䅍䅄䅁䅁䅯東䅕䅁䅯朶䅯䅁䅯兢䅑䅁䅅䅁䉁䅁䅁杄䵁䅁䅁免畁䑁䅑䅍㉁䅁䅁䍄䉁䅁䅁䅂䅁䅁䅍䅄䅁䅁䅯東䅕䅁䅯朶䅯䅁䅯来䅑䅁䅅䅁䉁䅁䅁杄䵁䅁䅁免畁䑁䅕䅏ぁ䅁䅁䍄䉁䅁䅁䅂䅁䅁䅍䅄䅁䅁䅯兊䅕䅁䅯朵䅯䅁䅯䄷䅯䅁䅅䅁䉁䅁䅁杄䵁䅁䅁睍畁䑁䅉䅏硁䅁䅁䍄䉁䅁䅁䅂䅁䅁䅍䅄䅁䅁䅯睹䅕䅁䅯儶䅯䅁䅯全䅑䅁䅅䅁䉁䅁䅁兂䅁䅁䅁䡯䕧兑杷允䅁䅁䅑䅁䑁䅁䅷䅁䭁䝁䘴䅁䭁佁䭳䅁䭁䡁䔰䅁䉁䅁䅁允䅁䅁䄴杅䅁䑁䅍䅏祁䑁䅅兎睁䑁䅙䅍䅁䅁杷允䅁䅁䅑䅁䑁䅁䅷䅁䭁䭁䙯䅁䭁佁䭯䅁䭁䥁䕕䅁䉁䅁䅁允䅁䅁䄴䅄䅁䑁䅅杌㍁䑁䅍䅎䅁䅁杷允䅁䅁䅑䅁䑁䅁䅷䅁䭁佁䙫䅁䭁佁䭳䅁䭁䡁䕁䅁䉁䅁䅁允䅁䅁䄴䅆䅁䑁䅅睍㕁䑁䅕杍㍁䑁䅍李㑁䅁䅁䍄䉁䅁䅁䅂䅁䅁䅍䅄䅁䅁䅯䅱䅕䅁䅯眵䅯䅁䅯兦䅑䅁䅅䅁䉁䅁䅁兂㡂睭捋䭇剁䅑杷允䅁䅁䅑䅁䑁䅁䅷䅁䭁䅁䝍䅁䭁佁䭫䅁䭁䡁䕯䅁䉁䅁䅁允䅁䅁䅕䅁䅁䥁扃䔶䵁䅉䅅䅁䕁䅁䅁睁䵁䅁䅁权獃兂䅁权湄权䅁权睂䅂䅁允䅁䅁䅅䅁䙁䉁婦発呤破䅖䍄䉁䅁䅁䅂䅁䅁䅍䅄䅁䅁䅯杷䅑䅁䅯朵䅯䅁䅯兢䅑䅁䅅䅁䉁䅁䅁杄䵁䅁䅁䅍畁䑁䅙杍㉁䅁䅁䍄䉁䅁䅁䅂䅁䅁䅍䅄䅁䅁䅯䅓䅕䅁䅯朶䅯䅁䅯全䅑䅁䅅䅁䉁䅁䅁杄䵁䅁䅁杍畁䑁䅅䅎穁䅁䅁䍄䉁䅁䅁䅂䅁䅁䅍䅄䅁䅁䅯眱䅕䅁䅯眵䅯䅁䅯䅣䅑䅁䅅䅁䉁䅁䅁兂⭃确癯愳晑䅑杷允䅁䅁䅑䅁䑁䅁䅷䅁䭁䵁䙕䅁䭁佁䭧䅁䭁䡁䕅䅁䉁䅁䅁允䅁䅁䄴杄䅁䑁䅅兎畁䑁䅙䅎㍁䅁䅁䍄䉁䅁䅁䅂䅁䅁䅍䅄䅁䅁䅯䅺䅕䅁䅯朶䅯䅁䅯睢䅑䅁䅅䅁䉁䅁䅁杄䵁䅁䅁䅍畁䑁䅧兎㍁䅁䅁䍄䉁䅁䅁䅂䅁䅁䅍䅄䅁䅁䅯克䅕䅁䅯朵䅯䅁䅯䅣䅑䅁䅅䅁䉁䅁䅁杄䵁䅁䅁杍畁䑁䅅免㕁䅁䅁䍄䉁䅁䅁䅂䅁䅁䅍䅄䅁䅁䅯杕䅕䅁䅯朷䅯䅁䅯来䅑䅁䅅䅁䉁䅁䅁兂䅁䅁䅁䵁剙兑杷允䅁䅁䅑䅁䑁䅁䅷䅁䭁䵁䙷䅁䭁佁䭯䅁䭁䡁䕯䅁䉁䅁䅁允䅁䅁䄴权䅁䑁䅁杌㑁䑁䅅䅁䵁䅉䅅䅁䕁䅁䅁睁䵁䅁䅁权橂兂䅁权牄权䅁权硂䅂䅁允䅁䅁䅅䅁佁䉁䅑䅁硁䑁䅕䅎穁䑁䅧杍㑁䑁䅧䅍䅁䅁杷允䅁䅁䅑䅁䑁䅁䅷䅁䭁䙁䙯䅁䭁佁䭯䅁䭁佁䭷䅁䉁䅁䅁允䅁䅁䄴䅄䅁䑁䅁杌ぁ䑁䅅睎䅁䅁杷允䅁䅁䅑䅁䑁䅁䅷䅁䭁䅁䘴䅁䭁佁䭙䅁䭁䥁䕕䅁䉁䅁䅁允䅁䅁䄴䅄䅁䑁䅁杌㕁䑁䅧兎䅁䅁杷允䅁䅁䅑䅁䑁䅁䅷䅁䭁䵁䙷䅁䭁佁䭯䅁䭁䡁䕅䅁䉁䅁䅁允䅁䅁䄴䅄䅁䑁䅁杌㍁䑁䅁杍䅁䅁杷允䅁䅁䅑䅁䑁䅁䅷䅁䭁䵁䙷䅁䭁佁䭯䅁䭁䥁䕕䅁䉁䅁䅁允䅁䅁䄴䅄䅁䑁䅁杌㍁䑁䅑兎䅁䅁杷允䅁䅁䅑䅁䑁䅁䅷䅁䭁䉁䙯䅁䭁佁䬰䅁䭁䡁䕯䅁䉁䅁䅁允䅁䅁䅕佄乳摣剁樰䴸䅉䅅䅁䕁䅁䅁睁䵁䅁䅁权䵄兂䅁权煄权䅁权䑃䅂䅁允䅁䅁䅅䅁佁䅁䅷䅁睁䍁䄴睎㉁䑁䅑䅁䵁䅉䅅䅁䕁䅁䅁睁䵁䅁䅁权捂兂䅁权煄权䅁权獄权䅁允䅁䅁䅅䅁佁䅁䅷䅁睁䍁䄴兏㉁䑁䅑䅁䵁䅉䅅䅁䕁䅁䅁睁䵁䅁䅁权䙁兂䅁权灄权䅁权療䅂䅁允䅁䅁䅅䅁䙁䅁䅁䅁䅃內䉊䍄䉁䅁䅁䅂䅁䅁䅍䅄䅁䅁䅯睒䅕䅁䅯朶䅯䅁䅯䄷䅯䅁䅅䅁䉁䅁䅁杄䵁䅁䅁䅍畁䑁䅍睍㉁䅁䅁䍄䉁䅁䅁䅂䅁䅁䅍䅄䅁䅁䅯杴䅕䅁䅯朷䅯䅁䅯来䅑䅁䅅䅁䉁䅁䅁兂䅁䅁䅁䉷愷䅑杷允䅁䅁䅑䅁䑁䅁䅷䅁䭁佁䙉䅁䭁佁䭙䅁䭁䡁䕅䅁䉁䅁䅁允䅁䅁䄴䅄䅁䑁䅑杌ぁ䑁䅅䅎䅁䅁杷允䅁䅁䅑䅁䑁䅁䅷䅁䭁乁䕉䅁䭁佁䬴䅁䭁䝁䔸䅁䉁䅁䅁允䅁䅁䅕䅁䅁䵁㙄䕈䵅䅉䅅䅁䕁䅁䅁睁䵁䅁䅁权䡂兂䅁权煄权䅁权瑂䅂䅁允䅁䅁䅅䅁佁䅁䅯䅁睁䍁䄴睍㉁䅁䅁䍄䉁䅁䅁䅂䅁䅁䅍䅄䅁䅁䅯儶䅑䅁䅯儶䅯䅁䅯䅣䅑䅁䅅䅁䉁䅁䅁兂䅁䅁䅁䡁丷䅑杷允䅁䅁䅑䅁䑁䅁䅷䅁䭁䵁䕷䅁䭁佁䬰䅁䭁䥁䕕䅁䉁䅁䅁允䅁䅁䅕㝤昶楇搯䐳䴸䅉䅅䅁䕁䅁䅁睁䵁䅁䅁权啂兂䅁权浄权䅁权瑂䅂䅁允䅁䅁䅅䅁佁䅁䅷䅁硁䍁䄴睍㍁䑁䅫䅁䵁䅉䅅䅁䕁䅁䅁睁䵁䅁䅁权婄兂䅁权牄权䅁权㙂䅂䅁允䅁䅁䅅䅁佁䉁䅑䅁ぁ䑁䅍杍睁䑁䅑兎㑁䑁䅁䅎䅁䅁杷允䅁䅁䅑䅁䑁䅁䅷䅁䭁䡁䙷䅁䭁佁䭙䅁䭁䡁䕁䅁䉁䅁䅁允䅁䅁䄴䅄䅁䑁䅅杌㍁䑁䅅睍䅁䅁杷允䅁䅁䅑䅁䑁䅁䅷䅁䭁乁䕙䅁䭁佁䭳䅁䭁䝁䔸䅁䉁䅁䅁允䅁䅁䄴䅆䅁䑁䅅睍ㅁ䑁䅅䅍㍁䑁䅕睎㉁䅁䅁䍄䉁䅁䅁䅂䅁䅁䅍䅄䅁䅁䅯眱䅑䅁䅯眶䅯䅁䅯睢䅑䅁䅅䅁䉁䅁䅁杄啁䅁䅁免ぁ䑁䅍李祁䑁䅁䅎㑁䑁䅙䅁䵁䅉䅅䅁䕁䅁䅁睁䵁䅁䅁权䡂兂䅁权煄权䅁权硂䅂䅁允䅁䅁䅅䅁佁䅁䅷䅁睁䍁䄴睍穁䑁䅍䅁䵁䅉䅅䅁䕁䅁䅁睁䵁䅁䅁权乄兂䅁权畄权䅁权硂䅂䅁允䅁䅁䅅䅁䙁䅁䅁䅁杁朳䈹䍄䉁䅁䅁䅂䅁䅁䅍䅄䅁䅁䅯眰䅕䅁䅯儷䅯䅁䅯兦䅑䅁䅅䅁䉁䅁䅁兂穂䩡瑈䑦搯睐杷允䅁䅁䅑䅁䑁䅁䅷䅁䭁䕁䙣䅁䭁佁䭯䅁䭁䡁䔰䅁䉁䅁䅁允䅁䅁䄴䅄䅁䑁䅁杌穁䑁䅍䅎䅁䅁杷允䅁䅁䅑䅁䑁䅁䅷䅁䭁䅁䙣䅁䭁佁䭯䅁䭁䡁䕯䅁䉁䅁䅁允䅁䅁䄴䅄䅁䑁䅅杌穁䑁䅉䅏䅁䅁杷允䅁䅁䅑䅁䑁䅁䅷䅁䭁乁䙧䅁䭁佁䭯䅁䭁䡁䕁䅁䉁䅁䅁允䅁䅁䄴䅄䅁䑁䅁杌ぁ䑁䅕睍䅁䅁杷允䅁䅁䅑䅁䑁䅁䅷䅁䭁偁䘰䅁䭁佁䭳䅁䭁䝁䔰䅁䉁䅁䅁允䅁䅁䄴䅆䅁䑁䅅兏㑁䑁䅧䅍睁䑁䅁䅍睁䅁䅁䍄䉁䅁䅁䅂䅁䅁䅍䅄䅁䅁䅯䅑䅕䅁䅯眵䅯䅁䅯䅣䅑䅁䅅䅁䉁䅁䅁兂歂㥏倹剪奣䅑杷允䅁䅁䅑䅁䑁䅁䅷䅁䭁佁䙅䅁䭁佁䭧䅁䭁䡁䕅䅁䉁䅁䅁允䅁䅁䄴杄䅁䑁䅅杍畁䑁䅑杍ㅁ䅁䅁䍄䉁䅁䅁䅂䅁䅁䅍䅄䅁䅁䅯睱䅑䅁䅯眶䅯䅁䅯䄷䅯䅁䅅䅁䉁䅁䅁杄十䅁䅁睍ㅁ䑁䅫李ぁ䑁䅁䅍睁䅁䅁䍄䉁䅁䅁䅂䅁䅁䅍䅄䅁䅁䅯杤䅕䅁䅯儷䅯䅁䅯兢䅑䅁䅅䅁䉁䅁䅁兂㍁䡈呋噍ㅔ睐杷允䅁䅁䅑䅁䑁䅁䅷䅁䭁佁䘴䅁䭁佁䭙䅁䭁䡁䕁䅁䉁䅁䅁允䅁䅁䄴䅄䅁䑁䅅杌ㅁ䑁䅣䅎䅁䅁杷允䅁䅁䅑䅁䑁䅁䅷䅁䭁偁䕫䅁䭁佁䬴䅁䭁䡁䕁䅁䉁䅁䅁允䅁䅁䅕䅁䅁乁䭃欹䵁䅉䅅䅁䕁䅁䅁睁䵁䅁䅁权呁兂䅁权潄权䅁权䑃䅂䅁允䅁䅁䅅䅁䭁䕁䅣䅁䵁䅉䅅䅁䕁䅁䅁睁䵁䅁䅁权㡁兂䅁权煄权䅁权療䅂䅁允䅁䅁䅅䅁佁䅁䅷䅁睁䍁䄴兎㉁䑁䅫䅁䵁䅉䅅䅁䕁䅁䅁睁䵁䅁䅁权奄兂䅁权煄权䅁权㥂䅂䅁允䅁䅁䅅䅁佁䅁䅷䅁睁䍁䄴睎硁䑁䅕䅁䵁䅉䅅䅁䕁䅁䅁睁䵁䅁䅁权あ兂䅁权潄权䅁权獄权䅁允䅁䅁䅅䅁佁䅁䄴䅁硁䑁䅫杌祁䑁䅅兎䅁䅁杷允䅁䅁䅑䅁䑁䅁䅷䅁䭁䑁䙑䅁䭁佁䭣䅁䭁䡁䔰䅁䉁䅁䅁允䅁䅁䅕匶硙䭃捺啉䵁䅉䅅䅁䕁䅁䅁睁䵁䅁䅁权坃兂䅁权煄权䅁权㙂䅂䅁允䅁䅁䅅䅁佁䅁䅯䅁硁䍁䄴睍㉁䅁䅁䍄䉁䅁䅁䅂䅁䅁䅍䅄䅁䅁䅯杯䅕䅁䅯朶䅯䅁䅯兢䅑䅁䅅䅁䉁䅁䅁杄䵁䅁䅁䅍畁䑁䅁䅍㉁䅁䅁䍄䉁䅁䅁䅂䅁䅁䅍䅄䅁䅁䅯杬䅕䅁䅯朶䅯䅁䅯兣䅑䅁䅅䅁䉁䅁䅁杄䵁䅁䅁免畁䑁䅍䅏㑁䅁䅁䍄䉁䅁䅁䅂䅁䅁䅍䅄䅁䅁䅯睩䅑䅁䅯眶䅯䅁䅯兦䅑䅁䅅䅁䉁䅁䅁杄十䅁䅁睍硁䑁䅫兏㍁䑁䅁䅍睁䅁䅁䍄䉁䅁䅁䅂䅁䅁䅍䅄䅁䅁䅯杬䅕䅁䅯朶䅯䅁䅯睧䅑䅁䅅䅁䉁䅁䅁杄䵁䅁䅁免畁䑁䅉兎穁䅁䅁䍄䉁䅁䅁䅂䅁䅁䅍䅄䅁䅁䅯睖䅕䅁䅯儷䅯䅁䅯睢䅑䅁䅅䅁䉁䅁䅁兂坂楄礲敮砯睐杷允䅁䅁䅑䅁䑁䅁䅷䅁䭁䱁䕳䅁䭁佁䭙䅁䭁䝁䔸䅁䉁䅁䅁允䅁䅁䄴䅄䅁䑁䅅杌祁䑁䅫杍䅁䅁杷允䅁䅁䅑䅁䑁䅁䅷䅁䭁䩁䙙䅁䭁佁䭯䅁䭁䡁䔰䅁䉁䅁䅁允䅁䅁䄴䅄䅁䑁䅅杌硁䑁䅉睎䅁䅁杷允䅁䅁䅑䅁䑁䅁䅷䅁䭁䅁䘴䅁䭁佁䭯䅁䭁佁䭷䅁䉁䅁䅁允䅁䅁䄴䅄䅁䑁䅁杌穁䑁䅑免䅁䅁杷允䅁䅁䅑䅁䑁䅁䅷䅁䭁䵁䔴䅁䭁佁䬰䅁䭁䥁䕍䅁䉁䅁䅁允䅁䅁䅕䬯确欰椱䑙䴸䅉䅅䅁䕁䅁䅁睁䵁䅁䅁权䝄兂䅁权潄权䅁权睂䅂䅁允䅁䅁䅅䅁佁䅁䄴䅁祁䑁䅫杌ㅁ䑁䅑免䅁䅁杷允䅁䅁䅑䅁䑁䅁䅷䅁䭁佁䙫䅁䭁佁䭙䅁䭁䡁䔰䅁䉁䅁䅁允䅁䅁䄴䅄䅁䑁䅅杌硁䑁䅙䅏䅁䅁杷允䅁䅁䅑䅁䑁䅁䅷䅁䭁䅁䜰䅁䭁佁䭯䅁䭁䝁䔸䅁䉁䅁䅁允䅁䅁䄴权䅁䑁䅁杌ㅁ䑁䅍䅁䵁䅉䅅䅁䕁䅁䅁睁䵁䅁䅁权佁兂䅁权煄权䅁权療䅂䅁允䅁䅁䅅䅁佁䅁䅷䅁睁䍁䄴睍穁䑁䅑䅁䵁䅉䅅䅁䕁䅁䅁睁䵁䅁䅁权呃兂䅁权潄权䅁权瑂䅂䅁允䅁䅁䅅䅁佁䅁䄴䅁穁䑁䅙杌ぁ䑁䅕䅎䅁䅁杷允䅁䅁䅑䅁䑁䅁䅷䅁䭁乁䕕䅁䭁佁䬰䅁䭁䝁䔰䅁䉁䅁䅁允䅁䅁䅕扏䥔牤昶樲䴸䅉䅅䅁䕁䅁䅁睁䵁䅁䅁权权兂䅁权畄权䅁权㥂䅂䅁允䅁䅁䅅䅁䙁䅁䅁䅁䅄癅䅮䍄䉁䅁䅁䅂䅁䅁䅍䅄䅁䅁䅯眷䅕䅁䅯朶䅯䅁䅯睧䅑䅁䅅䅁䉁䅁䅁杄䵁䅁䅁免畁䑁䅁䅏㍁䅁䅁䍄䉁䅁䅁䅂䅁䅁䅍䅄䅁䅁䅯来䅕䅁䅯眶䅯䅁䅯䄷䅯䅁䅅䅁䉁䅁䅁杄十䅁䅁杍㍁䑁䅙睍穁䑁䅉免祁䅁䅁䍄䉁䅁䅁䅂䅁䅁䅍䅄䅁䅁䅯杄䅕䅁䅯朶䅯䅁䅯全䅑䅁䅅䅁䉁䅁䅁杄䵁䅁䅁䅍畁䑁䅍兏ぁ䅁䅁䍄䉁䅁䅁䅂䅁䅁䅍䅄䅁䅁䅯兮䅑䅁䅯朷䅯䅁䅯䄷䅯䅁䅅䅁䉁䅁䅁兂䅁䅁䅁䝙㔯䅑杷允䅁䅁䅑䅁䑁䅁䅷䅁䭁䩁䔴䅁䭁佁䬴䅁䭁佁䭷䅁䉁䅁䅁允䅁䅁䅕䅁䅁䥁㕃歁䵅䅉䅅䅁䕁䅁䅁睁䵁䅁䅁权晃䅂䅁权畄权䅁权獄权䅁允䅁䅁䅅䅁䙁䅁䅁䅁允偁䅎䍄䉁䅁䅁䅂䅁䅁䅍䅄䅁䅁䅯眱䅕䅁䅯朶䅯䅁䅯睢䅑䅁䅅䅁䉁䅁䅁杄䵁䅁䅁免畁䑁䅉兏ㅁ䅁䅁䍄䉁䅁䅁䅂䅁䅁䅍䅄䅁䅁䅯眱䅕䅁䅯朶䅯䅁䅯䅣䅑䅁䅅䅁䉁䅁䅁杄䵁䅁䅁免畁䑁䅍睍㕁䅁䅁䍄䉁䅁䅁䅂䅁䅁䅍䅄䅁䅁䅯眹䅕䅁䅯眶䅯䅁䅯睢䅑䅁䅅䅁䉁䅁䅁杄啁䅁䅁免睁䑁䅁䅍穁䑁䅫杍硁䑁䅣䅁䵁䅉䅅䅁䕁䅁䅁睁䵁䅁䅁权歄䅂䅁权潄权䅁权㙂䅂䅁允䅁䅁䅅䅁佁䅁䄴䅁硁䑁䅙杌㕁䑁䅁杍䅁䅁杷允䅁䅁䅑䅁䑁䅁䅷䅁䭁偁䕷䅁䭁佁䭯䅁䭁䡁䔰䅁䉁䅁䅁允䅁䅁䄴䅄䅁䑁䅅杌ㅁ䑁䅫睍䅁䅁杷允䅁䅁䅑䅁䑁䅁䅷䅁䭁䉁䙧䅁䭁佁䭧䅁䭁䝁䔰䅁䉁䅁䅁允䅁䅁䄴杄䅁䑁䅉杍畁䑁䅍䅏㑁䅁䅁䍄䉁䅁䅁䅂䅁䅁䅍䅄䅁䅁䅯共䅑䅁䅯朷䅯䅁䅯全䅑䅁䅅䅁䉁䅁䅁兂䅁䅁䅁䉩稴兑杷允䅁䅁䅑䅁䑁䅁䅷䅁䭁䭁䕯䅁䭁佁䬴䅁䭁䥁䕕䅁䉁䅁䅁允䅁䅁䅕䅁䅁䭁䙁歄䵅䅉䅅䅁䕁䅁䅁睁䵁䅁䅁权塄兂䅁权煄权䅁权䙃䅂䅁允䅁䅁䅅䅁佁䅁䅷䅁硁䍁䄴杍㍁䑁䅅䅁䵁䅉䅅䅁䕁䅁䅁睁䵁䅁䅁权呂兂䅁权牄权䅁权㥂䅂䅁允䅁䅁䅅䅁佁䉁䅉䅁ぁ䑁䅣䅏ㅁ䑁䅅䅏㉁䑁䅉䅁䵁䅉䅅䅁䕁䅁䅁睁䵁䅁䅁权㙂兂䅁权瑄权䅁权䙃䅂䅁允䅁䅁䅅䅁䙁䵁䱤㑎䉬䵙⽕䍄䉁䅁䅁䅂䅁䅁䅍䅄䅁䅁䅯眱䅕䅁䅯朶䅯䅁䅯睧䅑䅁䅅䅁䉁䅁䅁杄䵁䅁䅁免畁䑁䅉免穁䅁䅁䍄䉁䅁䅁䅂䅁䅁䅍䅄䅁䅁䅯䅬䅕䅁䅯朶䅯䅁䅯兢䅑䅁䅅䅁䉁䅁䅁杄䵁䅁䅁免畁䑁䅁杍㉁䅁䅁䍄䉁䅁䅁䅂䅁䅁䅍䅄䅁䅁䅯朰䅑䅁䅯儶䅯䅁䅯睧䅑䅁䅅䅁䉁䅁䅁兂䅁䅁䅁偙䍳兑杷允䅁䅁䅑䅁䑁䅁䅷䅁䭁䱁䔰䅁䭁佁䭧䅁䭁䡁䕁䅁䉁䅁䅁允䅁䅁䄴杄䅁䑁䅅䅏畁䑁䅉杍硁䅁䅁䍄䉁䅁䅁䅂䅁䅁䅍䅄䅁䅁䅯䅈䅕䅁䅯朶䅯䅁䅯来䅑䅁䅅䅁䉁䅁䅁杄䵁䅁䅁䅍畁䑁䅅䅏㍁䅁䅁䍄䉁䅁䅁䅂䅁䅁䅍䅄䅁䅁䅯䅈䅕䅁䅯朶䅯䅁䅯䅣䅑䅁䅅䅁䉁䅁䅁杄䭁䅁䅁䅍畁䑁䅅䅏䅁䅁杷允䅁䅁䅑䅁䑁䅁䅷䅁䭁䙁䙣䅁䭁佁䭯䅁䭁䝁䔸䅁䉁䅁䅁允䅁䅁䄴䅄䅁䑁䅅杌ぁ䑁䅑兎䅁䅁杷允䅁䅁䅑䅁䑁䅁䅷䅁䭁䩁䕑䅁䭁佁䭧䅁䭁䡁䔰䅁䉁䅁䅁允䅁䅁䄴䅄䅁䑁䅙杌㑁䑁䅙兏䅁䅁杷允䅁䅁䅑䅁䑁䅁䅷䅁䭁䉁䙷䅁䭁佁䭯䅁䭁䡁䕅䅁䉁䅁䅁允䅁䅁䄴䅄䅁䑁䅁杌硁䑁䅣睎䅁䅁杷允䅁䅁䅑䅁䑁䅁䅷䅁䭁䝁䘰䅁䭁佁䭫䅁䭁䡁䔰䅁䉁䅁䅁允䅁䅁䅕䅁䅁䙁灁歃䵅䅉䅅䅁䕁䅁䅁睁䵁䅁䅁权㡂兂䅁权瑄权䅁权䙃䅂䅁允䅁䅁䅅䅁䙁䕁䵯楁䡵瑆⽫䍄䉁䅁䅁䅂䅁䅁䅍䅄䅁䅁䅯睳䅕䅁䅯䄶䅯䅁䅯兣䅑䅁䅅䅁䉁䅁䅁杄佁䅁䅁睍硁䍁䄴䅏㉁䑁䅉䅁䵁䅉䅅䅁䕁䅁䅁睁䵁䅁䅁权捁兂䅁权煄权䅁权䑃䅂䅁允䅁䅁䅅䅁佁䅁䅷䅁睁䍁䄴免㑁䑁䅍䅁䵁䅉䅅䅁䕁䅁䅁睁䵁䅁䅁权汃兂䅁权瑄权䅁权硂䅂䅁允䅁䅁䅅䅁䙁䅁坒楄礲敮⽳䍄䉁䅁䅁䅂䅁䅁䅍䅄䅁䅁䅯䄷䅑䅁䅯儶䅯䅁䅯兣䅑䅁䅅䅁䉁䅁䅁兂䅁䅁䅁䅧散兑杷允䅁䅁䅑䅁䑁䅁䅷䅁䭁䱁䙫䅁䭁佁䭧䅁䭁䥁䕕䅁䉁䅁䅁允䅁䅁䄴杄䅁䑁䅉䅎畁䑁䅉睍㑁䅁䅁䍄䉁䅁䅁䅂䅁䅁䅍䅄䅁䅁䅯朴䅑䅁䅯朶䅯䅁䅯睢䅑䅁䅅䅁䉁䅁䅁杄䵁䅁䅁䅍畁䑁䅑䅍硁䅁䅁䍄䉁䅁䅁䅂䅁䅁䅍䅄䅁䅁䅯眴䅕䅁䅯儷䅯䅁䅯兣䅑䅁䅅䅁䉁䅁䅁兂潃歸㍳啩潈睐杷允䅁䅁䅑䅁䑁䅁䅷䅁䭁佁䕉䅁䭁佁䭯䅁䭁䡁䕁䅁䉁䅁䅁允䅁䅁䄴䅄䅁䑁䅁杌穁䑁䅧兎䅁䅁杷允䅁䅁䅑䅁䑁䅁䅷䅁䭁佁䕉䅁䭁佁䭯䅁䭁䥁䕕䅁䉁䅁䅁允䅁䅁䄴䅄䅁䑁䅁杌ぁ䑁䅁李䅁䅁杷允䅁䅁䅑䅁䑁䅁䅷䅁䭁䩁䔰䅁䭁佁䭣䅁䭁䥁䕕䅁䉁䅁䅁允䅁䅁䅕㥳䜯䱯伶吸䴸䅉䅅䅁䕁䅁䅁睁䵁䅁䅁权牄䅂䅁权牄权䅁权療䅂䅁允䅁䅁䅅䅁佁䉁䅑䅁祁䑁䅍杍祁䑁䅁䅍睁䑁䅁䅍䅁䅁杷允䅁䅁䅑䅁䑁䅁䅷䅁䭁䕁䙅䅁䭁佁䭳䅁䭁佁䭷䅁䉁䅁䅁允䅁䅁䄴䅆䅁䑁䅅睍祁䑁䅍兏ぁ䑁䅣免㉁䅁䅁䍄䉁䅁䅁䅂䅁䅁䅍䅄䅁䅁䅯朶䅑䅁䅯朵䅯䅁䅯兦䅑䅁䅅䅁䉁䅁䅁杄䵁䅁䅁免畁䑁䅙䅍硁䅁䅁䍄䉁䅁䅁䅂䅁䅁䅍䅄䅁䅁䅯朴䅑䅁䅯朶䅯䅁䅯睧䅑䅁䅅䅁䉁䅁䅁杄䭁䅁䅁䅍畁䑁䅍兏䅁䅁杷允䅁䅁䅑䅁䑁䅁䅷䅁䭁乁䙁䅁䭁佁䭯䅁䭁佁䭷䅁䉁䅁䅁允䅁䅁䄴䅄䅁䑁䅁杌㉁䑁䅕杍䅁䅁杷允䅁䅁䅑䅁䑁䅁䅷䅁䭁䝁䙑䅁䭁佁䬰䅁䭁䥁䕍䅁䉁䅁䅁允䅁䅁䅕䉯癯匳䝑歁䵁䅉䅅䅁䕁䅁䅁睁䵁䅁䅁权兄兂䅁权煄权䅁权瑂䅂䅁允䅁䅁䅅䅁佁䅁䅷䅁睁䍁䄴李㉁䑁䅑䅁䵁䅉䅅䅁䕁䅁䅁睁䵁䅁䅁权䱁兂䅁权灄权䅁权獄权䅁允䅁䅁䅅䅁䙁䅁䅁䅁䅄攳䅤䍄䉁䅁䅁䅂䅁䅁䅍䅄䅁䅁䅯儱䅕䅁䅯䄶䅯䅁䅯䅣䅑䅁䅅䅁䉁䅁䅁权䡂䅁䅁䍄䉁䅁䅁䅂䅁䅁䅍䅄䅁䅁䅯睵䅕䅁䅯朵䅯䅁䅯兢䅑䅁䅅䅁䉁䅁䅁杄䵁䅁䅁杍畁䑁䅙免㕁䅁䅁䍄䉁䅁䅁䅂䅁䅁䅍䅄䅁䅁䅯䄰䅕䅁䅯朶䅯䅁䅯来䅑䅁䅅䅁䉁䅁䅁杄䵁䅁䅁䅍畁䑁䅙睎ぁ䅁䅁䍄䉁䅁䅁䅂䅁䅁䅍䅄䅁䅁䅯䅚䅕䅁䅯䄶䅯䅁䅯䄷䅯䅁䅅䅁䉁䅁䅁杄䵁䅁䅁李畁䑁䅧䅍㉁䅁䅁䍄䉁䅁䅁䅂䅁䅁䅍䅄䅁䅁䅯䄰䅕䅁䅯朶䅯䅁䅯䅣䅑䅁䅅䅁䉁䅁䅁杄䵁䅁䅁䅍畁䑁䅙睍㕁䅁䅁䍄䉁䅁䅁䅂䅁䅁䅍䅄䅁䅁䅯睐䅕䅁䅯眶䅯䅁䅯全䅑䅁䅅䅁䉁䅁䅁杄十䅁䅁䅎㍁䑁䅍兎ぁ䑁䅧䅏祁䅁䅁䍄䉁䅁䅁䅂䅁䅁䅍䅄䅁䅁䅯睩䅕䅁䅯朵䅯䅁䅯䄷䅯䅁䅅䅁䉁䅁䅁杄䭁䅁䅁免畁䑁䅍杍䅁䅁杷允䅁䅁䅑䅁䑁䅁䅷䅁䭁乁䙑䅁䭁佁䭳䅁䭁䥁䕍䅁䉁䅁䅁允䅁䅁䄴䅆䅁䑁䅅睍㑁䑁䅣䅍睁䑁䅁䅍睁䅁䅁䍄䉁䅁䅁䅂䅁䅁䅍䅄䅁䅁䅯䄰䅕䅁䅯朶䅯䅁䅯全䅑䅁䅅䅁䉁䅁䅁杄䵁䅁䅁䅍畁䑁䅙䅍㉁䅁䅁䍄䉁䅁䅁䅂䅁䅁䅍䅄䅁䅁䅯杰䅕䅁䅯儶䅯䅁䅯全䅑䅁䅅䅁䉁䅁䅁兂䅁䅁䅁偏䡁兑杷允䅁䅁䅑䅁䑁䅁䅷䅁䭁䕁䘰䅁䭁佁䭙䅁䭁䥁䕍䅁䉁䅁䅁允䅁䅁䄴杄䅁䑁䅅睎畁䑁䅣䅍穁䅁䅁䍄䉁䅁䅁䅂䅁䅁䅍䅄䅁䅁䅯兕䅕䅁䅯眵䅯䅁䅯兢䅑䅁䅅䅁䉁䅁䅁兂㡃䩤奍䙂慙䅑杷允䅁䅁䅑䅁䑁䅁䅷䅁䭁䵁䕯䅁䭁佁䭙䅁䭁䥁䕍䅁䉁䅁䅁允䅁䅁䄴䅄䅁䑁䅍杌睁䑁䅑䅏䅁䅁杷允䅁䅁䅑䅁䑁䅁䅷䅁䭁乁䙁䅁䭁佁䭯䅁䭁䡁䔰䅁䉁䅁䅁允䅁䅁䄴䅄䅁䑁䅁杌ㅁ䑁䅕䅎䅁䅁杷允䅁䅁䅑䅁䑁䅁䅷䅁䭁佁䕧䅁䭁佁䬴䅁䭁䥁䕍䅁䉁䅁䅁允䅁䅁䅕䅁䅁䅁䥃〴䵁䅉䅅䅁䕁䅁䅁睁䵁䅁䅁权䵁杂䅁权煄权䅁权獄权䅁允䅁䅁䅅䅁佁䅁䅷䅁睁䍁䄴睎ㅁ䑁䅫䅁䵁䅉䅅䅁䕁䅁䅁睁䵁䅁䅁权䵁杂䅁权煄权䅁权瑂䅂䅁允䅁䅁䅅䅁佁䅁䅷䅁睁䍁䄴䅏㕁䑁䅫䅁䵁䅉䅅䅁䕁䅁䅁睁䵁䅁䅁权䕁杂䅁权浄权䅁权㙂䅂䅁允䅁䅁䅅䅁佁䅁䅯䅁硁䍁䄴兏㕁䅁䅁䍄䉁䅁䅁䅂䅁䅁䅍䅄䅁䅁䅯眯䅕䅁䅯儶䅯䅁䅯睢䅑䅁䅅䅁䉁䅁䅁兂䅁䅁䅁䥹䠴兑杷允䅁䅁䅑䅁䑁䅁䅷䅁䭁䅁䙣䅁䭁佁䬴䅁䭁䝁䔰䅁䉁䅁䅁允䅁䅁䅕䅁䅁䥁䵄歉䵅䅉䅅䅁䕁䅁䅁睁䵁䅁䅁权噄䅂䅁权煄权䅁权獄权䅁允䅁䅁䅅䅁佁䅁䅷䅁硁䍁䄴䅎ぁ䑁䅕䅁䵁䅉䅅䅁䕁䅁䅁睁䵁䅁䅁权呄兂䅁权潄权䅁权䙃䅂䅁允䅁䅁䅅䅁佁䅁䄴䅁祁䑁䅁杌㍁䑁䅍睍䅁䅁杷允䅁䅁䅑䅁䑁䅁䅷䅁䭁佁䕷䅁䭁佁䭯䅁䭁䡁䕯䅁䉁䅁䅁允䅁䅁䄴䅄䅁䑁䅁杌㕁䑁䅅兏䅁䅁杷允䅁䅁䅑䅁䑁䅁䅷䅁䭁乁䕕䅁䭁佁䭯䅁䭁䡁䕁䅁䉁䅁䅁允䅁䅁䄴䅄䅁䑁䅅杌ぁ䑁䅫䅏䅁䅁杷允䅁䅁䅑䅁䑁䅁䅷䅁䭁乁䕕䅁䭁佁䭯䅁䭁䡁䕅䅁䉁䅁䅁允䅁䅁䄴䅄䅁䑁䅅杌ㅁ䑁䅅兎䅁䅁杷允䅁䅁䅑䅁䑁䅁䅷䅁䭁䅁䙧䅁䭁佁䭙䅁䭁䥁䕍䅁䉁䅁䅁允䅁䅁䄴䅄䅁䑁䅁杌ぁ䑁䅙兏䅁䅁杷允䅁䅁䅑䅁䑁䅁䅷䅁䭁偁䙉䅁䭁佁䭧䅁䭁䡁䕯䅁䉁䅁䅁允䅁䅁䄴䅄䅁䑁䅉免畁䑁䅍睍䅁䅁杷允䅁䅁䅑䅁䑁䅁䅷䅁䭁䩁䘸䅁䭁佁䭯䅁䭁䡁䕅䅁䉁䅁䅁允䅁䅁䄴权䅁䑁䅁杌穁䑁䅣䅁䵁䅉䅅䅁䕁䅁䅁睁䵁䅁䅁权䡄䅂䅁权潄权䅁权獄权䅁允䅁䅁䅅䅁佁䅁䄴䅁祁䑁䅁杌㑁䑁䅣免䅁䅁杷允䅁䅁䅑䅁䑁䅁䅷䅁䭁偁䙉䅁䭁佁䭳䅁䭁䥁䕕䅁䉁䅁䅁允䅁䅁䄴杅䅁䑁䅫睎㕁䑁䅁䅍睁䑁䅁䅍䅁䅁杷允䅁䅁䅑䅁䑁䅁䅷䅁䭁乁䕣䅁䭁佁䭧䅁䭁䡁䔰䅁䉁䅁䅁允䅁䅁䄴䅄䅁䑁䅧杌穁䑁䅁兎䅁䅁杷允䅁䅁䅑䅁䑁䅁䅷䅁䭁䱁䙕䅁䭁佁䭯䅁䭁䡁䕯䅁䉁䅁䅁允䅁䅁䄴䅄䅁䑁䅅杌穁䑁䅍兏䅁䅁杷允䅁䅁䅑䅁䑁䅁䅷䅁䭁䑁䙳䅁䭁佁䭧䅁䭁䡁䕅䅁䉁䅁䅁允䅁䅁䅯睒䅁䅁杷允䅁䅁䅑䅁䑁䅁䅷䅁䭁䅁䝯䅁䭁佁䭯䅁䭁䥁䕕䅁䉁䅁䅁允䅁䅁䄴䅄䅁䑁䅁杌硁䑁䅅䅏䅁䅁杷允䅁䅁䅑䅁䑁䅁䅷䅁䭁䅁䙷䅁䭁佁䭫䅁䭁䥁䕕䅁䉁䅁䅁允䅁䅁䅕䅁䅁䥁潃䕺䵁䅉䅅䅁䕁䅁䅁睁䵁䅁䅁权敂兂䅁权浄权䅁权獄权䅁允䅁䅁䅅䅁佁䅁䅷䅁硁䍁䄴兎㍁䑁䅧䅁䵁䅉䅅䅁䕁䅁䅁睁䵁䅁䅁权ㅃ兂䅁权煄权䅁权㥂䅂䅁允䅁䅁䅅䅁佁䅁䅷䅁硁䍁䄴李ぁ䑁䅕䅁䵁䅉䅅䅁䕁䅁䅁睁䵁䅁䅁权瑂兂䅁权煄权䅁权獄权䅁允䅁䅁䅅䅁佁䅁䅷䅁睁䍁䄴杍㍁䑁䅙䅁䵁䅉䅅䅁䕁䅁䅁睁䵁䅁䅁权獂兂䅁权牄权䅁权瑂䅂䅁允䅁䅁䅅䅁佁䉁䅉䅁㑁䑁䅅兎睁䑁䅁䅍睁䑁䅁䅁䵁䅉䅅䅁䕁䅁䅁睁䵁䅁䅁权㍃兂䅁权浄权䅁权䙃䅂䅁允䅁䅁䅅䅁佁䅁䅷䅁硁䍁䄴李硁䑁䅅䅁䵁䅉䅅䅁䕁䅁䅁睁䵁䅁䅁权楁兂䅁权瑄权䅁权䑃䅂䅁允䅁䅁䅅䅁䙁䉁敯捰杊杫䅆䍄䉁䅁䅁䅂䅁䅁䅍䅄䅁䅁䅯睹䅕䅁䅯朶䅯䅁䅯全䅑䅁䅅䅁䉁䅁䅁杄䵁䅁䅁䅎畁䑁䅫䅍穁䅁䅁䍄䉁䅁䅁䅂䅁䅁䅍䅄䅁䅁䅯䅶䅕䅁䅯䄶䅯䅁䅯䅣䅑䅁䅅䅁䉁䅁䅁权䡂䅁䅁䍄䉁䅁䅁䅂䅁䅁䅍䅄䅁䅁䅯杶䅕䅁䅯䄶䅯䅁䅯䅣䅑䅁䅅䅁䉁䅁䅁杄佁䅁䅁䅎硁䍁䄴䅍㑁䑁䅅䅁䵁䅉䅅䅁䕁䅁䅁睁䵁䅁䅁权䥄兂䅁权潄权䅁权㙂䅂䅁允䅁䅁䅅䅁佁䅁䄴䅁硁䑁䅧杌ぁ䑁䅑睎䅁䅁杷允䅁䅁䅑䅁䑁䅁䅷䅁䭁䥁䔴䅁䭁佁䭯䅁䭁䝁䔰䅁䉁䅁䅁允䅁䅁䄴䅄䅁䑁䅅杌㑁䑁䅧䅎䅁䅁杷允䅁䅁䅑䅁䑁䅁䅷䅁䭁䅁䜴䅁䭁佁䭯䅁䭁䝁䔸䅁䉁䅁䅁允䅁䅁䄴䅄䅁䑁䅁杌硁䑁䅣睎䅁䅁杷允䅁䅁䅑䅁䑁䅁䅷䅁䭁䅁䜴䅁䭁佁䭯䅁䭁䡁䕯䅁䉁䅁䅁允䅁䅁䄴䅄䅁䑁䅁杌硁䑁䅫兎䅁䅁杷允䅁䅁䅑䅁䑁䅁䅷䅁䭁䅁䜴䅁䭁佁䭯䅁䭁䡁䕅䅁䉁䅁䅁允䅁䅁䄴䅄䅁䑁䅁杌祁䑁䅑兏䅁䅁杷允䅁䅁䅑䅁䑁䅁䅷䅁䭁䡁䙫䅁䭁佁䭫䅁䭁䝁䔰䅁䉁䅁䅁允䅁䅁䅕䅁䅁䅁坁ぷ䵁䅉䅅䅁䕁䅁䅁睁䵁䅁䅁权㡄兂䅁权煄权䅁权䙃䅂䅁允䅁䅁䅅䅁佁䅁䅷䅁睁䍁䄴睎穁䑁䅅䅁䵁䅉䅅䅁䕁䅁䅁睁䵁䅁䅁权楄兂䅁权畄权䅁权睂䅂䅁允䅁䅁䅅䅁䙁䅁䅁䅁兄栫䉚䍄䉁䅁䅁䅂䅁䅁䅍䅄䅁䅁䅯䄲䅕䅁䅯䄶䅯䅁䅯睢䅑䅁䅅䅁䉁䅁䅁杄䵁䅁䅁兏畁䑁䅕兏祁䅁䅁䍄䉁䅁䅁䅂䅁䅁䅍䅄䅁䅁䅯全䅕䅁䅯䄶䅯䅁䅯兦䅑䅁䅅䅁䉁䅁䅁杄佁䅁䅁免㍁䍁䄴杍㑁䑁䅣䅁䵁䅉䅅䅁䕁䅁䅁睁䵁䅁䅁权橃兂䅁权牄权䅁权睂䅂䅁允䅁䅁䅅䅁佁䉁䅉䅁㉁䑁䅅睎穁䑁䅙睎硁䑁䅕䅁䵁䅉䅅䅁䕁䅁䅁睁䵁䅁䅁权楃䅂䅁权潄权䅁权睂䅂䅁允䅁䅁䅅䅁佁䅁䄴䅁穁䑁䅑杌祁䑁䅫杍䅁䅁杷允䅁䅁䅑䅁䑁䅁䅷䅁䭁䉁䙙䅁䭁佁䭙䅁䭁䡁䕅䅁䉁䅁䅁允䅁䅁䄴䅄䅁䑁䅙杌睁䑁䅕李䅁䅁杷允䅁䅁䅑䅁䑁䅁䅷䅁䭁䅁䜴䅁䭁佁䭯䅁䭁䥁䕍䅁䉁䅁䅁允䅁䅁䄴䅄䅁䑁䅁杌祁䑁䅅睍䅁䅁杷允䅁䅁䅑䅁䑁䅁䅷䅁䭁䩁䙉䅁䭁佁䭯䅁䭁䡁䕯䅁䉁䅁䅁允䅁䅁䄴䅄䅁䑁䅁杌㕁䑁䅁免䅁䅁杷允䅁䅁䅑䅁䑁䅁䅷䅁䭁䩁䕙䅁䭁佁䭙䅁䭁佁䭷䅁䉁䅁䅁允䅁䅁䅯睒䅁䅁杷允䅁䅁䅑䅁䑁䅁䅷䅁䭁䩁䕯䅁䭁佁䭯䅁䭁䡁䕁䅁䉁䅁䅁允䅁䅁䄴䅄䅁䑁䅁杌穁䑁䅉睎䅁䅁杷允䅁䅁䅑䅁䑁䅁䅷䅁䭁䅁䜸䅁䭁佁䭳䅁䭁䡁䕅䅁䉁䅁䅁允䅁䅁䄴杅䅁䑁䅙免ぁ䑁䅕䅎睁䑁䅁䅍䅁䅁杷允䅁䅁䅑䅁䑁䅁䅷䅁䭁䉁䝁䅁䭁佁䭳䅁䭁䡁䕅䅁䉁䅁䅁允䅁䅁䄴䅆䅁䑁䅉睎睁䑁䅫杍祁䑁䅣免㕁䅁䅁䍄䉁䅁䅁䅂䅁䅁䅍䅄䅁䅁䅯眸䅑䅁䅯眵䅯䅁䅯兣䅑䅁䅅䅁䉁䅁䅁兂㡁㝧捔䉭敲睐杷允䅁䅁䅑䅁䑁䅁䅷䅁䭁䱁䙧䅁䭁佁䭯䅁䭁䡁䕅䅁䉁䅁䅁允䅁䅁䄴䅄䅁䑁䅁杌硁䑁䅑䅎䅁䅁杷允䅁䅁䅑䅁䑁䅁䅷䅁䭁䱁䙧䅁䭁佁䭯䅁䭁䥁䕕䅁䉁䅁䅁允䅁䅁䄴䅄䅁䑁䅁杌硁䑁䅑睍䅁䅁杷允䅁䅁䅑䅁䑁䅁䅷䅁䭁䱁䙧䅁䭁佁䭯䅁䭁䥁䕍䅁䉁䅁䅁允䅁䅁䄴䅄䅁䑁䅁杌硁䑁䅑免䅁䅁杷允䅁䅁䅑䅁䑁䅁䅷䅁䭁䩁䙅䅁䭁佁䭫䅁䭁䝁䔸䅁䉁䅁䅁允䅁䅁䅕䅁䅁䡁䅨歃䵅䅉䅅䅁䕁䅁䅁睁䵁䅁䅁权㉃兂䅁权煄权䅁权獄权䅁允䅁䅁䅅䅁䭁䕁䅣䅁䵁䅉䅅䅁䕁䅁䅁睁䵁䅁䅁权㉃兂䅁权煄权䅁权療䅂䅁允䅁䅁䅅䅁佁䅁䅷䅁睁䍁䄴免㕁䑁䅉䅁䵁䅉䅅䅁䕁䅁䅁睁䵁䅁䅁权㉃兂䅁权煄权䅁权㙂䅂䅁允䅁䅁䅅䅁佁䅁䅷䅁睁䍁䄴杍睁䑁䅣䅁䵁䅉䅅䅁䕁䅁䅁睁䵁䅁䅁权㕃䅂䅁权湄权䅁权㙂䅂䅁允䅁䅁䅅䅁䙁䵁䭈啯㉗⼸⽍䍄䉁䅁䅁䅂䅁䅁䅍䅄䅁䅁䅯杴䅕䅁䅯朶䅯䅁䅯兣䅑䅁䅅䅁䉁䅁䅁杄䥁䅁䅁䅍畁䑁䅉䅁䵁䅉䅅䅁䕁䅁䅁睁䵁䅁䅁权㉃兂䅁权煄权䅁权䙃䅂䅁允䅁䅁䅅䅁佁䅁䅷䅁睁䍁䄴杍睁䑁䅅䅁䵁䅉䅅䅁䕁䅁䅁睁䵁䅁䅁权㕃兂䅁权浄权䅁权䑃䅂䅁允䅁䅁䅅䅁佁䅁䅷䅁祁䍁䄴䅎㑁䑁䅅䅁䵁䅉䅅䅁䕁䅁䅁睁䵁䅁䅁权䕁兂䅁权潄权䅁权瑂䅂䅁允䅁䅁䅅䅁佁䅁䄴䅁祁䑁䅅杌㍁䑁䅑䅎䅁䅁杷允䅁䅁䅑䅁䑁䅁䅷䅁䭁乁䕉䅁䭁佁䭙䅁䭁䥁䕕䅁䉁䅁䅁允䅁䅁䄴䅄䅁䑁䅁杌ㅁ䑁䅫杍䅁䅁杷允䅁䅁䅑䅁䑁䅁䅷䅁䭁䵁䕯䅁䭁佁䭧䅁䭁䥁䕍䅁䉁䅁䅁允䅁䅁䄴䅄䅁䑁䅅杍畁䑁䅁兏䅁䅁杷允䅁䅁䅑䅁䑁䅁䅷䅁䭁䅁䜴䅁䭁佁䭙䅁䭁䥁䕍䅁䉁䅁䅁允䅁䅁䄴䅄䅁䑁䅁杌㉁䑁䅅杍䅁䅁杷允䅁䅁䅑䅁䑁䅁䅷䅁䭁偁䙷䅁䭁佁䭯䅁䭁䥁䕍䅁䉁䅁䅁允䅁䅁䄴䅄䅁䑁䅁杌㍁䑁䅉䅏䅁䅁杷允䅁䅁䅑䅁䑁䅁䅷䅁䭁偁䕅䅁䭁佁䬴䅁䭁䡁䕅䅁䉁䅁䅁允䅁䅁䅕䅁䅁䥁䡁猯䵁䅉䅅䅁䕁䅁䅁睁䵁䅁䅁权㡄兂䅁权煄权䅁权㥂䅂䅁允䅁䅁䅅䅁佁䅁䅷䅁睁䍁䄴睎硁䑁䅅䅁䵁䅉䅅䅁䕁䅁䅁睁䵁䅁䅁权偃䅂䅁权畄权䅁权睂䅂䅁允䅁䅁䅅䅁䙁䅁䅁䅁㑂䅨䉨䍄䉁䅁䅁䅂䅁䅁䅍䅄䅁䅁䅯兪䅕䅁䅯朶䅯䅁䅯䄷䅯䅁䅅䅁䉁䅁䅁杄䵁䅁䅁䅍畁䑁䅕䅍ㅁ䅁䅁䍄䉁䅁䅁䅂䅁䅁䅍䅄䅁䅁䅯䅸䅑䅁䅯儷䅯䅁䅯兣䅑䅁䅅䅁䉁䅁䅁兂祃敮渫歸⽶睶杷允䅁䅁䅑䅁䑁䅁䅷䅁䭁䥁䘰䅁䭁佁䭯䅁䭁䡁䕯䅁䉁䅁䅁允䅁䅁䄴䅄䅁䑁䅁杌硁䑁䅙䅎䅁䅁杷允䅁䅁䅑䅁䑁䅁䅷䅁䭁䩁䙉䅁䭁佁䭯䅁䭁䝁䔰䅁䉁䅁䅁允䅁䅁䄴䅄䅁䑁䅁杌㑁䑁䅍杍䅁䅁杷允䅁䅁䅑䅁䑁䅁䅷䅁䭁䕁䙕䅁䭁佁䬰䅁䭁䡁䕁䅁䉁䅁䅁允䅁䅁䅕浗㝑〳丫稴䴸䅉䅅䅁䕁䅁䅁睁䵁䅁䅁权千兂䅁权煄权䅁权療䅂䅁允䅁䅁䅅䅁佁䅁䅷䅁睁䍁䄴兏硁䑁䅧䅁䵁䅉䅅䅁䕁䅁䅁睁䵁䅁䅁权扄兂䅁权煄权䅁权療䅂䅁允䅁䅁䅅䅁佁䅁䅷䅁睁䍁䄴䅎㉁䑁䅕䅁䵁䅉䅅䅁䕁䅁䅁睁䵁䅁䅁权扄兂䅁权煄权䅁权睂䅂䅁允䅁䅁䅅䅁佁䅁䅷䅁睁䍁䄴䅎祁䑁䅧䅁䵁䅉䅅䅁䕁䅁䅁睁䵁䅁䅁权扄兂䅁权煄权䅁权硂䅂䅁允䅁䅁䅅䅁佁䅁䅷䅁睁䍁䄴䅎穁䑁䅉䅁䵁䅉䅅䅁䕁䅁䅁睁䵁䅁䅁权䡁兂䅁权湄权䅁权㥂䅂䅁允䅁䅁䅅䅁䙁䡁焹䡶呓乇⽑䍄䉁䅁䅁䅂䅁䅁䅍䅄䅁䅁䅯䅗䅕䅁䅯眵䅯䅁䅯䅣䅑䅁䅅䅁䉁䅁䅁兂䩃坑汄䬰坉䅑杷允䅁䅁䅑䅁䑁䅁䅷䅁䭁乁䙳䅁䭁佁䭯䅁䭁䥁䕕䅁䉁䅁䅁允䅁䅁䄴䅄䅁䑁䅁杌穁䑁䅣杍䅁䅁杷允䅁䅁䅑䅁䑁䅁䅷䅁䭁䭁䘰䅁䭁佁䭯䅁䭁䡁䕅䅁䉁䅁䅁允䅁䅁䄴䅄䅁䑁䅁杌㉁䑁䅧睍䅁䅁杷允䅁䅁䅑䅁䑁䅁䅷䅁䭁乁䕁䅁䭁佁䭣䅁䭁䡁䔰䅁䉁䅁䅁允䅁䅁䅕硢䑋䵷桯捈䵁䅉䅅䅁䕁䅁䅁睁䵁䅁䅁权㉃䅂䅁权瑄权䅁权瑂䅂䅁允䅁䅁䅅䅁䙁䅁挹欹汙䵰⽯䍄䉁䅁䅁䅂䅁䅁䅍䅄䅁䅁䅯朸䅑䅁䅯朶䅯䅁䅯睢䅑䅁䅅䅁䉁䅁䅁杄䵁䅁䅁䅍畁䑁䅁兏㕁䅁䅁䍄䉁䅁䅁䅂䅁䅁䅍䅄䅁䅁䅯杯䅑䅁䅯儷䅯䅁䅯䅣䅑䅁䅅䅁䉁䅁䅁兂煃搸乊桙㑃睐杷允䅁䅁䅑䅁䑁䅁䅷䅁䭁䭁䙉䅁䭁佁䬴䅁䭁䡁䕁䅁䉁䅁䅁允䅁䅁䅕䅁䅁䩁㙂猫䵁䅉䅅䅁䕁䅁䅁睁䵁䅁䅁权睁兂䅁权潄权䅁权硂䅂䅁允䅁䅁䅅䅁佁䅁䄴䅁硁䑁䅁杌㑁䑁䅣兎䅁䅁杷允䅁䅁䅑䅁䑁䅁䅷䅁䭁䑁䙳䅁䭁佁䭧䅁䭁䡁䕯䅁䉁䅁䅁允䅁䅁䅯睒䅁䅁杷允䅁䅁䅑䅁䑁䅁䅷䅁䭁偁䕉䅁䭁佁䭯䅁䭁䥁䕍䅁䉁䅁䅁允䅁䅁䄴䅄䅁䑁䅁杌睁䑁䅫䅏䅁䅁杷允䅁䅁䅑䅁䑁䅁䅷䅁䭁偁䕉䅁䭁佁䭯䅁䭁䡁䔰䅁䉁䅁䅁允䅁䅁䄴䅃䅁䑁䅁杌硁䅁䅁䍄䉁䅁䅁䅂䅁䅁䅍䅄䅁䅁䅯眯䅑䅁䅯眶䅯䅁䅯睢䅑䅁䅅䅁䉁䅁䅁杄十䅁䅁睎㑁䑁䅁䅍睁䑁䅁䅍睁䅁䅁䍄䉁䅁䅁䅂䅁䅁䅍䅄䅁䅁䅯䄸䅕䅁䅯朶䅯䅁䅯来䅑䅁䅅䅁䉁䅁䅁杄䭁䅁䅁免畁䑁䅧杍䅁䅁杷允䅁䅁䅑䅁䑁䅁䅷䅁䭁偁䙁䅁䭁佁䭯䅁䭁䡁䕅䅁䉁䅁䅁允䅁䅁䄴䅄䅁䑁䅉杌睁䑁䅉李䅁䅁杷允䅁䅁䅑䅁䑁䅁䅷䅁䭁䙁䙕䅁䭁佁䭳䅁䭁䥁䕕䅁䉁䅁䅁允䅁䅁䄴䅆䅁䑁䅍睍㑁䑁䅉䅍睁䑁䅁䅍睁䅁䅁䍄䉁䅁䅁䅂䅁䅁䅍䅄䅁䅁䅯眫䅑䅁䅯眶䅯䅁䅯䄷䅯䅁䅅䅁䉁䅁䅁杄十䅁䅁睎㑁䑁䅙兏ㅁ䑁䅁䅍睁䅁䅁䍄䉁䅁䅁䅂䅁䅁䅍䅄䅁䅁䅯朹䅑䅁䅯朵䅯䅁䅯兢䅑䅁䅅䅁䉁䅁䅁杄䵁䅁䅁杍畁䑁䅕兏穁䅁䅁䍄䉁䅁䅁䅂䅁䅁䅍䅄䅁䅁䅯儷䅑䅁䅯朵䅯䅁䅯来䅑䅁䅅䅁䉁䅁䅁杄䵁䅁䅁免畁䑁䅫䅏㑁䅁䅁䍄䉁䅁䅁䅂䅁䅁䅍䅄䅁䅁䅯杳䅕䅁䅯朶䅯䅁䅯兦䅑䅁䅅䅁䉁䅁䅁杄䵁䅁䅁䅍畁䑁䅣睎穁䅁䅁䍄䉁䅁䅁䅂䅁䅁䅍䅄䅁䅁䅯睱䅑䅁䅯朶䅯䅁䅯兢䅑䅁䅅䅁䉁䅁䅁杄䵁䅁䅁䅍畁䑁䅙睎㑁䅁䅁䍄䉁䅁䅁䅂䅁䅁䅍䅄䅁䅁䅯睱䅑䅁䅯朶䅯䅁䅯来䅑䅁䅅䅁䉁䅁䅁杄䵁䅁䅁䅍畁䑁䅙睎祁䅁䅁䍄䉁䅁䅁䅂䅁䅁䅍䅄䅁䅁䅯睁䅕䅁䅯朷䅯䅁䅯睧䅑䅁䅅䅁䉁䅁䅁兂䅁䅁䅁䉧桲䅑杷允䅁䅁䅑䅁䑁䅁䅷䅁䭁䭁䕳䅁䭁佁䭯䅁䭁䡁䕁䅁䉁䅁䅁允䅁䅁䄴䅄䅁䑁䅁杌㍁䑁䅁免䅁䅁杷允䅁䅁䅑䅁䑁䅁䅷䅁䭁䑁䙫䅁䭁佁䭧䅁䭁䡁䔰䅁䉁䅁䅁允䅁䅁䄴杄䅁䑁䅅兎畁䑁䅧䅍硁䅁䅁䍄䉁䅁䅁䅂䅁䅁䅍䅄䅁䅁䅯䄯䅑䅁䅯䄶䅯䅁䅯兢䅑䅁䅅䅁䉁䅁䅁杄佁䅁䅁免睁䍁䄴䅏㉁䑁䅍䅁䵁䅉䅅䅁䕁䅁䅁睁䵁䅁䅁权煄䅂䅁权灄权䅁权硂䅂䅁允䅁䅁䅅䅁䙁䅁䅁䅁䅁伱䅤䍄䉁䅁䅁䅂䅁䅁䅍䅄䅁䅁䅯睷䅑䅁䅯朶䅯䅁䅯䄷䅯䅁䅅䅁䉁䅁䅁杄䵁䅁䅁䅍畁䑁䅑䅏硁䅁䅁䍄䉁䅁䅁䅂䅁䅁䅍䅄䅁䅁䅯睸䅑䅁䅯朵䅯䅁䅯䅣䅑䅁䅅䅁䉁䅁䅁杄䵁䅁䅁杍畁䑁䅙䅎穁䅁䅁䍄䉁䅁䅁䅂䅁䅁䅍䅄䅁䅁䅯睷䅑䅁䅯朶䅯䅁䅯睢䅑䅁䅅䅁䉁䅁䅁杄䵁䅁䅁䅍畁䑁䅑睎㍁䅁䅁䍄䉁䅁䅁䅂䅁䅁䅍䅄䅁䅁䅯允䅙䅁䅯眶䅯䅁䅯睧䅑䅁䅅䅁䉁䅁䅁杄啁䅁䅁杍硁䑁䅍兏睁䑁䅅免㍁䑁䅁䅁䵁䅉䅅䅁䕁䅁䅁睁䵁䅁䅁权䑄䅂䅁权煄权䅁权睂䅂䅁允䅁䅁䅅䅁佁䅁䅷䅁睁䍁䄴䅎㍁䑁䅕䅁䵁䅉䅅䅁䕁䅁䅁睁䵁䅁䅁权䑄䅂䅁权煄权䅁权䙃䅂䅁允䅁䅁䅅䅁佁䅁䅷䅁睁䍁䄴䅎㑁䑁䅍䅁䵁䅉䅅䅁䕁䅁䅁睁䵁䅁䅁权䑄兂䅁权煄权䅁权療䅂䅁允䅁䅁䅅䅁佁䅁䅷䅁睁䍁䄴䅎睁䑁䅍䅁䵁䅉䅅䅁䕁䅁䅁睁䵁䅁䅁权㑃䅂䅁权畄权䅁权瑂䅂䅁允䅁䅁䅅䅁䙁䅁䅁䅁䅃畘䅴䍄䉁䅁䅁䅂䅁䅁䅍䅄䅁䅁䅯睷䅑䅁䅯朶䅯䅁䅯睧䅑䅁䅅䅁䉁䅁䅁权䡂䅁䅁䍄䉁䅁䅁䅂䅁䅁䅍䅄䅁䅁䅯杫䅕䅁䅯朷䅯䅁䅯兦䅑䅁䅅䅁䉁䅁䅁兂䅁䅁䅁乳㙘䅑杷允䅁䅁䅑䅁䑁䅁䅷䅁䭁䵁䘸䅁䭁佁䭧䅁䭁䝁䔰䅁䉁䅁䅁允䅁䅁䄴䅄䅁䑁䅧杌硁䑁䅕李䅁䅁杷允䅁䅁䅑䅁䑁䅁䅷䅁䭁乁䙷䅁䭁佁䭧䅁䭁䡁䕯䅁䉁䅁䅁允䅁䅁䄴䅄䅁䑁䅣杌祁䑁䅁免䅁䅁杷允䅁䅁䅑䅁䑁䅁䅷䅁䭁偁䙷䅁䭁佁䬰䅁䭁䡁䕁䅁䉁䅁䅁允䅁䅁䅕牡へ硫䕧橸䴸䅉䅅䅁䕁䅁䅁睁䵁䅁䅁权䅃兂䅁权煄权䅁权䙃䅂䅁允䅁䅁䅅䅁佁䅁䅷䅁睁䍁䄴杍㕁䑁䅧䅁䵁䅉䅅䅁䕁䅁䅁睁䵁䅁䅁权㡁兂䅁权瑄权䅁权㙂䅂䅁允䅁䅁䅅䅁䭁䕁䅣䅁䵁䅉䅅䅁䕁䅁䅁睁䵁䅁䅁权癃兂䅁权灄权䅁权䑃䅂䅁允䅁䅁䅅䅁䙁䅁䅁䅁允偉䅂䍄䉁䅁䅁䅂䅁䅁䅍䅄䅁䅁䅯杰䅑䅁䅯眶䅯䅁䅯䄷䅯䅁䅅䅁䉁䅁䅁杄十䅁䅁兏ㅁ䑁䅉兎㑁䑁䅉免㍁䅁䅁䍄䉁䅁䅁䅂䅁䅁䅍䅄䅁䅁䅯䅧䅕䅁䅯朶䅯䅁䅯兦䅑䅁䅅䅁䉁䅁䅁杄䵁䅁䅁䅍畁䑁䅅睎㉁䅁䅁䍄䉁䅁䅁䅂䅁䅁䅍䅄䅁䅁䅯朰䅑䅁䅯朶䅯䅁䅯䄷䅯䅁䅅䅁䉁䅁䅁杄䵁䅁䅁䅍畁䑁䅍䅍穁䅁䅁䍄䉁䅁䅁䅂䅁䅁䅍䅄䅁䅁䅯睳䅕䅁䅯朶䅯䅁䅯来䅑䅁䅅䅁䉁䅁䅁杄䵁䅁䅁䅍畁䑁䅉李祁䅁䅁䍄䉁䅁䅁䅂䅁䅁䅍䅄䅁䅁䅯杋䅕䅁䅯䄶䅯䅁䅯兦䅑䅁䅅䅁䉁䅁䅁杄佁䅁䅁免穁䍁䄴䅎ㅁ䑁䅙䅁䵁䅉䅅䅁䕁䅁䅁睁䵁䅁䅁权ぃ兂䅁权牄权䅁权㙂䅂䅁允䅁䅁䅅䅁佁䉁䅉䅁ぁ䑁䅍兎睁䑁䅁䅍睁䑁䅁䅁䵁䅉䅅䅁䕁䅁䅁睁䵁䅁䅁权卄䅂䅁权煄权䅁权療䅂䅁允䅁䅁䅅䅁佁䅁䅷䅁睁䍁䄴睍穁䑁䅉䅁䵁䅉䅅䅁䕁䅁䅁睁䵁䅁䅁权兄兂䅁权浄权䅁权硂䅂䅁允䅁䅁䅅䅁佁䅁䅷䅁睁䍁䄴兏祁䑁䅙䅁䵁䅉䅅䅁䕁䅁䅁睁䵁䅁䅁权呁兂䅁权瑄权䅁权䑃䅂䅁允䅁䅁䅅䅁䙁佁ㅪ愰㍗倶⽁䍄䉁䅁䅁䅂䅁䅁䅍䅄䅁䅁䅯睴䅕䅁䅯儷䅯䅁䅯兣䅑䅁䅅䅁䉁䅁䅁兂⽁噎㘶兓楺睐杷允䅁䅁䅑䅁䑁䅁䅷䅁䭁䉁倸䅁䭁佁䭙䅁䭁䝁䔸䅁䉁䅁䅁允䅁䅁䄴䅄䅁䑁䅉杌㕁䑁䅉兎䅁䅁杷允䅁䅁䅑䅁䑁䅁䅷䅁䭁佁䔰䅁䭁佁䬰䅁䭁䡁䕅䅁䉁䅁䅁允䅁䅁䅕䉲慸䑚晶啁䵁䅉䅅䅁䕁䅁䅁睁䵁䅁䅁权祄兂䅁权湄权䅁权䑃䅂䅁允䅁䅁䅅䅁䙁䉁䘫ㄶ㑇案䅆䍄䉁䅁䅁䅂䅁䅁䅍䅄䅁䅁䅯朰䅑䅁䅯朶䅯䅁䅯兦䅑䅁䅅䅁䉁䅁䅁杄䵁䅁䅁䅍畁䑁䅉睎㑁䅁䅁䍄䉁䅁䅁䅂䅁䅁䅍䅄䅁䅁䅯朸䅑䅁䅯䄶䅯䅁䅯来䅑䅁䅅䅁䉁䅁䅁杄佁䅁䅁兏硁䍁䄴䅎穁䑁䅙䅁䵁䅉䅅䅁䕁䅁䅁睁䵁䅁䅁权煄䅂䅁权煄权䅁权㙂䅂䅁允䅁䅁䅅䅁佁䅁䅷䅁睁䍁䄴䅏㉁䑁䅅䅁䵁䅉䅅䅁䕁䅁䅁睁䵁䅁䅁权㕂兂䅁权煄权䅁权獄权䅁允䅁䅁䅅䅁佁䅁䅷䅁睁䍁䄴兏硁䑁䅣䅁䵁䅉䅅䅁䕁䅁䅁睁䵁䅁䅁权㕂兂䅁权煄权䅁权硂䅂䅁允䅁䅁䅅䅁佁䅁䅷䅁睁䍁䄴䅏硁䑁䅉䅁䵁䅉䅅䅁䕁䅁䅁睁䵁䅁䅁权奄䅂䅁权湄权䅁权㥂䅂䅁允䅁䅁䅅䅁䙁䝁坌橮⭎楤䅂䍄䉁䅁䅁䅂䅁䅁䅍䅄䅁䅁䅯兡䅕䅁䅯朵䅯䅁䅯兣䅑䅁䅅䅁䉁䅁䅁杄䵁䅁䅁免畁䑁䅣䅎㉁䅁䅁䍄䉁䅁䅁䅂䅁䅁䅍䅄䅁䅁䅯䄹䅕䅁䅯朶䅯䅁䅯兦䅑䅁䅅䅁䉁䅁䅁杄䵁䅁䅁䅍畁䑁䅁兏穁䅁䅁䍄䉁䅁䅁䅂䅁䅁䅍䅄䅁䅁䅯䅷䅑䅁䅯朶䅯䅁䅯䄷䅯䅁䅅䅁䉁䅁䅁杄䵁䅁䅁䅍畁䑁䅑䅎㍁䅁䅁䍄䉁䅁䅁䅂䅁䅁䅍䅄䅁䅁䅯眷䅑䅁䅯䄶䅯䅁䅯兣䅑䅁䅅䅁䉁䅁䅁杄佁䅁䅁免ぁ䍁䄴䅍穁䑁䅫䅁䵁䅉䅅䅁䕁䅁䅁睁䵁䅁䅁权䅄䅂䅁权煄权䅁权瑂䅂䅁允䅁䅁䅅䅁佁䅁䅷䅁睁䍁䄴睍睁䑁䅙䅁䵁䅉䅅䅁䕁䅁䅁睁䵁䅁䅁权䕁兂䅁权牄权䅁权獄权䅁允䅁䅁䅅䅁佁䉁䅉䅁ㅁ䑁䅑䅍祁䑁䅁䅍睁䑁䅁䅁䵁䅉䅅䅁䕁䅁䅁睁䵁䅁䅁权㍃䅂䅁权浄权䅁权䙃䅂䅁允䅁䅁䅅䅁佁䅁䅷䅁ㅁ䍁䄴䅎ㅁ䑁䅉䅁䵁䅉䅅䅁䕁䅁䅁睁䵁䅁䅁权䭄䅂䅁权牄权䅁权硂䅂䅁允䅁䅁䅅䅁佁䉁䅉䅁穁䑁䅧睎睁䑁䅕䅍睁䑁䅁䅁䵁䅉䅅䅁䕁䅁䅁睁䵁䅁䅁权䅄䅂䅁权煄权䅁权療䅂䅁允䅁䅁䅅䅁佁䅁䅷䅁睁䍁䄴免㍁䑁䅉䅁䵁䅉䅅䅁䕁䅁䅁睁䵁䅁䅁权㥃兂䅁权瑄权䅁权硂䅂䅁允䅁䅁䅅䅁䙁䥁坣挲㌷㥕⽳䍄䉁䅁䅁䅂䅁䅁䅍䅄䅁䅁䅯典䅕䅁䅯䄶䅯䅁䅯来䅑䅁䅅䅁䉁䅁䅁杄佁䅁䅁杍硁䍁䄴睎硁䑁䅙䅁䵁䅉䅅䅁䕁䅁䅁睁䵁䅁䅁权桄䅂䅁权浄权䅁权䙃䅂䅁允䅁䅁䅅䅁佁䅁䅷䅁祁䍁䄴䅍㉁䑁䅫䅁䵁䅉䅅䅁䕁䅁䅁睁䵁䅁䅁权㍁兂䅁权湄权䅁权睂䅂䅁允䅁䅁䅅䅁䙁䅁琴灳瘳睰䅴䍄䉁䅁䅁䅂䅁䅁䅍䅄䅁䅁䅯䅷䅑䅁䅯朶䅯䅁䅯䅣䅑䅁䅅䅁䉁䅁䅁杄䵁䅁䅁䅍畁䑁䅍兏硁䅁䅁䍄䉁䅁䅁䅂䅁䅁䅍䅄䅁䅁䅯睲䅕䅁䅯儶䅯䅁䅯来䅑䅁䅅䅁䉁䅁䅁兂䅁䅁䅁䄸ぺ䅑杷允䅁䅁䅑䅁䑁䅁䅷䅁䭁偁䙁䅁䭁佁䬴䅁䭁䡁䕅䅁䉁䅁䅁允䅁䅁䅕䅁䅁䕁時え䵅䅉䅅䅁䕁䅁䅁睁䵁䅁䅁权㉄䅂䅁权瑄权䅁权㙂䅂䅁允䅁䅁䅅䅁䙁䡁啳歲桦獥⽑䍄䉁䅁䅁䅂䅁䅁䅍䅄䅁䅁䅯杗䅕䅁䅯朷䅯䅁䅯来䅑䅁䅅䅁䉁䅁䅁权䡂䅁䅁䍄䉁䅁䅁䅂䅁䅁䅍䅄䅁䅁䅯杗䅕䅁䅯朵䅯䅁䅯全䅑䅁䅅䅁䉁䅁䅁杄䵁䅁䅁䅍畁䑁䅍李㍁䅁䅁䍄䉁䅁䅁䅂䅁䅁䅍䅄䅁䅁䅯兣䅕䅁䅯朶䅯䅁䅯䄷䅯䅁䅅䅁䉁䅁䅁杄䵁䅁䅁䅍畁䑁䅕䅍ぁ䅁䅁䍄䉁䅁䅁䅂䅁䅁䅍䅄䅁䅁䅯兖䅕䅁䅯眶䅯䅁䅯睢䅑䅁䅅䅁䉁䅁䅁杄啁䅁䅁睍睁䑁䅙睍睁䑁䅁䅍睁䑁䅁䅁䵁䅉䅅䅁䕁䅁䅁睁䵁䅁䅁权硂兂䅁权煄权䅁权㙂䅂䅁允䅁䅁䅅䅁佁䅁䅯䅁睁䍁䄴䅎㕁䅁䅁䍄䉁䅁䅁䅂䅁䅁䅍䅄䅁䅁䅯䄶䅑䅁䅯朵䅯䅁䅯睧䅑䅁䅅䅁䉁䅁䅁杄䵁䅁䅁免畁䑁䅍杍㉁䅁䅁䍄䉁䅁䅁䅂䅁䅁䅍䅄䅁䅁䅯兣䅕䅁䅯朶䅯䅁䅯䅣䅑䅁䅅䅁䉁䅁䅁杄䵁䅁䅁䅍畁䑁䅑睎ぁ䅁䅁䍄䉁䅁䅁䅂䅁䅁䅍䅄䅁䅁䅯兤䅕䅁䅯儶䅯䅁䅯睢䅑䅁䅅䅁䉁䅁䅁兂䅁䅁䅁䩕㘯䅑杷允䅁䅁䅑䅁䑁䅁䅷䅁䭁䉁䙕䅁䭁佁䭙䅁䭁佁䭷䅁䉁䅁䅁允䅁䅁䄴䅄䅁䑁䅅杌ぁ䑁䅍免䅁䅁杷允䅁䅁䅑䅁䑁䅁䅷䅁䭁乁䙧䅁䭁佁䭫䅁䭁䝁䔸䅁䉁䅁䅁允䅁䅁䅕䅁䅁䅁歁ぷ䵁䅉䅅䅁䕁䅁䅁睁䵁䅁䅁权硂兂䅁权煄权䅁权硂䅂䅁允䅁䅁䅅䅁佁䅁䅷䅁睁䍁䄴䅎㉁䑁䅑䅁䵁䅉䅅䅁䕁䅁䅁睁䵁䅁䅁权⭃䅂䅁权灄权䅁权獄权䅁允䅁䅁䅅䅁䙁䅁䅁䅁䅁煇䅪䍄䉁䅁䅁䅂䅁䅁䅍䅄䅁䅁䅯睬䅑䅁䅯䄶䅯䅁䅯睢䅑䅁䅅䅁䉁䅁䅁杄佁䅁䅁杍㍁䍁䄴免㍁䑁䅕䅁䵁䅉䅅䅁䕁䅁䅁睁䵁䅁䅁权歄兂䅁权湄权䅁权獄权䅁允䅁䅁䅅䅁䙁䝁样湴䩦佶⽅䍄䉁䅁䅁䅂䅁䅁䅍䅄䅁䅁䅯睑䅕䅁䅯儷䅯䅁䅯睧䅑䅁䅅䅁䉁䅁䅁兂敃㘷䝦穓桦睐杷允䅁䅁䅑䅁䑁䅁䅷䅁䭁佁䙳䅁䭁佁䭳䅁䭁䝁䔸䅁䉁䅁䅁允䅁䅁䄴杅䅁䑁䅙䅏㉁䑁䅁䅍睁䑁䅁䅍䅁䅁杷允䅁䅁䅑䅁䑁䅁䅷䅁䭁䵁䕯䅁䭁佁䬴䅁䭁䡁䕅䅁䉁䅁䅁允䅁䅁䅕䅁䅁佁塄䔫䵁䅉䅅䅁䕁䅁䅁睁䵁䅁䅁权摁兂䅁权煄权䅁权㙂䅂䅁允䅁䅁䅅䅁佁䅁䅷䅁硁䍁䄴䅎㑁䑁䅧䅁䵁䅉䅅䅁䕁䅁䅁睁䵁䅁䅁权噃䅂䅁权瑄权䅁权䑃䅂䅁允䅁䅁䅅䅁䙁䉁䑋䵷桱晒⽧䍄䉁䅁䅁䅂䅁䅁䅍䅄䅁䅁䅯睴䅑䅁䅯眵䅯䅁䅯兣䅑䅁䅅䅁䉁䅁䅁兂牁硨婢決穣䅑杷允䅁䅁䅑䅁䑁䅁䅷䅁䭁䑁䘴䅁䭁佁䭧䅁䭁䝁䔰䅁䉁䅁䅁允䅁䅁䄴杄䅁䍁䄰䅎畁䑁䅧杍祁䅁䅁䍄䉁䅁䅁䅂䅁䅁䅍䅄䅁䅁䅯睑䅕䅁䅯儶䅯䅁䅯䅣䅑䅁䅅䅁䉁䅁䅁兂䅁䅁䅁䉁畔䅑杷允䅁䅁䅑䅁䑁䅁䅷䅁䭁䉁䘰䅁䭁佁䭯䅁䭁䡁䕁䅁䉁䅁䅁允䅁䅁䄴䅄䅁䑁䅅杌ぁ䑁䅅䅏䅁䅁杷允䅁䅁䅑䅁䑁䅁䅷䅁䭁偁䙧䅁䭁佁䭧䅁䭁䥁䕍䅁䉁䅁䅁允䅁䅁䄴杄䅁䑁䅅䅏畁䑁䅙免ぁ䅁䅁䍄䉁䅁䅁䅂䅁䅁䅍䅄䅁䅁䅯先䅕䅁䅯朶䅯䅁䅯全䅑䅁䅅䅁䉁䅁䅁杄䵁䅁䅁免畁䑁䅍睍祁䅁䅁䍄䉁䅁䅁䅂䅁䅁䅍䅄䅁䅁䅯睺䅕䅁䅯儶䅯䅁䅯兢䅑䅁䅅䅁䉁䅁䅁兂䅁䅁䅁䉁䙪䅑杷允䅁䅁䅑䅁䑁䅁䅷䅁䭁䩁䙕䅁䭁佁䭧䅁䭁䡁䕅䅁䉁䅁䅁允䅁䅁䄴杄䅁䍁䄰䅍畁䑁䅣睍㕁䅁䅁䍄䉁䅁䅁䅂䅁䅁䅍䅄䅁䅁䅯先䅕䅁䅯朶䅯䅁䅯睧䅑䅁䅅䅁䉁䅁䅁杄䵁䅁䅁免畁䑁䅍杍㉁䅁䅁䍄䉁䅁䅁䅂䅁䅁䅍䅄䅁䅁䅯儴䅕䅁䅯眶䅯䅁䅯来䅑䅁䅅䅁䉁䅁䅁杄十䅁䅁李祁䑁䅫䅏睁䑁䅁杍ㅁ䅁䅁䍄䉁䅁䅁䅂䅁䅁䅍䅄䅁䅁䅯児䅕䅁䅯朵䅯䅁䅯睢䅑䅁䅅䅁䉁䅁䅁杄䭁䅁䅁杍畁䑁䅉李䅁䅁杷允䅁䅁䅑䅁䑁䅁䅷䅁䭁偁䕑䅁䭁佁䭧䅁䭁䡁䔰䅁䉁䅁䅁允䅁䅁䄴杄䅁䑁䅉免畁䑁䅕䅍硁䅁䅁䍄䉁䅁䅁䅂䅁䅁䅍䅄䅁䅁䅯杹䅕䅁䅯䄶䅯䅁䅯来䅑䅁䅅䅁䉁䅁䅁杄佁䅁䅁杍㑁䍁䄴䅏祁䑁䅑䅁䵁䅉䅅䅁䕁䅁䅁睁䵁䅁䅁权⽃䅂䅁权畄权䅁权療䅂䅁允䅁䅁䅅䅁䙁䅁䅁䅁䥃条䉂䍄䉁䅁䅁䅂䅁䅁䅍䅄䅁䅁䅯朰䅑䅁䅯朷䅯䅁䅯兦䅑䅁䅅䅁䉁䅁䅁兂䅁䅁䅁䉷䐰兑杷允䅁䅁䅑䅁䑁䅁䅷䅁䭁䩁䙯䅁䭁佁䭯䅁䭁䝁䔸䅁䉁䅁䅁允䅁䅁䄴䅄䅁䑁䅁杌硁䑁䅧兏䅁䅁杷允䅁䅁䅑䅁䑁䅁䅷䅁䭁䭁䙕䅁䭁佁䭯䅁䭁䝁䔰䅁䉁䅁䅁允䅁䅁䄴䅄䅁䑁䅁杌硁䑁䅙䅎䅁䅁杷允䅁䅁䅑䅁䑁䅁䅷䅁䭁䅁䜴䅁䭁佁䭳䅁䭁䥁䕍䅁䉁䅁䅁允䅁䅁䄴杅䅁䑁䅫免㑁䑁䅁睍㕁䑁䅫李䅁䅁杷允䅁䅁䅑䅁䑁䅁䅷䅁䭁䭁䙕䅁䭁佁䭯䅁䭁䡁䕯䅁䉁䅁䅁允䅁䅁䄴䅄䅁䑁䅁杌硁䑁䅕兎䅁䅁杷允䅁䅁䅑䅁䑁䅁䅷䅁䭁䭁䕙䅁䭁佁䭯䅁䭁䡁䕯䅁䉁䅁䅁允䅁䅁䅯睒䅁䅁杷允䅁䅁䅑䅁䑁䅁䅷䅁䭁䭁䕁䅁䭁佁䭧䅁䭁䡁䔰䅁䉁䅁䅁允䅁䅁䄴䅄䅁䑁䅑杌㕁䑁䅉兏䅁䅁杷允䅁䅁䅑䅁䑁䅁䅷䅁䭁䙁䙷䅁䭁佁䭯䅁䭁䝁䔰䅁䉁䅁䅁允䅁䅁䄴䅄䅁䑁䅅杌睁䑁䅣睎䅁䅁杷允䅁䅁䅑䅁䑁䅁䅷䅁䭁䙁䙷䅁䭁佁䭯䅁䭁䝁䔸䅁䉁䅁䅁允䅁䅁䄴䅄䅁䑁䅅杌硁䑁䅅兏䅁䅁杷允䅁䅁䅑䅁䑁䅁䅷䅁䭁乁䙙䅁䭁佁䭯䅁䭁䡁䔰䅁䉁䅁䅁允䅁䅁䄴䅄䅁䑁䅅杌硁䑁䅑兏䅁䅁杷允䅁䅁䅑䅁䑁䅁䅷䅁䭁䭁䙧䅁䭁佁䭧䅁䭁䡁䕅䅁䉁䅁䅁允䅁䅁䄴杄䅁䑁䅕兏畁䑁䅣䅏祁䅁䅁䍄䉁䅁䅁䅂䅁䅁䅍䅄䅁䅁䅯兰䅕䅁䅯䄶䅯䅁䅯兣䅑䅁䅅䅁䉁䅁䅁杄佁䅁䅁䅎㍁䍁䄴杍㕁䑁䅑䅁䵁䅉䅅䅁䕁䅁䅁睁䵁䅁䅁权㝄兂䅁权牄权䅁权硂䅂䅁允䅁䅁䅅䅁佁䉁䅉䅁ぁ䑁䅑兎睁䑁䅁䅍睁䑁䅁䅁䵁䅉䅅䅁䕁䅁䅁睁䵁䅁䅁权䵁杂䅁权牄权䅁权瑂䅂䅁允䅁䅁䅅䅁佁䉁䅉䅁穁䑁䅫杍㉁䑁䅁䅍㑁䑁䅁䅁䵁䅉䅅䅁䕁䅁䅁睁䵁䅁䅁权偁兂䅁权浄权䅁权瑂䅂䅁允䅁䅁䅅䅁佁䅁䅷䅁硁䍁䄴䅎㉁䑁䅍䅁䵁䅉䅅䅁䕁䅁䅁睁䵁䅁䅁权扃兂䅁权灄权䅁权睂䅂䅁允䅁䅁䅅䅁䙁䅁䅁䅁权救䅦䍄䉁䅁䅁䅂䅁䅁䅍䅄䅁䅁䅯兩䅑䅁䅯䄶䅯䅁䅯兣䅑䅁䅅䅁䉁䅁䅁杄佁䅁䅁免硁䍁䄴兎睁䑁䅍䅁䵁䅉䅅䅁䕁䅁䅁睁䵁䅁䅁权坃䅂䅁权瑄权䅁权硂䅂䅁允䅁䅁䅅䅁䙁䕁桪桥畓㡒⽅䍄䉁䅁䅁䅂䅁䅁䅍䅄䅁䅁䅯眹䅕䅁䅯眶䅯䅁䅯䅣䅑䅁䅅䅁䉁䅁䅁杄啁䅁䅁免睁䑁䅁䅏睁䑁䅉免ㅁ䑁䅉䅁䵁䅉䅅䅁䕁䅁䅁睁䵁䅁䅁权捂兂䅁权煄权䅁权䙃䅂䅁允䅁䅁䅅䅁佁䅁䅷䅁硁䍁䄴免㑁䑁䅧䅁䵁䅉䅅䅁䕁䅁䅁睁䵁䅁䅁权㕄兂䅁权瑄权䅁权㥂䅂䅁允䅁䅁䅅䅁䙁䝁浚浚浚癚⽁䍄䉁䅁䅁䅂䅁䅁䅍䅄䅁䅁䅯杘䅕䅁䅯朷䅯䅁䅯来䅑䅁䅅䅁䉁䅁䅁兂䅁䅁䅁併䙍兑杷允䅁䅁䅑䅁䑁䅁䅷䅁䭁偁䔰䅁䭁佁䭯䅁䭁䡁䕯䅁䉁䅁䅁允䅁䅁䄴䅄䅁䑁䅁杌ぁ䑁䅑睍䅁䅁杷允䅁䅁䅑䅁䑁䅁䅷䅁䭁偁䔰䅁䭁佁䭯䅁䭁䝁䔸䅁䉁䅁䅁允䅁䅁䄴䅄䅁䑁䅁杌ぁ䑁䅍兏䅁䅁杷允䅁䅁䅑䅁䑁䅁䅷䅁䭁䅁䜸䅁䭁佁䭫䅁䭁䡁䕯䅁䉁䅁䅁允䅁䅁䅕䅁䅁䵁煄〵䵁䅉䅅䅁䕁䅁䅁睁䵁䅁䅁权橃兂䅁权牄权䅁权㙂䅂䅁允䅁䅁䅅䅁佁䉁䅉䅁㉁䑁䅅睎㉁䑁䅁免穁䑁䅫䅁䵁䅉䅅䅁䕁䅁䅁睁䵁䅁䅁权允杂䅁权灄权䅁权㙂䅂䅁允䅁䅁䅅䅁䙁䅁䅁䅁杂䅌䉰䍄䉁䅁䅁䅂䅁䅁䅍䅄䅁䅁䅯具䅑䅁䅯䄶䅯䅁䅯兦䅑䅁䅅䅁䉁䅁䅁杄佁䅁䅁免ㅁ䍁䄴䅍睁䑁䅍䅁䵁䅉䅅䅁䕁䅁䅁睁䵁䅁䅁权㥄䅂䅁权煄权䅁权䙃䅂䅁允䅁䅁䅅䅁佁䅁䅷䅁睁䍁䄴兎㕁䑁䅅䅁䵁䅉䅅䅁䕁䅁䅁睁䵁䅁䅁权歄䅂䅁权浄权䅁权㙂䅂䅁允䅁䅁䅅䅁佁䅁䅷䅁祁䍁䄴䅍ぁ䑁䅫䅁䵁䅉䅅䅁䕁䅁䅁睁䵁䅁䅁权塄兂䅁权潄权䅁权㥂䅂䅁允䅁䅁䅅䅁佁䅁䅷䅁㑁䍁䄴睍睁䑁䅉䅁䵁䅉䅅䅁䕁䅁䅁睁䵁䅁䅁权䕁杂䅁权牄权䅁权㙂䅂䅁允䅁䅁䅅䅁佁䉁䅑䅁穁䑁䅉睎ぁ䑁䅙兎睁䑁䅁䅍䅁䅁杷允䅁䅁䅑䅁䑁䅁䅷䅁䭁䱁䙉䅁䭁佁䭙䅁䭁䥁䕍䅁䉁䅁䅁允䅁䅁䄴䅄䅁䑁䅉杌穁䑁䅕杍䅁䅁杷允䅁䅁䅑䅁䑁䅁䅷䅁䭁䩁䕣䅁䭁佁䭙䅁䭁佁䭷䅁䉁䅁䅁允䅁䅁䄴䅄䅁䑁䅉杌ㅁ䑁䅧杍䅁䅁杷允䅁䅁䅑䅁䑁䅁䅷䅁䭁䙁䘸䅁䭁佁䭯䅁䭁佁䭷䅁䉁䅁䅁允䅁䅁䄴䅄䅁䑁䅁杌㍁䑁䅅䅎䅁䅁杷允䅁䅁䅑䅁䑁䅁䅷䅁䭁䡁䙅䅁䭁佁䬰䅁䭁䡁䕅䅁䉁䅁䅁允䅁䅁䅕歵䵫楁䡵橨䴸䅉䅅䅁䕁䅁䅁睁䵁䅁䅁权時兂䅁权煄权䅁权睂䅂䅁允䅁䅁䅅䅁佁䅁䅷䅁睁䍁䄴睎硁䑁䅣䅁䵁䅉䅅䅁䕁䅁䅁睁䵁䅁䅁权煃䅂䅁权瑄权䅁权㙂䅂䅁允䅁䅁䅅䅁䙁䉁癳匳䝑晧⽕䍄䉁䅁䅁䅂䅁䅁䅍䅄䅁䅁䅯䅸䅕䅁䅯朶䅯䅁䅯来䅑䅁䅅䅁䉁䅁䅁杄䭁䅁䅁䅍畁䑁䅁兎䅁䅁杷允䅁䅁䅑䅁䑁䅁䅷䅁䭁䩁䕉䅁䭁佁䭫䅁䭁䡁䕯䅁䉁䅁䅁允䅁䅁䅕䅁䅁䡁婂䔸䵁䅉䅅䅁䕁䅁䅁睁䵁䅁䅁权時兂䅁权煄权䅁权硂䅂䅁允䅁䅁䅅䅁佁䅁䅷䅁睁䍁䄴䅏祁䑁䅙䅁䵁䅉䅅䅁䕁䅁䅁睁䵁䅁䅁权硁兂䅁权浄权䅁权獄权䅁允䅁䅁䅅䅁佁䅁䅷䅁穁䍁䄴䅍穁䑁䅣䅁䵁䅉䅅䅁䕁䅁䅁睁䵁䅁䅁权時兂䅁权煄权䅁权䙃䅂䅁允䅁䅁䅅䅁佁䅁䅷䅁睁䍁䄴䅏㕁䑁䅫䅁䵁䅉䅅䅁䕁䅁䅁睁䵁䅁䅁权時兂䅁权煄权䅁权䑃䅂䅁允䅁䅁䅅䅁佁䅁䅷䅁睁䍁䄴兏穁䑁䅫䅁䵁䅉䅅䅁䕁䅁䅁睁䵁䅁䅁权䱄䅂䅁权牄权䅁权㙂䅂䅁允䅁䅁䅅䅁佁䉁䅉䅁ぁ䑁䅉免㉁䑁䅍䅍睁䑁䅁䅁䵁䅉䅅䅁䕁䅁䅁睁䵁䅁䅁权浃䅂䅁权牄权䅁权㥂䅂䅁允䅁䅁䅅䅁佁䉁䅉䅁㕁䑁䅁李㕁䑁䅍免睁䑁䅉䅁䵁䅉䅅䅁䕁䅁䅁睁䵁䅁䅁权䕃兂䅁权灄权䅁权㥂䅂䅁允䅁䅁䅅䅁䙁䅁䅁䅁䅁伸䅴䍄䉁䅁䅁䅂䅁䅁䅍䅄䅁䅁䅯杚䅕䅁䅯朵䅯䅁䅯睧䅑䅁䅅䅁䉁䅁䅁权䡂䅁䅁䍄䉁䅁䅁䅂䅁䅁䅍䅄䅁䅁䅯睂䅙䅁䅯儷䅯䅁䅯来䅑䅁䅅䅁䉁䅁䅁兂䍂余兘瑉婶睐杷允䅁䅁䅑䅁䑁䅁䅷䅁䭁偁䙉䅁䭁佁䭳䅁䭁䝁䔰䅁䉁䅁䅁允䅁䅁䅯睒䅁䅁杷允䅁䅁䅑䅁䑁䅁䅷䅁䭁䱁䕑䅁䭁佁䭫䅁䭁䡁䕅䅁䉁䅁䅁允䅁䅁䅕䅁䅁䡁乃歊䵅䅉䅅䅁䕁䅁䅁睁䵁䅁䅁权乁兂䅁权潄权䅁权睂䅂䅁允䅁䅁䅅䅁䭁䕁䅣䅁䵁䅉䅅䅁䕁䅁䅁睁䵁䅁䅁权畁兂䅁权灄权䅁权獄权䅁允䅁䅁䅅䅁䭁䕁䅣䅁䵁䅉䅅䅁䕁䅁䅁睁䵁䅁䅁权㉂兂䅁权煄权䅁权硂䅂䅁允䅁䅁䅅䅁佁䅁䅷䅁睁䍁䄴杍㑁䑁䅉䅁䵁䅉䅅䅁䕁䅁䅁睁䵁䅁䅁权㉂兂䅁权煄权䅁权㥂䅂䅁允䅁䅁䅅䅁佁䅁䅯䅁睁䍁䄴杍㍁䅁䅁䍄䉁䅁䅁䅂䅁䅁䅍䅄䅁䅁䅯䅮䅕䅁䅯朶䅯䅁䅯睧䅑䅁䅅䅁䉁䅁䅁杄䵁䅁䅁䅍畁䑁䅣杍ぁ䅁䅁䍄䉁䅁䅁䅂䅁䅁䅍䅄䅁䅁䅯兡䅕䅁䅯儷䅯䅁䅯睧䅑䅁䅅䅁䉁䅁䅁兂䑄匹捨㡪噌睐杷允䅁䅁䅑䅁䑁䅁䅷䅁䭁䍁䙧䅁䭁佁䭯䅁䭁佁䭷䅁䉁䅁䅁允䅁䅁䄴䅄䅁䑁䅅杌硁䑁䅍睎䅁䅁杷允䅁䅁䅑䅁䑁䅁䅷䅁䭁䉁䙅䅁䭁佁䬰䅁䭁䥁䕕䅁䉁䅁䅁允䅁䅁䅕祇搯䅊䉡吱䴸䅉䅅䅁䕁䅁䅁睁䵁䅁䅁权潁兂䅁权煄权䅁权瑂䅂䅁允䅁䅁䅅䅁佁䅁䅷䅁硁䍁䄴杍㉁䑁䅫䅁䵁䅉䅅䅁䕁䅁䅁睁䵁䅁䅁权潁兂䅁权煄权䅁权睂䅂䅁允䅁䅁䅅䅁佁䅁䅷䅁硁䍁䄴杍ぁ䑁䅅䅁䵁䅉䅅䅁䕁䅁䅁睁䵁䅁䅁权歄兂䅁权湄权䅁权䙃䅂䅁允䅁䅁䅅䅁䙁䥁礸䩭眯⽴⽅䍄䉁䅁䅁䅂䅁䅁䅍䅄䅁䅁䅯睢䅕䅁䅯眶䅯䅁䅯全䅑䅁䅅䅁䉁䅁䅁杄十䅁䅁兎穁䑁䅧李睁䑁䅙䅎ぁ䅁䅁䍄䉁䅁䅁䅂䅁䅁䅍䅄䅁䅁䅯睯䅕䅁䅯朶䅯䅁䅯兢䅑䅁䅅䅁䉁䅁䅁权䡂䅁䅁䍄䉁䅁䅁䅂䅁䅁䅍䅄䅁䅁䅯䅣䅕䅁䅯眶䅯䅁䅯全䅑䅁䅅䅁䉁䅁䅁杄啁䅁䅁免ぁ䑁䅧免ぁ䑁䅙䅍睁䑁䅁䅁䵁䅉䅅䅁䕁䅁䅁睁䵁䅁䅁权啁杂䅁权浄权䅁权療䅂䅁允䅁䅁䅅䅁佁䅁䅷䅁祁䍁䄴䅏硁䑁䅍䅁䵁䅉䅅䅁䕁䅁䅁睁䵁䅁䅁权潁兂䅁权煄权䅁权䑃䅂䅁允䅁䅁䅅䅁佁䅁䅷䅁硁䍁䄴杍穁䑁䅧䅁䵁䅉䅅䅁䕁䅁䅁睁䵁䅁䅁权䉄兂䅁权灄权䅁权䙃䅂䅁允䅁䅁䅅䅁䙁䅁䅁䅁杂剁䉊䍄䉁䅁䅁䅂䅁䅁䅍䅄䅁䅁䅯眯䅕䅁䅯眵䅯䅁䅯睢䅑䅁䅅䅁䉁䅁䅁兂⽄㜳牓桵睔睐杷允䅁䅁䅑䅁䑁䅁䅷䅁䭁䅁䝕䅁䭁佁䭣䅁䭁䡁䔰䅁䉁䅁䅁允䅁䅁䅕敢㝦晱午䕇䵁䅉䅅䅁䕁䅁䅁睁䵁䅁䅁权歃兂䅁权畄权䅁权㙂䅂䅁允䅁䅁䅅䅁䙁䅁䅁䅁䅂桴䉊䍄䉁䅁䅁䅂䅁䅁䅍䅄䅁䅁䅯䅭䅑䅁䅯朶䅯䅁䅯䄷䅯䅁䅅䅁䉁䅁䅁杄䵁䅁䅁䅍畁䑁䅍䅎㑁䅁䅁䍄䉁䅁䅁䅂䅁䅁䅍䅄䅁䅁䅯䄵䅑䅁䅯儷䅯䅁䅯兦䅑䅁䅅䅁䉁䅁䅁兂㑃潈牘払㑪睐杷允䅁䅁䅑䅁䑁䅁䅷䅁䭁偁䙯䅁䭁佁䭙䅁䭁佁䭷䅁䉁䅁䅁允䅁䅁䄴权䅁䑁䅁杌㕁䑁䅫䅁䵁䅉䅅䅁䕁䅁䅁睁䵁䅁䅁权呃䅂䅁权煄权䅁权䙃䅂䅁允䅁䅁䅅䅁佁䅁䅷䅁睁䍁䄴睍㑁䑁䅉䅁䵁䅉䅅䅁䕁䅁䅁睁䵁䅁䅁权奃䅂䅁权煄权䅁权睂䅂䅁允䅁䅁䅅䅁佁䅁䅯䅁睁䍁䄴睍ぁ䅁䅁䍄䉁䅁䅁䅂䅁䅁䅍䅄䅁䅁䅯䅒䅕䅁䅯朵䅯䅁䅯䄷䅯䅁䅅䅁䉁䅁䅁杄䵁䅁䅁䅍畁䑁䅧䅏㉁䅁䅁䍄䉁䅁䅁䅂䅁䅁䅍䅄䅁䅁䅯䅭䅑䅁䅯朶䅯䅁䅯兣䅑䅁䅅䅁䉁䅁䅁杄䵁䅁䅁䅍畁䑁䅍杍硁䅁䅁䍄䉁䅁䅁䅂䅁䅁䅍䅄䅁䅁䅯儫䅕䅁䅯眵䅯䅁䅯睧䅑䅁䅅䅁䉁䅁䅁兂歂㥏倹婪塣䅑杷允䅁䅁䅑䅁䑁䅁䅷䅁䭁䱁䙫䅁䭁佁䬴䅁䭁䥁䕕䅁䉁䅁䅁允䅁䅁䅕䅁䅁䙁䉂〯䵁䅉䅅䅁䕁䅁䅁睁䵁䅁䅁权䩁杂䅁权牄权䅁权䙃䅂䅁允䅁䅁䅅䅁佁䉁䅉䅁㉁䑁䅅䅏硁䑁䅉兎穁䑁䅧䅁䵁䅉䅅䅁䕁䅁䅁睁䵁䅁䅁权䥂兂䅁权灄权䅁权䙃䅂䅁允䅁䅁䅅䅁䙁䅁䅁䅁䅁㥬䄱䍄䉁䅁䅁䅂䅁䅁䅍䅄䅁䅁䅯杰䅕䅁䅯眶䅯䅁䅯全䅑䅁䅅䅁䉁䅁䅁杄啁䅁䅁免穁䑁䅫杍㉁䑁䅫李睁䑁䅉䅁䵁䅉䅅䅁䕁䅁䅁睁䵁䅁䅁权歃兂䅁权浄权䅁权獄权䅁允䅁䅁䅅䅁佁䅁䅷䅁睁䍁䄴睎㕁䑁䅍䅁䵁䅉䅅䅁䕁䅁䅁睁䵁䅁䅁权奃䅂䅁权煄权䅁权䙃䅂䅁允䅁䅁䅅䅁佁䅁䅷䅁睁䍁䄴睍ぁ䑁䅙䅁䵁䅉䅅䅁䕁䅁䅁睁䵁䅁䅁权あ兂䅁权浄权䅁权睂䅂䅁允䅁䅁䅅䅁佁䅁䅷䅁㍁䍁䄴睍穁䑁䅕䅁䵁䅉䅅䅁䕁䅁䅁睁䵁䅁䅁权癃䅂䅁权浄权䅁权硂䅂䅁允䅁䅁䅅䅁佁䅁䅷䅁睁䍁䄴李㍁䑁䅍䅁䵁䅉䅅䅁䕁䅁䅁睁䵁䅁䅁权杄䅂䅁权湄权䅁权㙂䅂䅁允䅁䅁䅅䅁䙁䭁䠵場啯杲䅎䍄䉁䅁䅁䅂䅁䅁䅍䅄䅁䅁䅯兲䅑䅁䅯眶䅯䅁䅯兣䅑䅁䅅䅁䉁䅁䅁杄啁䅁䅁䅎祁䑁䅣睍硁䑁䅫杍睁䑁䅉䅁䵁䅉䅅䅁䕁䅁䅁睁䵁䅁䅁权㍃䅂䅁权瑄权䅁权硂䅂䅁允䅁䅁䅅䅁䙁䱁䩰䅄牉㝨⽙䍄䉁䅁䅁䅂䅁䅁䅍䅄䅁䅁䅯兴䅑䅁䅯儷䅯䅁䅯睧䅑䅁䅅䅁䉁䅁䅁兂䥁䉲慸䑚癶睐杷允䅁䅁䅑䅁䑁䅁䅷䅁䭁䩁䕧䅁䭁佁䭯䅁䭁䡁䔰䅁䉁䅁䅁允䅁䅁䄴䅄䅁䑁䅁杌穁䑁䅍䅎䅁䅁杷允䅁䅁䅑䅁䑁䅁䅷䅁䭁䝁䙁䅁䭁佁䭳䅁䭁䥁䕍䅁䉁䅁䅁允䅁䅁䄴杅䅁䑁䅧䅍㉁䑁䅁兏㕁䑁䅅免䅁䅁杷允䅁䅁䅑䅁䑁䅁䅷䅁䭁䝁䙳䅁䭁佁䭯䅁䭁䡁䕯䅁䉁䅁䅁允䅁䅁䄴䅄䅁䑁䅉杌ㅁ䑁䅁李䅁䅁杷允䅁䅁䅑䅁䑁䅁䅷䅁䭁偁䙑䅁䭁佁䭳䅁䭁䝁䔸䅁䉁䅁䅁允䅁䅁䄴䅆䅁䑁䅉李㑁䑁䅉睍硁䑁䅅䅍㍁䅁䅁䍄䉁䅁䅁䅂䅁䅁䅍䅄䅁䅁䅯杔䅕䅁䅯朵䅯䅁䅯兢䅑䅁䅅䅁䉁䅁䅁杄䵁䅁䅁免畁䑁䅣䅎㕁䅁䅁䍄䉁䅁䅁䅂䅁䅁䅍䅄䅁䅁䅯睡䅕䅁䅯朶䅯䅁䅯䅣䅑䅁䅅䅁䉁䅁䅁杄䵁䅁䅁杍畁䑁䅑兎穁䅁䅁䍄䉁䅁䅁䅂䅁䅁䅍䅄䅁䅁䅯杏䅕䅁䅯儷䅯䅁䅯兦䅑䅁䅅䅁䉁䅁䅁兂䵁楁䡵瑆祮睐杷允䅁䅁䅑䅁䑁䅁䅷䅁䭁䉁䙣䅁䭁佁䭧䅁䭁䝁䔰䅁䉁䅁䅁允䅁䅁䄴杄䅁䑁䅅䅏畁䑁䅅兎㉁䅁䅁䍄䉁䅁䅁䅂䅁䅁䅍䅄䅁䅁䅯睍䅕䅁䅯䄶䅯䅁䅯兢䅑䅁䅅䅁䉁䅁䅁杄佁䅁䅁免㉁䍁䄴兏祁䑁䅧䅁䵁䅉䅅䅁䕁䅁䅁睁䵁䅁䅁权牂兂䅁权煄权䅁权䑃䅂䅁允䅁䅁䅅䅁佁䅁䅷䅁祁䍁䄴李㕁䑁䅙䅁䵁䅉䅅䅁䕁䅁䅁睁䵁䅁䅁权䕄兂䅁权牄权䅁权療䅂䅁允䅁䅁䅅䅁佁䉁䅉䅁㕁䑁䅣免ぁ䑁䅅睎㕁䑁䅍䅁䵁䅉䅅䅁䕁䅁䅁睁䵁䅁䅁权䩄䅂䅁权灄权䅁权瑂䅂䅁允䅁䅁䅅䅁䙁䅁䅁䅁䅁材䉚䍄䉁䅁䅁䅂䅁䅁䅍䅄䅁䅁䅯兙䅕䅁䅯朶䅯䅁䅯睢䅑䅁䅅䅁䉁䅁䅁杄䵁䅁䅁免畁䑁䅧䅍祁䅁䅁䍄䉁䅁䅁䅂䅁䅁䅍䅄䅁䅁䅯李䅕䅁䅯䄶䅯䅁䅯䅣䅑䅁䅅䅁䉁䅁䅁杄佁䅁䅁免睁䍁䄴杍祁䑁䅑䅁䵁䅉䅅䅁䕁䅁䅁睁䵁䅁䅁权橃兂䅁权煄权䅁权䑃䅂䅁允䅁䅁䅅䅁䭁䕁䅣䅁䵁䅉䅅䅁䕁䅁䅁睁䵁䅁䅁权噁兂䅁权灄权䅁权獄权䅁允䅁䅁䅅䅁䙁䅁䅁䅁䅃⽦䅎䍄䉁䅁䅁䅂䅁䅁䅍䅄䅁䅁䅯睺䅕䅁䅯朶䅯䅁䅯兣䅑䅁䅅䅁䉁䅁䅁杄䵁䅁䅁免畁䑁䅙䅎ぁ䅁䅁䍄䉁䅁䅁䅂䅁䅁䅍䅄䅁䅁䅯杘䅕䅁䅯朵䅯䅁䅯兣䅑䅁䅅䅁䉁䅁䅁杄䭁䅁䅁免畁䑁䅙䅏䅁䅁杷允䅁䅁䅑䅁䑁䅁䅷䅁䭁䑁䙯䅁䭁佁䭧䅁䭁䥁䕕䅁䉁䅁䅁允䅁䅁䄴䅄䅁䑁䅑杌㑁䑁䅫睍䅁䅁杷允䅁䅁䅑䅁䑁䅁䅷䅁䭁偁䙯䅁䭁佁䭫䅁䭁䥁䕕䅁䉁䅁䅁允䅁䅁䅕䅁䅁䅁晄捁䵅䅉䅅䅁䕁䅁䅁睁䵁䅁䅁权坁兂䅁权煄权䅁权獄权䅁允䅁䅁䅅䅁佁䅁䅷䅁睁䍁䄴䅏祁䑁䅫䅁䵁䅉䅅䅁䕁䅁䅁睁䵁䅁䅁权㕄兂䅁权灄权䅁权㙂䅂䅁允䅁䅁䅅䅁䙁䅁䅁䅁䅁䱳䄱䍄䉁䅁䅁䅂䅁䅁䅍䅄䅁䅁䅯儴䅕䅁䅯眵䅯䅁䅯睧䅑䅁䅅䅁䉁䅁䅁兂㝁〳丫㉬䌴䅑杷允䅁䅁䅑䅁䑁䅁䅷䅁䭁䵁䔸䅁䭁佁䬰䅁䭁䝁䔸䅁䉁䅁䅁允䅁䅁䅕䵮村䡳潊稸䴸䅉䅅䅁䕁䅁䅁睁䵁䅁䅁权佄兂䅁权潄权䅁权䑃䅂䅁允䅁䅁䅅䅁佁䅁䅷䅁㕁䍁䄴䅎硁䑁䅉䅁䵁䅉䅅䅁䕁䅁䅁睁䵁䅁䅁权坁兂䅁权煄权䅁权㙂䅂䅁允䅁䅁䅅䅁佁䅁䅷䅁睁䍁䄴睎㉁䑁䅫䅁䵁䅉䅅䅁䕁䅁䅁睁䵁䅁䅁权ぃ兂䅁权牄权䅁权䙃䅂䅁允䅁䅁䅅䅁佁䉁䅉䅁ぁ䑁䅅兏㍁䑁䅉䅍睁䑁䅁䅁䵁䅉䅅䅁䕁䅁䅁睁䵁䅁䅁权䭄䅂䅁权湄权䅁权䙃䅂䅁允䅁䅁䅅䅁䙁䥁䅐煹䙆椹䅖䍄䉁䅁䅁䅂䅁䅁䅍䅄䅁䅁䅯儹䅕䅁䅯䄶䅯䅁䅯䅣䅑䅁䅅䅁䉁䅁䅁杄佁䅁䅁免穁䍁䄴杍ㅁ䑁䅙䅁䵁䅉䅅䅁䕁䅁䅁睁䵁䅁䅁权瑂兂䅁权灄权䅁权䑃䅂䅁允䅁䅁䅅䅁䙁䅁䅁䅁睄偢䅚䍄䉁䅁䅁䅂䅁䅁䅍䅄䅁䅁䅯杆䅕䅁䅯朶䅯䅁䅯睧䅑䅁䅅䅁䉁䅁䅁杄䭁䅁䅁䅍畁䑁䅣䅎䅁䅁杷允䅁䅁䅑䅁䑁䅁䅷䅁䭁偁䕫䅁䭁佁䭧䅁䭁䡁䕁䅁䉁䅁䅁允䅁䅁䄴杄䅁䑁䅅兏畁䑁䅙䅏祁䅁䅁䍄䉁䅁䅁䅂䅁䅁䅍䅄䅁䅁䅯杚䅕䅁䅯朵䅯䅁䅯兢䅑䅁䅅䅁䉁䅁䅁权䡂䅁䅁䍄䉁䅁䅁䅂䅁䅁䅍䅄䅁䅁䅯睊䅕䅁䅯䄶䅯䅁䅯䄷䅯䅁䅅䅁䉁䅁䅁杄佁䅁䅁免㕁䍁䄴李ㅁ䑁䅙䅁䵁䅉䅅䅁䕁䅁䅁睁䵁䅁䅁权坁兂䅁权煄权䅁权㥂䅂䅁允䅁䅁䅅䅁佁䅁䅷䅁睁䍁䄴李㕁䑁䅧䅁䵁䅉䅅䅁䕁䅁䅁睁䵁䅁䅁权允兂䅁权湄权䅁权睂䅂䅁允䅁䅁䅅䅁䙁䡁潎敫㠱睐䅴䍄䉁䅁䅁䅂䅁䅁䅍䅄䅁䅁䅯睔䅕䅁䅯朶䅯䅁䅯兢䅑䅁䅅䅁䉁䅁䅁杄䵁䅁䅁睍畁䑁䅫睎祁䅁䅁䍄䉁䅁䅁䅂䅁䅁䅍䅄䅁䅁䅯杸䅕䅁䅯眶䅯䅁䅯䅣䅑䅁䅅䅁䉁䅁䅁杄十䅁䅁睍ぁ䑁䅅䅎穁䑁䅫䅎ㅁ䅁䅁䍄䉁䅁䅁䅂䅁䅁䅍䅄䅁䅁䅯䅦䅕䅁䅯朶䅯䅁䅯䄷䅯䅁䅅䅁䉁䅁䅁杄䭁䅁䅁䅍畁䑁䅣䅎䅁䅁杷允䅁䅁䅑䅁䑁䅁䅷䅁䭁䩁䕷䅁䭁佁䭧䅁䭁䝁䔰䅁䉁䅁䅁允䅁䅁䅯睒䅁䅁杷允䅁䅁䅑䅁䑁䅁䅷䅁䭁䕁䘸䅁䭁佁䭯䅁䭁䡁䕯䅁䉁䅁䅁允䅁䅁䄴权䅁䑁䅍杌ㅁ䑁䅍䅁䵁䅉䅅䅁䕁䅁䅁睁䵁䅁䅁权祄䅂䅁权瑄权䅁权療䅂䅁允䅁䅁䅅䅁䙁佁㝢硉潳⽁⽁䍄䉁䅁䅁䅂䅁䅁䅍䅄䅁䅁䅯䅮䅑䅁䅯儶䅯䅁䅯来䅑䅁䅅䅁䉁䅁䅁兂䅁䅁䅁䕧䉄䅷杷允䅁䅁䅑䅁䑁䅁䅷䅁䭁䍁䙁䅁䭁佁䭯䅁䭁䝁䔸䅁䉁䅁䅁允䅁䅁䄴䅄䅁䑁䅁杌穁䑁䅁䅎䅁䅁杷允䅁䅁䅑䅁䑁䅁䅷䅁䭁佁䙧䅁䭁佁䬰䅁䭁䥁䕍䅁䉁䅁䅁允䅁䅁䅕敢㝦晱午启䴸䅉䅅䅁䕁䅁䅁睁䵁䅁䅁权㡃䅂䅁权湄权䅁权㙂䅂䅁允䅁䅁䅅䅁䙁乁楅⼲⭬条䅤䍄䉁䅁䅁䅂䅁䅁䅍䅄䅁䅁䅯督䅕䅁䅯䄶䅯䅁䅯䅣䅑䅁䅅䅁䉁䅁䅁杄䭁䅁䅁䅏畁䑁䅑䅎䅁䅁杷允䅁䅁䅑䅁䑁䅁䅷䅁䭁䍁䙁䅁䭁佁䭯䅁䭁䥁䕕䅁䉁䅁䅁允䅁䅁䄴䅄䅁䑁䅁杌穁䑁䅍兎䅁䅁杷允䅁䅁䅑䅁䑁䅁䅷䅁䭁䥁䔸䅁䭁佁䭣䅁䭁䝁䔰䅁䉁䅁䅁允䅁䅁䅕灶愸㥌欰啇䵁䅉䅅䅁䕁䅁䅁睁䵁䅁䅁权元兂䅁权潄权䅁权療䅂䅁允䅁䅁䅅䅁䭁䕁䅣䅁䵁䅉䅅䅁䕁䅁䅁睁䵁䅁䅁权䑄兂䅁权煄权䅁权瑂䅂䅁允䅁䅁䅅䅁佁䅁䅷䅁睁䍁䄴䅎穁䑁䅣䅁䵁䅉䅅䅁䕁䅁䅁睁䵁䅁䅁权䩁杂䅁权牄权䅁权䑃䅂䅁允䅁䅁䅅䅁佁䉁䅉䅁㉁䑁䅅䅏㉁䑁䅕䅍睁䑁䅙䅁䵁䅉䅅䅁䕁䅁䅁睁䵁䅁䅁权歁兂䅁权潄权䅁权㙂䅂䅁允䅁䅁䅅䅁䭁䕁䅣䅁䵁䅉䅅䅁䕁䅁䅁睁䵁䅁䅁权䑄兂䅁权煄权䅁权㙂䅂䅁允䅁䅁䅅䅁佁䅁䅷䅁睁䍁䄴䅎睁䑁䅕䅁䵁䅉䅅䅁䕁䅁䅁睁䵁䅁䅁权煄兂䅁权浄权䅁权硂䅂䅁允䅁䅁䅅䅁佁䅁䅷䅁硁䍁䄴李㑁䑁䅅䅁䵁䅉䅅䅁䕁䅁䅁睁䵁䅁䅁权䑄兂䅁权煄权䅁权睂䅂䅁允䅁䅁䅅䅁佁䅁䅷䅁睁䍁䄴䅎睁䑁䅑䅁䵁䅉䅅䅁䕁䅁䅁睁䵁䅁䅁权摁兂䅁权瑄权䅁权獄权䅁允䅁䅁䅅䅁䙁偁潙䥘䌯改⽷䍄䉁䅁䅁䅂䅁䅁䅍䅄䅁䅁䅯眲䅕䅁䅯䄶䅯䅁䅯全䅑䅁䅅䅁䉁䅁䅁杄佁䅁䅁免㕁䍁䄴䅏㍁䑁䅙䅁䵁䅉䅅䅁䕁䅁䅁睁䵁䅁䅁权㕃䅂䅁权瑄权䅁权睂䅂䅁允䅁䅁䅅䅁䙁䍁睇浣剩攷⽁䍄䉁䅁䅁䅂䅁䅁䅍䅄䅁䅁䅯杖䅕䅁䅯眶䅯䅁䅯来䅑䅁䅅䅁䉁䅁䅁杄十䅁䅁李㉁䑁䅍兎祁䑁䅁䅍睁䅁䅁䍄䉁䅁䅁䅂䅁䅁䅍䅄䅁䅁䅯杏䅕䅁䅯眵䅯䅁䅯睢䅑䅁䅅䅁䉁䅁䅁兂䩄牤昶楇倸䅑杷允䅁䅁䅑䅁䑁䅁䅷䅁䭁䡁䙍䅁䭁佁䭯䅁䭁䝁䔰䅁䉁䅁䅁允䅁䅁䄴䅄䅁䑁䅅杌㉁䑁䅍䅏䅁䅁杷允䅁䅁䅑䅁䑁䅁䅷䅁䭁䭁䕣䅁䭁佁䭙䅁䭁䝁䔸䅁䉁䅁䅁允䅁䅁䄴䅄䅁䑁䅉杌穁䑁䅧䅎䅁䅁杷允䅁䅁䅑䅁䑁䅁䅷䅁䭁䝁䙣䅁䭁佁䭧䅁䭁䡁䕅䅁䉁䅁䅁允䅁䅁䄴杄䅁䑁䅣䅎畁䑁䅑兏㉁䅁䅁䍄䉁䅁䅁䅂䅁䅁䅍䅄䅁䅁䅯杤䅕䅁䅯眶䅯䅁䅯䅣䅑䅁䅅䅁䉁䅁䅁杄啁䅁䅁杍硁䑁䅁兎祁䑁䅕兏㉁䑁䅧䅁䵁䅉䅅䅁䕁䅁䅁睁䵁䅁䅁权穂兂䅁权煄权䅁权睂䅂䅁允䅁䅁䅅䅁佁䅁䅷䅁硁䍁䄴睎㑁䑁䅉䅁䵁䅉䅅䅁䕁䅁䅁睁䵁䅁䅁权穂兂䅁权煄权䅁权䑃䅂䅁允䅁䅁䅅䅁佁䅁䅧䅁硁䍁䄴䅏䅁䅁杷允䅁䅁䅑䅁䑁䅁䅷䅁䭁䥁䙧䅁䭁佁䬰䅁䭁䝁䔸䅁䉁䅁䅁允䅁䅁䅕敥浫免獩䑪䴸䅉䅅䅁䕁䅁䅁睁䵁䅁䅁权元兂䅁权煄权䅁权療䅂䅁允䅁䅁䅅䅁䭁䕁䅣䅁䵁䅉䅅䅁䕁䅁䅁睁䵁䅁䅁权橂兂䅁权潄权䅁权㥂䅂䅁允䅁䅁䅅䅁佁䉁䅁䅁祁䑁䅁李畁䑁䅑䅎祁䅁䅁䍄䉁䅁䅁䅂䅁䅁䅍䅄䅁䅁䅯䅫䅕䅁䅯朶䅯䅁䅯兣䅑䅁䅅䅁䉁䅁䅁权䡂䅁䅁䍄䉁䅁䅁䅂䅁䅁䅍䅄䅁䅁䅯兵䅑䅁䅯眶䅯䅁䅯全䅑䅁䅅䅁䉁䅁䅁杄十䅁䅁兎㍁䑁䅑睎㍁䑁䅑䅍ㅁ䅁䅁䍄䉁䅁䅁䅂䅁䅁䅍䅄䅁䅁䅯䅫䅕䅁䅯朶䅯䅁䅯全䅑䅁䅅䅁䉁䅁䅁权䡂䅁䅁䍄䉁䅁䅁䅂䅁䅁䅍䅄䅁䅁䅯兮䅑䅁䅯朵䅯䅁䅯来䅑䅁䅅䅁䉁䅁䅁权䡂䅁䅁䍄䉁䅁䅁䅂䅁䅁䅍䅄䅁䅁䅯䅗䅕䅁䅯朵䅯䅁䅯兣䅑䅁䅅䅁䉁䅁䅁杄䵁䅁䅁免畁䑁䅧睎㕁䅁䅁䍄䉁䅁䅁䅂䅁䅁䅍䅄䅁䅁䅯䅫䅕䅁䅯朶䅯䅁䅯睧䅑䅁䅅䅁䉁䅁䅁权䡂䅁䅁䍄䉁䅁䅁䅂䅁䅁䅍䅄䅁䅁䅯䅫䅕䅁䅯朶䅯䅁䅯兦䅑䅁䅅䅁䉁䅁䅁权䡂䅁䅁䍄䉁䅁䅁䅂䅁䅁䅍䅄䅁䅁䅯兂䅕䅁䅯眵䅯䅁䅯䅣䅑䅁䅅䅁䉁䅁䅁兂䭂䅄牉硨䝙䅑杷允䅁䅁䅑䅁䑁䅁䅷䅁䭁䅁䝉䅁䭁佁䭯䅁䭁䡁䕁䅁䉁䅁䅁允䅁䅁䄴䅄䅁䑁䅁杌穁䑁䅁李䅁䅁杷允䅁䅁䅑䅁䑁䅁䅷䅁䭁䅁䝉䅁䭁佁䭯䅁䭁䡁䕅䅁䉁䅁䅁允䅁䅁䄴䅄䅁䑁䅁杌穁䑁䅙杍䅁䅁杷允䅁䅁䅑䅁䑁䅁䅷䅁䭁䱁䙕䅁䭁佁䬰䅁䭁䡁䕅䅁䉁䅁䅁允䅁䅁䅕䉵䘶ㄶ㑇橪䴸䅉䅅䅁䕁䅁䅁睁䵁䅁䅁权䍁杂䅁权煄权䅁权䙃䅂䅁允䅁䅁䅅䅁佁䅁䅷䅁睁䍁䄴睍ㅁ䑁䅫䅁䵁䅉䅅䅁䕁䅁䅁睁䵁䅁䅁权㕃䅂䅁权潄权䅁权䑃䅂䅁允䅁䅁䅅䅁佁䅁䅷䅁祁䑁䅉杌硁䑁䅙䅁䵁䅉䅅䅁䕁䅁䅁睁䵁䅁䅁权呁杂䅁权瑄权䅁权䙃䅂䅁允䅁䅁䅅䅁䙁䑁ㄸ牘䩰䍄䄱䍄䉁䅁䅁䅂䅁䅁䅍䅄䅁䅁䅯睄䅙䅁䅯朵䅯䅁䅯来䅑䅁䅅䅁䉁䅁䅁杄䵁䅁䅁睍畁䑁䅁䅍㉁䅁䅁䍄䉁䅁䅁䅂䅁䅁䅍䅄䅁䅁䅯䅅䅙䅁䅯朵䅯䅁䅯来䅑䅁䅅䅁䉁䅁䅁杄䵁䅁䅁免畁䑁䅧兎硁䅁䅁䍄䉁䅁䅁䅂䅁䅁䅍䅄䅁䅁䅯睺䅕䅁䅯朶䅯䅁䅯䄷䅯䅁䅅䅁䉁䅁䅁杄䵁䅁䅁免畁䑁䅅睍㉁䅁䅁䍄䉁䅁䅁䅂䅁䅁䅍䅄䅁䅁䅯眳䅑䅁䅯䄶䅯䅁䅯全䅑䅁䅅䅁䉁䅁䅁杄佁䅁䅁兌穁䍁䄴睎硁䑁䅣䅁䵁䅉䅅䅁䕁䅁䅁睁䵁䅁䅁权偄兂䅁权煄权䅁权瑂䅂䅁允䅁䅁䅅䅁佁䅁䅷䅁硁䍁䄴杍㍁䑁䅧䅁䵁䅉䅅䅁䕁䅁䅁睁䵁䅁䅁权扃䅂䅁权潄权䅁权㙂䅂䅁允䅁䅁䅅䅁佁䅁䄴䅁穁䑁䅉杌㉁䑁䅕睍䅁䅁杷允䅁䅁䅑䅁䑁䅁䅷䅁䭁䵁䘸䅁䭁佁䭯䅁䭁䡁䕯䅁䉁䅁䅁允䅁䅁䄴䅄䅁䑁䅅杌ぁ䑁䅁兏䅁䅁杷允䅁䅁䅑䅁䑁䅁䅷䅁䭁䵁䘸䅁䭁佁䭯䅁䭁䡁䕁䅁䉁䅁䅁允䅁䅁䄴䅄䅁䑁䅅杌祁䑁䅙兏䅁䅁杷允䅁䅁䅑䅁䑁䅁䅷䅁䭁䉁䙧䅁䭁佁䭙䅁䭁䡁䕅䅁䉁䅁䅁允䅁䅁䄴䅄䅁䑁䅅杌㉁䑁䅅免䅁䅁杷允䅁䅁䅑䅁䑁䅁䅷䅁䭁䅁䙯䅁䭁佁䭧䅁䭁佁䭷䅁䉁䅁䅁允䅁䅁䄴杄䅁䑁䅅䅏畁䑁䅕李㍁䅁䅁䍄䉁䅁䅁䅂䅁䅁䅍䅄䅁䅁䅯睺䅕䅁䅯朶䅯䅁䅯兦䅑䅁䅅䅁䉁䅁䅁杄䵁䅁䅁免畁䑁䅙睎祁䅁䅁䍄䉁䅁䅁䅂䅁䅁䅍䅄䅁䅁䅯睳䅕䅁䅯朶䅯䅁䅯䅣䅑䅁䅅䅁䉁䅁䅁杄䵁䅁䅁䅍畁䑁䅍杍㉁䅁䅁䍄䉁䅁䅁䅂䅁䅁䅍䅄䅁䅁䅯䅵䅕䅁䅯儶䅯䅁䅯兢䅑䅁䅅䅁䉁䅁䅁兂䅁䅁䅁䥷婔䅑杷允䅁䅁䅑䅁䑁䅁䅷䅁䭁䍁䙷䅁䭁佁䬰䅁䭁䡁䔰䅁䉁䅁䅁允䅁䅁䅕杓䍷㑋坣吵䴸䅉䅅䅁䕁䅁䅁睁䵁䅁䅁权䭃䅂䅁权湄权䅁权䑃䅂䅁允䅁䅁䅅䅁䙁䝁浚浚浚杚䅊䍄䉁䅁䅁䅂䅁䅁䅍䅄䅁䅁䅯杓䅕䅁䅯朷䅯䅁䅯䄷䅯䅁䅅䅁䉁䅁䅁兂䅁䅁䅁䑁㑈䅑杷允䅁䅁䅑䅁䑁䅁䅷䅁䭁偁䙅䅁䭁佁䭯䅁䭁䡁䕁䅁䉁䅁䅁允䅁䅁䄴䅄䅁䑁䅁杌祁䑁䅁免䅁䅁杷允䅁䅁䅑䅁䑁䅁䅷䅁䭁䍁䙧䅁䭁佁䬰䅁䭁䝁䔰䅁䉁䅁䅁允䅁䅁䅕歬䱏佢㝦吴䴸䅉䅅䅁䕁䅁䅁睁䵁䅁䅁权䕃兂䅁权灄权䅁权睂䅂䅁允䅁䅁䅅䅁䙁䅁䅁䅁睄⽧䅤䍄䉁䅁䅁䅂䅁䅁䅍䅄䅁䅁䅯䄵䅑䅁䅯朶䅯䅁䅯䅣䅑䅁䅅䅁䉁䅁䅁杄䵁䅁䅁䅍畁䑁䅙兎㕁䅁䅁䍄䉁䅁䅁䅂䅁䅁䅍䅄䅁䅁䅯䄳䅕䅁䅯儷䅯䅁䅯兣䅑䅁䅅䅁䉁䅁䅁兂䕄䑊㡔㕖晄睐杷允䅁䅁䅑䅁䑁䅁䅷䅁䭁䡁䘰䅁䭁佁䬰䅁䭁佁䭷䅁䉁䅁䅁允䅁䅁䅕眯䥮癘婎吴䴸䅉䅅䅁䕁䅁䅁睁䵁䅁䅁权䝄䅂䅁权浄权䅁权睂䅂䅁允䅁䅁䅅䅁佁䅁䅷䅁ぁ䍁䄴䅏ㅁ䑁䅍䅁䵁䅉䅅䅁䕁䅁䅁睁䵁䅁䅁权㑂兂䅁权潄权䅁权䑃䅂䅁允䅁䅁䅅䅁佁䅁䄴䅁硁䑁䅧杌祁䑁䅕睍䅁䅁杷允䅁䅁䅑䅁䑁䅁䅷䅁䭁佁䕑䅁䭁佁䭯䅁䭁䡁䔰䅁䉁䅁䅁允䅁䅁䄴䅄䅁䑁䅁杌ㅁ䑁䅣杍䅁䅁杷允䅁䅁䅑䅁䑁䅁䅷䅁䭁佁䔰䅁䭁佁䭧䅁䭁佁䭷䅁䉁䅁䅁允䅁䅁䄴杄䅁䑁䅅兏畁䑁䅕睍硁䅁䅁䍄䉁䅁䅁䅂䅁䅁䅍䅄䅁䅁䅯眫䅑䅁䅯朶䅯䅁䅯䄷䅯䅁䅅䅁䉁䅁䅁杄䵁䅁䅁䅍畁䑁䅍杍㍁䅁䅁䍄䉁䅁䅁䅂䅁䅁䅍䅄䅁䅁䅯䄯䅑䅁䅯朶䅯䅁䅯䄷䅯䅁䅅䅁䉁䅁䅁杄䵁䅁䅁免畁䑁䅉睎ㅁ䅁䅁䍄䉁䅁䅁䅂䅁䅁䅍䅄䅁䅁䅯䄶䅑䅁䅯䄶䅯䅁䅯䅣䅑䅁䅅䅁䉁䅁䅁杄䵁䅁䅁睎畁䑁䅙䅍ぁ䅁䅁䍄䉁䅁䅁䅂䅁䅁䅍䅄䅁䅁䅯䄯䅑䅁䅯朶䅯䅁䅯来䅑䅁䅅䅁䉁䅁䅁杄䵁䅁䅁免畁䑁䅑䅏穁䅁䅁䍄䉁䅁䅁䅂䅁䅁䅍䅄䅁䅁䅯儹䅕䅁䅯儷䅯䅁䅯䄷䅯䅁䅅䅁䉁䅁䅁权䡂䅁䅁䍄䉁䅁䅁䅂䅁䅁䅍䅄䅁䅁䅯眫䅑䅁䅯朶䅯䅁䅯䅣䅑䅁䅅䅁䉁䅁䅁杄䵁䅁䅁䅍畁䑁䅉李㍁䅁䅁䍄䉁䅁䅁䅂䅁䅁䅍䅄䅁䅁䅯䅖䅕䅁䅯儷䅯䅁䅯兣䅑䅁䅅䅁䉁䅁䅁兂䕁杖琴灳瘳睐杷允䅁䅁䅑䅁䑁䅁䅷䅁䭁佁䙣䅁䭁佁䬴䅁䭁䡁䕯䅁䉁䅁䅁允䅁䅁䅕䅁䅁䍁橃い䵅䅉䅅䅁䕁䅁䅁睁䵁䅁䅁权㝄䅂䅁权煄权䅁权硂䅂䅁允䅁䅁䅅䅁佁䅁䅷䅁睁䍁䄴杍㕁䑁䅉䅁䵁䅉䅅䅁䕁䅁䅁睁䵁䅁䅁权㡄䅂䅁权煄权䅁权硂䅂䅁允䅁䅁䅅䅁佁䅁䅷䅁硁䍁䄴兎ㅁ䑁䅧䅁䵁䅉䅅䅁䕁䅁䅁睁䵁䅁䅁权䵄兂䅁权瑄权䅁权獄权䅁允䅁䅁䅅䅁䙁䡁灮橊䥅䡲⽷䍄䉁䅁䅁䅂䅁䅁䅍䅄䅁䅁䅯儲䅕䅁䅯䄶䅯䅁䅯兦䅑䅁䅅䅁䉁䅁䅁杄䵁䅁䅁睍畁䑁䅕李ぁ䅁䅁䍄䉁䅁䅁䅂䅁䅁䅍䅄䅁䅁䅯杧䅕䅁䅯朷䅯䅁䅯全䅑䅁䅅䅁䉁䅁䅁兂䅁䅁䅁䝇允兑杷允䅁䅁䅑䅁䑁䅁䅷䅁䭁䱁䙯䅁䭁佁䬴䅁䭁䝁䔸䅁䉁䅁䅁允䅁䅁䅕䅁䅁䅁摁䕅䵅䅉䅅䅁䕁䅁䅁睁䵁䅁䅁权㡁兂䅁权煄权䅁权㙂䅂䅁允䅁䅁䅅䅁佁䅁䅷䅁睁䍁䄴兎祁䑁䅧䅁䵁䅉䅅䅁䕁䅁䅁睁䵁䅁䅁权噂兂䅁权牄权䅁权㙂䅂䅁允䅁䅁䅅䅁佁䉁䅑䅁穁䑁䅅䅏㍁䑁䅁䅍睁䑁䅁䅍䅁䅁杷允䅁䅁䅑䅁䑁䅁䅷䅁䭁䅁䝑䅁䭁佁䭫䅁䭁䝁䔰䅁䉁䅁䅁允䅁䅁䅕䅁䅁䝁㑃䔵䵁䅉䅅䅁䕁䅁䅁睁䵁䅁䅁权㡃䅂䅁权畄权䅁权療䅂䅁允䅁䅁䅅䅁䙁䅁䅁䅁䅄杙䉔䍄䉁䅁䅁䅂䅁䅁䅍䅄䅁䅁䅯共䅑䅁䅯朷䅯䅁䅯来䅑䅁䅅䅁䉁䅁䅁兂䅁䅁䅁偑煯兑杷允䅁䅁䅑䅁䑁䅁䅷䅁䭁偁䙅䅁䭁佁䭯䅁䭁䡁䕯䅁䉁䅁䅁允䅁䅁䅯睒䅁䅁杷允䅁䅁䅑䅁䑁䅁䅷䅁䭁䝁䙷䅁䭁佁䭙䅁䭁䝁䔰䅁䉁䅁䅁允䅁䅁䄴䅄䅁䑁䅅杌穁䑁䅫兏䅁䅁杷允䅁䅁䅑䅁䑁䅁䅷䅁䭁䡁䙷䅁䭁佁䭳䅁䭁䝁䔰䅁䉁䅁䅁允䅁䅁䄴䅆䅁䑁䅉杍ㅁ䑁䅅䅏睁䑁䅉免硁䅁䅁䍄䉁䅁䅁䅂䅁䅁䅍䅄䅁䅁䅯䅫䅕䅁䅯眵䅯䅁䅯睢䅑䅁䅅䅁䉁䅁䅁兂楄塭前⼱祐睐杷允䅁䅁䅑䅁䑁䅁䅷䅁䭁䱁䕑䅁䭁佁䭣䅁䭁䝁䔰䅁䉁䅁䅁允䅁䅁䅕摴偎㙊䑌䕂䵁䅉䅅䅁䕁䅁䅁睁䵁䅁䅁权硄兂䅁权煄权䅁权䙃䅂䅁允䅁䅁䅅䅁佁䅁䅷䅁睁䍁䄴免㕁䑁䅙䅁䵁䅉䅅䅁䕁䅁䅁睁䵁䅁䅁权㡂兂䅁权牄权䅁权睂䅂䅁允䅁䅁䅅䅁佁䉁䅑䅁祁䑁䅉䅎㑁䑁䅍睍祁䑁䅍睎䅁䅁杷允䅁䅁䅑䅁䑁䅁䅷䅁䭁乁䙷䅁䭁佁䭙䅁䭁䡁䔰䅁䉁䅁䅁允䅁䅁䄴䅄䅁䑁䅉杌㍁䑁䅅杍䅁䅁杷允䅁䅁䅑䅁䑁</t>
  </si>
  <si>
    <t>䅁䅷䅁䭁䭁䕙䅁䭁佁䭯䅁䭁䝁䔸䅁䉁䅁䅁允䅁䅁䅯睒䅁䅁杷允䅁䅁䅑䅁䑁䅁䅷䅁䭁䭁䕙䅁䭁佁䭯䅁䭁䥁䕕䅁䉁䅁䅁允䅁䅁䅯睒䅁䅁杷允䅁䅁䅑䅁䑁䅁䅷䅁䭁䉁䝙䅁䭁佁䭯䅁䭁䡁䕅䅁䉁䅁䅁允䅁䅁䄴䅄䅁䑁䅁杌睁䑁䅣䅏䅁䅁杷允䅁䅁䅑䅁䑁䅁䅷䅁䭁䭁䕙䅁䭁佁䭯䅁䭁䥁䕍䅁䉁䅁䅁允䅁䅁䅯睒䅁䅁杷允䅁䅁䅑䅁䑁䅁䅷䅁䭁䵁䕅䅁䭁佁䭧䅁䭁䝁䔸䅁䉁䅁䅁允䅁䅁䄴杄䅁䑁䅉免畁䑁䅅睍㕁䅁䅁䍄䉁䅁䅁䅂䅁䅁䅍䅄䅁䅁䅯䅏䅕䅁䅯眶䅯䅁䅯䄷䅯䅁䅅䅁䉁䅁䅁权䡂䅁䅁䍄䉁䅁䅁䅂䅁䅁䅍䅄䅁䅁䅯杰䅑䅁䅯朶䅯䅁䅯兦䅑䅁䅅䅁䉁䅁䅁权䡂䅁䅁䍄䉁䅁䅁䅂䅁䅁䅍䅄䅁䅁䅯眳䅑䅁䅯朵䅯䅁䅯全䅑䅁䅅䅁䉁䅁䅁杄䵁䅁䅁免畁䑁䅫兏ぁ䅁䅁䍄䉁䅁䅁䅂䅁䅁䅍䅄䅁䅁䅯睱䅕䅁䅯眶䅯䅁䅯兢䅑䅁䅅䅁䉁䅁䅁杄十䅁䅁李ㅁ䑁䅙兏硁䑁䅅兎硁䅁䅁䍄䉁䅁䅁䅂䅁䅁䅍䅄䅁䅁䅯䅂䅙䅁䅯朶䅯䅁䅯睢䅑䅁䅅䅁䉁䅁䅁杄䵁䅁䅁䅍畁䑁䅧睎硁䅁䅁䍄䉁䅁䅁䅂䅁䅁䅍䅄䅁䅁䅯朸䅑䅁䅯眵䅯䅁䅯睧䅑䅁䅅䅁䉁䅁䅁兂歁礯䈰睱味䅑杷允䅁䅁䅑䅁䑁䅁䅷䅁䭁䅁䝑䅁䭁佁䭯䅁䭁䡁䕁䅁䉁䅁䅁允䅁䅁䄴䅄䅁䑁䅁杌㍁䑁䅙杍䅁䅁杷允䅁䅁䅑䅁䑁䅁䅷䅁䭁偁䙙䅁䭁佁䭙䅁䭁䥁䕕䅁䉁䅁䅁允䅁䅁䄴䅄䅁䑁䅉杌硁䑁䅉兏䅁䅁杷允䅁䅁䅑䅁䑁䅁䅷䅁䭁䅁䝑䅁䭁佁䭯䅁䭁䡁䕅䅁䉁䅁䅁允䅁䅁䄴䅄䅁䑁䅁杌㕁䑁䅁免䅁䅁杷允䅁䅁䅑䅁䑁䅁䅷䅁䭁䡁䘸䅁䭁佁䭫䅁䭁䡁䔰䅁䉁䅁䅁允䅁䅁䅕䅁䅁䥁牁䔶䵁䅉䅅䅁䕁䅁䅁睁䵁䅁䅁权卄兂䅁权煄权䅁权㙂䅂䅁允䅁䅁䅅䅁佁䅁䅷䅁睁䍁䄴睎ㅁ䑁䅍䅁䵁䅉䅅䅁䕁䅁䅁睁䵁䅁䅁权䭁杂䅁权牄权䅁权䙃䅂䅁允䅁䅁䅅䅁佁䉁䅑䅁祁䑁䅍免祁䑁䅅兏ㅁ䑁䅉睍䅁䅁杷允䅁䅁䅑䅁䑁䅁䅷䅁䭁䱁䙫䅁䭁佁䭣䅁䭁䡁䕅䅁䉁䅁䅁允䅁䅁䅕児塲㍯㥁䕅䵁䅉䅅䅁䕁䅁䅁睁䵁䅁䅁权卄兂䅁权煄权䅁权睂䅂䅁允䅁䅁䅅䅁佁䅁䅷䅁睁䍁䄴睎硁䑁䅅䅁䵁䅉䅅䅁䕁䅁䅁睁䵁䅁䅁权㝂兂䅁权牄权䅁权㙂䅂䅁允䅁䅁䅅䅁佁䉁䅉䅁㍁䑁䅍䅎睁䑁䅁䅍睁䑁䅁䅁䵁䅉䅅䅁䕁䅁䅁睁䵁䅁䅁权䙃兂䅁权牄权䅁权㥂䅂䅁允䅁䅁䅅䅁佁䉁䅑䅁硁䑁䅁免㕁䑁䅅杍硁䑁䅁杍䅁䅁杷允䅁䅁䅑䅁䑁䅁䅷䅁䭁乁䙉䅁䭁佁䭯䅁䭁䥁䕕䅁䉁䅁䅁允䅁䅁䄴䅄䅁䑁䅁杌㑁䑁䅍杍䅁䅁杷允䅁䅁䅑䅁䑁䅁䅷䅁䭁乁䙉䅁䭁佁䭯䅁䭁䥁䕍䅁䉁䅁䅁允䅁䅁䄴䅄䅁䑁䅁杌㍁䑁䅙睎䅁䅁杷允䅁䅁䅑䅁䑁䅁䅷䅁䭁䍁偳䅁䭁佁䭫䅁䭁䡁䕯䅁䉁䅁䅁允䅁䅁䅕䅁䅁䅁卂䔳䵁䅉䅅䅁䕁䅁䅁睁䵁䅁䅁权卄兂䅁权煄权䅁权㥂䅂䅁允䅁䅁䅅䅁佁䅁䅷䅁睁䍁䄴睎ぁ䑁䅉䅁䵁䅉䅅䅁䕁䅁䅁睁䵁䅁䅁权楃䅂䅁权煄权䅁权瑂䅂䅁允䅁䅁䅅䅁佁䅁䅷䅁睁䍁䄴李㍁䑁䅣䅁䵁䅉䅅䅁䕁䅁䅁睁䵁䅁䅁权⭃䅂䅁权牄权䅁权䑃䅂䅁允䅁䅁䅅䅁佁䉁䅑䅁硁䑁䅑䅏祁䑁䅙䅏ぁ䑁䅑睍䅁䅁杷允䅁䅁䅑䅁䑁䅁䅷䅁䭁䱁䕣䅁䭁佁䭧䅁䭁䥁䕕䅁䉁䅁䅁允䅁䅁䄴杄䅁䑁䅉䅎畁䑁䅧睎㑁䅁䅁䍄䉁䅁䅁䅂䅁䅁䅍䅄䅁䅁䅯杯䅑䅁䅯朶䅯䅁䅯来䅑䅁䅅䅁䉁䅁䅁杄䵁䅁䅁䅍畁䑁䅙䅏ぁ䅁䅁䍄䉁䅁䅁䅂䅁䅁䅍䅄䅁䅁䅯朳䅕䅁䅯儶䅯䅁䅯䄷䅯䅁䅅䅁䉁䅁䅁兂䅁䅁䅁䥧灮䅑杷允䅁䅁䅑䅁䑁䅁䅷䅁䭁䭁䙉䅁䭁佁䭫䅁䭁䥁䕕䅁䉁䅁䅁允䅁䅁䅕䅁䅁䱁ㅧ䵆䵅䅉䅅䅁䕁䅁䅁睁䵁䅁䅁权慄兂䅁权煄权䅁权䙃䅂䅁允䅁䅁䅅䅁佁䅁䅷䅁睁䍁䄴免㍁䑁䅣䅁䵁䅉䅅䅁䕁䅁䅁睁䵁䅁䅁权䑃兂䅁权煄权䅁权獄权䅁允䅁䅁䅅䅁佁䅁䅯䅁睁䍁䄴䅎㕁䅁䅁䍄䉁䅁䅁䅂䅁䅁䅍䅄䅁䅁䅯杯䅑䅁䅯眶䅯䅁䅯睢䅑䅁䅅䅁䉁䅁䅁杄十䅁䅁睍㉁䑁䅙䅎睁䑁䅁䅍睁䅁䅁䍄䉁䅁䅁䅂䅁䅁䅍䅄䅁䅁䅯睧䅕䅁䅯朶䅯䅁䅯兢䅑䅁䅅䅁䉁䅁䅁杄䵁䅁䅁䅍畁䑁䅑兏㍁䅁䅁䍄䉁䅁䅁䅂䅁䅁䅍䅄䅁䅁䅯䅷䅕䅁䅯儷䅯䅁䅯兢䅑䅁䅅䅁䉁䅁䅁兂䕂㉩湺㘫婮睐杷允䅁䅁䅑䅁䑁䅁䅷䅁䭁䥁䙍䅁䭁佁䭯䅁䭁䝁䔸䅁䉁䅁䅁允䅁䅁䄴䅄䅁䑁䅁杌ぁ䑁䅙兎䅁䅁杷允䅁䅁䅑䅁䑁䅁䅷䅁䭁偁䕕䅁䭁佁䭙䅁䭁䡁䕯䅁䉁䅁䅁允䅁䅁䄴䅄䅁䑁䅍杌穁䑁䅧睍䅁䅁杷允䅁䅁䅑䅁䑁䅁䅷䅁䭁䱁䕣䅁䭁佁䬰䅁䭁䝁䔸䅁䉁䅁䅁允䅁䅁䅕〰椱䙅㕧䑴䴸䅉䅅䅁䕁䅁䅁睁䵁䅁䅁权佂兂䅁权牄权䅁权療䅂䅁允䅁䅁䅅䅁佁䉁䅁䅁ぁ䑁䅍睍穁䑁䅕䅏㕁䅁䅁䍄䉁䅁䅁䅂䅁䅁䅍䅄䅁䅁䅯杆䅙䅁䅯䄶䅯䅁䅯兢䅑䅁䅅䅁䉁䅁䅁杄䵁䅁䅁李ㅁ䍁䄴睍㉁䅁䅁䍄䉁䅁䅁䅂䅁䅁䅍䅄䅁䅁䅯兵䅑䅁䅯眶䅯䅁䅯兦䅑䅁䅅䅁䉁䅁䅁杄十䅁䅁兎㍁䑁䅍免㉁䑁䅅兎ㅁ䅁䅁䍄䉁䅁䅁䅂䅁䅁䅍䅄䅁䅁䅯克䅕䅁䅯眶䅯䅁䅯睧䅑䅁䅅䅁䉁䅁䅁杄十䅁䅁兎㉁䑁䅣兏ぁ䑁䅉李㑁䅁䅁䍄䉁䅁䅁䅂䅁䅁䅍䅄䅁䅁䅯杰䅕䅁䅯眵䅯䅁䅯䅣䅑䅁䅅䅁䉁䅁䅁兂奃桢䑋䵷坯䅑杷允䅁䅁䅑䅁䑁䅁䅷䅁䭁䥁䙍䅁䭁佁䭯䅁䭁䥁䕍䅁䉁䅁䅁允䅁䅁䄴䅄䅁䑁䅁杌ぁ䑁䅕兏䅁䅁杷允䅁䅁䅑䅁䑁䅁䅷䅁䭁偁䕍䅁䭁佁䭯䅁䭁䡁䕯䅁䉁䅁䅁允䅁䅁䅯睒䅁䅁杷允䅁䅁䅑䅁䑁䅁䅷䅁䭁䵁䙉䅁䭁佁䭳䅁䭁佁䭷䅁䉁䅁䅁允䅁䅁䄴䅆䅁䑁䅅䅎穁䑁䅁免㕁䑁䅑睍穁䅁䅁䍄䉁䅁䅁䅂䅁䅁䅍䅄䅁䅁䅯眫䅕䅁䅯朶䅯䅁䅯兢䅑䅁䅅䅁䉁䅁䅁权䡂䅁䅁䍄䉁䅁䅁䅂䅁䅁䅍䅄䅁䅁䅯杭䅑䅁䅯朶䅯䅁䅯䄷䅯䅁䅅䅁䉁䅁䅁杄䭁䅁䅁䅍畁䑁䅑李䅁䅁杷允䅁䅁䅑䅁䑁䅁䅷䅁䭁偁䙁䅁䭁佁䭳䅁䭁䡁䕁䅁䉁䅁䅁允䅁䅁䄴䅆䅁䑁䅅李穁䑁䅙䅍睁䑁䅁䅍睁䅁䅁䍄䉁䅁䅁䅂䅁䅁䅍䅄䅁䅁䅯兊䅕䅁䅯朷䅯䅁䅯全䅑䅁䅅䅁䉁䅁䅁兂䅁䅁䅁䥈噑兑杷允䅁䅁䅑䅁䑁䅁䅷䅁䭁䡁䙍䅁䭁佁䭧䅁䭁䥁䕍䅁䉁䅁䅁允䅁䅁䄴䅄䅁䑁䅕杌ぁ䑁䅍䅏䅁䅁杷允䅁䅁䅑䅁䑁䅁䅷䅁䭁䩁䙙䅁䭁佁䭧䅁䭁䡁䔰䅁䉁䅁䅁允䅁䅁䄴䅄䅁䑁䅍杌睁䑁䅍免䅁䅁杷允䅁䅁䅑䅁䑁䅁䅷䅁䭁䩁䕯䅁䭁佁䭯䅁䭁䝁䔰䅁䉁䅁䅁允䅁䅁䄴䅄䅁䑁䅁杌穁䑁䅣睍䅁䅁杷允䅁䅁䅑䅁䑁䅁䅷䅁䭁䩁䕯䅁䭁佁䭯䅁䭁䝁䔸䅁䉁䅁䅁允䅁䅁䄴䅄䅁䑁䅁杌穁䑁䅅睍䅁䅁杷允䅁䅁䅑䅁䑁䅁䅷䅁䭁乁䕣䅁䭁佁䭧䅁䭁䡁䕁䅁䉁䅁䅁允䅁䅁䄴杄䅁䑁䅍李畁䑁䅫免㍁䅁䅁䍄䉁䅁䅁䅂䅁䅁䅍䅄䅁䅁䅯杏䅕䅁䅯朵䅯䅁䅯睧䅑䅁䅅䅁䉁䅁䅁杄䵁䅁䅁䅍畁䑁䅧睎㉁䅁䅁䍄䉁䅁䅁䅂䅁䅁䅍䅄䅁䅁䅯杳䅕䅁䅯眶䅯䅁䅯兦䅑䅁䅅䅁䉁䅁䅁杄啁䅁䅁睍㕁䑁䅍睎祁䑁䅣兎祁䑁䅕䅁䵁䅉䅅䅁䕁䅁䅁睁䵁䅁䅁权慃䅂䅁权煄权䅁权㙂䅂䅁允䅁䅁䅅䅁佁䅁䅯䅁睁䍁䄴杍㑁䅁䅁䍄䉁䅁䅁䅂䅁䅁䅍䅄䅁䅁䅯杭䅑䅁䅯朶䅯䅁䅯兣䅑䅁䅅䅁䉁䅁䅁杄䵁䅁䅁䅍畁䑁䅍睎硁䅁䅁䍄䉁䅁䅁䅂䅁䅁䅍䅄䅁䅁䅯杭䅑䅁䅯朶䅯䅁䅯睧䅑䅁䅅䅁䉁䅁䅁杄䥁䅁䅁䅍畁䑁䅍䅁䵁䅉䅅䅁䕁䅁䅁睁䵁䅁䅁权穄䅂䅁权瑄权䅁权䙃䅂䅁允䅁䅁䅅䅁䙁䩁焴剳䝑畲⽍䍄䉁䅁䅁䅂䅁䅁䅍䅄䅁䅁䅯儵䅑䅁䅯眶䅯䅁䅯䅣䅑䅁䅅䅁䉁䅁䅁杄啁䅁䅁免穁䑁䅉䅎㑁䑁䅅䅍ぁ䑁䅧䅁䵁䅉䅅䅁䕁䅁䅁睁䵁䅁䅁权慃䅂䅁权煄权䅁权㥂䅂䅁允䅁䅁䅅䅁佁䅁䅷䅁睁䍁䄴䅎㑁䑁䅕䅁䵁䅉䅅䅁䕁䅁䅁睁䵁䅁䅁权潄䅂䅁权牄权䅁权硂䅂䅁允䅁䅁䅅䅁佁䉁䅑䅁硁䑁䅅李祁䑁䅙杍㉁䑁䅙睍䅁䅁杷允䅁䅁䅑䅁䑁䅁䅷䅁䭁䑁䙍䅁䭁佁䭣䅁䭁䥁䕍䅁䉁䅁䅁允䅁䅁䅕楄礲敮游え䵁䅉䅅䅁䕁䅁䅁睁䵁䅁䅁权⭃䅂䅁权煄权䅁权瑂䅂䅁允䅁䅁䅅䅁佁䅁䅷䅁睁䍁䄴䅏穁䑁䅣䅁䵁䅉䅅䅁䕁䅁䅁睁䵁䅁䅁权敁兂䅁权牄权䅁权䑃䅂䅁允䅁䅁䅅䅁佁䉁䅑䅁祁䑁䅑䅍㑁䑁䅉兎祁䑁䅕杍䅁䅁杷允䅁䅁䅑䅁䑁䅁䅷䅁䭁䕁䙷䅁䭁佁䭙䅁䭁佁䭷䅁䉁䅁䅁允䅁䅁䄴䅄䅁䑁䅍杌硁䑁䅙李䅁䅁杷允䅁䅁䅑䅁䑁䅁䅷䅁䭁䅁䝧䅁䭁佁䬰䅁䭁䡁䔰䅁䉁䅁䅁允䅁䅁䅕瑃橥䑣䬰䕁䵁䅉䅅䅁䕁䅁䅁睁䵁䅁䅁权楁兂䅁权浄权䅁权瑂䅂䅁允䅁䅁䅅䅁佁䅁䅷䅁硁䍁䄴兎穁䑁䅙䅁䵁䅉䅅䅁䕁䅁䅁睁䵁䅁䅁权佁兂䅁权湄权䅁权睂䅂䅁允䅁䅁䅅䅁䙁䵁桵扒穢匯䅎䍄䉁䅁䅁䅂䅁䅁䅍䅄䅁䅁䅯䅡䅕䅁䅯朶䅯䅁䅯兢䅑䅁䅅䅁䉁䅁䅁杄䵁䅁䅁䅍畁䑁䅍䅏ㅁ䅁䅁䍄䉁䅁䅁䅂䅁䅁䅍䅄䅁䅁䅯䅡䅕䅁䅯朶䅯䅁䅯来䅑䅁䅅䅁䉁䅁䅁杄䵁䅁䅁䅍畁䑁䅍李穁䅁䅁䍄䉁䅁䅁䅂䅁䅁䅍䅄䅁䅁䅯䄰䅕䅁䅯儷䅯䅁䅯睧䅑䅁䅅䅁䉁䅁䅁兂睃浣剩堷硺睐杷允䅁䅁䅑䅁䑁䅁䅷䅁䭁䝁䙧䅁䭁佁䭯䅁䭁䡁䕁䅁䉁䅁䅁允䅁䅁䄴䅄䅁䑁䅁杌穁䑁䅕䅎䅁䅁杷允䅁䅁䅑䅁䑁䅁䅷䅁䭁偁䙕䅁䭁佁䬴䅁䭁䡁䕯䅁䉁䅁䅁允䅁䅁䅕䅁䅁䅁偂䕸䵁䅉䅅䅁䕁䅁䅁睁䵁䅁䅁权偄兂䅁权潄权䅁权䑃䅂䅁允䅁䅁䅅䅁佁䅁䄴䅁硁䑁䅅杌穁䑁䅧兎䅁䅁杷允䅁䅁䅑䅁䑁䅁䅷䅁䭁䕁䙍䅁䭁佁䭯䅁䭁䝁䔰䅁䉁䅁䅁允䅁䅁䄴䅄䅁䑁䅁杌穁䑁䅍李䅁䅁杷允䅁䅁䅑䅁䑁䅁䅷䅁䭁佁䕳䅁䭁佁䭧䅁䭁䥁䕕䅁䉁䅁䅁允䅁䅁䄴䅄䅁䑁䅕杌硁䑁䅕李䅁䅁杷允䅁䅁䅑䅁䑁䅁䅷䅁䭁䥁䕯䅁䭁佁䭧䅁䭁䝁䔸䅁䉁䅁䅁允䅁䅁䄴杄䅁䑁䅉李畁䑁䅑免硁䅁䅁䍄䉁䅁䅁䅂䅁䅁䅍䅄䅁䅁䅯睩䅑䅁䅯䄶䅯䅁䅯睢䅑䅁䅅䅁䉁䅁䅁杄允䅁䅁兌硁䑁䅁杌㑁䑁䅫免䅁䅁杷允䅁䅁䅑䅁䑁䅁䅷䅁䭁䭁䙍䅁䭁佁䭫䅁䭁䝁䔸䅁䉁䅁䅁允䅁䅁䅕䅁䅁䥁䅪䕂䵅䅉䅅䅁䕁䅁䅁睁䵁䅁䅁权㕃兂䅁权牄权䅁权獄权䅁允䅁䅁䅅䅁佁䉁䅑䅁硁䑁䅫兎㑁䑁䅑李睁䑁䅁䅍䅁䅁杷允䅁䅁䅑䅁䑁䅁䅷䅁䭁䭁䕍䅁䭁佁䭫䅁䭁佁䭷䅁䉁䅁䅁允䅁䅁䅕䅁䅁䥁偂歁䵅䅉䅅䅁䕁䅁䅁睁䵁䅁䅁权䑂兂䅁权煄权䅁权睂䅂䅁允䅁䅁䅅䅁佁䅁䅷䅁睁䍁䄴睍ㅁ䑁䅍䅁䵁䅉䅅䅁䕁䅁䅁睁䵁䅁䅁权桄兂䅁权潄权䅁权䙃䅂䅁允䅁䅁䅅䅁佁䅁䅷䅁㍁䍁䄴睍㉁䑁䅕䅁䵁䅉䅅䅁䕁䅁䅁睁䵁䅁䅁权い䅂䅁权瑄权䅁权獄权䅁允䅁䅁䅅䅁䙁䅁琴灳瘳㡰⽙䍄䉁䅁䅁䅂䅁䅁䅍䅄䅁䅁䅯䅙䅕䅁䅯眵䅯䅁䅯兦䅑䅁䅅䅁䉁䅁䅁兂睃浣剩堷婷䅑杷允䅁䅁䅑䅁䑁䅁䅷䅁䭁䵁䕯䅁䭁佁䬴䅁䭁䝁䔸䅁䉁䅁䅁允䅁䅁䅕䅁䅁䑁睁〯䵁䅉䅅䅁䕁䅁䅁睁䵁䅁䅁权䑂兂䅁权煄权䅁权䑃䅂䅁允䅁䅁䅅䅁佁䅁䅯䅁睁䍁䄴睍穁䅁䅁䍄䉁䅁䅁䅂䅁䅁䅍䅄䅁䅁䅯杗䅕䅁䅯儷䅯䅁䅯睧䅑䅁䅅䅁䉁䅁䅁兂䩁晦橄洯坌睐杷允䅁䅁䅑䅁䑁䅁䅷䅁䭁乁䘰䅁䭁佁䭙䅁䭁䝁䔰䅁䉁䅁䅁允䅁䅁䄴䅄䅁䑁䅅杌祁䑁䅁李䅁䅁杷允䅁䅁䅑䅁䑁䅁䅷䅁䭁䭁䕉䅁䭁佁䬴䅁䭁䡁䕯䅁䉁䅁䅁允䅁䅁䅕䅁䅁䅁啂䔶䵁䅉䅅䅁䕁䅁䅁睁䵁䅁䅁权㥃䅂䅁权煄权䅁权硂䅂䅁允䅁䅁䅅䅁佁䅁䅷䅁睁䍁䄴䅎硁䑁䅧䅁䵁䅉䅅䅁䕁䅁䅁睁䵁䅁䅁权䑄兂䅁权浄权䅁权䙃䅂䅁允䅁䅁䅅䅁佁䅁䅷䅁祁䍁䄴睎ぁ䑁䅉䅁䵁䅉䅅䅁䕁䅁䅁睁䵁䅁䅁权㥃䅂䅁权煄权䅁权㥂䅂䅁允䅁䅁䅅䅁佁䅁䅷䅁睁䍁䄴睍㉁䑁䅕䅁䵁䅉䅅䅁䕁䅁䅁睁䵁䅁䅁权獃兂䅁权灄权䅁权㥂䅂䅁允䅁䅁䅅䅁䙁䅁䅁䅁䅄䅚䉸䍄䉁䅁䅁䅂䅁䅁䅍䅄䅁䅁䅯睵䅕䅁䅯朵䅯䅁䅯䅣䅑䅁䅅䅁䉁䅁䅁杄䵁䅁䅁杍畁䑁䅑睍㉁䅁䅁䍄䉁䅁䅁䅂䅁䅁䅍䅄䅁䅁䅯䄴䅕䅁䅯眶䅯䅁䅯睢䅑䅁䅅䅁䉁䅁䅁杄十䅁䅁睍ㅁ䑁䅍睍硁䑁䅅睎穁䅁䅁䍄䉁䅁䅁䅂䅁䅁䅍䅄䅁䅁䅯䅌䅕䅁䅯眵䅯䅁䅯䅣䅑䅁䅅䅁䉁䅁䅁兂い搯㑒愶噙䅑杷允䅁䅁䅑䅁䑁䅁䅷䅁䭁乁䙷䅁䭁佁䭯䅁䭁佁䭷䅁䉁䅁䅁允䅁䅁䄴权䅁䑁䅁杌硁䑁䅣䅁䵁䅉䅅䅁䕁䅁䅁睁䵁䅁䅁权扂兂䅁权潄权䅁权獄权䅁允䅁䅁䅅䅁䭁䕁䅣䅁䵁䅉䅅䅁䕁䅁䅁睁䵁䅁䅁权捄兂䅁权煄权䅁权瑂䅂䅁允䅁䅁䅅䅁佁䅁䅷䅁睁䍁䄴免㍁䑁䅕䅁䵁䅉䅅䅁䕁䅁䅁睁䵁䅁䅁权桃兂䅁权瑄权䅁权瑂䅂䅁允䅁䅁䅅䅁䙁䱁噔䝒睂瑊⽣䍄䉁䅁䅁䅂䅁䅁䅍䅄䅁䅁䅯䄳䅕䅁䅯朶䅯䅁䅯䅣䅑䅁䅅䅁䉁䅁䅁杄䵁䅁䅁䅍畁䑁䅉䅎㕁䅁䅁䍄䉁䅁䅁䅂䅁䅁䅍䅄䅁䅁䅯兊䅕䅁䅯儷䅯䅁䅯来䅑䅁䅅䅁䉁䅁䅁兂䥂場啯歲䉦睐杷允䅁䅁䅑䅁䑁䅁䅷䅁䭁䥁䔰䅁䭁佁䭣䅁䭁佁䭷䅁䉁䅁䅁允䅁䅁䅕䉵䘶ㄶ㑅啈䵁䅉䅅䅁䕁䅁䅁睁䵁䅁䅁权㉂兂䅁权湄权䅁权㙂䅂䅁允䅁䅁䅅䅁䙁䭁䍶唹攲杦䅤䍄䉁䅁䅁䅂䅁䅁䅍䅄䅁䅁䅯䄳䅕䅁䅯朶䅯䅁䅯兣䅑䅁䅅䅁䉁䅁䅁杄䵁䅁䅁䅍畁䑁䅉免㉁䅁䅁䍄䉁䅁䅁䅂䅁䅁䅍䅄䅁䅁䅯杩䅑䅁䅯朷䅯䅁䅯睧䅑䅁䅅䅁䉁䅁䅁兂䅁䅁䅁偧灮䅑杷允䅁䅁䅑䅁䑁䅁䅷䅁䭁䝁䙍䅁䭁佁䬰䅁䭁䡁䕁䅁䉁䅁䅁允䅁䅁䅕浑汄䌰扌吴䴸䅉䅅䅁䕁䅁䅁睁䵁䅁䅁权捄兂䅁权煄权䅁权䙃䅂䅁允䅁䅁䅅䅁佁䅁䅷䅁睁䍁䄴杍穁䑁䅑䅁䵁䅉䅅䅁䕁䅁䅁睁䵁䅁䅁权䥄䅂䅁权浄权䅁权㥂䅂䅁允䅁䅁䅅䅁䭁䕁䅣䅁䵁䅉䅅䅁䕁䅁䅁睁䵁䅁䅁权䵂兂䅁权煄权䅁权療䅂䅁允䅁䅁䅅䅁佁䅁䅷䅁硁䍁䄴睍硁䑁䅫䅁䵁䅉䅅䅁䕁䅁䅁睁䵁䅁䅁权䵂兂䅁权煄权䅁权㙂䅂䅁允䅁䅁䅅䅁佁䅁䅷䅁硁䍁䄴睍㍁䑁䅣䅁䵁䅉䅅䅁䕁䅁䅁睁䵁䅁䅁权桄兂䅁权牄权䅁权硂䅂䅁允䅁䅁䅅䅁佁䉁䅉䅁㉁䑁䅍睍㕁䑁䅍䅎硁䑁䅫䅁䵁䅉䅅䅁䕁䅁䅁睁䵁䅁䅁权䵂兂䅁权煄权䅁权睂䅂䅁允䅁䅁䅅䅁佁䅁䅷䅁硁䍁䄴睍㍁䑁䅙䅁䵁䅉䅅䅁䕁䅁䅁睁䵁䅁䅁权敄兂䅁权瑄权䅁权䙃䅂䅁允䅁䅁䅅䅁䙁䡁焹䡶呓假⽧䍄䉁䅁䅁䅂䅁䅁䅍䅄䅁䅁䅯䅑䅕䅁䅯眶䅯䅁䅯睧䅑䅁䅅䅁䉁䅁䅁杄啁䅁䅁杍祁䑁䅅睎睁䑁䅁䅍睁䑁䅁䅁䵁䅉䅅䅁䕁䅁䅁睁䵁䅁䅁权䱃兂䅁权煄权䅁权獄权䅁允䅁䅁䅅䅁佁䅁䅷䅁睁䍁䄴杍㉁䑁䅣䅁䵁䅉䅅䅁䕁䅁䅁睁䵁䅁䅁权䕃兂䅁权牄权䅁权䙃䅂䅁允䅁䅁䅅䅁佁䉁䅉䅁穁䑁䅕李ㅁ䑁䅙䅍㉁䑁䅕䅁䵁䅉䅅䅁䕁䅁䅁睁䵁䅁䅁权瑃兂䅁权灄权䅁权瑂䅂䅁允䅁䅁䅅䅁䙁䅁䅁䅁䅄晖䅊䍄䉁䅁䅁䅂䅁䅁䅍䅄䅁䅁䅯睩䅕䅁䅯朶䅯䅁䅯兣䅑䅁䅅䅁䉁䅁䅁杄䵁䅁䅁䅍畁䑁䅉䅏㍁䅁䅁䍄䉁䅁䅁䅂䅁䅁䅍䅄䅁䅁䅯杖䅕䅁䅯朵䅯䅁䅯来䅑䅁䅅䅁䉁䅁䅁杄䵁䅁䅁免畁䑁䅙兏㉁䅁䅁䍄䉁䅁䅁䅂䅁䅁䅍䅄䅁䅁䅯兮䅑䅁䅯朷䅯䅁䅯兢䅑䅁䅅䅁䉁䅁䅁兂䅁䅁䅁䝏䡉兑杷允䅁䅁䅑䅁䑁䅁䅷䅁䭁䩁䔴䅁䭁佁䬴䅁䭁䝁䔰䅁䉁䅁䅁允䅁䅁䅕䅁䅁䭁畃欷䵁䅉䅅䅁䕁䅁䅁睁䵁䅁䅁权桁兂䅁权畄权䅁权療䅂䅁允䅁䅁䅅䅁䙁䅁䅁䅁睁党䉚䍄䉁䅁䅁䅂䅁䅁䅍䅄䅁䅁䅯睩䅕䅁䅯朶䅯䅁䅯全䅑䅁䅅䅁䉁䅁䅁杄䵁䅁䅁䅍畁䑁䅅䅏硁䅁䅁䍄䉁䅁䅁䅂䅁䅁䅍䅄䅁䅁䅯䄲䅕䅁䅯朵䅯䅁䅯䄷䅯䅁䅅䅁䉁䅁䅁杄䵁䅁䅁杍畁䑁䅅李㍁䅁䅁䍄䉁䅁䅁䅂䅁䅁䅍䅄䅁䅁䅯兇䅕䅁䅯䄶䅯䅁䅯全䅑䅁䅅䅁䉁䅁䅁杄佁䅁䅁杍㉁䍁䄴李睁䑁䅉䅁䵁䅉䅅䅁䕁䅁䅁睁䵁䅁䅁权睃兂䅁权煄权䅁权瑂䅂䅁允䅁䅁䅅䅁佁䅁䅷䅁睁䍁䄴杍穁䑁䅣䅁䵁䅉䅅䅁䕁䅁䅁睁䵁䅁䅁权牁兂䅁权潄权䅁权硂䅂䅁允䅁䅁䅅䅁佁䅁䄴䅁硁䑁䅁杌祁䑁䅣兎䅁䅁杷允䅁䅁䅑䅁䑁䅁䅷䅁䭁佁䙕䅁䭁佁䬰䅁䭁䥁䕍䅁䉁䅁䅁允䅁䅁䅕杓䍷㑋坣あ䵁䅉䅅䅁䕁䅁䅁睁䵁䅁䅁权睃兂䅁权煄权䅁权療䅂䅁允䅁䅁䅅䅁佁䅁䅷䅁睁䍁䄴杍硁䑁䅣䅁䵁䅉䅅䅁䕁䅁䅁睁䵁䅁䅁权䑄兂䅁权潄权䅁权睂䅂䅁允䅁䅁䅅䅁佁䅁䅷䅁㕁䍁䄴睎祁䑁䅉䅁䵁䅉䅅䅁䕁䅁䅁睁䵁䅁䅁权湁兂䅁权湄权䅁权獄权䅁允䅁䅁䅅䅁䙁䉁䕫杖琴楣䅊䍄䉁䅁䅁䅂䅁䅁䅍䅄䅁䅁䅯䅳䅕䅁䅯朶䅯䅁䅯睧䅑䅁䅅䅁䉁䅁䅁杄䭁䅁䅁䅍畁䑁䅉兎䅁䅁杷允䅁䅁䅑䅁䑁䅁䅷䅁䭁乁䘸䅁䭁佁䭙䅁䭁䥁䕕䅁䉁䅁䅁允䅁䅁䄴权䅁䑁䅁杌硁䑁䅙䅁䵁䅉䅅䅁䕁䅁䅁睁䵁䅁䅁权瑄䅂䅁权煄权䅁权睂䅂䅁允䅁䅁䅅䅁佁䅁䅯䅁硁䍁䄴䅍㍁䅁䅁䍄䉁䅁䅁䅂䅁䅁䅍䅄䅁䅁䅯睲䅕䅁䅯儶䅯䅁䅯䄷䅯䅁䅅䅁䉁䅁䅁兂䅁䅁䅁佫㜳䅑杷允䅁䅁䅑䅁䑁䅁䅷䅁䭁䝁䙍䅁䭁佁䬴䅁䭁䝁䔸䅁䉁䅁䅁允䅁䅁䅕䅁䅁䕁䙄䕂䵅䅉䅅䅁䕁䅁䅁睁䵁䅁䅁权敃兂䅁权煄权䅁权獄权䅁允䅁䅁䅅䅁䭁䕁䅣䅁䵁䅉䅅䅁䕁䅁䅁睁䵁䅁䅁权䡁杂䅁权牄权䅁权㥂䅂䅁允䅁䅁䅅䅁佁䉁䅑䅁硁䑁䅁兏睁䑁䅍䅎硁䑁䅅杍䅁䅁杷允䅁䅁䅑䅁䑁䅁䅷䅁䭁䭁䕫䅁䭁佁䭣䅁䭁佁䭷䅁䉁䅁䅁允䅁䅁䅕硥畓⭒㙆㡂䵁䅉䅅䅁䕁䅁䅁睁䵁䅁䅁权敃兂䅁权煄权䅁权硂䅂䅁允䅁䅁䅅䅁佁䅁䅷䅁睁䍁䄴睎睁䑁䅑䅁䵁䅉䅅䅁䕁䅁䅁睁䵁䅁䅁权祃䅂䅁权潄权䅁权䙃䅂䅁允䅁䅁䅅䅁佁䅁䄴䅁祁䑁䅍杌祁䑁䅉兏䅁䅁杷允䅁䅁䅑䅁䑁䅁䅷䅁䭁䝁䙙䅁䭁佁䭧䅁䭁䝁䔸䅁䉁䅁䅁允䅁䅁䅯睒䅁䅁杷允䅁䅁䅑䅁䑁䅁䅷䅁䭁䩁䘴䅁䭁佁䭫䅁䭁䡁䕅䅁䉁䅁䅁允䅁䅁䅕䅁䅁䥁㙁歸䵁䅉䅅䅁䕁䅁䅁睁䵁䅁䅁权㑄䅂䅁权潄权䅁权獄权䅁允䅁䅁䅅䅁佁䅁䄴䅁穁䑁䅉杌硁䑁䅫兏䅁䅁杷允䅁䅁䅑䅁䑁䅁䅷䅁䭁䕁偣䅁䭁佁䭧䅁䭁䡁䕁䅁䉁䅁䅁允䅁䅁䄴杄䅁䑁䅉兏畁䑁䅕兏㑁䅁䅁䍄䉁䅁䅁䅂䅁䅁䅍䅄䅁䅁䅯䄲䅑䅁䅯朶䅯䅁䅯睢䅑䅁䅅䅁䉁䅁䅁杄䵁䅁䅁䅍畁䑁䅍睍穁䅁䅁䍄䉁䅁䅁䅂䅁䅁䅍䅄䅁䅁䅯杷䅑䅁䅯䄶䅯䅁䅯䅣䅑䅁䅅䅁䉁䅁䅁杄佁䅁䅁李ㅁ䍁䄴䅏硁䑁䅧䅁䵁䅉䅅䅁䕁䅁䅁睁䵁䅁䅁权硄兂䅁权潄权䅁权瑂䅂䅁允䅁䅁䅅䅁佁䅁䄴䅁穁䑁䅁杌穁䑁䅫李䅁䅁杷允䅁䅁䅑䅁䑁䅁䅷䅁䭁偁䙫䅁䭁佁䭧䅁䭁䡁䔰䅁䉁䅁䅁允䅁䅁䄴杄䅁䑁䅉杍畁䑁䅁李穁䅁䅁䍄䉁䅁䅁䅂䅁䅁䅍䅄䅁䅁䅯䄸䅑䅁䅯朵䅯䅁䅯兣䅑䅁䅅䅁䉁䅁䅁杄䵁䅁䅁䅎畁䑁䅉䅏㕁䅁䅁䍄䉁䅁䅁䅂䅁䅁䅍䅄䅁䅁䅯允䅙䅁䅯眶䅯䅁䅯兦䅑䅁䅅䅁䉁䅁䅁杄啁䅁䅁杍硁䑁䅍䅏㕁䑁䅁李祁䑁䅁䅁䵁䅉䅅䅁䕁䅁䅁睁䵁䅁䅁权䅄䅂䅁权畄权䅁权䙃䅂䅁允䅁䅁䅅䅁䙁䅁䅁䅁杂昵䅚䍄䉁䅁䅁䅂䅁䅁䅍䅄䅁䅁䅯杯䅕䅁䅯朶䅯䅁䅯兣䅑䅁䅅䅁䉁䅁䅁杄䵁䅁䅁䅍畁䑁䅁免穁䅁䅁䍄䉁䅁䅁䅂䅁䅁䅍䅄䅁䅁䅯䄴䅕䅁䅯眵䅯䅁䅯兢䅑䅁䅅䅁䉁䅁䅁兂卂䉵䘶砶杅䅑杷允䅁䅁䅑䅁䑁䅁䅷䅁䭁䭁䙉䅁䭁佁䭯䅁䭁䥁䕍䅁䉁䅁䅁允䅁䅁䄴䅄䅁䑁䅁杌睁䑁䅁䅏䅁䅁杷允䅁䅁䅑䅁䑁䅁䅷䅁䭁䡁䙑䅁䭁佁䭣䅁䭁䡁䔰䅁䉁䅁䅁允䅁䅁䅕倹唳佥浫䕇䵁䅉䅅䅁䕁䅁䅁睁䵁䅁䅁权ㅁ兂䅁权瑄权䅁权睂䅂䅁允䅁䅁䅅䅁䙁䝁內塤⽪畦⽑䍄䉁䅁䅁䅂䅁䅁䅍䅄䅁䅁䅯睱䅕䅁䅯朶䅯䅁䅯来䅑䅁䅅䅁䉁䅁䅁杄䭁䅁䅁䅍畁䑁䅉免䅁䅁杷允䅁䅁䅑䅁䑁䅁䅷䅁䭁䭁䙷䅁䭁佁䭧䅁䭁䝁䔸䅁䉁䅁䅁允䅁䅁䄴权䅁䑁䅣杌ㅁ䑁䅑䅁䵁䅉䅅䅁䕁䅁䅁睁䵁䅁䅁权湃䅂䅁权牄权䅁权䙃䅂䅁允䅁䅁䅅䅁佁䉁䅑䅁硁䑁䅅杍ㅁ䑁䅑睎㑁䑁䅑李䅁䅁杷允䅁䅁䅑䅁䑁䅁䅷䅁䭁䭁䙳䅁䭁佁䭯䅁䭁䡁䕁䅁䉁䅁䅁允䅁䅁䄴䅄䅁䑁䅁杌硁䑁䅣睎䅁䅁杷允䅁䅁䅑䅁䑁䅁䅷䅁䭁䥁䙁䅁䭁佁䭧䅁䭁䝁䔰䅁䉁䅁䅁允䅁䅁䄴杄䅁䑁䅍兎畁䑁䅫免硁䅁䅁䍄䉁䅁䅁䅂䅁䅁䅍䅄䅁䅁䅯児䅕䅁䅯朶䅯䅁䅯兢䅑䅁䅅䅁䉁䅁䅁杄䵁䅁䅁免畁䑁䅅䅍㍁䅁䅁䍄䉁䅁䅁䅂䅁䅁䅍䅄䅁䅁䅯東䅕䅁䅯䄶䅯䅁䅯睧䅑䅁䅅䅁䉁䅁䅁杄佁䅁䅁杍祁䍁䄴䅎祁䑁䅑䅁䵁䅉䅅䅁䕁䅁䅁睁䵁䅁䅁权楃兂䅁权浄权䅁权䑃䅂䅁允䅁䅁䅅䅁佁䅁䅷䅁㉁䍁䄴睍㍁䑁䅉䅁䵁䅉䅅䅁䕁䅁䅁睁䵁䅁䅁权㥁兂䅁权煄权䅁权㙂䅂䅁允䅁䅁䅅䅁佁䅁䅷䅁硁䍁䄴杍穁䑁䅫䅁䵁䅉䅅䅁䕁䅁䅁睁䵁䅁䅁权㥁兂䅁权煄权䅁权硂䅂䅁允䅁䅁䅅䅁佁䅁䅷䅁硁䍁䄴䅍㑁䑁䅉䅁䵁䅉䅅䅁䕁䅁䅁睁䵁䅁䅁权䵁兂䅁权牄权䅁权硂䅂䅁允䅁䅁䅅䅁佁䉁䅉䅁㑁䑁䅙免祁䑁䅣䅍睁䑁䅁䅁䵁䅉䅅䅁䕁䅁䅁睁䵁䅁䅁权㥁兂䅁权煄权䅁权䑃䅂䅁允䅁䅁䅅䅁佁䅁䅷䅁硁䍁䄴杍睁䑁䅑䅁䵁䅉䅅䅁䕁䅁䅁睁䵁䅁䅁权慄兂䅁权湄权䅁权睂䅂䅁允䅁䅁䅅䅁䙁䡁⼰噎㘶呃䅬䍄䉁䅁䅁䅂䅁䅁䅍䅄䅁䅁䅯䅤䅕䅁䅯眶䅯䅁䅯睢䅑䅁䅅䅁䉁䅁䅁杄十䅁䅁睎祁䑁䅅兏㉁䑁䅁䅍睁䅁䅁䍄䉁䅁䅁䅂䅁䅁䅍䅄䅁䅁䅯杩䅕䅁䅯儶䅯䅁䅯䅣䅑䅁䅅䅁䉁䅁䅁兂䅁䅁䅁䱧㉔䅑杷允䅁䅁䅑䅁䑁䅁䅷䅁䭁䭁䕁䅁䭁佁䭧䅁䭁佁䭷䅁䉁䅁䅁允䅁䅁䄴杄䅁䍁䄰䅎畁䑁䅉睍ぁ䅁䅁䍄䉁䅁䅁䅂䅁䅁䅍䅄䅁䅁䅯杬䅕䅁䅯眵䅯䅁䅯兢䅑䅁䅅䅁䉁䅁䅁兂䩄牤昶楇倸䅑杷允䅁䅁䅑䅁䑁䅁䅷䅁䭁偁䙕䅁䭁佁䭳䅁䭁䥁䕍䅁䉁䅁䅁允䅁䅁䄴杅䅁䑁䅑免睁䑁䅍䅍睁䑁䅍䅎䅁䅁杷允䅁䅁䅑䅁䑁䅁䅷䅁䭁䉁䙍䅁䭁佁䭧䅁䭁䡁䕯䅁䉁䅁䅁允䅁䅁䅯睒䅁䅁杷允䅁䅁䅑䅁䑁䅁䅷䅁䭁佁䙣䅁䭁佁䭙䅁䭁䝁䔰䅁䉁䅁䅁允䅁䅁䅯睒䅁䅁杷允䅁䅁䅑䅁䑁䅁䅷䅁䭁䑁䙳䅁䭁佁䭳䅁䭁䥁䕕䅁䉁䅁䅁允䅁䅁䄴䅆䅁䑁䅕兎㑁䑁䅣䅍㑁䑁䅧睍祁䅁䅁䍄䉁䅁䅁䅂䅁䅁䅍䅄䅁䅁䅯儸䅕䅁䅯眵䅯䅁䅯兦䅑䅁䅅䅁䉁䅁䅁兂橁啊奘㤹䱉䅑杷允䅁䅁䅑䅁䑁䅁䅷䅁䭁偁䕕䅁䭁佁䭳䅁䭁䥁䕕䅁䉁䅁䅁允䅁䅁䄴杅䅁䑁䅣杍硁䑁䅅䅎睁䑁䅕免䅁䅁杷允䅁䅁䅑䅁䑁䅁䅷䅁䭁䝁䙧䅁䭁佁䭙䅁䭁䝁䔰䅁䉁䅁䅁允䅁䅁䄴䅄䅁䑁䅅杌祁䑁䅧䅏䅁䅁杷允䅁䅁䅑䅁䑁䅁䅷䅁䭁䥁䕷䅁䭁佁䭙䅁䭁䡁䕯䅁䉁䅁䅁允䅁䅁䄴䅄䅁䑁䅉杌㕁䑁䅫䅎䅁䅁杷允䅁䅁䅑䅁䑁䅁䅷䅁䭁䵁䕳䅁䭁佁䬴䅁䭁䡁䕯䅁䉁䅁䅁允䅁䅁䅕䅁䅁䵁楁〫䵁䅉䅅䅁䕁䅁䅁睁䵁䅁䅁权噁兂䅁权瑄权䅁权療䅂䅁允䅁䅁䅅䅁䙁偁卌坔光佗⽅䍄䉁䅁䅁䅂䅁䅁䅍䅄䅁䅁䅯杵䅑䅁䅯朷䅯䅁䅯兦䅑䅁䅅䅁䉁䅁䅁兂䅁䅁䅁䭁嘷䅷杷允䅁䅁䅑䅁䑁䅁䅷䅁䭁䵁䙕䅁䭁佁䭯䅁䭁䝁䔸䅁䉁䅁䅁允䅁䅁䄴权䅁䑁䅁杌㍁䑁䅣䅁䵁䅉䅅䅁䕁䅁䅁睁䵁䅁䅁权塁兂䅁权瑄权䅁权瑂䅂䅁允䅁䅁䅅䅁䙁䵁⭃䅧兖瑤⽧䍄䉁䅁䅁䅂䅁䅁䅍䅄䅁䅁䅯典䅕䅁䅯朶䅯䅁䅯睧䅑䅁䅅䅁䉁䅁䅁杄䵁䅁䅁䅍畁䑁䅣䅏祁䅁䅁䍄䉁䅁䅁䅂䅁䅁䅍䅄䅁䅁䅯䄫䅕䅁䅯眶䅯䅁䅯兣䅑䅁䅅䅁䉁䅁䅁杄啁䅁䅁免㉁䑁䅕杍㍁䑁䅣䅏㑁䑁䅁䅁䵁䅉䅅䅁䕁䅁䅁睁䵁䅁䅁权煁兂䅁权瑄权䅁权㥂䅂䅁允䅁䅁䅅䅁䙁䑁敖歵䵫畁⽣䍄䉁䅁䅁䅂䅁䅁䅍䅄䅁䅁䅯兡䅕䅁䅯朷䅯䅁䅯睢䅑䅁䅅䅁䉁䅁䅁兂䅁䅁䅁䅁敘䅑杷允䅁䅁䅑䅁䑁䅁䅷䅁䭁䅁䝯䅁䭁佁䭯䅁䭁䝁䔰䅁䉁䅁䅁允䅁䅁䄴䅄䅁䑁䅁杌硁䑁䅍睎䅁䅁杷允䅁䅁䅑䅁䑁䅁䅷䅁䭁偁䙙䅁䭁佁䭧䅁䭁䡁䕯䅁䉁䅁䅁允䅁䅁䄴䅄䅁䑁䅕杌硁䑁䅉兏䅁䅁杷允䅁䅁䅑䅁䑁䅁䅷䅁䭁䅁䝍䅁䭁佁䭙䅁䭁䥁䕕䅁䉁䅁䅁允䅁䅁䄴䅄䅁䑁䅉杌硁䑁䅫睍䅁䅁杷允䅁䅁䅑䅁䑁䅁䅷䅁䭁䅁䝯䅁䭁佁䭯䅁䭁䡁䕁䅁䉁䅁䅁允䅁䅁䄴䅄䅁䑁䅁杌硁䑁䅉䅎䅁䅁杷允䅁䅁䅑䅁䑁䅁䅷䅁䭁䉁䙉䅁䭁佁䭧䅁䭁佁䭷䅁䉁䅁䅁允䅁䅁䄴杄䅁䑁䅙䅏畁䑁䅅䅏穁䅁䅁䍄䉁䅁䅁䅂䅁䅁䅍䅄䅁䅁䅯䅢䅕䅁䅯儶䅯䅁䅯睧䅑䅁䅅䅁䉁䅁䅁兂䅁䅁䅁䩑㙢䅑杷允䅁䅁䅑䅁䑁䅁䅷䅁䭁偁䕑䅁䭁佁䭯䅁䭁佁䭷䅁䉁䅁䅁允䅁䅁䄴䅄䅁䑁䅁杌㕁䑁䅙兎䅁䅁杷允䅁䅁䅑䅁䑁䅁䅷䅁䭁䑁䘰䅁䭁佁䭧䅁䭁䥁䕕䅁䉁䅁䅁允䅁䅁䄴杄䅁䑁䅅李畁䑁䅧免㍁䅁䅁䍄䉁䅁䅁䅂䅁䅁䅍䅄䅁䅁䅯䅆䅙䅁䅯䄶䅯䅁䅯䄷䅯䅁䅅䅁䉁䅁䅁杄佁䅁䅁免㕁䍁䄴兎硁䑁䅫䅁䵁䅉䅅䅁䕁䅁䅁睁䵁䅁䅁权い䅂䅁权煄权䅁权㥂䅂䅁允䅁䅁䅅䅁佁䅁䅷䅁硁䍁䄴免㕁䑁䅙䅁䵁䅉䅅䅁䕁䅁䅁睁䵁䅁䅁权潄兂䅁权煄权䅁权獄权䅁允䅁䅁䅅䅁佁䅁䅷䅁睁䍁䄴䅏睁䑁䅉䅁䵁䅉䅅䅁䕁䅁䅁睁䵁䅁䅁权婂兂䅁权牄权䅁权療䅂䅁允䅁䅁䅅䅁佁䉁䅑䅁硁䑁䅕䅎ㅁ䑁䅅兎㉁䑁䅕兎䅁䅁杷允䅁䅁䅑䅁䑁䅁䅷䅁䭁䙁䙧䅁䭁佁䭧䅁䭁䝁䔸䅁䉁䅁䅁允䅁䅁䄴杄䅁䑁䅅杍畁䑁䅫睎硁䅁䅁䍄䉁䅁䅁䅂䅁䅁䅍䅄䅁䅁䅯儵䅕䅁䅯眶䅯䅁䅯睢䅑䅁䅅䅁䉁䅁䅁杄啁䅁䅁杍硁䑁䅉睍穁䑁䅁䅎㉁䑁䅣䅁䵁䅉䅅䅁䕁䅁䅁睁䵁䅁䅁权浄兂䅁权牄权䅁权療䅂䅁允䅁䅁䅅䅁佁䉁䅑䅁ㅁ䑁䅁兏祁䑁䅕杍㕁䑁䅍李䅁䅁杷允䅁䅁䅑䅁䑁䅁䅷䅁䭁䵁䕅䅁䭁佁䬴䅁䭁䝁䔰䅁䉁䅁䅁允䅁䅁䅯睒䅁䅁杷允䅁䅁䅑䅁䑁䅁䅷䅁䭁䵁䕷䅁䭁佁䭙䅁䭁䡁䕁䅁䉁䅁䅁允䅁䅁䄴䅄䅁䑁䅁杌㕁䑁䅍杍䅁䅁杷允䅁䅁䅑䅁䑁䅁䅷䅁䭁佁䙧䅁䭁佁䭯䅁䭁䡁䕯䅁䉁䅁䅁允䅁䅁䄴䅄䅁䑁䅁杌ぁ䑁䅍睎䅁䅁杷允䅁䅁䅑䅁䑁䅁䅷䅁䭁佁䙧䅁䭁佁䭯䅁䭁䡁䔰䅁䉁䅁䅁允䅁䅁䄴䅄䅁䑁䅁杌穁䑁䅉䅏䅁䅁杷允䅁䅁䅑䅁䑁䅁䅷䅁䭁䥁䙙䅁䭁佁䭣䅁䭁䡁䕁䅁䉁䅁䅁允䅁䅁䅕琸乊桙奂啈䵁䅉䅅䅁䕁䅁䅁睁䵁䅁䅁权䥃兂䅁权煄权䅁权療䅂䅁允䅁䅁䅅䅁佁䅁䅷䅁睁䍁䄴䅏祁䑁䅕䅁䵁䅉䅅䅁䕁䅁䅁睁䵁䅁䅁权歃䅂䅁权潄权䅁权硂䅂䅁允䅁䅁䅅䅁䭁䕁䅣䅁䵁䅉䅅䅁䕁䅁䅁睁䵁䅁䅁权䥃兂䅁权煄权䅁权㙂䅂䅁允䅁䅁䅅䅁佁䅁䅷䅁睁䍁䄴䅏硁䑁䅑䅁䵁䅉䅅䅁䕁䅁䅁睁䵁䅁䅁权㍁兂䅁权潄权䅁权獄权䅁允䅁䅁䅅䅁佁䅁䄴䅁㉁䑁䅫杌㉁䑁䅍睎䅁䅁杷允䅁䅁䅑䅁䑁䅁䅷䅁䭁䥁䙷䅁䭁佁䭳䅁䭁䝁䔰䅁䉁䅁䅁允䅁䅁䄴䅆䅁䑁䅅䅍睁䑁䅣睎ㅁ䑁䅍李ぁ䅁䅁䍄䉁䅁䅁䅂䅁䅁䅍䅄䅁䅁䅯䅩䅕䅁䅯朶䅯䅁䅯䅣䅑䅁䅅䅁䉁䅁䅁杄䵁䅁䅁䅍畁䑁䅧䅍ぁ䅁䅁䍄䉁䅁䅁䅂䅁䅁䅍䅄䅁䅁䅯䅩䅕䅁䅯朶䅯䅁䅯兣䅑䅁䅅䅁䉁䅁䅁杄䵁䅁䅁䅍畁䑁䅣䅏㕁䅁䅁䍄䉁䅁䅁䅂䅁䅁䅍䅄䅁䅁䅯兒䅕䅁䅯眵䅯䅁䅯全䅑䅁䅅䅁䉁䅁䅁兂煃搸乊桙い睐杷允䅁䅁䅑䅁䑁䅁䅷䅁䭁偁䙷䅁䭁佁䭧䅁䭁䝁䔰䅁䉁䅁䅁允䅁䅁䄴杄䅁䑁䅉杍畁䑁䅁䅍硁䅁䅁䍄䉁䅁䅁䅂䅁䅁䅍䅄䅁䅁䅯睦䅕䅁䅯朵䅯䅁䅯兦䅑䅁䅅䅁䉁䅁䅁杄䵁䅁䅁杍畁䑁䅑䅍祁䅁䅁䍄䉁䅁䅁䅂䅁䅁䅍䅄䅁䅁䅯䅩䅕䅁䅯朶䅯䅁䅯睧䅑䅁䅅䅁䉁䅁䅁杄䵁䅁䅁䅍畁䑁䅧䅎穁䅁䅁䍄䉁䅁䅁䅂䅁䅁䅍䅄䅁䅁䅯兑䅕䅁䅯眵䅯䅁䅯兦䅑䅁䅅䅁䉁䅁䅁兂卂畚匷慗呉䅑杷允䅁䅁䅑䅁䑁䅁䅷䅁䭁䥁䙷䅁䭁佁䭣䅁䭁䝁䔰䅁䉁䅁䅁允䅁䅁䅕佖汏㡭杔啉䵁䅉䅅䅁䕁䅁䅁睁䵁䅁䅁权呃䅂䅁权煄权䅁权獄权䅁允䅁䅁䅅䅁佁䅁䅷䅁睁䍁䄴睍㍁䑁䅅䅁䵁䅉䅅䅁䕁䅁䅁睁䵁䅁䅁权桁兂䅁权浄权䅁权䙃䅂䅁允䅁䅁䅅䅁佁䅁䅷䅁睁䍁䄴兏ㅁ䑁䅧䅁䵁䅉䅅䅁䕁䅁䅁睁䵁䅁䅁权呃䅂䅁权煄权䅁权瑂䅂䅁允䅁䅁䅅䅁佁䅁䅷䅁睁䍁䄴睍㍁䑁䅉䅁䵁䅉䅅䅁䕁䅁䅁睁䵁䅁䅁权慂兂䅁权灄权䅁权療䅂䅁允䅁䅁䅅䅁䙁䅁䅁䅁䅂昷䅨䍄䉁䅁䅁䅂䅁䅁䅍䅄䅁䅁䅯睫䅑䅁䅯朶䅯䅁䅯来䅑䅁䅅䅁䉁䅁䅁杄䵁䅁䅁䅍畁䑁䅍䅏㕁䅁䅁䍄䉁䅁䅁䅂䅁䅁䅍䅄䅁䅁䅯允䅕䅁䅯儷䅯䅁䅯兢䅑䅁䅅䅁䉁䅁䅁兂獃䙈歰㥏瘯睐杷允䅁䅁䅑䅁䑁䅁䅷䅁䭁䱁䕕䅁䭁佁䭙䅁䭁䡁䕁䅁䉁䅁䅁允䅁䅁䄴䅄䅁䑁䅉杌祁䑁䅍兎䅁䅁杷允䅁䅁䅑䅁䑁䅁䅷䅁䭁䕁䙫䅁䭁佁䭧䅁䭁䡁䕁䅁䉁䅁䅁允䅁䅁䄴杄䅁䑁䅅杍畁䑁䅉兏祁䅁䅁䍄䉁䅁䅁䅂䅁䅁䅍䅄䅁䅁䅯睫䅑䅁䅯朶䅯䅁䅯䅣䅑䅁䅅䅁䉁䅁䅁杄䵁䅁䅁䅍畁䑁䅍兏硁䅁䅁䍄䉁䅁䅁䅂䅁䅁䅍䅄䅁䅁䅯睒䅕䅁䅯朷䅯䅁䅯兦䅑䅁䅅䅁䉁䅁䅁兂䅁䅁䅁䝁潲䅷杷允䅁䅁䅑䅁䑁䅁䅷䅁䭁䭁䘰䅁䭁佁䬰䅁䭁䡁䕁䅁䉁䅁䅁允䅁䅁䅕琸乊桙奂吷䴸䅉䅅䅁䕁䅁䅁睁䵁䅁䅁权呃䅂䅁权煄权䅁权硂䅂䅁允䅁䅁䅅䅁佁䅁䅷䅁睁䍁䄴睍㑁䑁䅉䅁䵁䅉䅅䅁䕁䅁䅁睁䵁䅁䅁权呃䅂䅁权煄权䅁权䑃䅂䅁允䅁䅁䅅䅁佁䅁䅷䅁睁䍁䄴睍㍁䑁䅑䅁䵁䅉䅅䅁䕁䅁䅁睁䵁䅁䅁权呃䅂䅁权煄权䅁权㥂䅂䅁允䅁䅁䅅䅁佁䅁䅷䅁睁䍁䄴睍㉁䑁䅣䅁䵁䅉䅅䅁䕁䅁䅁睁䵁䅁䅁权橃䅂䅁权浄权䅁权䑃䅂䅁允䅁䅁䅅䅁佁䅁䅷䅁祁䍁䄴䅎硁䑁䅙䅁䵁䅉䅅䅁䕁䅁䅁睁䵁䅁䅁权䡄䅂䅁权煄权䅁权瑂䅂䅁允䅁䅁䅅䅁佁䅁䅷䅁睁䍁䄴兎睁䑁䅉䅁䵁䅉䅅䅁䕁䅁䅁睁䵁䅁䅁权⽃兂䅁权牄权䅁权㙂䅂䅁允䅁䅁䅅䅁佁䉁䅑䅁硁䑁䅑兏祁䑁䅕杍穁䑁䅅䅎䅁䅁杷允䅁䅁䅑䅁䑁䅁䅷䅁䭁䵁䕣䅁䭁佁䭯䅁䭁䝁䔸䅁䉁䅁䅁允䅁䅁䄴䅄䅁䑁䅁杌ㅁ䑁䅁睎䅁䅁杷允䅁䅁䅑䅁䑁䅁䅷䅁䭁䩁䙑䅁䭁佁䬰䅁䭁䥁䕕䅁䉁䅁䅁允䅁䅁䅕䩡瑈䑦ㄸ樱䴸䅉䅅䅁䕁䅁䅁睁䵁䅁䅁权䥁兂䅁权煄权䅁权獄权䅁允䅁䅁䅅䅁佁䅁䅷䅁睁䍁䄴杍ぁ䑁䅧䅁䵁䅉䅅䅁䕁䅁䅁睁䵁䅁䅁权䝄䅂䅁权浄权䅁权㥂䅂䅁允䅁䅁䅅䅁佁䅁䅷䅁ぁ䍁䄴䅍祁䑁䅣䅁䵁䅉䅅䅁䕁䅁䅁睁䵁䅁䅁权佁兂䅁权湄权䅁权䙃䅂䅁允䅁䅁䅅䅁䙁䍁搯䅊䉡卖䅤䍄䉁䅁䅁䅂䅁䅁䅍䅄䅁䅁䅯䅃䅕䅁䅯朶䅯䅁䅯睢䅑䅁䅅䅁䉁䅁䅁杄䵁䅁䅁䅍畁䑁䅉睍㍁䅁䅁䍄䉁䅁䅁䅂䅁䅁䅍䅄䅁䅁䅯杋䅕䅁䅯䄶䅯䅁䅯全䅑䅁䅅䅁䉁䅁䅁杄䵁䅁䅁免穁䍁䄴䅏㍁䅁䅁䍄䉁䅁䅁䅂䅁䅁䅍䅄䅁䅁䅯䅃䅕䅁䅯朶䅯䅁䅯来䅑䅁䅅䅁䉁䅁䅁杄䵁䅁䅁䅍畁䑁䅉䅎㍁䅁䅁䍄䉁䅁䅁䅂䅁䅁䅍䅄䅁䅁䅯眵䅑䅁䅯眶䅯䅁䅯䅣䅑䅁䅅䅁䉁䅁䅁杄十䅁䅁李穁䑁䅑免㑁䑁䅁䅍穁䅁䅁䍄䉁䅁䅁䅂䅁䅁䅍䅄䅁䅁䅯䅃䅕䅁䅯朶䅯䅁䅯睧䅑䅁䅅䅁䉁䅁䅁杄䵁䅁䅁䅍畁䑁䅉李硁䅁䅁䍄䉁䅁䅁䅂䅁䅁䅍䅄䅁䅁䅯六䅕䅁䅯朶䅯䅁䅯䄷䅯䅁䅅䅁䉁䅁䅁杄䵁䅁䅁䅍畁䑁䅙睎㉁䅁䅁䍄䉁䅁䅁䅂䅁䅁䅍䅄䅁䅁䅯睷䅕䅁䅯眶䅯䅁䅯兢䅑䅁䅅䅁䉁䅁䅁杄啁䅁䅁免穁䑁䅙兎睁䑁䅁䅍睁䑁䅁䅁䵁䅉䅅䅁䕁䅁䅁睁䵁䅁䅁权塄䅂䅁权瑄权䅁权獄权䅁允䅁䅁䅅䅁䭁䕁䅣䅁䵁䅉䅅䅁䕁䅁䅁睁䵁䅁䅁权婃兂䅁权煄权䅁权瑂䅂䅁允䅁䅁䅅䅁佁䅁䅷䅁睁䍁䄴睎睁䑁䅍䅁䵁䅉䅅䅁䕁䅁䅁睁䵁䅁䅁权睁兂䅁权灄权䅁权䑃䅂䅁允䅁䅁䅅䅁䙁䅁䅁䅁䅂兤䉎䍄䉁䅁䅁䅂䅁䅁䅍䅄䅁䅁䅯䅰䅕䅁䅯眶䅯䅁䅯兢䅑䅁䅅䅁䉁䅁䅁杄十䅁䅁睎硁䑁䅣䅏祁䑁䅣兎㉁䅁䅁䍄䉁䅁䅁䅂䅁䅁䅍䅄䅁䅁䅯六䅕䅁䅯朶䅯䅁䅯来䅑䅁䅅䅁䉁䅁䅁杄䵁䅁䅁䅍畁䑁䅫兎㕁䅁䅁䍄䉁䅁䅁䅂䅁䅁䅍䅄䅁䅁䅯六䅕䅁䅯朶䅯䅁䅯䅣䅑䅁䅅䅁䉁䅁䅁杄䵁䅁䅁䅍畁䑁䅧睍穁䅁䅁䍄䉁䅁䅁䅂䅁䅁䅍䅄䅁䅁䅯䅤䅕䅁䅯朷䅯䅁䅯兣䅑䅁䅅䅁䉁䅁䅁兂䅁䅁䅁䍙杮䅑杷允䅁䅁䅑䅁䑁䅁䅷䅁䭁䩁䕙䅁䭁佁䬰䅁䭁䝁䔸䅁䉁䅁䅁允䅁䅁䅕婧䑖㉩湺穵䴸䅉䅅䅁䕁䅁䅁睁䵁䅁䅁权婃兂䅁权煄权䅁权䑃䅂䅁允䅁䅁䅅䅁佁䅁䅷䅁睁䍁䄴兏㍁䑁䅫䅁䵁䅉䅅䅁䕁䅁䅁睁䵁䅁䅁权敃兂䅁权湄权䅁权䙃䅂䅁允䅁䅁䅅䅁䙁䙁㘶兓䍷睋䅬䍄䉁䅁䅁䅂䅁䅁䅍䅄䅁䅁䅯䅮䅕䅁䅯朶䅯䅁䅯䄷䅯䅁䅅䅁䉁䅁䅁杄䵁䅁䅁䅍畁䑁䅙睎㉁䅁䅁䍄䉁䅁䅁䅂䅁䅁䅍䅄䅁䅁䅯朱䅑䅁䅯朷䅯䅁䅯睧䅑䅁䅅䅁䉁䅁䅁兂䅁䅁䅁䜴昴兑杷允䅁䅁䅑䅁䑁䅁䅷䅁䭁䑁䙉䅁䭁佁䭳䅁䭁䡁䕁䅁䉁䅁䅁允䅁䅁䄴䅆䅁䑁䅉免㕁䑁䅙䅍穁䑁䅧李祁䅁䅁䍄䉁䅁䅁䅂䅁䅁䅍䅄䅁䅁䅯杂䅙䅁䅯儶䅯䅁䅯来䅑䅁䅅䅁䉁䅁䅁兂䅁䅁䅁䩁晔䅑杷允䅁䅁䅑䅁䑁䅁䅷䅁䭁䡁䙅䅁䭁佁䭧䅁䭁䝁䔰䅁䉁䅁䅁允䅁䅁䄴杄䅁䑁䅅兏畁䑁䅣免㉁䅁䅁䍄䉁䅁䅁䅂䅁䅁䅍䅄䅁䅁䅯䅮䅕䅁䅯朶䅯䅁䅯兣䅑䅁䅅䅁䉁䅁䅁杄䵁䅁䅁䅍畁䑁䅙兏ㅁ䅁䅁䍄䉁䅁䅁䅂䅁䅁䅍䅄䅁䅁䅯睹䅑䅁䅯朶䅯䅁䅯兢䅑䅁䅅䅁䉁䅁䅁杄䵁䅁䅁䅍畁䑁䅣睍ㅁ䅁䅁䍄䉁䅁䅁䅂䅁䅁䅍䅄䅁䅁䅯具䅕䅁䅯儷䅯䅁䅯兣䅑䅁䅅䅁䉁䅁䅁兂㑄⭕汏㡭杔睐杷允䅁䅁䅑䅁䑁䅁䅷䅁䭁䵁䕳䅁䭁佁䭯䅁䭁䡁䕁䅁䉁䅁䅁允䅁䅁䄴䅄䅁䑁䅁杌㍁䑁䅧杍䅁䅁杷允䅁䅁䅑䅁䑁䅁䅷䅁䭁佁䕁䅁䭁佁䭯䅁䭁䝁䔸䅁䉁䅁䅁允䅁䅁䄴䅄䅁䑁䅁杌穁䑁䅉兏䅁䅁杷允䅁䅁䅑䅁䑁䅁䅷䅁䭁䍁䘸䅁䭁佁䬰䅁䭁䝁䔸䅁䉁䅁䅁允䅁䅁䅕余兘瑉㕶樱䴸䅉䅅䅁䕁䅁䅁睁䵁䅁䅁权坄兂䅁权煄权䅁权獄权䅁允䅁䅁䅅䅁佁䅁䅷䅁硁䍁䄴免祁䑁䅧䅁䵁䅉䅅䅁䕁䅁䅁睁䵁䅁䅁权歂兂䅁权潄权䅁权硂䅂䅁允䅁䅁䅅䅁佁䅁䅷䅁㉁䍁䄴李穁䑁䅙䅁䵁䅉䅅䅁䕁䅁䅁睁䵁䅁䅁权坄兂䅁权煄权䅁权瑂䅂䅁允䅁䅁䅅䅁佁䅁䅷䅁硁䍁䄴䅍穁䑁䅕䅁䵁䅉䅅䅁䕁䅁䅁睁䵁䅁䅁权坄兂䅁权煄权䅁权㙂䅂䅁允䅁䅁䅅䅁佁䅁䅷䅁硁䍁䄴免硁䑁䅅䅁䵁䅉䅅䅁䕁䅁䅁睁䵁䅁䅁权獄兂䅁权潄权䅁权㙂䅂䅁允䅁䅁䅅䅁佁䅁䄴䅁硁䑁䅅杌ぁ䑁䅁兎䅁䅁杷允䅁䅁䅑䅁䑁䅁䅷䅁䭁乁䙙䅁䭁佁䭯䅁䭁䥁䕕䅁䉁䅁䅁允䅁䅁䄴䅄䅁䑁䅅杌硁䑁䅉兏䅁䅁杷允䅁䅁䅑䅁䑁䅁䅷䅁䭁偁䕫䅁䭁佁䭣䅁䭁䥁䕕䅁䉁䅁䅁允䅁䅁䅕䵴㉨灶愸啈䵁䅉䅅䅁䕁䅁䅁睁䵁䅁䅁权呂兂䅁权潄权䅁权瑂䅂䅁允䅁䅁䅅䅁䭁䕁䅣䅁䵁䅉䅅䅁䕁䅁䅁睁䵁䅁䅁权㡃䅂䅁权湄权䅁权療䅂䅁允䅁䅁䅅䅁䙁䡁⼰噎㘶摓⽓䍄䉁䅁䅁䅂䅁䅁䅍䅄䅁䅁䅯朴䅕䅁䅯眵䅯䅁䅯兣䅑䅁䅅䅁䉁䅁䅁兂佁扌摋㈷楣䅑杷允䅁䅁䅑䅁䑁䅁䅷䅁䭁偁䙉䅁䭁佁䭧䅁䭁䥁䕕䅁䉁䅁䅁允䅁䅁䄴杄䅁䑁䅅免畁䑁䅑免㉁䅁䅁䍄䉁䅁䅁䅂䅁䅁䅍䅄䅁䅁䅯眵䅑䅁䅯䄶䅯䅁䅯睧䅑䅁䅅䅁䉁䅁䅁杄佁䅁䅁䅎祁䍁䄴李穁䑁䅅䅁䵁䅉䅅䅁䕁䅁䅁睁䵁䅁䅁权㙂兂䅁权浄权䅁权㙂䅂䅁允䅁䅁䅅䅁佁䅁䅷䅁㉁䍁䄴杍㍁䑁䅙䅁䵁䅉䅅䅁䕁䅁䅁睁䵁䅁䅁权浄兂䅁权煄权䅁权獄权䅁允䅁䅁䅅䅁䭁䕁䅣䅁䵁䅉䅅䅁䕁䅁䅁睁䵁䅁䅁权灂兂䅁权湄权䅁权硂䅂䅁允䅁䅁䅅䅁䙁䡁⼰噎㘶敓⽑䍄䉁䅁䅁䅂䅁䅁䅍䅄䅁䅁䅯朷䅕䅁䅯朶䅯䅁䅯睧䅑䅁䅅䅁䉁䅁䅁杄䭁䅁䅁䅍畁䑁䅕兎䅁䅁杷允䅁䅁䅑䅁䑁䅁䅷䅁䭁䑁䘸䅁䭁佁䬴䅁䭁䝁䔸䅁䉁䅁䅁允䅁䅁䅕䅁䅁䍁⽂〸䵁䅉䅅䅁䕁䅁䅁睁䵁䅁䅁权䥂兂䅁权牄权䅁权䙃䅂䅁允䅁䅁䅅䅁佁䉁䅉䅁ぁ䑁䅫免硁䑁䅅兏睁䑁䅍䅁䵁䅉䅅䅁䕁䅁䅁睁䵁䅁䅁权汄兂䅁权煄权䅁权瑂䅂䅁允䅁䅁䅅䅁佁䅁䅷䅁睁䍁䄴䅍穁䑁䅧䅁䵁䅉䅅䅁䕁䅁䅁睁䵁䅁䅁权桂兂䅁权潄权䅁权睂䅂䅁允䅁䅁䅅䅁佁䅁䅷䅁ぁ䍁䄴兏睁䑁䅙䅁䵁䅉䅅䅁䕁䅁䅁睁䵁䅁䅁权歁兂䅁权灄权䅁权獄权䅁允䅁䅁䅅䅁䙁䅁䅁䅁䅁数䅰䍄䉁䅁䅁䅂䅁䅁䅍䅄䅁䅁䅯朷䅕䅁䅯朶䅯䅁䅯䄷䅯䅁䅅䅁䉁䅁䅁杄䵁䅁䅁䅍畁䑁䅕李ぁ䅁䅁䍄䉁䅁䅁䅂䅁䅁䅍䅄䅁䅁䅯儵䅕䅁䅯朶䅯䅁䅯睧䅑䅁䅅䅁䉁䅁䅁杄䵁䅁䅁䅍畁䑁䅁睎祁䅁䅁䍄䉁䅁䅁䅂䅁䅁䅍䅄䅁䅁䅯朵䅕䅁䅯朶䅯䅁䅯睧䅑䅁䅅䅁䉁䅁䅁权䡂䅁䅁䍄䉁䅁䅁䅂䅁䅁䅍䅄䅁䅁䅯睏䅕䅁䅯朵䅯䅁䅯䅣䅑䅁䅅䅁䉁䅁䅁权䡂䅁䅁䍄䉁䅁䅁䅂䅁䅁䅍䅄䅁䅁䅯朵䅕䅁䅯朶䅯䅁䅯兦䅑䅁䅅䅁䉁䅁䅁权䡂䅁䅁䍄䉁䅁䅁䅂䅁䅁䅍䅄䅁䅁䅯杧䅕䅁䅯朶䅯䅁䅯䄷䅯䅁䅅䅁䉁䅁䅁杄䵁䅁䅁䅍畁䑁䅕䅎穁䅁䅁䍄䉁䅁䅁䅂䅁䅁䅍䅄䅁䅁䅯睲䅕䅁䅯朵䅯䅁䅯来䅑䅁䅅䅁䉁䅁䅁杄䵁䅁䅁䅍畁䑁䅍兎㍁䅁䅁䍄䉁䅁䅁䅂䅁䅁䅍䅄䅁䅁䅯杧䅕䅁䅯朶䅯䅁䅯兢䅑䅁䅅䅁䉁䅁䅁杄䵁䅁䅁䅍畁䑁䅕䅍㉁䅁䅁䍄䉁䅁䅁䅂䅁䅁䅍䅄䅁䅁䅯杧䅕䅁䅯朶䅯䅁䅯来䅑䅁䅅䅁䉁䅁䅁杄䵁䅁䅁䅍畁䑁䅫䅍ㅁ䅁䅁䍄䉁䅁䅁䅂䅁䅁䅍䅄䅁䅁䅯睬䅕䅁䅯眶䅯䅁䅯兣䅑䅁䅅䅁䉁䅁䅁杄十䅁䅁䅏㕁䑁䅣李睁䑁䅑睍ぁ䅁䅁䍄䉁䅁䅁䅂䅁䅁䅍䅄䅁䅁䅯睎䅕䅁䅯朵䅯䅁䅯全䅑䅁䅅䅁䉁䅁䅁杄䵁䅁䅁䅍畁䑁䅑睎祁䅁䅁䍄䉁䅁䅁䅂䅁䅁䅍䅄䅁䅁䅯䅏䅕䅁䅯朶䅯䅁䅯全䅑䅁䅅䅁䉁䅁䅁杄䵁䅁䅁免畁䑁䅁䅏㑁䅁䅁䍄䉁䅁䅁䅂䅁䅁䅍䅄䅁䅁䅯督䅕䅁䅯眵䅯䅁䅯全䅑䅁䅅䅁䉁䅁䅁兂楃扒穢搯啑䅑杷允䅁䅁䅑䅁䑁䅁䅷䅁䭁䥁䙉䅁䭁佁䭯䅁䭁䡁䕅䅁䉁䅁䅁允䅁䅁䅯睒䅁䅁杷允䅁䅁䅑䅁䑁䅁䅷䅁䭁䕁䙫䅁䭁佁䭧䅁䭁䥁䕍䅁䉁䅁䅁允䅁䅁䄴杄䅁䑁䅅䅎畁䑁䅅䅏㉁䅁䅁䍄䉁䅁䅁䅂䅁䅁䅍䅄䅁䅁䅯杧䅕䅁䅯朶䅯䅁䅯睧䅑䅁䅅䅁䉁䅁䅁杄䵁䅁䅁䅍畁䑁䅫李㍁䅁䅁䍄䉁䅁䅁䅂䅁䅁䅍䅄䅁䅁䅯睺䅕䅁䅯朵䅯䅁䅯兣䅑䅁䅅䅁䉁䅁䅁杄䵁䅁䅁免畁䑁䅍兏祁䅁䅁䍄䉁䅁䅁䅂䅁䅁䅍䅄䅁䅁䅯䅱䅑䅁䅯儶䅯䅁䅯睧䅑䅁䅅䅁䉁䅁䅁兂䅁䅁䅁䝫は兑杷允䅁䅁䅑䅁䑁䅁䅷䅁䭁䥁䙉䅁䭁佁䭯䅁䭁䡁䔰䅁䉁䅁䅁允䅁䅁䄴权䅁䑁䅁杌㕁䑁䅧䅁䵁䅉䅅䅁䕁䅁䅁睁䵁䅁䅁权歄兂䅁权煄权䅁权硂䅂䅁允䅁䅁䅅䅁䭁䕁䅣䅁䵁䅉䅅䅁䕁䅁䅁睁䵁䅁䅁权䙁兂䅁权畄权䅁权硂䅂䅁允䅁䅁䅅䅁䙁䅁䅁䅁权䅫䉂䍄䉁䅁䅁䅂䅁䅁䅍䅄䅁䅁䅯先䅕䅁䅯眶䅯䅁䅯兣䅑䅁䅅䅁䉁䅁䅁杄啁䅁䅁免㍁䑁䅑兎㍁䑁䅕兎穁䑁䅣䅁䵁䅉䅅䅁䕁䅁䅁睁䵁䅁䅁权歄兂䅁权煄权䅁权䙃䅂䅁允䅁䅁䅅䅁䭁䕁䅣䅁䵁䅉䅅䅁䕁䅁䅁睁䵁䅁䅁权奃兂䅁权湄权䅁权瑂䅂䅁允䅁䅁䅅䅁䙁䅁䉡啬䱏䈷䅂䍄䉁䅁䅁䅂䅁䅁䅍䅄䅁䅁䅯儴䅕䅁䅯䄶䅯䅁䅯睧䅑䅁䅅䅁䉁䅁䅁杄䵁䅁䅁李畁䑁䅍免㍁䅁䅁䍄䉁䅁䅁䅂䅁䅁䅍䅄䅁䅁䅯兩䅑䅁䅯朵䅯䅁䅯睢䅑䅁䅅䅁䉁䅁䅁杄䵁䅁䅁免畁䑁䅕杍㍁䅁䅁䍄䉁䅁䅁䅂䅁䅁䅍䅄䅁䅁䅯䅰䅕䅁䅯朶䅯䅁䅯䅣䅑䅁䅅䅁䉁䅁䅁杄䵁䅁䅁䅍畁䑁䅕睍祁䅁䅁䍄䉁䅁䅁䅂䅁䅁䅍䅄䅁䅁䅯䅂䅕䅁䅯眶䅯䅁䅯睢䅑䅁䅅䅁䉁䅁䅁杄十䅁䅁兎穁䑁䅉睎睁䑁䅁䅍睁䅁䅁䍄䉁䅁䅁䅂䅁䅁䅍䅄䅁䅁䅯䅵䅑䅁䅯朵䅯䅁䅯来䅑䅁䅅䅁䉁䅁䅁杄䵁䅁䅁杍畁䑁䅫李㕁䅁䅁䍄䉁䅁䅁䅂䅁䅁䅍䅄䅁䅁䅯䅰䅕䅁䅯朶䅯䅁䅯全䅑䅁䅅䅁䉁䅁䅁杄䵁䅁䅁䅍畁䑁䅍兏穁䅁䅁䍄䉁䅁䅁䅂䅁䅁䅍䅄䅁䅁䅯杣䅕䅁䅯眶䅯䅁䅯兣䅑䅁䅅䅁䉁䅁䅁杄啁䅁䅁杍㑁䑁䅍睎㑁䑁䅙杍㉁䑁䅍䅁䵁䅉䅅䅁䕁䅁䅁睁䵁䅁䅁权塁杂䅁权煄权䅁权睂䅂䅁允䅁䅁䅅䅁佁䅁䅷䅁睁䍁䄴䅎祁䑁䅍䅁䵁䅉䅅䅁䕁䅁䅁睁䵁䅁䅁权塁杂䅁权煄权䅁权䑃䅂䅁允䅁䅁䅅䅁佁䅁䅷䅁睁䍁䄴免㉁䑁䅣䅁䵁䅉䅅䅁䕁䅁䅁睁䵁䅁䅁权䥄兂䅁权瑄权䅁权䙃䅂䅁允䅁䅁䅅䅁䙁䍁礲敮渫瑸⽳䍄䉁䅁䅁䅂䅁䅁䅍䅄䅁䅁䅯兔䅕䅁䅯儷䅯䅁䅯䄷䅯䅁䅅䅁䉁䅁䅁兂牁乨测扙嘷睐杷允䅁䅁䅑䅁䑁䅁䅷䅁䭁偁䙣䅁䭁佁䭯䅁䭁䝁䔰䅁䉁䅁䅁允䅁䅁䄴权䅁䑁䅉杌祁䑁䅅䅁䵁䅉䅅䅁䕁䅁䅁睁䵁䅁䅁权㍄兂䅁权煄权䅁权療䅂䅁允䅁䅁䅅䅁佁䅁䅷䅁祁䍁䄴杍祁䑁䅕䅁䵁䅉䅅䅁䕁䅁䅁睁䵁䅁䅁权䕄兂䅁权煄权䅁权睂䅂䅁允䅁䅁䅅䅁佁䅁䅷䅁睁䍁䄴䅍ㅁ䑁䅅䅁䵁䅉䅅䅁䕁䅁䅁睁䵁䅁䅁权⽃兂䅁权煄权䅁权硂䅂䅁允䅁䅁䅅䅁佁䅁䅷䅁睁䍁䄴李㍁䑁䅉䅁䵁䅉䅅䅁䕁䅁䅁睁䵁䅁䅁权㍄兂䅁权煄权䅁权㙂䅂䅁允䅁䅁䅅䅁佁䅁䅷䅁祁䍁䄴杍睁䑁䅅䅁䵁䅉䅅䅁䕁䅁䅁睁䵁䅁䅁权晄兂䅁权牄权䅁权㥂䅂䅁允䅁䅁䅅䅁佁䉁䅑䅁祁䑁䅉䅎㉁䑁䅣免ㅁ䑁䅉兎䅁䅁杷允䅁䅁䅑䅁䑁䅁䅷䅁䭁偁䙣䅁䭁佁䭯䅁䭁䡁䕁䅁䉁䅁䅁允䅁䅁䄴䅄䅁䑁䅉杌祁䑁䅅李䅁䅁杷允䅁䅁䅑䅁䑁䅁䅷䅁䭁䭁䔴䅁䭁佁䬴䅁䭁䝁䔰䅁䉁䅁䅁允䅁䅁䅕䅁䅁䥁楃啇䵅䅉䅅䅁䕁䅁䅁睁䵁䅁䅁权楂兂䅁权牄权䅁权硂䅂䅁允䅁䅁䅅䅁佁䉁䅉䅁㑁䑁䅧李㉁䑁䅫䅍睁䑁䅁䅁䵁䅉䅅䅁䕁䅁䅁睁䵁䅁䅁权㍄兂䅁权煄权䅁权䙃䅂䅁允䅁䅁䅅䅁佁䅁䅷䅁祁䍁䄴免睁䑁䅫䅁䵁䅉䅅䅁䕁䅁䅁睁䵁䅁䅁权䭄兂䅁权潄权䅁权硂䅂䅁允䅁䅁䅅䅁佁䅁䄴䅁祁䑁䅙杌硁䑁䅍兏䅁䅁杷允䅁䅁䅑䅁䑁䅁䅷䅁䭁佁䘸䅁䭁佁䭙䅁䭁䥁䕍䅁䉁䅁䅁允䅁䅁䄴䅄䅁䑁䅉杌睁䑁䅍䅏䅁䅁杷允䅁䅁䅑䅁䑁䅁䅷䅁䭁䱁䕁䅁䭁佁䭳䅁䭁䝁䔸䅁䉁䅁䅁允䅁䅁䄴杅䅁䑁䅣免ぁ䑁䅙睍睁䑁䅁䅍䅁䅁杷允䅁䅁䅑䅁䑁䅁䅷䅁䭁䝁䙣䅁䭁佁䭯䅁䭁䝁䔰䅁䉁䅁䅁允䅁䅁䄴䅄䅁䑁䅁杌硁䑁䅅兏䅁䅁杷允䅁䅁䅑䅁䑁䅁䅷䅁䭁䝁䙣䅁䭁佁䭯䅁䭁䡁䕯䅁䉁䅁䅁允䅁䅁䄴䅄䅁䑁䅁杌硁䑁䅅兏䅁䅁杷允䅁䅁䅑䅁䑁䅁䅷䅁䭁偁䙍䅁䭁佁䭳䅁䭁䡁䕁䅁䉁䅁䅁允䅁䅁䄴䅆䅁䑁䅅睎硁䑁䅫䅍睁䑁䅁䅍睁䅁䅁䍄䉁䅁䅁䅂䅁䅁䅍䅄䅁䅁䅯杳䅕䅁䅯䄶䅯䅁䅯䄷䅯䅁䅅䅁䉁䅁䅁杄䵁䅁䅁免祁䍁䄴䅍穁䅁䅁䍄䉁䅁䅁䅂䅁䅁䅍䅄䅁䅁䅯兘䅕䅁䅯朷䅯䅁䅯䄷䅯䅁䅅䅁䉁䅁䅁兂䅁䅁䅁佑㥪䅷杷允䅁䅁䅑䅁䑁䅁䅷䅁䭁䝁䙣䅁䭁佁䭯䅁䭁䥁䕕䅁䉁䅁䅁允䅁䅁䄴䅄䅁䑁䅁杌硁䑁䅅李䅁䅁杷允䅁䅁䅑䅁䑁䅁䅷䅁䭁䩁䙅䅁䭁佁䭫䅁䭁䥁䕍䅁䉁䅁䅁允䅁䅁䅕䅁䅁䝁⽂唫䵁䅉䅅䅁䕁䅁䅁睁䵁䅁䅁权佃兂䅁权潄权䅁权瑂䅂䅁允䅁䅁䅅䅁佁䅁䄴䅁硁䑁䅕杌祁䑁䅉睍䅁䅁杷允䅁䅁䅑䅁䑁䅁䅷䅁䭁䥁䘸䅁䭁佁䭧䅁䭁䝁䔰䅁䉁䅁䅁允䅁䅁䄴杄䅁䑁䅍䅏畁䑁䅁兏ㅁ䅁䅁䍄䉁䅁䅁䅂䅁䅁䅍䅄䅁䅁䅯权䅙䅁䅯朵䅯䅁䅯全䅑䅁䅅䅁䉁䅁䅁杄䵁䅁䅁䅍畁䑁䅫睍ㅁ䅁䅁䍄䉁䅁䅁䅂䅁䅁䅍䅄䅁䅁䅯䄰䅑䅁䅯儷䅯䅁䅯兦䅑䅁䅅䅁䉁䅁䅁兂慂䑚晶㑔堳睐杷允䅁䅁䅑䅁䑁䅁䅷䅁䭁䉁䙑䅁䭁佁䭯䅁䭁䡁䕯䅁䉁䅁䅁允䅁䅁䄴䅄䅁䑁䅁杌睁䑁䅁李䅁䅁杷允䅁䅁䅑䅁䑁䅁䅷䅁䭁乁䔰䅁䭁佁䭳䅁䭁䥁䕍䅁䉁䅁䅁允䅁䅁䄴杅䅁䑁䅕免祁䑁䅑免睁䑁䅅李䅁䅁杷允䅁䅁䅑䅁䑁䅁䅷䅁䭁偁䕉䅁䭁佁䭣䅁䭁佁䭷䅁䉁䅁䅁允䅁䅁䅕敋穫㡎⼴啅䵁䅉䅅䅁䕁䅁䅁睁䵁䅁䅁权求兂䅁权潄权䅁权䙃䅂䅁允䅁䅁䅅䅁佁䅁䄴䅁硁䑁䅑杌睁䑁䅙兎䅁䅁杷允䅁䅁䅑䅁䑁䅁䅷䅁䭁佁䙷䅁䭁佁䬰䅁䭁䝁䔰䅁䉁䅁䅁允䅁䅁䅕渫焵䡶呓䑡䴸䅉䅅䅁䕁䅁䅁睁䵁䅁䅁权啃兂䅁权畄权䅁权㙂䅂䅁允䅁䅁䅅䅁䙁䅁䅁䅁兄癡䅸䍄䉁䅁䅁䅂䅁䅁䅍䅄䅁䅁䅯免䅕䅁䅯儷䅯䅁䅯睧䅑䅁䅅䅁䉁䅁䅁兂扁㥌欰潂噇睐杷允䅁䅁䅑䅁䑁䅁䅷䅁䭁䑁䙫䅁䭁佁䭣䅁䭁䡁䕯䅁䉁䅁䅁允䅁䅁䅕䥒獴⼵灳啉䵁䅉䅅䅁䕁䅁䅁睁䵁䅁䅁权楂兂䅁权潄权䅁权獄权䅁允䅁䅁䅅䅁佁䅁䅷䅁祁䍁䄴睎㑁䑁䅫䅁䵁䅉䅅䅁䕁䅁䅁睁䵁䅁䅁权啁兂䅁权煄权䅁权㥂䅂䅁允䅁䅁䅅䅁佁䅁䅷䅁睁䍁䄴䅍睁䑁䅙䅁䵁䅉䅅䅁䕁䅁䅁睁䵁䅁䅁权桃䅂䅁权煄权䅁权獄权䅁允䅁䅁䅅䅁佁䅁䅷䅁睁䍁䄴免祁䑁䅑䅁䵁䅉䅅䅁䕁䅁䅁睁䵁䅁䅁权ㅄ兂䅁权湄权䅁权㥂䅂䅁允䅁䅁䅅䅁䙁䱁へ硫䕧栱䅴䍄䉁䅁䅁䅂䅁䅁䅍䅄䅁䅁䅯䅔䅕䅁䅯眵䅯䅁䅯来䅑䅁䅅䅁䉁䅁䅁兂晁敨剴䩵朴䅑杷允䅁䅁䅑䅁䑁䅁䅷䅁䭁䭁䕅䅁䭁佁䭯䅁䭁䝁䔰䅁䉁䅁䅁允䅁䅁䄴䅄䅁䑁䅁杌硁䑁䅍兏䅁䅁杷允䅁䅁䅑䅁䑁䅁䅷䅁䭁䩁䘸䅁䭁佁䭯䅁䭁佁䭷䅁䉁䅁䅁允䅁䅁䄴权䅁䑁䅁杌ぁ䑁䅉䅁䵁䅉䅅䅁䕁䅁䅁睁䵁䅁䅁权晃兂䅁权煄权䅁权㙂䅂䅁允䅁䅁䅅䅁佁䅁䅷䅁睁䍁䄴睍㉁䑁䅫䅁䵁䅉䅅䅁䕁䅁䅁睁䵁䅁䅁权ぃ䅂䅁权牄权䅁权獄权䅁允䅁䅁䅅䅁佁䉁䅑䅁硁䑁䅁䅏㕁䑁䅑杍ぁ䑁䅉䅎䅁䅁杷允䅁䅁䅑䅁䑁䅁䅷䅁䭁偁䕳䅁䭁佁䬴䅁䭁䡁䕯䅁䉁䅁䅁允䅁䅁䅕䅁䅁䕁佃䔫䵁䅉䅅䅁䕁䅁䅁睁䵁䅁䅁权㡄䅂䅁权畄权䅁权㙂䅂䅁允䅁䅁䅅䅁䙁䅁䅁䅁䅁攱䅴䍄䉁䅁䅁䅂䅁䅁䅍䅄䅁䅁䅯睮䅕䅁䅯朶䅯䅁䅯兦䅑䅁䅅䅁䉁䅁䅁杄䭁䅁䅁䅍畁䑁䅑䅏䅁䅁杷允䅁䅁䅑䅁䑁䅁䅷䅁䭁偁䕍䅁䭁佁䭯䅁䭁䥁䕍䅁䉁䅁䅁允䅁䅁䅯睒䅁䅁杷允䅁䅁䅑䅁䑁䅁䅷䅁䭁䡁䙫䅁䭁佁䭣䅁䭁䝁䔸䅁䉁䅁䅁允䅁䅁䅕婧䑖㉩湸啊䵁䅉䅅䅁䕁䅁䅁睁䵁䅁䅁权汄兂䅁权湄权䅁权獄权䅁允䅁䅁䅅䅁䙁䭁慁㥌欰桨䅂䍄䉁䅁䅁䅂䅁䅁䅍䅄䅁䅁䅯䅢䅕䅁䅯儶䅯䅁䅯兣䅑䅁䅅䅁䉁䅁䅁权䡂䅁䅁䍄䉁䅁䅁䅂䅁䅁䅍䅄䅁䅁䅯䅒䅕䅁䅯眶䅯䅁䅯䄷䅯䅁䅅䅁䉁䅁䅁杄十䅁䅁兎㑁䑁䅅兏㍁䑁䅍睎ぁ䅁䅁䍄䉁䅁䅁䅂䅁䅁䅍䅄䅁䅁䅯兲䅕䅁䅯朶䅯䅁䅯睢䅑䅁䅅䅁䉁䅁䅁杄䵁䅁䅁䅍畁䑁䅙睎㉁䅁䅁䍄䉁䅁䅁䅂䅁䅁䅍䅄䅁䅁䅯兇䅕䅁䅯朷䅯䅁䅯来䅑䅁䅅䅁䉁䅁䅁兂䅁䅁䅁䩧㝢䅑杷允䅁䅁䅑䅁䑁䅁䅷䅁䭁䥁䙕䅁䭁佁䭣䅁䭁䡁䕯䅁䉁䅁䅁允䅁䅁䅕䅁䅁䅁䅁う䵁䅉䅅䅁䕁䅁䅁睁䵁䅁䅁权䡁杂䅁权煄权䅁权睂䅂䅁允䅁䅁䅅䅁佁䅁䅷䅁睁䍁䄴睎㍁䑁䅍䅁䵁䅉䅅䅁䕁䅁䅁睁䵁䅁䅁权䵄䅂䅁权湄权䅁权䙃䅂䅁允䅁䅁䅅䅁䙁䡁焹䡶呓假⽯䍄䉁䅁䅁䅂䅁䅁䅍䅄䅁䅁䅯睂䅙䅁䅯朶䅯䅁䅯兣䅑䅁䅅䅁䉁䅁䅁杄䵁䅁䅁䅍畁䑁䅫䅎ぁ䅁䅁䍄䉁䅁䅁䅂䅁䅁䅍䅄䅁䅁䅯儳䅕䅁䅯朶䅯䅁䅯睢䅑䅁䅅䅁䉁䅁䅁杄䵁䅁䅁杍畁䑁䅧李穁䅁䅁䍄䉁䅁䅁䅂䅁䅁䅍䅄䅁䅁䅯䄴䅕䅁䅯儷䅯䅁䅯兢䅑䅁䅅䅁䉁䅁䅁兂療潅䅐煹䙈睐杷允䅁䅁䅑䅁䑁䅁䅷䅁䭁偁䕣䅁䭁佁䭙䅁䭁䡁䔰䅁䉁䅁䅁允䅁䅁䄴䅄䅁䑁䅁杌ㅁ䑁䅅睍䅁䅁杷允䅁䅁䅑䅁䑁䅁䅷䅁䭁䝁䙉䅁䭁佁䭯䅁䭁䥁䕍䅁䉁䅁䅁允䅁䅁䄴䅄䅁䑁䅅杌㕁䑁䅙李䅁䅁杷允䅁䅁䅑䅁䑁䅁䅷䅁䭁䉁䝍䅁䭁佁䭯䅁䭁䝁䔰䅁䉁䅁䅁允䅁䅁䅯睒䅁䅁杷允䅁䅁䅑䅁䑁䅁䅷䅁䭁䉁䝍䅁䭁佁䭯䅁䭁䡁䕅䅁䉁䅁䅁允䅁䅁䄴䅄䅁䑁䅅杌睁䑁䅉兏䅁䅁杷允䅁䅁䅑䅁䑁䅁䅷䅁䭁䉁䝍䅁䭁佁䭯䅁䭁䥁䕕䅁䉁䅁䅁允䅁䅁䄴䅄䅁䑁䅅杌硁䑁䅉免䅁䅁杷允䅁䅁䅑䅁䑁䅁䅷䅁䭁䩁䙧䅁䭁佁䬴䅁䭁佁䭷䅁䉁䅁䅁允䅁䅁䅕䅁䅁佁歨䵈䵅䅉䅅䅁䕁䅁䅁睁䵁䅁䅁权呁杂䅁权煄权䅁权㥂䅂䅁允䅁䅁䅅䅁佁䅁䅷䅁硁䍁䄴䅍㑁䑁䅙䅁䵁䅉䅅䅁䕁䅁䅁睁䵁䅁䅁权䭁杂䅁权灄权䅁权獄权䅁允䅁䅁䅅䅁䙁䅁䅁䅁䅁畲䅎䍄䉁䅁䅁䅂䅁䅁䅍䅄䅁䅁䅯睰䅕䅁䅯朵䅯䅁䅯䄷䅯䅁䅅䅁䉁䅁䅁杄䵁䅁䅁李畁䑁䅫李㍁䅁䅁䍄䉁䅁䅁䅂䅁䅁䅍䅄䅁䅁䅯杫䅑䅁䅯儷䅯䅁䅯全䅑䅁䅅䅁䉁䅁䅁兂乃㉬匴㡧畄睐杷允䅁䅁䅑䅁䑁䅁䅷䅁䭁䥁䙕䅁䭁佁䭯䅁䭁䝁䔰䅁䉁䅁䅁允䅁䅁䄴䅄䅁䑁䅁杌㉁䑁䅫李䅁䅁杷允䅁䅁䅑䅁䑁䅁䅷䅁䭁偁䕁䅁䭁佁䬰䅁䭁䡁䔰䅁䉁䅁䅁允䅁䅁䅕浑汄䌰扌吴䴸䅉䅅䅁䕁䅁䅁睁䵁䅁䅁权䝂兂䅁权灄权䅁权㙂䅂䅁允䅁䅁䅅䅁䙁䅁䅁䅁杂住䅤䍄䉁䅁䅁䅂䅁䅁䅍䅄䅁䅁䅯全䅕䅁䅯朶䅯䅁䅯来䅑䅁䅅䅁䉁䅁䅁杄䵁䅁䅁䅍畁䑁䅣䅍祁䅁䅁䍄䉁䅁䅁䅂䅁䅁䅍䅄䅁䅁䅯全䅕䅁䅯朶䅯䅁䅯兣䅑䅁䅅䅁䉁䅁䅁杄䭁䅁䅁䅍畁䑁䅣睎䅁䅁杷允䅁䅁䅑䅁䑁䅁䅷䅁䭁䩁䙣䅁䭁佁䬴䅁䭁䝁䔰䅁䉁䅁䅁允䅁䅁䅕䅁䅁䥁敹䕆䵅䅉䅅䅁䕁䅁䅁睁䵁䅁䅁权畃兂䅁权湄权䅁权療䅂䅁允䅁䅁䅅䅁䙁䑁䬰㘱睎卶䅆䍄䉁䅁䅁䅂䅁䅁䅍䅄䅁䅁䅯睒䅕䅁䅯儶䅯䅁䅯䅣䅑䅁䅅䅁䉁䅁䅁兂䅁䅁䅁䡁浢䅑杷允䅁䅁䅑䅁䑁䅁䅷䅁䭁䩁䕉䅁䭁佁䬴䅁䭁䡁䕁䅁䉁䅁䅁允䅁䅁䅕䅁䅁乁牃唫䵁䅉䅅䅁䕁䅁䅁睁䵁䅁䅁权䙃兂䅁权煄权䅁权䙃䅂䅁允䅁䅁䅅䅁佁䅁䅯䅁睁䍁䄴睎ぁ䅁䅁䍄䉁䅁䅁䅂䅁䅁䅍䅄䅁䅁䅯眵䅕䅁䅯朷䅯䅁䅯兦䅑䅁䅅䅁䉁䅁䅁兂䅁䅁䅁䑱䱕兑杷允䅁䅁䅑䅁䑁䅁䅷䅁䭁偁䙉䅁䭁佁䭯䅁䭁佁䭷䅁䉁䅁䅁允䅁䅁䅯睒䅁䅁杷允䅁䅁䅑䅁䑁䅁䅷䅁䭁䥁䙯䅁䭁佁䬰䅁䭁䡁䕯䅁䉁䅁䅁允䅁䅁䅕祇搯䅊䉡䕂䵁䅉䅅䅁䕁䅁䅁睁䵁䅁䅁权祄兂䅁权煄权䅁权㥂䅂䅁允䅁䅁䅅䅁佁䅁䅯䅁睁䍁䄴兏ㅁ䅁䅁䍄䉁䅁䅁䅂䅁䅁䅍䅄䅁䅁䅯䅪䅑䅁䅯儷䅯䅁䅯兢䅑䅁䅅䅁䉁䅁䅁兂汄䌰扌堫䬷睐杷允䅁䅁䅑䅁䑁䅁䅷䅁䭁䭁䕳䅁䭁佁䬰䅁䭁䡁䕅䅁䉁䅁䅁允䅁䅁䅕䭃捷浗㝑稴䴸䅉䅅䅁䕁䅁䅁睁䵁䅁䅁权睁兂䅁权煄权䅁权硂䅂䅁允䅁䅁䅅䅁佁䅁䅷䅁硁䍁䄴睍㑁䑁䅍䅁䵁䅉䅅䅁䕁䅁䅁睁䵁䅁䅁权睁兂䅁权煄权䅁权䙃䅂䅁允䅁䅁䅅䅁佁䅁䅷䅁硁䍁䄴兎睁䑁䅅䅁䵁䅉䅅䅁䕁䅁䅁睁䵁䅁䅁权睁兂䅁权煄权䅁权䑃䅂䅁允䅁䅁䅅䅁佁䅁䅷䅁硁䍁䄴李㍁䑁䅙䅁䵁䅉䅅䅁䕁䅁䅁睁䵁䅁䅁权牄䅂䅁权畄权䅁权䑃䅂䅁允䅁䅁䅅䅁䙁䅁䅁䅁䅂杈䉘䍄䉁䅁䅁䅂䅁䅁䅍䅄䅁䅁䅯䅍䅕䅁䅯朶䅯䅁䅯兦䅑䅁䅅䅁䉁䅁䅁杄䵁䅁䅁免畁䑁䅕䅎ㅁ䅁䅁䍄䉁䅁䅁䅂䅁䅁䅍䅄䅁䅁䅯䄸䅕䅁䅯䄶䅯䅁䅯兣䅑䅁䅅䅁䉁䅁䅁杄䵁䅁䅁兏畁䑁䅁兏ㅁ䅁䅁䍄䉁䅁䅁䅂䅁䅁䅍䅄䅁䅁䅯杨䅕䅁䅯朶䅯䅁䅯兢䅑䅁䅅䅁䉁䅁䅁杄䵁䅁䅁免畁䑁䅅䅎ぁ䅁䅁䍄䉁䅁䅁䅂䅁䅁䅍䅄䅁䅁䅯兄䅕䅁䅯䄶䅯䅁䅯来䅑䅁䅅䅁䉁䅁䅁权䡂䅁䅁䍄䉁䅁䅁䅂䅁䅁䅍䅄䅁䅁䅯儹䅕䅁䅯朵䅯䅁䅯睢䅑䅁䅅䅁䉁䅁䅁杄䭁䅁䅁杍畁䑁䅫睎䅁䅁杷允䅁䅁䅑䅁䑁䅁䅷䅁䭁䥁䙙䅁䭁佁䭯䅁䭁䥁䕍䅁䉁䅁䅁允䅁䅁䄴䅄䅁䑁䅁杌㕁䑁䅫睍䅁䅁杷允䅁䅁䅑䅁䑁䅁䅷䅁䭁偁䙅䅁䭁佁䭧䅁䭁䡁䕁䅁䉁䅁䅁允䅁䅁䄴杄䅁䑁䅉兏畁䑁䅙睎㕁䅁䅁䍄䉁䅁䅁䅂䅁䅁䅍䅄䅁䅁䅯睕䅕䅁䅯朶䅯䅁䅯兢䅑䅁䅅䅁䉁䅁䅁权䡂䅁䅁䍄䉁䅁䅁䅂䅁䅁䅍䅄䅁䅁䅯充䅕䅁䅯眵䅯䅁䅯䄷䅯䅁䅅䅁䉁䅁䅁兂灁䥘䌯匹祪睐杷允䅁䅁䅑䅁䑁䅁䅷䅁䭁䙁䙍䅁䭁佁䭯䅁䭁䡁䕅䅁䉁䅁䅁允䅁䅁䅯睒䅁䅁杷允䅁䅁䅑䅁䑁䅁䅷䅁䭁䙁䙍䅁䭁佁䭯䅁䭁䥁䕍䅁䉁䅁䅁允䅁䅁䅯睒䅁䅁杷允䅁䅁䅑䅁䑁䅁䅷䅁䭁䉁䘴䅁䭁佁䭧䅁䭁䝁䔰䅁䉁䅁䅁允䅁䅁䅯睒䅁䅁杷允䅁䅁䅑䅁䑁䅁䅷䅁䭁䱁䘰䅁䭁佁䭫䅁䭁䝁䔰䅁䉁䅁䅁允䅁䅁䅕䅁䅁偁㙃䔹䵁䅉䅅䅁䕁䅁䅁睁䵁䅁䅁权⭃兂䅁权灄权䅁权瑂䅂䅁允䅁䅁䅅䅁䙁䅁䅁䅁䅃捅䅨䍄䉁䅁䅁䅂䅁䅁䅍䅄䅁䅁䅯儹䅑䅁䅯朵䅯䅁䅯兢䅑䅁䅅䅁䉁䅁䅁杄䭁䅁䅁杍畁䑁䅧李䅁䅁杷允䅁䅁䅑䅁䑁䅁䅷䅁䭁䙁䙍䅁䭁佁䭯䅁䭁䡁䔰䅁䉁䅁䅁允䅁䅁䅯睒䅁䅁杷允䅁䅁䅑䅁䑁䅁䅷䅁䭁䕁䙧䅁䭁佁䭧䅁䭁䡁䕯䅁䉁䅁䅁允䅁䅁䄴权䅁䑁䅉杌㍁䑁䅅䅁䵁䅉䅅䅁䕁䅁䅁睁䵁䅁䅁权佃䅂䅁权煄权䅁权硂䅂䅁允䅁䅁䅅䅁佁䅁䅷䅁硁䍁䄴睎ぁ䑁䅑䅁䵁䅉䅅䅁䕁䅁䅁睁䵁䅁䅁权佃䅂䅁权煄权䅁权㥂䅂䅁允䅁䅁䅅䅁佁䅁䅷䅁硁䍁䄴䅏㍁䑁䅫䅁䵁䅉䅅䅁䕁䅁䅁睁䵁䅁䅁权乃䅂䅁权瑄权䅁权㙂䅂䅁允䅁䅁䅅䅁䙁䭁扡䍸睃瑣⽁䍄䉁䅁䅁䅂䅁䅁䅍䅄䅁䅁䅯杵䅑䅁䅯眵䅯䅁䅯睧䅑䅁䅅䅁䉁䅁䅁兂䑄匹捨㡪䥉䅑杷允䅁䅁䅑䅁䑁䅁䅷䅁䭁䝁䙧䅁䭁佁䭫䅁䭁䥁䕍䅁䉁䅁䅁允䅁䅁䅕䅁䅁䅁硁唹䵁䅉䅅䅁䕁䅁䅁睁䵁䅁䅁权⽄兂䅁权煄权䅁权䙃䅂䅁允䅁䅁䅅䅁䭁䕁䅣䅁䵁䅉䅅䅁䕁䅁䅁睁䵁䅁䅁权湃䅂䅁权灄权䅁权䑃䅂䅁允䅁䅁䅅䅁䙁䅁䅁䅁䅃琵䄵䍄䉁䅁䅁䅂䅁䅁䅍䅄䅁䅁䅯䄴䅑䅁䅯儶䅯䅁䅯䄷䅯䅁䅅䅁䉁䅁䅁兂䅁䅁䅁䑙摷兑杷允䅁䅁䅑䅁䑁䅁䅷䅁䭁䩁䙕䅁䭁佁䭯䅁䭁䝁䔰䅁䉁䅁䅁允䅁䅁䄴䅄䅁䑁䅅杌祁䑁䅉睍䅁䅁杷允䅁䅁䅑䅁䑁䅁䅷䅁䭁䩁䙕䅁䭁佁䭯䅁䭁䡁䕯䅁䉁䅁䅁允䅁䅁䄴䅄䅁䑁䅅杌㉁䑁䅑睍䅁䅁杷允䅁䅁䅑䅁䑁䅁䅷䅁䭁䵁䙑䅁䭁佁䭯䅁䭁䡁䕅䅁䉁䅁䅁允䅁䅁䄴䅄䅁䑁䅁杌睁䑁䅑䅏䅁䅁杷允䅁䅁䅑䅁䑁䅁䅷䅁䭁䅁䝯䅁䭁佁䭧䅁䭁䝁䔸䅁䉁䅁䅁允䅁䅁䄴杄䅁䑁䅙䅍畁䑁䅉兏ㅁ䅁䅁䍄䉁䅁䅁䅂䅁䅁䅍䅄䅁䅁䅯公䅕䅁䅯朶䅯䅁䅯兣䅑䅁䅅䅁䉁䅁䅁杄䵁䅁䅁免畁䑁䅁李㕁䅁䅁䍄䉁䅁䅁䅂䅁䅁䅍䅄䅁䅁䅯杗䅕䅁䅯朶䅯䅁䅯兦䅑䅁䅅䅁䉁䅁䅁杄䵁䅁䅁䅍畁䑁䅑免硁䅁䅁䍄䉁䅁䅁䅂䅁䅁䅍䅄䅁䅁䅯公䅕䅁䅯朶䅯䅁䅯全䅑䅁䅅䅁䉁䅁䅁杄䵁䅁䅁免畁䑁䅕兏㕁䅁䅁䍄䉁䅁䅁䅂䅁䅁䅍䅄䅁䅁䅯䅬䅕䅁䅯䄶䅯䅁䅯䄷䅯䅁䅅䅁䉁䅁䅁杄佁䅁䅁杍硁䍁䄴兎㉁䑁䅕䅁䵁䅉䅅䅁䕁䅁䅁睁䵁䅁䅁权䩁兂䅁权畄权䅁权㥂䅂䅁允䅁䅁䅅䅁䙁䅁䅁䅁䅄敌䅤䍄䉁䅁䅁䅂䅁䅁䅍䅄䅁䅁䅯眫䅕䅁䅯朶䅯䅁䅯来䅑䅁䅅䅁䉁䅁䅁杄䵁䅁䅁䅍畁䑁䅣兎㍁䅁䅁䍄䉁䅁䅁䅂䅁䅁䅍䅄䅁䅁䅯䅖䅕䅁䅯䄶䅯䅁䅯全䅑䅁䅅䅁䉁䅁䅁杄佁䅁䅁免ㅁ䍁䄴杍㍁䑁䅅䅁䵁䅉䅅䅁䕁䅁䅁睁䵁䅁䅁权剁兂䅁权畄权䅁权㙂䅂䅁允䅁䅁䅅䅁䙁䅁䅁䅁权睢䉴䍄䉁䅁䅁䅂䅁䅁䅍䅄䅁䅁䅯眳䅕䅁䅯䄶䅯䅁䅯兣䅑䅁䅅䅁䉁䅁䅁杄佁䅁䅁李㑁䍁䄴䅍穁䑁䅉䅁䵁䅉䅅䅁䕁䅁䅁睁䵁䅁䅁权㡃䅂䅁权瑄权䅁权䙃䅂䅁允䅁䅁䅅䅁䙁䥁噇㑑獴⼵⽣䍄䉁䅁䅁䅂䅁䅁䅍䅄䅁䅁䅯眫䅕䅁䅯朶䅯䅁䅯睧䅑䅁䅅䅁䉁䅁䅁杄䵁䅁䅁䅍畁䑁䅣李㑁䅁䅁䍄䉁䅁䅁䅂䅁䅁䅍䅄䅁䅁䅯䅶䅑䅁䅯眵䅯䅁䅯兦䅑䅁䅅䅁䉁䅁䅁兂㡃䩤奍䙂䵙䅑杷允䅁䅁䅑䅁䑁䅁䅷䅁䭁偁䙳䅁䭁佁䭯䅁䭁䡁䔰䅁䉁䅁䅁允䅁䅁䄴䅄䅁䑁䅁杌㍁䑁䅕免䅁䅁杷允䅁䅁䅑䅁䑁䅁䅷䅁䭁佁䕑䅁䭁佁䬰䅁䭁䡁䕯䅁䉁䅁䅁允䅁䅁䅕㥆佮ㄹ橐含䴸䅉䅅䅁䕁䅁䅁睁䵁䅁䅁权捄䅂䅁权牄权䅁权療䅂䅁允䅁䅁䅅䅁佁䉁䅉䅁穁䑁䅫李ぁ䑁䅙杍睁䑁䅑䅁䵁䅉䅅䅁䕁䅁䅁睁䵁䅁䅁权歃䅂䅁权煄权䅁权獄权䅁允䅁䅁䅅䅁佁䅁䅷䅁睁䍁䄴免ぁ䑁䅅䅁䵁䅉䅅䅁䕁䅁䅁睁䵁䅁䅁权坂兂䅁权牄权䅁权獄权䅁允䅁䅁䅅䅁佁䉁䅉䅁㉁䑁䅙杍睁䑁䅁䅍睁䑁䅁䅁䵁䅉䅅䅁䕁䅁䅁睁䵁䅁䅁权呁杂䅁权湄权䅁权䙃䅂䅁允䅁䅁䅅䅁䙁乁橥䑣䬰祬䅎䍄䉁䅁䅁䅂䅁䅁䅍䅄䅁䅁䅯杘䅕䅁䅯䄶䅯䅁䅯全䅑䅁䅅䅁䉁䅁䅁杄佁䅁䅁免㕁䍁䄴免㍁䑁䅑䅁䵁䅉䅅䅁䕁䅁䅁睁䵁䅁䅁权歃䅂䅁权煄权䅁权㙂䅂䅁允䅁䅁䅅䅁佁䅁䅷䅁睁䍁䄴免㉁䑁䅕䅁䵁䅉䅅䅁䕁䅁䅁睁䵁䅁䅁权䕄䅂䅁权湄权䅁权瑂䅂䅁允䅁䅁䅅䅁䙁䡁潎敫㠱穦䅪䍄䉁䅁䅁䅂䅁䅁䅍䅄䅁䅁䅯末䅑䅁䅯朷䅯䅁䅯䄷䅯䅁䅅䅁䉁䅁䅁兂䅁䅁䅁乷汲䅑杷允䅁䅁䅑䅁䑁䅁䅷䅁䭁䭁䕑䅁䭁佁䭯䅁䭁䡁䕁䅁䉁䅁䅁允䅁䅁䄴䅄䅁䑁䅁杌硁䑁䅁免䅁䅁杷允䅁䅁䅑䅁䑁䅁䅷䅁䭁佁䕍䅁䭁佁䭫䅁䭁䝁䔰䅁䉁䅁䅁允䅁䅁䅕䅁䅁䝁啁歆䵅䅉䅅䅁䕁䅁䅁睁䵁䅁䅁权䅄兂䅁权潄权䅁权療䅂䅁允䅁䅁䅅䅁佁䅁䄴䅁祁䑁䅧杌㍁䑁䅕李䅁䅁杷允䅁䅁䅑䅁䑁䅁䅷䅁䭁䭁䕑䅁䭁佁䭯䅁䭁䡁䕅䅁䉁䅁䅁允䅁䅁䄴䅄䅁䑁䅁杌硁䑁䅑睎䅁䅁杷允䅁䅁䅑䅁䑁䅁䅷䅁䭁䉁䙉䅁䭁佁䭧䅁䭁䥁䕕䅁䉁䅁䅁允䅁䅁䄴杄䅁䑁䅣睎畁䑁䅑䅏㕁䅁䅁䍄䉁䅁䅁䅂䅁䅁䅍䅄䅁䅁䅯䅰䅑䅁䅯朶䅯䅁䅯睧䅑䅁䅅䅁䉁䅁䅁杄䵁䅁䅁䅍畁䑁䅁李祁䅁䅁䍄䉁䅁䅁䅂䅁䅁䅍䅄䅁䅁䅯睶䅕䅁䅯朶䅯䅁䅯䄷䅯䅁䅅䅁䉁䅁䅁权䡂䅁䅁䍄䉁䅁䅁䅂䅁䅁䅍䅄䅁䅁䅯儰䅑䅁䅯䄶䅯䅁䅯䄷䅯䅁䅅䅁䉁䅁䅁杄佁䅁䅁睍ぁ䍁䄴兏㉁䑁䅑䅁䵁䅉䅅䅁䕁䅁䅁睁䵁䅁䅁权⽃兂䅁权煄权䅁权瑂䅂䅁允䅁䅁䅅䅁䭁䕁䅣䅁䵁䅉䅅䅁䕁䅁䅁睁䵁䅁䅁权畄䅂䅁权浄权䅁权瑂䅂䅁允䅁䅁䅅䅁佁䅁䅷䅁硁䍁䄴免㍁䑁䅧䅁䵁䅉䅅䅁䕁䅁䅁睁䵁䅁䅁权⽃兂䅁权煄权䅁权㥂䅂䅁允䅁䅁䅅䅁佁䅁䅷䅁睁䍁䄴䅏睁䑁䅕䅁䵁䅉䅅䅁䕁䅁䅁睁䵁䅁䅁权捃䅂䅁权牄权䅁权㥂䅂䅁允䅁䅁䅅䅁佁䉁䅑䅁ぁ䑁䅫睍㑁䑁䅧䅍㕁䑁䅍䅏䅁䅁杷允䅁䅁䅑䅁䑁䅁䅷䅁䭁佁䕕䅁䭁佁䬰䅁䭁佁䭷䅁䉁䅁䅁允䅁䅁䅕婂兤㠵匲稷䴸䅉䅅䅁䕁䅁䅁睁䵁䅁䅁权噂兂䅁权灄权䅁权獄权䅁允䅁䅁䅅䅁䙁䅁䅁䅁杄䅗䉊䍄䉁䅁䅁䅂䅁䅁䅍䅄䅁䅁䅯睶䅑䅁䅯朶䅯䅁䅯䄷䅯䅁䅅䅁䉁䅁䅁杄䵁䅁䅁䅍畁䑁䅫兏ㅁ䅁䅁䍄䉁䅁䅁䅂䅁䅁䅍䅄䅁䅁䅯睄䅙䅁䅯朷䅯䅁䅯全䅑䅁䅅䅁䉁䅁䅁兂䅁䅁䅁䍁剃䅑杷允䅁䅁䅑䅁䑁䅁䅷䅁䭁䉁䝁䅁䭁佁䬴䅁䭁䥁䕕䅁䉁䅁䅁允䅁䅁䅕䅁䅁䝁煄歄䵅䅉䅅䅁䕁䅁䅁睁䵁䅁䅁权畄䅂䅁权潄权䅁权療䅂䅁允䅁䅁䅅䅁佁䅁䄴䅁祁䑁䅣杌硁䑁䅅兎䅁䅁杷允䅁䅁䅑䅁䑁䅁䅷䅁䭁䉁䝣䅁䭁佁䬰䅁䭁䡁䔰䅁䉁䅁䅁允䅁䅁䅕〰椱䙅㕧䐫䴸䅉䅅䅁䕁䅁䅁睁䵁䅁䅁权⽃䅂䅁权煄权䅁权睂䅂䅁允䅁䅁䅅䅁佁䅁䅷䅁睁䍁䄴兏ㅁ䑁䅉䅁䵁䅉䅅䅁䕁䅁䅁睁䵁䅁䅁权噄兂䅁权灄权䅁权療䅂䅁允䅁䅁䅅䅁䙁䅁䅁䅁杄晧䅖䍄䉁䅁䅁䅂䅁䅁䅍䅄䅁䅁䅯睶䅑䅁䅯朶䅯䅁䅯兣䅑䅁䅅䅁䉁䅁䅁杄䭁䅁䅁䅍畁䑁䅫兎䅁䅁杷允䅁䅁䅑䅁䑁䅁䅷䅁䭁䅁䝅䅁䭁佁䭯䅁䭁䝁䔰䅁䉁䅁䅁允䅁䅁䄴䅄䅁䑁䅁杌睁䑁䅫杍䅁䅁杷允䅁䅁䅑䅁䑁䅁䅷䅁䭁䑁䙑䅁䭁佁䭫䅁䭁䝁䔸䅁䉁䅁䅁允䅁䅁䅕䅁䅁䅁啄䕵䵁䅉䅅䅁䕁䅁䅁睁䵁䅁䅁权佃兂䅁权瑄权䅁权㥂䅂䅁允䅁䅁䅅䅁䙁䑁䥅䉲慸佚⽍䍄䉁䅁䅁䅂䅁䅁䅍䅄䅁䅁䅯杈䅕䅁䅯儷䅯䅁䅯全䅑䅁䅅䅁䉁䅁䅁兂偁䥓畱敓ㅔ睐杷允䅁䅁䅑䅁䑁䅁䅷䅁䭁䥁䘸䅁䭁佁䬰䅁䭁䡁䔰䅁䉁䅁䅁允䅁䅁䅕塹⭡确癯呶䴸䅉䅅䅁䕁䅁䅁睁䵁䅁䅁权汄兂䅁权畄权䅁权獄权䅁允䅁䅁䅅䅁䙁䅁䅁䅁奁䄱䉈䍄䉁䅁䅁䅂䅁䅁䅍䅄䅁䅁䅯睶䅑䅁䅯朶䅯䅁䅯兦䅑䅁䅅䅁䉁䅁䅁杄䭁䅁䅁䅍畁䑁䅫睎䅁䅁杷允䅁䅁䅑䅁䑁䅁䅷䅁䭁佁䙯䅁䭁佁䭳䅁䭁䡁䔰䅁䉁䅁䅁允䅁䅁䄴杅䅁䑁䅕兎㉁䑁䅙兎祁䑁䅍兏䅁䅁杷允䅁䅁䅑䅁䑁䅁䅷䅁䭁䡁䙕䅁䭁佁䭙䅁䭁䝁䔰䅁䉁䅁䅁允䅁䅁䄴䅄䅁䑁䅑杌㑁䑁䅧兏䅁䅁杷允䅁䅁䅑䅁䑁䅁䅷䅁䭁乁䕳䅁䭁佁䭫䅁䭁佁䭷䅁䉁䅁䅁允䅁䅁䅕䅁䅁䵁汃欳䵁䅉䅅䅁䕁䅁䅁睁䵁䅁䅁权䡁兂䅁权煄权䅁权瑂䅂䅁允䅁䅁䅅䅁佁䅁䅷䅁硁䍁䄴睍㕁䑁䅧䅁䵁䅉䅅䅁䕁䅁䅁睁䵁䅁䅁权䱁杂䅁权牄权䅁权硂䅂䅁允䅁䅁䅅䅁佁䉁䅑䅁祁䑁䅁免ㅁ䑁䅉李ぁ䑁䅫䅎䅁䅁杷允䅁䅁䅑䅁䑁䅁䅷䅁䭁䅁䙣䅁䭁佁䭯䅁䭁䥁䕍䅁䉁䅁䅁允䅁䅁䄴䅄䅁䑁䅅杌穁䑁䅁睍䅁䅁杷允䅁䅁䅑䅁䑁䅁䅷䅁䭁乁䙫䅁䭁佁䭙䅁䭁佁䭷䅁䉁䅁䅁允䅁䅁䄴䅃䅁䑁䅉杌硁䅁䅁䍄䉁䅁䅁䅂䅁䅁䅍䅄䅁䅁䅯朳䅕䅁䅯眶䅯䅁䅯兣䅑䅁䅅䅁䉁䅁䅁杄十䅁䅁䅎硁䑁䅫兏穁䑁䅑兎㕁䅁䅁䍄䉁䅁䅁䅂䅁䅁䅍䅄䅁䅁䅯杣䅕䅁䅯朶䅯䅁䅯䄷䅯䅁䅅䅁䉁䅁䅁杄䵁䅁䅁䅍畁䑁䅣兏㍁䅁䅁䍄䉁䅁䅁䅂䅁䅁䅍䅄䅁䅁䅯杣䅕䅁䅯朶䅯䅁䅯睢䅑䅁䅅䅁䉁䅁䅁杄䵁䅁䅁䅍畁䑁䅧李㉁䅁䅁䍄䉁䅁䅁䅂䅁䅁䅍䅄䅁䅁䅯兪䅑䅁䅯朵䅯䅁䅯兣䅑䅁䅅䅁䉁䅁䅁杄䵁䅁䅁杍畁䑁䅑兎ぁ䅁䅁䍄䉁䅁䅁䅂䅁䅁䅍䅄䅁䅁䅯兡䅕䅁䅯䄶䅯䅁䅯兣䅑䅁䅅䅁䉁䅁䅁杄䵁䅁䅁睍畁䑁䅫免穁䅁䅁䍄䉁䅁䅁䅂䅁䅁䅍䅄䅁䅁䅯兮䅕䅁䅯䄶䅯䅁䅯全䅑䅁䅅䅁䉁䅁䅁杄佁䅁䅁睍ぁ䍁䄴兏穁䑁䅅䅁䵁䅉䅅䅁䕁䅁䅁睁䵁䅁䅁权祂兂䅁权煄权䅁权硂䅂䅁允䅁䅁䅅䅁佁䅁䅷䅁睁䍁䄴兏祁䑁䅧䅁䵁䅉䅅䅁䕁䅁䅁睁䵁䅁䅁权剄䅂䅁权牄权䅁权㥂䅂䅁允䅁䅁䅅䅁佁䉁䅑䅁穁䑁䅉䅎㕁䑁䅧兎睁䑁䅁䅍䅁䅁杷允䅁䅁䅑䅁䑁䅁䅷䅁䭁䅁䙍䅁䭁佁䭳䅁䭁䡁䕁䅁䉁䅁䅁允䅁䅁䄴䅆䅁䑁䅅睍ㅁ䑁䅁兎㉁䑁䅉睍穁䅁䅁䍄䉁䅁䅁䅂䅁䅁䅍䅄䅁䅁䅯䄷䅑䅁䅯眶䅯䅁䅯䅣䅑䅁䅅䅁䉁䅁䅁杄十䅁䅁兎ㅁ䑁䅁䅍睁䑁䅁䅍睁䅁䅁䍄䉁䅁䅁䅂䅁䅁䅍䅄䅁䅁䅯光䅕䅁䅯䄶䅯䅁䅯睢䅑䅁䅅䅁䉁䅁䅁杄䵁䅁䅁免畁䑁䅕李㑁䅁䅁䍄䉁䅁䅁䅂䅁䅁䅍䅄䅁䅁䅯公䅕䅁䅯朷䅯䅁䅯来䅑䅁䅅䅁䉁䅁䅁兂䅁䅁䅁䡁㍄䅑杷允䅁䅁䅑䅁䑁䅁䅷䅁䭁乁䙫䅁䭁佁䬰䅁䭁䝁䔰䅁䉁䅁䅁允䅁䅁䅕婤奍䙂余吵䴸䅉䅅䅁䕁䅁䅁睁䵁䅁䅁权祂兂䅁权煄权䅁权䑃䅂䅁允䅁䅁䅅䅁佁䅁䅷䅁睁䍁䄴䅏ぁ䑁䅣䅁䵁䅉䅅䅁䕁䅁䅁睁䵁䅁䅁权慂兂䅁权煄权䅁权瑂䅂䅁允䅁䅁䅅䅁佁䅁䅷䅁睁䍁䄴䅎硁䑁䅑䅁䵁䅉䅅䅁䕁䅁䅁睁䵁䅁䅁权塄䅂䅁权浄权䅁权䙃䅂䅁允䅁䅁䅅䅁佁䅁䅷䅁硁䍁䄴睎穁䑁䅑䅁䵁䅉䅅䅁䕁䅁䅁睁䵁䅁䅁权慂兂䅁权煄权䅁权療䅂䅁允䅁䅁䅅䅁佁䅁䅷䅁睁䍁䄴䅎硁䑁䅑䅁䵁䅉䅅䅁䕁䅁䅁睁䵁䅁䅁权求兂䅁权湄权䅁权硂䅂䅁允䅁䅁䅅䅁䙁䙁㕧䵴㉨楶䅖䍄䉁䅁䅁䅂䅁䅁䅍䅄䅁䅁䅯睰䅕䅁䅯䄶䅯䅁䅯兣䅑䅁䅅䅁䉁䅁䅁杄佁䅁䅁䅎ぁ䍁䄴兎睁䑁䅧䅁䵁䅉䅅䅁䕁䅁䅁睁䵁䅁䅁权煁兂䅁权畄权䅁权㥂䅂䅁允䅁䅁䅅䅁䙁䅁䅁䅁䅄㥳䅒䍄䉁䅁䅁䅂䅁䅁䅍䅄䅁䅁䅯儹䅑䅁䅯朷䅯䅁䅯兣䅑䅁䅅䅁䉁䅁䅁兂䅁䅁䅁䝷䑧兑杷允䅁䅁䅑䅁䑁䅁䅷䅁䭁偁䙉䅁䭁佁䭧䅁䭁䥁䕍䅁䉁䅁䅁允䅁䅁䄴杄䅁䑁䅅睍畁䑁䅧兎穁䅁䅁䍄䉁䅁䅁䅂䅁䅁䅍䅄䅁䅁䅯䅨䅕䅁䅯朷䅯䅁䅯兦䅑䅁䅅䅁䉁䅁䅁兂䅁䅁䅁倰⭶䅑杷允䅁䅁䅑䅁䑁䅁䅷䅁䭁䉁䝑䅁䭁佁䭯䅁䭁䝁䔸䅁䉁䅁䅁允䅁䅁䄴权䅁䑁䅁杌ㅁ䑁䅍䅁䵁䅉䅅䅁䕁䅁䅁睁䵁䅁䅁权橂兂䅁权牄权䅁权㙂䅂䅁允䅁䅁䅅䅁佁䉁䅑䅁硁䑁䅕免ㅁ䑁䅑兎硁䑁䅉李䅁䅁杷允䅁䅁䅑䅁䑁䅁䅷䅁䭁乁䘰䅁䭁佁䭫䅁䭁䝁䔰䅁䉁䅁䅁允䅁䅁䅕䅁䅁䅁摁䔸䵁䅉䅅䅁䕁䅁䅁睁䵁䅁䅁权啁杂䅁权煄权䅁权㙂䅂䅁允䅁䅁䅅䅁佁䅁䅷䅁睁䍁䄴兎㉁䑁䅧䅁䵁䅉䅅䅁䕁䅁䅁睁䵁䅁䅁权橃䅂䅁权牄权䅁权獄权䅁允䅁䅁䅅䅁佁䉁䅑䅁穁䑁䅁李穁䑁䅑䅍㍁䑁䅫兏䅁䅁杷允䅁䅁䅑䅁䑁䅁䅷䅁䭁䉁䝑䅁䭁佁䭯䅁䭁䡁䕁䅁䉁䅁䅁允䅁䅁䄴䅄䅁䑁䅁杌ㅁ䑁䅍李䅁䅁杷允䅁䅁䅑䅁䑁䅁䅷䅁䭁䱁䔴䅁䭁佁䭧䅁䭁䡁䕯䅁䉁䅁䅁允䅁䅁䄴䅄䅁䑁䅉兏畁䑁䅁免䅁䅁杷允䅁䅁䅑䅁䑁䅁䅷䅁䭁䅁䙫䅁䭁佁䬰䅁䭁䡁䕯䅁䉁䅁䅁允䅁䅁䅕汣灋剱潌樷䴸䅉䅅䅁䕁䅁䅁睁䵁䅁䅁权祄兂䅁权浄权䅁权㙂䅂䅁允䅁䅁䅅䅁佁䅁䅷䅁睁䍁䄴睎ぁ䑁䅧䅁䵁䅉䅅䅁䕁䅁䅁睁䵁䅁䅁权啁杂䅁权煄权䅁权䙃䅂䅁允䅁䅁䅅䅁佁䅁䅷䅁睁䍁䄴兎㉁䑁䅑䅁䵁䅉䅅䅁䕁䅁䅁睁䵁䅁䅁权啁杂䅁权煄权䅁权䑃䅂䅁允䅁䅁䅅䅁佁䅁䅷䅁睁䍁䄴兎㕁䑁䅣䅁䵁䅉䅅䅁䕁䅁䅁睁䵁䅁䅁权摂兂䅁权潄权䅁权瑂䅂䅁允䅁䅁䅅䅁佁䅁䄴䅁祁䑁䅉杌ㅁ䑁䅉䅏䅁䅁杷允䅁䅁䅑䅁䑁䅁䅷䅁䭁䕁䙯䅁䭁佁䭯䅁䭁佁䭷䅁䉁䅁䅁允䅁䅁䄴䅄䅁䑁䅁杌㕁䑁䅁睍䅁䅁杷允䅁䅁䅑䅁䑁䅁䅷䅁䭁䅁䜰䅁䭁佁䭯䅁䭁䡁䔰䅁䉁䅁䅁允䅁䅁䄴䅄䅁䑁䅁杌ぁ䑁䅫李䅁䅁杷允䅁䅁䅑䅁䑁䅁䅷䅁䭁乁䔰䅁䭁佁䬴䅁䭁佁䭷䅁䉁䅁䅁允䅁䅁䅕䅁䅁䅁䅂な䵁䅉䅅䅁䕁䅁䅁睁䵁䅁䅁权扄兂䅁权牄权䅁权睂䅂䅁允䅁䅁䅅䅁佁䉁䅉䅁穁䑁䅍䅍穁䑁䅣兏睁䑁䅅䅁䵁䅉䅅䅁䕁䅁䅁睁䵁䅁䅁权㉄䅂䅁权牄权䅁权瑂䅂䅁允䅁䅁䅅䅁佁䉁䅉䅁穁䑁䅍睍硁䑁䅫兏㍁䑁䅕䅁䵁䅉䅅䅁䕁䅁䅁睁䵁䅁䅁权䵄兂䅁权灄权䅁权㥂䅂䅁允䅁䅁䅅䅁䙁䅁䅁䅁䅁偑䄹䍄䉁䅁䅁䅂䅁䅁䅍䅄䅁䅁䅯杷䅕䅁䅯朵䅯䅁䅯兦䅑䅁䅅䅁䉁䅁䅁权䡂䅁䅁䍄䉁䅁䅁䅂䅁䅁䅍䅄䅁䅁䅯睧䅕䅁䅯䄶䅯䅁䅯兣䅑䅁䅅䅁䉁䅁䅁杄佁䅁䅁睍㑁䍁䄴免硁䑁䅧䅁䵁䅉䅅䅁䕁䅁䅁睁䵁䅁䅁权㉃䅂䅁权潄权䅁权獄权䅁允䅁䅁䅅䅁䭁䕁䅣䅁䵁䅉䅅䅁䕁䅁䅁睁䵁䅁䅁权䭂兂䅁权煄权䅁权硂䅂䅁允䅁䅁䅅䅁佁䅁䅷䅁硁䍁䄴䅍硁䑁䅧䅁䵁䅉䅅䅁䕁䅁䅁睁䵁䅁䅁权潃䅂䅁权牄权䅁权䑃䅂䅁允䅁䅁䅅䅁佁䉁䅑䅁㉁䑁䅕睍祁䑁䅧李㍁䑁䅙免䅁䅁杷允䅁䅁䅑䅁䑁䅁䅷䅁䭁䕁䙯䅁䭁佁䭯䅁䭁䥁䕕䅁䉁䅁䅁允䅁䅁䄴䅄䅁䑁䅁杌㕁䑁䅑杍䅁䅁杷允䅁䅁䅑䅁䑁䅁䅷䅁䭁䩁䙁䅁䭁佁䬰䅁䭁䝁䔸䅁䉁䅁䅁允䅁䅁䅕䑢坪ㅐ儴䐳䴸䅉䅅䅁䕁䅁䅁睁䵁䅁䅁权楄兂䅁权浄权䅁权瑂䅂䅁允䅁䅁䅅䅁佁䅁䅷䅁ㅁ䍁䄴杍ぁ䑁䅧䅁䵁䅉䅅䅁䕁䅁䅁睁䵁䅁䅁权⭁兂䅁权煄权䅁权療䅂䅁允䅁䅁䅅䅁佁䅁䅷䅁睁䍁䄴兎祁䑁䅉䅁䵁䅉䅅䅁䕁䅁䅁睁䵁䅁䅁权⭁兂䅁权煄权䅁权㙂䅂䅁允䅁䅁䅅䅁佁䅁䅷䅁硁䍁䄴杍㕁䑁䅣䅁䵁䅉䅅䅁䕁䅁䅁睁䵁䅁䅁权牄䅂䅁权畄权䅁权㥂䅂䅁允䅁䅁䅅䅁䙁䅁䅁䅁䅁䵣䅤䍄䉁䅁䅁䅂䅁䅁䅍䅄䅁䅁䅯䅐䅕䅁䅯䄶䅯䅁䅯睧䅑䅁䅅䅁䉁䅁䅁杄佁䅁䅁免㍁䍁䄴睎ㅁ䑁䅍䅁䵁䅉䅅䅁䕁䅁䅁睁䵁䅁䅁权獄兂䅁权灄权䅁权獄权䅁允䅁䅁䅅䅁䙁䅁䅁䅁权倲䅎䍄䉁䅁䅁䅂䅁䅁䅍䅄䅁䅁䅯权䅙䅁䅯䄶䅯䅁䅯兢䅑䅁䅅䅁䉁䅁䅁杄佁䅁䅁兎㍁䍁䄴兎㍁䑁䅣䅁䵁䅉䅅䅁䕁䅁䅁睁䵁䅁䅁权千䅂䅁权牄权䅁权㙂䅂䅁允䅁䅁䅅䅁佁䉁䅑䅁祁䑁䅅䅍ㅁ䑁䅫䅏㉁䑁䅍睍䅁䅁杷允䅁䅁䅑䅁䑁䅁䅷䅁䭁䭁䕫䅁䭁佁䬰䅁䭁佁䭷䅁䉁䅁䅁允䅁䅁䅕報灪橊䥈獉䵁䅉䅅䅁䕁䅁䅁睁䵁䅁䅁权㑄兂䅁权牄权䅁权瑂䅂䅁允䅁䅁䅅䅁佁䉁䅑䅁硁䑁䅙免㑁䑁䅁免祁䑁䅅杍䅁䅁杷允䅁䅁䅑䅁䑁䅁䅷䅁䭁䭁䙣䅁䭁佁䭧䅁䭁䝁䔰䅁䉁䅁䅁允䅁䅁䄴杄䅁䑁䅑䅏畁䑁䅅䅎穁䅁䅁䍄䉁䅁䅁䅂䅁䅁䅍䅄䅁䅁䅯兲䅕䅁䅯朶䅯䅁䅯兢䅑䅁䅅䅁䉁䅁䅁杄䵁䅁䅁䅍畁䑁䅙兎祁䅁䅁䍄䉁䅁䅁䅂䅁䅁䅍䅄䅁䅁䅯兲䅕䅁䅯朶䅯䅁䅯来䅑䅁䅅䅁䉁䅁䅁杄䵁䅁䅁䅍畁䑁䅣杍硁䅁䅁䍄䉁䅁䅁䅂䅁䅁䅍䅄䅁䅁䅯䅌䅕䅁䅯儷䅯䅁䅯䅣䅑䅁䅅䅁䉁䅁䅁兂䥁䉲慸䑚晶睐杷允䅁䅁䅑䅁䑁䅁䅷䅁䭁䡁䙣䅁䭁佁䭳䅁䭁䡁䔰䅁䉁䅁䅁允䅁䅁䄴䅆䅁䑁䅅睍硁䑁䅙李祁䑁䅁䅍睁䅁䅁䍄䉁䅁䅁䅂䅁䅁䅍䅄䅁䅁䅯兲䅕䅁䅯朶䅯䅁䅯䅣䅑䅁䅅䅁䉁䅁䅁杄䵁䅁䅁䅍畁䑁䅣杍㑁䅁䅁䍄䉁䅁䅁䅂䅁䅁䅍䅄䅁䅁䅯兲䅕䅁䅯朶䅯䅁䅯全䅑䅁䅅䅁䉁䅁䅁杄䵁䅁䅁䅍畁䑁䅣睍祁䅁䅁䍄䉁䅁䅁䅂䅁䅁䅍䅄䅁䅁䅯䅏䅕䅁䅯朶䅯䅁䅯䄷䅯䅁䅅䅁䉁䅁䅁权䡂䅁䅁䍄䉁䅁䅁䅂䅁䅁䅍䅄䅁䅁䅯䅏䅕䅁䅯朶䅯䅁䅯来䅑䅁䅅䅁䉁䅁䅁杄䭁䅁䅁免畁䑁䅉杍䅁䅁杷允䅁䅁䅑䅁䑁䅁䅷䅁䭁䝁䙳䅁䭁佁䬰䅁䭁䡁䕅䅁䉁䅁䅁允䅁䅁䅕㡧䭄啯㉗稰䴸䅉䅅䅁䕁䅁䅁睁䵁䅁䅁权䑂兂䅁权湄权䅁权㥂䅂䅁允䅁䅁䅅䅁䙁䑁䥅䉲慸䉚䅊䍄䉁䅁䅁䅂䅁䅁䅍䅄䅁䅁䅯䅩䅕䅁䅯眵䅯䅁䅯睢䅑䅁䅅䅁䉁䅁䅁兂䭂䅄牉㕨牙䅑杷允䅁䅁䅑䅁䑁䅁䅷䅁䭁䱁䙫䅁䭁佁䭯䅁䭁䡁䕯䅁䉁䅁䅁允䅁䅁䄴䅄䅁䑁䅁杌ぁ䑁䅑䅎䅁䅁杷允䅁䅁䅑䅁䑁䅁䅷䅁䭁䱁䙫䅁䭁佁䭯䅁䭁䡁䕁䅁䉁䅁䅁允䅁䅁䄴䅄䅁䑁䅁杌ぁ䑁䅅杍䅁䅁杷允䅁䅁䅑䅁䑁䅁䅷䅁䭁䩁䕁䅁䭁佁䭧䅁䭁䡁䕅䅁䉁䅁䅁允䅁䅁䄴杄䅁䑁䅅杍畁䑁䅅䅎㍁䅁䅁䍄䉁䅁䅁䅂䅁䅁䅍䅄䅁䅁䅯杭䅕䅁䅯朷䅯䅁䅯来䅑䅁䅅䅁䉁䅁䅁兂䅁䅁䅁䙁㝩䅷杷允䅁䅁䅑䅁䑁䅁䅷䅁䭁䱁䙫䅁䭁佁䭯䅁䭁䡁䕅䅁䉁䅁䅁允䅁䅁䄴䅄䅁䑁䅁杌ぁ䑁䅅睍䅁䅁杷允䅁䅁䅑䅁䑁䅁䅷䅁䭁䩁䕙䅁䭁佁䭙䅁䭁䥁䕍䅁䉁䅁䅁允䅁䅁䄴䅄䅁䑁䅍杌㍁䑁䅙兎䅁䅁杷允䅁䅁䅑䅁䑁䅁䅷䅁䭁䉁䙣䅁䭁佁䬴䅁䭁䝁䔸䅁䉁䅁䅁允䅁䅁䅕䅁䅁佁䑁䕈䵅䅉䅅䅁䕁䅁䅁睁䵁䅁䅁权慃兂䅁权浄权䅁权䑃䅂䅁允䅁䅁䅅䅁佁䅁䅷䅁硁䍁䄴䅍ぁ䑁䅑䅁䵁䅉䅅䅁䕁䅁䅁睁䵁䅁䅁权㕃兂䅁权煄权䅁权䙃䅂䅁允䅁䅁䅅䅁佁䅁䅷䅁睁䍁䄴䅎硁䑁䅑䅁䵁䅉䅅䅁䕁䅁䅁睁䵁䅁䅁权䭄兂䅁权畄权䅁权㙂䅂䅁允䅁䅁䅅䅁䙁䅁䅁䅁䅄兕䉴䍄䉁䅁䅁䅂䅁䅁䅍䅄䅁䅁䅯杯䅑䅁䅯朵䅯䅁䅯兢䅑䅁䅅䅁䉁䅁䅁杄䵁䅁䅁免畁䑁䅍李㍁䅁䅁䍄䉁䅁䅁䅂䅁䅁䅍䅄䅁䅁䅯睃䅕䅁䅯朷䅯䅁䅯兣䅑䅁䅅䅁䉁䅁䅁兂䅁䅁䅁䥙㕲䅑杷允䅁䅁䅑䅁䑁䅁䅷䅁䭁䱁䙫䅁䭁佁䭯䅁䭁䡁䔰䅁䉁䅁䅁允䅁䅁䄴䅄䅁䑁䅁杌穁䑁䅧䅏䅁䅁杷允䅁䅁䅑䅁䑁䅁䅷䅁䭁䅁䜰䅁䭁佁䭯䅁䭁䝁䔰䅁䉁䅁䅁允䅁䅁䄴䅄䅁䑁䅁杌ㅁ䑁䅉䅏䅁䅁杷允䅁䅁䅑䅁䑁䅁䅷䅁䭁䅁䜰䅁䭁佁䭯䅁䭁䥁䕕䅁䉁䅁䅁允䅁䅁䄴䅄䅁䑁䅁杌ㅁ䑁䅍兎䅁䅁杷允䅁䅁䅑䅁䑁䅁䅷䅁䭁䉁䙁䅁䭁佁䭧䅁䭁䝁䔰䅁䉁䅁䅁允䅁䅁䄴杄䅁䑁䅕睍畁䑁䅑兏㕁䅁䅁䍄䉁䅁䅁䅂䅁䅁䅍䅄䅁䅁䅯䅳䅕䅁䅯眵䅯䅁䅯兣䅑䅁䅅䅁䉁䅁䅁兂煃搸乊桙㡄睐杷允䅁䅁䅑䅁䑁䅁䅷䅁䭁䍁䙕䅁䭁佁䭙䅁䭁䥁䕍䅁䉁䅁䅁允䅁䅁䄴䅄䅁䑁䅍杌睁䑁䅅兎䅁䅁杷允䅁䅁䅑䅁䑁䅁䅷䅁䭁䅁䜰䅁䭁佁䭯䅁䭁䥁䕍䅁䉁䅁䅁允䅁䅁䄴权䅁䑁䅁杌ㅁ䑁䅙䅁䵁䅉䅅䅁䕁䅁䅁睁䵁䅁䅁权灂兂䅁权煄权䅁权獄权䅁允䅁䅁䅅䅁䭁䕁䅣䅁䵁䅉䅅䅁䕁䅁䅁睁䵁䅁䅁权潃兂䅁权瑄权䅁权㙂䅂䅁允䅁䅁䅅䅁䙁䡁婨乱䬯敬⽍䍄䉁䅁䅁䅂䅁䅁䅍䅄䅁䅁䅯兴䅕䅁䅯䄶䅯䅁䅯来䅑䅁䅅䅁䉁䅁䅁杄佁䅁䅁杍祁䍁䄴䅍ㅁ䑁䅙䅁䵁䅉䅅䅁䕁䅁䅁睁䵁䅁䅁权穄兂䅁权瑄权䅁权療䅂䅁允䅁䅁䅅䅁䙁乁楅⼲⭬畡⽁䍄䉁䅁䅁䅂䅁䅁䅍䅄䅁䅁䅯儱䅕䅁䅯儶䅯䅁䅯兢䅑䅁䅅䅁䉁䅁䅁兂䅁䅁䅁佅䍕兑杷允䅁䅁䅑䅁䑁䅁䅷䅁䭁䝁䙫䅁䭁佁䭯䅁䭁䡁䕅䅁䉁䅁䅁允䅁䅁䄴䅄䅁䑁䅅杌祁䑁䅉李䅁䅁杷允䅁䅁䅑䅁䑁䅁䅷䅁䭁䉁䙅䅁䭁佁䬴䅁䭁佁䭷䅁䉁䅁䅁允䅁䅁䅕䅁䅁䕁噃〱䵁䅉䅅䅁䕁䅁䅁睁䵁䅁䅁权畃兂䅁权瑄权䅁权㙂䅂䅁允䅁䅁䅅䅁䙁䭁䝪穓䩥救⽁䍄䉁䅁䅁䅂䅁䅁䅍䅄䅁䅁䅯內䅕䅁䅯朶䅯䅁䅯全䅑䅁䅅䅁䉁䅁䅁杄䭁䅁䅁䅍畁䑁䅉杍䅁䅁杷允䅁䅁䅑䅁䑁䅁䅷䅁䭁䉁䝕䅁䭁佁䭯䅁䭁䥁䕕䅁䉁䅁䅁允䅁䅁䄴䅄䅁䑁䅁杌ㅁ䑁䅫兎䅁䅁杷允䅁䅁䅑䅁䑁䅁䅷䅁䭁䥁䙅䅁䭁佁䭯䅁䭁䡁䔰䅁䉁䅁䅁允䅁䅁䄴䅄䅁䑁䅁杌穁䑁䅑䅎䅁䅁杷允䅁䅁䅑䅁䑁䅁䅷䅁䭁䱁䙫䅁䭁佁䭣䅁䭁䡁䕯䅁䉁䅁䅁允䅁䅁䅕䘷㑇潈牘ぅ䵁䅉䅅䅁䕁䅁䅁睁䵁䅁䅁权剃䅂䅁权潄权䅁权硂䅂䅁允䅁䅁䅅䅁佁䅁䄴䅁硁䑁䅣杌㍁䑁䅁睍䅁䅁杷允䅁䅁䅑䅁䑁䅁䅷䅁䭁䱁䕕䅁䭁佁䭫䅁䭁佁䭷䅁䉁䅁䅁允䅁䅁䅕䅁䅁䥁楃唫䵁䅉䅅䅁䕁䅁䅁睁䵁䅁䅁权瑄兂䅁权瑄权䅁权獄权䅁允䅁䅁䅅䅁䙁䕁㍒偢汯佔⼸䍄䉁䅁䅁䅂䅁䅁䅍䅄䅁䅁䅯䄲䅑䅁䅯䄶䅯䅁䅯全䅑䅁䅅䅁䉁䅁䅁杄䵁䅁䅁兎畁䑁䅅睎祁䅁䅁䍄䉁䅁䅁䅂䅁䅁䅍䅄䅁䅁䅯儶䅑䅁䅯儷䅯䅁䅯兣䅑䅁䅅䅁䉁䅁䅁兂啂㘴扗䍸歄睐杷允䅁䅁䅑䅁䑁䅁䅷䅁䭁䭁䙍䅁䭁佁䭯䅁䭁䝁䔸䅁䉁䅁䅁允䅁䅁䅯睒䅁䅁杷允䅁䅁䅑䅁䑁䅁䅷䅁䭁䕁䙫䅁䭁佁䬴䅁䭁䥁䕍䅁䉁䅁䅁允䅁䅁䅕䅁䅁䕁㉁啅䵅䅉䅅䅁䕁䅁䅁睁䵁䅁䅁权䭃䅂䅁权瑄权䅁权䑃䅂䅁允䅁䅁䅅䅁䙁䕁㍷啩杆昵⽉䍄䉁䅁䅁䅂䅁䅁䅍䅄䅁䅁䅯朹䅕䅁䅯眵䅯䅁䅯睧䅑䅁䅅䅁䉁䅁䅁兂瑁灳瘳㑰橙䅑杷允䅁䅁䅑䅁䑁䅁䅷䅁䭁䥁䙙䅁䭁佁䭙䅁䭁佁䭷䅁䉁䅁䅁允䅁䅁䄴䅄䅁䑁䅅杌睁䑁䅫兏䅁䅁杷允䅁䅁䅑䅁䑁䅁䅷䅁䭁佁䔸䅁䭁佁䬰䅁䭁佁䭷䅁䉁䅁䅁允䅁䅁䅕灭婭婭婭稸䴸䅉䅅䅁䕁䅁䅁睁䵁䅁䅁权祁兂䅁权畄权䅁权獄权䅁允䅁䅁䅅䅁䙁䅁䅁䅁䅄偆䅊䍄䉁䅁䅁䅂䅁䅁䅍䅄䅁䅁䅯䄰䅕䅁䅯儶䅯䅁䅯全䅑䅁䅅䅁䉁䅁䅁兂䅁䅁䅁䉧橦䅑杷允䅁䅁䅑䅁䑁䅁䅷䅁䭁䅁䙯䅁䭁佁䭯䅁䭁䝁䔰䅁䉁䅁䅁允䅁䅁䄴䅄䅁䑁䅅杌硁䑁䅅䅏䅁䅁杷允䅁䅁䅑䅁䑁䅁䅷䅁䭁偁䙙䅁䭁佁䭧䅁䭁䝁䔸䅁䉁䅁䅁允䅁䅁䄴䅄䅁䑁䅅杌穁䑁䅙䅏䅁䅁杷允䅁䅁䅑䅁䑁䅁䅷䅁䭁䩁䕫䅁䭁佁䬰䅁䭁䡁䕅䅁䉁䅁䅁允䅁䅁䅕䥒獴⼵灵呷䴸䅉䅅䅁䕁䅁䅁睁䵁䅁䅁权䭁兂䅁权煄权䅁权療䅂䅁允䅁䅁䅅䅁佁䅁䅯䅁硁䍁䄴免ㅁ䅁䅁䍄䉁䅁䅁䅂䅁䅁䅍䅄䅁䅁䅯䅯䅑䅁䅯眶䅯䅁䅯兣䅑䅁䅅䅁䉁䅁䅁杄啁䅁䅁兎睁䑁䅑䅏㑁䑁䅙睎㍁䑁䅍䅁䵁䅉䅅䅁䕁䅁䅁睁䵁䅁䅁权慂兂䅁权牄权䅁权獄权䅁允䅁䅁䅅䅁佁䉁䅉䅁穁䑁䅙䅍睁䑁䅁䅍睁䑁䅁䅁䵁䅉䅅䅁䕁䅁䅁睁䵁䅁䅁权⭂兂䅁权瑄权䅁权䑃䅂䅁允䅁䅁䅅䅁䙁䕁祓䡺䙮畮⽫䍄䉁䅁䅁䅂䅁䅁䅍䅄䅁䅁䅯权䅕䅁䅯朶䅯䅁䅯全䅑䅁䅅䅁䉁䅁䅁杄䵁䅁䅁免畁䑁䅁睎ㅁ䅁䅁䍄䉁䅁䅁䅂䅁䅁䅍䅄䅁䅁䅯睕䅕䅁䅯眶䅯䅁䅯䅣䅑䅁䅅䅁䉁䅁䅁杄十䅁䅁䅎㉁䑁䅫䅏㉁䑁䅉睎ㅁ䅁䅁䍄䉁䅁䅁䅂䅁䅁䅍䅄䅁䅁䅯共䅕䅁䅯眶䅯䅁䅯兢䅑䅁䅅䅁䉁䅁䅁杄啁䅁䅁免ぁ䑁䅫睍睁䑁䅁䅍睁䑁䅁䅁䵁䅉䅅䅁䕁䅁䅁睁䵁䅁䅁权畄兂䅁权潄权䅁权瑂䅂䅁允䅁䅁䅅䅁佁䅁䄴䅁祁䑁䅑杌ぁ䑁䅍兎䅁䅁杷允䅁䅁䅑䅁䑁䅁䅷䅁䭁䅁䙯䅁䭁佁䭯䅁䭁䡁䔰䅁䉁䅁䅁允䅁䅁䄴䅄䅁䑁䅅杌睁䑁䅧睎䅁䅁杷允䅁䅁䅑䅁䑁䅁䅷䅁䭁䩁䙕䅁䭁佁䬰䅁䭁䥁䕕䅁䉁䅁䅁允䅁䅁䅕祇搯䅊䉡呰䴸䅉䅅䅁䕁䅁䅁睁䵁䅁䅁权㙄兂䅁权牄权䅁权䙃䅂䅁允䅁䅁䅅䅁佁䉁䅉䅁㉁䑁䅑䅍㑁䑁䅅䅍㕁䑁䅫䅁䵁䅉䅅䅁䕁䅁䅁睁䵁䅁䅁权橃䅂䅁权潄权䅁权睂䅂䅁允䅁䅁䅅䅁佁䅁䄴䅁祁䑁䅍杌硁䑁䅧䅎䅁䅁杷允䅁䅁䅑䅁䑁䅁䅷䅁䭁䥁䔰䅁䭁佁䭫䅁䭁佁䭷䅁䉁䅁䅁允䅁䅁䅕䅁䅁䵁牄欸䵁䅉䅅䅁䕁䅁䅁睁䵁䅁䅁权噃䅂䅁权浄权䅁权硂䅂䅁允䅁䅁䅅䅁佁䅁䅯䅁硁䍁䄴兎㕁䅁䅁䍄䉁䅁䅁䅂䅁䅁䅍䅄䅁䅁䅯兹䅕䅁䅯朷䅯䅁䅯睧䅑䅁䅅䅁䉁䅁䅁兂䅁䅁䅁佑䴴兑杷允䅁䅁䅑䅁䑁䅁䅷䅁䭁䉁䝕䅁䭁佁䭯䅁䭁䡁䕯䅁䉁䅁䅁允䅁䅁䄴䅄䅁䑁䅁杌ㅁ䑁䅣兎䅁䅁杷允䅁䅁䅑䅁䑁䅁䅷䅁䭁䡁䙫䅁䭁佁䭯䅁䭁䝁䔸䅁䉁䅁䅁允䅁䅁䄴䅄䅁䑁䅁杌㍁䑁䅍睎䅁䅁杷允䅁䅁䅑䅁䑁䅁䅷䅁䭁䭁䙷䅁䭁佁䭧䅁䭁䥁䕍䅁䉁䅁䅁允䅁䅁䄴杄䅁䑁䅅䅎畁䑁䅫免㕁䅁䅁䍄䉁䅁䅁䅂䅁䅁䅍䅄䅁䅁䅯睃䅕䅁䅯儶䅯䅁䅯睢䅑䅁䅅䅁䉁䅁䅁兂䅁䅁䅁䑑瀳䅑杷允䅁䅁䅑䅁䑁䅁䅷䅁䭁䭁䔴䅁䭁佁䭧䅁䭁䥁䕕䅁䉁䅁䅁允䅁䅁䄴杄䅁䑁䅅杍畁䑁䅣免祁䅁䅁䍄䉁䅁䅁䅂䅁䅁䅍䅄䅁䅁䅯杤䅕䅁䅯朵䅯䅁䅯兣䅑䅁䅅䅁䉁䅁䅁杄䵁䅁䅁免畁䑁䅅李㑁䅁䅁䍄䉁䅁䅁䅂䅁䅁䅍䅄䅁䅁䅯䄸䅑䅁䅯䄶䅯䅁䅯全䅑䅁䅅䅁䉁䅁䅁杄䵁䅁䅁免硁䍁䄴兏㍁䅁䅁䍄䉁䅁䅁䅂䅁䅁䅍䅄䅁䅁䅯眳䅕䅁䅯儷䅯䅁䅯兦䅑䅁䅅䅁䉁䅁䅁兂㍂㍥晲ㅕ砳睐杷允䅁䅁䅑䅁䑁䅁䅷䅁䭁䉁䙯䅁䭁佁䬴䅁䭁䡁䕯䅁䉁䅁䅁允䅁䅁䅕䅁䅁䭁牁欫䵁䅉䅅䅁䕁䅁䅁睁䵁䅁䅁权畄兂䅁权浄权䅁权獄权䅁允䅁䅁䅅䅁佁䅁䅷䅁硁䍁䄴李㉁䑁䅣䅁䵁䅉䅅䅁䕁䅁䅁睁䵁䅁䅁权䡄兂䅁权灄权䅁权療䅂䅁允䅁䅁䅅䅁䙁䅁䅁䅁䅁⭢䅎䍄䉁䅁䅁䅂䅁䅁䅍䅄䅁䅁䅯䅵䅕䅁䅯眵䅯䅁䅯睧䅑䅁䅅䅁䉁䅁䅁兂敁塣塯婬䡉䅑杷允䅁䅁䅑䅁䑁䅁䅷䅁䭁䅁䝧䅁䭁佁䭯䅁䭁䥁䕕䅁䉁䅁䅁允䅁䅁䄴䅄䅁䑁䅁杌祁䑁䅁李䅁䅁杷允䅁䅁䅑䅁䑁䅁䅷䅁䭁䱁䕣䅁䭁佁䭣䅁䭁䡁䔰䅁䉁䅁䅁允䅁䅁䅕渷⽷噎㘶い䵁䅉䅅䅁䕁䅁䅁睁䵁䅁䅁权湃䅂䅁权湄权䅁权獄权䅁允䅁䅁䅅䅁䙁䕁橗坩扆睑䅴䍄䉁䅁䅁䅂䅁䅁䅍䅄䅁䅁䅯元䅙䅁䅯朶䅯䅁䅯䄷䅯䅁䅅䅁䉁䅁䅁杄䵁䅁䅁免畁䑁䅕睍㑁䅁䅁䍄䉁䅁䅁䅂䅁䅁䅍䅄䅁䅁䅯兔䅕䅁䅯朶䅯䅁䅯兦䅑䅁䅅䅁䉁䅁䅁杄䵁䅁䅁䅍畁䑁䅅兏㍁䅁䅁䍄䉁䅁䅁䅂䅁䅁䅍䅄䅁䅁䅯兒䅕䅁䅯儷䅯䅁䅯兣䅑䅁䅅䅁䉁䅁䅁兂呄坔光䑗歮睐杷允䅁䅁䅑䅁䑁䅁䅷䅁䭁䅁䝫䅁䭁佁䭯䅁䭁䝁䔸䅁䉁䅁䅁允䅁䅁䄴䅄䅁䑁䅅杌ㅁ䑁䅣兏䅁䅁杷允䅁䅁䅑䅁䑁䅁䅷䅁䭁䉁䝍䅁䭁佁䭫䅁䭁䝁䔰䅁䉁䅁䅁允䅁䅁䅯睒䅁䅁杷允䅁䅁䅑䅁䑁䅁䅷䅁䭁䅁䝫䅁䭁佁䭯䅁䭁䡁䕯䅁䉁䅁䅁允䅁䅁䄴䅄䅁䑁䅅杌㑁䑁䅕杍䅁䅁杷允䅁䅁䅑䅁䑁䅁䅷䅁䭁䙁䙑䅁䭁佁䬰䅁䭁䡁䕯䅁䉁䅁䅁允䅁䅁䅕呦ㄸ牘䩰䐸䴸䅉䅅䅁䕁䅁䅁睁䵁䅁䅁权䩁杂䅁权煄权䅁权睂䅂䅁允䅁䅁䅅䅁佁䅁䅷䅁硁䍁䄴李硁䑁䅫䅁䵁䅉䅅䅁䕁䅁䅁睁䵁䅁䅁权䕄兂䅁权潄权䅁权療䅂䅁允䅁䅁䅅䅁佁䅁䄴䅁硁䑁䅁杌㉁䑁䅧兎䅁䅁杷允䅁䅁䅑䅁䑁䅁䅷䅁䭁䱁䔸䅁䭁佁䭙䅁䭁䥁䕍䅁䉁䅁䅁允䅁䅁䄴䅄䅁䑁䅅杌ぁ䑁䅫兏䅁䅁杷允䅁䅁䅑䅁䑁䅁䅷䅁䭁䅁䝫䅁䭁佁䭯䅁䭁䥁䕍䅁䉁䅁䅁允䅁䅁䄴䅄䅁䑁䅉杌硁䑁䅙䅏䅁䅁杷允䅁䅁䅑䅁䑁䅁䅷䅁䭁䵁䙙䅁䭁佁䭧䅁䭁䥁䕍䅁䉁䅁䅁允䅁䅁䄴杄䅁䑁䅍睍畁䑁䅑免ㅁ䅁䅁䍄䉁䅁䅁䅂䅁䅁䅍䅄䅁䅁䅯杳䅕䅁䅯朷䅯䅁䅯兢䅑䅁䅅䅁䉁䅁䅁兂䅁䅁䅁䅍楫兑杷允䅁䅁䅑䅁䑁䅁䅷䅁䭁佁䕁䅁䭁佁䭯䅁䭁䝁䔰䅁䉁䅁䅁允䅁䅁䄴䅄䅁䑁䅁杌ㅁ䑁䅍杍䅁䅁杷允䅁䅁䅑䅁䑁䅁䅷䅁䭁䥁䙕䅁䭁佁䭙䅁䭁䡁䕯䅁䉁䅁䅁允䅁䅁䄴䅄䅁䑁䅅杌ぁ䑁䅑䅏䅁䅁杷允䅁䅁䅑䅁䑁䅁䅷䅁䭁䥁䕫䅁䭁佁䭧䅁䭁䡁䕯䅁䉁䅁䅁允䅁䅁䄴杄䅁䑁䅅睍畁䑁䅑睎硁䅁䅁䍄䉁䅁䅁䅂䅁䅁䅍䅄䅁䅁䅯䄴䅑䅁䅯朶䅯䅁䅯来䅑䅁䅅䅁䉁䅁䅁杄䭁䅁䅁䅍畁䑁䅍李䅁䅁杷允䅁䅁䅑䅁䑁䅁䅷䅁䭁佁䕁䅁䭁佁䭯䅁䭁䡁䕁䅁䉁䅁䅁允䅁䅁䄴权䅁䑁䅁杌㉁䑁䅍䅁䵁䅉䅅䅁䕁䅁䅁睁䵁䅁䅁权㉃䅂䅁权瑄权䅁权睂䅂䅁允䅁䅁䅅䅁䙁䵁䱩䐱䩧㠸⽷䍄䉁䅁䅁䅂䅁䅁䅍䅄䅁䅁䅯䄴䅑䅁䅯朶䅯䅁䅯全䅑䅁䅅䅁䉁䅁䅁杄䵁䅁䅁䅍畁䑁䅍李㍁䅁䅁䍄䉁䅁䅁䅂䅁䅁䅍䅄䅁䅁䅯杓䅕䅁䅯儷䅯䅁䅯兣䅑䅁䅅䅁䉁䅁䅁兂㑃潈牘払敩睐杷允䅁䅁䅑䅁䑁䅁䅷䅁䭁䩁䙷䅁䭁佁䭧䅁䭁䡁䕯䅁䉁䅁䅁允䅁䅁䄴杄䅁䑁䅅兎畁䑁䅕䅍㍁䅁䅁䍄䉁䅁䅁䅂䅁䅁䅍䅄䅁䅁䅯眸䅕䅁䅯儶䅯䅁䅯䅣䅑䅁䅅䅁䉁䅁䅁兂䅁䅁䅁䅁塺䅑杷允䅁䅁䅑䅁䑁䅁䅷䅁䭁䉁䙣䅁䭁佁䬴䅁䭁䡁䕯䅁䉁䅁䅁允䅁䅁䅕䅁䅁䅁㡂挹䵁䅉䅅䅁䕁䅁䅁睁䵁䅁䅁权扂兂䅁权煄权䅁权䙃䅂䅁允䅁䅁䅅䅁䭁䕁䅣䅁䵁䅉䅅䅁䕁䅁䅁睁䵁䅁䅁权卂兂䅁权浄权䅁权療䅂䅁允䅁䅁䅅䅁佁䅁䅷䅁硁䍁䄴睍祁䑁䅕䅁䵁䅉䅅䅁䕁䅁䅁睁䵁䅁䅁权扁兂䅁权潄权䅁权硂䅂䅁允䅁䅁䅅䅁䭁䕁䅣䅁䵁䅉䅅䅁䕁䅁䅁睁䵁䅁䅁权㑁兂䅁权畄权䅁权睂䅂䅁允䅁䅁䅅䅁䙁䅁䅁䅁杁睶䉴䍄䉁䅁䅁䅂䅁䅁䅍䅄䅁䅁䅯兂䅕䅁䅯朵䅯䅁䅯兦䅑䅁䅅䅁䉁䅁䅁杄䵁䅁䅁免畁䑁䅣兎ぁ䅁䅁䍄䉁䅁䅁䅂䅁䅁䅍䅄䅁䅁䅯朲䅑䅁䅯䄶䅯䅁䅯来䅑䅁䅅䅁䉁䅁䅁杄䵁䅁䅁䅍畁䑁䅍杍㕁䅁䅁䍄䉁䅁䅁䅂䅁䅁䅍䅄䅁䅁䅯睬䅕䅁䅯朵䅯䅁䅯睧䅑䅁䅅䅁䉁䅁䅁杄䭁䅁䅁杍畁䑁䅕睍䅁䅁杷允䅁䅁䅑䅁䑁䅁䅷䅁䭁佁䘸䅁䭁佁䭯䅁䭁䝁䔰䅁䉁䅁䅁允䅁䅁䄴䅄䅁䑁䅅杌祁䑁䅉䅏䅁䅁杷允䅁䅁䅑䅁䑁䅁䅷䅁䭁䥁䙍䅁䭁佁䭙䅁䭁䡁䔰䅁䉁䅁䅁允䅁䅁䄴䅄䅁䑁䅕杌硁䑁䅉䅎䅁䅁杷允䅁䅁䅑䅁䑁䅁䅷䅁䭁䱁䕅䅁䭁佁䭳䅁䭁䝁䔰䅁䉁䅁䅁允䅁䅁䄴䅆䅁䑁䅉兎㑁䑁䅍李睁䑁䅫䅍㑁䅁䅁䍄䉁䅁䅁䅂䅁䅁䅍䅄䅁䅁䅯睈䅕䅁䅯儷䅯䅁䅯睢䅑䅁䅅䅁䉁䅁䅁兂䙄潆㈱㝩硄睐杷允䅁䅁䅑䅁䑁䅁䅷䅁䭁佁䘸䅁䭁佁䭯䅁䭁䡁䕅䅁䉁䅁䅁允䅁䅁䄴䅄䅁䑁䅅杌祁䑁䅅䅎䅁䅁杷允䅁䅁䅑䅁䑁䅁䅷䅁䭁䩁䙯䅁䭁佁䭫䅁䭁䡁䕅䅁䉁䅁䅁允䅁䅁䅕䅁䅁䕁㙃䔹䵁䅉䅅䅁䕁䅁䅁睁䵁䅁䅁权⭂兂䅁权牄权䅁权瑂䅂䅁允䅁䅁䅅䅁佁䉁䅑䅁硁䑁䅅䅏睁䑁䅑李㉁䑁䅣䅎䅁䅁杷允䅁䅁䅑䅁䑁䅁䅷䅁䭁乁䙫䅁䭁佁䭯䅁䭁䡁䕯䅁䉁䅁䅁允䅁䅁䄴䅄䅁䑁䅁杌㕁䑁䅧䅎䅁䅁杷允䅁䅁䅑䅁䑁䅁䅷䅁䭁偁䙷䅁䭁佁䭙䅁䭁䡁䕁䅁䉁䅁䅁允䅁䅁䄴䅄䅁䑁䅉杌ㅁ䑁䅉睍䅁䅁杷允䅁䅁䅑䅁䑁䅁䅷䅁䭁乁䙫䅁䭁佁䭯䅁䭁䡁䕅䅁䉁䅁䅁允䅁䅁䄴䅄䅁䑁䅅杌祁䑁䅅䅎䅁䅁杷允䅁䅁䅑䅁䑁䅁䅷䅁䭁偁䕙䅁䭁佁䬴䅁䭁䥁䕕䅁䉁䅁䅁允䅁䅁䅕䅁䅁䅁䑃䔫䵁䅉䅅䅁䕁䅁䅁睁䵁䅁䅁权婄兂䅁权煄权䅁权䑃䅂䅁允䅁䅁䅅䅁佁䅁䅷䅁硁䍁䄴䅍㑁䑁䅣䅁䵁䅉䅅䅁䕁䅁䅁睁䵁䅁䅁权敁兂䅁权牄权䅁权睂䅂䅁允䅁䅁䅅䅁佁䉁䅑䅁祁䑁䅑䅍㑁䑁䅉兎祁䑁䅕杍䅁䅁杷允䅁䅁䅑䅁䑁䅁䅷䅁䭁乁䙫䅁䭁佁䭯䅁䭁䡁䔰䅁䉁䅁䅁允䅁䅁䄴䅄䅁䑁䅅杌硁䑁䅕兏䅁䅁杷允䅁䅁䅑䅁䑁䅁䅷䅁䭁䅁䝧䅁䭁佁䭙䅁䭁䡁䕯䅁䉁䅁䅁允䅁䅁䄴䅄䅁䑁䅁杌ぁ䑁䅣杍䅁䅁杷允䅁䅁䅑䅁䑁䅁䅷䅁䭁䕁䙅䅁䭁佁䭧䅁䭁䡁䕯䅁䉁䅁䅁允䅁䅁䄴杄䅁䑁䅙䅏畁䑁䅙䅎㉁䅁䅁䍄䉁䅁䅁䅂䅁䅁䅍䅄䅁䅁䅯朶䅕䅁䅯朵䅯䅁䅯兦䅑䅁䅅䅁䉁䅁䅁杄䵁䅁䅁免畁䑁䅣兎祁䅁䅁䍄䉁䅁䅁䅂䅁䅁䅍䅄䅁䅁䅯䅅䅙䅁䅯儶䅯䅁䅯兣䅑䅁䅅䅁䉁䅁䅁兂䅁䅁䅁䥑䭕兑杷允䅁䅁䅑䅁䑁䅁䅷䅁䭁䵁䕙䅁䭁佁䭧䅁䭁䥁䕕䅁䉁䅁䅁允䅁䅁䄴杄䅁䑁䅍免畁䑁䅫睍㕁䅁䅁䍄䉁䅁䅁䅂䅁䅁䅍䅄䅁䅁䅯朴䅕䅁䅯朶䅯䅁䅯䄷䅯䅁䅅䅁䉁䅁䅁杄䵁䅁䅁䅍畁䑁䅑杍硁䅁䅁䍄䉁䅁䅁䅂䅁䅁䅍䅄䅁䅁䅯朴䅕䅁䅯朶䅯䅁䅯兢䅑䅁䅅䅁䉁䅁䅁杄䵁䅁䅁䅍畁䑁䅑䅍㉁䅁䅁䍄䉁䅁䅁䅂䅁䅁䅍䅄䅁䅁䅯眷䅑䅁䅯眶䅯䅁䅯䅣䅑䅁䅅䅁䉁䅁䅁杄啁䅁䅁免睁䑁䅅免㉁䑁䅙杍ぁ䑁䅉䅁䵁䅉䅅䅁䕁䅁䅁睁䵁䅁䅁权い兂䅁权浄权䅁权睂䅂䅁允䅁䅁䅅䅁佁䅁䅷䅁硁䍁䄴䅍睁䑁䅉䅁䵁䅉䅅䅁䕁䅁䅁睁䵁䅁䅁权䍃兂䅁权牄权䅁权睂䅂䅁允䅁䅁䅅䅁佁䉁䅉䅁㕁䑁䅧杍ㅁ䑁䅕䅍睁䑁䅁䅁䵁䅉䅅䅁䕁䅁䅁睁䵁䅁䅁权橄䅂䅁权潄权䅁权獄权䅁允䅁䅁䅅䅁佁䅁䄴䅁硁䑁䅁杌㕁䑁䅧免䅁䅁杷允䅁䅁䅑䅁䑁䅁䅷䅁䭁乁䕉䅁䭁佁䭧䅁䭁䥁䕍䅁䉁䅁䅁允䅁䅁䄴䅄䅁䑁䅅杍畁䑁䅑兏䅁䅁杷允䅁䅁䅑䅁䑁䅁䅷䅁䭁䭁䙳䅁䭁佁䬴䅁䭁䥁䕍䅁䉁䅁䅁允䅁䅁䅕䅁䅁䡁婂欫䵁䅉䅅䅁䕁䅁䅁睁䵁䅁䅁权楄兂䅁权煄权䅁权硂䅂䅁允䅁䅁䅅䅁佁䅁䅷䅁睁䍁䄴睍ぁ䑁䅣䅁䵁䅉䅅䅁䕁䅁䅁睁䵁䅁䅁权䭁杂䅁权浄权䅁权療䅂䅁允䅁䅁䅅䅁佁䅁䅷䅁硁䍁䄴䅍㕁䑁䅅䅁䵁䅉䅅䅁䕁䅁䅁睁䵁䅁䅁权㍃兂䅁权瑄权䅁权獄权䅁允䅁䅁䅅䅁䙁乁倹婪畤瑅⽍䍄䉁䅁䅁䅂䅁䅁䅍䅄䅁䅁䅯兖䅕䅁䅯儶䅯䅁䅯睢䅑䅁䅅䅁䉁䅁䅁兂䅁䅁䅁䅷㙺䅑杷允䅁䅁䅑䅁䑁䅁䅷䅁䭁䑁䘸䅁䭁佁䭯䅁䭁䝁䔰䅁䉁䅁䅁允䅁䅁䄴䅄䅁䑁䅁杌穁䑁䅕李䅁䅁杷允䅁䅁䅑䅁䑁䅁䅷䅁䭁乁䕅䅁䭁佁䬰䅁䭁䥁䕍䅁䉁䅁䅁允䅁䅁䅕㡧䭄啯㉗穳䴸䅉䅅䅁䕁䅁䅁睁䵁䅁䅁权㉄兂䅁权潄权䅁权硂䅂䅁允䅁䅁䅅䅁佁䅁䅷䅁硁䍁䄴䅍㕁䑁䅕䅁䵁䅉䅅䅁䕁䅁䅁睁䵁䅁䅁权䩁兂䅁权湄权䅁权㥂䅂䅁允䅁䅁䅅䅁䙁䍁䝱坙朶⽳⽁䍄䉁䅁䅁䅂䅁䅁䅍䅄䅁䅁䅯杭䅕䅁䅯眵䅯䅁䅯睧䅑䅁䅅䅁䉁䅁䅁兂浃㡭村䡳䥉䅑杷允䅁䅁䅑䅁䑁䅁䅷䅁䭁䙁䙕䅁䭁佁䭧䅁䭁䡁䕁䅁䉁䅁䅁允䅁䅁䄴杄䅁䑁䅉睎畁䑁䅣䅍ㅁ䅁䅁䍄䉁䅁䅁䅂䅁䅁䅍䅄䅁䅁䅯朲䅑䅁䅯䄶䅯䅁䅯兦䅑䅁䅅䅁䉁䅁䅁杄允䅁䅁兌硁䑁䅅杌ぁ䑁䅍睎䅁䅁杷允䅁䅁䅑䅁䑁䅁䅷䅁䭁䕁䙯䅁䭁佁䭳䅁䭁䝁䔸䅁䉁䅁䅁允䅁䅁䄴䅆䅁䑁䅅李ぁ䑁䅁䅏ぁ䑁䅙睎㑁䅁䅁䍄䉁䅁䅁䅂䅁䅁䅍䅄䅁䅁䅯兑䅕䅁䅯儶䅯䅁䅯睧䅑䅁䅅䅁䉁䅁䅁兂䅁䅁䅁䡑牘䅑杷允䅁䅁䅑䅁䑁䅁䅷䅁䭁䥁䘸䅁䭁佁䭣䅁䭁䡁䕅䅁䉁䅁䅁允䅁䅁䅕㥆佮ㄹ䑎く䵁䅉䅅䅁䕁䅁䅁睁䵁䅁䅁权㙄兂䅁权潄权䅁权䙃䅂䅁允䅁䅁䅅䅁佁䅁䄴䅁瑁䑁䅅杌ㅁ䑁䅣兎䅁䅁杷允䅁䅁䅑䅁䑁䅁䅷䅁䭁䕁䘰䅁䭁佁䭯䅁䭁䡁䕯䅁䉁䅁䅁允䅁䅁䄴䅄䅁䑁䅁杌祁䑁䅁䅏䅁䅁杷允䅁䅁䅑䅁䑁䅁䅷䅁䭁䕁䘰䅁䭁佁䭯䅁䭁䡁䕅䅁䉁䅁䅁允䅁䅁䄴䅄䅁䑁䅁杌祁䑁䅁䅎䅁䅁杷允䅁䅁䅑䅁䑁䅁䅷䅁䭁乁䔸䅁䭁佁䭧䅁䭁䡁䕯䅁䉁䅁䅁允䅁䅁䄴䅄䅁䑁䅁杌睁䑁䅫免䅁䅁杷允䅁䅁䅑䅁䑁䅁䅷䅁䭁䡁䘴䅁䭁佁䭳䅁䭁䡁䕯䅁䉁䅁䅁允䅁䅁䄴䅆䅁䑁䅅免㍁䑁䅍䅏ㅁ䑁䅉睍硁䅁䅁䍄䉁䅁䅁䅂䅁䅁䅍䅄䅁䅁䅯儷䅑䅁䅯眵䅯䅁䅯来䅑䅁䅅䅁䉁䅁䅁兂桄桥畓⭒灅䅑杷允䅁䅁䅑䅁䑁䅁䅷䅁䭁䕁䘰䅁䭁佁䭯䅁䭁䥁䕍䅁䉁䅁䅁允䅁䅁䄴䅃䅁䑁䅁杌祁䅁䅁䍄䉁䅁䅁䅂䅁䅁䅍䅄䅁䅁䅯儳䅕䅁䅯朶䅯䅁䅯䅣䅑䅁䅅䅁䉁䅁䅁杄䵁䅁䅁杍畁䑁䅙兏ぁ䅁䅁䍄䉁䅁䅁䅂䅁䅁䅍䅄䅁䅁䅯朷䅑䅁䅯儷䅯䅁䅯来䅑䅁䅅䅁䉁䅁䅁兂⽂牡へ硫祪睐杷允䅁䅁䅑䅁䑁䅁䅷䅁䭁乁䘰䅁䭁佁䭯䅁䭁䡁䕅䅁䉁䅁䅁允䅁䅁䄴䅄䅁䑁䅉杌㍁䑁䅁杍䅁䅁杷允䅁䅁䅑䅁䑁䅁䅷䅁䭁䩁䙧䅁䭁佁䭳䅁䭁䝁䔸䅁䉁䅁䅁允䅁䅁䄴杅䅁䑁䅍兎穁䑁䅉兏睁䑁䅁䅍䅁䅁杷允䅁䅁䅑䅁䑁䅁䅷䅁䭁乁䘰䅁䭁佁䭯䅁䭁䥁䕕䅁䉁䅁䅁允䅁䅁䄴权䅁䑁䅉杌㍁䑁䅣䅁䵁䅉䅅䅁䕁䅁䅁睁䵁䅁䅁权摄兂䅁权煄权䅁权䑃䅂䅁允䅁䅁䅅䅁佁䅁䅷䅁祁䍁䄴睎㉁䑁䅙䅁䵁䅉䅅䅁䕁䅁䅁睁䵁䅁䅁权坄䅂䅁权瑄权䅁权䙃䅂䅁允䅁䅁䅅䅁䙁䑁䬰㘱睎捐⽯䍄䉁䅁䅁䅂䅁䅁䅍䅄䅁䅁䅯儳䅕䅁䅯朶䅯䅁䅯兦䅑䅁䅅䅁䉁䅁䅁杄䵁䅁䅁杍畁䑁䅙䅎㑁䅁䅁䍄䉁䅁䅁䅂䅁䅁䅍䅄䅁䅁䅯䅘䅕䅁䅯儶䅯䅁䅯䅣䅑䅁䅅䅁䉁䅁䅁兂䅁䅁䅁佑䙙兑杷允䅁䅁䅑䅁䑁䅁䅷䅁䭁乁䙯䅁䭁佁䭯䅁䭁䝁䔸䅁䉁䅁䅁允䅁䅁䄴䅄䅁䑁䅁杌硁䑁䅧䅎䅁䅁杷允䅁䅁䅑䅁䑁䅁䅷䅁䭁乁䙯䅁䭁佁䭯䅁䭁䡁䕯䅁䉁䅁䅁允䅁䅁䄴䅄䅁䑁䅁杌硁䑁䅧兎䅁䅁杷允䅁䅁䅑䅁䑁䅁䅷䅁䭁佁䕑䅁䭁佁䬴䅁䭁䡁䕅䅁䉁䅁䅁允䅁䅁䅕䅁䅁䅁䭂啂䵅䅉䅅䅁䕁䅁䅁睁䵁䅁䅁权䵂兂䅁权浄权䅁权䙃䅂䅁允䅁䅁䅅䅁佁䅁䅯䅁ㅁ䍁䄴兎穁䅁䅁䍄䉁䅁䅁䅂䅁䅁䅍䅄䅁䅁䅯朲䅕䅁䅯朶䅯䅁䅯䅣䅑䅁䅅䅁䉁䅁䅁杄䵁䅁䅁䅍畁䑁䅧䅏硁䅁䅁䍄䉁䅁䅁䅂䅁䅁䅍䅄䅁䅁䅯䅤䅕䅁䅯眶䅯䅁䅯䅣䅑䅁䅅䅁䉁䅁䅁杄十䅁䅁睎祁䑁䅁兏㍁䑁䅁䅍睁䅁䅁䍄䉁䅁䅁䅂䅁䅁䅍䅄䅁䅁䅯䄫䅕䅁䅯朵䅯䅁䅯全䅑䅁䅅䅁䉁䅁䅁杄䵁䅁䅁杍畁䑁䅅杍㑁䅁䅁䍄䉁䅁䅁䅂䅁䅁䅍䅄䅁䅁䅯杫䅑䅁䅯眶䅯䅁䅯全䅑䅁䅅䅁䉁䅁䅁杄啁䅁䅁杍硁䑁䅅免祁䑁䅁杍祁䑁䅙䅁䵁䅉䅅䅁䕁䅁䅁睁䵁䅁䅁权䱃䅂䅁权畄权䅁权療䅂䅁允䅁䅁䅅䅁䙁䅁䅁䅁䅄琴䄵䍄䉁䅁䅁䅂䅁䅁䅍䅄䅁䅁䅯入䅕䅁䅯眵䅯䅁䅯全䅑䅁䅅䅁䉁䅁䅁兂⭃确癯攳け䅑杷允䅁䅁䅑䅁䑁䅁䅷䅁䭁乁䕙䅁䭁佁䬰䅁䭁䥁䕍䅁䉁䅁䅁允䅁䅁䅕匶硙䭃捷橹䴸䅉䅅䅁䕁䅁䅁睁䵁䅁䅁权塄䅂䅁权瑄权䅁权䑃䅂䅁允䅁䅁䅅䅁䙁䕁㍷啩杆搵⽁䍄䉁䅁䅁䅂䅁䅁䅍䅄䅁䅁䅯䄰䅑䅁䅯眵䅯䅁䅯䅣䅑䅁䅅䅁䉁䅁䅁兂⽂牡へ硫㡪睶杷允䅁䅁䅑䅁䑁䅁䅷䅁䭁䡁䘰䅁䭁佁䭧䅁䭁䡁䕁䅁䉁䅁䅁允䅁䅁䄴杄䅁䑁䅅睍畁䑁䅁䅍ぁ䅁䅁䍄䉁䅁䅁䅂䅁䅁䅍䅄䅁䅁䅯䅮䅕䅁䅯儶䅯䅁䅯睧䅑䅁䅅䅁䉁䅁䅁兂䅁䅁䅁䕯穌䅑杷允䅁䅁䅑䅁䑁䅁䅷䅁䭁佁䘴䅁䭁佁䭯䅁䭁䡁䕅䅁䉁䅁䅁允䅁䅁䄴䅄䅁䑁䅁杌ぁ䑁䅫李䅁䅁杷允䅁䅁䅑䅁䑁䅁䅷䅁䭁䍁䙯䅁䭁佁䭯䅁䭁䡁䕯䅁䉁䅁䅁允䅁䅁䄴䅄䅁䑁䅅杌祁䑁䅁杍䅁䅁杷允䅁䅁䅑䅁䑁䅁䅷䅁䭁䍁䙧䅁䭁佁䬰䅁䭁䥁䕕䅁䉁䅁䅁允䅁䅁䅕兊䉡啬䱏䐳䴸䅉䅅䅁䕁䅁䅁睁䵁䅁䅁权煁兂䅁权煄权䅁权硂䅂䅁允䅁䅁䅅䅁佁䅁䅷䅁硁䍁䄴免㉁䑁䅣䅁䵁䅉䅅䅁䕁䅁䅁睁䵁䅁䅁权允杂䅁权灄权䅁权獄权䅁允䅁䅁䅅䅁䙁䅁䅁䅁元睹䉒䍄䉁䅁䅁䅂䅁䅁䅍䅄䅁䅁䅯䅩䅕䅁䅯朵䅯䅁䅯全䅑䅁䅅䅁䉁䅁䅁杄䵁䅁䅁兎畁䑁䅍䅏㍁䅁䅁䍄䉁䅁䅁䅂䅁䅁䅍䅄䅁䅁䅯杋䅕䅁䅯朶䅯䅁䅯睧䅑䅁䅅䅁䉁䅁䅁杄䵁䅁䅁免畁䑁䅅兎㕁䅁䅁䍄䉁䅁䅁䅂䅁䅁䅍䅄䅁䅁䅯杙䅕䅁䅯朵䅯䅁䅯兢䅑䅁䅅䅁䉁䅁䅁杄䵁䅁䅁免畁䑁䅉睍㑁䅁䅁䍄䉁䅁䅁䅂䅁䅁䅍䅄䅁䅁䅯杋䅕䅁䅯朶䅯䅁䅯兦䅑䅁䅅䅁䉁䅁䅁杄䵁䅁䅁免畁䑁䅅䅏㍁䅁䅁䍄䉁䅁䅁䅂䅁䅁䅍䅄䅁䅁䅯睅䅕䅁䅯眵䅯䅁䅯全䅑䅁䅅䅁䉁䅁䅁兂䍃偣敮汏潶睐杷允䅁䅁䅑䅁䑁䅁䅷䅁䭁䥁䙷䅁䭁佁䭧䅁䭁䡁䕯䅁䉁䅁䅁允䅁䅁䄴杄䅁䑁䅉杍畁䑁䅅睎祁䅁䅁䍄䉁䅁䅁䅂䅁䅁䅍䅄䅁䅁䅯䄱䅕䅁䅯朶䅯䅁䅯䅣䅑䅁䅅䅁䉁䅁䅁杄䵁䅁䅁䅍畁䑁䅕李㑁䅁䅁䍄䉁䅁䅁䅂䅁䅁䅍䅄䅁䅁䅯杈䅕䅁䅯䄶䅯䅁䅯全䅑䅁䅅䅁䉁䅁䅁权䡂䅁䅁䍄䉁䅁䅁䅂䅁䅁䅍䅄䅁䅁䅯儰䅑䅁䅯眵䅯䅁䅯来䅑䅁䅅䅁䉁䅁䅁兂瑁灳瘳㡰㑙䅑杷允䅁䅁䅑䅁䑁䅁䅷䅁䭁䅁䙅䅁䭁佁䭣䅁䭁佁䭷䅁䉁䅁䅁允䅁䅁䅕㉦㡱䩤奍歇䵁䅉䅅䅁䕁䅁䅁睁䵁䅁䅁权啄兂䅁权煄权䅁权硂䅂䅁允䅁䅁䅅䅁佁䅁䅷䅁睁䍁䄴兎穁䑁䅑䅁䵁䅉䅅䅁䕁䅁䅁睁䵁䅁䅁权啄兂䅁权煄权䅁权䙃䅂䅁允䅁䅁䅅䅁佁䅁䅷䅁睁䍁䄴兎穁䑁䅅䅁䵁䅉䅅䅁䕁䅁䅁睁䵁䅁䅁权啄兂䅁权煄权䅁权㥂䅂䅁允䅁䅁䅅䅁佁䅁䅷䅁睁䍁䄴睍ㅁ䑁䅉䅁䵁䅉䅅䅁䕁䅁䅁睁䵁䅁䅁权慁兂䅁权瑄权䅁权獄权䅁允䅁䅁䅅䅁䭁䕁䅣䅁䵁䅉䅅䅁䕁䅁䅁睁䵁䅁䅁权乄䅂䅁权畄权䅁权療䅂䅁允䅁䅁䅅䅁䙁䅁䅁䅁潄䅰䉢䍄䉁䅁䅁䅂䅁䅁䅍䅄䅁䅁䅯睆䅕䅁䅯朷䅯䅁䅯睧䅑䅁䅅䅁䉁䅁䅁兂䅁䅁䅁䉧㡐䅑杷允䅁䅁䅑䅁䑁䅁䅷䅁䭁䩁䘸䅁䭁佁䭫䅁䭁䥁䕕䅁䉁䅁䅁允䅁䅁䅕䅁䅁䅁流㠶䵁䅉䅅䅁䕁䅁䅁睁䵁䅁䅁权ㅂ兂䅁权煄权䅁权㙂䅂䅁允䅁䅁䅅䅁佁䅁䅷䅁睁䍁䄴杍睁䑁䅧䅁䵁䅉䅅䅁䕁䅁䅁睁䵁䅁䅁权兂兂䅁权牄权䅁权㥂䅂䅁允䅁䅁䅅䅁佁䉁䅉䅁ㅁ䑁䅅免㕁䑁䅕䅍睁䑁䅁䅁䵁䅉䅅䅁䕁䅁䅁睁䵁䅁䅁权㕂兂䅁权湄权䅁权瑂䅂䅁允䅁䅁䅅䅁䙁䕁杊搵楁眲䅤䍄䉁䅁䅁䅂䅁䅁䅍䅄䅁䅁䅯朵䅑䅁䅯眶䅯䅁䅯䄷䅯䅁䅅䅁䉁䅁䅁杄十䅁䅁䅎祁䑁䅣杍㕁䑁䅑杍㉁䅁䅁䍄䉁䅁䅁䅂䅁䅁䅍䅄䅁䅁䅯兤䅕䅁䅯朶䅯䅁䅯全䅑䅁䅅䅁䉁䅁䅁杄䵁䅁䅁䅍畁䑁䅍䅏ぁ䅁䅁䍄䉁䅁䅁䅂䅁䅁䅍䅄䅁䅁䅯䅐䅕䅁䅯儶䅯䅁䅯兦䅑䅁䅅䅁䉁䅁䅁兂䅁䅁䅁乁㙵䅑杷允䅁䅁䅑䅁䑁䅁䅷䅁䭁䡁䙕䅁䭁佁䭯䅁䭁䥁䕍䅁䉁䅁䅁允䅁䅁䄴䅄䅁䑁䅁杌祁䑁䅁免䅁䅁杷允䅁䅁䅑䅁䑁䅁䅷䅁䭁䡁䙕䅁䭁佁䭯䅁䭁䡁䔰䅁䉁䅁䅁允䅁䅁䄴䅄䅁䑁䅁杌祁䑁䅁兎䅁䅁杷允䅁䅁䅑䅁䑁䅁䅷䅁䭁䭁䙧䅁䭁佁䭧䅁䭁䡁䕁䅁䉁䅁䅁允䅁䅁䄴杄䅁䑁䅙睍畁䑁䅍李硁䅁䅁䍄䉁䅁䅁䅂䅁䅁䅍䅄䅁䅁䅯关䅑䅁䅯䄶䅯䅁䅯睢䅑䅁䅅䅁䉁䅁䅁杄佁䅁䅁免ぁ䍁䄴免ㅁ䑁䅍䅁䵁䅉䅅䅁䕁䅁䅁睁䵁䅁䅁权灃兂䅁权煄权䅁权睂䅂䅁允䅁䅁䅅䅁佁䅁䅷䅁睁䍁䄴睎睁䑁䅍䅁䵁䅉䅅䅁䕁䅁䅁睁䵁䅁䅁权㡃兂䅁权浄权䅁权㙂䅂䅁允䅁䅁䅅䅁佁䅁䅷䅁硁䍁䄴兎ぁ䑁䅅䅁䵁䅉䅅䅁䕁䅁䅁睁䵁䅁䅁权㥃兂䅁权浄权䅁权㙂䅂䅁允䅁䅁䅅䅁佁䅁䅷䅁硁䍁䄴兏㑁䑁䅙䅁䵁䅉䅅䅁䕁䅁䅁睁䵁䅁䅁权⭃兂䅁权浄权䅁权㙂䅂䅁允䅁䅁䅅䅁佁䅁䅷䅁祁䍁䄴兏穁䑁䅑䅁䵁䅉䅅䅁䕁䅁䅁睁䵁䅁䅁权㙂兂䅁权牄权䅁权睂䅂䅁允䅁䅁䅅䅁佁䉁䅉䅁祁䑁䅧兎祁䑁䅍兏ぁ䑁䅅䅁䵁䅉䅅䅁䕁䅁䅁睁䵁䅁䅁权⭂兂䅁权潄权䅁权療䅂䅁允䅁䅁䅅䅁佁䅁䄴䅁㉁䑁䅁杌ぁ䑁䅫免䅁䅁杷允䅁䅁䅑䅁䑁䅁䅷䅁䭁䭁䙫䅁䭁佁䭯䅁䭁䥁䕕䅁䉁䅁䅁允䅁䅁䄴䅄䅁䑁䅁杌㍁䑁䅉睎䅁䅁杷允䅁䅁䅑䅁䑁䅁䅷䅁䭁䭁䙫䅁䭁佁䭯䅁䭁䡁䔰䅁䉁䅁䅁允䅁䅁䄴权䅁䑁䅁杌㍁䑁䅉䅁䵁䅉䅅䅁䕁䅁䅁睁䵁䅁䅁权偁杂䅁权瑄权䅁权䑃䅂䅁允䅁䅁䅅䅁䙁䡁⭥确癯搳⽑䍄䉁䅁䅁䅂䅁䅁䅍䅄䅁䅁䅯杸䅑䅁䅯朷䅯䅁䅯兣䅑䅁䅅䅁䉁䅁䅁兂䅁䅁䅁䰴硢䅑杷允䅁䅁䅑䅁䑁䅁䅷䅁䭁䉁䙳䅁䭁佁䬴䅁䭁䝁䔰䅁䉁䅁䅁允䅁䅁䅕䅁䅁䕁㝁い䵅䅉䅅䅁䕁䅁䅁睁䵁䅁䅁权允兂䅁权浄权䅁权㙂䅂䅁允䅁䅁䅅䅁佁䅁䅷䅁睁䍁䄴兎㍁䑁䅣䅁䵁䅉䅅䅁䕁䅁䅁睁䵁䅁䅁权㝃䅂䅁权潄权䅁权睂䅂䅁允䅁䅁䅅䅁佁䅁䄴䅁㍁䑁䅉杌㍁䑁䅉䅎䅁䅁杷允䅁䅁䅑䅁䑁䅁䅷䅁䭁乁䕍䅁䭁佁䭯䅁䭁䝁䔰䅁䉁䅁䅁允䅁䅁䄴䅄䅁䑁䅁杌硁䑁䅉杍䅁䅁杷允䅁䅁䅑䅁䑁䅁䅷䅁䭁乁䕍䅁䭁佁䭯䅁䭁䥁䕕䅁䉁䅁䅁允䅁䅁䄴䅄䅁䑁䅁杌硁䑁䅅䅎䅁䅁杷允䅁䅁䅑䅁䑁䅁䅷䅁䭁乁䕍䅁䭁佁䭯䅁䭁䥁䕍䅁䉁䅁䅁允䅁䅁䄴䅄䅁䑁䅁杌硁䑁䅉免䅁䅁杷允䅁䅁䅑䅁䑁䅁䅷䅁䭁乁䕯䅁䭁佁䬴䅁䭁䝁䔰䅁䉁䅁䅁允䅁䅁䅕䅁䅁䵁㍁〸䵁䅉䅅䅁䕁䅁䅁睁䵁䅁䅁权䕄兂䅁权煄权䅁权獄权䅁允䅁䅁䅅䅁佁䅁䅷䅁睁䍁䄴䅍ぁ䑁䅧䅁䵁䅉䅅䅁䕁䅁䅁睁䵁䅁䅁权十兂䅁权牄权䅁权㥂䅂䅁允䅁䅁䅅䅁佁䉁䅑䅁硁䑁䅁睎㉁䑁䅕兏睁䑁䅁䅍䅁䅁杷允䅁䅁䅑䅁䑁䅁䅷䅁䭁䵁䙑䅁䭁佁䭯䅁䭁䝁䔰䅁䉁䅁䅁允䅁䅁䄴䅄䅁䑁䅁杌睁䑁䅑兏䅁䅁杷允䅁䅁䅑䅁䑁䅁䅷䅁䭁䅁䘸䅁䭁佁䭧䅁䭁䡁䔰䅁䉁䅁䅁允䅁䅁䄴杄䅁䑁䅅兏畁䑁䅙䅏㑁䅁䅁䍄䉁䅁䅁䅂䅁䅁䅍䅄䅁䅁䅯睮䅕䅁䅯朵䅯䅁䅯䄷䅯䅁䅅䅁䉁䅁䅁杄䵁䅁䅁杍畁䑁䅧睎㕁䅁䅁䍄䉁䅁䅁䅂䅁䅁䅍䅄䅁䅁䅯睸䅑䅁䅯䄶䅯䅁䅯全䅑䅁䅅䅁䉁䅁䅁杄佁䅁䅁杍硁䍁䄴䅎ぁ䑁䅅䅁䵁䅉䅅䅁䕁䅁䅁睁䵁䅁䅁权䕄兂䅁权煄权䅁权䙃䅂䅁允䅁䅁䅅䅁佁䅁䅷䅁睁䍁䄴䅍ぁ䑁䅧䅁䵁䅉䅅䅁䕁䅁䅁睁䵁䅁䅁权䕄兂䅁权煄权䅁权䑃䅂䅁允䅁䅁䅅䅁佁䅁䅷䅁睁䍁䄴䅍ぁ䑁䅫䅁䵁䅉䅅䅁䕁䅁䅁睁䵁䅁䅁权佄䅂䅁权浄权䅁权㥂䅂䅁允䅁䅁䅅䅁佁䅁䅷䅁穁䍁䄴睍㑁䑁䅑䅁䵁䅉䅅䅁䕁䅁䅁睁䵁䅁䅁权䙄䅂䅁权浄权䅁权療䅂䅁允䅁䅁䅅䅁佁䅁䅷䅁穁䍁䄴䅍祁䑁䅙䅁䵁䅉䅅䅁䕁䅁䅁睁䵁䅁䅁权敂兂䅁权畄权䅁权瑂䅂䅁允䅁䅁䅅䅁䙁䅁䅁䅁䅄杍䈵䍄䉁䅁䅁䅂䅁䅁䅍䅄䅁䅁䅯允䅙䅁䅯朶䅯䅁䅯睢䅑䅁䅅䅁䉁䅁䅁杄䵁䅁䅁䅍畁䑁䅁䅏㕁䅁䅁䍄䉁䅁䅁䅂䅁䅁䅍䅄䅁䅁䅯允䅙䅁䅯朶䅯䅁䅯䅣䅑䅁䅅䅁䉁䅁䅁杄䵁䅁䅁䅍畁䑁䅁䅏㑁䅁䅁䍄䉁䅁䅁䅂䅁䅁䅍䅄䅁䅁䅯光䅕䅁䅯䄶䅯䅁䅯䅣䅑䅁䅅䅁䉁䅁䅁杄䵁䅁䅁杍畁䑁䅫䅍㕁䅁䅁䍄䉁䅁䅁䅂䅁䅁䅍䅄䅁䅁䅯允䅙䅁䅯朶䅯䅁䅯兣䅑䅁䅅䅁䉁䅁䅁杄䵁䅁䅁䅍畁䑁䅁兏硁䅁䅁䍄䉁䅁䅁䅂䅁䅁䅍䅄䅁䅁䅯睆䅙䅁䅯儶䅯䅁䅯来䅑䅁䅅䅁䉁䅁䅁兂䅁䅁䅁䩁䥺䅷杷允䅁䅁䅑䅁䑁䅁䅷䅁䭁䅁䝍䅁䭁佁䭫䅁䭁佁䭷䅁䉁䅁䅁允䅁䅁䅕䅁䅁䕁㑁䔰䵁䅉䅅䅁䕁䅁䅁睁䵁䅁䅁权扄兂䅁权牄权䅁权㥂䅂䅁允䅁䅁䅅䅁佁䉁䅉䅁穁䑁䅕兏㑁䑁䅍兎㉁䑁䅅䅁䵁䅉䅅䅁䕁䅁䅁睁䵁䅁䅁权䉁杂䅁权煄权䅁权㥂䅂䅁允䅁䅁䅅䅁佁䅁䅷䅁睁䍁䄴䅍㕁䑁䅅䅁䵁䅉䅅䅁䕁䅁䅁睁䵁䅁䅁权剂兂䅁权煄权䅁权獄权䅁允䅁䅁䅅䅁佁䅁䅷䅁睁䍁䄴李穁䑁䅑䅁䵁䅉䅅䅁䕁䅁䅁睁䵁䅁䅁权剂兂䅁权煄权䅁权療䅂䅁允䅁䅁䅅䅁佁䅁䅷䅁睁䍁䄴睎祁䑁䅕䅁䵁䅉䅅䅁䕁䅁䅁睁䵁䅁䅁权䡄兂䅁权牄权䅁权瑂䅂䅁允䅁䅁䅅䅁佁䉁䅉䅁㑁䑁䅅䅍睁䑁䅁䅍睁䑁䅁䅁䵁䅉䅅䅁䕁䅁䅁睁䵁䅁䅁权汁兂䅁权煄权䅁权療䅂䅁允䅁䅁䅅䅁佁䅁䅷䅁硁䍁䄴兏穁䑁䅫䅁䵁䅉䅅䅁䕁䅁䅁睁䵁䅁䅁权い䅂䅁权灄权䅁权㥂䅂䅁允䅁䅁䅅䅁䙁䅁䅁䅁允偬䅊䍄䉁䅁䅁䅂䅁䅁䅍䅄䅁䅁䅯䄶䅑䅁䅯眶䅯䅁䅯全䅑䅁䅅䅁䉁䅁䅁杄啁䅁䅁免硁䑁䅙免ぁ䑁䅁睍ㅁ䑁䅧䅁䵁䅉䅅䅁䕁䅁䅁睁䵁䅁䅁权汁兂䅁权煄权䅁权睂䅂䅁允䅁䅁䅅䅁佁䅁䅷䅁硁䍁䄴兎ぁ䑁䅧䅁䵁䅉䅅䅁䕁䅁䅁睁䵁䅁䅁权剄䅂䅁权灄权䅁权䙃䅂䅁允䅁䅁䅅䅁䙁䅁䅁䅁䅁䩒䅂䍄䉁䅁䅁䅂䅁䅁䅍䅄䅁䅁䅯睫䅑䅁䅯朵䅯䅁䅯兦䅑䅁䅅䅁䉁䅁䅁杄䵁䅁䅁䅍畁䑁䅍杍㑁䅁䅁䍄䉁䅁䅁䅂䅁䅁䅍䅄䅁䅁䅯睗䅕䅁䅯儶䅯䅁䅯䅣䅑䅁䅅䅁䉁䅁䅁兂䅁䅁䅁佉㙶䅑杷允䅁䅁䅑䅁䑁䅁䅷䅁䭁䝁䘸䅁䭁佁䭣䅁䭁䝁䔰䅁䉁䅁䅁允䅁䅁䅕呦ㄸ牘䩰䕄䵁䅉䅅䅁䕁䅁䅁睁䵁䅁䅁权䉃兂䅁权潄权䅁权硂䅂䅁允䅁䅁䅅䅁佁䅁䄴䅁祁䑁䅙杌㑁䑁䅫睎䅁䅁杷允䅁䅁䅑䅁䑁䅁䅷䅁䭁乁䘴䅁䭁佁䭣䅁䭁䡁䕯䅁䉁䅁䅁允䅁䅁䅕匳䝑婧䑖歅䵁䅉䅅䅁䕁䅁䅁睁䵁䅁䅁权䕄䅂䅁权潄权䅁权硂䅂䅁允䅁䅁䅅䅁䭁䙁䴴䅁䵁䅉䅅䅁䕁䅁䅁睁䵁䅁䅁权瑄䅂䅁权煄权䅁权獄权䅁允䅁䅁䅅䅁佁䅁䅷䅁睁䍁䄴兏穁䑁䅑䅁䵁䅉䅅䅁䕁䅁䅁睁䵁䅁䅁权塄兂䅁权湄权䅁权䑃䅂䅁允䅁䅁䅅䅁䙁䍁礲敮渫杸䄱䍄䉁䅁䅁䅂䅁䅁䅍䅄䅁䅁䅯儷䅑䅁䅯朶䅯䅁䅯来䅑䅁䅅䅁䉁䅁䅁杄䵁䅁䅁免畁䑁䅅䅍祁䅁䅁䍄䉁䅁䅁䅂䅁䅁䅍䅄䅁䅁䅯儷䅑䅁䅯朶䅯䅁䅯全䅑䅁䅅䅁䉁䅁䅁杄䵁䅁䅁免畁䑁䅅䅍硁䅁䅁䍄䉁䅁䅁䅂䅁䅁䅍䅄䅁䅁䅯睓䅕䅁䅯䄶䅯䅁䅯来䅑䅁䅅䅁䉁䅁䅁杄佁䅁䅁睍睁䍁䄴杍㉁䑁䅅䅁䵁䅉䅅䅁䕁䅁䅁睁䵁䅁䅁权䭃䅂䅁权浄权䅁权㙂䅂䅁允䅁䅁䅅䅁佁䅁䅧䅁睁䍁䄴䅏䅁䅁杷允䅁䅁䅑䅁䑁䅁䅷䅁䭁䥁䕳䅁䭁佁䭙䅁䭁䡁䕯䅁䉁䅁䅁允䅁䅁䄴䅄䅁䑁䅕杌㕁䑁䅫䅎䅁䅁杷允䅁䅁䅑䅁䑁䅁䅷䅁䭁佁䔰䅁䭁佁䭯䅁䭁䥁䕍䅁䉁䅁䅁允䅁䅁䄴䅄䅁䑁䅅杌睁䑁䅧兏䅁䅁杷允䅁䅁䅑䅁䑁䅁䅷䅁䭁䙁䙷䅁䭁佁䭫䅁䭁佁䭷䅁䉁䅁䅁允䅁䅁䅕䅁䅁䥁歂〫䵁䅉䅅</t>
  </si>
  <si>
    <t>䅁䕁䅁䅁睁䵁䅁䅁权瑄䅂䅁权煄权䅁权㥂䅂䅁允䅁䅁䅅䅁佁䅁䅷䅁硁䍁䄴䅍睁䑁䅙䅁䵁䅉䅅䅁䕁䅁䅁睁䵁䅁䅁权⽄兂䅁权煄权䅁权療䅂䅁允䅁䅁䅅䅁䭁䕁䅣䅁䵁䅉䅅䅁䕁䅁䅁睁䵁䅁䅁权⽄兂䅁权煄权䅁权睂䅂䅁允䅁䅁䅅䅁䭁䕁䅣䅁䵁䅉䅅䅁䕁䅁䅁睁䵁䅁䅁权啄䅂䅁权灄权䅁权療䅂䅁允䅁䅁䅅䅁䙁䅁䅁䅁杄佨䅂䍄䉁䅁䅁䅂䅁䅁䅍䅄䅁䅁䅯䅎䅕䅁䅯朵䅯䅁䅯兢䅑䅁䅅䅁䉁䅁䅁杄䵁䅁䅁睍畁䑁䅙杍ぁ䅁䅁䍄䉁䅁䅁䅂䅁䅁䅍䅄䅁䅁䅯睖䅕䅁䅯朶䅯䅁䅯䅣䅑䅁䅅䅁䉁䅁䅁杄䵁䅁䅁免畁䑁䅍兏㕁䅁䅁䍄䉁䅁䅁䅂䅁䅁䅍䅄䅁䅁䅯睖䅕䅁䅯朶䅯䅁䅯全䅑䅁䅅䅁䉁䅁䅁杄䵁䅁䅁免畁䑁䅑䅏㕁䅁䅁䍄䉁䅁䅁䅂䅁䅁䅍䅄䅁䅁䅯䅇䅕䅁䅯儷䅯䅁䅯兢䅑䅁䅅䅁䉁䅁䅁兂㑃潈牘払浪睐杷允䅁䅁䅑䅁䑁䅁䅷䅁䭁䙁䙣䅁䭁佁䭯䅁䭁䥁䕍䅁䉁䅁䅁允䅁䅁䄴䅄䅁䑁䅅杌ㅁ䑁䅉兎䅁䅁杷允䅁䅁䅑䅁䑁䅁䅷䅁䭁䕁䙙䅁䭁佁䭧䅁䭁佁䭷䅁䉁䅁䅁允䅁䅁䅯睒䅁䅁杷允䅁䅁䅑䅁䑁䅁䅷䅁䭁䭁䘰䅁䭁佁䭳䅁䭁䥁䕍䅁䉁䅁䅁允䅁䅁䄴杅䅁䑁䅣免祁䑁䅑杍硁䑁䅁䅍䅁䅁杷允䅁䅁䅑䅁䑁䅁䅷䅁䭁䙁䙣䅁䭁佁䭯䅁䭁䡁䔰䅁䉁䅁䅁允䅁䅁䄴䅄䅁䑁䅅杌ぁ䑁䅧睍䅁䅁杷允䅁䅁䅑䅁䑁䅁䅷䅁䭁䙁䙷䅁䭁佁䭳䅁䭁䝁䔸䅁䉁䅁䅁允䅁䅁䄴杅䅁䑁䅙兎睁䑁䅙杍㑁䑁䅉䅍䅁䅁杷允䅁䅁䅑䅁䑁䅁䅷䅁䭁䵁䙅䅁䭁佁䭯䅁䭁䝁䔸䅁䉁䅁䅁允䅁䅁䄴䅄䅁䑁䅁杌ㅁ䑁䅫免䅁䅁杷允䅁䅁䅑䅁䑁䅁䅷䅁䭁䵁䙅䅁䭁佁䭯䅁䭁䡁䕁䅁䉁䅁䅁允䅁䅁䄴䅄䅁䑁䅁杌ㅁ䑁䅙睎䅁䅁杷允䅁䅁䅑䅁䑁䅁䅷䅁䭁䕁䙕䅁䭁佁䭧䅁䭁䡁䔰䅁䉁䅁䅁允䅁䅁䄴杄䅁䑁䅑杍畁䑁䅣兎ㅁ䅁䅁䍄䉁䅁䅁䅂䅁䅁䅍䅄䅁䅁䅯朴䅕䅁䅯眶䅯䅁䅯䅣䅑䅁䅅䅁䉁䅁䅁杄十䅁䅁䅎ぁ䑁䅉䅍ぁ䑁䅕免㍁䅁䅁䍄䉁䅁䅁䅂䅁䅁䅍䅄䅁䅁䅯杪䅕䅁䅯朷䅯䅁䅯兣䅑䅁䅅䅁䉁䅁䅁兂䅁䅁䅁䔶䕣兑杷允䅁䅁䅑䅁䑁䅁䅷䅁䭁䵁䙅䅁䭁佁䭯䅁䭁䥁䕍䅁䉁䅁䅁允䅁䅁䄴䅄䅁䑁䅁杌㉁䑁䅉杍䅁䅁杷允䅁䅁䅑䅁䑁䅁䅷䅁䭁乁䙙䅁䭁佁䭧䅁䭁䝁䔸䅁䉁䅁䅁允䅁䅁䄴杄䅁䑁䅅杍畁䑁䅉杍㑁䅁䅁䍄䉁䅁䅁䅂䅁䅁䅍䅄䅁䅁䅯杭䅕䅁䅯朶䅯䅁䅯䅣䅑䅁䅅䅁䉁䅁䅁杄䵁䅁䅁䅍畁䑁䅅䅏ぁ䅁䅁䍄䉁䅁䅁䅂䅁䅁䅍䅄䅁䅁䅯䅎䅕䅁䅯儷䅯䅁䅯兦䅑䅁䅅䅁䉁䅁䅁兂㡄晱午坔兊睐杷允䅁䅁䅑䅁䑁䅁䅷䅁䭁偁䕅䅁䭁佁䭧䅁䭁䥁䕍䅁䉁䅁䅁允䅁䅁䅯睒䅁䅁杷允䅁䅁䅑䅁䑁䅁䅷䅁䭁䩁䙯䅁䭁佁䭯䅁䭁䥁䕍䅁䉁䅁䅁允䅁䅁䄴䅄䅁䑁䅁杌硁䑁䅫免䅁䅁杷允䅁䅁䅑䅁䑁䅁䅷䅁䭁䩁䙯䅁䭁佁䭯䅁䭁䡁䔰䅁䉁䅁䅁允䅁䅁䄴䅄䅁䑁䅁杌祁䑁䅁杍䅁䅁杷允䅁䅁䅑䅁䑁䅁䅷䅁䭁䅁䜴䅁䭁佁䬴䅁䭁䡁䕁䅁䉁䅁䅁允䅁䅁䅕䅁䅁乁⭑ぅ䵅䅉䅅䅁䕁䅁䅁睁䵁䅁䅁权㑃䅂䅁权潄权䅁权㙂䅂䅁允䅁䅁䅅䅁佁䅁䄴䅁祁䑁䅧杌㑁䑁䅙睎䅁䅁杷允䅁䅁䅑䅁䑁䅁䅷䅁䭁佁䕷䅁䭁佁䭯䅁䭁䝁䔰䅁䉁䅁䅁允䅁䅁䄴䅄䅁䑁䅁杌㕁䑁䅧兏䅁䅁杷允䅁䅁䅑䅁䑁䅁䅷䅁䭁䵁䔸䅁䭁佁䭣䅁䭁䡁䔰䅁䉁䅁䅁允䅁䅁䅕楁䡵瑆佬歆䵁䅉䅅䅁䕁䅁䅁睁䵁䅁䅁权療兂䅁权瑄权䅁权㙂䅂䅁允䅁䅁䅅䅁䙁䡁㥅瑃橥佣⽅䍄䉁䅁䅁䅂䅁䅁䅍䅄䅁䅁䅯睄䅙䅁䅯朷䅯䅁䅯兣䅑䅁䅅䅁䉁䅁䅁兂䅁䅁䅁䥯䉧兑杷允䅁䅁䅑䅁䑁䅁䅷䅁䭁佁䕷䅁䭁佁䭯䅁䭁䥁䕕䅁䉁䅁䅁允䅁䅁䄴䅄䅁䑁䅅杌硁䑁䅙䅎䅁䅁杷允䅁䅁䅑䅁䑁䅁䅷䅁䭁䭁䔸䅁䭁佁䭫䅁䭁䡁䕁䅁䉁䅁䅁允䅁䅁䅕䅁䅁䍁㝁〸䵁䅉䅅䅁䕁䅁䅁睁䵁䅁䅁权䭄兂䅁权畄权䅁权療䅂䅁允䅁䅁䅅䅁䙁䅁䅁䅁权䄵䉴䍄䉁䅁䅁䅂䅁䅁䅍䅄䅁䅁䅯具䅑䅁䅯朶䅯䅁䅯来䅑䅁䅅䅁䉁䅁䅁杄䵁䅁䅁免畁䑁䅍睎㕁䅁䅁䍄䉁䅁䅁䅂䅁䅁䅍䅄䅁䅁䅯䅺䅑䅁䅯䄶䅯䅁䅯睧䅑䅁䅅䅁䉁䅁䅁杄佁䅁䅁免㉁䍁䄴兎穁䑁䅍䅁䵁䅉䅅䅁䕁䅁䅁睁䵁䅁䅁权㍄兂䅁权潄权䅁权䑃䅂䅁允䅁䅁䅅䅁佁䅁䅷䅁㍁䍁䄴䅎㑁䑁䅧䅁䵁䅉䅅䅁䕁䅁䅁睁䵁䅁䅁权㝃兂䅁权瑄权䅁权䑃䅂䅁允䅁䅁䅅䅁䙁䥁獴⼵灵攸⽙䍄䉁䅁䅁䅂䅁䅁䅍䅄䅁䅁䅯睤䅕䅁䅯䄶䅯䅁䅯兢䅑䅁䅅䅁䉁䅁䅁杄佁䅁䅁李ㅁ䍁䄴杍㍁䑁䅉䅁䵁䅉䅅䅁䕁䅁䅁睁䵁䅁䅁权䅁杂䅁权煄权䅁权獄权䅁允䅁䅁䅅䅁佁䅁䅷䅁睁䍁䄴兏㉁䑁䅫䅁䵁䅉䅅䅁䕁䅁䅁睁䵁䅁䅁权䅁杂䅁权煄权䅁权療䅂䅁允䅁䅁䅅䅁佁䅁䅷䅁硁䍁䄴睍㑁䑁䅧䅁䵁䅉䅅䅁䕁䅁䅁睁䵁䅁䅁权塃兂䅁权潄权䅁权瑂䅂䅁允䅁䅁䅅䅁佁䅁䅷䅁穁䍁䄴免㉁䑁䅍䅁䵁䅉䅅䅁䕁䅁䅁睁䵁䅁䅁权䅁杂䅁权煄权䅁权睂䅂䅁允䅁䅁䅅䅁佁䅁䅷䅁硁䍁䄴䅎㍁䑁䅙䅁䵁䅉䅅䅁䕁䅁䅁睁䵁䅁䅁权楃䅂䅁权瑄权䅁权㥂䅂䅁允䅁䅁䅅䅁䙁䥁䌯匹捨㡪⽉䍄䉁䅁䅁䅂䅁䅁䅍䅄䅁䅁䅯䅁䅙䅁䅯朶䅯䅁䅯睧䅑䅁䅅䅁䉁䅁䅁杄䭁䅁䅁䅍畁䑁䅫兎䅁䅁杷允䅁䅁䅑䅁䑁䅁䅷䅁䭁䭁䙍䅁䭁佁䭯䅁䭁䡁䕅䅁䉁䅁䅁允䅁䅁䅯睒䅁䅁杷允䅁䅁䅑䅁䑁䅁䅷䅁䭁䡁䙅䅁䭁佁䬰䅁䭁䡁䕁䅁䉁䅁䅁允䅁䅁䅕硥畓⭒㙆䑨䴸䅉䅅䅁䕁䅁䅁睁䵁䅁䅁权橃兂䅁权煄权䅁权䙃䅂䅁允䅁䅁䅅䅁䭁䕁䅣䅁䵁䅉䅅䅁䕁䅁䅁睁䵁䅁䅁权㍄兂䅁权潄权䅁权瑂䅂䅁允䅁䅁䅅䅁佁䅁䅷䅁㍁䍁䄴免㍁䑁䅅䅁䵁䅉䅅䅁䕁䅁䅁睁䵁䅁䅁权橃兂䅁权煄权䅁权㥂䅂䅁允䅁䅁䅅䅁䭁䕁䅣䅁䵁䅉䅅䅁䕁䅁䅁睁䵁䅁䅁权⽄䅂䅁权煄权䅁权獄权䅁允䅁䅁䅅䅁佁䅁䅷䅁睁䍁䄴杍㕁䑁䅧䅁䵁䅉䅅䅁䕁䅁䅁睁䵁䅁䅁权⽄䅂䅁权煄权䅁权睂䅂䅁允䅁䅁䅅䅁佁䅁䅧䅁睁䍁䄴睍䅁䅁杷允䅁䅁䅑䅁䑁䅁䅷䅁䭁佁䙯䅁䭁佁䭙䅁䭁䥁䕍䅁䉁䅁䅁允䅁䅁䄴䅄䅁䑁䅅杌㍁䑁䅅杍䅁䅁杷允䅁䅁䅑䅁䑁䅁䅷䅁䭁佁䙳䅁䭁佁䭙䅁䭁䥁䕍䅁䉁䅁䅁允䅁䅁䄴䅄䅁䑁䅑杌穁䑁䅧睍䅁䅁杷允䅁䅁䅑䅁䑁䅁䅷䅁䭁偁䔸䅁䭁佁䭯䅁䭁䥁䕕䅁䉁䅁䅁允䅁䅁䄴䅄䅁䑁䅁杌穁䑁䅫杍䅁䅁杷允䅁䅁䅑䅁䑁䅁䅷䅁䭁䥁䔴䅁䭁佁䭳䅁䭁䡁䕯䅁䉁䅁䅁允䅁䅁䄴杅䅁䑁䅙李㍁䑁䅉睎㑁䑁䅫䅏䅁䅁杷允䅁䅁䅑䅁䑁䅁䅷䅁䭁䭁䔸䅁䭁佁䭧䅁䭁䡁䕁䅁䉁䅁䅁允䅁䅁䄴杄䅁䑁䅉免畁䑁䅕免㉁䅁䅁䍄䉁䅁䅁䅂䅁䅁䅍䅄䅁䅁䅯杵䅕䅁䅯朶䅯䅁䅯兢䅑䅁䅅䅁䉁䅁䅁杄䵁䅁䅁䅍畁䑁䅫䅏穁䅁䅁䍄䉁䅁䅁䅂䅁䅁䅍䅄䅁䅁䅯具䅑䅁䅯儶䅯䅁䅯兣䅑䅁䅅䅁䉁䅁䅁兂䅁䅁䅁䭈噉兑杷允䅁䅁䅑䅁䑁䅁䅷䅁䭁䱁䙯䅁䭁佁䭯䅁䭁䡁䕯䅁䉁䅁䅁允䅁䅁䄴䅄䅁䑁䅅杌睁䑁䅧兎䅁䅁杷允䅁䅁䅑䅁䑁䅁䅷䅁䭁䥁䙯䅁䭁佁䭙䅁䭁䡁䕁䅁䉁䅁䅁允䅁䅁䄴䅄䅁䑁䅅杌硁䑁䅧李䅁䅁杷允䅁䅁䅑䅁䑁䅁䅷䅁䭁䡁䙫䅁䭁佁䬴䅁䭁䡁䕯䅁䉁䅁䅁允䅁䅁䅕䅁䅁䭁歩あ䵅䅉䅅䅁䕁䅁䅁睁䵁䅁䅁权䭃䅂䅁权牄权䅁权獄权䅁允䅁䅁䅅䅁佁䉁䅉䅁ぁ䑁䅣睎睁䑁䅁兏㍁䑁䅫䅁䵁䅉䅅䅁䕁䅁䅁睁䵁䅁䅁权ぃ䅂䅁权牄权䅁权瑂䅂䅁允䅁䅁䅅䅁佁䉁䅑䅁硁䑁䅁䅏㕁䑁䅁䅎㍁䑁䅅睍䅁䅁杷允䅁䅁䅑䅁䑁䅁䅷䅁䭁䥁䕳䅁䭁佁䭳䅁䭁佁䭷䅁䉁䅁䅁允䅁䅁䄴杅䅁䑁䅍杍ぁ䑁䅣睍睁䑁䅁䅍䅁䅁杷允䅁䅁䅑䅁䑁䅁䅷䅁䭁偁䕳䅁䭁佁䬰䅁䭁䝁䔸䅁䉁䅁䅁允䅁䅁䅕瘴瑳潮⭸䐴䴸䅉䅅䅁䕁䅁䅁睁䵁䅁䅁权㡄䅂䅁权瑄权䅁权療䅂䅁允䅁䅁䅅䅁䙁䉁䕫杖琴瑳⽕䍄䉁䅁䅁䅂䅁䅁䅍䅄䅁䅁䅯杵䅕䅁䅯朶䅯䅁䅯兦䅑䅁䅅䅁䉁䅁䅁杄䵁䅁䅁免畁䑁䅉䅍㕁䅁䅁䍄䉁䅁䅁䅂䅁䅁䅍䅄䅁䅁䅯睁䅙䅁䅯朶䅯䅁䅯䅣䅑䅁䅅䅁䉁䅁䅁杄䭁䅁䅁免畁䑁䅅睍䅁䅁杷允䅁䅁䅑䅁䑁䅁䅷䅁䭁䭁䙉䅁䭁佁䭧䅁䭁䡁䕅䅁䉁䅁䅁允䅁䅁䅯杘䅷䅁杷允䅁䅁䅑䅁䑁䅁䅷䅁䭁䅁䝍䅁䭁佁䭯䅁䭁䥁䕍䅁䉁䅁䅁允䅁䅁䄴䅄䅁䑁䅅杌ㅁ䑁䅍兏䅁䅁杷允䅁䅁䅑䅁䑁䅁䅷䅁䭁䡁䙣䅁䭁佁䭧䅁䭁䡁䕯䅁䉁䅁䅁允䅁䅁䄴杄䅁䑁䅕䅏畁䑁䅧免穁䅁䅁䍄䉁䅁䅁䅂䅁䅁䅍䅄䅁䅁䅯眴䅕䅁䅯眶䅯䅁䅯兣䅑䅁䅅䅁䉁䅁䅁杄十䅁䅁李㑁䑁䅕杍ぁ䑁䅁䅍睁䅁䅁䍄䉁䅁䅁䅂䅁䅁䅍䅄䅁䅁䅯兺䅕䅁䅯眶䅯䅁䅯兢䅑䅁䅅䅁䉁䅁䅁杄啁䅁䅁免硁䑁䅍兏硁䑁䅫免ㅁ䑁䅅䅁䵁䅉䅅䅁䕁䅁䅁睁䵁䅁䅁权楄兂䅁权潄权䅁权㥂䅂䅁允䅁䅁䅅䅁佁䅁䅷䅁ㅁ䑁䅧杌㍁䑁䅍䅁䵁䅉䅅䅁䕁䅁䅁睁䵁䅁䅁权灄䅂䅁权煄权䅁权睂䅂䅁允䅁䅁䅅䅁佁䅁䅷䅁睁䍁䄴免㑁䑁䅉䅁䵁䅉䅅䅁䕁䅁䅁睁䵁䅁䅁权灄䅂䅁权煄权䅁权䑃䅂䅁允䅁䅁䅅䅁佁䅁䅷䅁睁䍁䄴免㍁䑁䅉䅁䵁䅉䅅䅁䕁䅁䅁睁䵁䅁䅁权䵃䅂䅁权潄权䅁权䑃䅂䅁允䅁䅁䅅䅁佁䅁䄴䅁祁䑁䅍杌祁䑁䅫免䅁䅁杷允䅁䅁䅑䅁䑁䅁䅷䅁䭁䥁䕷䅁䭁佁䭧䅁䭁䡁䔰䅁䉁䅁䅁允䅁䅁䄴杄䅁䑁䅉䅍畁䑁䅕睍ぁ䅁䅁䍄䉁䅁䅁䅂䅁䅁䅍䅄䅁䅁䅯杍䅕䅁䅯眶䅯䅁䅯兦䅑䅁䅅䅁䉁䅁䅁杄啁䅁䅁杍硁䑁䅫睍祁䑁䅕䅏㕁䑁䅧䅁䵁䅉䅅䅁䕁䅁䅁睁䵁䅁䅁权噃䅂䅁权潄权䅁权獄权䅁允䅁䅁䅅䅁䭁䕁䅣䅁䵁䅉䅅䅁䕁䅁䅁睁䵁䅁䅁权噃䅂䅁权潄权䅁权瑂䅂䅁允䅁䅁䅅䅁佁䅁䄴䅁硁䑁䅫杌睁䑁䅍李䅁䅁杷允䅁䅁䅑䅁䑁䅁䅷䅁䭁䅁䝍䅁䭁佁䭫䅁䭁䡁䔰䅁䉁䅁䅁允䅁䅁䅕䅁䅁䅁楃䕸䵁䅉䅅䅁䕁䅁䅁睁䵁䅁䅁权煄兂䅁权潄权䅁权㥂䅂䅁允䅁䅁䅅䅁佁䅁䅷䅁㕁䍁䄴䅏ㅁ䑁䅫䅁䵁䅉䅅䅁䕁䅁䅁睁䵁䅁䅁权牄兂䅁权潄权䅁权㥂䅂䅁允䅁䅁䅅䅁佁䅁䅯䅁ㅁ䍁䄴䅍㉁䅁䅁䍄䉁䅁䅁䅂䅁䅁䅍䅄䅁䅁䅯公䅑䅁䅯䄶䅯䅁䅯䅣䅑䅁䅅䅁䉁䅁䅁杄佁䅁䅁免㉁䍁䄴杍穁䑁䅅䅁䵁䅉䅅䅁䕁䅁䅁睁䵁䅁䅁权噃䅂䅁权潄权䅁权㥂䅂䅁允䅁䅁䅅䅁佁䅁䅷䅁㑁䍁䄴䅎ぁ䑁䅍䅁䵁䅉䅅䅁䕁䅁䅁睁䵁䅁䅁权䱄䅂䅁权湄权䅁权㙂䅂䅁允䅁䅁䅅䅁䙁䵁䴳䵺䵺䍔䅨䍄䉁䅁䅁䅂䅁䅁䅍䅄䅁䅁䅯睲䅑䅁䅯䄶䅯䅁䅯兣䅑䅁䅅䅁䉁䅁䅁杄佁䅁䅁杍硁䍁䄴兎㕁䑁䅣䅁䵁䅉䅅䅁䕁䅁䅁睁䵁䅁䅁权乃䅂䅁权潄权䅁权獄权䅁允䅁䅁䅅䅁佁䅁䄴䅁硁䑁䅕杌祁䑁䅫䅎䅁䅁杷允䅁䅁䅑䅁䑁䅁䅷䅁䭁䅁䙑䅁䭁佁䭳䅁䭁䡁䔰䅁䉁䅁䅁允䅁䅁䄴杅䅁䑁䅕䅍㉁䑁䅁䅏睁䑁䅁䅍䅁䅁杷允䅁䅁䅑䅁䑁䅁䅷䅁䭁䥁䔰䅁䭁佁䭧䅁䭁䡁䕯䅁䉁䅁䅁允䅁䅁䄴䅄䅁䑁䅅睎畁䑁䅉兎䅁䅁杷允䅁䅁䅑䅁䑁䅁䅷䅁䭁䕁䙑䅁䭁佁䭳䅁䭁䥁䕕䅁䉁䅁䅁允䅁䅁䄴杅䅁䑁䅑免穁䑁䅣睍睁䑁䅅䅍䅁䅁杷允䅁䅁䅑䅁䑁䅁䅷䅁䭁佁䙙䅁䭁佁䭳䅁䭁䡁䔰䅁䉁䅁䅁允䅁䅁䄴䅆䅁䑁䅕䅍㍁䑁䅣李祁䑁䅍兎㑁䅁䅁䍄䉁䅁䅁䅂䅁䅁䅍䅄䅁䅁䅯术䅑䅁䅯儷䅯䅁䅯䄷䅯䅁䅅䅁䉁䅁䅁兂啁歲桦桥⽑䅷杷允䅁䅁䅑䅁䑁䅁䅷䅁䭁䭁䙉䅁䭁佁䭣䅁䭁䥁䕕䅁䉁䅁䅁允䅁䅁䅕瑃橥䑣䬳㡎䵁䅉䅅䅁䕁䅁䅁睁䵁䅁䅁权偄兂䅁权牄权䅁权獄权䅁允䅁䅁䅅䅁佁䉁䅉䅁ㅁ䑁䅙兏睁䑁䅁䅍睁䑁䅁䅁䵁䅉䅅䅁䕁䅁䅁睁䵁䅁䅁权乃䅂䅁权潄权䅁权硂䅂䅁允䅁䅁䅅䅁佁䅁䄴䅁硁䑁䅙杌ㅁ䑁䅉兏䅁䅁杷允䅁䅁䅑䅁䑁䅁䅷䅁䭁䩁䕉䅁䭁佁䭧䅁䭁䝁䔸䅁䉁䅁䅁允䅁䅁䄴杄䅁䑁䅅免畁䑁䅉䅍祁䅁䅁䍄䉁䅁䅁䅂䅁䅁䅍䅄䅁䅁䅯公䅕䅁䅯儶䅯䅁䅯全䅑䅁䅅䅁䉁䅁䅁兂䅁䅁䅁䈴洳䅑杷允䅁䅁䅑䅁䑁䅁䅷䅁䭁䵁䘴䅁䭁佁䭳䅁䭁䥁䕍䅁䉁䅁䅁允䅁䅁䄴䅆䅁䑁䅅睍ぁ䑁䅫免ㅁ䑁䅑䅍睁䅁䅁䍄䉁䅁䅁䅂䅁䅁䅍䅄䅁䅁䅯䅉䅕䅁䅯䄶䅯䅁䅯䅣䅑䅁䅅䅁䉁䅁䅁杄佁䅁䅁李硁䍁䄴䅏㍁䑁䅙䅁䵁䅉䅅䅁䕁䅁䅁睁䵁䅁䅁权睃䅂䅁权潄权䅁权㙂䅂䅁允䅁䅁䅅䅁佁䅁䄴䅁穁䑁䅉杌㑁䑁䅉免䅁䅁杷允䅁䅁䅑䅁䑁䅁䅷䅁䭁䙁䙕䅁䭁佁䬴䅁䭁䡁䕅䅁䉁䅁䅁允䅁䅁䅕䅁䅁䝁穂䕃䵅䅉䅅䅁䕁䅁䅁睁䵁䅁䅁权䱄䅂䅁权瑄权䅁权䙃䅂䅁允䅁䅁䅅䅁䙁䙁橔婰䕶义⽧䍄䉁䅁䅁䅂䅁䅁䅍䅄䅁䅁䅯朳䅑䅁䅯儷䅯䅁䅯兦䅑䅁䅅䅁䉁䅁䅁兂䥁䉲慸䑚䥳䅑杷允䅁䅁䅑䅁䑁䅁䅷䅁䭁䱁䕁䅁䭁佁䭧䅁䭁䥁䕕䅁䉁䅁䅁允䅁䅁䄴杄䅁䑁䅍䅍畁䑁䅅䅍ぁ䅁䅁䍄䉁䅁䅁䅂䅁䅁䅍䅄䅁䅁䅯关䅕䅁䅯眶䅯䅁䅯兦䅑䅁䅅䅁䉁䅁䅁杄啁䅁䅁免㑁䑁䅣李睁䑁䅅免睁䑁䅙䅁䵁䅉䅅䅁䕁䅁䅁睁䵁䅁䅁权啃䅂䅁权潄权䅁权㙂䅂䅁允䅁䅁䅅䅁佁䅁䅷䅁㍁䍁䄴免㉁䑁䅉䅁䵁䅉䅅䅁䕁䅁䅁睁䵁䅁䅁权敄䅂䅁权潄权䅁权療䅂䅁允䅁䅁䅅䅁佁䅁䅷䅁硁䑁䅣杌硁䑁䅑䅁䵁䅉䅅䅁䕁䅁䅁睁䵁䅁䅁权㕃兂䅁权牄权䅁权硂䅂䅁允䅁䅁䅅䅁佁䉁䅑䅁祁䑁䅁兎穁䑁䅫睎睁䑁䅁䅍䅁䅁杷允䅁䅁䅑䅁䑁䅁䅷䅁䭁䩁䕑䅁䭁佁䭧䅁䭁䡁䕁䅁䉁䅁䅁允䅁䅁䄴䅄䅁䑁䅙杌㉁䑁䅙睍䅁䅁杷允䅁䅁䅑䅁䑁䅁䅷䅁䭁䕁䙙䅁䭁佁䭫䅁䭁佁䭷䅁䉁䅁䅁允䅁䅁䅯睒䅁䅁杷允䅁䅁䅑䅁䑁䅁䅷䅁䭁佁䕁䅁䭁佁䭳䅁䭁䥁䕕䅁䉁䅁䅁允䅁䅁䄴䅆䅁䑁䅉䅍㕁䑁䅑兏ㅁ䑁䅁䅏穁䅁䅁䍄䉁䅁䅁䅂䅁䅁䅍䅄䅁䅁䅯䄫䅑䅁䅯䄶䅯䅁䅯来䅑䅁䅅䅁䉁䅁䅁杄佁䅁䅁睍㉁䍁䄴兏硁䑁䅧䅁䵁䅉䅅䅁䕁䅁䅁睁䵁䅁䅁权㑄䅂䅁权潄权䅁权睂䅂䅁允䅁䅁䅅䅁佁䅁䄴䅁穁䑁䅅杌㍁䑁䅙李䅁䅁杷允䅁䅁䅑䅁䑁䅁䅷䅁䭁偁䕧䅁䭁佁䭧䅁䭁䡁䕅䅁䉁䅁䅁允䅁䅁䄴杄䅁䑁䅍杍畁䑁䅕睎硁䅁䅁䍄䉁䅁䅁䅂䅁䅁䅍䅄䅁䅁䅯䄫䅑䅁䅯䄶䅯䅁䅯全䅑䅁䅅䅁䉁䅁䅁杄佁䅁䅁䅎睁䍁䄴䅏祁䑁䅍䅁䵁䅉䅅䅁䕁䅁䅁睁䵁䅁䅁权塃䅂䅁权瑄权䅁权䙃䅂䅁允䅁䅁䅅䅁䙁䭁慁㥌欰畂⽫䍄䉁䅁䅁䅂䅁䅁䅍䅄䅁䅁䅯兏䅕䅁䅯儶䅯䅁䅯兦䅑䅁䅅䅁䉁䅁䅁兂䅁䅁䅁何㕦䅑杷允䅁䅁䅑䅁䑁䅁䅷䅁䭁偁䕯䅁䭁佁䭫䅁䭁䥁䕍䅁䉁䅁䅁允䅁䅁䅕䅁䅁䕁䩃欱䵁䅉䅅䅁䕁䅁䅁睁䵁䅁䅁权湃兂䅁权畄权䅁权㥂䅂䅁允䅁䅁䅅䅁䙁䅁䅁䅁杄數䅚䍄䉁䅁䅁䅂䅁䅁䅍䅄䅁䅁䅯內䅕䅁䅯儶䅯䅁䅯全䅑䅁䅅䅁䉁䅁䅁兂䅁䅁䅁䥁噈䅑杷允䅁䅁䅑䅁䑁䅁䅷䅁䭁䱁䙫䅁䭁佁䭳䅁䭁䝁䔸䅁䉁䅁䅁允䅁䅁䄴䅆䅁䑁䅉䅍穁䑁䅁䅏㕁䑁䅁䅍睁䅁䅁䍄䉁䅁䅁䅂䅁䅁䅍䅄䅁䅁䅯䄫䅑䅁䅯䄶䅯䅁䅯睧䅑䅁䅅䅁䉁䅁䅁杄䵁䅁䅁睍㉁䍁䄴䅍祁䅁䅁䍄䉁䅁䅁䅂䅁䅁䅍䅄䅁䅁䅯杸䅕䅁䅯儷䅯䅁䅯睢䅑䅁䅅䅁䉁䅁䅁兂汁潂噇㑑潶睐杷允䅁䅁䅑䅁䑁䅁䅷䅁䭁䭁䙷䅁䭁佁䭧䅁䭁䥁䕕䅁䉁䅁䅁允䅁䅁䄴杄䅁䑁䅅䅎畁䑁䅍免㉁䅁䅁䍄䉁䅁䅁䅂䅁䅁䅍䅄䅁䅁䅯䄶䅑䅁䅯䄶䅯䅁䅯睧䅑䅁䅅䅁䉁䅁䅁杄佁䅁䅁免睁䍁䄴䅍睁䑁䅧䅁䵁䅉䅅䅁䕁䅁䅁睁䵁䅁䅁权獃兂䅁权潄权䅁权㥂䅂䅁允䅁䅁䅅䅁佁䅁䄴䅁硁䑁䅍杌㉁䑁䅍免䅁䅁杷允䅁䅁䅑䅁䑁䅁䅷䅁䭁䙁䙙䅁䭁佁䭧䅁䭁佁䭷䅁䉁䅁䅁允䅁䅁䄴杄䅁䑁䅅䅍畁䑁䅑兏穁䅁䅁䍄䉁䅁䅁䅂䅁䅁䅍䅄䅁䅁䅯儵䅕䅁䅯儶䅯䅁䅯䄷䅯䅁䅅䅁䉁䅁䅁兂䅁䅁䅁䩣卙兑杷允䅁䅁䅑䅁䑁䅁䅷䅁䭁佁䙙䅁䭁佁䭫䅁䭁佁䭷䅁䉁䅁䅁允䅁䅁䅕䅁䅁䭁歄唫䵁䅉䅅䅁䕁䅁䅁睁䵁䅁䅁权獃䅂䅁权潄权䅁权療䅂䅁允䅁䅁䅅䅁佁䅁䄴䅁㑁䑁䅣杌祁䑁䅑免䅁䅁杷允䅁䅁䅑䅁䑁䅁䅷䅁䭁䭁䕷䅁䭁佁䭧䅁䭁䡁䕁䅁䉁䅁䅁允䅁䅁䄴杄䅁䑁䅧李畁䑁䅕䅎ㅁ䅁䅁䍄䉁䅁䅁䅂䅁䅁䅍䅄䅁䅁䅯䅉䅕䅁䅯儷䅯䅁䅯来䅑䅁䅅䅁䉁䅁䅁兂偃癷潕䥘愯睐杷允䅁䅁䅑䅁䑁䅁䅷䅁䭁䩁䔸䅁䭁佁䭳䅁䭁䥁䕍䅁䉁䅁䅁允䅁䅁䄴杅䅁䑁䅙䅍硁䑁䅕䅍睁䑁䅁䅍䅁䅁杷允䅁䅁䅑䅁䑁䅁䅷䅁䭁䭁䕷䅁䭁佁䭧䅁䭁䡁䕅䅁䉁䅁䅁允䅁䅁䄴杄䅁䑁䅧李畁䑁䅁兎穁䅁䅁䍄䉁䅁䅁䅂䅁䅁䅍䅄䅁䅁䅯䅲䅑䅁䅯䄶䅯䅁䅯睧䅑䅁䅅䅁䉁䅁䅁杄佁䅁䅁䅏㍁䍁䄴兎硁䑁䅧䅁䵁䅉䅅䅁䕁䅁䅁睁䵁䅁䅁权摃䅂䅁权瑄权䅁权䙃䅂䅁允䅁䅁䅅䅁䙁䙁㝅啚乪敗⽁䍄䉁䅁䅁䅂䅁䅁䅍䅄䅁䅁䅯杮䅑䅁䅯儷䅯䅁䅯全䅑䅁䅅䅁䉁䅁䅁兂杂搵楁⼲畮睐杷允䅁䅁䅑䅁䑁䅁䅷䅁䭁䅁䙕䅁䭁佁䭧䅁䭁䡁䕁䅁䉁䅁䅁允䅁䅁䄴杄䅁䑁䅅免畁䑁䅉䅏ぁ䅁䅁䍄䉁䅁䅁䅂䅁䅁䅍䅄䅁䅁䅯关䅑䅁䅯䄶䅯䅁䅯来䅑䅁䅅䅁䉁䅁䅁杄䵁䅁䅁兏畁䑁䅧䅍㍁䅁䅁䍄䉁䅁䅁䅂䅁䅁䅍䅄䅁䅁䅯朴䅑䅁䅯儶䅯䅁䅯兣䅑䅁䅅䅁䉁䅁䅁兂䅁䅁䅁乧睪䅷杷允䅁䅁䅑䅁䑁䅁䅷䅁䭁䑁䙣䅁䭁佁䬰䅁䭁䡁䕁䅁䉁䅁䅁允䅁䅁䅕㥌欰潂噇稵䴸䅉䅅䅁䕁䅁䅁睁䵁䅁䅁权硃䅂䅁权潄权䅁权䙃䅂䅁允䅁䅁䅅䅁佁䅁䅯䅁祁䍁䄴䅎㉁䅁䅁䍄䉁䅁䅁䅂䅁䅁䅍䅄䅁䅁䅯元䅕䅁䅯眵䅯䅁䅯睢䅑䅁䅅䅁䉁䅁䅁兂癁䙫呦呖牪睐杷允䅁䅁䅑䅁䑁䅁䅷䅁䭁䵁䕙䅁䭁佁䭧䅁䭁䝁䔸䅁䉁䅁䅁允䅁䅁䄴杄䅁䑁䅅䅍畁䑁䅕杍硁䅁䅁䍄䉁䅁䅁䅂䅁䅁䅍䅄䅁䅁䅯李䅕䅁䅯眶䅯䅁䅯兦䅑䅁䅅䅁䉁䅁䅁杄十䅁䅁睍祁䑁䅕䅎ぁ䑁䅅䅎ㅁ䅁䅁䍄䉁䅁䅁䅂䅁䅁䅍䅄䅁䅁䅯杸䅑䅁䅯䄶䅯䅁䅯䅣䅑䅁䅅䅁䉁䅁䅁杄佁䅁䅁杍ぁ䍁䄴兎㕁䑁䅧䅁䵁䅉䅅䅁䕁䅁䅁睁䵁䅁䅁权㕃䅂䅁权潄权䅁权瑂䅂䅁允䅁䅁䅅䅁佁䅁䅷䅁祁䑁䅧杌㕁䑁䅉䅁䵁䅉䅅䅁䕁䅁䅁睁䵁䅁䅁权㕃䅂䅁权潄权䅁权㙂䅂䅁允䅁䅁䅅䅁佁䅁䄴䅁祁䑁䅧杌睁䑁䅙䅏䅁䅁杷允䅁䅁䅑䅁䑁䅁䅷䅁䭁䉁䝕䅁䭁佁䭙䅁䭁䡁䕁䅁䉁䅁䅁允䅁䅁䄴䅄䅁䑁䅑杌睁䑁䅧杍䅁䅁杷允䅁䅁䅑䅁䑁䅁䅷䅁䭁乁䙍䅁䭁佁䬰䅁䭁䥁䕍䅁䉁䅁䅁允䅁䅁䅕⽷潕䥘䌯吳䴸䅉䅅䅁䕁䅁䅁睁䵁䅁䅁权㕃䅂䅁权潄权䅁权䙃䅂䅁允䅁䅁䅅䅁佁䅁䄴䅁祁䑁䅣杌硁䑁䅍䅏䅁䅁杷允䅁䅁䅑䅁䑁䅁䅷䅁䭁䍁䙅䅁䭁佁䭫䅁䭁䡁䕯䅁䉁䅁䅁允䅁䅁䅕䅁䅁䱁䉒歅䵅䅉䅅䅁䕁䅁䅁睁䵁䅁䅁权硄䅂䅁权潄权䅁权獄权䅁允䅁䅁䅅䅁䭁䕁䅣䅁䵁䅉䅅䅁䕁䅁䅁睁䵁䅁䅁权硄䅂䅁权潄权䅁权瑂䅂䅁允䅁䅁䅅䅁䭁䕁䅣䅁䵁䅉䅅䅁䕁䅁䅁睁䵁䅁䅁权啃兂䅁权潄权䅁权瑂䅂䅁允䅁䅁䅅䅁佁䅁䄴䅁祁䑁䅑杌㍁䑁䅙兎䅁䅁杷允䅁䅁䅑䅁䑁䅁䅷䅁䭁偁䕅䅁䭁佁䭧䅁䭁䡁䕅䅁䉁䅁䅁允䅁䅁䅯睒䅁䅁杷允䅁䅁䅑䅁䑁䅁䅷䅁䭁䅁䝧䅁䭁佁䭧䅁䭁佁䭷䅁䉁䅁䅁允䅁䅁䄴杄䅁䑁䅍䅏畁䑁䅕免㕁䅁䅁䍄䉁䅁䅁䅂䅁䅁䅍䅄䅁䅁䅯䅤䅕䅁䅯儷䅯䅁䅯全䅑䅁䅅䅁䉁䅁䅁兂睄㡰䱚㑎桮睐杷允䅁䅁䅑䅁䑁䅁䅷䅁䭁䭁䙅䅁䭁佁䭳䅁䭁䡁䕯䅁䉁䅁䅁允䅁䅁䄴䅆䅁䑁䅅䅍穁䑁䅅䅍睁䑁䅁䅍睁䅁䅁䍄䉁䅁䅁䅂䅁䅁䅍䅄䅁䅁䅯睔䅕䅁䅯朵䅯䅁䅯䅣䅑䅁䅅䅁䉁䅁䅁杄䵁䅁䅁免畁䑁䅙䅎ㅁ䅁䅁䍄䉁䅁䅁䅂䅁䅁䅍䅄䅁䅁䅯兴䅕䅁䅯眶䅯䅁䅯睢䅑䅁䅅䅁䉁䅁䅁杄啁䅁䅁免硁䑁䅍睎穁䑁䅑杍㕁䑁䅫䅁䵁䅉䅅䅁䕁䅁䅁睁䵁䅁䅁权晄䅂䅁权潄权䅁权瑂䅂䅁允䅁䅁䅅䅁䭁䕁䅣䅁䵁䅉䅅䅁䕁䅁䅁睁䵁䅁䅁权硃䅂䅁权灄权䅁权䙃䅂䅁允䅁䅁䅅䅁䙁䅁䅁䅁䅂睪䉦䍄䉁䅁䅁䅂䅁䅁䅍䅄䅁䅁䅯杘䅕䅁䅯朷䅯䅁䅯兦䅑䅁䅅䅁䉁䅁䅁兂䅁䅁䅁䉁兪䅑杷允䅁䅁䅑䅁䑁䅁䅷䅁䭁乁䔸䅁䭁佁䭧䅁䭁䝁䔸䅁䉁䅁䅁允䅁䅁䄴䅄䅁䑁䅑杌㍁䑁䅧䅏䅁䅁杷允䅁䅁䅑䅁䑁䅁䅷䅁䭁䑁䘰䅁䭁佁䭣䅁䭁䡁䕯䅁䉁䅁䅁允䅁䅁䅕㑎䉬余兗啊䵁䅉䅅䅁䕁䅁䅁睁䵁䅁䅁权㉁兂䅁权潄权䅁权獄权䅁允䅁䅁䅅䅁佁䅁䅷䅁硁䑁䅅杌祁䑁䅕䅁䵁䅉䅅䅁䕁䅁䅁睁䵁䅁䅁权潄兂䅁权浄权䅁权硂䅂䅁允䅁䅁䅅䅁佁䅁䅷䅁穁䍁䄴兏ぁ䑁䅙䅁䵁䅉䅅䅁䕁䅁䅁睁䵁䅁䅁权䱂兂䅁权潄权䅁权䙃䅂䅁允䅁䅁䅅䅁佁䅁䄴䅁穁䑁䅅杌祁䑁䅣李䅁䅁杷允䅁䅁䅑䅁䑁䅁䅷䅁䭁䑁䙙䅁䭁佁䭧䅁䭁䝁䔰䅁䉁䅁䅁允䅁䅁䄴䅄䅁䑁䅧杌㑁䑁䅑免䅁䅁杷允䅁䅁䅑䅁䑁䅁䅷䅁䭁䭁䕙䅁䭁佁䬰䅁䭁䡁䔰䅁䉁䅁䅁允䅁䅁䅕桑摊乃㙧樴䴸䅉䅅䅁䕁䅁䅁睁䵁䅁䅁权睄兂䅁权潄权䅁权睂䅂䅁允䅁䅁䅅䅁佁䅁䅷䅁穁䍁䄴兏ㅁ䑁䅧䅁䵁䅉䅅䅁䕁䅁䅁睁䵁䅁䅁权㉁兂䅁权潄权䅁权㥂䅂䅁允䅁䅁䅅䅁佁䅁䅯䅁㑁䍁䄴睎㍁䅁䅁䍄䉁䅁䅁䅂䅁䅁䅍䅄䅁䅁䅯䅱䅑䅁䅯䄶䅯䅁䅯䄷䅯䅁䅅䅁䉁䅁䅁杄䵁䅁䅁杍畁䑁䅉杍穁䅁䅁䍄䉁䅁䅁䅂䅁䅁䅍䅄䅁䅁䅯東䅑䅁䅯䄶䅯䅁䅯䄷䅯䅁䅅䅁䉁䅁䅁杄䵁䅁䅁杍畁䑁䅣䅏㍁䅁䅁䍄䉁䅁䅁䅂䅁䅁䅍䅄䅁䅁䅯䅱䅑䅁䅯䄶䅯䅁䅯来䅑䅁䅅䅁䉁䅁䅁杄䵁䅁䅁免穁䍁䄴免穁䅁䅁䍄䉁䅁䅁䅂䅁䅁䅍䅄䅁䅁䅯儵䅑䅁䅯儷䅯䅁䅯䅣䅑䅁䅅䅁䉁䅁䅁兂元礸穌㥆祘睐杷允䅁䅁䅑䅁䑁䅁䅷䅁䭁䩁䕍䅁䭁佁䭳䅁䭁䥁䕍䅁䉁䅁䅁允䅁䅁䄴杅䅁䑁䅙䅍ㅁ䑁䅙兎ぁ䑁䅧睍䅁䅁杷允䅁䅁䅑䅁䑁䅁䅷䅁䭁䭁䕧䅁䭁佁䭧䅁䭁䡁䕅䅁䉁䅁䅁允䅁䅁䄴䅄䅁䑁䅫杌穁䑁䅣免䅁䅁杷允䅁䅁䅑䅁䑁䅁䅷䅁䭁䭁䕫䅁䭁佁䭧䅁䭁䡁䕅䅁䉁䅁䅁允䅁䅁䄴杄䅁䑁䅅䅏畁䑁䅫杍祁䅁䅁䍄䉁䅁䅁䅂䅁䅁䅍䅄䅁䅁䅯䅳䅕䅁䅯眶䅯䅁䅯兦䅑䅁䅅䅁䉁䅁䅁杄十䅁䅁兎ㅁ䑁䅙䅎ぁ䑁䅍䅍硁䅁䅁䍄䉁䅁䅁䅂䅁䅁䅍䅄䅁䅁䅯共䅑䅁䅯䄶䅯䅁䅯全䅑䅁䅅䅁䉁䅁䅁杄佁䅁䅁睍硁䍁䄴䅍㉁䑁䅅䅁䵁䅉䅅䅁䕁䅁䅁睁䵁䅁䅁权煃䅂䅁权潄权䅁权䙃䅂䅁允䅁䅁䅅䅁佁䅁䄴䅁祁䑁䅣杌ぁ䑁䅑䅏䅁䅁杷允䅁䅁䅑䅁䑁䅁䅷䅁䭁乁䘸䅁䭁佁䭧䅁䭁䡁䔰䅁䉁䅁䅁允䅁䅁䄴杄䅁䑁䅙李畁䑁䅙李祁䅁䅁䍄䉁䅁䅁䅂䅁䅁䅍䅄䅁䅁䅯杳䅕䅁䅯儶䅯䅁䅯来䅑䅁䅅䅁䉁䅁䅁兂䅁䅁䅁䑷䱧兑杷允䅁䅁䅑䅁䑁䅁䅷䅁䭁䙁䙷䅁䭁佁䭙䅁䭁䥁䕕䅁䉁䅁䅁允䅁䅁䄴䅄䅁䑁䅅杌ぁ䑁䅕睍䅁䅁杷允䅁䅁䅑䅁䑁䅁䅷䅁䭁䑁䘰䅁䭁佁䭧䅁䭁䡁䕅䅁䉁䅁䅁允䅁䅁䄴杄䅁䑁䅅䅎畁䑁䅙免㑁䅁䅁䍄䉁䅁䅁䅂䅁䅁䅍䅄䅁䅁䅯睰䅕䅁䅯儶䅯䅁䅯睢䅑䅁䅅䅁䉁䅁䅁兂䅁䅁䅁䥑氯䅑杷允䅁䅁䅑䅁䑁䅁䅷䅁䭁䝁䙅䅁䭁佁䭣䅁䭁䝁䔰䅁䉁䅁䅁允䅁䅁䅕⽷潕䥘䌯ぅ䵁䅉䅅䅁䕁䅁䅁睁䵁䅁䅁权䡄兂䅁权浄权䅁权瑂䅂䅁允䅁䅁䅅䅁佁䅁䅷䅁祁䍁䄴杍硁䑁䅅䅁䵁䅉䅅䅁䕁䅁䅁睁䵁䅁䅁权㉃兂䅁权灄权䅁权瑂䅂䅁允䅁䅁䅅䅁䙁䅁䅁䅁潂刲䉶䍄䉁䅁䅁䅂䅁䅁䅍䅄䅁䅁䅯睆䅕䅁䅯䄶䅯䅁䅯兦䅑䅁䅅䅁䉁䅁䅁杄佁䅁䅁免㑁䍁䄴䅎硁䑁䅫䅁䵁䅉䅅䅁䕁䅁䅁睁䵁䅁䅁权䍁杂䅁权瑄权䅁权䑃䅂䅁允䅁䅁䅅䅁䙁䉁癳匳䝑十䅢䍄䉁䅁䅁䅂䅁䅁䅍䅄䅁䅁䅯睉䅕䅁䅯䄶䅯䅁䅯䄷䅯䅁䅅䅁䉁䅁䅁杄佁䅁䅁兎睁䍁䄴䅏㕁䑁䅉䅁䵁䅉䅅䅁䕁䅁䅁睁䵁䅁䅁权楁兂䅁权牄权䅁权獄权䅁允䅁䅁䅅䅁佁䉁䅑䅁祁䑁䅁李祁䑁䅑兏ㅁ䑁䅁䅎䅁䅁杷允䅁䅁䅑䅁䑁䅁䅷䅁䭁䭁䔰䅁䭁佁䭳䅁䭁䡁䕁䅁䉁䅁䅁允䅁䅁䄴䅆䅁䑁䅑䅍㑁䑁䅅䅍硁䑁䅣睎祁䅁䅁䍄䉁䅁䅁䅂䅁䅁䅍䅄䅁䅁䅯杅䅕䅁䅯眶䅯䅁䅯来䅑䅁䅅䅁䉁䅁䅁杄啁䅁䅁免睁䑁䅙睍㍁䑁䅉䅍睁䑁䅁䅁䵁䅉䅅䅁䕁䅁䅁睁䵁䅁䅁权煃兂䅁权灄权䅁权㙂䅂䅁允䅁䅁䅅䅁䙁䅁䅁䅁䅄⭷䅬䍄䉁䅁䅁䅂䅁䅁䅍䅄䅁䅁䅯允䅙䅁䅯䄶䅯䅁䅯睧䅑䅁䅅䅁䉁䅁䅁杄佁䅁䅁䅏穁䍁䄴睎㍁䑁䅑䅁䵁䅉䅅䅁䕁䅁䅁睁䵁䅁䅁权橁兂䅁权潄权䅁权硂䅂䅁允䅁䅁䅅䅁佁䅁䄴䅁ㅁ䑁䅅杌㉁䑁䅧杍䅁䅁杷允䅁䅁䅑䅁䑁䅁䅷䅁䭁䉁䙅䅁䭁佁䭧䅁䭁䝁䔰䅁䉁䅁䅁允䅁䅁䄴杄䅁䑁䅅睎畁䑁䅑免㕁䅁䅁䍄䉁䅁䅁䅂䅁䅁䅍䅄䅁䅁䅯睭䅕䅁䅯眶䅯䅁䅯来䅑䅁䅅䅁䉁䅁䅁杄十䅁䅁兎㉁䑁䅙免祁䑁䅣䅍ㅁ䅁䅁䍄䉁䅁䅁䅂䅁䅁䅍䅄䅁䅁䅯允䅕䅁䅯儶䅯䅁䅯兦䅑䅁䅅䅁䉁䅁䅁兂䅁䅁䅁䵉瑪䅑杷允䅁䅁䅑䅁䑁䅁䅷䅁䭁䉁䙅䅁䭁佁䭧䅁䭁䥁䕍䅁䉁䅁䅁允䅁䅁䄴杄䅁䑁䅅李畁䑁䅁兎祁䅁䅁䍄䉁䅁䅁䅂䅁䅁䅍䅄䅁䅁䅯䅴䅑䅁䅯儷䅯䅁䅯来䅑䅁䅅䅁䉁䅁䅁兂卄晋㙇㔯䍹睐杷允䅁䅁䅑䅁䑁䅁䅷䅁䭁䩁䕷䅁䭁佁䭧䅁䭁䡁䕁䅁䉁䅁䅁允䅁䅁䅯睒䅁䅁杷允䅁䅁䅑䅁䑁䅁䅷䅁䭁䵁䕑䅁䭁佁䭳䅁䭁䥁䕕䅁䉁䅁䅁允䅁䅁䄴杅䅁䑁䅫李祁䑁䅕免㑁䑁䅑䅎䅁䅁杷允䅁䅁䅑䅁䑁䅁䅷䅁䭁䩁䕷䅁䭁佁䭧䅁䭁䡁䔰䅁䉁䅁䅁允䅁䅁䅯睒䅁䅁杷允䅁䅁䅑䅁䑁䅁䅷䅁䭁䥁䕣䅁䭁佁䭧䅁䭁佁䭷䅁䉁䅁䅁允䅁䅁䄴杄䅁䑁䅣睍畁䑁䅫兏㍁䅁䅁䍄䉁䅁䅁䅂䅁䅁䅍䅄䅁䅁䅯睗䅕䅁䅯儷䅯䅁䅯睢䅑䅁䅅䅁䉁䅁䅁兂杁琱塂䕬発睐杷允䅁䅁䅑䅁䑁䅁䅷䅁䭁佁䙫䅁䭁佁䬴䅁䭁䥁䕕䅁䉁䅁䅁允䅁䅁䅕䅁䅁䑁祒䵆䵅䅉䅅䅁䕁䅁䅁睁䵁䅁䅁权㍄䅂䅁权瑄权䅁权㙂䅂䅁允䅁䅁䅅䅁䙁䝁牔畏椱䅁䄹䍄䉁䅁䅁䅂䅁䅁䅍䅄䅁䅁䅯睨䅑䅁䅯䄶䅯䅁䅯来䅑䅁䅅䅁䉁䅁䅁杄佁䅁䅁睎祁䍁䄴䅏ㅁ䑁䅉䅁䵁䅉䅅䅁䕁䅁䅁睁䵁䅁䅁权㡄兂䅁权灄权䅁权䑃䅂䅁允䅁䅁䅅䅁䙁䅁䅁䅁䅄偕䅤䍄䉁䅁䅁䅂䅁䅁䅍䅄䅁䅁䅯䅊䅕䅁䅯眶䅯䅁䅯来䅑䅁䅅䅁䉁䅁䅁杄啁䅁䅁免硁䑁䅍睍㕁䑁䅑䅍㕁䑁䅉䅁䵁䅉䅅䅁䕁䅁䅁睁䵁䅁䅁权敃䅂䅁权潄权䅁权䑃䅂䅁允䅁䅁䅅䅁佁䅁䄴䅁穁䑁䅍杌㑁䑁䅉䅏䅁䅁杷允䅁䅁䅑䅁䑁䅁䅷䅁䭁䥁䕣䅁䭁佁䭧䅁䭁䡁䕁䅁䉁䅁䅁允䅁䅁䄴杄䅁䑁䅣䅎畁䑁䅕䅍硁䅁䅁䍄䉁䅁䅁䅂䅁䅁䅍䅄䅁䅁䅯睨䅑䅁䅯䄶䅯䅁䅯兣䅑䅁䅅䅁䉁䅁䅁杄佁䅁䅁睎ㅁ䍁䄴䅍硁䑁䅑䅁䵁䅉䅅䅁䕁䅁䅁睁䵁䅁䅁权㡃兂䅁权牄权䅁权㥂䅂䅁允䅁䅁䅅䅁佁䉁䅉䅁㉁䑁䅣䅎睁䑁䅅李硁䑁䅧䅁䵁䅉䅅䅁䕁䅁䅁睁䵁䅁䅁权奄兂䅁权湄权䅁权瑂䅂䅁允䅁䅁䅅䅁䙁佁浫免獩䉈䅐䍄䉁䅁䅁䅂䅁䅁䅍䅄䅁䅁䅯睰䅑䅁䅯儷䅯䅁䅯睢䅑䅁䅅䅁䉁䅁䅁兂剁䵢ㅓ汯㕄睐杷允䅁䅁䅑䅁䑁䅁䅷䅁䭁䥁䕣䅁䭁佁䭧䅁䭁䡁䔰䅁䉁䅁䅁允䅁䅁䄴杄䅁䑁䅣杍畁䑁䅕杍㕁䅁䅁䍄䉁䅁䅁䅂䅁䅁䅍䅄䅁䅁䅯兒䅕䅁䅯䄶䅯䅁䅯䄷䅯䅁䅅䅁䉁䅁䅁杄佁䅁䅁睍祁䍁䄴李硁䑁䅍䅁䵁䅉䅅䅁䕁䅁䅁睁䵁䅁䅁权䕄䅂䅁权灄权䅁权䙃䅂䅁允䅁䅁䅅䅁䙁䅁䅁䅁杄偭䄯䍄䉁䅁䅁䅂䅁䅁䅍䅄䅁䅁䅯䅳䅑䅁䅯眶䅯䅁䅯来䅑䅁䅅䅁䉁䅁䅁杄十䅁䅁睎硁䑁䅅兏㑁䑁䅁䅍睁䅁䅁䍄䉁䅁䅁䅂䅁䅁䅍䅄䅁䅁䅯杨䅕䅁䅯眶䅯䅁䅯兢䅑䅁䅅䅁䉁䅁䅁杄啁䅁䅁杍㉁䑁䅧䅍祁䑁䅧䅍睁䑁䅁䅁䵁䅉䅅䅁䕁䅁䅁睁䵁䅁䅁权扄䅂䅁权潄权䅁权獄权䅁允䅁䅁䅅䅁佁䅁䄴䅁硁䑁䅧杌穁䑁䅫免䅁䅁杷允䅁䅁䅑䅁䑁䅁䅷䅁䭁䩁䕷䅁䭁佁䭣䅁䭁䥁䕕䅁䉁䅁䅁允䅁䅁䅕㝫汢㍍婴䵂䵁䅉䅅䅁䕁䅁䅁睁䵁䅁䅁权䵂兂䅁权瑄权䅁权䙃䅂䅁允䅁䅁䅅䅁䙁䅁琴灳瘳㡰⽙䍄䉁䅁䅁䅂䅁䅁䅍䅄䅁䅁䅯朷䅕䅁䅯眶䅯䅁䅯睧䅑䅁䅅䅁䉁䅁䅁杄十䅁䅁睎ぁ䑁䅅䅍睁䑁䅁䅍睁䅁䅁䍄䉁䅁䅁䅂䅁䅁䅍䅄䅁䅁䅯眲䅑䅁䅯䄶䅯䅁䅯来䅑䅁䅅䅁䉁䅁䅁杄佁䅁䅁免㍁䍁䄴睎ぁ䑁䅙䅁䵁䅉䅅䅁䕁䅁䅁睁䵁䅁䅁权扄䅂䅁权潄权䅁权䙃䅂䅁允䅁䅁䅅䅁佁䅁䅷䅁硁䍁䄴兎硁䑁䅫䅁䵁䅉䅅䅁䕁䅁䅁睁䵁䅁䅁权祄兂䅁权牄权䅁权㙂䅂䅁允䅁䅁䅅䅁佁䉁䅉䅁㕁䑁䅙杍睁䑁䅁䅍睁䑁䅁䅁䵁䅉䅅䅁䕁䅁䅁睁䵁䅁䅁权䭄䅂䅁权潄权䅁权瑂䅂䅁允䅁䅁䅅䅁佁䅁䄴䅁硁䑁䅉杌ㅁ䑁䅅兏䅁䅁杷允䅁䅁䅑䅁䑁䅁䅷䅁䭁䱁䙳䅁䭁佁䭙䅁䭁佁䭷䅁䉁䅁䅁允䅁䅁䄴䅄䅁䑁䅉杌㑁䑁䅑睎䅁䅁杷允䅁䅁䅑䅁䑁䅁䅷䅁䭁䵁䕯䅁䭁佁䭧䅁䭁䡁䕯䅁䉁䅁䅁允䅁䅁䄴杄䅁䑁䅅睍畁䑁䅅睍㑁䅁䅁䍄䉁䅁䅁䅂䅁䅁䅍䅄䅁䅁䅯䅑䅕䅁䅯䄶䅯䅁䅯䅣䅑䅁䅅䅁䉁䅁䅁杄佁䅁䅁免㑁䍁䄴李祁䑁䅑䅁䵁䅉䅅䅁䕁䅁䅁睁䵁䅁䅁权㕄䅂䅁权潄权䅁权㙂䅂䅁允䅁䅁䅅䅁佁䅁䄴䅁祁䑁䅅杌㉁䑁䅑兎䅁䅁杷允䅁䅁䅑䅁䑁䅁䅷䅁䭁偁䕫䅁䭁佁䭧䅁䭁䥁䕕䅁䉁䅁䅁允䅁䅁䄴杄䅁䑁䅉免畁䑁䅅䅍㕁䅁䅁䍄䉁䅁䅁䅂䅁䅁䅍䅄䅁䅁䅯䅚䅕䅁䅯䄶䅯䅁䅯兦䅑䅁䅅䅁䉁䅁䅁杄䵁䅁䅁兎畁䑁䅧兎穁䅁䅁䍄䉁䅁䅁䅂䅁䅁䅍䅄䅁䅁䅯䅳䅑䅁䅯眵䅯䅁䅯兦䅑䅁䅅䅁䉁䅁䅁兂奃桢䑋䕷浯䅑杷允䅁䅁䅑䅁䑁䅁䅷䅁䭁䡁䙷䅁䭁佁䭫䅁䭁䡁䕁䅁䉁䅁䅁允䅁䅁䅕䅁䅁䵁晄䕂䵅䅉䅅䅁䕁䅁䅁睁䵁䅁䅁权坃䅂䅁权潄权䅁权療䅂䅁允䅁䅁䅅䅁佁䅁䄴䅁祁䑁䅍杌穁䑁䅍䅏䅁䅁杷允䅁䅁䅑䅁䑁䅁䅷䅁䭁䥁䙁䅁䭁佁䭙䅁䭁䡁䕯䅁䉁䅁䅁允䅁䅁䄴䅄䅁䑁䅁杌㍁䑁䅁兏䅁䅁杷允䅁䅁䅑䅁䑁䅁䅷䅁䭁䉁䝕䅁䭁佁䭧䅁䭁䝁䔸䅁䉁䅁䅁允䅁䅁䄴杄䅁䑁䅉睍畁䑁䅙李㉁䅁䅁䍄䉁䅁䅁䅂䅁䅁䅍䅄䅁䅁䅯杬䅑䅁䅯䄶䅯䅁䅯来䅑䅁䅅䅁䉁䅁䅁杄佁䅁䅁睍㍁䍁䄴李睁䑁䅍䅁䵁䅉䅅䅁䕁䅁䅁睁䵁䅁䅁权橄兂䅁权湄权䅁权獄权䅁允䅁䅁䅅䅁䙁䩁畨潅䅐楓䅬䍄䉁䅁䅁䅂䅁䅁䅍䅄䅁䅁䅯杬䅑䅁䅯䄶䅯䅁䅯兣䅑䅁䅅䅁䉁䅁䅁杄佁䅁䅁睍ㅁ䍁䄴睎ㅁ䑁䅑䅁䵁䅉䅅䅁䕁䅁䅁睁䵁䅁䅁权湄䅂䅁权牄权䅁权療䅂䅁允䅁䅁䅅䅁佁䉁䅉䅁㉁䑁䅍杍ぁ䑁䅕䅍睁䑁䅙䅁䵁䅉䅅䅁䕁䅁䅁睁䵁䅁䅁权楃䅂䅁权潄权䅁权瑂䅂䅁允䅁䅁䅅䅁佁䅁䄴䅁穁䑁䅍杌㉁䑁䅅睎䅁䅁杷允䅁䅁䅑䅁䑁䅁䅷䅁䭁䱁䔴䅁䭁佁䭣䅁䭁䝁䔸䅁䉁䅁䅁允䅁䅁䅕㕱漶䥂䍌ぃ䵁䅉䅅䅁䕁䅁䅁睁䵁䅁䅁权楃兂䅁权畄权䅁权㥂䅂䅁允䅁䅁䅅䅁䭁䕁䅣䅁䵁䅉䅅䅁䕁䅁䅁睁䵁䅁䅁权元䅂䅁权瑄权䅁权㥂䅂䅁允䅁䅁䅅䅁䙁䅁琴灳瘳睰䅬䍄䉁䅁䅁䅂䅁䅁䅍䅄䅁䅁䅯兆䅕䅁䅯䄶䅯䅁䅯睢䅑䅁䅅䅁䉁䅁䅁杄䵁䅁䅁睍畁䑁䅙杍㉁䅁䅁䍄䉁䅁䅁䅂䅁䅁䅍䅄䅁䅁䅯兆䅕䅁䅯䄶䅯䅁䅯来䅑䅁䅅䅁䉁䅁䅁杄䵁䅁䅁䅎畁䑁䅉䅎㕁䅁䅁䍄䉁䅁䅁䅂䅁䅁䅍䅄䅁䅁䅯兆䅕䅁䅯䄶䅯䅁䅯䅣䅑䅁䅅䅁䉁䅁䅁杄䵁䅁䅁睍畁䑁䅍免㍁䅁䅁䍄䉁䅁䅁䅂䅁䅁䅍䅄䅁䅁䅯儷䅑䅁䅯眵䅯䅁䅯兦䅑䅁䅅䅁䉁䅁䅁兂晁敨剴䩵樴䅑杷允䅁䅁䅑䅁䑁䅁䅷䅁䭁䉁䙕䅁䭁佁䭧䅁䭁䥁䕍䅁䉁䅁䅁允䅁䅁䄴䅄䅁䑁䅕杌祁䑁䅉兎䅁䅁杷允䅁䅁䅑䅁䑁䅁䅷䅁䭁䵁䕁䅁䭁佁䬰䅁䭁䥁䕕䅁䉁䅁䅁允䅁䅁䅕䭆䠵場啯樸䴸䅉䅅䅁䕁䅁䅁睁䵁䅁䅁权㙁兂䅁权浄权䅁权㥂䅂䅁允䅁䅁䅅䅁佁䅁䅷䅁睁䍁䄴䅏祁䑁䅉䅁䵁䅉䅅䅁䕁䅁䅁睁䵁䅁䅁权⽂兂䅁权潄权䅁权療䅂䅁允䅁䅁䅅䅁佁䅁䅷䅁㕁䍁䄴兎祁䑁䅕䅁䵁䅉䅅䅁䕁䅁䅁睁䵁䅁䅁权坁兂䅁权浄权䅁权獄权䅁允䅁䅁䅅䅁佁䅁䅷䅁㉁䍁䄴睍睁䑁䅉䅁䵁䅉䅅䅁䕁䅁䅁睁䵁䅁䅁权歂兂䅁权湄权䅁权硂䅂䅁允䅁䅁䅅䅁䙁䱁䩰䅄牉睨䅬䍄䉁䅁䅁䅂䅁䅁䅍䅄䅁䅁䅯兗䅕䅁䅯儷䅯䅁䅯睧䅑䅁䅅䅁䉁䅁䅁兂獃䙈歰㥏樯睐杷允䅁䅁䅑䅁䑁䅁䅷䅁䭁偁䙙䅁䭁佁䬰䅁䭁䥁䕕䅁䉁䅁䅁允䅁䅁䅕噈歰㥏倹吱䴸䅉䅅䅁䕁䅁䅁睁䵁䅁䅁权慁兂䅁权潄权䅁权䑃䅂䅁允䅁䅁䅅䅁䭁䕁䅣䅁䵁䅉䅅䅁䕁䅁䅁睁䵁䅁䅁权潄兂䅁权瑄权䅁权䙃䅂䅁允䅁䅁䅅䅁䙁䕁䵯楁䡵癆⼰䍄䉁䅁䅁䅂䅁䅁䅍䅄䅁䅁䅯睶䅑䅁䅯儷䅯䅁䅯睧䅑䅁䅅䅁䉁䅁䅁兂畃⭒㙆䭆ㄷ睐杷允䅁䅁䅑䅁䑁䅁䅷䅁䭁䭁䕕䅁䭁佁䭣䅁䭁䥁䕍䅁䉁䅁䅁允䅁䅁䅕癴㥐䠱灪樫䴸䅉䅅䅁䕁䅁䅁睁䵁䅁䅁权摄䅂䅁权潄权䅁权療䅂䅁允䅁䅁䅅䅁佁䅁䄴䅁硁䑁䅫杌硁䑁䅕睎䅁䅁杷允䅁䅁䅑䅁䑁䅁䅷䅁䭁佁䕧䅁䭁佁䬴䅁䭁佁䭷䅁䉁䅁䅁允䅁䅁䅯睒䅁䅁杷允䅁䅁䅑䅁䑁䅁䅷䅁䭁乁䔰䅁䭁佁䭧䅁䭁䡁䔰䅁䉁䅁䅁允䅁䅁䄴杄䅁䑁䅉睍畁䑁䅕䅎㕁䅁䅁䍄䉁䅁䅁䅂䅁䅁䅍䅄䅁䅁䅯入䅕䅁䅯䄶䅯䅁䅯睧䅑䅁䅅䅁䉁䅁䅁杄佁䅁䅁睍祁䍁䄴䅏睁䑁䅉䅁䵁䅉䅅䅁䕁䅁䅁睁䵁䅁䅁权䱁杂䅁权潄权䅁权療䅂䅁允䅁䅁䅅䅁䭁䕁䅣䅁䵁䅉䅅䅁䕁䅁䅁睁䵁䅁䅁权湄䅂䅁权潄权䅁权瑂䅂䅁允䅁䅁䅅䅁佁䅁䄴䅁ぁ䑁䅑杌祁䑁䅉李䅁䅁杷允䅁䅁䅑䅁䑁䅁䅷䅁䭁䙁䘸䅁䭁佁䭙䅁䭁䡁䔰䅁䉁䅁䅁允䅁䅁䄴䅄䅁䑁䅅杌㑁䑁䅕兏䅁䅁杷允䅁䅁䅑䅁䑁䅁䅷䅁䭁佁䕣䅁䭁佁䭧䅁䭁䝁䔸䅁䉁䅁䅁允䅁䅁䄴杄䅁䑁䅅李畁䑁䅁睍㉁䅁䅁䍄䉁䅁䅁䅂䅁䅁䅍䅄䅁䅁䅯杘䅕䅁䅯眵䅯䅁䅯睧䅑䅁䅅䅁䉁䅁䅁兂癁匳䝑婧偕䅑杷允䅁䅁䅑䅁䑁䅁䅷䅁䭁䭁䙯䅁䭁佁䭫䅁䭁䝁䔸䅁䉁䅁䅁允䅁䅁䅕䅁䅁䭁歁〷䵁䅉䅅䅁䕁䅁䅁睁䵁䅁䅁权䵄䅂䅁权畄权䅁权硂䅂䅁允䅁䅁䅅䅁䙁䅁䅁䅁㑃桬䉆䍄䉁䅁䅁䅂䅁䅁䅍䅄䅁䅁䅯儳䅕䅁䅯眶䅯䅁䅯兦䅑䅁䅅䅁䉁䅁䅁杄啁䅁䅁杍穁䑁䅉李睁䑁䅁䅍睁䑁䅁䅁䵁䅉䅅䅁䕁䅁䅁睁䵁䅁䅁权橁睄䅁权瑄权䅁权硂䅂䅁允䅁䅁䅅䅁䙁偁卌坔光䍭䅎䍄䉁䅁䅁䅂䅁䅁䅍䅄䅁䅁䅯眵䅑䅁䅯䄶䅯䅁䅯䅣䅑䅁䅅䅁䉁䅁䅁杄佁䅁䅁睍㍁䍁䄴䅎穁䑁䅣䅁䵁䅉䅅䅁䕁䅁䅁睁䵁䅁䅁权乄兂䅁权灄权䅁权睂䅂䅁允䅁䅁䅅䅁䙁䅁䅁䅁睂昹䅒䍄䉁䅁䅁䅂䅁䅁䅍䅄䅁䅁䅯允䅙䅁䅯眶䅯䅁䅯兢䅑䅁䅅䅁䉁䅁䅁杄啁䅁䅁杍硁䑁䅧䅏ぁ䑁䅧䅏ぁ䑁䅑䅁䵁䅉䅅䅁䕁䅁䅁睁䵁䅁䅁权䭄兂䅁权瑄权䅁权硂䅂䅁允䅁䅁䅅䅁䙁乁乎桙奂扏⽑䍄䉁䅁䅁䅂䅁䅁䅍䅄䅁䅁䅯先䅕䅁䅯儷䅯䅁䅯兢䅑䅁䅅䅁䉁䅁䅁兂奂扏䥔牤爷睐杷允䅁䅁䅑䅁䑁䅁䅷䅁䭁䅁䙫䅁䭁佁䭧䅁䭁䡁䕯䅁䉁䅁䅁允䅁䅁䅯睒䅁䅁杷允䅁䅁䅑䅁䑁䅁䅷䅁䭁䙁䙅䅁䭁佁䭳䅁䭁佁䭷䅁䉁䅁䅁允䅁䅁䄴䅆䅁䑁䅕杍睁䑁䅑免祁䑁䅁䅍睁䅁䅁䍄䉁䅁䅁䅂䅁䅁䅍䅄䅁䅁䅯睃䅙䅁䅯眵䅯䅁䅯睧䅑䅁䅅䅁䉁䅁䅁兂⭄副歆䕮⬯睐杷允䅁䅁䅑䅁䑁䅁䅷䅁䭁䱁䕉䅁䭁佁䭧䅁䭁䡁䕯䅁䉁䅁䅁允䅁䅁䄴杄䅁䑁䅍䅍畁䑁䅫䅍㕁䅁䅁䍄䉁䅁䅁䅂䅁䅁䅍䅄䅁䅁䅯元䅕䅁䅯䄶䅯䅁䅯全䅑䅁䅅䅁䉁䅁䅁权䡂䅁䅁䍄䉁䅁䅁䅂䅁䅁䅍䅄䅁䅁䅯术䅑䅁䅯䄶䅯䅁䅯来䅑䅁䅅䅁䉁䅁䅁杄佁䅁䅁李㕁䍁䄴睎㕁䑁䅍䅁䵁䅉䅅䅁䕁䅁䅁睁䵁䅁䅁权摃䅂䅁权牄权䅁权硂䅂䅁允䅁䅁䅅䅁佁䉁䅉䅁㑁䑁䅙睍ぁ䑁䅑兏祁䑁䅁䅁䵁䅉䅅䅁䕁䅁䅁睁䵁䅁䅁权ㅃ兂䅁权湄权䅁权睂䅂䅁允䅁䅁䅅䅁䙁䍁䡵瑆佮穎䅂䍄䉁䅁䅁䅂䅁䅁䅍䅄䅁䅁䅯杮䅑䅁䅯眶䅯䅁䅯兣䅑䅁䅅䅁䉁䅁䅁杄十䅁䅁李硁䑁䅉䅎㑁䑁䅧䅍睁䅁䅁䍄䉁䅁䅁䅂䅁䅁䅍䅄䅁䅁䅯睮䅑䅁䅯眶䅯䅁䅯兣䅑䅁䅅䅁䉁䅁䅁杄十䅁䅁李睁䑁䅅睍㍁䑁䅁䅍睁䅁䅁䍄䉁䅁䅁䅂䅁䅁䅍䅄䅁䅁䅯杲䅑䅁䅯䄶䅯䅁䅯来䅑䅁䅅䅁䉁䅁䅁杄佁䅁䅁免祁䍁䄴䅍㕁䑁䅉䅁䵁䅉䅅䅁䕁䅁䅁睁䵁䅁䅁权瑁兂䅁权瑄权䅁权䙃䅂䅁允䅁䅁䅅䅁䙁䩁䕺䱉祂䩡⽅䍄䉁䅁䅁䅂䅁䅁䅍䅄䅁䅁䅯儫䅕䅁䅯眶䅯䅁䅯兣䅑䅁䅅䅁䉁䅁䅁杄啁䅁䅁免ぁ䑁䅕免㉁䑁䅑䅏祁䑁䅙䅁䵁䅉䅅䅁䕁䅁䅁睁䵁䅁䅁权䱄䅂䅁权牄权䅁权䙃䅂䅁允䅁䅁䅅䅁佁䉁䅉䅁ぁ䑁䅉李㍁䑁䅉䅏ぁ䑁䅧䅁䵁䅉䅅䅁䕁䅁䅁睁䵁䅁䅁权ぃ䅂䅁权潄权䅁权療䅂䅁允䅁䅁䅅䅁䭁䕁䅣䅁䵁䅉䅅䅁䕁䅁䅁睁䵁䅁䅁权捄䅂䅁权潄权䅁权瑂䅂䅁允䅁䅁䅅䅁佁䅁䅷䅁㉁䍁䄴䅎祁䑁䅑䅁䵁䅉䅅䅁䕁䅁䅁睁䵁䅁䅁权畂兂䅁权瑄权䅁权瑂䅂䅁允䅁䅁䅅䅁䙁䱁敧敨剴䉵䅊䍄䉁䅁䅁䅂䅁䅁䅍䅄䅁䅁䅯䄳䅑䅁䅯䄶䅯䅁䅯睢䅑䅁䅅䅁䉁䅁䅁杄䵁䅁䅁兎畁䑁䅕睍ぁ䅁䅁䍄䉁䅁䅁䅂䅁䅁䅍䅄䅁䅁䅯䅇䅕䅁䅯䄶䅯䅁䅯䄷䅯䅁䅅䅁䉁䅁䅁杄佁䅁䅁免ぁ䍁䄴兎硁䑁䅫䅁䵁䅉䅅䅁䕁䅁䅁睁䵁䅁䅁权呃兂䅁权湄权䅁权硂䅂䅁允䅁䅁䅅䅁䙁䅁䅁䅁䅁䅁䄵䍄䉁䅁䅁䅂䅁䅁䅍䅄䅁䅁䅯䅓䅕䅁䅯儷䅯䅁䅯睢䅑䅁䅅䅁䉁䅁䅁兂㉄䙋偹癷歘睐杷允䅁䅁䅑䅁䑁䅁䅷䅁䭁乁䕑䅁䭁佁䬰䅁䭁䝁䔸䅁䉁䅁䅁允䅁䅁䅕杖琴灳瘳稹䴸䅉䅅䅁䕁䅁䅁睁䵁䅁䅁权䙂兂䅁权牄权䅁权㥂䅂䅁允䅁䅁䅅䅁佁䉁䅑䅁祁䑁䅫兏穁䑁䅉免睁䑁䅁䅍䅁䅁杷允䅁䅁䅑䅁䑁䅁䅷䅁䭁䉁䙧䅁䭁佁䭧䅁䭁䡁䔰䅁䉁䅁䅁允䅁䅁䄴杄䅁䑁䅅䅏畁䑁䅙䅏㑁䅁䅁䍄䉁䅁䅁䅂䅁䅁䅍䅄䅁䅁䅯杸䅕䅁䅯儷䅯䅁䅯䄷䅯䅁䅅䅁䉁䅁䅁权䡂䅁䅁䍄䉁䅁䅁䅂䅁䅁䅍䅄䅁䅁䅯䄴䅕䅁䅯朷䅯䅁䅯兢䅑䅁䅅䅁䉁䅁䅁兂䅁䅁䅁乑瑪䅑杷允䅁䅁䅑䅁䑁䅁䅷䅁䭁䱁䕯䅁䭁佁䭧䅁䭁䡁䕯䅁䉁䅁䅁允䅁䅁䄴杄䅁䑁䅅李畁䑁䅍䅎㍁䅁䅁䍄䉁䅁䅁䅂䅁䅁䅍䅄䅁䅁䅯朵䅑䅁䅯儶䅯䅁䅯兦䅑䅁䅅䅁䉁䅁䅁兂䅁䅁䅁䘴瑺䅑杷允䅁䅁䅑䅁䑁䅁䅷䅁䭁䱁䕯䅁䭁佁䭧䅁䭁䥁䕕䅁䉁䅁䅁允䅁䅁䄴杄䅁䑁䅅兎畁䑁䅣李祁䅁䅁䍄䉁䅁䅁䅂䅁䅁䅍䅄䅁䅁䅯杵䅑䅁䅯䄶䅯䅁䅯睧䅑䅁䅅䅁䉁䅁䅁杄佁䅁䅁免ぁ䍁䄴䅏㕁䑁䅙䅁䵁䅉䅅䅁䕁䅁䅁睁䵁䅁䅁权䡄兂䅁权灄权䅁权硂䅂䅁允䅁䅁䅅䅁䙁䅁䅁䅁䅁瑸䅈䍄䉁䅁䅁䅂䅁䅁䅍䅄䅁䅁䅯䅇䅕䅁䅯朷䅯䅁䅯全䅑䅁䅅䅁䉁䅁䅁兂䅁䅁䅁䍙䵫兑杷允䅁䅁䅑䅁䑁䅁䅷䅁䭁䩁䙣䅁䭁佁䭧䅁䭁䡁䕁䅁䉁䅁䅁允䅁䅁䄴䅄䅁䑁䅍杌㑁䑁䅁兏䅁䅁杷允䅁䅁䅑䅁䑁䅁䅷䅁䭁䩁䙣䅁䭁佁䭧䅁䭁䥁䕍䅁䉁䅁䅁允䅁䅁䄴䅄䅁䑁䅑杌ぁ䑁䅕䅏䅁䅁杷允䅁䅁䅑䅁䑁䅁䅷䅁䭁佁䕳䅁䭁佁䬰䅁䭁䡁䔰䅁䉁䅁䅁允䅁䅁䅕〰椱䙅㕧あ䵁䅉䅅䅁䕁䅁䅁睁䵁䅁䅁权塃兂䅁权潄权䅁权㥂䅂䅁允䅁䅁䅅䅁佁䅁䅷䅁ㅁ䍁䄴杍硁䑁䅣䅁䵁䅉䅅䅁䕁䅁䅁睁䵁䅁䅁权䅂兂䅁权潄权䅁权獄权䅁允䅁䅁䅅䅁佁䅁䄴䅁祁䑁䅁杌硁䑁䅉睎䅁䅁杷允䅁䅁䅑䅁䑁䅁䅷䅁䭁䑁䙣䅁䭁佁䭣䅁䭁䥁䕍䅁䉁䅁䅁允䅁䅁䅕婪畤潅䅐啃䵁䅉䅅䅁䕁䅁䅁睁䵁䅁䅁权䅂兂䅁权潄权䅁权瑂䅂䅁允䅁䅁䅅䅁佁䅁䄴䅁硁䑁䅕杌㍁䑁䅧兏䅁䅁杷允䅁䅁䅑䅁䑁䅁䅷䅁䭁䕁䙁䅁䭁佁䭧䅁䭁䝁䔸䅁䉁䅁䅁允䅁䅁䄴杄䅁䑁䅉䅍畁䑁䅣兎㑁䅁䅁䍄䉁䅁䅁䅂䅁䅁䅍䅄䅁䅁䅯眲䅕䅁䅯朷䅯䅁䅯䅣䅑䅁䅅䅁䉁䅁䅁兂䅁䅁䅁乧內兑杷允䅁䅁䅑䅁䑁䅁䅷䅁䭁䅁䙉䅁䭁佁䭙䅁䭁䡁䔰䅁䉁䅁䅁允䅁䅁䄴䅄䅁䑁䅉杌㉁䑁䅫李䅁䅁杷允䅁䅁䅑䅁䑁䅁䅷䅁䭁䱁䙧䅁䭁佁䭫䅁䭁䥁䕕䅁䉁䅁䅁允䅁䅁䅕䅁䅁䅁䡁唵䵁䅉䅅䅁䕁䅁䅁睁䵁䅁䅁权兄䅂䅁权瑄权䅁权䙃䅂䅁允䅁䅁䅅䅁䙁䱁摋㘷䝦㥓⽣䍄䉁䅁䅁䅂䅁䅁䅍䅄䅁䅁䅯兔䅕䅁䅯儶䅯䅁䅯来䅑䅁䅅䅁䉁䅁䅁兂䅁䅁䅁䴸塕兑杷允䅁䅁䅑䅁䑁䅁䅷䅁䭁䭁䙧䅁䭁佁䭧䅁䭁䥁䕕䅁䉁䅁䅁允䅁䅁䄴杄䅁䑁䅣杍畁䑁䅅睍㉁䅁䅁䍄䉁䅁䅁䅂䅁䅁䅍䅄䅁䅁䅯儸䅕䅁䅯儷䅯䅁䅯䄷䅯䅁䅅䅁䉁䅁䅁兂乂䍇㑃坬牪睐杷允䅁䅁䅑䅁䑁䅁䅷䅁䭁偁䙙䅁䭁佁䭙䅁䭁䡁䕯䅁䉁䅁䅁允䅁䅁䄴䅄䅁䑁䅉杌硁䑁䅅睎䅁䅁杷允䅁䅁䅑䅁䑁䅁䅷䅁䭁䑁䙧䅁䭁佁䭳䅁䭁䥁䕕䅁䉁䅁䅁允䅁䅁䄴䅆䅁䑁䅅䅍穁䑁䅧䅎穁䑁䅑䅏ㅁ䅁䅁䍄䉁䅁䅁䅂䅁䅁䅍䅄䅁䅁䅯䅑䅕䅁䅯䄶䅯䅁䅯睧䅑䅁䅅䅁䉁䅁䅁杄佁䅁䅁免㉁䍁䄴杍祁䑁䅫䅁䵁䅉䅅䅁䕁䅁䅁睁䵁䅁䅁权䩄䅂䅁权潄权䅁权硂䅂䅁允䅁䅁䅅䅁䭁䕁䅣䅁䵁䅉䅅䅁䕁䅁䅁睁䵁䅁䅁权癃䅂䅁权瑄权䅁权獄权䅁允䅁䅁䅅䅁䙁䥁䅐煹䙆畴⽣䍄䉁䅁䅁䅂䅁䅁䅍䅄䅁䅁䅯睮䅕䅁䅯眵䅯䅁䅯兢䅑䅁䅅䅁䉁䅁䅁兂䕂㉩湺㘫ㅮ睶杷允䅁䅁䅑䅁䑁䅁䅷䅁䭁䵁䕫䅁䭁佁䭧䅁䭁䥁䕍䅁䉁䅁䅁允䅁䅁䅯睒䅁䅁杷允䅁䅁䅑䅁䑁䅁䅷䅁䭁䅁䙉䅁䭁佁䭧䅁䭁䝁䔰䅁䉁䅁䅁允䅁䅁䄴杄䅁䑁䅅睎畁䑁䅅杍硁䅁䅁䍄䉁䅁䅁䅂䅁䅁䅍䅄䅁䅁䅯杺䅕䅁䅯眶䅯䅁䅯来䅑䅁䅅䅁䉁䅁䅁杄啁䅁䅁免穁䑁䅍免㉁䑁䅉兏祁䑁䅧䅁䵁䅉䅅䅁䕁䅁䅁睁䵁䅁䅁权畃兂䅁权潄权䅁权硂䅂䅁允䅁䅁䅅䅁佁䅁䅷䅁㉁䍁䄴兎穁䑁䅙䅁䵁䅉䅅䅁䕁䅁䅁睁䵁䅁䅁权䍁兂䅁权潄权䅁权睂䅂䅁允䅁䅁䅅䅁佁䅁䄴䅁硁䑁䅑杌ぁ䑁䅣杍䅁䅁杷允䅁䅁䅑䅁䑁䅁䅷䅁䭁䅁䙉䅁䭁佁䭧䅁䭁䡁䕅䅁䉁䅁䅁允䅁䅁䄴杄䅁䑁䅅兎畁䑁䅙䅍㉁䅁䅁䍄䉁䅁䅁䅂䅁䅁䅍䅄䅁䅁䅯䅄䅙䅁䅯朵䅯䅁䅯全䅑䅁䅅䅁䉁䅁䅁杄䵁䅁䅁杍畁䑁䅙免㑁䅁䅁䍄䉁䅁䅁䅂䅁䅁䅍䅄䅁䅁䅯䅡䅕䅁䅯儷䅯䅁䅯来䅑䅁䅅䅁䉁䅁䅁兂慃婭婭婭灮睐杷允䅁䅁䅑䅁䑁䅁䅷䅁䭁䅁䝉䅁䭁佁䬰䅁䭁䝁䔰䅁䉁䅁䅁允䅁䅁䅕匳䝑婧䑖䵋䵁䅉䅅䅁䕁䅁䅁睁䵁䅁䅁权潁兂䅁权瑄权䅁权㥂䅂䅁允䅁䅁䅅䅁䙁乁㕶浦㡱乤⽳䍄䉁䅁䅁䅂䅁䅁䅍䅄䅁䅁䅯兩䅕䅁䅯䄶䅯䅁䅯兢䅑䅁䅅䅁䉁䅁䅁杄䭁䅁䅁杍祁䍁䄴兎䅁䅁杷允䅁䅁䅑䅁䑁䅁䅷䅁䭁䥁䙫䅁䭁佁䭧䅁䭁䡁䕁䅁䉁䅁䅁允䅁䅁䄴杄䅁䑁䅅兏畁䑁䅍杍㕁䅁䅁䍄䉁䅁䅁䅂䅁䅁䅍䅄䅁䅁䅯朳䅑䅁䅯䄶䅯䅁䅯来䅑䅁䅅䅁䉁䅁䅁杄佁䅁䅁免㍁䍁䄴䅍ㅁ䑁䅉䅁䵁䅉䅅䅁䕁䅁䅁睁䵁䅁䅁权䵃兂䅁权畄权䅁权㥂䅂䅁允䅁䅁䅅䅁䙁䅁䅁䅁杄儰䉴䍄䉁䅁䅁䅂䅁䅁䅍䅄䅁䅁䅯兺䅑䅁䅯朷䅯䅁䅯兣䅑䅁䅅䅁䉁䅁䅁兂䅁䅁䅁爱椰兑杷允䅁䅁䅑䅁䑁䅁䅷䅁䭁乁䔴䅁䭁佁䭧䅁䭁䡁䕁䅁䉁䅁䅁允䅁䅁䄴杄䅁䑁䅅李畁䑁䅕䅎㍁䅁䅁䍄䉁䅁䅁䅂䅁䅁䅍䅄䅁䅁䅯杯䅑䅁䅯儷䅯䅁䅯兣䅑䅁䅅䅁䉁䅁䅁兂牁硨婢発穥睐杷允䅁䅁䅑䅁䑁䅁䅷䅁䭁䵁䘰䅁䭁佁䭙䅁䭁䝁䔸䅁䉁䅁䅁允䅁䅁䄴䅄䅁䑁䅍杌㕁䑁䅑䅎䅁䅁杷允䅁䅁䅑䅁䑁䅁䅷䅁䭁乁䕙䅁䭁佁䭫䅁䭁佁䭷䅁䉁䅁䅁允䅁䅁䅯睒䅁䅁杷允䅁䅁䅑䅁䑁䅁䅷䅁䭁䭁䙳䅁䭁佁䭣䅁䭁䡁䕁䅁䉁䅁䅁允䅁䅁䅕硢䑋䵷桱歆䵁䅉䅅䅁䕁䅁䅁睁䵁䅁䅁权汄兂䅁权潄权䅁权䑃䅂䅁允䅁䅁䅅䅁䭁䕁䅣䅁䵁䅉䅅䅁䕁䅁䅁睁䵁䅁䅁权浄兂䅁权潄权䅁权䑃䅂䅁允䅁䅁䅅䅁䭁䕁䅣䅁䵁䅉䅅䅁䕁䅁䅁睁䵁䅁䅁权慄䅂䅁权潄权䅁权獄权䅁允䅁䅁䅅䅁佁䅁䄴䅁瑁䑁䅉杌㕁䑁䅙杍䅁䅁杷允䅁䅁䅑䅁䑁䅁䅷䅁䭁乁䕯䅁䭁佁䭧䅁䭁䥁䕍䅁䉁䅁䅁允䅁䅁䄴杄䅁䑁䅅免畁䑁䅙免ぁ䅁䅁䍄䉁䅁䅁䅂䅁䅁䅍䅄䅁䅁䅯来䅕䅁䅯䄶䅯䅁䅯兢䅑䅁䅅䅁䉁䅁䅁杄佁䅁䅁免ぁ䍁䄴兎ㅁ䑁䅉䅁䵁䅉䅅䅁䕁䅁䅁睁䵁䅁䅁权獄䅂䅁权湄权䅁权㙂䅂䅁允䅁䅁䅅䅁䙁䅁牉硨婢杺䅬䍄䉁䅁䅁䅂䅁䅁䅍䅄䅁䅁䅯兹䅕䅁䅯儶䅯䅁䅯睢䅑䅁䅅䅁䉁䅁䅁兂䅁䅁䅁佧䍕兑杷允䅁䅁䅑䅁䑁䅁䅷䅁䭁䡁䙯䅁䭁佁䭧䅁䭁䝁䔸䅁䉁䅁䅁允䅁䅁䄴杄䅁䑁䅅兎畁䑁䅫杍ぁ䅁䅁䍄䉁䅁䅁䅂䅁䅁䅍䅄䅁䅁䅯兪䅑䅁䅯朵䅯䅁䅯兢䅑䅁䅅䅁䉁䅁䅁杄䵁䅁䅁杍畁䑁䅫睎㑁䅁䅁䍄䉁䅁䅁䅂䅁䅁䅍䅄䅁䅁䅯来䅕䅁䅯䄶䅯䅁䅯来䅑䅁䅅䅁䉁䅁䅁杄佁䅁䅁杍硁䍁䄴䅎ぁ䑁䅅䅁䵁䅉䅅䅁䕁䅁䅁睁䵁䅁䅁权卄兂䅁权牄权䅁权㥂䅂䅁允䅁䅁䅅䅁佁䉁䅉䅁㉁䑁䅉睎㑁䑁䅧䅍㕁䑁䅙䅁䵁䅉䅅䅁䕁䅁䅁睁䵁䅁䅁权㙂兂䅁权潄权䅁权䑃䅂䅁允䅁䅁䅅䅁佁䅁䄴䅁硁䑁䅧杌ぁ䑁䅕䅏䅁䅁杷允䅁䅁䅑䅁䑁䅁䅷䅁䭁偁䕉䅁䭁佁䭫䅁䭁䥁䕍䅁䉁䅁䅁允䅁䅁䅕䅁䅁䅁婁䔫䵁䅉䅅䅁䕁䅁䅁睁䵁䅁䅁权塃䅂䅁权牄权䅁权䑃䅂䅁允䅁䅁䅅䅁佁䉁䅉䅁ぁ䑁䅫䅏㍁䑁䅕䅍睁䑁䅁䅁䵁䅉䅅䅁䕁䅁䅁睁䵁䅁䅁权硃兂䅁权潄权䅁权療䅂䅁允䅁䅁䅅䅁佁䅁䄴䅁硁䑁䅣杌㑁䑁䅉免䅁䅁杷允䅁䅁䅑䅁䑁䅁䅷䅁䭁䉁䝅䅁䭁佁䭫䅁䭁䥁䕕䅁䉁䅁䅁允䅁䅁䅕䅁䅁䅁䥃〸䵁䅉䅅䅁䕁䅁䅁睁䵁䅁䅁权十杂䅁权灄权䅁权䙃䅂䅁允䅁䅁䅅䅁䙁䅁䅁䅁杁兄䉊䍄䉁䅁䅁䅂䅁䅁䅍䅄䅁䅁䅯睪䅑䅁䅯䄶䅯䅁䅯䄷䅯䅁䅅䅁䉁䅁䅁权䡂䅁䅁䍄䉁䅁䅁䅂䅁䅁䅍䅄䅁䅁䅯睭䅕䅁䅯朵䅯䅁䅯睧䅑䅁䅅䅁䉁䅁䅁杄䵁䅁䅁杍畁䑁䅑兏穁䅁䅁䍄䉁䅁䅁䅂䅁䅁䅍䅄䅁䅁䅯杆䅙䅁䅯䄶䅯䅁䅯兣䅑䅁䅅䅁䉁䅁䅁杄佁䅁䅁李穁䍁䄴䅍㑁䑁䅍䅁䵁䅉䅅䅁䕁䅁䅁睁䵁䅁䅁权偃䅂䅁权潄权䅁权瑂䅂䅁允䅁䅁䅅䅁佁䅁䅷䅁ぁ䍁䄴李㑁䑁䅙䅁䵁䅉䅅䅁䕁䅁䅁睁䵁䅁䅁权㥃䅂䅁权潄权䅁权療䅂䅁允䅁䅁䅅䅁佁䅁䄴䅁祁䑁䅅杌㉁䑁䅉李䅁䅁杷允䅁䅁䅑䅁䑁䅁䅷䅁䭁䥁䔸䅁䭁佁䭧䅁䭁䡁䕅䅁䉁䅁䅁允䅁䅁䄴䅄䅁䑁䅕杌祁䑁䅑免䅁䅁杷允䅁䅁䅑䅁䑁䅁䅷䅁䭁䑁䙷䅁䭁佁䭙䅁䭁䥁䕕䅁䉁䅁䅁允䅁䅁䄴䅄䅁䑁䅅䅍畁䑁䅑免䅁䅁杷允䅁䅁䅑䅁䑁䅁䅷䅁䭁䡁䙕䅁䭁佁䬴䅁䭁䥁䕕䅁䉁䅁䅁允䅁䅁䅕䅁䅁䥁䑂啄䵅䅉䅅䅁䕁䅁䅁睁䵁䅁䅁权䭄䅂䅁权瑄权䅁权䙃䅂䅁允䅁䅁䅅䅁䙁佁剸䉵䘶㤶⽫䍄䉁䅁䅁䅂䅁䅁䅍䅄䅁䅁䅯兰䅑䅁䅯䄶䅯䅁䅯䄷䅯䅁䅅䅁䉁䅁䅁杄佁䅁䅁睍ぁ䍁䄴䅍ㅁ䑁䅑䅁䵁䅉䅅䅁䕁䅁䅁睁䵁䅁䅁权汃䅂䅁权潄权䅁权㙂䅂䅁允䅁䅁䅅䅁佁䅁䄴䅁穁䑁䅑杌睁䑁䅣䅏䅁䅁杷允䅁䅁䅑䅁䑁䅁䅷䅁䭁䵁䕑䅁䭁佁䬰䅁䭁䥁䕍䅁䉁䅁䅁允䅁䅁䅕噎㘶兓䍷獁䵁䅉䅅䅁䕁䅁䅁睁䵁䅁䅁权汃䅂䅁权潄权䅁权㥂䅂䅁允䅁䅁䅅䅁佁䅁䄴䅁祁䑁䅕杌㉁䑁䅣睍䅁䅁杷允䅁䅁䅑䅁䑁䅁䅷䅁䭁䭁䕣䅁䭁佁䭳䅁䭁䡁䕯䅁䉁䅁䅁允䅁䅁䄴䅆䅁䑁䅅免祁䑁䅙兎睁䑁䅫睍睁䅁䅁䍄䉁䅁䅁䅂䅁䅁䅍䅄䅁䅁䅯䅊䅕䅁䅯䄶䅯䅁䅯全䅑䅁䅅䅁䉁䅁䅁权䡂䅁䅁䍄䉁䅁䅁䅂䅁䅁䅍䅄䅁䅁䅯睔䅕䅁䅯眵䅯䅁䅯来䅑䅁䅅䅁䉁䅁䅁兂䝁婧䑖㉩噷䅑杷允䅁䅁䅑䅁䑁䅁䅷䅁䭁䥁䕯䅁䭁佁䭧䅁䭁䡁䕯䅁䉁䅁䅁允䅁䅁䄴杄䅁䑁䅉睎畁䑁䅧䅍祁䅁䅁䍄䉁䅁䅁䅂䅁䅁䅍䅄䅁䅁䅯杩䅑䅁䅯䄶䅯䅁䅯睧䅑䅁䅅䅁䉁䅁䅁杄佁䅁䅁免㕁䍁䄴䅎ㅁ䑁䅅䅁䵁䅉䅅䅁䕁䅁䅁睁䵁䅁䅁权䑁兂䅁权牄权䅁权瑂䅂䅁允䅁䅁䅅䅁佁䉁䅑䅁硁䑁䅍睎ぁ䑁䅉䅍穁䑁䅅李䅁䅁杷允䅁䅁䅑䅁䑁䅁䅷䅁䭁佁䘰䅁䭁佁䭣䅁䭁佁䭷䅁䉁䅁䅁允䅁䅁䅕㙏愲核㔱㜫䴸䅉䅅䅁䕁䅁䅁睁䵁䅁䅁权䭃䅂䅁权潄权䅁权㥂䅂䅁允䅁䅁䅅䅁佁䅁䄴䅁硁䑁䅍杌㕁䑁䅁兏䅁䅁杷允䅁䅁䅑䅁䑁䅁䅷䅁䭁䡁䙕䅁䭁佁䭳䅁䭁佁䭷䅁䉁䅁䅁允䅁䅁䄴䅆䅁䑁䅅睍硁䑁䅍杍穁䑁䅁睎㑁䅁䅁䍄䉁䅁䅁䅂䅁䅁䅍䅄䅁䅁䅯睓䅕䅁䅯䄶䅯䅁䅯䅣䅑䅁䅅䅁䉁䅁䅁杄佁䅁䅁睍睁䍁䄴䅎㑁䑁䅍䅁䵁䅉䅅䅁䕁䅁䅁睁䵁䅁䅁权䱂兂䅁权潄权䅁权硂䅂䅁允䅁䅁䅅䅁佁䅁䄴䅁穁䑁䅍杌㍁䑁䅕睍䅁䅁杷允䅁䅁䅑䅁䑁䅁䅷䅁䭁䕁䙳䅁䭁佁䭧䅁䭁䥁䕍䅁䉁䅁䅁允䅁䅁䄴杄䅁䑁䅍睍畁䑁䅍兏㕁䅁䅁䍄䉁䅁䅁䅂䅁䅁䅍䅄䅁䅁䅯其䅕䅁䅯䄶䅯䅁䅯睢䅑䅁䅅䅁䉁䅁䅁杄佁䅁䅁杍睁䍁䄴䅎祁䑁䅫䅁䵁䅉䅅䅁䕁䅁䅁睁䵁䅁䅁权⭃兂䅁权潄权䅁权療䅂䅁允䅁䅁䅅䅁佁䅁䄴䅁ぁ䑁䅙杌㑁䑁䅍兏䅁䅁杷允䅁䅁䅑䅁䑁䅁䅷䅁䭁䱁䘰䅁䭁佁䭧䅁䭁䥁䕕䅁䉁䅁䅁允䅁䅁䄴杄䅁䑁䅉䅍畁䑁䅍睎ぁ䅁䅁䍄䉁䅁䅁䅂䅁䅁䅍䅄䅁䅁䅯杶䅕䅁䅯䄶䅯䅁䅯全䅑䅁䅅䅁䉁䅁䅁杄佁䅁䅁䅎㍁䍁䄴杍㑁䑁䅕䅁䵁䅉䅅䅁䕁䅁䅁睁䵁䅁䅁权㙁兂䅁权瑄权䅁权䙃䅂䅁允䅁䅁䅅䅁䙁䥁䅐煹䙆畴⽳䍄䉁䅁䅁䅂䅁䅁䅍䅄䅁䅁䅯杷䅑䅁䅯䄶䅯䅁䅯兢䅑䅁䅅䅁䉁䅁䅁杄佁䅁䅁李穁䍁䄴䅎硁䑁䅍䅁䵁䅉䅅䅁䕁䅁䅁睁䵁䅁䅁权䍄䅂䅁权潄权䅁权療䅂䅁允䅁䅁䅅䅁佁䅁䄴䅁㉁䑁䅕杌睁䑁䅧睍䅁䅁杷允䅁䅁䅑䅁䑁䅁䅷䅁䭁䱁䙕䅁䭁佁䭳䅁䭁䡁䕁䅁䉁䅁䅁允䅁䅁䄴䅆䅁䑁䅅免穁䑁䅕兏㍁䑁䅁䅍穁䅁䅁䍄䉁䅁䅁䅂䅁䅁䅍䅄䅁䅁䅯儰䅑䅁䅯䄶䅯䅁䅯来䅑䅁䅅䅁䉁䅁䅁杄佁䅁䅁䅎ぁ䍁䄴兎祁䑁䅅䅁䵁䅉䅅䅁䕁䅁䅁睁䵁䅁䅁权䍄䅂䅁权潄权䅁权硂䅂䅁允䅁䅁䅅䅁佁䅁䄴䅁㉁䑁䅍杌祁䑁䅁兏䅁䅁杷允䅁䅁䅑䅁䑁䅁䅷䅁䭁䵁䕉䅁䭁佁䭧䅁䭁䥁䕍䅁䉁䅁䅁允䅁䅁䄴杄䅁䑁䅙䅎畁䑁䅍䅍穁䅁䅁䍄䉁䅁䅁䅂䅁䅁䅍䅄䅁䅁䅯杷䅑䅁䅯䄶䅯䅁䅯兦䅑䅁䅅䅁䉁䅁䅁杄佁䅁䅁李穁䍁䄴李㍁䑁䅅䅁䵁䅉䅅䅁䕁䅁䅁睁䵁䅁䅁权㕄兂䅁权潄权䅁权獄权䅁允䅁䅁䅅䅁佁䅁䄴䅁硁䑁䅑杌㕁䑁䅅免䅁䅁杷允䅁䅁䅑䅁䑁䅁䅷䅁䭁乁䕯䅁䭁佁䭫䅁䭁䡁䔰䅁䉁䅁䅁允䅁䅁䅕䅁䅁䥁潂猳䵁䅉䅅䅁䕁䅁䅁睁䵁䅁䅁权⭂兂䅁权灄权䅁权㥂䅂䅁允䅁䅁䅅䅁䙁䅁䅁䅁䅄攲䄹䍄䉁䅁䅁䅂䅁䅁䅍䅄䅁䅁䅯䄱䅕䅁䅯䄶䅯䅁䅯全䅑䅁䅅䅁䉁䅁䅁杄佁䅁䅁睍㍁䍁䄴杍睁䑁䅕䅁䵁䅉䅅䅁䕁䅁䅁睁䵁䅁䅁权㕄兂䅁权潄权䅁权硂䅂䅁允䅁䅁䅅䅁佁䅁䄴䅁祁䑁䅅杌睁䑁䅁李䅁䅁杷允䅁䅁䅑䅁䑁䅁䅷䅁䭁偁䙫䅁䭁佁䭧䅁䭁䥁䕍䅁䉁䅁䅁允䅁䅁䄴杄䅁䑁䅅李畁䑁䅫䅏祁䅁䅁䍄䉁䅁䅁䅂䅁䅁䅍䅄䅁䅁䅯睓䅕䅁䅯朷䅯䅁䅯兣䅑䅁䅅䅁䉁䅁䅁兂䅁䅁䅁䥧䭕兑杷允䅁䅁䅑䅁䑁䅁䅷䅁䭁偁䕳䅁䭁佁䭧䅁䭁䡁䔰䅁䉁䅁䅁允䅁䅁䄴杄䅁䑁䅅䅏畁䑁䅅䅏㑁䅁䅁䍄䉁䅁䅁䅂䅁䅁䅍䅄䅁䅁䅯䄯䅑䅁䅯䄶䅯䅁䅯兦䅑䅁䅅䅁䉁䅁䅁杄䵁䅁䅁兏畁䑁䅍䅍㍁䅁䅁䍄䉁䅁䅁䅂䅁䅁䅍䅄䅁䅁䅯六䅕䅁䅯儶䅯䅁䅯全䅑䅁䅅䅁䉁䅁䅁兂䅁䅁䅁䱧浔䅑杷允䅁䅁䅑䅁䑁䅁䅷䅁䭁佁䙅䅁䭁佁䭧䅁䭁佁䭷䅁䉁䅁䅁允䅁䅁䅯睒䅁䅁杷允䅁䅁䅑䅁䑁䅁䅷䅁䭁䅁䙳䅁䭁佁䭙䅁䭁䝁䔸䅁䉁䅁䅁允䅁䅁䄴䅄䅁䑁䅅杌硁䑁䅙䅎䅁䅁杷允䅁䅁䅑䅁䑁䅁䅷䅁䭁偁䙙䅁䭁佁䭙䅁䭁䡁䕅䅁䉁䅁䅁允䅁䅁䄴䅄䅁䑁䅉杌祁䑁䅅兎䅁䅁杷允䅁䅁䅑䅁䑁䅁䅷䅁䭁佁䙅䅁䭁佁䭧䅁䭁䝁䔰䅁䉁䅁䅁允䅁䅁䄴杄䅁䑁䅅杍畁䑁䅧兎㉁䅁䅁䍄䉁䅁䅁䅂䅁䅁䅍䅄䅁䅁䅯儴䅕䅁䅯䄶䅯䅁䅯兦䅑䅁䅅䅁䉁䅁䅁杄䵁䅁䅁睎畁䑁䅅兏㕁䅁䅁䍄䉁䅁䅁䅂䅁䅁䅍䅄䅁䅁䅯允䅕䅁䅯䄶䅯䅁䅯䄷䅯䅁䅅䅁䉁䅁䅁杄佁䅁䅁免ぁ䍁䄴䅏穁䑁䅕䅁䵁䅉䅅䅁䕁䅁䅁睁䵁䅁䅁权䉁兂䅁权潄权䅁权㙂䅂䅁允䅁䅁䅅䅁佁䅁䄴䅁硁䑁䅙杌穁䑁䅙杍䅁䅁杷允䅁䅁䅑䅁䑁䅁䅷䅁䭁䅁䙅䅁䭁佁䭧䅁䭁䡁䕁䅁䉁䅁䅁允䅁䅁䄴杄䅁䑁䅅睎畁䑁䅅䅍㕁䅁䅁䍄䉁䅁䅁䅂䅁䅁䅍䅄䅁䅁䅯眵䅕䅁䅯儶䅯䅁䅯兦䅑䅁䅅䅁䉁䅁䅁兂䅁䅁䅁䭈吴兑杷允䅁䅁䅑䅁䑁䅁䅷䅁䭁乁䕉䅁䭁佁䭙䅁䭁䝁䔸䅁䉁䅁䅁允䅁䅁䄴䅄䅁䑁䅁杌祁䑁䅣李䅁䅁杷允䅁䅁䅑䅁䑁䅁䅷䅁䭁䙁䘸䅁䭁佁䭣䅁䭁䝁䔰䅁䉁䅁䅁允䅁䅁䅕杓䍷㑋坥歆䵁䅉䅅䅁䕁䅁䅁睁䵁䅁䅁权療兂䅁权牄权䅁权睂䅂䅁允䅁䅁䅅䅁佁䉁䅉䅁ㅁ䑁䅑免ぁ䑁䅧䅏睁䑁䅧䅁䵁䅉䅅䅁䕁䅁䅁睁䵁䅁䅁权乁兂䅁权潄权䅁权硂䅂䅁允䅁䅁䅅䅁䭁䕁䅣䅁䵁䅉䅅䅁䕁䅁䅁睁䵁䅁䅁权㍃允䅁权剁䅁䅁权䙁䅁䅁允䅁䅁䅅䅁佁䉁䅑䅁ぁ䑁䅙杍祁䑁䅙兏睁䑁䅁䅍䅁䅁杷允䅁䅁䅑䅁䑁䅁䅷䅁䭁䱁䕕䅁䭁佁䭧䅁䭁䡁䕯䅁䉁䅁䅁允䅁䅁䄴杄䅁䑁䅉䅍畁䑁䅕睎硁䅁䅁䍄䉁䅁䅁䅂䅁䅁䅍䅄䅁䅁䅯杢䅕䅁䅯䄶䅯䅁䅯来䅑䅁䅅䅁䉁䅁䅁杄䵁䅁䅁杍畁䑁䅅免㑁䅁䅁䍄䉁䅁䅁䅂䅁䅁䅍䅄䅁䅁䅯末䅕䅁䅯眵䅯䅁䅯全䅑䅁䅅䅁䉁䅁䅁兂䵄㉸啒䕥卑䅷杷允䅁䅁䅑䅁䑁䅁䅷䅁䭁䩁䘸䅁䭁佁䬰䅁䭁䥁䕕䅁䉁䅁䅁允䅁䅁䅕匳䝑婧䑖稶䴸䅉䅅䅁䕁䅁䅁睁䵁䅁䅁权橃兂䅁权浄权䅁权䑃䅂䅁允䅁䅁䅅䅁䭁䕁䅣䅁䵁䅉䅅䅁䕁䅁䅁睁䵁䅁䅁权䑁杂䅁权潄权䅁权䙃䅂䅁允䅁䅁䅅䅁佁䅁䄴䅁硁䑁䅙杌㑁䑁䅕䅎䅁䅁杷允䅁䅁䅑䅁䑁䅁䅷䅁䭁䙁䙯䅁䭁佁䭳䅁䭁䡁䕁䅁䉁䅁䅁允䅁䅁䄴杅䅁䑁䅍兎㕁䑁䅁䅍睁䑁䅁䅍䅁䅁杷允䅁䅁䅑䅁䑁䅁䅷䅁䭁䅁䙙䅁䭁佁䭧䅁䭁䝁䔸䅁䉁䅁䅁允䅁䅁䄴杄䅁䑁䅅䅍畁䑁䅑杍㕁䅁䅁䍄䉁䅁䅁䅂䅁䅁䅍䅄䅁䅁䅯儷䅑䅁䅯朷䅯䅁䅯来䅑䅁䅅䅁䉁䅁䅁兂䅁䅁䅁䕧䌸兑杷允䅁䅁䅑䅁䑁䅁䅷䅁䭁䅁䙙䅁䭁佁䭧䅁䭁䡁䕅䅁䉁䅁䅁允䅁䅁䄴䅄䅁䑁䅫杌祁䑁䅍睍䅁䅁杷允䅁䅁䅑䅁䑁䅁䅷䅁䭁䍁䙅䅁䭁佁䭣䅁䭁䡁䕅䅁䉁䅁䅁允䅁䅁䅕䉵䘶ㄶ㑇䰯䴸䅉䅅䅁䕁䅁䅁睁䵁䅁䅁权呁兂䅁权潄权䅁权瑂䅂䅁允䅁䅁䅅䅁䭁䕁䅣䅁䵁䅉䅅䅁䕁䅁䅁睁䵁䅁䅁权穁兂䅁权浄权䅁权睂䅂䅁允䅁䅁䅅䅁佁䅁䅯䅁祁䍁䄴䅍㍁䅁䅁䍄䉁䅁䅁䅂䅁䅁䅍䅄䅁䅁䅯睅䅕䅁䅯䄶䅯䅁䅯䅣䅑䅁䅅䅁䉁䅁䅁权䡂䅁䅁䍄䉁䅁䅁䅂䅁䅁䅍䅄䅁䅁䅯睅䅕䅁䅯䄶䅯䅁䅯全䅑䅁䅅䅁䉁䅁䅁权䡂䅁䅁䍄䉁䅁䅁䅂䅁䅁䅍䅄䅁䅁䅯睯䅕䅁䅯眶䅯䅁䅯睧䅑䅁䅅䅁䉁䅁䅁杄十䅁䅁李硁䑁䅅兏㍁䑁䅙睎㉁䅁䅁䍄䉁䅁䅁䅂䅁䅁䅍䅄䅁䅁䅯杵䅕䅁䅯朵䅯䅁䅯睧䅑䅁䅅䅁䉁䅁䅁杄䵁䅁䅁䅍畁䑁䅫兏穁䅁䅁䍄䉁䅁䅁䅂䅁䅁䅍䅄䅁䅁䅯儲䅑䅁䅯朵䅯䅁䅯睧䅑䅁䅅䅁䉁䅁䅁杄䵁䅁䅁睍畁䑁䅙李ㅁ䅁䅁䍄䉁䅁䅁䅂䅁䅁䅍䅄䅁䅁䅯䄶䅑䅁䅯䄶䅯䅁䅯䄷䅯䅁䅅䅁䉁䅁䅁权䡂䅁䅁䍄䉁䅁䅁䅂䅁䅁䅍䅄䅁䅁䅯䅎䅕䅁䅯儶䅯䅁䅯兣䅑䅁䅅䅁䉁䅁䅁兂䅁䅁䅁䡧潪䅑杷允䅁䅁䅑䅁䑁䅁䅷䅁䭁䡁䙣䅁䭁佁䭣䅁䭁䡁䕅䅁䉁䅁䅁允䅁䅁䅕㝤昶楇搯か䵁䅉䅅䅁䕁䅁䅁睁䵁䅁䅁权浃兂䅁权牄权䅁权療䅂䅁允䅁䅁䅅䅁佁䉁䅑䅁硁䑁䅉睎穁䑁䅉李㍁䑁䅁䅏䅁䅁杷允䅁䅁䅑䅁䑁䅁䅷䅁䭁䭁䔴䅁䭁佁䭫䅁䭁佁䭷䅁䉁䅁䅁允䅁䅁䅕䅁䅁䵁楂䕂䵅䅉䅅䅁䕁䅁䅁睁䵁䅁䅁权偁杂䅁权潄权䅁权㙂䅂䅁允䅁䅁䅅䅁佁䅁䄴䅁硁䑁䅉杌祁䑁䅍睍䅁䅁杷允䅁䅁䅑䅁䑁䅁䅷䅁䭁佁䕧䅁䭁佁䭧䅁䭁䡁䕯䅁䉁䅁䅁允䅁䅁䄴䅄䅁䑁䅍杌㍁䑁䅑兏䅁䅁杷允䅁䅁䅑䅁䑁䅁䅷䅁䭁䉁䙷䅁䭁佁䭙䅁䭁䝁䔸䅁䉁䅁䅁允䅁䅁䄴䅄䅁䑁䅍杌祁䑁䅍免䅁䅁杷允䅁䅁䅑䅁䑁䅁䅷䅁䭁䕁䙯䅁䭁佁䭳䅁䭁䥁䕍䅁䉁䅁䅁允䅁䅁䄴䅆䅁䑁䅅李ぁ䑁䅍睍㕁䑁䅁兏祁䅁䅁䍄䉁䅁䅁䅂䅁䅁䅍䅄䅁䅁䅯䅚䅕䅁䅯朷䅯䅁䅯兣䅑䅁䅅䅁䉁䅁䅁兂䅁䅁䅁条欰具杷允䅁䅁䅑䅁䑁䅁䅷䅁䭁䩁䕣䅁䭁佁䭧䅁䭁䡁䔰䅁䉁䅁䅁允䅁䅁䄴杄䅁䑁䅉䅍畁䑁䅣䅎㑁䅁䅁䍄䉁䅁䅁䅂䅁䅁䅍䅄䅁䅁䅯䅁䅕䅁䅯䄶䅯䅁䅯兢䅑䅁䅅䅁䉁䅁䅁杄佁䅁䅁杍祁䍁䄴䅍ㅁ䑁䅙䅁䵁䅉䅅䅁䕁䅁䅁睁䵁䅁䅁权婃䅂䅁权湄权䅁权睂䅂䅁允䅁䅁䅅䅁䙁䑁䩥坑汄䍫䅎䍄䉁䅁䅁䅂䅁䅁䅍䅄䅁䅁䅯共䅕䅁䅯儶䅯䅁䅯䄷䅯䅁䅅䅁䉁䅁䅁兂䅁䅁䅁䡷ㅘ䅑杷允䅁䅁䅑䅁䑁䅁䅷䅁䭁䩁䙉䅁䭁佁䬰䅁䭁䝁䔸䅁䉁䅁䅁允䅁䅁䅕牘䩰䅄牉稶䴸䅉䅅䅁䕁䅁䅁睁䵁䅁䅁权䅁兂䅁权潄权䅁权硂䅂䅁允䅁䅁䅅䅁佁䅁䄴䅁硁䑁䅙杌睁䑁䅁䅎䅁䅁杷允䅁䅁䅑䅁䑁䅁䅷䅁䭁乁䕕䅁䭁佁䭳䅁䭁䥁䕍䅁䉁䅁䅁允䅁䅁䄴杅䅁䑁䅕李睁䑁䅕杍睁䑁䅫兎䅁䅁杷允䅁䅁䅑䅁䑁䅁䅷䅁䭁䅁䙁䅁䭁佁䭧䅁䭁䥁䕕䅁䉁䅁䅁允䅁䅁䄴杄䅁䑁䅅兎畁䑁䅅杍ㅁ䅁䅁䍄䉁䅁䅁䅂䅁䅁䅍䅄䅁䅁䅯䅁䅕䅁䅯䄶䅯䅁䅯睧䅑䅁䅅䅁䉁䅁䅁杄佁䅁䅁免睁䍁䄴杍穁䑁䅕䅁䵁䅉䅅䅁䕁䅁䅁睁䵁䅁䅁权䕄兂䅁权潄权䅁权㙂䅂䅁允䅁䅁䅅䅁佁䅁䄴䅁硁䑁䅫杌ㅁ䑁䅉䅏䅁䅁杷允䅁䅁䅑䅁䑁䅁䅷䅁䭁䭁䘴䅁䭁佁䭧䅁䭁佁䭷䅁䉁䅁䅁允䅁䅁䅯睒䅁䅁杷允䅁䅁䅑䅁䑁䅁䅷䅁䭁䭁䘴䅁䭁佁䭧䅁䭁䝁䔰䅁䉁䅁䅁允䅁䅁䄴䅄䅁䑁䅙杌ㅁ䑁䅕䅎䅁䅁杷允䅁䅁䅑䅁䑁䅁䅷䅁䭁佁䙧䅁䭁佁䬴䅁䭁䡁䕅䅁䉁䅁䅁允䅁䅁䅕䅁䅁䍁睃猶䵁䅉䅅䅁䕁䅁䅁睁䵁䅁䅁权䉂兂䅁权潄权䅁权療䅂䅁允䅁䅁䅅䅁佁䅁䄴䅁㉁䑁䅕杌㑁䑁䅅杍䅁䅁杷允䅁䅁䅑䅁䑁䅁䅷䅁䭁䕁䙫䅁䭁佁䭙䅁䭁䥁䕍䅁䉁䅁䅁允䅁䅁䄴䅄䅁䑁䅉杌ㅁ䑁䅫免䅁䅁杷允䅁䅁䅑䅁䑁䅁䅷䅁䭁䵁䔴䅁䭁佁䭳䅁䭁䝁䔰䅁䉁䅁䅁允䅁䅁䄴䅆䅁䑁䅉杍㍁䑁䅉䅍㍁䑁䅑睎祁䅁䅁䍄䉁䅁䅁䅂䅁䅁䅍䅄䅁䅁䅯䅎䅕䅁䅯䄶䅯䅁䅯兢䅑䅁䅅䅁䉁䅁䅁杄佁䅁䅁兌ぁ䍁䄴睎ㅁ䑁䅫䅁䵁䅉䅅䅁䕁䅁䅁睁䵁䅁䅁权佁兂䅁权灄权䅁权瑂䅂䅁允䅁䅁䅅䅁䙁䅁䅁䅁潄睃䈱䍄䉁䅁䅁䅂䅁䅁䅍䅄䅁䅁䅯兄䅕䅁䅯䄶䅯䅁䅯兦䅑䅁䅅䅁䉁䅁䅁权䡂䅁䅁䍄䉁䅁䅁䅂䅁䅁䅍䅄䅁䅁䅯䅎䅕䅁䅯䄶䅯䅁䅯睢䅑䅁䅅䅁䉁䅁䅁杄佁䅁䅁兌睁䍁䄴睍㉁䑁䅣䅁䵁䅉䅅䅁䕁䅁䅁睁䵁䅁䅁权䱂兂䅁权浄权䅁权瑂䅂䅁允䅁䅁䅅䅁佁䅁䅷䅁睁䍁䄴兏睁䑁䅉䅁䵁䅉䅅䅁䕁䅁䅁睁䵁䅁䅁权ぁ兂䅁权潄权䅁权䙃䅂䅁允䅁䅁䅅䅁佁䅁䄴䅁祁䑁䅕杌㉁䑁䅅兏䅁䅁杷允䅁䅁䅑䅁䑁䅁䅷䅁䭁乁䘴䅁䭁佁䭧䅁䭁佁䭷䅁䉁䅁䅁允䅁䅁䄴杄䅁䑁䅉免畁䑁䅧免㍁䅁䅁䍄䉁䅁䅁䅂䅁䅁䅍䅄䅁䅁䅯朳䅕䅁䅯䄶䅯䅁䅯兢䅑䅁䅅䅁䉁䅁䅁杄佁䅁䅁杍穁䍁䄴䅎ㅁ䑁䅕䅁䵁䅉䅅䅁䕁䅁䅁睁䵁䅁䅁权敄兂䅁权潄权䅁权療䅂䅁允䅁䅁䅅䅁佁䅁䄴䅁祁䑁䅍杌穁䑁䅙兏䅁䅁杷允䅁䅁䅑䅁䑁䅁䅷䅁䭁偁䕅䅁䭁佁䭣䅁䭁䡁䕯䅁䉁䅁䅁允䅁䅁䅕敨剴䉵䘶稴䴸䅉䅅䅁䕁䅁䅁睁䵁䅁䅁权敄兂䅁权潄权䅁权䙃䅂䅁允䅁䅁䅅䅁佁䅁䄴䅁硁䑁䅫杌ㅁ䑁䅕睎䅁䅁杷允䅁䅁䅑䅁䑁䅁䅷䅁䭁偁䕑䅁䭁佁䭳䅁䭁佁䭷䅁䉁䅁䅁允䅁䅁䄴杅䅁䑁䅉李ㅁ䑁䅙免ㅁ䑁䅫兎䅁䅁杷允䅁䅁䅑䅁䑁䅁䅷䅁䭁乁䘴䅁䭁佁䭧䅁䭁䥁䕍䅁䉁䅁䅁允䅁䅁䄴杄䅁䑁䅅睎畁䑁䅙兏㉁䅁䅁䍄䉁䅁䅁䅂䅁䅁䅍䅄䅁䅁䅯䅩䅑䅁䅯䄶䅯䅁䅯兢䅑䅁䅅䅁䉁䅁䅁杄佁䅁䅁免㕁䍁䄴李㉁䑁䅕䅁䵁䅉䅅䅁䕁䅁䅁睁䵁䅁䅁权坄䅂䅁权浄权䅁权硂䅂䅁允䅁䅁䅅䅁佁䅁䅷䅁硁䍁䄴兏㑁䑁䅙䅁䵁䅉䅅䅁䕁䅁䅁睁䵁䅁䅁权摄䅂䅁权湄权䅁权㥂䅂䅁允䅁䅁䅅䅁䙁䅁塲㍯㥁权䅰䍄䉁䅁䅁䅂䅁䅁䅍䅄䅁䅁䅯杍䅕䅁䅯眵䅯䅁䅯兦䅑䅁䅅䅁䉁䅁䅁兂呂婃䅎婙员睐杷允䅁䅁䅑䅁䑁䅁䅷䅁䭁䑁䙳䅁䭁佁䭳䅁䭁佁䭷䅁䉁䅁䅁允䅁䅁䄴䅆䅁䑁䅕䅍㍁䑁䅍免ㅁ䑁䅅䅏ぁ䅁䅁䍄䉁䅁䅁䅂䅁䅁䅍䅄䅁䅁䅯杵䅑䅁䅯儶䅯䅁䅯睢䅑䅁䅅䅁䉁䅁䅁兂䅁䅁䅁佧楘䅑杷允䅁䅁䅑䅁䑁䅁䅷䅁䭁䍁䙅䅁䭁佁䭧䅁䭁䝁䔰䅁䉁䅁䅁允䅁䅁䄴䅄䅁䑁䅁杌祁䑁䅫李䅁䅁杷允䅁䅁䅑䅁䑁䅁䅷䅁䭁䭁䕁䅁䭁佁䭳䅁䭁佁䭷䅁䉁䅁䅁允䅁䅁䄴䅆䅁䑁䅑兏ぁ䑁䅑兏睁䑁䅣兏ㅁ䅁䅁䍄䉁䅁䅁䅂䅁䅁䅍䅄䅁䅁䅯䄵䅑䅁䅯眶䅯䅁䅯全䅑䅁䅅䅁䉁䅁䅁杄十䅁䅁李睁䑁䅑䅍睁䑁䅁䅍睁䅁䅁䍄䉁䅁䅁䅂䅁䅁䅍䅄䅁䅁䅯兩䅕䅁䅯朷䅯䅁䅯䄷䅯䅁䅅䅁䉁䅁䅁兂䅁䅁䅁䥁湮䅑杷允䅁䅁䅑䅁䑁䅁䅷䅁䭁偁䔴䅁䭁佁䭧䅁䭁䝁䔰䅁䉁䅁䅁允䅁䅁䄴杄䅁䑁䅙睎畁䑁䅕兏㉁䅁䅁䍄䉁䅁䅁䅂䅁䅁䅍䅄䅁䅁䅯杉䅕䅁䅯䄶䅯䅁䅯睢䅑䅁䅅䅁䉁䅁䅁权䡂䅁䅁䍄䉁䅁䅁䅂䅁䅁䅍䅄䅁䅁䅯术䅑䅁䅯䄶䅯䅁䅯睢䅑䅁䅅䅁䉁䅁䅁杄佁䅁䅁睎㕁䍁䄴免睁䑁䅕䅁䵁䅉䅅䅁䕁䅁䅁睁䵁䅁䅁权⭄䅂䅁权潄权䅁权睂䅂䅁允䅁䅁䅅䅁佁䅁䄴䅁ぁ䑁䅙杌祁䑁䅫杍䅁䅁杷允䅁䅁䅑䅁䑁䅁䅷䅁䭁偁䔴䅁䭁佁䭧䅁䭁䡁䕅䅁䉁䅁䅁允䅁䅁䄴杄䅁䑁䅑䅎畁䑁䅕兎ㅁ䅁䅁䍄䉁䅁䅁䅂䅁䅁䅍䅄䅁䅁䅯术䅑䅁䅯䄶䅯䅁䅯兦䅑䅁䅅䅁䉁䅁䅁杄佁䅁䅁李㉁䍁䄴杍㕁䑁䅍䅁䵁䅉䅅䅁䕁䅁䅁睁䵁䅁䅁权䝄兂䅁权潄权䅁权瑂䅂䅁允䅁䅁䅅䅁佁䅁䄴䅁穁䑁䅕杌硁䑁䅙兎䅁䅁杷允䅁䅁䅑䅁䑁䅁䅷䅁䭁䕁䙑䅁䭁佁䭧䅁䭁佁䭷䅁䉁䅁䅁允䅁䅁䄴杄䅁䑁䅕䅏畁䑁䅑兏㑁䅁䅁䍄䉁䅁䅁䅂䅁䅁䅍䅄䅁䅁䅯䅒䅕䅁䅯䄶䅯䅁䅯兢䅑䅁䅅䅁䉁䅁䅁杄佁䅁䅁兎睁䍁䄴免ぁ䑁䅍䅁䵁䅉䅅䅁䕁䅁䅁睁䵁䅁䅁权慄兂䅁权畄权䅁权睂䅂䅁允䅁䅁䅅䅁䙁䅁䅁䅁兄昰䅰䍄䉁䅁䅁䅂䅁䅁䅍䅄䅁䅁䅯䅍䅕䅁䅯眵䅯䅁䅯全䅑䅁䅅䅁䉁䅁䅁兂䍁㑋坣夲渴䅑杷允䅁䅁䅑䅁䑁䅁䅷䅁䭁䙁䙕䅁䭁佁䭙䅁䭁䡁䔰䅁䉁䅁䅁允䅁䅁䄴䅄䅁䑁䅅杌祁䑁䅅䅎䅁䅁杷允䅁䅁䅑䅁䑁䅁䅷䅁䭁䭁䙍䅁䭁佁䭣䅁䭁䥁䕍䅁䉁䅁䅁允䅁䅁䅕婡搰兺啔樸䴸䅉䅅䅁䕁䅁䅁睁䵁䅁䅁权婃䅂䅁权灄权䅁权獄权䅁允䅁䅁䅅䅁䙁䅁䅁䅁潁兙䈱䍄䉁䅁䅁䅂䅁䅁䅍䅄䅁䅁䅯䅫䅕䅁䅯儷䅯䅁䅯睧䅑䅁䅅䅁䉁䅁䅁兂晁杚湺夫敶睐杷允䅁䅁䅑䅁䑁䅁䅷䅁䭁䱁䙣䅁䭁佁䭣䅁䭁䡁䕯䅁䉁䅁䅁允䅁䅁䅕免獩䙈歰ぅ䵁䅉䅅䅁䕁䅁䅁睁䵁䅁䅁权乄䅂䅁权畄权䅁权睂䅂䅁允䅁䅁䅅䅁䙁䅁䅁䅁兂晅䅰䍄䉁䅁䅁䅂䅁䅁䅍䅄䅁䅁䅯䅨䅕䅁䅯䄶䅯䅁䅯兦䅑䅁䅅䅁䉁䅁䅁杄䵁䅁䅁睎畁䑁䅁睍硁䅁䅁䍄䉁䅁䅁䅂䅁䅁䅍䅄䅁䅁䅯睑䅕䅁䅯儷䅯䅁䅯兣䅑䅁䅅䅁䉁䅁䅁兂敂歵䵫楁晶睐杷允䅁䅁䅑䅁䑁䅁䅷䅁䭁䡁䙳䅁䭁佁䭧䅁䭁䝁䔰䅁䉁䅁䅁允䅁䅁䄴杄䅁䑁䅉䅎畁䑁䅣睍㉁䅁䅁䍄䉁䅁䅁䅂䅁䅁䅍䅄䅁䅁䅯睥䅕䅁䅯䄶䅯䅁䅯来䅑䅁䅅䅁䉁䅁䅁杄佁䅁䅁䅎祁䍁䄴李ぁ䑁䅅䅁䵁䅉䅅䅁䕁䅁䅁睁䵁䅁䅁权㙃兂䅁权牄权䅁权療䅂䅁允䅁䅁䅅䅁佁䉁䅑䅁硁䑁䅅李ぁ䑁䅁免睁䑁䅁䅍䅁䅁杷允䅁䅁䅑䅁䑁䅁䅷䅁䭁䝁䙅䅁䭁佁䭧䅁䭁䡁䕯䅁䉁䅁䅁允䅁䅁䄴䅄䅁䑁䅑杌㑁䑁䅫睍䅁䅁杷允䅁䅁䅑䅁䑁䅁䅷䅁䭁䡁䙳䅁䭁佁䭧䅁䭁䥁䕕䅁䉁䅁䅁允䅁䅁䄴杄䅁䑁䅉睎畁䑁䅉睍硁䅁䅁䍄䉁䅁䅁䅂䅁䅁䅍䅄䅁䅁䅯杔䅕䅁䅯䄶䅯䅁䅯䅣䅑䅁䅅䅁䉁䅁䅁杄䵁䅁䅁兏畁䑁䅙睎㕁䅁䅁䍄䉁䅁䅁䅂䅁䅁䅍䅄䅁䅁䅯䅭䅑䅁䅯朷䅯䅁䅯兣䅑䅁䅅䅁䉁䅁䅁兂䅁䅁䅁䘴祐䅑杷允䅁䅁䅑䅁䑁䅁䅷䅁䭁䝁䙷䅁䭁佁䭧䅁䭁䥁䕕䅁䉁䅁䅁允䅁䅁䄴杄䅁䑁䅉䅍畁䑁䅫睍ぁ䅁䅁䍄䉁䅁䅁䅂䅁䅁䅍䅄䅁䅁䅯児䅕䅁䅯朷䅯䅁䅯睧䅑䅁䅅䅁䉁䅁䅁兂䅁䅁䅁䍸味兑杷允䅁䅁䅑䅁䑁䅁䅷䅁䭁乁䙙䅁䭁佁䭳䅁䭁䡁䔰䅁䉁䅁䅁允䅁䅁䄴䅆䅁䑁䅅兎ぁ䑁䅣睍穁䑁䅁䅍睁䅁䅁䍄䉁䅁䅁䅂䅁䅁䅍䅄䅁䅁䅯睥䅕䅁䅯䄶䅯䅁䅯兦䅑䅁䅅䅁䉁䅁䅁杄佁䅁䅁杍㑁䍁䄴免㉁䑁䅧䅁䵁䅉䅅䅁䕁䅁䅁睁䵁䅁䅁权睄䅂䅁权潄权䅁权硂䅂䅁允䅁䅁䅅䅁佁䅁䄴䅁硁䑁䅅杌㍁䑁䅫䅏䅁䅁杷允䅁䅁䅑䅁䑁䅁䅷䅁䭁偁䕁䅁䭁佁䭧䅁䭁䥁䕍䅁䉁䅁䅁允䅁䅁䄴䅄䅁䑁䅅免畁䑁䅁兏䅁䅁杷允䅁䅁䅑䅁䑁䅁䅷䅁䭁䝁䘸䅁䭁佁䬴䅁䭁䝁䔰䅁䉁䅁䅁允䅁䅁䅕䅁䅁䑁㍁〸䵁䅉䅅䅁䕁䅁䅁睁䵁䅁䅁权乃兂䅁权瑄权䅁权㥂䅂䅁允䅁䅁䅅䅁䙁䝁汄䌰扌昫⽧䍄䉁䅁䅁䅂䅁䅁䅍䅄䅁䅁䅯䅚䅕䅁䅯眶䅯䅁䅯兢䅑䅁䅅䅁䉁䅁䅁杄啁䅁䅁杍㉁䑁䅕李ぁ䑁䅫李祁䑁䅕䅁䵁䅉䅅䅁䕁䅁䅁睁䵁䅁䅁权湄䅂䅁权牄权䅁权䑃䅂䅁允䅁䅁䅅䅁佁䉁䅉䅁㉁䑁䅑䅎㉁䑁䅕杍ぁ䑁䅉䅁䵁䅉䅅䅁䕁䅁䅁睁䵁䅁䅁权橄兂䅁权灄权䅁权㥂䅂䅁允䅁䅁䅅䅁䙁䅁䅁䅁䅁焷䅘䍄䉁䅁䅁䅂䅁䅁䅍䅄䅁䅁䅯睴䅑䅁䅯䄶䅯䅁䅯睧䅑䅁䅅䅁䉁䅁䅁杄䵁䅁䅁兏畁䑁䅍睎㕁䅁䅁䍄䉁䅁䅁䅂䅁䅁䅍䅄䅁䅁䅯儰䅕䅁䅯䄶䅯䅁䅯全䅑䅁䅅䅁䉁䅁䅁杄佁䅁䅁兎ㅁ䍁䄴睎ぁ䑁䅑䅁䵁䅉䅅䅁䕁䅁䅁睁䵁䅁䅁权塁杂䅁权畄权䅁权㙂䅂䅁允䅁䅁䅅䅁䙁䅁䅁䅁兂䉦䉂䍄䉁䅁䅁䅂䅁䅁䅍䅄䅁䅁䅯睫䅕䅁䅯朷䅯䅁䅯睢䅑䅁䅅䅁䉁䅁䅁兂䅁䅁䅁义楷兑杷允䅁䅁䅑䅁䑁䅁䅷䅁䭁䭁䕷䅁䭁佁䬰䅁䭁䥁䕕䅁䉁䅁䅁允䅁䅁䅕瀰䍳免䘫稲䴸䅉䅅䅁䕁䅁䅁睁䵁䅁䅁权权兂䅁权灄权䅁权㙂䅂䅁允䅁䅁䅅䅁䙁䅁䅁䅁䅁䴶䅸䍄䉁䅁䅁䅂䅁䅁䅍䅄䅁䅁䅯䄰䅑䅁䅯䄶䅯䅁䅯兢䅑䅁䅅䅁䉁䅁䅁杄䵁䅁䅁李畁䑁䅁杍㑁䅁䅁䍄䉁䅁䅁䅂䅁䅁䅍䅄䅁䅁䅯䅎䅕䅁䅯眶䅯䅁䅯兢䅑䅁䅅䅁䉁䅁䅁杄啁䅁䅁杍穁䑁䅕䅍硁䑁䅍兏㉁䑁䅁䅁䵁䅉䅅䅁䕁䅁䅁睁䵁䅁䅁权剄兂䅁权潄权䅁权㥂䅂䅁允䅁䅁䅅䅁佁䅁䄴䅁㍁䑁䅅杌穁䑁䅍兏䅁䅁杷允䅁䅁䅑䅁䑁䅁䅷䅁䭁佁䕷䅁䭁佁䬰䅁䭁䡁䕅䅁䉁䅁䅁允䅁䅁䅕渷⽷噎㘶䕃䵁䅉䅅䅁䕁䅁䅁睁䵁䅁䅁权畄䅂䅁权潄权䅁权硂䅂䅁允䅁䅁䅅䅁佁䅁䄴䅁祁䑁䅑杌祁䑁䅙李䅁䅁杷允䅁䅁䅑䅁䑁䅁䅷䅁䭁䙁䘰䅁䭁佁䭧䅁䭁䡁䕁䅁䉁䅁䅁允䅁䅁䄴杄䅁䑁䅅杍畁䑁䅫睎㉁䅁䅁䍄䉁䅁䅁䅂䅁䅁䅍䅄䅁䅁䅯村䅕䅁䅯朷䅯䅁䅯睢䅑䅁䅅䅁䉁䅁䅁兂䅁䅁䅁䱶八兑杷允䅁䅁䅑䅁䑁䅁䅷䅁䭁䅁䜴䅁䭁佁䭧䅁䭁䥁䕕䅁䉁䅁䅁允䅁䅁䄴杄䅁䑁䅙䅎畁䑁䅕䅎穁䅁䅁䍄䉁䅁䅁䅂䅁䅁䅍䅄䅁䅁䅯睍䅕䅁䅯䄶䅯䅁䅯兦䅑䅁䅅䅁䉁䅁䅁杄佁䅁䅁免ㅁ䍁䄴睎穁䑁䅕䅁䵁䅉䅅䅁䕁䅁䅁睁䵁䅁䅁权权䅂䅁权潄权䅁权瑂䅂䅁允䅁䅁䅅䅁佁䅁䄴䅁瑁䑁䅉杌㉁䑁䅧杍䅁䅁杷允䅁䅁䅑䅁䑁䅁䅷䅁䭁䩁䕁䅁䭁佁䭧䅁䭁䝁䔰䅁䉁䅁䅁允䅁䅁䄴䅄䅁䑁䅙杌㕁䑁䅍杍䅁䅁杷允䅁䅁䅑䅁䑁䅁䅷䅁䭁䩁䕁䅁䭁佁䭧䅁䭁䡁䕁䅁䉁䅁䅁允䅁䅁䄴杄䅁䑁䅅免畁䑁䅣䅏㕁䅁䅁䍄䉁䅁䅁䅂䅁䅁䅍䅄䅁䅁䅯䅫䅑䅁䅯䄶䅯䅁䅯全䅑䅁䅅䅁䉁䅁䅁杄佁䅁䅁免穁䍁䄴杍㑁䑁䅅䅁䵁䅉䅅䅁䕁䅁䅁睁䵁䅁䅁权呄䅂䅁权畄权䅁权㙂䅂䅁允䅁䅁䅅䅁䙁䅁䅁䅁㑃睷䉤䍄䉁䅁䅁䅂䅁䅁䅍䅄䅁䅁䅯睔䅕䅁䅯儶䅯䅁䅯䅣䅑䅁䅅䅁䉁䅁䅁兂䅁䅁䅁䑁硄䅑杷允䅁䅁䅑䅁䑁䅁䅷䅁䭁䩁䕁䅁䭁佁䭧䅁䭁䡁䔰䅁䉁䅁䅁允䅁䅁䄴杄䅁䑁䅅睍畁䑁䅙䅍㕁䅁䅁䍄䉁䅁䅁䅂䅁䅁䅍䅄䅁䅁䅯杋䅕䅁䅯朵䅯䅁䅯兢䅑䅁䅅䅁䉁䅁䅁杄䵁䅁䅁杍畁䑁䅁睎ㅁ䅁䅁䍄䉁䅁䅁䅂䅁䅁䅍䅄䅁䅁䅯儵䅑䅁䅯儷䅯䅁䅯来䅑䅁䅅䅁䉁䅁䅁兂䩁硕塌䱓ㅦ睐杷允䅁䅁䅑䅁䑁䅁䅷䅁䭁䵁䕕䅁䭁佁䭧䅁䭁佁䭷䅁䉁䅁䅁允䅁䅁䄴杄䅁䑁䅅兎畁䑁䅕睍㉁䅁䅁䍄䉁䅁䅁䅂䅁䅁䅍䅄䅁䅁䅯睴䅑䅁䅯儷䅯䅁䅯䅣䅑䅁䅅䅁䉁䅁䅁兂䑄匹捨㡪ㅋ睐杷允䅁䅁䅑䅁䑁䅁䅷䅁䭁䵁䕕䅁䭁佁䭧䅁䭁䝁䔰䅁䉁䅁䅁允䅁䅁䄴杄䅁䑁䅍免畁䑁䅣睎祁䅁䅁䍄䉁䅁䅁䅂䅁䅁䅍䅄䅁䅁䅯兲䅑䅁䅯儷䅯䅁䅯全䅑䅁䅅䅁䉁䅁䅁兂畃⭒㙆䭆樷睐杷允䅁䅁䅑䅁䑁䅁䅷䅁䭁䩁䕯䅁䭁佁䭫䅁䭁䝁䔰䅁䉁䅁䅁允䅁䅁䅕䅁䅁䭁湁〹䵁䅉䅅䅁䕁䅁䅁睁䵁䅁䅁权癃䅂䅁权湄权䅁权䙃䅂䅁允䅁䅁䅅䅁䙁䡁焹䡶呓䉭䅬䍄䉁䅁䅁䅂䅁䅁䅍䅄䅁䅁䅯睬䅕䅁䅯儷䅯䅁䅯兦䅑䅁䅅䅁䉁䅁䅁兂䩃坑汄䌰湌睐杷允䅁䅁䅑䅁䑁䅁䅷䅁䭁䭁䕫䅁䭁佁䭳䅁䭁䥁䕕䅁䉁䅁䅁允䅁䅁䄴杅䅁䑁䅍李㕁䑁䅁䅍睁䑁䅁䅍䅁䅁杷允䅁䅁䅑䅁䑁䅁䅷䅁䭁䭁䕯䅁䭁佁䭳䅁䭁䥁䕕䅁䉁䅁䅁允䅁䅁䄴䅆䅁䑁䅍兎穁䑁䅍䅍睁䑁䅁䅍睁䅁䅁䍄䉁䅁䅁䅂䅁䅁䅍䅄䅁䅁䅯朲䅕䅁䅯儶䅯䅁䅯全䅑䅁䅅䅁䉁䅁䅁兂䅁䅁䅁䙏䝧具杷允䅁䅁䅑䅁䑁䅁䅷䅁䭁䭁䕷䅁䭁佁䬴䅁䭁佁䭷䅁䉁䅁䅁允䅁䅁䅕䅁䅁䉁獄欯䵁䅉䅅䅁䕁䅁䅁睁䵁䅁䅁权橄䅂䅁权湄权䅁权䑃䅂䅁允䅁䅁䅅䅁䙁䍁䡵瑆佮眹䅨䍄䉁䅁䅁䅂䅁䅁䅍䅄䅁䅁䅯睙䅕䅁䅯䄶䅯䅁䅯兢䅑䅁䅅䅁䉁䅁䅁杄允䅁䅁兌硁䑁䅧杌ㅁ䑁䅫免䅁䅁杷允䅁䅁䅑䅁䑁䅁䅷䅁䭁偁䘰䅁䭁佁䬴䅁䭁佁䭷䅁䉁䅁䅁允䅁䅁䅕䅁䅁䅁奂ふ䵁䅉䅅䅁䕁䅁䅁睁䵁䅁䅁权佃䅂䅁权浄权䅁权睂䅂䅁允䅁䅁䅅䅁佁䅁䅷䅁睁䍁䄴兎睁䑁䅉䅁䵁䅉䅅䅁䕁䅁䅁睁䵁䅁䅁权橂兂䅁权潄权䅁权㙂䅂䅁允䅁䅁䅅䅁佁䅁䄴䅁ぁ䑁䅕杌睁䑁䅁睍䅁䅁杷允䅁䅁䅑䅁䑁䅁䅷䅁䭁䙁䙙䅁䭁佁䭳䅁䭁䝁䔸䅁䉁䅁䅁允䅁䅁䄴杅䅁䑁䅙李硁䑁䅁免睁䑁䅁䅍䅁䅁杷允䅁䅁䅑䅁䑁䅁䅷䅁䭁䉁䙅䅁䭁佁䬴䅁䭁䡁䔰䅁䉁䅁䅁允䅁䅁䅕䅁䅁䉁あ啂䵅䅉䅅䅁䕁䅁䅁睁䵁䅁䅁权橂兂䅁权潄权䅁权睂䅂䅁允䅁䅁䅅䅁佁䅁䄴䅁ぁ䑁䅧杌㑁䑁䅙睍䅁䅁杷允䅁䅁䅑䅁䑁䅁䅷䅁䭁䱁䙣䅁䭁佁䭧䅁䭁䝁䔰䅁䉁䅁䅁允䅁䅁䄴䅄䅁䑁䅑杌睁䑁䅙免䅁䅁杷允䅁䅁䅑䅁䑁䅁䅷䅁䭁䝁䙍䅁䭁佁䭧䅁䭁䡁䕅䅁䉁䅁䅁允䅁䅁䄴䅅䅁䑁䅉杍硁䍁䄴睎祁䑁䅉䅁䵁䅉䅅䅁䕁䅁䅁睁䵁䅁䅁权橂兂䅁权潄权䅁权䙃䅂䅁允䅁䅁䅅䅁佁䅁䄴䅁ㅁ䑁䅍杌㉁䑁䅅䅏䅁䅁杷允䅁䅁䅑䅁䑁䅁䅷䅁䭁䑁䙙䅁䭁佁䬴䅁䭁䝁䔸䅁䉁䅁䅁允䅁䅁䅕䅁䅁䥁䩄唫䵁䅉䅅䅁䕁䅁䅁睁䵁䅁䅁权橂兂䅁权潄权䅁权䑃䅂䅁允䅁䅁䅅䅁佁䅁䄴䅁祁䑁䅉李畁䑁䅫免䅁䅁杷允䅁䅁䅑䅁䑁䅁䅷䅁䭁䥁䘴䅁䭁佁䭧䅁䭁佁䭷䅁䉁䅁䅁允䅁䅁䄴杄䅁䑁䅅兎畁䑁䅍兏祁䅁䅁䍄䉁䅁䅁䅂䅁䅁䅍䅄䅁䅁䅯睪䅕䅁䅯䄶䅯䅁䅯䄷䅯䅁䅅䅁䉁䅁䅁杄佁䅁䅁睍穁䍁䄴睎祁䑁䅧䅁䵁䅉䅅䅁䕁䅁䅁睁䵁䅁䅁权偃兂䅁权潄权䅁权睂䅂䅁允䅁䅁䅅䅁佁䅁䄴䅁穁䑁䅍杌㕁䑁䅑䅎䅁䅁杷允䅁䅁䅑䅁䑁䅁䅷䅁䭁䩁䕳䅁䭁佁䭧䅁䭁䡁䕁䅁䉁䅁䅁允䅁䅁䄴杄䅁䑁䅍䅍畁䑁䅣䅎穁䅁䅁䍄䉁䅁䅁䅂䅁䅁䅍䅄䅁䅁䅯䅩䅑䅁䅯儷䅯䅁䅯兦䅑䅁䅅䅁䉁䅁䅁兂煃搸乊桙䥄睐杷允䅁䅁䅑䅁䑁䅁䅷䅁䭁䵁䕷䅁䭁佁䭙䅁䭁䝁䔰䅁䉁䅁䅁允䅁䅁䄴䅄䅁䑁䅁杌㑁䑁䅑兏䅁䅁杷允䅁䅁䅑䅁䑁䅁䅷䅁䭁䥁䘴䅁䭁佁䭧䅁䭁䡁䕅䅁䉁䅁䅁允䅁䅁䄴䅄䅁䑁䅅睍畁䑁䅑兏䅁䅁杷允䅁䅁䅑䅁䑁䅁䅷䅁䭁䥁䘸䅁䭁佁䭧䅁䭁䡁䕅䅁䉁䅁䅁允䅁䅁䄴杄䅁䑁䅍䅏畁䑁䅉兎㍁䅁䅁䍄䉁䅁䅁䅂䅁䅁䅍䅄䅁䅁䅯睪䅕䅁䅯䄶䅯䅁䅯全䅑䅁䅅䅁䉁䅁䅁杄佁䅁䅁杍祁䍁䄴睍㕁䑁䅕䅁䵁䅉䅅䅁䕁䅁䅁睁䵁䅁䅁权坁兂䅁权潄权䅁权獄权䅁允䅁䅁䅅䅁佁䅁䄴䅁硁䑁䅍杌㕁䑁䅫兎䅁䅁杷允䅁䅁䅑䅁䑁䅁䅷䅁䭁䥁䘴䅁䭁佁䭧䅁䭁䡁䔰䅁䉁䅁䅁允䅁䅁䄴杄䅁䑁䅅兎畁䑁䅧睎㕁䅁䅁䍄䉁䅁䅁䅂䅁䅁䅍䅄䅁䅁䅯睪䅕䅁䅯䄶䅯䅁䅯兦䅑䅁䅅䅁䉁䅁䅁杄佁䅁䅁睍祁䍁䄴䅏穁䑁䅅䅁䵁䅉䅅䅁䕁䅁䅁睁䵁䅁䅁权穃䅂䅁权潄权䅁权獄权䅁允䅁䅁䅅䅁佁䅁䅷䅁硁䑁䅕杌㍁䑁䅕䅁䵁䅉䅅䅁䕁䅁䅁睁䵁䅁䅁权奄䅂䅁权湄权䅁权䑃䅂䅁允䅁䅁䅅䅁䙁偁歂㝌煳䉇䅬䍄䉁䅁䅁䅂䅁䅁䅍䅄䅁䅁䅯杳䅑䅁䅯朷䅯䅁䅯睧䅑䅁䅅䅁䉁䅁䅁兂䅁䅁䅁䥶匴兑杷允䅁䅁䅑䅁䑁䅁䅷䅁䭁䙁䙳䅁䭁佁䭙䅁䭁䡁䕁䅁䉁䅁䅁允䅁䅁䅯睒䅁䅁杷允䅁䅁䅑䅁䑁䅁䅷䅁䭁偁䙣䅁䭁佁䭧䅁䭁䡁䔰䅁䉁䅁䅁允䅁䅁䄴䅄䅁䑁䅫杌ぁ䑁䅣䅏䅁䅁杷允䅁䅁䅑䅁䑁䅁䅷䅁䭁䱁䕍䅁䭁佁䭧䅁䭁䡁䕯䅁䉁䅁䅁允䅁䅁䄴杄䅁䑁䅅兏畁䑁䅍䅏硁䅁䅁䍄䉁䅁䅁䅂䅁䅁䅍䅄䅁䅁䅯杺䅕䅁䅯䄶䅯䅁䅯来䅑䅁䅅䅁䉁䅁䅁杄䵁䅁䅁兏畁䑁䅑䅏㑁䅁䅁䍄䉁䅁䅁䅂䅁䅁䅍䅄䅁䅁䅯杪䅑䅁䅯䄶䅯䅁䅯全䅑䅁䅅䅁䉁䅁䅁杄佁䅁䅁免睁䍁䄴䅍㍁䑁䅉䅁䵁䅉䅅䅁䕁䅁䅁睁䵁䅁䅁权婂兂䅁权潄权䅁权獄权䅁允䅁䅁䅅䅁佁䅁䅯䅁硁䑁䅫杌ㅁ䅁䅁䍄䉁䅁䅁䅂䅁䅁䅍䅄䅁䅁䅯兗䅕䅁䅯䄶䅯䅁䅯兢䅑䅁䅅䅁䉁䅁䅁杄佁䅁䅁免㕁䍁䄴䅎㍁䑁䅅䅁䵁䅉䅅䅁䕁䅁䅁睁䵁䅁䅁权䭄䅂䅁权浄权䅁权㙂䅂䅁允䅁䅁䅅䅁佁䅁䅷䅁穁䍁䄴兎穁䑁䅉䅁䵁䅉䅅䅁䕁䅁䅁睁䵁䅁䅁权婂兂䅁权潄权䅁权㙂䅂䅁允䅁䅁䅅䅁佁䅁䄴䅁硁䑁䅑杌㉁䑁䅁兎䅁䅁杷允䅁䅁䅑䅁䑁䅁䅷䅁䭁䙁䙫䅁䭁佁䭧䅁䭁䥁䕕䅁䉁䅁䅁允䅁䅁䄴杄䅁䑁䅅免畁䑁䅑䅍祁䅁䅁䍄䉁䅁䅁䅂䅁䅁䅍䅄䅁䅁䅯睩䅑䅁䅯儶䅯䅁䅯全䅑䅁䅅䅁䉁䅁䅁兂䅁䅁䅁䑁䕢䅑杷允䅁䅁䅑䅁䑁䅁䅷䅁䭁䱁䘸䅁䭁佁䭧䅁䭁䡁䕁䅁䉁䅁䅁允䅁䅁䄴杄䅁䑁䅅睍畁䑁䅣睎㑁䅁䅁䍄䉁䅁䅁䅂䅁䅁䅍䅄䅁䅁䅯睇䅕䅁䅯䄶䅯䅁䅯睢䅑䅁䅅䅁䉁䅁䅁权䡂䅁䅁䍄䉁䅁䅁䅂䅁䅁䅍䅄䅁䅁䅯光䅕䅁䅯儷䅯䅁䅯睢䅑䅁䅅䅁䉁䅁䅁兂允䑗ね䡹䑙䅑杷允䅁䅁䅑䅁䑁䅁䅷䅁䭁䱁䔸䅁䭁佁䭧䅁䭁䥁䕍䅁䉁䅁䅁允䅁䅁䄴䅄䅁䑁䅅䅍畁䑁䅍睍䅁䅁杷允䅁䅁䅑䅁䑁䅁䅷䅁䭁䉁䙳䅁䭁佁䭧䅁䭁䡁䕯䅁䉁䅁䅁允䅁䅁䅯睒䅁䅁杷允䅁䅁䅑䅁䑁䅁䅷䅁䭁䉁䙳䅁䭁佁䭧䅁䭁䥁䕕䅁䉁䅁䅁允䅁䅁䅯睒䅁䅁杷允䅁䅁䅑䅁䑁䅁䅷䅁䭁䭁䙅䅁䭁佁䭧䅁䭁䥁䕕䅁䉁䅁䅁允䅁䅁䄴䅄䅁䑁䅕杌ぁ䑁䅫李䅁䅁杷允䅁䅁䅑䅁䑁䅁䅷䅁䭁䵁䔰䅁䭁佁䭧䅁䭁佁䭷䅁䉁䅁䅁允䅁䅁䄴䅄䅁䑁䅣杌㍁䑁䅁䅎䅁䅁杷允䅁䅁䅑䅁䑁䅁䅷䅁䭁䵁䔰䅁䭁佁䭧䅁䭁䡁䕯䅁䉁䅁䅁允䅁䅁䄴杄䅁䍁䄰免畁䑁䅣䅍㉁䅁䅁䍄䉁䅁䅁䅂䅁䅁䅍䅄䅁䅁䅯兺䅑䅁䅯䄶䅯䅁䅯兣䅑䅁䅅䅁䉁䅁䅁杄佁䅁䅁免ぁ䍁䄴兎硁䑁䅑䅁䵁䅉䅅䅁䕁䅁䅁睁䵁䅁䅁权汄䅂䅁权潄权䅁权獄权䅁允䅁䅁䅅䅁䭁䕁䅣䅁䵁䅉䅅䅁䕁䅁䅁睁䵁䅁䅁权汄䅂䅁权潄权䅁权㙂䅂䅁允䅁䅁䅅䅁䭁䕁䅣䅁䵁䅉䅅䅁䕁䅁䅁睁䵁䅁䅁权卄䅂䅁权湄权䅁权睂䅂䅁允䅁䅁䅅䅁䙁䩁䑩畊漱砶䅊䍄䉁䅁䅁䅂䅁䅁䅍䅄䅁䅁䅯䅨䅕䅁䅯䄶䅯䅁䅯䄷䅯䅁䅅䅁䉁䅁䅁杄佁䅁䅁免穁䍁䄴杍ㅁ䑁䅅䅁䵁䅉䅅䅁䕁䅁䅁睁䵁䅁䅁权权䅂䅁权瑄权䅁权䙃䅂䅁允䅁䅁䅅䅁䙁䥁獴⼵灵搸⽯䍄䉁䅁䅁䅂䅁䅁䅍䅄䅁䅁䅯䄰䅑䅁䅯儶䅯䅁䅯兢䅑䅁䅅䅁䉁䅁䅁兂䅁䅁䅁䑯楐䅷杷允䅁䅁䅑䅁䑁䅁䅷䅁䭁䥁䙑䅁䭁佁䭧䅁䭁䝁䔰䅁䉁䅁䅁允䅁䅁䄴杄䅁䑁䅅睍畁䑁䅫睎穁䅁䅁䍄䉁䅁䅁䅂䅁䅁䅍䅄䅁䅁䅯䅨䅕䅁䅯䄶䅯䅁䅯睢䅑䅁䅅䅁䉁䅁䅁杄佁䅁䅁免穁䍁䄴免ぁ䑁䅧䅁䵁䅉䅅䅁䕁䅁䅁睁䵁䅁䅁权䕃兂䅁权潄权䅁权䑃䅂䅁允䅁䅁䅅䅁佁䅁䅷䅁㑁䍁䄴李睁䑁䅙䅁䵁䅉䅅䅁䕁䅁䅁睁䵁䅁䅁权䭂兂䅁权牄权䅁权睂䅂䅁允䅁䅁䅅䅁佁䉁䅑䅁硁䑁䅙䅎穁䑁䅫兎睁䑁䅅李䅁䅁杷允䅁䅁䅑䅁䑁䅁䅷䅁䭁䕁䙑䅁䭁佁䬴䅁䭁䡁䕯䅁䉁䅁䅁允䅁䅁䅕䅁䅁䑁桁䕈䵅䅉䅅䅁䕁䅁䅁睁䵁䅁䅁权㙃䅂䅁权浄权䅁权獄权䅁允䅁䅁䅅䅁佁䅁䅷䅁祁䍁䄴䅍ぁ䑁䅫䅁䵁䅉䅅䅁䕁䅁䅁睁䵁䅁䅁权浂兂䅁权潄权䅁权獄权䅁允䅁䅁䅅䅁䭁䕁䅣䅁䵁䅉䅅䅁䕁䅁䅁睁䵁䅁䅁权浂兂䅁权潄权䅁权瑂䅂䅁允䅁䅁䅅䅁䭁䕁䅣䅁䵁䅉䅅䅁䕁䅁䅁睁䵁䅁䅁权癃兂䅁权瑄权䅁权獄权䅁允䅁䅁䅅䅁䙁䍁䨹㍄䉖倸⽳䍄䉁䅁䅁䅂䅁䅁䅍䅄䅁䅁䅯朷䅑䅁䅯朵䅯䅁䅯来䅑䅁䅅䅁䉁䅁䅁杄䵁䅁䅁免畁䑁䅑兏㉁䅁䅁䍄䉁䅁䅁䅂䅁䅁䅍䅄䅁䅁䅯杚䅕䅁䅯䄶䅯䅁䅯兣䅑䅁䅅䅁䉁䅁䅁权䡂䅁䅁䍄䉁䅁䅁䅂䅁䅁䅍䅄䅁䅁䅯八䅕䅁䅯眶䅯䅁䅯来䅑䅁䅅䅁䉁䅁䅁杄十䅁䅁李硁䑁䅣䅎ㅁ䑁䅁䅍睁䅁䅁䍄䉁䅁䅁䅂䅁䅁䅍䅄䅁䅁䅯杚䅕䅁䅯䄶䅯䅁䅯来䅑䅁䅅䅁䉁䅁䅁权䡂䅁䅁䍄䉁䅁䅁䅂䅁䅁䅍䅄䅁䅁䅯睴䅑䅁䅯朷䅯䅁䅯䅣䅑䅁䅅䅁䉁䅁䅁兂䅁䅁䅁丸䕁兑杷允䅁䅁䅑䅁䑁䅁䅷䅁䭁䵁䘰䅁䭁佁䭧䅁䭁䝁䔸䅁䉁䅁䅁允䅁䅁䄴䅄䅁䑁䅧杌穁䑁䅑睎䅁䅁杷允䅁䅁䅑䅁䑁䅁䅷䅁䭁䵁䘰䅁䭁佁䭧䅁䭁䡁䕯䅁䉁䅁䅁允䅁䅁䄴杄䅁䑁䅅免畁䑁䅙兏㍁䅁䅁䍄䉁䅁䅁䅂䅁䅁䅍䅄䅁䅁䅯睲䅕䅁䅯眵䅯䅁䅯兣䅑䅁䅅䅁䉁䅁䅁兂䱁术扏㌵才䅑杷允䅁䅁䅑䅁䑁䅁䅷䅁䭁䱁䕉䅁䭁佁䬰䅁䭁䝁䔸䅁䉁䅁䅁允䅁䅁䅕㑁㥧潈祋䕂䵁䅉䅅䅁䕁䅁䅁睁䵁䅁䅁权杄䅂䅁权潄权䅁权䑃䅂䅁允䅁䅁䅅䅁佁䅁䅷䅁ぁ䍁䄴䅍穁䑁䅫䅁䵁䅉䅅䅁䕁䅁䅁睁䵁䅁䅁权浄䅂䅁权瑄权䅁权䙃䅂䅁允䅁䅁䅅䅁䙁䡁灮橊䥅䡲⽷䍄䉁䅁䅁䅂䅁䅁䅍䅄䅁䅁䅯兕䅕䅁䅯眶䅯䅁䅯来䅑䅁䅅䅁䉁䅁䅁杄啁䅁䅁兎硁䑁䅣兏硁䑁䅧䅍睁䑁䅁䅁䵁䅉䅅䅁䕁䅁䅁睁䵁䅁䅁权摂兂䅁权潄权䅁权䑃䅂䅁允䅁䅁䅅䅁佁䅁䄴䅁硁䑁䅣杌㑁䑁䅍免䅁䅁杷允䅁䅁䅑䅁䑁䅁䅷䅁䭁䩁䙍䅁䭁佁䭫䅁䭁䡁䔰䅁䉁䅁䅁允䅁䅁䅕䅁䅁䅁睂ば䵁䅉䅅䅁䕁䅁䅁睁䵁䅁䅁权ぃ䅂䅁权牄权䅁权㙂䅂䅁允䅁䅁䅅䅁佁䉁䅑䅁硁䑁䅁䅏ぁ䑁䅧李睁䑁䅙兏䅁䅁杷允䅁䅁䅑䅁䑁䅁䅷䅁䭁䭁䙫䅁䭁佁䭧䅁䭁䝁䔰䅁䉁䅁䅁允䅁䅁䄴杄䅁䑁䅉兎畁䑁䅅兎ぁ䅁䅁䍄䉁䅁䅁䅂䅁䅁䅍䅄䅁䅁䅯睐䅕䅁䅯眶䅯䅁䅯䅣䅑䅁䅅䅁䉁䅁䅁杄十䅁䅁䅎㍁䑁䅑睍㕁䑁䅍免㉁䅁䅁䍄䉁䅁䅁䅂䅁䅁䅍䅄䅁䅁䅯兖䅕䅁䅯儷䅯䅁䅯兦䅑䅁䅅䅁䉁䅁䅁兂扄堫焵偶契䅷杷允䅁䅁䅑䅁䑁䅁䅷䅁䭁䵁䔰䅁䭁佁䭳䅁䭁䝁䔸䅁䉁䅁䅁允䅁䅁䄴杅䅁䑁䅕睎祁䑁䅙免睁䑁䅁䅍䅁䅁杷允䅁䅁䅑䅁䑁䅁䅷䅁䭁䍁䙳䅁䭁佁䭧䅁䭁䝁䔸䅁䉁䅁䅁允䅁䅁䄴䅄䅁䑁䅧杌㍁䑁䅁睍䅁䅁杷允䅁䅁䅑䅁䑁䅁䅷䅁䭁䍁䙳䅁䭁佁䭧䅁䭁䡁䕯䅁䉁䅁䅁允䅁䅁䄴杄䅁䑁䅅免畁䑁䅉䅏ㅁ䅁䅁䍄䉁䅁䅁䅂䅁䅁䅍䅄䅁䅁䅯眫䅕䅁䅯朵䅯䅁䅯䄷䅯䅁䅅䅁䉁䅁䅁杄䵁䅁䅁免畁䑁䅕免㍁䅁䅁䍄䉁䅁䅁䅂䅁䅁䅍䅄䅁䅁䅯儴䅑䅁䅯䄶䅯䅁䅯睢䅑䅁䅅䅁䉁䅁䅁杄佁䅁䅁免㕁䍁䄴杍ぁ䑁䅉䅁䵁䅉䅅䅁䕁䅁䅁睁䵁䅁䅁权汁兂䅁权湄权䅁权㥂䅂䅁允䅁䅁䅅䅁䙁䅁琴灳瘳祊䅚䍄䉁䅁䅁䅂䅁䅁䅍䅄䅁䅁䅯睋䅕䅁䅯䄶䅯䅁䅯䅣䅑䅁䅅䅁䉁䅁䅁杄佁䅁䅁免睁䍁䄴睎㕁䑁䅙䅁䵁䅉䅅䅁䕁䅁䅁睁䵁䅁䅁权牁兂䅁权潄权䅁权㥂䅂䅁允䅁䅁䅅䅁佁䅁䅷䅁㕁䍁䄴兏穁䑁䅉䅁䵁䅉䅅䅁䕁䅁䅁睁䵁䅁䅁权㑄兂䅁权瑄权䅁权硂䅂䅁允䅁䅁䅅䅁䙁䍁搯䅊䉡摬⽍䍄䉁䅁䅁䅂䅁䅁䅍䅄䅁䅁䅯睮䅕䅁䅯朷䅯䅁䅯睧䅑䅁䅅䅁䉁䅁䅁兂䅁䅁䅁䉑㍌䅑杷允䅁䅁䅑䅁䑁䅁䅷䅁䭁䙁䙁䅁䭁佁䭧䅁䭁䝁䔸䅁䉁䅁䅁允䅁䅁䄴䅄䅁䑁䅅兎畁䑁䅍睍䅁䅁杷允䅁䅁䅑䅁䑁䅁䅷䅁䭁䙁䙁䅁䭁佁䭧䅁䭁䡁䕅䅁䉁䅁䅁允䅁䅁䄴杄䅁䑁䅅李畁䑁䅑睎ぁ䅁䅁䍄䉁䅁䅁䅂䅁䅁䅍䅄䅁䅁䅯睫䅕䅁䅯䄶䅯䅁䅯睢䅑䅁䅅䅁䉁䅁䅁杄佁䅁䅁睍ㅁ䍁䄴睎祁䑁䅫䅁䵁䅉䅅䅁䕁䅁䅁睁䵁䅁䅁权湃䅂䅁权潄权䅁权瑂䅂䅁允䅁䅁䅅䅁佁䅁䄴䅁ㅁ䑁䅅杌硁䑁䅍睎䅁䅁杷允䅁䅁䅑䅁䑁䅁䅷䅁䭁䵁䕧䅁䭁佁䭣䅁䭁䡁䔰䅁䉁䅁䅁允䅁䅁䅕獩煍⽉塇吹䴸䅉䅅䅁䕁䅁䅁睁䵁䅁䅁权湃䅂䅁权潄权䅁权睂䅂䅁允䅁䅁䅅䅁佁䅁䄴䅁ぁ䑁䅙杌祁䑁䅙睍䅁䅁杷允䅁䅁䅑䅁䑁䅁䅷䅁䭁䭁䕣䅁䭁佁䭧䅁䭁䡁䕅䅁䉁䅁䅁允䅁䅁䄴杄䅁䑁䅑䅏畁䑁䅑䅏祁䅁䅁䍄䉁䅁䅁䅂䅁䅁䅍䅄䅁䅁䅯兓䅕䅁䅯䄶䅯䅁䅯䄷䅯䅁䅅䅁䉁䅁䅁权䡂䅁䅁䍄䉁䅁䅁䅂䅁䅁䅍䅄䅁䅁䅯儯䅕䅁䅯眶䅯䅁䅯兣䅑䅁䅅䅁䉁䅁䅁杄啁䅁䅁杍睁䑁䅣杍睁䑁䅁䅍睁䑁䅁䅁䵁䅉䅅䅁䕁䅁䅁睁䵁䅁䅁权湁兂䅁权瑄权䅁权硂䅂䅁允䅁䅁䅅䅁䙁䵁杕䡳潊捫⼰䍄䉁䅁䅁䅂䅁䅁䅍䅄䅁䅁䅯杪䅕䅁䅯眶䅯䅁䅯睧䅑䅁䅅䅁䉁䅁䅁杄允䅁䅁兏穁䑁䅣睍㉁䑁䅧兏䅁䅁杷允䅁䅁䅑䅁䑁䅁䅷䅁䭁乁䙯䅁䭁佁䭳䅁䭁䡁䕁䅁䉁䅁䅁允䅁䅁䄴杅䅁䑁䅍睎㉁䑁䅉睍㕁䑁䅅䅍䅁䅁杷允䅁䅁䅑䅁䑁䅁䅷䅁䭁䙁䘰䅁䭁佁䭧䅁䭁䡁䕅䅁䉁䅁䅁允䅁䅁䄴杄䅁䑁䅅兏畁䑁䅫兏㕁䅁䅁䍄䉁䅁䅁䅂䅁䅁䅍䅄䅁䅁䅯杸䅑䅁䅯朵䅯䅁䅯睢䅑䅁䅅䅁䉁䅁䅁杄䵁䅁䅁䅎畁䑁䅉杍祁䅁䅁䍄䉁䅁䅁䅂䅁䅁䅍䅄䅁䅁䅯睅䅕䅁䅯眶䅯䅁䅯睢䅑䅁䅅䅁䉁䅁䅁杄啁䅁䅁免㑁䑁䅉睍硁䑁䅕免ぁ䑁䅉䅁䵁䅉䅅䅁䕁䅁䅁睁䵁䅁䅁权偂兂䅁权牄权䅁权䑃䅂䅁允䅁䅁䅅䅁佁䉁䅑䅁硁䑁䅕䅎ㅁ䑁䅁䅍睁䑁䅁䅍䅁䅁杷允䅁䅁䅑䅁䑁䅁䅷䅁䭁䱁䙍䅁䭁佁䬰䅁䭁䝁䔰䅁䉁䅁䅁允䅁䅁䅕楁䡵瑆佮吹䴸䅉䅅䅁䕁䅁䅁睁䵁䅁䅁权䉄兂䅁权瑄权䅁权睂䅂䅁允䅁䅁䅅䅁䙁䭁䝪穓䩥救⽁䍄䉁䅁䅁䅂䅁䅁䅍䅄䅁䅁䅯眱䅑䅁䅯朵䅯䅁䅯来䅑䅁䅅䅁䉁䅁䅁杄䵁䅁䅁杍畁䑁䅅免ぁ䅁䅁䍄䉁䅁䅁䅂䅁䅁䅍䅄䅁䅁䅯末䅑䅁䅯䄶䅯䅁䅯来䅑䅁䅅䅁䉁䅁䅁杄佁䅁䅁李硁䍁䄴睍祁䑁䅕䅁䵁䅉䅅䅁䕁䅁䅁睁䵁䅁䅁权扃䅂䅁权灄权䅁权䑃䅂䅁允䅁䅁䅅䅁䙁䅁䅁䅁杄睙䉂䍄䉁䅁䅁䅂䅁䅁䅍䅄䅁䅁䅯末䅑䅁䅯䄶䅯䅁䅯䅣䅑䅁䅅䅁䉁䅁䅁杄佁䅁䅁李硁䍁䄴李祁䑁䅕䅁䵁䅉䅅䅁䕁䅁䅁睁䵁䅁䅁权䅂兂䅁权牄权䅁权㙂䅂䅁允䅁䅁䅅䅁佁䉁䅑䅁祁䑁䅅兏穁䑁䅁䅍睁䑁䅁䅍䅁䅁杷允䅁䅁䅑䅁䑁䅁䅷䅁䭁偁䕯䅁䭁佁䭧䅁䭁䥁䕕䅁䉁䅁䅁允䅁䅁䄴杄䅁䑁䅙杍畁䑁䅕兏㉁䅁䅁䍄䉁䅁䅁䅂䅁䅁䅍䅄䅁䅁䅯睊䅕䅁䅯䄶䅯䅁䅯兢䅑䅁䅅䅁䉁䅁䅁杄佁䅁䅁免㍁䍁䄴睎ㅁ䑁䅑䅁䵁䅉䅅䅁䕁䅁䅁睁䵁䅁䅁权婃䅂䅁权牄权䅁权䙃䅂䅁允䅁䅁䅅䅁佁䉁䅉䅁ぁ䑁䅣免ぁ䑁䅅兏ㅁ䑁䅑䅁䵁䅉䅅䅁䕁䅁䅁睁䵁䅁䅁权煄䅂䅁权畄权䅁权䙃䅂䅁允䅁䅁䅅䅁䙁䅁䅁䅁杂兎䉰䍄䉁䅁䅁䅂䅁䅁䅍䅄䅁䅁䅯克䅕䅁䅯䄶䅯䅁䅯兢䅑䅁䅅䅁䉁䅁䅁杄佁䅁䅁杍ㅁ䍁䄴睍睁䑁䅣䅁䵁䅉䅅䅁䕁䅁䅁睁䵁䅁䅁权奁兂䅁权灄权䅁权㙂䅂䅁允䅁䅁䅅䅁䙁䅁䅁䅁䅂癲䅚䍄䉁䅁䅁䅂䅁䅁䅍䅄䅁䅁䅯眹䅑䅁䅯䄶䅯䅁䅯来䅑䅁䅅䅁䉁䅁䅁杄佁䅁䅁䅎㉁䍁䄴免睁䑁䅍䅁䵁䅉䅅䅁䕁䅁䅁睁䵁䅁䅁权灁兂䅁权潄权䅁权療䅂䅁允䅁䅁䅅䅁佁䅁䄴䅁祁䑁䅙杌穁䑁䅫䅎䅁䅁杷允䅁䅁䅑䅁䑁䅁䅷䅁䭁䡁䙙䅁䭁佁䭳䅁䭁䥁䕕䅁䉁䅁䅁允䅁䅁䄴䅆䅁䑁䅉䅍㕁䑁䅫䅏穁䑁䅣䅏硁䅁䅁䍄䉁䅁䅁䅂䅁䅁䅍䅄䅁䅁䅯克䅕䅁䅯䄶䅯䅁䅯来䅑䅁䅅䅁䉁䅁䅁杄䵁䅁䅁杍穁䍁䄴䅏㑁䅁䅁䍄䉁䅁䅁䅂䅁䅁䅍䅄䅁䅁䅯睨䅑䅁䅯眶䅯䅁䅯睧䅑䅁䅅䅁䉁䅁䅁杄啁䅁䅁䅎㍁䑁䅫李ㅁ䑁䅙䅍睁䑁䅁䅁䵁䅉䅅䅁䕁䅁䅁睁䵁䅁䅁权灁兂䅁权潄权䅁权硂䅂䅁允䅁䅁䅅䅁佁䅁䄴䅁祁䑁䅕杌睁䑁䅉免䅁䅁杷允䅁䅁䅑䅁䑁䅁䅷䅁䭁䍁䙫䅁䭁佁䭧䅁䭁䥁䕕䅁䉁䅁䅁允䅁䅁䄴杄䅁䑁䅉兏畁䑁䅍兎㍁䅁䅁䍄䉁䅁䅁䅂䅁䅁䅍䅄䅁䅁䅯杩䅕䅁䅯䄶䅯䅁䅯䄷䅯䅁䅅䅁䉁䅁䅁杄佁䅁䅁免㉁䍁䄴杍硁䑁䅅䅁䵁䅉䅅䅁䕁䅁䅁睁䵁䅁䅁权䅄䅂䅁权灄权䅁权硂䅂䅁允䅁䅁䅅䅁䙁䅁䅁䅁兄偒䅆䍄䉁䅁䅁䅂䅁䅁䅍䅄䅁䅁䅯儳䅑䅁䅯朵䅯䅁䅯睢䅑䅁䅅䅁䉁䅁䅁杄䵁䅁䅁杍畁䑁䅑睍㕁䅁䅁䍄䉁䅁䅁䅂䅁䅁䅍䅄䅁䅁䅯睙䅕䅁䅯朷䅯䅁䅯全䅑䅁䅅䅁䉁䅁䅁兂䅁䅁䅁䍏䩕兑杷允䅁䅁䅑䅁䑁䅁䅷䅁䭁䉁䙷䅁䭁佁䭣䅁䭁䝁䔸䅁䉁䅁䅁允䅁䅁䅕桔桇〫㡳䕋䵁䅉䅅䅁䕁䅁䅁睁䵁䅁䅁权晁兂䅁权潄权䅁权睂䅂䅁允䅁䅁䅅䅁䭁䕁䅣䅁䵁䅉䅅䅁䕁䅁䅁睁䵁䅁䅁权晁兂䅁权潄权䅁权䑃䅂䅁允䅁䅁䅅䅁䭁䕁䅣䅁䵁䅉䅅䅁䕁䅁䅁睁䵁䅁䅁权⽃䅂䅁权畄权䅁权睂䅂䅁允䅁䅁䅅䅁䙁䅁䅁䅁䅁畐䅆䍄䉁䅁䅁䅂䅁䅁䅍䅄䅁䅁䅯具䅑䅁䅯朵䅯䅁䅯兦䅑䅁䅅䅁䉁䅁䅁杄䵁䅁䅁免畁䑁䅅免㉁䅁䅁䍄䉁䅁䅁䅂䅁䅁䅍䅄䅁䅁䅯睈䅕䅁䅯䄶䅯䅁䅯兦䅑䅁䅅䅁䉁䅁䅁权䡂䅁䅁䍄䉁䅁䅁䅂䅁䅁䅍䅄䅁䅁䅯睩䅑䅁䅯朵䅯䅁䅯睢䅑䅁䅅䅁䉁䅁䅁杄䵁䅁䅁兎畁䑁䅅兏硁䅁䅁䍄䉁䅁䅁䅂䅁䅁䅍䅄䅁䅁䅯允䅕䅁䅯眵䅯䅁䅯兦䅑䅁䅅䅁䉁䅁䅁兂㑃潈牘払捧䅑杷允䅁䅁䅑䅁䑁䅁䅷䅁䭁䍁䙷䅁䭁佁䭧䅁䭁䡁䕯䅁䉁䅁䅁允䅁䅁䄴杄䅁䑁䅉免畁䑁䅉睍㑁䅁䅁䍄䉁䅁䅁䅂䅁䅁䅍䅄䅁䅁䅯䅌䅕䅁䅯䄶䅯䅁䅯䅣䅑䅁䅅䅁䉁䅁䅁杄䭁䅁䅁免㍁䍁䄴䅏䅁䅁杷允䅁䅁䅑䅁䑁䅁䅷䅁䭁䉁䙷䅁䭁佁䭧䅁䭁䡁䔰䅁䉁䅁䅁允䅁䅁䄴杄䅁䑁䅣兎畁䑁䅣睎穁䅁䅁䍄䉁䅁䅁䅂䅁䅁䅍䅄䅁䅁䅯杷䅕䅁䅯眶䅯䅁䅯兢䅑䅁䅅䅁䉁䅁䅁杄啁䅁䅁免ぁ䑁䅉兏ぁ䑁䅑睎睁䑁䅑䅁䵁䅉䅅䅁䕁䅁䅁睁䵁䅁䅁权獁兂䅁权潄权䅁权硂䅂䅁允䅁䅁䅅䅁佁䅁䄴䅁祁䑁䅕杌硁䑁䅧䅎䅁䅁杷允䅁䅁䅑䅁䑁䅁䅷䅁䭁䩁䔰䅁䭁佁䭧䅁䭁䥁䕕䅁䉁䅁䅁允䅁䅁䅯睒䅁䅁杷允䅁䅁䅑䅁䑁䅁䅷䅁䭁䝁䙳䅁䭁佁䭙䅁䭁䡁䕅䅁䉁䅁䅁允䅁䅁䄴䅄䅁䑁䅅杌ㅁ䑁䅙䅎䅁䅁杷允䅁䅁䅑䅁䑁䅁䅷䅁䭁䩁䔸䅁䭁佁䭧䅁䭁䥁䕕䅁䉁䅁䅁允䅁䅁䄴䅄䅁䑁䅅睎畁䑁䅅李䅁䅁杷允䅁䅁䅑䅁䑁䅁䅷䅁䭁䍁䙷䅁䭁佁䭧䅁䭁䥁䕍䅁䉁䅁䅁允䅁䅁䄴杄䅁䑁䅉免畁䑁䅅杍㑁䅁䅁䍄䉁䅁䅁䅂䅁䅁䅍䅄䅁䅁䅯䅸䅑䅁䅯䄶䅯䅁䅯䄷䅯䅁䅅䅁䉁䅁䅁权敂䅄䅁䍄䉁䅁䅁䅂䅁䅁䅍䅄䅁䅁䅯杦䅕䅁䅯眶䅯䅁䅯䄷䅯䅁䅅䅁䉁䅁䅁杄啁䅁䅁免硁䑁䅧杍㉁䑁䅧睎ㅁ䑁䅫䅁䵁䅉䅅䅁䕁䅁䅁睁䵁䅁䅁权䕄䅂䅁权潄权䅁权㙂䅂䅁允䅁䅁䅅䅁䭁䙁䴴䅁䵁䅉䅅䅁䕁䅁䅁睁䵁䅁䅁权穄兂䅁权浄权䅁权療䅂䅁允䅁䅁䅅䅁佁䅁䅷䅁祁䍁䄴䅍㍁䑁䅙䅁䵁䅉䅅䅁䕁䅁䅁睁䵁䅁䅁权卄兂䅁权灄权䅁权㥂䅂䅁允䅁䅁䅅䅁䙁䅁䅁䅁䅁杭䉂䍄䉁䅁䅁䅂䅁䅁䅍䅄䅁䅁䅯䅸䅑䅁䅯䄶䅯䅁䅯䅣䅑䅁䅅䅁䉁䅁䅁权敂䅄䅁䍄䉁䅁䅁䅂䅁䅁䅍䅄䅁䅁䅯䅸䅑䅁䅯䄶䅯䅁䅯全䅑䅁䅅䅁䉁䅁䅁权敂䅄䅁䍄䉁䅁䅁䅂䅁䅁䅍䅄䅁䅁䅯杇䅕䅁䅯儷䅯䅁䅯睢䅑䅁䅅䅁䉁䅁䅁兂⽄港䱯卭呌睐杷允䅁䅁䅑䅁䑁䅁䅷䅁䭁䵁䕳䅁䭁佁䭧䅁䭁䥁䕕䅁䉁䅁䅁允䅁䅁䄴杄䅁䑁䅉睎畁䑁䅑睍㑁䅁䅁䍄䉁䅁䅁䅂䅁䅁䅍䅄䅁䅁䅯䅆䅙䅁䅯朷䅯䅁䅯睢䅑䅁䅅䅁䉁䅁䅁兂䅁䅁䅁䉹䐸兑杷允䅁䅁䅑䅁䑁䅁䅷䅁䭁䙁䙑䅁䭁佁䭧䅁䭁䝁䔰䅁䉁䅁䅁允䅁䅁䄴杄䅁䑁䅅兎畁䑁䅫杍㍁䅁䅁䍄䉁䅁䅁䅂䅁䅁䅍䅄䅁䅁䅯儶䅕䅁䅯朵䅯䅁䅯睧䅑䅁䅅䅁䉁䅁䅁杄䵁䅁䅁免畁䑁䅉李ㅁ䅁䅁䍄䉁䅁䅁䅂䅁䅁䅍䅄䅁䅁䅯睤䅕䅁䅯眵䅯䅁䅯来䅑䅁䅅䅁䉁䅁䅁兂兂婪畤獅畍䅑杷允䅁䅁䅑䅁䑁䅁䅷䅁䭁佁䙯䅁䭁佁䬴䅁䭁䡁䕅䅁䉁䅁䅁允䅁䅁䅕䅁䅁䵁楺䕇䵅䅉䅅䅁䕁䅁䅁睁䵁䅁䅁权瑄兂䅁权潄权䅁权䙃䅂䅁允䅁䅁䅅䅁佁䅁䄴䅁㉁䑁䅁杌穁䑁䅫免䅁䅁杷允䅁䅁䅑䅁䑁䅁䅷䅁䭁䡁䙧䅁䭁佁䭧䅁䭁佁䭷䅁䉁䅁䅁允䅁䅁䄴杄䅁䑁䅅兏畁䑁䅑䅎硁䅁䅁䍄䉁䅁䅁䅂䅁䅁䅍䅄䅁䅁䅯䅖䅕䅁䅯䄶䅯䅁䅯兦䅑䅁䅅䅁䉁䅁䅁杄佁䅁䅁免㉁䍁䄴䅍㑁䑁䅣䅁䵁䅉䅅䅁䕁䅁䅁睁䵁䅁䅁权敄兂䅁权灄权䅁权䙃䅂䅁允䅁䅁䅅䅁䙁䅁䅁䅁䅁䱒䅚䍄䉁䅁䅁䅂䅁䅁䅍䅄䅁䅁䅯儯䅕䅁䅯䄶䅯䅁䅯睢䅑䅁䅅䅁䉁䅁䅁杄佁䅁䅁免㉁䍁䄴杍㕁䑁䅫䅁䵁䅉䅅䅁䕁䅁䅁睁䵁䅁䅁权楁兂䅁权潄权䅁权䑃䅂䅁允䅁䅁䅅䅁䭁䕁䅣䅁䵁䅉䅅䅁䕁䅁䅁睁䵁䅁䅁权䡂兂䅁权灄权䅁权㥂䅂䅁允䅁䅁䅅䅁䙁䅁䅁䅁䅃晐䅖䍄䉁䅁䅁䅂䅁䅁䅍䅄䅁䅁䅯儯䅕䅁䅯䄶䅯䅁䅯全䅑䅁䅅䅁䉁䅁䅁杄佁䅁䅁免㍁䍁䄴兎祁䑁䅫䅁䵁䅉䅅䅁䕁䅁䅁睁䵁䅁䅁权浃兂䅁权潄权䅁权瑂䅂䅁允䅁䅁䅅䅁佁䅁䄴䅁瑁䑁䅉䅍畁䑁䅁兏䅁䅁杷允䅁䅁䅑䅁䑁䅁䅷䅁䭁偁䘰䅁䭁佁䭧䅁䭁䡁䔰䅁䉁䅁䅁允䅁䅁䄴杄䅁䑁䅅䅎畁䑁䅑免㍁䅁䅁䍄䉁䅁䅁䅂䅁䅁䅍䅄䅁䅁䅯兰䅑䅁䅯儶䅯䅁䅯兢䅑䅁䅅䅁䉁䅁䅁兂䅁䅁䅁䭷㐷䅑杷允䅁䅁䅑䅁䑁䅁䅷䅁䭁䡁䙉䅁䭁佁䭧䅁䭁䝁䔸䅁䉁䅁䅁允䅁䅁䄴杄䅁䑁䅅䅍畁䑁䅙免ぁ䅁䅁䍄䉁䅁䅁䅂䅁䅁䅍䅄䅁䅁䅯睍䅕䅁䅯眵䅯䅁䅯䄷䅯䅁䅅䅁䉁䅁䅁兂㙃兓䍷㑋佣䅑杷允䅁䅁䅑䅁䑁䅁䅷䅁䭁䅁䙯䅁䭁佁䭙䅁䭁䥁䕕䅁䉁䅁䅁允䅁䅁䄴䅄䅁䑁䅉杌ぁ䑁䅫睎䅁䅁杷允䅁䅁䅑䅁䑁䅁䅷䅁䭁䝁䙕䅁䭁佁䭧䅁䭁䝁䔸䅁䉁䅁䅁允䅁䅁䄴杄䅁䑁䅅杍畁䑁䅙李ㅁ䅁䅁䍄䉁䅁䅁䅂䅁䅁䅍䅄䅁䅁䅯党䅕䅁䅯䄶䅯䅁䅯来䅑䅁䅅䅁䉁䅁䅁杄佁䅁䅁免㉁䍁䄴睍ぁ䑁䅣䅁䵁䅉䅅䅁䕁䅁䅁睁䵁䅁䅁权求兂䅁权潄权䅁权硂䅂䅁允䅁䅁䅅䅁佁䅁䄴䅁硁䑁䅉杌㉁䑁䅣䅏䅁䅁杷允䅁䅁䅑䅁䑁䅁䅷䅁䭁䕁䙣䅁䭁佁䬰䅁䭁䥁䕍䅁䉁䅁䅁允䅁䅁䅕䙂余扌摋䕁䵁䅉䅅䅁䕁䅁䅁睁䵁䅁䅁权畂兂䅁权潄权䅁权㥂䅂䅁允䅁䅁䅅䅁佁䅁䅷䅁㍁䍁䄴䅎睁䑁䅅䅁䵁䅉䅅䅁䕁䅁䅁睁䵁䅁䅁权扄䅂䅁权浄权䅁权䙃䅂䅁允䅁䅁䅅䅁佁䅁䅷䅁穁䍁䄴杍穁䑁䅕䅁䵁䅉䅅䅁䕁䅁䅁睁䵁䅁䅁权㙁兂䅁权潄权䅁权獄权䅁允䅁䅁䅅䅁䭁䕁䅣䅁䵁䅉䅅䅁䕁䅁䅁睁䵁䅁䅁权㙁兂䅁权潄权䅁权睂䅂䅁允䅁䅁䅅䅁佁䅁䅷䅁㕁䍁䄴䅍㕁䑁䅣䅁䵁䅉䅅䅁䕁䅁䅁睁䵁䅁䅁权硁兂䅁权潄权䅁权㙂䅂䅁允䅁䅁䅅䅁佁䅁䄴䅁祁䑁䅁杌ぁ䑁䅧睎䅁䅁杷允䅁䅁䅑䅁䑁䅁䅷䅁䭁䑁䙅䅁䭁佁䭧䅁䭁䡁䕁䅁䉁䅁䅁允䅁䅁䄴杄䅁䑁䅍䅎畁䑁䅅兎祁䅁䅁䍄䉁䅁䅁䅂䅁䅁䅍䅄䅁䅁䅯睪䅑䅁䅯眶䅯䅁䅯来䅑䅁䅅䅁䉁䅁䅁杄啁䅁䅁免穁䑁䅉睎㉁䑁䅙䅍睁䑁䅁䅁䵁䅉䅅䅁䕁䅁䅁睁䵁䅁䅁权剃䅂䅁权潄权䅁权瑂䅂䅁允䅁䅁䅅䅁佁䅁䄴䅁硁䑁䅣杌㉁䑁䅙睎䅁䅁杷允䅁䅁䅑䅁䑁䅁䅷䅁䭁䱁䕧䅁䭁佁䭧䅁䭁䡁䔰䅁䉁䅁䅁允䅁䅁䄴䅄䅁䑁䅉䅎畁䑁䅅睎䅁䅁杷允䅁䅁䅑䅁䑁䅁䅷䅁䭁䩁䕅䅁䭁佁䭧䅁䭁䝁䔸䅁䉁䅁䅁允䅁䅁䄴杄䅁䑁䅅睎畁䑁䅧睍硁䅁䅁䍄䉁䅁䅁䅂䅁䅁䅍䅄䅁䅁䅯儯䅑䅁䅯䄶䅯䅁䅯睢䅑䅁䅅䅁䉁䅁䅁杄佁䅁䅁兎硁䍁䄴兏祁䑁䅧䅁䵁䅉䅅䅁䕁䅁䅁睁䵁䅁䅁权剃䅂䅁权潄权䅁权㙂䅂䅁允䅁䅁䅅䅁佁䅁䄴䅁硁䑁䅧杌㑁䑁䅕䅏䅁䅁杷允䅁䅁䅑䅁䑁䅁䅷䅁䭁䩁䕅䅁䭁佁䭧䅁䭁䡁䕁䅁䉁䅁䅁允䅁䅁䄴䅄䅁䑁䅅睎畁䑁䅧兏䅁䅁杷允䅁䅁䅑䅁䑁䅁䅷䅁䭁䑁䙉䅁䭁佁䭣䅁䭁䡁䕁䅁䉁䅁䅁允䅁䅁䅕⽮敆䱦敷樶䴸䅉䅅䅁䕁䅁䅁睁䵁䅁䅁权湃兂䅁权潄权䅁权獄权䅁允䅁䅁䅅䅁佁䅁䄴䅁穁䑁䅣杌穁䑁䅙䅏䅁䅁杷允䅁䅁䅑䅁䑁䅁䅷䅁䭁䕁䘴䅁䭁佁䭫䅁䭁䡁䔰䅁䉁䅁䅁允䅁䅁䅕䅁䅁䍁敄唶䵁䅉䅅䅁䕁䅁䅁睁䵁䅁䅁权䉄䅂䅁权牄权䅁权䙃䅂䅁允䅁䅁䅅䅁佁䉁䅑䅁硁䑁䅉䅏祁䑁䅣䅍睁䑁䅁䅍䅁䅁杷允䅁䅁䅑䅁䑁䅁䅷䅁䭁䅁䝁䅁䭁佁䭧䅁䭁䡁䔰䅁䉁䅁䅁允䅁䅁䄴杄䅁䑁䅉䅏畁䑁䅫睎㍁䅁䅁䍄䉁䅁䅁䅂䅁䅁䅍䅄䅁䅁䅯睅䅕䅁䅯朵䅯䅁䅯兦䅑䅁䅅䅁䉁䅁䅁权䡂䅁䅁䍄䉁䅁䅁䅂䅁䅁䅍䅄䅁䅁䅯睰䅕䅁䅯䄶䅯䅁䅯睧䅑䅁䅅䅁䉁䅁䅁杄佁䅁䅁杍㑁䍁䄴兏睁䑁䅧䅁䵁䅉䅅䅁䕁䅁䅁睁䵁䅁䅁权㙄兂䅁权浄权䅁权㙂䅂䅁允䅁䅁䅅䅁佁䅁䅷䅁睁䍁䄴睎㕁䑁䅍䅁䵁䅉䅅䅁䕁䅁䅁睁䵁䅁䅁权噂兂䅁权潄权䅁权䑃䅂䅁允䅁䅁䅅䅁佁䅁䄴䅁祁䑁䅉杌穁䑁䅅睍䅁䅁杷允䅁䅁䅑䅁䑁䅁䅷䅁䭁䅁䙣䅁䭁佁䭙䅁䭁䝁䔸䅁䉁䅁䅁允䅁䅁䄴䅄䅁䑁䅅杌ㅁ䑁䅑睍䅁䅁杷允䅁䅁䅑䅁䑁䅁䅷䅁䭁䑁䙣䅁䭁佁䭧䅁䭁䝁䔸䅁䉁䅁䅁允䅁䅁䄴杄䅁䑁䅣䅍畁䑁䅕李ㅁ䅁䅁䍄䉁䅁䅁䅂䅁䅁䅍䅄䅁䅁䅯睎䅕䅁䅯䄶䅯䅁䅯来䅑䅁䅅䅁䉁䅁䅁杄䝁䅁䅁睎ㅁ䅁䅁䍄䉁䅁䅁䅂䅁䅁䅍䅄䅁䅁䅯杳䅑䅁䅯䄶䅯䅁䅯睧䅑䅁䅅䅁䉁䅁䅁杄佁䅁䅁杍㑁䍁䄴杍穁䑁䅕䅁䵁䅉䅅䅁䕁䅁䅁睁䵁䅁䅁权牃兂䅁权湄权䅁权㙂䅂䅁允䅁䅁䅅䅁䙁䝁㡱䩤奍䉂䄹䍄䉁䅁䅁䅂䅁䅁䅍䅄䅁䅁䅯䅨䅕䅁䅯眶䅯䅁䅯䄷䅯䅁䅅䅁䉁䅁䅁杄十䅁䅁睍ㅁ䑁䅉杍㑁䑁䅫睎㉁䅁䅁䍄䉁䅁䅁䅂䅁䅁䅍䅄䅁䅁䅯睎䅕䅁䅯䄶䅯䅁䅯兣䅑䅁䅅䅁䉁䅁䅁杄佁䅁䅁李㕁䍁䄴杍㉁䑁䅉䅁䵁䅉䅅䅁䕁䅁䅁睁䵁䅁䅁权療兂䅁权潄权䅁权獄权䅁允䅁䅁䅅䅁佁䅁䄴䅁硁䑁䅧杌㑁䑁䅫睍䅁䅁杷允䅁䅁䅑䅁䑁䅁䅷䅁䭁䍁䙑䅁䭁佁䭧䅁䭁䡁䕅䅁䉁䅁䅁允䅁䅁䅯睒䅁䅁杷允䅁䅁䅑䅁䑁䅁䅷䅁䭁佁䕳䅁䭁佁䭙䅁䭁䡁䕅䅁䉁䅁䅁允䅁䅁䄴䅄䅁䑁䅁杌㕁䑁䅑杍䅁䅁杷允䅁䅁䅑䅁䑁䅁䅷䅁䭁佁䘸䅁䭁佁䬰䅁䭁䥁䕍䅁䉁䅁䅁允䅁䅁䅕楁䡵瑆佮稵䴸䅉䅅䅁䕁䅁䅁睁䵁䅁䅁权畂兂䅁权畄权䅁权瑂䅂䅁允䅁䅁䅅䅁䙁䅁䅁䅁睄礴䉊䍄䉁䅁䅁䅂䅁䅁䅍䅄䅁䅁䅯䅴䅕䅁䅯䄶䅯䅁䅯兣䅑䅁䅅䅁䉁䅁䅁杄䵁䅁䅁䅎畁䑁䅕杍㑁䅁䅁䍄䉁䅁䅁䅂䅁䅁䅍䅄䅁䅁䅯睅䅕䅁䅯眶䅯䅁䅯兢䅑䅁䅅䅁䉁䅁䅁杄啁䅁䅁免㑁䑁䅍兎祁䑁䅣兎㍁䑁䅕䅁䵁䅉䅅䅁䕁䅁䅁睁䵁䅁䅁权畄兂䅁权瑄权䅁权獄权䅁允䅁䅁䅅䅁䙁䭁䙊癴㥐伱⽁䍄䉁䅁䅁䅂䅁䅁䅍䅄䅁䅁䅯䅴䅕䅁䅯䄶䅯䅁䅯兦䅑䅁䅅䅁䉁䅁䅁杄佁䅁䅁兌ㅁ䍁䄴睎ぁ䑁䅑䅁䵁䅉䅅䅁䕁䅁䅁睁䵁䅁䅁权橄䅂䅁权潄权䅁权䑃䅂䅁允䅁䅁䅅䅁佁䅁䄴䅁硁䑁䅍杌祁䑁䅅䅎䅁䅁杷允䅁䅁䅑䅁䑁䅁䅷䅁䭁䕁䙙䅁䭁佁䭧䅁䭁䡁䕁䅁䉁䅁䅁允䅁䅁䄴䅄䅁䑁䅕杌ぁ䑁䅣兏䅁䅁杷允䅁䅁䅑䅁䑁䅁䅷䅁䭁䱁䙅䅁䭁佁䭣䅁䭁䡁䕅䅁䉁䅁䅁允䅁䅁䅕穐敖歵䵫䐸䴸䅉䅅䅁䕁䅁䅁睁䵁䅁䅁权䝄兂䅁权潄权䅁权䙃䅂䅁允䅁䅁䅅䅁佁䅁䄴䅁穁䑁䅙杌㕁䑁䅁兎䅁䅁杷允䅁䅁䅑䅁䑁䅁䅷䅁䭁䵁䔸䅁䭁佁䬴䅁䭁佁䭷䅁䉁䅁䅁允䅁䅁䅕䅁䅁䥁捂䴹䵁䅉䅅䅁䕁䅁䅁睁䵁䅁䅁权灂兂䅁权湄权䅁权䑃䅂䅁允䅁䅁䅅䅁䙁䙁㘶兓䍷硋䅒䍄䉁䅁䅁䅂䅁䅁䅍䅄䅁䅁䅯䅕䅕䅁䅯眵䅯䅁䅯睢䅑䅁䅅䅁䉁䅁䅁兂十㡧䭄啯偕䅑杷允䅁䅁䅑䅁䑁䅁䅷䅁䭁䵁䘴䅁䭁佁䭧䅁䭁䝁䔸䅁䉁䅁䅁允䅁䅁䄴䅄䅁䑁䅫杌㍁䑁䅕兏䅁䅁杷允䅁䅁䅑䅁䑁䅁䅷䅁䭁䉁䝍䅁䭁佁䭣䅁䭁䝁䔸䅁䉁䅁䅁允䅁䅁䅕匰扌堫然歊䵁䅉䅅䅁䕁䅁䅁睁䵁䅁䅁权塄䅂䅁权浄权䅁权獄权䅁允䅁䅁䅅䅁佁䅁䅷䅁祁䍁䄴䅍㑁䑁䅧䅁䵁䅉䅅䅁䕁䅁䅁睁䵁䅁䅁权橄兂䅁权湄权䅁权硂䅂䅁允䅁䅁䅅䅁䙁䭁扡䍸睃橳䅖䍄䉁䅁䅁䅂䅁䅁䅍䅄䅁䅁䅯睦䅕䅁䅯朵䅯䅁䅯䅣䅑䅁䅅䅁䉁䅁䅁杄䵁䅁䅁杍畁䑁䅕免硁䅁䅁䍄䉁䅁䅁䅂䅁䅁䅍䅄䅁䅁䅯眫䅑䅁䅯眶䅯䅁䅯䅣䅑䅁䅅䅁䉁䅁䅁杄十䅁䅁睎㕁䑁䅕䅍㑁䑁䅁䅍睁䅁䅁䍄䉁䅁䅁䅂䅁䅁䅍䅄䅁䅁䅯儴䅕䅁䅯眵䅯䅁䅯兦䅑䅁䅅䅁䉁䅁䅁兂卂䉵䘶ㄶ䡅䅑杷允䅁䅁䅑䅁䑁䅁䅷䅁䭁佁䙣䅁䭁佁䭧䅁䭁䡁䕯䅁䉁䅁䅁允䅁䅁䅯睒䅁䅁杷允䅁䅁䅑䅁䑁䅁䅷䅁䭁䉁䙉䅁䭁佁䭧䅁䭁䝁䔰䅁䉁䅁䅁允䅁䅁䄴杄䅁䑁䅕兏畁䑁䅍兏㉁䅁䅁䍄䉁䅁䅁䅂䅁䅁䅍䅄䅁䅁䅯朴䅕䅁䅯朷䅯䅁䅯睢䅑䅁䅅䅁䉁䅁䅁兂䅁䅁䅁䅷塕兑杷允䅁䅁䅑䅁䑁䅁䅷䅁䭁佁䙣䅁䭁佁䭧䅁䭁䡁䕁䅁䉁䅁䅁允䅁䅁䅯睒䅁䅁杷允䅁䅁䅑䅁䑁䅁䅷䅁䭁䙁䙁䅁䭁佁䭳䅁䭁䥁䕕䅁䉁䅁䅁允䅁䅁䄴杅䅁䑁䅕䅍㕁䑁䅅兎睁䑁䅁䅍䅁䅁杷允䅁䅁䅑䅁䑁䅁䅷䅁䭁䅁䙁䅁䭁佁䬴䅁䭁䡁䕅䅁䉁䅁䅁允䅁䅁䅕䅁䅁䅁卂䕺䵁䅉䅅䅁䕁䅁䅁睁䵁䅁䅁权畃兂䅁权瑄权䅁权㥂䅂䅁允䅁䅁䅅䅁䙁䙁橔婰䕶佉⽑䍄䉁䅁䅁䅂䅁䅁䅍䅄䅁䅁䅯睖䅕䅁䅯儷䅯䅁䅯兢䅑䅁䅅䅁䉁䅁䅁兂䵁楁䡵瑆祮睐杷允䅁䅁䅑䅁䑁䅁䅷䅁䭁佁䘰䅁䭁佁䬰䅁䭁䡁䕅䅁䉁䅁䅁允䅁䅁䅕穎堰桒䍹䐶䴸䅉䅅䅁䕁䅁䅁睁䵁䅁䅁权湄兂䅁权潄权䅁权䑃䅂䅁允䅁䅁䅅䅁䭁䕁䅣䅁䵁䅉䅅䅁䕁䅁䅁睁䵁䅁䅁权潃兂䅁权潄权䅁权瑂䅂䅁允䅁䅁䅅䅁佁䅁䄴䅁ㅁ䑁䅧杌穁䑁䅕䅏䅁䅁杷允䅁䅁䅑䅁䑁䅁䅷䅁䭁䭁䙧䅁䭁佁䭧䅁䭁䡁䔰䅁䉁䅁䅁允䅁䅁䄴杄䅁䑁䅙䅎畁䑁䅫䅎ぁ䅁䅁䍄䉁䅁䅁䅂䅁䅁䅍䅄䅁䅁䅯睅䅕䅁䅯眵䅯䅁䅯䅣䅑䅁䅅䅁䉁䅁䅁兂噁爫畍獎番睐杷允䅁䅁䅑䅁䑁䅁䅷䅁䭁䩁䕫䅁䭁佁䭧䅁䭁䡁䕯䅁䉁䅁䅁允䅁䅁䄴杄䅁䑁䅅䅍畁䑁䅁免㉁䅁䅁䍄䉁䅁䅁䅂䅁䅁䅍䅄䅁䅁䅯睥䅕䅁䅯眶䅯䅁䅯䄷䅯䅁䅅䅁䉁䅁䅁杄十䅁䅁睎祁䑁䅧䅍睁䑁䅁䅍睁䅁䅁䍄䉁䅁䅁䅂䅁䅁䅍䅄䅁䅁䅯兵䅕䅁䅯朵䅯䅁䅯䄷䅯䅁䅅䅁䉁䅁䅁杄䵁䅁䅁免畁䑁䅑䅏㉁䅁䅁䍄䉁䅁䅁䅂䅁䅁䅍䅄䅁䅁䅯䄷䅕䅁䅯眶䅯䅁䅯兢䅑䅁䅅䅁䉁䅁䅁杄十䅁䅁睍ㅁ䑁䅫䅏硁䑁䅅䅏㑁䅁䅁䍄䉁䅁䅁䅂䅁䅁䅍䅄䅁䅁䅯儱䅑䅁䅯䄶䅯䅁䅯兦䅑䅁䅅䅁䉁䅁䅁杄䵁䅁䅁免ぁ䍁䄴䅍硁䅁䅁䍄䉁䅁䅁䅂䅁䅁䅍䅄䅁䅁䅯眯䅑䅁䅯儶䅯䅁䅯兣䅑䅁䅅䅁䉁䅁䅁兂䅁䅁䅁佁渳䅑杷允䅁䅁䅑䅁䑁䅁䅷䅁䭁偁䙙䅁䭁佁䭧䅁䭁䡁䕁䅁䉁䅁䅁允䅁䅁䄴䅄䅁䑁䅧杌㉁䑁䅙睎䅁䅁杷允䅁䅁䅑䅁䑁䅁䅷䅁䭁䥁䙷䅁䭁佁䭧䅁䭁䡁䔰䅁䉁䅁䅁允䅁䅁䄴杄䅁䑁䅉䅍畁䑁䅧兏㑁䅁䅁䍄䉁䅁䅁䅂䅁䅁䅍䅄䅁䅁䅯兲䅕䅁䅯儷䅯䅁䅯来䅑䅁䅅䅁䉁䅁䅁兂橁⼲⭬牡潺睐杷允䅁䅁䅑䅁䑁䅁䅷䅁䭁䥁䙷䅁䭁佁䭙䅁䭁䡁䕯䅁䉁䅁䅁允䅁䅁䄴䅄䅁䑁䅅杌穁䑁䅕免䅁䅁杷允䅁䅁䅑䅁䑁䅁䅷䅁䭁䙁䙉䅁䭁佁䭧䅁䭁䡁䔰䅁䉁䅁䅁允䅁䅁䄴䅄䅁䑁䅙杌㍁䑁䅅免䅁䅁杷允䅁䅁䅑䅁䑁䅁䅷䅁䭁佁䙉䅁䭁佁䭳䅁䭁䡁䕅䅁䉁䅁䅁允䅁䅁䄴杅䅁䑁䅑睎睁䑁䅑䅍ㅁ䑁䅑兎䅁䅁杷允䅁䅁䅑䅁䑁䅁䅷䅁䭁偁䙕䅁䭁佁䭧䅁䭁䥁䕍䅁䉁䅁䅁允䅁䅁䄴杄䅁䑁䅅睍畁䑁䅍睎ぁ䅁䅁䍄䉁䅁䅁䅂䅁䅁䅍䅄䅁䅁䅯儹䅕䅁䅯䄶䅯䅁䅯兦䅑䅁䅅䅁䉁䅁䅁杄佁䅁䅁免祁䍁䄴睍穁䑁䅫䅁䵁䅉䅅䅁䕁䅁䅁睁䵁䅁䅁权坁杂䅁权瑄权䅁权㙂䅂䅁允䅁䅁䅅䅁䙁乁敐橵䱍㥩⽫䍄䉁䅁䅁䅂䅁䅁䅍䅄䅁䅁䅯杁䅕䅁䅯朵䅯䅁䅯全䅑䅁䅅䅁䉁䅁䅁杄䵁䅁䅁杍畁䑁䅕兎穁䅁䅁䍄䉁䅁䅁䅂䅁䅁䅍䅄䅁䅁䅯児䅕䅁䅯儷䅯䅁䅯兢䅑䅁䅅䅁䉁䅁䅁兂扄堫焵䡶牔睐杷允䅁䅁䅑䅁䑁䅁䅷䅁䭁偁䙍䅁䭁佁䭧䅁䭁䝁䔸䅁䉁䅁䅁允䅁䅁䄴䅄䅁䑁䅧杌㉁䑁䅁杍䅁䅁杷允䅁䅁䅑䅁䑁䅁䅷䅁䭁䍁䙁䅁䭁佁䬴䅁䭁䥁䕍䅁䉁䅁䅁允䅁䅁䅕䅁䅁䭁晸ぇ䵅</t>
  </si>
  <si>
    <t>䅉䅅䅁䕁䅁䅁睁䵁䅁䅁权穄兂䅁权潄权䅁权硂䅂䅁允䅁䅁䅅䅁佁䅁䄴䅁硁䑁䅕杌㉁䑁䅫免䅁䅁杷允䅁䅁䅑䅁䑁䅁䅷䅁䭁偁䙍䅁䭁佁䭧䅁䭁䥁䕍䅁䉁䅁䅁允䅁䅁䄴杄䅁䑁䅅兏畁䑁䅁杍祁䅁䅁䍄䉁䅁䅁䅂䅁䅁䅍䅄䅁䅁䅯睵䅑䅁䅯䄶䅯䅁䅯䄷䅯䅁䅅䅁䉁䅁䅁杄佁䅁䅁睎ㅁ䍁䄴睎睁䑁䅉䅁䵁䅉䅅䅁䕁䅁䅁睁䵁䅁䅁权䩁兂䅁权浄权䅁权䑃䅂䅁允䅁䅁䅅䅁䭁䕁䅣䅁䵁䅉䅅䅁䕁䅁䅁睁䵁䅁䅁权㝃䅂䅁权潄权䅁权瑂䅂䅁允䅁䅁䅅䅁佁䅁䄴䅁㍁䑁䅕杌穁䑁䅕李䅁䅁杷允䅁䅁䅑䅁䑁䅁䅷䅁䭁䱁䕳䅁䭁佁䭧䅁䭁䝁䔸䅁䉁䅁䅁允䅁䅁䄴杄䅁䑁䅣李畁䑁䅑䅎穁䅁䅁䍄䉁䅁䅁䅂䅁䅁䅍䅄䅁䅁䅯睌䅕䅁䅯朷䅯䅁䅯来䅑䅁䅅䅁䉁䅁䅁兂䅁䅁䅁䠸穦䅑杷允䅁䅁䅑䅁䑁䅁䅷䅁䭁䱁䕳䅁䭁佁䭧䅁䭁䡁䔰䅁䉁䅁䅁允䅁䅁䄴杄䅁䑁䅣睎畁䑁䅣免㕁䅁䅁䍄䉁䅁䅁䅂䅁䅁䅍䅄䅁䅁䅯兹䅕䅁䅯儷䅯䅁䅯兢䅑䅁䅅䅁䉁䅁䅁兂あ祋地噺扢睐杷允䅁䅁䅑䅁䑁䅁䅷䅁䭁䭁䘴䅁䭁佁䭫䅁䭁䡁䕯䅁䉁䅁䅁允䅁䅁䅕䅁䅁䑁⽄啂䵅䅉䅅䅁䕁䅁䅁睁䵁䅁䅁权橃䅂䅁权潄权䅁权獄权䅁允䅁䅁䅅䅁佁䅁䅷䅁㕁䍁䄴李ㅁ䑁䅫䅁䵁䅉䅅䅁䕁䅁䅁睁䵁䅁䅁权浃兂䅁权湄权䅁权瑂䅂䅁允䅁䅁䅅䅁䙁䝁光䑗ね䅹䅺䍄䉁䅁䅁䅂䅁䅁䅍䅄䅁䅁䅯睲䅕䅁䅯䄶䅯䅁䅯䄷䅯䅁䅅䅁䉁䅁䅁杄佁䅁䅁兎睁䍁䄴兏穁䑁䅫䅁䵁䅉䅅䅁䕁䅁䅁睁䵁䅁䅁权ㅃ兂䅁权牄权䅁权㙂䅂䅁允䅁䅁䅅䅁佁䉁䅑䅁硁䑁䅅睍ぁ䑁䅁睍穁䑁䅍李䅁䅁杷允䅁䅁䅑䅁䑁䅁䅷䅁䭁䉁䝑䅁䭁佁䬴䅁䭁䥁䕕䅁䉁䅁䅁允䅁䅁䅕䅁䅁䥁䅪歃䵅䅉䅅䅁䕁䅁䅁睁䵁䅁䅁权乄䅂䅁权畄权䅁权㙂䅂䅁允䅁䅁䅅䅁䙁䅁䅁䅁䅁䭫䅂䍄䉁䅁䅁䅂䅁䅁䅍䅄䅁䅁䅯睲䅕䅁䅯䄶䅯䅁䅯睧䅑䅁䅅䅁䉁䅁䅁杄䵁䅁䅁䅎硁䍁䄴睍ぁ䅁䅁䍄䉁䅁䅁䅂䅁䅁䅍䅄䅁䅁䅯睭䅑䅁䅯儷䅯䅁䅯䄷䅯䅁䅅䅁䉁䅁䅁兂㝂䭆䠵場啱睐杷允䅁䅁䅑䅁䑁䅁䅷䅁䭁䅁䙳䅁䭁佁䭳䅁䭁䡁䔰䅁䉁䅁䅁允䅁䅁䄴䅆䅁䑁䅅䅍㉁䑁䅉睎硁䑁䅁免㉁䅁䅁䍄䉁䅁䅁䅂䅁䅁䅍䅄䅁䅁䅯䅥䅕䅁䅯䄶䅯䅁䅯睢䅑䅁䅅䅁䉁䅁䅁杄佁䅁䅁免㑁䍁䄴兎㉁䑁䅕䅁䵁䅉䅅䅁䕁䅁䅁睁䵁䅁䅁权睄䅂䅁权牄权䅁权硂䅂䅁允䅁䅁䅅䅁佁䉁䅑䅁硁䑁䅑䅎㕁䑁䅑李ㅁ䑁䅅䅍䅁䅁杷允䅁䅁䅑䅁䑁䅁䅷䅁䭁䡁䙧䅁䭁佁䭧䅁䭁䡁䕯䅁䉁䅁䅁允䅁䅁䄴杄䅁䑁䅅兏畁䑁䅧兏ㅁ䅁䅁䍄䉁䅁䅁䅂䅁䅁䅍䅄䅁䅁䅯䅥䅕䅁䅯䄶䅯䅁䅯兣䅑䅁䅅䅁䉁䅁䅁杄佁䅁䅁免㕁䍁䄴䅎ㅁ䑁䅅䅁䵁䅉䅅䅁䕁䅁䅁睁䵁䅁䅁权允兂䅁权潄权䅁权療䅂䅁允䅁䅁䅅䅁佁䅁䄴䅁ㅁ䑁䅙杌㕁䑁䅕李䅁䅁杷允䅁䅁䅑䅁䑁䅁䅷䅁䭁䉁䙁䅁䭁佁䭧䅁䭁䡁䕅䅁䉁䅁䅁允䅁䅁䄴杄䅁䑁䅕兎畁䑁䅅䅏㑁䅁䅁䍄䉁䅁䅁䅂䅁䅁䅍䅄䅁䅁䅯䅅䅕䅁䅯䄶䅯䅁䅯睧䅑䅁䅅䅁䉁䅁䅁杄佁䅁䅁兎ㅁ䍁䄴睍祁䑁䅑䅁䵁䅉䅅䅁䕁䅁䅁睁䵁䅁䅁权䙁兂䅁权潄权䅁权瑂䅂䅁允䅁䅁䅅䅁佁䅁䄴䅁硁䑁䅑杌㑁䑁䅅兏䅁䅁杷允䅁䅁䅑䅁䑁䅁䅷䅁䭁䅁䝯䅁䭁佁䭫䅁䭁䡁䕁䅁䉁䅁䅁允䅁䅁䅕䅁䅁䥁橃唲䵁䅉䅅䅁䕁䅁䅁睁䵁䅁䅁权䙁兂䅁权潄权䅁权硂䅂䅁允䅁䅁䅅䅁佁䅁䄴䅁硁䑁䅍杌㉁䑁䅙䅏䅁䅁杷允䅁䅁䅑䅁䑁䅁䅷䅁䭁乁䙕䅁䭁佁䭧䅁䭁佁䭷䅁䉁䅁䅁允䅁䅁䅯睒䅁䅁杷允䅁䅁䅑䅁䑁䅁䅷䅁䭁乁䙳䅁䭁佁䬰䅁䭁䡁䕁䅁䉁䅁䅁允䅁䅁䅕䵱䱚㑎䉬䕃䵁䅉䅅䅁䕁䅁䅁睁䵁䅁䅁权噄兂䅁权潄权䅁权硂䅂䅁允䅁䅁䅅䅁䭁䕁䅣䅁䵁䅉䅅䅁䕁䅁䅁睁䵁䅁䅁权噄兂䅁权潄权䅁权䑃䅂䅁允䅁䅁䅅䅁䭁䕁䅣䅁䵁䅉䅅䅁䕁䅁䅁睁䵁䅁䅁权㍃兂䅁权牄权䅁权㥂䅂䅁允䅁䅁䅅䅁佁䉁䅑䅁硁䑁䅑睍祁䑁䅍睎穁䑁䅑睎䅁䅁杷允䅁䅁䅑䅁䑁䅁䅷䅁䭁䅁䘸䅁䭁佁䬴䅁䭁䡁䕯䅁䉁䅁䅁允䅁䅁䅕䅁䅁䕁湃ぁ䵅䅉䅅䅁䕁䅁䅁睁䵁䅁䅁权橃䅂䅁权畄权䅁权瑂䅂䅁允䅁䅁䅅䅁䙁䅁䅁䅁䅁桡䉨䍄䉁䅁䅁䅂䅁䅁䅍䅄䅁䅁䅯儰䅑䅁䅯䄶䅯䅁䅯䅣䅑䅁䅅䅁䉁䅁䅁杄䵁䅁䅁免㉁䍁䄴免ㅁ䅁䅁䍄䉁䅁䅁䅂䅁䅁䅍䅄䅁䅁䅯杢䅕䅁䅯朵䅯䅁䅯来䅑䅁䅅䅁䉁䅁䅁杄䵁䅁䅁免畁䑁䅅睎祁䅁䅁䍄䉁䅁䅁䅂䅁䅁䅍䅄䅁䅁䅯朷䅕䅁䅯䄶䅯䅁䅯全䅑䅁䅅䅁䉁䅁䅁杄䵁䅁䅁䅏畁䑁䅧免硁䅁䅁䍄䉁䅁䅁䅂䅁䅁䅍䅄䅁䅁䅯䄫䅕䅁䅯䄶䅯䅁䅯䅣䅑䅁䅅䅁䉁䅁䅁杄佁䅁䅁免㉁䍁䄴睍㉁䑁䅉䅁䵁䅉䅅䅁䕁䅁䅁睁䵁䅁䅁权十兂䅁权牄权䅁权睂䅂䅁允䅁䅁䅅䅁佁䉁䅑䅁硁䑁䅁李㍁䑁䅑杍睁䑁䅁䅍䅁䅁杷允䅁䅁䅑䅁䑁䅁䅷䅁䭁乁䕙䅁䭁佁䭧䅁䭁䡁䕅䅁䉁䅁䅁允䅁䅁䄴杄䅁䑁䅣李畁䑁䅧䅍穁䅁䅁䍄䉁䅁䅁䅂䅁䅁䅍䅄䅁䅁䅯眱䅑䅁䅯䄶䅯䅁䅯兣䅑䅁䅅䅁䉁䅁䅁杄佁䅁䅁杍硁䍁䄴䅍ㅁ䑁䅙䅁䵁䅉䅅䅁䕁䅁䅁睁䵁䅁䅁权坄䅂䅁权潄权䅁权䙃䅂䅁允䅁䅁䅅䅁佁䅁䄴䅁穁䑁䅉杌㍁䑁䅧䅏䅁䅁杷允䅁䅁䅑䅁䑁䅁䅷䅁䭁乁䕣䅁䭁佁䭧䅁䭁䥁䕕䅁䉁䅁䅁允䅁䅁䄴杄䅁䑁䅅李畁䑁䅕䅏硁䅁䅁䍄䉁䅁䅁䅂䅁䅁䅍䅄䅁䅁䅯朱䅑䅁䅯䄶䅯䅁䅯兦䅑䅁䅅䅁䉁䅁䅁杄佁䅁䅁䅏㕁䍁䄴䅍㍁䑁䅑䅁䵁䅉䅅䅁䕁䅁䅁睁䵁䅁䅁权ㅁ兂䅁权牄权䅁权睂䅂䅁允䅁䅁䅅䅁佁䉁䅑䅁祁䑁䅉兎睁䑁䅣䅍穁䑁䅫李䅁䅁杷允䅁䅁䅑䅁䑁䅁䅷䅁䭁䱁䕧䅁䭁佁䭧䅁䭁佁䭷䅁䉁䅁䅁允䅁䅁䄴杄䅁䑁䅍䅎畁䑁䅅䅎祁䅁䅁䍄䉁䅁䅁䅂䅁䅁䅍䅄䅁䅁䅯䅵䅑䅁䅯䄶䅯䅁䅯睢䅑䅁䅅䅁䉁䅁䅁杄佁䅁䅁杍祁䍁䄴兎㍁䑁䅍䅁䵁䅉䅅䅁䕁䅁䅁睁䵁䅁䅁权㑃䅂䅁权潄权䅁权䙃䅂䅁允䅁䅁䅅䅁佁䅁䄴䅁祁䑁䅫杌睁䑁䅑兎䅁䅁杷允䅁䅁䅑䅁䑁䅁䅷䅁䭁䭁䙫䅁䭁佁䬰䅁䭁䡁䕁䅁䉁䅁䅁允䅁䅁䅕敨剴䉵䘶歁䵁䅉䅅䅁䕁䅁䅁睁䵁䅁䅁权㑃䅂䅁权潄权䅁权䑃䅂䅁允䅁䅁䅅䅁佁䅁䄴䅁祁䑁䅑杌㍁䑁䅉䅏䅁䅁杷允䅁䅁䅑䅁䑁䅁䅷䅁䭁䵁䕧䅁䭁佁䭧䅁䭁䝁䔸䅁䉁䅁䅁允䅁䅁䅯睒䅁䅁杷允䅁䅁䅑䅁䑁䅁䅷䅁䭁䵁䕧䅁䭁佁䭧䅁䭁䡁䕯䅁䉁䅁䅁允䅁䅁䅯睒䅁䅁杷允䅁䅁䅑䅁䑁䅁䅷䅁䭁䩁䙕䅁䭁佁䭣䅁䭁䥁䕍䅁䉁䅁䅁允䅁䅁䅕㉩湺㘫硭か䵁䅉䅅䅁䕁䅁䅁睁䵁䅁䅁权䥄䅂䅁权潄权䅁权硂䅂䅁允䅁䅁䅅䅁䭁䕁䅣䅁䵁䅉䅅䅁䕁䅁䅁睁䵁䅁䅁权䥄䅂䅁权潄权䅁权㥂䅂䅁允䅁䅁䅅䅁䭁䕁䅣䅁䵁䅉䅅䅁䕁䅁䅁睁䵁䅁䅁权䝁杂䅁权牄权䅁权獄权䅁允䅁䅁䅅䅁佁䉁䅑䅁硁䑁䅁䅏㍁䑁䅍睍睁䑁䅁䅍䅁䅁杷允䅁䅁䅑䅁䑁䅁䅷䅁䭁偁䕁䅁䭁佁䭣䅁䭁䝁䔸䅁䉁䅁䅁允䅁䅁䅕瑃橥䑣䬰歂䵁䅉䅅䅁䕁䅁䅁睁䵁䅁䅁权獄兂䅁权潄权䅁权瑂䅂䅁允䅁䅁䅅䅁佁䅁䄴䅁硁䑁䅅杌硁䑁䅑兏䅁䅁杷允䅁䅁䅑䅁䑁䅁䅷䅁䭁佁䙷䅁䭁佁䭧䅁䭁䝁䔸䅁䉁䅁䅁允䅁䅁䄴杄䅁䑁䅅免畁䑁䅅杍祁䅁䅁䍄䉁䅁䅁䅂䅁䅁䅍䅄䅁䅁䅯眹䅑䅁䅯儶䅯䅁䅯全䅑䅁䅅䅁䉁䅁䅁兂䅁䅁䅁䍓䉑兑杷允䅁䅁䅑䅁䑁䅁䅷䅁䭁䉁䙣䅁䭁佁䬴䅁䭁䡁䔰䅁䉁䅁䅁允䅁䅁䅕䅁䅁佁奃䕇䵅䅉䅅䅁䕁䅁䅁睁䵁䅁䅁权慄䅂䅁权灄权䅁权療䅂䅁允䅁䅁䅅䅁䙁䅁䅁䅁䅁䵡䅆䍄䉁䅁䅁䅂䅁䅁䅍䅄䅁䅁䅯杓䅕䅁䅯朷䅯䅁䅯兣䅑䅁䅅䅁䉁䅁䅁兂䅁䅁䅁䭍䅯兑杷允䅁䅁䅑䅁䑁䅁䅷䅁䭁佁䙷䅁䭁佁䭧䅁䭁䥁䕕䅁䉁䅁䅁允䅁䅁䄴杄䅁䑁䅅免畁䑁䅁䅎㕁䅁䅁䍄䉁䅁䅁䅂䅁䅁䅍䅄䅁䅁䅯䄷䅕䅁䅯䄶䅯䅁䅯睧䅑䅁䅅䅁䉁䅁䅁杄佁䅁䅁免硁䍁䄴䅍㕁䑁䅧䅁䵁䅉䅅䅁䕁䅁䅁睁䵁䅁䅁权塄䅂䅁权牄权䅁权瑂䅂䅁允䅁䅁䅅䅁佁䉁䅑䅁硁䑁䅑睍㉁䑁䅧䅏睁䑁䅕睎䅁䅁杷允䅁䅁䅑䅁䑁䅁䅷䅁䭁䵁䙁䅁䭁佁䭧䅁䭁䝁䔰䅁䉁䅁䅁允䅁䅁䄴杄䅁䑁䅑杍畁䑁䅍䅎硁䅁䅁䍄䉁䅁䅁䅂䅁䅁䅍䅄䅁䅁䅯睱䅕䅁䅯䄶䅯䅁䅯睧䅑䅁䅅䅁䉁䅁䅁杄佁䅁䅁睎㍁䍁䄴杍㉁䑁䅕䅁䵁䅉䅅䅁䕁䅁䅁睁䵁䅁䅁权乃䅂䅁权浄权䅁权獄权䅁允䅁䅁䅅䅁佁䅁䅷䅁硁䍁䄴兏ぁ䑁䅙䅁䵁䅉䅅䅁䕁䅁䅁睁䵁䅁䅁权呃䅂䅁权牄权䅁权睂䅂䅁允䅁䅁䅅䅁佁䉁䅉䅁㉁䑁䅁睎㕁䑁䅅䅎穁䑁䅫䅁䵁䅉䅅䅁䕁䅁䅁睁䵁䅁䅁权䅄兂䅁权潄权䅁权㥂䅂䅁允䅁䅁䅅䅁佁䅁䄴䅁祁䑁䅑杌穁䑁䅧睍䅁䅁杷允䅁䅁䅑䅁䑁䅁䅷䅁䭁䕁䙫䅁䭁佁䭫䅁䭁䥁䕕䅁䉁䅁䅁允䅁䅁䅕䅁䅁䥁䩂ぁ䵅䅉䅅䅁䕁䅁䅁睁䵁䅁䅁权煂兂䅁权潄权䅁权䑃䅂䅁允䅁䅁䅅䅁䭁䕁䅣䅁䵁䅉䅅䅁䕁䅁䅁睁䵁䅁䅁权䭂兂䅁权浄权䅁权㥂䅂䅁允䅁䅁䅅䅁佁䅁䅷䅁硁䍁䄴免㍁䑁䅑䅁䵁䅉䅅䅁䕁䅁䅁睁䵁䅁䅁权桃兂䅁权潄权䅁权療䅂䅁允䅁䅁䅅䅁佁䅁䄴䅁瑁䑁䅍杌㕁䑁䅅杍䅁䅁杷允䅁䅁䅑䅁䑁䅁䅷䅁䭁乁䕁䅁䭁佁䬰䅁䭁䝁䔰䅁䉁䅁䅁允䅁䅁䅕䡶呓䅇坒樵䴸䅉䅅䅁䕁䅁䅁睁䵁䅁䅁权畂兂䅁权牄权䅁权獄权䅁允䅁䅁䅅䅁佁䉁䅉䅁穁䑁䅣李祁䑁䅙兎祁䑁䅫䅁䵁䅉䅅䅁䕁䅁䅁睁䵁䅁䅁权㝁兂䅁权潄权䅁权獄权䅁允䅁䅁䅅䅁䭁䕁䅣䅁䵁䅉䅅䅁䕁䅁䅁睁䵁䅁䅁权㝁兂䅁权潄权䅁权療䅂䅁允䅁䅁䅅䅁䭁䕁䅣䅁䵁䅉䅅䅁䕁䅁䅁睁䵁䅁䅁权癃兂䅁权湄权䅁权㙂䅂䅁允䅁䅁䅅䅁䙁䡁ざ䩇牵桔䅤䍄䉁䅁䅁䅂䅁䅁䅍䅄䅁䅁䅯睏䅕䅁䅯䄶䅯䅁䅯䅣䅑䅁䅅䅁䉁䅁䅁权䡂䅁䅁䍄䉁䅁䅁䅂䅁䅁䅍䅄䅁䅁䅯兏䅕䅁䅯眵䅯䅁䅯睢䅑䅁䅅䅁䉁䅁䅁兂奃桢䑋䕷桯䅑杷允䅁䅁䅑䅁䑁䅁䅷䅁䭁乁䙍䅁䭁佁䭳䅁䭁䡁䕅䅁䉁䅁䅁允䅁䅁䄴䅆䅁䑁䅅兎㕁䑁䅁䅍睁䑁䅁䅍睁䅁䅁䍄䉁䅁䅁䅂䅁䅁䅍䅄䅁䅁䅯儳䅑䅁䅯朷䅯䅁䅯睧䅑䅁䅅䅁䉁䅁䅁兂䅁䅁䅁䉁䉣兑杷允䅁䅁䅑䅁䑁䅁䅷䅁䭁䕁䙅䅁䭁佁䭧䅁䭁䡁䕅䅁䉁䅁䅁允䅁䅁䄴杄䅁䑁䅙睎畁䑁䅫䅏穁䅁䅁䍄䉁䅁䅁䅂䅁䅁䅍䅄䅁䅁䅯兑䅕䅁䅯䄶䅯䅁䅯睧䅑䅁䅅䅁䉁䅁䅁杄佁䅁䅁李㍁䍁䄴兎睁䑁䅍䅁䵁䅉䅅䅁䕁䅁䅁睁䵁䅁䅁权婄䅂䅁权潄权䅁权瑂䅂䅁允䅁䅁䅅䅁佁䅁䅯䅁硁䑁䅧杌ㅁ䅁䅁䍄䉁䅁䅁䅂䅁䅁䅍䅄䅁䅁䅯儲䅑䅁䅯䄶䅯䅁䅯睢䅑䅁䅅䅁䉁䅁䅁杄佁䅁䅁免㉁䍁䄴兎㍁䑁䅅䅁䵁䅉䅅䅁䕁䅁䅁睁䵁䅁䅁权䅃兂䅁权潄权䅁权䙃䅂䅁允䅁䅁䅅䅁佁䅁䄴䅁ぁ䑁䅫杌硁䑁䅫李䅁䅁杷允䅁䅁䅑䅁䑁䅁䅷䅁䭁乁䕫䅁䭁佁䭧䅁䭁䡁䕁䅁䉁䅁䅁允䅁䅁䄴杄䅁䑁䅅兎畁䑁䅙杍ㅁ䅁䅁䍄䉁䅁䅁䅂䅁䅁䅍䅄䅁䅁䅯儲䅑䅁䅯䄶䅯䅁䅯全䅑䅁䅅䅁䉁䅁䅁杄佁䅁䅁免㉁䍁䄴睎㕁䑁䅙䅁䵁䅉䅅䅁䕁䅁䅁睁䵁䅁䅁权婄䅂䅁权潄权䅁权䑃䅂䅁允䅁䅁䅅䅁佁䅁䄴䅁硁䑁䅑杌穁䑁䅕兎䅁䅁杷允䅁䅁䅑䅁䑁䅁䅷䅁䭁䭁䙫䅁䭁佁䭙䅁䭁䡁䕁䅁䉁䅁䅁允䅁䅁䄴䅄䅁䑁䅅杌ㅁ䑁䅣䅎䅁䅁杷允䅁䅁䅑䅁䑁䅁䅷䅁䭁佁䙯䅁䭁佁䭧䅁䭁䡁䕅䅁䉁䅁䅁允䅁䅁䄴䅄䅁䑁䅉杍畁䑁䅧䅎䅁䅁杷允䅁䅁䅑䅁䑁䅁䅷䅁䭁䉁䘴䅁䭁佁䭧䅁䭁䡁䕁䅁䉁䅁䅁允䅁䅁䅯睒䅁䅁杷允䅁䅁䅑䅁䑁䅁䅷䅁䭁䉁䘴䅁䭁佁䭧䅁䭁䡁䕅䅁䉁䅁䅁允䅁䅁䅯睒䅁䅁杷允䅁䅁䅑䅁䑁䅁䅷䅁䭁䩁䕣䅁䭁佁䭳䅁䭁䡁䕯䅁䉁䅁䅁允䅁䅁䄴杅䅁䑁䅑李祁䑁䅣䅎睁䑁䅁䅍䅁䅁杷允䅁䅁䅑䅁䑁䅁䅷䅁䭁䭁䔰䅁䭁佁䭧䅁䭁䝁䔰䅁䉁䅁䅁允䅁䅁䄴䅄䅁䑁䅣杌ぁ䑁䅑䅎䅁䅁杷允䅁䅁䅑䅁䑁䅁䅷䅁䭁䭁䙙䅁䭁佁䭙䅁䭁䡁䕯䅁䉁䅁䅁允䅁䅁䄴䅄䅁䑁䅅杌ぁ䑁䅫䅏䅁䅁杷允䅁䅁䅑䅁䑁䅁䅷䅁䭁䭁䔰䅁䭁佁䭧䅁䭁䡁䕁䅁䉁䅁䅁允䅁䅁䄴䅄䅁䑁䅕杌㕁䑁䅑兏䅁䅁杷允䅁䅁䅑䅁䑁䅁䅷䅁䭁乁䙅䅁䭁佁䬰䅁䭁䡁䕯䅁䉁䅁䅁允䅁䅁䅕䑗ね䡹⭡稵䴸䅉䅅䅁䕁䅁䅁睁䵁䅁䅁权㑁兂䅁权牄权䅁权療䅂䅁允䅁䅁䅅䅁佁䉁䅑䅁硁䑁䅁免ぁ䑁䅣杍硁䑁䅉兎䅁䅁杷允䅁䅁䅑䅁䑁䅁䅷䅁䭁䱁䙯䅁䭁佁䬴䅁䭁䡁䕅䅁䉁䅁䅁允䅁䅁䅕䅁䅁䥁䕃歄䵅䅉䅅䅁䕁䅁䅁睁䵁䅁䅁权癄兂䅁权浄权䅁权䙃䅂䅁允䅁䅁䅅䅁佁䅁䅷䅁祁䍁䄴杍穁䑁䅧䅁䵁䅉䅅䅁䕁䅁䅁睁䵁䅁䅁权摁兂䅁权瑄权䅁权㙂䅂䅁允䅁䅁䅅䅁䙁䍁礲敮渫畸⽳䍄䉁䅁䅁䅂䅁䅁䅍䅄䅁䅁䅯兯䅑䅁䅯眵䅯䅁䅯兢䅑䅁䅅䅁䉁䅁䅁兂求⭉⽆㡙䐸䅑杷允䅁䅁䅑䅁䑁䅁䅷䅁䭁䑁䙫䅁䭁佁䬰䅁䭁䥁䕕䅁䉁䅁䅁允䅁䅁䅕兊䉡啬䱏䐶䴸䅉䅅䅁䕁䅁䅁睁䵁䅁䅁权䱁兂䅁权潄权䅁权䙃䅂䅁允䅁䅁䅅䅁佁䅁䄴䅁硁䑁䅉杌祁䑁䅑兏䅁䅁杷允䅁䅁䅑䅁䑁䅁䅷䅁䭁䅁䙳䅁䭁佁䭧䅁䭁䡁䔰䅁䉁䅁䅁允䅁䅁䄴杄䅁䑁䅅杍畁䑁䅣睎硁䅁䅁䍄䉁䅁䅁䅂䅁䅁䅍䅄䅁䅁䅯䄷䅑䅁䅯䄶䅯䅁䅯兣䅑䅁䅅䅁䉁䅁䅁杄䵁䅁䅁睎畁䑁䅫兏㕁䅁䅁䍄䉁䅁䅁䅂䅁䅁䅍䅄䅁䅁䅯兆䅕䅁䅯儷䅯䅁䅯䅣䅑䅁䅅䅁䉁䅁䅁兂塄㍯㥁瑃橦睐杷允䅁䅁䅑䅁䑁䅁䅷䅁䭁䵁䕙䅁䭁佁䭳䅁䭁䡁䕅䅁䉁䅁䅁允䅁䅁䄴䅆䅁䑁䅅兏穁䑁䅁䅎㍁䑁䅙兎㑁䅁䅁䍄䉁䅁䅁䅂䅁䅁䅍䅄䅁䅁䅯杫䅑䅁䅯䄶䅯䅁䅯䅣䅑䅁䅅䅁䉁䅁䅁杄佁䅁䅁免睁䍁䄴免硁䑁䅑䅁䵁䅉䅅䅁䕁䅁䅁睁䵁䅁䅁权瑄兂䅁权潄权䅁权㥂䅂䅁允䅁䅁䅅䅁佁䅁䄴䅁㉁䑁䅉杌睁䑁䅅睎䅁䅁杷允䅁䅁䅑䅁䑁䅁䅷䅁䭁䱁䕁䅁䭁佁䭳䅁䭁佁䭷䅁䉁䅁䅁允䅁䅁䄴杅䅁䑁䅣免㑁䑁䅙䅎睁䑁䅁䅍䅁䅁杷允䅁䅁䅑䅁䑁䅁䅷䅁䭁䩁䕉䅁䭁佁䭧䅁䭁䡁䕅䅁䉁䅁䅁允䅁䅁䄴䅄䅁䑁䅣杌穁䑁䅫䅎䅁䅁杷允䅁䅁䅑䅁䑁䅁䅷䅁䭁䩁䕉䅁䭁佁䭧䅁䭁䥁䕍䅁䉁䅁䅁允䅁䅁䄴杄䅁䑁䅅䅍畁䑁䅧免穁䅁䅁䍄䉁䅁䅁䅂䅁䅁䅍䅄䅁䅁䅯杦䅕䅁䅯朵䅯䅁䅯䅣䅑䅁䅅䅁䉁䅁䅁杄䵁䅁䅁免畁䑁䅑䅎祁䅁䅁䍄䉁䅁䅁䅂䅁䅁䅍䅄䅁䅁䅯䄹䅑䅁䅯儶䅯䅁䅯兣䅑䅁䅅䅁䉁䅁䅁兂䅁䅁䅁䵷ㅪ䅑杷允䅁䅁䅑䅁䑁䅁䅷䅁䭁䡁䘴䅁䭁佁䭧䅁䭁佁䭷䅁䉁䅁䅁允䅁䅁䄴杄䅁䑁䅕兏畁䑁䅅杍硁䅁䅁䍄䉁䅁䅁䅂䅁䅁䅍䅄䅁䅁䅯䅆䅕䅁䅯䄶䅯䅁䅯睧䅑䅁䅅䅁䉁䅁䅁权䡂䅁䅁䍄䉁䅁䅁䅂䅁䅁䅍䅄䅁䅁䅯䅗䅕䅁䅯䄶䅯䅁䅯兢䅑䅁䅅䅁䉁䅁䅁杄佁䅁䅁免祁䍁䄴兎㉁䑁䅑䅁䵁䅉䅅䅁䕁䅁䅁睁䵁䅁䅁权婁兂䅁权潄权䅁权䑃䅂䅁允䅁䅁䅅䅁佁䅁䄴䅁祁䑁䅑杌穁䑁䅫李䅁䅁杷允䅁䅁䅑䅁䑁䅁䅷䅁䭁䕁䙧䅁䭁佁䭳䅁䭁䡁䕁䅁䉁䅁䅁允䅁䅁䄴杅䅁䑁䅑䅏睁䑁䅑睍㉁䑁䅁䅍䅁䅁杷允䅁䅁䅑䅁䑁䅁䅷䅁䭁䥁䙳䅁䭁佁䭫䅁䭁佁䭷䅁䉁䅁䅁允䅁䅁䅕䅁䅁䕁牃䴲䵁䅉䅅䅁䕁䅁䅁睁䵁䅁䅁权奂兂䅁权潄权䅁权䑃䅂䅁允䅁䅁䅅䅁佁䅁䄴䅁硁䑁䅉杌祁䑁䅫李䅁䅁杷允䅁䅁䅑䅁䑁䅁䅷䅁䭁佁䙫䅁䭁佁䭧䅁䭁䡁䕁䅁䉁䅁䅁允䅁䅁䄴杄䅁䑁䅑睍畁䑁䅧䅏㑁䅁䅁䍄䉁䅁䅁䅂䅁䅁䅍䅄䅁䅁䅯睴䅕䅁䅯䄶䅯䅁䅯䄷䅯䅁䅅䅁䉁䅁䅁杄䵁䅁䅁睍畁䑁䅅免ぁ䅁䅁䍄䉁䅁䅁䅂䅁䅁䅍䅄䅁䅁䅯免䅕䅁䅯眶䅯䅁䅯䅣䅑䅁䅅䅁䉁䅁䅁杄十䅁䅁兏ㅁ䑁䅧杍穁䑁䅕䅎㕁䅁䅁䍄䉁䅁䅁䅂䅁䅁䅍䅄䅁䅁䅯兢䅕䅁䅯眶䅯䅁䅯睧䅑䅁䅅䅁䉁䅁䅁杄啁䅁䅁免ㅁ䑁䅙免ㅁ䑁䅕䅍睁䑁䅙䅁䵁䅉䅅䅁䕁䅁䅁睁䵁䅁䅁权瑄兂䅁权湄权䅁权硂䅂䅁允䅁䅁䅅䅁䙁䍁䑡剹圹晵⽓䍄䉁䅁䅁䅂䅁䅁䅍䅄䅁䅁䅯睺䅑䅁䅯䄶䅯䅁䅯睢䅑䅁䅅䅁䉁䅁䅁杄佁䅁䅁杍祁䍁䄴睍㉁䑁䅙䅁䵁䅉䅅䅁䕁䅁䅁睁䵁䅁䅁权偄䅂䅁权潄权䅁权䙃䅂䅁允䅁䅁䅅䅁佁䅁䄴䅁硁䑁䅫杌ぁ䑁䅣䅎䅁䅁杷允䅁䅁䅑䅁䑁䅁䅷䅁䭁䭁䔸䅁䭁佁䬰䅁䭁䝁䔰䅁䉁䅁䅁允䅁䅁䅕䉯癯匳䝑吵䴸䅉䅅䅁䕁䅁䅁睁䵁䅁䅁权灄䅂䅁权潄权䅁权睂䅂䅁允䅁䅁䅅䅁佁䅁䄴䅁硁䑁䅣杌穁䑁䅅睎䅁䅁杷允䅁䅁䅑䅁䑁䅁䅷䅁䭁䡁䙯䅁䭁佁䬰䅁䭁䥁䕍䅁䉁䅁䅁允䅁䅁䅕㙹䙆癴㥐䑸䴸䅉䅅䅁䕁䅁䅁睁䵁䅁䅁权呃兂䅁权潄权䅁权硂䅂䅁允䅁䅁䅅䅁佁䅁䄴䅁ぁ䑁䅣杌㕁䑁䅙李䅁䅁杷允䅁䅁䅑䅁䑁䅁䅷䅁䭁佁䙫䅁䭁佁䬴䅁䭁䥁䕍䅁䉁䅁䅁允䅁䅁䅕䅁䅁偁㥹ぅ䵅䅉䅅䅁䕁䅁䅁睁䵁䅁䅁权㡃兂䅁权瑄权䅁权䑃䅂䅁允䅁䅁䅅䅁䙁䕁湢⬵漷⭔⽑䍄䉁䅁䅁䅂䅁䅁䅍䅄䅁䅁䅯朴䅕䅁䅯朵䅯䅁䅯䄷䅯䅁䅅䅁䉁䅁䅁杄䵁䅁䅁兎畁䑁䅑李硁䅁䅁䍄䉁䅁䅁䅂䅁䅁䅍䅄䅁䅁䅯其䅕䅁䅯儷䅯䅁䅯睧䅑䅁䅅䅁䉁䅁䅁兂捃䍸睃浣婪睐杷允䅁䅁䅑䅁䑁䅁䅷䅁䭁䝁䙯䅁䭁佁䭫䅁䭁䝁䔸䅁䉁䅁䅁允䅁䅁䅕䅁䅁䑁䍂〹䵁䅉䅅䅁䕁䅁䅁睁䵁䅁䅁权呃兂䅁权潄权䅁权㥂䅂䅁允䅁䅁䅅䅁佁䅁䄴䅁穁䑁䅍杌ぁ䑁䅣杍䅁䅁杷允䅁䅁䅑䅁䑁䅁䅷䅁䭁䩁䙧䅁䭁佁䭧䅁䭁䝁䔰䅁䉁䅁䅁允䅁䅁䄴䅄䅁䑁䅧杌硁䑁䅕睍䅁䅁杷允䅁䅁䅑䅁䑁䅁䅷䅁䭁偁䕙䅁䭁佁䬴䅁䭁䝁䔸䅁䉁䅁䅁允䅁䅁䅕䅁䅁䵁歁欹䵁䅉䅅䅁䕁䅁䅁睁䵁䅁䅁权卄兂䅁权潄权䅁权硂䅂䅁允䅁䅁䅅䅁佁䅁䄴䅁硁䑁䅙杌睁䑁䅁兏䅁䅁杷允䅁䅁䅑䅁䑁䅁䅷䅁䭁䝁䙫䅁䭁佁䬰䅁䭁佁䭷䅁䉁䅁䅁允䅁䅁䅯睒䅁䅁杷允䅁䅁䅑䅁䑁䅁䅷䅁䭁偁䔴䅁䭁佁䭣䅁䭁䥁䕍䅁䉁䅁䅁允䅁䅁䅕硫䕧杖琵が䵁䅉䅅䅁䕁䅁䅁睁䵁䅁䅁权偁杂䅁权潄权䅁权獄权䅁允䅁䅁䅅䅁䭁䕁䅣䅁䵁䅉䅅䅁䕁䅁䅁睁䵁䅁䅁权允杂䅁权潄权䅁权瑂䅂䅁允䅁䅁䅅䅁佁䅁䅷䅁㕁䑁䅙杌㉁䑁䅅䅁䵁䅉䅅䅁䕁䅁䅁睁䵁䅁䅁权㉃䅂䅁权瑄权䅁权硂䅂䅁允䅁䅁䅅䅁䙁䥁䵕㔯䅱䵚⼴䍄䉁䅁䅁䅂䅁䅁䅍䅄䅁䅁䅯睄䅙䅁䅯䄶䅯䅁䅯䅣䅑䅁䅅䅁䉁䅁䅁杄佁䅁䅁免穁䍁䄴䅍硁䑁䅧䅁䵁䅉䅅䅁䕁䅁䅁睁䵁䅁䅁权汃䅂䅁权湄权䅁权硂䅂䅁允䅁䅁䅅䅁䙁䭁慁㥌欰杂䅴䍄䉁䅁䅁䅂䅁䅁䅍䅄䅁䅁䅯朵䅑䅁䅯朵䅯䅁䅯全䅑䅁䅅䅁䉁䅁䅁杄䵁䅁䅁䅏畁䑁䅣䅎硁䅁䅁䍄䉁䅁䅁䅂䅁䅁䅍䅄䅁䅁䅯睆䅕䅁䅯儶䅯䅁䅯兦䅑䅁䅅䅁䉁䅁䅁兂䅁䅁䅁佁䩅兑杷允䅁䅁䅑䅁䑁䅁䅷䅁䭁䅁䜸䅁䭁佁䭧䅁䭁䥁䕍䅁䉁䅁䅁允䅁䅁䄴杄䅁䑁䅅免畁䑁䅧免穁䅁䅁䍄䉁䅁䅁䅂䅁䅁䅍䅄䅁䅁䅯杆䅕䅁䅯眶䅯䅁䅯兦䅑䅁䅅䅁䉁䅁䅁杄十䅁䅁睍㑁䑁䅉䅎祁䑁䅅䅍睁䅁䅁䍄䉁䅁䅁䅂䅁䅁䅍䅄䅁䅁䅯睄䅙䅁䅯䄶䅯䅁䅯兦䅑䅁䅅䅁䉁䅁䅁杄佁䅁䅁免睁䍁䄴免ぁ䑁䅅䅁䵁䅉䅅䅁䕁䅁䅁睁䵁䅁䅁权⭄兂䅁权潄权䅁权㙂䅂䅁允䅁䅁䅅䅁佁䅁䄴䅁ㅁ䑁䅕杌ぁ䑁䅑睍䅁䅁杷允䅁䅁䅑䅁䑁䅁䅷䅁䭁䩁䙕䅁䭁佁䭫䅁䭁䝁䔸䅁䉁䅁䅁允䅁䅁䅕䅁䅁䕁摂䔴䵁䅉䅅䅁䕁䅁䅁睁䵁䅁䅁权啁杂䅁权瑄权䅁权硂䅂䅁允䅁䅁䅅䅁䙁䵁桵扒穢支⽧䍄䉁䅁䅁䅂䅁䅁䅍䅄䅁䅁䅯兂䅙䅁䅯䄶䅯䅁䅯来䅑䅁䅅䅁䉁䅁䅁杄䵁䅁䅁兎畁䑁䅉兎祁䅁䅁䍄䉁䅁䅁䅂䅁䅁䅍䅄䅁䅁䅯睸䅑䅁䅯眶䅯䅁䅯睢䅑䅁䅅䅁䉁䅁䅁杄啁䅁䅁免ㅁ䑁䅁䅍祁䑁䅣䅍睁䑁䅁䅁䵁䅉䅅䅁䕁䅁䅁睁䵁䅁䅁权⽄䅂䅁权湄权䅁权瑂䅂䅁允䅁䅁䅅䅁䙁䵁桵扒穢刯䄹䍄䉁䅁䅁䅂䅁䅁䅍䅄䅁䅁䅯术䅕䅁䅯䄶䅯䅁䅯䅣䅑䅁䅅䅁䉁䅁䅁杄佁䅁䅁兎㉁䍁䄴䅏睁䑁䅑䅁䵁䅉䅅䅁䕁䅁䅁睁䵁䅁䅁权乁兂䅁权瑄权䅁权䑃䅂䅁允䅁䅁䅅䅁䙁䩁敚慏㌶昷⼰䍄䉁䅁䅁䅂䅁䅁䅍䅄䅁䅁䅯其䅕䅁䅯朷䅯䅁䅯䄷䅯䅁䅅䅁䉁䅁䅁兂䅁䅁䅁䕉眯䅑杷允䅁䅁䅑䅁䑁䅁䅷䅁䭁乁䙁䅁䭁佁䭧䅁䭁䡁䕯䅁䉁䅁䅁允䅁䅁䄴杄䅁䑁䅉睎畁䑁䅕兎㍁䅁䅁䍄䉁䅁䅁䅂䅁䅁䅍䅄䅁䅁䅯䄶䅑䅁䅯儷䅯䅁䅯兢䅑䅁䅅䅁䉁䅁䅁兂䥂場啯歲䡣䅑杷允䅁䅁䅑䅁䑁䅁䅷䅁䭁䑁䙯䅁䭁佁䬰䅁䭁䝁䔰䅁䉁䅁䅁允䅁䅁䅕䑗ね䡹⭡穲䴸䅉䅅䅁䕁䅁䅁睁䵁䅁䅁权癄兂䅁权潄权䅁权療䅂䅁允䅁䅁䅅䅁佁䅁䄴䅁硁䑁䅉杌祁䑁䅣李䅁䅁杷允䅁䅁䅑䅁䑁䅁䅷䅁䭁䑁䙫䅁䭁佁䭧䅁䭁䝁䔰䅁䉁䅁䅁允䅁䅁䄴杄䅁䑁䅅李畁䑁䅧兏㉁䅁䅁䍄䉁䅁䅁䅂䅁䅁䅍䅄䅁䅁䅯眳䅑䅁䅯儶䅯䅁䅯兢䅑䅁䅅䅁䉁䅁䅁权䡂䅁䅁䍄䉁䅁䅁䅂䅁䅁䅍䅄䅁䅁䅯睨䅑䅁䅯眶䅯䅁䅯䄷䅯䅁䅅䅁䉁䅁䅁杄啁䅁䅁䅎㍁䑁䅫杍㉁䑁䅍䅍睁䑁䅁䅁䵁䅉䅅䅁䕁䅁䅁睁䵁䅁䅁权楄兂䅁权灄权䅁权㙂䅂䅁允䅁䅁䅅䅁䙁䅁䅁䅁兂别䉂䍄䉁䅁䅁䅂䅁䅁䅍䅄䅁䅁䅯兂䅕䅁䅯眵䅯䅁䅯兦䅑䅁䅅䅁䉁䅁䅁兂兂婪畤潅䉍䅑杷允䅁䅁䅑䅁䑁䅁䅷䅁䭁䵁䔴䅁䭁佁䭧䅁䭁䝁䔸䅁䉁䅁䅁允䅁䅁䄴杄䅁䑁䅉䅎畁䑁䅑睍祁䅁䅁䍄䉁䅁䅁䅂䅁䅁䅍䅄䅁䅁䅯睁䅕䅁䅯䄶䅯䅁䅯䅣䅑䅁䅅䅁䉁䅁䅁杄䵁䅁䅁杍祁䍁䄴䅏ㅁ䅁䅁䍄䉁䅁䅁䅂䅁䅁䅍䅄䅁䅁䅯杺䅑䅁䅯䄶䅯䅁䅯䅣䅑䅁䅅䅁䉁䅁䅁杄佁䅁䅁杍ㅁ䍁䄴兏㍁䑁䅍䅁䵁䅉䅅䅁䕁䅁䅁睁䵁䅁䅁权睄䅂䅁权浄权䅁权㥂䅂䅁允䅁䅁䅅䅁佁䅁䅷䅁穁䍁䄴李ㅁ䑁䅣䅁䵁䅉䅅䅁䕁䅁䅁睁䵁䅁䅁权歁兂䅁权潄权䅁权睂䅂䅁允䅁䅁䅅䅁䭁䕁䅣䅁䵁䅉䅅䅁䕁䅁䅁睁䵁䅁䅁权兄䅂䅁权潄权䅁权睂䅂䅁允䅁䅁䅅䅁佁䅁䄴䅁瑁䑁䅍杌ㅁ䑁䅫睍䅁䅁杷允䅁䅁䅑䅁䑁䅁䅷䅁䭁䩁䙉䅁䭁佁䭧䅁䭁䝁䔸䅁䉁䅁䅁允䅁䅁䄴杄䅁䑁䅉䅏畁䑁䅫李㑁䅁䅁䍄䉁䅁䅁䅂䅁䅁䅍䅄䅁䅁䅯睅䅕䅁䅯朷䅯䅁䅯睢䅑䅁䅅䅁䉁䅁䅁兂䅁䅁䅁䕥倴兑杷允䅁䅁䅑䅁䑁䅁䅷䅁䭁䅁䙍䅁䭁佁䭧䅁䭁䝁䔰䅁䉁䅁䅁允䅁䅁䄴杄䅁䑁䅉兏畁䑁䅍杍㉁䅁䅁䍄䉁䅁䅁䅂䅁䅁䅍䅄䅁䅁䅯睳䅕䅁䅯儶䅯䅁䅯睧䅑䅁䅅䅁䉁䅁䅁兂䅁䅁䅁䅁橶䅑杷允䅁䅁䅑䅁䑁䅁䅷䅁䭁䩁䕳䅁䭁佁䭧䅁䭁䡁䕅䅁䉁䅁䅁允䅁䅁䄴杄䅁䑁䅉李畁䑁䅁䅎㑁䅁䅁䍄䉁䅁䅁䅂䅁䅁䅍䅄䅁䅁䅯杔䅕䅁䅯䄶䅯䅁䅯兢䅑䅁䅅䅁䉁䅁䅁杄佁䅁䅁李穁䍁䄴睎ぁ䑁䅕䅁䵁䅉䅅䅁䕁䅁䅁睁䵁䅁䅁权䱁杂䅁权潄权䅁权獄权䅁允䅁䅁䅅䅁䭁䕁䅣䅁䵁䅉䅅䅁䕁䅁䅁睁䵁䅁䅁权敁兂䅁权畄权䅁权獄权䅁允䅁䅁䅅䅁䙁䅁䅁䅁杂十䉌䍄䉁䅁䅁䅂䅁䅁䅍䅄䅁䅁䅯杔䅕䅁䅯䄶䅯䅁䅯兣䅑䅁䅅䅁䉁䅁䅁杄䵁䅁䅁兏畁䑁䅅睍穁䅁䅁䍄䉁䅁䅁䅂䅁䅁䅍䅄䅁䅁䅯䅂䅕䅁䅯儶䅯䅁䅯睢䅑䅁䅅䅁䉁䅁䅁兂䅁䅁䅁䵁㝶䅑杷允䅁䅁䅑䅁䑁䅁䅷䅁䭁䩁䙉䅁䭁佁䭧䅁䭁䡁䕅䅁䉁䅁䅁允䅁䅁䄴杄䅁䑁䅉䅍畁䑁䅍䅏㉁䅁䅁䍄䉁䅁䅁䅂䅁䅁䅍䅄䅁䅁䅯杔䅕䅁䅯䄶䅯䅁䅯睧䅑䅁䅅䅁䉁䅁䅁杄佁䅁䅁免硁䍁䄴免穁䑁䅅䅁䵁䅉䅅䅁䕁䅁䅁睁䵁䅁䅁权偁兂䅁权潄权䅁权瑂䅂䅁允䅁䅁䅅䅁佁䅁䄴䅁硁䑁䅫杌ぁ䑁䅉睎䅁䅁杷允䅁䅁䅑䅁䑁䅁䅷䅁䭁䅁䘸䅁䭁佁䭧䅁䭁䝁䔸䅁䉁䅁䅁允䅁䅁䄴䅄䅁䑁䅅兏畁䑁䅧免䅁䅁杷允䅁䅁䅑䅁䑁䅁䅷䅁䭁乁䙕䅁䭁佁䬰䅁䭁䡁䕯䅁䉁䅁䅁允䅁䅁䅕䩡祆昵睈樳䴸䅉䅅䅁䕁䅁䅁睁䵁䅁䅁权偁兂䅁权潄权䅁权䙃䅂䅁允䅁䅁䅅䅁佁䅁䄴䅁硁䑁䅫杌㕁䑁䅙李䅁䅁杷允䅁䅁䅑䅁䑁䅁䅷䅁䭁佁䕫䅁䭁佁䭳䅁䭁䡁䕅䅁䉁䅁䅁允䅁䅁䄴䅆䅁䑁䅍䅏ぁ䑁䅧睍睁䑁䅕杍㕁䅁䅁䍄䉁䅁䅁䅂䅁䅁䅍䅄䅁䅁䅯兩䅑䅁䅯䄶䅯䅁䅯兢䅑䅁䅅䅁䉁䅁䅁杄䵁䅁䅁免硁䍁䄴兎ㅁ䅁䅁䍄䉁䅁䅁䅂䅁䅁䅍䅄䅁䅁䅯睍䅕䅁䅯朷䅯䅁䅯䄷䅯䅁䅅䅁䉁䅁䅁兂䅁䅁䅁䉁婓䅑杷允䅁䅁䅑䅁䑁䅁䅷䅁䭁䥁䕫䅁䭁佁䭧䅁䭁䡁䔰䅁䉁䅁䅁允䅁䅁䄴杄䅁䑁䅅睎畁䑁䅣兏ぁ䅁䅁䍄䉁䅁䅁䅂䅁䅁䅍䅄䅁䅁䅯朷䅕䅁䅯朷䅯䅁䅯䅣䅑䅁䅅䅁䉁䅁䅁兂䅁䅁䅁䭁娯䅑杷允䅁䅁䅑䅁䑁䅁䅷䅁䭁䱁䕳䅁䭁佁䬰䅁䭁䡁䔰䅁䉁䅁䅁允䅁䅁䅕浲㙖䑔䡆稸䴸䅉䅅䅁䕁䅁䅁睁䵁䅁䅁权兄䅂䅁权潄权䅁权㙂䅂䅁允䅁䅁䅅䅁佁䅁䅷䅁ぁ䍁䄴䅎ぁ䑁䅑䅁䵁䅉䅅䅁䕁䅁䅁睁䵁䅁䅁权䡃兂䅁权潄权䅁权瑂䅂䅁允䅁䅁䅅䅁佁䅁䅷䅁㍁䍁䄴睍ㅁ䑁䅑䅁䵁䅉䅅䅁䕁䅁䅁睁䵁䅁䅁权硃兂䅁权瑄权䅁权睂䅂䅁允䅁䅁䅅䅁䙁乁佮ㄹ橐捰⽳䍄䉁䅁䅁䅂䅁䅁䅍䅄䅁䅁䅯朱䅑䅁䅯儶䅯䅁䅯兣䅑䅁䅅䅁䉁䅁䅁兂䅁䅁䅁䙕栰兑杷允䅁䅁䅑䅁䑁䅁䅷䅁䭁䥁䙣䅁䭁佁䭧䅁䭁䡁䕯䅁䉁䅁䅁允䅁䅁䄴䅄䅁䑁䅙杌㍁䑁䅑李䅁䅁杷允䅁䅁䅑䅁䑁䅁䅷䅁䭁佁䕉䅁䭁佁䭫䅁䭁䡁䔰䅁䉁䅁䅁允䅁䅁䅕䅁䅁䅁䍃䴵䵁䅉䅅䅁䕁䅁䅁睁䵁䅁䅁权噁杂䅁权潄权䅁权睂䅂䅁允䅁䅁䅅䅁佁䅁䄴䅁硁䑁䅫杌ぁ䑁䅍杍䅁䅁杷允䅁䅁䅑䅁䑁䅁䅷䅁䭁䥁䙙䅁䭁佁䭳䅁䭁䝁䔸䅁䉁䅁䅁允䅁䅁䄴䅆䅁䑁䅉李㍁䑁䅣免㍁䑁䅁䅍睁䅁䅁䍄䉁䅁䅁䅂䅁䅁䅍䅄䅁䅁䅯儶䅕䅁䅯䄶䅯䅁䅯睢䅑䅁䅅䅁䉁䅁䅁杄十䅁䅁兌硁䑁䅁杍畁䑁䅫睍㉁䅁䅁䍄䉁䅁䅁䅂䅁䅁䅍䅄䅁䅁䅯儶䅕䅁䅯䄶䅯䅁䅯兣䅑䅁䅅䅁䉁䅁䅁杄十䅁䅁兌硁䑁䅍杍畁䑁䅕杍穁䅁䅁䍄䉁䅁䅁䅂䅁䅁䅍䅄䅁䅁䅯督䅕䅁䅯儷䅯䅁䅯全䅑䅁䅅䅁䉁䅁䅁兂偃癷潕䥘〯睐杷允䅁䅁䅑䅁䑁䅁䅷䅁䭁䕁䙷䅁䭁佁䬴䅁䭁䝁䔰䅁䉁䅁䅁允䅁䅁䅕䅁䅁䙁橄䕈䵅䅉䅅䅁䕁䅁䅁睁䵁䅁䅁权啄䅂䅁权潄权䅁权硂䅂䅁允䅁䅁䅅䅁佁䅁䄴䅁祁䑁䅑杌ㅁ䑁䅑杍䅁䅁杷允䅁䅁䅑䅁䑁䅁䅷䅁䭁乁䕑䅁䭁佁䭧䅁䭁䥁䕕䅁䉁䅁䅁允䅁䅁䄴杄䅁䑁䅉䅍畁䑁䅙睎祁䅁䅁䍄䉁䅁䅁䅂䅁䅁䅍䅄䅁䅁䅯眳䅕䅁䅯眵䅯䅁䅯全䅑䅁䅅䅁䉁䅁䅁兂䥄䵶㡭ㅏ慳䅑杷允䅁䅁䅑䅁䑁䅁䅷䅁䭁䵁䕍䅁䭁佁䭧䅁䭁䥁䕍䅁䉁䅁䅁允䅁䅁䅯睒䅁䅁杷允䅁䅁䅑䅁䑁䅁䅷䅁䭁䥁䙷䅁䭁佁䬴䅁䭁䥁䕕䅁䉁䅁䅁允䅁䅁䅕䅁䅁䅁䙂歃䵅䅉䅅䅁䕁䅁䅁睁䵁䅁䅁权癁兂䅁权潄权䅁权獄权䅁允䅁䅁䅅䅁䭁䕁䅣䅁䵁䅉䅅䅁䕁䅁䅁睁䵁䅁䅁权祁兂䅁权瑄权䅁权瑂䅂䅁允䅁䅁䅅䅁䙁䩁畯敖㑬畺⼸䍄䉁䅁䅁䅂䅁䅁䅍䅄䅁䅁䅯睌䅕䅁䅯䄶䅯䅁䅯兦䅑䅁䅅䅁䉁䅁䅁杄佁䅁䅁䅎ㅁ䍁䄴睍ㅁ䑁䅫䅁䵁䅉䅅䅁䕁䅁䅁睁䵁䅁䅁权啂兂䅁权湄权䅁权睂䅂䅁允䅁䅁䅅䅁䙁䥁䌯匹捨⭪⽯䍄䉁䅁䅁䅂䅁䅁䅍䅄䅁䅁䅯兮䅑䅁䅯䄶䅯䅁䅯䅣䅑䅁䅅䅁䉁䅁䅁权䡂䅁䅁䍄䉁䅁䅁䅂䅁䅁䅍䅄䅁䅁䅯睮䅑䅁䅯䄶䅯䅁䅯䅣䅑䅁䅅䅁䉁䅁䅁杄佁䅁䅁免㍁䍁䄴兏㉁䑁䅍䅁䵁䅉䅅䅁䕁䅁䅁睁䵁䅁䅁权䙄䅂䅁权瑄权䅁权睂䅂䅁允䅁䅁䅅䅁䙁䉁〷嘵睷⽕⽯䍄䉁䅁䅁䅂䅁䅁䅍䅄䅁䅁䅯其䅑䅁䅯儶䅯䅁䅯䄷䅯䅁䅅䅁䉁䅁䅁兂䅁䅁䅁䉧獐䅑杷允䅁䅁䅑䅁䑁䅁䅷䅁䭁䭁䙙䅁䭁佁䭧䅁䭁䡁䕁䅁䉁䅁䅁允䅁䅁䄴杄䅁䑁䅅䅏畁䑁䅕杍ㅁ䅁䅁䍄䉁䅁䅁䅂䅁䅁䅍䅄䅁䅁䅯儷䅕䅁䅯䄶䅯䅁䅯䄷䅯䅁䅅䅁䉁䅁䅁杄佁䅁䅁李睁䍁䄴兎㍁䑁䅧䅁䵁䅉䅅䅁䕁䅁䅁睁䵁䅁䅁权䵁兂䅁权潄权䅁权睂䅂䅁允䅁䅁䅅䅁佁䅁䄴䅁祁䑁䅧杌㍁䑁䅕兏䅁䅁杷允䅁䅁䅑䅁䑁䅁䅷䅁䭁䅁䙷䅁䭁佁䭧䅁䭁䡁䕅䅁䉁䅁䅁允䅁䅁䄴杄䅁䑁䅍䅍畁䑁䅅睍㍁䅁䅁䍄䉁䅁䅁䅂䅁䅁䅍䅄䅁䅁䅯杩䅕䅁䅯眵䅯䅁䅯来䅑䅁䅅䅁䉁䅁䅁兂䍂余兘瑉婳䅑杷允䅁䅁䅑䅁䑁䅁䅷䅁䭁䵁䙣䅁䭁佁䭧䅁䭁䡁䕅䅁䉁䅁䅁允䅁䅁䄴杄䅁䑁䅅睎畁䑁䅑䅏㉁䅁䅁䍄䉁䅁䅁䅂䅁䅁䅍䅄䅁䅁䅯朹䅕䅁䅯䄶䅯䅁䅯全䅑䅁䅅䅁䉁䅁䅁杄䵁䅁䅁免ぁ䍁䄴杍㕁䅁䅁䍄䉁䅁䅁䅂䅁䅁䅍䅄䅁䅁䅯杖䅕䅁䅯朵䅯䅁䅯兢䅑䅁䅅䅁䉁䅁䅁杄䵁䅁䅁免畁䑁䅙兎祁䅁䅁䍄䉁䅁䅁䅂䅁䅁䅍䅄䅁䅁䅯杗䅕䅁䅯䄶䅯䅁䅯兢䅑䅁䅅䅁䉁䅁䅁杄䵁䅁䅁免穁䍁䄴兏硁䅁䅁䍄䉁䅁䅁䅂䅁䅁䅍䅄䅁䅁䅯兇䅕䅁䅯䄶䅯䅁䅯睢䅑䅁䅅䅁䉁䅁䅁杄佁䅁䅁杍祁䍁䄴睎㑁䑁䅫䅁䵁䅉䅅䅁䕁䅁䅁睁䵁䅁䅁权汄兂䅁权湄权䅁权㥂䅂䅁允䅁䅁䅅䅁䙁乁㑖匶硙偃⽯䍄䉁䅁䅁䅂䅁䅁䅍䅄䅁䅁䅯朵䅕䅁䅯眵䅯䅁䅯兦䅑䅁䅅䅁䉁䅁䅁兂䕁偘乤ㅡ癘睐杷允䅁䅁䅑䅁䑁䅁䅷䅁䭁䕁䙷䅁䭁佁䬴䅁䭁佁䭷䅁䉁䅁䅁允䅁䅁䅕䅁䅁䥁⭂〷䵁䅉䅅䅁䕁䅁䅁睁䵁䅁䅁权婁兂䅁权潄权䅁权硂䅂䅁允䅁䅁䅅䅁佁䅁䄴䅁祁䑁䅧杌㍁䑁䅑杍䅁䅁杷允䅁䅁䅑䅁䑁䅁䅷䅁䭁䅁䝳䅁䭁佁䭧䅁䭁䡁䔰䅁䉁䅁䅁允䅁䅁䅯睒䅁䅁杷允䅁䅁䅑䅁䑁䅁䅷䅁䭁䥁䙧䅁䭁佁䭙䅁䭁䡁䕅䅁䉁䅁䅁允䅁䅁䄴䅄䅁䑁䅑杌硁䑁䅧睎䅁䅁杷允䅁䅁䅑䅁䑁䅁䅷䅁䭁䱁䕙䅁䭁佁䭧䅁䭁䝁䔸䅁䉁䅁䅁允䅁䅁䅯睒䅁䅁杷允䅁䅁䅑䅁䑁䅁䅷䅁䭁䉁䘰䅁䭁佁䭙䅁䭁䝁䔰䅁䉁䅁䅁允䅁䅁䄴䅄䅁䑁䅅杌㉁䑁䅫兎䅁䅁杷允䅁䅁䅑䅁䑁䅁䅷䅁䭁佁䙅䅁䭁佁䭙䅁䭁䥁䕍䅁䉁䅁䅁允䅁䅁䄴䅄䅁䑁䅅杌硁䑁䅙李䅁䅁杷允䅁䅁䅍䅁䑁䅁䅷䅁䭁䙁偷䅁䭁䉁䝯䅁䉁䅁䅁允䅁䅁䅯䅢䅙䅁杷允䅁䅁䅑䅁䑁䅁䅷䅁䭁䵁䕧䅁䭁佁䬴䅁䭁䡁䕁䅁䉁䅁䅁允䅁䅁䅕䅁䅁䕁潄啄䵅䅉䅅䅁䕁䅁䅁睁䵁䅁䅁权㉃䅂䅁权潄权䅁权睂䅂䅁允䅁䅁䅅䅁䭁䕁䅣䅁䵁䅉䅅䅁䕁䅁䅁睁䵁䅁䅁权偄兂䅁权浄权䅁权獄权䅁允䅁䅁䅅䅁佁䅁䅷䅁硁䍁䄴免祁䑁䅉䅁䵁䅉䅅䅁䕁䅁䅁睁䵁䅁䅁权橃䅂䅁权瑄权䅁权㥂䅂䅁允䅁䅁䅅䅁䙁䩁奍䙂余敌⼴䍄䉁䅁䅁䅂䅁䅁䅍䅄䅁䅁䅯睐䅕䅁䅯朷䅯䅁䅯兢䅑䅁䅅䅁䉁䅁䅁兂䅁䅁䅁偉材䅑杷允䅁䅁䅑䅁䑁䅁䅷䅁䭁䱁䕙䅁䭁佁䭧䅁䭁䡁䔰䅁䉁䅁䅁允䅁䅁䅯睒䅁䅁杷允䅁䅁䅑䅁䑁䅁䅷䅁䭁乁䕙䅁䭁佁䬰䅁䭁䡁䕅䅁䉁䅁䅁允䅁䅁䅕琸乊桙奂呹䴸䅉䅅䅁䕁䅁䅁睁䵁䅁䅁权㕃䅂䅁权牄权䅁权硂䅂䅁允䅁䅁䅅䅁佁䉁䅉䅁ㅁ䑁䅣李睁䑁䅁䅍睁䑁䅁䅁䵁䅉䅅䅁䕁䅁䅁睁䵁䅁䅁权桃兂䅁权牄权䅁权䑃䅂䅁允䅁䅁䅅䅁佁䉁䅑䅁硁䑁䅁睍祁䑁䅁䅍睁䑁䅁䅍䅁䅁杷允䅁䅁䅑䅁䑁䅁䅷䅁䭁佁䔸䅁䭁佁䭧䅁䭁䥁䕕䅁䉁䅁䅁允䅁䅁䄴杄䅁䑁䅉䅎畁䑁䅙兎ぁ䅁䅁䍄䉁䅁䅁䅂䅁䅁䅍䅄䅁䅁䅯䅂䅕䅁䅯䄶䅯䅁䅯䅣䅑䅁䅅䅁䉁䅁䅁杄佁䅁䅁杍祁䍁䄴䅏㕁䑁䅉䅁䵁䅉䅅䅁䕁䅁䅁睁䵁䅁䅁权䥄兂䅁权湄权䅁权療䅂䅁允䅁䅁䅅䅁䙁䥁坣挲㌷硕䅚䍄䉁䅁䅁䅂䅁䅁䅍䅄䅁䅁䅯眰䅕䅁䅯䄶䅯䅁䅯睢䅑䅁䅅䅁䉁䅁䅁杄佁䅁䅁睍睁䍁䄴䅎㉁䑁䅍䅁䵁䅉䅅䅁䕁䅁䅁睁䵁䅁䅁权呄兂䅁权潄权䅁权睂䅂䅁允䅁䅁䅅䅁佁䅁䅷䅁ぁ䍁䄴兎ㅁ䑁䅑䅁䵁䅉䅅䅁䕁䅁䅁睁䵁䅁䅁权啁兂䅁权潄权䅁权療䅂䅁允䅁䅁䅅䅁䭁䕁䅣䅁䵁䅉䅅䅁䕁䅁䅁睁䵁䅁䅁权牂兂䅁权潄权䅁权硂䅂䅁允䅁䅁䅅䅁佁䅁䅷䅁睁䍁䄴䅎㑁䑁䅧䅁䵁䅉䅅䅁䕁䅁䅁睁䵁䅁䅁权呄兂䅁权潄权䅁权㥂䅂䅁允䅁䅁䅅䅁佁䅁䅷䅁穁䍁䄴䅏㉁䑁䅑䅁䵁䅉䅅䅁䕁䅁䅁睁䵁䅁䅁权噁兂䅁权牄权䅁权瑂䅂䅁允䅁䅁䅅䅁佁䉁䅉䅁ㅁ䑁䅉免㍁䑁䅉䅍睁䑁䅁䅁䵁䅉䅅䅁䕁䅁䅁睁䵁䅁䅁权ㅁ兂䅁权潄权䅁权獄权䅁允䅁䅁䅅䅁佁䅁䄴䅁ぁ䑁䅧杌硁䑁䅕睎䅁䅁杷允䅁䅁䅑䅁䑁䅁䅷䅁䭁䩁䔰䅁䭁佁䬰䅁䭁䡁䕯䅁䉁䅁䅁允䅁䅁䅕獄晳慪䱧䐳䴸䅉䅅䅁䕁䅁䅁睁䵁䅁䅁权敃䅂䅁权瑄权䅁权㙂䅂䅁允䅁䅁䅅䅁䙁䍁䝕婧䑖⽩⽁䍄䉁䅁䅁䅂䅁䅁䅍䅄䅁䅁䅯睄䅕䅁䅯儷䅯䅁䅯睧䅑䅁䅅䅁䉁䅁䅁兂䱄啯㉗⼸䈰䅑杷允䅁䅁䅑䅁䑁䅁䅷䅁䭁䑁䙕䅁䭁佁䭧䅁䭁䡁䕯䅁䉁䅁䅁允䅁䅁䄴杄䅁䑁䅕睎畁䑁䅍睎㍁䅁䅁䍄䉁䅁䅁䅂䅁䅁䅍䅄䅁䅁䅯䅹䅕䅁䅯朵䅯䅁䅯兣䅑䅁䅅䅁䉁䅁䅁杄䵁䅁䅁睍畁䑁䅣兎硁䅁䅁䍄䉁䅁䅁䅂䅁䅁䅍䅄䅁䅁䅯条䅕䅁䅯䄶䅯䅁䅯䄷䅯䅁䅅䅁䉁䅁䅁权䡂䅁䅁䍄䉁䅁䅁䅂䅁䅁䅍䅄䅁䅁䅯兎䅕䅁䅯䄶䅯䅁䅯睧䅑䅁䅅䅁䉁䅁䅁杄佁䅁䅁兎㉁䍁䄴免ㅁ䑁䅫䅁䵁䅉䅅䅁䕁䅁䅁睁䵁䅁䅁权湂兂䅁权灄权䅁权睂䅂䅁允䅁䅁䅅䅁䙁䅁䅁䅁权敓䅊䍄䉁䅁䅁䅂䅁䅁䅍䅄䅁䅁䅯睵䅕䅁䅯䄶䅯䅁䅯兣䅑䅁䅅䅁䉁䅁䅁杄佁䅁䅁免穁䍁䄴杍祁䑁䅉䅁䵁䅉䅅䅁䕁䅁䅁睁䵁䅁䅁权畂兂䅁权潄权䅁权瑂䅂䅁允䅁䅁䅅䅁佁䅁䄴䅁瑁䑁䅁杌ぁ䑁䅑兏䅁䅁杷允䅁䅁䅑䅁䑁䅁䅷䅁䭁䉁䘸䅁䭁佁䭫䅁䭁䥁䕕䅁䉁䅁䅁允䅁䅁䅕䅁䅁䉁䅧ぁ䵅䅉䅅䅁䕁䅁䅁睁䵁䅁䅁权畂兂䅁权潄权䅁权䙃䅂䅁允䅁䅁䅅䅁佁䅁䅷䅁ぁ䍁䄴兎硁䑁䅍䅁䵁䅉䅅䅁䕁䅁䅁睁䵁䅁䅁权㉄䅂䅁权灄权䅁权䙃䅂䅁允䅁䅁䅅䅁䙁䅁䅁䅁䅃偅䅂䍄䉁䅁䅁䅂䅁䅁䅍䅄䅁䅁䅯党䅕䅁䅯儶䅯䅁䅯来䅑䅁䅅䅁䉁䅁䅁兂䅁䅁䅁䈲坳兑杷允䅁䅁䅑䅁䑁䅁䅷䅁䭁䱁䕑䅁䭁佁䭧䅁䭁佁䭷䅁䉁䅁䅁允䅁䅁䅯睒䅁䅁杷允䅁䅁䅑䅁䑁䅁䅷䅁䭁䱁䕑䅁䭁佁䭧䅁䭁䡁䕯䅁䉁䅁䅁允䅁䅁䅯睒䅁䅁杷允䅁䅁䅑䅁䑁䅁䅷䅁䭁䱁䕫䅁䭁佁䭫䅁䭁䥁䕕䅁䉁䅁䅁允䅁䅁䅕䅁䅁䅁⭄䔸䵁䅉䅅䅁䕁䅁䅁睁䵁䅁䅁权慁兂䅁权潄权䅁权䙃䅂䅁允䅁䅁䅅䅁䭁䕁䅣䅁䵁䅉䅅䅁䕁䅁䅁睁䵁䅁䅁权浄䅂䅁权潄权䅁权獄权䅁允䅁䅁䅅䅁佁䅁䅷䅁㑁䍁䄴兎㕁䑁䅕䅁䵁䅉䅅䅁䕁䅁䅁睁䵁䅁䅁权あ兂䅁权畄权䅁权䑃䅂䅁允䅁䅁䅅䅁䙁䅁䅁䅁䅁⭘䅚䍄䉁䅁䅁䅂䅁䅁䅍䅄䅁䅁䅯䅘䅕䅁䅯朵䅯䅁䅯䄷䅯䅁䅅䅁䉁䅁䅁杄䵁䅁䅁免畁䑁䅣李ㅁ䅁䅁䍄䉁䅁䅁䅂䅁䅁䅍䅄䅁䅁䅯睶䅑䅁䅯儶䅯䅁䅯全䅑䅁䅅䅁䉁䅁䅁兂䅁䅁䅁䑁発䅑杷允䅁䅁䅑䅁䑁䅁䅷䅁䭁佁䕙䅁䭁佁䭧䅁䭁䥁䕕䅁䉁䅁䅁允䅁䅁䄴杄䅁䑁䅉睍畁䑁䅫兏㍁䅁䅁䍄䉁䅁䅁䅂䅁䅁䅍䅄䅁䅁䅯䅱䅕䅁䅯儷䅯䅁䅯睧䅑䅁䅅䅁䉁䅁䅁兂䥃偑㝐ぱ灈睐杷允䅁䅁䅑䅁䑁䅁䅷䅁䭁䵁䕍䅁䭁佁䭫䅁䭁䥁䕍䅁䉁䅁䅁允䅁䅁䅯睒䅁䅁杷允䅁䅁䅑䅁䑁䅁䅷䅁䭁佁䕙䅁䭁佁䭧䅁䭁䡁䔰䅁䉁䅁䅁允䅁䅁䄴杄䅁䑁䅉李畁䑁䅅李㉁䅁䅁䍄䉁䅁䅁䅂䅁䅁䅍䅄䅁䅁䅯䄹䅑䅁䅯朷䅯䅁䅯兦䅑䅁䅅䅁䉁䅁䅁兂䅁䅁䅁䉙㤷䅑杷允䅁䅁䅑䅁䑁䅁䅷䅁䭁䵁䘴䅁䭁佁䭣䅁䭁䡁䕯䅁䉁䅁䅁允䅁䅁䅕匳䝑婧䑘䕇䵁䅉䅅䅁䕁䅁䅁睁䵁䅁䅁权䝁杂䅁权潄权䅁权療䅂䅁允䅁䅁䅅䅁佁䅁䄴䅁ぁ䑁䅫杌㑁䑁䅉䅎䅁䅁杷允䅁䅁䅑䅁䑁䅁䅷䅁䭁䉁䙫䅁䭁佁䬰䅁䭁䡁䕯䅁䉁䅁䅁允䅁䅁䅕楁䡵瑆佮啃䵁䅉䅅䅁䕁䅁䅁睁䵁䅁䅁权䝁杂䅁权潄权䅁权䑃䅂䅁允䅁䅁䅅䅁佁䅁䄴䅁ㅁ䑁䅅杌睁䑁䅕䅏䅁䅁杷允䅁䅁䅑䅁䑁䅁䅷䅁䭁乁䕁䅁䭁佁䭙䅁䭁䥁䕍䅁䉁䅁䅁允䅁䅁䄴䅄䅁䑁䅉杌㕁䑁䅑李䅁䅁杷允䅁䅁䅑䅁䑁䅁䅷䅁䭁䱁䕑䅁䭁佁䭣䅁䭁䡁䕁䅁䉁䅁䅁允䅁䅁䅕㍳噌噫䥇ぁ䵁䅉䅅䅁䕁䅁䅁睁䵁䅁䅁权獂兂䅁权潄权䅁权睂䅂䅁允䅁䅁䅅䅁佁䅁䅷䅁祁䑁䅁杌穁䑁䅙䅁䵁䅉䅅䅁䕁䅁䅁睁䵁䅁䅁权乄兂䅁权湄权䅁权瑂䅂䅁允䅁䅁䅅䅁䙁䥁䉬余兘桉䅎䍄䉁䅁䅁䅂䅁䅁䅍䅄䅁䅁䅯䅢䅕䅁䅯䄶䅯䅁䅯兣䅑䅁䅅䅁䉁䅁䅁权䡂䅁䅁䍄䉁䅁䅁䅂䅁䅁䅍䅄䅁䅁䅯眸䅕䅁䅯眵䅯䅁䅯全䅑䅁䅅䅁䉁䅁䅁兂灄橊䥅䉲䱷䅑杷允䅁䅁䅑䅁䑁䅁䅷䅁䭁䍁䙍䅁䭁佁䭙䅁䭁䥁䕕䅁䉁䅁䅁允䅁䅁䄴权䅁䑁䅅杌㉁䑁䅅䅁䵁䅉䅅䅁䕁䅁䅁睁䵁䅁䅁权䭄兂䅁权潄权䅁权獄权䅁允䅁䅁䅅䅁佁䅁䄴䅁祁䑁䅙杌睁䑁䅧李䅁䅁杷允䅁䅁䅑䅁䑁䅁䅷䅁䭁䥁䙧䅁䭁佁䭫䅁䭁䝁䔸䅁䉁䅁䅁允䅁䅁䅕䅁䅁䭁潄歁䵅䅉䅅䅁䕁䅁䅁睁䵁䅁䅁权癃兂䅁权灄权䅁权療䅂䅁允䅁䅁䅅䅁䙁䅁䅁䅁睄偎䅖䍄䉁䅁䅁䅂䅁䅁䅍䅄䅁䅁䅯杹䅕䅁䅯䄶䅯䅁䅯兢䅑䅁䅅䅁䉁䅁䅁杄佁䅁䅁杍㑁䍁䄴䅎穁䑁䅑䅁䵁䅉䅅䅁䕁䅁䅁睁䵁䅁䅁权䭄兂䅁权潄权䅁权睂䅂䅁允䅁䅁䅅䅁佁䅁䅷䅁祁䑁䅉杌ㅁ䑁䅍䅁䵁䅉䅅䅁䕁䅁䅁睁䵁䅁䅁权灂兂䅁权浄权䅁权䙃䅂䅁允䅁䅁䅅䅁佁䅁䅷䅁硁䍁䄴李穁䑁䅑䅁䵁䅉䅅䅁䕁䅁䅁睁䵁䅁䅁权㡂兂䅁权湄权䅁权硂䅂䅁允䅁䅁䅅䅁䙁䍁礲敮渫癸⽏䍄䉁䅁䅁䅂䅁䅁䅍䅄䅁䅁䅯杹䅕䅁䅯䄶䅯䅁䅯睧䅑䅁䅅䅁䉁䅁䅁杄佁䅁䅁杍ぁ䍁䄴䅍睁䑁䅧䅁䵁䅉䅅䅁䕁䅁䅁睁䵁䅁䅁权剄䅂䅁权瑄权䅁权療䅂䅁允䅁䅁䅅䅁䙁䵁ㅐ䙋偹牷⽕䍄䉁䅁䅁䅂䅁䅁䅍䅄䅁䅁䅯儹䅑䅁䅯眶䅯䅁䅯睢䅑䅁䅅䅁䉁䅁䅁杄十䅁䅁睎睁䑁䅁䅍睁䑁䅁䅍睁䅁䅁䍄䉁䅁䅁䅂䅁䅁䅍䅄䅁䅁䅯杆䅕䅁䅯儶䅯䅁䅯睢䅑䅁䅅䅁䉁䅁䅁兂䅁䅁䅁乷捘䅑杷允䅁䅁䅑䅁䑁䅁䅷䅁䭁佁䙣䅁䭁佁䬰䅁䭁佁䭷䅁䉁䅁䅁允䅁䅁䅕⽮䡲剑獤稳䴸䅉䅅䅁䕁䅁䅁睁䵁䅁䅁权⭄䅂䅁权牄权䅁权睂䅂䅁允䅁䅁䅅䅁佁䉁䅉䅁ぁ䑁䅧兏硁䑁䅉兏ぁ䑁䅍䅁䵁䅉䅅䅁䕁䅁䅁睁䵁䅁䅁权楁兂䅁权潄权䅁权獄权䅁允䅁䅁䅅䅁䭁䕁䅣䅁䵁䅉䅅䅁䕁䅁䅁睁䵁䅁䅁权楁兂䅁权潄权䅁权瑂䅂䅁允䅁䅁䅅䅁䭁䕁䅣䅁䵁䅉䅅䅁䕁䅁䅁睁䵁䅁䅁权楁兂䅁权潄权䅁权㙂䅂䅁允䅁䅁䅅䅁䭁䕁䅣䅁䵁䅉䅅䅁䕁䅁䅁睁䵁䅁䅁权晄䅂䅁权牄权䅁权睂䅂䅁允䅁䅁䅅䅁佁䉁䅉䅁㑁䑁䅉兏㕁䑁䅙䅍睁䑁䅁䅁䵁䅉䅅䅁䕁䅁䅁睁䵁䅁䅁权瑁兂䅁权湄权䅁权獄权䅁允䅁䅁䅅䅁䙁䙁㑋潈牘匰䅎䍄䉁䅁䅁䅂䅁䅁䅍䅄䅁䅁䅯杌䅕䅁䅯眵䅯䅁䅯䄷䅯䅁䅅䅁䉁䅁䅁权䡂䅁䅁䍄䉁䅁䅁䅂䅁䅁䅍䅄䅁䅁䅯杉䅕䅁䅯䄶䅯䅁䅯全䅑䅁䅅䅁䉁䅁䅁权䡂䅁䅁䍄䉁䅁䅁䅂䅁䅁䅍䅄䅁䅁䅯兹䅕䅁䅯䄶䅯䅁䅯兣䅑䅁䅅䅁䉁䅁䅁杄䵁䅁䅁李畁䑁䅙兎㍁䅁䅁䍄䉁䅁䅁䅂䅁䅁䅍䅄䅁䅁䅯兹䅕䅁䅯䄶䅯䅁䅯全䅑䅁䅅䅁䉁䅁䅁杄䵁䅁䅁䅎畁䑁䅙䅍ㅁ䅁䅁䍄䉁䅁䅁䅂䅁䅁䅍䅄䅁䅁䅯䅙䅕䅁䅯䄶䅯䅁䅯睢䅑䅁䅅䅁䉁䅁䅁杄䵁䅁䅁免祁䍁䄴䅍硁䅁䅁䍄䉁䅁䅁䅂䅁䅁䅍䅄䅁䅁䅯䅙䅕䅁䅯䄶䅯䅁䅯来䅑䅁䅅䅁䉁䅁䅁杄佁䅁䅁免祁䍁䄴䅎睁䑁䅫䅁䵁䅉䅅䅁䕁䅁䅁睁䵁䅁䅁权佄兂䅁权潄权䅁权瑂䅂䅁允䅁䅁䅅䅁佁䅁䅷䅁㑁䍁䄴免睁䑁䅙䅁䵁䅉䅅䅁䕁䅁䅁睁䵁䅁䅁权扁兂䅁权畄权䅁权療䅂䅁允䅁䅁䅅䅁䙁䅁䅁䅁䅂晡䅂䍄䉁䅁䅁䅂䅁䅁䅍䅄䅁䅁䅯末䅕䅁䅯䄶䅯䅁䅯兢䅑䅁䅅䅁䉁䅁䅁杄䵁䅁䅁䅎畁䑁䅧李㕁䅁䅁䍄䉁䅁䅁䅂䅁䅁䅍䅄䅁䅁䅯末䅕䅁䅯䄶䅯䅁䅯睢䅑䅁䅅䅁䉁䅁䅁杄佁䅁䅁免ぁ䍁䄴杍穁䑁䅑䅁䵁䅉䅅䅁䕁䅁䅁睁䵁䅁䅁权㙄兂䅁权潄权䅁权硂䅂䅁允䅁䅁䅅䅁佁䅁䄴䅁瑁䑁䅕杌祁䑁䅁李䅁䅁杷允䅁䅁䅑䅁䑁䅁䅷䅁䭁䍁䙁䅁䭁佁䭙䅁䭁佁䭷䅁䉁䅁䅁允䅁䅁䄴䅄䅁䑁䅁杌㑁䑁䅕李䅁䅁杷允䅁䅁䅑䅁䑁䅁䅷䅁䭁偁䙯䅁䭁佁䭧䅁䭁䥁䕍䅁䉁䅁䅁允䅁䅁䄴䅄䅁䑁䅉杌穁䑁䅍李䅁䅁杷允䅁䅁䅑䅁䑁䅁䅷䅁䭁䩁䕳䅁䭁佁䬴䅁䭁䝁䔰䅁䉁䅁䅁允䅁䅁䅕䅁䅁偁扃歂䵅䅉䅅䅁䕁䅁䅁睁䵁䅁䅁权⭂兂䅁权潄权䅁权瑂䅂䅁允䅁䅁䅅䅁佁䅁䄴䅁ぁ䑁䅫杌ぁ䑁䅙杍䅁䅁杷允䅁䅁䅑䅁䑁䅁䅷䅁䭁䡁䘴䅁䭁佁䭧䅁䭁䡁䕯䅁䉁䅁䅁允䅁䅁䄴杄䅁䑁䅕兏畁䑁䅙李祁䅁䅁䍄䉁䅁䅁䅂䅁䅁䅍䅄䅁䅁䅯村䅕䅁䅯䄶䅯䅁䅯䄷䅯䅁䅅䅁䉁䅁䅁杄佁䅁䅁杍㍁䍁䄴䅎㉁䑁䅧䅁䵁䅉䅅䅁䕁䅁䅁睁䵁䅁䅁权䑄䅂䅁权畄权䅁权療䅂䅁允䅁䅁䅅䅁䭁䕁䅣䅁䵁䅉䅅䅁䕁䅁䅁睁䵁䅁䅁权䍂兂䅁权潄权䅁权療䅂䅁允䅁䅁䅅䅁佁䅁䄴䅁穁䑁䅕杌穁䑁䅕兎䅁䅁杷允䅁䅁䅑䅁䑁䅁䅷䅁䭁偁䙷䅁䭁佁䭣䅁䭁䡁䕯䅁䉁䅁䅁允䅁䅁䅕〳丫㉬匷啊䵁䅉䅅䅁䕁䅁䅁睁䵁䅁䅁权䍂兂䅁权潄权䅁权㙂䅂䅁允䅁䅁䅅䅁佁䅁䄴䅁穁䑁䅁杌㕁䑁䅫杍䅁䅁杷允䅁䅁䅑䅁䑁䅁䅷䅁䭁䕁䙉䅁䭁佁䭧䅁䭁䡁䕁䅁䉁䅁䅁允䅁䅁䄴䅄䅁䑁䅍免畁䑁䅫兎䅁䅁杷允䅁䅁䅑䅁䑁䅁䅷䅁䭁䕁䙉䅁䭁佁䭧䅁䭁䡁䕅䅁䉁䅁䅁允䅁䅁䄴杄䅁䑁䅍睎畁䑁䅫兎硁䅁䅁䍄䉁䅁䅁䅂䅁䅁䅍䅄䅁䅁䅯兯䅕䅁䅯眶䅯䅁䅯兢䅑䅁䅅䅁䉁䅁䅁杄啁䅁䅁免睁䑁䅍䅍睁䑁䅁䅍睁䑁䅁䅁䵁䅉䅅䅁䕁䅁䅁睁䵁䅁䅁权䍂兂䅁权潄权䅁权䙃䅂䅁允䅁䅁䅅䅁佁䅁䄴䅁穁䑁䅅杌ぁ䑁䅅免䅁䅁杷允䅁䅁䅑䅁䑁䅁䅷䅁䭁䥁䕷䅁䭁佁䭳䅁䭁䝁䔰䅁䉁䅁䅁允䅁䅁䄴杅䅁䑁䅧免ぁ䑁䅍李ㅁ䑁䅫䅎䅁䅁杷允䅁䅁䅑䅁䑁䅁䅷䅁䭁䭁䕅䅁䭁佁䭧䅁䭁䝁䔰䅁䉁䅁䅁允䅁䅁䅯睒䅁䅁杷允䅁䅁䅑䅁䑁䅁䅷䅁䭁䡁䙑䅁䭁佁䭳䅁䭁䡁䕅䅁䉁䅁䅁允䅁䅁䄴杅䅁䑁䅣杍睁䑁䅙兎睁䑁䅁䅍䅁䅁杷允䅁䅁䅑䅁䑁䅁䅷䅁䭁䕁䙣䅁䭁佁䬰䅁䭁䡁䔰䅁䉁䅁䅁允䅁䅁䅕㥉㕶浦㡱䕁䵁䅉䅅䅁䕁䅁䅁睁䵁䅁䅁权敂兂䅁权潄权䅁权䑃䅂䅁允䅁䅁䅅䅁佁䅁䄴䅁硁䑁䅣杌㕁䑁䅣睎䅁䅁杷允䅁䅁䅑䅁䑁䅁䅷䅁䭁䱁䕑䅁䭁佁䬴䅁䭁䝁䔰䅁䉁䅁䅁允䅁䅁䅕䅁䅁䱁䱁䕐䵅䅉䅅䅁䕁䅁䅁睁䵁䅁䅁权兄䅂䅁权畄权䅁权㥂䅂䅁允䅁䅁䅅䅁䙁䅁䅁䅁杂當䅦䍄䉁䅁䅁䅂䅁䅁䅍䅄䅁䅁䅯杘䅕䅁䅯䄶䅯䅁䅯兦䅑䅁䅅䅁䉁䅁䅁杄佁䅁䅁免ぁ䍁䄴䅏㉁䑁䅉䅁䵁䅉䅅䅁䕁䅁䅁睁䵁䅁䅁权祁兂䅁权潄权䅁权獄权䅁允䅁䅁䅅䅁佁䅁䄴䅁ㅁ䑁䅧杌㍁䑁䅕李䅁䅁杷允䅁䅁䅑䅁䑁䅁䅷䅁䭁䑁䙉䅁䭁佁䭧䅁䭁䡁䕯䅁䉁䅁䅁允䅁䅁䄴䅄䅁䑁䅕睎畁䑁䅙䅎䅁䅁杷允䅁䅁䅑䅁䑁䅁䅷䅁䭁䥁䙅䅁䭁佁䭣䅁䭁䝁䔸䅁䉁䅁䅁允䅁䅁䅕浚浚浚浚啂䵁䅉䅅䅁䕁䅁䅁睁䵁䅁䅁权慃兂䅁权潄权䅁权㥂䅂䅁允䅁䅁䅅䅁佁䅁䄴䅁穁䑁䅙杌硁䑁䅉睎䅁䅁杷允䅁䅁䅑䅁䑁䅁䅷䅁䭁䵁䙷䅁䭁佁䭧䅁䭁䡁䔰䅁䉁䅁䅁允䅁䅁䄴杄䅁䑁䅉免畁䑁䅉免祁䅁䅁䍄䉁䅁䅁䅂䅁䅁䅍䅄䅁䅁䅯睃䅕䅁䅯儶䅯䅁䅯䅣䅑䅁䅅䅁䉁䅁䅁兂䅁䅁䅁䝁漷䅑杷允䅁䅁䅑䅁䑁䅁䅷䅁䭁䩁䙳䅁䭁佁䭧䅁䭁䝁䔰䅁䉁䅁䅁允䅁䅁䄴杄䅁䑁䅅睍畁䑁䅧兎穁䅁䅁䍄䉁䅁䅁䅂䅁䅁䅍䅄䅁䅁䅯杩䅕䅁䅯儷䅯䅁䅯兦䅑䅁䅅䅁䉁䅁䅁兂㡄晱午坔䥉䅑杷允䅁䅁䅑䅁䑁䅁䅷䅁䭁䭁䕁䅁䭁佁䬰䅁䭁佁䭷䅁䉁䅁䅁允䅁䅁䅕㑎䉬余兘樸䴸䅉䅅䅁䕁䅁䅁睁䵁䅁䅁权䑃兂䅁权畄权䅁权瑂䅂䅁允䅁䅁䅅䅁䙁䅁䅁䅁䅁敺䅸䍄䉁䅁䅁䅂䅁䅁䅍䅄䅁䅁䅯睭䅕䅁䅯䄶䅯䅁䅯兣䅑䅁䅅䅁䉁䅁䅁杄佁䅁䅁免祁䍁䄴兎祁䑁䅉䅁䵁䅉䅅䅁䕁䅁䅁睁䵁䅁䅁权楁兂䅁权瑄权䅁权䙃䅂䅁允䅁䅁䅅䅁䙁䵁䉷㈷晱兢䅎䍄䉁䅁䅁䅂䅁䅁䅍䅄䅁䅁䅯睭䅕䅁䅯䄶䅯䅁䅯全䅑䅁䅅䅁䉁䅁䅁杄佁䅁䅁杍祁䍁䄴睍睁䑁䅕䅁䵁䅉䅅䅁䕁䅁䅁睁䵁䅁䅁权扃兂䅁权潄权䅁权㥂䅂䅁允䅁䅁䅅䅁佁䅁䅷䅁瑁䑁䅑杌㑁䑁䅕䅁䵁䅉䅅䅁䕁䅁䅁睁䵁䅁䅁权㕃䅂䅁权畄权䅁权㥂䅂䅁允䅁䅁䅅䅁䙁䅁䅁䅁䅁⽪䅚䍄䉁䅁䅁䅂䅁䅁䅍䅄䅁䅁䅯䅺䅑䅁䅯䄶䅯䅁䅯兢䅑䅁䅅䅁䉁䅁䅁杄佁䅁䅁免ぁ䍁䄴睍㑁䑁䅕䅁䵁䅉䅅䅁䕁䅁䅁睁䵁䅁䅁权捁兂䅁权潄权䅁权睂䅂䅁允䅁䅁䅅䅁佁䅁䄴䅁㍁䑁䅫杌㕁䑁䅉䅎䅁䅁杷允䅁䅁䅑䅁䑁䅁䅷䅁䭁䵁䔸䅁䭁佁䭳䅁䭁䝁䔸䅁䉁䅁䅁允䅁䅁䄴䅆䅁䑁䅅杍ぁ䑁䅉杍ㅁ䑁䅙睍硁䅁䅁䍄䉁䅁䅁䅂䅁䅁䅍䅄䅁䅁䅯䅺䅑䅁䅯䄶䅯䅁䅯兦䅑䅁䅅䅁䉁䅁䅁杄䵁䅁䅁免㑁䍁䄴杍ㅁ䅁䅁䍄䉁䅁䅁䅂䅁䅁䅍䅄䅁䅁䅯䄷䅑䅁䅯眵䅯䅁䅯兢䅑䅁䅅䅁䉁䅁䅁兂潃歸㍳啩充䅑杷允䅁䅁䅑䅁䑁䅁䅷䅁䭁佁䕳䅁䭁佁䭧䅁䭁䝁䔰䅁䉁䅁䅁允䅁䅁䄴䅄䅁䑁䅧杌ぁ䑁䅅睍䅁䅁杷允䅁䅁䅑䅁䑁䅁䅷䅁䭁佁䙣䅁䭁佁䬰䅁䭁䡁䕯䅁䉁䅁䅁允䅁䅁䅕⽎䜸㝋啉䐴䴸䅉䅅䅁䕁䅁䅁睁䵁䅁䅁权牄䅂䅁权潄权䅁权療䅂䅁允䅁䅁䅅䅁佁䅁䅷䅁ㅁ䍁䄴李ぁ䑁䅑䅁䵁䅉䅅䅁䕁䅁䅁睁䵁䅁䅁权⽄兂䅁权牄权䅁权硂䅂䅁允䅁䅁䅅䅁佁䉁䅑䅁硁䑁䅣杍睁䑁䅉免㕁䑁䅕李䅁䅁杷允䅁䅁䅑䅁䑁䅁䅷䅁䭁偁䕣䅁䭁佁䭧䅁䭁佁䭷䅁䉁䅁䅁允䅁䅁䄴杄䅁䑁䅍兏畁䑁䅑睎硁䅁䅁䍄䉁䅁䅁䅂䅁䅁䅍䅄䅁䅁䅯杬䅕䅁䅯朷䅯䅁䅯来䅑䅁䅅䅁䉁䅁䅁兂䅁䅁䅁䍂兑兑杷允䅁䅁䅑䅁䑁䅁䅷䅁䭁偁䕣䅁䭁佁䭧䅁䭁䡁䕁䅁䉁䅁䅁允䅁䅁䄴杄䅁䑁䅍兏畁䑁䅙䅍㍁䅁䅁䍄䉁䅁䅁䅂䅁䅁䅍䅄䅁䅁䅯眹䅑䅁䅯䄶䅯䅁䅯兣䅑䅁䅅䅁䉁䅁䅁杄佁䅁䅁䅎㍁䍁䄴睍ㅁ䑁䅅䅁䵁䅉䅅䅁䕁䅁䅁睁䵁䅁䅁权灁兂䅁权畄权䅁权䑃䅂䅁允䅁䅁䅅䅁䙁䅁䅁䅁䅃敄䄱䍄䉁䅁䅁䅂䅁䅁䅍䅄䅁䅁䅯眹䅑䅁䅯䄶䅯䅁䅯全䅑䅁䅅䅁䉁䅁䅁杄佁䅁䅁䅎㑁䍁䄴睍穁䑁䅉䅁䵁䅉䅅䅁䕁䅁䅁睁䵁䅁䅁权扂兂䅁权灄权䅁权㙂䅂䅁允䅁䅁䅅䅁䙁䅁䅁䅁允癶䅨䍄䉁䅁䅁䅂䅁䅁䅍䅄䅁䅁䅯䄹䅕䅁䅯儶䅯䅁䅯睧䅑䅁䅅䅁䉁䅁䅁兂䅁䅁䅁䅉畲䅑杷允䅁䅁䅑䅁䑁䅁䅷䅁䭁偁䕣䅁䭁佁䭧䅁䭁䡁䔰䅁䉁䅁䅁允䅁䅁䄴杄䅁䑁䅑䅍畁䑁䅅睎祁䅁䅁䍄䉁䅁䅁䅂䅁䅁䅍䅄䅁䅁䅯杌䅕䅁䅯䄶䅯䅁䅯䄷䅯䅁䅅䅁䉁䅁䅁权䡂䅁䅁䍄䉁䅁䅁䅂䅁䅁䅍䅄䅁䅁䅯兌䅕䅁䅯䄶䅯䅁䅯兢䅑䅁䅅䅁䉁䅁䅁杄佁䅁䅁免㑁䍁䄴免㉁䑁䅕䅁䵁䅉䅅䅁䕁䅁䅁睁䵁䅁䅁权畁兂䅁权潄权䅁权瑂䅂䅁允䅁䅁䅅䅁佁䅁䅷䅁㑁䍁䄴䅏㉁䑁䅧䅁䵁䅉䅅䅁䕁䅁䅁睁䵁䅁䅁权奁兂䅁权瑄权䅁权䙃䅂䅁允䅁䅁䅅䅁䙁乁佮ㄹ橐晰⽅䍄䉁䅁䅁䅂䅁䅁䅍䅄䅁䅁䅯內䅕䅁䅯眵䅯䅁䅯䄷䅯䅁䅅䅁䉁䅁䅁权䡂䅁䅁䍄䉁䅁䅁䅂䅁䅁䅍䅄䅁䅁䅯兌䅕䅁䅯䄶䅯䅁䅯睢䅑䅁䅅䅁䉁䅁䅁杄佁䅁䅁免ㅁ䍁䄴䅍ㅁ䑁䅅䅁䵁䅉䅅䅁䕁䅁䅁睁䵁䅁䅁权畁兂䅁权潄权䅁权療䅂䅁允䅁䅁䅅䅁佁䅁䅷䅁㕁䍁䄴䅏㉁䑁䅧䅁䵁䅉䅅䅁䕁䅁䅁睁䵁䅁䅁权畁兂䅁权潄权䅁权㙂䅂䅁允䅁䅁䅅䅁佁䅁䅷䅁㕁䍁䄴睍ㅁ䑁䅅䅁䵁䅉䅅䅁䕁䅁䅁睁䵁䅁䅁权畁兂䅁权潄权䅁权硂䅂䅁允䅁䅁䅅䅁佁䅁䅷䅁㍁䍁䄴杍ㅁ䑁䅑䅁䵁䅉䅅䅁䕁䅁䅁睁䵁䅁䅁权睁兂䅁权畄权䅁权瑂䅂䅁允䅁䅁䅅䅁䙁䅁䅁䅁䅂睭䉖䍄䉁䅁䅁䅂䅁䅁䅍䅄䅁䅁䅯兌䅕䅁䅯䄶䅯䅁䅯全䅑䅁䅅䅁䉁䅁䅁杄佁䅁䅁免ㅁ䍁䄴杍ぁ䑁䅕䅁䵁䅉䅅䅁䕁䅁䅁睁䵁䅁䅁权瑁兂䅁权潄权䅁权䑃䅂䅁允䅁䅁䅅䅁佁䅁䄴䅁硁䑁䅅杌祁䑁䅅兎䅁䅁杷允䅁䅁䅑䅁䑁䅁䅷䅁䭁䝁䙅䅁䭁佁䭙䅁䭁䥁䕕䅁䉁䅁䅁允䅁䅁䄴䅄䅁䑁䅅杌睁䑁䅁李䅁䅁杷允䅁䅁䅑䅁䑁䅁䅷䅁䭁䍁䘰䅁䭁佁䭧䅁䭁䡁䔰䅁䉁䅁䅁允䅁䅁䄴䅄䅁䑁䅫杌祁䑁䅙杍䅁䅁杷允䅁䅁䅑䅁䑁䅁䅷䅁䭁佁䙁䅁䭁佁䭧䅁䭁佁䭷䅁䉁䅁䅁允䅁䅁䄴䅄䅁䑁䅑杌穁䑁䅫兎䅁䅁杷允䅁䅁䅑䅁䑁䅁䅷䅁䭁佁䙁䅁䭁佁䭧䅁䭁䡁䕯䅁䉁䅁䅁允䅁䅁䄴䅄䅁䑁䅙杌㍁䑁䅅䅏䅁䅁杷允䅁䅁䅑䅁䑁䅁䅷䅁䭁䍁䙣䅁䭁佁䬴䅁䭁䝁䔸䅁䉁䅁䅁允䅁䅁䅕䅁䅁䕁祄〸䵁䅉䅅䅁䕁䅁䅁睁䵁䅁䅁权杁兂䅁权牄权䅁权睂䅂䅁允䅁䅁䅅䅁佁䉁䅑䅁ㅁ䑁䅧杍祁䑁䅙杍ㅁ䑁䅍睎䅁䅁杷允䅁䅁䅑䅁䑁䅁䅷䅁䭁佁䙁䅁䭁佁䭧䅁䭁䡁䕅䅁䉁䅁䅁允䅁䅁䄴䅄䅁䑁䅣杌祁䑁䅑兎䅁䅁杷允䅁䅁䅑䅁䑁䅁䅷䅁䭁佁䙙䅁䭁佁䬴䅁䭁䡁䕯䅁䉁䅁䅁允䅁䅁䅕䅁䅁䥁晧歃䵅䅉䅅䅁䕁䅁䅁睁䵁䅁䅁权杄兂䅁权潄权䅁权㥂䅂䅁允䅁䅁䅅䅁佁䅁䅷䅁㑁䍁䄴䅍祁䑁䅙䅁䵁䅉䅅䅁䕁䅁䅁睁䵁䅁䅁权㍁兂䅁权瑄权䅁权硂䅂䅁允䅁䅁䅅䅁䙁䭁扡䍸睃畣⽧䍄䉁䅁䅁䅂䅁䅁䅍䅄䅁䅁䅯杗䅕䅁䅯朷䅯䅁䅯兦䅑䅁䅅䅁䉁䅁䅁兂䅁䅁䅁䭁刳䅑杷允䅁䅁䅑䅁䑁䅁䅷䅁䭁䍁䙯䅁䭁佁䬰䅁䭁䥁䕍䅁䉁䅁䅁允䅁䅁䅕䵮村䡳潊吵䴸䅉䅅䅁䕁䅁䅁睁䵁䅁䅁权佃䅂䅁权牄权䅁权䑃䅂䅁允䅁䅁䅅䅁佁䉁䅉䅁㉁䑁䅙䅏ぁ䑁䅍䅎ㅁ䑁䅙䅁䵁䅉䅅䅁䕁䅁䅁睁䵁䅁䅁权桂兂䅁权畄权䅁权睂䅂䅁允䅁䅁䅅䅁䙁䅁䅁䅁䅁刱䉴䍄䉁䅁䅁䅂䅁䅁䅍䅄䅁䅁䅯䄸䅑䅁䅯眶䅯䅁䅯兢䅑䅁䅅䅁䉁䅁䅁杄啁䅁䅁免ぁ䑁䅉兎祁䑁䅧兎硁䑁䅁䅁䵁䅉䅅䅁䕁䅁䅁睁䵁䅁䅁权牄兂䅁权瑄权䅁权䙃䅂䅁允䅁䅁䅅䅁䙁䙁乃㉬匴睧䅆䍄䉁䅁䅁䅂䅁䅁䅍䅄䅁䅁䅯睒䅕䅁䅯䄶䅯䅁䅯䅣䅑䅁䅅䅁䉁䅁䅁杄佁䅁䅁杍祁䍁䄴睍㑁䑁䅧䅁䵁䅉䅅䅁䕁䅁䅁睁䵁䅁䅁权橄兂䅁权潄权䅁权㥂䅂䅁允䅁䅁䅅䅁佁䅁䄴䅁ぁ䑁䅕杌㉁䑁䅍䅏䅁䅁杷允䅁䅁䅑䅁䑁䅁䅷䅁䭁佁䕫䅁䭁佁䭙䅁䭁佁䭷䅁䉁䅁䅁允䅁䅁䅯睒䅁䅁杷允䅁䅁䅑䅁䑁䅁䅷䅁䭁䩁䘰䅁䭁佁䭧䅁䭁䝁䔸䅁䉁䅁䅁允䅁䅁䄴杄䅁䑁䅅兏畁䑁䅉䅎㑁䅁䅁䍄䉁䅁䅁䅂䅁䅁䅍䅄䅁䅁䅯兮䅕䅁䅯䄶䅯䅁䅯来䅑䅁䅅䅁䉁䅁䅁杄佁䅁䅁杍㍁䍁䄴睎祁䑁䅕䅁䵁䅉䅅䅁䕁䅁䅁睁䵁䅁䅁权卂兂䅁权潄权䅁权獄权䅁允䅁䅁䅅䅁佁䅁䅷䅁㍁䍁䄴杍㕁䑁䅧䅁䵁䅉䅅䅁䕁䅁䅁睁䵁䅁䅁权䕄兂䅁权瑄权䅁权㥂䅂䅁允䅁䅁䅅䅁䙁䑁剥䅨㕖琷⽫䍄䉁䅁䅁䅂䅁䅁䅍䅄䅁䅁䅯睁䅙䅁䅯儷䅯䅁䅯睢䅑䅁䅅䅁䉁䅁䅁兂䙄䱉祂䩡么睐杷允䅁䅁䅑䅁䑁䅁䅷䅁䭁䙁䙉䅁䭁佁䭧䅁䭁䡁䕯䅁䉁䅁䅁允䅁䅁䄴䅄䅁䑁䅙杌㑁䑁䅧兏䅁䅁杷允䅁䅁䅑䅁䑁䅁䅷䅁䭁䙁䙉䅁䭁佁䭧䅁䭁䡁䕁䅁䉁䅁䅁允䅁䅁䄴䅄䅁䑁䅙杌㑁䑁䅁兏䅁䅁杷允䅁䅁䅑䅁䑁䅁䅷䅁䭁乁䙫䅁䭁佁䭣䅁䭁䥁䕕䅁䉁䅁䅁允䅁䅁䅕牡へ硫䕧啈䵁䅉䅅䅁䕁䅁䅁睁䵁䅁䅁权歁兂䅁权瑄权䅁权瑂䅂䅁允䅁䅁䅅䅁䙁䅁呲䱺㝮療⽍䍄䉁䅁䅁䅂䅁䅁䅍䅄䅁䅁䅯充䅙䅁䅯䄶䅯䅁䅯䄷䅯䅁䅅䅁䉁䅁䅁杄䵁䅁䅁睍穁䍁䄴䅏ㅁ䅁䅁䍄䉁䅁䅁䅂䅁䅁䅍䅄䅁䅁䅯杅䅙䅁䅯䄶䅯䅁䅯䄷䅯䅁䅅䅁䉁䅁䅁权䡂䅁䅁䍄䉁䅁䅁䅂䅁䅁䅍䅄䅁䅁䅯兙䅕䅁䅯儷䅯䅁䅯䅣䅑䅁䅅䅁䉁䅁䅁兂兂婪畤潅㙐睐杷允䅁䅁䅑䅁䑁䅁䅷䅁䭁䉁䝅䅁䭁佁䭧䅁䭁䝁䔸䅁䉁䅁䅁允䅁䅁䄴杄䅁䑁䅍杍畁䑁䅕兎㑁䅁䅁䍄䉁䅁䅁䅂䅁䅁䅍䅄䅁䅁䅯充䅙䅁䅯䄶䅯䅁䅯来䅑䅁䅅䅁䉁䅁䅁杄佁䅁䅁睍ぁ䍁䄴免睁䑁䅧䅁䵁䅉䅅䅁䕁䅁䅁睁䵁䅁䅁权十杂䅁权潄权䅁权㙂䅂䅁允䅁䅁䅅䅁䭁䕁䅣䅁䵁䅉䅅䅁䕁䅁䅁睁䵁䅁䅁权潁兂䅁权湄权䅁权䑃䅂䅁允䅁䅁䅅䅁䙁䡁⭥确癯刳䅆䍄䉁䅁䅁䅂䅁䅁䅍䅄䅁䅁䅯児䅕䅁䅯朵䅯䅁䅯睧䅑䅁䅅䅁䉁䅁䅁杄䵁䅁䅁杍畁䑁䅅睍㉁䅁䅁䍄䉁䅁䅁䅂䅁䅁䅍䅄䅁䅁䅯杅䅙䅁䅯䄶䅯䅁䅯䅣䅑䅁䅅䅁䉁䅁䅁权䡂䅁䅁䍄䉁䅁䅁䅂䅁䅁䅍䅄䅁䅁䅯充䅙䅁䅯䄶䅯䅁䅯兣䅑䅁䅅䅁䉁䅁䅁杄佁䅁䅁睍㍁䍁䄴睍ㅁ䑁䅑䅁䵁䅉䅅䅁䕁䅁䅁睁䵁䅁䅁权十杂䅁权潄权䅁权硂䅂䅁允䅁䅁䅅䅁䭁䕁䅣䅁䵁䅉䅅䅁䕁䅁䅁睁䵁䅁䅁权剁杂䅁权潄权䅁权䙃䅂䅁允䅁䅁䅅䅁佁䅁䄴䅁穁䑁䅅杌㉁䑁䅁免䅁䅁杷允䅁䅁䅑䅁䑁䅁䅷䅁䭁䵁䙅䅁䭁佁䭣䅁䭁䥁䕍䅁䉁䅁䅁允䅁䅁䅕㉦㡱䩤奍ぅ䵁䅉䅅䅁䕁䅁䅁睁䵁䅁䅁权十杂䅁权潄权䅁权䙃䅂䅁允䅁䅁䅅䅁䭁䕁䅣䅁䵁䅉䅅䅁䕁䅁䅁睁䵁䅁䅁权楃兂䅁权湄权䅁权獄权䅁允䅁䅁䅅䅁䭁䕁䅣䅁䵁䅉䅅䅁䕁䅁䅁睁䵁䅁䅁权湃兂䅁权畄权䅁权䙃䅂䅁允䅁䅁䅅䅁䙁䅁䅁䅁䅁捍䅬䍄䉁䅁䅁䅂䅁䅁䅍䅄䅁䅁䅯充䅙䅁䅯䄶䅯䅁䅯睧䅑䅁䅅䅁䉁䅁䅁杄佁䅁䅁睍祁䍁䄴䅍硁䑁䅅䅁䵁䅉䅅䅁䕁䅁䅁睁䵁䅁䅁权桄䅂䅁权潄权䅁权㙂䅂䅁允䅁䅁䅅䅁佁䅁䄴䅁硁䑁䅫杌㕁䑁䅍杍䅁䅁杷允䅁䅁䅑䅁䑁䅁䅷䅁䭁佁䕅䅁䭁佁䭧䅁䭁䡁䕅䅁䉁䅁䅁允䅁䅁䄴杄䅁䑁䅅䅏畁䑁䅉䅎㑁䅁䅁䍄䉁䅁䅁䅂䅁䅁䅍䅄䅁䅁䅯眲䅑䅁䅯朵䅯䅁䅯睢䅑䅁䅅䅁䉁䅁䅁杄䵁䅁䅁李畁䑁䅉䅍穁䅁䅁䍄䉁䅁䅁䅂䅁䅁䅍䅄䅁䅁䅯儴䅑䅁䅯䄶䅯䅁䅯全䅑䅁䅅䅁䉁䅁䅁杄佁䅁䅁杍睁䍁䄴䅎㍁䑁䅙䅁䵁䅉䅅䅁䕁䅁䅁睁䵁䅁䅁权桄䅂䅁权潄权䅁权㥂䅂䅁允䅁䅁䅅䅁佁䅁䄴䅁硁䑁䅣杌㉁䑁䅣兎䅁䅁杷允䅁䅁䅑䅁䑁䅁䅷䅁䭁䅁䝕䅁䭁佁䭧䅁䭁佁䭷䅁䉁䅁䅁允䅁䅁䄴䅄䅁䑁䅕杌祁䑁䅣兎䅁䅁杷允䅁䅁䅑䅁䑁䅁䅷䅁䭁䅁䝕䅁䭁佁䭧䅁䭁䡁䕁䅁䉁䅁䅁允䅁䅁䄴䅄䅁䑁䅑杌㕁䑁䅙䅎䅁䅁杷允䅁䅁䅑䅁䑁䅁䅷䅁䭁䭁䘸䅁䭁佁䬰䅁䭁䥁䕍䅁䉁䅁䅁允䅁䅁䅕湮朳慴䍇歁䵁䅉䅅䅁䕁䅁䅁睁䵁䅁䅁权䙁杂䅁权潄权䅁权㥂䅂䅁允䅁䅁䅅䅁佁䅁䅧䅁㉁䍁䄴睍䅁䅁杷允䅁䅁䅑䅁䑁䅁䅷䅁䭁䵁䙧䅁䭁佁䭧䅁䭁佁䭷䅁䉁䅁䅁允䅁䅁䄴杄䅁䑁䅉䅍畁䑁䅁䅍硁䅁䅁䍄䉁䅁䅁䅂䅁䅁䅍䅄䅁䅁䅯允䅙䅁䅯䄶䅯䅁䅯来䅑䅁䅅䅁䉁䅁䅁杄佁䅁䅁䅏穁䍁䄴䅎ㅁ䑁䅑䅁䵁䅉䅅䅁䕁䅁䅁睁䵁䅁䅁权䥄兂䅁权潄权䅁权療䅂䅁允䅁䅁䅅䅁佁䅁䄴䅁祁䑁䅅杌ㅁ䑁䅙䅎䅁䅁杷允䅁䅁䅑䅁䑁䅁䅷䅁䭁䱁䙫䅁䭁佁䭧䅁䭁䡁䕅䅁䉁䅁䅁允䅁䅁䄴杄䅁䑁䅉杍畁䑁䅅免㉁䅁䅁䍄䉁䅁䅁䅂䅁䅁䅍䅄䅁䅁䅯䄵䅕䅁䅯䄶䅯䅁䅯兢䅑䅁䅅䅁䉁䅁䅁权䡂䅁䅁䍄䉁䅁䅁䅂䅁䅁䅍䅄䅁䅁䅯儱䅕䅁䅯儶䅯䅁䅯䅣䅑䅁䅅䅁䉁䅁䅁兂䅁䅁䅁䱑㉺䅑杷允䅁䅁䅑䅁䑁䅁䅷䅁䭁䡁䙁䅁䭁佁䭧䅁䭁䝁䔰䅁䉁䅁䅁允䅁䅁䅯睒䅁䅁杷允䅁䅁䅑䅁䑁䅁䅷䅁䭁䭁䙫䅁䭁佁䭫䅁䭁䡁䕯䅁䉁䅁䅁允䅁䅁䅕䅁䅁䕁摁唸䵁䅉䅅䅁䕁䅁䅁睁䵁䅁䅁权療兂䅁权潄权䅁权㙂䅂䅁允䅁䅁䅅䅁佁䅁䄴䅁硁䑁䅙杌ㅁ䑁䅕免䅁䅁杷允䅁䅁䅑䅁䑁䅁䅷䅁䭁䡁䙁䅁䭁佁䭧䅁䭁䡁䕯䅁䉁䅁䅁允䅁䅁䅯睒䅁䅁杷允䅁䅁䅑䅁䑁䅁䅷䅁䭁䝁䘸䅁䭁佁䭧䅁䭁䡁䔰䅁䉁䅁䅁允䅁䅁䄴䅄䅁䑁䅍杌㍁䑁䅧䅎䅁䅁杷允䅁䅁䅑䅁䑁䅁䅷䅁䭁偁䕕䅁䭁佁䭧䅁䭁䝁䔰䅁䉁䅁䅁允䅁䅁䄴杄䅁䑁䅅李畁䑁䅣李ㅁ䅁䅁䍄䉁䅁䅁䅂䅁䅁䅍䅄䅁䅁䅯关䅕䅁䅯儶䅯䅁䅯兣䅑䅁䅅䅁䉁䅁䅁兂䅁䅁䅁佷员䅑杷允䅁䅁䅑䅁䑁䅁䅷䅁䭁䱁䙍䅁䭁佁䬰䅁䭁䥁䕕䅁䉁䅁䅁允䅁䅁䅕㥆佮ㄹ橐稸䴸䅉䅅䅁䕁䅁䅁睁䵁䅁䅁权䅃兂䅁权畄权䅁权睂䅂䅁允䅁䅁䅅䅁䙁䅁䅁䅁䅃⽑䅒䍄䉁䅁䅁䅂䅁䅁䅍䅄䅁䅁䅯杆䅙䅁䅯朵䅯䅁䅯䅣䅑䅁䅅䅁䉁䅁䅁杄䵁䅁䅁䅍畁䑁䅧兏㑁䅁䅁䍄䉁䅁䅁䅂䅁䅁䅍䅄䅁䅁䅯兌䅕䅁䅯儷䅯䅁䅯兣䅑䅁䅅䅁䉁䅁䅁兂㑃潈牘払佩睐杷允䅁䅁䅑䅁䑁䅁䅷䅁䭁䥁䙯䅁䭁佁䭙䅁䭁䝁䔰䅁䉁䅁䅁允䅁䅁䄴䅄䅁䑁䅅杌祁䑁䅅兎䅁䅁杷允䅁䅁䅑䅁䑁䅁䅷䅁䭁䑁䘰䅁䭁佁䭧䅁䭁䝁䔰䅁䉁䅁䅁允䅁䅁䄴杄䅁䑁䅅兎畁䑁䅉䅎穁䅁䅁䍄䉁䅁䅁䅂䅁䅁䅍䅄䅁䅁䅯睁䅙䅁䅯眶䅯䅁䅯全䅑䅁䅅䅁䉁䅁䅁杄十䅁䅁䅏㉁䑁䅧䅎㉁䑁䅕免ぁ䅁䅁䍄䉁䅁䅁䅂䅁䅁䅍䅄䅁䅁䅯杹䅑䅁䅯朵䅯䅁䅯睢䅑䅁䅅䅁䉁䅁䅁杄䵁䅁䅁睍畁䑁䅣䅏穁䅁䅁䍄䉁䅁䅁䅂䅁䅁䅍䅄䅁䅁䅯眳䅑䅁䅯眵䅯䅁䅯全䅑䅁䅅䅁䉁䅁䅁兂慂䑚晶㑔䠰䅷杷允䅁䅁䅑䅁䑁䅁䅷䅁䭁偁䕕䅁䭁佁䭧䅁䭁䝁䔸䅁䉁䅁䅁允䅁䅁䄴杄䅁䑁䅉䅍畁䑁䅑兏㕁䅁䅁䍄䉁䅁䅁䅂䅁䅁䅍䅄䅁䅁䅯睌䅕䅁䅯儷䅯䅁䅯来䅑䅁䅅䅁䉁䅁䅁兂权楇搯䅊婢睐杷允䅁䅁䅑䅁䑁䅁䅷䅁䭁䍁䙫䅁䭁佁䬰䅁䭁佁䭷䅁䉁䅁䅁允䅁䅁䅕㥌欰潂噇稵䴸䅉䅅䅁䕁䅁䅁睁䵁䅁䅁权ㅄ䅂䅁权潄权䅁权㙂䅂䅁允䅁䅁䅅䅁佁䅁䄴䅁祁䑁䅣杌穁䑁䅫李䅁䅁杷允䅁䅁䅑䅁䑁䅁䅷䅁䭁偁䕕䅁䭁佁䭧䅁䭁䡁䕁䅁䉁䅁䅁允䅁䅁䄴杄䅁䑁䅉䅎畁䑁䅅睎硁䅁䅁䍄䉁䅁䅁䅂䅁䅁䅍䅄䅁䅁䅯儹䅑䅁䅯䄶䅯䅁䅯兣䅑䅁䅅䅁䉁䅁䅁杄佁䅁䅁免㑁䍁䄴兎ぁ䑁䅅䅁䵁䅉䅅䅁䕁䅁䅁睁䵁䅁䅁权ㅄ䅂䅁权潄权䅁权䑃䅂䅁允䅁䅁䅅䅁佁䅁䄴䅁硁䑁䅑杌祁䑁䅍兏䅁䅁杷允䅁䅁䅑䅁䑁䅁䅷䅁䭁偁䕕䅁䭁佁䭧䅁䭁䡁䔰䅁䉁䅁䅁允䅁䅁䄴杄䅁䑁䅅䅍畁䑁䅉睎ぁ䅁䅁䍄䉁䅁䅁䅂䅁䅁䅍䅄䅁䅁䅯朲䅑䅁䅯眶䅯䅁䅯兢䅑䅁䅅䅁䉁䅁䅁杄啁䅁䅁免睁䑁䅅兏ぁ䑁䅕䅍睁䑁䅁䅁䵁䅉䅅䅁䕁䅁䅁睁䵁䅁䅁权䵁杂䅁权浄权䅁权硂䅂䅁允䅁䅁䅅䅁佁䅁䅷䅁祁䍁䄴睍㉁䑁䅉䅁䵁䅉䅅䅁䕁䅁䅁睁䵁䅁䅁权あ兂䅁权潄权䅁权睂䅂䅁允䅁䅁䅅䅁佁䅁䄴䅁硁䑁䅣杌睁䑁䅁䅎䅁䅁杷允䅁䅁䅑䅁䑁䅁䅷䅁䭁䉁䙧䅁䭁佁䭣䅁䭁䡁䕁䅁䉁䅁䅁允䅁䅁䅕桙奂扏䥔歂䵁䅉䅅䅁䕁䅁䅁睁䵁䅁䅁权偃䅂䅁权浄权䅁权䙃䅂䅁允䅁䅁䅅䅁佁䅁䅯䅁睁䍁䄴睎穁䅁䅁䍄䉁䅁䅁䅂䅁䅁䅍䅄䅁䅁䅯䅶䅑䅁䅯䄶䅯䅁䅯䄷䅯䅁䅅䅁䉁䅁䅁权䡂䅁䅁䍄䉁䅁䅁䅂䅁䅁䅍䅄䅁䅁䅯䅶䅑䅁䅯䄶䅯䅁䅯兢䅑䅁䅅䅁䉁䅁䅁杄佁䅁䅁免睁䍁䄴杍㍁䑁䅫䅁䵁䅉䅅䅁䕁䅁䅁睁䵁䅁䅁权晁兂䅁权牄权䅁权㥂䅂䅁允䅁䅁䅅䅁佁䉁䅉䅁㉁䑁䅑睍㕁䑁䅕䅏㕁䑁䅫䅁䵁䅉䅅䅁䕁䅁䅁睁䵁䅁䅁权佃䅂䅁权畄权䅁权㙂䅂䅁允䅁䅁䅅䅁䙁䅁䅁䅁权䅗䉂䍄䉁䅁䅁䅂䅁䅁䅍䅄䅁䅁䅯䅶䅑䅁䅯䄶䅯䅁䅯睢䅑䅁䅅䅁䉁䅁䅁杄䵁䅁䅁䅎畁䑁䅉杍祁䅁䅁䍄䉁䅁䅁䅂䅁䅁䅍䅄䅁䅁䅯眵䅕䅁䅯儷䅯䅁䅯睧䅑䅁䅅䅁䉁䅁䅁兂啄㍃晫瀲湢睐杷允䅁䅁䅑䅁䑁䅁䅷䅁䭁䱁䕷䅁䭁佁䭧䅁䭁䡁䕅䅁䉁䅁䅁允䅁䅁䄴杄䅁䑁䅅杍畁䑁䅍䅎㉁䅁䅁䍄䉁䅁䅁䅂䅁䅁䅍䅄䅁䅁䅯䅶䅑䅁䅯䄶䅯䅁䅯全䅑䅁䅅䅁䉁䅁䅁杄䵁䅁䅁李畁䑁䅑兏硁䅁䅁䍄䉁䅁䅁䅂䅁䅁䅍䅄䅁䅁䅯䅶䅑䅁䅯䄶䅯䅁䅯睧䅑䅁䅅䅁䉁䅁䅁杄䵁䅁䅁李畁䑁䅑兏㉁䅁䅁䍄䉁䅁䅁䅂䅁䅁䅍䅄䅁䅁䅯眰䅑䅁䅯儶䅯䅁䅯䅣䅑䅁䅅䅁䉁䅁䅁兂䅁䅁䅁䥁㑇䅷杷允䅁䅁䅑䅁䑁䅁䅷䅁䭁䭁䙯䅁䭁佁䭧䅁䭁䡁䕅䅁䉁䅁䅁允䅁䅁䄴杄䅁䑁䅉兎畁䑁䅍睍㑁䅁䅁䍄䉁䅁䅁䅂䅁䅁䅍䅄䅁䅁䅯䄶䅕䅁䅯眶䅯䅁䅯睧䅑䅁䅅䅁䉁䅁䅁杄十䅁䅁兏穁䑁䅉睎穁䑁䅕䅎硁䅁䅁䍄䉁䅁䅁䅂䅁䅁䅍䅄䅁䅁䅯䅙䅕䅁䅯眶䅯䅁䅯全䅑䅁䅅䅁䉁䅁䅁杄十䅁䅁睎㕁䑁䅍免㑁䑁䅙睎穁䅁䅁䍄䉁䅁䅁䅂䅁䅁䅍䅄䅁䅁䅯睘䅕䅁䅯眶䅯䅁䅯睧䅑䅁䅅䅁䉁䅁䅁杄十䅁䅁䅏㕁䑁䅧䅍睁䑁䅁䅍睁䅁䅁䍄䉁䅁䅁䅂䅁䅁䅍䅄䅁䅁䅯䅓䅕䅁䅯䄶䅯䅁䅯睢䅑䅁䅅䅁䉁䅁䅁杄䵁䅁䅁杍畁䑁䅧睎ぁ䅁䅁䍄䉁䅁䅁䅂䅁䅁䅍䅄䅁䅁䅯来䅕䅁䅯朷䅯䅁䅯兦䅑䅁䅅䅁䉁䅁䅁兂䅁䅁䅁偣㍔䅑杷允䅁䅁䅑䅁䑁䅁䅷䅁䭁偁䙕䅁䭁佁䭙䅁䭁䡁䔰䅁䉁䅁䅁允䅁䅁䄴䅄䅁䑁䅉杌㉁䑁䅍兏䅁䅁杷允䅁䅁䅑䅁䑁䅁䅷䅁䭁䕁䙧䅁䭁佁䭧䅁䭁䡁䕁䅁䉁䅁䅁允䅁䅁䄴䅄䅁䑁䅅杌㕁䑁䅧睎䅁䅁杷允䅁䅁䅑䅁䑁䅁䅷䅁䭁䕁䙧䅁䭁佁䭧䅁䭁䥁䕕䅁䉁䅁䅁允䅁䅁䄴䅄䅁䑁䅉杌㍁䑁䅣杍䅁䅁杷允䅁䅁䅑䅁䑁䅁䅷䅁䭁乁䙷䅁䭁佁䭙䅁䭁䡁䕯䅁䉁䅁䅁允䅁䅁䄴䅄䅁䑁䅅杌㉁䑁䅫䅏䅁䅁杷允䅁䅁䅑䅁䑁䅁䅷䅁䭁偁䙧䅁䭁佁䬴䅁䭁䡁䕯䅁䉁䅁䅁允䅁䅁䅕䅁䅁佁䩂欸䵁䅉䅅䅁䕁䅁䅁睁䵁䅁䅁权湄兂䅁权畄权䅁权䑃䅂䅁允䅁䅁䅅䅁䙁䅁䅁䅁䅂䅘䈹䍄䉁䅁䅁䅂䅁䅁䅍䅄䅁䅁䅯䅬䅑䅁䅯朵䅯䅁䅯䅣䅑䅁䅅䅁䉁䅁䅁杄䵁䅁䅁免畁䑁䅁兎㕁䅁䅁䍄䉁䅁䅁䅂䅁䅁䅍䅄䅁䅁䅯关䅕䅁䅯眶䅯䅁䅯全䅑䅁䅅䅁䉁䅁䅁杄啁䅁䅁免㑁䑁䅧睍穁䑁䅫䅎㑁䑁䅉䅁䵁䅉䅅䅁䕁䅁䅁睁䵁䅁䅁权橃䅂䅁权浄权䅁权療䅂䅁允䅁䅁䅅䅁佁䅁䅷䅁硁䍁䄴李㑁䑁䅕䅁䵁䅉䅅䅁䕁䅁䅁睁䵁䅁䅁权䵄兂䅁权潄权䅁权獄权䅁允䅁䅁䅅䅁佁䅁䄴䅁硁䑁䅍杌硁䑁䅕兎䅁䅁杷允䅁䅁䅑䅁䑁䅁䅷䅁䭁䵁䙷䅁䭁佁䭧䅁䭁䝁䔰䅁䉁䅁䅁允䅁䅁䄴杄䅁䑁䅅䅏畁䑁䅕睎穁䅁䅁䍄䉁䅁䅁䅂䅁䅁䅍䅄䅁䅁䅯䅺䅕䅁䅯䄶䅯䅁䅯睢䅑䅁䅅䅁䉁䅁䅁杄佁䅁䅁免㍁䍁䄴杍ㅁ䑁䅑䅁䵁䅉䅅䅁䕁䅁䅁睁䵁䅁䅁权湄䅂䅁权畄权䅁权睂䅂䅁允䅁䅁䅅䅁䙁䅁䅁䅁睄䄳䉂䍄䉁䅁䅁睁䅁䅁䅍䅄䅁䅁䅯䅉䄸䅁䅯䅈䅙䅁䅅䅁䉁䅁䅁权睃杂䅁䍄䉁䅁䅁䅂䅁䅁䅍䅄䅁䅁䅯兕䅕䅁䅯眶䅯䅁䅯䅣䅑䅁䅅䅁䉁䅁䅁杄啁䅁䅁兎硁䑁䅣兏硁䑁䅅䅍睁䑁䅁䅁䵁䅉䅅䅁䕁䅁䅁睁䵁䅁䅁权癁兂䅁权湄权䅁权䑃䅂䅁允䅁䅁䅅䅁䙁䕁㉡⼸唳䍥䅤䍄䉁䅁䅁䅂䅁䅁䅍䅄䅁䅁䅯䄳䅕䅁䅯儶䅯䅁䅯睢䅑䅁䅅䅁䉁䅁䅁兂䅁䅁䅁䕧䑫兑杷允䅁䅁䅑䅁䑁䅁䅷䅁䭁䭁䕳䅁䭁佁䭧䅁䭁䥁䕍䅁䉁䅁䅁允䅁䅁䄴杄䅁䑁䅅兏畁䑁䅣睎祁䅁䅁䍄䉁䅁䅁䅂䅁䅁䅍䅄䅁䅁䅯全䅕䅁䅯眵䅯䅁䅯兣䅑䅁䅅䅁䉁䅁䅁兂䱃佢㝦塱摅䅑杷允䅁䅁䅑䅁䑁䅁䅷䅁䭁䭁䙑䅁䭁佁䭳䅁䭁䥁䕍䅁䉁䅁䅁允䅁䅁䄴杅䅁䑁䅣免ぁ䑁䅣睍ぁ䑁䅣杍䅁䅁杷允䅁䅁䅑䅁䑁䅁䅷䅁䭁䵁䙷䅁䭁佁䭧䅁䭁䡁䕅䅁䉁䅁䅁允䅁䅁䄴䅄䅁䑁䅙杌㍁䑁䅉兎䅁䅁杷允䅁䅁䅑䅁䑁䅁䅷䅁䭁偁䔴䅁䭁佁䭙䅁䭁䡁䕁䅁䉁䅁䅁允䅁䅁䄴䅄䅁䑁䅁杌穁䑁䅙䅏䅁䅁杷允䅁䅁䅑䅁䑁䅁䅷䅁䭁䕁䙳䅁䭁佁䭙䅁䭁䡁䕯䅁䉁䅁䅁允䅁䅁䄴䅄䅁䑁䅁杌㑁䑁䅉睎䅁䅁杷允䅁䅁䅑䅁䑁䅁䅷䅁䭁䕁䙣䅁䭁佁䭧䅁䭁䝁䔰䅁䉁䅁䅁允䅁䅁䄴杄䅁䑁䅅李畁䑁䅧免㑁䅁䅁䍄䉁䅁䅁䅂䅁䅁䅍䅄䅁䅁䅯睒䅕䅁䅯䄶䅯䅁䅯睢䅑䅁䅅䅁䉁䅁䅁杄佁䅁䅁杍祁䍁䄴䅎㍁䑁䅙䅁䵁䅉䅅䅁䕁䅁䅁睁䵁䅁䅁权穃兂䅁权牄权䅁权瑂䅂䅁允䅁䅁䅅䅁佁䉁䅑䅁硁䑁䅁兏穁䑁䅑杍祁䑁䅕免䅁䅁杷允䅁䅁䅑䅁䑁䅁䅷䅁䭁䱁䕙䅁䭁佁䭳䅁䭁䝁䔸䅁䉁䅁䅁允䅁䅁䄴杅䅁䑁䅙兏ぁ䑁䅧李㉁䑁䅣睎䅁䅁杷允䅁䅁䅑䅁䑁䅁䅷䅁䭁䑁䙁䅁䭁佁䭧䅁䭁佁䭷䅁䉁䅁䅁允䅁䅁䄴䅄䅁䑁䅧杌㍁䑁䅧䅏䅁䅁杷允䅁䅁䅑䅁䑁䅁䅷䅁䭁䕁䙣䅁䭁佁䭧䅁䭁䡁䕅䅁䉁䅁䅁允䅁䅁䄴杄䅁䑁䅉杍畁䑁䅍李祁䅁䅁䍄䉁䅁䅁䅂䅁䅁䅍䅄䅁䅁䅯儴䅑䅁䅯眶䅯䅁䅯兣䅑䅁䅅䅁䉁䅁䅁杄十䅁䅁兎㉁䑁䅫睎ㅁ䑁䅧免ㅁ䅁䅁䍄䉁䅁䅁䅂䅁䅁䅍䅄䅁䅁䅯睒䅕䅁䅯䄶䅯䅁䅯全䅑䅁䅅䅁䉁䅁䅁杄佁䅁䅁免㑁䍁䄴䅏ぁ䑁䅍䅁䵁䅉䅅䅁䕁䅁䅁睁䵁䅁䅁权㉄䅂䅁权瑄权䅁权瑂䅂䅁允䅁䅁䅅䅁䙁䑁䩥坑汄䴰⽉䍄䉁䅁䅁䅂䅁䅁䅍䅄䅁䅁䅯睒䅕䅁䅯䄶䅯䅁䅯睧䅑䅁䅅䅁䉁䅁䅁杄佁䅁䅁杍ㅁ䍁䄴李穁䑁䅧䅁䵁䅉䅅䅁䕁䅁䅁睁䵁䅁䅁权䡂兂䅁权潄权䅁权㥂䅂䅁允䅁䅁䅅䅁佁䅁䄴䅁祁䑁䅑杌睁䑁䅁兎䅁䅁杷允䅁䅁䅑䅁䑁䅁䅷䅁䭁䥁䘴䅁䭁佁䭫䅁䭁䡁䕅䅁䉁䅁䅁允䅁䅁䅕䅁䅁䵁䑃欸䵁䅉䅅䅁䕁䅁䅁睁䵁䅁䅁权偃兂䅁权灄权䅁权硂䅂䅁允䅁䅁䅅䅁䙁䅁䅁䅁兂側䅎䍄䉁䅁䅁䅂䅁䅁䅍䅄䅁䅁䅯兺䅕䅁䅯儶䅯䅁䅯睧䅑䅁䅅䅁䉁䅁䅁兂䅁䅁䅁䥭䴸兑杷允䅁䅁䅑䅁䑁䅁䅷䅁䭁䥁䙍䅁䭁佁䭳䅁䭁䡁䕯䅁䉁䅁䅁允䅁䅁䄴䅆䅁䑁䅅䅍㍁䑁䅙䅏睁䑁䅅睎ぁ䅁䅁䍄䉁䅁䅁䅂䅁䅁䅍䅄䅁䅁䅯䅩䅕䅁䅯眵䅯䅁䅯兢䅑䅁䅅䅁䉁䅁䅁兂卂䉵䘶㤶煅䅑杷允䅁䅁䅑䅁䑁䅁䅷䅁䭁䩁䙙䅁䭁佁䭳䅁䭁䡁䕯䅁䉁䅁䅁允䅁䅁䄴杅䅁䑁䅣睎㕁䑁䅁兏㕁䑁䅧兏䅁䅁杷允䅁䅁䅑䅁䑁䅁䅷䅁䭁乁䙅䅁䭁佁䬰䅁䭁䝁䔸䅁䉁䅁䅁允䅁䅁䅕䭃捷浗㝑稵䴸䅉䅅䅁䕁䅁䅁睁䵁䅁䅁权婃兂䅁权浄权䅁权㙂䅂䅁允䅁䅁䅅䅁佁䅁䅷䅁硁䍁䄴睍ㅁ䑁䅉䅁䵁䅉䅅䅁䕁䅁䅁睁䵁䅁䅁权䭃䅂䅁权畄权䅁权㙂䅂䅁允䅁䅁䅅䅁䙁䅁䅁䅁䅁⭒䅰䍄䉁䅁䅁䅂䅁䅁䅍䅄䅁䅁䅯睩䅑䅁䅯朷䅯䅁䅯来䅑䅁䅅䅁䉁䅁䅁兂䅁䅁䅁䥁偐䅑杷允䅁䅁䅑䅁䑁䅁䅷䅁䭁䑁䙑䅁䭁佁䬰䅁䭁䡁䕅䅁䉁䅁䅁允䅁䅁䅕䬯确欰椱䑙䴸䅉䅅䅁䕁䅁䅁睁䵁䅁䅁权䭃兂䅁权湄权䅁权㥂䅂䅁允䅁䅁䅅䅁䙁䡁焹䡶呓䉭䅊䍄䉁䅁䅁䅂䅁䅁䅍䅄䅁䅁䅯䄲䅕䅁䅯䄶䅯䅁䅯兣䅑䅁䅅䅁䉁䅁䅁杄佁䅁䅁免ぁ䍁䄴李ぁ䑁䅣䅁䵁䅉䅅䅁䕁䅁䅁睁䵁䅁䅁权煁兂䅁权畄权䅁权硂䅂䅁允䅁䅁䅅䅁䙁䅁䅁䅁睁偔䅸䍄䉁䅁䅁䅂䅁䅁䅍䅄䅁䅁䅯睊䅕䅁䅯眶䅯䅁䅯䅣䅑䅁䅅䅁䉁䅁䅁杄十䅁䅁兎㍁䑁䅅免硁䑁䅧免睁䅁䅁䍄䉁䅁䅁䅂䅁䅁䅍䅄䅁䅁䅯兩䅕䅁䅯眶䅯䅁䅯睧䅑䅁䅅䅁䉁䅁䅁杄啁䅁䅁免穁䑁䅅䅎ぁ䑁䅙睍㑁䑁䅁䅁䵁䅉䅅䅁䕁䅁䅁睁䵁䅁䅁权㉁兂䅁权畄权䅁权㙂䅂䅁允䅁䅁䅅䅁䙁䅁䅁䅁杁畩䅬䍄䉁䅁䅁䅂䅁䅁䅍䅄䅁䅁䅯杲䅕䅁䅯儶䅯䅁䅯睧䅑䅁䅅䅁䉁䅁䅁兂䅁䅁䅁䭱䕧兑杷允䅁䅁䅑䅁䑁䅁䅷䅁䭁䙁䙅䅁䭁佁䬰䅁䭁䥁䕕䅁䉁䅁䅁允䅁䅁䅕癱午坔兌ぉ䵁䅉䅅䅁䕁䅁䅁睁䵁䅁䅁权坃兂䅁权潄权䅁权獄权䅁允䅁䅁䅅䅁佁䅁䅷䅁ㅁ䍁䄴䅍㑁䑁䅫䅁䵁䅉䅅䅁䕁䅁䅁睁䵁䅁䅁权坃兂䅁权潄权䅁权瑂䅂䅁允䅁䅁䅅䅁佁䅁䅷䅁㍁䍁䄴䅎ぁ䑁䅫䅁䵁䅉䅅䅁䕁䅁䅁睁䵁䅁䅁权湃兂䅁权牄权䅁权㙂䅂䅁允䅁䅁䅅䅁佁䉁䅑䅁硁䑁䅧兎㍁䑁䅁䅎硁䑁䅣䅏䅁䅁杷允䅁䅁䅑䅁䑁䅁䅷䅁䭁䩁䙙䅁䭁佁䭧䅁䭁䝁䔸䅁䉁䅁䅁允䅁䅁䄴䅄䅁䑁䅫杌睁䑁䅑䅏䅁䅁杷允䅁䅁䅑䅁䑁䅁䅷䅁䭁䩁䙙䅁䭁佁䭧䅁䭁䡁䕁䅁䉁䅁䅁允䅁䅁䄴䅄䅁䑁䅕杌祁䑁䅣杍䅁䅁杷允䅁䅁䅑䅁䑁䅁䅷䅁䭁䩁䙙䅁䭁佁䭧䅁䭁䥁䕕䅁䉁䅁䅁允䅁䅁䄴䅄䅁䑁䅣杌穁䑁䅧免䅁䅁杷允䅁䅁䅑䅁䑁䅁䅷䅁䭁乁䙁䅁䭁佁䭳䅁䭁䡁䕁䅁䉁䅁䅁允䅁䅁䄴杅䅁䑁䅑杍㍁䑁䅑兎ㅁ䑁䅣䅍䅁䅁杷允䅁䅁䅑䅁䑁䅁䅷䅁䭁䵁䙳䅁䭁佁䬴䅁䭁䥁䕍䅁䉁䅁䅁允䅁䅁䅕䅁䅁䅁浄䕂䵅䅉䅅䅁䕁䅁䅁睁䵁䅁䅁权坃兂䅁权潄权䅁权䑃䅂䅁允䅁䅁䅅䅁佁䅁䅷䅁㑁䍁䄴杍睁䑁䅣䅁䵁䅉䅅䅁䕁䅁䅁睁䵁䅁䅁权㡂兂䅁权瑄权䅁权瑂䅂䅁允䅁䅁䅅䅁䙁䅁牉硨婢瑺⽣䍄䉁䅁䅁䅂䅁䅁䅍䅄䅁䅁䅯兴䅕䅁䅯眶䅯䅁䅯兢䅑䅁䅅䅁䉁䅁䅁杄啁䅁䅁免硁䑁䅍睎ㅁ䑁䅅免祁䑁䅣䅁䵁䅉䅅䅁䕁䅁䅁睁䵁䅁䅁权䉄䅂䅁权畄权䅁权獄权䅁允䅁䅁䅅䅁䭁䕁䅣䅁䵁䅉䅅䅁䕁䅁䅁睁䵁䅁䅁权杄䅂䅁权牄权䅁权㙂䅂䅁允䅁䅁䅅䅁佁䉁䅑䅁祁䑁䅅䅎㉁䑁䅧䅏㉁䑁䅉兏䅁䅁杷允䅁䅁䅑䅁䑁䅁䅷䅁䭁䅁䘴䅁䭁佁䭧䅁䭁䥁䕕䅁䉁䅁䅁允䅁䅁䄴杄䅁䑁䅣䅎畁䑁䅑䅏硁䅁䅁䍄䉁䅁䅁䅂䅁䅁䅍䅄䅁䅁䅯䅏䅕䅁䅯眵䅯䅁䅯䅣䅑䅁䅅䅁䉁䅁䅁兂䭂䅄牉硨灙䅑杷允䅁䅁䅑䅁䑁䅁䅷䅁䭁乁䙣䅁䭁佁䭧䅁䭁䡁䕁䅁䉁䅁䅁允䅁䅁䄴杄䅁䑁䅅免畁䑁䅙李㕁䅁䅁䍄䉁䅁䅁䅂䅁䅁䅍䅄䅁䅁䅯眱䅕䅁䅯䄶䅯䅁䅯兣䅑䅁䅅䅁䉁䅁䅁杄佁䅁䅁免睁䍁䄴䅎㕁䑁䅕䅁䵁䅉䅅䅁䕁䅁䅁睁䵁䅁䅁权桃䅂䅁权瑄权䅁权瑂䅂䅁允䅁䅁䅅䅁䙁䱁夷杭䕯丶⽣䍄䉁䅁䅁䅂䅁䅁䅍䅄䅁䅁䅯眫䅑䅁䅯儶䅯䅁䅯兣䅑䅁䅅䅁䉁䅁䅁兂䅁䅁䅁䥁桂䅷杷允䅁䅁䅑䅁䑁䅁䅷䅁䭁偁䕷䅁䭁佁䭫䅁䭁䡁䕅䅁䉁䅁䅁允䅁䅁䅕䅁䅁䍁䕄歆䵅䅉䅅䅁䕁䅁䅁睁䵁䅁䅁权䥁兂䅁权畄权䅁权瑂䅂䅁允䅁䅁䅅䅁䙁䅁䅁䅁啄案䉂䍄䉁䅁䅁䅂䅁䅁䅍䅄䅁䅁䅯䅇䅕䅁䅯眶䅯䅁䅯兣䅑䅁䅅䅁䉁䅁䅁杄啁䅁䅁李㍁䑁䅙李睁䑁䅁䅍睁䑁䅁䅁䵁䅉䅅䅁䕁䅁䅁睁䵁䅁䅁权啃兂䅁权潄权䅁权㙂䅂䅁允䅁䅁䅅䅁佁䅁䄴䅁祁䑁䅅杌祁䑁䅧免䅁䅁杷允䅁䅁䅑䅁䑁䅁䅷䅁䭁佁䘴䅁䭁佁䭫䅁䭁䡁䕅䅁䉁䅁䅁允䅁䅁䅕䅁䅁䭁䥨啋䵅䅉䅅䅁䕁䅁䅁睁䵁䅁䅁权歃䅂䅁权潄权䅁权獄权䅁允䅁䅁䅅䅁䭁䕁䅣䅁䵁䅉䅅䅁䕁䅁䅁睁䵁䅁䅁权啃兂䅁权潄权䅁权㥂䅂䅁允䅁䅁䅅䅁佁䅁䄴䅁祁䑁䅅杌祁䑁䅍杍䅁䅁杷允䅁䅁䅑䅁䑁䅁䅷䅁䭁䵁䕫䅁䭁佁䬰䅁䭁䥁䕕䅁䉁䅁䅁允䅁䅁䅕歙癨䩂兩吲䴸䅉䅅䅁䕁䅁䅁睁䵁䅁䅁权慄兂䅁权畄权䅁权㙂䅂䅁允䅁䅁䅅䅁䙁䅁䅁䅁䅁癁䅦䍄䉁䅁䅁䅂䅁䅁䅍䅄䅁䅁䅯杣䅕䅁䅯儶䅯䅁䅯来䅑䅁䅅䅁䉁䅁䅁兂䅁䅁䅁䥁穪䅑杷允䅁䅁䅑䅁䑁䅁䅷䅁䭁佁䕙䅁䭁佁䬴䅁䭁佁䭷䅁䉁䅁䅁允䅁䅁䅕䅁䅁䥁䍂歹䵁䅉䅅䅁䕁䅁䅁睁䵁䅁䅁权楄䅂䅁权潄权䅁权獄权䅁允䅁䅁䅅䅁䭁䕁䅣䅁䵁䅉䅅䅁䕁䅁䅁睁䵁䅁䅁权瑄䅂䅁权瑄权䅁权䙃䅂䅁允䅁䅁䅅䅁䙁佁㝦晱午兔䅚䍄䉁䅁䅁䅂䅁䅁䅍䅄䅁䅁䅯眫䅕䅁䅯䄶䅯䅁䅯来䅑䅁䅅䅁䉁䅁䅁杄佁䅁䅁免ㅁ䍁䄴䅎㑁䑁䅉䅁䵁䅉䅅䅁䕁䅁䅁睁䵁䅁䅁权楄䅂䅁权潄权䅁权睂䅂䅁允䅁䅁䅅䅁䭁䕁䅣䅁䵁䅉䅅䅁䕁䅁䅁睁䵁䅁䅁权噃兂䅁权畄权䅁权睂䅂䅁允䅁䅁䅅䅁䙁䅁䅁䅁䅁䱆䅐䍄䉁䅁䅁䅂䅁䅁䅍䅄䅁䅁䅯兘䅕䅁䅯儶䅯䅁䅯全䅑䅁䅅䅁䉁䅁䅁兂䅁䅁䅁佁䑺䅑杷允䅁䅁䅑䅁䑁䅁䅷䅁䭁佁䕉䅁䭁佁䭧䅁䭁䥁䕍䅁䉁䅁䅁允䅁䅁䄴杄䅁䑁䅉䅎畁䑁䅣杍㉁䅁䅁䍄䉁䅁䅁䅂䅁䅁䅍䅄䅁䅁䅯朴䅑䅁䅯䄶䅯䅁䅯兦䅑䅁䅅䅁䉁䅁䅁杄䵁䅁䅁免穁䍁䄴睍ㅁ䅁䅁䍄䉁䅁䅁䅂䅁䅁䅍䅄䅁䅁䅯睺䅑䅁䅯儷䅯䅁䅯来䅑䅁䅅䅁䉁䅁䅁兂楃扒穢搯ご睐杷允䅁䅁䅑䅁䑁䅁䅷䅁䭁佁䘰䅁䭁佁䬴䅁䭁䡁䕯䅁䉁䅁䅁允䅁䅁䅕䅁䅁䵁䝃䕂䵅䅉䅅䅁䕁䅁䅁睁䵁䅁䅁权穃兂䅁权牄权䅁权睂䅂䅁允䅁䅁䅅䅁佁䉁䅑䅁硁䑁䅁睍睁䑁䅉睍ㅁ䑁䅁睎䅁䅁杷允䅁䅁䅑䅁䑁䅁䅷䅁䭁乁䙁䅁䭁佁䭧䅁䭁䥁䕍䅁䉁䅁䅁允䅁䅁䄴杄䅁䑁䅅睎畁䑁䅕睎ㅁ䅁䅁䍄䉁䅁䅁䅂䅁䅁䅍䅄䅁䅁䅯克䅕䅁䅯眵䅯䅁䅯兦䅑䅁䅅䅁䉁䅁䅁兂婄発呤礴杕䅑杷允䅁䅁䅑䅁䑁䅁䅷䅁䭁䥁䙷䅁䭁佁䭳䅁䭁佁䭷䅁䉁䅁䅁允䅁䅁䄴䅆䅁䑁䅅䅍睁䑁䅫䅍睁䑁䅁䅍睁䅁䅁䍄䉁䅁䅁䅂䅁䅁䅍䅄䅁䅁䅯䄳䅕䅁䅯朵䅯䅁䅯兢䅑䅁䅅䅁䉁䅁䅁杄䭁䅁䅁免畁䑁䅍睍䅁䅁杷允䅁䅁䅑䅁䑁䅁䅷䅁䭁乁䙁䅁䭁佁䭧䅁䭁䡁䔰䅁䉁䅁䅁允䅁䅁䄴杄䅁䑁䅅䅎畁䑁䅑䅎㍁䅁䅁䍄䉁䅁䅁䅂䅁䅁䅍䅄䅁䅁䅯䅄䅙䅁䅯䄶䅯䅁䅯来䅑䅁䅅䅁䉁䅁䅁杄佁䅁䅁杍㉁䍁䄴睍㑁䑁䅣䅁䵁䅉䅅䅁䕁䅁䅁睁䵁䅁䅁权䵁杂䅁权潄权䅁权硂䅂䅁允䅁䅁䅅䅁佁䅁䄴䅁祁䑁䅧杌祁䑁䅁免䅁䅁杷允䅁䅁䅑䅁䑁䅁䅷䅁䭁䥁䙉䅁䭁佁䭙䅁䭁䡁䔰䅁䉁䅁䅁允䅁䅁䄴䅄䅁䑁䅅杌ぁ䑁䅙䅏䅁䅁杷允䅁䅁䅑䅁䑁䅁䅷䅁䭁䭁䙷䅁䭁佁䬴䅁䭁佁䭷䅁䉁䅁䅁允䅁䅁䅕䅁䅁䕁湄捃䵅䅉䅅䅁䕁䅁䅁睁䵁䅁䅁权䵁杂䅁权潄权䅁权䑃䅂䅁允䅁䅁䅅䅁佁䅁䄴䅁祁䑁䅙杌祁䑁䅑兏䅁䅁杷允䅁䅁䅑䅁䑁䅁䅷䅁䭁䅁䝳䅁䭁佁䭣䅁䭁佁䭷䅁䉁䅁䅁允䅁䅁䅕乱歑䥆婸䕁䵁䅉䅅䅁䕁䅁䅁睁䵁䅁䅁权噄䅂䅁权潄权䅁权瑂䅂䅁允䅁䅁䅅䅁佁䅁䄴䅁硁䑁䅁杌穁䑁䅣杍䅁䅁杷允䅁䅁䅑䅁䑁䅁䅷䅁䭁䵁䕍䅁䭁佁䭧䅁䭁䡁䔰䅁䉁䅁䅁允䅁䅁䄴杄䅁䑁䅉免畁䑁䅅睎祁䅁䅁䍄䉁䅁䅁䅂䅁䅁䅍䅄䅁䅁䅯儱䅑䅁䅯䄶䅯䅁䅯睢䅑䅁䅅䅁䉁䅁䅁杄佁䅁䅁免祁䍁䄴免睁䑁䅕䅁䵁䅉䅅䅁䕁䅁䅁睁䵁䅁䅁权湁兂䅁权浄权䅁权㙂䅂䅁允䅁䅁䅅䅁佁䅁䅷䅁祁䍁䄴免穁䑁䅅䅁䵁䅉䅅䅁䕁䅁䅁睁䵁䅁䅁权䱁杂䅁权畄权䅁权䙃䅂䅁允䅁䅁䅅䅁䙁䅁䅁䅁兄癍䅨䍄䉁䅁䅁䅂䅁䅁䅍䅄䅁䅁䅯䅭䅕䅁䅯儷䅯䅁䅯䄷䅯䅁䅅䅁䉁䅁䅁兂慂䑚晶㑔䠳睐杷允䅁䅁䅑䅁䑁䅁䅷䅁䭁䱁䕯䅁䭁佁䬴䅁䭁䡁䕅䅁䉁䅁䅁允䅁䅁䅕䅁䅁䍁捄歁䵅䅉䅅䅁䕁䅁䅁睁䵁䅁䅁权噄䅂䅁权潄权䅁权睂䅂䅁允䅁䅁䅅䅁佁䅁䄴䅁硁䑁䅉杌㉁䑁䅅杍䅁䅁杷允䅁䅁䅑䅁䑁䅁䅷䅁䭁乁䙷䅁䭁佁䭫䅁䭁䡁䕅䅁䉁䅁䅁允䅁䅁䅕䅁䅁䅁䥃ぁ䵅䅉䅅䅁䕁䅁䅁睁䵁䅁䅁权噁兂䅁权畄权䅁权獄权䅁允䅁䅁䅅䅁䙁䅁䅁䅁㡄桤䉖䍄䉁䅁䅁䅂䅁䅁䅍䅄䅁䅁䅯兣䅕䅁䅯䄶䅯䅁䅯兣䅑䅁䅅䅁䉁䅁䅁杄佁䅁䅁免㕁䍁䄴䅎㕁䑁䅧䅁䵁䅉䅅䅁䕁䅁䅁睁䵁䅁䅁权䱃兂䅁权牄权䅁权瑂䅂䅁允䅁䅁䅅䅁佁䉁䅉䅁ㅁ䑁䅁免㑁䑁䅁兏㑁䑁䅣䅁䵁䅉䅅䅁䕁䅁䅁睁䵁䅁䅁权慃䅂䅁权浄权䅁权瑂䅂䅁允䅁䅁䅅䅁佁䅁䅷䅁睁䍁䄴兎㉁䑁䅙䅁䵁䅉䅅䅁䕁䅁䅁睁䵁䅁䅁权瑁兂䅁权畄权䅁权䙃䅂䅁允䅁䅁䅅䅁䙁䅁䅁䅁杄⭙䅆䍄䉁䅁䅁䅂䅁䅁䅍䅄䅁䅁䅯杌䅕䅁䅯朷䅯䅁䅯全䅑䅁䅅䅁䉁䅁䅁兂䅁䅁䅁䭧㑪䅑杷允䅁䅁䅑䅁䑁䅁䅷䅁䭁乁䕕䅁䭁佁䭧䅁䭁䥁䕍䅁䉁䅁䅁允䅁䅁䄴杄䅁䑁䅅䅎畁䑁䅧䅍㍁䅁䅁䍄䉁䅁䅁䅂䅁䅁䅍䅄䅁䅁䅯兴䅕䅁䅯䄶䅯䅁䅯䄷䅯䅁䅅䅁䉁䅁䅁杄佁䅁䅁杍睁䍁䄴䅏㍁䑁䅉䅁䵁䅉䅅䅁䕁䅁䅁睁䵁䅁䅁权ㅃ兂䅁权潄权䅁权䙃䅂䅁允䅁䅁䅅䅁佁䅁䄴䅁祁䑁䅍杌ㅁ䑁䅉免䅁䅁杷允䅁䅁䅑䅁䑁䅁䅷䅁䭁䝁䘰䅁䭁佁䭧䅁䭁䝁䔰䅁䉁䅁䅁允䅁䅁䄴杄䅁䑁䅕杍畁䑁䅑䅎㕁䅁䅁䍄䉁䅁䅁䅂䅁䅁䅍䅄䅁䅁䅯杲䅑䅁䅯朵䅯䅁䅯来䅑䅁䅅䅁䉁䅁䅁杄䵁䅁䅁䅍畁䑁䅫睎㑁䅁䅁䍄䉁䅁䅁䅂䅁䅁䅍䅄䅁䅁䅯兢䅕䅁䅯䄶䅯䅁䅯来䅑䅁䅅䅁䉁䅁䅁杄佁䅁䅁兎硁䍁䄴睍ぁ䑁䅕䅁䵁䅉䅅䅁䕁䅁䅁睁䵁䅁䅁权硁兂䅁权瑄权䅁权㥂䅂䅁允䅁䅁䅅䅁䙁䡁啳歲桦灥⽑䍄䉁䅁䅁䅂䅁䅁䅍䅄䅁䅁䅯兢䅕䅁䅯䄶䅯䅁䅯兣䅑䅁䅅䅁䉁䅁䅁杄䵁䅁䅁兎ぁ䍁䄴䅎ぁ䅁䅁䍄䉁䅁䅁䅂䅁䅁䅍䅄䅁䅁䅯䅥䅕䅁䅯儷䅯䅁䅯睧䅑䅁䅅䅁䉁䅁䅁兂煂䡶呓䅇煔睐杷允䅁䅁䅑䅁䑁䅁䅷䅁䭁䥁䙉䅁䭁佁䬰䅁䭁䡁䔰䅁䉁䅁䅁允䅁䅁䅕䵴㉨灶愸含䴸䅉䅅䅁䕁䅁䅁睁䵁䅁䅁权䱄兂䅁权潄权䅁权獄权䅁允䅁䅁䅅䅁佁䅁䅷䅁穁䍁䄴兏㉁䑁䅅䅁䵁䅉䅅䅁䕁䅁䅁睁䵁䅁䅁权㙁兂䅁权牄权䅁权療䅂䅁允䅁䅁䅅䅁佁䉁䅑䅁祁䑁䅁免㕁䑁䅣䅍睁䑁䅁䅍䅁䅁杷允䅁䅁䅑䅁䑁䅁䅷䅁䭁䵁䙳䅁䭁佁䭧䅁䭁䝁䔰䅁䉁䅁䅁允䅁䅁䄴䅄䅁䑁䅙杌㍁䑁䅍䅎䅁䅁杷允䅁䅁䅑䅁䑁䅁䅷䅁䭁䩁䕅䅁䭁佁䭫䅁䭁䡁䔰䅁䉁䅁䅁允䅁䅁䅕䅁䅁䕁杄欹䵁䅉䅅䅁䕁䅁䅁睁䵁䅁䅁权㉃䅂䅁权畄权䅁权䑃䅂䅁允䅁䅁䅅䅁䙁䅁䅁䅁䅁杔䉄䍄䉁䅁䅁䅂䅁䅁䅍䅄䅁䅁䅯䅷䅑䅁䅯眵䅯䅁䅯睢䅑䅁䅅䅁䉁䅁䅁兂浂浚浚浚⭢睐杷允䅁䅁䅑䅁䑁䅁䅷䅁䭁䱁䔴䅁䭁佁䭫䅁䭁䥁䕕䅁䉁䅁䅁允䅁䅁䅕䅁䅁䅁ㅁ欱䵁䅉䅅䅁䕁䅁䅁睁䵁䅁䅁权䱄兂䅁权潄权䅁权䙃䅂䅁允䅁䅁䅅䅁佁䅁䅷䅁ㅁ䍁䄴䅏㉁䑁䅣䅁䵁䅉䅅䅁䕁䅁䅁睁䵁䅁䅁权䱄兂䅁权潄权䅁权䑃䅂䅁允䅁䅁䅅䅁佁䅁䅷䅁ㅁ䍁䄴免ㅁ䑁䅅䅁䵁䅉䅅䅁䕁䅁䅁睁䵁䅁䅁权䱄兂䅁权潄权䅁权㥂䅂䅁允䅁䅁䅅䅁佁䅁䅷䅁ぁ䍁䄴䅏ㅁ䑁䅧䅁䵁䅉䅅䅁䕁䅁䅁睁䵁䅁䅁权佁杂䅁权潄权䅁权獄权䅁允䅁䅁䅅䅁佁䅁䄴䅁㉁䑁䅁杌㉁䑁䅁睍䅁䅁杷允䅁䅁䅑䅁䑁䅁䅷䅁䭁䅁䜴䅁䭁佁䭧䅁䭁䝁䔰䅁䉁䅁䅁允䅁䅁䄴杄䅁䑁䅙杍畁䑁䅣䅏ㅁ䅁䅁䍄䉁䅁䅁䅂䅁䅁䅍䅄䅁䅁䅯儱䅑䅁䅯眶䅯䅁䅯兢䅑䅁䅅䅁䉁䅁䅁杄十䅁䅁兎ㅁ䑁䅧兏祁䑁䅍兎祁䅁䅁䍄䉁䅁䅁䅂䅁䅁䅍䅄䅁䅁䅯杄䅙䅁䅯䄶䅯䅁䅯兣䅑䅁䅅䅁䉁䅁䅁杄佁䅁䅁李祁䍁䄴免ぁ䑁䅙䅁䵁䅉䅅䅁䕁䅁䅁睁䵁䅁䅁权㑃兂䅁权潄权䅁权瑂䅂䅁允䅁䅁䅅䅁佁䅁䄴䅁㉁䑁䅅杌㉁䑁䅫䅏䅁䅁杷允䅁䅁䅑䅁䑁䅁䅷䅁䭁䵁䕯䅁䭁佁䭫䅁䭁䝁䔸䅁䉁䅁䅁允䅁䅁䅕䅁䅁偁㕂欹䵁䅉䅅䅁䕁䅁䅁睁䵁䅁䅁权佁兂䅁权畄权䅁权硂䅂䅁允䅁䅁䅅䅁䙁䅁䅁䅁坄椳䉊䍄䉁䅁䅁䅂䅁䅁䅍䅄䅁䅁䅯䄶䅕䅁䅯眵䅯䅁䅯全䅑䅁䅅䅁䉁䅁䅁兂橁⼲⭬牡㙺睶杷允䅁䅁䅑䅁䑁䅁䅷䅁䭁䥁䕳䅁䭁佁䭫䅁䭁佁䭷䅁䉁䅁䅁允䅁䅁䅕䅁䅁䥁䉄挳䵁䅉䅅䅁䕁䅁䅁睁䵁䅁䅁权㑃兂䅁权潄权䅁权睂䅂䅁允䅁䅁䅅䅁佁䅁䄴䅁㉁䑁䅅杌㍁䑁䅙兏䅁䅁杷允䅁䅁䅑䅁䑁䅁䅷䅁䭁䉁䝑䅁䭁佁䭣䅁䭁䝁䔰䅁䉁䅁䅁允䅁䅁䅕婤奍䙂余啈䵁䅉䅅䅁䕁䅁䅁睁䵁䅁䅁权敂兂䅁权瑄权䅁权睂䅂䅁允䅁䅁䅅䅁䙁䭁扡䍸睃瑣⽧䍄䉁䅁䅁䅂䅁䅁䅍䅄䅁䅁䅯䅨䅕䅁䅯眵䅯䅁䅯䅣䅑䅁䅅䅁䉁䅁䅁兂桁䡳潊慫椰䅑杷允䅁䅁䅑䅁䑁䅁䅷䅁䭁䅁䙫䅁䭁佁䭫䅁䭁䡁䔰䅁䉁䅁䅁允䅁䅁䅕䅁䅁䅁㡁唫䵁䅉䅅䅁䕁䅁䅁睁䵁䅁䅁权䕁杂䅁权灄权䅁权㙂䅂䅁允䅁䅁䅅䅁䙁䅁䅁䅁䅂⭡䅆䍄䉁䅁䅁䅂䅁䅁䅍䅄䅁䅁䅯䅰䅕䅁䅯朷䅯䅁䅯睧䅑䅁䅅䅁䉁䅁䅁兂䅁䅁䅁䍑䥫兑杷允䅁䅁䅑䅁䑁䅁䅷䅁䭁䱁䙙䅁䭁佁䭧䅁䭁䝁䔸䅁䉁䅁䅁允䅁䅁䄴杄䅁䑁䅅睎畁䑁䅅睍硁䅁䅁䍄䉁䅁䅁䅂䅁䅁䅍䅄䅁䅁䅯睖䅕䅁䅯儷䅯䅁䅯䅣䅑䅁䅅䅁䉁䅁䅁兂㑄⭕汏㡭祔睐杷允䅁䅁䅑䅁䑁䅁䅷䅁䭁䱁䙙䅁䭁佁䭧䅁䭁䡁䕁䅁䉁䅁䅁允䅁䅁䄴杄䅁䑁䅅䅏畁䑁䅉免穁䅁䅁䍄䉁䅁䅁䅂䅁䅁䅍䅄䅁䅁䅯杴䅕䅁䅯䄶䅯䅁䅯兦䅑䅁䅅䅁䉁䅁䅁杄佁䅁䅁免㕁䍁䄴睎㍁䑁䅍䅁䵁䅉䅅䅁䕁䅁䅁睁䵁䅁䅁权㝁兂䅁权湄权䅁权㥂䅂䅁允䅁䅁䅅䅁䙁䕁⬰⼲牣⽳⽑䍄䉁䅁䅁䅂䅁䅁䅍䅄䅁䅁䅯朲䅕䅁䅯儶䅯䅁䅯兣䅑䅁䅅䅁䉁䅁䅁兂䅁䅁䅁䅡䴰兑杷允䅁䅁䅑䅁䑁䅁䅷䅁䭁偁䙷䅁䭁佁䭧䅁䭁䡁䕯䅁䉁䅁䅁允䅁䅁䄴杄䅁䑁䅉李畁䑁䅉兏㉁䅁䅁䍄䉁䅁䅁䅂䅁䅁䅍䅄䅁䅁䅯睴䅑䅁䅯朵䅯䅁䅯䅣䅑䅁䅅䅁䉁䅁䅁杄䵁䅁䅁兎畁䑁䅫睍ㅁ䅁䅁䍄䉁䅁䅁䅂䅁䅁䅍䅄䅁䅁䅯杇䅕䅁䅯朷䅯䅁䅯兢䅑䅁䅅䅁䉁䅁䅁兂䅁䅁䅁䅉㡺䅑杷允䅁䅁䅑䅁䑁䅁䅷䅁䭁偁䙷䅁䭁佁䭧䅁䭁䥁䕍䅁䉁䅁䅁允䅁䅁䄴杄䅁䑁䅅睎畁䑁䅍䅏ㅁ䅁䅁䍄䉁䅁䅁䅂䅁䅁䅍䅄䅁䅁䅯眴䅑䅁䅯朵䅯䅁䅯睢䅑䅁䅅䅁䉁䅁䅁杄䵁䅁䅁免畁䑁䅑免㉁䅁䅁䍄䉁䅁䅁䅂䅁䅁䅍䅄䅁䅁䅯杗䅕䅁䅯眵䅯䅁䅯睧䅑䅁䅅䅁䉁䅁䅁兂灃㥒戴汰⽌睶杷允䅁䅁䅑䅁䑁䅁䅷䅁䭁䅁䝙䅁䭁佁䭙䅁䭁䡁䕅䅁䉁䅁䅁允䅁䅁䄴䅄䅁䑁䅉杌睁䑁䅙免䅁䅁杷允䅁䅁䅑䅁䑁䅁䅷䅁䭁䥁䘰䅁䭁佁䭧䅁䭁䝁䔰䅁䉁䅁䅁允䅁䅁䄴杄䅁䑁䅍李畁䑁䅧李㑁䅁䅁䍄䉁䅁䅁䅂䅁䅁䅍䅄䅁䅁䅯兪䅕䅁䅯䄶䅯䅁䅯睢䅑䅁䅅䅁䉁䅁䅁杄佁䅁䅁䅎㑁䍁䄴睍ㅁ䑁䅅䅁䵁䅉䅅䅁䕁䅁䅁睁䵁䅁䅁权䕄䅂䅁权牄权䅁权㙂䅂䅁允䅁䅁䅅䅁佁䉁䅑䅁硁䑁䅅睎ㅁ䑁䅉兎睁䑁䅍䅎䅁䅁杷允䅁䅁䅑䅁䑁䅁䅷䅁䭁䅁䙫䅁䭁佁䭙䅁䭁䡁䕁䅁䉁䅁䅁允䅁䅁䅯睒䅁䅁杷允䅁䅁䅑䅁䑁䅁䅷䅁䭁䩁䕣䅁䭁佁䬰䅁䭁䝁䔰䅁䉁䅁䅁允䅁䅁䅕䩡瑈䑦ㄸ樶䴸䅉䅅䅁䕁䅁䅁睁䵁䅁䅁权乃兂䅁权潄权䅁权䙃䅂䅁允䅁䅁䅅䅁佁䅁䄴䅁穁䑁䅅杌ぁ䑁䅅免䅁䅁杷允䅁䅁䅑䅁䑁䅁䅷䅁䭁䵁䙍䅁䭁佁䬰䅁䭁䝁䔰䅁䉁䅁䅁允䅁䅁䅕牕敧敨剴䐷䴸䅉䅅䅁䕁䅁䅁睁䵁䅁䅁权千兂䅁权潄权䅁权㙂䅂䅁允䅁䅁䅅䅁佁䅁䄴䅁祁䑁䅙杌祁䑁䅧兏䅁䅁杷允䅁䅁䅑䅁䑁䅁䅷䅁䭁䭁䙍䅁䭁佁䭳䅁䭁䥁䕕䅁䉁䅁䅁允䅁䅁䄴杅䅁䑁䅙免祁䑁䅉杍睁䑁䅕䅏䅁䅁杷允䅁䅁䅑䅁䑁䅁䅷䅁䭁䕁䙷䅁䭁佁䭧䅁䭁䡁䕅䅁䉁䅁䅁允䅁䅁䄴䅄䅁䑁䅅免畁䑁䅧睍䅁䅁杷允䅁䅁䅑䅁䑁䅁䅷䅁䭁䩁䙉䅁䭁佁䭧䅁䭁䡁䕁䅁䉁䅁䅁允䅁䅁䄴杄䅁䑁䅉兎畁䑁䅑免ぁ䅁䅁䍄䉁䅁䅁䅂䅁䅁䅍䅄䅁䅁䅯眸䅕䅁䅯眶䅯䅁䅯睧䅑䅁䅅䅁䉁䅁䅁杄啁䅁䅁免㉁䑁䅍䅏睁䑁䅁䅍睁䑁䅁䅁䵁䅉䅅䅁䕁䅁䅁睁䵁䅁䅁权千兂䅁权潄权䅁权䙃䅂䅁允䅁䅁䅅䅁佁䅁䄴䅁祁䑁䅍杌㍁䑁䅣李䅁䅁杷允䅁䅁䅑䅁䑁䅁䅷䅁䭁䩁䙉䅁䭁佁䭧䅁䭁䡁䔰䅁䉁䅁䅁允䅁䅁䄴杄䅁䑁䅉杍畁䑁䅁䅍ぁ䅁䅁䍄䉁䅁䅁䅂䅁䅁䅍䅄䅁䅁䅯眹䅕䅁䅯朵䅯䅁䅯䅣䅑䅁䅅䅁䉁䅁䅁杄䭁䅁䅁免畁䑁䅅兏䅁䅁杷允䅁䅁䅑䅁䑁䅁䅷䅁䭁䵁䙧䅁䭁佁䭙䅁䭁佁䭷䅁䉁䅁䅁允䅁䅁䄴䅄䅁䑁䅍杌㑁䑁䅣䅏䅁䅁杷允䅁䅁䅑䅁䑁䅁䅷䅁䭁䅁䙑䅁䭁佁䭳䅁䭁䡁䕁䅁䉁䅁䅁允䅁䅁䄴杅䅁䑁䅕䅍㉁䑁䅫䅎睁䑁䅁䅍䅁䅁杷允䅁䅁䅑䅁䑁䅁䅷䅁䭁䉁䙳䅁䭁佁䭳䅁䭁䡁䕅䅁䉁䅁䅁允䅁䅁䄴䅆䅁䑁䅉䅍㑁䑁䅕䅏ぁ䑁䅙李㍁䅁䅁䍄䉁䅁䅁䅂䅁䅁䅍䅄䅁䅁䅯朸䅑䅁䅯䄶䅯䅁䅯兣䅑䅁䅅䅁䉁䅁䅁杄佁䅁䅁兏硁䍁䄴䅍㑁䑁䅣䅁䵁䅉䅅䅁䕁䅁䅁睁䵁䅁䅁权坁兂䅁权瑄权䅁权䙃䅂䅁允䅁䅁䅅䅁䙁佁兘瑉㕶獦⽯䍄䉁䅁䅁䅂䅁䅁䅍䅄䅁䅁䅯朸䅑䅁䅯䄶䅯䅁䅯睧䅑䅁䅅䅁䉁䅁䅁杄佁䅁䅁兏硁䍁䄴睍睁䑁䅅䅁䵁䅉䅅䅁䕁䅁䅁睁䵁䅁䅁权敄兂䅁权畄权䅁权睂䅂䅁允䅁䅁䅅䅁䙁䅁䅁䅁䅄⽎䅦䍄䉁䅁䅁䅂䅁䅁䅍䅄䅁䅁䅯兩䅕䅁䅯儷䅯䅁䅯睧䅑䅁䅅䅁䉁䅁䅁兂い搯㑒匶䕙䅷杷允䅁䅁䅑䅁䑁䅁䅷䅁䭁偁䙁䅁䭁佁䭧䅁䭁佁䭷䅁䉁䅁䅁允䅁䅁䅯睒䅁䅁杷允䅁䅁䅑䅁䑁䅁䅷䅁䭁偁䙁䅁䭁佁䭧䅁䭁䡁䕯䅁䉁䅁䅁允䅁䅁䄴杄䅁䑁䅅䅍畁䑁䅁兏祁䅁䅁䍄䉁䅁䅁䅂䅁䅁䅍䅄䅁䅁䅯朲䅑䅁䅯儷䅯䅁䅯䄷䅯䅁䅅䅁䉁䅁䅁兂摁浗㝑〳搯睐杷允䅁䅁䅑䅁䑁䅁䅷䅁䭁䑁䙍䅁䭁佁䬰䅁䭁䡁䕁䅁䉁䅁䅁允䅁䅁䅕䥒獴⼵灵吹䴸䅉䅅䅁䕁䅁䅁睁䵁䅁䅁权元䅂䅁权湄权䅁权㥂䅂䅁允䅁䅁䅅䅁䙁偁湃歸㍳剃䅂䍄䉁䅁䅁䅂䅁䅁䅍䅄䅁䅁䅯朸䅑䅁䅯儶䅯䅁䅯兣䅑䅁䅅䅁䉁䅁䅁兂䅁䅁䅁䩯㍲䅑杷允䅁䅁䅑䅁䑁䅁䅷䅁䭁䥁䙁䅁䭁佁䭳䅁䭁佁䭷䅁䉁䅁䅁允䅁䅁䄴䅆䅁䑁䅉䅍硁䑁䅁䅍睁䑁䅁䅍睁䅁䅁䍄䉁䅁䅁䅂䅁䅁䅍䅄䅁䅁䅯儹䅕䅁䅯儷䅯䅁䅯兢䅑䅁䅅䅁䉁䅁䅁兂偃癷潕䥘洯睐杷允䅁䅁䅑䅁䑁䅁䅷䅁䭁䵁䙅䅁䭁佁䭙䅁䭁䡁䔰䅁䉁䅁䅁允䅁䅁䄴䅄䅁䑁䅉杌㑁䑁䅑睎䅁䅁杷允䅁䅁䅑䅁䑁䅁䅷䅁䭁䅁䙕䅁䭁佁䬴䅁䭁佁䭷䅁䉁䅁䅁允䅁䅁䅕䅁䅁䅁元歭䵁䅉䅅䅁䕁䅁䅁睁䵁䅁䅁权祃兂䅁权潄权䅁权㙂䅂䅁允䅁䅁䅅䅁佁䅁䄴䅁硁䑁䅧杌睁䑁䅁兎䅁䅁杷允䅁䅁䅑䅁䑁䅁䅷䅁䭁䱁䙧䅁䭁佁䬴䅁䭁佁䭷䅁䉁䅁䅁允䅁䅁䅕䅁䅁䭁湄䔹䵁䅉䅅䅁䕁䅁䅁睁䵁䅁䅁权浄䅂䅁权浄权䅁权䑃䅂䅁允䅁䅁䅅䅁佁䅁䅷䅁㑁䍁䄴䅎穁䑁䅉䅁䵁䅉䅅䅁䕁䅁䅁睁䵁䅁䅁权獂兂䅁权湄权䅁权䙃䅂䅁允䅁䅁䅅䅁䙁䡁⭥确癯卮䅊䍄䉁䅁䅁䅂䅁䅁䅍䅄䅁䅁䅯杺䅕䅁䅯儶䅯䅁䅯䄷䅯䅁䅅䅁䉁䅁䅁兂䅁䅁䅁䉧㡐䅑杷允䅁䅁䅑䅁䑁䅁䅷䅁䭁䱁䙉䅁䭁佁䭧䅁䭁䥁䕕䅁䉁䅁䅁允䅁䅁䄴杄䅁䑁䅅免畁䑁䅧兏㕁䅁䅁䍄䉁䅁䅁䅂䅁䅁䅍䅄䅁䅁䅯睲䅕䅁䅯儶䅯䅁䅯䅣䅑䅁䅅䅁䉁䅁䅁兂䅁䅁䅁䍣㡔䅑杷允䅁䅁䅑䅁䑁䅁䅷䅁䭁䭁䕳䅁䭁佁䭧䅁䭁䝁䔰䅁䉁䅁䅁允䅁䅁䄴杄䅁䑁䅉䅍畁䑁䅧兎㕁䅁䅁䍄䉁䅁䅁䅂䅁䅁䅍䅄䅁䅁䅯朵䅕䅁䅯朷䅯䅁䅯睢䅑䅁䅅䅁䉁䅁䅁兂䅁䅁䅁䍧䐸具杷允䅁䅁䅑䅁䑁䅁䅷䅁䭁偁䙅䅁䭁佁䭳䅁䭁䥁䕍䅁䉁䅁䅁允䅁䅁䄴杅䅁䑁䅍兎㑁䑁䅑兎ㅁ䑁䅉兎䅁䅁杷允䅁䅁䅑䅁䑁䅁䅷䅁䭁䭁䕳䅁䭁佁䭧䅁䭁䡁䕁䅁䉁䅁䅁允䅁䅁䄴杄䅁䑁䅅睎畁䑁䅙睎㍁䅁䅁䍄䉁䅁䅁䅂䅁䅁䅍䅄䅁䅁䅯睱䅑䅁䅯䄶䅯䅁䅯全䅑䅁䅅䅁䉁䅁䅁杄佁䅁䅁杍睁䍁䄴䅏ㅁ䑁䅉䅁䵁䅉䅅䅁䕁䅁䅁睁䵁䅁䅁权䑄䅂䅁权潄权䅁权瑂䅂䅁允䅁䅁䅅䅁佁䅁䄴䅁祁䑁䅁杌㉁䑁䅫兏䅁䅁杷允䅁䅁䅑䅁䑁䅁䅷䅁䭁佁䙷䅁䭁佁䭙䅁䭁䡁䕯䅁䉁䅁䅁允䅁䅁䄴䅄䅁䑁䅍杌㉁䑁䅁睎䅁䅁杷允䅁䅁䅑䅁䑁䅁䅷䅁䭁䵁䕍䅁䭁佁䭧䅁䭁䝁䔸䅁䉁䅁䅁允䅁䅁䄴杄䅁䑁䅉䅍畁䑁䅣李㍁䅁䅁䍄䉁䅁䅁䅂䅁䅁䅍䅄䅁䅁䅯朹䅑䅁䅯朷䅯䅁䅯兢䅑䅁䅅䅁䉁䅁䅁兂䅁䅁䅁䅙䉣兑杷允䅁䅁䅑䅁䑁䅁䅷䅁䭁䱁䕯䅁䭁佁䬴䅁䭁䡁䕁䅁䉁䅁䅁允䅁䅁䅕䅁䅁䅁浄䴵䵁䅉䅅䅁䕁䅁䅁睁䵁䅁䅁权䑄䅂䅁权潄权䅁权睂䅂䅁允䅁䅁䅅䅁佁䅁䄴䅁祁䑁䅉杌㉁䑁䅙免䅁䅁杷允䅁䅁䅑䅁䑁䅁䅷䅁䭁䕁䙧䅁䭁佁䬴䅁䭁䡁䕁䅁䉁䅁䅁允䅁䅁䅕䅁䅁䅁卂䔯䵁䅉䅅䅁䕁䅁䅁睁䵁䅁䅁权䝃兂䅁权浄权䅁权㙂䅂䅁允䅁䅁䅅䅁佁䅁䅷䅁硁䍁䄴杍睁䑁䅫䅁䵁䅉䅅䅁䕁䅁䅁睁䵁䅁䅁权睄兂䅁权瑄权䅁权睂䅂䅁允䅁䅁䅅䅁䙁䍁礲敮渫桒䅒䍄䉁䅁䅁䅂䅁䅁䅍䅄䅁䅁䅯睷䅑䅁䅯䄶䅯䅁䅯全䅑䅁䅅䅁䉁䅁䅁杄佁䅁䅁杍硁䍁䄴䅏ぁ䑁䅙䅁䵁䅉䅅䅁䕁䅁䅁睁䵁䅁䅁权乁兂䅁权湄权䅁权䙃䅂䅁允䅁䅁䅅䅁䙁偁但㥱獔晄⽑䍄䉁䅁䅁䅂䅁䅁䅍䅄䅁䅁䅯睑䅕䅁䅯䄶䅯䅁䅯全䅑䅁䅅䅁䉁䅁䅁杄䵁䅁䅁睍睁䍁䄴兎ㅁ䅁䅁䍄䉁䅁䅁䅂䅁䅁䅍䅄䅁䅁䅯眫䅑䅁䅯眶䅯䅁䅯兦䅑䅁䅅䅁䉁䅁䅁杄十䅁䅁睎㕁䑁䅫免㉁䑁䅁䅍睁䅁䅁䍄䉁䅁䅁䅂䅁䅁䅍䅄䅁䅁䅯䅧䅕䅁䅯䄶䅯䅁䅯䄷䅯䅁䅅䅁䉁䅁䅁杄佁䅁䅁睍ㅁ䍁䄴䅏ㅁ䑁䅣䅁䵁䅉䅅䅁䕁䅁䅁睁䵁䅁䅁权㡁兂䅁权灄权䅁权䑃䅂䅁允䅁䅁䅅䅁䙁䅁䅁䅁䅃䴵䅸䍄䉁䅁䅁䅂䅁䅁䅍䅄䅁䅁䅯共䅑䅁䅯朵䅯䅁䅯兣䅑䅁䅅䅁䉁䅁䅁杄䵁䅁䅁䅍畁䑁䅣睎ぁ䅁䅁䍄䉁䅁䅁䅂䅁䅁䅍䅄䅁䅁䅯䅧䅕䅁䅯䄶䅯䅁䅯䅣䅑䅁䅅䅁䉁䅁䅁杄佁䅁䅁睍ぁ䍁䄴睍穁䑁䅍䅁䵁䅉䅅䅁䕁䅁䅁睁䵁䅁䅁权坄䅂䅁权湄权䅁权睂䅂䅁允䅁䅁䅅䅁䙁䥁䅐煹䙆畴⽍䍄䉁䅁䅁䅂䅁䅁䅍䅄䅁䅁䅯眱䅑䅁䅯眵䅯䅁䅯䅣䅑䅁䅅䅁䉁䅁䅁兂楃扒穢嘯㥑䅑杷允䅁䅁䅑䅁䑁䅁䅷䅁䭁䝁䙉䅁䭁佁䭣䅁䭁䡁䔰䅁䉁䅁䅁允䅁䅁䅕兇坒楄礲あ䵁䅉䅅䅁䕁䅁䅁睁䵁䅁䅁权㝂兂䅁权瑄权䅁权獄权䅁允䅁䅁䅅䅁䙁䙁㘶兓䍷硋䅊䍄䉁䅁䅁䅂䅁䅁䅍䅄䅁䅁䅯朰䅑䅁䅯䄶䅯䅁䅯来䅑䅁䅅䅁䉁䅁䅁杄䵁䅁䅁睎畁䑁䅙兏硁䅁䅁䍄䉁䅁䅁䅂䅁䅁䅍䅄䅁䅁䅯朰䅑䅁䅯䄶䅯䅁䅯全䅑䅁䅅䅁䉁䅁䅁杄䵁䅁䅁䅎畁䑁䅫睎㉁䅁䅁䍄䉁䅁䅁䅂䅁䅁䅍䅄䅁䅁䅯朰䅑䅁䅯䄶䅯䅁䅯兦䅑䅁䅅䅁䉁䅁䅁杄佁䅁䅁免ㅁ䍁䄴兎穁䑁䅕䅁䵁䅉䅅䅁䕁䅁䅁睁䵁䅁䅁权㝃兂䅁权畄权䅁权睂䅂䅁允䅁䅁䅅䅁䙁䅁䅁䅁䅂睧䉬䍄䉁䅁䅁䅂䅁䅁䅍䅄䅁䅁䅯朶䅑䅁䅯䄶䅯䅁䅯兢䅑䅁䅅䅁䉁䅁䅁杄佁䅁䅁免硁䍁䄴兎㍁䑁䅉䅁䵁䅉䅅䅁䕁䅁䅁睁䵁䅁䅁权煄䅂䅁权潄权䅁权㙂䅂䅁允䅁䅁䅅䅁佁䅁䄴䅁硁䑁䅙杌㕁䑁䅅李䅁䅁杷允䅁䅁䅑䅁䑁䅁䅷䅁䭁佁䕯䅁䭁佁䭧䅁䭁䥁䕕䅁䉁䅁䅁允䅁䅁䄴杄䅁䑁䅅䅏畁䑁䅧睍ㅁ䅁䅁䍄䉁䅁䅁䅂䅁䅁䅍䅄䅁䅁䅯眫䅕䅁䅯儷䅯䅁䅯来䅑䅁䅅䅁䉁䅁䅁兂䱃佢㝦晱桅䅑杷允䅁䅁䅑䅁䑁䅁䅷䅁䭁䵁䙁䅁䭁佁䭫䅁䭁䝁䔸䅁䉁䅁䅁允䅁䅁䅕䅁䅁䙁佁欹䵁䅉䅅䅁䕁䅁䅁睁䵁䅁䅁权い兂䅁权潄权䅁权硂䅂䅁允䅁䅁䅅䅁佁䅁䄴䅁㍁䑁䅙杌㕁䑁䅍李䅁䅁杷允䅁䅁䅑䅁䑁䅁䅷䅁䭁偁䙑䅁䭁佁䭧䅁䭁䥁䕕䅁䉁䅁䅁允䅁䅁䄴杄䅁䑁䅧睎畁䑁䅫兏㑁䅁䅁䍄䉁䅁䅁䅂䅁䅁䅍䅄䅁䅁䅯內䅕䅁䅯眶䅯䅁䅯睢䅑䅁䅅䅁䉁䅁䅁杄十䅁䅁䅏硁䑁䅅䅎㉁䑁䅧䅎穁䅁䅁䍄䉁䅁䅁䅂䅁䅁䅍䅄䅁䅁䅯䄹䅕䅁䅯䄶䅯䅁䅯兦䅑䅁䅅䅁䉁䅁䅁杄佁䅁䅁䅏㍁䍁䄴䅏硁䑁䅅䅁䵁䅉䅅䅁䕁䅁䅁睁䵁䅁䅁权䅄䅂䅁权潄权䅁权瑂䅂䅁允䅁䅁䅅䅁佁䅁䄴䅁穁䑁䅅杌㑁䑁䅙李䅁䅁杷允䅁䅁䅑䅁䑁䅁䅷䅁䭁䵁䕁䅁䭁佁䭧䅁䭁䡁䕅䅁䉁䅁䅁允䅁䅁䄴杄䅁䑁䅉兏畁䑁䅧杍ぁ䅁䅁䍄䉁䅁䅁䅂䅁䅁䅍䅄䅁䅁䅯睵䅑䅁䅯眵䅯䅁䅯睧䅑䅁䅅䅁䉁䅁䅁兂䩁焫剂浒畈睐杷允䅁䅁䅑䅁䑁䅁䅷䅁䭁䡁䙕䅁䭁佁䭙䅁䭁䡁䕁䅁䉁䅁䅁允䅁䅁䄴䅄䅁䑁䅍杌ぁ䑁䅕兏䅁䅁杷允䅁䅁䅑䅁䑁䅁䅷䅁䭁䥁䕫䅁䭁佁䭳䅁䭁佁䭷䅁䉁䅁䅁允䅁䅁䅯睒䅁䅁杷允䅁䅁䅑䅁䑁䅁䅷䅁䭁䭁䕕䅁䭁佁䭙䅁䭁䡁䔰䅁䉁䅁䅁允䅁䅁䄴䅄䅁䑁䅁杌㑁䑁䅧䅎䅁䅁杷允䅁䅁䅑䅁䑁䅁䅷䅁䭁䉁䙷䅁䭁佁䬰䅁䭁䡁䕯䅁䉁䅁䅁允䅁䅁䅕摁畸煙才䑷䴸䅉䅅䅁䕁䅁䅁睁䵁䅁䅁权硂兂䅁权潄权䅁权㙂䅂䅁允䅁䅁䅅䅁佁䅁䄴䅁祁䑁䅣杌ㅁ䑁䅙睎䅁䅁杷允䅁䅁䅑䅁䑁䅁䅷䅁䭁䡁䙅䅁䭁佁䭧䅁䭁䡁䕁䅁䉁䅁䅁允䅁䅁䄴䅄䅁䑁䅉李畁䑁䅉睍䅁䅁杷允䅁䅁䅑䅁䑁䅁䅷䅁䭁偁䙑䅁䭁佁䭣䅁䭁䥁䕕䅁䉁䅁䅁允䅁䅁䅕䝥⭍䑎牲い䵁䅉䅅䅁䕁䅁䅁睁䵁䅁䅁权硂兂䅁权潄权䅁权䑃䅂䅁允䅁䅁䅅䅁佁䅁䄴䅁祁䑁䅉杌ぁ䑁䅁䅏䅁䅁杷允䅁䅁䅑䅁䑁䅁䅷䅁䭁佁䙯䅁䭁佁䭫䅁䭁䡁䕅䅁䉁䅁䅁允䅁䅁䅕䅁䅁䱁畩䕃䵅䅉䅅䅁䕁䅁䅁睁䵁䅁䅁权牄兂䅁权灄权䅁权硂䅂䅁允䅁䅁䅅䅁䙁䅁䅁䅁䅄晍䅪䍄䉁䅁䅁䅂䅁䅁䅍䅄䅁䅁䅯先䅕䅁䅯䄶䅯䅁䅯睢䅑䅁䅅䅁䉁䅁䅁杄䵁䅁䅁睎畁䑁䅧䅎㉁䅁䅁䍄䉁䅁䅁䅂䅁䅁䅍䅄䅁䅁䅯睹䅑䅁䅯朷䅯䅁䅯睧䅑䅁䅅䅁䉁䅁䅁兂䅁䅁䅁䱕䡣兑杷允䅁䅁䅑䅁䑁䅁䅷䅁䭁䉁䘰䅁䭁佁䭧䅁䭁䡁䕁䅁䉁䅁䅁允䅁䅁䄴䅄䅁䑁䅣杌穁䑁䅕兏䅁䅁杷允䅁䅁䅑䅁䑁䅁䅷䅁䭁䭁䕉䅁䭁佁䬴䅁䭁佁䭷䅁䉁䅁䅁允䅁䅁䅕䅁䅁䕁䉄欫䵁䅉䅅䅁䕁䅁䅁睁䵁䅁䅁权杁兂䅁权浄权䅁权㙂䅂䅁允䅁䅁䅅䅁佁䅁䅷䅁睁䍁䄴䅎㕁䑁䅕䅁䵁䅉䅅䅁䕁䅁䅁睁䵁䅁䅁权摁兂䅁权潄权䅁权䑃䅂䅁允䅁䅁䅅䅁佁䅁䅷䅁㕁䍁䄴免㉁䑁䅅䅁䵁䅉䅅䅁䕁䅁䅁睁䵁䅁䅁权汃兂䅁权潄权䅁权獄权䅁允䅁䅁䅅䅁佁䅁䄴䅁ㅁ䑁䅉杌睁䑁䅧杍䅁䅁杷允䅁䅁䅑䅁䑁䅁䅷䅁䭁䭁䙕䅁䭁佁䭧䅁䭁䝁䔰䅁䉁䅁䅁允䅁䅁䄴杄䅁䑁䅕杍畁䑁䅫兎㍁䅁䅁䍄䉁䅁䅁䅂䅁䅁䅍䅄䅁䅁䅯公䅕䅁䅯儷䅯䅁䅯睢䅑䅁䅅䅁䉁䅁䅁兂扄堫焵䡶橓睐杷允䅁䅁䅑䅁䑁䅁䅷䅁䭁䵁䕙䅁䭁佁䭳䅁䭁䡁䕁䅁䉁䅁䅁允䅁䅁䄴䅆䅁䑁䅅兏穁䑁䅅李ぁ䑁䅙䅍㕁䅁䅁䍄䉁䅁䅁䅂䅁䅁䅍䅄䅁䅁䅯兰䅕䅁䅯䄶䅯䅁䅯来䅑䅁䅅䅁䉁䅁䅁杄佁䅁䅁䅎㍁䍁䄴䅏穁䑁䅕䅁䵁䅉䅅䅁䕁䅁䅁睁䵁䅁䅁权捂兂䅁权潄权䅁权睂䅂䅁允䅁䅁䅅䅁佁䅁䄴䅁硁䑁䅉杌睁䑁䅣李䅁䅁杷允䅁䅁䅑䅁䑁䅁䅷䅁䭁偁䔰䅁䭁佁䭧䅁䭁佁䭷䅁䉁䅁䅁允䅁䅁䄴杄䅁䑁䅕䅍畁䑁䅉睍祁䅁䅁䍄䉁䅁䅁䅂䅁䅁䅍䅄䅁䅁䅯儯䅑䅁䅯䄶䅯䅁䅯䅣䅑䅁䅅䅁䉁䅁䅁杄佁䅁䅁䅎ㅁ䍁䄴免硁䑁䅫䅁䵁䅉䅅䅁䕁䅁䅁睁䵁䅁䅁权慃兂䅁权牄权䅁权㙂䅂䅁允䅁䅁䅅䅁佁䉁䅉䅁ぁ䑁䅅兎睁䑁䅁䅍睁䑁䅁䅁䵁䅉䅅䅁䕁䅁䅁睁䵁䅁䅁权㍁兂䅁权牄权䅁权㥂䅂䅁允䅁䅁䅅䅁佁䉁䅉䅁㕁䑁䅙䅏㕁䑁䅁杍硁䑁䅫䅁䵁䅉䅅䅁䕁䅁䅁睁䵁䅁䅁权㥄䅂䅁权潄权䅁权䑃䅂䅁允䅁䅁䅅䅁佁䅁䄴䅁ぁ䑁䅑杌祁䑁䅅䅏䅁䅁杷允䅁䅁䅑䅁䑁䅁䅷䅁䭁䑁䙫䅁䭁佁䭳䅁䭁䝁䔰䅁䉁䅁䅁允䅁䅁䄴䅆䅁䑁䅅睎ぁ䑁䅙李硁䑁䅫䅎穁䅁䅁䍄䉁䅁䅁䅂䅁䅁䅍䅄䅁䅁䅯儯䅑䅁䅯䄶䅯䅁䅯兦䅑䅁䅅䅁䉁䅁䅁杄佁䅁䅁䅎睁䍁䄴李㉁䑁䅑䅁䵁䅉䅅䅁䕁䅁䅁睁䵁䅁䅁权時兂䅁权潄权䅁权獄权䅁允䅁䅁䅅䅁佁䅁䄴䅁祁䑁䅉杌㉁䑁䅁兏䅁䅁杷允䅁䅁䅑䅁䑁䅁䅷䅁䭁䙁䘸䅁䭁佁䭧䅁䭁䝁䔸䅁䉁䅁䅁允䅁䅁䄴杄䅁䑁䅉䅎畁䑁䅣䅏㍁䅁䅁䍄䉁䅁䅁䅂䅁䅁䅍䅄䅁䅁䅯睘䅕䅁䅯䄶䅯䅁䅯来䅑䅁䅅䅁䉁䅁䅁杄佁䅁䅁杍㉁䍁䄴免穁䑁䅧䅁䵁䅉䅅䅁䕁䅁䅁睁䵁䅁䅁权時兂䅁权潄权䅁权睂䅂䅁允䅁䅁䅅䅁佁䅁䄴䅁祁䑁䅙杌ぁ䑁䅣兎䅁䅁杷允䅁䅁䅑䅁䑁䅁䅷䅁䭁䙁䘸䅁䭁佁䭧䅁䭁䡁䕅䅁䉁䅁䅁允䅁䅁䄴䅄䅁䑁䅅李畁䑁䅑兎䅁䅁杷允䅁䅁䅑䅁䑁䅁䅷䅁䭁䥁䙧䅁䭁佁䬰䅁䭁䡁䕅䅁䉁䅁䅁允䅁䅁䅕渫焵䡶呓䑩䴸䅉䅅䅁䕁䅁䅁睁䵁䅁䅁权時兂䅁权潄权䅁权䙃䅂䅁允䅁䅁䅅䅁佁䅁䄴䅁祁䑁䅕杌ぁ䑁䅅睍䅁䅁杷允䅁䅁䅑䅁䑁䅁䅷䅁䭁䵁䙧䅁䭁佁䭫䅁䭁䡁䔰䅁䉁䅁䅁允䅁䅁䅕䅁䅁䩁煃唹䵁䅉䅅䅁䕁䅁䅁睁䵁䅁䅁权時兂䅁权潄权䅁权䑃䅂䅁允䅁䅁䅅䅁佁䅁䅷䅁祁䑁䅕杌㍁䑁䅫䅁䵁䅉䅅䅁䕁䅁䅁睁䵁䅁䅁权汄䅂䅁权瑄权䅁权瑂䅂䅁允䅁䅁䅅䅁䙁䅁慌䑂敺偍⽅䍄䉁䅁䅁䅂䅁䅁䅍䅄䅁䅁䅯䅈䅕䅁䅯眵䅯䅁䅯睧䅑䅁䅅䅁䉁䅁䅁兂硁畣填杆漸䅑杷允䅁䅁䅑䅁䑁䅁䅷䅁䭁䡁䙙䅁䭁佁䭧䅁䭁䝁䔰䅁䉁䅁䅁允䅁䅁䄴杄䅁䑁䅅睎畁䑁䅣李穁䅁䅁䍄䉁䅁䅁䅂䅁䅁䅍䅄䅁䅁䅯儵䅑䅁䅯眵䅯䅁䅯䄷䅯䅁䅅䅁䉁䅁䅁兂䑁搳䙵圸獌睐杷允䅁䅁䅑䅁䑁䅁䅷䅁䭁䡁䙙䅁䭁佁䭧䅁䭁䡁䕁䅁䉁䅁䅁允䅁䅁䄴杄䅁䑁䅉睍畁䑁䅍免㑁䅁䅁䍄䉁䅁䅁䅂䅁䅁䅍䅄䅁䅁䅯杤䅕䅁䅯䄶䅯䅁䅯兣䅑䅁䅅䅁䉁䅁䅁杄佁䅁䅁杍祁䍁䄴兏硁䑁䅑䅁䵁䅉䅅䅁䕁䅁䅁睁䵁䅁䅁权㉂兂䅁权潄权䅁权䙃䅂䅁允䅁䅁䅅䅁佁䅁䅷䅁祁䑁䅉杌穁䑁䅉䅁䵁䅉䅅䅁䕁䅁䅁睁䵁䅁䅁权㉂兂䅁权潄权䅁权䑃䅂䅁允䅁䅁䅅䅁佁䅁䄴䅁祁䑁䅍杌㕁䑁䅧兏䅁䅁杷允䅁䅁䅑䅁䑁䅁䅷䅁䭁䍁䙧䅁䭁佁䭧䅁䭁佁䭷䅁䉁䅁䅁允䅁䅁䄴䅄䅁䑁䅧杌㍁䑁䅙睍䅁䅁杷允䅁䅁䅑䅁䑁䅁䅷䅁䭁䙁䘴䅁䭁佁䭣䅁䭁䥁䕕䅁䉁䅁䅁允䅁䅁䅕婤奍䙂佡䕅䵁䅉䅅䅁䕁䅁䅁睁䵁䅁䅁权婃兂䅁权畄权䅁权㙂䅂䅁允䅁䅁䅅䅁䙁䅁䅁䅁䅂偗䅸䍄䉁䅁䅁䅂䅁䅁䅍䅄䅁䅁䅯䅏䅕䅁䅯䄶䅯䅁䅯睧䅑䅁䅅䅁䉁䅁䅁杄佁䅁䅁免ぁ䍁䄴睎穁䑁䅕䅁䵁䅉䅅䅁䕁䅁䅁睁䵁䅁䅁权慄䅂䅁权瑄权䅁权㥂䅂䅁允䅁䅁䅅䅁䙁䝁㡱䩤奍乂⼴䍄䉁䅁䅁䅂䅁䅁䅍䅄䅁䅁䅯䅘䅕䅁䅯儷䅯䅁䅯睢䅑䅁䅅䅁䉁䅁䅁兂䅁䅁䅁䅁奄睐杷允䅁䅁䅑䅁䑁䅁䅷䅁䭁䍁䙧䅁䭁佁䭧䅁䭁䡁䕅䅁䉁䅁䅁允䅁䅁䄴䅄䅁䑁䅅䅍畁䑁䅙䅎䅁䅁杷允䅁䅁䅑䅁䑁䅁䅷䅁䭁䍁䙧䅁䭁佁䭧䅁䭁䥁䕍䅁䉁䅁䅁允䅁䅁䄴䅄䅁䑁䅣杌㑁䑁䅍睎䅁䅁杷允䅁䅁䅑䅁䑁䅁䅷䅁䭁佁䕁䅁䭁佁䬴䅁䭁䡁䕅䅁䉁䅁䅁允䅁䅁䅕䅁䅁䥁乁唯䵁䅉䅅䅁䕁䅁䅁睁䵁䅁䅁权畁兂䅁权畄权䅁权㙂䅂䅁允䅁䅁䅅䅁䙁䅁䅁䅁䅃䄲䉂䍄䉁䅁䅁䅂䅁䅁䅍䅄䅁䅁䅯䅋䅕䅁䅯䄶䅯䅁䅯兦䅑䅁䅅䅁䉁䅁䅁杄䵁䅁䅁睎畁䑁䅉杍㑁䅁䅁䍄䉁䅁䅁䅂䅁䅁䅍䅄䅁䅁䅯䅭䅑䅁䅯䄶䅯䅁䅯䄷䅯䅁䅅䅁䉁䅁䅁杄佁䅁䅁睍睁䍁䄴䅎ぁ䑁䅣䅁䵁䅉䅅䅁䕁䅁䅁睁䵁䅁䅁权䱄兂䅁权牄权䅁权瑂䅂䅁允䅁䅁䅅䅁佁䉁䅉䅁祁䑁䅁䅍硁䑁䅙睍硁䑁䅧䅁䵁䅉䅅䅁䕁䅁䅁睁䵁䅁䅁权婄兂䅁权畄权䅁权瑂䅂䅁允䅁䅁䅅䅁䙁䅁䅁䅁歄砯䉊䍄䉁䅁䅁䅂䅁䅁䅍䅄䅁䅁䅯䅭䅑䅁䅯䄶䅯䅁䅯睢䅑䅁䅅䅁䉁䅁䅁杄佁䅁䅁免㕁䍁䄴睎㕁䑁䅍䅁䵁䅉䅅䅁䕁䅁䅁睁䵁䅁䅁权奃䅂䅁权潄权䅁权㙂䅂䅁允䅁䅁䅅䅁佁䅁䄴䅁硁䑁䅧杌㍁䑁䅍䅏䅁䅁杷允䅁䅁䅑䅁䑁䅁䅷䅁䭁䩁䕧䅁䭁佁䭧䅁䭁䡁䕁䅁䉁䅁䅁允䅁䅁䄴杄䅁䑁䅉䅏畁䑁䅑䅏㉁䅁䅁䍄䉁䅁䅁䅂䅁䅁䅍䅄䅁䅁䅯䅁䅙䅁䅯眶䅯䅁䅯兢䅑䅁䅅䅁䉁䅁䅁杄十䅁䅁杍㑁䑁䅙李祁䑁䅙免ぁ䅁䅁䍄䉁䅁䅁䅂䅁䅁䅍䅄䅁䅁䅯睉䅕䅁䅯朷䅯䅁䅯全䅑䅁䅅䅁䉁䅁䅁兂䅁䅁䅁䙫䩯兑杷允䅁䅁䅑䅁䑁䅁䅷䅁䭁乁䘴䅁䭁佁䬰䅁䭁䡁䔰䅁䉁䅁䅁允䅁䅁䅕牡へ硫䕧樫䴸䅉䅅䅁䕁䅁䅁睁䵁䅁䅁权牂兂䅁权潄权䅁权瑂䅂䅁允䅁䅁䅅䅁佁䅁䅷䅁瑁䑁䅉杌ぁ䑁䅧䅁䵁䅉䅅䅁䕁䅁䅁睁䵁䅁䅁权牂兂䅁权潄权䅁权療䅂䅁允䅁䅁䅅䅁佁䅁䄴䅁瑁䑁䅉杌祁䑁䅣李䅁䅁杷允䅁䅁䅑䅁䑁䅁䅷䅁䭁佁䙑䅁䭁佁䭳䅁䭁䡁䕅䅁䉁䅁䅁允䅁䅁䄴杅䅁䑁䅣李睁䑁䅉杍睁䑁䅍兏䅁䅁杷允䅁䅁䅑䅁䑁䅁䅷䅁䭁䩁䕫䅁䭁佁䭙䅁䭁䝁䔸䅁䉁䅁䅁允䅁䅁䄴䅄䅁䑁䅅杌祁䑁䅣兎䅁䅁杷允䅁䅁䅑䅁䑁䅁䅷䅁䭁䝁䙳䅁䭁佁䭧䅁䭁䡁䕯䅁䉁䅁䅁允䅁䅁䄴䅄䅁䑁䅅杌硁䑁䅕杍䅁䅁杷允䅁䅁䅑䅁䑁䅁䅷䅁䭁䭁䕁䅁䭁佁䭫䅁䭁䡁䕯䅁䉁䅁䅁允䅁䅁䅕䅁䅁䅁啃啷䵁䅉䅅䅁䕁䅁䅁睁䵁䅁䅁权牂兂䅁权潄权䅁权䑃䅂䅁允䅁䅁䅅䅁佁䅁䅷䅁㉁䍁䄴䅍ぁ䑁䅕䅁䵁䅉䅅䅁䕁䅁䅁睁䵁䅁䅁权牂兂䅁权潄权䅁权㥂䅂䅁允䅁䅁䅅䅁佁䅁䅷䅁㍁䍁䄴免ㅁ䑁䅍䅁䵁䅉䅅䅁䕁䅁䅁睁䵁䅁䅁权呃䅂䅁权潄权䅁权硂䅂䅁允䅁䅁䅅䅁佁䅁䅷䅁硁䑁䅕杌ぁ䑁䅍䅁䵁䅉䅅䅁䕁䅁䅁睁䵁䅁䅁权桂兂䅁权潄权䅁权䑃䅂䅁允䅁䅁䅅䅁佁䅁䅷䅁ㅁ䍁䄴兎ㅁ䑁䅕䅁䵁䅉䅅䅁䕁䅁䅁睁䵁䅁䅁权浃䅂䅁权浄权䅁权䑃䅂䅁允䅁䅁䅅䅁䭁䕁䅣䅁䵁䅉䅅䅁䕁䅁䅁睁䵁䅁䅁权卄兂䅁权潄权䅁权獄权䅁允䅁䅁䅅䅁䭁䕁䅣䅁䵁䅉䅅䅁䕁䅁䅁睁䵁䅁䅁权啁杂䅁权畄权䅁权睂䅂䅁允䅁䅁䅅䅁䙁䅁䅁䅁潁睍䉆䍄䉁䅁䅁䅂䅁䅁䅍䅄䅁䅁䅯朳䅑䅁䅯朵䅯䅁䅯䅣䅑䅁䅅䅁䉁䅁䅁杄䵁䅁䅁免畁䑁䅣睍㉁䅁䅁䍄䉁䅁䅁䅂䅁䅁䅍䅄䅁䅁䅯睫䅕䅁䅯儷䅯䅁䅯全䅑䅁䅅䅁䉁䅁䅁兂䝂癴㥐䠱䉧䅑杷允䅁䅁䅑䅁䑁䅁䅷䅁䭁䝁䙅䅁䭁佁䭧䅁䭁䡁䔰䅁䉁䅁䅁允䅁䅁䄴䅄䅁䑁䅕杌ㅁ䑁䅕免䅁䅁杷允䅁䅁䅑䅁䑁䅁䅷䅁䭁䉁䙙䅁䭁佁䭧䅁䭁䡁䕯䅁䉁䅁䅁允䅁䅁䄴䅄䅁䑁䅅杌祁䑁䅅睍䅁䅁杷允䅁䅁䅑䅁䑁䅁䅷䅁䭁䉁䙙䅁䭁佁䭧䅁䭁䡁䕁䅁䉁䅁䅁允䅁䅁䄴䅄䅁䑁䅣杌睁䑁䅑免䅁䅁杷允䅁䅁䅑䅁䑁䅁䅷䅁䭁䉁䙙䅁䭁佁䭧䅁䭁䡁䕅䅁䉁䅁䅁允䅁䅁䄴杄䅁䑁䅅睍畁䑁䅫李㕁䅁䅁䍄䉁䅁䅁䅂䅁䅁䅍䅄䅁䅁䅯典䅑䅁䅯朵䅯䅁䅯睧䅑䅁䅅䅁䉁䅁䅁杄䵁䅁䅁杍畁䑁䅫兎㉁䅁䅁䍄䉁䅁䅁䅂䅁䅁䅍䅄䅁䅁䅯杮䅑䅁䅯朵䅯䅁䅯兦䅑䅁䅅䅁䉁䅁䅁杄䵁䅁䅁䅍畁䑁䅙兎㕁䅁䅁䍄䉁䅁䅁䅂䅁䅁䅍䅄䅁䅁䅯睮䅑䅁䅯朵䅯䅁䅯兦䅑䅁䅅䅁䉁䅁䅁杄䵁䅁䅁杍畁䑁䅉䅍ㅁ䅁䅁䍄䉁䅁䅁䅂䅁䅁䅍䅄䅁䅁䅯杆䅕䅁䅯䄶䅯䅁䅯睧䅑䅁䅅䅁䉁䅁䅁杄䵁䅁䅁兏畁䑁䅑䅍㍁䅁䅁䍄䉁䅁䅁䅂䅁䅁䅍䅄䅁䅁䅯睔䅕䅁䅯䄶䅯䅁䅯来䅑䅁䅅䅁䉁䅁䅁杄䵁䅁䅁睍畁䑁䅙睎㑁䅁䅁䍄䉁䅁䅁䅂䅁䅁䅍䅄䅁䅁䅯睔䅕䅁䅯䄶䅯䅁䅯兣䅑䅁䅅䅁䉁䅁䅁杄䵁䅁䅁杍畁䑁䅉免㕁䅁䅁䍄䉁䅁䅁䅂䅁䅁䅍䅄䅁䅁䅯䅫䅑䅁䅯儷䅯䅁䅯</t>
  </si>
  <si>
    <t>䄷䅯䅁䅅䅁䉁䅁䅁兂汄䌰扌堫䬴䅑杷允䅁䅁䅑䅁䑁䅁䅷䅁䭁䕁䘸䅁䭁佁䭧䅁䭁䥁䕕䅁䉁䅁䅁允䅁䅁䄴䅄䅁䑁䅉杌穁䑁䅅睍䅁䅁杷允䅁䅁䅑䅁䑁䅁䅷䅁䭁䵁䙁䅁䭁佁䭳䅁䭁䝁䔰䅁䉁䅁䅁允䅁䅁䄴杅䅁䑁䅣䅏硁䑁䅍免穁䑁䅙䅎䅁䅁杷允䅁䅁䅑䅁䑁䅁䅷䅁䭁偁䕕䅁䭁佁䬰䅁䭁佁䭷䅁䉁䅁䅁允䅁䅁䅕敥浫免獩䑺䴸䅉䅅䅁䕁䅁䅁睁䵁䅁䅁权杁兂䅁权潄权䅁权療䅂䅁允䅁䅁䅅䅁佁䅁䄴䅁㑁䑁䅫杌ㅁ䑁䅍睍䅁䅁杷允䅁䅁䅑䅁䑁䅁䅷䅁䭁䍁䙁䅁䭁佁䭧䅁䭁䡁䕯䅁䉁䅁䅁允䅁䅁䄴杄䅁䑁䅣杍畁䑁䅫李ぁ䅁䅁䍄䉁䅁䅁䅂䅁䅁䅍䅄䅁䅁䅯䅉䅕䅁䅯䄶䅯䅁䅯睧䅑䅁䅅䅁䉁䅁䅁杄䵁䅁䅁李㕁䍁䄴睍ㅁ䅁䅁䍄䉁䅁䅁䅂䅁䅁䅍䅄䅁䅁䅯䅰䅕䅁䅯儶䅯䅁䅯兦䅑䅁䅅䅁䉁䅁䅁兂䅁䅁䅁䕑湔䅑杷允䅁䅁䅑䅁䑁䅁䅷䅁䭁䵁䙷䅁䭁佁䭳䅁䭁䥁䕍䅁䉁䅁䅁允䅁䅁䄴杅䅁䑁䅣免ㅁ䑁䅫兎㕁䑁䅙睎䅁䅁杷允䅁䅁䅑䅁䑁䅁䅷䅁䭁䅁䙷䅁䭁佁䭙䅁䭁䡁䕯䅁䉁䅁䅁允䅁䅁䄴䅄䅁䑁䅑杌睁䑁䅫兏䅁䅁杷允䅁䅁䅑䅁䑁䅁䅷䅁䭁乁䙣䅁䭁佁䭫䅁䭁䡁䕁䅁䉁䅁䅁允䅁䅁䅕䅁䅁佁湃〸䵁䅉䅅䅁䕁䅁䅁睁䵁䅁䅁权䑄兂䅁权潄权䅁权㙂䅂䅁允䅁䅁䅅䅁佁䅁䅷䅁硁䑁䅅杌㕁䑁䅅䅁䵁䅉䅅䅁䕁䅁䅁睁䵁䅁䅁权穂兂䅁权潄权䅁权瑂䅂䅁允䅁䅁䅅䅁佁䅁䄴䅁硁䑁䅍杌ぁ䑁䅁睍䅁䅁杷允䅁䅁䅑䅁䑁䅁䅷䅁䭁䡁䙍䅁䭁佁䭧䅁䭁䥁䕕䅁䉁䅁䅁允䅁䅁䄴䅄䅁䑁䅣杌硁䑁䅍䅎䅁䅁杷允䅁䅁䅑䅁䑁䅁䅷䅁䭁䡁䙍䅁䭁佁䭧䅁䭁䡁䔰䅁䉁䅁䅁允䅁䅁䄴䅄䅁䑁䅍杌祁䑁䅫兎䅁䅁杷允䅁䅁䅑䅁䑁䅁䅷䅁䭁䵁䘸䅁䭁佁䬰䅁䭁䡁䔰䅁䉁䅁䅁允䅁䅁䅕㘴扗䍸睃樯䴸䅉䅅䅁䕁䅁䅁睁䵁䅁䅁权元兂䅁权潄权䅁权獄权䅁允䅁䅁䅅䅁䭁䕁䅣䅁䵁䅉䅅䅁䕁䅁䅁睁䵁䅁䅁权元兂䅁权潄权䅁权瑂䅂䅁允䅁䅁䅅䅁䭁䕁䅣䅁䵁䅉䅅䅁䕁䅁䅁睁䵁䅁䅁权晁兂䅁权牄权䅁权䑃䅂䅁允䅁䅁䅅䅁佁䉁䅉䅁㉁䑁䅑免祁䑁䅁睍㍁䑁䅙䅁䵁䅉䅅䅁䕁䅁䅁睁䵁䅁䅁权元兂䅁权潄权䅁权硂䅂䅁允䅁䅁䅅䅁䭁䕁䅣䅁䵁䅉䅅䅁䕁䅁䅁睁䵁䅁䅁权牃䅂䅁权牄权䅁权䙃䅂䅁允䅁䅁䅅䅁佁䉁䅉䅁穁䑁䅕䅏硁䑁䅁䅍睁䑁䅁䅁䵁䅉䅅䅁䕁䅁䅁睁䵁䅁䅁权剂兂䅁权灄权䅁权睂䅂䅁允䅁䅁䅅䅁䙁䅁䅁䅁䅁偣䅤䍄䉁䅁䅁䅂䅁䅁䅍䅄䅁䅁䅯䅫䅕䅁䅯䄶䅯䅁䅯兦䅑䅁䅅䅁䉁䅁䅁权䡂䅁䅁䍄䉁䅁䅁䅂䅁䅁䅍䅄䅁䅁䅯杁䅙䅁䅯䄶䅯䅁䅯睢䅑䅁䅅䅁䉁䅁䅁杄佁䅁䅁䅎ぁ䍁䄴䅏ぁ䑁䅅䅁䵁䅉䅅䅁䕁䅁䅁睁䵁䅁䅁权䍁杂䅁权潄权䅁权㙂䅂䅁允䅁䅁䅅䅁佁䅁䄴䅁ぁ䑁䅕杌祁䑁䅫睍䅁䅁杷允䅁䅁䅑䅁䑁䅁䅷䅁䭁䍁䙍䅁䭁佁䭳䅁䭁䡁䕯䅁䉁䅁䅁允䅁䅁䄴䅆䅁䑁䅍李㉁䑁䅑兏㑁䑁䅙杍睁䅁䅁䍄䉁䅁䅁䅂䅁䅁䅍䅄䅁䅁䅯睱䅕䅁䅯眶䅯䅁䅯䄷䅯䅁䅅䅁䉁䅁䅁杄十䅁䅁李ㅁ䑁䅣睍ㅁ䑁䅍䅍ぁ䅁䅁䍄䉁䅁䅁䅂䅁䅁䅍䅄䅁䅁䅯杁䅙䅁䅯䄶䅯䅁䅯䅣䅑䅁䅅䅁䉁䅁䅁杄佁䅁䅁䅎㉁䍁䄴䅍㕁䑁䅕䅁䵁䅉䅅䅁䕁䅁䅁睁䵁䅁䅁权摃兂䅁权湄权䅁权療䅂䅁允䅁䅁䅅䅁䙁䍁捬㡪ㅌ䉋䅆䍄䉁䅁䅁䅂䅁䅁䅍䅄䅁䅁䅯朸䅕䅁䅯朵䅯䅁䅯䄷䅯䅁䅅䅁䉁䅁䅁权䡂䅁䅁䍄䉁䅁䅁䅂䅁䅁䅍䅄䅁䅁䅯兺䅕䅁䅯朵䅯䅁䅯来䅑䅁䅅䅁䉁䅁䅁杄䵁䅁䅁䅎畁䑁䅉睍ㅁ䅁䅁䍄䉁䅁䅁䅂䅁䅁䅍䅄䅁䅁䅯睺䅕䅁䅯䄶䅯䅁䅯䄷䅯䅁䅅䅁䉁䅁䅁杄䵁䅁䅁杍畁䑁䅍兏ぁ䅁䅁䍄䉁䅁䅁䅂䅁䅁䅍䅄䅁䅁䅯䅒䅕䅁䅯眵䅯䅁䅯睢䅑䅁䅅䅁䉁䅁䅁兂慃婭婭剭婫䅑杷允䅁䅁䅑䅁䑁䅁䅷䅁䭁偁䙙䅁䭁佁䬴䅁䭁䥁䕕䅁䉁䅁䅁允䅁䅁䅕䅁䅁䡁奰啎䵅䅉䅅䅁䕁䅁䅁睁䵁䅁䅁权呁杂䅁权畄权䅁权㙂䅂䅁允䅁䅁䅅䅁䙁䅁䅁䅁䅂杙䉊䍄䉁䅁䅁䅂䅁䅁䅍䅄䅁䅁䅯睺䅕䅁䅯䄶䅯䅁䅯睢䅑䅁䅅䅁䉁䅁䅁杄䵁䅁䅁䅏畁䑁䅁䅎ㅁ䅁䅁䍄䉁䅁䅁䅂䅁䅁䅍䅄䅁䅁䅯睺䅕䅁䅯䄶䅯䅁䅯全䅑䅁䅅䅁䉁䅁䅁杄佁䅁䅁免硁䍁䄴睎㑁䑁䅣䅁䵁䅉䅅䅁䕁䅁䅁睁䵁䅁䅁权穃兂䅁权潄权䅁权獄权䅁允䅁䅁䅅䅁佁䅁䄴䅁穁䑁䅍杌祁䑁䅫睎䅁䅁杷允䅁䅁䅑䅁䑁䅁䅷䅁䭁䱁䙑䅁䭁佁䬰䅁䭁䡁䕯䅁䉁䅁䅁允䅁䅁䅕積積積積穳䴸䅉䅅䅁䕁䅁䅁睁䵁䅁䅁权穃兂䅁权潄权䅁权睂䅂䅁允䅁䅁䅅䅁佁䅁䄴䅁穁䑁䅁杌㉁䑁䅣䅏䅁䅁杷允䅁䅁䅑䅁䑁䅁䅷䅁䭁䵁䕕䅁䭁佁䬰䅁䭁䝁䔸䅁䉁䅁䅁允䅁䅁䅕䐵䍁ㄸ杗含䴸䅉䅅䅁䕁䅁䅁睁䵁䅁䅁权啄䅂䅁权湄权䅁权䑃䅂䅁允䅁䅁䅅䅁䙁乁㑖匶硙䉩䅴䍄䉁䅁䅁䅂䅁䅁䅍䅄䅁䅁䅯睳䅕䅁䅯䄶䅯䅁䅯睧䅑䅁䅅䅁䉁䅁䅁杄佁䅁䅁睍睁䍁䄴杍ぁ䑁䅣䅁䵁䅉䅅䅁䕁䅁䅁睁䵁䅁䅁权歄䅂䅁权潄权䅁权療䅂䅁允䅁䅁䅅䅁佁䅁䄴䅁硁䑁䅕杌祁䑁䅣睍䅁䅁杷允䅁䅁䅑䅁䑁䅁䅷䅁䭁佁䕑䅁䭁佁䭧䅁䭁䥁䕕䅁䉁䅁䅁允䅁䅁䄴杄䅁䑁䅅李畁䑁䅁兏ぁ䅁䅁䍄䉁䅁䅁䅂䅁䅁䅍䅄䅁䅁䅯䅧䅕䅁䅯儷䅯䅁䅯来䅑䅁䅅䅁䉁䅁䅁兂乄䵺䵺䵺祺睐杷允䅁䅁䅑䅁䑁䅁䅷䅁䭁佁䕑䅁䭁佁䭧䅁䭁䥁䕍䅁䉁䅁䅁允䅁䅁䄴杄䅁䑁䅅䅎畁䑁䅕䅏ㅁ䅁䅁䍄䉁䅁䅁䅂䅁䅁䅍䅄䅁䅁䅯眫䅑䅁䅯䄶䅯䅁䅯䄷䅯䅁䅅䅁䉁䅁䅁杄佁䅁䅁免㕁䍁䄴兎㕁䑁䅑䅁䵁䅉䅅䅁䕁䅁䅁睁䵁䅁䅁权㡄䅂䅁权潄权䅁权獄权䅁允䅁䅁䅅䅁佁䅁䄴䅁硁䑁䅉杌㉁䑁䅍䅎䅁䅁杷允䅁䅁䅑䅁䑁䅁䅷䅁䭁偁䕳䅁䭁佁䭧䅁䭁䝁䔸䅁䉁䅁䅁允䅁䅁䄴杄䅁䑁䅅杍畁䑁䅧睎㕁䅁䅁䍄䉁䅁䅁䅂䅁䅁䅍䅄䅁䅁䅯䄯䅑䅁䅯䄶䅯䅁䅯来䅑䅁䅅䅁䉁䅁䅁杄佁䅁䅁免祁䍁䄴睍祁䑁䅣䅁䵁䅉䅅䅁䕁䅁䅁睁䵁䅁䅁权㝄兂䅁权湄权䅁权瑂䅂䅁允䅁䅁䅅䅁䭁䕁䅣䅁䵁䅉䅅䅁䕁䅁䅁睁䵁䅁䅁权䉁杂䅁权牄权䅁权硂䅂䅁允䅁䅁䅅䅁佁䉁䅑䅁祁䑁䅅䅏㉁䑁䅣免㑁䑁䅣䅎䅁䅁杷允䅁䅁䅑䅁䑁䅁䅷䅁䭁䵁䕅䅁䭁佁䭳䅁䭁䥁䕍䅁䉁䅁䅁允䅁䅁䄴䅆䅁䑁䅅杍㑁䑁䅉兏睁䑁䅁䅍睁䅁䅁䍄䉁䅁䅁䅂䅁䅁䅍䅄䅁䅁䅯䄯䅑䅁䅯䄶䅯䅁䅯睧䅑䅁䅅䅁䉁䅁䅁杄䵁䅁䅁李畁䑁䅫免㑁䅁䅁䍄䉁䅁䅁䅂䅁䅁䅍䅄䅁䅁䅯条䅕䅁䅯儶䅯䅁䅯䅣䅑䅁䅅䅁䉁䅁䅁兂䅁䅁䅁䐴ㅈ䅑杷允䅁䅁䅑䅁䑁䅁䅷䅁䭁䅁䝉䅁䭁佁䬴䅁䭁䡁䔰䅁䉁䅁䅁允䅁䅁䅕䅁䅁䝁湄〹䵁䅉䅅䅁䕁䅁䅁睁䵁䅁䅁权㡁兂䅁权潄权䅁权瑂䅂䅁允䅁䅁䅅䅁佁䅁䄴䅁硁䑁䅅杌祁䑁䅣䅏䅁䅁杷允䅁䅁䅑䅁䑁䅁䅷䅁䭁䑁䙷䅁䭁佁䭧䅁䭁䡁䕯䅁䉁䅁䅁允䅁䅁䄴杄䅁䑁䅅䅍畁䑁䅁䅎㉁䅁䅁䍄䉁䅁䅁䅂䅁䅁䅍䅄䅁䅁䅯䄶䅕䅁䅯眶䅯䅁䅯全䅑䅁䅅䅁䉁䅁䅁杄十䅁䅁兏穁䑁䅕睍㍁䑁䅍兎ㅁ䅁䅁䍄䉁䅁䅁䅂䅁䅁䅍䅄䅁䅁䅯䅐䅕䅁䅯䄶䅯䅁䅯䅣䅑䅁䅅䅁䉁䅁䅁杄䵁䅁䅁免睁䍁䄴李硁䅁䅁䍄䉁䅁䅁䅂䅁䅁䅍䅄䅁䅁䅯兄䅕䅁䅯朷䅯䅁䅯䄷䅯䅁䅅䅁䉁䅁䅁兂䅁䅁䅁䐸㕷具杷允䅁䅁䅑䅁䑁䅁䅷䅁䭁䑁䙷䅁䭁佁䭧䅁䭁䥁䕕䅁䉁䅁䅁允䅁䅁䄴杄䅁䑁䅉免畁䑁䅑䅎㑁䅁䅁䍄䉁䅁䅁䅂䅁䅁䅍䅄䅁䅁䅯䅐䅕䅁䅯䄶䅯䅁䅯兦䅑䅁䅅䅁䉁䅁䅁杄佁䅁䅁免ぁ䍁䄴睍ㅁ䑁䅣䅁䵁䅉䅅䅁䕁䅁䅁睁䵁䅁䅁权䑁杂䅁权畄权䅁权䙃䅂䅁允䅁䅁䅅䅁䙁䅁䅁䅁䅂瘯䅒䍄䉁䅁䅁䅂䅁䅁䅍䅄䅁䅁䅯睃䅕䅁䅯儶䅯䅁䅯全䅑䅁䅅䅁䉁䅁䅁兂䅁䅁䅁䉍睪䅑杷允䅁䅁䅑䅁䑁䅁䅷䅁䭁偁䙅䅁䭁佁䭧䅁䭁䝁䔸䅁䉁䅁䅁允䅁䅁䄴䅄䅁䑁䅍兎畁䑁䅕兏䅁䅁杷允䅁䅁䅑䅁䑁䅁䅷䅁䭁偁䙅䅁䭁佁䭧䅁䭁䡁䕯䅁䉁䅁䅁允䅁䅁䅯睒䅁䅁杷允䅁䅁䅑䅁䑁䅁䅷䅁䭁䍁䘸䅁䭁佁䭙䅁䭁䡁䔰䅁䉁䅁䅁允䅁䅁䄴䅄䅁䑁䅉杌祁䑁䅙睍䅁䅁杷允䅁䅁䅑䅁䑁䅁䅷䅁䭁偁䙅䅁䭁佁䭧䅁䭁䥁䕕䅁䉁䅁䅁允䅁䅁䄴杄䅁䑁䅍睍畁䑁䅅兎㑁䅁䅁䍄䉁䅁䅁䅂䅁䅁䅍䅄䅁䅁䅯儸䅕䅁䅯䄶䅯䅁䅯睧䅑䅁䅅䅁䉁䅁䅁权䡂䅁䅁䍄䉁䅁䅁䅂䅁䅁䅍䅄䅁䅁䅯杰䅑䅁䅯䄶䅯䅁䅯䄷䅯䅁䅅䅁䉁䅁䅁权䡂䅁䅁䍄䉁䅁䅁䅂䅁䅁䅍䅄䅁䅁䅯兓䅕䅁䅯儶䅯䅁䅯来䅑䅁䅅䅁䉁䅁䅁兂䅁䅁䅁䵁⭐䅑杷允䅁䅁䅑䅁䑁䅁䅷䅁䭁䭁䕙䅁䭁佁䭧䅁䭁䝁䔸䅁䉁䅁䅁允䅁䅁䅯睒䅁䅁杷允䅁䅁䅑䅁䑁䅁䅷䅁䭁䍁偍䅁䭁佁䬴䅁䭁䥁䕕䅁䉁䅁䅁允䅁䅁䅕䅁䅁佁煄ぃ䵅䅉䅅䅁䕁䅁䅁睁䵁䅁䅁权浃䅂䅁权潄权䅁权㙂䅂䅁允䅁䅁䅅䅁䭁䕁䅣䅁䵁䅉䅅䅁䕁䅁䅁睁䵁䅁䅁权浃䅂䅁权潄权䅁权䙃䅂䅁允䅁䅁䅅䅁䭁䕁䅣䅁䵁䅉䅅䅁䕁䅁䅁睁䵁䅁䅁权䉁杂䅁权畄权䅁权睂䅂䅁允䅁䅁䅅䅁䙁䅁䅁䅁㉁業䈹䍄䉁䅁䅁䅂䅁䅁䅍䅄䅁䅁䅯䅂䅙䅁䅯䄶䅯䅁䅯兢䅑䅁䅅䅁䉁䅁䅁杄䵁䅁䅁䅏畁䑁䅁兏硁䅁䅁䍄䉁䅁䅁䅂䅁䅁䅍䅄䅁䅁䅯䅂䅙䅁䅯䄶䅯䅁䅯睢䅑䅁䅅䅁䉁䅁䅁杄佁䅁䅁免睁䍁䄴兎硁䑁䅕䅁䵁䅉䅅䅁䕁䅁䅁睁䵁䅁䅁权佁兂䅁权牄权䅁权䙃䅂䅁允䅁䅁䅅䅁佁䉁䅑䅁硁䑁䅅兏硁䑁䅑兎㑁䑁䅅䅏䅁䅁杷允䅁䅁䅑䅁䑁䅁䅷䅁䭁䅁䝑䅁䭁佁䭧䅁䭁䡁䕅䅁䉁䅁䅁允䅁䅁䄴杄䅁䑁䅅睍畁䑁䅕兎㑁䅁䅁䍄䉁䅁䅁䅂䅁䅁䅍䅄䅁䅁䅯䅂䅙䅁䅯䄶䅯䅁䅯全䅑䅁䅅䅁䉁䅁䅁杄佁䅁䅁免穁䍁䄴䅏㍁䑁䅣䅁䵁䅉䅅䅁䕁䅁䅁睁䵁䅁䅁权卄兂䅁权潄权䅁权療䅂䅁允䅁䅁䅅䅁佁䅁䄴䅁硁䑁䅁杌穁䑁䅅兏䅁䅁杷允䅁䅁䅑䅁䑁䅁䅷䅁䭁䉁䘰䅁䭁佁䭙䅁䭁䡁䕁䅁䉁䅁䅁允䅁䅁䄴䅄䅁䑁䅅杌㍁䑁䅣䅎䅁䅁杷允䅁䅁䅑䅁䑁䅁䅷䅁䭁乁䙉䅁䭁佁䭧䅁䭁䡁䕁䅁䉁䅁䅁允䅁䅁䄴杄䅁䑁䅅睍畁䑁䅕䅎硁䅁䅁䍄䉁䅁䅁䅂䅁䅁䅍䅄䅁䅁䅯朰䅕䅁䅯䄶䅯䅁䅯全䅑䅁䅅䅁䉁䅁䅁杄佁䅁䅁免穁䍁䄴免祁䑁䅑䅁䵁䅉䅅䅁䕁䅁䅁睁䵁䅁䅁权乄䅂䅁权浄权䅁权瑂䅂䅁允䅁䅁䅅䅁佁䅁䅯䅁祁䍁䄴李祁䅁䅁䍄䉁䅁䅁䅂䅁䅁䅍䅄䅁䅁䅯兄䅙䅁䅯䄶䅯䅁䅯兦䅑䅁䅅䅁䉁䅁䅁杄䵁䅁䅁杍ぁ䍁䄴兏祁䅁䅁䍄䉁䅁䅁䅂䅁䅁䅍䅄䅁䅁䅯朰䅕䅁䅯䄶䅯䅁䅯兦䅑䅁䅅䅁䉁䅁䅁杄佁䅁䅁免祁䍁䄴䅍硁䑁䅉䅁䵁䅉䅅䅁䕁䅁䅁睁䵁䅁䅁权楃䅂䅁权潄权䅁权療䅂䅁允䅁䅁䅅䅁佁䅁䅷䅁穁䑁䅉杌睁䑁䅣䅁䵁䅉䅅䅁䕁䅁䅁睁䵁䅁䅁权呄䅂䅁权牄权䅁权䑃䅂䅁允䅁䅁䅅䅁佁䉁䅑䅁硁䑁䅫䅍ㅁ䑁䅑睍㑁䑁䅙李䅁䅁杷允䅁䅁䅑䅁䑁䅁䅷䅁䭁䭁䕉䅁䭁佁䭧䅁䭁䥁䕕䅁䉁䅁䅁允䅁䅁䄴杄䅁䑁䅍兎畁䑁䅑免㉁䅁䅁䍄䉁䅁䅁䅂䅁䅁䅍䅄䅁䅁䅯杷䅑䅁䅯儷䅯䅁䅯兣䅑䅁䅅䅁䉁䅁䅁兂硄䉣漰佫㝘睐杷允䅁䅁䅑䅁䑁䅁䅷䅁䭁䍁䙷䅁䭁佁䭫䅁䭁䝁䔸䅁䉁䅁䅁允䅁䅁䅕䅁䅁䥁橁〫䵁䅉䅅䅁䕁䅁䅁睁䵁䅁䅁权楃䅂䅁权潄权䅁权㥂䅂䅁允䅁䅁䅅䅁佁䅁䄴䅁穁䑁䅉杌㉁䑁䅅兎䅁䅁杷允䅁䅁䅑䅁䑁䅁䅷䅁䭁䥁䙍䅁䭁佁䭧䅁䭁䝁䔸䅁䉁䅁䅁允䅁䅁䄴杄䅁䑁䅑免畁䑁䅣䅏穁䅁䅁䍄䉁䅁䅁䅂䅁䅁䅍䅄䅁䅁䅯睈䅕䅁䅯儷䅯䅁䅯䅣䅑䅁䅅䅁䉁䅁䅁兂䑂砯煅佉穐睐杷允䅁䅁䅑䅁䑁䅁䅷䅁䭁䍁䙧䅁䭁佁䭳䅁䭁䥁䕍䅁䉁䅁䅁允䅁䅁䄴䅆䅁䑁䅅䅍ぁ䑁䅧䅏祁䑁䅧䅎㉁䅁䅁䍄䉁䅁䅁䅂䅁䅁䅍䅄䅁䅁䅯睧䅕䅁䅯䄶䅯䅁䅯全䅑䅁䅅䅁䉁䅁䅁杄佁䅁䅁杍㑁䍁䄴睍ぁ䑁䅅䅁䵁䅉䅅䅁䕁䅁䅁睁䵁䅁䅁权湄兂䅁权瑄权䅁权㥂䅂䅁允䅁䅁䅅䅁䙁䥁䙕⼫䥉⭋⽧䍄䉁䅁䅁䅂䅁䅁䅍䅄䅁䅁䅯杭䅑䅁䅯䄶䅯䅁䅯䄷䅯䅁䅅䅁䉁䅁䅁杄佁䅁䅁杍㑁䍁䄴睍祁䑁䅫䅁䵁䅉䅅䅁䕁䅁䅁睁䵁䅁䅁权慃䅂䅁权潄权䅁权瑂䅂䅁允䅁䅁䅅䅁佁䅁䄴䅁祁䑁䅫杌硁䑁䅍兎䅁䅁杷允䅁䅁䅑䅁䑁䅁䅷䅁䭁䩁䕯䅁䭁佁䭧䅁䭁䡁䕅䅁䉁䅁䅁允䅁䅁䄴䅄䅁䑁䅧睍畁䑁䅍睎䅁䅁杷允䅁䅁䅑䅁䑁䅁䅷䅁䭁䑁䙙䅁䭁佁䭫䅁䭁䝁䔰䅁䉁䅁䅁允䅁䅁䅕䅁䅁䵁牄䴲䵁䅉䅅䅁䕁䅁䅁睁䵁䅁䅁权慃䅂䅁权潄权䅁权䑃䅂䅁允䅁䅁䅅䅁佁䅁䄴䅁ぁ䑁䅕杌㑁䑁䅙睍䅁䅁杷允䅁䅁䅑䅁䑁䅁䅷䅁䭁偁䙧䅁䭁佁䬰䅁䭁䝁䔰䅁䉁䅁䅁允䅁䅁䅕畮渫歸㍳吲䴸䅉䅅䅁䕁䅁䅁睁䵁䅁䅁权啄䅂䅁权湄权䅁权㙂䅂䅁允䅁䅁䅅䅁䙁佁㙆䭆䠵刴䅴䍄䉁䅁䅁䅂䅁䅁䅍䅄䅁䅁䅯睆䅙䅁䅯朵䅯䅁䅯䄷䅯䅁䅅䅁䉁䅁䅁杄䭁䅁䅁䅍畁䑁䅑睍䅁䅁杷允䅁䅁䅑䅁䑁䅁䅷䅁䭁偁䘴䅁䭁佁䭙䅁䭁䥁䕍䅁䉁䅁䅁允䅁䅁䄴䅄䅁䑁䅉杌硁䑁䅣䅎䅁䅁杷允䅁䅁䅑䅁䑁䅁䅷䅁䭁䱁䔴䅁䭁佁䭧䅁䭁䥁䕍䅁䉁䅁䅁允䅁䅁䄴杄䅁䑁䅉兏畁䑁䅑睍㉁䅁䅁䍄䉁䅁䅁䅂䅁䅁䅍䅄䅁䅁䅯杪䅑䅁䅯䄶䅯䅁䅯来䅑䅁䅅䅁䉁䅁䅁杄佁䅁䅁免穁䍁䄴䅏ㅁ䑁䅕䅁䵁䅉䅅䅁䕁䅁䅁睁䵁䅁䅁权䑂兂䅁权浄权䅁权䙃䅂䅁允䅁䅁䅅䅁佁䅁䅷䅁穁䍁䄴杍ㅁ䑁䅑䅁䵁䅉䅅䅁䕁䅁䅁睁䵁䅁䅁权桂兂䅁权瑄权䅁权䑃䅂䅁允䅁䅁䅅䅁䙁䥁䌯匹捨⽪⽯䍄䉁䅁䅁䅂䅁䅁䅍䅄䅁䅁䅯䅅䅕䅁䅯眵䅯䅁䅯睢䅑䅁䅅䅁䉁䅁䅁兂塄㍯㥁瑃䉣䅑杷允䅁䅁䅑䅁䑁䅁䅷䅁䭁䝁䙧䅁䭁佁䭧䅁䭁佁䭷䅁䉁䅁䅁允䅁䅁䄴杄䅁䑁䅉睎畁䑁䅙李㉁䅁䅁䍄䉁䅁䅁䅂䅁䅁䅍䅄䅁䅁䅯儫䅑䅁䅯眶䅯䅁䅯䅣䅑䅁䅅䅁䉁䅁䅁杄十䅁䅁李㉁䑁䅉䅍睁䑁䅁䅍睁䅁䅁䍄䉁䅁䅁䅂䅁䅁䅍䅄䅁䅁䅯䅡䅕䅁䅯䄶䅯䅁䅯来䅑䅁䅅䅁䉁䅁䅁杄佁䅁䅁杍㑁䍁䄴䅏祁䑁䅫䅁䵁䅉䅅䅁䕁䅁䅁睁䵁䅁䅁权浃兂䅁权灄权䅁权療䅂䅁允䅁䅁䅅䅁䙁䅁䅁䅁睄⽔䅸䍄䉁䅁䅁䅂䅁䅁䅍䅄䅁䅁䅯杘䅕䅁䅯儷䅯䅁䅯睢䅑䅁䅅䅁䉁䅁䅁兂㙃兓䍷㑋坦睐杷允䅁䅁䅑䅁䑁䅁䅷䅁䭁䵁䕁䅁䭁佁䭣䅁䭁䥁䕕䅁䉁䅁䅁允䅁䅁䅕䙂余扌摋稯䴸䅉䅅䅁䕁䅁䅁睁䵁䅁䅁权敄兂䅁权湄权䅁权獄权䅁允䅁䅁䅅䅁䙁䥁牘払敧剨䅂䍄䉁䅁䅁䅂䅁䅁䅍䅄䅁䅁䅯䅍䅕䅁䅯朷䅯䅁䅯全䅑䅁䅅䅁䉁䅁䅁兂䅁䅁䅁偁䄴兑杷允䅁䅁䅑䅁䑁䅁䅷䅁䭁䱁䘸䅁䭁佁䭣䅁䭁䡁䕁䅁䉁䅁䅁允䅁䅁䅕琸乊桙奂䕄䵁䅉䅅䅁䕁䅁䅁睁䵁䅁䅁权潂兂䅁权潄权䅁权㥂䅂䅁允䅁䅁䅅䅁佁䅁䅯䅁祁䑁䅙杌㉁䅁䅁䍄䉁䅁䅁䅂䅁䅁䅍䅄䅁䅁䅯睑䅕䅁䅯䄶䅯䅁䅯兢䅑䅁䅅䅁䉁䅁䅁杄佁䅁䅁杍㕁䍁䄴杍穁䑁䅑䅁䵁䅉䅅䅁䕁䅁䅁睁䵁䅁䅁权䑂兂䅁权潄权䅁权睂䅂䅁允䅁䅁䅅䅁佁䅁䄴䅁穁䑁䅁杌ㅁ䑁䅣䅏䅁䅁杷允䅁䅁䅑䅁䑁䅁䅷䅁䭁䉁䝑䅁䭁佁䭳䅁䭁䥁䕍䅁䉁䅁䅁允䅁䅁䄴杅䅁䑁䅕睍ㅁ䑁䅙睍ぁ䑁䅑兏䅁䅁杷允䅁䅁䅑䅁䑁䅁䅷䅁䭁䥁䕫䅁䭁佁䬰䅁䭁䡁䕅䅁䉁䅁䅁允䅁䅁䅕呣䬰㘱睎稸䴸䅉䅅䅁䕁䅁䅁睁䵁䅁䅁权䑂兂䅁权潄权䅁权硂䅂䅁允䅁䅁䅅䅁佁䅁䄴䅁祁䑁䅧杌硁䑁䅍李䅁䅁杷允䅁䅁䅑䅁䑁䅁䅷䅁䭁䱁䔰䅁䭁佁䭧䅁䭁佁䭷䅁䉁䅁䅁允䅁䅁䄴杄䅁䑁䅉䅍畁䑁䅍李ㅁ䅁䅁䍄䉁䅁䅁䅂䅁䅁䅍䅄䅁䅁䅯其䅑䅁䅯䄶䅯䅁䅯来䅑䅁䅅䅁䉁䅁䅁杄佁䅁䅁杍睁䍁䄴兎㍁䑁䅑䅁䵁䅉䅅䅁䕁䅁䅁睁䵁䅁䅁权㥃䅂䅁权潄权䅁权硂䅂䅁允䅁䅁䅅䅁佁䅁䄴䅁祁䑁䅅杌睁䑁䅣睍䅁䅁杷允䅁䅁䅑䅁䑁䅁䅷䅁䭁䥁䕯䅁䭁佁䬰䅁䭁䡁䕅䅁䉁䅁䅁允䅁䅁䅕灰䕶䱉祂䐸䴸䅉䅅䅁䕁䅁䅁睁䵁䅁䅁权䱃䅂䅁权瑄权䅁权硂䅂䅁允䅁䅁䅅䅁䙁䱁敧敨剴䭵⼴䍄䉁䅁䅁䅂䅁䅁䅍䅄䅁䅁䅯其䅑䅁䅯䄶䅯䅁䅯兦䅑䅁䅅䅁䉁䅁䅁杄佁䅁䅁免㍁䍁䄴李祁䑁䅅䅁䵁䅉䅅䅁䕁䅁䅁睁䵁䅁䅁权捄兂䅁权潄权䅁权獄权䅁允䅁䅁䅅䅁佁䅁䅷䅁㑁䍁䄴睎ㅁ䑁䅕䅁䵁䅉䅅䅁䕁䅁䅁睁䵁䅁䅁权敄䅂䅁权灄权䅁权獄权䅁允䅁䅁䅅䅁䭁䕁䅣䅁䵁䅉䅅䅁䕁䅁䅁睁䵁䅁䅁权捄兂䅁权潄权䅁权睂䅂䅁允䅁䅁䅅䅁佁䅁䅷䅁ㅁ䍁䄴兎祁䑁䅣䅁䵁䅉䅅䅁䕁䅁䅁睁䵁䅁䅁权㕄䅂䅁权灄权䅁权䑃䅂䅁允䅁䅁䅅䅁䙁䅁䅁䅁睂癒䅒䍄䉁䅁䅁䅂䅁䅁䅍䅄䅁䅁䅯䄳䅕䅁䅯䄶䅯䅁䅯全䅑䅁䅅䅁䉁䅁䅁杄䵁䅁䅁䅏畁䑁䅫兎㉁䅁䅁䍄䉁䅁䅁䅂䅁䅁䅍䅄䅁䅁䅯䅅䅙䅁䅯朵䅯䅁䅯䅣䅑䅁䅅䅁䉁䅁䅁杄䵁䅁䅁䅎畁䑁䅧睍㉁䅁䅁䍄䉁䅁䅁䅂䅁䅁䅍䅄䅁䅁䅯䄳䅕䅁䅯䄶䅯䅁䅯兦䅑䅁䅅䅁䉁䅁䅁杄䵁䅁䅁兏畁䑁䅣杍㍁䅁䅁䍄䉁䅁䅁䅂䅁䅁䅍䅄䅁䅁䅯䅔䅕䅁䅯䄶䅯䅁䅯䄷䅯䅁䅅䅁䉁䅁䅁杄䵁䅁䅁兏畁䑁䅧䅎㉁䅁䅁䍄䉁䅁䅁䅂䅁䅁䅍䅄䅁䅁䅯䅔䅕䅁䅯䄶䅯䅁䅯睢䅑䅁䅅䅁䉁䅁䅁杄䵁䅁䅁兏畁䑁䅫睎㕁䅁䅁䍄䉁䅁䅁䅂䅁䅁䅍䅄䅁䅁䅯䅔䅕䅁䅯䄶䅯䅁䅯来䅑䅁䅅䅁䉁䅁䅁杄佁䅁䅁免硁䍁䄴䅎㑁䑁䅅䅁䵁䅉䅅䅁䕁䅁䅁睁䵁䅁䅁权癄兂䅁权畄权䅁权硂䅂䅁允䅁䅁䅅䅁䙁䅁䅁䅁允䉵䉬䍄䉁䅁䅁䅂䅁䅁䅍䅄䅁䅁䅯䅔䅕䅁䅯䄶䅯䅁䅯睧䅑䅁䅅䅁䉁䅁䅁杄佁䅁䅁免ぁ䍁䄴睎ぁ䑁䅑䅁䵁䅉䅅䅁䕁䅁䅁睁䵁䅁䅁权噂兂䅁权牄权䅁权睂䅂䅁允䅁䅁䅅䅁佁䉁䅑䅁穁䑁䅉睎㍁䑁䅁䅍睁䑁䅁䅍䅁䅁杷允䅁䅁䅑䅁䑁䅁䅷䅁䭁䥁䙳䅁䭁佁䭧䅁䭁䝁䔰䅁䉁䅁䅁允䅁䅁䄴杄䅁䍁䄰杍畁䑁䅅兎㕁䅁䅁䍄䉁䅁䅁䅂䅁䅁䅍䅄䅁䅁䅯睩䅕䅁䅯䄶䅯䅁䅯睢䅑䅁䅅䅁䉁䅁䅁杄佁䅁䅁䅎㕁䍁䄴兏祁䑁䅣䅁䵁䅉䅅䅁䕁䅁䅁睁䵁䅁䅁权䱃兂䅁权潄权䅁权䑃䅂䅁允䅁䅁䅅䅁䭁䕁䅣䅁䵁䅉䅅䅁䕁䅁䅁睁䵁䅁䅁权湄䅂䅁权浄权䅁权獄权䅁允䅁䅁䅅䅁䭁䕁䅣䅁䵁䅉䅅䅁䕁䅁䅁睁䵁䅁䅁权䱃兂䅁权潄权䅁权㥂䅂䅁允䅁䅁䅅䅁䭁䕁䅣䅁䵁䅉䅅䅁䕁䅁䅁睁䵁䅁䅁权煃兂䅁权牄权䅁权䙃䅂䅁允䅁䅁䅅䅁佁䉁䅉䅁㉁䑁䅅兎㉁䑁䅉䅎㑁䑁䅁䅁䵁䅉䅅䅁䕁䅁䅁睁䵁䅁䅁权坄兂䅁权畄权䅁权㙂䅂䅁允䅁䅁䅅䅁䙁䅁䅁䅁䵃䍐䉂䍄䉁䅁䅁䅂䅁䅁䅍䅄䅁䅁䅯䅳䅕䅁䅯䄶䅯䅁䅯䄷䅯䅁䅅䅁䉁䅁䅁杄佁䅁䅁免㉁䍁䄴李ぁ䑁䅍䅁䵁䅉䅅䅁䕁䅁䅁睁䵁䅁䅁权䝁兂䅁权畄权䅁权硂䅂䅁允䅁䅁䅅䅁䙁䅁䅁䅁䅂晨䅆䍄䉁䅁䅁䅂䅁䅁䅍䅄䅁䅁䅯兊䅕䅁䅯眵䅯䅁䅯䄷䅯䅁䅅䅁䉁䅁䅁兂汄䌰扌昫場䅑杷允䅁䅁䅑䅁䑁䅁䅷䅁䭁䍁䙁䅁䭁佁䬰䅁䭁䡁䔰䅁䉁䅁䅁允䅁䅁䅕䥘䌯匹捨稱䴸䅉䅅䅁䕁䅁䅁睁䵁䅁䅁权睃兂䅁权潄权䅁权䑃䅂䅁允䅁䅁䅅䅁佁䅁䄴䅁祁䑁䅍杌穁䑁䅕李䅁䅁杷允䅁䅁䅑䅁䑁䅁䅷䅁䭁䱁䘴䅁䭁佁䭣䅁䭁佁䭷䅁䉁䅁䅁允䅁䅁䅕㙹䙆癴㥐歆䵁䅉䅅䅁䕁䅁䅁睁䵁䅁䅁权敃兂䅁权潄权䅁权獄权䅁允䅁䅁䅅䅁䭁䕁䅣䅁䵁䅉䅅䅁䕁䅁䅁睁䵁䅁䅁权牃兂䅁权牄权䅁权睂䅂䅁允䅁䅁䅅䅁佁䉁䅉䅁㉁䑁䅕李ぁ䑁䅧䅏穁䑁䅅䅁䵁䅉䅅䅁䕁䅁䅁睁䵁䅁䅁权敃兂䅁权潄权䅁权硂䅂䅁允䅁䅁䅅䅁佁䅁䄴䅁硁䑁䅍杌ぁ䑁䅫兏䅁䅁杷允䅁䅁䅑䅁䑁䅁䅷䅁䭁䩁䘴䅁䭁佁䭧䅁䭁䥁䕍䅁䉁䅁䅁允䅁䅁䄴䅄䅁䑁䅉睍畁䑁䅑杍䅁䅁杷允䅁䅁䅑䅁䑁䅁䅷䅁䭁䭁䕳䅁䭁佁䭙䅁䭁䡁䕅䅁䉁䅁䅁允䅁䅁䄴䅄䅁䑁䅉杌㕁䑁䅧䅎䅁䅁杷允䅁䅁䅑䅁䑁䅁䅷䅁䭁佁䕙䅁䭁佁䭳䅁䭁䡁䕯䅁䉁䅁䅁允䅁䅁䄴杅䅁䑁䅑䅎祁䑁䅉兎祁䑁䅧杍䅁䅁杷允䅁䅁䅑䅁䑁䅁䅷䅁䭁䅁䝫䅁䭁佁䭫䅁䭁䡁䕯䅁䉁䅁䅁允䅁䅁䅕䅁䅁䥁剄欯䵁䅉䅅䅁䕁䅁䅁睁䵁䅁䅁权奄䅂䅁权潄权䅁权睂䅂䅁允䅁䅁䅅䅁佁䅁䄴䅁穁䑁䅕杌㍁䑁䅍兎䅁䅁杷允䅁䅁䅑䅁䑁䅁䅷䅁䭁䭁䙧䅁䭁佁䭙䅁䭁䡁䕯䅁䉁䅁䅁允䅁䅁䄴䅄䅁䑁䅁杌ぁ䑁䅫䅏䅁䅁杷允䅁䅁䅑䅁䑁䅁䅷䅁䭁䭁䙉䅁䭁佁䭧䅁䭁佁䭷䅁䉁䅁䅁允䅁䅁䅯睒䅁䅁杷允䅁䅁䅑䅁䑁䅁䅷䅁䭁乁䕷䅁䭁佁䭣䅁䭁佁䭷䅁䉁䅁䅁允䅁䅁䅕牡へ硫䕩啇䵁䅉䅅䅁䕁䅁䅁睁䵁䅁䅁权癄兂䅁权牄权䅁权睂䅂䅁允䅁䅁䅅䅁佁䉁䅑䅁ぁ䑁䅍兎㕁䑁䅙睍穁䑁䅫李䅁䅁杷允䅁䅁䅑䅁䑁䅁䅷䅁䭁䩁䕉䅁䭁佁䬴䅁䭁䡁䕅䅁䉁䅁䅁允䅁䅁䅕䅁䅁䑁㑂欹䵁䅉䅅䅁䕁䅁䅁睁䵁䅁䅁权求兂䅁权畄权䅁权硂䅂䅁允䅁䅁䅅䅁䙁䅁䅁䅁㙄卒䉤䍄䉁䅁䅁䅂䅁䅁䅍䅄䅁䅁䅯杯䅕䅁䅯䄶䅯䅁䅯睢䅑䅁䅅䅁䉁䅁䅁权敂䅄䅁䍄䉁䅁䅁䅂䅁䅁䅍䅄䅁䅁䅯睡䅕䅁䅯朵䅯䅁䅯兦䅑䅁䅅䅁䉁䅁䅁杄䵁䅁䅁免畁䑁䅉睎㉁䅁䅁䍄䉁䅁䅁䅂䅁䅁䅍䅄䅁䅁䅯杯䅕䅁䅯䄶䅯䅁䅯来䅑䅁䅅䅁䉁䅁䅁权敂䅄䅁䍄䉁䅁䅁䅂䅁䅁䅍䅄䅁䅁䅯兯䅕䅁䅯朷䅯䅁䅯睧䅑䅁䅅䅁䉁䅁䅁兂䅁䅁䅁䝉关兑杷允䅁䅁䅑䅁䑁䅁䅷䅁䭁䭁䙉䅁䭁佁䭧䅁䭁䡁䕁䅁䉁䅁䅁允䅁䅁䅯杘䅷䅁杷允䅁䅁䅑䅁䑁䅁䅷䅁䭁䝁䘰䅁䭁佁䬰䅁䭁佁䭷䅁䉁䅁䅁允䅁䅁䅕㘴扗䍸睃樲䴸䅉䅅䅁䕁䅁䅁睁䵁䅁䅁权楃兂䅁权潄权䅁权䑃䅂䅁允䅁䅁䅅䅁䭁䙁䴴䅁䵁䅉䅅䅁䕁䅁䅁睁䵁䅁䅁权牃兂䅁权潄权䅁权獄权䅁允䅁䅁䅅䅁佁䅁䄴䅁㑁䑁䅅杌ぁ䑁䅑睍䅁䅁杷允䅁䅁䅑䅁䑁䅁䅷䅁䭁䭁䙳䅁䭁佁䭧䅁䭁䝁䔸䅁䉁䅁䅁允䅁䅁䄴杄䅁䑁䅧䅍畁䑁䅙䅍㑁䅁䅁䍄䉁䅁䅁䅂䅁䅁䅍䅄䅁䅁䅯儴䅕䅁䅯眵䅯䅁䅯䄷䅯䅁䅅䅁䉁䅁䅁权䡂䅁䅁䍄䉁䅁䅁䅂䅁䅁䅍䅄䅁䅁䅯睱䅕䅁䅯䄶䅯䅁䅯兦䅑䅁䅅䅁䉁䅁䅁杄佁䅁䅁睎㑁䍁䄴李硁䑁䅅䅁䵁䅉䅅䅁䕁䅁䅁睁䵁䅁䅁权䕁兂䅁权牄权䅁权瑂䅂䅁允䅁䅁䅅䅁佁䉁䅉䅁ㅁ䑁䅍兏㉁䑁䅉睍睁䑁䅁䅁䵁䅉䅅䅁䕁䅁䅁睁䵁䅁䅁权㥁兂䅁权潄权䅁权獄权䅁允䅁䅁䅅䅁佁䅁䅷䅁㍁䍁䄴李㉁䑁䅑䅁䵁䅉䅅䅁䕁䅁䅁睁䵁䅁䅁权㕂兂䅁权牄权䅁权療䅂䅁允䅁䅁䅅䅁佁䉁䅑䅁硁䑁䅁睎㕁䑁䅁免㕁䑁䅧杍䅁䅁杷允䅁䅁䅑䅁䑁䅁䅷䅁䭁䑁䘰䅁䭁佁䭧䅁䭁䥁䕍䅁䉁䅁䅁允䅁䅁䄴杄䅁䑁䅅睍畁䑁䅫兏祁䅁䅁䍄䉁䅁䅁䅂䅁䅁䅍䅄䅁䅁䅯䅏䅕䅁䅯䄶䅯䅁䅯兢䅑䅁䅅䅁䉁䅁䅁杄佁䅁䅁免穁䍁䄴䅍ㅁ䑁䅕䅁䵁䅉䅅䅁䕁䅁䅁睁䵁䅁䅁权㥁兂䅁权潄权䅁权㥂䅂䅁允䅁䅁䅅䅁佁䅁䅷䅁㉁䍁䄴䅏ぁ䑁䅙䅁䵁䅉䅅䅁䕁䅁䅁睁䵁䅁䅁权啄兂䅁权畄权䅁权䙃䅂䅁允䅁䅁䅅䅁䙁䅁䅁䅁䅁䱳䄱䍄䉁䅁䅁䅂䅁䅁䅍䅄䅁䅁䅯兏䅕䅁䅯眵䅯䅁䅯兦䅑䅁䅅䅁䉁䅁䅁兂䥂場啯杲杣䅑杷允䅁䅁䅑䅁䑁䅁䅷䅁䭁䱁䕉䅁䭁佁䭧䅁䭁䝁䔸䅁䉁䅁䅁允䅁䅁䄴杄䅁䑁䅉兎畁䑁䅍兎㕁䅁䅁䍄䉁䅁䅁䅂䅁䅁䅍䅄䅁䅁䅯䄳䅑䅁䅯眶䅯䅁䅯来䅑䅁䅅䅁䉁䅁䅁杄十䅁䅁睍㕁䑁䅙睎㕁䑁䅅䅏穁䅁䅁䍄䉁䅁䅁䅂䅁䅁䅍䅄䅁䅁䅯䅹䅑䅁䅯眶䅯䅁䅯䄷䅯䅁䅅䅁䉁䅁䅁杄啁䅁䅁睍ㅁ䑁䅫睍㉁䑁䅑睎㑁䑁䅑䅁䵁䅉䅅䅁䕁䅁䅁睁䵁䅁䅁权祃䅂䅁权潄权䅁权硂䅂䅁允䅁䅁䅅䅁佁䅁䄴䅁祁䑁䅑杌ㅁ䑁䅅兏䅁䅁杷允䅁䅁䅑䅁䑁䅁䅷䅁䭁䵁䙕䅁䭁佁䭧䅁䭁䥁䕕䅁䉁䅁䅁允䅁䅁䄴杄䅁䑁䅉䅎畁䑁䅕杍硁䅁䅁䍄䉁䅁䅁䅂䅁䅁䅍䅄䅁䅁䅯术䅕䅁䅯眶䅯䅁䅯兦䅑䅁䅅䅁䉁䅁䅁杄十䅁䅁睍ㅁ䑁䅍䅎ぁ䑁䅣李㉁䅁䅁䍄䉁䅁䅁䅂䅁䅁䅍䅄䅁䅁䅯儰䅑䅁䅯眶䅯䅁䅯兢䅑䅁䅅䅁䉁䅁䅁杄啁䅁䅁杍㑁䑁䅅睎穁䑁䅉䅍睁䑁䅁䅁䵁䅉䅅䅁䕁䅁䅁睁䵁䅁䅁权婃䅂䅁权浄权䅁权獄权䅁允䅁䅁䅅䅁佁䅁䅷䅁硁䍁䄴免㉁䑁䅍䅁䵁䅉䅅䅁䕁䅁䅁睁䵁䅁䅁权㙄兂䅁权灄权䅁权瑂䅂䅁允䅁䅁䅅䅁䙁䅁䅁䅁䅂晘䅤䍄䉁䅁䅁䅂䅁䅁䅍䅄䅁䅁䅯䄸䅕䅁䅯眶䅯䅁䅯来䅑䅁䅅䅁䉁䅁䅁杄啁䅁䅁免㉁䑁䅑杍睁䑁䅁䅍睁䑁䅁䅁䵁䅉䅅䅁䕁䅁䅁睁䵁䅁䅁权婄兂䅁权灄权䅁权䑃䅂䅁允䅁䅁䅅䅁䙁䅁䅁䅁䅁捪䅎䍄䉁䅁䅁䅂䅁䅁䅍䅄䅁䅁䅯睹䅑䅁䅯眶䅯䅁䅯兣䅑䅁䅅䅁䉁䅁䅁杄十䅁䅁䅎祁䑁䅍杍穁䑁䅁䅍睁䅁䅁䍄䉁䅁䅁䅂䅁䅁䅍䅄䅁䅁䅯权䅙䅁䅯䄶䅯䅁䅯兣䅑䅁䅅䅁䉁䅁䅁杄佁䅁䅁兎ㅁ䍁䄴睎硁䑁䅣䅁䵁䅉䅅䅁䕁䅁䅁睁䵁䅁䅁权䭁杂䅁权潄权䅁权䙃䅂䅁允䅁䅁䅅䅁佁䅁䄴䅁㉁䑁䅉杌㍁䑁䅧杍䅁䅁杷允䅁䅁䅑䅁䑁䅁䅷䅁䭁䙁䙅䅁䭁佁䭳䅁䭁䡁䕅䅁䉁䅁䅁允䅁䅁䄴䅆䅁䑁䅕免㍁䑁䅣䅎睁䑁䅁䅍睁䅁䅁䍄䉁䅁䅁䅂䅁䅁䅍䅄䅁䅁䅯权䅙䅁䅯䄶䅯䅁䅯睧䅑䅁䅅䅁䉁䅁䅁杄佁䅁䅁李穁䍁䄴䅎穁䑁䅉䅁䵁䅉䅅䅁䕁䅁䅁睁䵁䅁䅁权⽃䅂䅁权浄权䅁权硂䅂䅁允䅁䅁䅅䅁佁䅁䅷䅁硁䍁䄴䅎祁䑁䅕䅁䵁䅉䅅䅁䕁䅁䅁睁䵁䅁䅁权䭁杂䅁权潄权䅁权㥂䅂䅁允䅁䅁䅅䅁佁䅁䄴䅁㉁䑁䅍杌㍁䑁䅫䅏䅁䅁杷允䅁䅁䅑䅁䑁䅁䅷䅁䭁乁䙣䅁䭁佁䭫䅁䭁佁䭷䅁䉁䅁䅁允䅁䅁䅕䅁䅁䩁呃〹䵁䅉䅅䅁䕁䅁䅁睁䵁䅁䅁权い䅂䅁权潄权䅁权瑂䅂䅁允䅁䅁䅅䅁佁䅁䄴䅁祁䑁䅁杌祁䑁䅧睍䅁䅁杷允䅁䅁䅑䅁䑁䅁䅷䅁䭁偁䕑䅁䭁佁䭧䅁䭁䡁䕯䅁䉁䅁䅁允䅁䅁䄴杄䅁䑁䅉睍畁䑁䅁兏ㅁ䅁䅁䍄䉁䅁䅁䅂䅁䅁䅍䅄䅁䅁䅯䄹䅑䅁䅯䄶䅯䅁䅯䅣䅑䅁䅅䅁䉁䅁䅁杄佁䅁䅁杍祁䍁䄴䅍㕁䑁䅑䅁䵁䅉䅅䅁䕁䅁䅁睁䵁䅁䅁权い䅂䅁权潄权䅁权硂䅂䅁允䅁䅁䅅䅁佁䅁䄴䅁祁䑁䅅杌祁䑁䅁睍䅁䅁杷允䅁䅁䅑䅁䑁䅁䅷䅁䭁䑁䙁䅁䭁佁䬰䅁䭁䡁䕁䅁䉁䅁䅁允䅁䅁䅕婪畤潅䅐樲䴸䅉䅅䅁䕁䅁䅁睁䵁䅁䅁权い䅂䅁权潄权䅁权䙃䅂䅁允䅁䅁䅅䅁佁䅁䄴䅁祁䑁䅉杌ぁ䑁䅕䅎䅁䅁杷允䅁䅁䅑䅁䑁䅁䅷䅁䭁䅁䝣䅁䭁佁䬴䅁䭁䝁䔰䅁䉁䅁䅁允䅁䅁䅕䅁䅁䭁⽓歇䵅䅉䅅䅁䕁䅁䅁睁䵁䅁䅁权潄兂䅁权潄权䅁权療䅂䅁允䅁䅁䅅䅁佁䅁䅯䅁㉁䍁䄴䅏ㅁ䅁䅁䍄䉁䅁䅁䅂䅁䅁䅍䅄䅁䅁䅯睎䅕䅁䅯眶䅯䅁䅯全䅑䅁䅅䅁䉁䅁䅁杄十䅁䅁兏㉁䑁䅫睎硁䑁䅁杍硁䅁䅁䍄䉁䅁䅁䅂䅁䅁䅍䅄䅁䅁䅯儰䅕䅁䅯眶䅯䅁䅯兦䅑䅁䅅䅁䉁䅁䅁杄十䅁䅁䅏睁䑁䅉兏㍁䑁䅕䅎㑁䅁䅁䍄䉁䅁䅁䅂䅁䅁䅍䅄䅁䅁䅯儸䅑䅁䅯儶䅯䅁䅯䅣䅑䅁䅅䅁䉁䅁䅁兂䅁䅁䅁䡷䉑兑杷允䅁䅁䅑䅁䑁䅁䅷䅁䭁䡁䙣䅁䭁佁䬰䅁䭁䡁䔰䅁䉁䅁䅁允䅁䅁䅕䡶呓䅇㉑ぎ䵁䅉䅅䅁䕁䅁䅁睁䵁䅁䅁权呄兂䅁权湄权䅁权㙂䅂䅁允䅁䅁䅅䅁䙁䉁婦発呤硙䄹䍄䉁䅁䅁䅂䅁䅁䅍䅄䅁䅁䅯䅩䅕䅁䅯䄶䅯䅁䅯来䅑䅁䅅䅁䉁䅁䅁杄佁䅁䅁杍㑁䍁䄴李ぁ䑁䅙䅁䵁䅉䅅䅁䕁䅁䅁睁䵁䅁䅁权䙄兂䅁权湄权䅁权硂䅂䅁允䅁䅁䅅䅁䙁䅁獩䙈歰⽏⽅䍄䉁䅁䅁䅂䅁䅁䅍䅄䅁䅁䅯䅩䅕䅁䅯䄶䅯䅁䅯䅣䅑䅁䅅䅁䉁䅁䅁杄佁䅁䅁杍㑁䍁䄴免穁䑁䅍䅁䵁䅉䅅䅁䕁䅁䅁睁䵁䅁䅁权瑄兂䅁权畄权䅁权睂䅂䅁允䅁䅁䅅䅁䙁䅁䅁䅁䅃⽬䅊䍄䉁䅁䅁䅂䅁䅁䅍䅄䅁䅁䅯眴䅕䅁䅯儶䅯䅁䅯䅣䅑䅁䅅䅁䉁䅁䅁兂䅁䅁䅁偯⼯䅑杷允䅁䅁䅑䅁䑁䅁䅷䅁䭁䥁䙧䅁䭁佁䭧䅁䭁䡁䔰䅁䉁䅁䅁允䅁䅁䄴杄䅁䑁䅉䅎畁䑁䅅睎㍁䅁䅁䍄䉁䅁䅁䅂䅁䅁䅍䅄䅁䅁䅯䅰䅑䅁䅯朷䅯䅁䅯来䅑䅁䅅䅁䉁䅁䅁兂䅁䅁䅁䙸稸具杷允䅁䅁䅑䅁䑁䅁䅷䅁䭁䱁䕣䅁䭁佁䬴䅁䭁䝁䔰䅁䉁䅁䅁允䅁䅁䅕䅁䅁佁畃歃䵅䅉䅅䅁䕁䅁䅁睁䵁䅁䅁权楄䅂䅁权灄权䅁权䑃䅂䅁允䅁䅁䅅䅁䙁䅁䅁䅁潁樯䉲䍄䉁䅁䅁䅂䅁䅁䅍䅄䅁䅁䅯睱䅑䅁䅯儶䅯䅁䅯睧䅑䅁䅅䅁䉁䅁䅁兂䅁䅁䅁䝷啐䅑杷允䅁䅁䅑䅁䑁䅁䅷䅁䭁䙁䙉䅁䭁佁䭙䅁䭁䡁䕯䅁䉁䅁䅁允䅁䅁䄴䅄䅁䑁䅅杌穁䑁䅍睎䅁䅁杷允䅁䅁䅑䅁䑁䅁䅷䅁䭁䱁䕷䅁䭁佁䭙䅁䭁䝁䔸䅁䉁䅁䅁允䅁䅁䄴䅄䅁䑁䅅杌祁䑁䅕兎䅁䅁杷允䅁䅁䅑䅁䑁䅁䅷䅁䭁䵁䕣䅁䭁佁䭧䅁䭁䡁䕯䅁䉁䅁䅁允䅁䅁䄴䅄䅁䑁䅉免畁䑁䅁兏䅁䅁杷允䅁䅁䅑䅁䑁䅁䅷䅁䭁䵁䕣䅁䭁佁䭧䅁䭁䡁䔰䅁䉁䅁䅁允䅁䅁䄴权䅁䑁䅉杍畁䑁䅙䅁䵁䅉䅅䅁䕁䅁䅁睁䵁䅁䅁权㝄䅂䅁权浄权䅁权獄权䅁允䅁䅁䅅䅁佁䅁䅷䅁硁䍁䄴䅎祁䑁䅧䅁䵁䅉䅅䅁䕁䅁䅁睁䵁䅁䅁权呁杂䅁权浄权䅁权睂䅂䅁允䅁䅁䅅䅁佁䅁䅷䅁硁䍁䄴杍硁䑁䅍䅁䵁䅉䅅䅁䕁䅁䅁睁䵁䅁䅁权煂兂䅁权潄权䅁权療䅂䅁允䅁䅁䅅䅁䭁䕁䅣䅁䵁䅉䅅䅁䕁䅁䅁睁䵁䅁䅁权䥁兂䅁权潄权䅁权瑂䅂䅁允䅁䅁䅅䅁佁䅁䄴䅁穁䑁䅍杌硁䑁䅙杍䅁䅁杷允䅁䅁䅑䅁䑁䅁䅷䅁䭁䅁䙧䅁䭁佁䭧䅁䭁䝁䔸䅁䉁䅁䅁允䅁䅁䄴杄䅁䑁䅉䅏畁䑁䅕杍穁䅁䅁䍄䉁䅁䅁䅂䅁䅁䅍䅄䅁䅁䅯兩䅑䅁䅯儷䅯䅁䅯全䅑䅁䅅䅁䉁䅁䅁兂穂䩡瑈䑦稯睐杷允䅁䅁䅑䅁䑁䅁䅷䅁䭁䥁䙳䅁䭁佁䭫䅁䭁䥁䕕䅁䉁䅁䅁允䅁䅁䅕䅁䅁䑁獨啇䵅䅉䅅䅁䕁䅁䅁睁䵁䅁䅁权塁杂䅁权潄权䅁权硂䅂䅁允䅁䅁䅅䅁佁䅁䄴䅁祁䑁䅣杌ぁ䑁䅫免䅁䅁杷允䅁䅁䅑䅁䑁䅁䅷䅁䭁䅁䙧䅁䭁佁䭧䅁䭁䡁䕯䅁䉁䅁䅁允䅁䅁䄴杄䅁䑁䅉䅏畁䑁䅫李穁䅁䅁䍄䉁䅁䅁䅂䅁䅁䅍䅄䅁䅁䅯䅎䅕䅁䅯儷䅯䅁䅯来䅑䅁䅅䅁䉁䅁䅁兂㡄晱午坔兊睐杷允䅁䅁䅑䅁䑁䅁䅷䅁䭁䅁䙧䅁䭁佁䭧䅁䭁䡁䕅䅁䉁䅁䅁允䅁䅁䄴杄䅁䑁䅍䅍畁䑁䅣䅏穁䅁䅁䍄䉁䅁䅁䅂䅁䅁䅍䅄䅁䅁䅯䅃䅕䅁䅯䄶䅯䅁䅯全䅑䅁䅅䅁䉁䅁䅁杄佁䅁䅁杍㕁䍁䄴睎睁䑁䅕䅁䵁䅉䅅䅁䕁䅁䅁睁䵁䅁䅁权婃兂䅁权潄权䅁权瑂䅂䅁允䅁䅁䅅䅁佁䅁䅷䅁硁䑁䅍杌睁䑁䅅䅁䵁䅉䅅䅁䕁䅁䅁睁䵁䅁䅁权婃兂䅁权潄权䅁权㙂䅂䅁允䅁䅁䅅䅁佁䅁䄴䅁硁䑁䅙杌ㅁ䑁䅑杍䅁䅁杷允䅁䅁䅑䅁䑁䅁䅷䅁䭁䩁䙫䅁䭁佁䭧䅁䭁䥁䕕䅁䉁䅁䅁允䅁䅁䄴杄䅁䑁䅅兎畁䑁䅧免穁䅁䅁䍄䉁䅁䅁䅂䅁䅁䅍䅄䅁䅁䅯䅮䅕䅁䅯䄶䅯䅁䅯䄷䅯䅁䅅䅁䉁䅁䅁杄佁䅁䅁免ㅁ䍁䄴䅍ㅁ䑁䅫䅁䵁䅉䅅䅁䕁䅁䅁睁䵁䅁䅁权䉃兂䅁权灄权䅁权療䅂䅁允䅁䅁䅅䅁䙁䅁䅁䅁䅂⭌䅸䍄䉁䅁䅁䅂䅁䅁䅍䅄䅁䅁䅯杗䅕䅁䅯朷䅯䅁䅯睢䅑䅁䅅䅁䉁䅁䅁兂䅁䅁䅁䔴夰兑杷允䅁䅁䅑䅁䑁䅁䅷䅁䭁䩁䙷䅁䭁佁䭧䅁䭁䥁䕕䅁䉁䅁䅁允䅁䅁䄴杄䅁䑁䅅䅎畁䑁䅣䅎硁䅁䅁䍄䉁䅁䅁䅂䅁䅁䅍䅄䅁䅁䅯杂䅙䅁䅯朵䅯䅁䅯全䅑䅁䅅䅁䉁䅁䅁杄䵁䅁䅁杍畁䑁䅅杍ㅁ䅁䅁䍄䉁䅁䅁䅂䅁䅁䅍䅄䅁䅁䅯兮䅕䅁䅯儶䅯䅁䅯䄷䅯䅁䅅䅁䉁䅁䅁兂䅁䅁䅁䩁稶䅑杷允䅁䅁䅑䅁䑁䅁䅷䅁䭁䩁䙷䅁䭁佁䭧䅁䭁䡁䔰䅁䉁䅁䅁允䅁䅁䄴杄䅁䑁䅅䅎畁䑁䅅免ㅁ䅁䅁䍄䉁䅁䅁䅂䅁䅁䅍䅄䅁䅁䅯睹䅑䅁䅯䄶䅯䅁䅯兢䅑䅁䅅䅁䉁䅁䅁杄佁䅁䅁免㕁䍁䄴睎穁䑁䅅䅁䵁䅉䅅䅁䕁䅁䅁睁䵁䅁䅁权㉄兂䅁权瑄权䅁权獄权䅁允䅁䅁䅅䅁䙁䉁婦発呤㤴⽕䍄䉁䅁䅁䅂䅁䅁䅍䅄䅁䅁䅯䅮䅕䅁䅯朵䅯䅁䅯䄷䅯䅁䅅䅁䉁䅁䅁杄䵁䅁䅁免畁䑁䅅睍㍁䅁䅁䍄䉁䅁䅁䅂䅁䅁䅍䅄䅁䅁䅯睹䅑䅁䅯䄶䅯䅁䅯䅣䅑䅁䅅䅁䉁䅁䅁杄佁䅁䅁杍祁䍁䄴䅍㍁䑁䅣䅁䵁䅉䅅䅁䕁䅁䅁睁䵁䅁䅁权噃兂䅁权畄权䅁权獄权䅁允䅁䅁䅅䅁䙁䅁䅁䅁䅁䩔䄵䍄䉁䅁䅁䅂䅁䅁䅍䅄䅁䅁䅯朱䅕䅁䅯䄶䅯䅁䅯䄷䅯䅁䅅䅁䉁䅁䅁杄䵁䅁䅁免穁䍁䄴睍㉁䅁䅁䍄䉁䅁䅁䅂䅁䅁䅍䅄䅁䅁䅯杶䅑䅁䅯朷䅯䅁䅯兦䅑䅁䅅䅁䉁䅁䅁兂䅁䅁䅁䐴癮䅑杷允䅁䅁䅑䅁䑁䅁䅷䅁䭁䍁䙍䅁䭁佁䭫䅁䭁䡁䔰䅁䉁䅁䅁允䅁䅁䅕䅁䅁䉁偪䕁䵅䅉䅅䅁䕁䅁䅁睁䵁䅁䅁权慄兂䅁权牄权䅁权䙃䅂䅁允䅁䅁䅅䅁佁䉁䅉䅁穁䑁䅣兏㉁䑁䅕李ぁ䑁䅉䅁䵁䅉䅅䅁䕁䅁䅁睁䵁䅁䅁权晃兂䅁权瑄权䅁权䑃䅂䅁允䅁䅁䅅䅁䙁佁兘瑉㕶畦⽯䍄䉁䅁䅁䅂䅁䅁䅍䅄䅁䅁䅯䅋䅕䅁䅯儶䅯䅁䅯䅣䅑䅁䅅䅁䉁䅁䅁兂䅁䅁䅁䡁㈳䅷杷允䅁䅁䅑䅁䑁䅁䅷䅁䭁乁䙙䅁䭁佁䭧䅁䭁䡁䔰䅁䉁䅁䅁允䅁䅁䄴杄䅁䑁䅅睍畁䑁䅉睍㍁䅁䅁䍄䉁䅁䅁䅂䅁䅁䅍䅄䅁䅁䅯儵䅕䅁䅯䄶䅯䅁䅯䄷䅯䅁䅅䅁䉁䅁䅁权䡂䅁䅁䍄䉁䅁䅁䅂䅁䅁䅍䅄䅁䅁䅯朵䅕䅁䅯䄶䅯䅁䅯䄷䅯䅁䅅䅁䉁䅁䅁权䡂䅁䅁䍄䉁䅁䅁䅂䅁䅁䅍䅄䅁䅁䅯儵䅕䅁䅯䄶䅯䅁䅯兢䅑䅁䅅䅁䉁䅁䅁权䡂䅁䅁䍄䉁䅁䅁䅂䅁䅁䅍䅄䅁䅁䅯杖䅕䅁䅯儶䅯䅁䅯全䅑䅁䅅䅁䉁䅁䅁兂䅁䅁䅁䡑㝦䅑杷允䅁䅁䅑䅁䑁䅁䅷䅁䭁乁䕉䅁䭁佁䭳䅁䭁䝁䔰䅁䉁䅁䅁允䅁䅁䄴䅆䅁䑁䅉䅎㑁䑁䅧免㍁䑁䅍免㉁䅁䅁䍄䉁䅁䅁䅂䅁䅁䅍䅄䅁䅁䅯朵䅕䅁䅯䄶䅯䅁䅯睢䅑䅁䅅䅁䉁䅁䅁权䡂䅁䅁䍄䉁䅁䅁䅂䅁䅁䅍䅄䅁䅁䅯儱䅕䅁䅯朷䅯䅁䅯睢䅑䅁䅅䅁䉁䅁䅁兂䅁䅁䅁䭉䵁兑杷允䅁䅁䅑䅁䑁䅁䅷䅁䭁佁䙙䅁䭁佁䭧䅁䭁䡁䕯䅁䉁䅁䅁允䅁䅁䅯睒䅁䅁杷允䅁䅁䅑䅁䑁䅁䅷䅁䭁佁䔰䅁䭁佁䭧䅁䭁䡁䕅䅁䉁䅁䅁允䅁䅁䄴杄䅁䑁䅉免畁䑁䅫兎穁䅁䅁䍄䉁䅁䅁䅂䅁䅁䅍䅄䅁䅁䅯儵䅕䅁䅯䄶䅯䅁䅯䅣䅑䅁䅅䅁䉁䅁䅁权䡂䅁䅁䍄䉁䅁䅁䅂䅁䅁䅍䅄䅁䅁䅯儵䅕䅁䅯䄶䅯䅁䅯兣䅑䅁䅅䅁䉁䅁䅁权䡂䅁䅁䍄䉁䅁䅁䅂䅁䅁䅍䅄䅁䅁䅯朵䅕䅁䅯䄶䅯䅁䅯兣䅑䅁䅅䅁䉁䅁䅁权䡂䅁䅁䍄䉁䅁䅁䅂䅁䅁䅍䅄䅁䅁䅯䅳䅑䅁䅯眵䅯䅁䅯睢䅑䅁䅅䅁䉁䅁䅁兂獄払敧敨煳䅑杷允䅁䅁䅑䅁䑁䅁䅷䅁䭁佁䙕䅁䭁佁䭧䅁䭁䥁䕕䅁䉁䅁䅁允䅁䅁䅯睒䅁䅁杷允䅁䅁䅑䅁䑁䅁䅷䅁䭁䥁䙉䅁䭁佁䭧䅁䭁䝁䔸䅁䉁䅁䅁允䅁䅁䄴杄䅁䑁䅅李畁䑁䅕杍㑁䅁䅁䍄䉁䅁䅁䅂䅁䅁䅍䅄䅁䅁䅯八䅕䅁䅯眵䅯䅁䅯兦䅑䅁䅅䅁䉁䅁䅁兂䩃坑汄䌰剉䅑杷允䅁䅁䅑䅁䑁䅁䅷䅁䭁䥁䙉䅁䭁佁䭧䅁䭁䡁䕯䅁䉁䅁䅁允䅁䅁䄴杄䅁䑁䅅李畁䑁䅍兎ぁ䅁䅁䍄䉁䅁䅁䅂䅁䅁䅍䅄䅁䅁䅯䅁䅙䅁䅯朷䅯䅁䅯䄷䅯䅁䅅䅁䉁䅁䅁兂䅁䅁䅁䱧奐䅑杷允䅁䅁䅑䅁䑁䅁䅷䅁䭁䭁䕙䅁䭁佁䭙䅁䭁佁䭷䅁䉁䅁䅁允䅁䅁䅯睒䅁䅁杷允䅁䅁䅑䅁䑁䅁䅷䅁䭁佁䙑䅁䭁佁䭧䅁䭁佁䭷䅁䉁䅁䅁允䅁䅁䅯睒䅁䅁杷允䅁䅁䅑䅁䑁䅁䅷䅁䭁佁䙑䅁䭁佁䭧䅁䭁䡁䕯䅁䉁䅁䅁允䅁䅁䅯睒䅁䅁杷允䅁䅁䅑䅁䑁䅁䅷䅁䭁䭁䙁䅁䭁佁䬰䅁䭁佁䭷䅁䉁䅁䅁允䅁䅁䅯睒䅁䅁杷允䅁䅁䅑䅁䑁䅁䅷䅁䭁乁䕑䅁䭁佁䭣䅁䭁䝁䔸䅁䉁䅁䅁允䅁䅁䅕扌摋㘷䝦歆䵁䅉䅅䅁䕁䅁䅁睁䵁䅁䅁权歄兂䅁权潄权䅁权䙃䅂䅁允䅁䅁䅅䅁䭁䕁䅣䅁䵁䅉䅅䅁䕁䅁䅁睁䵁䅁䅁权㕃兂䅁权瑄权䅁权䑃䅂䅁允䅁䅁䅅䅁䙁乁㑖匶硙䍩䅖䍄䉁䅁䅁䅂䅁䅁䅍䅄䅁䅁䅯眫䅕䅁䅯朷䅯䅁䅯兣䅑䅁䅅䅁䉁䅁䅁权䡂䅁䅁䍄䉁䅁䅁䅂䅁䅁䅍䅄䅁䅁䅯兑䅕䅁䅯儷䅯䅁䅯睧䅑䅁䅅䅁䉁䅁䅁兂睂䙬ㄸ奖牮睐杷允䅁䅁䅑䅁䑁䅁䅷䅁䭁佁䙑䅁䭁佁䭧䅁䭁䥁䕍䅁䉁䅁䅁允䅁䅁䅯睒䅁䅁杷允䅁䅁䅑䅁䑁䅁䅷䅁䭁乁䙉䅁䭁佁䭫䅁䭁䥁䕕䅁䉁䅁䅁允䅁䅁䅕䅁䅁䅁㙃ぁ䵅䅉䅅䅁䕁䅁䅁睁䵁䅁䅁权䵃兂䅁权灄权䅁权療䅂䅁允䅁䅁䅅䅁䙁䅁䅁䅁杄䄹䉆䍄䉁䅁䅁䅂䅁䅁䅍䅄䅁䅁䅯䅰䅕䅁䅯䄶䅯䅁䅯䅣䅑䅁䅅䅁䉁䅁䅁杄佁䅁䅁免㍁䍁䄴睎㕁䑁䅫䅁䵁䅉䅅䅁䕁䅁䅁睁䵁䅁䅁权㕃䅂䅁权畄权䅁权獄权䅁允䅁䅁䅅䅁䙁䅁䅁䅁䅃⼵䅰䍄䉁䅁䅁䅂䅁䅁䅍䅄䅁䅁䅯关䅕䅁䅯眵䅯䅁䅯䄷䅯䅁䅅䅁䉁䅁䅁兂呃䅇坒煄昰䅑杷允䅁䅁䅑䅁䑁䅁䅷䅁䭁䭁䙑䅁䭁佁䭧䅁䭁䥁䕍䅁䉁䅁䅁允䅁䅁䄴杄䅁䑁䅅兎畁䑁䅕兏祁䅁䅁䍄䉁䅁䅁䅂䅁䅁䅍䅄䅁䅁䅯杮䅕䅁䅯儷䅯䅁䅯睧䅑䅁䅅䅁䉁䅁䅁兂䑄匹捨な煉䅷杷允䅁䅁䅑䅁䑁䅁䅷䅁䭁䭁䙑䅁䭁佁䭧䅁䭁䡁䔰䅁䉁䅁䅁允䅁䅁䄴杄䅁䑁䅉䅍畁䑁䅉䅍穁䅁䅁䍄䉁䅁䅁䅂䅁䅁䅍䅄䅁䅁䅯睆䅙䅁䅯䄶䅯䅁䅯兢䅑䅁䅅䅁䉁䅁䅁杄佁䅁䅁睍穁䍁䄴李祁䑁䅣䅁䵁䅉䅅䅁䕁䅁䅁睁䵁䅁䅁权䭄䅂䅁权瑄权䅁权療䅂䅁允䅁䅁䅅䅁䙁䝁渳㘫确琰⽕䍄䉁䅁䅁䅂䅁䅁䅍䅄䅁䅁䅯睑䅕䅁䅯儶䅯䅁䅯来䅑䅁䅅䅁䉁䅁䅁兂䅁䅁䅁偁瑶䅑杷允䅁䅁䅑䅁䑁䅁䅷䅁䭁䅁䝉䅁䭁佁䭣䅁䭁佁䭷䅁䉁䅁䅁允䅁䅁䅕⼵灵搸乊啇䵁䅉䅅䅁䕁䅁䅁睁䵁䅁䅁权佁杂䅁权灄权䅁权瑂䅂䅁允䅁䅁䅅䅁䙁䅁䅁䅁䅂⬹䅖䍄䉁䅁䅁䅂䅁䅁䅍䅄䅁䅁䅯杖䅕䅁䅯朷䅯䅁䅯睧䅑䅁䅅䅁䉁䅁䅁兂䅁䅁䅁䘸八兑杷允䅁䅁䅑䅁䑁䅁䅷䅁䭁偁䙣䅁䭁佁䭧䅁䭁䝁䔸䅁䉁䅁䅁允䅁䅁䄴权䅁䑁䅧杌硁䑁䅕䅁䵁䅉䅅䅁䕁䅁䅁睁䵁䅁䅁权㍄兂䅁权潄权䅁权睂䅂䅁允䅁䅁䅅䅁佁䅁䅷䅁㕁䍁䄴睎睁䑁䅍䅁䵁䅉䅅䅁䕁䅁䅁睁䵁䅁䅁权⽄兂䅁权牄权䅁权䑃䅂䅁允䅁䅁䅅䅁佁䉁䅑䅁硁䑁䅣睍祁䑁䅙䅍㕁䑁䅙䅎䅁䅁杷允䅁䅁䅑䅁䑁䅁䅷䅁䭁偁䙣䅁䭁佁䭧䅁䭁䥁䕕䅁䉁䅁䅁允䅁䅁䄴䅄䅁䑁䅣杌睁䑁䅧免䅁䅁杷允䅁䅁䅑䅁䑁䅁䅷䅁䭁䝁䙣䅁䭁佁䭧䅁䭁佁䭷䅁䉁䅁䅁允䅁䅁䄴杄䅁䑁䅣免畁䑁䅣免㑁䅁䅁䍄䉁䅁䅁䅂䅁䅁䅍䅄䅁䅁䅯睚䅕䅁䅯䄶䅯䅁䅯睢䅑䅁䅅䅁䉁䅁䅁杄佁䅁䅁睎穁䍁䄴杍祁䑁䅙䅁䵁䅉䅅䅁䕁䅁䅁睁䵁䅁䅁权灃兂䅁权湄权䅁权䑃䅂䅁允䅁䅁䅅䅁䙁䍁睇浣剩剢䅸䍄䉁䅁䅁䅂䅁䅁䅍䅄䅁䅁䅯睚䅕䅁䅯䄶䅯䅁䅯全䅑䅁䅅䅁䉁䅁䅁杄佁䅁䅁睎ぁ䍁䄴䅍睁䑁䅫䅁䵁䅉䅅䅁䕁䅁䅁睁䵁䅁䅁权晃兂䅁权牄权䅁权療䅂䅁允䅁䅁䅅䅁佁䉁䅉䅁ぁ䑁䅁䅍ぁ䑁䅫免穁䑁䅉䅁䵁䅉䅅䅁䕁䅁䅁睁䵁䅁䅁权佃䅂䅁权浄权䅁权獄权䅁允䅁䅁䅅䅁佁䅁䅯䅁睁䍁䄴䅎㍁䅁䅁䍄䉁䅁䅁䅂䅁䅁䅍䅄䅁䅁䅯䅆䅕䅁䅯䄶䅯䅁䅯䅣䅑䅁䅅䅁䉁䅁䅁权䡂䅁䅁䍄䉁䅁䅁䅂䅁䅁䅍䅄䅁䅁䅯儶䅑䅁䅯朵䅯䅁䅯兦䅑䅁䅅䅁䉁䅁䅁杄䵁䅁䅁免畁䑁䅑李㍁䅁䅁䍄䉁䅁䅁䅂䅁䅁䅍䅄䅁䅁䅯兯䅑䅁䅯䄶䅯䅁䅯来䅑䅁䅅䅁䉁䅁䅁权䡂䅁䅁䍄䉁䅁䅁䅂䅁䅁䅍䅄䅁䅁䅯兘䅕䅁䅯眶䅯䅁䅯兢䅑䅁䅅䅁䉁䅁䅁杄啁䅁䅁䅏㍁䑁䅉䅍睁䑁䅁䅍睁䑁䅁䅁䵁䅉䅅䅁䕁䅁䅁睁䵁䅁䅁权㑂兂䅁权灄权䅁权㙂䅂䅁允䅁䅁䅅䅁䙁䅁䅁䅁允晭䅒䍄䉁䅁䅁䅂䅁䅁䅍䅄䅁䅁䅯兯䅑䅁䅯䄶䅯䅁䅯䅣䅑䅁䅅䅁䉁䅁䅁权䡂䅁䅁䍄䉁䅁䅁䅂䅁䅁䅍䅄䅁䅁䅯兪䅕䅁䅯儶䅯䅁䅯兣䅑䅁䅅䅁䉁䅁䅁兂䅁䅁䅁乍ㅔ䅑杷允䅁䅁䅑䅁䑁䅁䅷䅁䭁䵁䙕䅁䭁佁䭣䅁䭁䝁䔰䅁䉁䅁䅁允䅁䅁䅕扏䥔牤昴啅䵁䅉䅅䅁䕁䅁䅁睁䵁䅁䅁权桃䅂䅁权潄权䅁权硂䅂䅁允䅁䅁䅅䅁䭁䕁䅣䅁䵁䅉䅅䅁䕁䅁䅁睁䵁䅁䅁权䱃兂䅁权浄权䅁权睂䅂䅁允䅁䅁䅅䅁佁䅁䅷䅁硁䍁䄴睍ぁ䑁䅙䅁䵁䅉䅅䅁䕁䅁䅁睁䵁䅁䅁权桃䅂䅁权潄权䅁权䑃䅂䅁允䅁䅁䅅䅁䭁䕁䅣䅁䵁䅉䅅䅁䕁䅁䅁睁䵁䅁䅁权晃兂䅁权潄权䅁权療䅂䅁允䅁䅁䅅䅁佁䅁䅯䅁㉁䍁䄴䅏穁䅁䅁䍄䉁䅁䅁䅂䅁䅁䅍䅄䅁䅁䅯睮䅕䅁䅯䄶䅯䅁䅯䅣䅑䅁䅅䅁䉁䅁䅁杄䵁䅁䅁睍畁䑁䅅李硁䅁䅁䍄䉁䅁䅁䅂䅁䅁䅍䅄䅁䅁䅯睮䅕䅁䅯䄶䅯䅁䅯兣䅑䅁䅅䅁䉁䅁䅁杄䵁䅁䅁睍畁䑁䅕䅏㉁䅁䅁䍄䉁䅁䅁䅂䅁䅁䅍䅄䅁䅁䅯眸䅑䅁䅯䄶䅯䅁䅯兢䅑䅁䅅䅁䉁䅁䅁权䡂䅁䅁䍄䉁䅁䅁䅂䅁䅁䅍䅄䅁䅁䅯兕䅕䅁䅯儷䅯䅁䅯来䅑䅁䅅䅁䉁䅁䅁兂奃桢䑋䵷慯䅑杷允䅁䅁䅑䅁䑁䅁䅷䅁䭁偁䕍䅁䭁佁䭧䅁䭁䝁䔸䅁䉁䅁䅁允䅁䅁䅯睒䅁䅁杷允䅁䅁䅑䅁䑁䅁䅷䅁䭁䭁䙍䅁䭁佁䬴䅁䭁䡁䕅䅁䉁䅁䅁允䅁䅁䅕䅁䅁䱁䑨歄䵅䅉䅅䅁䕁䅁䅁睁䵁䅁䅁权摄䅂䅁权灄权䅁权硂䅂䅁允䅁䅁䅅䅁䙁䅁䅁䅁䅁乚䅬䍄䉁䅁䅁䅂䅁䅁䅍䅄䅁䅁䅯䅺䅑䅁䅯朷䅯䅁䅯睧䅑䅁䅅䅁䉁䅁䅁兂䅁䅁䅁䅈塍兑杷允䅁䅁䅑䅁䑁䅁䅷䅁䭁偁䕍䅁䭁佁䭧䅁䭁䡁䕁䅁䉁䅁䅁允䅁䅁䅯睒䅁䅁杷允䅁䅁䅑䅁䑁䅁䅷䅁䭁乁䙣䅁䭁佁䬰䅁䭁䡁䕯䅁䉁䅁䅁允䅁䅁䅕䉵䘶ㄶ㑇樵䴸䅉䅅䅁䕁䅁䅁睁䵁䅁䅁权䡁杂䅁权潄权䅁权㙂䅂䅁允䅁䅁䅅䅁佁䅁䄴䅁硁䑁䅑杌ㅁ䑁䅕兏䅁䅁杷允䅁䅁䅑䅁䑁䅁䅷䅁䭁乁䕁䅁䭁佁䭙䅁䭁䡁䕅䅁䉁䅁䅁允䅁䅁䄴䅄䅁䑁䅍杌ぁ䑁䅕䅎䅁䅁杷允䅁䅁䅑䅁䑁䅁䅷䅁䭁䅁䜰䅁䭁佁䭫䅁䭁䡁䕯䅁䉁䅁䅁允䅁䅁䅕䅁䅁䕁㉁啁䵅䅉䅅䅁䕁䅁䅁睁䵁䅁䅁权㙃兂䅁权湄权䅁权㥂䅂䅁允䅁䅁䅅䅁䙁䑁敖歵䵫桁䅂䍄䉁䅁䅁䅂䅁䅁䅍䅄䅁䅁䅯杦䅕䅁䅯朷䅯䅁䅯䄷䅯䅁䅅䅁䉁䅁䅁兂䅁䅁䅁䱹䅙兑杷允䅁䅁䅑䅁䑁䅁䅷䅁䭁䱁䘰䅁䭁佁䭫䅁䭁䥁䕍䅁䉁䅁䅁允䅁䅁䅕䅁䅁䍁塃〹䵁䅉䅅䅁䕁䅁䅁睁䵁䅁䅁权⭃兂䅁权灄权䅁权䑃䅂䅁允䅁䅁䅅䅁䙁䅁䅁䅁䅂琹䅚䍄䉁䅁䅁䅂䅁䅁䅍䅄䅁䅁䅯睡䅕䅁䅯眶䅯䅁䅯睧䅑䅁䅅䅁䉁䅁䅁杄啁䅁䅁免祁䑁䅑䅍睁䑁䅉睎祁䑁䅙䅁䵁䅉䅅䅁䕁䅁䅁睁䵁䅁䅁权睄兂䅁权浄权䅁权療䅂䅁允䅁䅁䅅䅁佁䅁䅷䅁硁䍁䄴免ぁ䑁䅉䅁䵁䅉䅅䅁䕁䅁䅁睁䵁䅁䅁权卄䅂䅁权牄权䅁权療䅂䅁允䅁䅁䅅䅁佁䉁䅑䅁祁䑁䅕睍ㅁ䑁䅕睎祁䑁䅁䅍䅁䅁杷允䅁䅁䅑䅁䑁䅁䅷䅁䭁䝁䙉䅁䭁佁䭧䅁䭁䡁䕅䅁䉁䅁䅁允䅁䅁䄴䅄䅁䑁䅍杌睁䑁䅍杍䅁䅁杷允䅁䅁䅑䅁䑁䅁䅷䅁䭁䝁䙳䅁䭁佁䬴䅁䭁䡁䕅䅁䉁䅁䅁允䅁䅁䅕䅁䅁䱁牃歅䵅䅉䅅䅁䕁䅁䅁睁䵁䅁䅁权硃兂䅁权瑄权䅁权硂䅂䅁允䅁䅁䅅䅁䙁䉁愱䑚晶㡔⼰䍄䉁䅁䅁䅂䅁䅁䅍䅄䅁䅁䅯克䅕䅁䅯儶䅯䅁䅯兢䅑䅁䅅䅁䉁䅁䅁兂䅁䅁䅁䍁獄䅑杷允䅁䅁䅑䅁䑁䅁䅷䅁䭁偁䙅䅁䭁佁䭫䅁䭁䡁䕅䅁䉁䅁䅁允䅁䅁䅕䅁䅁偁䱩歁䵅䅉䅅䅁䕁䅁䅁睁䵁䅁䅁权呁杂䅁权潄权䅁权療䅂䅁允䅁䅁䅅䅁佁䅁䄴䅁硁䑁䅫杌硁䑁䅫杍䅁䅁杷允䅁䅁䅑䅁䑁䅁䅷䅁䭁偁䕕䅁䭁佁䬰䅁䭁䡁䕁䅁䉁䅁䅁允䅁䅁䅕噈歰㥏倹呺䴸䅉䅅䅁䕁䅁䅁睁䵁䅁䅁权兂兂䅁权瑄权䅁权硂䅂䅁允䅁䅁䅅䅁䙁䭁扡䍸睃癣⽙䍄䉁䅁䅁䅂䅁䅁䅍䅄䅁䅁䅯睅䅙䅁䅯䄶䅯䅁䅯睧䅑䅁䅅䅁䉁䅁䅁杄佁䅁䅁免ぁ䍁䄴睎ぁ䑁䅑䅁䵁䅉䅅䅁䕁䅁䅁睁䵁䅁䅁权呁杂䅁权潄权䅁权㥂䅂䅁允䅁䅁䅅䅁佁䅁䄴䅁硁䑁䅑杌祁䑁䅣兏䅁䅁杷允䅁䅁䅑䅁䑁䅁䅷䅁䭁䵁䔸䅁䭁佁䭳䅁䭁䝁䔰䅁䉁䅁䅁允䅁䅁䄴䅆䅁䑁䅅杍穁䑁䅙睍㍁䑁䅕免ㅁ䅁䅁䍄䉁䅁䅁䅂䅁䅁䅍䅄䅁䅁䅯䄲䅑䅁䅯儶䅯䅁䅯睢䅑䅁䅅䅁䉁䅁䅁兂䅁䅁䅁䑍㍐䅑杷允䅁䅁䅑䅁䑁䅁䅷䅁䭁䥁䙕䅁䭁佁䭧䅁䭁佁䭷䅁䉁䅁䅁允䅁䅁䄴杄䅁䑁䅉杍畁䑁䅧杍祁䅁䅁䍄䉁䅁䅁䅂䅁䅁䅍䅄䅁䅁䅯全䅕䅁䅯䄶䅯䅁䅯睢䅑䅁䅅䅁䉁䅁䅁杄佁䅁䅁免㍁䍁䄴睎㉁䑁䅙䅁䵁䅉䅅䅁䕁䅁䅁睁䵁䅁䅁权䙃兂䅁权潄权䅁权䑃䅂䅁允䅁䅁䅅䅁佁䅁䄴䅁硁䑁䅕杌穁䑁䅉兏䅁䅁杷允䅁䅁䅑䅁䑁䅁䅷䅁䭁䉁䙙䅁䭁佁䭙䅁䭁䡁䔰䅁䉁䅁䅁允䅁䅁䄴䅄䅁䑁䅕杌穁䑁䅣兎䅁䅁杷允䅁䅁䅑䅁䑁䅁䅷䅁䭁偁䙉䅁䭁佁䭧䅁䭁䡁䕁䅁䉁䅁䅁允䅁䅁䄴杄䅁䑁䅅兎畁䑁䅉李㕁䅁䅁䍄䉁䅁䅁䅂䅁䅁䅍䅄䅁䅁䅯六䅕䅁䅯朷䅯䅁䅯睢䅑䅁䅅䅁䉁䅁䅁兂䅁䅁䅁䑯䝯兑杷允䅁䅁䅑䅁䑁䅁䅷䅁䭁偁䙉䅁䭁佁䭧䅁䭁䡁䕅䅁䉁䅁䅁允䅁䅁䄴䅄䅁䑁䅅李畁䑁䅙睍䅁䅁杷允䅁䅁䅑䅁䑁䅁䅷䅁䭁偁䙉䅁䭁佁䭧䅁䭁䡁䔰䅁䉁䅁䅁允䅁䅁䄴杄䅁䑁䅉免畁䑁䅧䅎㕁䅁䅁䍄䉁䅁䅁䅂䅁䅁䅍䅄䅁䅁䅯䅍䅕䅁䅯䄶䅯䅁䅯睢䅑䅁䅅䅁䉁䅁䅁杄佁䅁䅁免硁䍁䄴杍祁䑁䅅䅁䵁䅉䅅䅁䕁䅁䅁睁䵁䅁䅁权潄䅂䅁权湄权䅁权獄权䅁允䅁䅁䅅䅁䭁䕁䅣䅁䵁䅉䅅䅁䕁䅁䅁睁䵁䅁䅁权い䅂䅁权畄权䅁权獄权䅁允䅁䅁䅅䅁䙁䅁䅁䅁允景䅰䍄䉁䅁䅁䅂䅁䅁䅍䅄䅁䅁䅯儷䅑䅁䅯朵䅯䅁䅯兢䅑䅁䅅䅁䉁䅁䅁杄䵁䅁䅁杍畁䑁䅁䅍㉁䅁䅁䍄䉁䅁䅁䅂䅁䅁䅍䅄䅁䅁䅯杨䅕䅁䅯䄶䅯䅁䅯睢䅑䅁䅅䅁䉁䅁䅁杄佁䅁䅁免ぁ䍁䄴兏㉁䑁䅧䅁䵁䅉䅅䅁䕁䅁䅁睁䵁䅁䅁权煄䅂䅁权湄权䅁权䙃䅂䅁允䅁䅁䅅䅁䙁䉁愱䑚晶硔䅤䍄䉁䅁䅁䅂䅁䅁䅍䅄䅁䅁䅯杨䅕䅁䅯䄶䅯䅁䅯䅣䅑䅁䅅䅁䉁䅁䅁杄佁䅁䅁免祁䍁䄴䅏㉁䑁䅙䅁䵁䅉䅅䅁䕁䅁䅁睁䵁䅁䅁权䝃兂䅁权潄权䅁权硂䅂䅁允䅁䅁䅅䅁佁䅁䄴䅁硁䑁䅉杌㑁䑁䅙免䅁䅁杷允䅁䅁䅑䅁䑁䅁䅷䅁䭁䙁䙑䅁䭁佁䭳䅁䭁䡁䕅䅁䉁䅁䅁允䅁䅁䄴䅆䅁䑁䅅兎㕁䑁䅕睍穁䑁䅣䅏㕁䅁䅁䍄䉁䅁䅁䅂䅁䅁䅍䅄䅁䅁䅯䄰䅑䅁䅯眵䅯䅁䅯睢䅑䅁䅅䅁䉁䅁䅁兂祃敮渫歸晶睶杷允䅁䅁䅑䅁䑁䅁䅷䅁䭁佁䕍䅁䭁佁䭳䅁䭁䡁䕁䅁䉁䅁䅁允䅁䅁䄴䅆䅁䑁䅉兏㉁䑁䅫李祁䑁䅕䅎㍁䅁䅁䍄䉁䅁䅁䅂䅁䅁䅍䅄䅁䅁䅯眫䅑䅁䅯眵䅯䅁䅯来䅑䅁䅅䅁䉁䅁䅁兂牁别⼴挲㕲睐杷允䅁䅁䅑䅁䑁䅁䅷䅁䭁䝁䙣䅁䭁佁䭣䅁䭁佁䭷䅁䉁䅁䅁允䅁䅁䅕䍕㍩汁坄商䵁䅉䅅䅁䕁䅁䅁睁䵁䅁䅁权䝃兂䅁权潄权䅁权㥂䅂䅁允䅁䅁䅅䅁佁䅁䄴䅁硁䑁䅁杌㑁䑁䅣睍䅁䅁杷允䅁䅁䅑䅁䑁䅁䅷䅁䭁䙁䙍䅁䭁佁䭧䅁䭁䝁䔸䅁䉁䅁䅁允䅁䅁䅯睒䅁䅁杷允䅁䅁䅑䅁䑁䅁䅷䅁䭁䱁䕕䅁䭁佁䭣䅁䭁䡁䔰䅁䉁䅁䅁允䅁䅁䅕扉祂䩡瑆歉䵁䅉䅅䅁䕁䅁䅁睁䵁䅁䅁权䵃䅂䅁权牄权䅁权獄权䅁允䅁䅁䅅䅁佁䉁䅉䅁㑁䑁䅅睍ぁ䑁䅧免穁䑁䅅䅁䵁䅉䅅䅁䕁䅁䅁睁䵁䅁䅁权䅂兂䅁权湄权䅁权硂䅂䅁允䅁䅁䅅䅁䙁䭁䙊癴㥐䉖䅴䍄䉁䅁䅁䅂䅁䅁䅍䅄䅁䅁䅯杫䅑䅁䅯儷䅯䅁䅯䅣䅑䅁䅅䅁䉁䅁䅁权䡂䅁䅁䍄䉁䅁䅁䅂䅁䅁䅍䅄䅁䅁䅯公䅕䅁䅯䄶䅯䅁䅯䄷䅯䅁䅅䅁䉁䅁䅁杄佁䅁䅁免祁䍁䄴䅎㉁䑁䅧䅁䵁䅉䅅䅁䕁䅁䅁睁䵁䅁䅁权噃兂䅁权潄权䅁权療䅂䅁允䅁䅁䅅䅁佁䅁䄴䅁硁䑁䅧杌ㅁ䑁䅕睎䅁䅁杷允䅁䅁䅑䅁䑁䅁䅷䅁䭁䩁䙕䅁䭁佁䭧䅁䭁䡁䕁䅁䉁䅁䅁允䅁䅁䄴䅄䅁䑁䅫杌硁䑁䅣李䅁䅁杷允䅁䅁䅑䅁䑁䅁䅷䅁䭁䩁䙕䅁䭁佁䭧䅁䭁䥁䕕䅁䉁䅁䅁允䅁䅁䄴杄䅁䑁䅅睎畁䑁䅁兏穁䅁䅁䍄䉁䅁䅁䅂䅁䅁䅍䅄䅁䅁䅯睥䅕䅁䅯儷䅯䅁䅯兢䅑䅁䅅䅁䉁䅁䅁兂噄佥浫免卧䅑杷允䅁䅁䅑䅁䑁䅁䅷䅁䭁䩁䙕䅁䭁佁䭧䅁䭁䥁䕍䅁䉁䅁䅁允䅁䅁䄴杄䅁䑁䅅李畁䑁䅧睍㕁䅁䅁䍄䉁䅁䅁䅂䅁䅁䅍䅄䅁䅁䅯杢䅕䅁䅯儶䅯䅁䅯䄷䅯䅁䅅䅁䉁䅁䅁兂䅁䅁䅁佁潦䅑杷允䅁䅁䅑䅁䑁䅁䅷䅁䭁䭁䕫䅁䭁佁䭳䅁䭁䡁䕅䅁䉁䅁䅁允䅁䅁䄴杅䅁䑁䅍兎ぁ䑁䅁䅍睁䑁䅁䅍䅁䅁杷允䅁䅁䅑䅁䑁䅁䅷䅁䭁䭁䕯䅁䭁佁䭳䅁䭁䡁䕅䅁䉁䅁䅁允䅁䅁䄴䅆䅁䑁䅍䅎㑁䑁䅕䅍睁䑁䅁䅍睁䅁䅁䍄䉁䅁䅁䅂䅁䅁䅍䅄䅁䅁䅯眫䅕䅁䅯䄶䅯䅁䅯睢䅑䅁䅅䅁䉁䅁䅁杄佁䅁䅁免ㅁ䍁䄴杍ぁ䑁䅧䅁䵁䅉䅅䅁䕁䅁䅁睁䵁䅁䅁权䭄兂䅁权牄权䅁权㙂䅂䅁允䅁䅁䅅䅁佁䉁䅑䅁硁䑁䅕兏㉁䑁䅁睍硁䑁䅫䅎䅁䅁杷允䅁䅁䅑䅁䑁䅁䅷䅁䭁偁䙳䅁䭁佁䭧䅁䭁䡁䕁䅁䉁䅁䅁允䅁䅁䄴杄䅁䑁䅅䅎畁䑁䅧杍硁䅁䅁䍄䉁䅁䅁䅂䅁䅁䅍䅄䅁䅁䅯眫䅕䅁䅯䄶䅯䅁䅯全䅑䅁䅅䅁䉁䅁䅁杄䵁䅁䅁免㉁䍁䄴兏穁䅁䅁䍄䉁䅁䅁䅂䅁䅁䅍䅄䅁䅁䅯眫䅕䅁䅯䄶䅯䅁䅯睧䅑䅁䅅䅁䉁䅁䅁杄佁䅁䅁免ぁ䍁䄴睍ぁ䑁䅧䅁䵁䅉䅅䅁䕁䅁䅁睁䵁䅁䅁权摂兂䅁权灄权䅁权瑂䅂䅁允䅁䅁䅅䅁䙁䅁䅁䅁䅁琴䄱䍄䉁䅁䅁䅂䅁䅁䅍䅄䅁䅁䅯䅦䅕䅁䅯䄶䅯䅁䅯兦䅑䅁䅅䅁䉁䅁䅁杄佁䅁䅁免睁䍁䄴兎硁䑁䅕䅁䵁䅉䅅䅁䕁䅁䅁睁䵁䅁䅁权兄兂䅁权浄权䅁权䙃䅂䅁允䅁䅁䅅䅁佁䅁䅷䅁睁䍁䄴兏穁䑁䅣䅁䵁䅉䅅䅁䕁䅁䅁睁䵁䅁䅁权㡄兂䅁权湄权䅁权瑂䅂䅁允䅁䅁䅅䅁䙁䥁䌯匹捨祄䅊䍄䉁䅁䅁䅂䅁䅁䅍䅄䅁䅁䅯杵䅕䅁䅯䄶䅯䅁䅯全䅑䅁䅅䅁䉁䅁䅁杄佁䅁䅁免穁䍁䄴䅏穁䑁䅧䅁䵁䅉䅅䅁䕁䅁䅁睁䵁䅁䅁权歃䅂䅁权潄权䅁权療䅂䅁允䅁䅁䅅䅁䭁䕁䅣䅁䵁䅉䅅䅁䕁䅁䅁睁䵁䅁䅁权歃䅂䅁权潄权䅁权㙂䅂䅁允䅁䅁䅅䅁䭁䕁䅣䅁䵁䅉䅅䅁䕁䅁䅁睁䵁䅁䅁权歃䅂䅁权潄权䅁权睂䅂䅁允䅁䅁䅅䅁䭁䕁䅣䅁䵁䅉䅅䅁䕁䅁䅁睁䵁䅁䅁权橃䅂䅁权牄权䅁权睂䅂䅁允䅁䅁䅅䅁佁䉁䅑䅁穁䑁䅉睎㉁䑁䅅兏㑁䑁䅕兏䅁䅁杷允䅁䅁䅑䅁䑁䅁䅷䅁䭁偁䔸䅁䭁佁䭳䅁䭁䡁䔰䅁䉁䅁䅁允䅁䅁䄴杅䅁䑁䅧兎㑁䑁䅙睍㕁䑁䅣免䅁䅁杷允䅁䅁䅑䅁䑁䅁䅷䅁䭁䵁䙷䅁䭁佁䬴䅁䭁䡁䕁䅁䉁䅁䅁允䅁䅁䅕䅁䅁䥁楃唫䵁䅉䅅䅁䕁䅁䅁睁䵁䅁䅁权䝂兂䅁权瑄权䅁权睂䅂䅁允䅁䅁䅅䅁䙁䍁睇浣剩搷⽷䍄䉁䅁䅁䅂䅁䅁䅍䅄䅁䅁䅯朷䅑䅁䅯儷䅯䅁䅯䄷䅯䅁䅅䅁䉁䅁䅁兂十㡧䭄啯畘睐杷允䅁䅁䅑䅁䑁䅁䅷䅁䭁䡁䙁䅁䭁佁䬰䅁䭁䝁䔸䅁䉁䅁䅁允䅁䅁䅕㜸物剬兴樴䴸䅉䅅䅁䕁䅁䅁睁䵁䅁䅁权䑁杂䅁权潄权䅁权睂䅂䅁允䅁䅁䅅䅁佁䅁䄴䅁硁䑁䅅杌ㅁ䑁䅅李䅁䅁杷允䅁䅁䅑䅁䑁䅁䅷䅁䭁䭁䕑䅁䭁佁䭧䅁䭁䥁䕍䅁䉁䅁䅁允䅁䅁䅯睒䅁䅁杷允䅁䅁䅑䅁䑁䅁䅷䅁䭁䅁䝅䅁䭁佁䬴䅁䭁䡁䔰䅁䉁䅁䅁允䅁䅁䅕䅁䅁䩁䉸啅䵅䅉䅅䅁䕁䅁䅁睁䵁䅁䅁权祃兂䅁权灄权䅁权療䅂䅁允䅁䅁䅅䅁䙁䅁䅁䅁䅁晶䄹䍄䉁䅁䅁䅂䅁䅁䅍䅄䅁䅁䅯睶䅕䅁䅯䄶䅯䅁䅯兣䅑䅁䅅䅁䉁䅁䅁杄佁䅁䅁免硁䍁䄴兏㍁䑁䅙䅁䵁䅉䅅䅁䕁䅁䅁睁䵁䅁䅁权佃䅂䅁权牄权䅁权䙃䅂䅁允䅁䅁䅅䅁佁䉁䅉䅁㉁䑁䅙睎㑁䑁䅍䅍硁䑁䅁䅁䵁䅉䅅䅁䕁䅁䅁睁䵁䅁䅁权睂兂䅁权湄权䅁权睂䅂䅁允䅁䅁䅅䅁䙁䩁漹啥扑⭑⽙䍄䉁䅁䅁䅂䅁䅁䅍䅄䅁䅁䅯䅂䅕䅁䅯儷䅯䅁䅯䄷䅯䅁䅅䅁䉁䅁䅁兂浃㡭村䡳睌睐杷允䅁䅁䅑䅁䑁䅁䅷䅁䭁䩁䔴䅁䭁佁䬴䅁䭁䡁䕅䅁䉁䅁䅁允䅁䅁䅕䅁䅁䭁獂欷䵁䅉䅅䅁䕁䅁䅁睁䵁䅁䅁权䝂兂䅁权瑄权䅁权㙂䅂䅁允䅁䅁䅅䅁䙁乁佮ㄹ橐摰⽳䍄䉁䅁䅁䅂䅁䅁䅍䅄䅁䅁䅯兤䅕䅁䅯儷䅯䅁䅯全䅑䅁䅅䅁䉁䅁䅁兂䍂余兘瑉剶睐杷允䅁䅁䅑䅁䑁䅁䅷䅁䭁䱁䘸䅁䭁佁䭧䅁䭁䡁䔰䅁䉁䅁䅁允䅁䅁䄴杄䅁䑁䅅兏畁䑁䅍睍㉁䅁䅁䍄䉁䅁䅁䅂䅁䅁䅍䅄䅁䅁䅯杁䅙䅁䅯朵䅯䅁䅯全䅑䅁䅅䅁䉁䅁䅁杄䭁䅁䅁免畁䑁䅫䅏䅁䅁杷允䅁䅁䅑䅁䑁䅁䅷䅁䭁䱁䔸䅁䭁佁䭧䅁䭁佁䭷䅁䉁䅁䅁允䅁䅁䄴杄䅁䑁䅅䅍畁䑁䅙兏祁䅁䅁䍄䉁䅁䅁䅂䅁䅁䅍䅄䅁䅁䅯睨䅑䅁䅯朷䅯䅁䅯睧䅑䅁䅅䅁䉁䅁䅁兂䅁䅁䅁䭫䝣兑杷允䅁䅁䅑䅁䑁䅁䅷䅁䭁䱁䙧䅁䭁佁䭙䅁䭁䡁䕅䅁䉁䅁䅁允䅁䅁䄴䅄䅁䑁䅣杌ㅁ䑁䅫杍䅁䅁杷允䅁䅁䅑䅁䑁䅁䅷䅁䭁䉁䝙䅁䭁佁䬴䅁䭁䥁䕍䅁䉁䅁䅁允䅁䅁䅕䅁䅁偁佂䔹䵁䅉䅅䅁䕁䅁䅁睁䵁䅁䅁权⽃䅂䅁权潄权䅁权㙂䅂䅁允䅁䅁䅅䅁佁䅁䄴䅁硁䑁䅁杌祁䑁䅑䅎䅁䅁杷允䅁䅁䅑䅁䑁䅁䅷䅁䭁偁䙯䅁䭁佁䬰䅁䭁䡁䕅䅁䉁䅁䅁允䅁䅁䅕稳奆捇䭩樴䴸䅉䅅䅁䕁䅁䅁睁䵁䅁䅁权⽃䅂䅁权潄权䅁权睂䅂䅁允䅁䅁䅅䅁佁䅁䄴䅁硁䑁䅁杌睁䑁䅕兎䅁䅁杷允䅁䅁䅑䅁䑁䅁䅷䅁䭁䱁䕅䅁䭁佁䬰䅁䭁䡁䕁䅁䉁䅁䅁允䅁䅁䅕䭆䠵場啯樳䴸䅉䅅䅁䕁䅁䅁睁䵁䅁䅁权⽃䅂䅁权潄权䅁权硂䅂䅁允䅁䅁䅅䅁佁䅁䅷䅁ぁ䍁䄴杍ㅁ䑁䅫䅁䵁䅉䅅䅁䕁䅁䅁睁䵁䅁䅁权⽃䅂䅁权潄权䅁权䙃䅂䅁允䅁䅁䅅䅁佁䅁䅷䅁硁䑁䅁杌ぁ䑁䅅䅁䵁䅉䅅䅁䕁䅁䅁睁䵁䅁䅁权䡁兂䅁权潄权䅁权獄权䅁允䅁䅁䅅䅁䭁䕁䅣䅁䵁䅉䅅䅁䕁䅁䅁睁䵁䅁䅁权䕃兂䅁权牄权䅁权療䅂䅁允䅁䅁䅅䅁佁䉁䅉䅁穁䑁䅕䅎㍁䑁䅫兎ㅁ䑁䅧䅁䵁䅉䅅䅁䕁䅁䅁睁䵁䅁䅁权䡁兂䅁权潄权䅁权睂䅂䅁允䅁䅁䅅䅁佁䅁䅷䅁㕁䍁䄴睎硁䑁䅅䅁䵁䅉䅅䅁䕁䅁䅁睁䵁䅁䅁权捄䅂䅁权牄权䅁权獄权䅁允䅁䅁䅅䅁佁䉁䅉䅁穁䑁䅣䅏㑁䑁䅕免祁䑁䅁䅁䵁䅉䅅䅁䕁䅁䅁睁䵁䅁䅁权汃兂䅁权瑄权䅁权䙃䅂䅁允䅁䅁䅅䅁䙁䥁堲桢䑋佷⽯䍄䉁䅁䅁䅂䅁䅁䅍䅄䅁䅁䅯眫䅕䅁䅯眶䅯䅁䅯睢䅑䅁䅅䅁䉁䅁䅁杄十䅁䅁䅎穁䑁䅣䅍睁䑁䅁䅍睁䅁䅁䍄䉁䅁䅁䅂䅁䅁䅍䅄䅁䅁䅯儹䅑䅁䅯儶䅯䅁䅯睢䅑䅁䅅䅁䉁䅁䅁兂䅁䅁䅁偁ㅮ䅑杷允䅁䅁䅑䅁䑁䅁䅷䅁䭁䥁䘰䅁䭁佁䭫䅁䭁䡁䔰䅁䉁䅁䅁允䅁䅁䅕䅁䅁䡁煄欫䵁䅉䅅䅁䕁䅁䅁睁䵁䅁䅁权獄兂䅁权瑄权䅁权㙂䅂䅁允䅁䅁䅅䅁䙁偁⭰牡へ㉫⽧䍄䉁䅁䅁䅂䅁䅁䅍䅄䅁䅁䅯杣䅕䅁䅯䄶䅯䅁䅯兢䅑䅁䅅䅁䉁䅁䅁杄䵁䅁䅁兎畁䑁䅅兎ㅁ䅁䅁䍄䉁䅁䅁䅂䅁䅁䅍䅄䅁䅁䅯䅴䅕䅁䅯儷䅯䅁䅯兢䅑䅁䅅䅁䉁䅁䅁兂䕂㉩湺㘫硭睐杷允䅁䅁䅑䅁䑁䅁䅷䅁䭁䕁䙷䅁䭁佁䭳䅁䭁䡁䕁䅁䉁䅁䅁允䅁䅁䄴杅䅁䑁䅕睎ぁ䑁䅉李睁䑁䅁䅍䅁䅁杷允䅁䅁䅑䅁䑁䅁䅷䅁䭁䡁䙉䅁䭁佁䭧䅁䭁䡁䕅䅁䉁䅁䅁允䅁䅁䄴䅄䅁䑁䅫杌睁䑁䅅免䅁䅁杷允䅁䅁䅑䅁䑁䅁䅷䅁䭁䅁䝧䅁䭁佁䭧䅁䭁䡁䔰䅁䉁䅁䅁允䅁䅁䄴杄䅁䑁䅍䅎畁䑁䅁兏㑁䅁䅁䍄䉁䅁䅁䅂䅁䅁䅍䅄䅁䅁䅯杣䅕䅁䅯䄶䅯䅁䅯兦䅑䅁䅅䅁䉁䅁䅁杄䵁䅁䅁李畁䑁䅅兏穁䅁䅁䍄䉁䅁䅁䅂䅁䅁䅍䅄䅁䅁䅯杩䅑䅁䅯儶䅯䅁䅯兣䅑䅁䅅䅁䉁䅁䅁兂䅁䅁䅁䉁ㅥ䅑杷允䅁䅁䅑䅁䑁䅁䅷䅁䭁䙁䙯䅁䭁佁䭧䅁䭁佁䭷䅁䉁䅁䅁允䅁䅁䄴䅄䅁䑁䅅䅍畁䑁䅕䅎䅁䅁杷允䅁䅁䅑䅁䑁䅁䅷䅁䭁䙁䙯䅁䭁佁䭧䅁䭁䝁䔸䅁䉁䅁䅁允䅁䅁䄴䅄䅁䑁䅧杌㑁䑁䅙免䅁䅁杷允䅁䅁䅑䅁䑁䅁䅷䅁䭁䙁䙯䅁䭁佁䭧䅁䭁䡁䕅䅁䉁䅁䅁允䅁䅁䄴杄䅁䑁䅅䅍畁䑁䅑睍穁䅁䅁䍄䉁䅁䅁䅂䅁䅁䅍䅄䅁䅁䅯杗䅕䅁䅯䄶䅯䅁䅯睧䅑䅁䅅䅁䉁䅁䅁杄佁䅁䅁兌ㅁ䍁䄴睍穁䑁䅧䅁䵁䅉䅅䅁䕁䅁䅁睁䵁䅁䅁权啁杂䅁权潄权䅁权㙂䅂䅁允䅁䅁䅅䅁佁䅁䄴䅁祁䑁䅅杌㑁䑁䅉䅎䅁䅁杷允䅁䅁䅑䅁䑁䅁䅷䅁䭁乁䙳䅁䭁佁䭣䅁䭁佁䭷䅁䉁䅁䅁允䅁䅁䅕扉祂䩡瑈ぅ䵁䅉䅅䅁䕁䅁䅁睁䵁䅁䅁权㝄兂䅁权瑄权䅁权䑃䅂䅁允䅁䅁䅅䅁䙁䑁敖歵䵫桧䅚䍄䉁䅁䅁䅂䅁䅁䅍䅄䅁䅁䅯䅆䅙䅁䅯䄶䅯䅁䅯䅣䅑䅁䅅䅁䉁䅁䅁杄䵁䅁䅁免㕁䍁䄴䅍穁䅁䅁䍄䉁䅁䅁䅂䅁䅁䅍䅄䅁䅁䅯共䅕䅁䅯朷䅯䅁䅯全䅑䅁䅅䅁䉁䅁䅁兂䅁䅁䅁䉧䅁兑杷允䅁䅁䅑䅁䑁䅁䅷䅁䭁䉁䝑䅁䭁佁䭧䅁䭁䥁䕕䅁䉁䅁䅁允䅁䅁䄴䅄䅁䑁䅉免畁䑁䅧兎䅁䅁杷允䅁䅁䅑䅁䑁䅁䅷䅁䭁䉁䝑䅁䭁佁䭧䅁䭁䥁䕍䅁䉁䅁䅁允䅁䅁䄴杄䅁䑁䅉免畁䑁䅑兎ぁ䅁䅁䍄䉁䅁䅁䅂䅁䅁䅍䅄䅁䅁䅯杫䅕䅁䅯朷䅯䅁䅯来䅑䅁䅅䅁䉁䅁䅁兂䅁䅁䅁䉑㡈䅑杷允䅁䅁䅑䅁䑁䅁䅷䅁䭁䉁䝑䅁䭁佁䭧䅁䭁䡁䔰䅁䉁䅁䅁允䅁䅁䄴杄䅁䑁䅅兏畁䑁䅫䅍ㅁ䅁䅁䍄䉁䅁䅁䅂䅁䅁䅍䅄䅁䅁䅯杓䅕䅁䅯䄶䅯䅁䅯兢䅑䅁䅅䅁䉁䅁䅁杄佁䅁䅁杍穁䍁䄴䅍ぁ䑁䅣䅁䵁䅉䅅䅁䕁䅁䅁睁䵁䅁䅁权呄䅂䅁权瑄权䅁权㙂䅂䅁允䅁䅁䅅䅁䙁䍁焸䱶瑑倱⽧䍄䉁䅁䅁䅂䅁䅁䅍䅄䅁䅁䅯兂䅕䅁䅯朷䅯䅁䅯睢䅑䅁䅅䅁䉁䅁䅁兂䅁䅁䅁乳愸兑杷允䅁䅁䅑䅁䑁䅁䅷䅁䭁䅁䙍䅁䭁佁䭫䅁䭁䡁䕯䅁䉁䅁䅁允䅁䅁䅕䅁䅁䅁䕁〳䵁䅉䅅䅁䕁䅁䅁睁䵁䅁䅁权橄䅂䅁权湄权䅁权硂䅂䅁允䅁䅁䅅䅁䙁䥁䅐煹䙆杴䅨䍄䉁䅁䅁䅂䅁䅁䅍䅄䅁䅁䅯杓䅕䅁䅯䄶䅯䅁䅯睧䅑䅁䅅䅁䉁䅁䅁杄佁䅁䅁免ㅁ䍁䄴兎㉁䑁䅉䅁䵁䅉䅅䅁䕁䅁䅁睁䵁䅁䅁权⭁兂䅁权潄权䅁权獄权䅁允䅁䅁䅅䅁佁䅁䄴䅁祁䑁䅣杌睁䑁䅧睎䅁䅁杷允䅁䅁䅑䅁䑁䅁䅷䅁䭁䑁䘴䅁䭁佁䭧䅁䭁䝁䔸䅁䉁䅁䅁允䅁䅁䄴䅅䅁䍁䄰杍㉁䍁䄴兏ㅁ䑁䅫䅁䵁䅉䅅䅁䕁䅁䅁睁䵁䅁䅁权㥃䅂䅁权牄权䅁权獄权䅁允䅁䅁䅅䅁佁䉁䅉䅁㉁䑁䅙睍睁䑁䅁䅍睁䑁䅁䅁䵁䅉䅅䅁䕁䅁䅁睁䵁䅁䅁权⭁兂䅁权潄权䅁权睂䅂䅁允䅁䅁䅅䅁佁䅁䄴䅁祁䑁䅑杌硁䑁䅅䅏䅁䅁杷允䅁䅁䅑䅁䑁䅁䅷䅁䭁䍁䘴䅁䭁佁䭙䅁䭁䝁䔸䅁䉁䅁䅁允䅁䅁䄴䅄䅁䑁䅁杌㑁䑁䅙䅏䅁䅁杷允䅁䅁䅑䅁䑁䅁䅷䅁䭁䱁䙉䅁䭁佁䬰䅁䭁䡁䕅䅁䉁䅁䅁允䅁䅁䅕䬯确欰椱䐲䴸䅉䅅䅁䕁䅁䅁睁䵁䅁䅁权瑃兂䅁权潄权䅁权㥂䅂䅁允䅁䅁䅅䅁佁䅁䅷䅁祁䑁䅁杌㑁䑁䅕䅁䵁䅉䅅䅁䕁䅁䅁睁䵁䅁䅁权灂兂䅁权灄权䅁权㥂䅂䅁允䅁䅁䅅䅁䙁䅁䅁䅁允⽏䄱䍄䉁䅁䅁䅂䅁䅁䅍䅄䅁䅁䅯䅏䅕䅁䅯䄶䅯䅁䅯睢䅑䅁䅅䅁䉁䅁䅁杄佁䅁䅁免硁䍁䄴睎㉁䑁䅙䅁䵁䅉䅅䅁䕁䅁䅁睁䵁䅁䅁权橃䅂䅁权畄权䅁权䙃䅂䅁允䅁䅁䅅䅁䙁䅁䅁䅁䅂桂䉬䍄䉁䅁䅁䅂䅁䅁䅍䅄䅁䅁䅯䅂䅙䅁䅯儶䅯䅁䅯䅣䅑䅁䅅䅁䉁䅁䅁兂䅁䅁䅁䉉桪䅷杷允䅁䅁䅑䅁䑁䅁䅷䅁䭁䑁䙧䅁䭁佁䭧䅁䭁䡁䕯䅁䉁䅁䅁允䅁䅁䄴杄䅁䑁䅅李畁䑁䅑免ㅁ䅁䅁䍄䉁䅁䅁䅂䅁䅁䅍䅄䅁䅁䅯䅏䅕䅁䅯䄶䅯䅁䅯䅣䅑䅁䅅䅁䉁䅁䅁杄佁䅁䅁免㉁䍁䄴䅎㍁䑁䅅䅁䵁䅉䅅䅁䕁䅁䅁睁䵁䅁䅁权䭄䅂䅁权畄权䅁权㙂䅂䅁允䅁䅁䅅䅁䙁䅁䅁䅁杁偈䄱䍄䉁䅁䅁䅂䅁䅁䅍䅄䅁䅁䅯儴䅕䅁䅯儷䅯䅁䅯䄷䅯䅁䅅䅁䉁䅁䅁权䡂䅁䅁䍄䉁䅁䅁䅂䅁䅁䅍䅄䅁䅁䅯䅏䅕䅁䅯䄶䅯䅁䅯兣䅑䅁䅅䅁䉁䅁䅁杄佁䅁䅁免祁䍁䄴杍㕁䑁䅣䅁䵁䅉䅅䅁䕁䅁䅁睁䵁䅁䅁权㑁兂䅁权潄权䅁权䙃䅂䅁允䅁䅁䅅䅁佁䅁䄴䅁硁䑁䅍杌祁䑁䅣睍䅁䅁杷允䅁䅁䅑䅁䑁䅁䅷䅁䭁䅁䙳䅁䭁佁䭳䅁䭁䡁䕅䅁䉁䅁䅁允䅁䅁䄴䅆䅁䑁䅅䅍㉁䑁䅣睍㍁䑁䅕睍祁䅁䅁䍄䉁䅁䅁䅂䅁䅁䅍䅄䅁䅁䅯眶䅑䅁䅯眵䅯䅁䅯来䅑䅁䅅䅁䉁䅁䅁兂穁積積積䙍䅑杷允䅁䅁䅑䅁䑁䅁䅷䅁䭁䱁䙫䅁䭁佁䭧䅁䭁䝁䔸䅁䉁䅁䅁允䅁䅁䄴杄䅁䑁䅉杍畁䑁䅣䅍㉁䅁䅁䍄䉁䅁䅁䅂䅁䅁䅍䅄䅁䅁䅯兄䅙䅁䅯䄶䅯䅁䅯兢䅑䅁䅅䅁䉁䅁䅁杄佁䅁䅁杍睁䍁䄴免㑁䑁䅕䅁䵁䅉䅅䅁䕁䅁䅁睁䵁䅁䅁权䑁杂䅁权湄权䅁权獄权䅁允䅁䅁䅅䅁䙁䡁灮橊䥅䉌䅆䍄䉁䅁䅁䅂䅁䅁䅍䅄䅁䅁䅯兄䅙䅁䅯䄶䅯䅁䅯兣䅑䅁䅅䅁䉁䅁䅁杄佁䅁䅁杍睁䍁䄴睍㍁䑁䅑䅁䵁䅉䅅䅁䕁䅁䅁睁䵁䅁䅁权䝃兂䅁权湄权䅁权㥂䅂䅁允䅁䅁䅅䅁䙁䍁硣䭃捷桗䅰䍄䉁䅁䅁䅂䅁䅁䅍䅄䅁䅁䅯兡䅕䅁䅯䄶䅯䅁䅯来䅑䅁䅅䅁䉁䅁䅁杄䵁䅁䅁䅏畁䑁䅉杍㑁䅁䅁䍄䉁䅁䅁䅂䅁䅁䅍䅄䅁䅁䅯䅴䅑䅁䅯眵䅯䅁䅯睢䅑䅁䅅䅁䉁䅁䅁兂祄湏潌䱪䍣䅑杷允䅁䅁䅑䅁䑁䅁䅷䅁䭁䥁䘸䅁䭁佁䭫䅁䭁䥁䕍䅁䉁䅁䅁允䅁䅁䅕䅁䅁䕁䱂䔳䵁䅉䅅䅁䕁䅁䅁睁䵁䅁䅁权畄兂䅁权牄权䅁权療䅂䅁允䅁䅁䅅䅁佁䉁䅉䅁㍁䑁䅅䅎睁䑁䅁䅍睁䑁䅁䅁䵁䅉䅅䅁䕁䅁䅁睁䵁䅁䅁权灂兂䅁权潄权䅁权䙃䅂䅁允䅁䅁䅅䅁佁䅁䅷䅁㉁䍁䄴兏㕁䑁䅣䅁䵁䅉䅅䅁䕁䅁䅁睁䵁䅁䅁权灂兂䅁权潄权䅁权䑃䅂䅁允䅁䅁䅅䅁佁䅁䅷䅁㑁䍁䄴免㉁䑁䅉䅁䵁䅉䅅䅁䕁䅁䅁睁䵁䅁䅁权㑄䅂䅁权牄权䅁权㥂䅂䅁允䅁䅁䅅䅁佁䉁䅉䅁穁䑁䅙免睁䑁䅁䅍睁䑁䅁䅁䵁䅉䅅䅁䕁䅁䅁睁䵁䅁䅁权橂兂䅁权浄权䅁权睂䅂䅁允䅁䅁䅅䅁佁䅁䅷䅁睁䍁䄴兎祁䑁䅣䅁䵁䅉䅅䅁䕁䅁䅁睁䵁䅁䅁权偁杂䅁权湄权䅁权療䅂䅁允䅁䅁䅅䅁䙁䵁䱤㑎䉬䉙䅊䍄䉁䅁䅁䅂䅁䅁䅍䅄䅁䅁䅯䅅䅙䅁䅯眵䅯䅁䅯睢䅑䅁䅅䅁䉁䅁䅁兂㥁䕃券瑍夸䅑杷允䅁䅁䅑䅁䑁䅁䅷䅁䭁䥁䙅䅁䭁佁䭧䅁䭁䡁䕯䅁䉁䅁䅁允䅁䅁䄴䅄䅁䑁䅑杍畁䑁䅅兎䅁䅁杷允䅁䅁䅑䅁䑁䅁䅷䅁䭁䥁䙅䅁䭁佁䭧䅁䭁䡁䔰䅁䉁䅁䅁允䅁䅁䄴杄䅁䑁䅕杍畁䑁䅕李ㅁ䅁䅁䍄䉁䅁䅁䅂䅁䅁䅍䅄䅁䅁䅯眷䅑䅁䅯眶䅯䅁䅯来䅑䅁䅅䅁䉁䅁䅁杄啁䅁䅁免睁䑁䅁睍睁䑁䅙䅏睁䑁䅍䅁䵁䅉䅅䅁䕁䅁䅁睁䵁䅁䅁权允兂䅁权浄权䅁权獄权䅁允䅁䅁䅅䅁佁䅁䅷䅁睁䍁䄴李ㅁ䑁䅑䅁䵁䅉䅅䅁䕁䅁䅁睁䵁䅁䅁权流兂䅁权潄权䅁权瑂䅂䅁允䅁䅁䅅䅁佁䅁䄴䅁硁䑁䅍杌㍁䑁䅁免䅁䅁杷允䅁䅁䅑䅁䑁䅁䅷䅁䭁佁䕉䅁䭁佁䭙䅁䭁䝁䔸䅁䉁䅁䅁允䅁䅁䄴䅄䅁䑁䅍杌ぁ䑁䅅李䅁䅁杷允䅁䅁䅑䅁䑁䅁䅷䅁䭁䍁䙙䅁䭁佁䭧䅁䭁䝁䔸䅁䉁䅁䅁允䅁䅁䄴杄䅁䑁䅅兏畁䑁䅧杍穁䅁䅁䍄䉁䅁䅁䅂䅁䅁䅍䅄䅁䅁䅯兆䅕䅁䅯眵䅯䅁䅯兢䅑䅁䅅䅁䉁䅁䅁兂扄堫焵䡶䩑䅑杷允䅁䅁䅑䅁䑁䅁䅷䅁䭁䅁䝕䅁䭁佁䭙䅁䭁䥁䕕䅁䉁䅁䅁允䅁䅁䄴权䅁䑁䅅杌穁䑁䅍䅁䵁䅉䅅䅁䕁䅁䅁睁䵁䅁䅁权流兂䅁权潄权䅁权㙂䅂䅁允䅁䅁䅅䅁佁䅁䅯䅁硁䑁䅫杌穁䅁䅁䍄䉁䅁䅁䅂䅁䅁䅍䅄䅁䅁䅯䅳䅕䅁䅯朵䅯䅁䅯睧䅑䅁䅅䅁䉁䅁䅁杄䵁䅁䅁杍畁䑁䅙睎穁䅁䅁䍄䉁䅁䅁䅂䅁䅁䅍䅄䅁䅁䅯杊䅕䅁䅯䄶䅯䅁䅯䅣䅑䅁䅅䅁䉁䅁䅁杄佁䅁䅁杍穁䍁䄴李㉁䑁䅧䅁䵁䅉䅅䅁䕁䅁䅁睁䵁䅁䅁权硂兂䅁权灄权䅁权瑂䅂䅁允䅁䅁䅅䅁䙁䅁䅁䅁杁由䅤䍄䉁䅁䅁䅂䅁䅁䅍䅄䅁䅁䅯䅶䅑䅁䅯眵䅯䅁䅯䅣䅑䅁䅅䅁䉁䅁䅁兂坃㑑獴⼵䉳䅑杷允䅁䅁䅑䅁䑁䅁䅷䅁䭁䅁䙯䅁䭁佁䭧䅁䭁䡁䕯䅁䉁䅁䅁允䅁䅁䄴杄䅁䑁䅅兏畁䑁䅧兏㑁䅁䅁䍄䉁䅁䅁䅂䅁䅁䅍䅄䅁䅁䅯睈䅕䅁䅯朷䅯䅁䅯睢䅑䅁䅅䅁䉁䅁䅁兂䅁䅁䅁䵒十兑杷允䅁䅁䅑䅁䑁䅁䅷䅁䭁偁䙉䅁䭁佁䬰䅁䭁䡁䔰䅁䉁䅁䅁允䅁䅁䅕牒穢搯㑒歂䵁䅉䅅䅁䕁䅁䅁睁䵁䅁䅁权獃䅂䅁权灄权䅁权䙃䅂䅁允䅁䅁䅅䅁䙁䅁䅁䅁杁⭖䅒䍄䉁䅁䅁䅂䅁䅁䅍䅄䅁䅁䅯权䅕䅁䅯䄶䅯䅁䅯兦䅑䅁䅅䅁䉁䅁䅁杄佁䅁䅁免㑁䍁䄴䅎穁䑁䅑䅁䵁䅉䅅䅁䕁䅁䅁睁䵁䅁䅁权噁杂䅁权潄权䅁权瑂䅂䅁允䅁䅁䅅䅁佁䅁䄴䅁祁䑁䅑杌ㅁ䑁䅅免䅁䅁杷允䅁䅁䅑䅁䑁䅁䅷䅁䭁䉁䝕䅁䭁佁䭧䅁䭁䡁䕯䅁䉁䅁䅁允䅁䅁䄴䅄䅁䑁䅉杍畁䑁䅁睍䅁䅁杷允䅁䅁䅑䅁䑁䅁䅷䅁䭁佁䙁䅁䭁佁䭙䅁䭁䡁䔰䅁䉁䅁䅁允䅁䅁䄴䅄䅁䑁䅅杌㑁䑁䅉李䅁䅁杷允䅁䅁䅑䅁䑁䅁䅷䅁䭁䱁䕉䅁䭁佁䭙䅁䭁䡁䕅䅁䉁䅁䅁允䅁䅁䄴䅄䅁䑁䅅杌硁䑁䅕䅏䅁䅁杷允䅁䅁䅑䅁䑁䅁䅷䅁䭁䡁䙫䅁䭁佁䭧䅁䭁䝁䔸䅁䉁䅁䅁允䅁䅁䄴杄䅁䑁䅉兏畁䑁䅁免㉁䅁䅁䍄䉁䅁䅁䅂䅁䅁䅍䅄䅁䅁䅯杹䅑䅁䅯儷䅯䅁䅯䄷䅯䅁䅅䅁䉁䅁䅁兂噄佥浫免啪睐杷允䅁䅁䅑䅁䑁䅁䅷䅁䭁偁䕕䅁䭁佁䭳䅁䭁佁䭷䅁䉁䅁䅁允䅁䅁䄴杅䅁䑁䅣䅍睁䑁䅁䅍睁䑁䅁䅍䅁䅁杷允䅁䅁䅑䅁䑁䅁䅷䅁䭁佁䙫䅁䭁佁䬰䅁䭁䡁䕯䅁䉁䅁䅁允䅁䅁䅕㉩湺㘫硭啎䵁䅉䅅䅁䕁䅁䅁睁䵁䅁䅁权㕂兂䅁权潄权䅁权睂䅂䅁允䅁䅁䅅䅁佁䅁䄴䅁穁䑁䅕杌㉁䑁䅅䅎䅁䅁杷允䅁䅁䅑䅁䑁䅁䅷䅁䭁䙁䙳䅁䭁佁䬰䅁䭁佁䭷䅁䉁䅁䅁允䅁䅁䅕䡒卐敉㝤樳䴸䅉䅅䅁䕁䅁䅁睁䵁䅁䅁权婁兂䅁权浄权䅁权睂䅂䅁允䅁䅁䅅䅁佁䅁䅷䅁ぁ䍁䄴免ぁ䑁䅑䅁䵁䅉䅅䅁䕁䅁䅁睁䵁䅁䅁权䥁杂䅁权潄权䅁权療䅂䅁允䅁䅁䅅䅁佁䅁䄴䅁ㅁ䑁䅉杌ㅁ䑁䅅免䅁䅁杷允䅁䅁䅑䅁䑁䅁䅷䅁䭁䅁䝧䅁䭁佁䭧䅁䭁䡁䕁䅁䉁䅁䅁允䅁䅁䄴杄䅁䑁䅑杍畁䑁䅅睍穁䅁䅁䍄䉁䅁䅁䅂䅁䅁䅍䅄䅁䅁䅯朹䅕䅁䅯儶䅯䅁䅯睧䅑䅁䅅䅁䉁䅁䅁兂䅁䅁䅁歱朸兑杷允䅁䅁䅑䅁䑁䅁䅷䅁䭁䅁䘸䅁䭁佁䬰䅁䭁䡁䕁䅁䉁䅁䅁允䅁䅁䅕㘱睎児塲稯䴸䅉䅅䅁䕁䅁䅁睁䵁䅁䅁权呃兂䅁权浄权䅁权瑂䅂䅁允䅁䅁䅅䅁佁䅁䅯䅁睁䍁䄴兎ㅁ䅁䅁䍄䉁䅁䅁䅂䅁䅁䅍䅄䅁䅁䅯眴䅑䅁䅯朵䅯䅁䅯䅣䅑䅁䅅䅁䉁䅁䅁杄䵁䅁䅁免畁䑁䅉睎㉁䅁䅁䍄䉁䅁䅁䅂䅁䅁䅍䅄䅁䅁䅯䅃䅙䅁䅯䄶䅯䅁䅯睧䅑䅁䅅䅁䉁䅁䅁杄佁䅁䅁睍㍁䍁䄴睍ぁ䑁䅑䅁䵁䅉䅅䅁䕁䅁䅁睁䵁䅁䅁权噁杂䅁权牄权䅁权㥂䅂䅁允䅁䅁䅅䅁佁䉁䅉䅁㍁䑁䅙杍祁䑁䅁兎ぁ䑁䅧䅁䵁䅉䅅䅁䕁䅁䅁睁䵁䅁䅁权㕄兂䅁权瑄权䅁权硂䅂䅁允䅁䅁䅅䅁䙁䅁獩䙈歰⭏⼸䍄䉁䅁䅁䅂䅁䅁䅍䅄䅁䅁䅯元䅙䅁䅯䄶䅯䅁䅯兢䅑䅁䅅䅁䉁䅁䅁杄䵁䅁䅁䅏畁䑁䅑䅏穁䅁䅁䍄䉁䅁䅁䅂䅁䅁䅍䅄䅁䅁䅯先䅕䅁䅯儶䅯䅁䅯兦䅑䅁䅅䅁䉁䅁䅁兂䅁䅁䅁䍁橘䅑杷允䅁䅁䅑䅁䑁䅁䅷䅁䭁䱁䔸䅁䭁佁䭙䅁䭁䡁䔰䅁䉁䅁䅁允䅁䅁䄴䅄䅁䑁䅅杌ぁ䑁䅅兏䅁䅁杷允䅁䅁䅑䅁䑁䅁䅷䅁䭁䵁䙍䅁䭁佁䬰䅁䭁䥁䕕䅁䉁䅁䅁允䅁䅁䅕椹捨㡪ㅌ䐷䴸䅉䅅䅁䕁䅁䅁睁䵁䅁䅁权䩁杂䅁权潄权䅁权睂䅂䅁允䅁䅁䅅䅁佁䅁䄴䅁硁䑁䅁杌穁䑁䅑免䅁䅁杷允䅁䅁䅑䅁䑁䅁䅷䅁䭁䅁䝫䅁䭁佁䭧䅁䭁䥁䕕䅁䉁䅁䅁允䅁䅁䄴杄䅁䑁䅅䅍畁䑁䅫睍㕁䅁䅁䍄䉁䅁䅁䅂䅁䅁䅍䅄䅁䅁䅯杤䅕䅁䅯眵䅯䅁䅯䄷䅯䅁䅅䅁䉁䅁䅁兂⭃奲卉呤䕉䅷杷允䅁䅁䅑䅁䑁䅁䅷䅁䭁䅁䝫䅁䭁佁䭧䅁䭁䡁䔰䅁䉁䅁䅁允䅁䅁䄴杄䅁䑁䅅䅍畁䑁䅕李祁䅁䅁䍄䉁䅁䅁䅂䅁䅁䅍䅄䅁䅁䅯兺䅕䅁䅯眵䅯䅁䅯兣䅑䅁䅅䅁䉁䅁䅁兂䥁䉲慸䱚桳䅑杷允䅁䅁䅑䅁䑁䅁䅷䅁䭁佁䕁䅁䭁佁䭧䅁䭁佁䭷䅁䉁䅁䅁允䅁䅁䄴杄䅁䑁䅍免畁䑁䅑睍穁䅁䅁䍄䉁䅁䅁䅂䅁䅁䅍䅄䅁䅁䅯术䅑䅁䅯儷䅯䅁䅯兦䅑䅁䅅䅁䉁䅁䅁兂浃㡭村乳⭉䅑杷允䅁䅁䅑䅁䑁䅁䅷䅁䭁佁䕁䅁䭁佁䭧䅁䭁䡁䕯䅁䉁䅁䅁允䅁䅁䄴杄䅁䑁䅉免畁䑁䅁免ぁ䅁䅁䍄䉁䅁䅁䅂䅁䅁䅍䅄䅁䅁䅯䄴䅑䅁䅯䄶䅯䅁䅯䅣䅑䅁䅅䅁䉁䅁䅁杄佁䅁䅁睍㉁䍁䄴李睁䑁䅍䅁䵁䅉䅅䅁䕁䅁䅁睁䵁䅁䅁权晃兂䅁权畄权䅁权䙃䅂䅁允䅁䅁䅅䅁䙁䅁䅁䅁䅁⭋䅚䍄䉁䅁䅁䅂䅁䅁䅍䅄䅁䅁䅯䄴䅑䅁䅯䄶䅯䅁䅯全䅑䅁䅅䅁䉁䅁䅁杄佁䅁䅁免㑁䍁䄴䅏㍁䑁䅕䅁䵁䅉䅅䅁䕁䅁䅁睁䵁䅁䅁权偃䅂䅁权瑄权䅁权硂䅂䅁允䅁䅁䅅䅁䙁䩁䕺䱉祂䅡䅂䍄䉁䅁䅁䅂䅁䅁䅍䅄䅁䅁䅯村䅕䅁䅯儷䅯䅁䅯兢䅑䅁䅅䅁䉁䅁䅁兂㑄橺摣捪⽗睐杷允䅁䅁䅑䅁䑁䅁䅷䅁䭁䥁䙑䅁䭁佁䭙䅁䭁䥁䕕䅁䉁䅁䅁允䅁䅁䄴䅄䅁䑁䅅杌硁䑁䅅杍䅁䅁杷允䅁䅁䅑䅁䑁䅁䅷䅁䭁乁䕙䅁䭁佁䬰䅁䭁䡁䕁䅁䉁䅁䅁允䅁䅁䅕椹捨㡪ㅌ䑹䴸䅉䅅䅁䕁䅁䅁睁䵁䅁䅁权扂兂䅁权潄权䅁权瑂䅂䅁允䅁䅁䅅䅁䭁䕁䅣䅁䵁䅉䅅䅁䕁䅁䅁睁䵁䅁䅁权潄兂䅁权湄权䅁权獄权䅁允䅁䅁䅅䅁䙁䍁䡵瑆佮穎䅔䍄䉁䅁䅁䅂䅁䅁䅍䅄䅁䅁䅯睯䅑䅁䅯儷䅯䅁䅯䅣䅑䅁䅅䅁䉁䅁䅁兂佂桙奂扏祔睐杷允䅁䅁䅑䅁䑁䅁䅷䅁䭁佁䘸䅁䭁佁䭧䅁䭁䝁䔰䅁䉁䅁䅁允䅁䅁䄴䅄䅁䑁䅙杌ぁ䑁䅧䅏䅁䅁杷允䅁䅁䅑䅁䑁䅁䅷䅁䭁佁䘸䅁䭁佁䭧䅁䭁䥁䕕䅁䉁䅁䅁允䅁䅁䄴杄䅁䑁䅅免畁䑁䅁䅎㍁䅁䅁䍄䉁䅁䅁䅂䅁䅁䅍䅄䅁䅁䅯睹䅑䅁䅯儷䅯䅁䅯睧䅑䅁䅅䅁䉁䅁䅁兂睄㡰䱚㑎婮睐杷允䅁䅁䅑䅁䑁䅁䅷䅁䭁佁䙉䅁䭁佁䭣䅁䭁䥁䕍䅁䉁䅁䅁允䅁䅁䅕婤奍䙂余䕋䵁䅉䅅䅁䕁䅁䅁睁䵁䅁䅁权䥃䅂䅁权畄权䅁权䑃䅂䅁允䅁䅁䅅䅁䙁䅁䅁䅁潄杊䉂䍄䉁䅁䅁䅂䅁䅁䅍䅄䅁䅁䅯兆䅕䅁䅯儶䅯䅁䅯兢䅑䅁䅅䅁䉁䅁䅁兂䅁䅁䅁䝁㑐䅑杷允䅁䅁䅑䅁䑁䅁䅷䅁䭁乁䙫䅁䭁佁䭧䅁䭁䝁䔰䅁䉁䅁䅁允䅁䅁䄴䅄䅁䑁䅙杌ぁ䑁䅧䅏䅁䅁杷允䅁䅁䅑䅁䑁䅁䅷䅁䭁䱁䕙䅁䭁佁䭳䅁䭁䡁䕯䅁䉁䅁䅁允䅁䅁䄴杅䅁䑁䅙兏ㅁ䑁䅅䅍祁䑁䅫杍䅁䅁杷允䅁䅁䅑䅁䑁䅁䅷䅁䭁乁䙫䅁䭁佁䭧䅁䭁䥁䕍䅁䉁䅁䅁允䅁䅁䄴䅄䅁䑁䅑杌穁䑁䅍睎䅁䅁杷允䅁䅁䅑䅁䑁䅁䅷䅁䭁䝁䙯䅁䭁佁䭧䅁䭁䡁䕯䅁䉁䅁䅁允䅁䅁䅯睒䅁䅁杷允䅁䅁䅑䅁䑁䅁䅷䅁䭁䉁䙫䅁䭁佁䭫䅁䭁佁䭷䅁䉁䅁䅁允䅁䅁䅕䅁䅁䅁睂㡸䵁䅉䅅䅁䕁䅁䅁睁䵁䅁䅁权煂兂䅁权潄权䅁权硂䅂䅁允䅁䅁䅅䅁䭁䕁䅣䅁䵁䅉䅅䅁䕁䅁䅁睁䵁䅁䅁权煂兂䅁权潄权䅁权䙃䅂䅁允䅁䅁䅅䅁䭁䕁䅣䅁䵁䅉䅅䅁䕁䅁䅁睁䵁䅁䅁权䝁兂䅁权牄权䅁权睂䅂䅁允䅁䅁䅅䅁佁䉁䅉䅁祁䑁䅉杍㕁䑁䅙䅍睁䑁䅁䅁䵁䅉䅅䅁䕁䅁䅁睁䵁䅁䅁权䍄䅂䅁权湄权䅁权䑃䅂䅁允䅁䅁䅅䅁䙁䕁㉵䠰䩵睰䅖䍄䉁䅁䅁䅂䅁䅁䅍䅄䅁䅁䅯杂䅕䅁䅯眶䅯䅁䅯睧䅑䅁䅅䅁䉁䅁䅁杄十䅁䅁杍祁䑁䅣兏㍁䑁䅁䅍睁䅁䅁䍄䉁䅁䅁䅂䅁䅁䅍䅄䅁䅁䅯杬䅕䅁䅯朵䅯䅁䅯䄷䅯䅁䅅䅁䉁䅁䅁杄䵁䅁䅁免畁䑁䅉免㑁䅁䅁䍄䉁䅁䅁䅂䅁䅁䅍䅄䅁䅁䅯䅦䅕䅁䅯䄶䅯䅁䅯来䅑䅁䅅䅁䉁䅁䅁杄䵁䅁䅁兏畁䑁䅙李ㅁ䅁䅁䍄䉁䅁䅁䅂䅁䅁䅍䅄䅁䅁䅯杬䅑䅁䅯朵䅯䅁䅯䅣䅑䅁䅅䅁䉁䅁䅁杄䵁䅁䅁免畁䑁䅫䅏ぁ䅁䅁䍄䉁䅁䅁䅂䅁䅁䅍䅄䅁䅁䅯杒䅕䅁䅯眵䅯䅁䅯睢䅑䅁䅅䅁䉁䅁䅁兂㍂灶愸㥌地䅑杷允䅁䅁䅑䅁䑁䅁䅷䅁䭁䥁䙯䅁䭁佁䬰䅁䭁䥁䕍䅁䉁䅁䅁允䅁䅁䅕歬䱏佢㝦啂䵁䅉䅅䅁䕁䅁䅁睁䵁䅁䅁权癄兂䅁权畄权䅁权瑂䅂䅁允䅁䅁䅅䅁䙁䅁䅁䅁歄砯䉊䍄䉁䅁䅁䅂䅁䅁䅍䅄䅁䅁䅯朴䅕䅁䅯䄶䅯䅁䅯睢䅑䅁䅅䅁䉁䅁䅁杄佁䅁䅁兎㍁䍁䄴䅍ㅁ䑁䅣䅁䵁䅉䅅䅁䕁䅁䅁睁䵁䅁䅁权元䅂䅁权湄权䅁权瑂䅂䅁允䅁䅁䅅䅁䙁䥁䅐煹䙆癴⽕䍄䉁䅁䅁䅂䅁䅁䅍䅄䅁䅁䅯䅅䅕䅁䅯眶䅯䅁䅯䅣䅑䅁䅅䅁䉁䅁䅁杄啁䅁䅁杍㍁䑁䅍兎祁䑁䅍杍硁䑁䅙䅁䵁䅉䅅䅁䕁䅁䅁睁䵁䅁䅁权⽃兂䅁权牄权䅁权瑂䅂䅁允䅁䅁䅅䅁䭁䕁䅣䅁䵁䅉䅅䅁䕁䅁䅁睁䵁䅁䅁权楄兂䅁权潄权䅁权硂䅂䅁允䅁䅁䅅䅁佁䅁䄴䅁ぁ䑁䅑杌㍁䑁䅉免䅁䅁杷允䅁䅁䅑䅁䑁䅁䅷䅁䭁䑁䘸䅁䭁佁䭧䅁䭁䡁䕯䅁䉁䅁䅁允䅁䅁䄴杄䅁䑁䅑杍畁䑁䅕李硁䅁䅁䍄䉁䅁䅁䅂䅁䅁䅍䅄䅁䅁䅯䅓䅕䅁䅯眵䅯䅁䅯䅣䅑䅁䅅䅁䉁䅁䅁兂㝁〳丫㉬⬷睐杷允䅁䅁䅑䅁䑁䅁䅷䅁䭁䩁䕙䅁䭁佁䭣䅁䭁䥁䕕䅁䉁䅁䅁允䅁䅁䅕㑈牘払敨䕋䵁䅉䅅䅁䕁䅁䅁睁䵁䅁䅁权⽁兂䅁权潄权䅁权睂䅂䅁允䅁䅁䅅䅁佁䅁䅯䅁ぁ䑁䅑杌㑁䅁䅁䍄䉁䅁䅁䅂䅁䅁䅍䅄䅁䅁䅯睮䅕䅁䅯眵䅯䅁䅯䄷䅯䅁䅅䅁䉁䅁䅁兂桄桥畓⭒祈睶杷允䅁䅁䅑䅁䑁䅁䅷䅁䭁䕁䘰䅁䭁佁䭧䅁䭁䝁䔸䅁䉁䅁䅁允䅁䅁䄴杄䅁䑁䅉䅏畁䑁䅉睎㑁䅁䅁䍄䉁䅁䅁䅂䅁䅁䅍䅄䅁䅁䅯睭䅑䅁䅯眶䅯䅁䅯䅣䅑䅁䅅䅁䉁䅁䅁杄啁䅁䅁免㉁䑁䅫免祁䑁䅕䅍睁䑁䅁䅁䵁䅉䅅䅁䕁䅁䅁睁䵁䅁䅁权ㅂ兂䅁权灄权䅁权硂䅂䅁允䅁䅁䅅䅁䙁䅁䅁䅁睃癶䄵䍄䉁䅁䅁䅂䅁䅁䅍䅄䅁䅁䅯睗䅕䅁䅯眵䅯䅁䅯全䅑䅁䅅䅁䉁䅁䅁兂䕁煂楆䕅癘睐杷允䅁䅁䅑䅁䑁䅁䅷䅁䭁䙁䙯䅁䭁佁䭙䅁䭁䡁䕁䅁䉁䅁䅁允䅁䅁䄴䅄䅁䑁䅁杌穁䑁䅙睎䅁䅁杷允䅁䅁䅑䅁䑁䅁䅷䅁䭁乁䘰䅁䭁佁䭧䅁䭁䝁䔸䅁䉁䅁䅁允䅁䅁䄴䅄䅁䑁䅑杌硁䑁䅉杍䅁䅁杷允䅁䅁䅑䅁䑁䅁䅷䅁䭁䭁䔸䅁䭁佁䭣䅁䭁䡁䕁䅁䉁䅁䅁允䅁䅁䅕浔光䑗ねう䵁䅉䅅䅁䕁䅁䅁睁䵁䅁䅁权摄兂䅁权潄权䅁权䙃䅂䅁允䅁䅁䅅䅁佁䅁䅷䅁穁䍁䄴李睁䑁䅉䅁䵁䅉䅅䅁䕁䅁䅁睁䵁䅁䅁权㍄䅂䅁权瑄权䅁权瑂䅂䅁允䅁䅁䅅䅁䙁䩁湓㡃䝩剚䅆䍄䉁䅁䅁䅂䅁䅁䅍䅄䅁䅁䅯朲䅕䅁䅯䄶䅯䅁䅯䄷䅯䅁䅅䅁䉁䅁䅁权䡂䅁䅁䍄䉁䅁䅁䅂䅁䅁䅍䅄䅁䅁䅯朲䅕䅁䅯䄶䅯䅁䅯睢䅑䅁䅅䅁䉁䅁䅁杄允䅁䅁兌ㅁ䑁䅕杌睁䑁䅕免䅁䅁杷允䅁䅁䅑䅁䑁䅁䅷䅁䭁佁䕷䅁䭁佁䬰䅁䭁䡁䔰䅁䉁䅁䅁允䅁䅁䅕敥浫免獩啄䵁䅉䅅䅁䕁䅁䅁睁䵁䅁䅁权慄兂䅁权潄权䅁权睂䅂䅁允䅁䅁䅅䅁佁䅁䄴䅁ㅁ䑁䅁杌㑁䑁䅉杍䅁䅁杷允䅁䅁䅑䅁䑁䅁䅷䅁䭁䱁䕫䅁䭁佁䭫䅁䭁䡁䕁䅁䉁䅁䅁允䅁䅁䅕䅁䅁䅁剁欴䵁䅉䅅䅁䕁䅁䅁睁䵁䅁䅁权啄䅂䅁权牄权䅁权獄权䅁允䅁䅁䅅䅁佁䉁䅉䅁ぁ䑁䅫免㕁䑁䅍䅍睁䑁䅁䅁䵁䅉䅅䅁䕁䅁䅁睁䵁䅁䅁权䡃兂䅁权灄权䅁权䑃䅂䅁允䅁䅁䅅䅁䙁䅁䅁䅁䅁晈䅂䍄䉁䅁䅁䅂䅁䅁䅍䅄䅁䅁䅯睊䅕䅁䅯眶䅯䅁䅯来䅑䅁䅅䅁䉁䅁䅁杄十䅁䅁兎㍁䑁䅅䅏㉁䑁䅅李穁䅁䅁䍄䉁䅁䅁䅂䅁䅁䅍䅄䅁䅁䅯朲䅕䅁䅯䄶䅯䅁䅯睧䅑䅁䅅䅁䉁䅁䅁杄允䅁䅁兌穁䑁䅉杌㉁䑁䅕免䅁䅁杷允䅁䅁䅑䅁䑁䅁䅷䅁䭁䕁䙙䅁䭁佁䭙䅁䭁䡁䕯䅁䉁䅁䅁允䅁䅁䄴䅄䅁䑁䅅杌㍁䑁䅙兏䅁䅁杷允䅁䅁䅑䅁䑁䅁䅷䅁䭁偁䕅䅁䭁佁䭙䅁䭁佁䭷䅁䉁䅁䅁允䅁䅁䅯睒䅁䅁杷允䅁䅁䅑䅁䑁䅁䅷䅁䭁乁䙯䅁䭁佁䭧䅁䭁䡁䔰䅁䉁䅁䅁允䅁䅁䄴杄䅁䑁䅕䅍畁䑁䅉䅍硁䅁䅁䍄䉁䅁䅁䅂䅁䅁䅍䅄䅁䅁䅯䅸䅕䅁䅯儶䅯䅁䅯兢䅑䅁䅅䅁䉁䅁䅁兂䅁䅁䅁䥧㥲䅑杷允䅁䅁䅑䅁䑁䅁䅷䅁䭁佁䘴䅁䭁佁䭧䅁䭁䡁䕅䅁䉁䅁䅁允䅁䅁䄴杄䅁䑁䅅杍畁䑁䅁䅍㕁䅁䅁䍄䉁䅁䅁䅂䅁䅁䅍䅄䅁䅁䅯杋䅕䅁䅯䄶䅯䅁䅯兢䅑䅁䅅䅁䉁䅁䅁杄佁䅁䅁免穁䍁䄴兏睁䑁䅉䅁䵁䅉䅅䅁䕁䅁䅁睁䵁䅁䅁权煁兂䅁权潄权䅁权㙂䅂䅁允䅁䅁䅅䅁佁䅁䄴䅁硁䑁䅙杌穁䑁䅣兏䅁䅁杷允䅁䅁䅑䅁䑁䅁䅷䅁䭁䍁䙯䅁䭁佁䭧䅁䭁䥁䕍䅁䉁䅁䅁允䅁䅁䄴杄䅁䑁䅅兎畁䑁䅁兏㑁䅁䅁䍄䉁䅁䅁䅂䅁䅁䅍䅄䅁䅁䅯䄱䅕䅁䅯䄶䅯䅁䅯兢䅑䅁䅅䅁䉁䅁䅁杄佁䅁䅁杍穁䍁䄴䅏ぁ䑁䅣䅁䵁䅉䅅䅁䕁䅁䅁睁䵁䅁䅁权䝁兂䅁权浄权䅁权㙂䅂䅁允䅁䅁䅅䅁佁䅁䅷䅁硁䍁䄴杍㍁䑁䅕䅁䵁䅉䅅䅁䕁䅁䅁睁䵁䅁䅁权ㅃ兂䅁权牄权䅁权獄权䅁允䅁䅁䅅䅁佁䉁䅑䅁硁䑁䅅䅍㉁䑁䅑李ㅁ䑁䅍䅏䅁䅁杷允䅁䅁䅑䅁䑁䅁䅷䅁䭁偁䙳䅁䭁佁䭙䅁䭁䝁䔸䅁䉁䅁䅁允䅁䅁䄴䅄䅁䑁䅅杌ㅁ䑁䅣䅎䅁䅁杷允䅁䅁䅑䅁䑁䅁䅷䅁䭁䡁䙕䅁䭁佁䭧䅁䭁䡁䕯䅁䉁䅁䅁允䅁䅁䄴杄䅁䑁䅫䅏畁䑁䅅兏硁䅁䅁䍄䉁䅁䅁䅂䅁䅁䅍䅄䅁䅁䅯杴䅕䅁䅯眵䅯䅁䅯睢䅑䅁䅅䅁䉁䅁䅁兂⽁噎㘶兓慺睐杷允䅁䅁䅑䅁䑁䅁䅷䅁䭁偁䙳䅁䭁佁䬴䅁䭁䡁䕁䅁䉁䅁䅁允䅁䅁䅕䅁䅁䥁穁〷䵁䅉䅅䅁䕁䅁䅁睁䵁䅁䅁权ㅂ兂䅁权潄权䅁权硂䅂䅁允䅁䅁䅅䅁佁䅁䄴䅁㕁䑁䅫杌睁䑁䅧免䅁䅁杷允䅁䅁䅑䅁䑁䅁䅷䅁䭁偁䔴䅁䭁佁䬰䅁䭁䥁䕍䅁䉁䅁䅁允䅁䅁䅕浚浚浚浡歏䵁䅉䅅䅁䕁䅁䅁睁䵁䅁䅁权䙂兂䅁权浄权䅁权硂䅂䅁允䅁䅁䅅䅁佁䅁䅷䅁睁䍁䄴睍祁䑁䅧䅁䵁䅉䅅䅁䕁䅁䅁睁䵁䅁䅁权灃兂䅁权潄权䅁权獄权䅁允䅁䅁䅅䅁佁䅁䅷䅁祁䑁䅅杌㕁䑁䅑䅁䵁䅉䅅䅁䕁䅁䅁睁䵁䅁䅁权䥂兂䅁权瑄权䅁权硂䅂䅁允䅁䅁䅅䅁䙁乁楅⼲⭬畡⽑䍄䉁䅁䅁䅂䅁䅁䅍䅄䅁䅁䅯眷䅕䅁䅯眵䅯䅁䅯䅣䅑䅁䅅䅁䉁䅁䅁兂㕁䵴㉨灶䬫睶杷允䅁䅁䅑䅁䑁䅁䅷䅁䭁䭁䙫䅁䭁佁䭧䅁䭁䝁䔸䅁䉁䅁䅁允䅁䅁䄴权䅁䑁䅉免畁䑁䅧䅁䵁䅉䅅䅁䕁䅁䅁睁䵁䅁䅁权睃兂䅁权湄权䅁权䑃䅂䅁允䅁䅁䅅䅁䙁䵁杕䡳潊八䅂䍄䉁䅁䅁䅂䅁䅁䅍䅄䅁䅁䅯杨䅕䅁䅯朷䅯䅁䅯全䅑䅁䅅䅁䉁䅁䅁兂䅁䅁䅁佯㥌䅑杷允䅁䅁䅑䅁䑁䅁䅷䅁䭁乁䕍䅁䭁佁䭧䅁䭁佁䭷䅁䉁䅁䅁允䅁䅁䄴杄䅁䑁䅑兎畁䑁䅍兏祁䅁䅁䍄䉁䅁䅁䅂䅁䅁䅍䅄䅁䅁䅯睳䅕䅁䅯儷䅯䅁䅯兦䅑䅁䅅䅁䉁䅁䅁兂獃䙈歰㥏稯睐杷允䅁䅁䅑䅁䑁䅁䅷䅁䭁乁䕍䅁䭁佁䭧䅁䭁䝁䔸䅁䉁䅁䅁允䅁䅁䄴杄䅁䑁䅑䅍畁䑁䅫睍硁䅁䅁䍄䉁䅁䅁䅂䅁䅁䅍䅄䅁䅁䅯眰䅑䅁䅯䄶䅯䅁䅯来䅑䅁䅅䅁䉁䅁䅁杄佁䅁䅁䅎ㅁ䍁䄴兏㕁䑁䅍䅁䵁䅉䅅䅁䕁䅁䅁睁䵁䅁䅁权呄䅂䅁权潄权䅁权睂䅂䅁允䅁䅁䅅䅁佁䅁䄴䅁ぁ䑁䅅杌ぁ䑁䅫睎䅁䅁杷允䅁䅁䅑䅁䑁䅁䅷䅁䭁偁䕷䅁䭁佁䭙䅁䭁䥁䕍䅁䉁䅁䅁允䅁䅁䄴䅄䅁䑁䅅杌㍁䑁䅕睍䅁䅁杷允䅁䅁䅑䅁䑁䅁䅷䅁䭁䵁䙅䅁䭁佁䭧䅁䭁䥁䕕䅁䉁䅁䅁允䅁䅁䄴杄䅁䑁䅉䅍畁䑁䅁兏㉁䅁䅁䍄䉁䅁䅁䅂䅁䅁䅍䅄䅁䅁䅯来䅕䅁䅯儶䅯䅁䅯睧䅑䅁䅅䅁䉁䅁䅁兂䅁䅁䅁㝃硷具杷允䅁䅁䅑䅁䑁䅁䅷䅁䭁乁䕍䅁䭁佁䭧䅁䭁䡁䕅䅁䉁䅁䅁允䅁䅁䄴杄䅁䑁䅑免畁䑁䅣睎ㅁ䅁䅁䍄䉁䅁䅁䅂䅁䅁䅍䅄䅁䅁䅯䅮䅑䅁䅯眶䅯䅁䅯䄷䅯䅁䅅䅁䉁䅁䅁杄啁䅁䅁李睁䑁䅉睍穁䑁䅧杍㑁䑁䅙䅁䵁䅉䅅䅁䕁䅁䅁睁䵁䅁䅁权䥄䅂䅁权畄权䅁权䑃䅂䅁允䅁䅁䅅䅁䙁䅁䅁䅁䅁晶䄹䍄䉁䅁䅁䅂䅁䅁䅍䅄䅁䅁䅯儸䅕䅁䅯朷䅯䅁䅯兢䅑䅁䅅䅁䉁䅁䅁兂䅁䅁䅁䥷兑兑杷允䅁䅁䅑䅁䑁䅁䅷䅁䭁䝁䙣䅁䭁佁䭣䅁䭁䝁䔸䅁䉁䅁䅁允䅁䅁䅕求䩤䌳䙉啂䵁䅉䅅䅁䕁䅁䅁睁䵁䅁䅁权䕄兂䅁权潄权䅁权瑂䅂䅁允䅁䅁䅅䅁佁䅁䄴䅁硁䑁䅅杌硁䑁䅑䅎䅁䅁杷允䅁䅁䅑䅁䑁䅁䅷䅁䭁䝁䘰䅁䭁佁䭣䅁䭁䡁䔰䅁䉁䅁䅁允䅁䅁䅕䑔䩥坑汄䕈䵁䅉䅅䅁䕁䅁䅁睁䵁䅁䅁权䕄兂䅁权潄权䅁权睂䅂䅁允䅁䅁䅅䅁佁䅁䄴䅁硁䑁䅣杌㑁䑁䅫䅎䅁䅁杷允䅁䅁䅑䅁䑁䅁䅷䅁䭁䅁䝳䅁䭁佁䭙䅁䭁䥁䕕䅁䉁䅁䅁允䅁䅁䅯睒䅁䅁杷允䅁䅁䅑䅁䑁䅁䅷䅁䭁䅁䙷䅁䭁佁䭙䅁䭁䡁䔰䅁䉁䅁䅁允䅁䅁䄴䅄䅁䑁䅍杌㕁䑁䅫䅏䅁䅁杷允䅁䅁䅑䅁䑁䅁䅷䅁䭁乁䕷䅁䭁佁䭫䅁䭁佁䭷䅁䉁䅁䅁允䅁䅁䅕䅁䅁䝁獂啂䵅䅉䅅䅁䕁䅁䅁睁䵁䅁䅁权䕄兂䅁权潄权䅁权硂䅂䅁允䅁䅁䅅䅁佁䅁䄴䅁硁䑁䅕杌睁䑁䅙睍䅁䅁杷允䅁䅁䅑䅁䑁䅁䅷䅁䭁䱁䙕䅁䭁佁䭣䅁䭁䡁䕯䅁䉁䅁䅁允䅁䅁䅕䡳潊敫挲啍䵁䅉䅅䅁䕁䅁䅁睁䵁䅁䅁权䉁杂䅁权潄权䅁权瑂䅂䅁允䅁䅁䅅䅁佁䅁䄴䅁㑁䑁䅍杌㉁䑁䅣睍䅁䅁杷允䅁䅁䅑䅁䑁䅁䅷䅁䭁䅁䝅䅁䭁佁䭧䅁䭁䡁䕁䅁䉁䅁䅁允䅁䅁䄴杄䅁䑁䅧䅍畁䑁䅍䅏ㅁ䅁䅁䍄䉁䅁䅁䅂䅁䅁䅍䅄䅁䅁䅯允䅙䅁䅯䄶䅯䅁䅯兣䅑䅁䅅䅁䉁䅁䅁杄佁䅁䅁䅏祁䍁䄴杍㑁䑁䅕䅁䵁䅉䅅䅁䕁䅁䅁睁䵁䅁䅁权⽃䅂䅁权牄权䅁权睂䅂䅁允䅁䅁䅅䅁佁䉁䅉䅁ㅁ䑁䅙䅎ぁ䑁䅙䅍睁䑁䅁䅁䵁䅉䅅䅁䕁䅁䅁睁䵁䅁䅁权䭄䅂䅁权湄权䅁权療䅂䅁允䅁䅁䅅䅁䙁䡁潎敫㠱礯䅊䍄䉁䅁䅁䅂䅁䅁䅍䅄䅁䅁䅯眲䅕䅁䅯朷䅯䅁䅯兣䅑䅁䅅䅁䉁䅁䅁兂䅁䅁䅁䑧䝣兑杷允䅁䅁䅑䅁䑁䅁䅷䅁䭁䱁䕷䅁䭁佁䭣䅁䭁䥁䕍䅁䉁䅁䅁允䅁䅁䅕㝤昶楇搯樯䴸䅉䅅䅁䕁䅁䅁睁䵁䅁䅁权剂兂䅁权潄权䅁权㙂䅂䅁允䅁䅁䅅䅁佁䅁䄴䅁硁䑁䅫杌㉁䑁䅉睎䅁䅁杷允䅁䅁䅑䅁䑁䅁䅷䅁䭁䙁䙅䅁䭁佁䭧䅁䭁䡁䕅䅁䉁䅁䅁允䅁䅁䄴杄䅁䑁䅉睍畁䑁䅫免穁䅁䅁䍄䉁䅁䅁䅂䅁䅁䅍䅄䅁䅁䅯䅹䅑䅁䅯眶䅯䅁䅯䅣䅑䅁䅅䅁䉁䅁䅁杄啁䅁䅁睍ㅁ䑁䅫睍㉁䑁䅙睍硁䑁䅙䅁䵁䅉䅅䅁䕁䅁䅁睁䵁䅁䅁权牃䅂䅁权湄权䅁权療䅂䅁允䅁䅁䅅䅁䙁偁灹搸乊栴䅨䍄䉁䅁䅁䅂䅁䅁䅍䅄䅁䅁䅯䄲䅑䅁䅯眵䅯䅁䅯䅣䅑䅁䅅䅁䉁䅁䅁兂睃噪㈸㍥橑䅑杷允䅁䅁䅑䅁䑁䅁䅷䅁䭁䙁䙅䅁䭁佁䭧䅁䭁䥁䕕䅁䉁䅁䅁允䅁䅁䄴杄䅁䑁䅉䅍畁䑁䅫兏㉁䅁䅁䍄䉁䅁䅁䅂䅁䅁䅍䅄䅁䅁䅯兕䅕䅁䅯䄶䅯䅁䅯兦䅑䅁䅅䅁䉁䅁䅁杄佁䅁䅁免㑁䍁䄴睎祁䑁䅧䅁䵁䅉䅅䅁䕁䅁䅁睁䵁䅁䅁权い兂䅁权畄权䅁权䙃䅂䅁允䅁䅁䅅䅁䙁䅁䅁䅁杂䄴䉒䍄䉁䅁䅁䅂䅁䅁䅍䅄䅁䅁䅯兊䅕䅁䅯䄶䅯䅁䅯来䅑䅁䅅䅁䉁䅁䅁杄佁䅁䅁免祁䍁䄴兎㍁䑁䅑䅁䵁䅉䅅䅁䕁䅁䅁睁䵁䅁䅁权塃䅂䅁权湄权䅁权㙂䅂䅁允䅁䅁䅅䅁䙁偁卌坔光䌲䅴䍄䉁䅁䅁䅂䅁䅁䅍䅄䅁䅁䅯睢䅕䅁䅯眶䅯䅁䅯睧䅑䅁䅅䅁䉁䅁䅁杄十䅁䅁兎穁䑁䅧睍睁䑁䅍䅏㍁䅁䅁䍄䉁䅁䅁䅂䅁䅁䅍䅄䅁䅁䅯䅣䅕䅁䅯眶䅯䅁䅯睧䅑䅁䅅䅁䉁䅁䅁杄啁䅁䅁免ぁ䑁䅧免ぁ䑁䅑䅍睁䑁䅁䅁䵁䅉䅅䅁䕁䅁䅁睁䵁䅁䅁权汁兂䅁权潄权䅁权硂䅂䅁允䅁䅁䅅䅁佁䅁䅷䅁㉁䍁䄴兏㑁䑁䅙䅁䵁䅉䅅䅁䕁䅁䅁睁䵁䅁䅁权㥃兂䅁权灄权䅁权療䅂䅁允䅁䅁䅅䅁䙁䅁䅁䅁睁倯䅆䍄䉁䅁䅁䅂䅁䅁䅍䅄䅁䅁䅯䅃䅕䅁䅯眶䅯䅁䅯全䅑䅁䅅䅁䉁䅁䅁杄啁䅁䅁免ぁ䑁䅫兎ㅁ䑁䅕免㑁䑁䅧䅁䵁䅉䅅䅁䕁䅁䅁睁䵁䅁䅁权千兂䅁权瑄权䅁权硂䅂䅁允䅁䅁䅅䅁䙁䉁婦発呤⬴⽕䍄䉁䅁䅁䅂䅁䅁䅍䅄䅁䅁䅯杋䅕䅁䅯眶䅯䅁䅯䄷䅯䅁䅅䅁䉁䅁䅁杄十䅁䅁杍睁䑁䅁睎睁䑁䅫睎㑁䅁䅁䍄䉁䅁䅁䅂䅁䅁䅍䅄䅁䅁䅯光䅕䅁䅯朷䅯䅁䅯全䅑䅁䅅䅁䉁䅁䅁兂䅁䅁䅁䝅穈䅑杷允䅁䅁䅑䅁䑁䅁䅷䅁䭁偁䕙䅁䭁佁䭧䅁䭁䡁䕅䅁䉁䅁䅁允䅁䅁䄴杄䅁䑁䅅睎畁䑁䅍兎祁䅁䅁䍄䉁䅁䅁䅂䅁䅁䅍䅄䅁䅁䅯眶䅑䅁䅯朵䅯䅁䅯来䅑䅁䅅䅁䉁䅁䅁杄䵁䅁䅁免畁䑁䅁杍㕁䅁䅁䍄䉁䅁䅁䅂䅁䅁䅍䅄䅁䅁䅯睬䅕䅁䅯儶䅯䅁䅯全䅑䅁䅅䅁䉁䅁䅁兂䅁䅁䅁䥯䩳兑杷允䅁䅁䅑䅁䑁䅁䅷䅁䭁偁䕙䅁䭁佁䭧䅁䭁䥁䕍䅁䉁䅁䅁允䅁䅁䄴杄䅁䑁䅉免畁䑁䅁睎㍁䅁䅁䍄䉁䅁䅁䅂䅁䅁䅍䅄䅁䅁䅯儷䅑䅁䅯䄶䅯䅁䅯兢䅑䅁䅅䅁䉁䅁䅁杄佁䅁䅁杍睁䍁䄴兏ㅁ䑁䅕䅁䵁䅉䅅䅁䕁䅁䅁睁䵁䅁䅁权䡃兂䅁权畄权䅁权瑂䅂䅁允䅁䅁䅅䅁䙁䅁䅁䅁䅃䅴䉚䍄䉁䅁䅁䅂䅁䅁䅍䅄䅁䅁䅯儷䅑䅁䅯䄶䅯䅁䅯全䅑䅁䅅䅁䉁䅁䅁杄佁䅁䅁杍祁䍁䄴兏祁䑁䅕䅁䵁䅉䅅䅁䕁䅁䅁睁䵁䅁䅁权獃䅂䅁权畄权䅁权睂䅂䅁允䅁䅁䅅䅁䙁䅁䅁䅁杄偎䅨䍄䉁䅁䅁䅂䅁䅁䅍䅄䅁䅁䅯睭䅕䅁䅯朷䅯䅁䅯睢䅑䅁䅅䅁䉁䅁䅁兂䅁䅁䅁䕭久兑杷允䅁䅁䅑䅁䑁䅁䅷䅁䭁偁䘸䅁䭁佁䭧䅁䭁䡁䕁䅁䉁䅁䅁允䅁䅁䅯睒䅁䅁杷允䅁䅁䅑䅁䑁䅁䅷䅁䭁䩁䙣䅁䭁佁䭣䅁䭁䡁䕁䅁䉁䅁䅁允䅁䅁䅕牘䩰䅄牋䕅䵁䅉䅅䅁䕁䅁䅁睁䵁䅁䅁权汃䅂䅁权牄权䅁权硂䅂䅁允䅁䅁䅅䅁佁䉁䅉䅁㉁䑁䅧免㕁䑁䅙兏㉁䑁䅫䅁䵁䅉䅅䅁䕁䅁䅁睁䵁䅁䅁权摄兂䅁权浄权䅁权㙂䅂䅁允䅁䅁䅅䅁佁䅁䅷䅁硁䍁䄴杍㑁䑁䅧䅁䵁䅉䅅䅁䕁䅁䅁睁䵁䅁䅁权塂兂䅁权潄权䅁权獄权䅁允䅁䅁䅅䅁佁䅁䅷䅁ㅁ䍁䄴䅎ぁ䑁䅫䅁䵁䅉䅅䅁䕁䅁䅁睁䵁䅁䅁权ぃ兂䅁权牄权䅁权睂䅂䅁允䅁䅁䅅䅁佁䉁䅉䅁ぁ䑁䅍䅍ㅁ䑁䅣䅍睁䑁䅁䅁䵁䅉䅅䅁䕁䅁䅁睁䵁䅁䅁权汄兂䅁权瑄权䅁权䙃䅂䅁允䅁䅁䅅䅁䙁䱁䩰䅄牉睨䅨䍄䉁䅁䅁䅂䅁䅁䅍䅄䅁䅁䅯睖䅕䅁䅯䄶䅯䅁䅯兢䅑䅁䅅䅁䉁䅁䅁杄䵁䅁䅁李畁䑁䅉䅍㕁䅁䅁䍄䉁䅁䅁䅂䅁䅁䅍䅄䅁䅁䅯杒䅕䅁䅯儷䅯䅁䅯睧䅑䅁䅅䅁䉁䅁䅁兂療潅䅐煹䙈睐杷允䅁䅁䅑䅁䑁䅁䅷䅁䭁䙁䙣䅁䭁佁䭧䅁䭁䡁䕯䅁䉁䅁䅁允䅁䅁䄴䅄䅁䑁䅣杌睁䑁䅫睍䅁䅁杷允䅁䅁䅑䅁䑁䅁䅷䅁䭁䙁䙣䅁䭁佁䭧䅁䭁䡁䔰䅁䉁䅁䅁允䅁䅁䄴䅄䅁䑁䅣杌祁䑁䅧李䅁䅁杷允䅁䅁䅑䅁䑁䅁䅷䅁䭁䅁䘰䅁䭁佁䭧䅁䭁佁䭷䅁䉁䅁䅁允䅁䅁䅯睒䅁䅁杷允䅁䅁䅑䅁䑁䅁䅷䅁䭁䅁䜴䅁䭁佁䭳䅁䭁䡁䔰䅁䉁䅁䅁允䅁䅁䄴杅䅁䑁䅫免㍁䑁䅫兎睁䑁䅧䅍䅁䅁杷允䅁䅁䅑䅁䑁䅁䅷䅁䭁䅁䘰䅁䭁佁䭧䅁䭁䥁䕕䅁䉁䅁䅁允䅁䅁䅯睒䅁䅁杷允䅁䅁䅑䅁䑁䅁䅷䅁䭁䵁䙅䅁䭁佁䭧䅁䭁佁䭷䅁䉁䅁䅁允䅁䅁䄴䅄䅁䑁䅫杌睁䑁䅙兎䅁䅁杷允䅁䅁䅑䅁䑁䅁䅷䅁䭁䵁䙅䅁䭁佁䭧䅁䭁䝁䔰䅁䉁䅁䅁允䅁䅁䄴䅄䅁䑁䅣杌硁䑁䅁兎䅁䅁杷允䅁䅁䅑䅁䑁䅁䅷䅁䭁䵁䙅䅁䭁佁䭧䅁䭁䡁䕯䅁䉁䅁䅁允䅁䅁䄴杄䅁䑁䅉免畁䑁䅑䅏ぁ䅁䅁䍄䉁䅁䅁䅂䅁䅁䅍䅄䅁䅁䅯杭䅕䅁䅯䄶䅯䅁䅯䄷䅯䅁䅅䅁䉁䅁䅁杄佁䅁䅁睍㍁䍁䄴兎硁䑁䅉䅁䵁䅉䅅䅁䕁䅁䅁睁䵁䅁䅁权㡃兂䅁权瑄权䅁权硂䅂䅁允䅁䅁䅅䅁䙁䙁权䵈䡗畋⽑䍄䉁䅁䅁䅂䅁䅁䅍䅄䅁䅁䅯眶䅕䅁䅯朵䅯䅁䅯来䅑䅁䅅䅁䉁䅁䅁杄䵁䅁䅁兎畁䑁䅫䅍ㅁ䅁䅁䍄䉁䅁䅁䅂䅁䅁䅍䅄䅁䅁䅯杋䅕䅁䅯朵䅯䅁䅯来䅑䅁䅅䅁䉁䅁䅁杄䭁䅁䅁杍畁䑁䅕睍䅁䅁杷允䅁䅁䅑䅁䑁䅁䅷䅁䭁䝁䘸䅁䭁佁䭳䅁䭁䡁䕯䅁䉁䅁䅁允䅁䅁䄴杅䅁䑁䅕䅎祁䑁䅫李睁䑁䅁䅏䅁䅁杷允䅁䅁䅑䅁䑁䅁䅷䅁䭁䡁䙁䅁䭁佁䭳䅁䭁䡁䕯䅁䉁䅁䅁允䅁䅁䄴䅆䅁䑁䅅䅎㍁䑁䅙䅏ぁ䑁䅁䅍睁䅁䅁䍄䉁䅁䅁䅂䅁䅁䅍䅄䅁䅁䅯䄷䅑䅁䅯䄶䅯䅁䅯睢䅑䅁䅅䅁䉁䅁䅁杄䵁䅁䅁䅏畁䑁䅁睍㕁䅁䅁䍄䉁䅁䅁䅂䅁䅁䅍䅄䅁䅁䅯䄷䅑䅁䅯䄶䅯䅁䅯来䅑䅁䅅䅁䉁䅁䅁杄䵁䅁䅁睎畁䑁䅙䅎㉁䅁䅁䍄䉁䅁䅁䅂䅁䅁䅍䅄䅁䅁䅯䅸䅑䅁䅯儶䅯䅁䅯兦䅑䅁䅅䅁䉁䅁䅁兂䅁䅁䅁䅹䅙具杷允䅁䅁䅑䅁䑁䅁䅷䅁䭁佁䕷䅁䭁佁䭧䅁䭁䥁䕍䅁䉁䅁䅁允䅁䅁䄴䅄䅁䑁䅧杌㑁䑁䅁李䅁䅁杷允䅁䅁䅑䅁䑁䅁䅷䅁䭁佁䕷䅁䭁佁䭧䅁䭁䡁䔰䅁䉁䅁䅁允䅁䅁䄴䅄䅁䑁䅣杌㍁䑁䅉杍䅁䅁杷允䅁䅁䅑䅁䑁䅁䅷䅁䭁䡁䙁䅁䭁佁䭣䅁䭁䡁䕯䅁䉁䅁䅁允䅁䅁䅕ㅗ湃䍩䵷吷䴸䅉䅅䅁䕁䅁䅁睁䵁䅁䅁权瑂兂䅁权灄权䅁权硂䅂䅁允䅁䅁䅅䅁䙁䅁䅁䅁奄兄䉆䍄䉁䅁䅁䅂䅁䅁䅍䅄䅁䅁䅯儸䅕䅁䅯朵䅯䅁䅯全䅑䅁䅅䅁䉁䅁䅁杄䵁䅁䅁睍畁䑁䅉李㍁䅁䅁䍄䉁䅁䅁䅂䅁䅁䅍䅄䅁䅁䅯睱䅑䅁䅯眵䅯䅁䅯睧䅑䅁䅅䅁䉁䅁䅁兂婁䙂余呌扉䅑杷允䅁䅁䅑䅁䑁䅁䅷䅁䭁䵁䕅䅁䭁佁䭧䅁䭁䡁䕯䅁䉁䅁䅁允䅁䅁䄴杄䅁䑁䅅兏畁䑁䅍兎㑁䅁䅁䍄䉁䅁䅁䅂䅁䅁䅍䅄䅁䅁䅯典䅕䅁䅯眶䅯䅁䅯兣䅑䅁䅅䅁䉁䅁䅁杄十䅁䅁䅎穁䑁䅫䅍祁䑁䅁李ㅁ䅁䅁䍄䉁䅁䅁䅂䅁䅁䅍䅄䅁䅁䅯睂䅕䅁䅯眶䅯䅁䅯兣䅑䅁䅅䅁䉁䅁䅁杄啁䅁䅁睍㍁䑁䅉䅍睁䑁䅁䅍睁䑁䅁䅁䵁䅉䅅䅁䕁䅁䅁睁䵁䅁䅁权橃兂䅁权瑄权䅁权瑂䅂䅁允䅁䅁䅅䅁䙁佁㙆慗儫畊⽙䍄䉁䅁䅁䅂䅁䅁䅍䅄䅁䅁䅯䅁䅙䅁䅯䄶䅯䅁䅯兢䅑䅁䅅䅁䉁䅁䅁杄佁䅁䅁杍㕁䍁䄴䅎ぁ䑁䅧䅁䵁䅉䅅䅁䕁䅁䅁睁䵁䅁䅁权灄䅂䅁权灄权䅁权療䅂䅁允䅁䅁䅅䅁䙁䅁䅁䅁䅁瑐䅤䍄䉁䅁䅁䅂䅁䅁䅍䅄䅁䅁䅯睃䅕䅁䅯儷䅯䅁䅯䄷䅯䅁䅅䅁䉁䅁䅁兂啂㘴扗䍸獄睐杷允䅁䅁䅑䅁䑁䅁䅷䅁䭁䅁䝁䅁䭁佁䭧䅁䭁䡁䕯䅁䉁䅁䅁允䅁䅁䄴杄䅁䑁䅉兏畁䑁䅣䅏㕁䅁䅁䍄䉁䅁䅁䅂䅁䅁䅍䅄䅁䅁䅯眯䅑䅁䅯儷䅯䅁䅯兣䅑䅁䅅䅁䉁䅁䅁兂䑃䵷桱扒䡙䅑杷允䅁䅁䅑䅁䑁䅁䅷䅁䭁䅁䙣䅁䭁佁䭙䅁䭁䥁䕍䅁䉁䅁䅁允䅁䅁䄴权䅁䑁䅅杌ぁ䑁䅅䅁䵁䅉䅅䅁䕁䅁䅁睁䵁䅁䅁权䅁杂䅁权潄权䅁权睂䅂䅁允䅁䅁䅅䅁佁䅁䄴䅁穁䑁䅅杌㉁䑁䅕䅎䅁䅁杷允䅁䅁䅑䅁䑁䅁䅷䅁䭁乁䕙䅁䭁佁䬴䅁䭁䡁䕅䅁䉁䅁䅁允䅁䅁䅕䅁䅁䵁癃䕈䵅䅉䅅䅁䕁䅁䅁睁䵁䅁䅁权浄兂䅁权畄权䅁权睂䅂䅁允䅁䅁䅅䅁䙁䅁䅁䅁睂⽓䅨䍄䉁䅁䅁䅂䅁䅁䅍䅄䅁䅁䅯䅁䅙䅁䅯䄶䅯䅁䅯全䅑䅁䅅䅁䉁䅁䅁杄䵁䅁䅁睍睁䍁䄴免㕁䅁䅁䍄䉁䅁䅁䅂䅁䅁䅍䅄䅁䅁䅯睯䅕䅁䅯䄶䅯䅁䅯䄷䅯䅁䅅䅁䉁䅁䅁权䡂䅁䅁䍄䉁䅁䅁䅂䅁䅁䅍䅄䅁䅁䅯䄲䅕䅁䅯眵䅯䅁䅯睧䅑䅁䅅䅁䉁䅁䅁兂啂㘴扗䍸䑁䅑杷允䅁䅁䅑䅁䑁䅁䅷䅁䭁䵁䘰䅁䭁佁䭳䅁䭁䡁䕁䅁䉁䅁䅁允䅁䅁䄴䅆䅁䑁䅅免㉁䑁䅁杍穁䑁䅙䅏ㅁ䅁䅁䍄䉁䅁䅁䅂䅁䅁䅍䅄䅁䅁䅯睯䅕䅁䅯䄶䅯䅁䅯来䅑䅁䅅䅁䉁䅁䅁权䡂䅁䅁䍄䉁䅁䅁䅂䅁䅁䅍䅄䅁䅁䅯眴䅕䅁䅯儷䅯䅁䅯䅣䅑䅁䅅䅁䉁䅁䅁兂㉄䙋偹癷歘睐杷允䅁䅁䅑䅁䑁䅁䅷䅁䭁佁䙳䅁䭁佁䭙䅁䭁䡁䔰䅁䉁䅁䅁允䅁䅁䄴䅄䅁䑁䅍杌祁䑁䅁䅎䅁䅁杷允䅁䅁䅑䅁䑁䅁䅷䅁䭁䭁䙍䅁䭁佁䭧䅁䭁䡁䕁䅁䉁䅁䅁允䅁䅁䅯睒䅁䅁杷允䅁䅁䅑䅁䑁䅁䅷䅁䭁䝁䙯䅁䭁佁䭫䅁䭁䥁䕍䅁䉁䅁䅁允䅁䅁䅕䅁䅁䱁千欹䵁䅉䅅䅁䕁䅁䅁睁䵁䅁䅁权橃兂䅁权潄权䅁权䑃䅂䅁允䅁䅁䅅䅁䭁䕁䅣䅁䵁䅉䅅䅁䕁䅁䅁睁䵁䅁䅁权卄䅂䅁权浄权䅁权睂䅂䅁允䅁䅁䅅䅁佁䅁䅷䅁睁䍁䄴杍㍁䑁䅅䅁䵁䅉䅅䅁䕁䅁䅁睁䵁䅁䅁权⽄䅂䅁权潄权䅁权療䅂䅁允䅁䅁䅅䅁佁䅁䄴䅁ぁ䑁䅧杌㍁䑁䅍免䅁䅁杷允䅁䅁䅑䅁䑁䅁䅷䅁䭁偁䔸䅁䭁佁䭧䅁䭁䥁䕕䅁䉁䅁䅁允䅁䅁䄴䅄䅁䑁䅑兎畁䑁䅣兎䅁䅁杷允䅁䅁䅑䅁䑁䅁䅷䅁䭁偁䔸䅁䭁佁䭧䅁䭁䥁䕍䅁䉁䅁䅁允䅁䅁䄴杄䅁䑁䅍兏畁䑁䅫䅎ぁ䅁䅁䍄䉁䅁䅁䅂䅁䅁䅍䅄䅁䅁䅯杵䅕䅁䅯䄶䅯䅁䅯䄷䅯䅁䅅䅁䉁䅁䅁杄佁䅁䅁免ぁ䍁䄴免祁䑁䅕䅁䵁䅉䅅䅁䕁䅁䅁睁䵁䅁䅁权㙃兂䅁权潄权䅁权瑂䅂䅁允䅁䅁䅅䅁佁䅁䄴䅁硁䑁䅕杌睁䑁䅍李䅁䅁杷允䅁䅁䅑䅁䑁䅁䅷䅁䭁䅁䝍䅁䭁佁䭧䅁䭁䝁䔸䅁䉁䅁䅁允䅁䅁䄴杄䅁䑁䅅睎畁䑁䅁䅏硁䅁䅁䍄䉁䅁䅁䅂䅁䅁䅍䅄䅁䅁䅯兌䅕䅁䅯眶䅯䅁䅯兣䅑䅁䅅䅁䉁䅁䅁杄十䅁䅁杍㍁䑁䅕杍硁䑁䅅兎㑁䅁䅁䍄䉁䅁䅁䅂䅁䅁䅍䅄䅁䅁䅯杌䅕䅁䅯眶䅯䅁䅯兣䅑䅁䅅䅁䉁䅁䅁杄十䅁䅁兎祁䑁䅁䅍睁䑁䅁䅍睁䅁䅁䍄䉁䅁䅁䅂䅁䅁䅍䅄䅁䅁䅯兲䅑䅁䅯儶䅯䅁䅯䅣䅑䅁䅅䅁䉁䅁䅁兂䅁䅁䅁䈴女兑杷允䅁䅁䅑䅁䑁䅁䅷䅁䭁佁䕫䅁䭁佁䭧䅁䭁佁䭷䅁䉁䅁䅁允䅁䅁䅯睒䅁䅁杷允䅁䅁䅑䅁䑁䅁䅷䅁䭁䵁䕕䅁䭁佁䭫䅁䭁䡁䔰䅁䉁䅁䅁允䅁䅁䅕䅁䅁䅁䅁捩䵁䅉䅅䅁䕁䅁䅁睁䵁䅁䅁权灄䅂䅁权潄权䅁权䑃䅂䅁允䅁䅁䅅䅁佁䅁䄴䅁祁䑁䅉杌㉁䑁䅕免䅁䅁杷允䅁䅁䅑䅁䑁䅁䅷䅁䭁䱁䕁䅁䭁佁䬰䅁䭁䡁䕁䅁䉁䅁䅁允䅁䅁䅕塹⭡确癯稸䴸䅉䅅䅁䕁䅁䅁睁䵁䅁䅁权䵃䅂䅁权牄权䅁权療䅂䅁允䅁䅁䅅䅁佁䉁䅉䅁㑁䑁䅅杍ぁ䑁䅙兏睁䑁䅉䅁䵁䅉䅅䅁䕁䅁䅁睁䵁䅁䅁权煂兂䅁权瑄权䅁权獄权䅁允䅁䅁䅅䅁䙁䩁穳佄奯㡴⽍䍄䉁䅁䅁䅂䅁䅁䅍䅄䅁䅁䅯儱䅑䅁䅯儷䅯䅁䅯全䅑䅁䅅䅁䉁䅁䅁兂㡃䩤奍䙂坢睐杷允䅁䅁䅑䅁䑁䅁䅷䅁䭁䥁䕷䅁䭁佁䭳䅁䭁䡁䕁䅁䉁䅁䅁允䅁䅁䄴杅䅁䑁䅧杍硁䑁䅅睎㉁䑁䅧䅍䅁䅁杷允䅁䅁䅑䅁䑁䅁䅷䅁䭁䥁䕷䅁䭁佁䭳䅁䭁䥁䕍䅁䉁䅁䅁允䅁䅁䄴杅䅁䑁䅧免ㅁ䑁䅙䅏㕁䑁䅧李䅁䅁杷允䅁䅁䅑䅁䑁䅁䅷䅁䭁䥁䕷䅁䭁佁䭳䅁䭁䡁䔰䅁䉁䅁䅁允䅁䅁䄴杅䅁䑁䅧免穁䑁䅁杍㍁䑁䅫兎䅁䅁杷允䅁䅁䅑䅁䑁䅁䅷䅁䭁偁䙙䅁䭁佁䭫䅁䭁䡁䔰䅁䉁䅁䅁允䅁䅁䅕䅁䅁䱁⽒う䵅䅉䅅䅁䕁䅁䅁睁䵁䅁䅁权噃䅂䅁权牄权䅁权䙃䅂䅁允䅁䅁䅅䅁佁䉁䅉䅁ㅁ䑁䅁䅎睁䑁䅅䅍睁䑁䅁䅁䵁䅉䅅䅁䕁䅁䅁睁䵁䅁䅁权啄䅂䅁权灄权䅁权㥂䅂䅁允䅁䅁䅅䅁䙁䅁䅁䅁䅄摳䅸䍄䉁䅁䅁䅂䅁䅁䅍䅄䅁䅁䅯睲䅑䅁䅯眶䅯䅁䅯䄷䅯䅁䅅䅁䉁䅁䅁杄十䅁䅁兏睁䑁䅍䅏㑁䑁䅙睍ぁ䅁䅁䍄䉁䅁䅁䅂䅁䅁䅍䅄䅁䅁䅯兮䅕䅁䅯儶䅯䅁䅯兦䅑䅁䅅䅁䉁䅁䅁兂䅁䅁䅁䕙爷䅑杷允䅁䅁䅑䅁䑁䅁䅷䅁䭁䕁䙳䅁䭁佁䬰䅁䭁䡁䕁䅁䉁䅁䅁允䅁䅁䅕浔光䑗ね䕁䵁䅉䅅䅁䕁䅁䅁睁䵁䅁䅁权癃䅂䅁权牄权䅁权療䅂䅁允䅁䅁䅅䅁佁䉁䅉䅁㕁䑁䅅睎ㅁ䑁䅣睍ㅁ䑁䅉䅁䵁䅉䅅䅁䕁䅁䅁睁䵁䅁䅁权䍂兂䅁权浄权䅁权療䅂䅁允䅁䅁䅅䅁佁䅁䅯䅁睁䍁䄴免㕁䅁䅁䍄䉁䅁䅁䅂䅁䅁䅍䅄䅁䅁䅯睲䅑䅁䅯眶䅯䅁䅯来䅑䅁䅅䅁䉁䅁䅁杄十䅁䅁兏硁䑁䅙䅏睁䑁䅣睎ぁ䅁䅁䍄䉁䅁䅁䅂䅁䅁䅍䅄䅁䅁䅯元䅕䅁䅯朵䅯䅁䅯睢䅑䅁䅅䅁䉁䅁䅁权䡂䅁䅁䍄䉁䅁䅁䅂䅁䅁䅍䅄䅁䅁䅯䅶䅑䅁䅯朷䅯䅁䅯兦䅑䅁䅅䅁䉁䅁䅁兂䅁䅁䅁䭧㕌䅑杷允䅁䅁䅑䅁䑁䅁䅷䅁䭁䅁䝷䅁䭁佁䭳䅁䭁佁䭷䅁䉁䅁䅁允䅁䅁䄴杅䅁䑁䅍兏祁䑁䅫䅏㑁䑁䅙免䅁䅁杷允䅁䅁䅑䅁䑁䅁䅷䅁䭁䅁䙫䅁䭁佁䬴䅁䭁䥁䕕䅁䉁䅁䅁允䅁䅁䅕䅁䅁䙁器䕃䵅䅉䅅䅁䕁䅁䅁睁䵁䅁䅁权乃䅂䅁权牄权䅁权硂䅂䅁允䅁䅁䅅䅁佁䉁䅉䅁穁䑁䅁兎㑁䑁䅑睍祁䑁䅙䅁䵁䅉䅅䅁䕁䅁䅁睁䵁䅁䅁权乃䅂䅁权牄权䅁权䑃䅂䅁允䅁䅁䅅䅁佁䉁䅉䅁穁䑁䅅䅍ぁ䑁䅕䅎㉁䑁䅁䅁䵁䅉䅅䅁䕁䅁䅁睁䵁䅁䅁权乃䅂䅁权牄权䅁权㥂䅂䅁允䅁䅁䅅䅁佁䉁䅉䅁穁䑁䅅李硁䑁䅍兏㕁䑁䅣䅁䵁䅉䅅䅁䕁䅁䅁睁䵁䅁䅁权睃䅂䅁权牄权䅁权瑂䅂䅁允䅁䅁䅅䅁佁䉁䅉䅁㍁䑁䅅李㍁䑁䅣䅍睁䑁䅁䅁䵁䅉䅅䅁䕁䅁䅁睁䵁䅁䅁权摄䅂䅁权畄权䅁权㙂䅂䅁允䅁䅁䅅䅁䙁䅁䅁䅁䅁癕䅸䍄䉁䅁䅁䅂䅁䅁䅍䅄䅁䅁䅯儯䅕䅁䅯眵䅯䅁䅯睧䅑䅁䅅䅁䉁䅁䅁兂桁䡳潊敫䘰䅑杷允䅁䅁䅑䅁䑁䅁䅷䅁䭁䩁䕑䅁䭁佁䭳䅁䭁䝁䔸䅁䉁䅁䅁允䅁䅁䄴䅆䅁䑁䅅睍祁䑁䅕兎祁䑁䅑䅍㍁䅁䅁䍄䉁䅁䅁䅂䅁䅁䅍䅄䅁䅁䅯杁䅙䅁䅯儶䅯䅁䅯䄷䅯䅁䅅䅁䉁䅁䅁兂䅁䅁䅁䤴歶䅑杷允䅁䅁䅑䅁䑁䅁䅷䅁䭁䩁䕑䅁䭁佁䭳䅁䭁䡁䕁䅁䉁䅁䅁允䅁䅁䄴䅆䅁䑁䅅睍ㅁ䑁䅧睎祁䑁䅑兏硁䅁䅁䍄䉁䅁䅁䅂䅁䅁䅍䅄䅁䅁䅯允䅙䅁䅯眶䅯䅁䅯䄷䅯䅁䅅䅁䉁䅁䅁杄啁䅁䅁杍硁䑁䅧兏㍁䑁䅕睎ぁ䑁䅧䅁䵁䅉䅅䅁䕁䅁䅁睁䵁䅁䅁权㕂兂䅁权畄权䅁权䙃䅂䅁允䅁䅁䅅䅁䙁䅁䅁䅁杄杂䉚䍄䉁䅁䅁䅂䅁䅁䅍䅄䅁䅁䅯䅬䅑䅁䅯眶䅯䅁䅯兣䅑䅁䅅䅁䉁䅁䅁杄啁䅁䅁免穁䑁䅙䅍硁䑁䅧免㑁䑁䅉䅁䵁䅉䅅䅁䕁䅁䅁睁䵁䅁䅁权偂兂䅁权畄权䅁权䙃䅂䅁允䅁䅁䅅䅁䙁䅁䅁䅁䅄⽑䅖䍄䉁䅁䅁䅂䅁䅁䅍䅄䅁䅁䅯䄫䅑䅁䅯眶䅯䅁䅯兢䅑䅁䅅䅁䉁䅁䅁杄十䅁䅁杍㕁䑁䅙䅍睁䑁䅁䅍睁䅁䅁䍄䉁䅁䅁䅂䅁䅁䅍䅄䅁䅁䅯睎䅕䅁䅯眶䅯䅁䅯兣䅑䅁䅅䅁䉁䅁䅁杄十䅁䅁兏㉁䑁䅫睎硁䑁䅁杍硁䅁䅁䍄䉁䅁䅁䅂䅁䅁䅍䅄䅁䅁䅯朸䅑䅁䅯儷䅯䅁䅯兢䅑䅁䅅䅁䉁䅁䅁兂慃兗䡷眰睲睐杷允䅁䅁䅑䅁䑁䅁䅷䅁䭁偁䕧䅁䭁佁䭳䅁䭁䡁䕁䅁䉁䅁䅁允䅁䅁䄴杅䅁䑁䅍睍祁䑁䅁䅍睁䑁䅁䅍䅁䅁杷允䅁䅁䅑䅁䑁䅁䅷䅁䭁䙁偷䅁䭁佁䭯䅁䭁䡁䕁䅁䉁䅁䅁允䅁䅁䄴䅄䅁䑁䅁杌硁䑁䅧杍䅁䅁杷允䅁䅁䅑䅁䑁䅁䅷䅁䭁偁䕧䅁䭁佁䭳䅁䭁䡁䕅䅁䉁䅁䅁允䅁䅁䄴杅䅁䑁䅍睍祁䑁䅁䅍睁䑁䅁䅍䅁䅁杷允䅁䅁䅑䅁䑁䅁䅷䅁䭁䭁䙷䅁䭁佁䭳䅁䭁佁䭷䅁䉁䅁䅁允䅁䅁䄴杅䅁䑁䅣䅎ㅁ䑁䅧免㕁䑁䅕睍䅁䅁杷允䅁䅁䅑䅁䑁䅁䅷䅁䭁䩁䙯䅁䭁佁䭣䅁䭁䡁䕅䅁䉁䅁䅁允䅁䅁䅕硥畓⭒㙆あ䵁䅉䅅䅁䕁䅁䅁睁䵁䅁䅁权䥄䅂䅁权灄权䅁权䑃䅂䅁允䅁䅁䅅䅁䙁䅁䅁䅁䅄兙䉆䍄䉁䅁䅁䅂䅁䅁䅍䅄䅁䅁䅯䅤䅕䅁䅯儷䅯䅁䅯䄷䅯䅁䅅䅁䉁䅁䅁兂橁⼲⭬牡捺睐杷允䅁䅁䅑䅁䑁䅁䅷䅁䭁䭁䙷䅁䭁佁䭳䅁䭁䥁䕕䅁䉁䅁䅁允䅁䅁䄴杅䅁䑁䅣䅎㑁䑁䅣兏㑁䑁䅅李䅁䅁杷允䅁䅁䅑䅁䑁䅁䅷䅁䭁䭁䙷䅁䭁佁䭳䅁䭁䥁䕍䅁䉁䅁䅁允䅁䅁䄴杅䅁䑁䅣䅎㑁䑁䅣李穁䑁䅙䅎䅁䅁杷允䅁䅁䅑䅁䑁䅁䅷䅁䭁䱁䙍䅁䭁佁䭫䅁䭁䝁䔸䅁䉁䅁䅁允䅁䅁䅕䅁䅁䅁穄欹䵁䅉䅅䅁䕁䅁䅁睁䵁䅁䅁权獃兂䅁权牄权䅁权㥂䅂䅁允䅁䅁䅅䅁佁䉁䅉䅁㍁䑁䅑䅏ぁ䑁䅙免㍁䑁䅑䅁䵁䅉䅅䅁䕁䅁䅁睁䵁䅁䅁权晄䅂䅁权瑄权䅁权䙃䅂䅁允䅁䅁䅅䅁䙁䉁䘫ㄶ㑇畈⽅䍄䉁䅁䅁䅂䅁䅁䅍䅄䅁䅁䅯䅲䅑䅁䅯眶䅯䅁䅯䄷䅯䅁䅅䅁䉁䅁䅁杄啁䅁䅁免硁䑁䅁䅍硁䑁䅧兎㕁䑁䅁䅁䵁䅉䅅䅁䕁䅁䅁睁䵁䅁䅁权獃䅂䅁权牄权䅁权療䅂䅁允䅁䅁䅅䅁佁䉁䅑䅁硁䑁䅁睍ㅁ䑁䅉杍㉁䑁䅣睎䅁䅁杷允䅁䅁䅑䅁䑁䅁䅷䅁䭁䭁䘸䅁䭁佁䬴䅁䭁䡁䕁䅁䉁䅁䅁允䅁䅁䅕䅁䅁佁䍂䕃䵅䅉䅅䅁䕁䅁䅁睁䵁䅁䅁权䝂兂䅁权浄权䅁权療䅂䅁允䅁䅁䅅䅁佁䅁䅷䅁硁䍁䄴睎㑁䑁䅉䅁䵁䅉䅅䅁䕁䅁䅁睁䵁䅁䅁权婄兂䅁权牄权䅁权瑂䅂䅁允䅁䅁䅅䅁佁䉁䅑䅁ぁ䑁䅉兏㍁䑁䅙䅏祁䑁䅕䅎䅁䅁杷允䅁䅁䅑䅁䑁䅁䅷䅁䭁䩁䙍䅁䭁佁䭙䅁䭁䡁䕁䅁䉁䅁䅁允䅁䅁䄴䅄䅁䑁䅅杌睁䑁䅣睍䅁䅁杷允䅁䅁䅑䅁䑁䅁䅷䅁䭁䭁䕷䅁䭁佁䭳䅁䭁䥁䕕䅁䉁䅁䅁允䅁䅁䄴䅆䅁䑁䅅䅍睁䑁䅕免㕁䑁䅣免㍁䅁䅁䍄䉁䅁䅁䅂䅁䅁䅍䅄䅁䅁䅯关䅑䅁䅯眶䅯䅁䅯睢䅑䅁䅅䅁䉁䅁䅁杄啁䅁䅁杍ㅁ䑁䅧睍ㅁ䑁䅑䅏祁䑁䅧䅁䵁䅉䅅䅁䕁䅁䅁睁䵁䅁䅁权楄兂䅁权湄权䅁权䙃䅂䅁允䅁䅁䅅䅁䙁䙁偹癷潕䌳䅤䍄䉁䅁䅁䅂䅁䅁䅍䅄䅁䅁䅯䅆䅙䅁䅯朵䅯䅁䅯兢䅑䅁䅅䅁䉁䅁䅁杄䭁䅁䅁杍畁䑁䅧免䅁䅁杷允䅁䅁䅑䅁䑁䅁䅷䅁䭁䱁䕅䅁䭁佁䭳䅁䭁䡁䕅䅁䉁䅁䅁允䅁䅁䄴䅆䅁䑁䅅睎㑁䑁䅑睎祁䑁䅑李ぁ䅁䅁䍄䉁䅁䅁䅂䅁䅁䅍䅄䅁䅁䅯关䅑䅁䅯眶䅯䅁䅯全䅑䅁䅅䅁䉁䅁䅁杄啁䅁䅁免㍁䑁䅧䅎㍁䑁䅅兏睁䑁䅧䅁䵁䅉䅅䅁䕁䅁䅁睁䵁䅁䅁权剃䅂䅁权畄权䅁权睂䅂䅁允䅁䅁䅅䅁䙁䅁䅁䅁杄兒䉆䍄䉁䅁䅁䅂䅁䅁䅍䅄䅁䅁䅯杗䅕䅁䅯儶䅯䅁䅯䄷䅯䅁䅅䅁䉁䅁䅁兂䅁䅁䅁䕧⽺䅑杷允䅁䅁䅑䅁䑁䅁䅷䅁䭁佁䙅䅁䭁佁䬰䅁䭁䥁䕍䅁䉁䅁䅁允䅁䅁䅕灭婭婭婫歆䵁䅉䅅䅁䕁䅁䅁睁䵁䅁䅁权䝄䅂䅁权牄权䅁权瑂䅂䅁允䅁䅁䅅䅁佁䉁䅑䅁硁䑁䅧䅎睁䑁䅑杍㍁䑁䅧杍䅁䅁杷允䅁䅁䅑䅁䑁䅁䅷䅁䭁䉁䙅䅁䭁佁䭫䅁䭁佁䭷䅁䉁䅁䅁允䅁䅁䅕䅁䅁䕁塂唱䵁䅉䅅䅁䕁䅁䅁睁䵁䅁䅁权煃兂䅁权牄权䅁权㙂䅂䅁允䅁䅁䅅䅁佁䉁䅉䅁㉁䑁䅅杍ぁ䑁䅕李穁䑁䅧䅁䵁䅉䅅䅁䕁䅁䅁睁䵁䅁䅁权䙁兂䅁权牄权䅁权㥂䅂䅁允䅁䅁䅅䅁佁䉁䅉䅁ぁ䑁䅫李祁䑁䅙免㉁䑁䅙䅁䵁䅉䅅䅁䕁䅁䅁睁䵁䅁䅁权㑃兂䅁权牄权䅁权療䅂䅁允䅁䅁䅅䅁佁䉁䅉䅁㍁䑁䅙杍硁䑁䅙李㑁䑁䅁䅁䵁䅉䅅䅁䕁䅁䅁睁䵁䅁䅁权㕃䅂䅁权牄权䅁权㙂䅂䅁允䅁䅁䅅䅁佁䉁䅉䅁ㅁ䑁䅣睎ㅁ䑁䅍兎硁䑁䅍䅁䵁䅉䅅䅁䕁䅁䅁睁䵁䅁䅁权㕃䅂䅁权牄权䅁权䑃䅂䅁允䅁䅁䅅䅁佁䉁䅉䅁ㅁ䑁䅣睍㕁䑁䅧免ㅁ䑁䅧䅁䵁䅉䅅䅁䕁䅁䅁睁䵁䅁䅁权䱄兂䅁权牄权䅁权獄权䅁允䅁䅁䅅䅁佁䉁䅉䅁硁䑁䅫睎㉁䑁䅅李ぁ䑁䅑䅁䵁䅉䅅䅁䕁䅁䅁睁䵁䅁䅁权硄䅂䅁权牄权䅁权獄权䅁允䅁䅁䅅䅁佁䉁䅑䅁穁䑁䅁睎硁䑁䅕杍ぁ䑁䅙兏䅁䅁杷允䅁䅁䅑䅁䑁䅁䅷䅁䭁乁䕙䅁䭁佁䭳䅁䭁佁䭷䅁䉁䅁䅁允䅁䅁䅯睒䅁䅁杷允䅁䅁䅑䅁䑁䅁䅷䅁䭁乁䕣䅁䭁佁䭳䅁䭁佁䭷䅁䉁䅁䅁允䅁䅁䄴䅆䅁䑁䅅䅎ぁ䑁䅧䅏㑁䑁䅁䅍睁䅁䅁䍄䉁䅁䅁䅂䅁䅁䅍䅄䅁䅁䅯儫䅕䅁䅯朵䅯䅁䅯䄷䅯䅁䅅䅁䉁䅁䅁杄䭁䅁䅁免畁䑁䅕睎䅁䅁杷允䅁䅁䅑䅁䑁䅁䅷䅁䭁偁䕅䅁䭁佁䭳䅁䭁䡁䕁䅁䉁䅁䅁允䅁䅁䄴䅆䅁䑁䅍䅍穁䑁䅫睎㍁䑁䅫睎祁䅁䅁䍄䉁䅁䅁䅂䅁䅁䅍䅄䅁䅁䅯䅩䅑䅁䅯朷䅯䅁䅯䄷䅯䅁䅅䅁䉁䅁䅁兂䅁</t>
  </si>
  <si>
    <t>䅁䅁偁晲䅑杷允䅁䅁䅑䅁䑁䅁䅷䅁䭁䍁䙷䅁䭁佁䬴䅁䭁䥁䕍䅁䉁䅁䅁允䅁䅁䅕䅁䅁䥁坁〫䵁䅉䅅䅁䕁䅁䅁睁䵁䅁䅁权硄䅂䅁权牄权䅁权䑃䅂䅁允䅁䅁䅅䅁佁䉁䅑䅁穁䑁䅁免㉁䑁䅅䅏㍁䑁䅙䅏䅁䅁杷允䅁䅁䅑䅁䑁䅁䅷䅁䭁䙁䘸䅁䭁佁䭫䅁䭁䝁䔸䅁䉁䅁䅁允䅁䅁䅕䅁䅁䭁塃ぅ䵅䅉䅅䅁䕁䅁䅁睁䵁䅁䅁权呄䅂䅁权湄权䅁权䙃䅂䅁允䅁䅁䅅䅁䙁佁穌煊噢癌⽣䍄䉁䅁䅁䅂䅁䅁䅍䅄䅁䅁䅯眯䅕䅁䅯眵䅯䅁䅯来䅑䅁䅅䅁䉁䅁䅁兂㝁㥏獐䨰申睐杷允䅁䅁䅑䅁䑁䅁䅷䅁䭁䅁䜰䅁䭁佁䬴䅁䭁䡁䔰䅁䉁䅁䅁允䅁䅁䅕䅁䅁䭁䍄䕁䵅䅉䅅䅁䕁䅁䅁睁䵁䅁䅁权㑄䅂䅁权湄权䅁权獄权䅁允䅁䅁䅅䅁䙁䝁渳㘫确朰䅂䍄䉁䅁䅁䅂䅁䅁䅍䅄䅁䅁䅯儸䅑䅁䅯眶䅯䅁䅯兦䅑䅁䅅䅁䉁䅁䅁杄啁䅁䅁睍睁䑁䅁䅏祁䑁䅁李硁䑁䅣䅁䵁䅉䅅䅁䕁䅁䅁睁䵁䅁䅁权摂兂䅁权浄权䅁权䙃䅂䅁允䅁䅁䅅䅁佁䅁䅷䅁睁䍁䄴睎㕁䑁䅍䅁䵁䅉䅅䅁䕁䅁䅁睁䵁䅁䅁权晄䅂䅁权牄权䅁权獄权䅁允䅁䅁䅅䅁䭁䕁䅣䅁䵁䅉䅅䅁䕁䅁䅁睁䵁䅁䅁权啂兂䅁权浄权䅁权療䅂䅁允䅁䅁䅅䅁佁䅁䅷䅁硁䍁䄴䅎睁䑁䅫䅁䵁䅉䅅䅁䕁䅁䅁睁䵁䅁䅁权晄䅂䅁权牄权䅁权䙃䅂䅁允䅁䅁䅅䅁佁䉁䅉䅁㑁䑁䅅睍㕁䑁䅙䅍睁䑁䅁䅁䵁䅉䅅䅁䕁䅁䅁睁䵁䅁䅁权㉁兂䅁权牄权䅁权療䅂䅁允䅁䅁䅅䅁佁䉁䅉䅁穁䑁䅉睎ㅁ䑁䅅免穁䑁䅅䅁䵁䅉䅅䅁䕁䅁䅁睁䵁䅁䅁权摄䅂䅁权湄权䅁权瑂䅂䅁允䅁䅁䅅䅁䙁䵁㌯⭕汏㥭⽑䍄䉁䅁䅁䅂䅁䅁䅍䅄䅁䅁䅯䅱䅑䅁䅯眶䅯䅁䅯兢䅑䅁䅅䅁䉁䅁䅁杄啁䅁䅁李ㅁ䑁䅣兎㉁䑁䅙免㉁䑁䅙䅁䵁䅉䅅䅁䕁䅁䅁睁䵁䅁䅁权灃䅂䅁权牄权䅁权瑂䅂䅁允䅁䅁䅅䅁佁䉁䅉䅁穁䑁䅕免睁䑁䅁䅍睁䑁䅁䅁䵁䅉䅅䅁䕁䅁䅁睁䵁䅁䅁权灃䅂䅁权牄权䅁权療䅂䅁允䅁䅁䅅䅁佁䉁䅉䅁穁䑁䅕李睁䑁䅁䅍睁䑁䅁䅁䵁䅉䅅䅁䕁䅁䅁睁䵁䅁䅁权灃䅂䅁权牄权䅁权㙂䅂䅁允䅁䅁䅅䅁佁䉁䅉䅁穁䑁䅕睎睁䑁䅁䅍睁䑁䅁䅁䵁䅉䅅䅁䕁䅁䅁睁䵁䅁䅁权䵁兂䅁权牄权䅁权䙃䅂䅁允䅁䅁䅅䅁佁䉁䅉䅁㑁䑁䅕䅏睁䑁䅁䅍睁䑁䅁䅁䵁䅉䅅䅁䕁䅁䅁睁䵁䅁䅁权䅁杂䅁权牄权䅁权䑃䅂䅁允䅁䅁䅅䅁佁䉁䅉䅁祁䑁䅫兏㍁䑁䅣李硁䑁䅑䅁䵁䅉䅅䅁䕁䅁䅁睁䵁䅁䅁权灃䅂䅁权牄权䅁权睂䅂䅁允䅁䅁䅅䅁佁䉁䅉䅁穁䑁䅕睎睁䑁䅁䅍睁䑁䅁䅁䵁䅉䅅䅁䕁䅁䅁睁䵁䅁䅁权煃䅂䅁权牄权䅁权睂䅂䅁允䅁䅁䅅䅁佁䉁䅑䅁穁䑁䅑䅎硁䑁䅁䅍睁䑁䅁䅍䅁䅁杷允䅁䅁䅑䅁䑁䅁䅷䅁䭁䉁䙣䅁䭁佁䭳䅁䭁䝁䔰䅁䉁䅁䅁允䅁䅁䄴杅䅁䑁䅧睍㕁䑁䅣䅏祁䑁䅕䅏䅁䅁杷允䅁䅁䅑䅁䑁䅁䅷䅁䭁佁䕯䅁䭁佁䭳䅁䭁䡁䔰䅁䉁䅁䅁允䅁䅁䄴䅆䅁䑁䅅杍㕁䑁䅉睎ㅁ䑁䅁睍㍁䅁䅁䍄䉁䅁䅁䅂䅁䅁䅍䅄䅁䅁䅯䅃䅙䅁䅯眵䅯䅁䅯兦䅑䅁䅅䅁䉁䅁䅁兂⭃确癯匳䙑䅑杷允䅁䅁䅑䅁䑁䅁䅷䅁䭁䉁䙣䅁䭁佁䭳䅁䭁䥁䕕䅁䉁䅁䅁允䅁䅁䄴杅䅁䑁䅧䅎硁䑁䅍兎㍁䑁䅅䅍䅁䅁杷允䅁䅁䅑䅁䑁䅁䅷䅁䭁䡁䙅䅁䭁佁䭫䅁䭁䡁䔰䅁䉁䅁䅁允䅁䅁䅕䅁䅁䅁橂䔳䵁䅉䅅䅁䕁䅁䅁睁䵁䅁䅁权橁兂䅁权牄权䅁权瑂䅂䅁允䅁䅁䅅䅁佁䉁䅑䅁穁䑁䅙兏㉁䑁䅉睍睁䑁䅙䅏䅁䅁杷允䅁䅁䅑䅁䑁䅁䅷䅁䭁䱁䙍䅁䭁佁䭫䅁䭁䡁䕅䅁䉁䅁䅁允䅁䅁䅕䅁䅁䅁慃䔸䵁䅉䅅䅁䕁䅁䅁睁䵁䅁䅁权橁兂䅁权牄权䅁权䙃䅂䅁允䅁䅁䅅䅁佁䉁䅑䅁穁䑁䅙杍睁䑁䅕兎㕁䑁䅉睍䅁䅁杷允䅁䅁䅑䅁䑁䅁䅷䅁䭁䍁䙑䅁䭁佁䭳䅁䭁䡁䕁䅁䉁䅁䅁允䅁䅁䄴䅆䅁䑁䅅免穁䑁䅍䅏㑁䑁䅕兏睁䅁䅁䍄䉁䅁䅁䅂䅁䅁䅍䅄䅁䅁䅯䄲䅑䅁䅯儶䅯䅁䅯兢䅑䅁䅅䅁䉁䅁䅁兂䅁䅁䅁偧橐䅑杷允䅁䅁䅑䅁䑁䅁䅷䅁䭁䵁䕫䅁䭁佁䭳䅁䭁䝁䔸䅁䉁䅁䅁允䅁䅁䄴䅆䅁䑁䅅免穁䑁䅑䅎㕁䑁䅧䅏㉁䅁䅁䍄䉁䅁䅁䅂䅁䅁䅍䅄䅁䅁䅯䅮䅑䅁䅯眶䅯䅁䅯兢䅑䅁䅅䅁䉁䅁䅁杄啁䅁䅁兎㍁䑁䅧睍ㅁ䑁䅣免硁䑁䅧䅁䵁䅉䅅䅁䕁䅁䅁睁䵁䅁䅁权扃䅂䅁权湄权䅁权㙂䅂䅁允䅁䅁䅅䅁䙁偁灹搸乊楙䅸䍄䉁䅁䅁䅂䅁䅁䅍䅄䅁䅁䅯眶䅕䅁䅯朷䅯䅁䅯来䅑䅁䅅䅁䉁䅁䅁兂䅁䅁䅁䙧桘䅑杷允䅁䅁䅑䅁䑁䅁䅷䅁䭁䩁䕷䅁䭁佁䭳䅁䭁䝁䔸䅁䉁䅁䅁允䅁䅁䄴䅆䅁䑁䅕兎㑁䑁䅁䅎㍁䑁䅣䅎穁䅁䅁䍄䉁䅁䅁䅂䅁䅁䅍䅄䅁䅁䅯䅮䅑䅁䅯眶䅯䅁䅯䅣䅑䅁䅅䅁䉁䅁䅁杄啁䅁䅁兎睁䑁䅁䅎ぁ䑁䅁䅍祁䑁䅍䅁䵁䅉䅅䅁䕁䅁䅁睁䵁䅁䅁权捃䅂䅁权牄权䅁权䙃䅂䅁允䅁䅁䅅䅁佁䉁䅑䅁ぁ䑁䅫䅎㑁䑁䅅䅎睁䑁䅍䅏䅁䅁杷允䅁䅁䅑䅁䑁䅁䅷䅁䭁䩁䕷䅁䭁佁䭳䅁䭁䥁䕍䅁䉁䅁䅁允䅁䅁䄴䅆䅁䑁䅑兏穁䑁䅧兏穁䑁䅉䅏㑁䅁䅁䍄䉁䅁䅁䅂䅁䅁䅍䅄䅁䅁䅯睨䅑䅁䅯眶䅯䅁䅯睢䅑䅁䅅䅁䉁䅁䅁杄啁䅁䅁䅎㑁䑁䅅杍㕁䑁䅕䅍睁䑁䅁䅁䵁䅉䅅䅁䕁䅁䅁睁䵁䅁䅁权䡃䅂䅁权牄权䅁权㙂䅂䅁允䅁䅁䅅䅁佁䉁䅑䅁ぁ䑁䅧免祁䑁䅑睍睁䑁䅁䅍䅁䅁杷允䅁䅁䅑䅁䑁䅁䅷䅁䭁䥁䕣䅁䭁佁䭳䅁䭁䥁䕕䅁䉁䅁䅁允䅁䅁䄴䅆䅁䑁䅑睎㕁䑁䅙睎㑁䑁䅁䅍睁䅁䅁䍄䉁䅁䅁䅂䅁䅁䅍䅄䅁䅁䅯睸䅑䅁䅯朵䅯䅁䅯睢䅑䅁䅅䅁䉁䅁䅁杄䵁䅁䅁杍畁䑁䅕兏㍁䅁䅁䍄䉁䅁䅁䅂䅁䅁䅍䅄䅁䅁䅯免䅕䅁䅯朵䅯䅁䅯兦䅑䅁䅅䅁䉁䅁䅁杄䵁䅁䅁䅎畁䑁䅙兎㑁䅁䅁䍄䉁䅁䅁䅂䅁䅁䅍䅄䅁䅁䅯儯䅕䅁䅯眵䅯䅁䅯兦䅑䅁䅅䅁䉁䅁䅁兂䑄匹捨㡪㥌睐杷允䅁䅁䅑䅁䑁䅁䅷䅁䭁䥁䕣䅁䭁佁䭳䅁䭁䡁䔰䅁䉁䅁䅁允䅁䅁䄴䅆䅁䑁䅑睎㑁䑁䅙䅎ㅁ䑁䅁䅍睁䅁䅁䍄䉁䅁䅁䅂䅁䅁䅍䅄䅁䅁䅯杒䅕䅁䅯朵䅯䅁䅯兣䅑䅁䅅䅁䉁䅁䅁杄䵁䅁䅁免畁䑁䅕䅍祁䅁䅁䍄䉁䅁䅁䅂䅁䅁䅍䅄䅁䅁䅯兒䅕䅁䅯眶䅯䅁䅯全䅑䅁䅅䅁䉁䅁䅁杄啁䅁䅁睍睁䑁䅁睍㑁䑁䅙䅍睁䑁䅁䅁䵁䅉䅅䅁䕁䅁䅁睁䵁䅁䅁权䙂兂䅁权牄权䅁权䑃䅂䅁允䅁䅁䅅䅁佁䉁䅑䅁穁䑁䅁䅍穁䑁䅕兏睁䑁䅁䅍䅁䅁杷允䅁䅁䅑䅁䑁䅁䅷䅁䭁乁䕳䅁䭁佁䭳䅁䭁䝁䔰䅁䉁䅁䅁允䅁䅁䄴杅䅁䑁䅍李ぁ䑁䅁䅎睁䑁䅁䅍䅁䅁杷允䅁䅁䅑䅁䑁䅁䅷䅁䭁䩁䔴䅁䭁佁䬰䅁䭁䡁䔰䅁䉁䅁䅁允䅁䅁䅕䅄牉硨婢樷䴸䅉䅅䅁䕁䅁䅁睁䵁䅁䅁权晃䅂䅁权瑄权䅁权㥂䅂䅁允䅁䅁䅅䅁䙁䡁焹䡶呓乇⽷䍄䉁䅁䅁䅂䅁䅁䅍䅄䅁䅁䅯眲䅑䅁䅯眶䅯䅁䅯来䅑䅁䅅䅁䉁䅁䅁杄十䅁䅁睍ㅁ䑁䅧兎穁䑁䅁䅍睁䅁䅁䍄䉁䅁䅁䅂䅁䅁䅍䅄䅁䅁䅯眲䅑䅁䅯眶䅯䅁䅯睧䅑䅁䅅䅁䉁䅁䅁杄十䅁䅁睍ㅁ䑁䅙䅎硁䑁䅁䅍睁䅁䅁䍄䉁䅁䅁䅂䅁䅁䅍䅄䅁䅁䅯杹䅑䅁䅯眶䅯䅁䅯来䅑䅁䅅䅁䉁䅁䅁杄十䅁䅁睍㑁䑁䅑䅍㕁䑁䅁䅍睁䅁䅁䍄䉁䅁䅁䅂䅁䅁䅍䅄䅁䅁䅯杫䅕䅁䅯眶䅯䅁䅯兢䅑䅁䅅䅁䉁䅁䅁杄允䅁䅁兏ㅁ䑁䅉䅎㍁䑁䅧兏䅁䅁杷允䅁䅁䅑䅁䑁䅁䅷䅁䭁䭁䕁䅁䭁佁䭫䅁䭁䝁䔸䅁䉁䅁䅁允䅁䅁䅕䅁䅁䥁呁䵄䵅䅉䅅䅁䕁䅁䅁睁䵁䅁䅁权㕄䅂䅁权牄权䅁权獄权䅁允䅁䅁䅅䅁佁䉁䅉䅁㉁䑁䅙杍㍁䑁䅅䅍睁䑁䅁䅁䵁䅉䅅䅁䕁䅁䅁睁䵁䅁䅁权䉄兂䅁权瑄权䅁权㥂䅂䅁允䅁䅁䅅䅁䙁䍁硣䭃捷畗⽁䍄䉁䅁䅁䅂䅁䅁䅍䅄䅁䅁䅯儫䅑䅁䅯眶䅯䅁䅯兢䅑䅁䅅䅁䉁䅁䅁杄十䅁䅁李㉁䑁䅑兎睁䑁䅣睎㉁䅁䅁䍄䉁䅁䅁䅂䅁䅁䅍䅄䅁䅁䅯䅮䅑䅁䅯朵䅯䅁䅯兦䅑䅁䅅䅁䉁䅁䅁杄䵁䅁䅁䅍畁䑁䅉睍㕁䅁䅁䍄䉁䅁䅁䅂䅁䅁䅍䅄䅁䅁䅯䄰䅑䅁䅯儷䅯䅁䅯来䅑䅁䅅䅁䉁䅁䅁兂晁敨剴䉵嘷睐杷允䅁䅁䅑䅁䑁䅁䅷䅁䭁偁䕫䅁䭁佁䭳䅁䭁䡁䕅䅁䉁䅁䅁允䅁䅁䄴杅䅁䑁䅙兎㕁䑁䅁䅎穁䑁䅙睍䅁䅁杷允䅁䅁䅑䅁䑁䅁䅷䅁䭁䉁䘸䅁䭁佁䬰䅁䭁佁䭷䅁䉁䅁䅁允䅁䅁䅕㑘圱䩇䴶稸䴸䅉䅅䅁䕁䅁䅁睁䵁䅁䅁权㕄䅂䅁权牄权䅁权䑃䅂䅁允䅁䅁䅅䅁佁䉁䅉䅁㉁䑁䅕李睁䑁䅁䅍睁䑁䅁䅁䵁䅉䅅䅁䕁䅁䅁睁䵁䅁䅁权㉄䅂䅁权灄权䅁权療䅂䅁允䅁䅁䅅䅁䙁䅁䅁䅁䅄瘳䅂䍄䉁䅁䅁䅂䅁䅁䅍䅄䅁䅁䅯儫䅑䅁䅯眶䅯䅁䅯兦䅑䅁䅅䅁䉁䅁䅁杄十䅁䅁李ㅁ䑁䅑䅍睁䑁䅁䅍睁䅁䅁䍄䉁䅁䅁䅂䅁䅁䅍䅄䅁䅁䅯䅚䅕䅁䅯眶䅯䅁䅯䄷䅯䅁䅅䅁䉁䅁䅁杄啁䅁䅁杍㉁䑁䅉睎㍁䑁䅫兏㉁䑁䅕䅁䵁䅉䅅䅁䕁䅁䅁睁䵁䅁䅁权歂兂䅁权牄权䅁权㙂䅂䅁允䅁䅁䅅䅁佁䉁䅑䅁祁䑁䅙睍ぁ䑁䅑兎睁䑁䅉兎䅁䅁杷允䅁䅁䅑䅁䑁䅁䅷䅁䭁䝁䙑䅁䭁佁䭳䅁䭁䡁䕅䅁䉁䅁䅁允䅁䅁䄴䅆䅁䑁䅉李祁䑁䅍李㑁䑁䅑兎ㅁ䅁䅁䍄䉁䅁䅁䅂䅁䅁䅍䅄䅁䅁䅯䅚䅕䅁䅯眶䅯䅁䅯睧䅑䅁䅅䅁䉁䅁䅁杄啁䅁䅁杍㉁䑁䅁兏㍁䑁䅁杍㑁䑁䅣䅁䵁䅉䅅䅁䕁䅁䅁睁䵁䅁䅁权䝁兂䅁权湄权䅁权療䅂䅁允䅁䅁䅅䅁䙁佁㠵穐敖桵䅬䍄䉁䅁䅁䅂䅁䅁䅍䅄䅁䅁䅯䅚䅕䅁䅯眶䅯䅁䅯兦䅑䅁䅅䅁䉁䅁䅁杄啁䅁䅁杍㉁䑁䅁兎ぁ䑁䅧䅍祁䑁䅕䅁䵁䅉䅅䅁䕁䅁䅁睁䵁䅁䅁权坃䅂䅁权牄权䅁权瑂䅂䅁允䅁䅁䅅䅁䭁䕁䅣䅁䵁䅉䅅䅁䕁䅁䅁睁䵁䅁䅁权㙁兂䅁权灄权䅁权療䅂䅁允䅁䅁䅅䅁䙁䅁䅁䅁杄略䄵䍄䉁䅁䅁䅂䅁䅁䅍䅄䅁䅁䅯杬䅑䅁䅯眶䅯䅁䅯䅣䅑䅁䅅䅁䉁䅁䅁杄坁䅁䅁免睁䑁䅣䅎㑁䑁䅁睎祁䑁䅫杍䅁䅁杷允䅁䅁䅑䅁䑁䅁䅷䅁䭁偁䘴䅁䭁佁䬴䅁䭁䝁䔰䅁䉁䅁䅁允䅁䅁䅕䅁䅁䥁汁啃䵅䅉䅅䅁䕁䅁䅁睁䵁䅁䅁权楃䅂䅁权浄权䅁权㙂䅂䅁允䅁䅁䅅䅁佁䅁䅷䅁硁䍁䄴䅎穁䑁䅙䅁䵁䅉䅅䅁䕁䅁䅁睁䵁䅁䅁权㝂兂䅁权牄权䅁权瑂䅂䅁允䅁䅁䅅䅁佁䉁䅉䅁㍁䑁䅍兎睁䑁䅁䅍睁䑁䅁䅁䵁䅉䅅䅁䕁䅁䅁睁䵁䅁䅁权坃䅂䅁权牄权䅁权䙃䅂䅁允䅁䅁䅅䅁佁䉁䅑䅁ぁ䑁䅍杍ぁ䑁䅉兏睁䑁䅉兎䅁䅁杷允䅁䅁䅑䅁䑁䅁䅷䅁䭁䑁䙉䅁䭁佁䬰䅁䭁䡁䔰䅁䉁䅁䅁允䅁䅁䅕㑴呔剓㍫樶䴸䅉䅅䅁䕁䅁䅁睁䵁䅁䅁权坃䅂䅁权牄权䅁权䑃䅂䅁允䅁䅁䅅䅁佁䉁䅑䅁ぁ䑁䅍杍穁䑁䅫兎祁䑁䅉李䅁䅁杷允䅁䅁䅑䅁䑁䅁䅷䅁䭁乁䕕䅁䭁佁䭙䅁䭁䡁䕁䅁䉁䅁䅁允䅁䅁䄴䅄䅁䑁䅉杌睁䑁䅁李䅁䅁杷允䅁䅁䅑䅁䑁䅁䅷䅁䭁䉁䙑䅁䭁佁䭙䅁䭁䡁䕁䅁䉁䅁䅁允䅁䅁䄴杄䅁䑁䅅䅎畁䑁䅅李ぁ䅁䅁䍄䉁䅁䅁䅂䅁䅁䅍䅄䅁䅁䅯杬䅑䅁䅯眶䅯䅁䅯兦䅑䅁䅅䅁䉁䅁䅁杄啁䅁䅁䅎穁䑁䅉免ぁ䑁䅉睍㍁䑁䅫䅁䵁䅉䅅䅁䕁䅁䅁睁䵁䅁䅁权㕃兂䅁权浄权䅁权䙃䅂䅁允䅁䅁䅅䅁佁䅁䅷䅁祁䍁䄴杍㑁䑁䅕䅁䵁䅉䅅䅁䕁䅁䅁睁䵁䅁䅁权噁兂䅁权牄权䅁权療䅂䅁允䅁䅁䅅䅁佁䉁䅉䅁ㅁ䑁䅉兎㑁䑁䅣䅍睁䑁䅁䅁䵁䅉䅅䅁䕁䅁䅁睁䵁䅁䅁权啂兂䅁权浄权䅁权䙃䅂䅁允䅁䅁䅅䅁佁䅁䅷䅁硁䍁䄴睎㑁䑁䅍䅁䵁䅉䅅䅁䕁䅁䅁睁䵁䅁䅁权噁兂䅁权牄权䅁权㙂䅂䅁允䅁䅁䅅䅁佁䉁䅉䅁ㅁ䑁䅉兏ぁ䑁䅕䅍睁䑁䅁䅁䵁䅉䅅䅁䕁䅁䅁睁䵁䅁䅁权卄䅂䅁权牄权䅁权獄权䅁允䅁䅁䅅䅁佁䉁䅑䅁祁䑁䅑睎硁䑁䅙睍ㅁ䑁䅧兏䅁䅁杷允䅁䅁䅑䅁䑁䅁䅷䅁䭁䉁䙕䅁䭁佁䭳䅁䭁䡁䕁䅁䉁䅁䅁允䅁䅁䄴杅䅁䑁䅕睍祁䑁䅍䅍睁䑁䅁䅍䅁䅁杷允䅁䅁䅑䅁䑁䅁䅷䅁䭁䉁䙕䅁䭁佁䭳䅁䭁䥁䕍䅁䉁䅁䅁允䅁䅁䄴杅䅁䑁䅕兎㉁䑁䅙杍睁䑁䅁䅍䅁䅁杷允䅁䅁䅑䅁䑁䅁䅷䅁䭁䙁䘸䅁䭁佁䭳䅁䭁䥁䕕䅁䉁䅁䅁允䅁䅁䄴杅䅁䑁䅧䅏㕁䑁䅁䅍睁䑁䅁䅍䅁䅁杷允䅁䅁䅑䅁䑁䅁䅷䅁䭁䡁䘸䅁䭁佁䭳䅁䭁䡁䕅䅁䉁䅁䅁允䅁䅁䄴杅䅁䑁䅑李㍁䑁䅁䅍睁䑁䅁䅍䅁䅁杷允䅁䅁䅑䅁䑁䅁䅷䅁䭁䍁䙫䅁䭁佁䬰䅁䭁䝁䔸䅁䉁䅁䅁允䅁䅁䅕報灪橊䥅䐶䴸䅉䅅䅁䕁䅁䅁睁䵁䅁䅁权捂兂䅁权浄权䅁权䑃䅂䅁允䅁䅁䅅䅁佁䅁䅷䅁硁䍁䄴䅏硁䑁䅑䅁䵁䅉䅅䅁䕁䅁䅁睁䵁䅁䅁权浃兂䅁权畄权䅁权䑃䅂䅁允䅁䅁䅅䅁䙁䅁䅁䅁䵁剎䉚䍄䉁䅁䅁䅂䅁䅁䅍䅄䅁䅁䅯眲䅕䅁䅯朷䅯䅁䅯来䅑䅁䅅䅁䉁䅁䅁兂䅁䅁䅁䡁䙷兑杷允䅁䅁䅑䅁䑁䅁䅷䅁䭁䡁䘸䅁䭁佁䭳䅁䭁䥁䕍䅁䉁䅁䅁允䅁䅁䄴杅䅁䑁䅑䅏ㅁ䑁䅁䅍睁䑁䅁䅍䅁䅁杷允䅁䅁䅑䅁䑁䅁䅷䅁䭁佁䕉䅁䭁佁䭙䅁䭁䝁䔰䅁䉁䅁䅁允䅁䅁䄴䅄䅁䑁䅍杌硁䑁䅫杍䅁䅁杷允䅁䅁䅑䅁䑁䅁䅷䅁䭁偁䕣䅁䭁佁䬴䅁䭁䝁䔰䅁䉁䅁䅁允䅁䅁䅕䅁䅁䕁䵑啅䵅䅉䅅䅁䕁䅁䅁睁䵁䅁䅁权歄兂䅁权畄权䅁权瑂䅂䅁允䅁䅁䅅䅁䙁䅁䅁䅁兄确䉖䍄䉁䅁䅁䅂䅁䅁䅍䅄䅁䅁䅯儳䅑䅁䅯眶䅯䅁䅯睢䅑䅁䅅䅁䉁䅁䅁杄十䅁䅁䅎㍁䑁䅁䅍睁䑁䅁䅍睁䅁䅁䍄䉁䅁䅁䅂䅁䅁䅍䅄䅁䅁䅯杲䅑䅁䅯朵䅯䅁䅯全䅑䅁䅅䅁䉁䅁䅁杄䵁䅁䅁免畁䑁䅁䅍㍁䅁䅁䍄䉁䅁䅁䅂䅁䅁䅍䅄䅁䅁䅯儳䅑䅁䅯眶䅯䅁䅯䅣䅑䅁䅅䅁䉁䅁䅁杄十䅁䅁兎睁䑁䅅杍㍁䑁䅑䅎ぁ䅁䅁䍄䉁䅁䅁䅂䅁䅁䅍䅄䅁䅁䅯睒䄸䅁䅯眶䅯䅁䅯兦䅑䅁䅅䅁䉁䅁䅁杄啁䅁䅁免ぁ䑁䅫李㉁䑁䅣睍㍁䑁䅣䅁䵁䅉䅅䅁䕁䅁䅁睁䵁䅁䅁权摄䅂䅁权牄权䅁权硂䅂䅁允䅁䅁䅅䅁佁䉁䅉䅁ㅁ䑁䅁䅍㕁䑁䅑兏㑁䑁䅙䅁䵁䅉䅅䅁䕁䅁䅁睁䵁䅁䅁权䡁杂䅁权湄权䅁权䙃䅂䅁允䅁䅁䅅䅁䙁䑁ね䡹⭡确䅴䍄䉁䅁䅁䅂䅁䅁䅍䅄䅁䅁䅯儳䅑䅁䅯眶䅯䅁䅯全䅑䅁䅅䅁䉁䅁䅁杄十䅁䅁兎硁䑁䅁䅍睁䑁䅁䅍睁䅁䅁䍄䉁䅁䅁䅂䅁䅁䅍䅄䅁䅁䅯朴䅑䅁䅯儶䅯䅁䅯睢䅑䅁䅅䅁䉁䅁䅁兂䅁䅁䅁䕁畢䅑杷允䅁䅁䅑䅁䑁䅁䅷䅁䭁佁䕣䅁䭁佁䭳䅁䭁䡁䔰䅁䉁䅁䅁允䅁䅁䄴杅䅁䑁䅙䅎㑁䑁䅕䅏ㅁ䑁䅫䅏䅁䅁杷允䅁䅁䅑䅁䑁䅁䅷䅁䭁䅁䙫䅁䭁佁䭳䅁䭁佁䭷䅁䉁䅁䅁允䅁䅁䄴䅆䅁䑁䅅李ㅁ䑁䅧䅍㉁䑁䅙杍穁䅁䅁䍄䉁䅁䅁䅂䅁䅁䅍䅄䅁䅁䅯典䅕䅁䅯儷䅯䅁䅯兢䅑䅁䅅䅁䉁䅁䅁兂乄䵺䵺䵺䝷䅑杷允䅁䅁䅑䅁䑁䅁䅷䅁䭁䥁䕯䅁䭁佁䭳䅁䭁䡁䕯䅁䉁䅁䅁允䅁䅁䄴杅䅁䑁䅕䅍ㅁ䑁䅉杍祁䑁䅑兏䅁䅁杷允䅁䅁䅑䅁䑁䅁䅷䅁䭁䭁䕉䅁䭁佁䭣䅁䭁䥁䕕䅁䉁䅁䅁允䅁䅁䅕䭆䠵場啲啌䵁䅉䅅䅁䕁䅁䅁睁䵁䅁䅁权䩁兂䅁权牄权䅁权睂䅂䅁允䅁䅁䅅䅁佁䉁䅑䅁硁䑁䅕䅍㍁䑁䅍䅏㉁䑁䅣䅏䅁䅁杷允䅁䅁䅑䅁䑁䅁䅷䅁䭁偁䕁䅁䭁佁䭫䅁䭁䡁䕯䅁䉁䅁䅁允䅁䅁䅕䅁䅁䅁䱄べ䵁䅉䅅䅁䕁䅁䅁睁䵁䅁䅁权䩁兂䅁权牄权䅁权硂䅂䅁允䅁䅁䅅䅁佁䉁䅑䅁硁䑁䅕免睁䑁䅍李㉁䑁䅣䅎䅁䅁杷允䅁䅁䅑䅁䑁䅁䅷䅁䭁䅁䙫䅁䭁佁䭳䅁䭁䥁䕍䅁䉁䅁䅁允䅁䅁䄴䅆䅁䑁䅅兎睁䑁䅫免㑁䑁䅙杍㑁䅁䅁䍄䉁䅁䅁䅂䅁䅁䅍䅄䅁䅁䅯元䅕䅁䅯眶䅯䅁䅯兦䅑䅁䅅䅁䉁䅁䅁杄啁䅁䅁免ㅁ䑁䅁䅏㑁䑁䅕䅏㉁䑁䅉䅁䵁䅉䅅䅁䕁䅁䅁睁䵁䅁䅁权畃䅂䅁权牄权䅁权療䅂䅁允䅁䅁䅅䅁佁䉁䅉䅁㍁䑁䅧睎ㅁ䑁䅅睎ぁ䑁䅙䅁䵁䅉䅅䅁䕁䅁䅁睁䵁䅁䅁权畃䅂䅁权牄权䅁权㙂䅂䅁允䅁䅁䅅䅁佁䉁䅉䅁㑁䑁䅁䅍㍁䑁䅫睎ㅁ䑁䅣䅁䵁䅉䅅䅁䕁䅁䅁睁䵁䅁䅁权獁兂䅁权畄权䅁权㙂䅂䅁允䅁䅁䅅䅁䙁䅁䅁䅁睂癌䅴䍄䉁䅁䅁䅂䅁䅁䅍䅄䅁䅁䅯杲䅑䅁䅯眶䅯䅁䅯全䅑䅁䅅䅁䉁䅁䅁杄十䅁䅁䅏ぁ䑁䅅䅍睁䑁䅁䅍睁䅁䅁䍄䉁䅁䅁䅂䅁䅁䅍䅄䅁䅁䅯杰䅑䅁䅯眵䅯䅁䅯来䅑䅁䅅䅁䉁䅁䅁兂䱂䑒祍畅硈睐杷允䅁䅁䅑䅁䑁䅁䅷䅁䭁䭁䔴䅁䭁佁䭳䅁䭁䥁䕍䅁䉁䅁䅁允䅁䅁䄴杅䅁䑁䅧兎穁䑁䅣李㍁䑁䅣兎䅁䅁杷允䅁䅁䅑䅁䑁䅁䅷䅁䭁䥁䙕䅁䭁佁䭳䅁䭁䥁䕕䅁䉁䅁䅁允䅁䅁䄴䅆䅁䑁䅅䅍硁䑁䅕兎硁䑁䅁䅍睁䅁䅁䍄䉁䅁䅁䅂䅁䅁䅍䅄䅁䅁䅯䅖䅕䅁䅯眶䅯䅁䅯䄷䅯䅁䅅䅁䉁䅁䅁杄啁䅁䅁免ㅁ䑁䅧免ㅁ䑁䅙䅎硁䑁䅙䅁䵁䅉䅅䅁䕁䅁䅁睁䵁䅁䅁权捄䅂䅁权牄权䅁权瑂䅂䅁允䅁䅁䅅䅁佁䉁䅉䅁穁䑁䅫䅍穁䑁䅑杍㑁䑁䅁䅁䵁䅉䅅䅁䕁䅁䅁睁䵁䅁䅁权奁兂䅁权牄权䅁权瑂䅂䅁允䅁䅁䅅䅁佁䉁䅑䅁㉁䑁䅧䅍㑁䑁䅁䅍睁䑁䅁䅍䅁䅁杷允䅁䅁䅑䅁䑁䅁䅷䅁䭁䥁䙁䅁䭁佁䬰䅁䭁佁䭷䅁䉁䅁䅁允䅁䅁䅕倹唳佥浫稸䴸䅉䅅䅁䕁䅁䅁睁䵁䅁䅁权⭂兂䅁权畄权䅁权瑂䅂䅁允䅁䅁䅅䅁䙁䅁䅁䅁兄偢䅰䍄䉁䅁䅁䅂䅁䅁䅍䅄䅁䅁䅯杵䅑䅁䅯眶䅯䅁䅯睢䅑䅁䅅䅁䉁䅁䅁杄十䅁䅁兏硁䑁䅍李ぁ䑁䅑䅎ぁ䅁䅁䍄䉁䅁䅁䅂䅁䅁䅍䅄䅁䅁䅯䅡䅕䅁䅯眵䅯䅁䅯睢䅑䅁䅅䅁䉁䅁䅁兂䝂癴㥐䠱䭧䅑杷允䅁䅁䅑䅁䑁䅁䅷䅁䭁䱁䕯䅁䭁佁䭳䅁䭁䡁䕁䅁䉁䅁䅁允䅁䅁䄴杅䅁䑁䅫免祁䑁䅕兎祁䑁䅙䅏䅁䅁杷允䅁䅁䅑䅁䑁䅁䅷䅁䭁䵁䙉䅁䭁佁䭣䅁䭁䡁䕅䅁䉁䅁䅁允䅁䅁䅕稵㥂穌㍐樹䴸䅉䅅䅁䕁䅁䅁睁䵁䅁䅁权㙃䅂䅁权牄权䅁权䙃䅂䅁允䅁䅁䅅䅁佁䉁䅉䅁㕁䑁䅅免㉁䑁䅅䅎穁䑁䅙䅁䵁䅉䅅䅁䕁䅁䅁睁䵁䅁䅁权㙃䅂䅁权牄权䅁权㥂䅂䅁允䅁䅁䅅䅁佁䉁䅉䅁㕁䑁䅅䅍㍁䑁䅉䅎㍁䑁䅍䅁䵁䅉䅅䅁䕁䅁䅁睁䵁䅁䅁权㝄兂䅁权浄权䅁权䑃䅂䅁允䅁䅁䅅䅁佁䅁䅷䅁硁䍁䄴兎ㅁ䑁䅑䅁䵁䅉䅅䅁䕁䅁䅁睁䵁䅁䅁权塃兂䅁权牄权䅁权瑂䅂䅁允䅁䅁䅅䅁佁䉁䅉䅁㑁䑁䅙睍祁䑁䅙䅍㉁䑁䅅䅁䵁䅉䅅䅁䕁䅁䅁睁䵁䅁䅁权塃兂䅁权牄权䅁权療䅂䅁允䅁䅁䅅䅁佁䉁䅉䅁㑁䑁䅣杍ㅁ䑁䅍睎穁䑁䅫䅁䵁䅉䅅䅁䕁䅁䅁睁䵁䅁䅁权塃兂䅁权牄权䅁权睂䅂䅁允䅁䅁䅅䅁佁䉁䅉䅁㕁䑁䅁睍㕁䑁䅕䅎穁䑁䅑䅁䵁䅉䅅䅁䕁䅁䅁睁䵁䅁䅁权塃兂䅁权牄权䅁权䙃䅂䅁允䅁䅁䅅䅁佁䉁䅉䅁㕁䑁䅁兏㑁䑁䅍睎㍁䑁䅉䅁䵁䅉䅅䅁䕁䅁䅁睁䵁䅁䅁权癄䅂䅁权牄权䅁权瑂䅂䅁允䅁䅁䅅䅁佁䉁䅉䅁㕁䑁䅙免ぁ䑁䅑李㉁䑁䅫䅁䵁䅉䅅䅁䕁䅁䅁睁䵁䅁䅁权煃兂䅁权畄权䅁权睂䅂䅁允䅁䅁䅅䅁䙁䅁䅁䅁䅂畵䅰䍄䉁䅁䅁䅂䅁䅁䅍䅄䅁䅁䅯䅑䅕䅁䅯眶䅯䅁䅯兣䅑䅁䅅䅁䉁䅁䅁杄啁䅁䅁杍祁䑁䅁免睁䑁䅁䅍睁䑁䅁䅁䵁䅉䅅䅁䕁䅁䅁睁䵁䅁䅁权䩄䅂䅁权牄权䅁权䙃䅂䅁允䅁䅁䅅䅁佁䉁䅑䅁硁䑁䅅睍硁䑁䅍李祁䑁䅍杍䅁䅁杷允䅁䅁䅑䅁䑁䅁䅷䅁䭁䅁䙉䅁䭁佁䭳䅁䭁佁䭷䅁䉁䅁䅁允䅁䅁䄴杅䅁䑁䅍兏㉁䑁䅍睎睁䑁䅁䅍䅁䅁杷允䅁䅁䅑䅁䑁䅁䅷䅁䭁䅁䙉䅁䭁佁䭳䅁䭁䝁䔰䅁䉁䅁䅁允䅁䅁䄴杅䅁䑁䅑䅍祁䑁䅅免睁䑁䅁䅍䅁䅁杷允䅁䅁䅑䅁䑁䅁䅷䅁䭁䅁䙉䅁䭁佁䭳䅁䭁䥁䕍䅁䉁䅁䅁允䅁䅁䄴杅䅁䑁䅑杍祁䑁䅕兏睁䑁䅁䅍䅁䅁杷允䅁䅁䅑䅁䑁䅁䅷䅁䭁䥁䙫䅁䭁佁䭳䅁䭁佁䭷䅁䉁䅁䅁允䅁䅁䄴䅆䅁䑁䅅杍㉁䑁䅫兏㉁䑁䅣免祁䅁䅁䍄䉁䅁䅁䅂䅁䅁䅍䅄䅁䅁䅯兩䅕䅁䅯眶䅯䅁䅯兦䅑䅁䅅䅁䉁䅁䅁杄啁䅁䅁免穁䑁䅉䅏睁䑁䅉李穁䑁䅅䅁䵁䅉䅅䅁䕁䅁䅁睁䵁䅁䅁权敄䅂䅁权牄权䅁权療䅂䅁允䅁䅁䅅䅁佁䉁䅑䅁硁䑁䅅兎睁䑁䅁䅍睁䑁䅁䅍䅁䅁杷允䅁䅁䅑䅁䑁䅁䅷䅁䭁乁䔴䅁䭁佁䭳䅁䭁䡁䕯䅁䉁䅁䅁允䅁䅁䄴䅆䅁䑁䅅免ぁ䑁䅙䅍睁䑁䅁䅍睁䅁䅁䍄䉁䅁䅁䅂䅁䅁䅍䅄䅁䅁䅯杹䅑䅁䅯朷䅯䅁䅯兢䅑䅁䅅䅁䉁䅁䅁兂䅁䅁䅁䑅㍲䅑杷允䅁䅁䅑䅁䑁䅁䅷䅁䭁䥁䕧䅁䭁佁䬰䅁䭁䝁䔰䅁䉁䅁䅁允䅁䅁䅕佖汏㡭村䑷䴸䅉䅅䅁䕁䅁䅁睁䵁䅁䅁权敄䅂䅁权牄权䅁权睂䅂䅁允䅁䅁䅅䅁佁䉁䅑䅁硁䑁䅅䅎㕁䑁䅁䅍睁䑁䅁䅍䅁䅁杷允䅁䅁䅑䅁䑁䅁䅷䅁䭁乁䔴䅁䭁佁䭳䅁䭁䡁䕅䅁䉁䅁䅁允䅁䅁䄴䅆䅁䑁䅅免㉁䑁䅁䅍睁䑁䅁䅍睁䅁䅁䍄䉁䅁䅁䅂䅁䅁䅍䅄䅁䅁䅯眵䅑䅁䅯儶䅯䅁䅯睧䅑䅁䅅䅁䉁䅁䅁兂䅁䅁䅁䭁愳䅑杷允䅁䅁䅑䅁䑁䅁䅷䅁䭁乁䔴䅁䭁佁䭳䅁䭁䥁䕕䅁䉁䅁䅁允䅁䅁䄴䅆䅁䑁䅅免ㅁ䑁䅕䅍睁䑁䅁䅍睁䅁䅁䍄䉁䅁䅁䅂䅁䅁䅍䅄䅁䅁䅯八䅑䅁䅯眶䅯䅁䅯来䅑䅁䅅䅁䉁䅁䅁杄啁䅁䅁免祁䑁䅁免硁䑁䅁䅍睁䑁䅉䅁䵁䅉䅅䅁䕁䅁䅁睁䵁䅁䅁权敄䅂䅁权牄权䅁权䑃䅂䅁允䅁䅁䅅䅁佁䉁䅑䅁硁䑁䅅䅏硁䑁䅁䅍睁䑁䅁䅍䅁䅁杷允䅁䅁䅑䅁䑁䅁䅷䅁䭁乁䔴䅁䭁佁䭳䅁䭁䡁䔰䅁䉁䅁䅁允䅁䅁䄴䅆䅁䑁䅅免㕁䑁䅉䅍睁䑁䅁䅍睁䅁䅁䍄䉁䅁䅁䅂䅁䅁䅍䅄䅁䅁䅯朲䅑䅁䅯眶䅯䅁䅯睢䅑䅁䅅䅁䉁䅁䅁杄啁䅁䅁免睁䑁䅍䅎㑁䑁䅧睎㕁䑁䅑䅁䵁䅉䅅䅁䕁䅁䅁睁䵁䅁䅁权慄䅂䅁权牄权䅁权㙂䅂䅁允䅁䅁䅅䅁佁䉁䅑䅁硁䑁䅁李㉁䑁䅑兎ㅁ䑁䅣睎䅁䅁杷允䅁䅁䅑䅁䑁䅁䅷䅁䭁乁䕯䅁䭁佁䭳䅁䭁䡁䕅䅁䉁䅁䅁允䅁䅁䄴䅆䅁䑁䅅䅍ㅁ䑁䅁䅏硁䑁䅫䅏睁䅁䅁䍄䉁䅁䅁䅂䅁䅁䅍䅄䅁䅁䅯朲䅑䅁䅯眶䅯䅁䅯全䅑䅁䅅䅁䉁䅁䅁杄啁䅁䅁免睁䑁䅣免硁䑁䅕杍穁䑁䅁䅁䵁䅉䅅䅁䕁䅁䅁睁䵁䅁䅁权㙂兂䅁权牄权䅁权瑂䅂䅁允䅁䅁䅅䅁佁䉁䅉䅁祁䑁䅧䅍硁䑁䅅免ぁ䑁䅑䅁䵁䅉䅅䅁䕁䅁䅁睁䵁䅁䅁权㙂兂䅁权牄权䅁权䙃䅂䅁允䅁䅁䅅䅁佁䉁䅉䅁祁䑁䅫免ぁ䑁䅕免㍁䑁䅁䅁䵁䅉䅅䅁䕁䅁䅁睁䵁䅁䅁权煃兂䅁权牄权䅁权㥂䅂䅁允䅁䅁䅅䅁佁䉁䅉䅁㉁䑁䅉䅍祁䑁䅙䅏ぁ䑁䅁䅁䵁䅉䅅䅁䕁䅁䅁睁䵁䅁䅁权㙂兂䅁权牄权䅁权䑃䅂䅁允䅁䅁䅅䅁佁䉁䅉䅁祁䑁䅫䅍㍁䑁䅙免祁䑁䅫䅁䵁䅉䅅䅁䕁䅁䅁睁䵁䅁䅁权⽃兂䅁权灄权䅁权睂䅂䅁允䅁䅁䅅䅁䙁䅁䅁䅁䅁佚䅬䍄䉁䅁䅁䅂䅁䅁䅍䅄䅁䅁䅯八䅑䅁䅯朵䅯䅁䅯兦䅑䅁䅅䅁䉁䅁䅁杄䥁䅁䅁免畁䑁䅫䅁䵁䅉䅅䅁䕁䅁䅁睁䵁䅁䅁权䕁兂䅁权牄权䅁权䑃䅂䅁允䅁䅁䅅䅁佁䉁䅉䅁ㅁ䑁䅁李硁䑁䅕䅍睁䑁䅁䅁䵁䅉䅅䅁䕁䅁䅁睁䵁䅁䅁权硃兂䅁权牄权䅁权療䅂䅁允䅁䅁䅅䅁佁䉁䅑䅁硁䑁䅫䅍ㅁ䑁䅕睍㕁䑁䅅䅏䅁䅁杷允䅁䅁䅑䅁䑁䅁䅷䅁䭁䱁䙅䅁䭁佁䭳䅁䭁䡁䕅䅁䉁䅁䅁允䅁䅁䄴䅆䅁䑁䅅䅏㑁䑁䅕兏㑁䑁䅅兎ぁ䅁䅁䍄䉁䅁䅁䅂䅁䅁䅍䅄䅁䅁䅯党䅕䅁䅯朷䅯䅁䅯来䅑䅁䅅䅁䉁䅁䅁兂䅁䅁䅁䈹奉兑杷允䅁䅁䅑䅁䑁䅁䅷䅁䭁䥁䔸䅁䭁佁䭳䅁䭁佁䭷䅁䉁䅁䅁允䅁䅁䅯睒䅁䅁杷允䅁䅁䅑䅁䑁䅁䅷䅁䭁䭁䕅䅁䭁佁䭙䅁䭁䝁䔰䅁䉁䅁䅁允䅁䅁䄴䅄䅁䑁䅁杌㑁䑁䅙睎䅁䅁杷允䅁䅁䅑䅁䑁䅁䅷䅁䭁偁䙉䅁䭁佁䬴䅁䭁䡁䕯䅁䉁䅁䅁允䅁䅁䅕䅁䅁䅁⽄䔵䵁䅉䅅䅁䕁䅁䅁睁䵁䅁䅁权偃䅂䅁权牄权䅁权療䅂䅁允䅁䅁䅅䅁佁䉁䅑䅁硁䑁䅍杍睁䑁䅫䅎睁䑁䅁䅍䅁䅁杷允䅁䅁䅑䅁䑁䅁䅷䅁䭁偁䕉䅁䭁佁䭣䅁䭁䝁䔰䅁䉁䅁䅁允䅁䅁䅕䭷噔呇愶啅䵁䅉䅅䅁䕁䅁䅁睁䵁䅁䅁权偃䅂䅁权牄权䅁权䑃䅂䅁允䅁䅁䅅䅁佁䉁䅑䅁硁䑁䅍睍㍁䑁䅉䅍睁䑁䅁䅍䅁䅁杷允䅁䅁䅑䅁䑁䅁䅷䅁䭁䅁䝷䅁䭁佁䬴䅁䭁䡁䔰䅁䉁䅁䅁允䅁䅁䅕䅁䅁䙁穒捅䵅䅉䅅䅁䕁䅁䅁睁䵁䅁䅁权偃䅂䅁权牄权䅁权㥂䅂䅁允䅁䅁䅅䅁佁䉁䅑䅁硁䑁䅍䅎穁䑁䅣李睁䑁䅁䅍䅁䅁杷允䅁䅁䅑䅁䑁䅁䅷䅁䭁佁䕣䅁䭁佁䭫䅁䭁䡁䕁䅁䉁䅁䅁允䅁䅁䅕䅁䅁䅁兂䕭䵁䅉䅅䅁䕁䅁䅁睁䵁䅁䅁权㝃兂䅁权瑄权䅁权㥂䅂䅁允䅁䅁䅅䅁䙁䵁䱤㑎䉬余⽫䍄䉁䅁䅁䅂䅁䅁䅍䅄䅁䅁䅯杍䅕䅁䅯眶䅯䅁䅯兣䅑䅁䅅䅁䉁䅁䅁杄啁䅁䅁杍硁䑁䅫䅎ぁ䑁䅧䅎祁䑁䅫䅁䵁䅉䅅䅁䕁䅁䅁睁䵁䅁䅁权㥃䅂䅁权牄权䅁权瑂䅂䅁允䅁䅁䅅䅁佁䉁䅉䅁㉁䑁䅙睍睁䑁䅁䅍睁䑁䅁䅁䵁䅉䅅䅁䕁䅁䅁睁䵁䅁䅁权敃䅂䅁权畄权䅁权㥂䅂䅁允䅁䅁䅅䅁䙁䅁䅁䅁奁杆䉰䍄䉁䅁䅁䅂䅁䅁䅍䅄䅁䅁䅯睮䅑䅁䅯朷䅯䅁䅯兦䅑䅁䅅䅁䉁䅁䅁兂䅁䅁䅁偧杦䅑杷允䅁䅁䅑䅁䑁䅁䅷䅁䭁䭁䕕䅁䭁佁䭳䅁䭁䥁䕍䅁䉁䅁䅁允䅁䅁䄴杅䅁䑁䅙睎睁䑁䅙李㍁䑁䅧䅍䅁䅁杷允䅁䅁䅑䅁䑁䅁䅷䅁䭁偁䙑䅁䭁佁䬴䅁䭁䡁䕯䅁䉁䅁䅁允䅁䅁䅕䅁䅁䑁㕨歂䵅䅉䅅䅁䕁䅁䅁睁䵁䅁䅁权䱃䅂䅁权牄权䅁权瑂䅂䅁允䅁䅁䅅䅁佁䉁䅉䅁穁䑁䅉䅎ㅁ䑁䅧䅍睁䑁䅁䅁䵁䅉䅅䅁䕁䅁䅁睁䵁䅁䅁权灂兂䅁权灄权䅁权䙃䅂䅁允䅁䅁䅅䅁䙁䅁䅁䅁杁⬳䅰䍄䉁䅁䅁䅂䅁䅁䅍䅄䅁䅁䅯睩䅑䅁䅯眶䅯䅁䅯睢䅑䅁䅅䅁䉁䅁䅁杄十䅁䅁睍祁䑁䅍䅎穁䑁䅁䅍睁䅁䅁䍄䉁䅁䅁䅂䅁䅁䅍䅄䅁䅁䅯䅬䅕䅁䅯朷䅯䅁䅯睢䅑䅁䅅䅁䉁䅁䅁兂䅁䅁䅁䑭䍉兑杷允䅁䅁䅑䅁䑁䅁䅷䅁䭁䱁䕯䅁䭁佁䭙䅁䭁䡁䔰䅁䉁䅁䅁允䅁䅁䄴䅄䅁䑁䅅杌㑁䑁䅙䅏䅁䅁杷允䅁䅁䅑䅁䑁䅁䅷䅁䭁䥁䕯䅁䭁佁䭳䅁䭁䥁䕕䅁䉁䅁䅁允䅁䅁䄴杅䅁䑁䅕杍ㅁ䑁䅁兎睁䑁䅧杍䅁䅁杷允䅁䅁䅑䅁䑁䅁䅷䅁䭁䥁䕳䅁䭁佁䭳䅁䭁䥁䕕䅁䉁䅁䅁允䅁䅁䄴杅䅁䑁䅍免㍁䑁䅣兏睁䑁䅁䅍䅁䅁杷允䅁䅁䅑䅁䑁䅁䅷䅁䭁䥁䕯䅁䭁佁䭳䅁䭁䥁䕍䅁䉁䅁䅁允䅁䅁䄴杅䅁䑁䅕杍ㅁ䑁䅁睎祁䑁䅙兏䅁䅁杷允䅁䅁䅑䅁䑁䅁䅷䅁䭁䱁䕣䅁䭁佁䭳䅁䭁䡁䔰䅁䉁䅁䅁允䅁䅁䄴杅䅁䑁䅕兎睁䑁䅫䅏睁䑁䅁䅍䅁䅁杷允䅁䅁䅑䅁䑁䅁䅷䅁䭁䕁䙳䅁䭁佁䭳䅁䭁䝁䔸䅁䉁䅁䅁允䅁䅁䄴杅䅁䑁䅧䅏㑁䑁䅑兏祁䑁䅫杍䅁䅁杷允䅁䅁䅑䅁䑁䅁䅷䅁䭁偁䕑䅁䭁佁䬰䅁䭁䝁䔰䅁䉁䅁䅁允䅁䅁䅕䘷㑇潈牘呷䴸䅉䅅䅁䕁䅁䅁睁䵁䅁䅁权䱂兂䅁权牄权䅁权硂䅂䅁允䅁䅁䅅䅁佁䉁䅉䅁㕁䑁䅙䅏穁䑁䅉䅎ㅁ䑁䅍䅁䵁䅉䅅䅁䕁䅁䅁睁䵁䅁䅁权湄䅂䅁权瑄权䅁权硂䅂䅁允䅁䅁䅅䅁䙁䱁敧敨剴䥵⼴䍄䉁䅁䅁䅂䅁䅁䅍䅄䅁䅁䅯杒䅕䅁䅯儷䅯䅁䅯兢䅑䅁䅅䅁䉁䅁䅁兂䍂余兘瑉婶睐杷允䅁䅁䅑䅁䑁䅁䅷䅁䭁䅁䙷䅁䭁佁䭫䅁䭁䡁䕯䅁䉁䅁䅁允䅁䅁䅕䅁䅁䵁㥂唴䵁䅉䅅䅁䕁䅁䅁睁䵁䅁䅁权䍃兂䅁权灄权䅁权䑃䅂䅁允䅁䅁䅅䅁䙁䅁䅁䅁兄⽁䅸䍄䉁䅁䅁䅂䅁䅁䅍䅄䅁䅁䅯睚䅕䅁䅯儷䅯䅁䅯睢䅑䅁䅅䅁䉁䅁䅁兂湃䑘猰祆獌睐杷允䅁䅁䅑䅁䑁䅁䅷䅁䭁䅁䙣䅁䭁佁䭳䅁䭁䥁䕕䅁䉁䅁䅁允䅁䅁䄴䅆䅁䑁䅍睎硁䑁䅁䅍睁䑁䅁䅍睁䅁䅁䍄䉁䅁䅁䅂䅁䅁䅍䅄䅁䅁䅯䅶䅕䅁䅯眶䅯䅁䅯兢䅑䅁䅅䅁䉁䅁䅁杄十䅁䅁兎㑁䑁䅙杍㕁䑁䅁䅎㕁䅁䅁䍄䉁䅁䅁䅂䅁䅁䅍䅄䅁䅁䅯朵䅑䅁䅯眵䅯䅁䅯兦䅑䅁䅅䅁䉁䅁䅁兂浃㡭村偳慉䅑杷允䅁䅁䅑䅁䑁䅁䅷䅁䭁䱁䘰䅁䭁佁䭳䅁䭁䝁䔰䅁䉁䅁䅁允䅁䅁䄴䅆䅁䑁䅅兏睁䑁䅣免㍁䑁䅁䅍睁䅁䅁䍄䉁䅁䅁䅂䅁䅁䅍䅄䅁䅁䅯兮䅕䅁䅯儶䅯䅁䅯全䅑䅁䅅䅁䉁䅁䅁兂䅁䅁䅁䕧煐䅑杷允䅁䅁䅑䅁䑁䅁䅷䅁䭁䱁䘴䅁䭁佁䭳䅁䭁䝁䔰䅁䉁䅁䅁允䅁䅁䄴䅆䅁䑁䅉䅏穁䑁䅑李㉁䑁䅁䅍睁䅁䅁䍄䉁䅁䅁䅂䅁䅁䅍䅄䅁䅁䅯䅶䅕䅁䅯眶䅯䅁䅯睢䅑䅁䅅䅁䉁䅁䅁杄十䅁䅁兎㕁䑁䅧睍㑁䑁䅁睍ぁ䅁䅁䍄䉁䅁䅁䅂䅁䅁䅍䅄䅁䅁䅯其䅕䅁䅯眶䅯䅁䅯睢䅑䅁䅅䅁䉁䅁䅁杄啁䅁䅁免㕁䑁䅁兎祁䑁䅑䅍睁䑁䅁䅁䵁䅉䅅䅁䕁䅁䅁睁䵁䅁䅁权穄兂䅁权畄权䅁权瑂䅂䅁允䅁䅁䅅䅁䙁䅁䅁䅁䅃克䉂䍄䉁䅁䅁䅂䅁䅁䅍䅄䅁䅁䅯䅶䅕䅁䅯眶䅯䅁䅯兣䅑䅁䅅䅁䉁䅁䅁杄十䅁䅁李穁䑁䅕䅍穁䑁䅍兎ㅁ䅁䅁䍄䉁䅁䅁䅂䅁䅁䅍䅄䅁䅁䅯杶䅕䅁䅯眶䅯䅁䅯兣䅑䅁䅅䅁䉁䅁䅁杄啁䅁䅁杍㑁䑁䅉䅏穁䑁䅁䅍睁䑁䅁䅁䵁䅉䅅䅁䕁䅁䅁睁䵁䅁䅁权㡃兂䅁权牄权䅁权䙃䅂䅁允䅁䅁䅅䅁佁䉁䅉䅁㉁䑁䅑睎睁䑁䅍兎ㅁ䑁䅣䅁䵁䅉䅅䅁䕁䅁䅁睁䵁䅁䅁权⭃兂䅁权牄权䅁权䙃䅂䅁允䅁䅁䅅䅁佁䉁䅑䅁祁䑁䅧杍㉁䑁䅉睍睁䑁䅁䅍䅁䅁杷允䅁䅁䅑䅁䑁䅁䅷䅁䭁䵁䕉䅁䭁佁䭳䅁䭁䝁䔸䅁䉁䅁䅁允䅁䅁䄴䅆䅁䑁䅍䅍祁䑁䅁李穁䑁䅍睎睁䅁䅁䍄䉁䅁䅁䅂䅁䅁䅍䅄䅁䅁䅯䄳䅕䅁䅯儷䅯䅁䅯睧䅑䅁䅅䅁䉁䅁䅁兂慂㉷癆㙣橪睐杷允䅁䅁䅑䅁䑁䅁䅷䅁䭁䵁䕉䅁䭁佁䭳䅁䭁䡁䕅䅁䉁䅁䅁允䅁䅁䄴䅆䅁䑁䅍䅍睁䑁䅕兏㉁䑁䅍兏ぁ䅁䅁䍄䉁䅁䅁䅂䅁䅁䅍䅄䅁䅁䅯䅈䅕䅁䅯眶䅯䅁䅯睢䅑䅁䅅䅁䉁䅁䅁杄啁䅁䅁杍ㅁ䑁䅙杍硁䑁䅙䅍睁䑁䅁䅁䵁䅉䅅䅁䕁䅁䅁睁䵁䅁䅁权䍄䅂䅁权牄权䅁权䙃䅂䅁允䅁䅁䅅䅁佁䉁䅑䅁穁䑁䅁䅍ㅁ䑁䅫李穁䑁䅫䅎䅁䅁杷允䅁䅁䅑䅁䑁䅁䅷䅁䭁佁䕁䅁䭁佁䭙䅁䭁䡁䔰䅁䉁䅁䅁允䅁䅁䄴䅄䅁䑁䅅杌祁䑁䅅䅎䅁䅁杷允䅁䅁䅑䅁䑁䅁䅷䅁䭁䵁䕉䅁䭁佁䭳䅁䭁䡁䔰䅁䉁䅁䅁允䅁䅁䄴䅆䅁䑁䅍䅍睁䑁䅕䅎㍁䑁䅙兏睁䅁䅁䍄䉁䅁䅁䅂䅁䅁䅍䅄䅁䅁䅯儫䅕䅁䅯眶䅯䅁䅯䄷䅯䅁䅅䅁䉁䅁䅁杄啁䅁䅁免ㅁ䑁䅅兎祁䑁䅁兏㕁䑁䅅䅁䵁䅉䅅䅁䕁䅁䅁睁䵁䅁䅁权㕄兂䅁权牄权䅁权瑂䅂䅁允䅁䅁䅅䅁佁䉁䅑䅁硁䑁䅕免㉁䑁䅣睎㕁䑁䅕杍䅁䅁杷允䅁䅁䅑䅁䑁䅁䅷䅁䭁偁䙫䅁䭁佁䭳䅁䭁䝁䔸䅁䉁䅁䅁允䅁䅁䄴䅆䅁䑁䅅兎硁䑁䅕兏ぁ䑁䅙䅏ぁ䅁䅁䍄䉁䅁䅁䅂䅁䅁䅍䅄䅁䅁䅯䄫䅕䅁䅯朵䅯䅁䅯兦䅑䅁䅅䅁䉁䅁䅁杄䵁䅁䅁杍畁䑁䅁免㉁䅁䅁䍄䉁䅁䅁䅂䅁䅁䅍䅄䅁䅁䅯儫䅕䅁䅯眶䅯䅁䅯来䅑䅁䅅䅁䉁䅁䅁杄啁䅁䅁免ㅁ䑁䅅睍㕁䑁䅅䅏祁䑁䅅䅁䵁䅉䅅䅁䕁䅁䅁睁䵁䅁䅁权㕄兂䅁权牄权䅁权睂䅂䅁允䅁䅁䅅䅁佁䉁䅑䅁硁䑁䅑兎穁䑁䅍䅎㉁䑁䅑杍䅁䅁杷允䅁䅁䅑䅁䑁䅁䅷䅁䭁偁䙫䅁䭁佁䭳䅁䭁䥁䕕䅁䉁䅁䅁允䅁䅁䄴䅆䅁䑁䅅䅎ㅁ䑁䅫䅍硁䑁䅍免穁䅁䅁䍄䉁䅁䅁䅂䅁䅁䅍䅄䅁䅁䅯儫䅕䅁䅯眶䅯䅁䅯睧䅑䅁䅅䅁䉁䅁䅁杄啁䅁䅁免ぁ䑁䅙䅏硁䑁䅣䅍㍁䑁䅕䅁䵁䅉䅅䅁䕁䅁䅁睁䵁䅁䅁权坂兂䅁权牄权䅁权睂䅂䅁允䅁䅁䅅䅁佁䉁䅉䅁㉁䑁䅣李㑁䑁䅫䅍睁䑁䅁䅁䵁䅉䅅䅁䕁䅁䅁睁䵁䅁䅁权敁兂䅁权牄权䅁权㙂䅂䅁允䅁䅁䅅䅁佁䉁䅑䅁穁䑁䅕免穁䑁䅁䅎穁䑁䅙䅎䅁䅁杷允䅁䅁䅑䅁䑁䅁䅷䅁䭁䙁䙙䅁䭁佁䭳䅁䭁䥁䕕䅁䉁䅁䅁允䅁䅁䄴杅䅁䑁䅙䅏㕁䑁䅍兏睁䑁䅁䅍䅁䅁杷允䅁䅁䅑䅁䑁䅁䅷䅁䭁䙁䙙䅁䭁佁䭳䅁䭁䡁䔰䅁䉁䅁䅁允䅁䅁䄴杅䅁䑁䅣䅍㑁䑁䅫免睁䑁䅁䅍䅁䅁杷允䅁䅁䅑䅁䑁䅁䅷䅁䭁䍁䙉䅁䭁佁䬴䅁䭁䡁䕅䅁䉁䅁䅁允䅁䅁䅕䅁䅁䝁兂挵䵁䅉䅅䅁䕁䅁䅁睁䵁䅁䅁权桄兂䅁权牄权䅁权療䅂䅁允䅁䅁䅅䅁佁䉁䅉䅁㉁䑁䅉䅏睁䑁䅣兎ぁ䑁䅙䅁䵁䅉䅅䅁䕁䅁䅁睁䵁䅁䅁权桄兂䅁权牄权䅁权睂䅂䅁允䅁䅁䅅䅁佁䉁䅉䅁㉁䑁䅍免祁䑁䅍睍㉁䑁䅁䅁䵁䅉䅅䅁䕁䅁䅁睁䵁䅁䅁权噃䅂䅁权湄权䅁权㥂䅂䅁允䅁䅁䅅䅁䙁乁乎桙奂兏䅰䍄䉁䅁䅁䅂䅁䅁䅍䅄䅁䅁䅯儴䅕䅁䅯眶䅯䅁䅯全䅑䅁䅅䅁䉁䅁䅁杄十䅁䅁李穁䑁䅫䅎睁䑁䅍睍ㅁ䅁䅁䍄䉁䅁䅁䅂䅁䅁䅍䅄䅁䅁䅯䅶䅑䅁䅯朵䅯䅁䅯来䅑䅁䅅䅁䉁䅁䅁杄䵁䅁䅁免畁䑁䅑睎㉁䅁䅁䍄䉁䅁䅁䅂䅁䅁䅍䅄䅁䅁䅯眵䅑䅁䅯眵䅯䅁䅯兢䅑䅁䅅䅁䉁䅁䅁兂䑄匹捨㡪䙌睐杷允䅁䅁䅑䅁䑁䅁䅷䅁䭁䅁䙅䅁䭁佁䭳䅁䭁䝁䔸䅁䉁䅁䅁允䅁䅁䄴杅䅁䑁䅫免ぁ䑁䅑䅍祁䑁䅁睎䅁䅁杷允䅁䅁䅑䅁䑁䅁䅷䅁䭁䩁䙷䅁䭁佁䭣䅁䭁䥁䕍䅁䉁䅁䅁允䅁䅁䅕䑚晶㑔堲歅䵁䅉䅅䅁䕁䅁䅁睁䵁䅁䅁权呃兂䅁权畄权䅁权睂䅂䅁允䅁䅁䅅䅁䙁䅁䅁䅁杂档䉒䍄䉁䅁䅁䅂䅁䅁䅍䅄䅁䅁䅯允䅕䅁䅯眶䅯䅁䅯来䅑䅁䅅䅁䉁䅁䅁杄十䅁䅁兏硁䑁䅑免㍁䑁䅙睍ぁ䅁䅁䍄䉁䅁䅁䅂䅁䅁䅍䅄䅁䅁䅯䅃䅙䅁䅯儷䅯䅁䅯兣䅑䅁䅅䅁䉁䅁䅁兂偃癷潕䥘䄸䅑杷允䅁䅁䅑䅁䑁䅁䅷䅁䭁䅁䙅䅁䭁佁䭳䅁䭁䡁䕁䅁䉁䅁䅁允䅁䅁䄴杅䅁䑁䅫免ぁ䑁䅁䅏祁䑁䅉李䅁䅁杷允䅁䅁䅑䅁䑁䅁䅷䅁䭁偁䕁䅁䭁佁䭳䅁䭁佁䭷䅁䉁䅁䅁允䅁䅁䅯睒䅁䅁杷允䅁䅁䅑䅁䑁䅁䅷䅁䭁䵁䕳䅁䭁佁䬴䅁䭁䥁䕕䅁䉁䅁䅁允䅁䅁䅕䅁䅁䕁䡩䕃䵅䅉䅅䅁䕁䅁䅁睁䵁䅁䅁权䙃兂䅁权畄权䅁权硂䅂䅁允䅁䅁䅅䅁䙁䅁䅁䅁䅃半䉬䍄䉁䅁䅁䅂䅁䅁䅍䅄䅁䅁䅯睱䅑䅁䅯朷䅯䅁䅯全䅑䅁䅅䅁䉁䅁䅁兂䅁䅁䅁䵉決䅑杷允䅁䅁䅑䅁䑁䅁䅷䅁䭁䅁䙅䅁䭁佁䭳䅁䭁䡁䔰䅁䉁䅁䅁允䅁䅁䄴杅䅁䑁䅫免ぁ䑁䅍䅏㑁䑁䅙免䅁䅁杷允䅁䅁䅑䅁䑁䅁䅷䅁䭁䱁䕕䅁䭁佁䭳䅁䭁䝁䔰䅁䉁䅁䅁允䅁䅁䄴杅䅁䑁䅕䅎祁䑁䅅兎ぁ䑁䅉李䅁䅁杷允䅁䅁䅑䅁䑁䅁䅷䅁䭁䱁䕕䅁䭁佁䭳䅁䭁䝁䔸䅁䉁䅁䅁允䅁䅁䄴杅䅁䑁䅕䅎祁䑁䅫睎祁䑁䅕免䅁䅁杷允䅁䅁䅑䅁䑁䅁䅷䅁䭁䱁䕕䅁䭁佁䭳䅁䭁䡁䕁䅁䉁䅁䅁允䅁䅁䄴杅䅁䑁䅕兎祁䑁䅕䅏睁䑁䅑䅍䅁䅁杷允䅁䅁䅑䅁䑁䅁䅷䅁䭁䥁䕷䅁䭁佁䬰䅁䭁䥁䕍䅁䉁䅁䅁允䅁䅁䅕䡰㥁瑃橥䑷䴸䅉䅅䅁䕁䅁䅁睁䵁䅁䅁权ㅃ䅂䅁权牄权䅁权䑃䅂䅁允䅁䅁䅅䅁佁䉁䅉䅁ㅁ䑁䅕兏穁䑁䅙兏㑁䑁䅑䅁䵁䅉䅅䅁䕁䅁䅁睁䵁䅁䅁权ㅃ䅂䅁权牄权䅁权㥂䅂䅁允䅁䅁䅅䅁佁䉁䅉䅁ㅁ䑁䅙免ぁ䑁䅙免㉁䑁䅑䅁䵁䅉䅅䅁䕁䅁䅁睁䵁䅁䅁权杄兂䅁权浄权䅁权療䅂䅁允䅁䅁䅅䅁佁䅁䅷䅁祁䍁䄴杍硁䑁䅍䅁䵁䅉䅅䅁䕁䅁䅁睁䵁䅁䅁权祄兂䅁权瑄权䅁权硂䅂䅁允䅁䅁䅅䅁䙁䉁奂扏䥔根䅊䍄䉁䅁䅁䅂䅁䅁䅍䅄䅁䅁䅯睗䅕䅁䅯朵䅯䅁䅯全䅑䅁䅅䅁䉁䅁䅁权䡂䅁䅁䍄䉁䅁䅁䅂䅁䅁䅍䅄䅁䅁䅯杯䅕䅁䅯儶䅯䅁䅯睧䅑䅁䅅䅁䉁䅁䅁兂䅁䅁䅁䅬啉具杷允䅁䅁䅑䅁䑁䅁䅷䅁䭁䅁䙙䅁䭁佁䭳䅁䭁䡁䕯䅁䉁䅁䅁允䅁䅁䄴杅䅁䑁䅉杍穁䑁䅁免睁䑁䅁䅍䅁䅁杷允䅁䅁䅑䅁䑁䅁䅷䅁䭁䅁䙙䅁䭁佁䭳䅁䭁䥁䕕䅁䉁䅁䅁允䅁䅁䄴杅䅁䑁䅉杍祁䑁䅉李睁䑁䅁䅍䅁䅁杷允䅁䅁䅑䅁䑁䅁䅷䅁䭁䅁䙙䅁䭁佁䭳䅁䭁䡁䔰䅁䉁䅁䅁允䅁䅁䄴杅䅁䑁䅉杍㍁䑁䅫睍睁䑁䅁䅍䅁䅁杷允䅁䅁䅑䅁䑁䅁䅷䅁䭁佁䘸䅁䭁佁䬰䅁䭁䡁䕯䅁䉁䅁䅁允䅁䅁䅕挲㌷⭕汏稵䴸䅉䅅䅁䕁䅁䅁睁䵁䅁䅁权呁兂䅁权牄权䅁权㥂䅂䅁允䅁䅁䅅䅁佁䉁䅑䅁硁䑁䅧杍㉁䑁䅧䅎ㅁ䑁䅣䅏䅁䅁杷允䅁䅁䅑䅁䑁䅁䅷䅁䭁佁䕧䅁䭁佁䭳䅁䭁佁䭷䅁䉁䅁䅁允䅁䅁䅯睒䅁䅁杷允䅁䅁䅑䅁䑁䅁䅷䅁䭁䍁䙑䅁䭁佁䭙䅁䭁䝁䔰䅁䉁䅁䅁允䅁䅁䅯睒䅁䅁杷允䅁䅁䅑䅁䑁䅁䅷䅁䭁佁䕧䅁䭁佁䭳䅁䭁䡁䕯䅁䉁䅁䅁允䅁䅁䄴䅆䅁䑁䅅免㍁䑁䅣䅏硁䑁䅧兏ぁ䅁䅁䍄䉁䅁䅁䅂䅁䅁䅍䅄䅁䅁䅯睬䅑䅁䅯眶䅯䅁䅯䄷䅯䅁䅅䅁䉁䅁䅁杄十䅁䅁䅎穁䑁䅉䅍睁䑁䅁䅍睁䅁䅁䍄䉁䅁䅁䅂䅁䅁䅍䅄䅁䅁䅯眯䅑䅁䅯眵䅯䅁䅯䄷䅯䅁䅅䅁䉁䅁䅁兂㉃⼸唳佥慫䅑杷允䅁䅁䅑䅁䑁䅁䅷䅁䭁䩁䙣䅁䭁佁䬴䅁䭁䡁䕅䅁䉁䅁䅁允䅁䅁䅕䅁䅁䍁汃䴵䵁䅉䅅䅁䕁䅁䅁睁䵁䅁䅁权㝄兂䅁权浄权䅁权㥂䅂䅁允䅁䅁䅅䅁佁䅁䅷䅁硁䍁䄴兎祁䑁䅧䅁䵁䅉䅅䅁䕁䅁䅁睁䵁䅁䅁权㕃兂䅁权湄权䅁权獄权䅁允䅁䅁䅅䅁䙁䱁穢搯㑒剡䅂䍄䉁䅁䅁䅂䅁䅁䅍䅄䅁䅁䅯朷䅕䅁䅯儷䅯䅁䅯睢䅑䅁䅅䅁䉁䅁䅁兂䕂㉩湺㘫桮睐杷允䅁䅁䅑䅁䑁䅁䅷䅁䭁䩁䕣䅁䭁佁䭳䅁䭁䡁䕅䅁䉁䅁䅁允䅁䅁䄴杅䅁䑁䅑睎ㅁ䑁䅣䅎睁䑁䅁䅍䅁䅁杷允䅁䅁䅑䅁䑁䅁䅷䅁䭁䩁䕣䅁䭁佁䭳䅁䭁䡁䔰䅁䉁䅁䅁允䅁䅁䄴杅䅁䑁䅕䅍㉁䑁䅣兎睁䑁䅁䅍䅁䅁杷允䅁䅁䅑䅁䑁䅁䅷䅁䭁䅁䙁䅁䭁佁䭳䅁䭁佁䭷䅁䉁䅁䅁允䅁䅁䄴杅䅁䑁䅑兏㍁䑁䅣䅍㕁䑁䅉䅎䅁䅁杷允䅁䅁䅑䅁䑁䅁䅷䅁䭁䙁䘰䅁䭁佁䭣䅁䭁䝁䔰䅁䉁䅁䅁允䅁䅁䅕硨婢発呤歆䵁䅉䅅䅁䕁䅁䅁睁䵁䅁䅁权捄兂䅁权湄权䅁权䑃䅂䅁允䅁䅁䅅䅁䙁佁牳桤㙒當⼰䍄䉁䅁䅁䅂䅁䅁䅍䅄䅁䅁䅯䅁䅕䅁䅯眶䅯䅁䅯䅣䅑䅁䅅䅁䉁䅁䅁杄十䅁䅁䅎㕁䑁䅑杍㉁䑁䅙睍㉁䅁䅁䍄䉁䅁䅁䅂䅁䅁䅍䅄䅁䅁䅯䅁䅕䅁䅯眶䅯䅁䅯睧䅑䅁䅅䅁䉁䅁䅁杄十䅁䅁䅎㑁䑁䅙睍ㅁ䑁䅣䅎睁䅁䅁䍄䉁䅁䅁䅂䅁䅁䅍䅄䅁䅁䅯儱䅕䅁䅯朷䅯䅁䅯䄷䅯䅁䅅䅁䉁䅁䅁兂䅁䅁䅁獋杙具杷允䅁䅁䅑䅁䑁䅁䅷䅁䭁佁䙫䅁䭁佁䬰䅁䭁䡁䕁䅁䉁䅁䅁允䅁䅁䅕啩杆搵楁捌䵁䅉䅅䅁䕁䅁䅁睁䵁䅁䅁权䙁杂䅁权畄权䅁权療䅂䅁允䅁䅁䅅䅁䙁䅁䅁䅁杁典䉰䍄䉁䅁䅁䅂䅁䅁䅍䅄䅁䅁䅯杪䅕䅁䅯儶䅯䅁䅯全䅑䅁䅅䅁䉁䅁䅁兂䅁䅁䅁䠰㉶䅑杷允䅁䅁䅑䅁䑁䅁䅷䅁䭁䭁䘴䅁䭁佁䭳䅁䭁䝁䔸䅁䉁䅁䅁允䅁䅁䄴杅䅁䑁䅍睎硁䑁䅅李㕁䑁䅧免䅁䅁杷允䅁䅁䅑䅁䑁䅁䅷䅁䭁䭁䕳䅁䭁佁䬴䅁䭁䡁䕁䅁䉁䅁䅁允䅁䅁䅕䅁䅁䭁䡁䔴䵁䅉䅅䅁䕁䅁䅁睁䵁䅁䅁权㑁兂䅁权湄权䅁权㥂䅂䅁允䅁䅁䅅䅁䙁䭁䙊癴㥐䍬䄱䍄䉁䅁䅁䅂䅁䅁䅍䅄䅁䅁䅯杲䅕䅁䅯眶䅯䅁䅯来䅑䅁䅅䅁䉁䅁䅁杄十䅁䅁睍㍁䑁䅅免硁䑁䅅兎硁䅁䅁䍄䉁䅁䅁䅂䅁䅁䅍䅄䅁䅁䅯兎䅕䅁䅯儷䅯䅁䅯兦䅑䅁䅅䅁䉁䅁䅁兂䙃䔰湗牖浶睐杷允䅁䅁䅑䅁䑁䅁䅷䅁䭁䕁偣䅁䭁佁䭣䅁䭁佁䭷䅁䉁䅁䅁允䅁䅁䅕䡰㥁瑃橥啄䵁䅉䅅䅁䕁䅁䅁睁䵁䅁䅁权畃兂䅁权牄权䅁权䙃䅂䅁允䅁䅁䅅䅁佁䉁䅉䅁穁䑁䅣免㉁䑁䅑免㕁䑁䅕䅁䵁䅉䅅䅁䕁䅁䅁睁䵁䅁䅁权ぁ兂䅁权牄权䅁权獄权䅁允䅁䅁䅅䅁佁䉁䅑䅁祁䑁䅍兎祁䑁䅧睍祁䑁䅙李䅁䅁杷允䅁䅁䅑䅁䑁䅁䅷䅁䭁䅁䙍䅁䭁佁䭫䅁䭁䡁䕁䅁䉁䅁䅁允䅁䅁䅕䅁䅁䅁乄㡵䵁䅉䅅䅁䕁䅁䅁睁䵁䅁䅁权ぁ兂䅁权牄权䅁权療䅂䅁允䅁䅁䅅䅁佁䉁䅑䅁祁䑁䅍䅎㕁䑁䅧杍睁䑁䅑䅎䅁䅁杷允䅁䅁䅑䅁䑁䅁䅷䅁䭁䍁䙉䅁䭁佁䭙䅁䭁䡁䕁䅁䉁䅁䅁允䅁䅁䄴䅄䅁䑁䅅杌穁䑁䅫睎䅁䅁杷允䅁䅁䅑䅁䑁䅁䅷䅁䭁䩁䕫䅁䭁佁䭳䅁䭁䡁䕅䅁䉁䅁䅁允䅁䅁䄴杅䅁䑁䅑睎睁䑁䅑睎祁䑁䅙兎䅁䅁杷允䅁䅁䅑䅁䑁䅁䅷䅁䭁䱁䔸䅁䭁佁䬰䅁䭁䥁䕕䅁䉁䅁䅁允䅁䅁䅕扏䥔牤昶䐹䴸䅉䅅䅁䕁䅁䅁睁䵁䅁䅁权敄兂䅁权牄权䅁权瑂䅂䅁允䅁䅁䅅䅁佁䉁䅉䅁ぁ䑁䅑䅏㕁䑁䅙杍㑁䑁䅁䅁䵁䅉䅅䅁䕁䅁䅁睁䵁䅁䅁权塁杂䅁权牄权䅁权䙃䅂䅁允䅁䅁䅅䅁佁䉁䅉䅁ㅁ䑁䅍免㍁䑁䅁杍祁䑁䅑䅁䵁䅉䅅䅁䕁䅁䅁睁䵁䅁䅁权㉄䅂䅁权灄权䅁权䑃䅂䅁允䅁䅁䅅䅁䙁䅁䅁䅁䅄⽨䅊䍄䉁䅁䅁䅂䅁䅁䅍䅄䅁䅁䅯朳䅕䅁䅯眶䅯䅁䅯来䅑䅁䅅䅁䉁䅁䅁杄十䅁䅁䅎祁䑁䅁䅎穁䑁䅉䅎㕁䅁䅁䍄䉁䅁䅁䅂䅁䅁䅍䅄䅁䅁䅯儸䅑䅁䅯朵䅯䅁䅯全䅑䅁䅅䅁䉁䅁䅁权䡂䅁䅁䍄䉁䅁䅁䅂䅁䅁䅍䅄䅁䅁䅯䅩䅑䅁䅯眶䅯䅁䅯䄷䅯䅁䅅䅁䉁䅁䅁杄十䅁䅁免ぁ䑁䅕睎ぁ䑁䅍䅎硁䅁䅁䍄䉁䅁䅁䅂䅁䅁䅍䅄䅁䅁䅯䅩䅑䅁䅯眶䅯䅁䅯兢䅑䅁䅅䅁䉁䅁䅁杄十䅁䅁免ぁ䑁䅕兎㉁䑁䅕䅍㉁䅁䅁䍄䉁䅁䅁䅂䅁䅁䅍䅄䅁䅁䅯儯䅑䅁䅯儶䅯䅁䅯兦䅑䅁䅅䅁䉁䅁䅁兂䅁䅁䅁䱙摫兑杷允䅁䅁䅑䅁䑁䅁䅷䅁䭁䥁䕷䅁䭁佁䬰䅁䭁䡁䕅䅁䉁䅁䅁允䅁䅁䅕䥒獴⼵灵味䴸䅉䅅䅁䕁䅁䅁睁䵁䅁䅁权䥃䅂䅁权牄权䅁权䑃䅂䅁允䅁䅁䅅䅁佁䉁䅉䅁硁䑁䅕䅍硁䑁䅍䅎ぁ䑁䅫䅁䵁䅉䅅䅁䕁䅁䅁睁䵁䅁䅁权䥃䅂䅁权牄权䅁权㥂䅂䅁允䅁䅁䅅䅁佁䉁䅉䅁硁䑁䅑兏ㅁ䑁䅙李㍁䑁䅣䅁䵁䅉䅅䅁䕁䅁䅁睁䵁䅁䅁权瑁兂䅁权浄权䅁权㙂䅂䅁允䅁䅁䅅䅁佁䅁䅷䅁祁䍁䄴䅎硁䑁䅍䅁䵁䅉䅅䅁䕁䅁䅁睁䵁䅁䅁权坁杂䅁权瑄权䅁权獄权䅁允䅁䅁䅅䅁䙁䩁嘵䕯兓㥡⽣䍄䉁䅁䅁䅂䅁䅁䅍䅄䅁䅁䅯光䅕䅁䅯眶䅯䅁䅯兢䅑䅁䅅䅁䉁䅁䅁杄啁䅁䅁䅎硁䑁䅍兎㕁䑁䅅䅎穁䑁䅙䅁䵁䅉䅅䅁䕁䅁䅁睁䵁䅁䅁权䕃兂䅁权瑄权䅁权獄权䅁允䅁䅁䅅䅁䙁䝁㡱䩤奍䵂⽙䍄䉁䅁䅁䅂䅁䅁䅍䅄䅁䅁䅯光䅕䅁䅯眶䅯䅁䅯睧䅑䅁䅅䅁䉁䅁䅁杄啁䅁䅁䅎祁䑁䅫睎硁䑁䅧䅎㍁䑁䅫䅁䵁䅉䅅䅁䕁䅁䅁睁䵁䅁䅁权⭄䅂䅁权牄权䅁权㙂䅂䅁允䅁䅁䅅䅁佁䉁䅉䅁ぁ䑁䅙兏㑁䑁䅕杍ㅁ䑁䅣䅁䵁䅉䅅䅁䕁䅁䅁睁䵁䅁䅁权⭄䅂䅁权牄权䅁权䙃䅂䅁允䅁䅁䅅䅁佁䉁䅉䅁ぁ䑁䅫李ㅁ䑁䅫䅍穁䑁䅫䅁䵁䅉䅅䅁䕁䅁䅁睁䵁䅁䅁权⭄䅂䅁权牄权䅁权㥂䅂䅁允䅁䅁䅅䅁佁䉁䅉䅁ㅁ䑁䅁䅏硁䑁䅉李睁䑁䅕䅁䵁䅉䅅䅁䕁䅁䅁睁䵁䅁䅁权䥄兂䅁权瑄权䅁权獄权䅁允䅁䅁䅅䅁䙁䙁㘶兓䍷㥋⽣䍄䉁䅁䅁䅂䅁䅁䅍䅄䅁䅁䅯䅒䅕䅁䅯眶䅯䅁䅯兢䅑䅁䅅䅁䉁䅁䅁杄十䅁䅁李睁䑁䅁睎睁䑁䅧兏穁䅁䅁䍄䉁䅁䅁䅂䅁䅁䅍䅄䅁䅁䅯䅡䅕䅁䅯眶䅯䅁䅯睧䅑䅁䅅䅁䉁䅁䅁杄啁䅁䅁免㑁䑁䅅兏㑁䑁䅍兏㍁䑁䅙䅁䵁䅉䅅䅁䕁䅁䅁睁䵁䅁䅁权䙁杂䅁权牄权䅁权睂䅂䅁允䅁䅁䅅䅁佁䉁䅉䅁祁䑁䅣兎睁䑁䅁䅍睁䑁䅁䅁䵁䅉䅅䅁䕁䅁䅁睁䵁䅁䅁权䕂兂䅁权牄权䅁权硂䅂䅁允䅁䅁䅅䅁佁䉁䅉䅁ぁ䑁䅅杍ぁ䑁䅫李ㅁ䑁䅧䅁䵁䅉䅅䅁䕁䅁䅁睁䵁䅁䅁权权䅂䅁权畄权䅁权獄权䅁允䅁䅁䅅䅁䙁䅁䅁䅁杂䉢䉘䍄䉁䅁䅁䅂䅁䅁䅍䅄䅁䅁䅯儵䅕䅁䅯眶䅯䅁䅯兢䅑䅁䅅䅁䉁䅁䅁杄啁䅁䅁杍硁䑁䅁睍㑁䑁䅉杍㕁䑁䅑䅁䵁䅉䅅䅁䕁䅁䅁睁䵁䅁䅁权浄兂䅁权牄权䅁权瑂䅂䅁允䅁䅁䅅䅁佁䉁䅑䅁ㅁ䑁䅕䅏㍁䑁䅧李睁䑁䅫睍䅁䅁杷允䅁䅁䅑䅁䑁䅁䅷䅁䭁䡁䙳䅁䭁佁䭳䅁䭁䝁䔸䅁䉁䅁䅁允䅁䅁䄴杅䅁䑁䅣睍ㅁ䑁䅁䅍睁䑁䅁䅍䅁䅁杷允䅁䅁䅑䅁䑁䅁䅷䅁䭁乁䕑䅁䭁佁䭣䅁䭁䡁䕅䅁䉁䅁䅁允䅁䅁䅕䥕堲桢䑉䕈䵁䅉䅅䅁䕁䅁䅁睁䵁䅁䅁权啁兂䅁权湄权䅁权療䅂䅁允䅁䅁䅅䅁䙁䡁卂塂塹㥹⽷䍄䉁䅁䅁䅂䅁䅁䅍䅄䅁䅁䅯睥䅕䅁䅯眶䅯䅁䅯䅣䅑䅁䅅䅁䉁䅁䅁杄十䅁䅁睎穁䑁䅕䅍睁䑁䅁䅍睁䅁䅁䍄䉁䅁䅁䅂䅁䅁䅍䅄䅁䅁䅯睥䅕䅁䅯眶䅯䅁䅯全䅑䅁䅅䅁䉁䅁䅁杄十䅁䅁睎ぁ䑁䅙䅍睁䑁䅁䅍睁䅁䅁䍄䉁䅁䅁䅂䅁䅁䅍䅄䅁䅁䅯朳䅑䅁䅯儶䅯䅁䅯睧䅑䅁䅅䅁䉁䅁䅁兂䅁䅁䅁䡷䉑兑杷允䅁䅁䅑䅁䑁䅁䅷䅁䭁䑁䙣䅁䭁佁䭣䅁䭁䝁䔸䅁䉁䅁䅁允䅁䅁䅕䘫橐婰䕶ぃ䵁䅉䅅䅁䕁䅁䅁睁䵁䅁䅁权⽁兂䅁权浄权䅁权䑃䅂䅁允䅁䅁䅅䅁佁䅁䄴䅁硁䑁䅁杌㑁䑁䅣睎䅁䅁杷允䅁䅁䅑䅁䑁䅁䅷䅁䭁偁䕁䅁䭁佁䭳䅁䭁䡁䔰䅁䉁䅁䅁允䅁䅁䄴䅆䅁䑁䅅䅎㕁䑁䅑兏㑁䑁䅑李ㅁ䅁䅁䍄䉁䅁䅁䅂䅁䅁䅍䅄䅁䅁䅯兘䅕䅁䅯眵䅯䅁䅯兦䅑䅁䅅䅁䉁䅁䅁兂灄橊䥅䉲煺睐杷允䅁䅁䅑䅁䑁䅁䅷䅁䭁䱁䕣䅁䭁佁䭳䅁䭁佁䭷䅁䉁䅁䅁允䅁䅁䄴杅䅁䑁䅕杍㍁䑁䅕李睁䑁䅁䅍䅁䅁杷允䅁䅁䅑䅁䑁䅁䅷䅁䭁乁䕁䅁䭁佁䭫䅁䭁䥁䕕䅁䉁䅁䅁允䅁䅁䅕䅁䅁䵁療猲䵁䅉䅅䅁䕁䅁䅁睁䵁䅁䅁权㍃䅂䅁权牄权䅁权睂䅂䅁允䅁䅁䅅䅁佁䉁䅉䅁ㅁ䑁䅍䅎㕁䑁䅅䅍睁䑁䅁䅁䵁䅉䅅䅁䕁䅁䅁睁䵁䅁䅁权㍃䅂䅁权牄权䅁权䙃䅂䅁允䅁䅁䅅䅁佁䉁䅉䅁ㅁ䑁䅑杍穁䑁䅣䅍睁䑁䅁䅁䵁䅉䅅䅁䕁䅁䅁睁䵁䅁䅁权剄兂䅁权牄权䅁权瑂䅂䅁允䅁䅁䅅䅁佁䉁䅉䅁㕁䑁䅍兏穁䑁䅍䅏ㅁ䑁䅣䅁䵁䅉䅅䅁䕁䅁䅁睁䵁䅁䅁权橄兂䅁权瑄权䅁权㥂䅂䅁允䅁䅁䅅䅁䙁䅁塲㍯㥁癃⽕䍄䉁䅁䅁䅂䅁䅁䅍䅄䅁䅁䅯䅣䅕䅁䅯儷䅯䅁䅯兦䅑䅁䅅䅁䉁䅁䅁兂婂⭴䡡兒䕯䅑杷允䅁䅁䅑䅁䑁䅁䅷䅁䭁乁䙅䅁䭁佁䭳䅁䭁䡁䕁䅁䉁䅁䅁允䅁䅁䄴䅆䅁䑁䅅䅍睁䑁䅁䅏ぁ䑁䅁兏ㅁ䅁䅁䍄䉁䅁䅁䅂䅁䅁䅍䅄䅁䅁䅯儰䅕䅁䅯眶䅯䅁䅯兣䅑䅁䅅䅁䉁䅁䅁杄十䅁䅁兏穁䑁䅣睎ぁ䑁䅫䅍硁䅁䅁䍄䉁䅁䅁䅂䅁䅁䅍䅄䅁䅁䅯儰䅕䅁䅯眶䅯䅁䅯睧䅑䅁䅅䅁䉁䅁䅁杄十䅁䅁䅏睁䑁䅉杍睁䑁䅙免穁䅁䅁䍄䉁䅁䅁䅂䅁䅁䅍䅄䅁䅁䅯睍䅕䅁䅯眶䅯䅁䅯䄷䅯䅁䅅䅁䉁䅁䅁杄十䅁䅁兎穁䑁䅙睍㉁䑁䅁睍㑁䅁䅁䍄䉁䅁䅁䅂䅁䅁䅍䅄䅁䅁䅯睍䅕䅁䅯眶䅯䅁䅯䅣䅑䅁䅅䅁䉁䅁䅁杄十䅁䅁兎穁䑁䅫杍㉁䑁䅅兏硁䅁䅁䍄䉁䅁䅁䅂䅁䅁䅍䅄䅁䅁䅯杸䅑䅁䅯朵䅯䅁䅯䄷䅯䅁䅅䅁䉁䅁䅁杄䵁䅁䅁䅎畁䑁䅍䅍穁䅁䅁䍄䉁䅁䅁䅂䅁䅁䅍䅄䅁䅁䅯眹䅑䅁䅯眶䅯䅁䅯全䅑䅁䅅䅁䉁䅁䅁杄啁䅁䅁免睁䑁䅅兏㕁䑁䅧免㉁䑁䅅䅁䵁䅉䅅䅁䕁䅁䅁睁䵁䅁䅁权权䅂䅁权牄权䅁权瑂䅂䅁允䅁䅁䅅䅁佁䉁䅑䅁ぁ䑁䅫睍㕁䑁䅑䅏㕁䑁䅁兎䅁䅁杷允䅁䅁䅑䅁䑁䅁䅷䅁䭁䭁䕁䅁䭁佁䭳䅁䭁䝁䔸䅁䉁䅁䅁允䅁䅁䄴䅆䅁䑁䅑李㑁䑁䅁李㍁䑁䅑䅏祁䅁䅁䍄䉁䅁䅁䅂䅁䅁䅍䅄䅁䅁䅯䅯䅑䅁䅯眶䅯䅁䅯来䅑䅁䅅䅁䉁䅁䅁杄啁䅁䅁䅎㉁䑁䅧䅍穁䑁䅧䅏穁䑁䅫䅁䵁䅉䅅䅁䕁䅁䅁睁䵁䅁䅁权䕄兂䅁权畄权䅁权獄权䅁允䅁䅁䅅䅁䙁䅁䅁䅁䅄儲䉘䍄䉁䅁䅁䅂䅁䅁䅍䅄䅁䅁䅯䅯䅑䅁䅯眶䅯䅁䅯䅣䅑䅁䅅䅁䉁䅁䅁杄啁䅁䅁䅎㍁䑁䅕䅎㍁䑁䅉䅎㑁䑁䅙䅁䵁䅉䅅䅁䕁䅁䅁睁䵁䅁䅁权权䅂䅁权牄权䅁权䑃䅂䅁允䅁䅁䅅䅁佁䉁䅑䅁ㅁ䑁䅁䅏㉁䑁䅣兏硁䑁䅣兏䅁䅁杷允䅁䅁䅑䅁䑁䅁䅷䅁䭁䉁䙑䅁䭁佁䭣䅁䭁䡁䔰䅁䉁䅁䅁允䅁䅁䅕㥮睫䝓兏稰䴸䅉䅅䅁䕁䅁䅁睁䵁䅁䅁权䩃兂䅁权畄权䅁权㥂䅂䅁允䅁䅁䅅䅁䙁䅁䅁䅁䅁䵑䄯䍄䉁䅁䅁䅂䅁䅁䅍䅄䅁䅁䅯䅫䅑䅁䅯眶䅯䅁䅯兢䅑䅁䅅䅁䉁䅁䅁杄坁䅁䅁免祁䑁䅑䅏睁䑁䅉睍㍁䑁䅫免䅁䅁杷允䅁䅁䅑䅁䑁䅁䅷䅁䭁䩁䕅䅁䭁佁䬴䅁䭁䝁䔰䅁䉁䅁䅁允䅁䅁䅕䅁䅁䅁十欹䵁䅉䅅䅁䕁䅁䅁睁䵁䅁䅁权兄兂䅁权牄权䅁权瑂䅂䅁允䅁䅁䅅䅁佁䉁䅉䅁ぁ䑁䅉䅏㉁䑁䅫睍㑁䑁䅁䅁䵁䅉䅅䅁䕁䅁䅁睁䵁䅁䅁权元䅂䅁权牄权䅁权䑃䅂䅁允䅁䅁䅅䅁佁䉁䅙䅁硁䑁䅍睍ぁ䑁䅍兎穁䑁䅑兏㍁䅁䅁䍄䉁䅁䅁䅂䅁䅁䅍䅄䅁䅁䅯兺䅕䅁䅯眵䅯䅁䅯全䅑䅁䅅䅁䉁䅁䅁兂䩄牤昶楇樸䅑杷允䅁䅁䅑䅁䑁䅁䅷䅁䭁䩁䕁䅁䭁佁䭳䅁䭁䡁䔰䅁䉁䅁䅁允䅁䅁䄴杆䅁䑁䅅睍穁䑁䅫睎睁䑁䅕䅎睁䑁䅁䅁䵁䅉䅅䅁䕁䅁䅁睁䵁䅁䅁权呃䅂䅁权灄权䅁权䑃䅂䅁允䅁䅁䅅䅁䙁䅁䅁䅁䅁畮䅸䍄䉁䅁䅁䅂䅁䅁䅍䅄䅁䅁䅯睎䅕䅁䅯朷䅯䅁䅯䅣䅑䅁䅅䅁䉁䅁䅁兂䅁䅁䅁䝑乳兑杷允䅁䅁䅑䅁䑁䅁䅷䅁䭁䵁䕕䅁䭁佁䭳䅁䭁䡁䕯䅁䉁䅁䅁允䅁䅁䄴䅆䅁䑁䅅䅍㉁䑁䅕免穁䑁䅕李㉁䅁䅁䍄䉁䅁䅁䅂䅁䅁䅍䅄䅁䅁䅯䄳䅑䅁䅯眵䅯䅁䅯睧䅑䅁䅅䅁䉁䅁䅁兂坃㑑獴㌵歳䅑杷允䅁䅁䅑䅁䑁䅁䅷䅁䭁䝁䙍䅁䭁佁䭳䅁䭁䝁䔰䅁䉁䅁䅁允䅁䅁䄴䅆䅁䑁䅅䅎㑁䑁䅧睎㕁䑁䅙䅎睁䅁䅁䍄䉁䅁䅁䅂䅁䅁䅍䅄䅁䅁䅯全䅕䅁䅯眶䅯䅁䅯兣䅑䅁䅅䅁䉁䅁䅁杄十䅁䅁兏㕁䑁䅫兎睁䑁䅁䅍睁䅁䅁䍄䉁䅁䅁䅂䅁䅁䅍䅄䅁䅁䅯䅹䅑䅁䅯儷䅯䅁䅯䅣䅑䅁䅅䅁䉁䅁䅁兂⽄祡敆慍湪睐杷允䅁䅁䅑䅁䑁䅁䅷䅁䭁䝁䙍䅁䭁佁䭳䅁䭁䡁䕁䅁䉁䅁䅁允䅁䅁䄴䅆䅁䑁䅅兎穁䑁䅉睎ㅁ䑁䅫䅍㕁䅁䅁䍄䉁䅁䅁䅂䅁䅁䅍䅄䅁䅁䅯杪䅕䅁䅯眶䅯䅁䅯睢䅑䅁䅅䅁䉁䅁䅁杄允䅁䅁䅏㍁䑁䅙䅍㉁䑁䅣兏䅁䅁杷允䅁䅁䅑䅁䑁䅁䅷䅁䭁䥁䘴䅁䭁佁䭳䅁䭁䡁䕯䅁䉁䅁䅁允䅁䅁䄴䅅䅁䑁䅧睎㉁䑁䅁李㍁䑁䅫䅁䵁䅉䅅䅁䕁䅁䅁睁䵁䅁䅁权㡄兂䅁权瑄权䅁权瑂䅂䅁允䅁䅁䅅䅁䙁䭁扡䍸睃獣⽧䍄䉁䅁䅁䅂䅁䅁䅍䅄䅁䅁䅯睪䅕䅁䅯眶䅯䅁䅯睧䅑䅁䅅䅁䉁䅁䅁杄十䅁䅁杍㕁䑁䅫䅎ぁ䑁䅁䅍睁䅁䅁䍄䉁䅁䅁䅂䅁䅁䅍䅄䅁䅁䅯朹䅑䅁䅯儷䅯䅁䅯睧䅑䅁䅅䅁䉁䅁䅁兂䕂㉩湺㘫硭睐杷允䅁䅁䅑䅁䑁䅁䅷䅁䭁佁䕣䅁䭁佁䬴䅁䭁䡁䔰䅁䉁䅁䅁允䅁䅁䅕䅁䅁佁㥄〯䵁䅉䅅䅁䕁䅁䅁睁䵁䅁䅁权佃兂䅁权牄权䅁权㥂䅂䅁允䅁䅁䅅䅁佁䉁䅁䅁㕁䑁䅍睎穁䑁䅙䅏㕁䅁䅁䍄䉁䅁䅁䅂䅁䅁䅍䅄䅁䅁䅯睪䅕䅁䅯眶䅯䅁䅯兦䅑䅁䅅䅁䉁䅁䅁杄十䅁䅁睍睁䑁䅍兎㑁䑁䅁䅍睁䅁䅁䍄䉁䅁䅁䅂䅁䅁䅍䅄䅁䅁䅯睳䅑䅁䅯眶䅯䅁䅯䄷䅯䅁䅅䅁䉁䅁䅁杄啁䅁䅁免㉁䑁䅣䅏㉁䑁䅑睎㍁䑁䅧䅁䵁䅉䅅䅁䕁䅁䅁睁䵁䅁䅁权䡄䅂䅁权瑄权䅁权療䅂䅁允䅁䅁䅅䅁䙁䱁摋㘷䝦⽓⽅䍄䉁䅁䅁䅂䅁䅁䅍䅄䅁䅁䅯睫䅑䅁䅯眵䅯䅁䅯䅣䅑䅁䅅䅁䉁䅁䅁兂摁呰桱卭䝉䅑杷允䅁䅁䅑䅁䑁䅁䅷䅁䭁䱁䕍䅁䭁佁䭳䅁䭁䥁䕕䅁䉁䅁䅁允䅁䅁䄴䅆䅁䑁䅅睎祁䑁䅅䅎祁䑁䅁兏祁䅁䅁䍄䉁䅁䅁䅂䅁䅁䅍䅄䅁䅁䅯䄰䅑䅁䅯眵䅯䅁䅯来䅑䅁䅅䅁䉁䅁䅁兂桄桥畓⭒煈睐杷允䅁䅁䅑䅁䑁䅁䅷䅁䭁䙁䙫䅁䭁佁䭳䅁䭁䡁䕁䅁䉁䅁䅁允䅁䅁䄴䅆䅁䑁䅅兎祁䑁䅑免㍁䑁䅫李祁䅁䅁䍄䉁䅁䅁䅂䅁䅁䅍䅄䅁䅁䅯睅䅙䅁䅯朵䅯䅁䅯兢䅑䅁䅅䅁䉁䅁䅁权䡂䅁䅁䍄䉁䅁䅁䅂䅁䅁䅍䅄䅁䅁䅯䅴䅑䅁䅯朷䅯䅁䅯兣䅑䅁䅅䅁䉁䅁䅁兂䅁䅁䅁䈹䍊兑杷允䅁䅁䅑䅁䑁䅁䅷䅁䭁䙁䙫䅁䭁佁䭳䅁䭁䥁䕍䅁䉁䅁䅁允䅁䅁䄴䅆䅁䑁䅅睍㕁䑁䅕䅏穁䑁䅣䅍祁䅁䅁䍄䉁䅁䅁䅂䅁䅁䅍䅄䅁䅁䅯杫䅑䅁䅯儷䅯䅁䅯兦䅑䅁䅅䅁䉁䅁䅁兂塁挲㌷⭕瑐睐杷允䅁䅁䅑䅁䑁䅁䅷䅁䭁䙁䙉䅁䭁佁䬰䅁䭁佁䭷䅁䉁䅁䅁允䅁䅁䅕匳䝑婧䑖稵䴸䅉䅅䅁䕁䅁䅁睁䵁䅁䅁权䥁兂䅁权浄权䅁权㙂䅂䅁允䅁䅁䅅䅁佁䅁䅷䅁睁䍁䄴兎ㅁ䑁䅍䅁䵁䅉䅅䅁䕁䅁䅁睁䵁䅁䅁权扁兂䅁权牄权䅁权獄权䅁允䅁䅁䅅䅁佁䉁䅑䅁祁䑁䅅䅍硁䑁䅅杍ぁ䑁䅅兎䅁䅁杷允䅁䅁䅑䅁䑁䅁䅷䅁䭁佁䕕䅁䭁佁䭫䅁䭁䡁䕅䅁䉁䅁䅁允䅁䅁䅕䅁䅁䅁摁䔴䵁䅉䅅䅁䕁䅁䅁睁䵁䅁䅁权潄䅂䅁权瑄权䅁权療䅂䅁允䅁䅁䅅䅁䙁佁汏㡭村䅳䅊䍄䉁䅁䅁䅂䅁䅁䅍䅄䅁䅁䅯䅥䅕䅁䅯朵䅯䅁䅯䄷䅯䅁䅅䅁䉁䅁䅁杄䵁䅁䅁免畁䑁䅫免ぁ䅁䅁䍄䉁䅁䅁䅂䅁䅁䅍䅄䅁䅁䅯睇䅕䅁䅯眶䅯䅁䅯来䅑䅁䅅䅁䉁䅁䅁杄啁䅁䅁杍睁䑁䅫䅎ㅁ䑁䅫免祁䑁䅍䅁䵁䅉䅅䅁䕁䅁䅁睁䵁䅁䅁权穁兂䅁权瑄权䅁权㙂䅂䅁允䅁䅁䅅䅁䙁䡁灮橊䥅偲⽑䍄䉁䅁䅁䅂䅁䅁䅍䅄䅁䅁䅯児䅕䅁䅯儶䅯䅁䅯兢䅑䅁䅅䅁䉁䅁䅁兂䅁䅁䅁䜰䝑兑杷允䅁䅁䅑䅁䑁䅁䅷䅁䭁䵁䔰䅁䭁佁䭳䅁䭁佁䭷䅁䉁䅁䅁允䅁䅁䄴杅䅁䑁䅕兎硁䑁䅙兏睁䑁䅁䅍䅁䅁杷允䅁䅁䅑䅁䑁䅁䅷䅁䭁䵁䔰䅁䭁佁䭳䅁䭁䝁䔰䅁䉁䅁䅁允䅁䅁䄴杅䅁䑁䅕李祁䑁䅑兎睁䑁䅁䅍䅁䅁杷允䅁䅁䅑䅁䑁䅁䅷䅁䭁䱁䕉䅁䭁佁䬰䅁䭁䥁䕕䅁䉁䅁䅁允䅁䅁䅕洶䙡浦塬歁䵁䅉䅅䅁䕁䅁䅁睁䵁䅁䅁权⽃䅂䅁权瑄权䅁权獄权䅁允䅁䅁䅅䅁䙁䅁琴灳瘳⽰⽁䍄䉁䅁䅁䅂䅁䅁䅍䅄䅁䅁䅯䅙䅕䅁䅯儷䅯䅁䅯睢䅑䅁䅅䅁䉁䅁䅁兂䙃ㄶ㑇潈托睐杷允䅁䅁䅑䅁䑁䅁䅷䅁䭁乁䙷䅁䭁佁䭫䅁䭁佁䭷䅁䉁䅁䅁允䅁䅁䅕䅁䅁䅁啃啅䵅䅉䅅䅁䕁䅁䅁睁䵁䅁䅁权噃兂䅁权浄权䅁权睂䅂䅁允䅁䅁䅅䅁佁䅁䅷䅁祁䍁䄴免ぁ䑁䅉䅁䵁䅉䅅䅁䕁䅁䅁睁䵁䅁䅁权乄䅂䅁权牄权䅁权睂䅂䅁允䅁䅁䅅䅁佁䉁䅉䅁ㅁ䑁䅫䅎㍁䑁䅍䅍睁䑁䅁䅁䵁䅉䅅䅁䕁䅁䅁睁䵁䅁䅁权乄䅂䅁权牄权䅁权硂䅂䅁允䅁䅁䅅䅁佁䉁䅉䅁ㅁ䑁䅫兏㕁䑁䅙䅍睁䑁䅁䅁䵁䅉䅅䅁䕁䅁䅁睁䵁䅁䅁权乄䅂䅁权牄权䅁权䙃䅂䅁允䅁䅁䅅䅁佁䉁䅉䅁㉁䑁䅁兎祁䑁䅙䅍睁䑁䅁䅁䵁䅉䅅䅁䕁䅁䅁睁䵁䅁䅁权䍁兂䅁权湄权䅁权瑂䅂䅁允䅁䅁䅅䅁䙁䉁癳匳䝑剧䅬䍄䉁䅁䅁䅂䅁䅁䅍䅄䅁䅁䅯儵䅑䅁䅯眶䅯䅁䅯睢䅑䅁䅅䅁䉁䅁䅁杄啁䅁䅁免穁䑁䅉睎祁䑁䅍睍睁䑁䅫䅁䵁䅉䅅䅁䕁䅁䅁睁䵁䅁䅁权汄䅂䅁权牄权䅁权㙂䅂䅁允䅁䅁䅅䅁佁䉁䅑䅁硁䑁䅍杍㉁䑁䅁䅎㑁䑁䅍䅏䅁䅁杷允䅁䅁䅑䅁䑁䅁䅷䅁䭁佁䕕䅁䭁佁䭳䅁䭁䡁䕅䅁䉁䅁䅁允䅁䅁䄴䅆䅁䑁䅅睍硁䑁䅧兏㑁䑁䅉兎㉁䅁䅁䍄䉁䅁䅁䅂䅁䅁䅍䅄䅁䅁䅯杷䅕䅁䅯眵䅯䅁䅯䅣䅑䅁䅅䅁䉁䅁䅁兂卄癳啣乱㕔睐杷允䅁䅁䅑䅁䑁䅁䅷䅁䭁䥁䙑䅁䭁佁䭳䅁䭁䝁䔰䅁䉁䅁䅁允䅁䅁䄴杅䅁䑁䅍兎ぁ䑁䅧免㕁䑁䅅杍䅁䅁杷允䅁䅁䅑䅁䑁䅁䅷䅁䭁䥁䙑䅁䭁佁䭳䅁䭁䡁䔰䅁䉁䅁䅁允䅁䅁䄴杅䅁䑁䅍兎㉁䑁䅑睎㕁䑁䅣睍䅁䅁杷允䅁䅁䅑䅁䑁䅁䅷䅁䭁䝁䙙䅁䭁佁䭳䅁䭁䝁䔸䅁䉁䅁䅁允䅁䅁䄴䅆䅁䑁䅅睍ぁ䑁䅣兏㍁䑁䅧睍ㅁ䅁䅁䍄䉁䅁䅁䅂䅁䅁䅍䅄䅁䅁䅯杚䅕䅁䅯眶䅯䅁䅯䅣䅑䅁䅅䅁䉁䅁䅁杄啁䅁䅁免穁䑁䅙免㍁䑁䅫睍穁䑁䅙䅁䵁䅉䅅䅁䕁䅁䅁睁䵁䅁䅁权浂兂䅁权牄权䅁权硂䅂䅁允䅁䅁䅅䅁佁䉁䅑䅁硁䑁䅍李㉁䑁䅧䅎㑁䑁䅕䅍䅁䅁杷允䅁䅁䅑䅁䑁䅁䅷䅁䭁䅁䙕䅁䭁佁䭳䅁䭁䡁䕁䅁䉁䅁䅁允䅁䅁䄴杅䅁䑁䅑兎㑁䑁䅙䅏㍁䑁䅣䅎䅁䅁杷允䅁䅁䅑䅁䑁䅁䅷䅁䭁乁䕧䅁䭁佁䭙䅁䭁䡁䕁䅁䉁䅁䅁允䅁䅁䄴权䅁䑁䅅杌硁䑁䅅䅁䵁䅉䅅䅁䕁䅁䅁睁䵁䅁䅁权浂兂䅁权牄权䅁权䑃䅂䅁允䅁䅁䅅䅁佁䉁䅑䅁硁䑁䅍睎ㅁ䑁䅉䅍硁䑁䅕免䅁䅁杷允䅁䅁䅑䅁䑁䅁䅷䅁䭁䉁䝅䅁䭁佁䬴䅁䭁䡁䕯䅁䉁䅁䅁允䅁䅁䅕䅁䅁䕁㉁啁䵅䅉䅅䅁䕁䅁䅁睁䵁䅁䅁权十杂䅁权畄权䅁权㙂䅂䅁允䅁䅁䅅䅁䙁䅁䅁䅁权杰䉎䍄䉁䅁䅁䅂䅁䅁䅍䅄䅁䅁䅯兺䅕䅁䅯眶䅯䅁䅯䄷䅯䅁䅅䅁䉁䅁䅁杄啁䅁䅁免硁䑁䅍杍㉁䑁䅁䅏ㅁ䑁䅁䅁䵁䅉䅅䅁䕁䅁䅁睁䵁䅁䅁权ぃ䅂䅁权畄权䅁权㙂䅂䅁允䅁䅁䅅䅁䙁䅁䅁䅁䥁䑶䉨䍄䉁䅁䅁䅂䅁䅁䅍䅄䅁䅁䅯䅺䅑䅁䅯眵䅯䅁䅯睧䅑䅁䅅䅁䉁䅁䅁兂牁硨婢発㥦睐杷允䅁䅁䅑䅁䑁䅁䅷䅁䭁䵁䘰䅁䭁佁䭳䅁䭁䝁䔸䅁䉁䅁䅁允䅁䅁䄴䅆䅁䑁䅅免ぁ䑁䅅䅍ぁ䑁䅁兎㍁䅁䅁䍄䉁䅁䅁䅂䅁䅁䅍䅄䅁䅁䅯兺䅕䅁䅯眶䅯䅁䅯来䅑䅁䅅䅁䉁䅁䅁杄啁䅁䅁免硁䑁䅕免睁䑁䅑免㕁䑁䅅䅁䵁䅉䅅䅁䕁䅁䅁睁䵁䅁䅁权㡄兂䅁权浄权䅁权㙂䅂䅁允䅁䅁䅅䅁佁䅁䅯䅁ぁ䍁䄴免㕁䅁䅁䍄䉁䅁䅁䅂䅁䅁䅍䅄䅁䅁䅯杁䅕䅁䅯儶䅯䅁䅯兣䅑䅁䅅䅁䉁䅁䅁兂䅁䅁䅁䵯椳䅑杷允䅁䅁䅑䅁䑁䅁䅷䅁䭁䵁䘰䅁䭁佁䭳䅁䭁䥁䕕䅁䉁䅁䅁允䅁䅁䄴䅆䅁䑁䅅免㉁䑁䅕免ㅁ䑁䅑杍㍁䅁䅁䍄䉁䅁䅁䅂䅁䅁䅍䅄䅁䅁䅯睋䅕䅁䅯眶䅯䅁䅯䄷䅯䅁䅅䅁䉁䅁䅁杄十䅁䅁䅎ぁ䑁䅁李㉁䑁䅁䅍睁䅁䅁䍄䉁䅁䅁䅂䅁䅁䅍䅄䅁䅁䅯睋䅕䅁䅯眶䅯䅁䅯兢䅑䅁䅅䅁䉁䅁䅁杄十䅁䅁䅎ぁ䑁䅁杍祁䑁䅁䅍睁䅁䅁䍄䉁䅁䅁䅂䅁䅁䅍䅄䅁䅁䅯睋䅕䅁䅯眶䅯䅁䅯睢䅑䅁䅅䅁䉁䅁䅁杄十䅁䅁䅎穁䑁䅣睍㕁䑁䅁䅍睁䅁䅁䍄䉁䅁䅁䅂䅁䅁䅍䅄䅁䅁䅯睋䅕䅁䅯眶䅯䅁䅯兣䅑䅁䅅䅁䉁䅁䅁杄十䅁䅁䅎穁䑁䅣兎ぁ䑁䅁䅍睁䅁䅁䍄䉁䅁䅁䅂䅁䅁䅍䅄䅁䅁䅯䅤䅕䅁䅯儷䅯䅁䅯兦䅑䅁䅅䅁䉁䅁䅁兂㍁啩杆搵浄睐杷允䅁䅁䅑䅁䑁䅁䅷䅁䭁䙁䙁䅁䭁佁䭳䅁䭁佁䭷䅁䉁䅁䅁允䅁䅁䄴杅䅁䑁䅙睍㑁䑁䅅䅎睁䑁䅁䅍䅁䅁杷允䅁䅁䅑䅁䑁䅁䅷䅁䭁䥁䘰䅁䭁佁䭳䅁䭁䡁䕯䅁䉁䅁䅁允䅁䅁䄴杅䅁䑁䅫兏睁䑁䅫免ㅁ䑁䅣䅎䅁䅁杷允䅁䅁䅑䅁䑁䅁䅷䅁䭁䙁䙁䅁䭁佁䭳䅁䭁䝁䔸䅁䉁䅁䅁允䅁䅁䄴杅䅁䑁䅙䅎穁䑁䅫䅎睁䑁䅁䅍䅁䅁杷允䅁䅁䅑䅁䑁䅁䅷䅁䭁䙁䙁䅁䭁佁䭳䅁䭁䡁䕁䅁䉁䅁䅁允䅁䅁䄴杅䅁䑁䅙兎ㅁ䑁䅣杍睁䑁䅁䅍䅁䅁杷允䅁䅁䅑䅁䑁䅁䅷䅁䭁䙁䙁䅁䭁佁䭳䅁䭁䡁䕅䅁䉁䅁䅁允䅁䅁䄴杅䅁䑁䅙兎㍁䑁䅍䅎睁䑁䅁䅍䅁䅁杷允䅁䅁䅑䅁䑁䅁䅷䅁䭁䭁䕣䅁䭁佁䭳䅁䭁佁䭷䅁䉁䅁䅁允䅁䅁䄴䅆䅁䑁䅅免祁䑁䅧䅏祁䑁䅍免ㅁ䅁䅁䍄䉁䅁䅁䅂䅁䅁䅍䅄䅁䅁䅯睰䅑䅁䅯眶䅯䅁䅯兢䅑䅁䅅䅁䉁䅁䅁杄啁䅁䅁免硁䑁䅉睎睁䑁䅍䅎㉁䑁䅁䅁䵁䅉䅅䅁䕁䅁䅁睁䵁䅁䅁权湃䅂䅁权牄权䅁权睂䅂䅁允䅁䅁䅅䅁佁䉁䅑䅁硁䑁䅅杍㉁䑁䅑䅍㑁䑁䅙免䅁䅁杷允䅁䅁䅑䅁䑁䅁䅷䅁䭁乁䙁䅁䭁佁䭳䅁䭁䡁䕅䅁䉁䅁䅁允䅁䅁䄴杅䅁䑁䅑杍㍁䑁䅉䅏硁䑁䅧杍䅁䅁杷允䅁䅁䅑䅁䑁䅁䅷䅁䭁䉁䘰䅁䭁佁䬰䅁䭁䝁䔸䅁䉁䅁䅁允䅁䅁䅕免獩䙈歰稶䴸䅉䅅䅁䕁䅁䅁睁䵁䅁䅁权湃䅂䅁权牄权䅁权䑃䅂䅁允䅁䅁䅅䅁佁䉁䅑䅁硁䑁䅅杍ㅁ䑁䅍䅏ㅁ䑁䅕兎䅁䅁杷允䅁䅁䅑䅁䑁䅁䅷䅁䭁䕁䙫䅁䭁佁䭳䅁䭁䝁䔸䅁䉁䅁䅁允䅁䅁䄴䅆䅁䑁䅅兏睁䑁䅅䅏㕁䑁䅑睍ぁ䅁䅁䍄䉁䅁䅁䅂䅁䅁䅍䅄䅁䅁䅯兓䅕䅁䅯眶䅯䅁䅯䅣䅑䅁䅅䅁䉁䅁䅁杄啁䅁䅁免㕁䑁䅉李穁䑁䅑睍硁䑁䅣䅁䵁䅉䅅䅁䕁䅁䅁睁䵁䅁䅁权扂兂䅁权牄权䅁权㙂䅂䅁允䅁䅁䅅䅁佁䉁䅉䅁ぁ䑁䅧睎ぁ䑁䅕䅍㕁䑁䅁䅁䵁䅉䅅䅁䕁䅁䅁睁䵁䅁䅁权䩂兂䅁权牄权䅁权硂䅂䅁允䅁䅁䅅䅁佁䉁䅑䅁硁䑁䅫免㉁䑁䅙睍㉁䑁䅁䅏䅁䅁杷允䅁䅁䅑䅁䑁䅁䅷䅁䭁䍁䙅䅁䭁佁䬰䅁䭁䡁䔰䅁䉁䅁䅁允䅁䅁䅕杖琴灳瘳启䴸䅉䅅䅁䕁䅁䅁睁䵁䅁䅁权㥄䅂䅁权湄权䅁权㙂䅂䅁允䅁䅁䅅䅁䙁䅁䅁䅁䅁䉁䅸䍄䉁䅁䅁䅂䅁䅁䅍䅄䅁䅁䅯兄䅕䅁䅯朵䅯䅁䅯兦䅑䅁䅅䅁䉁䅁䅁权䡂䅁䅁䍄䉁䅁䅁䅂䅁䅁䅍䅄䅁䅁䅯兲䅕䅁䅯眶䅯䅁䅯来䅑䅁䅅䅁䉁䅁䅁杄十䅁䅁睎睁䑁䅅睍ぁ䑁䅣免㉁䅁䅁䍄䉁䅁䅁䅂䅁䅁䅍䅄䅁䅁䅯兓䅕䅁䅯眶䅯䅁䅯兦䅑䅁䅅䅁䉁䅁䅁杄啁䅁䅁免㉁䑁䅕䅏睁䑁䅙兎硁䑁䅧䅁䵁䅉䅅䅁䕁䅁䅁睁䵁䅁䅁权摂兂䅁权牄权䅁权睂䅂䅁允䅁䅁䅅䅁佁䉁䅑䅁㑁䑁䅙睎㕁䑁䅁䅍睁䑁䅁䅍䅁䅁杷允䅁䅁䅑䅁䑁䅁䅷䅁䭁䙁䘰䅁䭁佁䭳䅁䭁䡁䕅䅁䉁䅁䅁允䅁䅁䄴䅆䅁䑁䅧兏ㅁ䑁䅅䅍睁䑁䅁䅍睁䅁䅁䍄䉁䅁䅁䅂䅁䅁䅍䅄䅁䅁䅯杷䅕䅁䅯朷䅯䅁䅯䅣䅑䅁䅅䅁䉁䅁䅁兂䅁䅁䅁䡳祦䅑杷允䅁䅁䅑䅁䑁䅁䅷䅁䭁䝁䙉䅁䭁佁䭣䅁䭁䝁䔰䅁䉁䅁䅁允䅁䅁䅕䘷㑇潈牘啂䵁䅉䅅䅁䕁䅁䅁睁䵁䅁䅁权噄兂䅁权浄权䅁权瑂䅂䅁允䅁䅁䅅䅁佁䅁䅷䅁硁䍁䄴䅎㍁䑁䅙䅁䵁䅉䅅䅁䕁䅁䅁睁䵁䅁䅁权摄兂䅁权牄权䅁权硂䅂䅁允䅁䅁䅅䅁佁䉁䅑䅁祁䑁䅑兎硁䑁䅁䅍睁䑁䅁䅍䅁䅁杷允䅁䅁䅑䅁䑁䅁䅷䅁䭁䙁䘰䅁䭁佁䭳䅁䭁䡁䔰䅁䉁䅁䅁允䅁䅁䄴䅆䅁䑁䅧兎祁䑁䅣䅍睁䑁䅁䅍睁䅁䅁䍄䉁䅁䅁䅂䅁䅁䅍䅄䅁䅁䅯末䅑䅁䅯眶䅯䅁䅯来䅑䅁䅅䅁䉁䅁䅁杄啁䅁䅁免ㅁ䑁䅉免ぁ䑁䅁免㑁䑁䅧䅁䵁䅉䅅䅁䕁䅁䅁睁䵁䅁䅁权㙄䅂䅁权牄权䅁权䙃䅂䅁允䅁䅁䅅䅁佁䉁䅑䅁硁䑁䅕免㍁䑁䅣睍㍁䑁䅣䅎䅁䅁杷允䅁䅁䅑䅁䑁䅁䅷䅁䭁䭁䙁䅁䭁佁䬴䅁䭁䝁䔸䅁䉁䅁䅁允䅁䅁䅕䅁䅁䅁䝁䔲䵁䅉䅅䅁䕁䅁䅁睁䵁䅁䅁权㙄䅂䅁权牄权䅁权㥂䅂䅁允䅁䅁䅅䅁佁䉁䅑䅁硁䑁䅕免㉁䑁䅫睍㑁䑁䅙䅎䅁䅁杷允䅁䅁䅑䅁䑁䅁䅷䅁䭁䩁䕳䅁䭁佁䬰䅁䭁䡁䕅䅁䉁䅁䅁允䅁䅁䅕浗㝑〳丫穬䴸䅉䅅䅁䕁䅁䅁睁䵁䅁䅁权湁兂䅁权牄权䅁权瑂䅂䅁允䅁䅁䅅䅁佁䉁䅉䅁ㅁ䑁䅣杍㕁䑁䅁免㕁䑁䅧䅁䵁䅉䅅䅁䕁䅁䅁睁䵁䅁䅁权摃䅂䅁权浄权䅁权瑂䅂䅁允䅁䅁䅅䅁䭁䕁䅣䅁䵁䅉䅅䅁䕁䅁䅁睁䵁䅁䅁权敃䅂䅁权浄权䅁权瑂䅂䅁允䅁䅁䅅䅁佁䅁䅷䅁睁䍁䄴兎祁䑁䅅䅁䵁䅉䅅䅁䕁䅁䅁睁䵁䅁䅁权晃䅂䅁权浄权䅁权瑂䅂䅁允䅁䅁䅅䅁佁䅁䅷䅁硁䍁䄴䅏㑁䑁䅕䅁䵁䅉䅅䅁䕁䅁䅁睁䵁䅁䅁权牁兂䅁权畄权䅁权䑃䅂䅁允䅁䅁䅅䅁䙁䅁䅁䅁权⭄䅎䍄䉁䅁䅁䅂䅁䅁䅍䅄䅁䅁䅯睊䅕䅁䅯眶䅯䅁䅯兣䅑䅁䅅䅁䉁䅁䅁杄十䅁䅁兎㉁䑁䅫免㕁䑁䅑䅎穁䅁䅁䍄䉁䅁䅁䅂䅁䅁䅍䅄䅁䅁䅯睊䅕䅁䅯眶䅯䅁䅯兦䅑䅁䅅䅁䉁䅁䅁杄十䅁䅁兎㉁䑁䅣杍ㅁ䑁䅍䅍㍁䅁䅁䍄䉁䅁䅁䅂䅁䅁䅍䅄䅁䅁䅯䅺䅕䅁䅯眶䅯䅁䅯䄷䅯䅁䅅䅁䉁䅁䅁杄啁䅁䅁杍㉁䑁䅉兎硁䑁䅣䅍睁䑁䅁䅁䵁䅉䅅䅁䕁䅁䅁睁䵁䅁䅁权捄兂䅁权瑄权䅁权獄权䅁允䅁䅁䅅䅁䙁乁䉥へ歮琷⼸䍄䉁䅁䅁䅂䅁䅁䅍䅄䅁䅁䅯克䅕䅁䅯眶䅯䅁䅯兢䅑䅁䅅䅁䉁䅁䅁杄十䅁䅁兎㍁䑁䅅兏㍁䑁䅅䅎㍁䅁䅁䍄䉁䅁䅁䅂䅁䅁䅍䅄䅁䅁䅯眷䅑䅁䅯眵䅯䅁䅯睢䅑䅁䅅䅁䉁䅁䅁兂⭄䠱灪橊䍅䅑杷允䅁䅁䅑䅁䑁䅁䅷䅁䭁䕁䘰䅁䭁佁䭣䅁䭁䥁䕍䅁䉁䅁䅁允䅁䅁䅕佉䍴㙒㕕䕂䵁䅉䅅䅁䕁䅁䅁睁䵁䅁䅁权扄䅂䅁权瑄权䅁权療䅂䅁允䅁䅁䅅䅁䙁䕁杊搵楁㜲⽫䍄䉁䅁䅁䅂䅁䅁䅍䅄䅁䅁䅯元䅕䅁䅯眵䅯䅁䅯䄷䅯䅁䅅䅁䉁䅁䅁兂橂搸牔奋番睐杷允䅁䅁䅑䅁䑁䅁䅷䅁䭁䍁䙫䅁䭁佁䭳䅁䭁䝁䔸䅁䉁䅁䅁允䅁䅁䄴杅䅁䑁䅕睎硁䑁䅣䅏祁䑁䅅杍䅁䅁杷允䅁䅁䅑䅁䑁䅁䅷䅁䭁䅁䙉䅁䭁佁䬰䅁䭁䝁䔸䅁䉁䅁䅁允䅁䅁䅕硢䑋䵷桱吸䴸䅉䅅䅁䕁䅁䅁睁䵁䅁䅁权畄䅂䅁权牄权䅁权獄权䅁允䅁䅁䅅䅁佁䉁䅉䅁ㅁ䑁䅙免睁䑁䅁䅍睁䑁䅁䅁䵁䅉䅅䅁䕁䅁䅁睁䵁䅁䅁权畄䅂䅁权牄权䅁权瑂䅂䅁允䅁䅁䅅䅁佁䉁䅉䅁ㅁ䑁䅙兎睁䑁䅁䅍睁䑁䅁䅁䵁䅉䅅䅁䕁䅁䅁睁䵁䅁䅁权乄兂䅁权灄权䅁权㙂䅂䅁允䅁䅁䅅䅁䙁䅁䅁䅁䅁晋䄱䍄䉁䅁䅁䅂䅁䅁䅍䅄䅁䅁䅯朷䅑䅁䅯眶䅯䅁䅯睢䅑䅁䅅䅁䉁䅁䅁杄十䅁䅁兎㑁䑁䅑䅏穁䑁䅁䅍睁䅁䅁䍄䉁䅁䅁䅂䅁䅁䅍䅄䅁䅁䅯朷䅑䅁䅯眶䅯䅁䅯䅣䅑䅁䅅䅁䉁䅁䅁杄十䅁䅁李睁䑁䅙兏㉁䑁䅁䅍睁䅁䅁䍄䉁䅁䅁䅂䅁䅁䅍䅄䅁䅁䅯朷䅑䅁䅯眶䅯䅁䅯兣䅑䅁䅅䅁䉁䅁䅁杄十䅁䅁李睁䑁䅑兏ㅁ䑁䅁䅍睁䅁䅁䍄䉁䅁䅁䅂䅁䅁䅍䅄䅁䅁䅯杁䅕䅁䅯儷䅯䅁䅯䄷䅯䅁䅅䅁䉁䅁䅁兂ぃ䡹⭡确硲睐杷允䅁䅁䅑䅁䑁䅁䅷䅁䭁䩁䕍䅁䭁佁䭳䅁䭁䡁䔰䅁䉁䅁䅁允䅁䅁䄴杅䅁䑁䅙䅍ぁ䑁䅫杍ㅁ䑁䅧李䅁䅁杷允䅁䅁䅑䅁䑁䅁䅷䅁䭁偁䙉䅁䭁佁䭙䅁䭁䥁䕕䅁䉁䅁䅁允䅁䅁䄴䅄䅁䑁䅁杌㑁䑁䅍䅎䅁䅁杷允䅁䅁䅑䅁䑁䅁䅷䅁䭁䥁䙯䅁䭁佁䭳䅁䭁䡁䕅䅁䉁䅁䅁允䅁䅁䄴䅆䅁䑁䅅免㕁䑁䅅兏㕁䑁䅙䅍硁䅁䅁䍄䉁䅁䅁䅂䅁䅁䅍䅄䅁䅁䅯杩䅕䅁䅯眶䅯䅁䅯睧䅑䅁䅅䅁䉁䅁䅁杄啁䅁䅁免硁䑁䅫免ㅁ䑁䅫䅏硁䑁䅫䅁䵁䅉䅅䅁䕁䅁䅁睁䵁䅁䅁权晄兂䅁权牄权䅁权瑂䅂䅁允䅁䅁䅅䅁佁䉁䅑䅁祁䑁䅉睎㍁䑁䅙䅎㕁䑁䅣兎䅁䅁杷允䅁䅁䅑䅁䑁䅁䅷䅁䭁乁䘸䅁䭁佁䭳䅁䭁䡁䕯䅁䉁䅁䅁允䅁䅁䄴䅆䅁䑁䅉杍ㅁ䑁䅅兏㉁䑁䅧李祁䅁䅁䍄䉁䅁䅁䅂䅁䅁䅍䅄䅁䅁䅯睈䅕䅁䅯眶䅯䅁䅯全䅑䅁䅅䅁䉁䅁䅁杄十䅁䅁李ぁ䑁䅁免㉁䑁䅫䅍穁䅁䅁䍄䉁䅁䅁䅂䅁䅁䅍䅄䅁䅁䅯眳䅕䅁䅯眶䅯䅁䅯兣䅑䅁䅅䅁䉁䅁䅁杄啁䅁䅁杍祁䑁䅑兏祁䑁䅅䅍ㅁ䑁䅍䅁䵁䅉䅅䅁䕁䅁䅁睁䵁䅁䅁权牃䅂䅁权浄权䅁权獄权䅁允䅁䅁䅅䅁佁䅁䅯䅁祁䍁䄴兎㉁䅁䅁䍄䉁䅁䅁䅂䅁䅁䅍䅄䅁䅁䅯睈䅕䅁䅯眶䅯䅁䅯䄷䅯䅁䅅䅁䉁䅁䅁杄十䅁䅁李ぁ䑁䅉䅏祁䑁䅫䅎硁䅁䅁䍄䉁䅁䅁䅂䅁䅁䅍䅄䅁䅁䅯睈䅕䅁䅯眶䅯䅁䅯睢䅑䅁䅅䅁䉁䅁䅁杄十䅁䅁李穁䑁䅫睍硁䑁䅉䅍ぁ䅁䅁䍄䉁䅁䅁䅂䅁䅁䅍䅄䅁䅁䅯睈䅕䅁䅯眶䅯䅁䅯䅣䅑䅁䅅䅁䉁䅁䅁杄十䅁䅁李ぁ䑁䅉兎硁䑁䅉睎睁䅁䅁䍄䉁䅁䅁䅂䅁䅁䅍䅄䅁䅁䅯睈䅕䅁䅯眶䅯䅁䅯兣䅑䅁䅅䅁䉁䅁䅁杄十䅁䅁李ぁ䑁䅅䅏ㅁ䑁䅉䅏㍁䅁䅁䍄䉁䅁䅁䅂䅁䅁䅍䅄䅁䅁䅯䅌䅕䅁䅯眶䅯䅁䅯䄷䅯䅁䅅䅁䉁䅁䅁杄十䅁䅁睍㍁䑁䅣杍㉁䑁䅁睎㉁䅁䅁䍄䉁䅁䅁䅂䅁䅁䅍䅄䅁䅁䅯䅌䅕䅁䅯眶䅯䅁䅯䅣䅑䅁䅅䅁䉁䅁䅁杄十䅁䅁睍㑁䑁䅍免ㅁ䑁䅫兏㕁䅁䅁䍄䉁䅁䅁䅂䅁䅁䅍䅄䅁䅁䅯睉䅕䅁䅯儷䅯䅁䅯睧䅑䅁䅅䅁䉁䅁䅁兂偄灨䝱䬱楌睐杷允䅁䅁䅑䅁䑁䅁䅷䅁䭁䍁䙷䅁䭁佁䭳䅁䭁䡁䕅䅁䉁䅁䅁允䅁䅁䄴杅䅁䑁䅍䅏祁䑁䅁杍㍁䑁䅕䅎䅁䅁杷允䅁䅁䅑䅁䑁䅁䅷䅁䭁䵁䕑䅁䭁佁䭳䅁䭁佁䭷䅁䉁䅁䅁允䅁䅁䄴䅆䅁䑁䅅免㕁䑁䅉杍睁䑁䅍䅍穁䅁䅁䍄䉁䅁䅁䅂䅁䅁䅍䅄䅁䅁䅯䅸䅑䅁䅯眶䅯䅁䅯兣䅑䅁䅅䅁䉁䅁䅁杄啁䅁䅁免睁䑁䅅李穁䑁䅣兏祁䑁䅉䅁䵁䅉䅅䅁䕁䅁䅁睁䵁䅁䅁权獄䅂䅁权畄权䅁权䙃䅂䅁允䅁䅁䅅䅁䙁䅁䅁䅁䅁佣䅤䍄䉁䅁䅁䅂䅁䅁䅍䅄䅁䅁䅯䄰䅕䅁䅯眶䅯䅁䅯䄷䅯䅁䅅䅁䉁䅁䅁杄十䅁䅁䅎祁䑁䅕䅍硁䑁䅉兎睁䅁䅁䍄䉁䅁䅁䅂䅁䅁䅍䅄䅁䅁䅯䅸䅑䅁䅯眶䅯䅁䅯睧䅑䅁䅅䅁䉁䅁䅁杄十䅁䅁兏ㅁ䑁䅫睍㍁䑁䅧免睁䅁䅁䍄䉁䅁䅁䅂䅁䅁䅍䅄䅁䅁䅯䅃䅙䅁䅯儷䅯䅁䅯兢䅑䅁䅅䅁䉁䅁䅁兂牁硨婢発䉣䅑杷允䅁䅁䅑䅁䑁䅁䅷䅁䭁偁䘰䅁䭁佁䭳䅁䭁䝁䔸䅁䉁䅁䅁允䅁䅁䄴䅆䅁䑁䅅兏㑁䑁䅧䅍睁䑁䅁䅍睁䅁䅁䍄䉁䅁䅁䅂䅁䅁䅍䅄䅁䅁䅯党䅕䅁䅯眶䅯䅁䅯䄷䅯䅁䅅䅁䉁䅁䅁权䡂䅁䅁䍄䉁䅁䅁䅂䅁䅁䅍䅄䅁䅁䅯䅘䅕䅁䅯儷䅯䅁䅯全䅑䅁䅅䅁䉁䅁䅁兂䉃啬䱏佢呦睐杷允䅁䅁䅑䅁䑁䅁䅷䅁䭁䵁䙙䅁䭁佁䭳䅁䭁䥁䕕䅁䉁䅁䅁允䅁䅁䄴杅䅁䑁䅍兎睁䑁䅍免㑁䑁䅧兏䅁䅁杷允䅁䅁䅑䅁䑁䅁䅷䅁䭁䉁䝕䅁䭁佁䬴䅁䭁䡁䕯䅁䉁䅁䅁允䅁䅁䅯睒䅁䅁杷允䅁䅁䅑䅁䑁䅁䅷䅁䭁䝁䙕䅁䭁佁䭳䅁䭁䥁䕕䅁䉁䅁䅁允䅁䅁䄴杅䅁䑁䅧䅍穁䑁䅍䅏㉁䑁䅍睍䅁䅁杷允䅁䅁䅑䅁䑁䅁䅷䅁䭁䝁䙕䅁䭁佁䭳䅁䭁䥁䕍䅁䉁䅁䅁允䅁䅁䄴杅䅁䑁䅧睍㍁䑁䅕䅎睁䑁䅁䅍䅁䅁杷允䅁䅁䅑䅁䑁䅁䅷䅁䭁䅁䝧䅁䭁佁䬴䅁䭁䥁䕕䅁䉁䅁䅁允䅁䅁䅕䅁䅁䥁䙪䕂䵅䅉䅅䅁䕁䅁䅁睁䵁䅁䅁权㙁兂䅁权牄权䅁权獄权䅁允䅁䅁䅅䅁䭁䕁䅣䅁䵁䅉䅅䅁䕁䅁䅁睁䵁䅁䅁权㙁兂䅁权牄权䅁权睂䅂䅁允䅁䅁䅅䅁佁䉁䅑䅁祁䑁䅁䅎㉁䑁䅣兎睁䑁䅁䅍䅁䅁杷允䅁䅁䅑䅁䑁䅁䅷䅁䭁䑁䙯䅁䭁佁䭳䅁䭁䡁䕅䅁䉁䅁䅁允䅁䅁䄴䅆䅁䑁䅉䅍ㅁ䑁䅍䅍㑁䑁䅁䅍睁䅁䅁䍄䉁䅁䅁䅂䅁䅁䅍䅄䅁䅁䅯睷䅕䅁䅯朷䅯䅁䅯睢䅑䅁䅅䅁䉁䅁䅁兂䅁䅁䅁䩁歶䅑杷允䅁䅁䅑䅁䑁䅁䅷䅁䭁䩁䘴䅁䭁佁䬰䅁䭁䝁䔸䅁䉁䅁䅁允䅁䅁䅕㉦㡱䩤奍捎䵁䅉䅅䅁䕁䅁䅁睁䵁䅁䅁权䉄䅂䅁权牄权䅁权㥂䅂䅁允䅁䅁䅅䅁佁䉁䅑䅁硁䑁䅉䅏ぁ䑁䅑䅎睁䑁䅁䅍䅁䅁杷允䅁䅁䅑䅁䑁䅁䅷䅁䭁䑁䙯䅁䭁佁䭳䅁䭁䥁䕍䅁䉁䅁䅁允䅁䅁䄴䅆䅁䑁䅉䅍穁䑁䅅䅏祁䑁䅁䅍睁䅁䅁䍄䉁䅁䅁䅂䅁䅁䅍䅄䅁䅁䅯杏䅕䅁䅯眶䅯䅁䅯兦䅑䅁䅅䅁䉁䅁䅁杄啁䅁䅁杍睁䑁䅉睍ぁ䑁䅑䅍睁䑁䅁䅁䵁䅉䅅䅁䕁䅁䅁睁䵁䅁䅁权硁兂䅁权牄权䅁权瑂䅂䅁允䅁䅁䅅䅁佁䉁䅉䅁㕁䑁䅙睍㉁䑁䅑䅍睁䑁䅅䅁䵁䅉䅅䅁䕁䅁䅁睁䵁䅁䅁权呁杂䅁权浄权䅁权㙂䅂䅁允䅁䅁䅅䅁佁䅁䅷䅁硁䍁䄴杍硁䑁䅍䅁䵁䅉䅅䅁䕁䅁䅁睁䵁䅁䅁权硁兂䅁权牄权䅁权硂䅂䅁允䅁䅁䅅䅁佁䉁䅉䅁㕁䑁䅕䅏ㅁ䑁䅅杍ぁ䑁䅑䅁䵁䅉䅅䅁䕁䅁䅁睁䵁䅁䅁权䙁杂䅁权湄权䅁权瑂䅂䅁允䅁䅁䅅䅁䙁偁潙䥘䌯刹䅆䍄䉁䅁䅁䅂䅁䅁䅍䅄䅁䅁䅯䄲䅑䅁䅯朷䅯䅁䅯兢䅑䅁䅅䅁䉁䅁䅁兂䅁䅁䅁䕁⽘䅑杷允䅁䅁䅑䅁䑁䅁䅷䅁䭁䑁䙅䅁䭁佁䭳䅁䭁䥁䕕䅁䉁䅁䅁允䅁䅁䄴杅䅁䑁䅫兎㍁䑁䅕兏ぁ䑁䅅杍䅁䅁杷允䅁䅁䅑䅁䑁䅁䅷䅁䭁䅁䝕䅁䭁佁䭙䅁䭁䝁䔸䅁䉁䅁䅁允䅁䅁䄴䅄䅁䑁䅅杌硁䑁䅧䅎䅁䅁杷允䅁䅁䅑䅁䑁䅁䅷䅁䭁䩁䕅䅁䭁佁䭳䅁䭁佁䭷䅁䉁䅁䅁允䅁䅁䅯睒䅁䅁杷允䅁䅁䅑䅁䑁䅁䅷䅁䭁佁䕙䅁䭁佁䭙䅁䭁䡁䔰䅁䉁䅁䅁允䅁䅁䄴䅄䅁䑁䅣杌㉁䑁䅣睎䅁䅁杷允䅁䅁䅑䅁䑁䅁䅷䅁䭁䝁䙅䅁䭁佁䭳䅁䭁䡁䕯䅁䉁䅁䅁允䅁䅁䄴杅䅁䑁䅙李㍁䑁䅣䅍㑁䑁䅅兎䅁䅁杷允䅁䅁䅑䅁䑁䅁䅷䅁䭁䩁䕅䅁䭁佁䭳䅁䭁䡁䕁䅁䉁䅁䅁允䅁䅁䄴䅆䅁䑁䅅杍睁䑁䅙李ㅁ䑁䅅䅎㍁䅁䅁䍄䉁䅁䅁䅂䅁䅁䅍䅄䅁䅁䅯八䅑䅁䅯眶䅯䅁䅯兣䅑䅁䅅䅁䉁䅁䅁杄啁䅁䅁免祁䑁䅁睍祁䑁䅑兎㍁䑁䅣䅁䵁䅉䅅䅁䕁䅁䅁睁䵁䅁䅁权湃兂䅁权牄权䅁权獄权䅁允䅁䅁䅅䅁佁䉁䅑䅁硁䑁䅧䅏穁䑁䅙免㑁䑁䅅免䅁䅁杷允䅁䅁䅑䅁䑁䅁䅷䅁䭁䱁䕫䅁䭁佁䭣䅁䭁䡁䕁䅁䉁䅁䅁允䅁䅁䅕㑈牘払敧稯䴸䅉䅅䅁䕁䅁䅁睁䵁䅁䅁权湃兂䅁权牄权䅁权療䅂䅁允䅁䅁䅅䅁佁䉁䅑䅁硁䑁䅧李㍁䑁䅧䅍㉁䑁䅑䅏䅁䅁杷允䅁䅁䅑䅁䑁䅁䅷䅁䭁䭁䙣䅁䭁佁䭳䅁䭁䥁䕍䅁䉁䅁䅁允䅁䅁䄴䅆䅁䑁䅅兏ぁ䑁䅙䅎㑁䑁䅕䅏祁䅁䅁䍄䉁䅁䅁䅂䅁䅁䅍䅄䅁䅁䅯眶䅕䅁䅯朵䅯䅁䅯䄷䅯䅁䅅䅁䉁䅁䅁杄䵁䅁䅁䅎畁䑁䅣杍穁䅁䅁䍄䉁䅁䅁䅂䅁䅁䅍䅄䅁䅁䅯兖䅕䅁䅯眶䅯䅁䅯䄷䅯䅁䅅䅁䉁䅁䅁杄啁䅁䅁杍㍁䑁䅫䅎睁䑁䅁䅍睁䑁䅁䅁䵁䅉䅅䅁䕁䅁䅁睁䵁䅁䅁权㕃兂䅁权畄权䅁权㙂䅂䅁允䅁䅁䅅䅁䙁䅁䅁䅁䅃低䅚䍄䉁䅁䅁䅂䅁䅁䅍䅄䅁䅁䅯朸䅕䅁䅯儷䅯䅁䅯来䅑䅁䅅䅁䉁䅁䅁兂煂䡶呓䕇村䅑杷允䅁䅁䅑䅁䑁䅁䅷䅁䭁佁䙍䅁䭁佁䭳䅁䭁䥁䕍䅁䉁䅁䅁允䅁䅁䄴杅䅁䑁䅙䅏ぁ䑁䅅李睁䑁䅁䅍䅁䅁杷允䅁䅁䅑䅁䑁䅁䅷䅁䭁䙁䙕䅁䭁佁䭳䅁䭁䡁䕅䅁䉁䅁䅁允䅁䅁䄴䅆䅁䑁䅍睍㉁䑁䅣䅍睁䑁䅁䅍睁䅁䅁䍄䉁䅁䅁䅂䅁䅁䅍䅄䅁䅁䅯兵䅑䅁䅯儷䅯䅁䅯兣䅑䅁䅅䅁䉁䅁䅁兂桁䡳潊敫朳睐杷允䅁䅁䅑䅁䑁䅁䅷䅁䭁乁䕣䅁䭁佁䭙䅁䭁䡁䔰䅁䉁䅁䅁允䅁䅁䄴䅄䅁䑁䅅杌㍁䑁䅅兏䅁䅁杷允䅁䅁䅑䅁䑁䅁䅷䅁䭁偁䕣䅁䭁佁䭳䅁䭁䥁䕍䅁䉁䅁䅁允䅁䅁䄴䅆䅁䑁䅅䅍硁䑁䅫李睁䑁䅍睍ㅁ䅁䅁䍄䉁䅁䅁䅂䅁䅁䅍䅄䅁䅁䅯睎䅕䅁䅯眶䅯䅁䅯来䅑䅁䅅䅁䉁䅁䅁杄十䅁䅁兏㍁䑁䅅免硁䑁䅙睎㉁䅁䅁䍄䉁䅁䅁䅂䅁䅁䅍䅄䅁䅁䅯杊䅕䅁䅯朷䅯䅁䅯兣䅑䅁䅅䅁䉁䅁䅁兂䅁䅁䅁䱭卷具杷允䅁䅁䅑䅁䑁䅁䅷䅁䭁䩁䕫䅁䭁佁䬴䅁䭁䡁䕅䅁䉁䅁䅁允䅁䅁䅕䅁䅁䑁摪啇䵅䅉䅅䅁䕁䅁䅁睁䵁䅁䅁权ぃ兂䅁权牄权䅁权瑂䅂䅁允䅁䅁䅅䅁佁䉁䅉䅁ぁ䑁䅑兏穁䑁䅙䅍睁䑁䅁䅁䵁䅉䅅䅁䕁䅁䅁睁䵁䅁䅁权ぃ兂䅁权牄权䅁权療䅂䅁允䅁䅁䅅䅁佁䉁䅉䅁ぁ䑁䅍兏ぁ䑁䅑䅍睁䑁䅁䅁䵁䅉䅅䅁䕁䅁䅁睁䵁䅁䅁权扂兂䅁权湄权䅁权㙂䅂䅁允䅁䅁䅅䅁䙁乁祤睧硳畩⼴䍄䉁䅁䅁䅂䅁䅁䅍䅄䅁䅁䅯眴䅑䅁䅯眶䅯䅁䅯䄷䅯䅁䅅䅁䉁䅁䅁杄啁䅁䅁杍㕁䑁䅫䅏硁䑁䅍䅍ぁ䑁䅧䅁䵁䅉䅅䅁䕁䅁䅁睁䵁䅁䅁权橄䅂䅁权牄权䅁权㙂䅂䅁允䅁䅁䅅䅁佁䉁䅑䅁祁䑁䅫䅏祁䑁䅅兎㉁䑁䅕睎䅁䅁杷允䅁䅁䅑䅁䑁䅁䅷䅁䭁䵁䙷䅁䭁佁䭙䅁䭁䝁䔰䅁䉁䅁䅁允䅁䅁䄴权䅁䑁䅍杌穁䑁䅧䅁䵁䅉䅅䅁䕁䅁䅁睁䵁䅁䅁权䝂兂䅁权牄权䅁权瑂䅂䅁允䅁䅁䅅䅁佁䉁䅉䅁ㅁ䑁䅙睍㕁䑁䅧李睁䑁䅧䅁䵁䅉䅅䅁䕁䅁䅁睁䵁䅁䅁权䝂兂䅁权牄权䅁权硂䅂䅁允䅁䅁䅅䅁佁䉁䅉䅁ㅁ䑁䅕䅎硁䑁䅉杍穁䑁䅑䅁䵁䅉䅅䅁䕁䅁䅁睁䵁䅁䅁权䝄兂䅁权牄权䅁权㙂䅂䅁允䅁䅁䅅䅁佁䉁䅉䅁穁䑁䅍睎㉁䑁䅅兏㉁䑁䅧䅁䵁䅉䅅䅁䕁䅁䅁睁䵁䅁䅁权䝄兂䅁权牄权䅁权硂䅂䅁允䅁䅁䅅䅁佁䉁䅉䅁穁䑁䅑䅎㍁䑁䅑䅎穁䑁䅕䅁䵁䅉䅅䅁䕁䅁䅁睁䵁䅁䅁权䝄兂䅁权牄权䅁权䑃䅂䅁允䅁䅁䅅䅁佁䉁䅉䅁穁䑁䅕䅎ぁ䑁䅙睍硁䑁䅉䅁䵁䅉䅅䅁䕁䅁䅁睁䵁䅁䅁权牄䅂䅁权牄权䅁权㙂䅂䅁允䅁䅁䅅䅁佁䉁䅑䅁祁䑁䅍免睁䑁䅁䅍睁䑁䅁䅍䅁䅁杷允䅁䅁䅑䅁䑁䅁䅷䅁䭁䅁䝑䅁䭁佁䭫䅁䭁䥁䕕䅁䉁䅁䅁允䅁䅁䅕䅁䅁䙁癁唸䵁䅉䅅䅁䕁䅁䅁睁䵁䅁䅁权䙁兂䅁权浄权䅁权睂䅂䅁允䅁䅁䅅䅁佁䅁䅷䅁硁䍁䄴睍祁䑁䅧䅁䵁䅉䅅䅁䕁䅁䅁睁䵁䅁䅁权湄兂䅁权牄权䅁权瑂䅂䅁允䅁䅁䅅䅁佁䉁䅑䅁硁䑁䅍䅏ぁ䑁䅍睎祁䑁䅫兏䅁䅁杷允䅁䅁䅑䅁䑁䅁䅷䅁䭁䉁䙯䅁䭁佁䬴䅁䭁䡁䕅䅁䉁䅁䅁允䅁䅁䅕䅁䅁䍁ㅁ䕁䵅䅉䅅䅁䕁䅁䅁睁䵁䅁䅁权湄兂䅁权牄权䅁权療䅂䅁允䅁䅁䅅䅁佁䉁䅑䅁硁䑁䅍䅏㉁䑁䅁兏祁䑁䅕睍䅁䅁杷允䅁䅁䅑䅁䑁䅁䅷䅁䭁佁䙣䅁䭁佁䭳䅁䭁䡁䕁䅁䉁䅁䅁允䅁䅁䄴䅆䅁䑁䅅睍㕁䑁䅅杍硁䑁䅅李祁䅁䅁䍄䉁䅁䅁䅂䅁䅁䅍䅄䅁䅁䅯眵䅕䅁䅯眶䅯䅁䅯全䅑䅁䅅䅁䉁䅁䅁杄啁䅁䅁免ぁ䑁䅅䅎㑁䑁䅕兏ぁ䑁䅫䅁䵁䅉䅅䅁䕁䅁䅁睁䵁䅁䅁权䱃兂䅁权浄权䅁权㙂䅂䅁允䅁䅁䅅䅁佁䅁䅷䅁硁䍁䄴睍ぁ䑁䅕䅁䵁䅉䅅䅁䕁䅁䅁睁䵁䅁䅁权湄兂䅁权牄权䅁权䑃䅂䅁允䅁䅁䅅䅁佁䉁䅑䅁硁䑁䅑免ぁ䑁䅧睍㉁䑁䅙䅏䅁䅁杷允䅁䅁䅑䅁䑁䅁䅷䅁䭁䭁䙧䅁䭁佁䭳䅁䭁佁䭷䅁䉁䅁䅁允䅁䅁䄴杅䅁䑁䅕杍祁䑁䅙兎ぁ䑁䅍杍䅁䅁杷允䅁䅁䅑䅁䑁䅁䅷䅁䭁佁䕯䅁䭁佁䭙䅁䭁佁䭷䅁䉁䅁䅁允䅁䅁䄴䅄䅁䑁䅅杌ㅁ䑁䅙䅎䅁䅁杷允䅁䅁䅑䅁䑁䅁䅷䅁䭁䭁䙧䅁䭁佁䭳䅁䭁䡁䕯䅁䉁䅁䅁允䅁䅁䄴杅䅁䑁䅑䅏㉁䑁䅕杍ㅁ䑁䅉兎䅁䅁杷允䅁䅁䅑䅁䑁䅁䅷䅁䭁䭁䙧䅁䭁佁䭳䅁䭁䡁䕁䅁䉁䅁䅁允䅁䅁䄴杅䅁䑁䅑䅏睁䑁䅅䅍㉁䑁䅅睍䅁䅁杷允䅁䅁䅑䅁䑁䅁䅷䅁䭁䍁䘸䅁䭁佁䭙䅁䭁䝁䔸䅁䉁䅁䅁允䅁䅁䄴䅄䅁䑁䅉杌㕁䑁䅕睎䅁䅁杷允䅁䅁䅑䅁䑁䅁䅷䅁䭁䡁䘸䅁䭁佁䭙䅁䭁佁䭷䅁䉁䅁䅁允䅁䅁䄴䅄䅁䑁䅉杌穁䑁䅙䅏䅁䅁杷允䅁䅁䅑䅁䑁䅁䅷䅁䭁䩁䕫䅁䭁佁䭳䅁䭁䡁䕁䅁䉁䅁䅁允䅁䅁䄴杅䅁䑁䅑李㕁䑁䅫兎㉁䑁䅁䅍䅁䅁杷允䅁䅁䅑䅁䑁䅁䅷䅁䭁䝁䙷䅁䭁佁䭙䅁䭁䥁䕍䅁䉁䅁䅁允䅁䅁䄴䅄䅁䑁䅅杌ㅁ䑁䅕䅏䅁䅁杷允䅁䅁䅑䅁䑁䅁䅷䅁䭁䥁䙷䅁䭁佁䭳䅁䭁䡁䕅䅁䉁䅁䅁允䅁䅁䄴䅆䅁䑁䅅䅍睁䑁䅉兎祁䑁䅣李㍁䅁䅁䍄䉁䅁䅁䅂䅁䅁䅍䅄䅁䅁䅯䅪䅕䅁䅯眶䅯䅁䅯全䅑䅁䅅䅁䉁䅁䅁杄啁䅁䅁免睁䑁䅁杍睁䑁䅁䅍睁䑁䅁䅁䵁䅉䅅䅁䕁䅁䅁睁䵁䅁䅁权坄䅂䅁权湄权䅁权硂䅂䅁允䅁䅁䅅䅁䙁偁⭰牡へ祫䅒䍄䉁䅁䅁䅂䅁䅁䅍䅄䅁䅁䅯眱䅑䅁䅯眵䅯䅁䅯兣䅑䅁䅅䅁䉁䅁䅁兂㝂䭆䠵昴硯䅑杷允䅁䅁䅑䅁䑁䅁䅷䅁䭁䉁䙉䅁䭁佁䭳䅁䭁䝁䔰䅁䉁䅁䅁允䅁䅁䄴䅆䅁䑁䅅䅍ㅁ䑁䅁免ㅁ䑁䅁䅍睁䅁䅁䍄䉁䅁䅁䅂䅁䅁䅍䅄䅁䅁䅯䅗䅕䅁䅯儷䅯䅁䅯睧䅑䅁䅅䅁䉁䅁䅁兂歃䑣䬰㘱潐睐杷允䅁䅁䅑䅁䑁䅁䅷䅁䭁偁䙕䅁䭁佁䭳䅁䭁䡁䔰䅁䉁䅁䅁允䅁䅁䄴杅䅁䑁䅑䅍㕁䑁䅁免睁䑁䅕兏䅁䅁杷允䅁䅁䅑䅁䑁䅁䅷䅁䭁偁䙍䅁䭁佁䭳䅁䭁佁䭷䅁䉁䅁䅁允䅁䅁䄴䅆䅁䑁䅅睎硁䑁䅕䅍睁䑁䅁䅍睁䅁䅁䍄䉁䅁䅁䅂䅁䅁䅍䅄䅁䅁䅯杩䅕䅁䅯儷䅯䅁䅯全䅑䅁䅅䅁䉁䅁䅁兂䕁杖琴灳䔰䅑杷允䅁䅁䅑䅁䑁䅁䅷䅁䭁偁䙙䅁䭁佁䬴䅁䭁䡁䕁䅁䉁䅁䅁允䅁䅁䅕䅁䅁䍁婂ぅ䵅䅉䅅䅁䕁䅁䅁睁䵁䅁䅁权穄兂䅁权牄权䅁权瑂䅂䅁允䅁䅁䅅䅁佁䉁䅑䅁硁䑁䅣杍祁䑁䅁䅍睁䑁䅁䅍䅁䅁杷允䅁䅁䅑䅁䑁䅁䅷䅁䭁䥁䙣䅁䭁佁䭣䅁䭁䡁䕅䅁䉁䅁䅁允䅁䅁䅕杖琴灳瘳啂䵁䅉䅅䅁䕁䅁䅁睁䵁䅁䅁权穄兂䅁权牄权䅁权䙃䅂䅁允䅁䅁䅅䅁佁䉁䅑䅁硁䑁䅣免穁䑁䅁䅍睁䑁䅁䅍䅁䅁杷允䅁䅁䅑䅁䑁䅁䅷䅁䭁䵁䕣䅁䭁佁䭣䅁䭁䝁䔸䅁䉁䅁䅁允䅁䅁䅕⼵灵搸乊歃䵁䅉䅅䅁䕁䅁䅁睁䵁䅁䅁权牃兂䅁权牄权䅁权硂䅂䅁允䅁䅁䅅䅁佁䉁䅉䅁㉁䑁䅕李穁䑁䅅睎㉁䑁䅁䅁䵁䅉䅅䅁䕁䅁䅁睁䵁䅁䅁权㝃䅂䅁权牄权䅁权瑂䅂䅁允䅁䅁䅅䅁佁䉁䅉䅁㍁䑁䅕睎穁䑁䅙免ㅁ䑁䅫䅁䵁䅉䅅䅁䕁䅁䅁睁䵁䅁䅁权㝃䅂䅁权牄权䅁权㙂䅂䅁允䅁䅁䅅䅁佁䉁䅉䅁㍁䑁䅕睎硁䑁䅫杍ㅁ䑁䅙䅁䵁䅉䅅䅁䕁䅁䅁睁䵁䅁䅁权㝃䅂䅁权牄权䅁权睂䅂䅁允䅁䅁䅅䅁佁䉁䅉䅁㍁䑁䅕李㍁䑁䅁䅍穁䑁䅁䅁䵁䅉䅅䅁䕁䅁䅁睁䵁䅁䅁权㝃䅂䅁权牄权䅁权硂䅂䅁允䅁䅁䅅䅁佁䉁䅉䅁㍁䑁䅕睍穁䑁䅉兎睁䑁䅙䅁䵁䅉䅅䅁䕁䅁䅁睁䵁䅁䅁权㝃䅂䅁权牄权䅁权䑃䅂䅁允䅁䅁䅅䅁佁䉁䅉䅁㍁䑁䅕睍祁䑁䅉兎㍁䑁䅙䅁䵁䅉䅅䅁䕁䅁䅁睁䵁䅁䅁权㝃䅂䅁权牄权䅁权㥂䅂䅁允䅁䅁䅅䅁佁䉁䅉䅁㍁䑁䅕杍㍁䑁䅙李㍁䑁䅧䅁䵁䅉䅅䅁䕁䅁䅁睁䵁䅁䅁权乃䅂䅁权畄权䅁权㥂䅂䅁允䅁䅁䅅䅁䙁䅁䅁䅁䅃⽐䄱䍄䉁䅁䅁䅂䅁䅁䅍䅄䅁䅁䅯睯䅑䅁䅯眶䅯䅁䅯来䅑䅁䅅䅁䉁䅁䅁杄啁䅁䅁睍祁䑁䅅兎㕁䑁䅅䅎㑁䑁䅧䅁䵁䅉䅅䅁䕁䅁䅁睁䵁䅁䅁权橃䅂䅁权牄权䅁权䙃䅂䅁允䅁䅁䅅䅁佁䉁䅑䅁穁䑁䅑免㕁䑁䅣䅍睁䑁䅍䅍䅁䅁杷允䅁䅁䅑䅁䑁䅁䅷䅁䭁佁䕍䅁䭁佁䬰䅁䭁佁䭷䅁䉁䅁䅁允䅁䅁䅕兇坒楄礲呮䴸䅉䅅䅁䕁䅁䅁睁䵁䅁䅁权癃兂䅁权牄权䅁权硂䅂䅁允䅁䅁䅅䅁佁䉁䅑䅁硁䑁䅧李ぁ䑁䅉李祁䑁䅧免䅁䅁杷允䅁䅁䅑䅁䑁䅁䅷䅁䭁䭁䕕䅁䭁佁䭙䅁䭁䡁䕯䅁䉁䅁䅁允䅁䅁䄴权䅁䑁䅅杌睁䑁䅙䅁䵁䅉䅅䅁䕁䅁䅁睁䵁䅁䅁权㡄䅂䅁权牄权䅁权㙂䅂䅁允䅁䅁䅅䅁佁䉁䅉䅁祁䑁䅣李睁䑁䅁䅍睁䑁䅁䅁䵁䅉䅅䅁䕁䅁䅁睁䵁䅁䅁权㑂兂䅁权牄权䅁权硂䅂䅁允䅁䅁䅅䅁佁䉁䅉䅁㉁䑁䅁杍㕁䑁䅕李穁䑁䅑䅁䵁䅉䅅䅁䕁䅁䅁睁䵁䅁䅁权ぃ䅂䅁权湄权䅁权䑃䅂䅁允䅁䅁䅅䅁䙁䍁㈶氹䕺兂䅂䍄䉁䅁䅁䅂䅁䅁䅍䅄䅁䅁䅯䅥䅕䅁䅯眶䅯䅁䅯全䅑䅁䅅䅁䉁䅁䅁杄十䅁䅁李睁䑁䅉睎硁䑁䅁睎祁䅁䅁䍄䉁䅁䅁䅂䅁䅁䅍䅄䅁䅁䅯䅥䅕䅁䅯眶䅯䅁䅯睧䅑䅁䅅䅁䉁䅁䅁杄十䅁䅁李睁䑁䅉兎㕁䑁䅍李㕁䅁䅁䍄䉁䅁䅁䅂䅁䅁䅍䅄䅁䅁䅯睍䅕䅁䅯儶䅯䅁䅯全䅑䅁䅅䅁䉁䅁䅁兂䅁䅁䅁䕷㉺䅑杷允䅁䅁䅑䅁䑁䅁䅷䅁䭁䵁䕧䅁䭁佁䭫䅁䭁佁䭷䅁䉁䅁䅁允䅁䅁䅕䅁䅁䑁祂䔯䵁䅉䅅䅁䕁䅁䅁睁䵁䅁䅁权婃兂䅁权浄权䅁权䑃䅂䅁允䅁䅁䅅䅁佁䅁䅯䅁穁䍁䄴杍ぁ䅁䅁䍄䉁䅁䅁䅂䅁䅁䅍䅄䅁䅁䅯杅䅕䅁䅯眶䅯䅁䅯睢䅑䅁䅅䅁䉁䅁䅁杄啁䅁䅁免睁䑁䅙杍睁䑁䅑䅍睁䑁䅁䅁䵁䅉䅅䅁䕁䅁䅁睁䵁䅁䅁权㝃䅂䅁权浄权䅁权䙃䅂䅁允䅁䅁䅅䅁佁䅁䅷䅁祁䍁䄴兎㉁䑁䅑䅁䵁䅉䅅䅁䕁䅁䅁睁䵁䅁䅁权允兂䅁权牄权䅁权㥂䅂䅁允䅁䅁䅅䅁佁䉁䅑䅁祁䑁䅙䅎穁䑁䅣睎祁䑁䅅免䅁䅁杷允䅁䅁䅑䅁䑁䅁䅷䅁䭁䅁䙕䅁䭁佁䭳䅁䭁佁䭷䅁䉁䅁䅁允䅁䅁䄴杅䅁䑁䅑睍祁䑁䅑䅎㉁䑁䅫䅍䅁䅁杷允䅁䅁䅑䅁䑁䅁䅷䅁䭁佁䕁䅁䭁佁䭳䅁䭁䡁䕁䅁䉁䅁䅁允䅁䅁䄴䅆䅁䑁䅉䅍㕁䑁䅙杍祁䑁䅑䅎硁䅁䅁䍄䉁䅁䅁䅂䅁䅁䅍䅄䅁䅁䅯兂䅕䅁䅯眶䅯䅁䅯来䅑䅁䅅䅁䉁䅁䅁杄十䅁䅁䅎ぁ䑁䅫䅍㍁䑁䅍兎睁䅁䅁䍄䉁䅁䅁䅂䅁䅁䅍䅄䅁䅁䅯儱䅕䅁䅯眶䅯䅁䅯䄷䅯䅁䅅䅁䉁䅁䅁杄十䅁䅁睍㑁䑁䅙兎㍁䑁䅅兎ぁ䅁䅁䍄䉁䅁䅁䅂䅁䅁䅍䅄䅁䅁䅯睅䅙䅁䅯眵䅯䅁䅯䅣䅑䅁䅅䅁䉁䅁䅁兂佂桙奂扏扑䅑杷允䅁䅁䅑䅁䑁䅁䅷䅁䭁䭁䔴䅁䭁佁䭣䅁䭁䝁䔰䅁䉁䅁䅁允䅁䅁䅕癴㥐䠱灪啊䵁䅉䅅䅁䕁䅁䅁睁䵁䅁䅁权噄兂䅁权牄权䅁权療䅂䅁允䅁䅁䅅䅁佁䉁䅉䅁穁䑁䅧䅍ぁ䑁䅍睎祁䑁䅑䅁䵁䅉䅅䅁䕁䅁䅁睁䵁䅁䅁权噄兂䅁权牄权䅁权睂䅂䅁允䅁䅁䅅䅁佁䉁䅉䅁穁䑁䅧兎硁䑁䅑睎㕁䑁䅕䅁䵁䅉䅅䅁䕁䅁䅁睁䵁䅁䅁权噄兂䅁权牄权䅁权㥂䅂䅁允䅁䅁䅅䅁佁䉁䅉䅁穁䑁䅧睍ぁ䑁䅕杍㑁䑁䅙䅁䵁䅉䅅䅁䕁䅁䅁睁䵁䅁䅁权捄䅂䅁权畄权䅁权䑃䅂䅁允䅁䅁䅅䅁䙁䅁䅁䅁䅁䭣䅦䍄䉁䅁䅁䅂䅁䅁䅍䅄䅁䅁䅯儰䅑䅁䅯眶䅯䅁䅯䄷䅯䅁䅅䅁䉁䅁䅁杄啁䅁䅁杍㍁䑁䅕䅍穁䑁䅍䅍睁䑁䅁䅁䵁䅉䅅䅁䕁䅁䅁睁䵁䅁䅁权婃䅂䅁权灄权䅁权瑂䅂䅁允䅁䅁䅅䅁䙁䅁䅁䅁䕁刱䉆䍄䉁䅁䅁䅂䅁䅁䅍䅄䅁䅁䅯杶䅑䅁䅯眵䅯䅁䅯睧䅑䅁䅅䅁䉁䅁䅁兂瑂䴱橏ㅵ䅷䅑杷允䅁䅁䅑䅁䑁䅁䅷䅁䭁乁䕅䅁䭁佁䭳䅁䭁䥁䕍䅁䉁䅁䅁允䅁䅁䄴䅆䅁䑁䅍杍睁䑁䅉兎穁䑁䅁䅍睁䅁䅁䍄䉁䅁䅁䅂䅁䅁䅍䅄䅁䅁䅯儱䅑䅁䅯朵䅯䅁䅯兦䅑䅁䅅䅁䉁䅁䅁杄䵁䅁䅁杍畁䑁䅁睍㑁䅁䅁䍄䉁䅁䅁䅂䅁䅁䅍䅄䅁䅁䅯䄫䅕䅁䅯眶䅯䅁䅯睢䅑䅁䅅䅁䉁䅁䅁杄啁䅁䅁免㉁䑁䅁䅏㑁䑁䅁兎㕁䑁䅉䅁䵁䅉䅅䅁䕁䅁䅁睁䵁䅁䅁权汃兂䅁权畄权䅁权硂䅂䅁允䅁䅁䅅䅁䙁䅁䅁䅁䥂䄯䉂䍄䉁䅁䅁䅂䅁䅁䅍䅄䅁䅁䅯䄫䅕䅁䅯眶䅯䅁䅯来䅑䅁䅅䅁䉁䅁䅁杄啁䅁䅁免㉁䑁䅉免㍁䑁䅙睍㑁䑁䅉䅁䵁䅉䅅䅁䕁䅁䅁睁䵁䅁䅁权牄䅂䅁权灄权䅁权䑃䅂䅁允䅁䅁䅅䅁䙁䅁䅁䅁䅂李䉈䍄䉁䅁䅁䅂䅁䅁䅍䅄䅁䅁䅯朱䅑䅁䅯眶䅯䅁䅯来䅑䅁䅅䅁䉁䅁䅁杄啁䅁䅁免穁䑁䅅杍ㅁ䑁䅉免睁䑁䅣䅁䵁䅉䅅䅁䕁䅁䅁睁䵁䅁䅁权楄䅂䅁权瑄权䅁权䑃䅂䅁允䅁䅁䅅䅁䙁䑁晶㑔堲杢䅂䍄䉁䅁䅁䅂䅁䅁䅍䅄䅁䅁䅯眱䅑䅁䅯眶䅯䅁䅯来䅑䅁䅅䅁䉁䅁䅁杄啁䅁䅁免ぁ䑁䅍睍㕁䑁䅅睍睁䑁䅕䅁䵁䅉䅅䅁䕁䅁䅁睁䵁䅁䅁权塄䅂䅁权牄权䅁权睂䅂䅁允䅁䅁䅅䅁佁䉁䅑䅁硁䑁䅑䅍㍁䑁䅣睍祁䑁䅉睍䅁䅁杷允䅁䅁䅑䅁䑁䅁䅷䅁䭁䱁䕧䅁䭁佁䭳䅁䭁䝁䔰䅁䉁䅁䅁允䅁䅁䄴杅䅁䑁䅕䅍㑁䑁䅅䅎睁䑁䅁䅍䅁䅁杷允䅁䅁䅑䅁䑁䅁䅷䅁䭁䱁䕧䅁䭁佁䭳䅁䭁䝁䔸䅁䉁䅁䅁允䅁䅁䄴杅䅁䑁䅕䅍㍁䑁䅙兎睁䑁䅁䅍䅁䅁杷允䅁䅁䅑䅁䑁䅁䅷䅁䭁䭁䙁䅁䭁佁䭫䅁䭁䥁䕕䅁䉁䅁䅁允䅁䅁䅕䅁䅁䅁㑁䵱䵁䅉䅅䅁䕁䅁䅁睁䵁䅁䅁权㑃䅂䅁权牄权䅁权睂䅂䅁允䅁䅁䅅䅁佁䉁䅉䅁ㅁ䑁䅁李㍁䑁䅑䅍睁䑁䅁䅁䵁䅉䅅䅁䕁䅁䅁睁䵁䅁䅁权癁兂䅁权牄权䅁权瑂䅂䅁允䅁䅁䅅䅁佁䉁䅉䅁ぁ䑁䅅睎㍁䑁䅑兏ㅁ䑁䅅䅁䵁䅉䅅䅁䕁䅁䅁睁䵁䅁䅁权噄兂䅁权灄权䅁权獄权䅁允䅁䅁䅅䅁䙁䅁䅁䅁睄典䉊䍄䉁䅁䅁䅂䅁䅁䅍䅄䅁䅁䅯䅵䅑䅁䅯眶䅯䅁䅯全䅑䅁䅅䅁䉁䅁䅁杄十䅁䅁兎睁䑁䅙李㍁䑁䅁䅍睁䅁䅁䍄䉁䅁䅁䅂䅁䅁䅍䅄䅁䅁䅯䅵䅑䅁䅯眶䅯䅁䅯兦䅑䅁䅅䅁䉁䅁䅁杄十䅁䅁兎睁䑁䅧睍ㅁ䑁䅁䅍睁䅁䅁䍄䉁䅁䅁䅂䅁䅁䅍䅄䅁䅁䅯条䅕䅁䅯朵䅯䅁䅯睧䅑䅁䅅䅁䉁䅁䅁权䡂䅁䅁䍄䉁䅁䅁䅂䅁䅁䅍䅄䅁䅁䅯䅹䅑䅁䅯眶䅯䅁䅯来䅑䅁䅅䅁䉁䅁䅁杄啁䅁䅁睍ㅁ䑁䅫兎ㅁ䑁䅧䅍祁䑁䅙䅁䵁䅉䅅䅁䕁䅁䅁睁䵁䅁䅁权塂兂䅁权灄权䅁权獄权䅁允䅁䅁䅅䅁䙁䅁䅁䅁䅄昴䅸䍄䉁䅁䅁䅂䅁䅁䅍䅄䅁䅁䅯䅶䅕䅁䅯儷䅯䅁䅯兦䅑䅁䅅䅁䉁䅁䅁兂婃祺坎汢桺睐杷允䅁䅁䅑䅁䑁䅁䅷䅁䭁䱁䘰䅁䭁佁䬰䅁䭁䡁䔰䅁䉁䅁䅁允䅁䅁䅕⼵灵搸乊樲䴸䅉䅅䅁䕁䅁䅁睁䵁䅁䅁权卂兂䅁权畄权䅁权䑃䅂䅁允䅁䅁䅅䅁䙁䅁䅁䅁权剁䉎䍄䉁䅁䅁䅂䅁䅁䅍䅄䅁䅁䅯睅䅙䅁䅯朵䅯䅁䅯睢䅑䅁䅅䅁䉁䅁䅁杄䵁䅁䅁免畁䑁䅅䅎祁䅁䅁䍄䉁䅁䅁䅂䅁䅁䅍䅄䅁䅁䅯儶䅑䅁䅯眶䅯䅁䅯来䅑䅁䅅䅁䉁䅁䅁杄啁䅁䅁睍㉁䑁䅙睎㍁䑁䅉䅍祁䑁䅣䅁䵁䅉䅅䅁䕁䅁䅁睁䵁䅁䅁权䥄䅂䅁权牄权䅁权䑃䅂䅁允䅁䅁䅅䅁佁䉁䅑䅁穁䑁䅕䅏㑁䑁䅉䅍ㅁ䑁䅙䅏䅁䅁杷允䅁䅁䅑䅁䑁䅁䅷䅁䭁䱁䕙䅁䭁佁䭳䅁䭁䡁䕁䅁䉁䅁䅁允䅁䅁䄴杅䅁䑁䅙兏睁䑁䅫兎硁䑁䅧睎䅁䅁杷允䅁䅁䅑䅁䑁䅁䅷䅁䭁䥁䙍䅁䭁佁䬰䅁䭁䡁䔰䅁䉁䅁䅁允䅁䅁䅕牡へ硫䕧橰䴸䅉䅅䅁䕁䅁䅁睁䵁䅁䅁权ㅂ兂䅁权湄权䅁权䑃䅂䅁允䅁䅁䅅䅁䙁䉁䘫ㄶ㑇楮䅂䍄䉁䅁䅁䅂䅁䅁䅍䅄䅁䅁䅯䅹䅑䅁䅯眶䅯䅁䅯兦䅑䅁䅅䅁䉁䅁䅁杄啁䅁䅁睍㉁䑁䅁睍ㅁ䑁䅫䅏ㅁ䑁䅣䅁䵁䅉䅅䅁䕁䅁䅁睁䵁䅁䅁权䵂兂䅁权牄权䅁权瑂䅂䅁允䅁䅁䅅䅁佁䉁䅉䅁ㅁ䑁䅍睎硁䑁䅕䅍睁䑁䅁䅁䵁䅉䅅䅁䕁䅁䅁睁䵁䅁䅁权穂兂䅁权畄权䅁权䑃䅂䅁允䅁䅁䅅䅁䙁䅁䅁䅁潁兰䈵䍄䉁䅁䅁䅂䅁䅁䅍䅄䅁䅁䅯䅓䅕䅁䅯眶䅯䅁䅯兣䅑䅁䅅䅁䉁䅁䅁杄十䅁䅁䅎㑁䑁䅑杍穁䑁䅫兏祁䅁䅁䍄䉁䅁䅁䅂䅁䅁䅍䅄䅁䅁䅯兓䅕䅁䅯眵䅯䅁䅯䄷䅯䅁䅅䅁䉁䅁䅁权䡂䅁䅁䍄䉁䅁䅁䅂䅁䅁䅍䅄䅁䅁䅯䄷䅕䅁䅯眶䅯䅁䅯睢䅑䅁䅅䅁䉁䅁䅁杄十䅁䅁睍㉁䑁䅉李㍁䑁䅙睍㕁䅁䅁䍄䉁䅁䅁䅂䅁䅁䅍䅄䅁䅁䅯杸䅕䅁䅯朷䅯䅁䅯睢䅑䅁䅅䅁䉁䅁䅁兂䅁䅁䅁䡣䵫兑杷允䅁䅁䅑䅁䑁䅁䅷䅁䭁佁䙷䅁䭁佁䭳䅁䭁䡁䔰䅁䉁䅁䅁允䅁䅁䄴杅䅁䑁䅍李ㅁ䑁䅣䅏㕁䑁䅁兏䅁䅁杷允䅁䅁䅑䅁䑁䅁䅷䅁䭁䍁䙁䅁䭁佁䭫䅁䭁䝁䔸䅁䉁䅁䅁允䅁䅁䅕䅁䅁䑁摺ぇ䵅䅉䅅䅁䕁䅁䅁睁䵁䅁䅁权䅄兂䅁权牄权䅁权㙂䅂䅁允䅁䅁䅅䅁佁䉁䅉䅁㍁䑁䅧睎祁䑁䅉䅏㑁䑁䅉䅁䵁䅉䅅䅁䕁䅁䅁睁䵁䅁䅁权䅄兂䅁权牄权䅁权睂䅂䅁允䅁䅁䅅䅁佁䉁䅉䅁㑁䑁䅁杍㍁䑁䅉䅎㑁䑁䅉䅁䵁䅉䅅䅁䕁䅁䅁睁䵁䅁䅁权䅄兂䅁权牄权䅁权䙃䅂䅁允䅁䅁䅅䅁佁䉁䅉䅁㑁䑁䅅睎祁䑁䅁兎㕁䑁䅉䅁䵁䅉䅅䅁䕁䅁䅁睁䵁䅁䅁权䡄兂䅁权瑄权䅁权䑃䅂䅁允䅁䅁䅅䅁䙁䵁䭈啯㉗㤸⼰䍄䉁䅁䅁䅂䅁䅁䅍䅄䅁䅁䅯儴䅕䅁䅯朷䅯䅁䅯全䅑䅁䅅䅁䉁䅁䅁兂䅁䅁䅁䙫乣兑杷允䅁䅁䅑䅁䑁䅁䅷䅁䭁䵁䙁䅁䭁佁䭳䅁䭁䥁䕍䅁䉁䅁䅁允䅁䅁䄴杅䅁䑁䅧睍㍁䑁䅙杍穁䑁䅧杍䅁䅁杷允䅁䅁䅑䅁䑁䅁䅷䅁䭁䵁䙑䅁䭁佁䭙䅁䭁䝁䔰䅁䉁䅁䅁允䅁䅁䄴䅄䅁䑁䅧杌㉁䑁䅁杍䅁䅁杷允䅁䅁䅑䅁䑁䅁䅷䅁䭁䵁䙁䅁䭁佁䭳䅁䭁䡁䔰䅁䉁䅁䅁允䅁䅁䄴杅䅁䑁䅧䅎㕁䑁䅫免穁䑁䅧免䅁䅁杷允䅁䅁䅑䅁䑁䅁䅷䅁䭁䅁䝅䅁䭁佁䭣䅁䭁佁䭷䅁䉁䅁䅁允䅁䅁䅕歁睳す捣あ䵁䅉䅅䅁䕁䅁䅁睁䵁䅁䅁权㥂兂䅁权牄权䅁权瑂䅂䅁允䅁䅁䅅䅁佁䉁䅑䅁祁䑁䅣兎睁䑁䅁䅍睁䑁䅁䅍䅁䅁杷允䅁䅁䅑䅁䑁䅁䅷䅁䭁䡁䘰䅁䭁佁䭳䅁䭁䝁䔸䅁䉁䅁䅁允䅁䅁䄴䅆䅁䑁䅉睎ぁ䑁䅁䅍睁䑁䅁䅍睁䅁䅁䍄䉁䅁䅁䅂䅁䅁䅍䅄䅁䅁䅯条䅕䅁䅯朷䅯䅁䅯兦䅑䅁䅅䅁䉁䅁䅁兂䅁䅁䅁乯㡪䅑杷允䅁䅁䅑䅁䑁䅁䅷䅁䭁䡁䘰䅁䭁佁䭳䅁䭁䥁䕕䅁䉁䅁䅁允䅁䅁䄴䅆䅁䑁䅉睎祁䑁䅅兎㑁䑁䅉睍ㅁ䅁䅁䍄䉁䅁䅁䅂䅁䅁䅍䅄䅁䅁䅯兦䅕䅁䅯眶䅯䅁䅯睧䅑䅁䅅䅁䉁䅁䅁杄啁䅁䅁杍㍁䑁䅉免㍁䑁䅧李祁䑁䅉䅁䵁䅉䅅䅁䕁䅁䅁睁䵁䅁䅁权桃兂䅁权牄权䅁权療䅂䅁允䅁䅁䅅䅁佁䉁䅑䅁硁䑁䅁睍睁䑁䅁䅍睁䑁䅁䅍䅁䅁杷允䅁䅁䅑䅁䑁䅁䅷䅁䭁乁䙯䅁䭁佁䭣䅁䭁䝁䔰䅁䉁䅁䅁允䅁䅁䅕㉩湺㘫硫啍䵁䅉䅅䅁䕁䅁䅁睁䵁䅁䅁权桃兂䅁权牄权䅁权硂䅂䅁允䅁䅁䅅䅁佁䉁䅑䅁硁䑁䅁睍硁䑁䅁䅍睁䑁䅁䅍䅁䅁杷允䅁䅁䅑䅁䑁䅁䅷䅁䭁䭁䙙䅁䭁佁䭫䅁䭁䡁䔰䅁䉁䅁䅁允䅁䅁䅕䅁䅁䉁獒歅䵅䅉䅅䅁䕁䅁䅁睁䵁䅁䅁权䍄兂䅁权牄权䅁权㙂䅂䅁允䅁䅁䅅䅁佁䉁䅑䅁硁䑁䅑杍㑁䑁䅑䅏㕁䑁䅁兏䅁䅁杷允䅁䅁䅑䅁䑁䅁䅷䅁䭁䵁䙉䅁䭁佁䭳䅁䭁䥁䕍䅁䉁䅁䅁允䅁䅁䄴䅆䅁䑁䅅䅎祁䑁䅣䅎硁䑁䅅兏㉁䅁䅁䍄䉁䅁䅁䅂䅁䅁䅍䅄䅁䅁䅯兑䅕䅁䅯眶䅯䅁䅯睧䅑䅁䅅䅁䉁䅁䅁杄啁䅁䅁免穁䑁䅉杍ㅁ䑁䅑䅍硁䑁䅉䅁䵁䅉䅅䅁䕁䅁䅁睁䵁䅁䅁权䉂兂䅁权牄权䅁权㥂䅂䅁允䅁䅁䅅䅁佁䉁䅑䅁硁䑁䅍杍祁䑁䅑免㕁䑁䅙兎䅁䅁杷允䅁䅁䅑䅁䑁䅁䅷䅁䭁乁䕫䅁䭁佁䭳䅁䭁䝁䔰䅁䉁䅁䅁允䅁䅁䄴杅䅁䑁䅑䅎㍁䑁䅕杍睁䑁䅁䅍䅁䅁杷允䅁䅁䅑䅁䑁䅁䅷䅁䭁䅁䝷䅁䭁佁䬰䅁䭁䡁䔰䅁䉁䅁䅁允䅁䅁䅕捺䵺䵺䵺樸䴸䅉䅅䅁䕁䅁䅁睁䵁䅁䅁权䡄兂䅁权牄权䅁权硂䅂䅁允䅁䅁䅅䅁佁䉁䅉䅁㑁䑁䅑免睁䑁䅁䅍睁䑁䅁䅁䵁䅉䅅䅁䕁䅁䅁睁䵁䅁䅁权䩄兂䅁权畄权䅁权療䅂䅁允䅁䅁䅅䅁䙁䅁䅁䅁䅁眷䈹䍄䉁䅁䅁䅂䅁䅁䅍䅄䅁䅁䅯朶䅕䅁䅯眶䅯䅁䅯䅣䅑䅁䅅䅁䉁䅁䅁杄十䅁䅁兎ㅁ䑁䅁睎祁䑁䅅䅍㉁䅁䅁䍄䉁䅁䅁䅂䅁䅁䅍䅄䅁䅁䅯眶䅕䅁䅯眶䅯䅁䅯䅣䅑䅁䅅䅁䉁䅁䅁杄十䅁䅁李㍁䑁䅙䅍睁䑁䅁䅍睁䅁䅁䍄䉁䅁䅁䅂䅁䅁䅍䅄䅁䅁䅯杁䅙䅁䅯儷䅯䅁䅯来䅑䅁䅅䅁䉁䅁䅁兂晄㑔堲汢杉䅷杷允䅁䅁䅑䅁䑁䅁䅷䅁䭁䉁䘴䅁䭁佁䭳䅁䭁䡁䕅䅁䉁䅁䅁允䅁䅁䄴䅆䅁䑁䅉䅎睁䑁䅙䅏㑁䑁䅣兏睁䅁䅁䍄䉁䅁䅁䅂䅁䅁䅍䅄䅁䅁䅯杳䅑䅁䅯朷䅯䅁䅯䄷䅯䅁䅅䅁䉁䅁䅁兂䅁䅁䅁䝓䈸具杷允䅁䅁䅑䅁䑁䅁䅷䅁䭁䅁䙫䅁䭁佁䬴䅁䭁䡁䕅䅁䉁䅁䅁允䅁䅁䅕䅁䅁䵁佃〷䵁䅉䅅䅁䕁䅁䅁睁䵁䅁䅁权敁兂䅁权牄权䅁权䙃䅂䅁允䅁䅁䅅䅁佁䉁䅑䅁祁䑁䅑䅍㑁䑁䅉兎祁䑁䅕杍䅁䅁杷允䅁䅁䅑䅁䑁䅁䅷䅁䭁䩁䙷䅁䭁佁䬰䅁䭁䡁䕅䅁䉁䅁䅁允䅁䅁䅕㙹䙆癴㥐樯䴸䅉䅅䅁䕁䅁䅁睁䵁䅁䅁权瑃䅂䅁权牄权䅁权獄权䅁允䅁䅁䅅䅁佁䉁䅑䅁穁䑁䅧兏睁䑁䅁䅍睁䑁䅁䅍䅁䅁杷允䅁䅁䅑䅁䑁䅁䅷䅁䭁佁䕷䅁䭁佁䭫䅁䭁䝁䔸䅁䉁䅁䅁允䅁䅁䅕䅁䅁䅁噄〫䵁䅉䅅䅁䕁䅁䅁睁䵁䅁䅁权瑃䅂䅁权牄权䅁权㙂䅂䅁允䅁䅁䅅䅁佁䉁䅑䅁穁䑁䅫兏穁䑁䅧杍㑁䑁䅫免䅁䅁杷允䅁䅁䅑䅁䑁䅁䅷䅁䭁䭁䔰䅁䭁佁䭳䅁䭁䥁䕍䅁䉁䅁䅁允䅁䅁䄴䅆䅁䑁䅑䅎㕁䑁䅁睍㍁䑁䅍兎㉁䅁䅁䍄䉁䅁䅁䅂䅁䅁䅍䅄䅁䅁䅯兲䅑䅁䅯眶䅯䅁䅯兦䅑䅁䅅䅁䉁䅁䅁杄啁䅁䅁䅎ㅁ䑁䅁免祁䑁䅉李㕁䑁䅅䅁䵁䅉䅅䅁䕁䅁䅁睁䵁䅁䅁权䍁兂䅁权瑄权䅁权㥂䅂䅁允䅁䅁䅅䅁䙁䝁渳㘫确瘰⽅䍄䉁䅁䅁䅂䅁䅁䅍䅄䅁䅁䅯入䅕䅁䅯朷䅯䅁䅯兣䅑䅁䅅䅁䉁䅁䅁兂䅁䅁䅁䱳㑔䅑杷允䅁䅁䅑䅁䑁䅁䅷䅁䭁䅁䙳䅁䭁佁䭳䅁䭁佁䭷䅁䉁䅁䅁允䅁䅁䄴䅆䅁䑁䅅䅍㍁䑁䅙䅍ㅁ䑁䅫䅏㉁䅁䅁䍄䉁䅁䅁䅂䅁䅁䅍䅄䅁䅁䅯杏䅕䅁䅯朵䅯䅁䅯兣䅑䅁䅅䅁䉁䅁䅁杄䵁䅁䅁䅍畁䑁䅫䅎ぁ䅁䅁䍄䉁䅁䅁䅂䅁䅁䅍䅄䅁䅁䅯睗䅕䅁䅯朵䅯䅁䅯䄷䅯䅁䅅䅁䉁䅁䅁权䡂䅁䅁䍄䉁䅁䅁䅂䅁䅁䅍䅄䅁䅁䅯眸䅑䅁䅯朵䅯䅁䅯兦䅑䅁䅅䅁䉁䅁䅁权䡂䅁䅁䍄䉁䅁䅁䅂䅁䅁䅍䅄䅁䅁䅯睃䅕䅁䅯眶䅯䅁䅯全䅑䅁䅅䅁䉁䅁䅁杄啁䅁䅁免睁䑁䅙兎㉁䑁䅫䅏㕁䑁䅉䅁䵁䅉䅅䅁䕁䅁䅁睁䵁䅁䅁权䱁兂䅁权牄权䅁权䑃䅂䅁允䅁䅁䅅䅁佁䉁䅑䅁硁䑁䅁李穁䑁䅫䅍㕁䑁䅕免䅁䅁杷允䅁䅁䅑䅁䑁䅁䅷䅁䭁䩁䕉䅁䭁佁䭳䅁䭁佁䭷䅁䉁䅁䅁允䅁䅁䄴䅆䅁䑁䅉免硁䑁䅅睍睁䑁䅉免睁䅁䅁䍄䉁䅁䅁䅂䅁䅁䅍䅄䅁䅁䅯儶䅑䅁䅯儷䅯䅁䅯䅣䅑䅁䅅䅁䉁䅁䅁兂䕂㉩湺㘫汮睐杷允䅁䅁䅑䅁䑁䅁䅷䅁䭁佁䕍䅁䭁佁䭙䅁䭁佁䭷䅁䉁䅁䅁允䅁䅁䄴䅄䅁䑁䅅杌穁䑁䅫䅏䅁䅁杷允䅁䅁䅑䅁䑁䅁䅷䅁䭁䙁䙧䅁䭁佁䭳䅁䭁䝁䔰䅁䉁䅁䅁允䅁䅁䄴䅆䅁䑁䅅睍硁䑁䅅䅍ㅁ䑁䅁䅍睁䅁䅁䍄䉁䅁䅁䅂䅁䅁䅍䅄䅁䅁䅯督䅕䅁䅯朷䅯䅁䅯䅣䅑䅁䅅䅁䉁䅁䅁兂䅁䅁䅁䥺兯兑杷允䅁䅁䅑䅁䑁䅁䅷䅁䭁䙁䙧䅁䭁佁䭳䅁䭁䝁䔸䅁䉁䅁䅁允䅁䅁䄴䅆䅁䑁䅅睍硁䑁䅁兏祁䑁䅁䅍睁䅁䅁䍄䉁䅁䅁䅂䅁䅁䅍䅄䅁䅁䅯朰䅑䅁䅯眵䅯䅁䅯睧䅑䅁䅅䅁䉁䅁䅁兂汄㍤灈坕䑳䅑杷允䅁䅁䅑䅁䑁䅁䅷䅁䭁䕁䘴䅁䭁佁䭫䅁䭁䥁䕕䅁䉁䅁䅁允䅁䅁䅕䅁䅁䥁橃䴱䵁䅉䅅䅁䕁䅁䅁睁䵁䅁䅁权奂兂䅁权牄权䅁权㙂䅂䅁允䅁䅁䅅䅁佁䉁䅑䅁硁䑁䅍免硁䑁䅣睍睁䑁䅁䅍䅁䅁杷允䅁䅁䅑䅁䑁䅁䅷䅁䭁䵁䘸䅁䭁佁䭣䅁䭁䡁䕁䅁䉁䅁䅁允䅁䅁䅕灶愸㥌欰䐯䴸䅉䅅䅁䕁䅁䅁睁䵁䅁䅁权桄䅂䅁权湄权䅁权瑂䅂䅁允䅁䅁䅅䅁䙁佁剸䉵䘶祡䅰䍄䉁䅁䅁䅂䅁䅁䅍䅄䅁䅁䅯䅗䅕䅁䅯眶䅯䅁䅯䅣䅑䅁䅅䅁䉁䅁䅁杄啁䅁䅁免穁䑁䅅䅎祁䑁䅅䅍睁䑁䅁䅁䵁䅉䅅䅁䕁䅁䅁睁䵁䅁䅁权奂兂䅁权牄权䅁权硂䅂䅁允䅁䅁䅅䅁佁䉁䅑䅁硁䑁䅍䅍㕁䑁䅁䅏睁䑁䅁䅍䅁䅁杷允䅁䅁䅑䅁䑁䅁䅷䅁䭁䩁䕯䅁䭁佁䭫䅁䭁䡁䕅䅁䉁䅁䅁允䅁䅁䅕䅁䅁䕁獪歅䵅䅉䅅䅁䕁䅁䅁睁䵁䅁䅁权䝁兂䅁权灄权䅁权䙃䅂䅁允䅁䅁䅅䅁䙁䅁䅁䅁睄晁䅖䍄䉁䅁䅁䅂䅁䅁䅍䅄䅁䅁䅯䅗䅕䅁䅯眶䅯䅁䅯睧䅑䅁䅅䅁䉁䅁䅁杄啁䅁䅁免穁䑁䅁䅏㕁䑁䅫䅍睁䑁䅁䅁䵁䅉䅅䅁䕁䅁䅁睁䵁䅁䅁权奂兂䅁权牄权䅁权㥂䅂䅁允䅁䅁䅅䅁佁䉁䅑䅁硁䑁䅍䅍㑁䑁䅣免睁䑁䅁䅍䅁䅁杷允䅁䅁䅑䅁䑁䅁䅷䅁䭁偁䙧䅁䭁佁䭫䅁䭁䡁䕁䅁䉁䅁䅁允䅁䅁䅕䅁䅁䝁偄〵䵁䅉䅅䅁䕁䅁䅁睁䵁䅁䅁权㍃兂䅁权牄权䅁权療䅂䅁允䅁䅁䅅䅁佁䉁䅑䅁硁䑁䅣免穁䑁䅉李硁䑁䅣睎䅁䅁杷允䅁䅁䅑䅁䑁䅁䅷䅁䭁䩁䘴䅁䭁佁䭳䅁䭁佁䭷䅁䉁䅁䅁允䅁䅁䅯睒䅁䅁杷允䅁䅁䅑䅁䑁䅁䅷䅁䭁䱁䙣䅁䭁佁䭳䅁䭁䡁䕁䅁䉁䅁䅁允䅁䅁䄴䅆䅁䑁䅅睎硁䑁䅉䅍㕁䑁䅍免硁䅁䅁䍄䉁䅁䅁䅂䅁䅁䅍䅄䅁䅁䅯睴䅕䅁䅯眶䅯䅁䅯兣䅑䅁䅅䅁䉁䅁䅁杄啁䅁䅁免㍁䑁䅁䅎睁䑁䅕兎硁䑁䅉䅁䵁䅉䅅䅁䕁䅁䅁睁䵁䅁䅁权䩄兂䅁权牄权䅁权獄权䅁允䅁䅁䅅䅁佁䉁䅉䅁ぁ䑁䅣兎硁䑁䅍䅎ㅁ䑁䅅䅁䵁䅉䅅䅁䕁䅁䅁睁䵁䅁䅁权㍃兂䅁权牄权䅁权䙃䅂䅁允䅁䅁䅅䅁佁䉁䅑䅁硁䑁䅣䅍穁䑁䅣睍ぁ䑁䅑䅎䅁䅁杷允䅁䅁䅑䅁䑁䅁䅷䅁䭁䱁䙣䅁䭁佁䭳䅁䭁䥁䕍䅁䉁䅁䅁允䅁䅁䄴䅆䅁䑁䅅䅎穁䑁䅍李㑁䑁䅍䅎ぁ䅁䅁䍄䉁䅁䅁䅂䅁䅁䅍䅄䅁䅁䅯䅒䅕䅁䅯儶䅯䅁䅯兢䅑䅁䅅䅁䉁䅁䅁兂䅁䅁䅁䱋䩕兑杷允䅁䅁䅑䅁䑁䅁䅷䅁䭁䝁䘴䅁䭁佁䬰䅁䭁䥁䕕䅁䉁䅁䅁允䅁䅁䅕体㙆䭆䠵䕆䵁䅉䅅䅁䕁䅁䅁睁䵁䅁䅁权偄䅂䅁权牄权䅁权㥂䅂䅁允䅁䅁䅅䅁佁䉁䅑䅁硁䑁䅉李㍁䑁䅁兏㑁䑁䅑免䅁䅁杷允䅁䅁䅑䅁䑁䅁䅷䅁䭁䉁䙕䅁䭁佁䬰䅁䭁䡁䔰䅁䉁䅁䅁允䅁䅁䅕䭆䠵場啯樵䴸䅉䅅䅁䕁䅁䅁睁䵁䅁䅁权楁兂䅁权畄权䅁权㙂䅂䅁允䅁䅁䅅䅁䙁䅁䅁䅁䅃琶䄹䍄䉁䅁䅁䅂䅁䅁䅍䅄䅁䅁䅯睫䅕䅁䅯眶䅯䅁䅯䄷䅯䅁䅅䅁䉁䅁䅁杄啁䅁䅁杍ㅁ䑁䅁杍祁䑁䅙䅍睁䑁䅁䅁䵁䅉䅅䅁䕁䅁䅁睁䵁䅁䅁权呃兂䅁权牄权䅁权瑂䅂䅁允䅁䅁䅅䅁佁䉁䅑䅁祁䑁䅑兏㉁䑁䅫兎睁䑁䅁䅍䅁䅁杷允䅁䅁䅑䅁䑁䅁䅷䅁䭁䩁䙍䅁䭁佁䭳䅁䭁䡁䕁䅁䉁䅁䅁允䅁䅁䄴䅆䅁䑁䅉䅎㑁䑁䅕䅎㍁䑁䅁䅍睁䅁䅁䍄䉁䅁䅁䅂䅁䅁䅍䅄䅁䅁䅯睫䅕䅁䅯眶䅯䅁䅯全䅑䅁䅅䅁䉁䅁䅁杄啁䅁䅁杍ぁ䑁䅕睎㑁䑁䅉䅍睁䑁䅁䅁䵁䅉䅅䅁䕁䅁䅁睁䵁䅁䅁权权兂䅁权畄权䅁权䑃䅂䅁允䅁䅁䅅䅁䙁䅁䅁䅁䅄癯䅲䍄䉁䅁䅁䅂䅁䅁䅍䅄䅁䅁䅯杣䅕䅁䅯朵䅯䅁䅯兣䅑䅁䅅䅁䉁䅁䅁杄䭁䅁䅁免畁䑁䅁睎䅁䅁杷允䅁䅁䅑䅁䑁䅁䅷䅁䭁䥁䘰䅁䭁佁䬰䅁䭁䥁䕕䅁䉁䅁䅁允䅁䅁䅕㥏倹婪畤樫䴸䅉䅅䅁䕁䅁䅁睁䵁䅁䅁权祃兂䅁权畄权䅁权䙃䅂䅁允䅁䅁䅅䅁䙁䅁䅁䅁䅁佩䅎䍄䉁䅁䅁䅂䅁䅁䅍䅄䅁䅁䅯䅭䅕䅁䅯眶䅯䅁䅯全䅑䅁䅅䅁䉁䅁䅁杄十䅁䅁睍ぁ䑁䅧杍㉁䑁䅁䅍睁䅁䅁䍄䉁䅁䅁䅂䅁䅁䅍䅄䅁䅁䅯典䅑䅁䅯儷䅯䅁䅯䄷䅯䅁䅅䅁䉁䅁䅁兂杄㡱爷㡱㜷睐杷允䅁䅁䅑䅁䑁䅁䅷䅁䭁䝁䙣䅁䭁佁䬰䅁䭁䡁䕁䅁䉁䅁䅁允䅁䅁䅕琱〶䨫橕吶䴸䅉䅅䅁䕁䅁䅁睁䵁䅁䅁权奃兂䅁权牄权䅁权䑃䅂䅁允䅁䅁䅅䅁佁䉁䅉䅁穁䑁䅍睍ㅁ䑁䅁䅍睁䑁䅁䅁䵁䅉䅅䅁䕁䅁䅁睁䵁䅁䅁权卄䅂䅁权牄权䅁权㙂䅂䅁允䅁䅁䅅䅁佁䉁䅑䅁祁䑁䅕䅏ぁ䑁䅫睍㕁䑁䅑免䅁䅁杷允䅁䅁䅑䅁䑁䅁䅷䅁䭁䩁䙧䅁䭁佁䭳䅁䭁䡁䔰䅁䉁䅁䅁允䅁䅁䄴杅䅁䑁䅍睍祁䑁䅫兏睁䑁䅁䅍䅁䅁杷允䅁䅁䅑䅁䑁䅁䅷䅁䭁䡁䘰䅁䭁佁䭣䅁䭁䝁䔸䅁䉁䅁䅁允䅁䅁䅕偎ぇ䝪湮樸䴸䅉䅅䅁䕁䅁䅁睁䵁䅁䅁权癃兂䅁权畄权䅁权㙂䅂䅁允䅁䅁䅅䅁䙁䅁䅁䅁䥄䅥䉆䍄䉁䅁䅁䅂䅁䅁䅍䅄䅁䅁䅯䅯䅕䅁䅯眶䅯䅁䅯睢䅑䅁䅅䅁䉁䅁䅁杄啁䅁䅁䅎ぁ䑁䅙䅏睁䑁䅁䅍睁䑁䅁䅁䵁䅉䅅䅁䕁䅁䅁睁䵁䅁䅁权坁兂䅁权瑄权䅁权療䅂䅁允䅁䅁䅅䅁䙁䑁䬰㘱睎捐⽯䍄䉁䅁䅁䅂䅁䅁䅍䅄䅁䅁䅯䅯䅕䅁䅯眶䅯䅁䅯来䅑䅁䅅䅁䉁䅁䅁杄啁䅁䅁䅎祁䑁䅙兎睁䑁䅁䅍睁䑁䅁䅁䵁䅉䅅䅁䕁䅁䅁睁䵁䅁䅁权䭄䅂䅁权灄权䅁权瑂䅂䅁允䅁䅁䅅䅁䙁䅁䅁䅁权癸䅚䍄䉁䅁䅁䅂䅁䅁䅍䅄䅁䅁䅯䅯䅕䅁䅯眶䅯䅁䅯兣䅑䅁䅅䅁䉁䅁䅁杄啁䅁䅁睍睁䑁䅕李㕁䑁䅙李硁䑁䅉䅁䵁䅉䅅䅁䕁䅁䅁睁䵁䅁䅁权权兂䅁权牄权䅁权㥂䅂䅁允䅁䅁䅅䅁佁䉁䅑䅁穁䑁䅁䅎ぁ䑁䅅兏㕁䑁䅧䅍䅁䅁杷允䅁䅁䅑䅁䑁䅁䅷䅁䭁䅁䜸䅁䭁佁䭳䅁䭁䝁䔰䅁䉁䅁䅁允䅁䅁䄴杅䅁䑁䅙免穁䑁䅑兏睁䑁䅁䅍䅁䅁杷允䅁䅁䅑䅁䑁䅁䅷䅁䭁䉁䝁䅁䭁佁䭳䅁䭁䝁䔰䅁䉁䅁䅁允䅁䅁䄴䅆䅁䑁䅉睎ぁ䑁䅑杍祁䑁䅕䅎㕁䅁䅁䍄䉁䅁䅁䅂䅁䅁䅍䅄䅁䅁䅯睄䅙䅁䅯眶䅯䅁䅯睢䅑䅁䅅䅁䉁䅁䅁杄十䅁䅁李硁䑁䅉睎穁䑁䅁䅍睁䅁䅁䍄䉁䅁䅁䅂䅁䅁䅍䅄䅁䅁䅯䅅䅙䅁䅯眶䅯䅁䅯睢䅑䅁䅅䅁䉁䅁䅁杄啁䅁䅁杍㍁䑁䅑睍㕁䑁䅅兎ㅁ䑁䅍䅁䵁䅉䅅䅁䕁䅁䅁睁䵁䅁䅁权剄䅂䅁权湄权䅁权硂䅂䅁允䅁䅁䅅䅁䙁䝁匸㡧䭄副䅴䍄䉁䅁䅁䅂䅁䅁䅍䅄䅁䅁䅯睄䅙䅁䅯眶䅯䅁䅯来䅑䅁䅅䅁䉁䅁䅁杄十䅁䅁李硁䑁䅍兏硁䑁䅁䅍睁䅁䅁䍄䉁䅁䅁䅂䅁䅁䅍䅄䅁䅁䅯䅅䅙䅁䅯眶䅯䅁䅯来䅑䅁䅅䅁䉁䅁䅁杄啁䅁䅁杍㍁䑁䅅兎睁䑁䅁兎㑁䑁䅑䅁䵁䅉䅅䅁䕁䅁䅁睁䵁䅁䅁权慃䅂䅁权瑄权䅁权獄权䅁允䅁䅁䅅䅁䙁䡁潎敫㠱㥐⼰䍄䉁䅁䅁䅂䅁䅁䅍䅄䅁䅁䅯睄䅙䅁䅯眶䅯䅁䅯全䅑䅁䅅䅁䉁䅁䅁杄十䅁䅁李硁䑁䅕兏㍁䑁䅁䅍睁䅁䅁䍄䉁䅁䅁䅂䅁䅁䅍䅄䅁䅁䅯䅅䅙䅁䅯眶䅯䅁䅯睧䅑䅁䅅䅁䉁䅁䅁杄啁䅁䅁杍㉁䑁䅉李ぁ䑁䅁免㍁䑁䅧䅁䵁䅉䅅䅁䕁䅁䅁睁䵁䅁䅁权⭄兂䅁权牄权䅁权獄权䅁允䅁䅁䅅䅁佁䉁䅉䅁穁䑁䅕兏睁䑁䅁䅍睁䑁䅁䅁䵁䅉䅅䅁䕁䅁䅁睁䵁䅁䅁权⭄兂䅁权牄权䅁权瑂䅂䅁允䅁䅁䅅䅁佁䉁䅉䅁穁䑁䅕兎㍁䑁䅕李㕁䑁䅅䅁䵁䅉䅅䅁䕁䅁䅁睁䵁䅁䅁权⭄兂䅁权牄权䅁权䙃䅂䅁允䅁䅁䅅䅁佁䉁䅉䅁穁䑁䅕䅎㍁䑁䅫睎ㅁ䑁䅧䅁䵁䅉䅅䅁䕁䅁䅁睁䵁䅁䅁权䩃兂䅁权畄权䅁权療䅂䅁允䅁䅁䅅䅁䙁䅁䅁䅁䅃佬䅎䍄䉁䅁䅁䅂䅁䅁䅍䅄䅁䅁䅯朰䅑䅁䅯眶䅯䅁䅯</t>
  </si>
  <si>
    <t>兣䅑䅁䅅䅁䉁䅁䅁杄啁䅁䅁杍㍁䑁䅧睍㕁䑁䅉杍㉁䑁䅍䅁䵁䅉䅅䅁䕁䅁䅁睁䵁䅁䅁权㕁兂䅁权牄权䅁权硂䅂䅁允䅁䅁䅅䅁佁䉁䅑䅁硁䑁䅣兏ぁ䑁䅫䅎硁䑁䅍杍䅁䅁杷允䅁䅁䅑䅁䑁䅁䅷䅁䭁䑁䙫䅁䭁佁䭳䅁䭁䥁䕕䅁䉁䅁䅁允䅁䅁䄴䅆䅁䑁䅅䅏硁䑁䅑免祁䑁䅍兏㕁䅁䅁䍄䉁䅁䅁䅂䅁䅁䅍䅄䅁䅁䅯兏䅕䅁䅯眶䅯䅁䅯睧䅑䅁䅅䅁䉁䅁䅁杄啁䅁䅁免㑁䑁䅅睍硁䑁䅧免睁䑁䅑䅁䵁䅉䅅䅁䕁䅁䅁睁䵁䅁䅁权畃䅂䅁权湄权䅁权䑃䅂䅁允䅁䅁䅅䅁䙁䱁䩰䅄牉硨䅨䍄䉁䅁䅁䅂䅁䅁䅍䅄䅁䅁䅯兏䅕䅁䅯眶䅯䅁䅯兦䅑䅁䅅䅁䉁䅁䅁杄啁䅁䅁免㑁䑁䅉兏祁䑁䅑䅎硁䑁䅙䅁䵁䅉䅅䅁䕁䅁䅁睁䵁䅁䅁权䕄䅂䅁权灄权䅁权㙂䅂䅁允䅁䅁䅅䅁䙁䅁䅁䅁睃杦䉈䍄䉁䅁䅁䅂䅁䅁䅍䅄䅁䅁䅯杺䅑䅁䅯眶䅯䅁䅯䄷䅯䅁䅅䅁䉁䅁䅁杄啁䅁䅁杍祁䑁䅑䅏硁䑁䅣免硁䑁䅣䅁䵁䅉䅅䅁䕁䅁䅁睁䵁䅁䅁权兄兂䅁权湄权䅁权㥂䅂䅁允䅁䅁䅅䅁䙁佁㝦晱午晔⽷䍄䉁䅁䅁䅂䅁䅁䅍䅄䅁䅁䅯睧䅕䅁䅯儶䅯䅁䅯全䅑䅁䅅䅁䉁䅁䅁兂䅁䅁䅁䐴㕈䅑杷允䅁䅁䅑䅁䑁䅁䅷䅁䭁䭁䙕䅁䭁佁䭙䅁䭁䝁䔸䅁䉁䅁䅁允䅁䅁䄴䅄䅁䑁䅁杌㕁䑁䅑兏䅁䅁杷允䅁䅁䅑䅁䑁䅁䅷䅁䭁䵁䔴䅁䭁佁䭳䅁䭁䡁䕯䅁䉁䅁䅁允䅁䅁䄴䅆䅁䑁䅉睍睁䑁䅉杍㕁䑁䅕睍㕁䅁䅁䍄䉁䅁䅁䅂䅁䅁䅍䅄䅁䅁䅯杺䅑䅁䅯眶䅯䅁䅯䅣䅑䅁䅅䅁䉁䅁䅁杄啁䅁䅁杍穁䑁䅅免㕁䑁䅧䅏㑁䑁䅕䅁䵁䅉䅅䅁䕁䅁䅁睁䵁䅁䅁权捁兂䅁权浄权䅁权㙂䅂䅁允䅁䅁䅅䅁佁䅁䅷䅁穁䍁䄴䅍㕁䑁䅕䅁䵁䅉䅅䅁䕁䅁䅁睁䵁䅁䅁权歁兂䅁权牄权䅁权獄权䅁允䅁䅁䅅䅁佁䉁䅑䅁硁䑁䅅睍ㅁ䑁䅅睎㕁䑁䅑䅎䅁䅁杷允䅁䅁䅑䅁䑁䅁䅷䅁䭁䵁䔴䅁䭁佁䭣䅁䭁佁䭷䅁䉁䅁䅁允䅁䅁䅕婧䑖㉩湺䕊䵁䅉䅅䅁䕁䅁䅁睁䵁䅁䅁权歁兂䅁权牄权䅁权䙃䅂䅁允䅁䅁䅅䅁佁䉁䅑䅁硁䑁䅅䅍㑁䑁䅣兏穁䑁䅙兎䅁䅁杷允䅁䅁䅑䅁䑁䅁䅷䅁䭁䍁䙑䅁䭁佁䭳䅁䭁䡁䔰䅁䉁䅁䅁允䅁䅁䄴䅆䅁䑁䅅免睁䑁䅧李㑁䑁䅣免穁䅁䅁䍄䉁䅁䅁䅂䅁䅁䅍䅄䅁䅁䅯睁䅕䅁䅯眶䅯䅁䅯䄷䅯䅁䅅䅁䉁䅁䅁杄啁䅁䅁免穁䑁䅕睍ㅁ䑁䅙䅎ぁ䑁䅉䅁䵁䅉䅅䅁䕁䅁䅁睁䵁䅁䅁权䑁兂䅁权牄权䅁权䙃䅂䅁允䅁䅁䅅䅁佁䉁䅑䅁硁䑁䅑䅍ㅁ䑁䅫兏㑁䑁䅁兏䅁䅁杷允䅁䅁䅑䅁䑁䅁䅷䅁䭁乁䕕䅁䭁佁䭙䅁䭁䡁䕅䅁䉁䅁䅁允䅁䅁䄴䅄䅁䑁䅉杌睁䑁䅉䅎䅁䅁杷允䅁䅁䅑䅁䑁䅁䅷䅁䭁䑁䙳䅁䭁佁䬴䅁䭁䡁䕁䅁䉁䅁䅁允䅁䅁䅕䅁䅁佁千啋䵅䅉䅅䅁䕁䅁䅁睁䵁䅁䅁权扃兂䅁权瑄权䅁权睂䅂䅁允䅁䅁䅅䅁䙁乁倹婪畤畅⽍䍄䉁䅁䅁䅂䅁䅁䅍䅄䅁䅁䅯䅮䅕䅁䅯朷䅯䅁䅯䅣䅑䅁䅅䅁䉁䅁䅁兂䅁䅁䅁䱸杣具杷允䅁䅁䅑䅁䑁䅁䅷䅁䭁䅁䙍䅁䭁佁䭳䅁䭁䥁䕍䅁䉁䅁䅁允䅁䅁䄴䅆䅁䑁䅅䅍睁䑁䅑䅎穁䑁䅉免㕁䅁䅁䍄䉁䅁䅁䅂䅁䅁䅍䅄䅁䅁䅯兇䅕䅁䅯儷䅯䅁䅯睧䅑䅁䅅䅁䉁䅁䅁兂婁䙂余扌㥌睐杷允䅁䅁䅑䅁䑁䅁䅷䅁䭁䩁䕳䅁䭁佁䭳䅁䭁䝁䔸䅁䉁䅁䅁允䅁䅁䄴䅆䅁䑁䅅李㑁䑁䅧杍㕁䑁䅁䅍睁䅁䅁䍄䉁䅁䅁䅂䅁䅁䅍䅄䅁䅁䅯䅁䅕䅁䅯眵䅯䅁䅯睧䅑䅁䅅䅁䉁䅁䅁兂婄発呤㘴呕䅑杷允䅁䅁䅑䅁䑁䅁䅷䅁䭁䩁䕳䅁䭁佁䭳䅁䭁䥁䕍䅁䉁䅁䅁允䅁䅁䄴䅆䅁䑁䅅李㑁䑁䅫䅏ㅁ䑁䅁䅍睁䅁䅁䍄䉁䅁䅁䅂䅁䅁䅍䅄䅁䅁䅯睊䅕䅁䅯朷䅯䅁䅯兦䅑䅁䅅䅁䉁䅁䅁兂䅁䅁䅁䕁确䅷杷允䅁䅁䅑䅁䑁䅁䅷䅁䭁䕁䘴䅁䭁佁䭳䅁䭁佁䭷䅁䉁䅁䅁允䅁䅁䄴䅅䅁䑁䅑睍硁䑁䅫兏㕁䑁䅣䅁䵁䅉䅅䅁䕁䅁䅁睁䵁䅁䅁权佂兂䅁权牄权䅁权瑂䅂䅁允䅁䅁䅅䅁佁䉁䅁䅁ぁ䑁䅍睍祁䑁䅍䅍㍁䅁䅁䍄䉁䅁䅁䅂䅁䅁䅍䅄䅁䅁䅯杔䅕䅁䅯眶䅯䅁䅯来䅑䅁䅅䅁䉁䅁䅁杄允䅁䅁䅎穁䑁䅫兏㑁䑁䅅杍䅁䅁杷允䅁䅁䅑䅁䑁䅁䅷䅁䭁䕁䘴䅁䭁佁䭳䅁䭁䥁䕍䅁䉁䅁䅁允䅁䅁䄴䅅䅁䑁䅑李㑁䑁䅑李㕁䑁䅁䅁䵁䅉䅅䅁䕁䅁䅁睁䵁䅁䅁权䉁兂䅁权浄权䅁权獄权䅁允䅁䅁䅅䅁佁䅁䅷䅁祁䍁䄴䅍硁䑁䅙䅁䵁䅉䅅䅁䕁䅁䅁睁䵁䅁䅁权偁兂䅁权牄权䅁权獄权䅁允䅁䅁䅅䅁佁䉁䅑䅁穁䑁䅁免㍁䑁䅕䅎祁䑁䅧免䅁䅁杷允䅁䅁䅑䅁䑁䅁䅷䅁䭁䅁䘸䅁䭁佁䭳䅁䭁䝁䔰䅁䉁䅁䅁允䅁䅁䄴䅆䅁䑁䅍䅍睁䑁䅅李穁䑁䅍睎祁䅁䅁䍄䉁䅁䅁䅂䅁䅁䅍䅄䅁䅁䅯睄䅕䅁䅯眶䅯䅁䅯睢䅑䅁䅅䅁䉁䅁䅁杄啁䅁䅁睍睁䑁䅁免穁䑁䅕睎祁䑁䅙䅁䵁䅉䅅䅁䕁䅁䅁睁䵁䅁䅁权偁兂䅁权牄权䅁权硂䅂䅁允䅁䅁䅅䅁佁䉁䅑䅁穁䑁䅁李睁䑁䅕䅏㑁䑁䅅兎䅁䅁杷允䅁䅁䅑䅁䑁䅁䅷䅁䭁䑁䙕䅁䭁佁䭣䅁䭁佁䭷䅁䉁䅁䅁允䅁䅁䅕䑹塩䙬杅樴䴸䅉䅅䅁䕁䅁䅁睁䵁䅁䅁权塁兂䅁权浄权䅁权䑃䅂䅁允䅁䅁䅅䅁佁䅁䅷䅁硁䍁䄴䅏硁䑁䅙䅁䵁䅉䅅䅁䕁䅁䅁睁䵁䅁䅁权摃兂䅁权瑄权䅁权㙂䅂䅁允䅁䅁䅅䅁䙁䡁灮橊䥅䩲⽷䍄䉁䅁䅁䅂䅁䅁䅍䅄䅁䅁䅯睄䅕䅁䅯眶䅯䅁䅯兦䅑䅁䅅䅁䉁䅁䅁杄啁䅁䅁睍睁䑁䅣免㑁䑁䅣兏㉁䑁䅉䅁䵁䅉䅅䅁䕁䅁䅁睁䵁䅁䅁权䕁杂䅁权湄权䅁权㥂䅂䅁允䅁䅁䅅䅁䙁䕁䵯楁䡵框䅢䍄䉁䅁䅁䅂䅁䅁䅍䅄䅁䅁䅯兩䅑䅁䅯眶䅯䅁䅯来䅑䅁䅅䅁䉁䅁䅁杄十䅁䅁䅎㍁䑁䅅睎㑁䑁䅫兏ㅁ䅁䅁䍄䉁䅁䅁䅂䅁䅁䅍䅄䅁䅁䅯兩䅑䅁䅯眶䅯䅁䅯全䅑䅁䅅䅁䉁䅁䅁杄十䅁䅁䅎㉁䑁䅧䅍ㅁ䑁䅍䅏硁䅁䅁䍄䉁䅁䅁䅂䅁䅁䅍䅄䅁䅁䅯兩䅑䅁䅯眶䅯䅁䅯兦䅑䅁䅅䅁䉁䅁䅁杄十䅁䅁䅎㉁䑁䅧李硁䑁䅅李㕁䅁䅁䍄䉁䅁䅁䅂䅁䅁䅍䅄䅁䅁䅯杣䅕䅁䅯儶䅯䅁䅯兣䅑䅁䅅䅁䉁䅁䅁兂䅁䅁䅁䉁卅具杷允䅁䅁䅑䅁䑁䅁䅷䅁䭁䝁䘸䅁䭁佁䭣䅁䭁佁䭷䅁䉁䅁䅁允䅁䅁䅕杖琴灳瘱ぅ䵁䅉䅅䅁䕁䅁䅁睁䵁䅁䅁权睂兂䅁权湄权䅁权獄权䅁允䅁䅁䅅䅁䙁䭁欫啯佷佖⽧䍄䉁䅁䅁䅂䅁䅁䅍䅄䅁䅁䅯䄫䅑䅁䅯儶䅯䅁䅯䅣䅑䅁䅅䅁䉁䅁䅁兂䅁䅁䅁䕙䥅兑杷允䅁䅁䅑䅁䑁䅁䅷䅁䭁乁䕁䅁䭁佁䭳䅁䭁䡁䕁䅁䉁䅁䅁允䅁䅁䄴杅䅁䑁䅧杍㉁䑁䅙睍睁䑁䅣免䅁䅁杷允䅁䅁䅑䅁䑁䅁䅷䅁䭁乁䕁䅁䭁佁䭳䅁䭁䥁䕕䅁䉁䅁䅁允䅁䅁䄴杅䅁䑁䅧免㕁䑁䅍䅍ぁ䑁䅫䅎䅁䅁杷允䅁䅁䅑䅁䑁䅁䅷䅁䭁䥁䙣䅁䭁佁䭳䅁䭁佁䭷䅁䉁䅁䅁允䅁䅁䄴䅆䅁䑁䅅免㉁䑁䅫兎ㅁ䑁䅁䅍睁䅁䅁䍄䉁䅁䅁䅂䅁䅁䅍䅄䅁䅁䅯儱䅑䅁䅯儶䅯䅁䅯全䅑䅁䅅䅁䉁䅁䅁兂䅁䅁䅁䙅ㅮ䅑杷允䅁䅁䅑䅁䑁䅁䅷䅁䭁䥁䙣䅁䭁佁䭳䅁䭁䝁䔸䅁䉁䅁䅁允䅁䅁䄴䅆䅁䑁䅅免㕁䑁䅑睎祁䑁䅁䅍睁䅁䅁䍄䉁䅁䅁䅂䅁䅁䅍䅄䅁䅁䅯杭䅑䅁䅯眶䅯䅁䅯兣䅑䅁䅅䅁䉁䅁䅁杄啁䅁䅁杍ぁ䑁䅁兏ぁ䑁䅁睍睁䑁䅑䅁䵁䅉䅅䅁䕁䅁䅁睁䵁䅁䅁权慂兂䅁权瑄权䅁权療䅂䅁允䅁䅁䅅䅁䙁佁ㅘ婯噉㥢⽅䍄䉁䅁䅁䅂䅁䅁䅍䅄䅁䅁䅯朹䅑䅁䅯眶䅯䅁䅯来䅑䅁䅅䅁䉁䅁䅁杄十䅁䅁睍穁䑁䅍兎㍁䑁䅍䅏睁䅁䅁䍄䉁䅁䅁䅂䅁䅁䅍䅄䅁䅁䅯末䅕䅁䅯儶䅯䅁䅯䅣䅑䅁䅅䅁䉁䅁䅁兂䅁䅁䅁䍧硐䅑杷允䅁䅁䅑䅁䑁䅁䅷䅁䭁佁䙫䅁䭁佁䭳䅁䭁䝁䔰䅁䉁䅁䅁允䅁䅁䄴䅆䅁䑁䅅睍穁䑁䅧䅎ぁ䑁䅑睎祁䅁䅁䍄䉁䅁䅁䅂䅁䅁䅍䅄䅁䅁䅯睪䅑䅁䅯儶䅯䅁䅯䅣䅑䅁䅅䅁䉁䅁䅁兂䅁䅁䅁䉳㝲䅑杷允䅁䅁䅑䅁䑁䅁䅷䅁䭁䡁䙫䅁䭁佁䭳䅁䭁䡁䕅䅁䉁䅁䅁允䅁䅁䄴䅆䅁䑁䅅䅍㑁䑁䅙免硁䑁䅕睍㍁䅁䅁䍄䉁䅁䅁䅂䅁䅁䅍䅄䅁䅁䅯儶䅕䅁䅯眶䅯䅁䅯睢䅑䅁䅅䅁䉁䅁䅁杄啁䅁䅁免穁䑁䅣䅍ぁ䑁䅉睍睁䑁䅁䅁䵁䅉䅅䅁䕁䅁䅁睁䵁䅁䅁权灄兂䅁权牄权䅁权䑃䅂䅁允䅁䅁䅅䅁佁䉁䅑䅁硁䑁䅑李硁䑁䅑兏㕁䑁䅉䅍䅁䅁杷允䅁䅁䅑䅁䑁䅁䅷䅁䭁乁䕧䅁䭁佁䭳䅁䭁佁䭷䅁䉁䅁䅁允䅁䅁䄴杅䅁䑁䅫免㍁䑁䅣杍㍁䑁䅍䅎䅁䅁杷允䅁䅁䅑䅁䑁䅁䅷䅁䭁乁䕑䅁䭁佁䭳䅁䭁䝁䔰䅁䉁䅁䅁允䅁䅁䄴杅䅁䑁䅕䅍祁䑁䅍兎睁䑁䅕免䅁䅁杷允䅁䅁䅑䅁䑁䅁䅷䅁䭁乁䕑䅁䭁佁䭳䅁䭁䝁䔸䅁䉁䅁䅁允䅁䅁䄴杅䅁䑁䅕䅍穁䑁䅧免硁䑁䅉睎䅁䅁杷允䅁䅁䅑䅁䑁䅁䅷䅁䭁乁䕙䅁䭁佁䬴䅁䭁䡁䕁䅁䉁䅁䅁允䅁䅁䅕䅁䅁䥁奄䕉䵅䅉䅅䅁䕁䅁䅁睁䵁䅁䅁权時兂䅁权浄权䅁权睂䅂䅁允䅁䅁䅅䅁佁䅁䅷䅁硁䍁䄴睎ㅁ䑁䅕䅁䵁䅉䅅䅁䕁䅁䅁睁䵁䅁䅁权啄䅂䅁权牄权䅁权䑃䅂䅁允䅁䅁䅅䅁佁䉁䅉䅁ㅁ䑁䅁睎睁䑁䅕睎㍁䑁䅫䅁䵁䅉䅅䅁䕁䅁䅁睁䵁䅁䅁权婄䅂䅁权瑄权䅁权䙃䅂䅁允䅁䅁䅅䅁䙁䭁䠵場啯畲⼸䍄䉁䅁䅁䅂䅁䅁䅍䅄䅁䅁䅯睤䅕䅁䅯眶䅯䅁䅯睢䅑䅁䅅䅁䉁䅁䅁杄啁䅁䅁免祁䑁䅣免㑁䑁䅍䅍睁䑁䅁䅁䵁䅉䅅䅁䕁䅁䅁睁䵁䅁䅁权癁兂䅁权牄权䅁权療䅂䅁允䅁䅁䅅䅁佁䉁䅉䅁ぁ䑁䅅睎㍁䑁䅁免㑁䑁䅫䅁䵁䅉䅅䅁䕁䅁䅁睁䵁䅁䅁权癁兂䅁权牄权䅁权㙂䅂䅁允䅁䅁䅅䅁佁䉁䅉䅁ぁ䑁䅁兎穁䑁䅍兎ぁ䑁䅧䅁䵁䅉䅅䅁䕁䅁䅁睁䵁䅁䅁权癁兂䅁权牄权䅁权睂䅂䅁允䅁䅁䅅䅁佁䉁䅉䅁ぁ䑁䅁兎ぁ䑁䅣䅏睁䑁䅙䅁䵁䅉䅅䅁䕁䅁䅁睁䵁䅁䅁权癁兂䅁权牄权䅁权䙃䅂䅁允䅁䅁䅅䅁佁䉁䅉䅁穁䑁䅧李睁䑁䅧杍㑁䑁䅑䅁䵁䅉䅅䅁䕁䅁䅁睁䵁䅁䅁权橃兂䅁权湄权䅁权睂䅂䅁允䅁䅁䅅䅁䙁偁佑潯堷癪⽕䍄䉁䅁䅁䅂䅁䅁䅍䅄䅁䅁䅯睌䅕䅁䅯眶䅯䅁䅯兦䅑䅁䅅䅁䉁䅁䅁杄十䅁䅁睍㑁䑁䅙免硁䑁䅫免㕁䅁䅁䍄䉁䅁䅁䅂䅁䅁䅍䅄䅁䅁䅯眹䅑䅁䅯儷䅯䅁䅯兦䅑䅁䅅䅁䉁䅁䅁兂獂㠲潹慧偳䅑杷允䅁䅁䅑䅁䑁䅁䅷䅁䭁佁䙳䅁䭁佁䬰䅁䭁䝁䔸䅁䉁䅁䅁允䅁䅁䅕䵮村䡳潊あ䵁䅉䅅䅁䕁䅁䅁睁䵁䅁䅁权摃䅂䅁权牄权䅁权瑂䅂䅁允䅁䅁䅅䅁佁䉁䅉䅁㑁䑁䅙免祁䑁䅍兏㕁䑁䅫䅁䵁䅉䅅䅁䕁䅁䅁睁䵁䅁䅁权敃䅂䅁权牄权䅁权瑂䅂䅁允䅁䅁䅅䅁佁䉁䅉䅁㉁䑁䅅睍祁䑁䅁䅏硁䑁䅉䅁䵁䅉䅅䅁䕁䅁䅁睁䵁䅁䅁权⽄䅂䅁权湄权䅁权䑃䅂䅁允䅁䅁䅅䅁䙁䥁䅐煹䙆桴䄵䍄䉁䅁䅁䅂䅁䅁䅍䅄䅁䅁䅯兮䅑䅁䅯眶䅯䅁䅯来䅑䅁䅅䅁䉁䅁䅁杄十䅁䅁䅏㉁䑁䅍兎ぁ䑁䅙李㉁䅁䅁䍄䉁䅁䅁䅂䅁䅁䅍䅄䅁䅁䅯睮䅑䅁䅯眶䅯䅁䅯来䅑䅁䅅䅁䉁䅁䅁杄十䅁䅁兎㕁䑁䅙兎㑁䑁䅁䅍睁䅁䅁䍄䉁䅁䅁䅂䅁䅁䅍䅄䅁䅁䅯杰䅕䅁䅯眶䅯䅁䅯䅣䅑䅁䅅䅁䉁䅁䅁杄啁䅁䅁免穁䑁䅑兎睁䑁䅕䅏穁䑁䅣䅁䵁䅉䅅䅁䕁䅁䅁睁䵁䅁䅁权潁兂䅁权瑄权䅁权硂䅂䅁允䅁䅁䅅䅁䙁䭁慁㥌欰瑂⽫䍄䉁䅁䅁䅂䅁䅁䅍䅄䅁䅁䅯允䅙䅁䅯儷䅯䅁䅯睧䅑䅁䅅䅁䉁䅁䅁兂癁䕚䔱䘸畈睐杷允䅁䅁䅑䅁䑁䅁䅷䅁䭁偁䙧䅁䭁佁䭣䅁䭁䡁䕁䅁䉁䅁䅁允䅁䅁䅕場啯歲桤啊䵁䅉䅅䅁䕁䅁䅁睁䵁䅁䅁权浃兂䅁权牄权䅁权硂䅂䅁允䅁䅁䅅䅁佁䉁䅑䅁硁䑁䅍李穁䑁䅅杍睁䑁䅁兏䅁䅁杷允䅁䅁䅑䅁䑁䅁䅷䅁䭁偁䙕䅁䭁佁䬴䅁䭁䥁䕍䅁䉁䅁䅁允䅁䅁䅕䅁䅁䍁䵂欸䵁䅉䅅䅁䕁䅁䅁睁䵁䅁䅁权瑄兂䅁权牄权䅁权獄权䅁允䅁䅁䅅䅁佁䉁䅑䅁穁䑁䅕䅍㕁䑁䅫李硁䑁䅙兏䅁䅁杷允䅁䅁䅑䅁䑁䅁䅷䅁䭁䭁䕍䅁䭁佁䭫䅁䭁䝁䔸䅁䉁䅁䅁允䅁䅁䅕䅁䅁䅁歂唲䵁䅉䅅䅁䕁䅁䅁睁䵁䅁䅁权瑄兂䅁权牄权䅁权䙃䅂䅁允䅁䅁䅅䅁佁䉁䅑䅁穁䑁䅧䅍㑁䑁䅙䅍硁䑁䅅杍䅁䅁杷允䅁䅁䅑䅁䑁䅁䅷䅁䭁佁䘰䅁䭁佁䭳䅁䭁䡁䔰䅁䉁䅁䅁允䅁䅁䄴䅆䅁䑁䅍䅏睁䑁䅧免㉁䑁䅑杍㕁䅁䅁䍄䉁䅁䅁䅂䅁䅁䅍䅄䅁䅁䅯䅄䅕䅁䅯眶䅯䅁䅯兢䅑䅁䅅䅁䉁䅁䅁杄十䅁䅁䅏㉁䑁䅕睍㉁䑁䅁䅍睁䅁䅁䍄䉁䅁䅁䅂䅁䅁䅍䅄䅁䅁䅯䅄䅕䅁䅯眶䅯䅁䅯来䅑䅁䅅䅁䉁䅁䅁杄十䅁䅁䅏㍁䑁䅍杍ぁ䑁䅁䅍睁䅁䅁䍄䉁䅁䅁䅂䅁䅁䅍䅄䅁䅁䅯杆䅕䅁䅯眶䅯䅁䅯䄷䅯䅁䅅䅁䉁䅁䅁杄十䅁䅁睍㑁䑁䅙䅏穁䑁䅙兎睁䅁䅁䍄䉁䅁䅁䅂䅁䅁䅍䅄䅁䅁䅯睸䅕䅁䅯眶䅯䅁䅯来䅑䅁䅅䅁䉁䅁䅁杄十䅁䅁䅏硁䑁䅣䅍睁䑁䅁䅍睁䅁䅁䍄䉁䅁䅁䅂䅁䅁䅍䅄䅁䅁䅯末䅕䅁䅯眶䅯䅁䅯兦䅑䅁䅅䅁䉁䅁䅁杄十䅁䅁李穁䑁䅫䅏祁䑁䅉杍ぁ䅁䅁䍄䉁䅁䅁䅂䅁䅁䅍䅄䅁䅁䅯杆䅕䅁䅯朷䅯䅁䅯兢䅑䅁䅅䅁䉁䅁䅁兂䅁䅁䅁偧潔䅑杷允䅁䅁䅑䅁䑁䅁䅷䅁䭁䡁䙧䅁䭁佁䬰䅁䭁䥁䕕䅁䉁䅁䅁允䅁䅁䅕渫焵䡶呓䐶䴸䅉䅅䅁䕁䅁䅁睁䵁䅁䅁权㝃兂䅁权灄权䅁权䑃䅂䅁允䅁䅁䅅䅁䙁䅁䅁䅁䅁兂䉒䍄䉁䅁䅁䅂䅁䅁䅍䅄䅁䅁䅯朹䅕䅁䅯眶䅯䅁䅯来䅑䅁䅅䅁䉁䅁䅁杄啁䅁䅁免㕁䑁䅁䅏硁䑁䅕睍㍁䑁䅕䅁䵁䅉䅅䅁䕁䅁䅁睁䵁䅁䅁权祄䅂䅁权牄权䅁权獄权䅁允䅁䅁䅅䅁佁䉁䅑䅁硁䑁䅧睎㕁䑁䅕䅍ぁ䑁䅧䅍䅁䅁杷允䅁䅁䅑䅁䑁䅁䅷䅁䭁偁䙙䅁䭁佁䭳䅁䭁䥁䕕䅁䉁䅁䅁允䅁䅁䄴䅆䅁䑁䅅䅏硁䑁䅁睍㕁䑁䅁兎ㅁ䅁䅁䍄䉁䅁䅁䅂䅁䅁䅍䅄䅁䅁䅯朹䅕䅁䅯眶䅯䅁䅯睧䅑䅁䅅䅁䉁䅁䅁杄啁䅁䅁免㕁䑁䅉睍硁䑁䅍䅎穁䑁䅣䅁䵁䅉䅅䅁䕁䅁䅁睁䵁䅁䅁权祁兂䅁权牄权䅁权獄权䅁允䅁䅁䅅䅁佁䉁䅑䅁祁䑁䅅兏㑁䑁䅅杍穁䑁䅁䅍䅁䅁杷允䅁䅁䅑䅁䑁䅁䅷䅁䭁䩁䙯䅁䭁佁䭙䅁䭁䥁䕕䅁䉁䅁䅁允䅁䅁䄴䅄䅁䑁䅅杌睁䑁䅍免䅁䅁杷允䅁䅁䅑䅁䑁䅁䅷䅁䭁䥁䕷䅁䭁佁䭣䅁䭁䡁䔰䅁䉁䅁䅁允䅁䅁䅕匶硙䭃捸歋䵁䅉䅅䅁䕁䅁䅁睁䵁䅁䅁权慁兂䅁权瑄权䅁权䑃䅂䅁允䅁䅁䅅䅁䙁䍁⽖ㅉ㕉瑔⽁䍄䉁䅁䅁䅂䅁䅁䅍䅄䅁䅁䅯兇䅕䅁䅯眶䅯䅁䅯兣䅑䅁䅅䅁䉁䅁䅁杄啁䅁䅁免睁䑁䅕兏㉁䑁䅅免㉁䑁䅁䅁䵁䅉䅅䅁䕁䅁䅁睁䵁䅁䅁权湃兂䅁权瑄权䅁权䑃䅂䅁允䅁䅁䅅䅁䙁偁灹搸乊灙⽁䍄䉁䅁䅁䅂䅁䅁䅍䅄䅁䅁䅯睩䅑䅁䅯儶䅯䅁䅯睢䅑䅁䅅䅁䉁䅁䅁兂䅁䅁䅁乁扢䅷杷允䅁䅁䅑䅁䑁䅁䅷䅁䭁䉁䙫䅁䭁佁䭳䅁䭁䥁䕕䅁䉁䅁䅁允䅁䅁䄴䅆䅁䑁䅅䅍㑁䑁䅙杍㑁䑁䅁䅏硁䅁䅁䍄䉁䅁䅁䅂䅁䅁䅍䅄䅁䅁䅯兇䅕䅁䅯眶䅯䅁䅯睧䅑䅁䅅䅁䉁䅁䅁杄啁䅁䅁免睁䑁䅫兏祁䑁䅫䅎ぁ䑁䅣䅁䵁䅉䅅䅁䕁䅁䅁睁䵁䅁䅁权剁兂䅁权畄权䅁权睂䅂䅁允䅁䅁䅅䅁䙁䅁䅁䅁䅂䄰䉎䍄䉁䅁䅁䅂䅁䅁䅍䅄䅁䅁䅯䅰䅑䅁䅯眶䅯䅁䅯来䅑䅁䅅䅁䉁䅁䅁杄啁䅁䅁睍ㅁ䑁䅙睍㍁䑁䅕免㕁䑁䅙䅁䵁䅉䅅䅁䕁䅁䅁睁䵁䅁䅁权䱁杂䅁权牄权䅁权療䅂䅁允䅁䅁䅅䅁佁䉁䅑䅁硁䑁䅫䅏㑁䑁䅣䅏㕁䑁䅕䅍䅁䅁杷允䅁䅁䅑䅁䑁䅁䅷䅁䭁䅁䝳䅁䭁佁䭳䅁䭁䡁䕯䅁䉁䅁䅁允䅁䅁䄴䅆䅁䑁䅅兏㕁䑁䅣䅎㉁䑁䅉李ㅁ䅁䅁䍄䉁䅁䅁䅂䅁䅁䅍䅄䅁䅁䅯䅮䅑䅁䅯朵䅯䅁䅯兢䅑䅁䅅䅁䉁䅁䅁杄䵁䅁䅁䅍畁䑁䅑睍㕁䅁䅁䍄䉁䅁䅁䅂䅁䅁䅍䅄䅁䅁䅯兕䅕䅁䅯朷䅯䅁䅯全䅑䅁䅅䅁䉁䅁䅁兂䅁䅁䅁䭑啅兑杷允䅁䅁䅑䅁䑁䅁䅷䅁䭁䑁䙕䅁䭁佁䭫䅁䭁䡁䕁䅁䉁䅁䅁允䅁䅁䅕䅁䅁䕁䭃唰䵁䅉䅅䅁䕁䅁䅁睁䵁䅁䅁权䱁杂䅁权牄权䅁权䑃䅂䅁允䅁䅁䅅䅁佁䉁䅑䅁祁䑁䅁杍ㅁ䑁䅣杍㑁䑁䅙睎䅁䅁杷允䅁䅁䅑䅁䑁䅁䅷䅁䭁䱁䕙䅁䭁佁䭳䅁䭁䝁䔰䅁䉁䅁䅁允䅁䅁䄴杅䅁䑁䅣䅍硁䑁䅑䅎㑁䑁䅍兎䅁䅁杷允䅁䅁䅑䅁䑁䅁䅷䅁䭁䱁䕙䅁䭁佁䭳䅁䭁䡁䔰䅁䉁䅁䅁允䅁䅁䄴杅䅁䑁䅙䅏㉁䑁䅧睎祁䑁䅙兏䅁䅁杷允䅁䅁䅑䅁䑁䅁䅷䅁䭁䩁䕙䅁䭁佁䬰䅁䭁䥁䕍䅁䉁䅁䅁允䅁䅁䅕硨婢発呤穷䴸䅉䅅䅁䕁䅁䅁睁䵁䅁䅁权元兂䅁权牄权䅁权㥂䅂䅁允䅁䅁䅅䅁佁䉁䅉䅁㍁䑁䅙睎穁䑁䅫杍睁䑁䅣䅁䵁䅉䅅䅁䕁䅁䅁睁䵁䅁䅁权癄䅂䅁权牄权䅁权硂䅂䅁允䅁䅁䅅䅁佁䉁䅑䅁硁䑁䅁睍睁䑁䅍杍㕁䑁䅑免䅁䅁杷允䅁䅁䅑䅁䑁䅁䅷䅁䭁佁䔸䅁䭁佁䭳䅁䭁䥁䕍䅁䉁䅁䅁允䅁䅁䄴䅆䅁䑁䅅䅍ぁ䑁䅧杍睁䑁䅍䅎㑁䅁䅁䍄䉁䅁䅁䅂䅁䅁䅍䅄䅁䅁䅯眷䅑䅁䅯眶䅯䅁䅯兦䅑䅁䅅䅁䉁䅁䅁杄啁䅁䅁免睁䑁䅕睎㉁䑁䅉䅎ぁ䑁䅣䅁䵁䅉䅅䅁䕁䅁䅁睁䵁䅁䅁权啁兂䅁权瑄权䅁权瑂䅂䅁允䅁䅁䅅䅁䙁䥁䑃敨手睩䅒䍄䉁䅁䅁䅂䅁䅁䅍䅄䅁䅁䅯睘䅕䅁䅯朵䅯䅁䅯兢䅑䅁䅅䅁䉁䅁䅁杄䵁䅁䅁免畁䑁䅑睎硁䅁䅁䍄䉁䅁䅁䅂䅁䅁䅍䅄䅁䅁䅯兤䅕䅁䅯眵䅯䅁䅯兢䅑䅁䅅䅁䉁䅁䅁兂䕁杖琴桳朰䅑杷允䅁䅁䅑䅁䑁䅁䅷䅁䭁䅁䙑䅁䭁佁䭳䅁䭁䡁䕯䅁䉁䅁䅁允䅁䅁䄴杅䅁䑁䅕睍祁䑁䅕睍睁䑁䅁䅍䅁䅁杷允䅁䅁䅑䅁䑁䅁䅷䅁䭁偁䙍䅁䭁佁䭙䅁䭁䡁䕯䅁䉁䅁䅁允䅁䅁䄴䅄䅁䑁䅉杌祁䑁䅅䅏䅁䅁杷允䅁䅁䅑䅁䑁䅁䅷䅁䭁䅁䙑䅁䭁佁䭳䅁䭁䡁䕅䅁䉁䅁䅁允䅁䅁䄴杅䅁䑁䅕䅍㉁䑁䅅兎祁䑁䅍睎䅁䅁杷允䅁䅁䅑䅁䑁䅁䅷䅁䭁䅁䙑䅁䭁佁䭳䅁䭁䥁䕕䅁䉁䅁䅁允䅁䅁䄴杅䅁䑁䅕䅍㉁䑁䅅兎睁䑁䅁䅍䅁䅁杷允䅁䅁䅑䅁䑁䅁䅷䅁䭁偁䙍䅁䭁佁䭫䅁䭁䡁䔰䅁䉁䅁䅁允䅁䅁䅕䅁䅁䅁橂唵䵁䅉䅅䅁䕁䅁䅁睁䵁䅁䅁权呄兂䅁权牄权䅁权獄权䅁允䅁䅁䅅䅁佁䉁䅑䅁硁䑁䅕兏睁䑁䅁䅍睁䑁䅁䅍䅁䅁杷允䅁䅁䅑䅁䑁䅁䅷䅁䭁乁䙍䅁䭁佁䭳䅁䭁䡁䕯䅁䉁䅁䅁允䅁䅁䄴䅆䅁䑁䅅兎㕁䑁䅁䅍睁䑁䅁䅍睁䅁䅁䍄䉁䅁䅁䅂䅁䅁䅍䅄䅁䅁䅯兎䅕䅁䅯眶䅯䅁䅯䄷䅯䅁䅅䅁䉁䅁䅁杄啁䅁䅁杍穁䑁䅍睎㉁䑁䅍免㑁䑁䅁䅁䵁䅉䅅䅁䕁䅁䅁睁䵁䅁䅁权ㅁ兂䅁权牄权䅁权瑂䅂䅁允䅁䅁䅅䅁佁䉁䅑䅁祁䑁䅍䅍㑁䑁䅍䅏睁䑁䅁李䅁䅁杷允䅁䅁䅑䅁䑁䅁䅷䅁䭁偁䕉䅁䭁佁䭣䅁䭁䥁䕕䅁䉁䅁䅁允䅁䅁䅕㥆䵎剹㉳䕆䵁䅉䅅䅁䕁䅁䅁睁䵁䅁䅁权慄䅂䅁权湄权䅁权㥂䅂䅁允䅁䅁䅅䅁䙁佁汏㡭村偳⽡䍄䉁䅁䅁䅂䅁䅁䅍䅄䅁䅁䅯兎䅕䅁䅯眶䅯䅁䅯睧䅑䅁䅅䅁䉁䅁䅁杄啁䅁䅁杍祁䑁䅑李㕁䑁䅣䅏㑁䑁䅫䅁䵁䅉䅅䅁䕁䅁䅁睁䵁䅁䅁权㝃兂䅁权牄权䅁权瑂䅂䅁允䅁䅁䅅䅁佁䉁䅉䅁㉁䑁䅑䅎㕁䑁䅑䅍睁䑁䅁䅁䵁䅉䅅䅁䕁䅁䅁睁䵁䅁䅁权睂兂䅁权湄权䅁权㥂䅂䅁允䅁䅁䅅䅁䙁䙁呙浨睤⬲⽷䍄䉁䅁䅁䅂䅁䅁䅍䅄䅁䅁䅯睵䅕䅁䅯眶䅯䅁䅯䅣䅑䅁䅅䅁䉁䅁䅁杄十䅁䅁李ㅁ䑁䅙䅍睁䑁䅁䅍睁䅁䅁䍄䉁䅁䅁䅂䅁䅁䅍䅄䅁䅁䅯睵䅕䅁䅯眶䅯䅁䅯全䅑䅁䅅䅁䉁䅁䅁杄十䅁䅁李ㅁ䑁䅅䅏㍁䑁䅣䅍硁䅁䅁䍄䉁䅁䅁䅂䅁䅁䅍䅄䅁䅁䅯睵䅕䅁䅯眶䅯䅁䅯兦䅑䅁䅅䅁䉁䅁䅁杄十䅁䅁李ㅁ䑁䅫睎硁䑁䅉䅎硁䅁䅁䍄䉁䅁䅁䅂䅁䅁䅍䅄䅁䅁䅯儱䅕䅁䅯朵䅯䅁䅯睢䅑䅁䅅䅁䉁䅁䅁杄䵁䅁䅁免畁䑁䅧睎㍁䅁䅁䍄䉁䅁䅁䅂䅁䅁䅍䅄䅁䅁䅯杢䅕䅁䅯眶䅯䅁䅯兣䅑䅁䅅䅁䉁䅁䅁杄十䅁䅁睍㍁䑁䅉䅏硁䑁䅁䅍睁䅁䅁䍄䉁䅁䅁䅂䅁䅁䅍䅄䅁䅁䅯䅂䅙䅁䅯儷䅯䅁䅯兢䅑䅁䅅䅁䉁䅁䅁兂䙃ㄶ㑇潈䱘睐杷允䅁䅁䅑䅁䑁䅁䅷䅁䭁䱁䕑䅁䭁佁䭳䅁䭁䡁䕁䅁䉁䅁䅁允䅁䅁䄴䅆䅁䑁䅅䅍㍁䑁䅁兏ぁ䑁䅅兏ぁ䅁䅁䍄䉁䅁䅁䅂䅁䅁䅍䅄䅁䅁䅯兺䅕䅁䅯儶䅯䅁䅯兣䅑䅁䅅䅁䉁䅁䅁兂䅁䅁䅁䥩䙑兑杷允䅁䅁䅑䅁䑁䅁䅷䅁䭁䱁䕑䅁䭁佁䭳䅁䭁䡁䕅䅁䉁䅁䅁允䅁䅁䄴䅆䅁䑁䅅䅍㍁䑁䅁䅎ㅁ䑁䅫兏ぁ䅁䅁䍄䉁䅁䅁䅂䅁䅁䅍䅄䅁䅁䅯睳䅕䅁䅯儷䅯䅁䅯䅣䅑䅁䅅䅁䉁䅁䅁兂坂楄礲敮ㄯ睐杷允䅁䅁䅑䅁䑁䅁䅷䅁䭁䱁䕑䅁䭁佁䭳䅁䭁䥁䕍䅁䉁䅁䅁允䅁䅁䄴䅆䅁䑁䅅䅍ぁ䑁䅍杍㑁䑁䅫䅍硁䅁䅁䍄䉁䅁䅁䅂䅁䅁䅍䅄䅁䅁䅯杹䅕䅁䅯朵䅯䅁䅯睧䅑䅁䅅䅁䉁䅁䅁杄䵁䅁䅁䅎畁䑁䅕杍ㅁ䅁䅁䍄䉁䅁䅁䅂䅁䅁䅍䅄䅁䅁䅯杇䅕䅁䅯眶䅯䅁䅯兢䅑䅁䅅䅁䉁䅁䅁杄十䅁䅁李祁䑁䅉䅍㑁䑁䅫兏㕁䅁䅁䍄䉁䅁䅁䅂䅁䅁䅍䅄䅁䅁䅯兄䅕䅁䅯儶䅯䅁䅯䄷䅯䅁䅅䅁䉁䅁䅁兂䅁䅁䅁䔴䤰兑杷允䅁䅁䅑䅁䑁䅁䅷䅁䭁䉁䙯䅁䭁佁䭳䅁䭁䡁䕁䅁䉁䅁䅁允䅁䅁䄴杅䅁䑁䅙杍硁䑁䅣䅍睁䑁䅁睎䅁䅁杷允䅁䅁䅑䅁䑁䅁䅷䅁䭁䑁䙳䅁䭁佁䬰䅁䭁䡁䕅䅁䉁䅁䅁允䅁䅁䅕䩋敭佄捊稳䴸䅉䅅䅁䕁䅁䅁睁䵁䅁䅁权呁杂䅁权畄权䅁权療䅂䅁允䅁䅁䅅䅁䙁䅁䅁䅁䅄杕䈹䍄䉁䅁䅁䅂䅁䅁䅍䅄䅁䅁䅯杇䅕䅁䅯眶䅯䅁䅯全䅑䅁䅅䅁䉁䅁䅁杄十䅁䅁李祁䑁䅁兎ㅁ䑁䅧免穁䅁䅁䍄䉁䅁䅁䅂䅁䅁䅍䅄䅁䅁䅯杇䅕䅁䅯眶䅯䅁䅯睧䅑䅁䅅䅁䉁䅁䅁杄十䅁䅁李祁䑁䅁䅎ぁ䑁䅫李ぁ䅁䅁䍄䉁䅁䅁䅂䅁䅁䅍䅄䅁䅁䅯眱䅕䅁䅯朷䅯䅁䅯䄷䅯䅁䅅䅁䉁䅁䅁兂䅁䅁䅁乑歶䅑杷允䅁䅁䅑䅁䑁䅁䅷䅁䭁佁䕙䅁䭁佁䭳䅁䭁䝁䔰䅁䉁䅁䅁允䅁䅁䄴杅䅁䑁䅑杍ㅁ䑁䅑䅏ㅁ䑁䅙免䅁䅁杷允䅁䅁䅑䅁䑁䅁䅷䅁䭁䥁䕯䅁䭁佁䭙䅁䭁䡁䔰䅁䉁䅁䅁允䅁䅁䄴䅄䅁䑁䅁杌㉁䑁䅣免䅁䅁杷允䅁䅁䅑䅁䑁䅁䅷䅁䭁䥁䕳䅁䭁佁䭙䅁䭁䡁䔰䅁䉁䅁䅁允䅁䅁䄴䅄䅁䑁䅉杌硁䑁䅁睎䅁䅁杷允䅁䅁䅑䅁䑁䅁䅷䅁䭁䅁䝙䅁䭁佁䭳䅁䭁䝁䔸䅁䉁䅁䅁允䅁䅁䄴䅆䅁䑁䅅免ぁ䑁䅉䅎㉁䑁䅁䅍睁䅁䅁䍄䉁䅁䅁䅂䅁䅁䅍䅄䅁䅁䅯杂䅙䅁䅯眶䅯䅁䅯䅣䅑䅁䅅䅁䉁䅁䅁杄啁䅁䅁免祁䑁䅅李ぁ䑁䅍䅍睁䑁䅁䅁䵁䅉䅅䅁䕁䅁䅁睁䵁䅁䅁权䝁杂䅁权牄权䅁权硂䅂䅁允䅁䅁䅅䅁佁䉁䅑䅁硁䑁䅉杍㍁䑁䅣李睁䑁䅁䅍䅁䅁杷允䅁䅁䅑䅁䑁䅁䅷䅁䭁䅁䝙䅁䭁佁䭳䅁䭁䥁䕕䅁䉁䅁䅁允䅁䅁䄴䅆䅁䑁䅅杍穁䑁䅧杍硁䑁䅁䅍睁䅁䅁䍄䉁䅁䅁䅂䅁䅁䅍䅄䅁䅁䅯朲䅑䅁䅯朷䅯䅁䅯兣䅑䅁䅅䅁䉁䅁䅁兂䅁䅁䅁䡅穔䅑杷允䅁䅁䅑䅁䑁䅁䅷䅁䭁䝁䙷䅁䭁佁䭳䅁䭁䝁䔸䅁䉁䅁䅁允䅁䅁䄴杅䅁䑁䅧免ㅁ䑁䅁䅍睁䑁䅁䅍䅁䅁杷允䅁䅁䅑䅁䑁䅁䅷䅁䭁偁䕁䅁䭁佁䭣䅁䭁䡁䕅䅁䉁䅁䅁允䅁䅁䅕噎㘶兓䍷䕅䵁䅉䅅䅁䕁䅁䅁睁䵁䅁䅁权獂兂䅁权牄权䅁权睂䅂䅁允䅁䅁䅅䅁佁䉁䅉䅁㑁䑁䅉睍睁䑁䅁䅍睁䑁䅁䅁䵁䅉䅅䅁䕁䅁䅁睁䵁䅁䅁权捂兂䅁权瑄权䅁权獄权䅁允䅁䅁䅅䅁䙁䱁へ硫䕧瑖⽙䍄䉁䅁䅁䅂䅁䅁䅍䅄䅁䅁䅯杹䅕䅁䅯眶䅯䅁䅯睢䅑䅁䅅䅁䉁䅁䅁杄啁䅁䅁免ㅁ䑁䅧兎硁䑁䅑䅏㕁䑁䅕䅁䵁䅉䅅䅁䕁䅁䅁睁䵁䅁䅁权湄䅂䅁权湄权䅁权療䅂䅁允䅁䅁䅅䅁䙁䩁瘷㡰䱚⽎⽭䍄䉁䅁䅁䅂䅁䅁䅍䅄䅁䅁䅯朹䅕䅁䅯儷䅯䅁䅯睧䅑䅁䅅䅁䉁䅁䅁兂婁䙂余扌噌睐杷允䅁䅁䅑䅁䑁䅁䅷䅁䭁䵁䙯䅁䭁佁䭳䅁䭁䡁䕁䅁䉁䅁䅁允䅁䅁䄴䅆䅁䑁䅅李睁䑁䅙睎ぁ䑁䅫䅍㍁䅁䅁䍄䉁䅁䅁䅂䅁䅁䅍䅄䅁䅁䅯杹䅕䅁䅯眶䅯䅁䅯兣䅑䅁䅅䅁䉁䅁䅁杄啁䅁䅁免㉁䑁䅍杍㕁䑁䅙兎㕁䑁䅅䅁䵁䅉䅅䅁䕁䅁䅁睁䵁䅁䅁权呄䅂䅁权灄权䅁权硂䅂䅁允䅁䅁䅅䅁䙁䅁䅁䅁兂偫䅪䍄䉁䅁䅁䅂䅁䅁䅍䅄䅁䅁䅯䅹䅕䅁䅯儷䅯䅁䅯兢䅑䅁䅅䅁䉁䅁䅁兂佂桙奂扏奔睐杷允䅁䅁䅑䅁䑁䅁䅷䅁䭁䑁䙅䅁䭁佁䬴䅁䭁䝁䔸䅁䉁䅁䅁允䅁䅁䅕䅁䅁䭁捂䔯䵁䅉䅅䅁䕁䅁䅁睁䵁䅁䅁权剃兂䅁权牄权䅁权瑂䅂䅁允䅁䅁䅅䅁佁䉁䅉䅁㉁䑁䅁李穁䑁䅅李ㅁ䑁䅫䅁䵁䅉䅅䅁䕁䅁䅁睁䵁䅁䅁权噃兂䅁权瑄权䅁权㙂䅂䅁允䅁䅁䅅䅁䙁䍁䡵瑆佮㘹⽍䍄䉁䅁䅁䅂䅁䅁䅍䅄䅁䅁䅯䅪䅑䅁䅯朷䅯䅁䅯䄷䅯䅁䅅䅁䉁䅁䅁兂䅁䅁䅁偁䈯䅷杷允䅁䅁䅑䅁䑁䅁䅷䅁䭁䥁䙅䅁䭁佁䭣䅁䭁䡁䕁䅁䉁䅁䅁允䅁䅁䅕浗㝑〳丫䵅䵁䅉䅅䅁䕁䅁䅁睁䵁䅁䅁权䭂兂䅁权瑄权䅁权睂䅂䅁允䅁䅁䅅䅁䭁䕁䅣䅁䵁䅉䅅䅁䕁䅁䅁睁䵁䅁䅁权䅄䅂䅁权牄权䅁权㥂䅂䅁允䅁䅁䅅䅁佁䉁䅉䅁ㅁ䑁䅕睍㑁䑁䅫䅍ㅁ䑁䅁䅁䵁䅉䅅䅁䕁䅁䅁睁䵁䅁䅁权剃兂䅁权牄权䅁权䙃䅂䅁允䅁䅁䅅䅁佁䉁䅉䅁㉁䑁䅉兏ぁ䑁䅕䅍睁䑁䅁䅁䵁䅉䅅䅁䕁䅁䅁睁䵁䅁䅁权潂兂䅁权牄权䅁权䙃䅂䅁允䅁䅁䅅䅁佁䉁䅑䅁硁䑁䅧杍祁䑁䅑兏㑁䑁䅕杍䅁䅁杷允䅁䅁䅑䅁䑁䅁䅷䅁䭁䱁䙉䅁䭁佁䬴䅁䭁䡁䕯䅁䉁䅁䅁允䅁䅁䅕䅁䅁䅁敂歇䵅䅉䅅䅁䕁䅁䅁睁䵁䅁䅁权㙄䅂䅁权瑄权䅁权䑃䅂䅁允䅁䅁䅅䅁䙁䍁奊浡⭳⭎⽅䍄䉁䅁䅁䅂䅁䅁䅍䅄䅁䅁䅯杉䅕䅁䅯眶䅯䅁䅯兢䅑䅁䅅䅁䉁䅁䅁杄啁䅁䅁杍睁䑁䅕兎睁䑁䅑杍㍁䑁䅉䅁䵁䅉䅅䅁䕁䅁䅁睁䵁䅁䅁权楁兂䅁权牄权䅁权䙃䅂䅁允䅁䅁䅅䅁佁䉁䅑䅁祁䑁䅅䅍ぁ䑁䅉睎㍁䑁䅑李䅁䅁杷允䅁䅁䅑䅁䑁䅁䅷䅁䭁乁䕉䅁䭁佁䬰䅁䭁䡁䕅䅁䉁䅁䅁允䅁䅁䅕杬睗㍳噅樰䴸䅉䅅䅁䕁䅁䅁睁䵁䅁䅁权睄兂䅁权灄权䅁权獄权䅁允䅁䅁䅅䅁䭁䕁䅣䅁䵁䅉䅅䅁䕁䅁䅁睁䵁䅁䅁权噃兂䅁权牄权䅁权獄权䅁允䅁䅁䅅䅁佁䉁䅉䅁硁䑁䅁兏穁䑁䅕免穁䑁䅑䅁䵁䅉䅅䅁䕁䅁䅁睁䵁䅁䅁权獃兂䅁权湄权䅁权䙃䅂䅁允䅁䅁䅅䅁䙁乁㑖匶硙䍩䅊䍄䉁䅁䅁䅂䅁䅁䅍䅄䅁䅁䅯兹䅕䅁䅯眶䅯䅁䅯兢䅑䅁䅅䅁䉁䅁䅁杄十䅁䅁䅎㍁䑁䅑免ㅁ䑁䅕䅏ぁ䅁䅁䍄䉁䅁䅁䅂䅁䅁䅍䅄䅁䅁䅯儲䅑䅁䅯眵䅯䅁䅯睧䅑䅁䅅䅁䉁䅁䅁兂䕁杖琴灳唰䅑杷允䅁䅁䅑䅁䑁䅁䅷䅁䭁䵁䙫䅁䭁佁䭳䅁䭁䝁䔸䅁䉁䅁䅁允䅁䅁䄴杅䅁䑁䅑睎ぁ䑁䅣免㉁䑁䅉兎䅁䅁杷允䅁䅁䅑䅁䑁䅁䅷䅁䭁䭁䙧䅁䭁佁䭫䅁䭁䡁䔰䅁䉁䅁䅁允䅁䅁䅕䅁䅁䅁啄唵䵁䅉䅅䅁䕁䅁䅁睁䵁䅁䅁权䩄兂䅁权牄权䅁权硂䅂䅁允䅁䅁䅅䅁佁䉁䅉䅁ぁ䑁䅣兎睁䑁䅫睎ㅁ䑁䅁䅁䵁䅉䅅䅁䕁䅁䅁睁䵁䅁䅁权䩄兂䅁权牄权䅁权㥂䅂䅁允䅁䅁䅅䅁佁䉁䅉䅁ぁ䑁䅣李睁䑁䅫杍睁䑁䅑䅁䵁䅉䅅䅁䕁䅁䅁睁䵁䅁䅁权杂兂䅁权牄权䅁权獄权䅁允䅁䅁䅅䅁佁䉁䅉䅁㍁䑁䅅睎睁䑁䅁䅍睁䑁䅁䅁䵁䅉䅅䅁䕁䅁䅁睁䵁䅁䅁权奂兂䅁权浄权䅁权療䅂䅁允䅁䅁䅅䅁佁䅁䅷䅁硁䍁䄴兏㕁䑁䅉䅁䵁䅉䅅䅁䕁䅁䅁睁䵁䅁䅁权杂兂䅁权牄权䅁权㙂䅂䅁允䅁䅁䅅䅁佁䉁䅉䅁㍁䑁䅕杍睁䑁䅍睎㉁䑁䅫䅁䵁䅉䅅䅁䕁䅁䅁睁䵁䅁䅁权佄兂䅁权牄权䅁权㥂䅂䅁允䅁䅁䅅䅁佁䉁䅑䅁硁䑁䅍李睁䑁䅍兏祁䑁䅅䅍䅁䅁杷允䅁䅁䅑䅁䑁䅁䅷䅁䭁䅁䘴䅁䭁佁䭙䅁䭁䡁䕯䅁䉁䅁䅁允䅁䅁䄴䅄䅁䑁䅁杌㑁䑁䅙杍䅁䅁杷允䅁䅁䅑䅁䑁䅁䅷䅁䭁偁䙯䅁䭁佁䭳䅁䭁䥁䕍䅁䉁䅁䅁允䅁䅁䄴杅䅁䑁䅙䅎睁䑁䅕䅎ぁ䑁䅍䅍䅁䅁杷允䅁䅁䅑䅁䑁䅁䅷䅁䭁䑁䙉䅁䭁佁䬴䅁䭁䡁䔰䅁䉁䅁䅁允䅁䅁䅕䅁䅁䝁佁〷䵁䅉䅅䅁䕁䅁䅁睁䵁䅁䅁权⭂兂䅁权牄权䅁权硂䅂䅁允䅁䅁䅅䅁佁䉁䅑䅁硁䑁䅅睎祁䑁䅍兏ㅁ䑁䅕䅏䅁䅁杷允䅁䅁䅑䅁䑁䅁䅷䅁䭁乁䕕䅁䭁佁䬰䅁䭁䡁䕁䅁䉁䅁䅁允䅁䅁䅕報灪橊䥅䐳䴸䅉䅅䅁䕁䅁䅁睁䵁䅁䅁权䉃兂䅁权畄权䅁权硂䅂䅁允䅁䅁䅅䅁䙁䅁䅁䅁睃儸䉰䍄䉁䅁䅁䅂䅁䅁䅍䅄䅁䅁䅯兩䅕䅁䅯朷䅯䅁䅯来䅑䅁䅅䅁䉁䅁䅁兂䅁䅁䅁乧睪䅑杷允䅁䅁䅑䅁䑁䅁䅷䅁䭁䡁䙑䅁䭁佁䭳䅁䭁䡁䕯䅁䉁䅁䅁允䅁䅁䄴杅䅁䑁䅣杍硁䑁䅧兎睁䑁䅁䅍䅁䅁杷允䅁䅁䅑䅁䑁䅁䅷䅁䭁䡁䘴䅁䭁佁䭳䅁䭁䥁䕕䅁䉁䅁䅁允䅁䅁䄴䅆䅁䑁䅅免㍁䑁䅉睍㕁䑁䅕兎㑁䅁䅁䍄䉁䅁䅁䅂䅁䅁䅍䅄䅁䅁䅯村䅕䅁䅯眶䅯䅁䅯来䅑䅁䅅䅁䉁䅁䅁杄十䅁䅁杍穁䑁䅉䅏㉁䑁䅉䅎㑁䅁䅁䍄䉁䅁䅁䅂䅁䅁䅍䅄䅁䅁䅯末䅕䅁䅯儷䅯䅁䅯䅣䅑䅁䅅䅁䉁䅁䅁兂塁䝴摋⭩桢睐杷允䅁䅁䅑䅁䑁䅁䅷䅁䭁䅁䝁䅁䭁佁䬰䅁䭁䡁䕅䅁䉁䅁䅁允䅁䅁䅕硢䑋䵷桱戫䴸䅉䅅䅁䕁䅁䅁睁䵁䅁䅁权䱁杂䅁权畄权䅁权獄权䅁允䅁䅁䅅䅁䙁䅁䅁䅁杂晫䅸䍄䉁䅁䅁䅂䅁䅁䅍䅄䅁䅁䅯充䅙䅁䅯朷䅯䅁䅯睧䅑䅁䅅䅁䉁䅁䅁兂䅁䅁䅁䩁杲䅑杷允䅁䅁䅑䅁䑁䅁䅷䅁䭁䉁䝉䅁䭁佁䬴䅁䭁䥁䕍䅁䉁䅁䅁允䅁䅁䅕䅁䅁䉁潩ぁ䵅䅉䅅䅁䕁䅁䅁睁䵁䅁䅁权䍂兂䅁权牄权䅁权䙃䅂䅁允䅁䅁䅅䅁佁䉁䅉䅁祁䑁䅍免㍁䑁䅉兏祁䑁䅕䅁䵁䅉䅅䅁䕁䅁䅁睁䵁䅁䅁权敂兂䅁权牄权䅁权獄权䅁允䅁䅁䅅䅁佁䉁䅉䅁ㅁ䑁䅙䅎睁䑁䅁䅍睁䑁䅁䅁䵁䅉䅅䅁䕁䅁䅁睁䵁䅁䅁权浄䅂䅁权灄权䅁权䑃䅂䅁允䅁䅁䅅䅁䙁䅁䅁䅁杁畢䄵䍄䉁䅁䅁䅂䅁䅁䅍䅄䅁䅁䅯睥䅕䅁䅯眵䅯䅁䅯䅣䅑䅁䅅䅁䉁䅁䅁兂慃婭婭婭卫䅑杷允䅁䅁䅑䅁䑁䅁䅷䅁䭁佁䙁䅁䭁佁䭳䅁䭁䥁䕕䅁䉁䅁䅁允䅁䅁䄴杅䅁䑁䅍兎㕁䑁䅑李穁䑁䅑䅎䅁䅁杷允䅁䅁䅑䅁䑁䅁䅷䅁䭁䙁䘴䅁䭁佁䭳䅁䭁䝁䔰䅁䉁䅁䅁允䅁䅁䄴杅䅁䑁䅕睎祁䑁䅕睎睁䑁䅁䅍䅁䅁杷允䅁䅁䅑䅁䑁䅁䅷䅁䭁䉁䙁䅁䭁佁䬴䅁䭁䡁䕁䅁䉁䅁䅁允䅁䅁䅕䅁䅁䕁楨啄䵅䅉䅅䅁䕁䅁䅁睁䵁䅁䅁权敂兂䅁权牄权䅁权硂䅂䅁允䅁䅁䅅䅁佁䉁䅉䅁ㅁ䑁䅧李祁䑁䅫䅍睁䑁䅁䅁䵁䅉䅅䅁䕁䅁䅁睁䵁䅁䅁权啃兂䅁权牄权䅁权䙃䅂䅁允䅁䅁䅅䅁佁䉁䅉䅁穁䑁䅁李硁䑁䅅兎㑁䑁䅑䅁䵁䅉䅅䅁䕁䅁䅁睁䵁䅁䅁权敂兂䅁权牄权䅁权㥂䅂䅁允䅁䅁䅅䅁佁䉁䅉䅁ㅁ䑁䅫兏㉁䑁䅧䅍睁䑁䅁䅁䵁䅉䅅䅁䕁䅁䅁睁䵁䅁䅁权汁兂䅁权灄权䅁权瑂䅂䅁允䅁䅁䅅䅁䙁䅁䅁䅁䅄癈䅸䍄䉁䅁䅁䅂䅁䅁䅍䅄䅁䅁䅯杍䅕䅁䅯眶䅯䅁䅯睧䅑䅁䅅䅁䉁䅁䅁杄啁䅁䅁杍硁䑁䅫睍㍁䑁䅑杍㍁䑁䅕䅁䵁䅉䅅䅁䕁䅁䅁睁䵁䅁䅁权ㅃ兂䅁权浄权䅁权硂䅂䅁允䅁䅁䅅䅁佁䅁䅷䅁㉁䍁䄴䅎穁䑁䅍䅁䵁䅉䅅䅁䕁䅁䅁睁䵁䅁䅁权佁兂䅁权瑄权䅁权䑃䅂䅁允䅁䅁䅅䅁䙁䍁搯䅊䉡敬⽍䍄䉁䅁䅁䅂䅁䅁䅍䅄䅁䅁䅯睭䅕䅁䅯眶䅯䅁䅯兣䅑䅁䅅䅁䉁䅁䅁杄十䅁䅁兎㉁䑁䅕睎㑁䑁䅑䅍㉁䅁䅁䍄䉁䅁䅁䅂䅁䅁䅍䅄䅁䅁䅯杣䅕䅁䅯儷䅯䅁䅯䅣䅑䅁䅅䅁䉁䅁䅁兂䭁㘱睎児⽲睐杷允䅁䅁䅑䅁䑁䅁䅷䅁䭁䩁䙳䅁䭁佁䭳䅁䭁䡁䔰䅁䉁䅁䅁允䅁䅁䄴䅄䅁䑁䅧䅍睁䑁䅁䅍䅁䅁杷允䅁䅁䅑䅁䑁䅁䅷䅁䭁䵁䕷䅁䭁佁䭳䅁䭁䡁䕯䅁䉁䅁䅁允䅁䅁䄴䅆䅁䑁䅅李硁䑁䅧睍㉁䑁䅁䅍睁䅁䅁䍄䉁䅁䅁䅂䅁䅁䅍䅄䅁䅁䅯充䅙䅁䅯儷䅯䅁䅯兦䅑䅁䅅䅁䉁䅁䅁兂歃䑣䬰㘱䭍䅑杷允䅁䅁䅑䅁䑁䅁䅷䅁䭁䉁䝉䅁䭁佁䬰䅁䭁䡁䔰䅁䉁䅁䅁允䅁䅁䅕兆癅㡓伸吹䴸䅉䅅䅁䕁䅁䅁睁䵁䅁䅁权䱁杂䅁权瑄权䅁权㥂䅂䅁允䅁䅁䅅䅁䙁䕁䐯㙴㜰瑥⽙䍄䉁䅁䅁䅂䅁䅁䅍䅄䅁䅁䅯眹䅕䅁䅯儶䅯䅁䅯兢䅑䅁䅅䅁䉁䅁䅁兂䅁䅁䅁䝉稯䅑杷允䅁䅁䅑䅁䑁䅁䅷䅁䭁䵁䕷䅁䭁佁䭳䅁䭁䡁䕅䅁䉁䅁䅁允䅁䅁䄴䅆䅁䑁䅅李硁䑁䅍䅏ぁ䑁䅣李㑁䅁䅁䍄䉁䅁䅁䅂䅁䅁䅍䅄䅁䅁䅯眶䅑䅁䅯眶䅯䅁䅯全䅑䅁䅅䅁䉁䅁䅁杄啁䅁䅁杍祁䑁䅫兎睁䑁䅁䅍睁䑁䅁䅁䵁䅉䅅䅁䕁䅁䅁睁䵁䅁䅁权牄䅂䅁权牄权䅁权䑃䅂䅁允䅁䅁䅅䅁佁䉁䅑䅁祁䑁䅉䅏㉁䑁䅁䅍睁䑁䅁䅍䅁䅁杷允䅁䅁䅑䅁䑁䅁䅷䅁䭁偁䕣䅁䭁佁䭳䅁䭁佁䭷䅁䉁䅁䅁允䅁䅁䄴䅆䅁䑁䅅䅍祁䑁䅍兏睁䑁䅁䅎睁䅁䅁䍄䉁䅁䅁䅂䅁䅁䅍䅄䅁䅁䅯眹䅑䅁䅯眶䅯䅁䅯兢䅑䅁䅅䅁䉁䅁䅁杄啁䅁䅁免睁䑁䅉睍㕁䑁䅣䅍睁䑁䅧䅁䵁䅉䅅䅁䕁䅁䅁睁䵁䅁䅁权䙁杂䅁权浄权䅁权㥂䅂䅁允䅁䅁䅅䅁佁䅁䅷䅁硁䍁䄴睍睁䑁䅑䅁䵁䅉䅅䅁䕁䅁䅁睁䵁䅁䅁权畁兂䅁权牄权䅁权療䅂䅁允䅁䅁䅅䅁佁䉁䅉䅁ぁ䑁䅫䅍睁䑁䅁䅍睁䑁䅁䅁䵁䅉䅅䅁䕁䅁䅁睁䵁䅁䅁权⽃䅂䅁权灄权䅁权療䅂䅁允䅁䅁䅅䅁䙁䅁䅁䅁睂癌䅎䍄䉁䅁䅁䅂䅁䅁䅍䅄䅁䅁䅯兒䅕䅁䅯朵䅯䅁䅯兢䅑䅁䅅䅁䉁䅁䅁杄䵁䅁䅁䅍畁䑁䅍兎硁䅁䅁䍄䉁䅁䅁䅂䅁䅁䅍䅄䅁䅁䅯杵䅕䅁䅯朷䅯䅁䅯全䅑䅁䅅䅁䉁䅁䅁兂䅁䅁䅁䡑䵅兑杷允䅁䅁䅑䅁䑁䅁䅷䅁䭁䍁䘰䅁䭁佁䭳䅁䭁䡁䕁䅁䉁䅁䅁允䅁䅁䄴杅䅁䑁䅉睎ㅁ䑁䅉睎ぁ䑁䅅杍䅁䅁杷允䅁䅁䅑䅁䑁䅁䅷䅁䭁䍁䘰䅁䭁佁䭳䅁䭁䡁䔰䅁䉁䅁䅁允䅁䅁䄴杅䅁䑁䅉睎ㅁ䑁䅉杍㉁䑁䅁睍䅁䅁杷允䅁䅁䅑䅁䑁䅁䅷䅁䭁䍁䘴䅁䭁佁䭳䅁䭁䡁䔰䅁䉁䅁䅁允䅁䅁䄴杅䅁䑁䅕䅎睁䑁䅁䅍睁䑁䅁䅍䅁䅁杷允䅁䅁䅑䅁䑁䅁䅷䅁䭁佁䙁䅁䭁佁䭳䅁䭁䡁䕅䅁䉁䅁䅁允䅁䅁䄴杅䅁䑁䅍兎㍁䑁䅅李㉁䑁䅣睍䅁䅁杷允䅁䅁䅑䅁䑁䅁䅷䅁䭁佁䙍䅁䭁佁䭳䅁䭁佁䭷䅁䉁䅁䅁允䅁䅁䄴杅䅁䑁䅙兏硁䑁䅕杍睁䑁䅁䅍䅁䅁杷允䅁䅁䅑䅁䑁䅁䅷䅁䭁佁䙍䅁䭁佁䭳䅁䭁䝁䔰䅁䉁䅁䅁允䅁䅁䄴杅䅁䑁䅙䅏ぁ䑁䅕䅍睁䑁䅁䅍䅁䅁杷允䅁䅁䅑䅁䑁䅁䅷䅁䭁佁䙍䅁䭁佁䭳䅁䭁䝁䔸䅁䉁䅁䅁允䅁䅁䄴杅䅁䑁䅙兏ㅁ䑁䅅兎睁䑁䅁䅍䅁䅁杷允䅁䅁䅑䅁䑁䅁䅷䅁䭁佁䙍䅁䭁佁䭳䅁䭁䡁䕯䅁䉁䅁䅁允䅁䅁䄴杅䅁䑁䅙兏ぁ䑁䅅免睁䑁䅁䅍䅁䅁杷允䅁䅁䅑䅁䑁䅁䅷䅁䭁䭁䕧䅁䭁佁䭫䅁䭁䝁䔸䅁䉁䅁䅁允䅁䅁䅕䅁䅁䕁睁獁䵅䅉䅅䅁䕁䅁䅁睁䵁䅁䅁权摃兂䅁权牄权䅁权療䅂䅁允䅁䅁䅅䅁佁䉁䅑䅁硁䑁䅍睎㕁䑁䅍兎睁䑁䅁䅍䅁䅁杷允䅁䅁䅑䅁䑁䅁䅷䅁䭁䩁䘰䅁䭁佁䭳䅁䭁䡁䕯䅁䉁䅁䅁允䅁䅁䄴䅆䅁䑁䅅睍㍁䑁䅣李ㅁ䑁䅁䅍睁䅁䅁䍄䉁䅁䅁䅂䅁䅁䅍䅄䅁䅁䅯兮䅕䅁䅯眶䅯䅁䅯兣䅑䅁䅅䅁䉁䅁䅁杄啁䅁䅁免穁䑁䅣睍ぁ䑁䅁䅍睁䑁䅁䅁䵁䅉䅅䅁䕁䅁䅁睁䵁䅁䅁权剃兂䅁权灄权䅁权䙃䅂䅁允䅁䅁䅅䅁䙁䅁䅁䅁杁䄷䉆䍄䉁䅁䅁䅂䅁䅁䅍䅄䅁䅁䅯兮䅕䅁䅯眶䅯䅁䅯兦䅑䅁䅅䅁䉁䅁䅁杄啁䅁䅁免穁䑁䅣李穁䑁䅣䅍睁䑁䅁䅁䵁䅉䅅䅁䕁䅁䅁睁䵁䅁䅁权卂兂䅁权牄权䅁权獄权䅁允䅁䅁䅅䅁佁䉁䅉䅁ㅁ䑁䅍䅎㉁䑁䅉兎ㅁ䑁䅍䅁䵁䅉䅅䅁䕁䅁䅁睁䵁䅁䅁权摂兂䅁权湄权䅁权䙃䅂䅁允䅁䅁䅅䅁䙁佁㠵穐敖桵䅆䍄䉁䅁䅁䅂䅁䅁䅍䅄䅁䅁䅯杦䅕䅁䅯眵䅯䅁䅯来䅑䅁䅅䅁䉁䅁䅁兂ぃ㝊剡䍓⭶睐杷允䅁䅁䅑䅁䑁䅁䅷䅁䭁䙁䙉䅁䭁佁䭳䅁䭁䝁䔸䅁䉁䅁䅁允䅁䅁䄴杅䅁䑁䅕䅎ㅁ䑁䅣䅏ㅁ䑁䅧䅎䅁䅁杷允䅁䅁䅑䅁䑁䅁䅷䅁䭁䝁䙙䅁䭁佁䬰䅁䭁佁䭷䅁䉁䅁䅁允䅁䅁䅕㝈⼱婷摅樵䴸䅉䅅䅁䕁䅁䅁睁䵁䅁䅁权䙁兂䅁权浄权䅁权療䅂䅁允䅁䅁䅅䅁佁䅁䅷䅁硁䍁䄴杍㉁䑁䅍䅁䵁䅉䅅䅁䕁䅁䅁睁䵁䅁䅁权卂兂䅁权牄权䅁权䑃䅂䅁允䅁䅁䅅䅁佁䉁䅉䅁ㅁ䑁䅧睎ぁ䑁䅫兎睁䑁䅁䅁䵁䅉䅅䅁䕁䅁䅁睁䵁䅁䅁权剁杂䅁权牄权䅁权獄权䅁允䅁䅁䅅䅁佁䉁䅉䅁㑁䑁䅕䅍睁䑁䅁䅍睁䑁䅁䅁䵁䅉䅅䅁䕁䅁䅁睁䵁䅁䅁权潂兂䅁权瑄权䅁权瑂䅂䅁允䅁䅁䅅䅁䙁偁湃歸㍳敩⽫䍄䉁䅁䅁䅂䅁䅁䅍䅄䅁䅁䅯杅䅙䅁䅯眶䅯䅁䅯睢䅑䅁䅅䅁䉁䅁䅁杄啁䅁䅁睍硁䑁䅧兏ㅁ䑁䅕杍㑁䑁䅙䅁䵁䅉䅅䅁䕁䅁䅁睁䵁䅁䅁权坄兂䅁权灄权䅁权療䅂䅁允䅁䅁䅅䅁䙁䅁䅁䅁潄䅪䉬䍄䉁䅁䅁䅂䅁䅁䅍䅄䅁䅁䅯充䅙䅁䅯眶䅯䅁䅯全䅑䅁䅅䅁䉁䅁䅁杄十䅁䅁兏睁䑁䅁䅍睁䑁䅁䅍睁䅁䅁䍄䉁䅁䅁䅂䅁䅁䅍䅄䅁䅁䅯杅䅙䅁䅯眶䅯䅁䅯全䅑䅁䅅䅁䉁䅁䅁杄啁䅁䅁杍㕁䑁䅉兎㑁䑁䅕睎睁䑁䅣䅁䵁䅉䅅䅁䕁䅁䅁睁䵁䅁䅁权㥃䅂䅁权牄权䅁权硂䅂䅁允䅁䅁䅅䅁佁䉁䅉䅁㉁䑁䅙睍睁䑁䅁䅍睁䑁䅁䅁䵁䅉䅅䅁䕁䅁䅁睁䵁䅁䅁权時兂䅁权灄权䅁权䙃䅂䅁允䅁䅁䅅䅁䙁䅁䅁䅁权剫䉒䍄䉁䅁䅁䅂䅁䅁䅍䅄䅁䅁䅯䄳䅕䅁䅯儶䅯䅁䅯全䅑䅁䅅䅁䉁䅁䅁兂䅁䅁䅁䭯前兑杷允䅁䅁䅑䅁䑁䅁䅷䅁䭁䉁䝅䅁䭁佁䭳䅁䭁䥁䕍䅁䉁䅁䅁允䅁䅁䄴杅䅁䑁䅫免睁䑁䅁䅍睁䑁䅁䅍䅁䅁杷允䅁䅁䅑䅁䑁䅁䅷䅁䭁䉁䝉䅁䭁佁䭳䅁䭁䥁䕍䅁䉁䅁䅁允䅁䅁䄴䅆䅁䑁䅉兏祁䑁䅕兏㍁䑁䅍䅎祁䅁䅁䍄䉁䅁䅁䅂䅁䅁䅍䅄䅁䅁䅯充䅙䅁䅯眶䅯䅁䅯兦䅑䅁䅅䅁䉁䅁䅁杄十䅁䅁兏硁䑁䅁䅍睁䑁䅁䅍睁䅁䅁䍄䉁䅁䅁䅂䅁䅁䅍䅄䅁䅁䅯睈䅕䅁䅯朵䅯䅁䅯来䅑䅁䅅䅁䉁䅁䅁权䡂䅁䅁䍄䉁䅁䅁䅂䅁䅁䅍䅄䅁䅁䅯杅䅙䅁䅯眶䅯䅁䅯兦䅑䅁䅅䅁䉁䅁䅁杄啁䅁䅁杍㕁䑁䅅兏祁䑁䅅䅏ぁ䑁䅣䅁䵁䅉䅅䅁䕁䅁䅁睁䵁䅁䅁权桄䅂䅁权牄权䅁权獄权䅁允䅁䅁䅅䅁佁䉁䅉䅁ㅁ䑁䅕䅏祁䑁䅙杍㑁䑁䅑䅁䵁䅉䅅䅁䕁䅁䅁睁䵁䅁䅁权呃兂䅁权浄权䅁权㥂䅂䅁允䅁䅁䅅䅁佁䅁䅷䅁硁䍁䄴免睁䑁䅅䅁䵁䅉䅅䅁䕁䅁䅁睁䵁䅁䅁权䙁杂䅁权畄权䅁权䑃䅂䅁允䅁䅁䅅䅁䙁䅁䅁䅁杁睥䈷䍄䉁䅁䅁䅂䅁䅁䅍䅄䅁䅁䅯儴䅑䅁䅯眶䅯䅁䅯睢䅑䅁䅅䅁䉁䅁䅁杄十䅁䅁兎㉁䑁䅑杍ㅁ䑁䅧䅍穁䅁䅁䍄䉁䅁䅁䅂䅁䅁䅍䅄䅁䅁䅯儴䅑䅁䅯眶䅯䅁䅯䅣䅑䅁䅅䅁䉁䅁䅁杄十䅁䅁兎㉁䑁䅫䅍㑁䑁䅍睍穁䅁䅁䍄䉁䅁䅁䅂䅁䅁䅍䅄䅁䅁䅯兂䅙䅁䅯眶䅯䅁䅯兣䅑䅁䅅䅁䉁䅁䅁杄十䅁䅁杍㍁䑁䅑䅍睁䑁䅁䅍睁䅁䅁䍄䉁䅁䅁䅂䅁䅁䅍䅄䅁䅁䅯兂䅙䅁䅯眶䅯䅁䅯全䅑䅁䅅䅁䉁䅁䅁杄十䅁䅁杍㍁䑁䅙䅍睁䑁䅁䅍睁䅁䅁䍄䉁䅁䅁䅂䅁䅁䅍䅄䅁䅁䅯杰䅑䅁䅯眶䅯䅁䅯来䅑䅁䅅䅁䉁䅁䅁杄十䅁䅁兏ㅁ䑁䅉李祁䑁䅑免㉁䅁䅁䍄䉁䅁䅁䅂䅁䅁䅍䅄䅁䅁䅯兂䅙䅁䅯眶䅯䅁䅯睧䅑䅁䅅䅁䉁䅁䅁杄十䅁䅁杍㍁䑁䅕䅍睁䑁䅁䅍睁䅁䅁䍄䉁䅁䅁䅂䅁䅁䅍䅄䅁䅁䅯䄳䅕䅁䅯眶䅯䅁䅯䅣䅑䅁䅅䅁䉁䅁䅁杄十䅁䅁李ㅁ䑁䅣䅏㑁䑁䅉兎ㅁ䅁䅁䍄䉁䅁䅁䅂䅁䅁䅍䅄䅁䅁䅯䅹䅕䅁䅯眶䅯䅁䅯䄷䅯䅁䅅䅁䉁䅁䅁杄十䅁䅁杍ぁ䑁䅣免ぁ䑁䅙免㍁䅁䅁䍄䉁䅁䅁䅂䅁䅁䅍䅄䅁䅁䅯睂䅙䅁䅯儶䅯䅁䅯兦䅑䅁䅅䅁䉁䅁䅁兂䅁䅁䅁䘴䡣兑杷允䅁䅁䅑䅁䑁䅁䅷䅁䭁䡁䙉䅁䭁佁䬰䅁䭁䡁䕅䅁䉁䅁䅁允䅁䅁䅕⽺呤㘴扗䐯䴸䅉䅅䅁䕁䅁䅁睁䵁䅁䅁权䙁杂䅁权瑄权䅁权䙃䅂䅁允䅁䅁䅅䅁䙁䍁睇浣剩昷⽯䍄䉁䅁䅁䅂䅁䅁䅍䅄䅁䅁䅯䅏䅕䅁䅯儷䅯䅁䅯兣䅑䅁䅅䅁䉁䅁䅁兂敂歵䵫楁牶睐杷允䅁䅁䅑䅁䑁䅁䅷䅁䭁䅁䙉䅁䭁佁䭫䅁䭁䝁䔸䅁䉁䅁䅁允䅁䅁䅕䅁䅁䍁㍁欶䵁䅉䅅䅁䕁䅁䅁睁䵁䅁䅁权䕁兂䅁权灄权䅁权硂䅂䅁允䅁䅁䅅䅁䙁䅁䅁䅁䅃㥮䄵䍄䉁䅁䅁䅂䅁䅁䅍䅄䅁䅁䅯䅹䅕䅁䅯眶䅯䅁䅯全䅑䅁䅅䅁䉁䅁䅁杄十䅁䅁杍ぁ䑁䅫䅍祁䑁䅧兎睁䅁䅁䍄䉁䅁䅁䅂䅁䅁䅍䅄䅁䅁䅯䅹䅕䅁䅯眶䅯䅁䅯睧䅑䅁䅅䅁䉁䅁䅁杄十䅁䅁杍ぁ䑁䅧李㕁䑁䅧免ぁ䅁䅁䍄䉁䅁䅁䅂䅁䅁䅍䅄䅁䅁䅯䅣䅕䅁䅯眶䅯䅁䅯兢䅑䅁䅅䅁䉁䅁䅁杄啁䅁䅁免ぁ䑁䅣䅏㍁䑁䅅䅍睁䑁䅁䅁䵁䅉䅅䅁䕁䅁䅁睁䵁䅁䅁权療兂䅁权牄权䅁权療䅂䅁允䅁䅁䅅䅁佁䉁䅉䅁ㅁ䑁䅑睍睁䑁䅁䅍ぁ䑁䅧䅁䵁䅉䅅䅁䕁䅁䅁睁䵁䅁䅁权睂兂䅁权牄权䅁权療䅂䅁允䅁䅁䅅䅁佁䉁䅑䅁硁䑁䅑睎㉁䑁䅫兏睁䑁䅁䅍䅁䅁杷允䅁䅁䅑䅁䑁䅁䅷䅁䭁偁䕕䅁䭁佁䭳䅁䭁䝁䔰䅁䉁䅁䅁允䅁䅁䄴杅䅁䑁䅣䅍睁䑁䅁䅍睁䑁䅁䅍䅁䅁杷允䅁䅁䅑䅁䑁䅁䅷䅁䭁䱁䙫䅁䭁佁䬰䅁䭁佁䭷䅁䉁䅁䅁允䅁䅁䅕牒穢搯奒ぐ䵁䅉䅅䅁䕁䅁䅁睁䵁䅁䅁权歃兂䅁权瑄权䅁权獄权䅁允䅁䅁䅅䅁䙁䱁祂䩡瑈偦⽕䍄䉁䅁䅁䅂䅁䅁䅍䅄䅁䅁䅯眶䅑䅁䅯朵䅯䅁䅯䅣䅑䅁䅅䅁䉁䅁䅁杄䵁䅁䅁免畁䑁䅁睍ぁ䅁䅁䍄䉁䅁䅁䅂䅁䅁䅍䅄䅁䅁䅯儹䅑䅁䅯眶䅯䅁䅯䅣䅑䅁䅅䅁䉁䅁䅁杄十䅁䅁睎祁䑁䅁䅍睁䑁䅁䅍睁䅁䅁䍄䉁䅁䅁䅂䅁䅁䅍䅄䅁䅁䅯杓䅕䅁䅯朷䅯䅁䅯䅣䅑䅁䅅䅁䉁䅁䅁兂䅁䅁䅁伴灲䅑杷允䅁䅁䅑䅁䑁䅁䅷䅁䭁䱁䕅䅁䭁佁䬰䅁䭁䝁䔰䅁䉁䅁䅁允䅁䅁䅕渷⽷噎㘶吴䴸䅉䅅䅁䕁䅁䅁睁䵁䅁䅁权ㅄ䅂䅁权牄权䅁权䑃䅂䅁允䅁䅁䅅䅁佁䉁䅉䅁㍁䑁䅉免睁䑁䅍睎㉁䑁䅉䅁䵁䅉䅅䅁䕁䅁䅁睁䵁䅁䅁权あ兂䅁权牄权䅁权獄权䅁允䅁䅁䅅䅁佁䉁䅉䅁㍁䑁䅑睍㑁䑁䅍䅍睁䑁䅁䅁䵁䅉䅅䅁䕁䅁䅁睁䵁䅁䅁权䝁杂䅁权瑄权䅁权㥂䅂䅁允䅁䅁䅅䅁䙁䡁焹䡶呓假⽙䍄䉁䅁䅁䅂䅁䅁䅍䅄䅁䅁䅯䅱䅑䅁䅯眵䅯䅁䅯兢䅑䅁䅅䅁䉁䅁䅁兂杂搵楁⼲卫䅑杷允䅁䅁䅑䅁䑁䅁䅷䅁䭁䡁䙑䅁䭁佁䭳䅁䭁䥁䕕䅁䉁䅁䅁允䅁䅁䄴杅䅁䑁䅣䅍㕁䑁䅫䅍睁䑁䅁䅍䅁䅁杷允䅁䅁䅑䅁䑁䅁䅷䅁䭁䱁䕳䅁䭁佁䭫䅁䭁佁䭷䅁䉁䅁䅁允䅁䅁䅕䅁䅁䱁允䔸䵁䅉䅅䅁䕁䅁䅁睁䵁䅁䅁权剃兂䅁权湄权䅁权瑂䅂䅁允䅁䅁䅅䅁䙁䱁へ硫䕧栱䅊䍄䉁䅁䅁䅂䅁䅁䅍䅄䅁䅁䅯䅂䅕䅁䅯儶䅯䅁䅯来䅑䅁䅅䅁䉁䅁䅁兂䅁䅁䅁佑ㄯ䅑杷允䅁䅁䅑䅁䑁䅁䅷䅁䭁䱁䕷䅁䭁佁䭳䅁䭁佁䭷䅁䉁䅁䅁允䅁䅁䅯睒䅁䅁杷允䅁䅁䅑䅁䑁䅁䅷䅁䭁䱁䕷䅁䭁佁䭳䅁䭁䡁䕯䅁䉁䅁䅁允䅁䅁䄴䅆䅁䑁䅉睎㍁䑁䅍睎穁䑁䅑免㉁䅁䅁䍄䉁䅁䅁䅂䅁䅁䅍䅄䅁䅁䅯䅶䅑䅁䅯眶䅯䅁䅯兦䅑䅁䅅䅁䉁䅁䅁杄啁䅁䅁杍㍁䑁䅉兎睁䑁䅁䅍睁䑁䅁䅁䵁䅉䅅䅁䕁䅁䅁睁䵁䅁䅁权䥂兂䅁权牄权䅁权㥂䅂䅁允䅁䅁䅅䅁佁䉁䅉䅁ㅁ䑁䅁䅎祁䑁䅕李祁䑁䅉䅁䵁䅉䅅䅁䕁䅁䅁睁䵁䅁䅁权歃兂䅁权瑄权䅁权硂䅂䅁允䅁䅁䅅䅁䙁䱁祂䩡瑈偦⽫䍄䉁䅁䅁䅂䅁䅁䅍䅄䅁䅁䅯儲䅕䅁䅯朵䅯䅁䅯兦䅑䅁䅅䅁䉁䅁䅁杄䵁䅁䅁杍畁䑁䅅李㕁䅁䅁䍄䉁䅁䅁䅂䅁䅁䅍䅄䅁䅁䅯䅺䅕䅁䅯眶䅯䅁䅯兢䅑䅁䅅䅁䉁䅁䅁杄啁䅁䅁杍㉁䑁䅁兏㉁䑁䅑䅍睁䑁䅁䅁䵁䅉䅅䅁䕁䅁䅁睁䵁䅁䅁权䵄兂䅁权牄权䅁权療䅂䅁允䅁䅁䅅䅁佁䉁䅑䅁祁䑁䅕李㕁䑁䅧李睁䑁䅁䅍䅁䅁杷允䅁䅁䅑䅁䑁䅁䅷䅁䭁乁䙯䅁䭁佁䬴䅁䭁佁䭷䅁䉁䅁䅁允䅁䅁䅯睒䅁䅁杷允䅁䅁䅑䅁䑁䅁䅷䅁䭁䕁䙣䅁䭁佁䭳䅁䭁佁䭷䅁䉁䅁䅁允䅁䅁䄴杅䅁䑁䅍䅎ㅁ䑁䅉兏ぁ䑁䅁兏䅁䅁杷允䅁䅁䅑䅁䑁䅁䅷䅁䭁偁䔸䅁䭁佁䬰䅁䭁䝁䔰䅁䉁䅁䅁允䅁䅁䅕潂噇㑑獴歄䵁䅉䅅䅁䕁䅁䅁睁䵁䅁䅁权呃兂䅁权灄权䅁权睂䅂䅁允䅁䅁䅅䅁䙁䅁䅁䅁䅁䥑䄹䍄䉁䅁䅁䅂䅁䅁䅍䅄䅁䅁䅯关䅑䅁䅯儶䅯䅁䅯兦䅑䅁䅅䅁䉁䅁䅁兂䅁䅁䅁䙁䵉具杷允䅁䅁䅑䅁䑁䅁䅷䅁䭁䕁䙣䅁䭁佁䭳䅁䭁䡁䕅䅁䉁䅁䅁允䅁䅁䄴杅䅁䑁䅍兎穁䑁䅅兏穁䑁䅁李䅁䅁杷允䅁䅁䅑䅁䑁䅁䅷䅁䭁䡁䙅䅁䭁佁䭳䅁䭁䡁䔰䅁䉁䅁䅁允䅁䅁䄴杅䅁䑁䅑䅏㑁䑁䅁免睁䑁䅁䅍䅁䅁杷允䅁䅁䅑䅁䑁䅁䅷䅁䭁䥁䕷䅁䭁佁䬴䅁䭁䝁䔰䅁䉁䅁䅁允䅁䅁䅕䅁䅁䅁潂歩䵁䅉䅅䅁䕁䅁䅁睁䵁䅁䅁权䡂兂䅁权牄权䅁权䙃䅂䅁允䅁䅁䅅䅁佁䉁䅉䅁穁䑁䅕李㑁䑁䅕䅍ㅁ䑁䅅䅁䵁䅉䅅䅁䕁䅁䅁睁䵁䅁䅁权䱄兂䅁权湄权䅁权㥂䅂䅁允䅁䅁䅅䅁䙁䍁礲敮渫楸䅎䍄䉁䅁䅁䅂䅁䅁䅍䅄䅁䅁䅯睒䅕䅁䅯眶䅯䅁䅯兦䅑䅁䅅䅁䉁䅁䅁杄十䅁䅁睍㍁䑁䅁睎ぁ䑁䅑兎穁䅁䅁䍄䉁䅁䅁䅂䅁䅁䅍䅄䅁䅁䅯睵䅕䅁䅯朵䅯䅁䅯兦䅑䅁䅅䅁䉁䅁䅁杄䵁䅁䅁免畁䑁䅣兏㑁䅁䅁䍄䉁䅁䅁䅂䅁䅁䅍䅄䅁䅁䅯䄲䅕䅁䅯眶䅯䅁䅯䅣䅑䅁䅅䅁䉁䅁䅁杄十䅁䅁兎穁䑁䅁䅏ㅁ䑁䅕兎㉁䅁䅁䍄䉁䅁䅁䅂䅁䅁䅍䅄䅁䅁䅯䅑䅕䅁䅯儷䅯䅁䅯兣䅑䅁䅅䅁䉁䅁䅁兂祃敮渫歸䅳䅑杷允䅁䅁䅑䅁䑁䅁䅷䅁䭁乁䙧䅁䭁佁䭳䅁䭁䥁䕍䅁䉁䅁䅁允䅁䅁䄴杅䅁䑁䅕杍㑁䑁䅅䅏睁䑁䅣李䅁䅁杷允䅁䅁䅑䅁䑁䅁䅷䅁䭁䩁䙙䅁䭁佁䭳䅁䭁䡁䕁䅁䉁䅁䅁允䅁䅁䄴杅䅁䑁䅣睎㑁䑁䅫兏祁䑁䅑䅏䅁䅁杷允䅁䅁䅑䅁䑁䅁䅷䅁䭁佁䘴䅁䭁佁䬰䅁䭁䥁䕕䅁䉁䅁䅁允䅁䅁䅕㉣剩堷⽷吷䴸䅉䅅䅁䕁䅁䅁睁䵁䅁䅁权奃䅂䅁权灄权䅁权䑃䅂䅁允䅁䅁䅅䅁䙁䅁䅁䅁䅄位䅊䍄䉁䅁䅁䅂䅁䅁䅍䅄䅁䅁䅯杬䅕䅁䅯眶䅯䅁䅯睧䅑䅁䅅䅁䉁䅁䅁杄十䅁䅁睎㍁䑁䅑兏穁䑁䅫李㍁䅁䅁䍄䉁䅁䅁䅂䅁䅁䅍䅄䅁䅁䅯杄䅕䅁䅯眶䅯䅁䅯䅣䅑䅁䅅䅁䉁䅁䅁杄啁䅁䅁免祁䑁䅑睎㑁䑁䅁杍㕁䑁䅣䅁䵁䅉䅅䅁䕁䅁䅁睁䵁䅁䅁权塄兂䅁权牄权䅁权獄权䅁允䅁䅁䅅䅁佁䉁䅉䅁ㅁ䑁䅙睍ぁ䑁䅫䅍睁䑁䅁䅁䵁䅉䅅䅁䕁䅁䅁睁䵁䅁䅁权塄兂䅁权牄权䅁权㙂䅂䅁允䅁䅁䅅䅁佁䉁䅉䅁㉁䑁䅁䅎祁䑁䅣䅍睁䑁䅁䅁䵁䅉䅅䅁䕁䅁䅁睁䵁䅁䅁权塄兂䅁权牄权䅁权䙃䅂䅁允䅁䅁䅅䅁佁䉁䅉䅁㉁䑁䅁兏㕁䑁䅧䅍睁䑁䅁䅁䵁䅉䅅䅁䕁䅁䅁睁䵁䅁䅁权塄兂䅁权牄权䅁权㥂䅂䅁允䅁䅁䅅䅁佁䉁䅉䅁㉁䑁䅁睎㑁䑁䅑䅍睁䑁䅁䅁䵁䅉䅅䅁䕁䅁䅁睁䵁䅁䅁权啃兂䅁权牄权䅁权㙂䅂䅁允䅁䅁䅅䅁佁䉁䅉䅁穁䑁䅁兏穁䑁䅅䅎㍁䑁䅙䅁䵁䅉䅅䅁䕁䅁䅁睁䵁䅁䅁权䵁杂䅁权牄权䅁权硂䅂䅁允䅁䅁䅅䅁佁䉁䅉䅁穁䑁䅫睍硁䑁䅣杍硁䑁䅉䅁䵁䅉䅅䅁䕁䅁䅁睁䵁䅁䅁权䍃兂䅁权浄权䅁权䑃䅂䅁允䅁䅁䅅䅁佁䅁䅷䅁硁䍁䄴兎ㅁ䑁䅍䅁䵁䅉䅅䅁䕁䅁䅁睁䵁䅁䅁权䍃兂䅁权灄权䅁权㥂䅂䅁允䅁䅁䅅䅁䙁䅁䅁䅁䅂兇䉊䍄䉁䅁䅁䅂䅁䅁䅍䅄䅁䅁䅯睰䅑䅁䅯眵䅯䅁䅯来䅑䅁䅅䅁䉁䅁䅁兂湁䱶樰㕎䱅䅑杷允䅁䅁䅑䅁䑁䅁䅷䅁䭁䩁䙑䅁䭁佁䭳䅁䭁䥁䕍䅁䉁䅁䅁允䅁䅁䄴杅䅁䑁䅍䅍ぁ䑁䅫杍祁䑁䅁䅍䅁䅁杷允䅁䅁䅑䅁䑁䅁䅷䅁䭁䉁䙷䅁䭁佁䭳䅁䭁䝁䔰䅁䉁䅁䅁允䅁䅁䄴䅆䅁䑁䅉䅎㑁䑁䅑䅎㕁䑁䅁䅍睁䅁䅁䍄䉁䅁䅁䅂䅁䅁䅍䅄䅁䅁䅯䅈䅕䅁䅯眶䅯䅁䅯睧䅑䅁䅅䅁䉁䅁䅁杄啁䅁䅁杍㑁䑁䅍䅎硁䑁䅙䅍睁䑁䅁䅁䵁䅉䅅䅁䕁䅁䅁睁䵁䅁䅁权捁兂䅁权牄权䅁权㥂䅂䅁允䅁䅁䅅䅁佁䉁䅑䅁祁䑁䅧䅏穁䑁䅙李睁䑁䅁䅍䅁䅁杷允䅁䅁䅑䅁䑁䅁䅷䅁䭁佁䕉䅁䭁佁䭳䅁䭁䝁䔰䅁䉁䅁䅁允䅁䅁䄴杅䅁䑁䅙睎ぁ䑁䅁䅍睁䑁䅁䅍䅁䅁杷允䅁䅁䅑䅁䑁䅁䅷䅁䭁偁䙁䅁䭁佁䬰䅁䭁䡁䕯䅁䉁䅁䅁允䅁䅁䅕浑汄䌰扌啅䵁䅉䅅䅁䕁䅁䅁睁䵁䅁䅁权奄兂䅁权瑄权䅁权睂䅂䅁允䅁䅁䅅䅁䙁䑁晶㑔堲畢⽙䍄䉁䅁䅁䅂䅁䅁䅍䅄䅁䅁䅯䄰䅕䅁䅯眶䅯䅁䅯睧䅑䅁䅅䅁䉁䅁䅁杄十䅁䅁䅎祁䑁䅙兎穁䑁䅕李硁䅁䅁䍄䉁䅁䅁䅂䅁䅁䅍䅄䅁䅁䅯儱䅑䅁䅯眶䅯䅁䅯全䅑䅁䅅䅁䉁䅁䅁杄十䅁䅁兎ㅁ䑁䅑兏㑁䑁䅅兎睁䅁䅁䍄䉁䅁䅁䅂䅁䅁䅍䅄䅁䅁䅯儲䅑䅁䅯眵䅯䅁䅯兢䅑䅁䅅䅁䉁䅁䅁兂捃䍸睃畣敧䅑杷允䅁䅁䅑䅁䑁䅁䅷䅁䭁乁䙁䅁䭁佁䭳䅁䭁䡁䔰䅁䉁䅁䅁允䅁䅁䄴杅䅁䑁䅑杍ㅁ䑁䅕䅍㕁䑁䅑睍䅁䅁杷允䅁䅁䅑䅁䑁䅁䅷䅁䭁䑁䙧䅁䭁佁䭙䅁䭁䝁䔸䅁䉁䅁䅁允䅁䅁䄴䅄䅁䑁䅅杌㑁䑁䅁䅏䅁䅁杷允䅁䅁䅑䅁䑁䅁䅷䅁䭁䩁䙯䅁䭁佁䭙䅁䭁䝁䔰䅁䉁䅁䅁允䅁䅁䄴䅄䅁䑁䅅杌睁䑁䅉睍䅁䅁杷允䅁䅁䅑䅁䑁䅁䅷䅁䭁䕁䙳䅁䭁佁䭣䅁䭁䡁䕅䅁䉁䅁䅁允䅁䅁䅕㥉㕶浦㡰䕊䵁䅉䅅䅁䕁䅁䅁睁䵁䅁䅁权䵁杂䅁权牄权䅁权䑃䅂䅁允䅁䅁䅅䅁佁䉁䅉䅁穁䑁䅫杍㕁䑁䅁䅏穁䑁䅍䅁䵁䅉䅅䅁䕁䅁䅁睁䵁䅁䅁权噄䅂䅁权牄权䅁权獄权䅁允䅁䅁䅅䅁佁䉁䅉䅁ㅁ䑁䅕睎㍁䑁䅑睍ㅁ䑁䅍䅁䵁䅉䅅䅁䕁䅁䅁睁䵁䅁䅁权䡃兂䅁权瑄权䅁权瑂䅂䅁允䅁䅁䅅䅁䙁䕁桪桥畓⽒⽳䍄䉁䅁䅁䅂䅁䅁䅍䅄䅁䅁䅯儱䅑䅁䅯眶䅯䅁䅯睢䅑䅁䅅䅁䉁䅁䅁杄十䅁䅁兎ㅁ䑁䅫䅍祁䑁䅍睎㕁䅁䅁䍄䉁䅁䅁䅂䅁䅁䅍䅄䅁䅁䅯睖䅕䅁䅯朷䅯䅁䅯来䅑䅁䅅䅁䉁䅁䅁兂䅁䅁䅁䙷䱅具杷允䅁䅁䅑䅁䑁䅁䅷䅁䭁乁䕕䅁䭁佁䭳䅁䭁䡁䕁䅁䉁䅁䅁允䅁䅁䄴杅䅁䑁䅕李穁䑁䅁䅍㉁䑁䅑睍䅁䅁杷允䅁䅁䅑䅁䑁䅁䅷䅁䭁乁䕕䅁䭁佁䭳䅁䭁䡁䕅䅁䉁䅁䅁允䅁䅁䄴杅䅁䑁䅕李ぁ䑁䅁兏㍁䑁䅁兎䅁䅁杷允䅁䅁䅑䅁䑁䅁䅷䅁䭁乁䕕䅁䭁佁䭳䅁䭁䡁䔰䅁䉁䅁䅁允䅁䅁䄴杅䅁䑁䅕兎㕁䑁䅅免㉁䑁䅧兎䅁䅁杷允䅁䅁䅑䅁䑁䅁䅷䅁䭁乁䕧䅁䭁佁䭙䅁䭁䡁䔰䅁䉁䅁䅁允䅁䅁䄴䅄䅁䑁䅁杌㕁䑁䅙䅎䅁䅁杷允䅁䅁䅑䅁䑁䅁䅷䅁䭁䱁䙕䅁䭁佁䭳䅁䭁䥁䕕䅁䉁䅁䅁允䅁䅁䄴䅆䅁䑁䅅免穁䑁䅕杍㑁䑁䅁免睁䅁䅁䍄䉁䅁䅁䅂䅁䅁䅍䅄䅁䅁䅯兗䅕䅁䅯儶䅯䅁䅯兢䅑䅁䅅䅁䉁䅁䅁兂䅁䅁䅁䵙㑲䅑杷允䅁䅁䅑䅁䑁䅁䅷䅁䭁䝁䘰䅁䭁佁䭳䅁䭁䡁䕅䅁䉁䅁䅁允䅁䅁䄴䅆䅁䑁䅅兎祁䑁䅣䅎㑁䑁䅙䅎祁䅁䅁䍄䉁䅁䅁䅂䅁䅁䅍䅄䅁䅁䅯杪䅕䅁䅯眵䅯䅁䅯来䅑䅁䅅䅁䉁䅁䅁兂睄㡰䱚睎煫䅑杷允䅁䅁䅑䅁䑁䅁䅷䅁䭁䥁䘸䅁䭁佁䭣䅁䭁䡁䕯䅁䉁䅁䅁允䅁䅁䅕噈歰㥏倸啊䵁䅉䅅䅁䕁䅁䅁睁䵁䅁䅁权呁兂䅁权湄权䅁权療䅂䅁允䅁䅁䅅䅁䙁䭁〯晖㉍偒⽉䍄䉁䅁䅁䅂䅁䅁䅍䅄䅁䅁䅯末䅑䅁䅯儷䅯䅁䅯兣䅑䅁䅅䅁䉁䅁䅁兂䙂〰婷慩桲睐杷允䅁䅁䅑䅁䑁䅁䅷䅁䭁䝁䘰䅁䭁佁䭳䅁䭁䥁䕕䅁䉁䅁䅁允䅁䅁䄴䅆䅁䑁䅅兎ぁ䑁䅑睎穁䑁䅅䅎硁䅁䅁䍄䉁䅁䅁䅂䅁䅁䅍䅄䅁䅁䅯睹䅕䅁䅯眶䅯䅁䅯来䅑䅁䅅䅁䉁䅁䅁杄十䅁䅁杍睁䑁䅑兏祁䑁䅉䅍ㅁ䅁䅁䍄䉁䅁䅁䅂䅁䅁䅍䅄䅁䅁䅯杘䅕䅁䅯儷䅯䅁䅯䄷䅯䅁䅅䅁䉁䅁䅁兂歃䑣䬰㘱奐睐杷允䅁䅁䅑䅁䑁䅁䅷䅁䭁䵁䙳䅁䭁佁䭳䅁䭁䡁䔰䅁䉁䅁䅁允䅁䅁䄴杅䅁䑁䅉免㍁䑁䅧睍祁䑁䅍睎䅁䅁杷允䅁䅁䅑䅁䑁䅁䅷䅁䭁䅁䜴䅁䭁佁䭳䅁䭁䡁䕅䅁䉁䅁䅁允䅁䅁䄴杅䅁䑁䅫杍硁䑁䅅兎ㅁ䑁䅧免䅁䅁杷允䅁䅁䅑䅁䑁䅁䅷䅁䭁䥁䙳䅁䭁佁䬰䅁䭁䥁䕍䅁䉁䅁䅁允䅁䅁䅕䍁夸湡䘱䐰䴸䅉䅅䅁䕁䅁䅁睁䵁䅁䅁权㑃兂䅁权牄权䅁权㙂䅂䅁允䅁䅁䅅䅁佁䉁䅉䅁㍁䑁䅕免㉁䑁䅫免㉁䑁䅉䅁䵁䅉䅅䅁䕁䅁䅁睁䵁䅁䅁权㑃兂䅁权牄权䅁权睂䅂䅁允䅁䅁䅅䅁佁䉁䅉䅁㍁䑁䅙䅏㍁䑁䅍免睁䑁䅁䅁䵁䅉䅅䅁䕁䅁䅁睁䵁䅁䅁权㑃兂䅁权牄权䅁权䙃䅂䅁允䅁䅁䅅䅁佁䉁䅉䅁㑁䑁䅉兏ㅁ䑁䅕睎㕁䑁䅣䅁䵁䅉䅅䅁䕁䅁䅁睁䵁䅁䅁权㑃兂䅁权牄权䅁权䑃䅂䅁允䅁䅁䅅䅁佁䉁䅉䅁㑁䑁䅧李ぁ䑁䅫睎㕁䑁䅑䅁䵁䅉䅅䅁䕁䅁䅁睁䵁䅁䅁权㉃兂䅁权牄权䅁权獄权䅁允䅁䅁䅅䅁䭁䕁䅣䅁䵁䅉䅅䅁䕁䅁䅁睁䵁䅁䅁权灄䅂䅁权灄权䅁权獄权䅁允䅁䅁䅅䅁䭁䕁䅣䅁䵁䅉䅅䅁䕁䅁䅁睁䵁䅁䅁权允兂䅁权瑄权䅁权䑃䅂䅁允䅁䅁䅅䅁䙁䙁㕧䵴㉨癶⽍䍄䉁䅁䅁䅂䅁䅁䅍䅄䅁䅁䅯杴䅕䅁䅯眶䅯䅁䅯兣䅑䅁䅅䅁䉁䅁䅁杄啁䅁䅁杍硁䑁䅙兎祁䑁䅁杍㕁䑁䅙䅁䵁䅉䅅䅁䕁䅁䅁睁䵁䅁䅁权㉃兂䅁权牄权䅁权䑃䅂䅁允䅁䅁䅅䅁佁䉁䅑䅁祁䑁䅅李祁䑁䅑兎ㅁ䑁䅁免䅁䅁杷允䅁䅁䅑䅁䑁䅁䅷䅁䭁偁䙷䅁䭁佁䭳䅁䭁䝁䔰䅁䉁䅁䅁允䅁䅁䄴杅䅁䑁䅫兏ぁ䑁䅁䅍睁䑁䅁䅍䅁䅁杷允䅁䅁䅑䅁䑁䅁䅷䅁䭁偁䙷䅁䭁佁䭳䅁䭁䡁䕯䅁䉁䅁䅁允䅁䅁䄴䅆䅁䑁䅅䅍睁䑁䅫䅍睁䑁䅁䅍睁䅁䅁䍄䉁䅁䅁䅂䅁䅁䅍䅄䅁䅁䅯杓䅕䅁䅯朷䅯䅁䅯兢䅑䅁䅅䅁䉁䅁䅁兂䅁䅁䅁䥧䍑兑杷允䅁䅁䅑䅁䑁䅁䅷䅁䭁佁䕧䅁䭁佁䭫䅁䭁䥁䕕䅁䉁䅁䅁允䅁䅁䅕䅁䅁䅁㕄唹䵁䅉䅅䅁䕁䅁䅁睁䵁䅁䅁权㑁兂䅁权瑄权䅁权㥂䅂䅁允䅁䅁䅅䅁䙁佁㙆䭆䠵攴⽙䍄䉁䅁䅁䅂䅁䅁䅍䅄䅁䅁䅯兪䅕䅁䅯眶䅯䅁䅯兣䅑䅁䅅䅁䉁䅁䅁杄十䅁䅁兏㑁䑁䅉䅍祁䑁䅉兎ㅁ䅁䅁䍄䉁䅁䅁䅂䅁䅁䅍䅄䅁䅁䅯䅂䅕䅁䅯儷䅯䅁䅯兦䅑䅁䅅䅁䉁䅁䅁兂䝂癴㥐䠱瑪睐杷允䅁䅁䅑䅁䑁䅁䅷䅁䭁䥁䘰䅁䭁佁䭳䅁䭁䥁䕕䅁䉁䅁䅁允䅁䅁䄴杅䅁䑁䅫睎ㅁ䑁䅧䅎ぁ䑁䅕兎䅁䅁杷允䅁䅁䅑䅁䑁䅁䅷䅁䭁䑁䙯䅁䭁佁䭫䅁䭁䡁䕁䅁䉁䅁䅁允䅁䅁䅕䅁䅁䅁㡂䔴䵁䅉䅅䅁䕁䅁䅁睁䵁䅁䅁权乃兂䅁权牄权䅁权䑃䅂䅁允䅁䅁䅅䅁佁䉁䅉䅁㕁䑁䅣䅎㕁䑁䅙睍睁䑁䅉䅁䵁䅉䅅䅁䕁䅁䅁睁䵁䅁䅁权千兂䅁权牄权䅁权獄权䅁允䅁䅁䅅䅁佁䉁䅁䅁㕁䑁䅑睍ぁ䑁䅕䅍㉁䅁䅁䍄䉁䅁䅁䅂䅁䅁䅍䅄䅁䅁䅯杫䅕䅁䅯眶䅯䅁䅯睢䅑䅁䅅䅁䉁䅁䅁杄允䅁䅁兏ㅁ䑁䅫兎睁䑁䅅免䅁䅁杷允䅁䅁䅑䅁䑁䅁䅷䅁䭁䩁䙉䅁䭁佁䭳䅁䭁䡁䕯䅁䉁䅁䅁允䅁䅁䄴䅅䅁䑁䅫兎㕁䑁䅑免硁䑁䅁䅁䵁䅉䅅䅁䕁䅁䅁睁䵁䅁䅁权千兂䅁权牄权䅁权睂䅂䅁允䅁䅁䅅䅁佁䉁䅁䅁㕁䑁䅕兏ぁ䑁䅉兎睁䅁䅁䍄䉁䅁䅁䅂䅁䅁䅍䅄䅁䅁䅯睤䅕䅁䅯儷䅯䅁䅯全䅑䅁䅅䅁䉁䅁䅁兂偃癷潕䥘夸䅑杷允䅁䅁䅑䅁䑁䅁䅷䅁䭁䵁䙁䅁䭁佁䭙䅁䭁䥁䕍䅁䉁䅁䅁允䅁䅁䄴䅄䅁䑁䅉杌㕁䑁䅙免䅁䅁杷允䅁䅁䅑䅁䑁䅁䅷䅁䭁䥁䔴䅁䭁佁䭣䅁䭁䝁䔸䅁䉁䅁䅁允䅁䅁䅕㡪ㅌ䙋偺啉䵁䅉䅅䅁䕁䅁䅁睁䵁䅁䅁权ぃ䅂䅁权浄权䅁权療䅂䅁允䅁䅁䅅䅁佁䅁䅷䅁硁䍁䄴免硁䑁䅍䅁䵁䅉䅅䅁䕁䅁䅁睁䵁䅁䅁权扄兂䅁权牄权䅁权瑂䅂䅁允䅁䅁䅅䅁佁䉁䅉䅁穁䑁䅁李祁䑁䅅杍ぁ䑁䅅䅁䵁䅉䅅䅁䕁䅁䅁睁䵁䅁䅁权浃䅂䅁权瑄权䅁权療䅂䅁允䅁䅁䅅䅁䙁䍁䡄睶数畇⽉䍄䉁䅁䅁䅂䅁䅁䅍䅄䅁䅁䅯䅄䅕䅁䅯眵䅯䅁䅯全䅑䅁䅅䅁䉁䅁䅁兂扂呣ㄫ㍕⬳睐杷允䅁䅁䅑䅁䑁䅁䅷䅁䭁䙁䙷䅁䭁佁䬴䅁䭁䡁䔰䅁䉁䅁䅁允䅁䅁䅕䅁䅁䥁㝂〸䵁䅉䅅䅁䕁䅁䅁睁䵁䅁䅁权扄兂䅁权牄权䅁权硂䅂䅁允䅁䅁䅅䅁佁䉁䅉䅁穁䑁䅍李睁䑁䅁兏祁䑁䅙䅁䵁䅉䅅䅁䕁䅁䅁睁䵁䅁䅁权杄兂䅁权瑄权䅁权硂䅂䅁允䅁䅁䅅䅁䙁䕁桪桥畓㡒⽅䍄䉁䅁䅁䅂䅁䅁䅍䅄䅁䅁䅯兘䅕䅁䅯朷䅯䅁䅯睢䅑䅁䅅䅁䉁䅁䅁兂䅁䅁䅁䡧睔䅑杷允䅁䅁䅑䅁䑁䅁䅷䅁䭁䩁䙁䅁䭁佁䭣䅁䭁䡁䔰䅁䉁䅁䅁允䅁䅁䅕䭌䙫ぇ眹䐹䴸䅉䅅䅁䕁䅁䅁睁䵁䅁䅁权祄䅂䅁权牄权䅁权㙂䅂䅁允䅁䅁䅅䅁佁䉁䅑䅁硁䑁䅧睍㉁䑁䅙李睁䑁䅙睎䅁䅁杷允䅁䅁䅑䅁䑁䅁䅷䅁䭁偁䕉䅁䭁佁䭳䅁䭁䡁䕁䅁䉁䅁䅁允䅁䅁䄴䅆䅁䑁䅅䅏穁䑁䅍兎睁䑁䅍杍祁䅁䅁䍄䉁䅁䅁䅂䅁䅁䅍䅄䅁䅁䅯朸䅑䅁䅯眶䅯䅁䅯全䅑䅁䅅䅁䉁䅁䅁杄啁䅁䅁免㑁䑁䅉䅎ぁ䑁䅁免㍁䑁䅑䅁䵁䅉䅅䅁䕁䅁䅁睁䵁䅁䅁权祄䅂䅁权牄权䅁权䑃䅂䅁允䅁䅁䅅䅁佁䉁䅑䅁硁䑁䅧杍ぁ䑁䅁睎㕁䑁䅅免䅁䅁杷允䅁䅁䅑䅁䑁䅁䅷䅁䭁偁䕉䅁䭁佁䭳䅁䭁䡁䔰䅁䉁䅁䅁允䅁䅁䄴䅆䅁䑁䅅䅏祁䑁䅁䅏㍁䑁䅑杍㕁䅁䅁䍄䉁䅁䅁䅂䅁䅁䅍䅄䅁䅁䅯杓䅕䅁䅯朷䅯䅁䅯来䅑䅁䅅䅁䉁䅁䅁兂䅁䅁䅁䩣穢䅑杷允䅁䅁䅑䅁䑁䅁䅷䅁䭁偁䙁䅁䭁佁䭳䅁䭁佁䭷䅁䉁䅁䅁允䅁䅁䅯睒䅁䅁杷允䅁䅁䅑䅁䑁䅁䅷䅁䭁偁䙁䅁䭁佁䭳䅁䭁䝁䔸䅁䉁䅁䅁允䅁䅁䄴䅆䅁䑁䅅李ぁ䑁䅫䅍睁䑁䅁䅍睁䅁䅁䍄䉁䅁䅁䅂䅁䅁䅍䅄䅁䅁䅯䄸䅕䅁䅯眶䅯䅁䅯全䅑䅁䅅䅁䉁䅁䅁杄啁䅁䅁免㉁䑁䅉睍睁䑁䅁䅍睁䑁䅁䅁䵁䅉䅅䅁䕁䅁䅁睁䵁䅁䅁权汁兂䅁权牄权䅁权䙃䅂䅁允䅁䅁䅅䅁佁䉁䅉䅁穁䑁䅙䅏睁䑁䅑兏㉁䑁䅑䅁䵁䅉䅅䅁䕁䅁䅁睁䵁䅁䅁权奄䅂䅁权牄权䅁权瑂䅂䅁允䅁䅁䅅䅁佁䉁䅉䅁㕁䑁䅅睎穁䑁䅧免穁䑁䅉䅁䵁䅉䅅䅁䕁䅁䅁睁䵁䅁䅁权祃兂䅁权牄权䅁权獄权䅁允䅁䅁䅅䅁佁䉁䅑䅁穁䑁䅣䅏睁䑁䅧䅍ㅁ䑁䅕睍䅁䅁杷允䅁䅁䅑䅁䑁䅁䅷䅁䭁䱁䙉䅁䭁佁䭳䅁䭁䝁䔸䅁䉁䅁䅁允䅁䅁䄴䅆䅁䑁䅍䅏㕁䑁䅁䅏ぁ䑁䅅李睁䅁䅁䍄䉁䅁䅁䅂䅁䅁䅍䅄䅁䅁䅯杳䅕䅁䅯眶䅯䅁䅯来䅑䅁䅅䅁䉁䅁䅁杄啁䅁䅁睍㕁䑁䅍睎睁䑁䅙䅏㑁䑁䅉䅁䵁䅉䅅䅁䕁䅁䅁睁䵁䅁䅁权䱃兂䅁权畄权䅁权療䅂䅁允䅁䅁䅅䅁䙁䅁䅁䅁摄䑶䉚䍄䉁䅁䅁䅂䅁䅁䅍䅄䅁䅁䅯兄䅙䅁䅯朷䅯䅁䅯全䅑䅁䅅䅁䉁䅁䅁兂䅁䅁䅁䉑偑兑杷允䅁䅁䅑䅁䑁䅁䅷䅁䭁䱁䙉䅁䭁佁䭳䅁䭁䥁䕕䅁䉁䅁䅁允䅁䅁䄴䅆䅁䑁䅍兏穁䑁䅫杍㉁䑁䅫兏㉁䅁䅁䍄䉁䅁䅁䅂䅁䅁䅍䅄䅁䅁䅯杳䅕䅁䅯眶䅯䅁䅯睧䅑䅁䅅䅁䉁䅁䅁杄啁䅁䅁睍㕁䑁䅍睎㍁䑁䅙䅏睁䑁䅙䅁䵁䅉䅅䅁䕁䅁䅁睁䵁䅁䅁权浂兂䅁权瑄权䅁权㥂䅂䅁允䅁䅁䅅䅁䙁䡁䍥灄周癭⽫䍄䉁䅁䅁䅂䅁䅁䅍䅄䅁䅁䅯睱䅑䅁䅯眶䅯䅁䅯兢䅑䅁䅅䅁䉁䅁䅁杄十䅁䅁睍ㅁ䑁䅫睍㑁䑁䅁䅍睁䅁䅁䍄䉁䅁䅁䅂䅁䅁䅍䅄䅁䅁䅯睱䅑䅁䅯眶䅯䅁䅯䅣䅑䅁䅅䅁䉁䅁䅁杄十䅁䅁睍ㅁ䑁䅧䅍祁䑁䅁䅍睁䅁䅁䍄䉁䅁䅁䅂䅁䅁䅍䅄䅁䅁䅯公䅕䅁䅯眶䅯䅁䅯睢䅑䅁䅅䅁䉁䅁䅁杄十䅁䅁免硁䑁䅍睎穁䑁䅣䅍穁䅁䅁䍄䉁䅁䅁䅂䅁䅁䅍䅄䅁䅁䅯睱䅑䅁䅯眶䅯䅁䅯兣䅑䅁䅅䅁䉁䅁䅁杄十䅁䅁睍ㅁ䑁䅧免ぁ䑁䅁䅍睁䅁䅁䍄䉁䅁䅁䅂䅁䅁䅍䅄䅁䅁䅯儸䅕䅁䅯朷䅯䅁䅯全䅑䅁䅅䅁䉁䅁䅁兂䅁䅁䅁䅵䈸兑杷允䅁䅁䅑䅁䑁䅁䅷䅁䭁䵁䙑䅁䭁佁䬴䅁䭁䡁䕅䅁䉁䅁䅁允䅁䅁䅕䅁䅁䥁㍁歆䵅䅉䅅䅁䕁䅁䅁睁䵁䅁䅁权䑄䅂䅁权牄权䅁权獄权䅁允䅁䅁䅅䅁佁䉁䅑䅁硁䑁䅙䅎㉁䑁䅍兎㍁䑁䅙免䅁䅁杷允䅁䅁䅑䅁䑁䅁䅷䅁䭁䵁䙫䅁䭁佁䬰䅁䭁䥁䕍䅁䉁䅁䅁允䅁䅁䅕捲慗杓䑈吵䴸䅉䅅䅁䕁䅁䅁睁䵁䅁䅁权䑄䅂䅁权牄权䅁权䙃䅂䅁允䅁䅁䅅䅁佁䉁䅑䅁硁䑁䅙兎㕁䑁䅅免㑁䑁䅁䅎䅁䅁杷允䅁䅁䅑䅁䑁䅁䅷䅁䭁䡁䙣䅁䭁佁䭫䅁䭁䥁䕍䅁䉁䅁䅁允䅁䅁䅕䅁䅁䍁䅂欸䵁䅉䅅䅁䕁䅁䅁睁䵁䅁䅁权呄兂䅁权浄权䅁权䙃䅂䅁允䅁䅁䅅䅁佁䅁䅷䅁硁䍁䄴李㕁䑁䅅䅁䵁䅉䅅䅁䕁䅁䅁睁䵁䅁䅁权䅃兂䅁权牄权䅁权睂䅂䅁允䅁䅁䅅䅁佁䉁䅑䅁祁䑁䅁䅍ㅁ䑁䅑睎㑁䑁䅑杍䅁䅁杷允䅁䅁䅑䅁䑁䅁䅷䅁䭁䥁䙁䅁䭁佁䭳䅁䭁䥁䕕䅁䉁䅁䅁允䅁䅁䄴䅆䅁䑁䅉䅍睁䑁䅉䅏㍁䑁䅍李ぁ䅁䅁䍄䉁䅁䅁䅂䅁䅁䅍䅄䅁䅁䅯朰䅑䅁䅯眶䅯䅁䅯全䅑䅁䅅䅁䉁䅁䅁杄啁䅁䅁杍㑁䑁䅁睍㍁䑁䅣睎睁䑁䅍䅁䵁䅉䅅䅁䕁䅁䅁睁䵁䅁䅁权㡃䅂䅁权瑄权䅁权㥂䅂䅁允䅁䅁䅅䅁䙁䵁桵扒穢是⽙䍄䉁䅁䅁䅂䅁䅁䅍䅄䅁䅁䅯儶䅕䅁䅯朷䅯䅁䅯睢䅑䅁䅅䅁䉁䅁䅁兂䅁䅁䅁䅆唴具杷允䅁䅁䅑䅁䑁䅁䅷䅁䭁乁䕉䅁䭁佁䭳䅁䭁䡁䔰䅁䉁䅁䅁允䅁䅁䄴䅆䅁䑁䅉兏祁䑁䅣李㕁䑁䅕杍睁䅁䅁䍄䉁䅁䅁䅂䅁䅁䅍䅄䅁䅁䅯杲䅕䅁䅯朷䅯䅁䅯兣䅑䅁䅅䅁䉁䅁䅁兂䅁䅁䅁偑㥺䅑杷允䅁䅁䅑䅁䑁䅁䅷䅁䭁佁䙙䅁䭁佁䬰䅁䭁佁䭷䅁䉁䅁䅁允䅁䅁䅕䰷浌〷水吳䴸䅉䅅䅁䕁䅁䅁睁䵁䅁䅁权煄䅂䅁权牄权䅁权睂䅂䅁允䅁䅁䅅䅁佁䉁䅑䅁硁䑁䅅兏ぁ䑁䅉免睁䑁䅉李䅁䅁杷允䅁䅁䅑䅁䑁䅁䅷䅁䭁䵁䕕䅁䭁佁䭣䅁䭁䡁䕁䅁䉁䅁䅁允䅁䅁䅕灣橧䱕别䐹䴸䅉䅅䅁䕁䅁䅁睁䵁䅁䅁权㡄䅂䅁权畄权䅁权睂䅂䅁允䅁䅁䅅䅁䙁䅁䅁䅁䅃倲䅂䍄䉁䅁䅁䅂䅁䅁䅍䅄䅁䅁䅯朶䅑䅁䅯眶䅯䅁䅯睧䅑䅁䅅䅁䉁䅁䅁杄啁䅁䅁免祁䑁䅕䅏祁䑁䅙杍穁䑁䅉䅁䵁䅉䅅䅁䕁䅁䅁睁䵁䅁䅁权硄兂䅁权灄权䅁权䙃䅂䅁允䅁䅁䅅䅁䙁䅁䅁䅁㑄睪䉊䍄䉁䅁䅁䅂䅁䅁䅍䅄䅁䅁䅯䄹䅕䅁䅯眶䅯䅁䅯䅣䅑䅁䅅䅁䉁䅁䅁杄啁䅁䅁杍ぁ䑁䅙睍㍁䑁䅙䅏㉁䑁䅉䅁䵁䅉䅅䅁䕁䅁䅁睁䵁䅁䅁权い兂䅁权牄权䅁权硂䅂䅁允䅁䅁䅅䅁佁䉁䅑䅁祁䑁䅑兎祁䑁䅧杍ぁ䑁䅅䅎䅁䅁杷允䅁䅁䅑䅁䑁䅁䅷䅁䭁䵁䕁䅁䭁佁䭳䅁䭁佁䭷䅁䉁䅁䅁允䅁䅁䄴杅䅁䑁䅕兏㕁䑁䅉兏睁䑁䅫䅍䅁䅁杷允䅁䅁䅑䅁䑁䅁䅷䅁䭁䝁䙧䅁䭁佁䭙䅁䭁佁䭷䅁䉁䅁䅁允䅁䅁䄴䅄䅁䑁䅅杌穁䑁䅁䅏䅁䅁杷允䅁䅁䅑䅁䑁䅁䅷䅁䭁䝁䙫䅁䭁佁䭣䅁䭁䡁䔰䅁䉁䅁䅁允䅁䅁䅕〰椱䙅㕧啇䵁䅉䅅䅁䕁䅁䅁睁䵁䅁䅁权䝄兂䅁权瑄权䅁权㙂䅂䅁允䅁䅁䅅䅁䙁佁汏㡭村佳⽯䍄䉁䅁䅁䅂䅁䅁䅍䅄䅁䅁䅯䅧䅕䅁䅯朵䅯䅁䅯䅣䅑䅁䅅䅁䉁䅁䅁杄䵁䅁䅁䅍畁䑁䅕䅍㍁䅁䅁䍄䉁䅁䅁䅂䅁䅁䅍䅄䅁䅁䅯䅷䅑䅁䅯眶䅯䅁䅯全䅑䅁䅅䅁䉁䅁䅁杄十䅁䅁兎ㅁ䑁䅑兎睁䑁䅑䅏硁䅁䅁䍄䉁䅁䅁䅂䅁䅁䅍䅄䅁䅁䅯兣䅕䅁䅯眶䅯䅁䅯兢䅑䅁䅅䅁䉁䅁䅁杄十䅁䅁䅎㕁䑁䅉睍㑁䑁䅁䅍睁䅁䅁䍄䉁䅁䅁䅂䅁䅁䅍䅄䅁䅁䅯兑䅕䅁䅯儷䅯䅁䅯全䅑䅁䅅䅁䉁䅁䅁兂㕂㡬婌䕣牢睐杷允䅁䅁䅑䅁䑁䅁䅷䅁䭁䡁䙅䅁䭁佁䭳䅁䭁䝁䔸䅁䉁䅁䅁允䅁䅁䄴杅䅁䑁䅑兏穁䑁䅫䅍睁䑁䅁䅍䅁䅁杷允䅁䅁䅑䅁䑁䅁䅷䅁䭁佁䘸䅁䭁佁䭙䅁䭁䡁䕯䅁䉁䅁䅁允䅁䅁䄴䅄䅁䑁䅅杌㍁䑁䅉睎䅁䅁杷允䅁䅁䅑䅁䑁䅁䅷䅁䭁乁䕉䅁䭁佁䬰䅁䭁䡁䔰䅁䉁䅁䅁允䅁䅁䅕㍰浥爵卅䐰䴸䅉䅅䅁䕁䅁䅁睁䵁䅁䅁权硂兂䅁权牄权䅁权硂䅂䅁允䅁䅁䅅䅁佁䉁䅉䅁ぁ䑁䅫䅍㑁䑁䅙䅍睁䑁䅁䅁䵁䅉䅅䅁䕁䅁䅁睁䵁䅁䅁权硂兂䅁权牄权䅁权䙃䅂䅁允䅁䅁䅅䅁佁䉁䅉䅁ぁ䑁䅫䅍㍁䑁䅧䅍睁䑁䅁䅁䵁䅉䅅䅁䕁䅁䅁睁䵁䅁䅁权獃䅂䅁权浄权䅁权瑂䅂䅁允䅁䅁䅅䅁佁䅁䅷䅁睁䍁䄴䅏㕁䑁䅉䅁䵁䅉䅅䅁䕁䅁䅁睁䵁䅁䅁权慄䅂䅁权湄权䅁权獄权䅁允䅁䅁䅅䅁䙁䅁䅁䅁䅁佁⽩䍄䉁䅁䅁䅂䅁䅁䅍䅄䅁䅁䅯兮䅑䅁䅯儷䅯䅁䅯䅣䅑䅁䅅䅁䉁䅁䅁兂楃畂捱睤剢睐杷允䅁䅁䅑䅁䑁䅁䅷䅁䭁偁䕣䅁䭁佁䭣䅁䭁䡁䕯䅁䉁䅁䅁允䅁䅁䅕偮湊䰰䱦䕉䵁䅉䅅䅁䕁䅁䅁睁䵁䅁䅁权晃䅂䅁权瑄权䅁权睂䅂䅁允䅁䅁䅅䅁䙁䱁䩰䅄牉㥨⽙䍄䉁䅁䅁䅂䅁䅁䅍䅄䅁䅁䅯睎䅕䅁䅯朵䅯䅁䅯兦䅑䅁䅅䅁䉁䅁䅁杄䵁䅁䅁䅍畁䑁䅍兎㍁䅁䅁䍄䉁䅁䅁䅂䅁䅁䅍䅄䅁䅁䅯先䅕䅁䅯眶䅯䅁䅯兢䅑䅁䅅䅁䉁䅁䅁杄啁䅁䅁免㉁䑁䅙杍㉁䑁䅅免硁䑁䅉䅁䵁䅉䅅䅁䕁䅁䅁睁䵁䅁䅁权摁兂䅁权牄权䅁权療䅂䅁允䅁䅁䅅䅁佁䉁䅑䅁硁䑁䅣䅍硁䑁䅑李穁䑁䅍免䅁䅁杷允䅁䅁䅑䅁䑁䅁䅷䅁䭁䥁䕯䅁䭁佁䬴䅁䭁䥁䕕䅁䉁䅁䅁允䅁䅁䅕䅁䅁乁⭁〯䵁䅉䅅䅁䕁䅁䅁睁䵁䅁䅁权摁兂䅁权牄权䅁权睂䅂䅁允䅁䅁䅅䅁佁䉁䅑䅁硁䑁䅣睍㑁䑁䅅李睁䑁䅕李䅁䅁杷允䅁䅁䅑䅁䑁䅁䅷䅁䭁䱁䙧䅁䭁佁䬴䅁䭁䡁䔰䅁䉁䅁䅁允䅁䅁䅕䅁䅁䩁䱄欫䵁䅉䅅䅁䕁䅁䅁睁䵁䅁䅁权摁兂䅁权牄权䅁权䙃䅂䅁允䅁䅁䅅䅁佁䉁䅑䅁硁䑁䅣睎硁䑁䅉兏穁䑁䅣䅏䅁䅁杷允䅁䅁䅑䅁䑁䅁䅷䅁䭁䉁䘰䅁䭁佁䭳䅁䭁䥁䕍䅁䉁䅁䅁允䅁䅁䄴䅆䅁䑁䅅睎㕁䑁䅧睎睁䑁䅙兎睁䅁䅁䍄䉁䅁䅁䅂䅁䅁䅍䅄䅁䅁䅯睷䅕䅁䅯朵䅯䅁䅯兣䅑䅁䅅䅁䉁䅁䅁杄䵁䅁䅁免畁䑁䅣䅏㉁䅁䅁䍄䉁䅁䅁䅂䅁䅁䅍䅄䅁䅁䅯先䅕䅁䅯眶䅯䅁䅯兦䅑䅁䅅䅁䉁䅁䅁杄啁䅁䅁免㍁䑁䅫睎ㅁ䑁䅙睎硁䑁䅑䅁䵁䅉䅅䅁䕁䅁䅁睁䵁䅁䅁权汃兂䅁权牄权䅁权獄权䅁允䅁䅁䅅䅁佁䉁䅉䅁㉁䑁䅁李㉁䑁䅉李祁䑁䅙䅁䵁䅉䅅䅁䕁䅁䅁睁䵁䅁䅁权汃兂䅁权牄权䅁权硂䅂䅁允䅁䅁䅅䅁佁䉁䅉䅁㉁䑁䅁睍ㅁ䑁䅧䅏㑁䑁䅣䅁䵁䅉䅅䅁䕁䅁䅁睁䵁䅁䅁权䕄䅂䅁权瑄权䅁权㙂䅂䅁允䅁䅁䅅䅁䙁䅁坒楄礲剈䄱䍄䉁䅁䅁䅂䅁䅁䅍䅄䅁䅁䅯䅙䅕䅁䅯朷䅯䅁䅯兣䅑䅁䅅䅁䉁䅁䅁兂䅁䅁䅁佧匴兑杷允䅁䅁䅑䅁䑁䅁䅷䅁䭁䵁䕁䅁䭁佁䭙䅁䭁䥁䕍䅁䉁䅁䅁允䅁䅁䄴䅄䅁䑁䅁杌ぁ䑁䅁䅎䅁䅁杷允䅁䅁䅑䅁䑁䅁䅷䅁䭁䭁䙕䅁䭁佁䭳䅁䭁䥁䕍䅁䉁䅁䅁允䅁䅁䄴杅䅁䑁䅙䅍祁䑁䅙䅍穁䑁䅍䅎䅁䅁杷允䅁䅁䅑䅁䑁䅁䅷䅁䭁䑁䙳䅁䭁佁䭫䅁䭁䥁䕍䅁䉁䅁䅁允䅁䅁䅕䅁䅁䭁啁䕆䵅䅉䅅䅁䕁䅁䅁睁䵁䅁䅁权汃兂䅁权牄权䅁权㥂䅂䅁允䅁䅁䅅䅁佁䉁䅉䅁ㅁ䑁䅫睎睁䑁䅕兏ぁ䑁䅅䅁䵁䅉䅅䅁䕁䅁䅁睁䵁䅁䅁权䝄䅂䅁权畄权䅁权睂䅂䅁允䅁䅁䅅䅁䙁䅁䅁䅁䅁猷䅨䍄䉁䅁䅁䅂䅁䅁䅍䅄䅁䅁䅯䅆䅙䅁䅯眶䅯䅁䅯睢䅑䅁䅅䅁䉁䅁䅁杄十䅁䅁兎穁䑁䅣睎硁䑁䅁睍㕁䅁䅁䍄䉁䅁䅁䅂䅁䅁䅍䅄䅁䅁䅯䅘䅕䅁䅯眶䅯䅁䅯兢䅑䅁䅅䅁䉁䅁䅁杄十䅁䅁李ぁ䑁䅙䅍祁䑁䅁䅍㍁䅁䅁䍄䉁䅁䅁䅂䅁䅁䅍䅄䅁䅁䅯䅘䅕䅁䅯眶䅯䅁䅯䅣䅑䅁䅅䅁䉁䅁䅁杄十䅁䅁李ㅁ䑁䅑睎ㅁ䑁䅫䅏㕁䅁䅁䍄䉁䅁䅁䅂䅁䅁䅍䅄䅁䅁䅯䅘䅕䅁䅯眶䅯䅁䅯兦䅑䅁䅅䅁䉁䅁䅁杄十䅁䅁李ㅁ䑁䅍睎㑁䑁䅣睎硁䅁䅁䍄䉁䅁䅁䅂䅁䅁䅍䅄䅁䅁䅯睴䅑䅁䅯朷䅯䅁䅯来䅑䅁䅅䅁䉁䅁䅁兂䅁䅁䅁䕫ㅦ䅑杷允䅁䅁䅑䅁䑁䅁䅷䅁䭁偁䔰䅁䭁佁䭳䅁䭁䡁䕁䅁䉁䅁䅁允䅁䅁䄴䅆䅁䑁䅉李㍁䑁䅙䅍睁䑁䅁䅍睁䅁䅁䍄䉁䅁䅁䅂䅁䅁䅍䅄䅁䅁䅯䅹䅑䅁䅯朷䅯䅁䅯来䅑䅁䅅䅁䉁䅁䅁兂䅁䅁䅁䵧い䅑杷允䅁䅁䅑䅁䑁䅁䅷䅁䭁佁䘰䅁䭁佁䬴䅁䭁䥁䕕䅁䉁䅁䅁允䅁䅁䅕䅁䅁䝁慄䔯䵁䅉䅅䅁䕁䅁䅁睁䵁䅁䅁权婃兂䅁权湄权䅁权㥂䅂䅁允䅁䅁䅅䅁䙁佁兘瑉㕶癦⼴䍄䉁䅁䅁䅂䅁䅁䅍䅄䅁䅁䅯睘䅕䅁䅯眶䅯䅁䅯䄷䅯䅁䅅䅁䉁䅁䅁杄十䅁䅁䅏ㅁ䑁䅁䅍睁䑁䅁䅍睁䅁䅁䍄䉁䅁䅁䅂䅁䅁䅍䅄䅁䅁䅯儶䅕䅁䅯儷䅯䅁䅯䄷䅯䅁䅅䅁䉁䅁䅁兂䉃啬䱏佢橣䅷杷允䅁䅁䅑䅁䑁䅁䅷䅁䭁䙁䘸䅁䭁佁䭳䅁䭁䡁䕁䅁䉁䅁䅁允䅁䅁䄴杅䅁䑁䅧李㍁䑁䅁䅍睁䑁䅁䅍䅁䅁杷允䅁䅁䅑䅁䑁䅁䅷䅁䭁偁䘰䅁䭁佁䭫䅁䭁䡁䔰䅁䉁䅁䅁允䅁䅁䅕䅁䅁䅁㉂猱䵁䅉䅅䅁䕁䅁䅁睁䵁䅁䅁权摂兂䅁权畄权䅁权䑃䅂䅁允䅁䅁䅅䅁䙁䅁䅁䅁䅂偮䅬䍄䉁䅁䅁䅂䅁䅁䅍䅄䅁䅁䅯兦䅕䅁䅯儷䅯䅁䅯䅣䅑䅁䅅䅁䉁䅁䅁兂㙃扐㕚湭桐睐杷允䅁䅁䅑䅁䑁䅁䅷䅁䭁䥁䙳䅁䭁佁䬴䅁䭁䡁䔰䅁䉁䅁䅁允䅁䅁䅕䅁䅁偁塃歇䵅䅉䅅䅁䕁䅁䅁睁䵁䅁䅁权㉄䅂䅁权灄权䅁权獄权䅁允䅁䅁䅅䅁䙁䅁䅁䅁䅁晅䅊䍄䉁䅁䅁䅂䅁䅁䅍䅄䅁䅁䅯䅋䅕䅁䅯眶䅯䅁䅯䄷䅯䅁䅅䅁䉁䅁䅁杄啁䅁䅁免睁䑁䅙䅏祁䑁䅍免㉁䑁䅉䅁䵁䅉䅅䅁䕁䅁䅁睁䵁䅁䅁权潁兂䅁权牄权䅁权瑂䅂䅁允䅁䅁䅅䅁佁䉁䅑䅁硁䑁䅁李㍁䑁䅣兎穁䑁䅕免䅁䅁杷允䅁䅁䅑䅁䑁䅁䅷䅁䭁䵁䙫䅁䭁佁䭙䅁䭁䡁䕁䅁䉁䅁䅁允䅁䅁䄴䅄䅁䑁䅅杌祁䑁䅍䅏䅁䅁杷允䅁䅁䅑䅁䑁䅁䅷䅁䭁乁䙅䅁䭁佁䬴䅁䭁䝁䔰䅁䉁䅁䅁允䅁䅁䅕䅁䅁䭁癷歋䵅䅉䅅䅁䕁䅁䅁睁䵁䅁䅁权潁兂䅁权牄权䅁权療䅂䅁允䅁䅁䅅䅁佁䉁䅑䅁硁䑁䅁李祁䑁䅁杍硁䑁䅫䅏䅁䅁杷允䅁䅁䅑䅁䑁䅁䅷䅁䭁䩁䕯䅁䭁佁䭣䅁䭁䡁䔰䅁䉁䅁䅁允䅁䅁䅕㑈牘払敧䕏䵁䅉䅅䅁䕁䅁䅁睁䵁䅁䅁权湄䅂䅁权畄权䅁权獄权䅁允䅁䅁䅅䅁䭁䕁䅣䅁䵁䅉䅅䅁䕁䅁䅁睁䵁䅁䅁权剁杂䅁权瑄权䅁权䑃䅂䅁允䅁䅁䅅䅁䙁䝁㝑〳丫睬䅬䍄䉁䅁䅁䅂䅁䅁䅍䅄䅁䅁䅯䅋䅕䅁䅯眶䅯䅁䅯䅣䅑䅁䅅䅁䉁䅁䅁杄啁䅁䅁免睁䑁䅙杍硁䑁䅙䅍睁䑁䅉䅁䵁䅉䅅䅁䕁䅁䅁睁䵁䅁䅁权ㅄ兂䅁权灄权䅁权瑂䅂䅁允䅁䅁䅅䅁䙁䅁䅁䅁䅄⽂䅸䍄䉁䅁䅁䅂䅁䅁䅍䅄䅁䅁䅯䅭䅑䅁䅯眶䅯䅁䅯睢䅑䅁䅅䅁䉁䅁䅁杄十䅁䅁兎ㅁ䑁䅣睍㑁䑁䅁䅍睁䅁䅁䍄䉁䅁䅁䅂䅁䅁䅍䅄䅁䅁䅯䅭䅑䅁䅯眶䅯䅁䅯来䅑䅁䅅䅁䉁䅁䅁杄十䅁䅁兎ㅁ䑁䅕免ぁ䑁䅁䅍睁䅁䅁䍄䉁䅁䅁䅂䅁䅁䅍䅄䅁䅁䅯兖䅕䅁䅯朷䅯䅁䅯䄷䅯䅁䅅䅁䉁䅁䅁兂䅁䅁䅁䵑䍙兑杷允䅁䅁䅑䅁䑁䅁䅷䅁䭁䩁䕧䅁䭁佁䭳䅁䭁䥁䕕䅁䉁䅁䅁允䅁䅁䄴杅䅁䑁䅕李硁䑁䅙睎睁䑁䅁䅍䅁䅁杷允䅁䅁䅑䅁䑁䅁䅷䅁䭁䩁䙳䅁䭁佁䭙䅁䭁䡁䔰䅁䉁䅁䅁允䅁䅁䄴䅄䅁䑁䅅杌穁䑁䅕免䅁䅁杷允䅁䅁䅑䅁䑁䅁䅷䅁䭁䝁䙳䅁䭁佁䭳䅁䭁䡁䕅䅁䉁䅁䅁允䅁䅁䄴䅆䅁䑁䅅杍睁䑁䅑䅎睁䑁䅙杍睁䅁䅁䍄䉁䅁䅁䅂䅁䅁䅍䅄䅁䅁䅯睡䅕䅁䅯眶䅯䅁䅯兦䅑䅁䅅䅁䉁䅁䅁杄啁䅁䅁免祁䑁䅙兎ぁ䑁䅍䅏ㅁ䑁䅣䅁䵁䅉䅅䅁䕁䅁䅁睁䵁䅁䅁权䉄兂䅁权畄权䅁权瑂䅂䅁允䅁䅁䅅䅁䙁䅁䅁䅁䅂剦䉰䍄䉁䅁䅁䅂䅁䅁䅍䅄䅁䅁䅯兙䅕䅁䅯眶䅯䅁䅯䅣䅑䅁䅅䅁䉁䅁䅁杄十䅁䅁李㍁䑁䅁䅎㕁䑁䅍兎㕁䅁䅁䍄䉁䅁䅁䅂䅁䅁䅍䅄䅁䅁䅯兙䅕䅁䅯眶䅯䅁䅯兣䅑䅁䅅䅁䉁䅁䅁杄十䅁䅁李㍁䑁䅅免硁䑁䅅䅏硁䅁䅁䍄䉁䅁䅁䅂䅁䅁䅍䅄䅁䅁䅯兙䅕䅁䅯眶䅯䅁䅯兦䅑䅁䅅䅁䉁䅁䅁杄十䅁䅁李㕁䑁䅁䅍睁䑁䅕兎㑁䅁䅁䍄䉁䅁䅁䅂䅁䅁䅍䅄䅁䅁䅯眸䅑䅁䅯朵䅯䅁䅯兣䅑䅁䅅䅁䉁䅁䅁权䡂䅁䅁䍄䉁䅁䅁䅂䅁䅁䅍䅄䅁䅁䅯䅫䅕䅁䅯儶䅯䅁䅯兣䅑䅁䅅䅁䉁䅁䅁兂䅁䅁䅁䑍㍄䅑杷允䅁䅁䅑䅁䑁䅁䅷䅁䭁乁䕉䅁䭁佁䬰䅁䭁䥁䕕䅁䉁䅁䅁允䅁䅁䅕䴳䉷䑵㉉吰䴸䅉䅅䅁䕁䅁䅁睁䵁䅁䅁权坁兂䅁权牄权䅁权㙂䅂䅁允䅁䅁䅅䅁佁䉁䅉䅁穁䑁䅧䅏穁䑁䅕睎㑁䑁䅅䅁䵁䅉䅅䅁䕁䅁䅁睁䵁䅁䅁权㥃䅂䅁权灄权䅁权硂䅂䅁允䅁䅁䅅䅁䙁䅁䅁䅁䅁⭯䅴䍄䉁䅁䅁䅂䅁䅁䅍䅄䅁䅁䅯杆䅕䅁䅯眶䅯䅁䅯睢䅑䅁䅅䅁䉁䅁䅁杄十䅁䅁睍㑁䑁䅍李穁䑁䅍杍硁䅁䅁䍄䉁䅁䅁䅂䅁䅁䅍䅄䅁䅁䅯睔䅕䅁䅯眶䅯䅁䅯䄷䅯䅁䅅䅁䉁䅁䅁杄啁䅁䅁免ㅁ䑁䅑兏睁䑁䅁䅍睁䑁䅁䅁䵁䅉䅅䅁䕁䅁䅁睁䵁䅁䅁权偂兂䅁权牄权䅁权瑂䅂䅁允䅁䅁䅅䅁佁䉁䅑䅁硁䑁䅕䅎㉁䑁䅁䅍睁䑁䅁䅍䅁䅁杷允䅁䅁䅑䅁䑁䅁䅷䅁䭁䕁䘸䅁䭁佁䭳䅁䭁䡁䕯䅁䉁䅁䅁允䅁䅁䄴䅆䅁䑁䅅兎ぁ䑁䅉䅍睁䑁䅁䅍睁䅁䅁䍄䉁䅁䅁䅂䅁䅁䅍䅄䅁䅁䅯睄䅙䅁䅯儷䅯䅁䅯䅣䅑䅁䅅䅁䉁䅁䅁兂湁免獩䙈啲睐杷允䅁䅁䅑䅁䑁䅁䅷䅁䭁䉁䝁䅁䭁佁䬰䅁䭁䡁䕁䅁䉁䅁䅁允䅁䅁䅕浱栰ㅵ㙤䐫䴸䅉䅅䅁䕁䅁䅁睁䵁䅁䅁权偂兂䅁权牄权䅁权睂䅂䅁允䅁䅁䅅䅁佁䉁䅑䅁硁䑁䅕䅎祁䑁䅁䅍睁䑁䅁䅍䅁䅁杷允䅁䅁䅑䅁䑁䅁䅷䅁䭁䭁䕅䅁䭁佁䭳䅁䭁䡁䕁䅁䉁䅁䅁允䅁䅁䄴䅆䅁䑁䅅䅍祁䑁䅙䅎㕁䑁䅑䅏睁䅁䅁䍄䉁䅁䅁䅂䅁䅁䅍䅄䅁䅁䅯睦䅕䅁䅯眵䅯䅁䅯全䅑䅁䅅䅁䉁䅁䅁兂䕁杖琴灳戰䅑杷允䅁䅁䅑䅁䑁䅁䅷䅁䭁䕁䘸䅁䭁佁䭳䅁䭁䥁䕕䅁䉁䅁䅁允䅁䅁䄴䅆䅁䑁䅅兎ぁ䑁䅣䅍睁䑁䅁䅍睁䅁䅁䍄䉁䅁䅁䅂䅁䅁䅍䅄䅁䅁䅯睙䅕䅁䅯儶䅯䅁䅯兢䅑䅁䅅䅁䉁䅁䅁兂䅁䅁䅁䭧䉣具杷允䅁䅁䅑䅁䑁䅁䅷䅁䭁䩁䕅䅁䭁佁䭙䅁䭁䝁䔸䅁䉁䅁䅁允䅁䅁䄴䅄䅁䑁䅅杌㑁䑁䅑䅏䅁䅁杷允䅁䅁䅑䅁䑁䅁䅷䅁䭁䅁䙯䅁䭁佁䬰䅁䭁䝁䔰䅁䉁䅁䅁允䅁䅁䅕䅄牉硨婢樵䴸䅉䅅䅁䕁䅁䅁睁䵁䅁䅁权杁兂䅁权牄权䅁权硂䅂䅁允䅁䅁䅅䅁佁䉁䅑䅁ㅁ䑁䅑䅍㍁䑁䅧兏㍁䑁䅕睍䅁䅁杷允䅁䅁䅑䅁䑁䅁䅷䅁䭁䍁䙁䅁䭁佁䭳䅁䭁䥁䕍䅁䉁䅁䅁允䅁䅁䄴䅆䅁䑁䅍免㕁䑁䅙䅎㉁䑁䅑䅏祁䅁䅁䍄䉁䅁䅁䅂䅁䅁䅍䅄䅁䅁䅯䅉䅕䅁䅯眶䅯䅁䅯兦䅑䅁䅅䅁䉁䅁䅁杄啁䅁䅁睍硁䑁䅑䅎睁䑁䅑䅎ぁ䑁䅙䅁䵁䅉䅅䅁䕁䅁䅁睁䵁䅁䅁权䑄兂䅁权牄权䅁权硂䅂䅁允䅁䅁䅅䅁佁䉁䅑䅁硁䑁䅍兎ㅁ䑁䅁䅍睁䑁䅁䅍䅁䅁杷允䅁䅁䅑䅁䑁䅁䅷䅁䭁䱁䕧䅁䭁佁䬰䅁䭁䡁䔰䅁䉁䅁䅁允䅁䅁䅕渫焵䡶呓䑱䴸䅉䅅䅁䕁䅁䅁睁䵁䅁䅁权䑄兂䅁权牄权䅁权䑃䅂䅁允䅁䅁䅅䅁佁䉁䅑䅁硁䑁䅍兎ぁ䑁䅁䅍睁䑁䅁䅍䅁䅁杷允䅁䅁䅑䅁䑁䅁䅷䅁䭁䵁䔰䅁䭁佁䬰䅁䭁佁䭷䅁䉁䅁䅁允䅁䅁䅕杓䍷㑋坣吰䴸䅉䅅䅁䕁䅁䅁睁䵁䅁䅁权穂兂䅁权牄权䅁权獄权䅁允䅁䅁䅅䅁佁䉁䅑䅁祁䑁䅍睎穁䑁䅣兏睁䑁䅁䅍䅁䅁杷允䅁䅁䅑䅁䑁䅁䅷䅁䭁䡁䙍䅁䭁佁䭳䅁䭁䝁䔸䅁䉁䅁䅁允䅁䅁䄴䅆䅁䑁䅉睍㍁䑁䅅杍硁䑁䅁䅍睁䅁䅁䍄䉁䅁䅁䅂䅁䅁䅍䅄䅁䅁䅯督䅕䅁䅯眶䅯䅁䅯兣䅑䅁䅅䅁䉁䅁䅁杄啁䅁䅁杍穁䑁䅙睎㑁䑁䅫兏祁䑁䅣䅁䵁䅉䅅䅁䕁䅁䅁睁䵁䅁䅁权䍃兂䅁权湄权䅁权䙃䅂䅁允䅁䅁䅅䅁䙁佁㙆䭆䠵刴䅬䍄䉁䅁䅁䅂䅁䅁䅍䅄䅁䅁䅯䅫䅕䅁䅯眶䅯䅁䅯䅣䅑䅁䅅䅁䉁䅁䅁杄十䅁䅁睎㍁䑁䅉免㑁䑁䅣䅍硁䅁䅁䍄䉁䅁䅁䅂䅁䅁䅍䅄䅁䅁䅯䅫䅕䅁䅯眶䅯䅁䅯兣䅑䅁䅅䅁䉁䅁䅁杄十䅁䅁睎㉁䑁䅣李㉁䑁䅙睎ぁ䅁䅁䍄䉁䅁䅁䅂䅁䅁䅍䅄䅁䅁䅯䅫䅕䅁䅯眶䅯䅁䅯睧䅑䅁䅅䅁䉁䅁䅁杄十䅁䅁睎㉁䑁䅣䅎睁䑁䅑睎㉁䅁䅁䍄䉁䅁䅁䅂䅁䅁䅍䅄䅁䅁䅯儱䅕䅁䅯朷䅯䅁䅯兢䅑䅁䅅䅁䉁䅁䅁兂䅁䅁䅁偙歉兑杷允䅁䅁䅑䅁䑁䅁䅷䅁䭁䅁䝉䅁䭁佁䭳䅁䭁䝁䔰䅁䉁䅁䅁允䅁䅁䄴杅䅁䑁䅧䅎穁䑁䅉睍睁䑁䅁䅍䅁䅁杷允䅁䅁䅑䅁䑁䅁䅷䅁䭁䅁䝉䅁䭁佁䭳䅁䭁䡁䕯䅁䉁䅁䅁允䅁䅁䄴杅䅁䑁䅧䅎ぁ䑁䅫兎㉁䑁䅑兏䅁䅁杷允䅁䅁䅑䅁䑁䅁䅷䅁䭁䑁䘴䅁䭁佁䭳䅁䭁䝁䔰䅁䉁䅁䅁允䅁䅁䄴杅䅁䑁䅕睎ㅁ䑁䅁䅍睁䑁䅁䅍䅁䅁杷允䅁䅁䅑䅁䑁䅁䅷䅁䭁䅁䝉䅁䭁佁䭳䅁䭁䡁䕅䅁䉁䅁䅁允䅁䅁䄴杅䅁䑁䅧李㍁䑁䅙䅍睁䑁䅁䅍䅁䅁杷允䅁䅁䅑䅁䑁䅁䅷䅁䭁䅁䝉䅁䭁佁䭳䅁䭁䥁䕕䅁䉁䅁䅁允䅁䅁䄴杅䅁䑁䅧兎ぁ䑁䅅䅍穁䑁䅫免䅁䅁杷允䅁䅁䅑䅁䑁䅁䅷䅁䭁䵁䘸䅁䭁佁䭳䅁䭁䡁䕯䅁䉁䅁䅁允䅁䅁䄴杅䅁䑁䅕兎㍁䑁䅁䅍睁䑁䅁䅍䅁䅁杷允䅁䅁䅑䅁䑁䅁䅷䅁䭁䵁䘸䅁䭁佁䭳䅁䭁䡁䕁䅁䉁䅁䅁允䅁䅁䄴杅䅁䑁䅕李ㅁ䑁䅁䅍睁䑁䅁䅍䅁䅁杷允䅁䅁䅑䅁䑁䅁䅷䅁䭁䵁䘸䅁䭁佁䭳䅁䭁䥁䕍䅁䉁䅁䅁允䅁䅁䄴杅䅁䑁䅕李㉁䑁䅁䅍睁䑁䅁䅍䅁䅁杷允䅁䅁䅑䅁䑁䅁䅷䅁䭁䭁䙕䅁䭁佁䭙䅁䭁䝁䔰䅁䉁䅁䅁允䅁䅁䄴䅄䅁䑁䅁杌㕁䑁䅅兎䅁䅁杷允䅁䅁䅑䅁䑁䅁䅷䅁䭁䱁䙍䅁䭁佁䭳䅁䭁䝁䔸䅁䉁䅁䅁允䅁䅁䄴䅆䅁䑁䅅䅍ㅁ䑁䅑兎ㅁ䑁䅕兏睁䅁䅁䍄䉁䅁䅁䅂䅁䅁䅍䅄䅁䅁䅯睳䅕䅁䅯眶䅯䅁䅯睧䅑䅁䅅䅁䉁䅁䅁杄十䅁䅁兏㑁䑁䅧李穁䑁䅧杍㍁䅁䅁䍄䉁䅁䅁䅂䅁䅁䅍䅄䅁䅁䅯眲䅕䅁䅯儷䅯䅁䅯兦䅑䅁䅅䅁䉁䅁䅁兂㑃潈牘払䙧䅑杷允䅁䅁䅑䅁䑁䅁䅷䅁䭁佁䕑䅁䭁佁䭳䅁䭁佁䭷䅁䉁䅁䅁允䅁䅁䄴杅䅁䑁䅕兎㍁䑁䅅䅏ㅁ䑁䅫睎䅁䅁杷允䅁䅁䅑䅁䑁䅁䅷䅁䭁佁䕑䅁䭁佁䭳䅁䭁䝁䔸䅁䉁䅁䅁允䅁䅁䄴杅䅁䑁䅕䅏ぁ䑁䅁䅍睁䑁䅁䅍䅁䅁杷允䅁䅁䅑䅁䑁䅁䅷䅁䭁佁䕑䅁䭁佁䭳䅁䭁䡁䕯䅁䉁䅁䅁允䅁䅁䄴杅䅁䑁䅕䅏ぁ䑁䅉睎ㅁ䑁䅉李䅁䅁杷允䅁䅁䅑䅁䑁䅁䅷䅁䭁偁䘴䅁䭁佁䭣䅁䭁䡁䕁䅁䉁䅁䅁允䅁䅁䅕匶硙䭃捷䕂䵁䅉䅅䅁䕁䅁䅁睁䵁䅁䅁权歄䅂䅁权牄权䅁权睂䅂䅁允䅁䅁䅅䅁佁䉁䅉䅁㉁䑁䅁兎㑁䑁䅕䅏㍁䑁䅣䅁䵁䅉䅅䅁䕁䅁䅁睁䵁䅁䅁权歄䅂䅁权牄权䅁权䑃䅂䅁允䅁䅁䅅䅁佁䉁䅉䅁㉁䑁䅅杍硁䑁䅧兎㍁䑁䅍䅁䵁䅉䅅䅁䕁䅁䅁睁䵁䅁䅁权歄䅂䅁权牄权䅁权㥂䅂䅁允䅁䅁䅅䅁佁䉁䅉䅁㉁䑁䅍睎ぁ䑁䅁免祁䑁䅕䅁䵁䅉䅅䅁䕁䅁䅁睁䵁䅁䅁权㝄䅂䅁权牄权䅁权硂䅂䅁允䅁䅁䅅䅁佁䉁䅉䅁㍁䑁䅫睍㉁䑁䅕䅍睁䑁䅁䅁䵁䅉䅅䅁䕁䅁䅁睁䵁䅁䅁权㡄䅂䅁权牄权䅁权硂䅂䅁允䅁䅁䅅䅁佁䉁䅉䅁祁䑁䅣睎睁䑁䅁䅍睁䑁䅁䅁䵁䅉䅅䅁䕁䅁䅁睁䵁䅁䅁权慃兂䅁权浄权䅁权硂䅂䅁允䅁䅁䅅䅁佁䅁䅷䅁硁䍁䄴䅍ぁ䑁䅫䅁䵁䅉䅅䅁䕁䅁䅁睁䵁䅁䅁权㝄䅂䅁权牄权䅁权䑃䅂䅁允䅁䅁䅅䅁佁䉁䅉䅁㍁䑁䅫兏硁䑁䅅䅍睁䑁䅁䅁䵁䅉䅅䅁䕁䅁䅁睁䵁䅁䅁权瑃䅂䅁权瑄权䅁权療䅂䅁允䅁䅁䅅䅁䙁䥁堲桢䑋佷⽯䍄䉁䅁䅁䅂䅁䅁䅍䅄䅁䅁䅯䅐䅕䅁䅯眶䅯䅁䅯来䅑䅁䅅䅁䉁䅁䅁杄十䅁䅁兎㉁䑁䅣睎㑁䑁䅁䅍睁䅁䅁䍄䉁䅁䅁䅂䅁䅁䅍䅄䅁䅁䅯睐䅕䅁䅯儷䅯䅁䅯䅣䅑䅁䅅䅁䉁䅁䅁兂捃䍸睃浣剩睐杷允䅁䅁䅑䅁䑁䅁䅷䅁䭁䑁䙷䅁䭁佁䭳䅁䭁䥁䕍䅁䉁䅁䅁允䅁䅁䄴杅䅁䑁䅕睎穁䑁䅕免睁䑁䅁䅍䅁䅁杷允䅁䅁䅑䅁䑁䅁䅷䅁䭁偁䙅䅁䭁佁䭳䅁䭁䝁䔰䅁䉁䅁䅁允䅁䅁䄴杅䅁䑁䅍睍穁䑁䅙睎㍁䑁䅍睎䅁䅁杷允䅁䅁䅑䅁䑁䅁䅷䅁䭁偁䙅䅁䭁佁䭳䅁䭁䡁䕅䅁䉁䅁䅁允䅁䅁䄴杅䅁䑁䅍䅎㕁䑁䅫兎㉁䑁䅅睍䅁䅁杷允䅁䅁䅑䅁䑁䅁䅷䅁䭁䭁䕙䅁䭁佁䭳䅁䭁䝁䔰䅁䉁䅁䅁允䅁䅁䄴杅䅁䑁䅫兎祁䑁䅣兎祁䑁䅣兏䅁䅁杷允䅁䅁䅑䅁䑁䅁䅷䅁䭁䭁䕙䅁䭁佁䭳䅁䭁䡁䕁䅁䉁䅁䅁允䅁䅁䄴杅䅁䑁䅫睍ㅁ䑁䅉兎祁䑁䅫免䅁䅁杷允䅁䅁䅑䅁䑁䅁䅷䅁䭁䭁䕙䅁䭁佁䭳䅁䭁䡁䕅䅁䉁䅁䅁允䅁䅁䄴杅䅁䑁䅫睍㍁䑁䅉杍穁䑁䅧睍䅁䅁杷允䅁䅁䅑䅁䑁䅁䅷䅁䭁䩁䔰䅁䭁佁䬰䅁䭁䥁䕍䅁䉁䅁䅁允䅁䅁䅕卙桄佘瑄吴䴸䅉䅅䅁䕁䅁䅁睁䵁䅁䅁权敃䅂䅁权瑄权䅁权䑃䅂䅁允䅁䅁䅅䅁䙁䍁礲敮渫畸⼸䍄䉁䅁䅁䅂䅁䅁䅍䅄䅁䅁䅯睮䅑䅁䅯儷䅯䅁䅯睧䅑䅁䅅䅁䉁䅁䅁兂䍁㑋坣挲堷睐杷允䅁䅁䅑䅁䑁䅁䅷䅁䭁䅁䝑䅁䭁佁䭳䅁䭁䝁䔰䅁䉁䅁䅁允䅁䅁䄴䅆䅁䑁䅍杍㉁䑁䅅䅍祁䑁䅁䅍睁䅁䅁䍄䉁䅁䅁䅂䅁䅁䅍䅄䅁䅁䅯杮䅑䅁䅯眵䅯䅁䅯䄷䅯䅁䅅䅁䉁䅁䅁权䡂䅁䅁䍄䉁䅁䅁䅂䅁䅁䅍䅄䅁䅁䅯䅂䅙䅁䅯眶䅯䅁䅯䅣䅑䅁䅅䅁䉁䅁䅁杄啁䅁䅁睍祁䑁䅕免㑁䑁䅅䅍睁䑁䅁䅁䵁䅉䅅䅁䕁䅁䅁睁䵁䅁䅁权䕁杂䅁权牄权䅁权㥂䅂䅁允䅁䅁䅅䅁佁䉁䅑䅁穁䑁䅁李ぁ䑁䅕杍㉁䑁䅫兏䅁䅁杷允䅁䅁䅑䅁䑁䅁䅷䅁䭁乁䙉䅁䭁佁䭳䅁䭁䝁䔰䅁䉁䅁䅁允䅁䅁䄴杅䅁䑁䅕睍祁䑁䅑兏硁䑁䅍睍䅁䅁杷允䅁䅁䅑䅁䑁䅁䅷䅁䭁乁䙉䅁䭁佁䭳䅁䭁䡁䕁䅁䉁䅁䅁允䅁䅁䄴杅䅁䑁䅕李睁䑁䅉睎睁䑁䅑䅍䅁䅁杷允䅁䅁䅑䅁䑁䅁䅷䅁䭁䉁䙁䅁䭁佁䬴䅁䭁䥁䕍䅁䉁䅁䅁允䅁䅁䅕䅁䅁䩁啄歃䵅䅉䅅䅁䕁䅁䅁睁䵁䅁䅁权卄兂䅁权牄权䅁权䑃䅂䅁允䅁䅁䅅䅁佁䉁䅉䅁㉁䑁䅁李㍁䑁䅫李㕁䑁䅅䅁䵁䅉䅅䅁䕁䅁䅁睁䵁䅁䅁权楃䅂䅁权牄权䅁权瑂䅂䅁允䅁䅁䅅䅁佁䉁䅉䅁穁䑁䅙兎睁䑁䅍䅍睁䑁䅁䅁䵁䅉䅅䅁䕁䅁䅁睁䵁䅁䅁权楃䅂䅁权牄权䅁权㙂䅂䅁允䅁䅁䅅䅁佁䉁䅉䅁穁䑁䅙䅏ぁ䑁䅙䅍睁䑁䅁䅁䵁䅉䅅䅁䕁䅁䅁睁䵁䅁䅁权楃䅂䅁权牄权䅁权䑃䅂䅁允䅁䅁䅅䅁佁䉁䅉䅁穁䑁䅙睎ぁ䑁䅣䅍睁䑁䅁䅁䵁䅉䅅䅁䕁䅁䅁睁䵁䅁䅁权䑃兂䅁权牄权䅁权獄权䅁允䅁䅁䅅䅁佁䉁䅑䅁硁䑁䅁睎ぁ䑁䅅免㕁䑁䅅李䅁䅁杷允䅁䅁䅑䅁䑁䅁䅷䅁䭁䥁䙍䅁䭁佁䭳䅁䭁䡁䕁䅁䉁䅁䅁允䅁䅁䄴䅆䅁䑁䅅䅍㍁䑁䅣䅏睁䑁䅣䅎ぁ䅁䅁䍄䉁䅁䅁䅂䅁䅁䅍䅄䅁䅁䅯睧䅕䅁䅯眶䅯䅁䅯全䅑䅁䅅䅁䉁䅁䅁杄啁䅁䅁免睁䑁䅣兎睁䑁䅫杍ぁ䑁䅅䅁䵁䅉䅅䅁䕁䅁䅁睁䵁䅁䅁权㕃䅂䅁权瑄权䅁权療䅂䅁允䅁䅁䅅䅁䙁偁潙䥘䌯改⽁䍄䉁䅁䅁䅂䅁䅁䅍䅄䅁䅁䅯睧䅕䅁䅯眶䅯䅁䅯睧䅑䅁䅅䅁䉁䅁䅁杄啁䅁䅁免睁䑁䅫免穁䑁䅅䅎㍁䑁䅙䅁䵁䅉䅅䅁䕁䅁䅁睁䵁䅁䅁权慃䅂䅁权牄权䅁权療䅂䅁允䅁䅁䅅䅁佁䉁䅑䅁祁䑁䅑免祁䑁䅣杍㑁䑁䅑䅎䅁䅁杷允䅁䅁䅑䅁䑁䅁䅷䅁䭁䭁䙅䅁䭁佁䭣䅁䭁䡁䕁䅁䉁䅁䅁允䅁䅁䅕畏硚佶㕔樸䴸䅉䅅䅁䕁䅁䅁睁䵁䅁䅁权瑃䅂䅁权浄权䅁权硂䅂䅁允䅁䅁䅅䅁佁䅁䅷䅁硁䍁䄴兎㑁䑁䅕䅁䵁䅉䅅䅁䕁䅁䅁睁䵁䅁䅁权噄䅂䅁权灄权䅁权睂䅂䅁允䅁䅁䅅䅁䙁䅁䅁䅁权⭄䄵䍄䉁䅁䅁䅂䅁䅁䅍䅄䅁䅁䅯杭䅑䅁䅯眶䅯䅁䅯睧䅑䅁䅅䅁䉁䅁䅁杄啁䅁䅁杍ぁ䑁䅅免ㅁ䑁䅁兎硁䑁䅉䅁䵁䅉䅅䅁䕁䅁䅁睁䵁䅁䅁权摃䅂䅁权畄权䅁权睂䅂䅁允䅁䅁䅅䅁䙁䅁䅁䅁㑂䅗䉒䍄䉁䅁䅁䅂䅁䅁䅍䅄䅁䅁䅯杮䅑䅁䅯朷䅯䅁䅯䅣䅑䅁䅅䅁䉁䅁䅁兂䅁䅁䅁䱡䑷兑杷允䅁䅁䅑䅁䑁䅁䅷䅁䭁䱁䔴䅁䭁佁䭳䅁䭁䡁䔰䅁䉁䅁䅁允䅁䅁䄴䅆䅁䑁䅅䅎㑁䑁䅁免祁䑁䅫睎㕁䅁䅁䍄䉁䅁䅁䅂䅁䅁䅍䅄䅁䅁䅯共䅑䅁䅯儶䅯䅁䅯兣䅑䅁䅅䅁䉁䅁䅁兂䅁䅁䅁䱁倰兑杷允䅁䅁䅑䅁䑁䅁䅷䅁䭁䉁䝅䅁䭁佁䭣䅁䭁䡁䕯䅁䉁䅁䅁允䅁䅁䅕桙奂扏䥔歉䵁䅉䅅䅁䕁䅁䅁睁䵁䅁䅁权潂兂䅁权牄权䅁权獄权䅁允䅁䅁䅅䅁佁䉁䅑䅁硁䑁䅧兎硁䑁䅑䅏睁䑁䅁睎䅁䅁杷允䅁䅁䅑䅁䑁䅁䅷䅁䭁䝁䙧䅁䭁佁䭳䅁䭁䝁䔰䅁䉁䅁䅁允䅁䅁䄴䅆䅁䑁䅅䅏ぁ䑁䅣睍祁䑁䅕䅏祁䅁䅁䍄䉁䅁䅁䅂䅁䅁䅍䅄䅁䅁䅯䅡䅕䅁䅯眶䅯䅁䅯睢䅑䅁䅅䅁䉁䅁䅁杄啁䅁䅁免㑁䑁䅑䅎睁䑁䅣李㑁䑁䅕䅁䵁䅉䅅䅁䕁䅁䅁睁䵁䅁䅁权い兂䅁权瑄权䅁权睂䅂䅁允䅁䅁䅅䅁䙁䉁捋䡌漹晶⽕䍄䉁䅁䅁䅂䅁䅁䅍䅄䅁䅁䅯督䅕䅁䅯眵䅯䅁䅯睢䅑䅁䅅䅁䉁䅁䅁兂灁䥘䌯圹灧䅑杷允䅁䅁䅑䅁䑁䅁䅷䅁䭁䥁䙳䅁䭁佁䭫䅁䭁䥁䕍䅁䉁䅁䅁允䅁䅁䅕䅁䅁佁晄歆䵅䅉䅅䅁䕁䅁䅁睁䵁䅁䅁权捄䅂䅁权畄权䅁权䙃䅂䅁允䅁䅁䅅䅁䙁䅁䅁䅁䅃睍䈹䍄䉁䅁䅁䅂䅁䅁䅍䅄䅁䅁䅯䄶䅑䅁䅯儷䅯䅁䅯䅣䅑䅁䅅䅁䉁䅁䅁兂獃䙈歰㥏䈸䅑杷允䅁䅁䅑䅁䑁䅁䅷䅁䭁䉁䙧䅁䭁佁䭫䅁䭁䡁䕅䅁䉁䅁䅁允䅁䅁䅕䅁䅁䕁䵁䔫䵁䅉䅅䅁䕁䅁䅁睁䵁䅁䅁权䕄兂䅁权畄权䅁权䙃䅂䅁允䅁䅁䅅䅁䙁䅁䅁䅁杄䉭䉨䍄䉁䅁䅁䅂䅁䅁䅍䅄䅁䅁䅯杯䅕䅁䅯儷䅯䅁䅯兢䅑䅁䅅䅁䉁䅁䅁兂㝁〳丫㉬匶睐杷允䅁䅁䅑䅁䑁䅁䅷䅁䭁䅁䙧䅁䭁佁䬰䅁䭁䡁䕁䅁䉁䅁䅁允䅁䅁䅕敨剴䉵䘶あ䵁䅉䅅䅁䕁䅁䅁睁䵁䅁䅁权噄䅂䅁权浄权䅁权獄权䅁允䅁䅁䅅䅁佁䅁䅷䅁硁䍁䄴兏硁䑁䅧䅁䵁䅉䅅䅁䕁䅁䅁睁䵁䅁䅁权㡂兂䅁权湄权䅁权睂䅂䅁允䅁䅁䅅䅁䙁偁唷佥浫免䅊䍄䉁䅁䅁䅂䅁䅁䅍䅄䅁䅁䅯䄳䅕䅁䅯眶䅯䅁䅯䄷䅯䅁䅅䅁䉁䅁䅁杄十䅁䅁李㉁䑁䅁䅏ㅁ䑁䅣李硁䅁䅁䍄䉁䅁䅁䅂䅁䅁䅍䅄䅁䅁䅯䄹䅑䅁䅯眶䅯䅁䅯兦䅑䅁䅅䅁䉁䅁䅁杄十䅁䅁杍㉁䑁䅑李硁䑁䅫李㉁䅁䅁䍄䉁䅁䅁䅂䅁䅁䅍䅄䅁䅁䅯䄳䅕䅁䅯眶䅯䅁䅯兦䅑䅁䅅䅁䉁䅁䅁杄十䅁䅁李㉁䑁䅕䅎睁䑁䅑李㉁䅁䅁䍄䉁䅁䅁䅂䅁䅁䅍䅄䅁䅁䅯䅗䅕䅁䅯儶䅯䅁䅯䅣䅑䅁䅅䅁䉁䅁䅁兂䅁䅁䅁䅳穘䅑杷允䅁䅁䅑䅁䑁䅁䅷䅁䭁䥁䙳䅁䭁佁䭳䅁䭁䝁䔸䅁䉁䅁䅁允䅁䅁䄴杅䅁䑁䅕免㕁䑁䅑䅍穁䑁䅕兎䅁䅁杷允䅁䅁䅑䅁䑁䅁䅷䅁䭁䥁䙳䅁䭁佁䭳䅁䭁䡁䕅䅁䉁䅁䅁允䅁䅁䄴杅䅁䑁䅕杍㉁䑁䅫睍㑁䑁䅧睎䅁䅁杷允䅁䅁䅑䅁䑁䅁䅷䅁䭁䑁䙅䅁䭁佁䭙䅁䭁䡁䕯䅁䉁䅁䅁允䅁䅁䄴䅄䅁䑁䅑杌硁䑁䅑杍䅁䅁杷允䅁䅁䅑䅁䑁䅁䅷䅁䭁䵁䙣䅁䭁佁䭣䅁䭁䡁䕯䅁䉁䅁䅁允䅁䅁䅕㙹䙆癴㥎啇䵁䅉䅅䅁䕁䅁䅁睁䵁䅁䅁权坁杂䅁权牄权䅁权硂䅂䅁允䅁䅁䅅䅁佁䉁䅑䅁祁䑁䅅杍穁䑁䅑李ぁ䑁䅕䅍䅁䅁杷允䅁䅁䅑䅁䑁䅁䅷䅁䭁偁䔸䅁䭁佁䭳䅁䭁佁䭷䅁䉁䅁䅁允䅁䅁䄴杅䅁䑁䅣䅏睁䑁䅁䅍睁䑁䅁䅍䅁䅁杷允䅁䅁䅑䅁䑁䅁䅷䅁䭁䉁䝙䅁䭁佁䭳䅁䭁䡁䔰䅁䉁䅁䅁允䅁䅁䄴䅆䅁䑁䅉䅍睁䑁䅣䅏ぁ䑁䅅睍睁䅁䅁䍄䉁䅁䅁䅂䅁䅁䅍䅄䅁䅁䅯杮䅕䅁䅯眶䅯䅁䅯兢䅑䅁䅅䅁䉁䅁䅁杄十䅁䅁免㑁䑁䅣杍㉁䑁䅅免㉁䅁䅁䍄䉁䅁䅁䅂䅁䅁䅍䅄䅁䅁䅯杮䅕䅁䅯眶䅯䅁䅯来䅑䅁䅅䅁䉁䅁䅁杄十䅁䅁免㑁䑁䅑䅏祁䑁䅙兏㍁䅁䅁䍄䉁䅁䅁䅂䅁䅁䅍䅄䅁䅁䅯杮䅕䅁䅯眶䅯䅁䅯全䅑䅁䅅䅁䉁䅁䅁杄十䅁䅁免㑁䑁䅉免㑁䑁䅍兏㍁䅁䅁䍄䉁䅁䅁䅂䅁䅁䅍䅄䅁䅁䅯允䅙䅁䅯儶䅯䅁䅯兣䅑䅁䅅䅁䉁䅁䅁兂䅁䅁䅁䩯䉳兑杷允䅁䅁䅑䅁䑁䅁䅷䅁䭁䑁䙷䅁䭁佁䬰䅁䭁䝁䔰䅁䉁䅁䅁允䅁䅁䅕祇搯䅊䉡呬䴸䅉䅅䅁䕁䅁䅁睁䵁䅁䅁权奄䅂䅁权牄权䅁权硂䅂䅁允䅁䅁䅅䅁佁䉁䅉䅁㕁䑁䅅杍㑁䑁䅁䅍㕁䑁䅑䅁䵁䅉䅅䅁䕁䅁䅁睁䵁䅁䅁权楃兂䅁权牄权䅁权療䅂䅁允䅁䅁䅅䅁佁䉁䅑䅁㍁䑁䅍睍穁䑁䅉䅏穁䑁䅣兎䅁䅁杷允䅁䅁䅑䅁䑁䅁䅷䅁䭁䭁䙉䅁䭁佁䭳䅁䭁䡁䕯䅁䉁䅁䅁允䅁䅁䄴䅆䅁䑁䅣睍㕁䑁䅁兎穁䑁䅅䅍㉁䅁䅁䍄䉁䅁䅁䅂䅁䅁䅍䅄䅁䅁䅯克䅕䅁䅯朵䅯䅁䅯兢䅑䅁䅅䅁䉁䅁䅁杄䵁䅁䅁免畁䑁䅅䅎祁䅁䅁䍄䉁䅁䅁䅂䅁䅁䅍䅄䅁䅁䅯杯䅕䅁䅯眶䅯䅁䅯兣䅑䅁䅅䅁䉁䅁䅁杄啁䅁䅁䅏睁䑁䅑䅏㕁䑁䅁兏硁䑁䅁䅁䵁䅉䅅䅁䕁䅁䅁睁䵁䅁䅁权楃兂䅁权牄权䅁权䑃䅂䅁允䅁䅁䅅䅁佁䉁䅑䅁㍁䑁䅙睎硁䑁䅍睎㑁䑁䅙免䅁䅁杷允䅁䅁䅑䅁䑁䅁䅷䅁䭁䭁䙉䅁䭁佁䭳䅁䭁䡁䔰䅁䉁䅁䅁允䅁䅁䄴䅆䅁䑁䅣李睁䑁䅅䅎穁䑁䅍兏穁䅁䅁䍄䉁䅁䅁䅂䅁䅁䅍䅄䅁䅁䅯术䅕䅁䅯朷䅯䅁䅯睢䅑䅁䅅䅁䉁䅁䅁兂䅁䅁䅁䥑䐴兑杷允䅁䅁䅑䅁䑁䅁䅷䅁䭁乁䙍䅁䭁佁䭣䅁䭁䥁䕕䅁䉁䅁䅁允䅁䅁䅕挲㌷⭕汏歂䵁䅉䅅䅁䕁䅁䅁睁䵁䅁䅁权牃兂䅁权牄权䅁权㥂䅂䅁允䅁䅁䅅䅁佁䉁䅉䅁㉁䑁䅕兎㕁䑁䅫睍ぁ䑁䅧䅁䵁䅉䅅䅁䕁䅁䅁睁䵁䅁䅁权㥁兂䅁权牄权䅁权瑂䅂䅁允䅁䅁䅅䅁佁䉁䅑䅁硁䑁䅉䅏ㅁ䑁䅙䅏睁䑁䅁䅍䅁䅁杷允䅁䅁䅑䅁䑁䅁䅷䅁䭁䱁䕅䅁䭁佁䬰䅁䭁䝁䔸䅁䉁䅁䅁允䅁䅁䅕捷桱扒穢吴䴸䅉䅅䅁䕁䅁䅁睁䵁䅁䅁权㥁兂䅁权牄权䅁权睂䅂䅁允䅁䅁䅅䅁佁䉁䅑䅁硁䑁䅉䅏㍁䑁䅙睍睁䑁䅁䅍䅁䅁杷允䅁䅁䅑䅁䑁䅁䅷䅁䭁䍁䘰䅁䭁佁䬴䅁䭁䝁䔸䅁䉁䅁䅁允䅁䅁䅕䅁䅁䅁瑂〰䵁䅉䅅䅁䕁䅁䅁睁䵁䅁䅁权㥁兂䅁权牄权䅁权㥂䅂䅁允䅁䅁䅅䅁佁䉁䅑䅁硁䑁䅉䅏㕁䑁䅍睍睁䑁䅁䅍䅁䅁杷允䅁䅁䅑䅁䑁䅁䅷䅁䭁䩁䕁䅁䭁佁䭣䅁䭁䡁䕯䅁䉁䅁䅁允䅁䅁䅕捺䵺䵺䵺歃䵁䅉䅅䅁䕁䅁䅁睁䵁䅁䅁权呂兂䅁权畄权䅁权䑃䅂䅁允䅁䅁䅅䅁䙁䅁䅁䅁权偳䅆䍄䉁䅁䅁䅂䅁䅁䅍䅄䅁䅁䅯䅍䅕䅁䅯儶䅯䅁䅯来䅑䅁䅅䅁䉁䅁䅁兂䅁䅁䅁䌴䉷兑杷允䅁䅁䅑䅁䑁䅁䅷䅁䭁䱁䕉䅁䭁佁䭳䅁䭁䡁䕁䅁䉁䅁䅁允䅁䅁䄴䅆䅁䑁䅉李睁䑁䅉杍穁䑁䅙兏㕁䅁䅁䍄䉁䅁䅁䅂䅁䅁䅍䅄䅁䅁䅯睴䅑䅁䅯眵䅯䅁䅯兢䅑䅁䅅䅁䉁䅁䅁兂塁挲㌷⭕畍䅑杷允䅁䅁䅑䅁䑁䅁䅷䅁䭁䱁䕉䅁䭁佁䭳䅁䭁䥁䕍䅁䉁䅁䅁允䅁䅁䄴䅆䅁䑁䅉兎㕁䑁䅣䅏睁䑁䅣睎睁䅁䅁䍄䉁䅁䅁䅂䅁䅁䅍䅄䅁䅁䅯儲䅕䅁䅯朷䅯䅁䅯睧䅑䅁䅅䅁䉁䅁䅁兂䅁䅁䅁䡁㍥䅷杷允䅁䅁䅑䅁䑁䅁䅷䅁䭁䙁䘴䅁䭁佁䭫䅁䭁䡁䕁䅁䉁䅁䅁允䅁䅁䅕䅁䅁䱁剁唸䵁䅉䅅䅁䕁䅁䅁睁䵁䅁䅁权䙄兂䅁权牄权䅁权睂䅂䅁允䅁䅁䅅䅁佁䉁䅉䅁ぁ䑁䅍䅏祁䑁䅧睎㕁䑁䅍䅁䵁䅉䅅䅁䕁䅁䅁睁䵁䅁䅁权䱁杂䅁权浄权䅁权瑂䅂䅁允䅁䅁䅅䅁䭁䕁䅣䅁䵁䅉䅅䅁䕁䅁䅁睁䵁䅁䅁权䙄兂䅁权牄权䅁权䑃䅂䅁允䅁䅁䅅䅁佁䉁䅉䅁ぁ䑁䅕兎祁䑁䅣杍㉁䑁䅉䅁䵁䅉䅅䅁䕁䅁䅁睁䵁䅁䅁权㕁兂䅁权灄权䅁权睂䅂䅁允䅁䅁䅅䅁䙁䅁䅁䅁睁晪䅸䍄䉁䅁䅁䅂䅁䅁䅍䅄䅁䅁䅯典䅕䅁䅯眶䅯䅁䅯兦䅑䅁䅅䅁䉁䅁䅁杄十䅁䅁䅎㉁䑁䅑兏祁䑁䅉睍穁䅁䅁䍄䉁䅁䅁䅂䅁䅁䅍䅄䅁䅁䅯权䅙䅁䅯眶䅯䅁䅯睢䅑䅁䅅䅁䉁䅁䅁杄啁䅁䅁杍穁䑁䅙兎㑁䑁䅙䅏睁䑁䅕䅁䵁䅉䅅䅁䕁䅁䅁睁䵁䅁䅁权呂兂䅁权瑄权䅁权獄权䅁允䅁䅁䅅䅁䙁䙁杹瑖䱳瑕⽯䍄䉁䅁䅁䅂䅁䅁䅍䅄䅁䅁䅯权䅙䅁䅯眶䅯䅁䅯兣䅑䅁䅅䅁䉁䅁䅁杄啁䅁䅁杍穁䑁䅅杍㉁䑁䅙䅍祁䑁䅁䅁䵁䅉䅅䅁䕁䅁䅁睁䵁䅁䅁权䭁杂䅁权牄权䅁权䑃䅂䅁允䅁䅁䅅䅁佁䉁䅑䅁祁䑁䅍免祁䑁䅅䅏㉁䑁䅕䅏䅁䅁杷允䅁䅁䅑䅁䑁䅁䅷䅁䭁䅁䝯䅁䭁佁䭳䅁䭁䡁䔰䅁䉁䅁䅁允䅁䅁䄴䅆䅁䑁䅉睍硁䑁䅅兏ㅁ䑁䅅䅎㑁䅁䅁䍄䉁䅁䅁䅂䅁䅁䅍䅄䅁䅁䅯䅭䅕䅁䅯朵䅯䅁䅯兣䅑䅁䅅䅁䉁䅁䅁杄䵁䅁䅁免畁䑁䅣䅎祁䅁䅁䍄䉁䅁䅁䅂䅁䅁䅍䅄䅁䅁䅯䄹䅑䅁䅯眶䅯䅁䅯睢䅑䅁䅅䅁䉁䅁䅁杄十䅁䅁杍㉁䑁䅕杍ぁ䑁䅕免ㅁ䅁䅁䍄䉁䅁䅁䅂䅁䅁䅍䅄䅁䅁䅯䄶䅕䅁䅯眶䅯䅁䅯睢䅑䅁䅅䅁䉁䅁䅁杄十䅁䅁兏ㅁ䑁䅑兏穁䑁䅁䅍ㅁ䅁䅁䍄䉁䅁䅁䅂䅁䅁䅍䅄䅁䅁䅯䄶䅕䅁䅯眶䅯䅁䅯来䅑䅁䅅䅁䉁䅁䅁杄十䅁䅁兏ㅁ䑁䅉䅏祁䑁䅙䅍睁䅁䅁䍄䉁䅁䅁䅂䅁䅁䅍䅄䅁䅁䅯䄶䅕䅁䅯眶䅯䅁䅯兣䅑䅁䅅䅁䉁䅁䅁杄十䅁䅁兏穁䑁䅣睍硁䑁䅧睍硁䅁䅁䍄䉁䅁䅁䅂䅁䅁䅍䅄䅁䅁䅯䄶䅕䅁䅯眶䅯䅁䅯兦䅑䅁䅅䅁䉁䅁䅁杄十䅁䅁兏穁䑁䅅䅎睁䑁䅅睍ㅁ䅁䅁䍄䉁䅁䅁䅂䅁䅁䅍䅄䅁䅁䅯䅩䅕䅁䅯眶䅯䅁䅯睢䅑䅁䅅䅁䉁䅁䅁杄啁䅁䅁免祁䑁䅧睎ㅁ䑁䅕䅎穁䑁䅁䅁䵁䅉䅅䅁䕁䅁䅁睁䵁䅁䅁权䡁兂䅁权灄权䅁权瑂䅂䅁允䅁䅁䅅䅁䙁䅁䅁䅁䅃兊䉬䍄䉁䅁䅁䅂䅁䅁䅍䅄䅁䅁䅯䅩䅕䅁䅯眶䅯䅁䅯䅣䅑䅁䅅䅁䉁䅁䅁杄啁䅁䅁免穁䑁䅅睍祁䑁䅫杍㉁䑁䅅䅁䵁䅉䅅䅁䕁䅁䅁睁䵁䅁䅁权䥃兂䅁权牄权䅁权硂䅂䅁允䅁䅁䅅䅁佁䉁䅑䅁硁䑁䅍免硁䑁䅣睎ㅁ䑁䅅睍䅁䅁杷允䅁䅁䅑䅁䑁䅁䅷䅁䭁佁䙳䅁䭁佁䭣䅁䭁䡁䕅䅁䉁䅁䅁允䅁䅁䅕癴㥐䠱灪獅䵁䅉䅅䅁䕁䅁䅁睁䵁䅁䅁权䥃兂䅁权牄权䅁权䙃䅂䅁允䅁䅁䅅䅁佁䉁䅑䅁硁䑁䅍免ㅁ䑁䅣免睁䑁䅁䅍䅁䅁杷允䅁䅁䅑䅁䑁䅁䅷䅁䭁䥁䙧䅁䭁佁䭳䅁䭁䡁䔰䅁䉁䅁䅁允䅁䅁䄴䅆䅁䑁䅅睍穁䑁䅉李㑁䑁䅁䅍睁䅁䅁䍄䉁䅁䅁䅂䅁䅁䅍䅄䅁䅁䅯䄱䅑䅁䅯朷䅯䅁䅯来䅑䅁䅅䅁䉁䅁䅁兂䅁䅁䅁䵑慦䅷杷允䅁䅁䅑䅁䑁䅁䅷䅁䭁䵁䕣䅁䭁佁䭳䅁䭁䝁䔰䅁䉁䅁䅁允䅁䅁䄴䅆䅁䑁䅅䅎㕁䑁䅕䅎㍁䑁䅁䅍睁䅁䅁䍄䉁䅁䅁䅂䅁䅁䅍䅄䅁䅁䅯䅁䅙䅁䅯儶䅯䅁䅯兣䅑䅁䅅䅁䉁䅁䅁兂䅁䅁䅁䙧匯䅑杷允䅁䅁䅑䅁䑁䅁䅷䅁䭁䵁䕣䅁䭁佁䭳䅁䭁䡁䕯䅁䉁䅁䅁允䅁䅁䄴䅆䅁䑁䅅兎睁䑁䅫兎㉁䑁䅁䅍睁䅁䅁䍄䉁䅁䅁䅂䅁䅁䅍䅄䅁䅁䅯䅌䅕䅁䅯儶䅯䅁䅯兣䅑䅁䅅䅁䉁䅁䅁兂䅁䅁䅁䔴㥔䅑杷允䅁䅁䅑䅁䑁䅁䅷䅁䭁䵁䕣䅁䭁佁䭳䅁䭁䡁䔰䅁䉁䅁䅁允䅁䅁䄴䅆䅁䑁䅅兎祁䑁䅕免㍁䑁䅁䅍睁䅁䅁䍄䉁䅁䅁䅂䅁䅁䅍䅄䅁䅁䅯䅃䅕䅁䅯眶䅯䅁䅯兢䅑䅁䅅䅁䉁䅁䅁杄啁䅁䅁免ぁ䑁䅑李㕁䑁䅑䅏㑁䑁䅣䅁䵁䅉䅅䅁䕁䅁䅁睁䵁䅁䅁权䥁兂䅁权牄权䅁权療䅂䅁允䅁䅁䅅䅁佁䉁䅑䅁硁䑁䅑䅎㕁䑁䅣兏硁䑁䅁䅏䅁䅁杷允䅁䅁䅑䅁䑁䅁䅷䅁䭁䅁䙧䅁䭁佁䭳䅁䭁䡁䕯䅁䉁䅁䅁允䅁䅁䄴䅆䅁䑁䅅䅎ぁ䑁䅕睍㍁䑁䅣䅏睁䅁䅁䍄䉁䅁䅁䅂䅁䅁䅍䅄䅁䅁䅯儯䅑䅁䅯儶䅯䅁䅯兢䅑䅁䅅䅁䉁䅁䅁兂䅁䅁䅁䕁瑺䅷杷允䅁䅁䅑䅁䑁䅁䅷䅁䭁䭁䙅䅁䭁佁䬰䅁䭁䝁䔸䅁䉁䅁䅁允䅁䅁䅕摅灅癅牳樲䴸䅉䅅䅁䕁䅁䅁睁䵁䅁䅁权䡁兂䅁权畄权䅁权獄权䅁允䅁䅁䅅䅁䭁䕁䅣䅁䵁䅉䅅䅁䕁䅁䅁睁䵁䅁䅁权婃兂䅁权牄权䅁权瑂䅂䅁允䅁䅁䅅䅁佁䉁䅉䅁㉁䑁䅫杍ㅁ䑁䅣免穁䑁䅅䅁䵁䅉䅅䅁䕁䅁䅁睁䵁䅁䅁权婃兂䅁权牄权䅁权療䅂䅁允䅁䅁䅅䅁佁䉁䅉䅁㉁䑁䅧兎㍁䑁䅧䅍㕁䑁䅙䅁䵁䅉䅅䅁䕁䅁䅁睁䵁䅁䅁权求兂䅁权瑄权䅁权療䅂䅁允䅁䅁䅅䅁䙁䡁㥅瑃橥偣⽣䍄䉁䅁䅁䅂䅁䅁䅍䅄䅁䅁䅯六䅕䅁䅯眶䅯䅁䅯来䅑䅁䅅䅁䉁䅁䅁杄十䅁䅁李穁䑁䅙睍穁䑁䅅䅍祁䅁䅁䍄䉁䅁䅁䅂䅁䅁䅍䅄䅁䅁䅯六䅕䅁䅯眶䅯䅁䅯䅣䅑䅁䅅䅁䉁䅁䅁杄十䅁䅁李祁䑁䅕免睁䑁䅅睍㕁䅁䅁䍄䉁䅁䅁䅂䅁䅁䅍䅄䅁䅁䅯兲䅕䅁䅯儶䅯䅁䅯兦䅑䅁䅅䅁䉁䅁䅁兂䅁䅁䅁䱑⭄䅑杷允䅁䅁䅑䅁䑁䅁䅷䅁䭁䥁䙑䅁䭁佁䭫䅁䭁䥁䕍䅁䉁䅁䅁允䅁䅁䅕䅁䅁䕁㉄䔸䵁䅉䅅䅁䕁䅁䅁睁䵁䅁䅁权婃兂䅁权牄权䅁权硂䅂䅁允䅁䅁䅅䅁佁䉁䅉䅁㉁䑁䅉睍ㅁ䑁䅫䅍㑁䑁䅙䅁䵁䅉䅅䅁䕁䅁䅁睁䵁䅁䅁权㝄䅂䅁权瑄权䅁权䙃䅂䅁允䅁䅁䅅䅁䙁䥁塆㉊潈㥉⼴䍄䉁䅁䅁䅂䅁䅁䅍䅄䅁䅁䅯六䅕䅁䅯眶䅯䅁䅯全䅑䅁䅅䅁䉁䅁䅁杄十䅁䅁兎㑁䑁䅍䅍ぁ䑁䅅免祁䅁䅁䍄䉁䅁䅁䅂䅁䅁䅍䅄䅁䅁䅯䄵䅕䅁䅯眵䅯䅁䅯兣䅑䅁䅅䅁䉁䅁䅁兂䡂稯橳噹畮睐杷允䅁䅁䅑䅁䑁䅁䅷䅁䭁䩁䙷䅁䭁佁䭳䅁䭁䡁䕯䅁䉁䅁䅁允䅁䅁䄴䅆䅁䑁䅅䅍㉁䑁䅣睎㕁䑁䅁䅍睁䅁䅁䍄䉁䅁䅁䅂䅁䅁䅍䅄䅁䅁䅯東䅑䅁䅯朵䅯䅁䅯䅣䅑䅁䅅䅁䉁䅁䅁杄䵁䅁䅁杍畁䑁䅑䅏㕁䅁䅁䍄䉁䅁䅁䅂䅁䅁䅍䅄䅁䅁䅯䅮䅕䅁䅯眶䅯䅁䅯兦䅑䅁䅅䅁䉁䅁䅁杄啁䅁䅁免硁䑁䅁杍ㅁ䑁䅉䅍睁䑁䅁䅁䵁䅉䅅䅁䕁䅁䅁睁䵁䅁䅁权䙄䅂䅁权灄权䅁权獄权䅁允䅁䅁䅅䅁䙁䅁䅁䅁䅁獷䅰䍄䉁䅁䅁䅂䅁䅁䅍䅄䅁䅁䅯䅴䅑䅁䅯眵䅯䅁䅯来䅑䅁䅅䅁䉁䅁䅁兂桁㑳硂䕥䑅䅑杷允䅁䅁䅑䅁䑁䅁䅷䅁䭁䅁䙣䅁䭁佁䭫䅁䭁䡁䕯䅁䉁䅁䅁允䅁䅁䅕䅁䅁䥁汁啃䵅䅉䅅䅁䕁䅁䅁睁䵁䅁䅁权坄兂䅁权牄权䅁权獄权䅁允䅁䅁䅅䅁佁䉁䅑䅁硁䑁䅑兏ぁ䑁䅅䅍㑁䑁䅕䅍䅁䅁杷允䅁䅁䅑䅁䑁䅁䅷䅁䭁偁䘰䅁䭁佁䬴䅁䭁䝁䔰䅁䉁䅁䅁允䅁䅁䅕䅁䅁䥁㥁唹䵁䅉䅅䅁䕁䅁䅁睁䵁䅁䅁权㑄兂䅁权瑄权䅁权䑃䅂䅁允䅁䅁䅅䅁䙁䉁婦発呤㤴⽕䍄䉁䅁䅁䅂䅁䅁䅍䅄䅁䅁䅯儵䅕䅁䅯眶䅯䅁䅯兣䅑䅁䅅䅁䉁䅁䅁杄啁䅁䅁杍祁䑁䅁睍ぁ䑁䅍䅏㑁䑁䅑䅁䵁䅉䅅䅁䕁䅁䅁睁䵁䅁䅁权浄兂䅁权牄权䅁权硂䅂䅁允䅁䅁䅅䅁佁䉁䅑䅁ㅁ䑁䅁睎㍁䑁䅁兏㕁䑁䅉睎䅁䅁杷允䅁䅁䅑䅁䑁䅁䅷䅁䭁䵁䙣䅁䭁佁䭙䅁䭁䥁䕍䅁䉁䅁䅁允䅁䅁䄴䅄䅁䑁䅉杌㕁䑁䅍䅎䅁䅁杷允䅁䅁䅑䅁䑁䅁䅷䅁䭁䵁䕁䅁䭁佁䬴䅁䭁䝁䔰䅁䉁䅁䅁允䅁䅁䅕䅁䅁䵁啃欷䵁䅉䅅䅁䕁䅁䅁睁䵁䅁䅁权䍃兂䅁权牄权䅁权瑂䅂䅁允䅁䅁䅅䅁佁䉁䅉䅁㕁䑁䅧杍㉁䑁䅁䅍睁䑁䅁䅁䵁䅉䅅䅁䕁䅁䅁睁䵁䅁䅁权䍃兂䅁权牄权䅁权療䅂䅁允䅁䅁䅅䅁佁䉁䅉䅁㕁䑁䅧杍ㅁ䑁䅧䅍睁䑁䅁䅁䵁䅉䅅䅁䕁䅁䅁睁䵁䅁䅁权䍃兂䅁权牄权䅁权䙃䅂䅁允䅁䅁䅅䅁佁䉁䅉䅁㕁䑁䅣兏ㅁ䑁䅙䅍睁䑁䅁䅁䵁䅉䅅䅁䕁䅁䅁睁䵁䅁䅁权兄兂䅁权瑄权䅁权療䅂䅁允䅁䅁䅅䅁䙁䉁愱䑚晶⭔⽕䍄䉁䅁䅁䅂䅁䅁䅍䅄䅁䅁䅯杧䅕䅁䅯眶䅯䅁䅯睧䅑䅁䅅䅁䉁䅁䅁杄十䅁䅁兏㍁䑁䅫兎㉁䑁䅁䅍睁䅁䅁䍄䉁䅁䅁䅂䅁䅁䅍䅄䅁䅁䅯兰䅑䅁䅯儶䅯䅁䅯兣䅑䅁䅅䅁䉁䅁䅁兂䅁䅁䅁䙑ぢ䅑杷允䅁䅁䅑䅁䑁䅁䅷䅁䭁䥁䙉䅁䭁佁䭳䅁䭁䡁䔰䅁䉁䅁䅁允䅁䅁䄴杅䅁䑁䅫睎㕁䑁䅕兎睁䑁䅁䅍䅁䅁杷允䅁䅁䅑䅁䑁䅁䅷䅁䭁偁䙅䅁䭁佁䬰䅁䭁䥁䕕䅁䉁䅁䅁允䅁䅁䅕汘內唸瑡䐷䴸䅉䅅䅁䕁䅁䅁睁䵁䅁䅁权歄兂䅁权牄权䅁权㙂䅂䅁允䅁䅁䅅䅁佁䉁䅉䅁㍁䑁䅙免㕁䑁䅕睎祁䑁䅍䅁䵁䅉䅅䅁䕁䅁䅁睁䵁䅁䅁权剄䅂䅁权浄权䅁权䙃䅂䅁允䅁䅁䅅䅁佁䅁䅯䅁穁䍁䄴䅏穁䅁䅁䍄䉁䅁䅁䅂䅁䅁䅍䅄䅁䅁䅯䄵䅕䅁䅯眶䅯䅁䅯䅣䅑䅁䅅䅁䉁䅁䅁杄十䅁䅁睎㉁䑁䅅睎㍁䑁䅅李穁䅁䅁䍄䉁䅁䅁䅂䅁䅁䅍䅄䅁䅁䅯䄵䅕䅁䅯眶䅯䅁䅯全䅑䅁䅅䅁䉁䅁䅁杄十䅁䅁睎㉁䑁䅁免㍁䑁䅍李㉁䅁䅁䍄䉁䅁䅁䅂䅁䅁䅍䅄䅁䅁䅯䅩䅑䅁䅯眵䅯䅁䅯兣䅑䅁䅅䅁䉁䅁䅁兂歂㥏倹婪硣䅑杷允䅁䅁䅑䅁䑁䅁䅷䅁䭁䍁䙁䅁䭁佁䬰䅁䭁䝁䔸䅁䉁䅁䅁允䅁䅁䅕扏䥔牤昶樲䴸䅉䅅䅁䕁䅁䅁睁䵁䅁䅁权䍂兂䅁权浄权䅁权獄权䅁允䅁䅁䅅䅁佁䅁䅷䅁睁䍁䄴杍硁䑁䅑䅁䵁䅉䅅䅁䕁䅁䅁睁䵁䅁䅁权婄兂䅁权牄权䅁权睂䅂䅁允䅁䅁䅅䅁佁䉁䅑䅁ぁ䑁䅍兎㕁䑁䅙睍穁䑁䅫李䅁䅁杷允䅁䅁䅑䅁䑁䅁䅷䅁䭁偁䔰䅁䭁佁䭣䅁䭁䡁䕁䅁䉁䅁䅁允䅁䅁䅕癴㥐䠱灨啇䵁䅉䅅䅁䕁䅁䅁睁䵁䅁䅁权歄兂䅁权牄权䅁权㥂䅂䅁允䅁䅁䅅䅁佁䉁䅉䅁㍁䑁䅕䅏ㅁ䑁䅫李㉁䑁䅕䅁䵁䅉䅅䅁䕁䅁䅁睁䵁䅁䅁权呂兂䅁权湄权䅁权睂䅂䅁允䅁䅁䅅䅁䙁䍁塤穧正搴⽙䍄䉁䅁䅁䅂䅁䅁䅍䅄䅁䅁䅯兗䅕䅁䅯朵䅯䅁䅯兣䅑䅁䅅䅁䉁䅁䅁杄䵁䅁䅁杍畁䑁䅧䅏硁䅁䅁䍄䉁䅁䅁䅂䅁䅁䅍䅄䅁䅁䅯䅰䅕䅁䅯眶䅯䅁䅯来䅑䅁䅅䅁䉁䅁䅁杄十䅁䅁睎硁䑁䅣䅍㕁䑁䅉兏㑁䅁䅁䍄䉁䅁䅁䅂䅁䅁䅍䅄䅁䅁䅯䅢䅕䅁䅯朵䅯䅁䅯䄷䅯䅁䅅䅁䉁䅁䅁杄䵁䅁䅁免畁䑁䅅䅏㉁䅁䅁䍄䉁䅁䅁䅂䅁䅁䅍䅄䅁䅁䅯䅰䅕䅁䅯眶䅯䅁䅯兦䅑䅁䅅䅁䉁䅁䅁杄十䅁䅁睎硁䑁䅍睍睁䑁䅫兏硁䅁䅁䍄䉁䅁䅁䅂䅁䅁䅍䅄䅁䅁䅯䅵䅕䅁䅯朵䅯䅁䅯兦䅑䅁䅅䅁䉁䅁䅁杄䵁䅁䅁䅍畁䑁䅧䅍㑁䅁䅁䍄䉁䅁䅁䅂䅁䅁䅍䅄䅁䅁䅯兑䅕䅁䅯儷䅯䅁䅯䄷䅯䅁䅅䅁䉁䅁䅁兂兂䩯究偧牪睐杷允䅁䅁䅑䅁䑁䅁䅷䅁䭁䉁䝣䅁䭁佁䭳䅁䭁䝁䔰䅁䉁䅁䅁允䅁䅁䄴杅䅁䑁䅕䅏穁䑁䅑免睁䑁䅍李䅁䅁杷允䅁䅁䅑䅁䑁䅁䅷䅁䭁䉁䝣䅁䭁佁䭳䅁䭁䝁䔸䅁䉁䅁䅁允䅁䅁䄴杅䅁䑁䅕睎㍁䑁䅑兏㉁䑁䅙睎䅁䅁杷允䅁䅁䅑䅁䑁䅁䅷䅁䭁䍁䙁䅁䭁佁䭙䅁䭁䡁䔰䅁䉁䅁䅁允䅁䅁䄴䅄䅁䑁䅁杌㉁䑁䅕免䅁䅁杷允䅁䅁䅑䅁䑁䅁䅷䅁䭁偁䙣䅁䭁佁䭳䅁䭁䡁䕯䅁䉁䅁䅁允䅁䅁䄴䅆䅁䑁䅅䅍睁䑁䅉免ぁ䑁䅍䅎ㅁ䅁䅁䍄䉁䅁䅁䅂䅁䅁䅍䅄䅁䅁䅯眹䅕䅁䅯眶䅯䅁䅯兣䅑䅁䅅䅁䉁䅁䅁杄啁䅁䅁免睁䑁䅅杍硁䑁䅅兏㑁䑁䅑䅁䵁䅉䅅䅁䕁䅁䅁睁䵁䅁䅁权䑁杂䅁权畄权䅁权䑃䅂䅁允䅁䅁䅅䅁䙁䅁䅁䅁兄偢䅊䍄䉁䅁䅁䅂䅁䅁䅍䅄䅁䅁䅯兖䅕䅁䅯儷䅯䅁䅯睧䅑䅁䅅䅁䉁䅁䅁兂䙃ㄶ㑇杈坕䅷杷允䅁䅁䅑䅁䑁䅁䅷䅁䭁偁䙣䅁䭁佁䭳䅁䭁䡁䔰䅁䉁䅁䅁允䅁䅁䄴䅆䅁䑁䅅䅍穁䑁䅑睎睁䑁䅣免㍁䅁䅁䍄䉁䅁䅁䅂䅁䅁䅍䅄䅁䅁䅯睳䅑䅁䅯朵䅯䅁䅯䄷䅯䅁䅅䅁䉁䅁䅁杄䭁䅁䅁睍畁䑁䅅䅎䅁䅁杷允䅁䅁䅑䅁䑁䅁䅷䅁䭁䝁䙑䅁䭁佁䬴䅁䭁䝁䔰䅁䉁䅁䅁允䅁䅁䅕䅁䅁䍁牄捉䵅䅉䅅䅁䕁䅁䅁睁䵁䅁䅁权湂兂䅁权牄权䅁权療䅂䅁允䅁䅁䅅䅁佁䉁䅑䅁硁䑁䅧杍祁䑁䅁兎㉁䑁䅑䅍䅁䅁杷允䅁䅁䅑䅁䑁䅁䅷䅁䭁䉁䙑䅁䭁佁䭳䅁䭁佁䭷䅁䉁䅁䅁允䅁䅁䄴䅆䅁䑁䅍睍㕁䑁䅍睎㉁䑁䅍杍穁䅁䅁䍄䉁䅁䅁䅂䅁䅁䅍䅄䅁䅁䅯䅆䅕䅁䅯眶䅯䅁䅯兢䅑䅁䅅䅁䉁䅁䅁杄啁䅁䅁睍穁䑁䅣䅎睁䑁䅫李㑁䑁䅧䅁䵁䅉䅅䅁䕁䅁䅁睁䵁䅁䅁权啁兂䅁权牄权䅁权療䅂䅁允䅁䅁䅅䅁佁䉁䅑䅁穁䑁䅍睎祁䑁䅅兎㕁䑁䅉睎䅁䅁杷允䅁䅁䅑䅁䑁䅁䅷䅁䭁䉁䙑䅁䭁佁䭳䅁䭁䡁䕁䅁䉁䅁䅁允䅁䅁䄴䅆䅁䑁䅍免ㅁ䑁䅫兎㉁䑁䅣李ㅁ䅁䅁䍄䉁䅁䅁䅂䅁䅁䅍䅄䅁䅁䅯䅆䅕䅁䅯眶䅯䅁䅯全䅑</t>
  </si>
  <si>
    <t>䅁䅅䅁䉁䅁䅁杄啁䅁䅁睍硁䑁䅍杍硁䑁䅕䅎硁䑁䅣䅁䵁䅉䅅䅁䕁䅁䅁睁䵁䅁䅁权桃䅂䅁权牄权䅁权獄权䅁允䅁䅁䅅䅁佁䉁䅑䅁硁䑁䅁睍睁䑁䅣睎ぁ䑁䅫䅏䅁䅁杷允䅁䅁䅑䅁䑁䅁䅷䅁䭁䭁䕅䅁䭁佁䭳䅁䭁䝁䔰䅁䉁䅁䅁允䅁䅁䄴䅆䅁䑁䅅䅍祁䑁䅅睎硁䑁䅍李㍁䅁䅁䍄䉁䅁䅁䅂䅁䅁䅍䅄䅁䅁䅯兯䅑䅁䅯眶䅯䅁䅯睢䅑䅁䅅䅁䉁䅁䅁杄啁䅁䅁免睁䑁䅉睍硁䑁䅍䅍㉁䑁䅕䅁䵁䅉䅅䅁䕁䅁䅁睁䵁䅁䅁权桃䅂䅁权牄权䅁权㙂䅂䅁允䅁䅁䅅䅁佁䉁䅑䅁硁䑁䅁杍ㅁ䑁䅅䅏睁䑁䅁李䅁䅁杷允䅁䅁䅑䅁䑁䅁䅷䅁䭁䩁䕍䅁䭁佁䭫䅁䭁佁䭷䅁䉁䅁䅁允䅁䅁䅕䅁䅁䥁啄欫䵁䅉䅅䅁䕁䅁䅁睁䵁䅁䅁权摄䅂䅁权畄权䅁权療䅂䅁允䅁䅁䅅䅁䙁䅁䅁䅁䅃⽗䅂䍄䉁䅁䅁䅂䅁䅁䅍䅄䅁䅁䅯睨䅕䅁䅯儷䅯䅁䅯来䅑䅁䅅䅁䉁䅁䅁兂癁匳䝑婧㥘睐杷允䅁䅁䅑䅁䑁䅁䅷䅁䭁䑁䙧䅁䭁佁䭣䅁䭁佁䭷䅁䉁䅁䅁允䅁䅁䅯睒䅁䅁杷允䅁䅁䅑䅁䑁䅁䅷䅁䭁䉁䝁䅁䭁佁䭫䅁䭁䡁䕁䅁䉁䅁䅁允䅁䅁䅕䅁䅁䑁煄啂䵅䅉䅅䅁䕁䅁䅁睁䵁䅁䅁权晃兂䅁权牄权䅁权睂䅂䅁允䅁䅁䅅䅁佁䉁䅉䅁穁䑁䅫䅎㑁䑁䅁睎㕁䑁䅑䅁䵁䅉䅅䅁䕁䅁䅁睁䵁䅁䅁权癃䅂䅁权湄权䅁权硂䅂䅁允䅁䅁䅅䅁䙁䙁偹癷潕䉘䅤䍄䉁䅁䅁䅂䅁䅁䅍䅄䅁䅁䅯睮䅕䅁䅯眶䅯䅁䅯兣䅑䅁䅅䅁䉁䅁䅁杄十䅁䅁睍㕁䑁䅉䅏㍁䑁䅣睎㉁䅁䅁䍄䉁䅁䅁䅂䅁䅁䅍䅄䅁䅁䅯睅䅕䅁䅯儶䅯䅁䅯兣䅑䅁䅅䅁䉁䅁䅁兂䅁䅁䅁䩷倸兑杷允䅁䅁䅑䅁䑁䅁䅷䅁䭁䭁䙙䅁䭁佁䬰䅁䭁䡁䕯䅁䉁䅁䅁允䅁䅁䅕㥌欰潂噇啁䵁䅉䅅䅁䕁䅁䅁睁䵁䅁䅁权穄䅂䅁权牄权䅁权獄权䅁允䅁䅁䅅䅁佁䉁䅑䅁硁䑁䅍兏祁䑁䅅䅎硁䑁䅍杍䅁䅁杷允䅁䅁䅑䅁䑁䅁䅷䅁䭁偁䕍䅁䭁佁䭳䅁䭁䥁䕕䅁䉁䅁䅁允䅁䅁䄴䅆䅁䑁䅅䅎㉁䑁䅉䅍ぁ䑁䅙䅎㑁䅁䅁䍄䉁䅁䅁䅂䅁䅁䅍䅄䅁䅁䅯睂䅙䅁䅯眶䅯䅁䅯䄷䅯䅁䅅䅁䉁䅁䅁杄啁䅁䅁免睁䑁䅁兎穁䑁䅉䅍硁䑁䅫䅁䵁䅉䅅䅁䕁䅁䅁睁䵁䅁䅁权䅃兂䅁权畄权䅁权䙃䅂䅁允䅁䅁䅅䅁䙁䅁䅁䅁睄剖䉬䍄䉁䅁䅁䅂䅁䅁䅍䅄䅁䅁䅯朱䅕䅁䅯朷䅯䅁䅯兦䅑䅁䅅䅁䉁䅁䅁兂䅁䅁䅁䱧䵍兑杷允䅁䅁䅑䅁䑁䅁䅷䅁䭁䅁䝣䅁䭁佁䭳䅁䭁䝁䔸䅁䉁䅁䅁允䅁䅁䄴䅆䅁䑁䅅䅍穁䑁䅑李㕁䑁䅫兎穁䅁䅁䍄䉁䅁䅁䅂䅁䅁䅍䅄䅁䅁䅯睂䅙䅁䅯眶䅯䅁䅯来䅑䅁䅅䅁䉁䅁䅁杄啁䅁䅁免睁䑁䅑䅎祁䑁䅕䅏睁䑁䅧䅁䵁䅉䅅䅁䕁䅁䅁睁䵁䅁䅁权㑄䅂䅁权灄权䅁权㥂䅂䅁允䅁䅁䅅䅁䙁䅁䅁䅁权杁䉤䍄䉁䅁䅁䅂䅁䅁䅍䅄䅁䅁䅯睂䅙䅁䅯眶䅯䅁䅯兣䅑䅁䅅䅁䉁䅁䅁杄啁䅁䅁免睁䑁䅙兏硁䑁䅣李穁䑁䅙䅁䵁䅉䅅䅁䕁䅁䅁睁䵁䅁䅁权䡁杂䅁权牄权䅁权䙃䅂䅁允䅁䅁䅅䅁佁䉁䅑䅁硁䑁䅁睎ぁ䑁䅍䅏㉁䑁䅍睎䅁䅁杷允䅁䅁䅑䅁䑁䅁䅷䅁䭁䅁䝣䅁䭁佁䭳䅁䭁䥁䕍䅁䉁䅁䅁允䅁䅁䄴䅆䅁䑁䅅䅍㕁䑁䅑䅎穁䑁䅣䅏ぁ䅁䅁䍄䉁䅁䅁䅂䅁䅁䅍䅄䅁䅁䅯杙䅕䅁䅯眶䅯䅁䅯兦䅑䅁䅅䅁䉁䅁䅁杄十䅁䅁兏穁䑁䅙免ぁ䑁䅁䅍睁䅁䅁䍄䉁䅁䅁䅂䅁䅁䅍䅄䅁䅁䅯睁䅕䅁䅯眵䅯䅁䅯睢䅑䅁䅅䅁䉁䅁䅁兂坂楄礲敮嘸䅑杷允䅁䅁䅑䅁䑁䅁䅷䅁䭁䉁䝍䅁䭁佁䭳䅁䭁䝁䔸䅁䉁䅁䅁允䅁䅁䄴䅆䅁䑁䅅睎穁䑁䅙䅍睁䑁䅁䅍睁䅁䅁䍄䉁䅁䅁䅂䅁䅁䅍䅄䅁䅁䅯睱䅕䅁䅯儷䅯䅁䅯兢䅑䅁䅅䅁䉁䅁䅁兂㡄晱午坔杊睐杷允䅁䅁䅑䅁䑁䅁䅷䅁䭁䉁䝍䅁䭁佁䭳䅁䭁䡁䕯䅁䉁䅁䅁允䅁䅁䄴䅆䅁䑁䅅睎穁䑁䅙䅍睁䑁䅁䅍睁䅁䅁䍄䉁䅁䅁䅂䅁䅁䅍䅄䅁䅁䅯睅䅙䅁䅯眶䅯䅁䅯䅣䅑䅁䅅䅁䉁䅁䅁杄啁䅁䅁免㍁䑁䅍李睁䑁䅁䅍睁䑁䅁䅁䵁䅉䅅䅁䕁䅁䅁睁䵁䅁䅁权呁杂䅁权牄权䅁权䑃䅂䅁允䅁䅁䅅䅁佁䉁䅑䅁硁䑁䅣杍祁䑁䅁䅍睁䑁䅁䅍䅁䅁杷允䅁䅁䅑䅁䑁䅁䅷䅁䭁䱁䕁䅁䭁佁䭫䅁䭁䝁䔰䅁䉁䅁䅁允䅁䅁䅕䅁䅁䉁塁䔹䵁䅉䅅䅁䕁䅁䅁睁䵁䅁䅁权䙃兂䅁权牄权䅁权獄权䅁允䅁䅁䅅䅁佁䉁䅉䅁㕁䑁䅉䅏㑁䑁䅕䅍睁䑁䅁䅁䵁䅉䅅䅁䕁䅁䅁睁䵁䅁䅁权湄兂䅁权湄权䅁权䙃䅂䅁允䅁䅁䅅䅁䙁䥁䩑な噗癴⽯䍄䉁䅁䅁䅂䅁䅁䅍䅄䅁䅁䅯全䅕䅁䅯眶䅯䅁䅯兢䅑䅁䅅䅁䉁䅁䅁杄十䅁䅁兏ㅁ䑁䅅䅍㕁䑁䅁䅍睁䅁䅁䍄䉁䅁䅁䅂䅁䅁䅍䅄䅁䅁䅯全䅕䅁䅯眶䅯䅁䅯䅣䅑䅁䅅䅁䉁䅁䅁杄十䅁䅁兏㍁䑁䅙睎穁䑁䅁䅍睁䅁䅁䍄䉁䅁䅁䅂䅁䅁䅍䅄䅁䅁䅯朸䅑䅁䅯朷䅯䅁䅯䅣䅑䅁䅅䅁䉁䅁䅁兂䅁䅁䅁䔲䡣兑杷允䅁䅁䅑䅁䑁䅁䅷䅁䭁偁䙉䅁䭁佁䭳䅁䭁䡁䔰䅁䉁䅁䅁允䅁䅁䄴䅆䅁䑁䅅䅍硁䑁䅧䅍睁䑁䅁䅍睁䅁䅁䍄䉁䅁䅁䅂䅁䅁䅍䅄䅁䅁䅯朲䅑䅁䅯儷䅯䅁䅯䅣䅑䅁䅅䅁䉁䅁䅁兂晄㑔堲桢呌睐杷允䅁䅁䅑䅁䑁䅁䅷䅁䭁䥁䙙䅁䭁佁䭳䅁䭁佁䭷䅁䉁䅁䅁允䅁䅁䄴䅆䅁䑁䅉李穁䑁䅕䅍穁䑁䅁䅍睁䅁䅁䍄䉁䅁䅁䅂䅁䅁䅍䅄䅁䅁䅯杨䅕䅁䅯眶䅯䅁䅯来䅑䅁䅅䅁䉁䅁䅁杄啁䅁䅁杍㉁䑁䅣李㉁䑁䅁䅍睁䑁䅁䅁䵁䅉䅅䅁䕁䅁䅁睁䵁䅁䅁权䝃兂䅁权牄权䅁权䙃䅂䅁允䅁䅁䅅䅁佁䉁䅑䅁祁䑁䅙李祁䑁䅑䅍睁䑁䅁䅍䅁䅁杷允䅁䅁䅑䅁䑁䅁䅷䅁䭁䥁䙙䅁䭁佁䭳䅁䭁䥁䕍䅁䉁䅁䅁允䅁䅁䄴䅆䅁䑁䅉李㉁䑁䅉免ㅁ䑁䅁䅍睁䅁䅁䍄䉁䅁䅁䅂䅁䅁䅍䅄䅁䅁䅯睕䅕䅁䅯眶䅯䅁䅯全䅑䅁䅅䅁䉁䅁䅁杄十䅁䅁䅎㑁䑁䅁免ㅁ䑁䅁䅍穁䅁䅁䍄䉁䅁䅁䅂䅁䅁䅍䅄䅁䅁䅯杪䅑䅁䅯眶䅯䅁䅯䄷䅯䅁䅅䅁䉁䅁䅁杄十䅁䅁李㉁䑁䅑䅍穁䑁䅍兎硁䅁䅁䍄䉁䅁䅁䅂䅁䅁䅍䅄䅁䅁䅯杌䅕䅁䅯朵䅯䅁䅯兦䅑䅁䅅䅁䉁䅁䅁杄䵁䅁䅁免畁䑁䅁睎㕁䅁䅁䍄䉁䅁䅁䅂䅁䅁䅍䅄䅁䅁䅯杪䅑䅁䅯眶䅯䅁䅯兦䅑䅁䅅䅁䉁䅁䅁杄十䅁䅁李㍁䑁䅁䅍睁䑁䅍䅍㉁䅁䅁䍄䉁䅁䅁䅂䅁䅁䅍䅄䅁䅁䅯公䅕䅁䅯眶䅯䅁䅯䅣䅑䅁䅅䅁䉁䅁䅁杄十䅁䅁免硁䑁䅧免㍁䑁䅕李ㅁ䅁䅁䍄䉁䅁䅁䅂䅁䅁䅍䅄䅁䅁䅯公䅕䅁䅯眶䅯䅁䅯睧䅑䅁䅅䅁䉁䅁䅁杄十䅁䅁免祁䑁䅅免㉁䑁䅍䅍㉁䅁䅁䍄䉁䅁䅁䅂䅁䅁䅍䅄䅁䅁䅯䄵䅕䅁䅯儶䅯䅁䅯来䅑䅁䅅䅁䉁䅁䅁兂䅁䅁䅁䍫䅧兑杷允䅁䅁䅑䅁䑁䅁䅷䅁䭁佁䙅䅁䭁佁䬰䅁䭁䥁䕕䅁䉁䅁䅁允䅁䅁䅕䵴㉨灶愫歆䵁䅉䅅䅁䕁䅁䅁睁䵁䅁䅁权噃兂䅁权牄权䅁权㥂䅂䅁允䅁䅁䅅䅁佁䉁䅉䅁硁䑁䅉免ㅁ䑁䅍杍㕁䑁䅅䅁䵁䅉䅅䅁䕁䅁䅁睁䵁䅁䅁权㝁兂䅁权湄权䅁权㙂䅂䅁允䅁䅁䅅䅁䙁偁桩㥙敶⬸⼸䍄䉁䅁䅁䅂䅁䅁䅍䅄䅁䅁䅯杕䅕䅁䅯朷䅯䅁䅯睢䅑䅁䅅䅁䉁䅁䅁兂䅁䅁䅁䕙䜰兑杷允䅁䅁䅑䅁䑁䅁䅷䅁䭁䭁䕑䅁䭁佁䭳䅁䭁䝁䔰䅁䉁䅁䅁允䅁䅁䄴䅆䅁䑁䅍兎㍁䑁䅅䅏穁䑁䅙睍祁䅁䅁䍄䉁䅁䅁䅂䅁䅁䅍䅄䅁䅁䅯䅰䅑䅁䅯眶䅯䅁䅯睢䅑䅁䅅䅁䉁䅁䅁杄啁䅁䅁睍ㅁ䑁䅣李㑁䑁䅅杍㉁䑁䅅䅁䵁䅉䅅䅁䕁䅁䅁睁䵁䅁䅁权歃䅂䅁权牄权䅁权硂䅂䅁允䅁䅁䅅䅁佁䉁䅑䅁穁䑁䅙免穁䑁䅉李硁䑁䅣杍䅁䅁杷允䅁䅁䅑䅁䑁䅁䅷䅁䭁偁䙁䅁䭁佁䬰䅁䭁䡁䔰䅁䉁䅁䅁允䅁䅁䅕佖汏㡭杒䕉䵁䅉䅅䅁䕁䅁䅁睁䵁䅁䅁权㉃兂䅁权浄权䅁权㙂䅂䅁允䅁䅁䅅䅁佁䅁䅷䅁穁䍁䄴䅏硁䑁䅧䅁䵁䅉䅅䅁䕁䅁䅁睁䵁䅁䅁权⽃兂䅁权牄权䅁权獄权䅁允䅁䅁䅅䅁䭁䕁䅣䅁䵁䅉䅅䅁䕁䅁䅁睁䵁䅁䅁权⽃兂䅁权牄权䅁权療䅂䅁允䅁䅁䅅䅁佁䉁䅑䅁硁䑁䅑兏穁䑁䅫杍㉁䑁䅙䅍䅁䅁杷允䅁䅁䅑䅁䑁䅁䅷䅁䭁䱁䘸䅁䭁佁䭳䅁䭁䡁䕅䅁䉁䅁䅁允䅁䅁䄴䅆䅁䑁䅅䅎㑁䑁䅕䅏㍁䑁䅍兏㍁䅁䅁䍄䉁䅁䅁䅂䅁䅁䅍䅄䅁䅁䅯杅䅕䅁䅯儶䅯䅁䅯睧䅑䅁䅅䅁䉁䅁䅁兂䅁䅁䅁䅓䙙兑杷允䅁䅁䅑䅁䑁䅁䅷䅁䭁䙁䙳䅁䭁佁䭳䅁䭁䝁䔸䅁䉁䅁䅁允䅁䅁䄴杅䅁䑁䅑䅏㍁䑁䅫睎㉁䑁䅣杍䅁䅁杷允䅁䅁䅑䅁䑁䅁䅷䅁䭁䱁䘸䅁䭁佁䭳䅁䭁䥁䕍䅁䉁䅁䅁允䅁䅁䄴䅆䅁䑁䅅䅎㑁䑁䅉杍㕁䑁䅙兏睁䅁䅁䍄䉁䅁䅁䅂䅁䅁䅍䅄䅁䅁䅯杸䅕䅁䅯儷䅯䅁䅯兦䅑䅁䅅䅁䉁䅁䅁兂㥁瑃橥䑣申睐杷允䅁䅁䅑䅁䑁䅁䅷䅁䭁䱁䕙䅁䭁佁䬴䅁䭁䡁䔰䅁䉁䅁䅁允䅁䅁䅕䅁䅁䍁十啄䵅䅉䅅䅁䕁䅁䅁睁䵁䅁䅁权歃兂䅁权灄权䅁权瑂䅂䅁允䅁䅁䅅䅁䙁䅁䅁䅁允偄䅤䍄䉁䅁䅁䅂䅁䅁䅍䅄䅁䅁䅯睶䅑䅁䅯眶䅯䅁䅯兦䅑䅁䅅䅁䉁䅁䅁杄十䅁䅁兎ㅁ䑁䅑免穁䑁䅁䅍睁䅁䅁䍄䉁䅁䅁䅂䅁䅁䅍䅄䅁䅁䅯朷䅑䅁䅯眵䅯䅁䅯䅣䅑䅁䅅䅁䉁䅁䅁兂㥂穐敖潵煫䅑杷允䅁䅁䅑䅁䑁䅁䅷䅁䭁䵁䔸䅁䭁佁䬴䅁䭁䡁䕅䅁䉁䅁䅁允䅁䅁䅕䅁䅁䕁桄歃䵅䅉䅅䅁䕁䅁䅁睁䵁䅁䅁权佂兂䅁权湄权䅁权療䅂䅁允䅁䅁䅅䅁䙁䭁捷浗㝑砳䅂䍄䉁䅁䅁䅂䅁䅁䅍䅄䅁䅁䅯杣䅕䅁䅯眶䅯䅁䅯兦䅑䅁䅅䅁䉁䅁䅁杄啁䅁䅁杍㑁䑁䅍䅎祁䑁䅣睍睁䑁䅅䅁䵁䅉䅅䅁䕁䅁䅁睁䵁䅁䅁权啁杂䅁权牄权䅁权獄权䅁允䅁䅁䅅䅁佁䉁䅉䅁ㅁ䑁䅍李硁䑁䅕睎ㅁ䑁䅙䅁䵁䅉䅅䅁䕁䅁䅁睁䵁䅁䅁权啁杂䅁权牄权䅁权㙂䅂䅁允䅁䅁䅅䅁佁䉁䅉䅁ㅁ䑁䅍睎㉁䑁䅧兎睁䑁䅣䅁䵁䅉䅅䅁䕁䅁䅁睁䵁䅁䅁权啁杂䅁权牄权䅁权睂䅂䅁允䅁䅁䅅䅁佁䉁䅉䅁ㅁ䑁䅍睎㉁䑁䅅兎ぁ䑁䅉䅁䵁䅉䅅䅁䕁䅁䅁睁䵁䅁䅁权啁杂䅁权牄权䅁权䙃䅂䅁允䅁䅁䅅䅁佁䉁䅉䅁ㅁ䑁䅍李睁䑁䅍䅍祁䑁䅙䅁䵁䅉䅅䅁䕁䅁䅁睁䵁䅁䅁权啁杂䅁权牄权䅁权㥂䅂䅁允䅁䅁䅅䅁佁䉁䅉䅁ㅁ䑁䅍兎ㅁ䑁䅅李ㅁ䑁䅑䅁䵁䅉䅅䅁䕁䅁䅁睁䵁䅁䅁权㑂兂䅁权浄权䅁权㙂䅂䅁允䅁䅁䅅䅁佁䅁䅷䅁硁䍁䄴䅏㉁䑁䅉䅁䵁䅉䅅䅁䕁䅁䅁睁䵁䅁䅁权䭂兂䅁权牄权䅁权䙃䅂䅁允䅁䅁䅅䅁佁䉁䅑䅁硁䑁䅙䅎ぁ䑁䅉李硁䑁䅑李䅁䅁杷允䅁䅁䅑䅁䑁䅁䅷䅁䭁䑁䘴䅁䭁佁䭳䅁䭁佁䭷䅁䉁䅁䅁允䅁䅁䄴杅䅁䑁䅕睎㍁䑁䅁䅍睁䑁䅁䅍䅁䅁杷允䅁䅁䅑䅁䑁䅁䅷䅁䭁䑁䘴䅁䭁佁䭳䅁䭁䡁䕯䅁䉁䅁䅁允䅁䅁䄴杅䅁䑁䅕李㑁䑁䅁䅍睁䑁䅁䅍䅁䅁杷允䅁䅁䅑䅁䑁䅁䅷䅁䭁䑁䘴䅁䭁佁䭳䅁䭁䥁䕕䅁䉁䅁䅁允䅁䅁䄴杅䅁䑁䅕李ㅁ䑁䅁䅍睁䑁䅁䅍䅁䅁杷允䅁䅁䅑䅁䑁䅁䅷䅁䭁䅁䙳䅁䭁佁䭫䅁䭁䡁䕅䅁䉁䅁䅁允䅁䅁䅕䅁䅁䍁扁欴䵁䅉䅅䅁䕁䅁䅁睁䵁䅁䅁权⭁兂䅁权牄权䅁权㥂䅂䅁允䅁䅁䅅䅁佁䉁䅉䅁ㅁ䑁䅙䅍睁䑁䅁䅍睁䑁䅁䅁䵁䅉䅅䅁䕁䅁䅁睁䵁䅁䅁权瑃兂䅁权牄权䅁权獄权䅁允䅁䅁䅅䅁佁䉁䅉䅁㍁䑁䅁䅍祁䑁䅑䅏穁䑁䅙䅁䵁䅉䅅䅁䕁䅁䅁睁䵁䅁䅁权潃䅂䅁权浄权䅁权䑃䅂䅁允䅁䅁䅅䅁佁䅁䅷䅁睁䍁䄴睎ぁ䑁䅫䅁䵁䅉䅅䅁䕁䅁䅁睁䵁䅁䅁权瑃兂䅁权牄权䅁权療䅂䅁允䅁䅁䅅䅁佁䉁䅉䅁㍁䑁䅁免硁䑁䅙睎㍁䑁䅕䅁䵁䅉䅅䅁䕁䅁䅁睁䵁䅁䅁权䙂兂䅁权湄权䅁权㙂䅂䅁允䅁䅁䅅䅁䙁䉁癳匳䝑晧⽇䍄䉁䅁䅁䅂䅁䅁䅍䅄䅁䅁䅯杗䅕䅁䅯朵䅯䅁䅯䄷䅯䅁䅅䅁䉁䅁䅁杄䵁䅁䅁䅍畁䑁䅍李㑁䅁䅁䍄䉁䅁䅁䅂䅁䅁䅍䅄䅁䅁䅯兲䅕䅁䅯眶䅯䅁䅯兦䅑䅁䅅䅁䉁䅁䅁杄十䅁䅁睎祁䑁䅍兏ㅁ䑁䅉免ㅁ䅁䅁䍄䉁䅁䅁䅂䅁䅁䅍䅄䅁䅁䅯杺䅑䅁䅯儶䅯䅁䅯兢䅑䅁䅅䅁䉁䅁䅁兂奂扏䥔䝏ㅦ䅑杷允䅁䅁䅑䅁䑁䅁䅷䅁䭁䙁䙳䅁䭁佁䬰䅁䭁䥁䕍䅁䉁䅁䅁允䅁䅁䅕㘸敵敒煮稹䴸䅉䅅䅁䕁䅁䅁睁䵁䅁䅁权塃䅂䅁权瑄权䅁权䑃䅂䅁允䅁䅁䅅䅁䙁乁欰潂噇⭑⽳䍄䉁䅁䅁䅂䅁䅁䅍䅄䅁䅁䅯䅏䅕䅁䅯眶䅯䅁䅯兦䅑䅁䅅䅁䉁䅁䅁杄啁䅁䅁免睁䑁䅑免穁䑁䅕李ぁ䑁䅍䅁䵁䅉䅅䅁䕁䅁䅁睁䵁䅁䅁权㕃兂䅁权牄权䅁权瑂䅂䅁允䅁䅁䅅䅁佁䉁䅑䅁祁䑁䅁睍㑁䑁䅍䅎睁䑁䅁䅍䅁䅁杷允䅁䅁䅑䅁䑁䅁䅷䅁䭁偁䕳䅁䭁佁䬰䅁䭁䡁䔰䅁䉁䅁䅁允䅁䅁䅕⽦含此䑰樳䴸䅉䅅䅁䕁䅁䅁睁䵁䅁䅁权㡄䅂䅁权瑄权䅁权㥂䅂䅁允䅁䅁䅅䅁䙁乁倹婪畤畅⽍䍄䉁䅁䅁䅂䅁䅁䅍䅄䅁䅁䅯兵䅕䅁䅯眶䅯䅁䅯全䅑䅁䅅䅁䉁䅁䅁杄啁䅁䅁杍睁䑁䅣䅎㉁䑁䅧䅍睁䑁䅁䅁䵁䅉䅅䅁䕁䅁䅁睁䵁䅁䅁权䱄兂䅁权灄权䅁权硂䅂䅁允䅁䅁䅅䅁䙁䅁䅁䅁䅃睔䉊䍄䉁䅁䅁䅂䅁䅁䅍䅄䅁䅁䅯䅭䅑䅁䅯朷䅯䅁䅯䅣䅑䅁䅅䅁䉁䅁䅁兂䅁䅁䅁䡏䕍兑杷允䅁䅁䅑䅁䑁䅁䅷䅁䭁䅁䜰䅁䭁佁䭳䅁䭁䝁䔰䅁䉁䅁䅁允䅁䅁䄴䅆䅁䑁䅍睍㍁䑁䅫䅍睁䑁䅁䅍睁䅁䅁䍄䉁䅁䅁䅂䅁䅁䅍䅄䅁䅁䅯兄䅙䅁䅯眶䅯䅁䅯䅣䅑䅁䅅䅁䉁䅁䅁杄啁䅁䅁睍穁䑁䅫李睁䑁䅁䅍睁䑁䅁䅁䵁䅉䅅䅁䕁䅁䅁睁䵁䅁䅁权灂兂䅁权牄权䅁权㥂䅂䅁允䅁䅁䅅䅁佁䉁䅉䅁ㅁ䑁䅍睍睁䑁䅧免㍁䑁䅑䅁䵁䅉䅅䅁䕁䅁䅁睁䵁䅁䅁权乁杂䅁权牄权䅁权䑃䅂䅁允䅁䅁䅅䅁佁䉁䅑䅁穁䑁䅣䅎ㅁ䑁䅁䅍睁䑁䅁䅍䅁䅁杷允䅁䅁䅑䅁䑁䅁䅷䅁䭁䝁䘰䅁䭁佁䭙䅁䭁䝁䔰䅁䉁䅁䅁允䅁䅁䄴䅄䅁䑁䅁杌㑁䑁䅍睍䅁䅁杷允䅁䅁䅑䅁䑁䅁䅷䅁䭁䅁䜰䅁䭁佁䭳䅁䭁䡁䔰䅁䉁䅁䅁允䅁䅁䄴䅆䅁䑁䅍睎ぁ䑁䅑䅍睁䑁䅁䅍睁䅁䅁䍄䉁䅁䅁䅂䅁䅁䅍䅄䅁䅁䅯兡䅕䅁䅯眶䅯䅁䅯兢䅑䅁䅅䅁䉁䅁䅁杄十䅁䅁兎穁䑁䅉䅍穁䑁䅕李㑁䅁䅁䍄䉁䅁䅁䅂䅁䅁䅍䅄䅁䅁䅯兡䅕䅁䅯眶䅯䅁䅯来䅑䅁䅅䅁䉁䅁䅁杄十䅁䅁兎祁䑁䅫睍硁䑁䅑杍ぁ䅁䅁䍄䉁䅁䅁䅂䅁䅁䅍䅄䅁䅁䅯兡䅕䅁䅯眶䅯䅁䅯兣䅑䅁䅅䅁䉁䅁䅁杄十䅁䅁兎穁䑁䅍杍ぁ䑁䅕䅎ㅁ䅁䅁䍄䉁䅁䅁䅂䅁䅁䅍䅄䅁䅁䅯睦䅕䅁䅯儶䅯䅁䅯䅣䅑䅁䅅䅁䉁䅁䅁兂䅁䅁䅁䩧楲䅑杷允䅁䅁䅑䅁䑁䅁䅷䅁䭁乁䕕䅁䭁佁䭣䅁䭁䡁䕅䅁䉁䅁䅁允䅁䅁䅕䑚晶㑔報䕊䵁䅉䅅䅁䕁䅁䅁睁䵁䅁䅁权䉃兂䅁权牄权䅁权㙂䅂䅁允䅁䅁䅅䅁佁䉁䅉䅁㑁䑁䅁睎硁䑁䅉睎ㅁ䑁䅧䅁䵁䅉䅅䅁䕁䅁䅁睁䵁䅁䅁权䉃兂䅁权牄权䅁权睂䅂䅁允䅁䅁䅅䅁佁䉁䅉䅁㑁䑁䅉䅎祁䑁䅁䅍㍁䑁䅑䅁䵁䅉䅅䅁䕁䅁䅁睁䵁䅁䅁权獁兂䅁权瑄权䅁权㙂䅂䅁允䅁䅁䅅䅁䙁䱁䩰䅄牉㥨⼴䍄䉁䅁䅁䅂䅁䅁䅍䅄䅁䅁䅯杊䅕䅁䅯眶䅯䅁䅯睧䅑䅁䅅䅁䉁䅁䅁杄啁䅁䅁免睁䑁䅧䅍ぁ䑁䅫䅍睁䑁䅁䅁䵁䅉䅅䅁䕁䅁䅁睁䵁䅁䅁权呃䅂䅁权湄权䅁权㥂䅂䅁允䅁䅁䅅䅁䙁䩁么㕷㙢睊䅴䍄䉁䅁䅁䅂䅁䅁䅍䅄䅁䅁䅯权䅕䅁䅯眶䅯䅁䅯䄷䅯䅁䅅䅁䉁䅁䅁杄十䅁䅁杍㑁䑁䅕䅎睁䑁䅫李硁䅁䅁䍄䉁䅁䅁䅂䅁䅁䅍䅄䅁䅁䅯䅍䅕䅁䅯朵䅯䅁䅯兦䅑䅁䅅䅁䉁䅁䅁杄䭁䅁䅁免畁䑁䅫兏䅁䅁杷允䅁䅁䅑䅁䑁䅁䅷䅁䭁䅁䙯䅁䭁佁䭳䅁䭁䡁䕯䅁䉁䅁䅁允䅁䅁䄴杅䅁䑁䅍䅍穁䑁䅫䅏㕁䑁䅣李䅁䅁杷允䅁䅁䅑䅁䑁䅁䅷䅁䭁䅁䙯䅁䭁佁䭳䅁䭁䡁䕅䅁䉁䅁䅁允䅁䅁䄴杅䅁䑁䅍免ㅁ䑁䅧䅍ㅁ䑁䅍兏䅁䅁杷允䅁䅁䅑䅁䑁䅁䅷䅁䭁䉁䝕䅁䭁佁䭳䅁䭁佁䭷䅁䉁䅁䅁允䅁䅁䄴杅䅁䑁䅙李穁䑁䅫杍ぁ䑁䅣䅏䅁䅁杷允䅁䅁䅑䅁䑁䅁䅷䅁䭁䉁䝕䅁䭁佁䭳䅁䭁䝁䔸䅁䉁䅁䅁允䅁䅁䄴杅䅁䑁䅙䅏穁䑁䅑杍祁䑁䅙䅎䅁䅁杷允䅁䅁䅑䅁䑁䅁䅷䅁䭁䉁䝕䅁䭁佁䭳䅁䭁䡁䕯䅁䉁䅁䅁允䅁䅁䄴杅䅁䑁䅙兏㑁䑁䅧䅎㕁䑁䅙䅏䅁䅁杷允䅁䅁䅑䅁䑁䅁䅷䅁䭁䉁䝕䅁䭁佁䭳䅁䭁䡁䕁䅁䉁䅁䅁允䅁䅁䄴杅䅁䑁䅣免祁䑁䅙李㍁䑁䅁䅍䅁䅁杷允䅁䅁䅑䅁䑁䅁䅷䅁䭁䉁䝕䅁䭁佁䭳䅁䭁䥁䕕䅁䉁䅁䅁允䅁䅁䄴杅䅁䑁䅣杍ぁ䑁䅉䅍睁䑁䅣睍䅁䅁杷允䅁䅁䅑䅁䑁䅁䅷䅁䭁䉁䝕䅁䭁佁䭳䅁䭁䥁䕍䅁䉁䅁䅁允䅁䅁䄴杅䅁䑁䅣睍㕁䑁䅫兏㑁䑁䅫李䅁䅁杷允䅁䅁䅑䅁䑁䅁䅷䅁䭁䭁䕙䅁䭁佁䭣䅁䭁䝁䔸䅁䉁䅁䅁允䅁䅁䅕㝓䉐癲牎䐹䴸䅉䅅䅁䕁䅁䅁睁䵁䅁䅁权㕂兂䅁权牄权䅁权獄权䅁允䅁䅁䅅䅁佁䉁䅑䅁硁䑁䅁睎祁䑁䅉睎睁䑁䅅杍䅁䅁杷允䅁䅁䅑䅁䑁䅁䅷䅁䭁䉁䙙䅁䭁佁䭣䅁䭁䥁䕕䅁䉁䅁䅁允䅁䅁䅕⽷潕䥘䌹商䵁䅉䅅䅁䕁䅁䅁睁䵁䅁䅁权㕂兂䅁权牄权䅁权䙃䅂䅁允䅁䅁䅅䅁佁䉁䅑䅁硁䑁䅁䅏ㅁ䑁䅫兎硁䑁䅁兎䅁䅁杷允䅁䅁䅑䅁䑁䅁䅷䅁䭁䡁䙕䅁䭁佁䭫䅁䭁佁䭷䅁䉁䅁䅁允䅁䅁䅕䅁䅁䕁瑃歁䵅䅉䅅䅁䕁䅁䅁睁䵁䅁䅁权䥁杂䅁权牄权䅁权獄权䅁允䅁䅁䅅䅁佁䉁䅉䅁㕁䑁䅉李ㅁ䑁䅫睍穁䑁䅕䅁䵁䅉䅅䅁䕁䅁䅁睁䵁䅁䅁权い兂䅁权瑄权䅁权硂䅂䅁允䅁䅁䅅䅁䙁䩁呮洹ㅫ⽲⽕䍄䉁䅁䅁䅂䅁䅁䅍䅄䅁䅁䅯睨䅑䅁䅯儶䅯䅁䅯兣䅑䅁䅅䅁䉁䅁䅁兂䅁䅁䅁䤸㑘䅑杷允䅁䅁䅑䅁䑁䅁䅷䅁䭁䅁䝧䅁䭁佁䭳䅁䭁䡁䕅䅁䉁䅁䅁允䅁䅁䄴杅䅁䑁䅫䅍祁䑁䅁䅍穁䑁䅧䅎䅁䅁杷允䅁䅁䅑䅁䑁䅁䅷䅁䭁䅁䝧䅁䭁佁䭳䅁䭁䡁䔰䅁䉁䅁䅁允䅁䅁䄴杅䅁䑁䅧兎㑁䑁䅍䅎㑁䑁䅣䅎䅁䅁杷允䅁䅁䅑䅁䑁䅁䅷䅁䭁䍁䙑䅁䭁佁䬰䅁䭁䡁䕯䅁䉁䅁䅁允䅁䅁䅕㠯䉰祸楗吹䴸䅉䅅䅁䕁䅁䅁睁䵁䅁䅁权婃䅂䅁权灄权䅁权睂䅂䅁允䅁䅁䅅䅁䙁䅁䅁䅁潄䅅䉨䍄䉁䅁䅁䅂䅁䅁䅍䅄䅁䅁䅯朷䅑䅁䅯朵䅯䅁䅯兦䅑䅁䅅䅁䉁䅁䅁杄䵁䅁䅁免畁䑁䅣兎㍁䅁䅁䍄䉁䅁䅁䅂䅁䅁䅍䅄䅁䅁䅯䄷䅑䅁䅯儶䅯䅁䅯全䅑䅁䅅䅁䉁䅁䅁兂䅁䅁䅁䵧い䅑杷允䅁䅁䅑䅁䑁䅁䅷䅁䭁䅁䝫䅁䭁佁䭳䅁䭁佁䭷䅁䉁䅁䅁允䅁䅁䄴杅䅁䑁䅙䅍穁䑁䅫䅎㑁䑁䅧睎䅁䅁杷允䅁䅁䅑䅁䑁䅁䅷䅁䭁䕁䙣䅁䭁佁䬰䅁䭁䥁䕕䅁䉁䅁䅁允䅁䅁䅕畮渫歸㍳啁䵁䅉䅅䅁䕁䅁䅁睁䵁䅁䅁权䩁杂䅁权牄权䅁权瑂䅂䅁允䅁䅁䅅䅁佁䉁䅉䅁㉁䑁䅁睎祁䑁䅑睍睁䑁䅧䅁䵁䅉䅅䅁䕁䅁䅁睁䵁䅁䅁权䩁杂䅁权牄权䅁权療䅂䅁允䅁䅁䅅䅁佁䉁䅉䅁㉁䑁䅁睎祁䑁䅑李㉁䑁䅑䅁䵁䅉䅅䅁䕁䅁䅁睁䵁䅁䅁权䩁杂䅁权牄权䅁权㙂䅂䅁允䅁䅁䅅䅁佁䉁䅉䅁㉁䑁䅁兏硁䑁䅧兎ぁ䑁䅅䅁䵁䅉䅅䅁䕁䅁䅁睁䵁䅁䅁权䱂兂䅁权湄权䅁权瑂䅂䅁允䅁䅁䅅䅁䙁䵁桵扒穢卦䅒䍄䉁䅁䅁䅂䅁䅁䅍䅄䅁䅁䅯元䅙䅁䅯眶䅯䅁䅯䅣䅑䅁䅅䅁䉁䅁䅁杄十䅁䅁李硁䑁䅣兎穁䑁䅧兏㕁䅁䅁䍄䉁䅁䅁䅂䅁䅁䅍䅄䅁䅁䅯䄴䅑䅁䅯眶䅯䅁䅯䄷䅯䅁䅅䅁䉁䅁䅁杄啁䅁䅁杍硁䑁䅑䅎ぁ䑁䅅睍祁䑁䅧䅁䵁䅉䅅䅁䕁䅁䅁睁䵁䅁䅁权杄䅂䅁权牄权䅁权䑃䅂䅁允䅁䅁䅅䅁佁䉁䅑䅁祁䑁䅁兏ぁ䑁䅣䅏㍁䑁䅣䅎䅁䅁杷允䅁䅁䅑䅁䑁䅁䅷䅁䭁佁䕁䅁䭁佁䭳䅁䭁䡁䔰䅁䉁䅁䅁允䅁䅁䄴䅆䅁䑁䅉䅍㕁䑁䅍杍㑁䑁䅍免㕁䅁䅁䍄䉁䅁䅁䅂䅁䅁䅍䅄䅁䅁䅯杩䅑䅁䅯儷䅯䅁䅯睢䅑䅁䅅䅁䉁䅁䅁兂乃㉬匴㡧⭄睐杷允䅁䅁䅑䅁䑁䅁䅷䅁䭁䥁䕳䅁䭁佁䬰䅁䭁䝁䔸䅁䉁䅁䅁允䅁䅁䅯睒䅁䅁杷允䅁䅁䅑䅁䑁䅁䅷䅁䭁䙁䙳䅁䭁佁䭳䅁䭁䡁䕅䅁䉁䅁䅁允䅁䅁䄴杅䅁䑁䅑䅏ㅁ䑁䅕䅎硁䑁䅉睎䅁䅁杷允䅁䅁䅑䅁䑁䅁䅷䅁䭁䙁䙳䅁䭁佁䭳䅁䭁䥁䕕䅁䉁䅁䅁允䅁䅁䄴杅䅁䑁䅑䅏ㅁ䑁䅉兏睁䑁䅫睎䅁䅁杷允䅁䅁䅑䅁䑁䅁䅷䅁䭁偁䘰䅁䭁佁䭫䅁䭁佁䭷䅁䉁䅁䅁允䅁䅁䅕䅁䅁䅁佃欰䵁䅉䅅䅁䕁䅁䅁睁䵁䅁䅁权扂兂䅁权牄权䅁权䑃䅂䅁允䅁䅁䅅䅁佁䉁䅉䅁ぁ䑁䅧兎硁䑁䅣睎ㅁ䑁䅁䅁䵁䅉䅅䅁䕁䅁䅁睁䵁䅁䅁权扂兂䅁权牄权䅁权㥂䅂䅁允䅁䅁䅅䅁佁䉁䅉䅁ぁ䑁䅧兎睁䑁䅣免硁䑁䅙䅁䵁䅉䅅䅁䕁䅁䅁睁䵁䅁䅁权癄兂䅁权牄权䅁权獄权䅁允䅁䅁䅅䅁佁䉁䅑䅁ぁ䑁䅉兏祁䑁䅫免穁䑁䅅睎䅁䅁杷允䅁䅁䅑䅁䑁䅁䅷䅁䭁佁䘸䅁䭁佁䭳䅁䭁䥁䕍䅁䉁䅁䅁允䅁䅁䄴䅆䅁䑁䅑䅎ㅁ䑁䅉免ぁ䑁䅣兎穁䅁䅁䍄䉁䅁䅁䅂䅁䅁䅍䅄䅁䅁䅯眷䅕䅁䅯眶䅯䅁䅯兦䅑䅁䅅䅁䉁䅁䅁杄啁䅁䅁䅎ぁ䑁䅑兎睁䑁䅅杍睁䑁䅙䅁䵁䅉䅅䅁䕁䅁䅁睁䵁䅁䅁权湂兂䅁权浄权䅁权獄权䅁允䅁䅁䅅䅁佁䅁䅷䅁硁䍁䄴睍㍁䑁䅕䅁䵁䅉䅅䅁䕁䅁䅁睁䵁䅁䅁权婄兂䅁权牄权䅁权獄权䅁允䅁䅁䅅䅁佁䉁䅑䅁ぁ䑁䅉兏祁䑁䅫免穁䑁䅅睎䅁䅁杷允䅁䅁䅑䅁䑁䅁䅷䅁䭁乁䙫䅁䭁佁䭳䅁䭁䝁䔸䅁䉁䅁䅁允䅁䅁䄴䅆䅁䑁䅑睍祁䑁䅍杍㕁䑁䅙睍硁䅁䅁䍄䉁䅁䅁䅂䅁䅁䅍䅄䅁䅁䅯儲䅕䅁䅯眶䅯䅁䅯兣䅑䅁䅅䅁䉁䅁䅁杄啁䅁䅁䅎穁䑁䅕杍祁䑁䅉兏睁䑁䅍䅁䵁䅉䅅䅁䕁䅁䅁睁䵁䅁䅁权奃䅂䅁权瑄权䅁权睂䅂䅁允䅁䅁䅅䅁䙁䑁ね䡹⭡㙮⽯䍄䉁䅁䅁䅂䅁䅁䅍䅄䅁䅁䅯儲䅕䅁䅯眶䅯䅁䅯全䅑䅁䅅䅁䉁䅁䅁杄啁䅁䅁䅎穁䑁䅣䅏㉁䑁䅍杍㍁䑁䅅䅁䵁䅉䅅䅁䕁䅁䅁睁䵁䅁䅁权煂兂䅁权牄权䅁权睂䅂䅁允䅁䅁䅅䅁佁䉁䅑䅁硁䑁䅍兎硁䑁䅫杍㉁䑁䅣兎䅁䅁杷允䅁䅁䅑䅁䑁䅁䅷䅁䭁䱁䕫䅁䭁佁䭙䅁䭁䡁䕁䅁䉁䅁䅁允䅁䅁䄴䅄䅁䑁䅅杌㉁䑁䅙免䅁䅁杷允䅁䅁䅑䅁䑁䅁䅷䅁䭁䝁䙯䅁䭁佁䭳䅁䭁䡁䕅䅁䉁䅁䅁允䅁䅁䄴䅆䅁䑁䅅睍ぁ䑁䅫䅎㕁䑁䅁李穁䅁䅁䍄䉁䅁䅁䅂䅁䅁䅍䅄䅁䅁䅯䅖䅕䅁䅯儷䅯䅁䅯全䅑䅁䅅䅁䉁䅁䅁兂汁潂噇㑑睶睐杷允䅁䅁䅑䅁䑁䅁䅷䅁䭁䵁䙯䅁䭁佁䭫䅁䭁䝁䔸䅁䉁䅁䅁允䅁䅁䅕䅁䅁䅁煂䔶䵁䅉䅅䅁䕁䅁䅁睁䵁䅁䅁权权䅂䅁权灄权䅁权䙃䅂䅁允䅁䅁䅅䅁䙁䅁䅁䅁杄䉹䉂䍄䉁䅁䅁䅂䅁䅁䅍䅄䅁䅁䅯条䅕䅁䅯眶䅯䅁䅯兦䅑䅁䅅䅁䉁䅁䅁杄啁䅁䅁免穁䑁䅑兏穁䑁䅙兎ㅁ䑁䅅䅁䵁䅉䅅䅁䕁䅁䅁睁䵁䅁䅁权㡂兂䅁权牄权䅁权獄权䅁允䅁䅁䅅䅁佁䉁䅑䅁祁䑁䅉兎㉁䑁䅑兎睁䑁䅁䅍䅁䅁杷允䅁䅁䅑䅁䑁䅁䅷䅁䭁䡁䙷䅁䭁佁䭳䅁䭁䝁䔸䅁䉁䅁䅁允䅁䅁䄴䅆䅁䑁䅉杍ㅁ䑁䅅李ㅁ䑁䅫李硁䅁䅁䍄䉁䅁䅁䅂䅁䅁䅍䅄䅁䅁䅯䅦䅕䅁䅯眶䅯䅁䅯睧䅑䅁䅅䅁䉁䅁䅁杄啁䅁䅁杍祁䑁䅍兏睁䑁䅧䅏㉁䑁䅉䅁䵁䅉䅅䅁䕁䅁䅁睁䵁䅁䅁权㡂兂䅁权牄权䅁权㥂䅂䅁允䅁䅁䅅䅁佁䉁䅑䅁祁䑁䅉睎硁䑁䅅杍ㅁ䑁䅫䅎䅁䅁杷允䅁䅁䅑䅁䑁䅁䅷䅁䭁䕁䙣䅁䭁佁䭙䅁䭁䝁䔰䅁䉁䅁䅁允䅁䅁䄴䅄䅁䑁䅍杌穁䑁䅍兎䅁䅁杷允䅁䅁䅑䅁䑁䅁䅷䅁䭁䵁䙅䅁䭁佁䭳䅁䭁䡁䕁䅁䉁䅁䅁允䅁䅁䄴䅆䅁䑁䅅杍㑁䑁䅕李㕁䑁䅉䅍㕁䅁䅁䍄䉁䅁䅁䅂䅁䅁䅍䅄䅁䅁䅯朴䅕䅁䅯眶䅯䅁䅯来䅑䅁䅅䅁䉁䅁䅁杄十䅁䅁䅎ぁ䑁䅑杍硁䑁䅙兎睁䅁䅁䍄䉁䅁䅁䅂䅁䅁䅍䅄䅁䅁䅯䅲䅕䅁䅯朷䅯䅁䅯䅣䅑䅁䅅䅁䉁䅁䅁兂䅁䅁䅁䩑坕具杷允䅁䅁䅑䅁䑁䅁䅷䅁䭁䭁䕣䅁䭁佁䬴䅁䭁䡁䕁䅁䉁䅁䅁允䅁䅁䅕䅁䅁佁啂唸䵁䅉䅅䅁䕁䅁䅁睁䵁䅁䅁权楄兂䅁权牄权䅁权㥂䅂䅁允䅁䅁䅅䅁佁䉁䅉䅁ぁ䑁䅙李㕁䑁䅧兎穁䑁䅧䅁䵁䅉䅅䅁䕁䅁䅁睁䵁䅁䅁权⽁兂䅁权牄权䅁权療䅂䅁允䅁䅁䅅䅁佁䉁䅉䅁ぁ䑁䅣䅎㉁䑁䅅杍㍁䑁䅑䅁䵁䅉䅅䅁䕁䅁䅁睁䵁䅁䅁权⽁兂䅁权牄权䅁权硂䅂䅁允䅁䅁䅅䅁佁䉁䅉䅁ぁ䑁䅣睍㉁䑁䅕睍㍁䑁䅧䅁䵁䅉䅅䅁䕁䅁䅁睁䵁䅁䅁权乂兂䅁权牄权䅁权瑂䅂䅁允䅁䅁䅅䅁佁䉁䅑䅁硁䑁䅣䅏ㅁ䑁䅧䅏㕁䑁䅣免䅁䅁杷允䅁䅁䅑䅁䑁䅁䅷䅁䭁䡁䘴䅁䭁佁䭙䅁䭁䡁䔰䅁䉁䅁䅁允䅁䅁䄴䅄䅁䑁䅅杌㕁䑁䅫李䅁䅁杷允䅁䅁䅑䅁䑁䅁䅷䅁䭁乁䙫䅁䭁佁䭫䅁䭁佁䭷䅁䉁䅁䅁允䅁䅁䅕䅁䅁䉁㑂䴸䵁䅉䅅䅁䕁䅁䅁睁䵁䅁䅁权乂兂䅁权牄权䅁权療䅂䅁允䅁䅁䅅䅁佁䉁䅑䅁硁䑁䅧䅎ㅁ䑁䅁免硁䑁䅣兎䅁䅁杷允䅁䅁䅑䅁䑁䅁䅷䅁䭁䑁䙯䅁䭁佁䭫䅁䭁䡁䕯䅁䉁䅁䅁允䅁䅁䅕䅁䅁䍁扙か䵅䅉䅅䅁䕁䅁䅁睁䵁䅁䅁权坄䅂䅁权灄权䅁权瑂䅂䅁允䅁䅁䅅䅁䭁䕁䅣䅁䵁䅉䅅䅁䕁䅁䅁睁䵁䅁䅁权乂兂䅁权牄权䅁权䑃䅂䅁允䅁䅁䅅䅁佁䉁䅑䅁硁䑁䅫李ぁ䑁䅕兏睁䑁䅅兎䅁䅁杷允䅁䅁䅑䅁䑁䅁䅷䅁䭁䕁䘰䅁䭁佁䭳䅁䭁䡁䔰䅁䉁䅁䅁允䅁䅁䄴䅆䅁䑁䅅兏㍁䑁䅍李ㅁ䑁䅉兎㑁䅁䅁䍄䉁䅁䅁䅂䅁䅁䅍䅄䅁䅁䅯儳䅕䅁䅯眶䅯䅁䅯睢䅑䅁䅅䅁䉁䅁䅁杄啁䅁䅁杍穁䑁䅕䅎睁䑁䅁䅍睁䑁䅁䅁䵁䅉䅅䅁䕁䅁䅁睁䵁䅁䅁权䡄䅂䅁权畄权䅁权睂䅂䅁允䅁䅁䅅䅁䙁䅁䅁䅁睂⼯䅬䍄䉁䅁䅁䅂䅁䅁䅍䅄䅁䅁䅯睆䅕䅁䅯儷䅯䅁䅯䅣䅑䅁䅅䅁䉁䅁䅁兂偄慂兲䘶婦睐杷允䅁䅁䅑䅁䑁䅁䅷䅁䭁乁䘰䅁䭁佁䭳䅁䭁䥁䕍䅁䉁䅁䅁允䅁䅁䄴䅆䅁䑁䅉䅎㉁䑁䅧䅍睁䑁䅁䅍睁䅁䅁䍄䉁䅁䅁䅂䅁䅁䅍䅄䅁䅁䅯兓䅕䅁䅯朷䅯䅁䅯兣䅑䅁䅅䅁䉁䅁䅁兂䅁䅁䅁偷剅兑杷允䅁䅁䅑䅁䑁䅁䅷䅁䭁佁䙉䅁䭁佁䬴䅁䭁䝁䔰䅁䉁䅁䅁允䅁䅁䅕䅁䅁䕁呄䕆䵅䅉䅅䅁䕁䅁䅁睁䵁䅁䅁权畄兂䅁权牄权䅁权睂䅂䅁允䅁䅁䅅䅁佁䉁䅉䅁㍁䑁䅉䅎睁䑁䅁䅍睁䑁䅁䅁䵁䅉䅅䅁䕁䅁䅁睁䵁䅁䅁权畄兂䅁权牄权䅁权硂䅂䅁允䅁䅁䅅䅁佁䉁䅉䅁㍁䑁䅉䅎睁䑁䅁䅍睁䑁䅁䅁䵁䅉䅅䅁䕁䅁䅁睁䵁䅁䅁权畄兂䅁权牄权䅁权㥂䅂䅁允䅁䅁䅅䅁佁䉁䅉䅁㍁䑁䅕杍睁䑁䅁䅍睁䑁䅁䅁䵁䅉䅅䅁䕁䅁䅁睁䵁䅁䅁权剁杂䅁权浄权䅁权睂䅂䅁允䅁䅁䅅䅁佁䅁䅷䅁硁䍁䄴兏㍁䑁䅫䅁䵁䅉䅅䅁䕁䅁䅁睁䵁䅁䅁权煁兂䅁权牄权䅁权療䅂䅁允䅁䅁䅅䅁佁䉁䅉䅁祁䑁䅁䅍穁䑁䅕䅎ぁ䑁䅅䅁䵁䅉䅅䅁䕁䅁䅁睁䵁䅁䅁权煁兂䅁权牄权䅁权㙂䅂䅁允䅁䅁䅅䅁佁䉁䅉䅁祁䑁䅁免㉁䑁䅕䅏ㅁ䑁䅍䅁䵁䅉䅅䅁䕁䅁䅁睁䵁䅁䅁权㡄兂䅁权畄权䅁权獄权䅁允䅁䅁䅅䅁䙁䅁䅁䅁䅁佰䄹䍄䉁䅁䅁䅂䅁䅁䅍䅄䅁䅁䅯睫䅕䅁䅯眵䅯䅁䅯兦䅑䅁䅅䅁䉁䅁䅁兂坃㑑獴⼵⽶睐杷允䅁䅁䅑䅁䑁䅁䅷䅁䭁䉁䘸䅁䭁佁䭣䅁䭁䡁䕅䅁䉁䅁䅁允䅁䅁䅕䩎㑁捕㥭樶䴸䅉䅅䅁䕁䅁䅁睁䵁䅁䅁权祃䅂䅁权湄权䅁权㥂䅂䅁允䅁䅁䅅䅁䙁䡁䩐浥桅典䅊䍄䉁䅁䅁䅂䅁䅁䅍䅄䅁䅁䅯杋䅕䅁䅯眶䅯䅁䅯䅣䅑䅁䅅䅁䉁䅁䅁杄十䅁䅁杍睁䑁䅅兏硁䑁䅙䅍睁䅁䅁䍄䉁䅁䅁䅂䅁䅁䅍䅄䅁䅁䅯眹䅕䅁䅯儷䅯䅁䅯兢䅑䅁䅅䅁䉁䅁䅁兂卂䉵䘶ㄶえ睐杷允䅁䅁䅑䅁䑁䅁䅷䅁䭁䍁䙯䅁䭁佁䭳䅁䭁䥁䕍䅁䉁䅁䅁允䅁䅁䄴杅䅁䑁䅉免睁䑁䅅杍㍁䑁䅣䅏䅁䅁杷允䅁䅁䅑䅁䑁䅁䅷䅁䭁乁䙑䅁䭁佁䭳䅁䭁䝁䔰䅁䉁䅁䅁允䅁䅁䄴䅆䅁䑁䅅杍㍁䑁䅙䅍睁䑁䅁䅍睁䅁䅁䍄䉁䅁䅁䅂䅁䅁䅍䅄䅁䅁䅯睡䅕䅁䅯眵䅯䅁䅯全䅑䅁䅅䅁䉁䅁䅁兂橄婰䕶䱉穁䅑杷允䅁䅁䅑䅁䑁䅁䅷䅁䭁乁䙑䅁䭁佁䭳䅁䭁䡁䕁䅁䉁䅁䅁允䅁䅁䄴䅆䅁䑁䅅杍㑁䑁䅧䅍睁䑁䅁䅍睁䅁䅁䍄䉁䅁䅁䅂䅁䅁䅍䅄䅁䅁䅯眱䅕䅁䅯眵䅯䅁䅯来䅑䅁䅅䅁䉁䅁䅁兂㕂匶硙䭃桷䅑杷允䅁䅁䅑䅁䑁䅁䅷䅁䭁乁䙑䅁䭁佁䭳䅁䭁䥁䕕䅁䉁䅁䅁允䅁䅁䄴䅆䅁䑁䅅睍ぁ䑁䅧䅍睁䑁䅁䅍睁䅁䅁䍄䉁䅁䅁䅂䅁䅁䅍䅄䅁䅁䅯䅭䅑䅁䅯儷䅯䅁䅯来䅑䅁䅅䅁䉁䅁䅁兂䩃坑汄䌰牋睐杷允䅁䅁䅑䅁䑁䅁䅷䅁䭁䝁䘰䅁䭁佁䬴䅁䭁䥁䕍䅁䉁䅁䅁允䅁䅁䅕䅁䅁䅁畹䕈䵅䅉䅅䅁䕁䅁䅁睁䵁䅁䅁权啄兂䅁权牄权䅁权㥂䅂䅁允䅁䅁䅅䅁佁䉁䅑䅁硁䑁䅙䅏㍁䑁䅁䅍睁䑁䅁䅍䅁䅁杷允䅁䅁䅑䅁䑁䅁䅷䅁䭁佁䙳䅁䭁佁䭫䅁䭁䝁䔰䅁䉁䅁䅁允䅁䅁䅕䅁䅁䥁㡃挷䵁䅉䅅䅁䕁䅁䅁睁䵁䅁䅁权灃兂䅁权牄权䅁权䙃䅂䅁允䅁䅁䅅䅁佁䉁䅑䅁硁䑁䅕䅎ぁ䑁䅁䅍睁䑁䅁䅍䅁䅁杷允䅁䅁䅑䅁䑁䅁䅷䅁䭁䡁䙕䅁䭁佁䭳䅁䭁䥁䕕䅁䉁䅁䅁允䅁䅁䄴杅䅁䑁䅣䅍㑁䑁䅙免ㅁ䑁䅕睎䅁䅁杷允䅁䅁䅑䅁䑁䅁䅷䅁䭁䡁䙕䅁䭁佁䭳䅁䭁䥁䕍䅁䉁䅁䅁允䅁䅁䄴杅䅁䑁䅣免祁䑁䅁李㉁䑁䅉杍䅁䅁杷允䅁䅁䅑䅁䑁䅁䅷䅁䭁䭁䙫䅁䭁佁䭳䅁䭁䡁䕅䅁䉁䅁䅁允䅁䅁䄴䅆䅁䑁䅅兎ぁ䑁䅍䅍睁䑁䅁䅍睁䅁䅁䍄䉁䅁䅁䅂䅁䅁䅍䅄䅁䅁䅯睸䅕䅁䅯眵䅯䅁䅯兣䅑䅁䅅䅁䉁䅁䅁兂奃桢䑋䵷兯䅑杷允䅁䅁䅑䅁䑁䅁䅷䅁䭁䭁䙫䅁䭁佁䭳䅁䭁䡁䔰䅁䉁䅁䅁允䅁䅁䄴䅆䅁䑁䅅兎ㅁ䑁䅙䅍睁䑁䅁䅍睁䅁䅁䍄䉁䅁䅁䅂䅁䅁䅍䅄䅁䅁䅯眰䅑䅁䅯眶䅯䅁䅯兢䅑䅁䅅䅁䉁䅁䅁杄啁䅁䅁免㕁䑁䅁䅏ぁ䑁䅙兎㑁䑁䅁䅁䵁䅉䅅䅁䕁䅁䅁睁䵁䅁䅁权㥁兂䅁权浄权䅁权䙃䅂䅁允䅁䅁䅅䅁佁䅁䅷䅁祁䍁䄴䅎ㅁ䑁䅍䅁䵁䅉䅅䅁䕁䅁䅁睁䵁䅁䅁权呄䅂䅁权牄权䅁权㙂䅂䅁允䅁䅁䅅䅁佁䉁䅑䅁硁䑁䅫䅍ㅁ䑁䅁兎穁䑁䅣免䅁䅁杷允䅁䅁䅑䅁䑁䅁䅷䅁䭁䩁䙅䅁䭁佁䬴䅁䭁䝁䔸䅁䉁䅁䅁允䅁䅁䅕䅁䅁䝁坸䕇䵅䅉䅅䅁䕁䅁䅁睁䵁䅁䅁权⭃䅂䅁权灄权䅁权睂䅂䅁允䅁䅁䅅䅁䙁䅁䅁䅁䅁䭂䅊䍄䉁䅁䅁䅂䅁䅁䅍䅄䅁䅁䅯儸䅕䅁䅯朵䅯䅁䅯兦䅑䅁䅅䅁䉁䅁䅁杄䵁䅁䅁睍畁䑁䅑睍㉁䅁䅁䍄䉁䅁䅁䅂䅁䅁䅍䅄䅁䅁䅯眰䅑䅁䅯眶䅯䅁䅯兦䅑䅁䅅䅁䉁䅁䅁杄啁䅁䅁免㕁䑁䅅䅏㑁䑁䅁李硁䑁䅕䅁䵁䅉䅅䅁䕁䅁䅁睁䵁䅁䅁权䕄兂䅁权牄权䅁权獄权䅁允䅁䅁䅅䅁佁䉁䅉䅁㕁䑁䅙杍ㅁ䑁䅣杍㉁䑁䅉䅁䵁䅉䅅䅁䕁䅁䅁睁䵁䅁䅁权䍄兂䅁权湄权䅁权獄权䅁允䅁䅁䅅䅁䙁䩁䑃剏偖偅⽷䍄䉁䅁䅁䅂䅁䅁䅍䅄䅁䅁䅯䅑䅕䅁䅯朷䅯䅁䅯睧䅑䅁䅅䅁䉁䅁䅁兂䅁䅁䅁偧⽶䅑杷允䅁䅁䅑䅁䑁䅁䅷䅁䭁䵁䙳䅁䭁佁䭣䅁䭁䡁䕁䅁䉁䅁䅁允䅁䅁䅕児塲㍯㥁䕇䵁䅉䅅䅁䕁䅁䅁睁䵁䅁䅁权䱄兂䅁权畄权䅁权瑂䅂䅁允䅁䅁䅅䅁䙁䅁䅁䅁杄睗䈵䍄䉁䅁䅁䅂䅁䅁䅍䅄䅁䅁䅯䅸䅕䅁䅯眶䅯䅁䅯睧䅑䅁䅅䅁䉁䅁䅁杄啁䅁䅁免睁䑁䅕睎祁䑁䅁睍睁䑁䅍䅁䵁䅉䅅䅁䕁䅁䅁睁䵁䅁䅁权䉁杂䅁权牄权䅁权療䅂䅁允䅁䅁䅅䅁佁䉁䅑䅁祁䑁䅅䅏㑁䑁䅑睎睁䑁䅅兎䅁䅁杷允䅁䅁䅑䅁䑁䅁䅷䅁䭁䙁䙅䅁䭁佁䭳䅁䭁䝁䔸䅁䉁䅁䅁允䅁䅁䄴䅆䅁䑁䅕免㍁䑁䅫睍㕁䑁䅑䅏㍁䅁䅁䍄䉁䅁䅁䅂䅁䅁䅍䅄䅁䅁䅯兊䅕䅁䅯眶䅯䅁䅯䅣䅑䅁䅅䅁䉁䅁䅁杄十䅁䅁睍㍁䑁䅕李穁䑁䅍睍穁䅁䅁䍄䉁䅁䅁䅂䅁䅁䅍䅄䅁䅁䅯睕䅕䅁䅯朷䅯䅁䅯兣䅑䅁䅅䅁䉁䅁䅁兂䅁䅁䅁佭䝧兑杷允䅁䅁䅑䅁䑁䅁䅷䅁䭁偁䕙䅁䭁佁䭳䅁䭁佁䭷䅁䉁䅁䅁允䅁䅁䄴杅䅁䑁䅍睍穁䑁䅧免㉁䑁䅣兎䅁䅁杷允䅁䅁䅑䅁䑁䅁䅷䅁䭁偁䕙䅁䭁佁䭳䅁䭁䡁䕁䅁䉁䅁䅁允䅁䅁䄴杅䅁䑁䅍睍穁䑁䅣李㍁䑁䅍兏䅁䅁杷允䅁䅁䅑䅁䑁䅁䅷䅁䭁佁䔰䅁䭁佁䭳䅁䭁佁䭷䅁䉁䅁䅁允䅁䅁䄴杅䅁䑁䅣杍㉁䑁䅁䅍睁䑁䅁䅍䅁䅁杷允䅁䅁䅑䅁䑁䅁䅷䅁䭁佁䕣䅁䭁佁䭣䅁䭁䥁䕕䅁䉁䅁䅁允䅁䅁䅕䘫橐婰䕶䰸䴸䅉䅅䅁䕁䅁䅁睁䵁䅁䅁权瑄䅂䅁权牄权䅁权睂䅂䅁允䅁䅁䅅䅁佁䉁䅉䅁㍁䑁䅍杍睁䑁䅁䅍睁䑁䅁䅁䵁䅉䅅䅁䕁䅁䅁睁䵁䅁䅁权煂兂䅁权灄权䅁权㥂䅂䅁允䅁䅁䅅䅁䙁䅁䅁䅁睁偁䅨䍄䉁䅁䅁䅂䅁䅁䅍䅄䅁䅁䅯儲䅑䅁䅯儷䅯䅁䅯兣䅑䅁䅅䅁䉁䅁䅁兂㍁啩杆搵畄睐杷允䅁䅁䅑䅁䑁䅁䅷䅁䭁䙁䙣䅁䭁佁䭳䅁䭁佁䭷䅁䉁䅁䅁允䅁䅁䄴杅䅁䑁䅑䅏㑁䑁䅁䅍睁䑁䅧免䅁䅁杷允䅁䅁䅑䅁䑁䅁䅷䅁䭁䱁䙫䅁䭁佁䬴䅁䭁佁䭷䅁䉁䅁䅁允䅁䅁䅕䅁䅁䡁慄䔹䵁䅉䅅䅁䕁䅁䅁睁䵁䅁䅁权塂兂䅁权牄权䅁权療䅂䅁允䅁䅁䅅䅁佁䉁䅉䅁ぁ䑁䅫䅍睁䑁䅁李祁䑁䅑䅁䵁䅉䅅䅁䕁䅁䅁睁䵁䅁䅁权瑁兂䅁权畄权䅁权硂䅂䅁允䅁䅁䅅䅁䙁䅁䅁䅁䅂⼲䅬䍄䉁䅁䅁䅂䅁䅁䅍䅄䅁䅁䅯睖䅕䅁䅯眶䅯䅁䅯睧䅑䅁䅅䅁䉁䅁䅁杄十䅁䅁兎硁䑁䅉兏穁䑁䅁兎㕁䅁䅁䍄䉁䅁䅁䅂䅁䅁䅍䅄䅁䅁䅯杇䅕䅁䅯眵䅯䅁䅯兢䅑䅁䅅䅁䉁䅁䅁兂偄唷硗湶䡙䅑杷允䅁䅁䅑䅁䑁䅁䅷䅁䭁䩁䙁䅁䭁佁䭫䅁䭁䝁䔰䅁䉁䅁䅁允䅁䅁䅕䅁䅁乁㉨歁䵅䅉䅅䅁䕁䅁䅁睁䵁䅁䅁权ぁ兂䅁权湄权䅁权㙂䅂䅁允䅁䅁䅅䅁䙁䑁敖歵䵫楁䅸䍄䉁䅁䅁䅂䅁䅁䅍䅄䅁䅁䅯睒䄸䅁䅯朶䅯䅁䅯全䅑䅁䅅䅁䉁䅁䅁杄䭁䅁䅁䅍畁䑁䅍李䅁䅁杷允䅁䅁䅑䅁䑁䅁䅷䅁䭁䅁䘰䅁䭁佁䭳䅁䭁佁䭷䅁䉁䅁䅁允䅁䅁䄴䅆䅁䑁䅅免睁䑁䅑睍ㅁ䑁䅫睎㉁䅁䅁䍄䉁䅁䅁䅂䅁䅁䅍䅄䅁䅁䅯公䅑䅁䅯朷䅯䅁䅯来䅑䅁䅅䅁䉁䅁䅁兂䅁䅁䅁䍱䕣兑杷允䅁䅁䅑䅁䑁䅁䅷䅁䭁䅁䘰䅁䭁佁䭳䅁䭁䝁䔸䅁䉁䅁䅁允䅁䅁䄴䅆䅁䑁䅅免睁䑁䅁睎祁䑁䅑兎ぁ䅁䅁䍄䉁䅁䅁䅂䅁䅁䅍䅄䅁䅁䅯䅫䅕䅁䅯朷䅯䅁䅯兦䅑䅁䅅䅁䉁䅁䅁兂䅁䅁䅁倫噙兑杷允䅁䅁䅑䅁䑁䅁䅷䅁䭁偁䙷䅁䭁佁䬴䅁䭁䥁䕍䅁䉁䅁䅁允䅁䅁䅕䅁䅁䥁獄啂䵅䅉䅅䅁䕁䅁䅁睁䵁䅁䅁权睄兂䅁权灄权䅁权㥂䅂䅁允䅁䅁䅅䅁䙁䅁䅁䅁䅂杂䉮䍄䉁䅁䅁䅂䅁䅁䅍䅄䅁䅁䅯允䅙䅁䅯眵䅯䅁䅯睢䅑䅁䅅䅁䉁䅁䅁兂潁乘䰸䍡䔸䅑杷允䅁䅁䅑䅁䑁䅁䅷䅁䭁䅁䘰䅁䭁佁䭳䅁䭁䡁䕯䅁䉁䅁䅁允䅁䅁䄴䅆䅁䑁䅅免睁䑁䅅兏㑁䑁䅉䅍ぁ䅁䅁䍄䉁䅁䅁䅂䅁䅁䅍䅄䅁䅁䅯杳䅕䅁䅯儷䅯䅁䅯䄷䅯䅁䅅䅁䉁䅁䅁兂捂㡪ㅌ䙋塺睐杷允䅁䅁䅑䅁䑁䅁䅷䅁䭁䅁䝙䅁䭁佁䬰䅁䭁䡁䕁䅁䉁䅁䅁允䅁䅁䅕穊䥅䉲慸樯䴸䅉䅅䅁䕁䅁䅁睁䵁䅁䅁权乁兂䅁权牄权䅁权睂䅂䅁允䅁䅁䅅䅁佁䉁䅑䅁硁䑁䅅䅍硁䑁䅣兏㕁䑁䅕睎䅁䅁杷允䅁䅁䅑䅁䑁䅁䅷䅁䭁䅁䝍䅁䭁佁䭣䅁䭁䡁䕁䅁䉁䅁䅁允䅁䅁䅕瑃橥䑣䬰う䵁䅉䅅䅁䕁䅁䅁睁䵁䅁䅁权乁兂䅁权牄权䅁权䙃䅂䅁允䅁䅁䅅䅁佁䉁䅑䅁硁䑁䅁兏ぁ䑁䅣杍㉁䑁䅫䅎䅁䅁杷允䅁䅁䅑䅁䑁䅁䅷䅁䭁䅁䘰䅁䭁佁䭳䅁䭁䥁䕍䅁䉁䅁䅁允䅁䅁䄴䅆䅁䑁䅅䅍㕁䑁䅕䅍㕁䑁䅫李ぁ䅁䅁䍄䉁䅁䅁䅂䅁䅁䅍䅄䅁䅁䅯兖䅕䅁䅯儷䅯䅁䅯兢䅑䅁䅅䅁䉁䅁䅁兂㍂灶愸㥌倰䅷杷允䅁䅁䅑䅁䑁䅁䅷䅁䭁䙁䙑䅁䭁佁䬰䅁䭁佁䭷䅁䉁䅁䅁允䅁䅁䅕㉣剩堷⽷吷䴸䅉䅅䅁䕁䅁䅁睁䵁䅁䅁权⽄䅂䅁权牄权䅁权䑃䅂䅁允䅁䅁䅅䅁佁䉁䅉䅁㑁䑁䅑杍ㅁ䑁䅙兏ぁ䑁䅧䅁䵁䅉䅅䅁䕁䅁䅁睁䵁䅁䅁权䉄兂䅁权牄权䅁权㥂䅂䅁允䅁䅁䅅䅁佁䉁䅑䅁硁䑁䅉睎㉁䑁䅑䅍穁䑁䅫免䅁䅁杷允䅁䅁䅑䅁䑁䅁䅷䅁䭁偁䘸䅁䭁佁䭣䅁䭁䡁䕅䅁䉁䅁䅁允䅁䅁䅕瑕⭒䝩㕯䐸䴸䅉䅅䅁䕁䅁䅁睁䵁䅁䅁权䱄䅂䅁权畄权䅁权硂䅂䅁允䅁䅁䅅䅁䙁䅁䅁䅁䅂㥋䅸䍄䉁䅁䅁䅂䅁䅁䅍䅄䅁䅁䅯杭䅕䅁䅯眶䅯䅁䅯睢䅑䅁䅅䅁䉁䅁䅁杄十䅁䅁睍㕁䑁䅧䅍睁䑁䅁䅍睁䅁䅁䍄䉁䅁䅁䅂䅁䅁䅍䅄䅁䅁䅯䄷䅑䅁䅯眶䅯䅁䅯䄷䅯䅁䅅䅁䉁䅁䅁杄十䅁䅁兎ㅁ䑁䅁䅍睁䑁䅁䅍睁䅁䅁䍄䉁䅁䅁䅂䅁䅁䅍䅄䅁䅁䅯䄷䅑䅁䅯眶䅯䅁䅯兢䅑䅁䅅䅁䉁䅁䅁杄十䅁䅁兎ㅁ䑁䅁䅍睁䑁䅁䅍睁䅁䅁䍄䉁䅁䅁䅂䅁䅁䅍䅄䅁䅁䅯杁䅕䅁䅯儷䅯䅁䅯来䅑䅁䅅䅁䉁䅁䅁兂晄㑔堲桢硌睐杷允䅁䅁䅑䅁䑁䅁䅷䅁䭁䵁䕅䅁䭁佁䭳䅁䭁佁䭷䅁䉁䅁䅁允䅁䅁䅯睒䅁䅁杷允䅁䅁䅑䅁䑁䅁䅷䅁䭁䅁䙁䅁䭁佁䭫䅁䭁䡁䕯䅁䉁䅁䅁允䅁䅁䅕䅁䅁䅁慄欹䵁䅉䅅䅁䕁䅁䅁睁䵁䅁䅁权䅂兂䅁权瑄权䅁权㙂䅂䅁允䅁䅁䅅䅁䙁䵁ㅐ䙋偹癷⼸䍄䉁䅁䅁䅂䅁䅁䅍䅄䅁䅁䅯儸䅕䅁䅯朷䅯䅁䅯䄷䅯䅁䅅䅁䉁䅁䅁兂䅁䅁䅁䈰䥯兑杷允䅁䅁䅑䅁䑁䅁䅷䅁䭁䵁䕅䅁䭁佁䭳䅁䭁䡁䕅䅁䉁䅁䅁允䅁䅁䄴䅆䅁䑁䅅杍㑁䑁䅍䅍祁䑁䅁䅍睁䅁䅁䍄䉁䅁䅁䅂䅁䅁䅍䅄䅁䅁䅯䅁䅙䅁䅯眶䅯䅁䅯睢䅑䅁䅅䅁䉁䅁䅁杄十䅁䅁杍㕁䑁䅉免祁䑁䅁䅏祁䅁䅁䍄䉁䅁䅁䅂䅁䅁䅍䅄䅁䅁䅯䅁䅙䅁䅯眶䅯䅁䅯䅣䅑䅁䅅䅁䉁䅁䅁杄十䅁䅁杍㕁䑁䅍李㕁䑁䅫睎㑁䅁䅁䍄䉁䅁䅁䅂䅁䅁䅍䅄䅁䅁䅯䅁䅙䅁䅯眶䅯䅁䅯兣䅑䅁䅅䅁䉁䅁䅁杄十䅁䅁杍㕁䑁䅍睍㍁䑁䅫杍睁䅁䅁䍄䉁䅁䅁䅂䅁䅁䅍䅄䅁䅁䅯䅱䅑䅁䅯儷䅯䅁䅯䅣䅑䅁䅅䅁䉁䅁䅁兂䩃坑汄䌰摉䅷杷允䅁䅁䅑䅁䑁䅁䅷䅁䭁䭁䕯䅁䭁佁䬰䅁䭁䡁䕁䅁䉁䅁䅁允䅁䅁䅕瑃橥䑣䬰吹䴸䅉䅅䅁䕁䅁䅁睁䵁䅁䅁权歂兂䅁权灄权䅁权療䅂䅁允䅁䅁䅅䅁䙁䅁䅁䅁兄倲䄱䍄䉁䅁䅁䅂䅁䅁䅍䅄䅁䅁䅯兵䅕䅁䅯儶䅯䅁䅯䄷䅯䅁䅅䅁䉁䅁䅁兂䅁䅁䅁䍁橪䅑杷允䅁䅁䅑䅁䑁䅁䅷䅁䭁䭁䙍䅁䭁佁䭳䅁䭁䝁䔸䅁䉁䅁䅁允䅁䅁䄴杅䅁䑁䅙李ぁ䑁䅧免ㅁ䑁䅑睍䅁䅁杷允䅁䅁䅑䅁䑁䅁䅷䅁䭁䭁䙍䅁䭁佁䭳䅁䭁䡁䕅䅁䉁䅁䅁允䅁䅁䄴杅䅁䑁䅙免祁䑁䅑睍㉁䑁䅉李䅁䅁杷允䅁䅁䅑䅁䑁䅁䅷䅁䭁偁䔸䅁䭁佁䭳䅁䭁䡁䕅䅁䉁䅁䅁允䅁䅁䄴杅䅁䑁䅧免睁䑁䅁䅍睁䑁䅁䅍䅁䅁杷允䅁䅁䅑䅁䑁䅁䅷䅁䭁䩁䕅䅁䭁佁䬰䅁䭁䡁䔰䅁䉁䅁䅁允䅁䅁䅕楄礲敮渫樳䴸䅉䅅䅁䕁䅁䅁睁䵁䅁䅁权㙃兂䅁权牄权䅁权䑃䅂䅁允䅁䅁䅅䅁佁䉁䅑䅁硁䑁䅅兎㕁䑁䅍兏睁䑁䅁䅍䅁䅁杷允䅁䅁䅑䅁䑁䅁䅷䅁䭁乁䘸䅁䭁佁䬴䅁䭁佁䭷䅁䉁䅁䅁允䅁䅁䅕䅁䅁䥁捪啁䵅䅉䅅䅁䕁䅁䅁睁䵁䅁䅁权㝄兂䅁权灄权䅁权㙂䅂䅁允䅁䅁䅅䅁䙁䅁䅁䅁䅁敕䅨䍄䉁䅁䅁䅂䅁䅁䅍䅄䅁䅁䅯睁䅙䅁䅯眶䅯䅁䅯兢䅑䅁䅅䅁䉁䅁䅁杄十䅁䅁䅏祁䑁䅫睍㕁䑁䅑李㍁䅁䅁䍄䉁䅁䅁䅂䅁䅁䅍䅄䅁䅁䅯睁䅙䅁䅯眶䅯䅁䅯来䅑䅁䅅䅁䉁䅁䅁杄十䅁䅁䅏ぁ䑁䅙䅎㑁䑁䅫兏睁䅁䅁䍄䉁䅁䅁䅂䅁䅁䅍䅄䅁䅁䅯兪䅕䅁䅯朵䅯䅁䅯来䅑䅁䅅䅁䉁䅁䅁杄䵁䅁䅁䅍畁䑁䅕兏㑁䅁䅁䍄䉁䅁䅁䅂䅁䅁䅍䅄䅁䅁䅯睁䅙䅁䅯眶䅯䅁䅯兣䅑䅁䅅䅁䉁䅁䅁杄十䅁䅁䅏㉁䑁䅫免㉁䑁䅉免睁䅁䅁䍄䉁䅁䅁䅂䅁䅁䅍䅄䅁䅁䅯䅧䅕䅁䅯朵䅯䅁䅯兦䅑䅁䅅䅁䉁䅁䅁杄䵁䅁䅁䅍畁䑁䅧䅎硁䅁䅁䍄䉁䅁䅁䅂䅁䅁䅍䅄䅁䅁䅯儶䅑䅁䅯眶䅯䅁䅯䄷䅯䅁䅅䅁䉁䅁䅁权䡂䅁䅁䍄䉁䅁䅁䅂䅁䅁䅍䅄䅁䅁䅯儶䅑䅁䅯眶䅯䅁䅯兢䅑䅁䅅䅁䉁䅁䅁权䡂䅁䅁䍄䉁䅁䅁䅂䅁䅁䅍䅄䅁䅁䅯兺䅕䅁䅯朵䅯䅁䅯兦䅑䅁䅅䅁䉁䅁䅁杄䵁䅁䅁睍畁䑁䅁睎ㅁ䅁䅁䍄䉁䅁䅁䅂䅁䅁䅍䅄䅁䅁䅯儶䅑䅁䅯眶䅯䅁䅯睢䅑䅁䅅䅁䉁䅁䅁杄啁䅁䅁睍ぁ䑁䅉兏睁䑁䅕䅍ぁ䑁䅫䅁䵁䅉䅅䅁䕁䅁䅁睁䵁䅁䅁权灄䅂䅁权牄权䅁权䙃䅂䅁允䅁䅁䅅䅁佁䉁䅑䅁穁䑁䅫睍穁䑁䅁李ぁ䑁䅣兎䅁䅁杷允䅁䅁䅑䅁䑁䅁䅷䅁䭁䥁䕷䅁䭁佁䬰䅁䭁䥁䕕䅁䉁䅁䅁允䅁䅁䅕䉯癯匳䝑呷䴸䅉䅅䅁䕁䅁䅁睁䵁䅁䅁权噃䅂䅁权瑄权䅁权睂䅂䅁允䅁䅁䅅䅁䙁䅁塲㍯㥁畃⼸䍄䉁䅁䅁䅂䅁䅁䅍䅄䅁䅁䅯儫䅕䅁䅯儷䅯䅁䅯䅣䅑䅁䅅䅁䉁䅁䅁兂湁免獩䙈睲睐杷允䅁䅁䅑䅁䑁䅁䅷䅁䭁䑁䘰䅁䭁佁䬰䅁䭁䥁䕕䅁䉁䅁䅁允䅁䅁䅕敨剴䉵䘶稸䴸䅉䅅䅁䕁䅁䅁睁䵁䅁䅁权癃䅂䅁权瑄权䅁权硂䅂䅁允䅁䅁䅅䅁䙁䍁扐堫焵佶⽁䍄䉁䅁䅁䅂䅁䅁䅍䅄䅁䅁䅯睲䅑䅁䅯儷䅯䅁䅯睧䅑䅁䅅䅁䉁䅁䅁兂卂䉵䘶ㄶ杈睐杷允䅁䅁䅑䅁䑁䅁䅷䅁䭁䥁䙉䅁䭁佁䬰䅁䭁䡁䕁䅁䉁䅁䅁允䅁䅁䅕㡪ㅌ䙋偹樹䴸䅉䅅䅁䕁䅁䅁睁䵁䅁䅁权乃䅂䅁权瑄权䅁权硂䅂䅁允䅁䅁䅅䅁䙁佁兘瑉㕶瑦⽉䍄䉁䅁䅁䅂䅁䅁䅍䅄䅁䅁䅯睔䅕䅁䅯儷䅯䅁䅯䅣䅑䅁䅅䅁䉁䅁䅁兂慃婭婭婭穮睐杷允䅁䅁䅑䅁䑁䅁䅷䅁䭁䥁䔰䅁䭁佁䬰䅁䭁䥁䕕䅁䉁䅁䅁允䅁䅁䅕婪畤潅䅐樰䴸䅉䅅䅁䕁䅁䅁睁䵁䅁䅁权睃䅂䅁权瑄权䅁权獄权䅁允䅁䅁䅅䅁䙁䝁汄䌰扌攫⼴䍄䉁䅁䅁䅂䅁䅁䅍䅄䅁䅁䅯杪䅕䅁䅯儷䅯䅁䅯䅣䅑䅁䅅䅁䉁䅁䅁兂晁敨剴䉵搷睐杷允䅁䅁䅑䅁䑁䅁䅷䅁䭁䥁䘸䅁䭁佁䬰䅁䭁䡁䕁䅁䉁䅁䅁允䅁䅁䅕䬯确欰椱䑷䴸䅉䅅䅁䕁䅁䅁睁䵁䅁䅁权睃䅂䅁权瑄权䅁权療䅂䅁允䅁䅁䅅䅁䙁䙁㕧䵴㉨當⼸䍄䉁䅁䅁䅂䅁䅁䅍䅄䅁䅁䅯䅳䅑䅁䅯儷䅯䅁䅯兣䅑䅁䅅䅁䉁䅁䅁兂摄䅊䉡啬穐睐杷允䅁䅁䅑䅁䑁䅁䅷䅁䭁佁䕧䅁䭁佁䭙䅁䭁䡁䔰䅁䉁䅁䅁允䅁䅁䄴权䅁䑁䅅杌祁䑁䅫䅁䵁䅉䅅䅁䕁䅁䅁睁䵁䅁䅁权啃䅂䅁权瑄权䅁权㙂䅂䅁允䅁䅁䅅䅁䙁偁唷佥浫晍⽑䍄䉁䅁䅁䅂䅁䅁䅍䅄䅁䅁䅯䅬䅑䅁䅯儷䅯䅁䅯䅣䅑䅁䅅䅁䉁䅁䅁兂ㅁ牘䩰䅄穌睐杷允䅁䅁䅑䅁䑁䅁䅷䅁䭁䩁䕑䅁䭁佁䬰䅁䭁䡁䔰䅁䉁䅁䅁允䅁䅁䅕噈歰㥏倹吸䴸䅉䅅䅁䕁䅁䅁睁䵁䅁䅁权㑄䅂䅁权瑄权䅁权瑂䅂䅁允䅁䅁䅅䅁䙁乁欰潂噇⭑⽍䍄䉁䅁䅁䅂䅁䅁䅍䅄䅁䅁䅯䄫䅑䅁䅯儷䅯䅁䅯兣䅑䅁䅅䅁䉁䅁䅁兂湁免獩䙈杲睐杷允䅁䅁䅑䅁䑁䅁䅷䅁䭁偁䕧䅁䭁佁䬰䅁䭁䡁䔰䅁䉁䅁䅁允䅁䅁䅕楄礲敮渫樴䴸䅉䅅䅁䕁䅁䅁睁䵁䅁䅁权千兂䅁权灄权䅁权㙂䅂䅁允䅁䅁䅅䅁䙁䅁䅁䅁䅂偑䅴䍄䉁䅁䅁䅂䅁䅁䅍䅄䅁䅁䅯䅲䅕䅁䅯儷䅯䅁䅯睢䅑䅁䅅䅁䉁䅁䅁兂啁歲桦桥畔睐杷允䅁䅁䅑䅁䑁䅁䅷䅁䭁佁䕁䅁䭁佁䭣䅁䭁䡁䕁䅁䉁䅁䅁允䅁䅁䅕噋偹癷潖䕋䵁䅉䅅䅁䕁䅁䅁睁䵁䅁䅁权獃兂䅁权瑄权䅁权㙂䅂䅁允䅁䅁䅅䅁䙁䭁䙊癴㥐伱⽷䍄䉁䅁䅁䅂䅁䅁䅍䅄䅁䅁䅯䅲䅕䅁䅯儷䅯䅁䅯䅣䅑䅁䅅䅁䉁䅁䅁兂湄㘫确欰焳睐杷允䅁䅁䅑䅁䑁䅁䅷䅁䭁䭁䙷䅁䭁佁䬰䅁䭁䥁䕍䅁䉁䅁䅁允䅁䅁䅕場啯歲桦樴䴸䅉䅅䅁䕁䅁䅁睁䵁䅁䅁权䑁兂䅁权瑄权䅁权睂䅂䅁允䅁䅁䅅䅁䙁偁㥔䠱灪獊⽅䍄䉁䅁䅁䅂䅁䅁䅍䅄䅁䅁䅯䅲䅑䅁䅯儷䅯䅁䅯䄷䅯䅁䅅䅁䉁䅁䅁兂ぃ坆硚瑫杲睐杷允䅁䅁䅑䅁䑁䅁䅷䅁䭁䭁䕷䅁䭁佁䬰䅁䭁䝁䔰䅁䉁䅁䅁允䅁䅁䅕䙙䅱睑䵒䐴䴸䅉䅅䅁䕁䅁䅁睁䵁䅁䅁权獃䅂䅁权瑄权䅁权㙂䅂䅁允䅁䅁䅅䅁䙁乁圱獆朰⭲⽁䍄䉁䅁䅁䅂䅁䅁䅍䅄䅁䅁䅯关䅑䅁䅯儷䅯䅁䅯来䅑䅁䅅䅁䉁䅁䅁兂允䑗ね䡹敢睐杷允䅁䅁䅑䅁䑁䅁䅷䅁䭁䭁䙁䅁䭁佁䭙䅁䭁䝁䔰䅁䉁䅁䅁允䅁䅁䄴䅄䅁䑁䅧杌睁䑁䅑䅏䅁䅁杷允䅁䅁䅑䅁䑁䅁䅷䅁䭁䱁䕅䅁䭁佁䬰䅁䭁䥁䕍䅁䉁䅁䅁允䅁䅁䅕穐敖歵䵫樰䴸䅉䅅䅁䕁䅁䅁睁䵁䅁䅁权睁兂䅁权畄权䅁权硂䅂䅁允䅁䅁䅅䅁䙁䅁䅁䅁䅃免䉤䍄䉁䅁䅁䅂䅁䅁䅍䅄䅁䅁䅯八䅑䅁䅯朷䅯䅁䅯兣䅑䅁䅅䅁䉁䅁䅁兂䅁䅁䅁䑧ㄳ䅑杷允䅁䅁䅑䅁䑁䅁䅷䅁䭁䵁䕙䅁䭁佁䬰䅁䭁佁䭷䅁䉁䅁䅁允䅁䅁䅕楁䡵瑆佮稱䴸䅉䅅䅁䕁䅁䅁睁䵁䅁䅁权䍃兂䅁权浄权䅁权療䅂䅁允䅁䅁䅅䅁佁䅁䅷䅁祁䍁䄴睍㉁䑁䅕䅁䵁䅉䅅䅁䕁䅁䅁睁䵁䅁䅁权䝄䅂䅁权瑄权䅁权瑂䅂䅁允䅁䅁䅅䅁䙁乁欰潂噇㥑⽳䍄䉁䅁䅁䅂䅁䅁䅍䅄䅁䅁䅯儰䅑䅁䅯眵䅯䅁䅯兦䅑䅁䅅䅁䉁䅁䅁兂慂䑚晶㑔䌰䅑杷允䅁䅁䅑䅁䑁䅁䅷䅁䭁䭁䙑䅁䭁佁䭙䅁䭁䡁䔰䅁䉁䅁䅁允䅁䅁䄴䅄䅁䑁䅅杌ぁ䑁䅁杍䅁䅁杷允䅁䅁䅑䅁䑁䅁䅷䅁䭁䵁䕙䅁䭁佁䬰䅁䭁䡁䕅䅁䉁䅁䅁允䅁䅁䅕䵴㉨灶愸空䴸䅉䅅䅁䕁䅁䅁睁䵁䅁䅁权䝄䅂䅁权瑄权䅁权㥂䅂䅁允䅁䅁䅅䅁䙁䱁䩰䅄牉㙨⽙䍄䉁䅁䅁䅂䅁䅁䅍䅄䅁䅁䅯兵䅑䅁䅯儷䅯䅁䅯䄷䅯䅁䅅䅁䉁䅁䅁兂潂敫㠱穐楘睐杷允䅁䅁䅑䅁䑁䅁䅷䅁䭁䱁䕫䅁䭁佁䬰䅁䭁䡁䔰䅁䉁䅁䅁允䅁䅁䅕歵䵫楁䡵樴䴸䅉䅅䅁䕁䅁䅁睁䵁䅁䅁权硄䅂䅁权瑄权䅁权瑂䅂䅁允䅁䅁䅅䅁䭁䕁䅣䅁䵁䅉䅅䅁䕁䅁䅁睁䵁䅁䅁权䥂兂䅁权瑄权䅁权䙃䅂䅁允䅁䅁䅅䅁䙁䩁奍䙂余敌⽉䍄䉁䅁䅁䅂䅁䅁䅍䅄䅁䅁䅯儸䅑䅁䅯儷䅯䅁䅯睢䅑䅁䅅䅁䉁䅁䅁权䡂䅁䅁䍄䉁䅁䅁䅂䅁䅁䅍䅄䅁䅁䅯儸䅑䅁䅯儷䅯䅁䅯来䅑䅁䅅䅁䉁䅁䅁权䡂䅁䅁䍄䉁䅁䅁䅂䅁䅁䅍䅄䅁䅁䅯䄲䅕䅁䅯朵䅯䅁䅯全䅑䅁䅅䅁䉁䅁䅁杄䵁䅁䅁杍畁䑁䅅睍㑁䅁䅁䍄䉁䅁䅁䅂䅁䅁䅍䅄䅁䅁䅯儸䅑䅁䅯儷䅯䅁䅯兣䅑䅁䅅䅁䉁䅁䅁权䡂䅁䅁䍄䉁䅁䅁䅂䅁䅁䅍䅄䅁䅁䅯儸䅑䅁䅯儷䅯䅁䅯全䅑䅁䅅䅁䉁䅁䅁权䡂䅁䅁䍄䉁䅁䅁䅂䅁䅁䅍䅄䅁䅁䅯眳䅑䅁䅯儷䅯䅁䅯兢䅑䅁䅅䅁䉁䅁䅁权䡂䅁䅁䍄䉁䅁䅁䅂䅁䅁䅍䅄䅁䅁䅯眳䅑䅁䅯儷䅯䅁䅯睢䅑䅁䅅䅁䉁䅁䅁兂塄㍯㥁瑃呦睐杷允䅁䅁䅑䅁䑁䅁䅷䅁䭁乁䔸䅁䭁佁䬰䅁䭁䡁䕅䅁䉁䅁䅁允䅁䅁䅕䙅㕧䵴㉨樳䴸䅉䅅䅁䕁䅁䅁睁䵁䅁䅁权灂兂䅁权畄权䅁权睂䅂䅁允䅁䅁䅅䅁䙁䅁䅁䅁权杵䈵䍄䉁䅁䅁䅂䅁䅁䅍䅄䅁䅁䅯李䅕䅁䅯儷䅯䅁䅯兢䅑䅁䅅䅁䉁䅁䅁兂䵂㑎䉬余奘睐杷允䅁䅁䅑䅁䑁䅁䅷䅁䭁䕁䙯䅁䭁佁䬰䅁䭁佁䭷䅁䉁䅁䅁允䅁䅁䅯睒䅁䅁杷允䅁䅁䅑䅁䑁䅁䅷䅁䭁䑁䙙䅁䭁佁䬰䅁䭁䡁䕯䅁䉁䅁䅁允䅁䅁䅕䝭匴㡧䭄吲䴸䅉䅅䅁䕁䅁䅁睁䵁䅁䅁权㉁兂䅁权瑄权䅁权䑃䅂䅁允䅁䅁䅅䅁䙁䵁䱤㑎䉬乙⼰䍄䉁䅁䅁䅂䅁䅁䅍䅄䅁䅁䅯䅱䅑䅁䅯儷䅯䅁䅯䄷䅯䅁䅅䅁䉁䅁䅁兂睃浣剩吷杷䅷杷允䅁䅁䅑䅁䑁䅁䅷䅁䭁䭁䕯䅁䭁佁䬰䅁䭁佁䭷䅁䉁䅁䅁允䅁䅁䅕䬸䝦穓䩥稸䴸䅉䅅䅁䕁䅁䅁睁䵁䅁䅁权潃䅂䅁权瑄权䅁权瑂䅂䅁允䅁䅁䅅䅁䙁佁㙆䭆䠵匴䅌䍄䉁䅁䅁䅂䅁䅁䅍䅄䅁䅁䅯共䅑䅁䅯儷䅯䅁䅯来䅑䅁䅅䅁䉁䅁䅁兂煃搸乊煙䵂䅷杷允䅁䅁䅑䅁䑁䅁䅷䅁䭁䭁䕧䅁䭁佁䬰䅁䭁䡁䕅䅁䉁䅁䅁允䅁䅁䅕䘫橐婰䕴㡈䵁䅉䅅䅁䕁䅁䅁睁䵁䅁䅁权煃䅂䅁权瑄权䅁权硂䅂䅁允䅁䅁䅅䅁䙁䕁杊搵楁⼲⽍䍄䉁䅁䅁䅂䅁䅁䅍䅄䅁䅁䅯䅱䅑䅁䅯儷䅯䅁䅯睧䅑䅁䅅䅁䉁䅁䅁兂㕂匶硙䝃橷䅷杷允䅁䅁䅑䅁䑁䅁䅷䅁䭁䭁䕯䅁䭁佁䬰䅁䭁䥁䕍䅁䉁䅁䅁允䅁䅁䅕灭婭婭婭吹䴸䅉䅅䅁䕁䅁䅁睁䵁䅁䅁权潃䅂䅁权瑄权䅁权㥂䅂䅁允䅁䅁䅅䅁䙁䭁䝪穓䩥剷䄳䍄䉁䅁䅁䅂䅁䅁䅍䅄䅁䅁䅯睆䅕䅁䅯儷䅯䅁䅯兣䅑䅁䅅䅁䉁䅁䅁兂潃煬摴博婘睐杷允䅁䅁䅑䅁䑁䅁䅷䅁䭁䉁䙣䅁䭁佁䬰䅁䭁䥁䕕䅁䉁䅁䅁允䅁䅁䅕呇䍸楙㡩樲䴸䅉䅅䅁䕁䅁䅁睁䵁䅁䅁权瑄兂䅁权瑄权䅁权睂䅂䅁允䅁䅁䅅䅁䙁䕁乺敯婍畯⽯䍄䉁䅁䅁䅂䅁䅁䅍䅄䅁䅁䅯兕䅕䅁䅯儷䅯䅁䅯䄷䅯䅁䅅䅁䉁䅁䅁兂煃搸乊桙塁䅑杷允䅁䅁䅑䅁䑁䅁䅷䅁䭁䉁䙣䅁䭁佁䬰䅁䭁䡁䔰䅁䉁䅁䅁允䅁䅁䅕慮䙊䙫䵣樲䴸䅉䅅䅁䕁䅁䅁睁䵁䅁䅁权䅁兂䅁权畄权䅁权療䅂䅁允䅁䅁䅅䅁䙁䅁䅁䅁䅁敯䅎䍄䉁䅁䅁䅂䅁䅁䅍䅄䅁䅁䅯杴䅕䅁䅯儷䅯䅁䅯兢䅑䅁䅅䅁䉁䅁䅁兂硂児塲㍯噄睐杷允䅁䅁䅑䅁䑁䅁䅷䅁䭁䉁䙅䅁䭁佁䬰䅁䭁䝁䔰䅁䉁䅁䅁允䅁䅁䅕⽷潕䥘䌯吱䴸䅉䅅䅁䕁䅁䅁睁䵁䅁䅁权兂兂䅁权灄权䅁权療䅂䅁允䅁䅁䅅䅁䙁䅁䅁䅁䅄摐䅂䍄䉁䅁䅁䅂䅁䅁䅍䅄䅁䅁䅯充䅕䅁䅯儷䅯䅁䅯䅣䅑䅁䅅䅁䉁䅁䅁兂䩄牤昶楇嘯睐杷允䅁䅁䅑䅁䑁䅁䅷䅁䭁䱁䕍䅁䭁佁䬰䅁䭁䥁䕕䅁䉁䅁䅁允䅁䅁䅕浗㝑〳丫穰䴸䅉䅅䅁䕁䅁䅁睁䵁䅁䅁权杄䅂䅁权灄权䅁权睂䅂䅁允䅁䅁䅅䅁䙁䅁䅁䅁䅁桒䈵䍄䉁䅁䅁䅂䅁䅁䅍䅄䅁䅁䅯充䅕䅁䅯儷䅯䅁䅯兣䅑䅁䅅䅁䉁䅁䅁兂浂浚浚浚坢睐杷允䅁䅁䅑䅁䑁䅁䅷䅁䭁䥁䔰䅁䭁佁䬴䅁䭁佁䭷䅁䉁䅁䅁允䅁䅁䅕䅁䅁䅁䉁唷䵁䅉䅅䅁䕁䅁䅁睁䵁䅁䅁权獁兂䅁权浄权䅁权睂䅂䅁允䅁䅁䅅䅁佁䅁䅷䅁祁䍁䄴䅍祁䑁䅑䅁䵁䅉䅅䅁䕁䅁䅁睁䵁䅁䅁权捃䅂䅁权瑄权䅁权獄权䅁允䅁䅁䅅䅁䙁䭁⭨䑕愱桇䅴䍄䉁䅁䅁䅂䅁䅁䅍䅄䅁䅁䅯朷䅑䅁䅯朵䅯䅁䅯全䅑䅁䅅䅁䉁䅁䅁杄䵁䅁䅁免畁䑁䅕免硁䅁䅁䍄䉁䅁䅁䅂䅁䅁䅍䅄䅁䅁䅯䅎䅕䅁䅯儶䅯䅁䅯睧䅑䅁䅅䅁䉁䅁䅁兂䅁䅁䅁䍯灢䅑杷允䅁䅁䅑䅁䑁䅁䅷䅁䭁䥁䕣䅁䭁佁䬰䅁䭁佁䭷䅁䉁䅁䅁允䅁䅁䅕㘱睎児塲稹䴸䅉䅅䅁䕁䅁䅁睁䵁䅁䅁权奃兂䅁权瑄权䅁权瑂䅂䅁允䅁䅁䅅䅁䙁䑁䥅䉲慸䱚⽳䍄䉁䅁䅁䅂䅁䅁䅍䅄䅁䅁䅯睨䅑䅁䅯儷䅯䅁䅯来䅑䅁䅅䅁䉁䅁䅁兂牁硨婢発㍦睐杷允䅁䅁䅑䅁䑁䅁䅷䅁䭁䥁䕣䅁䭁佁䬰䅁䭁䡁䕁䅁䉁䅁䅁允䅁䅁䅕䙂余扌摋稹䴸䅉䅅䅁䕁䅁䅁睁䵁䅁䅁权䡃䅂䅁权瑄权䅁权䙃䅂䅁允䅁䅁䅅䅁䙁䑁䬰㘱睎晐⽧䍄䉁䅁䅁䅂䅁䅁䅍䅄䅁䅁䅯睢䅕䅁䅯儶䅯䅁䅯兢䅑䅁䅅䅁䉁䅁䅁兂䅁䅁䅁䕙牲䅑杷允䅁䅁䅑䅁䑁䅁䅷䅁䭁䕁䙕䅁䭁佁䬰䅁䭁䡁䔰䅁䉁䅁䅁允䅁䅁䅕婤奍䙂余吵䴸䅉䅅䅁䕁䅁䅁睁䵁䅁䅁权扄䅂䅁权瑄权䅁权獄权䅁允䅁䅁䅅䅁䙁䱁䩰䅄牉㝨⽙䍄䉁䅁䅁䅂䅁䅁䅍䅄䅁䅁䅯眲䅑䅁䅯儷䅯䅁䅯兦䅑䅁䅅䅁䉁䅁䅁兂畄䑦ㄸ牘䩲睐杷允䅁䅁䅑䅁䑁䅁䅷䅁䭁䵁䕯䅁䭁佁䬰䅁䭁䝁䔰䅁䉁䅁䅁允䅁䅁䅕匰扌堫焵䐱䴸䅉䅅䅁䕁䅁䅁睁䵁䅁䅁权⭄䅂䅁权湄权䅁权睂䅂䅁允䅁䅁䅅䅁䙁䝁剩堷⽷剎䄹䍄䉁䅁䅁䅂䅁䅁䅍䅄䅁䅁䅯儫䅑䅁䅯儷䅯䅁䅯䄷䅯䅁䅅䅁䉁䅁䅁兂敃㘷䝦穓婦睐杷允䅁䅁䅑䅁䑁䅁䅷䅁䭁偁䕫䅁䭁佁䬰䅁䭁䝁䔰䅁䉁䅁䅁允䅁䅁䅕噋偹癷潕䐳䴸䅉䅅䅁䕁䅁䅁睁䵁䅁䅁权佄兂䅁权浄权䅁权㥂䅂䅁允䅁䅁䅅䅁佁䅁䅷䅁睁䍁䄴兏㕁䑁䅉䅁䵁䅉䅅䅁䕁䅁䅁睁䵁䅁䅁权䝄䅂䅁权湄权䅁权䑃䅂䅁允䅁䅁䅅䅁䙁䩁畨潅䅐楓䄱䍄䉁䅁䅁䅂䅁䅁䅍䅄䅁䅁䅯儫䅑䅁䅯儷䅯䅁䅯睢䅑䅁䅅䅁䉁䅁䅁兂䱄啯㉗⼸挳睐杷允䅁䅁䅑䅁䑁䅁䅷䅁䭁䝁䙅䅁䭁佁䬴䅁䭁佁䭷䅁䉁䅁䅁允䅁䅁䅕䅁䅁䑁䉂啅䵅䅉䅅䅁䕁䅁䅁睁䵁䅁䅁权㕄䅂䅁权瑄权䅁权睂䅂䅁允䅁䅁䅅䅁䙁䭁捷浗㝑㤳⼸䍄䉁䅁䅁䅂䅁䅁䅍䅄䅁䅁䅯儫䅑䅁䅯儷䅯䅁䅯睧䅑䅁䅅䅁䉁䅁䅁兂楂䙅㕧䵴楪睐杷允䅁䅁䅑䅁䑁䅁䅷䅁䭁䱁䕍䅁䭁佁䬴䅁䭁䡁䔰䅁䉁䅁䅁允䅁䅁䅕䅁䅁䕁潄欲䵁䅉䅅䅁䕁䅁䅁睁䵁䅁䅁权歂兂䅁权瑄权䅁权療䅂䅁允䅁䅁䅅䅁䙁䅁獩䙈歰⽏⼰䍄䉁䅁䅁䅂䅁䅁䅍䅄䅁䅁䅯儵䅑䅁䅯儶䅯䅁䅯䅣䅑䅁䅅䅁䉁䅁䅁兂䅁䅁䅁乧䅧兑杷允䅁䅁䅑䅁䑁䅁䅷䅁䭁䝁䙑䅁䭁佁䬰䅁䭁䡁䔰䅁䉁䅁䅁允䅁䅁䅕穐敖歵䵫啂䵁䅉䅅䅁䕁䅁䅁睁䵁䅁䅁权噁兂䅁权瑄权䅁权獄权䅁允䅁䅁䅅䅁䙁䱁へ硫䕧瑖⼴䍄䉁䅁䅁䅂䅁䅁䅍䅄䅁䅁䅯兆䅕䅁䅯儷䅯䅁䅯来䅑䅁䅅䅁䉁䅁䅁兂剃堷⽷噎椷睐杷允䅁䅁䅑䅁䑁䅁䅷䅁䭁䡁䘸䅁䭁佁䬰䅁䭁佁䭷䅁䉁䅁䅁允䅁䅁䅕佖汏㡭村䐶䴸䅉䅅䅁䕁䅁䅁睁䵁䅁䅁权⽂兂䅁权瑄权䅁权㥂䅂䅁允䅁䅁䅅䅁䙁䩁奍䙂余敌⽉䍄䉁䅁䅁䅂䅁䅁䅍䅄䅁䅁䅯䅎䅕䅁䅯朵䅯䅁䅯䅣䅑䅁䅅䅁䉁䅁䅁杄䵁䅁䅁䅎畁䑁䅅睎硁䅁䅁䍄䉁䅁䅁䅂䅁䅁䅍䅄䅁䅁䅯儳䅑䅁䅯儷䅯䅁䅯䅣䅑䅁䅅䅁䉁䅁䅁兂療潅䅐煹摈睐杷允䅁䅁䅑䅁䑁䅁䅷䅁䭁佁䔸䅁䭁佁䭫䅁䭁䥁䕍䅁䉁䅁䅁允䅁䅁䅕䅁䅁䅁慃䔸䵁䅉䅅䅁䕁䅁䅁睁䵁䅁䅁权摄䅂䅁权瑄权䅁权㥂䅂䅁允䅁䅁䅅䅁䙁䍁䝕婧䑖㥩⽷䍄䉁䅁䅁䅂䅁䅁䅍䅄䅁䅁䅯䅺䅕䅁䅯儶䅯䅁䅯全䅑䅁䅅䅁䉁䅁䅁兂䅁䅁䅁䥭⭁具杷允䅁䅁䅑䅁䑁䅁䅷䅁䭁佁䕣䅁䭁佁䬰䅁䭁䡁䕯䅁䉁䅁䅁允䅁䅁䅕歵䵫楁䡵橨䴸䅉䅅䅁䕁䅁䅁睁䵁䅁䅁权扃䅂䅁权瑄权䅁权療䅂䅁允䅁䅁䅅䅁䙁乁㕶浦㡱䩤⽍䍄䉁䅁䅁䅂䅁䅁䅍䅄䅁䅁䅯眵䅑䅁䅯儷䅯䅁䅯全䅑䅁䅅䅁䉁䅁䅁兂㕂匶硙䭃㡸睐杷允䅁䅁䅑䅁䑁䅁䅷䅁䭁䝁䙕䅁䭁佁䬰䅁䭁䡁䕅䅁䉁䅁䅁允䅁䅁䅕癱午坔光樫䴸䅉䅅䅁䕁䅁䅁睁䵁䅁䅁权桃䅂䅁权浄权䅁权硂䅂䅁允䅁䅁䅅䅁佁䅁䅷䅁睁䍁䄴䅏㍁䑁䅅䅁䵁䅉䅅䅁䕁䅁䅁睁䵁䅁䅁权湄䅂䅁权瑄权䅁权䑃䅂䅁允䅁䅁䅅䅁䙁䡁灮橊䥅䡲⽷䍄䉁䅁䅁䅂䅁䅁䅍䅄䅁䅁䅯元䅕䅁䅯儷䅯䅁䅯䄷䅯䅁䅅䅁䉁䅁䅁兂ㅂ㍄兗䑱欷睐杷允䅁䅁䅑䅁䑁䅁䅷䅁䭁乁䙉䅁䭁佁䭙䅁䭁䡁䕅䅁䉁䅁䅁允䅁䅁䄴䅄䅁䑁䅅杌硁䑁䅣李䅁䅁杷允䅁䅁䅑䅁䑁䅁䅷䅁䭁䝁䙳䅁䭁佁䬴䅁䭁䥁䕍䅁䉁䅁䅁允䅁䅁䅕䅁䅁䕁权䔸䵁䅉䅅䅁䕁䅁䅁睁䵁䅁䅁权㍃䅂䅁权浄权䅁权㥂䅂䅁允䅁䅁䅅䅁佁䅁䅷䅁ぁ䍁䄴睎睁䑁䅕䅁䵁䅉䅅䅁䕁䅁䅁睁䵁䅁䅁权䭄兂䅁权瑄权䅁权㙂䅂䅁允䅁䅁䅅䅁䙁䙁橔婰䕶䱉⽁䍄䉁䅁䅁䅂䅁䅁䅍䅄䅁䅁䅯元䅕䅁䅯儷䅯䅁䅯全䅑䅁䅅䅁䉁䅁䅁兂䕁佷硍嘳礯睐杷允䅁䅁䅑䅁䑁䅁䅷䅁䭁䅁䙫䅁䭁佁䬰䅁䭁䥁䕍䅁䉁䅁䅁允䅁䅁䅕卩洸瑴坡吸䴸䅉䅅䅁䕁䅁䅁睁䵁䅁䅁权畃䅂䅁权瑄权䅁权療䅂䅁允䅁䅁䅅䅁䙁䝁㝑〳丫⽬⽁䍄䉁䅁䅁䅂䅁䅁䅍䅄䅁䅁䅯杲䅑䅁䅯儷䅯䅁䅯䅣䅑䅁䅅䅁䉁䅁䅁兂㡃䩤奍䙂畢睐杷允䅁䅁䅑䅁䑁䅁䅷䅁䭁䭁䔴䅁䭁佁䬰䅁䭁䥁䕍䅁䉁䅁䅁允䅁䅁䅕䅁䅁䅁䅁䐶䴸䅉䅅䅁䕁䅁䅁睁䵁䅁䅁权捄䅂䅁权瑄权䅁权獄权䅁允䅁䅁䅅䅁䙁䭁硲欰椱䅅䄵䍄䉁䅁䅁䅂䅁䅁䅍䅄䅁䅁䅯朰䅕䅁䅯朷䅯䅁䅯睧䅑䅁䅅䅁䉁䅁䅁兂䅁䅁䅁䩷免兑杷允䅁䅁䅑䅁䑁䅁䅷䅁䭁乁䕷䅁䭁佁䬰䅁䭁䝁䔰䅁䉁䅁䅁允䅁䅁䅕䡶呓䅇坒䕄䵁䅉䅅䅁䕁䅁䅁睁䵁䅁䅁权捄䅂䅁权瑄权䅁权䙃䅂䅁允䅁䅁䅅䅁䙁䅁䉡啬䱏䅢䅴䍄䉁䅁䅁䅂䅁䅁䅍䅄䅁䅁䅯兰䅕䅁䅯儷䅯䅁䅯䅣䅑䅁䅅䅁䉁䅁䅁兂桄桥畓⭒畈睐杷允䅁䅁䅑䅁䑁䅁䅷䅁䭁䉁䙧䅁䭁佁䬰䅁䭁䥁䕍䅁䉁䅁䅁允䅁䅁䅕桙奂扏䥔樸䴸䅉䅅䅁䕁䅁䅁睁䵁䅁䅁权㙃䅂䅁权瑄权䅁权獄权䅁允䅁䅁䅅䅁䙁䵁㌯⭕汏⭭⽷䍄䉁䅁䅁䅂䅁䅁䅍䅄䅁䅁䅯杢䅕䅁䅯儷䅯䅁䅯兣䅑䅁䅅䅁䉁䅁䅁兂㕂匶硙䍃卷䅑杷允䅁䅁䅑䅁䑁䅁䅷䅁䭁䵁䙳䅁䭁佁䭣䅁䭁䝁䔸䅁䉁䅁䅁允䅁䅁䅕䬯确欰椰啋䵁䅉䅅䅁䕁䅁䅁睁䵁䅁䅁权㙃䅂䅁权瑄权䅁权瑂䅂䅁允䅁䅁䅅䅁䙁䉁癳匳䝑敧⼰䍄䉁䅁䅁䅂䅁䅁䅍䅄䅁䅁䅯眸䅕䅁䅯朷䅯䅁䅯睢䅑䅁䅅䅁䉁䅁䅁兂䅁䅁䅁䕷硌䅑杷允䅁䅁䅑䅁䑁䅁䅷䅁䭁䱁䔰䅁䭁佁䭫䅁䭁䥁䕍䅁䉁䅁䅁允䅁䅁䅕䅁䅁䅁㉁䔴䵁䅉䅅䅁䕁䅁䅁睁䵁䅁䅁权㙃䅂䅁权瑄权䅁权䙃䅂䅁允䅁䅁䅅䅁䙁䵁桵扒穢支⽷䍄䉁䅁䅁䅂䅁䅁䅍䅄䅁䅁䅯睥䅕䅁䅯儷䅯䅁䅯睧䅑䅁䅅䅁䉁䅁䅁兂歃䑣䬰㘱噍䅑杷允䅁䅁䅑䅁䑁䅁䅷䅁䭁䱁䕯䅁䭁佁䬰䅁䭁䥁䕍䅁䉁䅁䅁允䅁䅁䅕䥒獴⼵灵吷䴸䅉䅅䅁䕁䅁䅁睁䵁䅁䅁权㙃䅂䅁权瑄权䅁权㥂䅂䅁允䅁䅁䅅䅁䙁䡁㥅瑃橥佣⼰䍄䉁䅁䅁䅂䅁䅁䅍䅄䅁䅁䅯睬䅕䅁䅯儷䅯䅁䅯䄷䅯䅁䅅䅁䉁䅁䅁兂偃癷潕䥘椯睐杷允䅁䅁䅑䅁䑁䅁䅷䅁䭁䩁䙣䅁䭁佁䬰䅁䭁䝁䔸䅁䉁䅁䅁允䅁䅁䅕〰椱䙅㕧䐵䴸䅉䅅䅁䕁䅁䅁睁䵁䅁䅁权塃兂䅁权瑄权䅁权硂䅂䅁允䅁䅁䅅䅁䙁䅁坒楄礲敮⽣䍄䉁䅁䅁䅂䅁䅁䅍䅄䅁䅁䅯䅅䅕䅁䅯儷䅯䅁䅯兦䅑䅁䅅䅁䉁䅁䅁兂䕁杖琴灳稳睐杷允䅁䅁䅑䅁䑁䅁䅷䅁䭁䥁䙅䅁䭁佁䬴䅁䭁䝁䔰䅁䉁䅁䅁允䅁䅁䅯睒䅁䅁杷允䅁䅁䅑䅁䑁䅁䅷䅁䭁䕁䙁䅁䭁佁䬰䅁䭁佁䭷䅁䉁䅁䅁允䅁䅁䅕扌摋㘷䝦含䴸䅉䅅䅁䕁䅁䅁睁䵁䅁䅁权䅂兂䅁权瑄权䅁权睂䅂䅁允䅁䅁䅅䅁䙁䕁㍷啩杆昵⼴䍄䉁䅁䅁䅂䅁䅁䅍䅄䅁䅁䅯睫䅕䅁䅯眵䅯䅁䅯䅣䅑䅁䅅䅁䉁䅁䅁兂浂浚浚浚㙢睐杷允䅁䅁䅑䅁䑁䅁䅷䅁䭁䅁䝳䅁䭁佁䭫䅁䭁䝁䔸䅁䉁䅁䅁允䅁䅁䅕䅁䅁䝁獂䔫䵁䅉䅅䅁䕁䅁䅁睁䵁䅁䅁权䩄䅂䅁权瑄权䅁权療䅂䅁允䅁䅁䅅䅁䙁䝁晔䅁䔶䱢⽷䍄䉁䅁䅁䅂䅁䅁䅍䅄䅁䅁䅯兹䅑䅁䅯儷䅯䅁䅯来䅑䅁䅅䅁䉁䅁䅁兂⽃䠲㥮㕔䕶睐杷允䅁䅁䅑䅁䑁䅁䅷䅁䭁䵁䕫䅁䭁佁䬰䅁䭁䡁䕅䅁䉁䅁䅁允䅁䅁䅕㍦䑁䅓⭃䐰䴸䅉䅅䅁䕁䅁䅁睁䵁䅁䅁权穄䅂䅁权灄权䅁权㙂䅂䅁允䅁䅁䅅䅁䙁䅁䅁䅁䅁䵲䅺䍄䉁䅁䅁䅂䅁䅁䅍䅄䅁䅁䅯兹䅑䅁䅯儷䅯䅁䅯睧䅑䅁䅅䅁䉁䅁䅁兂摃穣䥎扫嘷睐杷允䅁䅁䅑䅁䑁䅁䅷䅁䭁䵁䕫䅁䭁佁䬰䅁䭁䡁䔰䅁䉁䅁䅁允䅁䅁䅕⼳摫㉳瑆䐱䴸䅉䅅䅁䕁䅁䅁睁䵁䅁䅁权㥁兂䅁权瑄权䅁权睂䅂䅁允䅁䅁䅅䅁䙁䭁䙊癴㥐倱⽁䍄䉁䅁䅁䅂䅁䅁䅍䅄䅁䅁䅯兩䅕䅁䅯儷䅯䅁䅯兢䅑䅁䅅䅁䉁䅁䅁兂湁免獩么坯䅷杷允䅁䅁䅑䅁䑁䅁䅷䅁䭁䥁䙫䅁䭁佁䬰䅁䭁䡁䕯䅁䉁䅁䅁允䅁䅁䅕灭婭婭婭㡃䵁䅉䅅䅁䕁䅁䅁睁䵁䅁䅁权䩃兂䅁权瑄权䅁权硂䅂䅁允䅁䅁䅅䅁䙁䩁䕺䱉祂䅡䅦䍄䉁䅁䅁䅂䅁䅁䅍䅄䅁䅁䅯兩䅕䅁䅯儷䅯䅁䅯全䅑䅁䅅䅁䉁䅁䅁兂硁䭃捷浗䙑䅷杷允䅁䅁䅑䅁䑁䅁䅷䅁䭁䥁䙫䅁䭁佁䬰䅁䭁䡁䔰䅁䉁䅁䅁允䅁䅁䅕䬸䝦穓䩥捂䵁䅉䅅䅁䕁䅁䅁睁䵁䅁䅁权敄䅂䅁权瑄权䅁权療䅂䅁允䅁䅁䅅䅁䙁乁乎桙奂兏䅒䍄䉁䅁䅁䅂䅁䅁䅍䅄䅁䅁䅯朳䅑䅁䅯儷䅯䅁䅯来䅑䅁䅅䅁䉁䅁䅁兂硁䭃捷浗䝑䅑杷允䅁䅁䅑䅁䑁䅁䅷䅁䭁乁䔴䅁䭁佁䬰䅁䭁䥁䕕䅁䉁䅁䅁允䅁䅁䅕琯㑒匶硙䕃䵁䅉䅅䅁䕁䅁䅁睁䵁䅁䅁权䱃䅂䅁权浄权䅁权硂䅂䅁允䅁䅁䅅䅁佁䅁䅷䅁ぁ䍁䄴兎硁䑁䅅䅁䵁䅉䅅䅁䕁䅁䅁睁䵁䅁䅁权敄䅂䅁权瑄权䅁权䑃䅂䅁允䅁䅁䅅䅁䙁佁兘瑉㕶杦䅤䍄䉁䅁䅁䅂䅁䅁䅍䅄䅁䅁䅯朲䅑䅁䅯儷䅯䅁䅯来䅑䅁䅅䅁䉁䅁䅁兂歂㥏倹婪佦睐杷允䅁䅁䅑䅁䑁䅁䅷䅁䭁䝁䙅䅁䭁佁䭫䅁䭁佁䭷䅁䉁䅁䅁允䅁䅁䅕䅁䅁䕁潄啄䵅䅉䅅䅁䕁䅁䅁睁䵁䅁䅁权䉄兂䅁权湄权䅁权瑂䅂䅁允䅁䅁䅅䅁䙁䡁⼰噎㘶敓⽷䍄䉁䅁䅁䅂䅁䅁䅍䅄䅁䅁䅯朲䅑䅁䅯儷䅯䅁䅯全䅑䅁䅅䅁䉁䅁䅁兂婁䙂余扌摌睐杷允䅁䅁䅑䅁䑁䅁䅷䅁䭁䡁䙯䅁䭁佁䬰䅁䭁䝁䔰䅁䉁䅁䅁允䅁䅁䅕婪畤潅䅐橹䴸䅉䅅䅁䕁䅁䅁睁䵁䅁䅁权㙂兂䅁权瑄权䅁权㙂䅂䅁允䅁䅁䅅䅁䙁䑁䬰㘱睎捐⽯䍄䉁䅁䅁䅂䅁䅁䅍䅄䅁䅁䅯䅇䅕䅁䅯朷䅯䅁䅯睢䅑䅁䅅䅁䉁䅁䅁兂䅁䅁䅁佁义兑杷允䅁䅁䅑䅁䑁䅁䅷䅁䭁䡁䙯䅁䭁佁䬰䅁䭁䡁䕅䅁䉁䅁䅁允䅁䅁䅕⽺呤㘴扗䑸䴸䅉䅅䅁䕁䅁䅁睁䵁䅁䅁权䑂兂䅁权瑄权䅁权獄权䅁允䅁䅁䅅䅁䙁䉁䕫杖琴瑳⽕䍄䉁䅁䅁䅂䅁䅁䅍䅄䅁䅁䅯关䅕䅁䅯儷䅯䅁䅯兢䅑䅁䅅䅁䉁䅁䅁兂㕂匶硙䭃㡹睐杷允䅁䅁䅑䅁䑁䅁䅷䅁䭁䥁䔸䅁䭁佁䬰䅁䭁䥁䕍䅁䉁䅁䅁允䅁䅁䅕䭃捷浗㝑䕂䵁䅉䅅䅁䕁䅁䅁睁䵁䅁䅁权偃䅂䅁权瑄权䅁权㥂䅂䅁允䅁䅁䅅䅁䙁䕁䱓佢㝦共䅖䍄䉁䅁䅁䅂䅁䅁䅍䅄䅁䅁䅯杉䅕䅁䅯儶䅯䅁䅯睢䅑䅁䅅䅁䉁䅁䅁兂䅁䅁䅁䉥䝫兑杷允䅁䅁䅑䅁䑁䅁䅷䅁䭁䵁䙧䅁䭁佁䭙䅁䭁䝁䔸䅁䉁䅁䅁允䅁䅁䄴䅄䅁䑁䅍杌ㅁ䑁䅕杍䅁䅁杷允䅁䅁䅑䅁䑁䅁䅷䅁䭁䥁䕯䅁䭁佁䬰䅁䭁佁䭷䅁䉁䅁䅁允䅁䅁䅕䩡瑈䑦ㄸ歑䵁䅉䅅䅁䕁䅁䅁睁䵁䅁䅁权䭃䅂䅁权瑄权䅁权睂䅂䅁允䅁䅁䅅䅁䙁䭁䝪穓䩥兑䅂䍄䉁䅁䅁䅂䅁䅁䅍䅄䅁䅁䅯睩䅑䅁䅯儷䅯䅁䅯兦䅑䅁䅅䅁䉁䅁䅁兂獃䙈歰㥏堯睐杷允䅁䅁䅑䅁䑁䅁䅷䅁䭁䕁䙳䅁䭁佁䬰䅁䭁䝁䔰䅁䉁䅁䅁允䅁䅁䅕㥆佮ㄹ橐ぁ䵁䅉䅅䅁䕁䅁䅁睁䵁䅁䅁权䱂兂䅁权瑄权䅁权䙃䅂䅁允䅁䅁䅅䅁䙁䕁杊搵楁眲䅂䍄䉁䅁䅁䅂䅁䅁䅍䅄䅁䅁䅯睓䅕䅁䅯儷䅯䅁䅯睧䅑䅁䅅䅁䉁䅁䅁兂潃歸㍳啩䉅䅑杷允䅁䅁䅑䅁䑁䅁䅷䅁䭁䭁䘴䅁䭁佁䭫䅁䭁䡁䕅䅁䉁䅁䅁允䅁䅁䅕䅁䅁䙁㕁唹䵁䅉䅅䅁䕁䅁䅁睁䵁䅁䅁权㡃兂䅁权瑄权䅁权獄权䅁允䅁䅁䅅䅁䙁䡁桺䡃栯佃⽍䍄䉁䅁䅁䅂䅁䅁䅍䅄䅁䅁䅯其䅕䅁䅯儷䅯䅁䅯䄷䅯䅁䅅䅁䉁䅁䅁兂煂䡶呓䅇坔睐杷允䅁䅁䅑䅁䑁䅁䅷䅁䭁䩁䕧䅁䭁佁䬴䅁䭁䥁䕍䅁䉁䅁䅁允䅁䅁䅕䅁䅁䥁ぃ欸䵁䅉䅅䅁䕁䅁䅁睁䵁䅁䅁权㥃兂䅁权瑄权䅁权瑂䅂䅁允䅁䅁䅅䅁䙁佁㝦晱午摔⽯䍄䉁䅁䅁䅂䅁䅁䅍䅄䅁䅁䅯杶䅕䅁䅯儷䅯䅁䅯兢䅑䅁䅅䅁䉁䅁䅁兂㑃潈牘呕塧䅑杷允䅁䅁䅑䅁䑁䅁䅷䅁䭁䙁䙣䅁䭁佁䭣䅁䭁䡁䔰䅁䉁䅁䅁允䅁䅁䅕報灪橊䥅䕇䵁䅉䅅䅁䕁䅁䅁睁䵁䅁䅁权㥃兂䅁权瑄权䅁权䙃䅂䅁允䅁䅁䅅䅁䙁䩁瘷㡰䱚㥎⽫䍄䉁䅁䅁䅂䅁䅁䅍䅄䅁䅁䅯杷䅑䅁䅯儷䅯䅁䅯兢䅑䅁䅅䅁䉁䅁䅁兂呂扌䵓瑶㡲睐杷允䅁䅁䅑䅁䑁䅁䅷䅁䭁䭁䙫䅁䭁佁䭙䅁䭁佁䭷䅁䉁䅁䅁允䅁䅁䄴䅄䅁䑁䅅杌㉁䑁䅉䅎䅁䅁杷允䅁䅁䅑䅁䑁䅁䅷䅁䭁䵁䕉䅁䭁佁䬰䅁䭁䡁䕯䅁䉁䅁䅁允䅁䅁䅕䤶奲ㅙ䱚樯䴸䅉䅅䅁䕁䅁䅁睁䵁䅁䅁权䍄䅂䅁权瑄权䅁权䙃䅂䅁允䅁䅁䅅䅁䙁佁牱摲㡃偰⽳䍄䉁䅁䅁䅂䅁䅁䅍䅄䅁䅁䅯杷䅑䅁䅯儷䅯䅁䅯兦䅑䅁䅅䅁䉁䅁䅁兂ㅄ⭉䬲爱㝄睐杷允䅁䅁䅑䅁䑁䅁䅷䅁䭁䉁䘴䅁䭁佁䬰䅁䭁䡁䕁䅁䉁䅁䅁允䅁䅁䅕癇⽹牕浺啃䵁䅉䅅䅁䕁䅁䅁睁䵁䅁䅁权㕄兂䅁权瑄权䅁权獄权䅁允䅁䅁䅅䅁䙁䑁晶㑔堲癢⽉䍄䉁䅁䅁䅂䅁䅁䅍䅄䅁䅁䅯儫䅕䅁䅯儷䅯䅁䅯兢䅑䅁䅅䅁䉁䅁䅁兂奃桢䑋䵷穲睐杷允䅁䅁䅑䅁䑁䅁䅷䅁䭁偁䙫䅁䭁佁䬰䅁䭁䡁䕯䅁䉁䅁䅁允䅁䅁䅕䑗ね䡹⭡稸䴸䅉䅅䅁䕁䅁䅁睁䵁䅁䅁权坂兂䅁权瑄权䅁权瑂䅂䅁允䅁䅁䅅䅁䙁䅁獩䙈歰⽏⽕䍄䉁䅁䅁䅂䅁䅁䅍䅄䅁䅁䅯䅅䅙䅁䅯朷䅯䅁䅯䄷䅯䅁䅅䅁䉁䅁䅁兂䅁䅁䅁乙佉兑杷允䅁䅁䅑䅁䑁䅁䅷䅁䭁䩁䘴䅁䭁佁䬰䅁䭁䡁䕁䅁䉁䅁䅁允䅁䅁䅕㉩湺㘫硬捋䵁䅉䅅䅁䕁䅁䅁睁䵁䅁䅁权坂兂䅁权瑄权䅁权療䅂䅁允䅁䅁䅅䅁䙁䙁偹癷潕偘⽕䍄䉁䅁䅁䅂䅁䅁䅍䅄䅁䅁䅯杰䅑䅁䅯儶䅯䅁䅯睧䅑䅁䅅䅁䉁䅁䅁兂䅁䅁䅁䑯ㅮ䅑杷允䅁䅁䅑䅁䑁䅁䅷䅁䭁乁䘰䅁䭁佁䬰䅁䭁䥁䕍䅁䉁䅁䅁允䅁䅁䅕牘䩰䅄牉吸䴸䅉䅅䅁䕁䅁䅁睁䵁䅁䅁权㕄兂䅁权畄权䅁权獄权䅁允䅁䅁䅅䅁䙁䅁䅁䅁䅁敶䄹䍄䉁䅁䅁䅂䅁䅁䅍䅄䅁䅁䅯杖䅕䅁䅯儷䅯䅁䅯来䅑䅁䅅䅁䉁䅁䅁兂睄㡰䱚㑎㍮睐杷允䅁䅁䅑䅁䑁䅁䅷䅁䭁偁䔴䅁䭁佁䭙䅁䭁䡁䔰䅁䉁䅁䅁允䅁䅁䄴䅄䅁䑁䅁杌㕁䑁䅉睍䅁䅁杷允䅁䅁䅑䅁䑁䅁䅷䅁䭁䑁䙯䅁䭁佁䬰䅁䭁佁䭷䅁䉁䅁䅁允䅁䅁䅯睒䅁䅁杷允䅁䅁䅑䅁䑁䅁䅷䅁䭁䙁䙙䅁䭁佁䬰䅁䭁䡁䕁䅁䉁䅁䅁允䅁䅁䅕牘䩰䅄牉稹䴸䅉䅅䅁䕁䅁䅁睁䵁䅁䅁权坂兂䅁权瑄权䅁权硂䅂䅁允䅁䅁䅅䅁䙁䭁捷浗㝑⼳⽍䍄䉁䅁䅁䅂䅁䅁䅍䅄䅁䅁䅯杖䅕䅁䅯儷䅯䅁䅯全䅑䅁䅅䅁䉁䅁䅁兂慂䑚晶㑔稳睐杷允䅁䅁䅑䅁䑁䅁䅷䅁䭁佁䙅䅁䭁佁䬰䅁䭁䝁䔰䅁䉁䅁䅁允䅁䅁䅕穊䥅䉲慸い䵁䅉䅅䅁䕁䅁䅁睁䵁䅁䅁权桄兂䅁权瑄权䅁权㥂䅂䅁允䅁䅁䅅䅁䙁䉁癳匳䝑剁䅤䍄䉁䅁䅁䅂䅁䅁䅍䅄䅁䅁䅯允䅕䅁䅯儷䅯䅁䅯来䅑䅁䅅䅁䉁䅁䅁兂硂児塲㍯穄睐杷允䅁䅁䅑䅁䑁䅁䅷䅁䭁乁䙙䅁䭁佁䭫䅁䭁䡁䕯䅁䉁䅁䅁允䅁䅁䅕䅁䅁䝁噁䕂䵅䅉䅅䅁䕁䅁䅁睁䵁䅁䅁权湁兂䅁权瑄权䅁权䑃䅂䅁允䅁䅁䅅䅁䙁䡁⼰噎㘶捓⽷䍄䉁䅁䅁䅂䅁䅁䅍䅄䅁䅁䅯兴䅑䅁䅯儷䅯䅁䅯兢䅑䅁䅅䅁䉁䅁䅁兂摁浗㝑〳瀯睐杷允䅁䅁䅑䅁䑁䅁䅷䅁䭁䱁䕕䅁䭁佁䬰䅁䭁䡁䕯䅁䉁䅁䅁允䅁䅁䅕㥉㕶浦㡱䐶䴸䅉䅅䅁䕁䅁䅁睁䵁䅁䅁权畂兂䅁权瑄权䅁权䑃䅂䅁允䅁䅁䅅䅁䙁䥁䅐煹䙆杴䅬䍄䉁䅁䅁䅂䅁䅁䅍䅄䅁䅁䅯兴䅑䅁䅯儷䅯䅁䅯䅣䅑䅁䅅䅁䉁䅁䅁兂い搯㑒匶灢睐杷允䅁䅁䅑䅁䑁䅁䅷䅁䭁䱁䕕䅁䭁佁䬰䅁䭁䡁䕅䅁䉁䅁䅁允䅁䅁䅕灰䕶䱉祂䐷䴸䅉䅅䅁䕁䅁䅁睁䵁䅁䅁权ㅃ䅂䅁权瑄权䅁权㥂䅂䅁允䅁䅁䅅䅁䙁䕁䱓佢㝦晱⽅䍄䉁䅁䅁䅂䅁䅁䅍䅄䅁䅁䅯杂䅕䅁䅯儷䅯䅁䅯䄷䅯䅁䅅䅁䉁䅁䅁兂灄橊䥅䉲畺睐杷允䅁䅁䅑䅁䑁䅁䅷䅁䭁䑁䙅䅁䭁佁䭣䅁䭁䥁䕍䅁䉁䅁䅁允䅁䅁䅕牕敧敨剴歂䵁䅉䅅䅁䕁䅁䅁睁䵁䅁䅁权䝁兂䅁权瑄权䅁权㙂䅂䅁允䅁䅁䅅䅁䙁䡁㥅瑃橥佣⽅䍄䉁䅁䅁䅂䅁䅁䅍䅄䅁䅁䅯杂䅕䅁䅯儷䅯䅁䅯兦䅑䅁䅅䅁䉁䅁䅁兂慃婭婭婭汮睐杷允䅁䅁䅑䅁䑁䅁䅷䅁䭁䉁䙍䅁䭁佁䬰䅁䭁䝁䔰䅁䉁䅁䅁允䅁䅁䅕啉䍃楂爱䑰䴸䅉䅅䅁䕁䅁䅁睁䵁䅁䅁权歄䅂䅁权瑄权䅁权硂䅂䅁允䅁䅁䅅䅁䙁䩁婱婭婭晭⽫䍄䉁䅁䅁䅂䅁䅁䅍䅄䅁䅁䅯睅䅕䅁䅯儷䅯䅁䅯来䅑䅁䅅䅁䉁䅁䅁兂求歃䭱礴湔睐杷允䅁䅁䅑䅁䑁䅁䅷䅁䭁佁䕧䅁䭁佁䬰䅁䭁䡁䕯䅁䉁䅁䅁允䅁䅁䅕㥌欰潂噇啁䵁䅉䅅䅁䕁䅁䅁睁䵁䅁䅁权潄䅂䅁权瑄权䅁权㥂䅂䅁允䅁䅁䅅䅁䙁䵁㉬灶愸⽌⼸䍄䉁䅁䅁䅂䅁䅁䅍䅄䅁䅁䅯睬䅑䅁䅯儷䅯䅁䅯䄷䅯䅁䅅䅁䉁䅁䅁兂牁硨婢発牦睐杷允䅁䅁䅑䅁䑁䅁䅷䅁䭁䥁䙕䅁䭁佁䭣䅁䭁䡁䔰䅁䉁䅁䅁允䅁䅁䅕䥕堲桢䑉䕇䵁䅉䅅䅁䕁䅁䅁睁䵁䅁䅁权塃䅂䅁权瑄权䅁权㥂䅂䅁允䅁䅁䅅䅁䙁䅁塲㍯㥁畃⽳䍄䉁䅁䅁䅂䅁䅁䅍䅄䅁䅁䅯睇䅕䅁䅯儷䅯䅁䅯睧䅑䅁䅅䅁䉁䅁䅁兂⭄⽘扷潧㍘睐杷允䅁䅁䅑䅁䑁䅁䅷䅁䭁䅁䙁䅁䭁佁䬰䅁䭁佁䭷䅁䉁䅁䅁允䅁䅁䅕畮渫歸㍳吲䴸䅉䅅䅁䕁䅁䅁睁䵁䅁䅁权䅄兂䅁权湄权䅁权瑂䅂䅁允䅁䅁䅅䅁䙁䥁䉬余兘橉䅖䍄䉁䅁䅁䅂䅁䅁䅍䅄䅁䅁䅯䅁䅕䅁䅯儷䅯䅁䅯兢䅑䅁䅅䅁䉁䅁䅁兂呃䅇坒楄愳睐杷允䅁䅁䅑䅁䑁䅁䅷䅁䭁䱁䕉䅁䭁佁䭫䅁䭁佁䭷䅁䉁䅁䅁允䅁䅁䅕䅁䅁䅁汁捳䵁䅉䅅䅁䕁䅁䅁睁䵁䅁䅁权䅁兂䅁权瑄权䅁权療䅂䅁允䅁䅁䅅䅁䙁乁倹婪畤瑅⽳䍄䉁䅁䅁䅂䅁䅁䅍䅄䅁䅁䅯睕䅕䅁䅯儷䅯䅁䅯全䅑䅁䅅䅁䉁䅁䅁兂㍃䅏睒㍢湶睐杷允䅁䅁䅑䅁䑁䅁䅷䅁䭁䅁䙁䅁䭁佁䬰䅁䭁䥁䕕䅁䉁䅁䅁允䅁䅁䅕潂噇㑑獴稳䴸䅉䅅䅁䕁䅁䅁睁䵁䅁䅁权畃兂䅁权瑄权䅁权瑂䅂䅁允䅁䅁䅅䅁䙁䩁瘷㡰䱚⭎⼰䍄䉁䅁䅁䅂䅁䅁䅍䅄䅁䅁䅯兔䅕䅁䅯朷䅯䅁䅯兦䅑䅁䅅䅁䉁䅁䅁兂䅁䅁䅁䝑䍉兑杷允䅁䅁䅑䅁䑁䅁䅷䅁䭁䉁䘴䅁䭁佁䬴䅁䭁䝁䔰䅁䉁䅁䅁允䅁䅁䅕䅁䅁䑁䑁ぉ䵅䅉䅅䅁䕁䅁䅁睁䵁䅁䅁权䙁杂䅁权畄权䅁权睂䅂䅁允䅁䅁䅅䅁䙁䅁䅁䅁䅄䈲䉆䍄䉁䅁䅁䅂䅁䅁䅍䅄䅁䅁䅯杲䅕䅁䅯儷䅯䅁䅯兣䅑䅁䅅䅁䉁䅁䅁兂䑄匹捨㡪桌睐杷允䅁䅁䅑䅁䑁䅁䅷䅁䭁䭁䘴䅁䭁佁䬰䅁䭁䥁䕕䅁䉁䅁䅁允䅁䅁䅕䩡瑈䑦ㄸ樴䴸䅉䅅䅁䕁䅁䅁睁䵁䅁䅁权畃兂䅁权瑄权䅁权䑃䅂䅁允䅁䅁䅅䅁䙁䅁塲㍯㥁畃⽍䍄䉁䅁䅁䅂䅁䅁䅍䅄䅁䅁䅯䅎䅕䅁䅯儷䅯䅁䅯䄷䅯䅁䅅䅁䉁䅁䅁兂㡄晱午坔克睐杷允䅁䅁䅑䅁䑁䅁䅷䅁䭁䭁䔰䅁䭁佁䭣䅁䭁䡁䕅䅁䉁䅁䅁允䅁䅁䅕牕敧敨剴歃䵁䅉䅅䅁䕁䅁䅁睁䵁䅁䅁权獁兂䅁权浄权䅁权硂䅂䅁允䅁䅁䅅䅁佁䅁䅷䅁祁䍁䄴免祁䑁䅫䅁䵁䅉䅅䅁䕁䅁䅁睁䵁䅁䅁权ぁ兂䅁权瑄权䅁权䙃䅂䅁允䅁䅁䅅䅁䙁偁灹搸乊汙⽁䍄䉁䅁䅁䅂䅁䅁䅍䅄䅁䅁䅯朳䅕䅁䅯儷䅯䅁䅯兢䅑䅁䅅䅁䉁䅁䅁兂牁硨婢発穦睐杷允䅁䅁䅑䅁䑁䅁䅷䅁䭁乁䘴䅁䭁佁䬰䅁䭁䡁䕅䅁䉁䅁䅁允䅁䅁䅕琸乊桙奂吹䴸䅉䅅䅁䕁䅁䅁睁䵁䅁䅁权敄兂䅁权瑄权䅁权䑃䅂䅁允䅁䅁䅅䅁䙁乁倹婪畤癅⽫䍄䉁䅁䅁䅂䅁䅁䅍䅄䅁䅁䅯八䅕䅁䅯眵䅯䅁䅯䄷䅯䅁䅅䅁䉁䅁䅁兂䕂㉩湺㘫桮睶杷允䅁䅁䅑䅁䑁䅁䅷䅁䭁䥁䕧䅁䭁佁䬰䅁䭁佁䭷䅁䉁䅁䅁允䅁䅁䅕䡳潊敫㠱究䴸䅉䅅䅁䕁䅁䅁睁䵁䅁䅁权䥃䅂䅁权瑄权䅁权睂䅂䅁允䅁䅁䅅䅁䙁䱁祂䩡瑈䱦⼸䍄䉁䅁䅁䅂䅁䅁䅍䅄䅁䅁䅯光䅕䅁䅯儷䅯䅁䅯䅣䅑䅁䅅䅁䉁䅁䅁兂捂㡪ㅌ䙋牺睐杷允䅁䅁䅑䅁䑁䅁䅷䅁䭁䑁䙍䅁䭁佁䬴䅁䭁䝁䔰䅁䉁䅁䅁允䅁䅁䅕䅁䅁䅁乩歅䵅䅉䅅䅁䕁䅁䅁睁䵁䅁䅁权⭄䅂䅁权瑄权䅁权瑂䅂䅁允䅁䅁䅅䅁䙁䍁䡵瑆佮〱䅔䍄䉁䅁䅁䅂䅁䅁䅍䅄䅁䅁䅯兹䅕䅁䅯眵䅯䅁䅯来䅑䅁䅅䅁䉁䅁䅁兂权噫灅穒䉯䅑杷允䅁䅁䅑䅁䑁䅁䅷䅁䭁䕁䙑䅁䭁佁䬰䅁䭁佁䭷䅁䉁䅁䅁允䅁䅁䅕杓䍷㑋坣呵䴸䅉䅅䅁䕁䅁䅁睁䵁䅁䅁权敃兂䅁权瑄权䅁权㙂䅂䅁允䅁䅁䅅䅁䙁䉁䕫杖琴椸䄯䍄䉁䅁䅁䅂䅁䅁䅍䅄䅁䅁䅯兆䅕䅁䅯朷䅯䅁䅯䅣䅑䅁䅅䅁䉁䅁䅁兂䅁䅁䅁䩋奷兑杷允䅁䅁䅑䅁䑁䅁䅷䅁䭁䡁䙳䅁䭁佁䬰䅁䭁䝁䔸䅁䉁䅁䅁允䅁䅁䅕䡰㥁瑃橥啅䵁䅉䅅䅁䕁䅁䅁睁䵁䅁䅁权㥃䅂䅁权浄权䅁权療䅂䅁允䅁䅁䅅䅁佁䅁䅷䅁祁䍁䄴䅎ぁ䑁䅕䅁䵁䅉䅅䅁䕁䅁䅁睁䵁䅁䅁权㝂兂䅁权瑄权䅁权硂䅂䅁允䅁䅁䅅䅁䙁䵁㉬灶愸硲䅖䍄䉁䅁䅁䅂䅁䅁䅍䅄䅁䅁䅯䅭䅑䅁䅯儶䅯䅁䅯睢䅑䅁䅅䅁䉁䅁䅁兂䅁䅁䅁䑯潔䅑杷允䅁䅁䅑䅁䑁䅁䅷䅁䭁䥁䙅䅁䭁佁䭙䅁䭁䡁䕅䅁䉁䅁䅁允䅁䅁䄴䅄䅁䑁䅅杌睁䑁䅑睍䅁䅁杷允䅁䅁䅑䅁䑁䅁䅷䅁䭁偁䕁䅁䭁佁䬰䅁䭁䡁䕁䅁䉁䅁䅁允䅁䅁䅕䝭匴㡧䭄吴䴸䅉䅅䅁䕁䅁䅁睁䵁䅁䅁权硃䅂䅁权湄权䅁权硂䅂䅁允䅁䅁䅅䅁䙁䝁光䑗ね佹⼴䍄䉁䅁䅁䅂䅁䅁䅍䅄䅁䅁䅯䄸䅑䅁䅯儷䅯䅁䅯兣䅑䅁䅅䅁䉁䅁䅁兂慃婭婭婭桮睐杷允䅁䅁䅑䅁䑁䅁䅷䅁䭁䍁䙳䅁䭁佁䭙䅁䭁䝁䔸䅁䉁䅁䅁允䅁䅁䄴䅄䅁䑁䅅杌祁䑁䅁杍䅁䅁杷允䅁䅁䅑䅁䑁䅁䅷䅁䭁䝁䙕䅁䭁佁䭣䅁䭁䡁䔰䅁䉁䅁䅁允䅁䅁䅕児塲㍯㥄啉䵁䅉䅅䅁䕁䅁䅁睁䵁䅁䅁权䥄䅂䅁权灄权䅁权睂䅂䅁允䅁䅁䅅䅁䙁䅁䅁䅁睃昳䄱䍄䉁䅁䅁䅂䅁䅁䅍䅄䅁䅁䅯睴䅑䅁䅯儷䅯䅁䅯兢䅑䅁䅅䅁䉁䅁䅁兂穁積積積穏睐杷允䅁䅁䅑䅁䑁䅁䅷䅁䭁佁䕅䅁䭁佁䭙䅁䭁䥁䕍䅁䉁䅁䅁允䅁䅁䄴权䅁䑁䅉杌睁䑁䅍䅁䵁䅉䅅䅁䕁䅁䅁睁䵁䅁䅁权㍃䅂䅁权瑄权䅁权䙃䅂䅁允䅁䅁䅅䅁䙁䱁摋㘷䝦㝓⽣䍄䉁䅁䅁䅂䅁䅁䅍䅄䅁䅁䅯儰䅕䅁䅯儷䅯䅁䅯䅣䅑䅁䅅䅁䉁䅁䅁兂捃䍸睃浣汪睐杷允䅁䅁䅑䅁䑁䅁䅷䅁䭁乁䙅䅁䭁佁䬰䅁䭁䥁䕕䅁䉁䅁䅁允䅁䅁䅕噋偹癷潕䐵䴸䅉䅅䅁䕁䅁䅁睁䵁䅁䅁权剄兂䅁权瑄权䅁权㥂䅂䅁允䅁䅁䅅䅁䙁䡁潎敫㠱㝐⽕䍄䉁䅁䅁䅂䅁䅁䅍䅄䅁䅁䅯杄䅕䅁䅯眵䅯䅁䅯兢䅑䅁䅅䅁䉁䅁䅁兂㑄⭕汏㡭村䅑杷允䅁䅁䅑䅁䑁䅁䅷䅁䭁䑁䙍䅁䭁佁䬰䅁䭁䥁䕍䅁䉁䅁䅁允䅁䅁䅕灭婭婭婭稸䴸䅉䅅䅁䕁䅁䅁睁䵁䅁䅁权ㅃ兂䅁权灄权䅁权㥂䅂䅁允䅁䅁䅅䅁䙁䅁䅁䅁潃睘䉖䍄䉁䅁䅁䅂䅁䅁䅍䅄䅁䅁䅯䅘䅕䅁䅯儶䅯䅁䅯来䅑䅁䅅䅁䉁䅁䅁兂䅁䅁䅁䩷䕑兑杷允䅁䅁䅑䅁䑁䅁䅷䅁䭁䭁䕁䅁䭁佁䬰䅁䭁䝁䔰䅁䉁䅁䅁允䅁䅁䅕㉦㡱䩤奍樸䴸䅉䅅䅁䕁䅁䅁睁䵁䅁䅁权楂兂䅁权畄权䅁权㥂䅂䅁允䅁䅁䅅䅁䙁䅁䅁䅁睃假䅮䍄䉁䅁䅁䅂䅁䅁䅍䅄䅁䅁䅯䅯䅑䅁䅯儷䅯䅁䅯兣䅑䅁䅅䅁䉁䅁䅁兂㝂䭆䠵場捲睐杷允䅁䅁䅑䅁䑁䅁䅷䅁䭁䭁䕁䅁䭁佁䬰䅁䭁䥁䕍䅁䉁䅁䅁允䅁䅁䅕䑗ね䡹⭡稳䴸䅉䅅䅁䕁䅁䅁睁䵁䅁䅁权元䅂䅁权瑄权䅁权睂䅂䅁允䅁䅁䅅䅁䙁偁唷佥浫免䅸䍄䉁䅁䅁䅂䅁䅁䅍䅄䅁䅁䅯睴䅕䅁䅯儶䅯䅁䅯䄷䅯䅁䅅䅁䉁䅁䅁兂䅁䅁䅁䙁䵉具杷允䅁䅁䅑䅁䑁䅁䅷䅁䭁䩁䕁䅁䭁佁䬰䅁䭁䥁䕍䅁䉁䅁䅁允䅁䅁䅕免獩䙈歰歃䵁䅉䅅䅁䕁䅁䅁睁䵁䅁䅁权䙄䅂䅁权瑄权䅁权㙂䅂䅁允䅁䅁䅅䅁䙁䱁䙥灳浢癹⼰䍄䉁䅁䅁䅂䅁䅁䅍䅄䅁䅁䅯䅙䅕䅁䅯眵䅯䅁䅯来䅑䅁䅅䅁䉁䅁䅁兂⽁噎㘶兓敷䅑杷允䅁䅁䅑䅁䑁䅁䅷䅁䭁䵁䕕䅁䭁佁䬰䅁䭁䡁䔰䅁䉁䅁䅁允䅁䅁䅕穭潺佁奔稯䴸䅉䅅䅁䕁䅁䅁睁䵁䅁䅁权畄䅂䅁权灄权䅁权獄权䅁允䅁䅁䅅䅁䙁䅁䅁䅁㑁睩䉎䍄䉁䅁䅁䅂䅁䅁䅍䅄䅁䅁䅯杆䅙䅁䅯朷䅯䅁䅯全䅑䅁䅅䅁䉁䅁䅁兂䅁䅁䅁䩧㙔䅑杷允䅁䅁䅑䅁䑁䅁䅷䅁䭁䝁䙍䅁䭁佁䬰䅁䭁䡁䕯䅁䉁䅁䅁允䅁䅁䅕灶愸㥌欰樴䴸䅉䅅䅁䕁䅁䅁睁䵁䅁䅁权坄䅂䅁权瑄权䅁权療䅂䅁允䅁䅁䅅䅁䙁佁㠵穐敖獵⽫䍄䉁䅁䅁䅂䅁䅁䅍䅄䅁䅁䅯眱䅑䅁䅯儷䅯䅁䅯睢䅑䅁䅅䅁䉁䅁䅁兂䩄牤昶楇㤫睐杷允䅁䅁䅑䅁䑁䅁䅷䅁䭁䙁䙫䅁䭁佁䭫䅁䭁䝁䔸䅁䉁䅁䅁允䅁䅁䅕䅁䅁䕁䡂䔲䵁䅉䅅䅁䕁䅁䅁睁䵁䅁䅁权佃兂䅁权瑄权䅁权瑂䅂䅁允䅁䅁䅅䅁䙁䥁牘払敧晨⽕䍄䉁䅁䅁䅂䅁䅁䅍䅄䅁䅁䅯睳䅑䅁䅯儷䅯䅁䅯䄷䅯䅁䅅䅁䉁䅁䅁兂灄橊䥅䉲煹睐杷允䅁䅁䅑䅁䑁䅁䅷䅁䭁䱁䕍䅁䭁佁䬰䅁䭁䝁䔸䅁䉁䅁䅁允䅁䅁䅕杓䍷㑋坣呱䴸䅉䅅䅁䕁䅁䅁睁䵁䅁䅁权祃兂䅁权畄权䅁权獄权䅁允䅁䅁䅅䅁䙁䅁䅁䅁䅄来䉂䍄䉁䅁䅁䅂䅁䅁䅍䅄䅁䅁䅯兗䅕䅁䅯儷䅯䅁䅯䄷䅯䅁䅅䅁䉁䅁䅁兂㉃⼸唳佥敮睐杷允䅁䅁䅑䅁䑁䅁䅷䅁䭁䙁䙫䅁䭁佁䬰䅁䭁䥁䕕䅁䉁䅁䅁允䅁䅁䅕佖汏㡭村䐵䴸䅉䅅䅁䕁䅁䅁睁䵁䅁䅁权㑂兂䅁权畄权䅁权瑂䅂䅁允䅁䅁䅅䅁䙁䅁䅁䅁䅄昫䄵䍄䉁䅁䅁䅂䅁䅁䅍䅄䅁䅁䅯䅉䅕䅁䅯儷䅯䅁䅯睧䅑䅁䅅䅁䉁䅁䅁兂ぃ䡹⭡确塲睐杷允䅁䅁䅑䅁䑁䅁䅷䅁䭁䉁䙳䅁䭁佁䬰䅁䭁佁䭷䅁䉁䅁䅁允䅁䅁䅕爴匲摆捁䐵䴸䅉䅅䅁䕁䅁䅁睁䵁䅁䅁权扁兂䅁权瑄权䅁权瑂䅂䅁允䅁䅁䅅䅁䙁䝁坯硥手⭙⽧䍄䉁䅁䅁䅂䅁䅁䅍䅄䅁䅁䅯睇䅕䅁䅯儷䅯䅁䅯睢䅑䅁䅅䅁䉁䅁䅁兂㙂琵㥄㑢煶睐杷允䅁䅁䅑䅁䑁䅁䅷䅁䭁䭁䙫䅁䭁佁䭫䅁䭁䡁䔰䅁䉁䅁䅁允䅁䅁䅕䅁䅁䅁㍁䔹䵁䅉䅅䅁䕁䅁䅁睁䵁䅁䅁权扁兂䅁权瑄权䅁权㙂䅂䅁允䅁䅁䅅䅁䙁䭁⽺䕕䕫伱⼰䍄䉁䅁䅁䅂䅁䅁䅍䅄䅁䅁䅯兄䅙䅁䅯朵䅯䅁䅯睢䅑䅁䅅䅁䉁䅁䅁杄䵁䅁䅁䅍畁䑁䅉李㕁䅁䅁䍄䉁䅁䅁䅂䅁䅁䅍䅄䅁䅁䅯睇䅕䅁䅯儷䅯䅁䅯兦䅑䅁䅅䅁䉁䅁䅁兂牁䱓䡸卷㉲睐杷允䅁䅁䅑䅁䑁䅁䅷䅁䭁䵁䔰䅁䭁佁䬰䅁䭁䝁䔸䅁䉁䅁䅁允䅁䅁䅕䩡瑈䑦ㄸ橺䴸䅉䅅䅁䕁䅁䅁睁䵁䅁䅁权乁杂䅁权瑄权䅁权䙃䅂䅁允䅁䅁䅅䅁䙁䱁䥔牤昶杇䄵䍄䉁䅁䅁䅂䅁䅁䅍䅄䅁䅁䅯兺䅑䅁䅯儷䅯䅁䅯全䅑䅁䅅䅁䉁䅁䅁兂乃㉬匴㡧䭄睐杷允䅁䅁䅑䅁䑁䅁䅷䅁䭁䵁䔰䅁䭁佁䬰䅁䭁䡁䔰䅁䉁䅁䅁允䅁䅁䅕渫焵䡶呓䑹䴸䅉䅅䅁䕁䅁䅁睁䵁䅁䅁权⽁兂䅁权湄权䅁权瑂䅂䅁允䅁䅁䅅䅁䙁䑁䩥坑汄䈰䅸䍄䉁䅁䅁䅂䅁䅁䅍䅄䅁䅁䅯儵䅑䅁䅯儷䅯䅁䅯兦䅑䅁䅅䅁䉁䅁䅁兂㑁婌剎单䥧䅑杷允䅁䅁䅑䅁䑁䅁䅷䅁䭁䥁䙑䅁䭁佁䬰䅁䭁䝁䔸䅁䉁䅁䅁允䅁䅁䅕灰䕶䱉祂䑹䴸䅉䅅䅁䕁䅁䅁睁䵁䅁䅁权䕃兂䅁权瑄权䅁权睂䅂䅁允䅁䅁䅅䅁䙁䱁へ硫䕧獖⼴䍄䉁䅁䅁䅂䅁䅁䅍䅄䅁䅁䅯䅨䅕䅁䅯儷䅯䅁䅯睧䅑䅁䅅䅁䉁䅁䅁兂㡄晱午坔兌睐杷允䅁䅁䅑䅁䑁䅁䅷䅁䭁䝁䙙䅁䭁佁䬰䅁䭁䝁䔰䅁䉁䅁䅁允䅁䅁䅕䠵㝵䝇渱䐷䴸䅉䅅䅁䕁䅁䅁睁䵁䅁䅁权浂兂䅁权瑄权䅁权硂䅂䅁允䅁䅁䅅䅁䙁䩁䵭剖偧整⼸䍄䉁䅁䅁䅂䅁䅁䅍䅄䅁䅁䅯杚䅕䅁䅯儷䅯䅁䅯睧䅑䅁䅅䅁䉁䅁䅁兂煂㝋匰祂㍔睐杷允䅁䅁䅑䅁䑁䅁䅷䅁䭁䵁䘰䅁䭁佁䬰䅁䭁䝁䔸䅁䉁䅁䅁允䅁䅁䅕穊䥅䉲慸䐱䴸䅉䅅䅁䕁䅁䅁睁䵁䅁䅁权䡃䅂䅁权畄权䅁权獄权䅁允䅁䅁䅅䅁䙁䅁䅁䅁睄䅓䉨䍄䉁䅁䅁䅂䅁䅁䅍䅄䅁䅁䅯兺䅕䅁䅯儷䅯䅁䅯来䅑䅁䅅䅁䉁䅁䅁兂⽁噎㘶兓卺睐杷允䅁䅁䅑䅁䑁䅁䅷䅁䭁䉁䙅䅁䭁佁䭫䅁䭁䥁䕍䅁䉁䅁䅁允䅁䅁䅕䅁䅁䥁㍂〷䵁䅉䅅䅁䕁䅁䅁睁䵁䅁䅁权睃䅂䅁权灄权䅁权㥂䅂䅁允䅁䅁䅅䅁䙁䅁䅁䅁䅃癅䅖䍄䉁䅁䅁䅂䅁䅁䅍䅄䅁䅁䅯兺䅕䅁䅯儷䅯䅁䅯兣䅑䅁䅅䅁䉁䅁䅁兂䝂癴㥐䠱剪睐杷允䅁䅁䅑䅁䑁䅁䅷䅁䭁䍁䘸䅁䭁佁䭙䅁䭁䥁䕍䅁䉁䅁䅁允䅁䅁䄴䅄䅁䑁䅉杌ㅁ䑁䅣李䅁䅁杷允䅁䅁䅑䅁䑁䅁䅷䅁䭁䵁䘰䅁䭁佁䬰䅁䭁䥁䕕䅁䉁䅁䅁允䅁䅁䅕硥畓⭒㙆䐱䴸䅉䅅䅁䕁䅁䅁睁䵁䅁䅁权婄兂䅁权灄权䅁权㙂䅂䅁允䅁䅁䅅䅁䙁䅁䅁䅁䥂䉰䉌䍄䉁䅁䅁䅂䅁䅁䅍䅄䅁䅁䅯睤䅕䅁䅯儷䅯䅁䅯兢䅑䅁䅅䅁䉁䅁䅁兂硁䭃捷畗兑䅑杷允䅁䅁䅑䅁䑁䅁䅷䅁䭁偁䕍䅁䭁佁䬰䅁䭁䝁䔰䅁䉁䅁䅁允䅁䅁䅕䉁桘㠲灃樱䴸䅉䅅䅁䕁䅁䅁睁䵁䅁䅁权乄兂䅁权瑄权䅁权䑃䅂䅁允䅁䅁䅅䅁䙁䵁㉬灶愸㥌⽕䍄䉁䅁䅁䅂䅁䅁䅍䅄䅁䅁䅯朰䅕䅁䅯儷䅯䅁䅯全䅑䅁䅅䅁䉁䅁䅁兂䥁䉲慸䑚湶睐杷允䅁䅁䅑䅁䑁䅁䅷䅁䭁䍁䙳䅁䭁佁䬰䅁䭁佁䭷䅁䉁䅁䅁允䅁䅁䅕䵮村䡳潊呯䴸䅉䅅䅁䕁䅁䅁睁䵁䅁䅁权歁兂䅁权湄权䅁权䙃䅂䅁允䅁䅁䅅䅁䙁䥁塦⭐噭敊⽧䍄䉁䅁䅁䅂䅁䅁䅍䅄䅁䅁䅯睋䅕䅁䅯儷䅯䅁䅯兢䅑䅁䅅䅁䉁䅁䅁兂㝂䭆䠵場歱睐杷允䅁䅁䅑䅁䑁䅁䅷䅁䭁䍁䙳䅁䭁佁䬰䅁䭁䡁䕯䅁䉁䅁䅁允䅁䅁䅕祇搯䅊䉡呰䴸䅉䅅䅁䕁䅁䅁睁䵁䅁䅁权噁杂䅁权湄权䅁权硂䅂䅁允䅁䅁䅅䅁䙁䵁ㅐ䙋偹桷䄵䍄䉁䅁䅁䅂䅁䅁䅍䅄䅁䅁䅯睋䅕䅁䅯儷䅯䅁䅯睧䅑䅁䅅䅁䉁䅁䅁兂㝁〳丫㉬礶睐杷允䅁䅁䅑䅁䑁䅁䅷䅁䭁䙁䙁䅁䭁佁䬰䅁䭁䝁䔰䅁䉁䅁䅁允䅁䅁䅕琯㑒匶硙樹䴸䅉䅅䅁䕁䅁䅁睁䵁䅁䅁权兂兂䅁权瑄权䅁权療䅂䅁允䅁䅁䅅䅁䙁䉁䑋䵷桱晒⽙䍄䉁䅁䅁䅂䅁䅁䅍䅄䅁䅁䅯䅸䅕䅁䅯儷䅯䅁䅯全䅑䅁䅅䅁䉁䅁䅁兂䍁䥖湥杳捲睐杷允䅁䅁䅑䅁䑁䅁䅷䅁䭁䙁䙁䅁䭁佁䬰䅁䭁䥁䕕䅁䉁䅁䅁允䅁䅁䅕浚浚浚浚䐫䴸䅉䅅䅁䕁䅁䅁睁䵁䅁䅁权晁兂䅁权湄权䅁权獄权䅁允䅁䅁䅅䅁䙁佁䭄汬条⼹⽉䍄䉁䅁䅁䅂䅁䅁䅍䅄䅁䅁䅯䅕䅕䅁䅯儷䅯䅁䅯兦䅑䅁䅅䅁䉁䅁䅁兂䩃坑汄䌰癌睐杷允䅁䅁䅑䅁䑁䅁䅷䅁䭁䭁䕣䅁䭁佁䬰䅁䭁䥁䕍䅁䉁䅁䅁允䅁䅁䅕䈲䡑䍈潢稸䴸䅉䅅䅁䕁䅁䅁睁䵁䅁䅁权湃䅂䅁权瑄权䅁权㥂䅂䅁允䅁䅁䅅䅁䙁䭁朶㍬䐸癨⽍䍄䉁䅁䅁䅂䅁䅁䅍䅄䅁䅁䅯兓䅕䅁䅯儷䅯䅁䅯来䅑䅁䅅䅁䉁䅁䅁兂偃癷潕䥘㐯睐杷允䅁䅁䅑䅁䑁䅁䅷䅁䭁䕁䘰䅁䭁佁䬴䅁䭁佁䭷䅁䉁䅁䅁允䅁䅁䅕䅁䅁䅁噃商䵅䅉䅅䅁䕁䅁䅁睁䵁䅁䅁权䩂兂䅁权瑄权䅁权睂䅂䅁允䅁䅁䅅䅁䙁䩁婱婭婭晭⽫䍄䉁䅁䅁䅂䅁䅁䅍䅄䅁䅁䅯儫䅑䅁䅯朵䅯䅁䅯兦䅑䅁䅅䅁䉁䅁䅁杄䵁䅁䅁免畁䑁䅑杍穁䅁䅁䍄䉁䅁䅁䅂䅁䅁䅍䅄䅁䅁䅯睗䅕䅁䅯儶䅯䅁䅯睧䅑䅁䅅䅁䉁䅁䅁兂䅁䅁䅁倴ㄯ䅑杷允䅁䅁䅑䅁䑁䅁䅷䅁䭁䙁䘰䅁䭁佁䬰䅁䭁䝁䔸䅁䉁䅁䅁允䅁䅁䅕䩡瑈䑦ㄸ樷䴸䅉䅅䅁䕁䅁䅁睁䵁䅁䅁权卄兂䅁权瑄权䅁权療䅂䅁允䅁䅁䅅䅁䙁䕁桪桥畓⭒⽕䍄䉁䅁䅁䅂䅁䅁䅍䅄䅁䅁䅯兘䅕䅁䅯儷䅯䅁䅯全䅑䅁䅅䅁䉁䅁䅁兂晁敨剴䉵砷睐杷允䅁䅁䅑䅁䑁䅁䅷䅁䭁䙁䘰䅁䭁佁䬰䅁䭁䡁䔰䅁䉁䅁䅁允䅁䅁䅕敢㝦晱午吸䴸䅉䅅䅁䕁䅁䅁睁䵁䅁䅁权祄兂䅁权畄权䅁权㥂䅂䅁允䅁䅁䅅䅁䙁䅁䅁䅁䅃偮䅰䍄䉁䅁䅁䅂䅁䅁䅍䅄䅁䅁䅯兯䅕䅁䅯儷䅯䅁䅯兦䅑䅁䅅䅁䉁䅁䅁兂婃慚爲䑅坪睐杷允䅁䅁䅑䅁䑁䅁䅷䅁䭁偁䕯䅁䭁佁䬰䅁䭁佁䭷䅁䉁䅁䅁允䅁䅁䅕畂䐶䭺全䐵䴸䅉䅅䅁䕁䅁䅁睁䵁䅁䅁权㉄兂䅁权瑄权䅁权硂䅂䅁允䅁䅁䅅䅁䙁䡁焹䡶呓乇⽑䍄䉁䅁䅁䅂䅁䅁䅍䅄䅁䅁䅯睃䅙䅁䅯儷䅯䅁䅯兣䅑䅁䅅䅁䉁䅁䅁兂楄桨䩖歲杢睐杷允䅁䅁䅑䅁䑁䅁䅷䅁䭁偁䕯䅁䭁佁䬰䅁䭁䝁䔸䅁䉁䅁䅁允䅁䅁䅕睑䩉乨䭇稴䴸䅉䅅䅁䕁䅁䅁睁䵁䅁䅁权㙄䅂䅁权瑄权䅁权㙂䅂䅁允䅁䅁䅅䅁䙁䩁搶樶ぐ⬱⽉䍄䉁䅁䅁䅂䅁䅁䅍䅄䅁䅁䅯末䅑䅁䅯儷䅯䅁䅯全䅑䅁䅅䅁䉁䅁䅁兂䭃挸晔ぺ桦睐杷允䅁䅁䅑䅁䑁䅁䅷䅁䭁䅁䘸䅁䭁佁䭙䅁䭁䡁䕁䅁䉁䅁䅁允䅁䅁䄴䅄䅁䑁䅅杌祁䑁䅍兎䅁䅁杷允䅁䅁䅑䅁䑁䅁䅷䅁䭁䍁䙣䅁䭁佁䬰䅁䭁佁䭷䅁䉁䅁䅁允䅁䅁䅕㉩湺㘫确橷䴸䅉䅅䅁䕁䅁䅁睁䵁䅁䅁权湁兂䅁权瑄权䅁权睂䅂䅁允䅁䅁䅅䅁䙁偁周㘴扗乸⽁䍄䉁䅁䅁䅂䅁䅁䅍䅄䅁䅁䅯克䅕䅁䅯儷䅯䅁䅯睧䅑䅁䅅䅁䉁䅁䅁兂歃䑣䬰㘱睐睐杷允䅁䅁䅑䅁䑁䅁䅷䅁䭁䑁䙁䅁䭁佁䭣䅁䭁䡁䔰䅁䉁䅁䅁允䅁䅁䅕へ㍳啩杈歊䵁䅉䅅䅁䕁䅁䅁睁䵁䅁䅁权畄䅂䅁权瑄权䅁权療䅂䅁允䅁䅁䅅䅁䙁䭁扡䍸睃癣⽁䍄䉁䅁䅁䅂䅁䅁䅍䅄䅁䅁䅯朷䅑䅁䅯儷䅯䅁䅯䅣䅑䅁䅅䅁䉁䅁䅁兂偄ㄹ橐婰ぶ睐杷允䅁䅁䅑䅁䑁䅁䅷䅁䭁䝁䘸䅁䭁佁䬴䅁䭁佁䭷䅁䉁䅁䅁允䅁䅁䅕䅁䅁䥁湂〱䵁䅉䅅䅁䕁䅁䅁睁䵁䅁䅁权畄䅂䅁权瑄权䅁权䙃䅂䅁允䅁䅁䅅䅁䙁䡁啳歲桦癥⼴䍄䉁䅁䅁䅂䅁䅁䅍䅄䅁䅁䅯䅔䅕䅁䅯儷䅯䅁䅯䄷䅯䅁䅅䅁䉁䅁䅁兂䕁杖琴灳倳睐杷允䅁䅁䅑䅁䑁䅁䅷䅁䭁䥁䙯䅁䭁佁䬰䅁䭁佁䭷䅁䉁䅁䅁允䅁䅁䅕䭃捷浗㝑䕁䵁䅉䅅䅁䕁䅁䅁睁䵁䅁䅁权䭃兂䅁权瑄权䅁权瑂䅂䅁允䅁䅁䅅䅁䙁䝁渳㘫确瘰⼸䍄䉁䅁䅁䅂䅁䅁䅍䅄䅁䅁䅯䅑䅕䅁䅯朵䅯䅁䅯睧䅑䅁䅅䅁䉁䅁䅁杄䵁䅁䅁杍畁䑁䅁杍穁䅁䅁䍄䉁䅁䅁䅂䅁䅁䅍䅄䅁䅁䅯眳䅕䅁䅯儷䅯䅁䅯䄷䅯䅁䅅䅁䉁䅁䅁兂兄䕡祗䉺稯睐杷允䅁䅁䅑䅁䑁䅁䅷䅁䭁乁䘸䅁䭁佁䬰䅁䭁䝁䔰䅁䉁䅁䅁允䅁䅁䅕ㅣ桤夲婙吸䴸䅉䅅䅁䕁䅁䅁睁䵁䅁䅁权呃䅂䅁权瑄权䅁权㙂䅂䅁允䅁䅁䅅䅁䙁䝁㝥䕵㍖䵓⽙䍄䉁䅁䅁䅂䅁䅁䅍䅄䅁䅁䅯眳䅕䅁䅯儷䅯䅁䅯来䅑䅁䅅䅁䉁䅁䅁兂偃䕇䅱畃睮睐杷允䅁䅁䅑䅁䑁䅁䅷䅁䭁乁䘸䅁䭁佁䬰䅁䭁䡁䕅䅁䉁䅁䅁允䅁䅁䅕䡇呮晲㠰吸䴸䅉䅅䅁䕁䅁䅁睁䵁䅁䅁权剄兂䅁权湄权䅁权䑃䅂䅁允䅁䅁䅅䅁䙁偁㥔䠱灪桊䅨䍄䉁䅁䅁䅂䅁䅁䅍䅄䅁䅁䅯朸䅕䅁䅯眵䅯䅁䅯䄷䅯䅁䅅䅁䉁䅁䅁权䡂䅁䅁䍄䉁䅁䅁䅂䅁䅁䅍䅄䅁䅁䅯儴䅑䅁䅯儶䅯䅁䅯兦䅑䅁䅅䅁䉁䅁䅁兂䅁䅁䅁䵳㥔䅑杷允䅁䅁䅑䅁䑁䅁䅷䅁䭁䉁䘸䅁䭁佁䬰䅁䭁䥁䕍䅁䉁䅁䅁允䅁䅁䅕䵡䕘愰⬹稸䴸䅉䅅䅁䕁䅁䅁睁䵁䅁䅁权㕁兂䅁权瑄权䅁权療䅂䅁允䅁䅁䅅䅁䙁䭁䙊癴㥐伱⽧䍄䉁䅁䅁䅂䅁䅁䅍䅄䅁䅁䅯睈䅕䅁䅯儷䅯䅁䅯兦䅑䅁䅅䅁䉁䅁䅁兂獄扴䑆䙁㉌睐杷允䅁䅁䅑䅁䑁䅁䅷䅁䭁䍁䙷䅁䭁佁䬰䅁䭁佁䭷䅁䉁䅁䅁允䅁䅁䅕報灪橊䥅䐳䴸䅉䅅䅁䕁䅁䅁睁䵁䅁䅁权獁兂䅁权瑄权䅁权瑂䅂䅁允䅁䅁䅅䅁䙁䙁橔婰䕶佉⽁䍄䉁䅁䅁䅂䅁䅁䅍䅄䅁䅁䅯䅌䅕䅁䅯儷䅯䅁䅯睧䅑䅁䅅䅁䉁䅁䅁兂扄堫焵䡶橔睐杷允䅁䅁䅑䅁䑁䅁䅷䅁䭁䕁䙅䅁䭁佁䭫䅁䭁䡁䕁䅁䉁䅁䅁允䅁䅁䅕䅁䅁䍁㉁唸䵁䅉䅅䅁䕁䅁䅁睁䵁䅁䅁权佄兂䅁权畄权䅁权䑃䅂䅁允䅁䅁䅅䅁䙁䅁䅁䅁䅂朴䈵䍄䉁䅁䅁䅂䅁䅁䅍䅄䅁䅁䅯杭䅕䅁䅯儶䅯䅁䅯䅣䅑䅁䅅䅁䉁䅁䅁兂䅁䅁䅁䉧睄䅑杷允䅁䅁䅑䅁䑁䅁䅷䅁䭁䵁䕑䅁䭁佁䬰䅁䭁䡁䕁䅁䉁䅁䅁允䅁䅁䅕搵楁⼲⭬爯䴸䅉䅅䅁䕁䅁䅁睁䵁䅁䅁权慃䅂䅁权灄权䅁权睂䅂䅁允䅁䅁䅅䅁䙁䅁䅁䅁权癦䅚䍄䉁䅁䅁䅂䅁䅁䅍䅄䅁䅁䅯权䅙䅁䅯眵䅯䅁䅯䅣䅑䅁䅅䅁䉁䅁䅁兂汄㜫卨吱⽲睐杷允䅁䅁䅑䅁䑁䅁䅷䅁䭁䉁䙳䅁䭁佁䭙䅁䭁佁䭷䅁䉁䅁䅁允䅁䅁䅯睒䅁䅁杷允䅁䅁䅑䅁䑁䅁䅷䅁䭁偁䘰䅁䭁佁䬰䅁䭁䝁䔰䅁䉁䅁䅁允䅁䅁䅕扉祂䩡瑈樸䴸䅉䅅䅁䕁䅁䅁睁䵁䅁䅁权㥄兂䅁权瑄权䅁权療䅂䅁允䅁䅁䅅䅁䙁䝁㡱䩤奍佂⼴䍄䉁䅁䅁䅂䅁䅁䅍䅄䅁䅁䅯儯䅕䅁䅯儷䅯䅁䅯兣䅑䅁䅅䅁䉁䅁䅁兂㙃兓䍷㑋浦睐杷允䅁䅁䅑䅁䑁䅁䅷䅁䭁䝁䙅䅁䭁佁䬴䅁䭁䡁䕯䅁䉁䅁䅁允䅁䅁䅕䅁䅁佁祃䕄䵅䅉䅅䅁䕁䅁䅁睁䵁䅁䅁权㥄兂䅁权瑄权䅁权䙃䅂䅁允䅁䅁䅅䅁䙁䙁乃㉬匴⭧⽑䍄䉁䅁䅁䅂䅁䅁䅍䅄䅁䅁䅯兵䅑䅁䅯朵䅯䅁䅯兢䅑䅁䅅䅁䉁䅁䅁杄䵁䅁䅁免畁䑁䅁睎㍁䅁䅁䍄䉁䅁䅁䅂䅁䅁䅍䅄䅁䅁䅯党䅕䅁䅯儷䅯䅁䅯睧䅑䅁䅅䅁䉁䅁䅁兂䑄匹捨㡪㕌睐杷允䅁䅁䅑䅁䑁䅁䅷䅁䭁䑁䙯䅁䭁佁䬰䅁䭁䡁䕅䅁䉁䅁䅁允䅁䅁䅕䵱䱚㑎䉬䑷䴸䅉䅅䅁䕁䅁䅁睁䵁䅁䅁权硁兂䅁权瑄权䅁权獄权䅁允䅁䅁䅅䅁䙁偁灹搸乊灙⽁䍄䉁䅁䅁䅂䅁䅁䅍䅄䅁䅁䅯免䅕䅁䅯儷䅯䅁䅯兢䅑䅁䅅䅁䉁䅁䅁兂㝁〳丫㉬匶睐杷允䅁䅁䅑䅁䑁䅁䅷䅁䭁乁䙑䅁䭁佁䭫䅁䭁䡁䕁䅁䉁䅁䅁允䅁䅁䅕䅁䅁䅁㍁䔵䵁䅉䅅䅁䕁䅁䅁睁䵁䅁䅁权剃䅂䅁权瑄权䅁权硂䅂䅁允䅁䅁䅅䅁䙁䍁䝕婧䑖㥩⽷䍄䉁䅁䅁䅂䅁䅁䅍䅄䅁䅁䅯睡䅕䅁䅯朷䅯䅁䅯䄷䅯䅁䅅䅁䉁䅁䅁兂䅁䅁䅁䍍欸具杷允䅁䅁䅑䅁䑁䅁䅷䅁䭁䭁䙣䅁䭁佁䬰䅁䭁佁䭷䅁䉁䅁䅁允䅁䅁䅕歵䵫楁䡵橨䴸䅉䅅䅁䕁䅁䅁睁䵁䅁䅁权噄兂䅁权灄权䅁权䑃䅂䅁允䅁䅁䅅䅁䙁䅁䅁䅁杁畬䅒䍄䉁䅁䅁䅂䅁䅁䅍䅄䅁䅁䅯睰䅕䅁䅯儷䅯䅁䅯兢䅑䅁䅅䅁䉁䅁䅁兂㕁䵴㉨灶䬫睐杷允䅁䅁䅑䅁䑁䅁䅷䅁䭁䍁䙉䅁䭁佁䬴䅁䭁䝁䔸䅁䉁䅁䅁允䅁䅁䅕䅁䅁䭁䱪㡉䵅䅉䅅䅁䕁䅁䅁睁䵁䅁䅁权湃兂䅁权瑄权䅁权硂䅂䅁允䅁䅁䅅䅁䙁䩁䕺䱉祂䩡⽅䍄䉁䅁䅁䅂䅁䅁䅍䅄䅁䅁䅯兖䅕䅁䅯儷䅯䅁䅯全䅑䅁䅅䅁䉁䅁䅁兂㍁啩杆搵婁䅷杷允䅁䅁䅑䅁䑁䅁䅷䅁䭁䝁䘸䅁䭁佁䬴䅁䭁䥁䕕䅁䉁䅁䅁允䅁䅁䅕䅁䅁䅁㉃唰䵁䅉䅅䅁䕁䅁䅁睁䵁䅁䅁权癄兂䅁权灄权䅁权睂䅂䅁允䅁䅁䅅䅁䙁䅁䅁䅁䅁䡧䅄䍄䉁䅁䅁䅂䅁䅁䅍䅄䅁䅁䅯䅣䅕䅁䅯朷䅯䅁䅯全䅑䅁䅅䅁䉁䅁䅁兂䅁䅁䅁偙即兑杷允䅁䅁䅑䅁䑁䅁䅷䅁䭁䑁䙣䅁䭁佁䬰䅁䭁䡁䕯䅁䉁䅁䅁允䅁䅁䅕浗㝑〳丫稵䴸䅉䅅䅁䕁䅁䅁睁䵁䅁䅁权ぃ兂䅁权瑄权䅁权獄权䅁允䅁䅁䅅䅁䙁䅁獩䙈歰㙏⼸䍄䉁䅁䅁䅂䅁䅁䅍䅄䅁䅁䅯兆䅙䅁䅯儶䅯䅁䅯睢䅑䅁䅅䅁䉁䅁䅁兂䅁䅁䅁䭧㌷䅑杷允䅁䅁䅑䅁䑁䅁䅷䅁䭁䱁䙑䅁䭁佁䬰䅁䭁䝁䔸䅁䉁䅁䅁允䅁䅁䅕䘷㑇潈牘味䴸䅉䅅䅁䕁䅁䅁睁䵁䅁䅁权婃兂䅁权浄权䅁权硂䅂䅁允䅁䅁䅅䅁佁䅁䅷䅁硁䍁䄴李穁䑁䅣䅁䵁䅉䅅䅁䕁䅁䅁睁䵁䅁䅁权ぃ兂䅁权瑄权䅁权硂䅂䅁允䅁䅁䅅䅁䙁乁㕶浦㡱䭤⽍䍄䉁䅁䅁䅂䅁䅁䅍䅄䅁䅁䅯䄰䅕䅁䅯朵䅯䅁䅯䅣䅑䅁䅅䅁䉁䅁䅁杄䵁䅁䅁䅍畁䑁䅫䅏硁䅁䅁䍄䉁䅁䅁䅂䅁䅁䅍䅄䅁䅁䅯睑䅕䅁䅯儷䅯䅁䅯䅣䅑䅁䅅䅁䉁䅁䅁兂䉄煹䙆癴摐睐杷允䅁䅁䅑䅁䑁䅁䅷䅁䭁䱁䙑䅁䭁佁䬰䅁䭁䥁䕍䅁䉁䅁䅁允䅁䅁䅕浗㝑〳丫穰䴸䅉䅅䅁䕁䅁䅁睁䵁䅁䅁权偄䅂䅁权瑄权䅁权䑃䅂䅁允䅁䅁䅅䅁䙁䡁灮橊䥅偲⽧䍄䉁䅁䅁䅂䅁䅁䅍䅄䅁䅁䅯眴䅑䅁䅯儷䅯䅁䅯兢䅑䅁䅅䅁䉁䅁䅁兂婁䙂余扌摋睐杷允䅁䅁䅑䅁䑁䅁䅷䅁䭁佁䕍䅁䭁佁䬰䅁䭁䝁䔸䅁䉁䅁䅁允䅁䅁䅕⼲⭬牡へ穯䴸䅉䅅䅁䕁䅁䅁睁䵁䅁䅁权橄䅂䅁权瑄权䅁权㙂䅂䅁允䅁䅁䅅䅁䙁䍁䡵瑆佮㘹⽍䍄䉁䅁䅁䅂䅁䅁䅍䅄䅁䅁䅯朱䅕䅁䅯眵䅯䅁䅯来䅑䅁䅅䅁䉁䅁䅁兂㙄浦㡱䩤慍䅑杷允䅁䅁䅑䅁䑁䅁䅷䅁䭁佁䕍䅁䭁佁䬰䅁䭁䥁䕕䅁䉁䅁䅁允䅁䅁䅕祇搯䅊䉡呰䴸䅉䅅䅁䕁䅁䅁睁䵁䅁䅁权婁兂䅁权湄权䅁权療䅂䅁允䅁䅁䅅䅁䙁䭁䠵場啯桲䅆䍄䉁䅁䅁䅂䅁䅁䅍䅄䅁䅁䅯眴䅑䅁䅯儷䅯䅁䅯睧䅑䅁䅅䅁䉁䅁䅁兂慂䑚晶㑔渲睐杷允䅁䅁䅑䅁䑁䅁䅷䅁䭁䩁䕣䅁䭁佁䭫䅁䭁䝁䔰䅁䉁䅁䅁允䅁䅁䅕䅁䅁䥁晄ぁ䵅䅉䅅䅁䕁䅁䅁睁䵁䅁䅁权䅄䅂䅁权瑄权䅁权睂䅂䅁允䅁䅁䅅䅁䙁䭁䠵場啯癲⽅䍄䉁䅁䅁䅂䅁䅁䅍䅄䅁䅁䅯䅱䅕䅁䅯儷䅯䅁䅯全䅑䅁䅅䅁䉁䅁䅁兂奃穳捲䵰浺睐杷允䅁䅁䅑䅁䑁䅁䅷䅁䭁䕁䙙䅁䭁佁䬰䅁䭁䥁䕕䅁䉁䅁䅁允䅁䅁䅕〰椱䙅㕧䑸䴸䅉䅅䅁䕁䅁䅁睁䵁䅁䅁权䝄兂䅁权瑄权䅁权瑂䅂䅁允䅁䅁䅅䅁䙁䉁䑋䵷桱敒⽙䍄䉁䅁䅁䅂䅁䅁䅍䅄䅁䅁䅯眵䅕䅁䅯儷䅯䅁䅯兢䅑䅁䅅䅁䉁䅁䅁兂㑄卭乩兵敲睐杷允䅁䅁䅑䅁䑁䅁䅷䅁䭁佁䙣䅁䭁佁䬰䅁䭁䝁䔸䅁䉁䅁䅁允䅁䅁䅕獒䝎⽉䡰樳䴸䅉䅅䅁䕁䅁䅁睁䵁䅁䅁权䩄䅂䅁权浄权䅁权睂䅂䅁允䅁䅁䅅䅁䭁䕁䅣䅁䵁䅉䅅䅁䕁䅁䅁睁䵁䅁䅁权䙁杂䅁权瑄权䅁权睂䅂䅁允䅁䅁䅅䅁䙁乁㕶浦㡱䅤䅂䍄䉁䅁䅁䅂䅁䅁䅍䅄䅁䅁䅯眵䅕䅁䅯儷䅯䅁䅯全䅑䅁䅅䅁䉁䅁䅁兂捃堰䰵硆湪睐杷允䅁䅁䅑䅁䑁䅁䅷䅁䭁䭁䙧䅁䭁佁䬰䅁䭁䝁䔰䅁䉁䅁䅁允䅁䅁䅕朲當祙䩕樳䴸䅉䅅䅁䕁䅁䅁睁䵁䅁䅁权ぁ兂䅁权湄权䅁权䙃䅂䅁允䅁䅁䅅䅁䙁䕁䵯楁䡵橬䅂䍄䉁䅁䅁䅂䅁䅁䅍䅄䅁䅁䅯六䅑䅁䅯儷䅯䅁䅯兢䅑䅁䅅䅁䉁䅁䅁兂允䑗ね䡹⭡睐杷允䅁䅁䅑䅁䑁䅁䅷䅁䭁䩁䕫䅁䭁佁䬰䅁䭁䝁䔸䅁䉁䅁䅁允䅁䅁䅕䥕堲桢䑋䑷䴸䅉䅅䅁䕁䅁䅁睁䵁䅁䅁权畃兂䅁权浄权䅁权療䅂䅁允䅁䅁䅅䅁佁䅁䅷䅁睁䍁䄴䅏㍁䑁䅣䅁䵁䅉䅅䅁䕁䅁䅁睁䵁䅁䅁权䵃兂䅁权瑄权䅁权療䅂䅁允䅁䅁䅅䅁䙁䑁晶㑔堲癢⽁䍄䉁䅁䅁䅂䅁䅁䅍䅄䅁䅁䅯䅌䅕䅁䅯眵䅯䅁䅯兣䅑䅁䅅䅁䉁䅁䅁兂佁扌摋㘷楣䅑杷允䅁䅁䅑䅁䑁䅁䅷䅁䭁䵁䙁䅁䭁佁䭙䅁䭁䡁䕯䅁䉁䅁䅁允䅁䅁䄴䅄䅁䑁䅉杌㍁䑁䅑李䅁䅁杷允䅁䅁䅑䅁䑁䅁䅷䅁䭁䕁䙕䅁䭁佁䭙䅁䭁䡁䕁䅁䉁䅁䅁允䅁䅁䄴䅄䅁䑁䅁杌祁䑁䅫免䅁䅁杷允䅁䅁䅑䅁䑁䅁䅷䅁䭁䥁䙷䅁䭁佁䬰䅁䭁䥁䕕䅁䉁䅁䅁允䅁䅁䅕へ㍳啩杆吹䴸䅉䅅䅁䕁䅁䅁睁䵁䅁䅁权䱁兂䅁权畄权䅁权䑃䅂䅁允䅁䅁䅅䅁䙁䅁䅁䅁潄兯䉴䍄䉁䅁䅁䅂䅁䅁䅍䅄䅁䅁䅯先䅕䅁䅯儶䅯䅁䅯兣䅑䅁䅅䅁䉁䅁䅁兂䅁䅁䅁佉牶䅑杷允䅁䅁䅑䅁䑁䅁䅷䅁䭁佁䙣䅁䭁佁䭙䅁䭁䥁䕕䅁䉁䅁䅁允䅁䅁䅯睒䅁䅁杷允䅁䅁䅑䅁䑁䅁䅷䅁䭁偁䙕䅁䭁佁䬰䅁䭁䥁䕕䅁䉁䅁䅁允䅁䅁䅕䅄牉硨婢樴䴸䅉䅅䅁䕁䅁䅁睁䵁䅁䅁权晄䅂䅁权湄权䅁权睂䅂䅁允䅁䅁䅅䅁䙁䍁扐堫焵䅶䄵䍄䉁䅁䅁䅂䅁䅁䅍䅄䅁䅁䅯眸䅕䅁䅯儷䅯䅁䅯睧䅑䅁䅅䅁䉁䅁䅁兂㑃潈牘払坪睐杷允䅁䅁䅑䅁䑁䅁䅷䅁䭁偁䕉䅁䭁佁䭫䅁䭁䡁䕯䅁䉁䅁䅁允䅁䅁䅕䅁䅁䭁䭁欫䵁䅉䅅䅁䕁䅁䅁睁䵁䅁䅁权穄兂䅁权瑄权䅁权㥂䅂䅁允䅁䅁䅅䅁䙁䝁汄䌰扌搫⽙䍄䉁䅁䅁䅂䅁䅁䅍䅄䅁䅁䅯睵䅑䅁䅯儷䅯䅁䅯兢䅑䅁䅅䅁䉁䅁䅁兂呂䱴爴祭ㅮ睐杷允䅁䅁䅑䅁䑁䅁䅷䅁䭁䍁䙉䅁䭁佁䭫䅁䭁佁䭷䅁䉁䅁䅁允䅁䅁䅕䅁䅁䥁ど䕁䵅䅉䅅䅁䕁䅁䅁睁䵁䅁䅁权橃䅂䅁权瑄权䅁权瑂䅂䅁允䅁䅁䅅䅁䙁乁楅⼲⭬癡⼴䍄䉁䅁䅁䅂䅁䅁䅍䅄䅁䅁䅯睡䅕䅁䅯儶䅯䅁䅯䄷䅯䅁䅅䅁䉁䅁䅁兂䅁䅁䅁䵍奙具杷允䅁䅁䅑䅁䑁䅁䅷䅁䭁䭁䕍䅁䭁佁䬰䅁䭁䥁䕍䅁䉁䅁䅁允䅁䅁䅕牒穢搯㑒吷䴸䅉䅅䅁䕁䅁䅁睁䵁䅁䅁权癃兂䅁权瑄权䅁权瑂䅂䅁允䅁䅁䅅䅁䙁䅁祍て㙶晗⽷䍄䉁䅁䅁䅂䅁䅁䅍䅄䅁䅁䅯䅩䅑䅁䅯儶䅯䅁䅯兢䅑䅁䅅䅁䉁䅁䅁兂䅁䅁䅁䄸㉺䅑杷允䅁䅁䅑䅁䑁䅁䅷䅁䭁䱁䕷䅁䭁佁䭫䅁䭁佁䭷䅁䉁䅁䅁允䅁䅁䅯睒䅁䅁杷允䅁䅁䅑䅁䑁䅁䅷䅁䭁䭁䘸䅁䭁佁䬰䅁䭁䥁䕕䅁䉁䅁䅁允䅁䅁䅕䕹椳汏戯歁䵁䅉䅅䅁䕁䅁䅁睁䵁䅁䅁权䩃兂䅁权浄权䅁权睂䅂䅁允䅁䅁䅅䅁佁䅁䅷䅁祁䍁䄴兏㉁䑁䅙䅁䵁䅉䅅䅁䕁䅁䅁睁䵁䅁䅁权㑂兂䅁权瑄权䅁权獄权䅁允䅁䅁䅅䅁䙁䑁敖歵䵫畁⽍䍄䉁䅁䅁䅂䅁䅁䅍䅄䅁䅁䅯䅥䅕䅁䅯儷䅯䅁䅯兢䅑䅁䅅䅁䉁䅁䅁兂㙄浦㡱䩤歐睐杷允䅁䅁䅑䅁䑁䅁䅷䅁䭁䡁䙉䅁䭁佁䭣䅁䭁䡁䕁䅁䉁䅁䅁允䅁䅁䅕癴㥐䠱灪樸䴸䅉䅅䅁䕁䅁䅁睁䵁䅁䅁权ㅃ䅂䅁权湄权䅁权獄权䅁允䅁䅁䅅䅁䙁䑁積積積礸䅖䍄䉁䅁䅁䅂䅁䅁䅍䅄䅁䅁䅯䅥䅕䅁䅯儷䅯䅁䅯来䅑䅁䅅䅁䉁䅁䅁兂硂児塲㍯汄睐杷允䅁䅁䅑䅁䑁䅁䅷䅁䭁䡁䙧䅁䭁佁䬰䅁䭁䡁䕁䅁䉁䅁䅁允䅁䅁䅕㥉㕶浦㡱䐵䴸䅉䅅䅁䕁䅁䅁睁䵁䅁䅁权潃兂䅁权灄权䅁权䑃䅂䅁允䅁䅁䅅䅁䙁䅁䅁䅁杁敏䅖䍄䉁䅁䅁䅂䅁䅁䅍䅄䅁䅁䅯杄䅙䅁䅯儶䅯䅁䅯䄷䅯䅁䅅䅁䉁䅁䅁兂䅁䅁䅁䝍䭫兑杷允䅁䅁䅑䅁䑁䅁䅷䅁䭁䭁䙁䅁䭁佁䬰䅁䭁䝁䔸䅁䉁䅁䅁允䅁䅁䅕渫焵䡶呓䑵䴸䅉䅅䅁䕁䅁䅁睁䵁䅁䅁权十兂䅁权瑄权䅁权睂䅂䅁允䅁䅁䅅䅁䙁䝁湸潧眸牲⽑䍄䉁䅁䅁䅂䅁䅁䅍䅄䅁䅁䅯杅䅕䅁䅯儷䅯䅁䅯兣䅑䅁䅅䅁䉁䅁䅁兂佃空稴砵㍋睐杷允䅁䅁䅑䅁䑁䅁䅷䅁䭁䉁䙉䅁䭁佁䬰䅁䭁䥁䕍䅁䉁䅁䅁允䅁䅁䅕㝣卆㉫䭲橴䴸䅉䅅䅁䕁䅁䅁睁䵁䅁䅁权䩃䅂䅁权浄权䅁权睂䅂䅁允䅁䅁䅅䅁佁䅁䅷䅁硁䍁䄴兎㍁䑁䅍䅁䵁䅉䅅䅁䕁䅁䅁睁䵁䅁䅁权桃䅂䅁权浄权䅁权㥂䅂䅁允䅁䅁䅅䅁佁䅁䅷䅁睁䍁䄴䅏㑁䑁䅑䅁䵁䅉䅅䅁䕁䅁䅁睁䵁䅁䅁权楃䅂䅁权灄权䅁权㙂䅂䅁允䅁䅁䅅䅁䙁䅁䅁䅁䅃⭘䅖䍄䉁䅁䅁䅂䅁䅁䅍䅄䅁䅁䅯䅐䅕䅁䅯朵䅯䅁䅯兢䅑䅁䅅䅁䉁䅁䅁杄䵁䅁䅁兏畁䑁䅉兏穁䅁䅁䍄䉁䅁䅁䅂䅁䅁䅍䅄䅁䅁䅯䅶䅑䅁䅯朷䅯䅁䅯䄷䅯䅁䅅䅁䉁䅁䅁权䡂䅁䅁䍄䉁䅁䅁䅂䅁䅁䅍䅄䅁䅁䅯杆䅕䅁䅯儷䅯䅁䅯兦䅑䅁䅅䅁䉁䅁䅁兂䩄牤昶楇丯睐杷允䅁䅁䅑䅁䑁䅁䅷䅁䭁䉁䙁䅁䭁佁䬰䅁䭁䥁䕕䅁䉁䅁䅁允䅁䅁䅕兊䉡啬䱏樸䴸䅉䅅䅁䕁䅁䅁睁䵁䅁䅁权癁兂䅁权浄权䅁权睂䅂䅁允䅁䅁䅅䅁佁䅁䅷䅁祁䍁䄴睎祁䑁䅍䅁䵁䅉䅅䅁䕁䅁䅁睁䵁䅁䅁权祃兂䅁权灄权䅁权䙃䅂䅁允䅁䅁䅅䅁䙁䅁䅁䅁䅁癘䅰䍄䉁䅁䅁䅂䅁䅁䅍䅄䅁䅁䅯权䅙䅁䅯儷䅯䅁䅯兢䅑䅁䅅䅁䉁䅁䅁兂元潈䑭噪獈睐杷允䅁䅁䅑䅁䑁䅁䅷䅁䭁䅁䙕䅁䭁佁䬰䅁䭁䥁䕕䅁䉁䅁䅁允䅁䅁䅕穐敖歵䵫樫䴸䅉䅅䅁䕁䅁䅁睁䵁䅁䅁权䙄䅂䅁权浄权䅁权䙃䅂䅁允䅁䅁䅅䅁佁䅁䅷䅁穁䍁䄴免㍁䑁䅣䅁䵁䅉䅅䅁䕁䅁䅁睁䵁䅁䅁权噄兂䅁权瑄权䅁权瑂䅂䅁允䅁䅁䅅䅁䙁䕁橏桧㡸瑢⼴䍄䉁䅁䅁䅂䅁䅁䅍䅄䅁䅁䅯儱䅕䅁䅯儷䅯䅁䅯䅣䅑䅁䅅䅁䉁䅁䅁兂晄楙䉚〯杶睐杷允䅁䅁䅑䅁䑁䅁䅷䅁䭁䵁䔰䅁䭁佁䭣䅁䭁佁䭷䅁䉁䅁䅁允䅁䅁䅕敫㠱穐敖䕅䵁䅉䅅䅁䕁䅁䅁睁䵁䅁䅁权噄兂䅁权瑄权䅁权硂䅂䅁允䅁䅁䅅䅁䙁䩁煬㠹噚摕⼴䍄䉁䅁䅁䅂䅁䅁䅍䅄䅁䅁䅯儱䅕䅁䅯儷䅯䅁䅯全䅑䅁䅅䅁䉁䅁䅁兂䝁䱱䙱ㅲ杲睐杷允䅁䅁䅑䅁䑁䅁䅷䅁䭁偁䕳䅁䭁佁䬴䅁䭁䡁䕁䅁䉁䅁䅁允䅁䅁䅕䅁䅁䥁佂ぺ䵁䅉䅅䅁䕁䅁䅁睁䵁䅁䅁权噄兂䅁权瑄权䅁权㥂䅂䅁允䅁䅁䅅䅁䙁佁䩡䐷潏瑚⽷䍄䉁䅁䅁䅂䅁䅁䅍䅄䅁䅁䅯睵䅑䅁䅯朷䅯䅁䅯来䅑䅁䅅䅁䉁䅁䅁兂䅁䅁䅁䐸穐䅑杷允䅁䅁䅑䅁䑁䅁䅷䅁䭁䅁䙧䅁䭁佁䬰䅁䭁䥁䕕䅁䉁䅁䅁允䅁䅁䅕呣䬰㘱睎歂䵁䅉䅅䅁䕁䅁䅁睁䵁䅁䅁权剄䅂䅁权瑄权䅁权獄权䅁允䅁䅁䅅䅁䙁䱁䩰䅄牉㝨⽙䍄䉁䅁䅁䅂䅁䅁䅍䅄䅁䅁䅯儰䅑䅁䅯儷䅯䅁䅯䅣䅑䅁䅅䅁䉁䅁䅁兂卂䉵䘶ㄶ㑇睐杷允䅁䅁䅑䅁䑁䅁䅷䅁䭁䭁䙕䅁䭁佁䬴䅁䭁䥁䕕䅁䉁䅁䅁允䅁䅁䅕䅁䅁佁潂〴䵁䅉䅅䅁䕁䅁䅁睁䵁䅁䅁权坄䅂䅁权瑄权䅁权瑂䅂䅁允䅁䅁䅅䅁䭁䕁䅣䅁䵁䅉䅅䅁䕁䅁䅁睁䵁䅁䅁权塄䅂䅁权瑄权䅁权瑂䅂䅁允䅁䅁䅅䅁䙁佁浫免獩䱈⽯䍄䉁䅁䅁䅂䅁䅁䅍䅄䅁䅁䅯朱䅑䅁䅯儷䅯䅁䅯兦䅑䅁䅅䅁䉁䅁䅁兂汄䌰扌堫䬷睐杷允䅁䅁䅑䅁䑁䅁䅷䅁䭁䅁䝯䅁䭁佁䬴䅁䭁䥁䕍䅁䉁䅁䅁允䅁䅁䅕䅁䅁䩁牁唸䵁䅉䅅䅁䕁䅁䅁睁䵁䅁䅁权㑃䅂䅁权瑄权䅁权瑂䅂䅁允䅁䅁䅅䅁䙁䭁䙊癴㥐䴱⽧䍄䉁䅁䅁䅂䅁䅁䅍䅄䅁䅁䅯䅵䅑䅁䅯儷䅯䅁䅯来䅑䅁䅅䅁䉁䅁䅁兂浃㡭村䡳䥌睐杷允䅁䅁䅑䅁䑁䅁䅷䅁䭁乁䙁䅁䭁佁䭙䅁䭁䝁䔸䅁䉁䅁䅁允䅁䅁䄴䅄䅁䑁䅅杌硁䑁䅑杍䅁䅁杷允䅁䅁䅑䅁䑁䅁䅷䅁䭁乁䕁䅁䭁佁䭙䅁䭁䝁䔸䅁䉁䅁䅁允䅁䅁䄴䅄䅁䑁䅉杌㉁䑁䅙免䅁䅁杷允䅁䅁䅑䅁䑁䅁䅷䅁䭁䱁䕷䅁䭁佁䬴䅁䭁䝁䔰䅁䉁䅁䅁允䅁䅁䅕䅁䅁䝁ㅄき䵅䅉䅅䅁䕁䅁䅁睁䵁䅁䅁权㑃䅂䅁权瑄权䅁权睂䅂䅁允䅁䅁䅅䅁䙁佁汏㡭村䱳⽉䍄䉁䅁䅁䅂䅁䅁䅍䅄䅁䅁䅯䅹䅑䅁䅯儷䅯䅁䅯来䅑䅁䅅䅁䉁䅁䅁兂睁婹汚睤発睐杷允䅁䅁䅑䅁䑁䅁䅷䅁䭁䵁䕧䅁䭁佁䬰䅁䭁䡁䕅䅁䉁䅁䅁允䅁䅁䅕穮䙢數㥲䐶䴸䅉䅅䅁䕁䅁䅁睁䵁䅁䅁权坁杂䅁权畄权䅁权睂䅂䅁允䅁䅁䅅䅁䙁䅁䅁䅁杄睕䉂䍄䉁䅁䅁䅂䅁䅁䅍䅄䅁䅁䅯䅰䅕䅁䅯朷䅯䅁䅯兣䅑䅁䅅䅁䉁䅁䅁兂䅁䅁䅁倵卣兑杷允䅁䅁䅑䅁䑁䅁䅷䅁䭁佁䙷䅁䭁佁䬰䅁䭁佁䭷䅁䉁䅁䅁允䅁䅁䅕渫焵䡶呓䑡䴸䅉䅅䅁䕁䅁䅁睁䵁䅁䅁权獄兂䅁权瑄权䅁权療䅂䅁允䅁䅁䅅䅁䙁偁⭰牡へ㉫⽧䍄䉁䅁䅁䅂䅁䅁䅍䅄䅁䅁䅯䄷䅕䅁䅯儷䅯䅁䅯全䅑䅁䅅䅁䉁䅁䅁兂㝂䭆䠵場䕱睐杷允䅁䅁䅑䅁䑁䅁䅷䅁䭁䅁䝷䅁䭁佁䭣䅁䭁䝁䔰䅁䉁䅁䅁允䅁䅁䅕渫焵䡶呓か䵁䅉䅅䅁䕁䅁䅁睁䵁䅁䅁权獄兂䅁权瑄权䅁权䑃䅂䅁允䅁䅁䅅䅁䙁䑁晶㑔堲潢⽉䍄䉁䅁䅁䅂䅁䅁䅍䅄䅁䅁䅯䅴䅑䅁䅯儷䅯䅁䅯䄷䅯䅁䅅䅁䉁䅁䅁兂啂汥㍰㤲⽸睐杷允䅁䅁䅑䅁䑁䅁䅷䅁䭁佁䙍䅁䭁佁䬰䅁䭁䥁䕕䅁䉁䅁䅁允䅁䅁䅕呦ㄸ牘䩰䐷䴸䅉䅅䅁䕁䅁䅁睁䵁䅁䅁权䅄兂䅁权瑄权䅁权㙂䅂䅁允䅁䅁䅅䅁䙁䥁牘払敧摨⽳䍄䉁䅁䅁䅂䅁䅁䅍䅄䅁䅁䅯兦䅕䅁䅯儷䅯䅁䅯来䅑䅁䅅䅁䉁䅁䅁兂⽄䱧癉啬楮睐杷允䅁䅁䅑䅁䑁䅁䅷䅁䭁䵁䔸䅁䭁佁䭙䅁䭁䡁䕁䅁䉁䅁䅁允䅁䅁䄴䅄䅁䑁䅉杌睁䑁䅑䅎䅁䅁杷允䅁䅁䅑䅁䑁䅁䅷䅁䭁䭁䙅䅁䭁佁䬰䅁䭁䡁䕯䅁䉁䅁䅁允䅁䅁䅕ㅦ杧敫獱吱䴸䅉䅅䅁䕁䅁䅁睁䵁䅁䅁权桃兂䅁权瑄权䅁权䙃䅂䅁允䅁䅁䅅䅁䙁䍁圫䅴奉摎⽣䍄䉁䅁䅁䅂䅁䅁䅍䅄䅁䅁䅯䅢䅕䅁䅯儷䅯䅁䅯兦䅑䅁䅅䅁䉁䅁䅁兂灄橊䥅䉲䭺睐杷允䅁䅁䅑䅁䑁䅁䅷䅁䭁䅁䙷䅁䭁佁䭙䅁䭁䥁䕕䅁䉁䅁䅁允䅁䅁䄴权䅁䑁䅑杌㕁䑁䅍䅁䵁䅉䅅䅁䕁䅁䅁睁䵁䅁䅁权䍄兂䅁权瑄权䅁权瑂䅂䅁允䅁䅁䅅䅁䙁䑁婆䙷礷䱚⼸䍄䉁䅁䅁䅂䅁䅁䅍䅄䅁䅁䅯杷䅕䅁䅯儷䅯䅁䅯睢䅑䅁䅅䅁䉁䅁䅁兂扂渫慫牊灵睐杷允䅁䅁䅑䅁䑁䅁䅷䅁䭁䵁䙉䅁䭁佁䬰䅁䭁䡁䕯䅁䉁䅁䅁允䅁䅁䅕剏⭚䝷灨穵䴸䅉䅅䅁䕁䅁䅁睁䵁䅁䅁权䍄兂䅁权瑄权䅁权睂䅂䅁允䅁䅁䅅䅁䙁䍁㑹啴䝐䵲⽷䍄䉁䅁䅁䅂䅁䅁䅍䅄䅁䅁䅯睏䅕䅁䅯儷䅯䅁䅯睢䅑䅁䅅䅁䉁䅁䅁兂奂眰䑗䕇普睐杷允䅁䅁䅑䅁䑁䅁䅷䅁䭁䑁䙳䅁䭁佁䬰䅁䭁䡁䕁</t>
  </si>
  <si>
    <t>䅁䉁䅁䅁允䅁䅁䅕婣祹䵁⭳樳䴸䅉䅅䅁䕁䅁䅁睁䵁䅁䅁权䉂兂䅁权瑄权䅁权睂䅂䅁允䅁䅁䅅䅁䙁偁栯ㄯ畫甫⽯䍄䉁䅁䅁䅂䅁䅁䅍䅄䅁䅁䅯兑䅕䅁䅯儷䅯䅁䅯兣䅑䅁䅅䅁䉁䅁䅁兂㍃啷兌啒牦睐杷允䅁䅁䅑䅁䑁䅁䅷䅁䭁䕁䙅䅁䭁佁䬰䅁䭁䡁䔰䅁䉁䅁䅁允䅁䅁䅕捅兺呕敱樶䴸䅉䅅䅁䕁䅁䅁睁䵁䅁䅁权㥃䅂䅁权畄权䅁权䙃䅂䅁允䅁䅁䅅䅁䙁䅁䅁䅁杂杹䉚䍄䉁䅁䅁䅂䅁䅁䅍䅄䅁䅁䅯儲䅑䅁䅯儷䅯䅁䅯睢䅑䅁䅅䅁䉁䅁䅁兂浃㡭村䡳睌睐杷允䅁䅁䅑䅁䑁䅁䅷䅁䭁佁䔸䅁䭁佁䬰䅁䭁䥁䕕䅁䉁䅁䅁允䅁䅁䅕穐敖歵䵫樷䴸䅉䅅䅁䕁䅁䅁睁䵁䅁䅁权䱄䅂䅁权浄权䅁权療䅂䅁允䅁䅁䅅䅁佁䅁䅷䅁穁䍁䄴兎穁䑁䅉䅁䵁䅉䅅䅁䕁䅁䅁睁䵁䅁䅁权瑃䅂䅁权畄权䅁权硂䅂䅁允䅁䅁䅅䅁䙁䅁䅁䅁䅃剖䉆䍄䉁䅁䅁䅂䅁䅁䅍䅄䅁䅁䅯儲䅑䅁䅯儷䅯䅁䅯䅣䅑䅁䅅䅁䉁䅁䅁兂权楇搯䅊瑢睐杷允䅁䅁䅑䅁䑁䅁䅷䅁䭁佁䕧䅁䭁佁䬴䅁䭁䡁䕯䅁䉁䅁䅁允䅁䅁䅕䅁䅁䥁䑂䔹䵁䅉䅅䅁䕁䅁䅁睁䵁䅁䅁权煄兂䅁权瑄权䅁权硂䅂䅁允䅁䅁䅅䅁䙁䙁歰㥏倹晪⽅䍄䉁䅁䅁䅂䅁䅁䅍䅄䅁䅁䅯眶䅕䅁䅯儷䅯䅁䅯兣䅑䅁䅅䅁䉁䅁䅁兂䭂䅄牉硨䍙䅑杷允䅁䅁䅑䅁䑁䅁䅷䅁䭁偁䙍䅁䭁佁䭣䅁䭁䡁䕅䅁䉁䅁䅁允䅁䅁䅕㥌欰潂噇䕂䵁䅉䅅䅁䕁䅁䅁睁䵁䅁䅁权煄兂䅁权瑄权䅁权䑃䅂䅁允䅁䅁䅅䅁䙁乁橥䑣䬰⼱⽅䍄䉁䅁䅁䅂䅁䅁䅍䅄䅁䅁䅯䄷䅕䅁䅯儶䅯䅁䅯兢䅑䅁䅅䅁䉁䅁䅁兂䅁䅁䅁䍷ㅢ䅑杷允䅁䅁䅑䅁䑁䅁䅷䅁䭁佁䙯䅁䭁佁䬰䅁䭁䡁䔰䅁䉁䅁䅁允䅁䅁䅕祇搯䅊䉡吸䴸䅉䅅䅁䕁䅁䅁睁䵁䅁䅁权牄兂䅁权瑄权䅁权㥂䅂䅁允䅁䅁䅅䅁䙁䱁穢搯㑒昶⽧䍄䉁䅁䅁䅂䅁䅁䅍䅄䅁䅁䅯杈䅕䅁䅯儷䅯䅁䅯兣䅑䅁䅅䅁䉁䅁䅁兂桁流浙㡴䕉䅑杷允䅁䅁䅑䅁䑁䅁䅷䅁䭁偁䔸䅁䭁佁䭣䅁䭁䡁䕯䅁䉁䅁䅁允䅁䅁䅕浚浚浚浡啉䵁䅉䅅䅁䕁䅁䅁睁䵁䅁䅁权瑃䅂䅁权瑄权䅁权獄权䅁允䅁䅁䅅䅁䙁䱁䩰䅄牉⭨⽯䍄䉁䅁䅁䅂䅁䅁䅍䅄䅁䅁䅯睚䅕䅁䅯眵䅯䅁䅯兦䅑䅁䅅䅁䉁䅁䅁兂祂晣穹汳䭑䅑杷允䅁䅁䅑䅁䑁䅁䅷䅁䭁䭁䔰䅁䭁佁䬰䅁䭁䡁䕯䅁䉁䅁䅁允䅁䅁䅕浗㝑〳丫稵䴸䅉䅅䅁䕁䅁䅁睁䵁䅁䅁权瑃䅂䅁权瑄权䅁权硂䅂䅁允䅁䅁䅅䅁䙁䙁歰㥏倹敪⽍䍄䉁䅁䅁䅂䅁䅁䅍䅄䅁䅁䅯兲䅑䅁䅯儷䅯䅁䅯睧䅑䅁䅅䅁䉁䅁䅁兂㑃潈牘払浪睐杷允䅁䅁䅑䅁䑁䅁䅷䅁䭁䉁䝍䅁䭁佁䬴䅁䭁䥁䕍䅁䉁䅁䅁允䅁䅁䅕䅁䅁䝁求歁䵅䅉䅅䅁䕁䅁䅁睁䵁䅁䅁权䙂兂䅁权畄权䅁权䙃䅂䅁允䅁䅁䅅䅁䙁䅁䅁䅁潃杙䉚䍄䉁䅁䅁䅂䅁䅁䅍䅄䅁䅁䅯睓䅕䅁䅯儶䅯䅁䅯兣䅑䅁䅅䅁䉁䅁䅁兂䅁䅁䅁䨰㉶䅑杷允䅁䅁䅑䅁䑁䅁䅷䅁䭁䅁䙳䅁䭁佁䬰䅁䭁䡁䕯䅁䉁䅁䅁允䅁䅁䅕䙅㕧䵴㉨樶䴸䅉䅅䅁䕁䅁䅁睁䵁䅁䅁权䱁兂䅁权瑄权䅁权硂䅂䅁允䅁䅁䅅䅁䙁䥁獴⼵灵攸⽯䍄䉁䅁䅁䅂䅁䅁䅍䅄䅁䅁䅯来䅕䅁䅯眵䅯䅁䅯全䅑䅁䅅䅁䉁䅁䅁兂汁潂噇㑑⭶睐杷允䅁䅁䅑䅁䑁䅁䅷䅁䭁䩁䕉䅁䭁佁䬰䅁䭁佁䭷䅁䉁䅁䅁允䅁䅁䅕㉦㡱䩤奍䐫䴸䅉䅅䅁䕁䅁䅁睁䵁䅁䅁权千䅂䅁权瑄权䅁权瑂䅂䅁允䅁䅁䅅䅁䙁䅁䍷㑋坣攲⼴䍄䉁䅁䅁䅂䅁䅁䅍䅄䅁䅁䅯䅗䅕䅁䅯儷䅯䅁䅯兢䅑䅁䅅䅁䉁䅁䅁兂㡃䩤奍䙂煢睐杷允䅁䅁䅑䅁䑁䅁䅷䅁䭁䙁䙧䅁䭁佁䬰䅁䭁䝁䔸䅁䉁䅁䅁允䅁䅁䅕⽷潕䥘䌯吵䴸䅉䅅䅁䕁䅁䅁睁䵁䅁䅁权奂兂䅁权瑄权䅁权㙂䅂䅁允䅁䅁䅅䅁䙁乁倹婪畤畅⽣䍄䉁䅁䅁䅂䅁䅁䅍䅄䅁䅁䅯䅗䅕䅁䅯儷䅯䅁䅯䅣䅑䅁䅅䅁䉁䅁䅁兂剃堷⽷噎洷睐杷允䅁䅁䅑䅁䑁䅁䅷䅁䭁䵁䕧䅁䭁佁䭣䅁䭁䥁䕍䅁䉁䅁䅁允䅁䅁䅕摔䝉祓䙹䐹䴸䅉䅅䅁䕁䅁䅁睁䵁䅁䅁权䑁兂䅁权瑄权䅁权㥂䅂䅁允䅁䅁䅅䅁䭁䕁䅣䅁䵁䅉䅅䅁䕁䅁䅁睁䵁䅁䅁权剃兂䅁权湄权䅁权睂䅂䅁允䅁䅁䅅䅁䙁䙁乃㉬匴睧䅊䍄䉁䅁䅁䅂䅁䅁䅍䅄䅁䅁䅯朵䅑䅁䅯朵䅯䅁䅯来䅑䅁䅅䅁䉁䅁䅁杄䵁䅁䅁兏畁䑁䅁免㕁䅁䅁䍄䉁䅁䅁䅂䅁䅁䅍䅄䅁䅁䅯䅗䅕䅁䅯儷䅯䅁䅯全䅑䅁䅅䅁䉁䅁䅁兂ㅂ硫䕧杖瀷睐杷允䅁䅁䅑䅁䑁䅁䅷䅁䭁乁䙉䅁䭁佁䬰䅁䭁佁䭷䅁䉁䅁䅁允䅁䅁䅯睒䅁䅁杷允䅁䅁䅑䅁䑁䅁䅷䅁䭁偁䔰䅁䭁佁䭙䅁䭁䡁䔰䅁䉁䅁䅁允䅁䅁䄴权䅁䑁䅁杌ㅁ䑁䅍䅁䵁䅉䅅䅁䕁䅁䅁睁䵁䅁䅁权摃兂䅁权灄权䅁权䑃䅂䅁允䅁䅁䅅䅁䙁䅁䅁䅁䅃畵䅨䍄䉁䅁䅁䅂䅁䅁䅍䅄䅁䅁䅯睴䅕䅁䅯儷䅯䅁䅯来䅑䅁䅅䅁䉁䅁䅁兂⭄䠱灪橊杈睐杷允䅁䅁䅑䅁䑁䅁䅷䅁䭁䩁䙯䅁䭁佁䭫䅁䭁䥁䕍䅁䉁䅁䅁允䅁䅁䅕䅁䅁䕁䕂〹䵁䅉䅅䅁䕁䅁䅁睁䵁䅁䅁权㍃兂䅁权瑄权䅁权䑃䅂䅁允䅁䅁䅅䅁䙁偁唷佥浫敍⽁䍄䉁䅁䅁䅂䅁䅁䅍䅄䅁䅁䅯睺䅑䅁䅯儷䅯䅁䅯䅣䅑䅁䅅䅁䉁䅁䅁兂湁免獩䙈㉲睐杷允䅁䅁䅑䅁䑁䅁䅷䅁䭁䥁䔸䅁䭁佁䭣䅁䭁䡁䕅䅁䉁䅁䅁允䅁䅁䅕㙹䙆癴㥍䕉䵁䅉䅅䅁䕁䅁䅁睁䵁䅁䅁权呃兂䅁权瑄权䅁权獄权䅁允䅁䅁䅅䅁䙁䡁焹䡶呓䅇䅎䍄䉁䅁䅁䅂䅁䅁䅍䅄䅁䅁䅯睫䅕䅁䅯儷䅯䅁䅯来䅑䅁䅅䅁䉁䅁䅁兂䙃ㄶ㑇潈䉕䅑杷允䅁䅁䅑䅁䑁䅁䅷䅁䭁䩁䙍䅁䭁佁䬰䅁䭁䡁䕅䅁䉁䅁䅁允䅁䅁䅕䭆䠵場啯歁䵁䅉䅅䅁䕁䅁䅁睁䵁䅁䅁权㡄䅂䅁权瑄权䅁权獄权䅁允䅁䅁䅅䅁䙁䍁䝕婧䑖㥩⽑䍄䉁䅁䅁䅂䅁䅁䅍䅄䅁䅁䅯䅭䅕䅁䅯儷䅯䅁䅯兣䅑䅁䅅䅁䉁䅁䅁兂歃䑣䬰㘱䅐睐杷允䅁䅁䅑䅁䑁䅁䅷䅁䭁佁䕣䅁䭁佁䭙䅁䭁䥁䕍䅁䉁䅁䅁允䅁䅁䄴䅄䅁䑁䅉杌穁䑁䅙䅎䅁䅁杷允䅁䅁䅑䅁䑁䅁䅷䅁䭁乁䕍䅁䭁佁䭙䅁䭁䡁䕁䅁䉁䅁䅁允䅁䅁䄴䅄䅁䑁䅕杌ぁ䑁䅙李䅁䅁杷允䅁䅁䅑䅁䑁䅁䅷䅁䭁䩁䙧䅁䭁佁䬰䅁䭁䥁䕍䅁䉁䅁䅁允䅁䅁䅕塹⭡确癯吱䴸䅉䅅䅁䕁䅁䅁睁䵁䅁䅁权呄䅂䅁权畄权䅁权瑂䅂䅁允䅁䅁䅅䅁䙁䅁䅁䅁杁睋䉬䍄䉁䅁䅁䅂䅁䅁䅍䅄䅁䅁䅯睄䅙䅁䅯儷䅯䅁䅯兢䅑䅁䅅䅁䉁䅁䅁兂摁浗㝑〳嘯睐杷允䅁䅁䅑䅁䑁䅁䅷䅁䭁䉁䝁䅁䭁佁䬰䅁䭁䝁䔰䅁䉁䅁䅁允䅁䅁䅕䱬㤲䝕祋稫䴸䅉䅅䅁䕁䅁䅁睁䵁䅁䅁权煄䅂䅁权湄权䅁权療䅂䅁允䅁䅁䅅䅁䙁䥁䅐煹䙆畴⼸䍄䉁䅁䅁䅂䅁䅁䅍䅄䅁䅁䅯睄䅙䅁䅯儷䅯䅁䅯来䅑䅁䅅䅁䉁䅁䅁兂灁䥘䌯匹啪睐杷允䅁䅁䅑䅁䑁䅁䅷䅁䭁䉁䝁䅁䭁佁䬰䅁䭁䡁䕯䅁䉁䅁䅁允䅁䅁䅕捥兺⽈㍖䐫䴸䅉䅅䅁䕁䅁䅁睁䵁䅁䅁权瑄兂䅁权瑄权䅁权䑃䅂䅁允䅁䅁䅅䅁䙁乁䙄湷㡨畁⽫䍄䉁䅁䅁䅂䅁䅁䅍䅄䅁䅁䅯关䅕䅁䅯眵䅯䅁䅯兢䅑䅁䅅䅁䉁䅁䅁兂㡃䩤奍䩂楙䅑杷允䅁䅁䅑䅁䑁䅁䅷䅁䭁䵁䕁䅁䭁佁䭫䅁䭁䡁䕯䅁䉁䅁䅁允䅁䅁䅕䅁䅁䵁慃欲䵁䅉䅅䅁䕁䅁䅁睁䵁䅁䅁权卄兂䅁权灄权䅁权睂䅂䅁允䅁䅁䅅䅁䙁䅁䅁䅁䅂睥䉊䍄䉁䅁䅁䅂䅁䅁䅍䅄䅁䅁䅯睄䅙䅁䅯儷䅯䅁䅯兦䅑䅁䅅䅁䉁䅁䅁兂橁⼲⭬牡啺睐杷允䅁䅁䅑䅁䑁䅁䅷䅁䭁䉁䝁䅁䭁佁䬰䅁䭁䡁䔰䅁䉁䅁䅁允䅁䅁䅕䱅䙭洲䅓含䴸䅉䅅䅁䕁䅁䅁睁䵁䅁䅁权⭄兂䅁权瑄权䅁权㙂䅂䅁允䅁䅁䅅䅁䙁䉁婦発呤眴䅸䍄䉁䅁䅁䅂䅁䅁䅍䅄䅁䅁䅯术䅕䅁䅯儷䅯䅁䅯兣䅑䅁䅅䅁䉁䅁䅁兂獃䙈歰㥏䬸䅑杷允䅁䅁䅑䅁䑁䅁䅷䅁䭁䱁䙫䅁䭁佁䭣䅁䭁䥁䕕䅁䉁䅁䅁允䅁䅁䅕硢䑋䵷桱歅䵁䅉䅅䅁䕁䅁䅁睁䵁䅁䅁权㕁兂䅁权瑄权䅁权瑂䅂䅁允䅁䅁䅅䅁䙁䙁偹癷潕佘⽍䍄䉁䅁䅁䅂䅁䅁䅍䅄䅁䅁䅯杺䅑䅁䅯儷䅯䅁䅯䄷䅯䅁䅅䅁䉁䅁䅁兂㡄晱午坔杊睐杷允䅁䅁䅑䅁䑁䅁䅷䅁䭁䵁䔴䅁䭁佁䬰䅁䭁䡁䕯䅁䉁䅁䅁允䅁䅁䅕䬯确欰椱䑙䴸䅉䅅䅁䕁䅁䅁睁䵁䅁䅁权㡂兂䅁权湄权䅁权瑂䅂䅁允䅁䅁䅅䅁䙁䙁㘶兓䍷⽋⼲䍄䉁䅁䅁䅂䅁䅁䅍䅄䅁䅁䅯䅊䅕䅁䅯儷䅯䅁䅯兣䅑䅁䅅䅁䉁䅁䅁兂偂㉒兦獦㍐睐杷允䅁䅁䅑䅁䑁䅁䅷䅁䭁䅁䙍䅁䭁佁䬰䅁䭁䡁䕅䅁䉁䅁䅁允䅁䅁䅕䡰㥁瑃橥䑷䴸䅉䅅䅁䕁䅁䅁睁䵁䅁䅁权䑁兂䅁权瑄权䅁权䑃䅂䅁允䅁䅁䅅䅁䭁䕁䅣䅁䵁䅉䅅䅁䕁䅁䅁睁䵁䅁䅁权扃䅂䅁权瑄权䅁权瑂䅂䅁允䅁䅁䅅䅁䙁乁㕶浦㡱䩤⽍䍄䉁䅁䅁䅂䅁䅁䅍䅄䅁䅁䅯睭䅑䅁䅯儷䅯䅁䅯全䅑䅁䅅䅁䉁䅁䅁兂㕁䵴㉨灶愫睐杷允䅁䅁䅑䅁䑁䅁䅷䅁䭁䩁䕳䅁䭁佁䬰䅁䭁䡁䔰䅁䉁䅁䅁允䅁䅁䅕㉩湺㘫确橳䴸䅉䅅䅁䕁䅁䅁睁䵁䅁䅁权佂兂䅁权瑄权䅁权睂䅂䅁允䅁䅁䅅䅁䙁䵁䭈啯㉗㤸⽕䍄䉁䅁䅁䅂䅁䅁䅍䅄䅁䅁䅯睄䅕䅁䅯儷䅯䅁䅯睢䅑䅁䅅䅁䉁䅁䅁兂佂桙奂扏㡔睐杷允䅁䅁䅑䅁䑁䅁䅷䅁䭁䅁䘸䅁䭁佁䬰䅁䭁䡁䕅䅁䉁䅁䅁允䅁䅁䅕硫䕧杖琴䕁䵁䅉䅅䅁䕁䅁䅁睁䵁䅁䅁权剃兂䅁权畄权䅁权硂䅂䅁允䅁䅁䅅䅁䙁䅁䅁䅁奂兢䉒䍄䉁䅁䅁䅂䅁䅁䅍䅄䅁䅁䅯睄䅕䅁䅯儷䅯䅁䅯兦䅑䅁䅅䅁䉁䅁䅁兂晁敨剴䉵䐴䅑杷允䅁䅁䅑䅁䑁䅁䅷䅁䭁䥁䙍䅁䭁佁䬴䅁䭁䡁䕯䅁䉁䅁䅁允䅁䅁䅕䅁䅁䝁硁唸䵁䅉䅅䅁䕁䅁䅁睁䵁䅁䅁权䩃䅂䅁权瑄权䅁权獄权䅁允䅁䅁䅅䅁䭁䕁䅣䅁䵁䅉䅅䅁䕁䅁䅁睁䵁䅁䅁权癄䅂䅁权湄权䅁权硂䅂䅁允䅁䅁䅅䅁䙁䍁䡵瑆佮㤹⽳䍄䉁䅁䅁䅂䅁䅁䅍䅄䅁䅁䅯兩䅑䅁䅯儷䅯䅁䅯来䅑䅁䅅䅁䉁䅁䅁兂捂㡪ㅌ䙋㍺睐杷允䅁䅁䅑䅁䑁䅁䅷䅁䭁䥁䕫䅁䭁佁䬰䅁䭁䡁䕁䅁䉁䅁䅁允䅁䅁䅕䵱䱚㑎䉬䐫䴸䅉䅅䅁䕁䅁䅁睁䵁䅁䅁权兄䅂䅁权瑄权䅁权療䅂䅁允䅁䅁䅅䅁䙁䵁䴳䵺䵺佺⽧䍄䉁䅁䅁䅂䅁䅁䅍䅄䅁䅁䅯睨䅕䅁䅯儷䅯䅁䅯睢䅑䅁䅅䅁䉁䅁䅁兂灁䥘䌯匹㡪睐杷允䅁䅁䅑䅁䑁䅁䅷䅁䭁䑁䘴䅁䭁佁䭣䅁䭁䝁䔸䅁䉁䅁䅁允䅁䅁䅕䉵䘶ㄶ㑇䵊䵁䅉䅅䅁䕁䅁䅁睁䵁䅁䅁权佃兂䅁权湄权䅁权䑃䅂䅁允䅁䅁䅅䅁䙁䡁啳歲桦椫䄱䍄䉁䅁䅁䅂䅁䅁䅍䅄䅁䅁䅯睒䄸䅁䅯䄶䅯䅁䅯睧䅑䅁䅅䅁䉁䅁䅁杄佁䅁䅁杍ㅁ䍁䄴䅎㕁䑁䅑䅁䵁䅉䅅䅁䕁䅁䅁睁䵁䅁䅁权偃兂䅁权湄权䅁权䑃䅂䅁允䅁䅁䅅䅁䙁䍁硣䭃捷業䅒䍄䉁䅁䅁䅂䅁䅁䅍䅄䅁䅁䅯䄱䅑䅁䅯儷䅯䅁䅯兣䅑䅁䅅䅁䉁䅁䅁兂睄㡰䱚㑎瑮睐杷允䅁䅁䅑䅁䑁䅁䅷䅁䭁乁䕑䅁䭁佁䬰䅁䭁䥁䕍䅁䉁䅁䅁允䅁䅁䅕牕敧敨剴䐷䴸䅉䅅䅁䕁䅁䅁睁䵁䅁䅁权啄䅂䅁权瑄权䅁权㥂䅂䅁允䅁䅁䅅䅁䙁䭁䝪穓䩥晑⽁䍄䉁䅁䅁䅂䅁䅁䅍䅄䅁䅁䅯睤䅕䅁䅯儷䅯䅁䅯䄷䅯䅁䅅䅁䉁䅁䅁兂汄䌰扌堫䨴䅑杷允䅁䅁䅑䅁䑁䅁䅷䅁䭁䵁䙅䅁䭁佁䭫䅁䭁䥁䕍䅁䉁䅁䅁允䅁䅁䅕䅁䅁佁㡃歅䵅䅉䅅䅁䕁䅁䅁睁䵁䅁䅁权䅁杂䅁权浄权䅁权療䅂䅁允䅁䅁䅅䅁佁䅁䅷䅁硁䍁䄴睍㕁䑁䅧䅁䵁䅉䅅䅁䕁䅁䅁睁䵁䅁䅁权癁兂䅁权瑄权䅁权䑃䅂䅁允䅁䅁䅅䅁䙁䡁潎敫㠱㥐⼰䍄䉁䅁䅁䅂䅁䅁䅍䅄䅁䅁䅯睯䅑䅁䅯儶䅯䅁䅯来䅑䅁䅅䅁䉁䅁䅁兂䅁䅁䅁䑅栴兑杷允䅁䅁䅑䅁䑁䅁䅷䅁䭁䝁䘰䅁䭁佁䭫䅁䭁䝁䔰䅁䉁䅁䅁允䅁䅁䅕䅁䅁䭁㑂〷䵁䅉䅅䅁䕁䅁䅁睁䵁䅁䅁权敃䅂䅁权瑄权䅁权獄权䅁允䅁䅁䅅䅁䙁䙁偹癷潕偘⽅䍄䉁䅁䅁䅂䅁䅁䅍䅄䅁䅁䅯睮䅑䅁䅯儷䅯䅁䅯䄷䅯䅁䅅䅁䉁䅁䅁兂奃桢䑋䵷婲睐杷允䅁䅁䅑䅁䑁䅁䅷䅁䭁䩁䔰䅁䭁佁䬰䅁䭁䝁䔰䅁䉁䅁䅁允䅁䅁䅕㕪剫䱙⽈呺䴸䅉䅅䅁䕁䅁䅁睁䵁䅁䅁权敃䅂䅁权瑄权䅁权療䅂䅁允䅁䅁䅅䅁䙁䕁㍷啩杆昵⽁䍄䉁䅁䅁䅂䅁䅁䅍䅄䅁䅁䅯睮䅑䅁䅯儷䅯䅁䅯睢䅑䅁䅅䅁䉁䅁䅁兂乃㉬匴㡧慄睐杷允䅁䅁䅑䅁䑁䅁䅷䅁䭁佁䘸䅁䭁佁䭣䅁䭁䡁䕯䅁䉁䅁䅁允䅁䅁䅕扏䥔牤昶樲䴸䅉䅅䅁䕁䅁䅁睁䵁䅁䅁权摃䅂䅁权瑄权䅁权硂䅂䅁允䅁䅁䅅䅁䙁䅁⽢渰慖摨⽫䍄䉁䅁䅁䅂䅁䅁䅍䅄䅁䅁䅯睮䅑䅁䅯儷䅯䅁䅯兣䅑䅁䅅䅁䉁䅁䅁兂啁歲桦桥坔睐杷允䅁䅁䅑䅁䑁䅁䅷䅁䭁䭁䙙䅁䭁佁䬰䅁䭁佁䭷䅁䉁䅁䅁允䅁䅁䅕歵䵫楁䡵歁䵁䅉䅅䅁䕁䅁䅁睁䵁䅁䅁权浃兂䅁权瑄权䅁权睂䅂䅁允䅁䅁䅅䅁䙁乁㕶浦㡱䅤䅆䍄䉁䅁䅁䅂䅁䅁䅍䅄䅁䅁䅯杰䅕䅁䅯儷䅯䅁䅯兣䅑䅁䅅䅁䉁䅁䅁兂佂桙奂扏䉑䅑杷允䅁䅁䅑䅁䑁䅁䅷䅁䭁佁䕅䅁䭁佁䭫䅁䭁䡁䕅䅁䉁䅁䅁允䅁䅁䅕䅁䅁䉁晧ぁ䵅䅉䅅䅁䕁䅁䅁睁䵁䅁䅁权㝄䅂䅁权畄权䅁权獄权䅁允䅁䅁䅅䅁䙁䅁䅁䅁杂⬸䅤䍄䉁䅁䅁䅂䅁䅁䅍䅄䅁䅁䅯杰䅕䅁䅯儷䅯䅁䅯全䅑䅁䅅䅁䉁䅁䅁兂桁䡳潊敫䈰䅑杷允䅁䅁䅑䅁䑁䅁䅷䅁䭁偁䙍䅁䭁佁䬴䅁䭁䡁䔰䅁䉁䅁䅁允䅁䅁䅕䅁䅁䅁㑁䕱䵁䅉䅅䅁䕁䅁䅁睁䵁䅁䅁权坄兂䅁权畄权䅁权硂䅂䅁允䅁䅁䅅䅁䙁䅁䅁䅁あ桅䉎䍄䉁䅁䅁䅂䅁䅁䅍䅄䅁䅁䅯六䅑䅁䅯眵䅯䅁䅯睧䅑䅁䅅䅁䉁䅁䅁兂扁㥌欰杂桅䅑杷允䅁䅁䅑䅁䑁䅁䅷䅁䭁䉁䙙䅁䭁佁䭙䅁䭁䝁䔰䅁䉁䅁䅁允䅁䅁䄴䅄䅁䑁䅙杌睁䑁䅁睎䅁䅁杷允䅁䅁䅑䅁䑁䅁䅷䅁䭁佁䘰䅁䭁佁䬰䅁䭁䥁䕕䅁䉁䅁䅁允䅁䅁䅕焳污氯捳吶䴸䅉䅅䅁䕁䅁䅁睁䵁䅁䅁权牃兂䅁权湄权䅁权瑂䅂䅁允䅁䅁䅅䅁䙁䙁余扌摋礷䅎䍄䉁䅁䅁䅂䅁䅁䅍䅄䅁䅁䅯儷䅕䅁䅯儷䅯䅁䅯兦䅑䅁䅅䅁䉁䅁䅁兂塄穡剭䡍漯睐杷允䅁䅁䅑䅁䑁䅁䅷䅁䭁偁䔸䅁䭁佁䭙䅁䭁䡁䔰䅁䉁䅁䅁允䅁䅁䄴䅄䅁䑁䅅杌祁䑁䅣杍䅁䅁杷允䅁䅁䅑䅁䑁䅁䅷䅁䭁䥁䙕䅁䭁佁䭣䅁䭁佁䭷䅁䉁䅁䅁允䅁䅁䅕灰䕶䱉祄䕉䵁䅉䅅䅁䕁䅁䅁睁䵁䅁䅁权䱁杂䅁权灄权䅁权㥂䅂䅁允䅁䅁䅅䅁䙁䅁䅁䅁杁⽉䅬䍄䉁䅁䅁䅂䅁䅁䅍䅄䅁䅁䅯杄䅕䅁䅯朵䅯䅁䅯睢䅑䅁䅅䅁䉁䅁䅁杄䵁䅁䅁䅍畁䑁䅧睎㍁䅁䅁䍄䉁䅁䅁䅂䅁䅁䅍䅄䅁䅁䅯睸䅕䅁䅯儷䅯䅁䅯来䅑䅁䅅䅁䉁䅁䅁兂⭄䠱灪橊杈睐杷允䅁䅁䅑䅁䑁䅁䅷䅁䭁䵁䙣䅁䭁佁䬰䅁䭁䡁䕁䅁䉁䅁䅁允䅁䅁䅕報灪橊䥅䐳䴸䅉䅅䅁䕁䅁䅁睁䵁䅁䅁权䡄兂䅁权瑄权䅁权䙃䅂䅁允䅁䅁䅅䅁䙁䉁愱䑚晶㥔⼰䍄䉁䅁䅁䅂䅁䅁䅍䅄䅁䅁䅯䅗䅕䅁䅯朵䅯䅁䅯兢䅑䅁䅅䅁䉁䅁䅁杄䵁䅁䅁免畁䑁䅫睎㑁䅁䅁䍄䉁䅁䅁䅂䅁䅁䅍䅄䅁䅁䅯睸䅕䅁䅯儷䅯䅁䅯兦䅑䅁䅅䅁䉁䅁䅁兂㡃䩤奍䙂敢睐杷允䅁䅁䅑䅁䑁䅁䅷䅁䭁偁䙙䅁䭁佁䬰䅁䭁䡁䕯䅁䉁䅁䅁允䅁䅁䅕㡧䭄啯㉗稰䴸䅉䅅䅁䕁䅁䅁睁䵁䅁䅁权㉄兂䅁权瑄权䅁权睂䅂䅁允䅁䅁䅅䅁䙁乁㕶浦㡱乤⽍䍄䉁䅁䅁䅂䅁䅁䅍䅄䅁䅁䅯兇䅕䅁䅯儷䅯䅁䅯睢䅑䅁䅅䅁䉁䅁䅁兂䅁䅁䅁䅁䱁䅑杷允䅁䅁䅑䅁䑁䅁䅷䅁䭁䉁䙫䅁䭁佁䬰䅁䭁䥁䕕䅁䉁䅁䅁允䅁䅁䅕楄礲敮渫䐯䴸䅉䅅䅁䕁䅁䅁睁䵁䅁䅁权㡄䅂䅁权瑄权䅁权瑂䅂䅁允䅁䅁䅅䅁䙁䵁䴳䵺䵺乺⽑䍄䉁䅁䅁䅂䅁䅁䅍䅄䅁䅁䅯睃䅙䅁䅯儷䅯䅁䅯䄷䅯䅁䅅䅁䉁䅁䅁兂摃䭒汕爷启睐杷允䅁䅁䅑䅁䑁䅁䅷䅁䭁䭁䕑䅁䭁佁䬰䅁䭁佁䭷䅁䉁䅁䅁允䅁䅁䅕䩡瑈䑦ㄸ樫䴸䅉䅅䅁䕁䅁䅁睁䵁䅁䅁权㉃䅂䅁权瑄权䅁权䙃䅂䅁允䅁䅁䅅䅁䙁佁㈸㡪浭瑔⽁䍄䉁䅁䅁䅂䅁䅁䅍䅄䅁䅁䅯杴䅑䅁䅯儷䅯䅁䅯睧䅑䅁䅅䅁䉁䅁䅁兂偁ひ䑮䄴剄睐杷允䅁䅁䅑䅁䑁䅁䅷䅁䭁佁䔸䅁䭁佁䬰䅁䭁䝁䔰䅁䉁䅁䅁允䅁䅁䅕余兘瑉㕶䐸䴸䅉䅅䅁䕁䅁䅁睁䵁䅁䅁权呂兂䅁权瑄权䅁权療䅂䅁允䅁䅁䅅䅁䙁乁㥡䡤啴佌⽁䍄䉁䅁䅁䅂䅁䅁䅍䅄䅁䅁䅯眷䅑䅁䅯儷䅯䅁䅯来䅑䅁䅅䅁䉁䅁䅁兂摁浗㝑〳砯睐杷允䅁䅁䅑䅁䑁䅁䅷䅁䭁偁䕍䅁䭁佁䭫䅁䭁䥁䕍䅁䉁䅁䅁允䅁䅁䅕䅁䅁䵁㝁啂䵅䅉䅅䅁䕁䅁䅁睁䵁䅁䅁权癄䅂䅁权瑄权䅁权硂䅂䅁允䅁䅁䅅䅁䙁䑁䬰㘱睎敐⼴䍄䉁䅁䅁䅂䅁䅁䅍䅄䅁䅁䅯兘䅕䅁䅯眵䅯䅁䅯䅣䅑䅁䅅䅁䉁䅁䅁兂䍁㑋坣挲㌷睐杷允䅁䅁䅑䅁䑁䅁䅷䅁䭁佁䔸䅁䭁佁䬰䅁䭁䥁䕍䅁䉁䅁䅁允䅁䅁䅕䝭匴㡧䭄吷䴸䅉䅅䅁䕁䅁䅁睁䵁䅁䅁权橁兂䅁权湄权䅁权睂䅂䅁允䅁䅁䅅䅁䙁䱁乯㥰兆硇䅂䍄䉁䅁䅁䅂䅁䅁䅍䅄䅁䅁䅯睬䅑䅁䅯朵䅯䅁䅯睧䅑䅁䅅䅁䉁䅁䅁杄䵁䅁䅁杍畁䑁䅕睎㉁䅁䅁䍄䉁䅁䅁䅂䅁䅁䅍䅄䅁䅁䅯督䅕䅁䅯眵䅯䅁䅯兢䅑䅁䅅䅁䉁䅁䅁兂扄堫焵䑶浑䅑杷允䅁䅁䅑䅁䑁䅁䅷䅁䭁乁䙍䅁䭁佁䬰䅁䭁䡁䕁䅁䉁䅁䅁允䅁䅁䅕䵮村䡳潊吲䴸䅉䅅䅁䕁䅁䅁睁䵁䅁䅁权ㅁ兂䅁权瑄权䅁权瑂䅂䅁允䅁䅁䅅䅁䙁䥁䵦煂儵伶⽑䍄䉁䅁䅁䅂䅁䅁䅍䅄䅁䅁䅯兎䅕䅁䅯儷䅯䅁䅯兣䅑䅁䅅䅁䉁䅁䅁兂睃噁䅗伴浔睐杷允䅁䅁䅑䅁䑁䅁䅷䅁䭁䑁䙕䅁䭁佁䬰䅁䭁䥁䕕䅁䉁䅁䅁允䅁䅁䅕奖水杘㑡稵䴸䅉䅅䅁䕁䅁䅁睁䵁䅁䅁权牂兂䅁权浄权䅁权瑂䅂䅁允䅁䅁䅅䅁佁䅁䅷䅁硁䍁䄴杍ㅁ䑁䅍䅁䵁䅉䅅䅁䕁䅁䅁睁䵁䅁䅁权㝃兂䅁权瑄权䅁权瑂䅂䅁允䅁䅁䅅䅁䙁䵁桵扒穢支⽁䍄䉁䅁䅁䅂䅁䅁䅍䅄䅁䅁䅯睵䅕䅁䅯儷䅯䅁䅯来䅑䅁䅅䅁䉁䅁䅁兂奂扏䥔牤昷睐杷允䅁䅁䅑䅁䑁䅁䅷䅁䭁䥁䕯䅁䭁佁䭫䅁䭁䥁䕕䅁䉁䅁䅁允䅁䅁䅕䅁䅁䥁捃啷䵁䅉䅅䅁䕁䅁䅁睁䵁䅁䅁权㝃兂䅁权瑄权䅁权睂䅂䅁允䅁䅁䅅䅁䙁䅁牉硨婢瑺⼸䍄䉁䅁䅁䅂䅁䅁䅍䅄䅁䅁䅯睵䅕䅁䅯儷䅯䅁䅯兣䅑䅁䅅䅁䉁䅁䅁兂䡄穓䩥坑汄睐杷允䅁䅁䅑䅁䑁䅁䅷䅁䭁䕁䙑䅁䭁佁䭫䅁䭁䡁䔰䅁䉁䅁䅁允䅁䅁䅕䅁䅁䩁杷歅䵅䅉䅅䅁䕁䅁䅁睁䵁䅁䅁权畂兂䅁权瑄权䅁权睂䅂䅁允䅁䅁䅅䅁䙁䡁⼰噎㘶兓䅨䍄䉁䅁䅁䅂䅁䅁䅍䅄䅁䅁䅯睵䅑䅁䅯眵䅯䅁䅯兦䅑䅁䅅䅁䉁䅁䅁兂䅃猹夫䅵兕䅑杷允䅁䅁䅑䅁䑁䅁䅷䅁䭁䱁䕑䅁䭁佁䬰䅁䭁䡁䕁䅁䉁䅁䅁允䅁䅁䅕敉䵇睐䍎䑨䴸䅉䅅䅁䕁䅁䅁睁䵁䅁䅁权浃䅂䅁权灄权䅁权瑂䅂䅁允䅁䅁䅅䅁䙁䅁䅁䅁䅄晷䄹䍄䉁䅁䅁䅂䅁䅁䅍䅄䅁䅁䅯䅴䅑䅁䅯儷䅯䅁䅯兦䅑䅁䅅䅁䉁䅁䅁兂捃坂啉歯䩥睐杷允䅁䅁䅑䅁䑁䅁䅷䅁䭁䙁䙍䅁䭁佁䭙䅁䭁䡁䕅䅁䉁䅁䅁允䅁䅁䅯睒䅁䅁杷允䅁䅁䅑䅁䑁䅁䅷䅁䭁䭁䙕䅁䭁佁䭫䅁䭁䡁䕁䅁䉁䅁䅁允䅁䅁䅕䅁䅁䵁穃〴䵁䅉䅅䅁䕁䅁䅁睁䵁䅁䅁权慁兂䅁权瑄权䅁权䙃䅂䅁允䅁䅁䅅䅁䙁乁㕢䕳㥘摇⽉䍄䉁䅁䅁䅂䅁䅁䅍䅄䅁䅁䅯䅧䅕䅁䅯儷䅯䅁䅯睢䅑䅁䅅䅁䉁䅁䅁兂潃歸㍳啩祈睐杷允䅁䅁䅑䅁䑁䅁䅷䅁䭁佁䕙䅁䭁佁䬰䅁䭁䡁䕯䅁䉁䅁䅁允䅁䅁䅕䬯确欰椱䑧䴸䅉䅅䅁䕁䅁䅁睁䵁䅁䅁权浄䅂䅁权瑄权䅁权䑃䅂䅁允䅁䅁䅅䅁䙁偁灹搸乊潙⽁䍄䉁䅁䅁䅂䅁䅁䅍䅄䅁䅁䅯䅄䅙䅁䅯儷䅯䅁䅯睢䅑䅁䅅䅁䉁䅁䅁兂療潅䅐煹案睐杷允䅁䅁䅑䅁䑁䅁䅷䅁䭁佁䕙䅁䭁佁䬰䅁䭁䡁䔰䅁䉁䅁䅁允䅁䅁䅕䬯确欰椱䑫䴸䅉䅅䅁䕁䅁䅁睁䵁䅁䅁权䵃䅂䅁权湄权䅁权獄权䅁允䅁䅁䅅䅁䙁䝁汄䌰扌剥䅸䍄䉁䅁䅁䅂䅁䅁䅍䅄䅁䅁䅯睉䅕䅁䅯儶䅯䅁䅯来䅑䅁䅅䅁䉁䅁䅁兂䅁䅁䅁䡙㘯䅑杷允䅁䅁䅑䅁䑁䅁䅷䅁䭁䅁䝙䅁䭁佁䬰䅁䭁䥁䕍䅁䉁䅁䅁允䅁䅁䅕杖琴灳瘳稹䴸䅉䅅䅁䕁䅁䅁睁䵁䅁䅁权塁杂䅁权湄权䅁权瑂䅂䅁允䅁䅁䅅䅁䙁䝁㝑〳丫睬䅴䍄䉁䅁䅁䅂䅁䅁䅍䅄䅁䅁䅯眹䅕䅁䅯朷䅯䅁䅯䄷䅯䅁䅅䅁䉁䅁䅁兂䅁䅁䅁䕒卅兑杷允䅁䅁䅑䅁䑁䅁䅷䅁䭁䅁䙷䅁䭁佁䭣䅁䭁䝁䔰䅁䉁䅁䅁允䅁䅁䅕䥓䩦兏吱䕃䵁䅉䅅䅁䕁䅁䅁睁䵁䅁䅁权獂兂䅁权瑄权䅁权療䅂䅁允䅁䅁䅅䅁䙁䵁杕䡳潊摫⽕䍄䉁䅁䅁䅂䅁䅁䅍䅄䅁䅁䅯儸䅕䅁䅯朷䅯䅁䅯兣䅑䅁䅅䅁䉁䅁䅁兂䅁䅁䅁䝅丰兑杷允䅁䅁䅑䅁䑁䅁䅷䅁䭁䅁䙧䅁䭁佁䭣䅁䭁佁䭷䅁䉁䅁䅁允䅁䅁䅕呣䬰㘱睎䕄䵁䅉䅅䅁䕁䅁䅁睁䵁䅁䅁权楃䅂䅁权湄权䅁权㥂䅂䅁允䅁䅁䅅䅁䙁䙁歰㥏倹卪䅬䍄䉁䅁䅁䅂䅁䅁䅍䅄䅁䅁䅯䅢䅕䅁䅯儷䅯䅁䅯䅣䅑䅁䅅䅁䉁䅁䅁兂煃搸乊桙兄睐杷允䅁䅁䅑䅁䑁䅁䅷䅁䭁䝁䙷䅁䭁佁䬰䅁䭁䥁䕕䅁䉁䅁䅁允䅁䅁䅕䘷㑇潈牘呷䴸䅉䅅䅁䕁䅁䅁睁䵁䅁䅁权䉁兂䅁权畄权䅁权㥂䅂䅁允䅁䅁䅅䅁䙁䅁䅁䅁䅁䵣䅮䍄䉁䅁䅁䅂䅁䅁䅍䅄䅁䅁䅯杹䅕䅁䅯儷䅯䅁䅯睢䅑䅁䅅䅁䉁䅁䅁兂捃䍸睃浣䉪睐杷允䅁䅁䅑䅁䑁䅁䅷䅁䭁䵁䙯䅁䭁佁䬰䅁䭁䡁䕁䅁䉁䅁䅁允䅁䅁䅕䡰㥁瑃橥䑳䴸䅉䅅䅁䕁䅁䅁睁䵁䅁䅁权䭄兂䅁权瑄权䅁权䙃䅂䅁允䅁䅁䅅䅁䙁䡁潎敫㠱㝐⽕䍄䉁䅁䅁䅂䅁䅁䅍䅄䅁䅁䅯八䅕䅁䅯儷䅯䅁䅯䄷䅯䅁䅅䅁䉁䅁䅁兂㑄⭕汏㡭ご睐杷允䅁䅁䅑䅁䑁䅁䅷䅁䭁䩁䙅䅁䭁佁䬰䅁䭁䥁䕕䅁䉁䅁䅁允䅁䅁䅕㡪ㅌ䙋偹樫䴸䅉䅅䅁䕁䅁䅁睁䵁䅁䅁权楁兂䅁权瑄权䅁权㙂䅂䅁允䅁䅁䅅䅁䙁偁祸歉兣先䅚䍄䉁䅁䅁䅂䅁䅁䅍䅄䅁䅁䅯杉䅕䅁䅯儷䅯䅁䅯䅣䅑䅁䅅䅁䉁䅁䅁兂硃䉏湊杈䔰䅑杷允䅁䅁䅑䅁䑁䅁䅷䅁䭁䍁䙉䅁䭁佁䬰䅁䭁䡁䔰䅁䉁䅁䅁允䅁䅁䅕条䩮啋䭮䕁䵁䅉䅅䅁䕁䅁䅁睁䵁䅁䅁权䩄兂䅁权瑄权䅁权睂䅂䅁允䅁䅁䅅䅁䙁䕁䄳晚晴番⽅䍄䉁䅁䅁䅂䅁䅁䅍䅄䅁䅁䅯兎䅕䅁䅯眵䅯䅁䅯䅣䅑䅁䅅䅁䉁䅁䅁兂穁呺癗捒祐睐杷允䅁䅁䅑䅁䑁䅁䅷䅁䭁䝁䙁䅁䭁佁䬰䅁䭁䝁䔰䅁䉁䅁䅁允䅁䅁䅕噎㘶兓䍷稲䴸䅉䅅䅁䕁䅁䅁睁䵁䅁䅁权㝃兂䅁权湄权䅁权療䅂䅁允䅁䅁䅅䅁䙁䝁光䑗ね䍹䅊䍄䉁䅁䅁䅂䅁䅁䅍䅄䅁䅁䅯䅙䅕䅁䅯儷䅯䅁䅯来䅑䅁䅅䅁䉁䅁䅁兂癁匳䝑婧托睐杷允䅁䅁䅑䅁䑁䅁䅷䅁䭁䍁䙁䅁䭁佁䭣䅁䭁䡁䕅䅁䉁䅁䅁允䅁䅁䅕㥆佮ㄹ橐歋䵁䅉䅅䅁䕁䅁䅁睁䵁䅁䅁权塁兂䅁权湄权䅁权㥂䅂䅁允䅁䅁䅅䅁䙁䡁嘱汖䝹䅲䅤䍄䉁䅁䅁䅂䅁䅁䅍䅄䅁䅁䅯杺䅕䅁䅯儷䅯䅁䅯䄷䅯䅁䅅䅁䉁䅁䅁兂䕁杖琴灳䄰䅑杷允䅁䅁䅑䅁䑁䅁䅷䅁䭁䵁䘴䅁䭁佁䬰䅁䭁䝁䔰䅁䉁䅁䅁允䅁䅁䅕噈歰㥏倹稯䴸䅉䅅䅁䕁䅁䅁睁䵁䅁䅁权㥄䅂䅁权灄权䅁权䙃䅂䅁允䅁䅁䅅䅁䙁䅁䅁䅁䅄硸䉨䍄䉁䅁䅁䅂䅁䅁䅍䅄䅁䅁䅯杁䅙䅁䅯朷䅯䅁䅯来䅑䅁䅅䅁䉁䅁䅁兂䅁䅁䅁䉧穪䅑杷允䅁䅁䅑䅁䑁䅁䅷䅁䭁䵁䘴䅁䭁佁䬰䅁䭁䝁䔸䅁䉁䅁䅁允䅁䅁䅕㉦㡱䩤奍樯䴸䅉䅅䅁䕁䅁䅁睁䵁䅁䅁权穂兂䅁权畄权䅁权獄权䅁允䅁䅁䅅䅁䙁䅁䅁䅁睃瘫䄵䍄䉁䅁䅁䅂䅁䅁䅍䅄䅁䅁䅯䄶䅕䅁䅯儷䅯䅁䅯䅣䅑䅁䅅䅁䉁䅁䅁兂䥁䉲慸䑚㍶睐杷允䅁䅁䅑䅁䑁䅁䅷䅁䭁䵁䘴䅁䭁佁䬰䅁䭁䥁䕕䅁䉁䅁䅁允䅁䅁䅕䵱䱚㑎䉬䐹䴸䅉䅅䅁䕁䅁䅁睁䵁䅁䅁权佄兂䅁权瑄权䅁权㥂䅂䅁允䅁䅁䅅䅁䙁偁㥔䠱灪癊⽍䍄䉁䅁䅁䅂䅁䅁䅍䅄䅁䅁䅯杶䅑䅁䅯眵䅯䅁䅯兦䅑䅁䅅䅁䉁䅁䅁兂い祊ㄷ啃灐睐杷允䅁䅁䅑䅁䑁䅁䅷䅁䭁佁䕑䅁䭁佁䬴䅁䭁䡁䔰䅁䉁䅁䅁允䅁䅁䅕䅁䅁䅁煂䔫䵁䅉䅅䅁䕁䅁䅁睁䵁䅁䅁权⭂兂䅁权瑄权䅁权睂䅂䅁允䅁䅁䅅䅁䙁䥁䩚父䉺佸⼰䍄䉁䅁䅁䅂䅁䅁䅍䅄䅁䅁䅯杦䅕䅁䅯儷䅯䅁䅯兦䅑䅁䅅䅁䉁䅁䅁兂㉂䜹浭㔱灪睐杷允䅁䅁䅑䅁䑁䅁䅷䅁䭁䕁䙉䅁䭁佁䬰䅁䭁佁䭷䅁䉁䅁䅁允䅁䅁䅕煈奆䩸䩲呶䴸䅉䅅䅁䕁䅁䅁睁䵁䅁䅁权流兂䅁权湄权䅁权睂䅂䅁允䅁䅁䅅䅁䙁䑁䩥坑汄䍕䅬䍄䉁䅁䅁䅂䅁䅁䅍䅄䅁䅁䅯睭䅕䅁䅯儷䅯䅁䅯䄷䅯䅁䅅䅁䉁䅁䅁兂䑃䵷桱扒牢睐杷允䅁䅁䅑䅁䑁䅁䅷䅁䭁䥁䕳䅁䭁佁䭣䅁䭁䥁䕍䅁䉁䅁䅁允䅁䅁䅕楄礲敮渫歁䵁䅉䅅䅁䕁䅁䅁睁䵁䅁䅁权浄䅂䅁权湄权䅁权療䅂䅁允䅁䅁䅅䅁䙁乁倹婪畤杅䅦䍄䉁䅁䅁䅂䅁䅁䅍䅄䅁䅁䅯杘䅕䅁䅯儷䅯䅁䅯来䅑䅁䅅䅁䉁䅁䅁兂煃搸乊桙奄睐杷允䅁䅁䅑䅁䑁䅁䅷䅁䭁䵁䙧䅁䭁佁䭫䅁䭁䝁䔸䅁䉁䅁䅁允䅁䅁䅕䅁䅁䕁婂䔷䵁䅉䅅䅁䕁䅁䅁睁䵁䅁䅁权祁兂䅁权瑄权䅁权睂䅂䅁允䅁䅁䅅䅁䙁䕁健ㄴぢ⭔⼰䍄䉁䅁䅁䅂䅁䅁䅍䅄䅁䅁䅯睱䅕䅁䅯儷䅯䅁䅯兦䅑䅁䅅䅁䉁䅁䅁兂楂䙅㕧䵴䝪睐杷允䅁䅁䅑䅁䑁䅁䅷䅁䭁䩁䙳䅁䭁佁䬰䅁䭁䡁䕯䅁䉁䅁䅁允䅁䅁䅕䘷㑇潈牘吴䴸䅉䅅䅁䕁䅁䅁睁䵁䅁䅁权䵄䅂䅁权瑄权䅁权硂䅂䅁允䅁䅁䅅䅁䙁䵁䴳䵺䵺乺⽷䍄䉁䅁䅁䅂䅁䅁䅍䅄䅁䅁䅯睢䅕䅁䅯儶䅯䅁䅯䅣䅑䅁䅅䅁䉁䅁䅁兂䅁䅁䅁䠴歲䅷杷允䅁䅁䅑䅁䑁䅁䅷䅁䭁䡁䙁䅁䭁佁䭫䅁䭁䡁䕁䅁䉁䅁䅁允䅁䅁䅕䅁䅁䕁瑃歁䵅䅉䅅䅁䕁䅁䅁睁䵁䅁䅁权䵄䅂䅁权瑄权䅁权㥂䅂䅁允䅁䅁䅅䅁䙁䩁奍䙂余摌⽉䍄䉁䅁䅁䅂䅁䅁䅍䅄䅁䅁䅯眶䅑䅁䅯儷䅯䅁䅯䄷䅯䅁䅅䅁䉁䅁䅁兂潃歸㍳啩䭅䅑杷允䅁䅁䅑䅁䑁䅁䅷䅁䭁佁䕳䅁䭁佁䬰䅁䭁䝁䔰䅁䉁䅁䅁允䅁䅁䅕䵱䱚㑎䉬歃䵁䅉䅅䅁䕁䅁䅁睁䵁䅁䅁权䉁杂䅁权畄权䅁权䙃䅂䅁允䅁䅁䅅䅁䙁䅁䅁䅁䕄硏䉆䍄䉁䅁䅁䅂䅁䅁䅍䅄䅁䅁䅯杆䅕䅁䅯儷䅯䅁䅯睧䅑䅁䅅䅁䉁䅁䅁兂瑁灳瘳㡰䱢睐杷允䅁䅁䅑䅁䑁䅁䅷䅁䭁佁䕳䅁䭁佁䬰䅁䭁䡁䕁䅁䉁䅁䅁允䅁䅁䅕浗㝑〳丫啄䵁䅉䅅䅁䕁䅁䅁睁䵁䅁䅁权䭃兂䅁权畄权䅁权療䅂䅁允䅁䅁䅅䅁䙁䅁䅁䅁杁䌶䉂䍄䉁䅁䅁䅂䅁䅁䅍䅄䅁䅁䅯眶䅑䅁䅯儷䅯䅁䅯全䅑䅁䅅䅁䉁䅁䅁兂噄佥浫免佧䅑杷允䅁䅁䅑䅁䑁䅁䅷䅁䭁佁䕳䅁䭁佁䬰䅁䭁䥁䕍䅁䉁䅁䅁允䅁䅁䅕䙅㕧䵴㉨啃䵁䅉䅅䅁䕁䅁䅁睁䵁䅁䅁权㍄䅂䅁权瑄权䅁权睂䅂䅁允䅁䅁䅅䅁䙁䉁䥉㍮㠱睥䄹䍄䉁䅁䅁䅂䅁䅁䅍䅄䅁䅁䅯眹䅑䅁䅯儷䅯䅁䅯兣䅑䅁䅅䅁䉁䅁䅁兂噄䉦敨奭余䅑杷允䅁䅁䅑䅁䑁䅁䅷䅁䭁偁䕣䅁䭁佁䬰䅁䭁䥁䕍䅁䉁䅁䅁允䅁䅁䅕祙䕤䱯汓い䵁䅉䅅䅁䕁䅁䅁睁䵁䅁䅁权䝁兂䅁权灄权䅁权睂䅂䅁允䅁䅁䅅䅁䙁䅁䅁䅁杂晋䅸䍄䉁䅁䅁䅂䅁䅁䅍䅄䅁䅁䅯䅯䅑䅁䅯眵䅯䅁䅯来䅑䅁䅅䅁䉁䅁䅁兂䥂場啯歲㕦睐杷允䅁䅁䅑䅁䑁䅁䅷䅁䭁䍁䘰䅁䭁佁䬰䅁䭁佁䭷䅁䉁䅁䅁允䅁䅁䅯睒䅁䅁杷允䅁䅁䅑䅁䑁䅁䅷䅁䭁䍁䘴䅁䭁佁䬰䅁䭁佁䭷䅁䉁䅁䅁允䅁䅁䅯睒䅁䅁杷允䅁䅁䅑䅁䑁䅁䅷䅁䭁䵁䙕䅁䭁佁䭙䅁䭁佁䭷䅁䉁䅁䅁允䅁䅁䄴䅄䅁䑁䅁杌㍁䑁䅉䅏䅁䅁杷允䅁䅁䅑䅁䑁䅁䅷䅁䭁䍁䘰䅁䭁佁䬰䅁䭁䝁䔰䅁䉁䅁䅁允䅁䅁䅕祇搯䅊䉡呰䴸䅉䅅䅁䕁䅁䅁睁䵁䅁䅁权坄兂䅁权浄权䅁权睂䅂䅁允䅁䅁䅅䅁佁䅁䅷䅁祁䍁䄴睍㕁䑁䅍䅁䵁䅉䅅䅁䕁䅁䅁睁䵁䅁䅁权畁兂䅁权瑄权䅁权硂䅂䅁允䅁䅁䅅䅁䙁䡁啳歲桦癥⽑䍄䉁䅁䅁䅂䅁䅁䅍䅄䅁䅁䅯䄴䅕䅁䅯儷䅯䅁䅯睢䅑䅁䅅䅁䉁䅁䅁兂䥁䉲慸䑚⽵睐杷允䅁䅁䅑䅁䑁䅁䅷䅁䭁䥁䙅䅁䭁佁䭙䅁䭁䡁䕁䅁䉁䅁䅁允䅁䅁䄴䅄䅁䑁䅁杌㕁䑁䅧兎䅁䅁杷允䅁䅁䅑䅁䑁䅁䅷䅁䭁佁䙁䅁䭁佁䬰䅁䭁䥁䕕䅁䉁䅁䅁允䅁䅁䅕䉵䘶ㄶ㑇橶䴸䅉䅅䅁䕁䅁䅁睁䵁䅁䅁权杄兂䅁权瑄权䅁权㥂䅂䅁允䅁䅁䅅䅁䙁䱁昶楇搯䵊⽙䍄䉁䅁䅁䅂䅁䅁䅍䅄䅁䅁䅯睚䅕䅁䅯儶䅯䅁䅯睧䅑䅁䅅䅁䉁䅁䅁兂䅁䅁䅁䵯灦䅑杷允䅁䅁䅑䅁䑁䅁䅷䅁䭁佁䙍䅁䭁佁䬰䅁䭁佁䭷䅁䉁䅁䅁允䅁䅁䅕䑔䩥坑汄䐴䴸䅉䅅䅁䕁䅁䅁睁䵁䅁䅁权塃䅂䅁权灄权䅁权獄权䅁允䅁䅁䅅䅁䙁䅁䅁䅁杁杦䉆䍄䉁䅁䅁䅂䅁䅁䅍䅄䅁䅁䅯眴䅕䅁䅯儷䅯䅁䅯来䅑䅁䅅䅁䉁䅁䅁兂䡃瑆佮ㄹ橐睐杷允䅁䅁䅑䅁䑁䅁䅷䅁䭁䩁䘰䅁䭁佁䬰䅁䭁䝁䔰䅁䉁䅁䅁允䅁䅁䅕扏䥔牤昶橭䴸䅉䅅䅁䕁䅁䅁睁䵁䅁䅁权摃兂䅁权瑄权䅁权睂䅂䅁允䅁䅁䅅䅁䙁䡁灮橊䥅䩲⽷䍄䉁䅁䅁䅂䅁䅁䅍䅄䅁䅁䅯杕䅕䅁䅯儷䅯䅁䅯来䅑䅁䅅䅁䉁䅁䅁兂ㅁ牘䩰䅄湌睐杷允䅁䅁䅑䅁䑁䅁䅷䅁䭁䉁䙷䅁䭁佁䭫䅁䭁佁䭷䅁䉁䅁䅁允䅁䅁䅕䅁䅁䭁橃歂䵅䅉䅅䅁䕁䅁䅁睁䵁䅁䅁权杂兂䅁权湄权䅁权睂䅂䅁允䅁䅁䅅䅁䙁䍁搯䅊䉡剬䅬䍄䉁䅁䅁䅂䅁䅁䅍䅄䅁䅁䅯睡䅕䅁䅯儷䅯䅁䅯睢䅑䅁䅅䅁䉁䅁䅁兂啁歲桦桥坔睐杷允䅁䅁䅑䅁䑁䅁䅷䅁䭁䙁䙉䅁䭁佁䬰䅁䭁䥁䕕䅁䉁䅁䅁允䅁䅁䅕䉵䘶ㄶ㑇樵䴸䅉䅅䅁䕁䅁䅁睁䵁䅁䅁权卂兂䅁权瑄权䅁权㥂䅂䅁允䅁䅁䅅䅁䙁䡁㥅瑃橥佣⽕䍄䉁䅁䅁䅂䅁䅁䅍䅄䅁䅁䅯充䅙䅁䅯儷䅯䅁䅯兢䅑䅁䅅䅁䉁䅁䅁兂䩃坑汄䬰奉䅑杷允䅁䅁䅑䅁䑁䅁䅷䅁䭁䉁䝉䅁䭁佁䬰䅁䭁䝁䔰䅁䉁䅁䅁允䅁䅁䅕問䝉坑匵䐷䴸䅉䅅䅁䕁䅁䅁睁䵁䅁䅁权剁杂䅁权瑄权䅁权睂䅂䅁允䅁䅁䅅䅁䙁䉁愱䑚晶硺䅊䍄䉁䅁䅁䅂䅁䅁䅍䅄䅁䅁䅯儴䅑䅁䅯儷䅯䅁䅯睢䅑䅁䅅䅁䉁䅁䅁兂䕁杖琴灳瘳睐杷允䅁䅁䅑䅁䑁䅁䅷䅁䭁䭁䙷䅁䭁佁䭙䅁䭁䡁䕯䅁䉁䅁䅁允䅁䅁䄴䅄䅁䑁䅅杌ㅁ䑁䅉免䅁䅁杷允䅁䅁䅑䅁䑁䅁䅷䅁䭁䅁䝕䅁䭁佁䬰䅁䭁䝁䔰䅁䉁䅁䅁允䅁䅁䅕䉵䘶ㄶ㑇䕁䵁䅉䅅䅁䕁䅁䅁睁䵁䅁䅁权㉃䅂䅁权浄权䅁权䙃䅂䅁允䅁䅁䅅䅁佁䅁䅷䅁硁䍁䄴免㑁䑁䅧䅁䵁䅉䅅䅁䕁䅁䅁睁䵁䅁䅁权䙁杂䅁权瑄权䅁权䑃䅂䅁允䅁䅁䅅䅁䙁䅁䉡啬䱏偢⽳䍄䉁䅁䅁䅂䅁䅁䅍䅄䅁䅁䅯兂䅙䅁䅯儷䅯䅁䅯兦䅑䅁䅅䅁䉁䅁䅁兂卂䉵䘶ㄶ㙈睐杷允䅁䅁䅑䅁䑁䅁䅷䅁䭁䅁䜰䅁䭁佁䬴䅁䭁䝁䔰䅁䉁䅁䅁允䅁䅁䅕䅁䅁䥁扂䕁䵅䅉䅅䅁䕁䅁䅁睁䵁䅁䅁权䥄兂䅁权瑄权䅁权㥂䅂䅁允䅁䅁䅅䅁䙁䡁㥅瑃橥乣⼰䍄䉁䅁䅁䅂䅁䅁䅍䅄䅁䅁䅯睢䅕䅁䅯儷䅯䅁䅯睢䅑䅁䅅䅁䉁䅁䅁兂偄ㄹ橐婰杶睐杷允䅁䅁䅑䅁䑁䅁䅷䅁䭁䵁䕯䅁䭁佁䭣䅁䭁䡁䕯䅁䉁䅁䅁允䅁䅁䅕児塲㍯㥄お䵁䅉䅅䅁䕁䅁䅁睁䵁䅁䅁权㙃䅂䅁权浄权䅁权瑂䅂䅁允䅁䅁䅅䅁佁䅁䅷䅁硁䍁䄴䅏㑁䑁䅅䅁䵁䅉䅅䅁䕁䅁䅁睁䵁䅁䅁权㍄兂䅁权瑄权䅁权䑃䅂䅁允䅁䅁䅅䅁䙁䅁䅁䅁䅁偁⽧䍄䉁䅁䅁䅂䅁䅁䅍䅄䅁䅁䅯睢䅕䅁䅯儷䅯䅁䅯䅣䅑䅁䅅䅁䉁䅁䅁兂畄䑦ㄸ牘桲睐杷允䅁䅁䅑䅁䑁䅁䅷䅁䭁䡁䙁䅁䭁佁䬰䅁䭁䡁䕁䅁䉁䅁䅁允䅁䅁䅕敨灵票牐樷䴸䅉䅅䅁䕁䅁䅁睁䵁䅁䅁权療兂䅁权瑄权䅁权䑃䅂䅁允䅁䅁䅅䅁䙁䡁焹䡶呓佇⽁䍄䉁䅁䅁䅂䅁䅁䅍䅄䅁䅁䅯杦䅕䅁䅯朵䅯䅁䅯来䅑䅁䅅䅁䉁䅁䅁杄䵁䅁䅁免畁䑁䅑免㉁䅁䅁䍄䉁䅁䅁䅂䅁䅁䅍䅄䅁䅁䅯儹䅑䅁䅯儷䅯䅁䅯兢䅑䅁䅅䅁䉁䅁䅁兂ㅂ硫䕧杖丷睐杷允䅁䅁䅑䅁䑁䅁䅷䅁䭁偁䕕䅁䭁佁䬰䅁䭁䡁䔰䅁䉁䅁䅁允䅁䅁䅕歯㉗⼸唳䐰䴸䅉䅅䅁䕁䅁䅁睁䵁䅁䅁权ㅃ兂䅁权畄权䅁权㥂䅂䅁允䅁䅁䅅䅁䙁䅁䅁䅁杁偑䅴䍄䉁䅁䅁䅂䅁䅁䅍䅄䅁䅁䅯䄱䅕䅁䅯儶䅯䅁䅯兦䅑䅁䅅䅁䉁䅁䅁兂䅁䅁䅁䱊祯兑杷允䅁䅁䅑䅁䑁䅁䅷䅁䭁䡁䙑䅁䭁佁䬰䅁䭁䡁䕯䅁䉁䅁䅁允䅁䅁䅕扉祂䩡瑈䐳䴸䅉䅅䅁䕁䅁䅁睁䵁䅁䅁权㡃䅂䅁权瑄权䅁权獄权䅁允䅁䅁䅅䅁䭁䕁䅣䅁䵁䅉䅅䅁䕁䅁䅁睁䵁䅁䅁权䡁杂䅁权浄权䅁权獄权䅁允䅁䅁䅅䅁佁䅁䅷䅁㍁䍁䄴睎硁䑁䅣䅁䵁䅉䅅䅁䕁䅁䅁睁䵁䅁䅁权摄䅂䅁权浄权䅁权㙂䅂䅁允䅁䅁䅅䅁佁䅁䅷䅁祁䍁䄴兏㑁䑁䅕䅁䵁䅉䅅䅁䕁䅁䅁睁䵁䅁䅁权㡃䅂䅁权瑄权䅁权䑃䅂䅁允䅁䅁䅅䅁䙁䕁椵䙅㕧側⽙䍄䉁䅁䅁䅂䅁䅁䅍䅄䅁䅁䅯眱䅑䅁䅯朵䅯䅁䅯䅣䅑䅁䅅䅁䉁䅁䅁杄䵁䅁䅁免畁䑁䅫䅏穁䅁䅁䍄䉁䅁䅁䅂䅁䅁䅍䅄䅁䅁䅯東䅕䅁䅯儷䅯䅁䅯䄷䅯䅁䅅䅁䉁䅁䅁兂㙄浦㡱䩤䥐睐杷允䅁䅁䅑䅁䑁䅁䅷䅁䭁䭁䙯䅁䭁佁䬰䅁䭁䥁䕕䅁䉁䅁䅁允䅁䅁䅕㡧䭄啯㉗穳䴸䅉䅅䅁䕁䅁䅁睁䵁䅁䅁权䍃兂䅁权畄权䅁权睂䅂䅁允䅁䅁䅅䅁䙁䅁䅁䅁奄杓䉒䍄䉁䅁䅁䅂䅁䅁䅍䅄䅁䅁䅯杷䅑䅁䅯朷䅯䅁䅯兦䅑䅁䅅䅁䉁䅁䅁兂䅁䅁䅁䡣䅷兑杷允䅁䅁䅑䅁䑁䅁䅷䅁䭁䉁䙷䅁䭁佁䬴䅁䭁䝁䔰䅁䉁䅁䅁允䅁䅁䅕䅁䅁䙁䑂歂䵅䅉䅅䅁䕁䅁䅁睁䵁䅁䅁权䵄兂䅁权瑄权䅁权硂䅂䅁允䅁䅁䅅䅁䙁䡁啳歲桦潥⽑䍄䉁䅁䅁䅂䅁䅁䅍䅄䅁䅁䅯杕䅕䅁䅯眵䅯䅁䅯全䅑䅁䅅䅁䉁䅁䅁兂啂㘴扗䍸乁䅑杷允䅁䅁䅑䅁䑁䅁䅷䅁䭁䵁䙷䅁䭁佁䬰䅁䭁䥁䕕䅁䉁䅁䅁允䅁䅁䅕渫焵䡶呓䑩䴸䅉䅅䅁䕁䅁䅁睁䵁䅁䅁权䵄兂䅁权瑄权䅁权䑃䅂䅁允䅁䅁䅅䅁䙁䡁灮橊䥅䥲⽷䍄䉁䅁䅁䅂䅁䅁䅍䅄䅁䅁䅯䄷䅕䅁䅯朵䅯䅁䅯兣䅑䅁䅅䅁䉁䅁䅁杄䵁䅁䅁睍畁䑁䅣免硁䅁䅁䍄䉁䅁䅁䅂䅁䅁䅍䅄䅁䅁䅯睒䅕䅁䅯儷䅯䅁䅯兣䅑䅁䅅䅁䉁䅁䅁兂䥂場啯歲䉣䅑杷允䅁䅁䅑䅁䑁䅁䅷䅁䭁乁䙧䅁䭁佁䬰䅁䭁佁䭷䅁䉁䅁䅁允䅁䅁䅕瑃橥䑣䬰稵䴸䅉䅅䅁䕁䅁䅁睁䵁䅁䅁权奄兂䅁权瑄权䅁权䙃䅂䅁允䅁䅁䅅䅁䙁䡁呗䅇坒畄⽫䍄䉁䅁䅁䅂䅁䅁䅍䅄䅁䅁䅯䅁䅙䅁䅯朵䅯䅁䅯兣䅑䅁䅅䅁䉁䅁䅁杄䵁䅁䅁杍畁䑁䅁睍穁䅁䅁䍄䉁䅁䅁䅂䅁䅁䅍䅄䅁䅁䅯兄䅙䅁䅯儶䅯䅁䅯睢䅑䅁䅅䅁䉁䅁䅁兂䅁䅁䅁䍧八兑杷允䅁䅁䅑䅁䑁䅁䅷䅁䭁䩁䙙䅁䭁佁䬰䅁䭁䥁䕕䅁䉁䅁䅁允䅁䅁䅕硨婢発呤吹䴸䅉䅅䅁䕁䅁䅁睁䵁䅁䅁权佁兂䅁权瑄权䅁权㥂䅂䅁允䅁䅁䅅䅁䙁䵁䭈啯㉗㤸⽕䍄䉁䅁䅁䅂䅁䅁䅍䅄䅁䅁䅯杕䅕䅁䅯朵䅯䅁䅯兣䅑䅁䅅䅁䉁䅁䅁杄䵁䅁䅁免畁䑁䅍䅎㑁䅁䅁䍄䉁䅁䅁䅂䅁䅁䅍䅄䅁䅁䅯䅦䅕䅁䅯朵䅯䅁䅯兣䅑䅁䅅䅁䉁䅁䅁杄䵁䅁䅁免畁䑁䅣兎㕁䅁䅁䍄䉁䅁䅁䅂䅁䅁䅍䅄䅁䅁䅯䅬䅕䅁䅯儷䅯䅁䅯来䅑䅁䅅䅁䉁䅁䅁兂畄䑦ㄸ牘䩲睐杷允䅁䅁䅑䅁䑁䅁䅷䅁䭁䉁䙳䅁䭁佁䭙䅁䭁䡁䔰䅁䉁䅁䅁允䅁䅁䅯睒䅁䅁杷允䅁䅁䅑䅁䑁䅁䅷䅁䭁䉁䙷䅁䭁佁䬰䅁䭁佁䭷䅁䉁䅁䅁允䅁䅁䅕䑭⽌䔸允䑷䴸䅉䅅䅁䕁䅁䅁睁䵁䅁䅁权捁兂䅁权瑄权䅁权瑂䅂䅁允䅁䅁䅅䅁䙁䍁䱸䉐湕㜯⼸䍄䉁䅁䅁䅂䅁䅁䅍䅄䅁䅁䅯䅈䅕䅁䅯儷䅯䅁䅯全䅑䅁䅅䅁䉁䅁䅁兂歂䡫摣倷䅌睐杷允䅁䅁䅑䅁䑁䅁䅷䅁䭁䉁䙷䅁䭁佁䬰䅁䭁䥁䕍䅁䉁䅁䅁允䅁䅁䅕牥卄䝊䥵呷䴸䅉䅅䅁䕁䅁䅁睁䵁䅁䅁权捁兂䅁权瑄权䅁权㥂䅂䅁允䅁䅁䅅䅁䙁䵁捡䵂㘱䵸⽅䍄䉁䅁䅁䅂䅁䅁䅍䅄䅁䅁䅯朴䅑䅁䅯儷䅯䅁䅯䅣䅑䅁䅅䅁䉁䅁䅁兂硂児塲㍯䅁䅑杷允䅁䅁䅑䅁䑁䅁䅷䅁䭁佁䕉䅁䭁佁䬰䅁䭁䥁䕕䅁䉁䅁䅁允䅁䅁䅕䥕堲桢䑋䕁䵁䅉䅅䅁䕁䅁䅁睁䵁䅁䅁权兄兂䅁权瑄权䅁权瑂䅂䅁允䅁䅁䅅䅁䙁䉁婦発呤⬴⽅䍄䉁䅁䅁䅂䅁䅁䅍䅄䅁䅁䅯杰䅑䅁䅯眵䅯䅁䅯䅣䅑䅁䅅䅁䉁䅁䅁兂いひ㑓䍴祢睐杷允䅁䅁䅑䅁䑁䅁䅷䅁䭁佁䕷䅁䭁佁䭙䅁䭁䡁䕁䅁䉁䅁䅁允䅁䅁䄴䅄䅁䑁䅁杌㕁䑁䅑兎䅁䅁杷允䅁䅁䅑䅁䑁䅁䅷䅁䭁乁䕕䅁䭁佁䬰䅁䭁佁䭷䅁䉁䅁䅁允䅁䅁䅕挲㌷⭕汏稲䴸䅉䅅䅁䕁䅁䅁睁䵁䅁䅁权㥂兂䅁权灄权䅁权瑂䅂䅁允䅁䅁䅅䅁䙁䅁䅁䅁䅃剁䈹䍄䉁䅁䅁䅂䅁䅁䅍䅄䅁䅁䅯儱䅑䅁䅯儷䅯䅁䅯睢䅑䅁䅅䅁䉁䅁䅁兂獄払敧敨婶睐杷允䅁䅁䅑䅁䑁䅁䅷䅁䭁乁䙁䅁䭁佁䭙䅁䭁䡁䔰䅁䉁䅁䅁允䅁䅁䄴䅄䅁䑁䅁杌㕁䑁䅉兎䅁䅁杷允䅁䅁䅑䅁䑁䅁䅷䅁䭁䱁䙕䅁䭁佁䬰䅁䭁䝁䔸䅁䉁䅁䅁允䅁䅁䅕渫焵䡶呓䑩䴸䅉䅅䅁䕁䅁䅁睁䵁䅁䅁权慄䅂䅁权浄权䅁权䑃䅂䅁允䅁䅁䅅䅁佁䅁䅷䅁硁䍁䄴睎㍁䑁䅧䅁䵁䅉䅅䅁䕁䅁䅁睁䵁䅁䅁权橁兂䅁权灄权䅁权䑃䅂䅁允䅁䅁䅅䅁䙁䅁䅁䅁杂晌䅸䍄䉁䅁䅁䅂䅁䅁䅍䅄䅁䅁䅯公䅕䅁䅯朷䅯䅁䅯兢䅑䅁䅅䅁䉁䅁䅁兂䅁䅁䅁䡷歘䅑杷允䅁䅁䅑䅁䑁䅁䅷䅁䭁䱁䙕䅁䭁佁䬰䅁䭁䡁䔰䅁䉁䅁䅁允䅁䅁䅕䬯确欰椱䑫䴸䅉䅅䅁䕁䅁䅁睁䵁䅁䅁权⽃兂䅁权瑄权䅁权睂䅂䅁允䅁䅁䅅䅁䙁䩁婱婭婭剭䅚䍄䉁䅁䅁䅂䅁䅁䅍䅄䅁䅁䅯兢䅕䅁䅯儷䅯䅁䅯兢䅑䅁䅅䅁䉁䅁䅁兂㑄⭕汏㡭奔睐杷允䅁䅁䅑䅁䑁䅁䅷䅁䭁䝁䘰䅁䭁佁䬰䅁䭁䡁䔰䅁䉁䅁䅁允䅁䅁䅕兊䉡啬䱏䐴䴸䅉䅅䅁䕁䅁䅁睁䵁䅁䅁权䱄兂䅁权瑄权䅁权獄权䅁允䅁䅁䅅䅁䙁䉁婦発呤眴䅴䍄䉁䅁䅁䅂䅁䅁䅍䅄䅁䅁䅯䅷䅕䅁䅯儶䅯䅁䅯兣䅑䅁䅅䅁䉁䅁䅁兂䅁䅁䅁䄸ㅈ䅑杷允䅁䅁䅑䅁䑁䅁䅷䅁䭁䵁䙳䅁䭁佁䬰䅁䭁䝁䔰䅁䉁䅁䅁允䅁䅁䅕浗㝑〳丫歂䵁䅉䅅䅁䕁䅁䅁睁䵁䅁䅁权橄䅂䅁权湄权䅁权獄权䅁允䅁䅁䅅䅁䙁䝁渳㘫确朰䅖䍄䉁䅁䅁䅂䅁䅁䅍䅄䅁䅁䅯睹䅕䅁䅯儷䅯䅁䅯睧䅑䅁䅅䅁䉁䅁䅁兂敂歵䵫楁䥳䅑杷允䅁䅁䅑䅁䑁䅁䅷䅁䭁䅁䜴䅁䭁佁䬰䅁䭁䝁䔸䅁䉁䅁䅁允䅁䅁䅕㡧䭄啯㉗稷䴸䅉䅅䅁䕁䅁䅁睁䵁䅁䅁权千兂䅁权畄权䅁权䑃䅂䅁允䅁䅁䅅䅁䙁䅁䅁䅁奄䅮䉊䍄䉁䅁䅁䅂䅁䅁䅍䅄䅁䅁䅯䅵䅕䅁䅯儷䅯䅁䅯䅣䅑䅁䅅䅁䉁䅁䅁兂䝂坋䝕䑏㝌睐杷允䅁䅁䅑䅁䑁䅁䅷䅁䭁䱁䙙䅁䭁佁䬰䅁䭁佁䭷䅁䉁䅁䅁允䅁䅁䅯睒䅁䅁杷允䅁䅁䅑䅁䑁䅁䅷䅁䭁䱁䙙䅁䭁佁䬰䅁䭁䡁䕁䅁䉁䅁䅁允䅁䅁䅕㥏倹婪畤樰䴸䅉䅅䅁䕁䅁䅁睁䵁䅁䅁权㉃兂䅁权瑄权䅁权硂䅂䅁允䅁䅁䅅䅁䙁䑁晶㑔堲瑢⽉䍄䉁䅁䅁䅂䅁䅁䅍䅄䅁䅁䅯䄯䅕䅁䅯儷䅯䅁䅯来䅑䅁䅅䅁䉁䅁䅁兂婁䙂余扌㥋睐杷允䅁䅁䅑䅁䑁䅁䅷䅁䭁䥁䘰䅁䭁佁䬰䅁䭁䡁䕅䅁䉁䅁䅁允䅁䅁䅕硫䕧杖琴樫䴸䅉䅅䅁䕁䅁䅁睁䵁䅁䅁权睂兂䅁权湄权䅁权療䅂䅁允䅁䅁䅅䅁䙁䅁欳䭇䝫併⼴䍄䉁䅁䅁䅂䅁䅁䅍䅄䅁䅁䅯杫䅕䅁䅯儷䅯䅁䅯䄷䅯䅁䅅䅁䉁䅁䅁兂㝁〳丫㉬洷睐杷允䅁䅁䅑䅁䑁䅁䅷䅁䭁䭁䕕䅁䭁佁䬴䅁䭁佁䭷䅁䉁䅁䅁允䅁䅁䅕䅁䅁䵁佄ぃ䵅䅉䅅䅁䕁䅁䅁睁䵁䅁䅁权千兂䅁权瑄权䅁权瑂䅂䅁允䅁䅁䅅䅁䙁乁欰潂噇⭑⽣䍄䉁䅁䅁䅂䅁䅁䅍䅄䅁䅁䅯杫䅕䅁䅯儷䅯䅁䅯来䅑䅁䅅䅁䉁䅁䅁兂啂㘴扗䍸睄睐杷允䅁䅁䅑䅁䑁䅁䅷䅁䭁䕁䙙䅁䭁佁䬴䅁䭁佁䭷䅁䉁䅁䅁允䅁䅁䅯睒䅁䅁杷允䅁䅁䅑䅁䑁䅁䅷䅁䭁乁䙳䅁䭁佁䬰䅁䭁䝁䔰䅁䉁䅁䅁允䅁䅁䅕報灪橊䥅䕃䵁䅉䅅䅁䕁䅁䅁睁䵁䅁䅁权㑄䅂䅁权灄权䅁权䙃䅂䅁允䅁䅁䅅䅁䙁䅁䅁䅁䅄䉤䉆䍄䉁䅁䅁䅂䅁䅁䅍䅄䅁䅁䅯眵䅕䅁䅯眵䅯䅁䅯䄷䅯䅁䅅䅁䉁䅁䅁兂㉂申䅔䩰㑄睐杷允䅁䅁䅑䅁䑁䅁䅷䅁䭁䥁䕫䅁䭁佁䬴䅁䭁䥁䕍䅁䉁䅁䅁允䅁䅁䅕䅁䅁佁硃䕃䵅䅉䅅䅁䕁䅁䅁睁䵁䅁䅁权扄兂䅁权瑄权䅁权硂䅂䅁允䅁䅁䅅䅁䙁䕁䱓佢㝦共䅨䍄䉁䅁䅁䅂䅁䅁䅍䅄䅁䅁䅯䅁䅙䅁䅯朵䅯䅁䅯䄷䅯䅁䅅䅁䉁䅁䅁杄䵁䅁䅁睍畁䑁䅕李穁䅁䅁䍄䉁䅁䅁䅂䅁䅁䅍䅄䅁䅁䅯朸䅑䅁䅯儷䅯䅁䅯䅣䅑䅁䅅䅁䉁䅁䅁兂偃瑭硫煃睪睐杷允䅁䅁䅑䅁䑁䅁䅷䅁䭁偁䘰䅁䭁佁䬴䅁䭁䡁䔰䅁䉁䅁䅁允䅁䅁䅕䅁䅁䅁䍃䴱䵁䅉䅅䅁䕁䅁䅁睁䵁䅁䅁权䑃兂䅁权湄权䅁权睂䅂䅁允䅁䅁䅅䅁䙁䵁桵扒穢刯䅨䍄䉁䅁䅁䅂䅁䅁䅍䅄䅁䅁䅯睸䅕䅁䅯儶䅯䅁䅯兦䅑䅁䅅䅁䉁䅁䅁兂䅁䅁䅁乧歮䅑杷允䅁䅁䅑䅁䑁䅁䅷䅁䭁偁䙁䅁䭁佁䬰䅁䭁䝁䔰䅁䉁䅁䅁允䅁䅁䅕婤奍䙂余歄䵁䅉䅅䅁䕁䅁䅁睁䵁䅁䅁权䅄䅂䅁权瑄权䅁权㙂䅂䅁允䅁䅁䅅䅁䙁䱁昶楇搯偊⽉䍄䉁䅁䅁䅂䅁䅁䅍䅄䅁䅁䅯杳䅕䅁䅯儷䅯䅁䅯睢䅑䅁䅅䅁䉁䅁䅁兂慂䑚晶㑔堳睐杷允䅁䅁䅑䅁䑁䅁䅷䅁䭁䭁䕳䅁䭁佁䬰䅁䭁佁䭷䅁䉁䅁䅁允䅁䅁䅕敢㝦晱午吴䴸䅉䅅䅁䕁䅁䅁睁䵁䅁䅁权牃䅂䅁权瑄权䅁权瑂䅂䅁允䅁䅁䅅䅁䙁乁乎桙奂敏⽑䍄䉁䅁䅁䅂䅁䅁䅍䅄䅁䅁䅯睱䅑䅁䅯儷䅯䅁䅯睢䅑䅁䅅䅁䉁䅁䅁兂呃䅇坒楄洳睐杷允䅁䅁䅑䅁䑁䅁䅷䅁䭁䭁䕳䅁䭁佁䬰䅁䭁䡁䕯䅁䉁䅁䅁允䅁䅁䅕硥畓⭒㙆䐶䴸䅉䅅䅁䕁䅁䅁睁䵁䅁䅁权牃䅂䅁权瑄权䅁权睂䅂䅁允䅁䅁䅅䅁䙁䝁光䑗ね佹⽯䍄䉁䅁䅁䅂䅁䅁䅍䅄䅁䅁䅯䅂䅙䅁䅯儷䅯䅁䅯兣䅑䅁䅅䅁䉁䅁䅁兂硁䭃捷浗䱔睐杷允䅁䅁䅑䅁䑁䅁䅷䅁䭁䡁䘴䅁䭁佁䬴䅁䭁䡁䕅䅁䉁䅁䅁允䅁䅁䅕䅁䅁偁潄欫䵁䅉䅅䅁䕁䅁䅁睁䵁䅁䅁权䑄䅂䅁权瑄权䅁权瑂䅂䅁允䅁䅁䅅䅁䙁䝁㝑〳丫⭬⽙䍄䉁䅁䅁䅂䅁䅁䅍䅄䅁䅁䅯睷䅑䅁䅯儷䅯䅁䅯睢䅑䅁䅅䅁䉁䅁䅁兂ぃ䡹⭡确湲睐杷允䅁䅁䅑䅁䑁䅁䅷䅁䭁偁䕯䅁䭁佁䬴䅁䭁䝁䔸䅁䉁䅁䅁允䅁䅁䅕䅁䅁䵁潃䔯䵁䅉䅅䅁䕁䅁䅁睁䵁䅁䅁权䑁兂䅁权浄权䅁权獄权䅁允䅁䅁䅅䅁佁䅁䅷䅁ぁ䍁䄴䅎ぁ䑁䅕䅁䵁䅉䅅䅁䕁䅁䅁睁䵁䅁䅁权兂兂䅁权湄权䅁权獄权䅁允䅁䅁䅅䅁䙁䥁䌯匹捨睪䄹䍄䉁䅁䅁䅂䅁䅁䅍䅄䅁䅁䅯睷䅑䅁䅯儷䅯䅁䅯睧䅑䅁䅅䅁䉁䅁䅁兂䭁㘱睎児湲睐杷允䅁䅁䅑䅁䑁䅁䅷䅁䭁乁䕉䅁䭁佁䬰䅁䭁佁䭷䅁䉁䅁䅁允䅁䅁䅕欳敓唵捙吰䴸䅉䅅䅁䕁䅁䅁睁䵁䅁䅁权摄䅂䅁权湄权䅁权療䅂䅁允䅁䅁䅅䅁䙁䅁䍷㑋坣儲䅂䍄䉁䅁䅁䅂䅁䅁䅍䅄䅁䅁䅯朰䅑䅁䅯儷䅯䅁䅯睢䅑䅁䅅䅁䉁䅁䅁兂䙄樯䙉㝨吷睐杷允䅁䅁䅑䅁䑁䅁䅷䅁䭁䱁䕯䅁䭁佁䭣䅁䭁䝁䔰䅁䉁䅁䅁允䅁䅁䅕倹唳佥浫䕃䵁䅉䅅䅁䕁䅁䅁睁䵁䅁䅁权卄䅂䅁权瑄权䅁权睂䅂䅁允䅁䅁䅅䅁䙁䑁硅坣䭋㤳⽍䍄䉁䅁䅁䅂䅁䅁䅍䅄䅁䅁䅯朶䅑䅁䅯儷䅯䅁䅯䄷䅯䅁䅅䅁䉁䅁䅁兂⭃确癯匳㙔睐杷允䅁䅁䅑䅁䑁䅁䅷䅁䭁䅁䝧䅁䭁佁䭣䅁䭁䡁䕯䅁䉁䅁䅁允䅁䅁䅕䡶呓䅇坒䕂䵁䅉䅅䅁䕁䅁䅁睁䵁䅁䅁权䑄䅂䅁权湄权䅁权睂䅂䅁允䅁䅁䅅䅁䙁乁㑖匶硙䉃䅰䍄䉁䅁䅁䅂䅁䅁䅍䅄䅁䅁䅯䅅䅕䅁䅯朷䅯䅁䅯兦䅑䅁䅅䅁䉁䅁䅁兂䅁䅁䅁䥣奍兑杷允䅁䅁䅑䅁䑁䅁䅷䅁䭁佁䕯䅁䭁佁䬰䅁䭁䡁䕁䅁䉁䅁䅁允䅁䅁䅕歵䵫楁䡵樹䴸䅉䅅䅁䕁䅁䅁睁䵁䅁䅁权い兂䅁权瑄权䅁权瑂䅂䅁允䅁䅁䅅䅁䙁䍁噶䝒䥮⽤⽁䍄䉁䅁䅁䅂䅁䅁䅍䅄䅁䅁䅯䄹䅕䅁䅯儷䅯䅁䅯来䅑䅁䅅䅁䉁䅁䅁兂坄婺楬硆稷睐杷允䅁䅁䅑䅁䑁䅁䅷䅁䭁偁䙑䅁䭁佁䬰䅁䭁䥁䕕䅁䉁䅁䅁允䅁䅁䅕䭳祑㙫祲吹䴸䅉䅅䅁䕁䅁䅁睁䵁䅁䅁权い兂䅁权瑄权䅁权䑃䅂䅁允䅁䅁䅅䅁䙁䕁䱌㉕杺⽌⽙䍄䉁䅁䅁䅂䅁䅁䅍䅄䅁䅁䅯䅷䅑䅁䅯儷䅯䅁䅯兢䅑䅁䅅䅁䉁䅁䅁兂穂䩡瑈䑦砯睐杷允䅁䅁䅑䅁䑁䅁䅷䅁䭁䡁䙅䅁䭁佁䬰䅁䭁䝁䔸䅁䉁䅁䅁允䅁䅁䅕㥏倹婪畤橧䴸䅉䅅䅁䕁䅁䅁睁䵁䅁䅁权㑄兂䅁权畄权䅁权療䅂䅁允䅁䅁䅅䅁䙁䅁䅁䅁杄⼴䅰䍄䉁䅁䅁䅂䅁䅁䅍䅄䅁䅁䅯兣䅕䅁䅯儷䅯䅁䅯全䅑䅁䅅䅁䉁䅁䅁兂㙄浦㡱䩤䥏睐杷允䅁䅁䅑䅁䑁䅁䅷䅁䭁䡁䙅䅁䭁佁䬰䅁䭁䥁䕍䅁䉁䅁䅁允䅁䅁䅕渫焵䡶呓䑩䴸䅉䅅䅁䕁䅁䅁睁䵁䅁䅁权摁兂䅁权瑄权䅁权睂䅂䅁允䅁䅁䅅䅁䙁䝁剩堷⽷敎⽯䍄䉁䅁䅁䅂䅁䅁䅍䅄䅁䅁䅯䅌䅕䅁䅯儶䅯䅁䅯来䅑䅁䅅䅁䉁䅁䅁兂䅁䅁䅁䔸㑪䅑杷允䅁䅁䅑䅁䑁䅁䅷䅁䭁䉁䘰䅁䭁佁䬰䅁䭁䥁䕕䅁䉁䅁䅁允䅁䅁䅕䘷㑇潈牘吶䴸䅉䅅䅁䕁䅁䅁睁䵁䅁䅁权捃䅂䅁权浄权䅁权睂䅂䅁允䅁䅁䅅䅁佁䅁䅷䅁睁䍁䄴睍ぁ䑁䅉䅁䵁䅉䅅䅁䕁䅁䅁睁䵁䅁䅁权䙄䅂䅁权灄权䅁权療䅂䅁允䅁䅁䅅䅁䙁䅁䅁䅁䅁獋䅊䍄䉁䅁䅁䅂䅁䅁䅍䅄䅁䅁䅯兰䅕䅁䅯儷䅯䅁䅯睢䅑䅁䅅䅁䉁䅁䅁兂㑃潈牘払番睐杷允䅁䅁䅑䅁䑁䅁䅷䅁䭁䕁䙍䅁䭁佁䭫䅁䭁佁䭷䅁䉁䅁䅁允䅁䅁䅕䅁䅁䵁⽃唸䵁䅉䅅䅁䕁䅁䅁睁䵁䅁䅁权時兂䅁权湄权䅁权療䅂䅁允䅁䅁䅅䅁䙁䉁癳匳䝑十䅎䍄䉁䅁䅁䅂䅁䅁䅍䅄䅁䅁䅯兰䅕䅁䅯儷䅯䅁䅯来䅑䅁䅅䅁䉁䅁䅁兂㡃䩤奍䙂畢睐杷允䅁䅁䅑䅁䑁䅁䅷䅁䭁䵁䙑䅁䭁佁䭫䅁䭁䥁䕕䅁䉁䅁䅁允䅁䅁䅕䅁䅁䥁䡁歄䵅䅉䅅䅁䕁䅁䅁睁䵁䅁䅁权啁兂䅁权湄权䅁权獄权䅁允䅁䅁䅅䅁䙁䕁扇婢ㅗ伱⽣䍄䉁䅁䅁䅂䅁䅁䅍䅄䅁䅁䅯眶䅕䅁䅯朷䅯䅁䅯兢䅑䅁䅅䅁䉁䅁䅁兂䅁䅁䅁䱁塶䅑杷允䅁䅁䅑䅁䑁䅁䅷䅁䭁䙁䙷䅁䭁佁䬰䅁䭁䡁䕯䅁䉁䅁䅁允䅁䅁䅕㘴扗䍸睃樲䴸䅉䅅䅁䕁䅁䅁睁䵁䅁䅁权捂兂䅁权瑄权䅁权㥂䅂䅁允䅁䅁䅅䅁䙁䙁歰㥏倹捪⽣䍄䉁䅁䅁䅂䅁䅁䅍䅄䅁䅁䅯䅍䅕䅁䅯朷䅯䅁䅯䄷䅯䅁䅅䅁䉁䅁䅁兂䅁䅁䅁䥁啌䅷杷允䅁䅁䅑䅁䑁䅁䅷䅁䭁䩁䕉䅁䭁佁䬴䅁䭁䡁䕯䅁䉁䅁䅁允䅁䅁䅕䅁䅁䅁汄欷䵁䅉䅅䅁䕁䅁䅁睁䵁䅁䅁权㥄䅂䅁权瑄权䅁权瑂䅂䅁允䅁䅁䅅䅁䙁䱁祂䩡瑈佦⽍䍄䉁䅁䅁䅂䅁䅁䅍䅄䅁䅁䅯杘䅕䅁䅯朷䅯䅁䅯䄷䅯䅁䅅䅁䉁䅁䅁兂䅁䅁䅁乯桦䅑杷允䅁䅁䅑䅁䑁䅁䅷䅁䭁䭁䔴䅁䭁佁䬴䅁䭁䡁䕁䅁䉁䅁䅁允䅁䅁䅕䅁䅁䅁䩄唯䵁䅉䅅䅁䕁䅁䅁睁䵁䅁䅁权㥄䅂䅁权瑄权䅁权䑃䅂䅁允䅁䅁䅅䅁䙁䍁硣䭃捷畗⽧䍄䉁䅁䅁䅂䅁䅁䅍䅄䅁䅁䅯条䅕䅁䅯儶䅯䅁䅯兣䅑䅁䅅䅁䉁䅁䅁兂䅁䅁䅁䜴穈䅑杷允䅁䅁䅑䅁䑁䅁䅷䅁䭁偁䔰䅁䭁佁䬰䅁䭁䡁䔰䅁䉁䅁䅁允䅁䅁䅕余兘瑉㕶樴䴸䅉䅅䅁䕁䅁䅁睁䵁䅁䅁权時兂䅁权瑄权䅁权瑂䅂䅁允䅁䅁䅅䅁䙁䙁歰㥏倹晪⽅䍄䉁䅁䅁䅂䅁䅁䅍䅄䅁䅁䅯睵䅑䅁䅯朵䅯䅁䅯兦䅑䅁䅅䅁䉁䅁䅁杄䵁䅁䅁免畁䑁䅫䅍㉁䅁䅁䍄䉁䅁䅁䅂䅁䅁䅍䅄䅁䅁䅯睘䅕䅁䅯儷䅯䅁䅯睧䅑䅁䅅䅁䉁䅁䅁兂偄ㄹ橐婰歶睐杷允䅁䅁䅑䅁䑁䅁䅷䅁䭁䡁䙙䅁䭁佁䬰䅁䭁䥁䕕䅁䉁䅁䅁允䅁䅁䅕偑げ煢永稸䴸䅉䅅䅁䕁䅁䅁睁䵁䅁䅁权奃䅂䅁权瑄权䅁权獄权䅁允䅁䅁䅅䅁䙁䭁捷浗㝑㠳⼸䍄䉁䅁䅁䅂䅁䅁䅍䅄䅁䅁䅯兔䅕䅁䅯朵䅯䅁䅯䄷䅯䅁䅅䅁䉁䅁䅁杄䵁䅁䅁免睁䍁䄴李硁䅁䅁䍄䉁䅁䅁䅂䅁䅁䅍䅄䅁䅁䅯睡䅕䅁䅯儷䅯䅁䅯来䅑䅁䅅䅁䉁䅁䅁兂偄ㄹ橐婰啶睐杷允䅁䅁䅑䅁䑁䅁䅷䅁䭁䭁䕉䅁䭁佁䭫䅁䭁䝁䔸䅁䉁䅁䅁允䅁䅁䅕䅁䅁䥁元欵䵁䅉䅅䅁䕁䅁䅁睁䵁䅁䅁权元䅂䅁权湄权䅁权硂䅂䅁允䅁䅁䅅䅁䙁䥁䅐煹䙆桎䅂䍄䉁䅁䅁䅂䅁䅁䅍䅄䅁䅁䅯睡䅕䅁䅯儷䅯䅁䅯全䅑䅁䅅䅁䉁䅁䅁兂摄䅊䉡啬呐睐杷允䅁䅁䅑䅁䑁䅁䅷䅁䭁䝁䙅䅁䭁佁䬰䅁䭁䝁䔰䅁䉁䅁䅁允䅁䅁䅕灭婭婭婭含䴸䅉䅅䅁䕁䅁䅁睁䵁䅁䅁权千䅂䅁权湄权䅁权瑂䅂䅁允䅁䅁䅅䅁䙁偁㥔䠱灪桊䅎䍄䉁䅁䅁䅂䅁䅁䅍䅄䅁䅁䅯兙䅕䅁䅯儷䅯䅁䅯睢䅑䅁䅅䅁䉁䅁䅁兂呄坔光䑗㙮睐杷允䅁䅁䅑䅁䑁䅁䅷䅁䭁䙁䙅䅁䭁佁䬰䅁䭁䡁䕅䅁䉁䅁䅁允䅁䅁䅕䑔䩥坑汄ぇ䵁䅉䅅䅁䕁䅁䅁睁䵁䅁䅁权䑄䅂䅁权浄权䅁权䙃䅂䅁允䅁䅁䅅䅁佁䅁䅷䅁硁䍁䄴兏㍁䑁䅅䅁䵁䅉䅅䅁䕁䅁䅁睁䵁䅁䅁权乁杂䅁权浄权䅁权䑃䅂䅁允䅁䅁䅅䅁佁䅁䅷䅁睁䍁䄴䅎㉁䑁䅣䅁䵁䅉䅅䅁䕁䅁䅁睁䵁䅁䅁权坁兂䅁权瑄权䅁权㙂䅂䅁允䅁䅁䅅䅁䙁䩁瘷㡰䱚㡎⽫䍄䉁䅁䅁䅂䅁䅁䅍䅄䅁䅁䅯儲䅕䅁䅯眵䅯䅁䅯睧䅑䅁䅅䅁䉁䅁䅁兂汄䌰扌堫礷睐杷允䅁䅁䅑䅁䑁䅁䅷䅁䭁乁䔰䅁䭁佁䭙䅁䭁䥁䕍䅁䉁䅁䅁允䅁䅁䄴䅄䅁䑁䅍杌ㅁ䑁䅍杍䅁䅁杷允䅁䅁䅑䅁䑁䅁䅷䅁䭁䕁䘸䅁䭁佁䬰䅁䭁䡁䕯䅁䉁䅁䅁允䅁䅁䅕灳瘳㡰䱚稸䴸䅉䅅䅁䕁䅁䅁睁䵁䅁䅁权䑄兂䅁权瑄权䅁权獄权䅁允䅁䅁䅅䅁䙁䙁橔婰䕶佉⽷䍄䉁䅁䅁䅂䅁䅁䅍䅄䅁䅁䅯督䅕䅁䅯儷䅯䅁䅯䄷䅯䅁䅅䅁䉁䅁䅁兂慂䑚晶㑔砳睐杷允䅁䅁䅑䅁䑁䅁䅷䅁䭁䙁䙷䅁䭁佁䭣䅁䭁䥁䕍䅁䉁䅁䅁允䅁䅁䅕噎㘶兓䍹啈䵁䅉䅅䅁䕁䅁䅁睁䵁䅁䅁权元兂䅁权瑄权䅁权瑂䅂䅁允䅁䅁䅅䅁䙁䭁橳䭅歷瑎⽷䍄䉁䅁䅁䅂䅁䅁䅍䅄䅁䅁䅯䅫䅕䅁䅯儷䅯䅁䅯来䅑䅁䅅䅁䉁䅁䅁兂佄佪牘娴捐睐杷允䅁䅁䅑䅁䑁䅁䅷䅁䭁䩁䙁䅁䭁佁䬰䅁䭁䡁䕁䅁䉁䅁䅁允䅁䅁䅕㑚浶捪䍐䐳䴸䅉䅅䅁䕁䅁䅁睁䵁䅁䅁权元兂䅁权瑄权䅁权硂䅂䅁允䅁䅁䅅䅁䙁乁ぢ㡉搯⭕⽁䍄䉁䅁䅁䅂䅁䅁䅍䅄䅁䅁䅯朷䅕䅁䅯儷䅯䅁䅯兣䅑䅁䅅䅁䉁䅁䅁兂㙃兓䍷㑋楦睐杷允䅁䅁䅑䅁䑁䅁䅷䅁䭁䩁䙁䅁䭁佁䬰䅁䭁䡁䔰䅁䉁䅁䅁允䅁䅁䅕浉瑔㉌戳樳䴸䅉䅅䅁䕁䅁䅁睁䵁䅁䅁权穄兂䅁权灄权䅁权䑃䅂䅁允䅁䅁䅅䅁䙁䅁䅁䅁䅃⭖䅬䍄䉁䅁䅁䅂䅁䅁䅍䅄䅁䅁䅯杁䅙䅁䅯儷䅯䅁䅯䄷䅯䅁䅅䅁䉁䅁䅁兂牁硨婢発湣䅷杷允䅁䅁䅑䅁䑁䅁䅷䅁䭁䅁䝉䅁䭁佁䬰䅁䭁䡁䕁䅁䉁䅁䅁允䅁䅁䅕䩡瑈䑦ㄸ䵏䵁䅉䅅䅁䕁䅁䅁睁䵁䅁䅁权䍁杂䅁权瑄权䅁权䙃䅂䅁允䅁䅁䅅䅁䙁䅁坒楄礲午䄳䍄䉁䅁䅁䅂䅁䅁䅍䅄䅁䅁䅯睺䅕䅁䅯儷䅯䅁䅯䄷䅯䅁䅅䅁䉁䅁䅁兂敃㘷䝦穓㝦睐杷允䅁䅁䅑䅁䑁䅁䅷䅁䭁䵁䘸䅁䭁佁䬰䅁䭁䥁䕕䅁䉁䅁䅁允䅁䅁䅕癱午坔光䐯䴸䅉䅅䅁䕁䅁䅁睁䵁䅁䅁权穃兂䅁权瑄权䅁权獄权䅁允䅁䅁䅅䅁䙁䑁晶㑔堲癢⽙䍄䉁䅁䅁䅂䅁䅁䅍䅄䅁䅁䅯入䅕䅁䅯朵䅯䅁䅯兢䅑䅁䅅䅁䉁䅁䅁杄䵁䅁䅁䅍畁䑁䅫睍硁䅁䅁䍄䉁䅁䅁䅂䅁䅁䅍䅄䅁䅁䅯睳䅕䅁䅯儷䅯䅁䅯睢䅑䅁䅅䅁䉁䅁䅁兂䵂㑎䉬余じ睐杷允䅁䅁䅑䅁䑁䅁䅷䅁䭁䡁䙫䅁䭁佁䭫䅁䭁佁䭷䅁䉁䅁䅁允䅁䅁䅕䅁䅁䕁䍃唷䵁䅉䅅䅁䕁䅁䅁睁䵁䅁䅁权歄䅂䅁权瑄权䅁权睂䅂䅁允䅁䅁䅅䅁䙁佁㠵穐敖癵⽫䍄䉁䅁䅁䅂䅁䅁䅍䅄䅁䅁䅯䄵䅑䅁䅯儷䅯䅁䅯全䅑䅁䅅䅁䉁䅁䅁兂塁挲㌷⭕㕐睐杷允䅁䅁䅑䅁䑁䅁䅷䅁䭁偁䕳䅁䭁佁䬰䅁䭁䡁䕅䅁䉁䅁䅁允䅁䅁䅕瑷漲ㄫ慧稳䴸䅉䅅䅁䕁䅁䅁睁䵁䅁䅁权㡄䅂䅁权瑄权䅁权硂䅂䅁允䅁䅁䅅䅁䙁偁卌坔光乗⽫䍄䉁䅁䅁䅂䅁䅁䅍䅄䅁䅁䅯杴䅑䅁䅯朵䅯䅁䅯来䅑䅁䅅䅁䉁䅁䅁杄䵁䅁䅁免畁䑁䅍杍穁䅁䅁䍄䉁䅁䅁䅂䅁䅁䅍䅄䅁䅁䅯来䅕䅁䅯眵䅯䅁䅯䅣䅑䅁䅅䅁䉁䅁䅁兂偄ㄹ橐婰睶睐杷允䅁䅁䅑䅁䑁䅁䅷䅁䭁䵁䕫䅁䭁佁䭣䅁䭁䝁䔰䅁䉁䅁䅁允䅁䅁䅕歨㑣㙎剔樯䴸䅉䅅䅁䕁䅁䅁睁䵁䅁䅁权㝄䅂䅁权瑄权䅁权䑃䅂䅁允䅁䅁䅅䅁䙁䱁䉯穎䄴乏⼴䍄䉁䅁䅁䅂䅁䅁䅍䅄䅁䅁䅯䄯䅑䅁䅯儷䅯䅁䅯睧䅑䅁䅅䅁䉁䅁䅁兂捂㡪ㅌ䙋橺睐杷允䅁䅁䅑䅁䑁䅁䅷䅁䭁䑁䙷䅁䭁佁䬰䅁䭁佁䭷䅁䉁䅁䅁允䅁䅁䅯睒䅁䅁杷允䅁䅁䅑䅁䑁䅁䅷䅁䭁䑁䙷䅁䭁佁䬰䅁䭁䝁䔸䅁䉁䅁䅁允䅁䅁䅯睒䅁䅁杷允䅁䅁䅑䅁䑁䅁䅷䅁䭁䑁䙷䅁䭁佁䬰䅁䭁䥁䕍䅁䉁䅁䅁允䅁䅁䅯睒䅁䅁杷允䅁䅁䅑䅁䑁䅁䅷䅁䭁䩁䘰䅁䭁佁䬴䅁䭁佁䭷䅁䉁䅁䅁允䅁䅁䅕䅁䅁䅁汁〳䵁䅉䅅䅁䕁䅁䅁睁䵁䅁䅁权㡁兂䅁权瑄权䅁权㥂䅂䅁允䅁䅁䅅䅁䭁䕁䅣䅁䵁䅉䅅䅁䕁䅁䅁睁䵁䅁䅁权硄兂䅁权瑄权䅁权硂䅂䅁允䅁䅁䅅䅁䙁䱁佅㥈圯敬⼸䍄䉁䅁䅁䅂䅁䅁䅍䅄䅁䅁䅯儸䅕䅁䅯儷䅯䅁䅯兦䅑䅁䅅䅁䉁䅁䅁兂啂楐⽑䑈硺睐杷允䅁䅁䅑䅁䑁䅁䅷䅁䭁䭁䕙䅁䭁佁䬰䅁䭁佁䭷䅁䉁䅁䅁允䅁䅁䅕䕊䥎琴塑吲䴸䅉䅅䅁䕁䅁䅁睁䵁䅁䅁权䕁杂䅁权瑄权䅁权睂䅂䅁允䅁䅁䅅䅁䙁䕁䵯楁䡵獆⽫䍄䉁䅁䅁䅂䅁䅁䅍䅄䅁䅁䅯䅂䅙䅁䅯儷䅯䅁䅯全䅑䅁䅅䅁䉁䅁䅁兂㡃䩤奍䙂佢睐杷允䅁䅁䅑䅁䑁䅁䅷䅁䭁䉁䝕䅁䭁佁䭣䅁䭁䝁䔸䅁䉁䅁䅁允䅁䅁䅕䙂余扌摋歈䵁䅉䅅䅁䕁䅁䅁睁䵁䅁䅁权㑃䅂䅁权畄权䅁权㙂䅂䅁允䅁䅁䅅䅁䙁䅁䅁䅁杂畭䅤䍄䉁䅁䅁䅂䅁䅁䅍䅄䅁䅁䅯朰䅕䅁䅯儷䅯䅁䅯兦䅑䅁䅅䅁䉁䅁䅁兂䑃䵷桱扒湢睐杷允䅁䅁䅑䅁䑁䅁䅷䅁䭁䭁䕉䅁䭁佁䬰䅁䭁佁䭷䅁䉁䅁䅁允䅁䅁䅕杓䍷㑋坣呵䴸䅉䅅䅁䕁䅁䅁睁䵁䅁䅁权楃䅂䅁权瑄权䅁权瑂䅂䅁允䅁䅁䅅䅁䙁偁卌坔光䱗⽫䍄䉁䅁䅁䅂䅁䅁䅍䅄䅁䅁䅯睔䅕䅁䅯眵䅯䅁䅯兦䅑䅁䅅䅁䉁䅁䅁兂婁䙂余扌䱉䅑杷允䅁䅁䅑䅁䑁䅁䅷䅁䭁䥁䙍䅁䭁佁䬰䅁䭁佁䭷䅁䉁䅁䅁允䅁䅁䅕灭婭婭婭呭䴸䅉䅅䅁䕁䅁䅁睁䵁䅁䅁权䑃兂䅁权瑄权䅁权㙂䅂䅁允䅁䅁䅅䅁䙁䱁敧敨剴䩵⼴䍄䉁䅁䅁䅂䅁䅁䅍䅄䅁䅁䅯睹䅑䅁䅯儶䅯䅁䅯䅣䅑䅁䅅䅁䉁䅁䅁兂䅁䅁䅁䝙祲䅑杷允䅁䅁䅑䅁䑁䅁䅷䅁䭁乁䕯䅁䭁佁䭫䅁䭁䡁䕯䅁䉁䅁䅁允䅁䅁䅕䅁䅁䅁牃啶䵁䅉䅅䅁䕁䅁䅁睁䵁䅁䅁权䑃兂䅁权瑄权䅁权䑃䅂䅁允䅁䅁䅅䅁䙁䕁㍷啩杆愵⽁䍄䉁䅁䅁䅂䅁䅁䅍䅄䅁䅁䅯杭䅑䅁䅯儷䅯䅁䅯睢䅑䅁䅅䅁䉁䅁䅁兂十㡧䭄啯敘睐杷允䅁䅁䅑䅁䑁䅁䅷䅁䭁䩁䕯䅁䭁佁䬰䅁䭁䥁䕍䅁䉁䅁䅁允䅁䅁䅕扉祂䩡瑈䐴䴸䅉䅅䅁䕁䅁䅁睁䵁䅁䅁权慃䅂䅁权瑄权䅁权㥂䅂䅁允䅁䅁䅅䅁䙁佁剸䉵䘶⬶⽅䍄䉁䅁䅁䅂䅁䅁䅍䅄䅁䅁䅯杶䅑䅁䅯儷䅯䅁䅯兦䅑䅁䅅䅁䉁䅁䅁兂楃奬䅰煡牺睐杷允䅁䅁䅑䅁䑁䅁䅷䅁䭁佁䕍䅁䭁佁䭫䅁䭁䡁䔰䅁䉁䅁䅁允䅁䅁䅕䅁䅁䙁慃〸䵁䅉䅅䅁䕁䅁䅁睁䵁䅁䅁权潂兂䅁权瑄权䅁权䑃䅂䅁允䅁䅁䅅䅁䙁䙁㕧䵴㉨當⽳䍄䉁䅁䅁䅂䅁䅁䅍䅄䅁䅁䅯睑䅕䅁䅯儷䅯䅁䅯来䅑䅁䅅䅁䉁䅁䅁兂䩃坑汄䌰扌睐杷允䅁䅁䅑䅁䑁䅁䅷䅁䭁䅁䜰䅁䭁佁䭣䅁䭁䝁䔸䅁䉁䅁䅁允䅁䅁䅕癴㥐䠱灪䕇䵁䅉䅅䅁䕁䅁䅁睁䵁䅁䅁权㥃䅂䅁权瑄权䅁权瑂䅂䅁允䅁䅁䅅䅁䙁䭁睒児塲⭯⽷䍄䉁䅁䅁䅂䅁䅁䅍䅄䅁䅁䅯杕䅕䅁䅯儶䅯䅁䅯来䅑䅁䅅䅁䉁䅁䅁兂䅁䅁䅁䱁䡳兑杷允䅁䅁䅑䅁䑁䅁䅷䅁䭁䱁䔰䅁䭁佁䬰䅁䭁䡁䕅䅁䉁䅁䅁允䅁䅁䅕䙅㕧䵴㉨䐸䴸䅉䅅䅁䕁䅁䅁睁䵁䅁䅁权㥃䅂䅁权瑄权䅁权䙃䅂䅁允䅁䅁䅅䅁䙁䑁積積積⽍⽅䍄䉁䅁䅁䅂䅁䅁䅍䅄䅁䅁䅯其䅑䅁䅯儷䅯䅁䅯兦䅑䅁䅅䅁䉁䅁䅁兂允䑗ね䡹祢睐杷允䅁䅁䅑䅁䑁䅁䅷䅁䭁乁䙷䅁䭁佁䬰䅁䭁䡁䔰䅁䉁䅁䅁允䅁䅁䅕䱕乹乎㕒樴䴸䅉䅅䅁䕁䅁䅁睁䵁䅁䅁权癁兂䅁权畄权䅁权䑃䅂䅁允䅁䅁䅅䅁䙁䅁䅁䅁权畔䅸䍄䉁䅁䅁䅂䅁䅁䅍䅄䅁䅁䅯䅔䅕䅁䅯儷䅯䅁䅯兢䅑䅁䅅䅁䉁䅁䅁兂䭂䅄牉硨䩢睐杷允䅁䅁䅑䅁䑁䅁䅷䅁䭁䱁䙁䅁䭁佁䬰䅁䭁䝁䔰䅁䉁䅁䅁允䅁䅁䅕潅䅐煹䙆樱䴸䅉䅅䅁䕁䅁䅁睁䵁䅁䅁权睃兂䅁权瑄权䅁权療䅂䅁允䅁䅁䅅䅁䙁䉁愱䑚晶㥔⽕䍄䉁䅁䅁䅂䅁䅁䅍䅄䅁䅁䅯䅳䅕䅁䅯儷䅯䅁䅯䅣䅑䅁䅅䅁䉁䅁䅁兂䅁䅁䅁䅁奄睐杷允䅁䅁䅑䅁䑁䅁䅷䅁䭁䱁䙁䅁䭁佁䬰䅁䭁䥁䕍䅁䉁䅁䅁允䅁䅁䅕敨剴䉵䘶穹䴸䅉䅅䅁䕁䅁䅁睁䵁䅁䅁权坁杂䅁权瑄权䅁权瑂䅂䅁允䅁䅁䅅䅁䙁䅁扨䨰浭乮⽧䍄䉁䅁䅁䅂䅁䅁䅍䅄䅁䅁䅯杆䅙䅁䅯儷䅯䅁䅯䅣䅑䅁䅅䅁䉁䅁䅁兂㡂湌杴㐶婪睐杷允䅁䅁䅑䅁䑁䅁䅷䅁䭁䵁䙯䅁䭁佁䭙䅁䭁䡁䕁䅁䉁䅁䅁允䅁䅁䄴䅄䅁䑁䅍杌㕁䑁䅉睍䅁䅁杷允䅁䅁䅑䅁䑁䅁䅷䅁䭁䩁䘴䅁䭁佁䬰䅁䭁佁䭷䅁䉁䅁䅁允䅁䅁䅯睒䅁䅁杷允䅁䅁䅑䅁䑁䅁䅷䅁䭁䵁䕣䅁䭁佁䬴䅁䭁䡁䕯䅁䉁䅁䅁允䅁䅁䅕䅁䅁䅁䑃啁䵅䅉䅅䅁䕁䅁䅁睁䵁䅁䅁权奄䅂䅁权瑄权䅁权睂䅂䅁允䅁䅁䅅䅁䙁䭁杓併癔㝷⽍䍄䉁䅁䅁䅂䅁䅁䅍䅄䅁䅁䅯儴䅕䅁䅯眵䅯䅁䅯来䅑䅁䅅䅁䉁䅁䅁兂䡃瑆佮ㄹ䵍䅑杷允䅁䅁䅑䅁䑁䅁䅷䅁䭁乁䕧䅁䭁佁䬰䅁䭁䡁䕅䅁䉁䅁䅁允䅁䅁䅕䩕當此佪䑴䴸䅉䅅䅁䕁䅁䅁睁䵁䅁䅁权求兂䅁权浄权䅁权獄权䅁允䅁䅁䅅䅁䭁䕁䅣䅁䵁䅉䅅䅁䕁䅁䅁睁䵁䅁䅁权楃兂䅁权瑄权䅁权獄权䅁允䅁䅁䅅䅁䭁䕁䅣䅁䵁䅉䅅䅁䕁䅁䅁睁䵁䅁䅁权坂兂䅁权湄权䅁权䑃䅂䅁允䅁䅁䅅䅁䙁䥁䌯匹捨祪䅂䍄䉁䅁䅁䅂䅁䅁䅍䅄䅁䅁䅯杯䅕䅁䅯儷䅯䅁䅯睢䅑䅁䅅䅁䉁䅁䅁兂㝁〳丫㉬䌶睐杷允䅁䅁䅑䅁䑁䅁䅷䅁䭁䭁䙉䅁䭁佁䬰䅁䭁䡁䕁䅁䉁䅁䅁允䅁䅁䅕㡧䭄啯㉗穳䴸䅉䅅䅁䕁䅁䅁睁䵁䅁䅁权楃兂䅁权瑄权䅁权㥂䅂䅁允䅁䅁䅅䅁䙁䥁䉬余兘瑉⽍䍄䉁䅁䅁䅂䅁䅁䅍䅄䅁䅁䅯睱䅕䅁䅯儷䅯䅁䅯来䅑䅁䅅䅁䉁䅁䅁兂捃䍸睃浣剩睐杷允䅁䅁䅑䅁䑁䅁䅷䅁䭁䥁䕫䅁䭁佁䬴䅁䭁䡁䕯䅁䉁䅁䅁允䅁䅁䅕䅁䅁䅁䅄欸䵁䅉䅅䅁䕁䅁䅁睁䵁䅁䅁权㥁兂䅁权瑄权䅁权硂䅂䅁允䅁䅁䅅䅁䙁䥁䉬余兘癉⽅䍄䉁䅁䅁䅂䅁䅁䅍䅄䅁䅁䅯睺䅑䅁䅯儶䅯䅁䅯睧䅑䅁䅅䅁䉁䅁䅁兂䅁䅁䅁佑㐳䅑杷允䅁䅁䅑䅁䑁䅁䅷䅁䭁䑁䘰䅁䭁佁䬰䅁䭁䥁䕍䅁䉁䅁䅁允䅁䅁䅕⽺呤㘴扗樹䴸䅉䅅䅁䕁䅁䅁睁䵁䅁䅁权祃䅂䅁权瑄权䅁权㥂䅂䅁允䅁䅁䅅䅁䙁䡁癖䡳朲兊䅒䍄䉁䅁䅁䅂䅁䅁䅍䅄䅁䅁䅯䅴䅑䅁䅯儶䅯䅁䅯兦䅑䅁䅅䅁䉁䅁䅁兂䅁䅁䅁䙷汷兑杷允䅁䅁䅑䅁䑁䅁䅷䅁䭁䵁䙕䅁䭁佁䬰䅁䭁䡁䕯䅁䉁䅁䅁允䅁䅁䅕歲桦桥畓歂䵁䅉䅅䅁䕁䅁䅁睁䵁䅁䅁权䙄兂䅁权瑄权䅁权硂䅂䅁允䅁䅁䅅䅁䙁䑁䬰㘱睎児䅖䍄䉁䅁䅁䅂䅁䅁䅍䅄䅁䅁䅯典䅕䅁䅯儷䅯䅁䅯全䅑䅁䅅䅁䉁䅁䅁兂畃⭒㙆䭆䐴䅑杷允䅁䅁䅑䅁䑁䅁䅷䅁䭁䵁䙕䅁䭁佁䬰䅁䭁䡁䔰䅁䉁䅁䅁允䅁䅁䅕䉵䘶ㄶ㑇歁䵁䅉䅅䅁䕁䅁䅁睁䵁䅁䅁权㙁兂䅁权灄权䅁权㥂䅂䅁允䅁䅁䅅䅁䙁䅁䅁䅁䅁䤲䅂䍄䉁䅁䅁䅂䅁䅁䅍䅄䅁䅁䅯权䅙䅁䅯儷䅯䅁䅯睢䅑䅁䅅䅁䉁䅁䅁兂卂朴䥷⭚獘睐杷允䅁䅁䅑䅁䑁䅁䅷䅁䭁䅁䝉䅁䭁佁䬴䅁䭁䥁䕕䅁䉁䅁䅁允䅁䅁䅕䅁䅁䝁䉄欫䵁䅉䅅䅁䕁䅁䅁睁䵁䅁䅁权剄䅂䅁权畄权䅁权㥂䅂䅁允䅁䅁䅅䅁䙁䅁䅁䅁䅃⽭䅒䍄䉁䅁䅁䅂䅁䅁䅍䅄䅁䅁䅯权䅙䅁䅯儷䅯䅁䅯兦䅑䅁䅅䅁䉁䅁䅁兂䵁牏䱓㡯灔睐杷允䅁䅁䅑䅁䑁䅁䅷䅁䭁偁䕑䅁䭁佁䬰䅁䭁䡁䕅䅁䉁䅁䅁允䅁䅁䅕硫䕧杖琴橳䴸䅉䅅䅁䕁䅁䅁睁䵁䅁䅁权い䅂䅁权瑄权䅁权䑃䅂䅁允䅁䅁䅅䅁䙁䥁䅐煹䙆牴⽍䍄䉁䅁䅁䅂䅁䅁䅍䅄䅁䅁䅯䄶䅕䅁䅯儷䅯䅁䅯䄷䅯䅁䅅䅁䉁䅁䅁兂䱄啯㉗⼸礳睐杷允䅁䅁䅑䅁䑁䅁䅷䅁䭁佁䙧䅁䭁佁䬰䅁䭁䝁䔰䅁䉁䅁䅁允䅁䅁䅕佖汏㡭村䐷䴸䅉䅅䅁䕁䅁䅁睁䵁䅁䅁权楂兂䅁权湄权䅁权獄权䅁允䅁䅁䅅䅁䙁佁汏㡭村䅳䅒䍄䉁䅁䅁䅂䅁䅁䅍䅄䅁䅁䅯䅩䅕䅁䅯儷䅯䅁䅯兢䅑䅁䅅䅁䉁䅁䅁兂㕂匶硙䭃䵹睐杷允䅁䅁䅑䅁䑁䅁䅷䅁䭁䩁䘸䅁䭁佁䭣䅁䭁䝁䔸䅁䉁䅁䅁允䅁䅁䅕〰椱䙅㕧䰹䴸䅉䅅䅁䕁䅁䅁睁䵁䅁䅁权呃䅂䅁权瑄权䅁权瑂䅂䅁允䅁䅁䅅䅁䙁䑁块䘴剄㡹⽙䍄䉁䅁䅁䅂䅁䅁䅍䅄䅁䅁䅯䄶䅕䅁䅯朵䅯䅁䅯兢䅑䅁䅅䅁䉁䅁䅁杄䵁䅁䅁䅎畁䑁䅉䅍硁䅁䅁䍄䉁䅁䅁䅂䅁䅁䅍䅄䅁䅁䅯睸䅑䅁䅯儷䅯䅁䅯䅣䅑䅁䅅䅁䉁䅁䅁兂㥂穐敖歵祮睐杷允䅁䅁䅑䅁䑁䅁䅷䅁䭁䭁䕳䅁䭁佁䬴䅁䭁䡁䔰䅁䉁䅁䅁允䅁䅁䅕䅁䅁䥁䍁䕸䵁䅉䅅䅁䕁䅁䅁睁䵁䅁䅁权橃兂䅁权灄权䅁权硂䅂䅁允䅁䅁䅅䅁䙁䅁䅁䅁䅃晊䄵䍄䉁䅁䅁䅂䅁䅁䅍䅄䅁䅁䅯睸䅑䅁䅯儷䅯䅁䅯睧䅑䅁䅅䅁䉁䅁䅁兂桁䡳潊敫礳睐杷允䅁䅁䅑䅁䑁䅁䅷䅁䭁䵁䕣䅁䭁佁䬰䅁䭁䡁䔰䅁䉁䅁䅁允䅁䅁䅕䅁䅁䅁䅁䐹䴸䅉䅅䅁䕁䅁䅁睁䵁䅁䅁权䥁兂䅁权瑄权䅁权獄权䅁允䅁䅁䅅䅁䙁䵁䱤㑎䉬䅙䅤䍄䉁䅁䅁䅂䅁䅁䅍䅄䅁䅁䅯䅃䅕䅁䅯儷䅯䅁䅯来䅑䅁䅅䅁䉁䅁䅁兂䍁㑋坣挲䤴䅑杷允䅁䅁䅑䅁䑁䅁䅷䅁䭁䍁䘰䅁䭁佁䬴䅁䭁佁䭷䅁䉁䅁䅁允䅁䅁䅕䅁䅁佁摂欵䵁䅉䅅䅁䕁䅁䅁睁䵁䅁䅁权㝂兂䅁权畄权䅁权㥂䅂䅁允䅁䅁䅅䅁䙁䅁䅁䅁杄杗䉰䍄䉁䅁䅁䅂䅁䅁䅍䅄䅁䅁䅯杌䅕䅁䅯朷䅯䅁䅯䄷䅯䅁䅅䅁䉁䅁䅁权䡂䅁䅁䍄䉁䅁䅁䅂䅁䅁䅍䅄䅁䅁䅯杸䅕䅁䅯眵䅯䅁䅯兣䅑䅁䅅䅁䉁䅁䅁兂佁扌摋㘷獣䅑杷允䅁䅁䅑䅁䑁䅁䅷䅁䭁䅁䙧䅁䭁佁䬰䅁䭁䡁䔰䅁䉁䅁䅁允䅁䅁䅕兇坒楄礲啂䵁䅉䅅䅁䕁䅁䅁睁䵁䅁䅁权婃兂䅁权瑄权䅁权獄权䅁允䅁䅁䅅䅁䙁䉁䕫杖琴杳䅚䍄䉁䅁䅁䅂䅁䅁䅍䅄䅁䅁䅯六䅕䅁䅯儷䅯䅁䅯兣䅑䅁䅅䅁䉁䅁䅁兂剃堷⽷噎䄴䅑杷允䅁䅁䅑䅁䑁䅁䅷䅁䭁䩁䙫䅁䭁佁䬰䅁䭁䥁䕍䅁䉁䅁䅁允䅁䅁䅕㡪ㅌ䙋偹啄䵁䅉䅅䅁䕁䅁䅁睁䵁䅁䅁权汁兂䅁权畄权䅁权睂䅂䅁允䅁䅁䅅䅁䙁䅁䅁䅁权晕䅬䍄䉁䅁䅁䅂䅁䅁䅍䅄䅁䅁䅯䅮䅕䅁䅯儷䅯䅁䅯睢䅑䅁䅅䅁䉁䅁䅁兂䕂㉩湺㘫㥮睐杷允䅁䅁䅑䅁䑁䅁䅷䅁䭁䅁䙅䅁䭁佁䬴䅁䭁䥁䕕䅁䉁䅁䅁允䅁䅁䅕䅁䅁䵁流欸䵁䅉䅅䅁䕁䅁䅁睁䵁䅁䅁权捃兂䅁权瑄权䅁权睂䅂䅁允䅁䅁䅅䅁䙁䱁へ硫䕧杖䅂䍄䉁䅁䅁䅂䅁䅁䅍䅄䅁䅁䅯䅮䅕䅁䅯儷䅯䅁䅯全䅑䅁䅅䅁䉁䅁䅁兂䉃啬䱏佢䍣䅑杷允䅁䅁䅑䅁䑁䅁䅷䅁䭁䵁䕳䅁䭁佁䬰䅁䭁佁䭷䅁䉁䅁䅁允䅁䅁䅕䡰㥁瑃橥䐰䴸䅉䅅䅁䕁䅁䅁睁䵁䅁䅁权䱄䅂䅁权瑄权䅁权瑂䅂䅁允䅁䅁䅅䅁䙁䭁慁㥌欰瑂⽅䍄䉁䅁䅁䅂䅁䅁䅍䅄䅁䅁䅯䄯䅕䅁䅯朷䅯䅁䅯睢䅑䅁䅅䅁䉁䅁䅁兂䅁䅁䅁䕧䑫兑杷允䅁䅁䅑䅁䑁䅁䅷䅁䭁䵁䕳䅁䭁佁䬰䅁䭁䝁䔸䅁䉁䅁䅁允䅁䅁䅕〳丫㉬匴稰䴸䅉䅅䅁䕁䅁䅁睁䵁䅁䅁权䱄䅂䅁权瑄权䅁权硂䅂䅁允䅁䅁䅅䅁䙁䵁桵扒穢搯⽑䍄䉁䅁䅁䅂䅁䅁䅍䅄䅁䅁䅯睹䅑䅁䅯儷䅯䅁䅯兦䅑䅁䅅䅁䉁䅁䅁兂晄㑔堲桢扌睐杷允䅁䅁䅑䅁䑁䅁䅷䅁䭁乁䙙䅁䭁佁䬰䅁䭁佁䭷䅁䉁䅁䅁允䅁䅁䅕〳丫㉬匴稲䴸䅉䅅䅁䕁䅁䅁睁䵁䅁䅁权奂兂䅁权灄权䅁权硂䅂䅁允䅁䅁䅅䅁䙁䅁䅁䅁䅂⽤䅂䍄䉁䅁䅁䅂䅁䅁䅍䅄䅁䅁䅯䅹䅑䅁䅯朷䅯䅁䅯兢䅑䅁䅅䅁䉁䅁䅁兂䅁䅁䅁佷呕兑杷允䅁䅁䅑䅁䑁䅁䅷䅁䭁䅁䙁䅁䭁佁䭫䅁䭁䝁䔸䅁䉁䅁䅁允䅁䅁䅕䅁䅁䅁ぃ䔹䵁䅉䅅䅁䕁䅁䅁睁䵁䅁䅁权坄兂䅁权瑄权䅁权療䅂䅁允䅁䅁䅅䅁䙁乁欰潂噇㥑⽳䍄䉁䅁䅁䅂䅁䅁䅍䅄䅁䅁䅯朱䅕䅁䅯儷䅯䅁䅯来䅑䅁䅅䅁䉁䅁䅁兂㙄浦㡱䩤奐睐杷允䅁䅁䅑䅁䑁䅁䅷䅁䭁乁䙕䅁䭁佁䬴䅁䭁䡁䕅䅁䉁䅁䅁允䅁䅁䅕䅁䅁䑁敨啇䵅䅉䅅䅁䕁䅁䅁睁䵁䅁䅁权坄兂䅁权瑄权䅁权睂䅂䅁允䅁䅁䅅䅁䙁䙁乃㉬匴㥧⽧䍄䉁䅁䅁䅂䅁䅁䅍䅄䅁䅁䅯杄䅙䅁䅯眵䅯䅁䅯睢䅑䅁䅅䅁䉁䅁䅁兂乄䵺䵺䵺乷䅑杷允䅁䅁䅑䅁䑁䅁䅷䅁䭁䅁䜸䅁䭁佁䭣䅁䭁䝁䔰䅁䉁䅁䅁允䅁䅁䅕㥏倹婪畤啉䵁䅉䅅䅁䕁䅁䅁睁䵁䅁䅁权允杂䅁权湄权䅁权瑂䅂䅁允䅁䅁䅅䅁䙁䩁牵呡爯硸䅴䍄䉁䅁䅁䅂䅁䅁䅍䅄䅁䅁䅯杅䅙䅁䅯眵䅯䅁䅯来䅑䅁䅅䅁䉁䅁䅁兂潄㑵噋ㄱ瑺睐杷允䅁䅁䅑䅁䑁䅁䅷䅁䭁䍁偳䅁䭁佁䭣䅁䭁䥁䕕䅁䉁䅁䅁允䅁䅁䅕敨剴䉵䘶䵃䵁䅉䅅䅁䕁䅁䅁睁䵁䅁䅁权汄兂䅁权瑄权䅁权瑂䅂䅁允䅁䅁䅅䅁䙁䕁杊搵楁眲䅤䍄䉁䅁䅁䅂䅁䅁䅍䅄䅁䅁䅯儵䅕䅁䅯儷䅯䅁䅯来䅑䅁䅅䅁䉁䅁䅁兂桁䡳潊敫䌰䅑杷允䅁䅁䅑䅁䑁䅁䅷䅁䭁佁䙙䅁䭁佁䬰䅁䭁䡁䕯䅁䉁䅁䅁允䅁䅁䅕乎㝗䡏㑈吴䴸䅉䅅䅁䕁䅁䅁睁䵁䅁䅁权汄兂䅁权瑄权䅁权睂䅂䅁允䅁䅁䅅䅁䙁乁橥䑣䬰眱䅊䍄䉁䅁䅁䅂䅁䅁䅍䅄䅁䅁䅯朵䅕䅁䅯儷䅯䅁䅯兣䅑䅁䅅䅁䉁䅁䅁兂杁㡧塩扲桐睐杷允䅁䅁䅑䅁䑁䅁䅷䅁䭁佁䙙䅁䭁佁䬰䅁䭁䥁䕕䅁䉁䅁䅁允䅁䅁䅕問呃ㅏ䱔稲䴸䅉䅅䅁䕁䅁䅁睁䵁䅁䅁权浄兂䅁权瑄权䅁权㥂䅂䅁允䅁䅁䅅䅁䙁偁獍䑪䅩⽋⽙䍄䉁䅁䅁䅂䅁䅁䅍䅄䅁䅁䅯兮䅑䅁䅯儶䅯䅁䅯来䅑䅁䅅䅁䉁䅁䅁兂䅁䅁䅁倰㝦䅑杷允䅁䅁䅑䅁䑁䅁䅷䅁䭁䩁䔴䅁䭁佁䭫䅁䭁䡁䕯䅁䉁䅁䅁允䅁䅁䅕䅁䅁䥁灄欳䵁䅉䅅䅁䕁䅁䅁睁䵁䅁䅁权㡃兂䅁权畄权䅁权睂䅂䅁允䅁䅁䅅䅁䙁䅁䅁䅁权䍌䉄䍄䉁䅁䅁䅂䅁䅁䅍䅄䅁䅁䅯睮䅑䅁䅯儶䅯䅁䅯来䅑䅁䅅䅁䉁䅁䅁兂䅁䅁䅁佳㑶䅑杷允䅁䅁䅑䅁䑁䅁䅷䅁䭁䥁䙉䅁䭁佁䬰䅁䭁䝁䔸䅁䉁䅁䅁允䅁䅁䅕硥畓⭒㙆䕁䵁䅉䅅䅁䕁䅁䅁睁䵁䅁䅁权杁兂䅁权灄权䅁权㥂䅂䅁允䅁䅁䅅䅁䙁䅁䅁䅁䥄䄱䉰䍄䉁䅁䅁䅂䅁䅁䅍䅄䅁䅁䅯杧䅕䅁䅯儷䅯䅁䅯来䅑䅁䅅䅁䉁䅁䅁兂獄払敧敨ㅶ睐杷允䅁䅁䅑䅁䑁䅁䅷䅁䭁䥁䕯䅁䭁佁䬴䅁䭁䡁䕁䅁䉁䅁䅁允䅁䅁䅕䅁䅁䝁乃〷䵁䅉䅅䅁䕁䅁䅁睁䵁䅁䅁权䱃䅂䅁权畄权䅁权睂䅂䅁允䅁䅁䅅䅁䙁䅁䅁䅁䅃⽨䅈䍄䉁䅁䅁䅂䅁䅁䅍䅄䅁䅁䅯杧䅕䅁䅯儷䅯䅁䅯全䅑䅁䅅䅁䉁䅁䅁兂㝁〳丫㉬㐷睐杷允䅁䅁䅑䅁䑁䅁䅷䅁䭁佁䙑䅁䭁佁䬰䅁䭁䡁䕁䅁䉁䅁䅁允䅁䅁䅕䌴䨴㝴呰䑹䴸䅉䅅䅁䕁䅁䅁睁䵁䅁䅁权歄兂䅁权瑄权䅁权硂䅂䅁允䅁䅁䅅䅁䙁䥁敭圳㉨㡍⽫䍄䉁䅁䅁䅂䅁䅁䅍䅄䅁䅁䅯䅰䅕䅁䅯儷䅯䅁䅯兢䅑䅁䅅䅁䉁䅁䅁兂㙃兓䍷㑋㉦睐杷允䅁䅁䅑䅁䑁䅁䅷䅁䭁佁䙑䅁䭁佁䭫䅁䭁䥁䕍䅁䉁䅁䅁允䅁䅁䅕䅁䅁䡁橁欯䵁䅉䅅䅁䕁䅁䅁睁䵁䅁䅁权歃兂䅁权瑄权䅁权睂䅂䅁允䅁䅁䅅䅁䙁䵁䱤㑎䉬偙⽫䍄䉁䅁䅁䅂䅁䅁䅍䅄䅁䅁䅯䅰䅕䅁䅯儷䅯䅁䅯全䅑䅁䅅䅁䉁䅁䅁兂䥁䉲慸䑚㕶睐杷允䅁䅁䅑䅁䑁䅁䅷䅁䭁䭁䙑䅁䭁佁䬰䅁䭁䥁䕍䅁䉁䅁䅁允䅁䅁䅕㙹䙆癴㥐䐫䴸䅉䅅䅁䕁䅁䅁睁䵁䅁䅁权塁杂䅁权瑄权䅁权獄权䅁允䅁䅁䅅䅁䙁䭁䠵場啯癲⽕䍄䉁䅁䅁䅂䅁䅁䅍䅄䅁䅁䅯睆䅙䅁䅯儷䅯䅁䅯兢䅑䅁䅅䅁䉁䅁䅁兂畃⭒㙆䭆㌷睐杷允䅁䅁䅑䅁䑁䅁䅷䅁䭁䉁䝣䅁䭁佁䬰䅁䭁䝁䔸䅁䉁䅁䅁允䅁䅁䅕卸睃浣剩稹䴸䅉䅅䅁䕁䅁䅁睁䵁䅁䅁权坁杂䅁权畄权䅁权獄权䅁允䅁䅁䅅䅁䙁䅁䅁䅁㑁睮䉊䍄䉁䅁䅁䅂䅁䅁䅍䅄䅁䅁䅯睆䅙䅁䅯儷䅯䅁䅯全䅑䅁䅅䅁䉁䅁䅁兂煂䡶呓䅇㙔睐杷允䅁䅁䅑䅁䑁䅁䅷䅁䭁乁䔸䅁䭁佁䭣䅁䭁佁䭷䅁䉁䅁䅁允䅁䅁䅯睒䅁䅁杷允䅁䅁䅑䅁䑁䅁䅷䅁䭁䉁䘰䅁䭁佁䭙䅁䭁䥁䕍䅁䉁䅁䅁允䅁䅁䄴䅄䅁䑁䅅杌㍁䑁䅫杍䅁䅁杷允䅁䅁䅑䅁䑁䅁䅷䅁䭁偁䙍䅁䭁佁䭣䅁䭁䝁䔸䅁䉁䅁䅁允䅁䅁䅕㥏倹婪畤䐸䴸䅉䅅䅁䕁䅁䅁睁䵁䅁䅁权㍄兂䅁权瑄权䅁权療䅂䅁允䅁䅁䅅䅁䙁䉁䕫杖琴癳⽍䍄䉁䅁䅁䅂䅁䅁䅍䅄䅁䅁䅯兆䅙䅁䅯朷䅯䅁䅯睢䅑䅁䅅䅁䉁䅁䅁兂䅁䅁䅁䱑䉍兑杷允䅁䅁䅑䅁䑁䅁䅷䅁䭁䅁䙳䅁䭁佁䭣䅁䭁佁䭷䅁䉁䅁䅁允䅁䅁䅕䥕堲桢䑋䕃䵁䅉䅅䅁䕁䅁䅁睁䵁䅁䅁权㍄兂䅁权瑄权䅁权硂䅂䅁允䅁䅁䅅䅁䙁䥁䉬余兘癉⽣䍄䉁䅁䅁䅂䅁䅁䅍䅄䅁䅁䅯睨䅑䅁䅯朵䅯䅁䅯䄷䅯䅁䅅䅁䉁䅁䅁杄䵁䅁䅁免畁䑁䅑免ㅁ䅁䅁䍄䉁䅁䅁䅂䅁䅁䅍䅄䅁䅁䅯䅶䅑䅁䅯儶䅯䅁䅯来䅑䅁䅅䅁䉁䅁䅁兂䅁䅁䅁䕧䌸兑杷允䅁䅁䅑䅁䑁䅁䅷䅁䭁䝁䙣䅁䭁佁䬰䅁䭁佁䭷䅁䉁䅁䅁允䅁䅁䅕䠶潡䌱穹稶䴸䅉䅅䅁䕁䅁䅁睁䵁䅁䅁权⽁兂䅁权浄权䅁权療䅂䅁允䅁䅁䅅䅁佁䅁䅷䅁㍁䍁䄴免㑁䑁䅅䅁䵁䅉䅅䅁䕁䅁䅁睁䵁䅁䅁权敃兂䅁权湄权䅁权療䅂䅁允䅁䅁䅅䅁䙁䵁䱤㑎䉬䉙䅴䍄䉁䅁䅁䅂䅁䅁䅍䅄䅁䅁䅯睚䅕䅁䅯儷䅯䅁䅯来䅑䅁䅅䅁䉁䅁䅁兂浄ㅋ牳漵煄睐杷允䅁䅁䅑䅁䑁䅁䅷䅁䭁䝁䙣䅁䭁佁䬰䅁䭁䥁䕍䅁䉁䅁䅁允䅁䅁䅕坺䌶塂⽮樵䴸䅉䅅䅁䕁䅁䅁睁䵁䅁䅁权啁兂䅁权瑄权䅁权硂䅂䅁允䅁䅁䅅䅁䙁䥁㝸橒伵䅲䅤䍄䉁䅁䅁䅂䅁䅁䅍䅄䅁䅁䅯䅆䅕䅁䅯儷䅯䅁䅯全䅑䅁䅅䅁䉁䅁䅁兂灄睦䍧䝆䡅䅑杷允䅁䅁䅑䅁䑁䅁䅷䅁䭁䭁䕅䅁䭁佁䬰䅁䭁佁䭷䅁䉁䅁䅁允䅁䅁䅕搹䵩䔹㥆吲䴸䅉䅅䅁䕁䅁䅁睁䵁䅁䅁权桃䅂䅁权瑄权䅁权療䅂䅁允䅁䅁䅅䅁䙁佁潑䱳㘸瑡⽫䍄䉁䅁䅁䅂䅁䅁䅍䅄䅁䅁䅯䄴䅕䅁䅯儶䅯䅁䅯睢䅑䅁䅅䅁䉁䅁䅁兂䅁䅁䅁䝉漷䅑杷允䅁䅁䅑䅁䑁䅁䅷䅁䭁䭁䕅䅁䭁佁䬰䅁䭁䡁䕯䅁䉁䅁䅁允䅁䅁䅕⽐䥊坖渵稳䴸䅉䅅䅁䕁䅁䅁睁䵁䅁䅁权䥁杂䅁权灄权䅁权硂䅂䅁允䅁䅁䅅䅁䙁䅁䅁䅁䅂敚䅢䍄䉁䅁䅁䅂䅁䅁䅍䅄䅁䅁䅯睮䅕䅁䅯儷䅯䅁䅯䄷䅯䅁䅅䅁䉁䅁䅁兂卂䉵䘶ㄶ歈睐杷允䅁䅁䅑䅁䑁䅁䅷䅁䭁䩁䘸䅁䭁佁䬰䅁䭁䡁䕅䅁䉁䅁䅁允䅁䅁䅕䅄牉硨婢樶䴸䅉䅅䅁䕁䅁䅁睁䵁䅁䅁权穄䅂䅁权瑄权䅁权㙂䅂䅁允䅁䅁䅅䅁䙁䝁ぴ噄䭗㥁⼴䍄䉁䅁䅁䅂䅁䅁䅍䅄䅁䅁䅯朴䅕䅁䅯儷䅯䅁䅯兢䅑䅁䅅䅁䉁䅁䅁兂䩃坑汄䌰牋睐杷允䅁䅁䅑䅁䑁䅁䅷䅁䭁偁䕍䅁䭁佁䬰䅁䭁䡁䕁䅁䉁䅁䅁允䅁䅁䅕㝃㉅乡晏樳䴸䅉䅅䅁䕁䅁䅁睁䵁䅁䅁权穄䅂䅁权瑄权䅁权硂䅂䅁允䅁䅁䅅䅁䙁䙁㕗杲灒乣⽯䍄䉁䅁䅁䅂䅁䅁䅍䅄䅁䅁䅯睂䅙䅁䅯儷䅯䅁䅯全䅑䅁䅅䅁䉁䅁䅁兂畄䑦ㄸ牘婲睐杷允䅁䅁䅑䅁䑁䅁䅷䅁䭁䝁䙉䅁䭁佁䬰䅁䭁佁䭷䅁䉁䅁䅁允䅁䅁䅕畮渫歸㍳吴䴸䅉䅅䅁䕁䅁䅁睁䵁䅁䅁权扂兂䅁权瑄权䅁权硂䅂䅁允䅁䅁䅅䅁䙁䉁椲⼰穨癧⽙䍄䉁䅁䅁䅂䅁䅁䅍䅄䅁䅁䅯兴䅕䅁䅯儶䅯䅁䅯䄷䅯䅁䅅䅁䉁䅁䅁兂䅁䅁䅁䡵䑅兑杷允䅁䅁䅑䅁䑁䅁䅷䅁䭁䝁䙉䅁䭁佁䬰䅁䭁䝁䔸䅁䉁䅁䅁允䅁䅁䅕䑗ね䡹⭡稳䴸䅉䅅䅁䕁䅁䅁睁䵁䅁䅁权楂兂䅁权瑄权䅁权㙂䅂䅁允䅁䅁䅅䅁䙁佁兘瑉㕶畦⽉䍄䉁䅁䅁䅂䅁䅁䅍䅄䅁䅁䅯杙䅕䅁䅯儷䅯䅁䅯兣䅑䅁䅅䅁䉁䅁䅁兂奃桢䑋䵷桲睐杷允䅁䅁䅑䅁䑁䅁䅷䅁䭁䝁䙉䅁䭁佁䬰䅁䭁䥁䕍䅁䉁䅁䅁允䅁䅁䅕楁䡵瑆佮稳䴸䅉䅅䅁䕁䅁䅁睁䵁䅁䅁权呁杂䅁权瑄权䅁权獄权䅁允䅁䅁䅅䅁䭁䕁䅣䅁䵁䅉䅅䅁䕁䅁䅁睁䵁䅁䅁权呁杂䅁权瑄权䅁权㙂䅂䅁允䅁䅁䅅䅁䙁䡁焹䡶呓䉇䄵䍄䉁䅁䅁䅂䅁䅁䅍䅄䅁䅁䅯睅䅙䅁䅯儷䅯䅁䅯兣䅑䅁䅅䅁䉁䅁䅁兂祄欰椱䩅橧䅑杷允䅁䅁䅑䅁䑁䅁䅷䅁䭁䍁䙣䅁䭁佁䬴䅁䭁䡁䕯䅁䉁䅁䅁允䅁䅁䅕䅁䅁䅁䝂欷䵁䅉䅅䅁䕁䅁䅁睁䵁䅁䅁权浂兂䅁权畄权䅁权䑃䅂䅁允䅁䅁䅅䅁䙁䅁䅁䅁睄⽬䅬䍄䉁䅁䅁䅂䅁䅁䅍䅄䅁䅁䅯睃䅕䅁䅯朷䅯䅁䅯睢䅑䅁䅅䅁䉁䅁䅁兂䅁䅁䅁䩁䑅兑杷允䅁䅁䅑䅁䑁䅁䅷䅁䭁䉁䝍䅁䭁佁䬰䅁䭁䡁䔰䅁䉁䅁䅁允䅁䅁䅕⽺呤㘴员さ䵁䅉䅅䅁䕁䅁䅁睁䵁䅁䅁权䙃兂䅁权瑄权䅁权療䅂䅁允䅁䅁䅅䅁䙁䉁癳匳䝑晧⽫䍄䉁䅁䅁䅂䅁䅁䅍䅄䅁䅁䅯全䅕䅁䅯儷䅯䅁䅯䅣䅑䅁䅅䅁䉁䅁䅁兂㍂灶愸㥌㘳睐杷允䅁䅁䅑䅁䑁䅁䅷䅁䭁䥁䙕䅁䭁佁䬰䅁䭁䡁䕅䅁䉁䅁䅁允䅁䅁䅕浗㝑〳丫あ䵁䅉䅅䅁䕁䅁䅁睁䵁䅁䅁权湄兂䅁权畄权䅁权療䅂䅁允䅁䅁䅅䅁䙁䅁䅁䅁獁剫䉤䍄䉁䅁䅁䅂䅁䅁䅍䅄䅁䅁䅯䅬䅑䅁䅯朷䅯䅁䅯来䅑䅁䅅䅁䉁䅁䅁兂䅁䅁䅁䵧剣兑杷允䅁䅁䅑䅁䑁䅁䅷䅁䭁䥁䙕䅁䭁佁䬰䅁䭁䥁䕍䅁䉁䅁䅁允䅁䅁䅕〳丫㉬匴䕃䵁䅉䅅䅁䕁䅁䅁睁䵁䅁䅁权塃䅂䅁权灄权䅁权療䅂䅁允䅁䅁䅅䅁䙁䅁䅁䅁杂朰䈱䍄䉁䅁䅁䅂䅁䅁䅍䅄䅁䅁䅯朸䅕䅁䅯儷䅯䅁䅯睢䅑䅁䅅䅁䉁䅁䅁兂杂搵楁⼲卫䅑杷允䅁䅁䅑䅁䑁䅁䅷䅁䭁偁䙉䅁䭁佁䬰䅁䭁䥁䕍䅁䉁䅁䅁允䅁䅁䅕椹捨㡪ㅌあ䵁䅉䅅䅁䕁䅁䅁睁䵁䅁䅁权㑃䅂䅁权灄权䅁权瑂䅂䅁允䅁䅁䅅䅁䙁䅁䅁䅁䅂摃䅤䍄䉁䅁䅁䅂䅁䅁䅍䅄䅁䅁䅯睨䅕䅁䅯眵䅯䅁䅯䄷䅯䅁䅅䅁䉁䅁䅁兂晁敨剴䉵稷睐杷允䅁䅁䅑䅁䑁䅁䅷䅁䭁䑁䙁䅁䭁佁䬰䅁䭁䝁䔰䅁䉁䅁䅁允䅁䅁䅕䑗ね䡹⭡稹䴸䅉䅅䅁䕁䅁䅁睁䵁䅁䅁权允兂䅁权畄权䅁权䙃䅂䅁允䅁䅁䅅䅁䙁䅁䅁䅁奂睗䉚䍄䉁䅁䅁䅂䅁䅁䅍䅄䅁䅁䅯䅍䅕䅁䅯儷䅯䅁䅯来䅑䅁䅅䅁䉁䅁䅁兂捂㡪ㅌ䙋塺睐杷允䅁䅁䅑䅁䑁䅁䅷䅁䭁䙁䙧䅁䭁佁䭫䅁䭁佁䭷䅁䉁䅁䅁允䅁䅁䅕䅁䅁䉁浂〸䵁䅉䅅䅁䕁䅁䅁睁䵁䅁䅁权㙂兂䅁权畄权䅁权㙂䅂䅁允䅁䅁䅅䅁䙁䅁䅁䅁杄瘱䅤䍄䉁䅁䅁䅂䅁䅁䅍䅄䅁䅁䅯䅃䅕䅁䅯儶䅯䅁䅯兣䅑䅁䅅䅁䉁䅁䅁兂䅁䅁䅁佋䅙兑杷允䅁䅁䅑䅁䑁䅁䅷䅁䭁䑁䙁䅁䭁佁䬰䅁䭁䥁䕕䅁䉁䅁䅁允䅁䅁䅕㑈牘払敧吴䴸䅉䅅䅁䕁䅁䅁睁䵁䅁䅁权㥃䅂䅁权湄权䅁权䑃䅂䅁允䅁䅁䅅䅁䙁䉁䘫ㄶ㑇杈䅤䍄䉁䅁䅁䅂䅁䅁䅍䅄䅁䅁䅯杁䅙䅁䅯儶䅯䅁䅯兢䅑䅁䅅䅁䉁䅁䅁兂䅁䅁䅁䑙湮䅑杷允䅁䅁䅑䅁䑁䅁䅷䅁䭁䩁䕧䅁䭁佁䭙䅁䭁佁䭷䅁䉁䅁䅁允䅁䅁䄴䅄䅁䑁䅅杌硁䑁䅍杍䅁䅁杷允䅁䅁䅑䅁䑁䅁䅷䅁䭁䙁䙕䅁䭁佁䭙䅁䭁䥁䕕䅁䉁䅁䅁允䅁䅁䄴䅄䅁䑁䅅杌祁䑁䅉李䅁䅁杷允䅁䅁䅑䅁䑁䅁䅷䅁䭁佁䙑䅁䭁佁䭙䅁䭁佁䭷䅁䉁䅁䅁允䅁䅁䅯睒䅁䅁杷允䅁䅁䅑䅁䑁䅁䅷䅁䭁䥁䙙䅁䭁佁䬰䅁䭁佁䭷䅁䉁䅁䅁允䅁䅁䅕㝤昶楇搯䐶䴸䅉䅅䅁䕁䅁䅁睁䵁䅁䅁权䝃兂䅁权瑄权䅁权睂䅂䅁允䅁䅁䅅䅁䙁乁㕶浦㡱佤⽣䍄䉁䅁䅁䅂䅁䅁䅍䅄䅁䅁䅯八䅑䅁䅯朵䅯䅁䅯䅣䅑䅁䅅䅁䉁䅁䅁杄䵁䅁䅁免畁䑁䅫䅍ㅁ䅁䅁䍄䉁䅁䅁䅂䅁䅁䅍䅄䅁䅁䅯杨䅕䅁䅯儷䅯䅁䅯兦䅑䅁䅅䅁䉁䅁䅁兂楂䙅㕧䵴番睐杷允䅁䅁䅑䅁䑁䅁䅷䅁䭁䙁䙍䅁䭁佁䬰䅁䭁䝁䔰䅁䉁䅁䅁允䅁䅁䅕汆敚䨵卲䐴䴸䅉䅅䅁䕁䅁䅁睁䵁䅁䅁权佃䅂䅁权瑄权䅁权瑂䅂䅁允䅁䅁䅅䅁䙁䍁䡵瑆佮⬹⽍䍄䉁䅁䅁䅂䅁䅁䅍䅄䅁䅁䅯杪䅑䅁䅯儷䅯䅁䅯睢䅑䅁䅅䅁䉁䅁䅁兂⽂牡へ硫歪睐杷允䅁䅁䅑䅁䑁䅁䅷䅁䭁䥁䔴䅁䭁佁䬰䅁䭁䡁䕁䅁䉁䅁䅁允䅁䅁䅕䘫橐婰䕶䐵䴸䅉䅅䅁䕁䅁䅁睁䵁䅁䅁权佃䅂䅁权瑄权䅁权硂䅂䅁允䅁䅁䅅䅁䙁䵁䱤㑎䉬余⽕䍄䉁䅁䅁䅂䅁䅁䅍䅄䅁䅁䅯杪䅑䅁䅯儷䅯䅁䅯全䅑䅁䅅䅁䉁䅁䅁兂䕂㉩湺㘫汮睐杷允䅁䅁䅑䅁䑁䅁䅷䅁䭁䥁䔴䅁䭁佁䬰䅁䭁䥁䕍䅁䉁䅁䅁允䅁䅁䅕卸睃浣剩吵䴸䅉䅅䅁䕁䅁䅁睁䵁䅁䅁权噃兂䅁权瑄权䅁权瑂䅂䅁允䅁䅁䅅䅁䙁䉁癳匳䝑慧⽕䍄䉁䅁䅁䅂䅁䅁䅍䅄䅁䅁䅯眯䅕䅁䅯眵䅯䅁䅯兦䅑䅁䅅䅁䉁䅁䅁兂㍂歎偱潄稯睐杷允䅁䅁䅑䅁䑁䅁䅷䅁䭁䩁䙕䅁䭁佁䬰䅁䭁䡁䕅䅁䉁䅁䅁允䅁䅁䅕瑃橥䑣䬰穰䴸䅉䅅䅁䕁䅁䅁睁䵁䅁䅁权噃兂䅁权瑄权䅁权䑃䅂䅁允䅁䅁䅅䅁䙁䙁歰㥏倹慪⽣䍄䉁䅁䅁䅂䅁䅁䅍䅄䅁䅁䅯眫䅕䅁䅯儷䅯䅁䅯䄷䅯䅁䅅䅁䉁䅁䅁兂䡃瑆佮ㄹ灍䅑杷允䅁䅁䅑䅁䑁䅁䅷䅁䭁偁䙳䅁䭁佁䬰䅁䭁䝁䔰䅁䉁䅁䅁允䅁䅁䅕䉵䘶ㄶ㑅か䵁䅉䅅䅁䕁䅁䅁睁䵁䅁䅁权㝄兂䅁权瑄权䅁权䙃䅂䅁允䅁䅁䅅䅁䙁䥁堲桢䑋䉑䅬䍄䉁䅁䅁䅂䅁䅁䅍䅄䅁䅁䅯朴䅑䅁䅯朵䅯䅁䅯䅣䅑䅁䅅䅁䉁䅁䅁杄䵁䅁䅁睍畁䑁䅙兏硁䅁䅁䍄䉁䅁䅁䅂䅁䅁䅍䅄䅁䅁䅯杚䅕䅁䅯儶䅯䅁䅯兦䅑䅁䅅䅁䉁䅁䅁兂䅁䅁䅁䝫㤷䅑杷允䅁䅁䅑䅁䑁䅁䅷䅁䭁偁䙳䅁䭁佁䬰䅁䭁䡁䔰䅁䉁䅁䅁允䅁䅁䅕噎㘶兓䍷䕇䵁䅉䅅䅁䕁䅁䅁睁䵁䅁䅁权䩄兂䅁权湄权䅁权䙃䅂䅁允䅁䅁䅅䅁䙁䩁䅯䵲甯癐⽧䍄䉁䅁䅁䅂䅁䅁䅍䅄䅁䅁䅯材䅕䅁䅯眵䅯䅁䅯䄷䅯䅁䅅䅁䉁䅁䅁兂㙃兓䍷か㝣䅑杷允䅁䅁䅑䅁䑁䅁䅷䅁䭁偁䙑䅁䭁佁䭙䅁䭁䥁䕕䅁䉁䅁䅁允䅁䅁䄴䅄䅁䑁䅍杌穁䑁䅙免䅁䅁杷允䅁䅁䅑䅁䑁䅁䅷䅁䭁䭁䕑䅁䭁佁䬰䅁䭁䡁䕁䅁䉁䅁䅁允䅁䅁䅕䘷㑇潈牘含䴸䅉䅅䅁䕁䅁䅁睁䵁䅁䅁权湄䅂䅁权湄权䅁权䑃䅂䅁允䅁䅁䅅䅁䙁䝁渳㘫确猰⼰䍄䉁䅁䅁䅂䅁䅁䅍䅄䅁䅁䅯睦䅕䅁䅯朵䅯䅁䅯兢䅑䅁䅅䅁䉁䅁䅁杄䥁䅁䅁杍畁䑁䅕䅁䵁䅉䅅䅁䕁䅁䅁睁䵁䅁䅁权歃䅂䅁权瑄权䅁权硂䅂䅁允䅁䅁䅅䅁䙁䩁婱婭婭晭⽫䍄䉁䅁䅁䅂䅁䅁䅍䅄䅁䅁䅯䅰䅑䅁䅯儷䅯䅁䅯全䅑䅁䅅䅁䉁䅁䅁兂偄ㄹ橐婰㉶睐杷允䅁䅁䅑䅁䑁䅁䅷䅁䭁䭁䕑䅁䭁佁䬰䅁䭁䡁䔰䅁䉁䅁䅁允䅁䅁䅕捺䵺䵺䵺䐹䴸䅉䅅䅁䕁䅁䅁睁䵁䅁䅁权⽃兂䅁权瑄权䅁权獄权䅁允䅁䅁䅅䅁䭁䕁䅣䅁䵁䅉䅅䅁䕁䅁䅁睁䵁䅁䅁权⽃兂䅁权瑄权䅁权瑂䅂䅁允䅁䅁䅅䅁䭁䕁䅣䅁䵁䅉䅅䅁䕁䅁䅁睁䵁䅁䅁权牁睄䅁权煄权䅁权睂䅂䅁允䅁䅁䅅䅁佁䅁䅷䅁睁䍁䄴杍㍁䑁䅕䅁䵁䅉䅅䅁䕁䅁䅁睁䵁䅁䅁权杁兂䅁权灄权䅁权睂䅂䅁允䅁䅁䅅䅁䙁䅁䅁䅁奄杂䉸䍄䉁䅁䅁䅂䅁䅁䅍䅄䅁䅁䅯睶䅕䅁䅯儷䅯䅁䅯睢䅑䅁䅅䅁䉁䅁䅁兂䭁㘱睎児慯䅑杷允䅁䅁䅑䅁䑁䅁䅷䅁䭁䱁䘸䅁䭁佁䬰䅁䭁䡁䕅䅁䉁䅁䅁允䅁䅁䅕䘫橐婰䕴う䵁䅉䅅䅁䕁䅁䅁睁䵁䅁䅁权⽃兂䅁权瑄权䅁权㥂䅂䅁允䅁䅁䅅䅁䙁䝁剩堷⽷兎䅬䍄䉁䅁䅁䅂䅁䅁䅍䅄䅁䅁䅯兤䅕䅁䅯朵䅯䅁䅯䄷䅯䅁䅅䅁䉁䅁䅁杄䵁䅁䅁䅏畁䑁䅣䅍穁䅁䅁䍄䉁䅁䅁䅂䅁䅁䅍䅄䅁䅁䅯睳䅑䅁䅯眵䅯䅁䅯来䅑䅁䅅䅁䉁䅁䅁兂⭃确癯匳呑䅑杷允䅁䅁䅑䅁䑁䅁䅷䅁䭁䱁䔸䅁䭁佁䬰䅁䭁䝁䔰䅁䉁䅁䅁允䅁䅁䅕牘䩰䅄牉吸䴸䅉䅅䅁䕁䅁䅁睁䵁䅁䅁权⽃䅂䅁权瑄权䅁权療䅂䅁允䅁䅁䅅䅁䙁䭁扡䍸睃癣⽉䍄䉁䅁䅁䅂䅁䅁䅍䅄䅁䅁䅯睶䅑䅁䅯儷䅯䅁䅯来䅑䅁䅅䅁䉁䅁䅁兂楃扒穢搯祔睐杷允䅁䅁䅑䅁䑁䅁䅷䅁䭁䅁䙣䅁䭁佁䬰䅁䭁佁䭷䅁䉁䅁䅁允䅁䅁䅯睒䅁䅁杷允䅁䅁䅑䅁䑁䅁䅷䅁䭁䅁䙣䅁䭁佁䬰䅁䭁䝁䔰䅁䉁䅁䅁允䅁䅁䅕歯㉗⼸唳樫䴸䅉䅅䅁䕁䅁䅁睁䵁䅁䅁权䡁兂䅁权瑄权䅁权療䅂䅁允䅁䅁䅅䅁䙁䥁噇㑑獴⼵⽳䍄䉁䅁䅁䅂䅁䅁䅍䅄䅁䅁䅯睂䅕䅁䅯儷䅯䅁䅯䅣䅑䅁䅅䅁䉁䅁䅁兂潃歸㍳啩䅅䅑杷允䅁䅁䅑䅁䑁䅁䅷䅁䭁䉁䙣䅁䭁佁䭣䅁䭁䥁䕕䅁䉁䅁䅁允䅁䅁䅕㙹䝩潏牪歁䵁䅉䅅䅁䕁䅁䅁睁䵁䅁䅁权瑂兂䅁权湄权䅁权䑃䅂䅁允䅁䅁䅅䅁䙁䙁偹癷潕䅘䄹䍄䉁䅁䅁䅂䅁䅁䅍䅄䅁䅁䅯睂䅕䅁䅯儷䅯䅁䅯兣䅑䅁䅅䅁䉁䅁䅁兂瑁灳瘳㡰䅙䅑杷允䅁䅁䅑䅁䑁䅁䅷䅁䭁䙁䙙䅁䭁佁䭙䅁䭁䥁䕍䅁䉁䅁䅁允䅁䅁䄴䅄䅁䑁䅅杌㕁䑁䅅睎䅁䅁杷允䅁䅁䅑䅁䑁䅁䅷䅁䭁䅁䙣䅁䭁佁䬰䅁䭁䡁䔰䅁䉁䅁䅁允䅁䅁䅕扌摋㘷䝦啂䵁䅉䅅䅁䕁䅁䅁睁䵁䅁䅁权祂兂䅁权瑄权䅁权瑂䅂䅁允䅁䅁䅅䅁䙁䅁琴灳瘳⽰⽷䍄䉁䅁䅁䅂䅁䅁䅍䅄䅁䅁䅯杣䅕䅁䅯儷䅯䅁䅯睢䅑䅁䅅䅁䉁䅁䅁兂捃䍸睃浣䅧䅑杷允䅁䅁䅑䅁䑁䅁䅷䅁䭁䱁䕅䅁䭁佁䭣䅁䭁䡁䔰䅁䉁䅁䅁允䅁䅁䅕敫㠱穐敖橵䴸䅉䅅䅁䕁䅁䅁睁䵁䅁䅁权祂兂䅁权瑄权䅁权㙂䅂䅁允䅁䅁䅅䅁䙁䉁愱䑚晶⽔⼸䍄䉁䅁䅁䅂䅁䅁䅍䅄䅁䅁䅯睫䅑䅁䅯朵䅯䅁䅯来䅑䅁䅅䅁䉁䅁䅁杄䵁䅁䅁䅍畁䑁䅍兎祁䅁䅁䍄䉁䅁䅁䅂䅁䅁䅍䅄䅁䅁䅯杣䅕䅁䅯儷䅯䅁䅯全䅑䅁䅅䅁䉁䅁䅁兂坃㑑獴⼵㥶睐杷允䅁䅁䅑䅁䑁䅁䅷䅁䭁䡁䙉䅁䭁佁䬰䅁䭁䥁䕍䅁䉁䅁䅁允䅁䅁䅕㘱睎児塲启䴸䅉䅅䅁䕁䅁䅁睁䵁䅁䅁权祂兂䅁权瑄权䅁权㥂䅂䅁允䅁䅁䅅䅁䙁䍁搯䅊䉡晬⼰䍄䉁䅁䅁䅂䅁䅁䅍䅄䅁䅁䅯杗䅕䅁䅯儷䅯䅁䅯䅣䅑䅁䅅䅁䉁䅁䅁兂牃摃汨丵启睐杷允䅁䅁䅑䅁䑁䅁䅷䅁䭁偁䙯䅁䭁佁䬴䅁䭁䡁䔰䅁䉁䅁䅁允䅁䅁䅕䅁䅁䅁兂䕴䵁䅉䅅䅁䕁䅁䅁睁䵁䅁䅁权慂兂䅁权瑄权䅁权硂䅂䅁允䅁䅁䅅䅁䙁䭁䭶䙄此乖⽑䍄䉁䅁䅁䅂䅁䅁䅍䅄䅁䅁䅯儳䅕䅁䅯眵䅯䅁䅯䅣䅑䅁䅅䅁䉁䅁䅁兂睃浣剩堷䭷䅑杷允䅁䅁䅑䅁䑁䅁䅷䅁䭁䙁䙯䅁䭁佁䬰䅁䭁䡁䔰䅁䉁䅁䅁允䅁䅁䅕㌳㕎卆㍢䐱䴸䅉䅅䅁䕁䅁䅁睁䵁䅁䅁权奄䅂䅁权畄权䅁权䙃䅂䅁允䅁䅁䅅䅁䙁䅁䅁䅁兂癅䅨䍄䉁䅁䅁䅂䅁䅁䅍䅄䅁䅁䅯睆䅕䅁䅯朵䅯䅁䅯䅣䅑䅁䅅䅁䉁䅁䅁杄䵁䅁䅁免畁䑁䅧䅏ㅁ䅁䅁䍄䉁䅁䅁䅂䅁䅁䅍䅄䅁䅁䅯䅆䅙䅁䅯儷䅯䅁䅯睢䅑䅁䅅䅁䉁䅁䅁兂療潅䅐煹汈睐杷允䅁䅁䅑䅁䑁䅁䅷䅁䭁佁䕅䅁䭁佁䭣䅁䭁䡁䔰䅁䉁䅁䅁允䅁䅁䅕㙹䙆癴㥍啋䵁䅉䅅䅁䕁䅁䅁睁䵁䅁䅁权䭂兂䅁权瑄权䅁权療䅂䅁允䅁䅁䅅䅁䭁䕁䅣䅁䵁䅉䅅䅁䕁䅁䅁睁䵁䅁䅁权⭁兂䅁权灄权䅁权療䅂䅁允䅁䅁䅅䅁䙁䅁䅁䅁䅁兹䈳䍄䉁䅁䅁䅂䅁䅁䅍䅄䅁䅁䅯杓䅕䅁䅯儷䅯䅁䅯来䅑䅁䅅䅁䉁䅁䅁权䡂䅁䅁䍄䉁䅁䅁䅂䅁䅁䅍䅄䅁䅁䅯杓䅕䅁䅯儷䅯䅁䅯睧䅑䅁䅅䅁䉁䅁䅁权䡂䅁䅁䍄䉁䅁䅁䅂䅁䅁䅍䅄䅁䅁䅯其䅕䅁䅯朵䅯䅁䅯兣䅑䅁䅅䅁䉁䅁䅁杄䵁䅁䅁免畁䑁䅧杍硁䅁䅁䍄䉁䅁䅁䅂䅁䅁䅍䅄䅁䅁䅯杶䅕䅁䅯朵䅯䅁䅯兣䅑䅁䅅䅁䉁䅁䅁杄䵁䅁䅁杍畁䑁䅑免㉁䅁䅁䍄䉁䅁䅁䅂䅁䅁䅍䅄䅁䅁䅯䄲䅕䅁䅯儶䅯䅁䅯兦䅑䅁䅅䅁䉁䅁䅁兂䅁䅁䅁䵁唳䅑杷允䅁䅁䅑䅁䑁䅁䅷䅁䭁䝁䙧䅁䭁佁䬴䅁䭁䥁䕕䅁䉁䅁䅁允䅁䅁䅕䅁䅁䅁歁ぁ䵅䅉䅅䅁䕁䅁䅁睁䵁䅁䅁权䭂兂䅁权瑄权䅁权㥂䅂䅁允䅁䅁䅅䅁䭁䕁䅣䅁䵁䅉䅅䅁䕁䅁䅁睁䵁䅁䅁权⭁兂䅁权瑄权䅁权療䅂䅁允䅁䅁䅅䅁䙁䝁光䑗ね䉹䅮䍄䉁䅁䅁䅂䅁䅁䅍䅄䅁䅁䅯䅲䅕䅁䅯朷䅯䅁䅯兦䅑䅁䅅䅁䉁䅁䅁兂䅁䅁䅁䅗桁具杷允䅁䅁䅑䅁䑁䅁䅷䅁䭁䑁䘴䅁䭁佁䬰䅁䭁䡁䕁䅁䉁䅁䅁允䅁䅁䅕䵴㉨灶愯䵋䵁䅉䅅䅁䕁䅁䅁睁䵁䅁䅁权ㅄ兂䅁权湄权䅁权療䅂䅁允䅁䅁䅅䅁䙁䵁杕䡳潊剫䅴䍄䉁䅁䅁䅂䅁䅁䅍䅄䅁䅁䅯公䅑䅁䅯眵䅯䅁䅯䅣䅑䅁䅅䅁䉁䅁䅁兂䥂場啯潲汣䅑杷允䅁䅁䅑䅁䑁䅁䅷䅁䭁䵁䘰䅁䭁佁䭫䅁䭁䡁䔰䅁䉁䅁䅁允䅁䅁䅕䅁䅁䕁な啂䵅䅉䅅䅁䕁䅁䅁睁䵁䅁䅁权⭁兂䅁权瑄权䅁权䙃䅂䅁允䅁䅁䅅䅁䙁䙁㕧䵴㉨楶䅘䍄䉁䅁䅁䅂䅁䅁䅍䅄䅁䅁䅯材䅕䅁䅯儷䅯䅁䅯睧䅑䅁䅅䅁䉁䅁䅁兂い搯㑒儶㕙䅑杷允䅁䅁䅑䅁䑁䅁䅷䅁䭁䑁䘴䅁䭁佁䬰䅁䭁䡁䔰䅁䉁䅁䅁允䅁䅁䅕婧䑖㉩䡷䕐䵁䅉䅅䅁䕁䅁䅁睁䵁䅁䅁权瑃兂䅁权瑄权䅁权瑂䅂䅁允䅁䅁䅅䅁䙁䙁偹癷潕佘⽣䍄䉁䅁䅁䅂䅁䅁䅍䅄䅁䅁䅯兲䅕䅁䅯儷䅯䅁䅯兣䅑䅁䅅䅁䉁䅁䅁兂慃婭婭婭瑮睐杷允䅁䅁䅑䅁䑁䅁䅷䅁䭁䭁䘰䅁䭁佁䬰䅁䭁䥁䕕䅁䉁䅁䅁允䅁䅁䅕呦ㄸ牘䩰䐷䴸䅉䅅䅁䕁䅁䅁睁䵁䅁䅁权㑁兂䅁权瑄权䅁权獄权䅁允䅁䅁䅅䅁䭁䕁䅣䅁䵁䅉䅅䅁䕁䅁䅁睁䵁䅁䅁权㑁兂䅁权瑄权䅁权䙃䅂䅁允䅁䅁䅅䅁䙁䭁睒児塲⭯⽧䍄䉁䅁䅁䅂䅁䅁䅍䅄䅁䅁䅯兵䅕䅁䅯儷䅯䅁䅯兢䅑䅁䅅䅁䉁䅁䅁兂偃癷潕䥘瘸䅑杷允䅁䅁䅑䅁䑁䅁䅷䅁䭁䱁䙫䅁䭁佁䬰䅁䭁䡁䕯䅁䉁䅁䅁允䅁䅁䅕䭃捷浗㝔啌䵁䅉䅅䅁䕁䅁䅁睁䵁䅁䅁权乁杂䅁权瑄权䅁权㙂䅂䅁允䅁䅁䅅䅁䙁佁剸䉵䘶砶䅤䍄䉁䅁䅁䅂䅁䅁䅍䅄䅁䅁䅯杏䅕䅁䅯眵䅯䅁䅯兦䅑䅁䅅䅁䉁䅁䅁兂牁硨婢発⽦睐杷允䅁䅁䅑䅁䑁䅁䅷䅁䭁䕁䙳䅁䭁佁䭣䅁䭁䡁䕁䅁䉁䅁䅁允䅁䅁䅕㥆佮ㄹ橎歉䵁䅉䅅䅁䕁䅁䅁睁䵁䅁䅁权乁杂䅁权瑄权䅁权㥂䅂䅁允䅁䅁䅅䅁䙁䙁㑋潈牘到䅆䍄䉁䅁䅁䅂䅁䅁䅍䅄䅁䅁䅯䅵䅕䅁䅯眵䅯䅁䅯䅣䅑䅁䅅䅁䉁䅁䅁兂湂硏摆佒愴䅑杷允䅁䅁䅑䅁䑁䅁䅷䅁䭁䝁䙫䅁䭁佁䬰䅁䭁䝁䔰䅁䉁䅁䅁允䅁䅁䅕䵮村䡳潊吰䴸䅉䅅䅁䕁䅁䅁睁䵁䅁䅁权灂兂䅁权瑄权䅁权㙂䅂䅁允䅁䅁䅅䅁䙁䥁䌯匹捨㥪⽉䍄䉁䅁䅁䅂䅁䅁䅍䅄䅁䅁䅯兡䅕䅁䅯儷䅯䅁䅯䅣䅑䅁䅅䅁䉁䅁䅁兂偄ㄹ橐婰啶睐杷允䅁䅁䅑䅁䑁䅁䅷䅁䭁䝁䙫䅁䭁佁䬰䅁䭁䡁䕅䅁䉁䅁䅁允䅁䅁䅕䙂余扌摋稱䴸䅉䅅䅁䕁䅁䅁睁䵁䅁䅁权癄䅂䅁权灄权䅁权療䅂䅁允䅁䅁䅅䅁䙁䅁䅁䅁杂硶䉸䍄䉁䅁䅁䅂䅁䅁䅍䅄䅁䅁䅯兡䅕䅁䅯儷䅯䅁䅯全䅑䅁䅅䅁䉁䅁䅁兂婁䙂余扌噌睐杷允䅁䅁䅑䅁䑁䅁䅷䅁䭁䥁䙅䅁䭁佁䬰䅁䭁䝁䔰䅁䉁䅁䅁允䅁䅁䅯睒䅁䅁杷允䅁䅁䅑䅁䑁䅁䅷䅁䭁䭁䙣䅁䭁佁䭣䅁䭁䥁䕕䅁䉁䅁䅁允䅁䅁䅕䘷㑇潈牕ぉ䵁䅉䅅䅁䕁䅁䅁睁䵁䅁䅁权䉃兂䅁权瑄权䅁权療䅂䅁允䅁䅁䅅䅁䙁䝁㡱䩤奍乂⽙䍄䉁䅁䅁䅂䅁䅁䅍䅄䅁䅁䅯內䅕䅁䅯儷䅯䅁䅯䅣䅑䅁䅅䅁䉁䅁䅁兂允䑗ね䡹坢睐杷允䅁䅁䅑䅁䑁䅁䅷䅁䭁䥁䙅䅁䭁佁䬰䅁䭁䡁䕅䅁䉁䅁䅁允䅁䅁䅕㥆佮ㄹ橐吱䴸䅉䅅䅁䕁䅁䅁睁䵁䅁䅁权䉃兂䅁权瑄权䅁权㥂䅂䅁允䅁䅁䅅䅁䙁䥁獴⼵灵剣䅎䍄䉁䅁䅁䅂䅁䅁䅍䅄䅁䅁䅯睗䅕䅁䅯儷䅯䅁䅯䅣䅑䅁䅅䅁䉁䅁䅁兂㝂㘰㕤浑㉄睐杷允䅁䅁䅑䅁䑁䅁䅷䅁䭁偁䕍䅁䭁佁䬴䅁䭁䡁䕁䅁䉁䅁䅁允䅁䅁䅕䅁䅁䅁䑃〱䵁䅉䅅䅁䕁䅁䅁睁䵁䅁䅁权流兂䅁权瑄权䅁权㙂䅂䅁允䅁䅁䅅䅁䙁䩁䕺䱉祂乡⽫䍄䉁䅁䅁䅂䅁䅁䅍䅄䅁䅁䅯杊䅕䅁䅯儷䅯䅁䅯䅣䅑䅁䅅䅁䉁䅁䅁兂䍂余兘瑉婶睐杷允䅁䅁䅑䅁䑁䅁䅷䅁䭁䍁䙙䅁䭁佁䬰䅁䭁䥁䕕䅁䉁䅁䅁允䅁䅁䅕報灪橊䥅䐳䴸䅉䅅䅁䕁䅁䅁睁䵁䅁䅁权畃兂䅁权湄权䅁权硂䅂䅁允䅁䅁䅅䅁䙁䉁䕫杖琴桳䅒䍄䉁䅁䅁䅂䅁䅁䅍䅄䅁䅁䅯杊䅕䅁䅯儷䅯䅁䅯兦䅑䅁䅅䅁䉁䅁䅁兂療潅䅐煹摈睐杷允䅁䅁䅑䅁䑁䅁䅷䅁䭁䵁䙙䅁䭁佁䭣䅁䭁䡁䔰䅁䉁䅁䅁允䅁䅁䅕䉵䘶ㄶ㑇啊䵁䅉䅅䅁䕁䅁䅁睁䵁䅁䅁权䭁兂䅁权瑄权䅁权㙂䅂䅁允䅁䅁䅅䅁䙁䵁ㅐ䙋偹畷⽕䍄䉁䅁䅁䅂䅁䅁䅍䅄䅁䅁䅯权䅕䅁䅯儷䅯䅁䅯䅣䅑䅁䅅䅁䉁䅁䅁兂敂歵䵫楁橶睐杷允䅁䅁䅑䅁䑁䅁䅷䅁䭁䅁䜸䅁䭁佁䭙䅁䭁䝁䔰䅁䉁䅁䅁允䅁䅁䄴䅄䅁䑁䅍杌祁䑁䅙兎䅁䅁杷允䅁䅁䅑䅁䑁䅁䅷䅁䭁䵁䔸䅁䭁佁䭫䅁䭁䡁䕁䅁䉁䅁䅁允䅁䅁䅕䅁䅁䅁䩃〹䵁䅉䅅䅁䕁䅁䅁睁䵁䅁䅁权䭁兂䅁权瑄权䅁权硂䅂䅁允䅁䅁䅅䅁䙁䭁扡䍸睃畣⽑䍄䉁䅁䅁䅂䅁䅁䅍䅄䅁䅁䅯兵䅑䅁䅯儶䅯䅁䅯兦䅑䅁䅅䅁䉁䅁䅁兂䅁䅁䅁䙁楺䅑杷允䅁䅁䅑䅁䑁䅁䅷䅁䭁䅁䝁䅁䭁佁䭫䅁䭁䡁䔰䅁䉁䅁䅁允䅁䅁䅕䅁䅁䥁慃歺䵁䅉䅅䅁䕁䅁䅁睁䵁䅁䅁权䭁兂䅁权瑄权䅁权䙃䅂䅁允䅁䅁䅅䅁䙁䩁䑚㉩湺⬫⽕䍄䉁䅁䅁䅂䅁䅁䅍䅄䅁䅁䅯䅏䅕䅁䅯朷䅯䅁䅯睢䅑䅁䅅䅁䉁䅁䅁兂䅁䅁䅁䕉丸兑杷允䅁䅁䅑䅁䑁䅁䅷䅁䭁䉁䝕䅁䭁佁䬰䅁䭁佁䭷䅁䉁䅁䅁允䅁䅁䅕㥏倹婪畤捇䵁䅉䅅䅁䕁䅁䅁睁䵁䅁䅁权噁杂䅁权瑄权䅁权療䅂䅁允䅁䅁䅅䅁䙁䅁牉硨婢桔䅲䍄䉁䅁䅁䅂䅁䅁䅍䅄䅁䅁䅯兆䅙䅁䅯儷䅯䅁䅯全䅑䅁䅅䅁䉁䅁䅁兂䝁婧䑖⭩坷䅷杷允䅁䅁䅑䅁䑁䅁䅷䅁䭁䉁䝕䅁䭁佁䬰䅁䭁䡁䔰䅁䉁䅁䅁允䅁䅁䅕噈歰㥏倯獆䵁䅉䅅䅁䕁䅁䅁睁䵁䅁䅁权㕂兂䅁权瑄权䅁权獄权䅁允䅁䅁䅅䅁䙁䩁䕺䱉祂佡⽅䍄䉁䅁䅁䅂䅁䅁䅍䅄䅁䅁䅯入䅕䅁䅯儷䅯䅁䅯睢䅑䅁䅅䅁䉁䅁䅁兂㑃潈牘払⭩睐杷允䅁䅁䅑䅁䑁䅁䅷䅁䭁䡁䙫䅁䭁佁䬰䅁䭁䡁䕯䅁䉁䅁䅁允䅁䅁䅕扉祂䩡瑈䑶䴸䅉䅅䅁䕁䅁䅁睁䵁䅁䅁权㕂兂䅁权瑄权䅁权䙃䅂䅁允䅁䅁䅅䅁䙁䅁獩䙈歰㝏⼸䍄䉁䅁䅁䅂䅁䅁䅍䅄䅁䅁䅯入䅕䅁䅯儷䅯䅁䅯兦䅑䅁䅅䅁䉁䅁䅁兂桄桥畓⭒浈睐杷允䅁䅁䅑䅁䑁䅁䅷䅁䭁䅁䝧䅁䭁佁䬰䅁䭁佁䭷䅁䉁䅁䅁允䅁䅁䅕硫䕧杖琴ぁ䵁䅉䅅䅁䕁䅁䅁睁䵁䅁䅁权䩁杂䅁权瑄权䅁权獄权䅁允䅁䅁䅅䅁䙁䍁捬㡪ㅌ䱋⽷䍄䉁䅁䅁䅂䅁䅁䅍䅄䅁䅁䅯䄳䅑䅁䅯儶䅯䅁䅯兣䅑䅁䅅䅁䉁䅁䅁兂䅁䅁䅁䝑䭑兑杷允䅁䅁䅑䅁䑁䅁䅷䅁䭁䅁䝫䅁䭁佁䬰䅁䭁䡁䕯䅁䉁䅁䅁允䅁䅁䅕䡰㥁瑃橥䑷䴸䅉䅅䅁䕁䅁䅁睁䵁䅁䅁权䩁杂䅁权瑄权䅁权睂䅂䅁允䅁䅁䅅䅁䙁偁周㘴扗䵸⽁䍄䉁䅁䅁䅂䅁䅁䅍䅄䅁䅁䅯兹䅑䅁䅯朷䅯䅁䅯䅣䅑䅁䅅䅁䉁䅁䅁兂䅁䅁䅁䑧丰兑杷允䅁䅁䅑䅁䑁䅁䅷䅁䭁䥁䕷䅁䭁佁䭣䅁䭁䝁䔰䅁䉁䅁䅁允䅁䅁䅕楁䡵瑆佬ぇ䵁䅉䅅䅁䕁䅁䅁睁䵁䅁䅁权晃兂䅁权湄权䅁权䑃䅂䅁允䅁䅁䅅䅁䙁偁湃歸㍳兩䅺䍄䉁䅁䅁䅂䅁䅁䅍䅄䅁䅁䅯元䅙䅁䅯儷䅯䅁䅯兦䅑䅁䅅䅁䉁䅁䅁兂㍁啩杆搵䍄睐杷允䅁䅁䅑䅁䑁䅁䅷䅁䭁佁䕁䅁䭁佁䬰䅁䭁佁䭷䅁䉁䅁䅁允䅁䅁䅕浚浚浚浚樹䴸䅉䅅䅁䕁䅁䅁睁䵁䅁䅁权㉄䅂䅁权湄权䅁权䑃䅂䅁允䅁䅁䅅䅁䙁偁湃歸㍳卩䅬䍄䉁䅁䅁䅂䅁䅁䅍䅄䅁䅁䅯䄴䅑䅁䅯儷䅯䅁䅯兢䅑䅁䅅䅁䉁䅁䅁兂䡃瑆佮ㄹ㕐睐杷允䅁䅁䅑䅁䑁䅁䅷䅁䭁䱁䙙䅁䭁佁䬴䅁䭁䡁䕅䅁䉁䅁䅁允䅁䅁䅕䅁䅁䅁硃歺䵁䅉䅅䅁䕁䅁䅁睁䵁䅁䅁权杄䅂䅁权瑄权䅁权療䅂䅁允䅁䅁䅅䅁䙁䝁渳㘫确瘰⽳䍄䉁䅁䅁䅂䅁䅁䅍䅄䅁䅁䅯村䅕䅁䅯儶䅯䅁䅯䄷䅯䅁䅅䅁䉁䅁䅁兂䅁䅁䅁䵳ㅪ䅑杷允䅁䅁䅑䅁䑁䅁䅷䅁䭁佁䕁䅁䭁佁䬰䅁䭁䥁䕕䅁䉁䅁䅁允䅁䅁䅕捷桱扒穢稫䴸䅉䅅䅁䕁䅁䅁睁䵁䅁䅁权杄䅂䅁权瑄权䅁权䑃䅂䅁允䅁䅁䅅䅁䙁乁㑖匶硙偃⽯䍄䉁䅁䅁䅂䅁䅁䅍䅄䅁䅁䅯儵䅕䅁䅯眵䅯䅁䅯睧䅑䅁䅅䅁䉁䅁䅁兂畃⭒㙆䭆临䅑杷允䅁䅁䅑䅁䑁䅁䅷䅁䭁佁䕁䅁䭁佁䬰䅁䭁䡁䔰䅁䉁䅁䅁允䅁䅁䅕灶愸㥌欰樹䴸䅉䅅䅁䕁䅁䅁睁䵁䅁䅁权扂兂䅁权瑄权䅁权㙂䅂䅁允䅁䅁䅅䅁䙁䙁癕湣卨⽖⽍䍄䉁䅁䅁䅂䅁䅁䅍䅄䅁䅁䅯睈䅕䅁䅯朵䅯䅁䅯兣䅑䅁䅅䅁䉁䅁䅁权䡂䅁䅁䍄䉁䅁䅁䅂䅁䅁䅍䅄䅁䅁䅯眷䅕䅁䅯儷䅯䅁䅯兢䅑䅁䅅䅁䉁䅁䅁兂ㅂ硫䕧杖氷睐杷允䅁䅁䅑䅁䑁䅁䅷䅁䭁䍁䙕䅁䭁佁䭣䅁䭁䝁䔰䅁䉁䅁䅁允䅁䅁䅕㥉㕶浦㡱䕈䵁䅉䅅䅁䕁䅁䅁睁䵁䅁䅁权剄兂䅁权灄权䅁权㙂䅂䅁允䅁䅁䅅䅁䙁䅁䅁䅁潃兘䉰䍄䉁䅁䅁䅂䅁䅁䅍䅄䅁䅁䅯儲䅕䅁䅯儷䅯䅁䅯睢䅑䅁䅅䅁䉁䅁䅁兂䝂癴㥐䠱汪睐杷允䅁䅁䅑䅁䑁䅁䅷䅁䭁䉁䝍䅁䭁佁䭣䅁䭁䡁䕅䅁䉁䅁䅁允䅁䅁䅕䬯确欰椱啇䵁䅉䅅䅁䕁䅁䅁睁䵁䅁䅁权煂兂䅁权瑄权䅁权睂䅂䅁允䅁䅁䅅䅁䙁䩁䉎穈㑂瑊⽳䍄䉁䅁䅁䅂䅁䅁䅍䅄䅁䅁䅯朶䅑䅁䅯眵䅯䅁䅯䅣䅑䅁䅅䅁䉁䅁䅁兂㡃䩤奍䙂乙䅑杷允䅁䅁䅑䅁䑁䅁䅷䅁䭁䝁䙯䅁䭁佁䬰䅁䭁䡁䕅䅁䉁䅁䅁允䅁䅁䅕儳桯晏晌稲䴸䅉䅅䅁䕁䅁䅁睁䵁䅁䅁权煂兂䅁权瑄权䅁权䙃䅂䅁允䅁䅁䅅䅁䙁䅁倰桎䍕临⽙䍄䉁䅁䅁䅂䅁䅁䅍䅄䅁䅁䅯条䅕䅁䅯儷䅯䅁䅯睧䅑䅁䅅䅁䉁䅁䅁兂捃硒䨳⭰杪睐杷允䅁䅁䅑䅁䑁䅁䅷䅁䭁䝁䙯䅁䭁佁䬰䅁䭁䡁䔰䅁䉁䅁䅁允䅁䅁䅕畖挶洫搴吵䴸䅉䅅䅁䕁䅁䅁睁䵁䅁䅁权㡂兂䅁权瑄权䅁权䑃䅂䅁允䅁䅁䅅䅁䙁䩁䑚㉩湺㤫⽫䍄䉁䅁䅁䅂䅁䅁䅍䅄䅁䅁䅯䅦䅕䅁䅯儷䅯䅁䅯兦䅑䅁䅅䅁䉁䅁䅁兂䝂癴㥐䠱婪睐杷允䅁䅁䅑䅁䑁䅁䅷䅁䭁佁䙉䅁䭁佁䬰䅁䭁䡁䕯䅁䉁䅁䅁允䅁䅁䅕歵䵫楁䡵橴䴸䅉䅅䅁䕁䅁䅁睁䵁䅁䅁权楄兂䅁权瑄权䅁权睂䅂䅁允䅁䅁䅅䅁䙁䡁灮橊䥅䱲⽷䍄䉁䅁䅁䅂䅁䅁䅍䅄䅁䅁䅯朴䅕䅁䅯儷䅯䅁䅯兣䅑䅁䅅䅁䉁䅁䅁兂䉄煹䙆癴㥏睐杷允䅁䅁䅑䅁䑁䅁䅷䅁䭁佁䙉䅁䭁佁䬰䅁䭁䡁䔰䅁䉁䅁䅁允䅁䅁䅕㑋坣挲㌷穷䴸䅉䅅䅁䕁䅁䅁睁䵁䅁䅁权⽁兂䅁权瑄权䅁权療䅂䅁允䅁䅁䅅䅁䙁䱁敧敨剴䥵⼴䍄䉁䅁䅁䅂䅁䅁䅍䅄䅁䅁䅯睐䅕䅁䅯儷䅯䅁䅯兣䅑䅁䅅䅁䉁䅁䅁兂㝁〳丫㉬匶睐杷允䅁䅁䅑䅁䑁䅁䅷䅁䭁䑁䘸䅁䭁佁䬰䅁䭁䥁䕕䅁䉁䅁䅁允䅁䅁䅕⼲⭬牡へ穫䴸䅉䅅䅁䕁䅁䅁睁䵁䅁䅁权乂兂䅁权瑄权䅁权療䅂䅁允䅁䅁䅅䅁䙁䱁欸⭉乤摴⽑䍄䉁䅁䅁䅂䅁䅁䅍䅄䅁䅁䅯睥䅕䅁䅯朵䅯䅁䅯兢䅑䅁䅅䅁䉁䅁䅁杄䵁䅁䅁䅍畁䑁䅕李ㅁ䅁䅁䍄䉁䅁䅁䅂䅁䅁䅍䅄䅁䅁䅯兔䅕䅁䅯儷䅯䅁䅯来䅑䅁䅅䅁䉁䅁䅁兂汃㡆瑲婢噔睐杷允䅁䅁䅑䅁䑁䅁䅷䅁䭁䕁䘰䅁䭁佁䬰䅁䭁䡁䕁䅁䉁䅁䅁允䅁䅁䅕潡呒䩌摶吱䴸䅉䅅䅁䕁䅁䅁睁䵁䅁䅁权乂兂䅁权瑄权䅁权硂䅂䅁允䅁䅁䅅䅁䙁䅁⭍地樲摋⽣䍄䉁䅁䅁䅂䅁䅁䅍䅄䅁䅁䅯杙䅕䅁䅯朷䅯䅁䅯䄷䅯䅁䅅䅁䉁䅁䅁兂䅁䅁䅁瑵浍具杷允䅁䅁䅑䅁䑁䅁䅷䅁䭁乁䘰䅁䭁佁䬰䅁䭁䡁䕅䅁䉁䅁䅁允䅁䅁䅕敨剴䉵䘶吸䴸䅉䅅䅁䕁䅁䅁睁䵁䅁䅁权慄兂䅁权瑄权䅁权獄权䅁允䅁䅁䅅䅁䭁䕁䅣䅁䵁䅉䅅䅁䕁䅁䅁睁䵁䅁䅁权啂兂䅁权畄权䅁权硂䅂䅁允䅁䅁䅅䅁䙁䅁䅁䅁㑂䅦䉰䍄䉁䅁䅁䅂䅁䅁䅍䅄䅁䅁䅯朲䅕䅁䅯儷䅯䅁䅯睢䅑䅁䅅䅁䉁䅁䅁兂㥂穐敖歵八䅑杷允䅁䅁䅑䅁䑁䅁䅷䅁䭁䍁䙯䅁䭁佁䬰䅁䭁䡁䕯䅁䉁䅁䅁允䅁䅁䅕䘫橐婰䕶䐶䴸䅉䅅䅁䕁䅁䅁睁䵁䅁䅁权煁兂䅁权瑄权䅁权硂䅂䅁允䅁䅁䅅䅁䙁䩁瘷㡰䱚⭎⼰䍄䉁䅁䅁䅂䅁䅁䅍䅄䅁䅁䅯杋䅕䅁䅯儷䅯䅁䅯全䅑䅁䅅䅁䉁䅁䅁兂扄堫焵䡶湔睐杷允䅁䅁䅑䅁䑁䅁䅷䅁䭁䱁䘸䅁䭁佁䭣䅁䭁䡁䕅䅁䉁䅁䅁允䅁䅁䅕余兘瑉㕶啂䵁䅉䅅䅁䕁䅁䅁睁䵁䅁䅁权啄兂䅁权瑄权䅁权獄权䅁允䅁䅁䅅䅁䙁䑁ㄸ牘䩰䉄䅚䍄䉁䅁䅁䅂䅁䅁䅍䅄䅁䅁䅯䄱䅕䅁䅯儷䅯䅁䅯兢䅑䅁䅅䅁䉁䅁䅁兂橁⼲⭬牡坷䅑杷允䅁䅁䅑䅁䑁䅁䅷䅁䭁䭁䘴䅁䭁佁䭫䅁䭁䡁䕁䅁䉁䅁䅁允䅁䅁䅕䅁䅁䵁⭁唹䵁䅉䅅䅁䕁䅁䅁睁䵁䅁䅁权啄兂䅁权瑄权䅁权療䅂䅁允䅁䅁䅅䅁䙁䝁㡱䩤奍䍨䅆䍄䉁䅁䅁䅂䅁䅁䅍䅄䅁䅁䅯兲䅕䅁䅯朵䅯䅁䅯全䅑䅁䅅䅁䉁䅁䅁杄䵁䅁䅁免畁䑁䅣睍穁䅁䅁䍄䉁䅁䅁䅂䅁䅁䅍䅄䅁䅁䅯䄱䅕䅁䅯儷䅯䅁䅯䅣䅑䅁䅅䅁䉁䅁䅁兂䩄牤昶煇⬸䅑杷允䅁䅁䅑䅁䑁䅁䅷䅁䭁乁䙑䅁䭁佁䬰䅁䭁䡁䕅䅁䉁䅁䅁允䅁䅁䅕㡪ㅌ䙋偸䕐䵁䅉䅅䅁䕁䅁䅁睁䵁䅁䅁权啄兂䅁权瑄权䅁权䙃䅂䅁允䅁䅁䅅䅁䙁䱁穢搯㑒卡䅒䍄䉁䅁䅁䅂䅁䅁䅍䅄䅁䅁䅯睴䅑䅁䅯眵䅯䅁䅯睧䅑䅁䅅䅁䉁䅁䅁兂十㡧䭄啯䉕䅑杷允䅁䅁䅑䅁䑁䅁䅷䅁䭁䡁䙷䅁䭁佁䭣䅁䭁䥁䕕䅁䉁䅁䅁允䅁䅁䅕䵴㉨灶愸䕄䵁䅉䅅䅁䕁䅁䅁睁䵁䅁䅁权啄兂䅁权瑄权䅁权䑃䅂䅁允䅁䅁䅅䅁䙁䭁捷浗㝑硘䄱䍄䉁䅁䅁䅂䅁䅁䅍䅄䅁䅁䅯䄱䅕䅁䅯儷䅯䅁䅯兦䅑䅁䅅䅁䉁䅁䅁兂剃堷⽷噎㐷睐杷允䅁䅁䅑䅁䑁䅁䅷䅁䭁䱁䙳䅁䭁佁䬴䅁䭁䝁䔰䅁䉁䅁䅁允䅁䅁䅕䅁䅁䥁捃歇䵅䅉䅅䅁䕁䅁䅁睁䵁䅁䅁权ㅂ兂䅁权瑄权䅁权㙂䅂䅁允䅁䅁䅅䅁䙁䝁剩堷⽷摎⽙䍄䉁䅁䅁䅂䅁䅁䅍䅄䅁䅁䅯兤䅕䅁䅯儷䅯䅁䅯睧䅑䅁䅅䅁䉁䅁䅁兂呃䅇坒楄匳睐杷允䅁䅁䅑䅁䑁䅁䅷䅁䭁䡁䙕䅁䭁佁䬰䅁䭁䡁䔰䅁䉁䅁䅁允䅁䅁䅕免獩䙈歰稰䴸䅉䅅䅁䕁䅁䅁睁䵁䅁䅁权㕂兂䅁权灄权䅁权㙂䅂䅁允䅁䅁䅅䅁䙁䅁䅁䅁杂晐䅖䍄䉁䅁䅁䅂䅁䅁䅍䅄䅁䅁䅯共䅕䅁䅯儷䅯䅁䅯兢䅑䅁䅅䅁䉁䅁䅁兂癁匳䝑婧䅕䅑杷允䅁䅁䅑䅁䑁䅁䅷䅁䭁䡁䙕䅁䭁佁䬴䅁䭁䡁䔰䅁䉁䅁䅁允䅁䅁䅕䅁䅁䱁畁欫䵁䅉䅅䅁䕁䅁䅁睁䵁䅁䅁权䝃兂䅁权灄权䅁权獄权䅁允䅁䅁䅅䅁䙁䅁䅁䅁䅁䱊䅖䍄䉁䅁䅁䅂䅁䅁䅍䅄䅁䅁䅯共䅕䅁䅯儷䅯䅁䅯来䅑䅁䅅䅁䉁䅁䅁兂偃癷潕䥘䈸䅑杷允䅁䅁䅑䅁䑁䅁䅷䅁䭁䭁䙫䅁䭁佁䬰䅁䭁䡁䕅䅁䉁䅁䅁允䅁䅁䅕椹捨㡪ㅌ䕂䵁䅉䅅䅁䕁䅁䅁睁䵁䅁䅁权奂兂䅁权畄权䅁权獄权䅁允䅁䅁䅅䅁䙁䅁䅁䅁䅄教䅪䍄䉁䅁䅁䅂䅁䅁䅍䅄䅁䅁䅯共䅕䅁䅯儷䅯䅁䅯兦䅑䅁䅅䅁䉁䅁䅁兂⽂牡へ硫內䅑杷允䅁䅁䅑䅁䑁䅁䅷䅁䭁乁䕍䅁䭁佁䬰䅁䭁䝁䔰䅁䉁䅁䅁允䅁䅁䅕捯䅗䡯扑稫䴸䅉䅅䅁䕁䅁䅁睁䵁䅁䅁权䭁杂䅁权灄权䅁权㙂䅂䅁允䅁䅁䅅䅁䙁䅁䅁䅁䅄摡䅤䍄䉁䅁䅁䅂䅁䅁䅍䅄䅁䅁䅯眰䅑䅁䅯儷䅯䅁䅯全䅑䅁䅅䅁䉁䅁䅁兂䅂卯䱏㥋㌯睐杷允䅁䅁䅑䅁䑁䅁䅷䅁䭁䭁䔴䅁䭁佁䭫䅁䭁䝁䔰䅁䉁䅁䅁允䅁䅁䅕䅁䅁䵁灃啄䵅䅉䅅䅁䕁䅁䅁睁䵁䅁䅁权呄䅂䅁权瑄权䅁权䑃䅂䅁允䅁䅁䅅䅁䙁䭁瑳䍶呫癎⽧䍄䉁䅁䅁䅂䅁䅁䅍䅄䅁䅁䅯䅸䅕䅁䅯儷䅯䅁䅯䄷䅯䅁䅅䅁䉁䅁䅁兂佁偄獗攷噦睐杷允䅁䅁䅑䅁䑁䅁䅷䅁䭁䵁䙑䅁䭁佁䬰䅁䭁䝁䔰䅁䉁䅁䅁允䅁䅁䅕灨噕畃㑇吳䴸䅉䅅䅁䕁䅁䅁睁䵁䅁䅁权䕄兂䅁权瑄权䅁权㙂䅂䅁允䅁䅁䅅䅁䙁䡁穨瘲噌乱⽣䍄䉁䅁䅁䅂䅁䅁䅍䅄䅁䅁䅯兦䅕䅁䅯朵䅯䅁䅯兦䅑䅁䅅䅁䉁䅁䅁杄䵁䅁䅁免畁䑁䅁䅎硁䅁䅁䍄䉁䅁䅁䅂䅁䅁䅍䅄䅁䅁䅯允䅙䅁䅯儷䅯䅁䅯䄷䅯䅁䅅䅁䉁䅁䅁兂㥂㍗䅒煳畐睐杷允䅁䅁䅑䅁䑁䅁䅷䅁䭁䅁䝅䅁䭁佁䬰䅁䭁䝁䔰䅁䉁䅁䅁允䅁䅁䅕牥歓䝹䱅稷䴸䅉䅅䅁䕁䅁䅁睁䵁䅁䅁权䉁杂䅁权瑄权䅁权療䅂䅁允䅁䅁䅅䅁䙁䍁⽑䙬堷畑⼴䍄䉁䅁䅁䅂䅁䅁䅍䅄䅁䅁䅯杢䅕䅁䅯儶䅯䅁䅯兦䅑䅁䅅䅁䉁䅁䅁兂䅁䅁䅁䑧㍈䅑杷允䅁䅁䅑䅁䑁䅁䅷䅁䭁䅁䝅䅁䭁佁䬰䅁䭁䡁䕁䅁䉁䅁䅁允䅁䅁䅕㕄䬵卂䨲吷䴸䅉䅅䅁䕁䅁䅁睁䵁䅁䅁权歂兂䅁权灄权䅁权硂䅂䅁允䅁䅁䅅䅁䙁䅁䅁䅁䅂搲䅴䍄䉁䅁䅁䅂䅁䅁䅍䅄䅁䅁䅯允䅙䅁䅯儷䅯䅁䅯兦䅑䅁䅅䅁䉁䅁䅁兂䅄潉呹乏獺睐杷允䅁䅁䅑䅁䑁䅁䅷䅁䭁䉁䙉䅁䭁佁䬴䅁䭁佁䭷䅁䉁䅁䅁允䅁䅁䅕䅁䅁偁䱧ぃ䵅䅉䅅䅁䕁䅁䅁睁䵁䅁䅁权剂兂䅁权瑄权䅁权瑂䅂䅁允䅁䅁䅅䅁䙁䑁䬰㘱睎剐䅨䍄䉁䅁䅁䅂䅁䅁䅍䅄䅁䅁䅯杍䅕䅁䅯儶䅯䅁䅯䄷䅯䅁䅅䅁䉁䅁䅁兂䅁䅁䅁䱁塌䅑杷允䅁䅁䅑䅁䑁䅁䅷䅁䭁䙁䙅䅁䭁佁䬰䅁䭁䡁䕁䅁䉁䅁䅁允䅁䅁䅕牘䩰䅄牉啈䵁䅉䅅䅁䕁䅁䅁睁䵁䅁䅁权祄兂䅁权湄权䅁权㥂䅂䅁允䅁䅁䅅䅁䙁䥁䅐煹䙆椹䅊䍄䉁䅁䅁䅂䅁䅁䅍䅄䅁䅁䅯全䅕䅁䅯儶䅯䅁䅯睧䅑䅁䅅䅁䉁䅁䅁兂䅁䅁䅁佉剉兑杷允䅁䅁䅑䅁䑁䅁䅷䅁䭁䡁䙧䅁䭁佁䭫䅁䭁䥁䕕䅁䉁䅁䅁允䅁䅁䅕䅁䅁䍁摄䔷䵁䅉䅅䅁䕁䅁䅁睁䵁䅁䅁权汁兂䅁权瑄权䅁权䙃䅂䅁允䅁䅁䅅䅁䙁䅁䉡啬䱏䵢⽣䍄䉁䅁䅁䅂䅁䅁䅍䅄䅁䅁䅯朹䅑䅁䅯儷䅯䅁䅯䅣䅑䅁䅅䅁䉁䅁䅁兂䝁婧䑖㉩䡺睐杷允䅁䅁䅑䅁䑁䅁䅷䅁䭁䅁䝁䅁䭁佁䬰䅁䭁䡁䔰䅁䉁䅁䅁允䅁䅁䅕敥浫免獩爯䴸䅉䅅䅁䕁䅁䅁睁䵁䅁䅁权㉄䅂䅁权瑄权䅁权䙃䅂䅁允䅁䅁䅅䅁䙁䩁䕺䱉祂䱡⽅䍄䉁䅁䅁䅂䅁䅁䅍䅄䅁䅁䅯杹䅕䅁䅯眵䅯䅁䅯睧䅑䅁䅅䅁䉁䅁䅁兂䅁䅁䅁䥁十䅑杷允䅁䅁䅑䅁䑁䅁䅷䅁䭁佁䔰䅁䭁佁䬰䅁䭁䝁䔸䅁䉁䅁䅁允䅁䅁䅕潂噇㑑獴吹䴸䅉䅅䅁䕁䅁䅁睁䵁䅁䅁权㕄兂䅁权湄权䅁权獄权䅁允䅁䅁䅅䅁䙁䍁䝕婧䑖睩䅤䍄䉁䅁䅁䅂䅁䅁䅍䅄䅁䅁䅯眯䅕䅁䅯儷䅯䅁䅯睢䅑䅁䅅䅁䉁䅁䅁兂硁煅啌ぃ敪睐杷允䅁䅁䅑䅁䑁䅁䅷䅁䭁偁䘸䅁䭁佁䬰䅁䭁䡁䕯䅁䉁䅁䅁允䅁䅁䅕ㄷ偉獍䝗樳䴸䅉䅅䅁䕁䅁䅁睁䵁䅁䅁权⽄兂䅁权瑄权䅁权䙃䅂䅁允䅁䅁䅅䅁䙁䑁䵢李䅉㥩⽫䍄䉁䅁䅁䅂䅁䅁䅍䅄䅁䅁䅯䅁䅕䅁䅯朵䅯䅁䅯兦䅑䅁䅅䅁䉁䅁䅁杄䭁</t>
  </si>
  <si>
    <t>䅁䅁杍畁䑁䅑兎䅁䅁杷允䅁䅁䅑䅁䑁䅁䅷䅁䭁偁䘸䅁䭁佁䬰䅁䭁䡁䔰䅁䉁䅁䅁允䅁䅁䅕䭙偅嘱摗稸䴸䅉䅅䅁䕁䅁䅁睁䵁䅁䅁权塂兂䅁权瑄权䅁权獄权䅁允䅁䅁䅅䅁䙁佁兘瑉㕶癦⽉䍄䉁䅁䅁䅂䅁䅁䅍䅄䅁䅁䅯睖䅕䅁䅯儷䅯䅁䅯睧䅑䅁䅅䅁䉁䅁䅁兂湄㘫确欰〳睐杷允䅁䅁䅑䅁䑁䅁䅷䅁䭁䭁䕳䅁䭁佁䭫䅁䭁䡁䕁䅁䉁䅁䅁允䅁䅁䅕䅁䅁䅁煃䕺䵁䅉䅅䅁䕁䅁䅁睁䵁䅁䅁权摁兂䅁权浄权䅁权療䅂䅁允䅁䅁䅅䅁佁䅁䅷䅁硁䍁䄴睎穁䑁䅅䅁䵁䅉䅅䅁䕁䅁䅁睁䵁䅁䅁权乁兂䅁权瑄权䅁权獄权䅁允䅁䅁䅅䅁䙁䑁硨⭸䵗⭅⽣䍄䉁䅁䅁䅂䅁䅁䅍䅄䅁䅁䅯兄䅕䅁䅯儷䅯䅁䅯睢䅑䅁䅅䅁䉁䅁䅁兂䱄䙺坤䝚橶睐杷允䅁䅁䅑䅁䑁䅁䅷䅁䭁佁䙧䅁䭁佁䭙䅁䭁䝁䔸䅁䉁䅁䅁允䅁䅁䄴䅄䅁䑁䅍杌㑁䑁䅍兏䅁䅁杷允䅁䅁䅑䅁䑁䅁䅷䅁䭁䅁䘰䅁䭁佁䬰䅁䭁䡁䕯䅁䉁䅁䅁允䅁䅁䅕昲湩牘䱐䐸䴸䅉䅅䅁䕁䅁䅁睁䵁䅁䅁权ぃ䅂䅁权畄权䅁权䑃䅂䅁允䅁䅁䅅䅁䙁䅁䅁䅁獃歋䉂䍄䉁䅁䅁䅂䅁䅁䅍䅄䅁䅁䅯兄䅕䅁䅯儷䅯䅁䅯䅣䅑䅁䅅䅁䉁䅁䅁兂睄㑃啪敓祘睐杷允䅁䅁䅑䅁䑁䅁䅷䅁䭁䭁䙷䅁䭁佁䬴䅁䭁䥁䕕䅁䉁䅁䅁允䅁䅁䅕䅁䅁䍁周啉䵅䅉䅅䅁䕁䅁䅁睁䵁䅁䅁权䩃兂䅁权浄权䅁权䙃䅂䅁允䅁䅁䅅䅁佁䅁䅷䅁祁䍁䄴䅏祁䑁䅑䅁䵁䅉䅅䅁䕁䅁䅁睁䵁䅁䅁权乁兂䅁权瑄权䅁权㥂䅂䅁允䅁䅁䅅䅁䙁䅁扌卐桲䅩䅨䍄䉁䅁䅁䅂䅁䅁䅍䅄䅁䅁䅯具䅕䅁䅯儷䅯䅁䅯䄷䅯䅁䅅䅁䉁䅁䅁兂坂楄礲敮是睐杷允䅁䅁䅑䅁䑁䅁䅷䅁䭁乁䘸䅁䭁佁䭫䅁䭁䝁䔰䅁䉁䅁䅁允䅁䅁䅕䅁䅁䑁杄䔫䵁䅉䅅䅁䕁䅁䅁睁䵁䅁䅁权祄䅂䅁权浄权䅁权獄权䅁允䅁䅁䅅䅁佁䅁䅷䅁睁䍁䄴李祁䑁䅣䅁䵁䅉䅅䅁䕁䅁䅁睁䵁䅁䅁权䉄兂䅁权瑄权䅁权療䅂䅁允䅁䅁䅅䅁䙁䙁偹癷潕乘⼸䍄䉁䅁䅁䅂䅁䅁䅍䅄䅁䅁䅯具䅕䅁䅯儷䅯䅁䅯来䅑䅁䅅䅁䉁䅁䅁兂煃搸乊桙杄睐杷允䅁䅁䅑䅁䑁䅁䅷䅁䭁䵁䙅䅁䭁佁䬰䅁䭁䥁䕍䅁䉁䅁䅁允䅁䅁䅕䅁䅁䅁䅁䐴䴸䅉䅅䅁䕁䅁䅁睁䵁䅁䅁权慃兂䅁权瑄权䅁权㙂䅂䅁允䅁䅁䅅䅁䙁佁㙆䭆䠵儴䅊䍄䉁䅁䅁䅂䅁䅁䅍䅄䅁䅁䅯杭䅕䅁䅯儷䅯䅁䅯䅣䅑䅁䅅䅁䉁䅁䅁兂桄桥畓⭒䍅䅑杷允䅁䅁䅑䅁䑁䅁䅷䅁䭁佁䘴䅁䭁佁䭣䅁䭁䝁䔰䅁䉁䅁䅁允䅁䅁䅕場啯歲桦䕇䵁䅉䅅䅁䕁䅁䅁睁䵁䅁䅁权獄䅂䅁权瑄权䅁权療䅂䅁允䅁䅁䅅䅁䙁䑁ね䡹⭡睮䅎䍄䉁䅁䅁䅂䅁䅁䅍䅄䅁䅁䅯䄷䅑䅁䅯儷䅯䅁䅯来䅑䅁䅅䅁䉁䅁䅁兂䙄䱉祂䩡䑅䅑杷允䅁䅁䅑䅁䑁䅁䅷䅁䭁佁䕷䅁䭁佁䬰䅁䭁䡁䕁䅁䉁䅁䅁允䅁䅁䅕䅄牉硨婢啃䵁䅉䅅䅁䕁䅁䅁睁䵁䅁䅁权佄䅂䅁权湄权䅁权㥂䅂䅁允䅁䅁䅅䅁䙁䡁⼰噎㘶卹䅤䍄䉁䅁䅁䅂䅁䅁䅍䅄䅁䅁䅯䅖䅕䅁䅯儶䅯䅁䅯䅣䅑䅁䅅䅁䉁䅁䅁兂䅁䅁䅁佑究䅑杷允䅁䅁䅑䅁䑁䅁䅷䅁䭁䡁䙙䅁䭁佁䭫䅁䭁䡁䕁䅁䉁䅁䅁允䅁䅁䅕䅁䅁䅁卂䔳䵁䅉䅅䅁䕁䅁䅁睁䵁䅁䅁权䉄䅂䅁权瑄权䅁权獄权䅁允䅁䅁䅅䅁䭁䕁䅣䅁䵁䅉䅅䅁䕁䅁䅁睁䵁䅁䅁权䉄䅂䅁权瑄权䅁权睂䅂䅁允䅁䅁䅅䅁䙁䅁䉡啬䱏佢⽍䍄䉁䅁䅁䅂䅁䅁䅍䅄䅁䅁䅯具䅑䅁䅯儷䅯䅁䅯兣䅑䅁䅅䅁䉁䅁䅁兂桁䡳潊敫欳睐杷允䅁䅁䅑䅁䑁䅁䅷䅁䭁䅁䝁䅁䭁佁䬰䅁䭁䡁䕁䅁䉁䅁䅁允䅁䅁䅕癴㥐䠱灪爫䴸䅉䅅䅁䕁䅁䅁睁䵁䅁䅁权䅁杂䅁权瑄权䅁权䙃䅂䅁允䅁䅁䅅䅁䙁佁兘瑉㕶癦⽩䍄䉁䅁䅁䅂䅁䅁䅍䅄䅁䅁䅯睯䅕䅁䅯儷䅯䅁䅯䄷䅯䅁䅅䅁䉁䅁䅁兂歁䜯䑁潁歘睐杷允䅁䅁䅑䅁䑁䅁䅷䅁䭁䙁䙍䅁䭁佁䭫䅁䭁䥁䕍䅁䉁䅁䅁允䅁䅁䅕䅁䅁䱁䍄䔸䵁䅉䅅䅁䕁䅁䅁睁䵁䅁䅁权䍃兂䅁权浄权䅁权硂䅂䅁允䅁䅁䅅䅁佁䅁䅯䅁硁䍁䄴睎㉁䅁䅁䍄䉁䅁䅁䅂䅁䅁䅍䅄䅁䅁䅯眯䅑䅁䅯儷䅯䅁䅯睢䅑䅁䅅䅁䉁䅁䅁兂煃搸乊桙剁䅑杷允䅁䅁䅑䅁䑁䅁䅷䅁䭁乁䙕䅁䭁佁䬴䅁䭁䡁䕯䅁䉁䅁䅁允䅁䅁䅕䅁䅁䍁䙂商䵅䅉䅅䅁䕁䅁䅁睁䵁䅁䅁权㉃兂䅁权灄权䅁权㥂䅂䅁允䅁䅁䅅䅁䙁䅁䅁䅁䅁爯䄹䍄䉁䅁䅁䅂䅁䅁䅍䅄䅁䅁䅯眯䅑䅁䅯儷䅯䅁䅯睧䅑䅁䅅䅁䉁䅁䅁兂䑃䵷桱扒䍙䅑杷允䅁䅁䅑䅁䑁䅁䅷䅁䭁䵁䕫䅁䭁佁䭣䅁䭁䝁䔸䅁䉁䅁䅁允䅁䅁䅕㥎扤䱪䩊稯䴸䅉䅅䅁䕁䅁䅁睁䵁䅁䅁权⽄䅂䅁权瑄权䅁权㥂䅂䅁允䅁䅁䅅䅁䙁䥁堲桢䑋䅷䅆䍄䉁䅁䅁䅂䅁䅁䅍䅄䅁䅁䅯杵䅕䅁䅯儷䅯䅁䅯䄷䅯䅁䅅䅁䉁䅁䅁兂敂歵䵫楁䕳䅑杷允䅁䅁䅑䅁䑁䅁䅷䅁䭁䱁䙯䅁䭁佁䬰䅁䭁䝁䔰䅁䉁䅁䅁允䅁䅁䅕灭婭婭婭䕂䵁䅉䅅䅁䕁䅁䅁睁䵁䅁䅁权㙃兂䅁权瑄权䅁权睂䅂䅁允䅁䅁䅅䅁䙁䝁渳㘫确朰䅨䍄䉁䅁䅁䅂䅁䅁䅍䅄䅁䅁䅯杵䅕䅁䅯儷䅯䅁䅯全䅑䅁䅅䅁䉁䅁䅁兂扁㥌欰潂䙅䅑杷允䅁䅁䅑䅁䑁䅁䅷䅁䭁䭁䙫䅁䭁佁䭣䅁䭁䝁䔸䅁䉁䅁䅁允䅁䅁䅕桙奂扏䥔歈䵁䅉䅅䅁䕁䅁䅁睁䵁䅁䅁权䑁杂䅁权瑄权䅁权獄权䅁允䅁䅁䅅䅁䙁䱁敧敨剴䵵⼴䍄䉁䅁䅁䅂䅁䅁䅍䅄䅁䅁䅯睁䅙䅁䅯儷䅯䅁䅯䅣䅑䅁䅅䅁䉁䅁䅁兂䥂場啯歲剦睐杷允䅁䅁䅑䅁䑁䅁䅷䅁䭁䅁䝍䅁䭁佁䬰䅁䭁䡁䕅䅁䉁䅁䅁允䅁䅁䅕䵴㉨灶愸空䴸䅉䅅䅁䕁䅁䅁睁䵁䅁䅁权灄䅂䅁权瑄权䅁权瑂䅂䅁允䅁䅁䅅䅁䭁䕁䅣䅁䵁䅉䅅䅁䕁䅁䅁睁䵁䅁䅁权灄䅂䅁权瑄权䅁权㙂䅂䅁允䅁䅁䅅䅁䙁䙁㑋潈牘敕⽧䍄䉁䅁䅁䅂䅁䅁䅍䅄䅁䅁䅯儶䅑䅁䅯儷䅯䅁䅯全䅑䅁䅅䅁䉁䅁䅁兂㉃⼸唳佥楮睐杷允䅁䅁䅑䅁䑁䅁䅷䅁䭁䅁䙯䅁䭁佁䬴䅁䭁䡁䕁䅁䉁䅁䅁允䅁䅁䅕䅁䅁䵁卪啂䵅䅉䅅䅁䕁䅁䅁睁䵁䅁䅁权䵃䅂䅁权浄权䅁权獄权䅁允䅁䅁䅅䅁佁䅁䅷䅁祁䍁䄴睎㉁䑁䅣䅁䵁䅉䅅䅁䕁䅁䅁睁䵁䅁䅁权元䅂䅁权畄权䅁权㙂䅂䅁允䅁䅁䅅䅁䙁䅁䅁䅁杄剉䉤䍄䉁䅁䅁䅂䅁䅁䅍䅄䅁䅁䅯眶䅑䅁䅯儶䅯䅁䅯䄷䅯䅁䅅䅁䉁䅁䅁兂䅁䅁䅁䩁睲䅑杷允䅁䅁䅑䅁䑁䅁䅷䅁䭁䥁䕷䅁䭁佁䭙䅁䭁䝁䔸䅁䉁䅁䅁允䅁䅁䄴权䅁䑁䅍杌睁䑁䅙䅁䵁䅉䅅䅁䕁䅁䅁睁䵁䅁䅁权䵃䅂䅁权浄权䅁权㥂䅂䅁允䅁䅁䅅䅁佁䅁䅷䅁祁䍁䄴睎㑁䑁䅣䅁䵁䅉䅅䅁䕁䅁䅁睁䵁䅁䅁权噃䅂䅁权浄权䅁权瑂䅂䅁允䅁䅁䅅䅁佁䅁䅷䅁硁䍁䄴䅎㑁䑁䅕䅁䵁䅉䅅䅁䕁䅁䅁睁䵁䅁䅁权噃䅂䅁权浄权䅁权療䅂䅁允䅁䅁䅅䅁佁䅁䅷䅁硁䍁䄴䅎睁䑁䅅䅁䵁䅉䅅䅁䕁䅁䅁睁䵁䅁䅁权噃䅂䅁权浄权䅁权睂䅂䅁允䅁䅁䅅䅁佁䅁䅷䅁硁䍁䄴李ぁ䑁䅅䅁䵁䅉䅅䅁䕁䅁䅁睁䵁䅁䅁权噃䅂䅁权浄权䅁权䙃䅂䅁允䅁䅁䅅䅁佁䅁䅷䅁硁䍁䄴䅎睁䑁䅍䅁䵁䅉䅅䅁䕁䅁䅁睁䵁䅁䅁权癄䅂䅁权浄权䅁权硂䅂䅁允䅁䅁䅅䅁佁䅁䅷䅁睁䍁䄴兎㕁䑁䅕䅁䵁䅉䅅䅁䕁䅁䅁睁䵁䅁䅁权癃䅂䅁权浄权䅁权瑂䅂䅁允䅁䅁䅅䅁佁䅁䅷䅁睁䍁䄴兏㕁䑁䅫䅁䵁䅉䅅䅁䕁䅁䅁睁䵁䅁䅁权奃兂䅁权畄权䅁权硂䅂䅁允䅁䅁䅅䅁䙁䅁䅁䅁潁䉙䉤䍄䉁䅁䅁䅂䅁䅁䅍䅄䅁䅁䅯儹䅑䅁䅯朵䅯䅁䅯兣䅑䅁䅅䅁䉁䅁䅁杄䵁䅁䅁睍畁䑁䅁䅍ぁ䅁䅁䍄䉁䅁䅁䅂䅁䅁䅍䅄䅁䅁䅯睲䅑䅁䅯朵䅯䅁䅯全䅑䅁䅅䅁䉁䅁䅁杄䵁䅁䅁䅍畁䑁䅧免穁䅁䅁䍄䉁䅁䅁䅂䅁䅁䅍䅄䅁䅁䅯兪䅑䅁䅯朵䅯䅁䅯全䅑䅁䅅䅁䉁䅁䅁杄䵁䅁䅁杍畁䑁䅍䅎穁䅁䅁䍄䉁䅁䅁䅂䅁䅁䅍䅄䅁䅁䅯兪䅑䅁䅯朵䅯䅁䅯睧䅑䅁䅅䅁䉁䅁䅁杄䵁䅁䅁杍畁䑁䅉兎㉁䅁䅁䍄䉁䅁䅁䅂䅁䅁䅍䅄䅁䅁䅯䄵䅕䅁䅯朵䅯䅁䅯来䅑䅁䅅䅁䉁䅁䅁权䡂䅁䅁䍄䉁䅁䅁䅂䅁䅁䅍䅄䅁䅁䅯䄵䅑䅁䅯朷䅯䅁䅯睧䅑䅁䅅䅁䉁䅁䅁兂䅁䅁䅁䑙剫兑杷允䅁䅁䅑䅁䑁䅁䅷䅁䭁䱁䕁䅁䭁佁䭙䅁䭁佁䭷䅁䉁䅁䅁允䅁䅁䄴䅄䅁䑁䅍杌穁䑁䅉兎䅁䅁杷允䅁䅁䅑䅁䑁䅁䅷䅁䭁䱁䕁䅁䭁佁䭙䅁䭁䝁䔰䅁䉁䅁䅁允䅁䅁䄴䅄䅁䑁䅍杌祁䑁䅁䅏䅁䅁杷允䅁䅁䅑䅁䑁䅁䅷䅁䭁䅁䝅䅁䭁佁䭫䅁䭁佁䭷䅁䉁䅁䅁允䅁䅁䅕䅁䅁䥁㍃欯䵁䅉䅅䅁䕁䅁䅁睁䵁䅁䅁权睃䅂䅁权浄权䅁权療䅂䅁允䅁䅁䅅䅁佁䅁䅷䅁穁䍁䄴免㕁䑁䅉䅁䵁䅉䅅䅁䕁䅁䅁睁䵁䅁䅁权睃䅂䅁权浄权䅁权㙂䅂䅁允䅁䅁䅅䅁佁䅁䅷䅁祁䍁䄴䅏㑁䑁䅫䅁䵁䅉䅅䅁䕁䅁䅁睁䵁䅁䅁权睃䅂䅁权浄权䅁权睂䅂䅁允䅁䅁䅅䅁佁䅁䅷䅁祁䍁䄴兏ㅁ䑁䅣䅁䵁䅉䅅䅁䕁䅁䅁睁䵁䅁䅁权睃䅂䅁权浄权䅁权䙃䅂䅁允䅁䅁䅅䅁佁䅁䅷䅁祁䍁䄴䅏㍁䑁䅫䅁䵁䅉䅅䅁䕁䅁䅁睁䵁䅁䅁权啃䅂䅁权浄权䅁权獄权䅁允䅁䅁䅅䅁佁䅁䅷䅁硁䍁䄴免ㅁ䑁䅉䅁䵁䅉䅅䅁䕁䅁䅁睁䵁䅁䅁权噄䅂䅁权灄权䅁权䑃䅂䅁允䅁䅁䅅䅁䙁䅁䅁䅁睁癏䅤䍄䉁䅁䅁䅂䅁䅁䅍䅄䅁䅁䅯䅬䅑䅁䅯朵䅯䅁䅯来䅑䅁䅅䅁䉁䅁䅁杄䵁䅁䅁免畁䑁䅅睍祁䅁䅁䍄䉁䅁䅁䅂䅁䅁䅍䅄䅁䅁䅯䅬䅑䅁䅯朵䅯䅁䅯睧䅑䅁䅅䅁䉁䅁䅁杄䵁䅁䅁免畁䑁䅁兏㍁䅁䅁䍄䉁䅁䅁䅂䅁䅁䅍䅄䅁䅁䅯䅬䅑䅁䅯朵䅯䅁䅯兦䅑䅁䅅䅁䉁䅁䅁杄䵁䅁䅁免畁䑁䅁兏硁䅁䅁䍄䉁䅁䅁䅂䅁䅁䅍䅄䅁䅁䅯䄫䅑䅁䅯朵䅯䅁䅯䅣䅑䅁䅅䅁䉁䅁䅁杄佁䅁䅁兎㉁䍁䄴兎ㅁ䑁䅅䅁䵁䅉䅅䅁䕁䅁䅁睁䵁䅁䅁权㑄䅂䅁权浄权䅁权䑃䅂䅁允䅁䅁䅅䅁佁䅁䄴䅁㍁䑁䅫杌ㅁ䑁䅉免䅁䅁杷允䅁䅁䅑䅁䑁䅁䅷䅁䭁䙁䘰䅁䭁佁䭙䅁䭁䥁䕍䅁䉁䅁䅁允䅁䅁䄴权䅁䑁䅁杌㍁䑁䅕䅁䵁䅉䅅䅁䕁䅁䅁睁䵁䅁䅁权獃兂䅁权浄权䅁权獄权䅁允䅁䅁䅅䅁佁䅁䅷䅁硁䍁䄴兎祁䑁䅧䅁䵁䅉䅅䅁䕁䅁䅁睁䵁䅁䅁权ㅄ䅂䅁权湄权䅁权䙃䅂䅁允䅁䅁䅅䅁䙁䡁啳歲桦樫䅂䍄䉁䅁䅁䅂䅁䅁䅍䅄䅁䅁䅯䅲䅕䅁䅯朵䅯䅁䅯睢䅑䅁䅅䅁䉁䅁䅁杄䵁䅁䅁免畁䑁䅕杍㑁䅁䅁䍄䉁䅁䅁䅂䅁䅁䅍䅄䅁䅁䅯䅲䅕䅁䅯朵䅯䅁䅯睧䅑䅁䅅䅁䉁䅁䅁杄䵁䅁䅁免畁䑁䅕李㑁䅁䅁䍄䉁䅁䅁䅂䅁䅁䅍䅄䅁䅁䅯杕䅕䅁䅯眵䅯䅁䅯兣䅑䅁䅅䅁䉁䅁䅁兂扁㥌欰潂剅䅑杷允䅁䅁䅑䅁䑁䅁䅷䅁䭁䭁䕷䅁䭁佁䭙䅁䭁佁䭷䅁䉁䅁䅁允䅁䅁䄴䅄䅁䑁䅅杌硁䑁䅙李䅁䅁杷允䅁䅁䅑䅁䑁䅁䅷䅁䭁䭁䕷䅁䭁佁䭙䅁䭁䝁䔸䅁䉁䅁䅁允䅁䅁䄴䅄䅁䑁䅅杌睁䑁䅧兎䅁䅁杷允䅁䅁䅑䅁䑁䅁䅷䅁䭁䭁䕷䅁䭁佁䭙䅁䭁䡁䕁䅁䉁䅁䅁允䅁䅁䄴䅄䅁䑁䅅杌硁䑁䅙䅏䅁䅁杷允䅁䅁䅑䅁䑁䅁䅷䅁䭁䭁䕷䅁䭁佁䭙䅁䭁䡁䕅䅁䉁䅁䅁允䅁䅁䄴䅄䅁䑁䅅杌穁䑁䅁䅎䅁䅁杷允䅁䅁䅑䅁䑁䅁䅷䅁䭁䭁䕁䅁䭁佁䭙䅁䭁䝁䔰䅁䉁䅁䅁允䅁䅁䄴䅄䅁䑁䅉杌睁䑁䅣兏䅁䅁杷允䅁䅁䅑䅁䑁䅁䅷䅁䭁䭁䕷䅁䭁佁䭙䅁䭁䥁䕍䅁䉁䅁䅁允䅁䅁䄴䅄䅁䑁䅅杌硁䑁䅉李䅁䅁杷允䅁䅁䅑䅁䑁䅁䅷䅁䭁䱁䕅䅁䭁佁䭙䅁䭁䝁䔰䅁䉁䅁䅁允䅁䅁䄴䅄䅁䑁䅅杌ぁ䑁䅑睎䅁䅁杷允䅁䅁䅑䅁䑁䅁䅷䅁䭁䱁䕅䅁䭁佁䭙䅁䭁䝁䔸䅁䉁䅁䅁允䅁䅁䄴䅄䅁䑁䅅杌ぁ䑁䅁睎䅁䅁杷允䅁䅁䅑䅁䑁䅁䅷䅁䭁乁䙫䅁䭁佁䭫䅁䭁䡁䕁䅁䉁䅁䅁允䅁䅁䅕䅁䅁䅁䅃䵣䵁䅉䅅䅁䕁䅁䅁睁䵁䅁䅁权硃䅂䅁权浄权䅁权㥂䅂䅁允䅁䅁䅅䅁佁䅁䅷䅁硁䍁䄴睎㍁䑁䅙䅁䵁䅉䅅䅁䕁䅁䅁睁䵁䅁䅁权獃䅂䅁权灄权䅁权療䅂䅁允䅁䅁䅅䅁䙁䅁䅁䅁䅁當䅖䍄䉁䅁䅁䅂䅁䅁䅍䅄䅁䅁䅯杸䅑䅁䅯朵䅯䅁䅯兢䅑䅁䅅䅁䉁䅁䅁杄䵁䅁䅁䅎畁䑁䅫免硁䅁䅁䍄䉁䅁䅁䅂䅁䅁䅍䅄䅁䅁䅯杸䅑䅁䅯朵䅯䅁䅯来䅑䅁䅅䅁䉁䅁䅁杄䵁䅁䅁䅎畁䑁䅙䅎㉁䅁䅁䍄䉁䅁䅁䅂䅁䅁䅍䅄䅁䅁䅯兵䅑䅁䅯朵䅯䅁䅯䄷䅯䅁䅅䅁䉁䅁䅁杄䵁䅁䅁免畁䑁䅉兎㉁䅁䅁䍄䉁䅁䅁䅂䅁䅁䅍䅄䅁䅁䅯兵䅑䅁䅯朵䅯䅁䅯兣䅑䅁䅅䅁䉁䅁䅁杄䭁䅁䅁免畁䑁䅉䅎䅁䅁杷允䅁䅁䅑䅁䑁䅁䅷䅁䭁佁䙍䅁䭁佁䭫䅁䭁䝁䔰䅁䉁䅁䅁允䅁䅁䅕䅁䅁䅁䡁㡸䵁䅉䅅䅁䕁䅁䅁睁䵁䅁䅁权硄䅂䅁权浄权䅁权瑂䅂䅁允䅁䅁䅅䅁䭁䕁䅣䅁䵁䅉䅅䅁䕁䅁䅁睁䵁䅁䅁权硄䅂䅁权浄权䅁权睂䅂䅁允䅁䅁䅅䅁䭁䕁䅣䅁䵁䅉䅅䅁䕁䅁䅁睁䵁䅁䅁权硄䅂䅁权浄权䅁权硂䅂䅁允䅁䅁䅅䅁䭁䕁䅣䅁䵁䅉䅅䅁䕁䅁䅁睁䵁䅁䅁权䉁兂䅁权畄权䅁权療䅂䅁允䅁䅁䅅䅁䙁䅁䅁䅁䅁搳䄹䍄䉁䅁䅁䅂䅁䅁䅍䅄䅁䅁䅯儸䅑䅁䅯朵䅯䅁䅯兦䅑䅁䅅䅁䉁䅁䅁权䡂䅁䅁䍄䉁䅁䅁䅂䅁䅁䅍䅄䅁䅁䅯眳䅑䅁䅯朵䅯䅁䅯䄷䅯䅁䅅䅁䉁䅁䅁权䡂䅁䅁䍄䉁䅁䅁䅂䅁䅁䅍䅄䅁䅁䅯眳䅑䅁䅯朵䅯䅁䅯睢䅑䅁䅅䅁䉁䅁䅁杄䭁䅁䅁睍畁䑁䅉睎䅁䅁杷允䅁䅁䅑䅁䑁䅁䅷䅁䭁乁䔸䅁䭁佁䭙䅁䭁䡁䕯䅁䉁䅁䅁允䅁䅁䄴䅄䅁䑁䅍杌硁䑁䅍兎䅁䅁杷允䅁䅁䅑䅁䑁䅁䅷䅁䭁乁䔸䅁䭁佁䭙䅁䭁䡁䕅䅁䉁䅁䅁允䅁䅁䄴䅄䅁䑁䅉杌硁䑁䅙杍䅁䅁杷允䅁䅁䅑䅁䑁䅁䅷䅁䭁乁䔸䅁䭁佁䭙䅁䭁䥁䕍䅁䉁䅁䅁允䅁䅁䄴䅄䅁䑁䅅杌㑁䑁䅍䅏䅁䅁杷允䅁䅁䅑䅁䑁䅁䅷䅁䭁䑁䙙䅁䭁佁䭙䅁䭁䝁䔸䅁䉁䅁䅁允䅁䅁䄴䅄䅁䑁䅅杌硁䑁䅫睍䅁䅁杷允䅁䅁䅑䅁䑁䅁䅷䅁䭁䑁䙙䅁䭁佁䭙䅁䭁䥁䕕䅁䉁䅁䅁允䅁䅁䄴䅄䅁䑁䅁杌㕁䑁䅫䅏䅁䅁杷允䅁䅁䅑䅁䑁䅁䅷䅁䭁䥁䙣䅁䭁佁䭙䅁䭁䥁䕕䅁䉁䅁䅁允䅁䅁䄴䅄䅁䑁䅅杌睁䑁䅅睍䅁䅁杷允䅁䅁䅑䅁䑁䅁䅷䅁䭁䥁䕯䅁䭁佁䭣䅁䭁佁䭷䅁䉁䅁䅁允䅁䅁䅕扌摋㘷䝦啁䵁䅉䅅䅁䕁䅁䅁睁䵁䅁䅁权㉁兂䅁权浄权䅁权䑃䅂䅁允䅁䅁䅅䅁佁䅁䅷䅁睁䍁䄴兏祁䑁䅉䅁䵁䅉䅅䅁䕁䅁䅁睁䵁䅁䅁权㉁兂䅁权浄权䅁权㥂䅂䅁允䅁䅁䅅䅁佁䅁䅷䅁硁䍁䄴免ぁ䑁䅫䅁䵁䅉䅅䅁䕁䅁䅁睁䵁䅁䅁权癄䅂䅁权浄权䅁权㥂䅂䅁允䅁䅁䅅䅁佁䅁䅷䅁睁䍁䄴李ぁ䑁䅉䅁䵁䅉䅅䅁䕁䅁䅁睁䵁䅁䅁权潃䅂䅁权浄权䅁权獄权䅁允䅁䅁䅅䅁佁䅁䅷䅁睁䍁䄴兎祁䑁䅅䅁䵁䅉䅅䅁䕁䅁䅁睁䵁䅁䅁权灃䅂䅁权浄权䅁权獄权䅁允䅁䅁䅅䅁佁䅁䅷䅁睁䍁䄴李㉁䑁䅅䅁䵁䅉䅅䅁䕁䅁䅁睁䵁䅁䅁权灃䅂䅁权浄权䅁权瑂䅂䅁允䅁䅁䅅䅁佁䅁䅷䅁睁䍁䄴睎穁䑁䅅䅁䵁䅉䅅䅁䕁䅁䅁睁䵁䅁䅁权灃䅂䅁权浄权䅁权療䅂䅁允䅁䅁䅅䅁佁䅁䅷䅁睁䍁䄴睎睁䑁䅧䅁䵁䅉䅅䅁䕁䅁䅁睁䵁䅁䅁权煃䅂䅁权浄权䅁权療䅂䅁允䅁䅁䅅䅁佁䅁䅷䅁祁䍁䄴䅎ぁ䑁䅫䅁䵁䅉䅅䅁䕁䅁䅁睁䵁䅁䅁权潃䅂䅁权浄权䅁权㙂䅂䅁允䅁䅁䅅䅁佁䅁䅷䅁睁䍁䄴李睁䑁䅅䅁䵁䅉䅅䅁䕁䅁䅁睁䵁䅁䅁权潃䅂䅁权浄权䅁权睂䅂䅁允䅁䅁䅅䅁佁䅁䅷䅁睁䍁䄴兎㑁䑁䅉䅁䵁䅉䅅䅁䕁䅁䅁睁䵁䅁䅁权灃䅂䅁权浄权䅁权睂䅂䅁允䅁䅁䅅䅁佁䅁䅷䅁睁䍁䄴睎㍁䑁䅅䅁䵁䅉䅅䅁䕁䅁䅁睁䵁䅁䅁权㍂兂䅁权灄权䅁权䙃䅂䅁允䅁䅁䅅䅁䙁䅁䅁䅁兄瘫䅎䍄䉁䅁䅁䅂䅁䅁䅍䅄䅁䅁䅯具䅕䅁䅯朵䅯䅁䅯睧䅑䅁䅅䅁䉁䅁䅁杄䵁䅁䅁杍畁䑁䅫兎ぁ䅁䅁䍄䉁䅁䅁䅂䅁䅁䅍䅄䅁䅁䅯儱䅑䅁䅯儶䅯䅁䅯来䅑䅁䅅䅁䉁䅁䅁兂䅁䅁䅁䝁确䅑杷允䅁䅁䅑䅁䑁䅁䅷䅁䭁乁䙕䅁䭁佁䭫䅁䭁䡁䕅䅁䉁䅁䅁允䅁䅁䅕䅁䅁䅁㕂欹䵁䅉䅅䅁䕁䅁䅁睁䵁䅁䅁权潃䅂䅁权浄权䅁权硂䅂䅁允䅁䅁䅅䅁佁䅁䅷䅁睁䍁䄴李硁䑁䅕䅁䵁䅉䅅䅁䕁䅁䅁睁䵁䅁䅁权㉁兂䅁权灄权䅁权䙃䅂䅁允䅁䅁䅅䅁䙁䅁䅁䅁䅁乂䅬䍄䉁䅁䅁䅂䅁䅁䅍䅄䅁䅁䅯東䅑䅁䅯朵䅯䅁䅯兣䅑䅁䅅䅁䉁䅁䅁杄䵁䅁䅁杍畁䑁䅍杍㉁䅁䅁䍄䉁䅁䅁䅂䅁䅁䅍䅄䅁䅁䅯䅱䅑䅁䅯朵䅯䅁䅯全䅑䅁䅅䅁䉁䅁䅁杄䵁䅁䅁䅍畁䑁䅙䅏ㅁ䅁䅁䍄䉁䅁䅁䅂䅁䅁䅍䅄䅁䅁䅯共䅑䅁䅯朵䅯䅁䅯全䅑䅁䅅䅁䉁䅁䅁杄䭁䅁䅁䅍畁䑁䅧杍䅁䅁杷允䅁䅁䅑䅁䑁䅁䅷䅁䭁䭁䕧䅁䭁佁䭙䅁䭁䡁䔰䅁䉁䅁䅁允䅁䅁䄴䅄䅁䑁䅁杌㍁䑁䅅䅏䅁䅁杷允䅁䅁䅑䅁䑁䅁䅷䅁䭁䭁䕫䅁䭁佁䭙䅁䭁䡁䔰䅁䉁䅁䅁允䅁䅁䄴䅄䅁䑁䅁杌㍁䑁䅉兎䅁䅁杷允䅁䅁䅑䅁䑁䅁䅷䅁䭁䭁䕯䅁䭁佁䭙䅁䭁䡁䔰䅁䉁䅁䅁允䅁䅁䄴䅄䅁䑁䅉杌ぁ䑁䅑杍䅁䅁杷允䅁䅁䅑䅁䑁䅁䅷䅁䭁䅁䝯䅁䭁佁䭣䅁䭁䡁䔰䅁䉁䅁䅁允䅁䅁䅕〳噪祥㠹戵䴸䅉䅅䅁䕁䅁䅁睁䵁䅁䅁权塁兂䅁权浄权䅁权瑂䅂䅁允䅁䅁䅅䅁佁䅁䅷䅁祁䍁䄴免ぁ䑁䅕䅁䵁䅉䅅䅁䕁䅁䅁睁䵁䅁䅁权塁兂䅁权浄权䅁权療䅂䅁允䅁䅁䅅䅁佁䅁䅷䅁祁䍁䄴䅍硁䑁䅉䅁䵁䅉䅅䅁䕁䅁䅁睁䵁䅁䅁权塁兂䅁权浄权䅁权㙂䅂䅁允䅁䅁䅅䅁佁䅁䅷䅁硁䍁䄴䅏ぁ䑁䅍䅁䵁䅉䅅䅁䕁䅁䅁睁䵁䅁䅁权塁兂䅁权浄权䅁权硂䅂䅁允䅁䅁䅅䅁佁䅁䅯䅁祁䍁䄴䅍祁䅁䅁䍄䉁䅁䅁䅂䅁䅁䅍䅄䅁䅁䅯睆䅕䅁䅯朵䅯䅁䅯全䅑䅁䅅䅁䉁䅁䅁杄䵁䅁䅁免畁䑁䅫睍㍁䅁䅁䍄䉁䅁䅁䅂䅁䅁䅍䅄䅁䅁䅯睉䅕䅁䅯朵䅯䅁䅯兢䅑䅁䅅䅁䉁䅁䅁杄䵁䅁䅁杍畁䑁䅅䅎㕁䅁䅁䍄䉁䅁䅁䅂䅁䅁䅍䅄䅁䅁䅯兲䅑䅁䅯儶䅯䅁䅯䄷䅯䅁䅅䅁䉁䅁䅁兂䅁䅁䅁䉧䱫兑杷允䅁䅁䅑䅁䑁䅁䅷䅁䭁䍁䙍䅁䭁佁䭙䅁䭁䥁䕍䅁䉁䅁䅁允䅁䅁䄴䅄䅁䑁䅅杌㕁䑁䅍䅎䅁䅁杷允䅁䅁䅑䅁䑁䅁䅷䅁䭁䍁䙍䅁䭁佁䭙䅁䭁䡁䔰䅁䉁䅁䅁允䅁䅁䄴䅄䅁䑁䅉杌穁䑁䅁免䅁䅁杷允䅁䅁䅑䅁䑁䅁䅷䅁䭁䉁䙅䅁䭁佁䭙䅁䭁䝁䔰䅁䉁䅁䅁允䅁䅁䄴䅄䅁䑁䅉杌硁䑁䅅杍䅁䅁杷允䅁䅁䅑䅁䑁䅁䅷䅁䭁䉁䙅䅁䭁佁䭙䅁䭁䡁䕯䅁䉁䅁䅁允䅁䅁䄴䅄䅁䑁䅉杌睁䑁䅧杍䅁䅁杷允䅁䅁䅑䅁䑁䅁䅷䅁䭁䑁䘰䅁䭁佁䬴䅁䭁䡁䕅䅁䉁䅁䅁允䅁䅁䅕䅁䅁佁発䕇䵅䅉䅅䅁䕁䅁䅁睁䵁䅁䅁权呄兂䅁权湄权䅁权瑂䅂䅁允䅁䅁䅅䅁䙁䝁剩堷⽷兎䅈䍄䉁䅁䅁䅂䅁䅁䅍䅄䅁䅁䅯充䅕䅁䅯朵䅯䅁䅯兣䅑䅁䅅䅁䉁䅁䅁杄䵁䅁䅁杍畁䑁䅍䅍㑁䅁䅁䍄䉁䅁䅁䅂䅁䅁䅍䅄䅁䅁䅯兂䅙䅁䅯朵䅯䅁䅯兢䅑䅁䅅䅁䉁䅁䅁杄䵁䅁䅁免畁䑁䅅䅏㉁䅁䅁䍄䉁䅁䅁䅂䅁䅁䅍䅄䅁䅁䅯䅮䅑䅁䅯朵䅯䅁䅯睢䅑䅁䅅䅁䉁䅁䅁杄䵁䅁䅁䅍畁䑁䅍䅏㕁䅁䅁䍄䉁䅁䅁䅂䅁䅁䅍䅄䅁䅁䅯杁䅙䅁䅯儶䅯䅁䅯兣䅑䅁䅅䅁䉁䅁䅁兂䅁䅁䅁偙桐䅑杷允䅁䅁䅑䅁䑁䅁䅷䅁䭁䩁䕷䅁䭁佁䭙䅁䭁䡁䕯䅁䉁䅁䅁允䅁䅁䄴䅄䅁䑁䅁杌穁䑁䅙䅎䅁䅁杷允䅁䅁䅑䅁䑁䅁䅷䅁䭁䩁䕷䅁䭁佁䭙䅁䭁䡁䕅䅁䉁䅁䅁允䅁䅁䄴䅄䅁䑁䅁杌穁䑁䅁兏䅁䅁杷允䅁䅁䅑䅁䑁䅁䅷䅁䭁䩁䕷䅁䭁佁䭙䅁䭁䥁䕍䅁䉁䅁䅁允䅁䅁䄴䅄䅁䑁䅁杌祁䑁䅍兏䅁䅁杷允䅁䅁䅑䅁䑁䅁䅷䅁䭁佁䙑䅁䭁佁䭫䅁䭁䥁䕕䅁䉁䅁䅁允䅁䅁䅕䅁䅁䅁偂欯䵁䅉䅅䅁䕁䅁䅁睁䵁䅁䅁权㍂兂䅁权畄权䅁权瑂䅂䅁允䅁䅁䅅䅁䙁䅁䅁䅁奁兹䉖䍄䉁䅁䅁䅂䅁䅁䅍䅄䅁䅁䅯睨䅑䅁䅯朵䅯䅁䅯睢䅑䅁䅅䅁䉁䅁䅁杄䵁䅁䅁免畁䑁䅁兏硁䅁䅁䍄䉁䅁䅁䅂䅁䅁䅍䅄䅁䅁䅯䄹䅕䅁䅯眵䅯䅁䅯䅣䅑䅁䅅䅁䉁䅁䅁兂煂睯㜶湂䥳䅑杷允䅁䅁䅑䅁䑁䅁䅷䅁䭁䥁䕣䅁䭁佁䭙䅁䭁䡁䕯䅁䉁䅁䅁允䅁䅁䄴䅄䅁䑁䅁杌㑁䑁䅫睍䅁䅁杷允䅁䅁䅑䅁䑁䅁䅷䅁䭁䥁䕣䅁䭁佁䭙䅁䭁䡁䕁䅁䉁䅁䅁允䅁䅁䄴䅄䅁䑁䅅杌祁䑁䅑李䅁䅁杷允䅁䅁䅑䅁䑁䅁䅷䅁䭁䱁䔰䅁䭁佁䭙䅁䭁䡁䔰䅁䉁䅁䅁允䅁䅁䄴䅄䅁䑁䅉杌㕁䑁䅉睍䅁䅁杷允䅁䅁䅑䅁䑁䅁䅷䅁䭁䥁䕣䅁䭁佁䭙䅁䭁䥁䕕䅁䉁䅁䅁允䅁䅁䄴䅄䅁䑁䅁杌㑁䑁䅙睍䅁䅁杷允䅁䅁䅑䅁䑁䅁䅷䅁䭁䥁䕣䅁䭁佁䭙䅁䭁䡁䔰䅁䉁䅁䅁允䅁䅁䄴䅄䅁䑁䅅杌睁䑁䅉睍䅁䅁杷允䅁䅁䅑䅁䑁䅁䅷䅁䭁䥁䙕䅁䭁佁䭫䅁䭁䡁䕁䅁䉁䅁䅁允䅁䅁䅕䅁䅁䩁佪啑䵅䅉䅅䅁䕁䅁䅁睁䵁䅁䅁权䙂兂䅁权浄权䅁权獄权䅁允䅁䅁䅅䅁佁䅁䅷䅁睁䍁䄴睍㑁䑁䅣䅁䵁䅉䅅䅁䕁䅁䅁睁䵁䅁䅁权十杂䅁权浄权䅁权䑃䅂䅁允䅁䅁䅅䅁䭁䕁䅣䅁䵁䅉䅅䅁䕁䅁䅁睁䵁䅁䅁权硃䅂䅁权畄权䅁权獄权䅁允䅁䅁䅅䅁䙁䅁䅁䅁䅃⽔䅊䍄䉁䅁䅁䅂䅁䅁䅍䅄䅁䅁䅯兒䅕䅁䅯朵䅯䅁䅯睢䅑䅁䅅䅁䉁䅁䅁杄䵁䅁䅁䅍畁䑁䅉睎㑁䅁䅁䍄䉁䅁䅁䅂䅁䅁䅍䅄䅁䅁䅯杴䅕䅁䅯朵䅯䅁䅯兣䅑䅁䅅䅁䉁䅁䅁杄䵁䅁䅁睍畁䑁䅕睍ㅁ䅁䅁䍄䉁䅁䅁䅂䅁䅁䅍䅄䅁䅁䅯兒䅕䅁䅯朵䅯䅁䅯来䅑䅁䅅䅁䉁䅁䅁杄䵁䅁䅁䅍畁䑁䅉兏硁䅁䅁䍄䉁䅁䅁䅂䅁䅁䅍䅄䅁䅁䅯杴䅕䅁䅯儶䅯䅁䅯兣䅑䅁䅅䅁䉁䅁䅁兂䅁䅁䅁䑁父䅷杷允䅁䅁䅑䅁䑁䅁䅷䅁䭁䕁䙕䅁䭁佁䭙䅁䭁䥁䕍䅁䉁䅁䅁允䅁䅁䄴䅄䅁䑁䅁杌祁䑁䅕兎䅁䅁杷允䅁䅁䅑䅁䑁䅁䅷䅁䭁乁䕳䅁䭁佁䭙䅁䭁䝁䔰䅁䉁䅁䅁允䅁䅁䄴䅃䅁䑁䅕杌穁䅁䅁䍄䉁䅁䅁䅂䅁䅁䅍䅄䅁䅁䅯眲䅑䅁䅯朵䅯䅁䅯来䅑䅁䅅䅁䉁䅁䅁杄䵁䅁䅁兎畁䑁䅕䅍㉁䅁䅁䍄䉁䅁䅁䅂䅁䅁䅍䅄䅁䅁䅯䅉䅕䅁䅯朷䅯䅁䅯兢䅑䅁䅅䅁䉁䅁䅁兂䅁䅁䅁䩎煫兑杷允䅁䅁䅑䅁䑁䅁䅷䅁䭁乁䕳䅁䭁佁䭙䅁䭁䡁䕁䅁䉁䅁䅁允䅁䅁䄴䅄䅁䑁䅕杌ぁ䑁䅣免䅁䅁杷允䅁䅁䅑䅁䑁䅁䅷䅁䭁乁䕳䅁䭁佁䭙䅁䭁䥁䕍䅁䉁䅁䅁允䅁䅁䄴䅄䅁䑁䅉杌㑁䑁䅁䅎䅁䅁杷允䅁䅁䅑䅁䑁䅁䅷䅁䭁䵁䕯䅁䭁佁䭙䅁䭁䡁䕅䅁䉁䅁䅁允䅁䅁䄴䅄䅁䑁䅍杌㍁䑁䅑兎䅁䅁杷允䅁䅁䅑䅁䑁䅁䅷䅁䭁䵁䕯䅁䭁佁䭙䅁䭁䥁䕕䅁䉁䅁䅁允䅁䅁䄴䅄䅁䑁䅍杌ㅁ䑁䅉䅎䅁䅁杷允䅁䅁䅑䅁䑁䅁䅷䅁䭁偁䕫䅁䭁佁䭙䅁䭁佁䭷䅁䉁䅁䅁允䅁䅁䄴䅄䅁䑁䅅杌祁䑁䅕免䅁䅁杷允䅁䅁䅑䅁䑁䅁䅷䅁䭁偁䕣䅁䭁佁䭙䅁䭁䥁䕕䅁䉁䅁䅁允䅁䅁䄴䅄䅁䑁䅁杌ㅁ䑁䅑䅏䅁䅁杷允䅁䅁䅑䅁䑁䅁䅷䅁䭁䝁䙳䅁䭁佁䭣䅁䭁䡁䕁䅁䉁䅁䅁允䅁䅁䅕䙂余扌摋啂䵁䅉䅅䅁䕁䅁䅁睁䵁䅁䅁权䅃兂䅁权灄权䅁权獄权䅁允䅁䅁䅅䅁䙁䅁䅁䅁䅃敮䄵䍄䉁䅁䅁䅂䅁䅁䅍䅄䅁䅁䅯儫䅑䅁䅯朵䅯䅁䅯䅣䅑䅁䅅䅁䉁䅁䅁杄䵁䅁䅁免畁䑁䅍䅍ぁ䅁䅁䍄䉁䅁䅁䅂䅁䅁䅍䅄䅁䅁䅯儫䅑䅁䅯朵䅯䅁䅯睧䅑䅁䅅䅁䉁䅁䅁杄䵁䅁䅁免畁䑁䅑睎祁䅁䅁䍄䉁䅁䅁䅂䅁䅁䅍䅄䅁䅁䅯䅚䅕䅁䅯朵䅯䅁䅯䄷䅯䅁䅅䅁䉁䅁䅁杄䵁䅁䅁免畁䑁䅉䅍㉁䅁䅁䍄䉁䅁䅁䅂䅁䅁䅍䅄䅁䅁䅯䄶䅑䅁䅯眵䅯䅁䅯兣䅑䅁䅅䅁䉁䅁䅁兂䵁楁䡵瑆卫䅑杷允䅁䅁䅑䅁䑁䅁䅷䅁䭁䝁䙑䅁䭁佁䭙䅁䭁䡁䕯䅁䉁䅁䅁允䅁䅁䄴䅄䅁䑁䅁杌㕁䑁䅙䅎䅁䅁杷允䅁䅁䅑䅁䑁䅁䅷䅁䭁䝁䙑䅁䭁佁䭙䅁䭁䥁䕕䅁䉁䅁䅁允䅁䅁䄴䅄䅁䑁䅅杌睁䑁䅍䅏䅁䅁杷允䅁䅁䅑䅁䑁䅁䅷䅁䭁䩁䙉䅁䭁佁䭙䅁䭁䡁䕅䅁䉁䅁䅁允䅁䅁䄴䅄䅁䑁䅉杌㑁䑁䅕兎䅁䅁杷允䅁䅁䅑䅁䑁䅁䅷䅁䭁䅁䝁䅁䭁佁䭫䅁䭁䥁䕍䅁䉁䅁䅁允䅁䅁䅕䅁䅁䥁慃ぺ䵁䅉䅅䅁䕁䅁䅁睁䵁䅁䅁权坃䅂䅁权浄权䅁权療䅂䅁允䅁䅁䅅䅁佁䅁䅷䅁硁䍁䄴免㍁䑁䅣䅁䵁䅉䅅䅁䕁䅁䅁睁䵁䅁䅁权啄䅂䅁权灄权䅁权睂䅂䅁允䅁䅁䅅䅁䙁䅁䅁䅁䅄㤴䅎䍄䉁䅁䅁䅂䅁䅁䅍䅄䅁䅁䅯杬䅑䅁䅯朵䅯䅁䅯兣䅑䅁䅅䅁䉁䅁䅁杄䵁䅁䅁杍畁䑁䅑免穁䅁䅁䍄䉁䅁䅁䅂䅁䅁䅍䅄䅁䅁䅯兲䅕䅁䅯朷䅯䅁䅯兣䅑䅁䅅䅁䉁䅁䅁兂䅁䅁䅁䙷⽌䅑杷允䅁䅁䅑䅁䑁䅁䅷䅁䭁䩁䕙䅁䭁佁䭙䅁䭁䥁䕕䅁䉁䅁䅁允䅁䅁䄴䅄䅁䑁䅍杌ぁ䑁䅕䅏䅁䅁杷允䅁䅁䅑䅁䑁䅁䅷䅁䭁䩁䕙䅁䭁佁䭙䅁䭁䡁䔰䅁䉁䅁䅁允䅁䅁䄴䅄䅁䑁䅑杌祁䑁䅉兏䅁䅁杷允䅁䅁䅑䅁䑁䅁䅷䅁䭁䉁䙕䅁䭁佁䭙䅁䭁䡁䕁䅁䉁䅁䅁允䅁䅁䄴䅄䅁䑁䅅杌ぁ䑁䅧䅏䅁䅁杷允䅁䅁䅑䅁䑁䅁䅷䅁䭁䉁䙕䅁䭁佁䭙䅁䭁䥁䕍䅁䉁䅁䅁允䅁䅁䄴䅄䅁䑁䅅杌㉁䑁䅁李䅁䅁杷允䅁䅁䅑䅁䑁䅁䅷䅁䭁乁䔸䅁䭁佁䭫䅁䭁䡁䕁䅁䉁䅁䅁允䅁䅁䅕䅁䅁䵁潁䔰䵁䅉䅅䅁䕁䅁䅁睁䵁䅁䅁权⽂兂䅁权浄权䅁权療䅂䅁允䅁䅁䅅䅁佁䅁䅷䅁祁䍁䄴杍ぁ䑁䅧䅁䵁䅉䅅䅁䕁䅁䅁睁䵁䅁䅁权⽂兂䅁权浄权䅁权硂䅂䅁允䅁䅁䅅䅁佁䅁䅯䅁祁䍁䄴䅎㍁䅁䅁䍄䉁䅁䅁䅂䅁䅁䅍䅄䅁䅁䅯儳䅑䅁䅯朵䅯䅁䅯䅣䅑䅁䅅䅁䉁䅁䅁杄䭁䅁䅁睍畁䑁䅅兎䅁䅁杷允䅁䅁䅑䅁䑁䅁䅷䅁䭁䕁偣䅁䭁佁䭳䅁䭁佁䭷䅁䉁䅁䅁允䅁䅁䄴䅆䅁䑁䅅兎硁䑁䅍䅍睁䑁䅁䅍睁䅁䅁䍄䉁䅁䅁䅂䅁䅁䅍䅄䅁䅁䅯睨䅕䅁䅯朵䅯䅁䅯兢䅑䅁䅅䅁䉁䅁䅁杄䵁䅁䅁䅍畁䑁䅧杍㑁䅁䅁䍄䉁䅁䅁䅂䅁䅁䅍䅄䅁䅁䅯儳䅑䅁䅯朵䅯䅁䅯兣䅑䅁䅅䅁䉁䅁䅁杄䵁䅁䅁睍畁䑁䅉兏㍁䅁䅁䍄䉁䅁䅁䅂䅁䅁䅍䅄䅁䅁䅯眵䅑䅁䅯朵䅯䅁䅯睢䅑䅁䅅䅁䉁䅁䅁杄䵁䅁䅁睍畁䑁䅅免硁䅁䅁䍄䉁䅁䅁䅂䅁䅁䅍䅄䅁䅁䅯眵䅑䅁䅯朵䅯䅁䅯䅣䅑䅁䅅䅁䉁䅁䅁杄䵁䅁䅁杍畁䑁䅍杍祁䅁䅁䍄䉁䅁䅁䅂䅁䅁䅍䅄䅁䅁䅯典䅑䅁䅯朷䅯䅁䅯兢䅑䅁䅅䅁䉁䅁䅁兂䅁䅁䅁䙷䡁兑杷允䅁䅁䅑䅁䑁䅁䅷䅁䭁佁䕣䅁䭁佁䭙䅁䭁䡁䔰䅁䉁䅁䅁允䅁䅁䄴䅄䅁䑁䅉杌ぁ䑁䅙睎䅁䅁杷允䅁䅁䅑䅁䑁䅁䅷䅁䭁䉁䙍䅁䭁佁䭣䅁䭁䡁䕅䅁䉁䅁䅁允䅁䅁䅕䑓䵣琯捅啁䵁䅉䅅䅁䕁䅁䅁睁䵁䅁䅁权䩁兂䅁权浄权䅁权硂䅂䅁允䅁䅁䅅䅁䭁䕁䅣䅁䵁䅉䅅䅁䕁䅁䅁睁䵁䅁䅁权䥁兂䅁权灄权䅁权䑃䅂䅁允䅁䅁䅅䅁䙁䅁䅁䅁䅁䅋䉂䍄䉁䅁䅁䅂䅁䅁䅍䅄䅁䅁䅯元䅕䅁䅯朵䅯䅁䅯全䅑䅁䅅䅁䉁䅁䅁权䡂䅁䅁䍄䉁䅁䅁䅂䅁䅁䅍䅄䅁䅁䅯杲䅑䅁䅯朵䅯䅁䅯䅣䅑䅁䅅䅁䉁䅁䅁杄䵁䅁䅁免畁䑁䅁兏㍁䅁䅁䍄䉁䅁䅁䅂䅁䅁䅍䅄䅁䅁䅯杲䅑䅁䅯朵䅯䅁䅯睧䅑䅁䅅䅁䉁䅁䅁杄䵁䅁䅁免畁䑁䅁睍㑁䅁䅁䍄䉁䅁䅁䅂䅁䅁䅍䅄䅁䅁䅯䄳䅑䅁䅯朵䅯䅁䅯兢䅑䅁䅅䅁䉁䅁䅁杄䵁䅁䅁䅍畁䑁䅣䅎ぁ䅁䅁䍄䉁䅁䅁䅂䅁䅁䅍䅄䅁䅁䅯䄳䅑䅁䅯朵䅯䅁䅯睢䅑䅁䅅䅁䉁䅁䅁杄䵁䅁䅁䅍畁䑁䅣兏㍁䅁䅁䍄䉁䅁䅁䅂䅁䅁䅍䅄䅁䅁䅯䄳䅑䅁䅯朵䅯䅁䅯来䅑䅁䅅䅁䉁䅁䅁杄䭁䅁䅁䅍畁䑁䅣䅏䅁䅁杷允䅁䅁䅑䅁䑁䅁䅷䅁䭁䝁䙙䅁䭁佁䭣䅁䭁䥁䕕䅁䉁䅁䅁允䅁䅁䅕潢䤸晗ぬ䐫䴸䅉䅅䅁䕁䅁䅁睁䵁䅁䅁权煃兂䅁权浄权䅁权䑃䅂䅁允䅁䅁䅅䅁佁䅁䅷䅁硁䍁䄴䅍㑁䑁䅫䅁䵁䅉䅅䅁䕁䅁䅁睁䵁䅁䅁权兄兂䅁权畄权䅁权䙃䅂䅁允䅁䅁䅅䅁䙁䅁䅁䅁䅄倶䄹䍄䉁䅁䅁䅂䅁䅁䅍䅄䅁䅁䅯䄳䅑䅁䅯朵䅯䅁䅯全䅑䅁䅅䅁䉁䅁䅁杄䵁䅁䅁䅍畁䑁䅧睍穁䅁䅁䍄䉁䅁䅁䅂䅁䅁䅍䅄䅁䅁䅯䅇䅕䅁䅯朵䅯䅁䅯䄷䅯䅁䅅䅁䉁䅁䅁杄䵁䅁䅁免畁䑁䅅杍祁䅁䅁䍄䉁䅁䅁䅂䅁䅁䅍䅄䅁䅁䅯䅇䅕䅁䅯朵䅯䅁䅯兢䅑䅁䅅䅁䉁䅁䅁杄䵁䅁䅁免畁䑁䅁李㕁䅁䅁䍄䉁䅁䅁䅂䅁䅁䅍䅄䅁䅁䅯䅇䅕䅁䅯朵䅯䅁䅯睢䅑䅁䅅䅁䉁䅁䅁杄䵁䅁䅁免畁䑁䅕睍㍁䅁䅁䍄䉁䅁䅁䅂䅁䅁䅍䅄䅁䅁䅯杸䅕䅁䅯眵䅯䅁䅯兢䅑䅁䅅䅁䉁䅁䅁兂允䑗ね䡹灙䅑杷允䅁䅁䅑䅁䑁䅁䅷䅁䭁偁䘰䅁䭁佁䭣䅁䭁䡁䕁䅁䉁䅁䅁允䅁䅁䅕灭婭婭婭稫䴸䅉䅅䅁䕁䅁䅁睁䵁䅁䅁权奁兂䅁权浄权䅁权䑃䅂䅁允䅁䅁䅅䅁佁䅁䅷䅁硁䍁䄴李硁䑁䅉䅁䵁䅉䅅䅁䕁䅁䅁睁䵁䅁䅁权奁兂䅁权浄权䅁权㥂䅂䅁允䅁䅁䅅䅁佁䅁䅷䅁硁䍁䄴兎㍁䑁䅑䅁䵁䅉䅅䅁䕁䅁䅁睁䵁䅁䅁权剃兂䅁权畄权䅁权睂䅂䅁允䅁䅁䅅䅁䙁䅁䅁䅁あ硔䉂䍄䉁䅁䅁䅂䅁䅁䅍䅄䅁䅁䅯杵䅑䅁䅯朵䅯䅁䅯䅣䅑䅁䅅䅁䉁䅁䅁杄䥁䅁䅁免畁䑁䅫䅁䵁䅉䅅䅁䕁䅁䅁睁䵁䅁䅁权㙃䅂䅁权浄权䅁权硂䅂䅁允䅁䅁䅅䅁佁䅁䅯䅁硁䍁䄴䅏祁䅁䅁䍄䉁䅁䅁䅂䅁䅁䅍䅄䅁䅁䅯杵䅑䅁䅯朵䅯䅁䅯睧䅑䅁䅅䅁䉁䅁䅁杄䵁䅁䅁免畁䑁䅫䅎㉁䅁䅁䍄䉁䅁䅁䅂䅁䅁䅍䅄䅁䅁䅯睬䅕䅁䅯朵䅯䅁䅯兦䅑䅁䅅䅁䉁䅁䅁杄䵁䅁䅁杍畁䑁䅙睍硁䅁䅁䍄䉁䅁䅁䅂䅁䅁䅍䅄䅁䅁䅯䅑䅕䅁䅯朵䅯䅁䅯䄷䅯䅁䅅䅁䉁䅁䅁杄䵁䅁䅁杍畁䑁䅅杍硁䅁䅁䍄䉁䅁䅁䅂䅁䅁䅍䅄䅁䅁䅯䅑䅕䅁䅯朵䅯䅁䅯兢䅑䅁䅅䅁䉁䅁䅁杄䵁䅁䅁杍畁䑁䅁免硁䅁䅁䍄䉁䅁䅁䅂䅁䅁䅍䅄䅁䅁䅯䅑䅕䅁䅯朵䅯䅁䅯睢䅑䅁䅅䅁䉁䅁䅁杄䵁䅁䅁免畁䑁䅫兏㉁䅁䅁䍄䉁䅁䅁䅂䅁䅁䅍䅄䅁䅁䅯睇䅕䅁䅯眵䅯䅁䅯䅣䅑䅁䅅䅁䉁䅁䅁兂啁楔㤶㍖男睐杷允䅁䅁䅑䅁䑁䅁䅷䅁䭁䕁䙁䅁䭁佁䭙䅁䭁䡁䕁䅁䉁䅁䅁允䅁䅁䄴䅄䅁䑁䅉杌睁䑁䅣杍䅁䅁杷允䅁䅁䅑䅁䑁䅁䅷䅁䭁䩁䙉䅁䭁佁䭙䅁䭁䥁䕍䅁䉁䅁䅁允䅁䅁䄴䅄䅁䑁䅍杌祁䑁䅙李䅁䅁杷允䅁䅁䅑䅁䑁䅁䅷䅁䭁䕁䙅䅁䭁佁䭙䅁䭁䡁䕁䅁䉁䅁䅁允䅁䅁䄴䅄䅁䑁䅅杌ぁ䑁䅙䅎䅁䅁杷允䅁䅁䅑䅁䑁䅁䅷䅁䭁䕁䙁䅁䭁佁䭙䅁䭁䥁䕕䅁䉁䅁䅁允䅁䅁䄴䅄䅁䑁䅉杌睁䑁䅕免䅁䅁杷允䅁䅁䅑䅁䑁䅁䅷䅁䭁䍁䘰䅁䭁佁䬴䅁䭁䡁䕯䅁䉁䅁䅁允䅁䅁䅕䅁䅁䝁浃䔴䵁䅉䅅䅁䕁䅁䅁睁䵁䅁䅁权䭁兂䅁权畄权䅁权㥂䅂䅁允䅁䅁䅅䅁䙁䅁䅁䅁䥂杵䉒䍄䉁䅁䅁䅂䅁䅁䅍䅄䅁䅁䅯兹䅑䅁䅯朵䅯䅁䅯䄷䅯䅁䅅䅁䉁䅁䅁权䡂䅁䅁䍄䉁䅁䅁䅂䅁䅁䅍䅄䅁䅁䅯睋䄸䅁䅯儷䅯䅁䅯睧䅑䅁䅅䅁䉁䅁䅁兂䍂余兘瑉剶睐杷允䅁䅁䅑䅁䑁䅁䅷䅁䭁䵁䕫䅁䭁佁䭙䅁䭁䡁䕯䅁䉁䅁䅁允䅁䅁䅯睒䅁䅁杷允䅁䅁䅑䅁䑁䅁䅷䅁䭁佁䘰䅁䭁佁䭫䅁䭁佁䭷䅁䉁䅁䅁允䅁䅁䅕䅁䅁䭁灁猵䵁䅉䅅䅁䕁䅁䅁睁䵁䅁䅁权㑄兂䅁权灄权䅁权䑃䅂䅁允䅁䅁䅅䅁䙁䅁䅁䅁䅃改䅤䍄䉁䅁䅁䅂䅁䅁䅍䅄䅁䅁䅯兹䅑䅁䅯朵䅯䅁䅯睧䅑䅁䅅䅁䉁䅁䅁权䡂䅁䅁䍄䉁䅁䅁䅂䅁䅁䅍䅄䅁䅁䅯杁䅕䅁䅯朵䅯䅁䅯䄷䅯䅁䅅䅁䉁䅁䅁杄䵁䅁䅁免畁䑁䅫杍ㅁ䅁䅁䍄䉁䅁䅁䅂䅁䅁䅍䅄䅁䅁䅯杁䅕䅁䅯朵䅯䅁䅯来䅑䅁䅅䅁䉁䅁䅁杄䵁䅁䅁免畁䑁䅣䅍穁䅁䅁䍄䉁䅁䅁䅂䅁䅁䅍䅄䅁䅁䅯杁䅕䅁䅯朵䅯䅁䅯䅣䅑䅁䅅䅁䉁䅁䅁杄䵁䅁䅁杍畁䑁䅕兎ㅁ䅁䅁䍄䉁䅁䅁䅂䅁䅁䅍䅄䅁䅁䅯杗䅕䅁䅯儶䅯䅁䅯兢䅑䅁䅅䅁䉁䅁䅁兂䅁䅁䅁䠴䔴兑杷允䅁䅁䅑䅁䑁䅁䅷䅁䭁佁䙯䅁䭁佁䭫䅁䭁䝁䔰䅁䉁䅁䅁允䅁䅁䅕䅁䅁䅁楪歂䵅䅉䅅䅁䕁䅁䅁睁䵁䅁䅁权坁兂䅁权畄权䅁权睂䅂䅁允䅁䅁䅅䅁䙁䅁䅁䅁杄畳䅊䍄䉁䅁䅁䅂䅁䅁䅍䅄䅁䅁䅯兩䅕䅁䅯朵䅯䅁䅯兢䅑䅁䅅䅁䉁䅁䅁杄䭁䅁䅁睍畁䑁䅍兎䅁䅁杷允䅁䅁䅑䅁䑁䅁䅷䅁䭁乁䕧䅁䭁佁䭙䅁䭁䥁䕍䅁䉁䅁䅁允䅁䅁䄴䅄䅁䑁䅅杌睁䑁䅑李䅁䅁杷允䅁䅁䅑䅁䑁䅁䅷䅁䭁䥁䙫䅁䭁佁䭙䅁䭁䡁䕯䅁䉁䅁䅁允䅁䅁䄴䅄䅁䑁䅉杌㉁䑁䅙李䅁䅁杷允䅁䅁䅑䅁䑁䅁䅷䅁䭁乁䔴䅁䭁佁䭙䅁䭁䝁䔰䅁䉁䅁䅁允䅁䅁䄴䅄䅁䑁䅅杌㉁䑁䅁䅏䅁䅁杷允䅁䅁䅑䅁䑁䅁䅷䅁䭁乁䔴䅁䭁佁䭙䅁䭁䝁䔸䅁䉁䅁䅁允䅁䅁䄴䅄䅁䑁䅅杌祁䑁䅑李䅁䅁杷允䅁䅁䅑䅁䑁䅁䅷䅁䭁乁䔴䅁䭁佁䭙䅁䭁䡁䕯䅁䉁䅁䅁允䅁䅁䄴䅄䅁䑁䅅杌㑁䑁䅉䅎䅁䅁杷允䅁䅁䅑䅁䑁䅁䅷䅁䭁䑁䙧䅁䭁佁䭙䅁䭁䝁䔰䅁䉁䅁䅁允䅁䅁䄴䅄䅁䑁䅅杌㕁䑁䅁兏䅁䅁杷允䅁䅁䅑䅁䑁䅁䅷䅁䭁乁䕯䅁䭁佁䭙䅁䭁佁䭷䅁䉁䅁䅁允䅁䅁䄴䅄䅁䑁䅅杌㉁䑁䅫䅎䅁䅁杷允䅁䅁䅑䅁䑁䅁䅷䅁䭁乁䕯䅁䭁佁䭙䅁䭁䝁䔸䅁䉁䅁䅁允䅁䅁䄴权䅁䑁䅅杌ㅁ䑁䅍䅁䵁䅉䅅䅁䕁䅁䅁睁䵁䅁䅁权扃䅂䅁权湄权䅁权硂䅂䅁允䅁䅁䅅䅁䙁䅁坒楄礲卮䅤䍄䉁䅁䅁䅂䅁䅁䅍䅄䅁䅁䅯朲䅑䅁䅯朵䅯䅁䅯来䅑䅁䅅䅁䉁䅁䅁杄䵁䅁䅁免畁䑁䅕兎ぁ䅁䅁䍄䉁䅁䅁䅂䅁䅁䅍䅄䅁䅁䅯儰䅕䅁䅯朵䅯䅁䅯睧䅑䅁䅅䅁䉁䅁䅁杄䵁䅁䅁杍畁䑁䅣兏ㅁ䅁䅁䍄䉁䅁䅁䅂䅁䅁䅍䅄䅁䅁䅯朲䅑䅁䅯朵䅯䅁䅯全䅑䅁䅅䅁䉁䅁䅁杄䵁䅁䅁免畁䑁䅧䅍㉁䅁䅁䍄䉁䅁䅁䅂䅁䅁䅍䅄䅁䅁䅯朲䅑䅁䅯朵䅯䅁䅯兦䅑䅁䅅䅁䉁䅁䅁杄䭁䅁䅁免畁䑁䅫杍䅁䅁杷允䅁䅁䅑䅁䑁䅁䅷䅁䭁䡁䙯䅁䭁佁䭙䅁䭁䡁䕅䅁䉁䅁䅁允䅁䅁䄴䅄䅁䑁䅕杌㑁䑁䅍免䅁䅁杷允䅁䅁䅑䅁䑁䅁䅷䅁䭁䡁䙯䅁䭁佁䭙䅁䭁䡁䔰䅁䉁䅁䅁允䅁䅁䄴䅄䅁䑁䅕杌ㅁ䑁䅕䅏䅁䅁杷允䅁䅁䅑䅁䑁䅁䅷䅁䭁䱁䙅䅁䭁佁䭙䅁䭁䝁䔸䅁䉁䅁䅁允䅁䅁䄴䅄䅁䑁䅑杌祁䑁䅣免䅁䅁杷允䅁䅁䅑䅁䑁䅁䅷䅁䭁䱁䙅䅁䭁佁䭙䅁䭁䡁䕯䅁䉁䅁䅁允䅁䅁䄴䅄䅁䑁䅍杌睁䑁䅕䅎䅁䅁杷允䅁䅁䅑䅁䑁䅁䅷䅁䭁䱁䙅䅁䭁佁䭙䅁䭁䡁䔰䅁䉁䅁䅁允䅁䅁䄴䅄䅁䑁䅑杌㍁䑁䅕免䅁䅁杷允䅁䅁䅑䅁䑁䅁䅷䅁䭁䥁䔸䅁䭁佁䭙䅁䭁䝁䔸䅁䉁䅁䅁允䅁䅁䄴䅄䅁䑁䅁杌㍁䑁䅙兎䅁䅁杷允䅁䅁䅑䅁䑁䅁䅷䅁䭁䥁䔸䅁䭁佁䭙䅁䭁䡁䕅䅁䉁䅁䅁允䅁䅁䄴䅄䅁䑁䅁杌㍁䑁䅉睎䅁䅁杷允䅁䅁䅑䅁䑁䅁䅷䅁䭁䥁䔸䅁䭁佁䭙䅁䭁䥁䕍䅁䉁䅁䅁允䅁䅁䄴䅄䅁䑁䅁杌㍁䑁䅅免䅁䅁杷允䅁䅁䅑䅁䑁䅁䅷䅁䭁䭁䕕䅁䭁佁䭙䅁䭁䝁䔰䅁䉁䅁䅁允䅁䅁䄴䅄䅁䑁䅁杌㕁䑁䅣杍䅁䅁杷允䅁䅁䅑䅁䑁䅁䅷䅁䭁䭁䕕䅁䭁佁䭙䅁䭁䡁䕁䅁䉁䅁䅁允䅁䅁䄴䅄䅁䑁䅁杌㍁䑁䅍睍䅁䅁杷允䅁䅁䅑䅁䑁䅁䅷䅁䭁䭁䕕䅁䭁佁䭙䅁䭁䡁䕅䅁䉁䅁䅁允䅁䅁䄴䅄䅁䑁䅁杌㉁䑁䅫睎䅁䅁杷允䅁䅁䅑䅁䑁䅁䅷䅁䭁䭁䕕䅁䭁佁䭙䅁䭁䥁䕍䅁䉁䅁䅁允䅁䅁䄴权䅁䑁䅁杌㑁䑁䅉䅁䵁䅉䅅䅁䕁䅁䅁睁䵁䅁䅁权䭃䅂䅁权浄权䅁权獄权䅁允䅁䅁䅅䅁佁䅁䅷䅁睁䍁䄴睎祁䑁䅙䅁䵁䅉䅅䅁䕁䅁䅁睁䵁䅁䅁权䕁兂䅁权浄权䅁权䑃䅂䅁允䅁䅁䅅䅁佁䅁䅷䅁硁䍁䄴兎㉁䑁䅙䅁䵁䅉䅅䅁䕁䅁䅁睁䵁䅁䅁权䭃䅂䅁权浄权䅁权睂䅂䅁允䅁䅁䅅䅁佁䅁䅷䅁睁䍁䄴李㉁䑁䅫䅁䵁䅉䅅䅁䕁䅁䅁睁䵁䅁䅁权䭃䅂䅁权浄权䅁权硂䅂䅁允䅁䅁䅅䅁佁䅁䅷䅁睁䍁䄴睎㍁䑁䅣䅁䵁䅉䅅䅁䕁䅁䅁睁䵁䅁䅁权祄䅂䅁权灄权䅁权㥂䅂䅁允䅁䅁䅅䅁䙁䅁䅁䅁睂⽁䅚䍄䉁䅁䅁䅂䅁䅁䅍䅄䅁䅁䅯杩䅑䅁䅯朵䅯䅁䅯全䅑䅁䅅䅁䉁䅁䅁杄䵁䅁䅁䅍畁䑁䅙免㑁䅁䅁䍄䉁䅁䅁䅂䅁䅁䅍䅄䅁䅁䅯杩䅑䅁䅯朵䅯䅁䅯睧䅑䅁䅅䅁䉁䅁䅁杄䵁䅁䅁䅍畁䑁䅣李㍁䅁䅁䍄䉁䅁䅁䅂䅁䅁䅍䅄䅁䅁䅯睓䅕䅁䅯朵䅯䅁䅯睢䅑䅁䅅䅁䉁䅁䅁杄䵁䅁䅁䅍畁䑁䅧杍祁䅁䅁䍄䉁䅁䅁䅂䅁䅁䅍䅄䅁䅁䅯睓䅕䅁䅯朵䅯䅁䅯䅣䅑䅁䅅䅁䉁䅁䅁杄䥁䅁䅁䅍畁䑁䅧䅁䵁䅉䅅䅁䕁䅁䅁睁䵁䅁䅁权㡃兂䅁权浄权䅁权獄权䅁允䅁䅁䅅䅁佁䅁䅷䅁硁䍁䄴李ぁ䑁䅫䅁䵁䅉䅅䅁䕁䅁䅁睁䵁䅁䅁权㥃兂䅁权浄权䅁权獄权䅁允䅁䅁䅅䅁佁䅁䅷䅁祁䍁䄴杍ㅁ䑁䅑䅁䵁䅉䅅䅁䕁䅁䅁睁䵁䅁䅁权⭃兂䅁权浄权䅁权獄权䅁允䅁䅁䅅䅁佁䅁䅷䅁祁䍁䄴䅎ㅁ䑁䅙䅁䵁䅉䅅䅁䕁䅁䅁睁䵁䅁䅁权歃䅂䅁权浄权䅁权㙂䅂䅁允䅁䅁䅅䅁佁䅁䅯䅁硁䍁䄴䅏穁䅁䅁䍄䉁䅁䅁䅂䅁䅁䅍䅄䅁䅁䅯杶䅕䅁䅯朵䅯䅁䅯兢䅑䅁䅅䅁䉁䅁䅁杄䵁䅁䅁杍畁䑁䅣兎ぁ䅁䅁䍄䉁䅁䅁䅂䅁䅁䅍䅄䅁䅁䅯睂䅕䅁䅯朷䅯䅁䅯来䅑䅁䅅䅁䉁䅁䅁兂䅁䅁䅁䵅杅兑杷允䅁䅁䅑䅁䑁䅁䅷䅁䭁䱁䘰䅁䭁佁䭙䅁䭁䝁䔸䅁䉁䅁䅁允䅁䅁䄴䅄䅁䑁䅅杌㕁䑁䅑睍䅁䅁杷允䅁䅁䅑䅁䑁䅁䅷䅁䭁䱁䘰䅁䭁佁䭙䅁䭁䡁䕁䅁䉁䅁䅁允䅁䅁䄴䅄䅁䑁䅅杌㑁䑁䅉兏䅁䅁杷允䅁䅁䅑䅁䑁䅁䅷䅁䭁䱁䙷䅁䭁佁䭙䅁䭁䥁䕍䅁䉁䅁䅁允䅁䅁䄴䅄䅁䑁䅅杌㍁䑁䅣李䅁䅁杷允䅁䅁䅑䅁䑁䅁䅷䅁䭁䱁䘰䅁䭁佁䭙䅁䭁䥁䕍䅁䉁䅁䅁允䅁䅁䄴䅄䅁䑁䅅杌㑁䑁䅉睍䅁䅁杷允䅁䅁䅑䅁䑁䅁䅷䅁䭁䱁䘴䅁䭁佁䭙䅁䭁䥁䕍䅁䉁䅁䅁允䅁䅁䄴䅄䅁䑁䅉杌㍁䑁䅉兏䅁䅁杷允䅁䅁䅑䅁䑁䅁䅷䅁䭁䱁䔰䅁䭁佁䭙䅁䭁䡁䕁䅁䉁䅁䅁允䅁䅁䄴䅄䅁䑁䅉杌㉁䑁䅅李䅁䅁杷允䅁䅁䅑䅁䑁䅁䅷䅁䭁䅁䝍䅁䭁佁䭣䅁䭁䥁䕍䅁䉁䅁䅁允䅁䅁䅕㡪ㅌ䙋偷䕋䵁䅉䅅䅁䕁䅁䅁睁䵁䅁䅁权噁兂䅁权湄权䅁权䑃䅂䅁允䅁䅁䅅䅁䙁偁湃歸㍳剩䅎䍄䉁䅁䅁䅂䅁䅁䅍䅄䅁䅁䅯儫䅕䅁䅯朵䅯䅁䅯䅣䅑䅁䅅䅁䉁䅁䅁杄䭁䅁䅁免畁䑁䅧免䅁䅁杷允䅁䅁䅑䅁䑁䅁䅷䅁䭁偁䙫䅁䭁佁䭙䅁䭁䡁䕅䅁䉁䅁䅁允䅁䅁䄴䅃䅁䑁䅅杌㑁䅁䅁䍄䉁䅁䅁䅂䅁䅁䅍䅄䅁䅁䅯儫䅕䅁䅯朵䅯䅁䅯全䅑䅁䅅䅁䉁䅁䅁杄䵁䅁䅁免畁䑁䅧兏穁䅁䅁䍄䉁䅁䅁䅂䅁䅁䅍䅄䅁䅁䅯儫䅕䅁䅯朵䅯䅁䅯睧䅑䅁䅅䅁䉁䅁䅁杄䵁䅁䅁杍畁䑁䅁睎㑁䅁䅁䍄䉁䅁䅁䅂䅁䅁䅍䅄䅁䅁䅯杖䅕䅁䅯朵䅯䅁䅯䄷䅯䅁䅅䅁䉁䅁䅁杄䵁䅁䅁免畁䑁䅕睎硁䅁䅁䍄䉁䅁䅁䅂䅁䅁䅍䅄䅁䅁䅯䅰䅑䅁䅯眵䅯䅁䅯兦䅑䅁䅅䅁䉁䅁䅁兂奃桢䑋䵷䍯䅑杷允䅁䅁䅑䅁䑁䅁䅷䅁䭁佁䙅䅁䭁佁䭫䅁䭁䥁䕕䅁䉁䅁䅁允䅁䅁䅕䅁䅁佁ぃ〵䵁䅉䅅䅁䕁䅁䅁睁䵁䅁䅁权䥂兂䅁权湄权䅁权䑃䅂䅁允䅁䅁䅅䅁䙁䅁獩䙈歰睏䅨䍄䉁䅁䅁䅂䅁䅁䅍䅄䅁䅁䅯杖䅕䅁䅯朵䅯䅁䅯䅣䅑䅁䅅䅁䉁䅁䅁杄䵁䅁䅁免畁䑁䅙睎㍁䅁䅁䍄䉁䅁䅁䅂䅁䅁䅍䅄䅁䅁䅯兲䅕䅁䅯眵䅯䅁䅯䄷䅯䅁䅅䅁䉁䅁䅁兂㍂灶愸㥌夰䅑杷允䅁䅁䅑䅁䑁䅁䅷䅁䭁䙁䙙䅁䭁佁䭙䅁䭁䥁䕕䅁䉁䅁䅁允䅁䅁䄴䅄䅁䑁䅅杌ぁ䑁䅣免䅁䅁杷允䅁䅁䅑䅁䑁䅁䅷䅁䭁佁䙅䅁䭁佁䭙䅁䭁䝁䔰䅁䉁䅁䅁允䅁䅁䄴䅄䅁䑁䅅杌硁䑁䅕睎䅁䅁杷允䅁䅁䅑䅁䑁䅁䅷䅁䭁佁䙅䅁䭁佁䭙䅁䭁䝁䔸䅁䉁䅁䅁允䅁䅁䄴䅄䅁䑁䅅杌硁䑁䅙兏䅁䅁杷允䅁䅁䅑䅁䑁䅁䅷䅁䭁佁䙅䅁䭁佁䭙䅁䭁䡁䕯䅁䉁䅁䅁允䅁䅁䄴䅄䅁䑁䅅杌睁䑁䅍李䅁䅁杷允䅁䅁䅑䅁䑁䅁䅷䅁䭁䕁䙳䅁䭁佁䬴䅁䭁䥁䕍䅁䉁䅁䅁允䅁䅁䅕䅁䅁䝁扁歂䵅䅉䅅䅁䕁䅁䅁睁䵁䅁䅁权桄兂䅁权浄权䅁权睂䅂䅁允䅁䅁䅅䅁佁䅁䅷䅁硁䍁䄴䅍㉁䑁䅣䅁䵁䅉䅅䅁䕁䅁䅁睁䵁䅁䅁权䉁兂䅁权浄权䅁权療䅂䅁允䅁䅁䅅䅁佁䅁䅷䅁祁䍁䄴杍ぁ䑁䅣䅁䵁䅉䅅䅁䕁䅁䅁睁䵁䅁䅁权䉁兂䅁权浄权䅁权睂䅂䅁允䅁䅁䅅䅁佁䅁䅷䅁祁䍁䄴杍穁䑁䅕䅁䵁䅉䅅䅁䕁䅁䅁睁䵁䅁䅁权灄兂䅁权畄权䅁权硂䅂䅁允䅁䅁䅅䅁䙁䅁䅁䅁千票䉌䍄䉁䅁䅁䅂䅁䅁䅍䅄䅁䅁䅯兴䅑䅁䅯朵䅯䅁䅯兢䅑䅁䅅䅁䉁䅁䅁杄䵁䅁䅁杍畁䑁䅁䅍穁䅁䅁䍄䉁䅁䅁䅂䅁䅁䅍䅄䅁䅁䅯兴䅑䅁䅯朵䅯䅁䅯来䅑䅁䅅䅁䉁䅁䅁杄䵁䅁䅁杍畁䑁䅉免㕁䅁䅁䍄䉁䅁䅁䅂䅁䅁䅍䅄䅁䅁䅯兴䅑䅁䅯朵䅯䅁䅯全䅑䅁䅅䅁䉁䅁䅁杄䵁䅁䅁免畁䑁䅫睎㑁䅁䅁䍄䉁䅁䅁䅂䅁䅁䅍䅄䅁䅁䅯杫䅕䅁䅯儶䅯䅁䅯全䅑䅁䅅䅁䉁䅁䅁兂䅁䅁䅁䌸㝪䅑杷允䅁䅁䅑䅁䑁䅁䅷䅁䭁乁䙁䅁䭁佁䭙䅁䭁䥁䕍䅁䉁䅁䅁允䅁䅁䄴䅄䅁䑁䅁杌㕁䑁䅫免䅁䅁杷允䅁䅁䅑䅁䑁䅁䅷䅁䭁䅁䙙䅁䭁佁䭙䅁䭁䥁䕕䅁䉁䅁䅁允䅁䅁䄴䅄䅁䑁䅅杌祁䑁䅑杍䅁䅁杷允䅁䅁䅑䅁䑁䅁䅷䅁䭁䅁䙙䅁䭁佁䭙䅁䭁䡁䔰䅁䉁䅁䅁允䅁䅁䄴䅄䅁䑁䅅杌祁䑁䅉兏䅁䅁杷允䅁䅁䅑䅁䑁䅁䅷䅁䭁䉁䙍䅁䭁佁䭙䅁䭁佁䭷䅁䉁䅁䅁允䅁䅁䅯睒䅁䅁杷允䅁䅁䅑䅁䑁䅁䅷䅁䭁䝁䘴䅁䭁佁䬴䅁䭁䡁䕯䅁䉁䅁䅁允䅁䅁䅕䅁䅁䅁䥃〰䵁䅉䅅䅁䕁䅁䅁睁䵁䅁䅁权呁兂䅁权浄权䅁权㙂䅂䅁允䅁䅁䅅䅁䭁䕁䅣䅁䵁䅉䅅䅁䕁䅁䅁睁䵁䅁䅁权呁兂䅁权浄权䅁权硂䅂䅁允䅁䅁䅅䅁䭁䕁䅣䅁䵁䅉䅅䅁䕁䅁䅁睁䵁䅁䅁权䅄兂䅁权湄权䅁权療䅂䅁允䅁䅁䅅䅁䙁䱁摋㘷䝦祓䅸䍄䉁䅁䅁䅂䅁䅁䅍䅄䅁䅁䅯睅䅕䅁䅯朵䅯䅁䅯全䅑䅁䅅䅁䉁䅁䅁权䡂䅁䅁䍄䉁䅁䅁䅂䅁䅁䅍䅄䅁䅁䅯䅨䅕䅁䅯儶䅯䅁䅯兣䅑䅁䅅䅁䉁䅁䅁兂䅁䅁䅁䘰㉶䅑杷允䅁䅁䅑䅁䑁䅁䅷䅁䭁䉁䙍䅁䭁佁䭙䅁䭁䥁䕍䅁䉁䅁䅁允䅁䅁䅯睒䅁䅁杷允䅁䅁䅑䅁䑁䅁䅷䅁䭁佁䕧䅁䭁佁䭙䅁䭁䡁䕯䅁䉁䅁䅁允䅁䅁䄴䅄䅁䑁䅁杌㕁䑁䅑兎䅁䅁杷允䅁䅁䅑䅁䑁䅁䅷䅁䭁䉁䝁䅁䭁佁䭙䅁䭁䥁䕕䅁䉁䅁䅁允䅁䅁䄴杄䅁䑁䅉䅍畁䑁䅙兏㕁䅁䅁䍄䉁䅁䅁䅂䅁䅁䅍䅄䅁䅁䅯䄶䅑䅁䅯朵䅯䅁䅯䅣䅑䅁䅅䅁䉁䅁䅁杄䵁䅁䅁䅍畁䑁䅫䅎㕁䅁䅁䍄䉁䅁䅁䅂䅁䅁䅍䅄䅁䅁䅯儯䅑䅁䅯儶䅯䅁䅯睢䅑䅁䅅䅁䉁䅁䅁兂䅁䅁䅁倴故兑杷允䅁䅁䅑䅁䑁䅁䅷䅁䭁䩁䕣䅁䭁佁䭙䅁䭁䝁䔰䅁䉁䅁䅁允䅁䅁䄴䅄䅁䑁䅉杌㑁䑁䅫睍䅁䅁杷允䅁䅁䅑䅁䑁䅁䅷䅁䭁䩁䕣䅁䭁佁䭙䅁䭁䡁䕁䅁䉁䅁䅁允䅁䅁䄴䅄䅁䑁䅉杌㕁䑁䅑䅏䅁䅁杷允䅁䅁䅑䅁䑁䅁䅷䅁䭁䩁䕣䅁䭁佁䭙䅁䭁䡁䕅䅁䉁䅁䅁允䅁䅁䄴䅄䅁䑁䅉杌㑁䑁䅣睍䅁䅁杷允䅁䅁䅑䅁䑁䅁䅷䅁䭁䅁䙁䅁䭁佁䭙䅁䭁佁䭷䅁䉁䅁䅁允䅁䅁䄴权䅁䑁䅍杌㍁䑁䅕䅁䵁䅉䅅䅁䕁䅁䅁睁䵁䅁䅁权䅁兂䅁权浄权䅁权瑂䅂䅁允䅁䅁䅅䅁佁䅁䅷䅁穁䍁䄴睎㕁䑁䅙䅁䵁䅉䅅䅁䕁䅁䅁睁䵁䅁䅁权䅁兂䅁权浄权䅁权䑃䅂䅁允䅁䅁䅅䅁佁䅁䅯䅁祁䍁䄴睎㕁䅁䅁䍄䉁䅁䅁䅂䅁䅁䅍䅄䅁䅁䅯杲䅕䅁䅯朵䅯䅁䅯䄷䅯䅁䅅䅁䉁䅁䅁权䡂䅁䅁䍄䉁䅁䅁䅂䅁䅁䅍䅄䅁䅁䅯杲䅕䅁䅯朵䅯䅁䅯兢䅑䅁䅅䅁䉁䅁䅁杄䭁䅁䅁䅍畁䑁䅫杍䅁䅁杷允䅁䅁䅑䅁䑁䅁䅷䅁䭁䩁䙉䅁䭁佁䭫䅁䭁䡁䔰䅁䉁䅁䅁允䅁䅁䅕䅁䅁偁卄〹䵁䅉䅅䅁䕁䅁䅁睁䵁䅁䅁权ぁ兂䅁权浄权䅁权獄权䅁允䅁䅁䅅䅁佁䅁䅷䅁穁䍁䄴睍㍁䑁䅧䅁䵁䅉䅅䅁䕁䅁䅁睁䵁䅁䅁权㍄䅂䅁权灄权䅁权硂䅂䅁允䅁䅁䅅䅁䙁䅁䅁䅁潂杏䉊䍄䉁䅁䅁䅂䅁䅁䅍䅄䅁䅁䅯儰䅕䅁䅯朷䅯䅁䅯全䅑䅁䅅䅁䉁䅁䅁兂䅁䅁䅁䰲晕兑杷允䅁䅁䅑䅁䑁䅁䅷䅁䭁䑁䙑䅁䭁佁䭙䅁䭁䡁䕯䅁䉁䅁䅁允䅁䅁䄴䅄䅁䑁䅑杌ぁ䑁䅉兎䅁䅁杷允䅁䅁䅑䅁䑁䅁䅷䅁䭁䭁䕅䅁䭁佁䬴䅁䭁䡁䕁䅁䉁䅁䅁允䅁䅁䅕䅁䅁䡁手獉䵅䅉䅅䅁䕁䅁䅁睁䵁䅁䅁权浂兂䅁权灄权䅁权療䅂䅁允䅁䅁䅅䅁䙁䅁䅁䅁㑁睈䉆䍄䉁䅁䅁䅂䅁䅁䅍䅄䅁䅁䅯䅎䅕䅁䅯朵䅯䅁䅯全䅑䅁䅅䅁䉁䅁䅁杄䵁䅁䅁睍畁䑁䅙杍祁䅁䅁䍄䉁䅁䅁䅂䅁䅁䅍䅄䅁䅁䅯朳䅕䅁䅯朵䅯䅁䅯䄷䅯䅁䅅䅁䉁䅁䅁杄䵁䅁䅁免畁䑁䅕䅍㑁䅁䅁䍄䉁䅁䅁䅂䅁䅁䅍䅄䅁䅁䅯朳䅕䅁䅯朵䅯䅁䅯睢䅑䅁䅅䅁䉁䅁䅁杄䵁䅁䅁免畁䑁䅉睎穁䅁䅁䍄䉁䅁䅁䅂䅁䅁䅍䅄䅁䅁䅯朳䅕䅁䅯朵䅯䅁䅯来䅑䅁䅅䅁䉁䅁䅁杄䵁䅁䅁免畁䑁䅉李㕁䅁䅁䍄䉁䅁䅁䅂䅁䅁䅍䅄䅁䅁䅯朳䅕䅁䅯朵䅯䅁䅯兣䅑䅁䅅䅁䉁䅁䅁杄䵁䅁䅁免畁䑁䅅䅏㍁䅁䅁䍄䉁䅁䅁䅂䅁䅁䅍䅄䅁䅁䅯朳䅕䅁䅯朵䅯䅁䅯全䅑䅁䅅䅁䉁䅁䅁杄䵁䅁䅁免畁䑁䅉兎硁䅁䅁䍄䉁䅁䅁䅂䅁䅁䅍䅄䅁䅁䅯朳䅕䅁䅯朵䅯䅁䅯睧䅑䅁䅅䅁䉁䅁䅁杄䵁䅁䅁免畁䑁䅍䅏ㅁ䅁䅁䍄䉁䅁䅁䅂䅁䅁䅍䅄䅁䅁䅯兲䅕䅁䅯眵䅯䅁䅯兣䅑䅁䅅䅁䉁䅁䅁兂䉃啬䱏佢䱣䅑杷允䅁䅁䅑䅁䑁䅁䅷䅁䭁乁䘴䅁䭁佁䭙䅁䭁䡁䔰䅁䉁䅁䅁允䅁䅁䄴䅄䅁䑁䅅杌祁䑁䅑兏䅁䅁杷允䅁䅁䅑䅁䑁䅁䅷䅁䭁䱁䘸䅁䭁佁䭫䅁䭁䡁䔰䅁䉁䅁䅁允䅁䅁䅕䅁䅁䕁穃啁䵅䅉䅅䅁䕁䅁䅁睁䵁䅁䅁权䥃䅂䅁权浄权䅁权瑂䅂䅁允䅁䅁䅅䅁佁䅁䅷䅁硁䍁䄴睍㑁䑁䅉䅁䵁䅉䅅䅁䕁䅁䅁睁䵁䅁䅁权䥃䅂䅁权浄权䅁权䑃䅂䅁允䅁䅁䅅䅁佁䅁䅷䅁硁䍁䄴免硁䑁䅕䅁䵁䅉䅅䅁䕁䅁䅁睁䵁䅁䅁权䥃䅂䅁权浄权䅁权㥂䅂䅁允䅁䅁䅅䅁佁䅁䅷䅁睁䍁䄴兏祁䑁䅕䅁䵁䅉䅅䅁䕁䅁䅁睁䵁䅁䅁权桁兂䅁权浄权䅁权療䅂䅁允䅁䅁䅅䅁佁䅁䅷䅁睁䍁䄴睎ぁ䑁䅅䅁䵁䅉䅅䅁䕁䅁䅁睁䵁䅁䅁权桁兂䅁权浄权䅁权䑃䅂䅁允䅁䅁䅅䅁佁䅁䅷䅁睁䍁䄴兏祁䑁䅣䅁䵁䅉䅅䅁䕁䅁䅁睁䵁䅁䅁权⭄䅂䅁权浄权䅁权䑃䅂䅁允䅁䅁䅅䅁佁䅁䅷䅁睁䍁䄴䅏ㅁ䑁䅙䅁䵁䅉䅅䅁䕁䅁䅁睁䵁䅁䅁权㙃兂䅁权浄权䅁权㙂䅂䅁允䅁䅁䅅䅁佁䅁䅷䅁硁䍁䄴䅍睁䑁䅑䅁䵁䅉䅅䅁䕁䅁䅁睁䵁䅁䅁权㡃兂䅁权湄权䅁权療䅂䅁允䅁䅁䅅䅁䙁䅁捰瑌ㄹ琴⽉䍄䉁䅁䅁䅂䅁䅁䅍䅄䅁䅁䅯杶䅕䅁䅯眵䅯䅁䅯睢䅑䅁䅅䅁䉁䅁䅁兂扁㥌欰杂摅䅑杷允䅁䅁䅑䅁䑁䅁䅷䅁䭁䱁䙍䅁䭁佁䭙䅁䭁䝁䔸䅁䉁䅁䅁允䅁䅁䄴䅄䅁䑁䅁杌㕁䑁䅣睎䅁䅁杷允䅁䅁䅑䅁䑁䅁䅷䅁䭁䡁䙳䅁䭁佁䭙䅁䭁佁䭷䅁䉁䅁䅁允䅁䅁䄴䅄䅁䑁䅁杌ㅁ䑁䅍兎䅁䅁杷允䅁䅁䅑䅁䑁䅁䅷䅁䭁䡁䙳䅁䭁佁䭙䅁䭁䝁䔸䅁䉁䅁䅁允䅁䅁䄴䅄䅁䑁䅁杌ㅁ䑁䅑李䅁䅁杷允䅁䅁䅑䅁䑁䅁䅷䅁䭁䡁䙳䅁䭁佁䭙䅁䭁䡁䕯䅁䉁䅁䅁允䅁䅁䄴䅄䅁䑁䅁杌ㅁ䑁䅣免䅁䅁杷允䅁䅁䅑䅁䑁䅁䅷䅁䭁䡁䙳䅁䭁佁䭙䅁䭁䡁䕅䅁䉁䅁䅁允䅁䅁䄴权䅁䑁䅁杌ㅁ䑁䅍䅁䵁䅉䅅䅁䕁䅁䅁睁䵁䅁䅁权㝂兂䅁权浄权䅁权䙃䅂䅁允䅁䅁䅅䅁佁䅁䅷䅁睁䍁䄴兎ㅁ䑁䅍䅁䵁䅉䅅䅁䕁䅁䅁睁䵁䅁䅁权㝂兂䅁权浄权䅁权䑃䅂䅁允䅁䅁䅅䅁佁䅁䅧䅁睁䍁䄴兏䅁䅁杷允䅁䅁䅑䅁䑁䅁䅷䅁䭁佁䙷䅁䭁佁䭣䅁䭁䡁䔰䅁䉁䅁䅁允䅁䅁䅕㘴扗䍸睄䕉䵁䅉䅅䅁䕁䅁䅁睁䵁䅁䅁权啄䅂䅁权湄权䅁权㥂䅂䅁允䅁䅁䅅䅁䙁乁欰潂噇硑䅨䍄䉁䅁䅁䅂䅁䅁䅍䅄䅁䅁䅯杪䅑䅁䅯眵䅯䅁䅯来䅑䅁䅅䅁䉁䅁䅁兂ぃ䡹⭡确灯䅑杷允䅁䅁䅑䅁䑁䅁䅷䅁䭁偁䕁䅁䭁佁䭙䅁䭁䡁䕁䅁䉁䅁䅁允䅁䅁䄴䅄䅁䑁䅍杌㑁䑁䅧杍䅁䅁杷允䅁䅁䅑䅁䑁䅁䅷䅁䭁䱁䕣䅁䭁佁䭙䅁䭁䝁䔸䅁䉁䅁䅁允䅁䅁䄴䅄䅁䑁䅕杌穁䑁䅑杍䅁䅁杷允䅁䅁䅑䅁䑁䅁䅷䅁䭁䱁䕣䅁䭁佁䭙䅁䭁䡁䕯䅁䉁䅁䅁允䅁䅁䄴䅄䅁䑁䅕杌ぁ䑁䅙免䅁䅁杷允䅁䅁䅑䅁䑁䅁䅷䅁䭁䱁䕣䅁䭁佁䭙䅁䭁䡁䕅䅁䉁䅁䅁允䅁䅁䄴䅄䅁䑁䅙杌㉁䑁䅍睎䅁䅁杷允䅁䅁䅑䅁䑁䅁䅷䅁䭁乁䙅䅁䭁佁䭙䅁䭁佁䭷䅁䉁䅁䅁允䅁䅁䄴䅄䅁䑁䅁杌ㅁ䑁䅉睍䅁䅁杷允䅁䅁䅑䅁䑁䅁䅷䅁䭁乁䙅䅁䭁佁䭙䅁䭁䝁䔸䅁䉁䅁䅁允䅁䅁䄴䅄䅁䑁䅁杌ぁ䑁䅕䅎䅁䅁杷允䅁䅁䅑䅁䑁䅁䅷䅁䭁乁䙅䅁䭁佁䭙䅁䭁䡁䕁䅁䉁䅁䅁允䅁䅁䄴权䅁䑁䅁杌穁䑁䅣䅁䵁䅉䅅䅁䕁䅁䅁睁䵁䅁䅁权剄兂䅁权浄权䅁权㥂䅂䅁允䅁䅁䅅䅁佁䅁䅷䅁睁䍁䄴兏睁䑁䅑䅁䵁䅉䅅䅁䕁䅁䅁睁䵁䅁䅁权䱃兂䅁权湄权䅁权瑂䅂䅁允䅁䅁䅅䅁䙁䡁䬰獲㔷捂⽏䍄䉁䅁䅁䅂䅁䅁䅍䅄䅁䅁䅯睰䅑䅁䅯朵䅯䅁䅯全䅑䅁䅅䅁䉁䅁䅁杄䵁䅁䅁睍畁䑁䅉杍硁䅁䅁䍄䉁䅁䅁䅂䅁䅁䅍䅄䅁䅁䅯睍䅕䅁䅯朵䅯䅁䅯睢䅑䅁䅅䅁䉁䅁䅁杄䵁䅁䅁杍畁䑁䅁兏㕁䅁䅁䍄䉁䅁䅁䅂䅁䅁䅍䅄䅁䅁䅯睍䅕䅁䅯朵䅯䅁䅯兣䅑䅁䅅䅁䉁䅁䅁杄䵁䅁䅁免畁䑁䅫睎㑁䅁䅁䍄䉁䅁䅁䅂䅁䅁䅍䅄䅁䅁䅯睍䅕䅁䅯朵䅯䅁䅯兦䅑䅁䅅䅁䉁䅁䅁杄䵁䅁䅁杍畁䑁䅁兎穁䅁䅁䍄䉁䅁䅁䅂䅁䅁䅍䅄䅁䅁䅯䅯䅑䅁䅯朵䅯䅁䅯䄷䅯䅁䅅䅁䉁䅁䅁杄䵁䅁䅁杍畁䑁䅅睍祁䅁䅁䍄䉁䅁䅁䅂䅁䅁䅍䅄䅁䅁䅯䅯䅑䅁䅯朵䅯䅁䅯来䅑䅁䅅䅁䉁䅁䅁杄䵁䅁䅁免畁䑁䅧李㉁䅁䅁䍄䉁䅁䅁䅂䅁䅁䅍䅄䅁䅁䅯䄹䅕䅁䅯朵䅯䅁䅯睢䅑䅁䅅䅁䉁䅁䅁杄䵁䅁䅁杍畁䑁䅉兏ㅁ䅁䅁䍄䉁䅁䅁䅂䅁䅁䅍䅄䅁䅁䅯䅯䅑䅁䅯朵䅯䅁䅯兣䅑䅁䅅䅁䉁䅁䅁杄䵁䅁䅁免畁䑁䅧兏祁䅁䅁䍄䉁䅁䅁䅂䅁䅁䅍䅄䅁䅁䅯先䅕䅁䅯朷䅯䅁䅯来䅑䅁䅅䅁䉁䅁䅁兂䅁䅁䅁住䡉兑杷允䅁䅁䅑䅁䑁䅁䅷䅁䭁䥁䘰䅁䭁佁䭙䅁䭁䝁䔰䅁䉁䅁䅁允䅁䅁䄴䅄䅁䑁䅁杌㑁䑁䅫睍䅁䅁杷允䅁䅁䅑䅁䑁䅁䅷䅁䭁䩁䕁䅁䭁佁䭙䅁䭁䝁䔸䅁䉁䅁䅁允䅁䅁䄴䅄䅁䑁䅑杌㑁䑁䅙免䅁䅁杷允䅁䅁䅑䅁䑁䅁䅷䅁䭁䕁䙷䅁䭁佁䬴䅁䭁䡁䕅䅁䉁䅁䅁允䅁䅁䅕䅁䅁䕁䭁䕉䵅䅉䅅䅁䕁䅁䅁睁䵁䅁䅁权元䅂䅁权浄权䅁权㙂䅂䅁允䅁䅁䅅䅁佁䅁䅷䅁ぁ䍁䄴兎硁䑁䅉䅁䵁䅉䅅䅁䕁䅁䅁睁䵁䅁䅁权元䅂䅁权浄权䅁权䑃䅂䅁允䅁䅁䅅䅁佁䅁䅷䅁ぁ䍁䄴䅍睁䑁䅅䅁䵁䅉䅅䅁䕁䅁䅁睁䵁䅁䅁权元䅂䅁权浄权䅁权㥂䅂䅁允䅁䅁䅅䅁佁䅁䅷䅁ぁ䍁䄴䅍硁䑁䅍䅁䵁䅉䅅䅁䕁䅁䅁睁䵁䅁䅁权奃䅂䅁权湄权䅁权䑃䅂䅁允䅁䅁䅅䅁䙁䭁慁㥌欰杂䅬䍄䉁䅁䅁䅂䅁䅁䅍䅄䅁䅁䅯睳䅑䅁䅯眵䅯䅁䅯䅣䅑䅁䅅䅁䉁䅁䅁兂⭄䠱灪橊㡈睐杷允䅁䅁䅑䅁䑁䅁䅷䅁䭁䵁䕕䅁䭁佁䭙䅁䭁䡁䕯䅁䉁䅁䅁允䅁䅁䄴䅄䅁䑁䅍杌祁䑁䅁兎䅁䅁杷允䅁䅁䅑䅁䑁䅁䅷䅁䭁䵁䕕䅁䭁佁䭙䅁䭁䡁䕁䅁䉁䅁䅁允䅁䅁䄴䅄䅁䑁䅍杌硁䑁䅕睎䅁䅁杷允䅁䅁䅑䅁䑁䅁䅷䅁䭁䵁䕕䅁䭁佁䭙䅁䭁䡁䕅䅁䉁䅁䅁允䅁䅁䄴䅄䅁䑁䅍杌ぁ䑁䅁䅎䅁䅁杷允䅁䅁䅑䅁䑁䅁䅷䅁䭁䝁䙍䅁䭁佁䭙䅁䭁䝁䔰䅁䉁䅁䅁允䅁䅁䄴权䅁䑁䅁杌穁䑁䅍䅁䵁䅉䅅䅁䕁䅁䅁睁䵁䅁䅁权橂兂䅁权浄权䅁权䑃䅂䅁允䅁䅁䅅䅁佁䅁䅷䅁睁䍁䄴兎㍁䑁䅧䅁䵁䅉䅅䅁䕁䅁䅁睁䵁䅁䅁权偃兂䅁权浄权䅁权瑂䅂䅁允䅁䅁䅅䅁佁䅁䅷䅁穁䍁䄴睎㑁䑁䅕䅁䵁䅉䅅䅁䕁䅁䅁睁䵁䅁䅁权䵄兂䅁权灄权䅁权睂䅂䅁允䅁䅁䅅䅁䙁䅁䅁䅁䅁晶䄹䍄䉁䅁䅁䅂䅁䅁䅍䅄䅁䅁䅯睪䅕䅁䅯朵䅯䅁䅯睢䅑䅁䅅䅁䉁䅁䅁杄䵁䅁䅁睍畁䑁䅙兏祁䅁䅁䍄䉁䅁䅁䅂䅁䅁䅍䅄䅁䅁䅯睚䅕䅁䅯朷䅯䅁䅯全䅑䅁䅅䅁䉁䅁䅁兂䅁䅁䅁䑍㕦䅑杷允䅁䅁䅑䅁䑁䅁䅷䅁䭁䥁䘴䅁䭁佁䭙䅁䭁䥁䕍䅁䉁䅁䅁允䅁䅁䄴䅄䅁䑁䅅杌㍁䑁䅍兎䅁䅁杷允䅁䅁䅑䅁䑁䅁䅷䅁䭁䥁䘸䅁䭁佁䭙䅁䭁䥁䕍䅁䉁䅁䅁允䅁䅁䄴䅄䅁䑁䅉杌㍁䑁䅧睍䅁䅁杷允䅁䅁䅑䅁䑁䅁䅷䅁䭁䥁䘴䅁䭁佁䭙䅁䭁䡁䔰䅁䉁䅁䅁允䅁䅁䄴䅄䅁䑁䅅杌㉁䑁䅙李䅁䅁杷允䅁䅁䅑䅁䑁䅁䅷䅁䭁䱁䕍䅁䭁佁䭙䅁䭁䡁䕅䅁䉁䅁䅁允䅁䅁䄴权䅁䑁䅑杌ぁ䑁䅣䅁䵁䅉䅅䅁䕁䅁䅁睁䵁䅁䅁权扄兂䅁权灄权䅁权硂䅂䅁允䅁䅁䅅䅁䙁䅁䅁䅁䅃⽋䅨䍄䉁䅁䅁䅂䅁䅁䅍䅄䅁䅁䅯睳䅑䅁䅯朵䅯䅁䅯全䅑䅁䅅䅁䉁䅁䅁杄䵁䅁䅁䅎畁䑁䅫兏硁䅁䅁䍄䉁䅁䅁䅂䅁䅁䅍䅄䅁䅁䅯睅䅙䅁䅯儶䅯䅁䅯来䅑䅁䅅䅁䉁䅁䅁兂䅁䅁䅁䅑㙄䅑杷允䅁䅁䅑䅁䑁䅁䅷䅁䭁䱁䕍䅁䭁佁䭙䅁䭁䥁䕍䅁䉁䅁䅁允䅁䅁䄴䅄䅁䑁䅍杌㕁䑁䅧免䅁䅁杷允䅁䅁䅑䅁䑁䅁䅷䅁䭁䙁䙫䅁䭁佁䭙䅁䭁佁䭷䅁䉁䅁䅁允䅁䅁䄴䅄䅁䑁䅉杌ぁ䑁䅣杍䅁䅁杷允䅁䅁䅑䅁䑁䅁䅷䅁䭁䑁䙯䅁䭁佁䭫䅁䭁䥁䕍䅁䉁䅁䅁允䅁䅁䅕䅁䅁䅁橄䕶䵁䅉䅅䅁䕁䅁䅁睁䵁䅁䅁权婂兂䅁权浄权䅁权㙂䅂䅁允䅁䅁䅅䅁佁䅁䅷䅁祁䍁䄴睎祁䑁䅑䅁䵁䅉䅅䅁䕁䅁䅁睁䵁䅁䅁权婂兂䅁权浄权䅁权䙃䅂䅁允䅁䅁䅅䅁佁䅁䅷䅁祁䍁䄴兏㕁䑁䅕䅁䵁䅉䅅䅁䕁䅁䅁睁䵁䅁䅁权婂兂䅁权浄权䅁权䑃䅂䅁允䅁䅁䅅䅁佁䅁䅷䅁穁䍁䄴䅍硁䑁䅕䅁䵁䅉䅅䅁䕁䅁䅁睁䵁䅁䅁权扁兂䅁权浄权䅁权瑂䅂䅁允䅁䅁䅅䅁䭁䕁䅣䅁䵁䅉䅅䅁䕁䅁䅁睁䵁䅁䅁权扁兂䅁权浄权䅁权療䅂䅁允䅁䅁䅅䅁䭁䕁䅣䅁䵁䅉䅅䅁䕁䅁䅁睁䵁䅁䅁权扁兂䅁权浄权䅁权䑃䅂䅁允䅁䅁䅅䅁䭁䕁䅣䅁䵁䅉䅅䅁䕁䅁䅁睁䵁䅁䅁权楃兂䅁权湄权䅁权㥂䅂䅁允䅁䅁䅅䅁䭁䕁䅣䅁䵁䅉䅅䅁䕁䅁䅁睁䵁䅁䅁权乄䅂䅁权浄权䅁权獄权䅁允䅁䅁䅅䅁佁䅁䅷䅁穁䍁䄴免硁䑁䅙䅁䵁䅉䅅䅁䕁䅁䅁睁䵁䅁䅁权乄䅂䅁权浄权䅁权㙂䅂䅁允䅁䅁䅅䅁佁䅁䅷䅁穁䍁䄴睍㕁䑁䅑䅁䵁䅉䅅䅁䕁䅁䅁睁䵁䅁䅁权敄兂䅁权湄权䅁权睂䅂䅁允䅁䅁䅅䅁䙁䵁㌯⭕汏睭䅨䍄䉁䅁䅁䅂䅁䅁䅍䅄䅁䅁䅯兺䅑䅁䅯朵䅯䅁䅯䅣䅑䅁䅅䅁䉁䅁䅁杄䵁䅁䅁䅎畁䑁䅅杍㍁䅁䅁䍄䉁䅁䅁䅂䅁䅁䅍䅄䅁䅁䅯兺䅑䅁䅯朵䅯䅁䅯全䅑䅁䅅䅁䉁䅁䅁杄䭁䅁䅁睍畁䑁䅕䅏䅁䅁杷允䅁䅁䅑䅁䑁䅁䅷䅁䭁䵁䔰䅁䭁佁䭙䅁䭁䥁䕍䅁䉁䅁䅁允䅁䅁䄴䅄䅁䑁䅍杌ぁ䑁䅅杍䅁䅁杷允䅁䅁䅑䅁䑁䅁䅷䅁䭁䵁䔰䅁䭁佁䭙䅁䭁䡁䔰䅁䉁䅁䅁允䅁䅁䄴䅄䅁䑁䅍杌ぁ䑁䅫兎䅁䅁杷允䅁䅁䅑䅁䑁䅁䅷䅁䭁䕁䙫䅁䭁佁䭣䅁䭁䥁䕕䅁䉁䅁䅁允䅁䅁䅕牒穢搯㑒啊䵁䅉䅅䅁䕁䅁䅁睁䵁䅁䅁权汄䅂䅁权浄权䅁权獄权䅁允䅁䅁䅅䅁䭁䕁䅣䅁䵁䅉䅅䅁䕁䅁䅁睁䵁䅁䅁权汄䅂䅁权浄权䅁权硂䅂䅁允䅁䅁䅅䅁䭁䕁䅣䅁䵁䅉䅅䅁䕁䅁䅁睁䵁䅁䅁权汄䅂䅁权浄权䅁权䙃䅂䅁允䅁䅁䅅䅁䭁䕁䅣䅁䵁䅉䅅䅁䕁䅁䅁睁䵁䅁䅁权汄䅂䅁权浄权䅁权㥂䅂䅁允䅁䅁䅅䅁䭁䕁䅣䅁䵁䅉䅅䅁䕁䅁䅁睁䵁䅁䅁权䕃兂䅁权浄权䅁权療䅂䅁允䅁䅁䅅䅁佁䅁䅷䅁硁䍁䄴䅍ぁ䑁䅑䅁䵁䅉䅅䅁䕁䅁䅁睁䵁䅁䅁权䕃兂䅁权浄权䅁权硂䅂䅁允䅁䅁䅅䅁佁䅁䅯䅁硁䍁䄴免硁䅁䅁䍄䉁䅁䅁䅂䅁䅁䅍䅄䅁䅁䅯杺䅑䅁䅯朷䅯䅁䅯䄷䅯䅁䅅䅁䉁䅁䅁兂䭂䅄牉䍺䍁兑杷允䅁䅁䅑䅁䑁䅁䅷䅁䭁䍁䙙䅁䭁佁䭙䅁䭁䥁䕕䅁䉁䅁䅁允䅁䅁䄴䅄䅁䑁䅕杌睁䑁䅧睍䅁䅁杷允䅁䅁䅑䅁䑁䅁䅷䅁䭁䝁䙙䅁䭁佁䭙䅁䭁䡁䕯䅁䉁䅁䅁允䅁䅁䅯睒䅁䅁杷允䅁䅁䅑䅁䑁䅁䅷䅁䭁佁䕍䅁䭁佁䬴䅁䭁䡁䕅䅁䉁䅁䅁允䅁䅁䅕䅁䅁䩁㑂欸䵁䅉䅅䅁䕁䅁䅁睁䵁䅁䅁权煃兂䅁权浄权䅁权獄权䅁允䅁䅁䅅䅁佁䅁䅷䅁硁䍁䄴免祁䑁䅑䅁䵁䅉䅅䅁䕁䅁䅁睁䵁䅁䅁权浂兂䅁权浄权䅁权䙃䅂䅁允䅁䅁䅅䅁䭁䕁䅣䅁䵁䅉䅅䅁䕁䅁䅁睁䵁䅁䅁权乄兂䅁权浄权䅁权瑂䅂䅁允䅁䅁䅅䅁佁䅁䅷䅁祁䍁䄴睎㉁䑁䅅䅁䵁䅉䅅䅁䕁䅁䅁睁䵁䅁䅁权乄兂䅁权浄权䅁权睂䅂䅁允䅁䅁䅅䅁佁䅁䅷䅁ぁ䍁䄴免㕁䑁䅑䅁䵁䅉䅅䅁䕁䅁䅁睁䵁䅁䅁权乄兂䅁权浄权䅁权硂䅂䅁允䅁䅁䅅䅁佁䅁䅷䅁ぁ䍁䄴免祁䑁䅉䅁䵁䅉䅅䅁䕁䅁䅁睁䵁䅁䅁权乄兂䅁权浄权䅁权䑃䅂䅁允䅁䅁䅅䅁佁䅁䅷䅁穁䍁䄴李㑁䑁䅍䅁䵁䅉䅅䅁䕁䅁䅁睁䵁䅁䅁权䭃兂䅁权湄权䅁权獄权䅁允䅁䅁䅅䅁䙁䕁杊搵楁砲䅬䍄䉁䅁䅁䅂䅁䅁䅍䅄䅁䅁䅯睋䅕䅁䅯朵䅯䅁䅯兢䅑䅁䅅䅁䉁䅁䅁杄䵁䅁䅁免畁䑁䅅杍㍁䅁䅁䍄䉁䅁䅁䅂䅁䅁䅍䅄䅁䅁䅯杫䅕䅁䅯朷䅯䅁䅯兣䅑䅁䅅䅁䉁䅁䅁兂䅁䅁䅁偵䕉兑杷允䅁䅁䅑䅁䑁䅁䅷䅁䭁䍁䙳䅁䭁佁䭙䅁䭁䡁䕅䅁䉁䅁䅁允䅁䅁䄴䅄䅁䑁䅅杌穁䑁䅁兏䅁䅁杷允䅁䅁䅑䅁䑁䅁䅷䅁䭁䙁䙁䅁䭁佁䭙䅁䭁佁䭷䅁䉁䅁䅁允䅁䅁䄴䅄䅁䑁䅅杌㉁䑁䅕杍䅁䅁杷允䅁䅁䅑䅁䑁䅁䅷䅁䭁䡁䙁䅁䭁佁䭫䅁䭁䡁䕯䅁䉁䅁䅁允䅁䅁䅕䅁䅁䕁䩃䕃䵅䅉䅅䅁䕁䅁䅁睁䵁䅁䅁权噄䅂䅁权湄权䅁权療䅂䅁允䅁䅁䅅䅁䙁䕁椵䙅㕧䍎䅎䍄䉁䅁䅁䅂䅁䅁䅍䅄䅁䅁䅯䅕䅕䅁䅯朵䅯䅁䅯来䅑䅁䅅䅁䉁䅁䅁杄䵁䅁䅁免畁䑁䅕睍㑁䅁䅁䍄䉁䅁䅁䅂䅁䅁䅍䅄䅁䅁䅯䅕䅕䅁䅯朵䅯䅁䅯䅣䅑䅁䅅䅁䉁䅁䅁杄䭁䅁䅁免畁䑁䅕李䅁䅁杷允䅁䅁䅑䅁䑁䅁䅷䅁䭁䙁䙁䅁䭁佁䭙䅁䭁䥁䕕䅁䉁䅁䅁允䅁䅁䄴䅄䅁䑁䅍杌ㅁ䑁䅑免䅁䅁杷允䅁䅁䅑䅁䑁䅁䅷䅁䭁䙁䙁䅁䭁佁䭙䅁䭁䡁䔰䅁䉁䅁䅁允䅁䅁䄴䅄䅁䑁䅅杌㍁䑁䅕兏䅁䅁杷允䅁䅁䅑䅁䑁䅁䅷䅁䭁䭁䕣䅁䭁佁䭙䅁䭁䝁䔰䅁䉁䅁䅁允䅁䅁䄴䅄䅁䑁䅉杌穁䑁䅣睍䅁䅁杷允䅁䅁䅑䅁䑁䅁䅷䅁䭁䭁䕣䅁䭁佁䭙䅁䭁䡁䕅䅁䉁䅁䅁允䅁䅁䄴䅄䅁䑁䅍杌祁䑁䅁睍䅁䅁杷允䅁䅁䅑䅁䑁䅁䅷䅁䭁䅁䘸䅁䭁佁䭙䅁䭁䝁䔸䅁䉁䅁䅁允䅁䅁䄴䅄䅁䑁䅅杌㍁䑁䅉兏䅁䅁杷允䅁䅁䅑䅁䑁䅁䅷䅁䭁䭁䕣䅁䭁佁䭙䅁䭁䥁䕍䅁䉁䅁䅁允䅁䅁䄴权䅁䑁䅉杌硁䑁䅑䅁䵁䅉䅅䅁䕁䅁䅁睁䵁䅁䅁权湃䅂䅁权浄权䅁权㥂䅂䅁允䅁䅁䅅䅁佁䅁䅷䅁硁䍁䄴杍祁䑁䅍䅁䵁䅉䅅䅁䕁䅁䅁睁䵁䅁䅁权䩂兂䅁权浄权䅁权獄权䅁允䅁䅁䅅䅁䭁䕁䅣䅁䵁䅉䅅䅁䕁䅁䅁睁䵁䅁䅁权䩂兂䅁权浄权䅁权瑂䅂䅁允䅁䅁䅅䅁佁䅁䅷䅁祁䍁䄴睍穁䑁䅧䅁䵁䅉䅅䅁䕁䅁䅁睁䵁䅁䅁权摂兂䅁权浄权䅁权瑂䅂䅁允䅁䅁䅅䅁佁䅁䅷䅁睁䍁䄴睎硁䑁䅅䅁䵁䅉䅅䅁䕁䅁䅁睁䵁䅁䅁权汄䅂䅁权湄权䅁权睂䅂䅁允䅁䅁䅅䅁䙁䑁䵋义㑮⭈⽕䍄䉁䅁䅁䅂䅁䅁䅍䅄䅁䅁䅯兘䅕䅁䅯朵䅯䅁䅯兣䅑䅁䅅䅁䉁䅁䅁杄䵁䅁䅁䅍畁䑁䅧䅎㕁䅁䅁䍄䉁䅁䅁䅂䅁䅁䅍䅄䅁䅁䅯兘䅕䅁䅯朵䅯䅁䅯兦䅑䅁䅅䅁䉁䅁䅁杄䵁䅁䅁䅍畁䑁䅙兏ぁ䅁䅁䍄䉁䅁䅁䅂䅁䅁䅍䅄䅁䅁䅯末䅑䅁䅯朵䅯䅁䅯来䅑䅁䅅䅁䉁䅁䅁杄䵁䅁䅁䅍畁䑁䅉䅎ぁ䅁䅁䍄䉁䅁䅁䅂䅁䅁䅍䅄䅁䅁䅯末䅑䅁䅯朵䅯䅁䅯兦䅑䅁䅅䅁䉁䅁䅁杄䵁䅁䅁免畁䑁䅁李祁䅁䅁䍄䉁䅁䅁䅂䅁䅁䅍䅄䅁䅁䅯睊䅕䅁䅯朵䅯䅁䅯䄷䅯䅁䅅䅁䉁䅁䅁杄䵁䅁䅁杍畁䑁䅁䅏穁䅁䅁䍄䉁䅁䅁䅂䅁䅁䅍䅄䅁䅁䅯睊䅕䅁䅯朵䅯䅁䅯睢䅑䅁䅅䅁䉁䅁䅁杄䵁䅁䅁杍畁䑁䅅睎㉁䅁䅁䍄䉁䅁䅁䅂䅁䅁䅍䅄䅁䅁䅯朳䅑䅁䅯儶䅯䅁䅯兢䅑䅁䅅䅁䉁䅁䅁兂䅁䅁䅁䙁䱪䅑杷允䅁䅁䅑䅁䑁䅁䅷䅁䭁䍁䙣䅁䭁佁䭙䅁䭁䥁䕍䅁䉁䅁䅁允䅁䅁䄴䅄䅁䑁䅉杌ㅁ䑁䅣睎䅁䅁杷允䅁䅁䅑䅁䑁䅁䅷䅁䭁䱁䙕䅁䭁佁䭫䅁䭁䝁䔸䅁䉁䅁䅁允䅁䅁䅕䅁䅁䑁㑪䕂䵅䅉䅅䅁䕁䅁䅁睁䵁䅁䅁权灁兂䅁权浄权䅁权㙂䅂䅁允䅁䅁䅅䅁佁䅁䅷䅁硁䍁䄴免㕁䑁䅫䅁䵁䅉䅅䅁䕁䅁䅁睁䵁䅁䅁权灁兂䅁权浄权䅁权硂䅂䅁允䅁䅁䅅䅁佁䅁䅷䅁硁䍁䄴兏祁䑁䅣䅁䵁䅉䅅䅁䕁䅁䅁睁䵁䅁䅁权畄䅂䅁权浄权䅁权獄权䅁允䅁䅁䅅䅁佁䅁䅷䅁硁䍁䄴兎祁䑁䅍䅁䵁䅉䅅䅁䕁䅁䅁睁䵁䅁䅁权䉁杂䅁权灄权䅁权㥂䅂䅁允䅁䅁䅅䅁䙁䅁䅁䅁歃䈫䉆䍄䉁䅁䅁䅂䅁䅁䅍䅄䅁䅁䅯杩䅕䅁䅯朵䅯䅁䅯睢䅑䅁䅅䅁䉁䅁䅁杄䵁䅁䅁免畁䑁䅉䅍㉁䅁䅁䍄䉁䅁䅁䅂䅁䅁䅍䅄䅁䅁䅯杩䅕䅁䅯朵䅯䅁䅯来䅑䅁䅅䅁䉁䅁䅁杄䵁䅁䅁免畁䑁䅁兎祁䅁䅁䍄䉁䅁䅁䅂䅁䅁䅍䅄䅁䅁䅯杩䅕䅁䅯朵䅯䅁䅯兦䅑䅁䅅䅁䉁䅁䅁杄䵁䅁䅁免畁䑁䅍䅍ぁ䅁䅁䍄䉁䅁䅁䅂䅁䅁䅍䅄䅁䅁䅯眳䅕䅁䅯朵䅯䅁䅯䄷䅯䅁䅅䅁䉁䅁䅁杄䵁䅁䅁䅍畁䑁䅅睎ㅁ䅁䅁䍄䉁䅁䅁䅂䅁䅁䅍䅄䅁䅁䅯䅵䅑䅁䅯朵䅯䅁䅯睢䅑䅁䅅䅁䉁䅁䅁杄䵁䅁䅁杍畁䑁䅫兏ㅁ䅁䅁䍄䉁䅁䅁䅂䅁䅁䅍䅄䅁䅁䅯東䅕䅁䅯朵䅯䅁䅯睢䅑䅁䅅䅁䉁䅁䅁杄䵁䅁䅁免畁䑁䅉䅎㕁䅁䅁䍄䉁䅁䅁䅂䅁䅁䅍䅄䅁䅁䅯眳䅕䅁䅯朵䅯䅁䅯来䅑䅁䅅䅁䉁䅁䅁杄䵁䅁䅁䅍畁䑁䅅兎㍁䅁䅁䍄䉁䅁䅁䅂䅁䅁䅍䅄䅁䅁䅯䄴䅑䅁䅯眵䅯䅁䅯睧䅑䅁䅅䅁䉁䅁䅁兂桁䡳潊敫眳睶杷允䅁䅁䅑䅁䑁䅁䅷䅁䭁乁䘸䅁䭁佁䭙䅁䭁䡁䕁䅁䉁䅁䅁允䅁䅁䄴䅄䅁䑁䅁杌硁䑁䅑杍䅁䅁杷允䅁䅁䅑䅁䑁䅁䅷䅁䭁䡁䙧䅁䭁佁䭫䅁䭁䡁䕁䅁䉁䅁䅁允䅁䅁䅕䅁䅁䕁呁欷䵁䅉䅅䅁䕁䅁䅁睁䵁䅁䅁权䭁杂䅁权湄权䅁权獄权䅁允䅁䅁䅅䅁䙁䕁奦李穐来䅨䍄䉁䅁䅁䅂䅁䅁䅍䅄䅁䅁䅯眳䅕䅁䅯朵䅯䅁䅯兣䅑䅁䅅䅁䉁䅁䅁杄䵁䅁䅁䅍畁䑁䅉䅍ぁ䅁䅁䍄䉁䅁䅁䅂䅁䅁䅍䅄䅁䅁䅯睈䅕䅁䅯朵䅯䅁䅯䄷䅯䅁䅅䅁䉁䅁䅁权䡂䅁䅁䍄䉁䅁䅁䅂䅁䅁䅍䅄䅁䅁䅯睈䅕䅁䅯朵䅯䅁䅯兢䅑䅁䅅䅁䉁䅁䅁权䡂䅁䅁䍄䉁䅁䅁䅂䅁䅁䅍䅄䅁䅁䅯䄷䅕䅁䅯朵䅯䅁䅯兢䅑䅁䅅䅁䉁䅁䅁杄䵁䅁䅁睍畁䑁䅍免㉁䅁䅁䍄䉁䅁䅁䅂䅁䅁䅍䅄䅁䅁䅯睈䅕䅁䅯朵䅯䅁䅯睧䅑䅁䅅䅁䉁䅁䅁权䡂䅁䅁䍄䉁䅁䅁䅂䅁䅁䅍䅄䅁䅁䅯䅌䅕䅁䅯朵䅯䅁䅯䄷䅯䅁䅅䅁䉁䅁䅁杄䵁䅁䅁免畁䑁䅧䅏㍁䅁䅁䍄䉁䅁䅁䅂䅁䅁䅍䅄䅁䅁䅯睯䅑䅁䅯朷䅯䅁䅯睧䅑䅁䅅䅁䉁䅁䅁兂䅁䅁䅁䅯坧兑杷允䅁䅁䅑䅁䑁䅁䅷䅁䭁䍁䙷䅁䭁佁䭙䅁䭁䝁䔰䅁䉁䅁䅁允䅁䅁䄴䅄䅁䑁䅅杌㉁䑁䅧䅏䅁䅁杷允䅁䅁䅑䅁䑁䅁䅷䅁䭁䍁䙷䅁䭁佁䭙䅁䭁䡁䕯䅁䉁䅁䅁允䅁䅁䄴䅄䅁䑁䅉杌睁䑁䅑䅏䅁䅁杷允䅁䅁䅑䅁䑁䅁䅷䅁䭁䵁䘴䅁䭁佁䭣䅁䭁䡁䕅䅁䉁䅁䅁允䅁䅁䅕捷桱扒穚䕆䵁䅉䅅䅁䕁䅁䅁睁䵁䅁䅁权㕄䅂䅁权灄权䅁权睂䅂䅁允䅁䅁䅅䅁䙁䅁䅁䅁兂⽐䅒䍄䉁䅁䅁䅂䅁䅁䅍䅄䅁䅁䅯睂䅕䅁䅯朷䅯䅁䅯全䅑䅁䅅䅁䉁䅁䅁兂䅁䅁䅁䥁匴兑杷允䅁䅁䅑䅁䑁䅁䅷䅁䭁䍁䙷䅁䭁佁䭙䅁䭁䡁䔰䅁䉁䅁䅁允䅁䅁䄴䅄䅁䑁䅉杌硁䑁䅕杍䅁䅁杷允䅁䅁䅑䅁䑁䅁䅷䅁䭁䵁䕑䅁䭁佁䭙䅁䭁䝁䔰䅁䉁䅁䅁允䅁䅁䄴䅄䅁䑁䅙杌硁䑁䅙李䅁䅁杷允䅁䅁䅑䅁䑁䅁䅷䅁䭁䵁䕑䅁䭁佁䭙䅁䭁䥁䕍䅁䉁䅁䅁允䅁䅁䄴䅄䅁䑁䅧杌㕁䑁䅍兏䅁䅁杷允䅁䅁䅑䅁䑁䅁䅷䅁䭁䙁䙑䅁䭁佁䭙䅁䭁佁䭷䅁䉁䅁䅁允䅁䅁䄴䅄䅁䑁䅅杌ぁ䑁䅁䅎䅁䅁杷允䅁䅁䅑䅁䑁䅁䅷䅁䭁䍁䙉䅁䭁佁䭙䅁䭁䥁䕍䅁䉁䅁䅁允䅁䅁䄴䅄䅁䑁䅅杌ぁ䑁䅑睍䅁䅁杷允䅁䅁䅑䅁䑁䅁䅷䅁䭁䍁䙑䅁䭁佁䭣䅁䭁䝁䔰䅁䉁䅁䅁允䅁䅁䅕兓⼰䴱䩷䐷䴸䅉䅅䅁䕁䅁䅁睁䵁䅁䅁权啂兂䅁权浄权䅁权硂䅂䅁允䅁䅁䅅䅁佁䅁䅷䅁硁䍁䄴䅏ㅁ䑁䅫䅁䵁䅉䅅䅁䕁䅁䅁睁䵁䅁䅁权啂兂䅁权浄权䅁权䑃䅂䅁允䅁䅁䅅䅁佁䅁䅷䅁硁䍁䄴䅏ㅁ䑁䅅䅁䵁䅉䅅䅁䕁䅁䅁睁䵁䅁䅁权啂兂䅁权浄权䅁权㥂䅂䅁允䅁䅁䅅䅁佁䅁䅷䅁硁䍁䄴睎穁䑁䅅䅁䵁䅉䅅䅁䕁䅁䅁睁䵁䅁䅁权㑃兂䅁权畄权䅁权瑂䅂䅁允䅁䅁䅅䅁䙁䅁䅁䅁兄偫䅎䍄䉁䅁䅁䅂䅁䅁䅍䅄䅁䅁䅯兵䅕䅁䅯儶䅯䅁䅯兣䅑䅁䅅䅁䉁䅁䅁兂䅁䅁䅁佑浶䅑杷允䅁䅁䅑䅁䑁䅁䅷䅁䭁䙁䙍䅁䭁佁䭫䅁䭁䡁䕅䅁䉁䅁䅁允䅁䅁䅕䅁䅁䥁瑃〰䵁䅉䅅䅁䕁䅁䅁睁䵁䅁䅁权㥄兂䅁权浄权䅁权䑃䅂䅁允䅁䅁䅅䅁佁䅁䅷䅁硁䍁䄴兎硁䑁䅅䅁䵁䅉䅅䅁䕁䅁䅁睁䵁䅁䅁权兄兂䅁权湄权䅁权療䅂䅁允䅁䅁䅅䅁䙁乁倹婪畤楫䅂䍄䉁䅁䅁䅂䅁䅁䅍䅄䅁䅁䅯儯䅕䅁䅯朵䅯䅁䅯兦䅑䅁䅅䅁䉁䅁䅁杄䵁䅁䅁免畁䑁䅑免ぁ䅁䅁䍄䉁䅁䅁䅂䅁䅁䅍䅄䅁䅁䅯党䅕䅁䅯朵䅯䅁䅯兢䅑䅁䅅䅁䉁䅁䅁杄䵁䅁䅁免畁䑁䅣兎㕁䅁䅁䍄䉁䅁䅁䅂䅁䅁䅍䅄䅁䅁䅯党䅕䅁䅯朵䅯䅁䅯来䅑䅁䅅䅁䉁䅁䅁杄䵁䅁䅁免畁䑁䅣睎ぁ䅁䅁䍄䉁䅁䅁䅂䅁䅁䅍䅄䅁䅁䅯党䅕䅁䅯朵䅯䅁䅯全䅑䅁䅅䅁䉁䅁䅁杄䵁䅁䅁免畁䑁䅙兎ぁ䅁䅁䍄䉁䅁䅁䅂䅁䅁䅍䅄䅁䅁䅯党䅕䅁䅯朵䅯䅁䅯睧䅑䅁䅅䅁䉁䅁䅁杄䵁䅁䅁免畁䑁䅧䅍㕁䅁䅁䍄䉁䅁䅁䅂䅁䅁䅍䅄䅁䅁䅯䅅䅕䅁䅯朷䅯䅁䅯兣䅑䅁䅅䅁䉁䅁䅁兂䅁䅁䅁䡯⼯䅑杷允䅁䅁䅑䅁䑁䅁䅷䅁䭁䝁䙧䅁䭁佁䭫䅁䭁佁䭷䅁䉁䅁䅁允䅁䅁䅕䅁䅁䕁灃〫䵁䅉䅅䅁䕁䅁䅁睁䵁䅁䅁权求兂䅁权浄权䅁权㥂䅂䅁允䅁䅁䅅䅁佁䅁䅷䅁硁䍁䄴兏ㅁ䑁䅣䅁䵁䅉䅅䅁䕁䅁䅁睁䵁䅁䅁权塃䅂䅁权灄权䅁权硂䅂䅁允䅁䅁䅅䅁䙁䅁䅁䅁杄兆䉬䍄䉁䅁䅁䅂䅁䅁䅍䅄䅁䅁䅯杒䅕䅁䅯眵䅯䅁䅯睧䅑䅁䅅䅁䉁䅁䅁兂坂楄礲卮㐸䅑杷允䅁䅁䅑䅁䑁䅁䅷䅁䭁䥁䙕䅁䭁佁䭙䅁䭁䥁䕍䅁䉁䅁䅁允䅁䅁䄴䅄䅁䑁䅅杌ぁ䑁䅑䅎䅁䅁杷允䅁䅁䅑䅁䑁䅁䅷䅁䭁䩁䙳䅁䭁佁䭙䅁䭁䝁䔸䅁䉁䅁䅁允䅁䅁䄴䅄䅁䑁䅉杌㍁䑁䅉免䅁䅁杷允䅁䅁䅑䅁䑁䅁䅷䅁䭁䑁䙯䅁䭁佁䭙䅁䭁䥁䕕䅁䉁䅁䅁允䅁䅁䄴䅄䅁䑁䅁杌㕁䑁䅍睍䅁䅁杷允䅁䅁䅑䅁䑁䅁䅷䅁䭁䍁䙉䅁䭁佁䭫䅁䭁䥁䕍䅁䉁䅁䅁允䅁䅁䅕䅁䅁䅁㉄䕷䵁䅉䅅䅁䕁䅁䅁睁䵁䅁䅁权硁兂䅁权浄权䅁权瑂䅂䅁允䅁䅁䅅䅁佁䅁䅯䅁祁䍁䄴兏硁䅁䅁䍄䉁䅁䅁䅂䅁䅁䅍䅄䅁䅁䅯免䅕䅁䅯朵䅯䅁䅯睢䅑䅁䅅䅁䉁䅁䅁杄䵁䅁䅁杍畁䑁䅧兎㕁䅁䅁䍄䉁䅁䅁䅂䅁䅁䅍䅄䅁䅁䅯免䅕䅁䅯朵䅯䅁䅯全䅑䅁䅅䅁䉁䅁䅁杄䵁䅁䅁睍畁䑁䅕杍ぁ䅁䅁䍄䉁䅁䅁䅂䅁䅁䅍䅄䅁䅁䅯八䅑䅁䅯朵䅯䅁䅯兢䅑䅁䅅䅁䉁䅁䅁杄䵁䅁䅁免畁䑁䅧兎㑁䅁䅁䍄䉁䅁䅁䅂䅁䅁䅍䅄䅁䅁䅯兩䅕䅁䅯朷䅯䅁䅯䅣䅑䅁䅅䅁䉁䅁䅁兂䅁䅁䅁乁偢䅑杷允䅁䅁䅑䅁䑁䅁䅷䅁䭁䱁䙍䅁䭁佁䬴䅁䭁䝁䔸䅁䉁䅁䅁允䅁䅁䅕䅁䅁䅁䩄啄䵅䅉䅅䅁䕁䅁䅁睁䵁䅁䅁权橂兂䅁权畄权䅁权䑃䅂䅁允䅁䅁䅅䅁䙁䅁䅁䅁䅂村䉨䍄䉁䅁䅁䅂䅁䅁䅍䅄䅁䅁䅯睰䅕䅁䅯朵䅯䅁䅯来䅑䅁䅅䅁䉁䅁䅁杄䵁䅁䅁李畁䑁䅣免㉁䅁䅁䍄䉁䅁䅁䅂䅁䅁䅍䅄䅁䅁䅯睰䅕䅁䅯朵䅯䅁䅯睧䅑䅁䅅䅁䉁䅁䅁杄䵁䅁䅁睎畁䑁䅑兎㑁䅁䅁䍄䉁䅁䅁䅂䅁䅁䅍䅄䅁䅁䅯朲䅕䅁䅯儶䅯䅁䅯来䅑䅁䅅䅁䉁䅁䅁兂䅁䅁䅁䑍䝍具杷允䅁䅁䅑䅁䑁䅁䅷䅁䭁䙁䙕䅁䭁佁䭙䅁䭁䝁䔸䅁䉁䅁䅁允䅁䅁䄴权䅁䑁䅁杌㑁䑁䅣䅁䵁䅉䅅䅁䕁䅁䅁睁䵁䅁䅁权噂兂䅁权浄权䅁权硂䅂䅁允䅁䅁䅅䅁佁䅁䅷䅁硁䍁䄴杍㉁䑁䅉䅁䵁䅉䅅䅁䕁䅁䅁睁䵁䅁䅁权㝁兂䅁权灄权䅁权䙃䅂䅁允䅁䅁䅅䅁䙁䅁䅁䅁䅃兖䉆䍄䉁䅁䅁䅂䅁䅁䅍䅄䅁䅁䅯兖䅕䅁䅯朵䅯䅁䅯睧䅑䅁䅅䅁䉁䅁䅁杄䵁䅁䅁免畁䑁䅅睎穁䅁䅁䍄䉁䅁䅁䅂䅁䅁䅍䅄䅁䅁䅯睎䅕䅁䅯朵䅯䅁䅯䄷䅯䅁䅅䅁䉁䅁䅁杄䵁䅁䅁䅍畁䑁䅧免㕁䅁䅁䍄䉁䅁䅁䅂䅁䅁䅍䅄䅁䅁䅯睎䅕䅁䅯朵䅯䅁䅯来䅑䅁䅅䅁䉁䅁䅁杄䵁䅁䅁䅍畁䑁䅧睍㍁䅁䅁䍄䉁䅁䅁䅂䅁䅁䅍䅄䅁䅁䅯睋䅕䅁䅯儶䅯䅁䅯兦䅑䅁䅅䅁䉁䅁䅁兂䅁䅁䅁䑯決䅷杷允䅁䅁䅑䅁䑁䅁䅷䅁䭁䱁䙑䅁䭁佁䭙䅁䭁佁䭷䅁䉁䅁䅁允䅁䅁䄴䅄䅁䑁䅉杌㉁䑁䅧䅎䅁䅁杷允䅁䅁䅑䅁䑁䅁䅷䅁䭁䱁䙑䅁䭁佁䭙䅁䭁䥁䕍䅁䉁䅁䅁允䅁䅁䄴䅄䅁䑁䅍杌㉁䑁䅅兎䅁䅁杷允䅁䅁䅑䅁䑁䅁䅷䅁䭁佁䕍䅁䭁佁䭙䅁䭁䡁䕯䅁䉁䅁䅁允䅁䅁䄴䅄䅁䑁䅅杌穁䑁䅕兎䅁䅁杷允䅁䅁䅑䅁䑁䅁䅷䅁䭁佁䕍䅁䭁佁䭙䅁䭁䡁䕅䅁䉁䅁䅁允䅁䅁䄴䅄䅁䑁䅅杌穁䑁䅑杍䅁䅁杷允䅁䅁䅑䅁䑁䅁䅷䅁䭁佁䕍䅁䭁佁䭙䅁䭁䥁䕍䅁䉁䅁䅁允䅁䅁䄴䅄䅁䑁䅅杌硁䑁䅫䅎䅁䅁杷允䅁䅁䅑䅁䑁䅁䅷䅁䭁䵁䙙䅁䭁佁䭙䅁䭁䝁䔰䅁䉁䅁䅁允䅁䅁䄴䅄䅁䑁䅉杌㍁䑁䅙杍䅁䅁杷允䅁䅁䅑䅁䑁䅁䅷䅁䭁䑁䙕䅁䭁佁䭙䅁䭁䝁䔸䅁䉁䅁䅁允䅁䅁䄴䅄䅁䑁䅁杌穁䑁䅣䅎䅁䅁杷允䅁䅁䅑䅁䑁䅁䅷䅁䭁䵁䙙䅁䭁佁䭙䅁䭁䡁䔰䅁䉁䅁䅁允䅁䅁䄴权䅁䑁䅉杌ぁ䑁䅕䅁䵁䅉䅅䅁䕁䅁䅁睁䵁䅁䅁权湄兂䅁权浄权䅁权獄权䅁允䅁䅁䅅䅁䭁䕁䅣䅁䵁䅉䅅䅁䕁䅁䅁睁䵁䅁䅁权摄兂䅁权畄权䅁权䙃䅂䅁允䅁䅁䅅䅁䙁䅁䅁䅁䅂桎䉆䍄䉁䅁䅁䅂䅁䅁䅍䅄䅁䅁䅯眵䅕䅁䅯朵䅯䅁䅯䅣䅑䅁䅅䅁䉁䅁䅁权䡂䅁䅁䍄䉁䅁䅁䅂䅁䅁䅍䅄䅁䅁䅯睃䅕䅁䅯朷䅯䅁䅯䄷䅯䅁䅅䅁䉁䅁䅁兂䅁䅁䅁䙷砯䅑杷允䅁䅁䅑䅁䑁䅁䅷䅁䭁䭁䙧䅁䭁佁䭙䅁䭁䝁䔸䅁䉁䅁䅁允䅁䅁䄴䅄䅁䑁䅁杌ぁ䑁䅕䅏䅁䅁杷允䅁䅁䅑䅁䑁䅁䅷䅁䭁乁䙷䅁䭁佁䬴䅁䭁䡁䕯䅁䉁䅁䅁允䅁䅁䅕䅁䅁䱁䍃啌䵅䅉䅅䅁䕁䅁䅁睁䵁䅁䅁权潃兂䅁权浄权䅁权睂䅂䅁允䅁䅁䅅䅁佁䅁䅷䅁睁䍁䄴䅎穁䑁䅧䅁䵁䅉䅅䅁䕁䅁䅁睁䵁䅁䅁权潃兂䅁权浄权䅁权硂䅂䅁允䅁䅁䅅䅁佁䅁䅷䅁睁䍁䄴兎祁䑁䅑䅁䵁䅉䅅䅁䕁䅁䅁睁䵁䅁䅁权䭁兂䅁权畄权䅁权㙂䅂䅁允䅁䅁䅅䅁䙁䅁䅁䅁睄癄䅚䍄䉁䅁䅁䅂䅁䅁䅍䅄䅁䅁䅯睚䅕䅁䅯朷䅯䅁䅯来䅑䅁䅅䅁䉁䅁䅁兂䅁䅁䅁乳㥦䅑杷允䅁䅁䅑䅁䑁䅁䅷䅁䭁䭁䙧䅁䭁佁䭙䅁䭁䥁䕕䅁䉁䅁䅁允䅁䅁䄴䅄䅁䑁䅁杌㉁䑁䅕䅏䅁䅁杷允䅁䅁䅑䅁䑁䅁䅷䅁䭁䭁䙧䅁䭁佁䭙䅁䭁䡁䔰䅁䉁䅁䅁允䅁䅁䄴䅄䅁䑁䅁杌㑁䑁䅁䅏䅁䅁杷允䅁䅁䅑䅁䑁䅁䅷䅁䭁䕁䘴䅁䭁佁䭙䅁䭁䡁䕁䅁䉁䅁䅁允䅁䅁䄴䅄䅁䑁䅅杌ㅁ䑁䅣免䅁䅁杷允䅁䅁䅑䅁䑁䅁䅷䅁䭁䩁䕫䅁䭁佁䭙䅁䭁䡁䕅䅁䉁䅁䅁允䅁䅁䄴䅄䅁䑁䅅杌祁䑁䅙䅎䅁䅁杷允䅁䅁䅑䅁䑁䅁䅷䅁䭁䥁䙷䅁䭁佁䭙䅁䭁䝁䔰䅁䉁䅁䅁允䅁䅁䄴䅄䅁䑁䅅杌睁䑁䅕兎䅁䅁杷允䅁䅁䅑䅁䑁䅁䅷䅁䭁偁䘰䅁䭁佁䭫䅁䭁䥁䕕䅁䉁䅁䅁允䅁䅁䅕䅁䅁䕁㡁䵅䵅䅉䅅䅁䕁䅁䅁睁䵁䅁䅁权䵃兂䅁权浄权䅁权療䅂䅁允䅁䅁䅅䅁佁䅁䅷䅁硁䍁䄴䅍ぁ䑁䅅䅁䵁䅉䅅䅁䕁䅁䅁睁䵁䅁䅁权慃䅂䅁权湄权䅁权䑃䅂䅁允䅁䅁䅅䅁䙁乁乎桙奂剏䅊䍄䉁䅁䅁䅂䅁䅁䅍䅄䅁䅁䅯東䅑䅁䅯朷䅯䅁䅯来䅑䅁䅅䅁䉁䅁䅁兂䅁䅁䅁义伸具杷允䅁䅁䅑䅁䑁䅁䅷䅁䭁䥁䙷䅁䭁佁䭙䅁䭁䡁䕅䅁䉁䅁䅁允䅁䅁䄴䅄䅁䑁䅅杌祁䑁䅧杍䅁䅁杷允䅁䅁䅑䅁䑁䅁䅷䅁䭁䥁䙷䅁䭁佁䭙䅁䭁䥁䕕䅁䉁䅁䅁允䅁䅁䄴䅄䅁䑁䅅杌祁䑁䅣睍䅁䅁杷允䅁䅁䅑䅁䑁䅁䅷䅁䭁偁䙕䅁䭁佁䭙䅁䭁佁䭷䅁䉁䅁䅁允䅁䅁䅯睒䅁䅁杷允䅁䅁䅑䅁䑁䅁䅷䅁䭁偁䙕䅁䭁佁䭙䅁䭁䝁䔰䅁䉁䅁䅁允䅁䅁䄴䅄䅁䑁䅍杌睁䑁䅕兏䅁䅁杷允䅁䅁䅑䅁䑁䅁䅷䅁䭁䅁䙯䅁䭁佁䭣䅁䭁䝁䔸䅁䉁䅁䅁允䅁䅁䅕䑚晶㑔堲啋䵁䅉䅅䅁䕁䅁䅁睁䵁䅁䅁权ㅄ兂䅁权浄权䅁权睂䅂䅁允䅁䅁䅅䅁佁䅁䅷䅁祁䍁䄴䅎㉁䑁䅍䅁䵁䅉䅅䅁䕁䅁䅁睁䵁䅁䅁权ㅄ兂䅁权浄权䅁权硂䅂䅁允䅁䅁䅅䅁佁䅁䅷䅁祁䍁䄴李㍁䑁䅑䅁䵁䅉䅅䅁䕁䅁䅁睁䵁䅁䅁权ㅄ兂䅁权浄权䅁权䙃䅂䅁允䅁䅁䅅䅁佁䅁䅷䅁祁䍁䄴李㑁䑁䅕䅁䵁䅉䅅䅁䕁䅁䅁睁䵁䅁䅁权穄兂䅁权浄权䅁权獄权䅁允䅁䅁䅅䅁佁䅁䅷䅁祁䍁䄴免硁䑁䅧䅁䵁䅉䅅䅁䕁䅁䅁睁䵁䅁䅁权慄䅂䅁权畄权䅁权㙂䅂䅁允䅁䅁䅅䅁䙁䅁䅁䅁䅄晍䅎䍄䉁䅁䅁䅂䅁䅁䅍䅄䅁䅁䅯眸䅕䅁䅯朵䅯䅁䅯兢䅑䅁䅅䅁䉁䅁䅁杄䵁䅁䅁杍畁䑁䅁睍ㅁ䅁䅁䍄䉁䅁䅁䅂䅁䅁䅍䅄䅁䅁䅯杴䅑䅁䅯眵䅯䅁䅯睢䅑䅁䅅䅁䉁䅁䅁兂獂穒啱ㅸ潁䅑杷允䅁䅁䅑䅁䑁䅁䅷䅁䭁偁䙍䅁䭁佁䭙䅁䭁䡁䕁䅁䉁䅁䅁允䅁䅁䄴䅄䅁䑁䅉杌祁䑁䅙䅏䅁䅁杷允䅁䅁䅑䅁䑁䅁䅷䅁䭁偁䙍䅁䭁佁䭙䅁䭁䥁䕕䅁䉁䅁䅁允䅁䅁䄴䅄䅁䑁䅉杌硁䑁䅫睎䅁䅁杷允䅁䅁䅑䅁䑁䅁䅷䅁䭁偁䙍䅁䭁佁䭙䅁䭁䡁䔰䅁䉁䅁䅁允䅁䅁䄴权䅁䑁䅅杌祁䑁䅍䅁䵁䅉䅅䅁䕁䅁䅁睁䵁䅁䅁权㝃䅂䅁权浄权䅁权睂䅂䅁允䅁䅁䅅䅁佁䅁䅷䅁硁䍁䄴兎ぁ䑁䅣䅁䵁䅉䅅䅁䕁䅁䅁睁䵁䅁䅁权㝃䅂䅁权浄权䅁权硂䅂䅁允䅁䅁䅅䅁佁䅁䅯䅁硁䍁䄴李祁䅁䅁䍄䉁䅁䅁䅂䅁䅁䅍䅄䅁䅁䅯兘䅕䅁䅯朷䅯䅁䅯兣䅑䅁䅅䅁䉁䅁䅁兂䅁䅁䅁䵍婁兑杷允䅁䅁䅑䅁䑁䅁䅷䅁䭁䱁䕳䅁䭁佁䭙䅁䭁䥁䕍䅁䉁䅁䅁允䅁䅁䄴䅄䅁䑁䅅杌㕁䑁䅑兎䅁䅁杷允䅁䅁䅑䅁䑁䅁䅷䅁䭁䕁䙧䅁䭁佁䭣䅁䭁佁䭷䅁䉁䅁䅁允䅁䅁䅕扌摋㘷䝦稶䴸䅉䅅䅁䕁䅁䅁睁䵁䅁䅁权橃䅂䅁权浄权䅁权獄权䅁允䅁䅁䅅䅁佁䅁䅷䅁硁䍁䄴兏睁䑁䅉䅁䵁䅉䅅䅁䕁䅁䅁睁䵁䅁䅁权䑄兂䅁权湄权䅁权獄权䅁允䅁䅁䅅䅁䙁乁㕶浦㡱䅤䅆䍄䉁䅁䅁䅂䅁䅁䅍䅄䅁䅁䅯睯䅑䅁䅯朵䅯䅁䅯来䅑䅁䅅䅁䉁䅁䅁杄䵁䅁䅁免畁䑁䅣兏ぁ䅁䅁䍄䉁䅁䅁䅂䅁䅁䅍䅄䅁䅁䅯杁䅕䅁䅯眵䅯䅁䅯䄷䅯䅁䅅䅁䉁䅁䅁兂桄桥畓⭒噅䅑杷允䅁䅁䅑䅁䑁䅁䅷䅁䭁䭁䙅䅁䭁佁䭫䅁䭁䡁䕁䅁䉁䅁䅁允䅁䅁䅕䅁䅁䥁乄欵䵁䅉䅅䅁䕁䅁䅁睁䵁䅁䅁权癃兂䅁权浄权䅁权瑂䅂䅁允䅁䅁䅅䅁佁䅁䅷䅁睁䍁䄴免㉁䑁䅑䅁䵁䅉䅅䅁䕁䅁䅁睁䵁䅁䅁权䥄兂䅁权灄权䅁权瑂䅂䅁允䅁䅁䅅䅁䙁䅁䅁䅁䅂敓䅮䍄䉁䅁䅁䅂䅁䅁䅍䅄䅁䅁䅯䅃䅙䅁䅯朷䅯䅁䅯䅣䅑䅁䅅䅁䉁䅁䅁兂䅁䅁䅁䭁㉮䅑杷允䅁䅁䅑䅁䑁䅁䅷䅁䭁䭁䘸䅁䭁佁䭙䅁䭁䡁䕅䅁䉁䅁䅁允䅁䅁䄴权䅁䑁䅁杌穁䑁䅧䅁䵁䅉䅅䅁䕁䅁䅁睁䵁䅁䅁权癃兂䅁权浄权䅁权䙃䅂䅁允䅁䅁䅅䅁佁䅁䅷䅁睁䍁䄴䅎㍁䑁䅉䅁䵁䅉䅅䅁䕁䅁䅁睁䵁䅁䅁权䙁杂䅁权畄权䅁权㙂䅂䅁允䅁䅁䅅䅁䙁䅁䅁䅁䅃先䉌䍄䉁䅁䅁䅂䅁䅁䅍䅄䅁䅁䅯兒䅕䅁䅯儶䅯䅁䅯全䅑䅁䅅䅁䉁䅁䅁兂䅁䅁䅁佧晄䅑杷允䅁䅁䅑䅁䑁䅁䅷䅁䭁䭁䘸䅁䭁佁䭙䅁䭁䡁䔰䅁䉁䅁䅁允䅁䅁䄴䅄䅁䑁䅁杌穁䑁䅕兎䅁䅁杷允䅁䅁䅑䅁䑁䅁䅷䅁䭁䡁䙧䅁䭁佁䭙䅁䭁䝁䔰䅁䉁䅁䅁允䅁䅁䄴䅄䅁䑁䅅杌㑁䑁䅅睎䅁䅁杷允䅁䅁䅑䅁䑁䅁䅷䅁䭁䡁䙧䅁䭁佁䭙䅁䭁䡁䕁䅁䉁䅁䅁允䅁䅁䄴䅄䅁䑁䅅杌㉁䑁䅕杍䅁䅁杷允䅁䅁䅑䅁䑁䅁䅷䅁䭁䡁䙧䅁䭁佁䭙䅁䭁䥁䕕䅁䉁䅁䅁允䅁䅁䄴䅄䅁䑁䅅杌㉁䑁䅧睎䅁䅁杷允䅁䅁䅑䅁䑁䅁䅷䅁䭁䑁䘰䅁䭁佁䬴䅁䭁䡁䕯䅁䉁䅁䅁允䅁䅁䅕䅁䅁䕁摁歂䵅䅉䅅䅁䕁䅁䅁睁䵁䅁䅁权㑂兂䅁权浄权䅁权䑃䅂䅁允䅁䅁䅅䅁佁䅁䅷䅁硁䍁䄴睎穁䑁䅍䅁䵁䅉䅅䅁䕁䅁䅁睁䵁䅁䅁权十兂䅁权浄权䅁权硂䅂䅁允䅁䅁䅅䅁佁䅁䅷䅁穁䍁䄴杍㍁䑁䅅䅁䵁䅉䅅䅁䕁䅁䅁睁䵁䅁䅁权十兂䅁权浄权䅁权䙃䅂䅁允䅁䅁䅅䅁佁䅁䅷䅁祁䍁䄴李ㅁ䑁䅍䅁䵁䅉䅅䅁䕁䅁䅁睁䵁䅁䅁权允兂䅁权浄权䅁权療䅂䅁允䅁䅁䅅䅁佁䅁䅷䅁睁䍁䄴兎ぁ䑁䅣䅁䵁䅉䅅䅁䕁䅁䅁睁䵁䅁䅁权㍃兂䅁权湄权䅁权䑃䅂䅁允䅁䅁䅅䅁䙁䝁剩堷⽷剴䅚䍄䉁䅁䅁䅂䅁䅁䅍䅄䅁䅁䅯眸䅕䅁䅯朷䅯䅁䅯䄷䅯䅁䅅䅁䉁䅁䅁兂䅁䅁䅁䵁祂䅑杷允䅁䅁䅑䅁䑁䅁䅷䅁䭁䉁䙁䅁䭁佁䭙䅁䭁䡁䕅䅁䉁䅁䅁允䅁䅁䄴䅄䅁䑁䅁杌㉁䑁䅅睎䅁䅁杷允䅁䅁䅑䅁䑁䅁䅷䅁䭁䅁䙕䅁䭁佁䭙䅁䭁佁䭷䅁䉁䅁䅁允䅁䅁䄴䅃䅁䑁䅅杌㉁䅁䅁䍄䉁䅁䅁䅂䅁䅁䅍䅄䅁䅁䅯兂䅕䅁䅯朵䅯䅁䅯兢䅑䅁䅅䅁䉁䅁䅁杄䵁䅁䅁免畁䑁䅉兎硁䅁䅁䍄䉁䅁䅁䅂䅁䅁䅍䅄䅁䅁䅯兂䅕䅁䅯朵䅯䅁䅯来䅑䅁䅅䅁䉁䅁䅁杄䵁䅁䅁免畁䑁䅅兏ㅁ䅁䅁䍄䉁䅁䅁䅂䅁䅁䅍䅄䅁䅁䅯睋䅕䅁䅯眵䅯䅁䅯兢䅑䅁䅅䅁䉁䅁䅁兂穂䩡瑈䑦唸䅑杷允䅁䅁䅑䅁䑁䅁䅷䅁䭁乁䙕䅁䭁佁䭙䅁䭁䡁䕯䅁䉁䅁䅁允䅁䅁䄴䅄䅁䑁䅉杌ぁ䑁䅫䅏䅁䅁杷允䅁䅁䅑䅁䑁䅁䅷䅁䭁乁䙕䅁䭁佁䭙䅁䭁䡁䕅䅁䉁䅁䅁允䅁䅁䄴䅄䅁䑁䅅杌㉁䑁䅉睍䅁䅁杷允䅁䅁䅑䅁䑁䅁䅷䅁䭁乁䙕䅁䭁佁䭙䅁䭁䥁䕕䅁䉁䅁䅁允䅁䅁䄴䅄䅁䑁䅉杌穁䑁䅅睎䅁䅁杷允䅁䅁䅑䅁䑁䅁䅷䅁䭁乁䙕䅁䭁佁䭙䅁䭁䥁䕍䅁䉁䅁䅁允䅁䅁䄴䅄䅁䑁䅉杌㍁䑁䅧睎䅁䅁杷允䅁䅁䅑䅁䑁䅁䅷䅁䭁䡁䙣䅁䭁佁䭙䅁䭁䝁䔰䅁䉁䅁䅁允䅁䅁䄴䅄䅁䑁䅣杌㑁䑁䅁睍䅁䅁杷允䅁䅁䅑䅁䑁䅁䅷䅁䭁乁䕅䅁䭁佁䭙䅁䭁佁䭷䅁䉁䅁䅁允䅁䅁䄴䅄䅁䑁䅍杌ぁ䑁䅫兏䅁䅁杷允䅁䅁䅑䅁䑁䅁䅷䅁䭁乁䕅䅁䭁佁䭙䅁䭁䡁䔰䅁䉁䅁䅁允䅁䅁䄴䅄䅁䑁䅑杌㕁䑁䅫兏䅁䅁杷允䅁䅁䅑䅁䑁䅁䅷䅁䭁偁䙧䅁䭁佁䭙䅁䭁䝁䔰䅁䉁䅁䅁允䅁䅁䄴䅄䅁䑁䅉杌㍁䑁䅑免䅁䅁杷允䅁䅁䅑䅁䑁䅁䅷䅁䭁乁䕙䅁䭁佁䭙䅁䭁䝁䔰䅁䉁䅁䅁允䅁䅁䅯睒䅁䅁杷允䅁䅁䅑䅁䑁䅁䅷䅁䭁乁䕙䅁䭁佁䭙䅁䭁䡁䕁䅁䉁䅁䅁允䅁䅁䄴䅄䅁䑁䅉杌穁䑁䅍免䅁䅁杷允䅁䅁䅑䅁䑁䅁䅷䅁䭁乁䕣䅁䭁佁䭙䅁䭁䡁䕅䅁䉁䅁䅁允䅁䅁䄴䅄䅁䑁䅅杌㑁䑁䅙䅏䅁䅁杷允䅁䅁䅑䅁䑁䅁䅷䅁䭁佁䘰䅁䭁佁䭙䅁䭁䝁䔸䅁䉁䅁䅁允䅁䅁䄴䅄䅁䑁䅁杌穁䑁䅑免䅁䅁杷允䅁䅁䅑䅁䑁䅁䅷䅁䭁䱁䕧䅁䭁佁䭙䅁䭁䡁䕁䅁䉁䅁䅁允䅁䅁䄴䅄䅁䑁䅍杌睁䑁䅧睎䅁䅁杷允䅁䅁䅑䅁䑁䅁䅷䅁䭁䱁䕧䅁䭁佁䭙䅁䭁䡁䕅䅁䉁䅁䅁允䅁䅁䄴䅄䅁䑁䅉杌穁䑁䅑䅎䅁䅁杷允䅁䅁䅑䅁䑁䅁䅷䅁䭁䱁䕧䅁䭁佁䭙䅁䭁䥁䕕䅁䉁䅁䅁允䅁䅁䄴䅄䅁䑁䅉杌㉁䑁䅑䅏䅁䅁杷允䅁䅁䅑䅁䑁䅁䅷䅁䭁䵁䕧䅁䭁佁䭙䅁䭁䝁䔸䅁䉁䅁䅁允䅁䅁䅯睒䅁䅁杷允䅁䅁䅑䅁䑁䅁䅷䅁䭁䵁䕧䅁䭁佁䭙䅁䭁䥁䕕䅁䉁䅁䅁允䅁䅁䅯睒䅁䅁杷允䅁䅁䅑䅁䑁䅁䅷䅁䭁䱁䙣䅁䭁佁䭫䅁䭁䝁䔰䅁䉁䅁䅁允䅁䅁䅕䅁䅁䍁ㅨ䕐䵅䅉䅅䅁䕁䅁䅁睁䵁䅁䅁权䥄䅂䅁权浄权䅁权䑃䅂䅁允䅁䅁䅅䅁䭁䕁䅣䅁䵁䅉䅅䅁䕁䅁䅁睁䵁䅁䅁权㑃䅂䅁权湄权䅁权䑃䅂䅁允䅁䅁䅅䅁䙁偁周㘴扗䍨䅬䍄䉁䅁䅁䅂䅁䅁䅍䅄䅁䅁䅯䄷䅕䅁䅯朵䅯䅁䅯睧䅑䅁䅅䅁䉁䅁䅁杄䵁䅁䅁睍畁䑁䅑杍㕁䅁䅁䍄䉁䅁䅁䅂䅁䅁䅍䅄䅁䅁䅯䅷䅕䅁䅯朵䅯䅁䅯睢䅑䅁䅅䅁䉁䅁䅁杄䵁䅁䅁杍畁䑁䅣䅎㑁䅁䅁䍄䉁䅁䅁䅂䅁䅁䅍䅄䅁䅁䅯䅷䅕䅁䅯朵䅯䅁䅯䅣䅑䅁䅅䅁䉁䅁䅁杄䵁䅁䅁睍畁䑁䅍䅏㍁䅁䅁䍄䉁䅁䅁䅂䅁䅁䅍䅄䅁䅁䅯杧䅕䅁䅯朷䅯䅁䅯来䅑䅁䅅䅁䉁䅁䅁兂䅁䅁䅁䭙㙺䅑杷允䅁䅁䅑䅁䑁䅁䅷䅁䭁䵁䙁䅁䭁佁䭙䅁䭁䡁䔰䅁䉁䅁䅁允䅁䅁䄴䅄䅁䑁䅉杌㕁䑁䅫兏䅁䅁杷允䅁䅁䅑䅁䑁䅁䅷䅁䭁䡁䘰䅁䭁佁䭙䅁䭁䡁䕅䅁䉁䅁䅁允䅁䅁䄴䅄䅁䑁䅅杌睁䑁䅁李䅁䅁杷允䅁䅁䅑䅁䑁䅁䅷䅁䭁䡁䘰䅁䭁佁䭙䅁䭁䥁䕍䅁䉁䅁䅁允䅁䅁䄴䅄䅁䑁䅅杌睁䑁䅅睍䅁䅁杷允䅁䅁䅑䅁䑁䅁䅷䅁䭁䩁䕉䅁䭁佁䭣䅁䭁䝁䔸䅁䉁䅁䅁允䅁䅁䅕䉯癯匳䝑䕈䵁䅉䅅䅁䕁䅁䅁睁䵁䅁䅁权桃兂䅁权浄权䅁权瑂䅂䅁允䅁䅁䅅䅁佁䅁䅷䅁睁䍁䄴睍㉁䑁䅫䅁䵁䅉䅅䅁䕁䅁䅁睁䵁䅁䅁权桃兂䅁权浄权䅁权睂䅂䅁允䅁䅁䅅䅁佁䅁䅷䅁睁䍁䄴睍ㅁ䑁䅙䅁䵁䅉䅅䅁䕁䅁䅁睁䵁䅁䅁权䥄兂䅁权浄权䅁权瑂䅂䅁允䅁䅁䅅䅁佁䅁䅷䅁穁䍁䄴兎㍁䑁䅣䅁䵁䅉䅅䅁䕁䅁䅁睁䵁䅁䅁权桃兂䅁权浄权䅁权䑃䅂䅁允䅁䅁䅅䅁佁䅁䅷䅁睁䍁䄴睍㍁䑁䅙䅁䵁䅉䅅䅁䕁䅁䅁睁䵁䅁䅁权呁兂䅁权湄权䅁权瑂䅂䅁允䅁䅁䅅䅁䙁䑁硗䤹堶倫⽅䍄䉁䅁䅁䅂䅁䅁䅍䅄䅁䅁䅯朴䅕䅁䅯眵䅯䅁䅯兢䅑䅁䅅䅁䉁䅁䅁兂㝂䭆䠵昴潯䅑杷允䅁䅁䅑䅁䑁䅁䅷䅁䭁䵁䙉䅁䭁佁䭙䅁䭁䡁䕯䅁䉁䅁䅁允䅁䅁䅯睒䅁䅁杷允䅁䅁䅑䅁䑁䅁䅷䅁䭁䍁䘴䅁䭁佁䭫䅁䭁䝁䔸䅁䉁䅁䅁允䅁䅁䅕䅁䅁䅁桄唫䵁䅉䅅䅁䕁䅁䅁睁䵁䅁䅁权䍄兂䅁权浄权䅁权硂䅂䅁允䅁䅁䅅䅁䭁䕁䅣䅁䵁䅉䅅䅁䕁䅁䅁睁䵁䅁䅁权䍄兂䅁权浄权䅁权䙃䅂䅁允䅁䅁䅅䅁䭁䕁䅣䅁䵁䅉䅅䅁䕁䅁䅁睁䵁䅁䅁权㝁兂䅁权浄权䅁权療䅂䅁允䅁䅁䅅䅁䭁䕁䅣䅁䵁䅉䅅䅁䕁䅁䅁睁䵁䅁䅁权㝁兂䅁权浄权䅁权㙂䅂䅁允䅁䅁䅅䅁䭁䕁䅣䅁䵁䅉䅅䅁䕁䅁䅁睁䵁䅁䅁权杁兂䅁权畄权䅁权獄权䅁允䅁䅁䅅䅁䙁䅁䅁䅁杄祚䉴䍄䉁䅁䅁䅂䅁䅁䅍䅄䅁䅁䅯兑䅕䅁䅯朵䅯䅁䅯来䅑䅁䅅䅁䉁䅁䅁杄䵁䅁䅁免畁䑁䅑睎㉁䅁䅁䍄䉁䅁䅁䅂䅁䅁䅍䅄䅁䅁䅯兆䅕䅁䅯眵䅯䅁䅯全䅑䅁䅅䅁䉁䅁䅁兂ㅂ硫䕧杖䰴䅑杷允䅁䅁䅑䅁䑁䅁䅷䅁䭁䕁䙅䅁䭁佁䭙䅁䭁䥁䕕䅁䉁䅁䅁允䅁䅁䄴䅄䅁䑁䅅杌㕁䑁䅍李䅁䅁杷允䅁䅁䅑䅁䑁䅁䅷䅁䭁䩁䙁䅁䭁佁䭙䅁䭁䥁䕍䅁䉁䅁䅁允䅁䅁䅯睒䅁䅁杷允䅁䅁䅑䅁䑁䅁䅷䅁䭁佁䙫䅁䭁佁䭙䅁䭁䡁䕁䅁䉁䅁䅁允䅁䅁䄴䅄䅁䑁䅅杌睁䑁䅅䅏䅁䅁杷允䅁䅁䅑䅁䑁䅁䅷䅁䭁乁䕫䅁䭁佁䭙䅁䭁䝁䔰䅁䉁䅁䅁允䅁䅁䄴䅄䅁䑁䅑杌硁䑁䅍李䅁䅁杷允䅁䅁䅑䅁䑁䅁䅷䅁䭁乁䕫䅁䭁佁䭙䅁䭁䡁䕁䅁䉁䅁䅁允䅁䅁䄴权䅁䑁䅍杌㕁䑁䅫䅁䵁䅉䅅䅁䕁䅁䅁睁䵁䅁䅁权婄䅂䅁权浄权䅁权硂䅂䅁允䅁䅁䅅䅁佁䅁䅷䅁穁䍁䄴䅏㕁䑁䅍䅁䵁䅉䅅䅁䕁䅁䅁睁䵁䅁䅁权十兂䅁权畄权䅁权䙃䅂䅁允䅁䅁䅅䅁䙁䅁䅁䅁䅂睺䉤䍄䉁䅁䅁䅂䅁䅁䅍䅄䅁䅁䅯儲䅑䅁䅯朵䅯䅁䅯兦䅑䅁䅅䅁䉁䅁䅁杄䵁䅁䅁睍畁䑁䅑兏㑁䅁䅁䍄䉁䅁䅁䅂䅁䅁䅍䅄䅁䅁䅯朶䅕䅁䅯朵䅯䅁䅯䄷䅯䅁䅅䅁䉁䅁䅁权䡂䅁䅁䍄䉁䅁䅁䅂䅁䅁䅍䅄䅁䅁䅯朶䅕䅁䅯朵䅯䅁䅯兢䅑䅁䅅䅁䉁䅁䅁杄䵁䅁䅁免畁䑁䅣䅏㉁䅁䅁䍄䉁䅁䅁䅂䅁䅁䅍䅄䅁䅁䅯儵䅕䅁䅯儶䅯䅁䅯兢䅑䅁䅅䅁䉁䅁䅁兂䅁䅁䅁䑅㝺䅑杷允䅁䅁䅑䅁䑁䅁䅷䅁䭁佁䙳䅁䭁佁䭙䅁䭁䥁䕕䅁䉁䅁䅁允䅁䅁䄴䅄䅁䑁䅑杌ㅁ䑁䅍䅎䅁䅁杷允䅁䅁䅑䅁䑁䅁䅷䅁䭁䉁䘴䅁䭁佁䭙䅁䭁佁䭷䅁䉁䅁䅁允䅁䅁䅯睒䅁䅁杷允䅁䅁䅑䅁䑁䅁䅷䅁䭁䝁䙙䅁䭁佁䬴䅁䭁䡁䕯䅁䉁䅁䅁允䅁䅁䅕䅁䅁偁㡪啁䵅䅉䅅䅁䕁䅁䅁睁䵁䅁䅁权敁兂䅁权浄权䅁权睂䅂䅁允䅁䅁䅅䅁䭁䕁䅣䅁䵁䅉䅅䅁䕁䅁䅁睁䵁䅁䅁权敁兂䅁权浄权䅁权硂䅂䅁允䅁䅁䅅䅁䭁䕁䅣䅁䵁䅉䅅䅁䕁䅁䅁睁䵁䅁䅁权千兂䅁权浄权䅁权療䅂䅁允䅁䅁䅅䅁佁䅁䅯䅁祁䍁䄴䅏穁䅁䅁䍄䉁䅁䅁䅂䅁䅁䅍䅄䅁䅁䅯杈䅕䅁䅯朵䅯䅁䅯全䅑䅁䅅䅁䉁䅁䅁权䡂䅁䅁䍄䉁䅁䅁䅂䅁䅁䅍䅄䅁䅁䅯睺䅕䅁䅯儶䅯䅁䅯全䅑䅁䅅䅁䉁䅁䅁兂䅁䅁䅁䡙䌴兑杷允䅁䅁䅑䅁䑁䅁䅷䅁䭁䉁䘴䅁䭁佁䭙䅁䭁䡁䔰䅁䉁䅁䅁允䅁䅁䅯睒䅁䅁杷允䅁䅁䅑䅁䑁䅁䅷䅁䭁䭁䔰䅁䭁佁䭙䅁䭁佁䭷䅁䉁䅁䅁允䅁䅁䄴䅄䅁䑁䅅杌穁䑁䅁䅎䅁䅁杷允䅁䅁䅑䅁䑁䅁䅷䅁䭁䭁䔰䅁䭁佁䭙䅁䭁䝁䔰䅁䉁䅁䅁允䅁䅁䄴䅄䅁䑁䅅杌ぁ䑁䅅杍䅁䅁杷允䅁䅁䅑䅁䑁䅁䅷䅁䭁䅁䜴䅁䭁佁䭣䅁䭁䡁䕯䅁䉁䅁䅁允䅁䅁䅕㑎䉬余兘啅䵁䅉䅅䅁䕁䅁䅁睁䵁䅁䅁权瑃䅂䅁权浄权䅁权療䅂䅁允䅁䅁䅅䅁佁䅁䅷䅁硁䍁䄴䅎穁䑁䅕䅁䵁䅉䅅䅁䕁䅁䅁睁䵁䅁䅁权瑃䅂䅁权浄权䅁权㙂䅂䅁允䅁䅁䅅䅁佁䅁䅷䅁硁䍁䄴睍㕁䑁䅫䅁䵁䅉䅅䅁䕁䅁䅁睁䵁䅁䅁权瑃䅂䅁权浄权䅁权睂䅂䅁允䅁䅁䅅䅁佁䅁䅷䅁硁䍁䄴兎祁䑁䅅䅁䵁䅉䅅䅁䕁䅁䅁睁䵁䅁䅁权杁睄䅁权浄权䅁权睂䅂䅁允䅁䅁䅅䅁佁䅁䅷䅁睁䍁䄴䅏ぁ䑁䅍䅁䵁䅉䅅䅁䕁䅁䅁睁䵁䅁䅁权瑃䅂䅁权浄权䅁权䙃䅂䅁允䅁䅁䅅䅁佁䅁䅯䅁硁䍁䄴兎穁䅁䅁䍄䉁䅁䅁䅂䅁䅁䅍䅄䅁䅁䅯兲䅑䅁䅯朵䅯䅁䅯睧䅑䅁䅅䅁䉁䅁䅁杄䵁䅁䅁免畁䑁䅑李硁䅁䅁䍄䉁䅁䅁䅂䅁䅁䅍䅄䅁䅁䅯兮䅕䅁䅯朵䅯䅁䅯䄷䅯䅁䅅䅁䉁䅁䅁杄䵁䅁䅁䅎畁䑁䅍免祁䅁䅁䍄䉁䅁䅁䅂䅁䅁䅍䅄䅁䅁䅯睃䅕䅁䅯朵䅯䅁䅯䄷䅯䅁䅅䅁䉁䅁䅁杄䵁䅁䅁免畁䑁䅉杍祁䅁䅁䍄䉁䅁䅁䅂䅁䅁䅍䅄䅁䅁䅯睃䅕䅁䅯朵䅯䅁䅯兢䅑䅁䅅䅁䉁䅁䅁杄䵁䅁䅁免畁䑁䅅兏㕁䅁䅁䍄䉁䅁䅁䅂䅁䅁䅍䅄䅁䅁䅯睃䅕䅁䅯朵䅯䅁䅯睧䅑䅁䅅䅁䉁䅁䅁杄䵁䅁䅁免畁䑁䅅兏㍁䅁䅁䍄䉁䅁䅁䅂䅁䅁䅍䅄䅁䅁䅯杫䅑䅁䅯朵䅯䅁䅯䄷䅯䅁䅅䅁䉁䅁䅁杄䵁䅁䅁免畁䑁䅉兎㑁䅁䅁䍄䉁䅁䅁䅂䅁䅁䅍䅄䅁䅁䅯睂䅙䅁䅯朷䅯䅁䅯兦䅑䅁䅅䅁䉁䅁䅁兂䅁䅁䅁䐵噑兑杷允䅁䅁䅑䅁䑁䅁䅷䅁䭁䩁䕉䅁䭁佁䭙䅁䭁䡁䕁䅁䉁䅁䅁允䅁䅁䅯睒䅁䅁杷允䅁䅁䅑䅁䑁䅁䅷䅁䭁䩁䕉䅁䭁佁䭙䅁䭁䥁䕕䅁䉁䅁䅁允䅁䅁䄴䅄䅁䑁䅅杌睁䑁䅙睎䅁䅁杷允䅁䅁䅑䅁䑁䅁䅷䅁䭁乁䙍䅁䭁佁䭙䅁䭁䡁䕯䅁䉁䅁䅁允䅁䅁䄴䅄䅁䑁䅅杌硁䑁䅅䅎䅁䅁杷允䅁䅁䅑䅁䑁䅁䅷䅁䭁䍁䙳䅁䭁佁䭣䅁䭁䡁䕅䅁䉁䅁䅁允䅁䅁䅕積積積穏歇䵁䅉䅅䅁䕁䅁䅁睁䵁䅁䅁权奂兂䅁权浄权䅁权䙃䅂䅁允䅁䅁䅅䅁佁䅁䅷䅁祁䍁䄴䅍硁䑁䅫䅁䵁䅉䅅䅁䕁䅁䅁睁䵁䅁䅁权奂兂䅁权浄权䅁权䑃䅂䅁允䅁䅁䅅䅁佁䅁䅷䅁硁䍁䄴兏㕁䑁䅙䅁䵁䅉䅅䅁䕁䅁䅁睁䵁䅁䅁权㍃兂䅁权浄权䅁权獄权䅁允䅁䅁䅅䅁佁䅁䅷䅁硁䍁䄴睎ぁ䑁䅉䅁䵁䅉䅅䅁䕁䅁䅁睁䵁䅁䅁权㍃兂䅁权浄权䅁权䑃䅂䅁允䅁䅁䅅䅁佁䅁䅷䅁硁䍁䄴兎祁䑁䅫䅁䵁䅉䅅䅁䕁䅁䅁睁䵁䅁䅁权偄䅂䅁权浄权䅁权瑂䅂䅁允䅁䅁䅅䅁佁䅁䅷䅁硁䍁䄴杍ㅁ䑁䅍䅁䵁䅉䅅䅁䕁䅁䅁睁䵁䅁䅁权偄䅂䅁权浄权䅁权㙂䅂䅁允䅁䅁䅅䅁佁䅁䅷䅁硁䍁䄴睍ぁ䑁䅕䅁䵁䅉䅅䅁䕁䅁䅁睁䵁䅁䅁权偄䅂䅁权浄权䅁权硂䅂䅁允䅁䅁䅅䅁佁䅁䅷䅁硁䍁䄴睎睁䑁䅑䅁䵁䅉䅅䅁䕁䅁䅁睁䵁䅁䅁权偄䅂䅁权浄权䅁权䙃䅂䅁允䅁䅁䅅䅁佁䅁䅷䅁硁䍁䄴䅏睁䑁䅍䅁䵁䅉䅅䅁䕁䅁䅁睁䵁䅁䅁权偄䅂䅁权浄权䅁权䑃䅂䅁允䅁䅁䅅䅁佁䅁䅷䅁硁䍁䄴䅎㑁䑁䅫䅁䵁䅉䅅䅁䕁䅁䅁睁䵁䅁䅁权偄䅂䅁权浄权䅁权㥂䅂䅁允䅁䅁䅅䅁佁䅁䅷䅁硁䍁䄴李祁䑁䅧䅁䵁䅉䅅䅁䕁䅁䅁睁䵁䅁䅁权呃兂䅁权浄权䅁权獄权䅁允䅁䅁䅅䅁佁䅁䅷䅁睁䍁䄴䅎硁䑁䅙䅁䵁䅉䅅䅁䕁䅁䅁睁䵁䅁䅁权呃兂䅁权浄权䅁权㙂䅂䅁允䅁䅁䅅䅁佁䅁䅷䅁睁䍁䄴䅏㉁䑁䅫䅁䵁䅉䅅䅁䕁䅁䅁睁䵁䅁䅁权䉁杂䅁权畄权䅁权瑂䅂䅁允䅁䅁䅅䅁䙁䅁䅁䅁獂框䉊䍄䉁䅁䅁䅂䅁䅁䅍䅄䅁䅁䅯先䅕䅁䅯眵䅯䅁䅯睢䅑䅁䅅䅁䉁䅁䅁兂灄橊䥅䉲婷䅑杷允䅁䅁䅑䅁䑁䅁䅷䅁䭁䩁䙍䅁䭁佁䭙䅁䭁䡁䕅䅁䉁䅁䅁允䅁䅁䄴䅄䅁䑁䅅杌祁䑁䅉杍䅁䅁杷允䅁䅁䅑䅁䑁䅁䅷䅁䭁䩁䙍䅁䭁佁䭙䅁䭁䥁䕕䅁䉁䅁䅁允䅁䅁䄴䅄䅁䑁䅅杌穁䑁䅙䅎䅁䅁杷允䅁䅁䅑䅁䑁䅁䅷䅁䭁䩁䙧䅁䭁佁䭙䅁䭁䝁䔰䅁䉁䅁䅁允䅁䅁䄴䅄䅁䑁䅅杌㕁䑁䅕睍䅁䅁杷允䅁䅁䅑䅁䑁䅁䅷䅁䭁䵁䕣䅁䭁佁䬴䅁䭁佁䭷䅁䉁䅁䅁允䅁䅁䅕䅁䅁偁婁唯䵁䅉䅅䅁䕁䅁䅁睁䵁䅁䅁权奃兂䅁权浄权䅁权睂䅂䅁允䅁䅁䅅䅁佁䅁䅷䅁祁䍁䄴䅎㉁䑁䅅䅁䵁䅉䅅䅁䕁䅁䅁睁䵁䅁䅁权奃兂䅁权浄权䅁权䙃䅂䅁允䅁䅁䅅䅁佁䅁䅷䅁祁䍁䄴杍硁䑁䅉䅁䵁䅉䅅䅁䕁䅁䅁睁䵁䅁䅁权奃兂䅁权浄权䅁权䑃䅂䅁允䅁䅁䅅䅁佁䅁䅷䅁祁䍁䄴杍㕁䑁䅙䅁䵁䅉䅅䅁䕁䅁䅁睁䵁䅁䅁权䡂兂䅁权畄权䅁权睂䅂䅁允䅁䅁䅅䅁䙁䅁䅁䅁䅁䭣䅤䍄䉁䅁䅁䅂䅁䅁䅍䅄䅁䅁䅯䅭䅕䅁䅯朵䅯䅁䅯兦䅑䅁䅅䅁䉁䅁䅁杄䵁䅁䅁杍畁䑁䅕免祁䅁䅁䍄䉁䅁䅁䅂䅁䅁䅍䅄䅁䅁䅯六䅕䅁䅯眵䅯䅁䅯来䅑䅁䅅䅁䉁䅁䅁兂䑃䵷桱呒噙䅑杷允䅁䅁䅑䅁䑁䅁䅷䅁䭁䥁䘰䅁䭁佁䭫䅁䭁䡁䕁䅁䉁䅁䅁允䅁䅁䅕䅁䅁䵁⭂唯䵁䅉䅅䅁䕁䅁䅁睁䵁䅁䅁权䍁杂䅁权灄权䅁权㙂䅂䅁允䅁䅁䅅䅁䙁䅁䅁䅁䅁但䅨䍄䉁䅁䅁䅂䅁䅁䅍䅄䅁䅁䅯䅯䅕䅁䅯朵䅯䅁䅯全䅑䅁䅅䅁䉁䅁䅁杄䵁䅁䅁免畁䑁䅙兎穁䅁䅁䍄䉁䅁䅁䅂䅁䅁䅍䅄䅁䅁䅯睄䅙䅁䅯朵䅯䅁䅯睢䅑䅁䅅䅁䉁䅁䅁杄䵁䅁䅁杍畁䑁䅫免穁䅁䅁䍄䉁䅁䅁䅂䅁䅁䅍䅄䅁䅁䅯睄䅙䅁䅯朵䅯䅁䅯䅣䅑䅁䅅䅁䉁䅁䅁杄䵁䅁䅁杍畁䑁䅧杍㑁䅁䅁䍄䉁䅁䅁䅂䅁䅁䅍䅄䅁䅁䅯䅅䅙䅁䅯朵䅯䅁䅯兣䅑䅁䅅䅁䉁䅁䅁杄䭁䅁䅁兎畁䑁䅕杍䅁䅁杷允䅁䅁䅑䅁䑁䅁䅷䅁䭁䅁䜸䅁䭁佁䭙䅁䭁䥁䕕䅁䉁䅁䅁允䅁䅁䄴䅄䅁䑁䅉杌㍁䑁䅧李䅁䅁杷允䅁䅁䅑䅁䑁䅁䅷䅁䭁䅁䜸䅁䭁佁䭙䅁䭁䥁䕍䅁䉁䅁䅁允䅁䅁䄴䅄䅁䑁䅉杌㍁䑁䅑睍䅁䅁杷允䅁䅁䅑䅁䑁䅁䅷䅁䭁䅁䜸䅁䭁佁䭙䅁䭁䡁䔰䅁䉁䅁䅁允䅁䅁䄴䅄䅁䑁䅉杌㑁䑁䅅兎䅁䅁杷允䅁䅁䅑䅁䑁䅁䅷䅁䭁䝁䙣䅁䭁佁䭙䅁䭁䥁䕍䅁䉁䅁䅁允䅁䅁䄴䅄䅁䑁䅉杌穁䑁䅍免䅁䅁杷允䅁䅁䅑䅁䑁䅁䅷䅁䭁䉁䝁䅁䭁佁䭙䅁䭁䡁䔰䅁䉁䅁䅁允䅁䅁䄴杄䅁䑁䅅兏畁䑁䅅睍穁䅁䅁䍄䉁䅁䅁䅂䅁䅁䅍䅄䅁䅁䅯术䅕䅁䅯朵䅯䅁䅯兢䅑䅁䅅䅁䉁䅁䅁杄䵁䅁䅁杍畁䑁䅑䅍㑁䅁䅁䍄䉁䅁䅁䅂䅁䅁䅍䅄䅁䅁䅯眰䅑䅁䅯儶䅯䅁䅯睧䅑䅁䅅䅁䉁䅁䅁兂䅁䅁䅁䭯畈䅑杷允䅁䅁䅑䅁䑁䅁䅷䅁䭁偁䘴䅁䭁佁䭙䅁䭁䡁䕯䅁䉁䅁䅁允䅁䅁䄴䅄䅁䑁䅑杌穁䑁䅙睎䅁䅁杷允䅁䅁䅑䅁䑁䅁䅷䅁䭁偁䘴䅁䭁佁䭙䅁䭁䥁䕕䅁䉁䅁䅁允䅁䅁䄴䅄䅁䑁䅅杌㉁䑁䅣李䅁䅁杷允䅁䅁䅑䅁䑁䅁䅷䅁䭁佁䕣䅁䭁佁䬴䅁䭁䝁䔸䅁䉁䅁䅁允䅁䅁䅕䅁䅁䅁瑁捳䵁䅉䅅䅁䕁䅁䅁睁䵁䅁䅁权㕁兂䅁权浄权䅁权硂䅂䅁允䅁䅁䅅䅁佁䅁䅷䅁硁䍁䄴䅎穁䑁䅕䅁䵁䅉䅅䅁䕁䅁䅁睁䵁䅁䅁权㕁兂䅁权浄权䅁权䑃䅂䅁允䅁䅁䅅䅁佁䅁䅷䅁硁䍁䄴䅏㍁䑁䅣䅁䵁䅉䅅䅁䕁䅁䅁睁䵁䅁䅁权佄䅂䅁权浄权䅁权獄权䅁允䅁䅁䅅䅁佁䅁䅷䅁ぁ䍁䄴䅍㑁䑁䅍䅁䵁䅉䅅䅁䕁䅁䅁睁䵁䅁䅁权汁兂䅁权灄权䅁权硂䅂䅁允䅁䅁䅅䅁䙁䅁䅁䅁兄倳䅤䍄䉁䅁䅁䅂䅁䅁䅍䅄䅁䅁䅯杺䅑䅁䅯朵䅯䅁䅯兢䅑䅁䅅䅁䉁䅁䅁杄䵁䅁䅁䅎畁䑁䅅䅍ㅁ䅁䅁䍄䉁䅁䅁䅂䅁䅁䅍䅄䅁䅁䅯杺䅑䅁䅯朵䅯䅁䅯睢䅑䅁䅅䅁䉁䅁䅁杄䵁䅁䅁睍畁䑁䅙兏穁䅁䅁䍄䉁䅁䅁䅂䅁䅁䅍䅄䅁䅁䅯杺䅑䅁䅯朵䅯䅁䅯来䅑䅁䅅䅁䉁䅁䅁杄䵁䅁䅁睍畁䑁䅕兎㍁䅁䅁䍄䉁䅁䅁䅂䅁䅁䅍䅄䅁䅁䅯杺䅑䅁䅯朵䅯䅁䅯全䅑䅁䅅䅁䉁䅁䅁杄䵁䅁䅁睍畁䑁䅧䅎㉁䅁䅁䍄䉁䅁䅁䅂䅁䅁䅍䅄䅁䅁䅯关䅑䅁䅯儶䅯䅁䅯睧䅑䅁䅅䅁䉁䅁䅁兂䅁䅁䅁䥧㥲䅷杷允䅁䅁䅑䅁䑁䅁䅷䅁䭁䵁䔴䅁䭁佁䭙䅁䭁䥁䕍䅁䉁䅁䅁允䅁䅁䄴䅄䅁䑁䅍杌㍁䑁䅅䅎䅁䅁杷允䅁䅁䅑䅁䑁䅁䅷䅁䭁偁䕫䅁䭁佁䭫䅁䭁䝁䔸䅁䉁䅁䅁允䅁䅁䅕䅁䅁䍁求䔫䵁䅉䅅䅁䕁䅁䅁睁䵁䅁䅁权佂兂䅁权湄权䅁权硂䅂䅁允䅁䅁䅅䅁䙁䩁䑚㉩湺眫䅒䍄䉁䅁䅁䅂䅁䅁䅍䅄䅁䅁䅯䅊䅕䅁䅯朵䅯䅁䅯睢䅑䅁䅅䅁䉁䅁䅁权䡂䅁䅁䍄䉁䅁䅁䅂䅁䅁䅍䅄䅁䅁䅯䅊䅕䅁䅯朵䅯䅁䅯兦䅑䅁䅅䅁䉁䅁䅁权䡂䅁䅁䍄䉁䅁䅁䅂䅁䅁䅍䅄䅁䅁䅯睁䅕䅁䅯朵䅯䅁䅯兢䅑䅁䅅䅁䉁䅁䅁杄䵁䅁䅁杍畁䑁䅕䅎ぁ䅁䅁䍄䉁䅁䅁䅂䅁䅁䅍䅄䅁䅁䅯睁䅕䅁䅯朵䅯䅁䅯睢䅑䅁䅅䅁䉁䅁䅁杄䵁䅁䅁杍畁䑁䅕免ぁ䅁䅁䍄䉁䅁䅁䅂䅁䅁䅍䅄䅁䅁䅯睐䅕䅁䅯儶䅯䅁䅯来䅑䅁䅅䅁䉁䅁䅁兂䅁䅁䅁䥉瀷䅑杷允䅁䅁䅑䅁䑁䅁䅷䅁䭁䩁䕳䅁䭁佁䭙䅁䭁佁䭷䅁䉁䅁䅁允䅁䅁䄴䅄䅁䑁䅍杌㉁䑁䅁李䅁䅁杷允䅁䅁䅑䅁䑁䅁䅷䅁䭁䵁䕁䅁䭁佁䭫䅁䭁䝁䔸䅁䉁䅁䅁允䅁䅁䅕䅁䅁䅁剄欰䵁䅉䅅䅁䕁䅁䅁睁䵁䅁䅁权浄䅂䅁权浄权䅁权獄权䅁允䅁䅁䅅䅁佁䅁䅷䅁㍁䍁䄴睍祁䑁䅙䅁䵁䅉䅅䅁䕁䅁䅁睁䵁䅁䅁权扃䅂䅁权浄权䅁权㙂䅂䅁允䅁䅁䅅䅁佁䅁䅷䅁ぁ䍁䄴杍睁䑁䅣䅁䵁䅉䅅䅁䕁䅁䅁睁䵁䅁䅁权扃䅂䅁权浄权䅁权䙃䅂䅁允䅁䅁䅅䅁佁䅁䅷䅁穁䍁䄴䅎㍁䑁䅫䅁䵁䅉䅅䅁䕁䅁䅁睁䵁䅁䅁权佂兂䅁权浄权䅁权獄权䅁允䅁䅁䅅䅁佁䅁䅷䅁硁䍁䄴李祁䑁䅉䅁䵁䅉䅅䅁䕁䅁䅁睁䵁䅁䅁权佂兂䅁权浄权䅁权䑃䅂䅁允䅁䅁䅅䅁佁䅁䅷䅁硁䍁䄴兎睁䑁䅍䅁䵁䅉䅅䅁䕁䅁䅁睁䵁䅁䅁权佂兂䅁权浄权䅁权㥂䅂䅁允䅁䅁䅅䅁佁䅁䅷䅁硁䍁䄴䅎ㅁ䑁䅙䅁䵁䅉䅅䅁䕁䅁䅁睁䵁䅁䅁权偁兂䅁权浄权䅁权獄权䅁允䅁䅁䅅䅁佁䅁䅷䅁硁䍁䄴䅏㑁䑁䅉䅁䵁䅉䅅䅁䕁䅁䅁睁䵁䅁䅁权偁兂䅁权浄权䅁权㙂䅂䅁允䅁䅁䅅䅁佁䅁䅷䅁硁䍁䄴䅎ぁ䑁䅣䅁䵁䅉䅅䅁䕁䅁䅁睁䵁䅁䅁权偁兂䅁权浄权䅁权硂䅂䅁允䅁䅁䅅䅁佁䅁䅷䅁硁䍁䄴䅍㕁䑁䅫䅁䵁䅉䅅䅁䕁䅁䅁睁䵁䅁䅁权偁兂䅁权浄权䅁权䙃䅂䅁允䅁䅁䅅䅁佁䅁䅷䅁硁䍁䄴免㍁䑁䅉䅁䵁䅉䅅䅁䕁䅁䅁睁䵁䅁䅁权慄䅂䅁权畄权䅁权䙃䅂䅁允䅁䅁䅅䅁䙁䅁䅁䅁权⭍䅰䍄䉁䅁䅁䅂䅁䅁䅍䅄䅁䅁䅯眯䅑䅁䅯儶䅯䅁䅯来䅑䅁䅅䅁䉁䅁䅁兂䅁䅁䅁偁〯䅑杷允䅁䅁䅑䅁䑁䅁䅷䅁䭁䅁䘸䅁䭁佁䭙䅁䭁䥁䕍䅁䉁䅁䅁允䅁䅁䄴䅄䅁䑁䅅杌穁䑁䅕䅏䅁䅁杷允䅁䅁䅑䅁䑁䅁䅷䅁䭁䥁䕫䅁䭁佁䭙䅁䭁䥁䕕䅁䉁䅁䅁允䅁䅁䄴䅄䅁䑁䅅杌ぁ䑁䅕䅏䅁䅁杷允䅁䅁䅑䅁䑁䅁䅷䅁䭁䥁䕫䅁䭁佁䭙䅁䭁䡁䔰䅁䉁䅁䅁允䅁䅁䄴䅄䅁䑁䅅杌ㅁ䑁䅧免䅁䅁杷允䅁䅁䅑䅁䑁䅁䅷䅁䭁乁䕁䅁䭁佁䭙䅁䭁佁䭷䅁䉁䅁䅁允䅁䅁䅯睒䅁䅁杷允䅁䅁䅑䅁䑁䅁䅷䅁䭁乁䕁䅁䭁佁䭙䅁䭁䝁䔰䅁䉁䅁䅁允䅁䅁䄴䅄䅁䑁䅉杌㉁䑁䅑李䅁䅁杷允䅁䅁䅑䅁䑁䅁䅷䅁䭁䉁䝍䅁䭁佁䭙䅁䭁䡁䔰䅁䉁䅁䅁允䅁䅁䄴䅄䅁䑁䅅杌祁䑁䅑杍䅁䅁杷允䅁䅁䅑䅁䑁䅁䅷䅁䭁乁䕁䅁䭁佁䭙䅁䭁䡁䕯䅁䉁䅁䅁允䅁䅁䄴䅄䅁䑁䅅杌ㅁ䑁䅑睎䅁䅁杷允䅁䅁䅑䅁䑁䅁䅷䅁䭁乁䕁䅁䭁佁䭙䅁䭁䡁䕁䅁䉁䅁䅁允䅁䅁䄴䅄䅁䑁䅅杌ㅁ䑁䅍䅎䅁䅁杷允䅁䅁䅑䅁䑁䅁䅷䅁䭁䥁䙣䅁䭁佁䭙䅁䭁䝁䔸䅁䉁䅁䅁允䅁䅁䄴䅄䅁䑁䅁杌㑁䑁䅙杍䅁䅁杷允䅁䅁䅑䅁䑁䅁䅷䅁䭁䥁䙯䅁䭁佁䭫䅁䭁䝁䔰䅁䉁䅁䅁允䅁䅁䅕䅁䅁䅁瑄う䵅䅉䅅䅁䕁䅁䅁睁䵁䅁䅁权䡃兂䅁权浄权䅁权㙂䅂䅁允䅁䅁䅅䅁佁䅁䅷䅁睁䍁䄴䅏ㅁ䑁䅙䅁䵁䅉䅅䅁䕁䅁䅁睁䵁䅁䅁权䡃兂䅁权浄权䅁权睂䅂䅁允䅁䅁䅅䅁佁䅁䅷䅁睁䍁䄴兏穁䑁䅧䅁䵁䅉䅅䅁䕁䅁䅁睁䵁䅁䅁权灄兂䅁权浄权䅁权瑂䅂䅁允䅁䅁䅅䅁佁䅁䅷䅁睁䍁䄴睎穁䑁䅑䅁䵁䅉䅅䅁䕁䅁䅁睁䵁䅁䅁权灄兂䅁权浄权䅁权硂䅂䅁允䅁䅁䅅䅁佁䅁䅷䅁硁䍁䄴杍睁䑁䅙䅁䵁䅉䅅䅁䕁䅁䅁睁䵁䅁䅁权奄䅂䅁权湄权䅁权瑂䅂䅁允䅁䅁䅅䅁䙁䭁ㅇ琴䴳儵䅚䍄䉁䅁䅁䅂䅁䅁䅍䅄䅁䅁䅯兆䅙䅁䅯儶䅯䅁䅯全䅑䅁䅅䅁䉁䅁䅁兂䅁䅁䅁乁㙶䅑杷允䅁䅁䅑䅁䑁䅁䅷䅁䭁乁䕑䅁䭁佁䭙䅁䭁佁䭷䅁䉁䅁䅁允䅁䅁䄴䅄䅁䑁䅅杌㉁䑁䅅睎䅁䅁杷允䅁䅁䅑䅁䑁䅁䅷䅁䭁乁䕑䅁䭁佁䭙䅁䭁䝁䔸䅁䉁䅁䅁允䅁䅁䄴䅄䅁䑁䅍杌ぁ䑁䅧兏䅁䅁杷允䅁䅁䅑䅁䑁䅁䅷䅁䭁䭁䘰䅁䭁佁䬴䅁䭁䡁䔰䅁䉁䅁䅁允䅁䅁䅕䅁䅁䥁睁〸䵁䅉䅅䅁䕁䅁䅁睁䵁䅁䅁权䝃兂䅁权畄权䅁权瑂䅂䅁允䅁䅁䅅䅁䙁䅁䅁䅁䅃㡧䅬䍄䉁䅁䅁䅂䅁䅁䅍䅄䅁䅁䅯䄱䅑䅁䅯朵䅯䅁䅯䅣䅑䅁䅅䅁䉁䅁䅁杄䭁䅁䅁杍畁䑁䅕李䅁䅁杷允䅁䅁䅑䅁䑁䅁䅷䅁䭁乁䕑䅁䭁佁䭙䅁䭁䥁䕍䅁䉁䅁䅁允䅁䅁䄴䅄䅁䑁䅍杌穁䑁䅧睍䅁䅁杷允䅁䅁䅑䅁䑁䅁䅷䅁䭁䱁䙷䅁䭁佁䬴䅁䭁䡁䔰䅁䉁䅁䅁允䅁䅁䅕䅁䅁䥁䕃獈䵅䅉䅅䅁䕁䅁䅁睁䵁䅁䅁权㥃兂䅁权畄权䅁权㥂䅂䅁允䅁䅁䅅䅁䙁䅁䅁䅁权晪䅚䍄䉁䅁䅁䅂䅁䅁䅍䅄䅁䅁䅯杶䅕䅁䅯朷䅯䅁䅯兦䅑䅁䅅䅁䉁䅁䅁兂䅁䅁䅁䤴杮䅑杷允䅁䅁䅑䅁䑁䅁䅷䅁䭁䡁䙣䅁䭁佁䭙䅁䭁䡁䕁䅁䉁䅁䅁允䅁䅁䄴䅄䅁䑁䅙杌㉁䑁䅍李䅁䅁杷允䅁䅁䅑䅁䑁䅁䅷䅁䭁䡁䙣䅁䭁佁䭙䅁䭁䡁䕅䅁䉁䅁䅁允䅁䅁䄴䅄䅁䑁䅙杌㉁䑁䅍兎䅁䅁杷允䅁䅁䅑䅁䑁䅁䅷䅁䭁䍁䘸䅁䭁佁䭙䅁䭁䝁䔰䅁䉁䅁䅁允䅁䅁䄴䅄䅁䑁䅍杌㑁䑁䅑睎䅁䅁杷允䅁䅁䅑䅁䑁䅁䅷䅁䭁䍁䘸䅁䭁佁䭙䅁䭁䡁䕯䅁䉁䅁䅁允䅁䅁䄴䅄䅁䑁䅉杌㉁䑁䅑䅏䅁䅁杷允䅁䅁䅑䅁䑁䅁䅷䅁䭁䩁䔴䅁䭁佁䭙䅁䭁佁䭷䅁䉁䅁䅁允䅁䅁䄴䅄䅁䑁䅅杌硁䑁䅧兏䅁䅁杷允䅁䅁䅑䅁䑁䅁䅷䅁䭁䩁䔸䅁䭁佁䭙䅁䭁佁䭷䅁䉁䅁䅁允䅁䅁䄴䅄䅁䑁䅅杌㕁䑁䅕杍䅁䅁杷允䅁䅁䅑䅁䑁䅁䅷䅁䭁䩁䔰䅁䭁佁䭙䅁䭁䝁䔸䅁䉁䅁䅁允䅁䅁䅯睒䅁䅁杷允䅁䅁䅑䅁䑁䅁䅷䅁䭁偁䕷䅁䭁佁䬴䅁䭁䡁䕅䅁䉁䅁䅁允䅁䅁䅕䅁䅁䅁瑄〹䵁䅉䅅䅁䕁䅁䅁睁䵁䅁䅁权摃䅂䅁权浄权䅁权睂䅂䅁允䅁䅁䅅䅁䭁䕁䅣䅁䵁䅉䅅䅁䕁䅁䅁睁䵁䅁䅁权敃䅂䅁权浄权䅁权睂䅂䅁允䅁䅁䅅䅁佁䅁䅷䅁睁䍁䄴䅏㕁䑁䅉䅁䵁䅉䅅䅁䕁䅁䅁睁䵁䅁䅁权摃䅂䅁权浄权䅁权硂䅂䅁允䅁䅁䅅䅁䭁䕁䅣䅁䵁䅉䅅䅁䕁䅁䅁睁䵁䅁䅁权敃䅂䅁权浄权䅁权硂䅂䅁允䅁䅁䅅䅁佁䅁䅷䅁睁䍁䄴睎㉁䑁䅅䅁䵁䅉䅅䅁䕁䅁䅁睁䵁䅁䅁权晃䅂䅁权浄权䅁权硂䅂䅁允䅁䅁䅅䅁佁䅁䅷䅁祁䍁䄴李ㅁ䑁䅍䅁䵁䅉䅅䅁䕁䅁䅁睁䵁䅁䅁权敃䅂䅁权浄权䅁权䑃䅂䅁允䅁䅁䅅䅁佁䅁䅷䅁睁䍁䄴睎ㅁ䑁䅕䅁䵁䅉䅅䅁䕁䅁䅁睁䵁䅁䅁权䭄䅂䅁权畄权䅁权䙃䅂䅁允䅁䅁䅅䅁䙁䅁䅁䅁允癋䅂䍄䉁䅁䅁䅂䅁䅁䅍䅄䅁䅁䅯杰䅕䅁䅯朵䅯䅁䅯睧䅑䅁䅅䅁䉁䅁䅁杄䵁䅁䅁杍畁䑁䅁睍穁䅁䅁䍄䉁䅁䅁䅂䅁䅁䅍䅄䅁䅁䅯儲䅑䅁䅯朷䅯䅁䅯䄷䅯䅁䅅䅁䉁䅁䅁兂䅁䅁䅁佁⭶䅑杷允䅁䅁䅑䅁䑁䅁䅷䅁䭁䩁䔰䅁䭁佁䭫䅁䭁䝁䔸䅁䉁䅁䅁允䅁䅁䅕䅁䅁䕁㍁䔯䵁䅉䅅䅁䕁䅁䅁睁䵁䅁䅁权瑄兂䅁权浄权䅁权䙃䅂䅁允䅁䅁䅅䅁佁䅁䅷䅁睁䍁䄴睍㑁䑁䅧䅁䵁䅉䅅䅁䕁䅁䅁睁䵁䅁䅁权瑄兂䅁权浄权䅁权䑃䅂䅁允䅁䅁䅅䅁佁䅁䅷䅁睁䍁䄴免㍁䑁䅕䅁䵁䅉䅅䅁䕁䅁䅁睁䵁䅁䅁权瑄兂䅁权浄权䅁权㥂䅂䅁允䅁䅁䅅䅁佁䅁䅷䅁祁䍁䄴䅎㕁䑁䅧䅁䵁䅉䅅䅁䕁䅁䅁睁䵁䅁䅁权䵁兂䅁权浄权䅁权瑂䅂䅁允䅁䅁䅅䅁佁䅁䅷䅁穁䍁䄴䅍ㅁ䑁䅙䅁䵁䅉䅅䅁䕁䅁䅁睁䵁䅁䅁权䡄兂䅁权浄权䅁权䙃䅂䅁允䅁䅁䅅䅁佁䅁䅷䅁穁䍁䄴䅍祁䑁䅙䅁䵁䅉䅅䅁䕁䅁䅁睁䵁䅁䅁权㉄兂䅁权浄权䅁权瑂䅂䅁允䅁䅁䅅䅁佁䅁䅷䅁硁䍁䄴李ぁ䑁䅧䅁䵁䅉䅅䅁䕁䅁䅁睁䵁䅁䅁权㉄兂䅁权浄权䅁权療䅂䅁允䅁䅁䅅䅁佁䅁䅷䅁硁䍁䄴䅏睁䑁䅧䅁䵁䅉䅅䅁䕁䅁䅁睁䵁䅁䅁权婁兂䅁权浄权䅁权瑂䅂䅁允䅁䅁䅅䅁佁䅁䅷䅁ぁ䍁䄴杍祁䑁䅣䅁䵁䅉䅅䅁䕁䅁䅁睁䵁䅁䅁权婁兂䅁权浄权䅁权㙂䅂䅁允䅁䅁䅅䅁佁䅁䅷䅁ぁ䍁䄴兎硁䑁䅧䅁䵁䅉䅅䅁䕁䅁䅁睁䵁䅁䅁权婁兂䅁权浄权䅁权硂䅂䅁允䅁䅁䅅䅁佁䅁䅷䅁ㅁ䍁䄴兏ぁ䑁䅫䅁䵁䅉䅅䅁䕁䅁䅁睁䵁䅁䅁权婁兂䅁权浄权䅁权䑃䅂䅁允䅁䅁䅅䅁佁䅁䅷䅁穁䍁䄴睎祁䑁䅫䅁䵁䅉䅅䅁䕁䅁䅁睁䵁䅁䅁权婁兂䅁权浄权䅁权㥂䅂䅁允䅁䅁䅅䅁佁䅁䅷䅁穁䍁䄴兎睁䑁䅉䅁䵁䅉䅅䅁䕁䅁䅁睁䵁䅁䅁权卄兂䅁权畄权䅁权䙃䅂䅁允䅁䅁䅅䅁䙁䅁䅁䅁䅄癍䅸䍄䉁䅁䅁䅂䅁䅁䅍䅄䅁䅁䅯睃䅙䅁䅯朵䅯䅁䅯兣䅑䅁䅅䅁䉁䅁䅁权䡂䅁䅁䍄䉁䅁䅁䅂䅁䅁䅍䅄䅁䅁䅯杴䅑䅁䅯朵䅯䅁䅯䄷䅯䅁䅅䅁䉁䅁䅁杄䵁䅁䅁免畁䑁䅉免㑁䅁䅁䍄䉁䅁䅁䅂䅁䅁䅍䅄䅁䅁䅯䅺䅑䅁䅯儶䅯䅁䅯兣䅑䅁䅅䅁䉁䅁䅁兂䅁䅁䅁䡧䙪䅷杷允䅁䅁䅑䅁䑁䅁䅷</t>
  </si>
  <si>
    <t>䅁䭁䉁䙉䅁䭁佁䭣䅁䭁䝁䔸䅁䉁䅁䅁允䅁䅁䅕䝚扳捃汨䕊䵁䅉䅅䅁䕁䅁䅁睁䵁䅁䅁权权兂䅁权湄权䅁权硂䅂䅁允䅁䅁䅅䅁䙁䡁啳歲桦楏䅆䍄䉁䅁䅁䅂䅁䅁䅍䅄䅁䅁䅯杴䅑䅁䅯朵䅯䅁䅯睢䅑䅁䅅䅁䉁䅁䅁杄䵁䅁䅁免畁䑁䅍䅏㕁䅁䅁䍄䉁䅁䅁䅂䅁䅁䅍䅄䅁䅁䅯杴䅑䅁䅯朵䅯䅁䅯睧䅑䅁䅅䅁䉁䅁䅁杄䵁䅁䅁免畁䑁䅅睎穁䅁䅁䍄䉁䅁䅁䅂䅁䅁䅍䅄䅁䅁䅯杴䅑䅁䅯朵䅯䅁䅯兦䅑䅁䅅䅁䉁䅁䅁杄䵁䅁䅁免畁䑁䅅兎硁䅁䅁䍄䉁䅁䅁䅂䅁䅁䅍䅄䅁䅁䅯杖䅕䅁䅯儶䅯䅁䅯䄷䅯䅁䅅䅁䉁䅁䅁兂䅁䅁䅁䱁呲䅑杷允䅁䅁䅑䅁䑁䅁䅷䅁䭁䱁䙧䅁䭁佁䬴䅁䭁䡁䕯䅁䉁䅁䅁允䅁䅁䅕䅁䅁䅁剂䔹䵁䅉䅅䅁䕁䅁䅁睁䵁䅁䅁权癄䅂䅁权浄权䅁权獄权䅁允䅁䅁䅅䅁佁䅁䅷䅁睁䍁䄴兏㑁䑁䅅䅁䵁䅉䅅䅁䕁䅁䅁睁䵁䅁䅁权癄䅂䅁权浄权䅁权療䅂䅁允䅁䅁䅅䅁佁䅁䅷䅁睁䍁䄴睎㑁䑁䅫䅁䵁䅉䅅䅁䕁䅁䅁睁䵁䅁䅁权䡁杂䅁权灄权䅁权瑂䅂䅁允䅁䅁䅅䅁䙁䅁䅁䅁㑃兹䈱䍄䉁䅁䅁䅂䅁䅁䅍䅄䅁䅁䅯䅂䅕䅁䅯朵䅯䅁䅯䄷䅯䅁䅅䅁䉁䅁䅁杄䵁䅁䅁免畁䑁䅧䅍㉁䅁䅁䍄䉁䅁䅁䅂䅁䅁䅍䅄䅁䅁䅯䅂䅕䅁䅯朵䅯䅁䅯兢䅑䅁䅅䅁䉁䅁䅁杄䭁䅁䅁免畁䑁䅑免䅁䅁杷允䅁䅁䅑䅁䑁䅁䅷䅁䭁䅁䙑䅁䭁佁䭙䅁䭁䝁䔸䅁䉁䅁䅁允䅁䅁䄴䅄䅁䑁䅅杌㍁䑁䅁兎䅁䅁杷允䅁䅁䅑䅁䑁䅁䅷䅁䭁䅁䙑䅁䭁佁䭙䅁䭁䡁䕯䅁䉁䅁䅁允䅁䅁䄴䅄䅁䑁䅅杌ㅁ䑁䅑兏䅁䅁杷允䅁䅁䅑䅁䑁䅁䅷䅁䭁乁䕉䅁䭁佁䭫䅁䭁䝁䔰䅁䉁䅁䅁允䅁䅁䅕䅁䅁䵁潃唫䵁䅉䅅䅁䕁䅁䅁睁䵁䅁䅁权䕁兂䅁权浄权䅁权睂䅂䅁允䅁䅁䅅䅁佁䅁䅷䅁硁䍁䄴兎ぁ䑁䅑䅁䵁䅉䅅䅁䕁䅁䅁睁䵁䅁䅁权䕃兂䅁权畄权䅁权䑃䅂䅁允䅁䅁䅅䅁䙁䅁䅁䅁杁癮䄵䍄䉁䅁䅁䅂䅁䅁䅍䅄䅁䅁䅯䅂䅕䅁䅯朵䅯䅁䅯兣䅑䅁䅅䅁䉁䅁䅁杄䵁䅁䅁免畁䑁䅕䅏穁䅁䅁䍄䉁䅁䅁䅂䅁䅁䅍䅄䅁䅁䅯眰䅕䅁䅯朵䅯䅁䅯䄷䅯䅁䅅䅁䉁䅁䅁杄䵁䅁䅁免畁䑁䅧兎㉁䅁䅁䍄䉁䅁䅁䅂䅁䅁䅍䅄䅁䅁䅯允䅕䅁䅯儶䅯䅁䅯兢䅑䅁䅅䅁䉁䅁䅁兂䅁䅁䅁䙙硲䅑杷允䅁䅁䅑䅁䑁䅁䅷䅁䭁乁䙍䅁䭁佁䭙䅁䭁䝁䔰䅁䉁䅁䅁允䅁䅁䄴䅄䅁䑁䅅杌㍁䑁䅣兎䅁䅁杷允䅁䅁䅑䅁䑁䅁䅷䅁䭁乁䙍䅁䭁佁䭙䅁䭁䝁䔸䅁䉁䅁䅁允䅁䅁䄴䅄䅁䑁䅉杌ぁ䑁䅍䅎䅁䅁杷允䅁䅁䅑䅁䑁䅁䅷䅁䭁乁䙍䅁䭁佁䭙䅁䭁䡁䕁䅁䉁䅁䅁允䅁䅁䄴䅄䅁䑁䅅杌㍁䑁䅕杍䅁䅁杷允䅁䅁䅑䅁䑁䅁䅷䅁䭁佁䕫䅁䭁佁䭫䅁䭁䡁䔰䅁䉁䅁䅁允䅁䅁䅕䅁䅁䥁㙃唵䵁䅉䅅䅁䕁䅁䅁睁䵁䅁䅁权佂兂䅁权畄权䅁权䑃䅂䅁允䅁䅁䅅䅁䙁䅁䅁䅁䅃佑䅎䍄䉁䅁䅁䅂䅁䅁䅍䅄䅁䅁䅯眰䅕䅁䅯朵䅯䅁䅯兣䅑䅁䅅䅁䉁䅁䅁杄䵁䅁䅁免畁䑁䅙李祁䅁䅁䍄䉁䅁䅁䅂䅁䅁䅍䅄䅁䅁䅯兎䅕䅁䅯朵䅯䅁䅯䄷䅯䅁䅅䅁䉁䅁䅁杄䵁䅁䅁䅍畁䑁䅑免㍁䅁䅁䍄䉁䅁䅁䅂䅁䅁䅍䅄䅁䅁䅯眴䅕䅁䅯朷䅯䅁䅯睧䅑䅁䅅䅁䉁䅁䅁兂䅁䅁䅁䥧晌䅷杷允䅁䅁䅑䅁䑁䅁䅷䅁䭁䑁䙕䅁䭁佁䭙䅁䭁䝁䔰䅁䉁䅁䅁允䅁䅁䄴䅄䅁䑁䅁杌㕁䑁䅙䅏䅁䅁杷允䅁䅁䅑䅁䑁䅁䅷䅁䭁䑁䙕䅁䭁佁䭙䅁䭁䡁䕁䅁䉁䅁䅁允䅁䅁䄴䅄䅁䑁䅅杌ぁ䑁䅁䅎䅁䅁杷允䅁䅁䅑䅁䑁䅁䅷䅁䭁䥁䕷䅁䭁佁䬴䅁䭁䡁䕯䅁䉁䅁䅁允䅁䅁䅕䅁䅁䵁慂唴䵁䅉䅅䅁䕁䅁䅁睁䵁䅁䅁权ㅁ兂䅁权浄权䅁权硂䅂䅁允䅁䅁䅅䅁佁䅁䅯䅁祁䍁䄴䅎ㅁ䅁䅁䍄䉁䅁䅁䅂䅁䅁䅍䅄䅁䅁䅯兎䅕䅁䅯朵䅯䅁䅯全䅑䅁䅅䅁䉁䅁䅁杄䵁䅁䅁䅍畁䑁䅫兎祁䅁䅁䍄䉁䅁䅁䅂䅁䅁䅍䅄䅁䅁䅯兎䅕䅁䅯朵䅯䅁䅯睧䅑䅁䅅䅁䉁䅁䅁杄䵁䅁䅁免畁䑁䅁睍穁䅁䅁䍄䉁䅁䅁䅂䅁䅁䅍䅄䅁䅁䅯兎䅕䅁䅯朵䅯䅁䅯兦䅑䅁䅅䅁䉁䅁䅁杄䵁䅁䅁䅍畁䑁䅑兎㉁䅁䅁䍄䉁䅁䅁䅂䅁䅁䅍䅄䅁䅁䅯睵䅕䅁䅯朵䅯䅁䅯兣䅑䅁䅅䅁䉁䅁䅁杄䵁䅁䅁免畁䑁䅫免㑁䅁䅁䍄䉁䅁䅁䅂䅁䅁䅍䅄䅁䅁䅯杢䅕䅁䅯朵䅯䅁䅯䄷䅯䅁䅅䅁䉁䅁䅁杄䵁䅁䅁免畁䑁䅅杍㑁䅁䅁䍄䉁䅁䅁䅂䅁䅁䅍䅄䅁䅁䅯兡䅕䅁䅯眵䅯䅁䅯睢䅑䅁䅅䅁䉁䅁䅁兂湄㘫确欰愳睐杷允䅁䅁䅑䅁䑁䅁䅷䅁䭁䩁䕁䅁䭁佁䬴䅁䭁佁䭷䅁䉁䅁䅁允䅁䅁䅕䅁䅁䥁䝄ぁ䵅䅉䅅䅁䕁䅁䅁睁䵁䅁䅁权䡄䅂䅁权灄权䅁权睂䅂䅁允䅁䅁䅅䅁䙁䅁䅁䅁兂⽪䅊䍄䉁䅁䅁䅂䅁䅁䅍䅄䅁䅁䅯杢䅕䅁䅯朵䅯䅁䅯䅣䅑䅁䅅䅁䉁䅁䅁杄䵁䅁䅁免畁䑁䅅兎硁䅁䅁䍄䉁䅁䅁䅂䅁䅁䅍䅄䅁䅁䅯杢䅕䅁䅯朵䅯䅁䅯全䅑䅁䅅䅁䉁䅁䅁杄䵁䅁䅁免畁䑁䅅免㑁䅁䅁䍄䉁䅁䅁䅂䅁䅁䅍䅄䅁䅁䅯杢䅕䅁䅯朵䅯䅁䅯兦䅑䅁䅅䅁䉁䅁䅁杄䵁䅁䅁免畁䑁䅅李ㅁ䅁䅁䍄䉁䅁䅁䅂䅁䅁䅍䅄䅁䅁䅯睆䅕䅁䅯儶䅯䅁䅯䅣䅑䅁䅅䅁䉁䅁䅁兂䅁䅁䅁䥧乯兑杷允䅁䅁䅑䅁䑁䅁䅷䅁䭁䝁䘸䅁䭁佁䭣䅁䭁䥁䕍䅁䉁䅁䅁允䅁䅁䅕歬䱏佢㝦启䴸䅉䅅䅁䕁䅁䅁睁䵁䅁䅁权硃兂䅁权灄权䅁权䙃䅂䅁允䅁䅁䅅䅁䙁䅁䅁䅁䅂⭴䅎䍄䉁䅁䅁䅂䅁䅁䅍䅄䅁䅁䅯䅴䅑䅁䅯朵䅯䅁䅯䄷䅯䅁䅅䅁䉁䅁䅁杄䵁䅁䅁免畁䑁䅅免㕁䅁䅁䍄䉁䅁䅁䅂䅁䅁䅍䅄䅁䅁䅯䅴䅑䅁䅯朵䅯䅁䅯来䅑䅁䅅䅁䉁䅁䅁杄䵁䅁䅁免畁䑁䅅免㍁䅁䅁䍄䉁䅁䅁䅂䅁䅁䅍䅄䅁䅁䅯儲䅕䅁䅯儶䅯䅁䅯睢䅑䅁䅅䅁䉁䅁䅁兂䅁䅁䅁䵣䕷兑杷允䅁䅁䅑䅁䑁䅁䅷䅁䭁䱁䕑䅁䭁佁䭙䅁䭁䡁䕁䅁䉁䅁䅁允䅁䅁䄴䅄䅁䑁䅅杌硁䑁䅅睎䅁䅁杷允䅁䅁䅑䅁䑁䅁䅷䅁䭁䉁䙯䅁䭁佁䭙䅁䭁佁䭷䅁䉁䅁䅁允䅁䅁䅯睒䅁䅁杷允䅁䅁䅑䅁䑁䅁䅷䅁䭁䉁䙯䅁䭁佁䭙䅁䭁䡁䕅䅁䉁䅁䅁允䅁䅁䅯睒䅁䅁杷允䅁䅁䅑䅁䑁䅁䅷䅁䭁䉁䙯䅁䭁佁䭙䅁䭁䡁䔰䅁䉁䅁䅁允䅁䅁䅯睒䅁䅁杷允䅁䅁䅑䅁䑁䅁䅷䅁䭁佁䕙䅁䭁佁䭙䅁䭁䝁䔰䅁䉁䅁䅁允䅁䅁䄴权䅁䑁䅙杌㕁䑁䅧䅁䵁䅉䅅䅁䕁䅁䅁睁䵁䅁䅁权浄䅂䅁权浄权䅁权硂䅂䅁允䅁䅁䅅䅁佁䅁䅷䅁㑁䍁䄴兏硁䑁䅅䅁䵁䅉䅅䅁䕁䅁䅁睁䵁䅁䅁权乃䅂䅁权灄权䅁权睂䅂䅁允䅁䅁䅅䅁䙁䅁䅁䅁䅁⽸䅖䍄䉁䅁䅁䅂䅁䅁䅍䅄䅁䅁䅯䅢䅕䅁䅯朵䅯䅁䅯睢䅑䅁䅅䅁䉁䅁䅁杄䵁䅁䅁免畁䑁䅕睎㍁䅁䅁䍄䉁䅁䅁䅂䅁䅁䅍䅄䅁䅁䅯䅢䅕䅁䅯朵䅯䅁䅯来䅑䅁䅅䅁䉁䅁䅁杄䵁䅁䅁免畁䑁䅕兎硁䅁䅁䍄䉁䅁䅁䅂䅁䅁䅍䅄䅁䅁䅯䅢䅕䅁䅯朵䅯䅁䅯䅣䅑䅁䅅䅁䉁䅁䅁杄䵁䅁䅁免畁䑁䅕兏ぁ䅁䅁䍄䉁䅁䅁䅂䅁䅁䅍䅄䅁䅁䅯杹䅕䅁䅯朵䅯䅁䅯䄷䅯䅁䅅䅁䉁䅁䅁杄䵁䅁䅁䅎畁䑁䅍睎㉁䅁䅁䍄䉁䅁䅁䅂䅁䅁䅍䅄䅁䅁䅯杹䅕䅁䅯朵䅯䅁䅯来䅑䅁䅅䅁䉁䅁䅁杄䵁䅁䅁䅎畁䑁䅁兎硁䅁䅁䍄䉁䅁䅁䅂䅁䅁䅍䅄䅁䅁䅯杹䅕䅁䅯朵䅯䅁䅯兣䅑䅁䅅䅁䉁䅁䅁杄䵁䅁䅁睍畁䑁䅧兏祁䅁䅁䍄䉁䅁䅁䅂䅁䅁䅍䅄䅁䅁䅯杹䅕䅁䅯朵䅯䅁䅯全䅑䅁䅅䅁䉁䅁䅁杄䵁䅁䅁睍畁䑁䅧䅎祁䅁䅁䍄䉁䅁䅁䅂䅁䅁䅍䅄䅁䅁䅯睲䅑䅁䅯眵䅯䅁䅯来䅑䅁䅅䅁䉁䅁䅁兂汄䌰扌堫娴䅑杷允䅁䅁䅑䅁䑁䅁䅷䅁䭁䩁䙅䅁䭁佁䭙䅁䭁䡁䕯䅁䉁䅁䅁允䅁䅁䄴䅄䅁䑁䅉杌穁䑁䅙李䅁䅁杷允䅁䅁䅑䅁䑁䅁䅷䅁䭁䩁䕙䅁䭁佁䬴䅁䭁䡁䔰䅁䉁䅁䅁允䅁䅁䅕䅁䅁䕁晁唫䵁䅉䅅䅁䕁䅁䅁睁䵁䅁䅁权剃兂䅁权浄权䅁权硂䅂䅁允䅁䅁䅅䅁佁䅁䅷䅁祁䍁䄴杍穁䑁䅙䅁䵁䅉䅅䅁䕁䅁䅁睁䵁䅁䅁权剃兂䅁权浄权䅁权㥂䅂䅁允䅁䅁䅅䅁佁䅁䅷䅁穁䍁䄴䅍㉁䑁䅑䅁䵁䅉䅅䅁䕁䅁䅁睁䵁䅁䅁权楁兂䅁权浄权䅁权獄权䅁允䅁䅁䅅䅁佁䅁䅷䅁硁䍁䄴兎睁䑁䅕䅁䵁䅉䅅䅁䕁䅁䅁睁䵁䅁䅁权扄兂䅁权湄权䅁权睂䅂䅁允䅁䅁䅅䅁䙁䝁汄䌰扌剥䅤䍄䉁䅁䅁䅂䅁䅁䅍䅄䅁䅁䅯杉䅕䅁䅯朵䅯䅁䅯睢䅑䅁䅅䅁䉁䅁䅁杄䵁䅁䅁免畁䑁䅕睍㕁䅁䅁䍄䉁䅁䅁䅂䅁䅁䅍䅄䅁䅁䅯杉䅕䅁䅯朵䅯䅁䅯来䅑䅁䅅䅁䉁䅁䅁杄䵁䅁䅁免畁䑁䅑睎ぁ䅁䅁䍄䉁䅁䅁䅂䅁䅁䅍䅄䅁䅁䅯杫䅕䅁䅯眵䅯䅁䅯䄷䅯䅁䅅䅁䉁䅁䅁兂㉃⼸唳䍥牫䅑杷允䅁䅁䅑䅁䑁䅁䅷䅁䭁䡁䙫䅁䭁佁䭙䅁䭁䡁䔰䅁䉁䅁䅁允䅁䅁䄴䅄䅁䑁䅅杌睁䑁䅉李䅁䅁杷允䅁䅁䅑䅁䑁䅁䅷䅁䭁䵁䙫䅁䭁佁䭙䅁䭁䝁䔸䅁䉁䅁䅁允䅁䅁䄴䅄䅁䑁䅅杌睁䑁䅑睎䅁䅁杷允䅁䅁䅑䅁䑁䅁䅷䅁䭁佁䘸䅁䭁佁䬴䅁䭁䡁䕯䅁䉁䅁䅁允䅁䅁䅕䅁䅁䡁獩歁䵅䅉䅅䅁䕁䅁䅁睁䵁䅁䅁权䩄兂䅁权浄权䅁权䙃䅂䅁允䅁䅁䅅䅁佁䅁䅷䅁硁䍁䄴免㍁䑁䅙䅁䵁䅉䅅䅁䕁䅁䅁睁䵁䅁䅁权䩄兂䅁权浄权䅁权䑃䅂䅁允䅁䅁䅅䅁佁䅁䅷䅁硁䍁䄴杍祁䑁䅅䅁䵁䅉䅅䅁䕁䅁䅁睁䵁䅁䅁权䩄兂䅁权浄权䅁权㥂䅂䅁允䅁䅁䅅䅁佁䅁䅷䅁硁䍁䄴杍㑁䑁䅙䅁䵁䅉䅅䅁䕁䅁䅁睁䵁䅁䅁权㡂兂䅁权浄权䅁权䙃䅂䅁允䅁䅁䅅䅁佁䅁䅷䅁硁䍁䄴兏ぁ䑁䅙䅁䵁䅉䅅䅁䕁䅁䅁睁䵁䅁䅁权杂兂䅁权浄权䅁权獄权䅁允䅁䅁䅅䅁佁䅁䅯䅁㍁䍁䄴䅍祁䅁䅁䍄䉁䅁䅁䅂䅁䅁䅍䅄䅁䅁䅯䅙䅕䅁䅯朵䅯䅁䅯来䅑䅁䅅䅁䉁䅁䅁杄䭁䅁䅁李畁䑁䅧免䅁䅁杷允䅁䅁䅑䅁䑁䅁䅷䅁䭁䵁䕍䅁䭁佁䬴䅁䭁䝁䔰䅁䉁䅁䅁允䅁䅁䅕䅁䅁䵁煂ぃ䵅䅉䅅䅁䕁䅁䅁睁䵁䅁䅁权杂兂䅁权浄权䅁权睂䅂䅁允䅁䅁䅅䅁佁䅁䅷䅁㉁䍁䄴睎ㅁ䑁䅫䅁䵁䅉䅅䅁䕁䅁䅁睁䵁䅁䅁权䱁兂䅁权湄权䅁权硂䅂䅁允䅁䅁䅅䅁䙁䑁䬰㘱睎児䅒䍄䉁䅁䅁䅂䅁䅁䅍䅄䅁䅁䅯睃䅙䅁䅯眵䅯䅁䅯兦䅑䅁䅅䅁䉁䅁䅁兂敂極灩睷㥪睐杷允䅁䅁䅑䅁䑁䅁䅷䅁䭁䝁䙁䅁䭁佁䭙䅁䭁䥁䕍䅁䉁䅁䅁允䅁䅁䄴䅄䅁䑁䅙杌㕁䑁䅑杍䅁䅁杷允䅁䅁䅑䅁䑁䅁䅷䅁䭁䍁䙉䅁䭁佁䬴䅁䭁䥁䕍䅁䉁䅁䅁允䅁䅁䅕䅁䅁䝁㉨啇䵅䅉䅅䅁䕁䅁䅁睁䵁䅁䅁权佄兂䅁权浄权䅁权㙂䅂䅁允䅁䅁䅅䅁佁䅁䅷䅁硁䍁䄴免睁䑁䅑䅁䵁䅉䅅䅁䕁䅁䅁睁䵁䅁䅁权佄兂䅁权浄权䅁权睂䅂䅁允䅁䅁䅅䅁佁䅁䅷䅁硁䍁䄴䅍㕁䑁䅧䅁䵁䅉䅅䅁䕁䅁䅁睁䵁䅁䅁权佄兂䅁权浄权䅁权硂䅂䅁允䅁䅁䅅䅁佁䅁䅯䅁硁䍁䄴䅍ㅁ䅁䅁䍄䉁䅁䅁䅂䅁䅁䅍䅄䅁䅁䅯杰䅑䅁䅯眵䅯䅁䅯睧䅑䅁䅅䅁䉁䅁䅁兂坂扭煁噇獐睐杷允䅁䅁䅑䅁䑁䅁䅷䅁䭁䵁䘴䅁䭁佁䭙䅁䭁䥁䕕䅁䉁䅁䅁允䅁䅁䄴䅄䅁䑁䅁杌㕁䑁䅧䅎䅁䅁杷允䅁䅁䅑䅁䑁䅁䅷䅁䭁佁䔸䅁䭁佁䬴䅁䭁䥁䕕䅁䉁䅁䅁允䅁䅁䅕䅁䅁䅁扄欶䵁䅉䅅䅁䕁䅁䅁睁䵁䅁䅁权㙄兂䅁权浄权䅁权硂䅂䅁允䅁䅁䅅䅁佁䅁䅷䅁睁䍁䄴兏硁䑁䅣䅁䵁䅉䅅䅁䕁䅁䅁睁䵁䅁䅁权㙄兂䅁权浄权䅁权䙃䅂䅁允䅁䅁䅅䅁佁䅁䅷䅁睁䍁䄴䅏㉁䑁䅧䅁䵁䅉䅅䅁䕁䅁䅁睁䵁䅁䅁权㙄兂䅁权浄权䅁权䑃䅂䅁允䅁䅁䅅䅁佁䅁䅷䅁睁䍁䄴䅏穁䑁䅑䅁䵁䅉䅅䅁䕁䅁䅁睁䵁䅁䅁权⭂兂䅁权浄权䅁权硂䅂䅁允䅁䅁䅅䅁佁䅁䅷䅁祁䍁䄴兏穁䑁䅧䅁䵁䅉䅅䅁䕁䅁䅁睁䵁䅁䅁权䩄䅂䅁权湄权䅁权䑃䅂䅁允䅁䅁䅅䅁䙁偁敚琹癮䅪䅊䍄䉁䅁䅁䅂䅁䅁䅍䅄䅁䅁䅯村䅕䅁䅯朵䅯䅁䅯兢䅑䅁䅅䅁䉁䅁䅁杄䵁䅁䅁䅍畁䑁䅅兏穁䅁䅁䍄䉁䅁䅁䅂䅁䅁䅍䅄䅁䅁䅯杘䅕䅁䅯朵䅯䅁䅯兢䅑䅁䅅䅁䉁䅁䅁杄䵁䅁䅁免畁䑁䅑兎ぁ䅁䅁䍄䉁䅁䅁䅂䅁䅁䅍䅄䅁䅁䅯杘䅕䅁䅯朵䅯䅁䅯来䅑䅁䅅䅁䉁䅁䅁杄䵁䅁䅁免畁䑁䅣䅍ぁ䅁䅁䍄䉁䅁䅁䅂䅁䅁䅍䅄䅁䅁䅯兦䅕䅁䅯朷䅯䅁䅯兦䅑䅁䅅䅁䉁䅁䅁兂䅁䅁䅁䭅ㅍ兑杷允䅁䅁䅑䅁䑁䅁䅷䅁䭁䙁䘴䅁䭁佁䭙䅁䭁䡁䕁䅁䉁䅁䅁允䅁䅁䄴䅄䅁䑁䅅杌㑁䑁䅁睎䅁䅁杷允䅁䅁䅑䅁䑁䅁䅷䅁䭁䩁䙷䅁䭁佁䭙䅁䭁䝁䔰䅁䉁䅁䅁允䅁䅁䄴䅄䅁䑁䅅杌硁䑁䅉杍䅁䅁杷允䅁䅁䅑䅁䑁䅁䅷䅁䭁䩁䕍䅁䭁佁䭙䅁䭁䥁䕍䅁䉁䅁䅁允䅁䅁䄴䅄䅁䑁䅁杌穁䑁䅍李䅁䅁杷允䅁䅁䅑䅁䑁䅁䅷䅁䭁䙁䘴䅁䭁佁䭙䅁䭁䡁䔰䅁䉁䅁䅁允䅁䅁䄴䅄䅁䑁䅅杌㕁䑁䅕杍䅁䅁杷允䅁䅁䅑䅁䑁䅁䅷䅁䭁䑁䙉䅁䭁佁䭙䅁䭁佁䭷䅁䉁䅁䅁允䅁䅁䄴䅄䅁䑁䅅杌ㅁ䑁䅉兎䅁䅁杷允䅁䅁䅑䅁䑁䅁䅷䅁䭁䑁䙉䅁䭁佁䭙䅁䭁䝁䔸䅁䉁䅁䅁允䅁䅁䄴权䅁䑁䅑杌睁䑁䅙䅁䵁䅉䅅䅁䕁䅁䅁睁䵁䅁䅁权祁兂䅁权浄权䅁权㥂䅂䅁允䅁䅁䅅䅁佁䅁䅯䅁硁䍁䄴䅍穁䅁䅁䍄䉁䅁䅁䅂䅁䅁䅍䅄䅁䅁䅯杊䅕䅁䅯儶䅯䅁䅯睧䅑䅁䅅䅁䉁䅁䅁兂䅁䅁䅁䙆婅兑杷允䅁䅁䅑䅁䑁䅁䅷䅁䭁䩁䙳䅁䭁佁䭙䅁䭁佁䭷䅁䉁䅁䅁允䅁䅁䄴䅄䅁䑁䅉杌㕁䑁䅍兏䅁䅁杷允䅁䅁䅑䅁䑁䅁䅷䅁䭁䩁䙳䅁䭁佁䭙䅁䭁䡁䕁䅁䉁䅁䅁允䅁䅁䄴䅄䅁䑁䅉杌㍁䑁䅕免䅁䅁杷允䅁䅁䅑䅁䑁䅁䅷䅁䭁䵁䕷䅁䭁佁䭙䅁䭁䡁䕯䅁䉁䅁䅁允䅁䅁䄴䅄䅁䑁䅁杌㑁䑁䅣兏䅁䅁杷允䅁䅁䅑䅁䑁䅁䅷䅁䭁佁䕳䅁䭁佁䭙䅁䭁佁䭷䅁䉁䅁䅁允䅁䅁䅯睒䅁䅁杷允䅁䅁䅑䅁䑁䅁䅷䅁䭁佁䕳䅁䭁佁䭙䅁䭁䝁䔰䅁䉁䅁䅁允䅁䅁䄴䅄䅁䑁䅅杌睁䑁䅫杍䅁䅁杷允䅁䅁䅑䅁䑁䅁䅷䅁䭁佁䕳䅁䭁佁䭙䅁䭁䥁䕕䅁䉁䅁䅁允䅁䅁䄴䅄䅁䑁䅅杌睁䑁䅉䅎䅁䅁杷允䅁䅁䅑䅁䑁䅁䅷䅁䭁乁䔰䅁䭁佁䭣䅁䭁䡁䕯䅁䉁䅁䅁允䅁䅁䅕呣䬰㘱睎啁䵁䅉䅅䅁䕁䅁䅁睁䵁䅁䅁权牄䅂䅁权浄权䅁权䑃䅂䅁允䅁䅁䅅䅁佁䅁䅷䅁硁䍁䄴䅍硁䑁䅑䅁䵁䅉䅅䅁䕁䅁䅁睁䵁䅁䅁权牄䅂䅁权浄权䅁权㥂䅂䅁允䅁䅁䅅䅁佁䅁䅯䅁硁䍁䄴䅍祁䅁䅁䍄䉁䅁䅁䅂䅁䅁䅍䅄䅁䅁䅯眹䅑䅁䅯朵䅯䅁䅯䄷䅯䅁䅅䅁䉁䅁䅁杄䵁䅁䅁䅍畁䑁䅕李ㅁ䅁䅁䍄䉁䅁䅁䅂䅁䅁䅍䅄䅁䅁䅯䅈䅕䅁䅯朷䅯䅁䅯全䅑䅁䅅䅁䉁䅁䅁兂䅁䅁䅁䱑䕫兑杷允䅁䅁䅑䅁䑁䅁䅷䅁䭁偁䕣䅁䭁佁䭙䅁䭁䡁䕯䅁䉁䅁䅁允䅁䅁䄴䅄䅁䑁䅁杌ぁ䑁䅅䅎䅁䅁杷允䅁䅁䅑䅁䑁䅁䅷䅁䭁佁䙉䅁䭁佁䭫䅁䭁䥁䕍䅁䉁䅁䅁允䅁䅁䅕䅁䅁䅁歃い䵅䅉䅅䅁䕁䅁䅁睁䵁䅁䅁权㍄䅂䅁权浄权䅁权䑃䅂䅁允䅁䅁䅅䅁佁䅁䅯䅁睁䍁䄴兎㑁䅁䅁䍄䉁䅁䅁䅂䅁䅁䅍䅄䅁䅁䅯兌䅕䅁䅯朵䅯䅁䅯䄷䅯䅁䅅䅁䉁䅁䅁杄䵁䅁䅁杍畁䑁䅍兎㕁䅁䅁䍄䉁䅁䅁䅂䅁䅁䅍䅄䅁䅁䅯杌䅕䅁䅯朵䅯䅁䅯䄷䅯䅁䅅䅁䉁䅁䅁权䡂䅁䅁䍄䉁䅁䅁䅂䅁䅁䅍䅄䅁䅁䅯兌䅕䅁䅯朵䅯䅁䅯兢䅑䅁䅅䅁䉁䅁䅁杄䵁䅁䅁杍畁䑁䅧睎㉁䅁䅁䍄䉁䅁䅁䅂䅁䅁䅍䅄䅁䅁䅯杌䅕䅁䅯朵䅯䅁䅯兢䅑䅁䅅䅁䉁䅁䅁杄䵁䅁䅁䅍畁䑁䅧杍㍁䅁䅁䍄䉁䅁䅁䅂䅁䅁䅍䅄䅁䅁䅯兌䅕䅁䅯朵䅯䅁䅯䅣䅑䅁䅅䅁䉁䅁䅁杄䵁䅁䅁杍畁䑁䅍杍祁䅁䅁䍄䉁䅁䅁䅂䅁䅁䅍䅄䅁䅁䅯杌䅕䅁䅯朵䅯䅁䅯䅣䅑䅁䅅䅁䉁䅁䅁杄䵁䅁䅁䅍畁䑁䅫䅎ㅁ䅁䅁䍄䉁䅁䅁䅂䅁䅁䅍䅄䅁䅁䅯兌䅕䅁䅯朵䅯䅁䅯兣䅑䅁䅅䅁䉁䅁䅁杄䵁䅁䅁杍畁䑁䅑䅏硁䅁䅁䍄䉁䅁䅁䅂䅁䅁䅍䅄䅁䅁䅯杌䅕䅁䅯朵䅯䅁䅯兣䅑䅁䅅䅁䉁䅁䅁杄䵁䅁䅁䅍畁䑁䅫睎㍁䅁䅁䍄䉁䅁䅁䅂䅁䅁䅍䅄䅁䅁䅯兌䅕䅁䅯朵䅯䅁䅯全䅑䅁䅅䅁䉁䅁䅁杄䭁䅁䅁杍畁䑁䅍免䅁䅁杷允䅁䅁䅑䅁䑁䅁䅷䅁䭁䍁䘰䅁䭁佁䭙䅁䭁䥁䕍䅁䉁䅁䅁允䅁䅁䄴䅄䅁䑁䅉杌祁䑁䅅兏䅁䅁杷允䅁䅁䅑䅁䑁䅁䅷䅁䭁䍁䘴䅁䭁佁䭙䅁䭁䥁䕍䅁䉁䅁䅁允䅁䅁䄴䅄䅁䑁䅅杌硁䑁䅑杍䅁䅁杷允䅁䅁䅑䅁䑁䅁䅷䅁䭁佁䙁䅁䭁佁䭙䅁䭁佁䭷䅁䉁䅁䅁允䅁䅁䄴䅄䅁䑁䅉杌睁䑁䅉䅏䅁䅁杷允䅁䅁䅑䅁䑁䅁䅷䅁䭁佁䙁䅁䭁佁䭙䅁䭁䡁䕯䅁䉁䅁䅁允䅁䅁䄴䅄䅁䑁䅉杌硁䑁䅣免䅁䅁杷允䅁䅁䅑䅁䑁䅁䅷䅁䭁佁䙁䅁䭁佁䭙䅁䭁䡁䕅䅁䉁䅁䅁允䅁䅁䄴䅄䅁䑁䅉杌睁䑁䅁睍䅁䅁杷允䅁䅁䅑䅁䑁䅁䅷䅁䭁佁䙁䅁䭁佁䭙䅁䭁䥁䕕䅁䉁䅁䅁允䅁䅁䄴䅄䅁䑁䅉杌睁䑁䅧睍䅁䅁杷允䅁䅁䅑䅁䑁䅁䅷䅁䭁䉁䝅䅁䭁佁䭫䅁䭁䡁䕯䅁䉁䅁䅁允䅁䅁䅕䅁䅁䅁䙁䔹䵁䅉䅅䅁䕁䅁䅁睁䵁䅁䅁权十杂䅁权灄权䅁权㙂䅂䅁允䅁䅁䅅䅁䙁䅁䅁䅁兄偭䄱䍄䉁䅁䅁䅂䅁䅁䅍䅄䅁䅁䅯眴䅕䅁䅯朵䅯䅁䅯来䅑䅁䅅䅁䉁䅁䅁杄䵁䅁䅁䅎畁䑁䅙睎㉁䅁䅁䍄䉁䅁䅁䅂䅁䅁䅍䅄䅁䅁䅯眴䅕䅁䅯朵䅯䅁䅯䅣䅑䅁䅅䅁䉁䅁䅁杄䵁䅁䅁䅎畁䑁䅧䅎穁䅁䅁䍄䉁䅁䅁䅂䅁䅁䅍䅄䅁䅁䅯眴䅕䅁䅯朵䅯䅁䅯兣䅑䅁䅅䅁䉁䅁䅁杄䵁䅁䅁兎畁䑁䅣兏㉁䅁䅁䍄䉁䅁䅁䅂䅁䅁䅍䅄䅁䅁䅯眴䅕䅁䅯朵䅯䅁䅯全䅑䅁䅅䅁䉁䅁䅁杄䭁䅁䅁兎畁䑁䅍睎䅁䅁杷允䅁䅁䅑䅁䑁䅁䅷䅁䭁佁䙍䅁䭁佁䭙䅁䭁䡁䔰䅁䉁䅁䅁允䅁䅁䄴䅄䅁䑁䅉杌㍁䑁䅫䅏䅁䅁杷允䅁䅁䅑䅁䑁䅁䅷䅁䭁䩁䘰䅁䭁佁䭙䅁䭁䝁䔸䅁䉁䅁䅁允䅁䅁䄴䅄䅁䑁䅍杌㕁䑁䅣睎䅁䅁杷允䅁䅁䅑䅁䑁䅁䅷䅁䭁䩁䘰䅁䭁佁䭙䅁䭁䡁䕅䅁䉁䅁䅁允䅁䅁䄴䅄䅁䑁䅍杌㍁䑁䅣䅏䅁䅁杷允䅁䅁䅑䅁䑁䅁䅷䅁䭁䩁䘰䅁䭁佁䭙䅁䭁䥁䕕䅁䉁䅁䅁允䅁䅁䄴䅄䅁䑁䅍杌ㅁ䑁䅧䅎䅁䅁杷允䅁䅁䅑䅁䑁䅁䅷䅁䭁䩁䘰䅁䭁佁䭙䅁䭁䡁䔰䅁䉁䅁䅁允䅁䅁䄴䅄䅁䑁䅍杌ㅁ䑁䅫免䅁䅁杷允䅁䅁䅑䅁䑁䅁䅷䅁䭁䙁䙉䅁䭁佁䭙䅁䭁䝁䔰䅁䉁䅁䅁允䅁䅁䄴䅄䅁䑁䅅杌穁䑁䅅兏䅁䅁杷允䅁䅁䅑䅁䑁䅁䅷䅁䭁䙁䙉䅁䭁佁䭙䅁䭁䡁䕁䅁䉁䅁䅁允䅁䅁䄴䅄䅁䑁䅅杌穁䑁䅍免䅁䅁杷允䅁䅁䅑䅁䑁䅁䅷䅁䭁䉁䝅䅁䭁佁䭙䅁䭁䝁䔰䅁䉁䅁䅁允䅁䅁䄴权䅁䑁䅅杌㉁䑁䅅䅁䵁䅉䅅䅁䕁䅁䅁睁䵁䅁䅁权十杂䅁权浄权䅁权瑂䅂䅁允䅁䅁䅅䅁䭁䕁䅣䅁䵁䅉䅅䅁䕁䅁䅁睁䵁䅁䅁权䡁兂䅁权浄权䅁权獄权䅁允䅁䅁䅅䅁䭁䕁䅣䅁䵁䅉䅅䅁䕁䅁䅁睁䵁䅁䅁权剁杂䅁权浄权䅁权療䅂䅁允䅁䅁䅅䅁佁䅁䅷䅁硁䍁䄴䅏㑁䑁䅅䅁䵁䅉䅅䅁䕁䅁䅁睁䵁䅁䅁权十杂䅁权浄权䅁权療䅂䅁允䅁䅁䅅䅁䭁䕁䅣䅁䵁䅉䅅䅁䕁䅁䅁睁䵁䅁䅁权十杂䅁权浄权䅁权㙂䅂䅁允䅁䅁䅅䅁䭁䕁䅣䅁䵁䅉䅅䅁䕁䅁䅁睁䵁䅁䅁权剁杂䅁权浄权䅁权䑃䅂䅁允䅁䅁䅅䅁佁䅁䅷䅁穁䍁䄴䅍睁䑁䅣䅁䵁䅉䅅䅁䕁䅁䅁睁䵁䅁䅁权坁兂䅁权浄权䅁权䙃䅂䅁允䅁䅁䅅䅁佁䅁䅷䅁ㅁ䍁䄴兏㑁䑁䅙䅁䵁䅉䅅䅁䕁䅁䅁睁䵁䅁䅁权剁杂䅁权浄权䅁权㥂䅂䅁允䅁䅁䅅䅁佁䅁䅷䅁祁䍁䄴睎ぁ䑁䅕䅁䵁䅉䅅䅁䕁䅁䅁睁䵁䅁䅁权桄䅂䅁权浄权䅁权獄权䅁允䅁䅁䅅䅁佁䅁䅷䅁硁䍁䄴睎㑁䑁䅍䅁䵁䅉䅅䅁䕁䅁䅁睁䵁䅁䅁权桄䅂䅁权浄权䅁权瑂䅂䅁允䅁䅁䅅䅁佁䅁䅷䅁硁䍁䄴䅏㍁䑁䅉䅁䵁䅉䅅䅁䕁䅁䅁睁䵁䅁䅁权桄䅂䅁权浄权䅁权療䅂䅁允䅁䅁䅅䅁佁䅁䅷䅁硁䍁䄴䅏ぁ䑁䅣䅁䵁䅉䅅䅁䕁䅁䅁睁䵁䅁䅁权穂兂䅁权灄权䅁权䙃䅂䅁允䅁䅁䅅䅁䙁䅁䅁䅁睄晲䄱䍄䉁䅁䅁䅂䅁䅁䅍䅄䅁䅁䅯儴䅑䅁䅯朵䅯䅁䅯来䅑䅁䅅䅁䉁䅁䅁杄䵁䅁䅁杍畁䑁䅁兎㕁䅁䅁䍄䉁䅁䅁䅂䅁䅁䅍䅄䅁䅁䅯儴䅑䅁䅯朵䅯䅁䅯䅣䅑䅁䅅䅁䉁䅁䅁杄䵁䅁䅁杍畁䑁䅉䅎穁䅁䅁䍄䉁䅁䅁䅂䅁䅁䅍䅄䅁䅁䅯兩䅕䅁䅯儶䅯䅁䅯来䅑䅁䅅䅁䉁䅁䅁兂䅁䅁䅁偑砷䅑杷允䅁䅁䅑䅁䑁䅁䅷䅁䭁䅁䝕䅁䭁佁䭙䅁䭁佁䭷䅁䉁䅁䅁允䅁䅁䄴䅄䅁䑁䅅杌硁䑁䅣兏䅁䅁杷允䅁䅁䅑䅁䑁䅁䅷䅁䭁䅁䝕䅁䭁佁䭙䅁䭁䡁䕯䅁䉁䅁䅁允䅁䅁䄴权䅁䑁䅅杌硁䑁䅫䅁䵁䅉䅅䅁䕁䅁䅁睁䵁䅁䅁权䙁杂䅁权浄权䅁权睂䅂䅁允䅁䅁䅅䅁佁䅁䅷䅁硁䍁䄴免㍁䑁䅍䅁䵁䅉䅅䅁䕁䅁䅁睁䵁䅁䅁权䥄兂䅁权浄权䅁权㙂䅂䅁允䅁䅁䅅䅁佁䅁䅷䅁穁䍁䄴兎睁䑁䅅䅁䵁䅉䅅䅁䕁䅁䅁睁䵁䅁䅁权䥄兂䅁权浄权䅁权䙃䅂䅁允䅁䅁䅅䅁佁䅁䅷䅁穁䍁䄴䅍祁䑁䅧䅁䵁䅉䅅䅁䕁䅁䅁睁䵁䅁䅁权䥄兂䅁权浄权䅁权㥂䅂䅁允䅁䅁䅅䅁佁䅁䅷䅁祁䍁䄴李㕁䑁䅣䅁䵁䅉䅅䅁䕁䅁䅁睁䵁䅁䅁权療兂䅁权浄权䅁权獄权䅁允䅁䅁䅅䅁佁䅁䅷䅁硁䍁䄴兎㍁䑁䅫䅁䵁䅉䅅䅁䕁䅁䅁睁䵁䅁䅁权睂兂䅁权浄权䅁权獄权䅁允䅁䅁䅅䅁䭁䕁䅣䅁䵁䅉䅅䅁䕁䅁䅁睁䵁䅁䅁权療兂䅁权浄权䅁权療䅂䅁允䅁䅁䅅䅁佁䅁䅯䅁穁䍁䄴睍㍁䅁䅁䍄䉁䅁䅁䅂䅁䅁䅍䅄䅁䅁䅯䅣䅕䅁䅯朵䅯䅁䅯睢䅑䅁䅅䅁䉁䅁䅁权䡂䅁䅁䍄䉁䅁䅁䅂䅁䅁䅍䅄䅁䅁䅯睢䅕䅁䅯朵䅯䅁䅯全䅑䅁䅅䅁䉁䅁䅁杄䵁䅁䅁睍畁䑁䅉杍㕁䅁䅁䍄䉁䅁䅁䅂䅁䅁䅍䅄䅁䅁䅯䅣䅕䅁䅯朵䅯䅁䅯全䅑䅁䅅䅁䉁䅁䅁权䡂䅁䅁䍄䉁䅁䅁䅂䅁䅁䅍䅄䅁䅁䅯睢䅕䅁䅯朵䅯䅁䅯睧䅑䅁䅅䅁䉁䅁䅁杄䵁䅁䅁睍畁䑁䅉李㑁䅁䅁䍄䉁䅁䅁䅂䅁䅁䅍䅄䅁䅁䅯䅣䅕䅁䅯朵䅯䅁䅯睧䅑䅁䅅䅁䉁䅁䅁权䡂䅁䅁䍄䉁䅁䅁䅂䅁䅁䅍䅄䅁䅁䅯共䅕䅁䅯眵䅯䅁䅯全䅑䅁䅅䅁䉁䅁䅁兂獄払敧敨杳䅑杷允䅁䅁䅑䅁䑁䅁䅷䅁䭁䡁䙁䅁䭁佁䭙䅁䭁䡁䔰䅁䉁䅁䅁允䅁䅁䅯睒䅁䅁杷允䅁䅁䅑䅁䑁䅁䅷䅁䭁乁䕯䅁䭁佁䬴䅁䭁䥁䕍䅁䉁䅁䅁允䅁䅁䅕䅁䅁䑁敃〸䵁䅉䅅䅁䕁䅁䅁睁䵁䅁䅁权ㅄ䅂䅁权浄权䅁权䙃䅂䅁允䅁䅁䅅䅁佁䅁䅷䅁祁䍁䄴䅏睁䑁䅅䅁䵁䅉䅅䅁䕁䅁䅁睁䵁䅁䅁权ㅄ䅂䅁权浄权䅁权䑃䅂䅁允䅁䅁䅅䅁佁䅁䅷䅁祁䍁䄴兎硁䑁䅍䅁䵁䅉䅅䅁䕁䅁䅁睁䵁䅁䅁权灃兂䅁权畄权䅁权獄权䅁允䅁䅁䅅䅁䙁䅁䅁䅁䅁倹䅰䍄䉁䅁䅁䅂䅁䅁䅍䅄䅁䅁䅯眵䅑䅁䅯儶䅯䅁䅯䄷䅯䅁䅅䅁䉁䅁䅁权䡂䅁䅁䍄䉁䅁䅁䅂䅁䅁䅍䅄䅁䅁䅯䅊䅕䅁䅯眵䅯䅁䅯兣䅑䅁䅅䅁䉁䅁䅁兂浂楶䑳昳潄睐杷允䅁䅁䅑䅁䑁䅁䅷䅁䭁䡁䙑䅁䭁佁䭙䅁䭁佁䭷䅁䉁䅁䅁允䅁䅁䄴䅄䅁䑁䅍杌ㅁ䑁䅙杍䅁䅁杷允䅁䅁䅑䅁䑁䅁䅷䅁䭁䩁䙉䅁䭁佁䬴䅁䭁䝁䔸䅁䉁䅁䅁允䅁䅁䅕䅁䅁䥁あ䔯䵁䅉䅅䅁䕁䅁䅁睁䵁䅁䅁权あ兂䅁权浄权䅁权㙂䅂䅁允䅁䅁䅅䅁佁䅁䅷䅁㑁䍁䄴免㑁䑁䅍䅁䵁䅉䅅䅁䕁䅁䅁睁䵁䅁䅁权時兂䅁权畄权䅁权獄权䅁允䅁䅁䅅䅁䙁䅁䅁䅁䅁攷䅦䍄䉁䅁䅁䅂䅁䅁䅍䅄䅁䅁䅯䅤䅕䅁䅯朵䅯䅁䅯兣䅑䅁䅅䅁䉁䅁䅁杄䵁䅁䅁睎畁䑁䅉䅎祁䅁䅁䍄䉁䅁䅁䅂䅁䅁䅍䅄䅁䅁䅯䅤䅕䅁䅯朵䅯䅁䅯睧䅑䅁䅅䅁䉁䅁䅁杄䵁䅁䅁䅎畁䑁䅁䅎ㅁ䅁䅁䍄䉁䅁䅁䅂䅁䅁䅍䅄䅁䅁䅯䅶䅑䅁䅯朵䅯䅁䅯兢䅑䅁䅅䅁䉁䅁䅁杄䵁䅁䅁免畁䑁䅑睍祁䅁䅁䍄䉁䅁䅁䅂䅁䅁䅍䅄䅁䅁䅯䅶䅑䅁䅯朵䅯䅁䅯睧䅑䅁䅅䅁䉁䅁䅁杄䭁䅁䅁免畁䑁䅉李䅁䅁杷允䅁䅁䅑䅁䑁䅁䅷䅁䭁偁䙳䅁䭁佁䭣䅁䭁䡁䕯䅁䉁䅁䅁允䅁䅁䅕⽷潕䥘䌹歅䵁䅉䅅䅁䕁䅁䅁睁䵁䅁䅁权煃兂䅁权浄权䅁权㙂䅂䅁允䅁䅁䅅䅁佁䅁䅷䅁硁䍁䄴免㍁䑁䅕䅁䵁䅉䅅䅁䕁䅁䅁睁䵁䅁䅁权煃兂䅁权浄权䅁权睂䅂䅁允䅁䅁䅅䅁佁䅁䅷䅁硁䍁䄴免㕁䑁䅣䅁䵁䅉䅅䅁䕁䅁䅁睁䵁䅁䅁权捄兂䅁权浄权䅁权硂䅂䅁允䅁䅁䅅䅁佁䅁䅷䅁硁䍁䄴䅎硁䑁䅑䅁䵁䅉䅅䅁䕁䅁䅁睁䵁䅁䅁权煃兂䅁权浄权䅁权䙃䅂䅁允䅁䅁䅅䅁佁䅁䅯䅁硁䍁䄴免㑁䅁䅁䍄䉁䅁䅁䅂䅁䅁䅍䅄䅁䅁䅯䅓䅕䅁䅯朵䅯䅁䅯睢䅑䅁䅅䅁䉁䅁䅁杄䵁䅁䅁免畁䑁䅅䅎ㅁ䅁䅁䍄䉁䅁䅁䅂䅁䅁䅍䅄䅁䅁䅯䅓䅕䅁䅯朵䅯䅁䅯来䅑䅁䅅䅁䉁䅁䅁杄䵁䅁䅁免畁䑁䅅䅎穁䅁䅁䍄䉁䅁䅁䅂䅁䅁䅍䅄䅁䅁䅯䅄䅙䅁䅯朵䅯䅁䅯兦䅑䅁䅅䅁䉁䅁䅁杄䵁䅁䅁杍畁䑁䅧䅎祁䅁䅁䍄䉁䅁䅁䅂䅁䅁䅍䅄䅁䅁䅯䅓䅕䅁䅯朵䅯䅁䅯兣䅑䅁䅅䅁䉁䅁䅁杄䵁䅁䅁免畁䑁䅅李硁䅁䅁䍄䉁䅁䅁䅂䅁䅁䅍䅄䅁䅁䅯䅓䅕䅁䅯朵䅯䅁䅯全䅑䅁䅅䅁䉁䅁䅁杄䵁䅁䅁免畁䑁䅉䅍ㅁ䅁䅁䍄䉁䅁䅁䅂䅁䅁䅍䅄䅁䅁䅯䅺䅕䅁䅯朵䅯䅁䅯䄷䅯䅁䅅䅁䉁䅁䅁杄䵁䅁䅁睍畁䑁䅉睍㕁䅁䅁䍄䉁䅁䅁䅂䅁䅁䅍䅄䅁䅁䅯䅺䅕䅁䅯朵䅯䅁䅯兣䅑䅁䅅䅁䉁䅁䅁杄䵁䅁䅁䅎畁䑁䅕䅍㕁䅁䅁䍄䉁䅁䅁䅂䅁䅁䅍䅄䅁䅁䅯条䅕䅁䅯朵䅯䅁䅯全䅑䅁䅅䅁䉁䅁䅁权䡂䅁䅁䍄䉁䅁䅁䅂䅁䅁䅍䅄䅁䅁䅯䅺䅕䅁䅯朵䅯䅁䅯兦䅑䅁䅅䅁䉁䅁䅁杄䵁䅁䅁睍畁䑁䅫李穁䅁䅁䍄䉁䅁䅁䅂䅁䅁䅍䅄䅁䅁䅯睒䅕䅁䅯朵䅯䅁䅯䄷䅯䅁䅅䅁䉁䅁䅁杄䵁䅁䅁睍畁䑁䅙免ㅁ䅁䅁䍄䉁䅁䅁䅂䅁䅁䅍䅄䅁䅁䅯兎䅕䅁䅯朷䅯䅁䅯睧䅑䅁䅅䅁䉁䅁䅁兂䅁䅁䅁䩳穮䅑杷允䅁䅁䅑䅁䑁䅁䅷䅁䭁䕁䙣䅁䭁佁䭙䅁䭁䡁䕁䅁䉁䅁䅁允䅁䅁䄴䅄䅁䑁䅑杌ぁ䑁䅁睍䅁䅁杷允䅁䅁䅑䅁䑁䅁䅷䅁䭁䕁䙣䅁䭁佁䭙䅁䭁䡁䕅䅁䉁䅁䅁允䅁䅁䄴䅄䅁䑁䅍杌㉁䑁䅙䅏䅁䅁杷允䅁䅁䅑䅁䑁䅁䅷䅁䭁䕁䙣䅁䭁佁䭙䅁䭁䡁䔰䅁䉁䅁䅁允䅁䅁䄴䅄䅁䑁䅑杌ぁ䑁䅕䅎䅁䅁杷允䅁䅁䅑䅁䑁䅁䅷䅁䭁乁䙧䅁䭁佁䭙䅁䭁䡁䕁䅁䉁䅁䅁允䅁䅁䄴䅄䅁䑁䅉杌穁䑁䅅杍䅁䅁杷允䅁䅁䅑䅁䑁䅁䅷䅁䭁䩁䙙䅁䭁佁䭙䅁䭁䝁䔰䅁䉁䅁䅁允䅁䅁䄴䅄䅁䑁䅅杌祁䑁䅅䅏䅁䅁杷允䅁䅁䅑䅁䑁䅁䅷䅁䭁䩁䙙䅁䭁佁䭙䅁䭁䝁䔸䅁䉁䅁䅁允䅁䅁䄴䅄䅁䑁䅅杌祁䑁䅍睎䅁䅁杷允䅁䅁䅑䅁䑁䅁䅷䅁䭁䩁䙙䅁䭁佁䭙䅁䭁䡁䕁䅁䉁䅁䅁允䅁䅁䄴䅄䅁䑁䅅杌穁䑁䅁䅏䅁䅁杷允䅁䅁䅑䅁䑁䅁䅷䅁䭁䍁䙅䅁䭁佁䭫䅁䭁䝁䔰䅁䉁䅁䅁允䅁䅁䅕䅁䅁䅁䍂欱䵁䅉䅅䅁䕁䅁䅁睁䵁䅁䅁权坃兂䅁权浄权䅁权硂䅂䅁允䅁䅁䅅䅁佁䅁䅷䅁硁䍁䄴䅎睁䑁䅅䅁䵁䅉䅅䅁䕁䅁䅁睁䵁䅁䅁权佁兂䅁权浄权䅁权睂䅂䅁允䅁䅁䅅䅁佁䅁䅷䅁睁䍁䄴䅏㑁䑁䅙䅁䵁䅉䅅䅁䕁䅁䅁睁䵁䅁䅁权佁兂䅁权浄权䅁权䑃䅂䅁允䅁䅁䅅䅁佁䅁䅷䅁睁䍁䄴兏祁䑁䅍䅁䵁䅉䅅䅁䕁䅁䅁睁䵁䅁䅁权佁兂䅁权浄权䅁权㥂䅂䅁允䅁䅁䅅䅁佁䅁䅷䅁硁䍁䄴李㍁䑁䅑䅁䵁䅉䅅䅁䕁䅁䅁睁䵁䅁䅁权塄兂䅁权浄权䅁权瑂䅂䅁允䅁䅁䅅䅁佁䅁䅷䅁硁䍁䄴睎硁䑁䅣䅁䵁䅉䅅䅁䕁䅁䅁睁䵁䅁䅁权䑂兂䅁权灄权䅁权硂䅂䅁允䅁䅁䅅䅁䙁䅁䅁䅁䅁敷䅚䍄䉁䅁䅁䅂䅁䅁䅍䅄䅁䅁䅯眱䅕䅁䅯朵䅯䅁䅯䅣䅑䅁䅅䅁䉁䅁䅁杄䵁䅁䅁免畁䑁䅕睍ㅁ䅁䅁䍄䉁䅁䅁䅂䅁䅁䅍䅄䅁䅁䅯眱䅕䅁䅯朵䅯䅁䅯睧䅑䅁䅅䅁䉁䅁䅁杄䵁䅁䅁免畁䑁䅑兎㑁䅁䅁䍄䉁䅁䅁䅂䅁䅁䅍䅄䅁䅁䅯眱䅕䅁䅯朵䅯䅁䅯兦䅑䅁䅅䅁䉁䅁䅁杄䵁䅁䅁免畁䑁䅍兏㍁䅁䅁䍄䉁䅁䅁䅂䅁䅁䅍䅄䅁䅁䅯䄳䅕䅁䅯朵䅯䅁䅯䄷䅯䅁䅅䅁䉁䅁䅁杄䵁䅁䅁免畁䑁䅕䅍ぁ䅁䅁䍄䉁䅁䅁䅂䅁䅁䅍䅄䅁䅁䅯儴䅑䅁䅯儶䅯䅁䅯睢䅑䅁䅅䅁䉁䅁䅁兂䅁䅁䅁䩑㑮䅑杷允䅁䅁䅑䅁䑁䅁䅷䅁䭁䩁䙑䅁䭁佁䭙䅁䭁䡁䕁䅁䉁䅁䅁允䅁䅁䄴䅄䅁䑁䅁杌㍁䑁䅣兏䅁䅁杷允䅁䅁䅑䅁䑁䅁䅷䅁䭁䩁䙑䅁䭁佁䭙䅁䭁䥁䕕䅁䉁䅁䅁允䅁䅁䄴䅄䅁䑁䅁杌ㅁ䑁䅉兏䅁䅁杷允䅁䅁䅑䅁䑁䅁䅷䅁䭁偁䔸䅁䭁佁䬴䅁䭁䡁䕯䅁䉁䅁䅁允䅁䅁䅕䅁䅁䅁䅂な䵁䅉䅅䅁䕁䅁䅁睁䵁䅁䅁权啃兂䅁权浄权䅁权䑃䅂䅁允䅁䅁䅅䅁佁䅁䅷䅁睁䍁䄴䅎ぁ䑁䅕䅁䵁䅉䅅䅁䕁䅁䅁睁䵁䅁䅁权捁兂䅁权浄权䅁权硂䅂䅁允䅁䅁䅅䅁佁䅁䅷䅁穁䍁䄴睍㑁䑁䅅䅁䵁䅉䅅䅁䕁䅁䅁睁䵁䅁䅁权桄䅂䅁权畄权䅁权硂䅂䅁允䅁䅁䅅䅁䙁䅁䅁䅁杄⽳䄱䍄䉁䅁䅁䅂䅁䅁䅍䅄䅁䅁䅯䅰䅕䅁䅯朷䅯䅁䅯睢䅑䅁䅅䅁䉁䅁䅁兂䅁䅁䅁䥺匴兑杷允䅁䅁䅑䅁䑁䅁䅷䅁䭁乁䘸䅁䭁佁䬴䅁䭁䥁䕍䅁䉁䅁䅁允䅁䅁䅕䅁䅁䕁卄ぁ䵅䅉䅅䅁䕁䅁䅁睁䵁䅁䅁权灄兂䅁权湄权䅁权䙃䅂䅁允䅁䅁䅅䅁䙁䍁硣䭃捷橥䅌䍄䉁䅁䅁䅂䅁䅁䅍䅄䅁䅁䅯䅈䅕䅁䅯朵䅯䅁䅯全䅑䅁䅅䅁䉁䅁䅁杄䵁䅁䅁杍畁䑁䅙睎穁䅁䅁䍄䉁䅁䅁䅂䅁䅁䅍䅄䅁䅁䅯䅁䅕䅁䅯眵䅯䅁䅯全䅑䅁䅅䅁䉁䅁䅁兂剃堷⽷噎嘴䅑杷允䅁䅁䅑䅁䑁䅁䅷䅁䭁䅁䝯䅁䭁佁䭫䅁䭁䥁䕍䅁䉁䅁䅁允䅁䅁䅕䅁䅁䅁硃䔱䵁䅉䅅䅁䕁䅁䅁睁䵁䅁䅁权楄䅂䅁权浄权䅁权獄权䅁允䅁䅁䅅䅁佁䅁䅷䅁穁䍁䄴免睁䑁䅙䅁䵁䅉䅅䅁䕁䅁䅁睁䵁䅁䅁权湃兂䅁权湄权䅁权㙂䅂䅁允䅁䅁䅅䅁䙁䍁扐堫焵䍦䅖䍄䉁䅁䅁䅂䅁䅁䅍䅄䅁䅁䅯朴䅑䅁䅯朵䅯䅁䅯兣䅑䅁䅅䅁䉁䅁䅁杄䵁䅁䅁睍畁䑁䅅睎㕁䅁䅁䍄䉁䅁䅁䅂䅁䅁䅍䅄䅁䅁䅯朴䅑䅁䅯朵䅯䅁䅯全䅑䅁䅅䅁䉁䅁䅁杄䵁䅁䅁睍畁䑁䅍免硁䅁䅁䍄䉁䅁䅁䅂䅁䅁䅍䅄䅁䅁䅯朴䅑䅁䅯朵䅯䅁䅯兦䅑䅁䅅䅁䉁䅁䅁杄䵁䅁䅁睍畁䑁䅅睍㍁䅁䅁䍄䉁䅁䅁䅂䅁䅁䅍䅄䅁䅁䅯䄰䅕䅁䅯朵䅯䅁䅯兢䅑䅁䅅䅁䉁䅁䅁杄䵁䅁䅁免畁䑁䅁䅎㑁䅁䅁䍄䉁䅁䅁䅂䅁䅁䅍䅄䅁䅁䅯䅄䅙䅁䅯朵䅯䅁䅯兢䅑䅁䅅䅁䉁䅁䅁杄䵁䅁䅁杍畁䑁䅣䅏㍁䅁䅁䍄䉁䅁䅁䅂䅁䅁䅍䅄䅁䅁䅯䅄䅙䅁䅯朵䅯䅁䅯䅣䅑䅁䅅䅁䉁䅁䅁杄䵁䅁䅁杍畁䑁䅕䅍ㅁ䅁䅁䍄䉁䅁䅁䅂䅁䅁䅍䅄䅁䅁䅯儱䅑䅁䅯朵䅯䅁䅯兢䅑䅁䅅䅁䉁䅁䅁杄䵁䅁䅁免畁䑁䅫杍㉁䅁䅁䍄䉁䅁䅁䅂䅁䅁䅍䅄䅁䅁䅯儱䅑䅁䅯朵䅯䅁䅯睧䅑䅁䅅䅁䉁䅁䅁杄䵁䅁䅁免畁䑁䅫杍㉁䅁䅁䍄䉁䅁䅁䅂䅁䅁䅍䅄䅁䅁䅯兴䅕䅁䅯朵䅯䅁䅯兢䅑䅁䅅䅁䉁䅁䅁杄䵁䅁䅁兎畁䑁䅁兎㉁䅁䅁䍄䉁䅁䅁䅂䅁䅁䅍䅄䅁䅁䅯兴䅕䅁䅯朵䅯䅁䅯睢䅑䅁䅅䅁䉁䅁䅁杄䵁䅁䅁䅎畁䑁䅧李祁䅁䅁䍄䉁䅁䅁䅂䅁䅁䅍䅄䅁䅁䅯兴䅕䅁䅯朵䅯䅁䅯全䅑䅁䅅䅁䉁䅁䅁杄䵁䅁䅁李畁䑁䅁䅍ㅁ䅁䅁䍄䉁䅁䅁䅂䅁䅁䅍䅄䅁䅁䅯兴䅕䅁䅯朵䅯䅁䅯睧䅑䅁䅅䅁䉁䅁䅁杄䵁䅁䅁兎畁䑁䅍睎ぁ䅁䅁䍄䉁䅁䅁䅂䅁䅁䅍䅄䅁䅁䅯兯䅕䅁䅯朷䅯䅁䅯兦䅑䅁䅅䅁䉁䅁䅁兂䅁䅁䅁䥷㉪䅷杷允䅁䅁䅑䅁䑁䅁䅷䅁䭁䝁䘰䅁䭁佁䭙䅁䭁䡁䕯䅁䉁䅁䅁允䅁䅁䄴䅄䅁䑁䅁杌㑁䑁䅅睎䅁䅁杷允䅁䅁䅑䅁䑁䅁䅷䅁䭁䝁䘰䅁䭁佁䭙䅁䭁䡁䕁䅁䉁䅁䅁允䅁䅁䄴权䅁䑁䅁杌㕁䑁䅍䅁䵁䅉䅅䅁䕁䅁䅁睁䵁䅁䅁权ㅂ兂䅁权灄权䅁权睂䅂䅁允䅁䅁䅅䅁䙁䅁䅁䅁䅃⽋䅨䍄䉁䅁䅁䅂䅁䅁䅍䅄䅁䅁䅯兢䅕䅁䅯朵䅯䅁䅯兣䅑䅁䅅䅁䉁䅁䅁杄䵁䅁䅁䅍畁䑁䅧䅏㕁䅁䅁䍄䉁䅁䅁䅂䅁䅁䅍䅄䅁䅁䅯兢䅕䅁䅯朵䅯䅁䅯睧䅑䅁䅅䅁䉁䅁䅁杄䭁䅁䅁䅍畁䑁䅧䅎䅁䅁杷允䅁䅁䅑䅁䑁䅁䅷䅁䭁䵁䙳䅁䭁佁䭙䅁䭁䡁䕅䅁䉁䅁䅁允䅁䅁䄴䅄䅁䑁䅁杌㕁䑁䅑睎䅁䅁杷允䅁䅁䅑䅁䑁䅁䅷䅁䭁䵁䙳䅁䭁佁䭙䅁䭁䡁䔰䅁䉁䅁䅁允䅁䅁䄴䅄䅁䑁䅁杌㕁䑁䅉免䅁䅁杷允䅁䅁䅑䅁䑁䅁䅷䅁䭁䅁䜴䅁䭁佁䭙䅁䭁䡁䔰䅁䉁䅁䅁允䅁䅁䄴䅄䅁䑁䅁杌ㅁ䑁䅫杍䅁䅁杷允䅁䅁䅑䅁䑁䅁䅷䅁䭁䵁䔸䅁䭁佁䭫䅁䭁䝁䔰䅁䉁䅁䅁允䅁䅁䅕䅁䅁䵁潃唫䵁䅉䅅䅁䕁䅁䅁睁䵁䅁䅁权䅄兂䅁权湄权䅁权獄权䅁允䅁䅁䅅䅁䙁䭁捷浗㝑穈䅂䍄䉁䅁䅁䅂䅁䅁䅍䅄䅁䅁䅯䅵䅕䅁䅯朵䅯䅁䅯兢䅑䅁䅅䅁䉁䅁䅁杄䵁䅁䅁免畁䑁䅅䅍ㅁ䅁䅁䍄䉁䅁䅁䅂䅁䅁䅍䅄䅁䅁䅯䅵䅕䅁䅯朵䅯䅁䅯睢䅑䅁䅅䅁䉁䅁䅁杄䵁䅁䅁免畁䑁䅁兎㉁䅁䅁䍄䉁䅁䅁䅂䅁䅁䅍䅄䅁䅁䅯䅵䅕䅁䅯朵䅯䅁䅯全䅑䅁䅅䅁䉁䅁䅁杄䵁䅁䅁免畁䑁䅑免穁䅁䅁䍄䉁䅁䅁䅂䅁䅁䅍䅄䅁䅁䅯杶䅑䅁䅯朵䅯䅁䅯兢䅑䅁䅅䅁䉁䅁䅁杄䵁䅁䅁免畁䑁䅅杍ぁ䅁䅁䍄䉁䅁䅁䅂䅁䅁䅍䅄䅁䅁䅯睚䅕䅁䅯儶䅯䅁䅯睢䅑䅁䅅䅁䉁䅁䅁兂䅁䅁䅁乙欳䅑杷允䅁䅁䅑䅁䑁䅁䅷䅁䭁䱁䙙䅁䭁佁䭙䅁䭁佁䭷䅁䉁䅁䅁允䅁䅁䅯睒䅁䅁杷允䅁䅁䅑䅁䑁䅁䅷䅁䭁䱁䙙䅁䭁佁䭙䅁䭁䝁䔸䅁䉁䅁䅁允䅁䅁䄴䅄䅁䑁䅑杌ぁ䑁䅁睎䅁䅁杷允䅁䅁䅑䅁䑁䅁䅷䅁䭁䱁䙙䅁䭁佁䭙䅁䭁䥁䕕䅁䉁䅁䅁允䅁䅁䄴䅄䅁䑁䅑杌祁䑁䅉李䅁䅁杷允䅁䅁䅑䅁䑁䅁䅷䅁䭁䱁䙙䅁䭁佁䭙䅁䭁䥁䕍䅁䉁䅁䅁允䅁䅁䄴䅄䅁䑁䅑杌睁䑁䅉䅏䅁䅁杷允䅁䅁䅑䅁䑁䅁䅷䅁䭁䙁䙍䅁䭁佁䭫䅁䭁䡁䔰䅁䉁䅁䅁允䅁䅁䅕䅁䅁䭁杄欴䵁䅉䅅䅁䕁䅁䅁睁䵁䅁䅁权㡄兂䅁权浄权䅁权獄权䅁允䅁䅁䅅䅁佁䅁䅷䅁穁䍁䄴免穁䑁䅉䅁䵁䅉䅅䅁䕁䅁䅁睁䵁䅁䅁权䕁兂䅁权湄权䅁权療䅂䅁允䅁䅁䅅䅁䙁䍁䝕婧䑖睩䄵䍄䉁䅁䅁䅂䅁䅁䅍䅄䅁䅁䅯杪䅕䅁䅯儶䅯䅁䅯䄷䅯䅁䅅䅁䉁䅁䅁兂䅁䅁䅁䕳㕶䅑杷允䅁䅁䅑䅁䑁䅁䅷䅁䭁䥁䘸䅁䭁佁䭫䅁䭁佁䭷䅁䉁䅁䅁允䅁䅁䅕䅁䅁䍁㡂唸䵁䅉䅅䅁䕁䅁䅁睁䵁䅁䅁权㡄兂䅁权浄权䅁权瑂䅂䅁允䅁䅁䅅䅁佁䅁䅷䅁穁䍁䄴睍㕁䑁䅣䅁䵁䅉䅅䅁䕁䅁䅁睁䵁䅁䅁权㡄兂䅁权浄权䅁权療䅂䅁允䅁䅁䅅䅁佁䅁䅷䅁ぁ䍁䄴睍㉁䑁䅣䅁䵁䅉䅅䅁䕁䅁䅁睁䵁䅁䅁权㡄兂䅁权浄权䅁权硂䅂䅁允䅁䅁䅅䅁佁䅁䅷䅁祁䍁䄴䅎ㅁ䑁䅑䅁䵁䅉䅅䅁䕁䅁䅁睁䵁䅁䅁权䍁杂䅁权浄权䅁权硂䅂䅁允䅁䅁䅅䅁佁䅁䅷䅁硁䍁䄴䅏㍁䑁䅣䅁䵁䅉䅅䅁䕁䅁䅁睁䵁䅁䅁权婃䅂䅁权湄权䅁权硂䅂䅁允䅁䅁䅅䅁䙁䙁乃㉬匴祧䅚䍄䉁䅁䅁䅂䅁䅁䅍䅄䅁䅁䅯杰䅕䅁䅯朷䅯䅁䅯兢䅑䅁䅅䅁䉁䅁䅁兂䅁䅁䅁䔰䅅兑杷允䅁䅁䅑䅁䑁䅁䅷䅁䭁乁䕯䅁䭁佁䭣䅁䭁䥁䕍䅁䉁䅁䅁允䅁䅁䅕硫䕧杖琴樰䴸䅉䅅䅁䕁䅁䅁睁䵁䅁䅁权䝄兂䅁权畄权䅁权㙂䅂䅁允䅁䅁䅅䅁䙁䅁䅁䅁杄䅍䉂䍄䉁䅁䅁䅂䅁䅁䅍䅄䅁䅁䅯杫䅕䅁䅯朵䅯䅁䅯来䅑䅁䅅䅁䉁䅁䅁杄䵁䅁䅁杍畁䑁䅙兎㑁䅁䅁䍄䉁䅁䅁䅂䅁䅁䅍䅄䅁䅁䅯眰䅕䅁䅯朷䅯䅁䅯䄷䅯䅁䅅䅁䉁䅁䅁兂䅁䅁䅁䕁乷兑杷允䅁䅁䅑䅁䑁䅁䅷䅁䭁䩁䙉䅁䭁佁䭙䅁䭁䥁䕕䅁䉁䅁䅁允䅁䅁䄴䅄䅁䑁䅍杌祁䑁䅁䅏䅁䅁杷允䅁䅁䅑䅁䑁䅁䅷䅁䭁䉁䙣䅁䭁佁䭣䅁䭁䡁䕅䅁䉁䅁䅁允䅁䅁䅕䩷晪匳䙐ぃ䵁䅉䅅䅁䕁䅁䅁睁䵁䅁䅁权獄䅂䅁权浄权䅁权硂䅂䅁允䅁䅁䅅䅁佁䅁䅷䅁睁䍁䄴䅏㕁䑁䅍䅁䵁䅉䅅䅁䕁䅁䅁睁䵁䅁䅁权扄兂䅁权浄权䅁权瑂䅂䅁允䅁䅁䅅䅁佁䅁䅷䅁硁䍁䄴李ㅁ䑁䅙䅁䵁䅉䅅䅁䕁䅁䅁睁䵁䅁䅁权浄兂䅁权畄权䅁权獄权䅁允䅁䅁䅅䅁䙁䅁䅁䅁䅃乵䅄䍄䉁䅁䅁䅂䅁䅁䅍䅄䅁䅁䅯眲䅕䅁䅯朵䅯䅁䅯䅣䅑䅁䅅䅁䉁䅁䅁杄䵁䅁䅁免畁䑁䅣兏㑁䅁䅁䍄䉁䅁䅁䅂䅁䅁䅍䅄䅁䅁䅯眹䅑䅁䅯儶䅯䅁䅯睧䅑䅁䅅䅁䉁䅁䅁兂䅁䅁䅁偧⽔䅑杷允䅁䅁䅑䅁䑁䅁䅷䅁䭁偁䕉䅁䭁佁䭙䅁䭁䡁䔰䅁䉁䅁䅁允䅁䅁䄴䅄䅁䑁䅁杌㉁䑁䅣兎䅁䅁杷允䅁䅁䅑䅁䑁䅁䅷䅁䭁佁䙫䅁䭁佁䬴䅁䭁䝁䔰䅁䉁䅁䅁允䅁䅁䅕䅁䅁䍁佊捉䵅䅉䅅䅁䕁䅁䅁睁䵁䅁䅁权睄兂䅁权浄权䅁权㙂䅂䅁允䅁䅁䅅䅁佁䅁䅷䅁硁䍁䄴䅍㍁䑁䅅䅁䵁䅉䅅䅁䕁䅁䅁睁䵁䅁䅁权睄兂䅁权浄权䅁权㥂䅂䅁允䅁䅁䅅䅁佁䅁䅷䅁睁䍁䄴兏㉁䑁䅅䅁䵁䅉䅅䅁䕁䅁䅁睁䵁䅁䅁权祃兂䅁权浄权䅁权瑂䅂䅁允䅁䅁䅅䅁佁䅁䅷䅁祁䍁䄴䅎ㅁ䑁䅧䅁䵁䅉䅅䅁䕁䅁䅁睁䵁䅁䅁权扃兂䅁权灄权䅁权䙃䅂䅁允䅁䅁䅅䅁䙁䅁䅁䅁㑄朵䉆䍄䉁䅁䅁䅂䅁䅁䅍䅄䅁䅁䅯杳䅕䅁䅯朵䅯䅁䅯睢䅑䅁䅅䅁䉁䅁䅁杄䵁䅁䅁杍畁䑁䅕睎穁䅁䅁䍄䉁䅁䅁䅂䅁䅁䅍䅄䅁䅁䅯杳䅕䅁䅯朵䅯䅁䅯䅣䅑䅁䅅䅁䉁䅁䅁杄䵁䅁䅁杍畁䑁䅕䅍ぁ䅁䅁䍄䉁䅁䅁䅂䅁䅁䅍䅄䅁䅁䅯睱䅑䅁䅯朵䅯䅁䅯来䅑䅁䅅䅁䉁䅁䅁杄䵁䅁䅁杍畁䑁䅣李㑁䅁䅁䍄䉁䅁䅁䅂䅁䅁䅍䅄䅁䅁䅯杅䅕䅁䅯眵䅯䅁䅯䄷䅯䅁䅅䅁䉁䅁䅁兂䥄汐潤㕐橳䅑杷允䅁䅁䅑䅁䑁䅁䅷䅁䭁䭁䕳䅁䭁佁䭙䅁䭁䥁䕕䅁䉁䅁䅁允䅁䅁䄴䅄䅁䑁䅉杌㑁䑁䅉䅏䅁䅁杷允䅁䅁䅑䅁䑁䅁䅷䅁䭁䭁䕳䅁䭁佁䭙䅁䭁䡁䔰䅁䉁䅁䅁允䅁䅁䄴䅄䅁䑁䅉杌㑁䑁䅑䅎䅁䅁杷允䅁䅁䅑䅁䑁䅁䅷䅁䭁䵁䕍䅁䭁佁䭙䅁䭁䝁䔸䅁䉁䅁䅁允䅁䅁䄴䅄䅁䑁䅅杌㑁䑁䅉䅏䅁䅁杷允䅁䅁䅑䅁䑁䅁䅷䅁䭁䵁䕍䅁䭁佁䭙䅁䭁䡁䕯䅁䉁䅁䅁允䅁䅁䄴䅄䅁䑁䅉杌硁䑁䅣兎䅁䅁杷允䅁䅁䅑䅁䑁䅁䅷䅁䭁䵁䕍䅁䭁佁䭙䅁䭁䡁䕁䅁䉁䅁䅁允䅁䅁䄴权䅁䑁䅅杌㕁䑁䅫䅁䵁䅉䅅䅁䕁䅁䅁睁䵁䅁䅁权䑄䅂䅁权浄权䅁权䑃䅂䅁允䅁䅁䅅䅁佁䅁䅷䅁祁䍁䄴䅍㑁䑁䅧䅁䵁䅉䅅䅁䕁䅁䅁睁䵁䅁䅁权䅃兂䅁权浄权䅁权獄权䅁允䅁䅁䅅䅁佁䅁䅯䅁睁䍁䄴睎穁䅁䅁䍄䉁䅁䅁䅂䅁䅁䅍䅄䅁䅁䅯䅧䅕䅁䅯朵䅯䅁䅯兢䅑䅁䅅䅁䉁䅁䅁杄䵁䅁䅁䅍畁䑁䅣杍㑁䅁䅁䍄䉁䅁䅁䅂䅁䅁䅍䅄䅁䅁䅯䅧䅕䅁䅯朵䅯䅁䅯兣䅑䅁䅅䅁䉁䅁䅁杄䵁䅁䅁䅍畁䑁䅙兎ぁ䅁䅁䍄䉁䅁䅁䅂䅁䅁䅍䅄䅁䅁䅯朴䅕䅁䅯儶䅯䅁䅯兣䅑䅁䅅䅁䉁䅁䅁兂䅁䅁䅁䥙䭁兑杷允䅁䅁䅑䅁䑁䅁䅷䅁䭁乁䕉䅁䭁佁䭙䅁䭁䡁䕯䅁䉁䅁䅁允䅁䅁䄴䅄䅁䑁䅁杌祁䑁䅧睍䅁䅁杷允䅁䅁䅑䅁䑁䅁䅷䅁䭁乁䕉䅁䭁佁䭙䅁䭁䡁䕅䅁䉁䅁䅁允䅁䅁䄴䅄䅁䑁䅁杌祁䑁䅕兎䅁䅁杷允䅁䅁䅑䅁䑁䅁䅷䅁䭁佁䕯䅁䭁佁䭙䅁䭁䡁䕁䅁䉁䅁䅁允䅁䅁䄴䅄䅁䑁䅅杌穁䑁䅣䅏䅁䅁杷允䅁䅁䅑䅁䑁䅁䅷䅁䭁䥁䙳䅁䭁佁䭙䅁䭁䥁䕍䅁䉁䅁䅁允䅁䅁䄴䅄䅁䑁䅅杌穁䑁䅧䅎䅁䅁杷允䅁䅁䅑䅁䑁䅁䅷䅁䭁䙁䘸䅁䭁佁䭙䅁䭁䡁䕅䅁䉁䅁䅁允䅁䅁䄴䅄䅁䑁䅅杌㉁䑁䅧兎䅁䅁杷允䅁䅁䅑䅁䑁䅁䅷䅁䭁䥁䙉䅁䭁佁䭫䅁䭁䥁䕕䅁䉁䅁䅁允䅁䅁䅕䅁䅁䍁⽄〯䵁䅉䅅䅁䕁䅁䅁睁䵁䅁䅁权煄䅂䅁权浄权䅁权䙃䅂䅁允䅁䅁䅅䅁佁䅁䅷䅁硁䍁䄴兎睁䑁䅑䅁䵁䅉䅅䅁䕁䅁䅁睁䵁䅁䅁权い兂䅁权浄权䅁权獄权䅁允䅁䅁䅅䅁佁䅁䅷䅁睁䍁䄴䅏ㅁ䑁䅣䅁䵁䅉䅅䅁䕁䅁䅁睁䵁䅁䅁权䕄䅂䅁权灄权䅁权療䅂䅁允䅁䅁䅅䅁䙁䅁䅁䅁䥁六䉐䍄䉁䅁䅁䅂䅁䅁䅍䅄䅁䅁䅯䄹䅕䅁䅯朵䅯䅁䅯兦䅑䅁䅅䅁䉁䅁䅁杄䵁䅁䅁䅍畁䑁䅫免穁䅁䅁䍄䉁䅁䅁䅂䅁䅁䅍䅄䅁䅁䅯䅷䅑䅁䅯朵䅯䅁䅯䄷䅯䅁䅅䅁䉁䅁䅁杄䵁䅁䅁䅍畁䑁䅕兏祁䅁䅁䍄䉁䅁䅁䅂䅁䅁䅍䅄䅁䅁䅯䅷䅑䅁䅯朵䅯䅁䅯睢䅑䅁䅅䅁䉁䅁䅁杄䵁䅁䅁䅍畁䑁䅑兏㑁䅁䅁䍄䉁䅁䅁䅂䅁䅁䅍䅄䅁䅁䅯䅷䅑䅁䅯朵䅯䅁䅯来䅑䅁䅅䅁䉁䅁䅁杄䵁䅁䅁䅍畁䑁䅑免祁䅁䅁䍄䉁䅁䅁䅂䅁䅁䅍䅄䅁䅁䅯䅷䅑䅁䅯朵䅯䅁䅯兣䅑䅁䅅䅁䉁䅁䅁杄䵁䅁䅁䅍畁䑁䅕免㑁䅁䅁䍄䉁䅁䅁䅂䅁䅁䅍䅄䅁䅁䅯䅷䅑䅁䅯朵䅯䅁䅯兦䅑䅁䅅䅁䉁䅁䅁杄䵁䅁䅁䅍畁䑁䅕免硁䅁䅁䍄䉁䅁䅁䅂䅁䅁䅍䅄䅁䅁䅯睹䅑䅁䅯眵䅯䅁䅯睢䅑䅁䅅䅁䉁䅁䅁兂乃㉬匴で流䅑杷允䅁䅁䅑䅁䑁䅁䅷䅁䭁䵁䕁䅁䭁佁䬴䅁䭁䡁䔰䅁䉁䅁䅁允䅁䅁䅕䅁䅁䍁桩䕈䵅䅉䅅䅁䕁䅁䅁睁䵁䅁䅁权硂兂䅁权浄权䅁权獄权䅁允䅁䅁䅅䅁佁䅁䅷䅁㑁䍁䄴䅎祁䑁䅅䅁䵁䅉䅅䅁䕁䅁䅁睁䵁䅁䅁权䱂兂䅁权灄权䅁权療䅂䅁允䅁䅁䅅䅁䙁䅁䅁䅁䅄允䉂䍄䉁䅁䅁䅂䅁䅁䅍䅄䅁䅁䅯兣䅕䅁䅯朵䅯䅁䅯来䅑䅁䅅䅁䉁䅁䅁杄䵁䅁䅁兏畁䑁䅍睍穁䅁䅁䍄䉁䅁䅁䅂䅁䅁䅍䅄䅁䅁䅯兣䅕䅁䅯朵䅯䅁䅯兦䅑䅁䅅䅁䉁䅁䅁杄䵁䅁䅁睎畁䑁䅣䅏穁䅁䅁䍄䉁䅁䅁䅂䅁䅁䅍䅄䅁䅁䅯先䅕䅁䅯朵䅯䅁䅯兦䅑䅁䅅䅁䉁䅁䅁杄䵁䅁䅁免畁䑁䅙李ぁ䅁䅁䍄䉁䅁䅁䅂䅁䅁䅍䅄䅁䅁䅯兰䅕䅁䅯朵䅯䅁䅯来䅑䅁䅅䅁䉁䅁䅁杄䵁䅁䅁䅍畁䑁䅫睎ぁ䅁䅁䍄䉁䅁䅁䅂䅁䅁䅍䅄䅁䅁䅯睺䅑䅁䅯朷䅯䅁䅯兦䅑䅁䅅䅁䉁䅁䅁兂䅁䅁䅁䩑祔䅑杷允䅁䅁䅑䅁䑁䅁䅷䅁䭁䭁䙕䅁䭁佁䭙䅁䭁䡁䕁䅁䉁䅁䅁允䅁䅁䄴䅄䅁䑁䅅杌硁䑁䅅兎䅁䅁杷允䅁䅁䅑䅁䑁䅁䅷䅁䭁䙁䙷䅁䭁佁䭙䅁䭁䡁䕯䅁䉁䅁䅁允䅁䅁䄴䅄䅁䑁䅅杌ぁ䑁䅑䅎䅁䅁杷允䅁䅁䅑䅁䑁䅁䅷䅁䭁䙁䙷䅁䭁佁䭙䅁䭁䡁䕅䅁䉁䅁䅁允䅁䅁䄴权䅁䑁䅅杌ぁ䑁䅕䅁䵁䅉䅅䅁䕁䅁䅁睁䵁䅁䅁权煁兂䅁权灄权䅁权㙂䅂䅁允䅁䅁䅅䅁䙁䅁䅁䅁杄晳䅨䍄䉁䅁䅁䅂䅁䅁䅍䅄䅁䅁䅯儯䅑䅁䅯朵䅯䅁䅯䄷䅯䅁䅅䅁䉁䅁䅁杄䵁䅁䅁䅍畁䑁䅑杍㍁䅁䅁䍄䉁䅁䅁䅂䅁䅁䅍䅄䅁䅁䅯䅬䅑䅁䅯儶䅯䅁䅯兦䅑䅁䅅䅁䉁䅁䅁兂䅁䅁䅁䭁〷䅑杷允䅁䅁䅑䅁䑁䅁䅷䅁䭁偁䔰䅁䭁佁䭙䅁䭁䝁䔸䅁䉁䅁䅁允䅁䅁䄴䅄䅁䑁䅁杌ㅁ䑁䅉免䅁䅁杷允䅁䅁䅑䅁䑁䅁䅷䅁䭁䝁䙧䅁䭁佁䭫䅁䭁䥁䕕䅁䉁䅁䅁允䅁䅁䅕䅁䅁䅁捄欷䵁䅉䅅䅁䕁䅁䅁睁䵁䅁䅁权㥄䅂䅁权浄权䅁权硂䅂䅁允䅁䅁䅅䅁佁䅁䅷䅁睁䍁䄴兎㕁䑁䅙䅁䵁䅉䅅䅁䕁䅁䅁睁䵁䅁䅁权㥄䅂䅁权浄权䅁权䙃䅂䅁允䅁䅁䅅䅁佁䅁䅷䅁睁䍁䄴䅎ぁ䑁䅙䅁䵁䅉䅅䅁䕁䅁䅁睁䵁䅁䅁权時兂䅁权浄权䅁权㙂䅂䅁允䅁䅁䅅䅁佁䅁䅷䅁硁䍁䄴睍㉁䑁䅙䅁䵁䅉䅅䅁䕁䅁䅁睁䵁䅁䅁权時兂䅁权浄权䅁权䙃䅂䅁允䅁䅁䅅䅁佁䅁䅷䅁祁䍁䄴免㉁䑁䅍䅁䵁䅉䅅䅁䕁䅁䅁睁䵁䅁䅁权佃䅂䅁权畄权䅁权硂䅂䅁允䅁䅁䅅䅁䙁䅁䅁䅁潁兒䉖䍄䉁䅁䅁䅂䅁䅁䅍䅄䅁䅁䅯睘䅕䅁䅯朵䅯䅁䅯睧䅑䅁䅅䅁䉁䅁䅁杄䵁䅁䅁杍畁䑁䅁李㕁䅁䅁䍄䉁䅁䅁䅂䅁䅁䅍䅄䅁䅁䅯杤䅕䅁䅯朵䅯䅁䅯䄷䅯䅁䅅䅁䉁䅁䅁杄䵁䅁䅁免畁䑁䅅李㑁䅁䅁䍄䉁䅁䅁䅂䅁䅁䅍䅄䅁䅁䅯䅁䅙䅁䅯朷䅯䅁䅯睢䅑䅁䅅䅁䉁䅁䅁兂䅁䅁䅁乣睲䅑杷允䅁䅁䅑䅁䑁䅁䅷䅁䭁䵁䔸䅁䭁佁䭣䅁䭁䥁䕍䅁䉁䅁䅁允䅁䅁䅕畮渫歸㍳ぇ䵁䅉䅅䅁䕁䅁䅁睁䵁䅁䅁权㉂兂䅁权浄权䅁权㙂䅂䅁允䅁䅁䅅䅁佁䅁䅷䅁硁䍁䄴睍睁䑁䅕䅁䵁䅉䅅䅁䕁䅁䅁睁䵁䅁䅁权㉂兂䅁权浄权䅁权䙃䅂䅁允䅁䅁䅅䅁佁䅁䅯䅁睁䍁䄴兏㑁䅁䅁䍄䉁䅁䅁䅂䅁䅁䅍䅄䅁䅁䅯朹䅕䅁䅯眵䅯䅁䅯䅣䅑䅁䅅䅁䉁䅁䅁兂䙄䱉祂䉡塅䅑杷允䅁䅁䅑䅁䑁䅁䅷䅁䭁䡁䙙䅁䭁佁䭙䅁䭁䡁䔰䅁䉁䅁䅁允䅁䅁䄴䅄䅁䑁䅁杌㕁䑁䅕兏䅁䅁杷允䅁䅁䅑䅁䑁䅁䅷䅁䭁䭁䙣䅁䭁佁䭫䅁䭁䥁䕍䅁䉁䅁䅁允䅁䅁䅕䅁䅁䥁㥃〲䵁䅉䅅䅁䕁䅁䅁睁䵁䅁䅁权䵁杂䅁权畄权䅁权䑃䅂䅁允䅁䅁䅅䅁䙁䅁䅁䅁䅄晎䅤䍄䉁䅁䅁䅂䅁䅁䅍䅄䅁䅁䅯䅋䅕䅁䅯朵䅯䅁䅯来䅑䅁䅅䅁䉁䅁䅁杄䵁䅁䅁免畁䑁䅧䅍ぁ䅁䅁䍄䉁䅁䅁䅂䅁䅁䅍䅄䅁䅁䅯䅋䅕䅁䅯朵䅯䅁䅯䅣䅑䅁䅅䅁䉁䅁䅁杄䵁䅁䅁免畁䑁䅣兏穁䅁䅁䍄䉁䅁䅁䅂䅁䅁䅍䅄䅁䅁䅯䅋䅕䅁䅯朵䅯䅁䅯兣䅑䅁䅅䅁䉁䅁䅁杄䵁䅁䅁免畁䑁䅕免ㅁ䅁䅁䍄䉁䅁䅁䅂䅁䅁䅍䅄䅁䅁䅯杳䅕䅁䅯儶䅯䅁䅯䄷䅯䅁䅅䅁䉁䅁䅁兂䅁䅁䅁䉁祈䅑杷允䅁䅁䅑䅁䑁䅁䅷䅁䭁䍁䙧䅁䭁佁䭙䅁䭁䥁䕕䅁䉁䅁䅁允䅁䅁䄴䅄䅁䑁䅅杌ぁ䑁䅑李䅁䅁杷允䅁䅁䅑䅁䑁䅁䅷䅁䭁䍁䙧䅁䭁佁䭙䅁䭁䡁䔰䅁䉁䅁䅁允䅁䅁䄴权䅁䑁䅅杌ㅁ䑁䅧䅁䵁䅉䅅䅁䕁䅁䅁睁䵁䅁䅁权⽄兂䅁权畄权䅁权瑂䅂䅁允䅁䅁䅅䅁䙁䅁䅁䅁潂祍䉴䍄䉁䅁䅁䅂䅁䅁䅍䅄䅁䅁䅯䅭䅑䅁䅯朵䅯䅁䅯䅣䅑䅁䅅䅁䉁䅁䅁杄䵁䅁䅁免畁䑁䅅杍㑁䅁䅁䍄䉁䅁䅁䅂䅁䅁䅍䅄䅁䅁䅯儵䅕䅁䅯朵䅯䅁䅯全䅑䅁䅅䅁䉁䅁䅁杄䵁䅁䅁免畁䑁䅉睍祁䅁䅁䍄䉁䅁䅁䅂䅁䅁䅍䅄䅁䅁䅯朵䅕䅁䅯朵䅯䅁䅯全䅑䅁䅅䅁䉁䅁䅁权䡂䅁䅁䍄䉁䅁䅁䅂䅁䅁䅍䅄䅁䅁䅯䅭䅑䅁䅯朵䅯䅁䅯全䅑䅁䅅䅁䉁䅁䅁杄䵁䅁䅁免畁䑁䅅免㉁䅁䅁䍄䉁䅁䅁䅂䅁䅁䅍䅄䅁䅁䅯睡䅕䅁䅯朵䅯䅁䅯䄷䅯䅁䅅䅁䉁䅁䅁杄䭁䅁䅁免畁䑁䅉兏䅁䅁杷允䅁䅁䅑䅁䑁䅁䅷䅁䭁䝁䙳䅁䭁佁䭙䅁䭁䝁䔸䅁䉁䅁䅁允䅁䅁䄴䅄䅁䑁䅅杌穁䑁䅍李䅁䅁杷允䅁䅁䅑䅁䑁䅁䅷䅁䭁䡁䙙䅁䭁佁䬴䅁䭁䝁䔰䅁䉁䅁䅁允䅁䅁䅕䅁䅁䅁䥃〸䵁䅉䅅䅁䕁䅁䅁睁䵁䅁䅁权牂兂䅁权浄权䅁权䙃䅂䅁允䅁䅁䅅䅁佁䅁䅷䅁硁䍁䄴兎㍁䑁䅙䅁䵁䅉䅅䅁䕁䅁䅁睁䵁䅁䅁权煁兂䅁权灄权䅁权䑃䅂䅁允䅁䅁䅅䅁䙁䅁䅁䅁杄晲䅖䍄䉁䅁䅁䅂䅁䅁䅍䅄䅁䅁䅯䅚䅕䅁䅯眵䅯䅁䅯兢䅑䅁䅅䅁䉁䅁䅁兂汄䌰扌昫刴䅑杷允䅁䅁䅑䅁䑁䅁䅷䅁䭁䝁䙅䅁䭁佁䭙䅁䭁佁䭷䅁䉁䅁䅁允䅁䅁䄴䅄䅁䑁䅁杌㕁䑁䅁睍䅁䅁杷允䅁䅁䅑䅁䑁䅁䅷䅁䭁䝁䙅䅁䭁佁䭙䅁䭁䡁䕯䅁䉁䅁䅁允䅁䅁䄴䅄䅁䑁䅁杌㕁䑁䅧兎䅁䅁杷允䅁䅁䅑䅁䑁䅁䅷䅁䭁䝁䙅䅁䭁佁䭙䅁䭁䡁䕅䅁䉁䅁䅁允䅁䅁䄴䅄䅁䑁䅅杌睁䑁䅁䅎䅁䅁杷允䅁䅁䅑䅁䑁䅁䅷䅁䭁䭁䘴䅁䭁佁䬴䅁䭁䥁䕕䅁䉁䅁䅁允䅁䅁䅕䅁䅁䕁塪歄䵅䅉䅅䅁䕁䅁䅁睁䵁䅁䅁权偂兂䅁权浄权䅁权獄权䅁允䅁䅁䅅䅁佁䅁䅷䅁硁䍁䄴李硁䑁䅑䅁䵁䅉䅅䅁䕁䅁䅁睁䵁䅁䅁权兄䅂䅁权畄权䅁权硂䅂䅁允䅁䅁䅅䅁䙁䅁䅁䅁睁倶䅂䍄䉁䅁䅁䅂䅁䅁䅍䅄䅁䅁䅯睔䅕䅁䅯朵䅯䅁䅯来䅑䅁䅅䅁䉁䅁䅁杄䵁䅁䅁免畁䑁䅙睍㍁䅁䅁䍄䉁䅁䅁䅂䅁䅁䅍䅄䅁䅁䅯睔䅕䅁䅯朵䅯䅁䅯兦䅑䅁䅅䅁䉁䅁䅁杄䵁䅁䅁免畁䑁䅙䅏㍁䅁䅁䍄䉁䅁䅁䅂䅁䅁䅍䅄䅁䅁䅯䅉䅕䅁䅯朵䅯䅁䅯兢䅑䅁䅅䅁䉁䅁䅁杄䵁䅁䅁䅍畁䑁䅧䅎ㅁ䅁䅁䍄䉁䅁䅁䅂䅁䅁䅍䅄䅁䅁䅯䅉䅕䅁䅯朵䅯䅁䅯䅣䅑䅁䅅䅁䉁䅁䅁杄䵁䅁䅁䅍畁䑁䅕䅎㉁䅁䅁䍄䉁䅁䅁䅂䅁䅁䅍䅄䅁䅁䅯䅉䅕䅁䅯朵䅯䅁䅯睧䅑䅁䅅䅁䉁䅁䅁杄䵁䅁䅁䅍畁䑁䅕䅏㕁䅁䅁䍄䉁䅁䅁䅂䅁䅁䅍䅄䅁䅁䅯睷䅕䅁䅯朵䅯䅁䅯䅣䅑䅁䅅䅁䉁䅁䅁杄䵁䅁䅁免畁䑁䅧䅍ㅁ䅁䅁䍄䉁䅁䅁䅂䅁䅁䅍䅄䅁䅁䅯睷䅕䅁䅯朵䅯䅁䅯兦䅑䅁䅅䅁䉁䅁䅁杄䵁䅁䅁杍畁䑁䅕杍祁䅁䅁䍄䉁䅁䅁䅂䅁䅁䅍䅄䅁䅁䅯督䅕䅁䅯朵䅯䅁䅯兢䅑䅁䅅䅁䉁䅁䅁杄䵁䅁䅁杍畁䑁䅁䅍㉁䅁䅁䍄䉁䅁䅁䅂䅁䅁䅍䅄䅁䅁䅯督䅕䅁䅯朵䅯䅁䅯睢䅑䅁䅅䅁䉁䅁䅁杄䵁䅁䅁免畁䑁䅫兎ぁ䅁䅁䍄䉁䅁䅁䅂䅁䅁䅍䅄䅁䅁䅯督䅕䅁䅯朵䅯䅁䅯兣䅑䅁䅅䅁䉁䅁䅁杄䵁䅁䅁免畁䑁䅙䅏ㅁ䅁䅁䍄䉁䅁䅁䅂䅁䅁䅍䅄䅁䅁䅯督䅕䅁䅯朵䅯䅁䅯全䅑䅁䅅䅁䉁䅁䅁杄䭁䅁䅁免畁䑁䅣兎䅁䅁杷允䅁䅁䅑䅁䑁䅁䅷䅁䭁䡁䙍䅁䭁佁䭙䅁䭁䥁䕍䅁䉁䅁䅁允䅁䅁䄴䅄䅁䑁䅅杌㍁䑁䅅睎䅁䅁杷允䅁䅁䅑䅁䑁䅁䅷䅁䭁䉁䙧䅁䭁佁䬴䅁䭁䝁䔰䅁䉁䅁䅁允䅁䅁䅕䅁䅁䭁湁啂䵅䅉䅅䅁䕁䅁䅁睁䵁䅁䅁权穂兂䅁权浄权䅁权㥂䅂䅁允䅁䅁䅅䅁佁䅁䅷䅁硁䍁䄴兎穁䑁䅍䅁䵁䅉䅅䅁䕁䅁䅁睁䵁䅁䅁权元兂䅁权浄权䅁权瑂䅂䅁允䅁䅁䅅䅁䭁䕁䅣䅁䵁䅉䅅䅁䕁䅁䅁睁䵁䅁䅁权元兂䅁权浄权䅁权硂䅂䅁允䅁䅁䅅䅁䭁䕁䅣䅁䵁䅉䅅䅁䕁䅁䅁睁䵁䅁䅁权㝂兂䅁权畄权䅁权瑂䅂䅁允䅁䅁䅅䅁䙁䅁䅁䅁䅃瘴䄹䍄䉁䅁䅁䅂䅁䅁䅍䅄䅁䅁䅯杁䅙䅁䅯朵䅯䅁䅯来䅑䅁䅅䅁䉁䅁䅁杄䵁䅁䅁免畁䑁䅧免ㅁ䅁䅁䍄䉁䅁䅁䅂䅁䅁䅍䅄䅁䅁䅯杁䅙䅁䅯朵䅯䅁䅯䅣䅑䅁䅅䅁䉁䅁䅁杄䵁䅁䅁杍畁䑁䅅免穁䅁䅁䍄䉁䅁䅁䅂䅁䅁䅍䅄䅁䅁䅯儹䅕䅁䅯眵䅯䅁䅯来䅑䅁䅅䅁䉁䅁䅁兂䕂㉩湺㘫扫䅑杷允䅁䅁䅑䅁䑁䅁䅷䅁䭁䩁䔰䅁䭁佁䭣䅁䭁䡁䕅䅁䉁䅁䅁允䅁䅁䅕呷䱯摐㕙樴䴸䅉䅅䅁䕁䅁䅁睁䵁䅁䅁权敃䅂䅁权湄权䅁权硂䅂䅁允䅁䅁䅅䅁䙁偁灹搸乊杙䅰䍄䉁䅁䅁䅂䅁䅁䅍䅄䅁䅁䅯睮䅑䅁䅯眵䅯䅁䅯兣䅑䅁䅅䅁䉁䅁䅁兂獃䙈歰ㅏ娸䅑杷允䅁䅁䅑䅁䑁䅁䅷䅁䭁䵁䘸䅁䭁佁䭙䅁䭁䡁䕯䅁䉁䅁䅁允䅁䅁䄴䅄䅁䑁䅅杌ぁ䑁䅅䅏䅁䅁杷允䅁䅁䅑䅁䑁䅁䅷䅁䭁䝁䙁䅁䭁佁䬴䅁䭁䡁䕁䅁䉁䅁䅁允䅁䅁䅕䅁䅁䥁婄〲䵁䅉䅅䅁䕁䅁䅁睁䵁䅁䅁权偄兂䅁权浄权䅁权㥂䅂䅁允䅁䅁䅅䅁佁䅁䅷䅁硁䍁䄴杍硁䑁䅍䅁䵁䅉䅅䅁䕁䅁䅁睁䵁䅁䅁权穃兂䅁权浄权䅁权㙂䅂䅁允䅁䅁䅅䅁佁䅁䅷䅁睁䍁䄴兏㕁䑁䅧䅁䵁䅉䅅䅁䕁䅁䅁睁䵁䅁䅁权穃兂䅁权浄权䅁权睂䅂䅁允䅁䅁䅅䅁佁䅁䅷䅁硁䍁䄴杍祁䑁䅍䅁䵁䅉䅅䅁䕁䅁䅁睁䵁䅁䅁权穃兂䅁权浄权䅁权䙃䅂䅁允䅁䅁䅅䅁佁䅁䅷䅁硁䍁䄴免穁䑁䅧䅁䵁䅉䅅䅁䕁䅁䅁睁䵁䅁䅁权穃兂䅁权浄权䅁权䑃䅂䅁允䅁䅁䅅䅁佁䅁䅷䅁睁䍁䄴䅏㑁䑁䅧䅁䵁䅉䅅䅁䕁䅁䅁睁䵁䅁䅁权歄䅂䅁权浄权䅁权瑂䅂䅁允䅁䅁䅅䅁佁䅁䅷䅁祁䍁䄴睍㕁䑁䅍䅁䵁䅉䅅䅁䕁䅁䅁睁䵁䅁䅁权桄䅂䅁权畄权䅁权䑃䅂䅁允䅁䅁䅅䅁䙁䅁䅁䅁潄兒䉨䍄䉁䅁䅁䅂䅁䅁䅍䅄䅁䅁䅯䄵䅑䅁䅯朵䅯䅁䅯兦䅑䅁䅅䅁䉁䅁䅁杄䵁䅁䅁杍畁䑁䅣睍ぁ䅁䅁䍄䉁䅁䅁䅂䅁䅁䅍䅄䅁䅁䅯朷䅕䅁䅯朷䅯䅁䅯兣䅑䅁䅅䅁䉁䅁䅁兂䅁䅁䅁䩷㍶䅑杷允䅁䅁䅑䅁䑁䅁䅷䅁䭁偁䕷䅁䭁佁䭙䅁䭁䡁䕯䅁䉁䅁䅁允䅁䅁䄴权䅁䑁䅅杌㑁䑁䅕䅁䵁䅉䅅䅁䕁䅁䅁睁䵁䅁䅁权㝄䅂䅁权浄权䅁权䙃䅂䅁允䅁䅁䅅䅁佁䅁䅯䅁祁䍁䄴兏ㅁ䅁䅁䍄䉁䅁䅁䅂䅁䅁䅍䅄䅁䅁䅯眫䅑䅁䅯朵䅯䅁䅯睧䅑䅁䅅䅁䉁䅁䅁杄䵁䅁䅁睍畁䑁䅑兏ぁ䅁䅁䍄䉁䅁䅁䅂䅁䅁䅍䅄䅁䅁䅯眫䅑䅁䅯朵䅯䅁䅯兦䅑䅁䅅䅁䉁䅁䅁杄䵁䅁䅁睍畁䑁䅣䅏ぁ䅁䅁䍄䉁䅁䅁䅂䅁䅁䅍䅄䅁䅁䅯䄯䅑䅁䅯朵䅯䅁䅯兦䅑䅁䅅䅁䉁䅁䅁杄䵁䅁䅁免畁䑁䅣杍㉁䅁䅁䍄䉁䅁䅁䅂䅁䅁䅍䅄䅁䅁䅯䅐䅕䅁䅯朵䅯䅁䅯䄷䅯䅁䅅䅁䉁䅁䅁杄䵁䅁䅁兏畁䑁䅁兏㉁䅁䅁䍄䉁䅁䅁䅂䅁䅁䅍䅄䅁䅁䅯䅐䅕䅁䅯朵䅯䅁䅯䅣䅑䅁䅅䅁䉁䅁䅁杄佁䅁䅁免睁䍁䄴免ぁ䑁䅑䅁䵁䅉䅅䅁䕁䅁䅁睁䵁䅁䅁权㡁兂䅁权浄权䅁权硂䅂䅁允䅁䅁䅅䅁佁䅁䄴䅁硁䑁䅁杌ぁ䑁䅙兏䅁䅁杷允䅁䅁䅑䅁䑁䅁䅷䅁䭁䑁䙷䅁䭁佁䭙䅁䭁䡁䔰䅁䉁䅁䅁允䅁䅁䄴权䅁䑁䅧杌ㅁ䑁䅕䅁䵁䅉䅅䅁䕁䅁䅁睁䵁䅁䅁权あ兂䅁权畄权䅁权瑂䅂䅁允䅁䅁䅅䅁䙁䅁䅁䅁睁癒䅂䍄䉁䅁䅁䅂䅁䅁䅍䅄䅁䅁䅯儸䅕䅁䅯朵䅯䅁䅯䅣䅑䅁䅅䅁䉁䅁䅁杄䵁䅁䅁睍畁䑁䅍兎㑁䅁䅁䍄䉁䅁䅁䅂䅁䅁䅍䅄䅁䅁䅯儸䅕䅁䅯朵䅯䅁䅯兣䅑䅁䅅䅁䉁䅁䅁杄䵁䅁䅁睍畁䑁䅫睍穁䅁䅁䍄䉁䅁䅁䅂䅁䅁䅍䅄䅁䅁䅯杰䅑䅁䅯朵䅯䅁䅯兢䅑䅁䅅䅁䉁䅁䅁权䡂䅁䅁䍄䉁䅁䅁䅂䅁䅁䅍䅄䅁䅁䅯来䅕䅁䅯儶䅯䅁䅯来䅑䅁䅅䅁䉁䅁䅁兂䅁䅁䅁㑤䅖具杷允䅁䅁䅑䅁䑁䅁䅷䅁䭁䭁䕙䅁䭁佁䭙䅁䭁䝁䔸䅁䉁䅁䅁允䅁䅁䅯睒䅁䅁杷允䅁䅁䅑䅁䑁䅁䅷䅁䭁䭁䕙䅁䭁佁䭙䅁䭁䡁䕅䅁䉁䅁䅁允䅁䅁䅯睒䅁䅁杷允䅁䅁䅑䅁䑁䅁䅷䅁䭁䭁䕙䅁䭁佁䭙䅁䭁䡁䔰䅁䉁䅁䅁允䅁䅁䅯睒䅁䅁杷允䅁䅁䅑䅁䑁䅁䅷䅁䭁䝁䘰䅁䭁佁䭫䅁䭁䡁䕁䅁䉁䅁䅁允䅁䅁䅕䅁䅁䍁⭄〫䵁䅉䅅䅁䕁䅁䅁睁䵁䅁䅁权䕁杂䅁权浄权䅁权獄权䅁允䅁䅁䅅䅁䭁䕁䅣䅁䵁䅉䅅䅁䕁䅁䅁睁䵁䅁䅁权䕁杂䅁权浄权䅁权療䅂䅁允䅁䅁䅅䅁佁䅁䅷䅁硁䍁䄴睎㍁䑁䅉䅁䵁䅉䅅䅁䕁䅁䅁睁䵁䅁䅁权䕁杂䅁权浄权䅁权硂䅂䅁允䅁䅁䅅䅁佁䅁䅷䅁硁䍁䄴䅏祁䑁䅫䅁䵁䅉䅅䅁䕁䅁䅁睁䵁䅁䅁权䕁杂䅁权浄权䅁权䙃䅂䅁允䅁䅁䅅䅁佁䅁䅷䅁硁䍁䄴䅏硁䑁䅕䅁䵁䅉䅅䅁䕁䅁䅁睁䵁䅁䅁权卄兂䅁权浄权䅁权獄权䅁允䅁䅁䅅䅁䭁䕁䅣䅁䵁䅉䅅䅁䕁䅁䅁睁䵁䅁䅁权坁杂䅁权畄权䅁权㙂䅂䅁允䅁䅁䅅䅁䙁䅁䅁䅁睄昰䅨䍄䉁䅁䅁䅂䅁䅁䅍䅄䅁䅁䅯朰䅕䅁䅯朵䅯䅁䅯睢䅑䅁䅅䅁䉁䅁䅁杄䵁䅁䅁免畁䑁䅉兏硁䅁䅁䍄䉁䅁䅁䅂䅁䅁䅍䅄䅁䅁䅯朰䅕䅁䅯朵䅯䅁䅯全䅑䅁䅅䅁䉁䅁䅁杄䵁䅁䅁免畁䑁䅅睎㉁䅁䅁䍄䉁䅁䅁䅂䅁䅁䅍䅄䅁䅁䅯朰䅕䅁䅯朵䅯䅁䅯睧䅑䅁䅅䅁䉁䅁䅁杄䵁䅁䅁免畁䑁䅁兏穁䅁䅁䍄䉁䅁䅁䅂䅁䅁䅍䅄䅁䅁䅯兯䅑䅁䅯儶䅯䅁䅯全䅑䅁䅅䅁䉁䅁䅁兂䅁䅁䅁䭅睔䅑杷允䅁䅁䅑䅁䑁䅁䅷䅁䭁䭁䕉䅁䭁佁䭙䅁䭁䝁䔸䅁䉁䅁䅁允䅁䅁䄴䅄䅁䑁䅅杌穁䑁䅧免䅁䅁杷允䅁䅁䅑䅁䑁䅁䅷䅁䭁䭁䕉䅁䭁佁䭙䅁䭁䡁䕁䅁䉁䅁䅁允䅁䅁䄴䅄䅁䑁䅅杌ㅁ䑁䅑䅏䅁䅁杷允䅁䅁䅑䅁䑁䅁䅷䅁䭁䥁䙍䅁䭁佁䭙䅁䭁佁䭷䅁䉁䅁䅁允䅁䅁䄴杄䅁䑁䅅䅍畁䑁䅅兎穁䅁䅁䍄䉁䅁䅁䅂䅁䅁䅍䅄䅁䅁䅯睧䅕䅁䅯朵䅯䅁䅯兢䅑䅁䅅䅁䉁䅁䅁杄䵁䅁䅁䅏畁䑁䅑睍㍁䅁䅁䍄䉁䅁䅁䅂䅁䅁䅍䅄䅁䅁䅯睧䅕䅁䅯朵䅯䅁䅯睧䅑䅁䅅䅁䉁䅁䅁杄䵁䅁䅁兎畁䑁䅉䅏㑁䅁䅁䍄䉁䅁䅁䅂䅁䅁䅍䅄䅁䅁䅯杭䅑䅁䅯朵䅯䅁䅯䄷䅯䅁䅅䅁䉁䅁䅁杄䵁䅁䅁䅍畁䑁䅕李硁䅁䅁䍄䉁䅁䅁䅂䅁䅁䅍䅄䅁䅁䅯杭䅑䅁䅯朵䅯䅁䅯睢䅑䅁䅅䅁䉁䅁䅁杄䵁䅁䅁䅍畁䑁䅕睍㉁䅁䅁䍄䉁䅁䅁䅂䅁䅁䅍䅄䅁䅁䅯兺䅑䅁䅯眵䅯䅁䅯兣䅑䅁䅅䅁䉁䅁䅁兂煃搸乊桙潁䅑杷允䅁䅁䅑䅁䑁䅁䅷䅁䭁䙁偕䅁䭁䉁䅅䅁䭁䅁䍑䅁䉁䅁䅁允䅁䅁䄴䅆䅁䑁䅍睍㉁䑁䅧䅎㍁䑁䅁䅍睁䅁䅁䍄䉁䅁䅁䅂䅁䅁䅍䅄䅁䅁䅯杭䅑䅁䅯朵䅯䅁䅯䅣䅑䅁䅅䅁䉁䅁䅁杄䭁䅁䅁免畁䑁䅍兎䅁䅁杷允䅁䅁䅑䅁䑁䅁䅷䅁䭁䩁䕯䅁䭁佁䭙䅁䭁䡁䕅䅁䉁䅁䅁允䅁䅁䄴䅄䅁䑁䅅杌ぁ䑁䅫杍䅁䅁杷允䅁䅁䅑䅁䑁䅁䅷䅁䭁䉁䝑䅁䭁佁䭫䅁䭁佁䭷䅁䉁䅁䅁允䅁䅁䅕䅁䅁䅁䵃欹䵁䅉䅅䅁䕁䅁䅁睁䵁䅁䅁权慃䅂䅁权浄权䅁权㥂䅂䅁允䅁䅁䅅䅁佁䅁䅷䅁睁䍁䄴兏硁䑁䅣䅁䵁䅉䅅䅁䕁䅁䅁睁䵁䅁䅁权⭃䅂䅁权浄权䅁权療䅂䅁允䅁䅁䅅䅁佁䅁䅷䅁硁䍁䄴兏㑁䑁䅣䅁䵁䅉䅅䅁䕁䅁䅁睁䵁䅁䅁权㑁兂䅁权畄权䅁权䙃䅂䅁允䅁䅁䅅䅁䙁䅁䅁䅁杁八䉊䍄䉁䅁䅁䅂䅁䅁䅍䅄䅁䅁䅯䅡䅕䅁䅯朵䅯䅁䅯兣䅑䅁䅅䅁䉁䅁䅁杄䵁䅁䅁免畁䑁䅍兎硁䅁䅁䍄䉁䅁䅁䅂䅁䅁䅍䅄䅁䅁䅯䅡䅕䅁䅯朵䅯䅁䅯全䅑䅁䅅䅁䉁䅁䅁杄䵁䅁䅁免畁䑁䅍䅍㑁䅁䅁䍄䉁䅁䅁䅂䅁䅁䅍䅄䅁䅁䅯来䅕䅁䅯儶䅯䅁䅯全䅑䅁䅅䅁䉁䅁䅁兂䅁䅁䅁偅㕈䅑杷允䅁䅁䅑䅁䑁䅁䅷䅁䭁䝁䙧䅁䭁佁䭙䅁䭁䡁䔰䅁䉁䅁䅁允䅁䅁䄴䅄䅁䑁䅅杌穁䑁䅁睍䅁䅁杷允䅁䅁䅑䅁䑁䅁䅷䅁䭁䕁䙍䅁䭁佁䭙䅁䭁佁䭷䅁䉁䅁䅁允䅁䅁䄴䅄䅁䑁䅍杌祁䑁䅕䅏䅁䅁杷允䅁䅁䅑䅁䑁䅁䅷䅁䭁䕁䙍䅁䭁佁䭙䅁䭁䡁䕯䅁䉁䅁䅁允䅁䅁䄴权䅁䑁䅍杌睁䑁䅅䅁䵁䅉䅅䅁䕁䅁䅁睁䵁䅁䅁权桄䅂䅁权畄权䅁权獄权䅁允䅁䅁䅅䅁䙁䅁䅁䅁潄東䉚䍄䉁䅁䅁䅂䅁䅁䅍䅄䅁䅁䅯其䅑䅁䅯朵䅯䅁䅯兣䅑䅁䅅䅁䉁䅁䅁杄䵁䅁䅁杍畁䑁䅕兎硁䅁䅁䍄䉁䅁䅁䅂䅁䅁䅍䅄䅁䅁䅯其䅑䅁䅯朵䅯䅁䅯睧䅑䅁䅅䅁䉁䅁䅁杄䵁䅁䅁杍畁䑁䅕免㉁䅁䅁䍄䉁䅁䅁䅂䅁䅁䅍䅄䅁䅁䅯䄳䅕䅁䅯朵䅯䅁䅯睢䅑䅁䅅䅁䉁䅁䅁杄䵁䅁䅁免畁䑁䅣䅍硁䅁䅁䍄䉁䅁䅁䅂䅁䅁䅍䅄䅁䅁䅯睉䅕䅁䅯眵䅯䅁䅯兣䅑䅁䅅䅁䉁䅁䅁兂塂䈯敋兎䠰䅑杷允䅁䅁䅑䅁䑁䅁䅷䅁䭁乁䙷䅁䭁佁䭙䅁䭁䥁䕍䅁䉁䅁䅁允䅁䅁䄴䅄䅁䑁䅉杌ㅁ䑁䅉兏䅁䅁杷允䅁䅁䅑䅁䑁䅁䅷䅁䭁䍁䙫䅁䭁佁䬴䅁䭁䡁䔰䅁䉁䅁䅁允䅁䅁䅕䅁䅁䥁噂唴䵁䅉䅅䅁䕁䅁䅁睁䵁䅁䅁权䵂兂䅁权浄权䅁权㙂䅂䅁允䅁䅁䅅䅁佁䅁䅷䅁ㅁ䍁䄴䅍硁䑁䅣䅁䵁䅉䅅䅁䕁䅁䅁睁䵁䅁䅁权䵂兂䅁权浄权䅁权睂䅂䅁允䅁䅁䅅䅁佁䅁䅷䅁ㅁ䍁䄴睎ぁ䑁䅉䅁䵁䅉䅅䅁䕁䅁䅁睁䵁䅁䅁权ぃ兂䅁权湄权䅁权㙂䅂䅁允䅁䅁䅅䅁䙁䑁䬰㘱睎剐䅆䍄䉁䅁䅁䅂䅁䅁䅍䅄䅁䅁䅯睩䅕䅁䅯朵䅯䅁䅯兣䅑䅁䅅䅁䉁䅁䅁杄䵁䅁䅁免畁䑁䅍李㍁䅁䅁䍄䉁䅁䅁䅂䅁䅁䅍䅄䅁䅁䅯䅳䅕䅁䅯朵䅯䅁䅯来䅑䅁䅅䅁䉁䅁䅁杄䵁䅁䅁李畁䑁䅙免㍁䅁䅁䍄䉁䅁䅁䅂䅁䅁䅍䅄䅁䅁䅯䅳䅕䅁䅯朵䅯䅁䅯兣䅑䅁䅅䅁䉁䅁䅁杄䵁䅁䅁李畁䑁䅣睍㑁䅁䅁䍄䉁䅁䅁䅂䅁䅁䅍䅄䅁䅁䅯䅳䅕䅁䅯朵䅯䅁䅯全䅑䅁䅅䅁䉁䅁䅁杄䵁䅁䅁杍畁䑁䅙兏穁䅁䅁䍄䉁䅁䅁䅂䅁䅁䅍䅄䅁䅁䅯杆䅙䅁䅯朵䅯䅁䅯䄷䅯䅁䅅䅁䉁䅁䅁杄䥁䅁䅁免畁䑁䅅䅁䵁䅉䅅䅁䕁䅁䅁睁䵁䅁䅁权呃兂䅁权灄权䅁权䑃䅂䅁允䅁䅁䅅䅁䙁䅁䅁䅁䅁䩑䄯䍄䉁䅁䅁䅂䅁䅁䅍䅄䅁䅁䅯杺䅕䅁䅯眵䅯䅁䅯䅣䅑䅁䅅䅁䉁䅁䅁兂摁浗㝑〳夸䅑杷允䅁䅁䅑䅁䑁䅁䅷䅁䭁䉁䝙䅁䭁佁䭙䅁䭁䝁䔸䅁䉁䅁䅁允䅁䅁䄴权䅁䑁䅁杌ぁ䑁䅣䅁䵁䅉䅅䅁䕁䅁䅁睁䵁䅁䅁权呄䅂䅁权浄权䅁权獄权䅁允䅁䅁䅅䅁佁䅁䅷䅁ぁ䍁䄴杍ぁ䑁䅅䅁䵁䅉䅅䅁䕁䅁䅁睁䵁䅁䅁权坁杂䅁权浄权䅁权㙂䅂䅁允䅁䅁䅅䅁佁䅁䅷䅁硁䍁䄴睍㑁䑁䅫䅁䵁䅉䅅䅁䕁䅁䅁睁䵁䅁䅁权敃兂䅁权浄权䅁权瑂䅂䅁允䅁䅁䅅䅁佁䅁䅷䅁硁䍁䄴䅎祁䑁䅣䅁䵁䅉䅅䅁䕁䅁䅁睁䵁䅁䅁权䑃兂䅁权灄权䅁权療䅂䅁允䅁䅁䅅䅁䙁䅁䅁䅁杁⭷䅤䍄䉁䅁䅁䅂䅁䅁䅍䅄䅁䅁䅯杮䅕䅁䅯朵䅯䅁䅯来䅑䅁䅅䅁䉁䅁䅁杄䵁䅁䅁免畁䑁䅉䅍㍁䅁䅁䍄䉁䅁䅁䅂䅁䅁䅍䅄䅁䅁䅯杮䅕䅁䅯朵䅯䅁䅯全䅑䅁䅅䅁䉁䅁䅁杄䵁䅁䅁免畁䑁䅍睎㉁䅁䅁䍄䉁䅁䅁䅂䅁䅁䅍䅄䅁䅁䅯杮䅕䅁䅯朵䅯䅁䅯兦䅑䅁䅅䅁䉁䅁䅁杄䵁䅁䅁杍畁䑁䅫䅍㑁䅁䅁䍄䉁䅁䅁䅂䅁䅁䅍䅄䅁䅁䅯䄲䅑䅁䅯朵䅯䅁䅯䄷䅯䅁䅅䅁䉁䅁䅁杄䵁䅁䅁䅍畁䑁䅫睎㍁䅁䅁䍄䉁䅁䅁䅂䅁䅁䅍䅄䅁䅁䅯䄲䅑䅁䅯朵䅯䅁䅯兢䅑䅁䅅䅁䉁䅁䅁杄䵁䅁䅁䅍畁䑁䅕䅎ㅁ䅁䅁䍄䉁䅁䅁䅂䅁䅁䅍䅄䅁䅁䅯䄲䅑䅁䅯朵䅯䅁䅯睢䅑䅁䅅䅁䉁䅁䅁杄䵁䅁䅁免畁䑁䅁杍硁䅁䅁䍄䉁䅁䅁䅂䅁䅁䅍䅄䅁䅁䅯䄲䅑䅁䅯朵䅯䅁䅯来䅑䅁䅅䅁䉁䅁䅁杄䵁䅁䅁免畁䑁䅁䅎ぁ䅁䅁䍄䉁䅁䅁䅂䅁䅁䅍䅄䅁䅁䅯睳䅕䅁䅯眵䅯䅁䅯兢䅑䅁䅅䅁䉁䅁䅁兂䍁㑋坣挲㤷睐杷允䅁䅁䅑䅁䑁䅁䅷䅁䭁䭁䙉䅁䭁佁䭙䅁䭁䝁䔸䅁䉁䅁䅁允䅁䅁䄴杄䅁䑁䅅䅍畁䑁䅑杍㕁䅁䅁䍄䉁䅁䅁䅂䅁䅁䅍䅄䅁䅁䅯杯䅕䅁䅯朵䅯䅁䅯来䅑䅁䅅䅁䉁䅁䅁杄佁䅁䅁杍㍁䍁䄴兏睁䑁䅧䅁䵁䅉䅅䅁䕁䅁䅁睁䵁䅁䅁权䭁兂䅁权畄权䅁权䙃䅂䅁允䅁䅁䅅䅁䙁䅁䅁䅁䥄其䉨䍄䉁䅁䅁䅂䅁䅁䅍䅄䅁䅁䅯睱䅕䅁䅯朵䅯䅁䅯来䅑䅁䅅䅁䉁䅁䅁杄䵁䅁䅁免畁䑁䅁兏硁䅁䅁䍄䉁䅁䅁䅂䅁䅁䅍䅄䅁䅁䅯兂䅙䅁䅯朷䅯䅁䅯兦䅑䅁䅅䅁䉁䅁䅁兂䅁䅁䅁佁渳䅷杷允䅁䅁䅑䅁䑁䅁䅷䅁䭁乁䙳䅁䭁佁䭫䅁䭁䥁䕍䅁䉁䅁䅁允䅁䅁䅕䅁䅁䥁偂欸䵁䅉䅅䅁䕁䅁䅁睁䵁䅁䅁权牃兂䅁权浄权䅁权䑃䅂䅁允䅁䅁䅅䅁佁䅁䅯䅁祁䍁䄴李祁䅁䅁䍄䉁䅁䅁䅂䅁䅁䅍䅄䅁䅁䅯杷䅑䅁䅯儶䅯䅁䅯䅣䅑䅁䅅䅁䉁䅁䅁兂䅁䅁䅁䱫ㅔ䅑杷允䅁䅁䅑䅁䑁䅁䅷䅁䭁䑁䘰䅁䭁佁䭙䅁䭁䝁䔰䅁䉁䅁䅁允䅁䅁䄴䅄䅁䑁䅉杌祁䑁䅉李䅁䅁杷允䅁䅁䅑䅁䑁䅁䅷䅁䭁䱁䘸䅁䭁佁䭣䅁䭁䡁䔰䅁䉁䅁䅁允䅁䅁䅕癱午坔克䕈䵁䅉䅅䅁䕁䅁䅁睁䵁䅁䅁权㥁兂䅁权浄权䅁权㙂䅂䅁允䅁䅁䅅䅁佁䅁䅷䅁硁䍁䄴兏㍁䑁䅕䅁䵁䅉䅅䅁䕁䅁䅁睁䵁䅁䅁权祃䅂䅁权浄权䅁权獄权䅁允䅁䅁䅅䅁佁䅁䅷䅁硁䍁䄴䅍ぁ䑁䅧䅁䵁䅉䅅䅁䕁䅁䅁睁䵁䅁䅁权祃䅂䅁权浄权䅁权療䅂䅁允䅁䅁䅅䅁佁䅁䅷䅁硁䍁䄴䅍硁䑁䅍䅁䵁䅉䅅䅁䕁䅁䅁睁䵁䅁䅁权瑄兂䅁权湄权䅁权瑂䅂䅁允䅁䅁䅅䅁䙁䩁㙢䙈乂兯䄯䍄䉁䅁䅁䅂䅁䅁䅍䅄䅁䅁䅯杳䅑䅁䅯朵䅯䅁䅯䅣䅑䅁䅅䅁䉁䅁䅁杄䵁䅁䅁免畁䑁䅅䅎㍁䅁䅁䍄䉁䅁䅁䅂䅁䅁䅍䅄䅁䅁䅯杳䅑䅁䅯朵䅯䅁䅯兦䅑䅁䅅䅁䉁䅁䅁杄䵁䅁䅁免畁䑁䅉兎ぁ䅁䅁䍄䉁䅁䅁䅂䅁䅁䅍䅄䅁䅁䅯典䅕䅁䅯朵䅯䅁䅯兢䅑䅁䅅䅁䉁䅁䅁杄䵁䅁䅁䅍畁䑁䅣兎穁䅁䅁䍄䉁䅁䅁䅂䅁䅁䅍䅄䅁䅁䅯䅌䅕䅁䅯朷䅯䅁䅯兢䅑䅁䅅䅁䉁䅁䅁兂䅁䅁䅁䝺卍兑杷允䅁䅁䅑䅁䑁䅁䅷䅁䭁䵁䙕䅁䭁佁䭙䅁䭁䡁䕁䅁䉁䅁䅁允䅁䅁䄴䅄䅁䑁䅁杌㑁䑁䅉兎䅁䅁杷允䅁䅁䅑䅁䑁䅁䅷䅁䭁䩁䙳䅁䭁佁䭣䅁䭁䝁䔰䅁䉁䅁䅁允䅁䅁䅕䘷㑇潈牖ぅ䵁䅉䅅䅁䕁䅁䅁睁䵁䅁䅁权䙄兂䅁权浄权䅁权硂䅂䅁允䅁䅁䅅䅁佁䅁䅷䅁睁䍁䄴李祁䑁䅅䅁䵁䅉䅅䅁䕁䅁䅁睁䵁䅁䅁权㍄䅂䅁权畄权䅁权療䅂䅁允䅁䅁䅅䅁䙁䅁䅁䅁䥁杷䉴䍄䉁䅁䅁䅂䅁䅁䅍䅄䅁䅁䅯典䅕䅁䅯朵䅯䅁䅯睧䅑䅁䅅䅁䉁䅁䅁杄䵁䅁䅁䅍畁䑁䅙杍硁䅁䅁䍄䉁䅁䅁䅂䅁䅁䅍䅄䅁䅁䅯睇䅕䅁䅯儶䅯䅁䅯全䅑䅁䅅䅁䉁䅁䅁兂䅁䅁䅁䩋䅕兑杷允䅁䅁䅑䅁䑁䅁䅷䅁䭁䅁䝯䅁䭁佁䭙䅁䭁䡁䔰䅁䉁䅁䅁允䅁䅁䄴䅄䅁䑁䅁杌㉁䑁䅙䅎䅁䅁杷允䅁䅁䅑䅁䑁䅁䅷䅁䭁偁䕑䅁䭁佁䭙䅁䭁䡁䕯䅁䉁䅁䅁允䅁䅁䄴䅄䅁䑁䅅杌穁䑁䅙免䅁䅁杷允䅁䅁䅑䅁䑁䅁䅷䅁䭁偁䕑䅁䭁佁䭙䅁䭁䥁䕕䅁䉁䅁䅁允䅁䅁䄴䅄䅁䑁䅉杌硁䑁䅕䅏䅁䅁杷允䅁䅁䅑䅁䑁䅁䅷䅁䭁䍁䙯䅁䭁佁䬴䅁䭁䡁䕁䅁䉁䅁䅁允䅁䅁䅕䅁䅁䅁䩄欱䵁䅉䅅䅁䕁䅁䅁睁䵁䅁䅁权潄兂䅁权浄权䅁权睂䅂䅁允䅁䅁䅅䅁佁䅁䅷䅁ぁ䍁䄴䅍ぁ䑁䅫䅁䵁䅉䅅䅁䕁䅁䅁睁䵁䅁䅁权佁杂䅁权灄权䅁权硂䅂䅁允䅁䅁䅅䅁䙁䅁䅁䅁杄䅐䉂䍄䉁䅁䅁䅂䅁䅁䅍䅄䅁䅁䅯䅩䅕䅁䅯朵䅯䅁䅯来䅑䅁䅅䅁䉁䅁䅁杄䵁䅁䅁李畁䑁䅍免㍁䅁䅁䍄䉁䅁䅁䅂䅁䅁䅍䅄䅁䅁䅯䅩䅕䅁䅯朵䅯䅁䅯兦䅑䅁䅅䅁䉁䅁䅁杄䵁䅁䅁兎畁䑁䅉兎穁䅁䅁䍄䉁䅁䅁䅂䅁䅁䅍䅄䅁䅁䅯睫䅑䅁䅯朵䅯䅁䅯䄷䅯䅁䅅䅁䉁䅁䅁杄䵁䅁䅁䅍畁䑁䅍睎硁䅁䅁䍄䉁䅁䅁䅂䅁䅁䅍䅄䅁䅁䅯䄲䅕䅁䅯儶䅯䅁䅯兢䅑䅁䅅䅁䉁䅁䅁兂䅁䅁䅁䙧噙具杷允䅁䅁䅑䅁䑁䅁䅷䅁䭁䵁䕣䅁䭁佁䭙䅁䭁䝁䔰䅁䉁䅁䅁允䅁䅁䄴权䅁䑁䅉杌㑁䑁䅕䅁䵁䅉䅅䅁䕁䅁䅁睁䵁䅁䅁权畃䅂䅁权灄权䅁权睂䅂䅁允䅁䅁䅅䅁䙁䅁䅁䅁䅁⽷䄵䍄䉁䅁䅁䅂䅁䅁䅍䅄䅁䅁䅯睸䅑䅁䅯朵䅯䅁䅯来䅑䅁䅅䅁䉁䅁䅁杄䵁䅁䅁免畁䑁䅣睎ぁ䅁䅁䍄䉁䅁䅁䅂䅁䅁䅍䅄䅁䅁䅯䅃䅕䅁䅯朵䅯䅁䅯䄷䅯䅁䅅䅁䉁䅁䅁杄䵁䅁䅁䅍畁䑁䅕䅍㑁䅁䅁䍄䉁䅁䅁䅂䅁䅁䅍䅄䅁䅁䅯䅃䅕䅁䅯朵䅯䅁䅯睢䅑䅁䅅䅁䉁䅁䅁杄䵁䅁䅁䅍畁䑁䅕杍ぁ䅁䅁䍄䉁䅁䅁䅂䅁䅁䅍䅄䅁䅁䅯睵䅑䅁䅯儶䅯䅁䅯兣䅑䅁䅅䅁䉁䅁䅁兂䅁䅁䅁䑉浶䅑杷允䅁䅁䅑䅁䑁䅁䅷䅁䭁䝁䙙䅁䭁佁䭣䅁䭁䡁䕁䅁䉁䅁䅁允䅁䅁䅕ㄯ佋䝂捯䐫䴸䅉䅅䅁䕁䅁䅁睁䵁䅁䅁权婃兂䅁权浄权䅁权㥂䅂䅁允䅁䅁䅅䅁佁䅁䅷䅁穁䍁䄴睎睁䑁䅕䅁䵁䅉䅅䅁䕁䅁䅁睁䵁䅁䅁权捃兂䅁权浄权䅁权療䅂䅁允䅁䅁䅅䅁佁䅁䅷䅁硁䍁䄴䅍㕁䑁䅍䅁䵁䅉䅅䅁䕁䅁䅁睁䵁䅁䅁权捃兂䅁权浄权䅁权㙂䅂䅁允䅁䅁䅅䅁佁䅁䅯䅁硁䍁䄴䅍㉁䅁䅁䍄䉁䅁䅁䅂䅁䅁䅍䅄䅁䅁䅯䅮䅕䅁䅯朵䅯䅁䅯䅣䅑䅁䅅䅁䉁䅁䅁杄䵁䅁䅁免畁䑁䅁睍㑁䅁䅁䍄䉁䅁䅁䅂䅁䅁䅍䅄䅁䅁䅯朰䅑䅁䅯眵䅯䅁䅯睢䅑䅁䅅䅁䉁䅁䅁兂䍄留歆穋吰䅑杷允䅁䅁䅑䅁䑁䅁䅷䅁䭁䩁䙷䅁䭁佁䭙䅁䭁䡁䔰䅁䉁䅁䅁允䅁䅁䄴䅄䅁䑁䅅杌ぁ䑁䅉睍䅁䅁杷允䅁䅁䅑䅁䑁䅁䅷䅁䭁䵁䕧䅁䭁佁䭫䅁䭁䝁䔰䅁䉁䅁䅁允䅁䅁䅕䅁䅁䙁卄欫䵁䅉䅅䅁䕁䅁䅁睁䵁䅁䅁权䱄䅂䅁权浄权䅁权瑂䅂䅁允䅁䅁䅅䅁佁䅁䅷䅁穁䍁䄴杍硁䑁䅅䅁䵁䅉䅅䅁䕁䅁䅁睁䵁䅁䅁权䱄䅂䅁权浄权䅁权硂䅂䅁允䅁䅁䅅䅁佁䅁䅷䅁穁䍁䄴李穁䑁䅍䅁䵁䅉䅅䅁䕁䅁䅁睁䵁䅁䅁权敃兂䅁权畄权䅁权硂䅂䅁允䅁䅁䅅䅁䙁䅁䅁䅁杂瘰䅶䍄䉁䅁䅁䅂䅁䅁䅍䅄䅁䅁䅯朱䅕䅁䅯朵䅯䅁䅯睢䅑䅁䅅䅁䉁䅁䅁杄䭁䅁䅁免畁䑁䅫李䅁䅁杷允䅁䅁䅑䅁䑁䅁䅷䅁䭁乁䙙䅁䭁佁䭙䅁䭁䡁䔰䅁䉁䅁䅁允䅁䅁䄴权䅁䑁䅉杌ぁ䑁䅅䅁䵁䅉䅅䅁䕁䅁䅁睁䵁䅁䅁权浄兂䅁权浄权䅁权瑂䅂䅁允䅁䅁䅅䅁䭁䕁䅣䅁䵁䅉䅅䅁䕁䅁䅁睁䵁䅁䅁权䵃䅂䅁权畄权䅁权䑃䅂䅁允䅁䅁䅅䅁䙁䅁䅁䅁权收䅰䍄䉁䅁䅁䅂䅁䅁䅍䅄䅁䅁䅯儵䅕䅁䅯朵䅯䅁䅯来䅑䅁䅅䅁䉁䅁䅁杄䭁䅁䅁免畁䑁䅉李䅁䅁杷允䅁䅁䅑䅁䑁䅁䅷䅁䭁佁䙙䅁䭁佁䭙䅁䭁䡁䕯䅁䉁䅁䅁允䅁䅁䅯睒䅁䅁杷允䅁䅁䅑䅁䑁䅁䅷䅁䭁佁䙕䅁䭁佁䭙䅁䭁䡁䕁䅁䉁䅁䅁允䅁䅁䄴䅄䅁䑁䅅杌祁䑁䅉䅏䅁䅁杷允䅁䅁䅑䅁䑁䅁䅷䅁䭁佁䙙䅁䭁佁䭙䅁䭁䡁䕁䅁䉁䅁䅁允䅁䅁䅯睒䅁䅁杷允䅁䅁䅑䅁䑁䅁䅷䅁䭁佁䙕䅁䭁佁䭙䅁䭁䡁䕅䅁䉁䅁䅁允䅁䅁䄴权䅁䑁䅅杌祁䑁䅉䅁䵁䅉䅅䅁䕁䅁䅁睁䵁䅁䅁权浄兂䅁权浄权䅁权硂䅂䅁允䅁䅁䅅䅁䭁䕁䅣䅁䵁䅉䅅䅁䕁䅁䅁睁䵁䅁䅁权汄兂䅁权浄权䅁权䑃䅂䅁允䅁䅁䅅䅁佁䅁䅷䅁硁䍁䄴杍祁䑁䅕䅁䵁䅉䅅䅁䕁䅁䅁睁䵁䅁䅁权捁兂䅁权畄权䅁权獄权䅁允䅁䅁䅅䅁䙁䅁䅁䅁睁兔䉴䍄䉁䅁䅁䅂䅁䅁䅍䅄䅁䅁䅯儵䅕䅁䅯朵䅯䅁䅯兦䅑䅁䅅䅁䉁䅁䅁杄䵁䅁䅁免畁䑁䅉杍㍁䅁䅁䍄䉁䅁䅁䅂䅁䅁䅍䅄䅁䅁䅯杧䅕䅁䅯朵䅯䅁䅯兢䅑䅁䅅䅁䉁䅁䅁杄䵁䅁䅁䅍畁䑁䅣䅏㍁䅁䅁䍄䉁䅁䅁䅂䅁䅁䅍䅄䅁䅁䅯兤䅕䅁䅯朵䅯䅁䅯全䅑䅁䅅䅁䉁䅁䅁杄䭁䅁䅁兎畁䑁䅕杍䅁䅁杷允䅁䅁䅑䅁䑁䅁䅷䅁䭁䥁䙉䅁䭁佁䭙䅁䭁䡁䕯䅁䉁䅁䅁允䅁䅁䄴䅃䅁䑁䅅杌穁䅁䅁䍄䉁䅁䅁䅂䅁䅁䅍䅄䅁䅁䅯村䅕䅁䅯眵䅯䅁䅯䄷䅯䅁䅅䅁䉁䅁䅁兂ㅃ剰㤱欴捍䅑杷允䅁䅁䅑䅁䑁䅁䅷䅁䭁䥁䙉䅁䭁佁䭙䅁䭁䥁䕕䅁䉁䅁䅁允䅁䅁䄴权䅁䑁䅅杌㑁䑁䅫䅁䵁䅉䅅䅁䕁䅁䅁睁䵁䅁䅁权佃䅂䅁权灄权䅁权䙃䅂䅁允䅁䅁䅅䅁䙁䅁䅁䅁䅃時䅂䍄䉁䅁䅁䅂䅁䅁䅍䅄䅁䅁䅯䄵䅕䅁䅯朵䅯䅁䅯睢䅑䅁䅅䅁䉁䅁䅁权䡂䅁䅁䍄䉁䅁䅁䅂䅁䅁䅍䅄䅁䅁䅯䅁䅙䅁䅯儶䅯䅁䅯睢䅑䅁䅅䅁䉁䅁䅁兂䅁䅁䅁䍁婈䅑杷允䅁䅁䅑䅁䑁䅁䅷䅁䭁䵁䙫䅁䭁佁䭫䅁䭁䝁䔰䅁䉁䅁䅁允䅁䅁䅕䅁䅁䝁䡃啄䵅䅉䅅䅁䕁䅁䅁睁䵁䅁䅁权歄兂䅁权浄权䅁权睂䅂䅁允䅁䅁䅅䅁䭁䕁䅣䅁䵁䅉䅅䅁䕁䅁䅁睁䵁䅁䅁权偃䅂䅁权畄权䅁权䑃䅂䅁允䅁䅁䅅䅁䙁䅁䅁䅁䅁睗䉊䍄䉁䅁䅁䅂䅁䅁䅍䅄䅁䅁䅯䄵䅕䅁䅯朵䅯䅁䅯全䅑䅁䅅䅁䉁䅁䅁权䡂䅁䅁䍄䉁䅁䅁䅂䅁䅁䅍䅄䅁䅁䅯眳䅕䅁䅯儶䅯䅁䅯睧䅑䅁䅅䅁䉁䅁䅁兂䅁䅁䅁偳㌷䅑杷允䅁䅁䅑䅁䑁䅁䅷䅁䭁䭁䙁䅁䭁佁䭫䅁䭁䡁䕅䅁䉁䅁䅁允䅁䅁䅕䅁䅁䥁偄欷䵁䅉䅅䅁䕁䅁䅁睁䵁䅁䅁权歄兂䅁权浄权䅁权䑃䅂䅁允䅁䅁䅅䅁䭁䕁䅣䅁䵁䅉䅅䅁䕁䅁䅁睁䵁䅁䅁权歃兂䅁权浄权䅁权㙂䅂䅁允䅁䅁䅅䅁佁䅁䅯䅁硁䍁䄴兎㑁䅁䅁䍄䉁䅁䅁䅂䅁䅁䅍䅄䅁䅁䅯䅰䅕䅁䅯朵䅯䅁䅯睧䅑䅁䅅䅁䉁䅁䅁杄䵁䅁䅁杍畁䑁䅅免㕁䅁䅁䍄䉁䅁䅁䅂䅁䅁䅍䅄䅁䅁䅯睆䅙䅁䅯朵䅯䅁䅯兢䅑䅁䅅䅁䉁䅁䅁杄䵁䅁䅁䅍畁䑁䅑兏㉁䅁䅁䍄䉁䅁䅁䅂䅁䅁䅍䅄䅁䅁䅯睆䅙䅁䅯朵䅯䅁䅯睢䅑䅁䅅䅁䉁䅁䅁杄䵁䅁䅁䅍畁䑁䅑兎穁䅁䅁䍄䉁䅁䅁䅂䅁䅁䅍䅄䅁䅁䅯睆䅙䅁䅯朵䅯䅁䅯来䅑䅁䅅䅁䉁䅁䅁杄䵁䅁䅁䅍畁䑁䅑䅏穁䅁䅁䍄䉁䅁䅁䅂䅁䅁䅍䅄䅁䅁䅯睆䅙䅁䅯朵䅯䅁䅯全䅑䅁䅅䅁䉁䅁䅁杄䵁䅁䅁䅍畁䑁䅙免穁䅁䅁䍄䉁䅁䅁䅂䅁䅁䅍䅄䅁䅁䅯睆䅙䅁䅯朵䅯䅁䅯兦䅑䅁䅅䅁䉁䅁䅁杄䭁䅁䅁䅍畁䑁䅣兏䅁䅁杷允䅁䅁䅑䅁䑁䅁䅷䅁䭁䙁䙑䅁䭁佁䭫䅁䭁䥁䕕䅁䉁䅁䅁允䅁䅁䅕䅁䅁䉁䙂〯䵁䅉䅅䅁䕁䅁䅁睁䵁䅁䅁权㍄兂䅁权浄权䅁权瑂䅂䅁允䅁䅁䅅䅁佁䅁䅷䅁睁䍁䄴兏㕁䑁䅍䅁䵁䅉䅅䅁䕁䅁䅁睁䵁䅁䅁权㍄兂䅁权浄权䅁权療䅂䅁允䅁䅁䅅䅁佁䅁䅷䅁硁䍁䄴免祁䑁䅙䅁䵁䅉䅅䅁䕁䅁䅁睁䵁䅁䅁权㍄兂䅁权浄权䅁权䑃䅂䅁允䅁䅁䅅䅁佁䅁䅷䅁硁䍁䄴免㍁䑁䅣䅁䵁䅉䅅䅁䕁䅁䅁睁䵁䅁䅁权㍄兂䅁权浄权䅁权㥂䅂䅁允䅁䅁䅅䅁佁䅁䅷䅁硁䍁䄴杍㍁䑁䅍䅁䵁䅉䅅䅁䕁䅁䅁睁䵁䅁䅁权湂兂䅁权浄权䅁权硂䅂䅁允䅁䅁䅅䅁佁䅁䅷䅁硁䍁䄴睎㑁䑁䅉䅁䵁䅉䅅䅁䕁䅁䅁睁䵁䅁䅁权湂兂䅁权浄权䅁权䙃䅂䅁允䅁䅁䅅䅁佁䅁䅯䅁祁䍁䄴杍㍁䅁䅁䍄䉁䅁䅁䅂䅁䅁䅍䅄䅁䅁䅯朳䅑䅁䅯眵䅯䅁䅯睧䅑䅁䅅䅁䉁䅁䅁兂楃扒穢嘯卑䅑杷允䅁䅁䅑䅁䑁䅁䅷䅁䭁䝁䙣䅁䭁佁䭙䅁䭁䡁䔰䅁䉁䅁䅁允䅁䅁䄴䅄䅁䑁䅉杌祁䑁䅑䅎䅁䅁杷允䅁䅁䅑䅁䑁䅁䅷䅁䭁䉁䙑䅁䭁佁䭙䅁䭁佁䭷䅁䉁䅁䅁允䅁䅁䄴杄䅁䑁䅉睎畁䑁䅍李㍁䅁䅁䍄䉁䅁䅁䅂䅁䅁䅍䅄䅁䅁䅯䅆䅕䅁䅯朵䅯䅁䅯来䅑䅁䅅䅁䉁䅁䅁杄䵁䅁䅁䅏畁䑁䅕䅏ぁ䅁䅁䍄䉁䅁䅁䅂䅁䅁䅍䅄䅁䅁䅯睂䅙䅁䅯儶䅯䅁䅯全䅑䅁䅅䅁䉁䅁䅁兂䅁䅁䅁䵣䔴兑杷允䅁䅁䅑䅁䑁䅁䅷䅁䭁䉁䙑䅁䭁佁䭙䅁䭁䡁䕅䅁䉁䅁䅁允䅁䅁䄴杄䅁䑁䅅睎畁䑁䅫杍ㅁ䅁䅁䍄䉁䅁䅁䅂䅁䅁䅍䅄䅁䅁䅯䅆䅕䅁䅯朵䅯䅁䅯全䅑䅁䅅䅁䉁䅁䅁杄佁䅁䅁杍硁䍁䄴李ㅁ䑁䅅䅁䵁䅉䅅䅁䕁䅁䅁睁䵁䅁䅁权啁兂䅁权浄权䅁权㥂䅂䅁允䅁䅁䅅䅁佁䅁䄴䅁硁䑁䅑杌硁䑁䅍䅏䅁䅁杷允䅁䅁䅑䅁䑁䅁䅷䅁䭁䱁䔸䅁䭁佁䭙䅁䭁䡁䕁䅁䉁䅁䅁允䅁䅁䄴䅄䅁䑁䅅杌ㅁ䑁䅍睍䅁䅁杷允䅁䅁䅑䅁䑁䅁䅷䅁䭁䭁䕅䅁䭁佁䭙䅁䭁䡁䕯䅁䉁䅁䅁允䅁䅁䄴䅄䅁䑁䅁杌㑁䑁䅙䅎䅁䅁杷允䅁䅁䅑䅁䑁䅁䅷䅁䭁䱁䙉䅁䭁佁䬴䅁䭁䡁䕁䅁䉁䅁䅁允䅁䅁䅕䅁䅁䅁䱁㠸䵁䅉䅅䅁䕁䅁䅁睁䵁䅁䅁权桃䅂䅁权浄权䅁权䙃䅂䅁允䅁䅁䅅䅁佁䅁䅷䅁睁䍁䄴䅏㑁䑁䅑䅁䵁䅉䅅䅁䕁䅁䅁睁䵁䅁䅁权权䅂䅁权湄权䅁权療䅂䅁允䅁䅁䅅䅁䙁䉁奂扏䥔杤䅘䍄䉁䅁䅁䅂䅁䅁䅍䅄䅁䅁䅯兯䅑䅁䅯朵䅯䅁䅯睧䅑䅁䅅䅁䉁䅁䅁杄䵁䅁䅁䅍畁䑁䅧䅏祁䅁䅁䍄䉁䅁䅁䅂䅁䅁䅍䅄䅁䅁䅯朵䅑䅁䅯朷䅯䅁䅯兢䅑䅁䅅䅁䉁䅁䅁兂䅁䅁䅁䅧祐䅑杷允䅁䅁䅑䅁䑁䅁䅷䅁䭁䑁䙅䅁䭁佁䬴䅁䭁䡁䕯䅁䉁䅁䅁允䅁䅁䅕䅁䅁䅁䕄䔱䵁䅉䅅䅁䕁䅁䅁睁䵁䅁䅁权穄䅂䅁权浄权䅁权獄权䅁允䅁䅁䅅䅁䭁䕁䅣䅁䵁䅉䅅䅁䕁䅁䅁睁䵁䅁䅁权穄䅂䅁权浄权䅁权療䅂䅁允䅁䅁䅅䅁䭁䕁䅣䅁䵁䅉䅅䅁䕁䅁䅁睁䵁䅁䅁权穄䅂䅁权浄权䅁权㙂䅂䅁允䅁䅁䅅䅁䭁䕁䅣䅁䵁䅉䅅䅁䕁䅁䅁睁䵁䅁䅁权䡁杂䅁权浄权䅁权療䅂䅁允䅁䅁䅅䅁佁䅁䅷䅁㍁䍁䄴䅎ㅁ䑁䅧䅁䵁䅉䅅䅁䕁䅁䅁睁䵁䅁䅁权瑄䅂䅁权浄权䅁权㥂䅂䅁允䅁䅁䅅䅁佁䅁䅷䅁祁䍁䄴䅍硁䑁䅑䅁䵁䅉䅅䅁䕁䅁䅁睁䵁䅁䅁权䡁杂䅁权浄权䅁权睂䅂䅁允䅁䅁䅅䅁佁䅁䅷䅁㑁䍁䄴䅍㕁䑁䅍䅁䵁䅉䅅䅁䕁䅁䅁睁䵁䅁䅁权䡁杂䅁权浄权䅁权䑃䅂䅁允䅁䅁䅅䅁佁䅁䅯䅁㍁䍁䄴䅏穁䅁䅁䍄䉁䅁䅁䅂䅁䅁䅍䅄䅁䅁䅯睂䅙䅁䅯朵䅯䅁䅯兦䅑䅁䅅䅁䉁䅁䅁杄䵁䅁䅁兏畁䑁䅅李ぁ䅁䅁䍄䉁䅁䅁䅂䅁䅁䅍䅄䅁䅁䅯杙䅕䅁䅯朵䅯䅁䅯䄷䅯䅁䅅䅁䉁䅁䅁杄䵁䅁䅁免畁䑁䅉李㕁䅁䅁䍄䉁䅁䅁䅂䅁䅁䅍䅄䅁䅁䅯杙䅕䅁䅯朵䅯䅁䅯睢䅑䅁䅅䅁䉁䅁䅁杄䵁䅁䅁免畁䑁䅉兎ぁ䅁䅁䍄䉁䅁䅁䅂䅁䅁䅍䅄䅁䅁䅯兰䅑䅁䅯眵䅯䅁䅯兦䅑䅁䅅䅁䉁䅁䅁兂㡃䩤奍䙂卙䅑杷允䅁䅁䅑䅁䑁䅁䅷䅁䭁䥁䙕䅁䭁佁䭙䅁䭁䥁䕕䅁䉁䅁䅁允䅁䅁䄴䅄䅁䑁䅅杌ぁ䑁䅍兎䅁䅁杷允䅁䅁䅑䅁䑁䅁䅷䅁䭁䥁䙕䅁䭁佁䭙䅁䭁䡁䔰䅁䉁䅁䅁允䅁䅁䄴䅄䅁䑁䅅杌穁䑁䅫免䅁䅁杷允䅁䅁䅑䅁䑁䅁䅷䅁䭁䩁䙙䅁䭁佁䬴䅁䭁䥁䕍䅁䉁䅁䅁允䅁䅁䅕䅁䅁䥁䩃獸䵁䅉䅅䅁䕁䅁䅁睁䵁䅁䅁权睁兂䅁权浄权䅁权療䅂䅁允䅁䅁䅅䅁佁䅁䅷䅁祁䍁䄴睍㕁䑁䅅䅁䵁䅉䅅䅁䕁䅁䅁睁䵁䅁䅁权睁兂䅁权浄权䅁权㙂䅂䅁允䅁䅁䅅䅁佁䅁䅷䅁祁䍁䄴杍睁䑁䅧䅁䵁䅉䅅䅁䕁䅁䅁睁䵁䅁䅁权睁兂䅁权浄权䅁权硂䅂䅁允䅁䅁䅅䅁佁䅁䅷䅁祁䍁䄴䅍睁䑁䅙䅁䵁䅉䅅䅁䕁䅁䅁睁䵁䅁䅁权䝃兂䅁权浄权䅁权療䅂䅁允䅁䅁䅅䅁佁䅁䅷䅁硁䍁䄴杍ㅁ䑁䅉䅁䵁䅉䅅䅁䕁䅁䅁睁䵁䅁䅁权䝃兂䅁权浄权䅁权䑃䅂䅁允䅁䅁䅅䅁佁䅁䅯䅁硁䍁䄴免㍁䅁䅁䍄䉁䅁䅁䅂䅁䅁䅍䅄䅁䅁䅯睕䅕䅁䅯朵䅯䅁䅯睢䅑䅁䅅䅁䉁䅁䅁权䡂䅁䅁䍄䉁䅁䅁䅂䅁䅁䅍䅄䅁䅁䅯睕䅕䅁䅯朵䅯䅁䅯来䅑䅁䅅䅁䉁䅁䅁权䡂䅁䅁䍄䉁䅁䅁䅂䅁䅁䅍䅄䅁䅁䅯睕䅕䅁䅯朵䅯䅁䅯䅣䅑䅁䅅䅁䉁䅁䅁权䡂䅁䅁䍄䉁䅁䅁䅂䅁䅁䅍䅄䅁䅁䅯杖䅕䅁䅯儶䅯䅁䅯睢䅑䅁䅅䅁䉁䅁䅁兂䅁䅁䅁䵁汦䅑杷允䅁䅁䅑䅁䑁䅁䅷䅁䭁䙁䙍䅁䭁佁䭙䅁䭁䥁䕕䅁䉁䅁䅁允䅁䅁䅯睒䅁䅁杷允䅁䅁䅑䅁䑁䅁䅷䅁䭁䭁䙕䅁䭁佁䭫䅁䭁佁䭷䅁䉁䅁䅁允䅁䅁䅕䅁䅁䕁䩁䔵䵁䅉䅅䅁䕁䅁䅁睁䵁䅁䅁权呂兂䅁权浄权䅁权㥂䅂䅁允䅁䅁䅅䅁䭁䕁䅣䅁䵁䅉䅅䅁䕁䅁䅁睁䵁䅁䅁权佃䅂䅁权浄权䅁权瑂䅂䅁允䅁䅁䅅䅁佁䅁䅷䅁睁䍁䄴李祁䑁䅑䅁䵁䅉䅅䅁䕁䅁䅁睁䵁䅁䅁权䅃兂䅁权灄权䅁权㥂䅂䅁允䅁䅁䅅䅁䙁䅁䅁䅁䅃⭳䅊䍄䉁䅁䅁䅂䅁䅁䅍䅄䅁䅁䅯杪䅑䅁䅯朵䅯䅁䅯兦䅑䅁䅅䅁䉁䅁䅁杄䵁䅁䅁䅍畁䑁䅑兎㍁䅁䅁䍄䉁䅁䅁䅂䅁䅁䅍䅄䅁䅁䅯公䅕䅁䅯朵䅯䅁䅯䄷䅯䅁䅅䅁䉁䅁䅁杄䵁䅁䅁免畁䑁䅣免㑁䅁䅁䍄䉁䅁䅁䅂䅁䅁䅍䅄䅁䅁䅯公䅕䅁䅯朵䅯䅁䅯兢䅑䅁䅅䅁䉁䅁䅁杄䵁䅁䅁免畁䑁䅧䅍祁䅁䅁䍄䉁䅁䅁䅂䅁䅁䅍䅄䅁䅁䅯公䅕䅁䅯朵䅯䅁䅯睢䅑䅁䅅䅁䉁䅁䅁杄䵁䅁䅁杍畁䑁䅁睍祁䅁䅁䍄䉁䅁䅁䅂䅁䅁䅍䅄䅁䅁䅯睷䅑䅁䅯眵䅯䅁䅯睧䅑䅁䅅䅁䉁䅁䅁权䡂䅁䅁䍄䉁䅁䅁䅂䅁䅁䅍䅄䅁䅁䅯睋䅕䅁䅯朷䅯䅁䅯来䅑䅁䅅䅁䉁䅁䅁兂䅁䅁䅁乧汌䅑杷允䅁䅁䅑䅁䑁䅁䅷䅁䭁䩁䙕䅁䭁佁䭙䅁䭁䡁䕅䅁䉁䅁䅁允䅁䅁䄴䅄䅁䑁䅉杌祁䑁䅕兎䅁䅁杷允䅁䅁䅑䅁䑁䅁䅷䅁䭁䩁䙕䅁䭁佁䭙䅁䭁䥁䕕䅁䉁䅁䅁允䅁䅁䄴䅄䅁䑁䅉杌硁䑁䅧䅏䅁䅁杷允䅁䅁䅑䅁䑁䅁䅷䅁䭁䙁䙉䅁䭁佁䬴䅁䭁䡁䕅䅁䉁䅁䅁允䅁䅁䅕䅁䅁䵁楨啉䵅䅉䅅䅁䕁䅁䅁睁䵁䅁䅁权㝄兂䅁权浄权䅁权㙂䅂䅁允䅁䅁䅅䅁佁䅁䅷䅁硁䍁䄴兎㍁䑁䅉䅁䵁䅉䅅䅁䕁䅁䅁睁䵁䅁䅁权㝄兂䅁权浄权䅁权硂䅂䅁允䅁䅁䅅䅁佁䅁䅷䅁硁䍁䄴䅎穁䑁䅑䅁䵁䅉䅅䅁䕁䅁䅁睁䵁䅁䅁权ㅄ兂䅁权湄权䅁权瑂䅂䅁允䅁䅁䅅䅁䙁䝁浚浚浚楊䅊䍄䉁䅁䅁䅂䅁䅁䅍䅄䅁䅁䅯儳䅕䅁䅯眵䅯䅁䅯全䅑䅁䅅䅁䉁䅁䅁兂煃搸乊灙剁䅑杷允䅁䅁䅑䅁䑁䅁䅷䅁䭁䭁䕑䅁䭁佁䭙䅁䭁佁䭷䅁䉁䅁䅁允䅁䅁䄴䅃䅁䑁䅅杌㑁䅁䅁䍄䉁䅁䅁䅂䅁䅁䅍䅄䅁䅁䅯䅰䅑䅁䅯朵䅯䅁䅯兢䅑䅁䅅䅁䉁䅁䅁杄䵁䅁䅁免畁䑁䅣睍㕁䅁䅁䍄䉁䅁䅁䅂䅁䅁䅍䅄䅁䅁䅯䅰䅑䅁䅯朵䅯䅁䅯䅣䅑䅁䅅䅁䉁䅁䅁杄䵁䅁䅁免畁䑁䅣䅏ㅁ䅁䅁䍄䉁䅁䅁䅂䅁䅁䅍䅄䅁䅁䅯䅰䅑䅁䅯朵䅯䅁䅯全䅑䅁䅅䅁䉁䅁䅁杄䵁䅁䅁杍畁䑁䅅兏㉁䅁䅁䍄䉁䅁䅁䅂䅁䅁䅍䅄䅁䅁䅯䅰䅑䅁䅯朵䅯䅁䅯兦䅑䅁䅅䅁䉁䅁䅁杄䵁䅁䅁杍畁䑁䅅䅎穁䅁䅁䍄䉁䅁䅁䅂䅁䅁䅍䅄䅁䅁䅯睶䅕䅁䅯朵䅯䅁䅯睢䅑䅁䅅䅁䉁䅁䅁杄䵁䅁䅁免畁䑁䅣睍穁䅁䅁䍄䉁䅁䅁䅂䅁䅁䅍䅄䅁䅁䅯睶䅕䅁䅯朵䅯䅁䅯来䅑䅁䅅䅁䉁䅁䅁杄䵁䅁䅁免畁䑁䅧䅏㉁䅁䅁䍄䉁䅁䅁䅂䅁䅁䅍䅄䅁䅁䅯睶䅑䅁䅯朵䅯䅁䅯䄷䅯䅁䅅䅁䉁䅁䅁杄䵁䅁䅁免畁䑁䅍兏㕁䅁䅁䍄䉁䅁䅁䅂䅁䅁䅍䅄䅁䅁䅯睉䄸䅁䅯儶䅯䅁䅯睧䅑䅁䅅䅁䉁䅁䅁兂䅁䅁䅁䵁㉈䅑杷允䅁䅁䅑䅁䑁䅁䅷䅁䭁䱁䔸䅁䭁佁䭙䅁䭁䝁䔰䅁䉁䅁䅁允䅁䅁䄴䅄䅁䑁䅅杌ㅁ䑁䅕睎䅁䅁杷允䅁䅁䅑䅁䑁䅁䅷䅁䭁䱁䔸䅁䭁佁䭙䅁䭁䥁䕕䅁䉁䅁䅁允䅁䅁䄴权䅁䑁䅅杌ぁ䑁䅧䅁䵁䅉䅅䅁䕁䅁䅁睁䵁䅁䅁权䡁兂䅁权浄权䅁权睂䅂䅁允䅁䅁䅅䅁佁䅁䅷䅁硁䍁䄴䅎㕁䑁䅙䅁䵁䅉䅅䅁䕁䅁䅁睁䵁䅁䅁权䡁兂䅁权浄权䅁权㥂䅂䅁允䅁䅁䅅䅁佁䅁䅷䅁硁䍁䄴䅎㉁䑁䅧䅁䵁䅉䅅䅁䕁䅁䅁睁䵁䅁䅁权祂兂䅁权浄权䅁权獄权䅁允䅁䅁䅅䅁佁䅁䅷䅁硁䍁䄴杍祁䑁䅅䅁䵁䅉䅅䅁䕁䅁䅁睁䵁䅁䅁权祂兂䅁权浄权䅁权睂䅂䅁允䅁䅁䅅䅁佁䅁䅷䅁硁䍁䄴免ぁ䑁䅧䅁䵁䅉䅅䅁䕁䅁䅁睁䵁䅁䅁权慂兂䅁权浄权䅁权療䅂䅁允䅁䅁䅅䅁佁䅁䅷䅁睁䍁䄴睍㍁䑁䅧䅁䵁䅉䅅䅁䕁䅁䅁睁䵁䅁䅁权慂兂䅁权浄权䅁权㙂䅂䅁允䅁䅁䅅䅁佁䅁䅷䅁睁䍁䄴睍㍁䑁䅙䅁䵁䅉䅅䅁䕁䅁䅁睁䵁䅁䅁权慂兂䅁权浄权䅁权硂䅂䅁允䅁䅁䅅䅁佁䅁䅷䅁睁䍁䄴睍㍁䑁䅉䅁䵁䅉䅅䅁䕁䅁䅁睁䵁䅁䅁权潃兂䅁权湄权䅁权睂䅂䅁允䅁䅁䅅䅁䙁䩁㝎㉗づ桯䅒䍄䉁䅁䅁䅂䅁䅁䅍䅄䅁䅁䅯杗䅕䅁䅯朵䅯䅁䅯兦䅑䅁䅅䅁䉁䅁䅁杄䵁䅁䅁䅍畁䑁䅍兎㍁䅁䅁䍄䉁䅁䅁䅂䅁䅁䅍䅄䅁䅁䅯䅆䅙䅁䅯朵䅯䅁䅯来䅑䅁䅅䅁䉁䅁䅁杄䵁䅁䅁杍畁䑁䅕䅍硁䅁䅁䍄䉁䅁䅁䅂䅁䅁䅍䅄䅁䅁䅯䅆䅙䅁䅯朵䅯䅁䅯䅣䅑䅁䅅䅁䉁䅁䅁杄䵁䅁䅁杍畁䑁䅑䅍ㅁ䅁䅁䍄䉁䅁䅁䅂䅁䅁䅍䅄䅁䅁䅯朹䅑䅁䅯儶䅯䅁䅯兣䅑䅁䅅䅁䉁䅁䅁兂䅁䅁䅁䑧牌䅑杷允䅁䅁䅑䅁䑁䅁䅷䅁䭁䉁䝑䅁䭁佁䭙䅁䭁䡁䕅䅁䉁䅁䅁允䅁䅁䄴权䅁䑁䅉杌穁䑁䅅䅁䵁䅉䅅䅁䕁䅁䅁睁䵁䅁䅁权䭂兂䅁权浄权䅁权㙂䅂䅁允䅁䅁䅅䅁佁䅁䅷䅁硁䍁䄴睍硁䑁䅫䅁䵁䅉䅅䅁䕁䅁䅁睁䵁䅁䅁权䭂兂䅁权浄权䅁权硂䅂䅁允䅁䅁䅅䅁佁䅁䅷䅁硁䍁䄴杍㍁䑁䅧䅁䵁䅉䅅䅁䕁䅁䅁睁䵁䅁䅁权⭁兂䅁权浄权䅁权獄权䅁允䅁䅁䅅䅁佁䅁䅷䅁硁䍁䄴睎睁䑁䅣䅁䵁䅉䅅䅁䕁䅁䅁睁䵁䅁䅁权捁兂䅁权灄权䅁权硂䅂䅁允䅁䅁䅅䅁䙁䅁䅁䅁䅄全䉚䍄䉁䅁䅁䅂䅁䅁䅍䅄䅁䅁䅯睖䅕䅁䅯朷䅯䅁䅯兦䅑䅁䅅䅁䉁䅁䅁兂䅁䅁䅁䍑倰具杷允䅁䅁䅑䅁䑁䅁䅷䅁䭁䑁䘴䅁䭁佁䭙䅁䭁䡁䕅䅁䉁䅁䅁允䅁䅁䄴䅃䅁䑁䅉杌祁䅁䅁䍄䉁䅁䅁䅂䅁䅁䅍䅄䅁䅁䅯材䅕䅁䅯朵䅯䅁䅯全䅑䅁䅅䅁䉁䅁䅁杄䵁䅁䅁免畁䑁䅧䅍㍁䅁䅁䍄䉁䅁䅁䅂䅁䅁䅍䅄䅁䅁䅯兲䅕䅁䅯朵䅯䅁䅯睢䅑䅁䅅䅁䉁䅁䅁杄䵁䅁䅁睍畁䑁䅁䅍硁䅁䅁䍄䉁䅁䅁䅂䅁䅁䅍䅄䅁䅁䅯兲䅕䅁䅯朵䅯䅁䅯兣䅑䅁䅅䅁䉁䅁䅁杄䵁䅁䅁免畁䑁䅣兏硁䅁䅁䍄䉁䅁䅁䅂䅁䅁䅍䅄䅁䅁䅯䅏䅕䅁䅯朵䅯䅁䅯全䅑䅁䅅䅁䉁䅁䅁杄䵁䅁䅁免畁䑁䅧兏㉁䅁䅁䍄䉁䅁䅁䅂䅁䅁䅍䅄䅁䅁䅯䅏䅕䅁䅯朵䅯䅁䅯睧䅑䅁䅅䅁䉁䅁䅁杄䵁䅁䅁免畁䑁䅫䅍㑁䅁䅁䍄䉁䅁䅁䅂䅁䅁䅍䅄䅁䅁䅯睇䅕䅁䅯眵䅯䅁䅯睧䅑䅁䅅䅁䉁䅁䅁兂䍃牭煡甹癌睐杷允䅁䅁䅑䅁䑁䅁䅷䅁䭁䉁䘰䅁䭁佁䭫䅁䭁佁䭷䅁䉁䅁䅁允䅁䅁䅕䅁䅁䵁卄欵䵁䅉䅅䅁䕁䅁䅁睁䵁䅁䅁权㕃兂䅁权浄权䅁权硂䅂䅁允䅁䅁䅅䅁佁䅁䅷䅁祁䍁䄴免㕁䑁䅍䅁䵁䅉䅅䅁䕁䅁䅁睁䵁䅁䅁权㕃兂䅁权浄权䅁权㥂䅂䅁允䅁䅁䅅䅁佁䅁䅷䅁祁䍁䄴兎硁䑁䅅䅁䵁䅉䅅䅁䕁䅁䅁睁䵁䅁䅁权㕃䅂䅁权湄权䅁权療䅂䅁允䅁䅁䅅䅁䙁䝁剩堷⽷晎⼴䍄䉁䅁䅁䅂䅁䅁䅍䅄䅁䅁䅯兣䅕䅁䅯朷䅯䅁䅯䅣䅑䅁䅅䅁䉁䅁䅁兂䅁䅁䅁余牘䅑杷允䅁䅁䅑䅁䑁䅁䅷䅁䭁䥁䕣䅁䭁佁䬴䅁䭁䡁䔰䅁䉁䅁䅁允䅁䅁䅕䅁䅁偁乨歂䵅䅉䅅䅁䕁䅁䅁睁䵁䅁䅁权乁杂䅁权浄权䅁权䙃䅂䅁允䅁䅁䅅䅁佁䅁䅷䅁睁䍁䄴杍㑁䑁䅫䅁䵁䅉䅅䅁䕁䅁䅁睁䵁䅁䅁权灂兂䅁权浄权䅁权㙂䅂䅁允䅁䅁䅅䅁佁䅁䅷䅁硁䍁䄴李㕁䑁䅅䅁䵁䅉䅅䅁䕁䅁䅁睁䵁䅁䅁权⭄䅂䅁权灄权䅁权療䅂䅁允䅁䅁䅅䅁䙁䅁䅁䅁䅂⽺䅬䍄䉁䅁䅁䅂䅁䅁䅍䅄䅁䅁䅯兡䅕䅁䅯朵䅯䅁䅯䅣䅑䅁䅅䅁䉁䅁䅁杄䭁䅁䅁免畁䑁䅙兎䅁䅁杷允䅁䅁䅑䅁䑁䅁䅷䅁䭁䝁䙫䅁䭁佁䭙䅁䭁䥁䕍䅁䉁䅁䅁允䅁䅁䄴䅄䅁䑁䅅杌㉁䑁䅉䅏䅁䅁杷允䅁䅁䅑䅁䑁䅁䅷䅁䭁䥁䙅䅁䭁佁䭙䅁䭁䝁䔰䅁䉁䅁䅁允䅁䅁䅯睒䅁䅁杷允䅁䅁䅑䅁䑁䅁䅷䅁䭁䥁䙅䅁䭁佁䭙䅁䭁䝁䔸䅁䉁䅁䅁允䅁䅁䄴䅄䅁䑁䅅杌硁䑁䅣免䅁䅁杷允䅁䅁䅑䅁䑁䅁䅷䅁䭁䥁䙅䅁䭁佁䭙䅁䭁䥁䕕䅁䉁䅁䅁允䅁䅁䄴䅄䅁䑁䅅杌祁䑁䅕䅎䅁䅁杷允䅁䅁䅑䅁䑁䅁䅷䅁䭁䥁䙅䅁䭁佁䭙䅁䭁䥁䕍䅁䉁䅁䅁允䅁䅁䄴䅄䅁䑁䅅杌祁䑁䅧䅏䅁䅁杷允䅁䅁䅑䅁䑁䅁䅷䅁䭁䥁䙅䅁䭁佁䭙䅁䭁䡁䔰䅁䉁䅁䅁允䅁䅁䄴权䅁䑁䅅杌硁䑁䅣䅁䵁䅉䅅䅁䕁䅁䅁睁䵁䅁䅁权流兂䅁权浄权䅁权療䅂䅁允䅁䅁䅅䅁佁䅁䅷䅁ㅁ䍁䄴䅍祁䑁䅫䅁䵁䅉䅅䅁䕁䅁䅁睁䵁䅁䅁权流兂䅁权浄权䅁权㙂䅂䅁允䅁䅁䅅䅁佁䅁䅷䅁ぁ䍁䄴䅎祁䑁䅍䅁䵁䅉䅅䅁䕁䅁䅁睁䵁䅁䅁权流兂䅁权浄权䅁权睂䅂䅁允䅁䅁䅅䅁佁䅁䅷䅁ぁ䍁䄴睍祁䑁䅣䅁䵁䅉䅅䅁䕁䅁䅁睁䵁䅁䅁权偃䅂䅁权湄权䅁权獄权䅁允䅁䅁䅅䅁䭁䕁䅣䅁䵁䅉䅅䅁䕁䅁䅁睁䵁䅁䅁权流兂䅁权浄权䅁权䑃䅂䅁允䅁䅁䅅䅁佁䅁䅷䅁ぁ䍁䄴兏穁䑁䅅䅁䵁䅉䅅䅁䕁䅁䅁睁䵁䅁䅁权䭁兂䅁权浄权䅁权獄权䅁允䅁䅁䅅䅁佁䅁䅷䅁祁䍁䄴䅍祁䑁䅍䅁䵁䅉䅅䅁䕁䅁䅁睁䵁䅁䅁权䭁兂䅁权浄权䅁权瑂䅂䅁允䅁䅁䅅䅁佁䅁䅷䅁祁䍁䄴䅍㑁䑁䅑䅁䵁䅉䅅䅁䕁䅁䅁睁䵁䅁䅁权䉄兂䅁权湄权䅁权㙂䅂䅁允䅁䅁䅅䅁䙁䉁癳匳䝑剧䅎䍄䉁䅁䅁䅂䅁䅁䅍䅄䅁䅁䅯权䅕䅁䅯朵䅯䅁䅯睢䅑䅁䅅䅁䉁䅁䅁杄䵁䅁䅁杍畁䑁䅁免祁䅁䅁䍄䉁䅁䅁䅂䅁䅁䅍䅄䅁䅁䅯权䅕䅁䅯朵䅯䅁䅯䅣䅑䅁䅅䅁䉁䅁䅁杄䵁䅁䅁杍畁䑁䅧䅍㑁䅁䅁䍄䉁䅁䅁䅂䅁䅁䅍䅄䅁䅁䅯权䅕䅁䅯朵䅯䅁䅯兣䅑䅁䅅䅁䉁䅁䅁杄䵁䅁䅁杍畁䑁䅙兎㉁䅁䅁䍄䉁䅁䅁䅂䅁䅁䅍䅄䅁䅁䅯兆䅙䅁䅯朵䅯䅁䅯兣䅑䅁䅅䅁䉁䅁䅁杄䵁䅁䅁䅏畁䑁䅙䅍穁䅁䅁䍄䉁䅁䅁䅂䅁䅁䅍䅄䅁䅁䅯兆䅙䅁䅯朵䅯䅁䅯全䅑䅁䅅䅁䉁䅁䅁杄䵁䅁䅁睍畁䑁䅧免ぁ䅁䅁䍄䉁䅁䅁䅂䅁䅁䅍䅄䅁䅁䅯兆䅙䅁䅯朵䅯䅁䅯兦䅑䅁䅅䅁䉁䅁䅁杄䵁䅁䅁兎畁䑁䅁杍㍁䅁䅁䍄䉁䅁䅁䅂䅁䅁䅍䅄䅁䅁䅯入䅕䅁䅯朵䅯䅁䅯睢䅑䅁䅅䅁䉁䅁䅁杄䵁䅁䅁免畁䑁䅑䅍ぁ䅁䅁䍄䉁䅁䅁䅂䅁䅁䅍䅄䅁䅁䅯入䅕䅁䅯朵䅯䅁䅯来䅑䅁䅅䅁䉁䅁䅁杄䵁䅁䅁免畁䑁䅣睎ㅁ䅁䅁䍄䉁䅁䅁䅂䅁䅁䅍䅄䅁䅁䅯儫䅕䅁䅯朷䅯䅁䅯兣䅑䅁䅅䅁䉁䅁䅁兂䅁䅁䅁䈴䩕兑杷允䅁䅁䅑䅁䑁䅁䅷䅁䭁䕁䙅䅁䭁佁䭫䅁䭁䥁䕕䅁䉁䅁䅁允䅁䅁䅕䅁䅁䑁噄欸䵁䅉䅅䅁䕁䅁䅁睁䵁䅁䅁权䥁杂䅁权浄权䅁权䙃䅂䅁允䅁䅁䅅䅁佁䅁䅷䅁睁䍁䄴睍穁䑁䅅䅁䵁䅉䅅䅁䕁䅁䅁睁䵁䅁䅁权䥁杂䅁权浄权䅁权㥂䅂䅁允䅁䅁䅅䅁佁䅁䅷䅁睁䍁䄴杍㕁䑁䅑䅁䵁䅉䅅䅁䕁䅁䅁睁䵁䅁䅁权䩁杂䅁权浄权䅁权獄权䅁允䅁䅁䅅䅁佁䅁䅷䅁ぁ䍁䄴兏㉁䑁䅍䅁䵁䅉䅅䅁䕁䅁䅁睁䵁䅁䅁权䍄䅂䅁权畄权䅁权療䅂䅁允䅁䅁䅅䅁䙁䅁䅁䅁杁兏䉎䍄䉁䅁䅁䅂䅁䅁䅍䅄䅁䅁䅯元䅙䅁䅯朵䅯䅁䅯兢䅑䅁䅅䅁䉁䅁䅁杄䵁䅁䅁䅎畁䑁䅧䅏ぁ䅁䅁䍄䉁䅁䅁䅂䅁䅁䅍䅄䅁䅁䅯元䅙䅁䅯朵䅯䅁䅯来䅑䅁䅅䅁䉁䅁䅁杄䵁䅁䅁䅎畁䑁䅍䅎硁䅁䅁䍄䉁䅁䅁䅂䅁䅁䅍䅄䅁䅁䅯元䅙䅁䅯朵䅯䅁䅯䅣䅑䅁䅅䅁䉁䅁䅁杄䵁䅁䅁䅎畁䑁䅣䅏㕁䅁䅁䍄䉁䅁䅁䅂䅁䅁䅍䅄䅁䅁䅯元䅙䅁䅯朵䅯䅁䅯全䅑䅁䅅䅁䉁䅁䅁杄䵁䅁䅁䅎畁䑁䅅李祁䅁䅁䍄䉁䅁䅁䅂䅁䅁䅍䅄䅁䅁䅯兢䅕䅁䅯朷䅯䅁䅯兦䅑䅁䅅䅁䉁䅁䅁兂䅁䅁䅁䉧前兑杷允䅁䅁䅑䅁䑁䅁䅷䅁䭁䅁䝫䅁䭁佁䭙䅁䭁䥁䕍䅁䉁䅁䅁允䅁䅁䄴䅄䅁䑁䅑杌穁䑁䅑䅎䅁䅁杷允䅁䅁䅑䅁䑁䅁䅷䅁䭁䅁䝫䅁䭁佁䭙䅁䭁䡁䔰䅁䉁䅁䅁允䅁䅁䄴䅄䅁䑁䅑杌祁䑁䅣䅎䅁䅁杷允䅁䅁䅑䅁䑁䅁䅷䅁䭁佁䕁䅁䭁佁䭙䅁䭁䝁䔰䅁䉁䅁䅁允䅁䅁䄴䅄䅁䑁䅅杌睁䑁䅁䅎䅁䅁杷允䅁䅁䅑䅁䑁䅁䅷䅁䭁佁䕁䅁䭁佁䭙䅁䭁䝁䔸䅁䉁䅁䅁允䅁䅁䄴䅄䅁䑁䅁杌㑁䑁䅁免䅁䅁杷允䅁䅁䅑䅁䑁䅁䅷䅁䭁䱁䕑䅁䭁佁䭫䅁䭁佁䭷䅁䉁䅁䅁允䅁䅁䅕䅁䅁䕁牂啌䵅䅉䅅䅁䕁䅁䅁睁䵁䅁䅁权杄䅂䅁权浄权䅁权睂䅂䅁允䅁䅁䅅䅁佁䅁䅷䅁硁䍁䄴杍硁䑁䅑䅁䵁䅉䅅䅁䕁䅁䅁睁䵁䅁䅁权扂兂䅁权浄权䅁权瑂䅂䅁允䅁䅁䅅䅁䭁䕁䅣䅁䵁䅉䅅䅁䕁䅁䅁睁䵁䅁䅁权扂兂䅁权浄权䅁权療䅂䅁允䅁䅁䅅䅁䭁䕁䅣䅁䵁䅉䅅䅁䕁䅁䅁睁䵁䅁䅁权㕃䅂䅁权畄权䅁权䙃䅂䅁允䅁䅁䅅䅁䙁䅁䅁䅁䅃眯䉚䍄䉁䅁䅁䅂䅁䅁䅍䅄䅁䅁䅯睗䅕䅁䅯朵䅯䅁䅯兣䅑䅁䅅䅁䉁䅁䅁权䡂䅁䅁䍄䉁䅁䅁䅂䅁䅁䅍䅄䅁䅁䅯眷䅕䅁䅯朵䅯䅁䅯睢䅑䅁䅅䅁䉁䅁䅁杄䵁䅁䅁杍畁䑁䅅睎㉁䅁䅁䍄䉁䅁䅁䅂䅁䅁䅍䅄䅁䅁䅯眷䅕䅁䅯朵䅯䅁䅯䅣䅑䅁䅅䅁䉁䅁䅁杄䵁䅁䅁杍畁䑁䅑兎㍁䅁䅁䍄䉁䅁䅁䅂䅁䅁䅍䅄䅁䅁䅯眷䅕䅁䅯朵䅯䅁䅯兣䅑䅁䅅䅁䉁䅁䅁杄䭁䅁䅁杍畁䑁䅅睍䅁䅁杷允䅁䅁䅑䅁䑁䅁䅷䅁䭁乁䙫䅁䭁佁䭙䅁䭁䝁䔰䅁䉁䅁䅁允䅁䅁䄴䅄䅁䑁䅉杌睁䑁䅁睎䅁䅁杷允䅁䅁䅑䅁䑁䅁䅷䅁䭁乁䙫䅁䭁佁䭙䅁䭁䝁䔸䅁䉁䅁䅁允䅁䅁䄴䅄䅁䑁䅉杌硁䑁䅣李䅁䅁杷允䅁䅁䅑䅁䑁䅁䅷䅁䭁乁䙫䅁䭁佁䭙䅁䭁䥁䕕䅁䉁䅁䅁允䅁䅁䄴䅄䅁䑁䅉杌祁䑁䅍䅏䅁䅁杷允䅁䅁䅑䅁䑁䅁䅷䅁䭁䝁䙯䅁䭁佁䭙䅁䭁佁䭷䅁䉁䅁䅁允䅁䅁䅯睒䅁䅁杷允䅁䅁䅑䅁䑁䅁䅷䅁䭁䑁䘰䅁䭁佁䭫䅁䭁佁䭷䅁䉁䅁䅁允䅁䅁䅕䅁䅁䕁䱃唶䵁䅉䅅䅁䕁䅁䅁睁䵁䅁䅁权㡂兂䅁权浄权䅁权㥂䅂䅁允䅁䅁䅅䅁佁䅁䅯䅁硁䍁䄴䅏㑁䅁䅁䍄䉁䅁䅁䅂䅁䅁䅍䅄䅁䅁䅯兣䅕䅁䅯儶䅯䅁䅯睧䅑䅁䅅䅁䉁䅁䅁兂䅁䅁䅁䕁婲䅑杷允䅁䅁䅑䅁䑁䅁䅷䅁䭁佁䙉䅁䭁佁䭙䅁䭁䝁䔸䅁䉁䅁䅁允䅁䅁䄴权䅁䑁䅑杌ㅁ䑁䅧䅁䵁䅉䅅䅁䕁䅁䅁睁䵁䅁䅁权楄兂䅁权浄权䅁权䙃䅂䅁允䅁䅁䅅䅁佁䅁䅷䅁ぁ䍁䄴李ぁ䑁䅧䅁䵁䅉䅅䅁䕁䅁䅁睁䵁䅁䅁权楄兂䅁权浄权䅁权䑃䅂䅁允䅁䅁䅅䅁佁䅁䅷䅁㑁䍁䄴李㍁䑁䅧䅁䵁䅉䅅䅁䕁䅁䅁睁䵁䅁䅁权⽁兂䅁权浄权䅁权獄权䅁允䅁䅁䅅䅁佁䅁䅷䅁㕁䍁䄴䅍睁䑁䅕䅁䵁䅉䅅䅁䕁䅁䅁睁䵁䅁䅁权⽁兂䅁权浄权䅁权㙂䅂䅁允䅁䅁䅅䅁佁䅁䅷䅁㉁䍁䄴睍硁䑁䅉䅁䵁䅉䅅䅁䕁䅁䅁睁䵁䅁䅁权乂兂䅁权浄权䅁权瑂䅂䅁允䅁䅁䅅䅁佁䅁䄴䅁硁䑁䅅杌穁䑁䅅䅏䅁䅁杷允䅁䅁䅑䅁䑁䅁䅷䅁䭁䙁䘸䅁䭁佁䬴䅁䭁䡁䕯䅁䉁䅁䅁允䅁䅁䅕䅁䅁䍁塁歈䵅䅉䅅䅁䕁䅁䅁睁䵁䅁䅁权乂兂䅁权浄权䅁权硂䅂䅁允䅁䅁䅅䅁佁䅁䅷䅁硁䑁䅧杌㕁䑁䅙䅁䵁䅉䅅䅁䕁䅁䅁睁䵁䅁䅁权摄兂䅁权浄权䅁权獄权䅁允䅁䅁䅅䅁佁䅁䅷䅁硁䍁䄴免㍁䑁䅉䅁䵁䅉䅅䅁䕁䅁䅁睁䵁䅁䅁权摄兂䅁权浄权䅁权療䅂䅁允䅁䅁䅅䅁佁䅁䅷䅁硁䍁䄴免㑁䑁䅣䅁䵁䅉䅅䅁䕁䅁䅁睁䵁䅁䅁权摄兂䅁权浄权䅁权䙃䅂䅁允䅁䅁䅅䅁佁䅁䅷䅁硁䍁䄴杍㕁䑁䅑䅁䵁䅉䅅䅁䕁䅁䅁睁䵁䅁䅁权慄兂䅁权浄权䅁权瑂䅂䅁允䅁䅁䅅䅁佁䅁䅷䅁睁䍁䄴䅎㍁䑁䅍䅁䵁䅉䅅䅁䕁䅁䅁睁䵁䅁䅁权乄兂䅁权湄权䅁权㥂䅂䅁允䅁䅁䅅䅁䙁䍁扐堫焵䍐䅎䍄䉁䅁䅁䅂䅁䅁䅍䅄䅁䅁䅯朲䅕䅁䅯朵䅯䅁䅯睢䅑䅁䅅䅁䉁䅁䅁杄䵁䅁䅁䅍畁䑁䅙杍㉁䅁䅁䍄䉁䅁䅁䅂䅁䅁䅍䅄䅁䅁䅯朲䅕䅁䅯朵䅯䅁䅯来䅑䅁䅅䅁䉁䅁䅁杄䵁䅁䅁䅍畁䑁䅧免㕁䅁䅁䍄䉁䅁䅁䅂䅁䅁䅍䅄䅁䅁䅯朲䅕䅁䅯朵䅯䅁䅯兣䅑䅁䅅䅁䉁䅁䅁杄䵁䅁䅁䅍畁䑁䅫兎㕁䅁䅁䍄䉁䅁䅁䅂䅁䅁䅍䅄䅁䅁䅯朲䅕䅁䅯朵䅯䅁䅯全䅑䅁䅅䅁䉁䅁䅁杄䵁䅁䅁䅍畁䑁䅧睍祁䅁䅁䍄䉁䅁䅁䅂䅁䅁䅍䅄䅁䅁䅯朷䅕䅁䅯朵䅯䅁䅯兢䅑䅁䅅䅁䉁䅁䅁杄䵁䅁䅁免畁䑁䅕䅏㍁䅁䅁䍄䉁䅁䅁䅂䅁䅁䅍䅄䅁䅁䅯朷䅕䅁䅯朵䅯䅁䅯来䅑䅁䅅䅁䉁䅁䅁杄䵁䅁䅁免畁䑁䅣睍硁䅁䅁䍄䉁䅁䅁䅂䅁䅁䅍䅄䅁䅁䅯朷䅕䅁䅯朵䅯䅁䅯兣䅑䅁䅅䅁䉁䅁䅁杄䵁䅁䅁免畁䑁䅣䅍㕁䅁䅁䍄䉁䅁䅁䅂䅁䅁䅍䅄䅁䅁䅯睨䅑䅁䅯朷䅯䅁䅯睢䅑䅁䅅䅁䉁䅁䅁兂䅁䅁䅁䩑䝍兑杷允䅁䅁䅑䅁䑁䅁䅷䅁䭁䩁䕅䅁䭁佁䬴䅁䭁䥁䕕䅁䉁䅁䅁允䅁䅁䅕䅁䅁䥁奄䕁䵅䅉䅅䅁䕁䅁䅁睁䵁䅁䅁权煁兂䅁权浄权䅁权硂䅂䅁允䅁䅁䅅䅁佁䅁䅷䅁祁䍁䄴䅎㍁䑁䅉䅁䵁䅉䅅䅁䕁䅁䅁睁䵁䅁䅁权煁兂䅁权浄权䅁权䙃䅂䅁允䅁䅁䅅䅁佁䅁䅷䅁祁䍁䄴䅎㕁䑁䅑䅁䵁䅉䅅䅁䕁䅁䅁睁䵁䅁䅁权啄兂䅁权浄权䅁权獄权䅁允䅁䅁䅅䅁佁䅁䅷䅁睁䍁䄴睎祁䑁䅫䅁䵁䅉䅅䅁䕁䅁䅁睁䵁䅁䅁权啄兂䅁权浄权䅁权療䅂䅁允䅁䅁䅅䅁佁䅁䅷䅁睁䍁䄴睎祁䑁䅉䅁䵁䅉䅅䅁䕁䅁䅁睁䵁䅁䅁权啄兂䅁权浄权䅁权㙂䅂䅁允䅁䅁䅅䅁佁䅁䅯䅁睁䍁䄴睎穁䅁䅁䍄䉁䅁䅁䅂䅁䅁䅍䅄䅁䅁䅯睋䄸䅁䅯儷䅯䅁䅯兣䅑䅁䅅䅁䉁䅁䅁兂䙃ㄶ㑇潈䱘睐杷允䅁䅁䅑䅁䑁䅁䅷䅁䭁䩁䘴䅁䭁佁䬴䅁䭁䡁䔰䅁䉁䅁䅁允䅁䅁䅕䅁䅁䍁瑁唹䵁䅉䅅䅁䕁䅁䅁睁䵁䅁䅁权䅄兂䅁权灄权䅁权㥂䅂䅁允䅁䅁䅅䅁䙁䅁䅁䅁权癣䅆䍄䉁䅁䅁䅂䅁䅁䅍䅄䅁䅁䅯䅂䅕䅁䅯儶䅯䅁䅯䅣䅑䅁䅅䅁䉁䅁䅁兂䅁䅁䅁䩧湈䅑杷允䅁䅁䅑䅁䑁䅁䅷䅁䭁乁䙑䅁䭁佁䭙䅁䭁䥁䕕䅁䉁䅁䅁允䅁䅁䄴䅄䅁䑁䅉杌ㅁ䑁䅧兎䅁䅁杷允䅁䅁䅑䅁䑁䅁䅷䅁䭁乁䙑䅁䭁佁䭙䅁䭁䥁䕍䅁䉁䅁䅁允䅁䅁䄴䅄䅁䑁䅉杌㉁䑁䅣䅏䅁䅁杷允䅁䅁䅑䅁䑁䅁䅷䅁䭁乁䙑䅁䭁佁䭙䅁䭁䡁䔰䅁䉁䅁䅁允䅁䅁䄴䅄䅁䑁䅍杌㕁䑁䅕䅎䅁䅁杷允䅁䅁䅑䅁䑁䅁䅷䅁䭁䩁䕑䅁䭁佁䭫䅁䭁䥁䕕䅁䉁䅁䅁允䅁䅁䅕䅁䅁䭁杁〴䵁䅉䅅䅁䕁䅁䅁睁䵁䅁䅁权ㅂ兂䅁权浄权䅁权硂䅂䅁允䅁䅁䅅䅁佁䅁䅷䅁ぁ䍁䄴睍硁䑁䅙䅁䵁䅉䅅䅁䕁䅁䅁睁䵁䅁䅁权偃䅂䅁权灄权䅁权䑃䅂䅁允䅁䅁䅅䅁䙁䅁䅁䅁潄睂䉂䍄䉁䅁䅁䅂䅁䅁䅍䅄䅁䅁䅯䄯䅑䅁䅯朷䅯䅁䅯睧䅑䅁䅅䅁䉁䅁䅁兂䅁䅁䅁䵁瑮䅑杷允䅁䅁䅑䅁䑁䅁䅷䅁䭁偁䕫䅁䭁佁䭣䅁䭁䡁䕁䅁䉁䅁䅁允䅁䅁䅕倹唳佥浫歇䵁䅉䅅䅁䕁䅁䅁睁䵁䅁䅁权呄䅂䅁权浄权䅁权療䅂䅁允䅁䅁䅅䅁佁䅁䅷䅁ぁ䍁䄴兏ぁ䑁䅕䅁䵁䅉䅅䅁䕁䅁䅁睁䵁䅁䅁权呄䅂䅁权浄权䅁权䙃䅂䅁允䅁䅁䅅䅁佁䅁䅷䅁ㅁ䍁䄴免㑁䑁䅧䅁䵁䅉䅅䅁䕁䅁䅁睁䵁䅁䅁权呄䅂䅁权浄权䅁权㥂䅂䅁允䅁䅁䅅䅁佁䅁䅷䅁ぁ䍁䄴䅎㕁䑁䅧䅁䵁䅉䅅䅁䕁䅁䅁睁䵁䅁䅁权䕄兂䅁权浄权䅁权療䅂䅁允䅁䅁䅅䅁佁䅁䅷䅁㑁䍁䄴睎硁䑁䅉䅁䵁䅉䅅䅁䕁䅁䅁睁䵁䅁䅁权䕄兂䅁权浄权䅁权㙂䅂䅁允䅁䅁䅅䅁佁䅁䅯䅁㕁䍁䄴杍ㅁ䅁䅁䍄䉁䅁䅁䅂䅁䅁䅍䅄䅁䅁䅯朹䅕䅁䅯儶䅯䅁䅯䄷䅯䅁䅅䅁䉁䅁䅁兂䅁䅁䅁䕁晃䅷杷允䅁䅁䅑䅁䑁䅁䅷䅁䭁䵁䙑䅁䭁佁䭙䅁䭁䡁䕅䅁䉁䅁䅁允䅁䅁䄴杄䅁䑁䅅睍畁䑁䅣免㉁䅁䅁䍄䉁䅁䅁䅂䅁䅁䅍䅄䅁䅁䅯䅸䅕䅁䅯朵䅯䅁䅯全䅑䅁䅅䅁䉁䅁䅁杄佁䅁䅁免祁䍁䄴䅎祁䑁䅑䅁䵁䅉䅅䅁䕁䅁䅁睁䵁䅁䅁权䕄兂䅁权浄权䅁权㥂䅂䅁允䅁䅁䅅䅁佁䅁䅷䅁硁䑁䅁杌ぁ䑁䅉䅁䵁䅉䅅䅁䕁䅁䅁睁䵁䅁䅁权䉁杂䅁权浄权䅁权獄权䅁允䅁䅁䅅䅁佁䅁䅷䅁硁䍁䄴免㉁䑁䅅䅁䵁䅉䅅䅁䕁䅁䅁睁䵁䅁䅁权䭄兂䅁权畄权䅁权硂䅂䅁允䅁䅁䅅䅁䙁䅁䅁䅁杄杴䉎䍄䉁䅁䅁䅂䅁䅁䅍䅄䅁䅁䅯允䅙䅁䅯朵䅯䅁䅯睢䅑䅁䅅䅁䉁䅁䅁杄䵁䅁䅁免畁䑁䅫䅏ㅁ䅁䅁䍄䉁䅁䅁䅂䅁䅁䅍䅄䅁䅁䅯允䅙䅁䅯朵䅯䅁䅯全䅑䅁䅅䅁䉁䅁䅁杄䵁䅁䅁免畁䑁䅕䅎㕁䅁䅁䍄䉁䅁䅁䅂䅁䅁䅍䅄䅁䅁䅯允䅙䅁䅯朵䅯䅁䅯兦䅑䅁䅅䅁䉁䅁䅁杄䵁䅁䅁免畁䑁䅉睍㍁䅁䅁䍄䉁䅁䅁䅂䅁䅁䅍䅄䅁䅁䅯兕䅕䅁䅯朵䅯䅁䅯䄷䅯䅁䅅䅁䉁䅁䅁杄䵁䅁䅁䅍畁䑁䅙李ぁ䅁䅁䍄䉁䅁䅁䅂䅁䅁䅍䅄䅁䅁䅯兕䅕䅁䅯朵䅯䅁䅯来䅑䅁䅅䅁䉁䅁䅁杄䵁䅁䅁䅍畁䑁䅙兏ㅁ䅁䅁䍄䉁䅁䅁䅂䅁䅁䅍䅄䅁䅁䅯兕䅕䅁䅯朵䅯䅁䅯䅣䅑䅁䅅䅁䉁䅁䅁杄䵁䅁䅁䅍畁䑁䅙兏穁䅁䅁䍄䉁䅁䅁䅂䅁䅁䅍䅄䅁䅁䅯兊䅕䅁䅯朵䅯䅁䅯睢䅑䅁䅅䅁䉁䅁䅁杄䵁䅁䅁睍畁䑁䅍兎㍁䅁䅁䍄䉁䅁䅁䅂䅁䅁䅍䅄䅁䅁䅯兊䅕䅁䅯朵䅯䅁䅯兦䅑䅁䅅䅁䉁䅁䅁杄䵁䅁䅁杍畁䑁䅣杍㉁䅁䅁䍄䉁䅁䅁䅂䅁䅁䅍䅄䅁䅁䅯朹䅑䅁䅯朵䅯䅁䅯䅣䅑䅁䅅䅁䉁䅁䅁杄䭁䅁䅁杍畁䑁䅑䅏䅁䅁杷允䅁䅁䅑䅁䑁䅁䅷䅁䭁䑁䙯䅁䭁佁䬴䅁䭁䡁䕅䅁䉁䅁䅁允䅁䅁䅕䅁䅁䭁䙩䕅䵅䅉䅅䅁䕁䅁䅁睁䵁䅁䅁权瑄䅂䅁权浄权䅁权療䅂䅁允䅁䅁䅅䅁佁䅁䅯䅁祁䍁䄴䅍ぁ䅁䅁䍄䉁䅁䅁䅂䅁䅁䅍䅄䅁䅁䅯儷䅑䅁䅯朵䅯䅁䅯兣䅑䅁䅅䅁䉁䅁䅁杄䵁䅁䅁免畁䑁䅣兏穁䅁䅁䍄䉁䅁䅁䅂䅁䅁䅍䅄䅁䅁䅯眯䅕䅁䅯朵䅯䅁䅯兣䅑䅁䅅䅁䉁䅁䅁权䡂䅁䅁䍄䉁䅁䅁䅂䅁䅁䅍䅄䅁䅁䅯睖䅕䅁䅯朵䅯䅁䅯兢䅑䅁䅅䅁䉁䅁䅁杄䵁䅁䅁杍畁䑁䅅兏ㅁ䅁䅁䍄䉁䅁䅁䅂䅁䅁䅍䅄䅁䅁䅯睖䅕䅁䅯朵䅯䅁䅯睢䅑䅁䅅䅁䉁䅁䅁杄䭁䅁䅁杍畁䑁䅉免䅁䅁杷允䅁䅁䅑䅁䑁䅁䅷䅁䭁䙁䙣䅁䭁佁䭙䅁䭁䡁䕁䅁䉁䅁䅁允䅁䅁䄴䅄䅁䑁䅉杌祁䑁䅁䅏䅁䅁杷允䅁䅁䅑䅁䑁䅁䅷䅁䭁䙁䙫䅁䭁佁䬴䅁䭁䡁䕅䅁䉁䅁䅁允䅁䅁䅕䅁䅁䅁浂䔸䵁䅉䅅䅁䕁䅁䅁睁䵁䅁䅁权乁兂䅁权浄权䅁权獄权䅁允䅁䅁䅅䅁䭁䕁䅣䅁䵁䅉䅅䅁䕁䅁䅁睁䵁䅁䅁权乁兂䅁权浄权䅁权療䅂䅁允䅁䅁䅅䅁䭁䕁䅣䅁䵁䅉䅅䅁䕁䅁䅁睁䵁䅁䅁权乁兂䅁权浄权䅁权睂䅂䅁允䅁䅁䅅䅁䭁䕁䅣䅁䵁䅉䅅䅁䕁䅁䅁睁䵁䅁䅁权⽂兂䅁权湄权䅁权㥂䅂䅁允䅁䅁䅅䅁䙁䭁䠵場啯桲䅤䍄䉁䅁䅁䅂䅁䅁䅍䅄䅁䅁䅯兄䅕䅁䅯朵䅯䅁䅯兣䅑䅁䅅䅁䉁䅁䅁权䡂䅁䅁䍄䉁䅁䅁䅂䅁䅁䅍䅄䅁䅁䅯䅢䅕䅁䅯眵䅯䅁䅯兢䅑䅁䅅䅁䉁䅁䅁兂歂㥏倹婪杣䅑杷允䅁䅁䅑䅁䑁䅁䅷䅁䭁䩁䙯䅁䭁佁䭙䅁䭁佁䭷䅁䉁䅁䅁允䅁䅁䄴䅄䅁䑁䅅杌睁䑁䅑睎䅁䅁杷允䅁䅁䅑䅁䑁䅁䅷䅁䭁䩁䙯䅁䭁佁䭙䅁䭁䝁䔸䅁䉁䅁䅁允䅁䅁䄴䅄䅁䑁䅅杌睁䑁䅑兎䅁䅁杷允䅁䅁䅑䅁䑁䅁䅷䅁䭁䩁䙯䅁䭁佁䭙䅁䭁䡁䕁䅁䉁䅁䅁允䅁䅁䄴䅄䅁䑁䅅杌睁䑁䅙免䅁䅁杷允䅁䅁䅑䅁䑁䅁䅷䅁䭁佁䕷䅁䭁佁䭙䅁䭁佁䭷䅁䉁䅁䅁允䅁䅁䄴䅄䅁䑁䅁杌㍁䑁䅅䅏䅁䅁杷允䅁䅁䅑䅁䑁䅁䅷䅁䭁䥁䙧䅁䭁佁䬴䅁䭁䡁䔰䅁䉁䅁䅁允䅁䅁䅕䅁䅁䵁牄〫䵁䅉䅅䅁䕁䅁䅁睁䵁䅁䅁权䵁杂䅁权灄权䅁权㥂䅂䅁允䅁䅁䅅䅁䙁䅁䅁䅁潄䅖䉌䍄䉁䅁䅁䅂䅁䅁䅍䅄䅁䅁䅯䄷䅑䅁䅯朵䅯䅁䅯睢䅑䅁䅅䅁䉁䅁䅁杄䵁䅁䅁䅍畁䑁䅫睍ㅁ䅁䅁䍄䉁䅁䅁䅂䅁䅁䅍䅄䅁䅁䅯䄷䅑䅁䅯朵䅯䅁䅯来䅑䅁䅅䅁䉁䅁䅁杄䵁䅁䅁䅍畁䑁䅫兎㉁䅁䅁䍄䉁䅁䅁䅂䅁䅁䅍䅄䅁䅁䅯䄷䅑䅁䅯朵䅯䅁䅯全䅑䅁䅅䅁䉁䅁䅁杄䭁䅁䅁䅍畁䑁䅧睎䅁䅁杷允䅁䅁䅑䅁䑁䅁䅷䅁䭁䵁䕅䅁䭁佁䭙䅁䭁佁䭷䅁䉁䅁䅁允䅁䅁䅯睒䅁䅁杷允䅁䅁䅑䅁䑁䅁䅷䅁䭁䱁䙍䅁䭁佁䭫䅁䭁䡁䕯䅁䉁䅁䅁允䅁䅁䅕䅁䅁䅁啃唸䵁䅉䅅䅁䕁䅁䅁睁䵁䅁䅁权灃兂䅁权灄权䅁权睂䅂䅁允䅁䅁䅅䅁䙁䅁䅁䅁䅁睳䉂䍄䉁䅁䅁䅂䅁䅁䅍䅄䅁䅁䅯䅁䅙䅁䅯朵䅯䅁䅯来䅑䅁䅅䅁䉁䅁䅁杄䵁䅁䅁免畁䑁䅫杍㉁䅁䅁䍄䉁䅁䅁䅂䅁䅁䅍䅄䅁䅁䅯䅁䅙䅁䅯朵䅯䅁䅯䅣䅑䅁䅅䅁䉁䅁䅁杄䵁䅁䅁杍畁䑁䅅李㑁䅁䅁䍄䉁䅁䅁䅂䅁䅁䅍䅄䅁䅁䅯䅁䅙䅁䅯朵䅯䅁䅯睧䅑䅁䅅䅁䉁䅁䅁杄䵁䅁䅁䅎畁䑁䅁兎祁䅁䅁䍄䉁䅁䅁䅂䅁䅁䅍䅄䅁䅁䅯䅁䅙䅁䅯朵䅯䅁䅯兦䅑䅁䅅䅁䉁䅁䅁杄䵁䅁䅁睍畁䑁䅅䅎ㅁ䅁䅁䍄䉁䅁䅁䅂䅁䅁䅍䅄䅁䅁䅯睨䅑䅁䅯儶䅯䅁䅯全䅑䅁䅅䅁䉁䅁䅁兂䅁䅁䅁佷㍈䅑杷允䅁䅁䅑䅁䑁䅁䅷䅁䭁䭁䙍䅁䭁佁䭙䅁䭁䝁䔰䅁䉁䅁䅁允䅁䅁䅯睒䅁䅁杷允䅁䅁䅑䅁䑁䅁䅷䅁䭁乁䙷䅁䭁佁䭣䅁䭁䝁䔸䅁䉁䅁䅁允䅁䅁䅕㑵㕂䍱吶吴䴸䅉䅅䅁䕁䅁䅁睁䵁䅁䅁权橃兂䅁权浄权䅁权療䅂䅁允䅁䅁䅅䅁䭁䕁䅣䅁䵁䅉䅅䅁䕁䅁䅁睁䵁䅁䅁权橃兂䅁权浄权䅁权硂䅂䅁允䅁䅁䅅䅁䭁䕁䅣䅁䵁䅉䅅䅁䕁䅁䅁睁䵁䅁䅁权橃兂䅁权浄权䅁权䙃䅂䅁允䅁䅁䅅䅁䭁䕁䅣䅁䵁䅉䅅䅁䕁䅁䅁睁䵁䅁䅁权⽄䅂䅁权浄权䅁权療䅂䅁允䅁䅁䅅䅁佁䅁䅷䅁睁䍁䄴兏㉁䑁䅫䅁䵁䅉䅅䅁䕁䅁䅁睁䵁䅁䅁权㙃兂䅁权浄权䅁权獄权䅁允䅁䅁䅅䅁佁䅁䅷䅁硁䍁䄴䅍硁䑁䅫䅁䵁䅉䅅䅁䕁䅁䅁睁䵁䅁䅁权允兂䅁权灄权䅁权㙂䅂䅁允䅁䅁䅅䅁䙁䅁䅁䅁元⽚䅊䍄䉁䅁䅁䅂䅁䅁䅍䅄䅁䅁䅯朰䅕䅁䅯眵䅯䅁䅯兦䅑䅁䅅䅁䉁䅁䅁兂晄㑔堲桢光䅑杷允䅁䅁䅑䅁䑁䅁䅷䅁䭁䱁䙯䅁䭁佁䭙䅁䭁䝁䔸䅁䉁䅁䅁允䅁䅁䄴䅄䅁䑁䅅杌睁䑁䅕䅏䅁䅁杷允䅁䅁䅑䅁䑁䅁䅷䅁䭁䱁䙯䅁䭁佁䭙䅁䭁䡁䕁䅁䉁䅁䅁允䅁䅁䄴䅄䅁䑁䅁杌㕁䑁䅑杍䅁䅁杷允䅁䅁䅑䅁䑁䅁䅷䅁䭁䱁䙯䅁䭁佁䭙䅁䭁䥁䕕䅁䉁䅁䅁允䅁䅁䄴权䅁䑁䅅杌睁䑁䅙䅁䵁䅉䅅䅁䕁䅁䅁睁䵁䅁䅁权䑁杂䅁权浄权䅁权獄权䅁允䅁䅁䅅䅁佁䅁䅷䅁祁䍁䄴兎㑁䑁䅅䅁䵁䅉䅅䅁䕁䅁䅁睁䵁䅁䅁权灄䅂䅁权浄权䅁权瑂䅂䅁允䅁䅁䅅䅁䭁䕁䅣䅁䵁䅉䅅䅁䕁䅁䅁睁䵁䅁䅁权灄䅂䅁权浄权䅁权㙂䅂䅁允䅁䅁䅅䅁佁䅁䅷䅁睁䍁䄴兏㉁䑁䅫䅁䵁䅉䅅䅁䕁䅁䅁睁䵁䅁䅁权祄兂䅁权畄权䅁权療䅂䅁允䅁䅁䅅䅁䙁䅁䅁䅁䅃偺䅊䍄䉁䅁䅁䅂䅁䅁䅍䅄䅁䅁䅯儶䅑䅁䅯朵䅯䅁䅯兣䅑䅁䅅䅁䉁䅁䅁杄䵁䅁䅁免畁䑁䅍兎ぁ䅁䅁䍄䉁䅁䅁䅂䅁䅁䅍䅄䅁䅁䅯儶䅑䅁䅯朵䅯䅁䅯睧䅑䅁䅅䅁䉁䅁䅁杄䵁䅁䅁免畁䑁䅕兎ぁ䅁䅁䍄䉁䅁䅁䅂䅁䅁䅍䅄䅁䅁䅯䅪䅑䅁䅯眵䅯</t>
  </si>
  <si>
    <t>䅁䅯䅣䅑䅁䅅䅁䉁䅁䅁兂䡄穓䩥救潁䅑杷允䅁䅁䅑䅁䑁䅁䅷䅁䭁䍁䙫䅁䭁佁䬴䅁䭁䝁䔸䅁䉁䅁䅁允䅁䅁䅕䅁䅁䵁䥂䔸䵁䅉䅅䅁䕁䅁䅁睁䵁䅁䅁权䵃䅂䅁权湄权䅁权硂䅂䅁允䅁䅁䅅䅁䙁䡁灮橊䥅䑄䅎䍄䉁䅁䅁䅂䅁䅁䅍䅄䅁䅁䅯公䅑䅁䅯眵䅯䅁䅯全䅑䅁䅅䅁䉁䅁䅁兂獃䙈歰㕏漸䅑杷允䅁䅁䅑䅁䑁䅁䅷䅁䭁䭁䔸䅁䭁佁䭣䅁䭁䝁䔰䅁䉁䅁䅁允䅁䅁䅕搵楁⼲⭬啅䵁䅉䅅䅁䕁䅁䅁睁䵁䅁䅁权癃䅂䅁权湄权䅁权療䅂䅁允䅁䅁䅅䅁䙁䵁桵扒穢剦䅬䍄䉁䅁䅁䅂䅁䅁䅍䅄䅁䅁䅯兪䅑䅁䅯眵䅯䅁䅯兢䅑䅁䅅䅁䉁䅁䅁兂䡃瑆佮㤹桍䅑杷允䅁䅁䅑䅁䑁䅁䅷䅁䭁䵁䙫䅁䭁佁䭣䅁䭁佁䭷䅁䉁䅁䅁允䅁䅁䅕潂䡎杉䬸樹䴸䅉䅅䅁䕁䅁䅁睁䵁䅁䅁权乃䅂䅁权湄权䅁权硂䅂䅁允䅁䅁䅅䅁䙁䍁睇浣剩卌䅎䍄䉁䅁䅁䅂䅁䅁䅍䅄䅁䅁䅯兪䅑䅁䅯眵䅯䅁䅯兦䅑䅁䅅䅁䉁䅁䅁兂㕂匶硙䍃杷䅑杷允䅁䅁䅑䅁䑁䅁䅷䅁䭁䱁䕁䅁䭁佁䭣䅁䭁䝁䔰䅁䉁䅁䅁允䅁䅁䅕穊䥅䉲慺歉䵁䅉䅅䅁䕁䅁䅁睁䵁䅁䅁权睃䅂䅁权湄权䅁权睂䅂䅁允䅁䅁䅅䅁䙁䩁䕺䱉祂䍡䅖䍄䉁䅁䅁䅂䅁䅁䅍䅄䅁䅁䅯䅳䅑䅁䅯眵䅯䅁䅯全䅑䅁䅅䅁䉁䅁䅁兂歃䑣䬰眱睍䅑杷允䅁䅁䅑䅁䑁䅁䅷䅁䭁䩁䕑䅁䭁佁䭣䅁䭁佁䭷䅁䉁䅁䅁允䅁䅁䅕䉲慸䑚晴商䵁䅉䅅䅁䕁䅁䅁睁䵁䅁䅁权啃䅂䅁权湄权䅁权療䅂䅁允䅁䅁䅅䅁䙁䍁䡵瑆佮砹䅒䍄䉁䅁䅁䅂䅁䅁䅍䅄䅁䅁䅯䅬䅑䅁䅯眵䅯䅁䅯䅣䅑䅁䅅䅁䉁䅁䅁兂䩃坑汄䌰呉䅑杷允䅁䅁䅑䅁䑁䅁䅷䅁䭁䩁䕑䅁䭁佁䭣䅁䭁䥁䕍䅁䉁䅁䅁允䅁䅁䅕䘫橐婰䕴歅䵁䅉䅅䅁䕁䅁䅁睁䵁䅁䅁权㑄䅂䅁权湄权䅁权㙂䅂䅁允䅁䅁䅅䅁䙁䥁牘払敧剨䅎䍄䉁䅁䅁䅂䅁䅁䅍䅄䅁䅁䅯䄫䅑䅁䅯眵䅯䅁䅯睧䅑䅁䅅䅁䉁䅁䅁兂浂浚浚畚卙䅑杷允䅁䅁䅑䅁䑁䅁䅷䅁䭁䕁䙯䅁䭁佁䭫䅁䭁䡁䔰䅁䉁䅁䅁允䅁䅁䅕䅁䅁䕁䵄唱䵁䅉䅅䅁䕁䅁䅁睁䵁䅁䅁权ㅄ䅂䅁权湄权䅁权睂䅂䅁允䅁䅁䅅䅁䙁䙁㕧䵴㉨楐䄱䍄䉁䅁䅁䅂䅁䅁䅍䅄䅁䅁䅯睰䅑䅁䅯眵䅯䅁䅯兢䅑䅁䅅䅁䉁䅁䅁兂あ䙉祖湰䰴䅑杷允䅁䅁䅑䅁䑁䅁䅷䅁䭁䭁䙷䅁䭁佁䭣䅁䭁䡁䕯䅁䉁䅁䅁允䅁䅁䅕佖汏㡭村商䵁䅉䅅䅁䕁䅁䅁睁䵁䅁䅁权獃兂䅁权湄权䅁权硂䅂䅁允䅁䅁䅅䅁䙁䩁䕺䱉祂䍋䅊䍄䉁䅁䅁䅂䅁䅁䅍䅄䅁䅁䅯睊䅕䅁䅯儶䅯䅁䅯䅣䅑䅁䅅䅁䉁䅁䅁兂䅁䅁䅁䭁癔䅑杷允䅁䅁䅑䅁䑁䅁䅷䅁䭁䭁䙉䅁䭁佁䬴䅁䭁䝁䔸䅁䉁䅁䅁允䅁䅁䅯睒䅁䅁杷允䅁䅁䅑䅁䑁䅁䅷䅁䭁䭁䙷䅁䭁佁䭣䅁䭁䥁䕍䅁䉁䅁䅁允䅁䅁䅕祇搯䅊䉡歊䵁䅉䅅䅁䕁䅁䅁睁䵁䅁䅁权獃兂䅁权湄权䅁权㥂䅂䅁允䅁䅁䅅䅁䙁乁㕶浦㡱䍤䅊䍄䉁䅁䅁䅂䅁䅁䅍䅄䅁䅁䅯䅲䅑䅁䅯眵䅯䅁䅯䄷䅯䅁䅅䅁䉁䅁䅁兂⭁潒䙬㍧䉑䅑杷允䅁䅁䅑䅁䑁䅁䅷䅁䭁䭁䕷䅁䭁佁䭣䅁䭁䡁䕯䅁䉁䅁䅁允䅁䅁䅕䝫獁ㅯ汑歂䵁䅉䅅䅁䕁䅁䅁睁䵁䅁䅁权獃䅂䅁权湄权䅁权硂䅂䅁允䅁䅁䅅䅁䙁䱁䍪㉺眲光䅎䍄䉁䅁䅁䅂䅁䅁䅍䅄䅁䅁䅯䅲䅑䅁䅯眵䅯䅁䅯睧䅑䅁䅅䅁䉁䅁䅁兂潁灕ㄶ圷䍧䅑杷允䅁䅁䅑䅁䑁䅁䅷䅁䭁䭁䕷䅁䭁佁䭣䅁䭁䡁䔰䅁䉁䅁䅁允䅁䅁䅕㉵桱偺䑇ぁ䵁䅉䅅䅁䕁䅁䅁睁䵁䅁䅁权橁兂䅁权湄权䅁权㥂䅂䅁允䅁䅁䅅䅁䙁䥁㝊欵潸栶䅆䍄䉁䅁䅁䅂䅁䅁䅍䅄䅁䅁䅯关䅑䅁䅯眵䅯䅁䅯睢䅑䅁䅅䅁䉁䅁䅁兂牁硨婢湺剣䅑杷允䅁䅁䅑䅁䑁䅁䅷䅁䭁䱁䕅䅁䭁佁䭣䅁䭁䡁䕁䅁䉁䅁䅁允䅁䅁䅕歬䱏佢㝦戴䴸䅉䅅䅁䕁䅁䅁睁䵁䅁䅁权硃䅂䅁权湄权䅁权䙃䅂䅁允䅁䅁䅅䅁䙁䑁䬰㘱睎晐⽹䍄䉁䅁䅁䅂䅁䅁䅍䅄䅁䅁䅯杸䅑䅁䅯眵䅯䅁䅯睢䅑䅁䅅䅁䉁䅁䅁兂灄橊䥅䉲浺睐杷允䅁䅁䅑䅁䑁䅁䅷䅁䭁䵁䕙䅁䭁佁䭣䅁䭁䡁䕁䅁䉁䅁䅁允䅁䅁䅕扏䥔牤昴䕇䵁䅉䅅䅁䕁䅁䅁睁䵁䅁䅁权䝄䅂䅁权湄权䅁权䙃䅂䅁允䅁䅁䅅䅁䙁䉁䕫杖琴椸䅸䍄䉁䅁䅁䅂䅁䅁䅍䅄䅁䅁䅯兵䅑䅁䅯眵䅯䅁䅯兢䅑䅁䅅䅁䉁䅁䅁兂䱄啯㉗⼸〳睐杷允䅁䅁䅑䅁䑁䅁䅷䅁䭁䱁䕫䅁䭁佁䭣䅁䭁䡁䕅䅁䉁䅁䅁允䅁䅁䅕䝭匴㡧䭄含䴸䅉䅅䅁䕁䅁䅁睁䵁䅁䅁权㕃䅂䅁权湄权䅁权䙃䅂䅁允䅁䅁䅅䅁䙁䭁䠵場啯癲⽣䍄䉁䅁䅁䅂䅁䅁䅍䅄䅁䅁䅯兵䅑䅁䅯眵䅯䅁䅯睧䅑䅁䅅䅁䉁䅁䅁兂療潅䅐煹䅅䅑杷允䅁䅁䅑䅁䑁䅁䅷䅁䭁䱁䕫䅁䭁佁䭣䅁䭁䡁䔰䅁䉁䅁䅁允䅁䅁䅕兇坒楄礲启䴸䅉䅅䅁䕁䅁䅁睁䵁䅁䅁权楁兂䅁权灄权䅁权瑂䅂䅁允䅁䅁䅅䅁䙁䅁䅁䅁杄䅖䉴䍄䉁䅁䅁䅂䅁䅁䅍䅄䅁䅁䅯儸䅑䅁䅯眵䅯䅁䅯䄷䅯䅁䅅䅁䉁䅁䅁兂塁挲㌷⭕摐睶杷允䅁䅁䅑䅁䑁䅁䅷䅁䭁䩁䘰䅁䭁佁䭫䅁䭁䝁䔸䅁䉁䅁䅁允䅁䅁䅕䅁䅁䅁坁䕶䵁䅉䅅䅁䕁䅁䅁睁䵁䅁䅁权乄䅂䅁权畄权䅁权獄权䅁允䅁䅁䅅䅁䙁䅁䅁䅁䅃摓䄯䍄䉁䅁䅁䅂䅁䅁䅍䅄䅁䅁䅯眳䅑䅁䅯眵䅯䅁䅯兣䅑䅁䅅䅁䉁䅁䅁兂穁積積積卍䅑杷允䅁䅁䅑䅁䑁䅁䅷䅁䭁䑁䙙䅁䭁佁䭣䅁䭁䡁䕯䅁䉁䅁䅁允䅁䅁䅕硥畓⭒㙆歈䵁䅉䅅䅁䕁䅁䅁睁䵁䅁䅁权潃䅂䅁权湄权䅁权獄权䅁允䅁䅁䅅䅁䙁䙁㑋潈牘敕⽩䍄䉁䅁䅁䅂䅁䅁䅍䅄䅁䅁䅯東䅑䅁䅯眵䅯䅁䅯䄷䅯䅁䅅䅁䉁䅁䅁兂坂楄礲敮樯睶杷允䅁䅁䅑䅁䑁䅁䅷䅁䭁䭁䕧䅁䭁佁䭣䅁䭁䝁䔸䅁䉁䅁䅁允䅁䅁䅕㙹䙆癴㥐䕂䵁䅉䅅䅁䕁䅁䅁睁䵁䅁䅁权灃䅂䅁权湄权䅁权療䅂䅁允䅁䅁䅅䅁䙁䅁獩䙈歰硏䅒䍄䉁䅁䅁䅂䅁䅁䅍䅄䅁䅁䅯䅱䅑䅁䅯眵䅯䅁䅯来䅑䅁䅅䅁䉁䅁䅁兂㉃⼸唳佥噫䅑杷允䅁䅁䅑䅁䑁䅁䅷䅁䭁䭁䕯䅁䭁佁䭣䅁䭁䡁䕯䅁䉁䅁䅁允䅁䅁䅕捷桱扒穢歄䵁䅉䅅䅁䕁䅁䅁睁䵁䅁䅁权潃䅂䅁权湄权䅁权硂䅂䅁允䅁䅁䅅䅁䙁䅁琴灳瘳睰䅒䍄䉁䅁䅁䅂䅁䅁䅍䅄䅁䅁䅯共䅑䅁䅯眵䅯䅁䅯兣䅑䅁䅅䅁䉁䅁䅁兂杂搵楁⼲䵫䅑杷允䅁䅁䅑䅁䑁䅁䅷䅁䭁䭁䕯䅁䭁佁䭣䅁䭁䡁䕅䅁䉁䅁䅁允䅁䅁䅕㡪ㅌ䙋偹䕇䵁䅉䅅䅁䕁䅁䅁睁䵁䅁䅁权潃䅂䅁权湄权䅁权䑃䅂䅁允䅁䅁䅅䅁䙁䑁䬰㘱睎卐䅂䍄䉁䅁䅁䅂䅁䅁䅍䅄䅁䅁䅯東䅑䅁䅯眵䅯䅁䅯兦䅑䅁䅅䅁䉁䅁䅁兂㑄⭕汏㡭䵑䅷杷允䅁䅁䅑䅁䑁䅁䅷䅁䭁䩁䕕䅁䭁佁䬴䅁䭁䡁䕁䅁䉁䅁䅁允䅁䅁䅕䅁䅁䍁祁〹䵁䅉䅅䅁䕁䅁䅁睁䵁䅁䅁权噁杂䅁权畄权䅁权瑂䅂䅁允䅁䅁䅅䅁䙁䅁䅁䅁䅁昷䅤䍄䉁䅁䅁䅂䅁䅁䅍䅄䅁䅁䅯睆䅕䅁䅯眵䅯䅁䅯睧䅑䅁䅅䅁䉁䅁䅁兂牂湃當䐶䜸䅑杷允䅁䅁䅑䅁䑁䅁䅷䅁䭁乁䙳䅁䭁佁䭣䅁䭁䡁䕯䅁䉁䅁䅁允䅁䅁䅕呦ㄸ牘䩲䕆䵁䅉䅅䅁䕁䅁䅁睁䵁䅁䅁权剁兂䅁权湄权䅁权瑂䅂䅁允䅁䅁䅅䅁䙁乁欰潂噇硑䅎䍄䉁䅁䅁䅂䅁䅁䅍䅄䅁䅁䅯充䅕䅁䅯眵䅯䅁䅯兦䅑䅁䅅䅁䉁䅁䅁兂浃㡭村䡳䕉䅑杷允䅁䅁䅑䅁䑁䅁䅷䅁䭁䩁䕷䅁䭁佁䭣䅁䭁䡁䕯䅁䉁䅁䅁允䅁䅁䅕佬噗㉢䭭㝯䴸䅉䅅䅁䕁䅁䅁睁䵁䅁䅁权捃䅂䅁权湄权䅁权㥂䅂䅁允䅁䅁䅅䅁䙁䩁硓䅇剎䄲䄯䍄䉁䅁䅁䅂䅁䅁䅍䅄䅁䅁䅯杄䅙䅁䅯儶䅯䅁䅯来䅑䅁䅅䅁䉁䅁䅁兂䅁䅁䅁䡷煈䅷杷允䅁䅁䅑䅁䑁䅁䅷䅁䭁䥁䕣䅁䭁佁䭣䅁䭁䥁䕕䅁䉁䅁䅁允䅁䅁䅕体㙆䭆䠵䕈䵁䅉䅅䅁䕁䅁䅁睁䵁䅁䅁权䡃䅂䅁权湄权䅁权㥂䅂䅁允䅁䅁䅅䅁䙁䅁坒楄礲剮䅬䍄䉁䅁䅁䅂䅁䅁䅍䅄䅁䅁䅯兒䅕䅁䅯眵䅯䅁䅯睧䅑䅁䅅䅁䉁䅁䅁兂兂婪畤潅㑐睶杷允䅁䅁䅑䅁䑁䅁䅷䅁䭁䕁䙕䅁䭁佁䭣䅁䭁䡁䔰䅁䉁䅁䅁允䅁䅁䅕䝭匴㡧䭄啇䵁䅉䅅䅁䕁䅁䅁睁䵁䅁䅁权塃兂䅁权灄权䅁权䑃䅂䅁允䅁䅁䅅䅁䙁䅁䅁䅁䅄眸䉊䍄䉁䅁䅁䅂䅁䅁䅍䅄䅁䅁䅯眲䅑䅁䅯眵䅯䅁䅯睢䅑䅁䅅䅁䉁䅁䅁兂畄䑦ㄸ橘ㅯ䅑杷允䅁䅁䅑䅁䑁䅁䅷䅁䭁乁䕳䅁䭁佁䭣䅁䭁䥁䕕䅁䉁䅁䅁允䅁䅁䅕浗㝑〳丫㝰䴸䅉䅅䅁䕁䅁䅁睁䵁䅁䅁权䭄䅂䅁权湄权䅁权獄权䅁允䅁䅁䅅䅁䙁䉁䑋䵷桱卂䅖䍄䉁䅁䅁䅂䅁䅁䅍䅄䅁䅁䅯儫䅑䅁䅯儶䅯䅁䅯兦䅑䅁䅅䅁䉁䅁䅁兂䅁䅁䅁䭑煦䅑杷允䅁䅁䅑䅁䑁䅁䅷䅁䭁佁䙯䅁䭁佁䭣䅁䭁䥁䕕䅁䉁䅁䅁允䅁䅁䅕㥆佮ㄹ橐吸䴸䅉䅅䅁䕁䅁䅁睁䵁䅁䅁权䭄䅂䅁权湄权䅁权瑂䅂䅁允䅁䅁䅅䅁䙁䡁啳歲桦椫䅎䍄䉁䅁䅁䅂䅁䅁䅍䅄䅁䅁䅯杹䅑䅁䅯眵䅯䅁䅯睧䅑䅁䅅䅁䉁䅁䅁兂畃⭒㙆䭆渴䅑杷允䅁䅁䅑䅁䑁䅁䅷䅁䭁偁䕫䅁䭁佁䭣䅁䭁佁䭷䅁䉁䅁䅁允䅁䅁䅕体㙆䭆䠷啇䵁䅉䅅䅁䕁䅁䅁睁䵁䅁䅁权偃兂䅁权灄权䅁权瑂䅂䅁允䅁䅁䅅䅁䙁䅁䅁䅁睂是䅎䍄䉁䅁䅁䅂䅁䅁䅍䅄䅁䅁䅯儫䅑䅁䅯眵䅯䅁䅯睢䅑䅁䅅䅁䉁䅁䅁兂剃堷⽷噎昴䅑杷允䅁䅁䅑䅁䑁䅁䅷䅁䭁䱁䕧䅁䭁佁䭣䅁䭁佁䭷䅁䉁䅁䅁允䅁䅁䅕䑚晶㑔堳䕌䵁䅉䅅䅁䕁䅁䅁睁䵁䅁䅁权歂兂䅁权湄权䅁权獄权䅁允䅁䅁䅅䅁䙁䝁㝑〳丫睬䅰䍄䉁䅁䅁䅂䅁䅁䅍䅄䅁䅁䅯䅓䅕䅁䅯眵䅯䅁䅯全䅑䅁䅅䅁䉁䅁䅁兂㑃潈牘払䥧䅑杷允䅁䅁䅑䅁䑁䅁䅷䅁䭁䝁䙑䅁䭁佁䭣䅁䭁䡁䕯䅁䉁䅁䅁允䅁䅁䅕婪畤潅䅐啃䵁䅉䅅䅁䕁䅁䅁睁䵁䅁䅁权歂兂䅁权湄权䅁权睂䅂䅁允䅁䅁䅅䅁䙁䕁㉡⼸唳䅥䅬䍄䉁䅁䅁䅂䅁䅁䅍䅄䅁䅁䅯䅚䅕䅁䅯眵䅯䅁䅯睧䅑䅁䅅䅁䉁䅁䅁兂呃䅇坒楄䈰䅑杷允䅁䅁䅑䅁䑁䅁䅷䅁䭁䩁䕙䅁䭁佁䭣䅁䭁䝁䔸䅁䉁䅁䅁允䅁䅁䅕祇搯䅊䉡吳䴸䅉䅅䅁䕁䅁䅁睁䵁䅁䅁权噁兂䅁权湄权䅁权硂䅂䅁允䅁䅁䅅䅁䙁䝁匸㡧䭄剉䅆䍄䉁䅁䅁䅂䅁䅁䅍䅄䅁䅁䅯睦䅕䅁䅯眵䅯䅁䅯䄷䅯䅁䅅䅁䉁䅁䅁兂い搯㑒匶䭙䅑杷允䅁䅁䅑䅁䑁䅁䅷䅁䭁䡁䘸䅁䭁佁䭣䅁䭁䝁䔰䅁䉁䅁䅁允䅁䅁䅕硢䑋䵷桱商䵁䅉䅅䅁䕁䅁䅁睁䵁䅁䅁权穁兂䅁权畄权䅁权療䅂䅁允䅁䅁䅅䅁䙁䅁䅁䅁㑁䅎䈱䍄䉁䅁䅁䅂䅁䅁䅍䅄䅁䅁䅯睦䅕䅁䅯眵䅯䅁䅯睧䅑䅁䅅䅁䉁䅁䅁兂啂㘴扗䭸扁䅑杷允䅁䅁䅑䅁䑁䅁䅷䅁䭁乁䔰䅁䭁佁䭣䅁䭁佁䭷䅁䉁䅁䅁允䅁䅁䅕䙅㕧䵴㉨䐫䴸䅉䅅䅁䕁䅁䅁睁䵁䅁䅁权摄䅂䅁权湄权䅁权硂䅂䅁允䅁䅁䅅䅁䙁䭁䝪穓䩥摑⽁䍄䉁䅁䅁䅂䅁䅁䅍䅄䅁䅁䅯儳䅑䅁䅯眵䅯䅁䅯睧䅑䅁䅅䅁䉁䅁䅁兂祄欰椱䙅䍧䅑杷允䅁䅁䅑䅁䑁䅁䅷䅁䭁䥁䙯䅁䭁佁䬴䅁䭁䡁䔰䅁䉁䅁䅁允䅁䅁䅕䅁䅁䵁癃䵄䵅䅉䅅䅁䕁䅁䅁睁䵁䅁䅁权晃䅂䅁权灄权䅁权䑃䅂䅁允䅁䅁䅅䅁䙁䅁䅁䅁睂⽰䅒䍄䉁䅁䅁䅂䅁䅁䅍䅄䅁䅁䅯眵䅑䅁䅯眵䅯䅁䅯来䅑䅁䅅䅁䉁䅁䅁兂捂㡪ㅌ䙋湺睐杷允䅁䅁䅑䅁䑁䅁䅷䅁䭁䵁䙷䅁䭁佁䭣䅁䭁䡁䕯䅁䉁䅁䅁允䅁䅁䅕灭婭婭婭啃䵁䅉䅅䅁䕁䅁䅁睁䵁䅁䅁权湄䅂䅁权湄权䅁权睂䅂䅁允䅁䅁䅅䅁䙁䵁ㅐ䙋偹瑷⽗䍄䉁䅁䅁䅂䅁䅁䅍䅄䅁䅁䅯典䅑䅁䅯朷䅯䅁䅯䅣䅑䅁䅅䅁䉁䅁䅁兂䅁䅁䅁䉧㍪䅑杷允䅁䅁䅑䅁䑁䅁䅷䅁䭁乁䔴䅁䭁佁䬴䅁䭁佁䭷䅁䉁䅁䅁允䅁䅁䅯睒䅁䅁杷允䅁䅁䅑䅁䑁䅁䅷䅁䭁䡁䙷䅁䭁佁䬴䅁䭁䡁䕯䅁䉁䅁䅁允䅁䅁䅕䅁䅁䕁畄䕈䵅䅉䅅䅁䕁䅁䅁睁䵁䅁䅁权䡂睄䅁权浄权䅁权㙂䅂䅁允䅁䅁䅅䅁佁䅁䅷䅁穁䍁䄴兎㑁䑁䅕䅁䵁䅉䅅䅁䕁䅁䅁睁䵁䅁䅁权湄䅂䅁权湄权䅁权㥂䅂䅁允䅁䅁䅅䅁䙁䱁摋㘷䝦⽓⽗䍄䉁䅁䅁䅂䅁䅁䅍䅄䅁䅁䅯元䅕䅁䅯眵䅯䅁䅯兢䅑䅁䅅䅁䉁䅁䅁兂㝂奐煦䩺㑘睶杷允䅁䅁䅑䅁䑁䅁䅷䅁䭁䅁䙫䅁䭁佁䭣䅁䭁䡁䕁䅁䉁䅁䅁允䅁䅁䅕䉒穔畯㝨吶䴸䅉䅅䅁䕁䅁䅁睁䵁䅁䅁权䩁兂䅁权湄权䅁权硂䅂䅁允䅁䅁䅅䅁䙁䥁獷猫匹⭈⽹䍄䉁䅁䅁䅂䅁䅁䅍䅄䅁䅁䅯元䅕䅁䅯眵䅯䅁䅯睧䅑䅁䅅䅁䉁䅁䅁兂䱄噐癥㑘版睐杷允䅁䅁䅑䅁䑁䅁䅷䅁䭁䭁䔴䅁䭁佁䭣䅁䭁䝁䔸䅁䉁䅁䅁允䅁䅁䅕杖琴灳瘱䕈䵁䅉䅅䅁䕁䅁䅁睁䵁䅁䅁权畃䅂䅁权湄权䅁权䙃䅂䅁允䅁䅁䅅䅁䙁䕁㉡⼸唳䉥䄱䍄䉁䅁䅁䅂䅁䅁䅍䅄䅁䅁䅯䄳䅑䅁䅯眵䅯䅁䅯兢䅑䅁䅅䅁䉁䅁䅁兂⽁噎㘶兓晷䅑杷允䅁䅁䅑䅁䑁䅁䅷䅁䭁乁䕷䅁䭁佁䭣䅁䭁䝁䔸䅁䉁䅁䅁允䅁䅁䅕㡪ㅌ䙋偹う䵁䅉䅅䅁䕁䅁䅁睁䵁䅁䅁权捄䅂䅁权湄权䅁权㙂䅂䅁允䅁䅁䅅䅁䙁佁浫免獩䉈䅚䍄䉁䅁䅁䅂䅁䅁䅍䅄䅁䅁䅯兰䅕䅁䅯朷䅯䅁䅯睢䅑䅁䅅䅁䉁䅁䅁兂䅁䅁䅁偷㕮䅑杷允䅁䅁䅑䅁䑁䅁䅷䅁䭁乁䕷䅁䭁佁䭣䅁䭁䡁䕁䅁䉁䅁䅁允䅁䅁䅕㉣剩堷⽹䕈䵁䅉䅅䅁䕁䅁䅁睁䵁䅁䅁权乁兂䅁权畄权䅁权療䅂䅁允䅁䅁䅅䅁䙁䅁䅁䅁杄穓䉄䍄䉁䅁䅁䅂䅁䅁䅍䅄䅁䅁䅯䄳䅑䅁䅯眵䅯䅁䅯全䅑䅁䅅䅁䉁䅁䅁兂㍁啩杆搵楁䅑杷允䅁䅁䅑䅁䑁䅁䅷䅁䭁佁䙷䅁䭁佁䬴䅁䭁䡁䕁䅁䉁䅁䅁允䅁䅁䅕䅁䅁䝁权䔫䵁䅉䅅䅁䕁䅁䅁睁䵁䅁䅁权奁兂䅁权湄权䅁权療䅂䅁允䅁䅁䅅䅁䙁䑁ね䡹⭡睮䅎䍄䉁䅁䅁䅂䅁䅁䅍䅄䅁䅁䅯䅭䅕䅁䅯儶䅯䅁䅯䄷䅯䅁䅅䅁䉁䅁䅁兂䅁䅁䅁䑁畄䅑杷允䅁䅁䅑䅁䑁䅁䅷䅁䭁䉁䙧䅁䭁佁䭣䅁䭁䡁䕅䅁䉁䅁䅁允䅁䅁䅕⼵灵搸乊啅䵁䅉䅅䅁䕁䅁䅁睁䵁䅁䅁权㙃䅂䅁权湄权䅁权獄权䅁允䅁䅁䅅䅁䙁䵁杕䡳潊八䅰䍄䉁䅁䅁䅂䅁䅁䅍䅄䅁䅁䅯杵䅑䅁䅯眵䅯䅁䅯来䅑䅁䅅䅁䉁䅁䅁兂扁㥌欰杂充䅑杷允䅁䅁䅑䅁䑁䅁䅷䅁䭁䱁䕯䅁䭁佁䭣䅁䭁䡁䕅䅁䉁䅁䅁允䅁䅁䅕佖汏㡭村啅䵁䅉䅅䅁䕁䅁䅁睁䵁䅁䅁权䥁兂䅁权湄权䅁权䑃䅂䅁允䅁䅁䅅䅁䙁䝁剩堷⽷兎䄱䍄䉁䅁䅁䅂䅁䅁䅍䅄䅁䅁䅯睬䅕䅁䅯眵䅯䅁䅯䄷䅯䅁䅅䅁䉁䅁䅁兂䑄匹捨㡪䩉䅑杷允䅁䅁䅑䅁䑁䅁䅷䅁䭁䩁䙣䅁䭁佁䭣䅁䭁䥁䕕䅁䉁䅁䅁允䅁䅁䅕畮渫歸㍵䕆䵁䅉䅅䅁䕁䅁䅁睁䵁䅁䅁权塃兂䅁权湄权䅁权䑃䅂䅁允䅁䅁䅅䅁䙁䍁硣䭃捷栲䅖䍄䉁䅁䅁䅂䅁䅁䅍䅄䅁䅁䅯䅑䅕䅁䅯眵䅯䅁䅯䄷䅯䅁䅅䅁䉁䅁䅁兂慃婭婭剭婫䅑杷允䅁䅁䅑䅁䑁䅁䅷䅁䭁䕁䙁䅁䭁佁䭣䅁䭁䝁䔰䅁䉁䅁䅁允䅁䅁䅕䅄牉硨婢歇䵁䅉䅅䅁䕁䅁䅁睁䵁䅁䅁权䅂兂䅁权湄权䅁权㙂䅂䅁允䅁䅁䅅䅁䙁䡁啳歲桦桥䅸䍄䉁䅁䅁䅂䅁䅁䅍䅄䅁䅁䅯儯䅑䅁䅯眵䅯䅁䅯兢䅑䅁䅅䅁䉁䅁䅁兂婁䙂余扌奉䅑杷允䅁䅁䅑䅁䑁䅁䅷䅁䭁䕁䙁䅁䭁佁䭣䅁䭁䡁䔰䅁䉁䅁䅁允䅁䅁䅕㙹䙆癴㥎歅䵁䅉䅅䅁䕁䅁䅁睁䵁䅁䅁权千兂䅁权湄权䅁权䑃䅂䅁允䅁䅁䅅䅁䙁䭁硲欰椱䍕䅸䍄䉁䅁䅁䅂䅁䅁䅍䅄䅁䅁䅯兹䅑䅁䅯眵䅯䅁䅯来䅑䅁䅅䅁䉁䅁䅁兂獄䡏㘯歗⽔睐杷允䅁䅁䅑䅁䑁䅁䅷䅁䭁䵁䕫䅁䭁佁䭣䅁䭁䥁䕕䅁䉁䅁䅁允䅁䅁䅕癙偗䝊婗啁䵁䅉䅅䅁䕁䅁䅁睁䵁䅁䅁权䍁兂䅁权湄权䅁权療䅂䅁允䅁䅁䅅䅁䙁䅁塲㍯㥁桃䅚䍄䉁䅁䅁䅂䅁䅁䅍䅄䅁䅁䅯杁䅕䅁䅯眵䅯䅁䅯来䅑䅁䅅䅁䉁䅁䅁兂卂䉵䘶㤶啅䅑杷允䅁䅁䅑䅁䑁䅁䅷䅁䭁䅁䘴䅁䭁佁䭣䅁䭁䝁䔸䅁䉁䅁䅁允䅁䅁䅕䭃捷浗㝒䕊䵁䅉䅅䅁䕁䅁䅁睁䵁䅁䅁权䍁兂䅁权湄权䅁权睂䅂䅁允䅁䅁䅅䅁䙁䙁㕧䵴㉨桶䅂䍄䉁䅁䅁䅂䅁䅁䅍䅄䅁䅁䅯杁䅕䅁䅯眵䅯䅁䅯全䅑䅁䅅䅁䉁䅁䅁兂畃⭒㙆䭆愴䅑杷允䅁䅁䅑䅁䑁䅁䅷䅁䭁䅁䙉䅁䭁佁䭣䅁䭁䥁䕍䅁䉁䅁䅁允䅁䅁䅕敨剴䉵䘴歈䵁䅉䅅䅁䕁䅁䅁睁䵁䅁䅁权䍁兂䅁权湄权䅁权㥂䅂䅁允䅁䅁䅅䅁䙁䑁ね䡹⭡确䅴䍄䉁䅁䅁䅂䅁䅁䅍䅄䅁䅁䅯兩䅕䅁䅯眵䅯䅁䅯兢䅑䅁䅅䅁䉁䅁䅁兂灄橊䥅䱲䅸䅑杷允䅁䅁䅑䅁䑁䅁䅷䅁䭁䥁䙫䅁䭁佁䭣䅁䭁䡁䕯䅁䉁䅁䅁允䅁䅁䅕楄礲敮䠯啑䵁䅉䅅䅁䕁䅁䅁睁䵁䅁䅁权䩃兂䅁权湄权䅁权硂䅂䅁允䅁䅁䅅䅁䙁䑁ね䡹⭡い䅂䍄䉁䅁䅁䅂䅁䅁䅍䅄䅁䅁䅯朳䅑䅁䅯眵䅯䅁䅯䄷䅯䅁䅅䅁䉁䅁䅁权䡂䅁䅁䍄䉁䅁䅁䅂䅁䅁䅍䅄䅁䅁䅯术䅑䅁䅯儶䅯䅁䅯兢䅑䅁䅅䅁䉁䅁䅁兂䅁䅁䅁䥷祈䅑杷允䅁䅁䅑䅁䑁䅁䅷䅁䭁乁䔴䅁䭁佁䭣䅁䭁䝁䔰䅁䉁䅁䅁允䅁䅁䅕扌摋㘷䝦䕃䵁䅉䅅䅁䕁䅁䅁睁䵁䅁䅁权敄䅂䅁权湄权䅁权㙂䅂䅁允䅁䅁䅅䅁䙁乁㕶浦㡱䉤䅒䍄䉁䅁䅁䅂䅁䅁䅍䅄䅁䅁䅯朷䅕䅁䅯朷䅯䅁䅯睢䅑䅁䅅䅁䉁䅁䅁兂䅁䅁䅁䥑䠸兑杷允䅁䅁䅑䅁䑁䅁䅷䅁䭁乁䔴䅁䭁佁䭣䅁䭁䡁䕁䅁䉁䅁䅁允䅁䅁䅕㝤昶楇搹歅䵁䅉䅅䅁䕁䅁䅁睁䵁䅁䅁权瑃䅂䅁权灄权䅁权䑃䅂䅁允䅁䅁䅅䅁䙁䅁䅁䅁䅄具䉬䍄䉁䅁䅁䅂䅁䅁䅍䅄䅁䅁䅯朳䅑䅁䅯眵䅯䅁䅯全䅑䅁䅅䅁䉁䅁䅁兂䍂余兘瑉味䅑杷允䅁䅁䅑䅁䑁䅁䅷䅁䭁乁䔴䅁䭁佁䭣䅁䭁䡁䔰䅁䉁䅁䅁允䅁䅁䅕䉵䘶ㄶ㑇ぅ䵁䅉䅅䅁䕁䅁䅁睁䵁䅁䅁权慄䅂䅁权湄权䅁权療䅂䅁允䅁䅁䅅䅁䙁䑁敖歵䵫獁⽵䍄䉁䅁䅁䅂䅁䅁䅍䅄䅁䅁䅯朳䅑䅁䅯儶䅯䅁䅯全䅑䅁䅅䅁䉁䅁䅁兂䅁䅁䅁䱧䝑兑杷允䅁䅁䅑䅁䑁䅁䅷䅁䭁乁䕯䅁䭁佁䭣䅁䭁䡁䕁䅁䉁䅁䅁允䅁䅁䅕祇搯䅊䉡戵䴸䅉䅅䅁䕁䅁䅁睁䵁䅁䅁权㙂兂䅁权湄权䅁权硂䅂䅁允䅁䅁䅅䅁䙁䵁䱤㑎䉬偙⼸䍄䉁䅁䅁䅂䅁䅁䅍䅄䅁䅁䅯来䅕䅁䅯眵䅯䅁䅯睧䅑䅁䅅䅁䉁䅁䅁兂⽁噎㘶兓㡺睐杷允䅁䅁䅑䅁䑁䅁䅷䅁䭁䡁䘰䅁䭁佁䬴䅁䭁䝁䔸䅁䉁䅁䅁允䅁䅁䅕䅁䅁䉁乧歑䵅䅉䅅䅁䕁䅁䅁睁䵁䅁䅁权歂兂䅁权畄权䅁权睂䅂䅁允䅁䅁䅅䅁䙁䅁䅁䅁䅁睁䉴䍄䉁䅁䅁䅂䅁䅁䅍䅄䅁䅁䅯关䅕䅁䅯眵䅯䅁䅯䅣䅑䅁䅅䅁䉁䅁䅁兂桄桥畓⭒䝅䅑杷允䅁䅁䅑䅁䑁䅁䅷䅁䭁䥁䔸䅁䭁佁䭣䅁䭁䡁䕯䅁䉁䅁䅁允䅁䅁䅕㥆佮ㄹ橐啈䵁䅉䅅䅁䕁䅁䅁睁䵁䅁䅁权偃䅂䅁权湄权䅁权䙃䅂䅁允䅁䅁䅅䅁䙁䡁㥅瑃橥䉣䄵䍄䉁䅁䅁䅂䅁䅁䅍䅄䅁䅁䅯睪䅑䅁䅯眵䅯䅁䅯兦䅑䅁䅅䅁䉁䅁䅁兂啁歲桦桥摑䅑杷允䅁䅁䅑䅁䑁䅁䅷䅁䭁䱁䕙䅁䭁佁䭣䅁䭁䡁䔰䅁䉁䅁䅁允䅁䅁䅕⽵祕浧獦䕉䵁䅉䅅䅁䕁䅁䅁睁䵁䅁䅁权㥂兂䅁权灄权䅁权㙂䅂䅁允䅁䅁䅅䅁䙁䅁䅁䅁杂砷䉒䍄䉁䅁䅁䅂䅁䅁䅍䅄䅁䅁䅯睩䅑䅁䅯眵䅯䅁䅯䄷䅯䅁䅅䅁䉁䅁䅁兂䕂㉩湺礫慫䅷杷允䅁䅁䅑䅁䑁䅁䅷䅁䭁䥁䕳䅁䭁佁䭣䅁䭁䝁䔰䅁䉁䅁䅁允䅁䅁䅕噋偹癷潕㡆䵁䅉䅅䅁䕁䅁䅁睁䵁䅁䅁权煃䅂䅁权畄权䅁权療䅂䅁允䅁䅁䅅䅁䙁䅁䅁䅁睂兂䉎䍄䉁䅁䅁䅂䅁䅁䅍䅄䅁䅁䅯杩䅑䅁䅯眵䅯䅁䅯兣䅑䅁䅅䅁䉁䅁䅁兂䝂癴㥐䠱偧䅑杷允䅁䅁䅑䅁䑁䅁䅷䅁䭁䥁䕳䅁䭁佁䭣䅁䭁䡁䕅䅁䉁䅁䅁允䅁䅁䅕⼵灵搸义捋䵁䅉䅅䅁䕁䅁䅁睁䵁䅁䅁权䱂兂䅁权湄权䅁权䙃䅂䅁允䅁䅁䅅䅁䙁䉁癳匳䝑卑䅆䍄䉁䅁䅁䅂䅁䅁䅍䅄䅁䅁䅯睎䅕䅁䅯朷䅯䅁䅯来䅑䅁䅅䅁䉁䅁䅁兂䅁䅁䅁䍑䕑兑杷允䅁䅁䅑䅁䑁䅁䅷䅁䭁䭁䙙䅁䭁佁䭣䅁䭁䡁䔰䅁䉁䅁䅁允䅁䅁䅕潅䅐煹䙇䕉䵁䅉䅅䅁䕁䅁䅁睁䵁䅁䅁权㡃兂䅁权湄权䅁权瑂䅂䅁允䅁䅁䅅䅁䙁䑁晣㐯⭚偹⽅䍄䉁䅁䅁䅂䅁䅁䅍䅄䅁䅁䅯杶䅕䅁䅯眵䅯䅁䅯兢䅑䅁䅅䅁䉁䅁䅁兂乃㉬匴㡧晁䅑杷允䅁䅁䅑䅁䑁䅁䅷䅁䭁䱁䘰䅁䭁佁䭣䅁䭁䡁䕁䅁䉁䅁䅁允䅁䅁䅕癱午坔兊ぉ䵁䅉䅅䅁䕁䅁䅁睁䵁䅁䅁权⭃兂䅁权湄权䅁权睂䅂䅁允䅁䅁䅅䅁䙁䡁灮橊䥅䉲䅎䍄䉁䅁䅁䅂䅁䅁䅍䅄䅁䅁䅯权䅕䅁䅯朷䅯䅁䅯兢䅑䅁䅅䅁䉁䅁䅁兂䅁䅁䅁䐰儸兑杷允䅁䅁䅑䅁䑁䅁䅷䅁䭁䩁䙫䅁䭁佁䬴䅁䭁䡁䕅䅁䉁䅁䅁允䅁䅁䅕䅁䅁䅁䑄欷䵁䅉䅅䅁䕁䅁䅁睁䵁䅁䅁权㥃兂䅁权湄权䅁权硂䅂䅁允䅁䅁䅅䅁䙁䝁渳㘫确楫䅒䍄䉁䅁䅁䅂䅁䅁䅍䅄䅁䅁䅯䄷䅕䅁䅯朷䅯䅁䅯䄷䅯䅁䅅䅁䉁䅁䅁兂䅁䅁䅁䉯祺䅑杷允䅁䅁䅑䅁䑁䅁䅷䅁䭁佁䕫䅁䭁佁䭣䅁䭁䡁䔰䅁䉁䅁䅁允䅁䅁䅕卸睃浣剩歁䵁䅉䅅䅁䕁䅁䅁睁䵁䅁䅁权㡃兂䅁权湄权䅁权䙃䅂䅁允䅁䅁䅅䅁䙁偁湴煺灧⭄⽳䍄䉁䅁䅁睁䅁䅁䅍䅄䅁䅁䅯睈䄸䅁䅯䅈䅙䅁䅅䅁䉁䅁䅁权偄杂䅁䍄䉁䅁䅁䅂䅁䅁䅍䅄䅁䅁䅯杶䅕䅁䅯眵䅯䅁䅯全䅑䅁䅅䅁䉁䅁䅁兂⽁噎㘶兓捷䅑杷允䅁䅁䅑䅁䑁䅁䅷䅁䭁䅁䙁䅁䭁佁䬴䅁䭁䥁䕕䅁䉁䅁䅁允䅁䅁䅕䅁䅁䅁潄䕶䵁䅉䅅䅁䕁䅁䅁睁䵁䅁䅁权㡃兂䅁权湄权䅁权㥂䅂䅁允䅁䅁䅅䅁䙁䩁夳䩵獢伫⽵䍄䉁䅁䅁䅂䅁䅁䅍䅄䅁䅁䅯其䅕䅁䅯眵䅯䅁䅯兦䅑䅁䅅䅁䉁䅁䅁兂啁歲桦灥楑䅑杷允䅁䅁䅑䅁䑁䅁䅷䅁䭁䵁䕉䅁䭁佁䭣䅁䭁䝁䔰䅁䉁䅁䅁允䅁䅁䅕乸眵㑗㙑歄䵁䅉䅅䅁䕁䅁䅁睁䵁䅁䅁权䍄䅂䅁权湄权䅁权睂䅂䅁允䅁䅁䅅䅁䙁偁㍗穳⽄剷䅂䍄䉁䅁䅁䅂䅁䅁䅍䅄䅁䅁䅯杷䅑䅁䅯眵䅯䅁䅯兣䅑䅁䅅䅁䉁䅁䅁兂潃獵乙⭫䱫䅑杷允䅁䅁䅑䅁䑁䅁䅷䅁䭁䵁䕉䅁䭁佁䭣䅁䭁䥁䕕䅁䉁䅁䅁允䅁䅁䅕歵䡎摓⭂䕃䵁䅉䅅䅁䕁䅁䅁睁䵁䅁䅁权㕄兂䅁权湄权䅁权瑂䅂䅁允䅁䅁䅅䅁䙁䩁䑚㉩湺硥䅴䍄䉁䅁䅁䅂䅁䅁䅍䅄䅁䅁䅯䅡䅕䅁䅯儶䅯䅁䅯睢䅑䅁䅅䅁䉁䅁䅁兂䅁䅁䅁䥁礷䅑杷允䅁䅁䅑䅁䑁䅁䅷䅁䭁偁䙫䅁䭁佁䭣䅁䭁䡁䕅䅁䉁䅁䅁允䅁䅁䅕䉲慸䑚晵啉䵁䅉䅅䅁䕁䅁䅁睁䵁䅁䅁权奃䅂䅁权灄权䅁权硂䅂䅁允䅁䅁䅅䅁䙁䅁䅁䅁䅃佮䅊䍄䉁䅁䅁䅂䅁䅁䅍䅄䅁䅁䅯儫䅕䅁䅯眵䅯䅁䅯全䅑䅁䅅䅁䉁䅁䅁兂慂䑚晶睔栰䅑杷允䅁䅁䅑䅁䑁䅁䅷䅁䭁偁䙫䅁䭁佁䭣䅁䭁䡁䔰䅁䉁䅁䅁允䅁䅁䅕㉦㡱䩤奍啉䵁䅉䅅䅁䕁䅁䅁睁䵁䅁䅁权潄䅂䅁权湄权䅁权睂䅂䅁允䅁䅁䅅䅁䙁䵁㌯⭕汏⽭⽧䍄䉁䅁䅁䅂䅁䅁䅍䅄䅁䅁䅯䅆䅕䅁䅯儶䅯䅁䅯䄷䅯䅁䅅䅁䉁䅁䅁兂䅁䅁䅁䙕㡪䅑杷允䅁䅁䅑䅁䑁䅁䅷䅁䭁佁䕳䅁䭁佁䬴䅁䭁䝁䔸䅁䉁䅁䅁允䅁䅁䅕䅁䅁䕁睁歁䵅䅉䅅䅁䕁䅁䅁睁䵁䅁䅁权捂兂䅁权畄权䅁权䑃䅂䅁允䅁䅁䅅䅁䙁䅁䅁䅁䅁倳䄷䍄䉁䅁䅁䅂䅁䅁䅍䅄䅁䅁䅯內䅕䅁䅯眵䅯䅁䅯兦䅑䅁䅅䅁䉁䅁䅁兂扁㥌欰潂歅䅑杷允䅁䅁䅑䅁䑁䅁䅷䅁䭁䍁䘸䅁䭁佁䭫䅁䭁䡁䕁䅁䉁䅁䅁允䅁䅁䅕䅁䅁䩁䉄欸䵁䅉䅅䅁䕁䅁䅁睁䵁䅁䅁权䉁兂䅁权湄权䅁权瑂䅂䅁允䅁䅁䅅䅁䙁偁唷佥浫前䅬䍄䉁䅁䅁䅂䅁䅁䅍䅄䅁䅁䅯允䅕䅁䅯眵䅯䅁䅯睢䅑䅁䅅䅁䉁䅁䅁兂睃浣剩昷捷䅑杷允䅁䅁䅑䅁䑁䅁䅷䅁䭁䅁䙅䅁䭁佁䭣䅁䭁䡁䕯䅁䉁䅁䅁允䅁䅁䅕呣䬰㘱睐え䵁䅉䅅䅁䕁䅁䅁睁䵁䅁䅁权ㅃ䅂䅁权湄权䅁权硂䅂䅁允䅁䅁䅅䅁䙁䝁匸㡧䭄卯䅊䍄䉁䅁䅁䅂䅁䅁䅍䅄䅁䅁䅯兴䅑䅁䅯眵䅯䅁䅯睧䅑䅁䅅䅁䉁䅁䅁兂㍂灶愸㥌氰䅑杷允䅁䅁䅑䅁䑁䅁䅷䅁䭁䅁䙙䅁䭁佁䭣䅁䭁䡁䕅䅁䉁䅁䅁允䅁䅁䅕浚浚浚浢ぅ䵁䅉䅅䅁䕁䅁䅁睁䵁䅁䅁权啁兂䅁权畄权䅁权㥂䅂䅁允䅁䅁䅅䅁䙁䅁䅁䅁䅃㤴䅶䍄䉁䅁䅁䅂䅁䅁䅍䅄䅁䅁䅯䄶䅑䅁䅯眵䅯䅁䅯兢䅑䅁䅅䅁䉁䅁䅁兂橁⼲⭬牡䙷䅑杷允䅁䅁䅑䅁䑁䅁䅷䅁䭁佁䕧䅁䭁佁䭣䅁䭁䝁䔸䅁䉁䅁䅁允䅁䅁䅕〳丫㉬匴稴䴸䅉䅅䅁䕁䅁䅁睁䵁䅁䅁权潄䅂䅁权湄权䅁权䑃䅂䅁允䅁䅁䅅䅁䙁䩁瘷㡰䱚睎䅖䍄䉁䅁䅁䅂䅁䅁䅍䅄䅁䅁䅯䅬䅕䅁䅯朷䅯䅁䅯兣䅑䅁䅅䅁䉁䅁䅁兂䅁䅁䅁䉗䑣兑杷允䅁䅁䅑䅁䑁䅁䅷䅁䭁䩁䕣䅁䭁佁䭣䅁䭁䝁䔸䅁䉁䅁䅁允䅁䅁䅕癱午坔光䕋䵁䅉䅅䅁䕁䅁䅁睁䵁䅁䅁权䝁杂䅁权畄权䅁权獄权䅁允䅁䅁䅅䅁䙁䅁䅁䅁杁⬰䄱䍄䉁䅁䅁䅂䅁䅁䅍䅄䅁䅁䅯睬䅑䅁䅯眵䅯䅁䅯睧䅑䅁䅅䅁䉁䅁䅁兂䍂余兘灉汳䅑杷允䅁䅁䅑䅁䑁䅁䅷䅁䭁乁䙉䅁䭁佁䭫䅁䭁䡁䕯䅁䉁䅁䅁允䅁䅁䅕䅁䅁䥁䩂ぁ䵅䅉䅅䅁䕁䅁䅁睁䵁䅁䅁权䅁兂䅁权湄权䅁权㙂䅂䅁允䅁䅁䅅䅁䙁䥁牘払敧卸䅊䍄䉁䅁䅁䅂䅁䅁䅍䅄䅁䅁䅯杲䅕䅁䅯眵䅯䅁䅯兢䅑䅁䅅䅁䉁䅁䅁兂䵂㑎䉬余单䅑杷允䅁䅁䅑䅁䑁䅁䅷䅁䭁䭁䘴䅁䭁佁䭣䅁䭁䡁䕁䅁䉁䅁䅁允䅁䅁䅕㑋坣挲㌷䕆䵁䅉䅅䅁䕁䅁䅁睁䵁䅁䅁权畃兂䅁权湄权䅁权䑃䅂䅁允䅁䅁䅅䅁䙁䑁䬰㘱睎卦䅎䍄䉁䅁䅁䅂䅁䅁䅍䅄䅁䅁䅯䅎䅕䅁䅯眵䅯䅁䅯兢䅑䅁䅅䅁䉁䅁䅁兂牁硨婢発䕣䅷杷允䅁䅁䅑䅁䑁䅁䅷䅁䭁䑁䙑䅁䭁佁䭣䅁䭁䡁䕁䅁䉁䅁䅁允䅁䅁䅕䡰㥁瑃橣歋䵁䅉䅅䅁䕁䅁䅁睁䵁䅁䅁权呄䅂䅁权畄权䅁权睂䅂䅁允䅁䅁䅅䅁䙁䅁䅁䅁䅂㥶䄵䍄䉁䅁䅁䅂䅁䅁䅍䅄䅁䅁䅯朳䅕䅁䅯眵䅯䅁䅯睧䅑䅁䅅䅁䉁䅁䅁兂牁硨婢発䕣䅑杷允䅁䅁䅑䅁䑁䅁䅷䅁䭁䥁䕧䅁䭁佁䭣䅁䭁䡁䕁䅁䉁䅁䅁允䅁䅁䅕䉲慸䑚晶歊䵁䅉䅅䅁䕁䅁䅁睁䵁䅁䅁权䥃䅂䅁权湄权䅁权䙃䅂䅁允䅁䅁䅅䅁䙁䭁硲欰椱䍕䅸䍄䉁䅁䅁䅂䅁䅁䅍䅄䅁䅁䅯䅩䅑䅁䅯眵䅯䅁䅯兦䅑䅁䅅䅁䉁䅁䅁兂祄欰椱䙅灧䅑杷允䅁䅁䅑䅁䑁䅁䅷䅁䭁䅁䙯䅁䭁佁䭫䅁䭁䥁䕍䅁䉁䅁䅁允䅁䅁䅕䅁䅁䥁剁䕂䵅䅉䅅䅁䕁䅁䅁睁䵁䅁䅁权桁兂䅁权湄权䅁权獄权䅁允䅁䅁䅅䅁䭁䕁䅣䅁䵁䅉䅅䅁䕁䅁䅁睁䵁䅁䅁权⽃䅂䅁权湄权䅁权瑂䅂䅁允䅁䅁䅅䅁䙁乁倹婪畤桅䅚䍄䉁䅁䅁䅂䅁䅁䅍䅄䅁䅁䅯光䅕䅁䅯眵䅯䅁䅯睢䅑䅁䅅䅁䉁䅁䅁兂㉃⼸唳佥䅫䅑杷允䅁䅁䅑䅁䑁䅁䅷䅁䭁佁䕫䅁䭁佁䬴䅁䭁䡁䔰䅁䉁䅁䅁允䅁䅁䅕䅁䅁䥁䑃欫䵁䅉䅅䅁䕁䅁䅁睁䵁䅁䅁权⭄䅂䅁权湄权䅁权獄权䅁允䅁䅁䅅䅁䙁䱁へ硫䕧桖䄹䍄䉁䅁䅁䅂䅁䅁䅍䅄䅁䅁䅯术䅑䅁䅯眵䅯䅁䅯兢䅑䅁䅅䅁䉁䅁䅁兂湄㘫确猰洰䅑杷允䅁䅁䅑䅁䑁䅁䅷䅁䭁偁䔴䅁䭁佁䭣䅁䭁䥁䕕䅁䉁䅁䅁允䅁䅁䅕潅䅐煹汇䕍䵁䅉䅅䅁䕁䅁䅁睁䵁䅁䅁权䕂兂䅁权湄权䅁权瑂䅂䅁允䅁䅁䅅䅁䙁䝁匸㡧䭄副䅬䍄䉁䅁䅁䅂䅁䅁䅍䅄䅁䅁䅯䅒䅕䅁䅯眵䅯䅁䅯来䅑䅁䅅䅁䉁䅁䅁兂䅁䅁䅁䥁杁䅑杷允䅁䅁䅑䅁䑁䅁䅷䅁䭁佁䙧䅁䭁佁䭫䅁䭁䥁䕕䅁䉁䅁䅁允䅁䅁䅕䅁䅁䍁㥄㠴䵁䅉䅅䅁䕁䅁䅁睁䵁䅁䅁权䕂兂䅁权湄权䅁权硂䅂䅁允䅁䅁䅅䅁䙁䝁光䑗ね䍃䄱䍄䉁䅁䅁䅂䅁䅁䅍䅄䅁䅁䅯䅒䅕䅁䅯眵䅯䅁䅯睧䅑䅁䅅䅁䉁䅁䅁兂⽂牡へ㕫汧䅑杷允䅁䅁䅑䅁䑁䅁䅷䅁䭁䡁䙳䅁䭁佁䭣䅁䭁䡁䕯䅁䉁䅁䅁允䅁䅁䅕䉵䘶ㄶ㑅お䵁䅉䅅䅁䕁䅁䅁睁䵁䅁䅁权㝂兂䅁权湄权䅁权㥂䅂䅁允䅁䅁䅅䅁䙁䭁䠵場啯桌䅎䍄䉁䅁䅁䅂䅁䅁䅍䅄䅁䅁䅯䄸䅑䅁䅯眵䅯䅁䅯兢䅑䅁䅅䅁䉁䅁䅁兂卂䉵䘶ㄶ久䅑杷允䅁䅁䅑䅁䑁䅁䅷䅁䭁佁䕙䅁䭁佁䭫䅁䭁䝁䔰䅁䉁䅁䅁允䅁䅁䅕䅁䅁䅁䡃歶䵁䅉䅅䅁䕁䅁䅁睁䵁䅁䅁权㍃䅂䅁权湄权䅁权療䅂䅁允䅁䅁䅅䅁䙁䱁䩰䅄牉票䅸䍄䉁䅁䅁䅂䅁䅁䅍䅄䅁䅁䅯睴䅑䅁䅯眵䅯䅁䅯来䅑䅁䅅䅁䉁䅁䅁兂䍁㑋坣挲唴䅑杷允䅁䅁䅑䅁䑁䅁䅷䅁䭁乁䙅䅁䭁佁䭣䅁䭁䡁䕯䅁䉁䅁䅁允䅁䅁䅕䩡瑈䑦ㄫ歇䵁䅉䅅䅁䕁䅁䅁睁䵁䅁䅁权剄兂䅁权湄权䅁权㥂䅂䅁允䅁䅁䅅䅁䙁䍁䝕婧䑖祃䅆䍄䉁䅁䅁䅂䅁䅁䅍䅄䅁䅁䅯睍䅕䅁䅯眵䅯䅁䅯兢䅑䅁䅅䅁䉁䅁䅁兂佁扌摋㘷卣䅑杷允䅁䅁䅑䅁䑁䅁䅷䅁䭁䑁䙍䅁䭁佁䭣䅁䭁䡁䕯䅁䉁䅁䅁允䅁䅁䅕䙂余扌摋歈䵁䅉䅅䅁䕁䅁䅁睁䵁䅁䅁权慁兂䅁权灄权䅁权䙃䅂䅁允䅁䅁䅅䅁䙁䅁䅁䅁睃晓䅬䍄䉁䅁䅁䅂䅁䅁䅍䅄䅁䅁䅯睍䅕䅁䅯眵䅯䅁䅯兣䅑䅁䅅䅁䉁䅁䅁兂卂䉵䘶ㄶ塅䅑杷允䅁䅁䅑䅁䑁䅁䅷䅁䭁䑁䙍䅁䭁佁䭣䅁䭁䡁䔰䅁䉁䅁䅁允䅁䅁䅕楁䡵瑆佮ぅ䵁䅉䅅䅁䕁䅁䅁睁䵁䅁䅁权䩄兂䅁权畄权䅁权㥂䅂䅁允䅁䅁䅅䅁䙁䅁䅁䅁奁䌳䉘䍄䉁䅁䅁䅂䅁䅁䅍䅄䅁䅁䅯䅯䅑䅁䅯眵䅯䅁䅯䄷䅯䅁䅅䅁䉁䅁䅁兂桄桥畓⭒坅䅷杷允䅁䅁䅑䅁䑁䅁䅷䅁䭁䭁䕁䅁䭁佁䭣䅁䭁䡁䕅䅁䉁䅁䅁允䅁䅁䅕敥浫免獩䐱䴸䅉䅅䅁䕁䅁䅁睁䵁䅁䅁权权䅂䅁权湄权䅁权㥂䅂䅁允䅁䅁䅅䅁䙁䭁䝪穓䩥摑⽁䍄䉁䅁䅁䅂䅁䅁䅍䅄䅁䅁䅯䅫䅑䅁䅯眵䅯䅁䅯䄷䅯䅁䅅䅁䉁䅁䅁兂捃䍸睃浣硪睐杷允䅁䅁䅑䅁䑁䅁䅷䅁䭁䥁䙳䅁䭁佁䭣䅁䭁䡁䔰䅁䉁䅁䅁允䅁䅁䅕楸浆偤㍌啉䵁䅉䅅䅁䕁䅁䅁睁䵁䅁䅁权元䅂䅁权湄权䅁权睂䅂䅁允䅁䅁䅅䅁䙁䩁瘷㡰䱚睎䅒䍄䉁䅁䅁䅂䅁䅁䅍䅄䅁䅁䅯典䅑䅁䅯眵䅯䅁䅯睢䅑䅁䅅䅁䉁䅁䅁兂䝂扤硖丸㕋睐杷允䅁䅁䅑䅁䑁䅁䅷䅁䭁䕁䙫䅁䭁佁䬴䅁䭁䡁䕁䅁䉁䅁䅁允䅁䅁䅕䅁䅁䅁䱁〸䵁䅉䅅䅁䕁䅁䅁睁䵁䅁䅁权䙄䅂䅁权湄权䅁权硂䅂䅁允䅁䅁䅅䅁䙁佁祦䩷爹㥊⽳䍄䉁䅁䅁䅂䅁䅁䅍䅄䅁䅁䅯典䅑䅁䅯眵䅯䅁䅯睧䅑䅁䅅䅁䉁䅁䅁兂潂䱰楬㡲牔睐杷允䅁䅁䅑䅁䑁䅁䅷䅁䭁䝁䙍䅁䭁佁䭣䅁䭁佁䭷䅁䉁䅁䅁允䅁䅁䅕硥畓⭒㙈獇䵁䅉䅅䅁䕁䅁䅁睁䵁䅁䅁权橂兂䅁权湄权䅁权瑂䅂䅁允䅁䅁䅅䅁䙁佁汏㡭村䉍䅢䍄䉁䅁䅁䅂䅁䅁䅍䅄䅁䅁䅯睙䅕䅁䅯眵䅯䅁䅯睢䅑䅁䅅䅁䉁䅁䅁兂乃㉬匴㡧䡁䅑杷允䅁䅁䅑䅁䑁䅁䅷䅁䭁䵁䙙䅁䭁佁䬴䅁䭁䥁䕕䅁䉁䅁䅁允䅁䅁䅕䅁䅁䅁䭁啂䵅䅉䅅䅁䕁䅁䅁睁䵁䅁䅁权橂兂䅁权湄权䅁权䙃䅂䅁允䅁䅁䅅䅁䙁乁佮ㄹ橐晰⽣䍄䉁䅁䅁䅂䅁䅁䅍䅄䅁䅁䅯睪䅕䅁䅯眵䅯䅁䅯䄷䅯䅁䅅䅁䉁䅁䅁兂㑃潈牘塕ㅧ䅑杷允䅁䅁䅑䅁䑁䅁䅷䅁䭁䩁䕕䅁䭁佁䭫䅁䭁䥁䕕䅁䉁䅁䅁允䅁䅁䅕䅁䅁䕁捄〹䵁䅉䅅䅁䕁䅁䅁睁䵁䅁䅁权佃兂䅁权湄权䅁权睂䅂䅁允䅁䅁䅅䅁䙁䕁䵯楁䡵楆䅬䍄䉁䅁䅁䅂䅁䅁䅍䅄䅁䅁䅯睪䅕䅁䅯眵䅯䅁䅯䅣䅑䅁䅅䅁䉁䅁䅁兂坃㑑獴㌵ㅳ䅑杷允䅁䅁䅑䅁䑁䅁䅷䅁䭁䥁䘴䅁䭁佁䭣䅁䭁䡁䕅䅁䉁䅁䅁允䅁䅁䅕硢䑋䵷桲䕊䵁䅉䅅䅁䕁䅁䅁睁䵁䅁䅁权䑄兂䅁权灄权䅁权䑃䅂䅁允䅁䅁䅅䅁䙁䅁䅁䅁䅁䵡䅂䍄䉁䅁䅁䅂䅁䅁䅍䅄䅁䅁䅯杪䅕䅁䅯眵䅯䅁䅯全䅑䅁䅅䅁䉁䅁䅁兂啁歲桦灥煑䅑杷允䅁䅁䅑䅁䑁䅁䅷䅁䭁䱁䕍䅁䭁佁䭣䅁䭁䥁䕕䅁䉁䅁䅁允䅁䅁䅕㑋坣挲㌷ぃ䵁䅉䅅䅁䕁䅁䅁睁䵁䅁䅁权穃䅂䅁权湄权䅁权㥂䅂䅁允䅁䅁䅅䅁䙁䍁䝕婧䑖睩䅚䍄䉁䅁䅁䅂䅁䅁䅍䅄䅁䅁䅯兗䅕䅁䅯眵䅯䅁䅯兣䅑䅁䅅䅁䉁䅁䅁兂敃㘷䝦穓桦睐杷允䅁䅁䅑䅁䑁䅁䅷䅁䭁䙁䙫䅁䭁佁䭣䅁䭁䡁䔰䅁䉁䅁䅁允䅁䅁䅕䵴㉨灶愸稸䴸䅉䅅䅁䕁䅁䅁睁䵁䅁䅁权䙁杂䅁权湄权䅁权睂䅂䅁允䅁䅁䅅䅁䙁䉁䕫杖琴桳䅂䍄䉁䅁䅁䅂䅁䅁䅍䅄䅁䅁䅯兺䅑䅁䅯眵䅯䅁䅯䅣䅑䅁䅅䅁䉁䅁䅁兂祄欰椱䙅偧䅑杷允䅁䅁䅑䅁䑁䅁䅷䅁䭁䵁䔰䅁䭁佁䭣䅁䭁䥁䕍䅁䉁䅁䅁允䅁䅁䅕䬸䝦穓䩥吴䴸䅉䅅䅁䕁䅁䅁睁䵁䅁䅁权乄䅂䅁权湄权䅁权㥂䅂䅁允䅁䅁䅅䅁䙁佁兘瑉㕶栯䅊䍄䉁䅁䅁䅂䅁䅁䅍䅄䅁䅁䅯儵䅑䅁䅯眵䅯䅁䅯兢䅑䅁䅅䅁䉁䅁䅁兂橂汎渱䡨牢睐杷允䅁䅁䅑䅁䑁䅁䅷䅁䭁佁䕕䅁䭁佁䭣䅁䭁䡁䕯䅁䉁䅁䅁允䅁䅁䅕げ㡅硓氶䐸䴸䅉䅅䅁䕁䅁䅁睁䵁䅁䅁权䕃兂䅁权湄权䅁权療䅂䅁允䅁䅁䅅䅁䙁佁浫免獩䍘䅤䍄䉁䅁䅁䅂䅁䅁䅍䅄䅁䅁䅯䅨䅕䅁䅯眵䅯䅁䅯全䅑䅁䅅䅁䉁䅁䅁兂㑃潈牘呕浧䅑杷允䅁䅁䅑䅁䑁䅁䅷䅁䭁佁䙯䅁䭁佁䭫䅁䭁䥁䕍䅁䉁䅁䅁允䅁䅁䅕䅁䅁䝁敄欵䵁䅉䅅䅁䕁䅁䅁睁䵁䅁䅁权浂兂䅁权湄权䅁权獄权䅁允䅁䅁䅅䅁䙁偁噸㑖戸癩⽯䍄䉁䅁䅁䅂䅁䅁䅍䅄䅁䅁䅯杚䅕䅁䅯眵䅯䅁䅯兢䅑䅁䅅䅁䉁䅁䅁兂剄㡤婬剃㡢睐杷允䅁䅁䅑䅁䑁䅁䅷䅁䭁䭁䙕䅁䭁佁䭫䅁䭁䡁䔰䅁䉁䅁䅁允䅁䅁䅕䅁䅁䭁坂䔴䵁䅉䅅䅁䕁䅁䅁睁䵁䅁䅁权㉃兂䅁权灄权䅁权睂䅂䅁允䅁䅁䅅䅁䙁䅁䅁䅁䅁䩭䄯䍄䉁䅁䅁䅂䅁䅁䅍䅄䅁䅁䅯杚䅕䅁䅯眵䅯䅁䅯睢䅑䅁䅅䅁䉁䅁䅁兂摂䤱㜱㄰㥲睐杷允䅁䅁䅑䅁䑁䅁䅷䅁䭁䝁䙙䅁䭁佁䭣䅁䭁䡁䕅䅁䉁䅁䅁允䅁䅁䅕ㅂ㐸噵㜲樹䴸䅉䅅䅁䕁䅁䅁睁䵁䅁䅁权浂兂䅁权湄权䅁权䑃䅂䅁允䅁䅁䅅䅁䙁佁啘睄㔸偡⽫䍄䉁䅁䅁䅂䅁䅁䅍䅄䅁䅁䅯杚䅕䅁䅯眵䅯䅁䅯兦䅑䅁䅅䅁䉁䅁䅁兂㥃普い㕲㑄睐杷允䅁䅁䅑䅁䑁䅁䅷䅁䭁䵁䘰䅁䭁佁䭣䅁䭁佁䭷䅁䉁䅁䅁允䅁䅁䅕䑔䩥坑汄樯䴸䅉䅅䅁䕁䅁䅁睁䵁䅁䅁权牁兂䅁权湄权䅁权獄权䅁允䅁䅁䅅䅁䙁䑁䩥坑汄䉕䅬䍄䉁䅁䅁䅂䅁䅁䅍䅄䅁䅁䅯六䅑䅁䅯儶䅯䅁䅯兦䅑䅁䅅䅁䉁䅁䅁兂䅁䅁䅁䑅㝦䅑杷允䅁䅁䅑䅁䑁䅁䅷䅁䭁䍁䙳䅁䭁佁䭣䅁䭁䡁䔰䅁䉁䅁䅁允䅁䅁䅕琯㑒匶硡䕇䵁䅉䅅䅁䕁䅁䅁睁䵁䅁䅁权䅄䅂䅁权灄权䅁权獄权䅁允䅁䅁䅅䅁䙁䅁䅁䅁睃⽊䄱䍄䉁䅁䅁䅂䅁䅁䅍䅄䅁䅁䅯䅕䅕䅁䅯眵䅯䅁䅯䅣䅑䅁䅅䅁䉁䅁䅁兂㍂灶愸㥌䴰䅑杷允䅁䅁䅑䅁䑁䅁䅷䅁䭁䡁䙯䅁䭁佁䬴䅁䭁佁䭷䅁䉁䅁䅁允䅁䅁䅕䅁䅁䵁㉃〯䵁䅉䅅䅁䕁䅁䅁睁䵁䅁䅁权兂兂䅁权湄权䅁权硂䅂䅁允䅁䅁䅅䅁䙁䡁潎敫㠱硐䅒䍄䉁䅁䅁䅂䅁䅁䅍䅄䅁䅁䅯䅕䅕䅁䅯眵䅯䅁䅯全䅑䅁䅅䅁䉁䅁䅁兂婁䙂余呌奉䅑杷允䅁䅁䅑䅁䑁䅁䅷䅁䭁䭁䕣䅁䭁佁䭣䅁䭁䡁䕅䅁䉁䅁䅁允䅁䅁䅕䑆牉女䌱歃䵁䅉䅅䅁䕁䅁䅁睁䵁䅁䅁权湃䅂䅁权湄权䅁权䙃䅂䅁允䅁䅁䅅䅁䙁乁晋䥓啪樲䅔䍄䉁䅁䅁䅂䅁䅁䅍䅄䅁䅁䅯兓䅕䅁䅯眵䅯䅁䅯来䅑䅁䅅䅁䉁䅁䅁兂湄㘫确猰朰䅑杷允䅁䅁䅑䅁䑁䅁䅷䅁䭁䙁䙣䅁䭁佁䭣䅁䭁䥁䕕䅁䉁䅁䅁允䅁䅁䅕啩杆搵楃啇䵁䅉䅅䅁䕁䅁䅁睁䵁䅁䅁权䩂兂䅁权湄权䅁权硂䅂䅁允䅁䅁䅅䅁䙁䉁婦発呤破䅚䍄䉁䅁䅁䅂䅁䅁䅍䅄䅁䅁䅯兓䅕䅁䅯眵䅯䅁䅯兦䅑䅁䅅䅁䉁䅁䅁兂婄発呤㈴楕䅑杷允䅁䅁䅑䅁䑁䅁䅷䅁䭁䑁䙷䅁䭁佁䬴䅁䭁䡁䕁䅁䉁䅁䅁允䅁䅁䅕䅁䅁䥁允ぺ䵁䅉䅅䅁䕁䅁䅁睁䵁䅁䅁权摂兂䅁权湄权䅁权療䅂䅁允䅁䅁䅅䅁䙁䙁偹癷潕䉘䅎䍄䉁䅁䅁䅂䅁䅁䅍䅄䅁䅁䅯兘䅕䅁䅯眵䅯䅁䅯来䅑䅁䅅䅁䉁䅁䅁兂潃歸㍳啩獈睐杷允䅁䅁䅑䅁䑁䅁䅷䅁䭁偁䕯䅁䭁佁䭣䅁䭁䝁䔰䅁䉁䅁䅁允䅁䅁䅕瘲䝖䔷坴吵䴸䅉䅅䅁䕁䅁䅁睁䵁䅁䅁权敁兂䅁权湄权䅁权瑂䅂䅁允䅁䅁䅅䅁䙁䑁㑚䕘䑇⭸⽗䍄䉁䅁䅁䅂䅁䅁䅍䅄䅁䅁䅯末䅑䅁䅯眵䅯䅁䅯睢䅑䅁䅅䅁䉁䅁䅁兂剄睅㕦捣楲睐杷允䅁䅁䅑䅁䑁䅁䅷䅁䭁偁䕯䅁䭁佁䭣䅁䭁䡁䕯䅁䉁䅁䅁允䅁䅁䅕南兲杓⽆樲䴸䅉䅅䅁䕁䅁䅁睁䵁䅁䅁权㙄䅂䅁权湄权䅁权睂䅂䅁允䅁䅁䅅䅁䙁䕁湬牊䥅⭥⽙䍄䉁䅁䅁䅂䅁䅁䅍䅄䅁䅁䅯兑䅕䅁䅯眵䅯䅁䅯兢䅑䅁䅅䅁䉁䅁䅁兂㝂㉳吷潵噳䅑杷允䅁䅁䅑䅁䑁䅁䅷䅁䭁䵁䕅䅁䭁佁䭣䅁䭁佁䭷䅁䉁䅁䅁允䅁䅁䅯睒䅁䅁杷允䅁䅁䅑䅁䑁䅁䅷䅁䭁偁䕯䅁䭁佁䭣䅁䭁䥁䕍䅁䉁䅁䅁允䅁䅁䅕䅏歧⬵ㅂ稸䴸䅉䅅䅁䕁䅁䅁睁䵁䅁䅁权㙄䅂䅁权湄权䅁权㥂䅂䅁允䅁䅁䅅䅁䙁䙁塮獨㡌倷⽉䍄䉁䅁䅁䅂䅁䅁䅍䅄䅁䅁䅯克䅕䅁䅯眵䅯䅁䅯䄷䅯䅁䅅䅁䉁䅁䅁兂歃䑣䬰礱噍䅑杷允䅁䅁䅑䅁䑁䅁䅷䅁䭁䍁䙫䅁䭁佁䭣䅁䭁䝁䔰䅁䉁䅁䅁允䅁䅁䅕硫䕧杖琴䕉䵁䅉䅅䅁䕁䅁䅁睁䵁䅁䅁权灁兂䅁权湄权䅁权䙃䅂䅁允䅁䅁䅅䅁䙁䑁ね䡹⭡祘䅎䍄䉁䅁䅁䅂䅁䅁䅍䅄䅁䅁䅯儵䅑䅁䅯朷䅯䅁䅯兣䅑䅁䅅䅁䉁䅁䅁兂䅁䅁䅁䈰破兑杷允䅁䅁䅑䅁䑁䅁䅷䅁䭁䥁䙯䅁䭁佁䭣䅁䭁䝁䔰䅁䉁䅁䅁允䅁䅁䅕敥浫免獩歇䵁䅉䅅䅁䕁䅁䅁睁䵁䅁䅁权䭃兂䅁权湄权䅁权硂䅂䅁允䅁䅁䅅䅁䙁䕁䱓佢㝦剱䅖䍄䉁䅁䅁䅂䅁䅁䅍䅄䅁䅁䅯杩䅕䅁䅯眵䅯䅁䅯全䅑䅁䅅䅁䉁䅁䅁兂⽂牡へ硫慧䅑杷允䅁䅁䅑䅁䑁䅁䅷䅁䭁䥁䙯䅁䭁佁䭣䅁䭁䥁䕍䅁䉁䅁䅁允䅁䅁䅕卸睃浣剩䕇䵁䅉䅅䅁䕁䅁䅁睁䵁䅁䅁权晄兂䅁权湄权䅁权獄权䅁允䅁䅁䅅䅁䙁乁䉭⬸䵧确䅖䍄䉁䅁䅁䅂䅁䅁䅍䅄䅁䅁䅯眳䅕䅁䅯眵䅯䅁䅯来䅑䅁䅅䅁䉁䅁䅁兂㙄半⬶噳奅䅑杷允䅁䅁䅑䅁䑁䅁䅷䅁䭁乁䘸䅁䭁佁䭣䅁䭁䡁䕁䅁䉁䅁䅁允䅁䅁䅕㠯睐㙤灨䕇䵁䅉䅅䅁䕁䅁䅁睁䵁䅁䅁权呃䅂䅁权湄权䅁权䑃䅂䅁允䅁䅁䅅䅁䙁䭁䔶捵婑眳䅂䍄䉁䅁䅁䅂䅁䅁䅍䅄䅁䅁䅯睈䅕䅁䅯眵䅯䅁䅯来䅑䅁䅅䅁䉁䅁䅁兂䡁敤浊䄯穔睐杷允䅁䅁䅑䅁䑁䅁䅷䅁䭁䉁䘸䅁䭁佁䭣䅁䭁䡁䕁䅁䉁䅁䅁允䅁䅁䅕堰湵䐴扭吸䴸䅉䅅䅁䕁䅁䅁睁䵁䅁䅁权㑁兂䅁权灄权䅁权㙂䅂䅁允䅁䅁䅅䅁䙁䅁䅁䅁䅂偉䄱䍄䉁䅁䅁䅂䅁䅁䅍䅄䅁䅁䅯睈䅕䅁䅯眵䅯䅁䅯兦䅑䅁䅅䅁䉁䅁䅁兂硂湬塍䍃㉮睐杷允䅁䅁䅑䅁䑁䅁䅷䅁䭁䵁䕍䅁䭁佁䬴䅁䭁䡁䔰䅁䉁䅁䅁允䅁䅁䅕䅁䅁䥁硄䔸䵁䅉䅅䅁䕁䅁䅁睁䵁䅁䅁权䕄䅂䅁权湄权䅁权療䅂䅁允䅁䅁䅅䅁䙁䍁捬㡪ㅌ䑹䅦䍄䉁䅁䅁䅂䅁䅁䅍䅄䅁䅁䅯䅸䅑䅁䅯眵䅯䅁䅯兣䅑䅁䅅䅁䉁䅁䅁兂㝂䭆䠵嘴䕰䅷杷允䅁䅁䅑䅁䑁䅁䅷䅁䭁乁䔴䅁䭁佁䬴䅁䭁䝁䔸䅁䉁䅁䅁允䅁䅁䅕䅁䅁䍁潄䕍䵅䅉䅅䅁䕁䅁䅁睁䵁䅁䅁权䱃兂䅁权灄权䅁权㙂䅂䅁允䅁䅁䅅䅁䙁䅁䅁䅁慂䍐䉚䍄䉁䅁䅁䅂䅁䅁䅍䅄䅁䅁䅯䅖䅕䅁䅯眵䅯䅁䅯来䅑䅁䅅䅁䉁䅁䅁兂乃㉬匴㡧㙄睐杷允䅁䅁䅑䅁䑁䅁䅷䅁䭁䙁䙑䅁䭁佁䭣䅁䭁䥁䕕䅁䉁䅁䅁允䅁䅁䅕㥏倹婪畤歂䵁䅉䅅䅁䕁䅁䅁睁䵁䅁䅁权偁兂䅁权畄权䅁权療䅂䅁允䅁䅁䅅䅁䙁䅁䅁䅁䅄眰䉚䍄䉁䅁䅁䅂䅁䅁䅍䅄䅁䅁䅯䅖䅕䅁䅯眵䅯䅁䅯兦䅑䅁䅅䅁䉁䅁䅁兂灁䥘䌯匹剧䅑杷允䅁䅁䅑䅁䑁䅁䅷䅁䭁䍁偁䅁䭁佁䭣䅁䭁䡁䕅䅁䉁䅁䅁允䅁䅁䅕灭婭婭婫䕇䵁䅉䅅䅁䕁䅁䅁睁䵁䅁䅁权㥄兂䅁权湄权䅁权獄权䅁允䅁䅁䅅䅁䙁䭁硲欰椱䅅䅨䍄䉁䅁䅁䅂䅁䅁䅍䅄䅁䅁䅯儯䅕䅁䅯眵䅯䅁䅯睢䅑䅁䅅䅁䉁䅁䅁兂䙃ㄶ㑇潈䑕䅑杷允䅁䅁䅑䅁䑁䅁䅷䅁䭁偁䘰䅁䭁佁䭣䅁䭁䡁䕯䅁䉁䅁䅁允䅁䅁䅕䵱䱚㑎䉬䕂䵁䅉䅅䅁䕁䅁䅁睁䵁䅁䅁权㥄兂䅁权湄权䅁权䙃䅂䅁允䅁䅁䅅䅁䙁䑁敖歵䵫杁䅖䍄䉁䅁䅁䅂䅁䅁䅍䅄䅁䅁䅯党䅕䅁䅯眵䅯䅁䅯䄷䅯䅁䅅䅁䉁䅁䅁权䡂䅁䅁䍄䉁䅁䅁䅂䅁䅁䅍䅄䅁䅁䅯䅹䅕䅁䅯儶䅯䅁䅯䄷䅯䅁䅅䅁䉁䅁䅁兂䅁䅁䅁䕙汢䅑杷允䅁䅁䅑䅁䑁䅁䅷䅁䭁䝁䙕䅁䭁佁䭣䅁䭁䝁䔰䅁䉁䅁䅁允䅁䅁䅕䵱䱚㑎䉭歉䵁䅉䅅䅁䕁䅁䅁睁䵁䅁䅁权ぁ兂䅁权畄权䅁权療䅂䅁允䅁䅁䅅䅁䙁䅁䅁䅁䅁㡑䅬䍄䉁䅁䅁䅂䅁䅁䅍䅄䅁䅁䅯党䅕䅁䅯眵䅯䅁䅯䅣䅑䅁䅅䅁䉁䅁䅁兂⭃确癯圳桑䅑杷允䅁䅁䅑䅁䑁䅁䅷䅁䭁䑁䙯䅁䭁佁䭣䅁䭁佁䭷䅁䉁䅁䅁允䅁䅁䅯睒䅁䅁杷允䅁䅁䅑䅁䑁䅁䅷䅁䭁䑁䙯䅁䭁佁䭣䅁䭁䝁䔰䅁䉁䅁䅁允䅁䅁䅕〳丫㉬匴い䵁䅉䅅䅁䕁䅁䅁睁䵁䅁䅁权㙁兂䅁权湄权䅁权睂䅂䅁允䅁䅁䅅䅁䙁䑁ㄸ牘䩰䉪䅆䍄䉁䅁䅁䅂䅁䅁䅍䅄䅁䅁䅯杏䅕䅁䅯眵䅯䅁䅯兣䅑䅁䅅䅁䉁䅁䅁兂獃䙈歰㥏是睐杷允䅁䅁䅑䅁䑁䅁䅷䅁䭁䡁䙷䅁䭁佁䬴䅁䭁䝁䔸䅁䉁䅁䅁允䅁䅁䅕䅁䅁䭁獁䕅䵅䅉䅅䅁䕁䅁䅁睁䵁䅁䅁权佄䅂䅁权湄权䅁权睂䅂䅁允䅁䅁䅅䅁䙁䩁畨潅䅐楓䅨䍄䉁䅁䅁䅂䅁䅁䅍䅄䅁䅁䅯免䅕䅁䅯眵䅯䅁䅯兢䅑䅁䅅䅁䉁䅁䅁兂婄発呤礴払䅑杷允䅁䅁䅑䅁䑁䅁䅷䅁䭁䑁䙅䅁䭁佁䭣䅁䭁䡁䕯䅁䉁䅁䅁允䅁䅁䅕倹唳佥浫ぃ䵁䅉䅅䅁䕁䅁䅁睁䵁䅁䅁权硁兂䅁权湄权䅁权睂䅂䅁允䅁䅁䅅䅁䙁佁㝦晱午卺䅆䍄䉁䅁䅁䅂䅁䅁䅍䅄䅁䅁䅯兄䅙䅁䅯朷䅯䅁䅯䄷䅯䅁䅅䅁䉁䅁䅁兂䅁䅁䅁䉑䍣兑杷允䅁䅁䅑䅁䑁䅁䅷䅁䭁䉁䙫䅁䭁佁䭣䅁䭁䡁䕯䅁䉁䅁䅁允䅁䅁䅕浗㝑〳丫䕃䵁䅉䅅䅁䕁䅁䅁睁䵁䅁䅁权剃䅂䅁权湄权䅁权㙂䅂䅁允䅁䅁䅅䅁䙁䝁剩堷⽷华䅰䍄䉁䅁䅁䅂䅁䅁䅍䅄䅁䅁䅯八䅑䅁䅯眵䅯䅁䅯䅣䅑䅁䅅䅁䉁䅁䅁兂㙃兓䍷睋灣䅑杷允䅁䅁䅑䅁䑁䅁䅷䅁䭁䩁䕅䅁䭁佁䭣䅁䭁䡁䕅䅁䉁䅁䅁允䅁䅁䅕潅䅐煹䙇お䵁䅉䅅䅁䕁䅁䅁睁䵁䅁䅁权灄兂䅁权灄权䅁权睂䅂䅁允䅁䅁䅅䅁䙁䅁䅁䅁楂䍆䉖䍄䉁䅁䅁䅂䅁䅁䅍䅄䅁䅁䅯八䅑䅁䅯眵䅯䅁䅯兦䅑䅁䅅䅁䉁䅁䅁兂瑁灳瘳ば湙䅑杷允䅁䅁䅑䅁䑁䅁䅷䅁䭁䅁䘰䅁䭁佁䭫䅁䭁䡁䔰䅁䉁䅁䅁允䅁䅁䅕䅁䅁䵁扂啁䵅䅉䅅䅁䕁䅁䅁睁䵁䅁䅁权湃兂䅁权湄权䅁权睂䅂䅁允䅁䅁䅅䅁䙁䝁剩堷⽷华䅒䍄䉁䅁䅁䅂䅁䅁䅍䅄䅁䅁䅯睰䅕䅁䅯眵䅯䅁䅯睧䅑䅁䅅䅁䉁䅁䅁兂い搯㑒匶慙䅑杷允䅁䅁䅑䅁䑁䅁䅷䅁䭁䍁䙯䅁䭁佁䭣䅁䭁䡁䕯䅁䉁䅁䅁允䅁䅁䅕体㙆䭆䠵啊䵁䅉䅅䅁䕁䅁䅁睁䵁䅁䅁权坁兂䅁权畄权䅁权硂䅂䅁允䅁䅁䅅䅁䙁䅁䅁䅁权佴䅆䍄䉁䅁䅁䅂䅁䅁䅍䅄䅁䅁䅯睰䅕䅁䅯眵䅯䅁䅯兦䅑䅁䅅䅁䉁䅁䅁兂敂歵䵫楁敳䅑杷允䅁䅁䅑䅁䑁䅁䅷䅁䭁䅁䙍䅁䭁佁䭣䅁䭁䥁䕍䅁䉁䅁䅁允䅁䅁䅕畮渫歸㍵え䵁䅉䅅䅁䕁䅁䅁睁䵁䅁䅁权噂兂䅁权湄权䅁权䙃䅂䅁允䅁䅁䅅䅁䙁䕁椵䙅㕧䍎䅚䍄䉁䅁䅁䅂䅁䅁䅍䅄䅁䅁䅯睎䅕䅁䅯眵䅯䅁䅯来䅑䅁䅅䅁䉁䅁䅁兂䱄啯㉗⼸䴰䅑杷允䅁䅁䅑䅁䑁䅁䅷䅁䭁䱁䙑䅁䭁佁䭣䅁䭁佁䭷䅁䉁䅁䅁允䅁䅁䅕敨剴䉵䘶啅䵁䅉䅅䅁䕁䅁䅁睁䵁䅁䅁权ぃ兂䅁权湄权䅁权睂䅂䅁允䅁䅁䅅䅁䙁䭁䝪穓䩥剑䅂䍄䉁䅁䅁䅂䅁䅁䅍䅄䅁䅁䅯䅴䅕䅁䅯眵䅯䅁䅯睧䅑䅁䅅䅁䉁䅁䅁兂硁䭃捷浗㍔睶杷允䅁䅁䅑䅁䑁䅁䅷䅁䭁佁䕍䅁䭁佁䭣䅁䭁䝁䔸䅁䉁䅁䅁允䅁䅁䅕浗㝑〳丫䕄䵁䅉䅅䅁䕁䅁䅁睁䵁䅁䅁权䝂兂䅁权湄权䅁权㙂䅂䅁允䅁䅁䅅䅁䙁乁乎桙奂卵䅖䍄䉁䅁䅁䅂䅁䅁䅍䅄䅁䅁䅯杒䅕䅁䅯眵䅯䅁䅯兣䅑䅁䅅䅁䉁䅁䅁兂坃㑑獴㌵桳䅑杷允䅁䅁䅑䅁䑁䅁䅷䅁䭁䕁䙙䅁䭁佁䭣䅁䭁䡁䔰䅁䉁䅁䅁允䅁䅁䅕㉩湺㘫确ぃ䵁䅉䅅䅁䕁䅁䅁睁䵁䅁䅁权䝄兂䅁权湄权䅁权䑃䅂䅁允䅁䅁䅅䅁䙁乁橥䑣䬰礱䅸䍄䉁䅁䅁䅂䅁䅁䅍䅄䅁䅁䅯眵䅕䅁䅯眵䅯䅁䅯兢䅑䅁䅅䅁䉁䅁䅁兂⭁ㅢㅺ⼱㑪睐杷允䅁䅁䅑䅁䑁䅁䅷䅁䭁佁䙣䅁䭁佁䭣䅁䭁䝁䔸䅁䉁䅁䅁允䅁䅁䅕歐硫㥰桳樫䴸䅉䅅䅁䕁䅁䅁睁䵁䅁䅁权湄兂䅁权湄权䅁权㙂䅂䅁允䅁䅁䅅䅁䙁䙁癎畗䥗昶⽫䍄䉁䅁䅁䅂䅁䅁䅍䅄䅁䅁䅯眵䅕䅁䅯眵䅯䅁䅯睧䅑䅁䅅䅁䉁䅁䅁兂卄⭋䝮䩇㥢睐杷允䅁䅁䅑䅁䑁䅁䅷䅁䭁䭁䙧䅁䭁佁䭣䅁䭁佁䭷䅁䉁䅁䅁允䅁䅁䅕啗搯坬獹歅䵁䅉䅅䅁䕁䅁䅁睁䵁䅁䅁权偂兂䅁权畄权䅁权獄权䅁允䅁䅁䅅䅁䙁䅁䅁䅁元剗䉴䍄䉁䅁䅁䅂䅁䅁䅍䅄䅁䅁䅯䅱䅕䅁䅯眵䅯䅁䅯兢䅑䅁䅅䅁䉁䅁䅁兂䥄奨摣䉒呣䅑杷允䅁䅁䅑䅁䑁䅁䅷䅁䭁䭁䙧䅁䭁佁䭣䅁䭁䝁䔸䅁䉁䅁䅁允䅁䅁䅕敨坫祚湵歅䵁䅉䅅䅁䕁䅁䅁睁䵁䅁䅁权慃䅂䅁权畄权䅁权䙃䅂䅁允䅁䅁䅅䅁䙁䅁䅁䅁奂睖䉊䍄䉁䅁䅁䅂䅁䅁䅍䅄䅁䅁䅯全䅕䅁䅯朷䅯䅁䅯全䅑䅁䅅䅁䉁䅁䅁兂䅁䅁䅁䱙敍兑杷允䅁䅁䅑䅁䑁䅁䅷䅁䭁䩁䕫䅁䭁佁䭣䅁䭁䡁䕯䅁䉁䅁䅁允䅁䅁䅕捷桱扒穙䕋䵁䅉䅅䅁䕁䅁䅁睁䵁䅁䅁权婃䅂䅁权湄权䅁权㥂䅂䅁允䅁䅁䅅䅁䙁䉁䕫杖琴桳䅴䍄䉁䅁䅁䅂䅁䅁䅍䅄䅁䅁䅯䅪䅕䅁䅯眵䅯䅁䅯兣䅑䅁䅅䅁䉁䅁䅁兂䝂癴㥐䠱晧䅑杷允䅁䅁䅑䅁䑁䅁䅷䅁䭁偁䙕䅁䭁佁䭣䅁䭁佁䭷䅁䉁䅁䅁允䅁䅁䅯睒䅁䅁杷允䅁䅁䅑䅁䑁䅁䅷䅁䭁偁䙕䅁䭁佁䭣䅁䭁䥁䕍䅁䉁䅁䅁允䅁䅁䅕䅄牉硨婢ぇ䵁䅉䅅䅁䕁䅁䅁睁䵁䅁䅁权穄兂䅁权湄权䅁权㙂䅂䅁允䅁䅁䅅䅁䙁偁周㘴扗乸⽁䍄䉁䅁䅁䅂䅁䅁䅍䅄䅁䅁䅯眸䅕䅁䅯眵䅯䅁䅯䅣䅑䅁䅅䅁䉁䅁䅁兂䑃䵷桱扒䅙䅑杷允䅁䅁䅑䅁䑁䅁䅷䅁䭁䱁䕳䅁䭁佁䭣䅁䭁佁䭷䅁䉁䅁䅁允䅁䅁䅕究㙘杂橐歅䵁䅉䅅䅁䕁䅁䅁睁䵁䅁䅁权睁兂䅁权灄权䅁权瑂䅂䅁允䅁䅁䅅䅁䙁䅁䅁䅁䅁䩑䄯䍄䉁䅁䅁䅂䅁䅁䅍䅄䅁䅁䅯睵䅑䅁䅯眵䅯䅁䅯睢䅑䅁䅅䅁䉁䅁䅁兂㕃䈷獸ㅏ䭣䅑杷允䅁䅁䅑䅁䑁䅁䅷䅁䭁䩁䕉䅁䭁佁䭣䅁䭁䥁䕍䅁䉁䅁䅁允䅁䅁䅕䵴㉨灶愸䕈䵁䅉䅅䅁䕁䅁䅁睁䵁䅁䅁权㝃䅂䅁权湄权䅁权㙂䅂䅁允䅁䅁䅅䅁䙁佁湊摫煓䅤䅬䍄䉁䅁䅁䅂䅁䅁䅍䅄䅁䅁䅯睵䅑䅁䅯眵䅯䅁䅯兣䅑䅁䅅䅁䉁䅁䅁兂塂㕮慬她䩍䅑杷允䅁䅁䅑䅁䑁䅁䅷䅁䭁䭁䕍䅁䭁佁䭣䅁䭁䝁䔸䅁䉁䅁䅁允䅁䅁䅕潅䅐煹䙆牴䴸䅉䅅䅁䕁䅁䅁睁䵁䅁䅁权橃䅂䅁权湄权䅁权㙂䅂䅁允䅁䅁䅅䅁䙁䍁礲敮渫畸⽳䍄䉁䅁䅁䅂䅁䅁䅍䅄䅁䅁䅯睯䅑䅁䅯眵䅯䅁䅯䅣䅑䅁䅅䅁䉁䅁䅁兂捂㡪ㅌ䙋偺睐杷允䅁䅁䅑䅁䑁䅁䅷䅁䭁䭁䕍䅁䭁佁䭣䅁䭁䥁䕕䅁䉁䅁䅁允䅁䅁䅕牒穢搯㑒稫䴸䅉䅅䅁䕁䅁䅁睁䵁䅁䅁权橃䅂䅁权湄权䅁权㥂䅂䅁允䅁䅁䅅䅁䙁偁周㘴扗乸⽩䍄䉁䅁䅁䅂䅁䅁䅍䅄䅁䅁䅯䅚䅕䅁䅯儶䅯䅁䅯来䅑䅁䅅䅁䉁䅁䅁兂䅁䅁䅁䝉獈䅑杷允䅁䅁䅑䅁䑁䅁䅷䅁䭁䭁䘸䅁䭁佁䭣䅁䭁䡁䕁䅁䉁䅁䅁允䅁䅁䅕慌歬卅湒䕉䵁䅉䅅䅁䕁䅁䅁睁䵁䅁䅁权噄䅂䅁权湄权䅁权䙃䅂䅁允䅁䅁䅅䅁䙁䍁䡵瑆佮祴䅤䍄䉁䅁䅁䅂䅁䅁䅍䅄䅁䅁䅯睲䅕䅁䅯眵䅯䅁䅯兦䅑䅁䅅䅁䉁䅁䅁兂潃䥩䱚砶娸䅑杷允䅁䅁䅑䅁䑁䅁䅷䅁䭁䥁䙣䅁䭁佁䬴䅁䭁䡁䔰䅁䉁䅁䅁允䅁䅁䅕䅁䅁䅁䱁〴䵁䅉䅅䅁䕁䅁䅁睁䵁䅁䅁权㑂兂䅁权湄权䅁权硂䅂䅁允䅁䅁䅅䅁䙁䝁㡱䩤奍䍂䅂䍄䉁䅁䅁䅂䅁䅁䅍䅄䅁䅁䅯䅅䅕䅁䅯眵䅯䅁䅯兢䅑䅁䅅䅁䉁䅁䅁兂睃浣剩堷䩷䅑杷允䅁䅁䅑䅁䑁䅁䅷䅁䭁䩁䙁䅁䭁佁䬴䅁䭁䝁䔸䅁䉁䅁䅁允䅁䅁䅕䅁䅁䭁楃唯䵁䅉䅅䅁䕁䅁䅁睁䵁䅁䅁权允兂䅁权湄权䅁权硂䅂䅁允䅁䅁䅅䅁䙁䑁積積積睍䅖䍄䉁䅁䅁䅂䅁䅁䅍䅄䅁䅁䅯䅅䅕䅁䅯眵䅯䅁䅯全䅑䅁䅅䅁䉁䅁䅁兂杂搵楁⼲䅫䅑杷允䅁䅁䅑䅁䑁䅁䅷䅁䭁䉁䙁䅁䭁佁䭣䅁䭁䥁䕍䅁䉁䅁䅁允䅁䅁䅕䬸䝦穓䩥ぁ䵁䅉䅅䅁䕁䅁䅁睁䵁䅁䅁权剄䅂䅁权湄权䅁权䑃䅂䅁允䅁䅁䅅䅁䙁偁周㘴扗䉸䅨䍄䉁䅁䅁䅂䅁䅁䅍䅄䅁䅁䅯兂䅕䅁䅯眵䅯䅁䅯来䅑䅁䅅䅁䉁䅁䅁兂䵁楁䡵瑆坫䅑杷允䅁䅁䅑䅁䑁䅁䅷䅁䭁䅁䝧䅁䭁佁䭣䅁䭁䥁䕍䅁䉁䅁䅁允䅁䅁䅕潅䅐煹䙆ぁ䵁䅉䅅䅁䕁䅁䅁睁䵁䅁䅁权䑃兂䅁权畄权䅁权睂䅂䅁允䅁䅁䅅䅁䙁䅁䅁䅁杄敇䅎䍄䉁䅁䅁䅂䅁䅁䅍䅄䅁䅁䅯儱䅕䅁䅯眵䅯䅁䅯睢䅑䅁䅅䅁䉁䅁䅁兂㝂䙡伸㌹歫䅑杷允䅁䅁䅑䅁䑁䅁䅷䅁䭁䱁䙉䅁䭁佁䭣䅁䭁䡁䕅䅁䉁䅁䅁允䅁䅁䅕⼲⭬牡へぅ䵁䅉䅅䅁䕁䅁䅁睁䵁䅁䅁权噄兂䅁权湄权䅁权㙂䅂䅁允䅁䅁䅅䅁䙁䝁㠵ち㉤祲䅒䍄䉁䅁䅁䅂䅁䅁䅍䅄䅁䅁䅯儱䅕䅁䅯眵䅯䅁䅯睧䅑䅁䅅䅁䉁䅁䅁兂䅄㕫䨹唶塁䅑杷允䅁䅁䅑䅁䑁䅁䅷䅁䭁乁䙕䅁䭁佁䭣䅁䭁䡁䔰䅁䉁䅁䅁允䅁䅁䅕く做敫瀰お䵁䅉䅅䅁䕁䅁䅁睁䵁䅁䅁权佄䅂䅁权畄权䅁权䑃䅂䅁允䅁䅁䅅䅁䙁䡁⼰噎䄵晧䄱䍄䉁䅁䅁䅂䅁䅁䅍䅄䅁䅁䅯儰䅑䅁䅯眵䅯䅁䅯䅣䅑䅁䅅䅁䉁䅁䅁兂畃⭒㙆䭆嘴䅑杷允䅁䅁䅑䅁䑁䅁䅷䅁䭁偁䔸䅁䭁佁䬴䅁䭁䥁䕍䅁䉁䅁䅁允䅁䅁䅕䅁䅁䥁䑂䔹䵁䅉䅅䅁䕁䅁䅁睁䵁䅁䅁权剄䅂䅁权湄权䅁权䙃䅂䅁允䅁䅁䅅䅁䙁䝁汄䌰扌昫⽡䍄䉁䅁䅁䅂䅁䅁䅍䅄䅁䅁䅯䄫䅕䅁䅯眵䅯䅁䅯䄷䅯䅁䅅䅁䉁䅁䅁兂楂䙅㕧䵴湧䅑杷允䅁䅁䅑䅁䑁䅁䅷䅁䭁偁䙧䅁䭁佁䭣䅁䭁䡁䕅䅁䉁䅁䅁允䅁䅁䅕瑃橥䑣䬰ぉ䵁䅉䅅䅁䕁䅁䅁睁䵁䅁䅁权㑄兂䅁权湄权䅁权䑃䅂䅁允䅁䅁䅅䅁䙁䥁牘払敧卒䅨䍄䉁䅁䅁䅂䅁䅁䅍䅄䅁䅁䅯朱䅑䅁䅯眵䅯䅁䅯䄷䅯䅁䅅䅁䉁䅁䅁权䡂䅁䅁䍄䉁䅁䅁䅂䅁䅁䅍䅄䅁䅁䅯眱䅑䅁䅯眵䅯䅁䅯䄷䅯䅁䅅䅁䉁䅁䅁兂獃䙈歰㕏瘸䅑杷允䅁䅁䅑䅁䑁䅁䅷䅁䭁乁䕙䅁䭁佁䭣䅁䭁䝁䔰䅁䉁䅁䅁允䅁䅁䅯睒䅁䅁杷允䅁䅁䅑䅁䑁䅁䅷䅁䭁乁䕣䅁䭁佁䭣䅁䭁䝁䔸䅁䉁䅁䅁允䅁䅁䅕䡰㥁瑃橣啋䵁䅉䅅䅁䕁䅁䅁睁䵁䅁䅁权䭄兂䅁权灄权䅁权睂䅂䅁允䅁䅁䅅䅁䙁䅁䅁䅁䅄克䉆䍄䉁䅁䅁䅂䅁䅁䅍䅄䅁䅁䅯眱䅑䅁䅯眵䅯䅁䅯来䅑䅁䅅䅁䉁䅁䅁兂灄橊䥅䉲癷䅑杷允䅁䅁䅑䅁䑁䅁䅷䅁䭁乁䕣䅁䭁佁䭣䅁䭁䥁䕍䅁䉁䅁䅁允䅁䅁䅕匳䝑婧䑕䕋䵁䅉䅅䅁䕁䅁䅁睁䵁䅁䅁权㥁兂䅁权灄权䅁权睂䅂䅁允䅁䅁䅅䅁䙁䅁䅁䅁䅄佂䄵䍄䉁䅁䅁䅂䅁䅁䅍䅄䅁䅁䅯䅵䅑䅁䅯眵䅯䅁䅯兣䅑䅁䅅䅁䉁䅁䅁兂浃㡭村䡳摉䅑杷允䅁䅁䅑䅁䑁䅁䅷䅁䭁䵁䕧䅁䭁佁䭣䅁䭁䝁䔰䅁䉁䅁䅁允䅁䅁䅕獹䙌偄⽎吷䴸䅉䅅䅁䕁䅁䅁睁䵁䅁䅁权䥄䅂䅁权湄权䅁权療䅂䅁允䅁䅁䅅䅁䙁偁⭉䌶癐併⼰䍄䉁䅁䅁䅂䅁䅁䅍䅄䅁䅁䅯䅹䅑䅁䅯眵䅯䅁䅯来䅑䅁䅅䅁䉁䅁䅁兂扂䩪祭偸睈睐杷允䅁䅁䅑䅁䑁䅁䅷䅁䭁䵁䕧䅁䭁佁䭣䅁䭁䡁䕁䅁䉁䅁䅁允䅁䅁䅕㉐坍乩樰吸䴸䅉䅅䅁䕁䅁䅁睁䵁䅁䅁权䥄䅂䅁权湄权䅁权䙃䅂䅁允䅁䅁䅅䅁䙁佁䱏汤㕴癮⽑䍄䉁䅁䅁䅂䅁䅁䅍䅄䅁䅁䅯儱䅑䅁䅯眵䅯䅁䅯兦䅑䅁䅅䅁䉁䅁䅁兂ㅁ牘䩰䅄浉䅑杷允䅁䅁䅑䅁䑁䅁䅷䅁䭁佁䙷䅁䭁佁䭣䅁䭁佁䭷䅁䉁䅁䅁允䅁䅁䅕兊䉡啬䱍え䵁䅉䅅䅁䕁䅁䅁睁䵁䅁䅁权獄兂䅁权湄权䅁权瑂䅂䅁允䅁䅁䅅䅁䙁䥁坣挲㌷祅䅂䍄䉁䅁䅁䅂䅁䅁䅍䅄䅁䅁䅯具䅑䅁䅯眵䅯䅁䅯睧䅑䅁䅅䅁䉁䅁䅁兂㙃兓䍷睋畣䅑杷允䅁䅁䅑䅁䑁䅁䅷䅁䭁䅁䝫䅁䭁佁䭣䅁䭁佁䭷䅁䉁䅁䅁允䅁䅁䅕䩡瑈䑦ㄸ歆䵁䅉䅅䅁䕁䅁䅁睁䵁䅁䅁权獄兂䅁权湄权䅁权䙃䅂䅁允䅁䅁䅅䅁䙁佁兘瑉㕶栯䄹䍄䉁䅁䅁䅂䅁䅁䅍䅄䅁䅁䅯䅷䅕䅁䅯眵䅯䅁䅯睧䅑䅁䅅䅁䉁䅁䅁兂㥁瑃橥䑣漰䅑杷允䅁䅁䅑䅁䑁䅁䅷䅁䭁䡁䘰䅁䭁佁䭣䅁䭁䡁䕯䅁䉁䅁䅁允䅁䅁䅕畆䍕㡋啨含䴸䅉䅅䅁䕁䅁䅁睁䵁䅁䅁权㥂兂䅁权湄权䅁权硂䅂䅁允䅁䅁䅅䅁䙁䝁乵䱴䨸伴⽋䍄䉁䅁䅁䅂䅁䅁䅍䅄䅁䅁䅯兦䅕䅁䅯眵䅯䅁䅯全䅑䅁䅅䅁䉁䅁䅁兂敄湸癈㡭䕍䅑杷允䅁䅁䅑䅁䑁䅁䅷䅁䭁䡁䘰䅁䭁佁䭣䅁䭁䡁䔰䅁䉁䅁䅁允䅁䅁䅕敷呮圵㉩䰴䴸䅉䅅䅁䕁䅁䅁睁䵁䅁䅁权桃兂䅁权湄权䅁权硂䅂䅁允䅁䅁䅅䅁䙁佁䙦乊噏伵⽳䍄䉁䅁䅁䅂䅁䅁䅍䅄䅁䅁䅯兯䅕䅁䅯眵䅯䅁䅯睧䅑䅁䅅䅁䉁䅁䅁兂慃歓噤䅤䴴䅑杷允䅁䅁䅑䅁䑁䅁䅷䅁䭁䭁䙅䅁䭁佁䭣䅁䭁䡁䔰䅁䉁䅁䅁允䅁䅁䅕祥眴ㅗ潆稸䴸䅉䅅䅁䕁䅁䅁睁䵁䅁䅁权䍄兂䅁权湄权䅁权瑂䅂䅁允䅁䅁䅅䅁䙁乁卋杤潤⽉⼰䍄䉁䅁䅁䅂䅁䅁䅍䅄䅁䅁䅯八䅑䅁䅯儶䅯䅁䅯䄷䅯䅁䅅䅁䉁䅁䅁权䡂䅁䅁䍄䉁䅁䅁䅂䅁䅁䅍䅄䅁䅁䅯睕䅕䅁䅯朷䅯䅁䅯兢䅑䅁䅅䅁䉁䅁䅁兂䅁䅁䅁偁割䅑杷允䅁䅁䅑䅁䑁䅁䅷䅁䭁䵁䙉䅁䭁佁䭣䅁䭁䥁䕍䅁䉁䅁䅁允䅁䅁䅕䡹獰䜱䍒含䴸䅉䅅䅁䕁䅁䅁睁䵁䅁䅁权㙂兂䅁权畄权䅁权硂䅂䅁允䅁䅁䅅䅁䙁䅁䅁䅁䅃癸䅎䍄䉁䅁䅁䅂䅁䅁䅍䅄䅁䅁䅯兵䅕䅁䅯朷䅯䅁䅯兣䅑䅁䅅䅁䉁䅁䅁兂䅁䅁䅁䥍祦䅑杷允䅁䅁䅑䅁䑁䅁䅷䅁䭁䵁䙉䅁䭁佁䭣䅁䭁䡁䔰䅁䉁䅁䅁允䅁䅁䅕牂䕉獉䑉樫䴸䅉䅅䅁䕁䅁䅁睁䵁䅁䅁权㝁兂䅁权湄权䅁权䙃䅂䅁允䅁䅁䅅䅁䙁䡁摤堰䙖⬱⽕䍄䉁䅁䅁䅂䅁䅁䅍䅄䅁䅁䅯睏䅕䅁䅯眵䅯䅁䅯睧䅑䅁䅅䅁䉁䅁䅁兂坂癁圷䩔㕘睐杷允䅁䅁䅑䅁䑁䅁䅷䅁䭁䕁䙅䅁䭁佁䭣䅁䭁佁䭷䅁䉁䅁䅁允䅁䅁䅕㥷晏奖態い䵁䅉䅅䅁䕁䅁䅁睁䵁䅁䅁权䉂兂䅁权湄权䅁权療䅂䅁允䅁䅁䅅䅁䙁䉁昶噢味硡䄹䍄䉁䅁䅁䅂䅁䅁䅍䅄䅁䅁䅯兑䅕䅁䅯眵䅯䅁䅯来䅑䅁䅅䅁䉁䅁䅁兂䱃㕹兩此光䅑杷允䅁䅁䅑䅁䑁䅁䅷䅁䭁䕁䙅䅁䭁佁䭣䅁䭁䡁䕅䅁䉁䅁䅁允䅁䅁䅕䈱䱸䄵灖䕈䵁䅉䅅䅁䕁䅁䅁睁䵁䅁䅁权䉂兂䅁权湄权䅁权䙃䅂䅁允䅁䅁䅅䅁䙁乁捣瑄㥎桇䅨䍄䉁䅁䅁䅂䅁䅁䅍䅄䅁䅁䅯儲䅑䅁䅯眵䅯䅁䅯睢䅑䅁䅅䅁䉁䅁䅁兂塁挲㌷⭕婍䅑杷允䅁䅁䅑䅁䑁䅁䅷䅁䭁乁䕫䅁䭁佁䭣䅁䭁䡁䕁䅁䉁䅁䅁允䅁䅁䅕牡へ硫䕩䕇䵁䅉䅅䅁䕁䅁䅁睁䵁䅁䅁权婄䅂䅁权湄权䅁权硂䅂䅁允䅁䅁䅅䅁䙁䕁㉡⼸唳䈫䄹䍄䉁䅁䅁䅂䅁䅁䅍䅄䅁䅁䅯睵䅕䅁䅯儶䅯䅁䅯兦䅑䅁䅅䅁䉁䅁䅁兂䅁䅁䅁䭧䠴兑杷允䅁䅁䅑䅁䑁䅁䅷䅁䭁乁䕫䅁䭁佁䭣䅁䭁䥁䕕䅁䉁䅁䅁允䅁䅁䅕䑗ね䡹⭡啇䵁䅉䅅䅁䕁䅁䅁睁䵁䅁䅁权婄䅂䅁权湄权䅁权㥂䅂䅁允䅁䅁䅅䅁䙁䙁㑋潈牘剕䅖䍄䉁䅁䅁䅂䅁䅁䅍䅄䅁䅁䅯朶䅕䅁䅯眵䅯䅁䅯睢䅑䅁䅅䅁䉁䅁䅁兂䱃佢㝦晱楇睶杷允䅁䅁䅑䅁䑁䅁䅷䅁䭁佁䙳䅁䭁佁䭣䅁䭁䝁䔸䅁䉁䅁䅁允䅁䅁䅕へ㍳啩杆䵅䵁䅉䅅䅁䕁䅁䅁睁䵁䅁䅁权煄兂䅁权湄权䅁权㙂䅂䅁允䅁䅁䅅䅁䙁䕁杊搵楁眲䅒䍄䉁䅁䅁䅂䅁䅁䅍䅄䅁䅁䅯眶䅕䅁䅯眵䅯䅁䅯来䅑䅁䅅䅁䉁䅁䅁兂䝁婧䑖㉩慷䅷杷允䅁䅁䅑䅁䑁䅁䅷䅁䭁䡁䙫䅁䭁佁䭣䅁䭁䡁䕅䅁䉁䅁䅁允䅁䅁䅕倹唳佥浫啈䵁䅉䅅䅁䕁䅁䅁睁䵁䅁䅁权煄兂䅁权湄权䅁权睂䅂䅁允䅁䅁䅅䅁䙁䱁祂䩡瑈䅦䅊䍄䉁䅁䅁䅂䅁䅁䅍䅄䅁䅁䅯眶䅕䅁䅯眵䅯䅁䅯䅣䅑䅁䅅䅁䉁䅁䅁兂桁䡳潊坫唰䅷杷允䅁䅁䅑䅁䑁䅁䅷䅁䭁䱁䘸䅁䭁佁䭫䅁䭁䡁䕯䅁䉁䅁䅁允䅁䅁䅕䅁䅁䅁塁唸䵁䅉䅅䅁䕁䅁䅁睁䵁䅁䅁权煄兂䅁权湄权䅁权䑃䅂䅁允䅁䅁䅅䅁䙁䱁穢搯㑒制䅂䍄䉁䅁䅁䅂䅁䅁䅍䅄䅁䅁䅯杈䅕䅁䅯眵䅯䅁䅯䄷䅯䅁䅅䅁䉁䅁䅁兂歁䌱洲瑰婔睶杷允䅁䅁䅑䅁䑁䅁䅷䅁䭁䅁䙷䅁䭁佁䬴䅁䭁䝁䔸䅁䉁䅁䅁允䅁䅁䅕䅁䅁䝁扁欹䵁䅉䅅䅁䕁䅁䅁睁䵁䅁䅁权敁兂䅁权湄权䅁权療䅂䅁允䅁䅁䅅䅁䙁乁ㅐ㍚穒敒⼶䍄䉁䅁䅁䅂䅁䅁䅍䅄䅁䅁䅯杈䅕䅁䅯眵䅯䅁䅯䅣䅑䅁䅅䅁䉁䅁䅁兂㙃䍘䑸硨祘睶杷允䅁䅁䅑䅁䑁䅁䅷䅁䭁䉁䘴䅁䭁佁䭣䅁䭁䡁䕅䅁䉁䅁䅁允䅁䅁䅕杔㈶䙑李㡉䵁䅉䅅䅁䕁䅁䅁睁䵁䅁䅁权瑃䅂䅁权湄权䅁权獄权䅁允䅁䅁䅅䅁䙁䭁䙊癴㥐䉖䅊䍄䉁䅁䅁䅂䅁䅁䅍䅄䅁䅁䅯兲䅑䅁䅯眵䅯䅁䅯睢䅑䅁䅅䅁䉁䅁䅁兂祄欰椱䙅剧䅑杷允䅁䅁䅑䅁䑁䅁䅷䅁䭁䭁䔰䅁䭁佁䭣䅁䭁䡁䕁䅁䉁䅁䅁允䅁䅁䅕䭃捷浗㝑䕃䵁䅉䅅䅁䕁䅁䅁睁䵁䅁䅁权瑃䅂䅁权湄权䅁权䑃䅂䅁允䅁䅁䅅䅁䙁䡁啳歲桦来䅚䍄䉁䅁䅁䅂䅁䅁䅍䅄䅁䅁䅯兲䅑䅁䅯眵䅯䅁䅯兦䅑䅁䅅䅁䉁䅁䅁权䡂䅁䅁䍄䉁䅁䅁䅂䅁䅁䅍䅄䅁䅁䅯睃䅕䅁䅯眵䅯䅁䅯兢䅑䅁䅅䅁䉁䅁䅁兂ㅁ牘䩰䅄䙉䅑杷允䅁䅁䅑䅁䑁䅁䅷䅁䭁䅁䙳䅁䭁佁䭣䅁䭁䡁䕁䅁䉁䅁䅁允䅁䅁䅕兇坒楄礲啃䵁䅉䅅䅁䕁䅁䅁睁䵁䅁䅁权䱁兂䅁权湄权䅁权䑃䅂䅁允䅁䅁䅅䅁䙁䥁䌯匹捨硪䅖䍄䉁䅁䅁䅂䅁䅁䅍䅄䅁䅁䅯杹䅕䅁䅯儶䅯䅁䅯睧䅑䅁䅅䅁䉁䅁䅁兂䅁䅁䅁䥁㑐䅑杷允䅁䅁䅑䅁䑁䅁䅷䅁䭁䅁䙳䅁䭁佁䭣䅁䭁䡁䔰䅁䉁䅁䅁允䅁䅁䅕牕敧敨剴歆䵁䅉䅅䅁䕁䅁䅁睁䵁䅁䅁权千䅂䅁权湄权䅁权㙂䅂䅁允䅁䅁䅅䅁䙁䥁䉬余兘桉䄹䍄䉁䅁䅁䅂䅁䅁䅍䅄䅁䅁䅯杫䅑䅁䅯眵䅯䅁䅯兦䅑䅁䅅䅁䉁䅁䅁兂䩃坑汄䬰晉䅑杷允䅁䅁䅑䅁䑁䅁䅷䅁䭁䙁䙧䅁䭁佁䭣䅁䭁䡁䕯䅁䉁䅁䅁允䅁䅁䅕㘱睎児塲歇䵁䅉䅅䅁䕁䅁䅁睁䵁䅁䅁权奂兂䅁权湄权䅁权㥂䅂䅁允䅁䅁䅅䅁䙁䝁匸㡧䭄兯䄹䍄䉁䅁䅁䅂䅁䅁䅍䅄䅁䅁䅯睴䅕䅁䅯眵䅯䅁䅯䄷䅯䅁䅅䅁䉁䅁䅁兂䩃坑汄䌰䥉䅑杷允䅁䅁䅑䅁䑁䅁䅷䅁䭁䱁䙣䅁䭁佁䭣䅁䭁䝁䔸䅁䉁䅁䅁允䅁䅁䅕婤奍䙂余稯䴸䅉䅅䅁䕁䅁䅁睁䵁䅁䅁权呁兂䅁权灄权䅁权獄权䅁允䅁䅁䅅䅁䙁䅁䅁䅁睁睑䉂䍄䉁䅁䅁䅂䅁䅁䅍䅄䅁䅁䅯睭䅕䅁䅯儶䅯䅁䅯兦䅑䅁䅅䅁䉁䅁䅁兂䅁䅁䅁䍁欳䅷杷允䅁䅁䅑䅁䑁䅁䅷䅁䭁䱁䙣䅁䭁佁䭣䅁䭁䡁䕁䅁䉁䅁䅁允䅁䅁䅕牕敧敨剴樫䴸䅉䅅䅁䕁䅁䅁睁䵁䅁䅁权㍃兂䅁权湄权䅁权硂䅂䅁允䅁䅁䅅䅁䙁佁剸䉵䘶㜶⽅䍄䉁䅁䅁䅂䅁䅁䅍䅄䅁䅁䅯充䅙䅁䅯儶䅯䅁䅯䅣䅑䅁䅅䅁䉁䅁䅁兂䅁䅁䅁䅁じ䅑杷允䅁䅁䅑䅁䑁䅁䅷䅁䭁䉁䝉䅁䭁佁䭫䅁䭁䡁䕁䅁䉁䅁䅁允䅁䅁䅕䅁䅁䵁摂唯䵁䅉䅅䅁䕁䅁䅁睁䵁䅁䅁权㍃兂䅁权湄权䅁权㥂䅂䅁允䅁䅁䅅䅁䙁䭁睒児塲睯䅶䍄䉁䅁䅁䅂䅁䅁䅍䅄䅁䅁䅯睌䅕䅁䅯儶䅯䅁䅯全䅑䅁䅅䅁䉁䅁䅁兂䅁䅁䅁䠴瘷䅑杷允䅁䅁䅑䅁䑁䅁䅷䅁䭁䵁䔸䅁䭁佁䭣䅁䭁䡁䕅䅁䉁䅁䅁允䅁䅁䅕余兘瑉㕴啈䵁䅉䅅䅁䕁䅁䅁睁䵁䅁䅁权偄䅂䅁权湄权䅁权䙃䅂䅁允䅁䅁䅅䅁䙁䩁奍䙂余割䄱䍄䉁䅁䅁䅂䅁䅁䅍䅄䅁䅁䅯睫䅕䅁䅯眵䅯䅁䅯睢䅑䅁䅅䅁䉁䅁䅁兂瑁灳瘳㡰㍢睐杷允䅁䅁䅑䅁䑁䅁䅷䅁䭁䩁䙧䅁䭁佁䭣䅁䭁䡁䕯䅁䉁䅁䅁允䅁䅁䅕倹唳佥浫え䵁䅉䅅䅁䕁䅁䅁睁䵁䅁䅁权奃兂䅁权湄权䅁权䑃䅂䅁允䅁䅁䅅䅁䙁䵁䭈啯㉗砸䅴䍄䉁䅁䅁䅂䅁䅁䅍䅄䅁䅁䅯䅯䅕䅁䅯眵䅯䅁䅯䄷䅯䅁䅅䅁䉁䅁䅁权䡂䅁䅁䍄䉁䅁䅁䅂䅁䅁䅍䅄䅁䅁䅯䅯䅕䅁䅯眵䅯䅁䅯睢䅑䅁䅅䅁䉁䅁䅁兂䵁楁䡵瑆睮睶杷允䅁䅁䅑䅁䑁䅁䅷䅁䭁䭁䙁䅁䭁佁䭣䅁䭁䥁䕍䅁䉁䅁䅁允䅁䅁䅕瑃橥䑣䬰捂䵁䅉䅅䅁䕁䅁䅁睁䵁䅁䅁权权兂䅁权湄权䅁权㥂䅂䅁允䅁䅁䅅䅁䙁䙁乃㉬匴硧䅦䍄䉁䅁䅁䅂䅁䅁䅍䅄䅁䅁䅯兑䅕䅁䅯朷䅯䅁䅯睢䅑䅁䅅䅁䉁䅁䅁兂䅁䅁䅁䵉㕄䅑杷允䅁䅁䅑䅁䑁䅁䅷䅁䭁䅁䜸䅁䭁佁䭣䅁䭁佁䭷䅁䉁䅁䅁允䅁䅁䅯睒䅁䅁杷允䅁䅁䅑䅁䑁䅁䅷䅁䭁䉁䝁䅁䭁佁䭣䅁䭁佁䭷䅁䉁䅁䅁允䅁䅁䅕䄱灘晄昫商䵁䅉䅅䅁䕁䅁䅁睁䵁䅁䅁权敂兂䅁权畄权䅁权䑃䅂䅁允䅁䅁䅅䅁䙁䅁䅁䅁潂䄰䉬䍄䉁䅁䅁䅂䅁䅁䅍䅄䅁䅁䅯東䅕䅁䅯朷䅯䅁䅯睢䅑䅁䅅䅁䉁䅁䅁兂䅁䅁䅁䝙當䅑杷允䅁䅁䅑䅁䑁䅁䅷䅁䭁䅁䜸䅁䭁佁䭣䅁䭁䡁䕯䅁䉁䅁䅁允䅁䅁䅕㥏倹婪畦啇䵁䅉䅅䅁䕁䅁䅁睁䵁䅁䅁权偁杂䅁权湄权䅁权睂䅂䅁允䅁䅁䅅䅁䙁乁㑖匶硙䉩䅨䍄䉁䅁䅁䅂䅁䅁䅍䅄䅁䅁䅯睄䅙䅁䅯眵䅯䅁䅯兣䅑䅁䅅䅁䉁䅁䅁兂扁㥌欰獂汅䅑杷允䅁䅁䅑䅁䑁䅁䅷䅁䭁䭁䕫䅁䭁佁䬴䅁䭁䝁䔸䅁䉁䅁䅁允䅁䅁䅕䅁䅁䭁獨き䵅䅉䅅䅁䕁䅁䅁睁䵁䅁䅁权允杂䅁权湄权䅁权硂䅂䅁允䅁䅁䅅䅁䙁䵁橱捅欷硋䄵䍄䉁䅁䅁䅂䅁䅁䅍䅄䅁䅁䅯䅅䅙䅁䅯眵䅯䅁䅯全䅑䅁䅅䅁䉁䅁䅁兂敃䙄づ穚扑䅑杷允䅁䅁䅑䅁䑁䅁䅷䅁䭁䅁䜸䅁䭁佁䭣䅁䭁䥁䕍䅁䉁䅁䅁允䅁䅁䅕婪畤潅䅐䕇䵁䅉䅅䅁䕁䅁䅁睁䵁䅁䅁权偁杂䅁权湄权䅁权㥂䅂䅁允䅁䅁䅅䅁䙁䭁睒児塲硯䅊䍄䉁䅁䅁䅂䅁䅁䅍䅄䅁䅁䅯䅅䅙䅁䅯眵䅯䅁䅯兦䅑䅁䅅䅁䉁䅁䅁兂䑃獌甫浫扉䅑杷允䅁䅁䅑䅁䑁䅁䅷䅁䭁䕁䙷䅁䭁佁䬴䅁䭁䥁䕕䅁䉁䅁䅁允䅁䅁䅕䅁䅁䕁硂䕈䵅䅉䅅䅁䕁䅁䅁睁䵁䅁䅁权⭄兂䅁权湄权䅁权䙃䅂䅁允䅁䅁䅅䅁䙁䵁杕䡳潊八䅎䍄䉁䅁䅁䅂䅁䅁䅍䅄䅁䅁䅯兏䅕䅁䅯眵䅯䅁䅯兢䅑䅁䅅䅁䉁䅁䅁兂⭃确癯匳楑䅑杷允䅁䅁䅑䅁䑁䅁䅷䅁䭁䑁䙫䅁䭁佁䭣䅁䭁䡁䕁䅁䉁䅁䅁允䅁䅁䅕穊䥅䉲慹䕉䵁䅉䅅䅁䕁䅁䅁睁䵁䅁䅁权㕁兂䅁权湄权䅁权硂䅂䅁允䅁䅁䅅䅁䙁乁欰潂噇祁䅆䍄䉁䅁䅁䅂䅁䅁䅍䅄䅁䅁䅯兏䅕䅁䅯眵䅯䅁䅯睧䅑䅁䅅䅁䉁䅁䅁兂㉄䙋偹癷杕䅑杷允䅁䅁䅑䅁䑁䅁䅷䅁䭁䵁䔴䅁䭁佁䭣䅁䭁䝁䔰䅁䉁䅁䅁允䅁䅁䅕兇坒楄礳啉䵁䅉䅅䅁䕁䅁䅁睁䵁䅁䅁权佄䅂䅁权湄权䅁权療䅂䅁允䅁䅁䅅䅁䙁䱁敧敨剴䌫䅚䍄䉁䅁䅁䅂䅁䅁䅍䅄䅁䅁䅯杺䅑䅁䅯眵䅯䅁䅯睧䅑䅁䅅䅁䉁䅁䅁兂剃堷⽷摎瀴䅑杷允䅁䅁䅑䅁䑁䅁䅷䅁䭁䵁䔸䅁䭁佁䭫䅁䭁䡁䕯䅁䉁䅁䅁允䅁䅁䅕䅁䅁䝁奂䕁䵅䅉䅅䅁䕁䅁䅁睁䵁䅁䅁权歁兂䅁权湄权䅁权㙂䅂䅁允䅁䅁䅅䅁䙁䡁䉣呫䰶甴⽑䍄䉁䅁䅁䅂䅁䅁䅍䅄䅁䅁䅯䅊䅕䅁䅯眵䅯䅁䅯睧䅑䅁䅅䅁䉁䅁䅁兂摄䭴娷搵灢睐杷允䅁䅁䅑䅁䑁䅁䅷䅁䭁乁䘸䅁䭁佁䭫䅁䭁䡁䔰䅁䉁䅁䅁允䅁䅁䅕䅁䅁䝁灄〹䵁䅉䅅䅁䕁䅁䅁睁䵁䅁䅁权歁兂䅁权湄权䅁权㥂䅂䅁允䅁䅁䅅䅁䙁佁欰䍐剷⭘⼰䍄䉁䅁䅁䅂䅁䅁䅍䅄䅁䅁䅯睁䅕䅁䅯眵䅯䅁䅯兢䅑䅁䅅䅁䉁䅁䅁兂歂㥏倹剪奣䅑杷允䅁䅁䅑䅁䑁䅁䅷䅁䭁䩁䘸䅁䭁佁䬴䅁䭁䡁䕯䅁䉁䅁䅁允䅁䅁䅕䅁䅁䅁㥃〷䵁䅉䅅䅁䕁䅁䅁睁䵁䅁䅁权扃䅂䅁权湄权䅁权睂䅂䅁允䅁䅁䅅䅁䙁䅁䉡啬䱏䌷䅤䍄䉁䅁䅁䅂䅁䅁䅍䅄䅁䅁䅯睭䅑䅁䅯眵䅯䅁䅯睧䅑䅁䅅䅁䉁䅁䅁兂䭁㘱睎捐瑯䅑杷允䅁䅁䅑䅁䑁䅁䅷䅁䭁䕁䘴䅁䭁佁䭣䅁䭁䝁䔰䅁䉁䅁䅁允䅁䅁䅕㘱睎児塰問䵁䅉䅅䅁䕁䅁䅁睁䵁䅁䅁权元䅂䅁权灄权䅁权睂䅂䅁允䅁䅁䅅䅁䙁䅁䅁䅁权剨䉚䍄䉁䅁䅁䅂䅁䅁䅍䅄䅁䅁䅯睄䅕䅁䅯眵䅯䅁䅯来䅑䅁䅅䅁䉁䅁䅁兂䵁楁䡵汆奫䅑杷允䅁䅁䅑䅁䑁䅁䅷䅁䭁䅁䘸䅁䭁佁䭣䅁䭁䥁䕕䅁䉁䅁䅁允䅁䅁䅕⽺呤㘴払啈䵁䅉䅅䅁䕁䅁䅁睁䵁䅁䅁权偁兂䅁权湄权䅁权㥂䅂䅁允䅁䅁䅅䅁䙁䭁睒児塲祙䅂䍄䉁䅁䅁䅂䅁䅁䅍䅄䅁䅁䅯兩䅑䅁䅯眵䅯䅁䅯兢䅑䅁䅅䅁䉁䅁䅁兂ㅂ硫䕧杖䤴䅑杷允䅁䅁䅑䅁䑁䅁䅷䅁䭁䥁䕫䅁䭁佁䭣䅁䭁䥁䕕䅁䉁䅁䅁允䅁䅁䅕䑗ね䡹⭡う䵁䅉䅅䅁䕁䅁䅁睁䵁䅁䅁权呂兂䅁权灄权䅁权㙂䅂䅁允䅁䅁䅅䅁䙁䅁䅁䅁䅄⭖䅒䍄䉁䅁䅁䅂䅁䅁䅍䅄䅁䅁䅯兩䅑䅁䅯眵䅯䅁䅯睧䅑䅁䅅䅁䉁䅁䅁兂塄㍯㥁汃摣䅑杷允䅁䅁䅑䅁䑁䅁䅷䅁䭁䭁䙫䅁䭁佁䭫䅁䭁䝁䔸䅁䉁䅁䅁允䅁䅁䅕䅁䅁䥁灂欹䵁䅉䅅䅁䕁䅁䅁睁䵁䅁䅁权㝁兂䅁权灄权䅁权療䅂䅁允䅁䅁䅅䅁䙁䅁䅁䅁䅄䅏䉴䍄䉁䅁䅁䅂䅁䅁䅍䅄䅁䅁䅯䄰䅑䅁䅯眵䅯䅁䅯全䅑䅁䅅䅁䉁䅁䅁兂獄払敧敨关䅷杷允䅁䅁䅑䅁䑁䅁䅷䅁䭁䥁䙍䅁䭁佁䭣䅁䭁䡁䕅䅁䉁䅁䅁允䅁䅁䅕琯㑒匶硡啈䵁䅉䅅䅁䕁䅁䅁睁䵁䅁䅁权䡃兂䅁权湄权䅁权瑂䅂䅁允䅁䅁䅅䅁䙁䉁䑋䵷桱兒䅚䍄䉁䅁䅁䅂䅁䅁䅍䅄䅁䅁䅯睘䅕䅁䅯眵䅯䅁䅯䅣䅑䅁䅅䅁䉁䅁䅁兂癁匳䝑剧楕䅑杷允䅁䅁䅑䅁䑁䅁䅷䅁䭁䥁䙣䅁䭁佁䭣䅁䭁䝁䔸䅁䉁䅁䅁允䅁䅁䅕㑈牘払敧䕂䵁䅉䅅䅁䕁䅁䅁睁䵁䅁䅁权䡃兂䅁权湄权䅁权睂䅂䅁允䅁䅁䅅䅁䙁䭁䝪穓䩥晑⽯䍄䉁䅁䅁䅂䅁䅁䅍䅄䅁䅁䅯睨䅕䅁䅯眵䅯䅁䅯睧䅑䅁䅅䅁䉁䅁䅁兂い搯㑒匶䥙䅑杷允䅁䅁䅑䅁䑁䅁䅷䅁䭁佁䙫䅁䭁佁䭣䅁䭁佁䭷䅁䉁䅁䅁允䅁䅁䅕㘱睎児䡱䕖䵁䅉䅅䅁䕁䅁䅁睁䵁䅁䅁权塁杂䅁权灄权䅁权療䅂䅁允䅁䅁䅅䅁䙁䅁䅁䅁䅁㥓䅮䍄䉁䅁䅁䅂䅁䅁䅍䅄䅁䅁䅯儶䅕䅁䅯眵䅯䅁䅯睢䅑䅁䅅䅁䉁䅁䅁兂䭁㘱睎捐穯䅷杷允䅁䅁䅑䅁䑁䅁䅷䅁䭁佁䙫䅁䭁佁䭣䅁䭁䡁䕁䅁䉁䅁䅁允䅁䅁䅕搵楁⼲敬さ䵁䅉䅅䅁䕁䅁䅁睁䵁䅁䅁权癄兂䅁权灄权䅁权瑂䅂䅁允䅁䅁䅅䅁䙁䅁䅁䅁䅁䩓䅎䍄䉁䅁䅁䅂䅁䅁䅍䅄䅁䅁䅯儶䅕䅁䅯眵䅯䅁䅯睧䅑䅁䅅䅁䉁䅁䅁兂敃㘷䝦穓⭣䅑杷允䅁䅁䅑䅁䑁䅁䅷䅁䭁佁䙧䅁䭁佁䭣䅁䭁䡁䕅䅁䉁䅁䅁允䅁䅁䅕䑔䩥坑汄樯䴸䅉䅅䅁䕁䅁䅁睁䵁䅁䅁权啄䅂䅁权湄权䅁权䙃䅂䅁允䅁䅁䅅䅁䙁䵁䭈啯㉗硣䅖䍄䉁䅁䅁䅂䅁䅁䅍䅄䅁䅁䅯睤䅕䅁䅯眵䅯䅁䅯䄷䅯䅁䅅䅁䉁䅁䅁兂灄橊䥅䩲睷䅑杷允䅁䅁䅑䅁䑁䅁䅷䅁䭁䡁䙣䅁䭁佁䭣䅁䭁䝁䔸䅁䉁䅁䅁允䅁䅁䅕杓䍷㑋㉦き䵁䅉䅅䅁䕁䅁䅁睁䵁䅁䅁权㍂兂䅁权湄权䅁权睂䅂䅁允䅁䅁䅅䅁䙁䝁汄䌰扌卵䅰䍄䉁䅁䅁䅂䅁䅁䅍䅄䅁䅁䅯睤䅕䅁䅯眵䅯䅁䅯睧䅑䅁䅅䅁䉁䅁䅁兂㉃⼸唳佥煫䅑杷允䅁䅁䅑䅁䑁䅁䅷䅁䭁䡁䙣䅁䭁佁䭣䅁䭁䡁䔰䅁䉁䅁䅁允䅁䅁䅕㥆佮ㄹ橎歈䵁䅉䅅䅁䕁䅁䅁睁䵁䅁䅁权瑄䅂䅁权湄权䅁权療䅂䅁允䅁䅁䅅䅁䙁偁卌坔光䍭䅤䍄䉁䅁䅁䅂䅁䅁䅍䅄䅁䅁䅯睌䅕䅁䅯眵䅯䅁䅯睢䅑䅁䅅䅁䉁䅁䅁兂㙃兓䍷睋潣䅑杷允䅁䅁䅑䅁䑁䅁䅷䅁䭁䍁䘸䅁䭁佁䭣䅁䭁䡁䕯䅁䉁䅁䅁允䅁䅁䅕捷桱扒穢䕍䵁䅉䅅䅁䕁䅁䅁睁䵁䅁䅁权摃䅂䅁权湄权䅁权㙂䅂䅁允䅁䅁䅅䅁䙁䅁偤婋⽭瘸⽑䍄䉁䅁䅁䅂䅁䅁䅍䅄䅁䅁䅯杮䅑䅁䅯眵䅯䅁䅯来䅑䅁䅅䅁䉁䅁䅁兂摄䅊䉡啬䅍䅑杷允䅁䅁䅑䅁䑁䅁䅷䅁䭁䩁䔸䅁䭁佁䭣䅁䭁䡁䕯䅁䉁䅁䅁允䅁䅁䅕兊䉡啬䱍ぇ䵁䅉䅅䅁䕁䅁䅁睁䵁䅁䅁权敃䅂䅁权湄权䅁权睂䅂䅁允䅁䅁䅅䅁䙁䅁䅁䅁䅁䅁䅴䍄䉁䅁䅁䅂䅁䅁䅍䅄䅁䅁䅯杮䅑䅁䅯眵䅯䅁䅯全䅑䅁䅅䅁䉁䅁䅁兂湄㘫确欰⬳睐杷允䅁䅁䅑䅁䑁䅁䅷䅁䭁䩁䔸䅁䭁佁䭣䅁䭁䥁䕕䅁䉁䅁䅁允䅁䅁䅕䥒獴⼵灵啇䵁䅉䅅䅁䕁䅁䅁睁䵁䅁䅁权摃䅂䅁权湄权䅁权䑃䅂䅁允䅁䅁䅅䅁䙁佁ひ瑪䙥瘰⽑䍄䉁䅁䅁䅂䅁䅁䅍䅄䅁䅁䅯睮䅑䅁䅯眵䅯䅁䅯睧䅑䅁䅅䅁䉁䅁䅁兂䱃佢㝦晱婅䅑杷允䅁䅁䅑䅁䑁䅁䅷䅁䭁䵁䙳䅁䭁佁䭣䅁䭁䥁䕍䅁䉁䅁䅁允䅁䅁䅕⽺呤㘴托お䵁䅉䅅䅁䕁䅁䅁睁䵁䅁䅁权瑄兂䅁权湄权䅁权療䅂䅁允䅁䅁䅅䅁䙁佁㕵是塳䅑䅲䍄䉁䅁䅁䅂䅁䅁䅍䅄䅁䅁䅯儷䅕䅁䅯眵䅯䅁䅯来䅑䅁䅅䅁䉁䅁䅁兂奁楹漳䜳呍䅷杷允䅁䅁䅑䅁䑁䅁䅷䅁䭁䅁䙷䅁䭁佁䭣䅁䭁䡁䕅䅁䉁䅁䅁允䅁䅁䅕㕇爱䉒㍺歃䵁䅉䅅䅁䕁䅁䅁睁䵁䅁䅁权䡄兂䅁权湄权䅁权獄权䅁允䅁䅁䅅䅁䙁乁㕶浦㡱䉤䅂䍄䉁䅁䅁䅂䅁䅁䅍䅄䅁䅁䅯睸䅕䅁䅯眵䅯䅁䅯兢䅑䅁䅅䅁䉁䅁䅁兂坂楄礲坮唸䅑杷允䅁䅁䅑䅁䑁䅁䅷䅁䭁䕁䙯䅁䭁佁䭫䅁䭁䝁䔸䅁䉁䅁䅁允䅁䅁䅕䅁䅁佁剂〷䵁䅉䅅䅁䕁䅁䅁睁䵁䅁䅁权㉄兂䅁权湄权䅁权瑂䅂䅁允䅁䅁䅅䅁䙁䕁㍷啩杆儵䅮䍄䉁䅁䅁䅂䅁䅁䅍䅄䅁䅁䅯朹䅕䅁䅯眵䅯䅁䅯兣䅑䅁䅅䅁䉁䅁䅁兂䝂癴㥐䠱汪睶杷允䅁䅁䅑䅁䑁䅁䅷䅁䭁偁䙙䅁䭁佁䭣䅁䭁䡁䔰䅁䉁䅁䅁允䅁䅁䅕〳丫㉬匴䕈䵁䅉䅅䅁䕁䅁䅁睁䵁䅁䅁权婁兂䅁权湄权䅁权獄权䅁允䅁䅁䅅䅁䙁佁㝦晱午晔⼴䍄䉁䅁䅁䅂䅁䅁䅍䅄䅁䅁䅯兇䅕䅁䅯眵䅯䅁䅯䅣䅑䅁䅅䅁䉁䅁䅁兂䵂㑎䉬䝙剕䅑杷允䅁䅁䅑䅁䑁䅁䅷䅁䭁䉁䙫䅁䭁佁䭣䅁䭁䡁䕅䅁䉁䅁䅁允䅁䅁䅕䘷㑇潈牘䕇䵁䅉䅅䅁䕁䅁䅁睁䵁䅁䅁权婁兂䅁权湄权䅁权䑃䅂䅁允䅁䅁䅅䅁䙁䥁獴⼵灵剣䅒䍄䉁䅁䅁䅂䅁䅁䅍䅄䅁䅁䅯兇䅕䅁䅯眵䅯䅁䅯兦䅑䅁䅅䅁䉁䅁䅁兂㡃䩤奍乂剙䅑杷允䅁䅁䅑䅁䑁䅁䅷䅁䭁䑁䙯䅁䭁佁䭫䅁䭁䝁䔰䅁䉁䅁䅁允䅁䅁䅕䅁䅁䑁楂䔹䵁䅉䅅䅁䕁䅁䅁睁䵁䅁䅁权⽃䅂䅁权湄权䅁权獄权䅁允䅁䅁䅅䅁䙁䅁䅁䅁䅁䉧䅖䍄䉁䅁䅁䅂䅁䅁䅍䅄䅁䅁䅯睃䅙䅁䅯眵䅯䅁䅯兣䅑䅁䅅䅁䉁䅁䅁兂权ㅬ㕶䅕㕢睐杷允䅁䅁䅑䅁䑁䅁䅷䅁䭁䅁䝳䅁䭁佁䭣䅁䭁䥁䕕䅁䉁䅁䅁允䅁䅁䅕䠱䭱执䕮䐯䴸䅉䅅䅁䕁䅁䅁睁䵁䅁䅁权㉃䅂䅁权湄权䅁权瑂䅂䅁允䅁䅁䅅䅁䙁䉁杍瑏㙣䍺䅚䍄䉁䅁䅁䅂䅁䅁䅍䅄䅁䅁䅯杴䅑䅁䅯眵䅯䅁䅯全䅑䅁䅅䅁䉁䅁䅁兂癁㥘乬潪橯䅑杷允䅁䅁䅑䅁䑁䅁䅷䅁䭁佁䔸䅁䭁佁䭣䅁䭁䡁䕁䅁䉁䅁䅁允䅁䅁䅕匳䝑婧䑖稷䴸䅉䅅䅁䕁䅁䅁睁䵁䅁䅁权癄䅂䅁权湄权䅁权㥂䅂䅁允䅁䅁䅅䅁䙁䕁䱓佢㝦晱⽫䍄䉁䅁䅁䅂䅁䅁䅍䅄䅁䅁䅯䅂䅕䅁䅯眵䅯䅁䅯䄷䅯䅁䅅䅁䉁䅁䅁兂橄婰䕶䱉㉄睐杷允䅁䅁䅑䅁䑁䅁䅷䅁䭁䅁䙑䅁䭁佁䭣䅁䭁䡁䕁䅁䉁䅁䅁允䅁䅁䅕扏䥔牤昶樹䴸䅉䅅䅁䕁䅁䅁睁䵁䅁䅁权䕁兂䅁权湄权䅁权䑃䅂䅁允䅁䅁䅅䅁䙁偁湃歸㍳兩䅒䍄䉁䅁䅁䅂䅁䅁䅍䅄䅁䅁䅯眰䅕䅁䅯眵䅯䅁䅯兣䅑䅁䅅䅁䉁䅁䅁兂䡄穓䩥坑䑁䅷杷允䅁䅁䅑䅁䑁䅁䅷䅁䭁乁䙍䅁䭁佁䭣䅁䭁䥁䕍䅁䉁䅁䅁允䅁䅁䅕楄礲敮渫爸䴸䅉䅅䅁䕁䅁䅁睁䵁䅁䅁权ㅁ兂䅁权湄权䅁权療䅂䅁允䅁䅁䅅䅁䙁䥁㕪楈摐佌⽳䍄䉁䅁䅁䅂䅁䅁䅍䅄䅁䅁䅯兎䅕䅁䅯眵䅯䅁䅯全䅑䅁䅅䅁䉁䅁䅁兂歂煷ㅗ祔偶睐杷允䅁䅁䅑䅁䑁䅁䅷䅁䭁䑁䙕䅁䭁佁䭣䅁䭁䥁䕍䅁䉁䅁䅁允䅁䅁䅕歍噢潂攫吵䴸䅉䅅䅁䕁䅁䅁睁䵁䅁䅁权ㅁ兂䅁权湄权䅁权㥂䅂䅁允䅁䅁䅅䅁䙁䝁䭩⭒〫⭢⽅䍄䉁䅁䅁䅂䅁䅁䅍䅄䅁䅁䅯睸䅑䅁䅯朷䅯䅁䅯兣䅑䅁䅅䅁䉁䅁䅁兂䅁䅁䅁䭯㕪䅑杷允䅁䅁䅑䅁䑁䅁䅷䅁䭁䙁䙙䅁䭁佁䬴䅁䭁䝁䔸䅁䉁䅁䅁允䅁䅁䅕䅁䅁䥁あ䔸䵁䅉䅅䅁䕁䅁䅁睁䵁䅁䅁权㝃兂䅁权湄权䅁权䙃䅂䅁允䅁䅁䅅䅁䙁䅁牉硨婢桔䄱䍄䉁䅁䅁䅂䅁䅁䅍䅄䅁䅁䅯睵䅕䅁䅯眵䅯䅁䅯睧䅑䅁䅅䅁䉁䅁䅁兂楃扒穢嘯村䅑杷允䅁䅁䅑䅁䑁䅁䅷䅁䭁䱁䙳䅁䭁佁䭣䅁䭁䡁䔰䅁䉁䅁䅁允䅁䅁䅕啩杆搵楁ぉ䵁䅉䅅䅁䕁䅁䅁睁䵁䅁䅁权汄兂䅁权湄权䅁权瑂䅂䅁允䅁䅁䅅䅁䙁䵁ㅐ䙋偹癷⽣䍄䉁䅁䅁䅂䅁䅁䅍䅄䅁䅁䅯朵䅕䅁䅯眵䅯䅁䅯兢䅑䅁䅅䅁䉁䅁䅁兂乃浳剆奖港睐杷允䅁䅁䅑䅁䑁䅁䅷䅁䭁䝁䘴䅁䭁佁䭣䅁䭁䡁䕯䅁䉁䅁䅁允䅁䅁䅕䝭匴㡧䭄啂䵁䅉䅅䅁䕁䅁䅁睁䵁䅁䅁权畂兂䅁权湄权䅁权睂䅂䅁允䅁䅁䅅䅁䙁䙁余扌摋祢䅬䍄䉁䅁䅁䅂䅁䅁䅍䅄䅁䅁䅯杢䅕䅁䅯眵䅯䅁䅯睧䅑䅁䅅䅁䉁䅁䅁兂㡄晱午坔䅉䅑杷允䅁䅁䅑䅁䑁䅁䅷䅁䭁䉁䙉䅁䭁佁䭫䅁䭁佁䭷䅁䉁䅁䅁允䅁䅁䅕䅁䅁䕁煨啂䵅䅉䅅䅁䕁䅁䅁睁䵁䅁䅁权畂兂䅁权湄权䅁权㥂䅂䅁允䅁䅁䅅䅁䙁䱁穢搯㑒危䄱䍄䉁䅁䅁䅂䅁䅁䅍䅄䅁䅁䅯兲䅑䅁䅯朷䅯䅁䅯来䅑䅁䅅䅁䉁䅁䅁兂䅁䅁䅁䵧啁兑杷允䅁䅁䅑䅁䑁䅁䅷䅁䭁䱁䕑䅁䭁佁䭣䅁䭁䡁䕅䅁䉁䅁䅁允䅁䅁䅕畣⽨獳䅑ぁ䵁䅉䅅䅁䕁䅁䅁睁䵁䅁䅁权奄兂䅁权畄权䅁权䙃䅂䅁允䅁䅁䅅䅁䙁䅁䅁䅁䅁䱗䅶䍄䉁䅁䅁䅂䅁䅁䅍䅄䅁䅁䅯儰䅕䅁䅯朷䅯䅁䅯䄷䅯䅁䅅䅁䉁䅁䅁兂䅁䅁䅁偍汅兑杷允䅁䅁䅑䅁䑁䅁䅷䅁䭁䉁䙯䅁䭁佁䭣䅁䭁䝁䔸䅁䉁䅁䅁允䅁䅁䅕剱歶㝋橒䕂䵁䅉䅅䅁䕁䅁䅁睁䵁䅁䅁权慁兂䅁权湄权䅁权㙂䅂䅁允䅁䅁䅅䅁䙁䝁剦橗䔹睇䅒䍄䉁䅁䅁䅂䅁䅁䅍䅄䅁䅁䅯儷䅑䅁䅯儶䅯䅁䅯兣䅑䅁䅅䅁䉁䅁䅁兂䅁䅁䅁偷䉅兑杷允䅁䅁䅑䅁䑁䅁䅷䅁䭁䉁䙯䅁䭁佁䭣䅁䭁䡁䕅䅁䉁䅁䅁允䅁䅁䅕䬳䱭慌䑄歂䵁䅉䅅䅁䕁䅁䅁睁䵁䅁䅁权慁兂䅁权湄权䅁权䑃䅂䅁允䅁䅁䅅䅁䙁偁灖⽈瑮督䅖䍄䉁䅁䅁䅂䅁䅁䅍䅄䅁䅁䅯朵䅑䅁䅯眵䅯䅁䅯来䅑䅁䅅䅁䉁䅁䅁兂䱃佢㝦晱㉈睐杷允䅁䅁䅑䅁䑁䅁䅷䅁䭁䕁䙉䅁䭁佁䭫䅁䭁䡁䕯䅁䉁䅁䅁允䅁䅁䅕䅁䅁䑁慃欹䵁䅉䅅䅁䕁䅁䅁睁䵁䅁䅁权浄䅂䅁权湄权䅁权硂䅂䅁允䅁䅁䅅䅁䙁䅁牉硨婢杺䅖䍄䉁䅁䅁䅂䅁䅁䅍䅄䅁䅁䅯朵䅑䅁䅯眵䅯䅁䅯全䅑䅁䅅䅁䉁䅁䅁兂坃㑑獴㌵啳䅑杷允䅁䅁䅑䅁䑁䅁䅷䅁䭁佁䕙䅁䭁佁䭣䅁䭁䥁䕍䅁䉁䅁䅁允䅁䅁䅕兇坒楄礲ぇ䵁䅉䅅䅁䕁䅁䅁睁䵁䅁䅁权䝁杂䅁权湄权䅁权瑂䅂䅁允䅁䅁䅅䅁䙁䭁䙊癴㥐䉖䅎䍄䉁䅁䅁䅂䅁䅁䅍䅄䅁䅁䅯杂䅙䅁䅯眵䅯䅁䅯睢䅑䅁䅅䅁䉁䅁䅁兂偃癷潕䅘唸䅑杷允䅁䅁䅑䅁䑁䅁䅷䅁䭁䅁䝙䅁䭁佁䭣䅁䭁䥁䕍䅁䉁䅁䅁允䅁䅁䅕䙅㕧䵴㉨樯䴸䅉䅅䅁䕁䅁䅁睁䵁䅁䅁权晁兂䅁权灄权䅁权㙂䅂䅁允䅁䅁䅅䅁䙁䅁䅁䅁奄杷䉆䍄䉁䅁䅁䅂䅁䅁䅍䅄䅁䅁䅯䅸䅕䅁䅯眵䅯䅁䅯䅣䅑䅁䅅䅁䉁䅁䅁兂兂穵䘶䍁湌睐杷允䅁䅁䅑䅁䑁䅁䅷䅁䭁偁䕳䅁䭁佁䭣䅁䭁䝁䔰䅁䉁䅁䅁允䅁䅁䅕㉘湕爰扉䐵䴸䅉䅅䅁䕁䅁䅁睁䵁䅁䅁权獂兂䅁权湄权䅁权獄权䅁允䅁䅁䅅䅁䙁䵁桵扒穢卦䅂䍄䉁䅁䅁䅂䅁䅁䅍䅄䅁䅁䅯杣䅕䅁䅯儶䅯䅁䅯䅣䅑䅁䅅䅁䉁䅁䅁兂䅁䅁䅁䙁獌䅷杷允䅁䅁䅑䅁䑁䅁䅷䅁䭁䝁䙷䅁䭁佁䭣䅁䭁䡁䕁䅁䉁䅁䅁允䅁䅁䅕䩡瑈䑦ㄸ歉䵁䅉䅅䅁䕁䅁䅁睁䵁䅁䅁权獂兂䅁权湄权䅁权硂䅂䅁允䅁䅁䅅䅁䭁䕁䅣䅁䵁䅉䅅䅁䕁䅁䅁睁䵁䅁䅁权獂兂䅁权湄权䅁权䑃䅂䅁允䅁䅁䅅䅁䙁䅁塲㍯㥁楩䅊䍄䉁䅁䅁䅂䅁䅁䅍䅄䅁䅁䅯杹䅕䅁䅯眵䅯䅁䅯䄷䅯䅁䅅䅁䉁䅁䅁兂㍁啩杆搵噁䅑杷允䅁䅁䅑䅁䑁䅁䅷䅁䭁䵁䙯䅁䭁佁䭣䅁䭁䝁䔸䅁䉁䅁䅁允䅁䅁䅕㥌欰潂噅䕇䵁䅉䅅䅁䕁䅁䅁睁䵁䅁䅁权䭄兂䅁权湄权䅁权㙂䅂䅁允䅁䅁䅅䅁䙁䩁䕺䱉祂䈶䅬䍄䉁䅁䅁䅂䅁䅁䅍䅄䅁䅁䅯杹䅕䅁䅯眵䅯䅁䅯兦䅑䅁䅅䅁䉁䅁䅁兂塁挲㌷⭕偍䅑杷允䅁䅁䅑䅁䑁䅁䅷䅁䭁䩁䙅䅁䭁佁䭣䅁䭁䝁䔸䅁䉁䅁䅁允䅁䅁䅕䬸䝦穓䩣歆䵁䅉䅅䅁䕁䅁䅁睁䵁䅁䅁权剃兂䅁权湄权䅁权㙂䅂䅁允䅁䅁䅅䅁䙁䉁畓⭒㙆䉬䅆䍄䉁䅁䅁䅂䅁䅁䅍䅄䅁䅁䅯八䅕䅁䅯眵䅯䅁䅯兣䅑䅁䅅䅁䉁䅁䅁兂䑄匹捨㡪啉䅑杷允䅁䅁䅑䅁䑁䅁䅷䅁䭁䍁䙉䅁䭁佁䭣䅁䭁䝁䔰䅁䉁䅁䅁允䅁䅁䅕㌰㑰橪ず樹䴸䅉䅅䅁䕁䅁䅁睁䵁䅁䅁权楁兂䅁权湄权䅁权㙂䅂䅁允䅁䅁䅅䅁䙁䡁㡄婺塺⬸⼸䍄䉁䅁䅁䅂䅁䅁䅍䅄䅁䅁䅯杉䅕䅁䅯眵䅯䅁䅯全䅑䅁䅅䅁䉁䅁䅁兂捄癓䡅楶婪睐杷允䅁䅁䅑䅁䑁䅁䅷䅁䭁䥁䙕䅁䭁佁䭣䅁䭁䝁䔰䅁䉁䅁䅁允䅁䅁䅕杓䍷㑋坣啈䵁䅉䅅䅁䕁䅁䅁睁䵁䅁䅁权楁兂䅁权湄权䅁权䑃䅂䅁允䅁䅁䅅䅁䙁偁䙳㝨獆䰰⽁䍄䉁䅁䅁䅂䅁䅁䅍䅄䅁䅁䅯兹䅕䅁䅯眵䅯䅁䅯睢䅑䅁䅅䅁䉁䅁䅁兂捃牴䕙均乁䅑杷允䅁䅁䅑䅁䑁䅁䅷䅁䭁䵁䙫䅁䭁佁䭣䅁䭁䥁䕍䅁䉁䅁䅁允䅁䅁䅕癡㡋扷眲䑴䴸䅉䅅䅁䕁䅁䅁睁䵁䅁䅁权杂兂䅁权湄权䅁权硂䅂䅁允䅁䅁䅅䅁䙁佁㙆䭆䠵剙䄱䍄䉁䅁䅁䅂䅁䅁䅍䅄䅁䅁䅯杺䅕䅁䅯眵䅯䅁䅯全䅑䅁䅅䅁䉁䅁䅁兂䑄匹捨㡪卉䅑杷允䅁䅁䅑䅁䑁䅁䅷䅁䭁䵁䘴䅁䭁佁䭣䅁䭁䥁䕍䅁䉁䅁䅁允䅁䅁䅕䝭匴㡧䭄商䵁䅉䅅䅁䕁䅁䅁睁䵁䅁䅁权㙄兂䅁权湄权䅁权硂䅂䅁允䅁䅁䅅䅁䙁䡁䑚橩摎瘹⽫䍄䉁䅁䅁䅂䅁䅁䅍䅄䅁䅁䅯杦䅕䅁䅯眵䅯䅁䅯兣䅑䅁䅅䅁䉁䅁䅁兂婄慲㑲慲㤯睐杷允䅁䅁䅑䅁䑁䅁䅷䅁䭁䝁䙉䅁䭁佁䭫䅁䭁佁䭷䅁䉁䅁䅁允䅁䅁䅕䅁䅁䥁穨䕂䵅䅉䅅䅁䕁䅁䅁睁䵁䅁䅁权⭂兂䅁权湄权䅁权䑃䅂䅁允䅁䅁䅅䅁䙁䩁潐剷䈱䄷䅆䍄䉁䅁䅁䅂䅁䅁䅍䅄䅁䅁䅯杦䅕䅁䅯眵䅯䅁䅯兦䅑䅁䅅䅁䉁䅁䅁兂䍃嘲ぺ椯䐰䅑杷允䅁䅁䅑䅁䑁䅁䅷䅁䭁䱁䔰䅁䭁佁䬴䅁䭁䝁䔸䅁䉁䅁䅁允䅁䅁䅕䅁䅁䥁汄歁䵅䅉䅅䅁䕁䅁䅁睁䵁䅁䅁权䍂兂䅁权湄权䅁权瑂䅂䅁允䅁䅁䅅䅁䙁䝁〳呅䌲半䅊䍄䉁䅁䅁䅂䅁䅁䅍䅄䅁䅁䅯村䅕䅁䅯眵䅯䅁䅯睢䅑䅁䅅䅁䉁䅁䅁兂䙂䠴杦䅄歙䅑杷允䅁䅁䅑䅁䑁䅁䅷䅁䭁䕁䙉䅁䭁佁䭣䅁䭁䥁䕕䅁䉁䅁䅁允䅁䅁䅕潅歗㈰歧歉䵁䅉䅅䅁䕁䅁䅁睁䵁䅁䅁权桃䅂䅁权湄权䅁权䑃䅂䅁允䅁䅁䅅䅁䙁䝁㍈䡊橗偱⽙䍄䉁䅁䅁䅂䅁䅁䅍䅄䅁䅁䅯杍䅕䅁䅯眵䅯䅁䅯睢䅑䅁䅅䅁䉁䅁䅁兂扂牍卂晨畺睐杷允䅁䅁䅑䅁䑁䅁䅷䅁䭁䑁䙉䅁䭁佁䭣䅁䭁䡁䕯䅁䉁䅁䅁允䅁䅁䅕㝶刲欱䡬獂䵁䅉䅅䅁䕁䅁䅁睁䵁䅁䅁权兂兂䅁权灄权䅁权硂䅂䅁允䅁䅁䅅䅁䙁䅁䅁䅁睄瘹䅂䍄䉁䅁䅁䅂䅁䅁䅍䅄䅁䅁䅯杍䅕䅁䅯眵䅯䅁䅯兣䅑䅁䅅䅁䉁䅁䅁兂千潫䱹摐搳睐杷允䅁䅁䅑䅁䑁䅁䅷䅁䭁䵁䙕䅁䭁佁䭣䅁䭁䡁䕯䅁䉁䅁䅁允䅁䅁䅕挲㌷⭕汏歄䵁䅉䅅䅁䕁䅁䅁睁䵁䅁䅁权扃兂䅁权湄权䅁权獄权䅁允䅁䅁䅅䅁䙁佁㠵穐敖桏䅮䍄䉁䅁䅁䅂䅁䅁䅍䅄䅁䅁䅯睭䅕䅁䅯眵䅯䅁䅯睢䅑䅁䅅䅁䉁䅁䅁兂㙃兓䍷㡋祣䅑杷允䅁䅁䅑䅁䑁䅁䅷䅁䭁䱁䕫䅁䭁佁䬴䅁䭁䡁䕅䅁䉁䅁䅁允䅁䅁䅕䅁䅁䥁楄〷䵁䅉䅅䅁䕁䅁䅁睁䵁䅁䅁权扃兂䅁权湄权䅁权硂䅂䅁允䅁䅁䅅䅁䙁䝁渳㘫确栰䅊䍄䉁䅁䅁䅂䅁䅁䅍䅄䅁䅁䅯睭䅕䅁䅯眵䅯䅁䅯全䅑䅁䅅䅁䉁䅁䅁兂坃㑑獴㤵穳䅑杷允䅁䅁䅑䅁䑁䅁䅷䅁䭁䵁䕷䅁䭁佁䭣䅁䭁䡁䕯䅁䉁䅁䅁允䅁䅁䅕⼵灵搸乊䐹䴸䅉䅅䅁䕁䅁䅁睁䵁䅁䅁权䵄䅂䅁权湄权䅁权硂䅂䅁允䅁䅁䅅䅁䙁䵁䭈啯㉗㠸⼲䍄䉁䅁䅁䅂䅁䅁䅍䅄䅁䅁䅯䅺䅑䅁䅯眵䅯䅁䅯兦䅑䅁䅅䅁䉁䅁䅁兂啂㘴扗䍸䡁䅑杷允䅁䅁䅑䅁䑁䅁䅷䅁䭁佁䕳䅁䭁佁䭣䅁䭁䝁䔰䅁䉁䅁䅁允䅁䅁䅕⽺呤㘴扗䕃䵁䅉䅅䅁䕁䅁䅁睁䵁䅁䅁权あ兂䅁权灄权䅁权硂䅂䅁允䅁䅁䅅䅁䙁䅁䅁䅁䅁㡤䅨䍄䉁䅁䅁䅂䅁䅁䅍䅄䅁䅁䅯眶䅑䅁䅯眵䅯䅁䅯睧䅑䅁䅅䅁䉁䅁䅁兂呄坔光䑗潮睶杷允䅁䅁䅑䅁䑁䅁䅷䅁䭁偁䕣䅁䭁佁䭣䅁䭁䝁䔸䅁䉁䅁䅁允䅁䅁䅕祍㕦前乫歉䵁䅉䅅䅁䕁䅁䅁睁䵁䅁䅁权畁兂䅁权湄权䅁权㙂䅂䅁允䅁䅁䅅䅁䙁䥁噇㑑獴砵䅬䍄䉁䅁䅁䅂䅁䅁䅍䅄䅁䅁䅯杚䅕䅁䅯朷䅯䅁䅯兣䅑䅁䅅䅁䉁䅁䅁兂䅁䅁䅁䥁㥺䅑杷允䅁䅁䅑䅁䑁䅁䅷䅁䭁䍁䘰䅁䭁佁䭣䅁䭁䡁䔰䅁䉁䅁䅁允䅁䅁䅕佖汏㡭杓啇䵁䅉䅅䅁䕁䅁䅁睁䵁䅁䅁权畁兂䅁权湄权䅁权㥂䅂䅁允䅁䅁䅅䅁䙁䑁晶㑔堲桢䅰䍄䉁䅁䅁䅂䅁䅁䅍䅄䅁䅁䅯杅䅕䅁䅯朷䅯䅁䅯䅣䅑䅁䅅䅁䉁䅁䅁兂䅁䅁䅁䡏䭳兑杷允䅁䅁䅑䅁䑁䅁䅷䅁䭁佁䙁䅁䭁佁䭣䅁䭁佁䭷䅁䉁䅁䅁允䅁䅁䅕㝤昶楇搯商䵁䅉䅅䅁䕁䅁䅁睁䵁䅁䅁权杄兂䅁权湄权䅁权硂䅂䅁允䅁䅁䅅䅁䙁乁㕶浦㡱䍎䅒䍄䉁䅁䅁䅂䅁䅁䅍䅄䅁䅁䅯䄴䅕䅁䅯眵䅯䅁䅯全䅑䅁䅅䅁䉁䅁䅁兂十㡧䭄捯汕䅑杷允䅁䅁䅑䅁䑁䅁䅷䅁䭁佁䘰䅁䭁佁䭫䅁䭁䡁䔰䅁䉁䅁䅁允䅁䅁䅕䅁䅁佁䅃挹䵁䅉䅅䅁䕁䅁䅁睁䵁䅁䅁权橄兂䅁权湄权䅁权療䅂䅁允䅁䅁䅅䅁䙁䙁乃㉬匴穷䅂䍄䉁䅁䅁䅂䅁䅁䅍䅄䅁䅁䅯眴䅕䅁䅯眵䅯䅁䅯兦䅑䅁䅅䅁䉁䅁䅁兂允䑗ね偹㉙䅑杷允䅁䅁䅑䅁䑁䅁䅷䅁䭁䩁䘰䅁䭁佁䭣䅁䭁佁䭷䅁䉁䅁䅁允䅁䅁䅕㥌欰潂噇歁䵁䅉䅅䅁䕁䅁䅁睁䵁䅁䅁权摃兂䅁权湄权䅁权瑂䅂䅁允䅁䅁䅅䅁䙁䅁琴灳瘳⭰⽯䍄䉁䅁䅁䅂䅁䅁䅍䅄䅁䅁䅯兮䅕䅁䅯眵䅯䅁䅯来䅑䅁䅅䅁䉁䅁䅁兂ぃ䡹⭡㕮敯䅑杷允䅁䅁䅑䅁䑁䅁䅷䅁䭁䩁䘰䅁䭁佁䭣䅁䭁䡁䕁䅁䉁䅁䅁允䅁䅁䅕卸睃浣剧歆䵁䅉䅅䅁䕁䅁䅁睁䵁䅁䅁权摃兂䅁权湄权䅁权硂䅂䅁允䅁䅁䅅䅁䙁䅁䉡啬䱏䌷䅰䍄䉁䅁䅁䅂䅁䅁䅍䅄䅁䅁䅯兮䅕䅁䅯眵䅯䅁䅯兦䅑䅁䅅䅁䉁䅁䅁兂䩃坑汄估祉䅑杷允䅁䅁䅑䅁䑁䅁䅷䅁䭁䭁䔸䅁䭁佁䬴䅁䭁䡁䔰䅁䉁䅁䅁允䅁䅁䅕䅁䅁䅁癃唵䵁䅉䅅䅁䕁䅁䅁睁䵁䅁䅁权卂兂䅁权湄权䅁权䑃䅂䅁允䅁䅁䅅䅁䙁佁汏㡭村䉍䅊䍄䉁䅁䅁䅂䅁䅁䅍䅄䅁䅁䅯杕䅕䅁䅯眵䅯䅁䅯兦䅑䅁䅅䅁䉁䅁䅁兂䉃啬䱏䝢剣䅑杷允䅁䅁䅑䅁䑁䅁䅷䅁䭁䉁䝅䅁䭁佁䭣䅁䭁佁䭷䅁䉁䅁䅁允䅁䅁䅕䉵䘶ㄶ㑆啉䵁䅉䅅䅁䕁䅁䅁睁䵁䅁䅁权十杂䅁权湄权䅁权獄权䅁允䅁䅁䅅䅁䙁偁湧嘫塃癕⽅䍄䉁䅁䅁䅂䅁䅁䅍䅄䅁䅁䅯充䅙䅁䅯眵䅯䅁䅯兢䅑䅁䅅䅁䉁䅁䅁兂療潅䅐畹杅䅑杷允䅁䅁䅑䅁䑁䅁䅷䅁䭁䉁䝉䅁䭁佁䭣䅁䭁䡁䕅䅁䉁䅁䅁允䅁䅁䅕牉㡨䑈捂吸䴸䅉䅅䅁䕁䅁䅁睁䵁䅁䅁权奃䅂䅁权湄权䅁权䙃䅂䅁允䅁䅁䅅䅁䙁䡁㥅瑃橥䅣䅚䍄䉁䅁䅁䅂䅁䅁䅍䅄䅁䅁䅯充䅙䅁䅯眵䅯䅁䅯全䅑䅁䅅䅁䉁䅁䅁兂畃⭒㙆䭆戴䅑杷允䅁䅁䅑䅁䑁䅁䅷䅁䭁䉁䝉䅁䭁佁䭣䅁䭁䥁䕍䅁䉁䅁䅁允䅁䅁䅕㕴呋⽕杇䐹䴸䅉䅅䅁䕁䅁䅁睁䵁䅁䅁权㉄䅂䅁权畄权䅁权㥂䅂䅁允䅁䅁䅅䅁䙁䅁䅁䅁䅁⭔䅂䍄䉁䅁䅁䅂䅁䅁䅍䅄䅁䅁䅯充䅙䅁䅯眵䅯䅁䅯兦䅑䅁䅅䅁䉁䅁䅁兂灄橊䥅䉲啷䅑杷允䅁䅁䅑䅁䑁䅁䅷䅁䭁偁䕉䅁䭁佁䭣䅁䭁䡁䔰䅁䉁䅁䅁允䅁䅁䅕橳剖歚挶啅䵁䅉䅅䅁䕁䅁䅁睁䵁䅁䅁权桄䅂䅁权湄权䅁权㙂䅂䅁允䅁䅁䅅䅁䙁乁佮ㄹ橐匵䅰䍄䉁䅁䅁䅂䅁䅁䅍䅄䅁䅁䅯儴䅑䅁䅯眵䅯䅁䅯睧䅑䅁䅅䅁䉁䅁䅁兂䭁㘱睎啐牯䅑杷允䅁䅁䅑䅁䑁䅁䅷䅁䭁䅁䝕䅁䭁佁䭣䅁䭁佁䭷䅁䉁䅁䅁允䅁䅁䅕㉩湺㘫硬啅䵁䅉䅅䅁䕁䅁䅁睁䵁䅁䅁权䙁杂䅁权湄权䅁权療䅂䅁允䅁䅁䅅䅁䙁乁欰潂噇硑䅊䍄䉁䅁䅁䅂䅁䅁䅍䅄䅁䅁䅯䅹䅕䅁䅯眵䅯䅁䅯䄷䅯䅁䅅䅁䉁䅁䅁兂㙄浦㡱䉤啍䅑杷允䅁䅁䅑䅁䑁䅁䅷䅁䭁䵁䙧䅁䭁佁䭣䅁䭁䡁䕅䅁䉁䅁䅁允䅁䅁䅕敢㝦晱卆啅䵁䅉䅅䅁䕁䅁䅁睁䵁䅁䅁权䕂兂䅁权灄权䅁权療䅂䅁允䅁䅁䅅䅁䙁䅁䅁䅁杁內䉴䍄䉁䅁䅁䅂䅁䅁䅍䅄䅁䅁䅯䅹䅕䅁䅯眵䅯䅁䅯睧䅑䅁䅅䅁䉁䅁䅁兂祃敮渫獸女䅑杷允䅁䅁䅑䅁䑁䅁䅷䅁䭁䡁䙁䅁䭁佁䭣䅁䭁䝁䔰䅁䉁䅁䅁允䅁䅁䅕㡎⽹楮敮樷䴸䅉䅅䅁䕁䅁䅁睁䵁䅁䅁权煄䅂䅁权湄权䅁权硂䅂䅁允䅁䅁䅅䅁䙁䝁㡱䩤奍䅂䅖䍄䉁䅁䅁䅂䅁䅁䅍䅄䅁䅁䅯睧䅕䅁䅯儶䅯䅁䅯䄷䅯䅁䅅䅁䉁䅁䅁兂䅁䅁䅁䠴瑈䅑杷允䅁䅁䅑䅁䑁䅁䅷䅁䭁䡁䙁䅁䭁佁䭣䅁䭁䥁䕕䅁䉁䅁䅁允䅁䅁䅕䙊牉敒测吶䴸䅉䅅䅁䕁䅁䅁睁䵁䅁䅁权塂兂䅁权畄权䅁权䑃䅂䅁允䅁䅁䅅䅁䙁䅁䅁䅁䅃桙䉎䍄䉁䅁䅁䅂䅁䅁䅍䅄䅁䅁䅯儹䅑䅁䅯眵䅯䅁䅯睧䅑䅁䅅䅁䉁䅁䅁兂㝁〳丫㉬娴䅑杷允䅁䅁䅑䅁䑁䅁䅷䅁䭁偁䕕䅁䭁佁䭣䅁䭁䡁䔰䅁䉁䅁䅁允䅁䅁䅕䘫橐婰䕶ぃ䵁䅉䅅䅁䕁䅁䅁睁䵁䅁䅁权あ兂䅁权湄权䅁权療䅂䅁允䅁䅁䅅䅁䙁䍁搯䅊䉡剆䅂䍄䉁䅁䅁䅂䅁䅁䅍䅄䅁䅁䅯䅤䅕䅁䅯眵䅯䅁䅯来䅑䅁䅅䅁䉁䅁䅁兂卂䉵䘶ㄶ䡅䅑杷允䅁䅁䅑䅁䑁䅁䅷䅁䭁䡁䙑䅁䭁佁䭣䅁䭁䡁䕅䅁䉁䅁䅁允䅁䅁䅕⽺呤㘴扗歂䵁䅉䅅䅁䕁䅁䅁睁䵁䅁䅁权䝃兂䅁权灄权䅁权䙃䅂䅁允䅁䅁䅅䅁䙁䅁䅁䅁䅂⭍䅰䍄䉁䅁䅁䅂䅁䅁䅍䅄䅁䅁䅯䄸䅕䅁䅯朷䅯䅁䅯来䅑䅁䅅䅁䉁䅁䅁兂䅁䅁䅁䱉場兑杷允䅁䅁䅑䅁䑁䅁䅷䅁䭁䱁䕷䅁䭁佁䭣䅁䭁䝁䔰䅁䉁䅁䅁允䅁䅁䅕扌摋㘷䝦啉䵁䅉䅅䅁䕁䅁䅁睁䵁䅁䅁权煃兂䅁权湄权䅁权睂䅂䅁允䅁䅁䅅䅁䙁䑁ね䡹⭡穘䅖䍄䉁䅁䅁䅂䅁䅁䅍䅄䅁䅁䅯東䅕䅁䅯眵䅯䅁䅯睧䅑䅁䅅䅁䉁䅁䅁兂橁⼲⭬瑡㍷䅑杷允䅁䅁䅑䅁䑁䅁䅷䅁䭁偁䔸䅁䭁佁䬴䅁䭁䝁䔸䅁䉁䅁䅁允䅁䅁䅕䅁䅁䥁䩂〸䵁䅉䅅䅁䕁䅁䅁睁䵁䅁䅁权晁兂䅁权畄权䅁权䑃䅂䅁允䅁䅁䅅䅁䙁䅁䅁䅁杄儵䉊䍄䉁䅁䅁䅂䅁䅁䅍䅄䅁䅁䅯䅺䅕䅁䅯眵䅯䅁䅯睢䅑䅁䅅䅁䉁䅁䅁兂畄䑦ㄸ湘桯䅑杷允䅁䅁䅑䅁䑁䅁䅷䅁䭁乁䙷䅁䭁佁䭫䅁䭁䡁䔰䅁䉁䅁䅁允䅁䅁䅕䅁䅁䕁楄歄䵅䅉䅅䅁䕁䅁䅁睁䵁䅁䅁权䵄兂䅁权湄权䅁权㥂䅂䅁允䅁䅁䅅䅁䙁䑁積積積祣䅒䍄䉁䅁䅁䅂䅁䅁䅍䅄䅁䅁䅯睒䅕䅁䅯眵䅯䅁䅯来䅑䅁䅅䅁䉁䅁䅁兂䕁杖琴灳䠰䅑杷允䅁䅁䅑䅁䑁䅁䅷䅁䭁䕁䘴䅁䭁佁䭫䅁䭁䝁䔰䅁䉁䅁䅁允䅁䅁䅕䅁䅁䙁噄䕉䵅䅉䅅䅁䕁䅁䅁睁䵁䅁䅁权䡂兂䅁权湄权䅁权䙃䅂䅁允䅁䅁䅅䅁䙁䩁婱婭婭六䅚䍄䉁䅁䅁䅂䅁䅁䅍䅄䅁䅁䅯睒䅕䅁䅯眵䅯䅁䅯睧䅑䅁䅅䅁䉁䅁䅁兂⽁噎㘶奓卷䅑杷允䅁䅁䅑䅁䑁䅁䅷䅁䭁乁䙧䅁䭁佁䭣䅁䭁佁䭷䅁䉁䅁䅁允䅁䅁䅕楄礲敮渹䕉䵁䅉䅅䅁䕁䅁䅁睁䵁䅁䅁权奄兂䅁权湄权䅁权療䅂䅁允䅁䅁䅅䅁䙁䙁橔婰䕶䅉䅒䍄䉁䅁䅁䅂䅁䅁䅍䅄䅁䅁䅯䅰䅑䅁䅯朷䅯䅁䅯兢䅑䅁䅅䅁䉁䅁䅁兂䅁䅁䅁䥧噧具杷允䅁䅁䅑䅁䑁䅁䅷䅁䭁乁䙧䅁䭁佁䭣䅁䭁䡁䕅䅁䉁䅁䅁允䅁䅁䅕䙅㕧䵴㉨商䵁䅉䅅䅁䕁䅁䅁睁䵁䅁䅁权奄兂䅁权湄权䅁权䙃䅂䅁允䅁䅁䅅䅁䙁䡁㥅瑃橥䅣䅖䍄䉁䅁䅁䅂䅁䅁䅍䅄䅁䅁䅯䄲䅕䅁䅯眵䅯䅁䅯兦䅑䅁䅅䅁䉁䅁䅁兂权楇搯䅊䥙䅑杷允䅁䅁䅑䅁䑁䅁䅷䅁䭁䅁䘴䅁䭁佁䭣䅁䭁䥁䕍䅁䉁䅁䅁允䅁䅁䅕桙奂扏䥓ぉ䵁䅉䅅䅁䕁䅁䅁睁䵁䅁䅁权㥂兂䅁权畄权䅁权㙂䅂䅁允䅁䅁䅅䅁䙁䅁䅁䅁㑁䑺䉒䍄䉁䅁䅁䅂䅁䅁䅍䅄䅁䅁䅯杄䅕䅁䅯眵䅯䅁䅯兦䅑䅁䅅䅁䉁䅁䅁兂桁䡳潊卫洰䅑杷允䅁䅁䅑䅁䑁䅁䅷䅁䭁乁䙣䅁䭁佁䭣䅁䭁䝁䔰䅁䉁䅁䅁允䅁䅁䅕琯㑒匶硙商䵁䅉䅅䅁䕁䅁䅁睁䵁䅁䅁权啃兂䅁权湄权䅁权㙂䅂䅁允䅁䅁䅅䅁䙁䑁ㄸ牘䩰䍔䅸䍄䉁䅁䅁䅂䅁䅁䅍䅄䅁䅁䅯䅬䅕䅁䅯眵䅯䅁䅯兣䅑䅁䅅䅁䉁䅁䅁兂瑁灳瘳㡰牙䅑杷允䅁䅁䅑䅁䑁䅁䅷䅁䭁䩁䙑䅁䭁佁䭣䅁䭁䥁䕕䅁䉁䅁䅁允䅁䅁䅕䑚晶㑔報啌䵁䅉䅅䅁䕁䅁䅁睁䵁䅁䅁权啃兂䅁权湄权䅁权㥂䅂䅁允䅁䅁䅅䅁䙁䩁瑈䑦ㄸ楘䄹䍄䉁䅁䅁䅂䅁䅁䅍䅄䅁䅁䅯䅈䅕䅁䅯眵䅯䅁䅯来䅑䅁䅅䅁䉁䅁䅁兂㕃瀲䅆六灕䅑杷允䅁䅁䅑䅁䑁䅁䅷䅁䭁䉁䙷䅁䭁佁䭣䅁䭁䡁䕁䅁䉁䅁䅁允䅁䅁䅕䵶湂㑶佂啊䵁䅉䅅䅁䕁䅁䅁睁䵁䅁䅁权捁兂䅁权湄权䅁权硂䅂䅁允䅁䅁䅅䅁䙁䭁奢杈㤷礷䅚䍄䉁䅁䅁䅂䅁䅁䅍䅄䅁䅁䅯睏䅕䅁䅯朷䅯䅁䅯兢䅑䅁䅅䅁䉁䅁䅁兂䅁䅁䅁䙷䡁兑杷允䅁䅁䅑䅁䑁䅁䅷䅁䭁佁䕉䅁䭁佁䭣䅁䭁佁䭷䅁䉁䅁䅁允䅁䅁䅕㉦㡱䩤奍歄䵁䅉䅅䅁䕁䅁䅁睁䵁䅁䅁权楄䅂䅁权湄权䅁权䑃䅂䅁允䅁䅁䅅䅁䙁䍁䝕婧䑖睩䅸䍄䉁䅁䅁䅂䅁䅁䅍䅄䅁䅁䅯䅉䄸䅁䅯眶䅯䅁䅯来䅑䅁䅅䅁䉁䅁䅁杄啁䅁䅁兎㍁䑁䅫䅍㕁䑁䅁䅍ぁ䑁䅅䅁䵁䅉䅅䅁䕁䅁䅁睁䵁䅁䅁权㙁兂䅁权灄权䅁权硂䅂䅁允䅁䅁䅅䅁䙁䅁䅁䅁䅂瑭䅰䍄䉁䅁䅁䅂䅁䅁䅍䅄䅁䅁䅯睬䅕䅁䅯朷䅯䅁䅯全䅑䅁䅅䅁䉁䅁䅁兂䅁䅁䅁䍷歮䅷杷允䅁䅁䅑䅁䑁䅁䅷䅁䭁乁䙁䅁䭁佁䭣䅁䭁佁䭷䅁䉁䅁䅁允䅁䅁䅕硥畓⭒㙈え䵁䅉䅅䅁䕁䅁䅁睁䵁䅁䅁权兄兂䅁权湄权䅁权硂䅂䅁允䅁䅁䅅䅁䙁䡁啳歲桦栫䅴䍄䉁䅁䅁䅂䅁䅁䅍䅄䅁䅁䅯䄰䅕䅁䅯眵䅯䅁䅯睧䅑䅁䅅䅁䉁䅁䅁兂⭃确癯匳䥑䅑杷允䅁䅁䅑䅁䑁䅁䅷䅁䭁䅁䝷䅁䭁佁䭣䅁䭁䡁䕁䅁䉁䅁䅁允䅁䅁䅕琯㑒匶硡䕊䵁䅉䅅䅁䕁䅁䅁睁䵁䅁䅁权䵁杂䅁权湄权䅁权硂䅂䅁允䅁䅁䅅䅁䙁䙁㘶兓䍷祱䅰䍄䉁䅁䅁䅂䅁䅁䅍䅄䅁䅁䅯儱䅑䅁䅯眵䅯䅁䅯来䅑䅁䅅䅁䉁䅁䅁兂桁䡳潊坫洰䅑杷允䅁䅁䅑䅁䑁䅁䅷䅁䭁佁䙧䅁䭁佁䭫䅁䭁䡁䔰䅁䉁䅁䅁允䅁䅁䅕䅁䅁䕁䭹㡈䵅䅉䅅䅁䕁䅁䅁睁䵁䅁䅁权ㅃ兂䅁权湄权䅁权硂䅂䅁允䅁䅁䅅䅁䙁偁周㘴扗䍂䅬䍄䉁䅁䅁䅂䅁䅁䅍䅄䅁䅁䅯兴䅕䅁䅯眵䅯䅁䅯全䅑䅁䅅䅁䉁䅁䅁兂允䑗ね䡹硙䅑杷允䅁䅁䅑䅁䑁䅁䅷䅁䭁䝁䘰䅁䭁佁䭣䅁䭁䝁䔰䅁䉁䅁䅁允䅁䅁䅕渷⽷噎㘶稹䴸䅉䅅䅁䕁䅁䅁睁䵁䅁䅁权瑂兂䅁权湄权䅁权療䅂䅁允䅁䅁䅅䅁䙁佁㝦晱午剔䅆䍄䉁䅁䅁䅂䅁䅁䅍䅄䅁䅁䅯朹䅕䅁䅯朷䅯䅁䅯睢䅑䅁䅅䅁䉁䅁䅁兂䅁䅁䅁䨹汣兑杷允䅁䅁䅑䅁䑁䅁䅷䅁䭁䝁䘰䅁䭁佁䭣䅁䭁䡁䕯䅁䉁䅁䅁允䅁䅁䅕䉲慸䑚晴歅䵁䅉䅅䅁䕁䅁䅁睁䵁䅁䅁权瑂兂䅁权湄权䅁权睂䅂䅁允䅁䅁䅅䅁䙁䵁䭈啯㉗砸䅊䍄䉁䅁䅁䅂䅁䅁䅍䅄䅁䅁䅯䅃䅙䅁䅯眵䅯䅁䅯䅣䅑䅁䅅䅁䉁䅁䅁兂䕁杖琴灳⼳睐杷允䅁䅁䅑䅁䑁䅁䅷䅁䭁䝁䘰䅁䭁佁䭣䅁䭁䥁䕕䅁䉁䅁䅁允䅁䅁䅕⽷潕䥘䌹歉䵁䅉䅅䅁䕁䅁䅁睁䵁䅁䅁权汃兂䅁权畄权䅁权獄权䅁允䅁䅁䅅䅁䙁䅁䅁䅁权偦䅖䍄䉁䅁䅁䅂䅁䅁䅍䅄䅁䅁䅯睹䅕䅁䅯眵䅯䅁䅯兢䅑䅁䅅䅁䉁䅁䅁兂兂婪畤潅湍䅑杷允䅁䅁䅑䅁䑁䅁䅷䅁䭁䵁䙳䅁䭁佁䭣䅁䭁䡁䕯䅁䉁䅁䅁允䅁䅁䅕噎㘶兓䍷啋䵁䅉䅅䅁䕁䅁䅁睁䵁䅁䅁权䱄兂䅁权湄权䅁权硂䅂䅁允䅁䅁䅅䅁䙁䕁㍷啩杆半䅬䍄䉁䅁䅁䅂䅁䅁䅍䅄䅁䅁䅯䄹䅑䅁䅯眵䅯䅁䅯䅣䅑䅁䅅䅁䉁䅁䅁兂奃桢䑋䅷浯䅑杷允䅁䅁䅑䅁䑁䅁䅷䅁䭁䅁䜴䅁䭁佁䭣䅁䭁䡁䕅䅁䉁䅁䅁允䅁䅁䅕歬䱏佢㝦䕇䵁䅉䅅䅁䕁䅁䅁睁䵁䅁䅁权佁杂䅁权湄权䅁权䑃䅂䅁允䅁䅁䅅䅁䙁䡁焹䡶呓䉭䅎䍄䉁䅁䅁䅂䅁䅁䅍䅄䅁䅁䅯䅵䅕䅁䅯眵䅯䅁䅯兢䅑䅁䅅䅁䉁䅁䅁兂兄汢潚楫⽈睐杷允䅁䅁䅑䅁䑁䅁䅷䅁䭁䅁䙁䅁䭁佁䭫䅁䭁䡁䕁䅁䉁䅁䅁允䅁䅁䅕䅁䅁䅁捃䕵䵁䅉䅅䅁䕁䅁䅁睁䵁䅁䅁权歃䅂䅁权畄权䅁权㥂䅂䅁允䅁䅁䅅䅁䙁䅁䅁䅁䅂⽤䅶䍄䉁䅁䅁䅂䅁䅁䅍䅄䅁䅁䅯䅵䅕䅁䅯眵䅯䅁䅯睢䅑䅁䅅䅁䉁䅁䅁兂婄䉌灈㠯䉫䅑杷允䅁䅁䅑䅁䑁䅁䅷䅁䭁偁䙍䅁䭁佁䭫䅁䭁䝁䔰䅁䉁䅁䅁允䅁䅁䅕䅁䅁䅁䅄歫䵁䅉䅅䅁䕁䅁䅁睁䵁䅁䅁权㑃兂䅁权湄权䅁权䙃䅂䅁允䅁䅁䅅䅁䙁䍁⽈䕣渷睗䅚䍄䉁䅁䅁䅂䅁䅁䅍䅄䅁䅁䅯杴䅕䅁䅯眵䅯䅁䅯兢䅑䅁䅅䅁䉁䅁䅁兂䩄牤昶楇丯睐杷允䅁䅁䅑䅁䑁䅁䅷䅁䭁䙁䙫䅁䭁佁䭫䅁䭁佁䭷䅁䉁䅁䅁允䅁䅁䅕䅁䅁䅁啃ね䵁䅉䅅䅁䕁䅁䅁睁䵁䅁䅁权㉃兂䅁权湄权䅁权㙂䅂䅁允䅁䅁䅅䅁䙁䉁癳匳䝑晧⽫䍄䉁䅁䅁䅂䅁䅁䅍䅄䅁䅁䅯杴䅕䅁䅯眵䅯䅁䅯䅣䅑䅁䅅䅁䉁䅁䅁兂桁䡳潊敫欳睐杷允䅁䅁䅑䅁䑁䅁䅷䅁䭁䱁䙙䅁䭁佁䭣䅁䭁䥁䕕䅁䉁䅁䅁允䅁䅁䅕浑汄䌰扌吸䴸䅉䅅䅁䕁䅁䅁睁䵁䅁䅁权㉃兂䅁权湄权䅁权䑃䅂䅁允䅁䅁䅅䅁䙁䑁ㄸ牘䩰䉪䅎䍄䉁䅁䅁䅂䅁䅁䅍䅄䅁䅁䅯䄯䅕䅁䅯眵䅯䅁䅯全䅑䅁䅅䅁䉁䅁䅁兂ぃ䡹⭡㥮灯䅑杷允䅁䅁䅑䅁䑁䅁䅷䅁䭁䥁䘰䅁䭁佁䭣䅁䭁䝁䔰䅁䉁䅁䅁允䅁䅁䅕噎㘶兓䍷ぅ䵁䅉䅅䅁䕁䅁䅁睁䵁䅁䅁权乃兂䅁权湄权䅁权硂䅂䅁允䅁䅁䅅䅁䙁䥁獴⼵灵剣䅒䍄䉁䅁䅁䅂䅁䅁䅍䅄䅁䅁䅯兪䅕䅁䅯眵䅯䅁䅯兦䅑䅁䅅䅁䉁䅁䅁兂⽂牡へ㕫婧䅑杷允䅁䅁䅑䅁䑁䅁䅷䅁䭁䩁䙉䅁䭁佁䭣䅁䭁䡁䕯䅁䉁䅁䅁允䅁䅁䅕捷桱扒穢䕋䵁䅉䅅䅁䕁䅁䅁睁䵁䅁䅁权㡃兂䅁权畄权䅁权䙃䅂䅁允䅁䅁䅅䅁䙁䅁䅁䅁杄䉳䉒䍄䉁䅁䅁䅂䅁䅁䅍䅄䅁䅁䅯杶䅕䅁䅯朷䅯䅁䅯全䅑䅁䅅䅁䉁䅁䅁兂䅁䅁䅁䝉欯䅑杷允䅁䅁䅑䅁䑁䅁䅷䅁䭁䩁䙉䅁䭁佁䭣䅁䭁䥁䕕䅁䉁䅁䅁允䅁䅁䅕䡰㥁瑃橤歌䵁䅉䅅䅁䕁䅁䅁睁䵁䅁䅁权扄兂䅁权湄权䅁权瑂䅂䅁允䅁䅁䅅䅁䙁䝁㝑〳丫祖䅎䍄䉁䅁䅁䅂䅁䅁䅍䅄䅁䅁䅯眲䅕䅁䅯眵䅯䅁䅯兣䅑䅁䅅䅁䉁䅁䅁兂䡄穓䩥救塁䅑杷允䅁䅁䅑䅁䑁䅁䅷䅁䭁乁䙳䅁䭁佁䭣䅁䭁䥁䕍䅁䉁䅁䅁允䅁䅁䅕䥕堲桢䑋歄䵁䅉䅅䅁䕁䅁䅁睁䵁䅁䅁权祄䅂䅁权湄权䅁权硂䅂䅁允䅁䅁䅅䅁䙁䙁䥸䵒䨶根䅆䍄䉁䅁䅁䅂䅁䅁䅍䅄䅁䅁䅯䄸䅕䅁䅯眵䅯䅁䅯䅣䅑䅁䅅䅁䉁䅁䅁兂塄㍯㥁瑃橦睶杷允䅁䅁䅑䅁䑁䅁䅷䅁䭁偁䙁䅁䭁佁䭣䅁䭁䥁䕕䅁䉁䅁䅁允䅁䅁䅕呦ㄸ牘䩰啁䵁䅉䅅䅁䕁䅁䅁睁䵁䅁䅁权祃兂䅁权湄权䅁权獄权䅁允䅁䅁䅅䅁䙁䩁䑚㉩湺眫䅸䍄䉁䅁䅁䅂䅁䅁䅍䅄䅁䅁䅯杳䅕䅁䅯眵䅯䅁䅯睢䅑䅁䅅䅁䉁䅁䅁兂㙄浦㡱䉤前䅑杷允䅁䅁䅑䅁䑁䅁䅷䅁䭁䱁䙉䅁䭁佁䭣䅁䭁䥁䕍䅁䉁䅁䅁允䅁䅁䅕浗㝑〳丫啅䵁䅉䅅䅁䕁䅁䅁睁䵁䅁䅁权牃䅂䅁权湄权䅁权㙂䅂䅁允䅁䅁䅅䅁䙁䉁䘫ㄶ㑇案䅒䍄䉁䅁䅁䅂䅁䅁䅍䅄䅁䅁䅯睱䅑䅁䅯眵䅯䅁䅯䅣䅑䅁䅅䅁䉁䅁䅁兂佁扌摋礷噣䅑杷允䅁䅁䅑䅁䑁䅁䅷䅁䭁偁䕯䅁䭁佁䭫䅁䭁䡁䕯䅁䉁䅁䅁允䅁䅁䅕䅁䅁䅁婁ぶ䵁䅉䅅䅁䕁䅁䅁睁䵁䅁䅁权橄䅂䅁权灄权䅁权䙃䅂䅁允䅁䅁䅅䅁䙁䅁䅁䅁杁佦䅆䍄䉁䅁䅁䅂䅁䅁䅍䅄䅁䅁䅯睱䅑䅁䅯眵䅯䅁䅯兦䅑䅁䅅䅁䉁䅁䅁兂㡃䩤奍䙂塙䅑杷允䅁䅁䅑䅁䑁䅁䅷䅁䭁䡁䘰䅁䭁佁䬴䅁䭁䥁䕕䅁䉁䅁䅁允䅁䅁䅕䅁䅁䍁牂䕍䵅䅉䅅䅁䕁䅁䅁睁䵁䅁䅁权䑄䅂䅁权湄权䅁权獄权䅁允䅁䅁䅅䅁䙁䉁愱䑚晶硔䅎䍄䉁䅁䅁䅂䅁䅁䅍䅄䅁䅁䅯䅋䅕䅁䅯眵䅯䅁䅯全䅑䅁䅅䅁䉁䅁䅁兂扁㥌欰杂剅䅑杷允䅁䅁䅑䅁䑁䅁䅷䅁䭁䵁䕍䅁䭁佁䭣䅁䭁䡁䕯䅁䉁䅁䅁允䅁䅁䅯睒䅁䅁杷允䅁䅁䅑䅁䑁䅁䅷䅁䭁䵁䕍䅁䭁佁䭣䅁䭁䡁䕅䅁䉁䅁䅁允䅁䅁䅕灶愸㥌欲䕅䵁䅉䅅䅁䕁䅁䅁睁䵁䅁䅁权䑄䅂䅁权湄权䅁权㥂䅂䅁允䅁䅁䅅䅁䙁䝁㝑〳丫硆䅰䍄䉁䅁䅁䅂䅁䅁䅍䅄䅁䅁䅯䅧䅕䅁䅯眵䅯䅁䅯睢䅑䅁䅅䅁䉁䅁䅁兂慃婭婭婭填䅑杷允䅁䅁䅑䅁䑁䅁䅷䅁䭁䥁䙁䅁䭁佁䭣䅁䭁䡁䕯䅁䉁䅁䅁允䅁䅁䅕牘䩰䅄牉ぃ䵁䅉䅅䅁䕁䅁䅁睁䵁䅁䅁权卄䅂䅁权湄权䅁权䙃䅂䅁允䅁䅁䅅䅁䙁䝁ㅮ剎浆數⽫䍄䉁䅁䅁䅂䅁䅁䅍䅄䅁䅁䅯朶䅑䅁䅯眵䅯䅁䅯兦䅑䅁䅅䅁䉁䅁䅁兂䩃坑汄䜰楉䅑杷允䅁䅁䅑䅁䑁䅁䅷䅁䭁偁䙑䅁䭁佁䭣䅁䭁䝁䔰䅁䉁䅁䅁允䅁䅁䅕㕨䡵汷歉ぅ䵁䅉䅅䅁䕁䅁䅁睁䵁䅁䅁权偄兂䅁权湄权䅁权瑂䅂䅁允䅁䅁䅅䅁䙁䝁㝑〳丫睬䅤䍄䉁䅁䅁䅂䅁䅁䅍䅄䅁䅁䅯䄹䅕䅁䅯眵䅯䅁䅯睢䅑䅁䅅䅁䉁䅁䅁兂乂㍳执偧呙䅑杷允䅁䅁䅑䅁䑁䅁䅷䅁䭁䩁䙳䅁䭁佁䬴䅁䭁䡁䔰䅁䉁䅁䅁允䅁䅁䅕䅁䅁偁慂㠸䵁䅉䅅䅁䕁䅁䅁睁䵁䅁䅁权䅄䅂䅁权湄权䅁权㙂䅂䅁允䅁䅁䅅䅁䙁䵁䭈啯㉗眸䅆䍄䉁䅁䅁䅂䅁䅁䅍䅄䅁䅁䅯兣䅕䅁䅯眵䅯䅁䅯䄷䅯䅁䅅䅁䉁䅁䅁兂慂䑚晶㑔昰䅑杷允䅁䅁䅑䅁䑁䅁䅷䅁䭁䡁䙅䅁䭁佁䭣䅁䭁䝁䔸䅁䉁䅁䅁允䅁䅁䅕浗㝑〳丫歇䵁䅉䅅䅁䕁䅁䅁睁䵁䅁䅁权硂兂䅁权湄权䅁权䑃䅂䅁允䅁䅁䅅䅁䙁䉁䕫杖琴杳䅸䍄䉁䅁䅁䅂䅁䅁䅍䅄䅁䅁䅯先䅕䅁䅯眵䅯䅁䅯来䅑䅁䅅䅁䉁䅁䅁兂䉄煹䙆湴奍䅑杷允䅁䅁䅑䅁䑁䅁䅷䅁䭁䉁䘰䅁䭁佁䭣䅁䭁䥁䕍䅁䉁䅁䅁允䅁䅁䅕䬸䝦穓䩥啇䵁䅉䅅䅁䕁䅁䅁睁䵁䅁䅁权汃兂䅁权湄权䅁权䙃䅂䅁允䅁䅁䅅䅁䙁䩁䑚㉩湺⼫⼰䍄䉁䅁䅁䅂䅁䅁䅍䅄䅁䅁䅯䅘䅕䅁䅯眵䅯䅁䅯䄷䅯䅁䅅䅁䉁䅁䅁兂允䑗ね䡹卙䅑杷允䅁䅁䅑䅁䑁䅁䅷䅁䭁䙁䙷䅁䭁佁䭣䅁䭁䝁䔰䅁䉁䅁䅁允䅁䅁䅕匳䝑婧䑖う䵁䅉䅅䅁䕁䅁䅁睁䵁䅁䅁权啃䅂䅁权畄权䅁权瑂䅂䅁允䅁䅁䅅䅁䙁䅁䅁䅁䥃兣䉊䍄䉁䅁䅁䅂䅁䅁䅍䅄䅁䅁䅯术䅕䅁䅯朷䅯䅁䅯䅣䅑䅁䅅䅁䉁䅁䅁兂䅁䅁䅁乁㍔䅑杷允䅁䅁䅑䅁䑁䅁䅷䅁䭁䙁䙷䅁䭁佁䭣䅁䭁䝁䔸䅁䉁䅁䅁允䅁䅁䅕硨婢発呤ぇ䵁䅉䅅䅁䕁䅁䅁睁䵁䅁䅁权捂兂䅁权湄权䅁权硂䅂䅁允䅁䅁䅅䅁䙁乁㑖匶硙䉃䅨䍄䉁䅁䅁䅂䅁䅁䅍䅄䅁䅁䅯儯䅑䅁䅯眵䅯䅁䅯兣䅑䅁䅅䅁䉁䅁䅁兂㡄晱午敔瑉䅑杷允䅁䅁䅑䅁䑁䅁䅷䅁䭁䉁䙣䅁䭁佁䭫䅁䭁䥁䕍䅁䉁䅁䅁允䅁䅁䅕䅁䅁䅁煂䕃䵅䅉䅅䅁䕁䅁䅁睁䵁䅁䅁权時兂䅁权湄权䅁权㙂䅂䅁允䅁䅁䅅䅁䙁䝁㡱䩤奍䍨䅖䍄䉁䅁䅁䅂䅁䅁䅍䅄䅁䅁䅯睘䅕䅁䅯眵䅯䅁䅯兣䅑䅁䅅䅁䉁䅁䅁兂䩄牤昶煇圸䅑杷允䅁䅁䅑䅁䑁䅁䅷䅁䭁䡁䙙䅁䭁佁䭣䅁䭁䝁䔰䅁䉁䅁䅁允䅁䅁䅕ㄴ㝣娳㝊啃䵁䅉䅅䅁䕁䅁䅁睁䵁䅁䅁权㉂兂䅁权湄权䅁权睂䅂䅁允䅁䅁䅅䅁䙁䵁歨手⭰⽄⽑䍄䉁䅁䅁䅂䅁䅁䅍䅄䅁䅁䅯杤䅕䅁䅯眵䅯䅁䅯睧䅑䅁䅅䅁䉁䅁䅁兂⭁昹摬㝎奫䅷杷允䅁䅁䅑䅁䑁䅁䅷䅁䭁䍁䙧䅁䭁佁䭣䅁䭁䝁䔰䅁䉁䅁䅁允䅁䅁䅕敢㝦晱午歅䵁䅉䅅䅁䕁䅁䅁睁䵁䅁䅁权潁兂䅁权湄权䅁权療䅂䅁允䅁䅁䅅䅁䙁乁倹婪畤桅䅚䍄䉁䅁䅁䅂䅁䅁䅍䅄䅁䅁䅯䅋䅕䅁䅯眵䅯䅁䅯䅣䅑䅁䅅䅁䉁䅁䅁兂睄㡰䱚睎坫䅑杷允䅁䅁䅑䅁䑁䅁䅷䅁䭁䍁䙧䅁䭁佁䭣䅁䭁䡁䔰䅁䉁䅁䅁允䅁䅁䅕捷桱扒穢歃䵁䅉䅅䅁䕁䅁䅁睁䵁䅁䅁权奃䅂䅁权湄权䅁权睂䅂䅁允䅁䅁䅅䅁䙁䉁癳匳䝑剧䅚䍄䉁䅁䅁䅂䅁䅁䅍䅄䅁䅁䅯杪䅕䅁䅯朷䅯䅁䅯䄷䅯䅁䅅䅁䉁䅁䅁兂䅁䅁䅁䐲䥁兑杷允䅁䅁䅑䅁䑁䅁䅷䅁䭁䥁䘸䅁䭁佁䬴䅁䭁佁䭷䅁䉁䅁䅁允䅁䅁䅕䅁䅁偁䍃䔸䵁䅉䅅䅁䕁䅁䅁睁䵁䅁䅁权牂兂䅁权湄权䅁权獄权䅁允䅁䅁䅅䅁䙁䥁獴⼵灵卍䅐䍄䉁䅁䅁䅂䅁䅁䅍䅄䅁䅁䅯睡䅕䅁䅯眵䅯䅁䅯兢䅑䅁䅅䅁䉁䅁䅁兂㕁䵴㉨灶吸䅷杷允䅁䅁䅑䅁䑁䅁䅷䅁䭁䝁䙳䅁䭁佁䭣䅁䭁䡁䕯䅁䉁䅁䅁允䅁䅁䅕䙂余扌摋戸䴸䅉䅅䅁䕁䅁䅁睁䵁䅁䅁权佃䅂䅁权畄权䅁权睂䅂䅁允䅁䅁䅅䅁䙁䅁䅁䅁㑂睴䈱䍄䉁䅁䅁䅂䅁䅁䅍䅄䅁䅁䅯眸䅑䅁䅯眵䅯䅁䅯睧䅑䅁䅅䅁䉁䅁䅁兂楂場䕷㉚祘睐杷允䅁䅁䅑䅁䑁䅁䅷䅁䭁䝁䙳䅁䭁佁䭣䅁䭁䥁䕍䅁䉁䅁䅁允䅁䅁䅕㥉㕶浦㡱啈䵁䅉䅅䅁䕁䅁䅁睁䵁䅁䅁权牂兂䅁权湄权䅁权㥂䅂䅁允䅁䅁䅅䅁䙁䡁⼰噎㘶卓䅎䍄䉁䅁䅁䅂䅁䅁䅍䅄䅁䅁䅯兙䅕䅁䅯眵䅯䅁䅯䄷䅯䅁䅅䅁䉁䅁䅁兂穂䩡瑈䱦匸䅑杷允䅁䅁䅑䅁䑁䅁䅷䅁䭁䝁䙅䅁䭁佁䭣䅁䭁䝁䔸䅁䉁䅁䅁允䅁䅁䅕䡶呓䅇坔歅䵁䅉䅅䅁䕁䅁䅁睁䵁䅁䅁权桂兂䅁权湄权䅁权㙂䅂䅁允䅁䅁䅅䅁䙁䉁䘫ㄶ㑇桮䅒䍄䉁䅁䅁䅂䅁䅁䅍䅄䅁䅁䅯杈䅕䅁䅯朷䅯䅁䅯兦䅑䅁䅅䅁䉁䅁䅁兂䅁䅁䅁䍶䡤兑杷允䅁䅁䅑䅁䑁䅁䅷䅁䭁䝁䙅䅁䭁佁䭣䅁䭁䡁䕅䅁䉁䅁䅁允䅁䅁䅕䵴㉨灶愸䕆䵁䅉䅅䅁䕁䅁䅁睁䵁䅁䅁权桂兂䅁权湄权䅁权䙃䅂䅁允䅁䅁䅅䅁䙁䑁䥅䉲慸䉚䅚䍄䉁䅁䅁䅂䅁䅁䅍䅄䅁䅁䅯䅉䅕䅁䅯眵䅯䅁䅯兢䅑䅁䅅䅁䉁䅁䅁兂橄婰䕶䑉塁䅑杷允䅁䅁䅑䅁䑁䅁䅷䅁䭁偁䕙䅁䭁佁䭫䅁䭁䝁䔰䅁䉁䅁䅁允䅁䅁䅕䅁䅁䅁䉃䔸䵁䅉䅅䅁䕁䅁䅁睁䵁䅁䅁权杁兂䅁权湄权䅁权睂䅂䅁允䅁䅁䅅䅁䙁䉁婦発呤破䅤䍄䉁䅁䅁䅂䅁䅁䅍䅄䅁䅁䅯䅉䅕䅁䅯眵䅯䅁䅯全䅑䅁䅅䅁䉁䅁䅁兂呄坔光䑗卫䅑杷允䅁䅁䅑䅁䑁䅁䅷䅁䭁䱁䕉䅁䭁佁䭫䅁䭁䡁䕁䅁䉁䅁䅁允䅁䅁䅕䅁䅁䭁捄〴䵁䅉䅅䅁䕁䅁䅁睁䵁䅁䅁权元䅂䅁权畄权䅁权䙃䅂䅁允䅁䅁䅅䅁䙁䅁䅁䅁䅁杕䉸䍄䉁䅁䅁䅂䅁䅁䅍䅄䅁䅁䅯䅉䅕䅁䅯眵䅯䅁䅯睧䅑䅁䅅䅁䉁䅁䅁兂煂䡶呓䥇契䅑杷允䅁䅁䅑䅁䑁䅁䅷䅁䭁䵁䙍䅁䭁佁䭣䅁䭁䡁䕅䅁䉁䅁䅁允䅁䅁䅕牒穢搯㑒啁䵁䅉䅅䅁䕁䅁䅁睁䵁䅁䅁权䑄兂䅁权湄权䅁权㥂䅂䅁</t>
  </si>
  <si>
    <t>允䅁䅁䅅䅁䙁䵁㉬灶愸⽌⽍䍄䉁䅁䅁䅂䅁䅁䅍䅄䅁䅁䅯杁䅙䅁䅯儶䅯䅁䅯兦䅑䅁䅅䅁䉁䅁䅁兂䅁䅁䅁䑑奄䅑杷允䅁䅁䅑䅁䑁䅁䅷䅁䭁䝁䙙䅁䭁佁䭫䅁䭁䝁䔰䅁䉁䅁䅁允䅁䅁䅕䅁䅁佁䅄䕁䵅䅉䅅䅁䕁䅁䅁睁䵁䅁䅁权䙃兂䅁权畄权䅁权㥂䅂䅁允䅁䅁䅅䅁䙁䅁䅁䅁权硚䉴䍄䉁䅁䅁䅂䅁䅁䅍䅄䅁䅁䅯督䅕䅁䅯眵䅯䅁䅯䄷䅯䅁䅅䅁䉁䅁䅁兂穂䩡瑈䡦樸䅑杷允䅁䅁䅑䅁䑁䅁䅷䅁䭁䡁䙍䅁䭁佁䭣䅁䭁䡁䕁䅁䉁䅁䅁允䅁䅁䅕穐敖歵䵫ぇ䵁䅉䅅䅁䕁䅁䅁睁䵁䅁䅁权穂兂䅁权湄权䅁权䑃䅂䅁允䅁䅁䅅䅁䙁䭁慁㥌欰杂䅴䍄䉁䅁䅁䅂䅁䅁䅍䅄䅁䅁䅯督䅕䅁䅯眵䅯䅁䅯兦䅑䅁䅅䅁䉁䅁䅁兂㍂灶愸㥌眳睐杷允䅁䅁䅑䅁䑁䅁䅷䅁䭁䩁䙁䅁䭁佁䭣䅁䭁䝁䔰䅁䉁䅁䅁允䅁䅁䅕煱甲湩版樸䴸䅉䅅䅁䕁䅁䅁睁䵁䅁䅁权元兂䅁权湄权䅁权睂䅂䅁允䅁䅁䅅䅁䙁䝁剑䝘摎⽡⽁䍄䉁䅁䅁䅂䅁䅁䅍䅄䅁䅁䅯䅫䅕䅁䅯眵䅯䅁䅯兣䅑䅁䅅䅁䉁䅁䅁兂歁扶爳䤯灄睐杷允䅁䅁䅑䅁䑁䅁䅷䅁䭁䩁䙁䅁䭁佁䭣䅁䭁䥁䕕䅁䉁䅁䅁允䅁䅁䅕䵴ㄵ㍙ぐ吸䴸䅉䅅䅁䕁䅁䅁睁䵁䅁䅁权元兂䅁权湄权䅁权䑃䅂䅁允䅁䅁䅅䅁䙁䥁浡䩂䙖発⽳䍄䉁䅁䅁䅂䅁䅁䅍䅄䅁䅁䅯杁䅙䅁䅯眵䅯䅁䅯兢䅑䅁䅅䅁䉁䅁䅁兂䑃䵷桱扒摙䅑杷允䅁䅁䅑䅁䑁䅁䅷䅁䭁䅁䝉䅁䭁佁䭣䅁䭁䡁䕯䅁䉁䅁䅁允䅁䅁䅕呦ㄸ牘䩰啈䵁䅉䅅䅁䕁䅁䅁睁䵁䅁䅁权偄䅂䅁权灄权䅁权獄权䅁允䅁䅁䅅䅁䙁䅁䅁䅁䅁敇䅬䍄䉁䅁䅁䅂䅁䅁䅍䅄䅁䅁䅯杁䅙䅁䅯眵䅯䅁䅯䅣䅑䅁䅅䅁䉁䅁䅁兂啁歲桦桥坑䅑杷允䅁䅁䅑䅁䑁䅁䅷䅁䭁䵁䘸䅁䭁佁䭣䅁䭁佁䭷䅁䉁䅁䅁允䅁䅁䅕䉵䘶ㄶ㑇爸䴸䅉䅅䅁䕁䅁䅁睁䵁䅁䅁权捃兂䅁权灄权䅁权䙃䅂䅁允䅁䅁䅅䅁䙁䅁䅁䅁元晁䅴䍄䉁䅁䅁䅂䅁䅁䅍䅄䅁䅁䅯睺䅕䅁䅯眵䅯䅁䅯来䅑䅁䅅䅁䉁䅁䅁兂畄䑦ㄸ橘噯䅑杷允䅁䅁䅑䅁䑁䅁䅷䅁䭁䵁䘸䅁䭁佁䭣䅁䭁䡁䔰䅁䉁䅁䅁允䅁䅁䅕䥒獴⼵灵歈䵁䅉䅅䅁䕁䅁䅁睁䵁䅁䅁权穃兂䅁权湄权䅁权獄权䅁允䅁䅁䅅䅁䙁䝁光䑗ね䅹䅰䍄䉁䅁䅁䅂䅁䅁䅍䅄䅁䅁䅯睳䅕䅁䅯眵䅯䅁䅯睢䅑䅁䅅䅁䉁䅁䅁兂䥁䉲慸䑚䩳䅑杷允䅁䅁䅑䅁䑁䅁䅷䅁䭁䱁䙍䅁䭁佁䭣䅁䭁䡁䕯䅁䉁䅁䅁允䅁䅁䅕敫㠱穐敖䕂䵁䅉䅅䅁䕁䅁䅁睁䵁䅁䅁权呁杂䅁权畄权䅁权㥂䅂䅁允䅁䅁䅅䅁䙁䅁䅁䅁䅃晘䅨䍄䉁䅁䅁䅂䅁䅁䅍䅄䅁䅁䅯䄴䅑䅁䅯儶䅯䅁䅯兣䅑䅁䅅䅁䉁䅁䅁兂䅁䅁䅁偁㉐䅑杷允䅁䅁䅑䅁䑁䅁䅷䅁䭁佁䕑䅁䭁佁䭣䅁䭁䝁䔰䅁䉁䅁䅁允䅁䅁䅕祇搯䅊䉙啅䵁䅉䅅䅁䕁䅁䅁睁䵁䅁䅁权硃兂䅁权畄权䅁权獄权䅁允䅁䅁䅅䅁䙁䅁䅁䅁兄兓䉖䍄䉁䅁䅁䅂䅁䅁䅍䅄䅁䅁䅯䄵䅑䅁䅯眵䅯䅁䅯䅣䅑䅁䅅䅁䉁䅁䅁兂楂䙅㕧䵴偧䅑杷允䅁䅁䅑䅁䑁䅁䅷䅁䭁䱁䕷䅁䭁佁䭫䅁䭁䥁䕍䅁䉁䅁䅁允䅁䅁䅕䅁䅁䅁㡂挱䵁䅉䅅䅁䕁䅁䅁睁䵁䅁䅁权㡄䅂䅁权湄权䅁权獄权䅁允䅁䅁䅅䅁䙁䙁㕧䵴㉨桶䄹䍄䉁䅁䅁䅂䅁䅁䅍䅄䅁䅁䅯䄯䅑䅁䅯眵䅯䅁䅯兢䅑䅁䅅䅁䉁䅁䅁兂汄䌰扌堫挴䅑杷允䅁䅁䅑䅁䑁䅁䅷䅁䭁偁䕳䅁䭁佁䭣䅁䭁䡁䕁䅁䉁䅁䅁允䅁䅁䅕半䡔㐱䑨牯䴸䅉䅅䅁䕁䅁䅁睁䵁䅁䅁权㡄䅂䅁权湄权䅁权睂䅂䅁允䅁䅁䅅䅁䙁䡁潎敫㠱硐䅬䍄䉁䅁䅁䅂䅁䅁䅍䅄䅁䅁䅯眫䅑䅁䅯眵䅯䅁䅯睧䅑䅁䅅䅁䉁䅁䅁兂䵁扶偗汢䕑䅑杷允䅁䅁䅑䅁䑁䅁䅷䅁䭁偁䕳䅁䭁佁䭣䅁䭁䡁䔰䅁䉁䅁䅁允䅁䅁䅕祡㙵呆䙗启䴸䅉䅅䅁䕁䅁䅁睁䵁䅁䅁权㡄䅂䅁权湄权䅁权㥂䅂䅁允䅁䅁䅅䅁䙁䙁橔婰䕶䉉䅬䍄䉁䅁䅁䅂䅁䅁䅍䅄䅁䅁䅯䅐䅕䅁䅯眵䅯䅁䅯兢䅑䅁䅅䅁䉁䅁䅁兂㉄䙋偹癷祘睐杷允䅁䅁䅑䅁䑁䅁䅷䅁䭁䑁䙷䅁䭁佁䭣䅁䭁䝁䔸䅁䉁䅁䅁允䅁䅁䅕潂噇㑑獴䕄䵁䅉䅅䅁䕁䅁䅁睁䵁䅁䅁权㡁兂䅁权湄权䅁权㙂䅂䅁允䅁䅁䅅䅁䙁乁㕶浦㡱佤⽍䍄䉁䅁䅁䅂䅁䅁䅍䅄䅁䅁䅯䅐䅕䅁䅯眵䅯䅁䅯兣䅑䅁䅅䅁䉁䅁䅁兂牁硨婢発呦睶杷允䅁䅁䅑䅁䑁䅁䅷䅁䭁䑁䙷䅁䭁佁䭣䅁䭁䥁䕍䅁䉁䅁䅁允䅁䅁䅕浗㝑〳丫啄䵁䅉䅅䅁䕁䅁䅁睁䵁䅁䅁权煄䅂䅁权灄权䅁权瑂䅂䅁允䅁䅁䅅䅁䙁䅁䅁䅁䅁獵䅎䍄䉁䅁䅁䅂䅁䅁䅍䅄䅁䅁䅯儸䅕䅁䅯眵䅯䅁䅯䅣䅑䅁䅅䅁䉁䅁䅁兂剃砹䑓塏乳䅑杷允䅁䅁䅑䅁䑁䅁䅷䅁䭁䍁䙍䅁䭁佁䭫䅁䭁䝁䔸䅁䉁䅁䅁允䅁䅁䅕䅁䅁䥁求唹䵁䅉䅅䅁䕁䅁䅁睁䵁䅁䅁权硄兂䅁权湄权䅁权䙃䅂䅁允䅁䅁䅅䅁䙁䙁桑瀱刱䉲䅂䍄䉁䅁䅁䅂䅁䅁䅍䅄䅁䅁䅯儳䅑䅁䅯朷䅯䅁䅯兣䅑䅁䅅䅁䉁䅁䅁兂䅁䅁䅁乷䝍兑杷允䅁䅁䅑䅁䑁䅁䅷䅁䭁䭁䕙䅁䭁佁䭣䅁䭁䥁䕕䅁䉁䅁䅁允䅁䅁䅕灯㌳䑲楫樸䴸䅉䅅䅁䕁䅁䅁睁䵁䅁䅁权浃䅂䅁权湄权䅁权㥂䅂䅁允䅁䅁䅅䅁䙁䉁癐剮㡅⼵⽑䍄䉁䅁䅁䅂䅁䅁䅍䅄䅁䅁䅯䅂䅙䅁䅯眵䅯䅁䅯来䅑䅁䅅䅁䉁䅁䅁兂桄桥畓⭒㙈睐杷允䅁䅁䅑䅁䑁䅁䅷䅁䭁䅁䝑䅁䭁佁䭣䅁䭁䡁䕁䅁䉁䅁䅁允䅁䅁䅕㥏倹婪畤䰯䴸䅉䅅䅁䕁䅁䅁睁䵁䅁䅁权䕁杂䅁权湄权䅁权䑃䅂䅁允䅁䅁䅅䅁䙁乁佮ㄹ橐数⽳䍄䉁䅁䅁䅂䅁䅁䅍䅄䅁䅁䅯朰䅕䅁䅯眵䅯䅁䅯全䅑䅁䅅䅁䉁䅁䅁兂橄婰䕶䱉啁䅑杷允䅁䅁䅑䅁䑁䅁䅷䅁䭁䭁䕉䅁䭁佁䭣䅁䭁䝁䔰䅁䉁䅁䅁允䅁䅁䅕䵱䱚㑎䉬歋䵁䅉䅅䅁䕁䅁䅁睁䵁䅁䅁权䑃兂䅁权湄权䅁权療䅂䅁允䅁䅁䅅䅁䙁䩁畨潅䅐楃䅒䍄䉁䅁䅁䅂䅁䅁䅍䅄䅁䅁䅯杭䅑䅁䅯眵䅯䅁䅯䄷䅯䅁䅅䅁䉁䅁䅁兂䩃坑汄䬰呉䅑杷允䅁䅁䅑䅁䑁䅁䅷䅁䭁䩁䕯䅁䭁佁䭣䅁䭁䝁䔸䅁䉁䅁䅁允䅁䅁䅕䙂余扌摋䕄䵁䅉䅅䅁䕁䅁䅁睁䵁䅁䅁权慃䅂䅁权湄权䅁权睂䅂䅁允䅁䅁䅅䅁䙁䙁㑋潈牘剕䅒䍄䉁䅁䅁䅂䅁䅁䅍䅄䅁䅁䅯杶䅑䅁䅯眵䅯䅁䅯䄷䅯䅁䅅䅁䉁䅁䅁兂䅁睖空匫塐睶杷允䅁䅁䅑䅁䑁䅁䅷䅁䭁䱁䔴䅁䭁佁䭣䅁䭁䝁䔰䅁䉁䅁䅁允䅁䅁䅕穁煗扏煯け䵁䅉䅅䅁䕁䅁䅁睁䵁䅁䅁权㉄䅂䅁权湄权䅁权硂䅂䅁允䅁䅁䅅䅁䙁䑁䩥坑汄䍅䅎䍄䉁䅁䅁䅂䅁䅁䅍䅄䅁䅁䅯杶䅑䅁䅯眵䅯䅁䅯来䅑䅁䅅䅁䉁䅁䅁兂㕄て⼱搲噶睐杷允䅁䅁䅑䅁䑁䅁䅷䅁䭁䱁䔴䅁䭁佁䭣䅁䭁䡁䕅䅁䉁䅁䅁允䅁䅁䅕䱂䬯倲戰䕌䵁䅉䅅䅁䕁䅁䅁睁䵁䅁䅁权潂兂䅁权湄权䅁权獄权䅁允䅁䅁䅅䅁䙁乁乎桙奂剏䅂䍄䉁䅁䅁䅂䅁䅁䅍䅄䅁䅁䅯睇䅕䅁䅯儶䅯䅁䅯睧䅑䅁䅅䅁䉁䅁䅁兂䅁䅁䅁䕃䅧兑杷允䅁䅁䅑䅁䑁䅁䅷䅁䭁䕁䙅䅁䭁佁䬴䅁䭁䡁䕅䅁䉁䅁䅁允䅁䅁䅕䅁䅁䝁畂〷䵁䅉䅅䅁䕁䅁䅁睁䵁䅁䅁权潄兂䅁权灄权䅁权獄权䅁允䅁䅁䅅䅁䙁䅁䅁䅁兂䉕䉶䍄䉁䅁䅁䅂䅁䅁䅍䅄䅁䅁䅯睑䅕䅁䅯眵䅯䅁䅯䅣䅑䅁䅅䅁䉁䅁䅁兂佁扌摋㘷啣䅑杷允䅁䅁䅑䅁䑁䅁䅷䅁䭁䕁䙍䅁䭁佁䭣䅁䭁䡁䕅䅁䉁䅁䅁允䅁䅁䅕兊䉡啬䱍䕅䵁䅉䅅䅁䕁䅁䅁睁䵁䅁䅁权浃䅂䅁权灄权䅁权療䅂䅁允䅁䅁䅅䅁䙁䅁䅁䅁杁⽅䄹䍄䉁䅁䅁䅂䅁䅁䅍䅄䅁䅁䅯睲䅕䅁䅯儶䅯䅁䅯全䅑䅁䅅䅁䉁䅁䅁兂䅁䅁䅁䱕穢䅑杷允䅁䅁䅑䅁䑁䅁䅷䅁䭁䕁䙍䅁䭁佁䭣䅁䭁䥁䕕䅁䉁䅁䅁允䅁䅁䅕浔光䑗ね歅䵁䅉䅅䅁䕁䅁䅁睁䵁䅁䅁权㥃䅂䅁权湄权䅁权獄权䅁允䅁䅁䅅䅁䙁䉁䑋䵷桱兒䅤䍄䉁䅁䅁䅂䅁䅁䅍䅄䅁䅁䅯其䅑䅁䅯眵䅯䅁䅯睢䅑䅁䅅䅁䉁䅁䅁兂祄欰椱䙅䭧䅑杷允䅁䅁䅑䅁䑁䅁䅷䅁䭁䱁䙯䅁䭁佁䭣䅁䭁䝁䔰䅁䉁䅁䅁允䅁䅁䅕余兘瑉㕶䕆䵁䅉䅅䅁䕁䅁䅁睁䵁䅁䅁权㥃䅂䅁权湄权䅁权睂䅂䅁允䅁䅁䅅䅁䙁䙁㘶兓䍷睋䅒䍄䉁䅁䅁䅂䅁䅁䅍䅄䅁䅁䅯其䅑䅁䅯眵䅯䅁䅯兦䅑䅁䅅䅁䉁䅁䅁兂䑄匹捨㡪䕉䅑杷允䅁䅁䅑䅁䑁䅁䅷䅁䭁䭁䙣䅁䭁佁䬴䅁䭁䝁䔰䅁䉁䅁䅁允䅁䅁䅕䅁䅁䭁啄〷䵁䅉䅅䅁䕁䅁䅁睁䵁䅁䅁权捄兂䅁权湄权䅁权獄权䅁允䅁䅁䅅䅁䙁䝁穵䄰䉉攳⼰䍄䉁䅁䅁䅂䅁䅁䅍䅄䅁䅁䅯朸䅕䅁䅯朷䅯䅁䅯全䅑䅁䅅䅁䉁䅁䅁兂䅁䅁䅁䅁歘䅑杷允䅁䅁䅑䅁䑁䅁䅷䅁䭁䑁䙯䅁䭁佁䭫䅁䭁佁䭷䅁䉁䅁䅁允䅁䅁䅯睒䅁䅁杷允䅁䅁䅑䅁䑁䅁䅷䅁䭁乁䙷䅁䭁佁䭣䅁䭁䡁䕁䅁䉁䅁䅁允䅁䅁䅕捙村穰湡樶䴸䅉䅅䅁䕁䅁䅁睁䵁䅁䅁权捄兂䅁权湄权䅁权硂䅂䅁允䅁䅁䅅䅁䙁䵁奡婱婱畉⽙䍄䉁䅁䅁䅂䅁䅁䅍䅄䅁䅁䅯䄳䅕䅁䅯眵䅯䅁䅯全䅑䅁䅅䅁䉁䅁䅁兂剂倷㙳晫ぢ睐杷允䅁䅁䅑䅁䑁䅁䅷䅁䭁乁䙷䅁䭁佁䭣䅁䭁䡁䔰䅁䉁䅁䅁允䅁䅁䅕䝄䕚佲手樸䴸䅉䅅䅁䕁䅁䅁睁䵁䅁䅁权䵂兂䅁权湄权䅁权獄权䅁允䅁䅁䅅䅁䙁佁剸䉵䘶砶䅰䍄䉁䅁䅁䅂䅁䅁䅍䅄䅁䅁䅯䅔䅕䅁䅯眵䅯䅁䅯兢䅑䅁䅅䅁䉁䅁䅁兂畄䑦ㄸ橘兯䅑杷允䅁䅁䅑䅁䑁䅁䅷䅁䭁䕁䙷䅁䭁佁䭣䅁䭁䝁䔸䅁䉁䅁䅁允䅁䅁䅕穊䥅䉲慸歇䵁䅉䅅䅁䕁䅁䅁睁䵁䅁䅁权䵂兂䅁权湄权䅁权睂䅂䅁允䅁䅁䅅䅁䙁䑁ㄸ牘䩰䍪䅊䍄䉁䅁䅁䅂䅁䅁䅍䅄䅁䅁䅯䅔䅕䅁䅯眵䅯䅁䅯兣䅑䅁䅅䅁䉁䅁䅁兂婄発呤㘴晕䅑杷允䅁䅁䅑䅁䑁䅁䅷䅁䭁䕁䙷䅁䭁佁䭣䅁䭁䥁䕕䅁䉁䅁䅁允䅁䅁䅕浑汄䌰手歉䵁䅉䅅䅁䕁䅁䅁睁䵁䅁䅁权䱃兂䅁权湄权䅁权獄权䅁允䅁䅁䅅䅁䙁乁㍶渱䙡獹⽩䍄䉁䅁䅁䅂䅁䅁䅍䅄䅁䅁䅯睩䅕䅁䅯眵䅯䅁䅯来䅑䅁䅅䅁䉁䅁䅁兂扃奵婭牭圴䅑杷允䅁䅁䅑䅁䑁䅁䅷䅁䭁䥁䙳䅁䭁佁䭣䅁䭁䡁䕅䅁䉁䅁䅁允䅁䅁䅕䕢婶䩋ぇ啍䵁䅉䅅䅁䕁䅁䅁睁䵁䅁䅁权䱃兂䅁权湄权䅁权䙃䅂䅁允䅁䅁䅅䅁䙁䍁敷支浄䉎䅂䍄䉁䅁䅁䅂䅁䅁䅍䅄䅁䅁䅯睩䅕䅁䅯眵䅯䅁䅯睧䅑䅁䅅䅁䉁䅁䅁兂癄攳漱桌佳䅑杷允䅁䅁䅑䅁䑁䅁䅷䅁䭁䱁䙁䅁䭁佁䭣䅁䭁䡁䕯䅁䉁䅁䅁允䅁䅁䅕牡へ硫䕧樴䴸䅉䅅䅁䕁䅁䅁睁䵁䅁䅁权䥄䅂䅁权灄权䅁权療䅂䅁允䅁䅁䅅䅁䙁䅁䅁䅁睂昴䅰䍄䉁䅁䅁䅂䅁䅁䅍䅄䅁䅁䅯䅳䅕䅁䅯眵䅯䅁䅯全䅑䅁䅅䅁䉁䅁䅁兂䕂㉩湺㘫桮睶杷允䅁䅁䅑䅁䑁䅁䅷䅁䭁䉁䝙䅁䭁佁䭣䅁䭁䡁䕁䅁䉁䅁䅁允䅁䅁䅕瘫晕㙐氶啁䵁䅉䅅䅁䕁䅁䅁睁䵁䅁䅁权坁杂䅁权湄权䅁权㥂䅂䅁允䅁䅁䅅䅁䙁䉁づ汦摥儳䅒䍄䉁䅁䅁䅂䅁䅁䅍䅄䅁䅁䅯杮䅕䅁䅯眵䅯䅁䅯䄷䅯䅁䅅䅁䉁䅁䅁权䡂䅁䅁䍄䉁䅁䅁䅂䅁䅁䅍䅄䅁䅁䅯杮䅕䅁䅯眵䅯䅁䅯来䅑䅁䅅䅁䉁䅁䅁兂䉄煹䙆湴坍䅑杷允䅁䅁䅑䅁䑁䅁䅷䅁䭁䩁䘴䅁䭁佁䭣䅁䭁䡁䕁䅁䉁䅁䅁允䅁䅁䅕〰椱䙅㕧啄䵁䅉䅅䅁䕁䅁䅁睁䵁䅁䅁权敃兂䅁权湄权䅁权硂䅂䅁允䅁䅁䅅䅁䙁䭁慁㥌欰杂䄹䍄䉁䅁䅁䅂䅁䅁䅍䅄䅁䅁䅯䄲䅑䅁䅯眵䅯䅁䅯来䅑䅁䅅䅁䉁䅁䅁兂剄䕖䑪卩头䅑杷允䅁䅁䅑䅁䑁䅁䅷䅁䭁䙁䙫䅁䭁佁䭫䅁䭁䡁䔰䅁䉁䅁䅁允䅁䅁䅕䅁䅁䅁歄は䵁䅉䅅䅁䕁䅁䅁睁䵁䅁䅁权楃兂䅁权湄权䅁权療䅂䅁允䅁䅁䅅䅁䙁䉁癳匳䝑十䅔䍄䉁䅁䅁䅂䅁䅁䅍䅄䅁䅁䅯䅪䅕䅁䅯朷䅯䅁䅯䄷䅯䅁䅅䅁䉁䅁䅁兂䅁䅁䅁䩙到兑杷允䅁䅁䅑䅁䑁䅁䅷䅁䭁䭁䙉䅁䭁佁䭣䅁䭁䥁䕍䅁䉁䅁䅁允䅁䅁䅕桙奂扏䥔捎䵁䅉䅅䅁䕁䅁䅁睁䵁䅁䅁权牃兂䅁权湄权䅁权㥂䅂䅁允䅁䅁䅅䅁䙁佁兘瑉㕶桦䅨䍄䉁䅁䅁䅂䅁䅁䅍䅄䅁䅁䅯儷䅑䅁䅯眵䅯䅁䅯睧䅑䅁䅅䅁䉁䅁䅁兂㝂䭆䠵場汯䅑杷允䅁䅁䅑䅁䑁䅁䅷䅁䭁䑁䘰䅁䭁佁䭣䅁䭁佁䭷䅁䉁䅁䅁允䅁䅁䅕䝭匴㡧䭄ぁ䵁䅉䅅䅁䕁䅁䅁睁䵁䅁䅁权㉃䅂䅁权灄权䅁权䑃䅂䅁允䅁䅁䅅䅁䙁䅁䅁䅁䅄攫䄱䍄䉁䅁䅁䅂䅁䅁䅍䅄䅁䅁䅯児䅕䅁䅯眵䅯䅁䅯睢䅑䅁䅅䅁䉁䅁䅁兂䑃䵷桱塒湙䅑杷允䅁䅁䅑䅁䑁䅁䅷䅁䭁䵁䕳䅁䭁佁䭫䅁䭁佁䭷䅁䉁䅁䅁允䅁䅁䅕䅁䅁䵁䑁〸䵁䅉䅅䅁䕁䅁䅁睁䵁䅁䅁权祃䅂䅁权湄权䅁权瑂䅂䅁允䅁䅁䅅䅁䙁䉁呰振䙧偄⼴䍄䉁䅁䅁䅂䅁䅁䅍䅄䅁䅁䅯杳䅑䅁䅯眵䅯䅁䅯睢䅑䅁䅅䅁䉁䅁䅁兂㍄瑃㡃畈ㅐ睐杷允䅁䅁䅑䅁䑁䅁䅷䅁䭁䱁䕉䅁䭁佁䭣䅁䭁䡁䕁䅁䉁䅁䅁允䅁䅁䅕偶䑚丱晑歁䵁䅉䅅䅁䕁䅁䅁睁䵁䅁䅁权祃䅂䅁权湄权䅁权硂䅂䅁允䅁䅁䅅䅁䙁偁䭷㡪㔴杙䅴䍄䉁䅁䅁䅂䅁䅁䅍䅄䅁䅁䅯杳䅑䅁䅯眵䅯䅁䅯睧䅑䅁䅅䅁䉁䅁䅁兂䑂协獙穕啅䅑杷允䅁䅁䅑䅁䑁䅁䅷䅁䭁䕁䙙䅁䭁佁䭫䅁䭁䥁䕍䅁䉁䅁䅁允䅁䅁䅕䅁䅁䍁敄唶䵁䅉䅅䅁䕁䅁䅁睁䵁䅁䅁权䥄兂䅁权畄权䅁权䙃䅂䅁允䅁䅁䅅䅁䙁䅁䅁䅁奁睴䉎䍄䉁䅁䅁䅂䅁䅁䅍䅄䅁䅁䅯典䅕䅁䅯眵䅯䅁䅯兦䅑䅁䅅䅁䉁䅁䅁兂歃䑣䬰礱前䅑杷允䅁䅁䅑䅁䑁䅁䅷䅁䭁䱁䙳䅁䭁佁䭫䅁䭁佁䭷䅁䉁䅁䅁允䅁䅁䅕䅁䅁䵁䭂䕃䵅䅉䅅䅁䕁䅁䅁睁䵁䅁䅁权䭁杂䅁权湄权䅁权㙂䅂䅁允䅁䅁䅅䅁䙁䍁婃䵤畡偮⽷䍄䉁䅁䅁䅂䅁䅁䅍䅄䅁䅁䅯权䅙䅁䅯眵䅯䅁䅯睧䅑䅁䅅䅁䉁䅁䅁兂楄䬱ㅅ㍸㑮睐杷允䅁䅁䅑䅁䑁䅁䅷䅁䭁偁䕑䅁䭁佁䭣䅁䭁䝁䔸䅁䉁䅁䅁允䅁䅁䅕余兘瑉㕵䕊䵁䅉䅅䅁䕁䅁䅁睁䵁䅁䅁权い䅂䅁权湄权䅁权硂䅂䅁允䅁䅁䅅䅁䙁䅁琴灳瘳祚䅚䍄䉁䅁䅁䅂䅁䅁䅍䅄䅁䅁䅯䄶䅕䅁䅯眵䅯䅁䅯兢䅑䅁䅅䅁䉁䅁䅁兂䡄穓䩥坑汁䅑杷允䅁䅁䅑䅁䑁䅁䅷䅁䭁佁䙧䅁䭁佁䭣䅁䭁䝁䔸䅁䉁䅁䅁允䅁䅁䅕体㙆䭆䠵含䴸䅉䅅䅁䕁䅁䅁睁䵁䅁䅁权潄兂䅁权湄权䅁权㙂䅂䅁允䅁䅁䅅䅁䙁䑁ね䡹⭡㙮⽱䍄䉁䅁䅁䅂䅁䅁䅍䅄䅁䅁䅯䅩䅕䅁䅯眵䅯䅁䅯䄷䅯䅁䅅䅁䉁䅁䅁兂㉃⼸唳䭥瑫䅑杷允䅁䅁䅑䅁䑁䅁䅷䅁䭁䥁䙧䅁䭁佁䭣䅁䭁䥁䕍䅁䉁䅁䅁允䅁䅁䅕㉣剩堷⽷䕋䵁䅉䅅䅁䕁䅁䅁睁䵁䅁䅁权䥁兂䅁权湄权䅁权療䅂䅁允䅁䅁䅅䅁䙁䡁㥅瑃橥䅣䅨䍄䉁䅁䅁䅂䅁䅁䅍䅄䅁䅁䅯䅃䅕䅁䅯眵䅯䅁䅯来䅑䅁䅅䅁䉁䅁䅁兂灁䥘䌯匹䭧䅑杷允䅁䅁䅑䅁䑁䅁䅷䅁䭁䅁䙧䅁䭁佁䭣䅁䭁䥁䕕䅁䉁䅁䅁允䅁䅁䅕㑈牘払敧䕄䵁䅉䅅䅁䕁䅁䅁睁䵁䅁䅁权㙃兂䅁权湄权䅁权療䅂䅁允䅁䅁䅅䅁䙁乁㑖匶硙䉩䅨䍄䉁䅁䅁䅂䅁䅁䅍䅄䅁䅁䅯兕䅕䅁䅯眵䅯䅁䅯来䅑䅁䅅䅁䉁䅁䅁兂㕁䵴㉨灶娸䅑杷允䅁䅁䅑䅁䑁䅁䅷䅁䭁䩁䙫䅁䭁佁䭣䅁䭁䝁䔸䅁䉁䅁䅁允䅁䅁䅕瑃橥䑣䬰䕆䵁䅉䅅䅁䕁䅁䅁睁䵁䅁䅁权婃兂䅁权湄权䅁权䑃䅂䅁允䅁䅁䅅䅁䙁䥁噇㑑獴硚䅆䍄䉁䅁䅁䅂䅁䅁䅍䅄䅁䅁䅯䅮䅕䅁䅯眵䅯䅁䅯䅣䅑䅁䅅䅁䉁䅁䅁兂乃㉬匴で允䅑杷允䅁䅁䅑䅁䑁䅁䅷䅁䭁䩁䙷䅁䭁佁䭣䅁䭁䥁䕕䅁䉁䅁䅁允䅁䅁䅕䅁䅁䅁䅃啇䵁䅉䅅䅁䕁䅁䅁睁䵁䅁䅁权䱄䅂䅁权湄权䅁权硂䅂䅁允䅁䅁䅅䅁䙁䱁䥔牤昶桇䅰䍄䉁䅁䅁䅂䅁䅁䅍䅄䅁䅁䅯睹䅑䅁䅯眵䅯䅁䅯全䅑䅁䅅䅁䉁䅁䅁兂䝂癴㥐䠱灧䅑杷允䅁䅁䅑䅁䑁䅁䅷䅁䭁䵁䕳䅁䭁佁䭣䅁䭁䡁䔰䅁䉁䅁䅁允䅁䅁䅕牘䩰䅄牋お䵁䅉䅅䅁䕁䅁䅁睁䵁䅁䅁权牂兂䅁权灄权䅁权㙂䅂䅁允䅁䅁䅅䅁䙁䅁䅁䅁䅁晈䅄䍄䉁䅁䅁䅂䅁䅁䅍䅄䅁䅁䅯朱䅕䅁䅯眵䅯䅁䅯䄷䅯䅁䅅䅁䉁䅁䅁兂䱄啯㉗⼸攰䅑杷允䅁䅁䅑䅁䑁䅁䅷䅁䭁乁䙙䅁䭁佁䭣䅁䭁䡁䕁䅁䉁䅁䅁允䅁䅁䅕扏䥔牤昷ぉ䵁䅉䅅䅁䕁䅁䅁睁䵁䅁䅁权坄兂䅁权湄权䅁权硂䅂䅁允䅁䅁䅅䅁䙁䑁ね䡹⭡确䅆䍄䉁䅁䅁䅂䅁䅁䅍䅄䅁䅁䅯朱䅕䅁䅯眵䅯䅁䅯全䅑䅁䅅䅁䉁䅁䅁兂敃㘷䝦㝓摣䅑杷允䅁䅁䅑䅁䑁䅁䅷䅁䭁乁䙙䅁䭁佁䭣䅁䭁䥁䕍䅁䉁䅁䅁允䅁䅁䅕䘫橐婰䕶歈䵁䅉䅅䅁䕁䅁䅁睁䵁䅁䅁权坄兂䅁权湄权䅁权㥂䅂䅁允䅁䅁䅅䅁䙁䅁塲㍯㥁楃䅂䍄䉁䅁䅁䅂䅁䅁䅍䅄䅁䅁䅯睳䅑䅁䅯儶䅯䅁䅯兣䅑䅁䅅䅁䉁䅁䅁兂䅁䅁䅁佧䘷䅑杷允䅁䅁䅑䅁䑁䅁䅷䅁䭁佁䙙䅁䭁佁䭣䅁䭁佁䭷䅁䉁䅁䅁允䅁䅁䅕唸癖䭚卣樵䴸䅉䅅䅁䕁䅁䅁睁䵁䅁䅁权汄兂䅁权湄权䅁权䙃䅂䅁允䅁䅁䅅䅁䙁䩁瑈䑦ㄸ瑘⽯䍄䉁䅁䅁䅂䅁䅁䅍䅄䅁䅁䅯杧䅕䅁䅯眵䅯䅁䅯䄷䅯䅁䅅䅁䉁䅁䅁兂乄䵺䵺䵺䭷䅑杷允䅁䅁䅑䅁䑁䅁䅷䅁䭁䥁䙉䅁䭁佁䭣䅁䭁䝁䔰䅁䉁䅁䅁允䅁䅁䅕䘷㑇潈牘吹䴸䅉䅅䅁䕁䅁䅁睁䵁䅁䅁权䍃兂䅁权湄权䅁权㙂䅂䅁允䅁䅁䅅䅁䙁䱁䩰䅄牉硨䅨䍄䉁䅁䅁䅂䅁䅁䅍䅄䅁䅁䅯杧䅕䅁䅯眵䅯䅁䅯兣䅑䅁䅅䅁䉁䅁䅁权䡂䅁䅁䍄䉁䅁䅁䅂䅁䅁䅍䅄䅁䅁䅯杧䅕䅁䅯眵䅯䅁䅯兦䅑䅁䅅䅁䉁䅁䅁兂楃扒穢嘯慑䅑杷允䅁䅁䅑䅁䑁䅁䅷䅁䭁佁䙑䅁䭁佁䭣䅁䭁䝁䔰䅁䉁䅁䅁允䅁䅁䅕㙪㉧癵坘稸䴸䅉䅅䅁䕁䅁䅁睁䵁䅁䅁权歄兂䅁权湄权䅁权㙂䅂䅁允䅁䅁䅅䅁䙁䝁塈癡允癰⽉䍄䉁䅁䅁䅂䅁䅁䅍䅄䅁䅁䅯䄵䅕䅁䅯眵䅯䅁䅯䅣䅑䅁䅅䅁䉁䅁䅁兂楃䭮癏噂睺睐杷允䅁䅁䅑䅁䑁䅁䅷䅁䭁䭁䙑䅁䭁佁䭣䅁䭁佁䭷䅁䉁䅁䅁允䅁䅁䅕搵楁⼲⭮䕅䵁䅉䅅䅁䕁䅁䅁睁䵁䅁䅁权歃兂䅁权湄权䅁权睂䅂䅁允䅁䅁䅅䅁䙁䉁愱䑚晶睔䅴䍄䉁䅁䅁䅂䅁䅁䅍䅄䅁䅁䅯䅰䅕䅁䅯眵䅯䅁䅯兣䅑䅁䅅䅁䉁䅁䅁兂敂歵䵫楁䥳䅑杷允䅁䅁䅑䅁䑁䅁䅷䅁䭁䭁䙑䅁䭁佁䭣䅁䭁䡁䔰䅁䉁䅁䅁允䅁䅁䅕婧䑖㉩湺䕅䵁䅉䅅䅁䕁䅁䅁睁䵁䅁䅁权塁杂䅁权湄权䅁权獄权䅁允䅁䅁䅅䅁䙁䕁䵯楁䡵框䅴䍄䉁䅁䅁䅂䅁䅁䅍䅄䅁䅁䅯䅘䅕䅁䅯朷䅯䅁䅯䄷䅯䅁䅅䅁䉁䅁䅁兂䅁䅁䅁䉕奯具杷允䅁䅁䅑䅁䑁䅁䅷䅁䭁䉁䝣䅁䭁佁䭣䅁䭁䥁䕍䅁䉁䅁䅁允䅁䅁䅕䑚晶㑔堲樱䴸䅉䅅䅁䕁䅁䅁睁䵁䅁䅁权湂兂䅁权湄权䅁权睂䅂䅁允䅁䅁䅅䅁䙁佁䨳䱲䥺杄䅎䍄䉁䅁䅁䅂䅁䅁䅍䅄䅁䅁䅯睚䅕䅁䅯眵䅯䅁䅯兣䅑䅁䅅䅁䉁䅁䅁兂䅃栫䅖戴䙧䅑杷允䅁䅁䅑䅁䑁䅁䅷䅁䭁䉁䙑䅁䭁佁䭣䅁䭁䡁䕯䅁䉁䅁䅁允䅁䅁䅕穫⭹儰乇樳䴸䅉䅅䅁䕁䅁䅁睁䵁䅁䅁权啁兂䅁权湄权䅁权䙃䅂䅁允䅁䅁䅅䅁䙁䩁䰲楩爯摖⽉䍄䉁䅁䅁䅂䅁䅁䅍䅄䅁䅁䅯兯䅑䅁䅯眵䅯䅁䅯睢䅑䅁䅅䅁䉁䅁䅁兂䝂敹䝩圱㘯睐杷允䅁䅁䅑䅁䑁䅁䅷䅁䭁䭁䕅䅁䭁佁䭣䅁䭁䡁䕅䅁䉁䅁䅁允䅁䅁䅕㠵呲呏䍭稫䴸䅉䅅䅁䕁䅁䅁睁䵁䅁䅁权十兂䅁权灄权䅁权㙂䅂䅁允䅁䅁䅅䅁䙁䅁䅁䅁䥄朲䉨䍄䉁䅁䅁䅂䅁䅁䅍䅄䅁䅁䅯睮䅕䅁䅯眵䅯䅁䅯兣䅑䅁䅅䅁䉁䅁䅁兂獄払敧敨㕶睶杷允䅁䅁䅑䅁䑁䅁䅷䅁䭁䱁䙣䅁䭁佁䬴䅁䭁䡁䕁䅁䉁䅁䅁允䅁䅁䅕䅁䅁䥁婁㠫䵁䅉䅅䅁䕁䅁䅁睁䵁䅁䅁权晃兂䅁权湄权䅁权䙃䅂䅁允䅁䅁䅅䅁䙁䕁䵯楁䡵杆䅘䍄䉁䅁䅁䅂䅁䅁䅍䅄䅁䅁䅯睮䅕䅁䅯眵䅯䅁䅯兦䅑䅁䅅䅁䉁䅁䅁兂⭃确癯匳䩑䅑杷允䅁䅁䅑䅁䑁䅁䅷䅁䭁偁䕍䅁䭁佁䭣䅁䭁䡁䔰䅁䉁䅁䅁允䅁䅁䅕塡⭈睂䕥吹䴸䅉䅅䅁䕁䅁䅁睁䵁䅁䅁权䡁杂䅁权湄权䅁权睂䅂䅁允䅁䅁䅅䅁䙁䉁婦発呤硙䅸䍄䉁䅁䅁䅂䅁䅁䅍䅄䅁䅁䅯睂䅙䅁䅯眵䅯䅁䅯兣䅑䅁䅅䅁䉁䅁䅁兂塄㍯㥁汃档䅑杷允䅁䅁䅑䅁䑁䅁䅷䅁䭁䝁䙉䅁䭁佁䭣䅁䭁䝁䔸䅁䉁䅁䅁允䅁䅁䅕硨婢発呤啂䵁䅉䅅䅁䕁䅁䅁睁䵁䅁䅁权䙃兂䅁权湄权䅁权療䅂䅁允䅁䅁䅅䅁䙁䩁䕺䱉祂䈶䅤䍄䉁䅁䅁䅂䅁䅁䅍䅄䅁䅁䅯朸䅕䅁䅯眵䅯䅁䅯兢䅑䅁䅅䅁䉁䅁䅁权䡂䅁䅁䍄䉁䅁䅁䅂䅁䅁䅍䅄䅁䅁䅯眱䅑䅁䅯朷䅯䅁䅯全䅑䅁䅅䅁䉁䅁䅁兂䅁䅁䅁䕧慦䅑杷允䅁䅁䅑䅁䑁䅁䅷䅁䭁䅁䜰䅁䭁佁䭣䅁䭁䥁䕕䅁䉁䅁䅁允䅁䅁䅕畮渫歸㍳歇䵁䅉䅅䅁䕁䅁䅁睁䵁䅁䅁权㑃兂䅁权畄权䅁权療䅂䅁允䅁䅁䅅䅁䙁䅁䅁䅁睃発䅬䍄䉁䅁䅁䅂䅁䅁䅍䅄䅁䅁䅯䄰䅕䅁䅯儶䅯䅁䅯来䅑䅁䅅䅁䉁䅁䅁兂䅁䅁䅁乷眷䅑杷允䅁䅁䅑䅁䑁䅁䅷䅁䭁䑁䘸䅁䭁佁䬴䅁䭁䥁䕕䅁䉁䅁䅁允䅁䅁䅕䅁䅁䭁祂唷䵁䅉䅅䅁䕁䅁䅁睁䵁䅁䅁权睁兂䅁权湄权䅁权硂䅂䅁允䅁䅁䅅䅁䙁䙁偹癷潕䍈䅂䍄䉁䅁䅁䅂䅁䅁䅍䅄䅁䅁䅯睹䅕䅁䅯朷䅯䅁䅯全䅑䅁䅅䅁䉁䅁䅁兂䅁䅁䅁䑧䡅兑杷允䅁䅁䅑䅁䑁䅁䅷䅁䭁䑁䙁䅁䭁佁䭣䅁䭁䥁䕍䅁䉁䅁䅁允䅁䅁䅕浚浚浚浙が䵁䅉䅅䅁䕁䅁䅁睁䵁䅁䅁权䝃兂䅁权湄权䅁权療䅂䅁允䅁䅁䅅䅁䙁䕁㍷啩杆印䅊䍄䉁䅁䅁䅂䅁䅁䅍䅄䅁䅁䅯睕䅕䅁䅯眵䅯䅁䅯兢䅑䅁䅅䅁䉁䅁䅁兂噄⽏爳樳獪睐杷允䅁䅁䅑䅁䑁䅁䅷䅁䭁䙁䙍䅁䭁佁䭣䅁䭁䡁䕅䅁䉁䅁䅁允䅁䅁䅕⭔瑌奈婎吰䴸䅉䅅䅁䕁䅁䅁睁䵁䅁䅁权佃䅂䅁权湄权䅁权睂䅂䅁允䅁䅁䅅䅁䙁䝁剩堷⽷却䅤䍄䉁䅁䅁䅂䅁䅁䅍䅄䅁䅁䅯杪䅑䅁䅯眵䅯䅁䅯兣䅑䅁䅅䅁䉁䅁䅁兂㝁〳丫㉬昴䅑杷允䅁䅁䅑䅁䑁䅁䅷䅁䭁䥁䔴䅁䭁佁䭣䅁䭁䡁䔰䅁䉁䅁䅁允䅁䅁䅕灰䕶䱉祁䕊䵁䅉䅅䅁䕁䅁䅁睁䵁䅁䅁权汃䅂䅁权灄权䅁权㥂䅂䅁允䅁䅁䅅䅁䙁䅁䅁䅁䅃晱䅸䍄䉁䅁䅁䅂䅁䅁䅍䅄䅁䅁䅯公䅕䅁䅯眵䅯䅁䅯兢䅑䅁䅅䅁䉁䅁䅁兂敂歵䵫楁啳䅷杷允䅁䅁䅑䅁䑁䅁䅷䅁䭁䩁䙕䅁䭁佁䭣䅁䭁䝁䔸䅁䉁䅁䅁允䅁䅁䅕㥆佮ㄹ橎が䵁䅉䅅䅁䕁䅁䅁睁䵁䅁䅁权噃兂䅁权湄权䅁权硂䅂䅁允䅁䅁䅅䅁䙁䝁㝑〳丫硬䅄䍄䉁䅁䅁䅂䅁䅁䅍䅄䅁䅁䅯公䅕䅁䅯眵䅯䅁䅯全䅑䅁䅅䅁䉁䅁䅁兂瑁灳瘳㑰煙䅑杷允䅁䅁䅑䅁䑁䅁䅷䅁䭁偁䙳䅁䭁佁䭣䅁䭁䝁䔸䅁䉁䅁䅁允䅁䅁䅕積積積穏啅䵁䅉䅅䅁䕁䅁䅁睁䵁䅁䅁权㝄兂䅁权湄权䅁权睂䅂䅁允䅁䅁䅅䅁䙁䵁㉬灶愸硲䅂䍄䉁䅁䅁䅂䅁䅁䅍䅄䅁䅁䅯眫䅕䅁䅯眵䅯䅁䅯兦䅑䅁䅅䅁䉁䅁䅁兂剃堷⽷噎䴴䅑杷允䅁䅁䅑䅁䑁䅁䅷䅁䭁䭁䕑䅁䭁佁䭣䅁䭁佁䭷䅁䉁䅁䅁允䅁䅁䅕祇搯䅊䉡啂䵁䅉䅅䅁䕁䅁䅁睁䵁䅁䅁权歃䅂䅁权湄权䅁权瑂䅂䅁允䅁䅁䅅䅁䙁䩁畨潅䅐杹䄹䍄䉁䅁䅁䅂䅁䅁䅍䅄䅁䅁䅯䅰䅑䅁䅯眵䅯䅁䅯兣䅑䅁䅅䅁䉁䅁䅁兂佂桙奂塏灑䅷杷允䅁䅁䅑䅁䑁䅁䅷䅁䭁䱁䘸䅁䭁佁䭣䅁䭁䝁䔰䅁䉁䅁䅁允䅁䅁䅯睒䅁䅁杷允䅁䅁䅑䅁䑁䅁䅷䅁䭁佁䙑䅁䭁佁䭫䅁䭁䡁䕁䅁䉁䅁䅁允䅁䅁䅕䅁䅁䅁塁䔯䵁䅉䅅䅁䕁䅁䅁睁䵁䅁䅁权⽃䅂䅁权湄权䅁权硂䅂䅁允䅁䅁䅅䅁䙁佁浫免獩偈⽙䍄䉁䅁䅁䅂䅁䅁䅍䅄䅁䅁䅯睶䅑䅁䅯眵䅯䅁䅯兦䅑䅁䅅䅁䉁䅁䅁兂䝂癴㥐䠱啧䅑杷允䅁䅁䅑䅁䑁䅁䅷䅁䭁䅁䙣䅁䭁佁䭣䅁䭁䝁䔰䅁䉁䅁䅁允䅁䅁䅕祇搯䅊䉡う䵁䅉䅅䅁䕁䅁䅁睁䵁䅁䅁权䡁兂䅁权湄权䅁权㙂䅂䅁允䅁䅁䅅䅁䙁䱁䥔牤昶桭䅬䍄䉁䅁䅁䅂䅁䅁䅍䅄䅁䅁䅯睂䅕䅁䅯眵䅯䅁䅯兣䅑䅁䅅䅁䉁䅁䅁兂癁匳䝑剧坕䅑杷允䅁䅁䅑䅁䑁䅁䅷䅁䭁䅁䙣䅁䭁佁䭣䅁䭁䥁䕍䅁䉁䅁䅁允䅁䅁䅕㘴扗䍸睃あ䵁䅉䅅䅁䕁䅁䅁睁䵁䅁䅁权䥃兂䅁权灄权䅁权㥂䅂䅁允䅁䅁䅅䅁䙁䅁䅁䅁睂偉䅰䍄䉁䅁䅁䅂䅁䅁䅍䅄䅁䅁䅯杣䅕䅁䅯眵䅯䅁䅯兢䅑䅁䅅䅁䉁䅁䅁兂坂楄礲敮㜯睐杷允䅁䅁䅑䅁䑁䅁䅷䅁䭁䡁䙉䅁䭁佁䭣䅁䭁䥁䕍䅁䉁䅁䅁允䅁䅁䅕⼲⭬牡へ㜰䴸䅉䅅䅁䕁䅁䅁睁䵁䅁䅁权慂兂䅁权湄权䅁权獄权䅁允䅁䅁䅅䅁䙁佁䅢䝮剺睲䅰䍄䉁䅁䅁䅂䅁䅁䅍䅄䅁䅁䅯杗䅕䅁䅯眵䅯䅁䅯兢䅑䅁䅅䅁䉁䅁䅁兂摄汨䍘奺剧䅑杷允䅁䅁䅑䅁䑁䅁䅷䅁䭁䙁䙯䅁䭁佁䭣䅁䭁䥁䕕䅁䉁䅁䅁允䅁䅁䅕㑵䱌瑮汢橺䴸䅉䅅䅁䕁䅁䅁睁䵁䅁䅁权慂兂䅁权湄权䅁权㥂䅂䅁允䅁䅁䅅䅁䙁䑁余⭱䍯临⽗䍄䉁䅁䅁䅂䅁䅁䅍䅄䅁䅁䅯䅆䅙䅁䅯眵䅯䅁䅯来䅑䅁䅅䅁䉁䅁䅁兂杂搵楁㌲慫䅑杷允䅁䅁䅑䅁䑁䅁䅷䅁䭁䉁䝑䅁䭁佁䭣䅁䭁䡁䕅䅁䉁䅁䅁允䅁䅁䅕〰椱䙅㕧䕈䵁䅉䅅䅁䕁䅁䅁睁䵁䅁䅁权啁杂䅁权湄权䅁权䑃䅂䅁允䅁䅁䅅䅁䙁䍁搯䅊䉡剬䅴䍄䉁䅁䅁䅂䅁䅁䅍䅄䅁䅁䅯䅆䅙䅁䅯眵䅯䅁䅯兦䅑䅁䅅䅁䉁䅁䅁兂䱃佢㝦晱塅䅑杷允䅁䅁䅑䅁䑁䅁䅷䅁䭁䕁䙯䅁䭁佁䭣䅁䭁佁䭷䅁䉁䅁䅁允䅁䅁䅕牕敧敨剴う䵁䅉䅅䅁䕁䅁䅁睁䵁䅁䅁权䭂兂䅁权湄权䅁权療䅂䅁允䅁䅁䅅䅁䙁䕁䱓佢㝦剱䄱䍄䉁䅁䅁䅂䅁䅁䅍䅄䅁䅁䅯杓䅕䅁䅯眵䅯䅁䅯兣䅑䅁䅅䅁䉁䅁䅁兂䥂場啯杲灣䅑杷允䅁䅁䅑䅁䑁䅁䅷䅁䭁䕁䙯䅁䭁佁䭣䅁䭁䡁䔰䅁䉁䅁䅁允䅁䅁䅕牒穢搯㑒あ䵁䅉䅅䅁䕁䅁䅁睁䵁䅁䅁权⭁兂䅁权湄权䅁权瑂䅂䅁允䅁䅁䅅䅁䙁䑁䩥坑汄䄰䅮䍄䉁䅁䅁䅂䅁䅁䅍䅄䅁䅁䅯材䅕䅁䅯眵䅯䅁䅯䅣䅑䅁䅅䅁䉁䅁䅁兂䩃坑汄䴰㉉䅑杷允䅁䅁䅑䅁䑁䅁䅷䅁䭁䑁䘴䅁䭁佁䭣䅁䭁䥁䕍䅁䉁䅁䅁允䅁䅁䅕灳瘳㡰䱚䕇䵁䅉䅅䅁䕁䅁䅁睁䵁䅁䅁权偁兂䅁权灄权䅁权䑃䅂䅁允䅁䅁䅅䅁䙁䅁䅁䅁䅃睔䉊䍄䉁䅁䅁䅂䅁䅁䅍䅄䅁䅁䅯兲䅕䅁䅯眵䅯䅁䅯来䅑䅁䅅䅁䉁䅁䅁兂穂䩡瑈䑦愸䅑杷允䅁䅁䅑䅁䑁䅁䅷䅁䭁䭁䘰䅁䭁佁䭣䅁䭁䡁䕁䅁䉁䅁䅁允䅁䅁䅕䝭匴㡧䭄䕈䵁䅉䅅䅁䕁䅁䅁睁䵁䅁䅁权瑃兂䅁权湄权䅁权㥂䅂䅁允䅁䅁䅅䅁䙁䝁汄䌰扌卵䅊䍄䉁䅁䅁䅂䅁䅁䅍䅄䅁䅁䅯䅏䅕䅁䅯眵䅯䅁䅯兢䅑䅁䅅䅁䉁䅁䅁兂剃堷⽷摎愴䅑杷允䅁䅁䅑䅁䑁䅁䅷䅁䭁䑁䙧䅁䭁佁䭣䅁䭁䡁䕯䅁䉁䅁䅁允䅁䅁䅕畮渫歸㍶䕊䵁䅉䅅䅁䕁䅁䅁睁䵁䅁䅁权㑁兂䅁权湄权䅁权硂䅂䅁允䅁䅁䅅䅁䙁䅁䍷㑋坣刲䅨䍄䉁䅁䅁䅂䅁䅁䅍䅄䅁䅁䅯䅏䅕䅁䅯眵䅯䅁䅯睧䅑䅁䅅䅁䉁䅁䅁兂奃桢䑋䅷楯䅑杷允䅁䅁䅑䅁䑁䅁䅷䅁䭁䱁䙫䅁䭁佁䭣䅁䭁䝁䔰䅁䉁䅁䅁允䅁䅁䅕畮渫歸㍳䕆䵁䅉䅅䅁䕁䅁䅁睁䵁䅁䅁权㕃兂䅁权湄权䅁权㥂䅂䅁允䅁䅁䅅䅁䙁佁剸䉵䘶硡䅂䍄䉁䅁䅁䅂䅁䅁䅍䅄䅁䅁䅯兄䅙䅁䅯眵䅯䅁䅯䄷䅯䅁䅅䅁䉁䅁䅁兂䥁䉲慸䑚噳䅑杷允䅁䅁䅑䅁䑁䅁䅷䅁䭁䅁䜰䅁䭁佁䭣䅁䭁䡁䕁䅁䉁䅁䅁允䅁䅁䅕䥘䌯匹捨啇䵁䅉䅅䅁䕁䅁䅁睁䵁䅁䅁权乁杂䅁权湄权䅁权䑃䅂䅁允䅁䅁䅅䅁䙁䑁敖歵䵫桁䄵䍄䉁䅁䅁䅂䅁䅁䅍䅄䅁䅁䅯兡䅕䅁䅯眵䅯䅁䅯䄷䅯䅁䅅䅁䉁䅁䅁权䡂䅁䅁䍄䉁䅁䅁䅂䅁䅁䅍䅄䅁䅁䅯睃䅙䅁䅯朷䅯䅁䅯来䅑䅁䅅䅁䉁䅁䅁兂䅁䅁䅁䱕㙔䅑杷允䅁䅁䅑䅁䑁䅁䅷䅁䭁䝁䙫䅁䭁佁䭣䅁䭁䥁䕕䅁䉁䅁䅁允䅁䅁䅕㘱睎児塲啄䵁䅉䅅䅁䕁䅁䅁睁䵁䅁䅁权流兂䅁权湄权䅁权獄权䅁允䅁䅁䅅䅁䭁䕁䅣䅁䵁䅉䅅䅁䕁䅁䅁睁䵁䅁䅁权流兂䅁权湄权䅁权瑂䅂䅁允䅁䅁䅅䅁䙁䩁婱婭婭剭䅆䍄䉁䅁䅁䅂䅁䅁䅍䅄䅁䅁䅯杊䅕䅁䅯眵䅯䅁䅯来䅑䅁䅅䅁䉁䅁䅁兂㙃兓䍷睋橣䅑杷允䅁䅁䅑䅁䑁䅁䅷䅁䭁䍁䙙䅁䭁佁䭣䅁䭁䡁䕅䅁䉁䅁䅁允䅁䅁䅕䭃捷浗㝓䕇䵁䅉䅅䅁䕁䅁䅁睁䵁䅁䅁权流兂䅁权湄权䅁权䙃䅂䅁允䅁䅁䅅䅁䙁佁㝦晱午協䅤䍄䉁䅁䅁䅂䅁䅁䅍䅄䅁䅁䅯权䅕䅁䅯眵䅯䅁䅯来䅑䅁䅅䅁䉁䅁䅁兂䝁婧䑖祩湷䅑杷允䅁䅁䅑䅁䑁䅁䅷䅁䭁䅁䙯䅁䭁佁䭣䅁䭁䡁䕅䅁䉁䅁䅁允䅁䅁䅕歯㉗⼸唳䕊䵁䅉䅅䅁䕁䅁䅁睁䵁䅁䅁权䭁兂䅁权湄权䅁权䑃䅂䅁允䅁䅁䅅䅁䙁佁剸䉵䘶礶䅨䍄䉁䅁䅁䅂䅁䅁䅍䅄䅁䅁䅯入䅕䅁䅯眵䅯䅁䅯来䅑䅁䅅䅁䉁䅁䅁兂㝁〳丫㡬㈴䅑杷允䅁䅁䅑䅁䑁䅁䅷䅁䭁䡁䙫䅁䭁佁䭣䅁䭁䡁䕁䅁䉁䅁䅁允䅁䅁䅕歬䱏佢㝥歏䵁䅉䅅䅁䕁䅁䅁睁䵁䅁䅁权㕂兂䅁权湄权䅁权䑃䅂䅁允䅁䅁䅅䅁䙁䥁噇㑑獴穸䅤䍄䉁䅁䅁䅂䅁䅁䅍䅄䅁䅁䅯䅃䅙䅁䅯眵䅯䅁䅯䄷䅯䅁䅅䅁䉁䅁䅁兂捂㡪ㅌ䙋㕺睐杷允䅁䅁䅑䅁䑁䅁䅷䅁䭁䅁䝧䅁䭁佁䭣䅁䭁䝁䔰䅁䉁䅁䅁允䅁䅁䅕㑋坣挲㌷稫䴸䅉䅅䅁䕁䅁䅁睁䵁䅁䅁权䥁杂䅁权湄权䅁权療䅂䅁允䅁䅁䅅䅁䙁䡁⭥确癯刳䅆䍄䉁䅁䅁䅂䅁䅁䅍䅄䅁䅁䅯䅃䅙䅁䅯眵䅯䅁䅯兣䅑䅁䅅䅁䉁䅁䅁兂㝂䭆䠵場祲睶杷允䅁䅁䅑䅁䑁䅁䅷䅁䭁䅁䝧䅁䭁佁䭣䅁䭁䥁䕕䅁䉁䅁䅁允䅁䅁䅕呣䬰㘱睎啁䵁䅉䅅䅁䕁䅁䅁睁䵁䅁䅁权䩁杂䅁权湄权䅁权瑂䅂䅁允䅁䅁䅅䅁䙁偁潙䥘䌯剤䅒䍄䉁䅁䅁䅂䅁䅁䅍䅄䅁䅁䅯元䅙䅁䅯眵䅯䅁䅯全䅑䅁䅅䅁䉁䅁䅁兂卂䉵䘶ㄶ汅䅑杷允䅁䅁䅑䅁䑁䅁䅷䅁䭁䵁䙍䅁䭁佁䭫䅁䭁䡁䕅䅁䉁䅁䅁允䅁䅁䅕䅁䅁䅁䱃㠳䵁䅉䅅䅁䕁䅁䅁睁䵁䅁䅁权杄䅂䅁权湄权䅁权獄权䅁允䅁䅁䅅䅁䙁䩁瘷㡰䱚祤䅚䍄䉁䅁䅁䅂䅁䅁䅍䅄䅁䅁䅯䄴䅑䅁䅯眵䅯䅁䅯兢䅑䅁䅅䅁䉁䅁䅁兂㙃兓䍷睋杣䅑杷允䅁䅁䅑䅁䑁䅁䅷䅁䭁佁䕁䅁䭁佁䭣䅁䭁䝁䔸䅁䉁䅁䅁允䅁䅁䅕䵱䱚㑎䉬爫䴸䅉䅅䅁䕁䅁䅁睁䵁䅁䅁权杄䅂䅁权湄权䅁权䙃䅂䅁允䅁䅁䅅䅁䙁䍁䡵瑆佮眹䅂䍄䉁䅁䅁䅂䅁䅁䅍䅄䅁䅁䅯睗䅕䅁䅯眵䅯䅁䅯䄷䅯䅁䅅䅁䉁䅁䅁兂㡁䵏睧䙬桶睐杷允䅁䅁䅑䅁䑁䅁䅷䅁䭁䥁䔴䅁䭁佁䭫䅁䭁䡁䔰䅁䉁䅁䅁允䅁䅁䅕䅁䅁䵁桃唹䵁䅉䅅䅁䕁䅁䅁睁䵁䅁䅁权ㅃ兂䅁权畄权䅁权䑃䅂䅁允䅁䅁䅅䅁䙁䅁䅁䅁杂术䉂䍄䉁䅁䅁䅂䅁䅁䅍䅄䅁䅁䅯眷䅕䅁䅯眵䅯䅁䅯䄷䅯䅁䅅䅁䉁䅁䅁兂ぃ䡹⭡确䡯䅷杷允䅁䅁䅑䅁䑁䅁䅷䅁䭁佁䘸䅁䭁佁䭣䅁䭁䝁䔰䅁䉁䅁䅁允䅁䅁䅕倹唳佥浫歃䵁䅉䅅䅁䕁䅁䅁睁䵁䅁䅁权癄兂䅁权湄权䅁权䑃䅂䅁允䅁䅁䅅䅁䙁佁兘瑉㕶癦⽉䍄䉁䅁䅁䅂䅁䅁䅍䅄䅁䅁䅯眷䅕䅁䅯眵䅯䅁䅯兦䅑䅁䅅䅁䉁䅁䅁兂呄坔光䑗獮睐杷允䅁䅁䅑䅁䑁䅁䅷䅁䭁乁䙫䅁䭁佁䭣䅁䭁䝁䔰䅁䉁䅁䅁允䅁䅁䅕倹唳佥浫歃䵁䅉䅅䅁䕁䅁䅁睁䵁䅁䅁权乃兂䅁权畄权䅁权䑃䅂䅁允䅁䅁䅅䅁䙁䅁䅁䅁杁攳䅖䍄䉁䅁䅁䅂䅁䅁䅍䅄䅁䅁䅯儲䅕䅁䅯眵䅯䅁䅯兦䅑䅁䅅䅁䉁䅁䅁兂呄坔光䑗獮睐杷允䅁䅁䅑䅁䑁䅁䅷䅁䭁䕁䙯䅁䭁佁䭫䅁䭁䝁䔰䅁䉁䅁䅁允䅁䅁䅕䅁䅁乁ぁ欯䵁䅉䅅䅁䕁䅁䅁睁䵁䅁䅁权㡂兂䅁权湄权䅁权㥂䅂䅁允䅁䅁䅅䅁䙁偁湃歸㍳兩䅬䍄䉁䅁䅁䅂䅁䅁䅍䅄䅁䅁䅯䄴䅑䅁䅯儶䅯䅁䅯睧䅑䅁䅅䅁䉁䅁䅁兂䅁䅁䅁䉅潑具杷允䅁䅁䅑䅁䑁䅁䅷䅁䭁䑁䘸䅁䭁佁䭣䅁䭁佁䭷䅁䉁䅁䅁允䅁䅁䅕琸乊桙奄歉䵁䅉䅅䅁䕁䅁䅁睁䵁䅁䅁权煄䅂䅁权灄权䅁权療䅂䅁允䅁䅁䅅䅁䙁䅁䅁䅁䅁乮䅪䍄䉁䅁䅁䅂䅁䅁䅍䅄䅁䅁䅯睐䅕䅁䅯眵䅯䅁䅯全䅑䅁䅅䅁䉁䅁䅁兂䕁杖琴灳攰䅑杷允䅁䅁䅑䅁䑁䅁䅷䅁䭁䩁䕁䅁䭁佁䭫䅁䭁䥁䕕䅁䉁䅁䅁允䅁䅁䅕䅁䅁䵁㙂䕉䵅䅉䅅䅁䕁䅁䅁睁䵁䅁䅁权⽁兂䅁权湄权䅁权䑃䅂䅁允䅁䅁䅅䅁䙁䥁䌯匹捨祄䅎䍄䉁䅁䅁䅂䅁䅁䅍䅄䅁䅁䅯兔䅕䅁䅯眵䅯䅁䅯睢䅑䅁䅅䅁䉁䅁䅁兂乄潋浖䘷儸䅑杷允䅁䅁䅑䅁䑁䅁䅷䅁䭁䕁䘰䅁䭁佁䭣䅁䭁䥁䕕䅁䉁䅁䅁允䅁䅁䅕啗畴獳㌰吹䴸䅉䅅䅁䕁䅁䅁睁䵁䅁䅁权摄兂䅁权湄权䅁权瑂䅂䅁允䅁䅁䅅䅁䙁䅁塲㍯㥁桃䅤䍄䉁䅁䅁䅂䅁䅁䅍䅄䅁䅁䅯儳䅕䅁䅯眵䅯䅁䅯兣䅑䅁䅅䅁䉁䅁䅁兂呃䅇坒煄地䅑杷允䅁䅁䅑䅁䑁䅁䅷䅁䭁乁䘰䅁䭁佁䭣䅁䭁䥁䕍䅁䉁䅁䅁允䅁䅁䅕浑汄䌰扌䕇䵁䅉䅅䅁䕁䅁䅁睁䵁䅁䅁权摄兂䅁权湄权䅁权㥂䅂䅁允䅁䅁䅅䅁䙁䥁䉬余兘杉䄱䍄䉁䅁䅁䅂䅁䅁䅍䅄䅁䅁䅯朲䅕䅁䅯眵䅯䅁䅯䄷䅯䅁䅅䅁䉁䅁䅁权䡂䅁䅁䍄䉁䅁䅁䅂䅁䅁䅍䅄䅁䅁䅯兺䅕䅁䅯朷䅯䅁䅯兦䅑䅁䅅䅁䉁䅁䅁兂䅁䅁䅁䵓䝕兑杷允䅁䅁䅑䅁䑁䅁䅷䅁䭁乁䙯䅁䭁佁䭣䅁䭁䝁䔸䅁䉁䅁䅁允䅁䅁䅕積積積穐獉䵁䅉䅅䅁䕁䅁䅁睁䵁䅁䅁权噃䅂䅁权畄权䅁权㥂䅂䅁允䅁䅁䅅䅁䙁䅁䅁䅁䅁䥧䅈䍄䉁䅁䅁䅂䅁䅁䅍䅄䅁䅁䅯朲䅕䅁䅯眵䅯䅁䅯兣䅑䅁䅅䅁䉁䅁䅁兂䍁㑋坣夲甴䅑杷允䅁䅁䅑䅁䑁䅁䅷䅁䭁乁䙯䅁䭁佁䭣䅁䭁䥁䕕䅁䉁䅁䅁允䅁䅁䅕䬸䝦穓䩦捉䵁䅉䅅䅁䕁䅁䅁睁䵁䅁䅁权畄兂䅁权湄权䅁权獄权䅁允䅁䅁䅅䅁䙁佁㝦晱午卺䅂䍄䉁䅁䅁䅂䅁䅁䅍䅄䅁䅁䅯朷䅕䅁䅯眵䅯䅁䅯䅣䅑䅁䅅䅁䉁䅁䅁兂硂児塲㍯㕄睐杷允䅁䅁䅑䅁䑁䅁䅷䅁䭁佁䘴䅁䭁佁䭣䅁䭁䡁䔰䅁䉁䅁䅁允䅁䅁䅕塹⭡确癯吳䴸䅉䅅䅁䕁䅁䅁睁䵁䅁䅁权啄兂䅁权湄权䅁权睂䅂䅁允䅁䅁䅅䅁䙁䵁㌯⭕汏硭䅰䍄䉁䅁䅁䅂䅁䅁䅍䅄䅁䅁䅯兤䅕䅁䅯眵䅯䅁䅯䄷䅯䅁䅅䅁䉁䅁䅁兂㥂穐敖潵杫䅑杷允䅁䅁䅑䅁䑁䅁䅷䅁䭁䭁䙫䅁䭁佁䭣䅁䭁佁䭷䅁䉁䅁䅁允䅁䅁䅕児塲㍯㥁歈䵁䅉䅅䅁䕁䅁䅁睁䵁䅁䅁权灃兂䅁权湄权䅁权瑂䅂䅁允䅁䅁䅅䅁䙁䑁䥅䉲慸䌵䅊䍄䉁䅁䅁䅂䅁䅁䅍䅄䅁䅁䅯眰䅑䅁䅯眵䅯䅁䅯䅣䅑䅁䅅䅁䉁䅁䅁兂硄唲䤶摎䑔睶杷允䅁䅁䅑䅁䑁䅁䅷䅁䭁䵁䙑䅁䭁佁䭣䅁䭁䝁䔰䅁䉁䅁䅁允䅁䅁䅕癎歒杊㙩樰䴸䅉䅅䅁䕁䅁䅁睁䵁䅁䅁权硁兂䅁权灄权䅁权睂䅂䅁允䅁䅁䅅䅁䙁䅁䅁䅁杂瘫䅤䍄䉁䅁䅁䅂䅁䅁䅍䅄䅁䅁䅯䅸䅕䅁䅯眵䅯䅁䅯睢䅑䅁䅅䅁䉁䅁䅁兂䥃䐴瑏䩒佐睐杷允䅁䅁䅑䅁䑁䅁䅷䅁䭁䙁䙅䅁䭁佁䭣䅁䭁䝁䔸䅁䉁䅁䅁允䅁䅁䅕硢䑋䵷桯ぇ䵁䅉䅅䅁䕁䅁䅁睁䵁䅁䅁权剂兂䅁权湄权䅁权䙃䅂䅁允䅁䅁䅅䅁䙁䍁睇浣剩剢䄵䍄䉁䅁䅁䅂䅁䅁䅍䅄䅁䅁䅯兊䅕䅁䅯眵䅯䅁䅯来䅑䅁䅅䅁䉁䅁䅁兂塄㍯㥁灃瑣䅑杷允䅁䅁䅑䅁䑁䅁䅷䅁䭁䍁䙕䅁䭁佁䭣䅁䭁䥁䕍䅁䉁䅁䅁允䅁䅁䅕⼲⭬牡へ䕍䵁䅉䅅䅁䕁䅁䅁睁䵁䅁䅁权奂兂䅁权灄权䅁权瑂䅂䅁允䅁䅁䅅䅁䙁䅁䅁䅁杂⽙䅒䍄䉁䅁䅁䅂䅁䅁䅍䅄䅁䅁䅯朹䅑䅁䅯眵䅯䅁䅯䄷䅯䅁䅅䅁䉁䅁䅁兂橄婰䕶䡉汁䅑杷允䅁䅁䅑䅁䑁䅁䅷䅁䭁佁䔰䅁䭁佁䭣䅁䭁䝁䔰䅁䉁䅁䅁允䅁䅁䅕啩杆搵楁ぉ䵁䅉䅅䅁䕁䅁䅁睁䵁䅁䅁权瑄䅂䅁权湄权䅁权硂䅂䅁允䅁䅁䅅䅁䙁䭁䠵場啯楲䅖䍄䉁䅁䅁䅂䅁䅁䅍䅄䅁䅁䅯儷䅑䅁䅯眵䅯䅁䅯全䅑䅁䅅䅁䉁䅁䅁兂祄欰椱久浧䅑杷允䅁䅁䅑䅁䑁䅁䅷䅁䭁偁䘸䅁䭁佁䭣䅁䭁䝁䔰䅁䉁䅁䅁允䅁䅁䅕㡁㝍癷䩳吷䴸䅉䅅䅁䕁䅁䅁睁䵁䅁䅁权塂兂䅁权湄权䅁权獄权䅁允䅁䅁䅅䅁䙁䵁ㅐ䙋偹杷䄹䍄䉁䅁䅁䅂䅁䅁䅍䅄䅁䅁䅯杩䅑䅁䅯儶䅯䅁䅯䄷䅯䅁䅅䅁䉁䅁䅁兂䅁䅁䅁䅁穏䅑杷允䅁䅁䅑䅁䑁䅁䅷䅁䭁䙁䙣䅁䭁佁䭣䅁䭁䡁䕯䅁䉁䅁䅁允䅁䅁䅕浑汄䌰扊歆䵁䅉䅅䅁䕁䅁䅁睁䵁䅁䅁权塂兂䅁权湄权䅁权硂䅂䅁允䅁䅁䅅䅁䙁䙁㘶兓䍷硋䅤䍄䉁䅁䅁䅂䅁䅁䅍䅄䅁䅁䅯兄䅕䅁䅯眵䅯䅁䅯䄷䅯䅁䅅䅁䉁䅁䅁兂䅂坧婫㡹界睐杷允䅁䅁䅑䅁䑁䅁䅷䅁䭁䥁䙯䅁䭁佁䭫䅁䭁䝁䔸䅁䉁䅁䅁允䅁䅁䅕䅁䅁䅁摁䵁䵅䅉䅅䅁䕁䅁䅁睁䵁䅁䅁权乁兂䅁权湄权䅁权䑃䅂䅁允䅁䅁䅅䅁䙁䱁桂㥢琶癲⽍䍄䉁䅁䅁䅂䅁䅁䅍䅄䅁䅁䅯䅩䅑䅁䅯儶䅯䅁䅯䄷䅯䅁䅅䅁䉁䅁䅁兂䅁䅁䅁䤰硔䅑杷允䅁䅁䅑䅁䑁䅁䅷䅁䭁䑁䙧䅁䭁佁䭫䅁䭁佁䭷䅁䉁䅁䅁允䅁䅁䅯睒䅁䅁杷允䅁䅁䅑䅁䑁䅁䅷䅁䭁䵁䙅䅁䭁佁䭣䅁䭁佁䭷䅁䉁䅁䅁允䅁䅁䅕匳䝑婧䑖㜰䴸䅉䅅䅁䕁䅁䅁睁䵁䅁䅁权䉄兂䅁权湄权䅁权療䅂䅁允䅁䅁䅅䅁䙁䩁奍䙂余兌䅨䍄䉁䅁䅁䅂䅁䅁䅍䅄䅁䅁䅯具䅕䅁䅯眵䅯䅁䅯兦䅑䅁䅅䅁䉁䅁䅁兂煃搸乊桙慁䅑杷允䅁䅁䅑䅁䑁䅁䅷䅁䭁䩁䙯䅁䭁佁䭣䅁䭁䝁䔰䅁䉁䅁䅁允䅁䅁䅕婤奍䙂余あ䵁䅉䅅䅁䕁䅁䅁睁䵁䅁䅁权慃兂䅁权湄权䅁权睂䅂䅁允䅁䅁䅅䅁䙁䡁潎敫㠱睐䅤䍄䉁䅁䅁䅂䅁䅁䅍䅄䅁䅁䅯杭䅕䅁䅯眵䅯䅁䅯全䅑䅁䅅䅁䉁䅁䅁兂㕂匶硙䭃䩷䅑杷允䅁䅁䅑䅁䑁䅁䅷䅁䭁佁䕷䅁䭁佁䭣䅁䭁䝁䔸䅁䉁䅁䅁允䅁䅁䅕婤奍䙂余䕄䵁䅉䅅䅁䕁䅁䅁睁䵁䅁䅁权獄䅂䅁权湄权䅁权睂䅂䅁允䅁䅁䅅䅁䙁䱁䩰䅄牉睨䅆䍄䉁䅁䅁䅂䅁䅁䅍䅄䅁䅁䅯䄷䅑䅁䅯眵䅯䅁䅯兣䅑䅁䅅䅁䉁䅁䅁兂䩄牤昶楇匸䅑杷允䅁䅁䅑䅁䑁䅁䅷䅁䭁佁䕷䅁䭁佁䭣䅁䭁䥁䕕䅁䉁䅁䅁允䅁䅁䅕㝤昶楇搹歅䵁䅉䅅䅁䕁䅁䅁睁䵁䅁䅁权睄兂䅁权灄权䅁权療䅂䅁允䅁䅁䅅䅁䙁䅁䅁䅁䅁畤䅚䍄䉁䅁䅁䅂䅁䅁䅍䅄䅁䅁䅯具䅑䅁䅯眵䅯䅁䅯睢䅑䅁䅅䅁䉁䅁䅁兂䉃啬䱏䭢癣䅑杷允䅁䅁䅑䅁䑁䅁䅷䅁䭁䭁䔰䅁䭁佁䬴䅁䭁䡁䔰䅁䉁䅁䅁允䅁䅁䅯睒䅁䅁杷允䅁䅁䅑䅁䑁䅁䅷䅁䭁䵁䕅䅁䭁佁䭣䅁䭁䡁䔰䅁䉁䅁䅁允䅁䅁䅕㉣剩堷⽹歊䵁䅉䅅䅁䕁䅁䅁睁䵁䅁䅁权剃䅂䅁权畄权䅁权䑃䅂䅁允䅁䅁䅅䅁䙁䅁䅁䅁䅃杓䉤䍄䉁䅁䅁䅂䅁䅁䅍䅄䅁䅁䅯䅁䅙䅁䅯眵䅯䅁䅯䄷䅯䅁䅅䅁䉁䅁䅁兂煃搸乊汙睁䅑杷允䅁䅁䅑䅁䑁䅁䅷䅁䭁䅁䝁䅁䭁佁䭣䅁䭁䡁䕯䅁䉁䅁䅁允䅁䅁䅕穊䥅䉲慺ぎ䵁䅉䅅䅁䕁䅁䅁睁䵁䅁䅁权䅁杂䅁权湄权䅁权䙃䅂䅁允䅁䅁䅅䅁䙁䝁光䑗ね䐶䅎䍄䉁䅁䅁䅂䅁䅁䅍䅄䅁䅁䅯䅁䅙䅁䅯眵䅯䅁䅯睧䅑䅁䅅䅁䉁䅁䅁兂摄䅊䉡奬畍䅑杷允䅁䅁䅑䅁䑁䅁䅷䅁䭁䭁䙍䅁䭁佁䭣䅁䭁䡁䔰䅁䉁䅁䅁允䅁䅁䅕圹摏㉕汫樹䴸䅉䅅䅁䕁䅁䅁睁䵁䅁䅁权⽄䅂䅁权湄权䅁权睂䅂䅁允䅁䅁䅅䅁䙁䵁㉬灶愸硌䅰䍄䉁䅁䅁䅂䅁䅁䅍䅄䅁䅁䅯杵䅕䅁䅯眵䅯䅁䅯䄷䅯䅁䅅䅁䉁䅁䅁兂㕁䵴㉨灶吸䅑杷允䅁䅁䅑䅁䑁䅁䅷䅁䭁䱁䙯䅁䭁佁䭣䅁䭁䡁䕯䅁䉁䅁䅁允䅁䅁䅕䉯癯匳䝓ぇ䵁䅉䅅䅁䕁䅁䅁睁䵁䅁䅁权㙃兂䅁权湄权䅁权睂䅂䅁允䅁䅁䅅䅁䙁䭁硲欰椱䉅䅖䍄䉁䅁䅁䅂䅁䅁䅍䅄䅁䅁䅯睘䅕䅁䅯朷䅯䅁䅯睧䅑䅁䅅䅁䉁䅁䅁兂䅁䅁䅁䍷教兑杷允䅁䅁䅑䅁䑁䅁䅷䅁䭁䱁䙯䅁䭁佁䭣䅁䭁䥁䕍䅁䉁䅁䅁允䅁䅁䅕呦ㄸ牘䩲䕆䵁䅉䅅䅁䕁䅁䅁睁䵁䅁䅁权䑁杂䅁权湄权䅁权㙂䅂䅁允䅁䅁䅅䅁䙁䕁䱓佢㝦危䅸䍄䉁䅁䅁䅂䅁䅁䅍䅄䅁䅁䅯睁䅙䅁䅯眵䅯䅁䅯兦䅑䅁䅅䅁䉁䅁䅁兂䱄啯㉗⼸䴰䅑杷允䅁䅁䅑䅁䑁䅁䅷䅁䭁佁䕫䅁䭁佁䭣䅁䭁佁䭷䅁䉁䅁䅁允䅁䅁䅯睒䅁䅁杷允䅁䅁䅑䅁䑁䅁䅷䅁䭁佁䕫䅁䭁佁䭣䅁䭁䝁䔰䅁䉁䅁䅁允䅁䅁䅯睒䅁䅁杷允䅁䅁䅑䅁䑁䅁䅷䅁䭁佁䕫䅁䭁佁䭣䅁䭁䥁䕕䅁䉁䅁䅁允䅁䅁䅕兇坒楄礲啁䵁䅉䅅䅁䕁䅁䅁睁䵁䅁䅁权䵃䅂䅁权畄权䅁权療䅂䅁允䅁䅁䅅䅁䙁䅁䅁䅁杄⭉䄹䍄䉁䅁䅁䅂䅁䅁䅍䅄䅁䅁䅯䅪䅑䅁䅯朷䅯䅁䅯兣䅑䅁䅅䅁䉁䅁䅁兂䅁䅁䅁䕷灔䅑杷允䅁䅁䅑䅁䑁䅁䅷䅁䭁䭁䔸䅁䭁佁䬴䅁䭁䡁䕁䅁䉁䅁䅁允䅁䅁䅕䅁䅁䉁捓㡅䵅䅉䅅䅁䕁䅁䅁睁䵁䅁䅁权乃䅂䅁权畄权䅁权療䅂䅁允䅁䅁䅅䅁䙁䅁䅁䅁权䅑䉖䍄䉁䅁䅁䅂䅁䅁䅍䅄䅁䅁䅯兯䅑䅁䅯朷䅯䅁䅯兢䅑䅁䅅䅁䉁䅁䅁兂䅁䅁䅁䑢汉兑杷允䅁䅁䅑䅁䑁䅁䅷䅁䭁䥁䔰䅁䭁佁䬴䅁䭁䡁䕅䅁䉁䅁䅁允䅁䅁䅕䅁䅁䥁硁あ䵅䅉䅅䅁䕁䅁䅁睁䵁䅁䅁权乃䅂䅁权畄权䅁权䑃䅂䅁允䅁䅁䅅䅁䙁䅁䅁䅁杂睊䉒䍄䉁䅁䅁䅂䅁䅁䅍䅄䅁䅁䅯䅳䅑䅁䅯朷䅯䅁䅯全䅑䅁䅅䅁䉁䅁䅁兂䅁䅁䅁䑩䭳兑杷允䅁䅁䅑䅁䑁䅁䅷䅁䭁䱁䕁䅁䭁佁䬴䅁䭁䥁䕍䅁䉁䅁䅁允䅁䅁䅕䅁䅁偁䡪啄䵅䅉䅅䅁䕁䅁䅁睁䵁䅁䅁权睃䅂䅁权畄权䅁权㥂䅂䅁允䅁䅁䅅䅁䙁䅁䅁䅁䅃敉䅤䍄䉁䅁䅁䅂䅁䅁䅍䅄䅁䅁䅯䅬䅑䅁䅯朷䅯䅁䅯䄷䅯䅁䅅䅁䉁䅁䅁兂䅁䅁䅁䕅䡙兑杷允䅁䅁䅑䅁䑁䅁䅷䅁䭁䩁䕑䅁䭁佁䬴䅁䭁䡁䕁䅁䉁䅁䅁允䅁䅁䅯睒䅁䅁杷允䅁䅁䅑䅁䑁䅁䅷䅁䭁䩁䕑䅁䭁佁䬴䅁䭁䡁䕅䅁䉁䅁䅁允䅁䅁䅕䅁䅁䱁㉨啁䵅䅉䅅䅁䕁䅁䅁睁䵁䅁䅁权䅄䅂䅁权畄权䅁权睂䅂䅁允䅁䅁䅅䅁䙁䅁䅁䅁杂癢䅰䍄䉁䅁䅁䅂䅁䅁䅍䅄䅁䅁䅯䅬䅑䅁䅯朷䅯䅁䅯睧䅑䅁䅅䅁䉁䅁䅁兂䅁䅁䅁䅳剷兑杷允䅁䅁䅑䅁䑁䅁䅷䅁䭁偁䕧䅁䭁佁䬴䅁䭁佁䭷䅁䉁䅁䅁允䅁䅁䅕䅁䅁䍁䅃啃䵅䅉䅅䅁䕁䅁䅁睁䵁䅁䅁权㑄䅂䅁权畄权䅁权療䅂䅁允䅁䅁䅅䅁䙁䅁䅁䅁䅄硌䉂䍄䉁䅁䅁䅂䅁䅁䅍䅄䅁䅁䅯䄫䅑䅁䅯朷䅯䅁䅯来䅑䅁䅅䅁䉁䅁䅁兂䅁䅁䅁佧临兑杷允䅁䅁䅑䅁䑁䅁䅷䅁䭁偁䕧䅁䭁佁䬴䅁䭁䡁䔰䅁䉁䅁䅁允䅁䅁䅕䅁䅁䥁灃䕄䵅䅉䅅䅁䕁䅁䅁睁䵁䅁䅁权獃兂䅁权畄权䅁权㙂䅂䅁允䅁䅁䅅䅁䙁䅁䅁䅁杂睶䉸䍄䉁䅁䅁䅂䅁䅁䅍䅄䅁䅁䅯䅲䅕䅁䅯朷䅯䅁䅯兣䅑䅁䅅䅁䉁䅁䅁兂䅁䅁䅁䡙牯兑杷允䅁䅁䅑䅁䑁䅁䅷䅁䭁䭁䕷䅁䭁佁䬴䅁䭁䡁䕅䅁䉁䅁䅁允䅁䅁䅕䅁䅁䭁瑄〹䵁䅉䅅䅁䕁䅁䅁睁䵁䅁䅁权獃䅂䅁权畄权䅁权䙃䅂䅁允䅁䅁䅅䅁䙁䅁䅁䅁䅂瘰䅰䍄䉁䅁䅁䅂䅁䅁䅍䅄䅁䅁䅯䅲䅑䅁䅯朷䅯䅁䅯兦䅑䅁䅅䅁䉁䅁䅁兂䅁䅁䅁偳㈳䅑杷允䅁䅁䅑䅁䑁䅁䅷䅁䭁䱁䕅䅁䭁佁䬴䅁䭁䝁䔰䅁䉁䅁䅁允䅁䅁䅕䅁䅁䝁啂啇䵅䅉䅅䅁䕁䅁䅁睁䵁䅁䅁权硃䅂䅁权畄权䅁权療䅂䅁允䅁䅁䅅䅁䙁䅁䅁䅁䅄䅤䉆䍄䉁䅁䅁䅂䅁䅁䅍䅄䅁䅁䅯关䅑䅁䅯朷䅯䅁䅯兣䅑䅁䅅䅁䉁䅁䅁兂䅁䅁䅁䍧䥳兑杷允䅁䅁䅑䅁䑁䅁䅷䅁䭁䵁䕙䅁䭁佁䬴䅁䭁䝁䔰䅁䉁䅁䅁允䅁䅁䅕䅁䅁䅁㍄㡶䵁䅉䅅䅁䕁䅁䅁睁䵁䅁䅁权䝄䅂䅁权畄权䅁权療䅂䅁允䅁䅁䅅䅁䙁䅁䅁䅁䅃捘䄵䍄䉁䅁䅁䅂䅁䅁䅍䅄䅁䅁䅯儶䅕䅁䅯朷䅯䅁䅯䄷䅯䅁䅅䅁䉁䅁䅁兂䅁䅁䅁䑯っ兑杷允䅁䅁䅑䅁䑁䅁䅷䅁䭁䵁䕙䅁䭁佁䬴䅁䭁䥁䕍䅁䉁䅁䅁允䅁䅁䅕䅁䅁佁⽁䔶䵁䅉䅅䅁䕁䅁䅁睁䵁䅁䅁权㕃䅂䅁权畄权䅁权睂䅂䅁允䅁䅁䅅䅁䙁䅁䅁䅁䅃佗䄱䍄䉁䅁䅁䅂䅁䅁䅍䅄䅁䅁䅯杴䅑䅁䅯儶䅯䅁䅯䅣䅑䅁䅅䅁䉁䅁䅁兂䅁䅁䅁䵕究䅑杷允䅁䅁䅑䅁䑁䅁䅷䅁䭁偁䕅䅁䭁佁䬴䅁䭁佁䭷䅁䉁䅁䅁允䅁䅁䅕䅁䅁䵁癃䕌䵅䅉䅅䅁䕁䅁䅁睁䵁䅁䅁权硄䅂䅁权畄权䅁权療䅂䅁允䅁䅁䅅䅁䙁䅁䅁䅁䅁楒䈵䍄䉁䅁䅁䅂䅁䅁䅍䅄䅁䅁䅯儸䅑䅁䅯朷䅯䅁䅯来䅑䅁䅅䅁䉁䅁䅁兂䅁䅁䅁䅗㑧兑杷允䅁䅁䅑䅁䑁䅁䅷䅁䭁䉁倸䅁䭁佁䭫䅁䭁佁䭷䅁䉁䅁䅁允䅁䅁䅕䅁䅁䵁慁唲䵁䅉䅅䅁䕁䅁䅁睁䵁䅁䅁权硄䅂䅁权畄权䅁权睂䅂䅁允䅁䅁䅅䅁䙁䅁䅁䅁兂呕䉎䍄䉁䅁䅁䅂䅁䅁䅍䅄䅁䅁䅯儸䅑䅁䅯朷䅯䅁䅯全䅑䅁䅅䅁䉁䅁䅁兂䅁䅁䅁䙙㕑兑杷允䅁䅁䅑䅁䑁䅁䅷䅁䭁偁䕅䅁䭁佁䬴䅁䭁䥁䕍䅁䉁䅁䅁允䅁䅁䅕䅁䅁䍁㝁䕏䵅䅉䅅䅁䕁䅁䅁睁䵁䅁䅁权硄䅂䅁权畄权䅁权㥂䅂䅁允䅁䅁䅅䅁䙁䅁䅁䅁䅄吲䉖䍄䉁䅁䅁䅂䅁䅁䅍䅄䅁䅁䅯眳䅑䅁䅯朷䅯䅁䅯睢䅑䅁䅅䅁䉁䅁䅁兂䅁䅁䅁䝧䵮䅑杷允䅁䅁䅑䅁䑁䅁䅷䅁䭁乁䔸䅁䭁佁䬴䅁䭁䡁䕯䅁䉁䅁䅁允䅁䅁䅕䅁䅁䕁橄〲䵁䅉䅅䅁䕁䅁䅁睁䵁䅁䅁权晄䅂䅁权畄权䅁权睂䅂䅁允䅁䅁䅅䅁䙁䅁䅁䅁权瘷䅆䍄䉁䅁䅁䅂䅁䅁䅍䅄䅁䅁䅯眳䅑䅁䅯朷䅯䅁䅯兣䅑䅁䅅䅁䉁䅁䅁兂䅁䅁䅁䍷噔䅑杷允䅁䅁䅑䅁䑁䅁䅷䅁䭁乁䔸䅁䭁佁䬴䅁䭁䥁䕕䅁䉁䅁䅁允䅁䅁䅕䅁䅁䵁䭁䔰䵁䅉䅅䅁䕁䅁䅁睁䵁䅁䅁权晄䅂䅁权畄权䅁权㥂䅂䅁允䅁䅁䅅䅁䙁䅁䅁䅁杄⬵䅸䍄䉁䅁䅁䅂䅁䅁䅍䅄䅁䅁䅯共䅑䅁䅯朷䅯䅁䅯䅣䅑䅁䅅䅁䉁䅁䅁兂䅁䅁䅁偫桫兑杷允䅁䅁䅑䅁䑁䅁䅷䅁䭁䭁䕧䅁䭁佁䬴䅁䭁䡁䕅䅁䉁䅁䅁允䅁䅁䅕䅁䅁䙁摩䵎䵅䅉䅅䅁䕁䅁䅁睁䵁䅁䅁权煃䅂䅁权畄权䅁权硂䅂䅁允䅁䅁䅅䅁䙁䅁䅁䅁睂匫䉸䍄䉁䅁䅁䅂䅁䅁䅍䅄䅁䅁䅯東䅑䅁䅯朷䅯䅁䅯兦䅑䅁䅅䅁䉁䅁䅁兂䅁䅁䅁䑙䩅具杷允䅁䅁䅑䅁䑁䅁䅷䅁䭁䉁䙣䅁䭁佁䬴䅁䭁佁䭷䅁䉁䅁䅁允䅁䅁䅕䅁䅁䵁晄䕆䵅䅉䅅䅁䕁䅁䅁睁䵁䅁䅁权穁兂䅁权灄权䅁权䑃䅂䅁允䅁䅁䅅䅁䙁䅁䅁䅁杂⽑䅸䍄䉁䅁䅁䅂䅁䅁䅍䅄䅁䅁䅯睆䅕䅁䅯朷䅯䅁䅯䅣䅑䅁䅅䅁䉁䅁䅁兂䅁䅁䅁䉧㘯䅑杷允䅁䅁䅑䅁䑁䅁䅷䅁䭁䉁䙣䅁䭁佁䬴䅁䭁䥁䕕䅁䉁䅁䅁允䅁䅁䅕䅁䅁䥁㥁啊䵅䅉䅅䅁䕁䅁䅁睁䵁䅁䅁权橁兂䅁权畄权䅁权獄权䅁允䅁䅁䅅䅁䙁䅁䅁䅁奂兒䉴䍄䉁䅁䅁䅂䅁䅁䅍䅄䅁䅁䅯睉䅕䅁䅯朷䅯䅁䅯䅣䅑䅁䅅䅁䉁䅁䅁兂䅁䅁䅁䭯䥅兑杷允䅁䅁䅑䅁䑁䅁䅷䅁䭁䙁䙙䅁䭁佁䭫䅁䭁䡁䕯䅁䉁䅁䅁允䅁䅁䅕䅁䅁䅁煂䔫䵁䅉䅅䅁䕁䅁䅁睁䵁䅁䅁权剁兂䅁权畄权䅁权療䅂䅁允䅁䅁䅅䅁䙁䅁䅁䅁䅁睃䉒䍄䉁䅁䅁䅂䅁䅁䅍䅄䅁䅁䅯充䅕䅁䅯朷䅯䅁䅯睧䅑䅁䅅䅁䉁䅁䅁兂䅁䅁䅁䍧佅兑杷允䅁䅁䅑䅁䑁䅁䅷䅁䭁䩁䕷䅁䭁佁䬴䅁䭁䝁䔰䅁䉁䅁䅁允䅁䅁䅕䅁䅁䕧琱啒䵅䅉䅅䅁䕁䅁䅁睁䵁䅁䅁权捃䅂䅁权畄权䅁权䑃䅂䅁允䅁䅁䅅䅁䙁䅁䅁䅁⽄穖䉆䍄䉁䅁䅁䅂䅁䅁䅍䅄䅁䅁䅯睨䅑䅁䅯朷䅯䅁䅯来䅑䅁䅅䅁䉁䅁䅁兂䅁䅁䅁䘸䭣兑杷允䅁䅁䅑䅁䑁䅁䅷䅁䭁䥁䕣䅁䭁佁䬴䅁䭁䥁䕕䅁䉁䅁䅁允䅁䅁䅕䅁䅁䍁㉩䕃䵅䅉䅅䅁䕁䅁䅁睁䵁䅁䅁权䙂兂䅁权畄权䅁权瑂䅂䅁允䅁䅁䅅䅁䙁䅁䅁䅁䥄砹䉂䍄䉁䅁䅁䅂䅁䅁䅍䅄䅁䅁䅯䄷䅕䅁䅯朷䅯䅁䅯全䅑䅁䅅䅁䉁䅁䅁兂䅁䅁䅁䱹䉑兑杷允䅁䅁䅑䅁䑁䅁䅷䅁䭁䕁䙕䅁䭁佁䬴䅁䭁䡁䕯䅁䉁䅁䅁允䅁䅁䅕䅁䅁䙁䕩啁䵅䅉䅅䅁䕁䅁䅁睁䵁䅁䅁权佂兂䅁权畄权䅁权睂䅂䅁允䅁䅁䅅䅁䙁䅁䅁䅁䅁䩲䅂䍄䉁䅁䅁䅂䅁䅁䅍䅄䅁䅁䅯兒䅕䅁䅯朷䅯䅁䅯兦䅑䅁䅅䅁䉁䅁䅁兂䅁䅁䅁健唰兑杷允䅁䅁䅑䅁䑁䅁䅷䅁䭁乁䕳䅁䭁佁䬴䅁䭁䝁䔸䅁䉁䅁䅁允䅁䅁䅕䅁䅁䕁ㅁ䔷䵁䅉䅅䅁䕁䅁䅁睁䵁䅁䅁权扄䅂䅁权畄权䅁权睂䅂䅁允䅁䅁䅅䅁䙁䅁䅁䅁䅂攫䅒䍄䉁䅁䅁䅂䅁䅁䅍䅄䅁䅁䅯眲䅑䅁䅯朷䅯䅁䅯全䅑䅁䅅䅁䉁䅁䅁兂䅁䅁䅁偯桌䅑杷允䅁䅁䅑䅁䑁䅁䅷䅁䭁䵁䕯䅁䭁佁䬴䅁䭁佁䭷䅁䉁䅁䅁允䅁䅁䅕䅁䅁䙁汄唯䵁䅉䅅䅁䕁䅁䅁睁䵁䅁䅁权㕄䅂䅁权畄权䅁权㙂䅂䅁允䅁䅁䅅䅁䙁䅁䅁䅁奄杨䉆䍄䉁䅁䅁䅂䅁䅁䅍䅄䅁䅁䅯儫䅑䅁䅯朷䅯䅁䅯全䅑䅁䅅䅁䉁䅁䅁兂䅁䅁䅁䍹䙯兑杷允䅁䅁䅑䅁䑁䅁䅷䅁䭁䝁䙑䅁䭁佁䬴䅁䭁佁䭷䅁䉁䅁䅁允䅁䅁䅕䅁䅁䝁⭁い䵅䅉䅅䅁䕁䅁䅁睁䵁䅁䅁权癄䅂䅁权畄权䅁权瑂䅂䅁允䅁䅁䅅䅁䙁䅁䅁䅁䅄睲䉸䍄䉁䅁䅁䅂䅁䅁䅍䅄䅁䅁䅯䅚䅕䅁䅯朷䅯䅁䅯睧䅑䅁䅅䅁䉁䅁䅁兂䅁䅁䅁䉑坮䅑杷允䅁䅁䅑䅁䑁䅁䅷䅁䭁䩁䕙䅁䭁佁䬴䅁䭁䝁䔸䅁䉁䅁䅁允䅁䅁䅕䅁䅁䅁歁㠴䵁䅉䅅䅁䕁䅁䅁睁䵁䅁䅁权啁杂䅁权畄权䅁权獄权䅁允䅁䅁䅅䅁䙁䅁䅁䅁睂杏䉆䍄䉁䅁䅁䅂䅁䅁䅍䅄䅁䅁䅯杬䅑䅁䅯朷䅯䅁䅯兣䅑䅁䅅䅁䉁䅁䅁兂䅁䅁䅁䙧桘䅑杷允䅁䅁䅑䅁䑁䅁䅷䅁䭁䉁䙕䅁䭁佁䬴䅁䭁䝁䔰䅁䉁䅁䅁允䅁䅁䅕䅁䅁䅁瑄ぅ䵅䅉䅅䅁䕁䅁䅁睁䵁䅁䅁权噁兂䅁权畄权䅁权㥂䅂䅁允䅁䅁䅅䅁䙁䅁䅁䅁杄兕䉴䍄䉁䅁䅁䅂䅁䅁䅍䅄䅁䅁䅯睦䅕䅁䅯朷䅯䅁䅯睢䅑䅁䅅䅁䉁䅁䅁兂䅁䅁䅁䩷䅍兑杷允䅁䅁䅑䅁䑁䅁䅷䅁䭁䡁䘸䅁䭁佁䬴䅁䭁䡁䕁䅁䉁䅁䅁允䅁䅁䅕䅁䅁䕁汄唸䵁䅉䅅䅁䕁䅁䅁睁䵁䅁䅁权⽂兂䅁权畄权䅁权䙃䅂䅁允䅁䅁䅅䅁䙁䅁䅁䅁杂允䉊䍄䉁䅁䅁䅂䅁䅁䅍䅄䅁䅁䅯睦䅕䅁䅯朷䅯䅁䅯睧䅑䅁䅅䅁䉁䅁䅁兂䅁䅁䅁䡑㝦䅑杷允䅁䅁䅑䅁䑁䅁䅷䅁䭁乁䔰䅁䭁佁䬴䅁䭁䡁䕁䅁䉁䅁䅁允䅁䅁䅕䅁䅁䅁䙁䔵䵁䅉䅅䅁䕁䅁䅁睁䵁䅁䅁权湄䅂䅁权畄权䅁权䙃䅂䅁允䅁䅁䅅䅁䙁䅁䅁䅁䅂摬䅂䍄䉁䅁䅁䅂䅁䅁䅍䅄䅁䅁䅯眵䅑䅁䅯朷䅯䅁䅯睧䅑䅁䅅䅁䉁䅁䅁兂䅁䅁䅁䱣㝮䅑杷允䅁䅁䅑䅁䑁䅁䅷䅁䭁䅁䙫䅁䭁佁䬴䅁䭁䝁䔰䅁䉁䅁䅁允䅁䅁䅕䅁䅁䵁䥨啃䵅䅉䅅䅁䕁䅁䅁睁䵁䅁䅁权䩁兂䅁权畄权䅁权療䅂䅁允䅁䅁䅅䅁䙁䅁䅁䅁䅂癱䅬䍄䉁䅁䅁䅂䅁䅁䅍䅄䅁䅁䅯元䅕䅁䅯朷䅯䅁䅯䅣䅑䅁䅅䅁䉁䅁䅁兂䅁䅁䅁义䍷兑杷允䅁䅁䅑䅁䑁䅁䅷䅁䭁佁䕧䅁䭁佁䭫䅁䭁䡁䕅䅁䉁䅁䅁允䅁䅁䅕䅁䅁䥁楃唫䵁䅉䅅䅁䕁䅁䅁睁䵁䅁䅁权捄䅂䅁权畄权䅁权獄权䅁允䅁䅁䅅䅁䙁䅁䅁䅁䅃畯䅮䍄䉁䅁䅁䅂䅁䅁䅍䅄䅁䅁䅯䄳䅑䅁䅯朷䅯䅁䅯兢䅑䅁䅅䅁䉁䅁䅁兂䅁䅁䅁䕑䍫兑杷允䅁䅁䅑䅁䑁䅁䅷䅁䭁乁䕷䅁䭁佁䬴䅁䭁䡁䔰䅁䉁䅁䅁允䅁䅁䅕䅁䅁䵁杁え䵅䅉䅅䅁䕁䅁䅁睁䵁䅁䅁权獃䅂䅁权灄权䅁权㙂䅂䅁允䅁䅁䅅䅁䙁䅁䅁䅁杁估䅰䍄䉁䅁䅁䅂䅁䅁䅍䅄䅁䅁䅯末䅕䅁䅯儶䅯䅁䅯䄷䅯䅁䅅䅁䉁䅁䅁兂䅁䅁䅁䭧㌷䅑杷允䅁䅁䅑䅁䑁䅁䅷䅁䭁䱁䕯䅁䭁佁䬴䅁䭁佁䭷䅁䉁䅁䅁允䅁䅁䅕䅁䅁䥁穄䴶䵁䅉䅅䅁䕁䅁䅁睁䵁䅁䅁权睃兂䅁权畄权䅁权硂䅂䅁允䅁䅁䅅䅁䙁䅁䅁䅁䅂瑙䅸䍄䉁䅁䅁䅂䅁䅁䅍䅄䅁䅁䅯杵䅑䅁䅯朷䅯䅁䅯睧䅑䅁䅅䅁䉁䅁䅁兂䅁䅁䅁䥁橩䅷杷允䅁䅁䅑䅁䑁䅁䅷䅁䭁䩁䙣䅁䭁佁䬴䅁䭁佁䭷䅁䉁䅁䅁允䅁䅁䅕䅁䅁䝁祁啁䵅䅉䅅䅁䕁䅁䅁睁䵁䅁䅁权牁睄䅁权牄权䅁权㥂䅂䅁允䅁䅁䅅䅁佁䉁䅑䅁硁䑁䅙杍穁䑁䅑䅎睁䑁䅁䅍䅁䅁杷允䅁䅁䅑䅁䑁䅁䅷䅁䭁䩁䙣䅁䭁佁䬴䅁䭁䝁䔸䅁䉁䅁䅁允䅁䅁䅕䅁䅁䙁ㅄ唫䵁䅉䅅䅁䕁䅁䅁睁䵁䅁䅁权塃兂䅁权畄权䅁权㙂䅂䅁允䅁䅁䅅䅁䙁䅁䅁䅁㑁剶䉂䍄䉁䅁䅁䅂䅁䅁䅍䅄䅁䅁䅯睬䅕䅁䅯朷䅯䅁䅯睧䅑䅁䅅䅁䉁䅁䅁兂䅁䅁䅁䭕䵅兑杷允䅁䅁䅑䅁䑁䅁䅷䅁䭁䕁䙁䅁䭁佁䬴䅁䭁䡁䕯䅁䉁䅁䅁允䅁䅁䅕䅁䅁䅁噄〫䵁䅉䅅䅁䕁䅁䅁睁䵁䅁䅁权䅂兂䅁权畄权䅁权㥂䅂䅁允䅁䅁䅅䅁䙁䅁䅁䅁䅁佚䅮䍄䉁䅁䅁䅂䅁䅁䅍䅄䅁䅁䅯兇䅕䅁䅯儶䅯䅁䅯兦䅑䅁䅅䅁䉁䅁䅁兂䅁䅁䅁乧硌䅑杷允䅁䅁䅑䅁䑁䅁䅷䅁䭁䥁䘸䅁䭁佁䭫䅁䭁䡁䕁䅁䉁䅁䅁允䅁䅁䅕䅁䅁䭁慃䔸䵁䅉䅅䅁䕁䅁䅁睁䵁䅁䅁权䩄䅂䅁权畄权䅁权䙃䅂䅁允䅁䅁䅅䅁䙁䅁䅁䅁捃硨䉂䍄䉁䅁䅁䅂䅁䅁䅍䅄䅁䅁䅯杁䅕䅁䅯朷䅯䅁䅯䄷䅯䅁䅅䅁䉁䅁䅁兂䅁䅁䅁䉁㥇䅑杷允䅁䅁䅑䅁䑁䅁䅷䅁䭁䅁䙉䅁䭁佁䬴䅁䭁䝁䔰䅁䉁䅁䅁允䅁䅁䅕䅁䅁偁周啂䵅䅉䅅䅁䕁䅁䅁睁䵁䅁䅁权䍁兂䅁权畄权䅁权療䅂䅁允䅁䅁䅅䅁䙁䅁䅁䅁兄晙䅚䍄䉁䅁䅁䅂䅁䅁䅍䅄䅁䅁䅯杁䅕䅁䅯朷䅯䅁䅯来䅑䅁䅅䅁䉁䅁䅁兂䅁䅁䅁䔸い䅑杷允䅁䅁䅑䅁䑁䅁䅷䅁䭁䅁䙉䅁䭁佁䬴䅁䭁䥁䕕䅁䉁䅁䅁允䅁䅁䅕䅁䅁佁穃唫䵁䅉䅅䅁䕁䅁䅁睁䵁䅁䅁权䩃兂䅁权畄权䅁权硂䅂䅁允䅁䅁䅅䅁䙁䅁䅁䅁䅃晈䅊䍄䉁䅁䅁䅂䅁䅁䅍䅄䅁䅁䅯兩䅕䅁䅯朷䅯䅁䅯全䅑䅁䅅䅁䉁䅁䅁兂䅁䅁䅁䱑ひ䅑杷允䅁䅁䅑䅁䑁䅁䅷䅁䭁䥁䙫䅁䭁佁䬴䅁䭁䥁䕍䅁䉁䅁䅁允䅁䅁䅕䅁䅁䅁い欫䵁䅉䅅䅁䕁䅁䅁睁䵁䅁䅁权慄䅂䅁权畄权䅁权㥂䅂䅁允䅁䅁䅅䅁䙁䅁䅁䅁杄敮䅂䍄䉁䅁䅁䅂䅁䅁䅍䅄䅁䅁䅯杲䅕䅁䅯儶䅯䅁䅯全䅑䅁䅅䅁䉁䅁䅁兂䅁䅁䅁䜸䑅兑杷允䅁䅁䅑䅁䑁䅁䅷䅁䭁䱁䔰䅁䭁佁䬴䅁䭁䡁䕅䅁䉁䅁䅁允䅁䅁䅕䅁䅁䭁千䕃䵅䅉䅅䅁䕁䅁䅁睁䵁䅁䅁权硃兂䅁权畄权䅁权瑂䅂䅁允䅁䅁䅅䅁䙁䅁䅁䅁奄䅱䉚䍄䉁䅁䅁䅂䅁䅁䅍䅄䅁䅁䅯关䅕䅁䅯朷䅯䅁䅯睢䅑䅁䅅䅁䉁䅁䅁兂䅁䅁䅁䅓䱫兑杷允䅁䅁䅑䅁䑁䅁䅷䅁䭁䱁䙅䅁䭁佁䬴䅁䭁䡁䕯䅁䉁䅁䅁允䅁䅁䅕䅁䅁䭁⭄䔯䵁䅉䅅䅁䕁䅁䅁睁䵁䅁䅁权㡃兂䅁权畄权䅁权㙂䅂䅁允䅁䅁䅅䅁䙁䅁䅁䅁䅄桙䉒䍄䉁䅁䅁䅂䅁䅁䅍䅄䅁䅁䅯䅶䅑䅁䅯儶䅯䅁䅯䅣䅑䅁䅅䅁䉁䅁䅁兂䅁䅁䅁䕁畢䅑杷允䅁䅁䅑䅁䑁䅁䅷䅁䭁䱁䘰䅁䭁佁䬴䅁䭁䡁䕯䅁䉁䅁䅁允䅁䅁䅕䅁䅁䩁䍃䔸䵁䅉䅅䅁䕁䅁䅁睁䵁䅁䅁权汃䅂䅁权畄权䅁权㙂䅂䅁允䅁䅁䅅䅁䙁䅁䅁䅁䅂杊䉸䍄䉁䅁䅁䅂䅁䅁䅍䅄䅁䅁䅯兰䅑䅁䅯朷䅯䅁䅯睧䅑䅁䅅䅁䉁䅁䅁兂䅁䅁䅁乷儴兑杷允䅁䅁䅑䅁䑁䅁䅷䅁䭁佁䕉䅁䭁佁䭫䅁䭁䝁䔰䅁䉁䅁䅁允䅁䅁䅕䅁䅁䥁㍁欹䵁䅉䅅䅁䕁䅁䅁睁䵁䅁䅁权汃䅂䅁权畄权䅁权㥂䅂䅁允䅁䅁䅅䅁䙁䅁䅁䅁睄硄䉒䍄䉁䅁䅁䅂䅁䅁䅍䅄䅁䅁䅯杩䅑䅁䅯朷䅯䅁䅯䄷䅯䅁䅅䅁䉁䅁䅁兂䅁䅁䅁䱁噃䅑杷允䅁䅁䅑䅁䑁䅁䅷䅁䭁䥁䕳䅁䭁佁䬴䅁䭁佁䭷䅁䉁䅁䅁允䅁䅁䅕䅁䅁䅁䅃〵䵁䅉䅅䅁䕁䅁䅁睁䵁䅁䅁权䭃䅂䅁权畄权䅁权硂䅂䅁允䅁䅁䅅䅁䙁䅁䅁䅁䅁煋䅲䍄䉁䅁䅁䅂䅁䅁䅍䅄䅁䅁䅯睩䅑䅁䅯朷䅯䅁䅯全䅑䅁䅅䅁䉁䅁䅁兂䅁䅁䅁䕉朳䅷杷允䅁䅁䅑䅁䑁䅁䅷䅁䭁䥁䕯䅁䭁佁䬴䅁䭁䡁䔰䅁䉁䅁䅁允䅁䅁䅕䅁䅁䥁䱂唱䵁䅉䅅䅁䕁䅁䅁睁䵁䅁䅁权䱃䅂䅁权畄权䅁权㥂䅂䅁允䅁䅁䅅䅁䙁䅁䅁䅁䅁䴸䅮䍄䉁䅁䅁䅂䅁䅁䅍䅄䅁䅁䅯睓䅕䅁䅯朷䅯䅁䅯䅣䅑䅁䅅䅁䉁䅁䅁兂䅁䅁䅁䩓佳兑杷允䅁䅁䅑䅁䑁䅁䅷䅁䭁䱁䙷䅁䭁佁䬴䅁䭁佁䭷䅁䉁䅁䅁允䅁䅁䅕䅁䅁䥁卄啁䵅䅉䅅䅁䕁䅁䅁睁䵁䅁䅁权㥃兂䅁权畄权䅁权瑂䅂䅁允䅁䅁䅅䅁䙁䅁䅁䅁元䅔䉬䍄䉁䅁䅁䅂䅁䅁䅍䅄䅁䅁䅯杢䅕䅁䅯儶䅯䅁䅯睧䅑䅁䅅䅁䉁䅁䅁兂䅁䅁䅁䡁䡄䅑杷允䅁䅁䅑䅁䑁䅁䅷䅁䭁䱁䘰䅁䭁佁䬴䅁䭁䡁䕁䅁䉁䅁䅁允䅁䅁䅕䅁䅁䍁畁啂䵅䅉䅅䅁䕁䅁䅁睁䵁䅁䅁权㥃兂䅁权畄权䅁权硂䅂䅁允䅁䅁䅅䅁䙁䅁䅁䅁䥄睮䉒䍄䉁䅁䅁䅂䅁䅁䅍䅄䅁䅁䅯杶䅕䅁䅯朷䅯䅁䅯兣䅑䅁䅅䅁䉁䅁䅁兂䅁䅁䅁䩍㜷䅑杷允䅁䅁䅑䅁䑁䅁䅷䅁䭁䵁䕉䅁䭁佁䬴䅁䭁䝁䔰䅁䉁䅁䅁允䅁䅁䅕䅁䅁䍁硪歁䵅䅉䅅䅁䕁䅁䅁睁䵁䅁䅁权䍄䅂䅁权畄权䅁权䑃䅂䅁允䅁䅁䅅䅁䙁䅁䅁䅁㑂䅨䉎䍄䉁䅁䅁䅂䅁䅁䅍䅄䅁䅁䅯䅸䅕䅁䅯儶䅯䅁䅯来䅑䅁䅅䅁䉁䅁䅁兂䅁䅁䅁䭷䴸兑杷允䅁䅁䅑䅁䑁䅁䅷䅁䭁偁䙫䅁䭁佁䬴䅁䭁䡁䔰䅁䉁䅁䅁允䅁䅁䅕䅁䅁䵁捂唹䵁䅉䅅䅁䕁䅁䅁睁䵁䅁䅁权坂兂䅁权畄权䅁权瑂䅂䅁允䅁䅁䅅䅁䙁䅁䅁䅁䅃硳䉊䍄䉁䅁䅁䅂䅁䅁䅍䅄䅁䅁䅯杖䅕䅁䅯朷䅯䅁䅯来䅑䅁䅅䅁䉁䅁䅁兂䅁䅁䅁䵷䩅兑杷允䅁䅁䅑䅁䑁䅁䅷䅁䭁佁䙅䅁䭁佁䬴䅁䭁佁䭷䅁䉁䅁䅁允䅁䅁䅯睒䅁䅁杷允䅁䅁䅑䅁䑁䅁䅷䅁䭁佁䕫䅁䭁佁䬴䅁䭁䡁䕯䅁䉁䅁䅁允䅁䅁䅕䅁䅁䵁噄欯䵁䅉䅅䅁䕁䅁䅁睁䵁䅁䅁权剂兂䅁权灄权䅁权䑃䅂䅁允䅁䅁䅅䅁䙁䅁䅁䅁䅁癒䄵䍄䉁䅁䅁䅂䅁䅁䅍䅄䅁䅁䅯关䅑䅁䅯儶䅯䅁䅯睢䅑䅁䅅䅁䉁䅁䅁兂䅁䅁䅁佁㌳䅑杷允䅁䅁䅑䅁䑁䅁䅷䅁䭁䱁䕕䅁䭁佁䬴䅁䭁䡁䕯䅁䉁䅁䅁允䅁䅁䅕䅁䅁䵁䕂啃䵅䅉䅅䅁䕁䅁䅁睁䵁䅁䅁权奃兂䅁权畄权䅁权䑃䅂䅁允䅁䅁䅅䅁䙁䅁䅁䅁䅁捥䅘䍄䉁䅁䅁䅂䅁䅁䅍䅄䅁䅁䅯杂䅕䅁䅯朷䅯䅁䅯来䅑䅁䅅䅁䉁䅁䅁兂䅁䅁䅁䑷䑁兑杷允䅁䅁䅑䅁䑁䅁䅷䅁䭁䅁䙙䅁䭁佁䬴䅁䭁䥁䕕䅁䉁䅁䅁允䅁䅁䅕䅁䅁䥁捁唸䵁䅉䅅䅁䕁䅁䅁睁䵁䅁䅁权牃兂䅁权灄权䅁权獄权䅁允䅁䅁䅅䅁䙁䅁䅁䅁权癵䅴䍄䉁䅁䅁䅂䅁䅁䅍䅄䅁䅁䅯睅䅕䅁䅯朷䅯䅁䅯䄷䅯䅁䅅䅁䉁䅁䅁兂䅁䅁䅁䅱䡍兑杷允䅁䅁䅑䅁䑁䅁䅷䅁䭁䉁䙍䅁䭁佁䬴䅁䭁䥁䕕䅁䉁䅁䅁允䅁䅁䅕䅁䅁䑁睨啃䵅䅉䅅䅁䕁䅁䅁睁䵁䅁䅁权呁兂䅁权畄权䅁权㥂䅂䅁允䅁䅁䅅䅁䙁䅁䅁䅁䥂䄳䉨䍄䉁䅁䅁䅂䅁䅁䅍䅄䅁䅁䅯䄶䅑䅁䅯朷䅯䅁䅯兣䅑䅁䅅䅁䉁䅁䅁兂䅁䅁䅁䉑坧兑杷允䅁䅁䅑䅁䑁䅁䅷䅁䭁䱁䙯䅁䭁佁䬴䅁䭁䝁䔰䅁䉁䅁䅁允䅁䅁䅕䅁䅁䕁十あ䵅䅉䅅䅁䕁䅁䅁睁䵁䅁䅁权塃䅂䅁权畄权䅁权獄权䅁允䅁䅁䅅䅁䙁䅁䅁䅁䅁䩉䅸䍄䉁䅁䅁䅂䅁䅁䅍䅄䅁䅁䅯睬䅑䅁䅯朷䅯䅁䅯睢䅑䅁䅅䅁䉁䅁䅁兂䅁䅁䅁䍁偣兑杷允䅁䅁䅑䅁䑁䅁䅷䅁䭁䩁䕣䅁䭁佁䬴䅁䭁䡁䕅䅁䉁䅁䅁允䅁䅁䅕䅁䅁䉁捄䕇䵅䅉䅅䅁䕁䅁䅁睁䵁䅁䅁权塃䅂䅁权畄权䅁权䑃䅂䅁允䅁䅁䅅䅁䙁䅁䅁䅁杂睹䉰䍄䉁䅁䅁䅂䅁䅁䅍䅄䅁䅁䅯䅖䅕䅁䅯朷䅯䅁䅯兢䅑䅁䅅䅁䉁䅁䅁兂䅁䅁䅁丶䍧兑杷允䅁䅁䅑䅁䑁䅁䅷䅁䭁偁䕫䅁䭁佁䭫䅁䭁䡁䕯䅁䉁䅁䅁允䅁䅁䅕䅁䅁䭁噁欹䵁䅉䅅䅁䕁䅁䅁睁䵁䅁䅁权䅁兂䅁权畄权䅁权㥂䅂䅁允䅁䅁䅅䅁䙁䅁䅁䅁䅁䱺䅂䍄䉁䅁䅁䅂䅁䅁䅍䅄䅁䅁䅯杲䅕䅁䅯朷䅯䅁䅯䄷䅯䅁䅅䅁䉁䅁䅁权䡂䅁䅁䍄䉁䅁䅁䅂䅁䅁䅍䅄䅁䅁䅯杲䅕䅁䅯朷䅯䅁䅯睢䅑䅁䅅䅁䉁䅁䅁兂䅁䅁䅁䥶兕兑杷允䅁䅁䅑䅁䑁䅁䅷䅁䭁䭁䘴䅁䭁佁䬴䅁䭁䡁䕯䅁䉁䅁䅁允䅁䅁䅕䅁䅁䍁獧啅䵅䅉䅅䅁䕁䅁䅁睁䵁䅁䅁权䉂兂䅁权畄权䅁权㥂䅂䅁允䅁䅁䅅䅁䙁䅁䅁䅁杄癋䅆䍄䉁䅁䅁䅂䅁䅁䅍䅄䅁䅁䅯䅎䅕䅁䅯朷䅯䅁䅯䄷䅯䅁䅅䅁䉁䅁䅁兂䅁䅁䅁䑣㕺䅑杷允䅁䅁䅑䅁䑁䅁䅷䅁䭁䑁䙑䅁䭁佁䬴䅁䭁䝁䔰䅁䉁䅁䅁允䅁䅁䅕䅁䅁䥁㕂欸䵁䅉䅅䅁䕁䅁䅁睁䵁䅁䅁权ぁ兂䅁权畄权䅁权睂䅂䅁允䅁䅁䅅䅁䙁䅁䅁䅁䥄睢䉂䍄䉁䅁䅁䅂䅁䅁䅍䅄䅁䅁䅯朳䅕䅁䅯朷䅯䅁䅯睢䅑䅁䅅䅁䉁䅁䅁兂䅁䅁䅁䡷䥷兑杷允䅁䅁䅑䅁䑁䅁䅷䅁䭁乁䘴䅁䭁佁䬴䅁䭁䡁䕯䅁䉁䅁䅁允䅁䅁䅕䅁䅁䕁奂䔯䵁䅉䅅䅁䕁䅁䅁睁䵁䅁䅁权敄兂䅁权畄权䅁权䙃䅂䅁允䅁䅁䅅䅁䙁䅁䅁䅁䅁瑅䅢䍄䉁䅁䅁䅂䅁䅁䅍䅄䅁䅁䅯朳䅕䅁䅯朷䅯䅁䅯兦䅑䅁䅅䅁䉁䅁䅁兂䅁䅁䅁䙁普䅷杷允䅁䅁䅑䅁䑁䅁䅷䅁䭁䥁䕧䅁䭁佁䬴䅁䭁䝁䔰䅁䉁䅁䅁允䅁䅁䅕䅁䅁䥁桧䕂䵅䅉䅅䅁䕁䅁䅁睁䵁䅁䅁权敃䅂䅁权灄权䅁权瑂䅂䅁允䅁䅁䅅䅁䙁䅁䅁䅁䅃癱䅎䍄䉁䅁䅁䅂䅁䅁䅍䅄䅁䅁䅯睮䅑䅁䅯儶䅯䅁䅯兢䅑䅁䅅䅁䉁䅁䅁兂䅁䅁䅁䕍ㅐ䅑杷允䅁䅁䅑䅁䑁䅁䅷䅁䭁䥁䕧䅁䭁佁䬴䅁䭁䡁䔰䅁䉁䅁䅁允䅁䅁䅕䅁䅁䥁䩃唷䵁䅉䅅䅁䕁䅁䅁睁䵁䅁䅁权桁兂䅁权畄权䅁权瑂䅂䅁允䅁䅁䅅䅁䙁䅁䅁䅁杄䅖䉬䍄䉁䅁䅁䅂䅁䅁䅍䅄䅁䅁䅯光䅕䅁䅯朷䅯䅁䅯来䅑䅁䅅䅁䉁䅁䅁兂䅁䅁䅁䍉⭈䅑杷允䅁䅁䅑䅁䑁䅁䅷䅁䭁䍁䙅䅁䭁佁䬴䅁䭁䡁䕁䅁䉁䅁䅁允䅁䅁䅕䅁䅁䉁䉁䔹䵁䅉䅅䅁䕁䅁䅁睁䵁䅁䅁权桁兂䅁权畄权䅁权㥂䅂䅁允䅁䅁䅅䅁䙁䅁䅁䅁䅂睊䉊䍄䉁䅁䅁䅂䅁䅁䅍䅄䅁䅁䅯术䅑䅁䅯朷䅯䅁䅯䄷䅯䅁䅅䅁䉁䅁䅁兂䅁䅁䅁偷呺䅑杷允䅁䅁䅑䅁䑁䅁䅷䅁䭁偁䔴䅁䭁佁䬴䅁䭁䝁䔰䅁䉁䅁䅁允䅁䅁䅕䅁䅁偁㙁䔹䵁䅉䅅䅁䕁䅁䅁睁䵁䅁䅁权⭄䅂䅁权畄权䅁权㙂䅂䅁允䅁䅁䅅䅁䙁䅁䅁䅁杄癔䅴䍄䉁䅁䅁䅂䅁䅁䅍䅄䅁䅁䅯术䅑䅁䅯朷䅯䅁䅯兣䅑䅁䅅䅁䉁䅁䅁兂䅁䅁䅁䉧潲䅑杷允䅁䅁䅑䅁䑁䅁䅷䅁䭁乁䙕䅁䭁佁䬴䅁䭁䡁䕁䅁䉁䅁䅁允䅁䅁䅕䅁䅁䉁煑捅䵅䅉䅅䅁䕁䅁䅁睁䵁䅁䅁权䕂兂䅁权畄权䅁权獄权䅁允䅁䅁䅅䅁䙁䅁䅁䅁㙄祃䉒䍄䉁䅁䅁䅂䅁䅁䅍䅄䅁䅁䅯䅒䅕䅁䅯朷䅯䅁䅯睢䅑䅁䅅䅁䉁䅁䅁兂䅁䅁䅁䑐欰兑杷允䅁䅁䅑䅁䑁䅁䅷䅁䭁䕁䙑䅁䭁佁䬴䅁䭁䡁䕅䅁䉁䅁䅁允䅁䅁䅕䅁䅁䵁啹䕉䵅䅉䅅䅁䕁䅁䅁睁䵁䅁䅁权㝂兂䅁权畄权䅁权療䅂䅁允䅁䅁䅅䅁䙁䅁䅁䅁䅄兲䉒䍄䉁䅁䅁䅂䅁䅁䅍䅄䅁䅁䅯睥䅕䅁䅯朷䅯䅁䅯䅣䅑䅁䅅䅁䉁䅁䅁兂䅁䅁䅁䉙偣兑杷允䅁䅁䅑䅁䑁䅁䅷䅁䭁偁䕁䅁䭁佁䬴䅁䭁䝁䔰䅁䉁䅁䅁允䅁䅁䅕䅁䅁䱁卂唫䵁䅉䅅䅁䕁䅁䅁睁䵁䅁䅁权睄䅂䅁权畄权䅁权療䅂䅁允䅁䅁䅅䅁䙁䅁䅁䅁䅄桕䉖䍄䉁䅁䅁䅂䅁䅁䅍䅄䅁䅁䅯儰䅕䅁䅯朷䅯䅁䅯䅣䅑䅁䅅䅁䉁䅁䅁兂䅁䅁䅁䵫漸兑杷允䅁䅁䅑䅁䑁䅁䅷䅁䭁乁䙅䅁䭁佁䬴䅁䭁䥁䕍䅁䉁䅁䅁允䅁䅁䅕䅁䅁䡁啓䕆䵅䅉䅅䅁䕁䅁䅁睁䵁䅁䅁权慃䅂䅁权畄权䅁权䑃䅂䅁允䅁䅁䅅䅁䙁䅁䅁䅁杄⼵䄵䍄䉁䅁䅁䅂䅁䅁䅍䅄䅁䅁䅯睍䅕䅁䅯朷䅯䅁䅯来䅑䅁䅅䅁䉁䅁䅁兂䅁䅁䅁䙡䬸兑杷允䅁䅁䅑䅁䑁䅁䅷䅁䭁䑁䙍䅁䭁佁䬴䅁䭁䥁䕍䅁䉁䅁䅁允䅁䅁䅕䅁䅁䝁坨啃䵅䅉䅅䅁䕁䅁䅁睁䵁䅁䅁权权䅂䅁权畄权䅁权療䅂䅁允䅁䅁䅅䅁䙁䅁䅁䅁䅁癧䅔䍄䉁䅁䅁䅂䅁䅁䅍䅄䅁䅁䅯䅯䅑䅁䅯朷䅯䅁䅯来䅑䅁䅅䅁䉁䅁䅁兂䅁䅁䅁䭙昰兑杷允䅁䅁䅑䅁䑁䅁䅷䅁䭁䭁䕁䅁䭁佁䬴䅁䭁䡁䔰䅁䉁䅁䅁允䅁䅁䅕䅁䅁䅁䱁㠴䵁䅉䅅䅁䕁䅁䅁睁䵁䅁䅁权䙄䅂䅁权畄权䅁权療䅂䅁允䅁䅁䅅䅁䙁䅁䅁䅁䅁兏䉸䍄䉁䅁䅁䅂䅁䅁䅍䅄䅁䅁䅯典䅑䅁䅯朷䅯䅁䅯兦䅑䅁䅅䅁䉁䅁䅁兂䅁䅁䅁偷稷䅑杷允䅁䅁䅑䅁䑁䅁䅷䅁䭁䝁䙍䅁䭁佁䬴䅁䭁佁䭷䅁䉁䅁䅁允䅁䅁䅕䅁䅁䕁呂歃䵅䅉䅅䅁䕁䅁䅁睁䵁䅁䅁权橂兂䅁权畄权䅁权瑂䅂䅁允䅁䅁䅅䅁䙁䅁䅁䅁い硚䉂䍄䉁䅁䅁䅂䅁䅁䅍䅄䅁䅁䅯睙䅕䅁䅯朷䅯䅁䅯兣䅑䅁䅅䅁䉁䅁䅁兂䅁䅁䅁䭗䑳兑杷允䅁䅁䅑䅁䑁䅁䅷䅁䭁䥁䘴䅁䭁佁䬴䅁䭁䡁䕁䅁䉁䅁䅁允䅁䅁䅕䅁䅁䅁㍩あ䵅䅉䅅䅁䕁䅁䅁睁䵁䅁䅁权穃䅂䅁权畄权䅁权瑂䅂䅁允䅁䅁䅅䅁䙁䅁䅁䅁䅃敇䅬䍄䉁䅁䅁䅂䅁䅁䅍䅄䅁䅁䅯睳䅑䅁䅯朷䅯䅁䅯䅣䅑䅁䅅䅁䉁䅁䅁兂䅁䅁䅁䭧䭘䅑杷允䅁䅁䅑䅁䑁䅁䅷䅁䭁䱁䕍䅁䭁佁䬴䅁䭁䥁䕕䅁䉁䅁䅁允䅁䅁䅕䅁䅁佁䡁䔵䵁䅉䅅䅁䕁䅁䅁睁䵁䅁䅁权婂兂䅁权畄权䅁权療䅂䅁允䅁䅁䅅䅁䙁䅁䅁䅁权䅲䉊䍄䉁䅁䅁䅂䅁䅁䅍䅄䅁䅁䅯兗䅕䅁䅯朷䅯䅁䅯全䅑䅁䅅䅁䉁䅁䅁兂䅁䅁䅁䕭䥑兑杷允䅁䅁䅑䅁䑁䅁䅷䅁䭁䉁䙳䅁䭁佁䬴䅁䭁䡁䕯䅁䉁䅁䅁允䅁䅁䅕䅁䅁䩁奂歁䵅䅉䅅䅁䕁䅁䅁睁䵁䅁䅁权扁兂䅁权畄权䅁权䑃䅂䅁允䅁䅁䅅䅁䙁䅁䅁䅁奂剑䉂䍄䉁䅁䅁䅂䅁䅁䅍䅄䅁䅁䅯睇䅕䅁䅯朷䅯䅁䅯兦䅑䅁䅅䅁䉁䅁䅁兂䅁䅁䅁䄴橢䅷杷允䅁䅁䅑䅁䑁䅁䅷䅁䭁䵁䔰䅁䭁佁䬴䅁䭁䥁䕕䅁䉁䅁䅁允䅁䅁䅕䅁䅁䅁婂䕹䵁䅉䅅䅁䕁䅁䅁睁䵁䅁䅁权汄䅂䅁权畄权䅁权療䅂䅁允䅁䅁䅅䅁䙁䅁䅁䅁潃呁䉂䍄䉁䅁䅁䅂䅁䅁䅍䅄䅁䅁䅯儵䅑䅁䅯朷䅯䅁䅯来䅑䅁䅅䅁䉁䅁䅁兂䅁䅁䅁䉧㝮䅑杷允䅁䅁䅑䅁䑁䅁䅷䅁䭁䝁䙉䅁䭁佁䬴䅁䭁䥁䕕䅁䉁䅁䅁允䅁䅁䅕䅁䅁䭁兙歉䵅䅉䅅䅁䕁䅁䅁睁䵁䅁䅁权汄䅂䅁权畄权䅁权䑃䅂䅁允䅁䅁䅅䅁䙁䅁䅁䅁䅄眶䉌䍄䉁䅁䅁䅂䅁䅁䅍䅄䅁䅁䅯䅨䅕䅁䅯朷䅯䅁䅯䄷䅯䅁䅅䅁䉁䅁䅁兂䅁䅁䅁䠴ㅪ䅷杷允䅁䅁䅑䅁䑁䅁䅷䅁䭁䥁䙑䅁䭁佁䬴䅁䭁䡁䕯䅁䉁䅁䅁允䅁䅁䅕䅁䅁䉁瑁あ䵅䅉䅅䅁䕁䅁䅁睁䵁䅁䅁权䕃兂䅁权畄权䅁权睂䅂䅁允䅁䅁䅅䅁䙁䅁䅁䅁潄眴䉆䍄䉁䅁䅁䅂䅁䅁䅍䅄䅁䅁䅯䅨䅕䅁䅯朷䅯䅁䅯全䅑䅁䅅䅁䉁䅁䅁兂䅁䅁䅁䍃䭣兑杷允䅁䅁䅑䅁䑁䅁䅷䅁䭁䝁䙙䅁䭁佁䬴䅁䭁䡁䕁䅁䉁䅁䅁允䅁䅁䅕䅁䅁䭁䩃䕁䵅䅉䅅䅁䕁䅁䅁睁䵁䅁䅁权䝁杂䅁权灄权䅁权䙃䅂䅁允䅁䅁䅅䅁䙁䅁䅁䅁䅁䩱䅮䍄䉁䅁䅁䅂䅁䅁䅍䅄䅁䅁䅯兺䅕䅁䅯朷䅯䅁䅯睢䅑䅁䅅䅁䉁䅁䅁兂䅁䅁䅁䡊噫兑杷允䅁䅁䅑䅁䑁䅁䅷䅁䭁䍁䙳䅁䭁佁䬴䅁䭁䝁䔰䅁䉁䅁䅁允䅁䅁䅕䅁䅁䥁睂唳䵁䅉䅅䅁䕁䅁䅁睁䵁䅁䅁权牁兂䅁权畄权䅁权療䅂䅁允䅁䅁䅅䅁䙁䅁䅁䅁权佊䅴䍄䉁䅁䅁䅂䅁䅁䅍䅄䅁䅁䅯睋䅕䅁䅯朷䅯䅁䅯䅣䅑䅁䅅䅁䉁䅁䅁兂䅁䅁䅁䥅穦䅑杷允䅁䅁䅑䅁䑁䅁䅷䅁䭁䍁䙳䅁䭁佁䬴䅁䭁䥁䕕䅁䉁䅁䅁允䅁䅁䅕䅁䅁䍁祃〴䵁䅉䅅䅁䕁䅁䅁睁䵁䅁䅁权塄兂䅁权畄权䅁权䙃䅂䅁允䅁䅁䅅䅁䙁䅁䅁䅁潂杰䉆䍄䉁䅁䅁䅂䅁䅁䅍䅄䅁䅁䅯睋䅕䅁䅯朷䅯䅁䅯兦䅑䅁䅅䅁䉁䅁䅁兂䅁䅁䅁䥫眯䅑杷允䅁䅁䅑䅁䑁䅁䅷䅁䭁䙁䙁䅁䭁佁䬴䅁䭁䝁䔸䅁䉁䅁䅁允䅁䅁䅕䅁䅁䑁歂あ䵅䅉䅅䅁䕁䅁䅁睁䵁䅁䅁权兂兂䅁权畄权䅁权䑃䅂䅁允䅁䅁䅅䅁䙁䅁䅁䅁奄兓䉂䍄䉁䅁䅁䅂䅁䅁䅍䅄䅁䅁䅯睰䅑䅁䅯朷䅯䅁䅯䄷䅯䅁䅅䅁䉁䅁䅁兂䅁䅁䅁䩷硪䅑杷允䅁䅁䅑䅁䑁䅁䅷䅁䭁䭁䕣䅁䭁佁䬴䅁䭁䝁䔰䅁䉁䅁䅁允䅁䅁䅕䅁䅁䝁瑃䔫䵁䅉䅅䅁䕁䅁䅁睁䵁䅁䅁权䱄䅂䅁权灄权䅁权療䅂䅁允䅁䅁䅅䅁䙁䅁䅁䅁睄倱䅚䍄䉁䅁䅁䅂䅁䅁䅍䅄䅁䅁䅯睰䅑䅁䅯朷䅯䅁䅯来䅑䅁䅅䅁䉁䅁䅁兂䅁䅁䅁佳㉪䅑杷允䅁䅁䅑䅁䑁䅁䅷䅁䭁䙁䘰䅁䭁佁䬴䅁䭁䥁䕕䅁䉁䅁䅁允䅁䅁䅕䅁䅁䵁㙃歂䵅䅉䅅䅁䕁䅁䅁睁䵁䅁䅁权㙄䅂䅁权畄权䅁权㙂䅂䅁允䅁䅁䅅䅁䙁䅁䅁䅁睃偰䄵䍄䉁䅁䅁䅂䅁䅁䅍䅄䅁䅁䅯睊䅕䅁䅯朷䅯䅁䅯䄷䅯䅁䅅䅁䉁䅁䅁兂䅁䅁䅁䥁洯䅷杷允䅁䅁䅑䅁䑁䅁䅷䅁䭁䍁䙣䅁䭁佁䬴䅁䭁䡁䕁䅁䉁䅁䅁允䅁䅁䅕䅁䅁䵁䉃㠸䵁䅉䅅䅁䕁䅁䅁睁䵁䅁䅁权湁兂䅁权畄权䅁权硂䅂䅁允䅁䅁䅅䅁䙁䅁䅁䅁权杦䉎䍄䉁䅁䅁䅂䅁䅁䅍䅄䅁䅁䅯儷䅑䅁䅯朷䅯䅁䅯兢䅑䅁䅅䅁䉁䅁䅁兂䅁䅁䅁䝑何兑杷允䅁䅁䅑䅁䑁䅁䅷䅁䭁乁䙅䅁䭁佁䭫䅁䭁䡁䔰䅁䉁䅁䅁允䅁䅁䅕䅁䅁佁㉩䕃䵅䅉䅅䅁䕁䅁䅁睁䵁䅁䅁权灁兂䅁权畄权䅁权睂䅂䅁允䅁䅁䅅䅁䙁䅁䅁䅁䅁獪䅊䍄䉁䅁䅁䅂䅁䅁䅍䅄䅁䅁䅯朷䅑䅁䅯朷䅯䅁䅯䅣䅑䅁䅅䅁䉁䅁䅁兂䅁䅁䅁佧愳䅷杷允䅁䅁䅑䅁䑁䅁䅷䅁䭁䥁䙯䅁䭁佁䬴䅁䭁佁䭷䅁䉁䅁䅁允䅁䅁䅕䅁䅁䅁奂べ䵁䅉䅅䅁䕁䅁䅁睁䵁䅁䅁权歄兂䅁权灄权䅁权瑂䅂䅁允䅁䅁䅅䅁䙁䅁䅁䅁元六䉆䍄䉁䅁䅁䅂䅁䅁䅍䅄䅁䅁䅯杩䅕䅁䅯朷䅯䅁䅯兢䅑䅁䅅䅁䉁䅁䅁兂䅁䅁䅁䅙卅兑杷允䅁䅁䅑䅁䑁䅁䅷䅁䭁乁䙍䅁䭁佁䭫䅁䭁䝁䔸䅁䉁䅁䅁允䅁䅁䅕䅁䅁乁䑃啊䵅䅉䅅䅁䕁䅁䅁睁䵁䅁䅁权䭃兂䅁权畄权䅁权䙃䅂䅁允䅁䅁䅅䅁䙁䅁䅁䅁睄楣䉂䍄䉁䅁䅁䅂䅁䅁䅍䅄䅁䅁䅯朴䅕䅁䅯儶䅯䅁䅯兦䅑䅁䅅䅁䉁䅁䅁兂䅁䅁䅁䝉乧兑杷允䅁䅁䅑䅁䑁䅁䅷䅁䭁䥁䙯䅁䭁佁䬴䅁䭁䥁䕍䅁䉁䅁䅁允䅁䅁䅕䅁䅁䅁摁䕉䵅䅉䅅䅁䕁䅁䅁睁䵁䅁䅁权晄兂䅁权畄权䅁权療䅂䅁允䅁䅁䅅䅁䙁䅁䅁䅁权睶䉆䍄䉁䅁䅁䅂䅁䅁䅍䅄䅁䅁䅯眳䅕䅁䅯朷䅯䅁䅯来䅑䅁䅅䅁䉁䅁䅁兂䅁䅁䅁乣䕳兑杷允䅁䅁䅑䅁䑁䅁䅷䅁䭁䅁䝙䅁䭁佁䭫䅁䭁佁䭷䅁䉁䅁䅁允䅁䅁䅕䅁䅁䅁穃唳䵁䅉䅅䅁䕁䅁䅁睁䵁䅁䅁权晄兂䅁权畄权䅁权㥂䅂䅁允䅁䅁䅅䅁䙁䅁䅁䅁允䅳䉂䍄䉁䅁䅁䅂䅁䅁䅍䅄䅁䅁䅯朶䅕䅁䅯儶䅯䅁䅯䄷䅯䅁䅅䅁䉁䅁䅁权䡂䅁䅁䍄䉁䅁䅁䅂䅁䅁䅍䅄䅁䅁䅯睈䅕䅁䅯朷䅯䅁䅯䄷䅯䅁䅅䅁䉁䅁䅁兂䅁䅁䅁䉶卉具杷允䅁䅁䅑䅁䑁䅁䅷䅁䭁䉁䘸䅁䭁佁䬴䅁䭁䝁䔰䅁䉁䅁䅁允䅁䅁䅕䅁䅁䵁求〷䵁䅉䅅䅁䕁䅁䅁睁䵁䅁䅁权晁兂䅁权畄权䅁权㥂䅂䅁允䅁䅁䅅䅁䙁䅁䅁䅁兄䅪䉒䍄䉁䅁䅁䅂䅁䅁䅍䅄䅁䅁䅯朷䅕䅁䅯朷䅯䅁䅯䄷䅯䅁䅅䅁䉁䅁䅁兂䅁䅁䅁䄴䑣兑杷允䅁䅁䅑䅁䑁䅁䅷䅁䭁䵁䕑䅁䭁佁䬴䅁䭁佁䭷䅁䉁䅁䅁允䅁䅁䅕䅁䅁䅁剧䵁䵅䅉䅅䅁䕁䅁䅁睁䵁䅁䅁权䕄䅂䅁权畄权䅁权䙃䅂䅁允䅁䅁䅅䅁䙁䅁䅁䅁兄偦䅦䍄䉁䅁䅁䅂䅁䅁䅍䅄䅁䅁䅯䅖䅕䅁䅯朷䅯䅁䅯睢䅑䅁䅅䅁䉁䅁䅁兂䅁䅁䅁䵩允兑杷允䅁䅁䅑䅁䑁䅁䅷䅁䭁䙁䙑䅁䭁佁䬴䅁䭁䡁䕯䅁䉁䅁䅁允䅁䅁䅕䅁䅁䱁楄啁䵅䅉䅅䅁䕁䅁䅁睁䵁䅁䅁权啂兂䅁权畄权䅁权䙃䅂䅁允䅁䅁䅅䅁䙁䅁䅁䅁睃刴䉂䍄䉁䅁䅁䅂䅁䅁䅍䅄䅁䅁䅯儯䅕䅁䅯朷䅯䅁䅯䅣䅑䅁䅅䅁䉁䅁䅁兂䅁䅁䅁䝁奲䅑杷允䅁䅁䅑䅁䑁䅁䅷䅁䭁偁䘰䅁䭁佁䬴䅁䭁䡁䕅䅁䉁䅁䅁允䅁䅁䅕䅁䅁䅁䥃ぁ䵅䅉䅅䅁䕁䅁䅁睁䵁䅁䅁权㥄兂䅁权畄权䅁权䙃䅂䅁允䅁䅁䅅䅁䙁䅁䅁䅁䅃睗䉂䍄䉁䅁䅁䅂䅁䅁䅍䅄䅁䅁䅯儯䅕䅁䅯朷䅯䅁䅯睧䅑䅁䅅䅁䉁䅁䅁兂䅁䅁䅁䝁㕔䅑杷允䅁䅁䅑䅁䑁䅁䅷䅁䭁䝁䙕䅁䭁佁䬴䅁䭁佁䭷䅁䉁䅁䅁允䅁䅁䅯睒䅁䅁杷允䅁䅁䅑䅁䑁䅁䅷䅁䭁䝁䙕䅁䭁佁䬴䅁䭁䝁䔰䅁䉁䅁䅁允䅁䅁䅕䅁䅁乁䙂ぉ䵅䅉䅅䅁䕁䅁䅁睁䵁䅁䅁权求兂䅁权畄权䅁权療䅂䅁允䅁䅁䅅䅁䙁䅁䅁䅁杄散䅰䍄䉁䅁䅁䅂䅁䅁䅍䅄䅁䅁䅯党䅕䅁䅯朷䅯䅁䅯睧䅑䅁䅅䅁䉁䅁䅁兂䅁䅁䅁焴浍兑杷允䅁䅁䅑䅁䑁䅁䅷䅁䭁䑁䙯䅁䭁佁䬴䅁䭁䝁䔸䅁䉁䅁䅁允䅁䅁䅕䅁䅁䱁慃䕄䵅䅉䅅䅁䕁䅁䅁睁䵁䅁䅁权獂兂䅁权畄权䅁权䑃䅂䅁允䅁䅁䅅䅁䙁䅁䅁䅁䅃权䉆䍄䉁䅁䅁䅂䅁䅁䅍䅄䅁䅁䅯杏䅕䅁䅯朷䅯䅁䅯来䅑䅁䅅䅁䉁䅁䅁兂䅁䅁䅁佧䭅兑杷允䅁䅁䅑䅁䑁䅁䅷䅁䭁䑁䙯䅁䭁佁䬴䅁䭁䥁䕍䅁䉁䅁䅁允䅁䅁䅕䅁䅁䕁䍄啃䵅䅉䅅䅁䕁䅁䅁睁䵁䅁䅁权剂兂䅁权畄权䅁权硂䅂䅁允䅁䅁䅅䅁䙁䅁䅁䅁杁栴䉆䍄䉁䅁䅁䅂䅁䅁䅍䅄䅁䅁䅯杏䅕䅁䅯朷䅯䅁䅯兦䅑䅁䅅䅁䉁䅁䅁兂䅁䅁䅁䥇䵕兑杷允䅁䅁䅑䅁䑁䅁䅷䅁䭁䕁偣䅁䭁䉁䜸䅁䭁䍁䝁䅁䉁䅁䅁允䅁䅁䅯兌䅫䅁杷允䅁䅁䅑䅁䑁䅁䅷䅁䭁䑁䙅䅁䭁佁䬴䅁䭁佁䭷䅁䉁䅁䅁允䅁䅁䅕䅁䅁䥁婨啂䵅䅉䅅䅁䕁䅁䅁睁䵁䅁䅁权硁兂䅁权畄权䅁权瑂䅂䅁允䅁䅁䅅䅁䙁䅁䅁䅁睃晅䅰䍄䉁䅁䅁䅂䅁䅁䅍䅄䅁䅁䅯䅹䅑䅁䅯朷䅯䅁䅯全䅑䅁䅅䅁䉁䅁䅁兂䅁䅁䅁偷剅兑杷允䅁䅁䅑䅁䑁䅁䅷䅁䭁䑁䙅䅁䭁佁䬴䅁䭁䡁䕁䅁䉁䅁䅁允䅁䅁䅕䅁䅁䅁汧歂䵅䅉䅅䅁䕁䅁䅁睁䵁䅁䅁权硁兂䅁权畄权䅁权䙃䅂䅁允䅁䅁䅅䅁䙁䅁䅁䅁睂晷䅒䍄䉁䅁䅁䅂䅁䅁䅍䅄䅁䅁䅯免䅕䅁䅯朷䅯䅁䅯兦䅑䅁䅅䅁䉁䅁䅁兂䅁䅁䅁䤴㕘䅑杷允䅁䅁䅑䅁䑁䅁䅷䅁䭁䩁䕅䅁䭁佁䬴䅁䭁佁䭷䅁䉁䅁䅁允䅁䅁䅯睒䅁䅁杷允䅁䅁䅑䅁䑁䅁䅷䅁䭁䩁䕅䅁䭁佁䬴䅁䭁䝁䔸䅁䉁䅁䅁允䅁䅁䅕䅁䅁䕁䵄唸䵁䅉䅅䅁䕁䅁䅁睁䵁䅁䅁权剃䅂䅁权畄权䅁权㙂䅂䅁允䅁䅁䅅䅁䙁䅁䅁䅁䅁⽷䄵䍄䉁䅁䅁䅂䅁䅁䅍䅄䅁䅁䅯睰䅕䅁䅯朷䅯䅁䅯䄷䅯䅁䅅䅁䉁䅁䅁兂䅁䅁䅁䅣㑶䅑杷允䅁䅁䅑䅁䑁䅁䅷䅁䭁䭁䙣䅁䭁佁䬴䅁䭁䝁䔸䅁䉁䅁䅁允䅁䅁䅕䅁䅁䭁癃䔸䵁䅉䅅䅁䕁䅁䅁睁䵁䅁䅁权湃兂䅁权畄权䅁权硂䅂䅁允䅁䅁䅅䅁䙁䅁䅁䅁䅄佣䅨䍄䉁䅁䅁䅂䅁䅁䅍䅄䅁䅁䅯兖䅕䅁䅯朷䅯䅁䅯兢䅑䅁䅅䅁䉁䅁䅁兂䅁䅁䅁䉑䭫兑杷允䅁䅁䅑䅁䑁䅁䅷䅁䭁䙁䙕䅁䭁佁䬴䅁䭁䡁䕁䅁䉁䅁䅁允䅁䅁䅕䅁䅁䝁獂啂䵅䅉䅅䅁䕁䅁䅁睁䵁䅁䅁权噂兂䅁权畄权䅁权䑃䅂䅁允䅁䅁䅅䅁䙁䅁䅁䅁䅃朵䉚䍄䉁䅁䅁䅂䅁䅁䅍䅄䅁䅁䅯睎䅕䅁䅯朷䅯䅁䅯䄷䅯䅁䅅䅁䉁䅁䅁兂䅁䅁䅁䍷余兑杷允䅁䅁䅑䅁䑁䅁䅷䅁䭁䑁䙣䅁䭁佁䬴䅁䭁䝁䔸䅁䉁䅁䅁允䅁䅁䅕䅁䅁䕁䝁啃䵅䅉䅅䅁䕁䅁䅁睁䵁䅁䅁权橂兂䅁权灄权䅁权䙃䅂䅁允䅁䅁䅅䅁䙁䅁䅁䅁䅂搴䅒䍄䉁䅁䅁䅂䅁䅁䅍䅄䅁䅁䅯䅴䅕䅁䅯朷䅯䅁䅯䄷䅯䅁䅅䅁䉁䅁䅁兂䅁䅁䅁䴸㕮䅑杷允䅁䅁䅑䅁䑁䅁䅷䅁䭁䱁䙑䅁䭁佁䬴䅁䭁䝁䔸䅁䉁䅁䅁允䅁䅁䅕䅁䅁䝁㕂〶䵁䅉䅅䅁䕁䅁䅁睁䵁䅁䅁权ぃ兂䅁权畄权䅁权㥂䅂䅁允䅁䅁䅅䅁䙁䅁䅁䅁䅁搶䅸䍄䉁䅁䅁䅂䅁䅁䅍䅄䅁䅁䅯眴䅑䅁䅯朷䅯䅁䅯来䅑䅁䅅䅁䉁䅁䅁兂䅁䅁䅁䍱䵯兑杷允䅁䅁䅑䅁䑁䅁䅷䅁䭁佁䕍䅁䭁佁䬴䅁䭁䥁䕕䅁䉁䅁䅁允䅁䅁䅕䅁䅁䭁䉁欴䵁䅉䅅䅁䕁䅁䅁睁䵁䅁䅁权橄䅂䅁权畄权䅁权䑃䅂䅁允䅁䅁䅅䅁䙁䅁䅁䅁㑂䅗䉂䍄䉁䅁䅁䅂䅁䅁䅍䅄䅁䅁䅯兯䅑䅁䅯朷䅯䅁䅯兣䅑䅁䅅䅁䉁䅁䅁兂䅁䅁䅁䵮关兑杷允䅁䅁䅑䅁䑁䅁䅷䅁䭁䕁䙙䅁䭁佁䬴䅁䭁䝁䔸䅁䉁䅁䅁允䅁䅁䅕䅁䅁䅁兄啸䵁䅉䅅䅁䕁䅁䅁睁䵁䅁䅁权十兂䅁权灄权䅁权療䅂䅁允䅁䅁䅅䅁䙁䅁䅁䅁㑂內䉖䍄䉁䅁䅁䅂䅁䅁䅍䅄䅁䅁䅯杸䅕䅁䅯朷䅯䅁䅯䅣䅑䅁䅅䅁䉁䅁䅁兂䅁䅁䅁偯畐䅑杷允䅁䅁䅑䅁䑁䅁䅷䅁䭁䵁䙙䅁䭁佁䬴䅁䭁䡁䕅䅁䉁䅁䅁允䅁䅁䅕䅁䅁偁灄歂䵅䅉䅅䅁䕁䅁䅁睁䵁䅁䅁权㙃䅂䅁权灄权䅁权獄权䅁允䅁䅁䅅䅁䙁䅁䅁䅁䅁㥢䅐䍄䉁䅁䅁䅂䅁䅁䅍䅄䅁䅁䅯眵䅕䅁䅯朷䅯䅁䅯兣䅑䅁䅅䅁䉁䅁䅁兂䅁䅁䅁楌桑兑杷允䅁䅁䅑䅁䑁䅁䅷䅁䭁佁䙣䅁䭁佁䬴䅁䭁䥁䕕䅁䉁䅁䅁允䅁䅁䅕䅁䅁佁浒う䵅䅉䅅䅁䕁䅁䅁睁䵁䅁䅁权潃兂䅁权畄权䅁权硂䅂䅁允䅁䅁䅅䅁䙁䅁䅁䅁杄畭䅊䍄䉁䅁䅁䅂䅁䅁䅍䅄䅁䅁䅯䅱䅕䅁䅯朷䅯䅁䅯全䅑䅁䅅䅁䉁䅁䅁兂䅁䅁䅁䩧㤷䅑杷允䅁䅁䅑䅁䑁䅁䅷䅁䭁䭁䙧䅁䭁佁䬴䅁䭁䡁䔰䅁䉁䅁䅁允䅁䅁䅕䅁䅁䙁剄欹䵁䅉䅅䅁䕁䅁䅁睁䵁䅁䅁权婃䅂䅁权畄权䅁权㙂䅂䅁允䅁䅁䅅䅁䙁䅁䅁䅁㑁桅䉆䍄䉁䅁䅁䅂䅁䅁䅍䅄䅁䅁䅯䅪䅕䅁䅯朷䅯䅁䅯䅣䅑䅁䅅䅁䉁䅁䅁兂䅁䅁䅁䍧乙兑杷允䅁䅁䅑䅁䑁䅁䅷䅁䭁䭁䕷䅁䭁佁䭫䅁䭁佁䭷䅁䉁䅁䅁允䅁䅁䅕䅁䅁䥁䙁〵䵁䅉䅅䅁䕁䅁䅁睁䵁䅁䅁权䵃兂䅁权畄权䅁权䑃䅂䅁允䅁䅁䅅䅁䙁䅁䅁䅁杂睏䉬䍄䉁䅁䅁䅂䅁䅁䅍䅄䅁䅁䅯儹䅕䅁䅯朷䅯䅁䅯䄷䅯䅁䅅䅁䉁䅁䅁权䡂䅁䅁䍄䉁䅁䅁䅂䅁䅁䅍䅄䅁䅁䅯儹䅕䅁䅯朷䅯䅁䅯䅣䅑䅁䅅䅁䉁䅁䅁兂䅁䅁䅁䱣䅉兑杷允䅁䅁䅑䅁䑁䅁䅷䅁䭁偁䙕䅁䭁佁䬴䅁䭁䡁䔰䅁䉁䅁䅁允䅁䅁䅕䅁䅁偁坩啁䵅䅉䅅䅁䕁䅁䅁睁䵁䅁䅁权穄兂䅁权畄权䅁权䑃䅂䅁允䅁䅁䅅䅁䙁䅁䅁䅁䅄晖䅊䍄䉁䅁䅁䅂䅁䅁䅍䅄䅁䅁䅯睵䅑䅁䅯朷䅯䅁䅯兣䅑䅁䅅䅁䉁䅁䅁兂䅁䅁䅁䵯祺䅑杷允䅁䅁䅑䅁䑁䅁䅷䅁䭁䭁䕍䅁䭁佁䬴䅁䭁佁䭷䅁䉁䅁䅁允䅁䅁䅕䅁䅁䥁䩂ぁ䵅䅉䅅䅁䕁䅁䅁睁䵁䅁䅁权橃䅂䅁权畄权䅁权療䅂䅁允䅁䅁䅅䅁䙁䅁䅁䅁睄礱䉒䍄䉁䅁䅁䅂䅁䅁䅍䅄䅁䅁䅯睯䅑䅁䅯朷䅯䅁䅯䅣䅑䅁䅅䅁䉁䅁䅁兂䅁䅁䅁䕁敢䅑杷允䅁䅁䅑䅁䑁䅁䅷䅁䭁䵁䕁䅁䭁佁䭫䅁䭁䡁䕁䅁䉁䅁䅁允䅁䅁䅕䅁䅁䙁⽁䔫䵁䅉䅅䅁䕁䅁䅁睁䵁䅁䅁权橃䅂䅁权畄权䅁权硂䅂䅁允䅁䅁䅅䅁䙁䅁䅁䅁䅁刷䉦䍄䉁䅁䅁䅂䅁䅁䅍䅄䅁䅁䅯眳䅑䅁䅯儶䅯䅁䅯䄷䅯䅁䅅䅁䉁䅁䅁权䡂䅁䅁䍄䉁䅁䅁䅂䅁䅁䅍䅄䅁䅁䅯睲䅕䅁䅯朷䅯䅁䅯睢䅑䅁䅅䅁䉁䅁䅁兂䅁䅁䅁䕵䍁兑杷允䅁䅁䅑䅁䑁䅁䅷䅁䭁䡁䙧䅁䭁佁䬴䅁䭁䝁䔸䅁䉁䅁䅁允䅁䅁䅕䅁䅁䅁牃䔫䵁䅉䅅䅁䕁䅁䅁睁䵁䅁䅁权㑂兂䅁权畄权䅁权睂䅂䅁允䅁䅁䅅䅁䙁䅁䅁䅁杂畴䅖䍄䉁䅁䅁䅂䅁䅁䅍䅄䅁䅁䅯䅥䅕䅁䅯朷䅯䅁䅯兣䅑䅁䅅䅁䉁䅁䅁兂䅁䅁䅁佳㥈䅑杷允䅁䅁䅑䅁䑁䅁䅷䅁䭁䡁䙧䅁䭁佁䬴䅁䭁䥁䕍䅁䉁䅁䅁允䅁䅁䅕䅁䅁䵁塃欷䵁䅉䅅䅁䕁䅁䅁睁䵁䅁䅁权㑂兂䅁权畄权䅁权㥂䅂䅁允䅁䅁䅅䅁䙁䅁䅁䅁杂畬䅊䍄䉁䅁䅁䅂䅁䅁䅍䅄䅁䅁䅯杅䅕䅁䅯朷䅯䅁䅯睢䅑䅁䅅䅁䉁䅁䅁兂䅁䅁䅁偩䱯兑杷允䅁䅁䅑䅁䑁䅁䅷䅁䭁䉁䙉䅁䭁佁䬴䅁䭁䡁䕯䅁䉁䅁䅁允䅁䅁䅕䅁䅁䩁䥧あ䵅䅉䅅䅁䕁䅁䅁睁䵁䅁䅁权十兂䅁权畄权䅁权硂䅂䅁允䅁䅁䅅䅁䙁䅁䅁䅁潄䅔䉰䍄䉁䅁䅁䅂䅁䅁䅍䅄䅁䅁䅯杅䅕䅁䅯朷䅯䅁䅯睧䅑䅁䅅䅁䉁䅁䅁兂䅁䅁䅁䠫䕧兑杷允䅁䅁䅑䅁䑁䅁䅷䅁䭁䉁䙁䅁䭁佁䬴䅁䭁䝁䔰䅁䉁䅁䅁允䅁䅁䅕䅁䅁䵁䱧歁䵅䅉䅅䅁䕁䅁䅁睁䵁䅁䅁权允兂䅁权畄权䅁权㙂䅂䅁允䅁䅁䅅䅁䙁䅁䅁䅁䥃睱䉚䍄䉁䅁䅁䅂䅁䅁䅍䅄䅁䅁䅯兂䅕䅁䅯朷䅯䅁䅯䅣䅑䅁䅅䅁䉁䅁䅁兂䅁䅁䅁䕁摺䅑杷允䅁䅁䅑䅁䑁䅁䅷䅁䭁䅁䙕䅁䭁佁䬴䅁䭁䥁䕍䅁䉁䅁䅁允䅁䅁䅕䅁䅁䍁㙂歃䵅䅉䅅䅁䕁䅁䅁睁䵁䅁䅁权䙁兂䅁权畄权䅁权㥂䅂䅁允䅁䅁䅅䅁䙁䅁䅁䅁䅁䭹䅬䍄䉁䅁䅁䅂䅁䅁䅍䅄䅁䅁䅯儱䅕䅁䅯朷䅯䅁䅯睧䅑䅁䅅䅁䉁䅁䅁兂䅁䅁䅁乯䘸兑杷允䅁䅁䅑䅁䑁䅁䅷䅁䭁乁䕅䅁䭁佁䬴䅁䭁䝁䔰䅁䉁䅁䅁允䅁䅁䅕䅁䅁䑁啨啄䵅䅉䅅䅁䕁䅁䅁睁䵁䅁䅁权剄䅂䅁权畄权䅁权䙃䅂䅁允䅁䅁䅅䅁䙁䅁䅁䅁睂⽰䅸䍄䉁䅁䅁䅂䅁䅁䅍䅄䅁䅁䅯杤䅕䅁䅯儶䅯䅁䅯来䅑䅁䅅䅁䉁䅁䅁兂䅁䅁䅁䙧睶䅑杷允䅁䅁䅑䅁䑁䅁䅷䅁䭁乁䕅䅁䭁佁䬴䅁䭁䥁䕍䅁䉁䅁䅁允䅁䅁䅕䅁䅁䍁䩃唯䵁䅉䅅䅁䕁䅁䅁睁䵁䅁䅁权㑄兂䅁权畄权䅁权獄权䅁允䅁䅁䅅䅁䙁䅁䅁䅁䅁煖䅬䍄䉁䅁䅁䅂䅁䅁䅍䅄䅁䅁䅯䄫䅕䅁䅯朷䅯䅁䅯兢䅑䅁䅅䅁䉁䅁䅁兂䅁䅁䅁䱉㕪䅑杷允䅁䅁䅑䅁䑁䅁䅷䅁䭁䵁䙯䅁䭁佁䭫䅁䭁䥁䕕䅁䉁䅁䅁允䅁䅁䅕䅁䅁䅁⽄䔹䵁䅉䅅䅁䕁䅁䅁睁䵁䅁䅁权㑄兂䅁权畄权䅁权䙃䅂䅁允䅁䅁䅅䅁䙁䅁䅁䅁元⽶䅂䍄䉁䅁䅁䅂䅁䅁䅍䅄䅁䅁䅯兹䅕䅁䅯朷䅯䅁䅯兢䅑䅁䅅䅁䉁䅁䅁兂䅁䅁䅁䕩獷兑杷允䅁䅁䅑䅁䑁䅁䅷䅁䭁䵁䙑䅁䭁佁䬴䅁䭁䡁䕯䅁䉁䅁䅁允䅁䅁䅕䅁䅁䥁䩂ぅ䵅䅉䅅䅁䕁䅁䅁睁䵁䅁䅁权㑄兂䅁权畄权䅁权䑃䅂䅁允䅁䅁䅅䅁䙁䅁䅁䅁䅄敎䅤䍄䉁䅁䅁䅂䅁䅁䅍䅄䅁䅁䅯入䅕䅁䅯儶䅯䅁䅯全䅑䅁䅅䅁䉁䅁䅁兂䅁䅁䅁乑瘷䅑杷允䅁䅁䅑䅁䑁䅁䅷䅁䭁乁䕣䅁䭁佁䬴䅁䭁佁䭷䅁䉁䅁䅁允䅁䅁䅕䅁䅁䡁㑪䕄䵅䅉䅅䅁䕁䅁䅁睁䵁䅁䅁权浃兂䅁权畄权䅁权療䅂䅁允䅁䅁䅅䅁䙁䅁䅁䅁啄硩䉖䍄䉁䅁䅁䅂䅁䅁䅍䅄䅁䅁䅯朱䅑䅁䅯朷䅯䅁䅯睢䅑䅁䅅䅁䉁䅁䅁兂䅁䅁䅁䵷婅兑杷允䅁䅁䅑䅁䑁䅁䅷䅁䭁乁䕣䅁䭁佁䬴䅁䭁䝁䔸䅁䉁䅁䅁允䅁䅁䅕䅁䅁䭁䙪歁䵅䅉䅅䅁䕁䅁䅁睁䵁䅁䅁权塄䅂䅁权畄权䅁权睂䅂䅁允䅁䅁䅅䅁䙁䅁䅁䅁䅂偏䅴䍄䉁䅁䅁䅂䅁䅁䅍䅄䅁䅁䅯䅹䅕䅁䅯朷䅯䅁䅯䅣䅑䅁䅅䅁䉁䅁䅁兂䅁䅁䅁佷牦䅑杷允䅁䅁䅑䅁䑁䅁䅷䅁䭁䱁䕧䅁䭁佁䬴䅁䭁䡁䕅䅁䉁䅁䅁允䅁䅁䅕䅁䅁乁潂唸䵁䅉䅅䅁䕁䅁䅁睁䵁䅁䅁权㑃䅂䅁权畄权䅁权䑃䅂䅁允䅁䅁䅅䅁䙁䅁䅁䅁杁佺䅎䍄䉁䅁䅁䅂䅁䅁䅍䅄䅁䅁䅯䅹䅑䅁䅯朷䅯䅁䅯兦䅑䅁䅅䅁䉁䅁䅁兂䅁䅁䅁䥁匷䅑杷允䅁䅁䅑䅁䑁䅁䅷䅁䭁佁䙷䅁䭁佁䬴䅁䭁䝁䔰䅁䉁䅁䅁允䅁䅁䅕䅁䅁䅁䵂䔯䵁䅉䅅䅁䕁䅁䅁睁䵁䅁䅁权ㅁ兂䅁权畄权䅁权睂䅂䅁允䅁䅁䅅䅁䙁䅁䅁䅁杁⭧䅖䍄䉁䅁䅁䅂䅁䅁䅍䅄䅁䅁䅯䄷䅕䅁䅯朷䅯䅁䅯睧䅑䅁䅅䅁䉁䅁䅁兂䅁䅁䅁䙁硶䅑杷允䅁䅁䅑䅁䑁䅁䅷䅁䭁䵁䙁䅁䭁佁䬴䅁䭁佁䭷䅁䉁䅁䅁允䅁䅁䅕䅁䅁䥁瑄べ䵁䅉䅅䅁䕁䅁䅁睁䵁䅁䅁权䅄兂䅁权畄权䅁权睂䅂䅁允䅁䅁䅅䅁䙁䅁䅁䅁䅃㡚䅴䍄䉁䅁䅁䅂䅁䅁䅍䅄䅁䅁䅯杸䅑䅁䅯儶䅯䅁䅯兣䅑䅁䅅䅁䉁䅁䅁兂䅁䅁䅁䕑术䅑杷允䅁䅁䅑䅁䑁䅁䅷䅁䭁䵁䙁䅁䭁佁䬴䅁䭁䥁䕕䅁䉁䅁䅁允䅁䅁䅕䅁䅁䑁䭄唫䵁䅉䅅䅁䕁䅁䅁睁䵁䅁䅁权㥂兂䅁权畄权䅁权䑃䅂䅁允䅁䅁䅅䅁䙁䅁䅁䅁潃橑䉰䍄䉁䅁䅁䅂䅁䅁䅍䅄䅁䅁䅯兯䅕䅁䅯朷䅯䅁䅯䄷䅯䅁䅅䅁䉁䅁䅁兂䅁䅁䅁䵁灪䅷杷允䅁䅁䅑䅁䑁䅁䅷䅁䭁䑁䙳䅁䭁佁䬴䅁䭁䝁䔸䅁䉁䅁䅁允䅁䅁䅕䅁䅁䍁⭃う䵅䅉䅅䅁䕁䅁䅁睁䵁䅁䅁权㝁兂䅁权畄权䅁权㙂䅂䅁允䅁䅁䅅䅁䙁䅁䅁䅁䅃睔䉌䍄䉁䅁䅁䅂䅁䅁䅍䅄䅁䅁䅯睏䅕䅁䅯朷䅯䅁䅯兣䅑䅁䅅䅁䉁䅁䅁兂䅁䅁䅁䕉坣兑杷允䅁䅁䅑䅁䑁䅁䅷䅁䭁䵁䙍䅁䭁佁䬴䅁䭁䥁䕍䅁䉁䅁䅁允䅁䅁䅕䅁䅁䥁啄唶䵁䅉䅅䅁䕁䅁䅁睁䵁䅁䅁权㝁兂䅁权畄权䅁权㥂䅂䅁允䅁䅁䅅䅁䙁䅁䅁䅁䅃倲䅄䍄䉁䅁䅁䅂䅁䅁䅍䅄䅁䅁䅯兑䅕䅁䅯朷䅯䅁䅯兢䅑䅁䅅䅁䉁䅁䅁兂䅁䅁䅁䱷礷䅑杷允䅁䅁䅑䅁䑁䅁䅷䅁䭁乁䕫䅁䭁佁䬴䅁䭁䝁䔸䅁䉁䅁䅁允䅁䅁䅕䅁䅁䍁捃〫䵁䅉䅅䅁䕁䅁䅁睁䵁䅁䅁权婄䅂䅁权畄权䅁权䙃䅂䅁允䅁䅁䅅䅁䙁䅁䅁䅁䅃偍䅴䍄䉁䅁䅁䅂䅁䅁䅍䅄䅁䅁䅯朶䅕䅁䅯朷䅯䅁䅯睢䅑䅁䅅䅁䉁䅁䅁兂䅁䅁䅁乑搳䅷杷允䅁䅁䅑䅁䑁䅁䅷䅁䭁佁䙯䅁䭁佁䬴䅁䭁䡁䕁䅁䉁䅁䅁允䅁䅁䅕䅁䅁䵁剄唲䵁䅉䅅䅁䕁䅁䅁睁䵁䅁䅁权煄兂䅁权畄权䅁权䑃䅂䅁允䅁䅁䅅䅁䙁䅁䅁䅁元偧䅒䍄䉁䅁䅁䅂䅁䅁䅍䅄䅁䅁䅯眶䅕䅁䅯朷䅯䅁䅯睧䅑䅁䅅䅁䉁䅁䅁兂䅁䅁䅁䅁潢䅑杷允䅁䅁䅑䅁䑁䅁䅷䅁䭁䉁䘴䅁䭁佁䬴䅁䭁䡁䕯䅁䉁䅁䅁允䅁䅁䅕䅁䅁䵁䭂䕋䵅䅉䅅䅁䕁䅁䅁睁䵁䅁䅁权敁兂䅁权畄权䅁权睂䅂䅁允䅁䅁䅅䅁䙁䅁䅁䅁䅄券䉈䍄䉁䅁䅁䅂䅁䅁䅍䅄䅁䅁䅯䄴䅕䅁䅯儶䅯䅁䅯䅣䅑䅁䅅䅁䉁䅁䅁兂䅁䅁䅁偁洯䅑杷允䅁䅁䅑䅁䑁䅁䅷䅁䭁䉁䘴䅁䭁佁䬴䅁䭁䥁䕕䅁䉁䅁䅁允䅁䅁䅕䅁䅁䑁噁䕍䵅䅉䅅䅁䕁䅁䅁睁䵁䅁䅁权瑃䅂䅁权畄权䅁权獄权䅁允䅁䅁䅅䅁䙁䅁䅁䅁权剢䉰䍄䉁䅁䅁䅂䅁䅁䅍䅄䅁䅁䅯兲䅑䅁䅯朷䅯䅁䅯兢䅑䅁䅅䅁䉁䅁䅁兂䅁䅁䅁䑉婕兑杷允䅁䅁䅑䅁䑁䅁䅷䅁䭁䭁䔰䅁䭁佁䬴䅁䭁䥁䕍䅁䉁䅁䅁允䅁䅁䅕䅁䅁䅁睂ぴ䵁䅉䅅䅁䕁䅁䅁睁䵁䅁䅁权楄䅂䅁权畄权䅁权㙂䅂䅁允䅁䅁䅅䅁䙁䅁䅁䅁䅁晹䄱䍄䉁䅁䅁䅂䅁䅁䅍䅄䅁䅁䅯睃䅕䅁䅯朷䅯䅁䅯兢䅑䅁䅅䅁䉁䅁䅁兂䅁䅁䅁䵳㑄䅑杷允䅁䅁䅑䅁䑁䅁䅷䅁䭁䩁䕉䅁䭁佁䬴䅁䭁佁䭷䅁䉁䅁䅁允䅁䅁䅕䅁䅁䩁佃䕁䵅䅉䅅䅁䕁䅁䅁睁䵁䅁䅁权千䅂䅁权畄权䅁权瑂䅂䅁允䅁䅁䅅䅁䙁䅁䅁䅁杂⽺䄹䍄䉁䅁䅁䅂䅁䅁䅍䅄䅁䅁䅯杫䅑䅁䅯朷䅯䅁䅯兦䅑䅁䅅䅁䉁䅁䅁兂䅁䅁䅁䕁獺䅑杷允䅁䅁䅑䅁䑁䅁䅷䅁䭁䙁䙧䅁䭁佁䬴䅁䭁䝁䔸䅁䉁䅁䅁允䅁䅁䅕䅁䅁䭁䩪啂䵅䅉䅅䅁䕁䅁䅁睁䵁䅁䅁权奂兂䅁权畄权䅁权䙃䅂䅁允䅁䅁䅅䅁䙁䅁䅁䅁䅂⽴䅎䍄䉁䅁䅁䅂䅁䅁䅍䅄䅁䅁䅯睴䅕䅁䅯朷䅯䅁䅯兢䅑䅁䅅䅁䉁䅁䅁兂䅁䅁䅁偙呕兑杷允䅁䅁䅑䅁䑁䅁䅷䅁䭁䱁䙣䅁䭁佁䬴䅁䭁䡁䕯䅁䉁䅁䅁允䅁䅁䅕䅁䅁䕁㉁啅䵅䅉䅅䅁䕁䅁䅁睁䵁䅁䅁权偄䅂䅁权畄权䅁权療䅂䅁允䅁䅁䅅䅁䙁䅁䅁䅁权睄䉬䍄䉁䅁䅁䅂䅁䅁䅍䅄䅁䅁䅯朶䅑䅁䅯儶䅯䅁䅯来䅑䅁䅅䅁䉁䅁䅁兂䅁䅁䅁䭷硢䅑杷允䅁䅁䅑䅁䑁䅁䅷䅁䭁䩁䙍䅁䭁佁䬴䅁䭁䡁䕯䅁䉁䅁䅁允䅁䅁䅕䅁䅁䵁呄歆䵅䅉䅅䅁䕁䅁䅁睁䵁䅁䅁权呃兂䅁权畄权䅁权䑃䅂䅁允䅁䅁䅅䅁䙁䅁䅁䅁䅃䈲䉂䍄䉁䅁䅁䅂䅁䅁䅍䅄䅁䅁䅯䅭䅕䅁䅯朷䅯䅁䅯睢䅑䅁䅅䅁䉁䅁䅁兂䅁䅁䅁䵣䭣兑杷允䅁䅁䅑䅁䑁䅁䅷䅁䭁佁䕉䅁䭁佁䬴䅁䭁䡁䔰䅁䉁䅁䅁允䅁䅁䅕䅁䅁䅁剁欴䵁䅉䅅䅁䕁䅁䅁睁䵁䅁䅁权权兂䅁权畄权䅁权睂䅂䅁允䅁䅁䅅䅁䙁䅁䅁䅁䅃発䅲䍄䉁䅁䅁䅂䅁䅁䅍䅄䅁䅁䅯睄䅙䅁䅯朷䅯䅁䅯兢䅑䅁䅅䅁䉁䅁䅁兂䅁䅁䅁䅧䍫兑杷允䅁䅁䅑䅁䑁䅁䅷䅁䭁䉁䝁䅁䭁佁䬴䅁䭁䝁䔰䅁䉁䅁䅁允䅁䅁䅕䅁䅁偁奔啅䵅䅉䅅䅁䕁䅁䅁睁䵁䅁䅁权允杂䅁权畄权䅁权療䅂䅁允䅁䅁䅅䅁䙁䅁䅁䅁䅁剧䉂䍄䉁䅁䅁䅂䅁䅁䅍䅄䅁䅁䅯䅅䅙䅁䅯朷䅯䅁䅯䅣䅑䅁䅅䅁䉁䅁䅁兂䅁䅁䅁䡧偯兑杷允䅁䅁䅑䅁䑁䅁䅷䅁䭁䅁䜸䅁䭁佁䬴䅁䭁䡁䔰䅁䉁䅁䅁允䅁䅁䅕䅁䅁䅁䕃唴䵁䅉䅅䅁䕁䅁䅁睁䵁䅁䅁权㕁兂䅁权畄权䅁权獄权䅁允䅁䅁䅅䅁䙁䅁䅁䅁䅃當䅎䍄䉁䅁䅁䅂䅁䅁䅍䅄䅁䅁䅯兏䅕䅁䅯朷䅯䅁䅯兣䅑䅁䅅䅁䉁䅁䅁兂䅁䅁䅁䝅䠰兑杷允䅁䅁䅑䅁䑁䅁䅷䅁䭁䑁䙫䅁䭁佁䬴䅁䭁䥁䕕䅁䉁䅁䅁允䅁䅁䅕䅁䅁䭁㍃ぁ䵅䅉䅅䅁䕁䅁䅁睁䵁䅁䅁权佄䅂䅁权畄权䅁权瑂䅂䅁允䅁䅁䅅䅁䙁䱁䥔牤户䄲䉊䍄䉁䅁䅁䅂䅁䅁䅍䅄䅁䅁䅯杺䅑䅁䅯朷䅯䅁䅯来䅑䅁䅅䅁䉁䅁䅁兂歃䑣䬰奊⼷䅑杷允䅁䅁䅑䅁䑁䅁䅷䅁䭁䵁䔴䅁䭁佁䬴䅁䭁䡁䕅䅁䉁䅁䅁允䅁䅁䅕噎㘶坓穱䕂䵅䅉䅅䅁䕁䅁䅁睁䵁䅁䅁权歁兂䅁权畄权䅁权獄权䅁允䅁䅁䅅䅁䙁䅁䅁䅁䅄⭭䅬䍄䉁䅁䅁䅂䅁䅁䅍䅄䅁䅁䅯䅊䅕䅁䅯朷䅯䅁䅯兢䅑䅁䅅䅁䉁䅁䅁兂䅁䅁䅁估㑢䅑杷允䅁䅁䅑䅁䑁䅁䅷䅁䭁䩁䕣䅁䭁佁䭫䅁䭁䡁䕯䅁䉁䅁䅁允䅁䅁䅕䅁䅁䭁㥃啊䵅䅉䅅䅁䕁䅁䅁睁䵁䅁䅁权歁兂䅁权畄权䅁权睂䅂䅁允䅁䅁䅅䅁䙁䅁䅁䅁杁⭳䅶䍄䉁䅁䅁䅂䅁䅁䅍䅄䅁䅁䅯杸䅑䅁䅯儶䅯䅁䅯睧䅑䅁䅅䅁䉁䅁䅁兂䅁䅁䅁䱉瑶䅑杷允䅁䅁䅑䅁䑁䅁䅷䅁䭁䍁䙑䅁䭁佁䬴䅁䭁䥁䕍䅁䉁䅁䅁允䅁䅁䅕䅁䅁䕁权唯䵁䅉䅅䅁䕁䅁䅁睁䵁䅁䅁权䑁兂䅁权畄权䅁权療䅂䅁允䅁䅁䅅䅁䙁䅁䅁䅁睁䄳䉨䍄䉁䅁䅁䅂䅁䅁䅍䅄䅁䅁䅯睭䅑䅁䅯朷䅯䅁䅯䅣䅑䅁䅅䅁䉁䅁䅁兂䅁䅁䅁䅳㥪䅑杷允䅁䅁䅑䅁䑁䅁䅷䅁䭁䩁䕳䅁䭁佁䬴䅁䭁䡁䕅䅁䉁䅁䅁允䅁䅁䅕䅁䅁偁㡨ぁ䵅䅉䅅䅁䕁䅁䅁睁䵁䅁䅁权扃䅂䅁权畄权䅁权䙃䅂䅁允䅁䅁䅅䅁䙁䅁䅁䅁㑃䅨䉬䍄䉁䅁䅁䅂䅁䅁䅍䅄䅁䅁䅯睭䅑䅁䅯朷䅯䅁䅯睧䅑䅁䅅䅁䉁䅁䅁兂䅁䅁䅁䝍䡁兑杷允䅁䅁䅑䅁䑁䅁䅷䅁䭁䕁䘴䅁䭁佁䬴䅁䭁䡁䕯䅁䉁䅁䅁允䅁䅁䅕䅁䅁䍁灂唶䵁䅉䅅䅁䕁䅁䅁睁䵁䅁䅁权佂兂䅁权畄权䅁权䙃䅂䅁允䅁䅁䅅䅁䙁䅁䅁䅁㑄睈䉆䍄䉁䅁䅁䅂䅁䅁䅍䅄䅁䅁䅯䅺䅕䅁䅯儶䅯䅁䅯䄷䅯䅁䅅䅁䉁䅁䅁兂䅁䅁䅁佁㕈䅑杷允䅁䅁䅑䅁䑁䅁䅷䅁䭁䅁䘸䅁䭁佁䬴䅁䭁佁䭷䅁䉁䅁䅁允䅁䅁䅕䅁䅁䥁㥁捂䵅䅉䅅䅁䕁䅁䅁睁䵁䅁䅁权偁兂䅁权畄权䅁权䙃䅂䅁允䅁䅁䅅䅁䙁䅁䅁䅁杄剆䉬䍄䉁䅁䅁䅂䅁䅁䅍䅄䅁䅁䅯兩䅑䅁䅯朷䅯䅁䅯兢䅑䅁䅅䅁䉁䅁䅁兂䅁䅁䅁䉁敔䅷杷允䅁䅁䅑䅁䑁䅁䅷䅁䭁䥁䕫䅁䭁佁䬴䅁䭁䡁䔰䅁䉁䅁䅁允䅁䅁䅕䅁䅁䥁㝃啃䵅䅉䅅䅁䕁䅁䅁睁䵁䅁䅁权兄䅂䅁权畄权䅁权䙃䅂䅁允䅁䅁䅅䅁䙁䅁䅁䅁睁晭䅈䍄䉁䅁䅁䅂䅁䅁䅍䅄䅁䅁䅯睨䅕䅁䅯朷䅯䅁䅯䄷䅯䅁䅅䅁䉁䅁䅁兂䅁䅁䅁䙁捌䅑杷允䅁䅁䅑䅁䑁䅁䅷䅁䭁䍁偳䅁䭁佁䭣䅁䭁䝁䔰䅁䉁䅁䅁允䅁䅁䅕硥畓⭒㙆䐴䴸䅉䅅䅁䕁䅁䅁睁䵁䅁䅁权䡃兂䅁权畄权䅁权療䅂䅁允䅁䅁䅅䅁䙁䅁䅁䅁䅃睋䉨䍄䉁䅁䅁䅂䅁䅁䅍䅄䅁䅁䅯睨䅕䅁䅯朷䅯䅁䅯来䅑䅁䅅䅁䉁䅁䅁兂䅁䅁䅁䉧㡐䅑杷允䅁䅁䅑䅁䑁䅁䅷䅁䭁䭁䕍䅁䭁佁䭫䅁䭁䥁䕕䅁䉁䅁䅁允䅁䅁䅕䅁䅁䩁剨啍䵅䅉䅅䅁䕁䅁䅁睁䵁䅁䅁权䡃兂䅁权畄权䅁权睂䅂䅁允䅁䅁䅅䅁䙁䅁䅁䅁䅁畡䅨䍄䉁䅁䅁䅂䅁䅁䅍䅄䅁䅁䅯睨䅕䅁䅯朷䅯䅁䅯全䅑䅁䅅䅁䉁䅁䅁兂䅁䅁䅁䭷乫兑杷允䅁䅁䅑䅁䑁䅁䅷䅁䭁䥁䙣䅁䭁佁䬴䅁䭁䥁䕍䅁䉁䅁䅁允䅁䅁䅕䅁䅁䅁䩄唷䵁䅉䅅䅁䕁䅁䅁睁䵁䅁䅁权灄兂䅁权畄权䅁权㙂䅂䅁允䅁䅁䅅䅁䙁䅁䅁䅁兄䉗䉊䍄䉁䅁䅁䅂䅁䅁䅍䅄䅁䅁䅯䄱䅑䅁䅯朷䅯䅁䅯䄷䅯䅁䅅䅁䉁䅁䅁兂䅁䅁䅁䠰㡔䅑杷允䅁䅁䅑䅁䑁䅁䅷䅁䭁乁䕑䅁䭁佁䬴䅁䭁䥁䕍䅁䉁䅁䅁允䅁䅁䅕䅁䅁䥁橃欰䵁䅉䅅䅁䕁䅁䅁睁䵁䅁䅁权敃䅂䅁权灄权䅁权䙃䅂䅁允䅁䅁䅅䅁䙁䅁䅁䅁䅄摰䅸䍄䉁䅁䅁䅂䅁䅁䅍䅄䅁䅁䅯睮䅑䅁䅯儶䅯䅁䅯全䅑䅁䅅䅁䉁䅁䅁兂䅁䅁䅁䍷〳䅑杷允䅁䅁䅑䅁䑁䅁䅷䅁䭁䡁䙣䅁䭁佁䬴䅁䭁䥁䕕䅁䉁䅁䅁允䅁䅁䅕䅁䅁乁灧䕁䵅䅉䅅䅁䕁䅁䅁睁䵁䅁䅁权㍂兂䅁权畄权䅁权㥂䅂䅁允䅁䅁䅅䅁䙁䅁䅁䅁䅂⽏䅖䍄䉁䅁䅁䅂䅁䅁䅍䅄䅁䅁䅯睌䅕䅁䅯朷䅯䅁䅯兣䅑䅁䅅䅁䉁䅁䅁兂䅁䅁䅁䵯桮䅷杷允䅁䅁䅑䅁䑁䅁䅷䅁䭁䩁䔰䅁䭁佁䬴䅁䭁䝁䔸䅁䉁䅁䅁允䅁䅁䅕䅁䅁䑁噄ぁ䵅䅉䅅䅁䕁䅁䅁睁䵁䅁䅁权敃䅂䅁权畄权䅁权療䅂䅁允䅁䅁䅅䅁䙁䅁䅁䅁元晓䄱䍄䉁䅁䅁䅂䅁䅁䅍䅄䅁䅁䅯兮䅑䅁䅯朷䅯䅁䅯兣䅑䅁䅅䅁䉁䅁䅁兂䅁䅁䅁䬴㉲䅑杷允䅁䅁䅑䅁䑁䅁䅷䅁䭁䩁䔰䅁䭁佁䬴䅁䭁䥁䕕䅁䉁䅁䅁允䅁䅁䅕䅁䅁䅁煄歂䵅䅉䅅䅁䕁䅁䅁睁䵁䅁䅁权敃䅂䅁权畄权䅁权䙃䅂䅁允䅁䅁䅅䅁䙁䅁䅁䅁䥄睎䉂䍄䉁䅁䅁䅂䅁䅁䅍䅄䅁䅁䅯杮䅑䅁䅯朷䅯䅁䅯睧䅑䅁䅅䅁䉁䅁䅁兂䅁䅁䅁䨴稷䅑杷允䅁䅁䅑䅁䑁䅁䅷䅁䭁䉁䙑䅁䭁佁䭫䅁䭁䥁䕕䅁䉁䅁䅁允䅁䅁䅕䅁䅁䍁坁唶䵁䅉䅅䅁䕁䅁䅁睁䵁䅁䅁权浃兂䅁权畄权䅁权㙂䅂䅁允䅁䅁䅅䅁䙁䅁䅁䅁ぃ䈶䉸䍄䉁䅁䅁䅂䅁䅁䅍䅄䅁䅁䅯䅄䅕䅁䅯朷䅯䅁䅯来䅑䅁䅅䅁䉁䅁䅁兂䅁䅁䅁䝅㙢䅑杷允䅁䅁䅑䅁䑁䅁䅷䅁䭁䵁䙣䅁䭁佁䬴䅁䭁佁䭷䅁䉁䅁䅁允䅁䅁䅕䅁䅁䅁噄㠲䵁䅉䅅䅁䕁䅁䅁睁䵁䅁䅁权䡄兂䅁权畄权䅁权睂䅂䅁允䅁䅁䅅䅁䙁䅁䅁䅁䅁䱗䅶䍄䉁䅁䅁䅂䅁䅁䅍䅄䅁䅁䅯睸䅕䅁䅯朷䅯䅁䅯兣䅑䅁䅅䅁䉁䅁䅁兂䅁䅁䅁䝷䑧兑杷允䅁䅁䅑䅁䑁䅁䅷䅁䭁䙁䙕䅁䭁佁䭫䅁䭁䡁䕯䅁䉁䅁䅁允䅁䅁䅕䅁䅁䕁㙄欫䵁䅉䅅䅁䕁䅁䅁睁䵁䅁䅁权㉄兂䅁权畄权䅁权獄权䅁允䅁䅁䅅䅁䙁䅁䅁䅁䅃癵䅘䍄䉁䅁䅁䅂䅁䅁䅍䅄䅁䅁䅯朹䅕䅁䅯朷䅯䅁䅯兢䅑䅁䅅䅁䉁䅁䅁兂䅁䅁䅁䍕䉍具杷允䅁䅁䅑䅁䑁䅁䅷䅁䭁偁䙙䅁䭁佁䬴䅁䭁䡁䔰䅁䉁䅁䅁允䅁䅁䅕䅁䅁䕁硩啂䵅䅉䅅䅁䕁䅁䅁睁䵁䅁䅁权䩃䅂䅁权灄权䅁权瑂䅂䅁允䅁䅁䅅䅁䙁䅁䅁䅁䅁䵉䅸䍄䉁䅁䅁䅂䅁䅁䅍䅄䅁䅁䅯睃䅙䅁䅯朷䅯䅁䅯兣䅑䅁䅅䅁䉁䅁䅁兂䅁䅁䅁䑫㡌䅑杷允䅁䅁䅑䅁䑁䅁䅷䅁䭁䅁䝳䅁䭁佁䬴䅁䭁䥁䕍䅁䉁䅁䅁允䅁䅁䅕䅁䅁䥁䅁〵䵁䅉䅅䅁䕁䅁䅁睁䵁䅁䅁权㍄兂䅁权畄权䅁权㙂䅂䅁允䅁䅁䅅䅁䙁䅁䅁䅁䅁晘䅚䍄䉁䅁䅁䅂䅁䅁䅍䅄䅁䅁䅯杴䅑䅁䅯朷䅯䅁䅯䅣䅑䅁䅅䅁䉁䅁䅁兂䅁䅁䅁䤸䱁兑杷允䅁䅁䅑䅁䑁䅁䅷䅁䭁䵁䕣䅁䭁佁䭫䅁䭁䡁䔰䅁䉁䅁䅁允䅁䅁䅕䅁䅁䉁婁唹䵁䅉䅅䅁䕁䅁䅁睁䵁䅁䅁权癄䅂䅁权畄权䅁权睂䅂䅁允䅁䅁䅅䅁䙁䅁䅁䅁䅃杩䈱䍄䉁䅁䅁䅂䅁䅁䅍䅄䅁䅁䅯眷䅑䅁䅯朷䅯䅁䅯睧䅑䅁䅅䅁䉁䅁䅁兂䅁䅁䅁乧䉉兑杷允䅁䅁䅑䅁䑁䅁䅷䅁䭁䅁䙑䅁䭁佁䬴䅁䭁佁䭷䅁䉁䅁䅁允䅁䅁䅕䅁䅁偁塂欯䵁䅉䅅䅁䕁䅁䅁睁䵁䅁䅁权䕁兂䅁权畄权䅁权療䅂䅁允䅁䅁䅅䅁䙁䅁䅁䅁㑂杰䉨䍄䉁䅁䅁䅂䅁䅁䅍䅄䅁䅁䅯䅂䅕䅁䅯朷䅯䅁䅯来䅑䅁䅅䅁䉁䅁䅁兂䅁䅁䅁丰䈰兑杷允䅁䅁䅑䅁䑁䅁䅷䅁䭁䍁䙣䅁䭁佁䭫䅁䭁䥁䕕䅁䉁䅁䅁允䅁䅁䅕䅁䅁䅁い欶䵁䅉䅅䅁䕁䅁䅁睁䵁䅁䅁权䉁杂䅁权灄权䅁权䙃䅂䅁允䅁䅁䅅䅁䙁䅁䅁䅁睂偨䄵䍄䉁䅁䅁䅂䅁䅁䅍䅄䅁䅁䅯䅂䅕䅁䅯朷䅯䅁䅯全䅑䅁䅅䅁䉁䅁䅁兂䅁䅁䅁偯䍍兑杷允䅁䅁䅑䅁䑁䅁䅷䅁䭁乁䙍䅁䭁佁䬴䅁䭁䡁䕯䅁䉁䅁䅁允䅁䅁䅕䅁䅁䅁䥃〸䵁䅉䅅䅁䕁䅁䅁睁䵁䅁䅁权呄兂䅁权畄权䅁权睂䅂䅁允䅁䅁䅅䅁䙁䅁䅁䅁䅃偺䅊䍄䉁䅁䅁䅂䅁䅁䅍䅄䅁䅁䅯眰䅕䅁䅯朷䅯䅁䅯兦䅑䅁䅅䅁䉁䅁䅁兂䅁䅁䅁䥁䑪䅑杷允䅁䅁䅑䅁䑁䅁䅷䅁䭁䑁䙕䅁䭁佁䬴䅁䭁佁䭷䅁䉁䅁䅁允䅁䅁䅕䅁䅁䭁㕂唷䵁䅉䅅䅁䕁䅁䅁睁䵁䅁䅁权⽃兂䅁权灄权䅁权獄权䅁允䅁䅁䅅䅁䭁䕁䅣䅁䵁䅉䅅䅁䕁䅁䅁睁䵁䅁䅁权ㅁ兂䅁权畄权䅁权瑂䅂䅁允䅁䅁䅅䅁䙁䅁䅁䅁䅂攫䄵䍄䉁䅁䅁䅂䅁䅁䅍䅄䅁䅁䅯兎䅕䅁䅯朷䅯䅁䅯兦䅑䅁䅅䅁䉁䅁䅁兂䅁䅁䅁伴浦䅑杷允䅁䅁䅑䅁䑁䅁䅷䅁䭁䱁䙳䅁䭁佁䬴䅁䭁䝁䔸䅁䉁䅁䅁允䅁䅁䅕䅁䅁䝁㡁啈䵅䅉䅅䅁䕁䅁䅁睁䵁䅁䅁权佄兂䅁权灄权䅁权瑂䅂䅁允䅁䅁䅅䅁䙁䅁䅁䅁䅁⽃䅎䍄䉁䅁䅁䅂䅁䅁䅍䅄䅁䅁䅯杢䅕䅁䅯朷䅯䅁䅯兣䅑䅁䅅䅁䉁䅁䅁兂䅁䅁䅁䙁獌䅑杷允䅁䅁䅑䅁䑁䅁䅷䅁䭁䉁䙫䅁䭁佁䭫䅁䭁䝁䔸䅁䉁䅁䅁允䅁䅁䅕䅁䅁䅁䅂〳䵁䅉䅅䅁䕁䅁䅁睁䵁䅁䅁权䍄兂䅁权灄权䅁权硂䅂䅁允䅁䅁䅅䅁䙁䅁䅁䅁䅄⭣䅚䍄䉁䅁䅁䅂䅁䅁䅍䅄䅁䅁䅯䅴䅑䅁䅯朷䅯䅁䅯䅣䅑䅁䅅䅁䉁䅁䅁兂䅁䅁䅁䭏㔴兑杷允䅁䅁䅑䅁䑁䅁䅷䅁䭁䱁䕉䅁䭁佁䬴䅁䭁䥁䕕䅁䉁䅁䅁允䅁䅁䅕䅁䅁䱁䉄唫䵁䅉䅅䅁䕁䅁䅁睁䵁䅁䅁权䕂兂䅁权灄权䅁权獄权䅁允䅁䅁䅅䅁䙁䅁䅁䅁潄儱䉰䍄䉁䅁䅁䅂䅁䅁䅍䅄䅁䅁䅯䅴䅑䅁䅯朷䅯䅁䅯兦䅑䅁䅅䅁䉁䅁䅁兂䅁䅁䅁䌸獯具杷允䅁䅁䅑䅁䑁䅁䅷䅁䭁䥁䙑䅁䭁佁䭫䅁䭁䥁䕕䅁䉁䅁䅁允䅁䅁䅕䅁䅁䙁煃唫䵁䅉䅅䅁䕁䅁䅁睁䵁䅁䅁权慁兂䅁权畄权䅁权㥂䅂䅁允䅁䅁䅅䅁䙁䅁䅁䅁允睡䉆䍄䉁䅁䅁䅂䅁䅁䅍䅄䅁䅁䅯朵䅑䅁䅯朷䅯䅁䅯来䅑䅁䅅䅁䉁䅁䅁兂䅁䅁䅁䉑煲䅑杷允䅁䅁䅑䅁䑁䅁䅷䅁䭁佁䕙䅁䭁佁䬴䅁䭁䡁䕅䅁䉁䅁䅁允䅁䅁䅕䅁䅁佁歄唫䵁䅉䅅䅁䕁䅁䅁睁䵁䅁䅁权浄䅂䅁权畄权䅁权㥂䅂䅁允䅁䅁䅅䅁䙁䅁䅁䅁䅁低䅊䍄䉁䅁䅁䅂䅁䅁䅍䅄䅁䅁䅯杂䅙䅁䅯朷䅯䅁䅯䅣䅑䅁䅅䅁䉁䅁䅁兂䅁䅁䅁䡉硄䅑杷允䅁䅁䅑䅁䑁䅁䅷䅁䭁䕁䙣䅁䭁佁䭫䅁䭁佁䭷䅁䉁䅁䅁允䅁䅁䅕䅁䅁䅁噄〶䵁䅉䅅䅁䕁䅁䅁睁䵁䅁䅁权䝁杂䅁权畄权䅁权硂䅂䅁允䅁䅁䅅䅁䙁䅁䅁䅁睄⽢䅖䍄䉁䅁䅁䅂䅁䅁䅍䅄䅁䅁䅯杂䅙䅁䅯朷䅯䅁䅯睧䅑䅁䅅䅁䉁䅁䅁兂䅁䅁䅁䕧ㅄ䅑杷允䅁䅁䅑䅁䑁䅁䅷䅁䭁䝁䙷䅁䭁佁䬴䅁䭁佁䭷䅁䉁䅁䅁允䅁䅁䅕䅁䅁䥁癃〫䵁䅉䅅䅁䕁䅁䅁睁䵁䅁䅁权獂兂䅁权畄权䅁权瑂䅂䅁允䅁䅁䅅䅁䙁䅁䅁䅁杄睏䉴䍄䉁䅁䅁䅂䅁䅁䅍䅄䅁䅁䅯䅢䅕䅁䅯朷䅯䅁䅯䅣䅑䅁䅅䅁䉁䅁䅁兂䅁䅁䅁䍧獺䅑杷允䅁䅁䅑䅁䑁䅁䅷䅁䭁䝁䙷䅁䭁佁䬴䅁䭁䥁䕕䅁䉁䅁䅁允䅁䅁䅕䅁䅁䕁㙃䕂䵅䅉䅅䅁䕁䅁䅁睁䵁䅁䅁权䭄兂䅁权畄权䅁权獄权䅁允䅁䅁䅅䅁䙁䅁䅁䅁䅁䬴䅖䍄䉁䅁䅁䅂䅁䅁䅍䅄䅁䅁䅯杹䅕䅁䅯朷䅯䅁䅯兢䅑䅁䅅䅁䉁䅁䅁兂䅁䅁䅁䑉佁兑杷允䅁䅁䅑䅁䑁䅁䅷䅁䭁䵁䙯䅁䭁佁䬴䅁䭁䡁䕁䅁䉁䅁䅁允䅁䅁䅕䅁䅁䅁䥃㡳䵁䅉䅅䅁䕁䅁䅁睁䵁䅁䅁权㍃䅂䅁权灄权䅁权㙂䅂䅁允䅁䅁䅅䅁䙁䅁䅁䅁杄敪䅒䍄䉁䅁䅁䅂䅁䅁䅍䅄䅁䅁䅯八䅕䅁䅯朷䅯䅁䅯䄷䅯䅁䅅䅁䉁䅁䅁兂䅁䅁䅁䑙慳兑杷允䅁䅁䅑䅁䑁䅁䅷䅁䭁䩁䙅䅁䭁佁䬴䅁䭁䝁䔰䅁䉁䅁䅁允䅁䅁䅕䅁䅁乁呂䕇䵅䅉䅅䅁䕁䅁䅁睁䵁䅁䅁权剃兂䅁权畄权䅁权㙂䅂䅁允䅁䅁䅅䅁䙁䅁䅁䅁杂剏䉒䍄䉁䅁䅁䅂䅁䅁䅍䅄䅁䅁䅯兵䅑䅁䅯儶䅯䅁䅯䄷䅯䅁䅅䅁䉁䅁䅁兂䅁䅁䅁偧杈䅑杷允䅁䅁䅑䅁䑁䅁䅷䅁䭁䩁䙅䅁䭁佁䬴䅁䭁䥁䕍䅁䉁䅁䅁允䅁䅁䅕䅁䅁偁捑歅䵅䅉䅅䅁䕁䅁䅁睁䵁䅁䅁权剃兂䅁权畄权䅁权㥂䅂䅁允䅁䅁䅅䅁䙁䅁䅁䅁允硫䉎䍄䉁䅁䅁䅂䅁䅁䅍䅄䅁䅁䅯杴䅑䅁䅯儶䅯䅁䅯兦䅑䅁䅅䅁䉁䅁䅁兂䅁䅁䅁䍧瑈䅑杷允䅁䅁䅑䅁䑁䅁䅷䅁䭁䍁䙉䅁䭁佁䬴䅁䭁佁䭷䅁䉁䅁䅁允䅁䅁䅕䅁䅁䝧噚䵒䵅䅉䅅䅁䕁䅁䅁睁䵁䅁䅁权䩄兂䅁权畄权䅁权獄权䅁允䅁䅁䅅䅁䙁䅁䅁䅁杄䍢䉦䍄䉁䅁䅁䅂䅁䅁䅍䅄䅁䅁䅯兹䅕䅁䅯朷䅯䅁䅯䅣䅑䅁䅅䅁䉁䅁䅁兂䅁䅁䅁䬫歷具杷允䅁䅁䅑䅁䑁䅁䅷䅁䭁䵁䙫䅁䭁佁䬴䅁䭁䥁䕕䅁䉁䅁䅁允䅁䅁䅕䅁䅁䉁桄ぅ䵅䅉䅅䅁䕁䅁䅁睁䵁䅁䅁权杂兂䅁权畄权䅁权瑂䅂䅁允䅁䅁䅅䅁䙁䅁䅁䅁䕂桉䉚䍄䉁䅁䅁䅂䅁䅁䅍䅄䅁䅁䅯䅙䅕䅁䅯朷䅯䅁䅯睢䅑䅁䅅䅁䉁䅁䅁兂䅁䅁䅁偫ㅐ䅷杷允䅁䅁䅑䅁䑁䅁䅷䅁䭁䝁䙁䅁䭁佁䬴䅁䭁䡁䕯䅁䉁䅁䅁允䅁䅁䅕䅁䅁䥁䕁欷䵁䅉䅅䅁䕁䅁䅁睁䵁䅁䅁权杂兂䅁权畄权䅁权䑃䅂䅁允䅁䅁䅅䅁䙁䅁䅁䅁い硡䈹䍄䉁䅁䅁䅂䅁䅁䅍䅄䅁䅁䅯䅙䅕䅁䅯朷䅯䅁䅯兦䅑䅁䅅䅁䉁䅁䅁兂䅁䅁䅁估㈳䅑杷允䅁䅁䅑䅁䑁䅁䅷䅁䭁䵁䘴䅁䭁佁䬴䅁䭁佁䭷䅁䉁䅁䅁允䅁䅁䅕䅁䅁䅁瑄〹䵁䅉䅅䅁䕁䅁䅁睁䵁䅁䅁权佄兂䅁权畄权䅁权瑂䅂䅁允䅁䅁䅅䅁䙁䅁䅁䅁䅁佩䅎䍄䉁䅁䅁䅂䅁䅁䅍䅄䅁䅁䅯杺䅕䅁䅯朷䅯䅁䅯兣䅑䅁䅅䅁䉁䅁䅁兂䅁䅁䅁䕧ぐ䅑杷允䅁䅁䅑䅁䑁䅁䅷䅁䭁偁䙯䅁䭁佁䬴䅁䭁䡁䕯䅁䉁䅁䅁允䅁䅁䅕䅁䅁䅁摂欱䵁䅉䅅䅁䕁䅁䅁睁䵁䅁䅁权⭂兂䅁权畄权䅁权㥂䅂䅁允䅁䅁䅅䅁䙁䅁䅁䅁䅄睏䉚䍄䉁䅁䅁䅂䅁䅁䅍䅄䅁䅁䅯村䅕䅁䅯朷䅯䅁䅯来䅑䅁䅅䅁䉁䅁䅁兂䅁䅁䅁䅗剙兑杷允䅁䅁䅑䅁䑁䅁䅷䅁䭁䉁䙅䅁䭁佁䭫䅁䭁䡁䕯䅁䉁䅁䅁允䅁䅁䅕䅁䅁䭁牂䔸䵁䅉䅅䅁䕁䅁䅁睁䵁䅁䅁权䍂兂䅁权畄权䅁权硂䅂䅁允䅁䅁䅅䅁䙁䅁䅁䅁㑁朰䉬䍄䉁䅁䅁䅂䅁䅁䅍䅄䅁䅁䅯村䅕䅁䅯朷䅯䅁䅯睧䅑䅁䅅䅁䉁䅁䅁兂䅁䅁䅁䩱䱕兑杷允䅁䅁䅑䅁䑁䅁䅷䅁䭁偁䙷䅁䭁佁䬴䅁䭁䥁䕕䅁䉁䅁䅁允䅁䅁䅕䅁䅁䅁桄啃䵅䅉䅅䅁䕁䅁䅁睁䵁䅁䅁权䍂兂䅁权畄权䅁权㥂䅂䅁允䅁䅁䅅䅁䙁䅁䅁䅁杁睈䉨䍄䉁䅁䅁䅂䅁䅁䅍䅄䅁䅁䅯杘䅕䅁䅯朷䅯䅁䅯兣䅑䅁䅅䅁䉁䅁䅁兂䅁䅁䅁䙃䬴兑杷允䅁䅁䅑䅁䑁䅁䅷䅁䭁䑁䙉䅁䭁佁䬴䅁䭁䥁䕍䅁䉁䅁䅁允䅁䅁䅕䅁䅁䝁䙃䔯䵁䅉䅅䅁䕁䅁䅁睁䵁䅁䅁权䵄䅂䅁权畄权䅁权瑂䅂䅁允䅁䅁䅅䅁䙁䅁䅁䅁䥂桶䉂䍄䉁䅁䅁䅂䅁䅁䅍䅄䅁䅁䅯䅺䅑䅁䅯朷䅯䅁䅯全䅑䅁䅅䅁䉁䅁䅁兂䅁䅁䅁䡧䍧兑杷允䅁䅁䅑䅁䑁䅁䅷䅁䭁䵁䕷䅁䭁佁䬴䅁䭁䡁䔰䅁䉁䅁䅁允䅁䅁䅕䅁䅁䉁剷商䵅䅉䅅䅁䕁䅁䅁睁䵁䅁䅁权牄䅂䅁权畄权䅁权睂䅂䅁允䅁䅁䅅䅁䙁䅁䅁䅁䅂睳䉆䍄䉁䅁䅁䅂䅁䅁䅍䅄䅁䅁䅯眶䅑䅁䅯朷䅯䅁䅯全䅑䅁䅅䅁䉁䅁䅁兂䅁䅁䅁䡁浢䅑杷允䅁䅁䅑䅁䑁䅁䅷䅁䭁䍁䘰䅁䭁佁䬴䅁䭁䡁䕁䅁䉁䅁䅁允䅁䅁䅕䅁䅁䱁䩃欸䵁䅉䅅䅁䕁䅁䅁睁䵁䅁䅁权瑁兂䅁权畄权䅁权䑃䅂䅁允䅁䅁䅅䅁䙁䅁䅁䅁䅄留䅒䍄䉁䅁䅁䅂䅁䅁䅍䅄䅁䅁䅯杌䅕䅁䅯朷䅯䅁䅯睧䅑䅁䅅䅁䉁䅁䅁兂䅁䅁䅁䕧䌸兑杷允䅁䅁䅑䅁䑁䅁䅷䅁䭁䍁䘰䅁䭁佁䬴䅁䭁䡁䔰䅁䉁䅁䅁允䅁䅁䅕䅁䅁佁塂唵䵁䅉䅅䅁䕁䅁䅁睁䵁䅁䅁权畁兂䅁权畄权䅁权㥂䅂䅁允䅁䅁䅅䅁䙁䅁䅁䅁䅁時䅒䍄䉁䅁䅁䅂䅁䅁䅍䅄䅁䅁䅯䄴䅕䅁䅯朷䅯䅁䅯睢䅑䅁䅅䅁䉁䅁䅁兂䅁䅁䅁䕧の䅑杷允䅁䅁䅑䅁䑁䅁䅷䅁䭁佁䙍䅁䭁佁䭫䅁䭁䥁䕕䅁䉁䅁䅁允䅁䅁䅕䅁䅁䭁执䕁䵅䅉䅅䅁䕁䅁䅁睁䵁䅁䅁权杄兂䅁权畄权䅁权㙂䅂䅁允䅁䅁䅅䅁䙁䅁䅁䅁杄佧䅤䍄䉁䅁䅁䅂䅁䅁䅍䅄䅁䅁䅯䄴䅕䅁䅯朷䅯䅁䅯兣䅑䅁䅅䅁䉁䅁䅁兂䅁䅁䅁偣ㅄ䅑杷允䅁䅁䅑䅁䑁</t>
  </si>
  <si>
    <t>䅁䅷䅁䭁佁䙁䅁䭁佁䬴䅁䭁䥁䕍䅁䉁䅁䅁允䅁䅁䅕䅁䅁䕁㝃唶䵁䅉䅅䅁䕁䅁䅁睁䵁䅁䅁权橄兂䅁权畄权䅁权獄权䅁允䅁䅁䅅䅁䙁䅁䅁䅁睃癑䅰䍄䉁䅁䅁䅂䅁䅁䅍䅄䅁䅁䅯眴䅕䅁䅯朷䅯䅁䅯兢䅑䅁䅅䅁䉁䅁䅁兂䅁䅁䅁䕅䑅兑杷允䅁䅁䅑䅁䑁䅁䅷䅁䭁佁䙍䅁䭁佁䬴䅁䭁䡁䕯䅁䉁䅁䅁允䅁䅁䅕䅁䅁䅁癃䔹䵁䅉䅅䅁䕁䅁䅁睁䵁䅁䅁权摃兂䅁权畄权䅁权瑂䅂䅁允䅁䅁䅅䅁䙁䅁䅁䅁权敌䅚䍄䉁䅁䅁䅂䅁䅁䅍䅄䅁䅁䅯兮䅕䅁䅯朷䅯䅁䅯来䅑䅁䅅䅁䉁䅁䅁兂䅁䅁䅁䝷噲䅑杷允䅁䅁䅑䅁䑁䅁䅷䅁䭁䩁䘰䅁䭁佁䬴䅁䭁䡁䕁䅁䉁䅁䅁允䅁䅁䅕䅁䅁䵁剄䔳䵁䅉䅅䅁䕁䅁䅁睁䵁䅁䅁权卂兂䅁权畄权䅁权獄权䅁允䅁䅁䅅䅁䙁䅁䅁䅁䅂晌䄯䍄䉁䅁䅁䅂䅁䅁䅍䅄䅁䅁䅯䄲䅕䅁䅯朷䅯䅁䅯䅣䅑䅁䅅䅁䉁䅁䅁兂䅁䅁䅁䙁洳䅑杷允䅁䅁䅑䅁䑁䅁䅷䅁䭁䭁䙉䅁䭁佁䭫䅁䭁䡁䕅䅁䉁䅁䅁允䅁䅁䅕䅁䅁䵑婚さ䵅䅉䅅䅁䕁䅁䅁睁䵁䅁䅁权卂兂䅁权畄权䅁权睂䅂䅁允䅁䅁䅅䅁䙁䅁䅁䅁䅁攵䅄䍄䉁䅁䅁䅂䅁䅁䅍䅄䅁䅁䅯充䅙䅁䅯朷䅯䅁䅯䅣䅑䅁䅅䅁䉁䅁䅁兂䅁䅁䅁乷䔸兑杷允䅁䅁䅑䅁䑁䅁䅷䅁䭁䉁䝅䅁䭁佁䬴䅁䭁䡁䕅䅁䉁䅁䅁允䅁䅁䅕䅁䅁䵁楂䕂䵅䅉䅅䅁䕁䅁䅁睁䵁䅁䅁权十杂䅁权畄权䅁权硂䅂䅁允䅁䅁䅅䅁䙁䅁䅁䅁睃⽸䅆䍄䉁䅁䅁䅂䅁䅁䅍䅄䅁䅁䅯儴䅑䅁䅯朷䅯䅁䅯兢䅑䅁䅅䅁䉁䅁䅁兂䅁䅁䅁䝍㍐䅑杷允䅁䅁䅑䅁䑁䅁䅷䅁䭁佁䕅䅁䭁佁䬴䅁䭁䝁䔸䅁䉁䅁䅁允䅁䅁䅕䅁䅁䅁剨䕃䵅䅉䅅䅁䕁䅁䅁睁䵁䅁䅁权桄䅂䅁权畄权䅁权㙂䅂䅁允䅁䅁䅅䅁䙁䅁䅁䅁㑄儱䉒䍄䉁䅁䅁䅂䅁䅁䅍䅄䅁䅁䅯儴䅑䅁䅯朷䅯䅁䅯全䅑䅁䅅䅁䉁䅁䅁兂䅁䅁䅁䑁䱷兑杷允䅁䅁䅑䅁䑁䅁䅷䅁䭁佁䕅䅁䭁佁䬴䅁䭁䡁䔰䅁䉁䅁䅁允䅁䅁䅕䅁䅁䱁䉂欯䵁䅉䅅䅁䕁䅁䅁睁䵁䅁䅁权䙁杂䅁权畄权䅁权獄权䅁允䅁䅁䅅䅁䙁䅁䅁䅁兄䉱䉎䍄䉁䅁䅁䅂䅁䅁䅍䅄䅁䅁䅯兂䅙䅁䅯朷䅯䅁䅯兣䅑䅁䅅䅁䉁䅁䅁兂䅁䅁䅁䅧卑具杷允䅁䅁䅑䅁䑁䅁䅷䅁䭁䵁䙧䅁䭁佁䬴䅁䭁䡁䕅䅁䉁䅁䅁允䅁䅁䅕䅁䅁䱁扩啁䵅䅉䅅䅁䕁䅁䅁睁䵁䅁䅁权睂兂䅁权畄权䅁权瑂䅂䅁允䅁䅁䅅䅁䙁䅁䅁䅁杁桪䈹䍄䉁䅁䅁䅂䅁䅁䅍䅄䅁䅁䅯睢䅕䅁䅯朷䅯䅁䅯睢䅑䅁䅅䅁䉁䅁䅁兂䅁䅁䅁佑潢䅑杷允䅁䅁䅑䅁䑁䅁䅷䅁䭁䡁䙁䅁䭁佁䬴䅁䭁䝁䔸䅁䉁䅁䅁允䅁䅁䅕䅁䅁䥁乁唯䵁䅉䅅䅁䕁䅁䅁睁䵁䅁䅁权療兂䅁权畄权䅁权㙂䅂䅁允䅁䅁䅅䅁䙁䅁䅁䅁䅃⭋䅖䍄䉁䅁䅁䅂䅁䅁䅍䅄䅁䅁䅯睢䅕䅁䅯朷䅯䅁䅯兣䅑䅁䅅䅁䉁䅁䅁兂䅁䅁䅁䙷煪䅑杷允䅁䅁䅑䅁䑁䅁䅷䅁䭁䡁䙁䅁䭁佁䬴䅁䭁䡁䕅䅁䉁䅁䅁允䅁䅁䅕䅁䅁䕁潄捄䵅䅉䅅䅁䕁䅁䅁睁䵁䅁䅁权療兂䅁权畄权䅁权䑃䅂䅁允䅁䅁䅅䅁䙁䅁䅁䅁䅂乨䅈䍄䉁䅁䅁䅂䅁䅁䅍䅄䅁䅁䅯睢䅕䅁䅯朷䅯䅁䅯兦䅑䅁䅅䅁䉁䅁䅁兂䅁䅁䅁䕑啘䅑杷允䅁䅁䅑䅁䑁䅁䅷䅁䭁䡁䙁䅁䭁佁䬴䅁䭁䡁䔰䅁䉁䅁䅁允䅁䅁䅕䅁䅁䕁㙄歃䵅䅉䅅䅁䕁䅁䅁睁䵁䅁䅁权ㅄ䅂䅁权畄权䅁权瑂䅂䅁允䅁䅁䅅䅁䙁䅁䅁䅁䅃癯䅬䍄䉁䅁䅁䅂䅁䅁䅍䅄䅁䅁䅯儹䅑䅁䅯朷䅯䅁䅯来䅑䅁䅅䅁䉁䅁䅁兂䅁䅁䅁佁䩅兑杷允䅁䅁䅑䅁䑁䅁䅷䅁䭁偁䕕䅁䭁佁䬴䅁䭁䥁䕕䅁䉁䅁䅁允䅁䅁䅕䅁䅁䵁呄歂䵅䅉䅅䅁䕁䅁䅁睁䵁䅁䅁权あ兂䅁权畄权䅁权療䅂䅁允䅁䅁䅅䅁䙁䅁䅁䅁杁⭢䄵䍄䉁䅁䅁䅂䅁䅁䅍䅄䅁䅁䅯䅶䅑䅁䅯朷䅯䅁䅯睧䅑䅁䅅䅁䉁䅁䅁兂䅁䅁䅁䕧䕍兑杷允䅁䅁䅑䅁䑁䅁䅷䅁䭁䭁䙯䅁䭁佁䬴䅁䭁佁䭷䅁䉁䅁䅁允䅁䅁䅕䅁䅁䵁時欸䵁䅉䅅䅁䕁䅁䅁睁䵁䅁䅁权牂兂䅁权畄权䅁权療䅂䅁允䅁䅁䅅䅁䙁䅁䅁䅁䅁癭䅄䍄䉁䅁䅁䅂䅁䅁䅍䅄䅁䅁䅯東䅕䅁䅯朷䅯䅁䅯兣䅑䅁䅅䅁䉁䅁䅁兂䅁䅁䅁䩣ㅌ䅑杷允䅁䅁䅑䅁䑁䅁䅷䅁䭁䭁䙯䅁䭁佁䬴䅁䭁䥁䕍䅁䉁䅁䅁允䅁䅁䅕䅁䅁䕁偄〴䵁䅉䅅䅁䕁䅁䅁睁䵁䅁䅁权䥂兂䅁权畄权䅁权獄权䅁允䅁䅁䅅䅁䙁䅁䅁䅁䅃睳䉌䍄䉁䅁䅁䅂䅁䅁䅍䅄䅁䅁䅯公䅕䅁䅯朷䅯䅁䅯睧䅑䅁䅅䅁䉁䅁䅁兂䅁䅁䅁䄸㥲䅑杷允䅁䅁䅑䅁䑁䅁䅷䅁䭁䕁䙧䅁䭁佁䬴䅁䭁䝁䔰䅁䉁䅁䅁允䅁䅁䅕䅁䅁䥁㕁歄䵅䅉䅅䅁䕁䅁䅁睁䵁䅁䅁权䥂兂䅁权畄权䅁权療䅂䅁允䅁䅁䅅䅁䙁䅁䅁䅁䅄癙䅒䍄䉁䅁䅁䅂䅁䅁䅍䅄䅁䅁䅯䄷䅑䅁䅯朷䅯䅁䅯兣䅑䅁䅅䅁䉁䅁䅁兂䅁䅁䅁佃祁兑杷允䅁䅁䅑䅁䑁䅁䅷䅁䭁䕁䙧䅁䭁佁䬴䅁䭁䡁䕯䅁䉁䅁䅁允䅁䅁䅕䅁䅁䝁噄䵁䵅䅉䅅䅁䕁䅁䅁睁䵁䅁䅁权䵄兂䅁权畄权䅁权療䅂䅁允䅁䅁䅅䅁䙁䅁䅁䅁䅂公䉚䍄䉁䅁䅁䅂䅁䅁䅍䅄䅁䅁䅯睒䅕䅁䅯朷䅯䅁䅯䄷䅯䅁䅅䅁䉁䅁䅁兂䅁䅁䅁䕁⽃䅑杷允䅁䅁䅑䅁䑁䅁䅷䅁䭁䕁䙣䅁䭁佁䬴䅁䭁䝁䔰䅁䉁䅁䅁允䅁䅁䅕䅁䅁䅁煂䔫䵁䅉䅅䅁䕁䅁䅁睁䵁䅁䅁权䡂兂䅁权畄权䅁权療䅂䅁允䅁䅁䅅䅁䙁䅁䅁䅁䅁偬䅆䍄䉁䅁䅁䅂䅁䅁䅍䅄䅁䅁䅯睒䅕䅁䅯朷䅯䅁䅯来䅑䅁䅅䅁䉁䅁䅁兂䅁䅁䅁䕁摺䅑杷允䅁䅁䅑䅁䑁䅁䅷䅁䭁乁䙧䅁䭁佁䬴䅁䭁佁䭷䅁䉁䅁䅁允䅁䅁䅕䅁䅁䅁時欳䵁䅉䅅䅁䕁䅁䅁睁䵁䅁䅁权奄兂䅁权畄权䅁权瑂䅂䅁允䅁䅁䅅䅁䙁䅁䅁䅁䅃佱䅨䍄䉁䅁䅁䅂䅁䅁䅍䅄䅁䅁䅯䄲䅕䅁䅯朷䅯䅁䅯睧䅑䅁䅅䅁䉁䅁䅁兂䅁䅁䅁䅁塺䅑杷允䅁䅁䅑䅁䑁䅁䅷䅁䭁䩁䙙䅁䭁佁䬴䅁䭁䡁䕅䅁䉁䅁䅁允䅁䅁䅕䅁䅁䕁穔啈䵅䅉䅅䅁䕁䅁䅁睁䵁䅁䅁权佁兂䅁权畄权䅁权瑂䅂䅁允䅁䅁䅅䅁䙁䅁䅁䅁敄祩䉆䍄䉁䅁䅁䅂䅁䅁䅍䅄䅁䅁䅯杄䅕䅁䅯朷䅯䅁䅯睢䅑䅁䅅䅁䉁䅁䅁兂䅁䅁䅁煃楅兑杷允䅁䅁䅑䅁䑁䅁䅷䅁䭁䅁䘴䅁䭁佁䬴䅁䭁䥁䕍䅁䉁䅁䅁允䅁䅁䅕䅁䅁䵁湸ぇ䵅䅉䅅䅁䕁䅁䅁睁䵁䅁䅁权硁兂䅁权灄权䅁权瑂䅂䅁允䅁䅁䅅䅁䙁䅁䅁䅁杂癮䅂䍄䉁䅁䅁䅂䅁䅁䅍䅄䅁䅁䅯杄䅕䅁䅯朷䅯䅁䅯兦䅑䅁䅅䅁䉁䅁䅁兂䅁䅁䅁䱳啧兑杷允䅁䅁䅑䅁䑁䅁䅷䅁䭁乁䙣䅁䭁佁䬴䅁䭁䡁䕁䅁䉁䅁䅁允䅁䅁䅕䅁䅁䥁扄〯䵁䅉䅅䅁䕁䅁䅁睁䵁䅁䅁权塄兂䅁权畄权䅁权䑃䅂䅁允䅁䅁䅅䅁䙁䅁䅁䅁䅁牰䅔䍄䉁䅁䅁䅂䅁䅁䅍䅄䅁䅁䅯䅬䅕䅁䅯朷䅯䅁䅯䄷䅯䅁䅅䅁䉁䅁䅁兂䅁䅁䅁䱷⭪䅑杷允䅁䅁䅑䅁䑁䅁䅷䅁䭁䉁䙷䅁䭁佁䬴䅁䭁䡁䕯䅁䉁䅁䅁允䅁䅁䅕䅁䅁䱁潃䕂䵅䅉䅅䅁䕁䅁䅁睁䵁䅁䅁权䙄䅂䅁权灄权䅁权䑃䅂䅁允䅁䅁䅅䅁䙁䅁䅁䅁䅂瘯䅆䍄䉁䅁䅁䅂䅁䅁䅍䅄䅁䅁䅯朴䅑䅁䅯朷䅯䅁䅯兢䅑䅁䅅䅁䉁䅁䅁兂䅁䅁䅁䡁䙷兑杷允䅁䅁䅑䅁䑁䅁䅷䅁䭁佁䕉䅁䭁佁䬴䅁䭁䝁䔸䅁䉁䅁䅁允䅁䅁䅕䅁䅁䵁汄ぁ䵅䅉䅅䅁䕁䅁䅁睁䵁䅁䅁权楄䅂䅁权畄权䅁权硂䅂䅁允䅁䅁䅅䅁䙁䅁䅁䅁䅂䅇䉚䍄䉁䅁䅁䅂䅁䅁䅍䅄䅁䅁䅯朴䅑䅁䅯朷䅯䅁䅯全䅑䅁䅅䅁䉁䅁䅁兂䅁䅁䅁䥁䑧兑杷允䅁䅁䅑䅁䑁䅁䅷䅁䭁乁䙁䅁䭁佁䬴䅁䭁佁䭷䅁䉁䅁䅁允䅁䅁䅕䅁䅁䥁㍁欹䵁䅉䅅䅁䕁䅁䅁睁䵁䅁䅁权兄兂䅁权畄权䅁权療䅂䅁允䅁䅁䅅䅁䙁䅁䅁䅁杄䅢䉤䍄䉁䅁䅁䅂䅁䅁䅍䅄䅁䅁䅯䄰䅕䅁䅯朷䅯䅁䅯来䅑䅁䅅䅁䉁䅁䅁兂䅁䅁䅁䬴䍍兑杷允䅁䅁䅑䅁䑁䅁䅷䅁䭁䩁䙍䅁䭁佁䭫䅁䭁䝁䔰䅁䉁䅁䅁允䅁䅁䅕䅁䅁䅁偄䴯䵁䅉䅅䅁䕁䅁䅁睁䵁䅁䅁权兄兂䅁权畄权䅁权㥂䅂䅁允䅁䅁䅅䅁䙁䅁䅁䅁䅁琲䅚䍄䉁䅁䅁䅂䅁䅁䅍䅄䅁䅁䅯䅄䅙䅁䅯朷䅯䅁䅯全䅑䅁䅅䅁䉁䅁䅁兂䅁䅁䅁䡁⭦䅑杷允䅁䅁䅑䅁䑁䅁䅷䅁䭁乁䕕䅁䭁佁䬴䅁䭁䡁䕯䅁䉁䅁䅁允䅁䅁䅕䅁䅁䉁䙃啁䵅䅉䅅䅁䕁䅁䅁睁䵁䅁䅁权噄䅂䅁权畄权䅁权䙃䅂䅁允䅁䅁䅅䅁䙁䅁䅁䅁䥄䅌䉂䍄䉁䅁䅁䅂䅁䅁䅍䅄䅁䅁䅯儱䅑䅁䅯朷䅯䅁䅯睧䅑䅁䅅䅁䉁䅁䅁兂䅁䅁䅁䝡䍍兑杷允䅁䅁䅑䅁䑁䅁䅷䅁䭁乁䕕䅁䭁佁䬴䅁䭁䡁䔰䅁䉁䅁䅁允䅁䅁䅕䅁䅁䅁䡄䕆䵅䅉䅅䅁䕁䅁䅁睁䵁䅁䅁权ㅃ兂䅁权畄权䅁权䙃䅂䅁允䅁䅁䅅䅁䙁䅁䅁䅁杂睏䈵䍄䉁䅁䅁䅂䅁䅁䅍䅄䅁䅁䅯兢䅕䅁䅯朷䅯䅁䅯䄷䅯䅁䅅䅁䉁䅁䅁兂䅁䅁䅁䙊卯兑杷允䅁䅁䅑䅁䑁䅁䅷䅁䭁䵁䙳䅁䭁佁䬴䅁䭁佁䭷䅁䉁䅁䅁允䅁䅁䅕䅁䅁䕁時〯䵁䅉䅅䅁䕁䅁䅁睁䵁䅁䅁权䱄兂䅁权畄权䅁权㙂䅂䅁允䅁䅁䅅䅁䙁䅁䅁䅁䅁朱䈹䍄䉁䅁䅁䅂䅁䅁䅍䅄䅁䅁䅯睹䅕䅁䅯朷䅯䅁䅯兣䅑䅁䅅䅁䉁䅁䅁兂䅁䅁䅁䭍关兑杷允䅁䅁䅑䅁䑁䅁䅷䅁䭁䩁䙙䅁䭁佁䭫䅁䭁䡁䕯䅁䉁䅁䅁允䅁䅁䅕䅁䅁䅁時唵䵁䅉䅅䅁䕁䅁䅁睁䵁䅁䅁权佁杂䅁权畄权䅁权硂䅂䅁允䅁䅁䅅䅁䙁䅁䅁䅁䅃剩䉂䍄䉁䅁䅁䅂䅁䅁䅍䅄䅁䅁䅯䅵䅕䅁䅯朷䅯䅁䅯䅣䅑䅁䅅䅁䉁䅁䅁兂䅁䅁䅁偅㉐䅑杷允䅁䅁䅑䅁䑁䅁䅷䅁䭁䱁䙧䅁䭁佁䬴䅁䭁䥁䕍䅁䉁䅁䅁允䅁䅁䅕䅁䅁䅁㕂欫䵁䅉䅅䅁䕁䅁䅁睁䵁䅁䅁权㉃兂䅁权畄权䅁权療䅂䅁允䅁䅁䅅䅁䙁䅁䅁䅁䅃瑦䅈䍄䉁䅁䅁䅂䅁䅁䅍䅄䅁䅁䅯杴䅕䅁䅯朷䅯䅁䅯睧䅑䅁䅅䅁䉁䅁䅁兂䅁䅁䅁䑙㉘䅑杷允䅁䅁䅑䅁䑁䅁䅷䅁䭁䥁䘰䅁䭁佁䬴䅁䭁䝁䔰䅁䉁䅁䅁允䅁䅁䅕䅁䅁䥁㥂捷䵁䅉䅅䅁䕁䅁䅁睁䵁䅁䅁权乃兂䅁权畄权䅁权㥂䅂䅁允䅁䅁䅅䅁䙁䅁䅁䅁允硘䉰䍄䉁䅁䅁䅂䅁䅁䅍䅄䅁䅁䅯杫䅕䅁䅯朷䅯䅁䅯䄷䅯䅁䅅䅁䉁䅁䅁兂䅁䅁䅁䙫㤯䅑杷允䅁䅁䅑䅁䑁䅁䅷䅁䭁䩁䙉䅁䭁佁䬴䅁䭁䥁䕕䅁䉁䅁䅁允䅁䅁䅕䅁䅁䙁療啁䵅䅉䅅䅁䕁䅁䅁睁䵁䅁䅁权扄兂䅁权畄权䅁权獄权䅁允䅁䅁䅅䅁䙁䅁䅁䅁权剫䉒䍄䉁䅁䅁䅂䅁䅁䅍䅄䅁䅁䅯眸䅑䅁䅯朷䅯䅁䅯睢䅑䅁䅅䅁䉁䅁䅁兂䅁䅁䅁䘸偷兑杷允䅁䅁䅑䅁䑁䅁䅷䅁䭁乁䙳䅁䭁佁䬴䅁䭁䝁䔰䅁䉁䅁䅁允䅁䅁䅕䅁䅁佁噁啇䵅䅉䅅䅁䕁䅁䅁睁䵁䅁䅁权祄䅂䅁权畄权䅁权㙂䅂䅁允䅁䅁䅅䅁䙁䅁䅁䅁睄晡䄱䍄䉁䅁䅁䅂䅁䅁䅍䅄䅁䅁䅯朸䅑䅁䅯朷䅯䅁䅯全䅑䅁䅅䅁䉁䅁䅁兂䅁䅁䅁䜫䡁兑杷允䅁䅁䅑䅁䑁䅁䅷䅁䭁偁䕉䅁䭁佁䬴䅁䭁䥁䕍䅁䉁䅁䅁允䅁䅁䅕䅁䅁䥁獄䔯䵁䅉䅅䅁䕁䅁䅁睁䵁䅁䅁权睄兂䅁权畄权䅁权睂䅂䅁允䅁䅁䅅䅁䙁䅁䅁䅁䅄眹䉂䍄䉁䅁䅁䅂䅁䅁䅍䅄䅁䅁䅯䄸䅕䅁䅯朷䅯䅁䅯兦䅑䅁䅅䅁䉁䅁䅁兂䅁䅁䅁䕁偄䅑杷允䅁䅁䅑䅁䑁䅁䅷䅁䭁䱁䙉䅁䭁佁䬴䅁䭁䡁䔰䅁䉁䅁䅁允䅁䅁䅕䅁䅁䥁潃䵃䵅䅉䅅䅁䕁䅁䅁睁䵁䅁䅁权牃䅂䅁权畄权䅁权瑂䅂䅁允䅁䅁䅅䅁䙁䅁䅁䅁䅂⭄䄵䍄䉁䅁䅁䅂䅁䅁䅍䅄䅁䅁䅯睷䅑䅁䅯朷䅯䅁䅯䄷䅯䅁䅅䅁䉁䅁䅁兂䅁䅁䅁䝁瑘䅑杷允䅁䅁䅑䅁䑁䅁䅷䅁䭁乁䙑䅁䭁佁䭫䅁䭁佁䭷䅁䉁䅁䅁允䅁䅁䅕䅁䅁䅁捂欴䵁䅉䅅䅁䕁䅁䅁睁䵁䅁䅁权䑄䅂䅁权畄权䅁权㙂䅂䅁允䅁䅁䅅䅁䭁䕁䅣䅁䵁䅉䅅䅁䕁䅁䅁睁䵁䅁䅁权䑄䅂䅁权畄权䅁权硂䅂䅁允䅁䅁䅅䅁䙁䅁䅁䅁权朳䉸䍄䉁䅁䅁䅂䅁䅁䅍䅄䅁䅁䅯朰䅑䅁䅯朷䅯䅁䅯兢䅑䅁䅅䅁䉁䅁䅁兂䅁䅁䅁䉫坍兑杷允䅁䅁䅑䅁䑁䅁䅷䅁䭁乁䕉䅁䭁佁䬴䅁䭁䡁䕯䅁䉁䅁䅁允䅁䅁䅕䅁䅁䭁敄䕄䵅䅉䅅䅁䕁䅁䅁睁䵁䅁䅁权煂兂䅁权畄权䅁权睂䅂䅁允䅁䅁䅅䅁䙁䅁䅁䅁睁晘䄵䍄䉁䅁䅁䅂䅁䅁䅍䅄䅁䅁䅯䄹䅕䅁䅯朷䅯䅁䅯䄷䅯䅁䅅䅁䉁䅁䅁兂䅁䅁䅁䑁䝙兑杷允䅁䅁䅑䅁䑁䅁䅷䅁䭁偁䙑䅁䭁佁䬴䅁䭁䥁䕍䅁䉁䅁䅁允䅁䅁䅕䅁䅁䕁䵄䕂䵅䅉䅅䅁䕁䅁䅁睁䵁䅁䅁权䅄䅂䅁权畄权䅁权䑃䅂䅁允䅁䅁䅅䅁䙁䅁䅁䅁睄剅䉆䍄䉁䅁䅁䅂䅁䅁䅍䅄䅁䅁䅯兣䅕䅁䅯朷䅯䅁䅯䄷䅯䅁䅅䅁䉁䅁䅁兂䅁䅁䅁䡷㉔䅑杷允䅁䅁䅑䅁䑁䅁䅷䅁䭁䡁䙅䅁䭁佁䬴䅁䭁䝁䔸䅁䉁䅁䅁允䅁䅁䅕䅁䅁偁煂䔸䵁䅉䅅䅁䕁䅁䅁睁䵁䅁䅁权硂兂䅁权畄权䅁权㙂䅂䅁允䅁䅁䅅䅁䙁䅁䅁䅁杂甴䄹䍄䉁䅁䅁䅂䅁䅁䅍䅄䅁䅁䅯兣䅕䅁䅯朷䅯䅁䅯睧䅑䅁䅅䅁䉁䅁䅁兂䅁䅁䅁偁敌䅑杷允䅁䅁䅑䅁䑁䅁䅷䅁䭁䡁䙅䅁䭁佁䬴䅁䭁䡁䔰䅁䉁䅁䅁允䅁䅁䅕䅁䅁䝁祂䔶䵁䅉䅅䅁䕁䅁䅁睁䵁䅁䅁权䩂兂䅁权灄权䅁权獄权䅁允䅁䅁䅅䅁䭁䕁䅣䅁䵁䅉䅅䅁䕁䅁䅁睁䵁䅁䅁权摁兂䅁权畄权䅁权睂䅂䅁允䅁䅁䅅䅁䙁䅁䅁䅁䅁⽹䅄䍄䉁䅁䅁䅂䅁䅁䅍䅄䅁䅁䅯先䅕䅁䅯朷䅯䅁䅯兣䅑䅁䅅䅁䉁䅁䅁兂䅁䅁䅁佉潐䅑杷允䅁䅁䅑䅁䑁䅁䅷䅁䭁䉁䘰䅁䭁佁䬴䅁䭁䡁䔰䅁䉁䅁䅁允䅁䅁䅕䅁䅁䥁灄唹䵁䅉䅅䅁䕁䅁䅁睁䵁䅁䅁权捂兂䅁权畄权䅁权瑂䅂䅁允䅁䅁䅅䅁䙁䅁䅁䅁杁楉䉨䍄䉁䅁䅁䅂䅁䅁䅍䅄䅁䅁䅯䅘䅕䅁䅯朷䅯䅁䅯睢䅑䅁䅅䅁䉁䅁䅁兂䅁䅁䅁何呣兑杷允䅁䅁䅑䅁䑁䅁䅷䅁䭁䙁䙷䅁䭁佁䬴䅁䭁䡁䕯䅁䉁䅁䅁允䅁䅁䅕䅁䅁䵁䉄捃䵅䅉䅅䅁䕁䅁䅁睁䵁䅁䅁权捂兂䅁权畄权䅁权䙃䅂䅁允䅁䅁䅅䅁䙁䅁䅁䅁䅂杖䉒䍄䉁䅁䅁䅂䅁䅁䅍䅄䅁䅁䅯儯䅑䅁䅯朷䅯䅁䅯䄷䅯䅁䅅䅁䉁䅁䅁兂䅁䅁䅁䭕煑兑杷允䅁䅁䅑䅁䑁䅁䅷䅁䭁䑁䘸䅁䭁佁䭫䅁䭁䥁䕍䅁䉁䅁䅁允䅁䅁䅕䅁䅁䵁䉂䔶䵁䅉䅅䅁䕁䅁䅁睁䵁䅁䅁权㥄䅂䅁权畄权䅁权療䅂䅁允䅁䅁䅅䅁䙁䅁䅁䅁杂䍍䈹䍄䉁䅁䅁䅂䅁䅁䅍䅄䅁䅁䅯儯䅑䅁䅯朷䅯䅁䅯兦䅑䅁䅅䅁䉁䅁䅁兂䅁䅁䅁䔴睳兑杷允䅁䅁䅑䅁䑁䅁䅷䅁䭁䡁䙙䅁䭁佁䬴䅁䭁䡁䕯䅁䉁䅁䅁允䅁䅁䅕䅁䅁䥁元䔯䵁䅉䅅䅁䕁䅁䅁睁䵁䅁䅁权㉂兂䅁权畄权䅁权硂䅂䅁允䅁䅁䅅䅁䙁䅁䅁䅁䅁⽷䄵䍄䉁䅁䅁䅂䅁䅁䅍䅄䅁䅁䅯杤䅕䅁䅯朷䅯䅁䅯睧䅑䅁䅅䅁䉁䅁䅁兂䅁䅁䅁乧䉉兑杷允䅁䅁䅑䅁䑁䅁䅷䅁䭁䡁䙙䅁䭁佁䬴䅁䭁䡁䔰䅁䉁䅁䅁允䅁䅁䅕䅁䅁䅁歂唫䵁䅉䅅䅁䕁䅁䅁睁䵁䅁䅁权潁兂䅁权畄权䅁权瑂䅂䅁允䅁䅁䅅䅁䙁䅁䅁䅁杄瘸䄵䍄䉁䅁䅁䅂䅁䅁䅍䅄䅁䅁䅯䅋䅕䅁䅯朷䅯䅁䅯䅣䅑䅁䅅䅁䉁䅁䅁兂䅁䅁䅁偧畦䅷杷允䅁䅁䅑䅁䑁䅁䅷䅁䭁䍁䙧䅁䭁佁䬴䅁䭁䥁䕍䅁䉁䅁䅁允䅁䅁䅕䅁䅁䅁睂欱䵁䅉䅅䅁䕁䅁䅁睁䵁䅁䅁权奃䅂䅁权畄权䅁权獄权䅁允䅁䅁䅅䅁䙁䅁䅁䅁䥃䅴䉚䍄䉁䅁䅁䅂䅁䅁䅍䅄䅁䅁䅯睡䅕䅁䅯朷䅯䅁䅯全䅑䅁䅅䅁䉁䅁䅁兂䅁䅁䅁䉡村兑杷允䅁䅁䅑䅁䑁䅁䅷䅁䭁乁䙙䅁䭁佁䬴䅁䭁䥁䕍䅁䉁䅁䅁允䅁䅁䅕䅁䅁䭁䍺䕆䵅䅉䅅䅁䕁䅁䅁睁䵁䅁䅁权桂兂䅁权畄权䅁权䙃䅂䅁允䅁䅁䅅䅁䙁䅁䅁䅁元桦䉬䍄䉁䅁䅁䅂䅁䅁䅍䅄䅁䅁䅯兙䅕䅁䅯朷䅯䅁䅯睧䅑䅁䅅䅁䉁䅁䅁兂䅁䅁䅁估剙兑杷允䅁䅁䅑䅁䑁䅁䅷䅁䭁䉁䙙䅁䭁佁䬴䅁䭁佁䭷䅁䉁䅁䅁允䅁䅁䅕䅁䅁䕁灄〵䵁䅉䅅䅁䕁䅁䅁睁䵁䅁䅁权䅁杂䅁权畄权䅁权睂䅂䅁允䅁䅁䅅䅁䙁䅁䅁䅁杂畺䅖䍄䉁䅁䅁䅂䅁䅁䅍䅄䅁䅁䅯睔䅕䅁䅯朷䅯䅁䅯来䅑䅁䅅䅁䉁䅁䅁兂䅁䅁䅁䌴䨴兑杷允䅁䅁䅑䅁䑁䅁䅷䅁䭁䍁䙁䅁䭁佁䬴䅁䭁䡁䔰䅁䉁䅁䅁允䅁䅁䅕䅁䅁䉁⽓歇䵅䅉䅅䅁䕁䅁䅁睁䵁䅁䅁权䑄兂䅁权畄权䅁权瑂䅂䅁允䅁䅁䅅䅁䙁䅁䅁䅁杂䉆䉎䍄䉁䅁䅁䅂䅁䅁䅍䅄䅁䅁䅯督䅕䅁䅯朷䅯䅁䅯兣䅑䅁䅅䅁䉁䅁䅁兂䅁䅁䅁偈具兑杷允䅁䅁䅑䅁䑁䅁䅷䅁䭁䡁䙍䅁䭁佁䬴䅁䭁䡁䔰䅁䉁䅁䅁允䅁䅁䅕䅁䅁䕁㥃㡁䵅䅉䅅䅁䕁䅁䅁睁䵁䅁䅁权䍁杂䅁权畄权䅁权硂䅂䅁允䅁䅁䅅䅁䙁䅁䅁䅁䅄伷䄵䍄䉁䅁䅁䅂䅁䅁䅍䅄䅁䅁䅯杁䅙䅁䅯朷䅯䅁䅯睧䅑䅁䅅䅁䉁䅁䅁兂䅁䅁䅁䅧瑐䅑杷允䅁䅁䅑䅁䑁䅁䅷䅁䭁䵁䘸䅁䭁佁䬴䅁䭁䝁䔰䅁䉁䅁䅁允䅁䅁䅕䅁䅁佁畁啃䵅䅉䅅䅁䕁䅁䅁睁䵁䅁䅁权䱁杂䅁权灄权䅁权睂䅂䅁允䅁䅁䅅䅁䙁䅁䅁䅁兄偣䅨䍄䉁䅁䅁䅂䅁䅁䅍䅄䅁䅁䅯䅮䅑䅁䅯儶䅯䅁䅯兦䅑䅁䅅䅁䉁䅁䅁兂䅁䅁䅁䩑瀰具杷允䅁䅁䅑䅁䑁䅁䅷䅁䭁䱁䙍䅁䭁佁䬴䅁䭁䡁䕁䅁䉁䅁䅁允䅁䅁䅕䅁䅁䵁捂啂䵅䅉䅅䅁䕁䅁䅁睁䵁䅁䅁权穃兂䅁权畄权䅁权硂䅂䅁允䅁䅁䅅䅁䙁䅁䅁䅁䅃癵䅖䍄䉁䅁䅁䅂䅁䅁䅍䅄䅁䅁䅯睳䅕䅁䅯朷䅯䅁䅯全䅑䅁䅅䅁䉁䅁䅁兂䅁䅁䅁偁䝍兑杷允䅁䅁䅑䅁䑁䅁䅷䅁䭁䱁䙍䅁䭁佁䬴䅁䭁䡁䔰䅁䉁䅁䅁允䅁䅁䅕䅁䅁䅁䱁㠴䵁䅉䅅䅁䕁䅁䅁睁䵁䅁䅁权歄䅂䅁权畄权䅁权瑂䅂䅁允䅁䅁䅅䅁䙁䅁䅁䅁䅁核䉊䍄䉁䅁䅁䅂䅁䅁䅍䅄䅁䅁䅯朱䅑䅁䅯儶䅯䅁䅯来䅑䅁䅅䅁䉁䅁䅁兂䅁䅁䅁䱷䱕具杷允䅁䅁䅑䅁䑁䅁䅷䅁䭁佁䕑䅁䭁佁䬴䅁䭁䡁䕯䅁䉁䅁䅁允䅁䅁䅕䅁䅁䱁敃䕅䵅䅉䅅䅁䕁䅁䅁睁䵁䅁䅁权歄䅂䅁权畄权䅁权睂䅂䅁允䅁䅁䅅䅁䙁䅁䅁䅁䅁䅥䈵䍄䉁䅁䅁䅂䅁䅁䅍䅄䅁䅁䅯䄵䅑䅁䅯朷䅯䅁䅯全䅑䅁䅅䅁䉁䅁䅁兂䅁䅁䅁䡯兣兑杷允䅁䅁䅑䅁䑁䅁䅷䅁䭁偁䕷䅁䭁佁䬴䅁䭁䝁䔸䅁䉁䅁䅁允䅁䅁䅕䅁䅁䅁瑄〹䵁䅉䅅䅁䕁䅁䅁睁䵁䅁䅁权㡄䅂䅁权畄权䅁权䙃䅂䅁允䅁䅁䅅䅁䙁䅁䅁䅁䅃晁䄹䍄䉁䅁䅁䅂䅁䅁䅍䅄䅁䅁䅯眫䅑䅁䅯朷䅯䅁䅯兦䅑䅁䅅䅁䉁䅁䅁兂䅁䅁䅁䉙橺䅑杷允䅁䅁䅑䅁䑁䅁䅷䅁䭁偁䕷䅁䭁佁䬴䅁䭁䡁䔰䅁䉁䅁䅁允䅁䅁䅕䅁䅁䅁佃猰䵁䅉䅅䅁䕁䅁䅁睁䵁䅁䅁权㡁兂䅁权畄权䅁权瑂䅂䅁允䅁䅁䅅䅁䙁䅁䅁䅁䅁㡷䅸䍄䉁䅁䅁䅂䅁䅁䅍䅄䅁䅁䅯䅐䅕䅁䅯朷䅯䅁䅯全䅑䅁䅅䅁䉁䅁䅁兂䅁䅁䅁䉧慮䅑杷允䅁䅁䅑䅁䑁䅁䅷䅁䭁偁䙅䅁䭁佁䬴䅁䭁䝁䔸䅁䉁䅁䅁允䅁䅁䅯睒䅁䅁杷允䅁䅁䅑䅁䑁䅁䅷䅁䭁䥁䙕䅁䭁佁䭫䅁䭁䡁䕅䅁䉁䅁䅁允䅁䅁䅕䅁䅁䅁噄ぇ䵅䅉䅅䅁䕁䅁䅁睁䵁䅁䅁权ぃ䅂䅁权灄权䅁权睂䅂䅁允䅁䅁䅅䅁䙁䅁䅁䅁睄楑䉨䍄䉁䅁䅁䅂䅁䅁䅍䅄䅁䅁䅯杰䅑䅁䅯朷䅯䅁䅯兢䅑䅁䅅䅁䉁䅁䅁兂䅁䅁䅁䍯䩁具杷允䅁䅁䅑䅁䑁䅁䅷䅁䭁䭁䕙䅁䭁佁䬴䅁䭁䝁䔸䅁䉁䅁䅁允䅁䅁䅕䅁䅁䙁䑄䕅䵅䅉䅅䅁䕁䅁䅁睁䵁䅁䅁权浃䅂䅁权畄权䅁权睂䅂䅁允䅁䅁䅅䅁䙁䅁䅁䅁䅂䄴䉚䍄䉁䅁䅁䅂䅁䅁䅍䅄䅁䅁䅯杰䅑䅁䅯朷䅯䅁䅯兣䅑䅁䅅䅁䉁䅁䅁兂䅁䅁䅁䕁扶䅑杷允䅁䅁䅑䅁䑁䅁䅷䅁䭁䅁䝑䅁䭁佁䬴䅁䭁䝁䔰䅁䉁䅁䅁允䅁䅁䅕䅁䅁佁穂啃䵅䅉䅅䅁䕁䅁䅁睁䵁䅁䅁权䕁杂䅁权畄权䅁权療䅂䅁允䅁䅁䅅䅁䙁䅁䅁䅁允癲䅤䍄䉁䅁䅁䅂䅁䅁䅍䅄䅁䅁䅯䅂䅙䅁䅯朷䅯䅁䅯兦䅑䅁䅅䅁䉁䅁䅁兂䅁䅁䅁䌫䙕兑杷允䅁䅁䅑䅁䑁䅁䅷䅁䭁乁䙉䅁䭁佁䬴䅁䭁䡁䕯䅁䉁䅁䅁允䅁䅁䅕䅁䅁䵁奄啅䵅䅉䅅䅁䕁䅁䅁睁䵁䅁䅁权卄兂䅁权畄权䅁权硂䅂䅁允䅁䅁䅅䅁䙁䅁䅁䅁䥂楅䉒䍄䉁䅁䅁䅂䅁䅁䅍䅄䅁䅁䅯杯䅑䅁䅯朷䅯䅁䅯䅣䅑䅁䅅䅁䉁䅁䅁兂䅁䅁䅁佅い䅑杷允䅁䅁䅑䅁䑁䅁䅷䅁䭁䩁䕫䅁䭁佁䭫䅁䭁䥁䕕䅁䉁䅁䅁允䅁䅁䅕䅁䅁䩁㑃䕂䵅䅉䅅䅁䕁䅁䅁睁䵁䅁䅁权㝃兂䅁权灄权䅁权䙃䅂䅁允䅁䅁䅅䅁䙁䅁䅁䅁䅁䅩䉎䍄䉁䅁䅁䅂䅁䅁䅍䅄䅁䅁䅯䅸䅑䅁䅯儶䅯䅁䅯䄷䅯䅁䅅䅁䉁䅁䅁兂䅁䅁䅁䱁䑍具杷允䅁䅁䅑䅁䑁䅁䅷䅁䭁䭁䕉䅁䭁佁䬴䅁䭁䥁䕕䅁䉁䅁䅁允䅁䅁䅕䅁䅁䝁剃欹䵁䅉䅅䅁䕁䅁䅁睁䵁䅁䅁权䑃兂䅁权畄权䅁权硂䅂䅁允䅁䅁䅅䅁䙁䅁䅁䅁䅂佹䅰䍄䉁䅁䅁䅂䅁䅁䅍䅄䅁䅁䅯睹䅑䅁䅯儶䅯䅁䅯睧䅑䅁䅅䅁䉁䅁䅁兂䅁䅁䅁䍳㙺䅑杷允䅁䅁䅑䅁䑁䅁䅷䅁䭁䥁䙍䅁䭁佁䬴䅁䭁䥁䕕䅁䉁䅁䅁允䅁䅁䅕䅁䅁䥁睁唶䵁䅉䅅䅁䕁䅁䅁睁䵁䅁䅁权䑃兂䅁权畄权䅁权䑃䅂䅁允䅁䅁䅅䅁䙁䅁䅁䅁䅂敯䅨䍄䉁䅁䅁䅂䅁䅁䅍䅄䅁䅁䅯䅡䅕䅁䅯朷䅯䅁䅯睢䅑䅁䅅䅁䉁䅁䅁兂䅁䅁䅁䝙剳兑杷允䅁䅁䅑䅁䑁䅁䅷䅁䭁䝁䙧䅁䭁佁䬴䅁䭁䡁䕁䅁䉁䅁䅁允䅁䅁䅕䅁䅁䅁㑂欯䵁䅉䅅䅁䕁䅁䅁睁䵁䅁䅁权䑂兂䅁权畄权䅁权獄权䅁允䅁䅁䅅䅁䙁䅁䅁䅁䅁昵䅂䍄䉁䅁䅁䅂䅁䅁䅍䅄䅁䅁䅯睑䅕䅁䅯朷䅯䅁䅯兣䅑䅁䅅䅁䉁䅁䅁兂䅁䅁䅁䭁穈䅑杷允䅁䅁䅑䅁䑁䅁䅷䅁䭁䱁䔰䅁䭁佁䬴䅁䭁䝁䔰䅁䉁䅁䅁允䅁䅁䅕䅁䅁䥁䝁歃䵅䅉䅅䅁䕁䅁䅁睁䵁䅁䅁权捄兂䅁权畄权䅁权獄权䅁允䅁䅁䅅䅁䙁䅁䅁䅁䥁橺䉖䍄䉁䅁䅁䅂䅁䅁䅍䅄䅁䅁䅯䄳䅕䅁䅯朷䅯䅁䅯睢䅑䅁䅅䅁䉁䅁䅁兂䅁䅁䅁䔫督兑杷允䅁䅁䅑䅁䑁䅁䅷䅁䭁䕁䙷䅁䭁佁䬴䅁䭁䝁䔸䅁䉁䅁䅁允䅁䅁䅕䅁䅁䡁兂䕈䵅䅉䅅䅁䕁䅁䅁睁䵁䅁䅁权䵂兂䅁权畄权䅁权睂䅂䅁允䅁䅁䅅䅁䙁䅁䅁䅁䅄昱䄵䍄䉁䅁䅁䅂䅁䅁䅍䅄䅁䅁䅯睩䅕䅁䅯朷䅯䅁䅯䄷䅯䅁䅅䅁䉁䅁䅁兂䅁䅁䅁䕡䑉兑杷允䅁䅁䅑䅁䑁䅁䅷䅁䭁䥁䙳䅁䭁佁䬴䅁䭁䡁䕯䅁䉁䅁䅁允䅁䅁䅕䅁䅁䩁⽆歍䵅䅉䅅䅁䕁䅁䅁睁䵁䅁䅁权䱃兂䅁权畄权䅁权䑃䅂䅁允䅁䅁䅅䅁䙁䅁䅁䅁睃睔䉤䍄䉁䅁䅁䅂䅁䅁䅍䅄䅁䅁䅯䅳䅕䅁䅯朷䅯䅁䅯睢䅑䅁䅅䅁䉁䅁䅁兂䅁䅁䅁䉁潘䅑杷允䅁䅁䅑䅁䑁䅁䅷䅁䭁䱁䙁䅁䭁佁䬴䅁䭁䥁䕕䅁䉁䅁䅁允䅁䅁䅕䅁䅁佁湁〴䵁䅉䅅䅁䕁䅁䅁睁䵁䅁䅁权睃兂䅁权畄权䅁权䑃䅂䅁允䅁䅁䅅䅁䙁䅁䅁䅁䅃伱䅂䍄䉁䅁䅁䅂䅁䅁䅍䅄䅁䅁䅯杆䅙䅁䅯朷䅯䅁䅯兢䅑䅁䅅䅁䉁䅁䅁兂䅁䅁䅁䝁㡌䅑杷允䅁䅁䅑䅁䑁䅁䅷䅁䭁䩁䘴䅁䭁佁䬴䅁䭁佁䭷䅁䉁䅁䅁允䅁䅁䅯睒䅁䅁杷允䅁䅁䅑䅁䑁䅁䅷䅁䭁䩁䘴䅁䭁佁䬴䅁䭁䝁䔰䅁䉁䅁䅁允䅁䅁䅕䅁䅁䥁噂猰䵁䅉䅅䅁䕁䅁䅁睁䵁䅁䅁权敃兂䅁权畄权䅁权療䅂䅁允䅁䅁䅅䅁䙁䅁䅁䅁䅂㥳䄷䍄䉁䅁䅁䅂䅁䅁䅍䅄䅁䅁䅯䄲䅑䅁䅯朷䅯䅁䅯䄷䅯䅁䅅䅁䉁䅁䅁兂䅁䅁䅁䕯㕘䅑杷允䅁䅁䅑䅁䑁䅁䅷䅁䭁乁䕧䅁䭁佁䬴䅁䭁䡁䕁䅁䉁䅁䅁允䅁䅁䅕䅁䅁䍁卂唸䵁䅉䅅䅁䕁䅁䅁睁䵁䅁䅁权䑁杂䅁权畄权䅁权獄权䅁允䅁䅁䅅䅁䙁䅁䅁䅁䅃癭䅐䍄䉁䅁䅁䅂䅁䅁䅍䅄䅁䅁䅯睱䅕䅁䅯朷䅯䅁䅯䄷䅯䅁䅅䅁䉁䅁䅁兂䅁䅁䅁䭩䅕兑杷允䅁䅁䅑䅁䑁䅁䅷䅁䭁䭁䙳䅁䭁佁䬴䅁䭁䥁䕕䅁䉁䅁䅁允䅁䅁䅕䅁䅁䭁い〹䵁䅉䅅䅁䕁䅁䅁睁䵁䅁䅁权牃兂䅁权畄权䅁权㥂䅂䅁允䅁䅁䅅䅁䙁䅁䅁䅁睄癨䅰䍄䉁䅁䅁䅂䅁䅁䅍䅄䅁䅁䅯児䅕䅁䅯朷䅯䅁䅯全䅑䅁䅅䅁䉁䅁䅁兂䅁䅁䅁佱噷兑杷允䅁䅁䅑䅁䑁䅁䅷䅁䭁䱁䕉䅁䭁佁䬴䅁䭁䝁䔸䅁䉁䅁䅁允䅁䅁䅕䅁䅁䵁歃䔫䵁䅉䅅䅁䕁䅁䅁睁䵁䅁䅁权流兂䅁权灄权䅁权瑂䅂䅁允䅁䅁䅅䅁䙁䅁䅁䅁㑁关䉖䍄䉁䅁䅁䅂䅁䅁䅍䅄䅁䅁䅯杳䅑䅁䅯朷䅯䅁䅯兦䅑䅁䅅䅁䉁䅁䅁兂䅁䅁䅁䝗䐸具杷允䅁䅁䅑䅁䑁䅁䅷䅁䭁䵁䙕䅁䭁佁䬴䅁䭁佁䭷䅁䉁䅁䅁允䅁䅁䅕䅁䅁偁摄ぉ䵅䅉䅅䅁䕁䅁䅁睁䵁䅁䅁权䙄兂䅁权畄权䅁权睂䅂䅁允䅁䅁䅅䅁䙁䅁䅁䅁杂卄䉂䍄䉁䅁䅁䅂䅁䅁䅍䅄䅁䅁䅯典䅕䅁䅯朷䅯䅁䅯兣䅑䅁䅅䅁䉁䅁䅁兂䅁䅁䅁䑙晁兑杷允䅁䅁䅑䅁䑁䅁䅷䅁䭁䵁䙕䅁䭁佁䬴䅁䭁䡁䔰䅁䉁䅁䅁允䅁䅁䅕䅁䅁䵁獁啈䵅䅉䅅䅁䕁䅁䅁睁䵁䅁䅁权䭁杂䅁权畄权䅁权獄权䅁允䅁䅁䅅䅁䙁䅁䅁䅁睂偭䅎䍄䉁䅁䅁䅂䅁䅁䅍䅄䅁䅁䅯权䅙䅁䅯朷䅯䅁䅯兦䅑䅁䅅䅁䉁䅁䅁兂䅁䅁䅁䭅睺䅑杷允䅁䅁䅑䅁䑁䅁䅷䅁䭁偁䕑䅁䭁佁䬴䅁䭁䝁䔰䅁䉁䅁䅁允䅁䅁䅕䅁䅁䉁捧䕂䵅䅉䅅䅁䕁䅁䅁睁䵁䅁䅁权い䅂䅁权畄权䅁权睂䅂䅁允䅁䅁䅅䅁䙁䅁䅁䅁䅂瘯䅬䍄䉁䅁䅁䅂䅁䅁䅍䅄䅁䅁䅯䄹䅑䅁䅯朷䅯䅁䅯全䅑䅁䅅䅁䉁䅁䅁兂䅁䅁䅁䠸⭶䅑杷允䅁䅁䅑䅁䑁䅁䅷䅁䭁佁䙧䅁䭁佁䬴䅁䭁䡁䕯䅁䉁䅁䅁允䅁䅁䅕䅁䅁䅁癁啺䵁䅉䅅䅁䕁䅁䅁睁䵁䅁䅁权潄兂䅁权畄权䅁权䙃䅂䅁允䅁䅁䅅䅁䙁䅁䅁䅁杁晁䅺䍄䉁䅁䅁䅂䅁䅁䅍䅄䅁䅁䅯䄴䅕䅁䅯儶䅯䅁䅯䄷䅯䅁䅅䅁䉁䅁䅁兂䅁䅁䅁䉧摶䅑杷允䅁䅁䅑䅁䑁䅁䅷䅁䭁䥁䙧䅁䭁佁䬴䅁䭁䝁䔸䅁䉁䅁䅁允䅁䅁䅕䅁䅁䝁牂䕃䵅䅉䅅䅁䕁䅁䅁睁䵁䅁䅁权呂兂䅁权畄权䅁权療䅂䅁允䅁䅁䅅䅁䙁䅁䅁䅁䵁硖䉒䍄䉁䅁䅁䅂䅁䅁䅍䅄䅁䅁䅯䅩䅕䅁䅯朷䅯䅁䅯䅣䅑䅁䅅䅁䉁䅁䅁兂䅁䅁䅁䝙㝲䅑杷允䅁䅁䅑䅁䑁䅁䅷䅁䭁䥁䙧䅁䭁佁䬴䅁䭁䥁䕕䅁䉁䅁䅁允䅁䅁䅕䅁䅁䕁㉄ぁ䵅䅉䅅䅁䕁䅁䅁睁䵁䅁䅁权呃䅂䅁权畄权䅁权療䅂䅁允䅁䅁䅅䅁䙁䅁䅁䅁捃䉰䉤䍄䉁䅁䅁䅂䅁䅁䅍䅄䅁䅁䅯睫䅑䅁䅯朷䅯䅁䅯全䅑䅁䅅䅁䉁䅁䅁兂䅁䅁䅁佯䱫兑杷允䅁䅁䅑䅁䑁䅁䅷䅁䭁䵁䕅䅁䭁佁䭫䅁䭁䝁䔰䅁䉁䅁䅁允䅁䅁䅯睒䅁䅁杷允䅁䅁䅑䅁䑁䅁䅷䅁䭁䩁䕍䅁䭁佁䬴䅁䭁䡁䔰䅁䉁䅁䅁允䅁䅁䅕䅁䅁䵁卩䕁䵅䅉䅅䅁䕁䅁䅁睁䵁䅁䅁权䡄䅂䅁权畄权䅁权瑂䅂䅁允䅁䅁䅅䅁䙁䅁䅁䅁䥄朱䉒䍄䉁䅁䅁䅂䅁䅁䅍䅄䅁䅁䅯睸䅑䅁䅯朷䅯䅁䅯睧䅑䅁䅅䅁䉁䅁䅁兂䅁䅁䅁䕯㡌䅑杷允䅁䅁䅑䅁䑁䅁䅷䅁䭁䅁䙧䅁䭁佁䬴䅁䭁佁䭷䅁䉁䅁䅁允䅁䅁䅕䅁䅁䭁㥺歅䵅䅉䅅䅁䕁䅁䅁睁䵁䅁䅁权䥁兂䅁权畄权䅁权㙂䅂䅁允䅁䅁䅅䅁䙁䅁䅁䅁潂䅃䉨䍄䉁䅁䅁䅂䅁䅁䅍䅄䅁䅁䅯䅃䅕䅁䅯朷䅯䅁䅯全䅑䅁䅅䅁䉁䅁䅁兂䅁䅁䅁䵏䰸兑杷允䅁䅁䅑䅁䑁䅁䅷䅁䭁䅁䙧䅁䭁佁䬴䅁䭁䥁䕍䅁䉁䅁䅁允䅁䅁䅕䅁䅁䑁坩啁䵅䅉䅅䅁䕁䅁䅁睁䵁䅁䅁权婃兂䅁权畄权䅁权䑃䅂䅁允䅁䅁䅅䅁䙁䅁䅁䅁䅄⽢䅚䍄䉁䅁䅁䅂䅁䅁䅍䅄䅁䅁䅯六䅕䅁䅯朷䅯䅁䅯兦䅑䅁䅅䅁䉁䅁䅁兂䅁䅁䅁䝧穌䅑杷允䅁䅁䅑䅁䑁䅁䅷䅁䭁䩁䙷䅁䭁佁䬴䅁䭁䝁䔰䅁䉁䅁䅁允䅁䅁䅕䅁䅁䭁佋䕌䵅䅉䅅䅁䕁䅁䅁睁䵁䅁䅁权䱄䅂䅁权畄权䅁权睂䅂䅁允䅁䅁䅅䅁䙁䅁䅁䅁䅁牁䄹䍄䉁䅁䅁䅂䅁䅁䅍䅄䅁䅁䅯元䅙䅁䅯朷䅯䅁䅯䅣䅑䅁䅅䅁䉁䅁䅁兂䅁䅁䅁䝧兦䅷杷允䅁䅁䅑䅁䑁䅁䅷䅁䭁䵁䕳䅁䭁佁䬴䅁䭁䡁䔰䅁䉁䅁䅁允䅁䅁䅕䅁䅁䅁捁ば䵁䅉䅅䅁䕁䅁䅁睁䵁䅁䅁权佁兂䅁权灄权䅁权睂䅂䅁允䅁䅁䅅䅁䙁䅁䅁䅁睁杂䉰䍄䉁䅁䅁䅂䅁䅁䅍䅄䅁䅁䅯朱䅕䅁䅯朷䅯䅁䅯全䅑䅁䅅䅁䉁䅁䅁兂䅁䅁䅁偅啙兑杷允䅁䅁䅑䅁䑁䅁䅷䅁䭁佁䙙䅁䭁佁䬴䅁䭁䝁䔰䅁䉁䅁䅁允䅁䅁䅕䅁䅁䉁睄う䵅䅉䅅䅁䕁䅁䅁睁䵁䅁䅁权桃䅂䅁权畄权䅁权䙃䅂䅁允䅁䅁䅅䅁䙁䅁䅁䅁㑄光䉸䍄䉁䅁䅁䅂䅁䅁䅍䅄䅁䅁䅯儵䅕䅁䅯朷䅯䅁䅯来䅑䅁䅅䅁䉁䅁䅁兂䅁䅁䅁䤰䈰具杷允䅁䅁䅑䅁䑁䅁䅷䅁䭁佁䕍䅁䭁佁䭫䅁䭁䥁䕍䅁䉁䅁䅁允䅁䅁䅕䅁䅁䥁汃欴䵁䅉䅅䅁䕁䅁䅁睁䵁䅁䅁权汄兂䅁权畄权䅁权㥂䅂䅁允䅁䅁䅅䅁䙁䅁䅁䅁䅁䵘䅆䍄䉁䅁䅁䅂䅁䅁䅍䅄䅁䅁䅯杧䅕䅁䅯朷䅯䅁䅯睢䅑䅁䅅䅁䉁䅁䅁兂䅁䅁䅁䵋䑳兑杷允䅁䅁䅑䅁䑁䅁䅷䅁䭁䥁䙉䅁䭁佁䬴䅁䭁䥁䕍䅁䉁䅁䅁允䅁䅁䅕䅁䅁䭁坩歄䵅䅉䅅䅁䕁䅁䅁睁䵁䅁䅁权歄兂䅁权畄权䅁权㥂䅂䅁允䅁䅁䅅䅁䙁䅁䅁䅁权甯䅸䍄䉁䅁䅁䅂䅁䅁䅍䅄䅁䅁䅯睆䅙䅁䅯朷䅯䅁䅯兢䅑䅁䅅䅁䉁䅁䅁兂䅁䅁䅁䵷空䅑杷允䅁䅁䅑䅁䑁䅁䅷䅁䭁䉁䝣䅁䭁佁䬴䅁䭁䡁䕅䅁䉁䅁䅁允䅁䅁䅕䅁䅁䅁塁唸䵁䅉䅅䅁䕁䅁䅁睁䵁䅁䅁权潁兂䅁权灄权䅁权瑂䅂䅁允䅁䅁䅅䅁䙁䅁䅁䅁潃䅢䉰䍄䉁䅁䅁䅂䅁䅁䅍䅄䅁䅁䅯睆䅙䅁䅯朷䅯䅁䅯睧䅑䅁䅅䅁䉁䅁䅁兂䅁䅁䅁䙑䰴兑杷允䅁䅁䅑䅁䑁䅁䅷䅁䭁䉁䝣䅁䭁佁䬴䅁䭁䡁䔰䅁䉁䅁䅁允䅁䅁䅕䅁䅁䱁湂商䵅䅉䅅䅁䕁䅁䅁睁䵁䅁䅁权㍄兂䅁权畄权䅁权瑂䅂䅁允䅁䅁䅅䅁䙁䅁䅁䅁睄⽥䄵䍄䉁䅁䅁䅂䅁䅁䅍䅄䅁䅁䅯䄷䅕䅁䅯儶䅯䅁䅯睢䅑䅁䅅䅁䉁䅁䅁兂䅁䅁䅁佉祘䅑杷允䅁䅁䅑䅁䑁䅁䅷䅁䭁偁䙣䅁䭁佁䬴䅁䭁䡁䕅䅁䉁䅁䅁允䅁䅁䅕䅁䅁䝁摂〶䵁䅉䅅䅁䕁䅁䅁睁䵁䅁䅁权湂兂䅁权畄权䅁权硂䅂䅁允䅁䅁䅅䅁䙁䅁䅁䅁杁偘䅚䍄䉁䅁䅁䅂䅁䅁䅍䅄䅁䅁䅯䅆䅕䅁䅯朷䅯䅁䅯䅣䅑䅁䅅䅁䉁䅁䅁兂䅁䅁䅁䙯版䅑杷允䅁䅁䅑䅁䑁䅁䅷䅁䭁䉁䙑䅁䭁佁䬴䅁䭁䡁䕅䅁䉁䅁䅁允䅁䅁䅕䅁䅁䅁湁へ䵁䅉䅅䅁䕁䅁䅁睁䵁䅁䅁权桃䅂䅁权畄权䅁权獄权䅁允䅁䅁䅅䅁䙁䅁䅁䅁䅂䅹䉮䍄䉁䅁䅁䅂䅁䅁䅍䅄䅁䅁䅯睮䅕䅁䅯朷䅯䅁䅯睢䅑䅁䅅䅁䉁䅁䅁兂䅁䅁䅁䕁䝔䅷杷允䅁䅁䅑䅁䑁䅁䅷䅁䭁䩁䘸䅁䭁佁䬴䅁䭁䡁䕅䅁䉁䅁䅁允䅁䅁䅕䅁䅁䅁歁〴䵁䅉䅅䅁䕁䅁䅁睁䵁䅁䅁权䡁杂䅁权畄权䅁权㙂䅂䅁允䅁䅁䅅䅁䙁䅁䅁䅁兂睥䉺䍄䉁䅁䅁䅂䅁䅁䅍䅄䅁䅁䅯睂䅙䅁䅯朷䅯䅁䅯兣䅑䅁䅅䅁䉁䅁䅁兂䅁䅁䅁䑷偍兑杷允䅁䅁䅑䅁䑁䅁䅷䅁䭁䝁䙉䅁䭁佁䬴䅁䭁䡁䕁䅁䉁䅁䅁允䅁䅁䅕䅁䅁䉁㝒う䵅䅉䅅䅁䕁䅁䅁睁䵁䅁䅁权楂兂䅁权畄权䅁权硂䅂䅁允䅁䅁䅅䅁䙁䅁䅁䅁杂睴䉬䍄䉁䅁䅁䅂䅁䅁䅍䅄䅁䅁䅯䅍䅕䅁䅯朷䅯䅁䅯䅣䅑䅁䅅䅁䉁䅁䅁兂䅁䅁䅁䩁杲䅷杷允䅁䅁䅑䅁䑁䅁䅷䅁䭁䥁䙕䅁䭁佁䬴䅁䭁䡁䕯䅁䉁䅁䅁允䅁䅁䅕䅁䅁偁䱄歊䵅䅉䅅䅁䕁䅁䅁睁䵁䅁䅁权䙃兂䅁权畄权䅁权睂䅂䅁允䅁䅁䅅䅁䙁䅁䅁䅁杁椴䉆䍄䉁䅁䅁䅂䅁䅁䅍䅄䅁䅁䅯全䅕䅁䅯朷䅯䅁䅯睧䅑䅁䅅䅁䉁䅁䅁兂䅁䅁䅁䐴椸兑杷允䅁䅁䅑䅁䑁䅁䅷䅁䭁偁䙉䅁䭁佁䬴䅁䭁䡁䕅䅁䉁䅁䅁允䅁䅁䅕䅁䅁䅁㡂啂䵅䅉䅅䅁䕁䅁䅁睁䵁䅁䅁权睁兂䅁权畄权䅁权療䅂䅁允䅁䅁䅅䅁䙁䅁䅁䅁䅁⽡䅸䍄䉁䅁䅁䅂䅁䅁䅍䅄䅁䅁䅯杶䅑䅁䅯儶䅯䅁䅯睧䅑䅁䅅䅁䉁䅁䅁兂䅁䅁䅁䭁卢䅑杷允䅁䅁䅑䅁䑁䅁䅷䅁䭁䵁䔰䅁䭁佁䭫䅁䭁䡁䕅䅁䉁䅁䅁允䅁䅁䅕䅁䅁䵁䩄欹䵁䅉䅅䅁䕁䅁䅁睁䵁䅁䅁权䝃兂䅁权畄权䅁权硂䅂䅁允䅁䅁䅅䅁䙁䅁䅁䅁䅁㡄䅊䍄䉁䅁䅁䅂䅁䅁䅍䅄䅁䅁䅯睕䅕䅁䅯朷䅯䅁䅯全䅑䅁䅅䅁䉁䅁䅁兂䅁䅁䅁䕑㍶䅑杷允䅁䅁䅑䅁䑁䅁䅷䅁䭁䥁䔴䅁䭁佁䬴䅁䭁䝁䔰䅁䉁䅁䅁允䅁䅁䅕䅁䅁䍁⽄䕄䵅䅉䅅䅁䕁䅁䅁睁䵁䅁䅁权呄兂䅁权灄权䅁权䙃䅂䅁允䅁䅁䅅䅁䙁䅁䅁䅁权楁䉦䍄䉁䅁䅁䅂䅁䅁䅍䅄䅁䅁䅯公䅕䅁䅯朷䅯䅁䅯兣䅑䅁䅅䅁䉁䅁䅁兂䅁䅁䅁偧晶䅑杷允䅁䅁䅑䅁䑁䅁䅷䅁䭁䩁䙕䅁䭁佁䬴䅁䭁䥁䕕䅁䉁䅁䅁允䅁䅁䅕䅁䅁䅁䝁䕁䵅䅉䅅䅁䕁䅁䅁睁䵁䅁䅁权㝄兂䅁权畄权䅁权獄权䅁允䅁䅁䅅䅁䙁䅁䅁䅁䅁敚䄳䍄䉁䅁䅁䅂䅁䅁䅍䅄䅁䅁䅯眫䅕䅁䅯朷䅯䅁䅯来䅑䅁䅅䅁䉁䅁䅁权䡂䅁䅁䍄䉁䅁䅁䅂䅁䅁䅍䅄䅁䅁䅯眫䅕䅁䅯朷䅯䅁䅯兦䅑䅁䅅䅁䉁䅁䅁兂䅁䅁䅁䅧浘䅷杷允䅁䅁䅑䅁䑁䅁䅷䅁䭁䭁䕑䅁䭁佁䬴䅁䭁䝁䔸䅁䉁䅁䅁允䅁䅁䅕䅁䅁䱁照䕋䵅䅉䅅䅁䕁䅁䅁睁䵁䅁䅁权歃䅂䅁权畄权䅁权睂䅂䅁允䅁䅁䅅䅁䙁䅁䅁䅁䅄⽗䅆䍄䉁䅁䅁䅂䅁䅁䅍䅄䅁䅁䅯䅰䅑䅁䅯朷䅯䅁䅯睧䅑䅁䅅䅁䉁䅁䅁兂䅁䅁䅁䠶浫具杷允䅁䅁䅑䅁䑁䅁䅷䅁䭁䩁䕙䅁䭁佁䭫䅁䭁䡁䕅䅁䉁䅁䅁允䅁䅁䅕䅁䅁䥁潂欴䵁䅉䅅䅁䕁䅁䅁睁䵁䅁䅁权⽃兂䅁权畄权䅁权睂䅂䅁允䅁䅁䅅䅁䙁䅁䅁䅁䅂硳䉈䍄䉁䅁䅁䅂䅁䅁䅍䅄䅁䅁䅯睶䅕䅁䅯朷䅯䅁䅯兦䅑䅁䅅䅁䉁䅁䅁兂䅁䅁䅁䕁⭢䅷杷允䅁䅁䅑䅁䑁䅁䅷䅁䭁䱁䔸䅁䭁佁䬴䅁䭁䝁䔰䅁䉁䅁䅁允䅁䅁䅕䅁䅁䥁䝃䔫䵁䅉䅅䅁䕁䅁䅁睁䵁䅁䅁权⽃䅂䅁权畄权䅁权䑃䅂䅁允䅁䅁䅅䅁䙁䅁䅁䅁权⽏䄱䍄䉁䅁䅁䅂䅁䅁䅍䅄䅁䅁䅯睂䅕䅁䅯朷䅯䅁䅯兣䅑䅁䅅䅁䉁䅁䅁兂䅁䅁䅁䙷汷兑杷允䅁䅁䅑䅁䑁䅁䅷䅁䭁䡁䙉䅁䭁佁䬴䅁䭁䡁䕯䅁䉁䅁䅁允䅁䅁䅕䅁䅁䥁扂䴸䵁䅉䅅䅁䕁䅁䅁睁䵁䅁䅁权祂兂䅁权畄权䅁权䑃䅂䅁允䅁䅁䅅䅁䙁䅁䅁䅁杁䈰䉒䍄䉁䅁䅁䅂䅁䅁䅍䅄䅁䅁䅯杗䅕䅁䅯朷䅯䅁䅯䅣䅑䅁䅅䅁䉁䅁䅁兂䅁䅁䅁䭧獮䅑杷允䅁䅁䅑䅁䑁䅁䅷䅁䭁䉁䝑䅁䭁佁䬴䅁䭁䝁䔰䅁䉁䅁䅁允䅁䅁䅕䅁䅁䱁䑂啄䵅䅉䅅䅁䕁䅁䅁睁䵁䅁䅁权䭂兂䅁权畄权䅁权㥂䅂䅁允䅁䅁䅅䅁䙁䅁䅁䅁䅂數䅨䍄䉁䅁䅁䅂䅁䅁䅍䅄䅁䅁䅯材䅕䅁䅯朷䅯䅁䅯睢䅑䅁䅅䅁䉁䅁䅁兂䅁䅁䅁佑㠷䅑杷允䅁䅁䅑䅁䑁䅁䅷䅁䭁䑁䘴䅁䭁佁䬴䅁䭁䡁䔰䅁䉁䅁䅁允䅁䅁䅕䅁䅁䍁䕃䵁䵅䅉䅅䅁䕁䅁䅁睁䵁䅁䅁权瑃兂䅁权畄权䅁权獄权䅁允䅁䅁䅅䅁䙁䅁䅁䅁䅁敮䅸䍄䉁䅁䅁䅂䅁䅁䅍䅄䅁䅁䅯兲䅕䅁䅯朷䅯䅁䅯来䅑䅁䅅䅁䉁䅁䅁兂䅁䅁䅁䝧⭶䅑杷允䅁䅁䅑䅁䑁䅁䅷䅁䭁䑁䙉䅁䭁佁䭫䅁䭁䝁䔰䅁䉁䅁䅁允䅁䅁䅕䅁䅁䥁ㅃ唱䵁䅉䅅䅁䕁䅁䅁睁䵁䅁䅁权㑁兂䅁权畄权䅁权獄权䅁允䅁䅁䅅䅁䭁䕁䅣䅁䵁䅉䅅䅁䕁䅁䅁睁䵁䅁䅁权㑁兂䅁权畄权䅁权瑂䅂䅁允䅁䅁䅅䅁䙁䅁䅁䅁䅁⭵䅦䍄䉁䅁䅁䅂䅁䅁䅍䅄䅁䅁䅯䅏䅕䅁䅯朷䅯䅁䅯兦䅑䅁䅅䅁䉁䅁䅁兂䅁䅁䅁佧⽌䅑杷允䅁䅁䅑䅁䑁䅁䅷䅁䭁䱁䙫䅁䭁佁䬴䅁䭁䝁䔰䅁䉁䅁䅁允䅁䅁䅕䅁䅁䍁䉄䔸䵁䅉䅅䅁䕁䅁䅁睁䵁䅁䅁权乁杂䅁权畄权䅁权療䅂䅁允䅁䅁䅅䅁䙁䅁䅁䅁杁䄵䉬䍄䉁䅁䅁䅂䅁䅁䅍䅄䅁䅁䅯兄䅙䅁䅯朷䅯䅁䅯䅣䅑䅁䅅䅁䉁䅁䅁兂䅁䅁䅁偁㉐䅑杷允䅁䅁䅑䅁䑁䅁䅷䅁䭁䝁䙫䅁䭁佁䬴䅁䭁䡁䕅䅁䉁䅁䅁允䅁䅁䅕䅁䅁䵁扂挫䵁䅉䅅䅁䕁䅁䅁睁䵁䅁䅁权灂兂䅁权畄权䅁权䙃䅂䅁允䅁䅁䅅䅁䙁䅁䅁䅁䅃畉䄱䍄䉁䅁䅁䅂䅁䅁䅍䅄䅁䅁䅯䄴䅑䅁䅯朷䅯䅁䅯睧䅑䅁䅅䅁䉁䅁䅁兂䅁䅁䅁䝯愰兑杷允䅁䅁䅑䅁䑁䅁䅷䅁䭁䥁䙅䅁䭁佁䬴䅁䭁佁䭷䅁䉁䅁䅁允䅁䅁䅯睒䅁䅁杷允䅁䅁䅑䅁䑁䅁䅷䅁䭁䥁䙅䅁䭁佁䬴䅁䭁䡁䕯䅁䉁䅁䅁允䅁䅁䅕䅁䅁䡁灧䕄䵅䅉䅅䅁䕁䅁䅁睁䵁䅁䅁权䉃兂䅁权畄权䅁权䙃䅂䅁允䅁䅁䅅䅁䙁䅁䅁䅁䅁癗䅂䍄䉁䅁䅁䅂䅁䅁䅍䅄䅁䅁䅯杊䅕䅁䅯朷䅯䅁䅯睢䅑䅁䅅䅁䉁䅁䅁兂䅁䅁䅁瑈歑兑杷允䅁䅁䅑䅁䑁䅁䅷䅁䭁䍁䙙䅁䭁佁䬴䅁䭁䡁䕁䅁䉁䅁䅁允䅁䅁䅕䅁䅁䕁䕧䕈䵅䅉䅅䅁䕁䅁䅁睁䵁䅁䅁权流兂䅁权畄权䅁权䑃䅂䅁允䅁䅁䅅䅁䙁䅁䅁䅁獂䍋䉂䍄䉁䅁䅁䅂䅁䅁䅍䅄䅁䅁䅯杊䅕䅁䅯朷䅯䅁䅯兦䅑䅁䅅䅁䉁䅁䅁兂䅁䅁䅁䱮敧兑杷允䅁䅁䅑䅁䑁䅁䅷䅁䭁䅁䙯䅁䭁佁䬴䅁䭁佁䭷䅁䉁䅁䅁允䅁䅁䅕䅁䅁䝁杩歁䵅䅉䅅䅁䕁䅁䅁睁䵁䅁䅁权䭁兂䅁权畄权䅁权療䅂䅁允䅁䅁䅅䅁䙁䅁䅁䅁睄䅙䈱䍄䉁䅁䅁䅂䅁䅁䅍䅄䅁䅁䅯权䅕䅁䅯朷䅯䅁䅯兣䅑䅁䅅䅁䉁䅁䅁兂䅁䅁䅁乇偯兑杷允䅁䅁䅑䅁䑁䅁䅷䅁䭁䅁䙯䅁䭁佁䬴䅁䭁䥁䕍䅁䉁䅁䅁允䅁䅁䅕䅁䅁佁摂歃䵅䅉䅅䅁䕁䅁䅁睁䵁䅁䅁权偄兂䅁权灄权䅁权䑃䅂䅁允䅁䅁䅅䅁䙁䅁䅁䅁杄䅚䉂䍄䉁䅁䅁䅂䅁䅁䅍䅄䅁䅁䅯兆䅙䅁䅯朷䅯䅁䅯䄷䅯䅁䅅䅁䉁䅁䅁兂䅁䅁䅁䥧㥲䅑杷允䅁䅁䅑䅁䑁䅁䅷䅁䭁䉁䝕䅁䭁佁䬴䅁䭁䡁䔰䅁䉁䅁䅁允䅁䅁䅕䅁䅁䅁奂ふ䵁䅉䅅䅁䕁䅁䅁睁䵁䅁䅁权㕂兂䅁权畄权䅁权瑂䅂䅁允䅁䅁䅅䅁䙁䅁䅁䅁䅃䵪䅄䍄䉁䅁䅁䅂䅁䅁䅍䅄䅁䅁䅯入䅕䅁䅯朷䅯䅁䅯睢䅑䅁䅅䅁䉁䅁䅁兂䅁䅁䅁䑹䅑兑杷允䅁䅁䅑䅁䑁䅁䅷䅁䭁䅁䝧䅁䭁佁䬴䅁䭁佁䭷䅁䉁䅁䅁允䅁䅁䅕䅁䅁䕁⭧啁䵅䅉䅅䅁䕁䅁䅁睁䵁䅁䅁权䥁杂䅁权畄权䅁权瑂䅂䅁允䅁䅁䅅䅁䙁䅁䅁䅁㑂兘䉎䍄䉁䅁䅁䅂䅁䅁䅍䅄䅁䅁䅯䅃䅙䅁䅯朷䅯䅁䅯来䅑䅁䅅䅁䉁䅁䅁兂䅁䅁䅁䱑祲䅑杷允䅁䅁䅑䅁䑁䅁䅷䅁䭁䅁䝧䅁䭁佁䬴䅁䭁䡁䕅䅁䉁䅁䅁允䅁䅁䅕䅁䅁䑁煪䕁䵅䅉䅅䅁䕁䅁䅁睁䵁䅁䅁权䩁杂䅁权畄权䅁权䙃䅂䅁允䅁䅁䅅䅁䙁䅁䅁䅁䵂刲䉤䍄䉁䅁䅁䅂䅁䅁䅍䅄䅁䅁䅯䄴䅑䅁䅯朷䅯䅁䅯兢䅑䅁䅅䅁䉁䅁䅁兂䅁䅁䅁䅁䕕兑杷允䅁䅁䅑䅁䑁䅁䅷䅁䭁䙁䙳䅁䭁佁䬴䅁䭁䝁䔸䅁䉁䅁䅁允䅁䅁䅕䅁䅁偁癁欯䵁䅉䅅䅁䕁䅁䅁睁䵁䅁䅁权扂兂䅁权畄权䅁权硂䅂䅁允䅁䅁䅅䅁䙁䅁䅁䅁睁⽶䅒䍄䉁䅁䅁䅂䅁䅁䅍䅄䅁䅁䅯眷䅕䅁䅯朷䅯䅁䅯全䅑䅁䅅䅁䉁䅁䅁兂䅁䅁䅁䅑畢䅑杷允䅁䅁䅑䅁䑁䅁䅷䅁䭁佁䘸䅁䭁佁䬴䅁䭁䥁䕍䅁䉁䅁䅁允䅁䅁䅕䅁䅁䅁㍂㡴䵁䅉䅅䅁䕁䅁䅁睁䵁䅁䅁权婄兂䅁权畄权䅁权獄权䅁允䅁䅁䅅䅁䙁䅁䅁䅁㑃杲䉪䍄䉁䅁䅁䅂䅁䅁䅍䅄䅁䅁䅯儲䅕䅁䅯朷䅯䅁䅯全䅑䅁䅅䅁䉁䅁䅁兂䅁䅁䅁䅑畢䅑杷允䅁䅁䅑䅁䑁䅁䅷䅁䭁䝁䙯䅁䭁佁䬴䅁䭁佁䭷䅁䉁䅁䅁允䅁䅁䅕䅁䅁佁䭂唯䵁䅉䅅䅁䕁䅁䅁睁䵁䅁䅁权歃䅂䅁权灄权䅁权睂䅂䅁允䅁䅁䅅䅁䙁䅁䅁䅁䅁⽈䅨䍄䉁䅁䅁䅂䅁䅁䅍䅄䅁䅁䅯条䅕䅁䅯朷䅯䅁䅯睢䅑䅁䅅䅁䉁䅁䅁兂䅁䅁䅁䍉⬷䅑杷允䅁䅁䅑䅁䑁䅁䅷䅁䭁䝁䙯䅁䭁佁䬴䅁䭁䡁䕅䅁䉁䅁䅁允䅁䅁䅕䅁䅁䥁奄ぁ䵅䅉䅅䅁䕁䅁䅁睁䵁䅁䅁权㡂兂䅁权畄权䅁权獄权䅁允䅁䅁䅅䅁䙁䅁䅁䅁䅄砰䉢䍄䉁䅁䅁䅂䅁䅁䅍䅄䅁䅁䅯䅦䅕䅁䅯朷䅯䅁䅯兢䅑䅁䅅䅁䉁䅁䅁兂䅁䅁䅁䝁䩑兑杷允䅁䅁䅑䅁䑁䅁䅷䅁䭁䡁䙷䅁䭁佁䬴䅁䭁䡁䕅䅁䉁䅁䅁允䅁䅁䅕䅁䅁䍁⭃う䵅䅉䅅䅁䕁䅁䅁睁䵁䅁䅁权楄兂䅁权畄权䅁权㙂䅂䅁允䅁䅁䅅䅁䙁䅁䅁䅁䅂䅗䉸䍄䉁䅁䅁䅂䅁䅁䅍䅄䅁䅁䅯朴䅕䅁䅯朷䅯䅁䅯睧䅑䅁䅅䅁䉁䅁䅁兂䅁䅁䅁偷㕐䅑杷允䅁䅁䅑䅁䑁䅁䅷䅁䭁䑁䘸䅁䭁佁䬴䅁䭁佁䭷䅁䉁䅁䅁允䅁䅁䅕䅁䅁䥁奄唳䵁䅉䅅䅁䕁䅁䅁睁䵁䅁䅁权⽁兂䅁权畄权䅁权䑃䅂䅁允䅁䅁䅅䅁䙁䅁䅁䅁䅃䵇䅎䍄䉁䅁䅁䅂䅁䅁䅍䅄䅁䅁䅯睐䅕䅁䅯朷䅯䅁䅯兦䅑䅁䅅䅁䉁䅁䅁兂䅁䅁䅁䕯湄䅑杷允䅁䅁䅑䅁䑁䅁䅷䅁䭁䕁䘰䅁䭁佁䬴䅁䭁䝁䔰䅁䉁䅁䅁允䅁䅁䅕䅁䅁䭁浃啈䵅䅉䅅䅁䕁䅁䅁睁䵁䅁䅁权乂兂䅁权畄权䅁权䑃䅂䅁允䅁䅁䅅䅁䙁䅁䅁䅁䅁䉊䉎䍄䉁䅁䅁䅂䅁䅁䅍䅄䅁䅁䅯儳䅕䅁䅯朷䅯䅁䅯䄷䅯䅁䅅䅁䉁䅁䅁兂䅁䅁䅁乙堰兑杷允䅁䅁䅑䅁䑁䅁䅷䅁䭁䅁䝣䅁䭁佁䭫䅁䭁䡁䕅䅁䉁䅁䅁允䅁䅁䅕䅁䅁䙁橁啂䵅䅉䅅䅁䕁䅁䅁睁䵁䅁䅁权摄兂䅁权畄权䅁权㙂䅂䅁允䅁䅁䅅䅁䙁䅁䅁䅁䅂硡䈱䍄䉁䅁䅁䅂䅁䅁䅍䅄䅁䅁䅯儳䅕䅁䅯朷䅯䅁䅯兣䅑䅁䅅䅁䉁䅁䅁兂䅁䅁䅁䅑䩙兑杷允䅁䅁䅑䅁䑁䅁䅷䅁䭁乁䙯䅁䭁佁䬴䅁䭁䡁䕅䅁䉁䅁䅁允䅁䅁䅕䅁䅁䑁晃啄䵅䅉䅅䅁䕁䅁䅁睁䵁䅁䅁权汁兂䅁权灄权䅁权㙂䅂䅁允䅁䅁䅅䅁䙁䅁䅁䅁奄睍䉰䍄䉁䅁䅁䅂䅁䅁䅍䅄䅁䅁䅯杓䅕䅁䅯儶䅯䅁䅯䄷䅯䅁䅅䅁䉁䅁䅁兂䅁䅁䅁䐴潈䅑杷允䅁䅁䅑䅁䑁䅁䅷䅁䭁䍁䙯䅁䭁佁䬴䅁䭁䝁䔰䅁䉁䅁䅁允䅁䅁䅕䅁䅁䑁捃あ䵅䅉䅅䅁䕁䅁䅁睁䵁䅁䅁权煁兂䅁权畄权䅁权療䅂䅁允䅁䅁䅅䅁䙁䅁䅁䅁䥁睥䉴䍄䉁䅁䅁䅂䅁䅁䅍䅄䅁䅁䅯杋䅕䅁䅯朷䅯䅁䅯来䅑䅁䅅䅁䉁䅁䅁兂䅁䅁䅁佳⼯䅑杷允䅁䅁䅑䅁䑁䅁䅷䅁䭁䍁䙯䅁䭁佁䬴䅁䭁䥁䕕䅁䉁䅁䅁允䅁䅁䅕䅁䅁䭁慄〸䵁䅉䅅䅁䕁䅁䅁睁䵁䅁䅁权牄䅂䅁权灄权䅁权硂䅂䅁允䅁䅁䅅䅁䙁䅁䅁䅁䅁䵣䅦䍄䉁䅁䅁䅂䅁䅁䅍䅄䅁䅁䅯䄱䅕䅁䅯朷䅯䅁䅯䅣䅑䅁䅅䅁䉁䅁䅁兂䅁䅁䅁䭷睺䅑杷允䅁䅁䅑䅁䑁䅁䅷䅁䭁乁䙑䅁䭁佁䬴䅁䭁䡁䕅䅁䉁䅁䅁允䅁䅁䅕䅁䅁䅁療〰䵁䅉䅅䅁䕁䅁䅁睁䵁䅁䅁权啄兂䅁权畄权䅁权䑃䅂䅁允䅁䅁䅅䅁䙁䅁䅁䅁杁兗䉐䍄䉁䅁䅁䅂䅁䅁䅍䅄䅁䅁䅯兤䅕䅁䅯朷䅯䅁䅯䄷䅯䅁䅅䅁䉁䅁䅁兂䅁䅁䅁䥑䥫兑杷允䅁䅁䅑䅁䑁䅁䅷䅁䭁䡁䙕䅁䭁佁䬴䅁䭁䡁䕅䅁䉁䅁䅁允䅁䅁䅕䅁䅁䉁䵪啁䵅䅉䅅䅁䕁䅁䅁睁䵁䅁䅁权灃兂䅁权畄权䅁权瑂䅂䅁允䅁䅁䅅䅁䙁䅁䅁䅁杁全䉒䍄䉁䅁䅁䅂䅁䅁䅍䅄䅁䅁䅯眰䅑䅁䅯朷䅯䅁䅯兦䅑䅁䅅䅁䉁䅁䅁兂䅁䅁䅁䝁㈷䅑杷允䅁䅁䅑䅁䑁䅁䅷䅁䭁䵁䙑䅁䭁佁䬴䅁䭁䝁䔰䅁䉁䅁䅁允䅁䅁䅕䅁䅁䥁䩂〸䵁䅉䅅䅁䕁䅁䅁睁䵁䅁䅁权䕄兂䅁权畄权䅁权䑃䅂䅁允䅁䅁䅅䅁䙁䅁䅁䅁睄匰䉖䍄䉁䅁䅁䅂䅁䅁䅍䅄䅁䅁䅯允䅙䅁䅯朷䅯䅁䅯䄷䅯䅁䅅䅁䉁䅁䅁兂䅁䅁䅁䬹具兑杷允䅁䅁䅑䅁䑁䅁䅷䅁䭁䅁䝅䅁䭁佁䬴䅁䭁䝁䔸䅁䉁䅁䅁允䅁䅁䅕䅁䅁䭁婧啅䵅䅉䅅䅁䕁䅁䅁睁䵁䅁䅁权䉁杂䅁权畄权䅁权㙂䅂䅁允䅁䅁䅅䅁䙁䅁䅁䅁䅄眫䉰䍄䉁䅁䅁䅂䅁䅁䅍䅄䅁䅁䅯允䅙䅁䅯朷䅯䅁䅯兣䅑䅁䅅䅁䉁䅁䅁兂䅁䅁䅁乓偑兑杷允䅁䅁䅑䅁䑁䅁䅷䅁䭁䅁䝅䅁䭁佁䬴䅁䭁䥁䕍䅁䉁䅁䅁允䅁䅁䅕䅁䅁䱁㕧歄䵅䅉䅅䅁䕁䅁䅁睁䵁䅁䅁权䵃䅂䅁权灄权䅁权䙃䅂䅁允䅁䅁䅅䅁䙁䅁䅁䅁䅄敥䅤䍄䉁䅁䅁䅂䅁䅁䅍䅄䅁䅁䅯兕䅕䅁䅯朷䅯䅁䅯睧䅑䅁䅅䅁䉁䅁䅁兂䅁䅁䅁乧䉉兑杷允䅁䅁䅑䅁䑁䅁䅷䅁䭁䙁䙅䅁䭁佁䬴䅁䭁䡁䔰䅁䉁䅁䅁允䅁䅁䅕䅁䅁䅁睂㡴䵁䅉䅅䅁䕁䅁䅁睁䵁䅁䅁权汁兂䅁权畄权䅁权瑂䅂䅁允䅁䅁䅅䅁䙁䅁䅁䅁䕂䉉䉤䍄䉁䅁䅁䅂䅁䅁䅍䅄䅁䅁䅯兊䅕䅁䅯朷䅯䅁䅯兦䅑䅁䅅䅁䉁䅁䅁兂䅁䅁䅁䍯湦䅷杷允䅁䅁䅑䅁䑁䅁䅷䅁䭁偁䕙䅁䭁佁䬴䅁䭁䥁䕍䅁䉁䅁䅁允䅁䅁䅕䅁䅁䵁桂䔸䵁䅉䅅䅁䕁䅁䅁睁䵁䅁䅁权瑄䅂䅁权畄权䅁权獄权䅁允䅁䅁䅅䅁䙁䅁䅁䅁䅃兖䉆䍄䉁䅁䅁䅂䅁䅁䅍䅄䅁䅁䅯儷䅑䅁䅯朷䅯䅁䅯兣䅑䅁䅅䅁䉁䅁䅁兂䅁䅁䅁余坍兑杷允䅁䅁䅑䅁䑁䅁䅷䅁䭁佁䔰䅁䭁佁䬴䅁䭁䡁䔰䅁䉁䅁䅁允䅁䅁䅕䅁䅁䅁䍃䔹䵁䅉䅅䅁䕁䅁䅁睁䵁䅁䅁权⽄兂䅁权畄权䅁权療䅂䅁允䅁䅁䅅䅁䙁䅁䅁䅁䅁佉䅚䍄䉁䅁䅁䅂䅁䅁䅍䅄䅁䅁䅯眯䅕䅁䅯朷䅯䅁䅯来䅑䅁䅅䅁䉁䅁䅁兂䅁䅁䅁䙵䱣兑杷允䅁䅁䅑䅁䑁䅁䅷䅁䭁䙁䙣䅁䭁佁䬴䅁䭁䥁䕕䅁䉁䅁䅁允䅁䅁䅕䅁䅁䩁呁歆䵅䅉䅅䅁䕁䅁䅁睁䵁䅁䅁权乁兂䅁权畄权䅁权瑂䅂䅁允䅁䅁䅅䅁䙁䅁䅁䅁䥁匫䉌䍄䉁䅁䅁䅂䅁䅁䅍䅄䅁䅁䅯兄䅕䅁䅯朷䅯䅁䅯来䅑䅁䅅䅁䉁䅁䅁兂䅁䅁䅁䵫浉具杷允䅁䅁䅑䅁䑁䅁䅷䅁䭁䅁䘰䅁䭁佁䬴䅁䭁䥁䕍䅁䉁䅁䅁允䅁䅁䅕䅁䅁佁煄㡇䵅䅉䅅䅁䕁䅁䅁睁䵁䅁䅁权乁兂䅁权畄权䅁权㥂䅂䅁允䅁䅁䅅䅁䙁䅁䅁䅁兄桺䉖䍄䉁䅁䅁䅂䅁䅁䅍䅄䅁䅁䅯具䅕䅁䅯朷䅯䅁䅯来䅑䅁䅅䅁䉁䅁䅁兂䅁䅁䅁佑䴴兑杷允䅁䅁䅑䅁䑁䅁䅷䅁䭁䵁䙅䅁䭁佁䬴䅁䭁䡁䕁䅁䉁䅁䅁允䅁䅁䅕䅁䅁䕁桃䕂䵅䅉䅅䅁䕁䅁䅁睁䵁䅁䅁权慃兂䅁权畄权䅁权睂䅂䅁允䅁䅁䅅䅁䙁䅁䅁䅁权杴䉌䍄䉁䅁䅁䅂䅁䅁䅍䅄䅁䅁䅯杭䅕䅁䅯朷䅯䅁䅯兣䅑䅁䅅䅁䉁䅁䅁兂䅁䅁䅁䕗湁兑杷允䅁䅁䅑䅁䑁䅁䅷䅁䭁䩁䙯䅁䭁佁䬴䅁䭁䥁䕍䅁䉁䅁䅁允䅁䅁䅕䅁䅁䅁瑃唸䵁䅉䅅䅁䕁䅁䅁睁䵁䅁䅁权瑃䅂䅁权灄权䅁权㙂䅂䅁允䅁䅁䅅䅁䙁䅁䅁䅁䅄眹䉂䍄䉁䅁䅁䅂䅁䅁䅍䅄䅁䅁䅯䄷䅑䅁䅯朷䅯䅁䅯䅣䅑䅁䅅䅁䉁䅁䅁兂䅁䅁䅁䭕煑具杷允䅁䅁䅑䅁䑁䅁䅷䅁䭁偁䙉䅁䭁佁䭫䅁䭁佁䭷䅁䉁䅁䅁允䅁䅁䅯睒䅁䅁杷允䅁䅁䅑䅁䑁䅁䅷䅁䭁䵁䕅䅁䭁佁䬴䅁䭁䡁䕯䅁䉁䅁䅁允䅁䅁䅕䅁䅁偁坧歄䵅䅉䅅䅁䕁䅁䅁睁䵁䅁䅁权晁兂䅁权灄权䅁权睂䅂䅁允䅁䅁䅅䅁䙁䅁䅁䅁兂䅫䉂䍄䉁䅁䅁䅂䅁䅁䅍䅄䅁䅁䅯具䅑䅁䅯朷䅯䅁䅯兦䅑䅁䅅䅁䉁䅁䅁兂䅁䅁䅁伫啣兑杷允䅁䅁䅑䅁䑁䅁䅷䅁䭁䅁䝁䅁䭁佁䬴䅁䭁䥁䕕䅁䉁䅁䅁允䅁䅁䅕䅁䅁䥁㑂唴䵁䅉䅅䅁䕁䅁䅁睁䵁䅁䅁权橃兂䅁权畄权䅁权瑂䅂䅁允䅁䅁䅅䅁䙁䅁䅁䅁䥁刹䈱䍄䉁䅁䅁䅂䅁䅁䅍䅄䅁䅁䅯睯䅕䅁䅯朷䅯䅁䅯来䅑䅁䅅䅁䉁䅁䅁兂䅁䅁䅁䅷䱅兑杷允䅁䅁䅑䅁䑁䅁䅷䅁䭁偁䔸䅁䭁佁䬴䅁䭁䡁䕅䅁䉁䅁䅁允䅁䅁䅕䅁䅁䥁䡁欯䵁䅉䅅䅁䕁䅁䅁睁䵁䅁䅁权⽄䅂䅁权畄权䅁权䙃䅂䅁允䅁䅁䅅䅁䙁䅁䅁䅁䅃偺䅊䍄䉁䅁䅁䅂䅁䅁䅍䅄䅁䅁䅯兙䅕䅁䅯儶䅯䅁䅯兣䅑䅁䅅䅁䉁䅁䅁兂䅁䅁䅁䡁䡁兑杷允䅁䅁䅑䅁䑁䅁䅷䅁䭁乁䘰䅁䭁佁䭫䅁䭁䡁䔰䅁䉁䅁䅁允䅁䅁䅕䅁䅁䅁䙁䔹䵁䅉䅅䅁䕁䅁䅁睁䵁䅁䅁权䑁杂䅁权畄权䅁权睂䅂䅁允䅁䅁䅅䅁䙁䅁䅁䅁权⽔䅮䍄䉁䅁䅁䅂䅁䅁䅍䅄䅁䅁䅯睁䅙䅁䅯朷䅯䅁䅯兣䅑䅁䅅䅁䉁䅁䅁兂䅁䅁䅁佋䕕兑杷允䅁䅁䅑䅁䑁䅁䅷䅁䭁佁䕫䅁䭁佁䬴䅁䭁佁䭷䅁䉁䅁䅁允䅁䅁䅯睒䅁䅁杷允䅁䅁䅑䅁䑁䅁䅷䅁䭁佁䕫䅁䭁佁䬴䅁䭁䝁䔸䅁䉁䅁䅁允䅁䅁䅕䅁䅁䅁䝄唰䵁䅉䅅䅁䕁䅁䅁睁䵁䅁䅁权灄䅂䅁权畄权䅁权睂䅂䅁允䅁䅁䅅䅁䙁䅁䅁䅁䅄⽓䅸䍄䉁䅁䅁䅂䅁䅁䅍䅄䅁䅁䅯䅪䅑䅁䅯儶䅯䅁䅯䄷䅯䅁䅅䅁䉁䅁䅁兂䅁䅁䅁䩁捶䅑杷允䅁䅁䅑䅁䑁䅁䅷䅁䭁䥁䕷䅁䭁佁䭫䅁䭁䝁䔰䅁䉁䅁䅁允䅁䅁䅕䅁䅁䥁捁䔲䵁䅉䅅䅁䕁䅁䅁睁䵁䅁䅁权䵃䅂䅁权灄权䅁权睂䅂䅁允䅁䅁䅅䅁䙁䅁䅁䅁䅁敄䅎䍄䉁䅁䅁䅂䅁䅁䅍䅄䅁䅁䅯公䅑䅁䅯儶䅯䅁䅯兢䅑䅁䅅䅁䉁䅁䅁兂䅁䅁䅁䌫䡣兑杷允䅁䅁䅑䅁䑁䅁䅷䅁䭁䩁䕕䅁䭁佁䭫䅁䭁䝁䔸䅁䉁䅁䅁允䅁䅁䅕䅁䅁䕁塂䕁䵅䅉䅅䅁䕁䅁䅁睁䵁䅁䅁权噃䅂䅁权灄权䅁权㥂䅂䅁允䅁䅁䅅䅁䙁䅁䅁䅁䅄摢䅆䍄䉁䅁䅁䅂䅁䅁䅍䅄䅁䅁䅯睲䅑䅁䅯儶䅯䅁䅯来䅑䅁䅅䅁䉁䅁䅁兂䅁䅁䅁䱅究䅑杷允䅁䅁䅑䅁䑁䅁䅷䅁䭁䭁䔸䅁䭁佁䭫䅁䭁䥁䕍䅁䉁䅁䅁允䅁䅁䅕䅁䅁乁い唸䵁䅉䅅䅁䕁䅁䅁睁䵁䅁䅁权乃䅂䅁权灄权䅁权療䅂䅁允䅁䅁䅅䅁䙁䅁䅁䅁䅂⽂䄱䍄䉁䅁䅁䅂䅁䅁䅍䅄䅁䅁䅯兪䅑䅁䅯儶䅯䅁䅯来䅑䅁䅅䅁䉁䅁䅁兂䅁䅁䅁䵷㜷䅑杷允䅁䅁䅑䅁䑁䅁䅷䅁䭁䥁䔰䅁䭁佁䭫䅁䭁䡁䕅䅁䉁䅁䅁允䅁䅁䅕䅁䅁䥁偃䔫䵁䅉䅅䅁䕁䅁䅁睁䵁䅁䅁权乃䅂䅁权灄权䅁权䑃䅂䅁允䅁䅁䅅䅁䙁䅁䅁䅁䅃癯䅬䍄䉁䅁䅁䅂䅁䅁䅍䅄䅁䅁䅯兪䅑䅁䅯儶䅯䅁䅯兦䅑䅁䅅䅁䉁䅁䅁兂䅁䅁䅁䙁い䅑杷允䅁䅁䅑䅁䑁䅁䅷䅁䭁䱁䕁䅁䭁佁䭫䅁䭁䡁䕁䅁䉁䅁䅁允䅁䅁䅕䅁䅁䡁偂〹䵁䅉䅅䅁䕁䅁䅁睁䵁䅁䅁权睃䅂䅁权灄权䅁权䙃䅂䅁允䅁䅁䅅䅁䙁䅁䅁䅁奁杵䉂䍄䉁䅁䅁䅂䅁䅁䅍䅄䅁䅁䅯䅬䅑䅁䅯儶䅯䅁䅯兢䅑䅁䅅䅁䉁䅁䅁兂䅁䅁䅁䵙䙣兑杷允䅁䅁䅑䅁䑁䅁䅷䅁䭁䩁䕑䅁䭁佁䭫䅁䭁䝁䔸䅁䉁䅁䅁允䅁䅁䅕䅁䅁䭁捪歂䵅䅉䅅䅁䕁䅁䅁睁䵁䅁䅁权啃䅂䅁权灄权䅁权睂䅂䅁允䅁䅁䅅䅁䙁䅁䅁䅁䅁䵩䄱䍄䉁䅁䅁䅂䅁䅁䅍䅄䅁䅁䅯䄫䅑䅁䅯儶䅯䅁䅯睢䅑䅁䅅䅁䉁䅁䅁兂䅁䅁䅁䭑䜴兑杷允䅁䅁䅑䅁䑁䅁䅷䅁䭁偁䕧䅁䭁佁䭫䅁䭁䡁䕅䅁䉁䅁䅁允䅁䅁䅕䅁䅁䕁偄啄䵅䅉䅅䅁䕁䅁䅁睁䵁䅁䅁权獃兂䅁权灄权䅁权睂䅂䅁允䅁䅁䅅䅁䙁䅁䅁䅁䅁杧䉒䍄䉁䅁䅁䅂䅁䅁䅍䅄䅁䅁䅯䅲䅕䅁䅯儶䅯䅁䅯兣䅑䅁䅅䅁䉁䅁䅁兂䅁䅁䅁䰴啁兑杷允䅁䅁䅑䅁䑁䅁䅷䅁䭁䭁䙷䅁䭁佁䭫䅁䭁䥁䕍䅁䉁䅁䅁允䅁䅁䅕䅁䅁䥁㝂ぅ䵅䅉䅅䅁䕁䅁䅁睁䵁䅁䅁权獃䅂䅁权灄权䅁权睂䅂䅁允䅁䅁䅅䅁䙁䅁䅁䅁䅄甫䅖䍄䉁䅁䅁䅂䅁䅁䅍䅄䅁䅁䅯䅲䅑䅁䅯儶䅯䅁䅯兣䅑䅁䅅䅁䉁䅁䅁兂䅁䅁䅁䥯浌䅑杷允䅁䅁䅑䅁䑁䅁䅷䅁䭁䭁䕷䅁䭁佁䭫䅁䭁䥁䕍䅁䉁䅁䅁允䅁䅁䅕䅁䅁佁䝁䔵䵁䅉䅅䅁䕁䅁䅁睁䵁䅁䅁权獃䅂䅁权灄权䅁权㥂䅂䅁允䅁䅁䅅䅁䙁䅁䅁䅁䅄敚䅒䍄䉁䅁䅁䅂䅁䅁䅍䅄䅁䅁䅯关䅑䅁䅯儶䅯䅁䅯兢䅑䅁䅅䅁䉁䅁䅁兂䅁䅁䅁䭧䥧兑杷允䅁䅁䅑䅁䑁䅁䅷䅁䭁䱁䕅䅁䭁佁䭫䅁䭁䡁䕁䅁䉁䅁䅁允䅁䅁䅕䅁䅁佁㡃獅䵅䅉䅅䅁䕁䅁䅁睁䵁䅁䅁权䝄䅂䅁权灄权䅁权㥂䅂䅁允䅁䅁䅅䅁䙁䅁䅁䅁䅃⭒䄵䍄䉁䅁䅁䅂䅁䅁䅍䅄䅁䅁䅯兵䅑䅁䅯儶䅯䅁䅯兢䅑䅁䅅䅁䉁䅁䅁兂䅁䅁䅁䥁晶䅑杷允䅁䅁䅑䅁䑁䅁䅷䅁䭁䱁䕫䅁䭁佁䭫䅁䭁䡁䕯䅁䉁䅁䅁允䅁䅁䅕䅁䅁䅁㥁〰䵁䅉䅅䅁䕁䅁䅁睁䵁䅁䅁权㕃䅂䅁权灄权䅁权硂䅂䅁允䅁䅁䅅䅁䙁䅁䅁䅁䅁瑒䄵䍄䉁䅁䅁䅂䅁䅁䅍䅄䅁䅁䅯儸䅑䅁䅯儶䅯䅁䅯兣䅑䅁䅅䅁䉁䅁䅁兂䅁䅁䅁䝁䩔䅑杷允䅁䅁䅑䅁䑁䅁䅷䅁䭁䅁䙣䅁䭁佁䭫䅁䭁䡁䔰䅁䉁䅁䅁允䅁䅁䅕䅁䅁䅁啃挰䵁䅉䅅䅁䕁䅁䅁睁䵁䅁䅁权橃䅂䅁权灄权䅁权瑂䅂䅁允䅁䅁䅅䅁䙁䅁䅁䅁睃匫䈵䍄䉁䅁䅁䅂䅁䅁䅍䅄䅁䅁䅯眳䅑䅁䅯儶䅯䅁䅯睢䅑䅁䅅䅁䉁䅁䅁兂䅁䅁䅁䵁批䅑杷允䅁䅁䅑䅁䑁䅁䅷䅁䭁乁䔸䅁䭁佁䭫䅁䭁䡁䕅䅁䉁䅁䅁允䅁䅁䅕䅁䅁䵁㉁〰䵁䅉䅅䅁䕁䅁䅁睁䵁䅁䅁权晄䅂䅁权灄权䅁权㥂䅂䅁允䅁䅁䅅䅁䙁䅁䅁䅁䅁䩮䄷䍄䉁䅁䅁䅂䅁䅁䅍䅄䅁䅁䅯李䅕䅁䅯儶䅯䅁䅯兣䅑䅁䅅䅁䉁䅁䅁兂䅁䅁䅁䩁卐䅑杷允䅁䅁䅑䅁䑁䅁䅷䅁䭁䭁䕧䅁䭁佁䭫䅁䭁䝁䔰䅁䉁䅁䅁允䅁䅁䅕䅁䅁䝁䉁歉䵅䅉䅅䅁䕁䅁䅁睁䵁䅁䅁权灃䅂䅁权灄权䅁权瑂䅂䅁允䅁䅁䅅䅁䙁䅁䅁䅁䥃䐳䈳䍄䉁䅁䅁䅂䅁䅁䅍䅄䅁䅁䅯東䅑䅁䅯儶䅯䅁䅯兢䅑䅁䅅䅁䉁䅁䅁兂䅁䅁䅁䐸䉅兑杷允䅁䅁䅑䅁䑁䅁䅷䅁䭁䭁䕫䅁䭁佁䭫䅁䭁䡁䕯䅁䉁䅁䅁允䅁䅁䅕䅁䅁䅁䵂啺䵁䅉䅅䅁䕁䅁䅁睁䵁䅁䅁权煃䅂䅁权灄权䅁权㙂䅂䅁允䅁䅁䅅䅁䙁䅁䅁䅁䅃⭷䅴䍄䉁䅁䅁䅂䅁䅁䅍䅄䅁䅁䅯䅱䅑䅁䅯儶䅯䅁䅯䅣䅑䅁䅅䅁䉁䅁䅁兂䅁䅁䅁䅁味具杷允䅁䅁䅑䅁䑁䅁䅷䅁䭁䭁䕯䅁䭁佁䭫䅁䭁䡁䕁䅁䉁䅁䅁允䅁䅁䅕䅁䅁䕁敃㠲䵁䅉䅅䅁䕁䅁䅁睁䵁䅁䅁权灃䅂䅁权灄权䅁权㥂䅂䅁允䅁䅁䅅䅁䙁䅁䅁䅁䅁硃䉎䍄䉁䅁䅁䅂䅁䅁䅍䅄䅁䅁䅯睒䅕䅁䅯儶䅯䅁䅯兢䅑䅁䅅䅁䉁䅁䅁兂䅁䅁䅁佁渳䅑杷允䅁䅁䅑䅁䑁䅁䅷䅁䭁䉁䙣䅁䭁佁䭫䅁䭁䡁䕯䅁䉁䅁䅁允䅁䅁䅕䅁䅁䕁䑃啃䵅䅉䅅䅁䕁䅁䅁睁䵁䅁䅁权塁兂䅁权灄权䅁权硂䅂䅁允䅁䅁䅅䅁䙁䅁䅁䅁杂剄䉂䍄䉁䅁䅁䅂䅁䅁䅍䅄䅁䅁䅯睉䅕䅁䅯儶䅯䅁䅯䄷䅯䅁䅅䅁䉁䅁䅁兂䅁䅁䅁䝫⽺䅑杷允䅁䅁䅑䅁䑁䅁䅷䅁䭁䉁䙅䅁䭁佁䭫䅁䭁䡁䕁䅁䉁䅁䅁允䅁䅁䅕䅁䅁䕁硁唷䵁䅉䅅䅁䕁䅁䅁睁䵁䅁䅁权剁兂䅁权灄权䅁权䙃䅂䅁允䅁䅁䅅䅁䙁䅁䅁䅁奂杓䉂䍄䉁䅁䅁䅂䅁䅁䅍䅄䅁䅁䅯䅮䅑䅁䅯儶䅯䅁䅯兢䅑䅁䅅䅁䉁䅁䅁兂䅁䅁䅁丰挸兑杷允䅁䅁䅑䅁䑁䅁䅷䅁䭁䥁䕣䅁䭁佁䭫䅁䭁䥁䕍䅁䉁䅁䅁允䅁䅁䅕䅁䅁䕁⭁唹䵁䅉䅅䅁䕁䅁䅁睁䵁䅁䅁权穄兂䅁权灄权䅁权療䅂䅁允䅁䅁䅅䅁䙁䅁䅁䅁䅁䵂䅂䍄䉁䅁䅁䅂䅁䅁䅍䅄䅁䅁䅯兒䅕䅁䅯儶䅯䅁䅯䄷䅯䅁䅅䅁䉁䅁䅁兂䅁䅁䅁䵕䭯兑杷允䅁䅁䅑䅁䑁䅁䅷䅁䭁䕁䙕䅁䭁佁䭫䅁䭁䡁䔰䅁䉁䅁䅁允䅁䅁䅕䅁䅁䩁楄い䵅䅉䅅䅁䕁䅁䅁睁䵁䅁䅁权扄䅂䅁权灄权䅁权㙂䅂䅁允䅁䅁䅅䅁䙁䅁䅁䅁䅂丫䅸䍄䉁䅁䅁䅂䅁䅁䅍䅄䅁䅁䅯杹䅑䅁䅯儶䅯䅁䅯来䅑䅁䅅䅁䉁䅁䅁兂䅁䅁䅁䕍㕔䅑杷允䅁䅁䅑䅁䑁䅁䅷䅁䭁䵁䕯䅁䭁佁䭫䅁䭁䡁䕅䅁䉁䅁䅁允䅁䅁䅕䅁䅁䵁䙂欹䵁䅉䅅䅁䕁䅁䅁睁䵁䅁䅁权䭄䅂䅁权灄权䅁权㥂䅂䅁允䅁䅁䅅䅁䙁䅁䅁䅁睁癵䅤䍄䉁䅁䅁䅂䅁䅁䅍䅄䅁䅁䅯儫䅑䅁䅯儶䅯䅁䅯全䅑䅁䅅䅁䉁䅁䅁兂䅁䅁䅁䩯ご䅑杷允䅁䅁䅑䅁䑁䅁䅷䅁䭁䝁䙑䅁䭁佁䭫䅁䭁佁䭷䅁䉁䅁䅁允䅁䅁䅕䅁䅁䭁䍂欷䵁䅉䅅䅁䕁䅁䅁睁䵁䅁䅁权歂兂䅁权灄权䅁权睂䅂䅁允䅁䅁䅅䅁䙁䅁䅁䅁䅂攴䅬䍄䉁䅁䅁䅂䅁䅁䅍䅄䅁䅁䅯兮䅑䅁䅯儶䅯䅁䅯兣䅑䅁䅅䅁䉁䅁䅁兂䅁䅁䅁䱙潘䅑杷允䅁䅁䅑䅁䑁䅁䅷䅁䭁䩁䔸䅁䭁佁䭫䅁䭁䡁䕅䅁䉁䅁䅁允䅁䅁䅕䅁䅁䵁㝄唹䵁䅉䅅䅁䕁䅁䅁睁䵁䅁䅁权坃䅂䅁权灄权䅁权瑂䅂䅁允䅁䅁䅅䅁䭁䕁䅣䅁䵁䅉䅅䅁䕁䅁䅁睁䵁䅁䅁权坃䅂䅁权灄权䅁权㥂䅂䅁允䅁䅁䅅䅁䙁䅁䅁䅁䅁⽂䅸䍄䉁䅁䅁䅂䅁䅁䅍䅄䅁䅁䅯兆䅕䅁䅯儶䅯䅁䅯来䅑䅁䅅䅁䉁䅁䅁兂䅁䅁䅁䵧㙐䅑杷允䅁䅁䅑䅁䑁䅁䅷䅁䭁䉁䙕䅁䭁佁䭫䅁䭁䡁䕅䅁䉁䅁䅁允䅁䅁䅕䅁䅁䡁穄あ䵅䅉䅅䅁䕁䅁䅁睁䵁䅁䅁权穂兂䅁权灄权䅁权療䅂䅁允䅁䅁䅅䅁䙁䅁䅁䅁奃䉘䉖䍄䉁䅁䅁䅂䅁䅁䅍䅄䅁䅁䅯睦䅕䅁䅯儶䅯䅁䅯来䅑䅁䅅䅁䉁䅁䅁兂䅁䅁䅁䅁湺䅑杷允䅁䅁䅑䅁䑁䅁䅷䅁䭁䡁䘸䅁䭁佁䭫䅁䭁䥁䕕䅁䉁䅁䅁允䅁䅁䅕䅁䅁䅁䉁唷䵁䅉䅅䅁䕁䅁䅁睁䵁䅁䅁权獂兂䅁权灄权䅁权療䅂䅁允䅁䅁䅅䅁䙁䅁䅁䅁杁其䉎䍄䉁䅁䅁䅂䅁䅁䅍䅄䅁䅁䅯睦䅕䅁䅯儶䅯䅁䅯睧䅑䅁䅅䅁䉁䅁䅁兂䅁䅁䅁䙧瑪䅑杷允䅁䅁䅑䅁䑁䅁䅷䅁䭁乁䔰䅁䭁佁䭫䅁䭁䡁䕯䅁䉁䅁䅁允䅁䅁䅕䅁䅁䅁睂ぴ䵁䅉䅅䅁䕁䅁䅁睁䵁䅁䅁权摄䅂䅁权灄权䅁权䙃䅂䅁允䅁䅁䅅䅁䙁䅁䅁䅁䅁䭑䄯䍄䉁䅁䅁䅂䅁䅁䅍䅄䅁䅁䅯眵䅑䅁䅯儶䅯䅁䅯兢䅑䅁䅅䅁䉁䅁䅁兂䅁䅁䅁乑吳䅑杷允䅁䅁䅑䅁䑁䅁䅷䅁䭁佁䕣䅁䭁佁䭫䅁䭁䝁䔸䅁䉁䅁䅁允䅁䅁䅕䅁䅁䅁䝃挷䵁䅉䅅䅁䕁䅁䅁睁䵁䅁䅁权䩁兂䅁权灄权䅁权獄权䅁允䅁䅁䅅䅁䙁䅁䅁䅁睂⼰䅨䍄䉁䅁䅁䅂䅁䅁䅍䅄䅁䅁䅯元䅕䅁䅯儶䅯䅁䅯来䅑䅁䅅䅁䉁䅁䅁兂䅁䅁䅁䑕㡦䅑杷允䅁䅁䅑䅁䑁䅁䅷䅁䭁䅁䙫䅁䭁佁䭫䅁䭁䡁䕅䅁䉁䅁䅁允䅁䅁䅕䅁䅁䝁牁猹䵁䅉䅅䅁䕁䅁䅁睁䵁䅁䅁权䩁兂䅁权灄权䅁权䙃䅂䅁允䅁䅁䅅䅁䙁䅁䅁䅁䅁⽕䅒䍄䉁䅁䅁䅂䅁䅁䅍䅄䅁䅁䅯儹䅑䅁䅯儶䅯䅁䅯䅣䅑䅁䅅䅁䉁䅁䅁兂䅁䅁䅁䙁㘷䅑杷允䅁䅁䅑䅁䑁䅁䅷䅁䭁䭁䔴䅁䭁佁䭫䅁䭁䥁䕕䅁䉁䅁䅁允䅁䅁䅕䅁䅁䵁㙂䕁䵅䅉䅅䅁䕁䅁䅁睁䵁䅁䅁权畃䅂䅁权灄权䅁权䑃䅂䅁允䅁䅁䅅䅁䙁䅁䅁䅁䅁攴䅬䍄䉁䅁䅁䅂䅁䅁䅍䅄䅁䅁䅯杲䅑䅁䅯儶䅯䅁䅯兦䅑䅁䅅䅁䉁䅁䅁兂䅁䅁䅁䉁祈䅑杷允䅁䅁䅑䅁䑁䅁䅷䅁䭁乁䕷䅁䭁佁䭫䅁䭁䡁䕯䅁䉁䅁䅁允䅁䅁䅕䅁䅁䥁䩄〯䵁䅉䅅䅁䕁䅁䅁睁䵁䅁䅁权捄䅂䅁权灄权䅁权睂䅂䅁允䅁䅁䅅䅁䙁䅁䅁䅁权䅎䉤䍄䉁䅁䅁䅂䅁䅁䅍䅄䅁䅁䅯䄳䅑䅁䅯儶䅯䅁䅯睧䅑䅁䅅䅁䉁䅁䅁兂䅁䅁䅁䬰充兑杷允䅁䅁䅑䅁䑁䅁䅷䅁䭁乁䕷䅁䭁佁䭫䅁䭁䡁䔰䅁䉁䅁䅁允䅁䅁䅕䅁䅁偁敃啅䵅䅉䅅䅁䕁䅁䅁睁䵁䅁䅁权奁兂䅁权灄权䅁权療䅂䅁允䅁䅁䅅䅁䙁䅁䅁䅁䅁敏䅸䍄䉁䅁䅁䅂䅁䅁䅍䅄䅁䅁䅯䅇䅕䅁䅯儶䅯䅁䅯䅣䅑䅁䅅䅁䉁䅁䅁兂䅁䅁䅁䡁琷䅑杷允䅁䅁䅑䅁䑁䅁䅷䅁䭁䉁䙧䅁䭁佁䭫䅁䭁䥁䕍䅁䉁䅁䅁允䅁䅁䅕䅁䅁䅁䕃䵶䵁䅉䅅䅁䕁䅁䅁睁䵁䅁䅁权㙃䅂䅁权灄权䅁权㙂䅂䅁允䅁䅁䅅䅁䙁䅁䅁䅁䅁敧䅂䍄䉁䅁䅁䅂䅁䅁䅍䅄䅁䅁䅯杵䅑䅁䅯儶䅯䅁䅯䅣䅑䅁䅅䅁䉁䅁䅁兂䅁䅁䅁䕧潔䅑杷允䅁䅁䅑䅁䑁䅁䅷䅁䭁䑁䘴䅁䭁佁䭫䅁䭁䡁䕯䅁䉁䅁䅁允䅁䅁䅕䅁䅁䍁杁䕁䵅䅉䅅䅁䕁䅁䅁睁䵁䅁䅁权塃兂䅁权灄权䅁权瑂䅂䅁允䅁䅁䅅䅁䙁䅁䅁䅁兂晔䅖䍄䉁䅁䅁䅂䅁䅁䅍䅄䅁䅁䅯关䅕䅁䅯儶䅯䅁䅯来䅑䅁䅅䅁䉁䅁䅁兂䅁䅁䅁䍙㙲䅑杷允䅁䅁䅑䅁䑁䅁䅷䅁䭁䩁䙣䅁䭁佁䭫䅁䭁䝁䔸䅁䉁䅁䅁允䅁䅁䅕䅁䅁䥁䩄䔷䵁䅉䅅䅁䕁䅁䅁睁䵁䅁䅁权塃兂䅁权灄权䅁权睂䅂䅁允䅁䅁䅅䅁䙁䅁䅁䅁杁偳䅖䍄䉁䅁䅁䅂䅁䅁䅍䅄䅁䅁䅯䅆䅕䅁䅯儶䅯䅁䅯来䅑䅁䅅䅁䉁䅁䅁兂䅁䅁䅁倰祮䅑杷允䅁䅁䅑䅁䑁䅁䅷䅁䭁䩁䙣䅁䭁佁䭫䅁䭁䡁䕅䅁䉁䅁䅁允䅁䅁䅕䅁䅁䱁䭄䔯䵁䅉䅅䅁䕁䅁䅁睁䵁䅁䅁权塃兂䅁权灄权䅁权㥂䅂䅁允䅁䅁䅅䅁䙁䅁䅁䅁允儴䉚䍄䉁䅁䅁䅂䅁䅁䅍䅄䅁䅁䅯䅑䅕䅁䅯儶䅯䅁䅯睢䅑䅁䅅䅁䉁䅁䅁兂䅁䅁䅁佁㑦䅑杷允䅁䅁䅑䅁䑁䅁䅷䅁䭁䕁䙁䅁䭁佁䭫䅁䭁䡁䕯䅁䉁䅁䅁允䅁䅁䅕䅁䅁䥁坃〫䵁䅉䅅䅁䕁䅁䅁睁䵁䅁䅁权䅂兂䅁权灄权䅁权䙃䅂䅁允䅁䅁䅅䅁䙁䅁䅁䅁䅃瘰䅆䍄䉁䅁䅁䅂䅁䅁䅍䅄䅁䅁䅯䅑䅕䅁䅯儶䅯䅁䅯兦䅑䅁䅅䅁䉁䅁䅁兂䅁䅁䅁䵁瑮䅑杷允䅁䅁䅑䅁䑁䅁䅷䅁䭁䵁䕫䅁䭁佁䭫䅁䭁佁䭷䅁䉁䅁䅁允䅁䅁䅕䅁䅁䉁⭪䕂䵅䅉䅅䅁䕁䅁䅁睁䵁䅁䅁权䩄䅂䅁权灄权䅁权硂䅂䅁允䅁䅁䅅䅁䙁䅁䅁䅁杄䅙䉖䍄䉁䅁䅁䅂䅁䅁䅍䅄䅁䅁䅯兹䅑䅁䅯儶䅯䅁䅯全䅑䅁䅅䅁䉁䅁䅁兂䅁䅁䅁䑍䙧兑杷允䅁䅁䅑䅁䑁䅁䅷䅁䭁佁䕷䅁䭁佁䭫䅁䭁䝁䔰䅁䉁䅁䅁允䅁䅁䅕䅁䅁䵁乄㡆䵅䅉䅅䅁䕁䅁䅁睁䵁䅁䅁权䩃兂䅁权灄权䅁权獄权䅁允䅁䅁䅅䅁䙁䅁䅁䅁䅃敱䅸䍄䉁䅁䅁䅂䅁䅁䅍䅄䅁䅁䅯兩䅕䅁䅯儶䅯䅁䅯睢䅑䅁䅅䅁䉁䅁䅁兂䅁䅁䅁䥑硈䅑杷允䅁䅁䅑䅁䑁䅁䅷䅁䭁䩁䕳䅁䭁佁䭫䅁䭁䡁䕯䅁䉁䅁䅁允䅁䅁䅕䅁䅁䩁㝁䕁䵅䅉䅅䅁䕁䅁䅁睁䵁䅁䅁权䩃兂䅁权灄权䅁权䙃䅂䅁允䅁䅁䅅䅁䙁䅁䅁䅁䅃畧䅚䍄䉁䅁䅁䅂䅁䅁䅍䅄䅁䅁䅯朳䅑䅁䅯儶䅯䅁䅯兣䅑䅁䅅䅁䉁䅁䅁兂䅁䅁䅁䵁猯䅑杷允䅁䅁䅑䅁䑁䅁䅷䅁䭁乁䕯䅁䭁佁䭫䅁䭁佁䭷䅁䉁䅁䅁允䅁䅁䅕䅁䅁䥁楃獸䵁䅉䅅䅁䕁䅁䅁睁䵁䅁䅁权㙂兂䅁权灄权䅁权睂䅂䅁允䅁䅁䅅䅁䙁䅁䅁䅁睂桢䉤䍄䉁䅁䅁䅂䅁䅁䅍䅄䅁䅁䅯关䅕䅁䅯儶䅯䅁䅯兢䅑䅁䅅䅁䉁䅁䅁兂䅁䅁䅁䤸⭄䅑杷允䅁䅁䅑䅁䑁䅁䅷䅁䭁䱁䙅䅁䭁佁䭫䅁䭁䡁䕁䅁䉁䅁䅁允䅁䅁䅕䅁䅁䝁汃唹䵁䅉䅅䅁䕁䅁䅁睁䵁䅁䅁权偃䅂䅁权灄权䅁权硂䅂䅁允䅁䅁䅅䅁䙁䅁䅁䅁䅃杺䉆䍄䉁䅁䅁䅂䅁䅁䅍䅄䅁䅁䅯兰䅑䅁䅯儶䅯䅁䅯䄷䅯䅁䅅䅁䉁䅁䅁兂䅁䅁䅁䭧䅙兑杷允䅁䅁䅑䅁䑁䅁䅷䅁䭁䭁䕕䅁䭁佁䭫䅁䭁䡁䕁䅁䉁䅁䅁允䅁䅁䅕䅁䅁䥁允䕁䵅䅉䅅䅁䕁䅁䅁睁䵁䅁䅁权䭃䅂䅁权灄权䅁权瑂䅂䅁允䅁䅁䅅䅁䙁䅁䅁䅁睁䉍䉔䍄䉁䅁䅁䅂䅁䅁䅍䅄䅁䅁䅯睩䅑䅁䅯儶䅯䅁䅯兢䅑䅁䅅䅁䉁䅁䅁兂䅁䅁䅁䕷塐䅷杷允䅁䅁䅑䅁䑁䅁䅷䅁䭁䕁䙳䅁䭁佁䭫䅁䭁䥁䕍䅁䉁䅁䅁允䅁䅁䅕䅁䅁䑁⭂あ䵅䅉䅅䅁䕁䅁䅁睁䵁䅁䅁权⭃兂䅁权灄权䅁权㙂䅂䅁允䅁䅁䅅䅁䙁䅁䅁䅁䅁捇䅆䍄䉁䅁䅁䅂䅁䅁䅍䅄䅁䅁䅯䅶䅕䅁䅯儶䅯䅁䅯䅣䅑䅁䅅䅁䉁䅁䅁兂䅁䅁䅁倴摣具杷允䅁䅁䅑䅁䑁䅁䅷䅁䭁䱁䘰䅁䭁佁䭫䅁䭁䡁䕁䅁䉁䅁䅁允䅁䅁䅕䅁䅁䥁权〫䵁䅉䅅䅁䕁䅁䅁睁䵁䅁䅁权⭃兂䅁权灄权䅁权睂䅂䅁允䅁䅁䅅䅁䙁䅁䅁䅁䅁㝳䅨䍄䉁䅁䅁䅂䅁䅁䅍䅄䅁䅁䅯其䅕䅁䅯儶䅯䅁䅯兣䅑䅁䅅䅁䉁䅁䅁兂䅁䅁䅁䈰穔䅑杷允䅁䅁䅑䅁䑁䅁䅷䅁䭁䱁䙷䅁䭁佁䭫䅁䭁䥁䕕䅁䉁䅁䅁允䅁䅁䅕䅁䅁䭁扂啈䵅䅉䅅䅁䕁䅁䅁睁䵁䅁䅁权㥃兂䅁权灄权䅁权䙃䅂䅁允䅁䅁䅅䅁䙁䅁䅁䅁䅃晵䅎䍄䉁䅁䅁䅂䅁䅁䅍䅄䅁䅁䅯兏䅕䅁䅯儶䅯䅁䅯来䅑䅁䅅䅁䉁䅁䅁兂䅁䅁䅁䵙㥪䅑杷允䅁䅁䅑䅁䑁䅁䅷䅁䭁䵁䕉䅁䭁佁䭫䅁䭁䥁䕕䅁䉁䅁䅁允䅁䅁䅕䅁䅁䅁晁〷䵁䅉䅅䅁䕁䅁䅁睁䵁䅁䅁权䍄䅂䅁权灄权䅁权㥂䅂䅁允䅁䅁䅅䅁䙁䅁䅁䅁杂⽚䅴䍄䉁䅁䅁䅂䅁䅁䅍䅄䅁䅁䅯儫䅕䅁䅯儶䅯䅁䅯兢䅑䅁䅅䅁䉁䅁䅁兂䅁䅁䅁䍁䱢䅑杷允䅁䅁䅑䅁䑁䅁䅷䅁䭁偁䙫䅁䭁佁䭫䅁䭁䡁䕁䅁䉁䅁䅁允䅁䅁䅕䅁䅁䅁歂唶䵁䅉䅅䅁䕁䅁䅁睁䵁䅁䅁权㕄兂䅁权灄权䅁权硂䅂䅁允䅁䅁䅅䅁䙁䅁䅁䅁䅄儫䉨䍄䉁䅁䅁䅂䅁䅁䅍䅄䅁䅁䅯儫䅕䅁䅯儶䅯䅁䅯全䅑䅁䅅䅁䉁䅁䅁兂䅁䅁䅁䭷ㅦ䅑杷允䅁䅁䅑䅁䑁䅁䅷䅁䭁偁䙫䅁䭁佁䭫䅁䭁䥁䕍䅁䉁䅁䅁允䅁䅁䅕䅁䅁䅁㕁䔷䵁䅉䅅䅁䕁䅁䅁睁䵁䅁䅁权坂兂䅁权灄权䅁权硂䅂䅁允䅁䅁䅅䅁䙁䅁䅁䅁䅃佶䄱䍄䉁䅁䅁䅂䅁䅁䅍䅄䅁䅁䅯儴䅕䅁䅯儶䅯䅁䅯睢䅑䅁䅅䅁䉁䅁䅁兂䅁䅁䅁䉕㈷䅑杷允䅁䅁䅑䅁䑁䅁䅷䅁䭁佁䙅䅁䭁佁䭫䅁䭁䡁䔰䅁䉁䅁䅁允䅁䅁䅕䅁䅁䅁㝄〳䵁䅉䅅䅁䕁䅁䅁睁䵁䅁䅁权䉁兂䅁权灄权䅁权䑃䅂䅁允䅁䅁䅅䅁䙁䅁䅁䅁杁数䅸䍄䉁䅁䅁䅂䅁䅁䅍䅄䅁䅁䅯兴䅑䅁䅯儶䅯䅁䅯兢䅑䅁䅅䅁䉁䅁䅁兂䅁䅁䅁䝁㕔䅑杷允䅁䅁䅑䅁䑁䅁䅷䅁䭁䱁䕕䅁䭁佁䭫䅁䭁䝁䔸䅁䉁䅁䅁允䅁䅁䅕䅁䅁䥁卄啁䵅䅉䅅䅁䕁䅁䅁睁䵁䅁䅁权ㅃ䅂䅁权灄权䅁权㙂䅂䅁允䅁䅁䅅䅁䙁䅁䅁䅁䅁偔䄱䍄䉁䅁䅁䅂䅁䅁䅍䅄䅁䅁䅯杂䅕䅁䅯儶䅯䅁䅯睢䅑䅁䅅䅁䉁䅁䅁兂䅁䅁䅁䙅㥦䅑杷允䅁䅁䅑䅁䑁䅁䅷䅁䭁䑁䙅䅁䭁佁䭫䅁䭁佁䭷䅁䉁䅁䅁允䅁䅁䅕䅁䅁䍁䕃欹䵁䅉䅅䅁䕁䅁䅁睁䵁䅁䅁权䝁兂䅁权灄权䅁权硂䅂䅁允䅁䅁䅅䅁䙁䅁䅁䅁杄晥䅒䍄䉁䅁䅁䅂䅁䅁䅍䅄䅁䅁䅯䄶䅑䅁䅯儶䅯䅁䅯睧䅑䅁䅅䅁䉁䅁䅁兂䅁䅁䅁䡁湄䅑杷允䅁䅁䅑䅁䑁䅁䅷䅁䭁䅁䙁䅁䭁佁䭫䅁䭁佁䭷䅁䉁䅁䅁允䅁䅁䅕䅁䅁䥁䭂〹䵁䅉䅅䅁䕁䅁䅁睁䵁䅁䅁权橃兂䅁权灄权䅁权獄权䅁允䅁䅁䅅䅁䙁䅁䅁䅁㑂睅䉤䍄䉁䅁䅁䅂䅁䅁䅍䅄䅁䅁䅯䅁䅕䅁䅯儶䅯䅁䅯兦䅑䅁䅅䅁䉁䅁䅁兂䅁䅁䅁䍁卲䅑杷允䅁䅁䅑䅁䑁䅁䅷䅁䭁䭁䘴䅁䭁佁䭫䅁䭁佁䭷䅁䉁䅁䅁允䅁䅁䅯睒䅁䅁杷允䅁䅁䅑䅁䑁䅁䅷䅁䭁䑁䙑䅁䭁佁䭫䅁䭁䝁䔰䅁䉁䅁䅁允䅁䅁䅕䅁䅁䅁療猰䵁䅉䅅䅁䕁䅁䅁睁䵁䅁䅁权㡁兂䅁权灄权䅁权硂䅂䅁允䅁䅁䅅䅁䙁䅁䅁䅁䅃㠳䅴䍄䉁䅁䅁䅂䅁䅁䅍䅄䅁䅁䅯朳䅕䅁䅯儶䅯䅁䅯睧䅑䅁䅅䅁䉁䅁䅁兂䅁䅁䅁䭁䡌䅑杷允䅁䅁䅑䅁䑁䅁䅷䅁䭁乁䘴䅁䭁佁䭫䅁䭁䡁䔰䅁䉁䅁䅁允䅁䅁䅕䅁䅁䅁畄㡹䵁䅉䅅䅁䕁䅁䅁睁䵁䅁䅁权䥃䅂䅁权灄权䅁权療䅂䅁允䅁䅁䅅䅁䙁䅁䅁䅁䅁偧䅊䍄䉁䅁䅁䅂䅁䅁䅍䅄䅁䅁䅯䅩䅑䅁䅯儶䅯䅁䅯来䅑䅁䅅䅁䉁䅁䅁兂䅁䅁䅁䕣砷䅑杷允䅁䅁䅑䅁䑁䅁䅷䅁䭁䍁䙅䅁䭁佁䭫䅁䭁䡁䕅䅁䉁䅁䅁允䅁䅁䅕䅁䅁䥁橁〳䵁䅉䅅䅁䕁䅁䅁睁䵁䅁䅁权桁兂䅁权灄权䅁权䑃䅂䅁允䅁䅁䅅䅁䙁䅁䅁䅁䅄㥵䅎䍄䉁䅁䅁䅂䅁䅁䅍䅄䅁䅁䅯术䅑䅁䅯儶䅯䅁䅯睧䅑䅁䅅䅁䉁䅁䅁兂䅁䅁䅁䭙〷䅑杷允䅁䅁䅑䅁䑁䅁䅷䅁䭁䕁䙑䅁䭁佁䭫䅁䭁䡁䕯䅁䉁䅁䅁允䅁䅁䅕䅁䅁䥁䱧歃䵅䅉䅅䅁䕁䅁䅁睁䵁䅁䅁权䕂兂䅁权灄权䅁权䑃䅂䅁允䅁䅁䅅䅁䙁䅁䅁䅁㑁䅙䉰䍄䉁䅁䅁䅂䅁䅁䅍䅄䅁䅁䅯䅵䅕䅁䅯儶䅯䅁䅯兣䅑䅁䅅䅁䉁䅁䅁兂䅁䅁䅁䝧㙈䅑杷允䅁䅁䅑䅁䑁䅁䅷䅁䭁䡁䙳䅁䭁佁䭫䅁䭁佁䭷䅁䉁䅁䅁允䅁䅁䅕䅁䅁䅁婄欸䵁䅉䅅䅁䕁䅁䅁睁䵁䅁䅁权時兂䅁权灄权䅁权硂䅂䅁允䅁䅁䅅䅁䙁䅁䅁䅁䅁晶䄹䍄䉁䅁䅁䅂䅁䅁䅍䅄䅁䅁䅯睥䅕䅁䅯儶䅯䅁䅯来䅑䅁䅅䅁䉁䅁䅁兂䅁䅁䅁䭷䩧兑杷允䅁䅁䅑䅁䑁䅁䅷䅁䭁䅁䝁䅁䭁佁䭫䅁䭁䥁䕕䅁䉁䅁䅁允䅁䅁䅕䅁䅁䵁乁〰䵁䅉䅅䅁䕁䅁䅁睁䵁䅁䅁权㝂兂䅁权灄权䅁权䑃䅂䅁允䅁䅁䅅䅁䙁䅁䅁䅁䅄䅤䉆䍄䉁䅁䅁䅂䅁䅁䅍䅄䅁䅁䅯睥䅕䅁䅯儶䅯䅁䅯兦䅑䅁䅅䅁䉁䅁䅁兂䅁䅁䅁䅯䑅兑杷允䅁䅁䅑䅁䑁䅁䅷䅁䭁偁䕁䅁䭁佁䭫䅁䭁䝁䔸䅁䉁䅁䅁允䅁䅁䅕䅁䅁䥁啁欴䵁䅉䅅䅁䕁䅁䅁睁䵁䅁䅁权睄䅂䅁权灄权䅁权䑃䅂䅁允䅁䅁䅅䅁䙁䅁䅁䅁䅂摃䄱䍄䉁䅁䅁䅂䅁䅁䅍䅄䅁䅁䅯䄸䅑䅁䅯儶䅯䅁䅯兦䅑䅁䅅䅁䉁䅁䅁兂䅁䅁䅁䍷獢䅑杷允䅁䅁䅑䅁䑁䅁䅷䅁䭁䱁䕣䅁䭁佁䭫䅁䭁佁䭷䅁䉁䅁䅁允䅁䅁䅕䅁䅁䑁浂唸䵁䅉䅅䅁䕁䅁䅁睁䵁䅁䅁权㍃䅂䅁权灄权䅁权硂䅂䅁允䅁䅁䅅䅁䙁䅁䅁䅁奁眷䉂䍄䉁䅁䅁䅂䅁䅁䅍䅄䅁䅁䅯䄯䅑䅁䅯儶䅯䅁䅯来䅑䅁䅅䅁䉁䅁䅁兂䅁䅁䅁䕧礯䅑杷允䅁䅁䅑䅁䑁䅁䅷䅁䭁乁䙅䅁䭁佁䭫䅁䭁䥁䕍䅁䉁䅁䅁允䅁䅁䅕䅁䅁䱁䅧啁䵅䅉䅅䅁䕁䅁䅁睁䵁䅁䅁权穁兂䅁权灄权䅁权獄权䅁允䅁䅁䅅䅁䙁䅁䅁䅁䅁⭰䅸䍄䉁䅁䅁䅂䅁䅁䅍䅄䅁䅁䅯睍䅕䅁䅯儶䅯䅁䅯来䅑䅁䅅䅁䉁䅁䅁兂䅁䅁䅁䕁䅕兑杷允䅁䅁䅑䅁䑁䅁䅷䅁䭁䭁䕁䅁䭁佁䭫䅁䭁䡁䕅䅁䉁䅁䅁允䅁䅁䅕䅁䅁䵁㍄䵁䵅䅉䅅䅁䕁䅁䅁睁䵁䅁䅁权权䅂䅁权灄权䅁权㥂䅂䅁允䅁䅁䅅䅁䙁䅁䅁䅁䅁畧䅔䍄䉁䅁䅁䅂䅁䅁䅍䅄䅁䅁䅯䅫䅑䅁䅯儶䅯䅁䅯䄷䅯䅁䅅䅁䉁䅁䅁兂䅁䅁䅁䉁䄰兑杷允䅁䅁䅑䅁䑁䅁䅷䅁䭁䩁䕁䅁䭁佁䭫䅁䭁䝁䔰䅁䉁䅁䅁允䅁䅁䅕䅁䅁䅁㡂啂䵅䅉䅅䅁䕁䅁䅁睁䵁䅁䅁权元䅂䅁权灄权䅁权療䅂䅁允䅁䅁䅅䅁䙁䅁䅁䅁䅄砶䉊䍄䉁䅁䅁䅂䅁䅁䅍䅄䅁䅁䅯睮䅑䅁䅯儶䅯䅁䅯䅣䅑䅁䅅䅁䉁䅁䅁兂䅁䅁䅁乑㍈䅑杷允䅁䅁䅑䅁䑁䅁䅷䅁䭁䩁䕁䅁䭁佁䭫䅁䭁䡁䕅䅁䉁䅁䅁允䅁䅁䅕䅁䅁䱁䭄啉䵅䅉䅅䅁䕁䅁䅁睁䵁䅁䅁权元䅂䅁权灄权䅁权䑃䅂䅁允䅁䅁䅅䅁䙁䅁䅁䅁杄䍳䉒䍄䉁䅁䅁䅂䅁䅁䅍䅄䅁䅁䅯典䅑䅁䅯儶䅯䅁䅯兢䅑䅁䅅䅁䉁䅁䅁兂䅁䅁䅁䕯䕙兑杷允䅁䅁䅑䅁䑁䅁䅷䅁䭁䵁䕕䅁䭁佁䭫䅁䭁䡁䕁䅁䉁䅁䅁允䅁䅁䅕䅁䅁䵁煂〫䵁䅉䅅䅁䕁䅁䅁睁䵁䅁䅁权䙄䅂䅁权灄权䅁权硂䅂䅁允䅁䅁䅅䅁䙁䅁䅁䅁䅃敵䅆䍄䉁䅁䅁䅂䅁䅁䅍䅄䅁䅁䅯典䅑䅁䅯儶䅯䅁䅯全䅑䅁䅅䅁䉁䅁䅁兂䅁䅁䅁䝉䕷兑杷允䅁䅁䅑䅁䑁䅁䅷䅁䭁䝁䙍䅁䭁佁䭫䅁䭁䝁䔸䅁䉁䅁䅁允䅁䅁䅕䅁䅁䕁䅁䔸䵁䅉䅅䅁䕁䅁䅁睁䵁䅁䅁权偃兂䅁权灄权䅁权療䅂䅁允䅁䅁䅅䅁䙁䅁䅁䅁杂⭐䅒䍄䉁䅁䅁䅂䅁䅁䅍䅄䅁䅁䅯兗䅕䅁䅯儶䅯䅁䅯全䅑䅁䅅䅁䉁䅁䅁兂䅁䅁䅁䠴睺䅷杷允䅁䅁䅑䅁䑁䅁䅷䅁䭁䙁䙫䅁䭁佁䭫䅁䭁䥁䕍䅁䉁䅁䅁允䅁䅁䅕䅁䅁乁䉄捂䵅䅉䅅䅁䕁䅁䅁睁䵁䅁䅁权䙃兂䅁权灄权䅁权䙃䅂䅁允䅁䅁䅅䅁䙁䅁䅁䅁䅂䉐䉂䍄䉁䅁䅁䅂䅁䅁䅍䅄䅁䅁䅯睇䅕䅁䅯儶䅯䅁䅯兢䅑䅁䅅䅁䉁䅁䅁兂䅁䅁䅁䡋䈰兑杷允䅁䅁䅑䅁䑁䅁䅷䅁䭁䉁䙳䅁䭁佁䭫䅁䭁䡁䕯䅁䉁䅁䅁允䅁䅁䅕䅁䅁䅁噂唯䵁䅉䅅䅁䕁䅁䅁睁䵁䅁䅁权乄䅂䅁权灄权䅁权獄权䅁允䅁䅁䅅䅁䙁䅁䅁䅁䅁敯䅒䍄䉁䅁䅁䅂䅁䅁䅍䅄䅁䅁䅯兺䅑䅁䅯儶䅯䅁䅯睢䅑䅁䅅䅁䉁䅁䅁兂䅁䅁䅁䄰㉌䅑杷允䅁䅁䅑䅁䑁䅁䅷䅁䭁䵁䔰䅁䭁佁䭫䅁䭁䡁䕯䅁䉁䅁䅁允䅁䅁䅕䅁䅁䥁畄獸䵁䅉䅅䅁䕁䅁䅁睁䵁䅁䅁权乄䅂䅁权灄权䅁权䙃䅂䅁允䅁䅁䅅䅁䙁䅁䅁䅁䅂晒䅬䍄䉁䅁䅁䅂䅁䅁䅍䅄䅁䅁䅯兺䅑䅁䅯儶䅯䅁䅯兦䅑䅁䅅䅁䉁䅁䅁兂䅁䅁䅁䥑洯䅑杷允䅁䅁䅑䅁䑁䅁䅷䅁䭁佁䕕䅁䭁佁䭫䅁䭁佁䭷䅁䉁䅁䅁允䅁䅁䅕䅁䅁䅁⽄䕂䵅䅉䅅䅁䕁䅁䅁睁䵁䅁䅁权汄䅂䅁权灄权䅁权療䅂䅁允䅁䅁䅅䅁䙁䅁䅁䅁䅁杤䉚䍄䉁䅁䅁䅂䅁䅁䅍䅄䅁䅁䅯儵䅑䅁䅯儶䅯䅁䅯全䅑䅁䅅䅁䉁䅁䅁兂䅁䅁䅁䭷位兑杷允䅁䅁䅑䅁䑁䅁䅷䅁䭁䥁䙑䅁䭁佁䭫䅁䭁䝁䔰䅁䉁䅁䅁允䅁䅁䅕䅁䅁䡁佄啁䵅䅉䅅䅁䕁䅁䅁睁䵁䅁䅁权䕃兂䅁权灄权䅁权㙂䅂䅁允䅁䅁䅅䅁䙁䅁䅁䅁䥄睗䉂䍄䉁䅁䅁䅂䅁䅁䅍䅄䅁䅁䅯杚䅕䅁䅯儶䅯䅁䅯来䅑䅁䅅䅁䉁䅁䅁兂䅁䅁䅁䕅䉑兑杷允䅁䅁䅑䅁䑁䅁䅷䅁䭁䝁䙙䅁䭁佁䭫䅁䭁䡁䕅䅁䉁䅁䅁允䅁䅁䅕䅁䅁䙁㉁〫䵁䅉䅅䅁䕁䅁䅁睁䵁䅁䅁权浂兂䅁权灄权䅁权䙃䅂䅁允䅁䅁䅅䅁䙁䅁䅁䅁䅄倹䄱䍄䉁䅁䅁䅂䅁䅁䅍䅄䅁䅁䅯兺䅕䅁䅯儶䅯䅁䅯睢䅑䅁䅅䅁䉁䅁䅁兂䅁䅁䅁䙳㔯䅑杷允䅁䅁䅑䅁䑁䅁䅷䅁䭁䵁䘰䅁䭁佁䭫䅁䭁䥁䕕䅁䉁䅁䅁允䅁䅁䅕䅁䅁䑁㝂歂䵅䅉䅅䅁䕁䅁䅁睁䵁䅁䅁权牁兂䅁权灄权䅁权瑂䅂䅁允䅁䅁䅅䅁䙁䅁䅁䅁䅃獨䅖䍄䉁䅁䅁䅂䅁䅁䅍䅄䅁䅁䅯睋䅕䅁䅯儶䅯䅁䅯兣䅑䅁䅅䅁䉁䅁䅁兂䅁䅁䅁䱁儳䅑杷允䅁䅁䅑䅁䑁䅁䅷䅁䭁䍁䙳䅁䭁佁䭫䅁䭁䥁䕕䅁䉁䅁䅁允䅁䅁䅕䅁䅁䥁獂啹䵁䅉䅅䅁䕁䅁䅁睁䵁䅁䅁权兂兂䅁权灄权䅁权獄权䅁允䅁䅁䅅䅁䙁䅁䅁䅁允⽊䅆䍄䉁䅁䅁䅂䅁䅁䅍䅄䅁䅁䅯䅕䅕䅁䅯儶䅯䅁䅯来䅑䅁䅅䅁䉁䅁䅁兂䅁䅁䅁䙉睈䅑杷允䅁䅁䅑䅁䑁䅁䅷䅁䭁䙁䙁䅁䭁佁䭫䅁䭁䡁䔰䅁䉁䅁䅁允䅁䅁䅕䅁䅁佁穂唹䵁䅉䅅䅁䕁䅁䅁睁䵁䅁䅁权湃䅂䅁权灄权䅁权睂䅂䅁允䅁䅁䅅䅁䙁䅁䅁䅁杄佣䅂䍄䉁䅁䅁䅂䅁䅁䅍䅄䅁䅁䅯杺䅑䅁䅯儶䅯䅁䅯全䅑䅁䅅䅁䉁䅁䅁兂晄㑔堲灖㕈䅑杷允䅁䅁䅑䅁䑁䅁䅷䅁䭁䭁䕣䅁䭁佁䭫䅁䭁䥁䕕䅁䉁䅁䅁允䅁䅁䅕䅁䅁䱁䅧㡃䵅䅉䅅䅁䕁䅁䅁睁䵁䅁䅁权䩂兂䅁权灄权䅁权睂䅂䅁允䅁䅁䅅䅁䙁䅁䅁䅁䅃偱䅨䍄䉁䅁䅁䅂䅁䅁䅍䅄䅁䅁䅯兓䅕䅁䅯儶䅯䅁䅯睧䅑䅁䅅䅁䉁䅁䅁兂䅁䅁䅁䅁䕕兑杷允䅁䅁䅑䅁䑁䅁䅷䅁䭁䕁䙫䅁䭁佁䭫䅁䭁䡁䔰䅁䉁䅁䅁允䅁䅁䅕䅁䅁䕁㡁䕁䵅䅉䅅䅁䕁䅁䅁睁䵁䅁䅁权卂兂䅁权灄权䅁权獄权䅁允䅁䅁䅅䅁䙁䅁䅁䅁䅂療䅬䍄䉁䅁䅁䅂䅁䅁䅍䅄䅁䅁䅯兘䅕䅁䅯儶䅯䅁䅯来䅑䅁䅅䅁䉁䅁䅁兂䅁䅁䅁䙁㍦䅷杷允䅁䅁䅑䅁䑁䅁䅷䅁䭁偁䕯䅁䭁佁䭫䅁䭁佁䭷䅁䉁䅁䅁允䅁䅁䅕䅁䅁䕁婃䔱䵁䅉䅅䅁䕁䅁䅁睁䵁䅁䅁权㙄䅂䅁权灄权䅁权睂䅂䅁允䅁䅁䅅䅁䙁䅁䅁䅁䅃捒䅰䍄䉁䅁䅁䅂䅁䅁䅍䅄䅁䅁䅯末䅑䅁䅯儶䅯䅁䅯兦䅑䅁䅅䅁䉁䅁䅁兂䅁䅁䅁乁噘䅑杷允䅁䅁䅑䅁䑁䅁䅷䅁䭁䍁䙣䅁䭁佁䭫䅁䭁䝁䔸䅁䉁䅁䅁允䅁䅁䅕䅁䅁䕁晄欸䵁䅉䅅䅁䕁䅁䅁睁䵁䅁䅁权湁兂䅁权灄权䅁权㙂䅂䅁允䅁䅁䅅䅁䙁䅁䅁䅁䅁⽥䅆䍄䉁䅁䅁䅂䅁䅁䅍䅄䅁䅁䅯睊䅕䅁䅯儶䅯䅁䅯兣䅑䅁䅅䅁䉁䅁䅁兂䅁䅁䅁䉁漯䅑杷允䅁䅁䅑䅁䑁䅁䅷䅁䭁䍁䙣䅁䭁佁䭫䅁䭁䥁䕍䅁䉁䅁䅁允䅁䅁䅕䅁䅁䅁䕂欵䵁䅉䅅䅁䕁䅁䅁睁䵁䅁䅁权灁兂䅁权灄权䅁权䙃䅂䅁允䅁䅁䅅䅁䙁䅁䅁䅁䅃⭖䅬䍄䉁䅁䅁䅂䅁䅁䅍䅄䅁䅁䅯朷䅑䅁䅯儶䅯䅁䅯兣䅑䅁䅅䅁䉁䅁䅁兂䅁䅁䅁偫佑兑杷允䅁䅁䅑䅁䑁䅁䅷䅁䭁佁䔴䅁䭁佁䭫䅁䭁䡁䔰䅁䉁䅁䅁允䅁䅁䅕䅁䅁䑁䉨歁䵅䅉䅅䅁䕁䅁䅁睁䵁䅁䅁权䭃兂䅁权灄权䅁权硂䅂䅁允䅁䅁䅅䅁䙁䅁䅁䅁䅁⽃䅎䍄䉁䅁䅁䅂䅁䅁䅍䅄䅁䅁䅯杩䅕䅁䅯儶䅯䅁䅯全䅑䅁䅅䅁䉁䅁䅁兂䅁䅁䅁䝁䥯兑杷允䅁䅁䅑䅁䑁䅁䅷䅁䭁䥁䙯䅁䭁佁䭫䅁䭁䡁䔰䅁䉁䅁䅁允䅁䅁䅕䅁䅁䅁䩄唯䵁䅉䅅䅁䕁䅁䅁睁䵁䅁䅁权晄兂䅁权灄权䅁权㙂䅂䅁允䅁䅁䅅䅁䙁䅁䅁䅁权瘯䅚䍄䉁䅁䅁䅂䅁䅁䅍䅄䅁䅁䅯杕䅕䅁䅯儶䅯䅁䅯睧䅑䅁䅅䅁䉁䅁䅁兂䅁䅁䅁乁䝯兑杷允䅁䅁䅑䅁䑁䅁䅷䅁䭁乁䘸䅁䭁佁䭫䅁䭁䡁䕅䅁䉁䅁䅁允䅁䅁䅕䅁䅁䉁晃〫䵁䅉䅅䅁䕁䅁䅁睁䵁䅁䅁权晄兂䅁权灄权䅁权䙃䅂䅁允䅁䅁䅅䅁䙁䅁䅁䅁允癋䅬䍄䉁䅁䅁䅂䅁䅁䅍䅄䅁䅁䅯睈䅕䅁䅯儶䅯䅁䅯䄷䅯䅁䅅䅁䉁䅁䅁兂䅁䅁䅁䝕䍷兑杷允䅁䅁䅑䅁䑁䅁䅷䅁䭁䉁䘸䅁䭁佁䭫䅁䭁䥁䕍䅁䉁䅁䅁允䅁䅁䅕䅁䅁䑁䭄ぁ䵅䅉䅅䅁䕁䅁䅁睁䵁䅁䅁权獁兂䅁权灄权䅁权睂䅂䅁允䅁䅁䅅䅁䙁䅁䅁䅁睄偲䅊䍄䉁䅁䅁䅂䅁䅁䅍䅄䅁䅁䅯䅌䅕䅁䅯儶䅯䅁䅯全䅑䅁䅅䅁䉁䅁䅁兂䅁䅁䅁䭯㍄䅑杷允䅁䅁䅑䅁䑁䅁䅷䅁䭁䵁䕑䅁䭁佁䭫䅁䭁䝁䔰䅁䉁䅁䅁允䅁䅁䅕䅁䅁䍁兂獁䵅䅉䅅䅁䕁䅁䅁睁䵁䅁䅁权䕄䅂䅁权灄权䅁权睂䅂䅁允䅁䅁䅅䅁䙁䅁䅁䅁奄杪䉄䍄䉁䅁䅁䅂䅁䅁䅍䅄䅁䅁䅯䅸䅑䅁䅯儶䅯䅁䅯睧䅑䅁䅅䅁䉁䅁䅁兂䅁䅁䅁䜰⽦䅷杷允䅁䅁䅑䅁䑁䅁䅷䅁䭁䙁䙑䅁䭁佁䭫䅁䭁䝁䔸䅁䉁䅁䅁允䅁䅁䅕䅁䅁䵁煃欰䵁䅉䅅䅁䕁䅁䅁睁䵁䅁䅁权㥄兂䅁权灄权䅁权硂䅂䅁允䅁䅁䅅䅁䙁䅁䅁䅁䅁偬䅆䍄䉁䅁䅁䅂䅁䅁䅍䅄䅁䅁䅯党䅕䅁䅯儶䅯䅁䅯䅣䅑䅁䅅䅁䉁䅁䅁兂䅁䅁䅁䵦儰兑杷允䅁䅁䅑䅁䑁䅁䅷䅁䭁䑁䙅䅁䭁佁䭫䅁䭁䡁䕯䅁䉁䅁䅁允䅁䅁䅕䅁䅁佁捂〴䵁䅉䅅䅁䕁䅁䅁睁䵁䅁䅁权㕃兂䅁权灄权䅁权療䅂䅁允䅁䅁䅅䅁䙁䅁䅁䅁䅁畨䅨䍄䉁䅁䅁䅂䅁䅁䅍䅄䅁䅁䅯免䅕䅁䅯儶䅯䅁䅯兣䅑䅁䅅䅁䉁䅁䅁兂䅁䅁䅁䠰眯䅑杷允䅁䅁䅑䅁䑁䅁䅷䅁䭁䩁䕅䅁䭁佁䭫䅁䭁䡁䕯䅁䉁䅁䅁允䅁䅁䅕䅁䅁䕁䥄欫䵁䅉䅅䅁䕁䅁䅁睁䵁䅁䅁权剃䅂䅁权灄权䅁权䙃䅂䅁允䅁䅁䅅䅁䙁䅁䅁䅁䅂偦䅚䍄䉁䅁䅁䅂䅁䅁䅍䅄䅁䅁䅯睰䅕䅁䅯儶䅯䅁䅯兢䅑䅁䅅䅁䉁䅁䅁兂䅁䅁䅁䙷祶䅑杷允䅁䅁䅑䅁䑁䅁䅷䅁䭁䭁䙣䅁䭁佁䭫䅁䭁䡁䕯䅁䉁䅁䅁允䅁䅁䅕䅁䅁䍁ぁ䔵䵁䅉䅅䅁䕁䅁䅁睁䵁䅁䅁权湃兂䅁权灄权䅁权㥂䅂䅁允䅁䅁䅅䅁䙁䅁䅁䅁䅁㤸䄱䍄䉁䅁䅁䅂䅁䅁䅍䅄䅁䅁䅯兖䅕䅁䅯儶䅯䅁䅯兢䅑䅁䅅䅁䉁䅁䅁兂䅁䅁䅁䉁㕮䅑杷允䅁䅁䅑䅁䑁䅁䅷䅁䭁䑁䙣䅁䭁佁䭫䅁䭁䡁䕁䅁䉁䅁䅁允䅁䅁䅕䅁䅁䅁煂䔫䵁䅉䅅䅁䕁䅁䅁睁䵁䅁䅁权㍁兂䅁权灄权䅁权硂䅂䅁允䅁䅁䅅䅁䙁䅁䅁䅁䅁癒䄵䍄䉁䅁䅁䅂䅁䅁䅍䅄䅁䅁䅯䅴䅕䅁䅯儶䅯䅁䅯䄷䅯䅁䅅䅁䉁䅁䅁兂䅁䅁䅁䌴桦䅑杷允䅁䅁䅑䅁䑁䅁䅷䅁䭁䱁䙳䅁䭁佁䭫䅁䭁䡁䕯䅁䉁䅁䅁允䅁䅁䅕䅁䅁䥁偂歁䵅䅉䅅䅁䕁䅁䅁睁䵁䅁䅁权ぃ兂䅁权灄权䅁权瑂䅂䅁允䅁䅁䅅䅁䙁䅁䅁䅁䅃捋䅴䍄䉁䅁䅁䅂䅁䅁䅍䅄䅁䅁䅯䅴䅕䅁䅯儶䅯䅁䅯睢䅑䅁䅅䅁䉁䅁䅁兂䅁䅁䅁乁坄䅑杷允䅁䅁䅑䅁䑁䅁䅷䅁䭁佁䕍䅁䭁佁䭫䅁䭁䝁䔸䅁䉁䅁䅁允䅁䅁䅕䅁䅁䅁㥂唵䵁䅉䅅䅁䕁䅁䅁睁䵁䅁䅁权橄䅂䅁权灄权䅁权硂䅂䅁允䅁䅁䅅䅁䙁䅁䅁䅁杂伲䅒䍄䉁䅁䅁䅂䅁䅁䅍䅄䅁䅁䅯杒䅕䅁䅯儶䅯䅁䅯兢䅑䅁䅅䅁䉁䅁䅁兂䅁䅁䅁乑其䅑杷允䅁䅁䅑䅁䑁䅁䅷䅁䭁䕁䙙䅁䭁佁䭫䅁䭁䝁䔸䅁䉁䅁䅁允䅁䅁䅕䅁䅁䅁呃欰䵁䅉䅅䅁䕁䅁䅁睁䵁䅁䅁权䝂兂䅁权灄权䅁权硂䅂䅁允䅁䅁䅅䅁䙁䅁䅁䅁䅁瑑䅰䍄䉁䅁䅁䅂䅁䅁䅍䅄䅁䅁䅯杸䅕䅁䅯儶䅯䅁䅯睢䅑䅁䅅䅁䉁䅁䅁兂䅁䅁䅁䥁䉕兑杷允䅁䅁䅑䅁䑁䅁䅷䅁䭁䵁䙙䅁䭁佁䭫䅁䭁䡁䕅䅁䉁䅁䅁允䅁䅁䅕䅁䅁䍁䡃〯䵁䅉䅅䅁䕁䅁䅁睁䵁䅁䅁权㡄兂䅁权灄权䅁权睂䅂䅁允䅁䅁䅅䅁䙁䅁䅁䅁䅁敍䅖䍄䉁䅁䅁䅂䅁䅁䅍䅄䅁䅁䅯兂䅙䅁䅯儶䅯䅁䅯兢䅑䅁䅅䅁䉁䅁䅁兂䅁䅁䅁䥧䭍兑杷允䅁䅁䅑䅁䑁䅁䅷䅁䭁䵁䙙䅁䭁佁䭫䅁䭁䥁䕕䅁䉁䅁䅁允䅁䅁䅕䅁䅁䵁杨歁䵅䅉䅅䅁䕁䅁䅁睁䵁䅁䅁权湄兂䅁权灄权䅁权䑃䅂䅁允䅁䅁䅅䅁䙁䅁䅁䅁㡂硃䉎䍄䉁䅁䅁䅂䅁䅁䅍䅄䅁䅁䅯䅱䅕䅁䅯儶䅯䅁䅯来䅑䅁䅅䅁䉁䅁䅁兂䅁䅁䅁䅯牄䅑杷允䅁䅁䅑䅁䑁䅁䅷䅁䭁䩁䕫䅁䭁佁䭫䅁䭁䝁䔸䅁䉁䅁䅁允䅁䅁䅕䅁䅁乁⭸䕅䵅䅉䅅䅁䕁䅁䅁睁䵁䅁䅁权䵃兂䅁权灄权䅁权瑂䅂䅁允䅁䅁䅅䅁䙁䅁䅁䅁䅂睃䉒䍄䉁䅁䅁䅂䅁䅁䅍䅄䅁䅁䅯䅪䅕䅁䅯儶䅯䅁䅯兦䅑䅁䅅䅁䉁䅁䅁兂䅁䅁䅁䭑㝮䅑杷允䅁䅁䅑䅁䑁䅁䅷䅁䭁偁䙕䅁䭁佁䭫䅁䭁佁䭷䅁䉁䅁䅁允䅁䅁䅯睒䅁䅁杷允䅁䅁䅑䅁䑁䅁䅷䅁䭁偁䙕䅁䭁佁䭫䅁䭁䡁䔰䅁䉁䅁䅁允䅁䅁䅕䅁䅁佁婁䔸䵁䅉䅅䅁䕁䅁䅁睁䵁䅁䅁权穄兂䅁权灄权䅁权㙂䅂䅁允䅁䅁䅅䅁䙁䅁䅁䅁睂橫䉈䍄䉁䅁䅁䅂䅁䅁䅍䅄䅁䅁䅯睵䅑䅁䅯儶䅯䅁䅯睢䅑䅁䅅䅁䉁䅁䅁兂䅁䅁䅁䵑浦䅑杷允䅁䅁䅑䅁䑁䅁䅷䅁䭁䱁䕳䅁䭁佁䭫䅁䭁䡁䕯䅁䉁䅁䅁允䅁䅁䅕䅁䅁䵁䙁欵䵁䅉䅅䅁䕁䅁䅁睁䵁䅁䅁权㝃䅂䅁权灄权䅁权䑃䅂䅁允䅁䅁䅅䅁䙁䅁䅁䅁䅁䵫䅰䍄䉁䅁䅁䅂䅁䅁䅍䅄䅁䅁䅯䅥䅕䅁䅯儶䅯䅁䅯䄷䅯䅁䅅䅁䉁䅁䅁兂䅁䅁䅁䅧硺䅑杷允䅁䅁䅑䅁䑁䅁䅷䅁䭁䡁䙧䅁䭁佁䭫䅁䭁䝁䔸䅁䉁䅁䅁允䅁䅁䅕䅁䅁䩁䵁唸䵁䅉䅅䅁䕁䅁䅁睁䵁䅁䅁权㑂兂䅁权灄权䅁权㥂䅂䅁允䅁䅁䅅䅁䙁䅁䅁䅁䅁住䅂䍄䉁䅁䅁䅂䅁䅁䅍䅄䅁䅁䅯杅䅕䅁䅯儶䅯䅁䅯兦䅑䅁䅅䅁䉁䅁䅁兂䅁䅁䅁乗䕯兑杷允䅁䅁䅑䅁䑁䅁䅷䅁䭁䉁䙁䅁䭁佁䭫䅁䭁䡁䕁䅁䉁䅁䅁允䅁䅁䅕䅁䅁䱁㑁䕅䵅䅉䅅䅁䕁䅁䅁睁䵁䅁䅁权䙁兂䅁权灄权䅁权㥂䅂䅁允䅁䅁䅅䅁䙁䅁䅁䅁䅁瑖䅎䍄䉁䅁䅁䅂䅁䅁䅍䅄䅁䅁䅯儱䅕䅁䅯儶䅯䅁䅯来䅑䅁䅅䅁䉁䅁䅁兂䅁䅁䅁偕穔䅑杷允䅁䅁䅑䅁䑁䅁䅷䅁䭁乁䙕䅁䭁佁䭫䅁䭁䥁䕕䅁䉁䅁䅁允䅁䅁䅕䅁䅁䭁祃䔷䵁䅉䅅䅁䕁䅁䅁睁䵁䅁䅁权䩄兂䅁权灄权䅁权㙂䅂䅁允䅁䅁䅅䅁䙁䅁䅁䅁䅂景䅒䍄䉁䅁䅁䅂䅁䅁䅍䅄䅁䅁䅯儰䅑䅁䅯儶䅯䅁䅯䅣䅑䅁䅅䅁䉁䅁䅁兂䅁䅁䅁䑯楪䅑杷允䅁䅁䅑䅁䑁䅁䅷䅁䭁偁䙧䅁䭁佁䭫䅁䭁佁䭷䅁䉁䅁䅁允䅁䅁䅕䅁䅁䉁䅂䔸䵁䅉䅅䅁䕁䅁䅁睁䵁䅁䅁权䝃兂䅁权灄权䅁权㙂䅂䅁允䅁䅁䅅䅁䙁䅁䅁䅁䅁倹䅒䍄䉁䅁䅁䅂䅁䅁䅍䅄䅁䅁䅯䅵䅑䅁䅯儶䅯䅁䅯䄷䅯䅁䅅䅁䉁䅁䅁兂䅁䅁䅁䅧慢䅑杷允䅁䅁䅑䅁䑁䅁䅷䅁䭁䵁䕧䅁䭁佁䭫䅁䭁䡁䕯䅁䉁䅁䅁允䅁䅁䅕䅁䅁乁䩁欯䵁䅉䅅䅁䕁䅁䅁睁䵁䅁䅁权䥄䅂䅁权灄权䅁权硂䅂䅁允䅁䅁䅅䅁䙁䅁䅁䅁杁當䅨䍄䉁䅁䅁䅂䅁䅁䅍䅄䅁䅁䅯䄷䅕䅁䅯儶䅯䅁䅯䅣䅑䅁䅅䅁䉁䅁䅁兂䅁䅁䅁䵑穈䅑杷允䅁䅁䅑䅁䑁䅁䅷䅁䭁䵁䙁䅁䭁佁䭫䅁䭁佁䭷䅁䉁䅁䅁允䅁䅁䅕䅁䅁䕁捂唫䵁䅉䅅䅁䕁䅁䅁睁䵁䅁䅁权䅄兂䅁权灄权䅁权䑃䅂䅁允䅁䅁䅅䅁䙁䅁䅁䅁权瘰䅆䍄䉁䅁䅁䅂䅁䅁䅍䅄䅁䅁䅯兦䅕䅁䅯儶䅯䅁䅯兣䅑䅁䅅䅁䉁䅁䅁兂䅁䅁䅁乁㝘䅷杷允䅁䅁䅑䅁䑁䅁䅷䅁䭁䡁䘰䅁䭁佁䭫䅁䭁䥁䕍䅁䉁䅁䅁允䅁䅁䅕䅁䅁䵁灃啄䵅䅉䅅䅁䕁䅁䅁睁䵁䅁䅁权桃兂䅁权灄权䅁权瑂䅂䅁允䅁䅁䅅䅁䙁䅁䅁䅁䅂偺䅆䍄䉁䅁䅁䅂䅁䅁䅍䅄䅁䅁䅯兯䅕䅁䅯儶䅯䅁䅯睢䅑䅁䅅䅁䉁䅁䅁兂䅁䅁䅁䑧㔷䅷杷允䅁䅁䅑䅁䑁䅁䅷䅁䭁䭁䙅䅁䭁佁䭫䅁䭁䡁䕅䅁䉁䅁䅁允䅁䅁䅕䅁䅁䥁⽃䔴䵁䅉䅅䅁䕁䅁䅁睁䵁䅁䅁权䍄兂䅁权灄权䅁权睂䅂䅁允䅁䅁䅅䅁䙁䅁䅁䅁权畅䅰䍄䉁䅁䅁䅂䅁䅁䅍䅄䅁䅁䅯睏䅕䅁䅯儶䅯䅁䅯䅣䅑䅁䅅䅁䉁䅁䅁兂䅁䅁䅁䅑䥷兑杷允䅁䅁䅑䅁䑁䅁䅷䅁䭁䕁䙅䅁䭁佁䭫䅁䭁䡁䕯䅁䉁䅁䅁允䅁䅁䅕䅁䅁䥁剄唶䵁䅉䅅䅁䕁䅁䅁睁䵁䅁䅁权䉂兂䅁权灄权䅁权㥂䅂䅁允䅁䅁䅅䅁䙁䅁䅁䅁杄佲䄱䍄䉁䅁䅁䅂䅁䅁䅍䅄䅁䅁䅯儲䅑䅁䅯儶䅯䅁䅯兣䅑䅁䅅䅁䉁䅁䅁兂䅁䅁䅁偕眳䅑杷允䅁䅁䅑䅁䑁䅁䅷䅁䭁佁䙯䅁䭁佁䭫䅁䭁䝁䔸䅁䉁䅁䅁允䅁䅁䅕䅁䅁䅁捂歭䵁䅉䅅䅁䕁䅁䅁睁䵁䅁䅁权牄兂䅁权灄权䅁权㙂䅂䅁允䅁䅁䅅䅁䙁䅁䅁䅁权朰䈷䍄䉁䅁䅁䅂䅁䅁䅍䅄䅁䅁䅯眶䅕䅁䅯儶䅯䅁䅯全䅑䅁䅅䅁䉁䅁䅁兂䅁䅁䅁䩷睐䅷杷允䅁䅁䅑䅁䑁䅁䅷䅁䭁䉁䘴䅁䭁佁䭫䅁䭁䡁䔰䅁䉁䅁䅁允䅁䅁䅕䅁䅁偁扃歐䵅䅉䅅䅁䕁䅁䅁睁䵁䅁䅁权瑃䅂䅁权灄权䅁权療䅂䅁允䅁䅁䅅䅁䙁䅁䅁䅁䅃睈䉰䍄䉁䅁䅁䅂䅁䅁䅍䅄䅁䅁䅯兲䅑䅁䅯儶䅯䅁䅯兣䅑䅁䅅䅁䉁䅁䅁兂䅁䅁䅁䡑䵅兑杷允䅁䅁䅑䅁䑁䅁䅷䅁䭁䭁䔰䅁䭁佁䭫䅁䭁䡁䔰䅁䉁䅁䅁允䅁䅁䅯睒䅁䅁杷允䅁䅁䅑䅁䑁䅁䅷䅁䭁䩁䕉䅁䭁佁䭫䅁䭁䝁䔰䅁䉁䅁䅁允䅁䅁䅕䅁䅁䕁佁唵䵁䅉䅅䅁䕁䅁䅁睁䵁䅁䅁权千䅂䅁权灄权䅁权療䅂䅁允䅁䅁䅅䅁䙁䅁䅁䅁䅁⭵䄹䍄䉁䅁䅁䅂䅁䅁䅍䅄䅁䅁䅯杫䅑䅁䅯儶䅯䅁䅯兣䅑䅁䅅䅁䉁䅁䅁兂䅁䅁䅁䝧桶䅑杷允䅁䅁䅑䅁䑁䅁䅷䅁䭁䩁䕉䅁䭁佁䭫䅁䭁䥁䕕䅁䉁䅁䅁允䅁䅁䅕䅁䅁䕁剄猵䵁䅉䅅䅁䕁䅁䅁睁䵁䅁䅁权奂兂䅁权灄权䅁权㥂䅂䅁允䅁䅁䅅䅁䙁䅁䅁䅁䅁㥓䄱䍄䉁䅁䅁䅂䅁䅁䅍䅄䅁䅁䅯睴䅕䅁䅯儶䅯䅁䅯睧䅑䅁䅅䅁䉁䅁䅁兂䅁䅁䅁䩁睲䅑杷允䅁䅁䅑䅁䑁䅁䅷䅁䭁䵁䔸䅁䭁佁䭫䅁䭁䡁䕅䅁䉁䅁䅁允䅁䅁䅕䅁䅁䕁婄〸䵁䅉䅅䅁䕁䅁䅁睁䵁䅁䅁权偄䅂䅁权灄权䅁权㥂䅂䅁允䅁䅁䅅䅁䙁䅁䅁䅁䅃⽰䅒䍄䉁䅁䅁䅂䅁䅁䅍䅄䅁䅁䅯睫䅕䅁䅯儶䅯䅁䅯来䅑䅁䅅䅁䉁䅁䅁兂䅁䅁䅁䅧⭦䅷杷允䅁䅁䅑䅁䑁䅁䅷䅁䭁䩁䙧䅁䭁佁䭫䅁䭁䡁䕁䅁䉁䅁䅁允䅁䅁䅕䅁䅁乁䙃〸䵁䅉䅅䅁䕁䅁䅁睁䵁䅁䅁权权兂䅁权灄权䅁权瑂䅂䅁允䅁䅁䅅䅁䙁䅁䅁䅁杁睂䉂䍄䉁䅁䅁䅂䅁䅁䅍䅄䅁䅁䅯䅯䅕䅁䅯儶䅯䅁䅯睧䅑䅁䅅䅁䉁䅁䅁兂䅁䅁䅁佁汃䅷杷允䅁䅁䅑䅁䑁䅁䅷䅁䭁䭁䙁䅁䭁佁䭫䅁䭁䡁䔰䅁䉁䅁䅁允䅁䅁䅕䅁䅁䥁潃䴶䵁䅉䅅䅁䕁䅁䅁睁䵁䅁䅁权偁杂䅁权灄权䅁权療䅂䅁允䅁䅁䅅䅁䙁䅁䅁䅁䅃敨䅆䍄䉁䅁䅁䅂䅁䅁䅍䅄䅁䅁䅯䅅䅙䅁䅯儶䅯䅁䅯睢䅑䅁䅅䅁䉁䅁䅁兂䅁䅁䅁䑯䡑兑杷允䅁䅁䅑䅁䑁䅁䅷䅁䭁䉁䝁䅁䭁佁䭫䅁䭁䥁䕕䅁䉁䅁䅁允䅁䅁䅕䅁䅁乁执あ䵅䅉䅅䅁䕁䅁䅁睁䵁䅁䅁权偁杂䅁权灄权䅁权䑃䅂䅁允䅁䅁䅅䅁䙁䅁䅁䅁权佭䅒䍄䉁䅁䅁䅂䅁䅁䅍䅄䅁䅁䅯䅅䅙䅁䅯儶䅯䅁䅯睧䅑䅁䅅䅁䉁䅁䅁兂䅁䅁䅁䥓䑷兑杷允䅁䅁䅑䅁䑁䅁䅷䅁䭁䅁䜸䅁䭁佁䭫䅁䭁䡁䔰䅁䉁䅁䅁允䅁䅁䅕䅁䅁䅁䉂欳䵁䅉䅅䅁䕁䅁䅁睁䵁䅁䅁权⭄兂䅁权灄权䅁权瑂䅂䅁允䅁䅁䅅䅁䙁䅁䅁䅁䅂晲䅊䍄䉁䅁䅁䅂䅁䅁䅍䅄䅁䅁䅯术䅕䅁䅯儶䅯䅁䅯来䅑䅁䅅䅁䉁䅁䅁兂䅁䅁䅁䭁氷䅑杷允䅁䅁䅑䅁䑁䅁䅷䅁䭁偁䘴䅁䭁佁䭫䅁䭁䡁䕅䅁䉁䅁䅁允䅁䅁䅕䅁䅁䅁摁䔸䵁䅉䅅䅁䕁䅁䅁睁䵁䅁䅁权㕁兂䅁权灄权䅁权獄权䅁允䅁䅁䅅䅁䙁䅁䅁䅁兂瘸䄹䍄䉁䅁䅁䅂䅁䅁䅍䅄䅁䅁䅯兏䅕䅁䅯儶䅯䅁䅯兢䅑䅁䅅䅁䉁䅁䅁兂䅁䅁䅁䘲䉉兑杷允䅁䅁䅑䅁䑁䅁䅷䅁䭁䑁䙫䅁䭁佁䭫䅁䭁䝁䔸䅁䉁䅁䅁允䅁䅁䅕䅁䅁䩁㉁䕁䵅䅉䅅䅁䕁䅁䅁睁䵁䅁䅁权佄䅂䅁权灄权䅁权獄权䅁允䅁䅁䅅䅁䙁䥁牘払杩晋䅤䍄䉁䅁䅁䅂䅁䅁䅍䅄䅁䅁䅯杺䅑䅁䅯儶䅯䅁䅯兣䅑䅁䅅䅁䉁䅁䅁兂杂搵楁㑁㠳䅑杷允䅁䅁䅑䅁䑁䅁䅷䅁䭁䍁䙑䅁䭁佁䭫䅁䭁䝁䔸䅁䉁䅁䅁允䅁䅁䅕䅁䅁佁瑄䔶䵁䅉䅅䅁䕁䅁䅁睁䵁䅁䅁权剁杂䅁权灄权䅁权硂䅂䅁允䅁䅁䅅䅁䙁䅁䅁䅁䅁癭䅂䍄䉁䅁䅁䅂䅁䅁䅍䅄䅁䅁䅯杅䅙䅁䅯儶䅯䅁䅯兣䅑䅁䅅䅁䉁䅁䅁兂䅁䅁䅁䍁䅷兑杷允䅁䅁䅑䅁䑁䅁䅷䅁䭁䍁䙑䅁䭁佁䭫䅁䭁䡁䕯䅁䉁䅁䅁允䅁䅁䅕䅁䅁䥁啄唵䵁䅉䅅䅁䕁䅁䅁睁䵁䅁䅁权歁兂䅁权灄权䅁权睂䅂䅁允䅁䅁䅅䅁䙁䅁䅁䅁䅄丳䄹䍄䉁䅁䅁䅂䅁䅁䅍䅄䅁䅁䅯䅊䅕䅁䅯儶䅯䅁䅯兣䅑䅁䅅䅁䉁䅁䅁兂䅁䅁䅁䥧煘䅑杷允䅁䅁䅑䅁䑁䅁䅷䅁䭁䍁䙑䅁䭁佁䭫䅁䭁䥁䕕䅁䉁䅁䅁允䅁䅁䅕䅁䅁䭁扃唶䵁䅉䅅䅁䕁䅁䅁睁䵁䅁䅁权䑁兂䅁权灄权䅁权獄权䅁允䅁䅁䅅䅁䙁䅁䅁䅁杂偢䅊䍄䉁䅁䅁䅂䅁䅁䅍䅄䅁䅁䅯睁䅕䅁䅯儶䅯䅁䅯兢䅑䅁䅅䅁䉁䅁䅁兂䅁䅁䅁佑婌䅑杷允䅁䅁䅑䅁䑁䅁䅷䅁䭁䅁䙍䅁䭁佁䭫䅁䭁䝁䔸䅁䉁䅁䅁允䅁䅁䅕䅁䅁䥁偂唶䵁䅉䅅䅁䕁䅁䅁睁䵁䅁䅁权扃䅂䅁权灄权䅁权獄权䅁允䅁䅁䅅䅁䙁䅁䅁䅁兂偔䄵䍄䉁䅁䅁䅂䅁䅁䅍䅄䅁䅁䅯睭䅑䅁䅯儶䅯䅁䅯䅣䅑䅁䅅䅁䉁䅁䅁兂䅁䅁䅁乣㥘䅑杷允䅁䅁䅑䅁䑁䅁䅷䅁䭁䕁䘴䅁䭁佁䭫䅁䭁䝁䔸䅁䉁䅁䅁允䅁䅁䅕䅁䅁䭁睁欸䵁䅉䅅䅁䕁䅁䅁睁䵁䅁䅁权偁兂䅁权灄权䅁权䙃䅂䅁允䅁䅁䅅䅁䙁䅁䅁䅁䅃䅷䉒䍄䉁䅁䅁䅂䅁䅁䅍䅄䅁䅁䅯兩䅑䅁䅯儶䅯䅁䅯兦䅑䅁䅅䅁䉁䅁䅁兂䅁䅁䅁䙁㡌䅑杷允䅁䅁䅑䅁䑁䅁䅷䅁䭁乁䕁䅁䭁佁䭫䅁䭁䝁䔸䅁䉁䅁䅁允䅁䅁䅕䅁䅁䥁婄啷䵁䅉䅅䅁䕁䅁䅁睁䵁䅁䅁权兄䅂䅁权灄权䅁权㙂䅂䅁允䅁䅁䅅䅁䙁䅁䅁䅁䅄摘䅂䍄䉁䅁䅁䅂䅁䅁䅍䅄䅁䅁䅯䄰䅑䅁䅯儶䅯䅁䅯兣䅑䅁䅅䅁䉁䅁䅁兂䅁䅁䅁佧䍶䅑杷允䅁䅁䅑䅁䑁䅁䅷䅁䭁乁䕁䅁䭁佁䭫䅁䭁䡁䔰䅁䉁䅁䅁允䅁䅁䅕䅁䅁䅁䅂猵䵁䅉䅅䅁䕁䅁䅁睁䵁䅁䅁权灄兂䅁权灄权䅁权獄权䅁允䅁䅁䅅䅁䙁䅁䅁䅁ぁ祃䉚䍄䉁䅁䅁䅂䅁䅁䅍䅄䅁䅁䅯儵䅕䅁䅯儶䅯䅁䅯䅣䅑䅁䅅䅁䉁䅁䅁兂䅁䅁䅁䱌剉兑杷允䅁䅁䅑䅁䑁䅁䅷䅁䭁佁䙫䅁䭁佁䭫䅁䭁䥁䕕䅁䉁䅁䅁允䅁䅁䅕䅁䅁乁い㡁䵅䅉䅅䅁䕁䅁䅁睁䵁䅁䅁权啄䅂䅁权灄权䅁权䙃䅂䅁允䅁䅁䅅䅁䙁䅁䅁䅁䅁㥕䅨䍄䉁䅁䅁䅂䅁䅁䅍䅄䅁䅁䅯䄱䅑䅁䅯儶䅯䅁䅯睧䅑䅁䅅䅁䉁䅁䅁兂䅁䅁䅁䅑歲䅑杷允䅁䅁䅑䅁䑁䅁䅷䅁䭁䡁䙣䅁䭁佁䭫䅁䭁䝁䔰䅁䉁䅁䅁允䅁䅁䅕䅁䅁䭁㕃䕁䵅䅉䅅䅁䕁䅁䅁睁䵁䅁䅁权㍂兂䅁权灄权䅁权㙂䅂䅁允䅁䅁䅅䅁䙁䅁䅁䅁兄⽷䅚䍄䉁䅁䅁䅂䅁䅁䅍䅄䅁䅁䅯睤䅕䅁䅯儶䅯䅁䅯兦䅑䅁䅅䅁䉁䅁䅁兂䅁䅁䅁䘴橦䅑杷允䅁䅁䅑䅁䑁䅁䅷䅁䭁䍁䘸䅁䭁佁䭫䅁䭁䥁䕍䅁䉁䅁䅁允䅁䅁䅕䅁䅁䅁十唶䵁䅉䅅䅁䕁䅁䅁睁䵁䅁䅁权癁兂䅁权灄权䅁权㥂䅂䅁允䅁䅁䅅䅁䙁䅁䅁䅁杂效䅬䍄䉁䅁䅁䅂䅁䅁䅍䅄䅁䅁䅯睮䅑䅁䅯儶䅯䅁䅯睢䅑䅁䅅䅁䉁䅁䅁兂䅁䅁䅁䙁ぢ䅑杷允䅁䅁䅑䅁䑁䅁䅷䅁䭁䩁䔰䅁䭁佁䭫䅁䭁䡁䕁䅁䉁䅁䅁允䅁䅁䅕䅁䅁䕁䕃欫䵁䅉䅅䅁䕁䅁䅁睁䵁䅁䅁权敃䅂䅁权灄权䅁权睂䅂䅁允䅁䅁䅅䅁䙁䅁䅁䅁䅄⭸䄹䍄䉁䅁䅁䅂䅁䅁䅍䅄䅁䅁䅯兮䅑䅁䅯儶䅯䅁䅯睧䅑䅁䅅䅁䉁䅁䅁兂䅁䅁䅁䵉㡌䅑杷允䅁䅁䅑䅁䑁䅁䅷䅁䭁䩁䔴䅁䭁佁䭫䅁䭁䥁䕍䅁䉁䅁䅁允䅁䅁䅕䅁䅁䅁瑃欰䵁䅉䅅䅁䕁䅁䅁睁䵁䅁䅁权摃䅂䅁权灄权䅁权㥂䅂䅁允䅁䅁䅅䅁䙁䅁䅁䅁睁倴䄵䍄䉁䅁䅁䅂䅁䅁䅍䅄䅁䅁䅯睮䅑䅁䅯儶䅯䅁䅯兦䅑䅁䅅䅁䉁䅁䅁兂䅁䅁䅁䘴桢䅑杷允䅁䅁䅑䅁䑁䅁䅷䅁䭁䭁䙙䅁䭁佁䭫䅁䭁佁䭷䅁䉁䅁䅁允䅁䅁䅕䅁䅁乁畄〯䵁䅉䅅䅁䕁䅁䅁睁䵁䅁䅁权浃兂䅁权灄权䅁权瑂䅂䅁允䅁䅁䅅䅁䙁䅁䅁䅁杄昶䅺䍄䉁䅁䅁䅂䅁䅁䅍䅄䅁䅁䅯杰䅕䅁䅯儶䅯䅁䅯来䅑䅁䅅䅁䉁䅁䅁兂䅁䅁䅁䕣䭳兑杷允䅁䅁䅑䅁䑁䅁䅷䅁䭁佁䘰䅁䭁佁䭫䅁䭁䡁䕁䅁䉁䅁䅁允䅁䅁䅕䅁䅁䙁㥁㡅䵅䅉䅅䅁䕁䅁䅁睁䵁䅁䅁权瑄兂䅁权灄权䅁权䙃䅂䅁允䅁䅁䅅䅁䙁䅁䅁䅁䅄⽶䅄䍄䉁䅁䅁䅂䅁䅁䅍䅄䅁䅁䅯䅄䅕䅁䅯儶䅯䅁䅯兣䅑䅁䅅䅁䉁䅁䅁兂䅁䅁䅁䱁娯䅑杷允䅁䅁䅑䅁䑁䅁䅷䅁䭁䅁䙷䅁䭁佁䭫䅁䭁䥁䕍䅁䉁䅁䅁允䅁䅁䅕䅁䅁䥁煃䕸䵁䅉䅅䅁䕁䅁䅁睁䵁䅁䅁权䡄兂䅁权灄权䅁权瑂䅂䅁允䅁䅁䅅䅁䙁䅁䅁䅁䅁䱱䅚䍄䉁䅁䅁䅂䅁䅁䅍䅄䅁䅁䅯睸䅕䅁䅯儶䅯䅁䅯来䅑䅁䅅䅁䉁䅁䅁兂䅁䅁䅁䝁潲䅑杷允䅁䅁䅑䅁䑁䅁䅷䅁䭁䵁䙣䅁䭁佁䭫䅁䭁䥁䕕䅁䉁䅁䅁允䅁䅁䅕䅁䅁䥁汄欴䵁䅉䅅䅁䕁䅁䅁睁䵁䅁䅁权㉄兂䅁权灄权䅁权療䅂䅁允䅁䅁䅅䅁䙁䅁䅁䅁允癆䅌䍄䉁䅁䅁䅂䅁䅁䅍䅄䅁䅁䅯兇䅕䅁䅯儶䅯䅁䅯兢䅑䅁䅅䅁䉁䅁䅁兂䅁䅁䅁䝁婔䅑杷允䅁䅁䅑䅁䑁䅁䅷䅁䭁䉁䙫䅁䭁佁䭫䅁䭁䡁䕁䅁䉁䅁䅁允䅁䅁䅕䅁䅁䅁䅂㡮䵁䅉䅅䅁䕁䅁䅁睁䵁䅁䅁权婁兂䅁权灄权䅁权䑃䅂䅁允䅁䅁䅅䅁䙁䅁䅁䅁䅁偩䅎䍄䉁䅁䅁䅂䅁䅁䅍䅄䅁䅁䅯兲䅕䅁䅯儶䅯䅁䅯䄷䅯䅁䅅䅁䉁䅁䅁兂䅁䅁䅁䙧㉄䅑杷允䅁䅁䅑䅁䑁䅁䅷䅁䭁䅁䝳䅁䭁佁䭫䅁䭁䡁䕯䅁䉁䅁䅁允䅁䅁䅕䅁䅁䭁䩄䔫䵁䅉䅅䅁䕁䅁䅁睁䵁䅁䅁权䱁杂䅁权灄权䅁权䙃䅂䅁允䅁䅁䅅䅁䙁䅁䅁䅁兂晃䅨䍄䉁䅁䅁䅂䅁䅁䅍䅄䅁䅁䅯眷䅑䅁䅯儶䅯䅁䅯䄷䅯䅁䅅䅁䉁䅁䅁兂䅁䅁䅁䡁塄䅑杷允䅁䅁䅑䅁䑁䅁䅷䅁䭁佁䔸䅁䭁佁䭫䅁䭁䡁䕁䅁䉁䅁䅁允䅁䅁䅕䅁䅁䕁捄え䵅䅉䅅䅁䕁䅁䅁睁䵁䅁䅁权䕁兂䅁权灄权䅁权獄权䅁允䅁䅁䅅䅁䙁䅁䅁䅁权敉䄱䍄䉁䅁䅁䅂䅁䅁䅍䅄䅁䅁䅯眰䅕䅁䅯儶䅯䅁䅯兢䅑䅁䅅䅁䉁䅁䅁兂䅁䅁䅁乷䝍兑杷允䅁䅁䅑䅁䑁䅁䅷䅁䭁乁䙍䅁䭁佁䭫䅁䭁䡁䕅䅁䉁䅁䅁允䅁䅁䅕䅁䅁䵁捂捂䵅䅉䅅䅁䕁䅁䅁睁䵁䅁䅁权呄兂䅁权灄权䅁权㥂䅂䅁允䅁䅁䅅䅁䙁䅁䅁䅁䅁䭣䅤䍄䉁䅁䅁䅂䅁䅁䅍䅄䅁䅁䅯兎䅕䅁䅯儶䅯䅁䅯兢䅑䅁䅅䅁䉁䅁䅁兂䅁䅁䅁䑁剃䅷杷允䅁䅁䅑䅁䑁䅁䅷䅁䭁䑁䙕䅁䭁佁䭫䅁䭁䡁䕅䅁䉁䅁䅁允䅁䅁䅕䅁䅁䵁坂䴵䵁䅉䅅䅁䕁䅁䅁睁䵁䅁䅁权㝃兂䅁权灄权䅁权療䅂䅁允䅁䅁䅅䅁䙁䅁䅁䅁䅂杅䉤䍄䉁䅁䅁䅂䅁䅁䅍䅄䅁䅁䅯睵䅕䅁䅯儶䅯䅁䅯兣䅑䅁䅅䅁䉁䅁䅁兂䅁䅁䅁䑑䅷兑杷允䅁䅁䅑䅁䑁䅁䅷䅁䭁䉁䝣䅁䭁佁䭫䅁䭁䡁䕅䅁䉁䅁䅁允䅁䅁䅕䅁䅁䵁䝄䔹䵁䅉䅅䅁䕁䅁䅁睁䵁䅁䅁权ぃ䅂䅁权灄权䅁权㙂䅂䅁允䅁䅁䅅䅁䙁䅁䅁䅁兂䍳䉨䍄䉁䅁䅁䅂䅁䅁䅍䅄䅁䅁䅯䅴䅑䅁䅯儶䅯䅁䅯全䅑䅁䅅䅁䉁䅁䅁兂䅁䅁䅁䥑游兑杷允䅁䅁䅑䅁䑁䅁䅷䅁䭁䱁䕑䅁䭁佁䭫䅁䭁䥁䕍䅁䉁䅁䅁允䅁䅁䅕䅁䅁䙁塂歉䵅䅉䅅䅁䕁䅁䅁睁䵁䅁䅁权慁兂䅁权灄权䅁权瑂䅂䅁允䅁䅁䅅䅁䙁䅁䅁䅁睄⽔䅸䍄䉁䅁䅁䅂䅁䅁䅍䅄䅁䅁䅯杇䅕䅁䅯儶䅯䅁䅯睧䅑䅁䅅䅁䉁䅁䅁兂䅁䅁䅁䤴㑲䅑杷允䅁䅁䅑䅁䑁䅁䅷䅁䭁佁䕙䅁䭁佁䭫䅁䭁佁䭷䅁䉁䅁䅁允䅁䅁䅕䅁䅁䅁捂啲䵁䅉䅅䅁䕁䅁䅁睁䵁䅁䅁权浄䅂䅁权灄权䅁权㙂䅂䅁允䅁䅁䅅䅁䙁䅁䅁䅁䅃瑲䅎䍄䉁䅁䅁䅂䅁䅁䅍䅄䅁䅁䅯朵䅑䅁䅯儶䅯䅁䅯兣䅑䅁䅅䅁䉁䅁䅁兂䅁䅁䅁䑧歲䅑杷允䅁䅁䅑䅁䑁䅁䅷䅁䭁佁䕙䅁䭁佁䭫䅁䭁䥁䕕䅁䉁䅁䅁允䅁䅁䅕䅁䅁䕁慄欶䵁䅉䅅䅁䕁䅁䅁睁䵁䅁䅁权獂兂䅁权灄权䅁权㥂䅂䅁允䅁䅁䅅䅁䙁䅁䅁䅁䅄晬䅨䍄䉁䅁䅁䅂䅁䅁䅍䅄䅁䅁䅯杹䅕䅁䅯儶䅯䅁䅯䄷䅯䅁䅅䅁䉁䅁䅁兂䅁䅁䅁䙁㡌䅑杷允䅁䅁䅑䅁䑁䅁䅷䅁䭁䩁䙅䅁䭁佁䭫䅁䭁䝁䔰䅁䉁䅁䅁允䅁䅁䅕䅁䅁䙁啨あ䵅䅉䅅䅁䕁䅁䅁睁䵁䅁䅁权剃兂䅁权灄权䅁权睂䅂䅁允䅁䅁䅅䅁䙁䅁䅁䅁䅁捪䅺䍄䉁䅁䅁䅂䅁䅁䅍䅄䅁䅁䅯八䅕䅁䅯儶䅯䅁䅯兦䅑䅁䅅䅁䉁䅁䅁兂䅁䅁䅁偷睌䅑杷允䅁䅁䅑䅁䑁䅁䅷䅁䭁䍁䙉䅁䭁佁䭫䅁䭁䡁䕯䅁䉁䅁䅁允䅁䅁䅕䅁䅁偁桪歁䵅䅉䅅䅁䕁䅁䅁睁䵁䅁䅁权楁兂䅁权灄权䅁权硂䅂䅁允䅁䅁䅅䅁䙁䅁䅁䅁允癍䅆䍄䉁䅁䅁䅂䅁䅁䅍䅄䅁䅁䅯杉䅕䅁䅯儶䅯䅁䅯兦䅑䅁䅅䅁䉁䅁䅁兂䅁䅁䅁䩷⽌䅑杷允䅁䅁䅑䅁䑁䅁䅷䅁䭁偁䕕䅁䭁佁䭫䅁䭁佁䭷䅁䉁䅁䅁允䅁䅁䅕䅁䅁䥁㍁欹䵁䅉䅅䅁䕁䅁䅁睁䵁䅁䅁权䩄兂䅁权灄权䅁权睂䅂䅁允䅁䅁䅅䅁䙁䅁䅁䅁䅁偂䅂䍄䉁䅁䅁䅂䅁䅁䅍䅄䅁䅁䅯兹䅕䅁䅯儶䅯䅁䅯全䅑䅁䅅䅁䉁䅁䅁兂䅁䅁䅁偧獔䅑杷允䅁䅁䅑䅁䑁䅁䅷䅁䭁䵁䙫䅁䭁佁䭫䅁䭁䥁䕍䅁䉁䅁䅁允䅁䅁䅕䅁䅁䅁䅁啱䵁䅉䅅䅁䕁䅁䅁睁䵁䅁䅁权䉄䅂䅁权灄权䅁权䙃䅂䅁允䅁䅁䅅䅁䙁䅁䅁䅁潁眹䉸䍄䉁䅁䅁䅂䅁䅁䅍䅄䅁䅁䅯䅙䅕䅁䅯儶䅯䅁䅯䅣䅑䅁䅅䅁䉁䅁䅁兂䅁䅁䅁体䄰兑杷允䅁䅁䅑䅁䑁䅁䅷䅁䭁䝁䙁䅁䭁佁䭫䅁䭁䡁䕅䅁䉁䅁䅁允䅁䅁䅕䅁䅁偁奂歁䵅䅉䅅䅁䕁䅁䅁睁䵁䅁䅁权杂兂䅁权灄权䅁权䙃䅂䅁允䅁䅁䅅䅁䙁䅁䅁䅁潂兔䉊䍄䉁䅁䅁䅂䅁䅁䅍䅄䅁䅁䅯䅙䅕䅁䅯儶䅯䅁䅯兦䅑䅁䅅䅁䉁䅁䅁兂䅁䅁䅁䭷⭐䅑杷允䅁䅁䅑䅁䑁䅁䅷䅁䭁䵁䘴䅁䭁佁䭫䅁䭁䥁䕍䅁䉁䅁䅁允䅁䅁䅕䅁䅁䵁捂捆䵅䅉䅅䅁䕁䅁䅁睁䵁䅁䅁权佄兂䅁权灄权䅁权㥂䅂䅁允䅁䅁䅅䅁䙁䅁䅁䅁䅁⼯䅒䍄䉁䅁䅁䅂䅁䅁䅍䅄䅁䅁䅯杦䅕䅁䅯儶䅯䅁䅯睢䅑䅁䅅䅁䉁䅁䅁兂䅁䅁䅁䍉獮䅑杷允䅁䅁䅑䅁䑁䅁䅷䅁䭁䡁䘴䅁䭁佁䭫䅁䭁䡁䕁䅁䉁䅁䅁允䅁䅁䅕䅁䅁䥁祁〶䵁䅉䅅䅁䕁䅁䅁睁䵁䅁䅁权⭂兂䅁权灄权䅁权硂䅂䅁允䅁䅁䅅䅁䙁䅁䅁䅁䅄电䅬䍄䉁䅁䅁䅂䅁䅁䅍䅄䅁䅁䅯杦䅕䅁䅯儶䅯䅁䅯睧䅑䅁䅅䅁䉁䅁䅁兂䅁䅁䅁余瑶䅑杷允䅁䅁䅑䅁䑁䅁䅷䅁䭁䕁䙉䅁䭁佁䭫䅁䭁䝁䔰䅁䉁䅁䅁允䅁䅁䅕䅁䅁䝁楃欫䵁䅉䅅䅁䕁䅁䅁睁䵁䅁䅁权䍂兂䅁权灄权䅁权睂䅂䅁允䅁䅁䅅䅁䙁䅁䅁䅁兄⽊䅨䍄䉁䅁䅁䅂䅁䅁䅍䅄䅁䅁䅯村䅕䅁䅯儶䅯䅁䅯睧䅑䅁䅅䅁䉁䅁䅁兂䅁䅁䅁䵣硘䅑杷允䅁䅁䅑䅁䑁䅁䅷䅁䭁䙁䘴䅁䭁佁䭫䅁䭁䡁䕯䅁䉁䅁䅁允䅁䅁䅕䅁䅁佁䅃䔹䵁䅉䅅䅁䕁䅁䅁睁䵁䅁䅁权敂兂䅁权灄权䅁权硂䅂䅁允䅁䅁䅅䅁䙁䅁䅁䅁䅂救䄵䍄䉁䅁䅁䅂䅁䅁䅍䅄䅁䅁䅯杍䅕䅁䅯儶䅯䅁䅯来䅑䅁䅅䅁䉁䅁䅁兂䅁䅁䅁䈴潌䅷杷允䅁䅁䅑䅁䑁䅁䅷䅁䭁䩁䙳䅁䭁佁䭫䅁䭁佁䭷䅁䉁䅁䅁允䅁䅁䅕䅁䅁䝁䝄䴸䵁䅉䅅䅁䕁䅁䅁睁䵁䅁䅁权扃兂䅁权灄权䅁权瑂䅂䅁允䅁䅁䅅䅁䙁䅁䅁䅁䅂瑵䅚䍄䉁䅁䅁䅂䅁䅁䅍䅄䅁䅁䅯䅺䅑䅁䅯儶䅯䅁䅯睢䅑䅁䅅䅁䉁䅁䅁兂䅁䅁䅁䙷摲䅑杷允䅁䅁䅑䅁䑁䅁䅷䅁䭁䵁䕷䅁䭁佁䭫䅁䭁䡁䕯䅁䉁䅁䅁允䅁䅁䅕䅁䅁䕁瑂〰䵁䅉䅅䅁䕁䅁䅁睁䵁䅁䅁权䵄䅂䅁权灄权䅁权䑃䅂䅁允䅁䅁䅅䅁䙁䅁䅁䅁䅁⭴䄵䍄䉁䅁䅁䅂䅁䅁䅍䅄䅁䅁䅯眶䅑䅁䅯儶䅯䅁䅯兦䅑䅁䅅䅁䉁䅁䅁兂䅁䅁䅁䠰洰具杷允䅁䅁䅑䅁䑁䅁䅷䅁䭁偁䕣䅁䭁佁䭫䅁䭁佁䭷䅁䉁䅁䅁允䅁䅁䅕䅁䅁佁⭪䕁䵅䅉䅅䅁䕁䅁䅁睁䵁䅁䅁权㍄䅂䅁权灄权䅁权㙂䅂䅁允䅁䅁䅅䅁䙁䅁䅁䅁兄睹䉂䍄䉁䅁䅁䅂䅁䅁䅍䅄䅁䅁䅯睉䄸䅁䅯儷䅯䅁䅯睧䅑䅁䅅䅁䉁䅁䅁兂浃㡭村䉳㍉䅑杷允䅁䅁䅑䅁䑁䅁䅷䅁䭁䍁䘰䅁䭁佁䭫䅁䭁佁䭷䅁䉁䅁䅁允䅁䅁䅕䅁䅁䥁啁䔵䵁䅉䅅䅁䕁䅁䅁睁䵁䅁䅁权瑁兂䅁权灄权䅁权瑂䅂䅁允䅁䅁䅅䅁䙁䅁䅁䅁杁伷䅤䍄䉁䅁䅁䅂䅁䅁䅍䅄䅁䅁䅯杌䅕䅁䅯儶䅯䅁䅯兢䅑䅁䅅䅁䉁䅁䅁兂䅁䅁䅁佁㌳䅑杷允䅁䅁䅑䅁䑁䅁䅷䅁䭁䍁䘰䅁䭁佁䭫䅁䭁䡁䕯䅁䉁䅁䅁允䅁䅁䅕䅁䅁䥁䉁唴䵁䅉䅅䅁䕁䅁䅁睁䵁䅁䅁权畁兂䅁权灄权䅁权睂䅂䅁允䅁䅁䅅䅁䙁䅁䅁䅁䅃偺䅊䍄䉁䅁䅁䅂䅁䅁䅍䅄䅁䅁䅯儯䅑䅁䅯儶䅯䅁䅯睧䅑䅁䅅䅁䉁䅁䅁兂䅁䅁䅁䥁啉兑杷允䅁䅁䅑䅁䑁䅁䅷䅁䭁䍁䘰䅁䭁佁䭫䅁䭁䡁䕅䅁䉁䅁䅁允䅁䅁䅕䅁䅁䥁橁唶䵁䅉䅅䅁䕁䅁䅁睁䵁䅁䅁权畁兂䅁权灄权䅁权硂䅂䅁允䅁䅁䅅䅁䙁䅁䅁䅁䅁⭃䅎䍄䉁䅁䅁䅂䅁䅁䅍䅄䅁䅁䅯兌䅕䅁䅯儶䅯䅁䅯兦䅑䅁䅅䅁䉁䅁䅁兂䅁䅁䅁偷塲䅑杷允䅁䅁䅑䅁䑁䅁䅷䅁䭁䍁䘴䅁䭁佁䭫䅁䭁䡁䔰䅁䉁䅁䅁允䅁䅁䅕䅁䅁䅁瑄〹䵁䅉䅅䅁䕁䅁䅁睁䵁䅁䅁权杄兂䅁权灄权䅁权瑂䅂䅁允䅁䅁䅅䅁䙁䅁䅁䅁杁番䅚䍄䉁䅁䅁䅂䅁䅁䅍䅄䅁䅁䅯睹䅕䅁䅯儶䅯䅁䅯䄷䅯䅁䅅䅁䉁䅁䅁兂䅁䅁䅁偁灲䅑杷允䅁䅁䅑䅁䑁䅁䅷䅁䭁佁䙁䅁䭁佁䭫䅁䭁䥁䕍䅁䉁䅁䅁允䅁䅁䅕䅁䅁偁⽁䔸䵁䅉䅅䅁䕁䅁䅁睁䵁䅁䅁权橄兂䅁权灄权䅁权療䅂䅁允䅁䅁䅅䅁䙁䅁䅁䅁潃䅁䉂䍄䉁䅁䅁䅂䅁䅁䅍䅄䅁䅁䅯眴䅕䅁䅯儶䅯䅁䅯来䅑䅁䅅䅁䉁䅁䅁兂䅁䅁䅁䕉甯䅑杷允䅁䅁䅑䅁䑁䅁䅷䅁䭁䩁䘰䅁䭁佁䭫䅁䭁䡁䕅䅁䉁䅁䅁允䅁䅁䅕䅁䅁䍁婁䔫䵁䅉䅅䅁䕁䅁䅁睁䵁䅁䅁权療兂䅁权灄权䅁权䑃䅂䅁允䅁䅁䅅䅁䙁䅁䅁䅁䅁䩄䅊䍄䉁䅁䅁䅂䅁䅁䅍䅄䅁䅁䅯䅣䅕䅁䅯儶䅯䅁䅯睧䅑䅁䅅䅁䉁䅁䅁兂䅁䅁䅁䙷䙷兑杷允䅁䅁䅑䅁䑁䅁䅷䅁䭁䙁䙉䅁䭁佁䭫䅁䭁䝁䔸䅁䉁䅁䅁允䅁䅁䅕䅁䅁䅁䱁ぁ䵅䅉䅅䅁䕁䅁䅁睁䵁䅁䅁权卂兂䅁权灄权䅁权硂䅂䅁允䅁䅁䅅䅁䙁䅁䅁䅁䅄䅤䉆䍄䉁䅁䅁䅂䅁䅁䅍䅄䅁䅁䅯杕䅕䅁䅯儶䅯䅁䅯全䅑䅁䅅䅁䉁䅁䅁兂䅁䅁䅁䩉䍅兑杷允䅁䅁䅑䅁䑁䅁䅷䅁䭁䙁䙉䅁䭁佁䭫䅁䭁䡁䔰䅁䉁䅁䅁允䅁䅁䅕䅁䅁䕁祄ぁ䵅䅉䅅䅁䕁䅁䅁睁䵁䅁䅁权剁杂䅁权灄权䅁权獄权䅁允䅁䅁䅅䅁䙁䅁䅁䅁䅁時䅒䍄䉁䅁䅁䅂䅁䅁䅍䅄䅁䅁䅯杅䅙䅁䅯儶䅯䅁䅯䄷䅯䅁䅅䅁䉁䅁䅁兂䅁䅁䅁䭭䉧兑杷允䅁䅁䅑䅁䑁䅁䅷䅁䭁䉁䝉䅁䭁佁䭫䅁䭁䝁䔰䅁䉁䅁䅁允䅁䅁䅕䅁䅁䥁䥪歁䵅䅉䅅䅁䕁䅁䅁睁䵁䅁䅁权剁杂䅁权灄权䅁权療䅂䅁允䅁䅁䅅䅁䙁䅁䅁䅁䅁佑䄹䍄䉁䅁䅁䅂䅁䅁䅍䅄䅁䅁䅯杅䅙䅁䅯儶䅯䅁䅯睢䅑䅁䅅䅁䉁䅁䅁兂䅁䅁䅁䤰䈰兑杷允䅁䅁䅑䅁䑁䅁䅷䅁䭁佁䕅䅁䭁佁䭫䅁䭁䝁䔰䅁䉁䅁䅁允䅁䅁䅕䅁䅁䍁敧啁䵅䅉䅅䅁䕁䅁䅁睁䵁䅁䅁权桄䅂䅁权灄权䅁权䙃䅂䅁允䅁䅁䅅䅁䙁䅁䅁䅁睄⽫䄹䍄䉁䅁䅁䅂䅁䅁䅍䅄䅁䅁䅯兂䅙䅁䅯儶䅯䅁䅯䄷䅯䅁䅅䅁䉁䅁䅁兂䅁䅁䅁䵁䩧兑杷允䅁䅁䅑䅁䑁䅁䅷䅁䭁䅁䝕䅁䭁佁䭫䅁䭁䡁䕁䅁䉁䅁䅁允䅁䅁䅕䅁䅁䕁歁䕂䵅䅉䅅䅁䕁䅁䅁睁䵁䅁䅁权䙁杂䅁权灄权䅁权硂䅂䅁允䅁䅁䅅䅁䙁䅁䅁䅁杁兙䉰䍄䉁䅁䅁䅂䅁䅁䅍䅄䅁䅁䅯䅹䅕䅁䅯儶䅯䅁䅯䅣䅑䅁䅅䅁䉁䅁䅁兂䅁䅁䅁䭧湪䅑杷允䅁䅁䅑䅁䑁䅁䅷䅁䭁䵁䙧䅁䭁佁䭫䅁䭁䡁䕅䅁䉁䅁䅁允䅁䅁䅕䅁䅁䍁睄䔵䵁䅉䅅䅁䕁䅁䅁睁䵁䅁䅁权療兂䅁权灄权䅁权硂䅂䅁允䅁䅁䅅䅁䙁䅁䅁䅁䅃挶䄹䍄䉁䅁䅁䅂䅁䅁䅍䅄䅁䅁䅯䅣䅕䅁䅯儶䅯䅁䅯兦䅑䅁䅅䅁䉁䅁䅁兂䅁䅁䅁佁䥣兑杷允䅁䅁䅑䅁䑁䅁䅷䅁䭁偁䕕䅁䭁佁䭫䅁䭁䝁䔰䅁䉁䅁䅁允䅁䅁䅕䅁䅁䅁䝂欷䵁䅉䅅䅁䕁䅁䅁睁䵁䅁䅁权ㅄ䅂䅁权灄权䅁权硂䅂䅁允䅁䅁䅅䅁䙁䅁䅁䅁䅁⭺䅸䍄䉁䅁䅁䅂䅁䅁䅍䅄䅁䅁䅯儹䅑䅁䅯儶䅯䅁䅯全䅑䅁䅅䅁䉁䅁䅁兂䅁䅁䅁䵁㠯䅑杷允䅁䅁䅑䅁䑁䅁䅷䅁䭁䱁䕷䅁䭁佁䭫䅁䭁䡁䕅䅁䉁䅁䅁允䅁䅁䅕䅁䅁䅁䅂㠯䵁䅉䅅䅁䕁䅁䅁睁䵁䅁䅁权㡃䅂䅁权灄权䅁权䙃䅂䅁允䅁䅁䅅䅁䙁䅁䅁䅁䅁敂䅒䍄䉁䅁䅁䅂䅁䅁䅍䅄䅁䅁䅯䅶䅑䅁䅯儶䅯䅁䅯兦䅑䅁䅅䅁䉁䅁䅁兂䅁䅁䅁佷䍳兑杷允䅁䅁䅑䅁䑁䅁䅷䅁䭁䭁䙯䅁䭁佁䭫䅁䭁䥁䕍䅁䉁䅁䅁允䅁䅁䅕䅁䅁䥁奂〴䵁䅉䅅䅁䕁䅁䅁睁䵁䅁䅁权䥂兂䅁权灄权䅁权瑂䅂䅁允䅁䅁䅅䅁䙁䅁䅁䅁䅁搫䅖䍄䉁䅁䅁䅂䅁䅁䅍䅄䅁䅁䅯䅓䅕䅁䅯</t>
  </si>
  <si>
    <t>儶䅯䅁䅯䅣䅑䅁䅅䅁䉁䅁䅁兂䅁䅁䅁䝧橌䅑杷允䅁䅁䅑䅁䑁䅁䅷䅁䭁䕁䙧䅁䭁佁䭫䅁䭁䥁䕍䅁䉁䅁䅁允䅁䅁䅕䅁䅁䅁坄〷䵁䅉䅅䅁䕁䅁䅁睁䵁䅁䅁权䵄兂䅁权灄权䅁权療䅂䅁允䅁䅁䅅䅁䙁䅁䅁䅁䅁⽺䅸䍄䉁䅁䅁䅂䅁䅁䅍䅄䅁䅁䅯眯䅕䅁䅯儶䅯䅁䅯兢䅑䅁䅅䅁䉁䅁䅁兂䅁䅁䅁䱍䙍兑杷允䅁䅁䅑䅁䑁䅁䅷䅁䭁䵁䙷䅁䭁佁䭫䅁䭁䡁䕯䅁䉁䅁䅁允䅁䅁䅕䅁䅁䅁䩄唷䵁䅉䅅䅁䕁䅁䅁睁䵁䅁䅁权䵄兂䅁权灄权䅁权硂䅂䅁允䅁䅁䅅䅁䙁䅁䅁䅁䅄来䉂䍄䉁䅁䅁䅂䅁䅁䅍䅄䅁䅁䅯䅉䅕䅁䅯儶䅯䅁䅯兣䅑䅁䅅䅁䉁䅁䅁兂䅁䅁䅁䍌娸兑杷允䅁䅁䅑䅁䑁䅁䅷䅁䭁䵁䙷䅁䭁佁䭫䅁䭁䥁䕍䅁䉁䅁䅁允䅁䅁䅕䅁䅁䅁噄〫䵁䅉䅅䅁䕁䅁䅁睁䵁䅁䅁权奄兂䅁权灄权䅁权䙃䅂䅁允䅁䅁䅅䅁䙁䅁䅁䅁䅁䵴䅒䍄䉁䅁䅁䅂䅁䅁䅍䅄䅁䅁䅯杬䅕䅁䅯儶䅯䅁䅯全䅑䅁䅅䅁䉁䅁䅁兂䅁䅁䅁佧乔䅑杷允䅁䅁䅑䅁䑁䅁䅷䅁䭁䩁䙙䅁䭁佁䭫䅁䭁䡁䔰䅁䉁䅁䅁允䅁䅁䅕䅁䅁䍁煃㠸䵁䅉䅅䅁䕁䅁䅁睁䵁䅁䅁权佁兂䅁权灄权䅁权療䅂䅁允䅁䅁䅅䅁䙁䅁䅁䅁啃䉰䉂䍄䉁䅁䅁䅂䅁䅁䅍䅄䅁䅁䅯眱䅕䅁䅯儶䅯䅁䅯兣䅑䅁䅅䅁䉁䅁䅁兂䅁䅁䅁䙧癌䅑杷允䅁䅁䅑䅁䑁䅁䅷䅁䭁乁䙣䅁䭁佁䭫䅁䭁䥁䕕䅁䉁䅁䅁允䅁䅁䅕䅁䅁䕁桄䔷䵁䅉䅅䅁䕁䅁䅁睁䵁䅁䅁权塄兂䅁权灄权䅁权䑃䅂䅁允䅁䅁䅅䅁䙁䅁䅁䅁䅄㥉䄵䍄䉁䅁䅁䅂䅁䅁䅍䅄䅁䅁䅯䅬䅕䅁䅯儶䅯䅁䅯䅣䅑䅁䅅䅁䉁䅁䅁兂䅁䅁䅁䄸㕶䅑杷允䅁䅁䅑䅁䑁䅁䅷䅁䭁䩁䙑䅁䭁佁䭫䅁䭁䥁䕍䅁䉁䅁䅁允䅁䅁䅕䅁䅁䥁剄唷䵁䅉䅅䅁䕁䅁䅁睁䵁䅁䅁权啃兂䅁权灄权䅁权㥂䅂䅁允䅁䅁䅅䅁䙁䅁䅁䅁杄⽹䅆䍄䉁䅁䅁䅂䅁䅁䅍䅄䅁䅁䅯䅈䅕䅁䅯儶䅯䅁䅯兦䅑䅁䅅䅁䉁䅁䅁兂䅁䅁䅁乭䌰兑杷允䅁䅁䅑䅁䑁䅁䅷䅁䭁佁䕉䅁䭁佁䭫䅁䭁䡁䕁䅁䉁䅁䅁允䅁䅁䅕䅁䅁䅁䵂啺䵁䅉䅅䅁䕁䅁䅁睁䵁䅁䅁权楄䅂䅁权灄权䅁权䙃䅂䅁允䅁䅁䅅䅁䙁䅁䅁䅁䅁⭃䅎䍄䉁䅁䅁䅂䅁䅁䅍䅄䅁䅁䅯䄰䅕䅁䅯儶䅯䅁䅯睢䅑䅁䅅䅁䉁䅁䅁兂䅁䅁䅁䑑㥮䅑杷允䅁䅁䅑䅁䑁䅁䅷䅁䭁乁䙁䅁䭁佁䭫䅁䭁䡁䕁䅁䉁䅁䅁允䅁䅁䅕䅁䅁䅁婂〷䵁䅉䅅䅁䕁䅁䅁睁䵁䅁䅁权慄兂䅁权灄权䅁权睂䅂䅁允䅁䅁䅅䅁䙁䅁䅁䅁捁硒䉤䍄䉁䅁䅁䅂䅁䅁䅍䅄䅁䅁䅯䅳䅕䅁䅯儶䅯䅁䅯兦䅑䅁䅅䅁䉁䅁䅁兂䅁䅁䅁偧乔䅑杷允䅁䅁䅑䅁䑁䅁䅷䅁䭁䅁䝷䅁䭁佁䭫䅁䭁䝁䔸䅁䉁䅁䅁允䅁䅁䅕䅁䅁䥁䙂䔸䵁䅉䅅䅁䕁䅁䅁睁䵁䅁䅁权噄䅂䅁权灄权䅁权療䅂䅁允䅁䅁䅅䅁䙁䅁䅁䅁䅁佗䅰䍄䉁䅁䅁䅂䅁䅁䅍䅄䅁䅁䅯儱䅑䅁䅯儶䅯䅁䅯兣䅑䅁䅅䅁䉁䅁䅁兂䅁䅁䅁佧睄䅑杷允䅁䅁䅑䅁䑁䅁䅷䅁䭁䱁䙕䅁䭁佁䭫䅁䭁䥁䕍䅁䉁䅁䅁允䅁䅁䅕䅁䅁偁煪啂䵅䅉䅅䅁䕁䅁䅁睁䵁䅁䅁权瑂兂䅁权灄权䅁权䙃䅂䅁允䅁䅁䅅䅁䙁䅁䅁䅁睃䈹䉂䍄䉁䅁䅁䅂䅁䅁䅍䅄䅁䅁䅯睹䅕䅁䅯儶䅯䅁䅯睢䅑䅁䅅䅁䉁䅁䅁兂䅁䅁䅁䑧䍙兑杷允䅁䅁䅑䅁䑁䅁䅷䅁䭁䱁䙧䅁䭁佁䭫䅁䭁䡁䔰䅁䉁䅁䅁允䅁䅁䅕䅁䅁䅁㕃〴䵁䅉䅅䅁䕁䅁䅁睁䵁䅁䅁权㡄兂䅁权灄权䅁权硂䅂䅁允䅁䅁䅅䅁䙁䅁䅁䅁权睂䉊䍄䉁䅁䅁䅂䅁䅁䅍䅄䅁䅁䅯䄯䅕䅁䅯儶䅯䅁䅯兦䅑䅁䅅䅁䉁䅁䅁兂䅁䅁䅁䱧祐䅷杷允䅁䅁䅑䅁䑁䅁䅷䅁䭁䥁䘰䅁䭁佁䭫䅁䭁䝁䔰䅁䉁䅁䅁允䅁䅁䅕䅁䅁䱁䡧䕁䵅䅉䅅䅁䕁䅁䅁睁䵁䅁䅁权乃兂䅁权灄权䅁权療䅂䅁允䅁䅁䅅䅁䙁䅁䅁䅁杂⽐䅚䍄䉁䅁䅁䅂䅁䅁䅍䅄䅁䅁䅯兪䅕䅁䅯儶䅯䅁䅯来䅑䅁䅅䅁䉁䅁䅁兂䅁䅁䅁䩁䝶䅷杷允䅁䅁䅑䅁䑁䅁䅷䅁䭁䩁䙉䅁䭁佁䭫䅁䭁佁䭷䅁䉁䅁䅁允䅁䅁䅕䅁䅁乁⽃欯䵁䅉䅅䅁䕁䅁䅁睁䵁䅁䅁权千兂䅁权灄权䅁权睂䅂䅁允䅁䅁䅅䅁䙁䅁䅁䅁䅂晔䅰䍄䉁䅁䅁䅂䅁䅁䅍䅄䅁䅁䅯眲䅕䅁䅯儶䅯䅁䅯兦䅑䅁䅅䅁䉁䅁䅁兂䅁䅁䅁䡁ㅺ䅑杷允䅁䅁䅑䅁䑁䅁䅷䅁䭁偁䕉䅁䭁佁䭫䅁䭁䥁䕕䅁䉁䅁䅁允䅁䅁䅕䅁䅁䑁十欫䵁䅉䅅䅁䕁䅁䅁睁䵁䅁䅁权睄兂䅁权灄权䅁权睂䅂䅁允䅁䅁䅅䅁䙁䅁䅁䅁䅁⭃䅐䍄䉁䅁䅁䅂䅁䅁䅍䅄䅁䅁䅯䄸䅕䅁䅯儶䅯䅁䅯兣䅑䅁䅅䅁䉁䅁䅁兂䅁䅁䅁䙧䅳兑杷允䅁䅁䅑䅁䑁䅁䅷䅁䭁䱁䙉䅁䭁佁䭫䅁䭁䝁䔰䅁䉁䅁䅁允䅁䅁䅕䅁䅁䕁湃ぁ䵅䅉䅅䅁䕁䅁䅁睁䵁䅁䅁权祃兂䅁权灄权䅁权睂䅂䅁允䅁䅁䅅䅁䙁䅁䅁䅁䅃癩䄱䍄䉁䅁䅁䅂䅁䅁䅍䅄䅁䅁䅯杳䅕䅁䅯儶䅯䅁䅯睧䅑䅁䅅䅁䉁䅁䅁兂䅁䅁䅁䍑䑯兑杷允䅁䅁䅑䅁䑁䅁䅷䅁䭁䭁䕳䅁䭁佁䭫䅁䭁佁䭷䅁䉁䅁䅁允䅁䅁䅕䅁䅁䅁㉃䔱䵁䅉䅅䅁䕁䅁䅁睁䵁䅁䅁权牃䅂䅁权灄权䅁权㙂䅂䅁允䅁䅁䅅䅁䙁䅁䅁䅁䅃挳䅰䍄䉁䅁䅁䅂䅁䅁䅍䅄䅁䅁䅯䅧䅕䅁䅯儶䅯䅁䅯睢䅑䅁䅅䅁䉁䅁䅁兂䅁䅁䅁䱙䭉兑杷允䅁䅁䅑䅁䑁䅁䅷䅁䭁䥁䙁䅁䭁佁䭫䅁䭁䡁䕯䅁䉁䅁䅁允䅁䅁䅕䅁䅁䵁㕄䔫䵁䅉䅅䅁䕁䅁䅁睁䵁䅁䅁权卄䅂䅁权灄权䅁权獄权䅁允䅁䅁䅅䅁䙁䅁䅁䅁权权䈵䍄䉁䅁䅁䅂䅁䅁䅍䅄䅁䅁䅯朰䅑䅁䅯儶䅯䅁䅯睢䅑䅁䅅䅁䉁䅁䅁兂䅁䅁䅁䭕唸兑杷允䅁䅁䅑䅁䑁䅁䅷䅁䭁乁䕉䅁䭁佁䭫䅁䭁䡁䕅䅁䉁䅁䅁允䅁䅁䅕䅁䅁䕁䕂あ䵅䅉䅅䅁䕁䅁䅁睁䵁䅁䅁权煄䅂䅁权灄权䅁权䑃䅂䅁允䅁䅁䅅䅁䙁䅁䅁䅁杄共䉆䍄䉁䅁䅁䅂䅁䅁䅍䅄䅁䅁䅯朶䅑䅁䅯儶䅯䅁䅯兦䅑䅁䅅䅁䉁䅁䅁兂䅁䅁䅁䵧䍷兑杷允䅁䅁䅑䅁䑁䅁䅷䅁䭁偁䙑䅁䭁佁䭫䅁䭁䡁䔰䅁䉁䅁䅁允䅁䅁䅕䅁䅁䭁㥄唴䵁䅉䅅䅁䕁䅁䅁睁䵁䅁䅁权硂兂䅁权灄权䅁权獄权䅁允䅁䅁䅅䅁䙁䅁䅁䅁杄⭓䄹䍄䉁䅁䅁䅂䅁䅁䅍䅄䅁䅁䅯杳䅑䅁䅯儶䅯䅁䅯来䅑䅁䅅䅁䉁䅁䅁兂䅁䅁䅁乙㡈䅑杷允䅁䅁䅑䅁䑁䅁䅷䅁䭁䡁䙅䅁䭁佁䭫䅁䭁䡁䕯䅁䉁䅁䅁允䅁䅁䅕䅁䅁䭁慄唶䵁䅉䅅䅁䕁䅁䅁睁䵁䅁䅁权䡂睄䅁权畄权䅁权㥂䅂䅁允䅁䅁䅅䅁䙁䅁䅁䅁㑄兩䉊䍄䉁䅁䅁䅂䅁䅁䅍䅄䅁䅁䅯兣䅕䅁䅯儶䅯䅁䅯兣䅑䅁䅅䅁䉁䅁䅁兂䅁䅁䅁䩑摮䅑杷允䅁䅁䅑䅁䑁䅁䅷䅁䭁䉁䘰䅁䭁佁䭫䅁䭁䝁䔰䅁䉁䅁䅁允䅁䅁䅕䅁䅁䭁捂唷䵁䅉䅅䅁䕁䅁䅁睁䵁䅁䅁权汃兂䅁权灄权䅁权㙂䅂䅁允䅁䅁䅅䅁䙁䅁䅁䅁䅂㥚䅤䍄䉁䅁䅁䅂䅁䅁䅍䅄䅁䅁䅯䅘䅕䅁䅯儶䅯䅁䅯兢䅑䅁䅅䅁䉁䅁䅁兂䅁䅁䅁䱙䍁兑杷允䅁䅁䅑䅁䑁䅁䅷䅁䭁䙁䙷䅁䭁佁䭫䅁䭁䝁䔸䅁䉁䅁䅁允䅁䅁䅕䅁䅁䝁䍁歂䵅䅉䅅䅁䕁䅁䅁睁䵁䅁䅁权捂兂䅁权灄权䅁权㥂䅂䅁允䅁䅁䅅䅁䙁䅁䅁䅁䅂⽭䅖䍄䉁䅁䅁䅂䅁䅁䅍䅄䅁䅁䅯儯䅑䅁䅯儶䅯䅁䅯来䅑䅁䅅䅁䉁䅁䅁兂䅁䅁䅁䵧啁兑杷允䅁䅁䅑䅁䑁䅁䅷䅁䭁䙁䘸䅁䭁佁䭫䅁䭁佁䭷䅁䉁䅁䅁允䅁䅁䅕䅁䅁䥁ぃ猹䵁䅉䅅䅁䕁䅁䅁睁䵁䅁䅁权時兂䅁权灄权䅁权䑃䅂䅁允䅁䅁䅅䅁䙁䅁䅁䅁䅁砯䉒䍄䉁䅁䅁䅂䅁䅁䅍䅄䅁䅁䅯杤䅕䅁䅯儶䅯䅁䅯䄷䅯䅁䅅䅁䉁䅁䅁兂䅁䅁䅁乁牘䅷杷允䅁䅁䅑䅁䑁䅁䅷䅁䭁䅁䝍䅁䭁佁䭫䅁䭁䡁䕁䅁䉁䅁䅁允䅁䅁䅕䅁䅁䥁㍄歺䵁䅉䅅䅁䕁䅁䅁睁䵁䅁䅁权㉂兂䅁权灄权䅁权瑂䅂䅁允䅁䅁䅅䅁䙁䅁䅁䅁䅃瘰䅆䍄䉁䅁䅁䅂䅁䅁䅍䅄䅁䅁䅯杤䅕䅁䅯儶䅯䅁䅯兣䅑䅁䅅䅁䉁䅁䅁兂䅁䅁䅁偁䝍兑杷允䅁䅁䅑䅁䑁䅁䅷䅁䭁䡁䙙䅁䭁佁䭫䅁䭁䥁䕍䅁䉁䅁䅁允䅁䅁䅕䅁䅁䥁卄捁䵅䅉䅅䅁䕁䅁䅁睁䵁䅁䅁权㉂兂䅁权灄权䅁权㥂䅂䅁允䅁䅁䅅䅁䙁䅁䅁䅁䅁效䅂䍄䉁䅁䅁䅂䅁䅁䅍䅄䅁䅁䅯䅋䅕䅁䅯儶䅯䅁䅯䄷䅯䅁䅅䅁䉁䅁䅁兂䅁䅁䅁偳穦䅑杷允䅁䅁䅑䅁䑁䅁䅷䅁䭁䍁䙧䅁䭁佁䭫䅁䭁䡁䕯䅁䉁䅁䅁允䅁䅁䅕䅁䅁偁ぃ〸䵁䅉䅅䅁䕁䅁䅁睁䵁䅁䅁权奃䅂䅁权灄权䅁权獄权䅁允䅁䅁䅅䅁䙁䅁䅁䅁睃晖䅚䍄䉁䅁䅁䅂䅁䅁䅍䅄䅁䅁䅯䅭䅑䅁䅯儶䅯䅁䅯来䅑䅁䅅䅁䉁䅁䅁兂䅁䅁䅁乙湢䅑杷允䅁䅁䅑䅁䑁䅁䅷䅁䭁䩁䕧䅁䭁佁䭫䅁䭁䡁䕁䅁䉁䅁䅁允䅁䅁䅕䅁䅁䍁啄䔹䵁䅉䅅䅁䕁䅁䅁睁䵁䅁䅁权奃䅂䅁权灄权䅁权䙃䅂䅁允䅁䅁䅅䅁䙁䅁䅁䅁权甲䅂䍄䉁䅁䅁䅂䅁䅁䅍䅄䅁䅁䅯兄䅙䅁䅯儶䅯䅁䅯䄷䅯䅁䅅䅁䉁䅁䅁兂䅁䅁䅁䍷⭢䅑杷允䅁䅁䅑䅁䑁䅁䅷䅁䭁乁䙯䅁䭁佁䭫䅁䭁䝁䔰䅁䉁䅁䅁允䅁䅁䅕䅁䅁䩁䉩い䵅䅉䅅䅁䕁䅁䅁睁䵁䅁䅁权牂兂䅁权灄权䅁权睂䅂䅁允䅁䅁䅅䅁䙁䅁䅁䅁䅄癐䅰䍄䉁䅁䅁䅂䅁䅁䅍䅄䅁䅁䅯睡䅕䅁䅯儶䅯䅁䅯全䅑䅁䅅䅁䉁䅁䅁兂䅁䅁䅁䐶潳兑杷允䅁䅁䅑䅁䑁䅁䅷䅁䭁䝁䙅䅁䭁佁䭫䅁䭁䥁䕕䅁䉁䅁䅁允䅁䅁䅕䅁䅁䕁橁䕅䵅䅉䅅䅁䕁䅁䅁睁䵁䅁䅁权坁兂䅁权灄权䅁权睂䅂䅁允䅁䅁䅅䅁䙁䅁䅁䅁䅁捦䅖䍄䉁䅁䅁䅂䅁䅁䅍䅄䅁䅁䅯杆䅕䅁䅯儶䅯䅁䅯全䅑䅁䅅䅁䉁䅁䅁兂䅁䅁䅁偁䈯䅑杷允䅁䅁䅑䅁䑁䅁䅷䅁䭁䕁䘸䅁䭁佁䭫䅁䭁佁䭷䅁䉁䅁䅁允䅁䅁䅕䅁䅁䥁㍂䔷䵁䅉䅅䅁䕁䅁䅁睁䵁䅁䅁权偂兂䅁权灄权䅁权硂䅂䅁允䅁䅁䅅䅁䙁䅁䅁䅁䅄晈䅎䍄䉁䅁䅁䅂䅁䅁䅍䅄䅁䅁䅯䅉䅕䅁䅯儶䅯䅁䅯䄷䅯䅁䅅䅁䉁䅁䅁兂䅁䅁䅁乪塙兑杷允䅁䅁䅑䅁䑁䅁䅷䅁䭁乁䙫䅁䭁佁䭫䅁䭁䡁䕅䅁䉁䅁䅁允䅁䅁䅕䅁䅁䉁䭁〫䵁䅉䅅䅁䕁䅁䅁睁䵁䅁䅁权䑄兂䅁权灄权䅁权㙂䅂䅁允䅁䅁䅅䅁䙁䅁䅁䅁䅁⽤䅲䍄䉁䅁䅁䅂䅁䅁䅍䅄䅁䅁䅯杁䅙䅁䅯儶䅯䅁䅯睧䅑䅁䅅䅁䉁䅁䅁兂䅁䅁䅁䩧汌䅑杷允䅁䅁䅑䅁䑁䅁䅷䅁䭁䱁䙍䅁䭁佁䭫䅁䭁䥁䕕䅁䉁䅁䅁允䅁䅁䅕䅁䅁䅁穄欵䵁䅉䅅䅁䕁䅁䅁睁䵁䅁䅁权歄䅂䅁权灄权䅁权療䅂䅁允䅁䅁䅅䅁䙁䅁䅁䅁䅁倷䅎䍄䉁䅁䅁䅂䅁䅁䅍䅄䅁䅁䅯䄵䅑䅁䅯儶䅯䅁䅯全䅑䅁䅅䅁䉁䅁䅁兂䅁䅁䅁偧癶䅑杷允䅁䅁䅑䅁䑁䅁䅷䅁䭁佁䕑䅁䭁佁䭫䅁䭁䡁䔰䅁䉁䅁䅁允䅁䅁䅕䅁䅁䅁乁〶䵁䅉䅅䅁䕁䅁䅁睁䵁䅁䅁权㡄䅂䅁权灄权䅁权療䅂䅁允䅁䅁䅅䅁䙁䅁䅁䅁䅁佩䅎䍄䉁䅁䅁䅂䅁䅁䅍䅄䅁䅁䅯䄯䅑䅁䅯儶䅯䅁䅯睧䅑䅁䅅䅁䉁䅁䅁兂䅁䅁䅁䡁坢䅑杷允䅁䅁䅑䅁䑁䅁䅷䅁䭁䑁䙷䅁䭁佁䭫䅁䭁䡁䕯䅁䉁䅁䅁允䅁䅁䅕䅁䅁䅁硄歳䵁䅉䅅䅁䕁䅁䅁睁䵁䅁䅁权浃䅂䅁权灄权䅁权㥂䅂䅁允䅁䅁䅅䅁䙁䅁䅁䅁杂晣䄵䍄䉁䅁䅁䅂䅁䅁䅍䅄䅁䅁䅯䅁䅙䅁䅯儶䅯䅁䅯兢䅑䅁䅅䅁䉁䅁䅁兂䅁䅁䅁䍑慄䅑杷允䅁䅁䅑䅁䑁䅁䅷䅁䭁䭁䕉䅁䭁佁䭫䅁䭁䡁䕁䅁䉁䅁䅁允䅁䅁䅕䅁䅁䝁浂〴䵁䅉䅅䅁䕁䅁䅁睁䵁䅁䅁权楃䅂䅁权灄权䅁权硂䅂䅁允䅁䅁䅅䅁䙁䅁䅁䅁杁田䅎䍄䉁䅁䅁䅂䅁䅁䅍䅄䅁䅁䅯睧䅕䅁䅯儶䅯䅁䅯兢䅑䅁䅅䅁䉁䅁䅁兂䅁䅁䅁䙑甯䅑杷允䅁䅁䅑䅁䑁䅁䅷䅁䭁䥁䙍䅁䭁佁䭫䅁䭁䥁䕍䅁䉁䅁䅁允䅁䅁䅕䅁䅁䥁摃䕂䵅䅉䅅䅁䕁䅁䅁睁䵁䅁䅁权慃䅂䅁权灄权䅁权獄权䅁允䅁䅁䅅䅁䙁䅁䅁䅁䅄晳䅤䍄䉁䅁䅁䅂䅁䅁䅍䅄䅁䅁䅯杭䅑䅁䅯儶䅯䅁䅯睢䅑䅁䅅䅁䉁䅁䅁兂䅁䅁䅁䱁潺䅑杷允䅁䅁䅑䅁䑁䅁䅷䅁䭁䩁䕯䅁䭁佁䭫䅁䭁䥁䕕䅁䉁䅁䅁允䅁䅁䅕䅁䅁䵁楁䔶䵁䅉䅅䅁䕁䅁䅁睁䵁䅁䅁权⭃䅂䅁权灄权䅁权瑂䅂䅁允䅁䅁䅅䅁䙁䅁䅁䅁䅂桖䉒䍄䉁䅁䅁䅂䅁䅁䅍䅄䅁䅁䅯䅡䅕䅁䅯儶䅯䅁䅯来䅑䅁䅅䅁䉁䅁䅁兂䅁䅁䅁䉧㝮䅑杷允䅁䅁䅑䅁䑁䅁䅷䅁䭁䝁䙧䅁䭁佁䭫䅁䭁䡁䕁䅁䉁䅁䅁允䅁䅁䅕䅁䅁䥁㑁欫䵁䅉䅅䅁䕁䅁䅁睁䵁䅁䅁权㥃䅂䅁权灄权䅁权療䅂䅁允䅁䅁䅅䅁䙁䅁䅁䅁䅃瘰䅆䍄䉁䅁䅁䅂䅁䅁䅍䅄䅁䅁䅯其䅑䅁䅯儶䅯䅁䅯兦䅑䅁䅅䅁䉁䅁䅁兂䅁䅁䅁䡁ㅹ䅷杷允䅁䅁䅑䅁䑁䅁䅷䅁䭁䕁䙷䅁䭁佁䭫䅁䭁佁䭷䅁䉁䅁䅁允䅁䅁䅕䅁䅁䭁㕂䕃䵅䅉䅅䅁䕁䅁䅁睁䵁䅁䅁权䵂兂䅁权灄权䅁权瑂䅂䅁允䅁䅁䅅䅁䙁䅁䅁䅁䅁昴䅬䍄䉁䅁䅁䅂䅁䅁䅍䅄䅁䅁䅯䅔䅕䅁䅯儶䅯䅁䅯来䅑䅁䅅䅁䉁䅁䅁兂䅁䅁䅁䝍允兑杷允䅁䅁䅑䅁䑁䅁䅷䅁䭁䥁䙳䅁䭁佁䭫䅁䭁䝁䔸䅁䉁䅁䅁允䅁䅁䅕䅁䅁䩁灦䕏䵅䅉䅅䅁䕁䅁䅁睁䵁䅁䅁权坁杂䅁权灄权䅁权獄权䅁允䅁䅁䅅䅁䙁䅁䅁䅁䅁偆䅊䍄䉁䅁䅁䅂䅁䅁䅍䅄䅁䅁䅯杆䅙䅁䅯儶䅯䅁䅯兣䅑䅁䅅䅁䉁䅁䅁兂䅁䅁䅁䝫眯䅑杷允䅁䅁䅑䅁䑁䅁䅷䅁䭁䩁䘴䅁䭁佁䭫䅁䭁䥁䕍䅁䉁䅁䅁允䅁䅁䅕䅁䅁乁牃欸䵁䅉䅅䅁䕁䅁䅁睁䵁䅁䅁权桃䅂䅁权灄权䅁权睂䅂䅁允䅁䅁䅅䅁䙁䅁䅁䅁㑃眹䉎䍄䉁䅁䅁䅂䅁䅁䅍䅄䅁䅁䅯䄲䅑䅁䅯儶䅯䅁䅯来䅑䅁䅅䅁䉁䅁䅁兂䅁䅁䅁䅧ご䅑杷允䅁䅁䅑䅁䑁䅁䅷䅁䭁乁䕧䅁䭁佁䭫䅁䭁䡁䕁䅁䉁䅁䅁允䅁䅁䅕䅁䅁䵁㕁〯䵁䅉䅅䅁䕁䅁䅁睁䵁䅁䅁权奄䅂䅁权灄权䅁权䙃䅂䅁允䅁䅁䅅䅁䙁䅁䅁䅁䅁䵣䅰䍄䉁䅁䅁䅂䅁䅁䅍䅄䅁䅁䅯䄲䅑䅁䅯儶䅯䅁䅯睧䅑䅁䅅䅁䉁䅁䅁兂䅁䅁䅁偑祘䅑杷允䅁䅁䅑䅁䑁䅁䅷䅁䭁䭁䙉䅁䭁佁䭫䅁䭁䡁䕁䅁䉁䅁䅁允䅁䅁䅕䅁䅁䅁䡂獂䵅䅉䅅䅁䕁䅁䅁睁䵁䅁䅁权牃兂䅁权灄权䅁权療䅂䅁允䅁䅁䅅䅁䙁䅁䅁䅁权偨䅤䍄䉁䅁䅁䅂䅁䅁䅍䅄䅁䅁䅯兄䅕䅁䅯儶䅯䅁䅯睢䅑䅁䅅䅁䉁䅁䅁兂䅁䅁䅁䝷䥍兑杷允䅁䅁䅑䅁䑁䅁䅷䅁䭁䭁䙳䅁䭁佁䭫䅁䭁䡁䕯䅁䉁䅁䅁允䅁䅁䅕䅁䅁䥁慄〸䵁䅉䅅䅁䕁䅁䅁睁䵁䅁䅁权牃兂䅁权灄权䅁权硂䅂䅁允䅁䅁䅅䅁䙁䅁䅁䅁䅂當䄵䍄䉁䅁䅁䅂䅁䅁䅍䅄䅁䅁䅯典䅕䅁䅯儶䅯䅁䅯睢䅑䅁䅅䅁䉁䅁䅁兂䅁䅁䅁䙧䉕兑杷允䅁䅁䅑䅁䑁䅁䅷䅁䭁䵁䙕䅁䭁佁䭫䅁䭁䥁䕍䅁䉁䅁䅁允䅁䅁䅕䅁䅁䅁啃挰䵁䅉䅅䅁䕁䅁䅁睁䵁䅁䅁权䭁杂䅁权灄权䅁权療䅂䅁允䅁䅁䅅䅁䙁䅁䅁䅁䅁㥆䄱䍄䉁䅁䅁䅂䅁䅁䅍䅄䅁䅁䅯䄶䅕䅁䅯儶䅯䅁䅯睢䅑䅁䅅䅁䉁䅁䅁兂䅁䅁䅁䝙杮䅑杷允䅁䅁䅑䅁䑁䅁䅷䅁䭁䥁䙧䅁䭁佁䭫䅁䭁佁䭷䅁䉁䅁䅁允䅁䅁䅕䅁䅁佁⭨歁䵅䅉䅅䅁䕁䅁䅁睁䵁䅁䅁权䍃兂䅁权灄权䅁权療䅂䅁允䅁䅁䅅䅁䙁䅁䅁䅁杁敁䅬䍄䉁䅁䅁䅂䅁䅁䅍䅄䅁䅁䅯睫䅑䅁䅯儶䅯䅁䅯睢䅑䅁䅅䅁䉁䅁䅁兂䅁䅁䅁䥙㉦䅑杷允䅁䅁䅑䅁䑁䅁䅷䅁䭁䩁䕍䅁䭁佁䭫䅁䭁䡁䕯䅁䉁䅁䅁允䅁䅁䅕䅁䅁佁煄猷䵁䅉䅅䅁䕁䅁䅁睁䵁䅁䅁权䡄䅂䅁权灄权䅁权療䅂䅁允䅁䅁䅅䅁䙁䅁䅁䅁䅃瑣䅪䍄䉁䅁䅁䅂䅁䅁䅍䅄䅁䅁䅯䅃䅕䅁䅯儶䅯䅁䅯䅣䅑䅁䅅䅁䉁䅁䅁兂䅁䅁䅁䅕䅙兑杷允䅁䅁䅑䅁䑁䅁䅷䅁䭁䩁䙫䅁䭁佁䭫䅁䭁䝁䔰䅁䉁䅁䅁允䅁䅁䅕䅁䅁䍁䉁啁䵅䅉䅅䅁䕁䅁䅁睁䵁䅁䅁权捃兂䅁权灄权䅁权療䅂䅁允䅁䅁䅅䅁䙁䅁䅁䅁兂晢䅨䍄䉁䅁䅁䅂䅁䅁䅍䅄䅁䅁䅯朱䅕䅁䅯儶䅯䅁䅯䄷䅯䅁䅅䅁䉁䅁䅁兂䅁䅁䅁䡧䱫兑杷允䅁䅁䅑䅁䑁䅁䅷䅁䭁佁䙕䅁䭁佁䭫䅁䭁䡁䕯䅁䉁䅁䅁允䅁䅁䅕䅁䅁䵁䍪歄䵅䅉䅅䅁䕁䅁䅁睁䵁䅁䅁权汄兂䅁权灄权䅁权䙃䅂䅁允䅁䅁䅅䅁䙁䅁䅁䅁䅂摲䅸䍄䉁䅁䅁䅂䅁䅁䅍䅄䅁䅁䅯儵䅕䅁䅯儶䅯䅁䅯兦䅑䅁䅅䅁䉁䅁䅁兂䅁䅁䅁余㠯䅑杷允䅁䅁䅑䅁䑁䅁䅷䅁䭁佁䙙䅁䭁佁䭫䅁䭁䡁䔰䅁䉁䅁䅁允䅁䅁䅕䅁䅁䱁橪啁䵅䅉䅅䅁䕁䅁䅁睁䵁䅁䅁权䍃兂䅁权灄权䅁权硂䅂䅁允䅁䅁䅅䅁䭁䕁䅣䅁䵁䅉䅅䅁䕁䅁䅁睁䵁䅁䅁权歄兂䅁权灄权䅁权硂䅂䅁允䅁䅁䅅䅁䙁䅁䅁䅁睂癅䅰䍄䉁䅁䅁䅂䅁䅁䅍䅄䅁䅁䅯䅰䅕䅁䅯儶䅯䅁䅯䄷䅯䅁䅅䅁䉁䅁䅁兂䅁䅁䅁䭍㙪䅑杷允䅁䅁䅑䅁䑁䅁䅷䅁䭁䭁䙑䅁䭁佁䭫䅁䭁䡁䕅䅁䉁䅁䅁允䅁䅁䅕䅁䅁䩁㙄唸䵁䅉䅅䅁䕁䅁䅁睁䵁䅁䅁权歃兂䅁权灄权䅁权䙃䅂䅁允䅁䅁䅅䅁䙁䅁䅁䅁䅁焯䄵䍄䉁䅁䅁䅂䅁䅁䅍䅄䅁䅁䅯䅰䅕䅁䅯儶䅯䅁䅯睧䅑䅁䅅䅁䉁䅁䅁兂䅁䅁䅁䥷摺䅑杷允䅁䅁䅑䅁䑁䅁䅷䅁䭁䉁䝣䅁䭁佁䭫䅁䭁䥁䕕䅁䉁䅁䅁允䅁䅁䅕䅁䅁䅁時猳䵁䅉䅅䅁䕁䅁䅁睁䵁䅁䅁权塁杂䅁权灄权䅁权㥂䅂䅁允䅁䅁䅅䅁䙁䅁䅁䅁䅁䄴䉖䍄䉁䅁䅁䅂䅁䅁䅍䅄䅁䅁䅯眹䅕䅁䅯儶䅯䅁䅯睢䅑䅁䅅䅁䉁䅁䅁兂䅁䅁䅁䙯㈳䅑杷允䅁䅁䅑䅁䑁䅁䅷䅁䭁偁䙣䅁䭁佁䭫䅁䭁䥁䕕䅁䉁䅁䅁允䅁䅁䅕䅁䅁䍁歄〷䵁䅉䅅䅁䕁䅁䅁睁䵁䅁䅁权湂兂䅁权灄权䅁权㥂䅂䅁允䅁䅁䅅䅁䙁䅁䅁䅁䅁畴䅨䍄䉁䅁䅁䅂䅁䅁䅍䅄䅁䅁䅯䅆䅕䅁䅯儶䅯䅁䅯兢䅑䅁䅅䅁䉁䅁䅁兂䅁䅁䅁䕙硲䅑杷允䅁䅁䅑䅁䑁䅁䅷䅁䭁䉁䙑䅁䭁佁䭫䅁䭁䡁䕅䅁䉁䅁䅁允䅁䅁䅕䅁䅁䅁煃䔹䵁䅉䅅䅁䕁䅁䅁睁䵁䅁䅁权桃䅂䅁权灄权䅁权瑂䅂䅁允䅁䅁䅅䅁䙁䅁䅁䅁潁兹䈱䍄䉁䅁䅁䅂䅁䅁䅍䅄䅁䅁䅯兯䅑䅁䅯儶䅯䅁䅯来䅑䅁䅅䅁䉁䅁䅁兂䅁䅁䅁䍣䔰兑杷允䅁䅁䅑䅁䑁䅁䅷䅁䭁䭁䕅䅁䭁佁䭫䅁䭁䥁䕍䅁䉁䅁䅁允䅁䅁䅕䅁䅁䥁浂䕁䵅䅉䅅䅁䕁䅁䅁睁䵁䅁䅁权晃兂䅁权灄权䅁权獄权䅁允䅁䅁䅅䅁䙁䅁䅁䅁䅁瑓䅘䍄䉁䅁䅁䅂䅁䅁䅍䅄䅁䅁䅯睮䅕䅁䅯儶䅯䅁䅯睢䅑䅁䅅䅁䉁䅁䅁兂䅁䅁䅁䥁圯䅷杷允䅁䅁䅑䅁䑁䅁䅷䅁䭁䩁䘸䅁䭁佁䭫䅁䭁䡁䕯䅁䉁䅁䅁允䅁䅁䅕䅁䅁䝁瑂啃䵅䅉䅅䅁䕁䅁䅁睁䵁䅁䅁权晃兂䅁权灄权䅁权硂䅂䅁允䅁䅁䅅䅁䙁䅁䅁䅁䅁䵬䅈䍄䉁䅁䅁䅂䅁䅁䅍䅄䅁䅁䅯睮䅕䅁䅯儶䅯䅁䅯兦䅑䅁䅅䅁䉁䅁䅁兂䅁䅁䅁䙁䕄䅑杷允䅁䅁䅑䅁䑁䅁䅷䅁䭁偁䕍䅁䭁佁䭫䅁䭁䡁䕁䅁䉁䅁䅁允䅁䅁䅕䅁䅁䝁䭂欯䵁䅉䅅䅁䕁䅁䅁睁䵁䅁䅁权穄䅂䅁权灄权䅁权硂䅂䅁允䅁䅁䅅䅁䙁䅁䅁䅁兂倯䅂䍄䉁䅁䅁䅂䅁䅁䅍䅄䅁䅁䅯睂䅙䅁䅯儶䅯䅁䅯䄷䅯䅁䅅䅁䉁䅁䅁兂䅁䅁䅁䉇䭣兑杷允䅁䅁䅑䅁䑁䅁䅷䅁䭁䅁䝣䅁䭁佁䭫䅁䭁䡁䕁䅁䉁䅁䅁允䅁䅁䅕䅁䅁䵁器あ䵅䅉䅅䅁䕁䅁䅁睁䵁䅁䅁权䡁杂䅁权灄权䅁权䑃䅂䅁允䅁䅁䅅䅁䙁䅁䅁䅁䥄䅲䉸䍄䉁䅁䅁䅂䅁䅁䅍䅄䅁䅁䅯睅䅙䅁䅯儶䅯䅁䅯全䅑䅁䅅䅁䉁䅁䅁兂䅁䅁䅁䵷㜷䅑杷允䅁䅁䅑䅁䑁䅁䅷䅁䭁䉁䝍䅁䭁佁䭫䅁䭁䥁䕍䅁䉁䅁䅁允䅁䅁䅕䅁䅁䅁䉄欹䵁䅉䅅䅁䕁䅁䅁睁䵁䅁䅁权呁杂䅁权灄权䅁权㥂䅂䅁允䅁䅁䅅䅁䙁䅁䅁䅁䅄倫䅒䍄䉁䅁䅁䅂䅁䅁䅍䅄䅁䅁䅯全䅕䅁䅯儶䅯䅁䅯睢䅑䅁䅅䅁䉁䅁䅁兂䅁䅁䅁䵕歧兑杷允䅁䅁䅑䅁䑁䅁䅷䅁䭁䥁䙕䅁䭁佁䭫䅁䭁䡁䕯䅁䉁䅁䅁允䅁䅁䅕䅁䅁䍁摁啈䵅䅉䅅䅁䕁䅁䅁睁䵁䅁䅁权䙃兂䅁权灄权䅁权㥂䅂䅁允䅁䅁䅅䅁䙁䅁䅁䅁䅁剅䉊䍄䉁䅁䅁䅂䅁䅁䅍䅄䅁䅁䅯朸䅕䅁䅯儶䅯䅁䅯兢䅑䅁䅅䅁䉁䅁䅁权䡂䅁䅁䍄䉁䅁䅁䅂䅁䅁䅍䅄䅁䅁䅯朸䅕䅁䅯儶䅯䅁䅯䅣䅑䅁䅅䅁䉁䅁䅁兂䅁䅁䅁䥁呪䅑杷允䅁䅁䅑䅁䑁䅁䅷䅁䭁偁䙉䅁䭁佁䭫䅁䭁䥁䕕䅁䉁䅁䅁允䅁䅁䅕䅁䅁䅁睂へ䵁䅉䅅䅁䕁䅁䅁睁䵁䅁䅁权䝃兂䅁权灄权䅁权療䅂䅁允䅁䅁䅅䅁䙁䅁䅁䅁䅂⽥䅤䍄䉁䅁䅁䅂䅁䅁䅍䅄䅁䅁䅯杨䅕䅁䅯儶䅯䅁䅯兣䅑䅁䅅䅁䉁䅁䅁兂䅁䅁䅁䕑礷䅑杷允䅁䅁䅑䅁䑁䅁䅷䅁䭁䥁䙙䅁䭁佁䭫䅁䭁䥁䕍䅁䉁䅁䅁允䅁䅁䅕䅁䅁䵁灂唷䵁䅉䅅䅁䕁䅁䅁睁䵁䅁䅁权呂兂䅁权灄权䅁权獄权䅁允䅁䅁䅅䅁䙁䅁䅁䅁杄伫䅚䍄䉁䅁䅁䅂䅁䅁䅍䅄䅁䅁䅯睕䅕䅁䅯儶䅯䅁䅯兢䅑䅁䅅䅁䉁䅁䅁兂䅁䅁䅁䘸硢䅑杷允䅁䅁䅑䅁䑁䅁䅷䅁䭁䥁䔴䅁䭁佁䭫䅁䭁佁䭷䅁䉁䅁䅁允䅁䅁䅕䅁䅁䱁噂䔯䵁䅉䅅䅁䕁䅁䅁睁䵁䅁䅁权佃䅂䅁权灄权䅁权睂䅂䅁允䅁䅁䅅䅁䙁䅁䅁䅁杂晕䅸䍄䉁䅁䅁䅂䅁䅁䅍䅄䅁䅁䅯杪䅑䅁䅯儶䅯䅁䅯兣䅑䅁䅅䅁䉁䅁䅁兂䅁䅁䅁䘴祄䅑杷允䅁䅁䅑䅁䑁䅁䅷䅁䭁䩁䙕䅁䭁佁䭫䅁䭁䡁䕁䅁䉁䅁䅁允䅁䅁䅕䅁䅁䥁慃䕹䵁䅉䅅䅁䕁䅁䅁睁䵁䅁䅁权噃兂䅁权灄权䅁权硂䅂䅁允䅁䅁䅅䅁䙁䅁䅁䅁䅁㥳䅈䍄䉁䅁䅁䅂䅁䅁䅍䅄䅁䅁䅯公䅕䅁䅯儶䅯䅁䅯睧䅑䅁䅅䅁䉁䅁䅁兂䅁䅁䅁䙙獢䅑杷允䅁䅁䅑䅁䑁䅁䅷䅁䭁偁䙳䅁䭁佁䭫䅁䭁佁䭷䅁䉁䅁䅁允䅁䅁䅕䅁䅁䥁剂欶䵁䅉䅅䅁䕁䅁䅁睁䵁䅁䅁权㝄兂䅁权灄权䅁权療䅂䅁允䅁䅁䅅䅁䙁䅁䅁䅁䅁㥊䄹䍄䉁䅁䅁䅂䅁䅁䅍䅄䅁䅁䅯眫䅕䅁䅯儶䅯䅁䅯兦䅑䅁䅅䅁䉁䅁䅁兂䅁䅁䅁乁刯䅑杷允䅁䅁䅑䅁䑁䅁䅷䅁䭁䭁䕑䅁䭁佁䭫䅁䭁䥁䕍䅁䉁䅁䅁允䅁䅁䅕䅁䅁䥁摃猷䵁䅉䅅䅁䕁䅁䅁睁䵁䅁䅁权⽃兂䅁权灄权䅁权硂䅂䅁允䅁䅁䅅䅁䙁䅁䅁䅁䅁乚䅮䍄䉁䅁䅁䅂䅁䅁䅍䅄䅁䅁䅯睶䅑䅁䅯儶䅯䅁䅯䄷䅯䅁䅅䅁䉁䅁䅁兂䅁䅁䅁䩅稷䅑杷允䅁䅁䅑䅁䑁䅁䅷䅁䭁䍁偍䅁䭁佁䭳䅁䭁䝁䔸䅁䉁䅁䅁允䅁䅁䄴䅆䅁䑁䅅睎穁䑁䅙䅍睁䑁䅁䅍睁䅁䅁䍄䉁䅁䅁䅂䅁䅁䅍䅄䅁䅁䅯睶䅑䅁䅯儶䅯䅁䅯兦䅑䅁䅅䅁䉁䅁䅁兂䅁䅁䅁䕉瑪䅑杷允䅁䅁䅑䅁䑁䅁䅷䅁䭁䅁䙣䅁䭁佁䭫䅁䭁䥁䕕䅁䉁䅁䅁允䅁䅁䅕䅁䅁䥁捃歃䵅䅉䅅䅁䕁䅁䅁睁䵁䅁䅁权祂兂䅁权灄权䅁权獄权䅁允䅁䅁䅅䅁䙁䅁䅁䅁䅁⽺䅸䍄䉁䅁䅁䅂䅁䅁䅍䅄䅁䅁䅯杗䅕䅁䅯儶䅯䅁䅯兣䅑䅁䅅䅁䉁䅁䅁兂䅁䅁䅁䙷㙦䅑杷允䅁䅁䅑䅁䑁䅁䅷䅁䭁䙁䙯䅁䭁佁䭫䅁䭁䡁䔰䅁䉁䅁䅁允䅁䅁䅕䅁䅁䅁睂㡸䵁䅉䅅䅁䕁䅁䅁睁䵁䅁䅁权啁杂䅁权灄权䅁权瑂䅂䅁允䅁䅁䅅䅁䙁䅁䅁䅁䅁⽡䅴䍄䉁䅁䅁䅂䅁䅁䅍䅄䅁䅁䅯䅆䅙䅁䅯儶䅯䅁䅯睢䅑䅁䅅䅁䉁䅁䅁兂䅁䅁䅁乙㜯䅑杷允䅁䅁䅑䅁䑁䅁䅷䅁䭁䉁䝑䅁䭁佁䭫䅁䭁䡁䕯䅁䉁䅁䅁允䅁䅁䅕䅁䅁䑁獁䔯䵁䅉䅅䅁䕁䅁䅁睁䵁䅁䅁权啁杂䅁权灄权䅁权硂䅂䅁允䅁䅁䅅䅁䙁䅁䅁䅁兂偯䅊䍄䉁䅁䅁䅂䅁䅁䅍䅄䅁䅁䅯䅆䅙䅁䅯儶䅯䅁䅯兦䅑䅁䅅䅁䉁䅁䅁兂䅁䅁䅁䑅㑈䅑杷允䅁䅁䅑䅁䑁䅁䅷䅁䭁䕁䙯䅁䭁佁䭫䅁䭁䡁䕯䅁䉁䅁䅁允䅁䅁䅕䅁䅁䕁䅁䔸䵁䅉䅅䅁䕁䅁䅁睁䵁䅁䅁权䭂兂䅁权灄权䅁权硂䅂䅁允䅁䅁䅅䅁䙁䅁䅁䅁杁瘶䅰䍄䉁䅁䅁䅂䅁䅁䅍䅄䅁䅁䅯杓䅕䅁䅯儶䅯䅁䅯全䅑䅁䅅䅁䉁䅁䅁兂䅁䅁䅁䌴焳䅑杷允䅁䅁䅑䅁䑁䅁䅷䅁䭁䑁䘴䅁䭁佁䭫䅁䭁䥁䕍䅁䉁䅁䅁允䅁䅁䅕䅁䅁䥁坂唵䵁䅉䅅䅁䕁䅁䅁睁䵁䅁䅁权瑃兂䅁权灄权䅁权㙂䅂䅁允䅁䅁䅅䅁䙁䅁䅁䅁䅁⼵䅨䍄䉁䅁䅁䅂䅁䅁䅍䅄䅁䅁䅯兲䅕䅁䅯儶䅯䅁䅯䅣䅑䅁䅅䅁䉁䅁䅁兂䅁䅁䅁䅧㝄䅑杷允䅁䅁䅑䅁䑁䅁䅷䅁䭁䭁䘰䅁䭁佁䭫䅁䭁䥁䕕䅁䉁䅁䅁允䅁䅁䅕䅁䅁䕁硁欹䵁䅉䅅䅁䕁䅁䅁睁䵁䅁䅁权瑃兂䅁权灄权䅁权䑃䅂䅁允䅁䅁䅅䅁䙁䅁䅁䅁䅄普䄹䍄䉁䅁䅁䅂䅁䅁䅍䅄䅁䅁䅯䅏䅕䅁䅯儶䅯䅁䅯兢䅑䅁䅅䅁䉁䅁䅁兂䅁䅁䅁䵁灪䅑杷允䅁䅁䅑䅁䑁䅁䅷䅁䭁䑁䙧䅁䭁佁䭫䅁䭁䡁䕁䅁䉁䅁䅁允䅁䅁䅕䅁䅁䅁瑃啁䵅䅉䅅䅁䕁䅁䅁睁䵁䅁䅁权㑁兂䅁权灄权䅁权䑃䅂䅁允䅁䅁䅅䅁䙁䅁䅁䅁䅁䵔䄳䍄䉁䅁䅁䅂䅁䅁䅍䅄䅁䅁䅯䅏䅕䅁䅯儶䅯䅁䅯兦䅑䅁䅅䅁䉁䅁䅁兂䅁䅁䅁䡙䕉兑杷允䅁䅁䅑䅁䑁䅁䅷䅁䭁䱁䙫䅁䭁佁䭫䅁䭁䥁䕕䅁䉁䅁䅁允䅁䅁䅕䅁䅁䍁奂䔷䵁䅉䅅䅁䕁䅁䅁睁䵁䅁䅁权㕃兂䅁权灄权䅁权䑃䅂䅁允䅁䅁䅅䅁䙁䅁䅁䅁䅁畈䄱䍄䉁䅁䅁䅂䅁䅁䅍䅄䅁䅁䅯兄䅙䅁䅯儶䅯䅁䅯全䅑䅁䅅䅁䉁䅁䅁兂䅁䅁䅁乷䔸兑杷允䅁䅁䅑䅁䑁䅁䅷䅁䭁䅁䜰䅁䭁佁䭫䅁䭁䡁䔰䅁䉁䅁䅁允䅁䅁䅕䅁䅁䵁䡃歁䵅䅉䅅䅁䕁䅁䅁睁䵁䅁䅁权灂兂䅁权灄权䅁权瑂䅂䅁允䅁䅁䅅䅁䙁䅁䅁䅁䅁煉䅪䍄䉁䅁䅁䅂䅁䅁䅍䅄䅁䅁䅯兡䅕䅁䅯儶䅯䅁䅯来䅑䅁䅅䅁䉁䅁䅁兂䅁䅁䅁䙧㉔䅑杷允䅁䅁䅑䅁䑁䅁䅷䅁䭁䝁䙫䅁䭁佁䭫䅁䭁䥁䕍䅁䉁䅁䅁允䅁䅁䅕䅁䅁䍁䩂欹䵁䅉䅅䅁䕁䅁䅁睁䵁䅁䅁权䉃兂䅁权灄权䅁权瑂䅂䅁允䅁䅁䅅䅁䭁䕁䅣䅁䵁䅉䅅䅁䕁䅁䅁睁䵁䅁䅁权䉃兂䅁权灄权䅁权䑃䅂䅁允䅁䅁䅅䅁䙁䅁䅁䅁杄⼫䅎䍄䉁䅁䅁䅂䅁䅁䅍䅄䅁䅁䅯杊䅕䅁䅯儶䅯䅁䅯䅣䅑䅁䅅䅁䉁䅁䅁兂䅁䅁䅁䝒摕兑杷允䅁䅁䅑䅁䑁䅁䅷䅁䭁䍁䙙䅁䭁佁䭫䅁䭁䡁䕅䅁䉁䅁䅁允䅁䅁䅕䅁䅁䑁⭁啄䵅䅉䅅䅁䕁䅁䅁睁䵁䅁䅁权䭁兂䅁权灄权䅁权瑂䅂䅁允䅁䅁䅅䅁䙁䅁䅁䅁兂䅙䉊䍄䉁䅁䅁䅂䅁䅁䅍䅄䅁䅁䅯权䅕䅁䅯儶䅯䅁䅯睢䅑䅁䅅䅁䉁䅁䅁兂䅁䅁䅁䭁䕁兑杷允䅁䅁䅑䅁䑁䅁䅷䅁䭁䉁䝕䅁䭁佁䭫䅁䭁䡁䔰䅁䉁䅁䅁允䅁䅁䅕䅁䅁䅁䅂〷䵁䅉䅅䅁䕁䅁䅁睁䵁䅁䅁权䥁杂䅁权灄权䅁权獄权䅁允䅁䅁䅅䅁䙁䅁䅁䅁䅃䵶䅨䍄䉁䅁䅁䅂䅁䅁䅍䅄䅁䅁䅯䅃䅙䅁䅯儶䅯䅁䅯兢䅑䅁䅅䅁䉁䅁䅁兂䅁䅁䅁䝧员䅑杷允䅁䅁䅑䅁䑁䅁䅷䅁䭁䅁䝧䅁䭁佁䭫䅁䭁䡁䕁䅁䉁䅁䅁允䅁䅁䅕䅁䅁䕁䡃䔶䵁䅉䅅䅁䕁䅁䅁睁䵁䅁䅁权䩁杂䅁权灄权䅁权獄权䅁允䅁䅁䅅䅁䙁䅁䅁䅁睄⽙䅎䍄䉁䅁䅁䅂䅁䅁䅍䅄䅁䅁䅯元䅙䅁䅯儶䅯䅁䅯兣䅑䅁䅅䅁䉁䅁䅁兂䅁䅁䅁䙑㔷䅑杷允䅁䅁䅑䅁䑁䅁䅷䅁䭁䅁䝫䅁䭁佁䭫䅁䭁䥁䕕䅁䉁䅁䅁允䅁䅁䅕䅁䅁䑁桨䕁䵅䅉䅅䅁䕁䅁䅁睁䵁䅁䅁权䩁杂䅁权灄权䅁权䑃䅂䅁允䅁䅁䅅䅁䙁䅁䅁䅁杁䅡䉊䍄䉁䅁䅁䅂䅁䅁䅍䅄䅁䅁䅯䄴䅑䅁䅯儶䅯䅁䅯兢䅑䅁䅅䅁䉁䅁䅁兂䅁䅁䅁余坍兑杷允䅁䅁䅑䅁䑁䅁䅷䅁䭁佁䕁䅁䭁佁䭫䅁䭁䝁䔸䅁䉁䅁䅁允䅁䅁䅕䅁䅁䭁灃䵅䵅䅉䅅䅁䕁䅁䅁睁䵁䅁䅁权癄兂䅁权灄权䅁权䙃䅂䅁允䅁䅁䅅䅁䙁䅁䅁䅁睂偫䅬䍄䉁䅁䅁䅂䅁䅁䅍䅄䅁䅁䅯眷䅕䅁䅯儶䅯䅁䅯兦䅑䅁䅅䅁䉁䅁䅁兂䅁䅁䅁䘲䑁兑杷允䅁䅁䅑䅁䑁䅁䅷䅁䭁乁䙫䅁䭁佁䭫䅁䭁䝁䔰䅁䉁䅁䅁允䅁䅁䅕䅁䅁䅁䥂に䵁䅉䅅䅁䕁䅁䅁睁䵁䅁䅁权婄兂䅁权灄权䅁权䙃䅂䅁允䅁䅁䅅䅁䙁䅁䅁䅁睂偫䅬䍄䉁䅁䅁䅂䅁䅁䅍䅄䅁䅁䅯条䅕䅁䅯儶䅯䅁䅯来䅑䅁䅅䅁䉁䅁䅁兂䅁䅁䅁䥳㌯䅑杷允䅁䅁䅑䅁䑁䅁䅷䅁䭁䡁䙷䅁䭁佁䭫䅁䭁䝁䔰䅁䉁䅁䅁允䅁䅁䅕䅁䅁䥁㙃挹䵁䅉䅅䅁䕁䅁䅁睁䵁䅁䅁权楄兂䅁权灄权䅁权䙃䅂䅁允䅁䅁䅅䅁䙁䅁䅁䅁䅂剖䉂䍄䉁䅁䅁䅂䅁䅁䅍䅄䅁䅁䅯睐䅕䅁䅯儶䅯䅁䅯䄷䅯䅁䅅䅁䉁䅁䅁兂䅁䅁䅁䡧癦䅑杷允䅁䅁䅑䅁䑁䅁䅷䅁䭁䑁䘸䅁䭁佁䭫䅁䭁䡁䕅䅁䉁䅁䅁允䅁䅁䅕䅁䅁䕁䑂欷䵁䅉䅅䅁䕁䅁䅁睁䵁䅁䅁权⽁兂䅁权灄权䅁权㥂䅂䅁允䅁䅁䅅䅁䙁䅁䅁䅁杄⭣䅎䍄䉁䅁䅁䅂䅁䅁䅍䅄䅁䅁䅯兔䅕䅁䅯儶䅯䅁䅯兢䅑䅁䅅䅁䉁䅁䅁兂䅁䅁䅁䕣噧兑杷允䅁䅁䅑䅁䑁䅁䅷䅁䭁䕁䘰䅁䭁佁䭫䅁䭁䥁䕍䅁䉁䅁䅁允䅁䅁䅕䅁䅁䉁㝄う䵅䅉䅅䅁䕁䅁䅁睁䵁䅁䅁权乂兂䅁权灄权䅁权㥂䅂䅁允䅁䅁䅅䅁䙁䅁䅁䅁睂栳䉖䍄䉁䅁䅁䅂䅁䅁䅍䅄䅁䅁䅯儳䅕䅁䅯儶䅯䅁䅯睢䅑䅁䅅䅁䉁䅁䅁兂䅁䅁䅁䉁䍅兑杷允䅁䅁䅑䅁䑁䅁䅷䅁䭁乁䘰䅁䭁佁䭫䅁䭁䡁䕯䅁䉁䅁䅁允䅁䅁䅕䅁䅁䥁牁䕃䵅䅉䅅䅁䕁䅁䅁睁䵁䅁䅁权慄兂䅁权灄权䅁权㥂䅂䅁允䅁䅁䅅䅁䙁䅁䅁䅁㑄券䉒䍄䉁䅁䅁䅂䅁䅁䅍䅄䅁䅁䅯朷䅕䅁䅯儶䅯䅁䅯全䅑䅁䅅䅁䉁䅁䅁兂䅁䅁䅁䩁兲䅑杷允䅁䅁䅑䅁䑁䅁䅷䅁䭁䍁䙯䅁䭁佁䭫䅁䭁佁䭷䅁䉁䅁䅁允䅁䅁䅕䅁䅁䡁潁唹䵁䅉䅅䅁䕁䅁䅁睁䵁䅁䅁权煁兂䅁权灄权䅁权瑂䅂䅁允䅁䅁䅅䅁䙁䅁䅁䅁睁癊䅎䍄䉁䅁䅁䅂䅁䅁䅍䅄䅁䅁䅯杋䅕䅁䅯儶䅯䅁䅯䅣䅑䅁䅅䅁䉁䅁䅁兂䅁䅁䅁䨰ㅢ䅑杷允䅁䅁䅑䅁䑁䅁䅷䅁䭁䍁䙯䅁䭁佁䭫䅁䭁䡁䕅䅁䉁䅁䅁允䅁䅁䅕䅁䅁䥁歃䔴䵁䅉䅅䅁䕁䅁䅁睁䵁䅁䅁权煁兂䅁权灄权䅁权䙃䅂䅁允䅁䅁䅅䅁䙁䅁䅁䅁杂敫䅪䍄䉁䅁䅁䅂䅁䅁䅍䅄䅁䅁䅯杋䅕䅁䅯儶䅯䅁䅯兦䅑䅁䅅䅁䉁䅁䅁兂䅁䅁䅁䭫确䅑杷允䅁䅁䅑䅁䑁䅁䅷䅁䭁乁䙑䅁䭁佁䭫䅁䭁䝁䔰䅁䉁䅁䅁允䅁䅁䅕䅁䅁䅁摂欹䵁䅉䅅䅁䕁䅁䅁睁䵁䅁䅁权ㅂ兂䅁权灄权䅁权瑂䅂䅁允䅁䅁䅅䅁䙁䅁䅁䅁䅃桰䉂䍄䉁䅁䅁䅂䅁䅁䅍䅄䅁䅁䅯兤䅕䅁䅯儶䅯䅁䅯兦䅑䅁䅅䅁䉁䅁䅁兂䅁䅁䅁䥯ㅺ䅑杷允䅁䅁䅑䅁䑁䅁䅷䅁䭁乁䕍䅁䭁佁䭫䅁䭁䝁䔸䅁䉁䅁䅁允䅁䅁䅕䅁䅁䅁䑁㠰䵁䅉䅅䅁䕁䅁䅁睁䵁䅁䅁权乁兂䅁权灄权䅁权瑂䅂䅁允䅁䅁䅅䅁䙁䅁䅁䅁杁来䉰䍄䉁䅁䅁䅂䅁䅁䅍䅄䅁䅁䅯允䅙䅁䅯儶䅯䅁䅯来䅑䅁䅅䅁䉁䅁䅁兂䅁䅁䅁䡍䉁兑杷允䅁䅁䅑䅁䑁䅁䅷䅁䭁䙁䙅䅁䭁佁䭫䅁䭁䝁䔸䅁䉁䅁䅁允䅁䅁䅕䅁䅁䅁睂〵䵁䅉䅅䅁䕁䅁䅁睁䵁䅁䅁权汁兂䅁权灄权䅁权䙃䅂䅁允䅁䅁䅅䅁䙁䅁䅁䅁䅃兦䉨䍄䉁䅁䅁䅂䅁䅁䅍䅄䅁䅁䅯兊䅕䅁䅯儶䅯䅁䅯睧䅑䅁䅅䅁䉁䅁䅁兂䅁䅁䅁䈲䩉兑杷允䅁䅁䅑䅁䑁䅁䅷䅁䭁䍁䙕䅁䭁佁䭫䅁䭁䡁䔰䅁䉁䅁䅁允䅁䅁䅕䅁䅁䑁啄〯䵁䅉䅅䅁䕁䅁䅁睁䵁䅁䅁权㉄䅂䅁权灄权䅁权睂䅂䅁允䅁䅁䅅䅁䙁䅁䅁䅁䅃晵䅆䍄䉁䅁䅁䅂䅁䅁䅍䅄䅁䅁䅯儷䅑䅁䅯儶䅯䅁䅯睢䅑䅁䅅䅁䉁䅁䅁兂䅁䅁䅁䕧䕍兑杷允䅁䅁䅑䅁䑁䅁䅷䅁䭁佁䔰䅁䭁佁䭫䅁䭁䡁䕁䅁䉁䅁䅁允䅁䅁䅕䅁䅁䥁䡁欯䵁䅉䅅䅁䕁䅁䅁睁䵁䅁䅁权瑄䅂䅁权灄权䅁权㥂䅂䅁允䅁䅁䅅䅁䙁䅁䅁䅁䅃癸䅎䍄䉁䅁䅁䅂䅁䅁䅍䅄䅁䅁䅯眯䅕䅁䅯儶䅯䅁䅯䄷䅯䅁䅅䅁䉁䅁䅁兂䅁䅁䅁䱋䱍兑杷允䅁䅁䅑䅁䑁䅁䅷䅁䭁偁䘸䅁䭁佁䭫䅁䭁䡁䕅䅁䉁䅁䅁允䅁䅁䅕䅁䅁䥁桩歂䵅䅉䅅䅁䕁䅁䅁睁䵁䅁䅁权塂兂䅁权灄权䅁权睂䅂䅁允䅁䅁䅅䅁䙁䅁䅁䅁䅂偗䅸䍄䉁䅁䅁䅂䅁䅁䅍䅄䅁䅁䅯睖䅕䅁䅯儶䅯䅁䅯全䅑䅁䅅䅁䉁䅁䅁兂䅁䅁䅁䩧䵁兑杷允䅁䅁䅑䅁䑁䅁䅷䅁䭁䅁䘰䅁䭁佁䭫䅁䭁䡁䕁䅁䉁䅁䅁允䅁䅁䅕䅁䅁䵁湃啂䵅䅉䅅䅁䕁䅁䅁睁䵁䅁䅁权䉄兂䅁权灄权䅁权㥂䅂䅁允䅁䅁䅅䅁䙁䅁䅁䅁杂砱䉨䍄䉁䅁䅁䅂䅁䅁䅍䅄䅁䅁䅯杭䅕䅁䅯儶䅯䅁䅯兢䅑䅁䅅䅁䉁䅁䅁兂䅁䅁䅁䑧癐䅑杷允䅁䅁䅑䅁䑁䅁䅷䅁䭁䩁䙯䅁䭁佁䭫䅁䭁䡁䕯䅁䉁䅁䅁允䅁䅁䅕䅁䅁䥁䵄欸䵁䅉䅅䅁䕁䅁䅁睁䵁䅁䅁权慃兂䅁权灄权䅁权㥂䅂䅁允䅁䅁䅅䅁䙁䅁䅁䅁䅁癭䅂䍄䉁䅁䅁䅂䅁䅁䅍䅄䅁䅁䅯具䅑䅁䅯儶䅯䅁䅯睢䅑䅁䅅䅁䉁䅁䅁兂䅁䅁䅁䝹位兑杷允䅁䅁䅑䅁䑁䅁䅷䅁䭁䵁䕅䅁䭁佁䭫䅁䭁䥁䕍䅁䉁䅁䅁允䅁䅁䅕䅁䅁䉁婩䕃䵅䅉䅅䅁䕁䅁䅁睁䵁䅁䅁权䉄䅂䅁权灄权䅁权㥂䅂䅁允䅁䅁䅅䅁䙁䅁䅁䅁奃睇䉎䍄䉁䅁䅁䅂䅁䅁䅍䅄䅁䅁䅯睯䅕䅁䅯儶䅯䅁䅯兢䅑䅁䅅䅁䉁䅁䅁兂䅁䅁䅁䭫䝁兑杷允䅁䅁䅑䅁䑁䅁䅷䅁䭁䭁䙍䅁䭁佁䭫䅁䭁䥁䕕䅁䉁䅁䅁允䅁䅁䅕䅁䅁䑁䱁䕂䵅䅉䅅䅁䕁䅁䅁睁䵁䅁䅁权⽄䅂䅁权灄权䅁权獄权䅁允䅁䅁䅅䅁䙁䅁䅁䅁䅁敹䄱䍄䉁䅁䅁䅂䅁䅁䅍䅄䅁䅁䅯眯䅑䅁䅯儶䅯䅁䅯全䅑䅁䅅䅁䉁䅁䅁兂䅁䅁䅁䍧㕘䅑杷允䅁䅁䅑䅁䑁䅁䅷䅁䭁偁䔸䅁䭁佁䭫䅁䭁䥁䕍䅁䉁䅁䅁允䅁䅁䅕䅁䅁䅁塁唸䵁䅉䅅䅁䕁䅁䅁睁䵁䅁䅁权⽄䅂䅁权灄权䅁权㥂䅂䅁允䅁䅁䅅䅁䙁䅁䅁䅁䅃⽗䅂䍄䉁䅁䅁䅂䅁䅁䅍䅄䅁䅁䅯杵䅕䅁䅯儶䅯䅁䅯兢䅑䅁䅅䅁䉁䅁䅁兂䅁䅁䅁䕧礯䅑杷允䅁䅁䅑䅁䑁䅁䅷䅁䭁䱁䙯䅁䭁佁䭫䅁䭁䡁䕁䅁䉁䅁䅁允䅁䅁䅕䅁䅁䥁扂䔸䵁䅉䅅䅁䕁䅁䅁睁䵁䅁䅁权㙃兂䅁权灄权䅁权硂䅂䅁允䅁䅁䅅䅁䙁䅁䅁䅁䅁畕䅸䍄䉁䅁䅁䅂䅁䅁䅍䅄䅁䅁䅯儶䅑䅁䅯儶䅯䅁䅯来䅑䅁䅅䅁䉁䅁䅁兂䅁䅁䅁乁塔䅷杷允䅁䅁䅑䅁䑁䅁䅷䅁䭁佁䕫䅁䭁佁䭫䅁䭁䡁䕅䅁䉁䅁䅁允䅁䅁䅕䅁䅁䅁㡂捴䵁䅉䅅䅁䕁䅁䅁睁䵁䅁䅁权晁睄䅁权晁杂䅁权杁杂䅁允䅁䅁䅅䅁䭁䵁䩑䅁䵁䅉䅅䅁䑁䅁䅁睁䵁䅁䅁权杁睄䅁权歁杂䅁允䅁䅁䅅䅁䭁偁偫䅁䵁䅉䅅䅁䕁䅁䅁睁䵁䅁䅁权牁睄䅁权潄权䅁权㥂䅂䅁允䅁䅁䅅䅁佁䅁䄴䅁瑁䑁䅉䅎畁䑁䅣免䅁䅁杷允䅁䅁䅑䅁䑁䅁䅷䅁䭁䉁倸䅁䭁佁䭣䅁䭁佁䭷䅁䉁䅁䅁允䅁䅁䅯睒䅁䅁杷允䅁䅁䅍䅁䑁䅁䅷䅁䭁䍁偁䅁䭁䉁䜴䅁䉁䅁䅁允䅁䅁䅯杨䅣䅁杷允䅁䅁䅑䅁䑁䅁䅷䅁䭁䍁偁䅁䭁䉁䜸䅁䭁䍁䝁䅁䉁䅁䅁允䅁䅁䅯兖䅧䅁杷允䅁䅁䅍䅁䑁䅁䅷䅁䭁䍁偁䅁䭁䍁䝙䅁䉁䅁䅁允䅁䅁䄴䅄䅁䑁䅕兏畁䑁䅧䅏䅁䅁杷允䅁䅁䅑䅁䑁䅁䅷䅁䭁䍁偳䅁䭁佁䬴䅁䭁䝁䔸䅁䉁䅁䅁允䅁䅁䅕䅁䅁䵁潂ぁ䵅䅉䅅䅁䕁䅁䅁睁䵁䅁䅁权杁睄䅁权湄权䅁权療䅂䅁允䅁䅁䅅䅁䙁乁㑖匶硙䉃䅂䍄䉁䅁䅁䅂䅁䅁䅍䅄䅁䅁䅯睉䄸䅁䅯儷䅯䅁䅯䅣䅑䅁䅅䅁䉁䅁䅁兂婄発呤㈴橕䅑杷允䅁䅁䅑䅁䑁䅁䅷䅁䭁䍁偍䅁䭁佁䭙䅁䭁䥁䕍䅁䉁䅁䅁允䅁䅁䄴䅄䅁䑁䅅杌祁䑁䅑李䅁䅁杷允䅁䅁䅍䅁䑁䅁䅷䅁䭁䍁偳䅁䭁䉁䝧䅁䉁䅁䅁允䅁䅁䅯兏䅙䅁杷允䅁䅁䅑䅁䑁䅁䅷䅁䭁䍁偍䅁䭁佁䭯䅁䭁䡁䔰䅁䉁䅁䅁允䅁䅁䄴䅄䅁䑁䅅杌睁䑁䅧李䅁䅁杷允䅁䅁䅑䅁䑁䅁䅷䅁䭁䙁偕䅁䭁䉁䅅䅁䭁䅁䅕䅁䉁䅁䅁允䅁䅁䄴䅆䅁䑁䅍兏祁䑁䅫䅎㑁䑁䅁䅍睁䅁䅁䍄䉁䅁䅁睁䅁䅁䅍䅄䅁䅁䅯睈䄸䅁䅯杊䅙䅁䅅䅁䉁䅁䅁杄䵁䅁䅁䅏硁䍁䄴杍㍁䅁䅁䍄䉁䅁䅁䅂䅁䅁䅍䅄䅁䅁䅯睈䄸䅁䅯儷䅯䅁䅯兦䅑䅁䅅䅁䉁䅁䅁兂灁䥘䌯匹㑪睐杷允䅁䅁䅑䅁䑁䅁䅷䅁䭁䕁偣䅁䭁佁䬰䅁䭁佁䭷䅁䉁䅁䅁允䅁䅁䅕噈歰㥏倹吸䴸䅉䅅䅁䑁䅁䅁睁䵁䅁䅁权橁睄䅁权慁杂䅁允䅁䅁䅅䅁䭁䵁䜰䅁䵁䅉䅅䅁䕁䅁䅁睁䵁䅁䅁权牁睄䅁权牄权䅁权獄权䅁允䅁䅁䅅䅁䭁䕁䅣䅁䵁䅉䅅䅁䕁䅁䅁睁䵁䅁䅁权杁睄䅁权湄权䅁权獄权䅁允䅁䅁䅅䅁䙁䥁獴⼵灵儸䄱䍄䉁䅁䅁睁䅁䅁䅍䅄䅁䅁䅯睈䄸䅁䅯杈䅙䅁䅅䅁䉁䅁䅁权啁睂䅁䍄䉁䅁䅁䅂䅁䅁䅍䅄䅁䅁䅯䅉䄸䅁䅯儷䅯䅁䅯来䅑䅁䅅䅁䉁䅁䅁兂獄払敧坨味䅑杷允䅁䅁䅑䅁䑁䅁䅷䅁䭁䍁偁䅁䭁佁䭣䅁䭁䡁䕯䅁䉁䅁䅁允䅁䅁䅕䡳潊敫㠳䕆䵁䅉䅅䅁䑁䅁䅁睁䵁䅁䅁权捂睄䅁权歁杂䅁允䅁䅁䅅䅁䭁偁偳䅁䵁䅉䅅䅁䕁䅁䅁睁䵁䅁䅁权杁睄䅁权瑄权䅁权㥂䅂䅁允䅁䅁䅅䅁䙁䭁硲欰椱䍅䅊䍄䉁䅁䅁䅂䅁䅁䅍䅄䅁䅁䅯睈䄸䅁䅯眵䅯䅁䅯睧䅑䅁䅅䅁䉁䅁䅁兂䡃瑆佮ㄹ䕍䅑杷允䅁䅁䅑䅁䑁䅁䅷䅁䭁䉁倸䅁䭁佁䬴䅁䭁䝁䔰䅁䉁䅁䅁允䅁䅁䅕䅁䅁䕁湁唳䵁䅉䅅䅁䕁䅁䅁睁䵁䅁䅁权杁睄䅁权潄权䅁权療䅂䅁允䅁䅁䅅䅁佁䅁䅷䅁ぁ䍁䄴兎ぁ䑁䅣䅁䵁䅉䅅䅁䑁䅁䅁睁䵁䅁䅁权橁睄䅁权流杂䅁允䅁䅁䅅䅁佁䅁䄴䅁硁䑁䅁免畁䑁䅧䅎䅁䅁杷允䅁䅁䅑䅁䑁䅁䅷䅁䭁䍁偁䅁䭁佁䭧䅁䭁䡁䕅䅁䉁䅁䅁允䅁䅁䄴䅄䅁䑁䅕杌㉁䑁䅙兎䅁䅁杷允䅁䅁䅍䅁䑁䅁䅷䅁䭁䕁偣䅁䭁䉁䝧䅁䉁䅁䅁允䅁䅁䅯兏䅙䅁杷允䅁䅁䅍䅁䑁䅁䅷䅁䭁䕁偣䅁䭁䍁䝑䅁䉁䅁䅁允䅁䅁䅯䄫䄸䅁杷允䅁䅁䅑䅁䑁䅁䅷䅁䭁䕁偣䅁䭁佁䭳䅁䭁䡁䕅䅁䉁䅁䅁允䅁䅁䄴䅆䅁䑁䅅兎睁䑁䅍李穁䑁䅙䅍㍁䅁䅁䍄䉁䅁䅁睁䅁䅁䅍䅄䅁䅁䅯睒䄸䅁䅯杊䅙䅁䅅䅁䉁䅁䅁杄佁䅁䅁免硁䑁䅍杌祁䑁䅫䅁䵁䅉䅅䅁䕁䅁䅁睁䵁䅁䅁权晁睄䅁权煄权䅁权䙃䅂䅁允䅁䅁䅅䅁佁䅁䅷䅁睁䍁䄴睎硁䑁䅧䅁䵁䅉䅅䅁䕁䅁䅁睁䵁䅁䅁权晁睄䅁权煄权䅁权䑃䅂䅁允䅁䅁䅅䅁佁䅁䅷䅁睁䍁䄴䅏㍁䑁䅫䅁䵁䅉䅅䅁䕁䅁䅁睁䵁䅁䅁权歃睄䅁权䭁䅁䅁权䙁䅁䅁允䅁䅁䅅䅁䙁䅁䅁䅁䅁䵁⽃䍄䉁䅁䅁䅂䅁䅁䅍䅄䅁䅁䅯睈䄸䅁䅯儷䅯䅁䅯兣䅑䅁䅅䅁䉁䅁䅁兂䵁楁䡵瑆楮睐杷允䅁䅁䅑䅁䑁䅁䅷䅁䭁䍁偍䅁䭁佁䬴䅁䭁䝁䔸䅁䉁䅁䅁允䅁䅁䅕䅁䅁䵁卂い䵅䅉䅅䅁䕁䅁䅁睁䵁䅁䅁权橁睄䅁权煄权䅁权硂䅂䅁允䅁䅁䅅䅁佁䅁䅷䅁硁䍁䄴䅍祁䑁䅫䅁䵁䅉䅅䅁䕁䅁䅁睁䵁䅁䅁权橁睄䅁权潄权䅁权䙃䅂䅁允䅁䅁䅅䅁佁䅁䄴䅁硁䑁䅙杌ㅁ䑁䅧䅎䅁䅁杷允䅁䅁䅑䅁䑁䅁䅷䅁䭁䍁偳䅁䭁佁䭙䅁䭁佁䭷䅁䉁䅁䅁允䅁䅁䅯睒䅁䅁杷允䅁䅁䅑䅁䑁䅁䅷䅁䭁䉁倸䅁䭁佁䭧䅁䭁䥁䕍䅁䉁䅁䅁允䅁䅁䄴杄䅁䑁䅅䅍畁䑁䅧杍祁䅁䅁䍄䉁䅁䅁䅂䅁䅁䅍䅄䅁䅁䅯䅘䄸䅁䅯儶䅯䅁䅯兢䅑䅁䅅䅁䉁䅁䅁兂䅁䅁䅁䥁䵔䅑杷允䅁䅁䅑䅁䑁䅁䅷䅁䭁䍁偍䅁䭁佁䭧䅁䭁䝁䔰䅁䉁䅁䅁允䅁䅁䄴杄䅁䑁䅅睍畁䑁䅑䅎ㅁ䅁䅁䍄䉁䅁䅁䅂䅁䅁䅍䅄䅁䅁䅯睈䄸䅁䅯儷䅯䅁䅯睧䅑䅁䅅䅁䉁䅁䅁兂穁積積積橐睐杷允䅁䅁䅑䅁䑁䅁䅷䅁䭁䍁偳䅁䭁佁䭧䅁䭁佁䭷䅁䉁䅁䅁允䅁䅁䅯睒䅁䅁杷允䅁䅁䅑䅁䑁䅁䅷䅁䭁䕁偣䅁䭁佁䭳䅁䭁䥁䕕䅁䉁䅁䅁允䅁䅁䄴䅆䅁䑁䅅兎睁䑁䅅兎ぁ䑁䅧睍㍁䅁䅁䍄䉁䅁䅁睁䅁䅁䅍䅄䅁䅁䅯睋䄸䅁䅯杊䅙䅁䅅䅁䉁䅁䅁杄䵁䅁䅁䅏㑁䍁䄴免祁䅁䅁䍄䉁䅁䅁䅂䅁䅁䅍䅄䅁䅁䅯睋䄸䅁䅯朷䅯䅁䅯来䅑䅁䅅䅁䉁䅁䅁兂䅁䅁䅁偁〯䅑杷允䅁䅁䅑䅁䑁䅁䅷䅁䭁䉁倸䅁䭁佁䭯䅁䭁䡁䕁䅁䉁䅁䅁允䅁䅁䅯睒䅁䅁杷允䅁䅁䅑䅁䑁䅁䅷䅁䭁䕁偣䅁䭁佁䭯䅁䭁䝁䔸䅁䉁䅁䅁允䅁䅁䄴䅄䅁䑁䅁杌穁䑁䅧䅎䅁䅁杷允䅁䅁䅑䅁䑁䅁䅷䅁䭁䕁偣䅁䭁佁䬰䅁䭁䡁䔰䅁䉁䅁䅁允䅁䅁䅕挲㌷⭕汏启䴸䅉䅅䅁䕁䅁䅁睁䵁䅁䅁权杁睄䅁权煄权䅁权瑂䅂䅁允䅁䅁䅅䅁佁䅁䅷䅁祁䍁䄴䅏祁䑁䅑䅁䵁䅉䅅䅁䕁䅁䅁睁䵁䅁䅁权䡂睄䅁权潄权䅁权療䅂䅁允䅁䅁䅅䅁佁䅁䄴䅁祁䑁䅧杌ぁ䑁䅣兎䅁䅁杷允䅁䅁䅑䅁䑁䅁䅷䅁䭁䉁倸䅁䭁佁䭯䅁䭁䝁䔰䅁䉁䅁䅁允䅁䅁䄴䅄䅁䑁䅁杌㑁䑁䅁兏䅁䅁杷允䅁䅁䅑䅁䑁䅁䅷䅁䭁䉁倸䅁䭁佁䭯䅁䭁䡁䔰䅁䉁䅁䅁允䅁䅁䄴䅄䅁䑁䅅杌穁䑁䅙䅏䅁䅁杷允䅁䅁䅑䅁䑁䅁䅷䅁䭁䕁偣䅁䭁佁䭯䅁䭁䡁䕁䅁䉁䅁䅁允䅁䅁䄴䅄䅁䑁䅁杌穁䑁䅕兏䅁䅁杷允䅁䅁䅍䅁䑁䅁䅷䅁䭁䍁偍䅁䭁䉁䝷䅁䉁䅁䅁允䅁䅁䅯眹䅙䅁杷允䅁䅁䅑䅁䑁䅁䅷䅁䭁䕁偣䅁䭁佁䭧䅁䭁䡁䕅䅁䉁䅁䅁允䅁䅁䄴杄䅁䑁䅉李畁䑁䅉兎ㅁ䅁䅁䍄䉁䅁䅁䅂䅁䅁䅍䅄䅁䅁䅯睈䄸䅁䅯儶䅯䅁䅯兦䅑䅁䅅䅁䉁䅁䅁兂䅁䅁䅁䱁東䅷杷允䅁䅁䅑䅁䑁䅁䅷䅁䭁䕁偣䅁䭁佁䭯䅁䭁䡁䕅䅁䉁䅁䅁允䅁䅁䄴䅄䅁䑁䅁杌穁䑁䅑兏䅁䅁杷允䅁䅁䅑䅁䑁䅁䅷䅁䭁䙁偷䅁䭁佁䬴䅁䭁䝁䔸䅁䉁䅁䅁允䅁䅁䅕䅁䅁䅁䝄唰䵁䅉䅅䅁䕁䅁䅁睁䵁䅁䅁权䡂睄䅁权煄权䅁权䑃䅂䅁允䅁䅁䅅䅁佁䅁䅷䅁睁䍁䄴睍㉁䑁䅅䅁䵁䅉䅅䅁䕁䅁䅁睁䵁䅁䅁权杁睄䅁权煄权䅁权獄权䅁允䅁䅁䅅䅁佁䅁䅷䅁祁䍁䄴䅏硁䑁䅕䅁䵁䅉䅅䅁䕁䅁䅁睁䵁䅁䅁权杁睄䅁权煄权䅁权硂䅂䅁允䅁䅁䅅䅁佁䅁䅷䅁祁䍁䄴䅏硁䑁䅅䅁䵁䅉䅅䅁䕁䅁䅁睁䵁䅁䅁权杁睄䅁权煄权䅁权䑃䅂䅁允䅁䅁䅅䅁佁䅁䅷䅁穁䍁䄴睎睁䑁䅅䅁䵁䅉䅅䅁䕁䅁䅁睁䵁䅁䅁权橁睄䅁权灄权䅁权㙂䅂䅁允䅁䅁䅅䅁䙁䅁䅁䅁䅂偁䅰䍄䉁䅁䅁䅂䅁䅁䅍䅄䅁䅁䅯睒䄸䅁䅯眶䅯䅁䅯来䅑䅁䅅䅁䉁䅁䅁杄啁䅁䅁免ㅁ䑁䅁䅏祁䑁䅣䅍睁䑁䅁䅁䵁䅉䅅䅁䕁䅁䅁睁䵁䅁䅁权晁睄䅁权煄权䅁权療䅂䅁允䅁䅁䅅䅁佁䅁䅷䅁睁䍁䄴兏祁䑁䅅䅁䵁䅉䅅䅁䕁䅁䅁睁䵁䅁䅁权晁睄䅁权煄权䅁权㙂䅂䅁允䅁䅁䅅䅁佁䅁䅷䅁睁䍁䄴兏硁䑁䅑䅁䵁䅉䅅䅁䕁䅁䅁睁䵁䅁䅁权捂睄䅁权煄权䅁权䙃䅂䅁允䅁䅁䅅䅁佁䅁䅷䅁睁䍁䄴免㍁䑁䅙䅁䵁䅉䅅䅁䕁䅁䅁睁䵁䅁䅁权捂睄䅁权浄权䅁权療䅂䅁允䅁䅁䅅䅁佁䅁䅷䅁睁䍁䄴李祁䑁䅙䅁䵁䅉䅅䅁䕁䅁䅁睁䵁䅁䅁权牁睄䅁权湄权䅁权㙂䅂䅁允䅁䅁䅅䅁䙁䡁⭥确癯攳⽃䍄䉁䅁䅁䅂䅁䅁䅍䅄䅁䅁䅯睈䄸䅁䅯朷䅯䅁䅯全䅑䅁䅅䅁䉁䅁䅁兂䅁䅁䅁䙧娷䅑杷允䅁䅁䅑䅁䑁䅁䅷䅁䭁䕁偣䅁䭁佁䭯䅁䭁䝁䔰䅁䉁䅁䅁允䅁䅁䄴䅄䅁䑁䅁杌ぁ䑁䅁睍䅁䅁杷允䅁䅁䅑䅁䑁䅁䅷䅁䭁䕁偣䅁䭁佁䭯䅁䭁䡁䔰䅁䉁䅁䅁允䅁䅁䄴䅄䅁䑁䅁杌穁䑁䅙兎䅁䅁杷允䅁䅁䅑䅁䑁䅁䅷䅁䭁䍁偁䅁䭁佁䭧䅁䭁佁䭷䅁䉁䅁䅁允䅁䅁䄴䅄䅁䑁䅍杌㕁䑁䅍睎䅁䅁杷允䅁䅁䅑䅁䑁䅁䅷䅁䭁䍁偳䅁䭁佁䭯䅁䭁䡁䕯䅁䉁䅁䅁允䅁䅁䄴䅄䅁䑁䅁杌祁䑁䅧睎䅁䅁杷允䅁䅁䅑䅁䑁䅁䅷䅁䭁䍁偍䅁䭁佁䭙䅁䭁佁䭷䅁䉁䅁䅁允䅁䅁䄴䅄䅁䑁䅁杌㑁䑁䅑免䅁䅁杷允䅁䅁䅑䅁䑁䅁䅷䅁䭁䍁偳䅁䭁佁䭫䅁䭁佁䭷䅁䉁䅁䅁允䅁䅁䅯睒䅁䅁杷允䅁䅁䅑䅁䑁䅁䅷䅁䭁䉁倸䅁䭁佁䬰䅁䭁䝁䔸䅁䉁䅁䅁允䅁䅁䅕積積積積稴䴸䅉䅅䅁䕁䅁䅁睁䵁䅁䅁权捂睄䅁权煄权䅁权㥂䅂䅁允䅁䅁䅅䅁佁䅁䅷䅁睁䍁䄴免㉁䑁䅧䅁䵁䅉䅅䅁䕁䅁䅁睁䵁䅁䅁权杁睄䅁权牄权䅁权硂䅂䅁允䅁䅁䅅䅁佁䉁䅑䅁ㅁ䑁䅣兎㕁䑁䅫睍硁䑁䅑李䅁䅁杷允䅁䅁䅑䅁䑁䅁䅷䅁䭁䕁偣䅁䭁佁䭙䅁䭁䝁䔸䅁䉁䅁䅁允䅁䅁䄴䅄䅁䑁䅉杌㕁䑁䅉睍䅁䅁杷允䅁䅁䅑䅁䑁䅁䅷䅁䭁䍁偁䅁䭁佁䭳䅁䭁䝁䔸䅁䉁䅁䅁允䅁䅁䄴䅆䅁䑁䅕睎㕁䑁䅍䅍㍁䑁䅑䅏ㅁ䅁䅁䍄䉁䅁䅁䅂䅁䅁䅍䅄䅁䅁䅯睋䄸䅁䅯朶䅯䅁䅯䄷䅯䅁䅅䅁䉁䅁䅁权䡂䅁䅁䍄䉁䅁䅁䅂䅁䅁䅍䅄䅁䅁䅯睋䄸䅁䅯朶䅯䅁䅯睧䅑䅁䅅䅁䉁䅁䅁杄䵁䅁䅁䅍畁䑁䅉兎穁䅁䅁䍄䉁䅁䅁䅂䅁䅁䅍䅄䅁䅁䅯䅘䄸䅁䅯眵䅯䅁䅯䄷䅯䅁䅅䅁䉁䅁䅁兂湄㘫确欰䈰䅑杷允䅁䅁䅑䅁䑁䅁䅷䅁䭁䍁偳䅁䭁佁䭳䅁䭁䝁䔰䅁䉁䅁䅁允䅁䅁䄴䅆䅁䑁䅅睎穁䑁䅑兎㕁䑁䅁䅍睁䅁䅁䍄䉁䅁䅁䅂䅁䅁䅍䅄䅁䅁䅯䅉䄸䅁䅯䄶䅯䅁䅯兦䅑䅁䅅䅁䉁䅁䅁杄䵁䅁䅁䅎畁䑁䅍䅎ㅁ䅁䅁䍄䉁䅁䅁䅂䅁䅁䅍䅄䅁䅁䅯睉䄸䅁䅯朶䅯䅁䅯兢䅑䅁䅅䅁䉁䅁䅁杄䵁䅁䅁䅍畁䑁䅫免㉁䅁䅁䍄䉁䅁䅁䅂䅁䅁䅍䅄䅁䅁䅯䅉䄸䅁䅯朷䅯䅁䅯兣䅑䅁䅅䅁䉁䅁䅁兂䅁䅁䅁䘰場兑杷允䅁䅁䅑䅁䑁䅁䅷䅁䭁䍁偍䅁䭁佁䭯䅁䭁䥁䕍䅁䉁䅁䅁允䅁䅁䄴䅄䅁䑁䅅杌硁䑁䅅兎䅁䅁杷允䅁䅁䅑䅁䑁䅁䅷䅁䭁䙁偷䅁䭁佁䭳䅁䭁䡁䕅䅁䉁䅁䅁允䅁䅁䄴䅆䅁䑁䅍䅏ぁ䑁䅧睍睁䑁䅕杍㕁䅁䅁䍄䉁䅁䅁䅂䅁䅁䅍䅄䅁䅁䅯䅘䄸䅁䅯朶䅯䅁䅯䄷䅯䅁䅅䅁䉁䅁䅁杄䭁䅁䅁䅍畁䑁䅅兏䅁䅁杷允䅁䅁䅑䅁䑁䅁䅷䅁䭁䙁偷䅁䭁佁䭯䅁䭁䥁䕍䅁䉁䅁䅁允䅁䅁䄴䅄䅁䑁䅁杌硁䑁䅣杍䅁䅁杷允䅁䅁䅑䅁䑁䅁䅷䅁䭁䕁偣䅁䭁佁䭙䅁䭁䥁䕍䅁䉁䅁䅁允䅁䅁䄴䅄䅁䑁䅑杌ㅁ䑁䅫睍䅁䅁杷允䅁䅁䅑䅁䑁䅁䅷䅁䭁䍁偍䅁䭁佁䭳䅁䭁䝁䔰䅁䉁䅁䅁允䅁䅁䄴䅆䅁䑁䅅睎穁䑁䅙䅍睁䑁䅁䅍睁䅁䅁䍄䉁䅁䅁䅂䅁䅁䅍䅄䅁䅁䅯䅉䄸䅁䅯䄶䅯䅁䅯来䅑䅁䅅䅁䉁䅁䅁杄䵁䅁䅁䅎畁䑁䅕睍㍁䅁䅁䍄䉁䅁䅁䅂䅁䅁䅍䅄䅁䅁䅯䅉䄸䅁䅯䄶䅯䅁䅯䅣䅑䅁䅅䅁䉁䅁䅁杄䵁䅁䅁䅎畁䑁䅕李㍁䅁䅁䍄䉁䅁䅁䅂䅁䅁䅍䅄䅁䅁䅯䅉䄸䅁䅯䄶䅯䅁䅯睧䅑䅁䅅䅁䉁䅁䅁杄䵁䅁䅁兎畁䑁䅁䅎祁䅁䅁䍄䉁䅁䅁䅂䅁䅁䅍䅄䅁䅁䅯睒䄸䅁䅯眵䅯䅁䅯䅣䅑䅁䅅䅁䉁䅁䅁兂䵂㑎䉬余何䅑杷允䅁䅁䅑䅁䑁䅁䅷䅁䭁䭁偑䅁䭁䅁䅯䅁䭁䅁䍑䅁䉁䅁䅁允䅁䅁䅕兇坒楄礰啉䵁䅉䅅䅁䕁䅁䅁睁䵁䅁䅁权晁睄䅁权潄权䅁权瑂䅂䅁允䅁䅁䅅䅁佁䅁䅷䅁㑁䍁䄴䅏㍁䑁䅣䅁䵁䅉䅅䅁䕁䅁䅁睁䵁䅁䅁权晁睄䅁权潄权䅁权療䅂䅁允䅁䅁䅅䅁佁䅁䄴䅁硁䑁䅉杌穁䑁䅁睍䅁䅁杷允䅁䅁䅑䅁䑁䅁䅷䅁䭁䉁倸䅁䭁佁䭧䅁䭁䡁䕁䅁䉁䅁䅁允䅁䅁䄴杄䅁䑁䅅䅍畁䑁䅧李㍁䅁䅁䍄䉁䅁䅁䅂䅁䅁䅍䅄䅁䅁䅯睈䄸䅁䅯䄶䅯䅁䅯兦䅑䅁䅅䅁䉁䅁䅁杄䵁䅁䅁睎畁䑁䅙兎穁䅁䅁䍄䉁䅁䅁䅂䅁䅁䅍䅄䅁䅁䅯睈䄸䅁䅯儶䅯䅁䅯兢䅑䅁䅅䅁䉁䅁䅁兂䅁䅁䅁䑳穈䅑杷允䅁䅁䅑䅁䑁䅁䅷䅁䭁䥁䙅䅁䭁䉁䅅䅁䭁䅁䅕䅁䉁䅁䅁允䅁䅁䄴杅䅁䑁䅧杍㑁䑁䅁䅏睁䑁䅅兏䅁䅁杷允䅁䅁䅑䅁䑁䅁䅷䅁䭁䙁偷䅁䭁佁䭧䅁䭁䝁䔸䅁䉁䅁䅁允䅁䅁䄴杄䅁䑁䅉䅍畁䑁䅫免㉁䅁䅁䍄䉁䅁䅁䅂䅁䅁䅍䅄䅁䅁䅯睈䄸䅁䅯儷䅯䅁䅯䅣䅑䅁䅅䅁䉁䅁䅁权䡂䅁䅁䍄䉁䅁䅁䅂䅁䅁䅍䅄䅁䅁䅯睒䄸䅁䅯䄶䅯䅁䅯䄷䅯䅁䅅䅁䉁䅁䅁杄佁䅁䅁杍㑁䍁䄴兎ぁ䑁䅑䅁䵁䅉䅅䅁䕁䅁䅁睁䵁䅁䅁权捂睄䅁权灄权䅁权䙃䅂䅁允䅁䅁䅅䅁䙁䅁䅁䅁䅁瑦䄱䍄䉁䅁䅁䅂䅁䅁䅍䅄䅁䅁䅯睉䄸䅁䅯眵䅯䅁䅯全䅑䅁䅅䅁䉁䅁䅁兂塄㍯㥁灃橣䅑杷允䅁䅁䅑䅁䑁䅁䅷䅁䭁䙁偷䅁䭁佁䭫䅁䭁䡁䕯䅁䉁䅁䅁允䅁䅁䅕䅁䅁䅁啄㠱䵁䅉䅅䅁䕁䅁䅁睁䵁䅁䅁权噂睄䅁权䭁䅁䅁权䙁䅁䅁允䅁䅁䅅䅁䙁䕁桪桥畓⭒⽗䍄䉁䅁䅁䅂䅁䅁䅍䅄䅁䅁䅯睋䄸䅁䅯䄶䅯䅁䅯兢䅑䅁䅅䅁䉁䅁䅁杄䵁䅁䅁李畁䑁䅍䅍ㅁ䅁䅁䍄䉁䅁䅁䅂䅁䅁䅍䅄䅁䅁䅯睋䄸䅁䅯䄶䅯䅁䅯来䅑䅁䅅䅁䉁䅁䅁杄䭁䅁䅁䅍畁䑁䅍免䅁䅁杷允䅁䅁䅑䅁䑁䅁䅷䅁䭁䍁偳䅁䭁佁䭧䅁䭁䡁䕁䅁䉁䅁䅁允䅁䅁䄴杄䅁䍁䄰䅎畁䑁䅉免ぁ䅁䅁䍄䉁䅁䅁䅂䅁䅁䅍䅄䅁䅁䅯睋䄸䅁䅯䄶䅯䅁䅯兣䅑䅁䅅䅁䉁䅁䅁杄佁䅁䅁兌ㅁ䍁䄴睎㑁䑁䅕䅁䵁䅉䅅䅁䕁䅁䅁睁䵁䅁䅁权牁睄䅁权潄权䅁权䙃䅂䅁允䅁䅁䅅䅁佁䉁䅁䅁瑁䑁䅅䅎畁䑁䅣杍㉁䅁䅁䍄䉁䅁䅁䅂䅁䅁䅍䅄䅁䅁䅯睈䄸䅁䅯眶䅯䅁䅯兢䅑䅁䅅䅁䉁䅁䅁杄啁䅁䅁免硁䑁䅕䅍㕁䑁䅍䅍睁䑁䅁䅁䵁䅉䅅䅁䕁䅁䅁睁䵁䅁䅁权䡂睄䅁权瑄权䅁权硂䅂䅁允䅁䅁䅅䅁䙁䉁婦発呤⼴⽕䍄䉁䅁䅁䅂䅁䅁䅍䅄䅁䅁䅯睋䄸䅁䅯朵䅯䅁䅯兣䅑䅁䅅䅁䉁䅁䅁杄䵁䅁䅁免畁䑁䅙睎祁䅁䅁䍄䉁䅁䅁䅂䅁䅁䅍䅄䅁䅁䅯睒䄸䅁䅯朵䅯䅁䅯兣䅑䅁䅅䅁䉁䅁䅁杄䵁䅁䅁睍畁䑁䅧䅎㍁䅁䅁䍄䉁䅁䅁䅂䅁䅁䅍䅄䅁䅁䅯睉䄸䅁䅯䄶䅯䅁䅯睢䅑䅁䅅䅁䉁䅁䅁杄佁䅁䅁免㕁䍁䄴免㕁䑁䅉䅁䵁䅉䅅䅁䕁䅁䅁睁䵁䅁䅁权橁睄䅁权潄权䅁权硂䅂䅁允䅁䅁䅅䅁佁䅁䄴䅁硁䑁䅉杌㕁䑁䅅䅏䅁䅁杷允䅁䅁䅑䅁䑁䅁䅷䅁䭁䍁偁䅁䭁佁䬰䅁䭁佁䭷䅁䉁䅁䅁允䅁䅁䅕䵱䱚㑎䉮䕅䵁䅉䅅䅁䕁䅁䅁睁䵁䅁䅁权捂睄䅁权潄权䅁权獄权䅁允䅁䅁䅅䅁佁䅁䄴䅁祁䑁䅉杌穁䑁䅑杍䅁䅁杷允䅁䅁䅑䅁䑁䅁䅷䅁䭁䙁偷䅁䭁佁䭧䅁䭁䝁䔰䅁䉁䅁䅁允䅁䅁䄴杄䅁䑁䅍䅍畁䑁䅑免硁䅁䅁䍄䉁䅁䅁䅂䅁䅁䅍䅄䅁䅁䅯䅘䄸䅁䅯䄶䅯䅁䅯来䅑䅁䅅䅁䉁䅁䅁杄佁䅁䅁兌睁䍁䄴兏㉁䑁䅅䅁䵁䅉䅅䅁䕁䅁䅁睁䵁䅁䅁权捂睄䅁权潄权䅁权睂䅂䅁允䅁䅁䅅䅁佁䅁䄴䅁硁䑁䅣杌穁䑁䅅睎䅁䅁杷允䅁䅁䅑䅁䑁䅁䅷䅁䭁䙁偷䅁䭁佁䭧䅁䭁䥁䕕䅁䉁䅁䅁允䅁䅁䄴杄䅁䑁䅉睍畁䑁䅍兏硁䅁䅁䍄䉁䅁䅁䅂䅁䅁䅍䅄䅁䅁䅯䅘䄸䅁䅯䄶䅯䅁䅯兦䅑䅁䅅䅁䉁䅁䅁杄䵁䅁䅁杍ㅁ䍁䄴兎ぁ䅁䅁䍄䉁䅁䅁䅂䅁䅁䅍䅄䅁䅁䅯睒䄸䅁䅯朵䅯䅁䅯兦䅑䅁䅅䅁䉁䅁䅁杄䵁䅁䅁睍畁䑁䅅䅎ぁ䅁䅁䍄䉁䅁䅁䅂䅁䅁䅍䅄䅁䅁䅯䅉䄸䅁䅯眶䅯䅁䅯䄷䅯䅁䅅䅁䉁䅁䅁杄啁䅁䅁兎㍁䑁䅕䅎ぁ䑁䅅兏㕁䑁䅉䅁䵁䅉䅅䅁䕁䅁䅁睁䵁䅁䅁权杁睄䅁权牄权䅁权䑃䅂䅁允䅁䅁䅅䅁佁䉁䅑䅁ㅁ䑁䅣兎㉁䑁䅍䅍㍁䑁䅙䅍䅁䅁杷允䅁䅁䅑䅁䑁䅁䅷䅁䭁䍁偁䅁䭁佁䭳䅁䭁䡁䔰䅁䉁䅁䅁允䅁䅁䄴䅆䅁䑁䅕李㕁䑁䅙李㍁䑁䅙兎ㅁ䅁䅁䍄䉁䅁䅁䅂䅁䅁䅍䅄䅁䅁䅯睈䄸䅁䅯眶䅯䅁䅯䄷䅯䅁䅅䅁䉁䅁䅁杄啁䅁䅁免硁䑁䅕李ㅁ䑁䅙䅍睁䑁䅁䅁䵁䅉䅅䅁䕁䅁䅁睁䵁䅁䅁权晁睄䅁权牄权䅁权療䅂䅁允䅁䅁䅅䅁佁䉁䅑䅁硁䑁䅅䅎ㅁ䑁䅙睍睁䑁䅁䅍䅁䅁杷允䅁䅁䅑䅁䑁䅁䅷䅁䭁䍁偳䅁䭁佁䭳䅁䭁䥁䕍䅁䉁䅁䅁允䅁䅁䄴䅆䅁䑁䅅李ぁ䑁䅁睍㕁䑁䅧兏硁䅁䅁䍄䉁䅁䅁䅂䅁䅁䅍䅄䅁䅁䅯睋䄸䅁䅯朷䅯䅁䅯睧䅑䅁䅅䅁䉁䅁䅁兂䅁䅁䅁佁灈䅑杷允䅁䅁䅑䅁䑁䅁䅷䅁䭁䍁偍䅁䭁佁䭫䅁䭁䥁䕕䅁䉁䅁䅁允䅁䅁䅕䅁䅁䵁佄〫䵁䅉䅅䅁䕁䅁䅁睁䵁䅁䅁权橁睄䅁权牄权䅁权㙂䅂䅁允䅁䅁䅅䅁佁䉁䅑䅁硁䑁䅣睍㉁䑁䅁䅍睁䑁䅁䅍䅁䅁杷允䅁䅁䅑䅁䑁䅁䅷䅁䭁䍁偍䅁䭁佁䭳䅁䭁䡁䕁䅁䉁䅁䅁允䅁䅁䄴䅆䅁䑁䅅睎穁䑁䅙䅍睁䑁䅁䅍睁䅁䅁䍄䉁䅁䅁䅂䅁䅁䅍䅄䅁䅁䅯睉䄸䅁䅯眶䅯䅁䅯睧䅑䅁䅅䅁䉁䅁䅁杄啁䅁䅁免㍁䑁䅉杍睁䑁䅁䅍睁䑁䅁䅁䵁䅉䅅䅁䕁䅁䅁睁䵁䅁䅁权橁睄䅁权牄权䅁权㥂䅂䅁允䅁䅁䅅䅁佁䉁䅑䅁硁䑁䅣杍硁䑁䅁䅍睁䑁䅁䅍䅁䅁杷允䅁䅁䅑䅁䑁䅁䅷䅁䭁䙁偷䅁䭁佁䭳䅁䭁䡁䔰䅁䉁䅁䅁允䅁䅁䄴䅆䅁䑁䅑䅍穁䑁䅕免ぁ䑁䅁睎㕁䅁䅁䍄䉁䅁䅁䅂䅁䅁䅍䅄䅁䅁䅯睒䄸䅁䅯儶䅯䅁䅯睧䅑䅁䅅䅁䉁䅁䅁兂䅁䅁䅁䍣䥁兑杷允䅁䅁䅑䅁䑁䅁䅷䅁䭁䍁偁䅁䭁佁䬰䅁䭁䝁䔸䅁䉁䅁䅁允䅁䅁䅕楁䡵瑆佮歅䵁䅉䅅䅁䕁䅁䅁睁䵁䅁䅁权杁睄䅁权瑄权䅁权硂䅂䅁允䅁䅁䅅䅁䙁佁㝦晱午剔䅤䍄䉁䅁䅁䅂䅁䅁䅍䅄䅁䅁䅯睈䄸䅁䅯朷䅯䅁䅯䅣䅑䅁䅅䅁䉁䅁䅁兂䅁䅁䅁䱑椷䅑杷允䅁䅁䅑䅁䑁䅁䅷䅁䭁䙁偷䅁䭁佁䬴䅁䭁䥁䕕䅁䉁䅁䅁允䅁䅁䅕䅁䅁䕁䅄〸䵁䅉䅅䅁䕁䅁䅁睁䵁䅁䅁权䡂睄䅁权瑄权䅁权㙂䅂䅁允䅁䅁䅅䅁䙁偁㥔䠱灪癊⽍䍄䉁䅁䅁䅂䅁䅁䅍䅄䅁䅁䅯睒䄸䅁䅯儷䅯䅁䅯䅣䅑䅁䅅䅁䉁䅁䅁兂䍁㑋坣挲稷睐杷允䅁䅁䅑䅁䑁䅁䅷䅁䭁䉁倸䅁䭁佁䭙䅁䭁䡁䕁䅁䉁䅁䅁允䅁䅁䅯睒䅁䅁杷允䅁䅁䅑䅁䑁䅁䅷䅁䭁䙁偷䅁䭁佁䭫䅁䭁䡁䔰䅁䉁䅁䅁允䅁䅁䅕䅁䅁䥁㙃唵䵁䅉䅅䅁䕁䅁䅁睁䵁䅁䅁权牁睄䅁权浄权䅁权睂䅂䅁允䅁䅁䅅䅁佁䅁䅯䅁硁䍁䄴睎穁䅁䅁䍄䉁䅁䅁䅂䅁䅁䅍䅄䅁䅁䅯睋䄸䅁䅯儷䅯䅁䅯兢䅑䅁䅅䅁䉁䅁䅁兂䑃䵷桱扒䑢睐杷允䅁䅁䅑䅁䑁䅁䅷䅁䭁䍁偳䅁䭁佁䬰䅁䭁䝁䔸䅁䉁䅁䅁允䅁䅁䅕㥌欰潂噇穷䴸䅉䅅䅁䕁䅁䅁睁䵁䅁䅁权牁睄䅁权瑄权䅁权睂䅂䅁允䅁䅁䅅䅁䙁䥁䉬余兘獉⽳䍄䉁䅁䅁䅂䅁䅁䅍䅄䅁䅁䅯睉䄸䅁䅯儷䅯䅁䅯睢䅑䅁䅅䅁䉁䅁䅁兂慃婭婭婭啫䅑杷允䅁䅁䅑䅁䑁䅁䅷䅁䭁䍁偍䅁䭁佁䬰䅁䭁䡁䕯䅁䉁䅁䅁允䅁䅁䅕㉦㡱䩤奍歈䵁䅉䅅䅁䕁䅁䅁睁䵁䅁䅁权捂睄䅁权瑄权䅁权獄权䅁允䅁䅁䅅䅁䙁乁欰潂噇⭑⽳䍄䉁䅁䅁䅂䅁䅁䅍䅄䅁䅁䅯䅘䄸䅁䅯儷䅯䅁䅯来䅑䅁䅅䅁䉁䅁䅁兂卂䉵䘶ㄶ潈睐杷允䅁䅁䅑䅁䑁䅁䅷䅁䭁䙁偷䅁䭁佁䬰䅁䭁䡁䕅䅁䉁䅁䅁允䅁䅁䅕佖汏㡭村䐵䴸䅉䅅䅁䕁䅁䅁睁䵁䅁䅁权捂睄䅁权瑄权䅁权䑃䅂䅁允䅁䅁䅅䅁䙁䵁䭈啯㉗⬸⽅䍄䉁䅁䅁䅂䅁䅁䅍䅄䅁䅁䅯䅘䄸䅁䅯儷䅯䅁䅯兦䅑䅁䅅䅁䉁䅁䅁兂啁歲桦桥楔睐杷允䅁䅁䅑䅁䑁䅁䅷䅁䭁乁䕙䅁䭁䅁䅑䅁䭁䅁䅕䅁䉁䅁䅁允䅁䅁䅕䅁䅁䕁剙ざ䵅䅉䅅䅁䕁䅁䅁睁䵁䅁䅁权杁睄䅁权浄权䅁权硂䅂䅁允䅁䅁䅅䅁佁䅁䅷䅁睁䍁䄴䅏ぁ䑁䅧䅁䵁䅉䅅䅁䕁䅁䅁睁䵁䅁䅁权杁睄䅁权浄权䅁权㥂䅂䅁允䅁䅁䅅䅁佁䅁䅷䅁睁䍁䄴睎ぁ䑁䅑䅁䵁䅉䅅䅁䕁䅁䅁睁䵁䅁䅁权晁睄䅁权浄权䅁权瑂䅂䅁允䅁䅁䅅䅁佁䅁䅷䅁祁䍁䄴兏㍁䑁䅉䅁䵁䅉䅅䅁䕁䅁䅁睁䵁䅁䅁权晁睄䅁权浄权䅁权㙂䅂䅁允䅁䅁䅅䅁佁䅁䅷䅁祁䍁䄴兏㕁䑁䅉䅁䵁䅉䅅䅁䕁䅁䅁睁䵁䅁䅁权晁睄䅁权浄权䅁权䑃䅂䅁允䅁䅁䅅䅁佁䅁䅷䅁穁䍁䄴杍㉁䑁䅙䅁䵁䅉䅅䅁䕁䅁䅁睁䵁䅁䅁权牁睄䅁权湄权䅁权睂䅂䅁允䅁䅁䅅䅁䙁偁潙䥘䌯昹⽓䍄䉁䅁䅁䅂䅁䅁䅍䅄䅁䅁䅯睈䄸䅁䅯儶䅯䅁䅯睢䅑䅁䅅䅁䉁䅁䅁兂䅁䅁䅁䥧剶䅑杷允䅁䅁䅑䅁䑁䅁䅷䅁䭁䕁偣䅁䭁佁䭙䅁䭁䝁䔰䅁䉁䅁䅁允䅁䅁䄴䅄䅁䑁䅍杌睁䑁䅣䅏䅁䅁杷允䅁䅁䅑䅁䑁䅁䅷䅁䭁䕁偣䅁䭁佁䭙䅁䭁䡁䕁䅁䉁䅁䅁允䅁䅁䄴䅄䅁䑁䅍杌穁䑁䅕杍䅁䅁杷允䅁䅁䅑䅁䑁䅁䅷䅁䭁䕁偣䅁䭁佁䭙䅁䭁䥁䕕䅁䉁䅁䅁允䅁䅁䄴䅄䅁䑁䅑杌穁䑁䅁兏䅁䅁杷允䅁䅁䅑䅁䑁䅁䅷䅁䭁䭁偑䅁䭁䅁䍅䅁䭁䅁䍉䅁䉁䅁䅁允䅁䅁䅕浶汰橷削䔵䵁䅉䅅䅁䕁䅁䅁睁䵁䅁䅁权晁睄䅁权湄权䅁权瑂䅂䅁允䅁䅁䅅䅁䙁䱁䩰䅄牉⽨⽉䍄䉁䅁䅁䅂䅁䅁䅍䅄䅁䅁䅯睋䄸䅁䅯朵䅯䅁䅯兢䅑䅁䅅䅁䉁䅁䅁杄䵁䅁䅁免畁䑁䅍兎ぁ䅁䅁䍄䉁䅁䅁䅂䅁䅁䅍䅄䅁䅁䅯睋䄸䅁䅯朵䅯䅁䅯睢䅑䅁䅅䅁䉁䅁䅁杄䵁䅁䅁免畁䑁䅍䅎ぁ䅁䅁䍄䉁䅁䅁䅂䅁䅁䅍䅄䅁䅁䅯睋䄸䅁䅯朵䅯䅁䅯全䅑䅁䅅䅁䉁䅁䅁杄䵁䅁䅁免畁䑁䅣李㍁䅁䅁䍄䉁䅁䅁䅂䅁䅁䅍䅄䅁䅁䅯䅘䄸䅁䅯眵䅯䅁䅯兣䅑䅁䅅䅁䉁䅁䅁兂䩄牤昶楇䠸䅑杷允䅁䅁䅑䅁䑁䅁䅷䅁䭁䙁偕䅁䭁䅁䍅䅁䭁䅁䍉䅁䉁䅁䅁允䅁䅁䅕摪汋ㅦ㙳〴䵁䅉䅅䅁䕁䅁䅁睁䵁䅁䅁权橁睄䅁权浄权䅁权瑂䅂䅁允䅁䅁䅅䅁佁䅁䅷䅁硁䍁䄴免睁䑁䅫䅁䵁䅉䅅䅁䕁䅁䅁睁䵁䅁䅁权橁睄䅁权浄权䅁权㙂䅂䅁允䅁䅁䅅䅁佁䅁䅷䅁硁䍁䄴杍硁䑁䅍䅁䵁䅉䅅䅁䕁䅁䅁睁䵁䅁䅁权橁睄䅁权浄权䅁权㥂䅂䅁允䅁䅁䅅䅁佁䅁䅷䅁硁䍁䄴杍ぁ䑁䅉䅁䵁䅉䅅䅁䕁䅁䅁睁䵁䅁䅁权捂睄䅁权浄权䅁权獄权䅁允䅁䅁䅅䅁佁䅁䅷䅁睁䍁䄴李ㅁ䑁䅣䅁䵁䅉䅅䅁䕁䅁䅁睁䵁䅁䅁权捂睄䅁权浄权䅁权瑂䅂䅁允䅁䅁䅅䅁佁䅁䅷䅁睁䍁䄴李㕁䑁䅉䅁䵁䅉䅅䅁䕁䅁䅁睁䵁䅁䅁权捂睄䅁权浄权䅁权㙂䅂䅁允䅁䅁䅅䅁佁䅁䅷䅁睁䍁䄴兏㉁䑁䅫䅁䵁䅉䅅䅁䕁䅁䅁睁䵁䅁䅁权捂睄䅁权浄权䅁权睂䅂䅁允䅁䅁䅅䅁佁䅁䅷䅁硁䍁䄴免硁䑁䅕䅁䵁䅉䅅䅁䕁䅁䅁睁䵁䅁䅁权杁睄䅁权湄权䅁权㥂䅂䅁允䅁䅁䅅䅁䙁䡁灮橊䥅䅲䄵䍄䉁䅁䅁䅂䅁䅁䅍䅄䅁䅁䅯睈䄸䅁䅯眵䅯䅁䅯睢䅑䅁䅅䅁䉁䅁䅁兂慃婭婭婭乫䅑杷允䅁䅁䅑䅁䑁䅁䅷䅁䭁䉁倸䅁䭁佁䭣䅁䭁䡁䕁䅁䉁䅁䅁允䅁䅁䅯睒䅁䅁杷允䅁䅁䅑䅁䑁䅁䅷䅁䭁䉁倸䅁䭁佁䭣䅁䭁䥁䕕䅁䉁䅁䅁允䅁䅁䅕䘫橐婰䕶䐹䴸䅉䅅䅁䕁䅁䅁睁䵁䅁䅁权晁睄䅁权湄权䅁权㥂䅂䅁允䅁䅁䅅䅁䙁䭁硲欰椱偅⽉䍄䉁䅁䅁䅂䅁䅁䅍䅄䅁䅁䅯睒䄸䅁䅯眵䅯䅁䅯兢䅑䅁䅅䅁䉁䅁䅁兂楂䙅㕧䵴剧䅑杷允䅁䅁䅑䅁䑁䅁䅷䅁䭁䕁偣䅁䭁佁䭣䅁䭁䝁䔸䅁䉁䅁䅁允䅁䅁䅕⽷潕䥘䌹䕅䵁䅉䅅䅁䕁䅁䅁睁䵁䅁䅁权䡂睄䅁权湄权䅁权㙂䅂䅁允䅁䅁䅅䅁䙁䥁坣挲㌷睕䄹䍄䉁䅁䅁䅂䅁䅁䅍䅄䅁䅁䅯睒䄸䅁䅯眵䅯䅁䅯睧䅑䅁䅅䅁䉁䅁䅁兂㥂穐敖歵䭫䅑杷允䅁䅁䅑䅁䑁䅁䅷䅁䭁䕁偣䅁䭁佁䭣䅁䭁䡁䔰䅁䉁䅁䅁允䅁䅁䅕呣䬰㘱睎歃䵁䅉䅅䅁䕁䅁䅁睁䵁䅁䅁权杁睄䅁权灄权䅁权㥂䅂䅁允䅁䅁䅅䅁䙁䅁䅁䅁睄䈯䉊䍄䉁䅁䅁䅂䅁䅁䅍䅄䅁䅁䅯䅘䄸䅁䅯朷䅯䅁䅯䅣䅑䅁䅅䅁䉁䅁䅁兂䅁䅁䅁䕷㡶䅑杷允䅁䅁䅑䅁䑁䅁䅷䅁䭁䙁偷䅁䭁佁䭫䅁䭁䡁䕁䅁䉁䅁䅁允䅁䅁䅕䅁䅁䅁⭂啺䵁䅉䅅䅁䕁䅁䅁睁䵁䅁䅁权牁睄䅁权湄权䅁权䑃䅂䅁允䅁䅁䅅䅁䙁䉁奂扏䥔桤䅄䍄䉁䅁䅁䅂䅁䅁䅍䅄䅁䅁䅯睋䄸䅁䅯眵䅯䅁䅯兦䅑䅁䅅䅁䉁䅁䅁兂䍁㑋坣挲儴䅷杷允䅁䅁䅑䅁䑁䅁䅷䅁䭁䍁偁䅁䭁佁䬴䅁䭁䝁䔰䅁䉁䅁䅁允䅁䅁䅕䅁䅁䕁㕃䕉䵅䅉䅅䅁䕁䅁䅁睁䵁䅁䅁权橁睄䅁权湄权䅁权獄权䅁允䅁䅁䅅䅁䙁䅁䉡啬䱏䅢䅨䍄䉁䅁䅁䅂䅁䅁䅍䅄䅁䅁䅯睉䄸䅁䅯眵䅯䅁䅯来䅑䅁䅅䅁䉁䅁䅁兂晄㑔堲灢楉䅑杷允䅁䅁䅑䅁䑁䅁䅷䅁䭁䍁偍䅁䭁佁䭣䅁䭁䡁䕁䅁䉁䅁䅁允䅁䅁䅕浔光䑗ねぇ䵁䅉䅅䅁䕁䅁䅁睁䵁䅁䅁权橁睄䅁权湄权䅁权䑃䅂䅁允䅁䅁䅅䅁䙁乁乎桙奂匫䅂䍄䉁䅁䅁䅂䅁䅁䅍䅄䅁䅁䅯䅘䄸䅁䅯眵䅯䅁䅯兢䅑䅁䅅䅁䉁䅁䅁兂敃㘷䝦穓䩣䅑杷允䅁䅁䅑䅁䑁䅁䅷䅁䭁䙁偷䅁䭁佁䭣䅁䭁䡁䕯䅁䉁䅁䅁允䅁䅁䅕䘫橐婰䕶䰴䴸䅉䅅䅁䕁䅁䅁睁䵁䅁䅁权捂睄䅁权湄权䅁权䑃䅂䅁允䅁䅁䅅䅁䙁䩁婱婭婭六䅂䍄䉁䅁䅁䅂䅁䅁䅍䅄䅁䅁䅯䅘䄸䅁䅯眵䅯䅁䅯兦䅑䅁䅅䅁䉁䅁䅁兂䙄䱉祂䩡䍅䅑杷允䅁䅁䅑䅁䑁䅁䅷䅁䭁䍁偁䅁䭁佁䬴䅁䭁䥁䕕䅁䉁䅁䅁允䅁䅁䅕䅁䅁䥁慁え䵅䅉䅅䅁䕁䅁䅁睁䵁䅁䅁权杁睄䅁权畄权䅁权䑃䅂䅁允䅁䅁䅅䅁䙁䅁䅁䅁㑁卬䉬䍄䉁䅁䅁䅂䅁䅁䅍䅄䅁䅁䅯䅉䄸䅁䅯朷䅯䅁䅯兦䅑䅁䅅䅁䉁䅁䅁兂䅁䅁䅁乭湷兑杷允䅁䅁䅑䅁䑁䅁䅷䅁䭁䕁偣䅁䭁佁䭫䅁䭁䡁䕅䅁䉁䅁䅁允䅁䅁䅕䅁䅁䍁䱃欴䵁䅉䅅䅁䕁䅁䅁睁䵁䅁䅁权晁睄䅁权畄权䅁权㥂䅂䅁允䅁䅁䅅䅁䙁䅁䅁䅁䅄㥅䅬䍄䉁䅁䅁䅂䅁䅁䅍䅄䅁䅁䅯睒䄸䅁䅯朷䅯䅁䅯来䅑䅁䅅䅁䉁䅁䅁兂䅁䅁䅁䍷㝢䅑杷允䅁䅁䅑䅁䑁䅁䅷䅁䭁䕁偣䅁䭁佁䬴䅁䭁䡁䕁䅁䉁䅁䅁允䅁䅁䅕䅁䅁䅁㑄啁䵅䅉䅅䅁䕁䅁䅁睁䵁䅁䅁权䡂睄䅁权畄权䅁权䙃䅂䅁允䅁䅁䅅䅁䙁䅁䅁䅁兄睕䉬䍄䉁䅁䅁䅂䅁䅁䅍䅄䅁䅁䅯睋䄸䅁䅯朷䅯䅁䅯兦䅑䅁䅅䅁䉁䅁䅁兂䅁䅁䅁䡧⼷䅑杷允䅁䅁䅑䅁䑁䅁䅷䅁䭁䍁偳䅁䭁佁䬴䅁䭁䝁䔰䅁䉁䅁䅁允䅁䅁䅕䅁䅁䵁あ啅䵅䅉䅅䅁䕁䅁䅁睁䵁䅁䅁权橁睄䅁权畄权䅁权瑂䅂䅁允䅁䅁䅅䅁䙁䅁䅁䅁䅄偨䄹䍄䉁䅁䅁䅂䅁䅁䅍䅄䅁䅁䅯䅘䄸䅁䅯朷䅯䅁䅯兣䅑䅁䅅䅁䉁䅁䅁兂䅁䅁䅁䡁⽌䅑杷允䅁䅁䅑䅁䑁䅁䅷䅁䭁䙁偷䅁䭁佁䬴䅁䭁䥁䕍䅁䉁䅁䅁允䅁䅁䅕䅁䅁䥁㍂䔯䵁䅉䅅䅁䕁䅁䅁睁䵁䅁䅁权杁睄䅁权灄权䅁权獄权䅁允䅁䅁䅅䅁䙁䅁䅁䅁䅄䄫䉒䍄䉁䅁䅁䅂䅁䅁䅍䅄䅁䅁䅯䅉䄸䅁䅯儶䅯䅁䅯来䅑䅁䅅䅁䉁䅁䅁兂䅁䅁䅁䜴久兑杷允䅁䅁䅑䅁䑁䅁䅷䅁䭁䉁倸䅁䭁佁䭫䅁䭁䡁䕅䅁䉁䅁䅁允䅁䅁䅕䅁䅁䅁䍁䕯䵁䅉䅅䅁䕁䅁䅁睁䵁䅁䅁权晁睄䅁权灄权䅁权䑃䅂䅁允䅁䅁䅅䅁䙁䅁䅁䅁䅁㝩䅬䍄䉁䅁䅁䅂䅁䅁䅍䅄䅁䅁䅯睒䄸䅁䅯儶䅯䅁䅯䄷䅯䅁䅅䅁䉁䅁䅁兂䅁䅁䅁䱧畢䅑杷允䅁䅁䅑䅁䑁䅁䅷䅁䭁䕁偣䅁䭁佁䭫䅁䭁䡁䔰䅁䉁䅁䅁允䅁䅁䅕䅁䅁䝁䝃挹䵁䅉䅅䅁䕁䅁䅁睁䵁䅁䅁权牁睄䅁权灄权䅁权療䅂䅁允䅁䅁䅅䅁䙁䅁䅁䅁䅁䵑䄹䍄䉁䅁䅁䅂䅁䅁䅍䅄䅁䅁䅯睋䄸䅁䅯儶䅯䅁䅯䅣䅑䅁䅅䅁䉁䅁䅁兂䅁䅁䅁䥁橪䅷杷允䅁䅁䅑䅁䑁䅁䅷䅁䭁䍁偳䅁䭁佁䭫䅁䭁䡁䔰䅁䉁䅁䅁允䅁䅁䅕䅁䅁䥁乁振䵁䅉䅅䅁䕁䅁䅁睁䵁䅁䅁权橁睄䅁权灄权䅁权獄权䅁允䅁䅁䅅䅁䙁䅁䅁䅁䅁佂䅄䍄䉁䅁䅁䅂䅁䅁䅍䅄䅁䅁䅯睉䄸䅁䅯儶䅯䅁䅯睢䅑䅁䅅䅁䉁䅁䅁兂䅁䅁䅁䱧⽄䅑杷允䅁䅁䅑䅁䑁䅁䅷䅁䭁䍁偍䅁䭁佁䭫䅁䭁䡁䕅䅁䉁䅁䅁允䅁䅁䅕䅁䅁䕁㑄欸䵁䅉䅅䅁䕁䅁䅁睁䵁䅁䅁权橁睄䅁权灄权䅁权㥂䅂䅁允䅁䅁䅅䅁䙁䅁䅁䅁䅄倫䅒䍄䉁䅁䅁䅂䅁䅁䅍䅄䅁䅁䅯䅘䄸䅁䅯儶䅯䅁䅯睢䅑䅁䅅䅁䉁䅁䅁兂䅁䅁䅁䑁堷䅑杷允䅁䅁䅑䅁䑁䅁䅷䅁䭁䙁偷䅁䭁佁䭫䅁䭁䥁䕍䅁䉁䅁䅁允䅁䅁䅕䅁䅁䥁慃欴䵁䅉䅅䅁䕁䅁䅁睁䵁䅁䅁权歃睄䅁权剁䅁䅁权䙁䅁䅁允䅁䅁䅅䅁佁䉁䅑䅁祁䑁䅕䅎穁䑁䅫免睁䑁䅁䅍䅁䅁杷允䅁䅁䅑䅁䑁䅁䅷䅁䭁䥁䙅䅁䭁䅁䅑䅁䭁䅁䅕䅁䉁䅁䅁允䅁䅁䅕䅁䅁乁佩問䵅䅉䅅䅁䕁䅁䅁睁䵁䅁䅁权䉄䅂䅁权䕁䅁䅁权䙁䅁䅁允䅁䅁䅅䅁䙁䅁䅁䅁⽄䙫䈱䍄䉁䅁䅁䅂䅁䅁䅍䅄䅁䅁䅯具䅑䅁䅯允䅉䅁䅯杁䅉䅁䅅䅁䉁䅁䅁兂㕁焱晒歩䩦䅑杷允䅁䅁䅑䅁䑁䅁䅷䅁䭁䙁偕䅁䭁䅁䍅䅁䭁䅁䍍䅁䉁䅁䅁允䅁䅁䅕睖䉱䑘䍇欰䵁䅉䅅䅁䕁䅁䅁睁䵁䅁䅁权䉃兂䅁权䉁杁䅁权䙁杁䅁允䅁䅁䅅䅁䭁䕁䅣䅁䵁䅉䅅䅁䕁䅁䅁睁䵁䅁䅁权䉃兂䅁权䉁杁䅁权䑁杁䅁允䅁䅁䅅䅁䭁䕁䅣䅁䵁䅉䅅䅁䕁䅁䅁睁䵁䅁䅁权䉄䅂䅁权䉁杁䅁权䑁杁䅁允䅁䅁䅅䅁䙁䅁こ杸畐戴䄱䍄䉁䅁䅁䅂䅁䅁䅍䅄䅁䅁䅯睴䅅䅁䅯允䅉䅁䅯睁䅉䅁䅅䅁䉁䅁䅁兂䅂椫摡愷睺䅑杷允䅁䅁䅑䅁䑁䅁䅷䅁䭁䭁偑䅁䭁䅁䅑䅁䭁䅁䍑䅁䉁䅁䅁允䅁䅁䅕䅁䅁䩷氳啘䵅䅉䅅䅁䕁䅁䅁睁䵁䅁䅁权歃睄䅁权剁䅁䅁权䕁杁䅁允䅁䅁䅅䅁佁䉁䅑䅁祁䑁䅅兏㕁䑁䅙兎睁䑁䅁䅍䅁䅁杷允䅁䅁䅑䅁䑁䅁䅷䅁䭁䙁偕䅁䭁䅁䅑䅁䭁䅁䍑䅁䉁䅁䅁允䅁䅁䅕䅁䅁䡁汃歕䵅䅉䅅䅁䕁䅁䅁睁䵁䅁䅁权坄䅂䅁权䕁䅁䅁权䕁杁䅁允䅁䅁䅅䅁䙁䅁䅁䅁楄嘲䉴䍄䉁䅁䅁䅂䅁䅁䅍䅄䅁䅁䅯朱䅑䅁䅯充䅁䅁䅯䅂䅉䅁䅅䅁䉁䅁䅁杄啁䅁䅁免睁䑁䅑李㕁䑁䅑兏㍁䑁䅍䅁䵁䅉䅅䅁䕁䅁䅁睁䵁䅁䅁权坄䅂䅁权䭁䅁䅁权䕁杁䅁允䅁䅁䅅䅁䙁偁周㘴扗䉒䅊䍄䉁䅁䅁䅂䅁䅁䅍䅄䅁䅁䅯內䅕䅁䅯䅂䅁䅁䅯䅂䅉䅁䅅䅁䉁䅁䅁兂䅁䅁䅁䡅瘴兑杷允䅁䅁䅑䅁䑁䅁䅷䅁䭁䵁䕅䅁䭁䅁䅑䅁䭁䅁䍑䅁䉁䅁䅁允䅁䅁䅕䅁䅁䭁へじ䵅䅉䅅䅁䕁䅁䅁睁䵁䅁䅁权䉄䅂䅁权䭁䅁䅁权䕁杁䅁允䅁䅁䅅䅁䙁䵁ㅐ䙋偹桷䅤䍄䉁䅁䅁䅂䅁䅁䅍䅄䅁䅁䅯睴䅅䅁䅯䅂䅁䅁䅯䅂䅉䅁䅅䅁䉁䅁䅁兂䅁䅁䅁䭷摬兑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</si>
</sst>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
    <numFmt numFmtId="166" formatCode="_(* #,##0.000_);_(* \(#,##0.000\);_(* &quot;-&quot;??_);_(@_)"/>
    <numFmt numFmtId="167" formatCode="#,##0.0000"/>
  </numFmts>
  <fonts count="4" x14ac:knownFonts="1">
    <font>
      <sz val="11"/>
      <color theme="1"/>
      <name val="Calibri"/>
      <family val="2"/>
      <scheme val="minor"/>
    </font>
    <font>
      <sz val="11"/>
      <color theme="1"/>
      <name val="Calibri"/>
      <family val="2"/>
      <scheme val="minor"/>
    </font>
    <font>
      <sz val="8"/>
      <name val="Arial"/>
      <family val="2"/>
    </font>
    <font>
      <b/>
      <sz val="7"/>
      <color rgb="FFCCCCCC"/>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64" fontId="2" fillId="0" borderId="0" xfId="1" applyNumberFormat="1" applyFont="1"/>
    <xf numFmtId="0" fontId="2" fillId="0" borderId="0" xfId="0" applyFont="1"/>
    <xf numFmtId="165" fontId="2" fillId="0" borderId="0" xfId="2" applyNumberFormat="1" applyFont="1"/>
    <xf numFmtId="3" fontId="0" fillId="0" borderId="0" xfId="0" applyNumberFormat="1" applyAlignment="1">
      <alignment horizontal="right"/>
    </xf>
    <xf numFmtId="4" fontId="0" fillId="0" borderId="0" xfId="0" applyNumberFormat="1" applyAlignment="1">
      <alignment horizontal="right"/>
    </xf>
    <xf numFmtId="166" fontId="0" fillId="2" borderId="0" xfId="1" applyNumberFormat="1" applyFont="1" applyFill="1"/>
    <xf numFmtId="10" fontId="0" fillId="0" borderId="0" xfId="2" applyNumberFormat="1" applyFont="1"/>
    <xf numFmtId="0" fontId="3" fillId="0" borderId="0" xfId="0" applyFont="1"/>
    <xf numFmtId="167" fontId="0" fillId="0" borderId="0" xfId="0" applyNumberFormat="1" applyAlignment="1">
      <alignment horizontal="right"/>
    </xf>
    <xf numFmtId="0" fontId="0" fillId="0" borderId="0" xfId="0" applyAlignment="1">
      <alignment horizontal="left"/>
    </xf>
    <xf numFmtId="0" fontId="0" fillId="0" borderId="0" xfId="0" applyAlignmen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C2806-2364-4DB6-A521-15CCF42B56BC}">
  <dimension ref="A1:A53"/>
  <sheetViews>
    <sheetView workbookViewId="0"/>
  </sheetViews>
  <sheetFormatPr defaultRowHeight="14.4" x14ac:dyDescent="0.3"/>
  <sheetData>
    <row r="1" spans="1:1" x14ac:dyDescent="0.3">
      <c r="A1" t="s">
        <v>1437</v>
      </c>
    </row>
    <row r="2" spans="1:1" x14ac:dyDescent="0.3">
      <c r="A2" t="s">
        <v>1438</v>
      </c>
    </row>
    <row r="3" spans="1:1" x14ac:dyDescent="0.3">
      <c r="A3" t="s">
        <v>1439</v>
      </c>
    </row>
    <row r="4" spans="1:1" x14ac:dyDescent="0.3">
      <c r="A4" t="s">
        <v>1440</v>
      </c>
    </row>
    <row r="5" spans="1:1" x14ac:dyDescent="0.3">
      <c r="A5" t="s">
        <v>1441</v>
      </c>
    </row>
    <row r="6" spans="1:1" x14ac:dyDescent="0.3">
      <c r="A6" t="s">
        <v>1442</v>
      </c>
    </row>
    <row r="7" spans="1:1" x14ac:dyDescent="0.3">
      <c r="A7" t="s">
        <v>1443</v>
      </c>
    </row>
    <row r="8" spans="1:1" x14ac:dyDescent="0.3">
      <c r="A8" t="s">
        <v>1444</v>
      </c>
    </row>
    <row r="9" spans="1:1" x14ac:dyDescent="0.3">
      <c r="A9" t="s">
        <v>1445</v>
      </c>
    </row>
    <row r="10" spans="1:1" x14ac:dyDescent="0.3">
      <c r="A10" t="s">
        <v>1446</v>
      </c>
    </row>
    <row r="11" spans="1:1" x14ac:dyDescent="0.3">
      <c r="A11" t="s">
        <v>1447</v>
      </c>
    </row>
    <row r="12" spans="1:1" x14ac:dyDescent="0.3">
      <c r="A12" t="s">
        <v>1448</v>
      </c>
    </row>
    <row r="13" spans="1:1" x14ac:dyDescent="0.3">
      <c r="A13" t="s">
        <v>1449</v>
      </c>
    </row>
    <row r="14" spans="1:1" x14ac:dyDescent="0.3">
      <c r="A14" t="s">
        <v>1450</v>
      </c>
    </row>
    <row r="15" spans="1:1" x14ac:dyDescent="0.3">
      <c r="A15" t="s">
        <v>1451</v>
      </c>
    </row>
    <row r="16" spans="1:1" x14ac:dyDescent="0.3">
      <c r="A16" t="s">
        <v>1452</v>
      </c>
    </row>
    <row r="17" spans="1:1" x14ac:dyDescent="0.3">
      <c r="A17" t="s">
        <v>1453</v>
      </c>
    </row>
    <row r="18" spans="1:1" x14ac:dyDescent="0.3">
      <c r="A18" t="s">
        <v>1454</v>
      </c>
    </row>
    <row r="19" spans="1:1" x14ac:dyDescent="0.3">
      <c r="A19" t="s">
        <v>1455</v>
      </c>
    </row>
    <row r="20" spans="1:1" x14ac:dyDescent="0.3">
      <c r="A20" t="s">
        <v>1456</v>
      </c>
    </row>
    <row r="21" spans="1:1" x14ac:dyDescent="0.3">
      <c r="A21" t="s">
        <v>1457</v>
      </c>
    </row>
    <row r="22" spans="1:1" x14ac:dyDescent="0.3">
      <c r="A22" t="s">
        <v>1458</v>
      </c>
    </row>
    <row r="23" spans="1:1" x14ac:dyDescent="0.3">
      <c r="A23" t="s">
        <v>1459</v>
      </c>
    </row>
    <row r="24" spans="1:1" x14ac:dyDescent="0.3">
      <c r="A24" t="s">
        <v>1460</v>
      </c>
    </row>
    <row r="25" spans="1:1" x14ac:dyDescent="0.3">
      <c r="A25" t="s">
        <v>1461</v>
      </c>
    </row>
    <row r="26" spans="1:1" x14ac:dyDescent="0.3">
      <c r="A26" t="s">
        <v>1462</v>
      </c>
    </row>
    <row r="27" spans="1:1" x14ac:dyDescent="0.3">
      <c r="A27" t="s">
        <v>1463</v>
      </c>
    </row>
    <row r="28" spans="1:1" x14ac:dyDescent="0.3">
      <c r="A28" t="s">
        <v>1464</v>
      </c>
    </row>
    <row r="29" spans="1:1" x14ac:dyDescent="0.3">
      <c r="A29" t="s">
        <v>1465</v>
      </c>
    </row>
    <row r="30" spans="1:1" x14ac:dyDescent="0.3">
      <c r="A30" t="s">
        <v>1466</v>
      </c>
    </row>
    <row r="31" spans="1:1" x14ac:dyDescent="0.3">
      <c r="A31" t="s">
        <v>1467</v>
      </c>
    </row>
    <row r="32" spans="1:1" x14ac:dyDescent="0.3">
      <c r="A32" t="s">
        <v>1468</v>
      </c>
    </row>
    <row r="33" spans="1:1" x14ac:dyDescent="0.3">
      <c r="A33" t="s">
        <v>1469</v>
      </c>
    </row>
    <row r="34" spans="1:1" x14ac:dyDescent="0.3">
      <c r="A34" t="s">
        <v>1470</v>
      </c>
    </row>
    <row r="35" spans="1:1" x14ac:dyDescent="0.3">
      <c r="A35" t="s">
        <v>1471</v>
      </c>
    </row>
    <row r="36" spans="1:1" x14ac:dyDescent="0.3">
      <c r="A36" t="s">
        <v>1472</v>
      </c>
    </row>
    <row r="37" spans="1:1" x14ac:dyDescent="0.3">
      <c r="A37" t="s">
        <v>1473</v>
      </c>
    </row>
    <row r="38" spans="1:1" x14ac:dyDescent="0.3">
      <c r="A38" t="s">
        <v>1474</v>
      </c>
    </row>
    <row r="39" spans="1:1" x14ac:dyDescent="0.3">
      <c r="A39" t="s">
        <v>1475</v>
      </c>
    </row>
    <row r="40" spans="1:1" x14ac:dyDescent="0.3">
      <c r="A40" t="s">
        <v>1476</v>
      </c>
    </row>
    <row r="41" spans="1:1" x14ac:dyDescent="0.3">
      <c r="A41" t="s">
        <v>1477</v>
      </c>
    </row>
    <row r="42" spans="1:1" x14ac:dyDescent="0.3">
      <c r="A42" t="s">
        <v>1478</v>
      </c>
    </row>
    <row r="43" spans="1:1" x14ac:dyDescent="0.3">
      <c r="A43" t="s">
        <v>1479</v>
      </c>
    </row>
    <row r="44" spans="1:1" x14ac:dyDescent="0.3">
      <c r="A44" t="s">
        <v>1480</v>
      </c>
    </row>
    <row r="45" spans="1:1" x14ac:dyDescent="0.3">
      <c r="A45" t="s">
        <v>1481</v>
      </c>
    </row>
    <row r="46" spans="1:1" x14ac:dyDescent="0.3">
      <c r="A46" t="s">
        <v>1482</v>
      </c>
    </row>
    <row r="47" spans="1:1" x14ac:dyDescent="0.3">
      <c r="A47" t="s">
        <v>1483</v>
      </c>
    </row>
    <row r="48" spans="1:1" x14ac:dyDescent="0.3">
      <c r="A48" t="s">
        <v>1484</v>
      </c>
    </row>
    <row r="49" spans="1:1" x14ac:dyDescent="0.3">
      <c r="A49" t="s">
        <v>1485</v>
      </c>
    </row>
    <row r="50" spans="1:1" x14ac:dyDescent="0.3">
      <c r="A50" t="s">
        <v>1486</v>
      </c>
    </row>
    <row r="51" spans="1:1" x14ac:dyDescent="0.3">
      <c r="A51" t="s">
        <v>1487</v>
      </c>
    </row>
    <row r="52" spans="1:1" x14ac:dyDescent="0.3">
      <c r="A52" t="s">
        <v>1488</v>
      </c>
    </row>
    <row r="53" spans="1:1" x14ac:dyDescent="0.3">
      <c r="A53" t="s">
        <v>1489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C952-82E3-489C-AFDC-3558FA784576}">
  <dimension ref="A3:H609"/>
  <sheetViews>
    <sheetView workbookViewId="0">
      <selection activeCell="C19" sqref="C19"/>
    </sheetView>
  </sheetViews>
  <sheetFormatPr defaultRowHeight="14.4" x14ac:dyDescent="0.3"/>
  <cols>
    <col min="1" max="1" width="15.33203125" bestFit="1" customWidth="1"/>
    <col min="2" max="5" width="26.6640625" customWidth="1"/>
    <col min="6" max="6" width="31.5546875" bestFit="1" customWidth="1"/>
    <col min="7" max="7" width="23.33203125" customWidth="1"/>
  </cols>
  <sheetData>
    <row r="3" spans="1:8" x14ac:dyDescent="0.3">
      <c r="A3" t="str" cm="1">
        <f t="array" ref="A3">_xll.ciqfunctions.udf.CIQRANGE("^MID", "IQ_CONSTITUENTS", 1, 500, , , , , "Constituents")</f>
        <v>Constituents</v>
      </c>
      <c r="B3" t="s">
        <v>1024</v>
      </c>
      <c r="C3" t="s">
        <v>1025</v>
      </c>
      <c r="D3" t="s">
        <v>1026</v>
      </c>
      <c r="E3" t="s">
        <v>1027</v>
      </c>
      <c r="F3" t="s">
        <v>1028</v>
      </c>
      <c r="G3" t="s">
        <v>1029</v>
      </c>
      <c r="H3" t="s">
        <v>1030</v>
      </c>
    </row>
    <row r="4" spans="1:8" x14ac:dyDescent="0.3">
      <c r="A4" s="11" t="s">
        <v>1031</v>
      </c>
      <c r="B4" s="10" t="str">
        <f>_xll.SNL.Clients.Office.Excel.Functions.SPG(A4, "IQ_SECTOR")</f>
        <v>Industrials</v>
      </c>
      <c r="C4" s="10" t="str">
        <f>_xll.SNL.Clients.Office.Excel.Functions.SPG(A4, "IQ_INDUSTRY_GROUP")</f>
        <v>Capital Goods</v>
      </c>
      <c r="D4" s="10" t="str">
        <f>_xll.SNL.Clients.Office.Excel.Functions.SPG(A4, "IQ_INDUSTRY")</f>
        <v>Building Products</v>
      </c>
      <c r="E4" s="10" t="str">
        <f>_xll.SNL.Clients.Office.Excel.Functions.SPG(A4, "IQ_PRIMARY_INDUSTRY")</f>
        <v>Building Products</v>
      </c>
      <c r="F4" s="10" t="str">
        <f>_xll.SNL.Clients.Office.Excel.Functions.SPG(A4, "NAICS_CODE", "Primary")</f>
        <v>333415 - Air-Conditioning and Warm Air Heating Equipment and Commercial and Industrial Refrigeration Equipment Manufacturing</v>
      </c>
      <c r="G4" s="10" t="str">
        <f>_xll.SNL.Clients.Office.Excel.Functions.SPG(A4, "SP_TOPICTAG")</f>
        <v>Clean Energy; Energy Efficiency; Environmental Engineering; Smart Building; CleanTech; Data Center Technology; ClimateTech</v>
      </c>
      <c r="H4" s="5">
        <f>_xll.SNL.Clients.Office.Excel.Functions.SPG(A4, "SP_PCT_SHARES_OWNED_ALL_INSTITUTIONS")</f>
        <v>76.22</v>
      </c>
    </row>
    <row r="5" spans="1:8" x14ac:dyDescent="0.3">
      <c r="A5" s="11" t="s">
        <v>1032</v>
      </c>
      <c r="B5" s="10" t="str">
        <f>_xll.SNL.Clients.Office.Excel.Functions.SPG(A5, "IQ_SECTOR")</f>
        <v>Consumer Discretionary</v>
      </c>
      <c r="C5" s="10" t="str">
        <f>_xll.SNL.Clients.Office.Excel.Functions.SPG(A5, "IQ_INDUSTRY_GROUP")</f>
        <v>Consumer Discretionary Distribution and Retail</v>
      </c>
      <c r="D5" s="10" t="str">
        <f>_xll.SNL.Clients.Office.Excel.Functions.SPG(A5, "IQ_INDUSTRY")</f>
        <v>Specialty Retail</v>
      </c>
      <c r="E5" s="10" t="str">
        <f>_xll.SNL.Clients.Office.Excel.Functions.SPG(A5, "IQ_PRIMARY_INDUSTRY")</f>
        <v>Apparel Retail</v>
      </c>
      <c r="F5" s="10" t="str">
        <f>_xll.SNL.Clients.Office.Excel.Functions.SPG(A5, "NAICS_CODE", "Primary")</f>
        <v>458110 - Clothing and Clothing Accessories Retailers</v>
      </c>
      <c r="G5" s="10" t="str">
        <f>_xll.SNL.Clients.Office.Excel.Functions.SPG(A5, "SP_TOPICTAG")</f>
        <v>Lifestyle; Customer Relationship Management</v>
      </c>
      <c r="H5" s="5">
        <f>_xll.SNL.Clients.Office.Excel.Functions.SPG(A5, "SP_PCT_SHARES_OWNED_ALL_INSTITUTIONS")</f>
        <v>106.67</v>
      </c>
    </row>
    <row r="6" spans="1:8" x14ac:dyDescent="0.3">
      <c r="A6" s="11" t="s">
        <v>1033</v>
      </c>
      <c r="B6" s="10" t="str">
        <f>_xll.SNL.Clients.Office.Excel.Functions.SPG(A6, "IQ_SECTOR")</f>
        <v>Health Care</v>
      </c>
      <c r="C6" s="10" t="str">
        <f>_xll.SNL.Clients.Office.Excel.Functions.SPG(A6, "IQ_INDUSTRY_GROUP")</f>
        <v>Health Care Equipment and Services</v>
      </c>
      <c r="D6" s="10" t="str">
        <f>_xll.SNL.Clients.Office.Excel.Functions.SPG(A6, "IQ_INDUSTRY")</f>
        <v>Health Care Providers and Services</v>
      </c>
      <c r="E6" s="10" t="str">
        <f>_xll.SNL.Clients.Office.Excel.Functions.SPG(A6, "IQ_PRIMARY_INDUSTRY")</f>
        <v>Health Care Facilities</v>
      </c>
      <c r="F6" s="10" t="str">
        <f>_xll.SNL.Clients.Office.Excel.Functions.SPG(A6, "NAICS_CODE", "Primary")</f>
        <v>622 - Hospitals</v>
      </c>
      <c r="G6" s="10" t="str">
        <f>_xll.SNL.Clients.Office.Excel.Functions.SPG(A6, "SP_TOPICTAG")</f>
        <v>Addiction; Pain Management; Psychiatry; Wellness and Recovery</v>
      </c>
      <c r="H6" s="5">
        <f>_xll.SNL.Clients.Office.Excel.Functions.SPG(A6, "SP_PCT_SHARES_OWNED_ALL_INSTITUTIONS")</f>
        <v>109.25</v>
      </c>
    </row>
    <row r="7" spans="1:8" x14ac:dyDescent="0.3">
      <c r="A7" s="11" t="s">
        <v>1034</v>
      </c>
      <c r="B7" s="10" t="str">
        <f>_xll.SNL.Clients.Office.Excel.Functions.SPG(A7, "IQ_SECTOR")</f>
        <v>Industrials</v>
      </c>
      <c r="C7" s="10" t="str">
        <f>_xll.SNL.Clients.Office.Excel.Functions.SPG(A7, "IQ_INDUSTRY_GROUP")</f>
        <v>Capital Goods</v>
      </c>
      <c r="D7" s="10" t="str">
        <f>_xll.SNL.Clients.Office.Excel.Functions.SPG(A7, "IQ_INDUSTRY")</f>
        <v>Electrical Equipment</v>
      </c>
      <c r="E7" s="10" t="str">
        <f>_xll.SNL.Clients.Office.Excel.Functions.SPG(A7, "IQ_PRIMARY_INDUSTRY")</f>
        <v>Electrical Components and Equipment</v>
      </c>
      <c r="F7" s="10" t="str">
        <f>_xll.SNL.Clients.Office.Excel.Functions.SPG(A7, "NAICS_CODE", "Primary")</f>
        <v>33513 - Electric Lighting Equipment Manufacturing</v>
      </c>
      <c r="G7" s="10" t="str">
        <f>_xll.SNL.Clients.Office.Excel.Functions.SPG(A7, "SP_TOPICTAG")</f>
        <v>Energy Efficiency; Energy Management; Sensors; Smart Building; Process Automation</v>
      </c>
      <c r="H7" s="5">
        <f>_xll.SNL.Clients.Office.Excel.Functions.SPG(A7, "SP_PCT_SHARES_OWNED_ALL_INSTITUTIONS")</f>
        <v>98.61</v>
      </c>
    </row>
    <row r="8" spans="1:8" x14ac:dyDescent="0.3">
      <c r="A8" s="11" t="s">
        <v>1035</v>
      </c>
      <c r="B8" s="10" t="str">
        <f>_xll.SNL.Clients.Office.Excel.Functions.SPG(A8, "IQ_SECTOR")</f>
        <v>Industrials</v>
      </c>
      <c r="C8" s="10" t="str">
        <f>_xll.SNL.Clients.Office.Excel.Functions.SPG(A8, "IQ_INDUSTRY_GROUP")</f>
        <v>Capital Goods</v>
      </c>
      <c r="D8" s="10" t="str">
        <f>_xll.SNL.Clients.Office.Excel.Functions.SPG(A8, "IQ_INDUSTRY")</f>
        <v>Building Products</v>
      </c>
      <c r="E8" s="10" t="str">
        <f>_xll.SNL.Clients.Office.Excel.Functions.SPG(A8, "IQ_PRIMARY_INDUSTRY")</f>
        <v>Building Products</v>
      </c>
      <c r="F8" s="10" t="str">
        <f>_xll.SNL.Clients.Office.Excel.Functions.SPG(A8, "NAICS_CODE", "Primary")</f>
        <v>326122 - Plastics Pipe and Pipe Fitting Manufacturing</v>
      </c>
      <c r="G8" s="10" t="str">
        <f>_xll.SNL.Clients.Office.Excel.Functions.SPG(A8, "SP_TOPICTAG")</f>
        <v>Environmental Engineering; Disposal and Recycling; Water Purification; CleanTech; Pollution Control</v>
      </c>
      <c r="H8" s="5">
        <f>_xll.SNL.Clients.Office.Excel.Functions.SPG(A8, "SP_PCT_SHARES_OWNED_ALL_INSTITUTIONS")</f>
        <v>89.95</v>
      </c>
    </row>
    <row r="9" spans="1:8" x14ac:dyDescent="0.3">
      <c r="A9" s="11" t="s">
        <v>1036</v>
      </c>
      <c r="B9" s="10" t="str">
        <f>_xll.SNL.Clients.Office.Excel.Functions.SPG(A9, "IQ_SECTOR")</f>
        <v>Industrials</v>
      </c>
      <c r="C9" s="10" t="str">
        <f>_xll.SNL.Clients.Office.Excel.Functions.SPG(A9, "IQ_INDUSTRY_GROUP")</f>
        <v>Capital Goods</v>
      </c>
      <c r="D9" s="10" t="str">
        <f>_xll.SNL.Clients.Office.Excel.Functions.SPG(A9, "IQ_INDUSTRY")</f>
        <v>Construction and Engineering</v>
      </c>
      <c r="E9" s="10" t="str">
        <f>_xll.SNL.Clients.Office.Excel.Functions.SPG(A9, "IQ_PRIMARY_INDUSTRY")</f>
        <v>Construction and Engineering</v>
      </c>
      <c r="F9" s="10" t="str">
        <f>_xll.SNL.Clients.Office.Excel.Functions.SPG(A9, "NAICS_CODE", "Primary")</f>
        <v>541330 - Engineering Services</v>
      </c>
      <c r="G9" s="10" t="str">
        <f>_xll.SNL.Clients.Office.Excel.Functions.SPG(A9, "SP_TOPICTAG")</f>
        <v>Software Development; GovTech; Process Automation; Utility Scale Solar</v>
      </c>
      <c r="H9" s="5">
        <f>_xll.SNL.Clients.Office.Excel.Functions.SPG(A9, "SP_PCT_SHARES_OWNED_ALL_INSTITUTIONS")</f>
        <v>87.49</v>
      </c>
    </row>
    <row r="10" spans="1:8" x14ac:dyDescent="0.3">
      <c r="A10" s="11" t="s">
        <v>1037</v>
      </c>
      <c r="B10" s="10" t="str">
        <f>_xll.SNL.Clients.Office.Excel.Functions.SPG(A10, "IQ_SECTOR")</f>
        <v>Financials</v>
      </c>
      <c r="C10" s="10" t="str">
        <f>_xll.SNL.Clients.Office.Excel.Functions.SPG(A10, "IQ_INDUSTRY_GROUP")</f>
        <v>Financial Services</v>
      </c>
      <c r="D10" s="10" t="str">
        <f>_xll.SNL.Clients.Office.Excel.Functions.SPG(A10, "IQ_INDUSTRY")</f>
        <v>Capital Markets</v>
      </c>
      <c r="E10" s="10" t="str">
        <f>_xll.SNL.Clients.Office.Excel.Functions.SPG(A10, "IQ_PRIMARY_INDUSTRY")</f>
        <v>Asset Management and Custody Banks</v>
      </c>
      <c r="F10" s="10" t="str">
        <f>_xll.SNL.Clients.Office.Excel.Functions.SPG(A10, "NAICS_CODE", "Primary")</f>
        <v>525910 - Open-End Investment Funds</v>
      </c>
      <c r="G10" s="10" t="str">
        <f>_xll.SNL.Clients.Office.Excel.Functions.SPG(A10, "SP_TOPICTAG")</f>
        <v/>
      </c>
      <c r="H10" s="5">
        <f>_xll.SNL.Clients.Office.Excel.Functions.SPG(A10, "SP_PCT_SHARES_OWNED_ALL_INSTITUTIONS")</f>
        <v>98.36</v>
      </c>
    </row>
    <row r="11" spans="1:8" x14ac:dyDescent="0.3">
      <c r="A11" s="11" t="s">
        <v>1038</v>
      </c>
      <c r="B11" s="10" t="str">
        <f>_xll.SNL.Clients.Office.Excel.Functions.SPG(A11, "IQ_SECTOR")</f>
        <v>Industrials</v>
      </c>
      <c r="C11" s="10" t="str">
        <f>_xll.SNL.Clients.Office.Excel.Functions.SPG(A11, "IQ_INDUSTRY_GROUP")</f>
        <v>Capital Goods</v>
      </c>
      <c r="D11" s="10" t="str">
        <f>_xll.SNL.Clients.Office.Excel.Functions.SPG(A11, "IQ_INDUSTRY")</f>
        <v>Machinery</v>
      </c>
      <c r="E11" s="10" t="str">
        <f>_xll.SNL.Clients.Office.Excel.Functions.SPG(A11, "IQ_PRIMARY_INDUSTRY")</f>
        <v>Agricultural and Farm Machinery</v>
      </c>
      <c r="F11" s="10" t="str">
        <f>_xll.SNL.Clients.Office.Excel.Functions.SPG(A11, "NAICS_CODE", "Primary")</f>
        <v>333111 - Farm Machinery and Equipment Manufacturing</v>
      </c>
      <c r="G11" s="10" t="str">
        <f>_xll.SNL.Clients.Office.Excel.Functions.SPG(A11, "SP_TOPICTAG")</f>
        <v>Farming; Industrial Automation; Livestock; Micro Lending; AgriTech</v>
      </c>
      <c r="H11" s="5">
        <f>_xll.SNL.Clients.Office.Excel.Functions.SPG(A11, "SP_PCT_SHARES_OWNED_ALL_INSTITUTIONS")</f>
        <v>92.74</v>
      </c>
    </row>
    <row r="12" spans="1:8" x14ac:dyDescent="0.3">
      <c r="A12" s="11" t="s">
        <v>1039</v>
      </c>
      <c r="B12" s="10" t="str">
        <f>_xll.SNL.Clients.Office.Excel.Functions.SPG(A12, "IQ_SECTOR")</f>
        <v>Real Estate</v>
      </c>
      <c r="C12" s="10" t="str">
        <f>_xll.SNL.Clients.Office.Excel.Functions.SPG(A12, "IQ_INDUSTRY_GROUP")</f>
        <v>Equity Real Estate Investment Trusts (REITs)</v>
      </c>
      <c r="D12" s="10" t="str">
        <f>_xll.SNL.Clients.Office.Excel.Functions.SPG(A12, "IQ_INDUSTRY")</f>
        <v>Retail REITs</v>
      </c>
      <c r="E12" s="10" t="str">
        <f>_xll.SNL.Clients.Office.Excel.Functions.SPG(A12, "IQ_PRIMARY_INDUSTRY")</f>
        <v>Retail REITs</v>
      </c>
      <c r="F12" s="10" t="str">
        <f>_xll.SNL.Clients.Office.Excel.Functions.SPG(A12, "NAICS_CODE", "Primary")</f>
        <v>531110 - Lessors of Residential Buildings and Dwellings</v>
      </c>
      <c r="G12" s="10" t="str">
        <f>_xll.SNL.Clients.Office.Excel.Functions.SPG(A12, "SP_TOPICTAG")</f>
        <v/>
      </c>
      <c r="H12" s="5">
        <f>_xll.SNL.Clients.Office.Excel.Functions.SPG(A12, "SP_PCT_SHARES_OWNED_ALL_INSTITUTIONS")</f>
        <v>111.61</v>
      </c>
    </row>
    <row r="13" spans="1:8" x14ac:dyDescent="0.3">
      <c r="A13" s="11" t="s">
        <v>1423</v>
      </c>
      <c r="B13" s="10" t="str">
        <f>_xll.SNL.Clients.Office.Excel.Functions.SPG(A13, "IQ_SECTOR")</f>
        <v>Industrials</v>
      </c>
      <c r="C13" s="10" t="str">
        <f>_xll.SNL.Clients.Office.Excel.Functions.SPG(A13, "IQ_INDUSTRY_GROUP")</f>
        <v>Transportation</v>
      </c>
      <c r="D13" s="10" t="str">
        <f>_xll.SNL.Clients.Office.Excel.Functions.SPG(A13, "IQ_INDUSTRY")</f>
        <v>Passenger Airlines</v>
      </c>
      <c r="E13" s="10" t="str">
        <f>_xll.SNL.Clients.Office.Excel.Functions.SPG(A13, "IQ_PRIMARY_INDUSTRY")</f>
        <v>Passenger Airlines</v>
      </c>
      <c r="F13" s="10" t="str">
        <f>_xll.SNL.Clients.Office.Excel.Functions.SPG(A13, "NAICS_CODE", "Primary")</f>
        <v>481111 - Scheduled Passenger Air Transportation</v>
      </c>
      <c r="G13" s="10" t="str">
        <f>_xll.SNL.Clients.Office.Excel.Functions.SPG(A13, "SP_TOPICTAG")</f>
        <v>Business Travel; Freight Service; Last Mile Transportation; Travel Accommodations; Taxi Service</v>
      </c>
      <c r="H13" s="5">
        <f>_xll.SNL.Clients.Office.Excel.Functions.SPG(A13, "SP_PCT_SHARES_OWNED_ALL_INSTITUTIONS")</f>
        <v>90.66</v>
      </c>
    </row>
    <row r="14" spans="1:8" x14ac:dyDescent="0.3">
      <c r="A14" s="11" t="s">
        <v>1424</v>
      </c>
      <c r="B14" s="10" t="str">
        <f>_xll.SNL.Clients.Office.Excel.Functions.SPG(A14, "IQ_SECTOR")</f>
        <v>Consumer Staples</v>
      </c>
      <c r="C14" s="10" t="str">
        <f>_xll.SNL.Clients.Office.Excel.Functions.SPG(A14, "IQ_INDUSTRY_GROUP")</f>
        <v>Consumer Staples Distribution and Retail</v>
      </c>
      <c r="D14" s="10" t="str">
        <f>_xll.SNL.Clients.Office.Excel.Functions.SPG(A14, "IQ_INDUSTRY")</f>
        <v>Consumer Staples Distribution and Retail</v>
      </c>
      <c r="E14" s="10" t="str">
        <f>_xll.SNL.Clients.Office.Excel.Functions.SPG(A14, "IQ_PRIMARY_INDUSTRY")</f>
        <v>Food Retail</v>
      </c>
      <c r="F14" s="10" t="str">
        <f>_xll.SNL.Clients.Office.Excel.Functions.SPG(A14, "NAICS_CODE", "Primary")</f>
        <v>4451 - Grocery and Convenience Retailers</v>
      </c>
      <c r="G14" s="10" t="str">
        <f>_xll.SNL.Clients.Office.Excel.Functions.SPG(A14, "SP_TOPICTAG")</f>
        <v>Fast-Moving Consumer Goods; Food Delivery; Online Grocery; Organic</v>
      </c>
      <c r="H14" s="5">
        <f>_xll.SNL.Clients.Office.Excel.Functions.SPG(A14, "SP_PCT_SHARES_OWNED_ALL_INSTITUTIONS")</f>
        <v>59.88</v>
      </c>
    </row>
    <row r="15" spans="1:8" x14ac:dyDescent="0.3">
      <c r="A15" s="11" t="s">
        <v>1040</v>
      </c>
      <c r="B15" s="10" t="str">
        <f>_xll.SNL.Clients.Office.Excel.Functions.SPG(A15, "IQ_SECTOR")</f>
        <v>Materials</v>
      </c>
      <c r="C15" s="10" t="str">
        <f>_xll.SNL.Clients.Office.Excel.Functions.SPG(A15, "IQ_INDUSTRY_GROUP")</f>
        <v>Materials</v>
      </c>
      <c r="D15" s="10" t="str">
        <f>_xll.SNL.Clients.Office.Excel.Functions.SPG(A15, "IQ_INDUSTRY")</f>
        <v>Metals and Mining</v>
      </c>
      <c r="E15" s="10" t="str">
        <f>_xll.SNL.Clients.Office.Excel.Functions.SPG(A15, "IQ_PRIMARY_INDUSTRY")</f>
        <v>Aluminum</v>
      </c>
      <c r="F15" s="10" t="str">
        <f>_xll.SNL.Clients.Office.Excel.Functions.SPG(A15, "NAICS_CODE", "Primary")</f>
        <v>3313 - Alumina and Aluminum Production and Processing</v>
      </c>
      <c r="G15" s="10" t="str">
        <f>_xll.SNL.Clients.Office.Excel.Functions.SPG(A15, "SP_TOPICTAG")</f>
        <v>Clean Energy; Energy Management; Environmental Engineering; CleanTech; Hydrogen</v>
      </c>
      <c r="H15" s="5">
        <f>_xll.SNL.Clients.Office.Excel.Functions.SPG(A15, "SP_PCT_SHARES_OWNED_ALL_INSTITUTIONS")</f>
        <v>76.55</v>
      </c>
    </row>
    <row r="16" spans="1:8" x14ac:dyDescent="0.3">
      <c r="A16" s="11" t="s">
        <v>1041</v>
      </c>
      <c r="B16" s="10" t="str">
        <f>_xll.SNL.Clients.Office.Excel.Functions.SPG(A16, "IQ_SECTOR")</f>
        <v>Information Technology</v>
      </c>
      <c r="C16" s="10" t="str">
        <f>_xll.SNL.Clients.Office.Excel.Functions.SPG(A16, "IQ_INDUSTRY_GROUP")</f>
        <v>Semiconductors and Semiconductor Equipment</v>
      </c>
      <c r="D16" s="10" t="str">
        <f>_xll.SNL.Clients.Office.Excel.Functions.SPG(A16, "IQ_INDUSTRY")</f>
        <v>Semiconductors and Semiconductor Equipment</v>
      </c>
      <c r="E16" s="10" t="str">
        <f>_xll.SNL.Clients.Office.Excel.Functions.SPG(A16, "IQ_PRIMARY_INDUSTRY")</f>
        <v>Semiconductors</v>
      </c>
      <c r="F16" s="10" t="str">
        <f>_xll.SNL.Clients.Office.Excel.Functions.SPG(A16, "NAICS_CODE", "Primary")</f>
        <v>334413 - Semiconductor and Related Device Manufacturing</v>
      </c>
      <c r="G16" s="10" t="str">
        <f>_xll.SNL.Clients.Office.Excel.Functions.SPG(A16, "SP_TOPICTAG")</f>
        <v>Computer Vision; Energy Storage; Industrial Automation; Sensors; Smart Energy; Electric Vehicle; Process Automation</v>
      </c>
      <c r="H16" s="5">
        <f>_xll.SNL.Clients.Office.Excel.Functions.SPG(A16, "SP_PCT_SHARES_OWNED_ALL_INSTITUTIONS")</f>
        <v>86.24</v>
      </c>
    </row>
    <row r="17" spans="1:8" x14ac:dyDescent="0.3">
      <c r="A17" s="11" t="s">
        <v>1042</v>
      </c>
      <c r="B17" s="10" t="str">
        <f>_xll.SNL.Clients.Office.Excel.Functions.SPG(A17, "IQ_SECTOR")</f>
        <v>Utilities</v>
      </c>
      <c r="C17" s="10" t="str">
        <f>_xll.SNL.Clients.Office.Excel.Functions.SPG(A17, "IQ_INDUSTRY_GROUP")</f>
        <v>Utilities</v>
      </c>
      <c r="D17" s="10" t="str">
        <f>_xll.SNL.Clients.Office.Excel.Functions.SPG(A17, "IQ_INDUSTRY")</f>
        <v>Electric Utilities</v>
      </c>
      <c r="E17" s="10" t="str">
        <f>_xll.SNL.Clients.Office.Excel.Functions.SPG(A17, "IQ_PRIMARY_INDUSTRY")</f>
        <v>Electric Utilities</v>
      </c>
      <c r="F17" s="10" t="str">
        <f>_xll.SNL.Clients.Office.Excel.Functions.SPG(A17, "NAICS_CODE", "Primary")</f>
        <v>2211 - Electric Power Generation, Transmission and Distribution</v>
      </c>
      <c r="G17" s="10" t="str">
        <f>_xll.SNL.Clients.Office.Excel.Functions.SPG(A17, "SP_TOPICTAG")</f>
        <v>Clean Energy; Energy Efficiency; Energy Management; Energy Storage; CleanTech; Smart Energy; Power Grid; Utility Scale Solar; Onshore and Offshore Wind</v>
      </c>
      <c r="H17" s="5">
        <f>_xll.SNL.Clients.Office.Excel.Functions.SPG(A17, "SP_PCT_SHARES_OWNED_ALL_INSTITUTIONS")</f>
        <v>72.67</v>
      </c>
    </row>
    <row r="18" spans="1:8" x14ac:dyDescent="0.3">
      <c r="A18" s="11" t="s">
        <v>1043</v>
      </c>
      <c r="B18" s="10" t="str">
        <f>_xll.SNL.Clients.Office.Excel.Functions.SPG(A18, "IQ_SECTOR")</f>
        <v>Financials</v>
      </c>
      <c r="C18" s="10" t="str">
        <f>_xll.SNL.Clients.Office.Excel.Functions.SPG(A18, "IQ_INDUSTRY_GROUP")</f>
        <v>Financial Services</v>
      </c>
      <c r="D18" s="10" t="str">
        <f>_xll.SNL.Clients.Office.Excel.Functions.SPG(A18, "IQ_INDUSTRY")</f>
        <v>Consumer Finance</v>
      </c>
      <c r="E18" s="10" t="str">
        <f>_xll.SNL.Clients.Office.Excel.Functions.SPG(A18, "IQ_PRIMARY_INDUSTRY")</f>
        <v>Consumer Finance</v>
      </c>
      <c r="F18" s="10" t="str">
        <f>_xll.SNL.Clients.Office.Excel.Functions.SPG(A18, "NAICS_CODE", "Primary")</f>
        <v>522291 - Consumer Lending</v>
      </c>
      <c r="G18" s="10" t="str">
        <f>_xll.SNL.Clients.Office.Excel.Functions.SPG(A18, "SP_TOPICTAG")</f>
        <v>Consumer Lending; Micro Lending; Digital Brokerage; Banking as a Service; Buy Now Pay Later (BNPL)</v>
      </c>
      <c r="H18" s="5">
        <f>_xll.SNL.Clients.Office.Excel.Functions.SPG(A18, "SP_PCT_SHARES_OWNED_ALL_INSTITUTIONS")</f>
        <v>85.64</v>
      </c>
    </row>
    <row r="19" spans="1:8" x14ac:dyDescent="0.3">
      <c r="A19" s="11" t="s">
        <v>1044</v>
      </c>
      <c r="B19" s="10" t="str">
        <f>_xll.SNL.Clients.Office.Excel.Functions.SPG(A19, "IQ_SECTOR")</f>
        <v>Health Care</v>
      </c>
      <c r="C19" s="10" t="str">
        <f>_xll.SNL.Clients.Office.Excel.Functions.SPG(A19, "IQ_INDUSTRY_GROUP")</f>
        <v>Health Care Equipment and Services</v>
      </c>
      <c r="D19" s="10" t="str">
        <f>_xll.SNL.Clients.Office.Excel.Functions.SPG(A19, "IQ_INDUSTRY")</f>
        <v>Health Care Providers and Services</v>
      </c>
      <c r="E19" s="10" t="str">
        <f>_xll.SNL.Clients.Office.Excel.Functions.SPG(A19, "IQ_PRIMARY_INDUSTRY")</f>
        <v>Health Care Services</v>
      </c>
      <c r="F19" s="10" t="str">
        <f>_xll.SNL.Clients.Office.Excel.Functions.SPG(A19, "NAICS_CODE", "Primary")</f>
        <v>621610 - Home Health Care Services</v>
      </c>
      <c r="G19" s="10" t="str">
        <f>_xll.SNL.Clients.Office.Excel.Functions.SPG(A19, "SP_TOPICTAG")</f>
        <v>Health Diagnostics; End-of-Life Planning; Chronic Diseases; Pain Management</v>
      </c>
      <c r="H19" s="5">
        <f>_xll.SNL.Clients.Office.Excel.Functions.SPG(A19, "SP_PCT_SHARES_OWNED_ALL_INSTITUTIONS")</f>
        <v>92.08</v>
      </c>
    </row>
    <row r="20" spans="1:8" x14ac:dyDescent="0.3">
      <c r="A20" s="11" t="s">
        <v>1045</v>
      </c>
      <c r="B20" s="10" t="str">
        <f>_xll.SNL.Clients.Office.Excel.Functions.SPG(A20, "IQ_SECTOR")</f>
        <v>Industrials</v>
      </c>
      <c r="C20" s="10" t="str">
        <f>_xll.SNL.Clients.Office.Excel.Functions.SPG(A20, "IQ_INDUSTRY_GROUP")</f>
        <v>Transportation</v>
      </c>
      <c r="D20" s="10" t="str">
        <f>_xll.SNL.Clients.Office.Excel.Functions.SPG(A20, "IQ_INDUSTRY")</f>
        <v>Passenger Airlines</v>
      </c>
      <c r="E20" s="10" t="str">
        <f>_xll.SNL.Clients.Office.Excel.Functions.SPG(A20, "IQ_PRIMARY_INDUSTRY")</f>
        <v>Passenger Airlines</v>
      </c>
      <c r="F20" s="10" t="str">
        <f>_xll.SNL.Clients.Office.Excel.Functions.SPG(A20, "NAICS_CODE", "Primary")</f>
        <v>48111 - Scheduled Air Transportation</v>
      </c>
      <c r="G20" s="10" t="str">
        <f>_xll.SNL.Clients.Office.Excel.Functions.SPG(A20, "SP_TOPICTAG")</f>
        <v>Business Travel; Travel Accommodations</v>
      </c>
      <c r="H20" s="5">
        <f>_xll.SNL.Clients.Office.Excel.Functions.SPG(A20, "SP_PCT_SHARES_OWNED_ALL_INSTITUTIONS")</f>
        <v>66.709999999999994</v>
      </c>
    </row>
    <row r="21" spans="1:8" x14ac:dyDescent="0.3">
      <c r="A21" s="11" t="s">
        <v>1046</v>
      </c>
      <c r="B21" s="10" t="str">
        <f>_xll.SNL.Clients.Office.Excel.Functions.SPG(A21, "IQ_SECTOR")</f>
        <v>Financials</v>
      </c>
      <c r="C21" s="10" t="str">
        <f>_xll.SNL.Clients.Office.Excel.Functions.SPG(A21, "IQ_INDUSTRY_GROUP")</f>
        <v>Insurance</v>
      </c>
      <c r="D21" s="10" t="str">
        <f>_xll.SNL.Clients.Office.Excel.Functions.SPG(A21, "IQ_INDUSTRY")</f>
        <v>Insurance</v>
      </c>
      <c r="E21" s="10" t="str">
        <f>_xll.SNL.Clients.Office.Excel.Functions.SPG(A21, "IQ_PRIMARY_INDUSTRY")</f>
        <v>Property and Casualty Insurance</v>
      </c>
      <c r="F21" s="10" t="str">
        <f>_xll.SNL.Clients.Office.Excel.Functions.SPG(A21, "NAICS_CODE", "Primary")</f>
        <v>524126 - Direct Property and Casualty Insurance Carriers</v>
      </c>
      <c r="G21" s="10" t="str">
        <f>_xll.SNL.Clients.Office.Excel.Functions.SPG(A21, "SP_TOPICTAG")</f>
        <v/>
      </c>
      <c r="H21" s="5">
        <f>_xll.SNL.Clients.Office.Excel.Functions.SPG(A21, "SP_PCT_SHARES_OWNED_ALL_INSTITUTIONS")</f>
        <v>67.88</v>
      </c>
    </row>
    <row r="22" spans="1:8" x14ac:dyDescent="0.3">
      <c r="A22" s="11" t="s">
        <v>1047</v>
      </c>
      <c r="B22" s="10" t="str">
        <f>_xll.SNL.Clients.Office.Excel.Functions.SPG(A22, "IQ_SECTOR")</f>
        <v>Real Estate</v>
      </c>
      <c r="C22" s="10" t="str">
        <f>_xll.SNL.Clients.Office.Excel.Functions.SPG(A22, "IQ_INDUSTRY_GROUP")</f>
        <v>Equity Real Estate Investment Trusts (REITs)</v>
      </c>
      <c r="D22" s="10" t="str">
        <f>_xll.SNL.Clients.Office.Excel.Functions.SPG(A22, "IQ_INDUSTRY")</f>
        <v>Residential REITs</v>
      </c>
      <c r="E22" s="10" t="str">
        <f>_xll.SNL.Clients.Office.Excel.Functions.SPG(A22, "IQ_PRIMARY_INDUSTRY")</f>
        <v>Single-Family Residential REITs</v>
      </c>
      <c r="F22" s="10" t="str">
        <f>_xll.SNL.Clients.Office.Excel.Functions.SPG(A22, "NAICS_CODE", "Primary")</f>
        <v>531110 - Lessors of Residential Buildings and Dwellings</v>
      </c>
      <c r="G22" s="10" t="str">
        <f>_xll.SNL.Clients.Office.Excel.Functions.SPG(A22, "SP_TOPICTAG")</f>
        <v/>
      </c>
      <c r="H22" s="5">
        <f>_xll.SNL.Clients.Office.Excel.Functions.SPG(A22, "SP_PCT_SHARES_OWNED_ALL_INSTITUTIONS")</f>
        <v>82.89</v>
      </c>
    </row>
    <row r="23" spans="1:8" x14ac:dyDescent="0.3">
      <c r="A23" s="11" t="s">
        <v>1048</v>
      </c>
      <c r="B23" s="10" t="str">
        <f>_xll.SNL.Clients.Office.Excel.Functions.SPG(A23, "IQ_SECTOR")</f>
        <v>Information Technology</v>
      </c>
      <c r="C23" s="10" t="str">
        <f>_xll.SNL.Clients.Office.Excel.Functions.SPG(A23, "IQ_INDUSTRY_GROUP")</f>
        <v>Semiconductors and Semiconductor Equipment</v>
      </c>
      <c r="D23" s="10" t="str">
        <f>_xll.SNL.Clients.Office.Excel.Functions.SPG(A23, "IQ_INDUSTRY")</f>
        <v>Semiconductors and Semiconductor Equipment</v>
      </c>
      <c r="E23" s="10" t="str">
        <f>_xll.SNL.Clients.Office.Excel.Functions.SPG(A23, "IQ_PRIMARY_INDUSTRY")</f>
        <v>Semiconductor Materials and Equipment</v>
      </c>
      <c r="F23" s="10" t="str">
        <f>_xll.SNL.Clients.Office.Excel.Functions.SPG(A23, "NAICS_CODE", "Primary")</f>
        <v>334413 - Semiconductor and Related Device Manufacturing</v>
      </c>
      <c r="G23" s="10" t="str">
        <f>_xll.SNL.Clients.Office.Excel.Functions.SPG(A23, "SP_TOPICTAG")</f>
        <v>Software Development; Wearables; Process Automation</v>
      </c>
      <c r="H23" s="5">
        <f>_xll.SNL.Clients.Office.Excel.Functions.SPG(A23, "SP_PCT_SHARES_OWNED_ALL_INSTITUTIONS")</f>
        <v>45.37</v>
      </c>
    </row>
    <row r="24" spans="1:8" x14ac:dyDescent="0.3">
      <c r="A24" s="11" t="s">
        <v>1049</v>
      </c>
      <c r="B24" s="10" t="str">
        <f>_xll.SNL.Clients.Office.Excel.Functions.SPG(A24, "IQ_SECTOR")</f>
        <v>Financials</v>
      </c>
      <c r="C24" s="10" t="str">
        <f>_xll.SNL.Clients.Office.Excel.Functions.SPG(A24, "IQ_INDUSTRY_GROUP")</f>
        <v>Financial Services</v>
      </c>
      <c r="D24" s="10" t="str">
        <f>_xll.SNL.Clients.Office.Excel.Functions.SPG(A24, "IQ_INDUSTRY")</f>
        <v>Mortgage Real Estate Investment Trusts (REITs)</v>
      </c>
      <c r="E24" s="10" t="str">
        <f>_xll.SNL.Clients.Office.Excel.Functions.SPG(A24, "IQ_PRIMARY_INDUSTRY")</f>
        <v>Mortgage REITs</v>
      </c>
      <c r="F24" s="10" t="str">
        <f>_xll.SNL.Clients.Office.Excel.Functions.SPG(A24, "NAICS_CODE", "Primary")</f>
        <v>525990 - Other Financial Vehicles</v>
      </c>
      <c r="G24" s="10" t="str">
        <f>_xll.SNL.Clients.Office.Excel.Functions.SPG(A24, "SP_TOPICTAG")</f>
        <v/>
      </c>
      <c r="H24" s="5">
        <f>_xll.SNL.Clients.Office.Excel.Functions.SPG(A24, "SP_PCT_SHARES_OWNED_ALL_INSTITUTIONS")</f>
        <v>59.6</v>
      </c>
    </row>
    <row r="25" spans="1:8" x14ac:dyDescent="0.3">
      <c r="A25" s="11" t="s">
        <v>1050</v>
      </c>
      <c r="B25" s="10" t="str">
        <f>_xll.SNL.Clients.Office.Excel.Functions.SPG(A25, "IQ_SECTOR")</f>
        <v>Energy</v>
      </c>
      <c r="C25" s="10" t="str">
        <f>_xll.SNL.Clients.Office.Excel.Functions.SPG(A25, "IQ_INDUSTRY_GROUP")</f>
        <v>Energy</v>
      </c>
      <c r="D25" s="10" t="str">
        <f>_xll.SNL.Clients.Office.Excel.Functions.SPG(A25, "IQ_INDUSTRY")</f>
        <v>Oil, Gas and Consumable Fuels</v>
      </c>
      <c r="E25" s="10" t="str">
        <f>_xll.SNL.Clients.Office.Excel.Functions.SPG(A25, "IQ_PRIMARY_INDUSTRY")</f>
        <v>Oil and Gas Storage and Transportation</v>
      </c>
      <c r="F25" s="10" t="str">
        <f>_xll.SNL.Clients.Office.Excel.Functions.SPG(A25, "NAICS_CODE", "Primary")</f>
        <v>48621 - Pipeline Transportation of Natural Gas</v>
      </c>
      <c r="G25" s="10" t="str">
        <f>_xll.SNL.Clients.Office.Excel.Functions.SPG(A25, "SP_TOPICTAG")</f>
        <v>Environmental Engineering; Marine Transportation</v>
      </c>
      <c r="H25" s="5">
        <f>_xll.SNL.Clients.Office.Excel.Functions.SPG(A25, "SP_PCT_SHARES_OWNED_ALL_INSTITUTIONS")</f>
        <v>56.5</v>
      </c>
    </row>
    <row r="26" spans="1:8" x14ac:dyDescent="0.3">
      <c r="A26" s="11" t="s">
        <v>1051</v>
      </c>
      <c r="B26" s="10" t="str">
        <f>_xll.SNL.Clients.Office.Excel.Functions.SPG(A26, "IQ_SECTOR")</f>
        <v>Energy</v>
      </c>
      <c r="C26" s="10" t="str">
        <f>_xll.SNL.Clients.Office.Excel.Functions.SPG(A26, "IQ_INDUSTRY_GROUP")</f>
        <v>Energy</v>
      </c>
      <c r="D26" s="10" t="str">
        <f>_xll.SNL.Clients.Office.Excel.Functions.SPG(A26, "IQ_INDUSTRY")</f>
        <v>Oil, Gas and Consumable Fuels</v>
      </c>
      <c r="E26" s="10" t="str">
        <f>_xll.SNL.Clients.Office.Excel.Functions.SPG(A26, "IQ_PRIMARY_INDUSTRY")</f>
        <v>Oil and Gas Exploration and Production</v>
      </c>
      <c r="F26" s="10" t="str">
        <f>_xll.SNL.Clients.Office.Excel.Functions.SPG(A26, "NAICS_CODE", "Primary")</f>
        <v>2111 - Oil and Gas Extraction</v>
      </c>
      <c r="G26" s="10" t="str">
        <f>_xll.SNL.Clients.Office.Excel.Functions.SPG(A26, "SP_TOPICTAG")</f>
        <v>Marine Transportation</v>
      </c>
      <c r="H26" s="5">
        <f>_xll.SNL.Clients.Office.Excel.Functions.SPG(A26, "SP_PCT_SHARES_OWNED_ALL_INSTITUTIONS")</f>
        <v>88.22</v>
      </c>
    </row>
    <row r="27" spans="1:8" x14ac:dyDescent="0.3">
      <c r="A27" s="11" t="s">
        <v>1052</v>
      </c>
      <c r="B27" s="10" t="str">
        <f>_xll.SNL.Clients.Office.Excel.Functions.SPG(A27, "IQ_SECTOR")</f>
        <v>Information Technology</v>
      </c>
      <c r="C27" s="10" t="str">
        <f>_xll.SNL.Clients.Office.Excel.Functions.SPG(A27, "IQ_INDUSTRY_GROUP")</f>
        <v>Software and Services</v>
      </c>
      <c r="D27" s="10" t="str">
        <f>_xll.SNL.Clients.Office.Excel.Functions.SPG(A27, "IQ_INDUSTRY")</f>
        <v>Software</v>
      </c>
      <c r="E27" s="10" t="str">
        <f>_xll.SNL.Clients.Office.Excel.Functions.SPG(A27, "IQ_PRIMARY_INDUSTRY")</f>
        <v>Application Software</v>
      </c>
      <c r="F27" s="10" t="str">
        <f>_xll.SNL.Clients.Office.Excel.Functions.SPG(A27, "NAICS_CODE", "Primary")</f>
        <v>513210 - Software Publishers</v>
      </c>
      <c r="G27" s="10" t="str">
        <f>_xll.SNL.Clients.Office.Excel.Functions.SPG(A27, "SP_TOPICTAG")</f>
        <v>Software Development; Cloud Management; Data Integration; Machine Learning; Customer Relationship Management; Cloud Infrastructure; Process Automation; Real Estate Technology</v>
      </c>
      <c r="H27" s="5">
        <f>_xll.SNL.Clients.Office.Excel.Functions.SPG(A27, "SP_PCT_SHARES_OWNED_ALL_INSTITUTIONS")</f>
        <v>56.25</v>
      </c>
    </row>
    <row r="28" spans="1:8" x14ac:dyDescent="0.3">
      <c r="A28" s="11" t="s">
        <v>1053</v>
      </c>
      <c r="B28" s="10" t="str">
        <f>_xll.SNL.Clients.Office.Excel.Functions.SPG(A28, "IQ_SECTOR")</f>
        <v>Industrials</v>
      </c>
      <c r="C28" s="10" t="str">
        <f>_xll.SNL.Clients.Office.Excel.Functions.SPG(A28, "IQ_INDUSTRY_GROUP")</f>
        <v>Capital Goods</v>
      </c>
      <c r="D28" s="10" t="str">
        <f>_xll.SNL.Clients.Office.Excel.Functions.SPG(A28, "IQ_INDUSTRY")</f>
        <v>Trading Companies and Distributors</v>
      </c>
      <c r="E28" s="10" t="str">
        <f>_xll.SNL.Clients.Office.Excel.Functions.SPG(A28, "IQ_PRIMARY_INDUSTRY")</f>
        <v>Trading Companies and Distributors</v>
      </c>
      <c r="F28" s="10" t="str">
        <f>_xll.SNL.Clients.Office.Excel.Functions.SPG(A28, "NAICS_CODE", "Primary")</f>
        <v>4238 - Machinery, Equipment, and Supplies Merchant Wholesalers</v>
      </c>
      <c r="G28" s="10" t="str">
        <f>_xll.SNL.Clients.Office.Excel.Functions.SPG(A28, "SP_TOPICTAG")</f>
        <v>EDI (Electronic Data Interchange); Freight Service; Industrial Automation; RFID (Radio Frequency Identification); Sensors; Process Automation</v>
      </c>
      <c r="H28" s="5">
        <f>_xll.SNL.Clients.Office.Excel.Functions.SPG(A28, "SP_PCT_SHARES_OWNED_ALL_INSTITUTIONS")</f>
        <v>97.23</v>
      </c>
    </row>
    <row r="29" spans="1:8" x14ac:dyDescent="0.3">
      <c r="A29" s="11" t="s">
        <v>1054</v>
      </c>
      <c r="B29" s="10" t="str">
        <f>_xll.SNL.Clients.Office.Excel.Functions.SPG(A29, "IQ_SECTOR")</f>
        <v>Materials</v>
      </c>
      <c r="C29" s="10" t="str">
        <f>_xll.SNL.Clients.Office.Excel.Functions.SPG(A29, "IQ_INDUSTRY_GROUP")</f>
        <v>Materials</v>
      </c>
      <c r="D29" s="10" t="str">
        <f>_xll.SNL.Clients.Office.Excel.Functions.SPG(A29, "IQ_INDUSTRY")</f>
        <v>Containers and Packaging</v>
      </c>
      <c r="E29" s="10" t="str">
        <f>_xll.SNL.Clients.Office.Excel.Functions.SPG(A29, "IQ_PRIMARY_INDUSTRY")</f>
        <v>Metal, Glass and Plastic Containers</v>
      </c>
      <c r="F29" s="10" t="str">
        <f>_xll.SNL.Clients.Office.Excel.Functions.SPG(A29, "NAICS_CODE", "Primary")</f>
        <v>326199 - All Other Plastics Product Manufacturing</v>
      </c>
      <c r="G29" s="10" t="str">
        <f>_xll.SNL.Clients.Office.Excel.Functions.SPG(A29, "SP_TOPICTAG")</f>
        <v>Health Diagnostics; MHealth; Diabetes; Immunology; Neurology; Pulmonology; Respiratory</v>
      </c>
      <c r="H29" s="5">
        <f>_xll.SNL.Clients.Office.Excel.Functions.SPG(A29, "SP_PCT_SHARES_OWNED_ALL_INSTITUTIONS")</f>
        <v>94.3</v>
      </c>
    </row>
    <row r="30" spans="1:8" x14ac:dyDescent="0.3">
      <c r="A30" s="11" t="s">
        <v>1055</v>
      </c>
      <c r="B30" s="10" t="str">
        <f>_xll.SNL.Clients.Office.Excel.Functions.SPG(A30, "IQ_SECTOR")</f>
        <v>Consumer Discretionary</v>
      </c>
      <c r="C30" s="10" t="str">
        <f>_xll.SNL.Clients.Office.Excel.Functions.SPG(A30, "IQ_INDUSTRY_GROUP")</f>
        <v>Consumer Services</v>
      </c>
      <c r="D30" s="10" t="str">
        <f>_xll.SNL.Clients.Office.Excel.Functions.SPG(A30, "IQ_INDUSTRY")</f>
        <v>Hotels, Restaurants and Leisure</v>
      </c>
      <c r="E30" s="10" t="str">
        <f>_xll.SNL.Clients.Office.Excel.Functions.SPG(A30, "IQ_PRIMARY_INDUSTRY")</f>
        <v>Restaurants</v>
      </c>
      <c r="F30" s="10" t="str">
        <f>_xll.SNL.Clients.Office.Excel.Functions.SPG(A30, "NAICS_CODE", "Primary")</f>
        <v>72251 - Restaurants and Other Eating Places</v>
      </c>
      <c r="G30" s="10" t="str">
        <f>_xll.SNL.Clients.Office.Excel.Functions.SPG(A30, "SP_TOPICTAG")</f>
        <v>Fast-Moving Consumer Goods; Food Delivery</v>
      </c>
      <c r="H30" s="5">
        <f>_xll.SNL.Clients.Office.Excel.Functions.SPG(A30, "SP_PCT_SHARES_OWNED_ALL_INSTITUTIONS")</f>
        <v>93.73</v>
      </c>
    </row>
    <row r="31" spans="1:8" x14ac:dyDescent="0.3">
      <c r="A31" s="11" t="s">
        <v>1056</v>
      </c>
      <c r="B31" s="10" t="str">
        <f>_xll.SNL.Clients.Office.Excel.Functions.SPG(A31, "IQ_SECTOR")</f>
        <v>Information Technology</v>
      </c>
      <c r="C31" s="10" t="str">
        <f>_xll.SNL.Clients.Office.Excel.Functions.SPG(A31, "IQ_INDUSTRY_GROUP")</f>
        <v>Technology Hardware and Equipment</v>
      </c>
      <c r="D31" s="10" t="str">
        <f>_xll.SNL.Clients.Office.Excel.Functions.SPG(A31, "IQ_INDUSTRY")</f>
        <v>Electronic Equipment, Instruments and Components</v>
      </c>
      <c r="E31" s="10" t="str">
        <f>_xll.SNL.Clients.Office.Excel.Functions.SPG(A31, "IQ_PRIMARY_INDUSTRY")</f>
        <v>Technology Distributors</v>
      </c>
      <c r="F31" s="10" t="str">
        <f>_xll.SNL.Clients.Office.Excel.Functions.SPG(A31, "NAICS_CODE", "Primary")</f>
        <v>423690 - Other Electronic Parts and Equipment Merchant Wholesalers</v>
      </c>
      <c r="G31" s="10" t="str">
        <f>_xll.SNL.Clients.Office.Excel.Functions.SPG(A31, "SP_TOPICTAG")</f>
        <v>Software Development; Cloud Management; Industrial Automation; Edge Computing; Process Automation; Data Center Technology</v>
      </c>
      <c r="H31" s="5">
        <f>_xll.SNL.Clients.Office.Excel.Functions.SPG(A31, "SP_PCT_SHARES_OWNED_ALL_INSTITUTIONS")</f>
        <v>106.13</v>
      </c>
    </row>
    <row r="32" spans="1:8" x14ac:dyDescent="0.3">
      <c r="A32" s="11" t="s">
        <v>1057</v>
      </c>
      <c r="B32" s="10" t="str">
        <f>_xll.SNL.Clients.Office.Excel.Functions.SPG(A32, "IQ_SECTOR")</f>
        <v>Information Technology</v>
      </c>
      <c r="C32" s="10" t="str">
        <f>_xll.SNL.Clients.Office.Excel.Functions.SPG(A32, "IQ_INDUSTRY_GROUP")</f>
        <v>Software and Services</v>
      </c>
      <c r="D32" s="10" t="str">
        <f>_xll.SNL.Clients.Office.Excel.Functions.SPG(A32, "IQ_INDUSTRY")</f>
        <v>IT Services</v>
      </c>
      <c r="E32" s="10" t="str">
        <f>_xll.SNL.Clients.Office.Excel.Functions.SPG(A32, "IQ_PRIMARY_INDUSTRY")</f>
        <v>IT Consulting and Other Services</v>
      </c>
      <c r="F32" s="10" t="str">
        <f>_xll.SNL.Clients.Office.Excel.Functions.SPG(A32, "NAICS_CODE", "Primary")</f>
        <v>5613 - Employment Services</v>
      </c>
      <c r="G32" s="10" t="str">
        <f>_xll.SNL.Clients.Office.Excel.Functions.SPG(A32, "SP_TOPICTAG")</f>
        <v>Cloud Management; Data Integration; Data Protection; Cloud Data Services; Process Automation</v>
      </c>
      <c r="H32" s="5">
        <f>_xll.SNL.Clients.Office.Excel.Functions.SPG(A32, "SP_PCT_SHARES_OWNED_ALL_INSTITUTIONS")</f>
        <v>99.68</v>
      </c>
    </row>
    <row r="33" spans="1:8" x14ac:dyDescent="0.3">
      <c r="A33" s="11" t="s">
        <v>1058</v>
      </c>
      <c r="B33" s="10" t="str">
        <f>_xll.SNL.Clients.Office.Excel.Functions.SPG(A33, "IQ_SECTOR")</f>
        <v>Materials</v>
      </c>
      <c r="C33" s="10" t="str">
        <f>_xll.SNL.Clients.Office.Excel.Functions.SPG(A33, "IQ_INDUSTRY_GROUP")</f>
        <v>Materials</v>
      </c>
      <c r="D33" s="10" t="str">
        <f>_xll.SNL.Clients.Office.Excel.Functions.SPG(A33, "IQ_INDUSTRY")</f>
        <v>Chemicals</v>
      </c>
      <c r="E33" s="10" t="str">
        <f>_xll.SNL.Clients.Office.Excel.Functions.SPG(A33, "IQ_PRIMARY_INDUSTRY")</f>
        <v>Specialty Chemicals</v>
      </c>
      <c r="F33" s="10" t="str">
        <f>_xll.SNL.Clients.Office.Excel.Functions.SPG(A33, "NAICS_CODE", "Primary")</f>
        <v>3251 - Basic Chemical Manufacturing</v>
      </c>
      <c r="G33" s="10" t="str">
        <f>_xll.SNL.Clients.Office.Excel.Functions.SPG(A33, "SP_TOPICTAG")</f>
        <v>Environmental Consulting; Green Consumer Goods; Organic; Nutraceutical; ClimateTech; Bio-based and Renewable Materials</v>
      </c>
      <c r="H33" s="5">
        <f>_xll.SNL.Clients.Office.Excel.Functions.SPG(A33, "SP_PCT_SHARES_OWNED_ALL_INSTITUTIONS")</f>
        <v>94.94</v>
      </c>
    </row>
    <row r="34" spans="1:8" x14ac:dyDescent="0.3">
      <c r="A34" s="11" t="s">
        <v>1059</v>
      </c>
      <c r="B34" s="10" t="str">
        <f>_xll.SNL.Clients.Office.Excel.Functions.SPG(A34, "IQ_SECTOR")</f>
        <v>Financials</v>
      </c>
      <c r="C34" s="10" t="str">
        <f>_xll.SNL.Clients.Office.Excel.Functions.SPG(A34, "IQ_INDUSTRY_GROUP")</f>
        <v>Banks</v>
      </c>
      <c r="D34" s="10" t="str">
        <f>_xll.SNL.Clients.Office.Excel.Functions.SPG(A34, "IQ_INDUSTRY")</f>
        <v>Banks</v>
      </c>
      <c r="E34" s="10" t="str">
        <f>_xll.SNL.Clients.Office.Excel.Functions.SPG(A34, "IQ_PRIMARY_INDUSTRY")</f>
        <v>Regional Banks</v>
      </c>
      <c r="F34" s="10" t="str">
        <f>_xll.SNL.Clients.Office.Excel.Functions.SPG(A34, "NAICS_CODE", "Primary")</f>
        <v>522110 - Commercial Banking</v>
      </c>
      <c r="G34" s="10" t="str">
        <f>_xll.SNL.Clients.Office.Excel.Functions.SPG(A34, "SP_TOPICTAG")</f>
        <v>Consumer Lending; Banking as a Service</v>
      </c>
      <c r="H34" s="5">
        <f>_xll.SNL.Clients.Office.Excel.Functions.SPG(A34, "SP_PCT_SHARES_OWNED_ALL_INSTITUTIONS")</f>
        <v>87.18</v>
      </c>
    </row>
    <row r="35" spans="1:8" x14ac:dyDescent="0.3">
      <c r="A35" s="11" t="s">
        <v>1425</v>
      </c>
      <c r="B35" s="10" t="str">
        <f>_xll.SNL.Clients.Office.Excel.Functions.SPG(A35, "IQ_SECTOR")</f>
        <v>Industrials</v>
      </c>
      <c r="C35" s="10" t="str">
        <f>_xll.SNL.Clients.Office.Excel.Functions.SPG(A35, "IQ_INDUSTRY_GROUP")</f>
        <v>Capital Goods</v>
      </c>
      <c r="D35" s="10" t="str">
        <f>_xll.SNL.Clients.Office.Excel.Functions.SPG(A35, "IQ_INDUSTRY")</f>
        <v>Aerospace and Defense</v>
      </c>
      <c r="E35" s="10" t="str">
        <f>_xll.SNL.Clients.Office.Excel.Functions.SPG(A35, "IQ_PRIMARY_INDUSTRY")</f>
        <v>Aerospace and Defense</v>
      </c>
      <c r="F35" s="10" t="str">
        <f>_xll.SNL.Clients.Office.Excel.Functions.SPG(A35, "NAICS_CODE", "Primary")</f>
        <v>331110 - Iron and Steel Mills and Ferroalloy Manufacturing</v>
      </c>
      <c r="G35" s="10" t="str">
        <f>_xll.SNL.Clients.Office.Excel.Functions.SPG(A35, "SP_TOPICTAG")</f>
        <v>Industrial Automation; Sensors; Pollution Control; 3D Printing</v>
      </c>
      <c r="H35" s="5">
        <f>_xll.SNL.Clients.Office.Excel.Functions.SPG(A35, "SP_PCT_SHARES_OWNED_ALL_INSTITUTIONS")</f>
        <v>95.38</v>
      </c>
    </row>
    <row r="36" spans="1:8" x14ac:dyDescent="0.3">
      <c r="A36" s="11" t="s">
        <v>1060</v>
      </c>
      <c r="B36" s="10" t="str">
        <f>_xll.SNL.Clients.Office.Excel.Functions.SPG(A36, "IQ_SECTOR")</f>
        <v>Consumer Discretionary</v>
      </c>
      <c r="C36" s="10" t="str">
        <f>_xll.SNL.Clients.Office.Excel.Functions.SPG(A36, "IQ_INDUSTRY_GROUP")</f>
        <v>Automobiles and Components</v>
      </c>
      <c r="D36" s="10" t="str">
        <f>_xll.SNL.Clients.Office.Excel.Functions.SPG(A36, "IQ_INDUSTRY")</f>
        <v>Automobile Components</v>
      </c>
      <c r="E36" s="10" t="str">
        <f>_xll.SNL.Clients.Office.Excel.Functions.SPG(A36, "IQ_PRIMARY_INDUSTRY")</f>
        <v>Automotive Parts and Equipment</v>
      </c>
      <c r="F36" s="10" t="str">
        <f>_xll.SNL.Clients.Office.Excel.Functions.SPG(A36, "NAICS_CODE", "Primary")</f>
        <v>336390 - Other Motor Vehicle Parts Manufacturing</v>
      </c>
      <c r="G36" s="10" t="str">
        <f>_xll.SNL.Clients.Office.Excel.Functions.SPG(A36, "SP_TOPICTAG")</f>
        <v>Sensors</v>
      </c>
      <c r="H36" s="5">
        <f>_xll.SNL.Clients.Office.Excel.Functions.SPG(A36, "SP_PCT_SHARES_OWNED_ALL_INSTITUTIONS")</f>
        <v>80.069999999999993</v>
      </c>
    </row>
    <row r="37" spans="1:8" x14ac:dyDescent="0.3">
      <c r="A37" s="11" t="s">
        <v>1061</v>
      </c>
      <c r="B37" s="10" t="str">
        <f>_xll.SNL.Clients.Office.Excel.Functions.SPG(A37, "IQ_SECTOR")</f>
        <v>Consumer Discretionary</v>
      </c>
      <c r="C37" s="10" t="str">
        <f>_xll.SNL.Clients.Office.Excel.Functions.SPG(A37, "IQ_INDUSTRY_GROUP")</f>
        <v>Consumer Discretionary Distribution and Retail</v>
      </c>
      <c r="D37" s="10" t="str">
        <f>_xll.SNL.Clients.Office.Excel.Functions.SPG(A37, "IQ_INDUSTRY")</f>
        <v>Specialty Retail</v>
      </c>
      <c r="E37" s="10" t="str">
        <f>_xll.SNL.Clients.Office.Excel.Functions.SPG(A37, "IQ_PRIMARY_INDUSTRY")</f>
        <v>Automotive Retail</v>
      </c>
      <c r="F37" s="10" t="str">
        <f>_xll.SNL.Clients.Office.Excel.Functions.SPG(A37, "NAICS_CODE", "Primary")</f>
        <v>4411 - Automobile Dealers</v>
      </c>
      <c r="G37" s="10" t="str">
        <f>_xll.SNL.Clients.Office.Excel.Functions.SPG(A37, "SP_TOPICTAG")</f>
        <v>Environmental Engineering</v>
      </c>
      <c r="H37" s="5">
        <f>_xll.SNL.Clients.Office.Excel.Functions.SPG(A37, "SP_PCT_SHARES_OWNED_ALL_INSTITUTIONS")</f>
        <v>86.58</v>
      </c>
    </row>
    <row r="38" spans="1:8" x14ac:dyDescent="0.3">
      <c r="A38" s="11" t="s">
        <v>1062</v>
      </c>
      <c r="B38" s="10" t="str">
        <f>_xll.SNL.Clients.Office.Excel.Functions.SPG(A38, "IQ_SECTOR")</f>
        <v>Health Care</v>
      </c>
      <c r="C38" s="10" t="str">
        <f>_xll.SNL.Clients.Office.Excel.Functions.SPG(A38, "IQ_INDUSTRY_GROUP")</f>
        <v>Pharmaceuticals, Biotechnology and Life Sciences</v>
      </c>
      <c r="D38" s="10" t="str">
        <f>_xll.SNL.Clients.Office.Excel.Functions.SPG(A38, "IQ_INDUSTRY")</f>
        <v>Life Sciences Tools and Services</v>
      </c>
      <c r="E38" s="10" t="str">
        <f>_xll.SNL.Clients.Office.Excel.Functions.SPG(A38, "IQ_PRIMARY_INDUSTRY")</f>
        <v>Life Sciences Tools and Services</v>
      </c>
      <c r="F38" s="10" t="str">
        <f>_xll.SNL.Clients.Office.Excel.Functions.SPG(A38, "NAICS_CODE", "Primary")</f>
        <v>54171 - Research and Development in the Physical, Engineering, and Life Sciences</v>
      </c>
      <c r="G38" s="10" t="str">
        <f>_xll.SNL.Clients.Office.Excel.Functions.SPG(A38, "SP_TOPICTAG")</f>
        <v>Environmental Consulting; Environmental Engineering; Health Diagnostics; Sensors; Data Protection; Genetics; Oncology</v>
      </c>
      <c r="H38" s="5">
        <f>_xll.SNL.Clients.Office.Excel.Functions.SPG(A38, "SP_PCT_SHARES_OWNED_ALL_INSTITUTIONS")</f>
        <v>101.67</v>
      </c>
    </row>
    <row r="39" spans="1:8" x14ac:dyDescent="0.3">
      <c r="A39" s="11" t="s">
        <v>1063</v>
      </c>
      <c r="B39" s="10" t="str">
        <f>_xll.SNL.Clients.Office.Excel.Functions.SPG(A39, "IQ_SECTOR")</f>
        <v>Materials</v>
      </c>
      <c r="C39" s="10" t="str">
        <f>_xll.SNL.Clients.Office.Excel.Functions.SPG(A39, "IQ_INDUSTRY_GROUP")</f>
        <v>Materials</v>
      </c>
      <c r="D39" s="10" t="str">
        <f>_xll.SNL.Clients.Office.Excel.Functions.SPG(A39, "IQ_INDUSTRY")</f>
        <v>Chemicals</v>
      </c>
      <c r="E39" s="10" t="str">
        <f>_xll.SNL.Clients.Office.Excel.Functions.SPG(A39, "IQ_PRIMARY_INDUSTRY")</f>
        <v>Specialty Chemicals</v>
      </c>
      <c r="F39" s="10" t="str">
        <f>_xll.SNL.Clients.Office.Excel.Functions.SPG(A39, "NAICS_CODE", "Primary")</f>
        <v>325 - Chemical Manufacturing</v>
      </c>
      <c r="G39" s="10" t="str">
        <f>_xll.SNL.Clients.Office.Excel.Functions.SPG(A39, "SP_TOPICTAG")</f>
        <v>Environmental Engineering; Green Consumer Goods; Bio-based and Renewable Materials</v>
      </c>
      <c r="H39" s="5">
        <f>_xll.SNL.Clients.Office.Excel.Functions.SPG(A39, "SP_PCT_SHARES_OWNED_ALL_INSTITUTIONS")</f>
        <v>98.15</v>
      </c>
    </row>
    <row r="40" spans="1:8" x14ac:dyDescent="0.3">
      <c r="A40" s="11" t="s">
        <v>1064</v>
      </c>
      <c r="B40" s="10" t="str">
        <f>_xll.SNL.Clients.Office.Excel.Functions.SPG(A40, "IQ_SECTOR")</f>
        <v>Industrials</v>
      </c>
      <c r="C40" s="10" t="str">
        <f>_xll.SNL.Clients.Office.Excel.Functions.SPG(A40, "IQ_INDUSTRY_GROUP")</f>
        <v>Transportation</v>
      </c>
      <c r="D40" s="10" t="str">
        <f>_xll.SNL.Clients.Office.Excel.Functions.SPG(A40, "IQ_INDUSTRY")</f>
        <v>Ground Transportation</v>
      </c>
      <c r="E40" s="10" t="str">
        <f>_xll.SNL.Clients.Office.Excel.Functions.SPG(A40, "IQ_PRIMARY_INDUSTRY")</f>
        <v>Passenger Ground Transportation</v>
      </c>
      <c r="F40" s="10" t="str">
        <f>_xll.SNL.Clients.Office.Excel.Functions.SPG(A40, "NAICS_CODE", "Primary")</f>
        <v>532111 - Passenger Car Rental</v>
      </c>
      <c r="G40" s="10" t="str">
        <f>_xll.SNL.Clients.Office.Excel.Functions.SPG(A40, "SP_TOPICTAG")</f>
        <v>GPS; Last Mile Transportation; Ride Sharing; Car Sharing</v>
      </c>
      <c r="H40" s="5">
        <f>_xll.SNL.Clients.Office.Excel.Functions.SPG(A40, "SP_PCT_SHARES_OWNED_ALL_INSTITUTIONS")</f>
        <v>55.06</v>
      </c>
    </row>
    <row r="41" spans="1:8" x14ac:dyDescent="0.3">
      <c r="A41" s="11" t="s">
        <v>1065</v>
      </c>
      <c r="B41" s="10" t="str">
        <f>_xll.SNL.Clients.Office.Excel.Functions.SPG(A41, "IQ_SECTOR")</f>
        <v>Information Technology</v>
      </c>
      <c r="C41" s="10" t="str">
        <f>_xll.SNL.Clients.Office.Excel.Functions.SPG(A41, "IQ_INDUSTRY_GROUP")</f>
        <v>Technology Hardware and Equipment</v>
      </c>
      <c r="D41" s="10" t="str">
        <f>_xll.SNL.Clients.Office.Excel.Functions.SPG(A41, "IQ_INDUSTRY")</f>
        <v>Electronic Equipment, Instruments and Components</v>
      </c>
      <c r="E41" s="10" t="str">
        <f>_xll.SNL.Clients.Office.Excel.Functions.SPG(A41, "IQ_PRIMARY_INDUSTRY")</f>
        <v>Technology Distributors</v>
      </c>
      <c r="F41" s="10" t="str">
        <f>_xll.SNL.Clients.Office.Excel.Functions.SPG(A41, "NAICS_CODE", "Primary")</f>
        <v>423690 - Other Electronic Parts and Equipment Merchant Wholesalers</v>
      </c>
      <c r="G41" s="10" t="str">
        <f>_xll.SNL.Clients.Office.Excel.Functions.SPG(A41, "SP_TOPICTAG")</f>
        <v>Software Development; Data Integration; Industrial Automation; Sensors; E-Discovery; Process Automation</v>
      </c>
      <c r="H41" s="5">
        <f>_xll.SNL.Clients.Office.Excel.Functions.SPG(A41, "SP_PCT_SHARES_OWNED_ALL_INSTITUTIONS")</f>
        <v>108.75</v>
      </c>
    </row>
    <row r="42" spans="1:8" x14ac:dyDescent="0.3">
      <c r="A42" s="11" t="s">
        <v>1066</v>
      </c>
      <c r="B42" s="10" t="str">
        <f>_xll.SNL.Clients.Office.Excel.Functions.SPG(A42, "IQ_SECTOR")</f>
        <v>Materials</v>
      </c>
      <c r="C42" s="10" t="str">
        <f>_xll.SNL.Clients.Office.Excel.Functions.SPG(A42, "IQ_INDUSTRY_GROUP")</f>
        <v>Materials</v>
      </c>
      <c r="D42" s="10" t="str">
        <f>_xll.SNL.Clients.Office.Excel.Functions.SPG(A42, "IQ_INDUSTRY")</f>
        <v>Chemicals</v>
      </c>
      <c r="E42" s="10" t="str">
        <f>_xll.SNL.Clients.Office.Excel.Functions.SPG(A42, "IQ_PRIMARY_INDUSTRY")</f>
        <v>Specialty Chemicals</v>
      </c>
      <c r="F42" s="10" t="str">
        <f>_xll.SNL.Clients.Office.Excel.Functions.SPG(A42, "NAICS_CODE", "Primary")</f>
        <v>325510 - Paint and Coating Manufacturing</v>
      </c>
      <c r="G42" s="10" t="str">
        <f>_xll.SNL.Clients.Office.Excel.Functions.SPG(A42, "SP_TOPICTAG")</f>
        <v>Environmental Consulting; Environmental Engineering; CleanTech; Pollution Control</v>
      </c>
      <c r="H42" s="5">
        <f>_xll.SNL.Clients.Office.Excel.Functions.SPG(A42, "SP_PCT_SHARES_OWNED_ALL_INSTITUTIONS")</f>
        <v>100.4</v>
      </c>
    </row>
    <row r="43" spans="1:8" x14ac:dyDescent="0.3">
      <c r="A43" s="11" t="s">
        <v>1067</v>
      </c>
      <c r="B43" s="10" t="str">
        <f>_xll.SNL.Clients.Office.Excel.Functions.SPG(A43, "IQ_SECTOR")</f>
        <v>Financials</v>
      </c>
      <c r="C43" s="10" t="str">
        <f>_xll.SNL.Clients.Office.Excel.Functions.SPG(A43, "IQ_INDUSTRY_GROUP")</f>
        <v>Banks</v>
      </c>
      <c r="D43" s="10" t="str">
        <f>_xll.SNL.Clients.Office.Excel.Functions.SPG(A43, "IQ_INDUSTRY")</f>
        <v>Banks</v>
      </c>
      <c r="E43" s="10" t="str">
        <f>_xll.SNL.Clients.Office.Excel.Functions.SPG(A43, "IQ_PRIMARY_INDUSTRY")</f>
        <v>Regional Banks</v>
      </c>
      <c r="F43" s="10" t="str">
        <f>_xll.SNL.Clients.Office.Excel.Functions.SPG(A43, "NAICS_CODE", "Primary")</f>
        <v>522110 - Commercial Banking</v>
      </c>
      <c r="G43" s="10" t="str">
        <f>_xll.SNL.Clients.Office.Excel.Functions.SPG(A43, "SP_TOPICTAG")</f>
        <v>Consumer Lending; Customer Relationship Management; Utility Scale Solar</v>
      </c>
      <c r="H43" s="5">
        <f>_xll.SNL.Clients.Office.Excel.Functions.SPG(A43, "SP_PCT_SHARES_OWNED_ALL_INSTITUTIONS")</f>
        <v>94.88</v>
      </c>
    </row>
    <row r="44" spans="1:8" x14ac:dyDescent="0.3">
      <c r="A44" s="11" t="s">
        <v>1426</v>
      </c>
      <c r="B44" s="10" t="str">
        <f>_xll.SNL.Clients.Office.Excel.Functions.SPG(A44, "IQ_SECTOR")</f>
        <v>Consumer Discretionary</v>
      </c>
      <c r="C44" s="10" t="str">
        <f>_xll.SNL.Clients.Office.Excel.Functions.SPG(A44, "IQ_INDUSTRY_GROUP")</f>
        <v>Consumer Discretionary Distribution and Retail</v>
      </c>
      <c r="D44" s="10" t="str">
        <f>_xll.SNL.Clients.Office.Excel.Functions.SPG(A44, "IQ_INDUSTRY")</f>
        <v>Specialty Retail</v>
      </c>
      <c r="E44" s="10" t="str">
        <f>_xll.SNL.Clients.Office.Excel.Functions.SPG(A44, "IQ_PRIMARY_INDUSTRY")</f>
        <v>Other Specialty Retail</v>
      </c>
      <c r="F44" s="10" t="str">
        <f>_xll.SNL.Clients.Office.Excel.Functions.SPG(A44, "NAICS_CODE", "Primary")</f>
        <v>458110 - Clothing and Clothing Accessories Retailers</v>
      </c>
      <c r="G44" s="10" t="str">
        <f>_xll.SNL.Clients.Office.Excel.Functions.SPG(A44, "SP_TOPICTAG")</f>
        <v>Fast-Moving Consumer Goods</v>
      </c>
      <c r="H44" s="5">
        <f>_xll.SNL.Clients.Office.Excel.Functions.SPG(A44, "SP_PCT_SHARES_OWNED_ALL_INSTITUTIONS")</f>
        <v>92.99</v>
      </c>
    </row>
    <row r="45" spans="1:8" x14ac:dyDescent="0.3">
      <c r="A45" s="11" t="s">
        <v>1068</v>
      </c>
      <c r="B45" s="10" t="str">
        <f>_xll.SNL.Clients.Office.Excel.Functions.SPG(A45, "IQ_SECTOR")</f>
        <v>Information Technology</v>
      </c>
      <c r="C45" s="10" t="str">
        <f>_xll.SNL.Clients.Office.Excel.Functions.SPG(A45, "IQ_INDUSTRY_GROUP")</f>
        <v>Technology Hardware and Equipment</v>
      </c>
      <c r="D45" s="10" t="str">
        <f>_xll.SNL.Clients.Office.Excel.Functions.SPG(A45, "IQ_INDUSTRY")</f>
        <v>Electronic Equipment, Instruments and Components</v>
      </c>
      <c r="E45" s="10" t="str">
        <f>_xll.SNL.Clients.Office.Excel.Functions.SPG(A45, "IQ_PRIMARY_INDUSTRY")</f>
        <v>Electronic Components</v>
      </c>
      <c r="F45" s="10" t="str">
        <f>_xll.SNL.Clients.Office.Excel.Functions.SPG(A45, "NAICS_CODE", "Primary")</f>
        <v>334419 - Other Electronic Component Manufacturing</v>
      </c>
      <c r="G45" s="10" t="str">
        <f>_xll.SNL.Clients.Office.Excel.Functions.SPG(A45, "SP_TOPICTAG")</f>
        <v>Industrial Automation; Sensors; Smart Building; Process Automation; Network Security; Data Center Technology; 5G</v>
      </c>
      <c r="H45" s="5">
        <f>_xll.SNL.Clients.Office.Excel.Functions.SPG(A45, "SP_PCT_SHARES_OWNED_ALL_INSTITUTIONS")</f>
        <v>102.22</v>
      </c>
    </row>
    <row r="46" spans="1:8" x14ac:dyDescent="0.3">
      <c r="A46" s="11" t="s">
        <v>1069</v>
      </c>
      <c r="B46" s="10" t="str">
        <f>_xll.SNL.Clients.Office.Excel.Functions.SPG(A46, "IQ_SECTOR")</f>
        <v>Consumer Staples</v>
      </c>
      <c r="C46" s="10" t="str">
        <f>_xll.SNL.Clients.Office.Excel.Functions.SPG(A46, "IQ_INDUSTRY_GROUP")</f>
        <v>Household and Personal Products</v>
      </c>
      <c r="D46" s="10" t="str">
        <f>_xll.SNL.Clients.Office.Excel.Functions.SPG(A46, "IQ_INDUSTRY")</f>
        <v>Personal Care Products</v>
      </c>
      <c r="E46" s="10" t="str">
        <f>_xll.SNL.Clients.Office.Excel.Functions.SPG(A46, "IQ_PRIMARY_INDUSTRY")</f>
        <v>Personal Care Products</v>
      </c>
      <c r="F46" s="10" t="str">
        <f>_xll.SNL.Clients.Office.Excel.Functions.SPG(A46, "NAICS_CODE", "Primary")</f>
        <v>339999 - All Other Miscellaneous Manufacturing</v>
      </c>
      <c r="G46" s="10" t="str">
        <f>_xll.SNL.Clients.Office.Excel.Functions.SPG(A46, "SP_TOPICTAG")</f>
        <v>Data Protection; Nutraceutical; Content Creation; Alternative Protein</v>
      </c>
      <c r="H46" s="5">
        <f>_xll.SNL.Clients.Office.Excel.Functions.SPG(A46, "SP_PCT_SHARES_OWNED_ALL_INSTITUTIONS")</f>
        <v>99.2</v>
      </c>
    </row>
    <row r="47" spans="1:8" x14ac:dyDescent="0.3">
      <c r="A47" s="11" t="s">
        <v>1070</v>
      </c>
      <c r="B47" s="10" t="str">
        <f>_xll.SNL.Clients.Office.Excel.Functions.SPG(A47, "IQ_SECTOR")</f>
        <v>Information Technology</v>
      </c>
      <c r="C47" s="10" t="str">
        <f>_xll.SNL.Clients.Office.Excel.Functions.SPG(A47, "IQ_INDUSTRY_GROUP")</f>
        <v>Software and Services</v>
      </c>
      <c r="D47" s="10" t="str">
        <f>_xll.SNL.Clients.Office.Excel.Functions.SPG(A47, "IQ_INDUSTRY")</f>
        <v>Software</v>
      </c>
      <c r="E47" s="10" t="str">
        <f>_xll.SNL.Clients.Office.Excel.Functions.SPG(A47, "IQ_PRIMARY_INDUSTRY")</f>
        <v>Application Software</v>
      </c>
      <c r="F47" s="10" t="str">
        <f>_xll.SNL.Clients.Office.Excel.Functions.SPG(A47, "NAICS_CODE", "Primary")</f>
        <v>513210 - Software Publishers</v>
      </c>
      <c r="G47" s="10" t="str">
        <f>_xll.SNL.Clients.Office.Excel.Functions.SPG(A47, "SP_TOPICTAG")</f>
        <v>Anti-Fraud; Invoice Management Software; Software Development; Cloud Data Services; Process Automation; Online Payments</v>
      </c>
      <c r="H47" s="5">
        <f>_xll.SNL.Clients.Office.Excel.Functions.SPG(A47, "SP_PCT_SHARES_OWNED_ALL_INSTITUTIONS")</f>
        <v>86.68</v>
      </c>
    </row>
    <row r="48" spans="1:8" x14ac:dyDescent="0.3">
      <c r="A48" s="11" t="s">
        <v>1071</v>
      </c>
      <c r="B48" s="10" t="str">
        <f>_xll.SNL.Clients.Office.Excel.Functions.SPG(A48, "IQ_SECTOR")</f>
        <v>Health Care</v>
      </c>
      <c r="C48" s="10" t="str">
        <f>_xll.SNL.Clients.Office.Excel.Functions.SPG(A48, "IQ_INDUSTRY_GROUP")</f>
        <v>Pharmaceuticals, Biotechnology and Life Sciences</v>
      </c>
      <c r="D48" s="10" t="str">
        <f>_xll.SNL.Clients.Office.Excel.Functions.SPG(A48, "IQ_INDUSTRY")</f>
        <v>Life Sciences Tools and Services</v>
      </c>
      <c r="E48" s="10" t="str">
        <f>_xll.SNL.Clients.Office.Excel.Functions.SPG(A48, "IQ_PRIMARY_INDUSTRY")</f>
        <v>Life Sciences Tools and Services</v>
      </c>
      <c r="F48" s="10" t="str">
        <f>_xll.SNL.Clients.Office.Excel.Functions.SPG(A48, "NAICS_CODE", "Primary")</f>
        <v>334516 - Analytical Laboratory Instrument Manufacturing</v>
      </c>
      <c r="G48" s="10" t="str">
        <f>_xll.SNL.Clients.Office.Excel.Functions.SPG(A48, "SP_TOPICTAG")</f>
        <v>Health Diagnostics; Genetics</v>
      </c>
      <c r="H48" s="5">
        <f>_xll.SNL.Clients.Office.Excel.Functions.SPG(A48, "SP_PCT_SHARES_OWNED_ALL_INSTITUTIONS")</f>
        <v>73.040000000000006</v>
      </c>
    </row>
    <row r="49" spans="1:8" x14ac:dyDescent="0.3">
      <c r="A49" s="11" t="s">
        <v>1072</v>
      </c>
      <c r="B49" s="10" t="str">
        <f>_xll.SNL.Clients.Office.Excel.Functions.SPG(A49, "IQ_SECTOR")</f>
        <v>Health Care</v>
      </c>
      <c r="C49" s="10" t="str">
        <f>_xll.SNL.Clients.Office.Excel.Functions.SPG(A49, "IQ_INDUSTRY_GROUP")</f>
        <v>Pharmaceuticals, Biotechnology and Life Sciences</v>
      </c>
      <c r="D49" s="10" t="str">
        <f>_xll.SNL.Clients.Office.Excel.Functions.SPG(A49, "IQ_INDUSTRY")</f>
        <v>Biotechnology</v>
      </c>
      <c r="E49" s="10" t="str">
        <f>_xll.SNL.Clients.Office.Excel.Functions.SPG(A49, "IQ_PRIMARY_INDUSTRY")</f>
        <v>Biotechnology</v>
      </c>
      <c r="F49" s="10" t="str">
        <f>_xll.SNL.Clients.Office.Excel.Functions.SPG(A49, "NAICS_CODE", "Primary")</f>
        <v>325414 - Biological Product (except Diagnostic) Manufacturing</v>
      </c>
      <c r="G49" s="10" t="str">
        <f>_xll.SNL.Clients.Office.Excel.Functions.SPG(A49, "SP_TOPICTAG")</f>
        <v>Health Diagnostics; Genetics</v>
      </c>
      <c r="H49" s="5">
        <f>_xll.SNL.Clients.Office.Excel.Functions.SPG(A49, "SP_PCT_SHARES_OWNED_ALL_INSTITUTIONS")</f>
        <v>90.7</v>
      </c>
    </row>
    <row r="50" spans="1:8" x14ac:dyDescent="0.3">
      <c r="A50" s="11" t="s">
        <v>1073</v>
      </c>
      <c r="B50" s="10" t="str">
        <f>_xll.SNL.Clients.Office.Excel.Functions.SPG(A50, "IQ_SECTOR")</f>
        <v>Consumer Staples</v>
      </c>
      <c r="C50" s="10" t="str">
        <f>_xll.SNL.Clients.Office.Excel.Functions.SPG(A50, "IQ_INDUSTRY_GROUP")</f>
        <v>Consumer Staples Distribution and Retail</v>
      </c>
      <c r="D50" s="10" t="str">
        <f>_xll.SNL.Clients.Office.Excel.Functions.SPG(A50, "IQ_INDUSTRY")</f>
        <v>Consumer Staples Distribution and Retail</v>
      </c>
      <c r="E50" s="10" t="str">
        <f>_xll.SNL.Clients.Office.Excel.Functions.SPG(A50, "IQ_PRIMARY_INDUSTRY")</f>
        <v>Consumer Staples Merchandise Retail</v>
      </c>
      <c r="F50" s="10" t="str">
        <f>_xll.SNL.Clients.Office.Excel.Functions.SPG(A50, "NAICS_CODE", "Primary")</f>
        <v>455211 - Warehouse Clubs and Supercenters</v>
      </c>
      <c r="G50" s="10" t="str">
        <f>_xll.SNL.Clients.Office.Excel.Functions.SPG(A50, "SP_TOPICTAG")</f>
        <v>Fast-Moving Consumer Goods; Food Delivery; Customer Relationship Management; Online Grocery</v>
      </c>
      <c r="H50" s="5">
        <f>_xll.SNL.Clients.Office.Excel.Functions.SPG(A50, "SP_PCT_SHARES_OWNED_ALL_INSTITUTIONS")</f>
        <v>107.87</v>
      </c>
    </row>
    <row r="51" spans="1:8" x14ac:dyDescent="0.3">
      <c r="A51" s="11" t="s">
        <v>1074</v>
      </c>
      <c r="B51" s="10" t="str">
        <f>_xll.SNL.Clients.Office.Excel.Functions.SPG(A51, "IQ_SECTOR")</f>
        <v>Utilities</v>
      </c>
      <c r="C51" s="10" t="str">
        <f>_xll.SNL.Clients.Office.Excel.Functions.SPG(A51, "IQ_INDUSTRY_GROUP")</f>
        <v>Utilities</v>
      </c>
      <c r="D51" s="10" t="str">
        <f>_xll.SNL.Clients.Office.Excel.Functions.SPG(A51, "IQ_INDUSTRY")</f>
        <v>Multi-Utilities</v>
      </c>
      <c r="E51" s="10" t="str">
        <f>_xll.SNL.Clients.Office.Excel.Functions.SPG(A51, "IQ_PRIMARY_INDUSTRY")</f>
        <v>Multi-Utilities</v>
      </c>
      <c r="F51" s="10" t="str">
        <f>_xll.SNL.Clients.Office.Excel.Functions.SPG(A51, "NAICS_CODE", "Primary")</f>
        <v>2211 - Electric Power Generation, Transmission and Distribution</v>
      </c>
      <c r="G51" s="10" t="str">
        <f>_xll.SNL.Clients.Office.Excel.Functions.SPG(A51, "SP_TOPICTAG")</f>
        <v>Clean Energy; Energy Efficiency; Energy Management; Energy Storage; Power Grid</v>
      </c>
      <c r="H51" s="5">
        <f>_xll.SNL.Clients.Office.Excel.Functions.SPG(A51, "SP_PCT_SHARES_OWNED_ALL_INSTITUTIONS")</f>
        <v>84.31</v>
      </c>
    </row>
    <row r="52" spans="1:8" x14ac:dyDescent="0.3">
      <c r="A52" s="11" t="s">
        <v>1075</v>
      </c>
      <c r="B52" s="10" t="str">
        <f>_xll.SNL.Clients.Office.Excel.Functions.SPG(A52, "IQ_SECTOR")</f>
        <v>Information Technology</v>
      </c>
      <c r="C52" s="10" t="str">
        <f>_xll.SNL.Clients.Office.Excel.Functions.SPG(A52, "IQ_INDUSTRY_GROUP")</f>
        <v>Software and Services</v>
      </c>
      <c r="D52" s="10" t="str">
        <f>_xll.SNL.Clients.Office.Excel.Functions.SPG(A52, "IQ_INDUSTRY")</f>
        <v>Software</v>
      </c>
      <c r="E52" s="10" t="str">
        <f>_xll.SNL.Clients.Office.Excel.Functions.SPG(A52, "IQ_PRIMARY_INDUSTRY")</f>
        <v>Application Software</v>
      </c>
      <c r="F52" s="10" t="str">
        <f>_xll.SNL.Clients.Office.Excel.Functions.SPG(A52, "NAICS_CODE", "Primary")</f>
        <v>513210 - Software Publishers</v>
      </c>
      <c r="G52" s="10" t="str">
        <f>_xll.SNL.Clients.Office.Excel.Functions.SPG(A52, "SP_TOPICTAG")</f>
        <v>Software Development; Data Protection; Process Automation; Team Collaboration; Online Payments</v>
      </c>
      <c r="H52" s="5">
        <f>_xll.SNL.Clients.Office.Excel.Functions.SPG(A52, "SP_PCT_SHARES_OWNED_ALL_INSTITUTIONS")</f>
        <v>80.739999999999995</v>
      </c>
    </row>
    <row r="53" spans="1:8" x14ac:dyDescent="0.3">
      <c r="A53" s="11" t="s">
        <v>1076</v>
      </c>
      <c r="B53" s="10" t="str">
        <f>_xll.SNL.Clients.Office.Excel.Functions.SPG(A53, "IQ_SECTOR")</f>
        <v>Consumer Discretionary</v>
      </c>
      <c r="C53" s="10" t="str">
        <f>_xll.SNL.Clients.Office.Excel.Functions.SPG(A53, "IQ_INDUSTRY_GROUP")</f>
        <v>Consumer Services</v>
      </c>
      <c r="D53" s="10" t="str">
        <f>_xll.SNL.Clients.Office.Excel.Functions.SPG(A53, "IQ_INDUSTRY")</f>
        <v>Hotels, Restaurants and Leisure</v>
      </c>
      <c r="E53" s="10" t="str">
        <f>_xll.SNL.Clients.Office.Excel.Functions.SPG(A53, "IQ_PRIMARY_INDUSTRY")</f>
        <v>Casinos and Gaming</v>
      </c>
      <c r="F53" s="10" t="str">
        <f>_xll.SNL.Clients.Office.Excel.Functions.SPG(A53, "NAICS_CODE", "Primary")</f>
        <v>713210 - Casinos (except Casino Hotels)</v>
      </c>
      <c r="G53" s="10" t="str">
        <f>_xll.SNL.Clients.Office.Excel.Functions.SPG(A53, "SP_TOPICTAG")</f>
        <v>Video Streaming; Virtual Goods; Online Payments; Video Games</v>
      </c>
      <c r="H53" s="5">
        <f>_xll.SNL.Clients.Office.Excel.Functions.SPG(A53, "SP_PCT_SHARES_OWNED_ALL_INSTITUTIONS")</f>
        <v>74.319999999999993</v>
      </c>
    </row>
    <row r="54" spans="1:8" x14ac:dyDescent="0.3">
      <c r="A54" s="11" t="s">
        <v>1077</v>
      </c>
      <c r="B54" s="10" t="str">
        <f>_xll.SNL.Clients.Office.Excel.Functions.SPG(A54, "IQ_SECTOR")</f>
        <v>Financials</v>
      </c>
      <c r="C54" s="10" t="str">
        <f>_xll.SNL.Clients.Office.Excel.Functions.SPG(A54, "IQ_INDUSTRY_GROUP")</f>
        <v>Insurance</v>
      </c>
      <c r="D54" s="10" t="str">
        <f>_xll.SNL.Clients.Office.Excel.Functions.SPG(A54, "IQ_INDUSTRY")</f>
        <v>Insurance</v>
      </c>
      <c r="E54" s="10" t="str">
        <f>_xll.SNL.Clients.Office.Excel.Functions.SPG(A54, "IQ_PRIMARY_INDUSTRY")</f>
        <v>Life and Health Insurance</v>
      </c>
      <c r="F54" s="10" t="str">
        <f>_xll.SNL.Clients.Office.Excel.Functions.SPG(A54, "NAICS_CODE", "Primary")</f>
        <v>524113 - Direct Life Insurance Carriers</v>
      </c>
      <c r="G54" s="10" t="str">
        <f>_xll.SNL.Clients.Office.Excel.Functions.SPG(A54, "SP_TOPICTAG")</f>
        <v>Employee Benefits</v>
      </c>
      <c r="H54" s="5">
        <f>_xll.SNL.Clients.Office.Excel.Functions.SPG(A54, "SP_PCT_SHARES_OWNED_ALL_INSTITUTIONS")</f>
        <v>83.35</v>
      </c>
    </row>
    <row r="55" spans="1:8" x14ac:dyDescent="0.3">
      <c r="A55" s="11" t="s">
        <v>1078</v>
      </c>
      <c r="B55" s="10" t="str">
        <f>_xll.SNL.Clients.Office.Excel.Functions.SPG(A55, "IQ_SECTOR")</f>
        <v>Real Estate</v>
      </c>
      <c r="C55" s="10" t="str">
        <f>_xll.SNL.Clients.Office.Excel.Functions.SPG(A55, "IQ_INDUSTRY_GROUP")</f>
        <v>Equity Real Estate Investment Trusts (REITs)</v>
      </c>
      <c r="D55" s="10" t="str">
        <f>_xll.SNL.Clients.Office.Excel.Functions.SPG(A55, "IQ_INDUSTRY")</f>
        <v>Retail REITs</v>
      </c>
      <c r="E55" s="10" t="str">
        <f>_xll.SNL.Clients.Office.Excel.Functions.SPG(A55, "IQ_PRIMARY_INDUSTRY")</f>
        <v>Retail REITs</v>
      </c>
      <c r="F55" s="10" t="str">
        <f>_xll.SNL.Clients.Office.Excel.Functions.SPG(A55, "NAICS_CODE", "Primary")</f>
        <v>531312 - Nonresidential Property Managers</v>
      </c>
      <c r="G55" s="10" t="str">
        <f>_xll.SNL.Clients.Office.Excel.Functions.SPG(A55, "SP_TOPICTAG")</f>
        <v/>
      </c>
      <c r="H55" s="5">
        <f>_xll.SNL.Clients.Office.Excel.Functions.SPG(A55, "SP_PCT_SHARES_OWNED_ALL_INSTITUTIONS")</f>
        <v>98.75</v>
      </c>
    </row>
    <row r="56" spans="1:8" x14ac:dyDescent="0.3">
      <c r="A56" s="11" t="s">
        <v>1079</v>
      </c>
      <c r="B56" s="10" t="str">
        <f>_xll.SNL.Clients.Office.Excel.Functions.SPG(A56, "IQ_SECTOR")</f>
        <v>Health Care</v>
      </c>
      <c r="C56" s="10" t="str">
        <f>_xll.SNL.Clients.Office.Excel.Functions.SPG(A56, "IQ_INDUSTRY_GROUP")</f>
        <v>Pharmaceuticals, Biotechnology and Life Sciences</v>
      </c>
      <c r="D56" s="10" t="str">
        <f>_xll.SNL.Clients.Office.Excel.Functions.SPG(A56, "IQ_INDUSTRY")</f>
        <v>Life Sciences Tools and Services</v>
      </c>
      <c r="E56" s="10" t="str">
        <f>_xll.SNL.Clients.Office.Excel.Functions.SPG(A56, "IQ_PRIMARY_INDUSTRY")</f>
        <v>Life Sciences Tools and Services</v>
      </c>
      <c r="F56" s="10" t="str">
        <f>_xll.SNL.Clients.Office.Excel.Functions.SPG(A56, "NAICS_CODE", "Primary")</f>
        <v>334516 - Analytical Laboratory Instrument Manufacturing</v>
      </c>
      <c r="G56" s="10" t="str">
        <f>_xll.SNL.Clients.Office.Excel.Functions.SPG(A56, "SP_TOPICTAG")</f>
        <v>Environmental Consulting; Health Diagnostics; Image Recognition; Supercomputers; Genetics; Infectious Diseases</v>
      </c>
      <c r="H56" s="5">
        <f>_xll.SNL.Clients.Office.Excel.Functions.SPG(A56, "SP_PCT_SHARES_OWNED_ALL_INSTITUTIONS")</f>
        <v>79.989999999999995</v>
      </c>
    </row>
    <row r="57" spans="1:8" x14ac:dyDescent="0.3">
      <c r="A57" s="11" t="s">
        <v>1080</v>
      </c>
      <c r="B57" s="10" t="str">
        <f>_xll.SNL.Clients.Office.Excel.Functions.SPG(A57, "IQ_SECTOR")</f>
        <v>Consumer Discretionary</v>
      </c>
      <c r="C57" s="10" t="str">
        <f>_xll.SNL.Clients.Office.Excel.Functions.SPG(A57, "IQ_INDUSTRY_GROUP")</f>
        <v>Consumer Durables and Apparel</v>
      </c>
      <c r="D57" s="10" t="str">
        <f>_xll.SNL.Clients.Office.Excel.Functions.SPG(A57, "IQ_INDUSTRY")</f>
        <v>Leisure Products</v>
      </c>
      <c r="E57" s="10" t="str">
        <f>_xll.SNL.Clients.Office.Excel.Functions.SPG(A57, "IQ_PRIMARY_INDUSTRY")</f>
        <v>Leisure Products</v>
      </c>
      <c r="F57" s="10" t="str">
        <f>_xll.SNL.Clients.Office.Excel.Functions.SPG(A57, "NAICS_CODE", "Primary")</f>
        <v>33661 - Ship and Boat Building</v>
      </c>
      <c r="G57" s="10" t="str">
        <f>_xll.SNL.Clients.Office.Excel.Functions.SPG(A57, "SP_TOPICTAG")</f>
        <v>Freight Service; Industrial Automation; Marine Transportation</v>
      </c>
      <c r="H57" s="5">
        <f>_xll.SNL.Clients.Office.Excel.Functions.SPG(A57, "SP_PCT_SHARES_OWNED_ALL_INSTITUTIONS")</f>
        <v>103.95</v>
      </c>
    </row>
    <row r="58" spans="1:8" x14ac:dyDescent="0.3">
      <c r="A58" s="11" t="s">
        <v>1081</v>
      </c>
      <c r="B58" s="10" t="str">
        <f>_xll.SNL.Clients.Office.Excel.Functions.SPG(A58, "IQ_SECTOR")</f>
        <v>Consumer Discretionary</v>
      </c>
      <c r="C58" s="10" t="str">
        <f>_xll.SNL.Clients.Office.Excel.Functions.SPG(A58, "IQ_INDUSTRY_GROUP")</f>
        <v>Consumer Discretionary Distribution and Retail</v>
      </c>
      <c r="D58" s="10" t="str">
        <f>_xll.SNL.Clients.Office.Excel.Functions.SPG(A58, "IQ_INDUSTRY")</f>
        <v>Specialty Retail</v>
      </c>
      <c r="E58" s="10" t="str">
        <f>_xll.SNL.Clients.Office.Excel.Functions.SPG(A58, "IQ_PRIMARY_INDUSTRY")</f>
        <v>Apparel Retail</v>
      </c>
      <c r="F58" s="10" t="str">
        <f>_xll.SNL.Clients.Office.Excel.Functions.SPG(A58, "NAICS_CODE", "Primary")</f>
        <v>458 - Clothing, Clothing Accessories, Shoe, and Jewelry Retailers</v>
      </c>
      <c r="G58" s="10" t="str">
        <f>_xll.SNL.Clients.Office.Excel.Functions.SPG(A58, "SP_TOPICTAG")</f>
        <v>Fast-Moving Consumer Goods</v>
      </c>
      <c r="H58" s="5">
        <f>_xll.SNL.Clients.Office.Excel.Functions.SPG(A58, "SP_PCT_SHARES_OWNED_ALL_INSTITUTIONS")</f>
        <v>107.26</v>
      </c>
    </row>
    <row r="59" spans="1:8" x14ac:dyDescent="0.3">
      <c r="A59" s="11" t="s">
        <v>1082</v>
      </c>
      <c r="B59" s="10" t="str">
        <f>_xll.SNL.Clients.Office.Excel.Functions.SPG(A59, "IQ_SECTOR")</f>
        <v>Industrials</v>
      </c>
      <c r="C59" s="10" t="str">
        <f>_xll.SNL.Clients.Office.Excel.Functions.SPG(A59, "IQ_INDUSTRY_GROUP")</f>
        <v>Capital Goods</v>
      </c>
      <c r="D59" s="10" t="str">
        <f>_xll.SNL.Clients.Office.Excel.Functions.SPG(A59, "IQ_INDUSTRY")</f>
        <v>Aerospace and Defense</v>
      </c>
      <c r="E59" s="10" t="str">
        <f>_xll.SNL.Clients.Office.Excel.Functions.SPG(A59, "IQ_PRIMARY_INDUSTRY")</f>
        <v>Aerospace and Defense</v>
      </c>
      <c r="F59" s="10" t="str">
        <f>_xll.SNL.Clients.Office.Excel.Functions.SPG(A59, "NAICS_CODE", "Primary")</f>
        <v>3364 - Aerospace Product and Parts Manufacturing</v>
      </c>
      <c r="G59" s="10" t="str">
        <f>_xll.SNL.Clients.Office.Excel.Functions.SPG(A59, "SP_TOPICTAG")</f>
        <v>Clean Energy; Energy Management; Environmental Consulting; CleanTech; GovTech; Conventional Nuclear; Pollution Control; Advanced Nuclear</v>
      </c>
      <c r="H59" s="5">
        <f>_xll.SNL.Clients.Office.Excel.Functions.SPG(A59, "SP_PCT_SHARES_OWNED_ALL_INSTITUTIONS")</f>
        <v>91.91</v>
      </c>
    </row>
    <row r="60" spans="1:8" x14ac:dyDescent="0.3">
      <c r="A60" s="11" t="s">
        <v>1083</v>
      </c>
      <c r="B60" s="10" t="str">
        <f>_xll.SNL.Clients.Office.Excel.Functions.SPG(A60, "IQ_SECTOR")</f>
        <v>Materials</v>
      </c>
      <c r="C60" s="10" t="str">
        <f>_xll.SNL.Clients.Office.Excel.Functions.SPG(A60, "IQ_INDUSTRY_GROUP")</f>
        <v>Materials</v>
      </c>
      <c r="D60" s="10" t="str">
        <f>_xll.SNL.Clients.Office.Excel.Functions.SPG(A60, "IQ_INDUSTRY")</f>
        <v>Chemicals</v>
      </c>
      <c r="E60" s="10" t="str">
        <f>_xll.SNL.Clients.Office.Excel.Functions.SPG(A60, "IQ_PRIMARY_INDUSTRY")</f>
        <v>Commodity Chemicals</v>
      </c>
      <c r="F60" s="10" t="str">
        <f>_xll.SNL.Clients.Office.Excel.Functions.SPG(A60, "NAICS_CODE", "Primary")</f>
        <v>3251 - Basic Chemical Manufacturing</v>
      </c>
      <c r="G60" s="10" t="str">
        <f>_xll.SNL.Clients.Office.Excel.Functions.SPG(A60, "SP_TOPICTAG")</f>
        <v>Pollution Control</v>
      </c>
      <c r="H60" s="5">
        <f>_xll.SNL.Clients.Office.Excel.Functions.SPG(A60, "SP_PCT_SHARES_OWNED_ALL_INSTITUTIONS")</f>
        <v>96.86</v>
      </c>
    </row>
    <row r="61" spans="1:8" x14ac:dyDescent="0.3">
      <c r="A61" s="11" t="s">
        <v>1084</v>
      </c>
      <c r="B61" s="10" t="str">
        <f>_xll.SNL.Clients.Office.Excel.Functions.SPG(A61, "IQ_SECTOR")</f>
        <v>Industrials</v>
      </c>
      <c r="C61" s="10" t="str">
        <f>_xll.SNL.Clients.Office.Excel.Functions.SPG(A61, "IQ_INDUSTRY_GROUP")</f>
        <v>Commercial and Professional Services</v>
      </c>
      <c r="D61" s="10" t="str">
        <f>_xll.SNL.Clients.Office.Excel.Functions.SPG(A61, "IQ_INDUSTRY")</f>
        <v>Professional Services</v>
      </c>
      <c r="E61" s="10" t="str">
        <f>_xll.SNL.Clients.Office.Excel.Functions.SPG(A61, "IQ_PRIMARY_INDUSTRY")</f>
        <v>Research and Consulting Services</v>
      </c>
      <c r="F61" s="10" t="str">
        <f>_xll.SNL.Clients.Office.Excel.Functions.SPG(A61, "NAICS_CODE", "Primary")</f>
        <v>54151 - Computer Systems Design and Related Services</v>
      </c>
      <c r="G61" s="10" t="str">
        <f>_xll.SNL.Clients.Office.Excel.Functions.SPG(A61, "SP_TOPICTAG")</f>
        <v>Software Development; Data Integration; Data Protection; Cloud Security; Process Automation; Artificial Intelligence</v>
      </c>
      <c r="H61" s="5">
        <f>_xll.SNL.Clients.Office.Excel.Functions.SPG(A61, "SP_PCT_SHARES_OWNED_ALL_INSTITUTIONS")</f>
        <v>101.15</v>
      </c>
    </row>
    <row r="62" spans="1:8" x14ac:dyDescent="0.3">
      <c r="A62" s="11" t="s">
        <v>1085</v>
      </c>
      <c r="B62" s="10" t="str">
        <f>_xll.SNL.Clients.Office.Excel.Functions.SPG(A62, "IQ_SECTOR")</f>
        <v>Financials</v>
      </c>
      <c r="C62" s="10" t="str">
        <f>_xll.SNL.Clients.Office.Excel.Functions.SPG(A62, "IQ_INDUSTRY_GROUP")</f>
        <v>Banks</v>
      </c>
      <c r="D62" s="10" t="str">
        <f>_xll.SNL.Clients.Office.Excel.Functions.SPG(A62, "IQ_INDUSTRY")</f>
        <v>Banks</v>
      </c>
      <c r="E62" s="10" t="str">
        <f>_xll.SNL.Clients.Office.Excel.Functions.SPG(A62, "IQ_PRIMARY_INDUSTRY")</f>
        <v>Regional Banks</v>
      </c>
      <c r="F62" s="10" t="str">
        <f>_xll.SNL.Clients.Office.Excel.Functions.SPG(A62, "NAICS_CODE", "Primary")</f>
        <v>522110 - Commercial Banking</v>
      </c>
      <c r="G62" s="10" t="str">
        <f>_xll.SNL.Clients.Office.Excel.Functions.SPG(A62, "SP_TOPICTAG")</f>
        <v>Consumer Lending</v>
      </c>
      <c r="H62" s="5">
        <f>_xll.SNL.Clients.Office.Excel.Functions.SPG(A62, "SP_PCT_SHARES_OWNED_ALL_INSTITUTIONS")</f>
        <v>84.4</v>
      </c>
    </row>
    <row r="63" spans="1:8" x14ac:dyDescent="0.3">
      <c r="A63" s="11" t="s">
        <v>1086</v>
      </c>
      <c r="B63" s="10" t="str">
        <f>_xll.SNL.Clients.Office.Excel.Functions.SPG(A63, "IQ_SECTOR")</f>
        <v>Consumer Discretionary</v>
      </c>
      <c r="C63" s="10" t="str">
        <f>_xll.SNL.Clients.Office.Excel.Functions.SPG(A63, "IQ_INDUSTRY_GROUP")</f>
        <v>Consumer Durables and Apparel</v>
      </c>
      <c r="D63" s="10" t="str">
        <f>_xll.SNL.Clients.Office.Excel.Functions.SPG(A63, "IQ_INDUSTRY")</f>
        <v>Textiles, Apparel and Luxury Goods</v>
      </c>
      <c r="E63" s="10" t="str">
        <f>_xll.SNL.Clients.Office.Excel.Functions.SPG(A63, "IQ_PRIMARY_INDUSTRY")</f>
        <v>Apparel, Accessories and Luxury Goods</v>
      </c>
      <c r="F63" s="10" t="str">
        <f>_xll.SNL.Clients.Office.Excel.Functions.SPG(A63, "NAICS_CODE", "Primary")</f>
        <v>315 - Apparel Manufacturing</v>
      </c>
      <c r="G63" s="10" t="str">
        <f>_xll.SNL.Clients.Office.Excel.Functions.SPG(A63, "SP_TOPICTAG")</f>
        <v>Fast-Moving Consumer Goods; Lifestyle; Smart Clothing</v>
      </c>
      <c r="H63" s="5">
        <f>_xll.SNL.Clients.Office.Excel.Functions.SPG(A63, "SP_PCT_SHARES_OWNED_ALL_INSTITUTIONS")</f>
        <v>98.27</v>
      </c>
    </row>
    <row r="64" spans="1:8" x14ac:dyDescent="0.3">
      <c r="A64" s="11" t="s">
        <v>1087</v>
      </c>
      <c r="B64" s="10" t="str">
        <f>_xll.SNL.Clients.Office.Excel.Functions.SPG(A64, "IQ_SECTOR")</f>
        <v>Industrials</v>
      </c>
      <c r="C64" s="10" t="str">
        <f>_xll.SNL.Clients.Office.Excel.Functions.SPG(A64, "IQ_INDUSTRY_GROUP")</f>
        <v>Capital Goods</v>
      </c>
      <c r="D64" s="10" t="str">
        <f>_xll.SNL.Clients.Office.Excel.Functions.SPG(A64, "IQ_INDUSTRY")</f>
        <v>Building Products</v>
      </c>
      <c r="E64" s="10" t="str">
        <f>_xll.SNL.Clients.Office.Excel.Functions.SPG(A64, "IQ_PRIMARY_INDUSTRY")</f>
        <v>Building Products</v>
      </c>
      <c r="F64" s="10" t="str">
        <f>_xll.SNL.Clients.Office.Excel.Functions.SPG(A64, "NAICS_CODE", "Primary")</f>
        <v>32412 - Asphalt Paving, Roofing, and Saturated Materials Manufacturing</v>
      </c>
      <c r="G64" s="10" t="str">
        <f>_xll.SNL.Clients.Office.Excel.Functions.SPG(A64, "SP_TOPICTAG")</f>
        <v/>
      </c>
      <c r="H64" s="5">
        <f>_xll.SNL.Clients.Office.Excel.Functions.SPG(A64, "SP_PCT_SHARES_OWNED_ALL_INSTITUTIONS")</f>
        <v>97.87</v>
      </c>
    </row>
    <row r="65" spans="1:8" x14ac:dyDescent="0.3">
      <c r="A65" s="11" t="s">
        <v>1088</v>
      </c>
      <c r="B65" s="10" t="str">
        <f>_xll.SNL.Clients.Office.Excel.Functions.SPG(A65, "IQ_SECTOR")</f>
        <v>Materials</v>
      </c>
      <c r="C65" s="10" t="str">
        <f>_xll.SNL.Clients.Office.Excel.Functions.SPG(A65, "IQ_INDUSTRY_GROUP")</f>
        <v>Materials</v>
      </c>
      <c r="D65" s="10" t="str">
        <f>_xll.SNL.Clients.Office.Excel.Functions.SPG(A65, "IQ_INDUSTRY")</f>
        <v>Metals and Mining</v>
      </c>
      <c r="E65" s="10" t="str">
        <f>_xll.SNL.Clients.Office.Excel.Functions.SPG(A65, "IQ_PRIMARY_INDUSTRY")</f>
        <v>Steel</v>
      </c>
      <c r="F65" s="10" t="str">
        <f>_xll.SNL.Clients.Office.Excel.Functions.SPG(A65, "NAICS_CODE", "Primary")</f>
        <v>331110 - Iron and Steel Mills and Ferroalloy Manufacturing</v>
      </c>
      <c r="G65" s="10" t="str">
        <f>_xll.SNL.Clients.Office.Excel.Functions.SPG(A65, "SP_TOPICTAG")</f>
        <v/>
      </c>
      <c r="H65" s="5">
        <f>_xll.SNL.Clients.Office.Excel.Functions.SPG(A65, "SP_PCT_SHARES_OWNED_ALL_INSTITUTIONS")</f>
        <v>99.94</v>
      </c>
    </row>
    <row r="66" spans="1:8" x14ac:dyDescent="0.3">
      <c r="A66" s="11" t="s">
        <v>1089</v>
      </c>
      <c r="B66" s="10" t="str">
        <f>_xll.SNL.Clients.Office.Excel.Functions.SPG(A66, "IQ_SECTOR")</f>
        <v>Consumer Staples</v>
      </c>
      <c r="C66" s="10" t="str">
        <f>_xll.SNL.Clients.Office.Excel.Functions.SPG(A66, "IQ_INDUSTRY_GROUP")</f>
        <v>Consumer Staples Distribution and Retail</v>
      </c>
      <c r="D66" s="10" t="str">
        <f>_xll.SNL.Clients.Office.Excel.Functions.SPG(A66, "IQ_INDUSTRY")</f>
        <v>Consumer Staples Distribution and Retail</v>
      </c>
      <c r="E66" s="10" t="str">
        <f>_xll.SNL.Clients.Office.Excel.Functions.SPG(A66, "IQ_PRIMARY_INDUSTRY")</f>
        <v>Food Retail</v>
      </c>
      <c r="F66" s="10" t="str">
        <f>_xll.SNL.Clients.Office.Excel.Functions.SPG(A66, "NAICS_CODE", "Primary")</f>
        <v>445131 - Convenience Retailers</v>
      </c>
      <c r="G66" s="10" t="str">
        <f>_xll.SNL.Clients.Office.Excel.Functions.SPG(A66, "SP_TOPICTAG")</f>
        <v>Food Delivery; Online Grocery</v>
      </c>
      <c r="H66" s="5">
        <f>_xll.SNL.Clients.Office.Excel.Functions.SPG(A66, "SP_PCT_SHARES_OWNED_ALL_INSTITUTIONS")</f>
        <v>93.3</v>
      </c>
    </row>
    <row r="67" spans="1:8" x14ac:dyDescent="0.3">
      <c r="A67" s="11" t="s">
        <v>1427</v>
      </c>
      <c r="B67" s="10" t="str">
        <f>_xll.SNL.Clients.Office.Excel.Functions.SPG(A67, "IQ_SECTOR")</f>
        <v>Consumer Discretionary</v>
      </c>
      <c r="C67" s="10" t="str">
        <f>_xll.SNL.Clients.Office.Excel.Functions.SPG(A67, "IQ_INDUSTRY_GROUP")</f>
        <v>Consumer Services</v>
      </c>
      <c r="D67" s="10" t="str">
        <f>_xll.SNL.Clients.Office.Excel.Functions.SPG(A67, "IQ_INDUSTRY")</f>
        <v>Hotels, Restaurants and Leisure</v>
      </c>
      <c r="E67" s="10" t="str">
        <f>_xll.SNL.Clients.Office.Excel.Functions.SPG(A67, "IQ_PRIMARY_INDUSTRY")</f>
        <v>Restaurants</v>
      </c>
      <c r="F67" s="10" t="str">
        <f>_xll.SNL.Clients.Office.Excel.Functions.SPG(A67, "NAICS_CODE", "Primary")</f>
        <v>722511 - Full-Service Restaurants</v>
      </c>
      <c r="G67" s="10" t="str">
        <f>_xll.SNL.Clients.Office.Excel.Functions.SPG(A67, "SP_TOPICTAG")</f>
        <v>Customer Relationship Management; Fast-Moving Consumer Goods; Food Delivery; Ghost Kitchens; Lifestyle; Social Media Advertising</v>
      </c>
      <c r="H67" s="5">
        <f>_xll.SNL.Clients.Office.Excel.Functions.SPG(A67, "SP_PCT_SHARES_OWNED_ALL_INSTITUTIONS")</f>
        <v>81.27</v>
      </c>
    </row>
    <row r="68" spans="1:8" x14ac:dyDescent="0.3">
      <c r="A68" s="11" t="s">
        <v>1090</v>
      </c>
      <c r="B68" s="10" t="str">
        <f>_xll.SNL.Clients.Office.Excel.Functions.SPG(A68, "IQ_SECTOR")</f>
        <v>Consumer Staples</v>
      </c>
      <c r="C68" s="10" t="str">
        <f>_xll.SNL.Clients.Office.Excel.Functions.SPG(A68, "IQ_INDUSTRY_GROUP")</f>
        <v>Food, Beverage and Tobacco</v>
      </c>
      <c r="D68" s="10" t="str">
        <f>_xll.SNL.Clients.Office.Excel.Functions.SPG(A68, "IQ_INDUSTRY")</f>
        <v>Beverages</v>
      </c>
      <c r="E68" s="10" t="str">
        <f>_xll.SNL.Clients.Office.Excel.Functions.SPG(A68, "IQ_PRIMARY_INDUSTRY")</f>
        <v>Soft Drinks and Non-alcoholic Beverages</v>
      </c>
      <c r="F68" s="10" t="str">
        <f>_xll.SNL.Clients.Office.Excel.Functions.SPG(A68, "NAICS_CODE", "Primary")</f>
        <v>312111 - Soft Drink Manufacturing</v>
      </c>
      <c r="G68" s="10" t="str">
        <f>_xll.SNL.Clients.Office.Excel.Functions.SPG(A68, "SP_TOPICTAG")</f>
        <v>Lifestyle; Nutraceutical; Wellness and Recovery</v>
      </c>
      <c r="H68" s="5">
        <f>_xll.SNL.Clients.Office.Excel.Functions.SPG(A68, "SP_PCT_SHARES_OWNED_ALL_INSTITUTIONS")</f>
        <v>58.14</v>
      </c>
    </row>
    <row r="69" spans="1:8" x14ac:dyDescent="0.3">
      <c r="A69" s="11" t="s">
        <v>1091</v>
      </c>
      <c r="B69" s="10" t="str">
        <f>_xll.SNL.Clients.Office.Excel.Functions.SPG(A69, "IQ_SECTOR")</f>
        <v>Energy</v>
      </c>
      <c r="C69" s="10" t="str">
        <f>_xll.SNL.Clients.Office.Excel.Functions.SPG(A69, "IQ_INDUSTRY_GROUP")</f>
        <v>Energy</v>
      </c>
      <c r="D69" s="10" t="str">
        <f>_xll.SNL.Clients.Office.Excel.Functions.SPG(A69, "IQ_INDUSTRY")</f>
        <v>Energy Equipment and Services</v>
      </c>
      <c r="E69" s="10" t="str">
        <f>_xll.SNL.Clients.Office.Excel.Functions.SPG(A69, "IQ_PRIMARY_INDUSTRY")</f>
        <v>Oil and Gas Equipment and Services</v>
      </c>
      <c r="F69" s="10" t="str">
        <f>_xll.SNL.Clients.Office.Excel.Functions.SPG(A69, "NAICS_CODE", "Primary")</f>
        <v>333132 - Oil and Gas Field Machinery and Equipment Manufacturing</v>
      </c>
      <c r="G69" s="10" t="str">
        <f>_xll.SNL.Clients.Office.Excel.Functions.SPG(A69, "SP_TOPICTAG")</f>
        <v>Environmental Consulting; Industrial Automation; Sensors; CleanTech; Process Automation; ClimateTech</v>
      </c>
      <c r="H69" s="5">
        <f>_xll.SNL.Clients.Office.Excel.Functions.SPG(A69, "SP_PCT_SHARES_OWNED_ALL_INSTITUTIONS")</f>
        <v>92.96</v>
      </c>
    </row>
    <row r="70" spans="1:8" x14ac:dyDescent="0.3">
      <c r="A70" s="11" t="s">
        <v>1092</v>
      </c>
      <c r="B70" s="10" t="str">
        <f>_xll.SNL.Clients.Office.Excel.Functions.SPG(A70, "IQ_SECTOR")</f>
        <v>Industrials</v>
      </c>
      <c r="C70" s="10" t="str">
        <f>_xll.SNL.Clients.Office.Excel.Functions.SPG(A70, "IQ_INDUSTRY_GROUP")</f>
        <v>Capital Goods</v>
      </c>
      <c r="D70" s="10" t="str">
        <f>_xll.SNL.Clients.Office.Excel.Functions.SPG(A70, "IQ_INDUSTRY")</f>
        <v>Machinery</v>
      </c>
      <c r="E70" s="10" t="str">
        <f>_xll.SNL.Clients.Office.Excel.Functions.SPG(A70, "IQ_PRIMARY_INDUSTRY")</f>
        <v>Industrial Machinery and Supplies and Components</v>
      </c>
      <c r="F70" s="10" t="str">
        <f>_xll.SNL.Clients.Office.Excel.Functions.SPG(A70, "NAICS_CODE", "Primary")</f>
        <v>332410 - Power Boiler and Heat Exchanger Manufacturing</v>
      </c>
      <c r="G70" s="10" t="str">
        <f>_xll.SNL.Clients.Office.Excel.Functions.SPG(A70, "SP_TOPICTAG")</f>
        <v>Energy Management; Energy Storage; Industrial Automation; Hydrogen</v>
      </c>
      <c r="H70" s="5">
        <f>_xll.SNL.Clients.Office.Excel.Functions.SPG(A70, "SP_PCT_SHARES_OWNED_ALL_INSTITUTIONS")</f>
        <v>111.61</v>
      </c>
    </row>
    <row r="71" spans="1:8" x14ac:dyDescent="0.3">
      <c r="A71" s="11" t="s">
        <v>1093</v>
      </c>
      <c r="B71" s="10" t="str">
        <f>_xll.SNL.Clients.Office.Excel.Functions.SPG(A71, "IQ_SECTOR")</f>
        <v>Health Care</v>
      </c>
      <c r="C71" s="10" t="str">
        <f>_xll.SNL.Clients.Office.Excel.Functions.SPG(A71, "IQ_INDUSTRY_GROUP")</f>
        <v>Health Care Equipment and Services</v>
      </c>
      <c r="D71" s="10" t="str">
        <f>_xll.SNL.Clients.Office.Excel.Functions.SPG(A71, "IQ_INDUSTRY")</f>
        <v>Health Care Providers and Services</v>
      </c>
      <c r="E71" s="10" t="str">
        <f>_xll.SNL.Clients.Office.Excel.Functions.SPG(A71, "IQ_PRIMARY_INDUSTRY")</f>
        <v>Health Care Services</v>
      </c>
      <c r="F71" s="10" t="str">
        <f>_xll.SNL.Clients.Office.Excel.Functions.SPG(A71, "NAICS_CODE", "Primary")</f>
        <v>621610 - Home Health Care Services</v>
      </c>
      <c r="G71" s="10" t="str">
        <f>_xll.SNL.Clients.Office.Excel.Functions.SPG(A71, "SP_TOPICTAG")</f>
        <v>Assisted Living; End-of-Life Planning; Chronic Diseases; Pain Management</v>
      </c>
      <c r="H71" s="5">
        <f>_xll.SNL.Clients.Office.Excel.Functions.SPG(A71, "SP_PCT_SHARES_OWNED_ALL_INSTITUTIONS")</f>
        <v>95.56</v>
      </c>
    </row>
    <row r="72" spans="1:8" x14ac:dyDescent="0.3">
      <c r="A72" s="11" t="s">
        <v>1094</v>
      </c>
      <c r="B72" s="10" t="str">
        <f>_xll.SNL.Clients.Office.Excel.Functions.SPG(A72, "IQ_SECTOR")</f>
        <v>Consumer Discretionary</v>
      </c>
      <c r="C72" s="10" t="str">
        <f>_xll.SNL.Clients.Office.Excel.Functions.SPG(A72, "IQ_INDUSTRY_GROUP")</f>
        <v>Consumer Discretionary Distribution and Retail</v>
      </c>
      <c r="D72" s="10" t="str">
        <f>_xll.SNL.Clients.Office.Excel.Functions.SPG(A72, "IQ_INDUSTRY")</f>
        <v>Specialty Retail</v>
      </c>
      <c r="E72" s="10" t="str">
        <f>_xll.SNL.Clients.Office.Excel.Functions.SPG(A72, "IQ_PRIMARY_INDUSTRY")</f>
        <v>Other Specialty Retail</v>
      </c>
      <c r="F72" s="10" t="str">
        <f>_xll.SNL.Clients.Office.Excel.Functions.SPG(A72, "NAICS_CODE", "Primary")</f>
        <v>456191 - Food (Health) Supplement Retailers</v>
      </c>
      <c r="G72" s="10" t="str">
        <f>_xll.SNL.Clients.Office.Excel.Functions.SPG(A72, "SP_TOPICTAG")</f>
        <v>Fast-Moving Consumer Goods; Online Grocery; Pet Care; Pet Food and Supplies</v>
      </c>
      <c r="H72" s="5">
        <f>_xll.SNL.Clients.Office.Excel.Functions.SPG(A72, "SP_PCT_SHARES_OWNED_ALL_INSTITUTIONS")</f>
        <v>40.700000000000003</v>
      </c>
    </row>
    <row r="73" spans="1:8" x14ac:dyDescent="0.3">
      <c r="A73" s="11" t="s">
        <v>1095</v>
      </c>
      <c r="B73" s="10" t="str">
        <f>_xll.SNL.Clients.Office.Excel.Functions.SPG(A73, "IQ_SECTOR")</f>
        <v>Consumer Discretionary</v>
      </c>
      <c r="C73" s="10" t="str">
        <f>_xll.SNL.Clients.Office.Excel.Functions.SPG(A73, "IQ_INDUSTRY_GROUP")</f>
        <v>Consumer Services</v>
      </c>
      <c r="D73" s="10" t="str">
        <f>_xll.SNL.Clients.Office.Excel.Functions.SPG(A73, "IQ_INDUSTRY")</f>
        <v>Hotels, Restaurants and Leisure</v>
      </c>
      <c r="E73" s="10" t="str">
        <f>_xll.SNL.Clients.Office.Excel.Functions.SPG(A73, "IQ_PRIMARY_INDUSTRY")</f>
        <v>Hotels, Resorts and Cruise Lines</v>
      </c>
      <c r="F73" s="10" t="str">
        <f>_xll.SNL.Clients.Office.Excel.Functions.SPG(A73, "NAICS_CODE", "Primary")</f>
        <v>721110 - Hotels (except Casino Hotels) and Motels</v>
      </c>
      <c r="G73" s="10" t="str">
        <f>_xll.SNL.Clients.Office.Excel.Functions.SPG(A73, "SP_TOPICTAG")</f>
        <v>Business Travel; Tourism; Travel Accommodations</v>
      </c>
      <c r="H73" s="5">
        <f>_xll.SNL.Clients.Office.Excel.Functions.SPG(A73, "SP_PCT_SHARES_OWNED_ALL_INSTITUTIONS")</f>
        <v>83.9</v>
      </c>
    </row>
    <row r="74" spans="1:8" x14ac:dyDescent="0.3">
      <c r="A74" s="11" t="s">
        <v>1096</v>
      </c>
      <c r="B74" s="10" t="str">
        <f>_xll.SNL.Clients.Office.Excel.Functions.SPG(A74, "IQ_SECTOR")</f>
        <v>Energy</v>
      </c>
      <c r="C74" s="10" t="str">
        <f>_xll.SNL.Clients.Office.Excel.Functions.SPG(A74, "IQ_INDUSTRY_GROUP")</f>
        <v>Energy</v>
      </c>
      <c r="D74" s="10" t="str">
        <f>_xll.SNL.Clients.Office.Excel.Functions.SPG(A74, "IQ_INDUSTRY")</f>
        <v>Oil, Gas and Consumable Fuels</v>
      </c>
      <c r="E74" s="10" t="str">
        <f>_xll.SNL.Clients.Office.Excel.Functions.SPG(A74, "IQ_PRIMARY_INDUSTRY")</f>
        <v>Oil and Gas Exploration and Production</v>
      </c>
      <c r="F74" s="10" t="str">
        <f>_xll.SNL.Clients.Office.Excel.Functions.SPG(A74, "NAICS_CODE", "Primary")</f>
        <v>2111 - Oil and Gas Extraction</v>
      </c>
      <c r="G74" s="10" t="str">
        <f>_xll.SNL.Clients.Office.Excel.Functions.SPG(A74, "SP_TOPICTAG")</f>
        <v/>
      </c>
      <c r="H74" s="5">
        <f>_xll.SNL.Clients.Office.Excel.Functions.SPG(A74, "SP_PCT_SHARES_OWNED_ALL_INSTITUTIONS")</f>
        <v>92.51</v>
      </c>
    </row>
    <row r="75" spans="1:8" x14ac:dyDescent="0.3">
      <c r="A75" s="11" t="s">
        <v>1097</v>
      </c>
      <c r="B75" s="10" t="str">
        <f>_xll.SNL.Clients.Office.Excel.Functions.SPG(A75, "IQ_SECTOR")</f>
        <v>Consumer Discretionary</v>
      </c>
      <c r="C75" s="10" t="str">
        <f>_xll.SNL.Clients.Office.Excel.Functions.SPG(A75, "IQ_INDUSTRY_GROUP")</f>
        <v>Consumer Services</v>
      </c>
      <c r="D75" s="10" t="str">
        <f>_xll.SNL.Clients.Office.Excel.Functions.SPG(A75, "IQ_INDUSTRY")</f>
        <v>Hotels, Restaurants and Leisure</v>
      </c>
      <c r="E75" s="10" t="str">
        <f>_xll.SNL.Clients.Office.Excel.Functions.SPG(A75, "IQ_PRIMARY_INDUSTRY")</f>
        <v>Casinos and Gaming</v>
      </c>
      <c r="F75" s="10" t="str">
        <f>_xll.SNL.Clients.Office.Excel.Functions.SPG(A75, "NAICS_CODE", "Primary")</f>
        <v>7132 - Gambling Industries</v>
      </c>
      <c r="G75" s="10" t="str">
        <f>_xll.SNL.Clients.Office.Excel.Functions.SPG(A75, "SP_TOPICTAG")</f>
        <v>Entertainment Systems; Video Streaming</v>
      </c>
      <c r="H75" s="5">
        <f>_xll.SNL.Clients.Office.Excel.Functions.SPG(A75, "SP_PCT_SHARES_OWNED_ALL_INSTITUTIONS")</f>
        <v>78.83</v>
      </c>
    </row>
    <row r="76" spans="1:8" x14ac:dyDescent="0.3">
      <c r="A76" s="11" t="s">
        <v>1098</v>
      </c>
      <c r="B76" s="10" t="str">
        <f>_xll.SNL.Clients.Office.Excel.Functions.SPG(A76, "IQ_SECTOR")</f>
        <v>Information Technology</v>
      </c>
      <c r="C76" s="10" t="str">
        <f>_xll.SNL.Clients.Office.Excel.Functions.SPG(A76, "IQ_INDUSTRY_GROUP")</f>
        <v>Technology Hardware and Equipment</v>
      </c>
      <c r="D76" s="10" t="str">
        <f>_xll.SNL.Clients.Office.Excel.Functions.SPG(A76, "IQ_INDUSTRY")</f>
        <v>Communications Equipment</v>
      </c>
      <c r="E76" s="10" t="str">
        <f>_xll.SNL.Clients.Office.Excel.Functions.SPG(A76, "IQ_PRIMARY_INDUSTRY")</f>
        <v>Communications Equipment</v>
      </c>
      <c r="F76" s="10" t="str">
        <f>_xll.SNL.Clients.Office.Excel.Functions.SPG(A76, "NAICS_CODE", "Primary")</f>
        <v>334290 - Other Communications Equipment Manufacturing</v>
      </c>
      <c r="G76" s="10" t="str">
        <f>_xll.SNL.Clients.Office.Excel.Functions.SPG(A76, "SP_TOPICTAG")</f>
        <v>Software Development; Data Integration; Cloud Infrastructure; Process Automation; Network Security; Data Center Technology</v>
      </c>
      <c r="H76" s="5">
        <f>_xll.SNL.Clients.Office.Excel.Functions.SPG(A76, "SP_PCT_SHARES_OWNED_ALL_INSTITUTIONS")</f>
        <v>94.65</v>
      </c>
    </row>
    <row r="77" spans="1:8" x14ac:dyDescent="0.3">
      <c r="A77" s="11" t="s">
        <v>1099</v>
      </c>
      <c r="B77" s="10" t="str">
        <f>_xll.SNL.Clients.Office.Excel.Functions.SPG(A77, "IQ_SECTOR")</f>
        <v>Information Technology</v>
      </c>
      <c r="C77" s="10" t="str">
        <f>_xll.SNL.Clients.Office.Excel.Functions.SPG(A77, "IQ_INDUSTRY_GROUP")</f>
        <v>Semiconductors and Semiconductor Equipment</v>
      </c>
      <c r="D77" s="10" t="str">
        <f>_xll.SNL.Clients.Office.Excel.Functions.SPG(A77, "IQ_INDUSTRY")</f>
        <v>Semiconductors and Semiconductor Equipment</v>
      </c>
      <c r="E77" s="10" t="str">
        <f>_xll.SNL.Clients.Office.Excel.Functions.SPG(A77, "IQ_PRIMARY_INDUSTRY")</f>
        <v>Semiconductors</v>
      </c>
      <c r="F77" s="10" t="str">
        <f>_xll.SNL.Clients.Office.Excel.Functions.SPG(A77, "NAICS_CODE", "Primary")</f>
        <v>334413 - Semiconductor and Related Device Manufacturing</v>
      </c>
      <c r="G77" s="10" t="str">
        <f>_xll.SNL.Clients.Office.Excel.Functions.SPG(A77, "SP_TOPICTAG")</f>
        <v>Computer Vision; Image Recognition; Natural Language Processing; Sensors; Speech Recognition; Machine Learning; Artificial Intelligence</v>
      </c>
      <c r="H77" s="5">
        <f>_xll.SNL.Clients.Office.Excel.Functions.SPG(A77, "SP_PCT_SHARES_OWNED_ALL_INSTITUTIONS")</f>
        <v>93.35</v>
      </c>
    </row>
    <row r="78" spans="1:8" x14ac:dyDescent="0.3">
      <c r="A78" s="11" t="s">
        <v>1100</v>
      </c>
      <c r="B78" s="10" t="str">
        <f>_xll.SNL.Clients.Office.Excel.Functions.SPG(A78, "IQ_SECTOR")</f>
        <v>Energy</v>
      </c>
      <c r="C78" s="10" t="str">
        <f>_xll.SNL.Clients.Office.Excel.Functions.SPG(A78, "IQ_INDUSTRY_GROUP")</f>
        <v>Energy</v>
      </c>
      <c r="D78" s="10" t="str">
        <f>_xll.SNL.Clients.Office.Excel.Functions.SPG(A78, "IQ_INDUSTRY")</f>
        <v>Oil, Gas and Consumable Fuels</v>
      </c>
      <c r="E78" s="10" t="str">
        <f>_xll.SNL.Clients.Office.Excel.Functions.SPG(A78, "IQ_PRIMARY_INDUSTRY")</f>
        <v>Oil and Gas Exploration and Production</v>
      </c>
      <c r="F78" s="10" t="str">
        <f>_xll.SNL.Clients.Office.Excel.Functions.SPG(A78, "NAICS_CODE", "Primary")</f>
        <v>2111 - Oil and Gas Extraction</v>
      </c>
      <c r="G78" s="10" t="str">
        <f>_xll.SNL.Clients.Office.Excel.Functions.SPG(A78, "SP_TOPICTAG")</f>
        <v>Environmental Engineering</v>
      </c>
      <c r="H78" s="5">
        <f>_xll.SNL.Clients.Office.Excel.Functions.SPG(A78, "SP_PCT_SHARES_OWNED_ALL_INSTITUTIONS")</f>
        <v>106.61</v>
      </c>
    </row>
    <row r="79" spans="1:8" x14ac:dyDescent="0.3">
      <c r="A79" s="11" t="s">
        <v>1101</v>
      </c>
      <c r="B79" s="10" t="str">
        <f>_xll.SNL.Clients.Office.Excel.Functions.SPG(A79, "IQ_SECTOR")</f>
        <v>Industrials</v>
      </c>
      <c r="C79" s="10" t="str">
        <f>_xll.SNL.Clients.Office.Excel.Functions.SPG(A79, "IQ_INDUSTRY_GROUP")</f>
        <v>Commercial and Professional Services</v>
      </c>
      <c r="D79" s="10" t="str">
        <f>_xll.SNL.Clients.Office.Excel.Functions.SPG(A79, "IQ_INDUSTRY")</f>
        <v>Commercial Services and Supplies</v>
      </c>
      <c r="E79" s="10" t="str">
        <f>_xll.SNL.Clients.Office.Excel.Functions.SPG(A79, "IQ_PRIMARY_INDUSTRY")</f>
        <v>Environmental and Facilities Services</v>
      </c>
      <c r="F79" s="10" t="str">
        <f>_xll.SNL.Clients.Office.Excel.Functions.SPG(A79, "NAICS_CODE", "Primary")</f>
        <v>562 - Waste Management and Remediation Services</v>
      </c>
      <c r="G79" s="10" t="str">
        <f>_xll.SNL.Clients.Office.Excel.Functions.SPG(A79, "SP_TOPICTAG")</f>
        <v>Environmental Consulting; Disposal and Recycling; Water Purification; CleanTech; Pollution Control</v>
      </c>
      <c r="H79" s="5">
        <f>_xll.SNL.Clients.Office.Excel.Functions.SPG(A79, "SP_PCT_SHARES_OWNED_ALL_INSTITUTIONS")</f>
        <v>93.18</v>
      </c>
    </row>
    <row r="80" spans="1:8" x14ac:dyDescent="0.3">
      <c r="A80" s="11" t="s">
        <v>1102</v>
      </c>
      <c r="B80" s="10" t="str">
        <f>_xll.SNL.Clients.Office.Excel.Functions.SPG(A80, "IQ_SECTOR")</f>
        <v>Materials</v>
      </c>
      <c r="C80" s="10" t="str">
        <f>_xll.SNL.Clients.Office.Excel.Functions.SPG(A80, "IQ_INDUSTRY_GROUP")</f>
        <v>Materials</v>
      </c>
      <c r="D80" s="10" t="str">
        <f>_xll.SNL.Clients.Office.Excel.Functions.SPG(A80, "IQ_INDUSTRY")</f>
        <v>Metals and Mining</v>
      </c>
      <c r="E80" s="10" t="str">
        <f>_xll.SNL.Clients.Office.Excel.Functions.SPG(A80, "IQ_PRIMARY_INDUSTRY")</f>
        <v>Steel</v>
      </c>
      <c r="F80" s="10" t="str">
        <f>_xll.SNL.Clients.Office.Excel.Functions.SPG(A80, "NAICS_CODE", "Primary")</f>
        <v>3312 - Steel Product Manufacturing from Purchased Steel</v>
      </c>
      <c r="G80" s="10" t="str">
        <f>_xll.SNL.Clients.Office.Excel.Functions.SPG(A80, "SP_TOPICTAG")</f>
        <v>Battery Energy Storage System (BESS); Green Steel</v>
      </c>
      <c r="H80" s="5">
        <f>_xll.SNL.Clients.Office.Excel.Functions.SPG(A80, "SP_PCT_SHARES_OWNED_ALL_INSTITUTIONS")</f>
        <v>74.56</v>
      </c>
    </row>
    <row r="81" spans="1:8" x14ac:dyDescent="0.3">
      <c r="A81" s="11" t="s">
        <v>1103</v>
      </c>
      <c r="B81" s="10" t="str">
        <f>_xll.SNL.Clients.Office.Excel.Functions.SPG(A81, "IQ_SECTOR")</f>
        <v>Industrials</v>
      </c>
      <c r="C81" s="10" t="str">
        <f>_xll.SNL.Clients.Office.Excel.Functions.SPG(A81, "IQ_INDUSTRY_GROUP")</f>
        <v>Capital Goods</v>
      </c>
      <c r="D81" s="10" t="str">
        <f>_xll.SNL.Clients.Office.Excel.Functions.SPG(A81, "IQ_INDUSTRY")</f>
        <v>Machinery</v>
      </c>
      <c r="E81" s="10" t="str">
        <f>_xll.SNL.Clients.Office.Excel.Functions.SPG(A81, "IQ_PRIMARY_INDUSTRY")</f>
        <v>Agricultural and Farm Machinery</v>
      </c>
      <c r="F81" s="10" t="str">
        <f>_xll.SNL.Clients.Office.Excel.Functions.SPG(A81, "NAICS_CODE", "Primary")</f>
        <v>333111 - Farm Machinery and Equipment Manufacturing</v>
      </c>
      <c r="G81" s="10" t="str">
        <f>_xll.SNL.Clients.Office.Excel.Functions.SPG(A81, "SP_TOPICTAG")</f>
        <v>Industrial Automation; AgriTech; Process Automation</v>
      </c>
      <c r="H81" s="5">
        <f>_xll.SNL.Clients.Office.Excel.Functions.SPG(A81, "SP_PCT_SHARES_OWNED_ALL_INSTITUTIONS")</f>
        <v>74.63</v>
      </c>
    </row>
    <row r="82" spans="1:8" x14ac:dyDescent="0.3">
      <c r="A82" s="11" t="s">
        <v>1104</v>
      </c>
      <c r="B82" s="10" t="str">
        <f>_xll.SNL.Clients.Office.Excel.Functions.SPG(A82, "IQ_SECTOR")</f>
        <v>Financials</v>
      </c>
      <c r="C82" s="10" t="str">
        <f>_xll.SNL.Clients.Office.Excel.Functions.SPG(A82, "IQ_INDUSTRY_GROUP")</f>
        <v>Insurance</v>
      </c>
      <c r="D82" s="10" t="str">
        <f>_xll.SNL.Clients.Office.Excel.Functions.SPG(A82, "IQ_INDUSTRY")</f>
        <v>Insurance</v>
      </c>
      <c r="E82" s="10" t="str">
        <f>_xll.SNL.Clients.Office.Excel.Functions.SPG(A82, "IQ_PRIMARY_INDUSTRY")</f>
        <v>Life and Health Insurance</v>
      </c>
      <c r="F82" s="10" t="str">
        <f>_xll.SNL.Clients.Office.Excel.Functions.SPG(A82, "NAICS_CODE", "Primary")</f>
        <v>52411 - Direct Life, Health, and Medical Insurance Carriers</v>
      </c>
      <c r="G82" s="10" t="str">
        <f>_xll.SNL.Clients.Office.Excel.Functions.SPG(A82, "SP_TOPICTAG")</f>
        <v>Insurtech; Employee Benefits</v>
      </c>
      <c r="H82" s="5">
        <f>_xll.SNL.Clients.Office.Excel.Functions.SPG(A82, "SP_PCT_SHARES_OWNED_ALL_INSTITUTIONS")</f>
        <v>96.21</v>
      </c>
    </row>
    <row r="83" spans="1:8" x14ac:dyDescent="0.3">
      <c r="A83" s="11" t="s">
        <v>1105</v>
      </c>
      <c r="B83" s="10" t="str">
        <f>_xll.SNL.Clients.Office.Excel.Functions.SPG(A83, "IQ_SECTOR")</f>
        <v>Energy</v>
      </c>
      <c r="C83" s="10" t="str">
        <f>_xll.SNL.Clients.Office.Excel.Functions.SPG(A83, "IQ_INDUSTRY_GROUP")</f>
        <v>Energy</v>
      </c>
      <c r="D83" s="10" t="str">
        <f>_xll.SNL.Clients.Office.Excel.Functions.SPG(A83, "IQ_INDUSTRY")</f>
        <v>Oil, Gas and Consumable Fuels</v>
      </c>
      <c r="E83" s="10" t="str">
        <f>_xll.SNL.Clients.Office.Excel.Functions.SPG(A83, "IQ_PRIMARY_INDUSTRY")</f>
        <v>Oil and Gas Exploration and Production</v>
      </c>
      <c r="F83" s="10" t="str">
        <f>_xll.SNL.Clients.Office.Excel.Functions.SPG(A83, "NAICS_CODE", "Primary")</f>
        <v>2111 - Oil and Gas Extraction</v>
      </c>
      <c r="G83" s="10" t="str">
        <f>_xll.SNL.Clients.Office.Excel.Functions.SPG(A83, "SP_TOPICTAG")</f>
        <v>Environmental Engineering</v>
      </c>
      <c r="H83" s="5">
        <f>_xll.SNL.Clients.Office.Excel.Functions.SPG(A83, "SP_PCT_SHARES_OWNED_ALL_INSTITUTIONS")</f>
        <v>98.14</v>
      </c>
    </row>
    <row r="84" spans="1:8" x14ac:dyDescent="0.3">
      <c r="A84" s="11" t="s">
        <v>1106</v>
      </c>
      <c r="B84" s="10" t="str">
        <f>_xll.SNL.Clients.Office.Excel.Functions.SPG(A84, "IQ_SECTOR")</f>
        <v>Consumer Staples</v>
      </c>
      <c r="C84" s="10" t="str">
        <f>_xll.SNL.Clients.Office.Excel.Functions.SPG(A84, "IQ_INDUSTRY_GROUP")</f>
        <v>Food, Beverage and Tobacco</v>
      </c>
      <c r="D84" s="10" t="str">
        <f>_xll.SNL.Clients.Office.Excel.Functions.SPG(A84, "IQ_INDUSTRY")</f>
        <v>Beverages</v>
      </c>
      <c r="E84" s="10" t="str">
        <f>_xll.SNL.Clients.Office.Excel.Functions.SPG(A84, "IQ_PRIMARY_INDUSTRY")</f>
        <v>Soft Drinks and Non-alcoholic Beverages</v>
      </c>
      <c r="F84" s="10" t="str">
        <f>_xll.SNL.Clients.Office.Excel.Functions.SPG(A84, "NAICS_CODE", "Primary")</f>
        <v>31211 - Soft Drink and Ice Manufacturing</v>
      </c>
      <c r="G84" s="10" t="str">
        <f>_xll.SNL.Clients.Office.Excel.Functions.SPG(A84, "SP_TOPICTAG")</f>
        <v>Coffee</v>
      </c>
      <c r="H84" s="5">
        <f>_xll.SNL.Clients.Office.Excel.Functions.SPG(A84, "SP_PCT_SHARES_OWNED_ALL_INSTITUTIONS")</f>
        <v>44.81</v>
      </c>
    </row>
    <row r="85" spans="1:8" x14ac:dyDescent="0.3">
      <c r="A85" s="11" t="s">
        <v>1107</v>
      </c>
      <c r="B85" s="10" t="str">
        <f>_xll.SNL.Clients.Office.Excel.Functions.SPG(A85, "IQ_SECTOR")</f>
        <v>Information Technology</v>
      </c>
      <c r="C85" s="10" t="str">
        <f>_xll.SNL.Clients.Office.Excel.Functions.SPG(A85, "IQ_INDUSTRY_GROUP")</f>
        <v>Technology Hardware and Equipment</v>
      </c>
      <c r="D85" s="10" t="str">
        <f>_xll.SNL.Clients.Office.Excel.Functions.SPG(A85, "IQ_INDUSTRY")</f>
        <v>Electronic Equipment, Instruments and Components</v>
      </c>
      <c r="E85" s="10" t="str">
        <f>_xll.SNL.Clients.Office.Excel.Functions.SPG(A85, "IQ_PRIMARY_INDUSTRY")</f>
        <v>Electronic Equipment and Instruments</v>
      </c>
      <c r="F85" s="10" t="str">
        <f>_xll.SNL.Clients.Office.Excel.Functions.SPG(A85, "NAICS_CODE", "Primary")</f>
        <v>334513 - Instruments and Related Products Manufacturing for Measuring, Displaying, and Controlling Industrial Process Variables</v>
      </c>
      <c r="G85" s="10" t="str">
        <f>_xll.SNL.Clients.Office.Excel.Functions.SPG(A85, "SP_TOPICTAG")</f>
        <v>Computer Vision; Image Recognition; Industrial Automation; Sensors; Machine Learning; Process Automation; Artificial Intelligence</v>
      </c>
      <c r="H85" s="5">
        <f>_xll.SNL.Clients.Office.Excel.Functions.SPG(A85, "SP_PCT_SHARES_OWNED_ALL_INSTITUTIONS")</f>
        <v>93.32</v>
      </c>
    </row>
    <row r="86" spans="1:8" x14ac:dyDescent="0.3">
      <c r="A86" s="11" t="s">
        <v>1108</v>
      </c>
      <c r="B86" s="10" t="str">
        <f>_xll.SNL.Clients.Office.Excel.Functions.SPG(A86, "IQ_SECTOR")</f>
        <v>Information Technology</v>
      </c>
      <c r="C86" s="10" t="str">
        <f>_xll.SNL.Clients.Office.Excel.Functions.SPG(A86, "IQ_INDUSTRY_GROUP")</f>
        <v>Technology Hardware and Equipment</v>
      </c>
      <c r="D86" s="10" t="str">
        <f>_xll.SNL.Clients.Office.Excel.Functions.SPG(A86, "IQ_INDUSTRY")</f>
        <v>Electronic Equipment, Instruments and Components</v>
      </c>
      <c r="E86" s="10" t="str">
        <f>_xll.SNL.Clients.Office.Excel.Functions.SPG(A86, "IQ_PRIMARY_INDUSTRY")</f>
        <v>Electronic Components</v>
      </c>
      <c r="F86" s="10" t="str">
        <f>_xll.SNL.Clients.Office.Excel.Functions.SPG(A86, "NAICS_CODE", "Primary")</f>
        <v>33441 - Semiconductor and Other Electronic Component Manufacturing</v>
      </c>
      <c r="G86" s="10" t="str">
        <f>_xll.SNL.Clients.Office.Excel.Functions.SPG(A86, "SP_TOPICTAG")</f>
        <v>Optical Infrastructure; Industrial Automation; Sensors; 3D Printing</v>
      </c>
      <c r="H86" s="5">
        <f>_xll.SNL.Clients.Office.Excel.Functions.SPG(A86, "SP_PCT_SHARES_OWNED_ALL_INSTITUTIONS")</f>
        <v>90.29</v>
      </c>
    </row>
    <row r="87" spans="1:8" x14ac:dyDescent="0.3">
      <c r="A87" s="11" t="s">
        <v>1109</v>
      </c>
      <c r="B87" s="10" t="str">
        <f>_xll.SNL.Clients.Office.Excel.Functions.SPG(A87, "IQ_SECTOR")</f>
        <v>Financials</v>
      </c>
      <c r="C87" s="10" t="str">
        <f>_xll.SNL.Clients.Office.Excel.Functions.SPG(A87, "IQ_INDUSTRY_GROUP")</f>
        <v>Banks</v>
      </c>
      <c r="D87" s="10" t="str">
        <f>_xll.SNL.Clients.Office.Excel.Functions.SPG(A87, "IQ_INDUSTRY")</f>
        <v>Banks</v>
      </c>
      <c r="E87" s="10" t="str">
        <f>_xll.SNL.Clients.Office.Excel.Functions.SPG(A87, "IQ_PRIMARY_INDUSTRY")</f>
        <v>Regional Banks</v>
      </c>
      <c r="F87" s="10" t="str">
        <f>_xll.SNL.Clients.Office.Excel.Functions.SPG(A87, "NAICS_CODE", "Primary")</f>
        <v>522110 - Commercial Banking</v>
      </c>
      <c r="G87" s="10" t="str">
        <f>_xll.SNL.Clients.Office.Excel.Functions.SPG(A87, "SP_TOPICTAG")</f>
        <v>Consumer Lending; Banking as a Service</v>
      </c>
      <c r="H87" s="5">
        <f>_xll.SNL.Clients.Office.Excel.Functions.SPG(A87, "SP_PCT_SHARES_OWNED_ALL_INSTITUTIONS")</f>
        <v>95.12</v>
      </c>
    </row>
    <row r="88" spans="1:8" x14ac:dyDescent="0.3">
      <c r="A88" s="11" t="s">
        <v>1110</v>
      </c>
      <c r="B88" s="10" t="str">
        <f>_xll.SNL.Clients.Office.Excel.Functions.SPG(A88, "IQ_SECTOR")</f>
        <v>Consumer Discretionary</v>
      </c>
      <c r="C88" s="10" t="str">
        <f>_xll.SNL.Clients.Office.Excel.Functions.SPG(A88, "IQ_INDUSTRY_GROUP")</f>
        <v>Consumer Durables and Apparel</v>
      </c>
      <c r="D88" s="10" t="str">
        <f>_xll.SNL.Clients.Office.Excel.Functions.SPG(A88, "IQ_INDUSTRY")</f>
        <v>Textiles, Apparel and Luxury Goods</v>
      </c>
      <c r="E88" s="10" t="str">
        <f>_xll.SNL.Clients.Office.Excel.Functions.SPG(A88, "IQ_PRIMARY_INDUSTRY")</f>
        <v>Apparel, Accessories and Luxury Goods</v>
      </c>
      <c r="F88" s="10" t="str">
        <f>_xll.SNL.Clients.Office.Excel.Functions.SPG(A88, "NAICS_CODE", "Primary")</f>
        <v>315 - Apparel Manufacturing</v>
      </c>
      <c r="G88" s="10" t="str">
        <f>_xll.SNL.Clients.Office.Excel.Functions.SPG(A88, "SP_TOPICTAG")</f>
        <v>Fast-Moving Consumer Goods; Lifestyle</v>
      </c>
      <c r="H88" s="5">
        <f>_xll.SNL.Clients.Office.Excel.Functions.SPG(A88, "SP_PCT_SHARES_OWNED_ALL_INSTITUTIONS")</f>
        <v>55.43</v>
      </c>
    </row>
    <row r="89" spans="1:8" x14ac:dyDescent="0.3">
      <c r="A89" s="11" t="s">
        <v>1111</v>
      </c>
      <c r="B89" s="10" t="str">
        <f>_xll.SNL.Clients.Office.Excel.Functions.SPG(A89, "IQ_SECTOR")</f>
        <v>Financials</v>
      </c>
      <c r="C89" s="10" t="str">
        <f>_xll.SNL.Clients.Office.Excel.Functions.SPG(A89, "IQ_INDUSTRY_GROUP")</f>
        <v>Banks</v>
      </c>
      <c r="D89" s="10" t="str">
        <f>_xll.SNL.Clients.Office.Excel.Functions.SPG(A89, "IQ_INDUSTRY")</f>
        <v>Banks</v>
      </c>
      <c r="E89" s="10" t="str">
        <f>_xll.SNL.Clients.Office.Excel.Functions.SPG(A89, "IQ_PRIMARY_INDUSTRY")</f>
        <v>Diversified Banks</v>
      </c>
      <c r="F89" s="10" t="str">
        <f>_xll.SNL.Clients.Office.Excel.Functions.SPG(A89, "NAICS_CODE", "Primary")</f>
        <v>522110 - Commercial Banking</v>
      </c>
      <c r="G89" s="10" t="str">
        <f>_xll.SNL.Clients.Office.Excel.Functions.SPG(A89, "SP_TOPICTAG")</f>
        <v>Consumer Lending; Banking as a Service</v>
      </c>
      <c r="H89" s="5">
        <f>_xll.SNL.Clients.Office.Excel.Functions.SPG(A89, "SP_PCT_SHARES_OWNED_ALL_INSTITUTIONS")</f>
        <v>85.84</v>
      </c>
    </row>
    <row r="90" spans="1:8" x14ac:dyDescent="0.3">
      <c r="A90" s="11" t="s">
        <v>1112</v>
      </c>
      <c r="B90" s="10" t="str">
        <f>_xll.SNL.Clients.Office.Excel.Functions.SPG(A90, "IQ_SECTOR")</f>
        <v>Industrials</v>
      </c>
      <c r="C90" s="10" t="str">
        <f>_xll.SNL.Clients.Office.Excel.Functions.SPG(A90, "IQ_INDUSTRY_GROUP")</f>
        <v>Capital Goods</v>
      </c>
      <c r="D90" s="10" t="str">
        <f>_xll.SNL.Clients.Office.Excel.Functions.SPG(A90, "IQ_INDUSTRY")</f>
        <v>Construction and Engineering</v>
      </c>
      <c r="E90" s="10" t="str">
        <f>_xll.SNL.Clients.Office.Excel.Functions.SPG(A90, "IQ_PRIMARY_INDUSTRY")</f>
        <v>Construction and Engineering</v>
      </c>
      <c r="F90" s="10" t="str">
        <f>_xll.SNL.Clients.Office.Excel.Functions.SPG(A90, "NAICS_CODE", "Primary")</f>
        <v>238 - Specialty Trade Contractors</v>
      </c>
      <c r="G90" s="10" t="str">
        <f>_xll.SNL.Clients.Office.Excel.Functions.SPG(A90, "SP_TOPICTAG")</f>
        <v>Energy Management; Industrial Automation; Smart Building; Pollution Control; Process Automation</v>
      </c>
      <c r="H90" s="5">
        <f>_xll.SNL.Clients.Office.Excel.Functions.SPG(A90, "SP_PCT_SHARES_OWNED_ALL_INSTITUTIONS")</f>
        <v>96.05</v>
      </c>
    </row>
    <row r="91" spans="1:8" x14ac:dyDescent="0.3">
      <c r="A91" s="11" t="s">
        <v>1113</v>
      </c>
      <c r="B91" s="10" t="str">
        <f>_xll.SNL.Clients.Office.Excel.Functions.SPG(A91, "IQ_SECTOR")</f>
        <v>Financials</v>
      </c>
      <c r="C91" s="10" t="str">
        <f>_xll.SNL.Clients.Office.Excel.Functions.SPG(A91, "IQ_INDUSTRY_GROUP")</f>
        <v>Banks</v>
      </c>
      <c r="D91" s="10" t="str">
        <f>_xll.SNL.Clients.Office.Excel.Functions.SPG(A91, "IQ_INDUSTRY")</f>
        <v>Banks</v>
      </c>
      <c r="E91" s="10" t="str">
        <f>_xll.SNL.Clients.Office.Excel.Functions.SPG(A91, "IQ_PRIMARY_INDUSTRY")</f>
        <v>Regional Banks</v>
      </c>
      <c r="F91" s="10" t="str">
        <f>_xll.SNL.Clients.Office.Excel.Functions.SPG(A91, "NAICS_CODE", "Primary")</f>
        <v>522110 - Commercial Banking</v>
      </c>
      <c r="G91" s="10" t="str">
        <f>_xll.SNL.Clients.Office.Excel.Functions.SPG(A91, "SP_TOPICTAG")</f>
        <v>Consumer Lending; Banking as a Service</v>
      </c>
      <c r="H91" s="5">
        <f>_xll.SNL.Clients.Office.Excel.Functions.SPG(A91, "SP_PCT_SHARES_OWNED_ALL_INSTITUTIONS")</f>
        <v>71.05</v>
      </c>
    </row>
    <row r="92" spans="1:8" x14ac:dyDescent="0.3">
      <c r="A92" s="11" t="s">
        <v>1114</v>
      </c>
      <c r="B92" s="10" t="str">
        <f>_xll.SNL.Clients.Office.Excel.Functions.SPG(A92, "IQ_SECTOR")</f>
        <v>Materials</v>
      </c>
      <c r="C92" s="10" t="str">
        <f>_xll.SNL.Clients.Office.Excel.Functions.SPG(A92, "IQ_INDUSTRY_GROUP")</f>
        <v>Materials</v>
      </c>
      <c r="D92" s="10" t="str">
        <f>_xll.SNL.Clients.Office.Excel.Functions.SPG(A92, "IQ_INDUSTRY")</f>
        <v>Metals and Mining</v>
      </c>
      <c r="E92" s="10" t="str">
        <f>_xll.SNL.Clients.Office.Excel.Functions.SPG(A92, "IQ_PRIMARY_INDUSTRY")</f>
        <v>Steel</v>
      </c>
      <c r="F92" s="10" t="str">
        <f>_xll.SNL.Clients.Office.Excel.Functions.SPG(A92, "NAICS_CODE", "Primary")</f>
        <v>3312 - Steel Product Manufacturing from Purchased Steel</v>
      </c>
      <c r="G92" s="10" t="str">
        <f>_xll.SNL.Clients.Office.Excel.Functions.SPG(A92, "SP_TOPICTAG")</f>
        <v>Clean Energy; Environmental Consulting; Disposal and Recycling; CleanTech</v>
      </c>
      <c r="H92" s="5">
        <f>_xll.SNL.Clients.Office.Excel.Functions.SPG(A92, "SP_PCT_SHARES_OWNED_ALL_INSTITUTIONS")</f>
        <v>93.17</v>
      </c>
    </row>
    <row r="93" spans="1:8" x14ac:dyDescent="0.3">
      <c r="A93" s="11" t="s">
        <v>1115</v>
      </c>
      <c r="B93" s="10" t="str">
        <f>_xll.SNL.Clients.Office.Excel.Functions.SPG(A93, "IQ_SECTOR")</f>
        <v>Information Technology</v>
      </c>
      <c r="C93" s="10" t="str">
        <f>_xll.SNL.Clients.Office.Excel.Functions.SPG(A93, "IQ_INDUSTRY_GROUP")</f>
        <v>Software and Services</v>
      </c>
      <c r="D93" s="10" t="str">
        <f>_xll.SNL.Clients.Office.Excel.Functions.SPG(A93, "IQ_INDUSTRY")</f>
        <v>Software</v>
      </c>
      <c r="E93" s="10" t="str">
        <f>_xll.SNL.Clients.Office.Excel.Functions.SPG(A93, "IQ_PRIMARY_INDUSTRY")</f>
        <v>Systems Software</v>
      </c>
      <c r="F93" s="10" t="str">
        <f>_xll.SNL.Clients.Office.Excel.Functions.SPG(A93, "NAICS_CODE", "Primary")</f>
        <v>513210 - Software Publishers</v>
      </c>
      <c r="G93" s="10" t="str">
        <f>_xll.SNL.Clients.Office.Excel.Functions.SPG(A93, "SP_TOPICTAG")</f>
        <v>Cloud Management; Backup and Recovery; Data Protection; Cloud Data Services; Cloud Infrastructure; Cloud Security; Cloud Storage</v>
      </c>
      <c r="H93" s="5">
        <f>_xll.SNL.Clients.Office.Excel.Functions.SPG(A93, "SP_PCT_SHARES_OWNED_ALL_INSTITUTIONS")</f>
        <v>100.05</v>
      </c>
    </row>
    <row r="94" spans="1:8" x14ac:dyDescent="0.3">
      <c r="A94" s="11" t="s">
        <v>1116</v>
      </c>
      <c r="B94" s="10" t="str">
        <f>_xll.SNL.Clients.Office.Excel.Functions.SPG(A94, "IQ_SECTOR")</f>
        <v>Industrials</v>
      </c>
      <c r="C94" s="10" t="str">
        <f>_xll.SNL.Clients.Office.Excel.Functions.SPG(A94, "IQ_INDUSTRY_GROUP")</f>
        <v>Commercial and Professional Services</v>
      </c>
      <c r="D94" s="10" t="str">
        <f>_xll.SNL.Clients.Office.Excel.Functions.SPG(A94, "IQ_INDUSTRY")</f>
        <v>Professional Services</v>
      </c>
      <c r="E94" s="10" t="str">
        <f>_xll.SNL.Clients.Office.Excel.Functions.SPG(A94, "IQ_PRIMARY_INDUSTRY")</f>
        <v>Data Processing and Outsourced Services</v>
      </c>
      <c r="F94" s="10" t="str">
        <f>_xll.SNL.Clients.Office.Excel.Functions.SPG(A94, "NAICS_CODE", "Primary")</f>
        <v>518210 - Computing Infrastructure Providers, Data Processing, Web Hosting, and Related Services</v>
      </c>
      <c r="G94" s="10" t="str">
        <f>_xll.SNL.Clients.Office.Excel.Functions.SPG(A94, "SP_TOPICTAG")</f>
        <v>Data Integration; Customer Relationship Management; Customer Analytics; Text Analytics; Data Protection; Process Automation; Artificial Intelligence</v>
      </c>
      <c r="H94" s="5">
        <f>_xll.SNL.Clients.Office.Excel.Functions.SPG(A94, "SP_PCT_SHARES_OWNED_ALL_INSTITUTIONS")</f>
        <v>67.459999999999994</v>
      </c>
    </row>
    <row r="95" spans="1:8" x14ac:dyDescent="0.3">
      <c r="A95" s="11" t="s">
        <v>1117</v>
      </c>
      <c r="B95" s="10" t="str">
        <f>_xll.SNL.Clients.Office.Excel.Functions.SPG(A95, "IQ_SECTOR")</f>
        <v>Real Estate</v>
      </c>
      <c r="C95" s="10" t="str">
        <f>_xll.SNL.Clients.Office.Excel.Functions.SPG(A95, "IQ_INDUSTRY_GROUP")</f>
        <v>Equity Real Estate Investment Trusts (REITs)</v>
      </c>
      <c r="D95" s="10" t="str">
        <f>_xll.SNL.Clients.Office.Excel.Functions.SPG(A95, "IQ_INDUSTRY")</f>
        <v>Office REITs</v>
      </c>
      <c r="E95" s="10" t="str">
        <f>_xll.SNL.Clients.Office.Excel.Functions.SPG(A95, "IQ_PRIMARY_INDUSTRY")</f>
        <v>Office REITs</v>
      </c>
      <c r="F95" s="10" t="str">
        <f>_xll.SNL.Clients.Office.Excel.Functions.SPG(A95, "NAICS_CODE", "Primary")</f>
        <v>531110 - Lessors of Residential Buildings and Dwellings</v>
      </c>
      <c r="G95" s="10" t="str">
        <f>_xll.SNL.Clients.Office.Excel.Functions.SPG(A95, "SP_TOPICTAG")</f>
        <v/>
      </c>
      <c r="H95" s="5">
        <f>_xll.SNL.Clients.Office.Excel.Functions.SPG(A95, "SP_PCT_SHARES_OWNED_ALL_INSTITUTIONS")</f>
        <v>105.46</v>
      </c>
    </row>
    <row r="96" spans="1:8" x14ac:dyDescent="0.3">
      <c r="A96" s="11" t="s">
        <v>1118</v>
      </c>
      <c r="B96" s="10" t="str">
        <f>_xll.SNL.Clients.Office.Excel.Functions.SPG(A96, "IQ_SECTOR")</f>
        <v>Industrials</v>
      </c>
      <c r="C96" s="10" t="str">
        <f>_xll.SNL.Clients.Office.Excel.Functions.SPG(A96, "IQ_INDUSTRY_GROUP")</f>
        <v>Capital Goods</v>
      </c>
      <c r="D96" s="10" t="str">
        <f>_xll.SNL.Clients.Office.Excel.Functions.SPG(A96, "IQ_INDUSTRY")</f>
        <v>Trading Companies and Distributors</v>
      </c>
      <c r="E96" s="10" t="str">
        <f>_xll.SNL.Clients.Office.Excel.Functions.SPG(A96, "IQ_PRIMARY_INDUSTRY")</f>
        <v>Trading Companies and Distributors</v>
      </c>
      <c r="F96" s="10" t="str">
        <f>_xll.SNL.Clients.Office.Excel.Functions.SPG(A96, "NAICS_CODE", "Primary")</f>
        <v>4237 - Hardware, and Plumbing and Heating Equipment and Supplies Merchant Wholesalers</v>
      </c>
      <c r="G96" s="10" t="str">
        <f>_xll.SNL.Clients.Office.Excel.Functions.SPG(A96, "SP_TOPICTAG")</f>
        <v>Environmental Engineering; Sensors; Smart Building; Water Purification; Pollution Control</v>
      </c>
      <c r="H96" s="5">
        <f>_xll.SNL.Clients.Office.Excel.Functions.SPG(A96, "SP_PCT_SHARES_OWNED_ALL_INSTITUTIONS")</f>
        <v>105.45</v>
      </c>
    </row>
    <row r="97" spans="1:8" x14ac:dyDescent="0.3">
      <c r="A97" s="11" t="s">
        <v>1119</v>
      </c>
      <c r="B97" s="10" t="str">
        <f>_xll.SNL.Clients.Office.Excel.Functions.SPG(A97, "IQ_SECTOR")</f>
        <v>Consumer Staples</v>
      </c>
      <c r="C97" s="10" t="str">
        <f>_xll.SNL.Clients.Office.Excel.Functions.SPG(A97, "IQ_INDUSTRY_GROUP")</f>
        <v>Household and Personal Products</v>
      </c>
      <c r="D97" s="10" t="str">
        <f>_xll.SNL.Clients.Office.Excel.Functions.SPG(A97, "IQ_INDUSTRY")</f>
        <v>Personal Care Products</v>
      </c>
      <c r="E97" s="10" t="str">
        <f>_xll.SNL.Clients.Office.Excel.Functions.SPG(A97, "IQ_PRIMARY_INDUSTRY")</f>
        <v>Personal Care Products</v>
      </c>
      <c r="F97" s="10" t="str">
        <f>_xll.SNL.Clients.Office.Excel.Functions.SPG(A97, "NAICS_CODE", "Primary")</f>
        <v>325620 - Toilet Preparation Manufacturing</v>
      </c>
      <c r="G97" s="10" t="str">
        <f>_xll.SNL.Clients.Office.Excel.Functions.SPG(A97, "SP_TOPICTAG")</f>
        <v>Consumer Research; Lifestyle; Social Media Advertising</v>
      </c>
      <c r="H97" s="5">
        <f>_xll.SNL.Clients.Office.Excel.Functions.SPG(A97, "SP_PCT_SHARES_OWNED_ALL_INSTITUTIONS")</f>
        <v>41.53</v>
      </c>
    </row>
    <row r="98" spans="1:8" x14ac:dyDescent="0.3">
      <c r="A98" s="11" t="s">
        <v>1120</v>
      </c>
      <c r="B98" s="10" t="str">
        <f>_xll.SNL.Clients.Office.Excel.Functions.SPG(A98, "IQ_SECTOR")</f>
        <v>Real Estate</v>
      </c>
      <c r="C98" s="10" t="str">
        <f>_xll.SNL.Clients.Office.Excel.Functions.SPG(A98, "IQ_INDUSTRY_GROUP")</f>
        <v>Equity Real Estate Investment Trusts (REITs)</v>
      </c>
      <c r="D98" s="10" t="str">
        <f>_xll.SNL.Clients.Office.Excel.Functions.SPG(A98, "IQ_INDUSTRY")</f>
        <v>Office REITs</v>
      </c>
      <c r="E98" s="10" t="str">
        <f>_xll.SNL.Clients.Office.Excel.Functions.SPG(A98, "IQ_PRIMARY_INDUSTRY")</f>
        <v>Office REITs</v>
      </c>
      <c r="F98" s="10" t="str">
        <f>_xll.SNL.Clients.Office.Excel.Functions.SPG(A98, "NAICS_CODE", "Primary")</f>
        <v>531110 - Lessors of Residential Buildings and Dwellings</v>
      </c>
      <c r="G98" s="10" t="str">
        <f>_xll.SNL.Clients.Office.Excel.Functions.SPG(A98, "SP_TOPICTAG")</f>
        <v/>
      </c>
      <c r="H98" s="5">
        <f>_xll.SNL.Clients.Office.Excel.Functions.SPG(A98, "SP_PCT_SHARES_OWNED_ALL_INSTITUTIONS")</f>
        <v>98.94</v>
      </c>
    </row>
    <row r="99" spans="1:8" x14ac:dyDescent="0.3">
      <c r="A99" s="11" t="s">
        <v>1121</v>
      </c>
      <c r="B99" s="10" t="str">
        <f>_xll.SNL.Clients.Office.Excel.Functions.SPG(A99, "IQ_SECTOR")</f>
        <v>Industrials</v>
      </c>
      <c r="C99" s="10" t="str">
        <f>_xll.SNL.Clients.Office.Excel.Functions.SPG(A99, "IQ_INDUSTRY_GROUP")</f>
        <v>Capital Goods</v>
      </c>
      <c r="D99" s="10" t="str">
        <f>_xll.SNL.Clients.Office.Excel.Functions.SPG(A99, "IQ_INDUSTRY")</f>
        <v>Machinery</v>
      </c>
      <c r="E99" s="10" t="str">
        <f>_xll.SNL.Clients.Office.Excel.Functions.SPG(A99, "IQ_PRIMARY_INDUSTRY")</f>
        <v>Industrial Machinery and Supplies and Components</v>
      </c>
      <c r="F99" s="10" t="str">
        <f>_xll.SNL.Clients.Office.Excel.Functions.SPG(A99, "NAICS_CODE", "Primary")</f>
        <v>333310 - Commercial and Service Industry Machinery Manufacturing</v>
      </c>
      <c r="G99" s="10" t="str">
        <f>_xll.SNL.Clients.Office.Excel.Functions.SPG(A99, "SP_TOPICTAG")</f>
        <v>Energy Management; Industrial Automation; Sensors; Pollution Control; Process Automation; Hydrogen</v>
      </c>
      <c r="H99" s="5">
        <f>_xll.SNL.Clients.Office.Excel.Functions.SPG(A99, "SP_PCT_SHARES_OWNED_ALL_INSTITUTIONS")</f>
        <v>74.78</v>
      </c>
    </row>
    <row r="100" spans="1:8" x14ac:dyDescent="0.3">
      <c r="A100" s="11" t="s">
        <v>1122</v>
      </c>
      <c r="B100" s="10" t="str">
        <f>_xll.SNL.Clients.Office.Excel.Functions.SPG(A100, "IQ_SECTOR")</f>
        <v>Information Technology</v>
      </c>
      <c r="C100" s="10" t="str">
        <f>_xll.SNL.Clients.Office.Excel.Functions.SPG(A100, "IQ_INDUSTRY_GROUP")</f>
        <v>Technology Hardware and Equipment</v>
      </c>
      <c r="D100" s="10" t="str">
        <f>_xll.SNL.Clients.Office.Excel.Functions.SPG(A100, "IQ_INDUSTRY")</f>
        <v>Electronic Equipment, Instruments and Components</v>
      </c>
      <c r="E100" s="10" t="str">
        <f>_xll.SNL.Clients.Office.Excel.Functions.SPG(A100, "IQ_PRIMARY_INDUSTRY")</f>
        <v>Electronic Equipment and Instruments</v>
      </c>
      <c r="F100" s="10" t="str">
        <f>_xll.SNL.Clients.Office.Excel.Functions.SPG(A100, "NAICS_CODE", "Primary")</f>
        <v>33451 - Navigational, Measuring, Electromedical, and Control Instruments Manufacturing</v>
      </c>
      <c r="G100" s="10" t="str">
        <f>_xll.SNL.Clients.Office.Excel.Functions.SPG(A100, "SP_TOPICTAG")</f>
        <v>Anti-Fraud; Authentication; Data Protection; Security Management</v>
      </c>
      <c r="H100" s="5">
        <f>_xll.SNL.Clients.Office.Excel.Functions.SPG(A100, "SP_PCT_SHARES_OWNED_ALL_INSTITUTIONS")</f>
        <v>101.27</v>
      </c>
    </row>
    <row r="101" spans="1:8" x14ac:dyDescent="0.3">
      <c r="A101" s="11" t="s">
        <v>1123</v>
      </c>
      <c r="B101" s="10" t="str">
        <f>_xll.SNL.Clients.Office.Excel.Functions.SPG(A101, "IQ_SECTOR")</f>
        <v>Consumer Discretionary</v>
      </c>
      <c r="C101" s="10" t="str">
        <f>_xll.SNL.Clients.Office.Excel.Functions.SPG(A101, "IQ_INDUSTRY_GROUP")</f>
        <v>Consumer Durables and Apparel</v>
      </c>
      <c r="D101" s="10" t="str">
        <f>_xll.SNL.Clients.Office.Excel.Functions.SPG(A101, "IQ_INDUSTRY")</f>
        <v>Textiles, Apparel and Luxury Goods</v>
      </c>
      <c r="E101" s="10" t="str">
        <f>_xll.SNL.Clients.Office.Excel.Functions.SPG(A101, "IQ_PRIMARY_INDUSTRY")</f>
        <v>Footwear</v>
      </c>
      <c r="F101" s="10" t="str">
        <f>_xll.SNL.Clients.Office.Excel.Functions.SPG(A101, "NAICS_CODE", "Primary")</f>
        <v>316210 - Footwear Manufacturing</v>
      </c>
      <c r="G101" s="10" t="str">
        <f>_xll.SNL.Clients.Office.Excel.Functions.SPG(A101, "SP_TOPICTAG")</f>
        <v>Lifestyle</v>
      </c>
      <c r="H101" s="5">
        <f>_xll.SNL.Clients.Office.Excel.Functions.SPG(A101, "SP_PCT_SHARES_OWNED_ALL_INSTITUTIONS")</f>
        <v>100.9</v>
      </c>
    </row>
    <row r="102" spans="1:8" x14ac:dyDescent="0.3">
      <c r="A102" s="11" t="s">
        <v>1124</v>
      </c>
      <c r="B102" s="10" t="str">
        <f>_xll.SNL.Clients.Office.Excel.Functions.SPG(A102, "IQ_SECTOR")</f>
        <v>Materials</v>
      </c>
      <c r="C102" s="10" t="str">
        <f>_xll.SNL.Clients.Office.Excel.Functions.SPG(A102, "IQ_INDUSTRY_GROUP")</f>
        <v>Materials</v>
      </c>
      <c r="D102" s="10" t="str">
        <f>_xll.SNL.Clients.Office.Excel.Functions.SPG(A102, "IQ_INDUSTRY")</f>
        <v>Containers and Packaging</v>
      </c>
      <c r="E102" s="10" t="str">
        <f>_xll.SNL.Clients.Office.Excel.Functions.SPG(A102, "IQ_PRIMARY_INDUSTRY")</f>
        <v>Metal, Glass and Plastic Containers</v>
      </c>
      <c r="F102" s="10" t="str">
        <f>_xll.SNL.Clients.Office.Excel.Functions.SPG(A102, "NAICS_CODE", "Primary")</f>
        <v>332439 - Other Metal Container Manufacturing</v>
      </c>
      <c r="G102" s="10" t="str">
        <f>_xll.SNL.Clients.Office.Excel.Functions.SPG(A102, "SP_TOPICTAG")</f>
        <v>Packaging Services</v>
      </c>
      <c r="H102" s="5">
        <f>_xll.SNL.Clients.Office.Excel.Functions.SPG(A102, "SP_PCT_SHARES_OWNED_ALL_INSTITUTIONS")</f>
        <v>99.96</v>
      </c>
    </row>
    <row r="103" spans="1:8" x14ac:dyDescent="0.3">
      <c r="A103" s="11" t="s">
        <v>1125</v>
      </c>
      <c r="B103" s="10" t="str">
        <f>_xll.SNL.Clients.Office.Excel.Functions.SPG(A103, "IQ_SECTOR")</f>
        <v>Real Estate</v>
      </c>
      <c r="C103" s="10" t="str">
        <f>_xll.SNL.Clients.Office.Excel.Functions.SPG(A103, "IQ_INDUSTRY_GROUP")</f>
        <v>Equity Real Estate Investment Trusts (REITs)</v>
      </c>
      <c r="D103" s="10" t="str">
        <f>_xll.SNL.Clients.Office.Excel.Functions.SPG(A103, "IQ_INDUSTRY")</f>
        <v>Specialized REITs</v>
      </c>
      <c r="E103" s="10" t="str">
        <f>_xll.SNL.Clients.Office.Excel.Functions.SPG(A103, "IQ_PRIMARY_INDUSTRY")</f>
        <v>Self-Storage REITs</v>
      </c>
      <c r="F103" s="10" t="str">
        <f>_xll.SNL.Clients.Office.Excel.Functions.SPG(A103, "NAICS_CODE", "Primary")</f>
        <v>531110 - Lessors of Residential Buildings and Dwellings</v>
      </c>
      <c r="G103" s="10" t="str">
        <f>_xll.SNL.Clients.Office.Excel.Functions.SPG(A103, "SP_TOPICTAG")</f>
        <v/>
      </c>
      <c r="H103" s="5">
        <f>_xll.SNL.Clients.Office.Excel.Functions.SPG(A103, "SP_PCT_SHARES_OWNED_ALL_INSTITUTIONS")</f>
        <v>95.6</v>
      </c>
    </row>
    <row r="104" spans="1:8" x14ac:dyDescent="0.3">
      <c r="A104" s="11" t="s">
        <v>1126</v>
      </c>
      <c r="B104" s="10" t="str">
        <f>_xll.SNL.Clients.Office.Excel.Functions.SPG(A104, "IQ_SECTOR")</f>
        <v>Financials</v>
      </c>
      <c r="C104" s="10" t="str">
        <f>_xll.SNL.Clients.Office.Excel.Functions.SPG(A104, "IQ_INDUSTRY_GROUP")</f>
        <v>Banks</v>
      </c>
      <c r="D104" s="10" t="str">
        <f>_xll.SNL.Clients.Office.Excel.Functions.SPG(A104, "IQ_INDUSTRY")</f>
        <v>Banks</v>
      </c>
      <c r="E104" s="10" t="str">
        <f>_xll.SNL.Clients.Office.Excel.Functions.SPG(A104, "IQ_PRIMARY_INDUSTRY")</f>
        <v>Regional Banks</v>
      </c>
      <c r="F104" s="10" t="str">
        <f>_xll.SNL.Clients.Office.Excel.Functions.SPG(A104, "NAICS_CODE", "Primary")</f>
        <v>522110 - Commercial Banking</v>
      </c>
      <c r="G104" s="10" t="str">
        <f>_xll.SNL.Clients.Office.Excel.Functions.SPG(A104, "SP_TOPICTAG")</f>
        <v>Consumer Lending; Banking as a Service</v>
      </c>
      <c r="H104" s="5">
        <f>_xll.SNL.Clients.Office.Excel.Functions.SPG(A104, "SP_PCT_SHARES_OWNED_ALL_INSTITUTIONS")</f>
        <v>86.21</v>
      </c>
    </row>
    <row r="105" spans="1:8" x14ac:dyDescent="0.3">
      <c r="A105" s="11" t="s">
        <v>1127</v>
      </c>
      <c r="B105" s="10" t="str">
        <f>_xll.SNL.Clients.Office.Excel.Functions.SPG(A105, "IQ_SECTOR")</f>
        <v>Industrials</v>
      </c>
      <c r="C105" s="10" t="str">
        <f>_xll.SNL.Clients.Office.Excel.Functions.SPG(A105, "IQ_INDUSTRY_GROUP")</f>
        <v>Capital Goods</v>
      </c>
      <c r="D105" s="10" t="str">
        <f>_xll.SNL.Clients.Office.Excel.Functions.SPG(A105, "IQ_INDUSTRY")</f>
        <v>Aerospace and Defense</v>
      </c>
      <c r="E105" s="10" t="str">
        <f>_xll.SNL.Clients.Office.Excel.Functions.SPG(A105, "IQ_PRIMARY_INDUSTRY")</f>
        <v>Aerospace and Defense</v>
      </c>
      <c r="F105" s="10" t="str">
        <f>_xll.SNL.Clients.Office.Excel.Functions.SPG(A105, "NAICS_CODE", "Primary")</f>
        <v>33451 - Navigational, Measuring, Electromedical, and Control Instruments Manufacturing</v>
      </c>
      <c r="G105" s="10" t="str">
        <f>_xll.SNL.Clients.Office.Excel.Functions.SPG(A105, "SP_TOPICTAG")</f>
        <v>Energy Management; Industrial Automation; Sensors; Simulation; Process Automation; Advanced Nuclear</v>
      </c>
      <c r="H105" s="5">
        <f>_xll.SNL.Clients.Office.Excel.Functions.SPG(A105, "SP_PCT_SHARES_OWNED_ALL_INSTITUTIONS")</f>
        <v>83.41</v>
      </c>
    </row>
    <row r="106" spans="1:8" x14ac:dyDescent="0.3">
      <c r="A106" s="11" t="s">
        <v>1128</v>
      </c>
      <c r="B106" s="10" t="str">
        <f>_xll.SNL.Clients.Office.Excel.Functions.SPG(A106, "IQ_SECTOR")</f>
        <v>Health Care</v>
      </c>
      <c r="C106" s="10" t="str">
        <f>_xll.SNL.Clients.Office.Excel.Functions.SPG(A106, "IQ_INDUSTRY_GROUP")</f>
        <v>Pharmaceuticals, Biotechnology and Life Sciences</v>
      </c>
      <c r="D106" s="10" t="str">
        <f>_xll.SNL.Clients.Office.Excel.Functions.SPG(A106, "IQ_INDUSTRY")</f>
        <v>Biotechnology</v>
      </c>
      <c r="E106" s="10" t="str">
        <f>_xll.SNL.Clients.Office.Excel.Functions.SPG(A106, "IQ_PRIMARY_INDUSTRY")</f>
        <v>Biotechnology</v>
      </c>
      <c r="F106" s="10" t="str">
        <f>_xll.SNL.Clients.Office.Excel.Functions.SPG(A106, "NAICS_CODE", "Primary")</f>
        <v>325414 - Biological Product (except Diagnostic) Manufacturing</v>
      </c>
      <c r="G106" s="10" t="str">
        <f>_xll.SNL.Clients.Office.Excel.Functions.SPG(A106, "SP_TOPICTAG")</f>
        <v>Health Diagnostics; Cardiovascular; Chronic Diseases; Immunology; Neurology</v>
      </c>
      <c r="H106" s="5">
        <f>_xll.SNL.Clients.Office.Excel.Functions.SPG(A106, "SP_PCT_SHARES_OWNED_ALL_INSTITUTIONS")</f>
        <v>114.2</v>
      </c>
    </row>
    <row r="107" spans="1:8" x14ac:dyDescent="0.3">
      <c r="A107" s="11" t="s">
        <v>1129</v>
      </c>
      <c r="B107" s="10" t="str">
        <f>_xll.SNL.Clients.Office.Excel.Functions.SPG(A107, "IQ_SECTOR")</f>
        <v>Consumer Staples</v>
      </c>
      <c r="C107" s="10" t="str">
        <f>_xll.SNL.Clients.Office.Excel.Functions.SPG(A107, "IQ_INDUSTRY_GROUP")</f>
        <v>Food, Beverage and Tobacco</v>
      </c>
      <c r="D107" s="10" t="str">
        <f>_xll.SNL.Clients.Office.Excel.Functions.SPG(A107, "IQ_INDUSTRY")</f>
        <v>Food Products</v>
      </c>
      <c r="E107" s="10" t="str">
        <f>_xll.SNL.Clients.Office.Excel.Functions.SPG(A107, "IQ_PRIMARY_INDUSTRY")</f>
        <v>Agricultural Products and Services</v>
      </c>
      <c r="F107" s="10" t="str">
        <f>_xll.SNL.Clients.Office.Excel.Functions.SPG(A107, "NAICS_CODE", "Primary")</f>
        <v>311225 - Fats and Oils Refining and Blending</v>
      </c>
      <c r="G107" s="10" t="str">
        <f>_xll.SNL.Clients.Office.Excel.Functions.SPG(A107, "SP_TOPICTAG")</f>
        <v>Animal Feed; Environmental Consulting; CleanTech; Biofuel; Nutraceutical; Alternative Protein; Bio-based and Renewable Materials</v>
      </c>
      <c r="H107" s="5">
        <f>_xll.SNL.Clients.Office.Excel.Functions.SPG(A107, "SP_PCT_SHARES_OWNED_ALL_INSTITUTIONS")</f>
        <v>100.45</v>
      </c>
    </row>
    <row r="108" spans="1:8" x14ac:dyDescent="0.3">
      <c r="A108" s="11" t="s">
        <v>1130</v>
      </c>
      <c r="B108" s="10" t="str">
        <f>_xll.SNL.Clients.Office.Excel.Functions.SPG(A108, "IQ_SECTOR")</f>
        <v>Health Care</v>
      </c>
      <c r="C108" s="10" t="str">
        <f>_xll.SNL.Clients.Office.Excel.Functions.SPG(A108, "IQ_INDUSTRY_GROUP")</f>
        <v>Health Care Equipment and Services</v>
      </c>
      <c r="D108" s="10" t="str">
        <f>_xll.SNL.Clients.Office.Excel.Functions.SPG(A108, "IQ_INDUSTRY")</f>
        <v>Health Care Equipment and Supplies</v>
      </c>
      <c r="E108" s="10" t="str">
        <f>_xll.SNL.Clients.Office.Excel.Functions.SPG(A108, "IQ_PRIMARY_INDUSTRY")</f>
        <v>Health Care Supplies</v>
      </c>
      <c r="F108" s="10" t="str">
        <f>_xll.SNL.Clients.Office.Excel.Functions.SPG(A108, "NAICS_CODE", "Primary")</f>
        <v>339114 - Dental Equipment and Supplies Manufacturing</v>
      </c>
      <c r="G108" s="10" t="str">
        <f>_xll.SNL.Clients.Office.Excel.Functions.SPG(A108, "SP_TOPICTAG")</f>
        <v>Health Diagnostics; Assistive Technology; 3D Printing; Dentistry; Orthopaedics</v>
      </c>
      <c r="H108" s="5">
        <f>_xll.SNL.Clients.Office.Excel.Functions.SPG(A108, "SP_PCT_SHARES_OWNED_ALL_INSTITUTIONS")</f>
        <v>102.3</v>
      </c>
    </row>
    <row r="109" spans="1:8" x14ac:dyDescent="0.3">
      <c r="A109" s="11" t="s">
        <v>1131</v>
      </c>
      <c r="B109" s="10" t="str">
        <f>_xll.SNL.Clients.Office.Excel.Functions.SPG(A109, "IQ_SECTOR")</f>
        <v>Consumer Discretionary</v>
      </c>
      <c r="C109" s="10" t="str">
        <f>_xll.SNL.Clients.Office.Excel.Functions.SPG(A109, "IQ_INDUSTRY_GROUP")</f>
        <v>Consumer Discretionary Distribution and Retail</v>
      </c>
      <c r="D109" s="10" t="str">
        <f>_xll.SNL.Clients.Office.Excel.Functions.SPG(A109, "IQ_INDUSTRY")</f>
        <v>Specialty Retail</v>
      </c>
      <c r="E109" s="10" t="str">
        <f>_xll.SNL.Clients.Office.Excel.Functions.SPG(A109, "IQ_PRIMARY_INDUSTRY")</f>
        <v>Other Specialty Retail</v>
      </c>
      <c r="F109" s="10" t="str">
        <f>_xll.SNL.Clients.Office.Excel.Functions.SPG(A109, "NAICS_CODE", "Primary")</f>
        <v>459110 - Sporting Goods Retailers</v>
      </c>
      <c r="G109" s="10" t="str">
        <f>_xll.SNL.Clients.Office.Excel.Functions.SPG(A109, "SP_TOPICTAG")</f>
        <v>Lifestyle; Video Streaming; Amateur Sports</v>
      </c>
      <c r="H109" s="5">
        <f>_xll.SNL.Clients.Office.Excel.Functions.SPG(A109, "SP_PCT_SHARES_OWNED_ALL_INSTITUTIONS")</f>
        <v>68.02</v>
      </c>
    </row>
    <row r="110" spans="1:8" x14ac:dyDescent="0.3">
      <c r="A110" s="11" t="s">
        <v>1132</v>
      </c>
      <c r="B110" s="10" t="str">
        <f>_xll.SNL.Clients.Office.Excel.Functions.SPG(A110, "IQ_SECTOR")</f>
        <v>Information Technology</v>
      </c>
      <c r="C110" s="10" t="str">
        <f>_xll.SNL.Clients.Office.Excel.Functions.SPG(A110, "IQ_INDUSTRY_GROUP")</f>
        <v>Software and Services</v>
      </c>
      <c r="D110" s="10" t="str">
        <f>_xll.SNL.Clients.Office.Excel.Functions.SPG(A110, "IQ_INDUSTRY")</f>
        <v>Software</v>
      </c>
      <c r="E110" s="10" t="str">
        <f>_xll.SNL.Clients.Office.Excel.Functions.SPG(A110, "IQ_PRIMARY_INDUSTRY")</f>
        <v>Application Software</v>
      </c>
      <c r="F110" s="10" t="str">
        <f>_xll.SNL.Clients.Office.Excel.Functions.SPG(A110, "NAICS_CODE", "Primary")</f>
        <v>513210 - Software Publishers</v>
      </c>
      <c r="G110" s="10" t="str">
        <f>_xll.SNL.Clients.Office.Excel.Functions.SPG(A110, "SP_TOPICTAG")</f>
        <v>Software Development; Data Integration; Authentication; Data Protection; Cloud Infrastructure; Cloud Security; Process Automation</v>
      </c>
      <c r="H110" s="5">
        <f>_xll.SNL.Clients.Office.Excel.Functions.SPG(A110, "SP_PCT_SHARES_OWNED_ALL_INSTITUTIONS")</f>
        <v>85.88</v>
      </c>
    </row>
    <row r="111" spans="1:8" x14ac:dyDescent="0.3">
      <c r="A111" s="11" t="s">
        <v>1133</v>
      </c>
      <c r="B111" s="10" t="str">
        <f>_xll.SNL.Clients.Office.Excel.Functions.SPG(A111, "IQ_SECTOR")</f>
        <v>Information Technology</v>
      </c>
      <c r="C111" s="10" t="str">
        <f>_xll.SNL.Clients.Office.Excel.Functions.SPG(A111, "IQ_INDUSTRY_GROUP")</f>
        <v>Software and Services</v>
      </c>
      <c r="D111" s="10" t="str">
        <f>_xll.SNL.Clients.Office.Excel.Functions.SPG(A111, "IQ_INDUSTRY")</f>
        <v>Software</v>
      </c>
      <c r="E111" s="10" t="str">
        <f>_xll.SNL.Clients.Office.Excel.Functions.SPG(A111, "IQ_PRIMARY_INDUSTRY")</f>
        <v>Systems Software</v>
      </c>
      <c r="F111" s="10" t="str">
        <f>_xll.SNL.Clients.Office.Excel.Functions.SPG(A111, "NAICS_CODE", "Primary")</f>
        <v>513210 - Software Publishers</v>
      </c>
      <c r="G111" s="10" t="str">
        <f>_xll.SNL.Clients.Office.Excel.Functions.SPG(A111, "SP_TOPICTAG")</f>
        <v>Software Development; Video Streaming; Digital Asset Management; Data Protection; Streaming Media; Content Creation</v>
      </c>
      <c r="H111" s="5">
        <f>_xll.SNL.Clients.Office.Excel.Functions.SPG(A111, "SP_PCT_SHARES_OWNED_ALL_INSTITUTIONS")</f>
        <v>60.52</v>
      </c>
    </row>
    <row r="112" spans="1:8" x14ac:dyDescent="0.3">
      <c r="A112" s="11" t="s">
        <v>1134</v>
      </c>
      <c r="B112" s="10" t="str">
        <f>_xll.SNL.Clients.Office.Excel.Functions.SPG(A112, "IQ_SECTOR")</f>
        <v>Industrials</v>
      </c>
      <c r="C112" s="10" t="str">
        <f>_xll.SNL.Clients.Office.Excel.Functions.SPG(A112, "IQ_INDUSTRY_GROUP")</f>
        <v>Capital Goods</v>
      </c>
      <c r="D112" s="10" t="str">
        <f>_xll.SNL.Clients.Office.Excel.Functions.SPG(A112, "IQ_INDUSTRY")</f>
        <v>Machinery</v>
      </c>
      <c r="E112" s="10" t="str">
        <f>_xll.SNL.Clients.Office.Excel.Functions.SPG(A112, "IQ_PRIMARY_INDUSTRY")</f>
        <v>Industrial Machinery and Supplies and Components</v>
      </c>
      <c r="F112" s="10" t="str">
        <f>_xll.SNL.Clients.Office.Excel.Functions.SPG(A112, "NAICS_CODE", "Primary")</f>
        <v>333998 - All Other Miscellaneous General Purpose Machinery Manufacturing</v>
      </c>
      <c r="G112" s="10" t="str">
        <f>_xll.SNL.Clients.Office.Excel.Functions.SPG(A112, "SP_TOPICTAG")</f>
        <v>Energy Storage; Environmental Engineering; Hydroponics; Industrial Automation; Sensors; Pollution Control</v>
      </c>
      <c r="H112" s="5">
        <f>_xll.SNL.Clients.Office.Excel.Functions.SPG(A112, "SP_PCT_SHARES_OWNED_ALL_INSTITUTIONS")</f>
        <v>87.14</v>
      </c>
    </row>
    <row r="113" spans="1:8" x14ac:dyDescent="0.3">
      <c r="A113" s="11" t="s">
        <v>1135</v>
      </c>
      <c r="B113" s="10" t="str">
        <f>_xll.SNL.Clients.Office.Excel.Functions.SPG(A113, "IQ_SECTOR")</f>
        <v>Health Care</v>
      </c>
      <c r="C113" s="10" t="str">
        <f>_xll.SNL.Clients.Office.Excel.Functions.SPG(A113, "IQ_INDUSTRY_GROUP")</f>
        <v>Health Care Equipment and Services</v>
      </c>
      <c r="D113" s="10" t="str">
        <f>_xll.SNL.Clients.Office.Excel.Functions.SPG(A113, "IQ_INDUSTRY")</f>
        <v>Health Care Technology</v>
      </c>
      <c r="E113" s="10" t="str">
        <f>_xll.SNL.Clients.Office.Excel.Functions.SPG(A113, "IQ_PRIMARY_INDUSTRY")</f>
        <v>Health Care Technology</v>
      </c>
      <c r="F113" s="10" t="str">
        <f>_xll.SNL.Clients.Office.Excel.Functions.SPG(A113, "NAICS_CODE", "Primary")</f>
        <v>513210 - Software Publishers</v>
      </c>
      <c r="G113" s="10" t="str">
        <f>_xll.SNL.Clients.Office.Excel.Functions.SPG(A113, "SP_TOPICTAG")</f>
        <v>MHealth; E-learning; Process Automation; Digital Wellness; Digital Mental Health; HRTech</v>
      </c>
      <c r="H113" s="5">
        <f>_xll.SNL.Clients.Office.Excel.Functions.SPG(A113, "SP_PCT_SHARES_OWNED_ALL_INSTITUTIONS")</f>
        <v>66.36</v>
      </c>
    </row>
    <row r="114" spans="1:8" x14ac:dyDescent="0.3">
      <c r="A114" s="11" t="s">
        <v>1136</v>
      </c>
      <c r="B114" s="10" t="str">
        <f>_xll.SNL.Clients.Office.Excel.Functions.SPG(A114, "IQ_SECTOR")</f>
        <v>Information Technology</v>
      </c>
      <c r="C114" s="10" t="str">
        <f>_xll.SNL.Clients.Office.Excel.Functions.SPG(A114, "IQ_INDUSTRY_GROUP")</f>
        <v>Software and Services</v>
      </c>
      <c r="D114" s="10" t="str">
        <f>_xll.SNL.Clients.Office.Excel.Functions.SPG(A114, "IQ_INDUSTRY")</f>
        <v>Software</v>
      </c>
      <c r="E114" s="10" t="str">
        <f>_xll.SNL.Clients.Office.Excel.Functions.SPG(A114, "IQ_PRIMARY_INDUSTRY")</f>
        <v>Application Software</v>
      </c>
      <c r="F114" s="10" t="str">
        <f>_xll.SNL.Clients.Office.Excel.Functions.SPG(A114, "NAICS_CODE", "Primary")</f>
        <v>51321 - Software Publishers</v>
      </c>
      <c r="G114" s="10" t="str">
        <f>_xll.SNL.Clients.Office.Excel.Functions.SPG(A114, "SP_TOPICTAG")</f>
        <v>Software Development; File Sharing; Data Protection; Cloud Storage; Process Automation; Team Collaboration</v>
      </c>
      <c r="H114" s="5">
        <f>_xll.SNL.Clients.Office.Excel.Functions.SPG(A114, "SP_PCT_SHARES_OWNED_ALL_INSTITUTIONS")</f>
        <v>78.55</v>
      </c>
    </row>
    <row r="115" spans="1:8" x14ac:dyDescent="0.3">
      <c r="A115" s="11" t="s">
        <v>1137</v>
      </c>
      <c r="B115" s="10" t="str">
        <f>_xll.SNL.Clients.Office.Excel.Functions.SPG(A115, "IQ_SECTOR")</f>
        <v>Energy</v>
      </c>
      <c r="C115" s="10" t="str">
        <f>_xll.SNL.Clients.Office.Excel.Functions.SPG(A115, "IQ_INDUSTRY_GROUP")</f>
        <v>Energy</v>
      </c>
      <c r="D115" s="10" t="str">
        <f>_xll.SNL.Clients.Office.Excel.Functions.SPG(A115, "IQ_INDUSTRY")</f>
        <v>Oil, Gas and Consumable Fuels</v>
      </c>
      <c r="E115" s="10" t="str">
        <f>_xll.SNL.Clients.Office.Excel.Functions.SPG(A115, "IQ_PRIMARY_INDUSTRY")</f>
        <v>Oil and Gas Storage and Transportation</v>
      </c>
      <c r="F115" s="10" t="str">
        <f>_xll.SNL.Clients.Office.Excel.Functions.SPG(A115, "NAICS_CODE", "Primary")</f>
        <v>486210 - Pipeline Transportation of Natural Gas</v>
      </c>
      <c r="G115" s="10" t="str">
        <f>_xll.SNL.Clients.Office.Excel.Functions.SPG(A115, "SP_TOPICTAG")</f>
        <v>Environmental Engineering; Disposal and Recycling; CleanTech; ClimateTech</v>
      </c>
      <c r="H115" s="5">
        <f>_xll.SNL.Clients.Office.Excel.Functions.SPG(A115, "SP_PCT_SHARES_OWNED_ALL_INSTITUTIONS")</f>
        <v>83.37</v>
      </c>
    </row>
    <row r="116" spans="1:8" x14ac:dyDescent="0.3">
      <c r="A116" s="11" t="s">
        <v>1138</v>
      </c>
      <c r="B116" s="10" t="str">
        <f>_xll.SNL.Clients.Office.Excel.Functions.SPG(A116, "IQ_SECTOR")</f>
        <v>Consumer Discretionary</v>
      </c>
      <c r="C116" s="10" t="str">
        <f>_xll.SNL.Clients.Office.Excel.Functions.SPG(A116, "IQ_INDUSTRY_GROUP")</f>
        <v>Consumer Services</v>
      </c>
      <c r="D116" s="10" t="str">
        <f>_xll.SNL.Clients.Office.Excel.Functions.SPG(A116, "IQ_INDUSTRY")</f>
        <v>Diversified Consumer Services</v>
      </c>
      <c r="E116" s="10" t="str">
        <f>_xll.SNL.Clients.Office.Excel.Functions.SPG(A116, "IQ_PRIMARY_INDUSTRY")</f>
        <v>Education Services</v>
      </c>
      <c r="F116" s="10" t="str">
        <f>_xll.SNL.Clients.Office.Excel.Functions.SPG(A116, "NAICS_CODE", "Primary")</f>
        <v>611 - Educational Services</v>
      </c>
      <c r="G116" s="10" t="str">
        <f>_xll.SNL.Clients.Office.Excel.Functions.SPG(A116, "SP_TOPICTAG")</f>
        <v>Language Learning; Natural Language Processing; EdTech; E-learning</v>
      </c>
      <c r="H116" s="5">
        <f>_xll.SNL.Clients.Office.Excel.Functions.SPG(A116, "SP_PCT_SHARES_OWNED_ALL_INSTITUTIONS")</f>
        <v>82.08</v>
      </c>
    </row>
    <row r="117" spans="1:8" x14ac:dyDescent="0.3">
      <c r="A117" s="11" t="s">
        <v>1139</v>
      </c>
      <c r="B117" s="10" t="str">
        <f>_xll.SNL.Clients.Office.Excel.Functions.SPG(A117, "IQ_SECTOR")</f>
        <v>Information Technology</v>
      </c>
      <c r="C117" s="10" t="str">
        <f>_xll.SNL.Clients.Office.Excel.Functions.SPG(A117, "IQ_INDUSTRY_GROUP")</f>
        <v>Software and Services</v>
      </c>
      <c r="D117" s="10" t="str">
        <f>_xll.SNL.Clients.Office.Excel.Functions.SPG(A117, "IQ_INDUSTRY")</f>
        <v>Software</v>
      </c>
      <c r="E117" s="10" t="str">
        <f>_xll.SNL.Clients.Office.Excel.Functions.SPG(A117, "IQ_PRIMARY_INDUSTRY")</f>
        <v>Application Software</v>
      </c>
      <c r="F117" s="10" t="str">
        <f>_xll.SNL.Clients.Office.Excel.Functions.SPG(A117, "NAICS_CODE", "Primary")</f>
        <v>513210 - Software Publishers</v>
      </c>
      <c r="G117" s="10" t="str">
        <f>_xll.SNL.Clients.Office.Excel.Functions.SPG(A117, "SP_TOPICTAG")</f>
        <v>Software Development; Cloud Management; Data Integration; Cloud Security; Process Automation</v>
      </c>
      <c r="H117" s="5">
        <f>_xll.SNL.Clients.Office.Excel.Functions.SPG(A117, "SP_PCT_SHARES_OWNED_ALL_INSTITUTIONS")</f>
        <v>95.92</v>
      </c>
    </row>
    <row r="118" spans="1:8" x14ac:dyDescent="0.3">
      <c r="A118" s="11" t="s">
        <v>1140</v>
      </c>
      <c r="B118" s="10" t="str">
        <f>_xll.SNL.Clients.Office.Excel.Functions.SPG(A118, "IQ_SECTOR")</f>
        <v>Consumer Staples</v>
      </c>
      <c r="C118" s="10" t="str">
        <f>_xll.SNL.Clients.Office.Excel.Functions.SPG(A118, "IQ_INDUSTRY_GROUP")</f>
        <v>Household and Personal Products</v>
      </c>
      <c r="D118" s="10" t="str">
        <f>_xll.SNL.Clients.Office.Excel.Functions.SPG(A118, "IQ_INDUSTRY")</f>
        <v>Personal Care Products</v>
      </c>
      <c r="E118" s="10" t="str">
        <f>_xll.SNL.Clients.Office.Excel.Functions.SPG(A118, "IQ_PRIMARY_INDUSTRY")</f>
        <v>Personal Care Products</v>
      </c>
      <c r="F118" s="10" t="str">
        <f>_xll.SNL.Clients.Office.Excel.Functions.SPG(A118, "NAICS_CODE", "Primary")</f>
        <v>325620 - Toilet Preparation Manufacturing</v>
      </c>
      <c r="G118" s="10" t="str">
        <f>_xll.SNL.Clients.Office.Excel.Functions.SPG(A118, "SP_TOPICTAG")</f>
        <v>Lifestyle</v>
      </c>
      <c r="H118" s="5">
        <f>_xll.SNL.Clients.Office.Excel.Functions.SPG(A118, "SP_PCT_SHARES_OWNED_ALL_INSTITUTIONS")</f>
        <v>108.15</v>
      </c>
    </row>
    <row r="119" spans="1:8" x14ac:dyDescent="0.3">
      <c r="A119" s="11" t="s">
        <v>1141</v>
      </c>
      <c r="B119" s="10" t="str">
        <f>_xll.SNL.Clients.Office.Excel.Functions.SPG(A119, "IQ_SECTOR")</f>
        <v>Materials</v>
      </c>
      <c r="C119" s="10" t="str">
        <f>_xll.SNL.Clients.Office.Excel.Functions.SPG(A119, "IQ_INDUSTRY_GROUP")</f>
        <v>Materials</v>
      </c>
      <c r="D119" s="10" t="str">
        <f>_xll.SNL.Clients.Office.Excel.Functions.SPG(A119, "IQ_INDUSTRY")</f>
        <v>Construction Materials</v>
      </c>
      <c r="E119" s="10" t="str">
        <f>_xll.SNL.Clients.Office.Excel.Functions.SPG(A119, "IQ_PRIMARY_INDUSTRY")</f>
        <v>Construction Materials</v>
      </c>
      <c r="F119" s="10" t="str">
        <f>_xll.SNL.Clients.Office.Excel.Functions.SPG(A119, "NAICS_CODE", "Primary")</f>
        <v>327310 - Cement Manufacturing</v>
      </c>
      <c r="G119" s="10" t="str">
        <f>_xll.SNL.Clients.Office.Excel.Functions.SPG(A119, "SP_TOPICTAG")</f>
        <v>Environmental Engineering; Pollution Control</v>
      </c>
      <c r="H119" s="5">
        <f>_xll.SNL.Clients.Office.Excel.Functions.SPG(A119, "SP_PCT_SHARES_OWNED_ALL_INSTITUTIONS")</f>
        <v>101.98</v>
      </c>
    </row>
    <row r="120" spans="1:8" x14ac:dyDescent="0.3">
      <c r="A120" s="11" t="s">
        <v>1142</v>
      </c>
      <c r="B120" s="10" t="str">
        <f>_xll.SNL.Clients.Office.Excel.Functions.SPG(A120, "IQ_SECTOR")</f>
        <v>Financials</v>
      </c>
      <c r="C120" s="10" t="str">
        <f>_xll.SNL.Clients.Office.Excel.Functions.SPG(A120, "IQ_INDUSTRY_GROUP")</f>
        <v>Banks</v>
      </c>
      <c r="D120" s="10" t="str">
        <f>_xll.SNL.Clients.Office.Excel.Functions.SPG(A120, "IQ_INDUSTRY")</f>
        <v>Banks</v>
      </c>
      <c r="E120" s="10" t="str">
        <f>_xll.SNL.Clients.Office.Excel.Functions.SPG(A120, "IQ_PRIMARY_INDUSTRY")</f>
        <v>Regional Banks</v>
      </c>
      <c r="F120" s="10" t="str">
        <f>_xll.SNL.Clients.Office.Excel.Functions.SPG(A120, "NAICS_CODE", "Primary")</f>
        <v>522110 - Commercial Banking</v>
      </c>
      <c r="G120" s="10" t="str">
        <f>_xll.SNL.Clients.Office.Excel.Functions.SPG(A120, "SP_TOPICTAG")</f>
        <v>Consumer Lending; Micro Lending</v>
      </c>
      <c r="H120" s="5">
        <f>_xll.SNL.Clients.Office.Excel.Functions.SPG(A120, "SP_PCT_SHARES_OWNED_ALL_INSTITUTIONS")</f>
        <v>91.45</v>
      </c>
    </row>
    <row r="121" spans="1:8" x14ac:dyDescent="0.3">
      <c r="A121" s="11" t="s">
        <v>1143</v>
      </c>
      <c r="B121" s="10" t="str">
        <f>_xll.SNL.Clients.Office.Excel.Functions.SPG(A121, "IQ_SECTOR")</f>
        <v>Real Estate</v>
      </c>
      <c r="C121" s="10" t="str">
        <f>_xll.SNL.Clients.Office.Excel.Functions.SPG(A121, "IQ_INDUSTRY_GROUP")</f>
        <v>Equity Real Estate Investment Trusts (REITs)</v>
      </c>
      <c r="D121" s="10" t="str">
        <f>_xll.SNL.Clients.Office.Excel.Functions.SPG(A121, "IQ_INDUSTRY")</f>
        <v>Industrial REITs</v>
      </c>
      <c r="E121" s="10" t="str">
        <f>_xll.SNL.Clients.Office.Excel.Functions.SPG(A121, "IQ_PRIMARY_INDUSTRY")</f>
        <v>Industrial REITs</v>
      </c>
      <c r="F121" s="10" t="str">
        <f>_xll.SNL.Clients.Office.Excel.Functions.SPG(A121, "NAICS_CODE", "Primary")</f>
        <v>531110 - Lessors of Residential Buildings and Dwellings</v>
      </c>
      <c r="G121" s="10" t="str">
        <f>_xll.SNL.Clients.Office.Excel.Functions.SPG(A121, "SP_TOPICTAG")</f>
        <v/>
      </c>
      <c r="H121" s="5">
        <f>_xll.SNL.Clients.Office.Excel.Functions.SPG(A121, "SP_PCT_SHARES_OWNED_ALL_INSTITUTIONS")</f>
        <v>97.62</v>
      </c>
    </row>
    <row r="122" spans="1:8" x14ac:dyDescent="0.3">
      <c r="A122" s="11" t="s">
        <v>1428</v>
      </c>
      <c r="B122" s="10" t="str">
        <f>_xll.SNL.Clients.Office.Excel.Functions.SPG(A122, "IQ_SECTOR")</f>
        <v>Communication Services</v>
      </c>
      <c r="C122" s="10" t="str">
        <f>_xll.SNL.Clients.Office.Excel.Functions.SPG(A122, "IQ_INDUSTRY_GROUP")</f>
        <v>Media and Entertainment</v>
      </c>
      <c r="D122" s="10" t="str">
        <f>_xll.SNL.Clients.Office.Excel.Functions.SPG(A122, "IQ_INDUSTRY")</f>
        <v>Media</v>
      </c>
      <c r="E122" s="10" t="str">
        <f>_xll.SNL.Clients.Office.Excel.Functions.SPG(A122, "IQ_PRIMARY_INDUSTRY")</f>
        <v>Cable and Satellite</v>
      </c>
      <c r="F122" s="10" t="str">
        <f>_xll.SNL.Clients.Office.Excel.Functions.SPG(A122, "NAICS_CODE", "Primary")</f>
        <v>517 - Telecommunications</v>
      </c>
      <c r="G122" s="10" t="str">
        <f>_xll.SNL.Clients.Office.Excel.Functions.SPG(A122, "SP_TOPICTAG")</f>
        <v>Network Backbone; Video Streaming; Cloud Infrastructure; Network Security; Content Creation; Data Center Technology; 5G</v>
      </c>
      <c r="H122" s="5">
        <f>_xll.SNL.Clients.Office.Excel.Functions.SPG(A122, "SP_PCT_SHARES_OWNED_ALL_INSTITUTIONS")</f>
        <v>48.23</v>
      </c>
    </row>
    <row r="123" spans="1:8" x14ac:dyDescent="0.3">
      <c r="A123" s="11" t="s">
        <v>1144</v>
      </c>
      <c r="B123" s="10" t="str">
        <f>_xll.SNL.Clients.Office.Excel.Functions.SPG(A123, "IQ_SECTOR")</f>
        <v>Industrials</v>
      </c>
      <c r="C123" s="10" t="str">
        <f>_xll.SNL.Clients.Office.Excel.Functions.SPG(A123, "IQ_INDUSTRY_GROUP")</f>
        <v>Capital Goods</v>
      </c>
      <c r="D123" s="10" t="str">
        <f>_xll.SNL.Clients.Office.Excel.Functions.SPG(A123, "IQ_INDUSTRY")</f>
        <v>Construction and Engineering</v>
      </c>
      <c r="E123" s="10" t="str">
        <f>_xll.SNL.Clients.Office.Excel.Functions.SPG(A123, "IQ_PRIMARY_INDUSTRY")</f>
        <v>Construction and Engineering</v>
      </c>
      <c r="F123" s="10" t="str">
        <f>_xll.SNL.Clients.Office.Excel.Functions.SPG(A123, "NAICS_CODE", "Primary")</f>
        <v>238210 - Electrical Contractors and Other Wiring Installation Contractors</v>
      </c>
      <c r="G123" s="10" t="str">
        <f>_xll.SNL.Clients.Office.Excel.Functions.SPG(A123, "SP_TOPICTAG")</f>
        <v>Energy Management; Energy Storage; Environmental Consulting; Smart Building; Water Purification; GovTech</v>
      </c>
      <c r="H123" s="5">
        <f>_xll.SNL.Clients.Office.Excel.Functions.SPG(A123, "SP_PCT_SHARES_OWNED_ALL_INSTITUTIONS")</f>
        <v>94.91</v>
      </c>
    </row>
    <row r="124" spans="1:8" x14ac:dyDescent="0.3">
      <c r="A124" s="11" t="s">
        <v>1145</v>
      </c>
      <c r="B124" s="10" t="str">
        <f>_xll.SNL.Clients.Office.Excel.Functions.SPG(A124, "IQ_SECTOR")</f>
        <v>Health Care</v>
      </c>
      <c r="C124" s="10" t="str">
        <f>_xll.SNL.Clients.Office.Excel.Functions.SPG(A124, "IQ_INDUSTRY_GROUP")</f>
        <v>Health Care Equipment and Services</v>
      </c>
      <c r="D124" s="10" t="str">
        <f>_xll.SNL.Clients.Office.Excel.Functions.SPG(A124, "IQ_INDUSTRY")</f>
        <v>Health Care Providers and Services</v>
      </c>
      <c r="E124" s="10" t="str">
        <f>_xll.SNL.Clients.Office.Excel.Functions.SPG(A124, "IQ_PRIMARY_INDUSTRY")</f>
        <v>Health Care Facilities</v>
      </c>
      <c r="F124" s="10" t="str">
        <f>_xll.SNL.Clients.Office.Excel.Functions.SPG(A124, "NAICS_CODE", "Primary")</f>
        <v>621498 - All Other Outpatient Care Centers</v>
      </c>
      <c r="G124" s="10" t="str">
        <f>_xll.SNL.Clients.Office.Excel.Functions.SPG(A124, "SP_TOPICTAG")</f>
        <v>Chronic Diseases; Neurology; Pain Management; Wellness and Recovery</v>
      </c>
      <c r="H124" s="5">
        <f>_xll.SNL.Clients.Office.Excel.Functions.SPG(A124, "SP_PCT_SHARES_OWNED_ALL_INSTITUTIONS")</f>
        <v>97.44</v>
      </c>
    </row>
    <row r="125" spans="1:8" x14ac:dyDescent="0.3">
      <c r="A125" s="11" t="s">
        <v>1146</v>
      </c>
      <c r="B125" s="10" t="str">
        <f>_xll.SNL.Clients.Office.Excel.Functions.SPG(A125, "IQ_SECTOR")</f>
        <v>Industrials</v>
      </c>
      <c r="C125" s="10" t="str">
        <f>_xll.SNL.Clients.Office.Excel.Functions.SPG(A125, "IQ_INDUSTRY_GROUP")</f>
        <v>Capital Goods</v>
      </c>
      <c r="D125" s="10" t="str">
        <f>_xll.SNL.Clients.Office.Excel.Functions.SPG(A125, "IQ_INDUSTRY")</f>
        <v>Electrical Equipment</v>
      </c>
      <c r="E125" s="10" t="str">
        <f>_xll.SNL.Clients.Office.Excel.Functions.SPG(A125, "IQ_PRIMARY_INDUSTRY")</f>
        <v>Electrical Components and Equipment</v>
      </c>
      <c r="F125" s="10" t="str">
        <f>_xll.SNL.Clients.Office.Excel.Functions.SPG(A125, "NAICS_CODE", "Primary")</f>
        <v>33591 - Battery Manufacturing</v>
      </c>
      <c r="G125" s="10" t="str">
        <f>_xll.SNL.Clients.Office.Excel.Functions.SPG(A125, "SP_TOPICTAG")</f>
        <v>Energy Management; Energy Storage; Fleet Management; Industrial Automation; Electric Vehicle; Data Center Technology; Battery Energy Storage System (BESS)</v>
      </c>
      <c r="H125" s="5">
        <f>_xll.SNL.Clients.Office.Excel.Functions.SPG(A125, "SP_PCT_SHARES_OWNED_ALL_INSTITUTIONS")</f>
        <v>95.22</v>
      </c>
    </row>
    <row r="126" spans="1:8" x14ac:dyDescent="0.3">
      <c r="A126" s="11" t="s">
        <v>1429</v>
      </c>
      <c r="B126" s="10" t="str">
        <f>_xll.SNL.Clients.Office.Excel.Functions.SPG(A126, "IQ_SECTOR")</f>
        <v>Information Technology</v>
      </c>
      <c r="C126" s="10" t="str">
        <f>_xll.SNL.Clients.Office.Excel.Functions.SPG(A126, "IQ_INDUSTRY_GROUP")</f>
        <v>Semiconductors and Semiconductor Equipment</v>
      </c>
      <c r="D126" s="10" t="str">
        <f>_xll.SNL.Clients.Office.Excel.Functions.SPG(A126, "IQ_INDUSTRY")</f>
        <v>Semiconductors and Semiconductor Equipment</v>
      </c>
      <c r="E126" s="10" t="str">
        <f>_xll.SNL.Clients.Office.Excel.Functions.SPG(A126, "IQ_PRIMARY_INDUSTRY")</f>
        <v>Semiconductor Materials and Equipment</v>
      </c>
      <c r="F126" s="10" t="str">
        <f>_xll.SNL.Clients.Office.Excel.Functions.SPG(A126, "NAICS_CODE", "Primary")</f>
        <v>333242 - Semiconductor Machinery Manufacturing</v>
      </c>
      <c r="G126" s="10" t="str">
        <f>_xll.SNL.Clients.Office.Excel.Functions.SPG(A126, "SP_TOPICTAG")</f>
        <v>CleanTech; Process Automation; Sensors</v>
      </c>
      <c r="H126" s="5">
        <f>_xll.SNL.Clients.Office.Excel.Functions.SPG(A126, "SP_PCT_SHARES_OWNED_ALL_INSTITUTIONS")</f>
        <v>113.29</v>
      </c>
    </row>
    <row r="127" spans="1:8" x14ac:dyDescent="0.3">
      <c r="A127" s="11" t="s">
        <v>1147</v>
      </c>
      <c r="B127" s="10" t="str">
        <f>_xll.SNL.Clients.Office.Excel.Functions.SPG(A127, "IQ_SECTOR")</f>
        <v>Health Care</v>
      </c>
      <c r="C127" s="10" t="str">
        <f>_xll.SNL.Clients.Office.Excel.Functions.SPG(A127, "IQ_INDUSTRY_GROUP")</f>
        <v>Health Care Equipment and Services</v>
      </c>
      <c r="D127" s="10" t="str">
        <f>_xll.SNL.Clients.Office.Excel.Functions.SPG(A127, "IQ_INDUSTRY")</f>
        <v>Health Care Equipment and Supplies</v>
      </c>
      <c r="E127" s="10" t="str">
        <f>_xll.SNL.Clients.Office.Excel.Functions.SPG(A127, "IQ_PRIMARY_INDUSTRY")</f>
        <v>Health Care Equipment</v>
      </c>
      <c r="F127" s="10" t="str">
        <f>_xll.SNL.Clients.Office.Excel.Functions.SPG(A127, "NAICS_CODE", "Primary")</f>
        <v>339114 - Dental Equipment and Supplies Manufacturing</v>
      </c>
      <c r="G127" s="10" t="str">
        <f>_xll.SNL.Clients.Office.Excel.Functions.SPG(A127, "SP_TOPICTAG")</f>
        <v>Health Diagnostics; Dentistry; Infectious Diseases; Orthopaedics; Surgery</v>
      </c>
      <c r="H127" s="5">
        <f>_xll.SNL.Clients.Office.Excel.Functions.SPG(A127, "SP_PCT_SHARES_OWNED_ALL_INSTITUTIONS")</f>
        <v>116.86</v>
      </c>
    </row>
    <row r="128" spans="1:8" x14ac:dyDescent="0.3">
      <c r="A128" s="11" t="s">
        <v>1148</v>
      </c>
      <c r="B128" s="10" t="str">
        <f>_xll.SNL.Clients.Office.Excel.Functions.SPG(A128, "IQ_SECTOR")</f>
        <v>Real Estate</v>
      </c>
      <c r="C128" s="10" t="str">
        <f>_xll.SNL.Clients.Office.Excel.Functions.SPG(A128, "IQ_INDUSTRY_GROUP")</f>
        <v>Equity Real Estate Investment Trusts (REITs)</v>
      </c>
      <c r="D128" s="10" t="str">
        <f>_xll.SNL.Clients.Office.Excel.Functions.SPG(A128, "IQ_INDUSTRY")</f>
        <v>Specialized REITs</v>
      </c>
      <c r="E128" s="10" t="str">
        <f>_xll.SNL.Clients.Office.Excel.Functions.SPG(A128, "IQ_PRIMARY_INDUSTRY")</f>
        <v>Other Specialized REITs</v>
      </c>
      <c r="F128" s="10" t="str">
        <f>_xll.SNL.Clients.Office.Excel.Functions.SPG(A128, "NAICS_CODE", "Primary")</f>
        <v>531110 - Lessors of Residential Buildings and Dwellings</v>
      </c>
      <c r="G128" s="10" t="str">
        <f>_xll.SNL.Clients.Office.Excel.Functions.SPG(A128, "SP_TOPICTAG")</f>
        <v/>
      </c>
      <c r="H128" s="5">
        <f>_xll.SNL.Clients.Office.Excel.Functions.SPG(A128, "SP_PCT_SHARES_OWNED_ALL_INSTITUTIONS")</f>
        <v>77.25</v>
      </c>
    </row>
    <row r="129" spans="1:8" x14ac:dyDescent="0.3">
      <c r="A129" s="11" t="s">
        <v>1149</v>
      </c>
      <c r="B129" s="10" t="str">
        <f>_xll.SNL.Clients.Office.Excel.Functions.SPG(A129, "IQ_SECTOR")</f>
        <v>Financials</v>
      </c>
      <c r="C129" s="10" t="str">
        <f>_xll.SNL.Clients.Office.Excel.Functions.SPG(A129, "IQ_INDUSTRY_GROUP")</f>
        <v>Financial Services</v>
      </c>
      <c r="D129" s="10" t="str">
        <f>_xll.SNL.Clients.Office.Excel.Functions.SPG(A129, "IQ_INDUSTRY")</f>
        <v>Financial Services</v>
      </c>
      <c r="E129" s="10" t="str">
        <f>_xll.SNL.Clients.Office.Excel.Functions.SPG(A129, "IQ_PRIMARY_INDUSTRY")</f>
        <v>Diversified Financial Services</v>
      </c>
      <c r="F129" s="10" t="str">
        <f>_xll.SNL.Clients.Office.Excel.Functions.SPG(A129, "NAICS_CODE", "Primary")</f>
        <v>523940 - Portfolio Management and Investment Advice</v>
      </c>
      <c r="G129" s="10" t="str">
        <f>_xll.SNL.Clients.Office.Excel.Functions.SPG(A129, "SP_TOPICTAG")</f>
        <v>Anti-Fraud; Energy Storage; Impact Investing; Employee Benefits; Digital Brokerage; Utility Scale Solar</v>
      </c>
      <c r="H129" s="5">
        <f>_xll.SNL.Clients.Office.Excel.Functions.SPG(A129, "SP_PCT_SHARES_OWNED_ALL_INSTITUTIONS")</f>
        <v>130.91999999999999</v>
      </c>
    </row>
    <row r="130" spans="1:8" x14ac:dyDescent="0.3">
      <c r="A130" s="11" t="s">
        <v>1150</v>
      </c>
      <c r="B130" s="10" t="str">
        <f>_xll.SNL.Clients.Office.Excel.Functions.SPG(A130, "IQ_SECTOR")</f>
        <v>Real Estate</v>
      </c>
      <c r="C130" s="10" t="str">
        <f>_xll.SNL.Clients.Office.Excel.Functions.SPG(A130, "IQ_INDUSTRY_GROUP")</f>
        <v>Equity Real Estate Investment Trusts (REITs)</v>
      </c>
      <c r="D130" s="10" t="str">
        <f>_xll.SNL.Clients.Office.Excel.Functions.SPG(A130, "IQ_INDUSTRY")</f>
        <v>Residential REITs</v>
      </c>
      <c r="E130" s="10" t="str">
        <f>_xll.SNL.Clients.Office.Excel.Functions.SPG(A130, "IQ_PRIMARY_INDUSTRY")</f>
        <v>Single-Family Residential REITs</v>
      </c>
      <c r="F130" s="10" t="str">
        <f>_xll.SNL.Clients.Office.Excel.Functions.SPG(A130, "NAICS_CODE", "Primary")</f>
        <v>531110 - Lessors of Residential Buildings and Dwellings</v>
      </c>
      <c r="G130" s="10" t="str">
        <f>_xll.SNL.Clients.Office.Excel.Functions.SPG(A130, "SP_TOPICTAG")</f>
        <v/>
      </c>
      <c r="H130" s="5">
        <f>_xll.SNL.Clients.Office.Excel.Functions.SPG(A130, "SP_PCT_SHARES_OWNED_ALL_INSTITUTIONS")</f>
        <v>95.51</v>
      </c>
    </row>
    <row r="131" spans="1:8" x14ac:dyDescent="0.3">
      <c r="A131" s="11" t="s">
        <v>1151</v>
      </c>
      <c r="B131" s="10" t="str">
        <f>_xll.SNL.Clients.Office.Excel.Functions.SPG(A131, "IQ_SECTOR")</f>
        <v>Industrials</v>
      </c>
      <c r="C131" s="10" t="str">
        <f>_xll.SNL.Clients.Office.Excel.Functions.SPG(A131, "IQ_INDUSTRY_GROUP")</f>
        <v>Capital Goods</v>
      </c>
      <c r="D131" s="10" t="str">
        <f>_xll.SNL.Clients.Office.Excel.Functions.SPG(A131, "IQ_INDUSTRY")</f>
        <v>Machinery</v>
      </c>
      <c r="E131" s="10" t="str">
        <f>_xll.SNL.Clients.Office.Excel.Functions.SPG(A131, "IQ_PRIMARY_INDUSTRY")</f>
        <v>Industrial Machinery and Supplies and Components</v>
      </c>
      <c r="F131" s="10" t="str">
        <f>_xll.SNL.Clients.Office.Excel.Functions.SPG(A131, "NAICS_CODE", "Primary")</f>
        <v>3335 - Metalworking Machinery Manufacturing</v>
      </c>
      <c r="G131" s="10" t="str">
        <f>_xll.SNL.Clients.Office.Excel.Functions.SPG(A131, "SP_TOPICTAG")</f>
        <v>Industrial Automation; Process Automation</v>
      </c>
      <c r="H131" s="5">
        <f>_xll.SNL.Clients.Office.Excel.Functions.SPG(A131, "SP_PCT_SHARES_OWNED_ALL_INSTITUTIONS")</f>
        <v>97.71</v>
      </c>
    </row>
    <row r="132" spans="1:8" x14ac:dyDescent="0.3">
      <c r="A132" s="11" t="s">
        <v>1152</v>
      </c>
      <c r="B132" s="10" t="str">
        <f>_xll.SNL.Clients.Office.Excel.Functions.SPG(A132, "IQ_SECTOR")</f>
        <v>Financials</v>
      </c>
      <c r="C132" s="10" t="str">
        <f>_xll.SNL.Clients.Office.Excel.Functions.SPG(A132, "IQ_INDUSTRY_GROUP")</f>
        <v>Financial Services</v>
      </c>
      <c r="D132" s="10" t="str">
        <f>_xll.SNL.Clients.Office.Excel.Functions.SPG(A132, "IQ_INDUSTRY")</f>
        <v>Financial Services</v>
      </c>
      <c r="E132" s="10" t="str">
        <f>_xll.SNL.Clients.Office.Excel.Functions.SPG(A132, "IQ_PRIMARY_INDUSTRY")</f>
        <v>Commercial and Residential Mortgage Finance</v>
      </c>
      <c r="F132" s="10" t="str">
        <f>_xll.SNL.Clients.Office.Excel.Functions.SPG(A132, "NAICS_CODE", "Primary")</f>
        <v>524126 - Direct Property and Casualty Insurance Carriers</v>
      </c>
      <c r="G132" s="10" t="str">
        <f>_xll.SNL.Clients.Office.Excel.Functions.SPG(A132, "SP_TOPICTAG")</f>
        <v/>
      </c>
      <c r="H132" s="5">
        <f>_xll.SNL.Clients.Office.Excel.Functions.SPG(A132, "SP_PCT_SHARES_OWNED_ALL_INSTITUTIONS")</f>
        <v>98.68</v>
      </c>
    </row>
    <row r="133" spans="1:8" x14ac:dyDescent="0.3">
      <c r="A133" s="11" t="s">
        <v>1153</v>
      </c>
      <c r="B133" s="10" t="str">
        <f>_xll.SNL.Clients.Office.Excel.Functions.SPG(A133, "IQ_SECTOR")</f>
        <v>Utilities</v>
      </c>
      <c r="C133" s="10" t="str">
        <f>_xll.SNL.Clients.Office.Excel.Functions.SPG(A133, "IQ_INDUSTRY_GROUP")</f>
        <v>Utilities</v>
      </c>
      <c r="D133" s="10" t="str">
        <f>_xll.SNL.Clients.Office.Excel.Functions.SPG(A133, "IQ_INDUSTRY")</f>
        <v>Water Utilities</v>
      </c>
      <c r="E133" s="10" t="str">
        <f>_xll.SNL.Clients.Office.Excel.Functions.SPG(A133, "IQ_PRIMARY_INDUSTRY")</f>
        <v>Water Utilities</v>
      </c>
      <c r="F133" s="10" t="str">
        <f>_xll.SNL.Clients.Office.Excel.Functions.SPG(A133, "NAICS_CODE", "Primary")</f>
        <v>221310 - Water Supply and Irrigation Systems</v>
      </c>
      <c r="G133" s="10" t="str">
        <f>_xll.SNL.Clients.Office.Excel.Functions.SPG(A133, "SP_TOPICTAG")</f>
        <v>Energy Management; Environmental Consulting; Water Purification; CleanTech; Utility Scale Solar</v>
      </c>
      <c r="H133" s="5">
        <f>_xll.SNL.Clients.Office.Excel.Functions.SPG(A133, "SP_PCT_SHARES_OWNED_ALL_INSTITUTIONS")</f>
        <v>79.14</v>
      </c>
    </row>
    <row r="134" spans="1:8" x14ac:dyDescent="0.3">
      <c r="A134" s="11" t="s">
        <v>1154</v>
      </c>
      <c r="B134" s="10" t="str">
        <f>_xll.SNL.Clients.Office.Excel.Functions.SPG(A134, "IQ_SECTOR")</f>
        <v>Financials</v>
      </c>
      <c r="C134" s="10" t="str">
        <f>_xll.SNL.Clients.Office.Excel.Functions.SPG(A134, "IQ_INDUSTRY_GROUP")</f>
        <v>Financial Services</v>
      </c>
      <c r="D134" s="10" t="str">
        <f>_xll.SNL.Clients.Office.Excel.Functions.SPG(A134, "IQ_INDUSTRY")</f>
        <v>Financial Services</v>
      </c>
      <c r="E134" s="10" t="str">
        <f>_xll.SNL.Clients.Office.Excel.Functions.SPG(A134, "IQ_PRIMARY_INDUSTRY")</f>
        <v>Transaction and Payment Processing Services</v>
      </c>
      <c r="F134" s="10" t="str">
        <f>_xll.SNL.Clients.Office.Excel.Functions.SPG(A134, "NAICS_CODE", "Primary")</f>
        <v>522320 - Financial Transactions Processing, Reserve, and Clearinghouse Activities</v>
      </c>
      <c r="G134" s="10" t="str">
        <f>_xll.SNL.Clients.Office.Excel.Functions.SPG(A134, "SP_TOPICTAG")</f>
        <v>Cloud Management; Data Integration; Data Protection; Cloud Infrastructure; Process Automation; Payment Facilitator Enablers; Online Payments</v>
      </c>
      <c r="H134" s="5">
        <f>_xll.SNL.Clients.Office.Excel.Functions.SPG(A134, "SP_PCT_SHARES_OWNED_ALL_INSTITUTIONS")</f>
        <v>96.07</v>
      </c>
    </row>
    <row r="135" spans="1:8" x14ac:dyDescent="0.3">
      <c r="A135" s="11" t="s">
        <v>1155</v>
      </c>
      <c r="B135" s="10" t="str">
        <f>_xll.SNL.Clients.Office.Excel.Functions.SPG(A135, "IQ_SECTOR")</f>
        <v>Financials</v>
      </c>
      <c r="C135" s="10" t="str">
        <f>_xll.SNL.Clients.Office.Excel.Functions.SPG(A135, "IQ_INDUSTRY_GROUP")</f>
        <v>Financial Services</v>
      </c>
      <c r="D135" s="10" t="str">
        <f>_xll.SNL.Clients.Office.Excel.Functions.SPG(A135, "IQ_INDUSTRY")</f>
        <v>Capital Markets</v>
      </c>
      <c r="E135" s="10" t="str">
        <f>_xll.SNL.Clients.Office.Excel.Functions.SPG(A135, "IQ_PRIMARY_INDUSTRY")</f>
        <v>Investment Banking and Brokerage</v>
      </c>
      <c r="F135" s="10" t="str">
        <f>_xll.SNL.Clients.Office.Excel.Functions.SPG(A135, "NAICS_CODE", "Primary")</f>
        <v>5231 - Securities and Commodity Contracts Intermediation and Brokerage</v>
      </c>
      <c r="G135" s="10" t="str">
        <f>_xll.SNL.Clients.Office.Excel.Functions.SPG(A135, "SP_TOPICTAG")</f>
        <v/>
      </c>
      <c r="H135" s="5">
        <f>_xll.SNL.Clients.Office.Excel.Functions.SPG(A135, "SP_PCT_SHARES_OWNED_ALL_INSTITUTIONS")</f>
        <v>89.24</v>
      </c>
    </row>
    <row r="136" spans="1:8" x14ac:dyDescent="0.3">
      <c r="A136" s="11" t="s">
        <v>1156</v>
      </c>
      <c r="B136" s="10" t="str">
        <f>_xll.SNL.Clients.Office.Excel.Functions.SPG(A136, "IQ_SECTOR")</f>
        <v>Health Care</v>
      </c>
      <c r="C136" s="10" t="str">
        <f>_xll.SNL.Clients.Office.Excel.Functions.SPG(A136, "IQ_INDUSTRY_GROUP")</f>
        <v>Pharmaceuticals, Biotechnology and Life Sciences</v>
      </c>
      <c r="D136" s="10" t="str">
        <f>_xll.SNL.Clients.Office.Excel.Functions.SPG(A136, "IQ_INDUSTRY")</f>
        <v>Biotechnology</v>
      </c>
      <c r="E136" s="10" t="str">
        <f>_xll.SNL.Clients.Office.Excel.Functions.SPG(A136, "IQ_PRIMARY_INDUSTRY")</f>
        <v>Biotechnology</v>
      </c>
      <c r="F136" s="10" t="str">
        <f>_xll.SNL.Clients.Office.Excel.Functions.SPG(A136, "NAICS_CODE", "Primary")</f>
        <v>325414 - Biological Product (except Diagnostic) Manufacturing</v>
      </c>
      <c r="G136" s="10" t="str">
        <f>_xll.SNL.Clients.Office.Excel.Functions.SPG(A136, "SP_TOPICTAG")</f>
        <v>Hepatology; Oncology</v>
      </c>
      <c r="H136" s="5">
        <f>_xll.SNL.Clients.Office.Excel.Functions.SPG(A136, "SP_PCT_SHARES_OWNED_ALL_INSTITUTIONS")</f>
        <v>79.86</v>
      </c>
    </row>
    <row r="137" spans="1:8" x14ac:dyDescent="0.3">
      <c r="A137" s="11" t="s">
        <v>1157</v>
      </c>
      <c r="B137" s="10" t="str">
        <f>_xll.SNL.Clients.Office.Excel.Functions.SPG(A137, "IQ_SECTOR")</f>
        <v>Industrials</v>
      </c>
      <c r="C137" s="10" t="str">
        <f>_xll.SNL.Clients.Office.Excel.Functions.SPG(A137, "IQ_INDUSTRY_GROUP")</f>
        <v>Commercial and Professional Services</v>
      </c>
      <c r="D137" s="10" t="str">
        <f>_xll.SNL.Clients.Office.Excel.Functions.SPG(A137, "IQ_INDUSTRY")</f>
        <v>Professional Services</v>
      </c>
      <c r="E137" s="10" t="str">
        <f>_xll.SNL.Clients.Office.Excel.Functions.SPG(A137, "IQ_PRIMARY_INDUSTRY")</f>
        <v>Data Processing and Outsourced Services</v>
      </c>
      <c r="F137" s="10" t="str">
        <f>_xll.SNL.Clients.Office.Excel.Functions.SPG(A137, "NAICS_CODE", "Primary")</f>
        <v>518210 - Computing Infrastructure Providers, Data Processing, Web Hosting, and Related Services</v>
      </c>
      <c r="G137" s="10" t="str">
        <f>_xll.SNL.Clients.Office.Excel.Functions.SPG(A137, "SP_TOPICTAG")</f>
        <v>Software Development; Data Integration; Insurtech; Machine Learning; Cloud Data Services; Process Automation; Artificial Intelligence</v>
      </c>
      <c r="H137" s="5">
        <f>_xll.SNL.Clients.Office.Excel.Functions.SPG(A137, "SP_PCT_SHARES_OWNED_ALL_INSTITUTIONS")</f>
        <v>97.16</v>
      </c>
    </row>
    <row r="138" spans="1:8" x14ac:dyDescent="0.3">
      <c r="A138" s="11" t="s">
        <v>1159</v>
      </c>
      <c r="B138" s="10" t="str">
        <f>_xll.SNL.Clients.Office.Excel.Functions.SPG(A138, "IQ_SECTOR")</f>
        <v>Industrials</v>
      </c>
      <c r="C138" s="10" t="str">
        <f>_xll.SNL.Clients.Office.Excel.Functions.SPG(A138, "IQ_INDUSTRY_GROUP")</f>
        <v>Commercial and Professional Services</v>
      </c>
      <c r="D138" s="10" t="str">
        <f>_xll.SNL.Clients.Office.Excel.Functions.SPG(A138, "IQ_INDUSTRY")</f>
        <v>Professional Services</v>
      </c>
      <c r="E138" s="10" t="str">
        <f>_xll.SNL.Clients.Office.Excel.Functions.SPG(A138, "IQ_PRIMARY_INDUSTRY")</f>
        <v>Research and Consulting Services</v>
      </c>
      <c r="F138" s="10" t="str">
        <f>_xll.SNL.Clients.Office.Excel.Functions.SPG(A138, "NAICS_CODE", "Primary")</f>
        <v>541690 - Other Scientific and Technical Consulting Services</v>
      </c>
      <c r="G138" s="10" t="str">
        <f>_xll.SNL.Clients.Office.Excel.Functions.SPG(A138, "SP_TOPICTAG")</f>
        <v>Environmental Consulting; Health Diagnostics; Human Computer Interaction; Predictive Analytics; Autonomous Vehicles</v>
      </c>
      <c r="H138" s="5">
        <f>_xll.SNL.Clients.Office.Excel.Functions.SPG(A138, "SP_PCT_SHARES_OWNED_ALL_INSTITUTIONS")</f>
        <v>93.65</v>
      </c>
    </row>
    <row r="139" spans="1:8" x14ac:dyDescent="0.3">
      <c r="A139" s="11" t="s">
        <v>1160</v>
      </c>
      <c r="B139" s="10" t="str">
        <f>_xll.SNL.Clients.Office.Excel.Functions.SPG(A139, "IQ_SECTOR")</f>
        <v>Financials</v>
      </c>
      <c r="C139" s="10" t="str">
        <f>_xll.SNL.Clients.Office.Excel.Functions.SPG(A139, "IQ_INDUSTRY_GROUP")</f>
        <v>Banks</v>
      </c>
      <c r="D139" s="10" t="str">
        <f>_xll.SNL.Clients.Office.Excel.Functions.SPG(A139, "IQ_INDUSTRY")</f>
        <v>Banks</v>
      </c>
      <c r="E139" s="10" t="str">
        <f>_xll.SNL.Clients.Office.Excel.Functions.SPG(A139, "IQ_PRIMARY_INDUSTRY")</f>
        <v>Regional Banks</v>
      </c>
      <c r="F139" s="10" t="str">
        <f>_xll.SNL.Clients.Office.Excel.Functions.SPG(A139, "NAICS_CODE", "Primary")</f>
        <v>522110 - Commercial Banking</v>
      </c>
      <c r="G139" s="10" t="str">
        <f>_xll.SNL.Clients.Office.Excel.Functions.SPG(A139, "SP_TOPICTAG")</f>
        <v>Consumer Lending; Digital Brokerage; Banking as a Service</v>
      </c>
      <c r="H139" s="5">
        <f>_xll.SNL.Clients.Office.Excel.Functions.SPG(A139, "SP_PCT_SHARES_OWNED_ALL_INSTITUTIONS")</f>
        <v>81.290000000000006</v>
      </c>
    </row>
    <row r="140" spans="1:8" x14ac:dyDescent="0.3">
      <c r="A140" s="11" t="s">
        <v>1161</v>
      </c>
      <c r="B140" s="10" t="str">
        <f>_xll.SNL.Clients.Office.Excel.Functions.SPG(A140, "IQ_SECTOR")</f>
        <v>Information Technology</v>
      </c>
      <c r="C140" s="10" t="str">
        <f>_xll.SNL.Clients.Office.Excel.Functions.SPG(A140, "IQ_INDUSTRY_GROUP")</f>
        <v>Technology Hardware and Equipment</v>
      </c>
      <c r="D140" s="10" t="str">
        <f>_xll.SNL.Clients.Office.Excel.Functions.SPG(A140, "IQ_INDUSTRY")</f>
        <v>Electronic Equipment, Instruments and Components</v>
      </c>
      <c r="E140" s="10" t="str">
        <f>_xll.SNL.Clients.Office.Excel.Functions.SPG(A140, "IQ_PRIMARY_INDUSTRY")</f>
        <v>Electronic Manufacturing Services</v>
      </c>
      <c r="F140" s="10" t="str">
        <f>_xll.SNL.Clients.Office.Excel.Functions.SPG(A140, "NAICS_CODE", "Primary")</f>
        <v>33441 - Semiconductor and Other Electronic Component Manufacturing</v>
      </c>
      <c r="G140" s="10" t="str">
        <f>_xll.SNL.Clients.Office.Excel.Functions.SPG(A140, "SP_TOPICTAG")</f>
        <v>Optical Infrastructure; Industrial Automation; Sensors; Enterprise Voip and Telephony; Process Automation; 3D Printing; 5G</v>
      </c>
      <c r="H140" s="5">
        <f>_xll.SNL.Clients.Office.Excel.Functions.SPG(A140, "SP_PCT_SHARES_OWNED_ALL_INSTITUTIONS")</f>
        <v>104.81</v>
      </c>
    </row>
    <row r="141" spans="1:8" x14ac:dyDescent="0.3">
      <c r="A141" s="11" t="s">
        <v>1162</v>
      </c>
      <c r="B141" s="10" t="str">
        <f>_xll.SNL.Clients.Office.Excel.Functions.SPG(A141, "IQ_SECTOR")</f>
        <v>Financials</v>
      </c>
      <c r="C141" s="10" t="str">
        <f>_xll.SNL.Clients.Office.Excel.Functions.SPG(A141, "IQ_INDUSTRY_GROUP")</f>
        <v>Financial Services</v>
      </c>
      <c r="D141" s="10" t="str">
        <f>_xll.SNL.Clients.Office.Excel.Functions.SPG(A141, "IQ_INDUSTRY")</f>
        <v>Capital Markets</v>
      </c>
      <c r="E141" s="10" t="str">
        <f>_xll.SNL.Clients.Office.Excel.Functions.SPG(A141, "IQ_PRIMARY_INDUSTRY")</f>
        <v>Asset Management and Custody Banks</v>
      </c>
      <c r="F141" s="10" t="str">
        <f>_xll.SNL.Clients.Office.Excel.Functions.SPG(A141, "NAICS_CODE", "Primary")</f>
        <v>523940 - Portfolio Management and Investment Advice</v>
      </c>
      <c r="G141" s="10" t="str">
        <f>_xll.SNL.Clients.Office.Excel.Functions.SPG(A141, "SP_TOPICTAG")</f>
        <v/>
      </c>
      <c r="H141" s="5">
        <f>_xll.SNL.Clients.Office.Excel.Functions.SPG(A141, "SP_PCT_SHARES_OWNED_ALL_INSTITUTIONS")</f>
        <v>84.82</v>
      </c>
    </row>
    <row r="142" spans="1:8" x14ac:dyDescent="0.3">
      <c r="A142" s="11" t="s">
        <v>1163</v>
      </c>
      <c r="B142" s="10" t="str">
        <f>_xll.SNL.Clients.Office.Excel.Functions.SPG(A142, "IQ_SECTOR")</f>
        <v>Financials</v>
      </c>
      <c r="C142" s="10" t="str">
        <f>_xll.SNL.Clients.Office.Excel.Functions.SPG(A142, "IQ_INDUSTRY_GROUP")</f>
        <v>Insurance</v>
      </c>
      <c r="D142" s="10" t="str">
        <f>_xll.SNL.Clients.Office.Excel.Functions.SPG(A142, "IQ_INDUSTRY")</f>
        <v>Insurance</v>
      </c>
      <c r="E142" s="10" t="str">
        <f>_xll.SNL.Clients.Office.Excel.Functions.SPG(A142, "IQ_PRIMARY_INDUSTRY")</f>
        <v>Property and Casualty Insurance</v>
      </c>
      <c r="F142" s="10" t="str">
        <f>_xll.SNL.Clients.Office.Excel.Functions.SPG(A142, "NAICS_CODE", "Primary")</f>
        <v>524127 - Direct Title Insurance Carriers</v>
      </c>
      <c r="G142" s="10" t="str">
        <f>_xll.SNL.Clients.Office.Excel.Functions.SPG(A142, "SP_TOPICTAG")</f>
        <v>Income Share Agreements</v>
      </c>
      <c r="H142" s="5">
        <f>_xll.SNL.Clients.Office.Excel.Functions.SPG(A142, "SP_PCT_SHARES_OWNED_ALL_INSTITUTIONS")</f>
        <v>79.42</v>
      </c>
    </row>
    <row r="143" spans="1:8" x14ac:dyDescent="0.3">
      <c r="A143" s="11" t="s">
        <v>1164</v>
      </c>
      <c r="B143" s="10" t="str">
        <f>_xll.SNL.Clients.Office.Excel.Functions.SPG(A143, "IQ_SECTOR")</f>
        <v>Financials</v>
      </c>
      <c r="C143" s="10" t="str">
        <f>_xll.SNL.Clients.Office.Excel.Functions.SPG(A143, "IQ_INDUSTRY_GROUP")</f>
        <v>Insurance</v>
      </c>
      <c r="D143" s="10" t="str">
        <f>_xll.SNL.Clients.Office.Excel.Functions.SPG(A143, "IQ_INDUSTRY")</f>
        <v>Insurance</v>
      </c>
      <c r="E143" s="10" t="str">
        <f>_xll.SNL.Clients.Office.Excel.Functions.SPG(A143, "IQ_PRIMARY_INDUSTRY")</f>
        <v>Property and Casualty Insurance</v>
      </c>
      <c r="F143" s="10" t="str">
        <f>_xll.SNL.Clients.Office.Excel.Functions.SPG(A143, "NAICS_CODE", "Primary")</f>
        <v>524127 - Direct Title Insurance Carriers</v>
      </c>
      <c r="G143" s="10" t="str">
        <f>_xll.SNL.Clients.Office.Excel.Functions.SPG(A143, "SP_TOPICTAG")</f>
        <v>RegTech</v>
      </c>
      <c r="H143" s="5">
        <f>_xll.SNL.Clients.Office.Excel.Functions.SPG(A143, "SP_PCT_SHARES_OWNED_ALL_INSTITUTIONS")</f>
        <v>88.23</v>
      </c>
    </row>
    <row r="144" spans="1:8" x14ac:dyDescent="0.3">
      <c r="A144" s="11" t="s">
        <v>1165</v>
      </c>
      <c r="B144" s="10" t="str">
        <f>_xll.SNL.Clients.Office.Excel.Functions.SPG(A144, "IQ_SECTOR")</f>
        <v>Financials</v>
      </c>
      <c r="C144" s="10" t="str">
        <f>_xll.SNL.Clients.Office.Excel.Functions.SPG(A144, "IQ_INDUSTRY_GROUP")</f>
        <v>Banks</v>
      </c>
      <c r="D144" s="10" t="str">
        <f>_xll.SNL.Clients.Office.Excel.Functions.SPG(A144, "IQ_INDUSTRY")</f>
        <v>Banks</v>
      </c>
      <c r="E144" s="10" t="str">
        <f>_xll.SNL.Clients.Office.Excel.Functions.SPG(A144, "IQ_PRIMARY_INDUSTRY")</f>
        <v>Regional Banks</v>
      </c>
      <c r="F144" s="10" t="str">
        <f>_xll.SNL.Clients.Office.Excel.Functions.SPG(A144, "NAICS_CODE", "Primary")</f>
        <v>522110 - Commercial Banking</v>
      </c>
      <c r="G144" s="10" t="str">
        <f>_xll.SNL.Clients.Office.Excel.Functions.SPG(A144, "SP_TOPICTAG")</f>
        <v>Consumer Lending; Digital Brokerage; Banking as a Service</v>
      </c>
      <c r="H144" s="5">
        <f>_xll.SNL.Clients.Office.Excel.Functions.SPG(A144, "SP_PCT_SHARES_OWNED_ALL_INSTITUTIONS")</f>
        <v>58.14</v>
      </c>
    </row>
    <row r="145" spans="1:8" x14ac:dyDescent="0.3">
      <c r="A145" s="11" t="s">
        <v>1166</v>
      </c>
      <c r="B145" s="10" t="str">
        <f>_xll.SNL.Clients.Office.Excel.Functions.SPG(A145, "IQ_SECTOR")</f>
        <v>Financials</v>
      </c>
      <c r="C145" s="10" t="str">
        <f>_xll.SNL.Clients.Office.Excel.Functions.SPG(A145, "IQ_INDUSTRY_GROUP")</f>
        <v>Banks</v>
      </c>
      <c r="D145" s="10" t="str">
        <f>_xll.SNL.Clients.Office.Excel.Functions.SPG(A145, "IQ_INDUSTRY")</f>
        <v>Banks</v>
      </c>
      <c r="E145" s="10" t="str">
        <f>_xll.SNL.Clients.Office.Excel.Functions.SPG(A145, "IQ_PRIMARY_INDUSTRY")</f>
        <v>Regional Banks</v>
      </c>
      <c r="F145" s="10" t="str">
        <f>_xll.SNL.Clients.Office.Excel.Functions.SPG(A145, "NAICS_CODE", "Primary")</f>
        <v>522110 - Commercial Banking</v>
      </c>
      <c r="G145" s="10" t="str">
        <f>_xll.SNL.Clients.Office.Excel.Functions.SPG(A145, "SP_TOPICTAG")</f>
        <v>Consumer Lending; Banking as a Service</v>
      </c>
      <c r="H145" s="5">
        <f>_xll.SNL.Clients.Office.Excel.Functions.SPG(A145, "SP_PCT_SHARES_OWNED_ALL_INSTITUTIONS")</f>
        <v>85.57</v>
      </c>
    </row>
    <row r="146" spans="1:8" x14ac:dyDescent="0.3">
      <c r="A146" s="11" t="s">
        <v>1167</v>
      </c>
      <c r="B146" s="10" t="str">
        <f>_xll.SNL.Clients.Office.Excel.Functions.SPG(A146, "IQ_SECTOR")</f>
        <v>Real Estate</v>
      </c>
      <c r="C146" s="10" t="str">
        <f>_xll.SNL.Clients.Office.Excel.Functions.SPG(A146, "IQ_INDUSTRY_GROUP")</f>
        <v>Equity Real Estate Investment Trusts (REITs)</v>
      </c>
      <c r="D146" s="10" t="str">
        <f>_xll.SNL.Clients.Office.Excel.Functions.SPG(A146, "IQ_INDUSTRY")</f>
        <v>Industrial REITs</v>
      </c>
      <c r="E146" s="10" t="str">
        <f>_xll.SNL.Clients.Office.Excel.Functions.SPG(A146, "IQ_PRIMARY_INDUSTRY")</f>
        <v>Industrial REITs</v>
      </c>
      <c r="F146" s="10" t="str">
        <f>_xll.SNL.Clients.Office.Excel.Functions.SPG(A146, "NAICS_CODE", "Primary")</f>
        <v>531110 - Lessors of Residential Buildings and Dwellings</v>
      </c>
      <c r="G146" s="10" t="str">
        <f>_xll.SNL.Clients.Office.Excel.Functions.SPG(A146, "SP_TOPICTAG")</f>
        <v/>
      </c>
      <c r="H146" s="5">
        <f>_xll.SNL.Clients.Office.Excel.Functions.SPG(A146, "SP_PCT_SHARES_OWNED_ALL_INSTITUTIONS")</f>
        <v>93.79</v>
      </c>
    </row>
    <row r="147" spans="1:8" x14ac:dyDescent="0.3">
      <c r="A147" s="11" t="s">
        <v>1168</v>
      </c>
      <c r="B147" s="10" t="str">
        <f>_xll.SNL.Clients.Office.Excel.Functions.SPG(A147, "IQ_SECTOR")</f>
        <v>Financials</v>
      </c>
      <c r="C147" s="10" t="str">
        <f>_xll.SNL.Clients.Office.Excel.Functions.SPG(A147, "IQ_INDUSTRY_GROUP")</f>
        <v>Financial Services</v>
      </c>
      <c r="D147" s="10" t="str">
        <f>_xll.SNL.Clients.Office.Excel.Functions.SPG(A147, "IQ_INDUSTRY")</f>
        <v>Consumer Finance</v>
      </c>
      <c r="E147" s="10" t="str">
        <f>_xll.SNL.Clients.Office.Excel.Functions.SPG(A147, "IQ_PRIMARY_INDUSTRY")</f>
        <v>Consumer Finance</v>
      </c>
      <c r="F147" s="10" t="str">
        <f>_xll.SNL.Clients.Office.Excel.Functions.SPG(A147, "NAICS_CODE", "Primary")</f>
        <v>522291 - Consumer Lending</v>
      </c>
      <c r="G147" s="10" t="str">
        <f>_xll.SNL.Clients.Office.Excel.Functions.SPG(A147, "SP_TOPICTAG")</f>
        <v>Anti-Fraud; Consumer Lending; Micro Lending; RegTech; Buy Now Pay Later (BNPL)</v>
      </c>
      <c r="H147" s="5">
        <f>_xll.SNL.Clients.Office.Excel.Functions.SPG(A147, "SP_PCT_SHARES_OWNED_ALL_INSTITUTIONS")</f>
        <v>87.6</v>
      </c>
    </row>
    <row r="148" spans="1:8" x14ac:dyDescent="0.3">
      <c r="A148" s="11" t="s">
        <v>1169</v>
      </c>
      <c r="B148" s="10" t="str">
        <f>_xll.SNL.Clients.Office.Excel.Functions.SPG(A148, "IQ_SECTOR")</f>
        <v>Consumer Discretionary</v>
      </c>
      <c r="C148" s="10" t="str">
        <f>_xll.SNL.Clients.Office.Excel.Functions.SPG(A148, "IQ_INDUSTRY_GROUP")</f>
        <v>Consumer Discretionary Distribution and Retail</v>
      </c>
      <c r="D148" s="10" t="str">
        <f>_xll.SNL.Clients.Office.Excel.Functions.SPG(A148, "IQ_INDUSTRY")</f>
        <v>Specialty Retail</v>
      </c>
      <c r="E148" s="10" t="str">
        <f>_xll.SNL.Clients.Office.Excel.Functions.SPG(A148, "IQ_PRIMARY_INDUSTRY")</f>
        <v>Other Specialty Retail</v>
      </c>
      <c r="F148" s="10" t="str">
        <f>_xll.SNL.Clients.Office.Excel.Functions.SPG(A148, "NAICS_CODE", "Primary")</f>
        <v>455 - General Merchandise Retailers</v>
      </c>
      <c r="G148" s="10" t="str">
        <f>_xll.SNL.Clients.Office.Excel.Functions.SPG(A148, "SP_TOPICTAG")</f>
        <v>Fast-Moving Consumer Goods; Lifestyle; Virtual Goods; Video Games</v>
      </c>
      <c r="H148" s="5">
        <f>_xll.SNL.Clients.Office.Excel.Functions.SPG(A148, "SP_PCT_SHARES_OWNED_ALL_INSTITUTIONS")</f>
        <v>100.6</v>
      </c>
    </row>
    <row r="149" spans="1:8" x14ac:dyDescent="0.3">
      <c r="A149" s="11" t="s">
        <v>1170</v>
      </c>
      <c r="B149" s="10" t="str">
        <f>_xll.SNL.Clients.Office.Excel.Functions.SPG(A149, "IQ_SECTOR")</f>
        <v>Financials</v>
      </c>
      <c r="C149" s="10" t="str">
        <f>_xll.SNL.Clients.Office.Excel.Functions.SPG(A149, "IQ_INDUSTRY_GROUP")</f>
        <v>Banks</v>
      </c>
      <c r="D149" s="10" t="str">
        <f>_xll.SNL.Clients.Office.Excel.Functions.SPG(A149, "IQ_INDUSTRY")</f>
        <v>Banks</v>
      </c>
      <c r="E149" s="10" t="str">
        <f>_xll.SNL.Clients.Office.Excel.Functions.SPG(A149, "IQ_PRIMARY_INDUSTRY")</f>
        <v>Regional Banks</v>
      </c>
      <c r="F149" s="10" t="str">
        <f>_xll.SNL.Clients.Office.Excel.Functions.SPG(A149, "NAICS_CODE", "Primary")</f>
        <v>522180 - Savings Institutions and Other Depository Credit Intermediation</v>
      </c>
      <c r="G149" s="10" t="str">
        <f>_xll.SNL.Clients.Office.Excel.Functions.SPG(A149, "SP_TOPICTAG")</f>
        <v>Consumer Lending; Micro Lending; Banking as a Service; Buy Now Pay Later (BNPL)</v>
      </c>
      <c r="H149" s="5">
        <f>_xll.SNL.Clients.Office.Excel.Functions.SPG(A149, "SP_PCT_SHARES_OWNED_ALL_INSTITUTIONS")</f>
        <v>51.54</v>
      </c>
    </row>
    <row r="150" spans="1:8" x14ac:dyDescent="0.3">
      <c r="A150" s="11" t="s">
        <v>1171</v>
      </c>
      <c r="B150" s="10" t="str">
        <f>_xll.SNL.Clients.Office.Excel.Functions.SPG(A150, "IQ_SECTOR")</f>
        <v>Information Technology</v>
      </c>
      <c r="C150" s="10" t="str">
        <f>_xll.SNL.Clients.Office.Excel.Functions.SPG(A150, "IQ_INDUSTRY_GROUP")</f>
        <v>Technology Hardware and Equipment</v>
      </c>
      <c r="D150" s="10" t="str">
        <f>_xll.SNL.Clients.Office.Excel.Functions.SPG(A150, "IQ_INDUSTRY")</f>
        <v>Electronic Equipment, Instruments and Components</v>
      </c>
      <c r="E150" s="10" t="str">
        <f>_xll.SNL.Clients.Office.Excel.Functions.SPG(A150, "IQ_PRIMARY_INDUSTRY")</f>
        <v>Electronic Manufacturing Services</v>
      </c>
      <c r="F150" s="10" t="str">
        <f>_xll.SNL.Clients.Office.Excel.Functions.SPG(A150, "NAICS_CODE", "Primary")</f>
        <v>334412 - Bare Printed Circuit Board Manufacturing</v>
      </c>
      <c r="G150" s="10" t="str">
        <f>_xll.SNL.Clients.Office.Excel.Functions.SPG(A150, "SP_TOPICTAG")</f>
        <v>Energy Management; Industrial Automation; AgriTech; Process Automation; Artificial Intelligence; Autonomous Vehicles</v>
      </c>
      <c r="H150" s="5">
        <f>_xll.SNL.Clients.Office.Excel.Functions.SPG(A150, "SP_PCT_SHARES_OWNED_ALL_INSTITUTIONS")</f>
        <v>97.96</v>
      </c>
    </row>
    <row r="151" spans="1:8" x14ac:dyDescent="0.3">
      <c r="A151" s="11" t="s">
        <v>1172</v>
      </c>
      <c r="B151" s="10" t="str">
        <f>_xll.SNL.Clients.Office.Excel.Functions.SPG(A151, "IQ_SECTOR")</f>
        <v>Consumer Discretionary</v>
      </c>
      <c r="C151" s="10" t="str">
        <f>_xll.SNL.Clients.Office.Excel.Functions.SPG(A151, "IQ_INDUSTRY_GROUP")</f>
        <v>Consumer Discretionary Distribution and Retail</v>
      </c>
      <c r="D151" s="10" t="str">
        <f>_xll.SNL.Clients.Office.Excel.Functions.SPG(A151, "IQ_INDUSTRY")</f>
        <v>Specialty Retail</v>
      </c>
      <c r="E151" s="10" t="str">
        <f>_xll.SNL.Clients.Office.Excel.Functions.SPG(A151, "IQ_PRIMARY_INDUSTRY")</f>
        <v>Home Improvement Retail</v>
      </c>
      <c r="F151" s="10" t="str">
        <f>_xll.SNL.Clients.Office.Excel.Functions.SPG(A151, "NAICS_CODE", "Primary")</f>
        <v>4441 - Building Material and Supplies Dealers</v>
      </c>
      <c r="G151" s="10" t="str">
        <f>_xll.SNL.Clients.Office.Excel.Functions.SPG(A151, "SP_TOPICTAG")</f>
        <v>Home Improvement</v>
      </c>
      <c r="H151" s="5">
        <f>_xll.SNL.Clients.Office.Excel.Functions.SPG(A151, "SP_PCT_SHARES_OWNED_ALL_INSTITUTIONS")</f>
        <v>108.53</v>
      </c>
    </row>
    <row r="152" spans="1:8" x14ac:dyDescent="0.3">
      <c r="A152" s="11" t="s">
        <v>1173</v>
      </c>
      <c r="B152" s="10" t="str">
        <f>_xll.SNL.Clients.Office.Excel.Functions.SPG(A152, "IQ_SECTOR")</f>
        <v>Consumer Staples</v>
      </c>
      <c r="C152" s="10" t="str">
        <f>_xll.SNL.Clients.Office.Excel.Functions.SPG(A152, "IQ_INDUSTRY_GROUP")</f>
        <v>Food, Beverage and Tobacco</v>
      </c>
      <c r="D152" s="10" t="str">
        <f>_xll.SNL.Clients.Office.Excel.Functions.SPG(A152, "IQ_INDUSTRY")</f>
        <v>Food Products</v>
      </c>
      <c r="E152" s="10" t="str">
        <f>_xll.SNL.Clients.Office.Excel.Functions.SPG(A152, "IQ_PRIMARY_INDUSTRY")</f>
        <v>Packaged Foods and Meats</v>
      </c>
      <c r="F152" s="10" t="str">
        <f>_xll.SNL.Clients.Office.Excel.Functions.SPG(A152, "NAICS_CODE", "Primary")</f>
        <v>3118 - Bakeries and Tortilla Manufacturing</v>
      </c>
      <c r="G152" s="10" t="str">
        <f>_xll.SNL.Clients.Office.Excel.Functions.SPG(A152, "SP_TOPICTAG")</f>
        <v>Food Delivery; Organic; Alternative Protein; Online Grocery</v>
      </c>
      <c r="H152" s="5">
        <f>_xll.SNL.Clients.Office.Excel.Functions.SPG(A152, "SP_PCT_SHARES_OWNED_ALL_INSTITUTIONS")</f>
        <v>78.22</v>
      </c>
    </row>
    <row r="153" spans="1:8" x14ac:dyDescent="0.3">
      <c r="A153" s="11" t="s">
        <v>1174</v>
      </c>
      <c r="B153" s="10" t="str">
        <f>_xll.SNL.Clients.Office.Excel.Functions.SPG(A153, "IQ_SECTOR")</f>
        <v>Industrials</v>
      </c>
      <c r="C153" s="10" t="str">
        <f>_xll.SNL.Clients.Office.Excel.Functions.SPG(A153, "IQ_INDUSTRY_GROUP")</f>
        <v>Capital Goods</v>
      </c>
      <c r="D153" s="10" t="str">
        <f>_xll.SNL.Clients.Office.Excel.Functions.SPG(A153, "IQ_INDUSTRY")</f>
        <v>Machinery</v>
      </c>
      <c r="E153" s="10" t="str">
        <f>_xll.SNL.Clients.Office.Excel.Functions.SPG(A153, "IQ_PRIMARY_INDUSTRY")</f>
        <v>Industrial Machinery and Supplies and Components</v>
      </c>
      <c r="F153" s="10" t="str">
        <f>_xll.SNL.Clients.Office.Excel.Functions.SPG(A153, "NAICS_CODE", "Primary")</f>
        <v>333914 - Measuring, Dispensing, and Other Pumping Equipment Manufacturing</v>
      </c>
      <c r="G153" s="10" t="str">
        <f>_xll.SNL.Clients.Office.Excel.Functions.SPG(A153, "SP_TOPICTAG")</f>
        <v>Energy Management; Industrial Automation; Sensors; CleanTech; Process Automation; Hydrogen; Direct Air Capture (DAC)</v>
      </c>
      <c r="H153" s="5">
        <f>_xll.SNL.Clients.Office.Excel.Functions.SPG(A153, "SP_PCT_SHARES_OWNED_ALL_INSTITUTIONS")</f>
        <v>95.01</v>
      </c>
    </row>
    <row r="154" spans="1:8" x14ac:dyDescent="0.3">
      <c r="A154" s="11" t="s">
        <v>1175</v>
      </c>
      <c r="B154" s="10" t="str">
        <f>_xll.SNL.Clients.Office.Excel.Functions.SPG(A154, "IQ_SECTOR")</f>
        <v>Industrials</v>
      </c>
      <c r="C154" s="10" t="str">
        <f>_xll.SNL.Clients.Office.Excel.Functions.SPG(A154, "IQ_INDUSTRY_GROUP")</f>
        <v>Capital Goods</v>
      </c>
      <c r="D154" s="10" t="str">
        <f>_xll.SNL.Clients.Office.Excel.Functions.SPG(A154, "IQ_INDUSTRY")</f>
        <v>Construction and Engineering</v>
      </c>
      <c r="E154" s="10" t="str">
        <f>_xll.SNL.Clients.Office.Excel.Functions.SPG(A154, "IQ_PRIMARY_INDUSTRY")</f>
        <v>Construction and Engineering</v>
      </c>
      <c r="F154" s="10" t="str">
        <f>_xll.SNL.Clients.Office.Excel.Functions.SPG(A154, "NAICS_CODE", "Primary")</f>
        <v>541330 - Engineering Services</v>
      </c>
      <c r="G154" s="10" t="str">
        <f>_xll.SNL.Clients.Office.Excel.Functions.SPG(A154, "SP_TOPICTAG")</f>
        <v>Energy Management; Environmental Consulting; Industrial Automation; CleanTech; GovTech; Conventional Nuclear; Pollution Control; Utility Scale Solar; Advanced Nuclear</v>
      </c>
      <c r="H154" s="5">
        <f>_xll.SNL.Clients.Office.Excel.Functions.SPG(A154, "SP_PCT_SHARES_OWNED_ALL_INSTITUTIONS")</f>
        <v>93.11</v>
      </c>
    </row>
    <row r="155" spans="1:8" x14ac:dyDescent="0.3">
      <c r="A155" s="11" t="s">
        <v>1176</v>
      </c>
      <c r="B155" s="10" t="str">
        <f>_xll.SNL.Clients.Office.Excel.Functions.SPG(A155, "IQ_SECTOR")</f>
        <v>Industrials</v>
      </c>
      <c r="C155" s="10" t="str">
        <f>_xll.SNL.Clients.Office.Excel.Functions.SPG(A155, "IQ_INDUSTRY_GROUP")</f>
        <v>Capital Goods</v>
      </c>
      <c r="D155" s="10" t="str">
        <f>_xll.SNL.Clients.Office.Excel.Functions.SPG(A155, "IQ_INDUSTRY")</f>
        <v>Building Products</v>
      </c>
      <c r="E155" s="10" t="str">
        <f>_xll.SNL.Clients.Office.Excel.Functions.SPG(A155, "IQ_PRIMARY_INDUSTRY")</f>
        <v>Building Products</v>
      </c>
      <c r="F155" s="10" t="str">
        <f>_xll.SNL.Clients.Office.Excel.Functions.SPG(A155, "NAICS_CODE", "Primary")</f>
        <v>321 - Wood Product Manufacturing</v>
      </c>
      <c r="G155" s="10" t="str">
        <f>_xll.SNL.Clients.Office.Excel.Functions.SPG(A155, "SP_TOPICTAG")</f>
        <v>Home Improvement; Physical Security</v>
      </c>
      <c r="H155" s="5">
        <f>_xll.SNL.Clients.Office.Excel.Functions.SPG(A155, "SP_PCT_SHARES_OWNED_ALL_INSTITUTIONS")</f>
        <v>91.78</v>
      </c>
    </row>
    <row r="156" spans="1:8" x14ac:dyDescent="0.3">
      <c r="A156" s="11" t="s">
        <v>1177</v>
      </c>
      <c r="B156" s="10" t="str">
        <f>_xll.SNL.Clients.Office.Excel.Functions.SPG(A156, "IQ_SECTOR")</f>
        <v>Communication Services</v>
      </c>
      <c r="C156" s="10" t="str">
        <f>_xll.SNL.Clients.Office.Excel.Functions.SPG(A156, "IQ_INDUSTRY_GROUP")</f>
        <v>Telecommunication Services</v>
      </c>
      <c r="D156" s="10" t="str">
        <f>_xll.SNL.Clients.Office.Excel.Functions.SPG(A156, "IQ_INDUSTRY")</f>
        <v>Diversified Telecommunication Services</v>
      </c>
      <c r="E156" s="10" t="str">
        <f>_xll.SNL.Clients.Office.Excel.Functions.SPG(A156, "IQ_PRIMARY_INDUSTRY")</f>
        <v>Integrated Telecommunication Services</v>
      </c>
      <c r="F156" s="10" t="str">
        <f>_xll.SNL.Clients.Office.Excel.Functions.SPG(A156, "NAICS_CODE", "Primary")</f>
        <v>517111 - Wired Telecommunications Carriers</v>
      </c>
      <c r="G156" s="10" t="str">
        <f>_xll.SNL.Clients.Office.Excel.Functions.SPG(A156, "SP_TOPICTAG")</f>
        <v>VoIP; Edge Computing; Network Security; Data Center Technology; 5G</v>
      </c>
      <c r="H156" s="5">
        <f>_xll.SNL.Clients.Office.Excel.Functions.SPG(A156, "SP_PCT_SHARES_OWNED_ALL_INSTITUTIONS")</f>
        <v>77.27</v>
      </c>
    </row>
    <row r="157" spans="1:8" x14ac:dyDescent="0.3">
      <c r="A157" s="11" t="s">
        <v>1178</v>
      </c>
      <c r="B157" s="10" t="str">
        <f>_xll.SNL.Clients.Office.Excel.Functions.SPG(A157, "IQ_SECTOR")</f>
        <v>Industrials</v>
      </c>
      <c r="C157" s="10" t="str">
        <f>_xll.SNL.Clients.Office.Excel.Functions.SPG(A157, "IQ_INDUSTRY_GROUP")</f>
        <v>Commercial and Professional Services</v>
      </c>
      <c r="D157" s="10" t="str">
        <f>_xll.SNL.Clients.Office.Excel.Functions.SPG(A157, "IQ_INDUSTRY")</f>
        <v>Professional Services</v>
      </c>
      <c r="E157" s="10" t="str">
        <f>_xll.SNL.Clients.Office.Excel.Functions.SPG(A157, "IQ_PRIMARY_INDUSTRY")</f>
        <v>Research and Consulting Services</v>
      </c>
      <c r="F157" s="10" t="str">
        <f>_xll.SNL.Clients.Office.Excel.Functions.SPG(A157, "NAICS_CODE", "Primary")</f>
        <v>54161 - Management Consulting Services</v>
      </c>
      <c r="G157" s="10" t="str">
        <f>_xll.SNL.Clients.Office.Excel.Functions.SPG(A157, "SP_TOPICTAG")</f>
        <v>Environmental Consulting; Predictive Analytics; Data Protection; E-Discovery; Process Automation</v>
      </c>
      <c r="H157" s="5">
        <f>_xll.SNL.Clients.Office.Excel.Functions.SPG(A157, "SP_PCT_SHARES_OWNED_ALL_INSTITUTIONS")</f>
        <v>99.1</v>
      </c>
    </row>
    <row r="158" spans="1:8" x14ac:dyDescent="0.3">
      <c r="A158" s="11" t="s">
        <v>1179</v>
      </c>
      <c r="B158" s="10" t="str">
        <f>_xll.SNL.Clients.Office.Excel.Functions.SPG(A158, "IQ_SECTOR")</f>
        <v>Consumer Discretionary</v>
      </c>
      <c r="C158" s="10" t="str">
        <f>_xll.SNL.Clients.Office.Excel.Functions.SPG(A158, "IQ_INDUSTRY_GROUP")</f>
        <v>Consumer Discretionary Distribution and Retail</v>
      </c>
      <c r="D158" s="10" t="str">
        <f>_xll.SNL.Clients.Office.Excel.Functions.SPG(A158, "IQ_INDUSTRY")</f>
        <v>Specialty Retail</v>
      </c>
      <c r="E158" s="10" t="str">
        <f>_xll.SNL.Clients.Office.Excel.Functions.SPG(A158, "IQ_PRIMARY_INDUSTRY")</f>
        <v>Computer and Electronics Retail</v>
      </c>
      <c r="F158" s="10" t="str">
        <f>_xll.SNL.Clients.Office.Excel.Functions.SPG(A158, "NAICS_CODE", "Primary")</f>
        <v>449210 - Electronics and Appliance Retailers</v>
      </c>
      <c r="G158" s="10" t="str">
        <f>_xll.SNL.Clients.Office.Excel.Functions.SPG(A158, "SP_TOPICTAG")</f>
        <v>Virtual Goods; Digital Asset Management; Online Payments; Video Games</v>
      </c>
      <c r="H158" s="5">
        <f>_xll.SNL.Clients.Office.Excel.Functions.SPG(A158, "SP_PCT_SHARES_OWNED_ALL_INSTITUTIONS")</f>
        <v>33.19</v>
      </c>
    </row>
    <row r="159" spans="1:8" x14ac:dyDescent="0.3">
      <c r="A159" s="11" t="s">
        <v>1180</v>
      </c>
      <c r="B159" s="10" t="str">
        <f>_xll.SNL.Clients.Office.Excel.Functions.SPG(A159, "IQ_SECTOR")</f>
        <v>Real Estate</v>
      </c>
      <c r="C159" s="10" t="str">
        <f>_xll.SNL.Clients.Office.Excel.Functions.SPG(A159, "IQ_INDUSTRY_GROUP")</f>
        <v>Equity Real Estate Investment Trusts (REITs)</v>
      </c>
      <c r="D159" s="10" t="str">
        <f>_xll.SNL.Clients.Office.Excel.Functions.SPG(A159, "IQ_INDUSTRY")</f>
        <v>Specialized REITs</v>
      </c>
      <c r="E159" s="10" t="str">
        <f>_xll.SNL.Clients.Office.Excel.Functions.SPG(A159, "IQ_PRIMARY_INDUSTRY")</f>
        <v>Other Specialized REITs</v>
      </c>
      <c r="F159" s="10" t="str">
        <f>_xll.SNL.Clients.Office.Excel.Functions.SPG(A159, "NAICS_CODE", "Primary")</f>
        <v>531110 - Lessors of Residential Buildings and Dwellings</v>
      </c>
      <c r="G159" s="10" t="str">
        <f>_xll.SNL.Clients.Office.Excel.Functions.SPG(A159, "SP_TOPICTAG")</f>
        <v/>
      </c>
      <c r="H159" s="5">
        <f>_xll.SNL.Clients.Office.Excel.Functions.SPG(A159, "SP_PCT_SHARES_OWNED_ALL_INSTITUTIONS")</f>
        <v>95.73</v>
      </c>
    </row>
    <row r="160" spans="1:8" x14ac:dyDescent="0.3">
      <c r="A160" s="11" t="s">
        <v>1181</v>
      </c>
      <c r="B160" s="10" t="str">
        <f>_xll.SNL.Clients.Office.Excel.Functions.SPG(A160, "IQ_SECTOR")</f>
        <v>Industrials</v>
      </c>
      <c r="C160" s="10" t="str">
        <f>_xll.SNL.Clients.Office.Excel.Functions.SPG(A160, "IQ_INDUSTRY_GROUP")</f>
        <v>Capital Goods</v>
      </c>
      <c r="D160" s="10" t="str">
        <f>_xll.SNL.Clients.Office.Excel.Functions.SPG(A160, "IQ_INDUSTRY")</f>
        <v>Trading Companies and Distributors</v>
      </c>
      <c r="E160" s="10" t="str">
        <f>_xll.SNL.Clients.Office.Excel.Functions.SPG(A160, "IQ_PRIMARY_INDUSTRY")</f>
        <v>Trading Companies and Distributors</v>
      </c>
      <c r="F160" s="10" t="str">
        <f>_xll.SNL.Clients.Office.Excel.Functions.SPG(A160, "NAICS_CODE", "Primary")</f>
        <v>532411 - Commercial Air, Rail, and Water Transportation Equipment Rental and Leasing</v>
      </c>
      <c r="G160" s="10" t="str">
        <f>_xll.SNL.Clients.Office.Excel.Functions.SPG(A160, "SP_TOPICTAG")</f>
        <v>Fleet Management; Freight Service; Marine Transportation; Passenger Aircraft Manufacturing</v>
      </c>
      <c r="H160" s="5">
        <f>_xll.SNL.Clients.Office.Excel.Functions.SPG(A160, "SP_PCT_SHARES_OWNED_ALL_INSTITUTIONS")</f>
        <v>100.5</v>
      </c>
    </row>
    <row r="161" spans="1:8" x14ac:dyDescent="0.3">
      <c r="A161" s="11" t="s">
        <v>1182</v>
      </c>
      <c r="B161" s="10" t="str">
        <f>_xll.SNL.Clients.Office.Excel.Functions.SPG(A161, "IQ_SECTOR")</f>
        <v>Industrials</v>
      </c>
      <c r="C161" s="10" t="str">
        <f>_xll.SNL.Clients.Office.Excel.Functions.SPG(A161, "IQ_INDUSTRY_GROUP")</f>
        <v>Commercial and Professional Services</v>
      </c>
      <c r="D161" s="10" t="str">
        <f>_xll.SNL.Clients.Office.Excel.Functions.SPG(A161, "IQ_INDUSTRY")</f>
        <v>Professional Services</v>
      </c>
      <c r="E161" s="10" t="str">
        <f>_xll.SNL.Clients.Office.Excel.Functions.SPG(A161, "IQ_PRIMARY_INDUSTRY")</f>
        <v>Data Processing and Outsourced Services</v>
      </c>
      <c r="F161" s="10" t="str">
        <f>_xll.SNL.Clients.Office.Excel.Functions.SPG(A161, "NAICS_CODE", "Primary")</f>
        <v>518210 - Computing Infrastructure Providers, Data Processing, Web Hosting, and Related Services</v>
      </c>
      <c r="G161" s="10" t="str">
        <f>_xll.SNL.Clients.Office.Excel.Functions.SPG(A161, "SP_TOPICTAG")</f>
        <v>Anti-Fraud; Software Development; Data Integration; Customer Relationship Management; Process Automation</v>
      </c>
      <c r="H161" s="5">
        <f>_xll.SNL.Clients.Office.Excel.Functions.SPG(A161, "SP_PCT_SHARES_OWNED_ALL_INSTITUTIONS")</f>
        <v>94.03</v>
      </c>
    </row>
    <row r="162" spans="1:8" x14ac:dyDescent="0.3">
      <c r="A162" s="11" t="s">
        <v>1183</v>
      </c>
      <c r="B162" s="10" t="str">
        <f>_xll.SNL.Clients.Office.Excel.Functions.SPG(A162, "IQ_SECTOR")</f>
        <v>Consumer Discretionary</v>
      </c>
      <c r="C162" s="10" t="str">
        <f>_xll.SNL.Clients.Office.Excel.Functions.SPG(A162, "IQ_INDUSTRY_GROUP")</f>
        <v>Automobiles and Components</v>
      </c>
      <c r="D162" s="10" t="str">
        <f>_xll.SNL.Clients.Office.Excel.Functions.SPG(A162, "IQ_INDUSTRY")</f>
        <v>Automobile Components</v>
      </c>
      <c r="E162" s="10" t="str">
        <f>_xll.SNL.Clients.Office.Excel.Functions.SPG(A162, "IQ_PRIMARY_INDUSTRY")</f>
        <v>Automotive Parts and Equipment</v>
      </c>
      <c r="F162" s="10" t="str">
        <f>_xll.SNL.Clients.Office.Excel.Functions.SPG(A162, "NAICS_CODE", "Primary")</f>
        <v>336390 - Other Motor Vehicle Parts Manufacturing</v>
      </c>
      <c r="G162" s="10" t="str">
        <f>_xll.SNL.Clients.Office.Excel.Functions.SPG(A162, "SP_TOPICTAG")</f>
        <v>Image Recognition; Sensors; Smart Cities; Biometrics; Smart Mirrors; Autonomous Vehicles</v>
      </c>
      <c r="H162" s="5">
        <f>_xll.SNL.Clients.Office.Excel.Functions.SPG(A162, "SP_PCT_SHARES_OWNED_ALL_INSTITUTIONS")</f>
        <v>98.18</v>
      </c>
    </row>
    <row r="163" spans="1:8" x14ac:dyDescent="0.3">
      <c r="A163" s="11" t="s">
        <v>1184</v>
      </c>
      <c r="B163" s="10" t="str">
        <f>_xll.SNL.Clients.Office.Excel.Functions.SPG(A163, "IQ_SECTOR")</f>
        <v>Financials</v>
      </c>
      <c r="C163" s="10" t="str">
        <f>_xll.SNL.Clients.Office.Excel.Functions.SPG(A163, "IQ_INDUSTRY_GROUP")</f>
        <v>Banks</v>
      </c>
      <c r="D163" s="10" t="str">
        <f>_xll.SNL.Clients.Office.Excel.Functions.SPG(A163, "IQ_INDUSTRY")</f>
        <v>Banks</v>
      </c>
      <c r="E163" s="10" t="str">
        <f>_xll.SNL.Clients.Office.Excel.Functions.SPG(A163, "IQ_PRIMARY_INDUSTRY")</f>
        <v>Regional Banks</v>
      </c>
      <c r="F163" s="10" t="str">
        <f>_xll.SNL.Clients.Office.Excel.Functions.SPG(A163, "NAICS_CODE", "Primary")</f>
        <v>522110 - Commercial Banking</v>
      </c>
      <c r="G163" s="10" t="str">
        <f>_xll.SNL.Clients.Office.Excel.Functions.SPG(A163, "SP_TOPICTAG")</f>
        <v>Consumer Lending; Micro Lending; Banking as a Service</v>
      </c>
      <c r="H163" s="5">
        <f>_xll.SNL.Clients.Office.Excel.Functions.SPG(A163, "SP_PCT_SHARES_OWNED_ALL_INSTITUTIONS")</f>
        <v>82.53</v>
      </c>
    </row>
    <row r="164" spans="1:8" x14ac:dyDescent="0.3">
      <c r="A164" s="11" t="s">
        <v>1185</v>
      </c>
      <c r="B164" s="10" t="str">
        <f>_xll.SNL.Clients.Office.Excel.Functions.SPG(A164, "IQ_SECTOR")</f>
        <v>Health Care</v>
      </c>
      <c r="C164" s="10" t="str">
        <f>_xll.SNL.Clients.Office.Excel.Functions.SPG(A164, "IQ_INDUSTRY_GROUP")</f>
        <v>Health Care Equipment and Services</v>
      </c>
      <c r="D164" s="10" t="str">
        <f>_xll.SNL.Clients.Office.Excel.Functions.SPG(A164, "IQ_INDUSTRY")</f>
        <v>Health Care Equipment and Supplies</v>
      </c>
      <c r="E164" s="10" t="str">
        <f>_xll.SNL.Clients.Office.Excel.Functions.SPG(A164, "IQ_PRIMARY_INDUSTRY")</f>
        <v>Health Care Equipment</v>
      </c>
      <c r="F164" s="10" t="str">
        <f>_xll.SNL.Clients.Office.Excel.Functions.SPG(A164, "NAICS_CODE", "Primary")</f>
        <v>339112 - Surgical and Medical Instrument Manufacturing</v>
      </c>
      <c r="G164" s="10" t="str">
        <f>_xll.SNL.Clients.Office.Excel.Functions.SPG(A164, "SP_TOPICTAG")</f>
        <v>Health Diagnostics; Artificial Intelligence; Orthopaedics; Surgery</v>
      </c>
      <c r="H164" s="5">
        <f>_xll.SNL.Clients.Office.Excel.Functions.SPG(A164, "SP_PCT_SHARES_OWNED_ALL_INSTITUTIONS")</f>
        <v>81.94</v>
      </c>
    </row>
    <row r="165" spans="1:8" x14ac:dyDescent="0.3">
      <c r="A165" s="11" t="s">
        <v>1186</v>
      </c>
      <c r="B165" s="10" t="str">
        <f>_xll.SNL.Clients.Office.Excel.Functions.SPG(A165, "IQ_SECTOR")</f>
        <v>Industrials</v>
      </c>
      <c r="C165" s="10" t="str">
        <f>_xll.SNL.Clients.Office.Excel.Functions.SPG(A165, "IQ_INDUSTRY_GROUP")</f>
        <v>Capital Goods</v>
      </c>
      <c r="D165" s="10" t="str">
        <f>_xll.SNL.Clients.Office.Excel.Functions.SPG(A165, "IQ_INDUSTRY")</f>
        <v>Machinery</v>
      </c>
      <c r="E165" s="10" t="str">
        <f>_xll.SNL.Clients.Office.Excel.Functions.SPG(A165, "IQ_PRIMARY_INDUSTRY")</f>
        <v>Industrial Machinery and Supplies and Components</v>
      </c>
      <c r="F165" s="10" t="str">
        <f>_xll.SNL.Clients.Office.Excel.Functions.SPG(A165, "NAICS_CODE", "Primary")</f>
        <v>333914 - Measuring, Dispensing, and Other Pumping Equipment Manufacturing</v>
      </c>
      <c r="G165" s="10" t="str">
        <f>_xll.SNL.Clients.Office.Excel.Functions.SPG(A165, "SP_TOPICTAG")</f>
        <v>Industrial Automation; Sensors</v>
      </c>
      <c r="H165" s="5">
        <f>_xll.SNL.Clients.Office.Excel.Functions.SPG(A165, "SP_PCT_SHARES_OWNED_ALL_INSTITUTIONS")</f>
        <v>88.78</v>
      </c>
    </row>
    <row r="166" spans="1:8" x14ac:dyDescent="0.3">
      <c r="A166" s="11" t="s">
        <v>1187</v>
      </c>
      <c r="B166" s="10" t="str">
        <f>_xll.SNL.Clients.Office.Excel.Functions.SPG(A166, "IQ_SECTOR")</f>
        <v>Consumer Discretionary</v>
      </c>
      <c r="C166" s="10" t="str">
        <f>_xll.SNL.Clients.Office.Excel.Functions.SPG(A166, "IQ_INDUSTRY_GROUP")</f>
        <v>Consumer Services</v>
      </c>
      <c r="D166" s="10" t="str">
        <f>_xll.SNL.Clients.Office.Excel.Functions.SPG(A166, "IQ_INDUSTRY")</f>
        <v>Diversified Consumer Services</v>
      </c>
      <c r="E166" s="10" t="str">
        <f>_xll.SNL.Clients.Office.Excel.Functions.SPG(A166, "IQ_PRIMARY_INDUSTRY")</f>
        <v>Education Services</v>
      </c>
      <c r="F166" s="10" t="str">
        <f>_xll.SNL.Clients.Office.Excel.Functions.SPG(A166, "NAICS_CODE", "Primary")</f>
        <v>611 - Educational Services</v>
      </c>
      <c r="G166" s="10" t="str">
        <f>_xll.SNL.Clients.Office.Excel.Functions.SPG(A166, "SP_TOPICTAG")</f>
        <v>Digital Media; Language Learning; MHealth; E-learning; Content Creation</v>
      </c>
      <c r="H166" s="5">
        <f>_xll.SNL.Clients.Office.Excel.Functions.SPG(A166, "SP_PCT_SHARES_OWNED_ALL_INSTITUTIONS")</f>
        <v>56.64</v>
      </c>
    </row>
    <row r="167" spans="1:8" x14ac:dyDescent="0.3">
      <c r="A167" s="11" t="s">
        <v>1188</v>
      </c>
      <c r="B167" s="10" t="str">
        <f>_xll.SNL.Clients.Office.Excel.Functions.SPG(A167, "IQ_SECTOR")</f>
        <v>Consumer Discretionary</v>
      </c>
      <c r="C167" s="10" t="str">
        <f>_xll.SNL.Clients.Office.Excel.Functions.SPG(A167, "IQ_INDUSTRY_GROUP")</f>
        <v>Consumer Services</v>
      </c>
      <c r="D167" s="10" t="str">
        <f>_xll.SNL.Clients.Office.Excel.Functions.SPG(A167, "IQ_INDUSTRY")</f>
        <v>Diversified Consumer Services</v>
      </c>
      <c r="E167" s="10" t="str">
        <f>_xll.SNL.Clients.Office.Excel.Functions.SPG(A167, "IQ_PRIMARY_INDUSTRY")</f>
        <v>Education Services</v>
      </c>
      <c r="F167" s="10" t="str">
        <f>_xll.SNL.Clients.Office.Excel.Functions.SPG(A167, "NAICS_CODE", "Primary")</f>
        <v>611710 - Educational Support Services</v>
      </c>
      <c r="G167" s="10" t="str">
        <f>_xll.SNL.Clients.Office.Excel.Functions.SPG(A167, "SP_TOPICTAG")</f>
        <v>EdTech; Customer Relationship Management; E-learning; Team Collaboration</v>
      </c>
      <c r="H167" s="5">
        <f>_xll.SNL.Clients.Office.Excel.Functions.SPG(A167, "SP_PCT_SHARES_OWNED_ALL_INSTITUTIONS")</f>
        <v>98.48</v>
      </c>
    </row>
    <row r="168" spans="1:8" x14ac:dyDescent="0.3">
      <c r="A168" s="11" t="s">
        <v>1189</v>
      </c>
      <c r="B168" s="10" t="str">
        <f>_xll.SNL.Clients.Office.Excel.Functions.SPG(A168, "IQ_SECTOR")</f>
        <v>Materials</v>
      </c>
      <c r="C168" s="10" t="str">
        <f>_xll.SNL.Clients.Office.Excel.Functions.SPG(A168, "IQ_INDUSTRY_GROUP")</f>
        <v>Materials</v>
      </c>
      <c r="D168" s="10" t="str">
        <f>_xll.SNL.Clients.Office.Excel.Functions.SPG(A168, "IQ_INDUSTRY")</f>
        <v>Containers and Packaging</v>
      </c>
      <c r="E168" s="10" t="str">
        <f>_xll.SNL.Clients.Office.Excel.Functions.SPG(A168, "IQ_PRIMARY_INDUSTRY")</f>
        <v>Paper and Plastic Packaging Products and Materials</v>
      </c>
      <c r="F168" s="10" t="str">
        <f>_xll.SNL.Clients.Office.Excel.Functions.SPG(A168, "NAICS_CODE", "Primary")</f>
        <v>32221 - Paperboard Container Manufacturing</v>
      </c>
      <c r="G168" s="10" t="str">
        <f>_xll.SNL.Clients.Office.Excel.Functions.SPG(A168, "SP_TOPICTAG")</f>
        <v>Packaging Services</v>
      </c>
      <c r="H168" s="5">
        <f>_xll.SNL.Clients.Office.Excel.Functions.SPG(A168, "SP_PCT_SHARES_OWNED_ALL_INSTITUTIONS")</f>
        <v>110.4</v>
      </c>
    </row>
    <row r="169" spans="1:8" x14ac:dyDescent="0.3">
      <c r="A169" s="11" t="s">
        <v>1190</v>
      </c>
      <c r="B169" s="10" t="str">
        <f>_xll.SNL.Clients.Office.Excel.Functions.SPG(A169, "IQ_SECTOR")</f>
        <v>Materials</v>
      </c>
      <c r="C169" s="10" t="str">
        <f>_xll.SNL.Clients.Office.Excel.Functions.SPG(A169, "IQ_INDUSTRY_GROUP")</f>
        <v>Materials</v>
      </c>
      <c r="D169" s="10" t="str">
        <f>_xll.SNL.Clients.Office.Excel.Functions.SPG(A169, "IQ_INDUSTRY")</f>
        <v>Containers and Packaging</v>
      </c>
      <c r="E169" s="10" t="str">
        <f>_xll.SNL.Clients.Office.Excel.Functions.SPG(A169, "IQ_PRIMARY_INDUSTRY")</f>
        <v>Metal, Glass and Plastic Containers</v>
      </c>
      <c r="F169" s="10" t="str">
        <f>_xll.SNL.Clients.Office.Excel.Functions.SPG(A169, "NAICS_CODE", "Primary")</f>
        <v>33243 - Metal Can, Box, and Other Metal Container (Light Gauge) Manufacturing</v>
      </c>
      <c r="G169" s="10" t="str">
        <f>_xll.SNL.Clients.Office.Excel.Functions.SPG(A169, "SP_TOPICTAG")</f>
        <v>Packaging Services; Disposal and Recycling</v>
      </c>
      <c r="H169" s="5">
        <f>_xll.SNL.Clients.Office.Excel.Functions.SPG(A169, "SP_PCT_SHARES_OWNED_ALL_INSTITUTIONS")</f>
        <v>53.07</v>
      </c>
    </row>
    <row r="170" spans="1:8" x14ac:dyDescent="0.3">
      <c r="A170" s="11" t="s">
        <v>1191</v>
      </c>
      <c r="B170" s="10" t="str">
        <f>_xll.SNL.Clients.Office.Excel.Functions.SPG(A170, "IQ_SECTOR")</f>
        <v>Information Technology</v>
      </c>
      <c r="C170" s="10" t="str">
        <f>_xll.SNL.Clients.Office.Excel.Functions.SPG(A170, "IQ_INDUSTRY_GROUP")</f>
        <v>Software and Services</v>
      </c>
      <c r="D170" s="10" t="str">
        <f>_xll.SNL.Clients.Office.Excel.Functions.SPG(A170, "IQ_INDUSTRY")</f>
        <v>Software</v>
      </c>
      <c r="E170" s="10" t="str">
        <f>_xll.SNL.Clients.Office.Excel.Functions.SPG(A170, "IQ_PRIMARY_INDUSTRY")</f>
        <v>Application Software</v>
      </c>
      <c r="F170" s="10" t="str">
        <f>_xll.SNL.Clients.Office.Excel.Functions.SPG(A170, "NAICS_CODE", "Primary")</f>
        <v>513210 - Software Publishers</v>
      </c>
      <c r="G170" s="10" t="str">
        <f>_xll.SNL.Clients.Office.Excel.Functions.SPG(A170, "SP_TOPICTAG")</f>
        <v>Cloud Management; Data Integration; Insurtech; Predictive Analytics; Cloud Infrastructure; Cloud Storage</v>
      </c>
      <c r="H170" s="5">
        <f>_xll.SNL.Clients.Office.Excel.Functions.SPG(A170, "SP_PCT_SHARES_OWNED_ALL_INSTITUTIONS")</f>
        <v>103.28</v>
      </c>
    </row>
    <row r="171" spans="1:8" x14ac:dyDescent="0.3">
      <c r="A171" s="11" t="s">
        <v>1192</v>
      </c>
      <c r="B171" s="10" t="str">
        <f>_xll.SNL.Clients.Office.Excel.Functions.SPG(A171, "IQ_SECTOR")</f>
        <v>Industrials</v>
      </c>
      <c r="C171" s="10" t="str">
        <f>_xll.SNL.Clients.Office.Excel.Functions.SPG(A171, "IQ_INDUSTRY_GROUP")</f>
        <v>Transportation</v>
      </c>
      <c r="D171" s="10" t="str">
        <f>_xll.SNL.Clients.Office.Excel.Functions.SPG(A171, "IQ_INDUSTRY")</f>
        <v>Air Freight and Logistics</v>
      </c>
      <c r="E171" s="10" t="str">
        <f>_xll.SNL.Clients.Office.Excel.Functions.SPG(A171, "IQ_PRIMARY_INDUSTRY")</f>
        <v>Air Freight and Logistics</v>
      </c>
      <c r="F171" s="10" t="str">
        <f>_xll.SNL.Clients.Office.Excel.Functions.SPG(A171, "NAICS_CODE", "Primary")</f>
        <v>488210 - Support Activities for Rail Transportation</v>
      </c>
      <c r="G171" s="10" t="str">
        <f>_xll.SNL.Clients.Office.Excel.Functions.SPG(A171, "SP_TOPICTAG")</f>
        <v>Freight Service; Industrial Automation; Courier Service</v>
      </c>
      <c r="H171" s="5">
        <f>_xll.SNL.Clients.Office.Excel.Functions.SPG(A171, "SP_PCT_SHARES_OWNED_ALL_INSTITUTIONS")</f>
        <v>108.93</v>
      </c>
    </row>
    <row r="172" spans="1:8" x14ac:dyDescent="0.3">
      <c r="A172" s="11" t="s">
        <v>1193</v>
      </c>
      <c r="B172" s="10" t="str">
        <f>_xll.SNL.Clients.Office.Excel.Functions.SPG(A172, "IQ_SECTOR")</f>
        <v>Consumer Discretionary</v>
      </c>
      <c r="C172" s="10" t="str">
        <f>_xll.SNL.Clients.Office.Excel.Functions.SPG(A172, "IQ_INDUSTRY_GROUP")</f>
        <v>Consumer Services</v>
      </c>
      <c r="D172" s="10" t="str">
        <f>_xll.SNL.Clients.Office.Excel.Functions.SPG(A172, "IQ_INDUSTRY")</f>
        <v>Diversified Consumer Services</v>
      </c>
      <c r="E172" s="10" t="str">
        <f>_xll.SNL.Clients.Office.Excel.Functions.SPG(A172, "IQ_PRIMARY_INDUSTRY")</f>
        <v>Specialized Consumer Services</v>
      </c>
      <c r="F172" s="10" t="str">
        <f>_xll.SNL.Clients.Office.Excel.Functions.SPG(A172, "NAICS_CODE", "Primary")</f>
        <v>541213 - Tax Preparation Services</v>
      </c>
      <c r="G172" s="10" t="str">
        <f>_xll.SNL.Clients.Office.Excel.Functions.SPG(A172, "SP_TOPICTAG")</f>
        <v>Consumer Lending; E-learning; Cloud Storage; Banking as a Service</v>
      </c>
      <c r="H172" s="5">
        <f>_xll.SNL.Clients.Office.Excel.Functions.SPG(A172, "SP_PCT_SHARES_OWNED_ALL_INSTITUTIONS")</f>
        <v>95.77</v>
      </c>
    </row>
    <row r="173" spans="1:8" x14ac:dyDescent="0.3">
      <c r="A173" s="11" t="s">
        <v>1194</v>
      </c>
      <c r="B173" s="10" t="str">
        <f>_xll.SNL.Clients.Office.Excel.Functions.SPG(A173, "IQ_SECTOR")</f>
        <v>Health Care</v>
      </c>
      <c r="C173" s="10" t="str">
        <f>_xll.SNL.Clients.Office.Excel.Functions.SPG(A173, "IQ_INDUSTRY_GROUP")</f>
        <v>Health Care Equipment and Services</v>
      </c>
      <c r="D173" s="10" t="str">
        <f>_xll.SNL.Clients.Office.Excel.Functions.SPG(A173, "IQ_INDUSTRY")</f>
        <v>Health Care Equipment and Supplies</v>
      </c>
      <c r="E173" s="10" t="str">
        <f>_xll.SNL.Clients.Office.Excel.Functions.SPG(A173, "IQ_PRIMARY_INDUSTRY")</f>
        <v>Health Care Supplies</v>
      </c>
      <c r="F173" s="10" t="str">
        <f>_xll.SNL.Clients.Office.Excel.Functions.SPG(A173, "NAICS_CODE", "Primary")</f>
        <v>339113 - Surgical Appliance and Supplies Manufacturing</v>
      </c>
      <c r="G173" s="10" t="str">
        <f>_xll.SNL.Clients.Office.Excel.Functions.SPG(A173, "SP_TOPICTAG")</f>
        <v>Health Diagnostics; Artificial Intelligence; Cardiovascular; Hematology; Immunology; Surgery</v>
      </c>
      <c r="H173" s="5">
        <f>_xll.SNL.Clients.Office.Excel.Functions.SPG(A173, "SP_PCT_SHARES_OWNED_ALL_INSTITUTIONS")</f>
        <v>107.82</v>
      </c>
    </row>
    <row r="174" spans="1:8" x14ac:dyDescent="0.3">
      <c r="A174" s="11" t="s">
        <v>1195</v>
      </c>
      <c r="B174" s="10" t="str">
        <f>_xll.SNL.Clients.Office.Excel.Functions.SPG(A174, "IQ_SECTOR")</f>
        <v>Health Care</v>
      </c>
      <c r="C174" s="10" t="str">
        <f>_xll.SNL.Clients.Office.Excel.Functions.SPG(A174, "IQ_INDUSTRY_GROUP")</f>
        <v>Pharmaceuticals, Biotechnology and Life Sciences</v>
      </c>
      <c r="D174" s="10" t="str">
        <f>_xll.SNL.Clients.Office.Excel.Functions.SPG(A174, "IQ_INDUSTRY")</f>
        <v>Biotechnology</v>
      </c>
      <c r="E174" s="10" t="str">
        <f>_xll.SNL.Clients.Office.Excel.Functions.SPG(A174, "IQ_PRIMARY_INDUSTRY")</f>
        <v>Biotechnology</v>
      </c>
      <c r="F174" s="10" t="str">
        <f>_xll.SNL.Clients.Office.Excel.Functions.SPG(A174, "NAICS_CODE", "Primary")</f>
        <v>325414 - Biological Product (except Diagnostic) Manufacturing</v>
      </c>
      <c r="G174" s="10" t="str">
        <f>_xll.SNL.Clients.Office.Excel.Functions.SPG(A174, "SP_TOPICTAG")</f>
        <v>Health Diagnostics; Chronic Diseases; Endocrinology; Immunology; Neurology; Oncology; Pain Management</v>
      </c>
      <c r="H174" s="5">
        <f>_xll.SNL.Clients.Office.Excel.Functions.SPG(A174, "SP_PCT_SHARES_OWNED_ALL_INSTITUTIONS")</f>
        <v>99.03</v>
      </c>
    </row>
    <row r="175" spans="1:8" x14ac:dyDescent="0.3">
      <c r="A175" s="11" t="s">
        <v>1196</v>
      </c>
      <c r="B175" s="10" t="str">
        <f>_xll.SNL.Clients.Office.Excel.Functions.SPG(A175, "IQ_SECTOR")</f>
        <v>Financials</v>
      </c>
      <c r="C175" s="10" t="str">
        <f>_xll.SNL.Clients.Office.Excel.Functions.SPG(A175, "IQ_INDUSTRY_GROUP")</f>
        <v>Financial Services</v>
      </c>
      <c r="D175" s="10" t="str">
        <f>_xll.SNL.Clients.Office.Excel.Functions.SPG(A175, "IQ_INDUSTRY")</f>
        <v>Capital Markets</v>
      </c>
      <c r="E175" s="10" t="str">
        <f>_xll.SNL.Clients.Office.Excel.Functions.SPG(A175, "IQ_PRIMARY_INDUSTRY")</f>
        <v>Asset Management and Custody Banks</v>
      </c>
      <c r="F175" s="10" t="str">
        <f>_xll.SNL.Clients.Office.Excel.Functions.SPG(A175, "NAICS_CODE", "Primary")</f>
        <v>523940 - Portfolio Management and Investment Advice</v>
      </c>
      <c r="G175" s="10" t="str">
        <f>_xll.SNL.Clients.Office.Excel.Functions.SPG(A175, "SP_TOPICTAG")</f>
        <v/>
      </c>
      <c r="H175" s="5">
        <f>_xll.SNL.Clients.Office.Excel.Functions.SPG(A175, "SP_PCT_SHARES_OWNED_ALL_INSTITUTIONS")</f>
        <v>106.94</v>
      </c>
    </row>
    <row r="176" spans="1:8" x14ac:dyDescent="0.3">
      <c r="A176" s="11" t="s">
        <v>1197</v>
      </c>
      <c r="B176" s="10" t="str">
        <f>_xll.SNL.Clients.Office.Excel.Functions.SPG(A176, "IQ_SECTOR")</f>
        <v>Financials</v>
      </c>
      <c r="C176" s="10" t="str">
        <f>_xll.SNL.Clients.Office.Excel.Functions.SPG(A176, "IQ_INDUSTRY_GROUP")</f>
        <v>Banks</v>
      </c>
      <c r="D176" s="10" t="str">
        <f>_xll.SNL.Clients.Office.Excel.Functions.SPG(A176, "IQ_INDUSTRY")</f>
        <v>Banks</v>
      </c>
      <c r="E176" s="10" t="str">
        <f>_xll.SNL.Clients.Office.Excel.Functions.SPG(A176, "IQ_PRIMARY_INDUSTRY")</f>
        <v>Regional Banks</v>
      </c>
      <c r="F176" s="10" t="str">
        <f>_xll.SNL.Clients.Office.Excel.Functions.SPG(A176, "NAICS_CODE", "Primary")</f>
        <v>522110 - Commercial Banking</v>
      </c>
      <c r="G176" s="10" t="str">
        <f>_xll.SNL.Clients.Office.Excel.Functions.SPG(A176, "SP_TOPICTAG")</f>
        <v>Consumer Lending; Banking as a Service</v>
      </c>
      <c r="H176" s="5">
        <f>_xll.SNL.Clients.Office.Excel.Functions.SPG(A176, "SP_PCT_SHARES_OWNED_ALL_INSTITUTIONS")</f>
        <v>87.22</v>
      </c>
    </row>
    <row r="177" spans="1:8" x14ac:dyDescent="0.3">
      <c r="A177" s="11" t="s">
        <v>1198</v>
      </c>
      <c r="B177" s="10" t="str">
        <f>_xll.SNL.Clients.Office.Excel.Functions.SPG(A177, "IQ_SECTOR")</f>
        <v>Consumer Discretionary</v>
      </c>
      <c r="C177" s="10" t="str">
        <f>_xll.SNL.Clients.Office.Excel.Functions.SPG(A177, "IQ_INDUSTRY_GROUP")</f>
        <v>Automobiles and Components</v>
      </c>
      <c r="D177" s="10" t="str">
        <f>_xll.SNL.Clients.Office.Excel.Functions.SPG(A177, "IQ_INDUSTRY")</f>
        <v>Automobiles</v>
      </c>
      <c r="E177" s="10" t="str">
        <f>_xll.SNL.Clients.Office.Excel.Functions.SPG(A177, "IQ_PRIMARY_INDUSTRY")</f>
        <v>Motorcycle Manufacturers</v>
      </c>
      <c r="F177" s="10" t="str">
        <f>_xll.SNL.Clients.Office.Excel.Functions.SPG(A177, "NAICS_CODE", "Primary")</f>
        <v>336991 - Motorcycle, Bicycle, and Parts Manufacturing</v>
      </c>
      <c r="G177" s="10" t="str">
        <f>_xll.SNL.Clients.Office.Excel.Functions.SPG(A177, "SP_TOPICTAG")</f>
        <v>Ride Sharing; Micro-Mobility</v>
      </c>
      <c r="H177" s="5">
        <f>_xll.SNL.Clients.Office.Excel.Functions.SPG(A177, "SP_PCT_SHARES_OWNED_ALL_INSTITUTIONS")</f>
        <v>84.73</v>
      </c>
    </row>
    <row r="178" spans="1:8" x14ac:dyDescent="0.3">
      <c r="A178" s="11" t="s">
        <v>1199</v>
      </c>
      <c r="B178" s="10" t="str">
        <f>_xll.SNL.Clients.Office.Excel.Functions.SPG(A178, "IQ_SECTOR")</f>
        <v>Real Estate</v>
      </c>
      <c r="C178" s="10" t="str">
        <f>_xll.SNL.Clients.Office.Excel.Functions.SPG(A178, "IQ_INDUSTRY_GROUP")</f>
        <v>Equity Real Estate Investment Trusts (REITs)</v>
      </c>
      <c r="D178" s="10" t="str">
        <f>_xll.SNL.Clients.Office.Excel.Functions.SPG(A178, "IQ_INDUSTRY")</f>
        <v>Health Care REITs</v>
      </c>
      <c r="E178" s="10" t="str">
        <f>_xll.SNL.Clients.Office.Excel.Functions.SPG(A178, "IQ_PRIMARY_INDUSTRY")</f>
        <v>Health Care REITs</v>
      </c>
      <c r="F178" s="10" t="str">
        <f>_xll.SNL.Clients.Office.Excel.Functions.SPG(A178, "NAICS_CODE", "Primary")</f>
        <v>531110 - Lessors of Residential Buildings and Dwellings</v>
      </c>
      <c r="G178" s="10" t="str">
        <f>_xll.SNL.Clients.Office.Excel.Functions.SPG(A178, "SP_TOPICTAG")</f>
        <v/>
      </c>
      <c r="H178" s="5">
        <f>_xll.SNL.Clients.Office.Excel.Functions.SPG(A178, "SP_PCT_SHARES_OWNED_ALL_INSTITUTIONS")</f>
        <v>99.45</v>
      </c>
    </row>
    <row r="179" spans="1:8" x14ac:dyDescent="0.3">
      <c r="A179" s="11" t="s">
        <v>1200</v>
      </c>
      <c r="B179" s="10" t="str">
        <f>_xll.SNL.Clients.Office.Excel.Functions.SPG(A179, "IQ_SECTOR")</f>
        <v>Health Care</v>
      </c>
      <c r="C179" s="10" t="str">
        <f>_xll.SNL.Clients.Office.Excel.Functions.SPG(A179, "IQ_INDUSTRY_GROUP")</f>
        <v>Health Care Equipment and Services</v>
      </c>
      <c r="D179" s="10" t="str">
        <f>_xll.SNL.Clients.Office.Excel.Functions.SPG(A179, "IQ_INDUSTRY")</f>
        <v>Health Care Providers and Services</v>
      </c>
      <c r="E179" s="10" t="str">
        <f>_xll.SNL.Clients.Office.Excel.Functions.SPG(A179, "IQ_PRIMARY_INDUSTRY")</f>
        <v>Managed Health Care</v>
      </c>
      <c r="F179" s="10" t="str">
        <f>_xll.SNL.Clients.Office.Excel.Functions.SPG(A179, "NAICS_CODE", "Primary")</f>
        <v>621491 - HMO Medical Centers</v>
      </c>
      <c r="G179" s="10" t="str">
        <f>_xll.SNL.Clients.Office.Excel.Functions.SPG(A179, "SP_TOPICTAG")</f>
        <v>Data Integration; Cloud Infrastructure; Process Automation; Data Center Technology; Online Payments</v>
      </c>
      <c r="H179" s="5">
        <f>_xll.SNL.Clients.Office.Excel.Functions.SPG(A179, "SP_PCT_SHARES_OWNED_ALL_INSTITUTIONS")</f>
        <v>108.28</v>
      </c>
    </row>
    <row r="180" spans="1:8" x14ac:dyDescent="0.3">
      <c r="A180" s="11" t="s">
        <v>1201</v>
      </c>
      <c r="B180" s="10" t="str">
        <f>_xll.SNL.Clients.Office.Excel.Functions.SPG(A180, "IQ_SECTOR")</f>
        <v>Industrials</v>
      </c>
      <c r="C180" s="10" t="str">
        <f>_xll.SNL.Clients.Office.Excel.Functions.SPG(A180, "IQ_INDUSTRY_GROUP")</f>
        <v>Capital Goods</v>
      </c>
      <c r="D180" s="10" t="str">
        <f>_xll.SNL.Clients.Office.Excel.Functions.SPG(A180, "IQ_INDUSTRY")</f>
        <v>Aerospace and Defense</v>
      </c>
      <c r="E180" s="10" t="str">
        <f>_xll.SNL.Clients.Office.Excel.Functions.SPG(A180, "IQ_PRIMARY_INDUSTRY")</f>
        <v>Aerospace and Defense</v>
      </c>
      <c r="F180" s="10" t="str">
        <f>_xll.SNL.Clients.Office.Excel.Functions.SPG(A180, "NAICS_CODE", "Primary")</f>
        <v>33641 - Aerospace Product and Parts Manufacturing</v>
      </c>
      <c r="G180" s="10" t="str">
        <f>_xll.SNL.Clients.Office.Excel.Functions.SPG(A180, "SP_TOPICTAG")</f>
        <v>Industrial Automation; 3D Printing; Commercial Space Launch; Passenger Aircraft Manufacturing</v>
      </c>
      <c r="H180" s="5">
        <f>_xll.SNL.Clients.Office.Excel.Functions.SPG(A180, "SP_PCT_SHARES_OWNED_ALL_INSTITUTIONS")</f>
        <v>102.7</v>
      </c>
    </row>
    <row r="181" spans="1:8" x14ac:dyDescent="0.3">
      <c r="A181" s="11" t="s">
        <v>1202</v>
      </c>
      <c r="B181" s="10" t="str">
        <f>_xll.SNL.Clients.Office.Excel.Functions.SPG(A181, "IQ_SECTOR")</f>
        <v>Energy</v>
      </c>
      <c r="C181" s="10" t="str">
        <f>_xll.SNL.Clients.Office.Excel.Functions.SPG(A181, "IQ_INDUSTRY_GROUP")</f>
        <v>Energy</v>
      </c>
      <c r="D181" s="10" t="str">
        <f>_xll.SNL.Clients.Office.Excel.Functions.SPG(A181, "IQ_INDUSTRY")</f>
        <v>Oil, Gas and Consumable Fuels</v>
      </c>
      <c r="E181" s="10" t="str">
        <f>_xll.SNL.Clients.Office.Excel.Functions.SPG(A181, "IQ_PRIMARY_INDUSTRY")</f>
        <v>Oil and Gas Refining and Marketing</v>
      </c>
      <c r="F181" s="10" t="str">
        <f>_xll.SNL.Clients.Office.Excel.Functions.SPG(A181, "NAICS_CODE", "Primary")</f>
        <v>324110 - Petroleum Refineries</v>
      </c>
      <c r="G181" s="10" t="str">
        <f>_xll.SNL.Clients.Office.Excel.Functions.SPG(A181, "SP_TOPICTAG")</f>
        <v>CleanTech; Biofuel; ClimateTech; Hydrogen</v>
      </c>
      <c r="H181" s="5">
        <f>_xll.SNL.Clients.Office.Excel.Functions.SPG(A181, "SP_PCT_SHARES_OWNED_ALL_INSTITUTIONS")</f>
        <v>84.18</v>
      </c>
    </row>
    <row r="182" spans="1:8" x14ac:dyDescent="0.3">
      <c r="A182" s="11" t="s">
        <v>1203</v>
      </c>
      <c r="B182" s="10" t="str">
        <f>_xll.SNL.Clients.Office.Excel.Functions.SPG(A182, "IQ_SECTOR")</f>
        <v>Consumer Discretionary</v>
      </c>
      <c r="C182" s="10" t="str">
        <f>_xll.SNL.Clients.Office.Excel.Functions.SPG(A182, "IQ_INDUSTRY_GROUP")</f>
        <v>Consumer Services</v>
      </c>
      <c r="D182" s="10" t="str">
        <f>_xll.SNL.Clients.Office.Excel.Functions.SPG(A182, "IQ_INDUSTRY")</f>
        <v>Hotels, Restaurants and Leisure</v>
      </c>
      <c r="E182" s="10" t="str">
        <f>_xll.SNL.Clients.Office.Excel.Functions.SPG(A182, "IQ_PRIMARY_INDUSTRY")</f>
        <v>Hotels, Resorts and Cruise Lines</v>
      </c>
      <c r="F182" s="10" t="str">
        <f>_xll.SNL.Clients.Office.Excel.Functions.SPG(A182, "NAICS_CODE", "Primary")</f>
        <v>721 - Accommodation</v>
      </c>
      <c r="G182" s="10" t="str">
        <f>_xll.SNL.Clients.Office.Excel.Functions.SPG(A182, "SP_TOPICTAG")</f>
        <v>Micro Lending; Tourism; Travel Accommodations; Vacation Rental</v>
      </c>
      <c r="H182" s="5">
        <f>_xll.SNL.Clients.Office.Excel.Functions.SPG(A182, "SP_PCT_SHARES_OWNED_ALL_INSTITUTIONS")</f>
        <v>65.349999999999994</v>
      </c>
    </row>
    <row r="183" spans="1:8" x14ac:dyDescent="0.3">
      <c r="A183" s="11" t="s">
        <v>1430</v>
      </c>
      <c r="B183" s="10" t="str">
        <f>_xll.SNL.Clients.Office.Excel.Functions.SPG(A183, "IQ_SECTOR")</f>
        <v>Health Care</v>
      </c>
      <c r="C183" s="10" t="str">
        <f>_xll.SNL.Clients.Office.Excel.Functions.SPG(A183, "IQ_INDUSTRY_GROUP")</f>
        <v>Health Care Equipment and Services</v>
      </c>
      <c r="D183" s="10" t="str">
        <f>_xll.SNL.Clients.Office.Excel.Functions.SPG(A183, "IQ_INDUSTRY")</f>
        <v>Health Care Providers and Services</v>
      </c>
      <c r="E183" s="10" t="str">
        <f>_xll.SNL.Clients.Office.Excel.Functions.SPG(A183, "IQ_PRIMARY_INDUSTRY")</f>
        <v>Health Care Services</v>
      </c>
      <c r="F183" s="10" t="str">
        <f>_xll.SNL.Clients.Office.Excel.Functions.SPG(A183, "NAICS_CODE", "Primary")</f>
        <v>62 - Health Care and Social Assistance</v>
      </c>
      <c r="G183" s="10" t="str">
        <f>_xll.SNL.Clients.Office.Excel.Functions.SPG(A183, "SP_TOPICTAG")</f>
        <v>Lifestyle; MHealth</v>
      </c>
      <c r="H183" s="5">
        <f>_xll.SNL.Clients.Office.Excel.Functions.SPG(A183, "SP_PCT_SHARES_OWNED_ALL_INSTITUTIONS")</f>
        <v>72.739999999999995</v>
      </c>
    </row>
    <row r="184" spans="1:8" x14ac:dyDescent="0.3">
      <c r="A184" s="11" t="s">
        <v>1204</v>
      </c>
      <c r="B184" s="10" t="str">
        <f>_xll.SNL.Clients.Office.Excel.Functions.SPG(A184, "IQ_SECTOR")</f>
        <v>Financials</v>
      </c>
      <c r="C184" s="10" t="str">
        <f>_xll.SNL.Clients.Office.Excel.Functions.SPG(A184, "IQ_INDUSTRY_GROUP")</f>
        <v>Banks</v>
      </c>
      <c r="D184" s="10" t="str">
        <f>_xll.SNL.Clients.Office.Excel.Functions.SPG(A184, "IQ_INDUSTRY")</f>
        <v>Banks</v>
      </c>
      <c r="E184" s="10" t="str">
        <f>_xll.SNL.Clients.Office.Excel.Functions.SPG(A184, "IQ_PRIMARY_INDUSTRY")</f>
        <v>Regional Banks</v>
      </c>
      <c r="F184" s="10" t="str">
        <f>_xll.SNL.Clients.Office.Excel.Functions.SPG(A184, "NAICS_CODE", "Primary")</f>
        <v>522110 - Commercial Banking</v>
      </c>
      <c r="G184" s="10" t="str">
        <f>_xll.SNL.Clients.Office.Excel.Functions.SPG(A184, "SP_TOPICTAG")</f>
        <v>Consumer Lending; Micro Lending; Banking as a Service</v>
      </c>
      <c r="H184" s="5">
        <f>_xll.SNL.Clients.Office.Excel.Functions.SPG(A184, "SP_PCT_SHARES_OWNED_ALL_INSTITUTIONS")</f>
        <v>71.2</v>
      </c>
    </row>
    <row r="185" spans="1:8" x14ac:dyDescent="0.3">
      <c r="A185" s="11" t="s">
        <v>1205</v>
      </c>
      <c r="B185" s="10" t="str">
        <f>_xll.SNL.Clients.Office.Excel.Functions.SPG(A185, "IQ_SECTOR")</f>
        <v>Financials</v>
      </c>
      <c r="C185" s="10" t="str">
        <f>_xll.SNL.Clients.Office.Excel.Functions.SPG(A185, "IQ_INDUSTRY_GROUP")</f>
        <v>Financial Services</v>
      </c>
      <c r="D185" s="10" t="str">
        <f>_xll.SNL.Clients.Office.Excel.Functions.SPG(A185, "IQ_INDUSTRY")</f>
        <v>Capital Markets</v>
      </c>
      <c r="E185" s="10" t="str">
        <f>_xll.SNL.Clients.Office.Excel.Functions.SPG(A185, "IQ_PRIMARY_INDUSTRY")</f>
        <v>Investment Banking and Brokerage</v>
      </c>
      <c r="F185" s="10" t="str">
        <f>_xll.SNL.Clients.Office.Excel.Functions.SPG(A185, "NAICS_CODE", "Primary")</f>
        <v>523940 - Portfolio Management and Investment Advice</v>
      </c>
      <c r="G185" s="10" t="str">
        <f>_xll.SNL.Clients.Office.Excel.Functions.SPG(A185, "SP_TOPICTAG")</f>
        <v/>
      </c>
      <c r="H185" s="5">
        <f>_xll.SNL.Clients.Office.Excel.Functions.SPG(A185, "SP_PCT_SHARES_OWNED_ALL_INSTITUTIONS")</f>
        <v>77.459999999999994</v>
      </c>
    </row>
    <row r="186" spans="1:8" x14ac:dyDescent="0.3">
      <c r="A186" s="11" t="s">
        <v>1206</v>
      </c>
      <c r="B186" s="10" t="str">
        <f>_xll.SNL.Clients.Office.Excel.Functions.SPG(A186, "IQ_SECTOR")</f>
        <v>Consumer Discretionary</v>
      </c>
      <c r="C186" s="10" t="str">
        <f>_xll.SNL.Clients.Office.Excel.Functions.SPG(A186, "IQ_INDUSTRY_GROUP")</f>
        <v>Consumer Services</v>
      </c>
      <c r="D186" s="10" t="str">
        <f>_xll.SNL.Clients.Office.Excel.Functions.SPG(A186, "IQ_INDUSTRY")</f>
        <v>Hotels, Restaurants and Leisure</v>
      </c>
      <c r="E186" s="10" t="str">
        <f>_xll.SNL.Clients.Office.Excel.Functions.SPG(A186, "IQ_PRIMARY_INDUSTRY")</f>
        <v>Hotels, Resorts and Cruise Lines</v>
      </c>
      <c r="F186" s="10" t="str">
        <f>_xll.SNL.Clients.Office.Excel.Functions.SPG(A186, "NAICS_CODE", "Primary")</f>
        <v>721110 - Hotels (except Casino Hotels) and Motels</v>
      </c>
      <c r="G186" s="10" t="str">
        <f>_xll.SNL.Clients.Office.Excel.Functions.SPG(A186, "SP_TOPICTAG")</f>
        <v>Adventure Travel; Business Travel; Tourism; Travel Accommodations</v>
      </c>
      <c r="H186" s="5">
        <f>_xll.SNL.Clients.Office.Excel.Functions.SPG(A186, "SP_PCT_SHARES_OWNED_ALL_INSTITUTIONS")</f>
        <v>51.79</v>
      </c>
    </row>
    <row r="187" spans="1:8" x14ac:dyDescent="0.3">
      <c r="A187" s="11" t="s">
        <v>1207</v>
      </c>
      <c r="B187" s="10" t="str">
        <f>_xll.SNL.Clients.Office.Excel.Functions.SPG(A187, "IQ_SECTOR")</f>
        <v>Utilities</v>
      </c>
      <c r="C187" s="10" t="str">
        <f>_xll.SNL.Clients.Office.Excel.Functions.SPG(A187, "IQ_INDUSTRY_GROUP")</f>
        <v>Utilities</v>
      </c>
      <c r="D187" s="10" t="str">
        <f>_xll.SNL.Clients.Office.Excel.Functions.SPG(A187, "IQ_INDUSTRY")</f>
        <v>Electric Utilities</v>
      </c>
      <c r="E187" s="10" t="str">
        <f>_xll.SNL.Clients.Office.Excel.Functions.SPG(A187, "IQ_PRIMARY_INDUSTRY")</f>
        <v>Electric Utilities</v>
      </c>
      <c r="F187" s="10" t="str">
        <f>_xll.SNL.Clients.Office.Excel.Functions.SPG(A187, "NAICS_CODE", "Primary")</f>
        <v>2211 - Electric Power Generation, Transmission and Distribution</v>
      </c>
      <c r="G187" s="10" t="str">
        <f>_xll.SNL.Clients.Office.Excel.Functions.SPG(A187, "SP_TOPICTAG")</f>
        <v>Clean Energy; Energy Efficiency; Energy Management; Energy Storage; Power Grid; Battery Energy Storage System (BESS)</v>
      </c>
      <c r="H187" s="5">
        <f>_xll.SNL.Clients.Office.Excel.Functions.SPG(A187, "SP_PCT_SHARES_OWNED_ALL_INSTITUTIONS")</f>
        <v>88.46</v>
      </c>
    </row>
    <row r="188" spans="1:8" x14ac:dyDescent="0.3">
      <c r="A188" s="11" t="s">
        <v>1208</v>
      </c>
      <c r="B188" s="10" t="str">
        <f>_xll.SNL.Clients.Office.Excel.Functions.SPG(A188, "IQ_SECTOR")</f>
        <v>Health Care</v>
      </c>
      <c r="C188" s="10" t="str">
        <f>_xll.SNL.Clients.Office.Excel.Functions.SPG(A188, "IQ_INDUSTRY_GROUP")</f>
        <v>Pharmaceuticals, Biotechnology and Life Sciences</v>
      </c>
      <c r="D188" s="10" t="str">
        <f>_xll.SNL.Clients.Office.Excel.Functions.SPG(A188, "IQ_INDUSTRY")</f>
        <v>Life Sciences Tools and Services</v>
      </c>
      <c r="E188" s="10" t="str">
        <f>_xll.SNL.Clients.Office.Excel.Functions.SPG(A188, "IQ_PRIMARY_INDUSTRY")</f>
        <v>Life Sciences Tools and Services</v>
      </c>
      <c r="F188" s="10" t="str">
        <f>_xll.SNL.Clients.Office.Excel.Functions.SPG(A188, "NAICS_CODE", "Primary")</f>
        <v>334516 - Analytical Laboratory Instrument Manufacturing</v>
      </c>
      <c r="G188" s="10" t="str">
        <f>_xll.SNL.Clients.Office.Excel.Functions.SPG(A188, "SP_TOPICTAG")</f>
        <v>Health Diagnostics; Machine Learning; Genetics; Artificial Intelligence; Genetic Disorder; Oncology; Reproductive Health</v>
      </c>
      <c r="H188" s="5">
        <f>_xll.SNL.Clients.Office.Excel.Functions.SPG(A188, "SP_PCT_SHARES_OWNED_ALL_INSTITUTIONS")</f>
        <v>99.09</v>
      </c>
    </row>
    <row r="189" spans="1:8" x14ac:dyDescent="0.3">
      <c r="A189" s="11" t="s">
        <v>1209</v>
      </c>
      <c r="B189" s="10" t="str">
        <f>_xll.SNL.Clients.Office.Excel.Functions.SPG(A189, "IQ_SECTOR")</f>
        <v>Real Estate</v>
      </c>
      <c r="C189" s="10" t="str">
        <f>_xll.SNL.Clients.Office.Excel.Functions.SPG(A189, "IQ_INDUSTRY_GROUP")</f>
        <v>Equity Real Estate Investment Trusts (REITs)</v>
      </c>
      <c r="D189" s="10" t="str">
        <f>_xll.SNL.Clients.Office.Excel.Functions.SPG(A189, "IQ_INDUSTRY")</f>
        <v>Residential REITs</v>
      </c>
      <c r="E189" s="10" t="str">
        <f>_xll.SNL.Clients.Office.Excel.Functions.SPG(A189, "IQ_PRIMARY_INDUSTRY")</f>
        <v>Multi-Family Residential REITs</v>
      </c>
      <c r="F189" s="10" t="str">
        <f>_xll.SNL.Clients.Office.Excel.Functions.SPG(A189, "NAICS_CODE", "Primary")</f>
        <v>531110 - Lessors of Residential Buildings and Dwellings</v>
      </c>
      <c r="G189" s="10" t="str">
        <f>_xll.SNL.Clients.Office.Excel.Functions.SPG(A189, "SP_TOPICTAG")</f>
        <v/>
      </c>
      <c r="H189" s="5">
        <f>_xll.SNL.Clients.Office.Excel.Functions.SPG(A189, "SP_PCT_SHARES_OWNED_ALL_INSTITUTIONS")</f>
        <v>100.8</v>
      </c>
    </row>
    <row r="190" spans="1:8" x14ac:dyDescent="0.3">
      <c r="A190" s="11" t="s">
        <v>1210</v>
      </c>
      <c r="B190" s="10" t="str">
        <f>_xll.SNL.Clients.Office.Excel.Functions.SPG(A190, "IQ_SECTOR")</f>
        <v>Consumer Staples</v>
      </c>
      <c r="C190" s="10" t="str">
        <f>_xll.SNL.Clients.Office.Excel.Functions.SPG(A190, "IQ_INDUSTRY_GROUP")</f>
        <v>Food, Beverage and Tobacco</v>
      </c>
      <c r="D190" s="10" t="str">
        <f>_xll.SNL.Clients.Office.Excel.Functions.SPG(A190, "IQ_INDUSTRY")</f>
        <v>Food Products</v>
      </c>
      <c r="E190" s="10" t="str">
        <f>_xll.SNL.Clients.Office.Excel.Functions.SPG(A190, "IQ_PRIMARY_INDUSTRY")</f>
        <v>Agricultural Products and Services</v>
      </c>
      <c r="F190" s="10" t="str">
        <f>_xll.SNL.Clients.Office.Excel.Functions.SPG(A190, "NAICS_CODE", "Primary")</f>
        <v>31199 - All Other Food Manufacturing</v>
      </c>
      <c r="G190" s="10" t="str">
        <f>_xll.SNL.Clients.Office.Excel.Functions.SPG(A190, "SP_TOPICTAG")</f>
        <v>Animal Feed; Farming; Organic; AgriTech; Biomass Energy; Alternative Protein; Bio-based and Renewable Materials</v>
      </c>
      <c r="H190" s="5">
        <f>_xll.SNL.Clients.Office.Excel.Functions.SPG(A190, "SP_PCT_SHARES_OWNED_ALL_INSTITUTIONS")</f>
        <v>91.71</v>
      </c>
    </row>
    <row r="191" spans="1:8" x14ac:dyDescent="0.3">
      <c r="A191" s="11" t="s">
        <v>1211</v>
      </c>
      <c r="B191" s="10" t="str">
        <f>_xll.SNL.Clients.Office.Excel.Functions.SPG(A191, "IQ_SECTOR")</f>
        <v>Industrials</v>
      </c>
      <c r="C191" s="10" t="str">
        <f>_xll.SNL.Clients.Office.Excel.Functions.SPG(A191, "IQ_INDUSTRY_GROUP")</f>
        <v>Commercial and Professional Services</v>
      </c>
      <c r="D191" s="10" t="str">
        <f>_xll.SNL.Clients.Office.Excel.Functions.SPG(A191, "IQ_INDUSTRY")</f>
        <v>Professional Services</v>
      </c>
      <c r="E191" s="10" t="str">
        <f>_xll.SNL.Clients.Office.Excel.Functions.SPG(A191, "IQ_PRIMARY_INDUSTRY")</f>
        <v>Human Resource and Employment Services</v>
      </c>
      <c r="F191" s="10" t="str">
        <f>_xll.SNL.Clients.Office.Excel.Functions.SPG(A191, "NAICS_CODE", "Primary")</f>
        <v>561330 - Professional Employer Organizations</v>
      </c>
      <c r="G191" s="10" t="str">
        <f>_xll.SNL.Clients.Office.Excel.Functions.SPG(A191, "SP_TOPICTAG")</f>
        <v>Invoice Management Software; Insurtech; Virtual Workforce; Employee Benefits; Employee Assistance Program (EAP); HRTech; WorkTech</v>
      </c>
      <c r="H191" s="5">
        <f>_xll.SNL.Clients.Office.Excel.Functions.SPG(A191, "SP_PCT_SHARES_OWNED_ALL_INSTITUTIONS")</f>
        <v>100.01</v>
      </c>
    </row>
    <row r="192" spans="1:8" x14ac:dyDescent="0.3">
      <c r="A192" s="11" t="s">
        <v>1212</v>
      </c>
      <c r="B192" s="10" t="str">
        <f>_xll.SNL.Clients.Office.Excel.Functions.SPG(A192, "IQ_SECTOR")</f>
        <v>Financials</v>
      </c>
      <c r="C192" s="10" t="str">
        <f>_xll.SNL.Clients.Office.Excel.Functions.SPG(A192, "IQ_INDUSTRY_GROUP")</f>
        <v>Financial Services</v>
      </c>
      <c r="D192" s="10" t="str">
        <f>_xll.SNL.Clients.Office.Excel.Functions.SPG(A192, "IQ_INDUSTRY")</f>
        <v>Capital Markets</v>
      </c>
      <c r="E192" s="10" t="str">
        <f>_xll.SNL.Clients.Office.Excel.Functions.SPG(A192, "IQ_PRIMARY_INDUSTRY")</f>
        <v>Investment Banking and Brokerage</v>
      </c>
      <c r="F192" s="10" t="str">
        <f>_xll.SNL.Clients.Office.Excel.Functions.SPG(A192, "NAICS_CODE", "Primary")</f>
        <v>523150 - Investment Banking and Securities Intermediation</v>
      </c>
      <c r="G192" s="10" t="str">
        <f>_xll.SNL.Clients.Office.Excel.Functions.SPG(A192, "SP_TOPICTAG")</f>
        <v/>
      </c>
      <c r="H192" s="5">
        <f>_xll.SNL.Clients.Office.Excel.Functions.SPG(A192, "SP_PCT_SHARES_OWNED_ALL_INSTITUTIONS")</f>
        <v>93.16</v>
      </c>
    </row>
    <row r="193" spans="1:8" x14ac:dyDescent="0.3">
      <c r="A193" s="11" t="s">
        <v>1213</v>
      </c>
      <c r="B193" s="10" t="str">
        <f>_xll.SNL.Clients.Office.Excel.Functions.SPG(A193, "IQ_SECTOR")</f>
        <v>Financials</v>
      </c>
      <c r="C193" s="10" t="str">
        <f>_xll.SNL.Clients.Office.Excel.Functions.SPG(A193, "IQ_INDUSTRY_GROUP")</f>
        <v>Banks</v>
      </c>
      <c r="D193" s="10" t="str">
        <f>_xll.SNL.Clients.Office.Excel.Functions.SPG(A193, "IQ_INDUSTRY")</f>
        <v>Banks</v>
      </c>
      <c r="E193" s="10" t="str">
        <f>_xll.SNL.Clients.Office.Excel.Functions.SPG(A193, "IQ_PRIMARY_INDUSTRY")</f>
        <v>Regional Banks</v>
      </c>
      <c r="F193" s="10" t="str">
        <f>_xll.SNL.Clients.Office.Excel.Functions.SPG(A193, "NAICS_CODE", "Primary")</f>
        <v>522110 - Commercial Banking</v>
      </c>
      <c r="G193" s="10" t="str">
        <f>_xll.SNL.Clients.Office.Excel.Functions.SPG(A193, "SP_TOPICTAG")</f>
        <v>Consumer Lending; Banking as a Service</v>
      </c>
      <c r="H193" s="5">
        <f>_xll.SNL.Clients.Office.Excel.Functions.SPG(A193, "SP_PCT_SHARES_OWNED_ALL_INSTITUTIONS")</f>
        <v>71.48</v>
      </c>
    </row>
    <row r="194" spans="1:8" x14ac:dyDescent="0.3">
      <c r="A194" s="11" t="s">
        <v>1214</v>
      </c>
      <c r="B194" s="10" t="str">
        <f>_xll.SNL.Clients.Office.Excel.Functions.SPG(A194, "IQ_SECTOR")</f>
        <v>Information Technology</v>
      </c>
      <c r="C194" s="10" t="str">
        <f>_xll.SNL.Clients.Office.Excel.Functions.SPG(A194, "IQ_INDUSTRY_GROUP")</f>
        <v>Technology Hardware and Equipment</v>
      </c>
      <c r="D194" s="10" t="str">
        <f>_xll.SNL.Clients.Office.Excel.Functions.SPG(A194, "IQ_INDUSTRY")</f>
        <v>Electronic Equipment, Instruments and Components</v>
      </c>
      <c r="E194" s="10" t="str">
        <f>_xll.SNL.Clients.Office.Excel.Functions.SPG(A194, "IQ_PRIMARY_INDUSTRY")</f>
        <v>Electronic Manufacturing Services</v>
      </c>
      <c r="F194" s="10" t="str">
        <f>_xll.SNL.Clients.Office.Excel.Functions.SPG(A194, "NAICS_CODE", "Primary")</f>
        <v>333998 - All Other Miscellaneous General Purpose Machinery Manufacturing</v>
      </c>
      <c r="G194" s="10" t="str">
        <f>_xll.SNL.Clients.Office.Excel.Functions.SPG(A194, "SP_TOPICTAG")</f>
        <v>Process Automation</v>
      </c>
      <c r="H194" s="5">
        <f>_xll.SNL.Clients.Office.Excel.Functions.SPG(A194, "SP_PCT_SHARES_OWNED_ALL_INSTITUTIONS")</f>
        <v>63.87</v>
      </c>
    </row>
    <row r="195" spans="1:8" x14ac:dyDescent="0.3">
      <c r="A195" s="11" t="s">
        <v>1215</v>
      </c>
      <c r="B195" s="10" t="str">
        <f>_xll.SNL.Clients.Office.Excel.Functions.SPG(A195, "IQ_SECTOR")</f>
        <v>Communication Services</v>
      </c>
      <c r="C195" s="10" t="str">
        <f>_xll.SNL.Clients.Office.Excel.Functions.SPG(A195, "IQ_INDUSTRY_GROUP")</f>
        <v>Telecommunication Services</v>
      </c>
      <c r="D195" s="10" t="str">
        <f>_xll.SNL.Clients.Office.Excel.Functions.SPG(A195, "IQ_INDUSTRY")</f>
        <v>Diversified Telecommunication Services</v>
      </c>
      <c r="E195" s="10" t="str">
        <f>_xll.SNL.Clients.Office.Excel.Functions.SPG(A195, "IQ_PRIMARY_INDUSTRY")</f>
        <v>Alternative Carriers</v>
      </c>
      <c r="F195" s="10" t="str">
        <f>_xll.SNL.Clients.Office.Excel.Functions.SPG(A195, "NAICS_CODE", "Primary")</f>
        <v>517410 - Satellite Telecommunications</v>
      </c>
      <c r="G195" s="10" t="str">
        <f>_xll.SNL.Clients.Office.Excel.Functions.SPG(A195, "SP_TOPICTAG")</f>
        <v>GPS; Location Based Services; Data Protection; Remote Access and Control; Network Security</v>
      </c>
      <c r="H195" s="5">
        <f>_xll.SNL.Clients.Office.Excel.Functions.SPG(A195, "SP_PCT_SHARES_OWNED_ALL_INSTITUTIONS")</f>
        <v>92.24</v>
      </c>
    </row>
    <row r="196" spans="1:8" x14ac:dyDescent="0.3">
      <c r="A196" s="11" t="s">
        <v>1216</v>
      </c>
      <c r="B196" s="10" t="str">
        <f>_xll.SNL.Clients.Office.Excel.Functions.SPG(A196, "IQ_SECTOR")</f>
        <v>Industrials</v>
      </c>
      <c r="C196" s="10" t="str">
        <f>_xll.SNL.Clients.Office.Excel.Functions.SPG(A196, "IQ_INDUSTRY_GROUP")</f>
        <v>Capital Goods</v>
      </c>
      <c r="D196" s="10" t="str">
        <f>_xll.SNL.Clients.Office.Excel.Functions.SPG(A196, "IQ_INDUSTRY")</f>
        <v>Machinery</v>
      </c>
      <c r="E196" s="10" t="str">
        <f>_xll.SNL.Clients.Office.Excel.Functions.SPG(A196, "IQ_PRIMARY_INDUSTRY")</f>
        <v>Industrial Machinery and Supplies and Components</v>
      </c>
      <c r="F196" s="10" t="str">
        <f>_xll.SNL.Clients.Office.Excel.Functions.SPG(A196, "NAICS_CODE", "Primary")</f>
        <v>333 - Machinery Manufacturing</v>
      </c>
      <c r="G196" s="10" t="str">
        <f>_xll.SNL.Clients.Office.Excel.Functions.SPG(A196, "SP_TOPICTAG")</f>
        <v>Environmental Consulting; Fleet Management; Industrial Automation; Sensors; Electric Vehicle; Process Automation; Passenger Aircraft Manufacturing</v>
      </c>
      <c r="H196" s="5">
        <f>_xll.SNL.Clients.Office.Excel.Functions.SPG(A196, "SP_PCT_SHARES_OWNED_ALL_INSTITUTIONS")</f>
        <v>89.15</v>
      </c>
    </row>
    <row r="197" spans="1:8" x14ac:dyDescent="0.3">
      <c r="A197" s="11" t="s">
        <v>1217</v>
      </c>
      <c r="B197" s="10" t="str">
        <f>_xll.SNL.Clients.Office.Excel.Functions.SPG(A197, "IQ_SECTOR")</f>
        <v>Financials</v>
      </c>
      <c r="C197" s="10" t="str">
        <f>_xll.SNL.Clients.Office.Excel.Functions.SPG(A197, "IQ_INDUSTRY_GROUP")</f>
        <v>Financial Services</v>
      </c>
      <c r="D197" s="10" t="str">
        <f>_xll.SNL.Clients.Office.Excel.Functions.SPG(A197, "IQ_INDUSTRY")</f>
        <v>Capital Markets</v>
      </c>
      <c r="E197" s="10" t="str">
        <f>_xll.SNL.Clients.Office.Excel.Functions.SPG(A197, "IQ_PRIMARY_INDUSTRY")</f>
        <v>Asset Management and Custody Banks</v>
      </c>
      <c r="F197" s="10" t="str">
        <f>_xll.SNL.Clients.Office.Excel.Functions.SPG(A197, "NAICS_CODE", "Primary")</f>
        <v>999990 - Non-Operating Establishments</v>
      </c>
      <c r="G197" s="10" t="str">
        <f>_xll.SNL.Clients.Office.Excel.Functions.SPG(A197, "SP_TOPICTAG")</f>
        <v/>
      </c>
      <c r="H197" s="5">
        <f>_xll.SNL.Clients.Office.Excel.Functions.SPG(A197, "SP_PCT_SHARES_OWNED_ALL_INSTITUTIONS")</f>
        <v>73.11</v>
      </c>
    </row>
    <row r="198" spans="1:8" x14ac:dyDescent="0.3">
      <c r="A198" s="11" t="s">
        <v>1218</v>
      </c>
      <c r="B198" s="10" t="str">
        <f>_xll.SNL.Clients.Office.Excel.Functions.SPG(A198, "IQ_SECTOR")</f>
        <v>Health Care</v>
      </c>
      <c r="C198" s="10" t="str">
        <f>_xll.SNL.Clients.Office.Excel.Functions.SPG(A198, "IQ_INDUSTRY_GROUP")</f>
        <v>Pharmaceuticals, Biotechnology and Life Sciences</v>
      </c>
      <c r="D198" s="10" t="str">
        <f>_xll.SNL.Clients.Office.Excel.Functions.SPG(A198, "IQ_INDUSTRY")</f>
        <v>Pharmaceuticals</v>
      </c>
      <c r="E198" s="10" t="str">
        <f>_xll.SNL.Clients.Office.Excel.Functions.SPG(A198, "IQ_PRIMARY_INDUSTRY")</f>
        <v>Pharmaceuticals</v>
      </c>
      <c r="F198" s="10" t="str">
        <f>_xll.SNL.Clients.Office.Excel.Functions.SPG(A198, "NAICS_CODE", "Primary")</f>
        <v>325412 - Pharmaceutical Preparation Manufacturing</v>
      </c>
      <c r="G198" s="10" t="str">
        <f>_xll.SNL.Clients.Office.Excel.Functions.SPG(A198, "SP_TOPICTAG")</f>
        <v>Neuroscience; Sleep Technology; Chronic Diseases; Neurology; Oncology; Pain Management; Pharmacovigilance</v>
      </c>
      <c r="H198" s="5">
        <f>_xll.SNL.Clients.Office.Excel.Functions.SPG(A198, "SP_PCT_SHARES_OWNED_ALL_INSTITUTIONS")</f>
        <v>97.66</v>
      </c>
    </row>
    <row r="199" spans="1:8" x14ac:dyDescent="0.3">
      <c r="A199" s="11" t="s">
        <v>1219</v>
      </c>
      <c r="B199" s="10" t="str">
        <f>_xll.SNL.Clients.Office.Excel.Functions.SPG(A199, "IQ_SECTOR")</f>
        <v>Financials</v>
      </c>
      <c r="C199" s="10" t="str">
        <f>_xll.SNL.Clients.Office.Excel.Functions.SPG(A199, "IQ_INDUSTRY_GROUP")</f>
        <v>Financial Services</v>
      </c>
      <c r="D199" s="10" t="str">
        <f>_xll.SNL.Clients.Office.Excel.Functions.SPG(A199, "IQ_INDUSTRY")</f>
        <v>Capital Markets</v>
      </c>
      <c r="E199" s="10" t="str">
        <f>_xll.SNL.Clients.Office.Excel.Functions.SPG(A199, "IQ_PRIMARY_INDUSTRY")</f>
        <v>Investment Banking and Brokerage</v>
      </c>
      <c r="F199" s="10" t="str">
        <f>_xll.SNL.Clients.Office.Excel.Functions.SPG(A199, "NAICS_CODE", "Primary")</f>
        <v>5231 - Securities and Commodity Contracts Intermediation and Brokerage</v>
      </c>
      <c r="G199" s="10" t="str">
        <f>_xll.SNL.Clients.Office.Excel.Functions.SPG(A199, "SP_TOPICTAG")</f>
        <v/>
      </c>
      <c r="H199" s="5">
        <f>_xll.SNL.Clients.Office.Excel.Functions.SPG(A199, "SP_PCT_SHARES_OWNED_ALL_INSTITUTIONS")</f>
        <v>68.86</v>
      </c>
    </row>
    <row r="200" spans="1:8" x14ac:dyDescent="0.3">
      <c r="A200" s="11" t="s">
        <v>1220</v>
      </c>
      <c r="B200" s="10" t="str">
        <f>_xll.SNL.Clients.Office.Excel.Functions.SPG(A200, "IQ_SECTOR")</f>
        <v>Real Estate</v>
      </c>
      <c r="C200" s="10" t="str">
        <f>_xll.SNL.Clients.Office.Excel.Functions.SPG(A200, "IQ_INDUSTRY_GROUP")</f>
        <v>Real Estate Management and Development</v>
      </c>
      <c r="D200" s="10" t="str">
        <f>_xll.SNL.Clients.Office.Excel.Functions.SPG(A200, "IQ_INDUSTRY")</f>
        <v>Real Estate Management and Development</v>
      </c>
      <c r="E200" s="10" t="str">
        <f>_xll.SNL.Clients.Office.Excel.Functions.SPG(A200, "IQ_PRIMARY_INDUSTRY")</f>
        <v>Real Estate Services</v>
      </c>
      <c r="F200" s="10" t="str">
        <f>_xll.SNL.Clients.Office.Excel.Functions.SPG(A200, "NAICS_CODE", "Primary")</f>
        <v>531210 - Offices of Real Estate Agents and Brokers</v>
      </c>
      <c r="G200" s="10" t="str">
        <f>_xll.SNL.Clients.Office.Excel.Functions.SPG(A200, "SP_TOPICTAG")</f>
        <v>Data Integration; Smart Building; Process Automation</v>
      </c>
      <c r="H200" s="5">
        <f>_xll.SNL.Clients.Office.Excel.Functions.SPG(A200, "SP_PCT_SHARES_OWNED_ALL_INSTITUTIONS")</f>
        <v>95.08</v>
      </c>
    </row>
    <row r="201" spans="1:8" x14ac:dyDescent="0.3">
      <c r="A201" s="11" t="s">
        <v>1221</v>
      </c>
      <c r="B201" s="10" t="str">
        <f>_xll.SNL.Clients.Office.Excel.Functions.SPG(A201, "IQ_SECTOR")</f>
        <v>Consumer Discretionary</v>
      </c>
      <c r="C201" s="10" t="str">
        <f>_xll.SNL.Clients.Office.Excel.Functions.SPG(A201, "IQ_INDUSTRY_GROUP")</f>
        <v>Consumer Durables and Apparel</v>
      </c>
      <c r="D201" s="10" t="str">
        <f>_xll.SNL.Clients.Office.Excel.Functions.SPG(A201, "IQ_INDUSTRY")</f>
        <v>Household Durables</v>
      </c>
      <c r="E201" s="10" t="str">
        <f>_xll.SNL.Clients.Office.Excel.Functions.SPG(A201, "IQ_PRIMARY_INDUSTRY")</f>
        <v>Homebuilding</v>
      </c>
      <c r="F201" s="10" t="str">
        <f>_xll.SNL.Clients.Office.Excel.Functions.SPG(A201, "NAICS_CODE", "Primary")</f>
        <v>2361 - Residential Building Construction</v>
      </c>
      <c r="G201" s="10" t="str">
        <f>_xll.SNL.Clients.Office.Excel.Functions.SPG(A201, "SP_TOPICTAG")</f>
        <v>Home Improvement</v>
      </c>
      <c r="H201" s="5">
        <f>_xll.SNL.Clients.Office.Excel.Functions.SPG(A201, "SP_PCT_SHARES_OWNED_ALL_INSTITUTIONS")</f>
        <v>96.04</v>
      </c>
    </row>
    <row r="202" spans="1:8" x14ac:dyDescent="0.3">
      <c r="A202" s="11" t="s">
        <v>1222</v>
      </c>
      <c r="B202" s="10" t="str">
        <f>_xll.SNL.Clients.Office.Excel.Functions.SPG(A202, "IQ_SECTOR")</f>
        <v>Industrials</v>
      </c>
      <c r="C202" s="10" t="str">
        <f>_xll.SNL.Clients.Office.Excel.Functions.SPG(A202, "IQ_INDUSTRY_GROUP")</f>
        <v>Commercial and Professional Services</v>
      </c>
      <c r="D202" s="10" t="str">
        <f>_xll.SNL.Clients.Office.Excel.Functions.SPG(A202, "IQ_INDUSTRY")</f>
        <v>Professional Services</v>
      </c>
      <c r="E202" s="10" t="str">
        <f>_xll.SNL.Clients.Office.Excel.Functions.SPG(A202, "IQ_PRIMARY_INDUSTRY")</f>
        <v>Research and Consulting Services</v>
      </c>
      <c r="F202" s="10" t="str">
        <f>_xll.SNL.Clients.Office.Excel.Functions.SPG(A202, "NAICS_CODE", "Primary")</f>
        <v>541512 - Computer Systems Design Services</v>
      </c>
      <c r="G202" s="10" t="str">
        <f>_xll.SNL.Clients.Office.Excel.Functions.SPG(A202, "SP_TOPICTAG")</f>
        <v>Energy Efficiency; Energy Management; Environmental Consulting; CleanTech; GovTech; Pollution Control; ClimateTech</v>
      </c>
      <c r="H202" s="5">
        <f>_xll.SNL.Clients.Office.Excel.Functions.SPG(A202, "SP_PCT_SHARES_OWNED_ALL_INSTITUTIONS")</f>
        <v>97.14</v>
      </c>
    </row>
    <row r="203" spans="1:8" x14ac:dyDescent="0.3">
      <c r="A203" s="11" t="s">
        <v>1223</v>
      </c>
      <c r="B203" s="10" t="str">
        <f>_xll.SNL.Clients.Office.Excel.Functions.SPG(A203, "IQ_SECTOR")</f>
        <v>Financials</v>
      </c>
      <c r="C203" s="10" t="str">
        <f>_xll.SNL.Clients.Office.Excel.Functions.SPG(A203, "IQ_INDUSTRY_GROUP")</f>
        <v>Insurance</v>
      </c>
      <c r="D203" s="10" t="str">
        <f>_xll.SNL.Clients.Office.Excel.Functions.SPG(A203, "IQ_INDUSTRY")</f>
        <v>Insurance</v>
      </c>
      <c r="E203" s="10" t="str">
        <f>_xll.SNL.Clients.Office.Excel.Functions.SPG(A203, "IQ_PRIMARY_INDUSTRY")</f>
        <v>Property and Casualty Insurance</v>
      </c>
      <c r="F203" s="10" t="str">
        <f>_xll.SNL.Clients.Office.Excel.Functions.SPG(A203, "NAICS_CODE", "Primary")</f>
        <v>524114 - Direct Health and Medical Insurance Carriers</v>
      </c>
      <c r="G203" s="10" t="str">
        <f>_xll.SNL.Clients.Office.Excel.Functions.SPG(A203, "SP_TOPICTAG")</f>
        <v>Employee Benefits</v>
      </c>
      <c r="H203" s="5">
        <f>_xll.SNL.Clients.Office.Excel.Functions.SPG(A203, "SP_PCT_SHARES_OWNED_ALL_INSTITUTIONS")</f>
        <v>87.68</v>
      </c>
    </row>
    <row r="204" spans="1:8" x14ac:dyDescent="0.3">
      <c r="A204" s="11" t="s">
        <v>1224</v>
      </c>
      <c r="B204" s="10" t="str">
        <f>_xll.SNL.Clients.Office.Excel.Functions.SPG(A204, "IQ_SECTOR")</f>
        <v>Real Estate</v>
      </c>
      <c r="C204" s="10" t="str">
        <f>_xll.SNL.Clients.Office.Excel.Functions.SPG(A204, "IQ_INDUSTRY_GROUP")</f>
        <v>Equity Real Estate Investment Trusts (REITs)</v>
      </c>
      <c r="D204" s="10" t="str">
        <f>_xll.SNL.Clients.Office.Excel.Functions.SPG(A204, "IQ_INDUSTRY")</f>
        <v>Office REITs</v>
      </c>
      <c r="E204" s="10" t="str">
        <f>_xll.SNL.Clients.Office.Excel.Functions.SPG(A204, "IQ_PRIMARY_INDUSTRY")</f>
        <v>Office REITs</v>
      </c>
      <c r="F204" s="10" t="str">
        <f>_xll.SNL.Clients.Office.Excel.Functions.SPG(A204, "NAICS_CODE", "Primary")</f>
        <v>531110 - Lessors of Residential Buildings and Dwellings</v>
      </c>
      <c r="G204" s="10" t="str">
        <f>_xll.SNL.Clients.Office.Excel.Functions.SPG(A204, "SP_TOPICTAG")</f>
        <v/>
      </c>
      <c r="H204" s="5">
        <f>_xll.SNL.Clients.Office.Excel.Functions.SPG(A204, "SP_PCT_SHARES_OWNED_ALL_INSTITUTIONS")</f>
        <v>109.2</v>
      </c>
    </row>
    <row r="205" spans="1:8" x14ac:dyDescent="0.3">
      <c r="A205" s="11" t="s">
        <v>1225</v>
      </c>
      <c r="B205" s="10" t="str">
        <f>_xll.SNL.Clients.Office.Excel.Functions.SPG(A205, "IQ_SECTOR")</f>
        <v>Financials</v>
      </c>
      <c r="C205" s="10" t="str">
        <f>_xll.SNL.Clients.Office.Excel.Functions.SPG(A205, "IQ_INDUSTRY_GROUP")</f>
        <v>Insurance</v>
      </c>
      <c r="D205" s="10" t="str">
        <f>_xll.SNL.Clients.Office.Excel.Functions.SPG(A205, "IQ_INDUSTRY")</f>
        <v>Insurance</v>
      </c>
      <c r="E205" s="10" t="str">
        <f>_xll.SNL.Clients.Office.Excel.Functions.SPG(A205, "IQ_PRIMARY_INDUSTRY")</f>
        <v>Property and Casualty Insurance</v>
      </c>
      <c r="F205" s="10" t="str">
        <f>_xll.SNL.Clients.Office.Excel.Functions.SPG(A205, "NAICS_CODE", "Primary")</f>
        <v>524126 - Direct Property and Casualty Insurance Carriers</v>
      </c>
      <c r="G205" s="10" t="str">
        <f>_xll.SNL.Clients.Office.Excel.Functions.SPG(A205, "SP_TOPICTAG")</f>
        <v/>
      </c>
      <c r="H205" s="5">
        <f>_xll.SNL.Clients.Office.Excel.Functions.SPG(A205, "SP_PCT_SHARES_OWNED_ALL_INSTITUTIONS")</f>
        <v>88.63</v>
      </c>
    </row>
    <row r="206" spans="1:8" x14ac:dyDescent="0.3">
      <c r="A206" s="11" t="s">
        <v>1226</v>
      </c>
      <c r="B206" s="10" t="str">
        <f>_xll.SNL.Clients.Office.Excel.Functions.SPG(A206, "IQ_SECTOR")</f>
        <v>Industrials</v>
      </c>
      <c r="C206" s="10" t="str">
        <f>_xll.SNL.Clients.Office.Excel.Functions.SPG(A206, "IQ_INDUSTRY_GROUP")</f>
        <v>Transportation</v>
      </c>
      <c r="D206" s="10" t="str">
        <f>_xll.SNL.Clients.Office.Excel.Functions.SPG(A206, "IQ_INDUSTRY")</f>
        <v>Marine Transportation</v>
      </c>
      <c r="E206" s="10" t="str">
        <f>_xll.SNL.Clients.Office.Excel.Functions.SPG(A206, "IQ_PRIMARY_INDUSTRY")</f>
        <v>Marine Transportation</v>
      </c>
      <c r="F206" s="10" t="str">
        <f>_xll.SNL.Clients.Office.Excel.Functions.SPG(A206, "NAICS_CODE", "Primary")</f>
        <v>483 - Water Transportation</v>
      </c>
      <c r="G206" s="10" t="str">
        <f>_xll.SNL.Clients.Office.Excel.Functions.SPG(A206, "SP_TOPICTAG")</f>
        <v>Fleet Management; Freight Service; Marine Transportation</v>
      </c>
      <c r="H206" s="5">
        <f>_xll.SNL.Clients.Office.Excel.Functions.SPG(A206, "SP_PCT_SHARES_OWNED_ALL_INSTITUTIONS")</f>
        <v>99.98</v>
      </c>
    </row>
    <row r="207" spans="1:8" x14ac:dyDescent="0.3">
      <c r="A207" s="11" t="s">
        <v>1227</v>
      </c>
      <c r="B207" s="10" t="str">
        <f>_xll.SNL.Clients.Office.Excel.Functions.SPG(A207, "IQ_SECTOR")</f>
        <v>Real Estate</v>
      </c>
      <c r="C207" s="10" t="str">
        <f>_xll.SNL.Clients.Office.Excel.Functions.SPG(A207, "IQ_INDUSTRY_GROUP")</f>
        <v>Equity Real Estate Investment Trusts (REITs)</v>
      </c>
      <c r="D207" s="10" t="str">
        <f>_xll.SNL.Clients.Office.Excel.Functions.SPG(A207, "IQ_INDUSTRY")</f>
        <v>Retail REITs</v>
      </c>
      <c r="E207" s="10" t="str">
        <f>_xll.SNL.Clients.Office.Excel.Functions.SPG(A207, "IQ_PRIMARY_INDUSTRY")</f>
        <v>Retail REITs</v>
      </c>
      <c r="F207" s="10" t="str">
        <f>_xll.SNL.Clients.Office.Excel.Functions.SPG(A207, "NAICS_CODE", "Primary")</f>
        <v>237210 - Land Subdivision</v>
      </c>
      <c r="G207" s="10" t="str">
        <f>_xll.SNL.Clients.Office.Excel.Functions.SPG(A207, "SP_TOPICTAG")</f>
        <v/>
      </c>
      <c r="H207" s="5">
        <f>_xll.SNL.Clients.Office.Excel.Functions.SPG(A207, "SP_PCT_SHARES_OWNED_ALL_INSTITUTIONS")</f>
        <v>94.35</v>
      </c>
    </row>
    <row r="208" spans="1:8" x14ac:dyDescent="0.3">
      <c r="A208" s="11" t="s">
        <v>1228</v>
      </c>
      <c r="B208" s="10" t="str">
        <f>_xll.SNL.Clients.Office.Excel.Functions.SPG(A208, "IQ_SECTOR")</f>
        <v>Materials</v>
      </c>
      <c r="C208" s="10" t="str">
        <f>_xll.SNL.Clients.Office.Excel.Functions.SPG(A208, "IQ_INDUSTRY_GROUP")</f>
        <v>Materials</v>
      </c>
      <c r="D208" s="10" t="str">
        <f>_xll.SNL.Clients.Office.Excel.Functions.SPG(A208, "IQ_INDUSTRY")</f>
        <v>Construction Materials</v>
      </c>
      <c r="E208" s="10" t="str">
        <f>_xll.SNL.Clients.Office.Excel.Functions.SPG(A208, "IQ_PRIMARY_INDUSTRY")</f>
        <v>Construction Materials</v>
      </c>
      <c r="F208" s="10" t="str">
        <f>_xll.SNL.Clients.Office.Excel.Functions.SPG(A208, "NAICS_CODE", "Primary")</f>
        <v>327390 - Other Concrete Product Manufacturing</v>
      </c>
      <c r="G208" s="10" t="str">
        <f>_xll.SNL.Clients.Office.Excel.Functions.SPG(A208, "SP_TOPICTAG")</f>
        <v>Mining Technology</v>
      </c>
      <c r="H208" s="5">
        <f>_xll.SNL.Clients.Office.Excel.Functions.SPG(A208, "SP_PCT_SHARES_OWNED_ALL_INSTITUTIONS")</f>
        <v>92.52</v>
      </c>
    </row>
    <row r="209" spans="1:8" x14ac:dyDescent="0.3">
      <c r="A209" s="11" t="s">
        <v>1229</v>
      </c>
      <c r="B209" s="10" t="str">
        <f>_xll.SNL.Clients.Office.Excel.Functions.SPG(A209, "IQ_SECTOR")</f>
        <v>Industrials</v>
      </c>
      <c r="C209" s="10" t="str">
        <f>_xll.SNL.Clients.Office.Excel.Functions.SPG(A209, "IQ_INDUSTRY_GROUP")</f>
        <v>Transportation</v>
      </c>
      <c r="D209" s="10" t="str">
        <f>_xll.SNL.Clients.Office.Excel.Functions.SPG(A209, "IQ_INDUSTRY")</f>
        <v>Ground Transportation</v>
      </c>
      <c r="E209" s="10" t="str">
        <f>_xll.SNL.Clients.Office.Excel.Functions.SPG(A209, "IQ_PRIMARY_INDUSTRY")</f>
        <v>Cargo Ground Transportation</v>
      </c>
      <c r="F209" s="10" t="str">
        <f>_xll.SNL.Clients.Office.Excel.Functions.SPG(A209, "NAICS_CODE", "Primary")</f>
        <v>484 - Truck Transportation</v>
      </c>
      <c r="G209" s="10" t="str">
        <f>_xll.SNL.Clients.Office.Excel.Functions.SPG(A209, "SP_TOPICTAG")</f>
        <v>Fleet Management; Freight Service; Last Mile Transportation; Packaging Services</v>
      </c>
      <c r="H209" s="5">
        <f>_xll.SNL.Clients.Office.Excel.Functions.SPG(A209, "SP_PCT_SHARES_OWNED_ALL_INSTITUTIONS")</f>
        <v>93.69</v>
      </c>
    </row>
    <row r="210" spans="1:8" x14ac:dyDescent="0.3">
      <c r="A210" s="11" t="s">
        <v>1230</v>
      </c>
      <c r="B210" s="10" t="str">
        <f>_xll.SNL.Clients.Office.Excel.Functions.SPG(A210, "IQ_SECTOR")</f>
        <v>Information Technology</v>
      </c>
      <c r="C210" s="10" t="str">
        <f>_xll.SNL.Clients.Office.Excel.Functions.SPG(A210, "IQ_INDUSTRY_GROUP")</f>
        <v>Software and Services</v>
      </c>
      <c r="D210" s="10" t="str">
        <f>_xll.SNL.Clients.Office.Excel.Functions.SPG(A210, "IQ_INDUSTRY")</f>
        <v>IT Services</v>
      </c>
      <c r="E210" s="10" t="str">
        <f>_xll.SNL.Clients.Office.Excel.Functions.SPG(A210, "IQ_PRIMARY_INDUSTRY")</f>
        <v>IT Consulting and Other Services</v>
      </c>
      <c r="F210" s="10" t="str">
        <f>_xll.SNL.Clients.Office.Excel.Functions.SPG(A210, "NAICS_CODE", "Primary")</f>
        <v>54151 - Computer Systems Design and Related Services</v>
      </c>
      <c r="G210" s="10" t="str">
        <f>_xll.SNL.Clients.Office.Excel.Functions.SPG(A210, "SP_TOPICTAG")</f>
        <v>Software Development; Cloud Management; Data Integration; Data Protection; Process Automation; Network Security; Artificial Intelligence</v>
      </c>
      <c r="H210" s="5">
        <f>_xll.SNL.Clients.Office.Excel.Functions.SPG(A210, "SP_PCT_SHARES_OWNED_ALL_INSTITUTIONS")</f>
        <v>78.89</v>
      </c>
    </row>
    <row r="211" spans="1:8" x14ac:dyDescent="0.3">
      <c r="A211" s="11" t="s">
        <v>1231</v>
      </c>
      <c r="B211" s="10" t="str">
        <f>_xll.SNL.Clients.Office.Excel.Functions.SPG(A211, "IQ_SECTOR")</f>
        <v>Real Estate</v>
      </c>
      <c r="C211" s="10" t="str">
        <f>_xll.SNL.Clients.Office.Excel.Functions.SPG(A211, "IQ_INDUSTRY_GROUP")</f>
        <v>Equity Real Estate Investment Trusts (REITs)</v>
      </c>
      <c r="D211" s="10" t="str">
        <f>_xll.SNL.Clients.Office.Excel.Functions.SPG(A211, "IQ_INDUSTRY")</f>
        <v>Specialized REITs</v>
      </c>
      <c r="E211" s="10" t="str">
        <f>_xll.SNL.Clients.Office.Excel.Functions.SPG(A211, "IQ_PRIMARY_INDUSTRY")</f>
        <v>Other Specialized REITs</v>
      </c>
      <c r="F211" s="10" t="str">
        <f>_xll.SNL.Clients.Office.Excel.Functions.SPG(A211, "NAICS_CODE", "Primary")</f>
        <v>541810 - Advertising Agencies</v>
      </c>
      <c r="G211" s="10" t="str">
        <f>_xll.SNL.Clients.Office.Excel.Functions.SPG(A211, "SP_TOPICTAG")</f>
        <v/>
      </c>
      <c r="H211" s="5">
        <f>_xll.SNL.Clients.Office.Excel.Functions.SPG(A211, "SP_PCT_SHARES_OWNED_ALL_INSTITUTIONS")</f>
        <v>86.1</v>
      </c>
    </row>
    <row r="212" spans="1:8" x14ac:dyDescent="0.3">
      <c r="A212" s="11" t="s">
        <v>1232</v>
      </c>
      <c r="B212" s="10" t="str">
        <f>_xll.SNL.Clients.Office.Excel.Functions.SPG(A212, "IQ_SECTOR")</f>
        <v>Consumer Staples</v>
      </c>
      <c r="C212" s="10" t="str">
        <f>_xll.SNL.Clients.Office.Excel.Functions.SPG(A212, "IQ_INDUSTRY_GROUP")</f>
        <v>Food, Beverage and Tobacco</v>
      </c>
      <c r="D212" s="10" t="str">
        <f>_xll.SNL.Clients.Office.Excel.Functions.SPG(A212, "IQ_INDUSTRY")</f>
        <v>Food Products</v>
      </c>
      <c r="E212" s="10" t="str">
        <f>_xll.SNL.Clients.Office.Excel.Functions.SPG(A212, "IQ_PRIMARY_INDUSTRY")</f>
        <v>Packaged Foods and Meats</v>
      </c>
      <c r="F212" s="10" t="str">
        <f>_xll.SNL.Clients.Office.Excel.Functions.SPG(A212, "NAICS_CODE", "Primary")</f>
        <v>311 - Food Manufacturing</v>
      </c>
      <c r="G212" s="10" t="str">
        <f>_xll.SNL.Clients.Office.Excel.Functions.SPG(A212, "SP_TOPICTAG")</f>
        <v>Animal Feed; Livestock; Alternative Protein</v>
      </c>
      <c r="H212" s="5">
        <f>_xll.SNL.Clients.Office.Excel.Functions.SPG(A212, "SP_PCT_SHARES_OWNED_ALL_INSTITUTIONS")</f>
        <v>62.88</v>
      </c>
    </row>
    <row r="213" spans="1:8" x14ac:dyDescent="0.3">
      <c r="A213" s="11" t="s">
        <v>1233</v>
      </c>
      <c r="B213" s="10" t="str">
        <f>_xll.SNL.Clients.Office.Excel.Functions.SPG(A213, "IQ_SECTOR")</f>
        <v>Industrials</v>
      </c>
      <c r="C213" s="10" t="str">
        <f>_xll.SNL.Clients.Office.Excel.Functions.SPG(A213, "IQ_INDUSTRY_GROUP")</f>
        <v>Transportation</v>
      </c>
      <c r="D213" s="10" t="str">
        <f>_xll.SNL.Clients.Office.Excel.Functions.SPG(A213, "IQ_INDUSTRY")</f>
        <v>Ground Transportation</v>
      </c>
      <c r="E213" s="10" t="str">
        <f>_xll.SNL.Clients.Office.Excel.Functions.SPG(A213, "IQ_PRIMARY_INDUSTRY")</f>
        <v>Cargo Ground Transportation</v>
      </c>
      <c r="F213" s="10" t="str">
        <f>_xll.SNL.Clients.Office.Excel.Functions.SPG(A213, "NAICS_CODE", "Primary")</f>
        <v>484121 - General Freight Trucking, Long-Distance, Truckload</v>
      </c>
      <c r="G213" s="10" t="str">
        <f>_xll.SNL.Clients.Office.Excel.Functions.SPG(A213, "SP_TOPICTAG")</f>
        <v>Fleet Management; Freight Service; Last Mile Transportation; Navigation; Packaging Services; Courier Service; Process Automation</v>
      </c>
      <c r="H213" s="5">
        <f>_xll.SNL.Clients.Office.Excel.Functions.SPG(A213, "SP_PCT_SHARES_OWNED_ALL_INSTITUTIONS")</f>
        <v>103.27</v>
      </c>
    </row>
    <row r="214" spans="1:8" x14ac:dyDescent="0.3">
      <c r="A214" s="11" t="s">
        <v>1234</v>
      </c>
      <c r="B214" s="10" t="str">
        <f>_xll.SNL.Clients.Office.Excel.Functions.SPG(A214, "IQ_SECTOR")</f>
        <v>Health Care</v>
      </c>
      <c r="C214" s="10" t="str">
        <f>_xll.SNL.Clients.Office.Excel.Functions.SPG(A214, "IQ_INDUSTRY_GROUP")</f>
        <v>Health Care Equipment and Services</v>
      </c>
      <c r="D214" s="10" t="str">
        <f>_xll.SNL.Clients.Office.Excel.Functions.SPG(A214, "IQ_INDUSTRY")</f>
        <v>Health Care Equipment and Supplies</v>
      </c>
      <c r="E214" s="10" t="str">
        <f>_xll.SNL.Clients.Office.Excel.Functions.SPG(A214, "IQ_PRIMARY_INDUSTRY")</f>
        <v>Health Care Supplies</v>
      </c>
      <c r="F214" s="10" t="str">
        <f>_xll.SNL.Clients.Office.Excel.Functions.SPG(A214, "NAICS_CODE", "Primary")</f>
        <v>339113 - Surgical Appliance and Supplies Manufacturing</v>
      </c>
      <c r="G214" s="10" t="str">
        <f>_xll.SNL.Clients.Office.Excel.Functions.SPG(A214, "SP_TOPICTAG")</f>
        <v>Health Diagnostics; Nutraceutical; Cardiovascular; Neurology; Oncology; Pain Management; Pharmacovigilance</v>
      </c>
      <c r="H214" s="5">
        <f>_xll.SNL.Clients.Office.Excel.Functions.SPG(A214, "SP_PCT_SHARES_OWNED_ALL_INSTITUTIONS")</f>
        <v>105.98</v>
      </c>
    </row>
    <row r="215" spans="1:8" x14ac:dyDescent="0.3">
      <c r="A215" s="11" t="s">
        <v>1235</v>
      </c>
      <c r="B215" s="10" t="str">
        <f>_xll.SNL.Clients.Office.Excel.Functions.SPG(A215, "IQ_SECTOR")</f>
        <v>Information Technology</v>
      </c>
      <c r="C215" s="10" t="str">
        <f>_xll.SNL.Clients.Office.Excel.Functions.SPG(A215, "IQ_INDUSTRY_GROUP")</f>
        <v>Semiconductors and Semiconductor Equipment</v>
      </c>
      <c r="D215" s="10" t="str">
        <f>_xll.SNL.Clients.Office.Excel.Functions.SPG(A215, "IQ_INDUSTRY")</f>
        <v>Semiconductors and Semiconductor Equipment</v>
      </c>
      <c r="E215" s="10" t="str">
        <f>_xll.SNL.Clients.Office.Excel.Functions.SPG(A215, "IQ_PRIMARY_INDUSTRY")</f>
        <v>Semiconductors</v>
      </c>
      <c r="F215" s="10" t="str">
        <f>_xll.SNL.Clients.Office.Excel.Functions.SPG(A215, "NAICS_CODE", "Primary")</f>
        <v>334413 - Semiconductor and Related Device Manufacturing</v>
      </c>
      <c r="G215" s="10" t="str">
        <f>_xll.SNL.Clients.Office.Excel.Functions.SPG(A215, "SP_TOPICTAG")</f>
        <v>Software Development; Data Protection; Cloud Infrastructure; Process Automation; Network Security; Data Center Technology; Artificial Intelligence</v>
      </c>
      <c r="H215" s="5">
        <f>_xll.SNL.Clients.Office.Excel.Functions.SPG(A215, "SP_PCT_SHARES_OWNED_ALL_INSTITUTIONS")</f>
        <v>96.21</v>
      </c>
    </row>
    <row r="216" spans="1:8" x14ac:dyDescent="0.3">
      <c r="A216" s="11" t="s">
        <v>1236</v>
      </c>
      <c r="B216" s="10" t="str">
        <f>_xll.SNL.Clients.Office.Excel.Functions.SPG(A216, "IQ_SECTOR")</f>
        <v>Consumer Discretionary</v>
      </c>
      <c r="C216" s="10" t="str">
        <f>_xll.SNL.Clients.Office.Excel.Functions.SPG(A216, "IQ_INDUSTRY_GROUP")</f>
        <v>Automobiles and Components</v>
      </c>
      <c r="D216" s="10" t="str">
        <f>_xll.SNL.Clients.Office.Excel.Functions.SPG(A216, "IQ_INDUSTRY")</f>
        <v>Automobile Components</v>
      </c>
      <c r="E216" s="10" t="str">
        <f>_xll.SNL.Clients.Office.Excel.Functions.SPG(A216, "IQ_PRIMARY_INDUSTRY")</f>
        <v>Automotive Parts and Equipment</v>
      </c>
      <c r="F216" s="10" t="str">
        <f>_xll.SNL.Clients.Office.Excel.Functions.SPG(A216, "NAICS_CODE", "Primary")</f>
        <v>3363 - Motor Vehicle Parts Manufacturing</v>
      </c>
      <c r="G216" s="10" t="str">
        <f>_xll.SNL.Clients.Office.Excel.Functions.SPG(A216, "SP_TOPICTAG")</f>
        <v>Industrial Automation; Sensors; Smart Building; Electric Vehicle; Process Automation</v>
      </c>
      <c r="H216" s="5">
        <f>_xll.SNL.Clients.Office.Excel.Functions.SPG(A216, "SP_PCT_SHARES_OWNED_ALL_INSTITUTIONS")</f>
        <v>107.63</v>
      </c>
    </row>
    <row r="217" spans="1:8" x14ac:dyDescent="0.3">
      <c r="A217" s="11" t="s">
        <v>1237</v>
      </c>
      <c r="B217" s="10" t="str">
        <f>_xll.SNL.Clients.Office.Excel.Functions.SPG(A217, "IQ_SECTOR")</f>
        <v>Consumer Discretionary</v>
      </c>
      <c r="C217" s="10" t="str">
        <f>_xll.SNL.Clients.Office.Excel.Functions.SPG(A217, "IQ_INDUSTRY_GROUP")</f>
        <v>Consumer Services</v>
      </c>
      <c r="D217" s="10" t="str">
        <f>_xll.SNL.Clients.Office.Excel.Functions.SPG(A217, "IQ_INDUSTRY")</f>
        <v>Hotels, Restaurants and Leisure</v>
      </c>
      <c r="E217" s="10" t="str">
        <f>_xll.SNL.Clients.Office.Excel.Functions.SPG(A217, "IQ_PRIMARY_INDUSTRY")</f>
        <v>Casinos and Gaming</v>
      </c>
      <c r="F217" s="10" t="str">
        <f>_xll.SNL.Clients.Office.Excel.Functions.SPG(A217, "NAICS_CODE", "Primary")</f>
        <v>713210 - Casinos (except Casino Hotels)</v>
      </c>
      <c r="G217" s="10" t="str">
        <f>_xll.SNL.Clients.Office.Excel.Functions.SPG(A217, "SP_TOPICTAG")</f>
        <v>Virtual Currency; Virtual Goods; Content Creation; Online Payments; Video Games</v>
      </c>
      <c r="H217" s="5">
        <f>_xll.SNL.Clients.Office.Excel.Functions.SPG(A217, "SP_PCT_SHARES_OWNED_ALL_INSTITUTIONS")</f>
        <v>68.77</v>
      </c>
    </row>
    <row r="218" spans="1:8" x14ac:dyDescent="0.3">
      <c r="A218" s="11" t="s">
        <v>1238</v>
      </c>
      <c r="B218" s="10" t="str">
        <f>_xll.SNL.Clients.Office.Excel.Functions.SPG(A218, "IQ_SECTOR")</f>
        <v>Industrials</v>
      </c>
      <c r="C218" s="10" t="str">
        <f>_xll.SNL.Clients.Office.Excel.Functions.SPG(A218, "IQ_INDUSTRY_GROUP")</f>
        <v>Capital Goods</v>
      </c>
      <c r="D218" s="10" t="str">
        <f>_xll.SNL.Clients.Office.Excel.Functions.SPG(A218, "IQ_INDUSTRY")</f>
        <v>Machinery</v>
      </c>
      <c r="E218" s="10" t="str">
        <f>_xll.SNL.Clients.Office.Excel.Functions.SPG(A218, "IQ_PRIMARY_INDUSTRY")</f>
        <v>Industrial Machinery and Supplies and Components</v>
      </c>
      <c r="F218" s="10" t="str">
        <f>_xll.SNL.Clients.Office.Excel.Functions.SPG(A218, "NAICS_CODE", "Primary")</f>
        <v>333992 - Welding and Soldering Equipment Manufacturing</v>
      </c>
      <c r="G218" s="10" t="str">
        <f>_xll.SNL.Clients.Office.Excel.Functions.SPG(A218, "SP_TOPICTAG")</f>
        <v>Industrial Automation; Process Automation</v>
      </c>
      <c r="H218" s="5">
        <f>_xll.SNL.Clients.Office.Excel.Functions.SPG(A218, "SP_PCT_SHARES_OWNED_ALL_INSTITUTIONS")</f>
        <v>80.239999999999995</v>
      </c>
    </row>
    <row r="219" spans="1:8" x14ac:dyDescent="0.3">
      <c r="A219" s="11" t="s">
        <v>1239</v>
      </c>
      <c r="B219" s="10" t="str">
        <f>_xll.SNL.Clients.Office.Excel.Functions.SPG(A219, "IQ_SECTOR")</f>
        <v>Consumer Discretionary</v>
      </c>
      <c r="C219" s="10" t="str">
        <f>_xll.SNL.Clients.Office.Excel.Functions.SPG(A219, "IQ_INDUSTRY_GROUP")</f>
        <v>Consumer Discretionary Distribution and Retail</v>
      </c>
      <c r="D219" s="10" t="str">
        <f>_xll.SNL.Clients.Office.Excel.Functions.SPG(A219, "IQ_INDUSTRY")</f>
        <v>Specialty Retail</v>
      </c>
      <c r="E219" s="10" t="str">
        <f>_xll.SNL.Clients.Office.Excel.Functions.SPG(A219, "IQ_PRIMARY_INDUSTRY")</f>
        <v>Automotive Retail</v>
      </c>
      <c r="F219" s="10" t="str">
        <f>_xll.SNL.Clients.Office.Excel.Functions.SPG(A219, "NAICS_CODE", "Primary")</f>
        <v>4411 - Automobile Dealers</v>
      </c>
      <c r="G219" s="10" t="str">
        <f>_xll.SNL.Clients.Office.Excel.Functions.SPG(A219, "SP_TOPICTAG")</f>
        <v>Digital Asset Management; Process Automation</v>
      </c>
      <c r="H219" s="5">
        <f>_xll.SNL.Clients.Office.Excel.Functions.SPG(A219, "SP_PCT_SHARES_OWNED_ALL_INSTITUTIONS")</f>
        <v>92.67</v>
      </c>
    </row>
    <row r="220" spans="1:8" x14ac:dyDescent="0.3">
      <c r="A220" s="11" t="s">
        <v>1240</v>
      </c>
      <c r="B220" s="10" t="str">
        <f>_xll.SNL.Clients.Office.Excel.Functions.SPG(A220, "IQ_SECTOR")</f>
        <v>Information Technology</v>
      </c>
      <c r="C220" s="10" t="str">
        <f>_xll.SNL.Clients.Office.Excel.Functions.SPG(A220, "IQ_INDUSTRY_GROUP")</f>
        <v>Technology Hardware and Equipment</v>
      </c>
      <c r="D220" s="10" t="str">
        <f>_xll.SNL.Clients.Office.Excel.Functions.SPG(A220, "IQ_INDUSTRY")</f>
        <v>Electronic Equipment, Instruments and Components</v>
      </c>
      <c r="E220" s="10" t="str">
        <f>_xll.SNL.Clients.Office.Excel.Functions.SPG(A220, "IQ_PRIMARY_INDUSTRY")</f>
        <v>Electronic Components</v>
      </c>
      <c r="F220" s="10" t="str">
        <f>_xll.SNL.Clients.Office.Excel.Functions.SPG(A220, "NAICS_CODE", "Primary")</f>
        <v>3344 - Semiconductor and Other Electronic Component Manufacturing</v>
      </c>
      <c r="G220" s="10" t="str">
        <f>_xll.SNL.Clients.Office.Excel.Functions.SPG(A220, "SP_TOPICTAG")</f>
        <v>Energy Efficiency; Energy Management; Energy Storage; Industrial Automation; Sensors; CleanTech; Electric Vehicle Charging Infrastructure</v>
      </c>
      <c r="H220" s="5">
        <f>_xll.SNL.Clients.Office.Excel.Functions.SPG(A220, "SP_PCT_SHARES_OWNED_ALL_INSTITUTIONS")</f>
        <v>100.69</v>
      </c>
    </row>
    <row r="221" spans="1:8" x14ac:dyDescent="0.3">
      <c r="A221" s="11" t="s">
        <v>1241</v>
      </c>
      <c r="B221" s="10" t="str">
        <f>_xll.SNL.Clients.Office.Excel.Functions.SPG(A221, "IQ_SECTOR")</f>
        <v>Health Care</v>
      </c>
      <c r="C221" s="10" t="str">
        <f>_xll.SNL.Clients.Office.Excel.Functions.SPG(A221, "IQ_INDUSTRY_GROUP")</f>
        <v>Health Care Equipment and Services</v>
      </c>
      <c r="D221" s="10" t="str">
        <f>_xll.SNL.Clients.Office.Excel.Functions.SPG(A221, "IQ_INDUSTRY")</f>
        <v>Health Care Equipment and Supplies</v>
      </c>
      <c r="E221" s="10" t="str">
        <f>_xll.SNL.Clients.Office.Excel.Functions.SPG(A221, "IQ_PRIMARY_INDUSTRY")</f>
        <v>Health Care Equipment</v>
      </c>
      <c r="F221" s="10" t="str">
        <f>_xll.SNL.Clients.Office.Excel.Functions.SPG(A221, "NAICS_CODE", "Primary")</f>
        <v>334510 - Electromedical and Electrotherapeutic Apparatus Manufacturing</v>
      </c>
      <c r="G221" s="10" t="str">
        <f>_xll.SNL.Clients.Office.Excel.Functions.SPG(A221, "SP_TOPICTAG")</f>
        <v>Sleep Technology; Cardiovascular; Neurology; Pain Management; Surgery; Digital Wellness; Digital Mental Health</v>
      </c>
      <c r="H221" s="5">
        <f>_xll.SNL.Clients.Office.Excel.Functions.SPG(A221, "SP_PCT_SHARES_OWNED_ALL_INSTITUTIONS")</f>
        <v>97.8</v>
      </c>
    </row>
    <row r="222" spans="1:8" x14ac:dyDescent="0.3">
      <c r="A222" s="11" t="s">
        <v>1242</v>
      </c>
      <c r="B222" s="10" t="str">
        <f>_xll.SNL.Clients.Office.Excel.Functions.SPG(A222, "IQ_SECTOR")</f>
        <v>Materials</v>
      </c>
      <c r="C222" s="10" t="str">
        <f>_xll.SNL.Clients.Office.Excel.Functions.SPG(A222, "IQ_INDUSTRY_GROUP")</f>
        <v>Materials</v>
      </c>
      <c r="D222" s="10" t="str">
        <f>_xll.SNL.Clients.Office.Excel.Functions.SPG(A222, "IQ_INDUSTRY")</f>
        <v>Paper and Forest Products</v>
      </c>
      <c r="E222" s="10" t="str">
        <f>_xll.SNL.Clients.Office.Excel.Functions.SPG(A222, "IQ_PRIMARY_INDUSTRY")</f>
        <v>Forest Products</v>
      </c>
      <c r="F222" s="10" t="str">
        <f>_xll.SNL.Clients.Office.Excel.Functions.SPG(A222, "NAICS_CODE", "Primary")</f>
        <v>321 - Wood Product Manufacturing</v>
      </c>
      <c r="G222" s="10" t="str">
        <f>_xll.SNL.Clients.Office.Excel.Functions.SPG(A222, "SP_TOPICTAG")</f>
        <v>Environmental Engineering</v>
      </c>
      <c r="H222" s="5">
        <f>_xll.SNL.Clients.Office.Excel.Functions.SPG(A222, "SP_PCT_SHARES_OWNED_ALL_INSTITUTIONS")</f>
        <v>84.22</v>
      </c>
    </row>
    <row r="223" spans="1:8" x14ac:dyDescent="0.3">
      <c r="A223" s="11" t="s">
        <v>1243</v>
      </c>
      <c r="B223" s="10" t="str">
        <f>_xll.SNL.Clients.Office.Excel.Functions.SPG(A223, "IQ_SECTOR")</f>
        <v>Information Technology</v>
      </c>
      <c r="C223" s="10" t="str">
        <f>_xll.SNL.Clients.Office.Excel.Functions.SPG(A223, "IQ_INDUSTRY_GROUP")</f>
        <v>Technology Hardware and Equipment</v>
      </c>
      <c r="D223" s="10" t="str">
        <f>_xll.SNL.Clients.Office.Excel.Functions.SPG(A223, "IQ_INDUSTRY")</f>
        <v>Communications Equipment</v>
      </c>
      <c r="E223" s="10" t="str">
        <f>_xll.SNL.Clients.Office.Excel.Functions.SPG(A223, "IQ_PRIMARY_INDUSTRY")</f>
        <v>Communications Equipment</v>
      </c>
      <c r="F223" s="10" t="str">
        <f>_xll.SNL.Clients.Office.Excel.Functions.SPG(A223, "NAICS_CODE", "Primary")</f>
        <v>334290 - Other Communications Equipment Manufacturing</v>
      </c>
      <c r="G223" s="10" t="str">
        <f>_xll.SNL.Clients.Office.Excel.Functions.SPG(A223, "SP_TOPICTAG")</f>
        <v>Network Backbone; Optical Infrastructure; Computer Vision; Sensors; Machine Learning; 5G</v>
      </c>
      <c r="H223" s="5">
        <f>_xll.SNL.Clients.Office.Excel.Functions.SPG(A223, "SP_PCT_SHARES_OWNED_ALL_INSTITUTIONS")</f>
        <v>110.89</v>
      </c>
    </row>
    <row r="224" spans="1:8" x14ac:dyDescent="0.3">
      <c r="A224" s="11" t="s">
        <v>1244</v>
      </c>
      <c r="B224" s="10" t="str">
        <f>_xll.SNL.Clients.Office.Excel.Functions.SPG(A224, "IQ_SECTOR")</f>
        <v>Information Technology</v>
      </c>
      <c r="C224" s="10" t="str">
        <f>_xll.SNL.Clients.Office.Excel.Functions.SPG(A224, "IQ_INDUSTRY_GROUP")</f>
        <v>Semiconductors and Semiconductor Equipment</v>
      </c>
      <c r="D224" s="10" t="str">
        <f>_xll.SNL.Clients.Office.Excel.Functions.SPG(A224, "IQ_INDUSTRY")</f>
        <v>Semiconductors and Semiconductor Equipment</v>
      </c>
      <c r="E224" s="10" t="str">
        <f>_xll.SNL.Clients.Office.Excel.Functions.SPG(A224, "IQ_PRIMARY_INDUSTRY")</f>
        <v>Semiconductors</v>
      </c>
      <c r="F224" s="10" t="str">
        <f>_xll.SNL.Clients.Office.Excel.Functions.SPG(A224, "NAICS_CODE", "Primary")</f>
        <v>334413 - Semiconductor and Related Device Manufacturing</v>
      </c>
      <c r="G224" s="10" t="str">
        <f>_xll.SNL.Clients.Office.Excel.Functions.SPG(A224, "SP_TOPICTAG")</f>
        <v>Optical Infrastructure; Energy Management; Sensors; Smart Energy; Data Center Technology; 5G</v>
      </c>
      <c r="H224" s="5">
        <f>_xll.SNL.Clients.Office.Excel.Functions.SPG(A224, "SP_PCT_SHARES_OWNED_ALL_INSTITUTIONS")</f>
        <v>80.55</v>
      </c>
    </row>
    <row r="225" spans="1:8" x14ac:dyDescent="0.3">
      <c r="A225" s="11" t="s">
        <v>1245</v>
      </c>
      <c r="B225" s="10" t="str">
        <f>_xll.SNL.Clients.Office.Excel.Functions.SPG(A225, "IQ_SECTOR")</f>
        <v>Consumer Discretionary</v>
      </c>
      <c r="C225" s="10" t="str">
        <f>_xll.SNL.Clients.Office.Excel.Functions.SPG(A225, "IQ_INDUSTRY_GROUP")</f>
        <v>Consumer Discretionary Distribution and Retail</v>
      </c>
      <c r="D225" s="10" t="str">
        <f>_xll.SNL.Clients.Office.Excel.Functions.SPG(A225, "IQ_INDUSTRY")</f>
        <v>Broadline Retail</v>
      </c>
      <c r="E225" s="10" t="str">
        <f>_xll.SNL.Clients.Office.Excel.Functions.SPG(A225, "IQ_PRIMARY_INDUSTRY")</f>
        <v>Broadline Retail</v>
      </c>
      <c r="F225" s="10" t="str">
        <f>_xll.SNL.Clients.Office.Excel.Functions.SPG(A225, "NAICS_CODE", "Primary")</f>
        <v>455110 - Department Stores</v>
      </c>
      <c r="G225" s="10" t="str">
        <f>_xll.SNL.Clients.Office.Excel.Functions.SPG(A225, "SP_TOPICTAG")</f>
        <v>Data Protection; Process Automation; Storage Management; Utility Scale Solar</v>
      </c>
      <c r="H225" s="5">
        <f>_xll.SNL.Clients.Office.Excel.Functions.SPG(A225, "SP_PCT_SHARES_OWNED_ALL_INSTITUTIONS")</f>
        <v>84.25</v>
      </c>
    </row>
    <row r="226" spans="1:8" x14ac:dyDescent="0.3">
      <c r="A226" s="11" t="s">
        <v>1246</v>
      </c>
      <c r="B226" s="10" t="str">
        <f>_xll.SNL.Clients.Office.Excel.Functions.SPG(A226, "IQ_SECTOR")</f>
        <v>Information Technology</v>
      </c>
      <c r="C226" s="10" t="str">
        <f>_xll.SNL.Clients.Office.Excel.Functions.SPG(A226, "IQ_INDUSTRY_GROUP")</f>
        <v>Software and Services</v>
      </c>
      <c r="D226" s="10" t="str">
        <f>_xll.SNL.Clients.Office.Excel.Functions.SPG(A226, "IQ_INDUSTRY")</f>
        <v>Software</v>
      </c>
      <c r="E226" s="10" t="str">
        <f>_xll.SNL.Clients.Office.Excel.Functions.SPG(A226, "IQ_PRIMARY_INDUSTRY")</f>
        <v>Application Software</v>
      </c>
      <c r="F226" s="10" t="str">
        <f>_xll.SNL.Clients.Office.Excel.Functions.SPG(A226, "NAICS_CODE", "Primary")</f>
        <v>513210 - Software Publishers</v>
      </c>
      <c r="G226" s="10" t="str">
        <f>_xll.SNL.Clients.Office.Excel.Functions.SPG(A226, "SP_TOPICTAG")</f>
        <v>Customer Relationship Management; Cloud Infrastructure; Cloud Storage; Process Automation</v>
      </c>
      <c r="H226" s="5">
        <f>_xll.SNL.Clients.Office.Excel.Functions.SPG(A226, "SP_PCT_SHARES_OWNED_ALL_INSTITUTIONS")</f>
        <v>98.13</v>
      </c>
    </row>
    <row r="227" spans="1:8" x14ac:dyDescent="0.3">
      <c r="A227" s="11" t="s">
        <v>1247</v>
      </c>
      <c r="B227" s="10" t="str">
        <f>_xll.SNL.Clients.Office.Excel.Functions.SPG(A227, "IQ_SECTOR")</f>
        <v>Industrials</v>
      </c>
      <c r="C227" s="10" t="str">
        <f>_xll.SNL.Clients.Office.Excel.Functions.SPG(A227, "IQ_INDUSTRY_GROUP")</f>
        <v>Commercial and Professional Services</v>
      </c>
      <c r="D227" s="10" t="str">
        <f>_xll.SNL.Clients.Office.Excel.Functions.SPG(A227, "IQ_INDUSTRY")</f>
        <v>Professional Services</v>
      </c>
      <c r="E227" s="10" t="str">
        <f>_xll.SNL.Clients.Office.Excel.Functions.SPG(A227, "IQ_PRIMARY_INDUSTRY")</f>
        <v>Human Resource and Employment Services</v>
      </c>
      <c r="F227" s="10" t="str">
        <f>_xll.SNL.Clients.Office.Excel.Functions.SPG(A227, "NAICS_CODE", "Primary")</f>
        <v>561311 - Employment Placement Agencies</v>
      </c>
      <c r="G227" s="10" t="str">
        <f>_xll.SNL.Clients.Office.Excel.Functions.SPG(A227, "SP_TOPICTAG")</f>
        <v>Virtual Workforce; Employee Benefits; Social Recruiting; Employee Assistance Program (EAP); HRTech; WorkTech</v>
      </c>
      <c r="H227" s="5">
        <f>_xll.SNL.Clients.Office.Excel.Functions.SPG(A227, "SP_PCT_SHARES_OWNED_ALL_INSTITUTIONS")</f>
        <v>100.63</v>
      </c>
    </row>
    <row r="228" spans="1:8" x14ac:dyDescent="0.3">
      <c r="A228" s="11" t="s">
        <v>1248</v>
      </c>
      <c r="B228" s="10" t="str">
        <f>_xll.SNL.Clients.Office.Excel.Functions.SPG(A228, "IQ_SECTOR")</f>
        <v>Consumer Staples</v>
      </c>
      <c r="C228" s="10" t="str">
        <f>_xll.SNL.Clients.Office.Excel.Functions.SPG(A228, "IQ_INDUSTRY_GROUP")</f>
        <v>Consumer Staples Distribution and Retail</v>
      </c>
      <c r="D228" s="10" t="str">
        <f>_xll.SNL.Clients.Office.Excel.Functions.SPG(A228, "IQ_INDUSTRY")</f>
        <v>Consumer Staples Distribution and Retail</v>
      </c>
      <c r="E228" s="10" t="str">
        <f>_xll.SNL.Clients.Office.Excel.Functions.SPG(A228, "IQ_PRIMARY_INDUSTRY")</f>
        <v>Food Retail</v>
      </c>
      <c r="F228" s="10" t="str">
        <f>_xll.SNL.Clients.Office.Excel.Functions.SPG(A228, "NAICS_CODE", "Primary")</f>
        <v>4451 - Grocery and Convenience Retailers</v>
      </c>
      <c r="G228" s="10" t="str">
        <f>_xll.SNL.Clients.Office.Excel.Functions.SPG(A228, "SP_TOPICTAG")</f>
        <v>Marketing Automation; Online Grocery</v>
      </c>
      <c r="H228" s="5">
        <f>_xll.SNL.Clients.Office.Excel.Functions.SPG(A228, "SP_PCT_SHARES_OWNED_ALL_INSTITUTIONS")</f>
        <v>57.98</v>
      </c>
    </row>
    <row r="229" spans="1:8" x14ac:dyDescent="0.3">
      <c r="A229" s="11" t="s">
        <v>1249</v>
      </c>
      <c r="B229" s="10" t="str">
        <f>_xll.SNL.Clients.Office.Excel.Functions.SPG(A229, "IQ_SECTOR")</f>
        <v>Consumer Discretionary</v>
      </c>
      <c r="C229" s="10" t="str">
        <f>_xll.SNL.Clients.Office.Excel.Functions.SPG(A229, "IQ_INDUSTRY_GROUP")</f>
        <v>Consumer Services</v>
      </c>
      <c r="D229" s="10" t="str">
        <f>_xll.SNL.Clients.Office.Excel.Functions.SPG(A229, "IQ_INDUSTRY")</f>
        <v>Hotels, Restaurants and Leisure</v>
      </c>
      <c r="E229" s="10" t="str">
        <f>_xll.SNL.Clients.Office.Excel.Functions.SPG(A229, "IQ_PRIMARY_INDUSTRY")</f>
        <v>Hotels, Resorts and Cruise Lines</v>
      </c>
      <c r="F229" s="10" t="str">
        <f>_xll.SNL.Clients.Office.Excel.Functions.SPG(A229, "NAICS_CODE", "Primary")</f>
        <v>721110 - Hotels (except Casino Hotels) and Motels</v>
      </c>
      <c r="G229" s="10" t="str">
        <f>_xll.SNL.Clients.Office.Excel.Functions.SPG(A229, "SP_TOPICTAG")</f>
        <v>Tourism; Travel Accommodations; Vacation Rental</v>
      </c>
      <c r="H229" s="5">
        <f>_xll.SNL.Clients.Office.Excel.Functions.SPG(A229, "SP_PCT_SHARES_OWNED_ALL_INSTITUTIONS")</f>
        <v>76.92</v>
      </c>
    </row>
    <row r="230" spans="1:8" x14ac:dyDescent="0.3">
      <c r="A230" s="11" t="s">
        <v>1250</v>
      </c>
      <c r="B230" s="10" t="str">
        <f>_xll.SNL.Clients.Office.Excel.Functions.SPG(A230, "IQ_SECTOR")</f>
        <v>Health Care</v>
      </c>
      <c r="C230" s="10" t="str">
        <f>_xll.SNL.Clients.Office.Excel.Functions.SPG(A230, "IQ_INDUSTRY_GROUP")</f>
        <v>Health Care Equipment and Services</v>
      </c>
      <c r="D230" s="10" t="str">
        <f>_xll.SNL.Clients.Office.Excel.Functions.SPG(A230, "IQ_INDUSTRY")</f>
        <v>Health Care Equipment and Supplies</v>
      </c>
      <c r="E230" s="10" t="str">
        <f>_xll.SNL.Clients.Office.Excel.Functions.SPG(A230, "IQ_PRIMARY_INDUSTRY")</f>
        <v>Health Care Equipment</v>
      </c>
      <c r="F230" s="10" t="str">
        <f>_xll.SNL.Clients.Office.Excel.Functions.SPG(A230, "NAICS_CODE", "Primary")</f>
        <v>33911 - Medical Equipment and Supplies Manufacturing</v>
      </c>
      <c r="G230" s="10" t="str">
        <f>_xll.SNL.Clients.Office.Excel.Functions.SPG(A230, "SP_TOPICTAG")</f>
        <v>Health Diagnostics; MHealth; Sensors; Fitness Technology; Wearables; Process Automation; Biometrics; Wellness and Recovery</v>
      </c>
      <c r="H230" s="5">
        <f>_xll.SNL.Clients.Office.Excel.Functions.SPG(A230, "SP_PCT_SHARES_OWNED_ALL_INSTITUTIONS")</f>
        <v>91.2</v>
      </c>
    </row>
    <row r="231" spans="1:8" x14ac:dyDescent="0.3">
      <c r="A231" s="11" t="s">
        <v>1251</v>
      </c>
      <c r="B231" s="10" t="str">
        <f>_xll.SNL.Clients.Office.Excel.Functions.SPG(A231, "IQ_SECTOR")</f>
        <v>Industrials</v>
      </c>
      <c r="C231" s="10" t="str">
        <f>_xll.SNL.Clients.Office.Excel.Functions.SPG(A231, "IQ_INDUSTRY_GROUP")</f>
        <v>Capital Goods</v>
      </c>
      <c r="D231" s="10" t="str">
        <f>_xll.SNL.Clients.Office.Excel.Functions.SPG(A231, "IQ_INDUSTRY")</f>
        <v>Construction and Engineering</v>
      </c>
      <c r="E231" s="10" t="str">
        <f>_xll.SNL.Clients.Office.Excel.Functions.SPG(A231, "IQ_PRIMARY_INDUSTRY")</f>
        <v>Construction and Engineering</v>
      </c>
      <c r="F231" s="10" t="str">
        <f>_xll.SNL.Clients.Office.Excel.Functions.SPG(A231, "NAICS_CODE", "Primary")</f>
        <v>237130 - Power and Communication Line and Related Structures Construction</v>
      </c>
      <c r="G231" s="10" t="str">
        <f>_xll.SNL.Clients.Office.Excel.Functions.SPG(A231, "SP_TOPICTAG")</f>
        <v>Clean Energy; Energy Management; Energy Storage; Environmental Engineering; CleanTech; Smart Energy</v>
      </c>
      <c r="H231" s="5">
        <f>_xll.SNL.Clients.Office.Excel.Functions.SPG(A231, "SP_PCT_SHARES_OWNED_ALL_INSTITUTIONS")</f>
        <v>73.680000000000007</v>
      </c>
    </row>
    <row r="232" spans="1:8" x14ac:dyDescent="0.3">
      <c r="A232" s="11" t="s">
        <v>1252</v>
      </c>
      <c r="B232" s="10" t="str">
        <f>_xll.SNL.Clients.Office.Excel.Functions.SPG(A232, "IQ_SECTOR")</f>
        <v>Energy</v>
      </c>
      <c r="C232" s="10" t="str">
        <f>_xll.SNL.Clients.Office.Excel.Functions.SPG(A232, "IQ_INDUSTRY_GROUP")</f>
        <v>Energy</v>
      </c>
      <c r="D232" s="10" t="str">
        <f>_xll.SNL.Clients.Office.Excel.Functions.SPG(A232, "IQ_INDUSTRY")</f>
        <v>Oil, Gas and Consumable Fuels</v>
      </c>
      <c r="E232" s="10" t="str">
        <f>_xll.SNL.Clients.Office.Excel.Functions.SPG(A232, "IQ_PRIMARY_INDUSTRY")</f>
        <v>Oil and Gas Exploration and Production</v>
      </c>
      <c r="F232" s="10" t="str">
        <f>_xll.SNL.Clients.Office.Excel.Functions.SPG(A232, "NAICS_CODE", "Primary")</f>
        <v>2111 - Oil and Gas Extraction</v>
      </c>
      <c r="G232" s="10" t="str">
        <f>_xll.SNL.Clients.Office.Excel.Functions.SPG(A232, "SP_TOPICTAG")</f>
        <v>Environmental Engineering</v>
      </c>
      <c r="H232" s="5">
        <f>_xll.SNL.Clients.Office.Excel.Functions.SPG(A232, "SP_PCT_SHARES_OWNED_ALL_INSTITUTIONS")</f>
        <v>90.44</v>
      </c>
    </row>
    <row r="233" spans="1:8" x14ac:dyDescent="0.3">
      <c r="A233" s="11" t="s">
        <v>1253</v>
      </c>
      <c r="B233" s="10" t="str">
        <f>_xll.SNL.Clients.Office.Excel.Functions.SPG(A233, "IQ_SECTOR")</f>
        <v>Consumer Discretionary</v>
      </c>
      <c r="C233" s="10" t="str">
        <f>_xll.SNL.Clients.Office.Excel.Functions.SPG(A233, "IQ_INDUSTRY_GROUP")</f>
        <v>Consumer Durables and Apparel</v>
      </c>
      <c r="D233" s="10" t="str">
        <f>_xll.SNL.Clients.Office.Excel.Functions.SPG(A233, "IQ_INDUSTRY")</f>
        <v>Leisure Products</v>
      </c>
      <c r="E233" s="10" t="str">
        <f>_xll.SNL.Clients.Office.Excel.Functions.SPG(A233, "IQ_PRIMARY_INDUSTRY")</f>
        <v>Leisure Products</v>
      </c>
      <c r="F233" s="10" t="str">
        <f>_xll.SNL.Clients.Office.Excel.Functions.SPG(A233, "NAICS_CODE", "Primary")</f>
        <v>33993 - Doll, Toy, and Game Manufacturing</v>
      </c>
      <c r="G233" s="10" t="str">
        <f>_xll.SNL.Clients.Office.Excel.Functions.SPG(A233, "SP_TOPICTAG")</f>
        <v>Fast-Moving Consumer Goods; Lifestyle; Video Advertising; Content Creation; Video Games</v>
      </c>
      <c r="H233" s="5">
        <f>_xll.SNL.Clients.Office.Excel.Functions.SPG(A233, "SP_PCT_SHARES_OWNED_ALL_INSTITUTIONS")</f>
        <v>100.45</v>
      </c>
    </row>
    <row r="234" spans="1:8" x14ac:dyDescent="0.3">
      <c r="A234" s="11" t="s">
        <v>1254</v>
      </c>
      <c r="B234" s="10" t="str">
        <f>_xll.SNL.Clients.Office.Excel.Functions.SPG(A234, "IQ_SECTOR")</f>
        <v>Industrials</v>
      </c>
      <c r="C234" s="10" t="str">
        <f>_xll.SNL.Clients.Office.Excel.Functions.SPG(A234, "IQ_INDUSTRY_GROUP")</f>
        <v>Commercial and Professional Services</v>
      </c>
      <c r="D234" s="10" t="str">
        <f>_xll.SNL.Clients.Office.Excel.Functions.SPG(A234, "IQ_INDUSTRY")</f>
        <v>Professional Services</v>
      </c>
      <c r="E234" s="10" t="str">
        <f>_xll.SNL.Clients.Office.Excel.Functions.SPG(A234, "IQ_PRIMARY_INDUSTRY")</f>
        <v>Data Processing and Outsourced Services</v>
      </c>
      <c r="F234" s="10" t="str">
        <f>_xll.SNL.Clients.Office.Excel.Functions.SPG(A234, "NAICS_CODE", "Primary")</f>
        <v>518210 - Computing Infrastructure Providers, Data Processing, Web Hosting, and Related Services</v>
      </c>
      <c r="G234" s="10" t="str">
        <f>_xll.SNL.Clients.Office.Excel.Functions.SPG(A234, "SP_TOPICTAG")</f>
        <v>Customer Relationship Management; Cloud Infrastructure; Process Automation</v>
      </c>
      <c r="H234" s="5">
        <f>_xll.SNL.Clients.Office.Excel.Functions.SPG(A234, "SP_PCT_SHARES_OWNED_ALL_INSTITUTIONS")</f>
        <v>101.58</v>
      </c>
    </row>
    <row r="235" spans="1:8" x14ac:dyDescent="0.3">
      <c r="A235" s="11" t="s">
        <v>1255</v>
      </c>
      <c r="B235" s="10" t="str">
        <f>_xll.SNL.Clients.Office.Excel.Functions.SPG(A235, "IQ_SECTOR")</f>
        <v>Health Care</v>
      </c>
      <c r="C235" s="10" t="str">
        <f>_xll.SNL.Clients.Office.Excel.Functions.SPG(A235, "IQ_INDUSTRY_GROUP")</f>
        <v>Pharmaceuticals, Biotechnology and Life Sciences</v>
      </c>
      <c r="D235" s="10" t="str">
        <f>_xll.SNL.Clients.Office.Excel.Functions.SPG(A235, "IQ_INDUSTRY")</f>
        <v>Life Sciences Tools and Services</v>
      </c>
      <c r="E235" s="10" t="str">
        <f>_xll.SNL.Clients.Office.Excel.Functions.SPG(A235, "IQ_PRIMARY_INDUSTRY")</f>
        <v>Life Sciences Tools and Services</v>
      </c>
      <c r="F235" s="10" t="str">
        <f>_xll.SNL.Clients.Office.Excel.Functions.SPG(A235, "NAICS_CODE", "Primary")</f>
        <v>541714 - Research and Development in Biotechnology (except Nanobiotechnology)</v>
      </c>
      <c r="G235" s="10" t="str">
        <f>_xll.SNL.Clients.Office.Excel.Functions.SPG(A235, "SP_TOPICTAG")</f>
        <v>Health Diagnostics; Diabetes; Cardiovascular; Infectious Diseases; Neurology; Oncology; Respiratory; Pharmacovigilance</v>
      </c>
      <c r="H235" s="5">
        <f>_xll.SNL.Clients.Office.Excel.Functions.SPG(A235, "SP_PCT_SHARES_OWNED_ALL_INSTITUTIONS")</f>
        <v>90.14</v>
      </c>
    </row>
    <row r="236" spans="1:8" x14ac:dyDescent="0.3">
      <c r="A236" s="11" t="s">
        <v>1256</v>
      </c>
      <c r="B236" s="10" t="str">
        <f>_xll.SNL.Clients.Office.Excel.Functions.SPG(A236, "IQ_SECTOR")</f>
        <v>Financials</v>
      </c>
      <c r="C236" s="10" t="str">
        <f>_xll.SNL.Clients.Office.Excel.Functions.SPG(A236, "IQ_INDUSTRY_GROUP")</f>
        <v>Financial Services</v>
      </c>
      <c r="D236" s="10" t="str">
        <f>_xll.SNL.Clients.Office.Excel.Functions.SPG(A236, "IQ_INDUSTRY")</f>
        <v>Financial Services</v>
      </c>
      <c r="E236" s="10" t="str">
        <f>_xll.SNL.Clients.Office.Excel.Functions.SPG(A236, "IQ_PRIMARY_INDUSTRY")</f>
        <v>Commercial and Residential Mortgage Finance</v>
      </c>
      <c r="F236" s="10" t="str">
        <f>_xll.SNL.Clients.Office.Excel.Functions.SPG(A236, "NAICS_CODE", "Primary")</f>
        <v>524126 - Direct Property and Casualty Insurance Carriers</v>
      </c>
      <c r="G236" s="10" t="str">
        <f>_xll.SNL.Clients.Office.Excel.Functions.SPG(A236, "SP_TOPICTAG")</f>
        <v/>
      </c>
      <c r="H236" s="5">
        <f>_xll.SNL.Clients.Office.Excel.Functions.SPG(A236, "SP_PCT_SHARES_OWNED_ALL_INSTITUTIONS")</f>
        <v>97.28</v>
      </c>
    </row>
    <row r="237" spans="1:8" x14ac:dyDescent="0.3">
      <c r="A237" s="11" t="s">
        <v>1257</v>
      </c>
      <c r="B237" s="10" t="str">
        <f>_xll.SNL.Clients.Office.Excel.Functions.SPG(A237, "IQ_SECTOR")</f>
        <v>Information Technology</v>
      </c>
      <c r="C237" s="10" t="str">
        <f>_xll.SNL.Clients.Office.Excel.Functions.SPG(A237, "IQ_INDUSTRY_GROUP")</f>
        <v>Semiconductors and Semiconductor Equipment</v>
      </c>
      <c r="D237" s="10" t="str">
        <f>_xll.SNL.Clients.Office.Excel.Functions.SPG(A237, "IQ_INDUSTRY")</f>
        <v>Semiconductors and Semiconductor Equipment</v>
      </c>
      <c r="E237" s="10" t="str">
        <f>_xll.SNL.Clients.Office.Excel.Functions.SPG(A237, "IQ_PRIMARY_INDUSTRY")</f>
        <v>Semiconductor Materials and Equipment</v>
      </c>
      <c r="F237" s="10" t="str">
        <f>_xll.SNL.Clients.Office.Excel.Functions.SPG(A237, "NAICS_CODE", "Primary")</f>
        <v>334515 - Instrument Manufacturing for Measuring and Testing Electricity and Electrical Signals</v>
      </c>
      <c r="G237" s="10" t="str">
        <f>_xll.SNL.Clients.Office.Excel.Functions.SPG(A237, "SP_TOPICTAG")</f>
        <v>Environmental Consulting; Environmental Engineering; Sensors; Pollution Control</v>
      </c>
      <c r="H237" s="5">
        <f>_xll.SNL.Clients.Office.Excel.Functions.SPG(A237, "SP_PCT_SHARES_OWNED_ALL_INSTITUTIONS")</f>
        <v>107.06</v>
      </c>
    </row>
    <row r="238" spans="1:8" x14ac:dyDescent="0.3">
      <c r="A238" s="11" t="s">
        <v>1258</v>
      </c>
      <c r="B238" s="10" t="str">
        <f>_xll.SNL.Clients.Office.Excel.Functions.SPG(A238, "IQ_SECTOR")</f>
        <v>Financials</v>
      </c>
      <c r="C238" s="10" t="str">
        <f>_xll.SNL.Clients.Office.Excel.Functions.SPG(A238, "IQ_INDUSTRY_GROUP")</f>
        <v>Financial Services</v>
      </c>
      <c r="D238" s="10" t="str">
        <f>_xll.SNL.Clients.Office.Excel.Functions.SPG(A238, "IQ_INDUSTRY")</f>
        <v>Capital Markets</v>
      </c>
      <c r="E238" s="10" t="str">
        <f>_xll.SNL.Clients.Office.Excel.Functions.SPG(A238, "IQ_PRIMARY_INDUSTRY")</f>
        <v>Financial Exchanges and Data</v>
      </c>
      <c r="F238" s="10" t="str">
        <f>_xll.SNL.Clients.Office.Excel.Functions.SPG(A238, "NAICS_CODE", "Primary")</f>
        <v>561450 - Credit Bureaus</v>
      </c>
      <c r="G238" s="10" t="str">
        <f>_xll.SNL.Clients.Office.Excel.Functions.SPG(A238, "SP_TOPICTAG")</f>
        <v>Online Analysis and Reference; Software Development; Data Integration; Customer Analytics; Digital Asset Management; Data Protection; Cloud Data Services</v>
      </c>
      <c r="H238" s="5">
        <f>_xll.SNL.Clients.Office.Excel.Functions.SPG(A238, "SP_PCT_SHARES_OWNED_ALL_INSTITUTIONS")</f>
        <v>62.4</v>
      </c>
    </row>
    <row r="239" spans="1:8" x14ac:dyDescent="0.3">
      <c r="A239" s="11" t="s">
        <v>1259</v>
      </c>
      <c r="B239" s="10" t="str">
        <f>_xll.SNL.Clients.Office.Excel.Functions.SPG(A239, "IQ_SECTOR")</f>
        <v>Industrials</v>
      </c>
      <c r="C239" s="10" t="str">
        <f>_xll.SNL.Clients.Office.Excel.Functions.SPG(A239, "IQ_INDUSTRY_GROUP")</f>
        <v>Commercial and Professional Services</v>
      </c>
      <c r="D239" s="10" t="str">
        <f>_xll.SNL.Clients.Office.Excel.Functions.SPG(A239, "IQ_INDUSTRY")</f>
        <v>Commercial Services and Supplies</v>
      </c>
      <c r="E239" s="10" t="str">
        <f>_xll.SNL.Clients.Office.Excel.Functions.SPG(A239, "IQ_PRIMARY_INDUSTRY")</f>
        <v>Office Services and Supplies</v>
      </c>
      <c r="F239" s="10" t="str">
        <f>_xll.SNL.Clients.Office.Excel.Functions.SPG(A239, "NAICS_CODE", "Primary")</f>
        <v>334513 - Instruments and Related Products Manufacturing for Measuring, Displaying, and Controlling Industrial Process Variables</v>
      </c>
      <c r="G239" s="10" t="str">
        <f>_xll.SNL.Clients.Office.Excel.Functions.SPG(A239, "SP_TOPICTAG")</f>
        <v>Industrial Automation; RFID (Radio Frequency Identification); Sensors; Virtual Workforce; Process Automation</v>
      </c>
      <c r="H239" s="5">
        <f>_xll.SNL.Clients.Office.Excel.Functions.SPG(A239, "SP_PCT_SHARES_OWNED_ALL_INSTITUTIONS")</f>
        <v>85.66</v>
      </c>
    </row>
    <row r="240" spans="1:8" x14ac:dyDescent="0.3">
      <c r="A240" s="11" t="s">
        <v>1260</v>
      </c>
      <c r="B240" s="10" t="str">
        <f>_xll.SNL.Clients.Office.Excel.Functions.SPG(A240, "IQ_SECTOR")</f>
        <v>Industrials</v>
      </c>
      <c r="C240" s="10" t="str">
        <f>_xll.SNL.Clients.Office.Excel.Functions.SPG(A240, "IQ_INDUSTRY_GROUP")</f>
        <v>Capital Goods</v>
      </c>
      <c r="D240" s="10" t="str">
        <f>_xll.SNL.Clients.Office.Excel.Functions.SPG(A240, "IQ_INDUSTRY")</f>
        <v>Trading Companies and Distributors</v>
      </c>
      <c r="E240" s="10" t="str">
        <f>_xll.SNL.Clients.Office.Excel.Functions.SPG(A240, "IQ_PRIMARY_INDUSTRY")</f>
        <v>Trading Companies and Distributors</v>
      </c>
      <c r="F240" s="10" t="str">
        <f>_xll.SNL.Clients.Office.Excel.Functions.SPG(A240, "NAICS_CODE", "Primary")</f>
        <v>423830 - Industrial Machinery and Equipment Merchant Wholesalers</v>
      </c>
      <c r="G240" s="10" t="str">
        <f>_xll.SNL.Clients.Office.Excel.Functions.SPG(A240, "SP_TOPICTAG")</f>
        <v/>
      </c>
      <c r="H240" s="5">
        <f>_xll.SNL.Clients.Office.Excel.Functions.SPG(A240, "SP_PCT_SHARES_OWNED_ALL_INSTITUTIONS")</f>
        <v>87.22</v>
      </c>
    </row>
    <row r="241" spans="1:8" x14ac:dyDescent="0.3">
      <c r="A241" s="11" t="s">
        <v>1261</v>
      </c>
      <c r="B241" s="10" t="str">
        <f>_xll.SNL.Clients.Office.Excel.Functions.SPG(A241, "IQ_SECTOR")</f>
        <v>Industrials</v>
      </c>
      <c r="C241" s="10" t="str">
        <f>_xll.SNL.Clients.Office.Excel.Functions.SPG(A241, "IQ_INDUSTRY_GROUP")</f>
        <v>Capital Goods</v>
      </c>
      <c r="D241" s="10" t="str">
        <f>_xll.SNL.Clients.Office.Excel.Functions.SPG(A241, "IQ_INDUSTRY")</f>
        <v>Machinery</v>
      </c>
      <c r="E241" s="10" t="str">
        <f>_xll.SNL.Clients.Office.Excel.Functions.SPG(A241, "IQ_PRIMARY_INDUSTRY")</f>
        <v>Industrial Machinery and Supplies and Components</v>
      </c>
      <c r="F241" s="10" t="str">
        <f>_xll.SNL.Clients.Office.Excel.Functions.SPG(A241, "NAICS_CODE", "Primary")</f>
        <v>3314 - Nonferrous Metal (except Aluminum) Production and Processing</v>
      </c>
      <c r="G241" s="10" t="str">
        <f>_xll.SNL.Clients.Office.Excel.Functions.SPG(A241, "SP_TOPICTAG")</f>
        <v>ClimateTech</v>
      </c>
      <c r="H241" s="5">
        <f>_xll.SNL.Clients.Office.Excel.Functions.SPG(A241, "SP_PCT_SHARES_OWNED_ALL_INSTITUTIONS")</f>
        <v>93.5</v>
      </c>
    </row>
    <row r="242" spans="1:8" x14ac:dyDescent="0.3">
      <c r="A242" s="11" t="s">
        <v>1262</v>
      </c>
      <c r="B242" s="10" t="str">
        <f>_xll.SNL.Clients.Office.Excel.Functions.SPG(A242, "IQ_SECTOR")</f>
        <v>Energy</v>
      </c>
      <c r="C242" s="10" t="str">
        <f>_xll.SNL.Clients.Office.Excel.Functions.SPG(A242, "IQ_INDUSTRY_GROUP")</f>
        <v>Energy</v>
      </c>
      <c r="D242" s="10" t="str">
        <f>_xll.SNL.Clients.Office.Excel.Functions.SPG(A242, "IQ_INDUSTRY")</f>
        <v>Oil, Gas and Consumable Fuels</v>
      </c>
      <c r="E242" s="10" t="str">
        <f>_xll.SNL.Clients.Office.Excel.Functions.SPG(A242, "IQ_PRIMARY_INDUSTRY")</f>
        <v>Oil and Gas Exploration and Production</v>
      </c>
      <c r="F242" s="10" t="str">
        <f>_xll.SNL.Clients.Office.Excel.Functions.SPG(A242, "NAICS_CODE", "Primary")</f>
        <v>2111 - Oil and Gas Extraction</v>
      </c>
      <c r="G242" s="10" t="str">
        <f>_xll.SNL.Clients.Office.Excel.Functions.SPG(A242, "SP_TOPICTAG")</f>
        <v/>
      </c>
      <c r="H242" s="5">
        <f>_xll.SNL.Clients.Office.Excel.Functions.SPG(A242, "SP_PCT_SHARES_OWNED_ALL_INSTITUTIONS")</f>
        <v>92.5</v>
      </c>
    </row>
    <row r="243" spans="1:8" x14ac:dyDescent="0.3">
      <c r="A243" s="11" t="s">
        <v>1263</v>
      </c>
      <c r="B243" s="10" t="str">
        <f>_xll.SNL.Clients.Office.Excel.Functions.SPG(A243, "IQ_SECTOR")</f>
        <v>Consumer Discretionary</v>
      </c>
      <c r="C243" s="10" t="str">
        <f>_xll.SNL.Clients.Office.Excel.Functions.SPG(A243, "IQ_INDUSTRY_GROUP")</f>
        <v>Consumer Discretionary Distribution and Retail</v>
      </c>
      <c r="D243" s="10" t="str">
        <f>_xll.SNL.Clients.Office.Excel.Functions.SPG(A243, "IQ_INDUSTRY")</f>
        <v>Specialty Retail</v>
      </c>
      <c r="E243" s="10" t="str">
        <f>_xll.SNL.Clients.Office.Excel.Functions.SPG(A243, "IQ_PRIMARY_INDUSTRY")</f>
        <v>Automotive Retail</v>
      </c>
      <c r="F243" s="10" t="str">
        <f>_xll.SNL.Clients.Office.Excel.Functions.SPG(A243, "NAICS_CODE", "Primary")</f>
        <v>457110 - Gasoline Stations with Convenience Stores</v>
      </c>
      <c r="G243" s="10" t="str">
        <f>_xll.SNL.Clients.Office.Excel.Functions.SPG(A243, "SP_TOPICTAG")</f>
        <v>Fast-Moving Consumer Goods</v>
      </c>
      <c r="H243" s="5">
        <f>_xll.SNL.Clients.Office.Excel.Functions.SPG(A243, "SP_PCT_SHARES_OWNED_ALL_INSTITUTIONS")</f>
        <v>86.5</v>
      </c>
    </row>
    <row r="244" spans="1:8" x14ac:dyDescent="0.3">
      <c r="A244" s="11" t="s">
        <v>1264</v>
      </c>
      <c r="B244" s="10" t="str">
        <f>_xll.SNL.Clients.Office.Excel.Functions.SPG(A244, "IQ_SECTOR")</f>
        <v>Utilities</v>
      </c>
      <c r="C244" s="10" t="str">
        <f>_xll.SNL.Clients.Office.Excel.Functions.SPG(A244, "IQ_INDUSTRY_GROUP")</f>
        <v>Utilities</v>
      </c>
      <c r="D244" s="10" t="str">
        <f>_xll.SNL.Clients.Office.Excel.Functions.SPG(A244, "IQ_INDUSTRY")</f>
        <v>Gas Utilities</v>
      </c>
      <c r="E244" s="10" t="str">
        <f>_xll.SNL.Clients.Office.Excel.Functions.SPG(A244, "IQ_PRIMARY_INDUSTRY")</f>
        <v>Gas Utilities</v>
      </c>
      <c r="F244" s="10" t="str">
        <f>_xll.SNL.Clients.Office.Excel.Functions.SPG(A244, "NAICS_CODE", "Primary")</f>
        <v>2212 - Natural Gas Distribution</v>
      </c>
      <c r="G244" s="10" t="str">
        <f>_xll.SNL.Clients.Office.Excel.Functions.SPG(A244, "SP_TOPICTAG")</f>
        <v>Environmental Engineering; Biomass Energy</v>
      </c>
      <c r="H244" s="5">
        <f>_xll.SNL.Clients.Office.Excel.Functions.SPG(A244, "SP_PCT_SHARES_OWNED_ALL_INSTITUTIONS")</f>
        <v>78.959999999999994</v>
      </c>
    </row>
    <row r="245" spans="1:8" x14ac:dyDescent="0.3">
      <c r="A245" s="11" t="s">
        <v>1265</v>
      </c>
      <c r="B245" s="10" t="str">
        <f>_xll.SNL.Clients.Office.Excel.Functions.SPG(A245, "IQ_SECTOR")</f>
        <v>Real Estate</v>
      </c>
      <c r="C245" s="10" t="str">
        <f>_xll.SNL.Clients.Office.Excel.Functions.SPG(A245, "IQ_INDUSTRY_GROUP")</f>
        <v>Equity Real Estate Investment Trusts (REITs)</v>
      </c>
      <c r="D245" s="10" t="str">
        <f>_xll.SNL.Clients.Office.Excel.Functions.SPG(A245, "IQ_INDUSTRY")</f>
        <v>Specialized REITs</v>
      </c>
      <c r="E245" s="10" t="str">
        <f>_xll.SNL.Clients.Office.Excel.Functions.SPG(A245, "IQ_PRIMARY_INDUSTRY")</f>
        <v>Self-Storage REITs</v>
      </c>
      <c r="F245" s="10" t="str">
        <f>_xll.SNL.Clients.Office.Excel.Functions.SPG(A245, "NAICS_CODE", "Primary")</f>
        <v>531110 - Lessors of Residential Buildings and Dwellings</v>
      </c>
      <c r="G245" s="10" t="str">
        <f>_xll.SNL.Clients.Office.Excel.Functions.SPG(A245, "SP_TOPICTAG")</f>
        <v/>
      </c>
      <c r="H245" s="5">
        <f>_xll.SNL.Clients.Office.Excel.Functions.SPG(A245, "SP_PCT_SHARES_OWNED_ALL_INSTITUTIONS")</f>
        <v>89.38</v>
      </c>
    </row>
    <row r="246" spans="1:8" x14ac:dyDescent="0.3">
      <c r="A246" s="11" t="s">
        <v>1266</v>
      </c>
      <c r="B246" s="10" t="str">
        <f>_xll.SNL.Clients.Office.Excel.Functions.SPG(A246, "IQ_SECTOR")</f>
        <v>Health Care</v>
      </c>
      <c r="C246" s="10" t="str">
        <f>_xll.SNL.Clients.Office.Excel.Functions.SPG(A246, "IQ_INDUSTRY_GROUP")</f>
        <v>Pharmaceuticals, Biotechnology and Life Sciences</v>
      </c>
      <c r="D246" s="10" t="str">
        <f>_xll.SNL.Clients.Office.Excel.Functions.SPG(A246, "IQ_INDUSTRY")</f>
        <v>Biotechnology</v>
      </c>
      <c r="E246" s="10" t="str">
        <f>_xll.SNL.Clients.Office.Excel.Functions.SPG(A246, "IQ_PRIMARY_INDUSTRY")</f>
        <v>Biotechnology</v>
      </c>
      <c r="F246" s="10" t="str">
        <f>_xll.SNL.Clients.Office.Excel.Functions.SPG(A246, "NAICS_CODE", "Primary")</f>
        <v>325414 - Biological Product (except Diagnostic) Manufacturing</v>
      </c>
      <c r="G246" s="10" t="str">
        <f>_xll.SNL.Clients.Office.Excel.Functions.SPG(A246, "SP_TOPICTAG")</f>
        <v>Neuroscience; Central Nervous System; Endocrinology; Genetic Disorder; Neurology; Psychiatry</v>
      </c>
      <c r="H246" s="5">
        <f>_xll.SNL.Clients.Office.Excel.Functions.SPG(A246, "SP_PCT_SHARES_OWNED_ALL_INSTITUTIONS")</f>
        <v>96.88</v>
      </c>
    </row>
    <row r="247" spans="1:8" x14ac:dyDescent="0.3">
      <c r="A247" s="11" t="s">
        <v>1267</v>
      </c>
      <c r="B247" s="10" t="str">
        <f>_xll.SNL.Clients.Office.Excel.Functions.SPG(A247, "IQ_SECTOR")</f>
        <v>Utilities</v>
      </c>
      <c r="C247" s="10" t="str">
        <f>_xll.SNL.Clients.Office.Excel.Functions.SPG(A247, "IQ_INDUSTRY_GROUP")</f>
        <v>Utilities</v>
      </c>
      <c r="D247" s="10" t="str">
        <f>_xll.SNL.Clients.Office.Excel.Functions.SPG(A247, "IQ_INDUSTRY")</f>
        <v>Gas Utilities</v>
      </c>
      <c r="E247" s="10" t="str">
        <f>_xll.SNL.Clients.Office.Excel.Functions.SPG(A247, "IQ_PRIMARY_INDUSTRY")</f>
        <v>Gas Utilities</v>
      </c>
      <c r="F247" s="10" t="str">
        <f>_xll.SNL.Clients.Office.Excel.Functions.SPG(A247, "NAICS_CODE", "Primary")</f>
        <v>221210 - Natural Gas Distribution</v>
      </c>
      <c r="G247" s="10" t="str">
        <f>_xll.SNL.Clients.Office.Excel.Functions.SPG(A247, "SP_TOPICTAG")</f>
        <v>Clean Energy; Energy Management; CleanTech; Storage Management; ClimateTech; Utility Scale Solar</v>
      </c>
      <c r="H247" s="5">
        <f>_xll.SNL.Clients.Office.Excel.Functions.SPG(A247, "SP_PCT_SHARES_OWNED_ALL_INSTITUTIONS")</f>
        <v>74.63</v>
      </c>
    </row>
    <row r="248" spans="1:8" x14ac:dyDescent="0.3">
      <c r="A248" s="11" t="s">
        <v>1268</v>
      </c>
      <c r="B248" s="10" t="str">
        <f>_xll.SNL.Clients.Office.Excel.Functions.SPG(A248, "IQ_SECTOR")</f>
        <v>Materials</v>
      </c>
      <c r="C248" s="10" t="str">
        <f>_xll.SNL.Clients.Office.Excel.Functions.SPG(A248, "IQ_INDUSTRY_GROUP")</f>
        <v>Materials</v>
      </c>
      <c r="D248" s="10" t="str">
        <f>_xll.SNL.Clients.Office.Excel.Functions.SPG(A248, "IQ_INDUSTRY")</f>
        <v>Chemicals</v>
      </c>
      <c r="E248" s="10" t="str">
        <f>_xll.SNL.Clients.Office.Excel.Functions.SPG(A248, "IQ_PRIMARY_INDUSTRY")</f>
        <v>Specialty Chemicals</v>
      </c>
      <c r="F248" s="10" t="str">
        <f>_xll.SNL.Clients.Office.Excel.Functions.SPG(A248, "NAICS_CODE", "Primary")</f>
        <v>3251 - Basic Chemical Manufacturing</v>
      </c>
      <c r="G248" s="10" t="str">
        <f>_xll.SNL.Clients.Office.Excel.Functions.SPG(A248, "SP_TOPICTAG")</f>
        <v>Biofuel; Sustainable Aviation Fuel (SAF); Bio-based and Renewable Materials</v>
      </c>
      <c r="H248" s="5">
        <f>_xll.SNL.Clients.Office.Excel.Functions.SPG(A248, "SP_PCT_SHARES_OWNED_ALL_INSTITUTIONS")</f>
        <v>64.510000000000005</v>
      </c>
    </row>
    <row r="249" spans="1:8" x14ac:dyDescent="0.3">
      <c r="A249" s="11" t="s">
        <v>1269</v>
      </c>
      <c r="B249" s="10" t="str">
        <f>_xll.SNL.Clients.Office.Excel.Functions.SPG(A249, "IQ_SECTOR")</f>
        <v>Communication Services</v>
      </c>
      <c r="C249" s="10" t="str">
        <f>_xll.SNL.Clients.Office.Excel.Functions.SPG(A249, "IQ_INDUSTRY_GROUP")</f>
        <v>Media and Entertainment</v>
      </c>
      <c r="D249" s="10" t="str">
        <f>_xll.SNL.Clients.Office.Excel.Functions.SPG(A249, "IQ_INDUSTRY")</f>
        <v>Media</v>
      </c>
      <c r="E249" s="10" t="str">
        <f>_xll.SNL.Clients.Office.Excel.Functions.SPG(A249, "IQ_PRIMARY_INDUSTRY")</f>
        <v>Broadcasting</v>
      </c>
      <c r="F249" s="10" t="str">
        <f>_xll.SNL.Clients.Office.Excel.Functions.SPG(A249, "NAICS_CODE", "Primary")</f>
        <v>516120 - Television Broadcasting Stations</v>
      </c>
      <c r="G249" s="10" t="str">
        <f>_xll.SNL.Clients.Office.Excel.Functions.SPG(A249, "SP_TOPICTAG")</f>
        <v>Digital Media; Video Streaming; Video Advertising; Streaming Media</v>
      </c>
      <c r="H249" s="5">
        <f>_xll.SNL.Clients.Office.Excel.Functions.SPG(A249, "SP_PCT_SHARES_OWNED_ALL_INSTITUTIONS")</f>
        <v>97.06</v>
      </c>
    </row>
    <row r="250" spans="1:8" x14ac:dyDescent="0.3">
      <c r="A250" s="11" t="s">
        <v>1270</v>
      </c>
      <c r="B250" s="10" t="str">
        <f>_xll.SNL.Clients.Office.Excel.Functions.SPG(A250, "IQ_SECTOR")</f>
        <v>Industrials</v>
      </c>
      <c r="C250" s="10" t="str">
        <f>_xll.SNL.Clients.Office.Excel.Functions.SPG(A250, "IQ_INDUSTRY_GROUP")</f>
        <v>Capital Goods</v>
      </c>
      <c r="D250" s="10" t="str">
        <f>_xll.SNL.Clients.Office.Excel.Functions.SPG(A250, "IQ_INDUSTRY")</f>
        <v>Electrical Equipment</v>
      </c>
      <c r="E250" s="10" t="str">
        <f>_xll.SNL.Clients.Office.Excel.Functions.SPG(A250, "IQ_PRIMARY_INDUSTRY")</f>
        <v>Electrical Components and Equipment</v>
      </c>
      <c r="F250" s="10" t="str">
        <f>_xll.SNL.Clients.Office.Excel.Functions.SPG(A250, "NAICS_CODE", "Primary")</f>
        <v>33451 - Navigational, Measuring, Electromedical, and Control Instruments Manufacturing</v>
      </c>
      <c r="G250" s="10" t="str">
        <f>_xll.SNL.Clients.Office.Excel.Functions.SPG(A250, "SP_TOPICTAG")</f>
        <v>Industrial Automation; Sensors; Simulation; Smart Energy; Process Automation</v>
      </c>
      <c r="H250" s="5">
        <f>_xll.SNL.Clients.Office.Excel.Functions.SPG(A250, "SP_PCT_SHARES_OWNED_ALL_INSTITUTIONS")</f>
        <v>104.82</v>
      </c>
    </row>
    <row r="251" spans="1:8" x14ac:dyDescent="0.3">
      <c r="A251" s="11" t="s">
        <v>1271</v>
      </c>
      <c r="B251" s="10" t="str">
        <f>_xll.SNL.Clients.Office.Excel.Functions.SPG(A251, "IQ_SECTOR")</f>
        <v>Real Estate</v>
      </c>
      <c r="C251" s="10" t="str">
        <f>_xll.SNL.Clients.Office.Excel.Functions.SPG(A251, "IQ_INDUSTRY_GROUP")</f>
        <v>Equity Real Estate Investment Trusts (REITs)</v>
      </c>
      <c r="D251" s="10" t="str">
        <f>_xll.SNL.Clients.Office.Excel.Functions.SPG(A251, "IQ_INDUSTRY")</f>
        <v>Retail REITs</v>
      </c>
      <c r="E251" s="10" t="str">
        <f>_xll.SNL.Clients.Office.Excel.Functions.SPG(A251, "IQ_PRIMARY_INDUSTRY")</f>
        <v>Retail REITs</v>
      </c>
      <c r="F251" s="10" t="str">
        <f>_xll.SNL.Clients.Office.Excel.Functions.SPG(A251, "NAICS_CODE", "Primary")</f>
        <v>531110 - Lessors of Residential Buildings and Dwellings</v>
      </c>
      <c r="G251" s="10" t="str">
        <f>_xll.SNL.Clients.Office.Excel.Functions.SPG(A251, "SP_TOPICTAG")</f>
        <v/>
      </c>
      <c r="H251" s="5">
        <f>_xll.SNL.Clients.Office.Excel.Functions.SPG(A251, "SP_PCT_SHARES_OWNED_ALL_INSTITUTIONS")</f>
        <v>90.11</v>
      </c>
    </row>
    <row r="252" spans="1:8" x14ac:dyDescent="0.3">
      <c r="A252" s="11" t="s">
        <v>1272</v>
      </c>
      <c r="B252" s="10" t="str">
        <f>_xll.SNL.Clients.Office.Excel.Functions.SPG(A252, "IQ_SECTOR")</f>
        <v>Consumer Discretionary</v>
      </c>
      <c r="C252" s="10" t="str">
        <f>_xll.SNL.Clients.Office.Excel.Functions.SPG(A252, "IQ_INDUSTRY_GROUP")</f>
        <v>Consumer Discretionary Distribution and Retail</v>
      </c>
      <c r="D252" s="10" t="str">
        <f>_xll.SNL.Clients.Office.Excel.Functions.SPG(A252, "IQ_INDUSTRY")</f>
        <v>Broadline Retail</v>
      </c>
      <c r="E252" s="10" t="str">
        <f>_xll.SNL.Clients.Office.Excel.Functions.SPG(A252, "IQ_PRIMARY_INDUSTRY")</f>
        <v>Broadline Retail</v>
      </c>
      <c r="F252" s="10" t="str">
        <f>_xll.SNL.Clients.Office.Excel.Functions.SPG(A252, "NAICS_CODE", "Primary")</f>
        <v>455110 - Department Stores</v>
      </c>
      <c r="G252" s="10" t="str">
        <f>_xll.SNL.Clients.Office.Excel.Functions.SPG(A252, "SP_TOPICTAG")</f>
        <v>Fast-Moving Consumer Goods; Lifestyle</v>
      </c>
      <c r="H252" s="5">
        <f>_xll.SNL.Clients.Office.Excel.Functions.SPG(A252, "SP_PCT_SHARES_OWNED_ALL_INSTITUTIONS")</f>
        <v>50.3</v>
      </c>
    </row>
    <row r="253" spans="1:8" x14ac:dyDescent="0.3">
      <c r="A253" s="11" t="s">
        <v>1273</v>
      </c>
      <c r="B253" s="10" t="str">
        <f>_xll.SNL.Clients.Office.Excel.Functions.SPG(A253, "IQ_SECTOR")</f>
        <v>Utilities</v>
      </c>
      <c r="C253" s="10" t="str">
        <f>_xll.SNL.Clients.Office.Excel.Functions.SPG(A253, "IQ_INDUSTRY_GROUP")</f>
        <v>Utilities</v>
      </c>
      <c r="D253" s="10" t="str">
        <f>_xll.SNL.Clients.Office.Excel.Functions.SPG(A253, "IQ_INDUSTRY")</f>
        <v>Multi-Utilities</v>
      </c>
      <c r="E253" s="10" t="str">
        <f>_xll.SNL.Clients.Office.Excel.Functions.SPG(A253, "IQ_PRIMARY_INDUSTRY")</f>
        <v>Multi-Utilities</v>
      </c>
      <c r="F253" s="10" t="str">
        <f>_xll.SNL.Clients.Office.Excel.Functions.SPG(A253, "NAICS_CODE", "Primary")</f>
        <v>2211 - Electric Power Generation, Transmission and Distribution</v>
      </c>
      <c r="G253" s="10" t="str">
        <f>_xll.SNL.Clients.Office.Excel.Functions.SPG(A253, "SP_TOPICTAG")</f>
        <v>Clean Energy; Energy Efficiency; Energy Management; Energy Storage; Power Grid; Onshore and Offshore Wind; Electric Vehicle Charging Infrastructure</v>
      </c>
      <c r="H253" s="5">
        <f>_xll.SNL.Clients.Office.Excel.Functions.SPG(A253, "SP_PCT_SHARES_OWNED_ALL_INSTITUTIONS")</f>
        <v>96.18</v>
      </c>
    </row>
    <row r="254" spans="1:8" x14ac:dyDescent="0.3">
      <c r="A254" s="11" t="s">
        <v>1274</v>
      </c>
      <c r="B254" s="10" t="str">
        <f>_xll.SNL.Clients.Office.Excel.Functions.SPG(A254, "IQ_SECTOR")</f>
        <v>Energy</v>
      </c>
      <c r="C254" s="10" t="str">
        <f>_xll.SNL.Clients.Office.Excel.Functions.SPG(A254, "IQ_INDUSTRY_GROUP")</f>
        <v>Energy</v>
      </c>
      <c r="D254" s="10" t="str">
        <f>_xll.SNL.Clients.Office.Excel.Functions.SPG(A254, "IQ_INDUSTRY")</f>
        <v>Energy Equipment and Services</v>
      </c>
      <c r="E254" s="10" t="str">
        <f>_xll.SNL.Clients.Office.Excel.Functions.SPG(A254, "IQ_PRIMARY_INDUSTRY")</f>
        <v>Oil and Gas Equipment and Services</v>
      </c>
      <c r="F254" s="10" t="str">
        <f>_xll.SNL.Clients.Office.Excel.Functions.SPG(A254, "NAICS_CODE", "Primary")</f>
        <v>333132 - Oil and Gas Field Machinery and Equipment Manufacturing</v>
      </c>
      <c r="G254" s="10" t="str">
        <f>_xll.SNL.Clients.Office.Excel.Functions.SPG(A254, "SP_TOPICTAG")</f>
        <v>Energy Management; Environmental Engineering; CleanTech; Pollution Control; Process Automation; Onshore and Offshore Wind</v>
      </c>
      <c r="H254" s="5">
        <f>_xll.SNL.Clients.Office.Excel.Functions.SPG(A254, "SP_PCT_SHARES_OWNED_ALL_INSTITUTIONS")</f>
        <v>100.47</v>
      </c>
    </row>
    <row r="255" spans="1:8" x14ac:dyDescent="0.3">
      <c r="A255" s="11" t="s">
        <v>1275</v>
      </c>
      <c r="B255" s="10" t="str">
        <f>_xll.SNL.Clients.Office.Excel.Functions.SPG(A255, "IQ_SECTOR")</f>
        <v>Information Technology</v>
      </c>
      <c r="C255" s="10" t="str">
        <f>_xll.SNL.Clients.Office.Excel.Functions.SPG(A255, "IQ_INDUSTRY_GROUP")</f>
        <v>Technology Hardware and Equipment</v>
      </c>
      <c r="D255" s="10" t="str">
        <f>_xll.SNL.Clients.Office.Excel.Functions.SPG(A255, "IQ_INDUSTRY")</f>
        <v>Electronic Equipment, Instruments and Components</v>
      </c>
      <c r="E255" s="10" t="str">
        <f>_xll.SNL.Clients.Office.Excel.Functions.SPG(A255, "IQ_PRIMARY_INDUSTRY")</f>
        <v>Electronic Equipment and Instruments</v>
      </c>
      <c r="F255" s="10" t="str">
        <f>_xll.SNL.Clients.Office.Excel.Functions.SPG(A255, "NAICS_CODE", "Primary")</f>
        <v>334519 - Other Measuring and Controlling Device Manufacturing</v>
      </c>
      <c r="G255" s="10" t="str">
        <f>_xll.SNL.Clients.Office.Excel.Functions.SPG(A255, "SP_TOPICTAG")</f>
        <v>Software Development; Computer Vision; Image Recognition; Industrial Automation; Sensors; Process Automation; Biometrics</v>
      </c>
      <c r="H255" s="5">
        <f>_xll.SNL.Clients.Office.Excel.Functions.SPG(A255, "SP_PCT_SHARES_OWNED_ALL_INSTITUTIONS")</f>
        <v>99.93</v>
      </c>
    </row>
    <row r="256" spans="1:8" x14ac:dyDescent="0.3">
      <c r="A256" s="11" t="s">
        <v>1276</v>
      </c>
      <c r="B256" s="10" t="str">
        <f>_xll.SNL.Clients.Office.Excel.Functions.SPG(A256, "IQ_SECTOR")</f>
        <v>Industrials</v>
      </c>
      <c r="C256" s="10" t="str">
        <f>_xll.SNL.Clients.Office.Excel.Functions.SPG(A256, "IQ_INDUSTRY_GROUP")</f>
        <v>Capital Goods</v>
      </c>
      <c r="D256" s="10" t="str">
        <f>_xll.SNL.Clients.Office.Excel.Functions.SPG(A256, "IQ_INDUSTRY")</f>
        <v>Electrical Equipment</v>
      </c>
      <c r="E256" s="10" t="str">
        <f>_xll.SNL.Clients.Office.Excel.Functions.SPG(A256, "IQ_PRIMARY_INDUSTRY")</f>
        <v>Electrical Components and Equipment</v>
      </c>
      <c r="F256" s="10" t="str">
        <f>_xll.SNL.Clients.Office.Excel.Functions.SPG(A256, "NAICS_CODE", "Primary")</f>
        <v>3353 - Electrical Equipment Manufacturing</v>
      </c>
      <c r="G256" s="10" t="str">
        <f>_xll.SNL.Clients.Office.Excel.Functions.SPG(A256, "SP_TOPICTAG")</f>
        <v>Energy Management; Smart Building; Data Protection; Process Automation; Data Centers and Facilities</v>
      </c>
      <c r="H256" s="5">
        <f>_xll.SNL.Clients.Office.Excel.Functions.SPG(A256, "SP_PCT_SHARES_OWNED_ALL_INSTITUTIONS")</f>
        <v>95.13</v>
      </c>
    </row>
    <row r="257" spans="1:8" x14ac:dyDescent="0.3">
      <c r="A257" s="11" t="s">
        <v>1277</v>
      </c>
      <c r="B257" s="10" t="str">
        <f>_xll.SNL.Clients.Office.Excel.Functions.SPG(A257, "IQ_SECTOR")</f>
        <v>Utilities</v>
      </c>
      <c r="C257" s="10" t="str">
        <f>_xll.SNL.Clients.Office.Excel.Functions.SPG(A257, "IQ_INDUSTRY_GROUP")</f>
        <v>Utilities</v>
      </c>
      <c r="D257" s="10" t="str">
        <f>_xll.SNL.Clients.Office.Excel.Functions.SPG(A257, "IQ_INDUSTRY")</f>
        <v>Electric Utilities</v>
      </c>
      <c r="E257" s="10" t="str">
        <f>_xll.SNL.Clients.Office.Excel.Functions.SPG(A257, "IQ_PRIMARY_INDUSTRY")</f>
        <v>Electric Utilities</v>
      </c>
      <c r="F257" s="10" t="str">
        <f>_xll.SNL.Clients.Office.Excel.Functions.SPG(A257, "NAICS_CODE", "Primary")</f>
        <v>22111 - Electric Power Generation</v>
      </c>
      <c r="G257" s="10" t="str">
        <f>_xll.SNL.Clients.Office.Excel.Functions.SPG(A257, "SP_TOPICTAG")</f>
        <v>Clean Energy; Energy Efficiency; Energy Management; Energy Storage; Smart Energy; Utility Scale Solar; Onshore and Offshore Wind</v>
      </c>
      <c r="H257" s="5">
        <f>_xll.SNL.Clients.Office.Excel.Functions.SPG(A257, "SP_PCT_SHARES_OWNED_ALL_INSTITUTIONS")</f>
        <v>74.010000000000005</v>
      </c>
    </row>
    <row r="258" spans="1:8" x14ac:dyDescent="0.3">
      <c r="A258" s="11" t="s">
        <v>1431</v>
      </c>
      <c r="B258" s="10" t="str">
        <f>_xll.SNL.Clients.Office.Excel.Functions.SPG(A258, "IQ_SECTOR")</f>
        <v>Information Technology</v>
      </c>
      <c r="C258" s="10" t="str">
        <f>_xll.SNL.Clients.Office.Excel.Functions.SPG(A258, "IQ_INDUSTRY_GROUP")</f>
        <v>Software and Services</v>
      </c>
      <c r="D258" s="10" t="str">
        <f>_xll.SNL.Clients.Office.Excel.Functions.SPG(A258, "IQ_INDUSTRY")</f>
        <v>IT Services</v>
      </c>
      <c r="E258" s="10" t="str">
        <f>_xll.SNL.Clients.Office.Excel.Functions.SPG(A258, "IQ_PRIMARY_INDUSTRY")</f>
        <v>Internet Services and Infrastructure</v>
      </c>
      <c r="F258" s="10" t="str">
        <f>_xll.SNL.Clients.Office.Excel.Functions.SPG(A258, "NAICS_CODE", "Primary")</f>
        <v>518210 - Computing Infrastructure Providers, Data Processing, Web Hosting, and Related Services</v>
      </c>
      <c r="G258" s="10" t="str">
        <f>_xll.SNL.Clients.Office.Excel.Functions.SPG(A258, "SP_TOPICTAG")</f>
        <v>Authentication; Cloud Management; Cloud Security; Data Protection; Identity and Access Management; Process Automation; Software Development</v>
      </c>
      <c r="H258" s="5">
        <f>_xll.SNL.Clients.Office.Excel.Functions.SPG(A258, "SP_PCT_SHARES_OWNED_ALL_INSTITUTIONS")</f>
        <v>88.12</v>
      </c>
    </row>
    <row r="259" spans="1:8" x14ac:dyDescent="0.3">
      <c r="A259" s="11" t="s">
        <v>1278</v>
      </c>
      <c r="B259" s="10" t="str">
        <f>_xll.SNL.Clients.Office.Excel.Functions.SPG(A259, "IQ_SECTOR")</f>
        <v>Financials</v>
      </c>
      <c r="C259" s="10" t="str">
        <f>_xll.SNL.Clients.Office.Excel.Functions.SPG(A259, "IQ_INDUSTRY_GROUP")</f>
        <v>Banks</v>
      </c>
      <c r="D259" s="10" t="str">
        <f>_xll.SNL.Clients.Office.Excel.Functions.SPG(A259, "IQ_INDUSTRY")</f>
        <v>Banks</v>
      </c>
      <c r="E259" s="10" t="str">
        <f>_xll.SNL.Clients.Office.Excel.Functions.SPG(A259, "IQ_PRIMARY_INDUSTRY")</f>
        <v>Regional Banks</v>
      </c>
      <c r="F259" s="10" t="str">
        <f>_xll.SNL.Clients.Office.Excel.Functions.SPG(A259, "NAICS_CODE", "Primary")</f>
        <v>522110 - Commercial Banking</v>
      </c>
      <c r="G259" s="10" t="str">
        <f>_xll.SNL.Clients.Office.Excel.Functions.SPG(A259, "SP_TOPICTAG")</f>
        <v>Consumer Lending; Digital Brokerage; Banking as a Service</v>
      </c>
      <c r="H259" s="5">
        <f>_xll.SNL.Clients.Office.Excel.Functions.SPG(A259, "SP_PCT_SHARES_OWNED_ALL_INSTITUTIONS")</f>
        <v>98.09</v>
      </c>
    </row>
    <row r="260" spans="1:8" x14ac:dyDescent="0.3">
      <c r="A260" s="11" t="s">
        <v>1279</v>
      </c>
      <c r="B260" s="10" t="str">
        <f>_xll.SNL.Clients.Office.Excel.Functions.SPG(A260, "IQ_SECTOR")</f>
        <v>Financials</v>
      </c>
      <c r="C260" s="10" t="str">
        <f>_xll.SNL.Clients.Office.Excel.Functions.SPG(A260, "IQ_INDUSTRY_GROUP")</f>
        <v>Insurance</v>
      </c>
      <c r="D260" s="10" t="str">
        <f>_xll.SNL.Clients.Office.Excel.Functions.SPG(A260, "IQ_INDUSTRY")</f>
        <v>Insurance</v>
      </c>
      <c r="E260" s="10" t="str">
        <f>_xll.SNL.Clients.Office.Excel.Functions.SPG(A260, "IQ_PRIMARY_INDUSTRY")</f>
        <v>Property and Casualty Insurance</v>
      </c>
      <c r="F260" s="10" t="str">
        <f>_xll.SNL.Clients.Office.Excel.Functions.SPG(A260, "NAICS_CODE", "Primary")</f>
        <v>5241 - Insurance Carriers</v>
      </c>
      <c r="G260" s="10" t="str">
        <f>_xll.SNL.Clients.Office.Excel.Functions.SPG(A260, "SP_TOPICTAG")</f>
        <v/>
      </c>
      <c r="H260" s="5">
        <f>_xll.SNL.Clients.Office.Excel.Functions.SPG(A260, "SP_PCT_SHARES_OWNED_ALL_INSTITUTIONS")</f>
        <v>72.150000000000006</v>
      </c>
    </row>
    <row r="261" spans="1:8" x14ac:dyDescent="0.3">
      <c r="A261" s="11" t="s">
        <v>1280</v>
      </c>
      <c r="B261" s="10" t="str">
        <f>_xll.SNL.Clients.Office.Excel.Functions.SPG(A261, "IQ_SECTOR")</f>
        <v>Materials</v>
      </c>
      <c r="C261" s="10" t="str">
        <f>_xll.SNL.Clients.Office.Excel.Functions.SPG(A261, "IQ_INDUSTRY_GROUP")</f>
        <v>Materials</v>
      </c>
      <c r="D261" s="10" t="str">
        <f>_xll.SNL.Clients.Office.Excel.Functions.SPG(A261, "IQ_INDUSTRY")</f>
        <v>Chemicals</v>
      </c>
      <c r="E261" s="10" t="str">
        <f>_xll.SNL.Clients.Office.Excel.Functions.SPG(A261, "IQ_PRIMARY_INDUSTRY")</f>
        <v>Commodity Chemicals</v>
      </c>
      <c r="F261" s="10" t="str">
        <f>_xll.SNL.Clients.Office.Excel.Functions.SPG(A261, "NAICS_CODE", "Primary")</f>
        <v>325 - Chemical Manufacturing</v>
      </c>
      <c r="G261" s="10" t="str">
        <f>_xll.SNL.Clients.Office.Excel.Functions.SPG(A261, "SP_TOPICTAG")</f>
        <v>Environmental Engineering</v>
      </c>
      <c r="H261" s="5">
        <f>_xll.SNL.Clients.Office.Excel.Functions.SPG(A261, "SP_PCT_SHARES_OWNED_ALL_INSTITUTIONS")</f>
        <v>91.62</v>
      </c>
    </row>
    <row r="262" spans="1:8" x14ac:dyDescent="0.3">
      <c r="A262" s="11" t="s">
        <v>1281</v>
      </c>
      <c r="B262" s="10" t="str">
        <f>_xll.SNL.Clients.Office.Excel.Functions.SPG(A262, "IQ_SECTOR")</f>
        <v>Consumer Discretionary</v>
      </c>
      <c r="C262" s="10" t="str">
        <f>_xll.SNL.Clients.Office.Excel.Functions.SPG(A262, "IQ_INDUSTRY_GROUP")</f>
        <v>Consumer Discretionary Distribution and Retail</v>
      </c>
      <c r="D262" s="10" t="str">
        <f>_xll.SNL.Clients.Office.Excel.Functions.SPG(A262, "IQ_INDUSTRY")</f>
        <v>Broadline Retail</v>
      </c>
      <c r="E262" s="10" t="str">
        <f>_xll.SNL.Clients.Office.Excel.Functions.SPG(A262, "IQ_PRIMARY_INDUSTRY")</f>
        <v>Broadline Retail</v>
      </c>
      <c r="F262" s="10" t="str">
        <f>_xll.SNL.Clients.Office.Excel.Functions.SPG(A262, "NAICS_CODE", "Primary")</f>
        <v>455219 - All Other General Merchandise Retailers</v>
      </c>
      <c r="G262" s="10" t="str">
        <f>_xll.SNL.Clients.Office.Excel.Functions.SPG(A262, "SP_TOPICTAG")</f>
        <v>Fast-Moving Consumer Goods; Content Creation</v>
      </c>
      <c r="H262" s="5">
        <f>_xll.SNL.Clients.Office.Excel.Functions.SPG(A262, "SP_PCT_SHARES_OWNED_ALL_INSTITUTIONS")</f>
        <v>113.67</v>
      </c>
    </row>
    <row r="263" spans="1:8" x14ac:dyDescent="0.3">
      <c r="A263" s="11" t="s">
        <v>1282</v>
      </c>
      <c r="B263" s="10" t="str">
        <f>_xll.SNL.Clients.Office.Excel.Functions.SPG(A263, "IQ_SECTOR")</f>
        <v>Real Estate</v>
      </c>
      <c r="C263" s="10" t="str">
        <f>_xll.SNL.Clients.Office.Excel.Functions.SPG(A263, "IQ_INDUSTRY_GROUP")</f>
        <v>Equity Real Estate Investment Trusts (REITs)</v>
      </c>
      <c r="D263" s="10" t="str">
        <f>_xll.SNL.Clients.Office.Excel.Functions.SPG(A263, "IQ_INDUSTRY")</f>
        <v>Health Care REITs</v>
      </c>
      <c r="E263" s="10" t="str">
        <f>_xll.SNL.Clients.Office.Excel.Functions.SPG(A263, "IQ_PRIMARY_INDUSTRY")</f>
        <v>Health Care REITs</v>
      </c>
      <c r="F263" s="10" t="str">
        <f>_xll.SNL.Clients.Office.Excel.Functions.SPG(A263, "NAICS_CODE", "Primary")</f>
        <v>531110 - Lessors of Residential Buildings and Dwellings</v>
      </c>
      <c r="G263" s="10" t="str">
        <f>_xll.SNL.Clients.Office.Excel.Functions.SPG(A263, "SP_TOPICTAG")</f>
        <v/>
      </c>
      <c r="H263" s="5">
        <f>_xll.SNL.Clients.Office.Excel.Functions.SPG(A263, "SP_PCT_SHARES_OWNED_ALL_INSTITUTIONS")</f>
        <v>77.95</v>
      </c>
    </row>
    <row r="264" spans="1:8" x14ac:dyDescent="0.3">
      <c r="A264" s="11" t="s">
        <v>1283</v>
      </c>
      <c r="B264" s="10" t="str">
        <f>_xll.SNL.Clients.Office.Excel.Functions.SPG(A264, "IQ_SECTOR")</f>
        <v>Utilities</v>
      </c>
      <c r="C264" s="10" t="str">
        <f>_xll.SNL.Clients.Office.Excel.Functions.SPG(A264, "IQ_INDUSTRY_GROUP")</f>
        <v>Utilities</v>
      </c>
      <c r="D264" s="10" t="str">
        <f>_xll.SNL.Clients.Office.Excel.Functions.SPG(A264, "IQ_INDUSTRY")</f>
        <v>Gas Utilities</v>
      </c>
      <c r="E264" s="10" t="str">
        <f>_xll.SNL.Clients.Office.Excel.Functions.SPG(A264, "IQ_PRIMARY_INDUSTRY")</f>
        <v>Gas Utilities</v>
      </c>
      <c r="F264" s="10" t="str">
        <f>_xll.SNL.Clients.Office.Excel.Functions.SPG(A264, "NAICS_CODE", "Primary")</f>
        <v>221210 - Natural Gas Distribution</v>
      </c>
      <c r="G264" s="10" t="str">
        <f>_xll.SNL.Clients.Office.Excel.Functions.SPG(A264, "SP_TOPICTAG")</f>
        <v/>
      </c>
      <c r="H264" s="5">
        <f>_xll.SNL.Clients.Office.Excel.Functions.SPG(A264, "SP_PCT_SHARES_OWNED_ALL_INSTITUTIONS")</f>
        <v>92.88</v>
      </c>
    </row>
    <row r="265" spans="1:8" x14ac:dyDescent="0.3">
      <c r="A265" s="11" t="s">
        <v>1284</v>
      </c>
      <c r="B265" s="10" t="str">
        <f>_xll.SNL.Clients.Office.Excel.Functions.SPG(A265, "IQ_SECTOR")</f>
        <v>Information Technology</v>
      </c>
      <c r="C265" s="10" t="str">
        <f>_xll.SNL.Clients.Office.Excel.Functions.SPG(A265, "IQ_INDUSTRY_GROUP")</f>
        <v>Semiconductors and Semiconductor Equipment</v>
      </c>
      <c r="D265" s="10" t="str">
        <f>_xll.SNL.Clients.Office.Excel.Functions.SPG(A265, "IQ_INDUSTRY")</f>
        <v>Semiconductors and Semiconductor Equipment</v>
      </c>
      <c r="E265" s="10" t="str">
        <f>_xll.SNL.Clients.Office.Excel.Functions.SPG(A265, "IQ_PRIMARY_INDUSTRY")</f>
        <v>Semiconductor Materials and Equipment</v>
      </c>
      <c r="F265" s="10" t="str">
        <f>_xll.SNL.Clients.Office.Excel.Functions.SPG(A265, "NAICS_CODE", "Primary")</f>
        <v>334413 - Semiconductor and Related Device Manufacturing</v>
      </c>
      <c r="G265" s="10" t="str">
        <f>_xll.SNL.Clients.Office.Excel.Functions.SPG(A265, "SP_TOPICTAG")</f>
        <v>Software Development; Image Recognition; Wearables; Process Automation</v>
      </c>
      <c r="H265" s="5">
        <f>_xll.SNL.Clients.Office.Excel.Functions.SPG(A265, "SP_PCT_SHARES_OWNED_ALL_INSTITUTIONS")</f>
        <v>97.19</v>
      </c>
    </row>
    <row r="266" spans="1:8" x14ac:dyDescent="0.3">
      <c r="A266" s="11" t="s">
        <v>1285</v>
      </c>
      <c r="B266" s="10" t="str">
        <f>_xll.SNL.Clients.Office.Excel.Functions.SPG(A266, "IQ_SECTOR")</f>
        <v>Health Care</v>
      </c>
      <c r="C266" s="10" t="str">
        <f>_xll.SNL.Clients.Office.Excel.Functions.SPG(A266, "IQ_INDUSTRY_GROUP")</f>
        <v>Health Care Equipment and Services</v>
      </c>
      <c r="D266" s="10" t="str">
        <f>_xll.SNL.Clients.Office.Excel.Functions.SPG(A266, "IQ_INDUSTRY")</f>
        <v>Health Care Providers and Services</v>
      </c>
      <c r="E266" s="10" t="str">
        <f>_xll.SNL.Clients.Office.Excel.Functions.SPG(A266, "IQ_PRIMARY_INDUSTRY")</f>
        <v>Health Care Services</v>
      </c>
      <c r="F266" s="10" t="str">
        <f>_xll.SNL.Clients.Office.Excel.Functions.SPG(A266, "NAICS_CODE", "Primary")</f>
        <v>621610 - Home Health Care Services</v>
      </c>
      <c r="G266" s="10" t="str">
        <f>_xll.SNL.Clients.Office.Excel.Functions.SPG(A266, "SP_TOPICTAG")</f>
        <v>Chronic Diseases; Gastroenterology; Immunology; Infectious Diseases; Neurology; Pain Management</v>
      </c>
      <c r="H266" s="5">
        <f>_xll.SNL.Clients.Office.Excel.Functions.SPG(A266, "SP_PCT_SHARES_OWNED_ALL_INSTITUTIONS")</f>
        <v>65.95</v>
      </c>
    </row>
    <row r="267" spans="1:8" x14ac:dyDescent="0.3">
      <c r="A267" s="11" t="s">
        <v>1286</v>
      </c>
      <c r="B267" s="10" t="str">
        <f>_xll.SNL.Clients.Office.Excel.Functions.SPG(A267, "IQ_SECTOR")</f>
        <v>Utilities</v>
      </c>
      <c r="C267" s="10" t="str">
        <f>_xll.SNL.Clients.Office.Excel.Functions.SPG(A267, "IQ_INDUSTRY_GROUP")</f>
        <v>Utilities</v>
      </c>
      <c r="D267" s="10" t="str">
        <f>_xll.SNL.Clients.Office.Excel.Functions.SPG(A267, "IQ_INDUSTRY")</f>
        <v>Independent Power and Renewable Electricity Producers</v>
      </c>
      <c r="E267" s="10" t="str">
        <f>_xll.SNL.Clients.Office.Excel.Functions.SPG(A267, "IQ_PRIMARY_INDUSTRY")</f>
        <v>Renewable Electricity</v>
      </c>
      <c r="F267" s="10" t="str">
        <f>_xll.SNL.Clients.Office.Excel.Functions.SPG(A267, "NAICS_CODE", "Primary")</f>
        <v>221116 - Geothermal Electric Power Generation</v>
      </c>
      <c r="G267" s="10" t="str">
        <f>_xll.SNL.Clients.Office.Excel.Functions.SPG(A267, "SP_TOPICTAG")</f>
        <v>Clean Energy; Energy Management; Energy Storage; Smart Energy; Power Grid; ClimateTech; Utility Scale Solar; Battery Energy Storage System (BESS)</v>
      </c>
      <c r="H267" s="5">
        <f>_xll.SNL.Clients.Office.Excel.Functions.SPG(A267, "SP_PCT_SHARES_OWNED_ALL_INSTITUTIONS")</f>
        <v>87.02</v>
      </c>
    </row>
    <row r="268" spans="1:8" x14ac:dyDescent="0.3">
      <c r="A268" s="11" t="s">
        <v>1287</v>
      </c>
      <c r="B268" s="10" t="str">
        <f>_xll.SNL.Clients.Office.Excel.Functions.SPG(A268, "IQ_SECTOR")</f>
        <v>Industrials</v>
      </c>
      <c r="C268" s="10" t="str">
        <f>_xll.SNL.Clients.Office.Excel.Functions.SPG(A268, "IQ_INDUSTRY_GROUP")</f>
        <v>Capital Goods</v>
      </c>
      <c r="D268" s="10" t="str">
        <f>_xll.SNL.Clients.Office.Excel.Functions.SPG(A268, "IQ_INDUSTRY")</f>
        <v>Machinery</v>
      </c>
      <c r="E268" s="10" t="str">
        <f>_xll.SNL.Clients.Office.Excel.Functions.SPG(A268, "IQ_PRIMARY_INDUSTRY")</f>
        <v>Construction Machinery and Heavy Transportation Equipment</v>
      </c>
      <c r="F268" s="10" t="str">
        <f>_xll.SNL.Clients.Office.Excel.Functions.SPG(A268, "NAICS_CODE", "Primary")</f>
        <v>336120 - Heavy Duty Truck Manufacturing</v>
      </c>
      <c r="G268" s="10" t="str">
        <f>_xll.SNL.Clients.Office.Excel.Functions.SPG(A268, "SP_TOPICTAG")</f>
        <v>Industrial Automation; Sensors; Electric Vehicle; Autonomous Vehicles; Battery Energy Storage System (BESS)</v>
      </c>
      <c r="H268" s="5">
        <f>_xll.SNL.Clients.Office.Excel.Functions.SPG(A268, "SP_PCT_SHARES_OWNED_ALL_INSTITUTIONS")</f>
        <v>94.52</v>
      </c>
    </row>
    <row r="269" spans="1:8" x14ac:dyDescent="0.3">
      <c r="A269" s="11" t="s">
        <v>1288</v>
      </c>
      <c r="B269" s="10" t="str">
        <f>_xll.SNL.Clients.Office.Excel.Functions.SPG(A269, "IQ_SECTOR")</f>
        <v>Energy</v>
      </c>
      <c r="C269" s="10" t="str">
        <f>_xll.SNL.Clients.Office.Excel.Functions.SPG(A269, "IQ_INDUSTRY_GROUP")</f>
        <v>Energy</v>
      </c>
      <c r="D269" s="10" t="str">
        <f>_xll.SNL.Clients.Office.Excel.Functions.SPG(A269, "IQ_INDUSTRY")</f>
        <v>Oil, Gas and Consumable Fuels</v>
      </c>
      <c r="E269" s="10" t="str">
        <f>_xll.SNL.Clients.Office.Excel.Functions.SPG(A269, "IQ_PRIMARY_INDUSTRY")</f>
        <v>Oil and Gas Exploration and Production</v>
      </c>
      <c r="F269" s="10" t="str">
        <f>_xll.SNL.Clients.Office.Excel.Functions.SPG(A269, "NAICS_CODE", "Primary")</f>
        <v>2111 - Oil and Gas Extraction</v>
      </c>
      <c r="G269" s="10" t="str">
        <f>_xll.SNL.Clients.Office.Excel.Functions.SPG(A269, "SP_TOPICTAG")</f>
        <v/>
      </c>
      <c r="H269" s="5">
        <f>_xll.SNL.Clients.Office.Excel.Functions.SPG(A269, "SP_PCT_SHARES_OWNED_ALL_INSTITUTIONS")</f>
        <v>88.38</v>
      </c>
    </row>
    <row r="270" spans="1:8" x14ac:dyDescent="0.3">
      <c r="A270" s="11" t="s">
        <v>1289</v>
      </c>
      <c r="B270" s="10" t="str">
        <f>_xll.SNL.Clients.Office.Excel.Functions.SPG(A270, "IQ_SECTOR")</f>
        <v>Industrials</v>
      </c>
      <c r="C270" s="10" t="str">
        <f>_xll.SNL.Clients.Office.Excel.Functions.SPG(A270, "IQ_INDUSTRY_GROUP")</f>
        <v>Capital Goods</v>
      </c>
      <c r="D270" s="10" t="str">
        <f>_xll.SNL.Clients.Office.Excel.Functions.SPG(A270, "IQ_INDUSTRY")</f>
        <v>Building Products</v>
      </c>
      <c r="E270" s="10" t="str">
        <f>_xll.SNL.Clients.Office.Excel.Functions.SPG(A270, "IQ_PRIMARY_INDUSTRY")</f>
        <v>Building Products</v>
      </c>
      <c r="F270" s="10" t="str">
        <f>_xll.SNL.Clients.Office.Excel.Functions.SPG(A270, "NAICS_CODE", "Primary")</f>
        <v>32412 - Asphalt Paving, Roofing, and Saturated Materials Manufacturing</v>
      </c>
      <c r="G270" s="10" t="str">
        <f>_xll.SNL.Clients.Office.Excel.Functions.SPG(A270, "SP_TOPICTAG")</f>
        <v>Home Improvement</v>
      </c>
      <c r="H270" s="5">
        <f>_xll.SNL.Clients.Office.Excel.Functions.SPG(A270, "SP_PCT_SHARES_OWNED_ALL_INSTITUTIONS")</f>
        <v>93.28</v>
      </c>
    </row>
    <row r="271" spans="1:8" x14ac:dyDescent="0.3">
      <c r="A271" s="11" t="s">
        <v>1290</v>
      </c>
      <c r="B271" s="10" t="str">
        <f>_xll.SNL.Clients.Office.Excel.Functions.SPG(A271, "IQ_SECTOR")</f>
        <v>Real Estate</v>
      </c>
      <c r="C271" s="10" t="str">
        <f>_xll.SNL.Clients.Office.Excel.Functions.SPG(A271, "IQ_INDUSTRY_GROUP")</f>
        <v>Equity Real Estate Investment Trusts (REITs)</v>
      </c>
      <c r="D271" s="10" t="str">
        <f>_xll.SNL.Clients.Office.Excel.Functions.SPG(A271, "IQ_INDUSTRY")</f>
        <v>Hotel and Resort REITs</v>
      </c>
      <c r="E271" s="10" t="str">
        <f>_xll.SNL.Clients.Office.Excel.Functions.SPG(A271, "IQ_PRIMARY_INDUSTRY")</f>
        <v>Hotel and Resort REITs</v>
      </c>
      <c r="F271" s="10" t="str">
        <f>_xll.SNL.Clients.Office.Excel.Functions.SPG(A271, "NAICS_CODE", "Primary")</f>
        <v>531120 - Lessors of Nonresidential Buildings (except Miniwarehouses)</v>
      </c>
      <c r="G271" s="10" t="str">
        <f>_xll.SNL.Clients.Office.Excel.Functions.SPG(A271, "SP_TOPICTAG")</f>
        <v/>
      </c>
      <c r="H271" s="5">
        <f>_xll.SNL.Clients.Office.Excel.Functions.SPG(A271, "SP_PCT_SHARES_OWNED_ALL_INSTITUTIONS")</f>
        <v>96.47</v>
      </c>
    </row>
    <row r="272" spans="1:8" x14ac:dyDescent="0.3">
      <c r="A272" s="11" t="s">
        <v>1291</v>
      </c>
      <c r="B272" s="10" t="str">
        <f>_xll.SNL.Clients.Office.Excel.Functions.SPG(A272, "IQ_SECTOR")</f>
        <v>Industrials</v>
      </c>
      <c r="C272" s="10" t="str">
        <f>_xll.SNL.Clients.Office.Excel.Functions.SPG(A272, "IQ_INDUSTRY_GROUP")</f>
        <v>Commercial and Professional Services</v>
      </c>
      <c r="D272" s="10" t="str">
        <f>_xll.SNL.Clients.Office.Excel.Functions.SPG(A272, "IQ_INDUSTRY")</f>
        <v>Professional Services</v>
      </c>
      <c r="E272" s="10" t="str">
        <f>_xll.SNL.Clients.Office.Excel.Functions.SPG(A272, "IQ_PRIMARY_INDUSTRY")</f>
        <v>Research and Consulting Services</v>
      </c>
      <c r="F272" s="10" t="str">
        <f>_xll.SNL.Clients.Office.Excel.Functions.SPG(A272, "NAICS_CODE", "Primary")</f>
        <v>541 - Professional, Scientific, and Technical Services</v>
      </c>
      <c r="G272" s="10" t="str">
        <f>_xll.SNL.Clients.Office.Excel.Functions.SPG(A272, "SP_TOPICTAG")</f>
        <v>Software Development; Data Integration; Energy Management; Smart Cities; Data Protection; Process Automation</v>
      </c>
      <c r="H272" s="5">
        <f>_xll.SNL.Clients.Office.Excel.Functions.SPG(A272, "SP_PCT_SHARES_OWNED_ALL_INSTITUTIONS")</f>
        <v>51.17</v>
      </c>
    </row>
    <row r="273" spans="1:8" x14ac:dyDescent="0.3">
      <c r="A273" s="11" t="s">
        <v>1292</v>
      </c>
      <c r="B273" s="10" t="str">
        <f>_xll.SNL.Clients.Office.Excel.Functions.SPG(A273, "IQ_SECTOR")</f>
        <v>Industrials</v>
      </c>
      <c r="C273" s="10" t="str">
        <f>_xll.SNL.Clients.Office.Excel.Functions.SPG(A273, "IQ_INDUSTRY_GROUP")</f>
        <v>Commercial and Professional Services</v>
      </c>
      <c r="D273" s="10" t="str">
        <f>_xll.SNL.Clients.Office.Excel.Functions.SPG(A273, "IQ_INDUSTRY")</f>
        <v>Professional Services</v>
      </c>
      <c r="E273" s="10" t="str">
        <f>_xll.SNL.Clients.Office.Excel.Functions.SPG(A273, "IQ_PRIMARY_INDUSTRY")</f>
        <v>Human Resource and Employment Services</v>
      </c>
      <c r="F273" s="10" t="str">
        <f>_xll.SNL.Clients.Office.Excel.Functions.SPG(A273, "NAICS_CODE", "Primary")</f>
        <v>5613 - Employment Services</v>
      </c>
      <c r="G273" s="10" t="str">
        <f>_xll.SNL.Clients.Office.Excel.Functions.SPG(A273, "SP_TOPICTAG")</f>
        <v>Software Development; Customer Relationship Management; E-learning; Cloud Infrastructure; Employee Benefits; Process Automation; Team Collaboration; HRTech; WorkTech</v>
      </c>
      <c r="H273" s="5">
        <f>_xll.SNL.Clients.Office.Excel.Functions.SPG(A273, "SP_PCT_SHARES_OWNED_ALL_INSTITUTIONS")</f>
        <v>78.349999999999994</v>
      </c>
    </row>
    <row r="274" spans="1:8" x14ac:dyDescent="0.3">
      <c r="A274" s="11" t="s">
        <v>1293</v>
      </c>
      <c r="B274" s="10" t="str">
        <f>_xll.SNL.Clients.Office.Excel.Functions.SPG(A274, "IQ_SECTOR")</f>
        <v>Energy</v>
      </c>
      <c r="C274" s="10" t="str">
        <f>_xll.SNL.Clients.Office.Excel.Functions.SPG(A274, "IQ_INDUSTRY_GROUP")</f>
        <v>Energy</v>
      </c>
      <c r="D274" s="10" t="str">
        <f>_xll.SNL.Clients.Office.Excel.Functions.SPG(A274, "IQ_INDUSTRY")</f>
        <v>Oil, Gas and Consumable Fuels</v>
      </c>
      <c r="E274" s="10" t="str">
        <f>_xll.SNL.Clients.Office.Excel.Functions.SPG(A274, "IQ_PRIMARY_INDUSTRY")</f>
        <v>Oil and Gas Refining and Marketing</v>
      </c>
      <c r="F274" s="10" t="str">
        <f>_xll.SNL.Clients.Office.Excel.Functions.SPG(A274, "NAICS_CODE", "Primary")</f>
        <v>324110 - Petroleum Refineries</v>
      </c>
      <c r="G274" s="10" t="str">
        <f>_xll.SNL.Clients.Office.Excel.Functions.SPG(A274, "SP_TOPICTAG")</f>
        <v>Marine Transportation; Biofuel</v>
      </c>
      <c r="H274" s="5">
        <f>_xll.SNL.Clients.Office.Excel.Functions.SPG(A274, "SP_PCT_SHARES_OWNED_ALL_INSTITUTIONS")</f>
        <v>78.88</v>
      </c>
    </row>
    <row r="275" spans="1:8" x14ac:dyDescent="0.3">
      <c r="A275" s="11" t="s">
        <v>1294</v>
      </c>
      <c r="B275" s="10" t="str">
        <f>_xll.SNL.Clients.Office.Excel.Functions.SPG(A275, "IQ_SECTOR")</f>
        <v>Consumer Discretionary</v>
      </c>
      <c r="C275" s="10" t="str">
        <f>_xll.SNL.Clients.Office.Excel.Functions.SPG(A275, "IQ_INDUSTRY_GROUP")</f>
        <v>Consumer Discretionary Distribution and Retail</v>
      </c>
      <c r="D275" s="10" t="str">
        <f>_xll.SNL.Clients.Office.Excel.Functions.SPG(A275, "IQ_INDUSTRY")</f>
        <v>Specialty Retail</v>
      </c>
      <c r="E275" s="10" t="str">
        <f>_xll.SNL.Clients.Office.Excel.Functions.SPG(A275, "IQ_PRIMARY_INDUSTRY")</f>
        <v>Automotive Retail</v>
      </c>
      <c r="F275" s="10" t="str">
        <f>_xll.SNL.Clients.Office.Excel.Functions.SPG(A275, "NAICS_CODE", "Primary")</f>
        <v>4411 - Automobile Dealers</v>
      </c>
      <c r="G275" s="10" t="str">
        <f>_xll.SNL.Clients.Office.Excel.Functions.SPG(A275, "SP_TOPICTAG")</f>
        <v>Freight Service; Industrial Automation; Last Mile Transportation; Process Automation</v>
      </c>
      <c r="H275" s="5">
        <f>_xll.SNL.Clients.Office.Excel.Functions.SPG(A275, "SP_PCT_SHARES_OWNED_ALL_INSTITUTIONS")</f>
        <v>24.41</v>
      </c>
    </row>
    <row r="276" spans="1:8" x14ac:dyDescent="0.3">
      <c r="A276" s="11" t="s">
        <v>1295</v>
      </c>
      <c r="B276" s="10" t="str">
        <f>_xll.SNL.Clients.Office.Excel.Functions.SPG(A276, "IQ_SECTOR")</f>
        <v>Health Care</v>
      </c>
      <c r="C276" s="10" t="str">
        <f>_xll.SNL.Clients.Office.Excel.Functions.SPG(A276, "IQ_INDUSTRY_GROUP")</f>
        <v>Health Care Equipment and Services</v>
      </c>
      <c r="D276" s="10" t="str">
        <f>_xll.SNL.Clients.Office.Excel.Functions.SPG(A276, "IQ_INDUSTRY")</f>
        <v>Health Care Equipment and Supplies</v>
      </c>
      <c r="E276" s="10" t="str">
        <f>_xll.SNL.Clients.Office.Excel.Functions.SPG(A276, "IQ_PRIMARY_INDUSTRY")</f>
        <v>Health Care Equipment</v>
      </c>
      <c r="F276" s="10" t="str">
        <f>_xll.SNL.Clients.Office.Excel.Functions.SPG(A276, "NAICS_CODE", "Primary")</f>
        <v>339112 - Surgical and Medical Instrument Manufacturing</v>
      </c>
      <c r="G276" s="10" t="str">
        <f>_xll.SNL.Clients.Office.Excel.Functions.SPG(A276, "SP_TOPICTAG")</f>
        <v>Health Diagnostics; Neuroscience; Cardiovascular; Orthopaedics; Reproductive Health; Surgery</v>
      </c>
      <c r="H276" s="5">
        <f>_xll.SNL.Clients.Office.Excel.Functions.SPG(A276, "SP_PCT_SHARES_OWNED_ALL_INSTITUTIONS")</f>
        <v>90.79</v>
      </c>
    </row>
    <row r="277" spans="1:8" x14ac:dyDescent="0.3">
      <c r="A277" s="11" t="s">
        <v>1296</v>
      </c>
      <c r="B277" s="10" t="str">
        <f>_xll.SNL.Clients.Office.Excel.Functions.SPG(A277, "IQ_SECTOR")</f>
        <v>Consumer Staples</v>
      </c>
      <c r="C277" s="10" t="str">
        <f>_xll.SNL.Clients.Office.Excel.Functions.SPG(A277, "IQ_INDUSTRY_GROUP")</f>
        <v>Consumer Staples Distribution and Retail</v>
      </c>
      <c r="D277" s="10" t="str">
        <f>_xll.SNL.Clients.Office.Excel.Functions.SPG(A277, "IQ_INDUSTRY")</f>
        <v>Consumer Staples Distribution and Retail</v>
      </c>
      <c r="E277" s="10" t="str">
        <f>_xll.SNL.Clients.Office.Excel.Functions.SPG(A277, "IQ_PRIMARY_INDUSTRY")</f>
        <v>Food Distributors</v>
      </c>
      <c r="F277" s="10" t="str">
        <f>_xll.SNL.Clients.Office.Excel.Functions.SPG(A277, "NAICS_CODE", "Primary")</f>
        <v>4244 - Grocery and Related Product Merchant Wholesalers</v>
      </c>
      <c r="G277" s="10" t="str">
        <f>_xll.SNL.Clients.Office.Excel.Functions.SPG(A277, "SP_TOPICTAG")</f>
        <v>Fast-Moving Consumer Goods; Food Delivery; Online Grocery</v>
      </c>
      <c r="H277" s="5">
        <f>_xll.SNL.Clients.Office.Excel.Functions.SPG(A277, "SP_PCT_SHARES_OWNED_ALL_INSTITUTIONS")</f>
        <v>99.32</v>
      </c>
    </row>
    <row r="278" spans="1:8" x14ac:dyDescent="0.3">
      <c r="A278" s="11" t="s">
        <v>1297</v>
      </c>
      <c r="B278" s="10" t="str">
        <f>_xll.SNL.Clients.Office.Excel.Functions.SPG(A278, "IQ_SECTOR")</f>
        <v>Energy</v>
      </c>
      <c r="C278" s="10" t="str">
        <f>_xll.SNL.Clients.Office.Excel.Functions.SPG(A278, "IQ_INDUSTRY_GROUP")</f>
        <v>Energy</v>
      </c>
      <c r="D278" s="10" t="str">
        <f>_xll.SNL.Clients.Office.Excel.Functions.SPG(A278, "IQ_INDUSTRY")</f>
        <v>Oil, Gas and Consumable Fuels</v>
      </c>
      <c r="E278" s="10" t="str">
        <f>_xll.SNL.Clients.Office.Excel.Functions.SPG(A278, "IQ_PRIMARY_INDUSTRY")</f>
        <v>Oil and Gas Exploration and Production</v>
      </c>
      <c r="F278" s="10" t="str">
        <f>_xll.SNL.Clients.Office.Excel.Functions.SPG(A278, "NAICS_CODE", "Primary")</f>
        <v>2111 - Oil and Gas Extraction</v>
      </c>
      <c r="G278" s="10" t="str">
        <f>_xll.SNL.Clients.Office.Excel.Functions.SPG(A278, "SP_TOPICTAG")</f>
        <v>Environmental Engineering</v>
      </c>
      <c r="H278" s="5">
        <f>_xll.SNL.Clients.Office.Excel.Functions.SPG(A278, "SP_PCT_SHARES_OWNED_ALL_INSTITUTIONS")</f>
        <v>92.42</v>
      </c>
    </row>
    <row r="279" spans="1:8" x14ac:dyDescent="0.3">
      <c r="A279" s="11" t="s">
        <v>1298</v>
      </c>
      <c r="B279" s="10" t="str">
        <f>_xll.SNL.Clients.Office.Excel.Functions.SPG(A279, "IQ_SECTOR")</f>
        <v>Health Care</v>
      </c>
      <c r="C279" s="10" t="str">
        <f>_xll.SNL.Clients.Office.Excel.Functions.SPG(A279, "IQ_INDUSTRY_GROUP")</f>
        <v>Pharmaceuticals, Biotechnology and Life Sciences</v>
      </c>
      <c r="D279" s="10" t="str">
        <f>_xll.SNL.Clients.Office.Excel.Functions.SPG(A279, "IQ_INDUSTRY")</f>
        <v>Pharmaceuticals</v>
      </c>
      <c r="E279" s="10" t="str">
        <f>_xll.SNL.Clients.Office.Excel.Functions.SPG(A279, "IQ_PRIMARY_INDUSTRY")</f>
        <v>Pharmaceuticals</v>
      </c>
      <c r="F279" s="10" t="str">
        <f>_xll.SNL.Clients.Office.Excel.Functions.SPG(A279, "NAICS_CODE", "Primary")</f>
        <v>325412 - Pharmaceutical Preparation Manufacturing</v>
      </c>
      <c r="G279" s="10" t="str">
        <f>_xll.SNL.Clients.Office.Excel.Functions.SPG(A279, "SP_TOPICTAG")</f>
        <v>Health Diagnostics; Nutraceutical; Chronic Diseases; Dermatology; Pain Management; Wellness and Recovery</v>
      </c>
      <c r="H279" s="5">
        <f>_xll.SNL.Clients.Office.Excel.Functions.SPG(A279, "SP_PCT_SHARES_OWNED_ALL_INSTITUTIONS")</f>
        <v>99.79</v>
      </c>
    </row>
    <row r="280" spans="1:8" x14ac:dyDescent="0.3">
      <c r="A280" s="11" t="s">
        <v>1299</v>
      </c>
      <c r="B280" s="10" t="str">
        <f>_xll.SNL.Clients.Office.Excel.Functions.SPG(A280, "IQ_SECTOR")</f>
        <v>Consumer Staples</v>
      </c>
      <c r="C280" s="10" t="str">
        <f>_xll.SNL.Clients.Office.Excel.Functions.SPG(A280, "IQ_INDUSTRY_GROUP")</f>
        <v>Food, Beverage and Tobacco</v>
      </c>
      <c r="D280" s="10" t="str">
        <f>_xll.SNL.Clients.Office.Excel.Functions.SPG(A280, "IQ_INDUSTRY")</f>
        <v>Food Products</v>
      </c>
      <c r="E280" s="10" t="str">
        <f>_xll.SNL.Clients.Office.Excel.Functions.SPG(A280, "IQ_PRIMARY_INDUSTRY")</f>
        <v>Packaged Foods and Meats</v>
      </c>
      <c r="F280" s="10" t="str">
        <f>_xll.SNL.Clients.Office.Excel.Functions.SPG(A280, "NAICS_CODE", "Primary")</f>
        <v>311615 - Poultry Processing</v>
      </c>
      <c r="G280" s="10" t="str">
        <f>_xll.SNL.Clients.Office.Excel.Functions.SPG(A280, "SP_TOPICTAG")</f>
        <v>Animal Feed; Livestock; Alternative Protein</v>
      </c>
      <c r="H280" s="5">
        <f>_xll.SNL.Clients.Office.Excel.Functions.SPG(A280, "SP_PCT_SHARES_OWNED_ALL_INSTITUTIONS")</f>
        <v>18.579999999999998</v>
      </c>
    </row>
    <row r="281" spans="1:8" x14ac:dyDescent="0.3">
      <c r="A281" s="11" t="s">
        <v>1300</v>
      </c>
      <c r="B281" s="10" t="str">
        <f>_xll.SNL.Clients.Office.Excel.Functions.SPG(A281, "IQ_SECTOR")</f>
        <v>Financials</v>
      </c>
      <c r="C281" s="10" t="str">
        <f>_xll.SNL.Clients.Office.Excel.Functions.SPG(A281, "IQ_INDUSTRY_GROUP")</f>
        <v>Banks</v>
      </c>
      <c r="D281" s="10" t="str">
        <f>_xll.SNL.Clients.Office.Excel.Functions.SPG(A281, "IQ_INDUSTRY")</f>
        <v>Banks</v>
      </c>
      <c r="E281" s="10" t="str">
        <f>_xll.SNL.Clients.Office.Excel.Functions.SPG(A281, "IQ_PRIMARY_INDUSTRY")</f>
        <v>Regional Banks</v>
      </c>
      <c r="F281" s="10" t="str">
        <f>_xll.SNL.Clients.Office.Excel.Functions.SPG(A281, "NAICS_CODE", "Primary")</f>
        <v>522110 - Commercial Banking</v>
      </c>
      <c r="G281" s="10" t="str">
        <f>_xll.SNL.Clients.Office.Excel.Functions.SPG(A281, "SP_TOPICTAG")</f>
        <v>Consumer Lending; Digital Brokerage; Banking as a Service</v>
      </c>
      <c r="H281" s="5">
        <f>_xll.SNL.Clients.Office.Excel.Functions.SPG(A281, "SP_PCT_SHARES_OWNED_ALL_INSTITUTIONS")</f>
        <v>87.88</v>
      </c>
    </row>
    <row r="282" spans="1:8" x14ac:dyDescent="0.3">
      <c r="A282" s="11" t="s">
        <v>1301</v>
      </c>
      <c r="B282" s="10" t="str">
        <f>_xll.SNL.Clients.Office.Excel.Functions.SPG(A282, "IQ_SECTOR")</f>
        <v>Consumer Discretionary</v>
      </c>
      <c r="C282" s="10" t="str">
        <f>_xll.SNL.Clients.Office.Excel.Functions.SPG(A282, "IQ_INDUSTRY_GROUP")</f>
        <v>Consumer Services</v>
      </c>
      <c r="D282" s="10" t="str">
        <f>_xll.SNL.Clients.Office.Excel.Functions.SPG(A282, "IQ_INDUSTRY")</f>
        <v>Hotels, Restaurants and Leisure</v>
      </c>
      <c r="E282" s="10" t="str">
        <f>_xll.SNL.Clients.Office.Excel.Functions.SPG(A282, "IQ_PRIMARY_INDUSTRY")</f>
        <v>Leisure Facilities</v>
      </c>
      <c r="F282" s="10" t="str">
        <f>_xll.SNL.Clients.Office.Excel.Functions.SPG(A282, "NAICS_CODE", "Primary")</f>
        <v>713940 - Fitness and Recreational Sports Centers</v>
      </c>
      <c r="G282" s="10" t="str">
        <f>_xll.SNL.Clients.Office.Excel.Functions.SPG(A282, "SP_TOPICTAG")</f>
        <v/>
      </c>
      <c r="H282" s="5">
        <f>_xll.SNL.Clients.Office.Excel.Functions.SPG(A282, "SP_PCT_SHARES_OWNED_ALL_INSTITUTIONS")</f>
        <v>111.28</v>
      </c>
    </row>
    <row r="283" spans="1:8" x14ac:dyDescent="0.3">
      <c r="A283" s="11" t="s">
        <v>1302</v>
      </c>
      <c r="B283" s="10" t="str">
        <f>_xll.SNL.Clients.Office.Excel.Functions.SPG(A283, "IQ_SECTOR")</f>
        <v>Consumer Discretionary</v>
      </c>
      <c r="C283" s="10" t="str">
        <f>_xll.SNL.Clients.Office.Excel.Functions.SPG(A283, "IQ_INDUSTRY_GROUP")</f>
        <v>Consumer Durables and Apparel</v>
      </c>
      <c r="D283" s="10" t="str">
        <f>_xll.SNL.Clients.Office.Excel.Functions.SPG(A283, "IQ_INDUSTRY")</f>
        <v>Leisure Products</v>
      </c>
      <c r="E283" s="10" t="str">
        <f>_xll.SNL.Clients.Office.Excel.Functions.SPG(A283, "IQ_PRIMARY_INDUSTRY")</f>
        <v>Leisure Products</v>
      </c>
      <c r="F283" s="10" t="str">
        <f>_xll.SNL.Clients.Office.Excel.Functions.SPG(A283, "NAICS_CODE", "Primary")</f>
        <v>336110 - Automobile and Light Duty Motor Vehicle Manufacturing</v>
      </c>
      <c r="G283" s="10" t="str">
        <f>_xll.SNL.Clients.Office.Excel.Functions.SPG(A283, "SP_TOPICTAG")</f>
        <v>Fleet Management; Last Mile Transportation; Electric Vehicle; Micro-Mobility; Autonomous Vehicles</v>
      </c>
      <c r="H283" s="5">
        <f>_xll.SNL.Clients.Office.Excel.Functions.SPG(A283, "SP_PCT_SHARES_OWNED_ALL_INSTITUTIONS")</f>
        <v>94.98</v>
      </c>
    </row>
    <row r="284" spans="1:8" x14ac:dyDescent="0.3">
      <c r="A284" s="11" t="s">
        <v>1303</v>
      </c>
      <c r="B284" s="10" t="str">
        <f>_xll.SNL.Clients.Office.Excel.Functions.SPG(A284, "IQ_SECTOR")</f>
        <v>Utilities</v>
      </c>
      <c r="C284" s="10" t="str">
        <f>_xll.SNL.Clients.Office.Excel.Functions.SPG(A284, "IQ_INDUSTRY_GROUP")</f>
        <v>Utilities</v>
      </c>
      <c r="D284" s="10" t="str">
        <f>_xll.SNL.Clients.Office.Excel.Functions.SPG(A284, "IQ_INDUSTRY")</f>
        <v>Electric Utilities</v>
      </c>
      <c r="E284" s="10" t="str">
        <f>_xll.SNL.Clients.Office.Excel.Functions.SPG(A284, "IQ_PRIMARY_INDUSTRY")</f>
        <v>Electric Utilities</v>
      </c>
      <c r="F284" s="10" t="str">
        <f>_xll.SNL.Clients.Office.Excel.Functions.SPG(A284, "NAICS_CODE", "Primary")</f>
        <v>2211 - Electric Power Generation, Transmission and Distribution</v>
      </c>
      <c r="G284" s="10" t="str">
        <f>_xll.SNL.Clients.Office.Excel.Functions.SPG(A284, "SP_TOPICTAG")</f>
        <v>Clean Energy; Energy Efficiency; Energy Management; Energy Storage; Smart Energy; Power Grid; Utility Scale Solar; Onshore and Offshore Wind</v>
      </c>
      <c r="H284" s="5">
        <f>_xll.SNL.Clients.Office.Excel.Functions.SPG(A284, "SP_PCT_SHARES_OWNED_ALL_INSTITUTIONS")</f>
        <v>100.53</v>
      </c>
    </row>
    <row r="285" spans="1:8" x14ac:dyDescent="0.3">
      <c r="A285" s="11" t="s">
        <v>1304</v>
      </c>
      <c r="B285" s="10" t="str">
        <f>_xll.SNL.Clients.Office.Excel.Functions.SPG(A285, "IQ_SECTOR")</f>
        <v>Consumer Staples</v>
      </c>
      <c r="C285" s="10" t="str">
        <f>_xll.SNL.Clients.Office.Excel.Functions.SPG(A285, "IQ_INDUSTRY_GROUP")</f>
        <v>Food, Beverage and Tobacco</v>
      </c>
      <c r="D285" s="10" t="str">
        <f>_xll.SNL.Clients.Office.Excel.Functions.SPG(A285, "IQ_INDUSTRY")</f>
        <v>Food Products</v>
      </c>
      <c r="E285" s="10" t="str">
        <f>_xll.SNL.Clients.Office.Excel.Functions.SPG(A285, "IQ_PRIMARY_INDUSTRY")</f>
        <v>Packaged Foods and Meats</v>
      </c>
      <c r="F285" s="10" t="str">
        <f>_xll.SNL.Clients.Office.Excel.Functions.SPG(A285, "NAICS_CODE", "Primary")</f>
        <v>311 - Food Manufacturing</v>
      </c>
      <c r="G285" s="10" t="str">
        <f>_xll.SNL.Clients.Office.Excel.Functions.SPG(A285, "SP_TOPICTAG")</f>
        <v>Animal Feed; Farming; Livestock; Alternative Protein</v>
      </c>
      <c r="H285" s="5">
        <f>_xll.SNL.Clients.Office.Excel.Functions.SPG(A285, "SP_PCT_SHARES_OWNED_ALL_INSTITUTIONS")</f>
        <v>88.46</v>
      </c>
    </row>
    <row r="286" spans="1:8" x14ac:dyDescent="0.3">
      <c r="A286" s="11" t="s">
        <v>1305</v>
      </c>
      <c r="B286" s="10" t="str">
        <f>_xll.SNL.Clients.Office.Excel.Functions.SPG(A286, "IQ_SECTOR")</f>
        <v>Real Estate</v>
      </c>
      <c r="C286" s="10" t="str">
        <f>_xll.SNL.Clients.Office.Excel.Functions.SPG(A286, "IQ_INDUSTRY_GROUP")</f>
        <v>Equity Real Estate Investment Trusts (REITs)</v>
      </c>
      <c r="D286" s="10" t="str">
        <f>_xll.SNL.Clients.Office.Excel.Functions.SPG(A286, "IQ_INDUSTRY")</f>
        <v>Specialized REITs</v>
      </c>
      <c r="E286" s="10" t="str">
        <f>_xll.SNL.Clients.Office.Excel.Functions.SPG(A286, "IQ_PRIMARY_INDUSTRY")</f>
        <v>Timber REITs</v>
      </c>
      <c r="F286" s="10" t="str">
        <f>_xll.SNL.Clients.Office.Excel.Functions.SPG(A286, "NAICS_CODE", "Primary")</f>
        <v>531110 - Lessors of Residential Buildings and Dwellings</v>
      </c>
      <c r="G286" s="10" t="str">
        <f>_xll.SNL.Clients.Office.Excel.Functions.SPG(A286, "SP_TOPICTAG")</f>
        <v>Forestry; Biomass Energy</v>
      </c>
      <c r="H286" s="5">
        <f>_xll.SNL.Clients.Office.Excel.Functions.SPG(A286, "SP_PCT_SHARES_OWNED_ALL_INSTITUTIONS")</f>
        <v>83.52</v>
      </c>
    </row>
    <row r="287" spans="1:8" x14ac:dyDescent="0.3">
      <c r="A287" s="11" t="s">
        <v>1306</v>
      </c>
      <c r="B287" s="10" t="str">
        <f>_xll.SNL.Clients.Office.Excel.Functions.SPG(A287, "IQ_SECTOR")</f>
        <v>Information Technology</v>
      </c>
      <c r="C287" s="10" t="str">
        <f>_xll.SNL.Clients.Office.Excel.Functions.SPG(A287, "IQ_INDUSTRY_GROUP")</f>
        <v>Semiconductors and Semiconductor Equipment</v>
      </c>
      <c r="D287" s="10" t="str">
        <f>_xll.SNL.Clients.Office.Excel.Functions.SPG(A287, "IQ_INDUSTRY")</f>
        <v>Semiconductors and Semiconductor Equipment</v>
      </c>
      <c r="E287" s="10" t="str">
        <f>_xll.SNL.Clients.Office.Excel.Functions.SPG(A287, "IQ_PRIMARY_INDUSTRY")</f>
        <v>Semiconductors</v>
      </c>
      <c r="F287" s="10" t="str">
        <f>_xll.SNL.Clients.Office.Excel.Functions.SPG(A287, "NAICS_CODE", "Primary")</f>
        <v>334413 - Semiconductor and Related Device Manufacturing</v>
      </c>
      <c r="G287" s="10" t="str">
        <f>_xll.SNL.Clients.Office.Excel.Functions.SPG(A287, "SP_TOPICTAG")</f>
        <v>Energy Efficiency; Energy Management; Industrial Automation; Smart Building; Smart Energy; Electric Vehicle; Autonomous Vehicles</v>
      </c>
      <c r="H287" s="5">
        <f>_xll.SNL.Clients.Office.Excel.Functions.SPG(A287, "SP_PCT_SHARES_OWNED_ALL_INSTITUTIONS")</f>
        <v>105.45</v>
      </c>
    </row>
    <row r="288" spans="1:8" x14ac:dyDescent="0.3">
      <c r="A288" s="11" t="s">
        <v>1307</v>
      </c>
      <c r="B288" s="10" t="str">
        <f>_xll.SNL.Clients.Office.Excel.Functions.SPG(A288, "IQ_SECTOR")</f>
        <v>Financials</v>
      </c>
      <c r="C288" s="10" t="str">
        <f>_xll.SNL.Clients.Office.Excel.Functions.SPG(A288, "IQ_INDUSTRY_GROUP")</f>
        <v>Insurance</v>
      </c>
      <c r="D288" s="10" t="str">
        <f>_xll.SNL.Clients.Office.Excel.Functions.SPG(A288, "IQ_INDUSTRY")</f>
        <v>Insurance</v>
      </c>
      <c r="E288" s="10" t="str">
        <f>_xll.SNL.Clients.Office.Excel.Functions.SPG(A288, "IQ_PRIMARY_INDUSTRY")</f>
        <v>Life and Health Insurance</v>
      </c>
      <c r="F288" s="10" t="str">
        <f>_xll.SNL.Clients.Office.Excel.Functions.SPG(A288, "NAICS_CODE", "Primary")</f>
        <v>524113 - Direct Life Insurance Carriers</v>
      </c>
      <c r="G288" s="10" t="str">
        <f>_xll.SNL.Clients.Office.Excel.Functions.SPG(A288, "SP_TOPICTAG")</f>
        <v>Impact Investing</v>
      </c>
      <c r="H288" s="5">
        <f>_xll.SNL.Clients.Office.Excel.Functions.SPG(A288, "SP_PCT_SHARES_OWNED_ALL_INSTITUTIONS")</f>
        <v>93.55</v>
      </c>
    </row>
    <row r="289" spans="1:8" x14ac:dyDescent="0.3">
      <c r="A289" s="11" t="s">
        <v>1308</v>
      </c>
      <c r="B289" s="10" t="str">
        <f>_xll.SNL.Clients.Office.Excel.Functions.SPG(A289, "IQ_SECTOR")</f>
        <v>Financials</v>
      </c>
      <c r="C289" s="10" t="str">
        <f>_xll.SNL.Clients.Office.Excel.Functions.SPG(A289, "IQ_INDUSTRY_GROUP")</f>
        <v>Banks</v>
      </c>
      <c r="D289" s="10" t="str">
        <f>_xll.SNL.Clients.Office.Excel.Functions.SPG(A289, "IQ_INDUSTRY")</f>
        <v>Banks</v>
      </c>
      <c r="E289" s="10" t="str">
        <f>_xll.SNL.Clients.Office.Excel.Functions.SPG(A289, "IQ_PRIMARY_INDUSTRY")</f>
        <v>Regional Banks</v>
      </c>
      <c r="F289" s="10" t="str">
        <f>_xll.SNL.Clients.Office.Excel.Functions.SPG(A289, "NAICS_CODE", "Primary")</f>
        <v>522110 - Commercial Banking</v>
      </c>
      <c r="G289" s="10" t="str">
        <f>_xll.SNL.Clients.Office.Excel.Functions.SPG(A289, "SP_TOPICTAG")</f>
        <v>Consumer Lending; Digital Brokerage</v>
      </c>
      <c r="H289" s="5">
        <f>_xll.SNL.Clients.Office.Excel.Functions.SPG(A289, "SP_PCT_SHARES_OWNED_ALL_INSTITUTIONS")</f>
        <v>82.17</v>
      </c>
    </row>
    <row r="290" spans="1:8" x14ac:dyDescent="0.3">
      <c r="A290" s="11" t="s">
        <v>1309</v>
      </c>
      <c r="B290" s="10" t="str">
        <f>_xll.SNL.Clients.Office.Excel.Functions.SPG(A290, "IQ_SECTOR")</f>
        <v>Information Technology</v>
      </c>
      <c r="C290" s="10" t="str">
        <f>_xll.SNL.Clients.Office.Excel.Functions.SPG(A290, "IQ_INDUSTRY_GROUP")</f>
        <v>Technology Hardware and Equipment</v>
      </c>
      <c r="D290" s="10" t="str">
        <f>_xll.SNL.Clients.Office.Excel.Functions.SPG(A290, "IQ_INDUSTRY")</f>
        <v>Technology Hardware, Storage and Peripherals</v>
      </c>
      <c r="E290" s="10" t="str">
        <f>_xll.SNL.Clients.Office.Excel.Functions.SPG(A290, "IQ_PRIMARY_INDUSTRY")</f>
        <v>Technology Hardware, Storage and Peripherals</v>
      </c>
      <c r="F290" s="10" t="str">
        <f>_xll.SNL.Clients.Office.Excel.Functions.SPG(A290, "NAICS_CODE", "Primary")</f>
        <v>334112 - Computer Storage Device Manufacturing</v>
      </c>
      <c r="G290" s="10" t="str">
        <f>_xll.SNL.Clients.Office.Excel.Functions.SPG(A290, "SP_TOPICTAG")</f>
        <v>Data Integration; Backup and Recovery; Data Protection; Cloud Infrastructure; Cloud Storage; Storage Management; Data Center Technology</v>
      </c>
      <c r="H290" s="5">
        <f>_xll.SNL.Clients.Office.Excel.Functions.SPG(A290, "SP_PCT_SHARES_OWNED_ALL_INSTITUTIONS")</f>
        <v>85.46</v>
      </c>
    </row>
    <row r="291" spans="1:8" x14ac:dyDescent="0.3">
      <c r="A291" s="11" t="s">
        <v>1310</v>
      </c>
      <c r="B291" s="10" t="str">
        <f>_xll.SNL.Clients.Office.Excel.Functions.SPG(A291, "IQ_SECTOR")</f>
        <v>Consumer Discretionary</v>
      </c>
      <c r="C291" s="10" t="str">
        <f>_xll.SNL.Clients.Office.Excel.Functions.SPG(A291, "IQ_INDUSTRY_GROUP")</f>
        <v>Consumer Durables and Apparel</v>
      </c>
      <c r="D291" s="10" t="str">
        <f>_xll.SNL.Clients.Office.Excel.Functions.SPG(A291, "IQ_INDUSTRY")</f>
        <v>Textiles, Apparel and Luxury Goods</v>
      </c>
      <c r="E291" s="10" t="str">
        <f>_xll.SNL.Clients.Office.Excel.Functions.SPG(A291, "IQ_PRIMARY_INDUSTRY")</f>
        <v>Apparel, Accessories and Luxury Goods</v>
      </c>
      <c r="F291" s="10" t="str">
        <f>_xll.SNL.Clients.Office.Excel.Functions.SPG(A291, "NAICS_CODE", "Primary")</f>
        <v>315 - Apparel Manufacturing</v>
      </c>
      <c r="G291" s="10" t="str">
        <f>_xll.SNL.Clients.Office.Excel.Functions.SPG(A291, "SP_TOPICTAG")</f>
        <v>Fast-Moving Consumer Goods; Lifestyle</v>
      </c>
      <c r="H291" s="5">
        <f>_xll.SNL.Clients.Office.Excel.Functions.SPG(A291, "SP_PCT_SHARES_OWNED_ALL_INSTITUTIONS")</f>
        <v>105.22</v>
      </c>
    </row>
    <row r="292" spans="1:8" x14ac:dyDescent="0.3">
      <c r="A292" s="11" t="s">
        <v>1311</v>
      </c>
      <c r="B292" s="10" t="str">
        <f>_xll.SNL.Clients.Office.Excel.Functions.SPG(A292, "IQ_SECTOR")</f>
        <v>Information Technology</v>
      </c>
      <c r="C292" s="10" t="str">
        <f>_xll.SNL.Clients.Office.Excel.Functions.SPG(A292, "IQ_INDUSTRY_GROUP")</f>
        <v>Software and Services</v>
      </c>
      <c r="D292" s="10" t="str">
        <f>_xll.SNL.Clients.Office.Excel.Functions.SPG(A292, "IQ_INDUSTRY")</f>
        <v>Software</v>
      </c>
      <c r="E292" s="10" t="str">
        <f>_xll.SNL.Clients.Office.Excel.Functions.SPG(A292, "IQ_PRIMARY_INDUSTRY")</f>
        <v>Systems Software</v>
      </c>
      <c r="F292" s="10" t="str">
        <f>_xll.SNL.Clients.Office.Excel.Functions.SPG(A292, "NAICS_CODE", "Primary")</f>
        <v>513210 - Software Publishers</v>
      </c>
      <c r="G292" s="10" t="str">
        <f>_xll.SNL.Clients.Office.Excel.Functions.SPG(A292, "SP_TOPICTAG")</f>
        <v>Software Development; Cloud Management; Data Integration; Data Protection; Cloud Security; Process Automation; Network Security</v>
      </c>
      <c r="H292" s="5">
        <f>_xll.SNL.Clients.Office.Excel.Functions.SPG(A292, "SP_PCT_SHARES_OWNED_ALL_INSTITUTIONS")</f>
        <v>96.29</v>
      </c>
    </row>
    <row r="293" spans="1:8" x14ac:dyDescent="0.3">
      <c r="A293" s="11" t="s">
        <v>1312</v>
      </c>
      <c r="B293" s="10" t="str">
        <f>_xll.SNL.Clients.Office.Excel.Functions.SPG(A293, "IQ_SECTOR")</f>
        <v>Information Technology</v>
      </c>
      <c r="C293" s="10" t="str">
        <f>_xll.SNL.Clients.Office.Excel.Functions.SPG(A293, "IQ_INDUSTRY_GROUP")</f>
        <v>Semiconductors and Semiconductor Equipment</v>
      </c>
      <c r="D293" s="10" t="str">
        <f>_xll.SNL.Clients.Office.Excel.Functions.SPG(A293, "IQ_INDUSTRY")</f>
        <v>Semiconductors and Semiconductor Equipment</v>
      </c>
      <c r="E293" s="10" t="str">
        <f>_xll.SNL.Clients.Office.Excel.Functions.SPG(A293, "IQ_PRIMARY_INDUSTRY")</f>
        <v>Semiconductors</v>
      </c>
      <c r="F293" s="10" t="str">
        <f>_xll.SNL.Clients.Office.Excel.Functions.SPG(A293, "NAICS_CODE", "Primary")</f>
        <v>334413 - Semiconductor and Related Device Manufacturing</v>
      </c>
      <c r="G293" s="10" t="str">
        <f>_xll.SNL.Clients.Office.Excel.Functions.SPG(A293, "SP_TOPICTAG")</f>
        <v>Encryption; Data Protection; Cloud Infrastructure; Network Security; Security Management; Data Center Technology; Artificial Intelligence</v>
      </c>
      <c r="H293" s="5">
        <f>_xll.SNL.Clients.Office.Excel.Functions.SPG(A293, "SP_PCT_SHARES_OWNED_ALL_INSTITUTIONS")</f>
        <v>92.01</v>
      </c>
    </row>
    <row r="294" spans="1:8" x14ac:dyDescent="0.3">
      <c r="A294" s="11" t="s">
        <v>1313</v>
      </c>
      <c r="B294" s="10" t="str">
        <f>_xll.SNL.Clients.Office.Excel.Functions.SPG(A294, "IQ_SECTOR")</f>
        <v>Energy</v>
      </c>
      <c r="C294" s="10" t="str">
        <f>_xll.SNL.Clients.Office.Excel.Functions.SPG(A294, "IQ_INDUSTRY_GROUP")</f>
        <v>Energy</v>
      </c>
      <c r="D294" s="10" t="str">
        <f>_xll.SNL.Clients.Office.Excel.Functions.SPG(A294, "IQ_INDUSTRY")</f>
        <v>Oil, Gas and Consumable Fuels</v>
      </c>
      <c r="E294" s="10" t="str">
        <f>_xll.SNL.Clients.Office.Excel.Functions.SPG(A294, "IQ_PRIMARY_INDUSTRY")</f>
        <v>Oil and Gas Exploration and Production</v>
      </c>
      <c r="F294" s="10" t="str">
        <f>_xll.SNL.Clients.Office.Excel.Functions.SPG(A294, "NAICS_CODE", "Primary")</f>
        <v>2111 - Oil and Gas Extraction</v>
      </c>
      <c r="G294" s="10" t="str">
        <f>_xll.SNL.Clients.Office.Excel.Functions.SPG(A294, "SP_TOPICTAG")</f>
        <v/>
      </c>
      <c r="H294" s="5">
        <f>_xll.SNL.Clients.Office.Excel.Functions.SPG(A294, "SP_PCT_SHARES_OWNED_ALL_INSTITUTIONS")</f>
        <v>96.45</v>
      </c>
    </row>
    <row r="295" spans="1:8" x14ac:dyDescent="0.3">
      <c r="A295" s="11" t="s">
        <v>1314</v>
      </c>
      <c r="B295" s="10" t="str">
        <f>_xll.SNL.Clients.Office.Excel.Functions.SPG(A295, "IQ_SECTOR")</f>
        <v>Real Estate</v>
      </c>
      <c r="C295" s="10" t="str">
        <f>_xll.SNL.Clients.Office.Excel.Functions.SPG(A295, "IQ_INDUSTRY_GROUP")</f>
        <v>Equity Real Estate Investment Trusts (REITs)</v>
      </c>
      <c r="D295" s="10" t="str">
        <f>_xll.SNL.Clients.Office.Excel.Functions.SPG(A295, "IQ_INDUSTRY")</f>
        <v>Specialized REITs</v>
      </c>
      <c r="E295" s="10" t="str">
        <f>_xll.SNL.Clients.Office.Excel.Functions.SPG(A295, "IQ_PRIMARY_INDUSTRY")</f>
        <v>Timber REITs</v>
      </c>
      <c r="F295" s="10" t="str">
        <f>_xll.SNL.Clients.Office.Excel.Functions.SPG(A295, "NAICS_CODE", "Primary")</f>
        <v>531110 - Lessors of Residential Buildings and Dwellings</v>
      </c>
      <c r="G295" s="10" t="str">
        <f>_xll.SNL.Clients.Office.Excel.Functions.SPG(A295, "SP_TOPICTAG")</f>
        <v>Biomass Energy</v>
      </c>
      <c r="H295" s="5">
        <f>_xll.SNL.Clients.Office.Excel.Functions.SPG(A295, "SP_PCT_SHARES_OWNED_ALL_INSTITUTIONS")</f>
        <v>85.08</v>
      </c>
    </row>
    <row r="296" spans="1:8" x14ac:dyDescent="0.3">
      <c r="A296" s="11" t="s">
        <v>1315</v>
      </c>
      <c r="B296" s="10" t="str">
        <f>_xll.SNL.Clients.Office.Excel.Functions.SPG(A296, "IQ_SECTOR")</f>
        <v>Industrials</v>
      </c>
      <c r="C296" s="10" t="str">
        <f>_xll.SNL.Clients.Office.Excel.Functions.SPG(A296, "IQ_INDUSTRY_GROUP")</f>
        <v>Commercial and Professional Services</v>
      </c>
      <c r="D296" s="10" t="str">
        <f>_xll.SNL.Clients.Office.Excel.Functions.SPG(A296, "IQ_INDUSTRY")</f>
        <v>Commercial Services and Supplies</v>
      </c>
      <c r="E296" s="10" t="str">
        <f>_xll.SNL.Clients.Office.Excel.Functions.SPG(A296, "IQ_PRIMARY_INDUSTRY")</f>
        <v>Diversified Support Services</v>
      </c>
      <c r="F296" s="10" t="str">
        <f>_xll.SNL.Clients.Office.Excel.Functions.SPG(A296, "NAICS_CODE", "Primary")</f>
        <v>561499 - All Other Business Support Services</v>
      </c>
      <c r="G296" s="10" t="str">
        <f>_xll.SNL.Clients.Office.Excel.Functions.SPG(A296, "SP_TOPICTAG")</f>
        <v>Data Protection; Process Automation</v>
      </c>
      <c r="H296" s="5">
        <f>_xll.SNL.Clients.Office.Excel.Functions.SPG(A296, "SP_PCT_SHARES_OWNED_ALL_INSTITUTIONS")</f>
        <v>97.2</v>
      </c>
    </row>
    <row r="297" spans="1:8" x14ac:dyDescent="0.3">
      <c r="A297" s="11" t="s">
        <v>1316</v>
      </c>
      <c r="B297" s="10" t="str">
        <f>_xll.SNL.Clients.Office.Excel.Functions.SPG(A297, "IQ_SECTOR")</f>
        <v>Industrials</v>
      </c>
      <c r="C297" s="10" t="str">
        <f>_xll.SNL.Clients.Office.Excel.Functions.SPG(A297, "IQ_INDUSTRY_GROUP")</f>
        <v>Capital Goods</v>
      </c>
      <c r="D297" s="10" t="str">
        <f>_xll.SNL.Clients.Office.Excel.Functions.SPG(A297, "IQ_INDUSTRY")</f>
        <v>Machinery</v>
      </c>
      <c r="E297" s="10" t="str">
        <f>_xll.SNL.Clients.Office.Excel.Functions.SPG(A297, "IQ_PRIMARY_INDUSTRY")</f>
        <v>Industrial Machinery and Supplies and Components</v>
      </c>
      <c r="F297" s="10" t="str">
        <f>_xll.SNL.Clients.Office.Excel.Functions.SPG(A297, "NAICS_CODE", "Primary")</f>
        <v>332991 - Ball and Roller Bearing Manufacturing</v>
      </c>
      <c r="G297" s="10" t="str">
        <f>_xll.SNL.Clients.Office.Excel.Functions.SPG(A297, "SP_TOPICTAG")</f>
        <v>Industrial Automation; Sensors; Simulation; Process Automation</v>
      </c>
      <c r="H297" s="5">
        <f>_xll.SNL.Clients.Office.Excel.Functions.SPG(A297, "SP_PCT_SHARES_OWNED_ALL_INSTITUTIONS")</f>
        <v>92.76</v>
      </c>
    </row>
    <row r="298" spans="1:8" x14ac:dyDescent="0.3">
      <c r="A298" s="11" t="s">
        <v>1317</v>
      </c>
      <c r="B298" s="10" t="str">
        <f>_xll.SNL.Clients.Office.Excel.Functions.SPG(A298, "IQ_SECTOR")</f>
        <v>Industrials</v>
      </c>
      <c r="C298" s="10" t="str">
        <f>_xll.SNL.Clients.Office.Excel.Functions.SPG(A298, "IQ_INDUSTRY_GROUP")</f>
        <v>Capital Goods</v>
      </c>
      <c r="D298" s="10" t="str">
        <f>_xll.SNL.Clients.Office.Excel.Functions.SPG(A298, "IQ_INDUSTRY")</f>
        <v>Electrical Equipment</v>
      </c>
      <c r="E298" s="10" t="str">
        <f>_xll.SNL.Clients.Office.Excel.Functions.SPG(A298, "IQ_PRIMARY_INDUSTRY")</f>
        <v>Electrical Components and Equipment</v>
      </c>
      <c r="F298" s="10" t="str">
        <f>_xll.SNL.Clients.Office.Excel.Functions.SPG(A298, "NAICS_CODE", "Primary")</f>
        <v>335312 - Motor and Generator Manufacturing</v>
      </c>
      <c r="G298" s="10" t="str">
        <f>_xll.SNL.Clients.Office.Excel.Functions.SPG(A298, "SP_TOPICTAG")</f>
        <v>Energy Management; Industrial Automation; Process Automation</v>
      </c>
      <c r="H298" s="5">
        <f>_xll.SNL.Clients.Office.Excel.Functions.SPG(A298, "SP_PCT_SHARES_OWNED_ALL_INSTITUTIONS")</f>
        <v>97.95</v>
      </c>
    </row>
    <row r="299" spans="1:8" x14ac:dyDescent="0.3">
      <c r="A299" s="11" t="s">
        <v>1318</v>
      </c>
      <c r="B299" s="10" t="str">
        <f>_xll.SNL.Clients.Office.Excel.Functions.SPG(A299, "IQ_SECTOR")</f>
        <v>Financials</v>
      </c>
      <c r="C299" s="10" t="str">
        <f>_xll.SNL.Clients.Office.Excel.Functions.SPG(A299, "IQ_INDUSTRY_GROUP")</f>
        <v>Insurance</v>
      </c>
      <c r="D299" s="10" t="str">
        <f>_xll.SNL.Clients.Office.Excel.Functions.SPG(A299, "IQ_INDUSTRY")</f>
        <v>Insurance</v>
      </c>
      <c r="E299" s="10" t="str">
        <f>_xll.SNL.Clients.Office.Excel.Functions.SPG(A299, "IQ_PRIMARY_INDUSTRY")</f>
        <v>Reinsurance</v>
      </c>
      <c r="F299" s="10" t="str">
        <f>_xll.SNL.Clients.Office.Excel.Functions.SPG(A299, "NAICS_CODE", "Primary")</f>
        <v>524130 - Reinsurance Carriers</v>
      </c>
      <c r="G299" s="10" t="str">
        <f>_xll.SNL.Clients.Office.Excel.Functions.SPG(A299, "SP_TOPICTAG")</f>
        <v>Employee Benefits</v>
      </c>
      <c r="H299" s="5">
        <f>_xll.SNL.Clients.Office.Excel.Functions.SPG(A299, "SP_PCT_SHARES_OWNED_ALL_INSTITUTIONS")</f>
        <v>97.95</v>
      </c>
    </row>
    <row r="300" spans="1:8" x14ac:dyDescent="0.3">
      <c r="A300" s="11" t="s">
        <v>1319</v>
      </c>
      <c r="B300" s="10" t="str">
        <f>_xll.SNL.Clients.Office.Excel.Functions.SPG(A300, "IQ_SECTOR")</f>
        <v>Materials</v>
      </c>
      <c r="C300" s="10" t="str">
        <f>_xll.SNL.Clients.Office.Excel.Functions.SPG(A300, "IQ_INDUSTRY_GROUP")</f>
        <v>Materials</v>
      </c>
      <c r="D300" s="10" t="str">
        <f>_xll.SNL.Clients.Office.Excel.Functions.SPG(A300, "IQ_INDUSTRY")</f>
        <v>Metals and Mining</v>
      </c>
      <c r="E300" s="10" t="str">
        <f>_xll.SNL.Clients.Office.Excel.Functions.SPG(A300, "IQ_PRIMARY_INDUSTRY")</f>
        <v>Steel</v>
      </c>
      <c r="F300" s="10" t="str">
        <f>_xll.SNL.Clients.Office.Excel.Functions.SPG(A300, "NAICS_CODE", "Primary")</f>
        <v>423510 - Metal Service Centers and Other Metal Merchant Wholesalers</v>
      </c>
      <c r="G300" s="10" t="str">
        <f>_xll.SNL.Clients.Office.Excel.Functions.SPG(A300, "SP_TOPICTAG")</f>
        <v/>
      </c>
      <c r="H300" s="5">
        <f>_xll.SNL.Clients.Office.Excel.Functions.SPG(A300, "SP_PCT_SHARES_OWNED_ALL_INSTITUTIONS")</f>
        <v>82.21</v>
      </c>
    </row>
    <row r="301" spans="1:8" x14ac:dyDescent="0.3">
      <c r="A301" s="11" t="s">
        <v>1320</v>
      </c>
      <c r="B301" s="10" t="str">
        <f>_xll.SNL.Clients.Office.Excel.Functions.SPG(A301, "IQ_SECTOR")</f>
        <v>Financials</v>
      </c>
      <c r="C301" s="10" t="str">
        <f>_xll.SNL.Clients.Office.Excel.Functions.SPG(A301, "IQ_INDUSTRY_GROUP")</f>
        <v>Insurance</v>
      </c>
      <c r="D301" s="10" t="str">
        <f>_xll.SNL.Clients.Office.Excel.Functions.SPG(A301, "IQ_INDUSTRY")</f>
        <v>Insurance</v>
      </c>
      <c r="E301" s="10" t="str">
        <f>_xll.SNL.Clients.Office.Excel.Functions.SPG(A301, "IQ_PRIMARY_INDUSTRY")</f>
        <v>Reinsurance</v>
      </c>
      <c r="F301" s="10" t="str">
        <f>_xll.SNL.Clients.Office.Excel.Functions.SPG(A301, "NAICS_CODE", "Primary")</f>
        <v>52413 - Reinsurance Carriers</v>
      </c>
      <c r="G301" s="10" t="str">
        <f>_xll.SNL.Clients.Office.Excel.Functions.SPG(A301, "SP_TOPICTAG")</f>
        <v/>
      </c>
      <c r="H301" s="5">
        <f>_xll.SNL.Clients.Office.Excel.Functions.SPG(A301, "SP_PCT_SHARES_OWNED_ALL_INSTITUTIONS")</f>
        <v>101.41</v>
      </c>
    </row>
    <row r="302" spans="1:8" x14ac:dyDescent="0.3">
      <c r="A302" s="11" t="s">
        <v>1321</v>
      </c>
      <c r="B302" s="10" t="str">
        <f>_xll.SNL.Clients.Office.Excel.Functions.SPG(A302, "IQ_SECTOR")</f>
        <v>Health Care</v>
      </c>
      <c r="C302" s="10" t="str">
        <f>_xll.SNL.Clients.Office.Excel.Functions.SPG(A302, "IQ_INDUSTRY_GROUP")</f>
        <v>Pharmaceuticals, Biotechnology and Life Sciences</v>
      </c>
      <c r="D302" s="10" t="str">
        <f>_xll.SNL.Clients.Office.Excel.Functions.SPG(A302, "IQ_INDUSTRY")</f>
        <v>Life Sciences Tools and Services</v>
      </c>
      <c r="E302" s="10" t="str">
        <f>_xll.SNL.Clients.Office.Excel.Functions.SPG(A302, "IQ_PRIMARY_INDUSTRY")</f>
        <v>Life Sciences Tools and Services</v>
      </c>
      <c r="F302" s="10" t="str">
        <f>_xll.SNL.Clients.Office.Excel.Functions.SPG(A302, "NAICS_CODE", "Primary")</f>
        <v>54171 - Research and Development in the Physical, Engineering, and Life Sciences</v>
      </c>
      <c r="G302" s="10" t="str">
        <f>_xll.SNL.Clients.Office.Excel.Functions.SPG(A302, "SP_TOPICTAG")</f>
        <v>Environmental Consulting; Environmental Engineering; Health Diagnostics; Nutraceutical; Process Automation; Vaccines</v>
      </c>
      <c r="H302" s="5">
        <f>_xll.SNL.Clients.Office.Excel.Functions.SPG(A302, "SP_PCT_SHARES_OWNED_ALL_INSTITUTIONS")</f>
        <v>100.67</v>
      </c>
    </row>
    <row r="303" spans="1:8" x14ac:dyDescent="0.3">
      <c r="A303" s="11" t="s">
        <v>1322</v>
      </c>
      <c r="B303" s="10" t="str">
        <f>_xll.SNL.Clients.Office.Excel.Functions.SPG(A303, "IQ_SECTOR")</f>
        <v>Real Estate</v>
      </c>
      <c r="C303" s="10" t="str">
        <f>_xll.SNL.Clients.Office.Excel.Functions.SPG(A303, "IQ_INDUSTRY_GROUP")</f>
        <v>Equity Real Estate Investment Trusts (REITs)</v>
      </c>
      <c r="D303" s="10" t="str">
        <f>_xll.SNL.Clients.Office.Excel.Functions.SPG(A303, "IQ_INDUSTRY")</f>
        <v>Industrial REITs</v>
      </c>
      <c r="E303" s="10" t="str">
        <f>_xll.SNL.Clients.Office.Excel.Functions.SPG(A303, "IQ_PRIMARY_INDUSTRY")</f>
        <v>Industrial REITs</v>
      </c>
      <c r="F303" s="10" t="str">
        <f>_xll.SNL.Clients.Office.Excel.Functions.SPG(A303, "NAICS_CODE", "Primary")</f>
        <v>531110 - Lessors of Residential Buildings and Dwellings</v>
      </c>
      <c r="G303" s="10" t="str">
        <f>_xll.SNL.Clients.Office.Excel.Functions.SPG(A303, "SP_TOPICTAG")</f>
        <v/>
      </c>
      <c r="H303" s="5">
        <f>_xll.SNL.Clients.Office.Excel.Functions.SPG(A303, "SP_PCT_SHARES_OWNED_ALL_INSTITUTIONS")</f>
        <v>102.91</v>
      </c>
    </row>
    <row r="304" spans="1:8" x14ac:dyDescent="0.3">
      <c r="A304" s="11" t="s">
        <v>1323</v>
      </c>
      <c r="B304" s="10" t="str">
        <f>_xll.SNL.Clients.Office.Excel.Functions.SPG(A304, "IQ_SECTOR")</f>
        <v>Consumer Discretionary</v>
      </c>
      <c r="C304" s="10" t="str">
        <f>_xll.SNL.Clients.Office.Excel.Functions.SPG(A304, "IQ_INDUSTRY_GROUP")</f>
        <v>Consumer Discretionary Distribution and Retail</v>
      </c>
      <c r="D304" s="10" t="str">
        <f>_xll.SNL.Clients.Office.Excel.Functions.SPG(A304, "IQ_INDUSTRY")</f>
        <v>Specialty Retail</v>
      </c>
      <c r="E304" s="10" t="str">
        <f>_xll.SNL.Clients.Office.Excel.Functions.SPG(A304, "IQ_PRIMARY_INDUSTRY")</f>
        <v>Homefurnishing Retail</v>
      </c>
      <c r="F304" s="10" t="str">
        <f>_xll.SNL.Clients.Office.Excel.Functions.SPG(A304, "NAICS_CODE", "Primary")</f>
        <v>449110 - Furniture Retailers</v>
      </c>
      <c r="G304" s="10" t="str">
        <f>_xll.SNL.Clients.Office.Excel.Functions.SPG(A304, "SP_TOPICTAG")</f>
        <v>Home Improvement</v>
      </c>
      <c r="H304" s="5">
        <f>_xll.SNL.Clients.Office.Excel.Functions.SPG(A304, "SP_PCT_SHARES_OWNED_ALL_INSTITUTIONS")</f>
        <v>96.02</v>
      </c>
    </row>
    <row r="305" spans="1:8" x14ac:dyDescent="0.3">
      <c r="A305" s="11" t="s">
        <v>1324</v>
      </c>
      <c r="B305" s="10" t="str">
        <f>_xll.SNL.Clients.Office.Excel.Functions.SPG(A305, "IQ_SECTOR")</f>
        <v>Financials</v>
      </c>
      <c r="C305" s="10" t="str">
        <f>_xll.SNL.Clients.Office.Excel.Functions.SPG(A305, "IQ_INDUSTRY_GROUP")</f>
        <v>Insurance</v>
      </c>
      <c r="D305" s="10" t="str">
        <f>_xll.SNL.Clients.Office.Excel.Functions.SPG(A305, "IQ_INDUSTRY")</f>
        <v>Insurance</v>
      </c>
      <c r="E305" s="10" t="str">
        <f>_xll.SNL.Clients.Office.Excel.Functions.SPG(A305, "IQ_PRIMARY_INDUSTRY")</f>
        <v>Property and Casualty Insurance</v>
      </c>
      <c r="F305" s="10" t="str">
        <f>_xll.SNL.Clients.Office.Excel.Functions.SPG(A305, "NAICS_CODE", "Primary")</f>
        <v>5241 - Insurance Carriers</v>
      </c>
      <c r="G305" s="10" t="str">
        <f>_xll.SNL.Clients.Office.Excel.Functions.SPG(A305, "SP_TOPICTAG")</f>
        <v>Environmental Engineering</v>
      </c>
      <c r="H305" s="5">
        <f>_xll.SNL.Clients.Office.Excel.Functions.SPG(A305, "SP_PCT_SHARES_OWNED_ALL_INSTITUTIONS")</f>
        <v>81.819999999999993</v>
      </c>
    </row>
    <row r="306" spans="1:8" x14ac:dyDescent="0.3">
      <c r="A306" s="11" t="s">
        <v>1325</v>
      </c>
      <c r="B306" s="10" t="str">
        <f>_xll.SNL.Clients.Office.Excel.Functions.SPG(A306, "IQ_SECTOR")</f>
        <v>Health Care</v>
      </c>
      <c r="C306" s="10" t="str">
        <f>_xll.SNL.Clients.Office.Excel.Functions.SPG(A306, "IQ_INDUSTRY_GROUP")</f>
        <v>Pharmaceuticals, Biotechnology and Life Sciences</v>
      </c>
      <c r="D306" s="10" t="str">
        <f>_xll.SNL.Clients.Office.Excel.Functions.SPG(A306, "IQ_INDUSTRY")</f>
        <v>Biotechnology</v>
      </c>
      <c r="E306" s="10" t="str">
        <f>_xll.SNL.Clients.Office.Excel.Functions.SPG(A306, "IQ_PRIMARY_INDUSTRY")</f>
        <v>Biotechnology</v>
      </c>
      <c r="F306" s="10" t="str">
        <f>_xll.SNL.Clients.Office.Excel.Functions.SPG(A306, "NAICS_CODE", "Primary")</f>
        <v>325414 - Biological Product (except Diagnostic) Manufacturing</v>
      </c>
      <c r="G306" s="10" t="str">
        <f>_xll.SNL.Clients.Office.Excel.Functions.SPG(A306, "SP_TOPICTAG")</f>
        <v>Chronic Diseases; Dermatology; Immunology; Inflammation; Neurology; Ophthalmology; Surgery</v>
      </c>
      <c r="H306" s="5">
        <f>_xll.SNL.Clients.Office.Excel.Functions.SPG(A306, "SP_PCT_SHARES_OWNED_ALL_INSTITUTIONS")</f>
        <v>53.56</v>
      </c>
    </row>
    <row r="307" spans="1:8" x14ac:dyDescent="0.3">
      <c r="A307" s="11" t="s">
        <v>1326</v>
      </c>
      <c r="B307" s="10" t="str">
        <f>_xll.SNL.Clients.Office.Excel.Functions.SPG(A307, "IQ_SECTOR")</f>
        <v>Materials</v>
      </c>
      <c r="C307" s="10" t="str">
        <f>_xll.SNL.Clients.Office.Excel.Functions.SPG(A307, "IQ_INDUSTRY_GROUP")</f>
        <v>Materials</v>
      </c>
      <c r="D307" s="10" t="str">
        <f>_xll.SNL.Clients.Office.Excel.Functions.SPG(A307, "IQ_INDUSTRY")</f>
        <v>Metals and Mining</v>
      </c>
      <c r="E307" s="10" t="str">
        <f>_xll.SNL.Clients.Office.Excel.Functions.SPG(A307, "IQ_PRIMARY_INDUSTRY")</f>
        <v>Gold</v>
      </c>
      <c r="F307" s="10" t="str">
        <f>_xll.SNL.Clients.Office.Excel.Functions.SPG(A307, "NAICS_CODE", "Primary")</f>
        <v>212220 - Gold Ore and Silver Ore Mining</v>
      </c>
      <c r="G307" s="10" t="str">
        <f>_xll.SNL.Clients.Office.Excel.Functions.SPG(A307, "SP_TOPICTAG")</f>
        <v/>
      </c>
      <c r="H307" s="5">
        <f>_xll.SNL.Clients.Office.Excel.Functions.SPG(A307, "SP_PCT_SHARES_OWNED_ALL_INSTITUTIONS")</f>
        <v>88.13</v>
      </c>
    </row>
    <row r="308" spans="1:8" x14ac:dyDescent="0.3">
      <c r="A308" s="11" t="s">
        <v>1327</v>
      </c>
      <c r="B308" s="10" t="str">
        <f>_xll.SNL.Clients.Office.Excel.Functions.SPG(A308, "IQ_SECTOR")</f>
        <v>Materials</v>
      </c>
      <c r="C308" s="10" t="str">
        <f>_xll.SNL.Clients.Office.Excel.Functions.SPG(A308, "IQ_INDUSTRY_GROUP")</f>
        <v>Materials</v>
      </c>
      <c r="D308" s="10" t="str">
        <f>_xll.SNL.Clients.Office.Excel.Functions.SPG(A308, "IQ_INDUSTRY")</f>
        <v>Chemicals</v>
      </c>
      <c r="E308" s="10" t="str">
        <f>_xll.SNL.Clients.Office.Excel.Functions.SPG(A308, "IQ_PRIMARY_INDUSTRY")</f>
        <v>Specialty Chemicals</v>
      </c>
      <c r="F308" s="10" t="str">
        <f>_xll.SNL.Clients.Office.Excel.Functions.SPG(A308, "NAICS_CODE", "Primary")</f>
        <v>325 - Chemical Manufacturing</v>
      </c>
      <c r="G308" s="10" t="str">
        <f>_xll.SNL.Clients.Office.Excel.Functions.SPG(A308, "SP_TOPICTAG")</f>
        <v>Environmental Engineering</v>
      </c>
      <c r="H308" s="5">
        <f>_xll.SNL.Clients.Office.Excel.Functions.SPG(A308, "SP_PCT_SHARES_OWNED_ALL_INSTITUTIONS")</f>
        <v>83.84</v>
      </c>
    </row>
    <row r="309" spans="1:8" x14ac:dyDescent="0.3">
      <c r="A309" s="11" t="s">
        <v>1328</v>
      </c>
      <c r="B309" s="10" t="str">
        <f>_xll.SNL.Clients.Office.Excel.Functions.SPG(A309, "IQ_SECTOR")</f>
        <v>Financials</v>
      </c>
      <c r="C309" s="10" t="str">
        <f>_xll.SNL.Clients.Office.Excel.Functions.SPG(A309, "IQ_INDUSTRY_GROUP")</f>
        <v>Insurance</v>
      </c>
      <c r="D309" s="10" t="str">
        <f>_xll.SNL.Clients.Office.Excel.Functions.SPG(A309, "IQ_INDUSTRY")</f>
        <v>Insurance</v>
      </c>
      <c r="E309" s="10" t="str">
        <f>_xll.SNL.Clients.Office.Excel.Functions.SPG(A309, "IQ_PRIMARY_INDUSTRY")</f>
        <v>Insurance Brokers</v>
      </c>
      <c r="F309" s="10" t="str">
        <f>_xll.SNL.Clients.Office.Excel.Functions.SPG(A309, "NAICS_CODE", "Primary")</f>
        <v>524210 - Insurance Agencies and Brokerages</v>
      </c>
      <c r="G309" s="10" t="str">
        <f>_xll.SNL.Clients.Office.Excel.Functions.SPG(A309, "SP_TOPICTAG")</f>
        <v>Insurtech; Digital Brokerage</v>
      </c>
      <c r="H309" s="5">
        <f>_xll.SNL.Clients.Office.Excel.Functions.SPG(A309, "SP_PCT_SHARES_OWNED_ALL_INSTITUTIONS")</f>
        <v>84.39</v>
      </c>
    </row>
    <row r="310" spans="1:8" x14ac:dyDescent="0.3">
      <c r="A310" s="11" t="s">
        <v>1329</v>
      </c>
      <c r="B310" s="10" t="str">
        <f>_xll.SNL.Clients.Office.Excel.Functions.SPG(A310, "IQ_SECTOR")</f>
        <v>Industrials</v>
      </c>
      <c r="C310" s="10" t="str">
        <f>_xll.SNL.Clients.Office.Excel.Functions.SPG(A310, "IQ_INDUSTRY_GROUP")</f>
        <v>Transportation</v>
      </c>
      <c r="D310" s="10" t="str">
        <f>_xll.SNL.Clients.Office.Excel.Functions.SPG(A310, "IQ_INDUSTRY")</f>
        <v>Ground Transportation</v>
      </c>
      <c r="E310" s="10" t="str">
        <f>_xll.SNL.Clients.Office.Excel.Functions.SPG(A310, "IQ_PRIMARY_INDUSTRY")</f>
        <v>Cargo Ground Transportation</v>
      </c>
      <c r="F310" s="10" t="str">
        <f>_xll.SNL.Clients.Office.Excel.Functions.SPG(A310, "NAICS_CODE", "Primary")</f>
        <v>5321 - Automotive Equipment Rental and Leasing</v>
      </c>
      <c r="G310" s="10" t="str">
        <f>_xll.SNL.Clients.Office.Excel.Functions.SPG(A310, "SP_TOPICTAG")</f>
        <v>Fleet Management; Freight Service; Industrial Automation; Last Mile Transportation</v>
      </c>
      <c r="H310" s="5">
        <f>_xll.SNL.Clients.Office.Excel.Functions.SPG(A310, "SP_PCT_SHARES_OWNED_ALL_INSTITUTIONS")</f>
        <v>93.41</v>
      </c>
    </row>
    <row r="311" spans="1:8" x14ac:dyDescent="0.3">
      <c r="A311" s="11" t="s">
        <v>1330</v>
      </c>
      <c r="B311" s="10" t="str">
        <f>_xll.SNL.Clients.Office.Excel.Functions.SPG(A311, "IQ_SECTOR")</f>
        <v>Real Estate</v>
      </c>
      <c r="C311" s="10" t="str">
        <f>_xll.SNL.Clients.Office.Excel.Functions.SPG(A311, "IQ_INDUSTRY_GROUP")</f>
        <v>Equity Real Estate Investment Trusts (REITs)</v>
      </c>
      <c r="D311" s="10" t="str">
        <f>_xll.SNL.Clients.Office.Excel.Functions.SPG(A311, "IQ_INDUSTRY")</f>
        <v>Health Care REITs</v>
      </c>
      <c r="E311" s="10" t="str">
        <f>_xll.SNL.Clients.Office.Excel.Functions.SPG(A311, "IQ_PRIMARY_INDUSTRY")</f>
        <v>Health Care REITs</v>
      </c>
      <c r="F311" s="10" t="str">
        <f>_xll.SNL.Clients.Office.Excel.Functions.SPG(A311, "NAICS_CODE", "Primary")</f>
        <v>531110 - Lessors of Residential Buildings and Dwellings</v>
      </c>
      <c r="G311" s="10" t="str">
        <f>_xll.SNL.Clients.Office.Excel.Functions.SPG(A311, "SP_TOPICTAG")</f>
        <v/>
      </c>
      <c r="H311" s="5">
        <f>_xll.SNL.Clients.Office.Excel.Functions.SPG(A311, "SP_PCT_SHARES_OWNED_ALL_INSTITUTIONS")</f>
        <v>93.67</v>
      </c>
    </row>
    <row r="312" spans="1:8" x14ac:dyDescent="0.3">
      <c r="A312" s="11" t="s">
        <v>1331</v>
      </c>
      <c r="B312" s="10" t="str">
        <f>_xll.SNL.Clients.Office.Excel.Functions.SPG(A312, "IQ_SECTOR")</f>
        <v>Industrials</v>
      </c>
      <c r="C312" s="10" t="str">
        <f>_xll.SNL.Clients.Office.Excel.Functions.SPG(A312, "IQ_INDUSTRY_GROUP")</f>
        <v>Transportation</v>
      </c>
      <c r="D312" s="10" t="str">
        <f>_xll.SNL.Clients.Office.Excel.Functions.SPG(A312, "IQ_INDUSTRY")</f>
        <v>Ground Transportation</v>
      </c>
      <c r="E312" s="10" t="str">
        <f>_xll.SNL.Clients.Office.Excel.Functions.SPG(A312, "IQ_PRIMARY_INDUSTRY")</f>
        <v>Cargo Ground Transportation</v>
      </c>
      <c r="F312" s="10" t="str">
        <f>_xll.SNL.Clients.Office.Excel.Functions.SPG(A312, "NAICS_CODE", "Primary")</f>
        <v>484122 - General Freight Trucking, Long-Distance, Less Than Truckload</v>
      </c>
      <c r="G312" s="10" t="str">
        <f>_xll.SNL.Clients.Office.Excel.Functions.SPG(A312, "SP_TOPICTAG")</f>
        <v>Freight Service; Last Mile Transportation; Packaging Services</v>
      </c>
      <c r="H312" s="5">
        <f>_xll.SNL.Clients.Office.Excel.Functions.SPG(A312, "SP_PCT_SHARES_OWNED_ALL_INSTITUTIONS")</f>
        <v>115.43</v>
      </c>
    </row>
    <row r="313" spans="1:8" x14ac:dyDescent="0.3">
      <c r="A313" s="11" t="s">
        <v>1332</v>
      </c>
      <c r="B313" s="10" t="str">
        <f>_xll.SNL.Clients.Office.Excel.Functions.SPG(A313, "IQ_SECTOR")</f>
        <v>Health Care</v>
      </c>
      <c r="C313" s="10" t="str">
        <f>_xll.SNL.Clients.Office.Excel.Functions.SPG(A313, "IQ_INDUSTRY_GROUP")</f>
        <v>Pharmaceuticals, Biotechnology and Life Sciences</v>
      </c>
      <c r="D313" s="10" t="str">
        <f>_xll.SNL.Clients.Office.Excel.Functions.SPG(A313, "IQ_INDUSTRY")</f>
        <v>Biotechnology</v>
      </c>
      <c r="E313" s="10" t="str">
        <f>_xll.SNL.Clients.Office.Excel.Functions.SPG(A313, "IQ_PRIMARY_INDUSTRY")</f>
        <v>Biotechnology</v>
      </c>
      <c r="F313" s="10" t="str">
        <f>_xll.SNL.Clients.Office.Excel.Functions.SPG(A313, "NAICS_CODE", "Primary")</f>
        <v>325414 - Biological Product (except Diagnostic) Manufacturing</v>
      </c>
      <c r="G313" s="10" t="str">
        <f>_xll.SNL.Clients.Office.Excel.Functions.SPG(A313, "SP_TOPICTAG")</f>
        <v>Health Diagnostics; Genetics; Chronic Diseases; Immunology; Neurology; Oncology</v>
      </c>
      <c r="H313" s="5">
        <f>_xll.SNL.Clients.Office.Excel.Functions.SPG(A313, "SP_PCT_SHARES_OWNED_ALL_INSTITUTIONS")</f>
        <v>90.34</v>
      </c>
    </row>
    <row r="314" spans="1:8" x14ac:dyDescent="0.3">
      <c r="A314" s="11" t="s">
        <v>1333</v>
      </c>
      <c r="B314" s="10" t="str">
        <f>_xll.SNL.Clients.Office.Excel.Functions.SPG(A314, "IQ_SECTOR")</f>
        <v>Industrials</v>
      </c>
      <c r="C314" s="10" t="str">
        <f>_xll.SNL.Clients.Office.Excel.Functions.SPG(A314, "IQ_INDUSTRY_GROUP")</f>
        <v>Commercial and Professional Services</v>
      </c>
      <c r="D314" s="10" t="str">
        <f>_xll.SNL.Clients.Office.Excel.Functions.SPG(A314, "IQ_INDUSTRY")</f>
        <v>Professional Services</v>
      </c>
      <c r="E314" s="10" t="str">
        <f>_xll.SNL.Clients.Office.Excel.Functions.SPG(A314, "IQ_PRIMARY_INDUSTRY")</f>
        <v>Research and Consulting Services</v>
      </c>
      <c r="F314" s="10" t="str">
        <f>_xll.SNL.Clients.Office.Excel.Functions.SPG(A314, "NAICS_CODE", "Primary")</f>
        <v>541 - Professional, Scientific, and Technical Services</v>
      </c>
      <c r="G314" s="10" t="str">
        <f>_xll.SNL.Clients.Office.Excel.Functions.SPG(A314, "SP_TOPICTAG")</f>
        <v>Cloud Management; Fintech; Process Automation; Artificial Intelligence</v>
      </c>
      <c r="H314" s="5">
        <f>_xll.SNL.Clients.Office.Excel.Functions.SPG(A314, "SP_PCT_SHARES_OWNED_ALL_INSTITUTIONS")</f>
        <v>82.72</v>
      </c>
    </row>
    <row r="315" spans="1:8" x14ac:dyDescent="0.3">
      <c r="A315" s="11" t="s">
        <v>1334</v>
      </c>
      <c r="B315" s="10" t="str">
        <f>_xll.SNL.Clients.Office.Excel.Functions.SPG(A315, "IQ_SECTOR")</f>
        <v>Financials</v>
      </c>
      <c r="C315" s="10" t="str">
        <f>_xll.SNL.Clients.Office.Excel.Functions.SPG(A315, "IQ_INDUSTRY_GROUP")</f>
        <v>Financial Services</v>
      </c>
      <c r="D315" s="10" t="str">
        <f>_xll.SNL.Clients.Office.Excel.Functions.SPG(A315, "IQ_INDUSTRY")</f>
        <v>Capital Markets</v>
      </c>
      <c r="E315" s="10" t="str">
        <f>_xll.SNL.Clients.Office.Excel.Functions.SPG(A315, "IQ_PRIMARY_INDUSTRY")</f>
        <v>Asset Management and Custody Banks</v>
      </c>
      <c r="F315" s="10" t="str">
        <f>_xll.SNL.Clients.Office.Excel.Functions.SPG(A315, "NAICS_CODE", "Primary")</f>
        <v>525910 - Open-End Investment Funds</v>
      </c>
      <c r="G315" s="10" t="str">
        <f>_xll.SNL.Clients.Office.Excel.Functions.SPG(A315, "SP_TOPICTAG")</f>
        <v/>
      </c>
      <c r="H315" s="5">
        <f>_xll.SNL.Clients.Office.Excel.Functions.SPG(A315, "SP_PCT_SHARES_OWNED_ALL_INSTITUTIONS")</f>
        <v>76.02</v>
      </c>
    </row>
    <row r="316" spans="1:8" x14ac:dyDescent="0.3">
      <c r="A316" s="11" t="s">
        <v>1335</v>
      </c>
      <c r="B316" s="10" t="str">
        <f>_xll.SNL.Clients.Office.Excel.Functions.SPG(A316, "IQ_SECTOR")</f>
        <v>Financials</v>
      </c>
      <c r="C316" s="10" t="str">
        <f>_xll.SNL.Clients.Office.Excel.Functions.SPG(A316, "IQ_INDUSTRY_GROUP")</f>
        <v>Insurance</v>
      </c>
      <c r="D316" s="10" t="str">
        <f>_xll.SNL.Clients.Office.Excel.Functions.SPG(A316, "IQ_INDUSTRY")</f>
        <v>Insurance</v>
      </c>
      <c r="E316" s="10" t="str">
        <f>_xll.SNL.Clients.Office.Excel.Functions.SPG(A316, "IQ_PRIMARY_INDUSTRY")</f>
        <v>Property and Casualty Insurance</v>
      </c>
      <c r="F316" s="10" t="str">
        <f>_xll.SNL.Clients.Office.Excel.Functions.SPG(A316, "NAICS_CODE", "Primary")</f>
        <v>524126 - Direct Property and Casualty Insurance Carriers</v>
      </c>
      <c r="G316" s="10" t="str">
        <f>_xll.SNL.Clients.Office.Excel.Functions.SPG(A316, "SP_TOPICTAG")</f>
        <v/>
      </c>
      <c r="H316" s="5">
        <f>_xll.SNL.Clients.Office.Excel.Functions.SPG(A316, "SP_PCT_SHARES_OWNED_ALL_INSTITUTIONS")</f>
        <v>85.3</v>
      </c>
    </row>
    <row r="317" spans="1:8" x14ac:dyDescent="0.3">
      <c r="A317" s="11" t="s">
        <v>1336</v>
      </c>
      <c r="B317" s="10" t="str">
        <f>_xll.SNL.Clients.Office.Excel.Functions.SPG(A317, "IQ_SECTOR")</f>
        <v>Industrials</v>
      </c>
      <c r="C317" s="10" t="str">
        <f>_xll.SNL.Clients.Office.Excel.Functions.SPG(A317, "IQ_INDUSTRY_GROUP")</f>
        <v>Capital Goods</v>
      </c>
      <c r="D317" s="10" t="str">
        <f>_xll.SNL.Clients.Office.Excel.Functions.SPG(A317, "IQ_INDUSTRY")</f>
        <v>Electrical Equipment</v>
      </c>
      <c r="E317" s="10" t="str">
        <f>_xll.SNL.Clients.Office.Excel.Functions.SPG(A317, "IQ_PRIMARY_INDUSTRY")</f>
        <v>Electrical Components and Equipment</v>
      </c>
      <c r="F317" s="10" t="str">
        <f>_xll.SNL.Clients.Office.Excel.Functions.SPG(A317, "NAICS_CODE", "Primary")</f>
        <v>335999 - All Other Miscellaneous Electrical Equipment and Component Manufacturing</v>
      </c>
      <c r="G317" s="10" t="str">
        <f>_xll.SNL.Clients.Office.Excel.Functions.SPG(A317, "SP_TOPICTAG")</f>
        <v>Energy Efficiency; Energy Management; Energy Storage; Sensors; CleanTech; Smart Energy; Electric Vehicle</v>
      </c>
      <c r="H317" s="5">
        <f>_xll.SNL.Clients.Office.Excel.Functions.SPG(A317, "SP_PCT_SHARES_OWNED_ALL_INSTITUTIONS")</f>
        <v>106.32</v>
      </c>
    </row>
    <row r="318" spans="1:8" x14ac:dyDescent="0.3">
      <c r="A318" s="11" t="s">
        <v>1337</v>
      </c>
      <c r="B318" s="10" t="str">
        <f>_xll.SNL.Clients.Office.Excel.Functions.SPG(A318, "IQ_SECTOR")</f>
        <v>Consumer Discretionary</v>
      </c>
      <c r="C318" s="10" t="str">
        <f>_xll.SNL.Clients.Office.Excel.Functions.SPG(A318, "IQ_INDUSTRY_GROUP")</f>
        <v>Consumer Services</v>
      </c>
      <c r="D318" s="10" t="str">
        <f>_xll.SNL.Clients.Office.Excel.Functions.SPG(A318, "IQ_INDUSTRY")</f>
        <v>Diversified Consumer Services</v>
      </c>
      <c r="E318" s="10" t="str">
        <f>_xll.SNL.Clients.Office.Excel.Functions.SPG(A318, "IQ_PRIMARY_INDUSTRY")</f>
        <v>Specialized Consumer Services</v>
      </c>
      <c r="F318" s="10" t="str">
        <f>_xll.SNL.Clients.Office.Excel.Functions.SPG(A318, "NAICS_CODE", "Primary")</f>
        <v>812210 - Funeral Homes and Funeral Services</v>
      </c>
      <c r="G318" s="10" t="str">
        <f>_xll.SNL.Clients.Office.Excel.Functions.SPG(A318, "SP_TOPICTAG")</f>
        <v/>
      </c>
      <c r="H318" s="5">
        <f>_xll.SNL.Clients.Office.Excel.Functions.SPG(A318, "SP_PCT_SHARES_OWNED_ALL_INSTITUTIONS")</f>
        <v>89.24</v>
      </c>
    </row>
    <row r="319" spans="1:8" x14ac:dyDescent="0.3">
      <c r="A319" s="11" t="s">
        <v>1338</v>
      </c>
      <c r="B319" s="10" t="str">
        <f>_xll.SNL.Clients.Office.Excel.Functions.SPG(A319, "IQ_SECTOR")</f>
        <v>Financials</v>
      </c>
      <c r="C319" s="10" t="str">
        <f>_xll.SNL.Clients.Office.Excel.Functions.SPG(A319, "IQ_INDUSTRY_GROUP")</f>
        <v>Financial Services</v>
      </c>
      <c r="D319" s="10" t="str">
        <f>_xll.SNL.Clients.Office.Excel.Functions.SPG(A319, "IQ_INDUSTRY")</f>
        <v>Financial Services</v>
      </c>
      <c r="E319" s="10" t="str">
        <f>_xll.SNL.Clients.Office.Excel.Functions.SPG(A319, "IQ_PRIMARY_INDUSTRY")</f>
        <v>Transaction and Payment Processing Services</v>
      </c>
      <c r="F319" s="10" t="str">
        <f>_xll.SNL.Clients.Office.Excel.Functions.SPG(A319, "NAICS_CODE", "Primary")</f>
        <v>522320 - Financial Transactions Processing, Reserve, and Clearinghouse Activities</v>
      </c>
      <c r="G319" s="10" t="str">
        <f>_xll.SNL.Clients.Office.Excel.Functions.SPG(A319, "SP_TOPICTAG")</f>
        <v>Software Development; Fintech; Authentication; Data Protection; Cloud Security; Payment Facilitator Enablers; Online Payments</v>
      </c>
      <c r="H319" s="5">
        <f>_xll.SNL.Clients.Office.Excel.Functions.SPG(A319, "SP_PCT_SHARES_OWNED_ALL_INSTITUTIONS")</f>
        <v>101.57</v>
      </c>
    </row>
    <row r="320" spans="1:8" x14ac:dyDescent="0.3">
      <c r="A320" s="11" t="s">
        <v>1339</v>
      </c>
      <c r="B320" s="10" t="str">
        <f>_xll.SNL.Clients.Office.Excel.Functions.SPG(A320, "IQ_SECTOR")</f>
        <v>Materials</v>
      </c>
      <c r="C320" s="10" t="str">
        <f>_xll.SNL.Clients.Office.Excel.Functions.SPG(A320, "IQ_INDUSTRY_GROUP")</f>
        <v>Materials</v>
      </c>
      <c r="D320" s="10" t="str">
        <f>_xll.SNL.Clients.Office.Excel.Functions.SPG(A320, "IQ_INDUSTRY")</f>
        <v>Containers and Packaging</v>
      </c>
      <c r="E320" s="10" t="str">
        <f>_xll.SNL.Clients.Office.Excel.Functions.SPG(A320, "IQ_PRIMARY_INDUSTRY")</f>
        <v>Metal, Glass and Plastic Containers</v>
      </c>
      <c r="F320" s="10" t="str">
        <f>_xll.SNL.Clients.Office.Excel.Functions.SPG(A320, "NAICS_CODE", "Primary")</f>
        <v>332431 - Metal Can Manufacturing</v>
      </c>
      <c r="G320" s="10" t="str">
        <f>_xll.SNL.Clients.Office.Excel.Functions.SPG(A320, "SP_TOPICTAG")</f>
        <v>Packaging Services</v>
      </c>
      <c r="H320" s="5">
        <f>_xll.SNL.Clients.Office.Excel.Functions.SPG(A320, "SP_PCT_SHARES_OWNED_ALL_INSTITUTIONS")</f>
        <v>76.62</v>
      </c>
    </row>
    <row r="321" spans="1:8" x14ac:dyDescent="0.3">
      <c r="A321" s="11" t="s">
        <v>1340</v>
      </c>
      <c r="B321" s="10" t="str">
        <f>_xll.SNL.Clients.Office.Excel.Functions.SPG(A321, "IQ_SECTOR")</f>
        <v>Information Technology</v>
      </c>
      <c r="C321" s="10" t="str">
        <f>_xll.SNL.Clients.Office.Excel.Functions.SPG(A321, "IQ_INDUSTRY_GROUP")</f>
        <v>Semiconductors and Semiconductor Equipment</v>
      </c>
      <c r="D321" s="10" t="str">
        <f>_xll.SNL.Clients.Office.Excel.Functions.SPG(A321, "IQ_INDUSTRY")</f>
        <v>Semiconductors and Semiconductor Equipment</v>
      </c>
      <c r="E321" s="10" t="str">
        <f>_xll.SNL.Clients.Office.Excel.Functions.SPG(A321, "IQ_PRIMARY_INDUSTRY")</f>
        <v>Semiconductors</v>
      </c>
      <c r="F321" s="10" t="str">
        <f>_xll.SNL.Clients.Office.Excel.Functions.SPG(A321, "NAICS_CODE", "Primary")</f>
        <v>334413 - Semiconductor and Related Device Manufacturing</v>
      </c>
      <c r="G321" s="10" t="str">
        <f>_xll.SNL.Clients.Office.Excel.Functions.SPG(A321, "SP_TOPICTAG")</f>
        <v>Industrial Automation; Sensors; Smart Building; Smart Cities; Wearables; Data Protection; Smart Energy</v>
      </c>
      <c r="H321" s="5">
        <f>_xll.SNL.Clients.Office.Excel.Functions.SPG(A321, "SP_PCT_SHARES_OWNED_ALL_INSTITUTIONS")</f>
        <v>105.22</v>
      </c>
    </row>
    <row r="322" spans="1:8" x14ac:dyDescent="0.3">
      <c r="A322" s="11" t="s">
        <v>1341</v>
      </c>
      <c r="B322" s="10" t="str">
        <f>_xll.SNL.Clients.Office.Excel.Functions.SPG(A322, "IQ_SECTOR")</f>
        <v>Industrials</v>
      </c>
      <c r="C322" s="10" t="str">
        <f>_xll.SNL.Clients.Office.Excel.Functions.SPG(A322, "IQ_INDUSTRY_GROUP")</f>
        <v>Capital Goods</v>
      </c>
      <c r="D322" s="10" t="str">
        <f>_xll.SNL.Clients.Office.Excel.Functions.SPG(A322, "IQ_INDUSTRY")</f>
        <v>Building Products</v>
      </c>
      <c r="E322" s="10" t="str">
        <f>_xll.SNL.Clients.Office.Excel.Functions.SPG(A322, "IQ_PRIMARY_INDUSTRY")</f>
        <v>Building Products</v>
      </c>
      <c r="F322" s="10" t="str">
        <f>_xll.SNL.Clients.Office.Excel.Functions.SPG(A322, "NAICS_CODE", "Primary")</f>
        <v>332 - Fabricated Metal Product Manufacturing</v>
      </c>
      <c r="G322" s="10" t="str">
        <f>_xll.SNL.Clients.Office.Excel.Functions.SPG(A322, "SP_TOPICTAG")</f>
        <v>Process Automation</v>
      </c>
      <c r="H322" s="5">
        <f>_xll.SNL.Clients.Office.Excel.Functions.SPG(A322, "SP_PCT_SHARES_OWNED_ALL_INSTITUTIONS")</f>
        <v>100.38</v>
      </c>
    </row>
    <row r="323" spans="1:8" x14ac:dyDescent="0.3">
      <c r="A323" s="11" t="s">
        <v>1342</v>
      </c>
      <c r="B323" s="10" t="str">
        <f>_xll.SNL.Clients.Office.Excel.Functions.SPG(A323, "IQ_SECTOR")</f>
        <v>Consumer Discretionary</v>
      </c>
      <c r="C323" s="10" t="str">
        <f>_xll.SNL.Clients.Office.Excel.Functions.SPG(A323, "IQ_INDUSTRY_GROUP")</f>
        <v>Consumer Durables and Apparel</v>
      </c>
      <c r="D323" s="10" t="str">
        <f>_xll.SNL.Clients.Office.Excel.Functions.SPG(A323, "IQ_INDUSTRY")</f>
        <v>Textiles, Apparel and Luxury Goods</v>
      </c>
      <c r="E323" s="10" t="str">
        <f>_xll.SNL.Clients.Office.Excel.Functions.SPG(A323, "IQ_PRIMARY_INDUSTRY")</f>
        <v>Footwear</v>
      </c>
      <c r="F323" s="10" t="str">
        <f>_xll.SNL.Clients.Office.Excel.Functions.SPG(A323, "NAICS_CODE", "Primary")</f>
        <v>31621 - Footwear Manufacturing</v>
      </c>
      <c r="G323" s="10" t="str">
        <f>_xll.SNL.Clients.Office.Excel.Functions.SPG(A323, "SP_TOPICTAG")</f>
        <v>Lifestyle</v>
      </c>
      <c r="H323" s="5">
        <f>_xll.SNL.Clients.Office.Excel.Functions.SPG(A323, "SP_PCT_SHARES_OWNED_ALL_INSTITUTIONS")</f>
        <v>85.56</v>
      </c>
    </row>
    <row r="324" spans="1:8" x14ac:dyDescent="0.3">
      <c r="A324" s="11" t="s">
        <v>1343</v>
      </c>
      <c r="B324" s="10" t="str">
        <f>_xll.SNL.Clients.Office.Excel.Functions.SPG(A324, "IQ_SECTOR")</f>
        <v>Financials</v>
      </c>
      <c r="C324" s="10" t="str">
        <f>_xll.SNL.Clients.Office.Excel.Functions.SPG(A324, "IQ_INDUSTRY_GROUP")</f>
        <v>Financial Services</v>
      </c>
      <c r="D324" s="10" t="str">
        <f>_xll.SNL.Clients.Office.Excel.Functions.SPG(A324, "IQ_INDUSTRY")</f>
        <v>Consumer Finance</v>
      </c>
      <c r="E324" s="10" t="str">
        <f>_xll.SNL.Clients.Office.Excel.Functions.SPG(A324, "IQ_PRIMARY_INDUSTRY")</f>
        <v>Consumer Finance</v>
      </c>
      <c r="F324" s="10" t="str">
        <f>_xll.SNL.Clients.Office.Excel.Functions.SPG(A324, "NAICS_CODE", "Primary")</f>
        <v>5222 - Nondepository Credit Intermediation</v>
      </c>
      <c r="G324" s="10" t="str">
        <f>_xll.SNL.Clients.Office.Excel.Functions.SPG(A324, "SP_TOPICTAG")</f>
        <v>Consumer Lending; Income Share Agreements; Banking as a Service; Buy Now Pay Later (BNPL)</v>
      </c>
      <c r="H324" s="5">
        <f>_xll.SNL.Clients.Office.Excel.Functions.SPG(A324, "SP_PCT_SHARES_OWNED_ALL_INSTITUTIONS")</f>
        <v>101.25</v>
      </c>
    </row>
    <row r="325" spans="1:8" x14ac:dyDescent="0.3">
      <c r="A325" s="11" t="s">
        <v>1432</v>
      </c>
      <c r="B325" s="10" t="str">
        <f>_xll.SNL.Clients.Office.Excel.Functions.SPG(A325, "IQ_SECTOR")</f>
        <v>Consumer Discretionary</v>
      </c>
      <c r="C325" s="10" t="str">
        <f>_xll.SNL.Clients.Office.Excel.Functions.SPG(A325, "IQ_INDUSTRY_GROUP")</f>
        <v>Consumer Durables and Apparel</v>
      </c>
      <c r="D325" s="10" t="str">
        <f>_xll.SNL.Clients.Office.Excel.Functions.SPG(A325, "IQ_INDUSTRY")</f>
        <v>Household Durables</v>
      </c>
      <c r="E325" s="10" t="str">
        <f>_xll.SNL.Clients.Office.Excel.Functions.SPG(A325, "IQ_PRIMARY_INDUSTRY")</f>
        <v>Home Furnishings</v>
      </c>
      <c r="F325" s="10" t="str">
        <f>_xll.SNL.Clients.Office.Excel.Functions.SPG(A325, "NAICS_CODE", "Primary")</f>
        <v>337910 - Mattress Manufacturing</v>
      </c>
      <c r="G325" s="10" t="str">
        <f>_xll.SNL.Clients.Office.Excel.Functions.SPG(A325, "SP_TOPICTAG")</f>
        <v>Fast-Moving Consumer Goods; Home Improvement; Lifestyle</v>
      </c>
      <c r="H325" s="5">
        <f>_xll.SNL.Clients.Office.Excel.Functions.SPG(A325, "SP_PCT_SHARES_OWNED_ALL_INSTITUTIONS")</f>
        <v>101.84</v>
      </c>
    </row>
    <row r="326" spans="1:8" x14ac:dyDescent="0.3">
      <c r="A326" s="11" t="s">
        <v>1344</v>
      </c>
      <c r="B326" s="10" t="str">
        <f>_xll.SNL.Clients.Office.Excel.Functions.SPG(A326, "IQ_SECTOR")</f>
        <v>Materials</v>
      </c>
      <c r="C326" s="10" t="str">
        <f>_xll.SNL.Clients.Office.Excel.Functions.SPG(A326, "IQ_INDUSTRY_GROUP")</f>
        <v>Materials</v>
      </c>
      <c r="D326" s="10" t="str">
        <f>_xll.SNL.Clients.Office.Excel.Functions.SPG(A326, "IQ_INDUSTRY")</f>
        <v>Containers and Packaging</v>
      </c>
      <c r="E326" s="10" t="str">
        <f>_xll.SNL.Clients.Office.Excel.Functions.SPG(A326, "IQ_PRIMARY_INDUSTRY")</f>
        <v>Paper and Plastic Packaging Products and Materials</v>
      </c>
      <c r="F326" s="10" t="str">
        <f>_xll.SNL.Clients.Office.Excel.Functions.SPG(A326, "NAICS_CODE", "Primary")</f>
        <v>32221 - Paperboard Container Manufacturing</v>
      </c>
      <c r="G326" s="10" t="str">
        <f>_xll.SNL.Clients.Office.Excel.Functions.SPG(A326, "SP_TOPICTAG")</f>
        <v>Fast-Moving Consumer Goods; Packaging Services; Biomass Energy</v>
      </c>
      <c r="H326" s="5">
        <f>_xll.SNL.Clients.Office.Excel.Functions.SPG(A326, "SP_PCT_SHARES_OWNED_ALL_INSTITUTIONS")</f>
        <v>81.7</v>
      </c>
    </row>
    <row r="327" spans="1:8" x14ac:dyDescent="0.3">
      <c r="A327" s="11" t="s">
        <v>1345</v>
      </c>
      <c r="B327" s="10" t="str">
        <f>_xll.SNL.Clients.Office.Excel.Functions.SPG(A327, "IQ_SECTOR")</f>
        <v>Health Care</v>
      </c>
      <c r="C327" s="10" t="str">
        <f>_xll.SNL.Clients.Office.Excel.Functions.SPG(A327, "IQ_INDUSTRY_GROUP")</f>
        <v>Pharmaceuticals, Biotechnology and Life Sciences</v>
      </c>
      <c r="D327" s="10" t="str">
        <f>_xll.SNL.Clients.Office.Excel.Functions.SPG(A327, "IQ_INDUSTRY")</f>
        <v>Life Sciences Tools and Services</v>
      </c>
      <c r="E327" s="10" t="str">
        <f>_xll.SNL.Clients.Office.Excel.Functions.SPG(A327, "IQ_PRIMARY_INDUSTRY")</f>
        <v>Life Sciences Tools and Services</v>
      </c>
      <c r="F327" s="10" t="str">
        <f>_xll.SNL.Clients.Office.Excel.Functions.SPG(A327, "NAICS_CODE", "Primary")</f>
        <v>541380 - Testing Laboratories and Services</v>
      </c>
      <c r="G327" s="10" t="str">
        <f>_xll.SNL.Clients.Office.Excel.Functions.SPG(A327, "SP_TOPICTAG")</f>
        <v>Environmental Engineering; Disposal and Recycling; Oncology</v>
      </c>
      <c r="H327" s="5">
        <f>_xll.SNL.Clients.Office.Excel.Functions.SPG(A327, "SP_PCT_SHARES_OWNED_ALL_INSTITUTIONS")</f>
        <v>44.94</v>
      </c>
    </row>
    <row r="328" spans="1:8" x14ac:dyDescent="0.3">
      <c r="A328" s="11" t="s">
        <v>1346</v>
      </c>
      <c r="B328" s="10" t="str">
        <f>_xll.SNL.Clients.Office.Excel.Functions.SPG(A328, "IQ_SECTOR")</f>
        <v>Financials</v>
      </c>
      <c r="C328" s="10" t="str">
        <f>_xll.SNL.Clients.Office.Excel.Functions.SPG(A328, "IQ_INDUSTRY_GROUP")</f>
        <v>Banks</v>
      </c>
      <c r="D328" s="10" t="str">
        <f>_xll.SNL.Clients.Office.Excel.Functions.SPG(A328, "IQ_INDUSTRY")</f>
        <v>Banks</v>
      </c>
      <c r="E328" s="10" t="str">
        <f>_xll.SNL.Clients.Office.Excel.Functions.SPG(A328, "IQ_PRIMARY_INDUSTRY")</f>
        <v>Regional Banks</v>
      </c>
      <c r="F328" s="10" t="str">
        <f>_xll.SNL.Clients.Office.Excel.Functions.SPG(A328, "NAICS_CODE", "Primary")</f>
        <v>522110 - Commercial Banking</v>
      </c>
      <c r="G328" s="10" t="str">
        <f>_xll.SNL.Clients.Office.Excel.Functions.SPG(A328, "SP_TOPICTAG")</f>
        <v>Consumer Lending; Digital Brokerage; Banking as a Service</v>
      </c>
      <c r="H328" s="5">
        <f>_xll.SNL.Clients.Office.Excel.Functions.SPG(A328, "SP_PCT_SHARES_OWNED_ALL_INSTITUTIONS")</f>
        <v>86.58</v>
      </c>
    </row>
    <row r="329" spans="1:8" x14ac:dyDescent="0.3">
      <c r="A329" s="11" t="s">
        <v>1347</v>
      </c>
      <c r="B329" s="10" t="str">
        <f>_xll.SNL.Clients.Office.Excel.Functions.SPG(A329, "IQ_SECTOR")</f>
        <v>Utilities</v>
      </c>
      <c r="C329" s="10" t="str">
        <f>_xll.SNL.Clients.Office.Excel.Functions.SPG(A329, "IQ_INDUSTRY_GROUP")</f>
        <v>Utilities</v>
      </c>
      <c r="D329" s="10" t="str">
        <f>_xll.SNL.Clients.Office.Excel.Functions.SPG(A329, "IQ_INDUSTRY")</f>
        <v>Gas Utilities</v>
      </c>
      <c r="E329" s="10" t="str">
        <f>_xll.SNL.Clients.Office.Excel.Functions.SPG(A329, "IQ_PRIMARY_INDUSTRY")</f>
        <v>Gas Utilities</v>
      </c>
      <c r="F329" s="10" t="str">
        <f>_xll.SNL.Clients.Office.Excel.Functions.SPG(A329, "NAICS_CODE", "Primary")</f>
        <v>2212 - Natural Gas Distribution</v>
      </c>
      <c r="G329" s="10" t="str">
        <f>_xll.SNL.Clients.Office.Excel.Functions.SPG(A329, "SP_TOPICTAG")</f>
        <v>Clean Energy</v>
      </c>
      <c r="H329" s="5">
        <f>_xll.SNL.Clients.Office.Excel.Functions.SPG(A329, "SP_PCT_SHARES_OWNED_ALL_INSTITUTIONS")</f>
        <v>83.67</v>
      </c>
    </row>
    <row r="330" spans="1:8" x14ac:dyDescent="0.3">
      <c r="A330" s="11" t="s">
        <v>1348</v>
      </c>
      <c r="B330" s="10" t="str">
        <f>_xll.SNL.Clients.Office.Excel.Functions.SPG(A330, "IQ_SECTOR")</f>
        <v>Utilities</v>
      </c>
      <c r="C330" s="10" t="str">
        <f>_xll.SNL.Clients.Office.Excel.Functions.SPG(A330, "IQ_INDUSTRY_GROUP")</f>
        <v>Utilities</v>
      </c>
      <c r="D330" s="10" t="str">
        <f>_xll.SNL.Clients.Office.Excel.Functions.SPG(A330, "IQ_INDUSTRY")</f>
        <v>Gas Utilities</v>
      </c>
      <c r="E330" s="10" t="str">
        <f>_xll.SNL.Clients.Office.Excel.Functions.SPG(A330, "IQ_PRIMARY_INDUSTRY")</f>
        <v>Gas Utilities</v>
      </c>
      <c r="F330" s="10" t="str">
        <f>_xll.SNL.Clients.Office.Excel.Functions.SPG(A330, "NAICS_CODE", "Primary")</f>
        <v>221210 - Natural Gas Distribution</v>
      </c>
      <c r="G330" s="10" t="str">
        <f>_xll.SNL.Clients.Office.Excel.Functions.SPG(A330, "SP_TOPICTAG")</f>
        <v>Energy Storage</v>
      </c>
      <c r="H330" s="5">
        <f>_xll.SNL.Clients.Office.Excel.Functions.SPG(A330, "SP_PCT_SHARES_OWNED_ALL_INSTITUTIONS")</f>
        <v>86.85</v>
      </c>
    </row>
    <row r="331" spans="1:8" x14ac:dyDescent="0.3">
      <c r="A331" s="11" t="s">
        <v>1349</v>
      </c>
      <c r="B331" s="10" t="str">
        <f>_xll.SNL.Clients.Office.Excel.Functions.SPG(A331, "IQ_SECTOR")</f>
        <v>Consumer Staples</v>
      </c>
      <c r="C331" s="10" t="str">
        <f>_xll.SNL.Clients.Office.Excel.Functions.SPG(A331, "IQ_INDUSTRY_GROUP")</f>
        <v>Consumer Staples Distribution and Retail</v>
      </c>
      <c r="D331" s="10" t="str">
        <f>_xll.SNL.Clients.Office.Excel.Functions.SPG(A331, "IQ_INDUSTRY")</f>
        <v>Consumer Staples Distribution and Retail</v>
      </c>
      <c r="E331" s="10" t="str">
        <f>_xll.SNL.Clients.Office.Excel.Functions.SPG(A331, "IQ_PRIMARY_INDUSTRY")</f>
        <v>Food Retail</v>
      </c>
      <c r="F331" s="10" t="str">
        <f>_xll.SNL.Clients.Office.Excel.Functions.SPG(A331, "NAICS_CODE", "Primary")</f>
        <v>4451 - Grocery and Convenience Retailers</v>
      </c>
      <c r="G331" s="10" t="str">
        <f>_xll.SNL.Clients.Office.Excel.Functions.SPG(A331, "SP_TOPICTAG")</f>
        <v>Fast-Moving Consumer Goods; Food Delivery; Organic; Alternative Protein; Online Grocery</v>
      </c>
      <c r="H331" s="5">
        <f>_xll.SNL.Clients.Office.Excel.Functions.SPG(A331, "SP_PCT_SHARES_OWNED_ALL_INSTITUTIONS")</f>
        <v>97.01</v>
      </c>
    </row>
    <row r="332" spans="1:8" x14ac:dyDescent="0.3">
      <c r="A332" s="11" t="s">
        <v>1350</v>
      </c>
      <c r="B332" s="10" t="str">
        <f>_xll.SNL.Clients.Office.Excel.Functions.SPG(A332, "IQ_SECTOR")</f>
        <v>Real Estate</v>
      </c>
      <c r="C332" s="10" t="str">
        <f>_xll.SNL.Clients.Office.Excel.Functions.SPG(A332, "IQ_INDUSTRY_GROUP")</f>
        <v>Equity Real Estate Investment Trusts (REITs)</v>
      </c>
      <c r="D332" s="10" t="str">
        <f>_xll.SNL.Clients.Office.Excel.Functions.SPG(A332, "IQ_INDUSTRY")</f>
        <v>Industrial REITs</v>
      </c>
      <c r="E332" s="10" t="str">
        <f>_xll.SNL.Clients.Office.Excel.Functions.SPG(A332, "IQ_PRIMARY_INDUSTRY")</f>
        <v>Industrial REITs</v>
      </c>
      <c r="F332" s="10" t="str">
        <f>_xll.SNL.Clients.Office.Excel.Functions.SPG(A332, "NAICS_CODE", "Primary")</f>
        <v>531110 - Lessors of Residential Buildings and Dwellings</v>
      </c>
      <c r="G332" s="10" t="str">
        <f>_xll.SNL.Clients.Office.Excel.Functions.SPG(A332, "SP_TOPICTAG")</f>
        <v>Utility Scale Solar</v>
      </c>
      <c r="H332" s="5">
        <f>_xll.SNL.Clients.Office.Excel.Functions.SPG(A332, "SP_PCT_SHARES_OWNED_ALL_INSTITUTIONS")</f>
        <v>88.42</v>
      </c>
    </row>
    <row r="333" spans="1:8" x14ac:dyDescent="0.3">
      <c r="A333" s="11" t="s">
        <v>1351</v>
      </c>
      <c r="B333" s="10" t="str">
        <f>_xll.SNL.Clients.Office.Excel.Functions.SPG(A333, "IQ_SECTOR")</f>
        <v>Financials</v>
      </c>
      <c r="C333" s="10" t="str">
        <f>_xll.SNL.Clients.Office.Excel.Functions.SPG(A333, "IQ_INDUSTRY_GROUP")</f>
        <v>Financial Services</v>
      </c>
      <c r="D333" s="10" t="str">
        <f>_xll.SNL.Clients.Office.Excel.Functions.SPG(A333, "IQ_INDUSTRY")</f>
        <v>Mortgage Real Estate Investment Trusts (REITs)</v>
      </c>
      <c r="E333" s="10" t="str">
        <f>_xll.SNL.Clients.Office.Excel.Functions.SPG(A333, "IQ_PRIMARY_INDUSTRY")</f>
        <v>Mortgage REITs</v>
      </c>
      <c r="F333" s="10" t="str">
        <f>_xll.SNL.Clients.Office.Excel.Functions.SPG(A333, "NAICS_CODE", "Primary")</f>
        <v>525990 - Other Financial Vehicles</v>
      </c>
      <c r="G333" s="10" t="str">
        <f>_xll.SNL.Clients.Office.Excel.Functions.SPG(A333, "SP_TOPICTAG")</f>
        <v/>
      </c>
      <c r="H333" s="5">
        <f>_xll.SNL.Clients.Office.Excel.Functions.SPG(A333, "SP_PCT_SHARES_OWNED_ALL_INSTITUTIONS")</f>
        <v>53.21</v>
      </c>
    </row>
    <row r="334" spans="1:8" x14ac:dyDescent="0.3">
      <c r="A334" s="11" t="s">
        <v>1352</v>
      </c>
      <c r="B334" s="10" t="str">
        <f>_xll.SNL.Clients.Office.Excel.Functions.SPG(A334, "IQ_SECTOR")</f>
        <v>Financials</v>
      </c>
      <c r="C334" s="10" t="str">
        <f>_xll.SNL.Clients.Office.Excel.Functions.SPG(A334, "IQ_INDUSTRY_GROUP")</f>
        <v>Financial Services</v>
      </c>
      <c r="D334" s="10" t="str">
        <f>_xll.SNL.Clients.Office.Excel.Functions.SPG(A334, "IQ_INDUSTRY")</f>
        <v>Capital Markets</v>
      </c>
      <c r="E334" s="10" t="str">
        <f>_xll.SNL.Clients.Office.Excel.Functions.SPG(A334, "IQ_PRIMARY_INDUSTRY")</f>
        <v>Investment Banking and Brokerage</v>
      </c>
      <c r="F334" s="10" t="str">
        <f>_xll.SNL.Clients.Office.Excel.Functions.SPG(A334, "NAICS_CODE", "Primary")</f>
        <v>523150 - Investment Banking and Securities Intermediation</v>
      </c>
      <c r="G334" s="10" t="str">
        <f>_xll.SNL.Clients.Office.Excel.Functions.SPG(A334, "SP_TOPICTAG")</f>
        <v/>
      </c>
      <c r="H334" s="5">
        <f>_xll.SNL.Clients.Office.Excel.Functions.SPG(A334, "SP_PCT_SHARES_OWNED_ALL_INSTITUTIONS")</f>
        <v>87.84</v>
      </c>
    </row>
    <row r="335" spans="1:8" x14ac:dyDescent="0.3">
      <c r="A335" s="11" t="s">
        <v>1353</v>
      </c>
      <c r="B335" s="10" t="str">
        <f>_xll.SNL.Clients.Office.Excel.Functions.SPG(A335, "IQ_SECTOR")</f>
        <v>Information Technology</v>
      </c>
      <c r="C335" s="10" t="str">
        <f>_xll.SNL.Clients.Office.Excel.Functions.SPG(A335, "IQ_INDUSTRY_GROUP")</f>
        <v>Semiconductors and Semiconductor Equipment</v>
      </c>
      <c r="D335" s="10" t="str">
        <f>_xll.SNL.Clients.Office.Excel.Functions.SPG(A335, "IQ_INDUSTRY")</f>
        <v>Semiconductors and Semiconductor Equipment</v>
      </c>
      <c r="E335" s="10" t="str">
        <f>_xll.SNL.Clients.Office.Excel.Functions.SPG(A335, "IQ_PRIMARY_INDUSTRY")</f>
        <v>Semiconductors</v>
      </c>
      <c r="F335" s="10" t="str">
        <f>_xll.SNL.Clients.Office.Excel.Functions.SPG(A335, "NAICS_CODE", "Primary")</f>
        <v>334413 - Semiconductor and Related Device Manufacturing</v>
      </c>
      <c r="G335" s="10" t="str">
        <f>_xll.SNL.Clients.Office.Excel.Functions.SPG(A335, "SP_TOPICTAG")</f>
        <v>Computer Vision; GPS; Sensors; Speech Recognition; Machine Learning; Biometrics; Artificial Intelligence</v>
      </c>
      <c r="H335" s="5">
        <f>_xll.SNL.Clients.Office.Excel.Functions.SPG(A335, "SP_PCT_SHARES_OWNED_ALL_INSTITUTIONS")</f>
        <v>101.96</v>
      </c>
    </row>
    <row r="336" spans="1:8" x14ac:dyDescent="0.3">
      <c r="A336" s="11" t="s">
        <v>1354</v>
      </c>
      <c r="B336" s="10" t="str">
        <f>_xll.SNL.Clients.Office.Excel.Functions.SPG(A336, "IQ_SECTOR")</f>
        <v>Financials</v>
      </c>
      <c r="C336" s="10" t="str">
        <f>_xll.SNL.Clients.Office.Excel.Functions.SPG(A336, "IQ_INDUSTRY_GROUP")</f>
        <v>Banks</v>
      </c>
      <c r="D336" s="10" t="str">
        <f>_xll.SNL.Clients.Office.Excel.Functions.SPG(A336, "IQ_INDUSTRY")</f>
        <v>Banks</v>
      </c>
      <c r="E336" s="10" t="str">
        <f>_xll.SNL.Clients.Office.Excel.Functions.SPG(A336, "IQ_PRIMARY_INDUSTRY")</f>
        <v>Regional Banks</v>
      </c>
      <c r="F336" s="10" t="str">
        <f>_xll.SNL.Clients.Office.Excel.Functions.SPG(A336, "NAICS_CODE", "Primary")</f>
        <v>522110 - Commercial Banking</v>
      </c>
      <c r="G336" s="10" t="str">
        <f>_xll.SNL.Clients.Office.Excel.Functions.SPG(A336, "SP_TOPICTAG")</f>
        <v>Consumer Lending; Banking as a Service</v>
      </c>
      <c r="H336" s="5">
        <f>_xll.SNL.Clients.Office.Excel.Functions.SPG(A336, "SP_PCT_SHARES_OWNED_ALL_INSTITUTIONS")</f>
        <v>86.77</v>
      </c>
    </row>
    <row r="337" spans="1:8" x14ac:dyDescent="0.3">
      <c r="A337" s="11" t="s">
        <v>1355</v>
      </c>
      <c r="B337" s="10" t="str">
        <f>_xll.SNL.Clients.Office.Excel.Functions.SPG(A337, "IQ_SECTOR")</f>
        <v>Consumer Discretionary</v>
      </c>
      <c r="C337" s="10" t="str">
        <f>_xll.SNL.Clients.Office.Excel.Functions.SPG(A337, "IQ_INDUSTRY_GROUP")</f>
        <v>Consumer Durables and Apparel</v>
      </c>
      <c r="D337" s="10" t="str">
        <f>_xll.SNL.Clients.Office.Excel.Functions.SPG(A337, "IQ_INDUSTRY")</f>
        <v>Household Durables</v>
      </c>
      <c r="E337" s="10" t="str">
        <f>_xll.SNL.Clients.Office.Excel.Functions.SPG(A337, "IQ_PRIMARY_INDUSTRY")</f>
        <v>Homebuilding</v>
      </c>
      <c r="F337" s="10" t="str">
        <f>_xll.SNL.Clients.Office.Excel.Functions.SPG(A337, "NAICS_CODE", "Primary")</f>
        <v>23611 - Residential Building Construction</v>
      </c>
      <c r="G337" s="10" t="str">
        <f>_xll.SNL.Clients.Office.Excel.Functions.SPG(A337, "SP_TOPICTAG")</f>
        <v>Home Improvement; Residential Solar</v>
      </c>
      <c r="H337" s="5">
        <f>_xll.SNL.Clients.Office.Excel.Functions.SPG(A337, "SP_PCT_SHARES_OWNED_ALL_INSTITUTIONS")</f>
        <v>98.89</v>
      </c>
    </row>
    <row r="338" spans="1:8" x14ac:dyDescent="0.3">
      <c r="A338" s="11" t="s">
        <v>1356</v>
      </c>
      <c r="B338" s="10" t="str">
        <f>_xll.SNL.Clients.Office.Excel.Functions.SPG(A338, "IQ_SECTOR")</f>
        <v>Information Technology</v>
      </c>
      <c r="C338" s="10" t="str">
        <f>_xll.SNL.Clients.Office.Excel.Functions.SPG(A338, "IQ_INDUSTRY_GROUP")</f>
        <v>Technology Hardware and Equipment</v>
      </c>
      <c r="D338" s="10" t="str">
        <f>_xll.SNL.Clients.Office.Excel.Functions.SPG(A338, "IQ_INDUSTRY")</f>
        <v>Electronic Equipment, Instruments and Components</v>
      </c>
      <c r="E338" s="10" t="str">
        <f>_xll.SNL.Clients.Office.Excel.Functions.SPG(A338, "IQ_PRIMARY_INDUSTRY")</f>
        <v>Technology Distributors</v>
      </c>
      <c r="F338" s="10" t="str">
        <f>_xll.SNL.Clients.Office.Excel.Functions.SPG(A338, "NAICS_CODE", "Primary")</f>
        <v>423430 - Computer and Computer Peripheral Equipment and Software Merchant Wholesalers</v>
      </c>
      <c r="G338" s="10" t="str">
        <f>_xll.SNL.Clients.Office.Excel.Functions.SPG(A338, "SP_TOPICTAG")</f>
        <v>EDI (Electronic Data Interchange); Software Development; Data Integration; Data Protection; Cloud Infrastructure; Process Automation; Data Center Technology</v>
      </c>
      <c r="H338" s="5">
        <f>_xll.SNL.Clients.Office.Excel.Functions.SPG(A338, "SP_PCT_SHARES_OWNED_ALL_INSTITUTIONS")</f>
        <v>90.88</v>
      </c>
    </row>
    <row r="339" spans="1:8" x14ac:dyDescent="0.3">
      <c r="A339" s="11" t="s">
        <v>1357</v>
      </c>
      <c r="B339" s="10" t="str">
        <f>_xll.SNL.Clients.Office.Excel.Functions.SPG(A339, "IQ_SECTOR")</f>
        <v>Health Care</v>
      </c>
      <c r="C339" s="10" t="str">
        <f>_xll.SNL.Clients.Office.Excel.Functions.SPG(A339, "IQ_INDUSTRY_GROUP")</f>
        <v>Health Care Equipment and Services</v>
      </c>
      <c r="D339" s="10" t="str">
        <f>_xll.SNL.Clients.Office.Excel.Functions.SPG(A339, "IQ_INDUSTRY")</f>
        <v>Health Care Providers and Services</v>
      </c>
      <c r="E339" s="10" t="str">
        <f>_xll.SNL.Clients.Office.Excel.Functions.SPG(A339, "IQ_PRIMARY_INDUSTRY")</f>
        <v>Health Care Facilities</v>
      </c>
      <c r="F339" s="10" t="str">
        <f>_xll.SNL.Clients.Office.Excel.Functions.SPG(A339, "NAICS_CODE", "Primary")</f>
        <v>622 - Hospitals</v>
      </c>
      <c r="G339" s="10" t="str">
        <f>_xll.SNL.Clients.Office.Excel.Functions.SPG(A339, "SP_TOPICTAG")</f>
        <v>Outpatient Care; Cardiovascular; Gastroenterology; Ophthalmology; Orthopaedics; Pain Management; Urology</v>
      </c>
      <c r="H339" s="5">
        <f>_xll.SNL.Clients.Office.Excel.Functions.SPG(A339, "SP_PCT_SHARES_OWNED_ALL_INSTITUTIONS")</f>
        <v>99.81</v>
      </c>
    </row>
    <row r="340" spans="1:8" x14ac:dyDescent="0.3">
      <c r="A340" s="11" t="s">
        <v>1358</v>
      </c>
      <c r="B340" s="10" t="str">
        <f>_xll.SNL.Clients.Office.Excel.Functions.SPG(A340, "IQ_SECTOR")</f>
        <v>Industrials</v>
      </c>
      <c r="C340" s="10" t="str">
        <f>_xll.SNL.Clients.Office.Excel.Functions.SPG(A340, "IQ_INDUSTRY_GROUP")</f>
        <v>Capital Goods</v>
      </c>
      <c r="D340" s="10" t="str">
        <f>_xll.SNL.Clients.Office.Excel.Functions.SPG(A340, "IQ_INDUSTRY")</f>
        <v>Machinery</v>
      </c>
      <c r="E340" s="10" t="str">
        <f>_xll.SNL.Clients.Office.Excel.Functions.SPG(A340, "IQ_PRIMARY_INDUSTRY")</f>
        <v>Construction Machinery and Heavy Transportation Equipment</v>
      </c>
      <c r="F340" s="10" t="str">
        <f>_xll.SNL.Clients.Office.Excel.Functions.SPG(A340, "NAICS_CODE", "Primary")</f>
        <v>33392 - Material Handling Equipment Manufacturing</v>
      </c>
      <c r="G340" s="10" t="str">
        <f>_xll.SNL.Clients.Office.Excel.Functions.SPG(A340, "SP_TOPICTAG")</f>
        <v>Fleet Management; Industrial Automation; Process Automation; Artificial Intelligence</v>
      </c>
      <c r="H340" s="5">
        <f>_xll.SNL.Clients.Office.Excel.Functions.SPG(A340, "SP_PCT_SHARES_OWNED_ALL_INSTITUTIONS")</f>
        <v>102.69</v>
      </c>
    </row>
    <row r="341" spans="1:8" x14ac:dyDescent="0.3">
      <c r="A341" s="11" t="s">
        <v>1359</v>
      </c>
      <c r="B341" s="10" t="str">
        <f>_xll.SNL.Clients.Office.Excel.Functions.SPG(A341, "IQ_SECTOR")</f>
        <v>Industrials</v>
      </c>
      <c r="C341" s="10" t="str">
        <f>_xll.SNL.Clients.Office.Excel.Functions.SPG(A341, "IQ_INDUSTRY_GROUP")</f>
        <v>Commercial and Professional Services</v>
      </c>
      <c r="D341" s="10" t="str">
        <f>_xll.SNL.Clients.Office.Excel.Functions.SPG(A341, "IQ_INDUSTRY")</f>
        <v>Commercial Services and Supplies</v>
      </c>
      <c r="E341" s="10" t="str">
        <f>_xll.SNL.Clients.Office.Excel.Functions.SPG(A341, "IQ_PRIMARY_INDUSTRY")</f>
        <v>Environmental and Facilities Services</v>
      </c>
      <c r="F341" s="10" t="str">
        <f>_xll.SNL.Clients.Office.Excel.Functions.SPG(A341, "NAICS_CODE", "Primary")</f>
        <v>541330 - Engineering Services</v>
      </c>
      <c r="G341" s="10" t="str">
        <f>_xll.SNL.Clients.Office.Excel.Functions.SPG(A341, "SP_TOPICTAG")</f>
        <v>Data Integration; Environmental Consulting; Environmental Engineering; Process Automation; ClimateTech</v>
      </c>
      <c r="H341" s="5">
        <f>_xll.SNL.Clients.Office.Excel.Functions.SPG(A341, "SP_PCT_SHARES_OWNED_ALL_INSTITUTIONS")</f>
        <v>95.35</v>
      </c>
    </row>
    <row r="342" spans="1:8" x14ac:dyDescent="0.3">
      <c r="A342" s="11" t="s">
        <v>1360</v>
      </c>
      <c r="B342" s="10" t="str">
        <f>_xll.SNL.Clients.Office.Excel.Functions.SPG(A342, "IQ_SECTOR")</f>
        <v>Financials</v>
      </c>
      <c r="C342" s="10" t="str">
        <f>_xll.SNL.Clients.Office.Excel.Functions.SPG(A342, "IQ_INDUSTRY_GROUP")</f>
        <v>Banks</v>
      </c>
      <c r="D342" s="10" t="str">
        <f>_xll.SNL.Clients.Office.Excel.Functions.SPG(A342, "IQ_INDUSTRY")</f>
        <v>Banks</v>
      </c>
      <c r="E342" s="10" t="str">
        <f>_xll.SNL.Clients.Office.Excel.Functions.SPG(A342, "IQ_PRIMARY_INDUSTRY")</f>
        <v>Regional Banks</v>
      </c>
      <c r="F342" s="10" t="str">
        <f>_xll.SNL.Clients.Office.Excel.Functions.SPG(A342, "NAICS_CODE", "Primary")</f>
        <v>522110 - Commercial Banking</v>
      </c>
      <c r="G342" s="10" t="str">
        <f>_xll.SNL.Clients.Office.Excel.Functions.SPG(A342, "SP_TOPICTAG")</f>
        <v>Consumer Lending; Banking as a Service</v>
      </c>
      <c r="H342" s="5">
        <f>_xll.SNL.Clients.Office.Excel.Functions.SPG(A342, "SP_PCT_SHARES_OWNED_ALL_INSTITUTIONS")</f>
        <v>95.86</v>
      </c>
    </row>
    <row r="343" spans="1:8" x14ac:dyDescent="0.3">
      <c r="A343" s="11" t="s">
        <v>1361</v>
      </c>
      <c r="B343" s="10" t="str">
        <f>_xll.SNL.Clients.Office.Excel.Functions.SPG(A343, "IQ_SECTOR")</f>
        <v>Consumer Discretionary</v>
      </c>
      <c r="C343" s="10" t="str">
        <f>_xll.SNL.Clients.Office.Excel.Functions.SPG(A343, "IQ_INDUSTRY_GROUP")</f>
        <v>Consumer Services</v>
      </c>
      <c r="D343" s="10" t="str">
        <f>_xll.SNL.Clients.Office.Excel.Functions.SPG(A343, "IQ_INDUSTRY")</f>
        <v>Hotels, Restaurants and Leisure</v>
      </c>
      <c r="E343" s="10" t="str">
        <f>_xll.SNL.Clients.Office.Excel.Functions.SPG(A343, "IQ_PRIMARY_INDUSTRY")</f>
        <v>Restaurants</v>
      </c>
      <c r="F343" s="10" t="str">
        <f>_xll.SNL.Clients.Office.Excel.Functions.SPG(A343, "NAICS_CODE", "Primary")</f>
        <v>72251 - Restaurants and Other Eating Places</v>
      </c>
      <c r="G343" s="10" t="str">
        <f>_xll.SNL.Clients.Office.Excel.Functions.SPG(A343, "SP_TOPICTAG")</f>
        <v/>
      </c>
      <c r="H343" s="5">
        <f>_xll.SNL.Clients.Office.Excel.Functions.SPG(A343, "SP_PCT_SHARES_OWNED_ALL_INSTITUTIONS")</f>
        <v>95.86</v>
      </c>
    </row>
    <row r="344" spans="1:8" x14ac:dyDescent="0.3">
      <c r="A344" s="11" t="s">
        <v>1362</v>
      </c>
      <c r="B344" s="10" t="str">
        <f>_xll.SNL.Clients.Office.Excel.Functions.SPG(A344, "IQ_SECTOR")</f>
        <v>Consumer Staples</v>
      </c>
      <c r="C344" s="10" t="str">
        <f>_xll.SNL.Clients.Office.Excel.Functions.SPG(A344, "IQ_INDUSTRY_GROUP")</f>
        <v>Food, Beverage and Tobacco</v>
      </c>
      <c r="D344" s="10" t="str">
        <f>_xll.SNL.Clients.Office.Excel.Functions.SPG(A344, "IQ_INDUSTRY")</f>
        <v>Beverages</v>
      </c>
      <c r="E344" s="10" t="str">
        <f>_xll.SNL.Clients.Office.Excel.Functions.SPG(A344, "IQ_PRIMARY_INDUSTRY")</f>
        <v>Brewers</v>
      </c>
      <c r="F344" s="10" t="str">
        <f>_xll.SNL.Clients.Office.Excel.Functions.SPG(A344, "NAICS_CODE", "Primary")</f>
        <v>312120 - Breweries</v>
      </c>
      <c r="G344" s="10" t="str">
        <f>_xll.SNL.Clients.Office.Excel.Functions.SPG(A344, "SP_TOPICTAG")</f>
        <v>Cannabis; Distillery</v>
      </c>
      <c r="H344" s="5">
        <f>_xll.SNL.Clients.Office.Excel.Functions.SPG(A344, "SP_PCT_SHARES_OWNED_ALL_INSTITUTIONS")</f>
        <v>66.260000000000005</v>
      </c>
    </row>
    <row r="345" spans="1:8" x14ac:dyDescent="0.3">
      <c r="A345" s="11" t="s">
        <v>1363</v>
      </c>
      <c r="B345" s="10" t="str">
        <f>_xll.SNL.Clients.Office.Excel.Functions.SPG(A345, "IQ_SECTOR")</f>
        <v>Industrials</v>
      </c>
      <c r="C345" s="10" t="str">
        <f>_xll.SNL.Clients.Office.Excel.Functions.SPG(A345, "IQ_INDUSTRY_GROUP")</f>
        <v>Commercial and Professional Services</v>
      </c>
      <c r="D345" s="10" t="str">
        <f>_xll.SNL.Clients.Office.Excel.Functions.SPG(A345, "IQ_INDUSTRY")</f>
        <v>Commercial Services and Supplies</v>
      </c>
      <c r="E345" s="10" t="str">
        <f>_xll.SNL.Clients.Office.Excel.Functions.SPG(A345, "IQ_PRIMARY_INDUSTRY")</f>
        <v>Security and Alarm Services</v>
      </c>
      <c r="F345" s="10" t="str">
        <f>_xll.SNL.Clients.Office.Excel.Functions.SPG(A345, "NAICS_CODE", "Primary")</f>
        <v>561613 - Armored Car Services</v>
      </c>
      <c r="G345" s="10" t="str">
        <f>_xll.SNL.Clients.Office.Excel.Functions.SPG(A345, "SP_TOPICTAG")</f>
        <v>Physical Security; Identity and Access Management; Data Protection; Security Management; Cashierless Checkouts</v>
      </c>
      <c r="H345" s="5">
        <f>_xll.SNL.Clients.Office.Excel.Functions.SPG(A345, "SP_PCT_SHARES_OWNED_ALL_INSTITUTIONS")</f>
        <v>100.83</v>
      </c>
    </row>
    <row r="346" spans="1:8" x14ac:dyDescent="0.3">
      <c r="A346" s="11" t="s">
        <v>1364</v>
      </c>
      <c r="B346" s="10" t="str">
        <f>_xll.SNL.Clients.Office.Excel.Functions.SPG(A346, "IQ_SECTOR")</f>
        <v>Financials</v>
      </c>
      <c r="C346" s="10" t="str">
        <f>_xll.SNL.Clients.Office.Excel.Functions.SPG(A346, "IQ_INDUSTRY_GROUP")</f>
        <v>Financial Services</v>
      </c>
      <c r="D346" s="10" t="str">
        <f>_xll.SNL.Clients.Office.Excel.Functions.SPG(A346, "IQ_INDUSTRY")</f>
        <v>Capital Markets</v>
      </c>
      <c r="E346" s="10" t="str">
        <f>_xll.SNL.Clients.Office.Excel.Functions.SPG(A346, "IQ_PRIMARY_INDUSTRY")</f>
        <v>Asset Management and Custody Banks</v>
      </c>
      <c r="F346" s="10" t="str">
        <f>_xll.SNL.Clients.Office.Excel.Functions.SPG(A346, "NAICS_CODE", "Primary")</f>
        <v>523940 - Portfolio Management and Investment Advice</v>
      </c>
      <c r="G346" s="10" t="str">
        <f>_xll.SNL.Clients.Office.Excel.Functions.SPG(A346, "SP_TOPICTAG")</f>
        <v/>
      </c>
      <c r="H346" s="5">
        <f>_xll.SNL.Clients.Office.Excel.Functions.SPG(A346, "SP_PCT_SHARES_OWNED_ALL_INSTITUTIONS")</f>
        <v>63.42</v>
      </c>
    </row>
    <row r="347" spans="1:8" x14ac:dyDescent="0.3">
      <c r="A347" s="11" t="s">
        <v>1365</v>
      </c>
      <c r="B347" s="10" t="str">
        <f>_xll.SNL.Clients.Office.Excel.Functions.SPG(A347, "IQ_SECTOR")</f>
        <v>Health Care</v>
      </c>
      <c r="C347" s="10" t="str">
        <f>_xll.SNL.Clients.Office.Excel.Functions.SPG(A347, "IQ_INDUSTRY_GROUP")</f>
        <v>Health Care Equipment and Services</v>
      </c>
      <c r="D347" s="10" t="str">
        <f>_xll.SNL.Clients.Office.Excel.Functions.SPG(A347, "IQ_INDUSTRY")</f>
        <v>Health Care Providers and Services</v>
      </c>
      <c r="E347" s="10" t="str">
        <f>_xll.SNL.Clients.Office.Excel.Functions.SPG(A347, "IQ_PRIMARY_INDUSTRY")</f>
        <v>Health Care Facilities</v>
      </c>
      <c r="F347" s="10" t="str">
        <f>_xll.SNL.Clients.Office.Excel.Functions.SPG(A347, "NAICS_CODE", "Primary")</f>
        <v>623 - Nursing and Residential Care Facilities</v>
      </c>
      <c r="G347" s="10" t="str">
        <f>_xll.SNL.Clients.Office.Excel.Functions.SPG(A347, "SP_TOPICTAG")</f>
        <v>Outpatient Care; Assisted Living; Cardiovascular; Chronic Diseases; Neurology; Pulmonology; Respiratory</v>
      </c>
      <c r="H347" s="5">
        <f>_xll.SNL.Clients.Office.Excel.Functions.SPG(A347, "SP_PCT_SHARES_OWNED_ALL_INSTITUTIONS")</f>
        <v>94.14</v>
      </c>
    </row>
    <row r="348" spans="1:8" x14ac:dyDescent="0.3">
      <c r="A348" s="11" t="s">
        <v>1366</v>
      </c>
      <c r="B348" s="10" t="str">
        <f>_xll.SNL.Clients.Office.Excel.Functions.SPG(A348, "IQ_SECTOR")</f>
        <v>Consumer Discretionary</v>
      </c>
      <c r="C348" s="10" t="str">
        <f>_xll.SNL.Clients.Office.Excel.Functions.SPG(A348, "IQ_INDUSTRY_GROUP")</f>
        <v>Consumer Discretionary Distribution and Retail</v>
      </c>
      <c r="D348" s="10" t="str">
        <f>_xll.SNL.Clients.Office.Excel.Functions.SPG(A348, "IQ_INDUSTRY")</f>
        <v>Specialty Retail</v>
      </c>
      <c r="E348" s="10" t="str">
        <f>_xll.SNL.Clients.Office.Excel.Functions.SPG(A348, "IQ_PRIMARY_INDUSTRY")</f>
        <v>Apparel Retail</v>
      </c>
      <c r="F348" s="10" t="str">
        <f>_xll.SNL.Clients.Office.Excel.Functions.SPG(A348, "NAICS_CODE", "Primary")</f>
        <v>458 - Clothing, Clothing Accessories, Shoe, and Jewelry Retailers</v>
      </c>
      <c r="G348" s="10" t="str">
        <f>_xll.SNL.Clients.Office.Excel.Functions.SPG(A348, "SP_TOPICTAG")</f>
        <v>Lifestyle; Smart Clothing</v>
      </c>
      <c r="H348" s="5">
        <f>_xll.SNL.Clients.Office.Excel.Functions.SPG(A348, "SP_PCT_SHARES_OWNED_ALL_INSTITUTIONS")</f>
        <v>62.53</v>
      </c>
    </row>
    <row r="349" spans="1:8" x14ac:dyDescent="0.3">
      <c r="A349" s="11" t="s">
        <v>1367</v>
      </c>
      <c r="B349" s="10" t="str">
        <f>_xll.SNL.Clients.Office.Excel.Functions.SPG(A349, "IQ_SECTOR")</f>
        <v>Consumer Discretionary</v>
      </c>
      <c r="C349" s="10" t="str">
        <f>_xll.SNL.Clients.Office.Excel.Functions.SPG(A349, "IQ_INDUSTRY_GROUP")</f>
        <v>Automobiles and Components</v>
      </c>
      <c r="D349" s="10" t="str">
        <f>_xll.SNL.Clients.Office.Excel.Functions.SPG(A349, "IQ_INDUSTRY")</f>
        <v>Automobile Components</v>
      </c>
      <c r="E349" s="10" t="str">
        <f>_xll.SNL.Clients.Office.Excel.Functions.SPG(A349, "IQ_PRIMARY_INDUSTRY")</f>
        <v>Tires and Rubber</v>
      </c>
      <c r="F349" s="10" t="str">
        <f>_xll.SNL.Clients.Office.Excel.Functions.SPG(A349, "NAICS_CODE", "Primary")</f>
        <v>32621 - Tire Manufacturing</v>
      </c>
      <c r="G349" s="10" t="str">
        <f>_xll.SNL.Clients.Office.Excel.Functions.SPG(A349, "SP_TOPICTAG")</f>
        <v>Data Protection</v>
      </c>
      <c r="H349" s="5">
        <f>_xll.SNL.Clients.Office.Excel.Functions.SPG(A349, "SP_PCT_SHARES_OWNED_ALL_INSTITUTIONS")</f>
        <v>84.84</v>
      </c>
    </row>
    <row r="350" spans="1:8" x14ac:dyDescent="0.3">
      <c r="A350" s="11" t="s">
        <v>1368</v>
      </c>
      <c r="B350" s="10" t="str">
        <f>_xll.SNL.Clients.Office.Excel.Functions.SPG(A350, "IQ_SECTOR")</f>
        <v>Financials</v>
      </c>
      <c r="C350" s="10" t="str">
        <f>_xll.SNL.Clients.Office.Excel.Functions.SPG(A350, "IQ_INDUSTRY_GROUP")</f>
        <v>Insurance</v>
      </c>
      <c r="D350" s="10" t="str">
        <f>_xll.SNL.Clients.Office.Excel.Functions.SPG(A350, "IQ_INDUSTRY")</f>
        <v>Insurance</v>
      </c>
      <c r="E350" s="10" t="str">
        <f>_xll.SNL.Clients.Office.Excel.Functions.SPG(A350, "IQ_PRIMARY_INDUSTRY")</f>
        <v>Property and Casualty Insurance</v>
      </c>
      <c r="F350" s="10" t="str">
        <f>_xll.SNL.Clients.Office.Excel.Functions.SPG(A350, "NAICS_CODE", "Primary")</f>
        <v>524126 - Direct Property and Casualty Insurance Carriers</v>
      </c>
      <c r="G350" s="10" t="str">
        <f>_xll.SNL.Clients.Office.Excel.Functions.SPG(A350, "SP_TOPICTAG")</f>
        <v>Employee Benefits</v>
      </c>
      <c r="H350" s="5">
        <f>_xll.SNL.Clients.Office.Excel.Functions.SPG(A350, "SP_PCT_SHARES_OWNED_ALL_INSTITUTIONS")</f>
        <v>90.15</v>
      </c>
    </row>
    <row r="351" spans="1:8" x14ac:dyDescent="0.3">
      <c r="A351" s="11" t="s">
        <v>1369</v>
      </c>
      <c r="B351" s="10" t="str">
        <f>_xll.SNL.Clients.Office.Excel.Functions.SPG(A351, "IQ_SECTOR")</f>
        <v>Industrials</v>
      </c>
      <c r="C351" s="10" t="str">
        <f>_xll.SNL.Clients.Office.Excel.Functions.SPG(A351, "IQ_INDUSTRY_GROUP")</f>
        <v>Capital Goods</v>
      </c>
      <c r="D351" s="10" t="str">
        <f>_xll.SNL.Clients.Office.Excel.Functions.SPG(A351, "IQ_INDUSTRY")</f>
        <v>Machinery</v>
      </c>
      <c r="E351" s="10" t="str">
        <f>_xll.SNL.Clients.Office.Excel.Functions.SPG(A351, "IQ_PRIMARY_INDUSTRY")</f>
        <v>Industrial Machinery and Supplies and Components</v>
      </c>
      <c r="F351" s="10" t="str">
        <f>_xll.SNL.Clients.Office.Excel.Functions.SPG(A351, "NAICS_CODE", "Primary")</f>
        <v>33331 - Commercial and Service Industry Machinery Manufacturing</v>
      </c>
      <c r="G351" s="10" t="str">
        <f>_xll.SNL.Clients.Office.Excel.Functions.SPG(A351, "SP_TOPICTAG")</f>
        <v>Food Delivery; Home Improvement; AgriTech; Ghost Kitchens; Alternative Protein</v>
      </c>
      <c r="H351" s="5">
        <f>_xll.SNL.Clients.Office.Excel.Functions.SPG(A351, "SP_PCT_SHARES_OWNED_ALL_INSTITUTIONS")</f>
        <v>96.7</v>
      </c>
    </row>
    <row r="352" spans="1:8" x14ac:dyDescent="0.3">
      <c r="A352" s="11" t="s">
        <v>1370</v>
      </c>
      <c r="B352" s="10" t="str">
        <f>_xll.SNL.Clients.Office.Excel.Functions.SPG(A352, "IQ_SECTOR")</f>
        <v>Communication Services</v>
      </c>
      <c r="C352" s="10" t="str">
        <f>_xll.SNL.Clients.Office.Excel.Functions.SPG(A352, "IQ_INDUSTRY_GROUP")</f>
        <v>Media and Entertainment</v>
      </c>
      <c r="D352" s="10" t="str">
        <f>_xll.SNL.Clients.Office.Excel.Functions.SPG(A352, "IQ_INDUSTRY")</f>
        <v>Media</v>
      </c>
      <c r="E352" s="10" t="str">
        <f>_xll.SNL.Clients.Office.Excel.Functions.SPG(A352, "IQ_PRIMARY_INDUSTRY")</f>
        <v>Publishing</v>
      </c>
      <c r="F352" s="10" t="str">
        <f>_xll.SNL.Clients.Office.Excel.Functions.SPG(A352, "NAICS_CODE", "Primary")</f>
        <v>513110 - Newspaper Publishers</v>
      </c>
      <c r="G352" s="10" t="str">
        <f>_xll.SNL.Clients.Office.Excel.Functions.SPG(A352, "SP_TOPICTAG")</f>
        <v>Digital Media; Social Media Advertising; Video Advertising; Podcast; Content Creation</v>
      </c>
      <c r="H352" s="5">
        <f>_xll.SNL.Clients.Office.Excel.Functions.SPG(A352, "SP_PCT_SHARES_OWNED_ALL_INSTITUTIONS")</f>
        <v>86.83</v>
      </c>
    </row>
    <row r="353" spans="1:8" x14ac:dyDescent="0.3">
      <c r="A353" s="11" t="s">
        <v>1371</v>
      </c>
      <c r="B353" s="10" t="str">
        <f>_xll.SNL.Clients.Office.Excel.Functions.SPG(A353, "IQ_SECTOR")</f>
        <v>Materials</v>
      </c>
      <c r="C353" s="10" t="str">
        <f>_xll.SNL.Clients.Office.Excel.Functions.SPG(A353, "IQ_INDUSTRY_GROUP")</f>
        <v>Materials</v>
      </c>
      <c r="D353" s="10" t="str">
        <f>_xll.SNL.Clients.Office.Excel.Functions.SPG(A353, "IQ_INDUSTRY")</f>
        <v>Chemicals</v>
      </c>
      <c r="E353" s="10" t="str">
        <f>_xll.SNL.Clients.Office.Excel.Functions.SPG(A353, "IQ_PRIMARY_INDUSTRY")</f>
        <v>Fertilizers and Agricultural Chemicals</v>
      </c>
      <c r="F353" s="10" t="str">
        <f>_xll.SNL.Clients.Office.Excel.Functions.SPG(A353, "NAICS_CODE", "Primary")</f>
        <v>3253 - Pesticide, Fertilizer, and Other Agricultural Chemical Manufacturing</v>
      </c>
      <c r="G353" s="10" t="str">
        <f>_xll.SNL.Clients.Office.Excel.Functions.SPG(A353, "SP_TOPICTAG")</f>
        <v>Farming; Horticulture; Hydroponics; Organic; AgriTech</v>
      </c>
      <c r="H353" s="5">
        <f>_xll.SNL.Clients.Office.Excel.Functions.SPG(A353, "SP_PCT_SHARES_OWNED_ALL_INSTITUTIONS")</f>
        <v>72.680000000000007</v>
      </c>
    </row>
    <row r="354" spans="1:8" x14ac:dyDescent="0.3">
      <c r="A354" s="11" t="s">
        <v>1372</v>
      </c>
      <c r="B354" s="10" t="str">
        <f>_xll.SNL.Clients.Office.Excel.Functions.SPG(A354, "IQ_SECTOR")</f>
        <v>Industrials</v>
      </c>
      <c r="C354" s="10" t="str">
        <f>_xll.SNL.Clients.Office.Excel.Functions.SPG(A354, "IQ_INDUSTRY_GROUP")</f>
        <v>Capital Goods</v>
      </c>
      <c r="D354" s="10" t="str">
        <f>_xll.SNL.Clients.Office.Excel.Functions.SPG(A354, "IQ_INDUSTRY")</f>
        <v>Machinery</v>
      </c>
      <c r="E354" s="10" t="str">
        <f>_xll.SNL.Clients.Office.Excel.Functions.SPG(A354, "IQ_PRIMARY_INDUSTRY")</f>
        <v>Industrial Machinery and Supplies and Components</v>
      </c>
      <c r="F354" s="10" t="str">
        <f>_xll.SNL.Clients.Office.Excel.Functions.SPG(A354, "NAICS_CODE", "Primary")</f>
        <v>332991 - Ball and Roller Bearing Manufacturing</v>
      </c>
      <c r="G354" s="10" t="str">
        <f>_xll.SNL.Clients.Office.Excel.Functions.SPG(A354, "SP_TOPICTAG")</f>
        <v>Industrial Automation; Process Automation</v>
      </c>
      <c r="H354" s="5">
        <f>_xll.SNL.Clients.Office.Excel.Functions.SPG(A354, "SP_PCT_SHARES_OWNED_ALL_INSTITUTIONS")</f>
        <v>96.01</v>
      </c>
    </row>
    <row r="355" spans="1:8" x14ac:dyDescent="0.3">
      <c r="A355" s="11" t="s">
        <v>1373</v>
      </c>
      <c r="B355" s="10" t="str">
        <f>_xll.SNL.Clients.Office.Excel.Functions.SPG(A355, "IQ_SECTOR")</f>
        <v>Industrials</v>
      </c>
      <c r="C355" s="10" t="str">
        <f>_xll.SNL.Clients.Office.Excel.Functions.SPG(A355, "IQ_INDUSTRY_GROUP")</f>
        <v>Capital Goods</v>
      </c>
      <c r="D355" s="10" t="str">
        <f>_xll.SNL.Clients.Office.Excel.Functions.SPG(A355, "IQ_INDUSTRY")</f>
        <v>Machinery</v>
      </c>
      <c r="E355" s="10" t="str">
        <f>_xll.SNL.Clients.Office.Excel.Functions.SPG(A355, "IQ_PRIMARY_INDUSTRY")</f>
        <v>Agricultural and Farm Machinery</v>
      </c>
      <c r="F355" s="10" t="str">
        <f>_xll.SNL.Clients.Office.Excel.Functions.SPG(A355, "NAICS_CODE", "Primary")</f>
        <v>333111 - Farm Machinery and Equipment Manufacturing</v>
      </c>
      <c r="G355" s="10" t="str">
        <f>_xll.SNL.Clients.Office.Excel.Functions.SPG(A355, "SP_TOPICTAG")</f>
        <v>Environmental Engineering; Farming; Horticulture; Industrial Automation; Pollution Control</v>
      </c>
      <c r="H355" s="5">
        <f>_xll.SNL.Clients.Office.Excel.Functions.SPG(A355, "SP_PCT_SHARES_OWNED_ALL_INSTITUTIONS")</f>
        <v>90.62</v>
      </c>
    </row>
    <row r="356" spans="1:8" x14ac:dyDescent="0.3">
      <c r="A356" s="11" t="s">
        <v>1374</v>
      </c>
      <c r="B356" s="10" t="str">
        <f>_xll.SNL.Clients.Office.Excel.Functions.SPG(A356, "IQ_SECTOR")</f>
        <v>Consumer Discretionary</v>
      </c>
      <c r="C356" s="10" t="str">
        <f>_xll.SNL.Clients.Office.Excel.Functions.SPG(A356, "IQ_INDUSTRY_GROUP")</f>
        <v>Consumer Services</v>
      </c>
      <c r="D356" s="10" t="str">
        <f>_xll.SNL.Clients.Office.Excel.Functions.SPG(A356, "IQ_INDUSTRY")</f>
        <v>Hotels, Restaurants and Leisure</v>
      </c>
      <c r="E356" s="10" t="str">
        <f>_xll.SNL.Clients.Office.Excel.Functions.SPG(A356, "IQ_PRIMARY_INDUSTRY")</f>
        <v>Restaurants</v>
      </c>
      <c r="F356" s="10" t="str">
        <f>_xll.SNL.Clients.Office.Excel.Functions.SPG(A356, "NAICS_CODE", "Primary")</f>
        <v>722513 - Limited-Service Restaurants</v>
      </c>
      <c r="G356" s="10" t="str">
        <f>_xll.SNL.Clients.Office.Excel.Functions.SPG(A356, "SP_TOPICTAG")</f>
        <v>Food Delivery</v>
      </c>
      <c r="H356" s="5">
        <f>_xll.SNL.Clients.Office.Excel.Functions.SPG(A356, "SP_PCT_SHARES_OWNED_ALL_INSTITUTIONS")</f>
        <v>72.489999999999995</v>
      </c>
    </row>
    <row r="357" spans="1:8" x14ac:dyDescent="0.3">
      <c r="A357" s="11" t="s">
        <v>1375</v>
      </c>
      <c r="B357" s="10" t="str">
        <f>_xll.SNL.Clients.Office.Excel.Functions.SPG(A357, "IQ_SECTOR")</f>
        <v>Financials</v>
      </c>
      <c r="C357" s="10" t="str">
        <f>_xll.SNL.Clients.Office.Excel.Functions.SPG(A357, "IQ_INDUSTRY_GROUP")</f>
        <v>Financial Services</v>
      </c>
      <c r="D357" s="10" t="str">
        <f>_xll.SNL.Clients.Office.Excel.Functions.SPG(A357, "IQ_INDUSTRY")</f>
        <v>Financial Services</v>
      </c>
      <c r="E357" s="10" t="str">
        <f>_xll.SNL.Clients.Office.Excel.Functions.SPG(A357, "IQ_PRIMARY_INDUSTRY")</f>
        <v>Transaction and Payment Processing Services</v>
      </c>
      <c r="F357" s="10" t="str">
        <f>_xll.SNL.Clients.Office.Excel.Functions.SPG(A357, "NAICS_CODE", "Primary")</f>
        <v>522320 - Financial Transactions Processing, Reserve, and Clearinghouse Activities</v>
      </c>
      <c r="G357" s="10" t="str">
        <f>_xll.SNL.Clients.Office.Excel.Functions.SPG(A357, "SP_TOPICTAG")</f>
        <v>Anti-Fraud; Digital Asset Management; Process Automation; Mobile Development Tools; Cashierless Checkouts; Online Payments</v>
      </c>
      <c r="H357" s="5">
        <f>_xll.SNL.Clients.Office.Excel.Functions.SPG(A357, "SP_PCT_SHARES_OWNED_ALL_INSTITUTIONS")</f>
        <v>98.55</v>
      </c>
    </row>
    <row r="358" spans="1:8" x14ac:dyDescent="0.3">
      <c r="A358" s="11" t="s">
        <v>1376</v>
      </c>
      <c r="B358" s="10" t="str">
        <f>_xll.SNL.Clients.Office.Excel.Functions.SPG(A358, "IQ_SECTOR")</f>
        <v>Consumer Discretionary</v>
      </c>
      <c r="C358" s="10" t="str">
        <f>_xll.SNL.Clients.Office.Excel.Functions.SPG(A358, "IQ_INDUSTRY_GROUP")</f>
        <v>Automobiles and Components</v>
      </c>
      <c r="D358" s="10" t="str">
        <f>_xll.SNL.Clients.Office.Excel.Functions.SPG(A358, "IQ_INDUSTRY")</f>
        <v>Automobiles</v>
      </c>
      <c r="E358" s="10" t="str">
        <f>_xll.SNL.Clients.Office.Excel.Functions.SPG(A358, "IQ_PRIMARY_INDUSTRY")</f>
        <v>Automobile Manufacturers</v>
      </c>
      <c r="F358" s="10" t="str">
        <f>_xll.SNL.Clients.Office.Excel.Functions.SPG(A358, "NAICS_CODE", "Primary")</f>
        <v>336214 - Travel Trailer and Camper Manufacturing</v>
      </c>
      <c r="G358" s="10" t="str">
        <f>_xll.SNL.Clients.Office.Excel.Functions.SPG(A358, "SP_TOPICTAG")</f>
        <v>Fleet Management; Electric Vehicle; Autonomous Vehicles</v>
      </c>
      <c r="H358" s="5">
        <f>_xll.SNL.Clients.Office.Excel.Functions.SPG(A358, "SP_PCT_SHARES_OWNED_ALL_INSTITUTIONS")</f>
        <v>104.49</v>
      </c>
    </row>
    <row r="359" spans="1:8" x14ac:dyDescent="0.3">
      <c r="A359" s="11" t="s">
        <v>1378</v>
      </c>
      <c r="B359" s="10" t="str">
        <f>_xll.SNL.Clients.Office.Excel.Functions.SPG(A359, "IQ_SECTOR")</f>
        <v>Consumer Discretionary</v>
      </c>
      <c r="C359" s="10" t="str">
        <f>_xll.SNL.Clients.Office.Excel.Functions.SPG(A359, "IQ_INDUSTRY_GROUP")</f>
        <v>Consumer Durables and Apparel</v>
      </c>
      <c r="D359" s="10" t="str">
        <f>_xll.SNL.Clients.Office.Excel.Functions.SPG(A359, "IQ_INDUSTRY")</f>
        <v>Household Durables</v>
      </c>
      <c r="E359" s="10" t="str">
        <f>_xll.SNL.Clients.Office.Excel.Functions.SPG(A359, "IQ_PRIMARY_INDUSTRY")</f>
        <v>Homebuilding</v>
      </c>
      <c r="F359" s="10" t="str">
        <f>_xll.SNL.Clients.Office.Excel.Functions.SPG(A359, "NAICS_CODE", "Primary")</f>
        <v>236116 - New Multifamily Housing Construction (except For-Sale Builders)</v>
      </c>
      <c r="G359" s="10" t="str">
        <f>_xll.SNL.Clients.Office.Excel.Functions.SPG(A359, "SP_TOPICTAG")</f>
        <v>Home Improvement</v>
      </c>
      <c r="H359" s="5">
        <f>_xll.SNL.Clients.Office.Excel.Functions.SPG(A359, "SP_PCT_SHARES_OWNED_ALL_INSTITUTIONS")</f>
        <v>90.96</v>
      </c>
    </row>
    <row r="360" spans="1:8" x14ac:dyDescent="0.3">
      <c r="A360" s="11" t="s">
        <v>1379</v>
      </c>
      <c r="B360" s="10" t="str">
        <f>_xll.SNL.Clients.Office.Excel.Functions.SPG(A360, "IQ_SECTOR")</f>
        <v>Consumer Discretionary</v>
      </c>
      <c r="C360" s="10" t="str">
        <f>_xll.SNL.Clients.Office.Excel.Functions.SPG(A360, "IQ_INDUSTRY_GROUP")</f>
        <v>Consumer Durables and Apparel</v>
      </c>
      <c r="D360" s="10" t="str">
        <f>_xll.SNL.Clients.Office.Excel.Functions.SPG(A360, "IQ_INDUSTRY")</f>
        <v>Household Durables</v>
      </c>
      <c r="E360" s="10" t="str">
        <f>_xll.SNL.Clients.Office.Excel.Functions.SPG(A360, "IQ_PRIMARY_INDUSTRY")</f>
        <v>Homebuilding</v>
      </c>
      <c r="F360" s="10" t="str">
        <f>_xll.SNL.Clients.Office.Excel.Functions.SPG(A360, "NAICS_CODE", "Primary")</f>
        <v>238 - Specialty Trade Contractors</v>
      </c>
      <c r="G360" s="10" t="str">
        <f>_xll.SNL.Clients.Office.Excel.Functions.SPG(A360, "SP_TOPICTAG")</f>
        <v>Home Improvement; Residential Solar</v>
      </c>
      <c r="H360" s="5">
        <f>_xll.SNL.Clients.Office.Excel.Functions.SPG(A360, "SP_PCT_SHARES_OWNED_ALL_INSTITUTIONS")</f>
        <v>100.85</v>
      </c>
    </row>
    <row r="361" spans="1:8" x14ac:dyDescent="0.3">
      <c r="A361" s="11" t="s">
        <v>1380</v>
      </c>
      <c r="B361" s="10" t="str">
        <f>_xll.SNL.Clients.Office.Excel.Functions.SPG(A361, "IQ_SECTOR")</f>
        <v>Consumer Discretionary</v>
      </c>
      <c r="C361" s="10" t="str">
        <f>_xll.SNL.Clients.Office.Excel.Functions.SPG(A361, "IQ_INDUSTRY_GROUP")</f>
        <v>Consumer Services</v>
      </c>
      <c r="D361" s="10" t="str">
        <f>_xll.SNL.Clients.Office.Excel.Functions.SPG(A361, "IQ_INDUSTRY")</f>
        <v>Hotels, Restaurants and Leisure</v>
      </c>
      <c r="E361" s="10" t="str">
        <f>_xll.SNL.Clients.Office.Excel.Functions.SPG(A361, "IQ_PRIMARY_INDUSTRY")</f>
        <v>Hotels, Resorts and Cruise Lines</v>
      </c>
      <c r="F361" s="10" t="str">
        <f>_xll.SNL.Clients.Office.Excel.Functions.SPG(A361, "NAICS_CODE", "Primary")</f>
        <v>721110 - Hotels (except Casino Hotels) and Motels</v>
      </c>
      <c r="G361" s="10" t="str">
        <f>_xll.SNL.Clients.Office.Excel.Functions.SPG(A361, "SP_TOPICTAG")</f>
        <v>Tourism; Travel Accommodations; Vacation Rental</v>
      </c>
      <c r="H361" s="5">
        <f>_xll.SNL.Clients.Office.Excel.Functions.SPG(A361, "SP_PCT_SHARES_OWNED_ALL_INSTITUTIONS")</f>
        <v>88.8</v>
      </c>
    </row>
    <row r="362" spans="1:8" x14ac:dyDescent="0.3">
      <c r="A362" s="11" t="s">
        <v>1381</v>
      </c>
      <c r="B362" s="10" t="str">
        <f>_xll.SNL.Clients.Office.Excel.Functions.SPG(A362, "IQ_SECTOR")</f>
        <v>Industrials</v>
      </c>
      <c r="C362" s="10" t="str">
        <f>_xll.SNL.Clients.Office.Excel.Functions.SPG(A362, "IQ_INDUSTRY_GROUP")</f>
        <v>Capital Goods</v>
      </c>
      <c r="D362" s="10" t="str">
        <f>_xll.SNL.Clients.Office.Excel.Functions.SPG(A362, "IQ_INDUSTRY")</f>
        <v>Building Products</v>
      </c>
      <c r="E362" s="10" t="str">
        <f>_xll.SNL.Clients.Office.Excel.Functions.SPG(A362, "IQ_PRIMARY_INDUSTRY")</f>
        <v>Building Products</v>
      </c>
      <c r="F362" s="10" t="str">
        <f>_xll.SNL.Clients.Office.Excel.Functions.SPG(A362, "NAICS_CODE", "Primary")</f>
        <v>33299 - All Other Fabricated Metal Product Manufacturing</v>
      </c>
      <c r="G362" s="10" t="str">
        <f>_xll.SNL.Clients.Office.Excel.Functions.SPG(A362, "SP_TOPICTAG")</f>
        <v/>
      </c>
      <c r="H362" s="5">
        <f>_xll.SNL.Clients.Office.Excel.Functions.SPG(A362, "SP_PCT_SHARES_OWNED_ALL_INSTITUTIONS")</f>
        <v>106.88</v>
      </c>
    </row>
    <row r="363" spans="1:8" x14ac:dyDescent="0.3">
      <c r="A363" s="11" t="s">
        <v>1382</v>
      </c>
      <c r="B363" s="10" t="str">
        <f>_xll.SNL.Clients.Office.Excel.Functions.SPG(A363, "IQ_SECTOR")</f>
        <v>Utilities</v>
      </c>
      <c r="C363" s="10" t="str">
        <f>_xll.SNL.Clients.Office.Excel.Functions.SPG(A363, "IQ_INDUSTRY_GROUP")</f>
        <v>Utilities</v>
      </c>
      <c r="D363" s="10" t="str">
        <f>_xll.SNL.Clients.Office.Excel.Functions.SPG(A363, "IQ_INDUSTRY")</f>
        <v>Electric Utilities</v>
      </c>
      <c r="E363" s="10" t="str">
        <f>_xll.SNL.Clients.Office.Excel.Functions.SPG(A363, "IQ_PRIMARY_INDUSTRY")</f>
        <v>Electric Utilities</v>
      </c>
      <c r="F363" s="10" t="str">
        <f>_xll.SNL.Clients.Office.Excel.Functions.SPG(A363, "NAICS_CODE", "Primary")</f>
        <v>2211 - Electric Power Generation, Transmission and Distribution</v>
      </c>
      <c r="G363" s="10" t="str">
        <f>_xll.SNL.Clients.Office.Excel.Functions.SPG(A363, "SP_TOPICTAG")</f>
        <v>Clean Energy; Energy Efficiency; Energy Management; Energy Storage; Smart Energy; Power Grid; Utility Scale Solar; Battery Energy Storage System (BESS)</v>
      </c>
      <c r="H363" s="5">
        <f>_xll.SNL.Clients.Office.Excel.Functions.SPG(A363, "SP_PCT_SHARES_OWNED_ALL_INSTITUTIONS")</f>
        <v>103.75</v>
      </c>
    </row>
    <row r="364" spans="1:8" x14ac:dyDescent="0.3">
      <c r="A364" s="11" t="s">
        <v>1383</v>
      </c>
      <c r="B364" s="10" t="str">
        <f>_xll.SNL.Clients.Office.Excel.Functions.SPG(A364, "IQ_SECTOR")</f>
        <v>Industrials</v>
      </c>
      <c r="C364" s="10" t="str">
        <f>_xll.SNL.Clients.Office.Excel.Functions.SPG(A364, "IQ_INDUSTRY_GROUP")</f>
        <v>Capital Goods</v>
      </c>
      <c r="D364" s="10" t="str">
        <f>_xll.SNL.Clients.Office.Excel.Functions.SPG(A364, "IQ_INDUSTRY")</f>
        <v>Building Products</v>
      </c>
      <c r="E364" s="10" t="str">
        <f>_xll.SNL.Clients.Office.Excel.Functions.SPG(A364, "IQ_PRIMARY_INDUSTRY")</f>
        <v>Building Products</v>
      </c>
      <c r="F364" s="10" t="str">
        <f>_xll.SNL.Clients.Office.Excel.Functions.SPG(A364, "NAICS_CODE", "Primary")</f>
        <v>321999 - All Other Miscellaneous Wood Product Manufacturing</v>
      </c>
      <c r="G364" s="10" t="str">
        <f>_xll.SNL.Clients.Office.Excel.Functions.SPG(A364, "SP_TOPICTAG")</f>
        <v>Packaging Services; Smart Building; Process Automation</v>
      </c>
      <c r="H364" s="5">
        <f>_xll.SNL.Clients.Office.Excel.Functions.SPG(A364, "SP_PCT_SHARES_OWNED_ALL_INSTITUTIONS")</f>
        <v>87.03</v>
      </c>
    </row>
    <row r="365" spans="1:8" x14ac:dyDescent="0.3">
      <c r="A365" s="11" t="s">
        <v>1384</v>
      </c>
      <c r="B365" s="10" t="str">
        <f>_xll.SNL.Clients.Office.Excel.Functions.SPG(A365, "IQ_SECTOR")</f>
        <v>Utilities</v>
      </c>
      <c r="C365" s="10" t="str">
        <f>_xll.SNL.Clients.Office.Excel.Functions.SPG(A365, "IQ_INDUSTRY_GROUP")</f>
        <v>Utilities</v>
      </c>
      <c r="D365" s="10" t="str">
        <f>_xll.SNL.Clients.Office.Excel.Functions.SPG(A365, "IQ_INDUSTRY")</f>
        <v>Gas Utilities</v>
      </c>
      <c r="E365" s="10" t="str">
        <f>_xll.SNL.Clients.Office.Excel.Functions.SPG(A365, "IQ_PRIMARY_INDUSTRY")</f>
        <v>Gas Utilities</v>
      </c>
      <c r="F365" s="10" t="str">
        <f>_xll.SNL.Clients.Office.Excel.Functions.SPG(A365, "NAICS_CODE", "Primary")</f>
        <v>221210 - Natural Gas Distribution</v>
      </c>
      <c r="G365" s="10" t="str">
        <f>_xll.SNL.Clients.Office.Excel.Functions.SPG(A365, "SP_TOPICTAG")</f>
        <v>Clean Energy; Energy Management; Energy Storage; Fuel Cells; Power Grid; Electric Vehicle Charging Infrastructure</v>
      </c>
      <c r="H365" s="5">
        <f>_xll.SNL.Clients.Office.Excel.Functions.SPG(A365, "SP_PCT_SHARES_OWNED_ALL_INSTITUTIONS")</f>
        <v>90.87</v>
      </c>
    </row>
    <row r="366" spans="1:8" x14ac:dyDescent="0.3">
      <c r="A366" s="11" t="s">
        <v>1385</v>
      </c>
      <c r="B366" s="10" t="str">
        <f>_xll.SNL.Clients.Office.Excel.Functions.SPG(A366, "IQ_SECTOR")</f>
        <v>Financials</v>
      </c>
      <c r="C366" s="10" t="str">
        <f>_xll.SNL.Clients.Office.Excel.Functions.SPG(A366, "IQ_INDUSTRY_GROUP")</f>
        <v>Banks</v>
      </c>
      <c r="D366" s="10" t="str">
        <f>_xll.SNL.Clients.Office.Excel.Functions.SPG(A366, "IQ_INDUSTRY")</f>
        <v>Banks</v>
      </c>
      <c r="E366" s="10" t="str">
        <f>_xll.SNL.Clients.Office.Excel.Functions.SPG(A366, "IQ_PRIMARY_INDUSTRY")</f>
        <v>Regional Banks</v>
      </c>
      <c r="F366" s="10" t="str">
        <f>_xll.SNL.Clients.Office.Excel.Functions.SPG(A366, "NAICS_CODE", "Primary")</f>
        <v>522110 - Commercial Banking</v>
      </c>
      <c r="G366" s="10" t="str">
        <f>_xll.SNL.Clients.Office.Excel.Functions.SPG(A366, "SP_TOPICTAG")</f>
        <v>Consumer Lending; Banking as a Service</v>
      </c>
      <c r="H366" s="5">
        <f>_xll.SNL.Clients.Office.Excel.Functions.SPG(A366, "SP_PCT_SHARES_OWNED_ALL_INSTITUTIONS")</f>
        <v>81.94</v>
      </c>
    </row>
    <row r="367" spans="1:8" x14ac:dyDescent="0.3">
      <c r="A367" s="11" t="s">
        <v>1386</v>
      </c>
      <c r="B367" s="10" t="str">
        <f>_xll.SNL.Clients.Office.Excel.Functions.SPG(A367, "IQ_SECTOR")</f>
        <v>Consumer Discretionary</v>
      </c>
      <c r="C367" s="10" t="str">
        <f>_xll.SNL.Clients.Office.Excel.Functions.SPG(A367, "IQ_INDUSTRY_GROUP")</f>
        <v>Consumer Durables and Apparel</v>
      </c>
      <c r="D367" s="10" t="str">
        <f>_xll.SNL.Clients.Office.Excel.Functions.SPG(A367, "IQ_INDUSTRY")</f>
        <v>Textiles, Apparel and Luxury Goods</v>
      </c>
      <c r="E367" s="10" t="str">
        <f>_xll.SNL.Clients.Office.Excel.Functions.SPG(A367, "IQ_PRIMARY_INDUSTRY")</f>
        <v>Apparel, Accessories and Luxury Goods</v>
      </c>
      <c r="F367" s="10" t="str">
        <f>_xll.SNL.Clients.Office.Excel.Functions.SPG(A367, "NAICS_CODE", "Primary")</f>
        <v>315 - Apparel Manufacturing</v>
      </c>
      <c r="G367" s="10" t="str">
        <f>_xll.SNL.Clients.Office.Excel.Functions.SPG(A367, "SP_TOPICTAG")</f>
        <v>Lifestyle; Wearables; Smart Clothing; Amateur Sports</v>
      </c>
      <c r="H367" s="5">
        <f>_xll.SNL.Clients.Office.Excel.Functions.SPG(A367, "SP_PCT_SHARES_OWNED_ALL_INSTITUTIONS")</f>
        <v>70.010000000000005</v>
      </c>
    </row>
    <row r="368" spans="1:8" x14ac:dyDescent="0.3">
      <c r="A368" s="11" t="s">
        <v>1387</v>
      </c>
      <c r="B368" s="10" t="str">
        <f>_xll.SNL.Clients.Office.Excel.Functions.SPG(A368, "IQ_SECTOR")</f>
        <v>Consumer Discretionary</v>
      </c>
      <c r="C368" s="10" t="str">
        <f>_xll.SNL.Clients.Office.Excel.Functions.SPG(A368, "IQ_INDUSTRY_GROUP")</f>
        <v>Consumer Durables and Apparel</v>
      </c>
      <c r="D368" s="10" t="str">
        <f>_xll.SNL.Clients.Office.Excel.Functions.SPG(A368, "IQ_INDUSTRY")</f>
        <v>Textiles, Apparel and Luxury Goods</v>
      </c>
      <c r="E368" s="10" t="str">
        <f>_xll.SNL.Clients.Office.Excel.Functions.SPG(A368, "IQ_PRIMARY_INDUSTRY")</f>
        <v>Apparel, Accessories and Luxury Goods</v>
      </c>
      <c r="F368" s="10" t="str">
        <f>_xll.SNL.Clients.Office.Excel.Functions.SPG(A368, "NAICS_CODE", "Primary")</f>
        <v>315 - Apparel Manufacturing</v>
      </c>
      <c r="G368" s="10" t="str">
        <f>_xll.SNL.Clients.Office.Excel.Functions.SPG(A368, "SP_TOPICTAG")</f>
        <v>Lifestyle; Wearables; Smart Clothing; Amateur Sports</v>
      </c>
      <c r="H368" s="5">
        <f>_xll.SNL.Clients.Office.Excel.Functions.SPG(A368, "SP_PCT_SHARES_OWNED_ALL_INSTITUTIONS")</f>
        <v>70.010000000000005</v>
      </c>
    </row>
    <row r="369" spans="1:8" x14ac:dyDescent="0.3">
      <c r="A369" s="11" t="s">
        <v>1388</v>
      </c>
      <c r="B369" s="10" t="str">
        <f>_xll.SNL.Clients.Office.Excel.Functions.SPG(A369, "IQ_SECTOR")</f>
        <v>Financials</v>
      </c>
      <c r="C369" s="10" t="str">
        <f>_xll.SNL.Clients.Office.Excel.Functions.SPG(A369, "IQ_INDUSTRY_GROUP")</f>
        <v>Banks</v>
      </c>
      <c r="D369" s="10" t="str">
        <f>_xll.SNL.Clients.Office.Excel.Functions.SPG(A369, "IQ_INDUSTRY")</f>
        <v>Banks</v>
      </c>
      <c r="E369" s="10" t="str">
        <f>_xll.SNL.Clients.Office.Excel.Functions.SPG(A369, "IQ_PRIMARY_INDUSTRY")</f>
        <v>Regional Banks</v>
      </c>
      <c r="F369" s="10" t="str">
        <f>_xll.SNL.Clients.Office.Excel.Functions.SPG(A369, "NAICS_CODE", "Primary")</f>
        <v>522110 - Commercial Banking</v>
      </c>
      <c r="G369" s="10" t="str">
        <f>_xll.SNL.Clients.Office.Excel.Functions.SPG(A369, "SP_TOPICTAG")</f>
        <v>Consumer Lending; Digital Brokerage</v>
      </c>
      <c r="H369" s="5">
        <f>_xll.SNL.Clients.Office.Excel.Functions.SPG(A369, "SP_PCT_SHARES_OWNED_ALL_INSTITUTIONS")</f>
        <v>69.69</v>
      </c>
    </row>
    <row r="370" spans="1:8" x14ac:dyDescent="0.3">
      <c r="A370" s="11" t="s">
        <v>1389</v>
      </c>
      <c r="B370" s="10" t="str">
        <f>_xll.SNL.Clients.Office.Excel.Functions.SPG(A370, "IQ_SECTOR")</f>
        <v>Materials</v>
      </c>
      <c r="C370" s="10" t="str">
        <f>_xll.SNL.Clients.Office.Excel.Functions.SPG(A370, "IQ_INDUSTRY_GROUP")</f>
        <v>Materials</v>
      </c>
      <c r="D370" s="10" t="str">
        <f>_xll.SNL.Clients.Office.Excel.Functions.SPG(A370, "IQ_INDUSTRY")</f>
        <v>Metals and Mining</v>
      </c>
      <c r="E370" s="10" t="str">
        <f>_xll.SNL.Clients.Office.Excel.Functions.SPG(A370, "IQ_PRIMARY_INDUSTRY")</f>
        <v>Steel</v>
      </c>
      <c r="F370" s="10" t="str">
        <f>_xll.SNL.Clients.Office.Excel.Functions.SPG(A370, "NAICS_CODE", "Primary")</f>
        <v>33111 - Iron and Steel Mills and Ferroalloy Manufacturing</v>
      </c>
      <c r="G370" s="10" t="str">
        <f>_xll.SNL.Clients.Office.Excel.Functions.SPG(A370, "SP_TOPICTAG")</f>
        <v>CleanTech; Green Steel</v>
      </c>
      <c r="H370" s="5">
        <f>_xll.SNL.Clients.Office.Excel.Functions.SPG(A370, "SP_PCT_SHARES_OWNED_ALL_INSTITUTIONS")</f>
        <v>93.58</v>
      </c>
    </row>
    <row r="371" spans="1:8" x14ac:dyDescent="0.3">
      <c r="A371" s="11" t="s">
        <v>1390</v>
      </c>
      <c r="B371" s="10" t="str">
        <f>_xll.SNL.Clients.Office.Excel.Functions.SPG(A371, "IQ_SECTOR")</f>
        <v>Health Care</v>
      </c>
      <c r="C371" s="10" t="str">
        <f>_xll.SNL.Clients.Office.Excel.Functions.SPG(A371, "IQ_INDUSTRY_GROUP")</f>
        <v>Pharmaceuticals, Biotechnology and Life Sciences</v>
      </c>
      <c r="D371" s="10" t="str">
        <f>_xll.SNL.Clients.Office.Excel.Functions.SPG(A371, "IQ_INDUSTRY")</f>
        <v>Biotechnology</v>
      </c>
      <c r="E371" s="10" t="str">
        <f>_xll.SNL.Clients.Office.Excel.Functions.SPG(A371, "IQ_PRIMARY_INDUSTRY")</f>
        <v>Biotechnology</v>
      </c>
      <c r="F371" s="10" t="str">
        <f>_xll.SNL.Clients.Office.Excel.Functions.SPG(A371, "NAICS_CODE", "Primary")</f>
        <v>325414 - Biological Product (except Diagnostic) Manufacturing</v>
      </c>
      <c r="G371" s="10" t="str">
        <f>_xll.SNL.Clients.Office.Excel.Functions.SPG(A371, "SP_TOPICTAG")</f>
        <v>Cardiovascular; Chronic Diseases; Nephrology; Oncology; Pain Management; Pulmonology; Respiratory; Utility Scale Solar</v>
      </c>
      <c r="H371" s="5">
        <f>_xll.SNL.Clients.Office.Excel.Functions.SPG(A371, "SP_PCT_SHARES_OWNED_ALL_INSTITUTIONS")</f>
        <v>94.03</v>
      </c>
    </row>
    <row r="372" spans="1:8" x14ac:dyDescent="0.3">
      <c r="A372" s="11" t="s">
        <v>1391</v>
      </c>
      <c r="B372" s="10" t="str">
        <f>_xll.SNL.Clients.Office.Excel.Functions.SPG(A372, "IQ_SECTOR")</f>
        <v>Information Technology</v>
      </c>
      <c r="C372" s="10" t="str">
        <f>_xll.SNL.Clients.Office.Excel.Functions.SPG(A372, "IQ_INDUSTRY_GROUP")</f>
        <v>Semiconductors and Semiconductor Equipment</v>
      </c>
      <c r="D372" s="10" t="str">
        <f>_xll.SNL.Clients.Office.Excel.Functions.SPG(A372, "IQ_INDUSTRY")</f>
        <v>Semiconductors and Semiconductor Equipment</v>
      </c>
      <c r="E372" s="10" t="str">
        <f>_xll.SNL.Clients.Office.Excel.Functions.SPG(A372, "IQ_PRIMARY_INDUSTRY")</f>
        <v>Semiconductors</v>
      </c>
      <c r="F372" s="10" t="str">
        <f>_xll.SNL.Clients.Office.Excel.Functions.SPG(A372, "NAICS_CODE", "Primary")</f>
        <v>33441 - Semiconductor and Other Electronic Component Manufacturing</v>
      </c>
      <c r="G372" s="10" t="str">
        <f>_xll.SNL.Clients.Office.Excel.Functions.SPG(A372, "SP_TOPICTAG")</f>
        <v>Energy Storage; Sensors; CleanTech; Wearables</v>
      </c>
      <c r="H372" s="5">
        <f>_xll.SNL.Clients.Office.Excel.Functions.SPG(A372, "SP_PCT_SHARES_OWNED_ALL_INSTITUTIONS")</f>
        <v>82.19</v>
      </c>
    </row>
    <row r="373" spans="1:8" x14ac:dyDescent="0.3">
      <c r="A373" s="11" t="s">
        <v>1392</v>
      </c>
      <c r="B373" s="10" t="str">
        <f>_xll.SNL.Clients.Office.Excel.Functions.SPG(A373, "IQ_SECTOR")</f>
        <v>Financials</v>
      </c>
      <c r="C373" s="10" t="str">
        <f>_xll.SNL.Clients.Office.Excel.Functions.SPG(A373, "IQ_INDUSTRY_GROUP")</f>
        <v>Insurance</v>
      </c>
      <c r="D373" s="10" t="str">
        <f>_xll.SNL.Clients.Office.Excel.Functions.SPG(A373, "IQ_INDUSTRY")</f>
        <v>Insurance</v>
      </c>
      <c r="E373" s="10" t="str">
        <f>_xll.SNL.Clients.Office.Excel.Functions.SPG(A373, "IQ_PRIMARY_INDUSTRY")</f>
        <v>Life and Health Insurance</v>
      </c>
      <c r="F373" s="10" t="str">
        <f>_xll.SNL.Clients.Office.Excel.Functions.SPG(A373, "NAICS_CODE", "Primary")</f>
        <v>52411 - Direct Life, Health, and Medical Insurance Carriers</v>
      </c>
      <c r="G373" s="10" t="str">
        <f>_xll.SNL.Clients.Office.Excel.Functions.SPG(A373, "SP_TOPICTAG")</f>
        <v>Data Protection; Employee Benefits; Corporate Wellness Programs</v>
      </c>
      <c r="H373" s="5">
        <f>_xll.SNL.Clients.Office.Excel.Functions.SPG(A373, "SP_PCT_SHARES_OWNED_ALL_INSTITUTIONS")</f>
        <v>82.52</v>
      </c>
    </row>
    <row r="374" spans="1:8" x14ac:dyDescent="0.3">
      <c r="A374" s="11" t="s">
        <v>1393</v>
      </c>
      <c r="B374" s="10" t="str">
        <f>_xll.SNL.Clients.Office.Excel.Functions.SPG(A374, "IQ_SECTOR")</f>
        <v>Consumer Staples</v>
      </c>
      <c r="C374" s="10" t="str">
        <f>_xll.SNL.Clients.Office.Excel.Functions.SPG(A374, "IQ_INDUSTRY_GROUP")</f>
        <v>Consumer Staples Distribution and Retail</v>
      </c>
      <c r="D374" s="10" t="str">
        <f>_xll.SNL.Clients.Office.Excel.Functions.SPG(A374, "IQ_INDUSTRY")</f>
        <v>Consumer Staples Distribution and Retail</v>
      </c>
      <c r="E374" s="10" t="str">
        <f>_xll.SNL.Clients.Office.Excel.Functions.SPG(A374, "IQ_PRIMARY_INDUSTRY")</f>
        <v>Food Distributors</v>
      </c>
      <c r="F374" s="10" t="str">
        <f>_xll.SNL.Clients.Office.Excel.Functions.SPG(A374, "NAICS_CODE", "Primary")</f>
        <v>4244 - Grocery and Related Product Merchant Wholesalers</v>
      </c>
      <c r="G374" s="10" t="str">
        <f>_xll.SNL.Clients.Office.Excel.Functions.SPG(A374, "SP_TOPICTAG")</f>
        <v>Fast-Moving Consumer Goods; Food Delivery</v>
      </c>
      <c r="H374" s="5">
        <f>_xll.SNL.Clients.Office.Excel.Functions.SPG(A374, "SP_PCT_SHARES_OWNED_ALL_INSTITUTIONS")</f>
        <v>101.92</v>
      </c>
    </row>
    <row r="375" spans="1:8" x14ac:dyDescent="0.3">
      <c r="A375" s="11" t="s">
        <v>1433</v>
      </c>
      <c r="B375" s="10" t="str">
        <f>_xll.SNL.Clients.Office.Excel.Functions.SPG(A375, "IQ_SECTOR")</f>
        <v>Consumer Discretionary</v>
      </c>
      <c r="C375" s="10" t="str">
        <f>_xll.SNL.Clients.Office.Excel.Functions.SPG(A375, "IQ_INDUSTRY_GROUP")</f>
        <v>Consumer Durables and Apparel</v>
      </c>
      <c r="D375" s="10" t="str">
        <f>_xll.SNL.Clients.Office.Excel.Functions.SPG(A375, "IQ_INDUSTRY")</f>
        <v>Textiles, Apparel and Luxury Goods</v>
      </c>
      <c r="E375" s="10" t="str">
        <f>_xll.SNL.Clients.Office.Excel.Functions.SPG(A375, "IQ_PRIMARY_INDUSTRY")</f>
        <v>Apparel, Accessories and Luxury Goods</v>
      </c>
      <c r="F375" s="10" t="str">
        <f>_xll.SNL.Clients.Office.Excel.Functions.SPG(A375, "NAICS_CODE", "Primary")</f>
        <v>315 - Apparel Manufacturing</v>
      </c>
      <c r="G375" s="10" t="str">
        <f>_xll.SNL.Clients.Office.Excel.Functions.SPG(A375, "SP_TOPICTAG")</f>
        <v>Fast-Moving Consumer Goods; Lifestyle; Social Media Advertising; Wearables; Smart Clothing</v>
      </c>
      <c r="H375" s="5">
        <f>_xll.SNL.Clients.Office.Excel.Functions.SPG(A375, "SP_PCT_SHARES_OWNED_ALL_INSTITUTIONS")</f>
        <v>94.64</v>
      </c>
    </row>
    <row r="376" spans="1:8" x14ac:dyDescent="0.3">
      <c r="A376" s="11" t="s">
        <v>1394</v>
      </c>
      <c r="B376" s="10" t="str">
        <f>_xll.SNL.Clients.Office.Excel.Functions.SPG(A376, "IQ_SECTOR")</f>
        <v>Consumer Discretionary</v>
      </c>
      <c r="C376" s="10" t="str">
        <f>_xll.SNL.Clients.Office.Excel.Functions.SPG(A376, "IQ_INDUSTRY_GROUP")</f>
        <v>Consumer Services</v>
      </c>
      <c r="D376" s="10" t="str">
        <f>_xll.SNL.Clients.Office.Excel.Functions.SPG(A376, "IQ_INDUSTRY")</f>
        <v>Hotels, Restaurants and Leisure</v>
      </c>
      <c r="E376" s="10" t="str">
        <f>_xll.SNL.Clients.Office.Excel.Functions.SPG(A376, "IQ_PRIMARY_INDUSTRY")</f>
        <v>Leisure Facilities</v>
      </c>
      <c r="F376" s="10" t="str">
        <f>_xll.SNL.Clients.Office.Excel.Functions.SPG(A376, "NAICS_CODE", "Primary")</f>
        <v>7139 - Other Amusement and Recreation Industries</v>
      </c>
      <c r="G376" s="10" t="str">
        <f>_xll.SNL.Clients.Office.Excel.Functions.SPG(A376, "SP_TOPICTAG")</f>
        <v>Adventure Travel; Tourism; Travel Accommodations</v>
      </c>
      <c r="H376" s="5">
        <f>_xll.SNL.Clients.Office.Excel.Functions.SPG(A376, "SP_PCT_SHARES_OWNED_ALL_INSTITUTIONS")</f>
        <v>103.93</v>
      </c>
    </row>
    <row r="377" spans="1:8" x14ac:dyDescent="0.3">
      <c r="A377" s="11" t="s">
        <v>1395</v>
      </c>
      <c r="B377" s="10" t="str">
        <f>_xll.SNL.Clients.Office.Excel.Functions.SPG(A377, "IQ_SECTOR")</f>
        <v>Energy</v>
      </c>
      <c r="C377" s="10" t="str">
        <f>_xll.SNL.Clients.Office.Excel.Functions.SPG(A377, "IQ_INDUSTRY_GROUP")</f>
        <v>Energy</v>
      </c>
      <c r="D377" s="10" t="str">
        <f>_xll.SNL.Clients.Office.Excel.Functions.SPG(A377, "IQ_INDUSTRY")</f>
        <v>Energy Equipment and Services</v>
      </c>
      <c r="E377" s="10" t="str">
        <f>_xll.SNL.Clients.Office.Excel.Functions.SPG(A377, "IQ_PRIMARY_INDUSTRY")</f>
        <v>Oil and Gas Drilling</v>
      </c>
      <c r="F377" s="10" t="str">
        <f>_xll.SNL.Clients.Office.Excel.Functions.SPG(A377, "NAICS_CODE", "Primary")</f>
        <v>213111 - Drilling Oil and Gas Wells</v>
      </c>
      <c r="G377" s="10" t="str">
        <f>_xll.SNL.Clients.Office.Excel.Functions.SPG(A377, "SP_TOPICTAG")</f>
        <v>Marine Transportation</v>
      </c>
      <c r="H377" s="5">
        <f>_xll.SNL.Clients.Office.Excel.Functions.SPG(A377, "SP_PCT_SHARES_OWNED_ALL_INSTITUTIONS")</f>
        <v>88.86</v>
      </c>
    </row>
    <row r="378" spans="1:8" x14ac:dyDescent="0.3">
      <c r="A378" s="11" t="s">
        <v>1396</v>
      </c>
      <c r="B378" s="10" t="str">
        <f>_xll.SNL.Clients.Office.Excel.Functions.SPG(A378, "IQ_SECTOR")</f>
        <v>Financials</v>
      </c>
      <c r="C378" s="10" t="str">
        <f>_xll.SNL.Clients.Office.Excel.Functions.SPG(A378, "IQ_INDUSTRY_GROUP")</f>
        <v>Banks</v>
      </c>
      <c r="D378" s="10" t="str">
        <f>_xll.SNL.Clients.Office.Excel.Functions.SPG(A378, "IQ_INDUSTRY")</f>
        <v>Banks</v>
      </c>
      <c r="E378" s="10" t="str">
        <f>_xll.SNL.Clients.Office.Excel.Functions.SPG(A378, "IQ_PRIMARY_INDUSTRY")</f>
        <v>Regional Banks</v>
      </c>
      <c r="F378" s="10" t="str">
        <f>_xll.SNL.Clients.Office.Excel.Functions.SPG(A378, "NAICS_CODE", "Primary")</f>
        <v>522110 - Commercial Banking</v>
      </c>
      <c r="G378" s="10" t="str">
        <f>_xll.SNL.Clients.Office.Excel.Functions.SPG(A378, "SP_TOPICTAG")</f>
        <v>Consumer Lending; Micro Lending; Digital Brokerage</v>
      </c>
      <c r="H378" s="5">
        <f>_xll.SNL.Clients.Office.Excel.Functions.SPG(A378, "SP_PCT_SHARES_OWNED_ALL_INSTITUTIONS")</f>
        <v>83.92</v>
      </c>
    </row>
    <row r="379" spans="1:8" x14ac:dyDescent="0.3">
      <c r="A379" s="11" t="s">
        <v>1397</v>
      </c>
      <c r="B379" s="10" t="str">
        <f>_xll.SNL.Clients.Office.Excel.Functions.SPG(A379, "IQ_SECTOR")</f>
        <v>Industrials</v>
      </c>
      <c r="C379" s="10" t="str">
        <f>_xll.SNL.Clients.Office.Excel.Functions.SPG(A379, "IQ_INDUSTRY_GROUP")</f>
        <v>Capital Goods</v>
      </c>
      <c r="D379" s="10" t="str">
        <f>_xll.SNL.Clients.Office.Excel.Functions.SPG(A379, "IQ_INDUSTRY")</f>
        <v>Construction and Engineering</v>
      </c>
      <c r="E379" s="10" t="str">
        <f>_xll.SNL.Clients.Office.Excel.Functions.SPG(A379, "IQ_PRIMARY_INDUSTRY")</f>
        <v>Construction and Engineering</v>
      </c>
      <c r="F379" s="10" t="str">
        <f>_xll.SNL.Clients.Office.Excel.Functions.SPG(A379, "NAICS_CODE", "Primary")</f>
        <v>332312 - Fabricated Structural Metal Manufacturing</v>
      </c>
      <c r="G379" s="10" t="str">
        <f>_xll.SNL.Clients.Office.Excel.Functions.SPG(A379, "SP_TOPICTAG")</f>
        <v>Clean Energy; Energy Efficiency; Energy Management; CleanTech; AgriTech; Smart Energy</v>
      </c>
      <c r="H379" s="5">
        <f>_xll.SNL.Clients.Office.Excel.Functions.SPG(A379, "SP_PCT_SHARES_OWNED_ALL_INSTITUTIONS")</f>
        <v>90.47</v>
      </c>
    </row>
    <row r="380" spans="1:8" x14ac:dyDescent="0.3">
      <c r="A380" s="11" t="s">
        <v>1398</v>
      </c>
      <c r="B380" s="10" t="str">
        <f>_xll.SNL.Clients.Office.Excel.Functions.SPG(A380, "IQ_SECTOR")</f>
        <v>Consumer Discretionary</v>
      </c>
      <c r="C380" s="10" t="str">
        <f>_xll.SNL.Clients.Office.Excel.Functions.SPG(A380, "IQ_INDUSTRY_GROUP")</f>
        <v>Consumer Discretionary Distribution and Retail</v>
      </c>
      <c r="D380" s="10" t="str">
        <f>_xll.SNL.Clients.Office.Excel.Functions.SPG(A380, "IQ_INDUSTRY")</f>
        <v>Specialty Retail</v>
      </c>
      <c r="E380" s="10" t="str">
        <f>_xll.SNL.Clients.Office.Excel.Functions.SPG(A380, "IQ_PRIMARY_INDUSTRY")</f>
        <v>Automotive Retail</v>
      </c>
      <c r="F380" s="10" t="str">
        <f>_xll.SNL.Clients.Office.Excel.Functions.SPG(A380, "NAICS_CODE", "Primary")</f>
        <v>441330 - Automotive Parts and Accessories Retailers</v>
      </c>
      <c r="G380" s="10" t="str">
        <f>_xll.SNL.Clients.Office.Excel.Functions.SPG(A380, "SP_TOPICTAG")</f>
        <v>Industrial Automation</v>
      </c>
      <c r="H380" s="5">
        <f>_xll.SNL.Clients.Office.Excel.Functions.SPG(A380, "SP_PCT_SHARES_OWNED_ALL_INSTITUTIONS")</f>
        <v>100.02</v>
      </c>
    </row>
    <row r="381" spans="1:8" x14ac:dyDescent="0.3">
      <c r="A381" s="11" t="s">
        <v>1399</v>
      </c>
      <c r="B381" s="10" t="str">
        <f>_xll.SNL.Clients.Office.Excel.Functions.SPG(A381, "IQ_SECTOR")</f>
        <v>Energy</v>
      </c>
      <c r="C381" s="10" t="str">
        <f>_xll.SNL.Clients.Office.Excel.Functions.SPG(A381, "IQ_INDUSTRY_GROUP")</f>
        <v>Energy</v>
      </c>
      <c r="D381" s="10" t="str">
        <f>_xll.SNL.Clients.Office.Excel.Functions.SPG(A381, "IQ_INDUSTRY")</f>
        <v>Oil, Gas and Consumable Fuels</v>
      </c>
      <c r="E381" s="10" t="str">
        <f>_xll.SNL.Clients.Office.Excel.Functions.SPG(A381, "IQ_PRIMARY_INDUSTRY")</f>
        <v>Oil and Gas Exploration and Production</v>
      </c>
      <c r="F381" s="10" t="str">
        <f>_xll.SNL.Clients.Office.Excel.Functions.SPG(A381, "NAICS_CODE", "Primary")</f>
        <v>2111 - Oil and Gas Extraction</v>
      </c>
      <c r="G381" s="10" t="str">
        <f>_xll.SNL.Clients.Office.Excel.Functions.SPG(A381, "SP_TOPICTAG")</f>
        <v/>
      </c>
      <c r="H381" s="5">
        <f>_xll.SNL.Clients.Office.Excel.Functions.SPG(A381, "SP_PCT_SHARES_OWNED_ALL_INSTITUTIONS")</f>
        <v>98.22</v>
      </c>
    </row>
    <row r="382" spans="1:8" x14ac:dyDescent="0.3">
      <c r="A382" s="11" t="s">
        <v>1400</v>
      </c>
      <c r="B382" s="10" t="str">
        <f>_xll.SNL.Clients.Office.Excel.Functions.SPG(A382, "IQ_SECTOR")</f>
        <v>Consumer Discretionary</v>
      </c>
      <c r="C382" s="10" t="str">
        <f>_xll.SNL.Clients.Office.Excel.Functions.SPG(A382, "IQ_INDUSTRY_GROUP")</f>
        <v>Automobiles and Components</v>
      </c>
      <c r="D382" s="10" t="str">
        <f>_xll.SNL.Clients.Office.Excel.Functions.SPG(A382, "IQ_INDUSTRY")</f>
        <v>Automobile Components</v>
      </c>
      <c r="E382" s="10" t="str">
        <f>_xll.SNL.Clients.Office.Excel.Functions.SPG(A382, "IQ_PRIMARY_INDUSTRY")</f>
        <v>Automotive Parts and Equipment</v>
      </c>
      <c r="F382" s="10" t="str">
        <f>_xll.SNL.Clients.Office.Excel.Functions.SPG(A382, "NAICS_CODE", "Primary")</f>
        <v>3363 - Motor Vehicle Parts Manufacturing</v>
      </c>
      <c r="G382" s="10" t="str">
        <f>_xll.SNL.Clients.Office.Excel.Functions.SPG(A382, "SP_TOPICTAG")</f>
        <v>Navigation; Sensors; Smart Energy; Electric Vehicle; Facial Recognition; Micro-Mobility; Artificial Intelligence; Autonomous Vehicles</v>
      </c>
      <c r="H382" s="5">
        <f>_xll.SNL.Clients.Office.Excel.Functions.SPG(A382, "SP_PCT_SHARES_OWNED_ALL_INSTITUTIONS")</f>
        <v>107.3</v>
      </c>
    </row>
    <row r="383" spans="1:8" x14ac:dyDescent="0.3">
      <c r="A383" s="11" t="s">
        <v>1401</v>
      </c>
      <c r="B383" s="10" t="str">
        <f>_xll.SNL.Clients.Office.Excel.Functions.SPG(A383, "IQ_SECTOR")</f>
        <v>Information Technology</v>
      </c>
      <c r="C383" s="10" t="str">
        <f>_xll.SNL.Clients.Office.Excel.Functions.SPG(A383, "IQ_INDUSTRY_GROUP")</f>
        <v>Technology Hardware and Equipment</v>
      </c>
      <c r="D383" s="10" t="str">
        <f>_xll.SNL.Clients.Office.Excel.Functions.SPG(A383, "IQ_INDUSTRY")</f>
        <v>Electronic Equipment, Instruments and Components</v>
      </c>
      <c r="E383" s="10" t="str">
        <f>_xll.SNL.Clients.Office.Excel.Functions.SPG(A383, "IQ_PRIMARY_INDUSTRY")</f>
        <v>Electronic Equipment and Instruments</v>
      </c>
      <c r="F383" s="10" t="str">
        <f>_xll.SNL.Clients.Office.Excel.Functions.SPG(A383, "NAICS_CODE", "Primary")</f>
        <v>33451 - Navigational, Measuring, Electromedical, and Control Instruments Manufacturing</v>
      </c>
      <c r="G383" s="10" t="str">
        <f>_xll.SNL.Clients.Office.Excel.Functions.SPG(A383, "SP_TOPICTAG")</f>
        <v>Software Development; Energy Management; Fleet Management; Sensors; Electric Vehicle; Process Automation</v>
      </c>
      <c r="H383" s="5">
        <f>_xll.SNL.Clients.Office.Excel.Functions.SPG(A383, "SP_PCT_SHARES_OWNED_ALL_INSTITUTIONS")</f>
        <v>98.26</v>
      </c>
    </row>
    <row r="384" spans="1:8" x14ac:dyDescent="0.3">
      <c r="A384" s="11" t="s">
        <v>1402</v>
      </c>
      <c r="B384" s="10" t="str">
        <f>_xll.SNL.Clients.Office.Excel.Functions.SPG(A384, "IQ_SECTOR")</f>
        <v>Real Estate</v>
      </c>
      <c r="C384" s="10" t="str">
        <f>_xll.SNL.Clients.Office.Excel.Functions.SPG(A384, "IQ_INDUSTRY_GROUP")</f>
        <v>Equity Real Estate Investment Trusts (REITs)</v>
      </c>
      <c r="D384" s="10" t="str">
        <f>_xll.SNL.Clients.Office.Excel.Functions.SPG(A384, "IQ_INDUSTRY")</f>
        <v>Office REITs</v>
      </c>
      <c r="E384" s="10" t="str">
        <f>_xll.SNL.Clients.Office.Excel.Functions.SPG(A384, "IQ_PRIMARY_INDUSTRY")</f>
        <v>Office REITs</v>
      </c>
      <c r="F384" s="10" t="str">
        <f>_xll.SNL.Clients.Office.Excel.Functions.SPG(A384, "NAICS_CODE", "Primary")</f>
        <v>531110 - Lessors of Residential Buildings and Dwellings</v>
      </c>
      <c r="G384" s="10" t="str">
        <f>_xll.SNL.Clients.Office.Excel.Functions.SPG(A384, "SP_TOPICTAG")</f>
        <v/>
      </c>
      <c r="H384" s="5">
        <f>_xll.SNL.Clients.Office.Excel.Functions.SPG(A384, "SP_PCT_SHARES_OWNED_ALL_INSTITUTIONS")</f>
        <v>81.23</v>
      </c>
    </row>
    <row r="385" spans="1:8" x14ac:dyDescent="0.3">
      <c r="A385" s="11" t="s">
        <v>1403</v>
      </c>
      <c r="B385" s="10" t="str">
        <f>_xll.SNL.Clients.Office.Excel.Functions.SPG(A385, "IQ_SECTOR")</f>
        <v>Financials</v>
      </c>
      <c r="C385" s="10" t="str">
        <f>_xll.SNL.Clients.Office.Excel.Functions.SPG(A385, "IQ_INDUSTRY_GROUP")</f>
        <v>Financial Services</v>
      </c>
      <c r="D385" s="10" t="str">
        <f>_xll.SNL.Clients.Office.Excel.Functions.SPG(A385, "IQ_INDUSTRY")</f>
        <v>Financial Services</v>
      </c>
      <c r="E385" s="10" t="str">
        <f>_xll.SNL.Clients.Office.Excel.Functions.SPG(A385, "IQ_PRIMARY_INDUSTRY")</f>
        <v>Diversified Financial Services</v>
      </c>
      <c r="F385" s="10" t="str">
        <f>_xll.SNL.Clients.Office.Excel.Functions.SPG(A385, "NAICS_CODE", "Primary")</f>
        <v>524113 - Direct Life Insurance Carriers</v>
      </c>
      <c r="G385" s="10" t="str">
        <f>_xll.SNL.Clients.Office.Excel.Functions.SPG(A385, "SP_TOPICTAG")</f>
        <v>Anti-Fraud; Customer Analytics; Data Protection; Employee Benefits; Network Security; RegTech</v>
      </c>
      <c r="H385" s="5">
        <f>_xll.SNL.Clients.Office.Excel.Functions.SPG(A385, "SP_PCT_SHARES_OWNED_ALL_INSTITUTIONS")</f>
        <v>103.95</v>
      </c>
    </row>
    <row r="386" spans="1:8" x14ac:dyDescent="0.3">
      <c r="A386" s="11" t="s">
        <v>1404</v>
      </c>
      <c r="B386" s="10" t="str">
        <f>_xll.SNL.Clients.Office.Excel.Functions.SPG(A386, "IQ_SECTOR")</f>
        <v>Real Estate</v>
      </c>
      <c r="C386" s="10" t="str">
        <f>_xll.SNL.Clients.Office.Excel.Functions.SPG(A386, "IQ_INDUSTRY_GROUP")</f>
        <v>Equity Real Estate Investment Trusts (REITs)</v>
      </c>
      <c r="D386" s="10" t="str">
        <f>_xll.SNL.Clients.Office.Excel.Functions.SPG(A386, "IQ_INDUSTRY")</f>
        <v>Diversified REITs</v>
      </c>
      <c r="E386" s="10" t="str">
        <f>_xll.SNL.Clients.Office.Excel.Functions.SPG(A386, "IQ_PRIMARY_INDUSTRY")</f>
        <v>Diversified REITs</v>
      </c>
      <c r="F386" s="10" t="str">
        <f>_xll.SNL.Clients.Office.Excel.Functions.SPG(A386, "NAICS_CODE", "Primary")</f>
        <v>531110 - Lessors of Residential Buildings and Dwellings</v>
      </c>
      <c r="G386" s="10" t="str">
        <f>_xll.SNL.Clients.Office.Excel.Functions.SPG(A386, "SP_TOPICTAG")</f>
        <v/>
      </c>
      <c r="H386" s="5">
        <f>_xll.SNL.Clients.Office.Excel.Functions.SPG(A386, "SP_PCT_SHARES_OWNED_ALL_INSTITUTIONS")</f>
        <v>70.06</v>
      </c>
    </row>
    <row r="387" spans="1:8" x14ac:dyDescent="0.3">
      <c r="A387" s="11" t="s">
        <v>1405</v>
      </c>
      <c r="B387" s="10" t="str">
        <f>_xll.SNL.Clients.Office.Excel.Functions.SPG(A387, "IQ_SECTOR")</f>
        <v>Communication Services</v>
      </c>
      <c r="C387" s="10" t="str">
        <f>_xll.SNL.Clients.Office.Excel.Functions.SPG(A387, "IQ_INDUSTRY_GROUP")</f>
        <v>Media and Entertainment</v>
      </c>
      <c r="D387" s="10" t="str">
        <f>_xll.SNL.Clients.Office.Excel.Functions.SPG(A387, "IQ_INDUSTRY")</f>
        <v>Entertainment</v>
      </c>
      <c r="E387" s="10" t="str">
        <f>_xll.SNL.Clients.Office.Excel.Functions.SPG(A387, "IQ_PRIMARY_INDUSTRY")</f>
        <v>Movies and Entertainment</v>
      </c>
      <c r="F387" s="10" t="str">
        <f>_xll.SNL.Clients.Office.Excel.Functions.SPG(A387, "NAICS_CODE", "Primary")</f>
        <v>5122 - Sound Recording Industries</v>
      </c>
      <c r="G387" s="10" t="str">
        <f>_xll.SNL.Clients.Office.Excel.Functions.SPG(A387, "SP_TOPICTAG")</f>
        <v>Music Streaming; Video Streaming; Streaming Media</v>
      </c>
      <c r="H387" s="5">
        <f>_xll.SNL.Clients.Office.Excel.Functions.SPG(A387, "SP_PCT_SHARES_OWNED_ALL_INSTITUTIONS")</f>
        <v>31.08</v>
      </c>
    </row>
    <row r="388" spans="1:8" x14ac:dyDescent="0.3">
      <c r="A388" s="11" t="s">
        <v>1406</v>
      </c>
      <c r="B388" s="10" t="str">
        <f>_xll.SNL.Clients.Office.Excel.Functions.SPG(A388, "IQ_SECTOR")</f>
        <v>Industrials</v>
      </c>
      <c r="C388" s="10" t="str">
        <f>_xll.SNL.Clients.Office.Excel.Functions.SPG(A388, "IQ_INDUSTRY_GROUP")</f>
        <v>Capital Goods</v>
      </c>
      <c r="D388" s="10" t="str">
        <f>_xll.SNL.Clients.Office.Excel.Functions.SPG(A388, "IQ_INDUSTRY")</f>
        <v>Trading Companies and Distributors</v>
      </c>
      <c r="E388" s="10" t="str">
        <f>_xll.SNL.Clients.Office.Excel.Functions.SPG(A388, "IQ_PRIMARY_INDUSTRY")</f>
        <v>Trading Companies and Distributors</v>
      </c>
      <c r="F388" s="10" t="str">
        <f>_xll.SNL.Clients.Office.Excel.Functions.SPG(A388, "NAICS_CODE", "Primary")</f>
        <v>4237 - Hardware, and Plumbing and Heating Equipment and Supplies Merchant Wholesalers</v>
      </c>
      <c r="G388" s="10" t="str">
        <f>_xll.SNL.Clients.Office.Excel.Functions.SPG(A388, "SP_TOPICTAG")</f>
        <v>Pollution Control</v>
      </c>
      <c r="H388" s="5">
        <f>_xll.SNL.Clients.Office.Excel.Functions.SPG(A388, "SP_PCT_SHARES_OWNED_ALL_INSTITUTIONS")</f>
        <v>96.31</v>
      </c>
    </row>
    <row r="389" spans="1:8" x14ac:dyDescent="0.3">
      <c r="A389" s="11" t="s">
        <v>1407</v>
      </c>
      <c r="B389" s="10" t="str">
        <f>_xll.SNL.Clients.Office.Excel.Functions.SPG(A389, "IQ_SECTOR")</f>
        <v>Industrials</v>
      </c>
      <c r="C389" s="10" t="str">
        <f>_xll.SNL.Clients.Office.Excel.Functions.SPG(A389, "IQ_INDUSTRY_GROUP")</f>
        <v>Capital Goods</v>
      </c>
      <c r="D389" s="10" t="str">
        <f>_xll.SNL.Clients.Office.Excel.Functions.SPG(A389, "IQ_INDUSTRY")</f>
        <v>Machinery</v>
      </c>
      <c r="E389" s="10" t="str">
        <f>_xll.SNL.Clients.Office.Excel.Functions.SPG(A389, "IQ_PRIMARY_INDUSTRY")</f>
        <v>Industrial Machinery and Supplies and Components</v>
      </c>
      <c r="F389" s="10" t="str">
        <f>_xll.SNL.Clients.Office.Excel.Functions.SPG(A389, "NAICS_CODE", "Primary")</f>
        <v>333914 - Measuring, Dispensing, and Other Pumping Equipment Manufacturing</v>
      </c>
      <c r="G389" s="10" t="str">
        <f>_xll.SNL.Clients.Office.Excel.Functions.SPG(A389, "SP_TOPICTAG")</f>
        <v>Energy Efficiency; Energy Management; Sensors; Smart Building; Water Purification; CleanTech; Process Automation</v>
      </c>
      <c r="H389" s="5">
        <f>_xll.SNL.Clients.Office.Excel.Functions.SPG(A389, "SP_PCT_SHARES_OWNED_ALL_INSTITUTIONS")</f>
        <v>82.05</v>
      </c>
    </row>
    <row r="390" spans="1:8" x14ac:dyDescent="0.3">
      <c r="A390" s="11" t="s">
        <v>1408</v>
      </c>
      <c r="B390" s="10" t="str">
        <f>_xll.SNL.Clients.Office.Excel.Functions.SPG(A390, "IQ_SECTOR")</f>
        <v>Energy</v>
      </c>
      <c r="C390" s="10" t="str">
        <f>_xll.SNL.Clients.Office.Excel.Functions.SPG(A390, "IQ_INDUSTRY_GROUP")</f>
        <v>Energy</v>
      </c>
      <c r="D390" s="10" t="str">
        <f>_xll.SNL.Clients.Office.Excel.Functions.SPG(A390, "IQ_INDUSTRY")</f>
        <v>Energy Equipment and Services</v>
      </c>
      <c r="E390" s="10" t="str">
        <f>_xll.SNL.Clients.Office.Excel.Functions.SPG(A390, "IQ_PRIMARY_INDUSTRY")</f>
        <v>Oil and Gas Equipment and Services</v>
      </c>
      <c r="F390" s="10" t="str">
        <f>_xll.SNL.Clients.Office.Excel.Functions.SPG(A390, "NAICS_CODE", "Primary")</f>
        <v>213111 - Drilling Oil and Gas Wells</v>
      </c>
      <c r="G390" s="10" t="str">
        <f>_xll.SNL.Clients.Office.Excel.Functions.SPG(A390, "SP_TOPICTAG")</f>
        <v/>
      </c>
      <c r="H390" s="5">
        <f>_xll.SNL.Clients.Office.Excel.Functions.SPG(A390, "SP_PCT_SHARES_OWNED_ALL_INSTITUTIONS")</f>
        <v>94.62</v>
      </c>
    </row>
    <row r="391" spans="1:8" x14ac:dyDescent="0.3">
      <c r="A391" s="11" t="s">
        <v>1409</v>
      </c>
      <c r="B391" s="10" t="str">
        <f>_xll.SNL.Clients.Office.Excel.Functions.SPG(A391, "IQ_SECTOR")</f>
        <v>Financials</v>
      </c>
      <c r="C391" s="10" t="str">
        <f>_xll.SNL.Clients.Office.Excel.Functions.SPG(A391, "IQ_INDUSTRY_GROUP")</f>
        <v>Banks</v>
      </c>
      <c r="D391" s="10" t="str">
        <f>_xll.SNL.Clients.Office.Excel.Functions.SPG(A391, "IQ_INDUSTRY")</f>
        <v>Banks</v>
      </c>
      <c r="E391" s="10" t="str">
        <f>_xll.SNL.Clients.Office.Excel.Functions.SPG(A391, "IQ_PRIMARY_INDUSTRY")</f>
        <v>Regional Banks</v>
      </c>
      <c r="F391" s="10" t="str">
        <f>_xll.SNL.Clients.Office.Excel.Functions.SPG(A391, "NAICS_CODE", "Primary")</f>
        <v>52211 - Commercial Banking</v>
      </c>
      <c r="G391" s="10" t="str">
        <f>_xll.SNL.Clients.Office.Excel.Functions.SPG(A391, "SP_TOPICTAG")</f>
        <v>Consumer Lending; Employee Benefits; Banking as a Service</v>
      </c>
      <c r="H391" s="5">
        <f>_xll.SNL.Clients.Office.Excel.Functions.SPG(A391, "SP_PCT_SHARES_OWNED_ALL_INSTITUTIONS")</f>
        <v>88.32</v>
      </c>
    </row>
    <row r="392" spans="1:8" x14ac:dyDescent="0.3">
      <c r="A392" s="11" t="s">
        <v>1410</v>
      </c>
      <c r="B392" s="10" t="str">
        <f>_xll.SNL.Clients.Office.Excel.Functions.SPG(A392, "IQ_SECTOR")</f>
        <v>Industrials</v>
      </c>
      <c r="C392" s="10" t="str">
        <f>_xll.SNL.Clients.Office.Excel.Functions.SPG(A392, "IQ_INDUSTRY_GROUP")</f>
        <v>Capital Goods</v>
      </c>
      <c r="D392" s="10" t="str">
        <f>_xll.SNL.Clients.Office.Excel.Functions.SPG(A392, "IQ_INDUSTRY")</f>
        <v>Trading Companies and Distributors</v>
      </c>
      <c r="E392" s="10" t="str">
        <f>_xll.SNL.Clients.Office.Excel.Functions.SPG(A392, "IQ_PRIMARY_INDUSTRY")</f>
        <v>Trading Companies and Distributors</v>
      </c>
      <c r="F392" s="10" t="str">
        <f>_xll.SNL.Clients.Office.Excel.Functions.SPG(A392, "NAICS_CODE", "Primary")</f>
        <v>423610 - Electrical Apparatus and Equipment, Wiring Supplies, and Related Equipment Merchant Wholesalers</v>
      </c>
      <c r="G392" s="10" t="str">
        <f>_xll.SNL.Clients.Office.Excel.Functions.SPG(A392, "SP_TOPICTAG")</f>
        <v>Energy Management; Cloud Infrastructure; Process Automation; Security Management; Data Center Technology</v>
      </c>
      <c r="H392" s="5">
        <f>_xll.SNL.Clients.Office.Excel.Functions.SPG(A392, "SP_PCT_SHARES_OWNED_ALL_INSTITUTIONS")</f>
        <v>97.27</v>
      </c>
    </row>
    <row r="393" spans="1:8" x14ac:dyDescent="0.3">
      <c r="A393" s="11" t="s">
        <v>1411</v>
      </c>
      <c r="B393" s="10" t="str">
        <f>_xll.SNL.Clients.Office.Excel.Functions.SPG(A393, "IQ_SECTOR")</f>
        <v>Financials</v>
      </c>
      <c r="C393" s="10" t="str">
        <f>_xll.SNL.Clients.Office.Excel.Functions.SPG(A393, "IQ_INDUSTRY_GROUP")</f>
        <v>Banks</v>
      </c>
      <c r="D393" s="10" t="str">
        <f>_xll.SNL.Clients.Office.Excel.Functions.SPG(A393, "IQ_INDUSTRY")</f>
        <v>Banks</v>
      </c>
      <c r="E393" s="10" t="str">
        <f>_xll.SNL.Clients.Office.Excel.Functions.SPG(A393, "IQ_PRIMARY_INDUSTRY")</f>
        <v>Regional Banks</v>
      </c>
      <c r="F393" s="10" t="str">
        <f>_xll.SNL.Clients.Office.Excel.Functions.SPG(A393, "NAICS_CODE", "Primary")</f>
        <v>522110 - Commercial Banking</v>
      </c>
      <c r="G393" s="10" t="str">
        <f>_xll.SNL.Clients.Office.Excel.Functions.SPG(A393, "SP_TOPICTAG")</f>
        <v>Consumer Lending; Banking as a Service</v>
      </c>
      <c r="H393" s="5">
        <f>_xll.SNL.Clients.Office.Excel.Functions.SPG(A393, "SP_PCT_SHARES_OWNED_ALL_INSTITUTIONS")</f>
        <v>86.61</v>
      </c>
    </row>
    <row r="394" spans="1:8" x14ac:dyDescent="0.3">
      <c r="A394" s="11" t="s">
        <v>1412</v>
      </c>
      <c r="B394" s="10" t="str">
        <f>_xll.SNL.Clients.Office.Excel.Functions.SPG(A394, "IQ_SECTOR")</f>
        <v>Materials</v>
      </c>
      <c r="C394" s="10" t="str">
        <f>_xll.SNL.Clients.Office.Excel.Functions.SPG(A394, "IQ_INDUSTRY_GROUP")</f>
        <v>Materials</v>
      </c>
      <c r="D394" s="10" t="str">
        <f>_xll.SNL.Clients.Office.Excel.Functions.SPG(A394, "IQ_INDUSTRY")</f>
        <v>Chemicals</v>
      </c>
      <c r="E394" s="10" t="str">
        <f>_xll.SNL.Clients.Office.Excel.Functions.SPG(A394, "IQ_PRIMARY_INDUSTRY")</f>
        <v>Commodity Chemicals</v>
      </c>
      <c r="F394" s="10" t="str">
        <f>_xll.SNL.Clients.Office.Excel.Functions.SPG(A394, "NAICS_CODE", "Primary")</f>
        <v>325 - Chemical Manufacturing</v>
      </c>
      <c r="G394" s="10" t="str">
        <f>_xll.SNL.Clients.Office.Excel.Functions.SPG(A394, "SP_TOPICTAG")</f>
        <v>Environmental Engineering; Pollution Control</v>
      </c>
      <c r="H394" s="5">
        <f>_xll.SNL.Clients.Office.Excel.Functions.SPG(A394, "SP_PCT_SHARES_OWNED_ALL_INSTITUTIONS")</f>
        <v>28.15</v>
      </c>
    </row>
    <row r="395" spans="1:8" x14ac:dyDescent="0.3">
      <c r="A395" s="11" t="s">
        <v>1413</v>
      </c>
      <c r="B395" s="10" t="str">
        <f>_xll.SNL.Clients.Office.Excel.Functions.SPG(A395, "IQ_SECTOR")</f>
        <v>Financials</v>
      </c>
      <c r="C395" s="10" t="str">
        <f>_xll.SNL.Clients.Office.Excel.Functions.SPG(A395, "IQ_INDUSTRY_GROUP")</f>
        <v>Financial Services</v>
      </c>
      <c r="D395" s="10" t="str">
        <f>_xll.SNL.Clients.Office.Excel.Functions.SPG(A395, "IQ_INDUSTRY")</f>
        <v>Financial Services</v>
      </c>
      <c r="E395" s="10" t="str">
        <f>_xll.SNL.Clients.Office.Excel.Functions.SPG(A395, "IQ_PRIMARY_INDUSTRY")</f>
        <v>Transaction and Payment Processing Services</v>
      </c>
      <c r="F395" s="10" t="str">
        <f>_xll.SNL.Clients.Office.Excel.Functions.SPG(A395, "NAICS_CODE", "Primary")</f>
        <v>522320 - Financial Transactions Processing, Reserve, and Clearinghouse Activities</v>
      </c>
      <c r="G395" s="10" t="str">
        <f>_xll.SNL.Clients.Office.Excel.Functions.SPG(A395, "SP_TOPICTAG")</f>
        <v>Invoice Management Software; Software Development; Data Integration; Cloud Data Services; Process Automation; Online Payments</v>
      </c>
      <c r="H395" s="5">
        <f>_xll.SNL.Clients.Office.Excel.Functions.SPG(A395, "SP_PCT_SHARES_OWNED_ALL_INSTITUTIONS")</f>
        <v>104.33</v>
      </c>
    </row>
    <row r="396" spans="1:8" x14ac:dyDescent="0.3">
      <c r="A396" s="11" t="s">
        <v>1414</v>
      </c>
      <c r="B396" s="10" t="str">
        <f>_xll.SNL.Clients.Office.Excel.Functions.SPG(A396, "IQ_SECTOR")</f>
        <v>Consumer Discretionary</v>
      </c>
      <c r="C396" s="10" t="str">
        <f>_xll.SNL.Clients.Office.Excel.Functions.SPG(A396, "IQ_INDUSTRY_GROUP")</f>
        <v>Consumer Durables and Apparel</v>
      </c>
      <c r="D396" s="10" t="str">
        <f>_xll.SNL.Clients.Office.Excel.Functions.SPG(A396, "IQ_INDUSTRY")</f>
        <v>Household Durables</v>
      </c>
      <c r="E396" s="10" t="str">
        <f>_xll.SNL.Clients.Office.Excel.Functions.SPG(A396, "IQ_PRIMARY_INDUSTRY")</f>
        <v>Household Appliances</v>
      </c>
      <c r="F396" s="10" t="str">
        <f>_xll.SNL.Clients.Office.Excel.Functions.SPG(A396, "NAICS_CODE", "Primary")</f>
        <v>3352 - Household Appliance Manufacturing</v>
      </c>
      <c r="G396" s="10" t="str">
        <f>_xll.SNL.Clients.Office.Excel.Functions.SPG(A396, "SP_TOPICTAG")</f>
        <v>Green Consumer Goods; Home Improvement; Smart Building; Onshore and Offshore Wind</v>
      </c>
      <c r="H396" s="5">
        <f>_xll.SNL.Clients.Office.Excel.Functions.SPG(A396, "SP_PCT_SHARES_OWNED_ALL_INSTITUTIONS")</f>
        <v>87.11</v>
      </c>
    </row>
    <row r="397" spans="1:8" x14ac:dyDescent="0.3">
      <c r="A397" s="11" t="s">
        <v>1416</v>
      </c>
      <c r="B397" s="10" t="str">
        <f>_xll.SNL.Clients.Office.Excel.Functions.SPG(A397, "IQ_SECTOR")</f>
        <v>Consumer Discretionary</v>
      </c>
      <c r="C397" s="10" t="str">
        <f>_xll.SNL.Clients.Office.Excel.Functions.SPG(A397, "IQ_INDUSTRY_GROUP")</f>
        <v>Consumer Services</v>
      </c>
      <c r="D397" s="10" t="str">
        <f>_xll.SNL.Clients.Office.Excel.Functions.SPG(A397, "IQ_INDUSTRY")</f>
        <v>Hotels, Restaurants and Leisure</v>
      </c>
      <c r="E397" s="10" t="str">
        <f>_xll.SNL.Clients.Office.Excel.Functions.SPG(A397, "IQ_PRIMARY_INDUSTRY")</f>
        <v>Restaurants</v>
      </c>
      <c r="F397" s="10" t="str">
        <f>_xll.SNL.Clients.Office.Excel.Functions.SPG(A397, "NAICS_CODE", "Primary")</f>
        <v>722513 - Limited-Service Restaurants</v>
      </c>
      <c r="G397" s="10" t="str">
        <f>_xll.SNL.Clients.Office.Excel.Functions.SPG(A397, "SP_TOPICTAG")</f>
        <v>Fast-Moving Consumer Goods</v>
      </c>
      <c r="H397" s="5">
        <f>_xll.SNL.Clients.Office.Excel.Functions.SPG(A397, "SP_PCT_SHARES_OWNED_ALL_INSTITUTIONS")</f>
        <v>107.22</v>
      </c>
    </row>
    <row r="398" spans="1:8" x14ac:dyDescent="0.3">
      <c r="A398" s="11" t="s">
        <v>1417</v>
      </c>
      <c r="B398" s="10" t="str">
        <f>_xll.SNL.Clients.Office.Excel.Functions.SPG(A398, "IQ_SECTOR")</f>
        <v>Financials</v>
      </c>
      <c r="C398" s="10" t="str">
        <f>_xll.SNL.Clients.Office.Excel.Functions.SPG(A398, "IQ_INDUSTRY_GROUP")</f>
        <v>Banks</v>
      </c>
      <c r="D398" s="10" t="str">
        <f>_xll.SNL.Clients.Office.Excel.Functions.SPG(A398, "IQ_INDUSTRY")</f>
        <v>Banks</v>
      </c>
      <c r="E398" s="10" t="str">
        <f>_xll.SNL.Clients.Office.Excel.Functions.SPG(A398, "IQ_PRIMARY_INDUSTRY")</f>
        <v>Regional Banks</v>
      </c>
      <c r="F398" s="10" t="str">
        <f>_xll.SNL.Clients.Office.Excel.Functions.SPG(A398, "NAICS_CODE", "Primary")</f>
        <v>522110 - Commercial Banking</v>
      </c>
      <c r="G398" s="10" t="str">
        <f>_xll.SNL.Clients.Office.Excel.Functions.SPG(A398, "SP_TOPICTAG")</f>
        <v>Consumer Lending; Digital Brokerage; Banking as a Service</v>
      </c>
      <c r="H398" s="5">
        <f>_xll.SNL.Clients.Office.Excel.Functions.SPG(A398, "SP_PCT_SHARES_OWNED_ALL_INSTITUTIONS")</f>
        <v>96.44</v>
      </c>
    </row>
    <row r="399" spans="1:8" x14ac:dyDescent="0.3">
      <c r="A399" s="11" t="s">
        <v>1418</v>
      </c>
      <c r="B399" s="10" t="str">
        <f>_xll.SNL.Clients.Office.Excel.Functions.SPG(A399, "IQ_SECTOR")</f>
        <v>Industrials</v>
      </c>
      <c r="C399" s="10" t="str">
        <f>_xll.SNL.Clients.Office.Excel.Functions.SPG(A399, "IQ_INDUSTRY_GROUP")</f>
        <v>Capital Goods</v>
      </c>
      <c r="D399" s="10" t="str">
        <f>_xll.SNL.Clients.Office.Excel.Functions.SPG(A399, "IQ_INDUSTRY")</f>
        <v>Aerospace and Defense</v>
      </c>
      <c r="E399" s="10" t="str">
        <f>_xll.SNL.Clients.Office.Excel.Functions.SPG(A399, "IQ_PRIMARY_INDUSTRY")</f>
        <v>Aerospace and Defense</v>
      </c>
      <c r="F399" s="10" t="str">
        <f>_xll.SNL.Clients.Office.Excel.Functions.SPG(A399, "NAICS_CODE", "Primary")</f>
        <v>33641 - Aerospace Product and Parts Manufacturing</v>
      </c>
      <c r="G399" s="10" t="str">
        <f>_xll.SNL.Clients.Office.Excel.Functions.SPG(A399, "SP_TOPICTAG")</f>
        <v>Energy Management; Homeland Security; Industrial Automation; Sensors; Commercial Space Launch; Passenger Aircraft Manufacturing</v>
      </c>
      <c r="H399" s="5">
        <f>_xll.SNL.Clients.Office.Excel.Functions.SPG(A399, "SP_PCT_SHARES_OWNED_ALL_INSTITUTIONS")</f>
        <v>90.8</v>
      </c>
    </row>
    <row r="400" spans="1:8" x14ac:dyDescent="0.3">
      <c r="A400" s="11" t="s">
        <v>1419</v>
      </c>
      <c r="B400" s="10" t="str">
        <f>_xll.SNL.Clients.Office.Excel.Functions.SPG(A400, "IQ_SECTOR")</f>
        <v>Consumer Discretionary</v>
      </c>
      <c r="C400" s="10" t="str">
        <f>_xll.SNL.Clients.Office.Excel.Functions.SPG(A400, "IQ_INDUSTRY_GROUP")</f>
        <v>Consumer Services</v>
      </c>
      <c r="D400" s="10" t="str">
        <f>_xll.SNL.Clients.Office.Excel.Functions.SPG(A400, "IQ_INDUSTRY")</f>
        <v>Hotels, Restaurants and Leisure</v>
      </c>
      <c r="E400" s="10" t="str">
        <f>_xll.SNL.Clients.Office.Excel.Functions.SPG(A400, "IQ_PRIMARY_INDUSTRY")</f>
        <v>Hotels, Resorts and Cruise Lines</v>
      </c>
      <c r="F400" s="10" t="str">
        <f>_xll.SNL.Clients.Office.Excel.Functions.SPG(A400, "NAICS_CODE", "Primary")</f>
        <v>721110 - Hotels (except Casino Hotels) and Motels</v>
      </c>
      <c r="G400" s="10" t="str">
        <f>_xll.SNL.Clients.Office.Excel.Functions.SPG(A400, "SP_TOPICTAG")</f>
        <v>Travel Accommodations</v>
      </c>
      <c r="H400" s="5">
        <f>_xll.SNL.Clients.Office.Excel.Functions.SPG(A400, "SP_PCT_SHARES_OWNED_ALL_INSTITUTIONS")</f>
        <v>95.43</v>
      </c>
    </row>
    <row r="401" spans="1:8" x14ac:dyDescent="0.3">
      <c r="A401" s="11" t="s">
        <v>1420</v>
      </c>
      <c r="B401" s="10" t="str">
        <f>_xll.SNL.Clients.Office.Excel.Functions.SPG(A401, "IQ_SECTOR")</f>
        <v>Industrials</v>
      </c>
      <c r="C401" s="10" t="str">
        <f>_xll.SNL.Clients.Office.Excel.Functions.SPG(A401, "IQ_INDUSTRY_GROUP")</f>
        <v>Transportation</v>
      </c>
      <c r="D401" s="10" t="str">
        <f>_xll.SNL.Clients.Office.Excel.Functions.SPG(A401, "IQ_INDUSTRY")</f>
        <v>Ground Transportation</v>
      </c>
      <c r="E401" s="10" t="str">
        <f>_xll.SNL.Clients.Office.Excel.Functions.SPG(A401, "IQ_PRIMARY_INDUSTRY")</f>
        <v>Cargo Ground Transportation</v>
      </c>
      <c r="F401" s="10" t="str">
        <f>_xll.SNL.Clients.Office.Excel.Functions.SPG(A401, "NAICS_CODE", "Primary")</f>
        <v>484122 - General Freight Trucking, Long-Distance, Less Than Truckload</v>
      </c>
      <c r="G401" s="10" t="str">
        <f>_xll.SNL.Clients.Office.Excel.Functions.SPG(A401, "SP_TOPICTAG")</f>
        <v>Freight Service; Last Mile Transportation; Predictive Analytics; Process Automation</v>
      </c>
      <c r="H401" s="5">
        <f>_xll.SNL.Clients.Office.Excel.Functions.SPG(A401, "SP_PCT_SHARES_OWNED_ALL_INSTITUTIONS")</f>
        <v>98.68</v>
      </c>
    </row>
    <row r="402" spans="1:8" x14ac:dyDescent="0.3">
      <c r="A402" s="11" t="s">
        <v>1421</v>
      </c>
      <c r="B402" s="10" t="str">
        <f>_xll.SNL.Clients.Office.Excel.Functions.SPG(A402, "IQ_SECTOR")</f>
        <v>Consumer Discretionary</v>
      </c>
      <c r="C402" s="10" t="str">
        <f>_xll.SNL.Clients.Office.Excel.Functions.SPG(A402, "IQ_INDUSTRY_GROUP")</f>
        <v>Consumer Durables and Apparel</v>
      </c>
      <c r="D402" s="10" t="str">
        <f>_xll.SNL.Clients.Office.Excel.Functions.SPG(A402, "IQ_INDUSTRY")</f>
        <v>Leisure Products</v>
      </c>
      <c r="E402" s="10" t="str">
        <f>_xll.SNL.Clients.Office.Excel.Functions.SPG(A402, "IQ_PRIMARY_INDUSTRY")</f>
        <v>Leisure Products</v>
      </c>
      <c r="F402" s="10" t="str">
        <f>_xll.SNL.Clients.Office.Excel.Functions.SPG(A402, "NAICS_CODE", "Primary")</f>
        <v>339920 - Sporting and Athletic Goods Manufacturing</v>
      </c>
      <c r="G402" s="10" t="str">
        <f>_xll.SNL.Clients.Office.Excel.Functions.SPG(A402, "SP_TOPICTAG")</f>
        <v>Lifestyle; Content Creation</v>
      </c>
      <c r="H402" s="5">
        <f>_xll.SNL.Clients.Office.Excel.Functions.SPG(A402, "SP_PCT_SHARES_OWNED_ALL_INSTITUTIONS")</f>
        <v>111.85</v>
      </c>
    </row>
    <row r="403" spans="1:8" x14ac:dyDescent="0.3">
      <c r="A403" s="11" t="s">
        <v>1422</v>
      </c>
      <c r="B403" s="10" t="str">
        <f>_xll.SNL.Clients.Office.Excel.Functions.SPG(A403, "IQ_SECTOR")</f>
        <v>Financials</v>
      </c>
      <c r="C403" s="10" t="str">
        <f>_xll.SNL.Clients.Office.Excel.Functions.SPG(A403, "IQ_INDUSTRY_GROUP")</f>
        <v>Banks</v>
      </c>
      <c r="D403" s="10" t="str">
        <f>_xll.SNL.Clients.Office.Excel.Functions.SPG(A403, "IQ_INDUSTRY")</f>
        <v>Banks</v>
      </c>
      <c r="E403" s="10" t="str">
        <f>_xll.SNL.Clients.Office.Excel.Functions.SPG(A403, "IQ_PRIMARY_INDUSTRY")</f>
        <v>Regional Banks</v>
      </c>
      <c r="F403" s="10" t="str">
        <f>_xll.SNL.Clients.Office.Excel.Functions.SPG(A403, "NAICS_CODE", "Primary")</f>
        <v>522110 - Commercial Banking</v>
      </c>
      <c r="G403" s="10" t="str">
        <f>_xll.SNL.Clients.Office.Excel.Functions.SPG(A403, "SP_TOPICTAG")</f>
        <v>Consumer Lending; RegTech; Banking as a Service</v>
      </c>
      <c r="H403" s="5">
        <f>_xll.SNL.Clients.Office.Excel.Functions.SPG(A403, "SP_PCT_SHARES_OWNED_ALL_INSTITUTIONS")</f>
        <v>78.430000000000007</v>
      </c>
    </row>
    <row r="404" spans="1:8" x14ac:dyDescent="0.3">
      <c r="A404" s="11" t="s">
        <v>1434</v>
      </c>
      <c r="B404" s="10" t="str">
        <f>_xll.SNL.Clients.Office.Excel.Functions.SPG(A404, "IQ_SECTOR")</f>
        <v>Communication Services</v>
      </c>
      <c r="C404" s="10" t="str">
        <f>_xll.SNL.Clients.Office.Excel.Functions.SPG(A404, "IQ_INDUSTRY_GROUP")</f>
        <v>Media and Entertainment</v>
      </c>
      <c r="D404" s="10" t="str">
        <f>_xll.SNL.Clients.Office.Excel.Functions.SPG(A404, "IQ_INDUSTRY")</f>
        <v>Interactive Media and Services</v>
      </c>
      <c r="E404" s="10" t="str">
        <f>_xll.SNL.Clients.Office.Excel.Functions.SPG(A404, "IQ_PRIMARY_INDUSTRY")</f>
        <v>Interactive Media and Services</v>
      </c>
      <c r="F404" s="10" t="str">
        <f>_xll.SNL.Clients.Office.Excel.Functions.SPG(A404, "NAICS_CODE", "Primary")</f>
        <v>519290 - Web Search Portals and All Other Information Services</v>
      </c>
      <c r="G404" s="10" t="str">
        <f>_xll.SNL.Clients.Office.Excel.Functions.SPG(A404, "SP_TOPICTAG")</f>
        <v>Cloud Data Services; Cloud Management; Data Integration; Machine Learning; Process Automation; Software Development</v>
      </c>
      <c r="H404" s="5">
        <f>_xll.SNL.Clients.Office.Excel.Functions.SPG(A404, "SP_PCT_SHARES_OWNED_ALL_INSTITUTIONS")</f>
        <v>85.1</v>
      </c>
    </row>
    <row r="405" spans="1:8" x14ac:dyDescent="0.3">
      <c r="B405" s="10" t="str">
        <f>_xll.SNL.Clients.Office.Excel.Functions.SPG(A405, "IQ_SECTOR")</f>
        <v>#INVALID COMPANY ID</v>
      </c>
      <c r="C405" s="10" t="str">
        <f>_xll.SNL.Clients.Office.Excel.Functions.SPG(A405, "IQ_INDUSTRY_GROUP")</f>
        <v>#INVALID COMPANY ID</v>
      </c>
      <c r="D405" s="10" t="str">
        <f>_xll.SNL.Clients.Office.Excel.Functions.SPG(A405, "IQ_INDUSTRY")</f>
        <v>#INVALID COMPANY ID</v>
      </c>
      <c r="E405" s="10" t="str">
        <f>_xll.SNL.Clients.Office.Excel.Functions.SPG(A405, "IQ_PRIMARY_INDUSTRY")</f>
        <v>#INVALID COMPANY ID</v>
      </c>
      <c r="F405" s="10" t="str">
        <f>_xll.SNL.Clients.Office.Excel.Functions.SPG(A405, "NAICS_CODE", "Primary")</f>
        <v>#INVALID COMPANY ID</v>
      </c>
      <c r="G405" s="10" t="str">
        <f>_xll.SNL.Clients.Office.Excel.Functions.SPG(A405, "SP_TOPICTAG")</f>
        <v>#INVALID COMPANY ID</v>
      </c>
      <c r="H405" s="5" t="str">
        <f>_xll.SNL.Clients.Office.Excel.Functions.SPG(A405, "SP_PCT_SHARES_OWNED_ALL_INSTITUTIONS")</f>
        <v>#INVALID COMPANY ID</v>
      </c>
    </row>
    <row r="406" spans="1:8" x14ac:dyDescent="0.3">
      <c r="B406" s="10" t="str">
        <f>_xll.SNL.Clients.Office.Excel.Functions.SPG(A406, "IQ_SECTOR")</f>
        <v>#INVALID COMPANY ID</v>
      </c>
      <c r="C406" s="10" t="str">
        <f>_xll.SNL.Clients.Office.Excel.Functions.SPG(A406, "IQ_INDUSTRY_GROUP")</f>
        <v>#INVALID COMPANY ID</v>
      </c>
      <c r="D406" s="10" t="str">
        <f>_xll.SNL.Clients.Office.Excel.Functions.SPG(A406, "IQ_INDUSTRY")</f>
        <v>#INVALID COMPANY ID</v>
      </c>
      <c r="E406" s="10" t="str">
        <f>_xll.SNL.Clients.Office.Excel.Functions.SPG(A406, "IQ_PRIMARY_INDUSTRY")</f>
        <v>#INVALID COMPANY ID</v>
      </c>
      <c r="F406" s="10" t="str">
        <f>_xll.SNL.Clients.Office.Excel.Functions.SPG(A406, "NAICS_CODE", "Primary")</f>
        <v>#INVALID COMPANY ID</v>
      </c>
      <c r="G406" s="10" t="str">
        <f>_xll.SNL.Clients.Office.Excel.Functions.SPG(A406, "SP_TOPICTAG")</f>
        <v>#INVALID COMPANY ID</v>
      </c>
      <c r="H406" s="5" t="str">
        <f>_xll.SNL.Clients.Office.Excel.Functions.SPG(A406, "SP_PCT_SHARES_OWNED_ALL_INSTITUTIONS")</f>
        <v>#INVALID COMPANY ID</v>
      </c>
    </row>
    <row r="407" spans="1:8" x14ac:dyDescent="0.3">
      <c r="B407" s="10" t="str">
        <f>_xll.SNL.Clients.Office.Excel.Functions.SPG(A407, "IQ_SECTOR")</f>
        <v>#INVALID COMPANY ID</v>
      </c>
      <c r="C407" s="10" t="str">
        <f>_xll.SNL.Clients.Office.Excel.Functions.SPG(A407, "IQ_INDUSTRY_GROUP")</f>
        <v>#INVALID COMPANY ID</v>
      </c>
      <c r="D407" s="10" t="str">
        <f>_xll.SNL.Clients.Office.Excel.Functions.SPG(A407, "IQ_INDUSTRY")</f>
        <v>#INVALID COMPANY ID</v>
      </c>
      <c r="E407" s="10" t="str">
        <f>_xll.SNL.Clients.Office.Excel.Functions.SPG(A407, "IQ_PRIMARY_INDUSTRY")</f>
        <v>#INVALID COMPANY ID</v>
      </c>
      <c r="F407" s="10" t="str">
        <f>_xll.SNL.Clients.Office.Excel.Functions.SPG(A407, "NAICS_CODE", "Primary")</f>
        <v>#INVALID COMPANY ID</v>
      </c>
      <c r="G407" s="10" t="str">
        <f>_xll.SNL.Clients.Office.Excel.Functions.SPG(A407, "SP_TOPICTAG")</f>
        <v>#INVALID COMPANY ID</v>
      </c>
      <c r="H407" s="5" t="str">
        <f>_xll.SNL.Clients.Office.Excel.Functions.SPG(A407, "SP_PCT_SHARES_OWNED_ALL_INSTITUTIONS")</f>
        <v>#INVALID COMPANY ID</v>
      </c>
    </row>
    <row r="408" spans="1:8" x14ac:dyDescent="0.3">
      <c r="B408" s="10" t="str">
        <f>_xll.SNL.Clients.Office.Excel.Functions.SPG(A408, "IQ_SECTOR")</f>
        <v>#INVALID COMPANY ID</v>
      </c>
      <c r="C408" s="10" t="str">
        <f>_xll.SNL.Clients.Office.Excel.Functions.SPG(A408, "IQ_INDUSTRY_GROUP")</f>
        <v>#INVALID COMPANY ID</v>
      </c>
      <c r="D408" s="10" t="str">
        <f>_xll.SNL.Clients.Office.Excel.Functions.SPG(A408, "IQ_INDUSTRY")</f>
        <v>#INVALID COMPANY ID</v>
      </c>
      <c r="E408" s="10" t="str">
        <f>_xll.SNL.Clients.Office.Excel.Functions.SPG(A408, "IQ_PRIMARY_INDUSTRY")</f>
        <v>#INVALID COMPANY ID</v>
      </c>
      <c r="F408" s="10" t="str">
        <f>_xll.SNL.Clients.Office.Excel.Functions.SPG(A408, "NAICS_CODE", "Primary")</f>
        <v>#INVALID COMPANY ID</v>
      </c>
      <c r="G408" s="10" t="str">
        <f>_xll.SNL.Clients.Office.Excel.Functions.SPG(A408, "SP_TOPICTAG")</f>
        <v>#INVALID COMPANY ID</v>
      </c>
      <c r="H408" s="5" t="str">
        <f>_xll.SNL.Clients.Office.Excel.Functions.SPG(A408, "SP_PCT_SHARES_OWNED_ALL_INSTITUTIONS")</f>
        <v>#INVALID COMPANY ID</v>
      </c>
    </row>
    <row r="409" spans="1:8" x14ac:dyDescent="0.3">
      <c r="B409" s="10" t="str">
        <f>_xll.SNL.Clients.Office.Excel.Functions.SPG(A409, "IQ_SECTOR")</f>
        <v>#INVALID COMPANY ID</v>
      </c>
      <c r="C409" s="10" t="str">
        <f>_xll.SNL.Clients.Office.Excel.Functions.SPG(A409, "IQ_INDUSTRY_GROUP")</f>
        <v>#INVALID COMPANY ID</v>
      </c>
      <c r="D409" s="10" t="str">
        <f>_xll.SNL.Clients.Office.Excel.Functions.SPG(A409, "IQ_INDUSTRY")</f>
        <v>#INVALID COMPANY ID</v>
      </c>
      <c r="E409" s="10" t="str">
        <f>_xll.SNL.Clients.Office.Excel.Functions.SPG(A409, "IQ_PRIMARY_INDUSTRY")</f>
        <v>#INVALID COMPANY ID</v>
      </c>
      <c r="F409" s="10" t="str">
        <f>_xll.SNL.Clients.Office.Excel.Functions.SPG(A409, "NAICS_CODE", "Primary")</f>
        <v>#INVALID COMPANY ID</v>
      </c>
      <c r="G409" s="10" t="str">
        <f>_xll.SNL.Clients.Office.Excel.Functions.SPG(A409, "SP_TOPICTAG")</f>
        <v>#INVALID COMPANY ID</v>
      </c>
      <c r="H409" s="5" t="str">
        <f>_xll.SNL.Clients.Office.Excel.Functions.SPG(A409, "SP_PCT_SHARES_OWNED_ALL_INSTITUTIONS")</f>
        <v>#INVALID COMPANY ID</v>
      </c>
    </row>
    <row r="410" spans="1:8" x14ac:dyDescent="0.3">
      <c r="B410" s="10" t="str">
        <f>_xll.SNL.Clients.Office.Excel.Functions.SPG(A410, "IQ_SECTOR")</f>
        <v>#INVALID COMPANY ID</v>
      </c>
      <c r="C410" s="10" t="str">
        <f>_xll.SNL.Clients.Office.Excel.Functions.SPG(A410, "IQ_INDUSTRY_GROUP")</f>
        <v>#INVALID COMPANY ID</v>
      </c>
      <c r="D410" s="10" t="str">
        <f>_xll.SNL.Clients.Office.Excel.Functions.SPG(A410, "IQ_INDUSTRY")</f>
        <v>#INVALID COMPANY ID</v>
      </c>
      <c r="E410" s="10" t="str">
        <f>_xll.SNL.Clients.Office.Excel.Functions.SPG(A410, "IQ_PRIMARY_INDUSTRY")</f>
        <v>#INVALID COMPANY ID</v>
      </c>
      <c r="F410" s="10" t="str">
        <f>_xll.SNL.Clients.Office.Excel.Functions.SPG(A410, "NAICS_CODE", "Primary")</f>
        <v>#INVALID COMPANY ID</v>
      </c>
      <c r="G410" s="10" t="str">
        <f>_xll.SNL.Clients.Office.Excel.Functions.SPG(A410, "SP_TOPICTAG")</f>
        <v>#INVALID COMPANY ID</v>
      </c>
      <c r="H410" s="5" t="str">
        <f>_xll.SNL.Clients.Office.Excel.Functions.SPG(A410, "SP_PCT_SHARES_OWNED_ALL_INSTITUTIONS")</f>
        <v>#INVALID COMPANY ID</v>
      </c>
    </row>
    <row r="411" spans="1:8" x14ac:dyDescent="0.3">
      <c r="B411" s="10" t="str">
        <f>_xll.SNL.Clients.Office.Excel.Functions.SPG(A411, "IQ_SECTOR")</f>
        <v>#INVALID COMPANY ID</v>
      </c>
      <c r="C411" s="10" t="str">
        <f>_xll.SNL.Clients.Office.Excel.Functions.SPG(A411, "IQ_INDUSTRY_GROUP")</f>
        <v>#INVALID COMPANY ID</v>
      </c>
      <c r="D411" s="10" t="str">
        <f>_xll.SNL.Clients.Office.Excel.Functions.SPG(A411, "IQ_INDUSTRY")</f>
        <v>#INVALID COMPANY ID</v>
      </c>
      <c r="E411" s="10" t="str">
        <f>_xll.SNL.Clients.Office.Excel.Functions.SPG(A411, "IQ_PRIMARY_INDUSTRY")</f>
        <v>#INVALID COMPANY ID</v>
      </c>
      <c r="F411" s="10" t="str">
        <f>_xll.SNL.Clients.Office.Excel.Functions.SPG(A411, "NAICS_CODE", "Primary")</f>
        <v>#INVALID COMPANY ID</v>
      </c>
      <c r="G411" s="10" t="str">
        <f>_xll.SNL.Clients.Office.Excel.Functions.SPG(A411, "SP_TOPICTAG")</f>
        <v>#INVALID COMPANY ID</v>
      </c>
      <c r="H411" s="5" t="str">
        <f>_xll.SNL.Clients.Office.Excel.Functions.SPG(A411, "SP_PCT_SHARES_OWNED_ALL_INSTITUTIONS")</f>
        <v>#INVALID COMPANY ID</v>
      </c>
    </row>
    <row r="412" spans="1:8" x14ac:dyDescent="0.3">
      <c r="B412" s="10" t="str">
        <f>_xll.SNL.Clients.Office.Excel.Functions.SPG(A412, "IQ_SECTOR")</f>
        <v>#INVALID COMPANY ID</v>
      </c>
      <c r="C412" s="10" t="str">
        <f>_xll.SNL.Clients.Office.Excel.Functions.SPG(A412, "IQ_INDUSTRY_GROUP")</f>
        <v>#INVALID COMPANY ID</v>
      </c>
      <c r="D412" s="10" t="str">
        <f>_xll.SNL.Clients.Office.Excel.Functions.SPG(A412, "IQ_INDUSTRY")</f>
        <v>#INVALID COMPANY ID</v>
      </c>
      <c r="E412" s="10" t="str">
        <f>_xll.SNL.Clients.Office.Excel.Functions.SPG(A412, "IQ_PRIMARY_INDUSTRY")</f>
        <v>#INVALID COMPANY ID</v>
      </c>
      <c r="F412" s="10" t="str">
        <f>_xll.SNL.Clients.Office.Excel.Functions.SPG(A412, "NAICS_CODE", "Primary")</f>
        <v>#INVALID COMPANY ID</v>
      </c>
      <c r="G412" s="10" t="str">
        <f>_xll.SNL.Clients.Office.Excel.Functions.SPG(A412, "SP_TOPICTAG")</f>
        <v>#INVALID COMPANY ID</v>
      </c>
      <c r="H412" s="5" t="str">
        <f>_xll.SNL.Clients.Office.Excel.Functions.SPG(A412, "SP_PCT_SHARES_OWNED_ALL_INSTITUTIONS")</f>
        <v>#INVALID COMPANY ID</v>
      </c>
    </row>
    <row r="413" spans="1:8" x14ac:dyDescent="0.3">
      <c r="B413" s="10" t="str">
        <f>_xll.SNL.Clients.Office.Excel.Functions.SPG(A413, "IQ_SECTOR")</f>
        <v>#INVALID COMPANY ID</v>
      </c>
      <c r="C413" s="10" t="str">
        <f>_xll.SNL.Clients.Office.Excel.Functions.SPG(A413, "IQ_INDUSTRY_GROUP")</f>
        <v>#INVALID COMPANY ID</v>
      </c>
      <c r="D413" s="10" t="str">
        <f>_xll.SNL.Clients.Office.Excel.Functions.SPG(A413, "IQ_INDUSTRY")</f>
        <v>#INVALID COMPANY ID</v>
      </c>
      <c r="E413" s="10" t="str">
        <f>_xll.SNL.Clients.Office.Excel.Functions.SPG(A413, "IQ_PRIMARY_INDUSTRY")</f>
        <v>#INVALID COMPANY ID</v>
      </c>
      <c r="F413" s="10" t="str">
        <f>_xll.SNL.Clients.Office.Excel.Functions.SPG(A413, "NAICS_CODE", "Primary")</f>
        <v>#INVALID COMPANY ID</v>
      </c>
      <c r="G413" s="10" t="str">
        <f>_xll.SNL.Clients.Office.Excel.Functions.SPG(A413, "SP_TOPICTAG")</f>
        <v>#INVALID COMPANY ID</v>
      </c>
      <c r="H413" s="5" t="str">
        <f>_xll.SNL.Clients.Office.Excel.Functions.SPG(A413, "SP_PCT_SHARES_OWNED_ALL_INSTITUTIONS")</f>
        <v>#INVALID COMPANY ID</v>
      </c>
    </row>
    <row r="414" spans="1:8" x14ac:dyDescent="0.3">
      <c r="B414" s="10" t="str">
        <f>_xll.SNL.Clients.Office.Excel.Functions.SPG(A414, "IQ_SECTOR")</f>
        <v>#INVALID COMPANY ID</v>
      </c>
      <c r="C414" s="10" t="str">
        <f>_xll.SNL.Clients.Office.Excel.Functions.SPG(A414, "IQ_INDUSTRY_GROUP")</f>
        <v>#INVALID COMPANY ID</v>
      </c>
      <c r="D414" s="10" t="str">
        <f>_xll.SNL.Clients.Office.Excel.Functions.SPG(A414, "IQ_INDUSTRY")</f>
        <v>#INVALID COMPANY ID</v>
      </c>
      <c r="E414" s="10" t="str">
        <f>_xll.SNL.Clients.Office.Excel.Functions.SPG(A414, "IQ_PRIMARY_INDUSTRY")</f>
        <v>#INVALID COMPANY ID</v>
      </c>
      <c r="F414" s="10" t="str">
        <f>_xll.SNL.Clients.Office.Excel.Functions.SPG(A414, "NAICS_CODE", "Primary")</f>
        <v>#INVALID COMPANY ID</v>
      </c>
      <c r="G414" s="10" t="str">
        <f>_xll.SNL.Clients.Office.Excel.Functions.SPG(A414, "SP_TOPICTAG")</f>
        <v>#INVALID COMPANY ID</v>
      </c>
      <c r="H414" s="5" t="str">
        <f>_xll.SNL.Clients.Office.Excel.Functions.SPG(A414, "SP_PCT_SHARES_OWNED_ALL_INSTITUTIONS")</f>
        <v>#INVALID COMPANY ID</v>
      </c>
    </row>
    <row r="415" spans="1:8" x14ac:dyDescent="0.3">
      <c r="B415" s="10" t="str">
        <f>_xll.SNL.Clients.Office.Excel.Functions.SPG(A415, "IQ_SECTOR")</f>
        <v>#INVALID COMPANY ID</v>
      </c>
      <c r="C415" s="10" t="str">
        <f>_xll.SNL.Clients.Office.Excel.Functions.SPG(A415, "IQ_INDUSTRY_GROUP")</f>
        <v>#INVALID COMPANY ID</v>
      </c>
      <c r="D415" s="10" t="str">
        <f>_xll.SNL.Clients.Office.Excel.Functions.SPG(A415, "IQ_INDUSTRY")</f>
        <v>#INVALID COMPANY ID</v>
      </c>
      <c r="E415" s="10" t="str">
        <f>_xll.SNL.Clients.Office.Excel.Functions.SPG(A415, "IQ_PRIMARY_INDUSTRY")</f>
        <v>#INVALID COMPANY ID</v>
      </c>
      <c r="F415" s="10" t="str">
        <f>_xll.SNL.Clients.Office.Excel.Functions.SPG(A415, "NAICS_CODE", "Primary")</f>
        <v>#INVALID COMPANY ID</v>
      </c>
      <c r="G415" s="10" t="str">
        <f>_xll.SNL.Clients.Office.Excel.Functions.SPG(A415, "SP_TOPICTAG")</f>
        <v>#INVALID COMPANY ID</v>
      </c>
      <c r="H415" s="5" t="str">
        <f>_xll.SNL.Clients.Office.Excel.Functions.SPG(A415, "SP_PCT_SHARES_OWNED_ALL_INSTITUTIONS")</f>
        <v>#INVALID COMPANY ID</v>
      </c>
    </row>
    <row r="416" spans="1:8" x14ac:dyDescent="0.3">
      <c r="B416" s="10" t="str">
        <f>_xll.SNL.Clients.Office.Excel.Functions.SPG(A416, "IQ_SECTOR")</f>
        <v>#INVALID COMPANY ID</v>
      </c>
      <c r="C416" s="10" t="str">
        <f>_xll.SNL.Clients.Office.Excel.Functions.SPG(A416, "IQ_INDUSTRY_GROUP")</f>
        <v>#INVALID COMPANY ID</v>
      </c>
      <c r="D416" s="10" t="str">
        <f>_xll.SNL.Clients.Office.Excel.Functions.SPG(A416, "IQ_INDUSTRY")</f>
        <v>#INVALID COMPANY ID</v>
      </c>
      <c r="E416" s="10" t="str">
        <f>_xll.SNL.Clients.Office.Excel.Functions.SPG(A416, "IQ_PRIMARY_INDUSTRY")</f>
        <v>#INVALID COMPANY ID</v>
      </c>
      <c r="F416" s="10" t="str">
        <f>_xll.SNL.Clients.Office.Excel.Functions.SPG(A416, "NAICS_CODE", "Primary")</f>
        <v>#INVALID COMPANY ID</v>
      </c>
      <c r="G416" s="10" t="str">
        <f>_xll.SNL.Clients.Office.Excel.Functions.SPG(A416, "SP_TOPICTAG")</f>
        <v>#INVALID COMPANY ID</v>
      </c>
      <c r="H416" s="5" t="str">
        <f>_xll.SNL.Clients.Office.Excel.Functions.SPG(A416, "SP_PCT_SHARES_OWNED_ALL_INSTITUTIONS")</f>
        <v>#INVALID COMPANY ID</v>
      </c>
    </row>
    <row r="417" spans="2:8" x14ac:dyDescent="0.3">
      <c r="B417" s="10" t="str">
        <f>_xll.SNL.Clients.Office.Excel.Functions.SPG(A417, "IQ_SECTOR")</f>
        <v>#INVALID COMPANY ID</v>
      </c>
      <c r="C417" s="10" t="str">
        <f>_xll.SNL.Clients.Office.Excel.Functions.SPG(A417, "IQ_INDUSTRY_GROUP")</f>
        <v>#INVALID COMPANY ID</v>
      </c>
      <c r="D417" s="10" t="str">
        <f>_xll.SNL.Clients.Office.Excel.Functions.SPG(A417, "IQ_INDUSTRY")</f>
        <v>#INVALID COMPANY ID</v>
      </c>
      <c r="E417" s="10" t="str">
        <f>_xll.SNL.Clients.Office.Excel.Functions.SPG(A417, "IQ_PRIMARY_INDUSTRY")</f>
        <v>#INVALID COMPANY ID</v>
      </c>
      <c r="F417" s="10" t="str">
        <f>_xll.SNL.Clients.Office.Excel.Functions.SPG(A417, "NAICS_CODE", "Primary")</f>
        <v>#INVALID COMPANY ID</v>
      </c>
      <c r="G417" s="10" t="str">
        <f>_xll.SNL.Clients.Office.Excel.Functions.SPG(A417, "SP_TOPICTAG")</f>
        <v>#INVALID COMPANY ID</v>
      </c>
      <c r="H417" s="5" t="str">
        <f>_xll.SNL.Clients.Office.Excel.Functions.SPG(A417, "SP_PCT_SHARES_OWNED_ALL_INSTITUTIONS")</f>
        <v>#INVALID COMPANY ID</v>
      </c>
    </row>
    <row r="418" spans="2:8" x14ac:dyDescent="0.3">
      <c r="B418" s="10" t="str">
        <f>_xll.SNL.Clients.Office.Excel.Functions.SPG(A418, "IQ_SECTOR")</f>
        <v>#INVALID COMPANY ID</v>
      </c>
      <c r="C418" s="10" t="str">
        <f>_xll.SNL.Clients.Office.Excel.Functions.SPG(A418, "IQ_INDUSTRY_GROUP")</f>
        <v>#INVALID COMPANY ID</v>
      </c>
      <c r="D418" s="10" t="str">
        <f>_xll.SNL.Clients.Office.Excel.Functions.SPG(A418, "IQ_INDUSTRY")</f>
        <v>#INVALID COMPANY ID</v>
      </c>
      <c r="E418" s="10" t="str">
        <f>_xll.SNL.Clients.Office.Excel.Functions.SPG(A418, "IQ_PRIMARY_INDUSTRY")</f>
        <v>#INVALID COMPANY ID</v>
      </c>
      <c r="F418" s="10" t="str">
        <f>_xll.SNL.Clients.Office.Excel.Functions.SPG(A418, "NAICS_CODE", "Primary")</f>
        <v>#INVALID COMPANY ID</v>
      </c>
      <c r="G418" s="10" t="str">
        <f>_xll.SNL.Clients.Office.Excel.Functions.SPG(A418, "SP_TOPICTAG")</f>
        <v>#INVALID COMPANY ID</v>
      </c>
      <c r="H418" s="5" t="str">
        <f>_xll.SNL.Clients.Office.Excel.Functions.SPG(A418, "SP_PCT_SHARES_OWNED_ALL_INSTITUTIONS")</f>
        <v>#INVALID COMPANY ID</v>
      </c>
    </row>
    <row r="419" spans="2:8" x14ac:dyDescent="0.3">
      <c r="B419" s="10" t="str">
        <f>_xll.SNL.Clients.Office.Excel.Functions.SPG(A419, "IQ_SECTOR")</f>
        <v>#INVALID COMPANY ID</v>
      </c>
      <c r="C419" s="10" t="str">
        <f>_xll.SNL.Clients.Office.Excel.Functions.SPG(A419, "IQ_INDUSTRY_GROUP")</f>
        <v>#INVALID COMPANY ID</v>
      </c>
      <c r="D419" s="10" t="str">
        <f>_xll.SNL.Clients.Office.Excel.Functions.SPG(A419, "IQ_INDUSTRY")</f>
        <v>#INVALID COMPANY ID</v>
      </c>
      <c r="E419" s="10" t="str">
        <f>_xll.SNL.Clients.Office.Excel.Functions.SPG(A419, "IQ_PRIMARY_INDUSTRY")</f>
        <v>#INVALID COMPANY ID</v>
      </c>
      <c r="F419" s="10" t="str">
        <f>_xll.SNL.Clients.Office.Excel.Functions.SPG(A419, "NAICS_CODE", "Primary")</f>
        <v>#INVALID COMPANY ID</v>
      </c>
      <c r="G419" s="10" t="str">
        <f>_xll.SNL.Clients.Office.Excel.Functions.SPG(A419, "SP_TOPICTAG")</f>
        <v>#INVALID COMPANY ID</v>
      </c>
      <c r="H419" s="5" t="str">
        <f>_xll.SNL.Clients.Office.Excel.Functions.SPG(A419, "SP_PCT_SHARES_OWNED_ALL_INSTITUTIONS")</f>
        <v>#INVALID COMPANY ID</v>
      </c>
    </row>
    <row r="420" spans="2:8" x14ac:dyDescent="0.3">
      <c r="B420" s="10" t="str">
        <f>_xll.SNL.Clients.Office.Excel.Functions.SPG(A420, "IQ_SECTOR")</f>
        <v>#INVALID COMPANY ID</v>
      </c>
      <c r="C420" s="10" t="str">
        <f>_xll.SNL.Clients.Office.Excel.Functions.SPG(A420, "IQ_INDUSTRY_GROUP")</f>
        <v>#INVALID COMPANY ID</v>
      </c>
      <c r="D420" s="10" t="str">
        <f>_xll.SNL.Clients.Office.Excel.Functions.SPG(A420, "IQ_INDUSTRY")</f>
        <v>#INVALID COMPANY ID</v>
      </c>
      <c r="E420" s="10" t="str">
        <f>_xll.SNL.Clients.Office.Excel.Functions.SPG(A420, "IQ_PRIMARY_INDUSTRY")</f>
        <v>#INVALID COMPANY ID</v>
      </c>
      <c r="F420" s="10" t="str">
        <f>_xll.SNL.Clients.Office.Excel.Functions.SPG(A420, "NAICS_CODE", "Primary")</f>
        <v>#INVALID COMPANY ID</v>
      </c>
      <c r="G420" s="10" t="str">
        <f>_xll.SNL.Clients.Office.Excel.Functions.SPG(A420, "SP_TOPICTAG")</f>
        <v>#INVALID COMPANY ID</v>
      </c>
      <c r="H420" s="5" t="str">
        <f>_xll.SNL.Clients.Office.Excel.Functions.SPG(A420, "SP_PCT_SHARES_OWNED_ALL_INSTITUTIONS")</f>
        <v>#INVALID COMPANY ID</v>
      </c>
    </row>
    <row r="421" spans="2:8" x14ac:dyDescent="0.3">
      <c r="B421" s="10" t="str">
        <f>_xll.SNL.Clients.Office.Excel.Functions.SPG(A421, "IQ_SECTOR")</f>
        <v>#INVALID COMPANY ID</v>
      </c>
      <c r="C421" s="10" t="str">
        <f>_xll.SNL.Clients.Office.Excel.Functions.SPG(A421, "IQ_INDUSTRY_GROUP")</f>
        <v>#INVALID COMPANY ID</v>
      </c>
      <c r="D421" s="10" t="str">
        <f>_xll.SNL.Clients.Office.Excel.Functions.SPG(A421, "IQ_INDUSTRY")</f>
        <v>#INVALID COMPANY ID</v>
      </c>
      <c r="E421" s="10" t="str">
        <f>_xll.SNL.Clients.Office.Excel.Functions.SPG(A421, "IQ_PRIMARY_INDUSTRY")</f>
        <v>#INVALID COMPANY ID</v>
      </c>
      <c r="F421" s="10" t="str">
        <f>_xll.SNL.Clients.Office.Excel.Functions.SPG(A421, "NAICS_CODE", "Primary")</f>
        <v>#INVALID COMPANY ID</v>
      </c>
      <c r="G421" s="10" t="str">
        <f>_xll.SNL.Clients.Office.Excel.Functions.SPG(A421, "SP_TOPICTAG")</f>
        <v>#INVALID COMPANY ID</v>
      </c>
      <c r="H421" s="5" t="str">
        <f>_xll.SNL.Clients.Office.Excel.Functions.SPG(A421, "SP_PCT_SHARES_OWNED_ALL_INSTITUTIONS")</f>
        <v>#INVALID COMPANY ID</v>
      </c>
    </row>
    <row r="422" spans="2:8" x14ac:dyDescent="0.3">
      <c r="B422" s="10" t="str">
        <f>_xll.SNL.Clients.Office.Excel.Functions.SPG(A422, "IQ_SECTOR")</f>
        <v>#INVALID COMPANY ID</v>
      </c>
      <c r="C422" s="10" t="str">
        <f>_xll.SNL.Clients.Office.Excel.Functions.SPG(A422, "IQ_INDUSTRY_GROUP")</f>
        <v>#INVALID COMPANY ID</v>
      </c>
      <c r="D422" s="10" t="str">
        <f>_xll.SNL.Clients.Office.Excel.Functions.SPG(A422, "IQ_INDUSTRY")</f>
        <v>#INVALID COMPANY ID</v>
      </c>
      <c r="E422" s="10" t="str">
        <f>_xll.SNL.Clients.Office.Excel.Functions.SPG(A422, "IQ_PRIMARY_INDUSTRY")</f>
        <v>#INVALID COMPANY ID</v>
      </c>
      <c r="F422" s="10" t="str">
        <f>_xll.SNL.Clients.Office.Excel.Functions.SPG(A422, "NAICS_CODE", "Primary")</f>
        <v>#INVALID COMPANY ID</v>
      </c>
      <c r="G422" s="10" t="str">
        <f>_xll.SNL.Clients.Office.Excel.Functions.SPG(A422, "SP_TOPICTAG")</f>
        <v>#INVALID COMPANY ID</v>
      </c>
      <c r="H422" s="5" t="str">
        <f>_xll.SNL.Clients.Office.Excel.Functions.SPG(A422, "SP_PCT_SHARES_OWNED_ALL_INSTITUTIONS")</f>
        <v>#INVALID COMPANY ID</v>
      </c>
    </row>
    <row r="423" spans="2:8" x14ac:dyDescent="0.3">
      <c r="B423" s="10" t="str">
        <f>_xll.SNL.Clients.Office.Excel.Functions.SPG(A423, "IQ_SECTOR")</f>
        <v>#INVALID COMPANY ID</v>
      </c>
      <c r="C423" s="10" t="str">
        <f>_xll.SNL.Clients.Office.Excel.Functions.SPG(A423, "IQ_INDUSTRY_GROUP")</f>
        <v>#INVALID COMPANY ID</v>
      </c>
      <c r="D423" s="10" t="str">
        <f>_xll.SNL.Clients.Office.Excel.Functions.SPG(A423, "IQ_INDUSTRY")</f>
        <v>#INVALID COMPANY ID</v>
      </c>
      <c r="E423" s="10" t="str">
        <f>_xll.SNL.Clients.Office.Excel.Functions.SPG(A423, "IQ_PRIMARY_INDUSTRY")</f>
        <v>#INVALID COMPANY ID</v>
      </c>
      <c r="F423" s="10" t="str">
        <f>_xll.SNL.Clients.Office.Excel.Functions.SPG(A423, "NAICS_CODE", "Primary")</f>
        <v>#INVALID COMPANY ID</v>
      </c>
      <c r="G423" s="10" t="str">
        <f>_xll.SNL.Clients.Office.Excel.Functions.SPG(A423, "SP_TOPICTAG")</f>
        <v>#INVALID COMPANY ID</v>
      </c>
      <c r="H423" s="5" t="str">
        <f>_xll.SNL.Clients.Office.Excel.Functions.SPG(A423, "SP_PCT_SHARES_OWNED_ALL_INSTITUTIONS")</f>
        <v>#INVALID COMPANY ID</v>
      </c>
    </row>
    <row r="424" spans="2:8" x14ac:dyDescent="0.3">
      <c r="B424" s="10" t="str">
        <f>_xll.SNL.Clients.Office.Excel.Functions.SPG(A424, "IQ_SECTOR")</f>
        <v>#INVALID COMPANY ID</v>
      </c>
      <c r="C424" s="10" t="str">
        <f>_xll.SNL.Clients.Office.Excel.Functions.SPG(A424, "IQ_INDUSTRY_GROUP")</f>
        <v>#INVALID COMPANY ID</v>
      </c>
      <c r="D424" s="10" t="str">
        <f>_xll.SNL.Clients.Office.Excel.Functions.SPG(A424, "IQ_INDUSTRY")</f>
        <v>#INVALID COMPANY ID</v>
      </c>
      <c r="E424" s="10" t="str">
        <f>_xll.SNL.Clients.Office.Excel.Functions.SPG(A424, "IQ_PRIMARY_INDUSTRY")</f>
        <v>#INVALID COMPANY ID</v>
      </c>
      <c r="F424" s="10" t="str">
        <f>_xll.SNL.Clients.Office.Excel.Functions.SPG(A424, "NAICS_CODE", "Primary")</f>
        <v>#INVALID COMPANY ID</v>
      </c>
      <c r="G424" s="10" t="str">
        <f>_xll.SNL.Clients.Office.Excel.Functions.SPG(A424, "SP_TOPICTAG")</f>
        <v>#INVALID COMPANY ID</v>
      </c>
      <c r="H424" s="5" t="str">
        <f>_xll.SNL.Clients.Office.Excel.Functions.SPG(A424, "SP_PCT_SHARES_OWNED_ALL_INSTITUTIONS")</f>
        <v>#INVALID COMPANY ID</v>
      </c>
    </row>
    <row r="425" spans="2:8" x14ac:dyDescent="0.3">
      <c r="B425" s="10" t="str">
        <f>_xll.SNL.Clients.Office.Excel.Functions.SPG(A425, "IQ_SECTOR")</f>
        <v>#INVALID COMPANY ID</v>
      </c>
      <c r="C425" s="10" t="str">
        <f>_xll.SNL.Clients.Office.Excel.Functions.SPG(A425, "IQ_INDUSTRY_GROUP")</f>
        <v>#INVALID COMPANY ID</v>
      </c>
      <c r="D425" s="10" t="str">
        <f>_xll.SNL.Clients.Office.Excel.Functions.SPG(A425, "IQ_INDUSTRY")</f>
        <v>#INVALID COMPANY ID</v>
      </c>
      <c r="E425" s="10" t="str">
        <f>_xll.SNL.Clients.Office.Excel.Functions.SPG(A425, "IQ_PRIMARY_INDUSTRY")</f>
        <v>#INVALID COMPANY ID</v>
      </c>
      <c r="F425" s="10" t="str">
        <f>_xll.SNL.Clients.Office.Excel.Functions.SPG(A425, "NAICS_CODE", "Primary")</f>
        <v>#INVALID COMPANY ID</v>
      </c>
      <c r="G425" s="10" t="str">
        <f>_xll.SNL.Clients.Office.Excel.Functions.SPG(A425, "SP_TOPICTAG")</f>
        <v>#INVALID COMPANY ID</v>
      </c>
      <c r="H425" s="5" t="str">
        <f>_xll.SNL.Clients.Office.Excel.Functions.SPG(A425, "SP_PCT_SHARES_OWNED_ALL_INSTITUTIONS")</f>
        <v>#INVALID COMPANY ID</v>
      </c>
    </row>
    <row r="426" spans="2:8" x14ac:dyDescent="0.3">
      <c r="B426" s="10" t="str">
        <f>_xll.SNL.Clients.Office.Excel.Functions.SPG(A426, "IQ_SECTOR")</f>
        <v>#INVALID COMPANY ID</v>
      </c>
      <c r="C426" s="10" t="str">
        <f>_xll.SNL.Clients.Office.Excel.Functions.SPG(A426, "IQ_INDUSTRY_GROUP")</f>
        <v>#INVALID COMPANY ID</v>
      </c>
      <c r="D426" s="10" t="str">
        <f>_xll.SNL.Clients.Office.Excel.Functions.SPG(A426, "IQ_INDUSTRY")</f>
        <v>#INVALID COMPANY ID</v>
      </c>
      <c r="E426" s="10" t="str">
        <f>_xll.SNL.Clients.Office.Excel.Functions.SPG(A426, "IQ_PRIMARY_INDUSTRY")</f>
        <v>#INVALID COMPANY ID</v>
      </c>
      <c r="F426" s="10" t="str">
        <f>_xll.SNL.Clients.Office.Excel.Functions.SPG(A426, "NAICS_CODE", "Primary")</f>
        <v>#INVALID COMPANY ID</v>
      </c>
      <c r="G426" s="10" t="str">
        <f>_xll.SNL.Clients.Office.Excel.Functions.SPG(A426, "SP_TOPICTAG")</f>
        <v>#INVALID COMPANY ID</v>
      </c>
      <c r="H426" s="5" t="str">
        <f>_xll.SNL.Clients.Office.Excel.Functions.SPG(A426, "SP_PCT_SHARES_OWNED_ALL_INSTITUTIONS")</f>
        <v>#INVALID COMPANY ID</v>
      </c>
    </row>
    <row r="427" spans="2:8" x14ac:dyDescent="0.3">
      <c r="B427" s="10" t="str">
        <f>_xll.SNL.Clients.Office.Excel.Functions.SPG(A427, "IQ_SECTOR")</f>
        <v>#INVALID COMPANY ID</v>
      </c>
      <c r="C427" s="10" t="str">
        <f>_xll.SNL.Clients.Office.Excel.Functions.SPG(A427, "IQ_INDUSTRY_GROUP")</f>
        <v>#INVALID COMPANY ID</v>
      </c>
      <c r="D427" s="10" t="str">
        <f>_xll.SNL.Clients.Office.Excel.Functions.SPG(A427, "IQ_INDUSTRY")</f>
        <v>#INVALID COMPANY ID</v>
      </c>
      <c r="E427" s="10" t="str">
        <f>_xll.SNL.Clients.Office.Excel.Functions.SPG(A427, "IQ_PRIMARY_INDUSTRY")</f>
        <v>#INVALID COMPANY ID</v>
      </c>
      <c r="F427" s="10" t="str">
        <f>_xll.SNL.Clients.Office.Excel.Functions.SPG(A427, "NAICS_CODE", "Primary")</f>
        <v>#INVALID COMPANY ID</v>
      </c>
      <c r="G427" s="10" t="str">
        <f>_xll.SNL.Clients.Office.Excel.Functions.SPG(A427, "SP_TOPICTAG")</f>
        <v>#INVALID COMPANY ID</v>
      </c>
      <c r="H427" s="5" t="str">
        <f>_xll.SNL.Clients.Office.Excel.Functions.SPG(A427, "SP_PCT_SHARES_OWNED_ALL_INSTITUTIONS")</f>
        <v>#INVALID COMPANY ID</v>
      </c>
    </row>
    <row r="428" spans="2:8" x14ac:dyDescent="0.3">
      <c r="B428" s="10" t="str">
        <f>_xll.SNL.Clients.Office.Excel.Functions.SPG(A428, "IQ_SECTOR")</f>
        <v>#INVALID COMPANY ID</v>
      </c>
      <c r="C428" s="10" t="str">
        <f>_xll.SNL.Clients.Office.Excel.Functions.SPG(A428, "IQ_INDUSTRY_GROUP")</f>
        <v>#INVALID COMPANY ID</v>
      </c>
      <c r="D428" s="10" t="str">
        <f>_xll.SNL.Clients.Office.Excel.Functions.SPG(A428, "IQ_INDUSTRY")</f>
        <v>#INVALID COMPANY ID</v>
      </c>
      <c r="E428" s="10" t="str">
        <f>_xll.SNL.Clients.Office.Excel.Functions.SPG(A428, "IQ_PRIMARY_INDUSTRY")</f>
        <v>#INVALID COMPANY ID</v>
      </c>
      <c r="F428" s="10" t="str">
        <f>_xll.SNL.Clients.Office.Excel.Functions.SPG(A428, "NAICS_CODE", "Primary")</f>
        <v>#INVALID COMPANY ID</v>
      </c>
      <c r="G428" s="10" t="str">
        <f>_xll.SNL.Clients.Office.Excel.Functions.SPG(A428, "SP_TOPICTAG")</f>
        <v>#INVALID COMPANY ID</v>
      </c>
      <c r="H428" s="5" t="str">
        <f>_xll.SNL.Clients.Office.Excel.Functions.SPG(A428, "SP_PCT_SHARES_OWNED_ALL_INSTITUTIONS")</f>
        <v>#INVALID COMPANY ID</v>
      </c>
    </row>
    <row r="429" spans="2:8" x14ac:dyDescent="0.3">
      <c r="B429" s="10" t="str">
        <f>_xll.SNL.Clients.Office.Excel.Functions.SPG(A429, "IQ_SECTOR")</f>
        <v>#INVALID COMPANY ID</v>
      </c>
      <c r="C429" s="10" t="str">
        <f>_xll.SNL.Clients.Office.Excel.Functions.SPG(A429, "IQ_INDUSTRY_GROUP")</f>
        <v>#INVALID COMPANY ID</v>
      </c>
      <c r="D429" s="10" t="str">
        <f>_xll.SNL.Clients.Office.Excel.Functions.SPG(A429, "IQ_INDUSTRY")</f>
        <v>#INVALID COMPANY ID</v>
      </c>
      <c r="E429" s="10" t="str">
        <f>_xll.SNL.Clients.Office.Excel.Functions.SPG(A429, "IQ_PRIMARY_INDUSTRY")</f>
        <v>#INVALID COMPANY ID</v>
      </c>
      <c r="F429" s="10" t="str">
        <f>_xll.SNL.Clients.Office.Excel.Functions.SPG(A429, "NAICS_CODE", "Primary")</f>
        <v>#INVALID COMPANY ID</v>
      </c>
      <c r="G429" s="10" t="str">
        <f>_xll.SNL.Clients.Office.Excel.Functions.SPG(A429, "SP_TOPICTAG")</f>
        <v>#INVALID COMPANY ID</v>
      </c>
      <c r="H429" s="5" t="str">
        <f>_xll.SNL.Clients.Office.Excel.Functions.SPG(A429, "SP_PCT_SHARES_OWNED_ALL_INSTITUTIONS")</f>
        <v>#INVALID COMPANY ID</v>
      </c>
    </row>
    <row r="430" spans="2:8" x14ac:dyDescent="0.3">
      <c r="B430" s="10" t="str">
        <f>_xll.SNL.Clients.Office.Excel.Functions.SPG(A430, "IQ_SECTOR")</f>
        <v>#INVALID COMPANY ID</v>
      </c>
      <c r="C430" s="10" t="str">
        <f>_xll.SNL.Clients.Office.Excel.Functions.SPG(A430, "IQ_INDUSTRY_GROUP")</f>
        <v>#INVALID COMPANY ID</v>
      </c>
      <c r="D430" s="10" t="str">
        <f>_xll.SNL.Clients.Office.Excel.Functions.SPG(A430, "IQ_INDUSTRY")</f>
        <v>#INVALID COMPANY ID</v>
      </c>
      <c r="E430" s="10" t="str">
        <f>_xll.SNL.Clients.Office.Excel.Functions.SPG(A430, "IQ_PRIMARY_INDUSTRY")</f>
        <v>#INVALID COMPANY ID</v>
      </c>
      <c r="F430" s="10" t="str">
        <f>_xll.SNL.Clients.Office.Excel.Functions.SPG(A430, "NAICS_CODE", "Primary")</f>
        <v>#INVALID COMPANY ID</v>
      </c>
      <c r="G430" s="10" t="str">
        <f>_xll.SNL.Clients.Office.Excel.Functions.SPG(A430, "SP_TOPICTAG")</f>
        <v>#INVALID COMPANY ID</v>
      </c>
      <c r="H430" s="5" t="str">
        <f>_xll.SNL.Clients.Office.Excel.Functions.SPG(A430, "SP_PCT_SHARES_OWNED_ALL_INSTITUTIONS")</f>
        <v>#INVALID COMPANY ID</v>
      </c>
    </row>
    <row r="431" spans="2:8" x14ac:dyDescent="0.3">
      <c r="B431" s="10" t="str">
        <f>_xll.SNL.Clients.Office.Excel.Functions.SPG(A431, "IQ_SECTOR")</f>
        <v>#INVALID COMPANY ID</v>
      </c>
      <c r="C431" s="10" t="str">
        <f>_xll.SNL.Clients.Office.Excel.Functions.SPG(A431, "IQ_INDUSTRY_GROUP")</f>
        <v>#INVALID COMPANY ID</v>
      </c>
      <c r="D431" s="10" t="str">
        <f>_xll.SNL.Clients.Office.Excel.Functions.SPG(A431, "IQ_INDUSTRY")</f>
        <v>#INVALID COMPANY ID</v>
      </c>
      <c r="E431" s="10" t="str">
        <f>_xll.SNL.Clients.Office.Excel.Functions.SPG(A431, "IQ_PRIMARY_INDUSTRY")</f>
        <v>#INVALID COMPANY ID</v>
      </c>
      <c r="F431" s="10" t="str">
        <f>_xll.SNL.Clients.Office.Excel.Functions.SPG(A431, "NAICS_CODE", "Primary")</f>
        <v>#INVALID COMPANY ID</v>
      </c>
      <c r="G431" s="10" t="str">
        <f>_xll.SNL.Clients.Office.Excel.Functions.SPG(A431, "SP_TOPICTAG")</f>
        <v>#INVALID COMPANY ID</v>
      </c>
      <c r="H431" s="5" t="str">
        <f>_xll.SNL.Clients.Office.Excel.Functions.SPG(A431, "SP_PCT_SHARES_OWNED_ALL_INSTITUTIONS")</f>
        <v>#INVALID COMPANY ID</v>
      </c>
    </row>
    <row r="432" spans="2:8" x14ac:dyDescent="0.3">
      <c r="B432" s="10" t="str">
        <f>_xll.SNL.Clients.Office.Excel.Functions.SPG(A432, "IQ_SECTOR")</f>
        <v>#INVALID COMPANY ID</v>
      </c>
      <c r="C432" s="10" t="str">
        <f>_xll.SNL.Clients.Office.Excel.Functions.SPG(A432, "IQ_INDUSTRY_GROUP")</f>
        <v>#INVALID COMPANY ID</v>
      </c>
      <c r="D432" s="10" t="str">
        <f>_xll.SNL.Clients.Office.Excel.Functions.SPG(A432, "IQ_INDUSTRY")</f>
        <v>#INVALID COMPANY ID</v>
      </c>
      <c r="E432" s="10" t="str">
        <f>_xll.SNL.Clients.Office.Excel.Functions.SPG(A432, "IQ_PRIMARY_INDUSTRY")</f>
        <v>#INVALID COMPANY ID</v>
      </c>
      <c r="F432" s="10" t="str">
        <f>_xll.SNL.Clients.Office.Excel.Functions.SPG(A432, "NAICS_CODE", "Primary")</f>
        <v>#INVALID COMPANY ID</v>
      </c>
      <c r="G432" s="10" t="str">
        <f>_xll.SNL.Clients.Office.Excel.Functions.SPG(A432, "SP_TOPICTAG")</f>
        <v>#INVALID COMPANY ID</v>
      </c>
      <c r="H432" s="5" t="str">
        <f>_xll.SNL.Clients.Office.Excel.Functions.SPG(A432, "SP_PCT_SHARES_OWNED_ALL_INSTITUTIONS")</f>
        <v>#INVALID COMPANY ID</v>
      </c>
    </row>
    <row r="433" spans="2:8" x14ac:dyDescent="0.3">
      <c r="B433" s="10" t="str">
        <f>_xll.SNL.Clients.Office.Excel.Functions.SPG(A433, "IQ_SECTOR")</f>
        <v>#INVALID COMPANY ID</v>
      </c>
      <c r="C433" s="10" t="str">
        <f>_xll.SNL.Clients.Office.Excel.Functions.SPG(A433, "IQ_INDUSTRY_GROUP")</f>
        <v>#INVALID COMPANY ID</v>
      </c>
      <c r="D433" s="10" t="str">
        <f>_xll.SNL.Clients.Office.Excel.Functions.SPG(A433, "IQ_INDUSTRY")</f>
        <v>#INVALID COMPANY ID</v>
      </c>
      <c r="E433" s="10" t="str">
        <f>_xll.SNL.Clients.Office.Excel.Functions.SPG(A433, "IQ_PRIMARY_INDUSTRY")</f>
        <v>#INVALID COMPANY ID</v>
      </c>
      <c r="F433" s="10" t="str">
        <f>_xll.SNL.Clients.Office.Excel.Functions.SPG(A433, "NAICS_CODE", "Primary")</f>
        <v>#INVALID COMPANY ID</v>
      </c>
      <c r="G433" s="10" t="str">
        <f>_xll.SNL.Clients.Office.Excel.Functions.SPG(A433, "SP_TOPICTAG")</f>
        <v>#INVALID COMPANY ID</v>
      </c>
      <c r="H433" s="5" t="str">
        <f>_xll.SNL.Clients.Office.Excel.Functions.SPG(A433, "SP_PCT_SHARES_OWNED_ALL_INSTITUTIONS")</f>
        <v>#INVALID COMPANY ID</v>
      </c>
    </row>
    <row r="434" spans="2:8" x14ac:dyDescent="0.3">
      <c r="B434" s="10" t="str">
        <f>_xll.SNL.Clients.Office.Excel.Functions.SPG(A434, "IQ_SECTOR")</f>
        <v>#INVALID COMPANY ID</v>
      </c>
      <c r="C434" s="10" t="str">
        <f>_xll.SNL.Clients.Office.Excel.Functions.SPG(A434, "IQ_INDUSTRY_GROUP")</f>
        <v>#INVALID COMPANY ID</v>
      </c>
      <c r="D434" s="10" t="str">
        <f>_xll.SNL.Clients.Office.Excel.Functions.SPG(A434, "IQ_INDUSTRY")</f>
        <v>#INVALID COMPANY ID</v>
      </c>
      <c r="E434" s="10" t="str">
        <f>_xll.SNL.Clients.Office.Excel.Functions.SPG(A434, "IQ_PRIMARY_INDUSTRY")</f>
        <v>#INVALID COMPANY ID</v>
      </c>
      <c r="F434" s="10" t="str">
        <f>_xll.SNL.Clients.Office.Excel.Functions.SPG(A434, "NAICS_CODE", "Primary")</f>
        <v>#INVALID COMPANY ID</v>
      </c>
      <c r="G434" s="10" t="str">
        <f>_xll.SNL.Clients.Office.Excel.Functions.SPG(A434, "SP_TOPICTAG")</f>
        <v>#INVALID COMPANY ID</v>
      </c>
      <c r="H434" s="5" t="str">
        <f>_xll.SNL.Clients.Office.Excel.Functions.SPG(A434, "SP_PCT_SHARES_OWNED_ALL_INSTITUTIONS")</f>
        <v>#INVALID COMPANY ID</v>
      </c>
    </row>
    <row r="435" spans="2:8" x14ac:dyDescent="0.3">
      <c r="B435" s="10" t="str">
        <f>_xll.SNL.Clients.Office.Excel.Functions.SPG(A435, "IQ_SECTOR")</f>
        <v>#INVALID COMPANY ID</v>
      </c>
      <c r="C435" s="10" t="str">
        <f>_xll.SNL.Clients.Office.Excel.Functions.SPG(A435, "IQ_INDUSTRY_GROUP")</f>
        <v>#INVALID COMPANY ID</v>
      </c>
      <c r="D435" s="10" t="str">
        <f>_xll.SNL.Clients.Office.Excel.Functions.SPG(A435, "IQ_INDUSTRY")</f>
        <v>#INVALID COMPANY ID</v>
      </c>
      <c r="E435" s="10" t="str">
        <f>_xll.SNL.Clients.Office.Excel.Functions.SPG(A435, "IQ_PRIMARY_INDUSTRY")</f>
        <v>#INVALID COMPANY ID</v>
      </c>
      <c r="F435" s="10" t="str">
        <f>_xll.SNL.Clients.Office.Excel.Functions.SPG(A435, "NAICS_CODE", "Primary")</f>
        <v>#INVALID COMPANY ID</v>
      </c>
      <c r="G435" s="10" t="str">
        <f>_xll.SNL.Clients.Office.Excel.Functions.SPG(A435, "SP_TOPICTAG")</f>
        <v>#INVALID COMPANY ID</v>
      </c>
      <c r="H435" s="5" t="str">
        <f>_xll.SNL.Clients.Office.Excel.Functions.SPG(A435, "SP_PCT_SHARES_OWNED_ALL_INSTITUTIONS")</f>
        <v>#INVALID COMPANY ID</v>
      </c>
    </row>
    <row r="436" spans="2:8" x14ac:dyDescent="0.3">
      <c r="B436" s="10" t="str">
        <f>_xll.SNL.Clients.Office.Excel.Functions.SPG(A436, "IQ_SECTOR")</f>
        <v>#INVALID COMPANY ID</v>
      </c>
      <c r="C436" s="10" t="str">
        <f>_xll.SNL.Clients.Office.Excel.Functions.SPG(A436, "IQ_INDUSTRY_GROUP")</f>
        <v>#INVALID COMPANY ID</v>
      </c>
      <c r="D436" s="10" t="str">
        <f>_xll.SNL.Clients.Office.Excel.Functions.SPG(A436, "IQ_INDUSTRY")</f>
        <v>#INVALID COMPANY ID</v>
      </c>
      <c r="E436" s="10" t="str">
        <f>_xll.SNL.Clients.Office.Excel.Functions.SPG(A436, "IQ_PRIMARY_INDUSTRY")</f>
        <v>#INVALID COMPANY ID</v>
      </c>
      <c r="F436" s="10" t="str">
        <f>_xll.SNL.Clients.Office.Excel.Functions.SPG(A436, "NAICS_CODE", "Primary")</f>
        <v>#INVALID COMPANY ID</v>
      </c>
      <c r="G436" s="10" t="str">
        <f>_xll.SNL.Clients.Office.Excel.Functions.SPG(A436, "SP_TOPICTAG")</f>
        <v>#INVALID COMPANY ID</v>
      </c>
      <c r="H436" s="5" t="str">
        <f>_xll.SNL.Clients.Office.Excel.Functions.SPG(A436, "SP_PCT_SHARES_OWNED_ALL_INSTITUTIONS")</f>
        <v>#INVALID COMPANY ID</v>
      </c>
    </row>
    <row r="437" spans="2:8" x14ac:dyDescent="0.3">
      <c r="B437" s="10" t="str">
        <f>_xll.SNL.Clients.Office.Excel.Functions.SPG(A437, "IQ_SECTOR")</f>
        <v>#INVALID COMPANY ID</v>
      </c>
      <c r="C437" s="10" t="str">
        <f>_xll.SNL.Clients.Office.Excel.Functions.SPG(A437, "IQ_INDUSTRY_GROUP")</f>
        <v>#INVALID COMPANY ID</v>
      </c>
      <c r="D437" s="10" t="str">
        <f>_xll.SNL.Clients.Office.Excel.Functions.SPG(A437, "IQ_INDUSTRY")</f>
        <v>#INVALID COMPANY ID</v>
      </c>
      <c r="E437" s="10" t="str">
        <f>_xll.SNL.Clients.Office.Excel.Functions.SPG(A437, "IQ_PRIMARY_INDUSTRY")</f>
        <v>#INVALID COMPANY ID</v>
      </c>
      <c r="F437" s="10" t="str">
        <f>_xll.SNL.Clients.Office.Excel.Functions.SPG(A437, "NAICS_CODE", "Primary")</f>
        <v>#INVALID COMPANY ID</v>
      </c>
      <c r="G437" s="10" t="str">
        <f>_xll.SNL.Clients.Office.Excel.Functions.SPG(A437, "SP_TOPICTAG")</f>
        <v>#INVALID COMPANY ID</v>
      </c>
      <c r="H437" s="5" t="str">
        <f>_xll.SNL.Clients.Office.Excel.Functions.SPG(A437, "SP_PCT_SHARES_OWNED_ALL_INSTITUTIONS")</f>
        <v>#INVALID COMPANY ID</v>
      </c>
    </row>
    <row r="438" spans="2:8" x14ac:dyDescent="0.3">
      <c r="B438" s="10" t="str">
        <f>_xll.SNL.Clients.Office.Excel.Functions.SPG(A438, "IQ_SECTOR")</f>
        <v>#INVALID COMPANY ID</v>
      </c>
      <c r="C438" s="10" t="str">
        <f>_xll.SNL.Clients.Office.Excel.Functions.SPG(A438, "IQ_INDUSTRY_GROUP")</f>
        <v>#INVALID COMPANY ID</v>
      </c>
      <c r="D438" s="10" t="str">
        <f>_xll.SNL.Clients.Office.Excel.Functions.SPG(A438, "IQ_INDUSTRY")</f>
        <v>#INVALID COMPANY ID</v>
      </c>
      <c r="E438" s="10" t="str">
        <f>_xll.SNL.Clients.Office.Excel.Functions.SPG(A438, "IQ_PRIMARY_INDUSTRY")</f>
        <v>#INVALID COMPANY ID</v>
      </c>
      <c r="F438" s="10" t="str">
        <f>_xll.SNL.Clients.Office.Excel.Functions.SPG(A438, "NAICS_CODE", "Primary")</f>
        <v>#INVALID COMPANY ID</v>
      </c>
      <c r="G438" s="10" t="str">
        <f>_xll.SNL.Clients.Office.Excel.Functions.SPG(A438, "SP_TOPICTAG")</f>
        <v>#INVALID COMPANY ID</v>
      </c>
      <c r="H438" s="5" t="str">
        <f>_xll.SNL.Clients.Office.Excel.Functions.SPG(A438, "SP_PCT_SHARES_OWNED_ALL_INSTITUTIONS")</f>
        <v>#INVALID COMPANY ID</v>
      </c>
    </row>
    <row r="439" spans="2:8" x14ac:dyDescent="0.3">
      <c r="B439" s="10" t="str">
        <f>_xll.SNL.Clients.Office.Excel.Functions.SPG(A439, "IQ_SECTOR")</f>
        <v>#INVALID COMPANY ID</v>
      </c>
      <c r="C439" s="10" t="str">
        <f>_xll.SNL.Clients.Office.Excel.Functions.SPG(A439, "IQ_INDUSTRY_GROUP")</f>
        <v>#INVALID COMPANY ID</v>
      </c>
      <c r="D439" s="10" t="str">
        <f>_xll.SNL.Clients.Office.Excel.Functions.SPG(A439, "IQ_INDUSTRY")</f>
        <v>#INVALID COMPANY ID</v>
      </c>
      <c r="E439" s="10" t="str">
        <f>_xll.SNL.Clients.Office.Excel.Functions.SPG(A439, "IQ_PRIMARY_INDUSTRY")</f>
        <v>#INVALID COMPANY ID</v>
      </c>
      <c r="F439" s="10" t="str">
        <f>_xll.SNL.Clients.Office.Excel.Functions.SPG(A439, "NAICS_CODE", "Primary")</f>
        <v>#INVALID COMPANY ID</v>
      </c>
      <c r="G439" s="10" t="str">
        <f>_xll.SNL.Clients.Office.Excel.Functions.SPG(A439, "SP_TOPICTAG")</f>
        <v>#INVALID COMPANY ID</v>
      </c>
      <c r="H439" s="5" t="str">
        <f>_xll.SNL.Clients.Office.Excel.Functions.SPG(A439, "SP_PCT_SHARES_OWNED_ALL_INSTITUTIONS")</f>
        <v>#INVALID COMPANY ID</v>
      </c>
    </row>
    <row r="440" spans="2:8" x14ac:dyDescent="0.3">
      <c r="B440" s="10" t="str">
        <f>_xll.SNL.Clients.Office.Excel.Functions.SPG(A440, "IQ_SECTOR")</f>
        <v>#INVALID COMPANY ID</v>
      </c>
      <c r="C440" s="10" t="str">
        <f>_xll.SNL.Clients.Office.Excel.Functions.SPG(A440, "IQ_INDUSTRY_GROUP")</f>
        <v>#INVALID COMPANY ID</v>
      </c>
      <c r="D440" s="10" t="str">
        <f>_xll.SNL.Clients.Office.Excel.Functions.SPG(A440, "IQ_INDUSTRY")</f>
        <v>#INVALID COMPANY ID</v>
      </c>
      <c r="E440" s="10" t="str">
        <f>_xll.SNL.Clients.Office.Excel.Functions.SPG(A440, "IQ_PRIMARY_INDUSTRY")</f>
        <v>#INVALID COMPANY ID</v>
      </c>
      <c r="F440" s="10" t="str">
        <f>_xll.SNL.Clients.Office.Excel.Functions.SPG(A440, "NAICS_CODE", "Primary")</f>
        <v>#INVALID COMPANY ID</v>
      </c>
      <c r="G440" s="10" t="str">
        <f>_xll.SNL.Clients.Office.Excel.Functions.SPG(A440, "SP_TOPICTAG")</f>
        <v>#INVALID COMPANY ID</v>
      </c>
      <c r="H440" s="5" t="str">
        <f>_xll.SNL.Clients.Office.Excel.Functions.SPG(A440, "SP_PCT_SHARES_OWNED_ALL_INSTITUTIONS")</f>
        <v>#INVALID COMPANY ID</v>
      </c>
    </row>
    <row r="441" spans="2:8" x14ac:dyDescent="0.3">
      <c r="B441" s="10" t="str">
        <f>_xll.SNL.Clients.Office.Excel.Functions.SPG(A441, "IQ_SECTOR")</f>
        <v>#INVALID COMPANY ID</v>
      </c>
      <c r="C441" s="10" t="str">
        <f>_xll.SNL.Clients.Office.Excel.Functions.SPG(A441, "IQ_INDUSTRY_GROUP")</f>
        <v>#INVALID COMPANY ID</v>
      </c>
      <c r="D441" s="10" t="str">
        <f>_xll.SNL.Clients.Office.Excel.Functions.SPG(A441, "IQ_INDUSTRY")</f>
        <v>#INVALID COMPANY ID</v>
      </c>
      <c r="E441" s="10" t="str">
        <f>_xll.SNL.Clients.Office.Excel.Functions.SPG(A441, "IQ_PRIMARY_INDUSTRY")</f>
        <v>#INVALID COMPANY ID</v>
      </c>
      <c r="F441" s="10" t="str">
        <f>_xll.SNL.Clients.Office.Excel.Functions.SPG(A441, "NAICS_CODE", "Primary")</f>
        <v>#INVALID COMPANY ID</v>
      </c>
      <c r="G441" s="10" t="str">
        <f>_xll.SNL.Clients.Office.Excel.Functions.SPG(A441, "SP_TOPICTAG")</f>
        <v>#INVALID COMPANY ID</v>
      </c>
      <c r="H441" s="5" t="str">
        <f>_xll.SNL.Clients.Office.Excel.Functions.SPG(A441, "SP_PCT_SHARES_OWNED_ALL_INSTITUTIONS")</f>
        <v>#INVALID COMPANY ID</v>
      </c>
    </row>
    <row r="442" spans="2:8" x14ac:dyDescent="0.3">
      <c r="B442" s="10" t="str">
        <f>_xll.SNL.Clients.Office.Excel.Functions.SPG(A442, "IQ_SECTOR")</f>
        <v>#INVALID COMPANY ID</v>
      </c>
      <c r="C442" s="10" t="str">
        <f>_xll.SNL.Clients.Office.Excel.Functions.SPG(A442, "IQ_INDUSTRY_GROUP")</f>
        <v>#INVALID COMPANY ID</v>
      </c>
      <c r="D442" s="10" t="str">
        <f>_xll.SNL.Clients.Office.Excel.Functions.SPG(A442, "IQ_INDUSTRY")</f>
        <v>#INVALID COMPANY ID</v>
      </c>
      <c r="E442" s="10" t="str">
        <f>_xll.SNL.Clients.Office.Excel.Functions.SPG(A442, "IQ_PRIMARY_INDUSTRY")</f>
        <v>#INVALID COMPANY ID</v>
      </c>
      <c r="F442" s="10" t="str">
        <f>_xll.SNL.Clients.Office.Excel.Functions.SPG(A442, "NAICS_CODE", "Primary")</f>
        <v>#INVALID COMPANY ID</v>
      </c>
      <c r="G442" s="10" t="str">
        <f>_xll.SNL.Clients.Office.Excel.Functions.SPG(A442, "SP_TOPICTAG")</f>
        <v>#INVALID COMPANY ID</v>
      </c>
      <c r="H442" s="5" t="str">
        <f>_xll.SNL.Clients.Office.Excel.Functions.SPG(A442, "SP_PCT_SHARES_OWNED_ALL_INSTITUTIONS")</f>
        <v>#INVALID COMPANY ID</v>
      </c>
    </row>
    <row r="443" spans="2:8" x14ac:dyDescent="0.3">
      <c r="B443" s="10" t="str">
        <f>_xll.SNL.Clients.Office.Excel.Functions.SPG(A443, "IQ_SECTOR")</f>
        <v>#INVALID COMPANY ID</v>
      </c>
      <c r="C443" s="10" t="str">
        <f>_xll.SNL.Clients.Office.Excel.Functions.SPG(A443, "IQ_INDUSTRY_GROUP")</f>
        <v>#INVALID COMPANY ID</v>
      </c>
      <c r="D443" s="10" t="str">
        <f>_xll.SNL.Clients.Office.Excel.Functions.SPG(A443, "IQ_INDUSTRY")</f>
        <v>#INVALID COMPANY ID</v>
      </c>
      <c r="E443" s="10" t="str">
        <f>_xll.SNL.Clients.Office.Excel.Functions.SPG(A443, "IQ_PRIMARY_INDUSTRY")</f>
        <v>#INVALID COMPANY ID</v>
      </c>
      <c r="F443" s="10" t="str">
        <f>_xll.SNL.Clients.Office.Excel.Functions.SPG(A443, "NAICS_CODE", "Primary")</f>
        <v>#INVALID COMPANY ID</v>
      </c>
      <c r="G443" s="10" t="str">
        <f>_xll.SNL.Clients.Office.Excel.Functions.SPG(A443, "SP_TOPICTAG")</f>
        <v>#INVALID COMPANY ID</v>
      </c>
      <c r="H443" s="5" t="str">
        <f>_xll.SNL.Clients.Office.Excel.Functions.SPG(A443, "SP_PCT_SHARES_OWNED_ALL_INSTITUTIONS")</f>
        <v>#INVALID COMPANY ID</v>
      </c>
    </row>
    <row r="444" spans="2:8" x14ac:dyDescent="0.3">
      <c r="B444" s="10" t="str">
        <f>_xll.SNL.Clients.Office.Excel.Functions.SPG(A444, "IQ_SECTOR")</f>
        <v>#INVALID COMPANY ID</v>
      </c>
      <c r="C444" s="10" t="str">
        <f>_xll.SNL.Clients.Office.Excel.Functions.SPG(A444, "IQ_INDUSTRY_GROUP")</f>
        <v>#INVALID COMPANY ID</v>
      </c>
      <c r="D444" s="10" t="str">
        <f>_xll.SNL.Clients.Office.Excel.Functions.SPG(A444, "IQ_INDUSTRY")</f>
        <v>#INVALID COMPANY ID</v>
      </c>
      <c r="E444" s="10" t="str">
        <f>_xll.SNL.Clients.Office.Excel.Functions.SPG(A444, "IQ_PRIMARY_INDUSTRY")</f>
        <v>#INVALID COMPANY ID</v>
      </c>
      <c r="F444" s="10" t="str">
        <f>_xll.SNL.Clients.Office.Excel.Functions.SPG(A444, "NAICS_CODE", "Primary")</f>
        <v>#INVALID COMPANY ID</v>
      </c>
      <c r="G444" s="10" t="str">
        <f>_xll.SNL.Clients.Office.Excel.Functions.SPG(A444, "SP_TOPICTAG")</f>
        <v>#INVALID COMPANY ID</v>
      </c>
      <c r="H444" s="5" t="str">
        <f>_xll.SNL.Clients.Office.Excel.Functions.SPG(A444, "SP_PCT_SHARES_OWNED_ALL_INSTITUTIONS")</f>
        <v>#INVALID COMPANY ID</v>
      </c>
    </row>
    <row r="445" spans="2:8" x14ac:dyDescent="0.3">
      <c r="B445" s="10" t="str">
        <f>_xll.SNL.Clients.Office.Excel.Functions.SPG(A445, "IQ_SECTOR")</f>
        <v>#INVALID COMPANY ID</v>
      </c>
      <c r="C445" s="10" t="str">
        <f>_xll.SNL.Clients.Office.Excel.Functions.SPG(A445, "IQ_INDUSTRY_GROUP")</f>
        <v>#INVALID COMPANY ID</v>
      </c>
      <c r="D445" s="10" t="str">
        <f>_xll.SNL.Clients.Office.Excel.Functions.SPG(A445, "IQ_INDUSTRY")</f>
        <v>#INVALID COMPANY ID</v>
      </c>
      <c r="E445" s="10" t="str">
        <f>_xll.SNL.Clients.Office.Excel.Functions.SPG(A445, "IQ_PRIMARY_INDUSTRY")</f>
        <v>#INVALID COMPANY ID</v>
      </c>
      <c r="F445" s="10" t="str">
        <f>_xll.SNL.Clients.Office.Excel.Functions.SPG(A445, "NAICS_CODE", "Primary")</f>
        <v>#INVALID COMPANY ID</v>
      </c>
      <c r="G445" s="10" t="str">
        <f>_xll.SNL.Clients.Office.Excel.Functions.SPG(A445, "SP_TOPICTAG")</f>
        <v>#INVALID COMPANY ID</v>
      </c>
      <c r="H445" s="5" t="str">
        <f>_xll.SNL.Clients.Office.Excel.Functions.SPG(A445, "SP_PCT_SHARES_OWNED_ALL_INSTITUTIONS")</f>
        <v>#INVALID COMPANY ID</v>
      </c>
    </row>
    <row r="446" spans="2:8" x14ac:dyDescent="0.3">
      <c r="B446" s="10" t="str">
        <f>_xll.SNL.Clients.Office.Excel.Functions.SPG(A446, "IQ_SECTOR")</f>
        <v>#INVALID COMPANY ID</v>
      </c>
      <c r="C446" s="10" t="str">
        <f>_xll.SNL.Clients.Office.Excel.Functions.SPG(A446, "IQ_INDUSTRY_GROUP")</f>
        <v>#INVALID COMPANY ID</v>
      </c>
      <c r="D446" s="10" t="str">
        <f>_xll.SNL.Clients.Office.Excel.Functions.SPG(A446, "IQ_INDUSTRY")</f>
        <v>#INVALID COMPANY ID</v>
      </c>
      <c r="E446" s="10" t="str">
        <f>_xll.SNL.Clients.Office.Excel.Functions.SPG(A446, "IQ_PRIMARY_INDUSTRY")</f>
        <v>#INVALID COMPANY ID</v>
      </c>
      <c r="F446" s="10" t="str">
        <f>_xll.SNL.Clients.Office.Excel.Functions.SPG(A446, "NAICS_CODE", "Primary")</f>
        <v>#INVALID COMPANY ID</v>
      </c>
      <c r="G446" s="10" t="str">
        <f>_xll.SNL.Clients.Office.Excel.Functions.SPG(A446, "SP_TOPICTAG")</f>
        <v>#INVALID COMPANY ID</v>
      </c>
      <c r="H446" s="5" t="str">
        <f>_xll.SNL.Clients.Office.Excel.Functions.SPG(A446, "SP_PCT_SHARES_OWNED_ALL_INSTITUTIONS")</f>
        <v>#INVALID COMPANY ID</v>
      </c>
    </row>
    <row r="447" spans="2:8" x14ac:dyDescent="0.3">
      <c r="B447" s="10" t="str">
        <f>_xll.SNL.Clients.Office.Excel.Functions.SPG(A447, "IQ_SECTOR")</f>
        <v>#INVALID COMPANY ID</v>
      </c>
      <c r="C447" s="10" t="str">
        <f>_xll.SNL.Clients.Office.Excel.Functions.SPG(A447, "IQ_INDUSTRY_GROUP")</f>
        <v>#INVALID COMPANY ID</v>
      </c>
      <c r="D447" s="10" t="str">
        <f>_xll.SNL.Clients.Office.Excel.Functions.SPG(A447, "IQ_INDUSTRY")</f>
        <v>#INVALID COMPANY ID</v>
      </c>
      <c r="E447" s="10" t="str">
        <f>_xll.SNL.Clients.Office.Excel.Functions.SPG(A447, "IQ_PRIMARY_INDUSTRY")</f>
        <v>#INVALID COMPANY ID</v>
      </c>
      <c r="F447" s="10" t="str">
        <f>_xll.SNL.Clients.Office.Excel.Functions.SPG(A447, "NAICS_CODE", "Primary")</f>
        <v>#INVALID COMPANY ID</v>
      </c>
      <c r="G447" s="10" t="str">
        <f>_xll.SNL.Clients.Office.Excel.Functions.SPG(A447, "SP_TOPICTAG")</f>
        <v>#INVALID COMPANY ID</v>
      </c>
      <c r="H447" s="5" t="str">
        <f>_xll.SNL.Clients.Office.Excel.Functions.SPG(A447, "SP_PCT_SHARES_OWNED_ALL_INSTITUTIONS")</f>
        <v>#INVALID COMPANY ID</v>
      </c>
    </row>
    <row r="448" spans="2:8" x14ac:dyDescent="0.3">
      <c r="B448" s="10" t="str">
        <f>_xll.SNL.Clients.Office.Excel.Functions.SPG(A448, "IQ_SECTOR")</f>
        <v>#INVALID COMPANY ID</v>
      </c>
      <c r="C448" s="10" t="str">
        <f>_xll.SNL.Clients.Office.Excel.Functions.SPG(A448, "IQ_INDUSTRY_GROUP")</f>
        <v>#INVALID COMPANY ID</v>
      </c>
      <c r="D448" s="10" t="str">
        <f>_xll.SNL.Clients.Office.Excel.Functions.SPG(A448, "IQ_INDUSTRY")</f>
        <v>#INVALID COMPANY ID</v>
      </c>
      <c r="E448" s="10" t="str">
        <f>_xll.SNL.Clients.Office.Excel.Functions.SPG(A448, "IQ_PRIMARY_INDUSTRY")</f>
        <v>#INVALID COMPANY ID</v>
      </c>
      <c r="F448" s="10" t="str">
        <f>_xll.SNL.Clients.Office.Excel.Functions.SPG(A448, "NAICS_CODE", "Primary")</f>
        <v>#INVALID COMPANY ID</v>
      </c>
      <c r="G448" s="10" t="str">
        <f>_xll.SNL.Clients.Office.Excel.Functions.SPG(A448, "SP_TOPICTAG")</f>
        <v>#INVALID COMPANY ID</v>
      </c>
      <c r="H448" s="5" t="str">
        <f>_xll.SNL.Clients.Office.Excel.Functions.SPG(A448, "SP_PCT_SHARES_OWNED_ALL_INSTITUTIONS")</f>
        <v>#INVALID COMPANY ID</v>
      </c>
    </row>
    <row r="449" spans="2:8" x14ac:dyDescent="0.3">
      <c r="B449" s="10" t="str">
        <f>_xll.SNL.Clients.Office.Excel.Functions.SPG(A449, "IQ_SECTOR")</f>
        <v>#INVALID COMPANY ID</v>
      </c>
      <c r="C449" s="10" t="str">
        <f>_xll.SNL.Clients.Office.Excel.Functions.SPG(A449, "IQ_INDUSTRY_GROUP")</f>
        <v>#INVALID COMPANY ID</v>
      </c>
      <c r="D449" s="10" t="str">
        <f>_xll.SNL.Clients.Office.Excel.Functions.SPG(A449, "IQ_INDUSTRY")</f>
        <v>#INVALID COMPANY ID</v>
      </c>
      <c r="E449" s="10" t="str">
        <f>_xll.SNL.Clients.Office.Excel.Functions.SPG(A449, "IQ_PRIMARY_INDUSTRY")</f>
        <v>#INVALID COMPANY ID</v>
      </c>
      <c r="F449" s="10" t="str">
        <f>_xll.SNL.Clients.Office.Excel.Functions.SPG(A449, "NAICS_CODE", "Primary")</f>
        <v>#INVALID COMPANY ID</v>
      </c>
      <c r="G449" s="10" t="str">
        <f>_xll.SNL.Clients.Office.Excel.Functions.SPG(A449, "SP_TOPICTAG")</f>
        <v>#INVALID COMPANY ID</v>
      </c>
      <c r="H449" s="5" t="str">
        <f>_xll.SNL.Clients.Office.Excel.Functions.SPG(A449, "SP_PCT_SHARES_OWNED_ALL_INSTITUTIONS")</f>
        <v>#INVALID COMPANY ID</v>
      </c>
    </row>
    <row r="450" spans="2:8" x14ac:dyDescent="0.3">
      <c r="B450" s="10" t="str">
        <f>_xll.SNL.Clients.Office.Excel.Functions.SPG(A450, "IQ_SECTOR")</f>
        <v>#INVALID COMPANY ID</v>
      </c>
      <c r="C450" s="10" t="str">
        <f>_xll.SNL.Clients.Office.Excel.Functions.SPG(A450, "IQ_INDUSTRY_GROUP")</f>
        <v>#INVALID COMPANY ID</v>
      </c>
      <c r="D450" s="10" t="str">
        <f>_xll.SNL.Clients.Office.Excel.Functions.SPG(A450, "IQ_INDUSTRY")</f>
        <v>#INVALID COMPANY ID</v>
      </c>
      <c r="E450" s="10" t="str">
        <f>_xll.SNL.Clients.Office.Excel.Functions.SPG(A450, "IQ_PRIMARY_INDUSTRY")</f>
        <v>#INVALID COMPANY ID</v>
      </c>
      <c r="F450" s="10" t="str">
        <f>_xll.SNL.Clients.Office.Excel.Functions.SPG(A450, "NAICS_CODE", "Primary")</f>
        <v>#INVALID COMPANY ID</v>
      </c>
      <c r="G450" s="10" t="str">
        <f>_xll.SNL.Clients.Office.Excel.Functions.SPG(A450, "SP_TOPICTAG")</f>
        <v>#INVALID COMPANY ID</v>
      </c>
      <c r="H450" s="5" t="str">
        <f>_xll.SNL.Clients.Office.Excel.Functions.SPG(A450, "SP_PCT_SHARES_OWNED_ALL_INSTITUTIONS")</f>
        <v>#INVALID COMPANY ID</v>
      </c>
    </row>
    <row r="451" spans="2:8" x14ac:dyDescent="0.3">
      <c r="B451" s="10" t="str">
        <f>_xll.SNL.Clients.Office.Excel.Functions.SPG(A451, "IQ_SECTOR")</f>
        <v>#INVALID COMPANY ID</v>
      </c>
      <c r="C451" s="10" t="str">
        <f>_xll.SNL.Clients.Office.Excel.Functions.SPG(A451, "IQ_INDUSTRY_GROUP")</f>
        <v>#INVALID COMPANY ID</v>
      </c>
      <c r="D451" s="10" t="str">
        <f>_xll.SNL.Clients.Office.Excel.Functions.SPG(A451, "IQ_INDUSTRY")</f>
        <v>#INVALID COMPANY ID</v>
      </c>
      <c r="E451" s="10" t="str">
        <f>_xll.SNL.Clients.Office.Excel.Functions.SPG(A451, "IQ_PRIMARY_INDUSTRY")</f>
        <v>#INVALID COMPANY ID</v>
      </c>
      <c r="F451" s="10" t="str">
        <f>_xll.SNL.Clients.Office.Excel.Functions.SPG(A451, "NAICS_CODE", "Primary")</f>
        <v>#INVALID COMPANY ID</v>
      </c>
      <c r="G451" s="10" t="str">
        <f>_xll.SNL.Clients.Office.Excel.Functions.SPG(A451, "SP_TOPICTAG")</f>
        <v>#INVALID COMPANY ID</v>
      </c>
      <c r="H451" s="5" t="str">
        <f>_xll.SNL.Clients.Office.Excel.Functions.SPG(A451, "SP_PCT_SHARES_OWNED_ALL_INSTITUTIONS")</f>
        <v>#INVALID COMPANY ID</v>
      </c>
    </row>
    <row r="452" spans="2:8" x14ac:dyDescent="0.3">
      <c r="B452" s="10" t="str">
        <f>_xll.SNL.Clients.Office.Excel.Functions.SPG(A452, "IQ_SECTOR")</f>
        <v>#INVALID COMPANY ID</v>
      </c>
      <c r="C452" s="10" t="str">
        <f>_xll.SNL.Clients.Office.Excel.Functions.SPG(A452, "IQ_INDUSTRY_GROUP")</f>
        <v>#INVALID COMPANY ID</v>
      </c>
      <c r="D452" s="10" t="str">
        <f>_xll.SNL.Clients.Office.Excel.Functions.SPG(A452, "IQ_INDUSTRY")</f>
        <v>#INVALID COMPANY ID</v>
      </c>
      <c r="E452" s="10" t="str">
        <f>_xll.SNL.Clients.Office.Excel.Functions.SPG(A452, "IQ_PRIMARY_INDUSTRY")</f>
        <v>#INVALID COMPANY ID</v>
      </c>
      <c r="F452" s="10" t="str">
        <f>_xll.SNL.Clients.Office.Excel.Functions.SPG(A452, "NAICS_CODE", "Primary")</f>
        <v>#INVALID COMPANY ID</v>
      </c>
      <c r="G452" s="10" t="str">
        <f>_xll.SNL.Clients.Office.Excel.Functions.SPG(A452, "SP_TOPICTAG")</f>
        <v>#INVALID COMPANY ID</v>
      </c>
      <c r="H452" s="5" t="str">
        <f>_xll.SNL.Clients.Office.Excel.Functions.SPG(A452, "SP_PCT_SHARES_OWNED_ALL_INSTITUTIONS")</f>
        <v>#INVALID COMPANY ID</v>
      </c>
    </row>
    <row r="453" spans="2:8" x14ac:dyDescent="0.3">
      <c r="B453" s="10" t="str">
        <f>_xll.SNL.Clients.Office.Excel.Functions.SPG(A453, "IQ_SECTOR")</f>
        <v>#INVALID COMPANY ID</v>
      </c>
      <c r="C453" s="10" t="str">
        <f>_xll.SNL.Clients.Office.Excel.Functions.SPG(A453, "IQ_INDUSTRY_GROUP")</f>
        <v>#INVALID COMPANY ID</v>
      </c>
      <c r="D453" s="10" t="str">
        <f>_xll.SNL.Clients.Office.Excel.Functions.SPG(A453, "IQ_INDUSTRY")</f>
        <v>#INVALID COMPANY ID</v>
      </c>
      <c r="E453" s="10" t="str">
        <f>_xll.SNL.Clients.Office.Excel.Functions.SPG(A453, "IQ_PRIMARY_INDUSTRY")</f>
        <v>#INVALID COMPANY ID</v>
      </c>
      <c r="F453" s="10" t="str">
        <f>_xll.SNL.Clients.Office.Excel.Functions.SPG(A453, "NAICS_CODE", "Primary")</f>
        <v>#INVALID COMPANY ID</v>
      </c>
      <c r="G453" s="10" t="str">
        <f>_xll.SNL.Clients.Office.Excel.Functions.SPG(A453, "SP_TOPICTAG")</f>
        <v>#INVALID COMPANY ID</v>
      </c>
      <c r="H453" s="5" t="str">
        <f>_xll.SNL.Clients.Office.Excel.Functions.SPG(A453, "SP_PCT_SHARES_OWNED_ALL_INSTITUTIONS")</f>
        <v>#INVALID COMPANY ID</v>
      </c>
    </row>
    <row r="454" spans="2:8" x14ac:dyDescent="0.3">
      <c r="B454" s="10" t="str">
        <f>_xll.SNL.Clients.Office.Excel.Functions.SPG(A454, "IQ_SECTOR")</f>
        <v>#INVALID COMPANY ID</v>
      </c>
      <c r="C454" s="10" t="str">
        <f>_xll.SNL.Clients.Office.Excel.Functions.SPG(A454, "IQ_INDUSTRY_GROUP")</f>
        <v>#INVALID COMPANY ID</v>
      </c>
      <c r="D454" s="10" t="str">
        <f>_xll.SNL.Clients.Office.Excel.Functions.SPG(A454, "IQ_INDUSTRY")</f>
        <v>#INVALID COMPANY ID</v>
      </c>
      <c r="E454" s="10" t="str">
        <f>_xll.SNL.Clients.Office.Excel.Functions.SPG(A454, "IQ_PRIMARY_INDUSTRY")</f>
        <v>#INVALID COMPANY ID</v>
      </c>
      <c r="F454" s="10" t="str">
        <f>_xll.SNL.Clients.Office.Excel.Functions.SPG(A454, "NAICS_CODE", "Primary")</f>
        <v>#INVALID COMPANY ID</v>
      </c>
      <c r="G454" s="10" t="str">
        <f>_xll.SNL.Clients.Office.Excel.Functions.SPG(A454, "SP_TOPICTAG")</f>
        <v>#INVALID COMPANY ID</v>
      </c>
      <c r="H454" s="5" t="str">
        <f>_xll.SNL.Clients.Office.Excel.Functions.SPG(A454, "SP_PCT_SHARES_OWNED_ALL_INSTITUTIONS")</f>
        <v>#INVALID COMPANY ID</v>
      </c>
    </row>
    <row r="455" spans="2:8" x14ac:dyDescent="0.3">
      <c r="B455" s="10" t="str">
        <f>_xll.SNL.Clients.Office.Excel.Functions.SPG(A455, "IQ_SECTOR")</f>
        <v>#INVALID COMPANY ID</v>
      </c>
      <c r="C455" s="10" t="str">
        <f>_xll.SNL.Clients.Office.Excel.Functions.SPG(A455, "IQ_INDUSTRY_GROUP")</f>
        <v>#INVALID COMPANY ID</v>
      </c>
      <c r="D455" s="10" t="str">
        <f>_xll.SNL.Clients.Office.Excel.Functions.SPG(A455, "IQ_INDUSTRY")</f>
        <v>#INVALID COMPANY ID</v>
      </c>
      <c r="E455" s="10" t="str">
        <f>_xll.SNL.Clients.Office.Excel.Functions.SPG(A455, "IQ_PRIMARY_INDUSTRY")</f>
        <v>#INVALID COMPANY ID</v>
      </c>
      <c r="F455" s="10" t="str">
        <f>_xll.SNL.Clients.Office.Excel.Functions.SPG(A455, "NAICS_CODE", "Primary")</f>
        <v>#INVALID COMPANY ID</v>
      </c>
      <c r="G455" s="10" t="str">
        <f>_xll.SNL.Clients.Office.Excel.Functions.SPG(A455, "SP_TOPICTAG")</f>
        <v>#INVALID COMPANY ID</v>
      </c>
      <c r="H455" s="5" t="str">
        <f>_xll.SNL.Clients.Office.Excel.Functions.SPG(A455, "SP_PCT_SHARES_OWNED_ALL_INSTITUTIONS")</f>
        <v>#INVALID COMPANY ID</v>
      </c>
    </row>
    <row r="456" spans="2:8" x14ac:dyDescent="0.3">
      <c r="B456" s="10" t="str">
        <f>_xll.SNL.Clients.Office.Excel.Functions.SPG(A456, "IQ_SECTOR")</f>
        <v>#INVALID COMPANY ID</v>
      </c>
      <c r="C456" s="10" t="str">
        <f>_xll.SNL.Clients.Office.Excel.Functions.SPG(A456, "IQ_INDUSTRY_GROUP")</f>
        <v>#INVALID COMPANY ID</v>
      </c>
      <c r="D456" s="10" t="str">
        <f>_xll.SNL.Clients.Office.Excel.Functions.SPG(A456, "IQ_INDUSTRY")</f>
        <v>#INVALID COMPANY ID</v>
      </c>
      <c r="E456" s="10" t="str">
        <f>_xll.SNL.Clients.Office.Excel.Functions.SPG(A456, "IQ_PRIMARY_INDUSTRY")</f>
        <v>#INVALID COMPANY ID</v>
      </c>
      <c r="F456" s="10" t="str">
        <f>_xll.SNL.Clients.Office.Excel.Functions.SPG(A456, "NAICS_CODE", "Primary")</f>
        <v>#INVALID COMPANY ID</v>
      </c>
      <c r="G456" s="10" t="str">
        <f>_xll.SNL.Clients.Office.Excel.Functions.SPG(A456, "SP_TOPICTAG")</f>
        <v>#INVALID COMPANY ID</v>
      </c>
      <c r="H456" s="5" t="str">
        <f>_xll.SNL.Clients.Office.Excel.Functions.SPG(A456, "SP_PCT_SHARES_OWNED_ALL_INSTITUTIONS")</f>
        <v>#INVALID COMPANY ID</v>
      </c>
    </row>
    <row r="457" spans="2:8" x14ac:dyDescent="0.3">
      <c r="B457" s="10" t="str">
        <f>_xll.SNL.Clients.Office.Excel.Functions.SPG(A457, "IQ_SECTOR")</f>
        <v>#INVALID COMPANY ID</v>
      </c>
      <c r="C457" s="10" t="str">
        <f>_xll.SNL.Clients.Office.Excel.Functions.SPG(A457, "IQ_INDUSTRY_GROUP")</f>
        <v>#INVALID COMPANY ID</v>
      </c>
      <c r="D457" s="10" t="str">
        <f>_xll.SNL.Clients.Office.Excel.Functions.SPG(A457, "IQ_INDUSTRY")</f>
        <v>#INVALID COMPANY ID</v>
      </c>
      <c r="E457" s="10" t="str">
        <f>_xll.SNL.Clients.Office.Excel.Functions.SPG(A457, "IQ_PRIMARY_INDUSTRY")</f>
        <v>#INVALID COMPANY ID</v>
      </c>
      <c r="F457" s="10" t="str">
        <f>_xll.SNL.Clients.Office.Excel.Functions.SPG(A457, "NAICS_CODE", "Primary")</f>
        <v>#INVALID COMPANY ID</v>
      </c>
      <c r="G457" s="10" t="str">
        <f>_xll.SNL.Clients.Office.Excel.Functions.SPG(A457, "SP_TOPICTAG")</f>
        <v>#INVALID COMPANY ID</v>
      </c>
      <c r="H457" s="5" t="str">
        <f>_xll.SNL.Clients.Office.Excel.Functions.SPG(A457, "SP_PCT_SHARES_OWNED_ALL_INSTITUTIONS")</f>
        <v>#INVALID COMPANY ID</v>
      </c>
    </row>
    <row r="458" spans="2:8" x14ac:dyDescent="0.3">
      <c r="B458" s="10" t="str">
        <f>_xll.SNL.Clients.Office.Excel.Functions.SPG(A458, "IQ_SECTOR")</f>
        <v>#INVALID COMPANY ID</v>
      </c>
      <c r="C458" s="10" t="str">
        <f>_xll.SNL.Clients.Office.Excel.Functions.SPG(A458, "IQ_INDUSTRY_GROUP")</f>
        <v>#INVALID COMPANY ID</v>
      </c>
      <c r="D458" s="10" t="str">
        <f>_xll.SNL.Clients.Office.Excel.Functions.SPG(A458, "IQ_INDUSTRY")</f>
        <v>#INVALID COMPANY ID</v>
      </c>
      <c r="E458" s="10" t="str">
        <f>_xll.SNL.Clients.Office.Excel.Functions.SPG(A458, "IQ_PRIMARY_INDUSTRY")</f>
        <v>#INVALID COMPANY ID</v>
      </c>
      <c r="F458" s="10" t="str">
        <f>_xll.SNL.Clients.Office.Excel.Functions.SPG(A458, "NAICS_CODE", "Primary")</f>
        <v>#INVALID COMPANY ID</v>
      </c>
      <c r="G458" s="10" t="str">
        <f>_xll.SNL.Clients.Office.Excel.Functions.SPG(A458, "SP_TOPICTAG")</f>
        <v>#INVALID COMPANY ID</v>
      </c>
      <c r="H458" s="5" t="str">
        <f>_xll.SNL.Clients.Office.Excel.Functions.SPG(A458, "SP_PCT_SHARES_OWNED_ALL_INSTITUTIONS")</f>
        <v>#INVALID COMPANY ID</v>
      </c>
    </row>
    <row r="459" spans="2:8" x14ac:dyDescent="0.3">
      <c r="B459" s="10" t="str">
        <f>_xll.SNL.Clients.Office.Excel.Functions.SPG(A459, "IQ_SECTOR")</f>
        <v>#INVALID COMPANY ID</v>
      </c>
      <c r="C459" s="10" t="str">
        <f>_xll.SNL.Clients.Office.Excel.Functions.SPG(A459, "IQ_INDUSTRY_GROUP")</f>
        <v>#INVALID COMPANY ID</v>
      </c>
      <c r="D459" s="10" t="str">
        <f>_xll.SNL.Clients.Office.Excel.Functions.SPG(A459, "IQ_INDUSTRY")</f>
        <v>#INVALID COMPANY ID</v>
      </c>
      <c r="E459" s="10" t="str">
        <f>_xll.SNL.Clients.Office.Excel.Functions.SPG(A459, "IQ_PRIMARY_INDUSTRY")</f>
        <v>#INVALID COMPANY ID</v>
      </c>
      <c r="F459" s="10" t="str">
        <f>_xll.SNL.Clients.Office.Excel.Functions.SPG(A459, "NAICS_CODE", "Primary")</f>
        <v>#INVALID COMPANY ID</v>
      </c>
      <c r="G459" s="10" t="str">
        <f>_xll.SNL.Clients.Office.Excel.Functions.SPG(A459, "SP_TOPICTAG")</f>
        <v>#INVALID COMPANY ID</v>
      </c>
      <c r="H459" s="5" t="str">
        <f>_xll.SNL.Clients.Office.Excel.Functions.SPG(A459, "SP_PCT_SHARES_OWNED_ALL_INSTITUTIONS")</f>
        <v>#INVALID COMPANY ID</v>
      </c>
    </row>
    <row r="460" spans="2:8" x14ac:dyDescent="0.3">
      <c r="B460" s="10" t="str">
        <f>_xll.SNL.Clients.Office.Excel.Functions.SPG(A460, "IQ_SECTOR")</f>
        <v>#INVALID COMPANY ID</v>
      </c>
      <c r="C460" s="10" t="str">
        <f>_xll.SNL.Clients.Office.Excel.Functions.SPG(A460, "IQ_INDUSTRY_GROUP")</f>
        <v>#INVALID COMPANY ID</v>
      </c>
      <c r="D460" s="10" t="str">
        <f>_xll.SNL.Clients.Office.Excel.Functions.SPG(A460, "IQ_INDUSTRY")</f>
        <v>#INVALID COMPANY ID</v>
      </c>
      <c r="E460" s="10" t="str">
        <f>_xll.SNL.Clients.Office.Excel.Functions.SPG(A460, "IQ_PRIMARY_INDUSTRY")</f>
        <v>#INVALID COMPANY ID</v>
      </c>
      <c r="F460" s="10" t="str">
        <f>_xll.SNL.Clients.Office.Excel.Functions.SPG(A460, "NAICS_CODE", "Primary")</f>
        <v>#INVALID COMPANY ID</v>
      </c>
      <c r="G460" s="10" t="str">
        <f>_xll.SNL.Clients.Office.Excel.Functions.SPG(A460, "SP_TOPICTAG")</f>
        <v>#INVALID COMPANY ID</v>
      </c>
      <c r="H460" s="5" t="str">
        <f>_xll.SNL.Clients.Office.Excel.Functions.SPG(A460, "SP_PCT_SHARES_OWNED_ALL_INSTITUTIONS")</f>
        <v>#INVALID COMPANY ID</v>
      </c>
    </row>
    <row r="461" spans="2:8" x14ac:dyDescent="0.3">
      <c r="B461" s="10" t="str">
        <f>_xll.SNL.Clients.Office.Excel.Functions.SPG(A461, "IQ_SECTOR")</f>
        <v>#INVALID COMPANY ID</v>
      </c>
      <c r="C461" s="10" t="str">
        <f>_xll.SNL.Clients.Office.Excel.Functions.SPG(A461, "IQ_INDUSTRY_GROUP")</f>
        <v>#INVALID COMPANY ID</v>
      </c>
      <c r="D461" s="10" t="str">
        <f>_xll.SNL.Clients.Office.Excel.Functions.SPG(A461, "IQ_INDUSTRY")</f>
        <v>#INVALID COMPANY ID</v>
      </c>
      <c r="E461" s="10" t="str">
        <f>_xll.SNL.Clients.Office.Excel.Functions.SPG(A461, "IQ_PRIMARY_INDUSTRY")</f>
        <v>#INVALID COMPANY ID</v>
      </c>
      <c r="F461" s="10" t="str">
        <f>_xll.SNL.Clients.Office.Excel.Functions.SPG(A461, "NAICS_CODE", "Primary")</f>
        <v>#INVALID COMPANY ID</v>
      </c>
      <c r="G461" s="10" t="str">
        <f>_xll.SNL.Clients.Office.Excel.Functions.SPG(A461, "SP_TOPICTAG")</f>
        <v>#INVALID COMPANY ID</v>
      </c>
      <c r="H461" s="5" t="str">
        <f>_xll.SNL.Clients.Office.Excel.Functions.SPG(A461, "SP_PCT_SHARES_OWNED_ALL_INSTITUTIONS")</f>
        <v>#INVALID COMPANY ID</v>
      </c>
    </row>
    <row r="462" spans="2:8" x14ac:dyDescent="0.3">
      <c r="B462" s="10" t="str">
        <f>_xll.SNL.Clients.Office.Excel.Functions.SPG(A462, "IQ_SECTOR")</f>
        <v>#INVALID COMPANY ID</v>
      </c>
      <c r="C462" s="10" t="str">
        <f>_xll.SNL.Clients.Office.Excel.Functions.SPG(A462, "IQ_INDUSTRY_GROUP")</f>
        <v>#INVALID COMPANY ID</v>
      </c>
      <c r="D462" s="10" t="str">
        <f>_xll.SNL.Clients.Office.Excel.Functions.SPG(A462, "IQ_INDUSTRY")</f>
        <v>#INVALID COMPANY ID</v>
      </c>
      <c r="E462" s="10" t="str">
        <f>_xll.SNL.Clients.Office.Excel.Functions.SPG(A462, "IQ_PRIMARY_INDUSTRY")</f>
        <v>#INVALID COMPANY ID</v>
      </c>
      <c r="F462" s="10" t="str">
        <f>_xll.SNL.Clients.Office.Excel.Functions.SPG(A462, "NAICS_CODE", "Primary")</f>
        <v>#INVALID COMPANY ID</v>
      </c>
      <c r="G462" s="10" t="str">
        <f>_xll.SNL.Clients.Office.Excel.Functions.SPG(A462, "SP_TOPICTAG")</f>
        <v>#INVALID COMPANY ID</v>
      </c>
      <c r="H462" s="5" t="str">
        <f>_xll.SNL.Clients.Office.Excel.Functions.SPG(A462, "SP_PCT_SHARES_OWNED_ALL_INSTITUTIONS")</f>
        <v>#INVALID COMPANY ID</v>
      </c>
    </row>
    <row r="463" spans="2:8" x14ac:dyDescent="0.3">
      <c r="B463" s="10" t="str">
        <f>_xll.SNL.Clients.Office.Excel.Functions.SPG(A463, "IQ_SECTOR")</f>
        <v>#INVALID COMPANY ID</v>
      </c>
      <c r="C463" s="10" t="str">
        <f>_xll.SNL.Clients.Office.Excel.Functions.SPG(A463, "IQ_INDUSTRY_GROUP")</f>
        <v>#INVALID COMPANY ID</v>
      </c>
      <c r="D463" s="10" t="str">
        <f>_xll.SNL.Clients.Office.Excel.Functions.SPG(A463, "IQ_INDUSTRY")</f>
        <v>#INVALID COMPANY ID</v>
      </c>
      <c r="E463" s="10" t="str">
        <f>_xll.SNL.Clients.Office.Excel.Functions.SPG(A463, "IQ_PRIMARY_INDUSTRY")</f>
        <v>#INVALID COMPANY ID</v>
      </c>
      <c r="F463" s="10" t="str">
        <f>_xll.SNL.Clients.Office.Excel.Functions.SPG(A463, "NAICS_CODE", "Primary")</f>
        <v>#INVALID COMPANY ID</v>
      </c>
      <c r="G463" s="10" t="str">
        <f>_xll.SNL.Clients.Office.Excel.Functions.SPG(A463, "SP_TOPICTAG")</f>
        <v>#INVALID COMPANY ID</v>
      </c>
      <c r="H463" s="5" t="str">
        <f>_xll.SNL.Clients.Office.Excel.Functions.SPG(A463, "SP_PCT_SHARES_OWNED_ALL_INSTITUTIONS")</f>
        <v>#INVALID COMPANY ID</v>
      </c>
    </row>
    <row r="464" spans="2:8" x14ac:dyDescent="0.3">
      <c r="B464" s="10" t="str">
        <f>_xll.SNL.Clients.Office.Excel.Functions.SPG(A464, "IQ_SECTOR")</f>
        <v>#INVALID COMPANY ID</v>
      </c>
      <c r="C464" s="10" t="str">
        <f>_xll.SNL.Clients.Office.Excel.Functions.SPG(A464, "IQ_INDUSTRY_GROUP")</f>
        <v>#INVALID COMPANY ID</v>
      </c>
      <c r="D464" s="10" t="str">
        <f>_xll.SNL.Clients.Office.Excel.Functions.SPG(A464, "IQ_INDUSTRY")</f>
        <v>#INVALID COMPANY ID</v>
      </c>
      <c r="E464" s="10" t="str">
        <f>_xll.SNL.Clients.Office.Excel.Functions.SPG(A464, "IQ_PRIMARY_INDUSTRY")</f>
        <v>#INVALID COMPANY ID</v>
      </c>
      <c r="F464" s="10" t="str">
        <f>_xll.SNL.Clients.Office.Excel.Functions.SPG(A464, "NAICS_CODE", "Primary")</f>
        <v>#INVALID COMPANY ID</v>
      </c>
      <c r="G464" s="10" t="str">
        <f>_xll.SNL.Clients.Office.Excel.Functions.SPG(A464, "SP_TOPICTAG")</f>
        <v>#INVALID COMPANY ID</v>
      </c>
      <c r="H464" s="5" t="str">
        <f>_xll.SNL.Clients.Office.Excel.Functions.SPG(A464, "SP_PCT_SHARES_OWNED_ALL_INSTITUTIONS")</f>
        <v>#INVALID COMPANY ID</v>
      </c>
    </row>
    <row r="465" spans="2:8" x14ac:dyDescent="0.3">
      <c r="B465" s="10" t="str">
        <f>_xll.SNL.Clients.Office.Excel.Functions.SPG(A465, "IQ_SECTOR")</f>
        <v>#INVALID COMPANY ID</v>
      </c>
      <c r="C465" s="10" t="str">
        <f>_xll.SNL.Clients.Office.Excel.Functions.SPG(A465, "IQ_INDUSTRY_GROUP")</f>
        <v>#INVALID COMPANY ID</v>
      </c>
      <c r="D465" s="10" t="str">
        <f>_xll.SNL.Clients.Office.Excel.Functions.SPG(A465, "IQ_INDUSTRY")</f>
        <v>#INVALID COMPANY ID</v>
      </c>
      <c r="E465" s="10" t="str">
        <f>_xll.SNL.Clients.Office.Excel.Functions.SPG(A465, "IQ_PRIMARY_INDUSTRY")</f>
        <v>#INVALID COMPANY ID</v>
      </c>
      <c r="F465" s="10" t="str">
        <f>_xll.SNL.Clients.Office.Excel.Functions.SPG(A465, "NAICS_CODE", "Primary")</f>
        <v>#INVALID COMPANY ID</v>
      </c>
      <c r="G465" s="10" t="str">
        <f>_xll.SNL.Clients.Office.Excel.Functions.SPG(A465, "SP_TOPICTAG")</f>
        <v>#INVALID COMPANY ID</v>
      </c>
      <c r="H465" s="5" t="str">
        <f>_xll.SNL.Clients.Office.Excel.Functions.SPG(A465, "SP_PCT_SHARES_OWNED_ALL_INSTITUTIONS")</f>
        <v>#INVALID COMPANY ID</v>
      </c>
    </row>
    <row r="466" spans="2:8" x14ac:dyDescent="0.3">
      <c r="B466" s="10" t="str">
        <f>_xll.SNL.Clients.Office.Excel.Functions.SPG(A466, "IQ_SECTOR")</f>
        <v>#INVALID COMPANY ID</v>
      </c>
      <c r="C466" s="10" t="str">
        <f>_xll.SNL.Clients.Office.Excel.Functions.SPG(A466, "IQ_INDUSTRY_GROUP")</f>
        <v>#INVALID COMPANY ID</v>
      </c>
      <c r="D466" s="10" t="str">
        <f>_xll.SNL.Clients.Office.Excel.Functions.SPG(A466, "IQ_INDUSTRY")</f>
        <v>#INVALID COMPANY ID</v>
      </c>
      <c r="E466" s="10" t="str">
        <f>_xll.SNL.Clients.Office.Excel.Functions.SPG(A466, "IQ_PRIMARY_INDUSTRY")</f>
        <v>#INVALID COMPANY ID</v>
      </c>
      <c r="F466" s="10" t="str">
        <f>_xll.SNL.Clients.Office.Excel.Functions.SPG(A466, "NAICS_CODE", "Primary")</f>
        <v>#INVALID COMPANY ID</v>
      </c>
      <c r="G466" s="10" t="str">
        <f>_xll.SNL.Clients.Office.Excel.Functions.SPG(A466, "SP_TOPICTAG")</f>
        <v>#INVALID COMPANY ID</v>
      </c>
      <c r="H466" s="5" t="str">
        <f>_xll.SNL.Clients.Office.Excel.Functions.SPG(A466, "SP_PCT_SHARES_OWNED_ALL_INSTITUTIONS")</f>
        <v>#INVALID COMPANY ID</v>
      </c>
    </row>
    <row r="467" spans="2:8" x14ac:dyDescent="0.3">
      <c r="B467" s="10" t="str">
        <f>_xll.SNL.Clients.Office.Excel.Functions.SPG(A467, "IQ_SECTOR")</f>
        <v>#INVALID COMPANY ID</v>
      </c>
      <c r="C467" s="10" t="str">
        <f>_xll.SNL.Clients.Office.Excel.Functions.SPG(A467, "IQ_INDUSTRY_GROUP")</f>
        <v>#INVALID COMPANY ID</v>
      </c>
      <c r="D467" s="10" t="str">
        <f>_xll.SNL.Clients.Office.Excel.Functions.SPG(A467, "IQ_INDUSTRY")</f>
        <v>#INVALID COMPANY ID</v>
      </c>
      <c r="E467" s="10" t="str">
        <f>_xll.SNL.Clients.Office.Excel.Functions.SPG(A467, "IQ_PRIMARY_INDUSTRY")</f>
        <v>#INVALID COMPANY ID</v>
      </c>
      <c r="F467" s="10" t="str">
        <f>_xll.SNL.Clients.Office.Excel.Functions.SPG(A467, "NAICS_CODE", "Primary")</f>
        <v>#INVALID COMPANY ID</v>
      </c>
      <c r="G467" s="10" t="str">
        <f>_xll.SNL.Clients.Office.Excel.Functions.SPG(A467, "SP_TOPICTAG")</f>
        <v>#INVALID COMPANY ID</v>
      </c>
      <c r="H467" s="5" t="str">
        <f>_xll.SNL.Clients.Office.Excel.Functions.SPG(A467, "SP_PCT_SHARES_OWNED_ALL_INSTITUTIONS")</f>
        <v>#INVALID COMPANY ID</v>
      </c>
    </row>
    <row r="468" spans="2:8" x14ac:dyDescent="0.3">
      <c r="B468" s="10" t="str">
        <f>_xll.SNL.Clients.Office.Excel.Functions.SPG(A468, "IQ_SECTOR")</f>
        <v>#INVALID COMPANY ID</v>
      </c>
      <c r="C468" s="10" t="str">
        <f>_xll.SNL.Clients.Office.Excel.Functions.SPG(A468, "IQ_INDUSTRY_GROUP")</f>
        <v>#INVALID COMPANY ID</v>
      </c>
      <c r="D468" s="10" t="str">
        <f>_xll.SNL.Clients.Office.Excel.Functions.SPG(A468, "IQ_INDUSTRY")</f>
        <v>#INVALID COMPANY ID</v>
      </c>
      <c r="E468" s="10" t="str">
        <f>_xll.SNL.Clients.Office.Excel.Functions.SPG(A468, "IQ_PRIMARY_INDUSTRY")</f>
        <v>#INVALID COMPANY ID</v>
      </c>
      <c r="F468" s="10" t="str">
        <f>_xll.SNL.Clients.Office.Excel.Functions.SPG(A468, "NAICS_CODE", "Primary")</f>
        <v>#INVALID COMPANY ID</v>
      </c>
      <c r="G468" s="10" t="str">
        <f>_xll.SNL.Clients.Office.Excel.Functions.SPG(A468, "SP_TOPICTAG")</f>
        <v>#INVALID COMPANY ID</v>
      </c>
      <c r="H468" s="5" t="str">
        <f>_xll.SNL.Clients.Office.Excel.Functions.SPG(A468, "SP_PCT_SHARES_OWNED_ALL_INSTITUTIONS")</f>
        <v>#INVALID COMPANY ID</v>
      </c>
    </row>
    <row r="469" spans="2:8" x14ac:dyDescent="0.3">
      <c r="B469" s="10" t="str">
        <f>_xll.SNL.Clients.Office.Excel.Functions.SPG(A469, "IQ_SECTOR")</f>
        <v>#INVALID COMPANY ID</v>
      </c>
      <c r="C469" s="10" t="str">
        <f>_xll.SNL.Clients.Office.Excel.Functions.SPG(A469, "IQ_INDUSTRY_GROUP")</f>
        <v>#INVALID COMPANY ID</v>
      </c>
      <c r="D469" s="10" t="str">
        <f>_xll.SNL.Clients.Office.Excel.Functions.SPG(A469, "IQ_INDUSTRY")</f>
        <v>#INVALID COMPANY ID</v>
      </c>
      <c r="E469" s="10" t="str">
        <f>_xll.SNL.Clients.Office.Excel.Functions.SPG(A469, "IQ_PRIMARY_INDUSTRY")</f>
        <v>#INVALID COMPANY ID</v>
      </c>
      <c r="F469" s="10" t="str">
        <f>_xll.SNL.Clients.Office.Excel.Functions.SPG(A469, "NAICS_CODE", "Primary")</f>
        <v>#INVALID COMPANY ID</v>
      </c>
      <c r="G469" s="10" t="str">
        <f>_xll.SNL.Clients.Office.Excel.Functions.SPG(A469, "SP_TOPICTAG")</f>
        <v>#INVALID COMPANY ID</v>
      </c>
      <c r="H469" s="5" t="str">
        <f>_xll.SNL.Clients.Office.Excel.Functions.SPG(A469, "SP_PCT_SHARES_OWNED_ALL_INSTITUTIONS")</f>
        <v>#INVALID COMPANY ID</v>
      </c>
    </row>
    <row r="470" spans="2:8" x14ac:dyDescent="0.3">
      <c r="B470" s="10" t="str">
        <f>_xll.SNL.Clients.Office.Excel.Functions.SPG(A470, "IQ_SECTOR")</f>
        <v>#INVALID COMPANY ID</v>
      </c>
      <c r="C470" s="10" t="str">
        <f>_xll.SNL.Clients.Office.Excel.Functions.SPG(A470, "IQ_INDUSTRY_GROUP")</f>
        <v>#INVALID COMPANY ID</v>
      </c>
      <c r="D470" s="10" t="str">
        <f>_xll.SNL.Clients.Office.Excel.Functions.SPG(A470, "IQ_INDUSTRY")</f>
        <v>#INVALID COMPANY ID</v>
      </c>
      <c r="E470" s="10" t="str">
        <f>_xll.SNL.Clients.Office.Excel.Functions.SPG(A470, "IQ_PRIMARY_INDUSTRY")</f>
        <v>#INVALID COMPANY ID</v>
      </c>
      <c r="F470" s="10" t="str">
        <f>_xll.SNL.Clients.Office.Excel.Functions.SPG(A470, "NAICS_CODE", "Primary")</f>
        <v>#INVALID COMPANY ID</v>
      </c>
      <c r="G470" s="10" t="str">
        <f>_xll.SNL.Clients.Office.Excel.Functions.SPG(A470, "SP_TOPICTAG")</f>
        <v>#INVALID COMPANY ID</v>
      </c>
      <c r="H470" s="5" t="str">
        <f>_xll.SNL.Clients.Office.Excel.Functions.SPG(A470, "SP_PCT_SHARES_OWNED_ALL_INSTITUTIONS")</f>
        <v>#INVALID COMPANY ID</v>
      </c>
    </row>
    <row r="471" spans="2:8" x14ac:dyDescent="0.3">
      <c r="B471" s="10" t="str">
        <f>_xll.SNL.Clients.Office.Excel.Functions.SPG(A471, "IQ_SECTOR")</f>
        <v>#INVALID COMPANY ID</v>
      </c>
      <c r="C471" s="10" t="str">
        <f>_xll.SNL.Clients.Office.Excel.Functions.SPG(A471, "IQ_INDUSTRY_GROUP")</f>
        <v>#INVALID COMPANY ID</v>
      </c>
      <c r="D471" s="10" t="str">
        <f>_xll.SNL.Clients.Office.Excel.Functions.SPG(A471, "IQ_INDUSTRY")</f>
        <v>#INVALID COMPANY ID</v>
      </c>
      <c r="E471" s="10" t="str">
        <f>_xll.SNL.Clients.Office.Excel.Functions.SPG(A471, "IQ_PRIMARY_INDUSTRY")</f>
        <v>#INVALID COMPANY ID</v>
      </c>
      <c r="F471" s="10" t="str">
        <f>_xll.SNL.Clients.Office.Excel.Functions.SPG(A471, "NAICS_CODE", "Primary")</f>
        <v>#INVALID COMPANY ID</v>
      </c>
      <c r="G471" s="10" t="str">
        <f>_xll.SNL.Clients.Office.Excel.Functions.SPG(A471, "SP_TOPICTAG")</f>
        <v>#INVALID COMPANY ID</v>
      </c>
      <c r="H471" s="5" t="str">
        <f>_xll.SNL.Clients.Office.Excel.Functions.SPG(A471, "SP_PCT_SHARES_OWNED_ALL_INSTITUTIONS")</f>
        <v>#INVALID COMPANY ID</v>
      </c>
    </row>
    <row r="472" spans="2:8" x14ac:dyDescent="0.3">
      <c r="B472" s="10" t="str">
        <f>_xll.SNL.Clients.Office.Excel.Functions.SPG(A472, "IQ_SECTOR")</f>
        <v>#INVALID COMPANY ID</v>
      </c>
      <c r="C472" s="10" t="str">
        <f>_xll.SNL.Clients.Office.Excel.Functions.SPG(A472, "IQ_INDUSTRY_GROUP")</f>
        <v>#INVALID COMPANY ID</v>
      </c>
      <c r="D472" s="10" t="str">
        <f>_xll.SNL.Clients.Office.Excel.Functions.SPG(A472, "IQ_INDUSTRY")</f>
        <v>#INVALID COMPANY ID</v>
      </c>
      <c r="E472" s="10" t="str">
        <f>_xll.SNL.Clients.Office.Excel.Functions.SPG(A472, "IQ_PRIMARY_INDUSTRY")</f>
        <v>#INVALID COMPANY ID</v>
      </c>
      <c r="F472" s="10" t="str">
        <f>_xll.SNL.Clients.Office.Excel.Functions.SPG(A472, "NAICS_CODE", "Primary")</f>
        <v>#INVALID COMPANY ID</v>
      </c>
      <c r="G472" s="10" t="str">
        <f>_xll.SNL.Clients.Office.Excel.Functions.SPG(A472, "SP_TOPICTAG")</f>
        <v>#INVALID COMPANY ID</v>
      </c>
      <c r="H472" s="5" t="str">
        <f>_xll.SNL.Clients.Office.Excel.Functions.SPG(A472, "SP_PCT_SHARES_OWNED_ALL_INSTITUTIONS")</f>
        <v>#INVALID COMPANY ID</v>
      </c>
    </row>
    <row r="473" spans="2:8" x14ac:dyDescent="0.3">
      <c r="B473" s="10" t="str">
        <f>_xll.SNL.Clients.Office.Excel.Functions.SPG(A473, "IQ_SECTOR")</f>
        <v>#INVALID COMPANY ID</v>
      </c>
      <c r="C473" s="10" t="str">
        <f>_xll.SNL.Clients.Office.Excel.Functions.SPG(A473, "IQ_INDUSTRY_GROUP")</f>
        <v>#INVALID COMPANY ID</v>
      </c>
      <c r="D473" s="10" t="str">
        <f>_xll.SNL.Clients.Office.Excel.Functions.SPG(A473, "IQ_INDUSTRY")</f>
        <v>#INVALID COMPANY ID</v>
      </c>
      <c r="E473" s="10" t="str">
        <f>_xll.SNL.Clients.Office.Excel.Functions.SPG(A473, "IQ_PRIMARY_INDUSTRY")</f>
        <v>#INVALID COMPANY ID</v>
      </c>
      <c r="F473" s="10" t="str">
        <f>_xll.SNL.Clients.Office.Excel.Functions.SPG(A473, "NAICS_CODE", "Primary")</f>
        <v>#INVALID COMPANY ID</v>
      </c>
      <c r="G473" s="10" t="str">
        <f>_xll.SNL.Clients.Office.Excel.Functions.SPG(A473, "SP_TOPICTAG")</f>
        <v>#INVALID COMPANY ID</v>
      </c>
      <c r="H473" s="5" t="str">
        <f>_xll.SNL.Clients.Office.Excel.Functions.SPG(A473, "SP_PCT_SHARES_OWNED_ALL_INSTITUTIONS")</f>
        <v>#INVALID COMPANY ID</v>
      </c>
    </row>
    <row r="474" spans="2:8" x14ac:dyDescent="0.3">
      <c r="B474" s="10" t="str">
        <f>_xll.SNL.Clients.Office.Excel.Functions.SPG(A474, "IQ_SECTOR")</f>
        <v>#INVALID COMPANY ID</v>
      </c>
      <c r="C474" s="10" t="str">
        <f>_xll.SNL.Clients.Office.Excel.Functions.SPG(A474, "IQ_INDUSTRY_GROUP")</f>
        <v>#INVALID COMPANY ID</v>
      </c>
      <c r="D474" s="10" t="str">
        <f>_xll.SNL.Clients.Office.Excel.Functions.SPG(A474, "IQ_INDUSTRY")</f>
        <v>#INVALID COMPANY ID</v>
      </c>
      <c r="E474" s="10" t="str">
        <f>_xll.SNL.Clients.Office.Excel.Functions.SPG(A474, "IQ_PRIMARY_INDUSTRY")</f>
        <v>#INVALID COMPANY ID</v>
      </c>
      <c r="F474" s="10" t="str">
        <f>_xll.SNL.Clients.Office.Excel.Functions.SPG(A474, "NAICS_CODE", "Primary")</f>
        <v>#INVALID COMPANY ID</v>
      </c>
      <c r="G474" s="10" t="str">
        <f>_xll.SNL.Clients.Office.Excel.Functions.SPG(A474, "SP_TOPICTAG")</f>
        <v>#INVALID COMPANY ID</v>
      </c>
      <c r="H474" s="5" t="str">
        <f>_xll.SNL.Clients.Office.Excel.Functions.SPG(A474, "SP_PCT_SHARES_OWNED_ALL_INSTITUTIONS")</f>
        <v>#INVALID COMPANY ID</v>
      </c>
    </row>
    <row r="475" spans="2:8" x14ac:dyDescent="0.3">
      <c r="B475" s="10" t="str">
        <f>_xll.SNL.Clients.Office.Excel.Functions.SPG(A475, "IQ_SECTOR")</f>
        <v>#INVALID COMPANY ID</v>
      </c>
      <c r="C475" s="10" t="str">
        <f>_xll.SNL.Clients.Office.Excel.Functions.SPG(A475, "IQ_INDUSTRY_GROUP")</f>
        <v>#INVALID COMPANY ID</v>
      </c>
      <c r="D475" s="10" t="str">
        <f>_xll.SNL.Clients.Office.Excel.Functions.SPG(A475, "IQ_INDUSTRY")</f>
        <v>#INVALID COMPANY ID</v>
      </c>
      <c r="E475" s="10" t="str">
        <f>_xll.SNL.Clients.Office.Excel.Functions.SPG(A475, "IQ_PRIMARY_INDUSTRY")</f>
        <v>#INVALID COMPANY ID</v>
      </c>
      <c r="F475" s="10" t="str">
        <f>_xll.SNL.Clients.Office.Excel.Functions.SPG(A475, "NAICS_CODE", "Primary")</f>
        <v>#INVALID COMPANY ID</v>
      </c>
      <c r="G475" s="10" t="str">
        <f>_xll.SNL.Clients.Office.Excel.Functions.SPG(A475, "SP_TOPICTAG")</f>
        <v>#INVALID COMPANY ID</v>
      </c>
      <c r="H475" s="5" t="str">
        <f>_xll.SNL.Clients.Office.Excel.Functions.SPG(A475, "SP_PCT_SHARES_OWNED_ALL_INSTITUTIONS")</f>
        <v>#INVALID COMPANY ID</v>
      </c>
    </row>
    <row r="476" spans="2:8" x14ac:dyDescent="0.3">
      <c r="B476" s="10" t="str">
        <f>_xll.SNL.Clients.Office.Excel.Functions.SPG(A476, "IQ_SECTOR")</f>
        <v>#INVALID COMPANY ID</v>
      </c>
      <c r="C476" s="10" t="str">
        <f>_xll.SNL.Clients.Office.Excel.Functions.SPG(A476, "IQ_INDUSTRY_GROUP")</f>
        <v>#INVALID COMPANY ID</v>
      </c>
      <c r="D476" s="10" t="str">
        <f>_xll.SNL.Clients.Office.Excel.Functions.SPG(A476, "IQ_INDUSTRY")</f>
        <v>#INVALID COMPANY ID</v>
      </c>
      <c r="E476" s="10" t="str">
        <f>_xll.SNL.Clients.Office.Excel.Functions.SPG(A476, "IQ_PRIMARY_INDUSTRY")</f>
        <v>#INVALID COMPANY ID</v>
      </c>
      <c r="F476" s="10" t="str">
        <f>_xll.SNL.Clients.Office.Excel.Functions.SPG(A476, "NAICS_CODE", "Primary")</f>
        <v>#INVALID COMPANY ID</v>
      </c>
      <c r="G476" s="10" t="str">
        <f>_xll.SNL.Clients.Office.Excel.Functions.SPG(A476, "SP_TOPICTAG")</f>
        <v>#INVALID COMPANY ID</v>
      </c>
      <c r="H476" s="5" t="str">
        <f>_xll.SNL.Clients.Office.Excel.Functions.SPG(A476, "SP_PCT_SHARES_OWNED_ALL_INSTITUTIONS")</f>
        <v>#INVALID COMPANY ID</v>
      </c>
    </row>
    <row r="477" spans="2:8" x14ac:dyDescent="0.3">
      <c r="B477" s="10" t="str">
        <f>_xll.SNL.Clients.Office.Excel.Functions.SPG(A477, "IQ_SECTOR")</f>
        <v>#INVALID COMPANY ID</v>
      </c>
      <c r="C477" s="10" t="str">
        <f>_xll.SNL.Clients.Office.Excel.Functions.SPG(A477, "IQ_INDUSTRY_GROUP")</f>
        <v>#INVALID COMPANY ID</v>
      </c>
      <c r="D477" s="10" t="str">
        <f>_xll.SNL.Clients.Office.Excel.Functions.SPG(A477, "IQ_INDUSTRY")</f>
        <v>#INVALID COMPANY ID</v>
      </c>
      <c r="E477" s="10" t="str">
        <f>_xll.SNL.Clients.Office.Excel.Functions.SPG(A477, "IQ_PRIMARY_INDUSTRY")</f>
        <v>#INVALID COMPANY ID</v>
      </c>
      <c r="F477" s="10" t="str">
        <f>_xll.SNL.Clients.Office.Excel.Functions.SPG(A477, "NAICS_CODE", "Primary")</f>
        <v>#INVALID COMPANY ID</v>
      </c>
      <c r="G477" s="10" t="str">
        <f>_xll.SNL.Clients.Office.Excel.Functions.SPG(A477, "SP_TOPICTAG")</f>
        <v>#INVALID COMPANY ID</v>
      </c>
      <c r="H477" s="5" t="str">
        <f>_xll.SNL.Clients.Office.Excel.Functions.SPG(A477, "SP_PCT_SHARES_OWNED_ALL_INSTITUTIONS")</f>
        <v>#INVALID COMPANY ID</v>
      </c>
    </row>
    <row r="478" spans="2:8" x14ac:dyDescent="0.3">
      <c r="B478" s="10" t="str">
        <f>_xll.SNL.Clients.Office.Excel.Functions.SPG(A478, "IQ_SECTOR")</f>
        <v>#INVALID COMPANY ID</v>
      </c>
      <c r="C478" s="10" t="str">
        <f>_xll.SNL.Clients.Office.Excel.Functions.SPG(A478, "IQ_INDUSTRY_GROUP")</f>
        <v>#INVALID COMPANY ID</v>
      </c>
      <c r="D478" s="10" t="str">
        <f>_xll.SNL.Clients.Office.Excel.Functions.SPG(A478, "IQ_INDUSTRY")</f>
        <v>#INVALID COMPANY ID</v>
      </c>
      <c r="E478" s="10" t="str">
        <f>_xll.SNL.Clients.Office.Excel.Functions.SPG(A478, "IQ_PRIMARY_INDUSTRY")</f>
        <v>#INVALID COMPANY ID</v>
      </c>
      <c r="F478" s="10" t="str">
        <f>_xll.SNL.Clients.Office.Excel.Functions.SPG(A478, "NAICS_CODE", "Primary")</f>
        <v>#INVALID COMPANY ID</v>
      </c>
      <c r="G478" s="10" t="str">
        <f>_xll.SNL.Clients.Office.Excel.Functions.SPG(A478, "SP_TOPICTAG")</f>
        <v>#INVALID COMPANY ID</v>
      </c>
      <c r="H478" s="5" t="str">
        <f>_xll.SNL.Clients.Office.Excel.Functions.SPG(A478, "SP_PCT_SHARES_OWNED_ALL_INSTITUTIONS")</f>
        <v>#INVALID COMPANY ID</v>
      </c>
    </row>
    <row r="479" spans="2:8" x14ac:dyDescent="0.3">
      <c r="B479" s="10" t="str">
        <f>_xll.SNL.Clients.Office.Excel.Functions.SPG(A479, "IQ_SECTOR")</f>
        <v>#INVALID COMPANY ID</v>
      </c>
      <c r="C479" s="10" t="str">
        <f>_xll.SNL.Clients.Office.Excel.Functions.SPG(A479, "IQ_INDUSTRY_GROUP")</f>
        <v>#INVALID COMPANY ID</v>
      </c>
      <c r="D479" s="10" t="str">
        <f>_xll.SNL.Clients.Office.Excel.Functions.SPG(A479, "IQ_INDUSTRY")</f>
        <v>#INVALID COMPANY ID</v>
      </c>
      <c r="E479" s="10" t="str">
        <f>_xll.SNL.Clients.Office.Excel.Functions.SPG(A479, "IQ_PRIMARY_INDUSTRY")</f>
        <v>#INVALID COMPANY ID</v>
      </c>
      <c r="F479" s="10" t="str">
        <f>_xll.SNL.Clients.Office.Excel.Functions.SPG(A479, "NAICS_CODE", "Primary")</f>
        <v>#INVALID COMPANY ID</v>
      </c>
      <c r="G479" s="10" t="str">
        <f>_xll.SNL.Clients.Office.Excel.Functions.SPG(A479, "SP_TOPICTAG")</f>
        <v>#INVALID COMPANY ID</v>
      </c>
      <c r="H479" s="5" t="str">
        <f>_xll.SNL.Clients.Office.Excel.Functions.SPG(A479, "SP_PCT_SHARES_OWNED_ALL_INSTITUTIONS")</f>
        <v>#INVALID COMPANY ID</v>
      </c>
    </row>
    <row r="480" spans="2:8" x14ac:dyDescent="0.3">
      <c r="B480" s="10" t="str">
        <f>_xll.SNL.Clients.Office.Excel.Functions.SPG(A480, "IQ_SECTOR")</f>
        <v>#INVALID COMPANY ID</v>
      </c>
      <c r="C480" s="10" t="str">
        <f>_xll.SNL.Clients.Office.Excel.Functions.SPG(A480, "IQ_INDUSTRY_GROUP")</f>
        <v>#INVALID COMPANY ID</v>
      </c>
      <c r="D480" s="10" t="str">
        <f>_xll.SNL.Clients.Office.Excel.Functions.SPG(A480, "IQ_INDUSTRY")</f>
        <v>#INVALID COMPANY ID</v>
      </c>
      <c r="E480" s="10" t="str">
        <f>_xll.SNL.Clients.Office.Excel.Functions.SPG(A480, "IQ_PRIMARY_INDUSTRY")</f>
        <v>#INVALID COMPANY ID</v>
      </c>
      <c r="F480" s="10" t="str">
        <f>_xll.SNL.Clients.Office.Excel.Functions.SPG(A480, "NAICS_CODE", "Primary")</f>
        <v>#INVALID COMPANY ID</v>
      </c>
      <c r="G480" s="10" t="str">
        <f>_xll.SNL.Clients.Office.Excel.Functions.SPG(A480, "SP_TOPICTAG")</f>
        <v>#INVALID COMPANY ID</v>
      </c>
      <c r="H480" s="5" t="str">
        <f>_xll.SNL.Clients.Office.Excel.Functions.SPG(A480, "SP_PCT_SHARES_OWNED_ALL_INSTITUTIONS")</f>
        <v>#INVALID COMPANY ID</v>
      </c>
    </row>
    <row r="481" spans="2:8" x14ac:dyDescent="0.3">
      <c r="B481" s="10" t="str">
        <f>_xll.SNL.Clients.Office.Excel.Functions.SPG(A481, "IQ_SECTOR")</f>
        <v>#INVALID COMPANY ID</v>
      </c>
      <c r="C481" s="10" t="str">
        <f>_xll.SNL.Clients.Office.Excel.Functions.SPG(A481, "IQ_INDUSTRY_GROUP")</f>
        <v>#INVALID COMPANY ID</v>
      </c>
      <c r="D481" s="10" t="str">
        <f>_xll.SNL.Clients.Office.Excel.Functions.SPG(A481, "IQ_INDUSTRY")</f>
        <v>#INVALID COMPANY ID</v>
      </c>
      <c r="E481" s="10" t="str">
        <f>_xll.SNL.Clients.Office.Excel.Functions.SPG(A481, "IQ_PRIMARY_INDUSTRY")</f>
        <v>#INVALID COMPANY ID</v>
      </c>
      <c r="F481" s="10" t="str">
        <f>_xll.SNL.Clients.Office.Excel.Functions.SPG(A481, "NAICS_CODE", "Primary")</f>
        <v>#INVALID COMPANY ID</v>
      </c>
      <c r="G481" s="10" t="str">
        <f>_xll.SNL.Clients.Office.Excel.Functions.SPG(A481, "SP_TOPICTAG")</f>
        <v>#INVALID COMPANY ID</v>
      </c>
      <c r="H481" s="5" t="str">
        <f>_xll.SNL.Clients.Office.Excel.Functions.SPG(A481, "SP_PCT_SHARES_OWNED_ALL_INSTITUTIONS")</f>
        <v>#INVALID COMPANY ID</v>
      </c>
    </row>
    <row r="482" spans="2:8" x14ac:dyDescent="0.3">
      <c r="B482" s="10" t="str">
        <f>_xll.SNL.Clients.Office.Excel.Functions.SPG(A482, "IQ_SECTOR")</f>
        <v>#INVALID COMPANY ID</v>
      </c>
      <c r="C482" s="10" t="str">
        <f>_xll.SNL.Clients.Office.Excel.Functions.SPG(A482, "IQ_INDUSTRY_GROUP")</f>
        <v>#INVALID COMPANY ID</v>
      </c>
      <c r="D482" s="10" t="str">
        <f>_xll.SNL.Clients.Office.Excel.Functions.SPG(A482, "IQ_INDUSTRY")</f>
        <v>#INVALID COMPANY ID</v>
      </c>
      <c r="E482" s="10" t="str">
        <f>_xll.SNL.Clients.Office.Excel.Functions.SPG(A482, "IQ_PRIMARY_INDUSTRY")</f>
        <v>#INVALID COMPANY ID</v>
      </c>
      <c r="F482" s="10" t="str">
        <f>_xll.SNL.Clients.Office.Excel.Functions.SPG(A482, "NAICS_CODE", "Primary")</f>
        <v>#INVALID COMPANY ID</v>
      </c>
      <c r="G482" s="10" t="str">
        <f>_xll.SNL.Clients.Office.Excel.Functions.SPG(A482, "SP_TOPICTAG")</f>
        <v>#INVALID COMPANY ID</v>
      </c>
      <c r="H482" s="5" t="str">
        <f>_xll.SNL.Clients.Office.Excel.Functions.SPG(A482, "SP_PCT_SHARES_OWNED_ALL_INSTITUTIONS")</f>
        <v>#INVALID COMPANY ID</v>
      </c>
    </row>
    <row r="483" spans="2:8" x14ac:dyDescent="0.3">
      <c r="B483" s="10" t="str">
        <f>_xll.SNL.Clients.Office.Excel.Functions.SPG(A483, "IQ_SECTOR")</f>
        <v>#INVALID COMPANY ID</v>
      </c>
      <c r="C483" s="10" t="str">
        <f>_xll.SNL.Clients.Office.Excel.Functions.SPG(A483, "IQ_INDUSTRY_GROUP")</f>
        <v>#INVALID COMPANY ID</v>
      </c>
      <c r="D483" s="10" t="str">
        <f>_xll.SNL.Clients.Office.Excel.Functions.SPG(A483, "IQ_INDUSTRY")</f>
        <v>#INVALID COMPANY ID</v>
      </c>
      <c r="E483" s="10" t="str">
        <f>_xll.SNL.Clients.Office.Excel.Functions.SPG(A483, "IQ_PRIMARY_INDUSTRY")</f>
        <v>#INVALID COMPANY ID</v>
      </c>
      <c r="F483" s="10" t="str">
        <f>_xll.SNL.Clients.Office.Excel.Functions.SPG(A483, "NAICS_CODE", "Primary")</f>
        <v>#INVALID COMPANY ID</v>
      </c>
      <c r="G483" s="10" t="str">
        <f>_xll.SNL.Clients.Office.Excel.Functions.SPG(A483, "SP_TOPICTAG")</f>
        <v>#INVALID COMPANY ID</v>
      </c>
      <c r="H483" s="5" t="str">
        <f>_xll.SNL.Clients.Office.Excel.Functions.SPG(A483, "SP_PCT_SHARES_OWNED_ALL_INSTITUTIONS")</f>
        <v>#INVALID COMPANY ID</v>
      </c>
    </row>
    <row r="484" spans="2:8" x14ac:dyDescent="0.3">
      <c r="B484" s="10" t="str">
        <f>_xll.SNL.Clients.Office.Excel.Functions.SPG(A484, "IQ_SECTOR")</f>
        <v>#INVALID COMPANY ID</v>
      </c>
      <c r="C484" s="10" t="str">
        <f>_xll.SNL.Clients.Office.Excel.Functions.SPG(A484, "IQ_INDUSTRY_GROUP")</f>
        <v>#INVALID COMPANY ID</v>
      </c>
      <c r="D484" s="10" t="str">
        <f>_xll.SNL.Clients.Office.Excel.Functions.SPG(A484, "IQ_INDUSTRY")</f>
        <v>#INVALID COMPANY ID</v>
      </c>
      <c r="E484" s="10" t="str">
        <f>_xll.SNL.Clients.Office.Excel.Functions.SPG(A484, "IQ_PRIMARY_INDUSTRY")</f>
        <v>#INVALID COMPANY ID</v>
      </c>
      <c r="F484" s="10" t="str">
        <f>_xll.SNL.Clients.Office.Excel.Functions.SPG(A484, "NAICS_CODE", "Primary")</f>
        <v>#INVALID COMPANY ID</v>
      </c>
      <c r="G484" s="10" t="str">
        <f>_xll.SNL.Clients.Office.Excel.Functions.SPG(A484, "SP_TOPICTAG")</f>
        <v>#INVALID COMPANY ID</v>
      </c>
      <c r="H484" s="5" t="str">
        <f>_xll.SNL.Clients.Office.Excel.Functions.SPG(A484, "SP_PCT_SHARES_OWNED_ALL_INSTITUTIONS")</f>
        <v>#INVALID COMPANY ID</v>
      </c>
    </row>
    <row r="485" spans="2:8" x14ac:dyDescent="0.3">
      <c r="B485" s="10" t="str">
        <f>_xll.SNL.Clients.Office.Excel.Functions.SPG(A485, "IQ_SECTOR")</f>
        <v>#INVALID COMPANY ID</v>
      </c>
      <c r="C485" s="10" t="str">
        <f>_xll.SNL.Clients.Office.Excel.Functions.SPG(A485, "IQ_INDUSTRY_GROUP")</f>
        <v>#INVALID COMPANY ID</v>
      </c>
      <c r="D485" s="10" t="str">
        <f>_xll.SNL.Clients.Office.Excel.Functions.SPG(A485, "IQ_INDUSTRY")</f>
        <v>#INVALID COMPANY ID</v>
      </c>
      <c r="E485" s="10" t="str">
        <f>_xll.SNL.Clients.Office.Excel.Functions.SPG(A485, "IQ_PRIMARY_INDUSTRY")</f>
        <v>#INVALID COMPANY ID</v>
      </c>
      <c r="F485" s="10" t="str">
        <f>_xll.SNL.Clients.Office.Excel.Functions.SPG(A485, "NAICS_CODE", "Primary")</f>
        <v>#INVALID COMPANY ID</v>
      </c>
      <c r="G485" s="10" t="str">
        <f>_xll.SNL.Clients.Office.Excel.Functions.SPG(A485, "SP_TOPICTAG")</f>
        <v>#INVALID COMPANY ID</v>
      </c>
      <c r="H485" s="5" t="str">
        <f>_xll.SNL.Clients.Office.Excel.Functions.SPG(A485, "SP_PCT_SHARES_OWNED_ALL_INSTITUTIONS")</f>
        <v>#INVALID COMPANY ID</v>
      </c>
    </row>
    <row r="486" spans="2:8" x14ac:dyDescent="0.3">
      <c r="B486" s="10" t="str">
        <f>_xll.SNL.Clients.Office.Excel.Functions.SPG(A486, "IQ_SECTOR")</f>
        <v>#INVALID COMPANY ID</v>
      </c>
      <c r="C486" s="10" t="str">
        <f>_xll.SNL.Clients.Office.Excel.Functions.SPG(A486, "IQ_INDUSTRY_GROUP")</f>
        <v>#INVALID COMPANY ID</v>
      </c>
      <c r="D486" s="10" t="str">
        <f>_xll.SNL.Clients.Office.Excel.Functions.SPG(A486, "IQ_INDUSTRY")</f>
        <v>#INVALID COMPANY ID</v>
      </c>
      <c r="E486" s="10" t="str">
        <f>_xll.SNL.Clients.Office.Excel.Functions.SPG(A486, "IQ_PRIMARY_INDUSTRY")</f>
        <v>#INVALID COMPANY ID</v>
      </c>
      <c r="F486" s="10" t="str">
        <f>_xll.SNL.Clients.Office.Excel.Functions.SPG(A486, "NAICS_CODE", "Primary")</f>
        <v>#INVALID COMPANY ID</v>
      </c>
      <c r="G486" s="10" t="str">
        <f>_xll.SNL.Clients.Office.Excel.Functions.SPG(A486, "SP_TOPICTAG")</f>
        <v>#INVALID COMPANY ID</v>
      </c>
      <c r="H486" s="5" t="str">
        <f>_xll.SNL.Clients.Office.Excel.Functions.SPG(A486, "SP_PCT_SHARES_OWNED_ALL_INSTITUTIONS")</f>
        <v>#INVALID COMPANY ID</v>
      </c>
    </row>
    <row r="487" spans="2:8" x14ac:dyDescent="0.3">
      <c r="B487" s="10" t="str">
        <f>_xll.SNL.Clients.Office.Excel.Functions.SPG(A487, "IQ_SECTOR")</f>
        <v>#INVALID COMPANY ID</v>
      </c>
      <c r="C487" s="10" t="str">
        <f>_xll.SNL.Clients.Office.Excel.Functions.SPG(A487, "IQ_INDUSTRY_GROUP")</f>
        <v>#INVALID COMPANY ID</v>
      </c>
      <c r="D487" s="10" t="str">
        <f>_xll.SNL.Clients.Office.Excel.Functions.SPG(A487, "IQ_INDUSTRY")</f>
        <v>#INVALID COMPANY ID</v>
      </c>
      <c r="E487" s="10" t="str">
        <f>_xll.SNL.Clients.Office.Excel.Functions.SPG(A487, "IQ_PRIMARY_INDUSTRY")</f>
        <v>#INVALID COMPANY ID</v>
      </c>
      <c r="F487" s="10" t="str">
        <f>_xll.SNL.Clients.Office.Excel.Functions.SPG(A487, "NAICS_CODE", "Primary")</f>
        <v>#INVALID COMPANY ID</v>
      </c>
      <c r="G487" s="10" t="str">
        <f>_xll.SNL.Clients.Office.Excel.Functions.SPG(A487, "SP_TOPICTAG")</f>
        <v>#INVALID COMPANY ID</v>
      </c>
      <c r="H487" s="5" t="str">
        <f>_xll.SNL.Clients.Office.Excel.Functions.SPG(A487, "SP_PCT_SHARES_OWNED_ALL_INSTITUTIONS")</f>
        <v>#INVALID COMPANY ID</v>
      </c>
    </row>
    <row r="488" spans="2:8" x14ac:dyDescent="0.3">
      <c r="B488" s="10" t="str">
        <f>_xll.SNL.Clients.Office.Excel.Functions.SPG(A488, "IQ_SECTOR")</f>
        <v>#INVALID COMPANY ID</v>
      </c>
      <c r="C488" s="10" t="str">
        <f>_xll.SNL.Clients.Office.Excel.Functions.SPG(A488, "IQ_INDUSTRY_GROUP")</f>
        <v>#INVALID COMPANY ID</v>
      </c>
      <c r="D488" s="10" t="str">
        <f>_xll.SNL.Clients.Office.Excel.Functions.SPG(A488, "IQ_INDUSTRY")</f>
        <v>#INVALID COMPANY ID</v>
      </c>
      <c r="E488" s="10" t="str">
        <f>_xll.SNL.Clients.Office.Excel.Functions.SPG(A488, "IQ_PRIMARY_INDUSTRY")</f>
        <v>#INVALID COMPANY ID</v>
      </c>
      <c r="F488" s="10" t="str">
        <f>_xll.SNL.Clients.Office.Excel.Functions.SPG(A488, "NAICS_CODE", "Primary")</f>
        <v>#INVALID COMPANY ID</v>
      </c>
      <c r="G488" s="10" t="str">
        <f>_xll.SNL.Clients.Office.Excel.Functions.SPG(A488, "SP_TOPICTAG")</f>
        <v>#INVALID COMPANY ID</v>
      </c>
      <c r="H488" s="5" t="str">
        <f>_xll.SNL.Clients.Office.Excel.Functions.SPG(A488, "SP_PCT_SHARES_OWNED_ALL_INSTITUTIONS")</f>
        <v>#INVALID COMPANY ID</v>
      </c>
    </row>
    <row r="489" spans="2:8" x14ac:dyDescent="0.3">
      <c r="B489" s="10" t="str">
        <f>_xll.SNL.Clients.Office.Excel.Functions.SPG(A489, "IQ_SECTOR")</f>
        <v>#INVALID COMPANY ID</v>
      </c>
      <c r="C489" s="10" t="str">
        <f>_xll.SNL.Clients.Office.Excel.Functions.SPG(A489, "IQ_INDUSTRY_GROUP")</f>
        <v>#INVALID COMPANY ID</v>
      </c>
      <c r="D489" s="10" t="str">
        <f>_xll.SNL.Clients.Office.Excel.Functions.SPG(A489, "IQ_INDUSTRY")</f>
        <v>#INVALID COMPANY ID</v>
      </c>
      <c r="E489" s="10" t="str">
        <f>_xll.SNL.Clients.Office.Excel.Functions.SPG(A489, "IQ_PRIMARY_INDUSTRY")</f>
        <v>#INVALID COMPANY ID</v>
      </c>
      <c r="F489" s="10" t="str">
        <f>_xll.SNL.Clients.Office.Excel.Functions.SPG(A489, "NAICS_CODE", "Primary")</f>
        <v>#INVALID COMPANY ID</v>
      </c>
      <c r="G489" s="10" t="str">
        <f>_xll.SNL.Clients.Office.Excel.Functions.SPG(A489, "SP_TOPICTAG")</f>
        <v>#INVALID COMPANY ID</v>
      </c>
      <c r="H489" s="5" t="str">
        <f>_xll.SNL.Clients.Office.Excel.Functions.SPG(A489, "SP_PCT_SHARES_OWNED_ALL_INSTITUTIONS")</f>
        <v>#INVALID COMPANY ID</v>
      </c>
    </row>
    <row r="490" spans="2:8" x14ac:dyDescent="0.3">
      <c r="B490" s="10" t="str">
        <f>_xll.SNL.Clients.Office.Excel.Functions.SPG(A490, "IQ_SECTOR")</f>
        <v>#INVALID COMPANY ID</v>
      </c>
      <c r="C490" s="10" t="str">
        <f>_xll.SNL.Clients.Office.Excel.Functions.SPG(A490, "IQ_INDUSTRY_GROUP")</f>
        <v>#INVALID COMPANY ID</v>
      </c>
      <c r="D490" s="10" t="str">
        <f>_xll.SNL.Clients.Office.Excel.Functions.SPG(A490, "IQ_INDUSTRY")</f>
        <v>#INVALID COMPANY ID</v>
      </c>
      <c r="E490" s="10" t="str">
        <f>_xll.SNL.Clients.Office.Excel.Functions.SPG(A490, "IQ_PRIMARY_INDUSTRY")</f>
        <v>#INVALID COMPANY ID</v>
      </c>
      <c r="F490" s="10" t="str">
        <f>_xll.SNL.Clients.Office.Excel.Functions.SPG(A490, "NAICS_CODE", "Primary")</f>
        <v>#INVALID COMPANY ID</v>
      </c>
      <c r="G490" s="10" t="str">
        <f>_xll.SNL.Clients.Office.Excel.Functions.SPG(A490, "SP_TOPICTAG")</f>
        <v>#INVALID COMPANY ID</v>
      </c>
      <c r="H490" s="5" t="str">
        <f>_xll.SNL.Clients.Office.Excel.Functions.SPG(A490, "SP_PCT_SHARES_OWNED_ALL_INSTITUTIONS")</f>
        <v>#INVALID COMPANY ID</v>
      </c>
    </row>
    <row r="491" spans="2:8" x14ac:dyDescent="0.3">
      <c r="B491" s="10" t="str">
        <f>_xll.SNL.Clients.Office.Excel.Functions.SPG(A491, "IQ_SECTOR")</f>
        <v>#INVALID COMPANY ID</v>
      </c>
      <c r="C491" s="10" t="str">
        <f>_xll.SNL.Clients.Office.Excel.Functions.SPG(A491, "IQ_INDUSTRY_GROUP")</f>
        <v>#INVALID COMPANY ID</v>
      </c>
      <c r="D491" s="10" t="str">
        <f>_xll.SNL.Clients.Office.Excel.Functions.SPG(A491, "IQ_INDUSTRY")</f>
        <v>#INVALID COMPANY ID</v>
      </c>
      <c r="E491" s="10" t="str">
        <f>_xll.SNL.Clients.Office.Excel.Functions.SPG(A491, "IQ_PRIMARY_INDUSTRY")</f>
        <v>#INVALID COMPANY ID</v>
      </c>
      <c r="F491" s="10" t="str">
        <f>_xll.SNL.Clients.Office.Excel.Functions.SPG(A491, "NAICS_CODE", "Primary")</f>
        <v>#INVALID COMPANY ID</v>
      </c>
      <c r="G491" s="10" t="str">
        <f>_xll.SNL.Clients.Office.Excel.Functions.SPG(A491, "SP_TOPICTAG")</f>
        <v>#INVALID COMPANY ID</v>
      </c>
      <c r="H491" s="5" t="str">
        <f>_xll.SNL.Clients.Office.Excel.Functions.SPG(A491, "SP_PCT_SHARES_OWNED_ALL_INSTITUTIONS")</f>
        <v>#INVALID COMPANY ID</v>
      </c>
    </row>
    <row r="492" spans="2:8" x14ac:dyDescent="0.3">
      <c r="B492" s="10" t="str">
        <f>_xll.SNL.Clients.Office.Excel.Functions.SPG(A492, "IQ_SECTOR")</f>
        <v>#INVALID COMPANY ID</v>
      </c>
      <c r="C492" s="10" t="str">
        <f>_xll.SNL.Clients.Office.Excel.Functions.SPG(A492, "IQ_INDUSTRY_GROUP")</f>
        <v>#INVALID COMPANY ID</v>
      </c>
      <c r="D492" s="10" t="str">
        <f>_xll.SNL.Clients.Office.Excel.Functions.SPG(A492, "IQ_INDUSTRY")</f>
        <v>#INVALID COMPANY ID</v>
      </c>
      <c r="E492" s="10" t="str">
        <f>_xll.SNL.Clients.Office.Excel.Functions.SPG(A492, "IQ_PRIMARY_INDUSTRY")</f>
        <v>#INVALID COMPANY ID</v>
      </c>
      <c r="F492" s="10" t="str">
        <f>_xll.SNL.Clients.Office.Excel.Functions.SPG(A492, "NAICS_CODE", "Primary")</f>
        <v>#INVALID COMPANY ID</v>
      </c>
      <c r="G492" s="10" t="str">
        <f>_xll.SNL.Clients.Office.Excel.Functions.SPG(A492, "SP_TOPICTAG")</f>
        <v>#INVALID COMPANY ID</v>
      </c>
      <c r="H492" s="5" t="str">
        <f>_xll.SNL.Clients.Office.Excel.Functions.SPG(A492, "SP_PCT_SHARES_OWNED_ALL_INSTITUTIONS")</f>
        <v>#INVALID COMPANY ID</v>
      </c>
    </row>
    <row r="493" spans="2:8" x14ac:dyDescent="0.3">
      <c r="B493" s="10" t="str">
        <f>_xll.SNL.Clients.Office.Excel.Functions.SPG(A493, "IQ_SECTOR")</f>
        <v>#INVALID COMPANY ID</v>
      </c>
      <c r="C493" s="10" t="str">
        <f>_xll.SNL.Clients.Office.Excel.Functions.SPG(A493, "IQ_INDUSTRY_GROUP")</f>
        <v>#INVALID COMPANY ID</v>
      </c>
      <c r="D493" s="10" t="str">
        <f>_xll.SNL.Clients.Office.Excel.Functions.SPG(A493, "IQ_INDUSTRY")</f>
        <v>#INVALID COMPANY ID</v>
      </c>
      <c r="E493" s="10" t="str">
        <f>_xll.SNL.Clients.Office.Excel.Functions.SPG(A493, "IQ_PRIMARY_INDUSTRY")</f>
        <v>#INVALID COMPANY ID</v>
      </c>
      <c r="F493" s="10" t="str">
        <f>_xll.SNL.Clients.Office.Excel.Functions.SPG(A493, "NAICS_CODE", "Primary")</f>
        <v>#INVALID COMPANY ID</v>
      </c>
      <c r="G493" s="10" t="str">
        <f>_xll.SNL.Clients.Office.Excel.Functions.SPG(A493, "SP_TOPICTAG")</f>
        <v>#INVALID COMPANY ID</v>
      </c>
      <c r="H493" s="5" t="str">
        <f>_xll.SNL.Clients.Office.Excel.Functions.SPG(A493, "SP_PCT_SHARES_OWNED_ALL_INSTITUTIONS")</f>
        <v>#INVALID COMPANY ID</v>
      </c>
    </row>
    <row r="494" spans="2:8" x14ac:dyDescent="0.3">
      <c r="B494" s="10" t="str">
        <f>_xll.SNL.Clients.Office.Excel.Functions.SPG(A494, "IQ_SECTOR")</f>
        <v>#INVALID COMPANY ID</v>
      </c>
      <c r="C494" s="10" t="str">
        <f>_xll.SNL.Clients.Office.Excel.Functions.SPG(A494, "IQ_INDUSTRY_GROUP")</f>
        <v>#INVALID COMPANY ID</v>
      </c>
      <c r="D494" s="10" t="str">
        <f>_xll.SNL.Clients.Office.Excel.Functions.SPG(A494, "IQ_INDUSTRY")</f>
        <v>#INVALID COMPANY ID</v>
      </c>
      <c r="E494" s="10" t="str">
        <f>_xll.SNL.Clients.Office.Excel.Functions.SPG(A494, "IQ_PRIMARY_INDUSTRY")</f>
        <v>#INVALID COMPANY ID</v>
      </c>
      <c r="F494" s="10" t="str">
        <f>_xll.SNL.Clients.Office.Excel.Functions.SPG(A494, "NAICS_CODE", "Primary")</f>
        <v>#INVALID COMPANY ID</v>
      </c>
      <c r="G494" s="10" t="str">
        <f>_xll.SNL.Clients.Office.Excel.Functions.SPG(A494, "SP_TOPICTAG")</f>
        <v>#INVALID COMPANY ID</v>
      </c>
      <c r="H494" s="5" t="str">
        <f>_xll.SNL.Clients.Office.Excel.Functions.SPG(A494, "SP_PCT_SHARES_OWNED_ALL_INSTITUTIONS")</f>
        <v>#INVALID COMPANY ID</v>
      </c>
    </row>
    <row r="495" spans="2:8" x14ac:dyDescent="0.3">
      <c r="B495" s="10" t="str">
        <f>_xll.SNL.Clients.Office.Excel.Functions.SPG(A495, "IQ_SECTOR")</f>
        <v>#INVALID COMPANY ID</v>
      </c>
      <c r="C495" s="10" t="str">
        <f>_xll.SNL.Clients.Office.Excel.Functions.SPG(A495, "IQ_INDUSTRY_GROUP")</f>
        <v>#INVALID COMPANY ID</v>
      </c>
      <c r="D495" s="10" t="str">
        <f>_xll.SNL.Clients.Office.Excel.Functions.SPG(A495, "IQ_INDUSTRY")</f>
        <v>#INVALID COMPANY ID</v>
      </c>
      <c r="E495" s="10" t="str">
        <f>_xll.SNL.Clients.Office.Excel.Functions.SPG(A495, "IQ_PRIMARY_INDUSTRY")</f>
        <v>#INVALID COMPANY ID</v>
      </c>
      <c r="F495" s="10" t="str">
        <f>_xll.SNL.Clients.Office.Excel.Functions.SPG(A495, "NAICS_CODE", "Primary")</f>
        <v>#INVALID COMPANY ID</v>
      </c>
      <c r="G495" s="10" t="str">
        <f>_xll.SNL.Clients.Office.Excel.Functions.SPG(A495, "SP_TOPICTAG")</f>
        <v>#INVALID COMPANY ID</v>
      </c>
      <c r="H495" s="5" t="str">
        <f>_xll.SNL.Clients.Office.Excel.Functions.SPG(A495, "SP_PCT_SHARES_OWNED_ALL_INSTITUTIONS")</f>
        <v>#INVALID COMPANY ID</v>
      </c>
    </row>
    <row r="496" spans="2:8" x14ac:dyDescent="0.3">
      <c r="B496" s="10" t="str">
        <f>_xll.SNL.Clients.Office.Excel.Functions.SPG(A496, "IQ_SECTOR")</f>
        <v>#INVALID COMPANY ID</v>
      </c>
      <c r="C496" s="10" t="str">
        <f>_xll.SNL.Clients.Office.Excel.Functions.SPG(A496, "IQ_INDUSTRY_GROUP")</f>
        <v>#INVALID COMPANY ID</v>
      </c>
      <c r="D496" s="10" t="str">
        <f>_xll.SNL.Clients.Office.Excel.Functions.SPG(A496, "IQ_INDUSTRY")</f>
        <v>#INVALID COMPANY ID</v>
      </c>
      <c r="E496" s="10" t="str">
        <f>_xll.SNL.Clients.Office.Excel.Functions.SPG(A496, "IQ_PRIMARY_INDUSTRY")</f>
        <v>#INVALID COMPANY ID</v>
      </c>
      <c r="F496" s="10" t="str">
        <f>_xll.SNL.Clients.Office.Excel.Functions.SPG(A496, "NAICS_CODE", "Primary")</f>
        <v>#INVALID COMPANY ID</v>
      </c>
      <c r="G496" s="10" t="str">
        <f>_xll.SNL.Clients.Office.Excel.Functions.SPG(A496, "SP_TOPICTAG")</f>
        <v>#INVALID COMPANY ID</v>
      </c>
      <c r="H496" s="5" t="str">
        <f>_xll.SNL.Clients.Office.Excel.Functions.SPG(A496, "SP_PCT_SHARES_OWNED_ALL_INSTITUTIONS")</f>
        <v>#INVALID COMPANY ID</v>
      </c>
    </row>
    <row r="497" spans="2:8" x14ac:dyDescent="0.3">
      <c r="B497" s="10" t="str">
        <f>_xll.SNL.Clients.Office.Excel.Functions.SPG(A497, "IQ_SECTOR")</f>
        <v>#INVALID COMPANY ID</v>
      </c>
      <c r="C497" s="10" t="str">
        <f>_xll.SNL.Clients.Office.Excel.Functions.SPG(A497, "IQ_INDUSTRY_GROUP")</f>
        <v>#INVALID COMPANY ID</v>
      </c>
      <c r="D497" s="10" t="str">
        <f>_xll.SNL.Clients.Office.Excel.Functions.SPG(A497, "IQ_INDUSTRY")</f>
        <v>#INVALID COMPANY ID</v>
      </c>
      <c r="E497" s="10" t="str">
        <f>_xll.SNL.Clients.Office.Excel.Functions.SPG(A497, "IQ_PRIMARY_INDUSTRY")</f>
        <v>#INVALID COMPANY ID</v>
      </c>
      <c r="F497" s="10" t="str">
        <f>_xll.SNL.Clients.Office.Excel.Functions.SPG(A497, "NAICS_CODE", "Primary")</f>
        <v>#INVALID COMPANY ID</v>
      </c>
      <c r="G497" s="10" t="str">
        <f>_xll.SNL.Clients.Office.Excel.Functions.SPG(A497, "SP_TOPICTAG")</f>
        <v>#INVALID COMPANY ID</v>
      </c>
      <c r="H497" s="5" t="str">
        <f>_xll.SNL.Clients.Office.Excel.Functions.SPG(A497, "SP_PCT_SHARES_OWNED_ALL_INSTITUTIONS")</f>
        <v>#INVALID COMPANY ID</v>
      </c>
    </row>
    <row r="498" spans="2:8" x14ac:dyDescent="0.3">
      <c r="B498" s="10" t="str">
        <f>_xll.SNL.Clients.Office.Excel.Functions.SPG(A498, "IQ_SECTOR")</f>
        <v>#INVALID COMPANY ID</v>
      </c>
      <c r="C498" s="10" t="str">
        <f>_xll.SNL.Clients.Office.Excel.Functions.SPG(A498, "IQ_INDUSTRY_GROUP")</f>
        <v>#INVALID COMPANY ID</v>
      </c>
      <c r="D498" s="10" t="str">
        <f>_xll.SNL.Clients.Office.Excel.Functions.SPG(A498, "IQ_INDUSTRY")</f>
        <v>#INVALID COMPANY ID</v>
      </c>
      <c r="E498" s="10" t="str">
        <f>_xll.SNL.Clients.Office.Excel.Functions.SPG(A498, "IQ_PRIMARY_INDUSTRY")</f>
        <v>#INVALID COMPANY ID</v>
      </c>
      <c r="F498" s="10" t="str">
        <f>_xll.SNL.Clients.Office.Excel.Functions.SPG(A498, "NAICS_CODE", "Primary")</f>
        <v>#INVALID COMPANY ID</v>
      </c>
      <c r="G498" s="10" t="str">
        <f>_xll.SNL.Clients.Office.Excel.Functions.SPG(A498, "SP_TOPICTAG")</f>
        <v>#INVALID COMPANY ID</v>
      </c>
      <c r="H498" s="5" t="str">
        <f>_xll.SNL.Clients.Office.Excel.Functions.SPG(A498, "SP_PCT_SHARES_OWNED_ALL_INSTITUTIONS")</f>
        <v>#INVALID COMPANY ID</v>
      </c>
    </row>
    <row r="499" spans="2:8" x14ac:dyDescent="0.3">
      <c r="B499" s="10" t="str">
        <f>_xll.SNL.Clients.Office.Excel.Functions.SPG(A499, "IQ_SECTOR")</f>
        <v>#INVALID COMPANY ID</v>
      </c>
      <c r="C499" s="10" t="str">
        <f>_xll.SNL.Clients.Office.Excel.Functions.SPG(A499, "IQ_INDUSTRY_GROUP")</f>
        <v>#INVALID COMPANY ID</v>
      </c>
      <c r="D499" s="10" t="str">
        <f>_xll.SNL.Clients.Office.Excel.Functions.SPG(A499, "IQ_INDUSTRY")</f>
        <v>#INVALID COMPANY ID</v>
      </c>
      <c r="E499" s="10" t="str">
        <f>_xll.SNL.Clients.Office.Excel.Functions.SPG(A499, "IQ_PRIMARY_INDUSTRY")</f>
        <v>#INVALID COMPANY ID</v>
      </c>
      <c r="F499" s="10" t="str">
        <f>_xll.SNL.Clients.Office.Excel.Functions.SPG(A499, "NAICS_CODE", "Primary")</f>
        <v>#INVALID COMPANY ID</v>
      </c>
      <c r="G499" s="10" t="str">
        <f>_xll.SNL.Clients.Office.Excel.Functions.SPG(A499, "SP_TOPICTAG")</f>
        <v>#INVALID COMPANY ID</v>
      </c>
      <c r="H499" s="5" t="str">
        <f>_xll.SNL.Clients.Office.Excel.Functions.SPG(A499, "SP_PCT_SHARES_OWNED_ALL_INSTITUTIONS")</f>
        <v>#INVALID COMPANY ID</v>
      </c>
    </row>
    <row r="500" spans="2:8" x14ac:dyDescent="0.3">
      <c r="B500" s="10" t="str">
        <f>_xll.SNL.Clients.Office.Excel.Functions.SPG(A500, "IQ_SECTOR")</f>
        <v>#INVALID COMPANY ID</v>
      </c>
      <c r="C500" s="10" t="str">
        <f>_xll.SNL.Clients.Office.Excel.Functions.SPG(A500, "IQ_INDUSTRY_GROUP")</f>
        <v>#INVALID COMPANY ID</v>
      </c>
      <c r="D500" s="10" t="str">
        <f>_xll.SNL.Clients.Office.Excel.Functions.SPG(A500, "IQ_INDUSTRY")</f>
        <v>#INVALID COMPANY ID</v>
      </c>
      <c r="E500" s="10" t="str">
        <f>_xll.SNL.Clients.Office.Excel.Functions.SPG(A500, "IQ_PRIMARY_INDUSTRY")</f>
        <v>#INVALID COMPANY ID</v>
      </c>
      <c r="F500" s="10" t="str">
        <f>_xll.SNL.Clients.Office.Excel.Functions.SPG(A500, "NAICS_CODE", "Primary")</f>
        <v>#INVALID COMPANY ID</v>
      </c>
      <c r="G500" s="10" t="str">
        <f>_xll.SNL.Clients.Office.Excel.Functions.SPG(A500, "SP_TOPICTAG")</f>
        <v>#INVALID COMPANY ID</v>
      </c>
      <c r="H500" s="5" t="str">
        <f>_xll.SNL.Clients.Office.Excel.Functions.SPG(A500, "SP_PCT_SHARES_OWNED_ALL_INSTITUTIONS")</f>
        <v>#INVALID COMPANY ID</v>
      </c>
    </row>
    <row r="501" spans="2:8" x14ac:dyDescent="0.3">
      <c r="B501" s="10" t="str">
        <f>_xll.SNL.Clients.Office.Excel.Functions.SPG(A501, "IQ_SECTOR")</f>
        <v>#INVALID COMPANY ID</v>
      </c>
      <c r="C501" s="10" t="str">
        <f>_xll.SNL.Clients.Office.Excel.Functions.SPG(A501, "IQ_INDUSTRY_GROUP")</f>
        <v>#INVALID COMPANY ID</v>
      </c>
      <c r="D501" s="10" t="str">
        <f>_xll.SNL.Clients.Office.Excel.Functions.SPG(A501, "IQ_INDUSTRY")</f>
        <v>#INVALID COMPANY ID</v>
      </c>
      <c r="E501" s="10" t="str">
        <f>_xll.SNL.Clients.Office.Excel.Functions.SPG(A501, "IQ_PRIMARY_INDUSTRY")</f>
        <v>#INVALID COMPANY ID</v>
      </c>
      <c r="F501" s="10" t="str">
        <f>_xll.SNL.Clients.Office.Excel.Functions.SPG(A501, "NAICS_CODE", "Primary")</f>
        <v>#INVALID COMPANY ID</v>
      </c>
      <c r="G501" s="10" t="str">
        <f>_xll.SNL.Clients.Office.Excel.Functions.SPG(A501, "SP_TOPICTAG")</f>
        <v>#INVALID COMPANY ID</v>
      </c>
      <c r="H501" s="5" t="str">
        <f>_xll.SNL.Clients.Office.Excel.Functions.SPG(A501, "SP_PCT_SHARES_OWNED_ALL_INSTITUTIONS")</f>
        <v>#INVALID COMPANY ID</v>
      </c>
    </row>
    <row r="502" spans="2:8" x14ac:dyDescent="0.3">
      <c r="B502" s="10" t="str">
        <f>_xll.SNL.Clients.Office.Excel.Functions.SPG(A502, "IQ_SECTOR")</f>
        <v>#INVALID COMPANY ID</v>
      </c>
      <c r="C502" s="10" t="str">
        <f>_xll.SNL.Clients.Office.Excel.Functions.SPG(A502, "IQ_INDUSTRY_GROUP")</f>
        <v>#INVALID COMPANY ID</v>
      </c>
      <c r="D502" s="10" t="str">
        <f>_xll.SNL.Clients.Office.Excel.Functions.SPG(A502, "IQ_INDUSTRY")</f>
        <v>#INVALID COMPANY ID</v>
      </c>
      <c r="E502" s="10" t="str">
        <f>_xll.SNL.Clients.Office.Excel.Functions.SPG(A502, "IQ_PRIMARY_INDUSTRY")</f>
        <v>#INVALID COMPANY ID</v>
      </c>
      <c r="F502" s="10" t="str">
        <f>_xll.SNL.Clients.Office.Excel.Functions.SPG(A502, "NAICS_CODE", "Primary")</f>
        <v>#INVALID COMPANY ID</v>
      </c>
      <c r="G502" s="10" t="str">
        <f>_xll.SNL.Clients.Office.Excel.Functions.SPG(A502, "SP_TOPICTAG")</f>
        <v>#INVALID COMPANY ID</v>
      </c>
      <c r="H502" s="5" t="str">
        <f>_xll.SNL.Clients.Office.Excel.Functions.SPG(A502, "SP_PCT_SHARES_OWNED_ALL_INSTITUTIONS")</f>
        <v>#INVALID COMPANY ID</v>
      </c>
    </row>
    <row r="503" spans="2:8" x14ac:dyDescent="0.3">
      <c r="B503" s="10" t="str">
        <f>_xll.SNL.Clients.Office.Excel.Functions.SPG(A503, "IQ_SECTOR")</f>
        <v>#INVALID COMPANY ID</v>
      </c>
      <c r="C503" s="10" t="str">
        <f>_xll.SNL.Clients.Office.Excel.Functions.SPG(A503, "IQ_INDUSTRY_GROUP")</f>
        <v>#INVALID COMPANY ID</v>
      </c>
      <c r="D503" s="10" t="str">
        <f>_xll.SNL.Clients.Office.Excel.Functions.SPG(A503, "IQ_INDUSTRY")</f>
        <v>#INVALID COMPANY ID</v>
      </c>
      <c r="E503" s="10" t="str">
        <f>_xll.SNL.Clients.Office.Excel.Functions.SPG(A503, "IQ_PRIMARY_INDUSTRY")</f>
        <v>#INVALID COMPANY ID</v>
      </c>
      <c r="F503" s="10" t="str">
        <f>_xll.SNL.Clients.Office.Excel.Functions.SPG(A503, "NAICS_CODE", "Primary")</f>
        <v>#INVALID COMPANY ID</v>
      </c>
      <c r="G503" s="10" t="str">
        <f>_xll.SNL.Clients.Office.Excel.Functions.SPG(A503, "SP_TOPICTAG")</f>
        <v>#INVALID COMPANY ID</v>
      </c>
      <c r="H503" s="5" t="str">
        <f>_xll.SNL.Clients.Office.Excel.Functions.SPG(A503, "SP_PCT_SHARES_OWNED_ALL_INSTITUTIONS")</f>
        <v>#INVALID COMPANY ID</v>
      </c>
    </row>
    <row r="504" spans="2:8" x14ac:dyDescent="0.3">
      <c r="B504" s="10" t="str">
        <f>_xll.SNL.Clients.Office.Excel.Functions.SPG(A504, "IQ_SECTOR")</f>
        <v>#INVALID COMPANY ID</v>
      </c>
      <c r="C504" s="10" t="str">
        <f>_xll.SNL.Clients.Office.Excel.Functions.SPG(A504, "IQ_INDUSTRY_GROUP")</f>
        <v>#INVALID COMPANY ID</v>
      </c>
      <c r="D504" s="10" t="str">
        <f>_xll.SNL.Clients.Office.Excel.Functions.SPG(A504, "IQ_INDUSTRY")</f>
        <v>#INVALID COMPANY ID</v>
      </c>
      <c r="E504" s="10" t="str">
        <f>_xll.SNL.Clients.Office.Excel.Functions.SPG(A504, "IQ_PRIMARY_INDUSTRY")</f>
        <v>#INVALID COMPANY ID</v>
      </c>
      <c r="F504" s="10" t="str">
        <f>_xll.SNL.Clients.Office.Excel.Functions.SPG(A504, "NAICS_CODE", "Primary")</f>
        <v>#INVALID COMPANY ID</v>
      </c>
      <c r="G504" s="10" t="str">
        <f>_xll.SNL.Clients.Office.Excel.Functions.SPG(A504, "SP_TOPICTAG")</f>
        <v>#INVALID COMPANY ID</v>
      </c>
      <c r="H504" s="5" t="str">
        <f>_xll.SNL.Clients.Office.Excel.Functions.SPG(A504, "SP_PCT_SHARES_OWNED_ALL_INSTITUTIONS")</f>
        <v>#INVALID COMPANY ID</v>
      </c>
    </row>
    <row r="505" spans="2:8" x14ac:dyDescent="0.3">
      <c r="B505" s="10" t="str">
        <f>_xll.SNL.Clients.Office.Excel.Functions.SPG(A505, "IQ_SECTOR")</f>
        <v>#INVALID COMPANY ID</v>
      </c>
      <c r="C505" s="10" t="str">
        <f>_xll.SNL.Clients.Office.Excel.Functions.SPG(A505, "IQ_INDUSTRY_GROUP")</f>
        <v>#INVALID COMPANY ID</v>
      </c>
      <c r="D505" s="10" t="str">
        <f>_xll.SNL.Clients.Office.Excel.Functions.SPG(A505, "IQ_INDUSTRY")</f>
        <v>#INVALID COMPANY ID</v>
      </c>
      <c r="E505" s="10" t="str">
        <f>_xll.SNL.Clients.Office.Excel.Functions.SPG(A505, "IQ_PRIMARY_INDUSTRY")</f>
        <v>#INVALID COMPANY ID</v>
      </c>
      <c r="F505" s="10" t="str">
        <f>_xll.SNL.Clients.Office.Excel.Functions.SPG(A505, "NAICS_CODE", "Primary")</f>
        <v>#INVALID COMPANY ID</v>
      </c>
      <c r="G505" s="10" t="str">
        <f>_xll.SNL.Clients.Office.Excel.Functions.SPG(A505, "SP_TOPICTAG")</f>
        <v>#INVALID COMPANY ID</v>
      </c>
      <c r="H505" s="5" t="str">
        <f>_xll.SNL.Clients.Office.Excel.Functions.SPG(A505, "SP_PCT_SHARES_OWNED_ALL_INSTITUTIONS")</f>
        <v>#INVALID COMPANY ID</v>
      </c>
    </row>
    <row r="506" spans="2:8" x14ac:dyDescent="0.3">
      <c r="B506" s="10" t="str">
        <f>_xll.SNL.Clients.Office.Excel.Functions.SPG(A506, "IQ_SECTOR")</f>
        <v>#INVALID COMPANY ID</v>
      </c>
      <c r="C506" s="10" t="str">
        <f>_xll.SNL.Clients.Office.Excel.Functions.SPG(A506, "IQ_INDUSTRY_GROUP")</f>
        <v>#INVALID COMPANY ID</v>
      </c>
      <c r="D506" s="10" t="str">
        <f>_xll.SNL.Clients.Office.Excel.Functions.SPG(A506, "IQ_INDUSTRY")</f>
        <v>#INVALID COMPANY ID</v>
      </c>
      <c r="E506" s="10" t="str">
        <f>_xll.SNL.Clients.Office.Excel.Functions.SPG(A506, "IQ_PRIMARY_INDUSTRY")</f>
        <v>#INVALID COMPANY ID</v>
      </c>
      <c r="F506" s="10" t="str">
        <f>_xll.SNL.Clients.Office.Excel.Functions.SPG(A506, "NAICS_CODE", "Primary")</f>
        <v>#INVALID COMPANY ID</v>
      </c>
      <c r="G506" s="10" t="str">
        <f>_xll.SNL.Clients.Office.Excel.Functions.SPG(A506, "SP_TOPICTAG")</f>
        <v>#INVALID COMPANY ID</v>
      </c>
      <c r="H506" s="5" t="str">
        <f>_xll.SNL.Clients.Office.Excel.Functions.SPG(A506, "SP_PCT_SHARES_OWNED_ALL_INSTITUTIONS")</f>
        <v>#INVALID COMPANY ID</v>
      </c>
    </row>
    <row r="507" spans="2:8" x14ac:dyDescent="0.3">
      <c r="B507" s="10" t="str">
        <f>_xll.SNL.Clients.Office.Excel.Functions.SPG(A507, "IQ_SECTOR")</f>
        <v>#INVALID COMPANY ID</v>
      </c>
      <c r="C507" s="10" t="str">
        <f>_xll.SNL.Clients.Office.Excel.Functions.SPG(A507, "IQ_INDUSTRY_GROUP")</f>
        <v>#INVALID COMPANY ID</v>
      </c>
      <c r="D507" s="10" t="str">
        <f>_xll.SNL.Clients.Office.Excel.Functions.SPG(A507, "IQ_INDUSTRY")</f>
        <v>#INVALID COMPANY ID</v>
      </c>
      <c r="E507" s="10" t="str">
        <f>_xll.SNL.Clients.Office.Excel.Functions.SPG(A507, "IQ_PRIMARY_INDUSTRY")</f>
        <v>#INVALID COMPANY ID</v>
      </c>
      <c r="F507" s="10" t="str">
        <f>_xll.SNL.Clients.Office.Excel.Functions.SPG(A507, "NAICS_CODE", "Primary")</f>
        <v>#INVALID COMPANY ID</v>
      </c>
      <c r="G507" s="10" t="str">
        <f>_xll.SNL.Clients.Office.Excel.Functions.SPG(A507, "SP_TOPICTAG")</f>
        <v>#INVALID COMPANY ID</v>
      </c>
      <c r="H507" s="5" t="str">
        <f>_xll.SNL.Clients.Office.Excel.Functions.SPG(A507, "SP_PCT_SHARES_OWNED_ALL_INSTITUTIONS")</f>
        <v>#INVALID COMPANY ID</v>
      </c>
    </row>
    <row r="508" spans="2:8" x14ac:dyDescent="0.3">
      <c r="B508" s="10" t="str">
        <f>_xll.SNL.Clients.Office.Excel.Functions.SPG(A508, "IQ_SECTOR")</f>
        <v>#INVALID COMPANY ID</v>
      </c>
      <c r="C508" s="10" t="str">
        <f>_xll.SNL.Clients.Office.Excel.Functions.SPG(A508, "IQ_INDUSTRY_GROUP")</f>
        <v>#INVALID COMPANY ID</v>
      </c>
      <c r="D508" s="10" t="str">
        <f>_xll.SNL.Clients.Office.Excel.Functions.SPG(A508, "IQ_INDUSTRY")</f>
        <v>#INVALID COMPANY ID</v>
      </c>
      <c r="E508" s="10" t="str">
        <f>_xll.SNL.Clients.Office.Excel.Functions.SPG(A508, "IQ_PRIMARY_INDUSTRY")</f>
        <v>#INVALID COMPANY ID</v>
      </c>
      <c r="F508" s="10" t="str">
        <f>_xll.SNL.Clients.Office.Excel.Functions.SPG(A508, "NAICS_CODE", "Primary")</f>
        <v>#INVALID COMPANY ID</v>
      </c>
      <c r="G508" s="10" t="str">
        <f>_xll.SNL.Clients.Office.Excel.Functions.SPG(A508, "SP_TOPICTAG")</f>
        <v>#INVALID COMPANY ID</v>
      </c>
      <c r="H508" s="5" t="str">
        <f>_xll.SNL.Clients.Office.Excel.Functions.SPG(A508, "SP_PCT_SHARES_OWNED_ALL_INSTITUTIONS")</f>
        <v>#INVALID COMPANY ID</v>
      </c>
    </row>
    <row r="509" spans="2:8" x14ac:dyDescent="0.3">
      <c r="B509" s="10" t="str">
        <f>_xll.SNL.Clients.Office.Excel.Functions.SPG(A509, "IQ_SECTOR")</f>
        <v>#INVALID COMPANY ID</v>
      </c>
      <c r="C509" s="10" t="str">
        <f>_xll.SNL.Clients.Office.Excel.Functions.SPG(A509, "IQ_INDUSTRY_GROUP")</f>
        <v>#INVALID COMPANY ID</v>
      </c>
      <c r="D509" s="10" t="str">
        <f>_xll.SNL.Clients.Office.Excel.Functions.SPG(A509, "IQ_INDUSTRY")</f>
        <v>#INVALID COMPANY ID</v>
      </c>
      <c r="E509" s="10" t="str">
        <f>_xll.SNL.Clients.Office.Excel.Functions.SPG(A509, "IQ_PRIMARY_INDUSTRY")</f>
        <v>#INVALID COMPANY ID</v>
      </c>
      <c r="F509" s="10" t="str">
        <f>_xll.SNL.Clients.Office.Excel.Functions.SPG(A509, "NAICS_CODE", "Primary")</f>
        <v>#INVALID COMPANY ID</v>
      </c>
      <c r="G509" s="10" t="str">
        <f>_xll.SNL.Clients.Office.Excel.Functions.SPG(A509, "SP_TOPICTAG")</f>
        <v>#INVALID COMPANY ID</v>
      </c>
      <c r="H509" s="5" t="str">
        <f>_xll.SNL.Clients.Office.Excel.Functions.SPG(A509, "SP_PCT_SHARES_OWNED_ALL_INSTITUTIONS")</f>
        <v>#INVALID COMPANY ID</v>
      </c>
    </row>
    <row r="510" spans="2:8" x14ac:dyDescent="0.3">
      <c r="B510" s="10" t="str">
        <f>_xll.SNL.Clients.Office.Excel.Functions.SPG(A510, "IQ_SECTOR")</f>
        <v>#INVALID COMPANY ID</v>
      </c>
      <c r="C510" s="10" t="str">
        <f>_xll.SNL.Clients.Office.Excel.Functions.SPG(A510, "IQ_INDUSTRY_GROUP")</f>
        <v>#INVALID COMPANY ID</v>
      </c>
      <c r="D510" s="10" t="str">
        <f>_xll.SNL.Clients.Office.Excel.Functions.SPG(A510, "IQ_INDUSTRY")</f>
        <v>#INVALID COMPANY ID</v>
      </c>
      <c r="E510" s="10" t="str">
        <f>_xll.SNL.Clients.Office.Excel.Functions.SPG(A510, "IQ_PRIMARY_INDUSTRY")</f>
        <v>#INVALID COMPANY ID</v>
      </c>
      <c r="F510" s="10" t="str">
        <f>_xll.SNL.Clients.Office.Excel.Functions.SPG(A510, "NAICS_CODE", "Primary")</f>
        <v>#INVALID COMPANY ID</v>
      </c>
      <c r="G510" s="10" t="str">
        <f>_xll.SNL.Clients.Office.Excel.Functions.SPG(A510, "SP_TOPICTAG")</f>
        <v>#INVALID COMPANY ID</v>
      </c>
      <c r="H510" s="5" t="str">
        <f>_xll.SNL.Clients.Office.Excel.Functions.SPG(A510, "SP_PCT_SHARES_OWNED_ALL_INSTITUTIONS")</f>
        <v>#INVALID COMPANY ID</v>
      </c>
    </row>
    <row r="511" spans="2:8" x14ac:dyDescent="0.3">
      <c r="B511" s="10" t="str">
        <f>_xll.SNL.Clients.Office.Excel.Functions.SPG(A511, "IQ_SECTOR")</f>
        <v>#INVALID COMPANY ID</v>
      </c>
      <c r="C511" s="10" t="str">
        <f>_xll.SNL.Clients.Office.Excel.Functions.SPG(A511, "IQ_INDUSTRY_GROUP")</f>
        <v>#INVALID COMPANY ID</v>
      </c>
      <c r="D511" s="10" t="str">
        <f>_xll.SNL.Clients.Office.Excel.Functions.SPG(A511, "IQ_INDUSTRY")</f>
        <v>#INVALID COMPANY ID</v>
      </c>
      <c r="E511" s="10" t="str">
        <f>_xll.SNL.Clients.Office.Excel.Functions.SPG(A511, "IQ_PRIMARY_INDUSTRY")</f>
        <v>#INVALID COMPANY ID</v>
      </c>
      <c r="F511" s="10" t="str">
        <f>_xll.SNL.Clients.Office.Excel.Functions.SPG(A511, "NAICS_CODE", "Primary")</f>
        <v>#INVALID COMPANY ID</v>
      </c>
      <c r="G511" s="10" t="str">
        <f>_xll.SNL.Clients.Office.Excel.Functions.SPG(A511, "SP_TOPICTAG")</f>
        <v>#INVALID COMPANY ID</v>
      </c>
      <c r="H511" s="5" t="str">
        <f>_xll.SNL.Clients.Office.Excel.Functions.SPG(A511, "SP_PCT_SHARES_OWNED_ALL_INSTITUTIONS")</f>
        <v>#INVALID COMPANY ID</v>
      </c>
    </row>
    <row r="512" spans="2:8" x14ac:dyDescent="0.3">
      <c r="B512" s="10" t="str">
        <f>_xll.SNL.Clients.Office.Excel.Functions.SPG(A512, "IQ_SECTOR")</f>
        <v>#INVALID COMPANY ID</v>
      </c>
      <c r="C512" s="10" t="str">
        <f>_xll.SNL.Clients.Office.Excel.Functions.SPG(A512, "IQ_INDUSTRY_GROUP")</f>
        <v>#INVALID COMPANY ID</v>
      </c>
      <c r="D512" s="10" t="str">
        <f>_xll.SNL.Clients.Office.Excel.Functions.SPG(A512, "IQ_INDUSTRY")</f>
        <v>#INVALID COMPANY ID</v>
      </c>
      <c r="E512" s="10" t="str">
        <f>_xll.SNL.Clients.Office.Excel.Functions.SPG(A512, "IQ_PRIMARY_INDUSTRY")</f>
        <v>#INVALID COMPANY ID</v>
      </c>
      <c r="F512" s="10" t="str">
        <f>_xll.SNL.Clients.Office.Excel.Functions.SPG(A512, "NAICS_CODE", "Primary")</f>
        <v>#INVALID COMPANY ID</v>
      </c>
      <c r="G512" s="10" t="str">
        <f>_xll.SNL.Clients.Office.Excel.Functions.SPG(A512, "SP_TOPICTAG")</f>
        <v>#INVALID COMPANY ID</v>
      </c>
      <c r="H512" s="5" t="str">
        <f>_xll.SNL.Clients.Office.Excel.Functions.SPG(A512, "SP_PCT_SHARES_OWNED_ALL_INSTITUTIONS")</f>
        <v>#INVALID COMPANY ID</v>
      </c>
    </row>
    <row r="513" spans="2:8" x14ac:dyDescent="0.3">
      <c r="B513" s="10" t="str">
        <f>_xll.SNL.Clients.Office.Excel.Functions.SPG(A513, "IQ_SECTOR")</f>
        <v>#INVALID COMPANY ID</v>
      </c>
      <c r="C513" s="10" t="str">
        <f>_xll.SNL.Clients.Office.Excel.Functions.SPG(A513, "IQ_INDUSTRY_GROUP")</f>
        <v>#INVALID COMPANY ID</v>
      </c>
      <c r="D513" s="10" t="str">
        <f>_xll.SNL.Clients.Office.Excel.Functions.SPG(A513, "IQ_INDUSTRY")</f>
        <v>#INVALID COMPANY ID</v>
      </c>
      <c r="E513" s="10" t="str">
        <f>_xll.SNL.Clients.Office.Excel.Functions.SPG(A513, "IQ_PRIMARY_INDUSTRY")</f>
        <v>#INVALID COMPANY ID</v>
      </c>
      <c r="F513" s="10" t="str">
        <f>_xll.SNL.Clients.Office.Excel.Functions.SPG(A513, "NAICS_CODE", "Primary")</f>
        <v>#INVALID COMPANY ID</v>
      </c>
      <c r="G513" s="10" t="str">
        <f>_xll.SNL.Clients.Office.Excel.Functions.SPG(A513, "SP_TOPICTAG")</f>
        <v>#INVALID COMPANY ID</v>
      </c>
      <c r="H513" s="5" t="str">
        <f>_xll.SNL.Clients.Office.Excel.Functions.SPG(A513, "SP_PCT_SHARES_OWNED_ALL_INSTITUTIONS")</f>
        <v>#INVALID COMPANY ID</v>
      </c>
    </row>
    <row r="514" spans="2:8" x14ac:dyDescent="0.3">
      <c r="B514" s="10" t="str">
        <f>_xll.SNL.Clients.Office.Excel.Functions.SPG(A514, "IQ_SECTOR")</f>
        <v>#INVALID COMPANY ID</v>
      </c>
      <c r="C514" s="10" t="str">
        <f>_xll.SNL.Clients.Office.Excel.Functions.SPG(A514, "IQ_INDUSTRY_GROUP")</f>
        <v>#INVALID COMPANY ID</v>
      </c>
      <c r="D514" s="10" t="str">
        <f>_xll.SNL.Clients.Office.Excel.Functions.SPG(A514, "IQ_INDUSTRY")</f>
        <v>#INVALID COMPANY ID</v>
      </c>
      <c r="E514" s="10" t="str">
        <f>_xll.SNL.Clients.Office.Excel.Functions.SPG(A514, "IQ_PRIMARY_INDUSTRY")</f>
        <v>#INVALID COMPANY ID</v>
      </c>
      <c r="F514" s="10" t="str">
        <f>_xll.SNL.Clients.Office.Excel.Functions.SPG(A514, "NAICS_CODE", "Primary")</f>
        <v>#INVALID COMPANY ID</v>
      </c>
      <c r="G514" s="10" t="str">
        <f>_xll.SNL.Clients.Office.Excel.Functions.SPG(A514, "SP_TOPICTAG")</f>
        <v>#INVALID COMPANY ID</v>
      </c>
      <c r="H514" s="5" t="str">
        <f>_xll.SNL.Clients.Office.Excel.Functions.SPG(A514, "SP_PCT_SHARES_OWNED_ALL_INSTITUTIONS")</f>
        <v>#INVALID COMPANY ID</v>
      </c>
    </row>
    <row r="515" spans="2:8" x14ac:dyDescent="0.3">
      <c r="B515" s="10" t="str">
        <f>_xll.SNL.Clients.Office.Excel.Functions.SPG(A515, "IQ_SECTOR")</f>
        <v>#INVALID COMPANY ID</v>
      </c>
      <c r="C515" s="10" t="str">
        <f>_xll.SNL.Clients.Office.Excel.Functions.SPG(A515, "IQ_INDUSTRY_GROUP")</f>
        <v>#INVALID COMPANY ID</v>
      </c>
      <c r="D515" s="10" t="str">
        <f>_xll.SNL.Clients.Office.Excel.Functions.SPG(A515, "IQ_INDUSTRY")</f>
        <v>#INVALID COMPANY ID</v>
      </c>
      <c r="E515" s="10" t="str">
        <f>_xll.SNL.Clients.Office.Excel.Functions.SPG(A515, "IQ_PRIMARY_INDUSTRY")</f>
        <v>#INVALID COMPANY ID</v>
      </c>
      <c r="F515" s="10" t="str">
        <f>_xll.SNL.Clients.Office.Excel.Functions.SPG(A515, "NAICS_CODE", "Primary")</f>
        <v>#INVALID COMPANY ID</v>
      </c>
      <c r="G515" s="10" t="str">
        <f>_xll.SNL.Clients.Office.Excel.Functions.SPG(A515, "SP_TOPICTAG")</f>
        <v>#INVALID COMPANY ID</v>
      </c>
      <c r="H515" s="5" t="str">
        <f>_xll.SNL.Clients.Office.Excel.Functions.SPG(A515, "SP_PCT_SHARES_OWNED_ALL_INSTITUTIONS")</f>
        <v>#INVALID COMPANY ID</v>
      </c>
    </row>
    <row r="516" spans="2:8" x14ac:dyDescent="0.3">
      <c r="B516" s="10" t="str">
        <f>_xll.SNL.Clients.Office.Excel.Functions.SPG(A516, "IQ_SECTOR")</f>
        <v>#INVALID COMPANY ID</v>
      </c>
      <c r="C516" s="10" t="str">
        <f>_xll.SNL.Clients.Office.Excel.Functions.SPG(A516, "IQ_INDUSTRY_GROUP")</f>
        <v>#INVALID COMPANY ID</v>
      </c>
      <c r="D516" s="10" t="str">
        <f>_xll.SNL.Clients.Office.Excel.Functions.SPG(A516, "IQ_INDUSTRY")</f>
        <v>#INVALID COMPANY ID</v>
      </c>
      <c r="E516" s="10" t="str">
        <f>_xll.SNL.Clients.Office.Excel.Functions.SPG(A516, "IQ_PRIMARY_INDUSTRY")</f>
        <v>#INVALID COMPANY ID</v>
      </c>
      <c r="F516" s="10" t="str">
        <f>_xll.SNL.Clients.Office.Excel.Functions.SPG(A516, "NAICS_CODE", "Primary")</f>
        <v>#INVALID COMPANY ID</v>
      </c>
      <c r="G516" s="10" t="str">
        <f>_xll.SNL.Clients.Office.Excel.Functions.SPG(A516, "SP_TOPICTAG")</f>
        <v>#INVALID COMPANY ID</v>
      </c>
      <c r="H516" s="5" t="str">
        <f>_xll.SNL.Clients.Office.Excel.Functions.SPG(A516, "SP_PCT_SHARES_OWNED_ALL_INSTITUTIONS")</f>
        <v>#INVALID COMPANY ID</v>
      </c>
    </row>
    <row r="517" spans="2:8" x14ac:dyDescent="0.3">
      <c r="B517" s="10" t="str">
        <f>_xll.SNL.Clients.Office.Excel.Functions.SPG(A517, "IQ_SECTOR")</f>
        <v>#INVALID COMPANY ID</v>
      </c>
      <c r="C517" s="10" t="str">
        <f>_xll.SNL.Clients.Office.Excel.Functions.SPG(A517, "IQ_INDUSTRY_GROUP")</f>
        <v>#INVALID COMPANY ID</v>
      </c>
      <c r="D517" s="10" t="str">
        <f>_xll.SNL.Clients.Office.Excel.Functions.SPG(A517, "IQ_INDUSTRY")</f>
        <v>#INVALID COMPANY ID</v>
      </c>
      <c r="E517" s="10" t="str">
        <f>_xll.SNL.Clients.Office.Excel.Functions.SPG(A517, "IQ_PRIMARY_INDUSTRY")</f>
        <v>#INVALID COMPANY ID</v>
      </c>
      <c r="F517" s="10" t="str">
        <f>_xll.SNL.Clients.Office.Excel.Functions.SPG(A517, "NAICS_CODE", "Primary")</f>
        <v>#INVALID COMPANY ID</v>
      </c>
      <c r="G517" s="10" t="str">
        <f>_xll.SNL.Clients.Office.Excel.Functions.SPG(A517, "SP_TOPICTAG")</f>
        <v>#INVALID COMPANY ID</v>
      </c>
      <c r="H517" s="5" t="str">
        <f>_xll.SNL.Clients.Office.Excel.Functions.SPG(A517, "SP_PCT_SHARES_OWNED_ALL_INSTITUTIONS")</f>
        <v>#INVALID COMPANY ID</v>
      </c>
    </row>
    <row r="518" spans="2:8" x14ac:dyDescent="0.3">
      <c r="B518" s="10" t="str">
        <f>_xll.SNL.Clients.Office.Excel.Functions.SPG(A518, "IQ_SECTOR")</f>
        <v>#INVALID COMPANY ID</v>
      </c>
      <c r="C518" s="10" t="str">
        <f>_xll.SNL.Clients.Office.Excel.Functions.SPG(A518, "IQ_INDUSTRY_GROUP")</f>
        <v>#INVALID COMPANY ID</v>
      </c>
      <c r="D518" s="10" t="str">
        <f>_xll.SNL.Clients.Office.Excel.Functions.SPG(A518, "IQ_INDUSTRY")</f>
        <v>#INVALID COMPANY ID</v>
      </c>
      <c r="E518" s="10" t="str">
        <f>_xll.SNL.Clients.Office.Excel.Functions.SPG(A518, "IQ_PRIMARY_INDUSTRY")</f>
        <v>#INVALID COMPANY ID</v>
      </c>
      <c r="F518" s="10" t="str">
        <f>_xll.SNL.Clients.Office.Excel.Functions.SPG(A518, "NAICS_CODE", "Primary")</f>
        <v>#INVALID COMPANY ID</v>
      </c>
      <c r="G518" s="10" t="str">
        <f>_xll.SNL.Clients.Office.Excel.Functions.SPG(A518, "SP_TOPICTAG")</f>
        <v>#INVALID COMPANY ID</v>
      </c>
      <c r="H518" s="5" t="str">
        <f>_xll.SNL.Clients.Office.Excel.Functions.SPG(A518, "SP_PCT_SHARES_OWNED_ALL_INSTITUTIONS")</f>
        <v>#INVALID COMPANY ID</v>
      </c>
    </row>
    <row r="519" spans="2:8" x14ac:dyDescent="0.3">
      <c r="B519" s="10" t="str">
        <f>_xll.SNL.Clients.Office.Excel.Functions.SPG(A519, "IQ_SECTOR")</f>
        <v>#INVALID COMPANY ID</v>
      </c>
      <c r="C519" s="10" t="str">
        <f>_xll.SNL.Clients.Office.Excel.Functions.SPG(A519, "IQ_INDUSTRY_GROUP")</f>
        <v>#INVALID COMPANY ID</v>
      </c>
      <c r="D519" s="10" t="str">
        <f>_xll.SNL.Clients.Office.Excel.Functions.SPG(A519, "IQ_INDUSTRY")</f>
        <v>#INVALID COMPANY ID</v>
      </c>
      <c r="E519" s="10" t="str">
        <f>_xll.SNL.Clients.Office.Excel.Functions.SPG(A519, "IQ_PRIMARY_INDUSTRY")</f>
        <v>#INVALID COMPANY ID</v>
      </c>
      <c r="F519" s="10" t="str">
        <f>_xll.SNL.Clients.Office.Excel.Functions.SPG(A519, "NAICS_CODE", "Primary")</f>
        <v>#INVALID COMPANY ID</v>
      </c>
      <c r="G519" s="10" t="str">
        <f>_xll.SNL.Clients.Office.Excel.Functions.SPG(A519, "SP_TOPICTAG")</f>
        <v>#INVALID COMPANY ID</v>
      </c>
      <c r="H519" s="5" t="str">
        <f>_xll.SNL.Clients.Office.Excel.Functions.SPG(A519, "SP_PCT_SHARES_OWNED_ALL_INSTITUTIONS")</f>
        <v>#INVALID COMPANY ID</v>
      </c>
    </row>
    <row r="520" spans="2:8" x14ac:dyDescent="0.3">
      <c r="B520" s="10" t="str">
        <f>_xll.SNL.Clients.Office.Excel.Functions.SPG(A520, "IQ_SECTOR")</f>
        <v>#INVALID COMPANY ID</v>
      </c>
      <c r="C520" s="10" t="str">
        <f>_xll.SNL.Clients.Office.Excel.Functions.SPG(A520, "IQ_INDUSTRY_GROUP")</f>
        <v>#INVALID COMPANY ID</v>
      </c>
      <c r="D520" s="10" t="str">
        <f>_xll.SNL.Clients.Office.Excel.Functions.SPG(A520, "IQ_INDUSTRY")</f>
        <v>#INVALID COMPANY ID</v>
      </c>
      <c r="E520" s="10" t="str">
        <f>_xll.SNL.Clients.Office.Excel.Functions.SPG(A520, "IQ_PRIMARY_INDUSTRY")</f>
        <v>#INVALID COMPANY ID</v>
      </c>
      <c r="F520" s="10" t="str">
        <f>_xll.SNL.Clients.Office.Excel.Functions.SPG(A520, "NAICS_CODE", "Primary")</f>
        <v>#INVALID COMPANY ID</v>
      </c>
      <c r="G520" s="10" t="str">
        <f>_xll.SNL.Clients.Office.Excel.Functions.SPG(A520, "SP_TOPICTAG")</f>
        <v>#INVALID COMPANY ID</v>
      </c>
      <c r="H520" s="5" t="str">
        <f>_xll.SNL.Clients.Office.Excel.Functions.SPG(A520, "SP_PCT_SHARES_OWNED_ALL_INSTITUTIONS")</f>
        <v>#INVALID COMPANY ID</v>
      </c>
    </row>
    <row r="521" spans="2:8" x14ac:dyDescent="0.3">
      <c r="B521" s="10" t="str">
        <f>_xll.SNL.Clients.Office.Excel.Functions.SPG(A521, "IQ_SECTOR")</f>
        <v>#INVALID COMPANY ID</v>
      </c>
      <c r="C521" s="10" t="str">
        <f>_xll.SNL.Clients.Office.Excel.Functions.SPG(A521, "IQ_INDUSTRY_GROUP")</f>
        <v>#INVALID COMPANY ID</v>
      </c>
      <c r="D521" s="10" t="str">
        <f>_xll.SNL.Clients.Office.Excel.Functions.SPG(A521, "IQ_INDUSTRY")</f>
        <v>#INVALID COMPANY ID</v>
      </c>
      <c r="E521" s="10" t="str">
        <f>_xll.SNL.Clients.Office.Excel.Functions.SPG(A521, "IQ_PRIMARY_INDUSTRY")</f>
        <v>#INVALID COMPANY ID</v>
      </c>
      <c r="F521" s="10" t="str">
        <f>_xll.SNL.Clients.Office.Excel.Functions.SPG(A521, "NAICS_CODE", "Primary")</f>
        <v>#INVALID COMPANY ID</v>
      </c>
      <c r="G521" s="10" t="str">
        <f>_xll.SNL.Clients.Office.Excel.Functions.SPG(A521, "SP_TOPICTAG")</f>
        <v>#INVALID COMPANY ID</v>
      </c>
      <c r="H521" s="5" t="str">
        <f>_xll.SNL.Clients.Office.Excel.Functions.SPG(A521, "SP_PCT_SHARES_OWNED_ALL_INSTITUTIONS")</f>
        <v>#INVALID COMPANY ID</v>
      </c>
    </row>
    <row r="522" spans="2:8" x14ac:dyDescent="0.3">
      <c r="B522" s="10" t="str">
        <f>_xll.SNL.Clients.Office.Excel.Functions.SPG(A522, "IQ_SECTOR")</f>
        <v>#INVALID COMPANY ID</v>
      </c>
      <c r="C522" s="10" t="str">
        <f>_xll.SNL.Clients.Office.Excel.Functions.SPG(A522, "IQ_INDUSTRY_GROUP")</f>
        <v>#INVALID COMPANY ID</v>
      </c>
      <c r="D522" s="10" t="str">
        <f>_xll.SNL.Clients.Office.Excel.Functions.SPG(A522, "IQ_INDUSTRY")</f>
        <v>#INVALID COMPANY ID</v>
      </c>
      <c r="E522" s="10" t="str">
        <f>_xll.SNL.Clients.Office.Excel.Functions.SPG(A522, "IQ_PRIMARY_INDUSTRY")</f>
        <v>#INVALID COMPANY ID</v>
      </c>
      <c r="F522" s="10" t="str">
        <f>_xll.SNL.Clients.Office.Excel.Functions.SPG(A522, "NAICS_CODE", "Primary")</f>
        <v>#INVALID COMPANY ID</v>
      </c>
      <c r="G522" s="10" t="str">
        <f>_xll.SNL.Clients.Office.Excel.Functions.SPG(A522, "SP_TOPICTAG")</f>
        <v>#INVALID COMPANY ID</v>
      </c>
      <c r="H522" s="5" t="str">
        <f>_xll.SNL.Clients.Office.Excel.Functions.SPG(A522, "SP_PCT_SHARES_OWNED_ALL_INSTITUTIONS")</f>
        <v>#INVALID COMPANY ID</v>
      </c>
    </row>
    <row r="523" spans="2:8" x14ac:dyDescent="0.3">
      <c r="B523" s="10" t="str">
        <f>_xll.SNL.Clients.Office.Excel.Functions.SPG(A523, "IQ_SECTOR")</f>
        <v>#INVALID COMPANY ID</v>
      </c>
      <c r="C523" s="10" t="str">
        <f>_xll.SNL.Clients.Office.Excel.Functions.SPG(A523, "IQ_INDUSTRY_GROUP")</f>
        <v>#INVALID COMPANY ID</v>
      </c>
      <c r="D523" s="10" t="str">
        <f>_xll.SNL.Clients.Office.Excel.Functions.SPG(A523, "IQ_INDUSTRY")</f>
        <v>#INVALID COMPANY ID</v>
      </c>
      <c r="E523" s="10" t="str">
        <f>_xll.SNL.Clients.Office.Excel.Functions.SPG(A523, "IQ_PRIMARY_INDUSTRY")</f>
        <v>#INVALID COMPANY ID</v>
      </c>
      <c r="F523" s="10" t="str">
        <f>_xll.SNL.Clients.Office.Excel.Functions.SPG(A523, "NAICS_CODE", "Primary")</f>
        <v>#INVALID COMPANY ID</v>
      </c>
      <c r="G523" s="10" t="str">
        <f>_xll.SNL.Clients.Office.Excel.Functions.SPG(A523, "SP_TOPICTAG")</f>
        <v>#INVALID COMPANY ID</v>
      </c>
      <c r="H523" s="5" t="str">
        <f>_xll.SNL.Clients.Office.Excel.Functions.SPG(A523, "SP_PCT_SHARES_OWNED_ALL_INSTITUTIONS")</f>
        <v>#INVALID COMPANY ID</v>
      </c>
    </row>
    <row r="524" spans="2:8" x14ac:dyDescent="0.3">
      <c r="B524" s="10" t="str">
        <f>_xll.SNL.Clients.Office.Excel.Functions.SPG(A524, "IQ_SECTOR")</f>
        <v>#INVALID COMPANY ID</v>
      </c>
      <c r="C524" s="10" t="str">
        <f>_xll.SNL.Clients.Office.Excel.Functions.SPG(A524, "IQ_INDUSTRY_GROUP")</f>
        <v>#INVALID COMPANY ID</v>
      </c>
      <c r="D524" s="10" t="str">
        <f>_xll.SNL.Clients.Office.Excel.Functions.SPG(A524, "IQ_INDUSTRY")</f>
        <v>#INVALID COMPANY ID</v>
      </c>
      <c r="E524" s="10" t="str">
        <f>_xll.SNL.Clients.Office.Excel.Functions.SPG(A524, "IQ_PRIMARY_INDUSTRY")</f>
        <v>#INVALID COMPANY ID</v>
      </c>
      <c r="F524" s="10" t="str">
        <f>_xll.SNL.Clients.Office.Excel.Functions.SPG(A524, "NAICS_CODE", "Primary")</f>
        <v>#INVALID COMPANY ID</v>
      </c>
      <c r="G524" s="10" t="str">
        <f>_xll.SNL.Clients.Office.Excel.Functions.SPG(A524, "SP_TOPICTAG")</f>
        <v>#INVALID COMPANY ID</v>
      </c>
      <c r="H524" s="5" t="str">
        <f>_xll.SNL.Clients.Office.Excel.Functions.SPG(A524, "SP_PCT_SHARES_OWNED_ALL_INSTITUTIONS")</f>
        <v>#INVALID COMPANY ID</v>
      </c>
    </row>
    <row r="525" spans="2:8" x14ac:dyDescent="0.3">
      <c r="B525" s="10" t="str">
        <f>_xll.SNL.Clients.Office.Excel.Functions.SPG(A525, "IQ_SECTOR")</f>
        <v>#INVALID COMPANY ID</v>
      </c>
      <c r="C525" s="10" t="str">
        <f>_xll.SNL.Clients.Office.Excel.Functions.SPG(A525, "IQ_INDUSTRY_GROUP")</f>
        <v>#INVALID COMPANY ID</v>
      </c>
      <c r="D525" s="10" t="str">
        <f>_xll.SNL.Clients.Office.Excel.Functions.SPG(A525, "IQ_INDUSTRY")</f>
        <v>#INVALID COMPANY ID</v>
      </c>
      <c r="E525" s="10" t="str">
        <f>_xll.SNL.Clients.Office.Excel.Functions.SPG(A525, "IQ_PRIMARY_INDUSTRY")</f>
        <v>#INVALID COMPANY ID</v>
      </c>
      <c r="F525" s="10" t="str">
        <f>_xll.SNL.Clients.Office.Excel.Functions.SPG(A525, "NAICS_CODE", "Primary")</f>
        <v>#INVALID COMPANY ID</v>
      </c>
      <c r="G525" s="10" t="str">
        <f>_xll.SNL.Clients.Office.Excel.Functions.SPG(A525, "SP_TOPICTAG")</f>
        <v>#INVALID COMPANY ID</v>
      </c>
      <c r="H525" s="5" t="str">
        <f>_xll.SNL.Clients.Office.Excel.Functions.SPG(A525, "SP_PCT_SHARES_OWNED_ALL_INSTITUTIONS")</f>
        <v>#INVALID COMPANY ID</v>
      </c>
    </row>
    <row r="526" spans="2:8" x14ac:dyDescent="0.3">
      <c r="B526" s="10" t="str">
        <f>_xll.SNL.Clients.Office.Excel.Functions.SPG(A526, "IQ_SECTOR")</f>
        <v>#INVALID COMPANY ID</v>
      </c>
      <c r="C526" s="10" t="str">
        <f>_xll.SNL.Clients.Office.Excel.Functions.SPG(A526, "IQ_INDUSTRY_GROUP")</f>
        <v>#INVALID COMPANY ID</v>
      </c>
      <c r="D526" s="10" t="str">
        <f>_xll.SNL.Clients.Office.Excel.Functions.SPG(A526, "IQ_INDUSTRY")</f>
        <v>#INVALID COMPANY ID</v>
      </c>
      <c r="E526" s="10" t="str">
        <f>_xll.SNL.Clients.Office.Excel.Functions.SPG(A526, "IQ_PRIMARY_INDUSTRY")</f>
        <v>#INVALID COMPANY ID</v>
      </c>
      <c r="F526" s="10" t="str">
        <f>_xll.SNL.Clients.Office.Excel.Functions.SPG(A526, "NAICS_CODE", "Primary")</f>
        <v>#INVALID COMPANY ID</v>
      </c>
      <c r="G526" s="10" t="str">
        <f>_xll.SNL.Clients.Office.Excel.Functions.SPG(A526, "SP_TOPICTAG")</f>
        <v>#INVALID COMPANY ID</v>
      </c>
      <c r="H526" s="5" t="str">
        <f>_xll.SNL.Clients.Office.Excel.Functions.SPG(A526, "SP_PCT_SHARES_OWNED_ALL_INSTITUTIONS")</f>
        <v>#INVALID COMPANY ID</v>
      </c>
    </row>
    <row r="527" spans="2:8" x14ac:dyDescent="0.3">
      <c r="B527" s="10" t="str">
        <f>_xll.SNL.Clients.Office.Excel.Functions.SPG(A527, "IQ_SECTOR")</f>
        <v>#INVALID COMPANY ID</v>
      </c>
      <c r="C527" s="10" t="str">
        <f>_xll.SNL.Clients.Office.Excel.Functions.SPG(A527, "IQ_INDUSTRY_GROUP")</f>
        <v>#INVALID COMPANY ID</v>
      </c>
      <c r="D527" s="10" t="str">
        <f>_xll.SNL.Clients.Office.Excel.Functions.SPG(A527, "IQ_INDUSTRY")</f>
        <v>#INVALID COMPANY ID</v>
      </c>
      <c r="E527" s="10" t="str">
        <f>_xll.SNL.Clients.Office.Excel.Functions.SPG(A527, "IQ_PRIMARY_INDUSTRY")</f>
        <v>#INVALID COMPANY ID</v>
      </c>
      <c r="F527" s="10" t="str">
        <f>_xll.SNL.Clients.Office.Excel.Functions.SPG(A527, "NAICS_CODE", "Primary")</f>
        <v>#INVALID COMPANY ID</v>
      </c>
      <c r="G527" s="10" t="str">
        <f>_xll.SNL.Clients.Office.Excel.Functions.SPG(A527, "SP_TOPICTAG")</f>
        <v>#INVALID COMPANY ID</v>
      </c>
      <c r="H527" s="5" t="str">
        <f>_xll.SNL.Clients.Office.Excel.Functions.SPG(A527, "SP_PCT_SHARES_OWNED_ALL_INSTITUTIONS")</f>
        <v>#INVALID COMPANY ID</v>
      </c>
    </row>
    <row r="528" spans="2:8" x14ac:dyDescent="0.3">
      <c r="B528" s="10" t="str">
        <f>_xll.SNL.Clients.Office.Excel.Functions.SPG(A528, "IQ_SECTOR")</f>
        <v>#INVALID COMPANY ID</v>
      </c>
      <c r="C528" s="10" t="str">
        <f>_xll.SNL.Clients.Office.Excel.Functions.SPG(A528, "IQ_INDUSTRY_GROUP")</f>
        <v>#INVALID COMPANY ID</v>
      </c>
      <c r="D528" s="10" t="str">
        <f>_xll.SNL.Clients.Office.Excel.Functions.SPG(A528, "IQ_INDUSTRY")</f>
        <v>#INVALID COMPANY ID</v>
      </c>
      <c r="E528" s="10" t="str">
        <f>_xll.SNL.Clients.Office.Excel.Functions.SPG(A528, "IQ_PRIMARY_INDUSTRY")</f>
        <v>#INVALID COMPANY ID</v>
      </c>
      <c r="F528" s="10" t="str">
        <f>_xll.SNL.Clients.Office.Excel.Functions.SPG(A528, "NAICS_CODE", "Primary")</f>
        <v>#INVALID COMPANY ID</v>
      </c>
      <c r="G528" s="10" t="str">
        <f>_xll.SNL.Clients.Office.Excel.Functions.SPG(A528, "SP_TOPICTAG")</f>
        <v>#INVALID COMPANY ID</v>
      </c>
      <c r="H528" s="5" t="str">
        <f>_xll.SNL.Clients.Office.Excel.Functions.SPG(A528, "SP_PCT_SHARES_OWNED_ALL_INSTITUTIONS")</f>
        <v>#INVALID COMPANY ID</v>
      </c>
    </row>
    <row r="529" spans="2:8" x14ac:dyDescent="0.3">
      <c r="B529" s="10" t="str">
        <f>_xll.SNL.Clients.Office.Excel.Functions.SPG(A529, "IQ_SECTOR")</f>
        <v>#INVALID COMPANY ID</v>
      </c>
      <c r="C529" s="10" t="str">
        <f>_xll.SNL.Clients.Office.Excel.Functions.SPG(A529, "IQ_INDUSTRY_GROUP")</f>
        <v>#INVALID COMPANY ID</v>
      </c>
      <c r="D529" s="10" t="str">
        <f>_xll.SNL.Clients.Office.Excel.Functions.SPG(A529, "IQ_INDUSTRY")</f>
        <v>#INVALID COMPANY ID</v>
      </c>
      <c r="E529" s="10" t="str">
        <f>_xll.SNL.Clients.Office.Excel.Functions.SPG(A529, "IQ_PRIMARY_INDUSTRY")</f>
        <v>#INVALID COMPANY ID</v>
      </c>
      <c r="F529" s="10" t="str">
        <f>_xll.SNL.Clients.Office.Excel.Functions.SPG(A529, "NAICS_CODE", "Primary")</f>
        <v>#INVALID COMPANY ID</v>
      </c>
      <c r="G529" s="10" t="str">
        <f>_xll.SNL.Clients.Office.Excel.Functions.SPG(A529, "SP_TOPICTAG")</f>
        <v>#INVALID COMPANY ID</v>
      </c>
      <c r="H529" s="5" t="str">
        <f>_xll.SNL.Clients.Office.Excel.Functions.SPG(A529, "SP_PCT_SHARES_OWNED_ALL_INSTITUTIONS")</f>
        <v>#INVALID COMPANY ID</v>
      </c>
    </row>
    <row r="530" spans="2:8" x14ac:dyDescent="0.3">
      <c r="B530" s="10" t="str">
        <f>_xll.SNL.Clients.Office.Excel.Functions.SPG(A530, "IQ_SECTOR")</f>
        <v>#INVALID COMPANY ID</v>
      </c>
      <c r="C530" s="10" t="str">
        <f>_xll.SNL.Clients.Office.Excel.Functions.SPG(A530, "IQ_INDUSTRY_GROUP")</f>
        <v>#INVALID COMPANY ID</v>
      </c>
      <c r="D530" s="10" t="str">
        <f>_xll.SNL.Clients.Office.Excel.Functions.SPG(A530, "IQ_INDUSTRY")</f>
        <v>#INVALID COMPANY ID</v>
      </c>
      <c r="E530" s="10" t="str">
        <f>_xll.SNL.Clients.Office.Excel.Functions.SPG(A530, "IQ_PRIMARY_INDUSTRY")</f>
        <v>#INVALID COMPANY ID</v>
      </c>
      <c r="F530" s="10" t="str">
        <f>_xll.SNL.Clients.Office.Excel.Functions.SPG(A530, "NAICS_CODE", "Primary")</f>
        <v>#INVALID COMPANY ID</v>
      </c>
      <c r="G530" s="10" t="str">
        <f>_xll.SNL.Clients.Office.Excel.Functions.SPG(A530, "SP_TOPICTAG")</f>
        <v>#INVALID COMPANY ID</v>
      </c>
      <c r="H530" s="5" t="str">
        <f>_xll.SNL.Clients.Office.Excel.Functions.SPG(A530, "SP_PCT_SHARES_OWNED_ALL_INSTITUTIONS")</f>
        <v>#INVALID COMPANY ID</v>
      </c>
    </row>
    <row r="531" spans="2:8" x14ac:dyDescent="0.3">
      <c r="B531" s="10" t="str">
        <f>_xll.SNL.Clients.Office.Excel.Functions.SPG(A531, "IQ_SECTOR")</f>
        <v>#INVALID COMPANY ID</v>
      </c>
      <c r="C531" s="10" t="str">
        <f>_xll.SNL.Clients.Office.Excel.Functions.SPG(A531, "IQ_INDUSTRY_GROUP")</f>
        <v>#INVALID COMPANY ID</v>
      </c>
      <c r="D531" s="10" t="str">
        <f>_xll.SNL.Clients.Office.Excel.Functions.SPG(A531, "IQ_INDUSTRY")</f>
        <v>#INVALID COMPANY ID</v>
      </c>
      <c r="E531" s="10" t="str">
        <f>_xll.SNL.Clients.Office.Excel.Functions.SPG(A531, "IQ_PRIMARY_INDUSTRY")</f>
        <v>#INVALID COMPANY ID</v>
      </c>
      <c r="F531" s="10" t="str">
        <f>_xll.SNL.Clients.Office.Excel.Functions.SPG(A531, "NAICS_CODE", "Primary")</f>
        <v>#INVALID COMPANY ID</v>
      </c>
      <c r="G531" s="10" t="str">
        <f>_xll.SNL.Clients.Office.Excel.Functions.SPG(A531, "SP_TOPICTAG")</f>
        <v>#INVALID COMPANY ID</v>
      </c>
      <c r="H531" s="5" t="str">
        <f>_xll.SNL.Clients.Office.Excel.Functions.SPG(A531, "SP_PCT_SHARES_OWNED_ALL_INSTITUTIONS")</f>
        <v>#INVALID COMPANY ID</v>
      </c>
    </row>
    <row r="532" spans="2:8" x14ac:dyDescent="0.3">
      <c r="B532" s="10" t="str">
        <f>_xll.SNL.Clients.Office.Excel.Functions.SPG(A532, "IQ_SECTOR")</f>
        <v>#INVALID COMPANY ID</v>
      </c>
      <c r="C532" s="10" t="str">
        <f>_xll.SNL.Clients.Office.Excel.Functions.SPG(A532, "IQ_INDUSTRY_GROUP")</f>
        <v>#INVALID COMPANY ID</v>
      </c>
      <c r="D532" s="10" t="str">
        <f>_xll.SNL.Clients.Office.Excel.Functions.SPG(A532, "IQ_INDUSTRY")</f>
        <v>#INVALID COMPANY ID</v>
      </c>
      <c r="E532" s="10" t="str">
        <f>_xll.SNL.Clients.Office.Excel.Functions.SPG(A532, "IQ_PRIMARY_INDUSTRY")</f>
        <v>#INVALID COMPANY ID</v>
      </c>
      <c r="F532" s="10" t="str">
        <f>_xll.SNL.Clients.Office.Excel.Functions.SPG(A532, "NAICS_CODE", "Primary")</f>
        <v>#INVALID COMPANY ID</v>
      </c>
      <c r="G532" s="10" t="str">
        <f>_xll.SNL.Clients.Office.Excel.Functions.SPG(A532, "SP_TOPICTAG")</f>
        <v>#INVALID COMPANY ID</v>
      </c>
      <c r="H532" s="5" t="str">
        <f>_xll.SNL.Clients.Office.Excel.Functions.SPG(A532, "SP_PCT_SHARES_OWNED_ALL_INSTITUTIONS")</f>
        <v>#INVALID COMPANY ID</v>
      </c>
    </row>
    <row r="533" spans="2:8" x14ac:dyDescent="0.3">
      <c r="B533" s="10" t="str">
        <f>_xll.SNL.Clients.Office.Excel.Functions.SPG(A533, "IQ_SECTOR")</f>
        <v>#INVALID COMPANY ID</v>
      </c>
      <c r="C533" s="10" t="str">
        <f>_xll.SNL.Clients.Office.Excel.Functions.SPG(A533, "IQ_INDUSTRY_GROUP")</f>
        <v>#INVALID COMPANY ID</v>
      </c>
      <c r="D533" s="10" t="str">
        <f>_xll.SNL.Clients.Office.Excel.Functions.SPG(A533, "IQ_INDUSTRY")</f>
        <v>#INVALID COMPANY ID</v>
      </c>
      <c r="E533" s="10" t="str">
        <f>_xll.SNL.Clients.Office.Excel.Functions.SPG(A533, "IQ_PRIMARY_INDUSTRY")</f>
        <v>#INVALID COMPANY ID</v>
      </c>
      <c r="F533" s="10" t="str">
        <f>_xll.SNL.Clients.Office.Excel.Functions.SPG(A533, "NAICS_CODE", "Primary")</f>
        <v>#INVALID COMPANY ID</v>
      </c>
      <c r="G533" s="10" t="str">
        <f>_xll.SNL.Clients.Office.Excel.Functions.SPG(A533, "SP_TOPICTAG")</f>
        <v>#INVALID COMPANY ID</v>
      </c>
      <c r="H533" s="5" t="str">
        <f>_xll.SNL.Clients.Office.Excel.Functions.SPG(A533, "SP_PCT_SHARES_OWNED_ALL_INSTITUTIONS")</f>
        <v>#INVALID COMPANY ID</v>
      </c>
    </row>
    <row r="534" spans="2:8" x14ac:dyDescent="0.3">
      <c r="B534" s="10" t="str">
        <f>_xll.SNL.Clients.Office.Excel.Functions.SPG(A534, "IQ_SECTOR")</f>
        <v>#INVALID COMPANY ID</v>
      </c>
      <c r="C534" s="10" t="str">
        <f>_xll.SNL.Clients.Office.Excel.Functions.SPG(A534, "IQ_INDUSTRY_GROUP")</f>
        <v>#INVALID COMPANY ID</v>
      </c>
      <c r="D534" s="10" t="str">
        <f>_xll.SNL.Clients.Office.Excel.Functions.SPG(A534, "IQ_INDUSTRY")</f>
        <v>#INVALID COMPANY ID</v>
      </c>
      <c r="E534" s="10" t="str">
        <f>_xll.SNL.Clients.Office.Excel.Functions.SPG(A534, "IQ_PRIMARY_INDUSTRY")</f>
        <v>#INVALID COMPANY ID</v>
      </c>
      <c r="F534" s="10" t="str">
        <f>_xll.SNL.Clients.Office.Excel.Functions.SPG(A534, "NAICS_CODE", "Primary")</f>
        <v>#INVALID COMPANY ID</v>
      </c>
      <c r="G534" s="10" t="str">
        <f>_xll.SNL.Clients.Office.Excel.Functions.SPG(A534, "SP_TOPICTAG")</f>
        <v>#INVALID COMPANY ID</v>
      </c>
      <c r="H534" s="5" t="str">
        <f>_xll.SNL.Clients.Office.Excel.Functions.SPG(A534, "SP_PCT_SHARES_OWNED_ALL_INSTITUTIONS")</f>
        <v>#INVALID COMPANY ID</v>
      </c>
    </row>
    <row r="535" spans="2:8" x14ac:dyDescent="0.3">
      <c r="B535" s="10" t="str">
        <f>_xll.SNL.Clients.Office.Excel.Functions.SPG(A535, "IQ_SECTOR")</f>
        <v>#INVALID COMPANY ID</v>
      </c>
      <c r="C535" s="10" t="str">
        <f>_xll.SNL.Clients.Office.Excel.Functions.SPG(A535, "IQ_INDUSTRY_GROUP")</f>
        <v>#INVALID COMPANY ID</v>
      </c>
      <c r="D535" s="10" t="str">
        <f>_xll.SNL.Clients.Office.Excel.Functions.SPG(A535, "IQ_INDUSTRY")</f>
        <v>#INVALID COMPANY ID</v>
      </c>
      <c r="E535" s="10" t="str">
        <f>_xll.SNL.Clients.Office.Excel.Functions.SPG(A535, "IQ_PRIMARY_INDUSTRY")</f>
        <v>#INVALID COMPANY ID</v>
      </c>
      <c r="F535" s="10" t="str">
        <f>_xll.SNL.Clients.Office.Excel.Functions.SPG(A535, "NAICS_CODE", "Primary")</f>
        <v>#INVALID COMPANY ID</v>
      </c>
      <c r="G535" s="10" t="str">
        <f>_xll.SNL.Clients.Office.Excel.Functions.SPG(A535, "SP_TOPICTAG")</f>
        <v>#INVALID COMPANY ID</v>
      </c>
      <c r="H535" s="5" t="str">
        <f>_xll.SNL.Clients.Office.Excel.Functions.SPG(A535, "SP_PCT_SHARES_OWNED_ALL_INSTITUTIONS")</f>
        <v>#INVALID COMPANY ID</v>
      </c>
    </row>
    <row r="536" spans="2:8" x14ac:dyDescent="0.3">
      <c r="B536" s="10" t="str">
        <f>_xll.SNL.Clients.Office.Excel.Functions.SPG(A536, "IQ_SECTOR")</f>
        <v>#INVALID COMPANY ID</v>
      </c>
      <c r="C536" s="10" t="str">
        <f>_xll.SNL.Clients.Office.Excel.Functions.SPG(A536, "IQ_INDUSTRY_GROUP")</f>
        <v>#INVALID COMPANY ID</v>
      </c>
      <c r="D536" s="10" t="str">
        <f>_xll.SNL.Clients.Office.Excel.Functions.SPG(A536, "IQ_INDUSTRY")</f>
        <v>#INVALID COMPANY ID</v>
      </c>
      <c r="E536" s="10" t="str">
        <f>_xll.SNL.Clients.Office.Excel.Functions.SPG(A536, "IQ_PRIMARY_INDUSTRY")</f>
        <v>#INVALID COMPANY ID</v>
      </c>
      <c r="F536" s="10" t="str">
        <f>_xll.SNL.Clients.Office.Excel.Functions.SPG(A536, "NAICS_CODE", "Primary")</f>
        <v>#INVALID COMPANY ID</v>
      </c>
      <c r="G536" s="10" t="str">
        <f>_xll.SNL.Clients.Office.Excel.Functions.SPG(A536, "SP_TOPICTAG")</f>
        <v>#INVALID COMPANY ID</v>
      </c>
      <c r="H536" s="5" t="str">
        <f>_xll.SNL.Clients.Office.Excel.Functions.SPG(A536, "SP_PCT_SHARES_OWNED_ALL_INSTITUTIONS")</f>
        <v>#INVALID COMPANY ID</v>
      </c>
    </row>
    <row r="537" spans="2:8" x14ac:dyDescent="0.3">
      <c r="B537" s="10" t="str">
        <f>_xll.SNL.Clients.Office.Excel.Functions.SPG(A537, "IQ_SECTOR")</f>
        <v>#INVALID COMPANY ID</v>
      </c>
      <c r="C537" s="10" t="str">
        <f>_xll.SNL.Clients.Office.Excel.Functions.SPG(A537, "IQ_INDUSTRY_GROUP")</f>
        <v>#INVALID COMPANY ID</v>
      </c>
      <c r="D537" s="10" t="str">
        <f>_xll.SNL.Clients.Office.Excel.Functions.SPG(A537, "IQ_INDUSTRY")</f>
        <v>#INVALID COMPANY ID</v>
      </c>
      <c r="E537" s="10" t="str">
        <f>_xll.SNL.Clients.Office.Excel.Functions.SPG(A537, "IQ_PRIMARY_INDUSTRY")</f>
        <v>#INVALID COMPANY ID</v>
      </c>
      <c r="F537" s="10" t="str">
        <f>_xll.SNL.Clients.Office.Excel.Functions.SPG(A537, "NAICS_CODE", "Primary")</f>
        <v>#INVALID COMPANY ID</v>
      </c>
      <c r="G537" s="10" t="str">
        <f>_xll.SNL.Clients.Office.Excel.Functions.SPG(A537, "SP_TOPICTAG")</f>
        <v>#INVALID COMPANY ID</v>
      </c>
      <c r="H537" s="5" t="str">
        <f>_xll.SNL.Clients.Office.Excel.Functions.SPG(A537, "SP_PCT_SHARES_OWNED_ALL_INSTITUTIONS")</f>
        <v>#INVALID COMPANY ID</v>
      </c>
    </row>
    <row r="538" spans="2:8" x14ac:dyDescent="0.3">
      <c r="B538" s="10" t="str">
        <f>_xll.SNL.Clients.Office.Excel.Functions.SPG(A538, "IQ_SECTOR")</f>
        <v>#INVALID COMPANY ID</v>
      </c>
      <c r="C538" s="10" t="str">
        <f>_xll.SNL.Clients.Office.Excel.Functions.SPG(A538, "IQ_INDUSTRY_GROUP")</f>
        <v>#INVALID COMPANY ID</v>
      </c>
      <c r="D538" s="10" t="str">
        <f>_xll.SNL.Clients.Office.Excel.Functions.SPG(A538, "IQ_INDUSTRY")</f>
        <v>#INVALID COMPANY ID</v>
      </c>
      <c r="E538" s="10" t="str">
        <f>_xll.SNL.Clients.Office.Excel.Functions.SPG(A538, "IQ_PRIMARY_INDUSTRY")</f>
        <v>#INVALID COMPANY ID</v>
      </c>
      <c r="F538" s="10" t="str">
        <f>_xll.SNL.Clients.Office.Excel.Functions.SPG(A538, "NAICS_CODE", "Primary")</f>
        <v>#INVALID COMPANY ID</v>
      </c>
      <c r="G538" s="10" t="str">
        <f>_xll.SNL.Clients.Office.Excel.Functions.SPG(A538, "SP_TOPICTAG")</f>
        <v>#INVALID COMPANY ID</v>
      </c>
      <c r="H538" s="5" t="str">
        <f>_xll.SNL.Clients.Office.Excel.Functions.SPG(A538, "SP_PCT_SHARES_OWNED_ALL_INSTITUTIONS")</f>
        <v>#INVALID COMPANY ID</v>
      </c>
    </row>
    <row r="539" spans="2:8" x14ac:dyDescent="0.3">
      <c r="B539" s="10" t="str">
        <f>_xll.SNL.Clients.Office.Excel.Functions.SPG(A539, "IQ_SECTOR")</f>
        <v>#INVALID COMPANY ID</v>
      </c>
      <c r="C539" s="10" t="str">
        <f>_xll.SNL.Clients.Office.Excel.Functions.SPG(A539, "IQ_INDUSTRY_GROUP")</f>
        <v>#INVALID COMPANY ID</v>
      </c>
      <c r="D539" s="10" t="str">
        <f>_xll.SNL.Clients.Office.Excel.Functions.SPG(A539, "IQ_INDUSTRY")</f>
        <v>#INVALID COMPANY ID</v>
      </c>
      <c r="E539" s="10" t="str">
        <f>_xll.SNL.Clients.Office.Excel.Functions.SPG(A539, "IQ_PRIMARY_INDUSTRY")</f>
        <v>#INVALID COMPANY ID</v>
      </c>
      <c r="F539" s="10" t="str">
        <f>_xll.SNL.Clients.Office.Excel.Functions.SPG(A539, "NAICS_CODE", "Primary")</f>
        <v>#INVALID COMPANY ID</v>
      </c>
      <c r="G539" s="10" t="str">
        <f>_xll.SNL.Clients.Office.Excel.Functions.SPG(A539, "SP_TOPICTAG")</f>
        <v>#INVALID COMPANY ID</v>
      </c>
      <c r="H539" s="5" t="str">
        <f>_xll.SNL.Clients.Office.Excel.Functions.SPG(A539, "SP_PCT_SHARES_OWNED_ALL_INSTITUTIONS")</f>
        <v>#INVALID COMPANY ID</v>
      </c>
    </row>
    <row r="540" spans="2:8" x14ac:dyDescent="0.3">
      <c r="B540" s="10" t="str">
        <f>_xll.SNL.Clients.Office.Excel.Functions.SPG(A540, "IQ_SECTOR")</f>
        <v>#INVALID COMPANY ID</v>
      </c>
      <c r="C540" s="10" t="str">
        <f>_xll.SNL.Clients.Office.Excel.Functions.SPG(A540, "IQ_INDUSTRY_GROUP")</f>
        <v>#INVALID COMPANY ID</v>
      </c>
      <c r="D540" s="10" t="str">
        <f>_xll.SNL.Clients.Office.Excel.Functions.SPG(A540, "IQ_INDUSTRY")</f>
        <v>#INVALID COMPANY ID</v>
      </c>
      <c r="E540" s="10" t="str">
        <f>_xll.SNL.Clients.Office.Excel.Functions.SPG(A540, "IQ_PRIMARY_INDUSTRY")</f>
        <v>#INVALID COMPANY ID</v>
      </c>
      <c r="F540" s="10" t="str">
        <f>_xll.SNL.Clients.Office.Excel.Functions.SPG(A540, "NAICS_CODE", "Primary")</f>
        <v>#INVALID COMPANY ID</v>
      </c>
      <c r="G540" s="10" t="str">
        <f>_xll.SNL.Clients.Office.Excel.Functions.SPG(A540, "SP_TOPICTAG")</f>
        <v>#INVALID COMPANY ID</v>
      </c>
      <c r="H540" s="5" t="str">
        <f>_xll.SNL.Clients.Office.Excel.Functions.SPG(A540, "SP_PCT_SHARES_OWNED_ALL_INSTITUTIONS")</f>
        <v>#INVALID COMPANY ID</v>
      </c>
    </row>
    <row r="541" spans="2:8" x14ac:dyDescent="0.3">
      <c r="B541" s="10" t="str">
        <f>_xll.SNL.Clients.Office.Excel.Functions.SPG(A541, "IQ_SECTOR")</f>
        <v>#INVALID COMPANY ID</v>
      </c>
      <c r="C541" s="10" t="str">
        <f>_xll.SNL.Clients.Office.Excel.Functions.SPG(A541, "IQ_INDUSTRY_GROUP")</f>
        <v>#INVALID COMPANY ID</v>
      </c>
      <c r="D541" s="10" t="str">
        <f>_xll.SNL.Clients.Office.Excel.Functions.SPG(A541, "IQ_INDUSTRY")</f>
        <v>#INVALID COMPANY ID</v>
      </c>
      <c r="E541" s="10" t="str">
        <f>_xll.SNL.Clients.Office.Excel.Functions.SPG(A541, "IQ_PRIMARY_INDUSTRY")</f>
        <v>#INVALID COMPANY ID</v>
      </c>
      <c r="F541" s="10" t="str">
        <f>_xll.SNL.Clients.Office.Excel.Functions.SPG(A541, "NAICS_CODE", "Primary")</f>
        <v>#INVALID COMPANY ID</v>
      </c>
      <c r="G541" s="10" t="str">
        <f>_xll.SNL.Clients.Office.Excel.Functions.SPG(A541, "SP_TOPICTAG")</f>
        <v>#INVALID COMPANY ID</v>
      </c>
      <c r="H541" s="5" t="str">
        <f>_xll.SNL.Clients.Office.Excel.Functions.SPG(A541, "SP_PCT_SHARES_OWNED_ALL_INSTITUTIONS")</f>
        <v>#INVALID COMPANY ID</v>
      </c>
    </row>
    <row r="542" spans="2:8" x14ac:dyDescent="0.3">
      <c r="B542" s="10" t="str">
        <f>_xll.SNL.Clients.Office.Excel.Functions.SPG(A542, "IQ_SECTOR")</f>
        <v>#INVALID COMPANY ID</v>
      </c>
      <c r="C542" s="10" t="str">
        <f>_xll.SNL.Clients.Office.Excel.Functions.SPG(A542, "IQ_INDUSTRY_GROUP")</f>
        <v>#INVALID COMPANY ID</v>
      </c>
      <c r="D542" s="10" t="str">
        <f>_xll.SNL.Clients.Office.Excel.Functions.SPG(A542, "IQ_INDUSTRY")</f>
        <v>#INVALID COMPANY ID</v>
      </c>
      <c r="E542" s="10" t="str">
        <f>_xll.SNL.Clients.Office.Excel.Functions.SPG(A542, "IQ_PRIMARY_INDUSTRY")</f>
        <v>#INVALID COMPANY ID</v>
      </c>
      <c r="F542" s="10" t="str">
        <f>_xll.SNL.Clients.Office.Excel.Functions.SPG(A542, "NAICS_CODE", "Primary")</f>
        <v>#INVALID COMPANY ID</v>
      </c>
      <c r="G542" s="10" t="str">
        <f>_xll.SNL.Clients.Office.Excel.Functions.SPG(A542, "SP_TOPICTAG")</f>
        <v>#INVALID COMPANY ID</v>
      </c>
      <c r="H542" s="5" t="str">
        <f>_xll.SNL.Clients.Office.Excel.Functions.SPG(A542, "SP_PCT_SHARES_OWNED_ALL_INSTITUTIONS")</f>
        <v>#INVALID COMPANY ID</v>
      </c>
    </row>
    <row r="543" spans="2:8" x14ac:dyDescent="0.3">
      <c r="B543" s="10" t="str">
        <f>_xll.SNL.Clients.Office.Excel.Functions.SPG(A543, "IQ_SECTOR")</f>
        <v>#INVALID COMPANY ID</v>
      </c>
      <c r="C543" s="10" t="str">
        <f>_xll.SNL.Clients.Office.Excel.Functions.SPG(A543, "IQ_INDUSTRY_GROUP")</f>
        <v>#INVALID COMPANY ID</v>
      </c>
      <c r="D543" s="10" t="str">
        <f>_xll.SNL.Clients.Office.Excel.Functions.SPG(A543, "IQ_INDUSTRY")</f>
        <v>#INVALID COMPANY ID</v>
      </c>
      <c r="E543" s="10" t="str">
        <f>_xll.SNL.Clients.Office.Excel.Functions.SPG(A543, "IQ_PRIMARY_INDUSTRY")</f>
        <v>#INVALID COMPANY ID</v>
      </c>
      <c r="F543" s="10" t="str">
        <f>_xll.SNL.Clients.Office.Excel.Functions.SPG(A543, "NAICS_CODE", "Primary")</f>
        <v>#INVALID COMPANY ID</v>
      </c>
      <c r="G543" s="10" t="str">
        <f>_xll.SNL.Clients.Office.Excel.Functions.SPG(A543, "SP_TOPICTAG")</f>
        <v>#INVALID COMPANY ID</v>
      </c>
      <c r="H543" s="5" t="str">
        <f>_xll.SNL.Clients.Office.Excel.Functions.SPG(A543, "SP_PCT_SHARES_OWNED_ALL_INSTITUTIONS")</f>
        <v>#INVALID COMPANY ID</v>
      </c>
    </row>
    <row r="544" spans="2:8" x14ac:dyDescent="0.3">
      <c r="B544" s="10" t="str">
        <f>_xll.SNL.Clients.Office.Excel.Functions.SPG(A544, "IQ_SECTOR")</f>
        <v>#INVALID COMPANY ID</v>
      </c>
      <c r="C544" s="10" t="str">
        <f>_xll.SNL.Clients.Office.Excel.Functions.SPG(A544, "IQ_INDUSTRY_GROUP")</f>
        <v>#INVALID COMPANY ID</v>
      </c>
      <c r="D544" s="10" t="str">
        <f>_xll.SNL.Clients.Office.Excel.Functions.SPG(A544, "IQ_INDUSTRY")</f>
        <v>#INVALID COMPANY ID</v>
      </c>
      <c r="E544" s="10" t="str">
        <f>_xll.SNL.Clients.Office.Excel.Functions.SPG(A544, "IQ_PRIMARY_INDUSTRY")</f>
        <v>#INVALID COMPANY ID</v>
      </c>
      <c r="F544" s="10" t="str">
        <f>_xll.SNL.Clients.Office.Excel.Functions.SPG(A544, "NAICS_CODE", "Primary")</f>
        <v>#INVALID COMPANY ID</v>
      </c>
      <c r="G544" s="10" t="str">
        <f>_xll.SNL.Clients.Office.Excel.Functions.SPG(A544, "SP_TOPICTAG")</f>
        <v>#INVALID COMPANY ID</v>
      </c>
      <c r="H544" s="5" t="str">
        <f>_xll.SNL.Clients.Office.Excel.Functions.SPG(A544, "SP_PCT_SHARES_OWNED_ALL_INSTITUTIONS")</f>
        <v>#INVALID COMPANY ID</v>
      </c>
    </row>
    <row r="545" spans="2:8" x14ac:dyDescent="0.3">
      <c r="B545" s="10" t="str">
        <f>_xll.SNL.Clients.Office.Excel.Functions.SPG(A545, "IQ_SECTOR")</f>
        <v>#INVALID COMPANY ID</v>
      </c>
      <c r="C545" s="10" t="str">
        <f>_xll.SNL.Clients.Office.Excel.Functions.SPG(A545, "IQ_INDUSTRY_GROUP")</f>
        <v>#INVALID COMPANY ID</v>
      </c>
      <c r="D545" s="10" t="str">
        <f>_xll.SNL.Clients.Office.Excel.Functions.SPG(A545, "IQ_INDUSTRY")</f>
        <v>#INVALID COMPANY ID</v>
      </c>
      <c r="E545" s="10" t="str">
        <f>_xll.SNL.Clients.Office.Excel.Functions.SPG(A545, "IQ_PRIMARY_INDUSTRY")</f>
        <v>#INVALID COMPANY ID</v>
      </c>
      <c r="F545" s="10" t="str">
        <f>_xll.SNL.Clients.Office.Excel.Functions.SPG(A545, "NAICS_CODE", "Primary")</f>
        <v>#INVALID COMPANY ID</v>
      </c>
      <c r="G545" s="10" t="str">
        <f>_xll.SNL.Clients.Office.Excel.Functions.SPG(A545, "SP_TOPICTAG")</f>
        <v>#INVALID COMPANY ID</v>
      </c>
      <c r="H545" s="5" t="str">
        <f>_xll.SNL.Clients.Office.Excel.Functions.SPG(A545, "SP_PCT_SHARES_OWNED_ALL_INSTITUTIONS")</f>
        <v>#INVALID COMPANY ID</v>
      </c>
    </row>
    <row r="546" spans="2:8" x14ac:dyDescent="0.3">
      <c r="B546" s="10" t="str">
        <f>_xll.SNL.Clients.Office.Excel.Functions.SPG(A546, "IQ_SECTOR")</f>
        <v>#INVALID COMPANY ID</v>
      </c>
      <c r="C546" s="10" t="str">
        <f>_xll.SNL.Clients.Office.Excel.Functions.SPG(A546, "IQ_INDUSTRY_GROUP")</f>
        <v>#INVALID COMPANY ID</v>
      </c>
      <c r="D546" s="10" t="str">
        <f>_xll.SNL.Clients.Office.Excel.Functions.SPG(A546, "IQ_INDUSTRY")</f>
        <v>#INVALID COMPANY ID</v>
      </c>
      <c r="E546" s="10" t="str">
        <f>_xll.SNL.Clients.Office.Excel.Functions.SPG(A546, "IQ_PRIMARY_INDUSTRY")</f>
        <v>#INVALID COMPANY ID</v>
      </c>
      <c r="F546" s="10" t="str">
        <f>_xll.SNL.Clients.Office.Excel.Functions.SPG(A546, "NAICS_CODE", "Primary")</f>
        <v>#INVALID COMPANY ID</v>
      </c>
      <c r="G546" s="10" t="str">
        <f>_xll.SNL.Clients.Office.Excel.Functions.SPG(A546, "SP_TOPICTAG")</f>
        <v>#INVALID COMPANY ID</v>
      </c>
      <c r="H546" s="5" t="str">
        <f>_xll.SNL.Clients.Office.Excel.Functions.SPG(A546, "SP_PCT_SHARES_OWNED_ALL_INSTITUTIONS")</f>
        <v>#INVALID COMPANY ID</v>
      </c>
    </row>
    <row r="547" spans="2:8" x14ac:dyDescent="0.3">
      <c r="B547" s="10" t="str">
        <f>_xll.SNL.Clients.Office.Excel.Functions.SPG(A547, "IQ_SECTOR")</f>
        <v>#INVALID COMPANY ID</v>
      </c>
      <c r="C547" s="10" t="str">
        <f>_xll.SNL.Clients.Office.Excel.Functions.SPG(A547, "IQ_INDUSTRY_GROUP")</f>
        <v>#INVALID COMPANY ID</v>
      </c>
      <c r="D547" s="10" t="str">
        <f>_xll.SNL.Clients.Office.Excel.Functions.SPG(A547, "IQ_INDUSTRY")</f>
        <v>#INVALID COMPANY ID</v>
      </c>
      <c r="E547" s="10" t="str">
        <f>_xll.SNL.Clients.Office.Excel.Functions.SPG(A547, "IQ_PRIMARY_INDUSTRY")</f>
        <v>#INVALID COMPANY ID</v>
      </c>
      <c r="F547" s="10" t="str">
        <f>_xll.SNL.Clients.Office.Excel.Functions.SPG(A547, "NAICS_CODE", "Primary")</f>
        <v>#INVALID COMPANY ID</v>
      </c>
      <c r="G547" s="10" t="str">
        <f>_xll.SNL.Clients.Office.Excel.Functions.SPG(A547, "SP_TOPICTAG")</f>
        <v>#INVALID COMPANY ID</v>
      </c>
      <c r="H547" s="5" t="str">
        <f>_xll.SNL.Clients.Office.Excel.Functions.SPG(A547, "SP_PCT_SHARES_OWNED_ALL_INSTITUTIONS")</f>
        <v>#INVALID COMPANY ID</v>
      </c>
    </row>
    <row r="548" spans="2:8" x14ac:dyDescent="0.3">
      <c r="B548" s="10" t="str">
        <f>_xll.SNL.Clients.Office.Excel.Functions.SPG(A548, "IQ_SECTOR")</f>
        <v>#INVALID COMPANY ID</v>
      </c>
      <c r="C548" s="10" t="str">
        <f>_xll.SNL.Clients.Office.Excel.Functions.SPG(A548, "IQ_INDUSTRY_GROUP")</f>
        <v>#INVALID COMPANY ID</v>
      </c>
      <c r="D548" s="10" t="str">
        <f>_xll.SNL.Clients.Office.Excel.Functions.SPG(A548, "IQ_INDUSTRY")</f>
        <v>#INVALID COMPANY ID</v>
      </c>
      <c r="E548" s="10" t="str">
        <f>_xll.SNL.Clients.Office.Excel.Functions.SPG(A548, "IQ_PRIMARY_INDUSTRY")</f>
        <v>#INVALID COMPANY ID</v>
      </c>
      <c r="F548" s="10" t="str">
        <f>_xll.SNL.Clients.Office.Excel.Functions.SPG(A548, "NAICS_CODE", "Primary")</f>
        <v>#INVALID COMPANY ID</v>
      </c>
      <c r="G548" s="10" t="str">
        <f>_xll.SNL.Clients.Office.Excel.Functions.SPG(A548, "SP_TOPICTAG")</f>
        <v>#INVALID COMPANY ID</v>
      </c>
      <c r="H548" s="5" t="str">
        <f>_xll.SNL.Clients.Office.Excel.Functions.SPG(A548, "SP_PCT_SHARES_OWNED_ALL_INSTITUTIONS")</f>
        <v>#INVALID COMPANY ID</v>
      </c>
    </row>
    <row r="549" spans="2:8" x14ac:dyDescent="0.3">
      <c r="B549" s="10" t="str">
        <f>_xll.SNL.Clients.Office.Excel.Functions.SPG(A549, "IQ_SECTOR")</f>
        <v>#INVALID COMPANY ID</v>
      </c>
      <c r="C549" s="10" t="str">
        <f>_xll.SNL.Clients.Office.Excel.Functions.SPG(A549, "IQ_INDUSTRY_GROUP")</f>
        <v>#INVALID COMPANY ID</v>
      </c>
      <c r="D549" s="10" t="str">
        <f>_xll.SNL.Clients.Office.Excel.Functions.SPG(A549, "IQ_INDUSTRY")</f>
        <v>#INVALID COMPANY ID</v>
      </c>
      <c r="E549" s="10" t="str">
        <f>_xll.SNL.Clients.Office.Excel.Functions.SPG(A549, "IQ_PRIMARY_INDUSTRY")</f>
        <v>#INVALID COMPANY ID</v>
      </c>
      <c r="F549" s="10" t="str">
        <f>_xll.SNL.Clients.Office.Excel.Functions.SPG(A549, "NAICS_CODE", "Primary")</f>
        <v>#INVALID COMPANY ID</v>
      </c>
      <c r="G549" s="10" t="str">
        <f>_xll.SNL.Clients.Office.Excel.Functions.SPG(A549, "SP_TOPICTAG")</f>
        <v>#INVALID COMPANY ID</v>
      </c>
      <c r="H549" s="5" t="str">
        <f>_xll.SNL.Clients.Office.Excel.Functions.SPG(A549, "SP_PCT_SHARES_OWNED_ALL_INSTITUTIONS")</f>
        <v>#INVALID COMPANY ID</v>
      </c>
    </row>
    <row r="550" spans="2:8" x14ac:dyDescent="0.3">
      <c r="B550" s="10" t="str">
        <f>_xll.SNL.Clients.Office.Excel.Functions.SPG(A550, "IQ_SECTOR")</f>
        <v>#INVALID COMPANY ID</v>
      </c>
      <c r="C550" s="10" t="str">
        <f>_xll.SNL.Clients.Office.Excel.Functions.SPG(A550, "IQ_INDUSTRY_GROUP")</f>
        <v>#INVALID COMPANY ID</v>
      </c>
      <c r="D550" s="10" t="str">
        <f>_xll.SNL.Clients.Office.Excel.Functions.SPG(A550, "IQ_INDUSTRY")</f>
        <v>#INVALID COMPANY ID</v>
      </c>
      <c r="E550" s="10" t="str">
        <f>_xll.SNL.Clients.Office.Excel.Functions.SPG(A550, "IQ_PRIMARY_INDUSTRY")</f>
        <v>#INVALID COMPANY ID</v>
      </c>
      <c r="F550" s="10" t="str">
        <f>_xll.SNL.Clients.Office.Excel.Functions.SPG(A550, "NAICS_CODE", "Primary")</f>
        <v>#INVALID COMPANY ID</v>
      </c>
      <c r="G550" s="10" t="str">
        <f>_xll.SNL.Clients.Office.Excel.Functions.SPG(A550, "SP_TOPICTAG")</f>
        <v>#INVALID COMPANY ID</v>
      </c>
      <c r="H550" s="5" t="str">
        <f>_xll.SNL.Clients.Office.Excel.Functions.SPG(A550, "SP_PCT_SHARES_OWNED_ALL_INSTITUTIONS")</f>
        <v>#INVALID COMPANY ID</v>
      </c>
    </row>
    <row r="551" spans="2:8" x14ac:dyDescent="0.3">
      <c r="B551" s="10" t="str">
        <f>_xll.SNL.Clients.Office.Excel.Functions.SPG(A551, "IQ_SECTOR")</f>
        <v>#INVALID COMPANY ID</v>
      </c>
      <c r="C551" s="10" t="str">
        <f>_xll.SNL.Clients.Office.Excel.Functions.SPG(A551, "IQ_INDUSTRY_GROUP")</f>
        <v>#INVALID COMPANY ID</v>
      </c>
      <c r="D551" s="10" t="str">
        <f>_xll.SNL.Clients.Office.Excel.Functions.SPG(A551, "IQ_INDUSTRY")</f>
        <v>#INVALID COMPANY ID</v>
      </c>
      <c r="E551" s="10" t="str">
        <f>_xll.SNL.Clients.Office.Excel.Functions.SPG(A551, "IQ_PRIMARY_INDUSTRY")</f>
        <v>#INVALID COMPANY ID</v>
      </c>
      <c r="F551" s="10" t="str">
        <f>_xll.SNL.Clients.Office.Excel.Functions.SPG(A551, "NAICS_CODE", "Primary")</f>
        <v>#INVALID COMPANY ID</v>
      </c>
      <c r="G551" s="10" t="str">
        <f>_xll.SNL.Clients.Office.Excel.Functions.SPG(A551, "SP_TOPICTAG")</f>
        <v>#INVALID COMPANY ID</v>
      </c>
      <c r="H551" s="5" t="str">
        <f>_xll.SNL.Clients.Office.Excel.Functions.SPG(A551, "SP_PCT_SHARES_OWNED_ALL_INSTITUTIONS")</f>
        <v>#INVALID COMPANY ID</v>
      </c>
    </row>
    <row r="552" spans="2:8" x14ac:dyDescent="0.3">
      <c r="B552" s="10" t="str">
        <f>_xll.SNL.Clients.Office.Excel.Functions.SPG(A552, "IQ_SECTOR")</f>
        <v>#INVALID COMPANY ID</v>
      </c>
      <c r="C552" s="10" t="str">
        <f>_xll.SNL.Clients.Office.Excel.Functions.SPG(A552, "IQ_INDUSTRY_GROUP")</f>
        <v>#INVALID COMPANY ID</v>
      </c>
      <c r="D552" s="10" t="str">
        <f>_xll.SNL.Clients.Office.Excel.Functions.SPG(A552, "IQ_INDUSTRY")</f>
        <v>#INVALID COMPANY ID</v>
      </c>
      <c r="E552" s="10" t="str">
        <f>_xll.SNL.Clients.Office.Excel.Functions.SPG(A552, "IQ_PRIMARY_INDUSTRY")</f>
        <v>#INVALID COMPANY ID</v>
      </c>
      <c r="F552" s="10" t="str">
        <f>_xll.SNL.Clients.Office.Excel.Functions.SPG(A552, "NAICS_CODE", "Primary")</f>
        <v>#INVALID COMPANY ID</v>
      </c>
      <c r="G552" s="10" t="str">
        <f>_xll.SNL.Clients.Office.Excel.Functions.SPG(A552, "SP_TOPICTAG")</f>
        <v>#INVALID COMPANY ID</v>
      </c>
      <c r="H552" s="5" t="str">
        <f>_xll.SNL.Clients.Office.Excel.Functions.SPG(A552, "SP_PCT_SHARES_OWNED_ALL_INSTITUTIONS")</f>
        <v>#INVALID COMPANY ID</v>
      </c>
    </row>
    <row r="553" spans="2:8" x14ac:dyDescent="0.3">
      <c r="B553" s="10" t="str">
        <f>_xll.SNL.Clients.Office.Excel.Functions.SPG(A553, "IQ_SECTOR")</f>
        <v>#INVALID COMPANY ID</v>
      </c>
      <c r="C553" s="10" t="str">
        <f>_xll.SNL.Clients.Office.Excel.Functions.SPG(A553, "IQ_INDUSTRY_GROUP")</f>
        <v>#INVALID COMPANY ID</v>
      </c>
      <c r="D553" s="10" t="str">
        <f>_xll.SNL.Clients.Office.Excel.Functions.SPG(A553, "IQ_INDUSTRY")</f>
        <v>#INVALID COMPANY ID</v>
      </c>
      <c r="E553" s="10" t="str">
        <f>_xll.SNL.Clients.Office.Excel.Functions.SPG(A553, "IQ_PRIMARY_INDUSTRY")</f>
        <v>#INVALID COMPANY ID</v>
      </c>
      <c r="F553" s="10" t="str">
        <f>_xll.SNL.Clients.Office.Excel.Functions.SPG(A553, "NAICS_CODE", "Primary")</f>
        <v>#INVALID COMPANY ID</v>
      </c>
      <c r="G553" s="10" t="str">
        <f>_xll.SNL.Clients.Office.Excel.Functions.SPG(A553, "SP_TOPICTAG")</f>
        <v>#INVALID COMPANY ID</v>
      </c>
      <c r="H553" s="5" t="str">
        <f>_xll.SNL.Clients.Office.Excel.Functions.SPG(A553, "SP_PCT_SHARES_OWNED_ALL_INSTITUTIONS")</f>
        <v>#INVALID COMPANY ID</v>
      </c>
    </row>
    <row r="554" spans="2:8" x14ac:dyDescent="0.3">
      <c r="B554" s="10" t="str">
        <f>_xll.SNL.Clients.Office.Excel.Functions.SPG(A554, "IQ_SECTOR")</f>
        <v>#INVALID COMPANY ID</v>
      </c>
      <c r="C554" s="10" t="str">
        <f>_xll.SNL.Clients.Office.Excel.Functions.SPG(A554, "IQ_INDUSTRY_GROUP")</f>
        <v>#INVALID COMPANY ID</v>
      </c>
      <c r="D554" s="10" t="str">
        <f>_xll.SNL.Clients.Office.Excel.Functions.SPG(A554, "IQ_INDUSTRY")</f>
        <v>#INVALID COMPANY ID</v>
      </c>
      <c r="E554" s="10" t="str">
        <f>_xll.SNL.Clients.Office.Excel.Functions.SPG(A554, "IQ_PRIMARY_INDUSTRY")</f>
        <v>#INVALID COMPANY ID</v>
      </c>
      <c r="F554" s="10" t="str">
        <f>_xll.SNL.Clients.Office.Excel.Functions.SPG(A554, "NAICS_CODE", "Primary")</f>
        <v>#INVALID COMPANY ID</v>
      </c>
      <c r="G554" s="10" t="str">
        <f>_xll.SNL.Clients.Office.Excel.Functions.SPG(A554, "SP_TOPICTAG")</f>
        <v>#INVALID COMPANY ID</v>
      </c>
      <c r="H554" s="5" t="str">
        <f>_xll.SNL.Clients.Office.Excel.Functions.SPG(A554, "SP_PCT_SHARES_OWNED_ALL_INSTITUTIONS")</f>
        <v>#INVALID COMPANY ID</v>
      </c>
    </row>
    <row r="555" spans="2:8" x14ac:dyDescent="0.3">
      <c r="B555" s="10" t="str">
        <f>_xll.SNL.Clients.Office.Excel.Functions.SPG(A555, "IQ_SECTOR")</f>
        <v>#INVALID COMPANY ID</v>
      </c>
      <c r="C555" s="10" t="str">
        <f>_xll.SNL.Clients.Office.Excel.Functions.SPG(A555, "IQ_INDUSTRY_GROUP")</f>
        <v>#INVALID COMPANY ID</v>
      </c>
      <c r="D555" s="10" t="str">
        <f>_xll.SNL.Clients.Office.Excel.Functions.SPG(A555, "IQ_INDUSTRY")</f>
        <v>#INVALID COMPANY ID</v>
      </c>
      <c r="E555" s="10" t="str">
        <f>_xll.SNL.Clients.Office.Excel.Functions.SPG(A555, "IQ_PRIMARY_INDUSTRY")</f>
        <v>#INVALID COMPANY ID</v>
      </c>
      <c r="F555" s="10" t="str">
        <f>_xll.SNL.Clients.Office.Excel.Functions.SPG(A555, "NAICS_CODE", "Primary")</f>
        <v>#INVALID COMPANY ID</v>
      </c>
      <c r="G555" s="10" t="str">
        <f>_xll.SNL.Clients.Office.Excel.Functions.SPG(A555, "SP_TOPICTAG")</f>
        <v>#INVALID COMPANY ID</v>
      </c>
      <c r="H555" s="5" t="str">
        <f>_xll.SNL.Clients.Office.Excel.Functions.SPG(A555, "SP_PCT_SHARES_OWNED_ALL_INSTITUTIONS")</f>
        <v>#INVALID COMPANY ID</v>
      </c>
    </row>
    <row r="556" spans="2:8" x14ac:dyDescent="0.3">
      <c r="B556" s="10" t="str">
        <f>_xll.SNL.Clients.Office.Excel.Functions.SPG(A556, "IQ_SECTOR")</f>
        <v>#INVALID COMPANY ID</v>
      </c>
      <c r="C556" s="10" t="str">
        <f>_xll.SNL.Clients.Office.Excel.Functions.SPG(A556, "IQ_INDUSTRY_GROUP")</f>
        <v>#INVALID COMPANY ID</v>
      </c>
      <c r="D556" s="10" t="str">
        <f>_xll.SNL.Clients.Office.Excel.Functions.SPG(A556, "IQ_INDUSTRY")</f>
        <v>#INVALID COMPANY ID</v>
      </c>
      <c r="E556" s="10" t="str">
        <f>_xll.SNL.Clients.Office.Excel.Functions.SPG(A556, "IQ_PRIMARY_INDUSTRY")</f>
        <v>#INVALID COMPANY ID</v>
      </c>
      <c r="F556" s="10" t="str">
        <f>_xll.SNL.Clients.Office.Excel.Functions.SPG(A556, "NAICS_CODE", "Primary")</f>
        <v>#INVALID COMPANY ID</v>
      </c>
      <c r="G556" s="10" t="str">
        <f>_xll.SNL.Clients.Office.Excel.Functions.SPG(A556, "SP_TOPICTAG")</f>
        <v>#INVALID COMPANY ID</v>
      </c>
      <c r="H556" s="5" t="str">
        <f>_xll.SNL.Clients.Office.Excel.Functions.SPG(A556, "SP_PCT_SHARES_OWNED_ALL_INSTITUTIONS")</f>
        <v>#INVALID COMPANY ID</v>
      </c>
    </row>
    <row r="557" spans="2:8" x14ac:dyDescent="0.3">
      <c r="B557" s="10" t="str">
        <f>_xll.SNL.Clients.Office.Excel.Functions.SPG(A557, "IQ_SECTOR")</f>
        <v>#INVALID COMPANY ID</v>
      </c>
      <c r="C557" s="10" t="str">
        <f>_xll.SNL.Clients.Office.Excel.Functions.SPG(A557, "IQ_INDUSTRY_GROUP")</f>
        <v>#INVALID COMPANY ID</v>
      </c>
      <c r="D557" s="10" t="str">
        <f>_xll.SNL.Clients.Office.Excel.Functions.SPG(A557, "IQ_INDUSTRY")</f>
        <v>#INVALID COMPANY ID</v>
      </c>
      <c r="E557" s="10" t="str">
        <f>_xll.SNL.Clients.Office.Excel.Functions.SPG(A557, "IQ_PRIMARY_INDUSTRY")</f>
        <v>#INVALID COMPANY ID</v>
      </c>
      <c r="F557" s="10" t="str">
        <f>_xll.SNL.Clients.Office.Excel.Functions.SPG(A557, "NAICS_CODE", "Primary")</f>
        <v>#INVALID COMPANY ID</v>
      </c>
      <c r="G557" s="10" t="str">
        <f>_xll.SNL.Clients.Office.Excel.Functions.SPG(A557, "SP_TOPICTAG")</f>
        <v>#INVALID COMPANY ID</v>
      </c>
      <c r="H557" s="5" t="str">
        <f>_xll.SNL.Clients.Office.Excel.Functions.SPG(A557, "SP_PCT_SHARES_OWNED_ALL_INSTITUTIONS")</f>
        <v>#INVALID COMPANY ID</v>
      </c>
    </row>
    <row r="558" spans="2:8" x14ac:dyDescent="0.3">
      <c r="B558" s="10" t="str">
        <f>_xll.SNL.Clients.Office.Excel.Functions.SPG(A558, "IQ_SECTOR")</f>
        <v>#INVALID COMPANY ID</v>
      </c>
      <c r="C558" s="10" t="str">
        <f>_xll.SNL.Clients.Office.Excel.Functions.SPG(A558, "IQ_INDUSTRY_GROUP")</f>
        <v>#INVALID COMPANY ID</v>
      </c>
      <c r="D558" s="10" t="str">
        <f>_xll.SNL.Clients.Office.Excel.Functions.SPG(A558, "IQ_INDUSTRY")</f>
        <v>#INVALID COMPANY ID</v>
      </c>
      <c r="E558" s="10" t="str">
        <f>_xll.SNL.Clients.Office.Excel.Functions.SPG(A558, "IQ_PRIMARY_INDUSTRY")</f>
        <v>#INVALID COMPANY ID</v>
      </c>
      <c r="F558" s="10" t="str">
        <f>_xll.SNL.Clients.Office.Excel.Functions.SPG(A558, "NAICS_CODE", "Primary")</f>
        <v>#INVALID COMPANY ID</v>
      </c>
      <c r="G558" s="10" t="str">
        <f>_xll.SNL.Clients.Office.Excel.Functions.SPG(A558, "SP_TOPICTAG")</f>
        <v>#INVALID COMPANY ID</v>
      </c>
      <c r="H558" s="5" t="str">
        <f>_xll.SNL.Clients.Office.Excel.Functions.SPG(A558, "SP_PCT_SHARES_OWNED_ALL_INSTITUTIONS")</f>
        <v>#INVALID COMPANY ID</v>
      </c>
    </row>
    <row r="559" spans="2:8" x14ac:dyDescent="0.3">
      <c r="B559" s="10" t="str">
        <f>_xll.SNL.Clients.Office.Excel.Functions.SPG(A559, "IQ_SECTOR")</f>
        <v>#INVALID COMPANY ID</v>
      </c>
      <c r="C559" s="10" t="str">
        <f>_xll.SNL.Clients.Office.Excel.Functions.SPG(A559, "IQ_INDUSTRY_GROUP")</f>
        <v>#INVALID COMPANY ID</v>
      </c>
      <c r="D559" s="10" t="str">
        <f>_xll.SNL.Clients.Office.Excel.Functions.SPG(A559, "IQ_INDUSTRY")</f>
        <v>#INVALID COMPANY ID</v>
      </c>
      <c r="E559" s="10" t="str">
        <f>_xll.SNL.Clients.Office.Excel.Functions.SPG(A559, "IQ_PRIMARY_INDUSTRY")</f>
        <v>#INVALID COMPANY ID</v>
      </c>
      <c r="F559" s="10" t="str">
        <f>_xll.SNL.Clients.Office.Excel.Functions.SPG(A559, "NAICS_CODE", "Primary")</f>
        <v>#INVALID COMPANY ID</v>
      </c>
      <c r="G559" s="10" t="str">
        <f>_xll.SNL.Clients.Office.Excel.Functions.SPG(A559, "SP_TOPICTAG")</f>
        <v>#INVALID COMPANY ID</v>
      </c>
      <c r="H559" s="5" t="str">
        <f>_xll.SNL.Clients.Office.Excel.Functions.SPG(A559, "SP_PCT_SHARES_OWNED_ALL_INSTITUTIONS")</f>
        <v>#INVALID COMPANY ID</v>
      </c>
    </row>
    <row r="560" spans="2:8" x14ac:dyDescent="0.3">
      <c r="B560" s="10" t="str">
        <f>_xll.SNL.Clients.Office.Excel.Functions.SPG(A560, "IQ_SECTOR")</f>
        <v>#INVALID COMPANY ID</v>
      </c>
      <c r="C560" s="10" t="str">
        <f>_xll.SNL.Clients.Office.Excel.Functions.SPG(A560, "IQ_INDUSTRY_GROUP")</f>
        <v>#INVALID COMPANY ID</v>
      </c>
      <c r="D560" s="10" t="str">
        <f>_xll.SNL.Clients.Office.Excel.Functions.SPG(A560, "IQ_INDUSTRY")</f>
        <v>#INVALID COMPANY ID</v>
      </c>
      <c r="E560" s="10" t="str">
        <f>_xll.SNL.Clients.Office.Excel.Functions.SPG(A560, "IQ_PRIMARY_INDUSTRY")</f>
        <v>#INVALID COMPANY ID</v>
      </c>
      <c r="F560" s="10" t="str">
        <f>_xll.SNL.Clients.Office.Excel.Functions.SPG(A560, "NAICS_CODE", "Primary")</f>
        <v>#INVALID COMPANY ID</v>
      </c>
      <c r="G560" s="10" t="str">
        <f>_xll.SNL.Clients.Office.Excel.Functions.SPG(A560, "SP_TOPICTAG")</f>
        <v>#INVALID COMPANY ID</v>
      </c>
      <c r="H560" s="5" t="str">
        <f>_xll.SNL.Clients.Office.Excel.Functions.SPG(A560, "SP_PCT_SHARES_OWNED_ALL_INSTITUTIONS")</f>
        <v>#INVALID COMPANY ID</v>
      </c>
    </row>
    <row r="561" spans="2:8" x14ac:dyDescent="0.3">
      <c r="B561" s="10" t="str">
        <f>_xll.SNL.Clients.Office.Excel.Functions.SPG(A561, "IQ_SECTOR")</f>
        <v>#INVALID COMPANY ID</v>
      </c>
      <c r="C561" s="10" t="str">
        <f>_xll.SNL.Clients.Office.Excel.Functions.SPG(A561, "IQ_INDUSTRY_GROUP")</f>
        <v>#INVALID COMPANY ID</v>
      </c>
      <c r="D561" s="10" t="str">
        <f>_xll.SNL.Clients.Office.Excel.Functions.SPG(A561, "IQ_INDUSTRY")</f>
        <v>#INVALID COMPANY ID</v>
      </c>
      <c r="E561" s="10" t="str">
        <f>_xll.SNL.Clients.Office.Excel.Functions.SPG(A561, "IQ_PRIMARY_INDUSTRY")</f>
        <v>#INVALID COMPANY ID</v>
      </c>
      <c r="F561" s="10" t="str">
        <f>_xll.SNL.Clients.Office.Excel.Functions.SPG(A561, "NAICS_CODE", "Primary")</f>
        <v>#INVALID COMPANY ID</v>
      </c>
      <c r="G561" s="10" t="str">
        <f>_xll.SNL.Clients.Office.Excel.Functions.SPG(A561, "SP_TOPICTAG")</f>
        <v>#INVALID COMPANY ID</v>
      </c>
      <c r="H561" s="5" t="str">
        <f>_xll.SNL.Clients.Office.Excel.Functions.SPG(A561, "SP_PCT_SHARES_OWNED_ALL_INSTITUTIONS")</f>
        <v>#INVALID COMPANY ID</v>
      </c>
    </row>
    <row r="562" spans="2:8" x14ac:dyDescent="0.3">
      <c r="B562" s="10" t="str">
        <f>_xll.SNL.Clients.Office.Excel.Functions.SPG(A562, "IQ_SECTOR")</f>
        <v>#INVALID COMPANY ID</v>
      </c>
      <c r="C562" s="10" t="str">
        <f>_xll.SNL.Clients.Office.Excel.Functions.SPG(A562, "IQ_INDUSTRY_GROUP")</f>
        <v>#INVALID COMPANY ID</v>
      </c>
      <c r="D562" s="10" t="str">
        <f>_xll.SNL.Clients.Office.Excel.Functions.SPG(A562, "IQ_INDUSTRY")</f>
        <v>#INVALID COMPANY ID</v>
      </c>
      <c r="E562" s="10" t="str">
        <f>_xll.SNL.Clients.Office.Excel.Functions.SPG(A562, "IQ_PRIMARY_INDUSTRY")</f>
        <v>#INVALID COMPANY ID</v>
      </c>
      <c r="F562" s="10" t="str">
        <f>_xll.SNL.Clients.Office.Excel.Functions.SPG(A562, "NAICS_CODE", "Primary")</f>
        <v>#INVALID COMPANY ID</v>
      </c>
      <c r="G562" s="10" t="str">
        <f>_xll.SNL.Clients.Office.Excel.Functions.SPG(A562, "SP_TOPICTAG")</f>
        <v>#INVALID COMPANY ID</v>
      </c>
      <c r="H562" s="5" t="str">
        <f>_xll.SNL.Clients.Office.Excel.Functions.SPG(A562, "SP_PCT_SHARES_OWNED_ALL_INSTITUTIONS")</f>
        <v>#INVALID COMPANY ID</v>
      </c>
    </row>
    <row r="563" spans="2:8" x14ac:dyDescent="0.3">
      <c r="B563" s="10" t="str">
        <f>_xll.SNL.Clients.Office.Excel.Functions.SPG(A563, "IQ_SECTOR")</f>
        <v>#INVALID COMPANY ID</v>
      </c>
      <c r="C563" s="10" t="str">
        <f>_xll.SNL.Clients.Office.Excel.Functions.SPG(A563, "IQ_INDUSTRY_GROUP")</f>
        <v>#INVALID COMPANY ID</v>
      </c>
      <c r="D563" s="10" t="str">
        <f>_xll.SNL.Clients.Office.Excel.Functions.SPG(A563, "IQ_INDUSTRY")</f>
        <v>#INVALID COMPANY ID</v>
      </c>
      <c r="E563" s="10" t="str">
        <f>_xll.SNL.Clients.Office.Excel.Functions.SPG(A563, "IQ_PRIMARY_INDUSTRY")</f>
        <v>#INVALID COMPANY ID</v>
      </c>
      <c r="F563" s="10" t="str">
        <f>_xll.SNL.Clients.Office.Excel.Functions.SPG(A563, "NAICS_CODE", "Primary")</f>
        <v>#INVALID COMPANY ID</v>
      </c>
      <c r="G563" s="10" t="str">
        <f>_xll.SNL.Clients.Office.Excel.Functions.SPG(A563, "SP_TOPICTAG")</f>
        <v>#INVALID COMPANY ID</v>
      </c>
      <c r="H563" s="5" t="str">
        <f>_xll.SNL.Clients.Office.Excel.Functions.SPG(A563, "SP_PCT_SHARES_OWNED_ALL_INSTITUTIONS")</f>
        <v>#INVALID COMPANY ID</v>
      </c>
    </row>
    <row r="564" spans="2:8" x14ac:dyDescent="0.3">
      <c r="B564" s="10" t="str">
        <f>_xll.SNL.Clients.Office.Excel.Functions.SPG(A564, "IQ_SECTOR")</f>
        <v>#INVALID COMPANY ID</v>
      </c>
      <c r="C564" s="10" t="str">
        <f>_xll.SNL.Clients.Office.Excel.Functions.SPG(A564, "IQ_INDUSTRY_GROUP")</f>
        <v>#INVALID COMPANY ID</v>
      </c>
      <c r="D564" s="10" t="str">
        <f>_xll.SNL.Clients.Office.Excel.Functions.SPG(A564, "IQ_INDUSTRY")</f>
        <v>#INVALID COMPANY ID</v>
      </c>
      <c r="E564" s="10" t="str">
        <f>_xll.SNL.Clients.Office.Excel.Functions.SPG(A564, "IQ_PRIMARY_INDUSTRY")</f>
        <v>#INVALID COMPANY ID</v>
      </c>
      <c r="F564" s="10" t="str">
        <f>_xll.SNL.Clients.Office.Excel.Functions.SPG(A564, "NAICS_CODE", "Primary")</f>
        <v>#INVALID COMPANY ID</v>
      </c>
      <c r="G564" s="10" t="str">
        <f>_xll.SNL.Clients.Office.Excel.Functions.SPG(A564, "SP_TOPICTAG")</f>
        <v>#INVALID COMPANY ID</v>
      </c>
      <c r="H564" s="5" t="str">
        <f>_xll.SNL.Clients.Office.Excel.Functions.SPG(A564, "SP_PCT_SHARES_OWNED_ALL_INSTITUTIONS")</f>
        <v>#INVALID COMPANY ID</v>
      </c>
    </row>
    <row r="565" spans="2:8" x14ac:dyDescent="0.3">
      <c r="B565" s="10" t="str">
        <f>_xll.SNL.Clients.Office.Excel.Functions.SPG(A565, "IQ_SECTOR")</f>
        <v>#INVALID COMPANY ID</v>
      </c>
      <c r="C565" s="10" t="str">
        <f>_xll.SNL.Clients.Office.Excel.Functions.SPG(A565, "IQ_INDUSTRY_GROUP")</f>
        <v>#INVALID COMPANY ID</v>
      </c>
      <c r="D565" s="10" t="str">
        <f>_xll.SNL.Clients.Office.Excel.Functions.SPG(A565, "IQ_INDUSTRY")</f>
        <v>#INVALID COMPANY ID</v>
      </c>
      <c r="E565" s="10" t="str">
        <f>_xll.SNL.Clients.Office.Excel.Functions.SPG(A565, "IQ_PRIMARY_INDUSTRY")</f>
        <v>#INVALID COMPANY ID</v>
      </c>
      <c r="F565" s="10" t="str">
        <f>_xll.SNL.Clients.Office.Excel.Functions.SPG(A565, "NAICS_CODE", "Primary")</f>
        <v>#INVALID COMPANY ID</v>
      </c>
      <c r="G565" s="10" t="str">
        <f>_xll.SNL.Clients.Office.Excel.Functions.SPG(A565, "SP_TOPICTAG")</f>
        <v>#INVALID COMPANY ID</v>
      </c>
      <c r="H565" s="5" t="str">
        <f>_xll.SNL.Clients.Office.Excel.Functions.SPG(A565, "SP_PCT_SHARES_OWNED_ALL_INSTITUTIONS")</f>
        <v>#INVALID COMPANY ID</v>
      </c>
    </row>
    <row r="566" spans="2:8" x14ac:dyDescent="0.3">
      <c r="B566" s="10" t="str">
        <f>_xll.SNL.Clients.Office.Excel.Functions.SPG(A566, "IQ_SECTOR")</f>
        <v>#INVALID COMPANY ID</v>
      </c>
      <c r="C566" s="10" t="str">
        <f>_xll.SNL.Clients.Office.Excel.Functions.SPG(A566, "IQ_INDUSTRY_GROUP")</f>
        <v>#INVALID COMPANY ID</v>
      </c>
      <c r="D566" s="10" t="str">
        <f>_xll.SNL.Clients.Office.Excel.Functions.SPG(A566, "IQ_INDUSTRY")</f>
        <v>#INVALID COMPANY ID</v>
      </c>
      <c r="E566" s="10" t="str">
        <f>_xll.SNL.Clients.Office.Excel.Functions.SPG(A566, "IQ_PRIMARY_INDUSTRY")</f>
        <v>#INVALID COMPANY ID</v>
      </c>
      <c r="F566" s="10" t="str">
        <f>_xll.SNL.Clients.Office.Excel.Functions.SPG(A566, "NAICS_CODE", "Primary")</f>
        <v>#INVALID COMPANY ID</v>
      </c>
      <c r="G566" s="10" t="str">
        <f>_xll.SNL.Clients.Office.Excel.Functions.SPG(A566, "SP_TOPICTAG")</f>
        <v>#INVALID COMPANY ID</v>
      </c>
      <c r="H566" s="5" t="str">
        <f>_xll.SNL.Clients.Office.Excel.Functions.SPG(A566, "SP_PCT_SHARES_OWNED_ALL_INSTITUTIONS")</f>
        <v>#INVALID COMPANY ID</v>
      </c>
    </row>
    <row r="567" spans="2:8" x14ac:dyDescent="0.3">
      <c r="B567" s="10" t="str">
        <f>_xll.SNL.Clients.Office.Excel.Functions.SPG(A567, "IQ_SECTOR")</f>
        <v>#INVALID COMPANY ID</v>
      </c>
      <c r="C567" s="10" t="str">
        <f>_xll.SNL.Clients.Office.Excel.Functions.SPG(A567, "IQ_INDUSTRY_GROUP")</f>
        <v>#INVALID COMPANY ID</v>
      </c>
      <c r="D567" s="10" t="str">
        <f>_xll.SNL.Clients.Office.Excel.Functions.SPG(A567, "IQ_INDUSTRY")</f>
        <v>#INVALID COMPANY ID</v>
      </c>
      <c r="E567" s="10" t="str">
        <f>_xll.SNL.Clients.Office.Excel.Functions.SPG(A567, "IQ_PRIMARY_INDUSTRY")</f>
        <v>#INVALID COMPANY ID</v>
      </c>
      <c r="F567" s="10" t="str">
        <f>_xll.SNL.Clients.Office.Excel.Functions.SPG(A567, "NAICS_CODE", "Primary")</f>
        <v>#INVALID COMPANY ID</v>
      </c>
      <c r="G567" s="10" t="str">
        <f>_xll.SNL.Clients.Office.Excel.Functions.SPG(A567, "SP_TOPICTAG")</f>
        <v>#INVALID COMPANY ID</v>
      </c>
      <c r="H567" s="5" t="str">
        <f>_xll.SNL.Clients.Office.Excel.Functions.SPG(A567, "SP_PCT_SHARES_OWNED_ALL_INSTITUTIONS")</f>
        <v>#INVALID COMPANY ID</v>
      </c>
    </row>
    <row r="568" spans="2:8" x14ac:dyDescent="0.3">
      <c r="B568" s="10" t="str">
        <f>_xll.SNL.Clients.Office.Excel.Functions.SPG(A568, "IQ_SECTOR")</f>
        <v>#INVALID COMPANY ID</v>
      </c>
      <c r="C568" s="10" t="str">
        <f>_xll.SNL.Clients.Office.Excel.Functions.SPG(A568, "IQ_INDUSTRY_GROUP")</f>
        <v>#INVALID COMPANY ID</v>
      </c>
      <c r="D568" s="10" t="str">
        <f>_xll.SNL.Clients.Office.Excel.Functions.SPG(A568, "IQ_INDUSTRY")</f>
        <v>#INVALID COMPANY ID</v>
      </c>
      <c r="E568" s="10" t="str">
        <f>_xll.SNL.Clients.Office.Excel.Functions.SPG(A568, "IQ_PRIMARY_INDUSTRY")</f>
        <v>#INVALID COMPANY ID</v>
      </c>
      <c r="F568" s="10" t="str">
        <f>_xll.SNL.Clients.Office.Excel.Functions.SPG(A568, "NAICS_CODE", "Primary")</f>
        <v>#INVALID COMPANY ID</v>
      </c>
      <c r="G568" s="10" t="str">
        <f>_xll.SNL.Clients.Office.Excel.Functions.SPG(A568, "SP_TOPICTAG")</f>
        <v>#INVALID COMPANY ID</v>
      </c>
      <c r="H568" s="5" t="str">
        <f>_xll.SNL.Clients.Office.Excel.Functions.SPG(A568, "SP_PCT_SHARES_OWNED_ALL_INSTITUTIONS")</f>
        <v>#INVALID COMPANY ID</v>
      </c>
    </row>
    <row r="569" spans="2:8" x14ac:dyDescent="0.3">
      <c r="B569" s="10" t="str">
        <f>_xll.SNL.Clients.Office.Excel.Functions.SPG(A569, "IQ_SECTOR")</f>
        <v>#INVALID COMPANY ID</v>
      </c>
      <c r="C569" s="10" t="str">
        <f>_xll.SNL.Clients.Office.Excel.Functions.SPG(A569, "IQ_INDUSTRY_GROUP")</f>
        <v>#INVALID COMPANY ID</v>
      </c>
      <c r="D569" s="10" t="str">
        <f>_xll.SNL.Clients.Office.Excel.Functions.SPG(A569, "IQ_INDUSTRY")</f>
        <v>#INVALID COMPANY ID</v>
      </c>
      <c r="E569" s="10" t="str">
        <f>_xll.SNL.Clients.Office.Excel.Functions.SPG(A569, "IQ_PRIMARY_INDUSTRY")</f>
        <v>#INVALID COMPANY ID</v>
      </c>
      <c r="F569" s="10" t="str">
        <f>_xll.SNL.Clients.Office.Excel.Functions.SPG(A569, "NAICS_CODE", "Primary")</f>
        <v>#INVALID COMPANY ID</v>
      </c>
      <c r="G569" s="10" t="str">
        <f>_xll.SNL.Clients.Office.Excel.Functions.SPG(A569, "SP_TOPICTAG")</f>
        <v>#INVALID COMPANY ID</v>
      </c>
      <c r="H569" s="5" t="str">
        <f>_xll.SNL.Clients.Office.Excel.Functions.SPG(A569, "SP_PCT_SHARES_OWNED_ALL_INSTITUTIONS")</f>
        <v>#INVALID COMPANY ID</v>
      </c>
    </row>
    <row r="570" spans="2:8" x14ac:dyDescent="0.3">
      <c r="B570" s="10" t="str">
        <f>_xll.SNL.Clients.Office.Excel.Functions.SPG(A570, "IQ_SECTOR")</f>
        <v>#INVALID COMPANY ID</v>
      </c>
      <c r="C570" s="10" t="str">
        <f>_xll.SNL.Clients.Office.Excel.Functions.SPG(A570, "IQ_INDUSTRY_GROUP")</f>
        <v>#INVALID COMPANY ID</v>
      </c>
      <c r="D570" s="10" t="str">
        <f>_xll.SNL.Clients.Office.Excel.Functions.SPG(A570, "IQ_INDUSTRY")</f>
        <v>#INVALID COMPANY ID</v>
      </c>
      <c r="E570" s="10" t="str">
        <f>_xll.SNL.Clients.Office.Excel.Functions.SPG(A570, "IQ_PRIMARY_INDUSTRY")</f>
        <v>#INVALID COMPANY ID</v>
      </c>
      <c r="F570" s="10" t="str">
        <f>_xll.SNL.Clients.Office.Excel.Functions.SPG(A570, "NAICS_CODE", "Primary")</f>
        <v>#INVALID COMPANY ID</v>
      </c>
      <c r="G570" s="10" t="str">
        <f>_xll.SNL.Clients.Office.Excel.Functions.SPG(A570, "SP_TOPICTAG")</f>
        <v>#INVALID COMPANY ID</v>
      </c>
      <c r="H570" s="5" t="str">
        <f>_xll.SNL.Clients.Office.Excel.Functions.SPG(A570, "SP_PCT_SHARES_OWNED_ALL_INSTITUTIONS")</f>
        <v>#INVALID COMPANY ID</v>
      </c>
    </row>
    <row r="571" spans="2:8" x14ac:dyDescent="0.3">
      <c r="B571" s="10" t="str">
        <f>_xll.SNL.Clients.Office.Excel.Functions.SPG(A571, "IQ_SECTOR")</f>
        <v>#INVALID COMPANY ID</v>
      </c>
      <c r="C571" s="10" t="str">
        <f>_xll.SNL.Clients.Office.Excel.Functions.SPG(A571, "IQ_INDUSTRY_GROUP")</f>
        <v>#INVALID COMPANY ID</v>
      </c>
      <c r="D571" s="10" t="str">
        <f>_xll.SNL.Clients.Office.Excel.Functions.SPG(A571, "IQ_INDUSTRY")</f>
        <v>#INVALID COMPANY ID</v>
      </c>
      <c r="E571" s="10" t="str">
        <f>_xll.SNL.Clients.Office.Excel.Functions.SPG(A571, "IQ_PRIMARY_INDUSTRY")</f>
        <v>#INVALID COMPANY ID</v>
      </c>
      <c r="F571" s="10" t="str">
        <f>_xll.SNL.Clients.Office.Excel.Functions.SPG(A571, "NAICS_CODE", "Primary")</f>
        <v>#INVALID COMPANY ID</v>
      </c>
      <c r="G571" s="10" t="str">
        <f>_xll.SNL.Clients.Office.Excel.Functions.SPG(A571, "SP_TOPICTAG")</f>
        <v>#INVALID COMPANY ID</v>
      </c>
      <c r="H571" s="5" t="str">
        <f>_xll.SNL.Clients.Office.Excel.Functions.SPG(A571, "SP_PCT_SHARES_OWNED_ALL_INSTITUTIONS")</f>
        <v>#INVALID COMPANY ID</v>
      </c>
    </row>
    <row r="572" spans="2:8" x14ac:dyDescent="0.3">
      <c r="B572" s="10" t="str">
        <f>_xll.SNL.Clients.Office.Excel.Functions.SPG(A572, "IQ_SECTOR")</f>
        <v>#INVALID COMPANY ID</v>
      </c>
      <c r="C572" s="10" t="str">
        <f>_xll.SNL.Clients.Office.Excel.Functions.SPG(A572, "IQ_INDUSTRY_GROUP")</f>
        <v>#INVALID COMPANY ID</v>
      </c>
      <c r="D572" s="10" t="str">
        <f>_xll.SNL.Clients.Office.Excel.Functions.SPG(A572, "IQ_INDUSTRY")</f>
        <v>#INVALID COMPANY ID</v>
      </c>
      <c r="E572" s="10" t="str">
        <f>_xll.SNL.Clients.Office.Excel.Functions.SPG(A572, "IQ_PRIMARY_INDUSTRY")</f>
        <v>#INVALID COMPANY ID</v>
      </c>
      <c r="F572" s="10" t="str">
        <f>_xll.SNL.Clients.Office.Excel.Functions.SPG(A572, "NAICS_CODE", "Primary")</f>
        <v>#INVALID COMPANY ID</v>
      </c>
      <c r="G572" s="10" t="str">
        <f>_xll.SNL.Clients.Office.Excel.Functions.SPG(A572, "SP_TOPICTAG")</f>
        <v>#INVALID COMPANY ID</v>
      </c>
      <c r="H572" s="5" t="str">
        <f>_xll.SNL.Clients.Office.Excel.Functions.SPG(A572, "SP_PCT_SHARES_OWNED_ALL_INSTITUTIONS")</f>
        <v>#INVALID COMPANY ID</v>
      </c>
    </row>
    <row r="573" spans="2:8" x14ac:dyDescent="0.3">
      <c r="B573" s="10" t="str">
        <f>_xll.SNL.Clients.Office.Excel.Functions.SPG(A573, "IQ_SECTOR")</f>
        <v>#INVALID COMPANY ID</v>
      </c>
      <c r="C573" s="10" t="str">
        <f>_xll.SNL.Clients.Office.Excel.Functions.SPG(A573, "IQ_INDUSTRY_GROUP")</f>
        <v>#INVALID COMPANY ID</v>
      </c>
      <c r="D573" s="10" t="str">
        <f>_xll.SNL.Clients.Office.Excel.Functions.SPG(A573, "IQ_INDUSTRY")</f>
        <v>#INVALID COMPANY ID</v>
      </c>
      <c r="E573" s="10" t="str">
        <f>_xll.SNL.Clients.Office.Excel.Functions.SPG(A573, "IQ_PRIMARY_INDUSTRY")</f>
        <v>#INVALID COMPANY ID</v>
      </c>
      <c r="F573" s="10" t="str">
        <f>_xll.SNL.Clients.Office.Excel.Functions.SPG(A573, "NAICS_CODE", "Primary")</f>
        <v>#INVALID COMPANY ID</v>
      </c>
      <c r="G573" s="10" t="str">
        <f>_xll.SNL.Clients.Office.Excel.Functions.SPG(A573, "SP_TOPICTAG")</f>
        <v>#INVALID COMPANY ID</v>
      </c>
      <c r="H573" s="5" t="str">
        <f>_xll.SNL.Clients.Office.Excel.Functions.SPG(A573, "SP_PCT_SHARES_OWNED_ALL_INSTITUTIONS")</f>
        <v>#INVALID COMPANY ID</v>
      </c>
    </row>
    <row r="574" spans="2:8" x14ac:dyDescent="0.3">
      <c r="B574" s="10" t="str">
        <f>_xll.SNL.Clients.Office.Excel.Functions.SPG(A574, "IQ_SECTOR")</f>
        <v>#INVALID COMPANY ID</v>
      </c>
      <c r="C574" s="10" t="str">
        <f>_xll.SNL.Clients.Office.Excel.Functions.SPG(A574, "IQ_INDUSTRY_GROUP")</f>
        <v>#INVALID COMPANY ID</v>
      </c>
      <c r="D574" s="10" t="str">
        <f>_xll.SNL.Clients.Office.Excel.Functions.SPG(A574, "IQ_INDUSTRY")</f>
        <v>#INVALID COMPANY ID</v>
      </c>
      <c r="E574" s="10" t="str">
        <f>_xll.SNL.Clients.Office.Excel.Functions.SPG(A574, "IQ_PRIMARY_INDUSTRY")</f>
        <v>#INVALID COMPANY ID</v>
      </c>
      <c r="F574" s="10" t="str">
        <f>_xll.SNL.Clients.Office.Excel.Functions.SPG(A574, "NAICS_CODE", "Primary")</f>
        <v>#INVALID COMPANY ID</v>
      </c>
      <c r="G574" s="10" t="str">
        <f>_xll.SNL.Clients.Office.Excel.Functions.SPG(A574, "SP_TOPICTAG")</f>
        <v>#INVALID COMPANY ID</v>
      </c>
      <c r="H574" s="5" t="str">
        <f>_xll.SNL.Clients.Office.Excel.Functions.SPG(A574, "SP_PCT_SHARES_OWNED_ALL_INSTITUTIONS")</f>
        <v>#INVALID COMPANY ID</v>
      </c>
    </row>
    <row r="575" spans="2:8" x14ac:dyDescent="0.3">
      <c r="B575" s="10" t="str">
        <f>_xll.SNL.Clients.Office.Excel.Functions.SPG(A575, "IQ_SECTOR")</f>
        <v>#INVALID COMPANY ID</v>
      </c>
      <c r="C575" s="10" t="str">
        <f>_xll.SNL.Clients.Office.Excel.Functions.SPG(A575, "IQ_INDUSTRY_GROUP")</f>
        <v>#INVALID COMPANY ID</v>
      </c>
      <c r="D575" s="10" t="str">
        <f>_xll.SNL.Clients.Office.Excel.Functions.SPG(A575, "IQ_INDUSTRY")</f>
        <v>#INVALID COMPANY ID</v>
      </c>
      <c r="E575" s="10" t="str">
        <f>_xll.SNL.Clients.Office.Excel.Functions.SPG(A575, "IQ_PRIMARY_INDUSTRY")</f>
        <v>#INVALID COMPANY ID</v>
      </c>
      <c r="F575" s="10" t="str">
        <f>_xll.SNL.Clients.Office.Excel.Functions.SPG(A575, "NAICS_CODE", "Primary")</f>
        <v>#INVALID COMPANY ID</v>
      </c>
      <c r="G575" s="10" t="str">
        <f>_xll.SNL.Clients.Office.Excel.Functions.SPG(A575, "SP_TOPICTAG")</f>
        <v>#INVALID COMPANY ID</v>
      </c>
      <c r="H575" s="5" t="str">
        <f>_xll.SNL.Clients.Office.Excel.Functions.SPG(A575, "SP_PCT_SHARES_OWNED_ALL_INSTITUTIONS")</f>
        <v>#INVALID COMPANY ID</v>
      </c>
    </row>
    <row r="576" spans="2:8" x14ac:dyDescent="0.3">
      <c r="B576" s="10" t="str">
        <f>_xll.SNL.Clients.Office.Excel.Functions.SPG(A576, "IQ_SECTOR")</f>
        <v>#INVALID COMPANY ID</v>
      </c>
      <c r="C576" s="10" t="str">
        <f>_xll.SNL.Clients.Office.Excel.Functions.SPG(A576, "IQ_INDUSTRY_GROUP")</f>
        <v>#INVALID COMPANY ID</v>
      </c>
      <c r="D576" s="10" t="str">
        <f>_xll.SNL.Clients.Office.Excel.Functions.SPG(A576, "IQ_INDUSTRY")</f>
        <v>#INVALID COMPANY ID</v>
      </c>
      <c r="E576" s="10" t="str">
        <f>_xll.SNL.Clients.Office.Excel.Functions.SPG(A576, "IQ_PRIMARY_INDUSTRY")</f>
        <v>#INVALID COMPANY ID</v>
      </c>
      <c r="F576" s="10" t="str">
        <f>_xll.SNL.Clients.Office.Excel.Functions.SPG(A576, "NAICS_CODE", "Primary")</f>
        <v>#INVALID COMPANY ID</v>
      </c>
      <c r="G576" s="10" t="str">
        <f>_xll.SNL.Clients.Office.Excel.Functions.SPG(A576, "SP_TOPICTAG")</f>
        <v>#INVALID COMPANY ID</v>
      </c>
      <c r="H576" s="5" t="str">
        <f>_xll.SNL.Clients.Office.Excel.Functions.SPG(A576, "SP_PCT_SHARES_OWNED_ALL_INSTITUTIONS")</f>
        <v>#INVALID COMPANY ID</v>
      </c>
    </row>
    <row r="577" spans="2:8" x14ac:dyDescent="0.3">
      <c r="B577" s="10" t="str">
        <f>_xll.SNL.Clients.Office.Excel.Functions.SPG(A577, "IQ_SECTOR")</f>
        <v>#INVALID COMPANY ID</v>
      </c>
      <c r="C577" s="10" t="str">
        <f>_xll.SNL.Clients.Office.Excel.Functions.SPG(A577, "IQ_INDUSTRY_GROUP")</f>
        <v>#INVALID COMPANY ID</v>
      </c>
      <c r="D577" s="10" t="str">
        <f>_xll.SNL.Clients.Office.Excel.Functions.SPG(A577, "IQ_INDUSTRY")</f>
        <v>#INVALID COMPANY ID</v>
      </c>
      <c r="E577" s="10" t="str">
        <f>_xll.SNL.Clients.Office.Excel.Functions.SPG(A577, "IQ_PRIMARY_INDUSTRY")</f>
        <v>#INVALID COMPANY ID</v>
      </c>
      <c r="F577" s="10" t="str">
        <f>_xll.SNL.Clients.Office.Excel.Functions.SPG(A577, "NAICS_CODE", "Primary")</f>
        <v>#INVALID COMPANY ID</v>
      </c>
      <c r="G577" s="10" t="str">
        <f>_xll.SNL.Clients.Office.Excel.Functions.SPG(A577, "SP_TOPICTAG")</f>
        <v>#INVALID COMPANY ID</v>
      </c>
      <c r="H577" s="5" t="str">
        <f>_xll.SNL.Clients.Office.Excel.Functions.SPG(A577, "SP_PCT_SHARES_OWNED_ALL_INSTITUTIONS")</f>
        <v>#INVALID COMPANY ID</v>
      </c>
    </row>
    <row r="578" spans="2:8" x14ac:dyDescent="0.3">
      <c r="B578" s="10" t="str">
        <f>_xll.SNL.Clients.Office.Excel.Functions.SPG(A578, "IQ_SECTOR")</f>
        <v>#INVALID COMPANY ID</v>
      </c>
      <c r="C578" s="10" t="str">
        <f>_xll.SNL.Clients.Office.Excel.Functions.SPG(A578, "IQ_INDUSTRY_GROUP")</f>
        <v>#INVALID COMPANY ID</v>
      </c>
      <c r="D578" s="10" t="str">
        <f>_xll.SNL.Clients.Office.Excel.Functions.SPG(A578, "IQ_INDUSTRY")</f>
        <v>#INVALID COMPANY ID</v>
      </c>
      <c r="E578" s="10" t="str">
        <f>_xll.SNL.Clients.Office.Excel.Functions.SPG(A578, "IQ_PRIMARY_INDUSTRY")</f>
        <v>#INVALID COMPANY ID</v>
      </c>
      <c r="F578" s="10" t="str">
        <f>_xll.SNL.Clients.Office.Excel.Functions.SPG(A578, "NAICS_CODE", "Primary")</f>
        <v>#INVALID COMPANY ID</v>
      </c>
      <c r="G578" s="10" t="str">
        <f>_xll.SNL.Clients.Office.Excel.Functions.SPG(A578, "SP_TOPICTAG")</f>
        <v>#INVALID COMPANY ID</v>
      </c>
      <c r="H578" s="5" t="str">
        <f>_xll.SNL.Clients.Office.Excel.Functions.SPG(A578, "SP_PCT_SHARES_OWNED_ALL_INSTITUTIONS")</f>
        <v>#INVALID COMPANY ID</v>
      </c>
    </row>
    <row r="579" spans="2:8" x14ac:dyDescent="0.3">
      <c r="B579" s="10" t="str">
        <f>_xll.SNL.Clients.Office.Excel.Functions.SPG(A579, "IQ_SECTOR")</f>
        <v>#INVALID COMPANY ID</v>
      </c>
      <c r="C579" s="10" t="str">
        <f>_xll.SNL.Clients.Office.Excel.Functions.SPG(A579, "IQ_INDUSTRY_GROUP")</f>
        <v>#INVALID COMPANY ID</v>
      </c>
      <c r="D579" s="10" t="str">
        <f>_xll.SNL.Clients.Office.Excel.Functions.SPG(A579, "IQ_INDUSTRY")</f>
        <v>#INVALID COMPANY ID</v>
      </c>
      <c r="E579" s="10" t="str">
        <f>_xll.SNL.Clients.Office.Excel.Functions.SPG(A579, "IQ_PRIMARY_INDUSTRY")</f>
        <v>#INVALID COMPANY ID</v>
      </c>
      <c r="F579" s="10" t="str">
        <f>_xll.SNL.Clients.Office.Excel.Functions.SPG(A579, "NAICS_CODE", "Primary")</f>
        <v>#INVALID COMPANY ID</v>
      </c>
      <c r="G579" s="10" t="str">
        <f>_xll.SNL.Clients.Office.Excel.Functions.SPG(A579, "SP_TOPICTAG")</f>
        <v>#INVALID COMPANY ID</v>
      </c>
      <c r="H579" s="5" t="str">
        <f>_xll.SNL.Clients.Office.Excel.Functions.SPG(A579, "SP_PCT_SHARES_OWNED_ALL_INSTITUTIONS")</f>
        <v>#INVALID COMPANY ID</v>
      </c>
    </row>
    <row r="580" spans="2:8" x14ac:dyDescent="0.3">
      <c r="B580" s="10" t="str">
        <f>_xll.SNL.Clients.Office.Excel.Functions.SPG(A580, "IQ_SECTOR")</f>
        <v>#INVALID COMPANY ID</v>
      </c>
      <c r="C580" s="10" t="str">
        <f>_xll.SNL.Clients.Office.Excel.Functions.SPG(A580, "IQ_INDUSTRY_GROUP")</f>
        <v>#INVALID COMPANY ID</v>
      </c>
      <c r="D580" s="10" t="str">
        <f>_xll.SNL.Clients.Office.Excel.Functions.SPG(A580, "IQ_INDUSTRY")</f>
        <v>#INVALID COMPANY ID</v>
      </c>
      <c r="E580" s="10" t="str">
        <f>_xll.SNL.Clients.Office.Excel.Functions.SPG(A580, "IQ_PRIMARY_INDUSTRY")</f>
        <v>#INVALID COMPANY ID</v>
      </c>
      <c r="F580" s="10" t="str">
        <f>_xll.SNL.Clients.Office.Excel.Functions.SPG(A580, "NAICS_CODE", "Primary")</f>
        <v>#INVALID COMPANY ID</v>
      </c>
      <c r="G580" s="10" t="str">
        <f>_xll.SNL.Clients.Office.Excel.Functions.SPG(A580, "SP_TOPICTAG")</f>
        <v>#INVALID COMPANY ID</v>
      </c>
      <c r="H580" s="5" t="str">
        <f>_xll.SNL.Clients.Office.Excel.Functions.SPG(A580, "SP_PCT_SHARES_OWNED_ALL_INSTITUTIONS")</f>
        <v>#INVALID COMPANY ID</v>
      </c>
    </row>
    <row r="581" spans="2:8" x14ac:dyDescent="0.3">
      <c r="B581" s="10" t="str">
        <f>_xll.SNL.Clients.Office.Excel.Functions.SPG(A581, "IQ_SECTOR")</f>
        <v>#INVALID COMPANY ID</v>
      </c>
      <c r="C581" s="10" t="str">
        <f>_xll.SNL.Clients.Office.Excel.Functions.SPG(A581, "IQ_INDUSTRY_GROUP")</f>
        <v>#INVALID COMPANY ID</v>
      </c>
      <c r="D581" s="10" t="str">
        <f>_xll.SNL.Clients.Office.Excel.Functions.SPG(A581, "IQ_INDUSTRY")</f>
        <v>#INVALID COMPANY ID</v>
      </c>
      <c r="E581" s="10" t="str">
        <f>_xll.SNL.Clients.Office.Excel.Functions.SPG(A581, "IQ_PRIMARY_INDUSTRY")</f>
        <v>#INVALID COMPANY ID</v>
      </c>
      <c r="F581" s="10" t="str">
        <f>_xll.SNL.Clients.Office.Excel.Functions.SPG(A581, "NAICS_CODE", "Primary")</f>
        <v>#INVALID COMPANY ID</v>
      </c>
      <c r="G581" s="10" t="str">
        <f>_xll.SNL.Clients.Office.Excel.Functions.SPG(A581, "SP_TOPICTAG")</f>
        <v>#INVALID COMPANY ID</v>
      </c>
      <c r="H581" s="5" t="str">
        <f>_xll.SNL.Clients.Office.Excel.Functions.SPG(A581, "SP_PCT_SHARES_OWNED_ALL_INSTITUTIONS")</f>
        <v>#INVALID COMPANY ID</v>
      </c>
    </row>
    <row r="582" spans="2:8" x14ac:dyDescent="0.3">
      <c r="B582" s="10" t="str">
        <f>_xll.SNL.Clients.Office.Excel.Functions.SPG(A582, "IQ_SECTOR")</f>
        <v>#INVALID COMPANY ID</v>
      </c>
      <c r="C582" s="10" t="str">
        <f>_xll.SNL.Clients.Office.Excel.Functions.SPG(A582, "IQ_INDUSTRY_GROUP")</f>
        <v>#INVALID COMPANY ID</v>
      </c>
      <c r="D582" s="10" t="str">
        <f>_xll.SNL.Clients.Office.Excel.Functions.SPG(A582, "IQ_INDUSTRY")</f>
        <v>#INVALID COMPANY ID</v>
      </c>
      <c r="E582" s="10" t="str">
        <f>_xll.SNL.Clients.Office.Excel.Functions.SPG(A582, "IQ_PRIMARY_INDUSTRY")</f>
        <v>#INVALID COMPANY ID</v>
      </c>
      <c r="F582" s="10" t="str">
        <f>_xll.SNL.Clients.Office.Excel.Functions.SPG(A582, "NAICS_CODE", "Primary")</f>
        <v>#INVALID COMPANY ID</v>
      </c>
      <c r="G582" s="10" t="str">
        <f>_xll.SNL.Clients.Office.Excel.Functions.SPG(A582, "SP_TOPICTAG")</f>
        <v>#INVALID COMPANY ID</v>
      </c>
      <c r="H582" s="5" t="str">
        <f>_xll.SNL.Clients.Office.Excel.Functions.SPG(A582, "SP_PCT_SHARES_OWNED_ALL_INSTITUTIONS")</f>
        <v>#INVALID COMPANY ID</v>
      </c>
    </row>
    <row r="583" spans="2:8" x14ac:dyDescent="0.3">
      <c r="B583" s="10" t="str">
        <f>_xll.SNL.Clients.Office.Excel.Functions.SPG(A583, "IQ_SECTOR")</f>
        <v>#INVALID COMPANY ID</v>
      </c>
      <c r="C583" s="10" t="str">
        <f>_xll.SNL.Clients.Office.Excel.Functions.SPG(A583, "IQ_INDUSTRY_GROUP")</f>
        <v>#INVALID COMPANY ID</v>
      </c>
      <c r="D583" s="10" t="str">
        <f>_xll.SNL.Clients.Office.Excel.Functions.SPG(A583, "IQ_INDUSTRY")</f>
        <v>#INVALID COMPANY ID</v>
      </c>
      <c r="E583" s="10" t="str">
        <f>_xll.SNL.Clients.Office.Excel.Functions.SPG(A583, "IQ_PRIMARY_INDUSTRY")</f>
        <v>#INVALID COMPANY ID</v>
      </c>
      <c r="F583" s="10" t="str">
        <f>_xll.SNL.Clients.Office.Excel.Functions.SPG(A583, "NAICS_CODE", "Primary")</f>
        <v>#INVALID COMPANY ID</v>
      </c>
      <c r="G583" s="10" t="str">
        <f>_xll.SNL.Clients.Office.Excel.Functions.SPG(A583, "SP_TOPICTAG")</f>
        <v>#INVALID COMPANY ID</v>
      </c>
      <c r="H583" s="5" t="str">
        <f>_xll.SNL.Clients.Office.Excel.Functions.SPG(A583, "SP_PCT_SHARES_OWNED_ALL_INSTITUTIONS")</f>
        <v>#INVALID COMPANY ID</v>
      </c>
    </row>
    <row r="584" spans="2:8" x14ac:dyDescent="0.3">
      <c r="B584" s="10" t="str">
        <f>_xll.SNL.Clients.Office.Excel.Functions.SPG(A584, "IQ_SECTOR")</f>
        <v>#INVALID COMPANY ID</v>
      </c>
      <c r="C584" s="10" t="str">
        <f>_xll.SNL.Clients.Office.Excel.Functions.SPG(A584, "IQ_INDUSTRY_GROUP")</f>
        <v>#INVALID COMPANY ID</v>
      </c>
      <c r="D584" s="10" t="str">
        <f>_xll.SNL.Clients.Office.Excel.Functions.SPG(A584, "IQ_INDUSTRY")</f>
        <v>#INVALID COMPANY ID</v>
      </c>
      <c r="E584" s="10" t="str">
        <f>_xll.SNL.Clients.Office.Excel.Functions.SPG(A584, "IQ_PRIMARY_INDUSTRY")</f>
        <v>#INVALID COMPANY ID</v>
      </c>
      <c r="F584" s="10" t="str">
        <f>_xll.SNL.Clients.Office.Excel.Functions.SPG(A584, "NAICS_CODE", "Primary")</f>
        <v>#INVALID COMPANY ID</v>
      </c>
      <c r="G584" s="10" t="str">
        <f>_xll.SNL.Clients.Office.Excel.Functions.SPG(A584, "SP_TOPICTAG")</f>
        <v>#INVALID COMPANY ID</v>
      </c>
      <c r="H584" s="5" t="str">
        <f>_xll.SNL.Clients.Office.Excel.Functions.SPG(A584, "SP_PCT_SHARES_OWNED_ALL_INSTITUTIONS")</f>
        <v>#INVALID COMPANY ID</v>
      </c>
    </row>
    <row r="585" spans="2:8" x14ac:dyDescent="0.3">
      <c r="B585" s="10" t="str">
        <f>_xll.SNL.Clients.Office.Excel.Functions.SPG(A585, "IQ_SECTOR")</f>
        <v>#INVALID COMPANY ID</v>
      </c>
      <c r="C585" s="10" t="str">
        <f>_xll.SNL.Clients.Office.Excel.Functions.SPG(A585, "IQ_INDUSTRY_GROUP")</f>
        <v>#INVALID COMPANY ID</v>
      </c>
      <c r="D585" s="10" t="str">
        <f>_xll.SNL.Clients.Office.Excel.Functions.SPG(A585, "IQ_INDUSTRY")</f>
        <v>#INVALID COMPANY ID</v>
      </c>
      <c r="E585" s="10" t="str">
        <f>_xll.SNL.Clients.Office.Excel.Functions.SPG(A585, "IQ_PRIMARY_INDUSTRY")</f>
        <v>#INVALID COMPANY ID</v>
      </c>
      <c r="F585" s="10" t="str">
        <f>_xll.SNL.Clients.Office.Excel.Functions.SPG(A585, "NAICS_CODE", "Primary")</f>
        <v>#INVALID COMPANY ID</v>
      </c>
      <c r="G585" s="10" t="str">
        <f>_xll.SNL.Clients.Office.Excel.Functions.SPG(A585, "SP_TOPICTAG")</f>
        <v>#INVALID COMPANY ID</v>
      </c>
      <c r="H585" s="5" t="str">
        <f>_xll.SNL.Clients.Office.Excel.Functions.SPG(A585, "SP_PCT_SHARES_OWNED_ALL_INSTITUTIONS")</f>
        <v>#INVALID COMPANY ID</v>
      </c>
    </row>
    <row r="586" spans="2:8" x14ac:dyDescent="0.3">
      <c r="B586" s="10" t="str">
        <f>_xll.SNL.Clients.Office.Excel.Functions.SPG(A586, "IQ_SECTOR")</f>
        <v>#INVALID COMPANY ID</v>
      </c>
      <c r="C586" s="10" t="str">
        <f>_xll.SNL.Clients.Office.Excel.Functions.SPG(A586, "IQ_INDUSTRY_GROUP")</f>
        <v>#INVALID COMPANY ID</v>
      </c>
      <c r="D586" s="10" t="str">
        <f>_xll.SNL.Clients.Office.Excel.Functions.SPG(A586, "IQ_INDUSTRY")</f>
        <v>#INVALID COMPANY ID</v>
      </c>
      <c r="E586" s="10" t="str">
        <f>_xll.SNL.Clients.Office.Excel.Functions.SPG(A586, "IQ_PRIMARY_INDUSTRY")</f>
        <v>#INVALID COMPANY ID</v>
      </c>
      <c r="F586" s="10" t="str">
        <f>_xll.SNL.Clients.Office.Excel.Functions.SPG(A586, "NAICS_CODE", "Primary")</f>
        <v>#INVALID COMPANY ID</v>
      </c>
      <c r="G586" s="10" t="str">
        <f>_xll.SNL.Clients.Office.Excel.Functions.SPG(A586, "SP_TOPICTAG")</f>
        <v>#INVALID COMPANY ID</v>
      </c>
      <c r="H586" s="5" t="str">
        <f>_xll.SNL.Clients.Office.Excel.Functions.SPG(A586, "SP_PCT_SHARES_OWNED_ALL_INSTITUTIONS")</f>
        <v>#INVALID COMPANY ID</v>
      </c>
    </row>
    <row r="587" spans="2:8" x14ac:dyDescent="0.3">
      <c r="B587" s="10" t="str">
        <f>_xll.SNL.Clients.Office.Excel.Functions.SPG(A587, "IQ_SECTOR")</f>
        <v>#INVALID COMPANY ID</v>
      </c>
      <c r="C587" s="10" t="str">
        <f>_xll.SNL.Clients.Office.Excel.Functions.SPG(A587, "IQ_INDUSTRY_GROUP")</f>
        <v>#INVALID COMPANY ID</v>
      </c>
      <c r="D587" s="10" t="str">
        <f>_xll.SNL.Clients.Office.Excel.Functions.SPG(A587, "IQ_INDUSTRY")</f>
        <v>#INVALID COMPANY ID</v>
      </c>
      <c r="E587" s="10" t="str">
        <f>_xll.SNL.Clients.Office.Excel.Functions.SPG(A587, "IQ_PRIMARY_INDUSTRY")</f>
        <v>#INVALID COMPANY ID</v>
      </c>
      <c r="F587" s="10" t="str">
        <f>_xll.SNL.Clients.Office.Excel.Functions.SPG(A587, "NAICS_CODE", "Primary")</f>
        <v>#INVALID COMPANY ID</v>
      </c>
      <c r="G587" s="10" t="str">
        <f>_xll.SNL.Clients.Office.Excel.Functions.SPG(A587, "SP_TOPICTAG")</f>
        <v>#INVALID COMPANY ID</v>
      </c>
      <c r="H587" s="5" t="str">
        <f>_xll.SNL.Clients.Office.Excel.Functions.SPG(A587, "SP_PCT_SHARES_OWNED_ALL_INSTITUTIONS")</f>
        <v>#INVALID COMPANY ID</v>
      </c>
    </row>
    <row r="588" spans="2:8" x14ac:dyDescent="0.3">
      <c r="B588" s="10" t="str">
        <f>_xll.SNL.Clients.Office.Excel.Functions.SPG(A588, "IQ_SECTOR")</f>
        <v>#INVALID COMPANY ID</v>
      </c>
      <c r="C588" s="10" t="str">
        <f>_xll.SNL.Clients.Office.Excel.Functions.SPG(A588, "IQ_INDUSTRY_GROUP")</f>
        <v>#INVALID COMPANY ID</v>
      </c>
      <c r="D588" s="10" t="str">
        <f>_xll.SNL.Clients.Office.Excel.Functions.SPG(A588, "IQ_INDUSTRY")</f>
        <v>#INVALID COMPANY ID</v>
      </c>
      <c r="E588" s="10" t="str">
        <f>_xll.SNL.Clients.Office.Excel.Functions.SPG(A588, "IQ_PRIMARY_INDUSTRY")</f>
        <v>#INVALID COMPANY ID</v>
      </c>
      <c r="F588" s="10" t="str">
        <f>_xll.SNL.Clients.Office.Excel.Functions.SPG(A588, "NAICS_CODE", "Primary")</f>
        <v>#INVALID COMPANY ID</v>
      </c>
      <c r="G588" s="10" t="str">
        <f>_xll.SNL.Clients.Office.Excel.Functions.SPG(A588, "SP_TOPICTAG")</f>
        <v>#INVALID COMPANY ID</v>
      </c>
      <c r="H588" s="5" t="str">
        <f>_xll.SNL.Clients.Office.Excel.Functions.SPG(A588, "SP_PCT_SHARES_OWNED_ALL_INSTITUTIONS")</f>
        <v>#INVALID COMPANY ID</v>
      </c>
    </row>
    <row r="589" spans="2:8" x14ac:dyDescent="0.3">
      <c r="B589" s="10" t="str">
        <f>_xll.SNL.Clients.Office.Excel.Functions.SPG(A589, "IQ_SECTOR")</f>
        <v>#INVALID COMPANY ID</v>
      </c>
      <c r="C589" s="10" t="str">
        <f>_xll.SNL.Clients.Office.Excel.Functions.SPG(A589, "IQ_INDUSTRY_GROUP")</f>
        <v>#INVALID COMPANY ID</v>
      </c>
      <c r="D589" s="10" t="str">
        <f>_xll.SNL.Clients.Office.Excel.Functions.SPG(A589, "IQ_INDUSTRY")</f>
        <v>#INVALID COMPANY ID</v>
      </c>
      <c r="E589" s="10" t="str">
        <f>_xll.SNL.Clients.Office.Excel.Functions.SPG(A589, "IQ_PRIMARY_INDUSTRY")</f>
        <v>#INVALID COMPANY ID</v>
      </c>
      <c r="F589" s="10" t="str">
        <f>_xll.SNL.Clients.Office.Excel.Functions.SPG(A589, "NAICS_CODE", "Primary")</f>
        <v>#INVALID COMPANY ID</v>
      </c>
      <c r="G589" s="10" t="str">
        <f>_xll.SNL.Clients.Office.Excel.Functions.SPG(A589, "SP_TOPICTAG")</f>
        <v>#INVALID COMPANY ID</v>
      </c>
      <c r="H589" s="5" t="str">
        <f>_xll.SNL.Clients.Office.Excel.Functions.SPG(A589, "SP_PCT_SHARES_OWNED_ALL_INSTITUTIONS")</f>
        <v>#INVALID COMPANY ID</v>
      </c>
    </row>
    <row r="590" spans="2:8" x14ac:dyDescent="0.3">
      <c r="B590" s="10" t="str">
        <f>_xll.SNL.Clients.Office.Excel.Functions.SPG(A590, "IQ_SECTOR")</f>
        <v>#INVALID COMPANY ID</v>
      </c>
      <c r="C590" s="10" t="str">
        <f>_xll.SNL.Clients.Office.Excel.Functions.SPG(A590, "IQ_INDUSTRY_GROUP")</f>
        <v>#INVALID COMPANY ID</v>
      </c>
      <c r="D590" s="10" t="str">
        <f>_xll.SNL.Clients.Office.Excel.Functions.SPG(A590, "IQ_INDUSTRY")</f>
        <v>#INVALID COMPANY ID</v>
      </c>
      <c r="E590" s="10" t="str">
        <f>_xll.SNL.Clients.Office.Excel.Functions.SPG(A590, "IQ_PRIMARY_INDUSTRY")</f>
        <v>#INVALID COMPANY ID</v>
      </c>
      <c r="F590" s="10" t="str">
        <f>_xll.SNL.Clients.Office.Excel.Functions.SPG(A590, "NAICS_CODE", "Primary")</f>
        <v>#INVALID COMPANY ID</v>
      </c>
      <c r="G590" s="10" t="str">
        <f>_xll.SNL.Clients.Office.Excel.Functions.SPG(A590, "SP_TOPICTAG")</f>
        <v>#INVALID COMPANY ID</v>
      </c>
      <c r="H590" s="5" t="str">
        <f>_xll.SNL.Clients.Office.Excel.Functions.SPG(A590, "SP_PCT_SHARES_OWNED_ALL_INSTITUTIONS")</f>
        <v>#INVALID COMPANY ID</v>
      </c>
    </row>
    <row r="591" spans="2:8" x14ac:dyDescent="0.3">
      <c r="B591" s="10" t="str">
        <f>_xll.SNL.Clients.Office.Excel.Functions.SPG(A591, "IQ_SECTOR")</f>
        <v>#INVALID COMPANY ID</v>
      </c>
      <c r="C591" s="10" t="str">
        <f>_xll.SNL.Clients.Office.Excel.Functions.SPG(A591, "IQ_INDUSTRY_GROUP")</f>
        <v>#INVALID COMPANY ID</v>
      </c>
      <c r="D591" s="10" t="str">
        <f>_xll.SNL.Clients.Office.Excel.Functions.SPG(A591, "IQ_INDUSTRY")</f>
        <v>#INVALID COMPANY ID</v>
      </c>
      <c r="E591" s="10" t="str">
        <f>_xll.SNL.Clients.Office.Excel.Functions.SPG(A591, "IQ_PRIMARY_INDUSTRY")</f>
        <v>#INVALID COMPANY ID</v>
      </c>
      <c r="F591" s="10" t="str">
        <f>_xll.SNL.Clients.Office.Excel.Functions.SPG(A591, "NAICS_CODE", "Primary")</f>
        <v>#INVALID COMPANY ID</v>
      </c>
      <c r="G591" s="10" t="str">
        <f>_xll.SNL.Clients.Office.Excel.Functions.SPG(A591, "SP_TOPICTAG")</f>
        <v>#INVALID COMPANY ID</v>
      </c>
      <c r="H591" s="5" t="str">
        <f>_xll.SNL.Clients.Office.Excel.Functions.SPG(A591, "SP_PCT_SHARES_OWNED_ALL_INSTITUTIONS")</f>
        <v>#INVALID COMPANY ID</v>
      </c>
    </row>
    <row r="592" spans="2:8" x14ac:dyDescent="0.3">
      <c r="B592" s="10" t="str">
        <f>_xll.SNL.Clients.Office.Excel.Functions.SPG(A592, "IQ_SECTOR")</f>
        <v>#INVALID COMPANY ID</v>
      </c>
      <c r="C592" s="10" t="str">
        <f>_xll.SNL.Clients.Office.Excel.Functions.SPG(A592, "IQ_INDUSTRY_GROUP")</f>
        <v>#INVALID COMPANY ID</v>
      </c>
      <c r="D592" s="10" t="str">
        <f>_xll.SNL.Clients.Office.Excel.Functions.SPG(A592, "IQ_INDUSTRY")</f>
        <v>#INVALID COMPANY ID</v>
      </c>
      <c r="E592" s="10" t="str">
        <f>_xll.SNL.Clients.Office.Excel.Functions.SPG(A592, "IQ_PRIMARY_INDUSTRY")</f>
        <v>#INVALID COMPANY ID</v>
      </c>
      <c r="F592" s="10" t="str">
        <f>_xll.SNL.Clients.Office.Excel.Functions.SPG(A592, "NAICS_CODE", "Primary")</f>
        <v>#INVALID COMPANY ID</v>
      </c>
      <c r="G592" s="10" t="str">
        <f>_xll.SNL.Clients.Office.Excel.Functions.SPG(A592, "SP_TOPICTAG")</f>
        <v>#INVALID COMPANY ID</v>
      </c>
      <c r="H592" s="5" t="str">
        <f>_xll.SNL.Clients.Office.Excel.Functions.SPG(A592, "SP_PCT_SHARES_OWNED_ALL_INSTITUTIONS")</f>
        <v>#INVALID COMPANY ID</v>
      </c>
    </row>
    <row r="593" spans="2:8" x14ac:dyDescent="0.3">
      <c r="B593" s="10" t="str">
        <f>_xll.SNL.Clients.Office.Excel.Functions.SPG(A593, "IQ_SECTOR")</f>
        <v>#INVALID COMPANY ID</v>
      </c>
      <c r="C593" s="10" t="str">
        <f>_xll.SNL.Clients.Office.Excel.Functions.SPG(A593, "IQ_INDUSTRY_GROUP")</f>
        <v>#INVALID COMPANY ID</v>
      </c>
      <c r="D593" s="10" t="str">
        <f>_xll.SNL.Clients.Office.Excel.Functions.SPG(A593, "IQ_INDUSTRY")</f>
        <v>#INVALID COMPANY ID</v>
      </c>
      <c r="E593" s="10" t="str">
        <f>_xll.SNL.Clients.Office.Excel.Functions.SPG(A593, "IQ_PRIMARY_INDUSTRY")</f>
        <v>#INVALID COMPANY ID</v>
      </c>
      <c r="F593" s="10" t="str">
        <f>_xll.SNL.Clients.Office.Excel.Functions.SPG(A593, "NAICS_CODE", "Primary")</f>
        <v>#INVALID COMPANY ID</v>
      </c>
      <c r="G593" s="10" t="str">
        <f>_xll.SNL.Clients.Office.Excel.Functions.SPG(A593, "SP_TOPICTAG")</f>
        <v>#INVALID COMPANY ID</v>
      </c>
      <c r="H593" s="5" t="str">
        <f>_xll.SNL.Clients.Office.Excel.Functions.SPG(A593, "SP_PCT_SHARES_OWNED_ALL_INSTITUTIONS")</f>
        <v>#INVALID COMPANY ID</v>
      </c>
    </row>
    <row r="594" spans="2:8" x14ac:dyDescent="0.3">
      <c r="B594" s="10" t="str">
        <f>_xll.SNL.Clients.Office.Excel.Functions.SPG(A594, "IQ_SECTOR")</f>
        <v>#INVALID COMPANY ID</v>
      </c>
      <c r="C594" s="10" t="str">
        <f>_xll.SNL.Clients.Office.Excel.Functions.SPG(A594, "IQ_INDUSTRY_GROUP")</f>
        <v>#INVALID COMPANY ID</v>
      </c>
      <c r="D594" s="10" t="str">
        <f>_xll.SNL.Clients.Office.Excel.Functions.SPG(A594, "IQ_INDUSTRY")</f>
        <v>#INVALID COMPANY ID</v>
      </c>
      <c r="E594" s="10" t="str">
        <f>_xll.SNL.Clients.Office.Excel.Functions.SPG(A594, "IQ_PRIMARY_INDUSTRY")</f>
        <v>#INVALID COMPANY ID</v>
      </c>
      <c r="F594" s="10" t="str">
        <f>_xll.SNL.Clients.Office.Excel.Functions.SPG(A594, "NAICS_CODE", "Primary")</f>
        <v>#INVALID COMPANY ID</v>
      </c>
      <c r="G594" s="10" t="str">
        <f>_xll.SNL.Clients.Office.Excel.Functions.SPG(A594, "SP_TOPICTAG")</f>
        <v>#INVALID COMPANY ID</v>
      </c>
      <c r="H594" s="5" t="str">
        <f>_xll.SNL.Clients.Office.Excel.Functions.SPG(A594, "SP_PCT_SHARES_OWNED_ALL_INSTITUTIONS")</f>
        <v>#INVALID COMPANY ID</v>
      </c>
    </row>
    <row r="595" spans="2:8" x14ac:dyDescent="0.3">
      <c r="B595" s="10" t="str">
        <f>_xll.SNL.Clients.Office.Excel.Functions.SPG(A595, "IQ_SECTOR")</f>
        <v>#INVALID COMPANY ID</v>
      </c>
      <c r="C595" s="10" t="str">
        <f>_xll.SNL.Clients.Office.Excel.Functions.SPG(A595, "IQ_INDUSTRY_GROUP")</f>
        <v>#INVALID COMPANY ID</v>
      </c>
      <c r="D595" s="10" t="str">
        <f>_xll.SNL.Clients.Office.Excel.Functions.SPG(A595, "IQ_INDUSTRY")</f>
        <v>#INVALID COMPANY ID</v>
      </c>
      <c r="E595" s="10" t="str">
        <f>_xll.SNL.Clients.Office.Excel.Functions.SPG(A595, "IQ_PRIMARY_INDUSTRY")</f>
        <v>#INVALID COMPANY ID</v>
      </c>
      <c r="F595" s="10" t="str">
        <f>_xll.SNL.Clients.Office.Excel.Functions.SPG(A595, "NAICS_CODE", "Primary")</f>
        <v>#INVALID COMPANY ID</v>
      </c>
      <c r="G595" s="10" t="str">
        <f>_xll.SNL.Clients.Office.Excel.Functions.SPG(A595, "SP_TOPICTAG")</f>
        <v>#INVALID COMPANY ID</v>
      </c>
      <c r="H595" s="5" t="str">
        <f>_xll.SNL.Clients.Office.Excel.Functions.SPG(A595, "SP_PCT_SHARES_OWNED_ALL_INSTITUTIONS")</f>
        <v>#INVALID COMPANY ID</v>
      </c>
    </row>
    <row r="596" spans="2:8" x14ac:dyDescent="0.3">
      <c r="B596" s="10" t="str">
        <f>_xll.SNL.Clients.Office.Excel.Functions.SPG(A596, "IQ_SECTOR")</f>
        <v>#INVALID COMPANY ID</v>
      </c>
      <c r="C596" s="10" t="str">
        <f>_xll.SNL.Clients.Office.Excel.Functions.SPG(A596, "IQ_INDUSTRY_GROUP")</f>
        <v>#INVALID COMPANY ID</v>
      </c>
      <c r="D596" s="10" t="str">
        <f>_xll.SNL.Clients.Office.Excel.Functions.SPG(A596, "IQ_INDUSTRY")</f>
        <v>#INVALID COMPANY ID</v>
      </c>
      <c r="E596" s="10" t="str">
        <f>_xll.SNL.Clients.Office.Excel.Functions.SPG(A596, "IQ_PRIMARY_INDUSTRY")</f>
        <v>#INVALID COMPANY ID</v>
      </c>
      <c r="F596" s="10" t="str">
        <f>_xll.SNL.Clients.Office.Excel.Functions.SPG(A596, "NAICS_CODE", "Primary")</f>
        <v>#INVALID COMPANY ID</v>
      </c>
      <c r="G596" s="10" t="str">
        <f>_xll.SNL.Clients.Office.Excel.Functions.SPG(A596, "SP_TOPICTAG")</f>
        <v>#INVALID COMPANY ID</v>
      </c>
      <c r="H596" s="5" t="str">
        <f>_xll.SNL.Clients.Office.Excel.Functions.SPG(A596, "SP_PCT_SHARES_OWNED_ALL_INSTITUTIONS")</f>
        <v>#INVALID COMPANY ID</v>
      </c>
    </row>
    <row r="597" spans="2:8" x14ac:dyDescent="0.3">
      <c r="B597" s="10" t="str">
        <f>_xll.SNL.Clients.Office.Excel.Functions.SPG(A597, "IQ_SECTOR")</f>
        <v>#INVALID COMPANY ID</v>
      </c>
      <c r="C597" s="10" t="str">
        <f>_xll.SNL.Clients.Office.Excel.Functions.SPG(A597, "IQ_INDUSTRY_GROUP")</f>
        <v>#INVALID COMPANY ID</v>
      </c>
      <c r="D597" s="10" t="str">
        <f>_xll.SNL.Clients.Office.Excel.Functions.SPG(A597, "IQ_INDUSTRY")</f>
        <v>#INVALID COMPANY ID</v>
      </c>
      <c r="E597" s="10" t="str">
        <f>_xll.SNL.Clients.Office.Excel.Functions.SPG(A597, "IQ_PRIMARY_INDUSTRY")</f>
        <v>#INVALID COMPANY ID</v>
      </c>
      <c r="F597" s="10" t="str">
        <f>_xll.SNL.Clients.Office.Excel.Functions.SPG(A597, "NAICS_CODE", "Primary")</f>
        <v>#INVALID COMPANY ID</v>
      </c>
      <c r="G597" s="10" t="str">
        <f>_xll.SNL.Clients.Office.Excel.Functions.SPG(A597, "SP_TOPICTAG")</f>
        <v>#INVALID COMPANY ID</v>
      </c>
      <c r="H597" s="5" t="str">
        <f>_xll.SNL.Clients.Office.Excel.Functions.SPG(A597, "SP_PCT_SHARES_OWNED_ALL_INSTITUTIONS")</f>
        <v>#INVALID COMPANY ID</v>
      </c>
    </row>
    <row r="598" spans="2:8" x14ac:dyDescent="0.3">
      <c r="B598" s="10" t="str">
        <f>_xll.SNL.Clients.Office.Excel.Functions.SPG(A598, "IQ_SECTOR")</f>
        <v>#INVALID COMPANY ID</v>
      </c>
      <c r="C598" s="10" t="str">
        <f>_xll.SNL.Clients.Office.Excel.Functions.SPG(A598, "IQ_INDUSTRY_GROUP")</f>
        <v>#INVALID COMPANY ID</v>
      </c>
      <c r="D598" s="10" t="str">
        <f>_xll.SNL.Clients.Office.Excel.Functions.SPG(A598, "IQ_INDUSTRY")</f>
        <v>#INVALID COMPANY ID</v>
      </c>
      <c r="E598" s="10" t="str">
        <f>_xll.SNL.Clients.Office.Excel.Functions.SPG(A598, "IQ_PRIMARY_INDUSTRY")</f>
        <v>#INVALID COMPANY ID</v>
      </c>
      <c r="F598" s="10" t="str">
        <f>_xll.SNL.Clients.Office.Excel.Functions.SPG(A598, "NAICS_CODE", "Primary")</f>
        <v>#INVALID COMPANY ID</v>
      </c>
      <c r="G598" s="10" t="str">
        <f>_xll.SNL.Clients.Office.Excel.Functions.SPG(A598, "SP_TOPICTAG")</f>
        <v>#INVALID COMPANY ID</v>
      </c>
      <c r="H598" s="5" t="str">
        <f>_xll.SNL.Clients.Office.Excel.Functions.SPG(A598, "SP_PCT_SHARES_OWNED_ALL_INSTITUTIONS")</f>
        <v>#INVALID COMPANY ID</v>
      </c>
    </row>
    <row r="599" spans="2:8" x14ac:dyDescent="0.3">
      <c r="B599" s="10" t="str">
        <f>_xll.SNL.Clients.Office.Excel.Functions.SPG(A599, "IQ_SECTOR")</f>
        <v>#INVALID COMPANY ID</v>
      </c>
      <c r="C599" s="10" t="str">
        <f>_xll.SNL.Clients.Office.Excel.Functions.SPG(A599, "IQ_INDUSTRY_GROUP")</f>
        <v>#INVALID COMPANY ID</v>
      </c>
      <c r="D599" s="10" t="str">
        <f>_xll.SNL.Clients.Office.Excel.Functions.SPG(A599, "IQ_INDUSTRY")</f>
        <v>#INVALID COMPANY ID</v>
      </c>
      <c r="E599" s="10" t="str">
        <f>_xll.SNL.Clients.Office.Excel.Functions.SPG(A599, "IQ_PRIMARY_INDUSTRY")</f>
        <v>#INVALID COMPANY ID</v>
      </c>
      <c r="F599" s="10" t="str">
        <f>_xll.SNL.Clients.Office.Excel.Functions.SPG(A599, "NAICS_CODE", "Primary")</f>
        <v>#INVALID COMPANY ID</v>
      </c>
      <c r="G599" s="10" t="str">
        <f>_xll.SNL.Clients.Office.Excel.Functions.SPG(A599, "SP_TOPICTAG")</f>
        <v>#INVALID COMPANY ID</v>
      </c>
      <c r="H599" s="5" t="str">
        <f>_xll.SNL.Clients.Office.Excel.Functions.SPG(A599, "SP_PCT_SHARES_OWNED_ALL_INSTITUTIONS")</f>
        <v>#INVALID COMPANY ID</v>
      </c>
    </row>
    <row r="600" spans="2:8" x14ac:dyDescent="0.3">
      <c r="B600" s="10" t="str">
        <f>_xll.SNL.Clients.Office.Excel.Functions.SPG(A600, "IQ_SECTOR")</f>
        <v>#INVALID COMPANY ID</v>
      </c>
      <c r="C600" s="10" t="str">
        <f>_xll.SNL.Clients.Office.Excel.Functions.SPG(A600, "IQ_INDUSTRY_GROUP")</f>
        <v>#INVALID COMPANY ID</v>
      </c>
      <c r="D600" s="10" t="str">
        <f>_xll.SNL.Clients.Office.Excel.Functions.SPG(A600, "IQ_INDUSTRY")</f>
        <v>#INVALID COMPANY ID</v>
      </c>
      <c r="E600" s="10" t="str">
        <f>_xll.SNL.Clients.Office.Excel.Functions.SPG(A600, "IQ_PRIMARY_INDUSTRY")</f>
        <v>#INVALID COMPANY ID</v>
      </c>
      <c r="F600" s="10" t="str">
        <f>_xll.SNL.Clients.Office.Excel.Functions.SPG(A600, "NAICS_CODE", "Primary")</f>
        <v>#INVALID COMPANY ID</v>
      </c>
      <c r="G600" s="10" t="str">
        <f>_xll.SNL.Clients.Office.Excel.Functions.SPG(A600, "SP_TOPICTAG")</f>
        <v>#INVALID COMPANY ID</v>
      </c>
      <c r="H600" s="5" t="str">
        <f>_xll.SNL.Clients.Office.Excel.Functions.SPG(A600, "SP_PCT_SHARES_OWNED_ALL_INSTITUTIONS")</f>
        <v>#INVALID COMPANY ID</v>
      </c>
    </row>
    <row r="601" spans="2:8" x14ac:dyDescent="0.3">
      <c r="B601" s="10" t="str">
        <f>_xll.SNL.Clients.Office.Excel.Functions.SPG(A601, "IQ_SECTOR")</f>
        <v>#INVALID COMPANY ID</v>
      </c>
      <c r="C601" s="10" t="str">
        <f>_xll.SNL.Clients.Office.Excel.Functions.SPG(A601, "IQ_INDUSTRY_GROUP")</f>
        <v>#INVALID COMPANY ID</v>
      </c>
      <c r="D601" s="10" t="str">
        <f>_xll.SNL.Clients.Office.Excel.Functions.SPG(A601, "IQ_INDUSTRY")</f>
        <v>#INVALID COMPANY ID</v>
      </c>
      <c r="E601" s="10" t="str">
        <f>_xll.SNL.Clients.Office.Excel.Functions.SPG(A601, "IQ_PRIMARY_INDUSTRY")</f>
        <v>#INVALID COMPANY ID</v>
      </c>
      <c r="F601" s="10" t="str">
        <f>_xll.SNL.Clients.Office.Excel.Functions.SPG(A601, "NAICS_CODE", "Primary")</f>
        <v>#INVALID COMPANY ID</v>
      </c>
      <c r="G601" s="10" t="str">
        <f>_xll.SNL.Clients.Office.Excel.Functions.SPG(A601, "SP_TOPICTAG")</f>
        <v>#INVALID COMPANY ID</v>
      </c>
      <c r="H601" s="5" t="str">
        <f>_xll.SNL.Clients.Office.Excel.Functions.SPG(A601, "SP_PCT_SHARES_OWNED_ALL_INSTITUTIONS")</f>
        <v>#INVALID COMPANY ID</v>
      </c>
    </row>
    <row r="602" spans="2:8" x14ac:dyDescent="0.3">
      <c r="B602" s="10" t="str">
        <f>_xll.SNL.Clients.Office.Excel.Functions.SPG(A602, "IQ_SECTOR")</f>
        <v>#INVALID COMPANY ID</v>
      </c>
      <c r="C602" s="10" t="str">
        <f>_xll.SNL.Clients.Office.Excel.Functions.SPG(A602, "IQ_INDUSTRY_GROUP")</f>
        <v>#INVALID COMPANY ID</v>
      </c>
      <c r="D602" s="10" t="str">
        <f>_xll.SNL.Clients.Office.Excel.Functions.SPG(A602, "IQ_INDUSTRY")</f>
        <v>#INVALID COMPANY ID</v>
      </c>
      <c r="E602" s="10" t="str">
        <f>_xll.SNL.Clients.Office.Excel.Functions.SPG(A602, "IQ_PRIMARY_INDUSTRY")</f>
        <v>#INVALID COMPANY ID</v>
      </c>
      <c r="F602" s="10" t="str">
        <f>_xll.SNL.Clients.Office.Excel.Functions.SPG(A602, "NAICS_CODE", "Primary")</f>
        <v>#INVALID COMPANY ID</v>
      </c>
      <c r="G602" s="10" t="str">
        <f>_xll.SNL.Clients.Office.Excel.Functions.SPG(A602, "SP_TOPICTAG")</f>
        <v>#INVALID COMPANY ID</v>
      </c>
      <c r="H602" s="5" t="str">
        <f>_xll.SNL.Clients.Office.Excel.Functions.SPG(A602, "SP_PCT_SHARES_OWNED_ALL_INSTITUTIONS")</f>
        <v>#INVALID COMPANY ID</v>
      </c>
    </row>
    <row r="603" spans="2:8" x14ac:dyDescent="0.3">
      <c r="B603" s="10" t="str">
        <f>_xll.SNL.Clients.Office.Excel.Functions.SPG(A603, "IQ_SECTOR")</f>
        <v>#INVALID COMPANY ID</v>
      </c>
      <c r="C603" s="10" t="str">
        <f>_xll.SNL.Clients.Office.Excel.Functions.SPG(A603, "IQ_INDUSTRY_GROUP")</f>
        <v>#INVALID COMPANY ID</v>
      </c>
      <c r="D603" s="10" t="str">
        <f>_xll.SNL.Clients.Office.Excel.Functions.SPG(A603, "IQ_INDUSTRY")</f>
        <v>#INVALID COMPANY ID</v>
      </c>
      <c r="E603" s="10" t="str">
        <f>_xll.SNL.Clients.Office.Excel.Functions.SPG(A603, "IQ_PRIMARY_INDUSTRY")</f>
        <v>#INVALID COMPANY ID</v>
      </c>
      <c r="F603" s="10" t="str">
        <f>_xll.SNL.Clients.Office.Excel.Functions.SPG(A603, "NAICS_CODE", "Primary")</f>
        <v>#INVALID COMPANY ID</v>
      </c>
      <c r="G603" s="10" t="str">
        <f>_xll.SNL.Clients.Office.Excel.Functions.SPG(A603, "SP_TOPICTAG")</f>
        <v>#INVALID COMPANY ID</v>
      </c>
      <c r="H603" s="5" t="str">
        <f>_xll.SNL.Clients.Office.Excel.Functions.SPG(A603, "SP_PCT_SHARES_OWNED_ALL_INSTITUTIONS")</f>
        <v>#INVALID COMPANY ID</v>
      </c>
    </row>
    <row r="604" spans="2:8" x14ac:dyDescent="0.3">
      <c r="B604" s="10" t="str">
        <f>_xll.SNL.Clients.Office.Excel.Functions.SPG(A604, "IQ_SECTOR")</f>
        <v>#INVALID COMPANY ID</v>
      </c>
      <c r="C604" s="10" t="str">
        <f>_xll.SNL.Clients.Office.Excel.Functions.SPG(A604, "IQ_INDUSTRY_GROUP")</f>
        <v>#INVALID COMPANY ID</v>
      </c>
      <c r="D604" s="10" t="str">
        <f>_xll.SNL.Clients.Office.Excel.Functions.SPG(A604, "IQ_INDUSTRY")</f>
        <v>#INVALID COMPANY ID</v>
      </c>
      <c r="E604" s="10" t="str">
        <f>_xll.SNL.Clients.Office.Excel.Functions.SPG(A604, "IQ_PRIMARY_INDUSTRY")</f>
        <v>#INVALID COMPANY ID</v>
      </c>
      <c r="F604" s="10" t="str">
        <f>_xll.SNL.Clients.Office.Excel.Functions.SPG(A604, "NAICS_CODE", "Primary")</f>
        <v>#INVALID COMPANY ID</v>
      </c>
      <c r="G604" s="10" t="str">
        <f>_xll.SNL.Clients.Office.Excel.Functions.SPG(A604, "SP_TOPICTAG")</f>
        <v>#INVALID COMPANY ID</v>
      </c>
      <c r="H604" s="5" t="str">
        <f>_xll.SNL.Clients.Office.Excel.Functions.SPG(A604, "SP_PCT_SHARES_OWNED_ALL_INSTITUTIONS")</f>
        <v>#INVALID COMPANY ID</v>
      </c>
    </row>
    <row r="605" spans="2:8" x14ac:dyDescent="0.3">
      <c r="B605" s="10" t="str">
        <f>_xll.SNL.Clients.Office.Excel.Functions.SPG(A605, "IQ_SECTOR")</f>
        <v>#INVALID COMPANY ID</v>
      </c>
      <c r="C605" s="10" t="str">
        <f>_xll.SNL.Clients.Office.Excel.Functions.SPG(A605, "IQ_INDUSTRY_GROUP")</f>
        <v>#INVALID COMPANY ID</v>
      </c>
      <c r="D605" s="10" t="str">
        <f>_xll.SNL.Clients.Office.Excel.Functions.SPG(A605, "IQ_INDUSTRY")</f>
        <v>#INVALID COMPANY ID</v>
      </c>
      <c r="E605" s="10" t="str">
        <f>_xll.SNL.Clients.Office.Excel.Functions.SPG(A605, "IQ_PRIMARY_INDUSTRY")</f>
        <v>#INVALID COMPANY ID</v>
      </c>
      <c r="F605" s="10" t="str">
        <f>_xll.SNL.Clients.Office.Excel.Functions.SPG(A605, "NAICS_CODE", "Primary")</f>
        <v>#INVALID COMPANY ID</v>
      </c>
      <c r="G605" s="10" t="str">
        <f>_xll.SNL.Clients.Office.Excel.Functions.SPG(A605, "SP_TOPICTAG")</f>
        <v>#INVALID COMPANY ID</v>
      </c>
      <c r="H605" s="5" t="str">
        <f>_xll.SNL.Clients.Office.Excel.Functions.SPG(A605, "SP_PCT_SHARES_OWNED_ALL_INSTITUTIONS")</f>
        <v>#INVALID COMPANY ID</v>
      </c>
    </row>
    <row r="606" spans="2:8" x14ac:dyDescent="0.3">
      <c r="B606" s="10" t="str">
        <f>_xll.SNL.Clients.Office.Excel.Functions.SPG(A606, "IQ_SECTOR")</f>
        <v>#INVALID COMPANY ID</v>
      </c>
      <c r="C606" s="10" t="str">
        <f>_xll.SNL.Clients.Office.Excel.Functions.SPG(A606, "IQ_INDUSTRY_GROUP")</f>
        <v>#INVALID COMPANY ID</v>
      </c>
      <c r="D606" s="10" t="str">
        <f>_xll.SNL.Clients.Office.Excel.Functions.SPG(A606, "IQ_INDUSTRY")</f>
        <v>#INVALID COMPANY ID</v>
      </c>
      <c r="E606" s="10" t="str">
        <f>_xll.SNL.Clients.Office.Excel.Functions.SPG(A606, "IQ_PRIMARY_INDUSTRY")</f>
        <v>#INVALID COMPANY ID</v>
      </c>
      <c r="F606" s="10" t="str">
        <f>_xll.SNL.Clients.Office.Excel.Functions.SPG(A606, "NAICS_CODE", "Primary")</f>
        <v>#INVALID COMPANY ID</v>
      </c>
      <c r="G606" s="10" t="str">
        <f>_xll.SNL.Clients.Office.Excel.Functions.SPG(A606, "SP_TOPICTAG")</f>
        <v>#INVALID COMPANY ID</v>
      </c>
      <c r="H606" s="5" t="str">
        <f>_xll.SNL.Clients.Office.Excel.Functions.SPG(A606, "SP_PCT_SHARES_OWNED_ALL_INSTITUTIONS")</f>
        <v>#INVALID COMPANY ID</v>
      </c>
    </row>
    <row r="607" spans="2:8" x14ac:dyDescent="0.3">
      <c r="B607" s="10" t="str">
        <f>_xll.SNL.Clients.Office.Excel.Functions.SPG(A607, "IQ_SECTOR")</f>
        <v>#INVALID COMPANY ID</v>
      </c>
      <c r="C607" s="10" t="str">
        <f>_xll.SNL.Clients.Office.Excel.Functions.SPG(A607, "IQ_INDUSTRY_GROUP")</f>
        <v>#INVALID COMPANY ID</v>
      </c>
      <c r="D607" s="10" t="str">
        <f>_xll.SNL.Clients.Office.Excel.Functions.SPG(A607, "IQ_INDUSTRY")</f>
        <v>#INVALID COMPANY ID</v>
      </c>
      <c r="E607" s="10" t="str">
        <f>_xll.SNL.Clients.Office.Excel.Functions.SPG(A607, "IQ_PRIMARY_INDUSTRY")</f>
        <v>#INVALID COMPANY ID</v>
      </c>
      <c r="F607" s="10" t="str">
        <f>_xll.SNL.Clients.Office.Excel.Functions.SPG(A607, "NAICS_CODE", "Primary")</f>
        <v>#INVALID COMPANY ID</v>
      </c>
      <c r="G607" s="10" t="str">
        <f>_xll.SNL.Clients.Office.Excel.Functions.SPG(A607, "SP_TOPICTAG")</f>
        <v>#INVALID COMPANY ID</v>
      </c>
      <c r="H607" s="5" t="str">
        <f>_xll.SNL.Clients.Office.Excel.Functions.SPG(A607, "SP_PCT_SHARES_OWNED_ALL_INSTITUTIONS")</f>
        <v>#INVALID COMPANY ID</v>
      </c>
    </row>
    <row r="608" spans="2:8" x14ac:dyDescent="0.3">
      <c r="B608" s="10" t="str">
        <f>_xll.SNL.Clients.Office.Excel.Functions.SPG(A608, "IQ_SECTOR")</f>
        <v>#INVALID COMPANY ID</v>
      </c>
      <c r="C608" s="10" t="str">
        <f>_xll.SNL.Clients.Office.Excel.Functions.SPG(A608, "IQ_INDUSTRY_GROUP")</f>
        <v>#INVALID COMPANY ID</v>
      </c>
      <c r="D608" s="10" t="str">
        <f>_xll.SNL.Clients.Office.Excel.Functions.SPG(A608, "IQ_INDUSTRY")</f>
        <v>#INVALID COMPANY ID</v>
      </c>
      <c r="E608" s="10" t="str">
        <f>_xll.SNL.Clients.Office.Excel.Functions.SPG(A608, "IQ_PRIMARY_INDUSTRY")</f>
        <v>#INVALID COMPANY ID</v>
      </c>
      <c r="F608" s="10" t="str">
        <f>_xll.SNL.Clients.Office.Excel.Functions.SPG(A608, "NAICS_CODE", "Primary")</f>
        <v>#INVALID COMPANY ID</v>
      </c>
      <c r="G608" s="10" t="str">
        <f>_xll.SNL.Clients.Office.Excel.Functions.SPG(A608, "SP_TOPICTAG")</f>
        <v>#INVALID COMPANY ID</v>
      </c>
      <c r="H608" s="5" t="str">
        <f>_xll.SNL.Clients.Office.Excel.Functions.SPG(A608, "SP_PCT_SHARES_OWNED_ALL_INSTITUTIONS")</f>
        <v>#INVALID COMPANY ID</v>
      </c>
    </row>
    <row r="609" spans="2:8" x14ac:dyDescent="0.3">
      <c r="B609" s="10" t="str">
        <f>_xll.SNL.Clients.Office.Excel.Functions.SPG(A609, "IQ_SECTOR")</f>
        <v>#INVALID COMPANY ID</v>
      </c>
      <c r="C609" s="10" t="str">
        <f>_xll.SNL.Clients.Office.Excel.Functions.SPG(A609, "IQ_INDUSTRY_GROUP")</f>
        <v>#INVALID COMPANY ID</v>
      </c>
      <c r="D609" s="10" t="str">
        <f>_xll.SNL.Clients.Office.Excel.Functions.SPG(A609, "IQ_INDUSTRY")</f>
        <v>#INVALID COMPANY ID</v>
      </c>
      <c r="E609" s="10" t="str">
        <f>_xll.SNL.Clients.Office.Excel.Functions.SPG(A609, "IQ_PRIMARY_INDUSTRY")</f>
        <v>#INVALID COMPANY ID</v>
      </c>
      <c r="F609" s="10" t="str">
        <f>_xll.SNL.Clients.Office.Excel.Functions.SPG(A609, "NAICS_CODE", "Primary")</f>
        <v>#INVALID COMPANY ID</v>
      </c>
      <c r="G609" s="10" t="str">
        <f>_xll.SNL.Clients.Office.Excel.Functions.SPG(A609, "SP_TOPICTAG")</f>
        <v>#INVALID COMPANY ID</v>
      </c>
      <c r="H609" s="5" t="str">
        <f>_xll.SNL.Clients.Office.Excel.Functions.SPG(A609, "SP_PCT_SHARES_OWNED_ALL_INSTITUTIONS")</f>
        <v>#INVALID COMPANY ID</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AD3FE-9BAE-4D95-8416-40E8DB661C59}">
  <sheetPr>
    <tabColor rgb="FF92D050"/>
  </sheetPr>
  <dimension ref="A1:J608"/>
  <sheetViews>
    <sheetView tabSelected="1" workbookViewId="0">
      <pane xSplit="1" ySplit="3" topLeftCell="B4" activePane="bottomRight" state="frozen"/>
      <selection pane="topRight" activeCell="B1" sqref="B1"/>
      <selection pane="bottomLeft" activeCell="A3" sqref="A3"/>
      <selection pane="bottomRight" activeCell="B10" sqref="B10"/>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_xll.ciqfunctions.udf.CIQRANGE("^MID", "IQ_CONSTITUENTS", 1, 500,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1031</v>
      </c>
      <c r="B4" s="9" cm="1">
        <f t="array" ref="B4">_xll.SNL.Clients.Office.Excel.Functions.SPG($A4, "IQ_ASSET_TURNS", B$3)</f>
        <v>1.0409999999999999</v>
      </c>
      <c r="C4" s="9" cm="1">
        <f t="array" ref="C4">_xll.SNL.Clients.Office.Excel.Functions.SPG($A4, "IQ_ASSET_TURNS", C$3)</f>
        <v>1.08</v>
      </c>
      <c r="D4" s="9" cm="1">
        <f t="array" ref="D4">_xll.SNL.Clients.Office.Excel.Functions.SPG($A4, "IQ_ASSET_TURNS", D$3)</f>
        <v>1.282</v>
      </c>
      <c r="E4" s="9" cm="1">
        <f t="array" ref="E4">_xll.SNL.Clients.Office.Excel.Functions.SPG($A4, "IQ_ASSET_TURNS", E$3)</f>
        <v>1.2769999999999999</v>
      </c>
      <c r="F4" s="9" cm="1">
        <f t="array" ref="F4">_xll.SNL.Clients.Office.Excel.Functions.SPG($A4, "IQ_ASSET_TURNS", F$3)</f>
        <v>1.107</v>
      </c>
      <c r="G4" s="9" cm="1">
        <f t="array" ref="G4">_xll.SNL.Clients.Office.Excel.Functions.SPG($A4, "IQ_ASSET_TURNS", G$3)</f>
        <v>1.3009999999999999</v>
      </c>
      <c r="H4" s="9" cm="1">
        <f t="array" ref="H4">_xll.SNL.Clients.Office.Excel.Functions.SPG($A4, "IQ_ASSET_TURNS", H$3)</f>
        <v>1.331</v>
      </c>
      <c r="I4" s="9" cm="1">
        <f t="array" ref="I4">_xll.SNL.Clients.Office.Excel.Functions.SPG($A4, "IQ_ASSET_TURNS", I$3)</f>
        <v>1.2629999999999999</v>
      </c>
      <c r="J4" s="9" cm="1">
        <f t="array" ref="J4">_xll.SNL.Clients.Office.Excel.Functions.SPG($A4, "IQ_ASSET_TURNS", J$3)</f>
        <v>1.2649999999999999</v>
      </c>
    </row>
    <row r="5" spans="1:10" x14ac:dyDescent="0.3">
      <c r="A5" s="11" t="s">
        <v>1032</v>
      </c>
      <c r="B5" s="9" t="str" cm="1">
        <f t="array" ref="B5">_xll.SNL.Clients.Office.Excel.Functions.SPG($A5, "IQ_ASSET_TURNS", B$3)</f>
        <v>NA</v>
      </c>
      <c r="C5" s="9" cm="1">
        <f t="array" ref="C5">_xll.SNL.Clients.Office.Excel.Functions.SPG($A5, "IQ_ASSET_TURNS", C$3)</f>
        <v>1.93</v>
      </c>
      <c r="D5" s="9" cm="1">
        <f t="array" ref="D5">_xll.SNL.Clients.Office.Excel.Functions.SPG($A5, "IQ_ASSET_TURNS", D$3)</f>
        <v>1.53</v>
      </c>
      <c r="E5" s="9" cm="1">
        <f t="array" ref="E5">_xll.SNL.Clients.Office.Excel.Functions.SPG($A5, "IQ_ASSET_TURNS", E$3)</f>
        <v>1.5069999999999999</v>
      </c>
      <c r="F5" s="9" cm="1">
        <f t="array" ref="F5">_xll.SNL.Clients.Office.Excel.Functions.SPG($A5, "IQ_ASSET_TURNS", F$3)</f>
        <v>1.3740000000000001</v>
      </c>
      <c r="G5" s="9" cm="1">
        <f t="array" ref="G5">_xll.SNL.Clients.Office.Excel.Functions.SPG($A5, "IQ_ASSET_TURNS", G$3)</f>
        <v>1.9790000000000001</v>
      </c>
      <c r="H5" s="9" cm="1">
        <f t="array" ref="H5">_xll.SNL.Clients.Office.Excel.Functions.SPG($A5, "IQ_ASSET_TURNS", H$3)</f>
        <v>1.484</v>
      </c>
      <c r="I5" s="9" cm="1">
        <f t="array" ref="I5">_xll.SNL.Clients.Office.Excel.Functions.SPG($A5, "IQ_ASSET_TURNS", I$3)</f>
        <v>1.397</v>
      </c>
      <c r="J5" s="9" cm="1">
        <f t="array" ref="J5">_xll.SNL.Clients.Office.Excel.Functions.SPG($A5, "IQ_ASSET_TURNS", J$3)</f>
        <v>1.2689999999999999</v>
      </c>
    </row>
    <row r="6" spans="1:10" x14ac:dyDescent="0.3">
      <c r="A6" s="11" t="s">
        <v>1033</v>
      </c>
      <c r="B6" s="9" cm="1">
        <f t="array" ref="B6">_xll.SNL.Clients.Office.Excel.Functions.SPG($A6, "IQ_ASSET_TURNS", B$3)</f>
        <v>0.50900000000000001</v>
      </c>
      <c r="C6" s="9" cm="1">
        <f t="array" ref="C6">_xll.SNL.Clients.Office.Excel.Functions.SPG($A6, "IQ_ASSET_TURNS", C$3)</f>
        <v>0.52400000000000002</v>
      </c>
      <c r="D6" s="9" cm="1">
        <f t="array" ref="D6">_xll.SNL.Clients.Office.Excel.Functions.SPG($A6, "IQ_ASSET_TURNS", D$3)</f>
        <v>0.56499999999999995</v>
      </c>
      <c r="E6" s="9" cm="1">
        <f t="array" ref="E6">_xll.SNL.Clients.Office.Excel.Functions.SPG($A6, "IQ_ASSET_TURNS", E$3)</f>
        <v>0.56899999999999995</v>
      </c>
      <c r="F6" s="9" cm="1">
        <f t="array" ref="F6">_xll.SNL.Clients.Office.Excel.Functions.SPG($A6, "IQ_ASSET_TURNS", F$3)</f>
        <v>0.56499999999999995</v>
      </c>
      <c r="G6" s="9" cm="1">
        <f t="array" ref="G6">_xll.SNL.Clients.Office.Excel.Functions.SPG($A6, "IQ_ASSET_TURNS", G$3)</f>
        <v>0.55500000000000005</v>
      </c>
      <c r="H6" s="9" cm="1">
        <f t="array" ref="H6">_xll.SNL.Clients.Office.Excel.Functions.SPG($A6, "IQ_ASSET_TURNS", H$3)</f>
        <v>0.57199999999999995</v>
      </c>
      <c r="I6" s="9" cm="1">
        <f t="array" ref="I6">_xll.SNL.Clients.Office.Excel.Functions.SPG($A6, "IQ_ASSET_TURNS", I$3)</f>
        <v>0.57399999999999995</v>
      </c>
      <c r="J6" s="9" cm="1">
        <f t="array" ref="J6">_xll.SNL.Clients.Office.Excel.Functions.SPG($A6, "IQ_ASSET_TURNS", J$3)</f>
        <v>0.56200000000000006</v>
      </c>
    </row>
    <row r="7" spans="1:10" x14ac:dyDescent="0.3">
      <c r="A7" s="11" t="s">
        <v>1034</v>
      </c>
      <c r="B7" s="9" cm="1">
        <f t="array" ref="B7">_xll.SNL.Clients.Office.Excel.Functions.SPG($A7, "IQ_ASSET_TURNS", B$3)</f>
        <v>0.95299999999999996</v>
      </c>
      <c r="C7" s="9" cm="1">
        <f t="array" ref="C7">_xll.SNL.Clients.Office.Excel.Functions.SPG($A7, "IQ_ASSET_TURNS", C$3)</f>
        <v>0.99099999999999999</v>
      </c>
      <c r="D7" s="9" cm="1">
        <f t="array" ref="D7">_xll.SNL.Clients.Office.Excel.Functions.SPG($A7, "IQ_ASSET_TURNS", D$3)</f>
        <v>1.107</v>
      </c>
      <c r="E7" s="9" cm="1">
        <f t="array" ref="E7">_xll.SNL.Clients.Office.Excel.Functions.SPG($A7, "IQ_ASSET_TURNS", E$3)</f>
        <v>1.08</v>
      </c>
      <c r="F7" s="9" cm="1">
        <f t="array" ref="F7">_xll.SNL.Clients.Office.Excel.Functions.SPG($A7, "IQ_ASSET_TURNS", F$3)</f>
        <v>1.0369999999999999</v>
      </c>
      <c r="G7" s="9" cm="1">
        <f t="array" ref="G7">_xll.SNL.Clients.Office.Excel.Functions.SPG($A7, "IQ_ASSET_TURNS", G$3)</f>
        <v>1.0880000000000001</v>
      </c>
      <c r="H7" s="9" cm="1">
        <f t="array" ref="H7">_xll.SNL.Clients.Office.Excel.Functions.SPG($A7, "IQ_ASSET_TURNS", H$3)</f>
        <v>1.18</v>
      </c>
      <c r="I7" s="9" cm="1">
        <f t="array" ref="I7">_xll.SNL.Clients.Office.Excel.Functions.SPG($A7, "IQ_ASSET_TURNS", I$3)</f>
        <v>1.173</v>
      </c>
      <c r="J7" s="9" cm="1">
        <f t="array" ref="J7">_xll.SNL.Clients.Office.Excel.Functions.SPG($A7, "IQ_ASSET_TURNS", J$3)</f>
        <v>1.107</v>
      </c>
    </row>
    <row r="8" spans="1:10" x14ac:dyDescent="0.3">
      <c r="A8" s="11" t="s">
        <v>1035</v>
      </c>
      <c r="B8" s="9" cm="1">
        <f t="array" ref="B8">_xll.SNL.Clients.Office.Excel.Functions.SPG($A8, "IQ_ASSET_TURNS", B$3)</f>
        <v>0.67500000000000004</v>
      </c>
      <c r="C8" s="9" cm="1">
        <f t="array" ref="C8">_xll.SNL.Clients.Office.Excel.Functions.SPG($A8, "IQ_ASSET_TURNS", C$3)</f>
        <v>0.77400000000000002</v>
      </c>
      <c r="D8" s="9" cm="1">
        <f t="array" ref="D8">_xll.SNL.Clients.Office.Excel.Functions.SPG($A8, "IQ_ASSET_TURNS", D$3)</f>
        <v>0.89700000000000002</v>
      </c>
      <c r="E8" s="9" cm="1">
        <f t="array" ref="E8">_xll.SNL.Clients.Office.Excel.Functions.SPG($A8, "IQ_ASSET_TURNS", E$3)</f>
        <v>0.97099999999999997</v>
      </c>
      <c r="F8" s="9" cm="1">
        <f t="array" ref="F8">_xll.SNL.Clients.Office.Excel.Functions.SPG($A8, "IQ_ASSET_TURNS", F$3)</f>
        <v>0.81299999999999994</v>
      </c>
      <c r="G8" s="9" cm="1">
        <f t="array" ref="G8">_xll.SNL.Clients.Office.Excel.Functions.SPG($A8, "IQ_ASSET_TURNS", G$3)</f>
        <v>0.84099999999999997</v>
      </c>
      <c r="H8" s="9" cm="1">
        <f t="array" ref="H8">_xll.SNL.Clients.Office.Excel.Functions.SPG($A8, "IQ_ASSET_TURNS", H$3)</f>
        <v>1.0089999999999999</v>
      </c>
      <c r="I8" s="9" cm="1">
        <f t="array" ref="I8">_xll.SNL.Clients.Office.Excel.Functions.SPG($A8, "IQ_ASSET_TURNS", I$3)</f>
        <v>1.046</v>
      </c>
      <c r="J8" s="9" cm="1">
        <f t="array" ref="J8">_xll.SNL.Clients.Office.Excel.Functions.SPG($A8, "IQ_ASSET_TURNS", J$3)</f>
        <v>0.83599999999999997</v>
      </c>
    </row>
    <row r="9" spans="1:10" x14ac:dyDescent="0.3">
      <c r="A9" s="11" t="s">
        <v>1036</v>
      </c>
      <c r="B9" s="9" cm="1">
        <f t="array" ref="B9">_xll.SNL.Clients.Office.Excel.Functions.SPG($A9, "IQ_ASSET_TURNS", B$3)</f>
        <v>1.278</v>
      </c>
      <c r="C9" s="9" cm="1">
        <f t="array" ref="C9">_xll.SNL.Clients.Office.Excel.Functions.SPG($A9, "IQ_ASSET_TURNS", C$3)</f>
        <v>1.345</v>
      </c>
      <c r="D9" s="9" cm="1">
        <f t="array" ref="D9">_xll.SNL.Clients.Office.Excel.Functions.SPG($A9, "IQ_ASSET_TURNS", D$3)</f>
        <v>1.3640000000000001</v>
      </c>
      <c r="E9" s="9" cm="1">
        <f t="array" ref="E9">_xll.SNL.Clients.Office.Excel.Functions.SPG($A9, "IQ_ASSET_TURNS", E$3)</f>
        <v>1.413</v>
      </c>
      <c r="F9" s="9" cm="1">
        <f t="array" ref="F9">_xll.SNL.Clients.Office.Excel.Functions.SPG($A9, "IQ_ASSET_TURNS", F$3)</f>
        <v>1.381</v>
      </c>
      <c r="G9" s="9" cm="1">
        <f t="array" ref="G9">_xll.SNL.Clients.Office.Excel.Functions.SPG($A9, "IQ_ASSET_TURNS", G$3)</f>
        <v>1.379</v>
      </c>
      <c r="H9" s="9" cm="1">
        <f t="array" ref="H9">_xll.SNL.Clients.Office.Excel.Functions.SPG($A9, "IQ_ASSET_TURNS", H$3)</f>
        <v>1.357</v>
      </c>
      <c r="I9" s="9" cm="1">
        <f t="array" ref="I9">_xll.SNL.Clients.Office.Excel.Functions.SPG($A9, "IQ_ASSET_TURNS", I$3)</f>
        <v>1.2849999999999999</v>
      </c>
      <c r="J9" s="9" cm="1">
        <f t="array" ref="J9">_xll.SNL.Clients.Office.Excel.Functions.SPG($A9, "IQ_ASSET_TURNS", J$3)</f>
        <v>1.2250000000000001</v>
      </c>
    </row>
    <row r="10" spans="1:10" x14ac:dyDescent="0.3">
      <c r="A10" s="11" t="s">
        <v>1037</v>
      </c>
      <c r="B10" s="9" cm="1">
        <f t="array" ref="B10">_xll.SNL.Clients.Office.Excel.Functions.SPG($A10, "IQ_ASSET_TURNS", B$3)</f>
        <v>0.22600000000000001</v>
      </c>
      <c r="C10" s="9" cm="1">
        <f t="array" ref="C10">_xll.SNL.Clients.Office.Excel.Functions.SPG($A10, "IQ_ASSET_TURNS", C$3)</f>
        <v>0.23699999999999999</v>
      </c>
      <c r="D10" s="9" cm="1">
        <f t="array" ref="D10">_xll.SNL.Clients.Office.Excel.Functions.SPG($A10, "IQ_ASSET_TURNS", D$3)</f>
        <v>0.23300000000000001</v>
      </c>
      <c r="E10" s="9" cm="1">
        <f t="array" ref="E10">_xll.SNL.Clients.Office.Excel.Functions.SPG($A10, "IQ_ASSET_TURNS", E$3)</f>
        <v>0.224</v>
      </c>
      <c r="F10" s="9" cm="1">
        <f t="array" ref="F10">_xll.SNL.Clients.Office.Excel.Functions.SPG($A10, "IQ_ASSET_TURNS", F$3)</f>
        <v>0.221</v>
      </c>
      <c r="G10" s="9" cm="1">
        <f t="array" ref="G10">_xll.SNL.Clients.Office.Excel.Functions.SPG($A10, "IQ_ASSET_TURNS", G$3)</f>
        <v>0.223</v>
      </c>
      <c r="H10" s="9" cm="1">
        <f t="array" ref="H10">_xll.SNL.Clients.Office.Excel.Functions.SPG($A10, "IQ_ASSET_TURNS", H$3)</f>
        <v>0.23400000000000001</v>
      </c>
      <c r="I10" s="9" cm="1">
        <f t="array" ref="I10">_xll.SNL.Clients.Office.Excel.Functions.SPG($A10, "IQ_ASSET_TURNS", I$3)</f>
        <v>0.23</v>
      </c>
      <c r="J10" s="9" cm="1">
        <f t="array" ref="J10">_xll.SNL.Clients.Office.Excel.Functions.SPG($A10, "IQ_ASSET_TURNS", J$3)</f>
        <v>0.23300000000000001</v>
      </c>
    </row>
    <row r="11" spans="1:10" x14ac:dyDescent="0.3">
      <c r="A11" s="11" t="s">
        <v>1038</v>
      </c>
      <c r="B11" s="9" cm="1">
        <f t="array" ref="B11">_xll.SNL.Clients.Office.Excel.Functions.SPG($A11, "IQ_ASSET_TURNS", B$3)</f>
        <v>0.72399999999999998</v>
      </c>
      <c r="C11" s="9" cm="1">
        <f t="array" ref="C11">_xll.SNL.Clients.Office.Excel.Functions.SPG($A11, "IQ_ASSET_TURNS", C$3)</f>
        <v>0.93500000000000005</v>
      </c>
      <c r="D11" s="9" cm="1">
        <f t="array" ref="D11">_xll.SNL.Clients.Office.Excel.Functions.SPG($A11, "IQ_ASSET_TURNS", D$3)</f>
        <v>0.76700000000000002</v>
      </c>
      <c r="E11" s="9" cm="1">
        <f t="array" ref="E11">_xll.SNL.Clients.Office.Excel.Functions.SPG($A11, "IQ_ASSET_TURNS", E$3)</f>
        <v>0.95899999999999996</v>
      </c>
      <c r="F11" s="9" cm="1">
        <f t="array" ref="F11">_xll.SNL.Clients.Office.Excel.Functions.SPG($A11, "IQ_ASSET_TURNS", F$3)</f>
        <v>0.94199999999999995</v>
      </c>
      <c r="G11" s="9" cm="1">
        <f t="array" ref="G11">_xll.SNL.Clients.Office.Excel.Functions.SPG($A11, "IQ_ASSET_TURNS", G$3)</f>
        <v>1.335</v>
      </c>
      <c r="H11" s="9" cm="1">
        <f t="array" ref="H11">_xll.SNL.Clients.Office.Excel.Functions.SPG($A11, "IQ_ASSET_TURNS", H$3)</f>
        <v>1.2150000000000001</v>
      </c>
      <c r="I11" s="9" cm="1">
        <f t="array" ref="I11">_xll.SNL.Clients.Office.Excel.Functions.SPG($A11, "IQ_ASSET_TURNS", I$3)</f>
        <v>1.377</v>
      </c>
      <c r="J11" s="9" cm="1">
        <f t="array" ref="J11">_xll.SNL.Clients.Office.Excel.Functions.SPG($A11, "IQ_ASSET_TURNS", J$3)</f>
        <v>1.2749999999999999</v>
      </c>
    </row>
    <row r="12" spans="1:10" x14ac:dyDescent="0.3">
      <c r="A12" s="11" t="s">
        <v>1039</v>
      </c>
      <c r="B12" s="9" cm="1">
        <f t="array" ref="B12">_xll.SNL.Clients.Office.Excel.Functions.SPG($A12, "IQ_ASSET_TURNS", B$3)</f>
        <v>7.8E-2</v>
      </c>
      <c r="C12" s="9" cm="1">
        <f t="array" ref="C12">_xll.SNL.Clients.Office.Excel.Functions.SPG($A12, "IQ_ASSET_TURNS", C$3)</f>
        <v>7.6999999999999999E-2</v>
      </c>
      <c r="D12" s="9" cm="1">
        <f t="array" ref="D12">_xll.SNL.Clients.Office.Excel.Functions.SPG($A12, "IQ_ASSET_TURNS", D$3)</f>
        <v>7.5999999999999998E-2</v>
      </c>
      <c r="E12" s="9" cm="1">
        <f t="array" ref="E12">_xll.SNL.Clients.Office.Excel.Functions.SPG($A12, "IQ_ASSET_TURNS", E$3)</f>
        <v>7.6999999999999999E-2</v>
      </c>
      <c r="F12" s="9" cm="1">
        <f t="array" ref="F12">_xll.SNL.Clients.Office.Excel.Functions.SPG($A12, "IQ_ASSET_TURNS", F$3)</f>
        <v>7.5999999999999998E-2</v>
      </c>
      <c r="G12" s="9" cm="1">
        <f t="array" ref="G12">_xll.SNL.Clients.Office.Excel.Functions.SPG($A12, "IQ_ASSET_TURNS", G$3)</f>
        <v>7.4999999999999997E-2</v>
      </c>
      <c r="H12" s="9" cm="1">
        <f t="array" ref="H12">_xll.SNL.Clients.Office.Excel.Functions.SPG($A12, "IQ_ASSET_TURNS", H$3)</f>
        <v>7.2999999999999995E-2</v>
      </c>
      <c r="I12" s="9" cm="1">
        <f t="array" ref="I12">_xll.SNL.Clients.Office.Excel.Functions.SPG($A12, "IQ_ASSET_TURNS", I$3)</f>
        <v>7.2999999999999995E-2</v>
      </c>
      <c r="J12" s="9" cm="1">
        <f t="array" ref="J12">_xll.SNL.Clients.Office.Excel.Functions.SPG($A12, "IQ_ASSET_TURNS", J$3)</f>
        <v>7.3999999999999996E-2</v>
      </c>
    </row>
    <row r="13" spans="1:10" x14ac:dyDescent="0.3">
      <c r="A13" s="11" t="s">
        <v>1423</v>
      </c>
      <c r="B13" s="9" cm="1">
        <f t="array" ref="B13">_xll.SNL.Clients.Office.Excel.Functions.SPG($A13, "IQ_ASSET_TURNS", B$3)</f>
        <v>0.63400000000000001</v>
      </c>
      <c r="C13" s="9" cm="1">
        <f t="array" ref="C13">_xll.SNL.Clients.Office.Excel.Functions.SPG($A13, "IQ_ASSET_TURNS", C$3)</f>
        <v>0.71899999999999997</v>
      </c>
      <c r="D13" s="9" cm="1">
        <f t="array" ref="D13">_xll.SNL.Clients.Office.Excel.Functions.SPG($A13, "IQ_ASSET_TURNS", D$3)</f>
        <v>0.70399999999999996</v>
      </c>
      <c r="E13" s="9" cm="1">
        <f t="array" ref="E13">_xll.SNL.Clients.Office.Excel.Functions.SPG($A13, "IQ_ASSET_TURNS", E$3)</f>
        <v>0.76900000000000002</v>
      </c>
      <c r="F13" s="9" cm="1">
        <f t="array" ref="F13">_xll.SNL.Clients.Office.Excel.Functions.SPG($A13, "IQ_ASSET_TURNS", F$3)</f>
        <v>0.60699999999999998</v>
      </c>
      <c r="G13" s="9" cm="1">
        <f t="array" ref="G13">_xll.SNL.Clients.Office.Excel.Functions.SPG($A13, "IQ_ASSET_TURNS", G$3)</f>
        <v>0.68600000000000005</v>
      </c>
      <c r="H13" s="9" cm="1">
        <f t="array" ref="H13">_xll.SNL.Clients.Office.Excel.Functions.SPG($A13, "IQ_ASSET_TURNS", H$3)</f>
        <v>0.75700000000000001</v>
      </c>
      <c r="I13" s="9" cm="1">
        <f t="array" ref="I13">_xll.SNL.Clients.Office.Excel.Functions.SPG($A13, "IQ_ASSET_TURNS", I$3)</f>
        <v>0.78</v>
      </c>
      <c r="J13" s="9" cm="1">
        <f t="array" ref="J13">_xll.SNL.Clients.Office.Excel.Functions.SPG($A13, "IQ_ASSET_TURNS", J$3)</f>
        <v>0.61699999999999999</v>
      </c>
    </row>
    <row r="14" spans="1:10" x14ac:dyDescent="0.3">
      <c r="A14" s="11" t="s">
        <v>1424</v>
      </c>
      <c r="B14" s="9" cm="1">
        <f t="array" ref="B14">_xll.SNL.Clients.Office.Excel.Functions.SPG($A14, "IQ_ASSET_TURNS", B$3)</f>
        <v>2.8149999999999999</v>
      </c>
      <c r="C14" s="9" cm="1">
        <f t="array" ref="C14">_xll.SNL.Clients.Office.Excel.Functions.SPG($A14, "IQ_ASSET_TURNS", C$3)</f>
        <v>2.8239999999999998</v>
      </c>
      <c r="D14" s="9" cm="1">
        <f t="array" ref="D14">_xll.SNL.Clients.Office.Excel.Functions.SPG($A14, "IQ_ASSET_TURNS", D$3)</f>
        <v>2.8210000000000002</v>
      </c>
      <c r="E14" s="9" cm="1">
        <f t="array" ref="E14">_xll.SNL.Clients.Office.Excel.Functions.SPG($A14, "IQ_ASSET_TURNS", E$3)</f>
        <v>3.7120000000000002</v>
      </c>
      <c r="F14" s="9" cm="1">
        <f t="array" ref="F14">_xll.SNL.Clients.Office.Excel.Functions.SPG($A14, "IQ_ASSET_TURNS", F$3)</f>
        <v>2.7829999999999999</v>
      </c>
      <c r="G14" s="9" cm="1">
        <f t="array" ref="G14">_xll.SNL.Clients.Office.Excel.Functions.SPG($A14, "IQ_ASSET_TURNS", G$3)</f>
        <v>2.8109999999999999</v>
      </c>
      <c r="H14" s="9" cm="1">
        <f t="array" ref="H14">_xll.SNL.Clients.Office.Excel.Functions.SPG($A14, "IQ_ASSET_TURNS", H$3)</f>
        <v>2.806</v>
      </c>
      <c r="I14" s="9" cm="1">
        <f t="array" ref="I14">_xll.SNL.Clients.Office.Excel.Functions.SPG($A14, "IQ_ASSET_TURNS", I$3)</f>
        <v>3.7010000000000001</v>
      </c>
      <c r="J14" s="9" cm="1">
        <f t="array" ref="J14">_xll.SNL.Clients.Office.Excel.Functions.SPG($A14, "IQ_ASSET_TURNS", J$3)</f>
        <v>2.5920000000000001</v>
      </c>
    </row>
    <row r="15" spans="1:10" x14ac:dyDescent="0.3">
      <c r="A15" s="11" t="s">
        <v>1040</v>
      </c>
      <c r="B15" s="9" cm="1">
        <f t="array" ref="B15">_xll.SNL.Clients.Office.Excel.Functions.SPG($A15, "IQ_ASSET_TURNS", B$3)</f>
        <v>0.94099999999999995</v>
      </c>
      <c r="C15" s="9" cm="1">
        <f t="array" ref="C15">_xll.SNL.Clients.Office.Excel.Functions.SPG($A15, "IQ_ASSET_TURNS", C$3)</f>
        <v>0.97499999999999998</v>
      </c>
      <c r="D15" s="9" cm="1">
        <f t="array" ref="D15">_xll.SNL.Clients.Office.Excel.Functions.SPG($A15, "IQ_ASSET_TURNS", D$3)</f>
        <v>0.80500000000000005</v>
      </c>
      <c r="E15" s="9" cm="1">
        <f t="array" ref="E15">_xll.SNL.Clients.Office.Excel.Functions.SPG($A15, "IQ_ASSET_TURNS", E$3)</f>
        <v>0.81200000000000006</v>
      </c>
      <c r="F15" s="9" cm="1">
        <f t="array" ref="F15">_xll.SNL.Clients.Office.Excel.Functions.SPG($A15, "IQ_ASSET_TURNS", F$3)</f>
        <v>0.73</v>
      </c>
      <c r="G15" s="9" cm="1">
        <f t="array" ref="G15">_xll.SNL.Clients.Office.Excel.Functions.SPG($A15, "IQ_ASSET_TURNS", G$3)</f>
        <v>0.74</v>
      </c>
      <c r="H15" s="9" cm="1">
        <f t="array" ref="H15">_xll.SNL.Clients.Office.Excel.Functions.SPG($A15, "IQ_ASSET_TURNS", H$3)</f>
        <v>0.74199999999999999</v>
      </c>
      <c r="I15" s="9" cm="1">
        <f t="array" ref="I15">_xll.SNL.Clients.Office.Excel.Functions.SPG($A15, "IQ_ASSET_TURNS", I$3)</f>
        <v>0.753</v>
      </c>
      <c r="J15" s="9" cm="1">
        <f t="array" ref="J15">_xll.SNL.Clients.Office.Excel.Functions.SPG($A15, "IQ_ASSET_TURNS", J$3)</f>
        <v>0.73299999999999998</v>
      </c>
    </row>
    <row r="16" spans="1:10" x14ac:dyDescent="0.3">
      <c r="A16" s="11" t="s">
        <v>1041</v>
      </c>
      <c r="B16" s="9" cm="1">
        <f t="array" ref="B16">_xll.SNL.Clients.Office.Excel.Functions.SPG($A16, "IQ_ASSET_TURNS", B$3)</f>
        <v>0.53900000000000003</v>
      </c>
      <c r="C16" s="9" cm="1">
        <f t="array" ref="C16">_xll.SNL.Clients.Office.Excel.Functions.SPG($A16, "IQ_ASSET_TURNS", C$3)</f>
        <v>0.48499999999999999</v>
      </c>
      <c r="D16" s="9" cm="1">
        <f t="array" ref="D16">_xll.SNL.Clients.Office.Excel.Functions.SPG($A16, "IQ_ASSET_TURNS", D$3)</f>
        <v>0.51</v>
      </c>
      <c r="E16" s="9" cm="1">
        <f t="array" ref="E16">_xll.SNL.Clients.Office.Excel.Functions.SPG($A16, "IQ_ASSET_TURNS", E$3)</f>
        <v>0.44800000000000001</v>
      </c>
      <c r="F16" s="9" cm="1">
        <f t="array" ref="F16">_xll.SNL.Clients.Office.Excel.Functions.SPG($A16, "IQ_ASSET_TURNS", F$3)</f>
        <v>0.622</v>
      </c>
      <c r="G16" s="9" cm="1">
        <f t="array" ref="G16">_xll.SNL.Clients.Office.Excel.Functions.SPG($A16, "IQ_ASSET_TURNS", G$3)</f>
        <v>0.71599999999999997</v>
      </c>
      <c r="H16" s="9" cm="1">
        <f t="array" ref="H16">_xll.SNL.Clients.Office.Excel.Functions.SPG($A16, "IQ_ASSET_TURNS", H$3)</f>
        <v>0.875</v>
      </c>
      <c r="I16" s="9" cm="1">
        <f t="array" ref="I16">_xll.SNL.Clients.Office.Excel.Functions.SPG($A16, "IQ_ASSET_TURNS", I$3)</f>
        <v>0.92200000000000004</v>
      </c>
      <c r="J16" s="9" cm="1">
        <f t="array" ref="J16">_xll.SNL.Clients.Office.Excel.Functions.SPG($A16, "IQ_ASSET_TURNS", J$3)</f>
        <v>0.95199999999999996</v>
      </c>
    </row>
    <row r="17" spans="1:10" x14ac:dyDescent="0.3">
      <c r="A17" s="11" t="s">
        <v>1042</v>
      </c>
      <c r="B17" s="9" cm="1">
        <f t="array" ref="B17">_xll.SNL.Clients.Office.Excel.Functions.SPG($A17, "IQ_ASSET_TURNS", B$3)</f>
        <v>0.23499999999999999</v>
      </c>
      <c r="C17" s="9" cm="1">
        <f t="array" ref="C17">_xll.SNL.Clients.Office.Excel.Functions.SPG($A17, "IQ_ASSET_TURNS", C$3)</f>
        <v>0.216</v>
      </c>
      <c r="D17" s="9" cm="1">
        <f t="array" ref="D17">_xll.SNL.Clients.Office.Excel.Functions.SPG($A17, "IQ_ASSET_TURNS", D$3)</f>
        <v>0.24299999999999999</v>
      </c>
      <c r="E17" s="9" cm="1">
        <f t="array" ref="E17">_xll.SNL.Clients.Office.Excel.Functions.SPG($A17, "IQ_ASSET_TURNS", E$3)</f>
        <v>0.214</v>
      </c>
      <c r="F17" s="9" cm="1">
        <f t="array" ref="F17">_xll.SNL.Clients.Office.Excel.Functions.SPG($A17, "IQ_ASSET_TURNS", F$3)</f>
        <v>0.24299999999999999</v>
      </c>
      <c r="G17" s="9" cm="1">
        <f t="array" ref="G17">_xll.SNL.Clients.Office.Excel.Functions.SPG($A17, "IQ_ASSET_TURNS", G$3)</f>
        <v>0.24199999999999999</v>
      </c>
      <c r="H17" s="9" cm="1">
        <f t="array" ref="H17">_xll.SNL.Clients.Office.Excel.Functions.SPG($A17, "IQ_ASSET_TURNS", H$3)</f>
        <v>0.22900000000000001</v>
      </c>
      <c r="I17" s="9" cm="1">
        <f t="array" ref="I17">_xll.SNL.Clients.Office.Excel.Functions.SPG($A17, "IQ_ASSET_TURNS", I$3)</f>
        <v>0.32200000000000001</v>
      </c>
      <c r="J17" s="9" cm="1">
        <f t="array" ref="J17">_xll.SNL.Clients.Office.Excel.Functions.SPG($A17, "IQ_ASSET_TURNS", J$3)</f>
        <v>0.33400000000000002</v>
      </c>
    </row>
    <row r="18" spans="1:10" x14ac:dyDescent="0.3">
      <c r="A18" s="11" t="s">
        <v>1043</v>
      </c>
      <c r="B18" s="9" t="str" cm="1">
        <f t="array" ref="B18">_xll.SNL.Clients.Office.Excel.Functions.SPG($A18, "IQ_ASSET_TURNS", B$3)</f>
        <v>NA</v>
      </c>
      <c r="C18" s="9" t="str" cm="1">
        <f t="array" ref="C18">_xll.SNL.Clients.Office.Excel.Functions.SPG($A18, "IQ_ASSET_TURNS", C$3)</f>
        <v>NA</v>
      </c>
      <c r="D18" s="9" t="str" cm="1">
        <f t="array" ref="D18">_xll.SNL.Clients.Office.Excel.Functions.SPG($A18, "IQ_ASSET_TURNS", D$3)</f>
        <v>NA</v>
      </c>
      <c r="E18" s="9" t="str" cm="1">
        <f t="array" ref="E18">_xll.SNL.Clients.Office.Excel.Functions.SPG($A18, "IQ_ASSET_TURNS", E$3)</f>
        <v>NA</v>
      </c>
      <c r="F18" s="9" t="str" cm="1">
        <f t="array" ref="F18">_xll.SNL.Clients.Office.Excel.Functions.SPG($A18, "IQ_ASSET_TURNS", F$3)</f>
        <v>NA</v>
      </c>
      <c r="G18" s="9" t="str" cm="1">
        <f t="array" ref="G18">_xll.SNL.Clients.Office.Excel.Functions.SPG($A18, "IQ_ASSET_TURNS", G$3)</f>
        <v>NA</v>
      </c>
      <c r="H18" s="9" t="str" cm="1">
        <f t="array" ref="H18">_xll.SNL.Clients.Office.Excel.Functions.SPG($A18, "IQ_ASSET_TURNS", H$3)</f>
        <v>NA</v>
      </c>
      <c r="I18" s="9" t="str" cm="1">
        <f t="array" ref="I18">_xll.SNL.Clients.Office.Excel.Functions.SPG($A18, "IQ_ASSET_TURNS", I$3)</f>
        <v>NA</v>
      </c>
      <c r="J18" s="9" t="str" cm="1">
        <f t="array" ref="J18">_xll.SNL.Clients.Office.Excel.Functions.SPG($A18, "IQ_ASSET_TURNS", J$3)</f>
        <v>NA</v>
      </c>
    </row>
    <row r="19" spans="1:10" x14ac:dyDescent="0.3">
      <c r="A19" s="11" t="s">
        <v>1044</v>
      </c>
      <c r="B19" s="9" cm="1">
        <f t="array" ref="B19">_xll.SNL.Clients.Office.Excel.Functions.SPG($A19, "IQ_ASSET_TURNS", B$3)</f>
        <v>1.101</v>
      </c>
      <c r="C19" s="9" cm="1">
        <f t="array" ref="C19">_xll.SNL.Clients.Office.Excel.Functions.SPG($A19, "IQ_ASSET_TURNS", C$3)</f>
        <v>1.1180000000000001</v>
      </c>
      <c r="D19" s="9" cm="1">
        <f t="array" ref="D19">_xll.SNL.Clients.Office.Excel.Functions.SPG($A19, "IQ_ASSET_TURNS", D$3)</f>
        <v>1.105</v>
      </c>
      <c r="E19" s="9" cm="1">
        <f t="array" ref="E19">_xll.SNL.Clients.Office.Excel.Functions.SPG($A19, "IQ_ASSET_TURNS", E$3)</f>
        <v>1.1240000000000001</v>
      </c>
      <c r="F19" s="9" cm="1">
        <f t="array" ref="F19">_xll.SNL.Clients.Office.Excel.Functions.SPG($A19, "IQ_ASSET_TURNS", F$3)</f>
        <v>1.1020000000000001</v>
      </c>
      <c r="G19" s="9" cm="1">
        <f t="array" ref="G19">_xll.SNL.Clients.Office.Excel.Functions.SPG($A19, "IQ_ASSET_TURNS", G$3)</f>
        <v>1.117</v>
      </c>
      <c r="H19" s="9" cm="1">
        <f t="array" ref="H19">_xll.SNL.Clients.Office.Excel.Functions.SPG($A19, "IQ_ASSET_TURNS", H$3)</f>
        <v>1.1100000000000001</v>
      </c>
      <c r="I19" s="9" cm="1">
        <f t="array" ref="I19">_xll.SNL.Clients.Office.Excel.Functions.SPG($A19, "IQ_ASSET_TURNS", I$3)</f>
        <v>1.1259999999999999</v>
      </c>
      <c r="J19" s="9" cm="1">
        <f t="array" ref="J19">_xll.SNL.Clients.Office.Excel.Functions.SPG($A19, "IQ_ASSET_TURNS", J$3)</f>
        <v>1.135</v>
      </c>
    </row>
    <row r="20" spans="1:10" x14ac:dyDescent="0.3">
      <c r="A20" s="11" t="s">
        <v>1045</v>
      </c>
      <c r="B20" s="9" cm="1">
        <f t="array" ref="B20">_xll.SNL.Clients.Office.Excel.Functions.SPG($A20, "IQ_ASSET_TURNS", B$3)</f>
        <v>0.80700000000000005</v>
      </c>
      <c r="C20" s="9" cm="1">
        <f t="array" ref="C20">_xll.SNL.Clients.Office.Excel.Functions.SPG($A20, "IQ_ASSET_TURNS", C$3)</f>
        <v>0.872</v>
      </c>
      <c r="D20" s="9" cm="1">
        <f t="array" ref="D20">_xll.SNL.Clients.Office.Excel.Functions.SPG($A20, "IQ_ASSET_TURNS", D$3)</f>
        <v>0.85499999999999998</v>
      </c>
      <c r="E20" s="9" cm="1">
        <f t="array" ref="E20">_xll.SNL.Clients.Office.Excel.Functions.SPG($A20, "IQ_ASSET_TURNS", E$3)</f>
        <v>0.89200000000000002</v>
      </c>
      <c r="F20" s="9" cm="1">
        <f t="array" ref="F20">_xll.SNL.Clients.Office.Excel.Functions.SPG($A20, "IQ_ASSET_TURNS", F$3)</f>
        <v>0.78900000000000003</v>
      </c>
      <c r="G20" s="9" cm="1">
        <f t="array" ref="G20">_xll.SNL.Clients.Office.Excel.Functions.SPG($A20, "IQ_ASSET_TURNS", G$3)</f>
        <v>0.81100000000000005</v>
      </c>
      <c r="H20" s="9" cm="1">
        <f t="array" ref="H20">_xll.SNL.Clients.Office.Excel.Functions.SPG($A20, "IQ_ASSET_TURNS", H$3)</f>
        <v>0.81100000000000005</v>
      </c>
      <c r="I20" s="9" cm="1">
        <f t="array" ref="I20">_xll.SNL.Clients.Office.Excel.Functions.SPG($A20, "IQ_ASSET_TURNS", I$3)</f>
        <v>0.83899999999999997</v>
      </c>
      <c r="J20" s="9" cm="1">
        <f t="array" ref="J20">_xll.SNL.Clients.Office.Excel.Functions.SPG($A20, "IQ_ASSET_TURNS", J$3)</f>
        <v>0.74199999999999999</v>
      </c>
    </row>
    <row r="21" spans="1:10" x14ac:dyDescent="0.3">
      <c r="A21" s="11" t="s">
        <v>1046</v>
      </c>
      <c r="B21" s="9" cm="1">
        <f t="array" ref="B21">_xll.SNL.Clients.Office.Excel.Functions.SPG($A21, "IQ_ASSET_TURNS", B$3)</f>
        <v>0.23400000000000001</v>
      </c>
      <c r="C21" s="9" cm="1">
        <f t="array" ref="C21">_xll.SNL.Clients.Office.Excel.Functions.SPG($A21, "IQ_ASSET_TURNS", C$3)</f>
        <v>0.26300000000000001</v>
      </c>
      <c r="D21" s="9" cm="1">
        <f t="array" ref="D21">_xll.SNL.Clients.Office.Excel.Functions.SPG($A21, "IQ_ASSET_TURNS", D$3)</f>
        <v>0.29299999999999998</v>
      </c>
      <c r="E21" s="9" cm="1">
        <f t="array" ref="E21">_xll.SNL.Clients.Office.Excel.Functions.SPG($A21, "IQ_ASSET_TURNS", E$3)</f>
        <v>0.24399999999999999</v>
      </c>
      <c r="F21" s="9" cm="1">
        <f t="array" ref="F21">_xll.SNL.Clients.Office.Excel.Functions.SPG($A21, "IQ_ASSET_TURNS", F$3)</f>
        <v>0.24299999999999999</v>
      </c>
      <c r="G21" s="9" cm="1">
        <f t="array" ref="G21">_xll.SNL.Clients.Office.Excel.Functions.SPG($A21, "IQ_ASSET_TURNS", G$3)</f>
        <v>0.26200000000000001</v>
      </c>
      <c r="H21" s="9" cm="1">
        <f t="array" ref="H21">_xll.SNL.Clients.Office.Excel.Functions.SPG($A21, "IQ_ASSET_TURNS", H$3)</f>
        <v>0.27700000000000002</v>
      </c>
      <c r="I21" s="9" cm="1">
        <f t="array" ref="I21">_xll.SNL.Clients.Office.Excel.Functions.SPG($A21, "IQ_ASSET_TURNS", I$3)</f>
        <v>0.24299999999999999</v>
      </c>
      <c r="J21" s="9" cm="1">
        <f t="array" ref="J21">_xll.SNL.Clients.Office.Excel.Functions.SPG($A21, "IQ_ASSET_TURNS", J$3)</f>
        <v>0.23</v>
      </c>
    </row>
    <row r="22" spans="1:10" x14ac:dyDescent="0.3">
      <c r="A22" s="11" t="s">
        <v>1047</v>
      </c>
      <c r="B22" s="9" cm="1">
        <f t="array" ref="B22">_xll.SNL.Clients.Office.Excel.Functions.SPG($A22, "IQ_ASSET_TURNS", B$3)</f>
        <v>0.13800000000000001</v>
      </c>
      <c r="C22" s="9" cm="1">
        <f t="array" ref="C22">_xll.SNL.Clients.Office.Excel.Functions.SPG($A22, "IQ_ASSET_TURNS", C$3)</f>
        <v>0.13300000000000001</v>
      </c>
      <c r="D22" s="9" cm="1">
        <f t="array" ref="D22">_xll.SNL.Clients.Office.Excel.Functions.SPG($A22, "IQ_ASSET_TURNS", D$3)</f>
        <v>0.13600000000000001</v>
      </c>
      <c r="E22" s="9" cm="1">
        <f t="array" ref="E22">_xll.SNL.Clients.Office.Excel.Functions.SPG($A22, "IQ_ASSET_TURNS", E$3)</f>
        <v>0.13</v>
      </c>
      <c r="F22" s="9" cm="1">
        <f t="array" ref="F22">_xll.SNL.Clients.Office.Excel.Functions.SPG($A22, "IQ_ASSET_TURNS", F$3)</f>
        <v>0.13300000000000001</v>
      </c>
      <c r="G22" s="9" cm="1">
        <f t="array" ref="G22">_xll.SNL.Clients.Office.Excel.Functions.SPG($A22, "IQ_ASSET_TURNS", G$3)</f>
        <v>0.129</v>
      </c>
      <c r="H22" s="9" cm="1">
        <f t="array" ref="H22">_xll.SNL.Clients.Office.Excel.Functions.SPG($A22, "IQ_ASSET_TURNS", H$3)</f>
        <v>0.13500000000000001</v>
      </c>
      <c r="I22" s="9" cm="1">
        <f t="array" ref="I22">_xll.SNL.Clients.Office.Excel.Functions.SPG($A22, "IQ_ASSET_TURNS", I$3)</f>
        <v>0.127</v>
      </c>
      <c r="J22" s="9" cm="1">
        <f t="array" ref="J22">_xll.SNL.Clients.Office.Excel.Functions.SPG($A22, "IQ_ASSET_TURNS", J$3)</f>
        <v>0.129</v>
      </c>
    </row>
    <row r="23" spans="1:10" x14ac:dyDescent="0.3">
      <c r="A23" s="11" t="s">
        <v>1048</v>
      </c>
      <c r="B23" s="9" cm="1">
        <f t="array" ref="B23">_xll.SNL.Clients.Office.Excel.Functions.SPG($A23, "IQ_ASSET_TURNS", B$3)</f>
        <v>0.76300000000000001</v>
      </c>
      <c r="C23" s="9" cm="1">
        <f t="array" ref="C23">_xll.SNL.Clients.Office.Excel.Functions.SPG($A23, "IQ_ASSET_TURNS", C$3)</f>
        <v>0.93300000000000005</v>
      </c>
      <c r="D23" s="9" cm="1">
        <f t="array" ref="D23">_xll.SNL.Clients.Office.Excel.Functions.SPG($A23, "IQ_ASSET_TURNS", D$3)</f>
        <v>1.0720000000000001</v>
      </c>
      <c r="E23" s="9" cm="1">
        <f t="array" ref="E23">_xll.SNL.Clients.Office.Excel.Functions.SPG($A23, "IQ_ASSET_TURNS", E$3)</f>
        <v>0.86299999999999999</v>
      </c>
      <c r="F23" s="9" cm="1">
        <f t="array" ref="F23">_xll.SNL.Clients.Office.Excel.Functions.SPG($A23, "IQ_ASSET_TURNS", F$3)</f>
        <v>0.81200000000000006</v>
      </c>
      <c r="G23" s="9" cm="1">
        <f t="array" ref="G23">_xll.SNL.Clients.Office.Excel.Functions.SPG($A23, "IQ_ASSET_TURNS", G$3)</f>
        <v>1.038</v>
      </c>
      <c r="H23" s="9" cm="1">
        <f t="array" ref="H23">_xll.SNL.Clients.Office.Excel.Functions.SPG($A23, "IQ_ASSET_TURNS", H$3)</f>
        <v>1.0900000000000001</v>
      </c>
      <c r="I23" s="9" cm="1">
        <f t="array" ref="I23">_xll.SNL.Clients.Office.Excel.Functions.SPG($A23, "IQ_ASSET_TURNS", I$3)</f>
        <v>0.88200000000000001</v>
      </c>
      <c r="J23" s="9" cm="1">
        <f t="array" ref="J23">_xll.SNL.Clients.Office.Excel.Functions.SPG($A23, "IQ_ASSET_TURNS", J$3)</f>
        <v>0.878</v>
      </c>
    </row>
    <row r="24" spans="1:10" x14ac:dyDescent="0.3">
      <c r="A24" s="11" t="s">
        <v>1049</v>
      </c>
      <c r="B24" s="9" cm="1">
        <f t="array" ref="B24">_xll.SNL.Clients.Office.Excel.Functions.SPG($A24, "IQ_ASSET_TURNS", B$3)</f>
        <v>8.9999999999999993E-3</v>
      </c>
      <c r="C24" s="9" cm="1">
        <f t="array" ref="C24">_xll.SNL.Clients.Office.Excel.Functions.SPG($A24, "IQ_ASSET_TURNS", C$3)</f>
        <v>2.1000000000000001E-2</v>
      </c>
      <c r="D24" s="9" cm="1">
        <f t="array" ref="D24">_xll.SNL.Clients.Office.Excel.Functions.SPG($A24, "IQ_ASSET_TURNS", D$3)</f>
        <v>5.0000000000000001E-3</v>
      </c>
      <c r="E24" s="9" cm="1">
        <f t="array" ref="E24">_xll.SNL.Clients.Office.Excel.Functions.SPG($A24, "IQ_ASSET_TURNS", E$3)</f>
        <v>3.0000000000000001E-3</v>
      </c>
      <c r="F24" s="9" cm="1">
        <f t="array" ref="F24">_xll.SNL.Clients.Office.Excel.Functions.SPG($A24, "IQ_ASSET_TURNS", F$3)</f>
        <v>2.3E-2</v>
      </c>
      <c r="G24" s="9" t="str" cm="1">
        <f t="array" ref="G24">_xll.SNL.Clients.Office.Excel.Functions.SPG($A24, "IQ_ASSET_TURNS", G$3)</f>
        <v>NM</v>
      </c>
      <c r="H24" s="9" t="str" cm="1">
        <f t="array" ref="H24">_xll.SNL.Clients.Office.Excel.Functions.SPG($A24, "IQ_ASSET_TURNS", H$3)</f>
        <v>NM</v>
      </c>
      <c r="I24" s="9" cm="1">
        <f t="array" ref="I24">_xll.SNL.Clients.Office.Excel.Functions.SPG($A24, "IQ_ASSET_TURNS", I$3)</f>
        <v>0.01</v>
      </c>
      <c r="J24" s="9" t="str" cm="1">
        <f t="array" ref="J24">_xll.SNL.Clients.Office.Excel.Functions.SPG($A24, "IQ_ASSET_TURNS", J$3)</f>
        <v>NM</v>
      </c>
    </row>
    <row r="25" spans="1:10" x14ac:dyDescent="0.3">
      <c r="A25" s="11" t="s">
        <v>1050</v>
      </c>
      <c r="B25" s="9" cm="1">
        <f t="array" ref="B25">_xll.SNL.Clients.Office.Excel.Functions.SPG($A25, "IQ_ASSET_TURNS", B$3)</f>
        <v>0.215</v>
      </c>
      <c r="C25" s="9" cm="1">
        <f t="array" ref="C25">_xll.SNL.Clients.Office.Excel.Functions.SPG($A25, "IQ_ASSET_TURNS", C$3)</f>
        <v>0.21199999999999999</v>
      </c>
      <c r="D25" s="9" cm="1">
        <f t="array" ref="D25">_xll.SNL.Clients.Office.Excel.Functions.SPG($A25, "IQ_ASSET_TURNS", D$3)</f>
        <v>0.19900000000000001</v>
      </c>
      <c r="E25" s="9" cm="1">
        <f t="array" ref="E25">_xll.SNL.Clients.Office.Excel.Functions.SPG($A25, "IQ_ASSET_TURNS", E$3)</f>
        <v>0.2</v>
      </c>
      <c r="F25" s="9" cm="1">
        <f t="array" ref="F25">_xll.SNL.Clients.Office.Excel.Functions.SPG($A25, "IQ_ASSET_TURNS", F$3)</f>
        <v>0.20699999999999999</v>
      </c>
      <c r="G25" s="9" cm="1">
        <f t="array" ref="G25">_xll.SNL.Clients.Office.Excel.Functions.SPG($A25, "IQ_ASSET_TURNS", G$3)</f>
        <v>0.193</v>
      </c>
      <c r="H25" s="9" cm="1">
        <f t="array" ref="H25">_xll.SNL.Clients.Office.Excel.Functions.SPG($A25, "IQ_ASSET_TURNS", H$3)</f>
        <v>0.19600000000000001</v>
      </c>
      <c r="I25" s="9" cm="1">
        <f t="array" ref="I25">_xll.SNL.Clients.Office.Excel.Functions.SPG($A25, "IQ_ASSET_TURNS", I$3)</f>
        <v>0.192</v>
      </c>
      <c r="J25" s="9" cm="1">
        <f t="array" ref="J25">_xll.SNL.Clients.Office.Excel.Functions.SPG($A25, "IQ_ASSET_TURNS", J$3)</f>
        <v>0.192</v>
      </c>
    </row>
    <row r="26" spans="1:10" x14ac:dyDescent="0.3">
      <c r="A26" s="11" t="s">
        <v>1051</v>
      </c>
      <c r="B26" s="9" cm="1">
        <f t="array" ref="B26">_xll.SNL.Clients.Office.Excel.Functions.SPG($A26, "IQ_ASSET_TURNS", B$3)</f>
        <v>0.435</v>
      </c>
      <c r="C26" s="9" cm="1">
        <f t="array" ref="C26">_xll.SNL.Clients.Office.Excel.Functions.SPG($A26, "IQ_ASSET_TURNS", C$3)</f>
        <v>0.36099999999999999</v>
      </c>
      <c r="D26" s="9" cm="1">
        <f t="array" ref="D26">_xll.SNL.Clients.Office.Excel.Functions.SPG($A26, "IQ_ASSET_TURNS", D$3)</f>
        <v>0.31</v>
      </c>
      <c r="E26" s="9" cm="1">
        <f t="array" ref="E26">_xll.SNL.Clients.Office.Excel.Functions.SPG($A26, "IQ_ASSET_TURNS", E$3)</f>
        <v>0.28999999999999998</v>
      </c>
      <c r="F26" s="9" cm="1">
        <f t="array" ref="F26">_xll.SNL.Clients.Office.Excel.Functions.SPG($A26, "IQ_ASSET_TURNS", F$3)</f>
        <v>0.32700000000000001</v>
      </c>
      <c r="G26" s="9" cm="1">
        <f t="array" ref="G26">_xll.SNL.Clients.Office.Excel.Functions.SPG($A26, "IQ_ASSET_TURNS", G$3)</f>
        <v>0.34</v>
      </c>
      <c r="H26" s="9" cm="1">
        <f t="array" ref="H26">_xll.SNL.Clients.Office.Excel.Functions.SPG($A26, "IQ_ASSET_TURNS", H$3)</f>
        <v>0.32400000000000001</v>
      </c>
      <c r="I26" s="9" cm="1">
        <f t="array" ref="I26">_xll.SNL.Clients.Office.Excel.Functions.SPG($A26, "IQ_ASSET_TURNS", I$3)</f>
        <v>0.27100000000000002</v>
      </c>
      <c r="J26" s="9" cm="1">
        <f t="array" ref="J26">_xll.SNL.Clients.Office.Excel.Functions.SPG($A26, "IQ_ASSET_TURNS", J$3)</f>
        <v>0.36399999999999999</v>
      </c>
    </row>
    <row r="27" spans="1:10" x14ac:dyDescent="0.3">
      <c r="A27" s="11" t="s">
        <v>1052</v>
      </c>
      <c r="B27" s="9" cm="1">
        <f t="array" ref="B27">_xll.SNL.Clients.Office.Excel.Functions.SPG($A27, "IQ_ASSET_TURNS", B$3)</f>
        <v>1.462</v>
      </c>
      <c r="C27" s="9" cm="1">
        <f t="array" ref="C27">_xll.SNL.Clients.Office.Excel.Functions.SPG($A27, "IQ_ASSET_TURNS", C$3)</f>
        <v>1.417</v>
      </c>
      <c r="D27" s="9" cm="1">
        <f t="array" ref="D27">_xll.SNL.Clients.Office.Excel.Functions.SPG($A27, "IQ_ASSET_TURNS", D$3)</f>
        <v>1.6419999999999999</v>
      </c>
      <c r="E27" s="9" cm="1">
        <f t="array" ref="E27">_xll.SNL.Clients.Office.Excel.Functions.SPG($A27, "IQ_ASSET_TURNS", E$3)</f>
        <v>1.72</v>
      </c>
      <c r="F27" s="9" cm="1">
        <f t="array" ref="F27">_xll.SNL.Clients.Office.Excel.Functions.SPG($A27, "IQ_ASSET_TURNS", F$3)</f>
        <v>1.7689999999999999</v>
      </c>
      <c r="G27" s="9" cm="1">
        <f t="array" ref="G27">_xll.SNL.Clients.Office.Excel.Functions.SPG($A27, "IQ_ASSET_TURNS", G$3)</f>
        <v>1.746</v>
      </c>
      <c r="H27" s="9" cm="1">
        <f t="array" ref="H27">_xll.SNL.Clients.Office.Excel.Functions.SPG($A27, "IQ_ASSET_TURNS", H$3)</f>
        <v>1.8129999999999999</v>
      </c>
      <c r="I27" s="9" cm="1">
        <f t="array" ref="I27">_xll.SNL.Clients.Office.Excel.Functions.SPG($A27, "IQ_ASSET_TURNS", I$3)</f>
        <v>1.63</v>
      </c>
      <c r="J27" s="9" cm="1">
        <f t="array" ref="J27">_xll.SNL.Clients.Office.Excel.Functions.SPG($A27, "IQ_ASSET_TURNS", J$3)</f>
        <v>1.448</v>
      </c>
    </row>
    <row r="28" spans="1:10" x14ac:dyDescent="0.3">
      <c r="A28" s="11" t="s">
        <v>1053</v>
      </c>
      <c r="B28" s="9" cm="1">
        <f t="array" ref="B28">_xll.SNL.Clients.Office.Excel.Functions.SPG($A28, "IQ_ASSET_TURNS", B$3)</f>
        <v>1.5149999999999999</v>
      </c>
      <c r="C28" s="9" cm="1">
        <f t="array" ref="C28">_xll.SNL.Clients.Office.Excel.Functions.SPG($A28, "IQ_ASSET_TURNS", C$3)</f>
        <v>1.419</v>
      </c>
      <c r="D28" s="9" cm="1">
        <f t="array" ref="D28">_xll.SNL.Clients.Office.Excel.Functions.SPG($A28, "IQ_ASSET_TURNS", D$3)</f>
        <v>1.476</v>
      </c>
      <c r="E28" s="9" cm="1">
        <f t="array" ref="E28">_xll.SNL.Clients.Office.Excel.Functions.SPG($A28, "IQ_ASSET_TURNS", E$3)</f>
        <v>1.599</v>
      </c>
      <c r="F28" s="9" cm="1">
        <f t="array" ref="F28">_xll.SNL.Clients.Office.Excel.Functions.SPG($A28, "IQ_ASSET_TURNS", F$3)</f>
        <v>1.627</v>
      </c>
      <c r="G28" s="9" cm="1">
        <f t="array" ref="G28">_xll.SNL.Clients.Office.Excel.Functions.SPG($A28, "IQ_ASSET_TURNS", G$3)</f>
        <v>1.5569999999999999</v>
      </c>
      <c r="H28" s="9" cm="1">
        <f t="array" ref="H28">_xll.SNL.Clients.Office.Excel.Functions.SPG($A28, "IQ_ASSET_TURNS", H$3)</f>
        <v>1.595</v>
      </c>
      <c r="I28" s="9" cm="1">
        <f t="array" ref="I28">_xll.SNL.Clients.Office.Excel.Functions.SPG($A28, "IQ_ASSET_TURNS", I$3)</f>
        <v>1.7310000000000001</v>
      </c>
      <c r="J28" s="9" cm="1">
        <f t="array" ref="J28">_xll.SNL.Clients.Office.Excel.Functions.SPG($A28, "IQ_ASSET_TURNS", J$3)</f>
        <v>1.7649999999999999</v>
      </c>
    </row>
    <row r="29" spans="1:10" x14ac:dyDescent="0.3">
      <c r="A29" s="11" t="s">
        <v>1054</v>
      </c>
      <c r="B29" s="9" cm="1">
        <f t="array" ref="B29">_xll.SNL.Clients.Office.Excel.Functions.SPG($A29, "IQ_ASSET_TURNS", B$3)</f>
        <v>0.79200000000000004</v>
      </c>
      <c r="C29" s="9" cm="1">
        <f t="array" ref="C29">_xll.SNL.Clients.Office.Excel.Functions.SPG($A29, "IQ_ASSET_TURNS", C$3)</f>
        <v>0.749</v>
      </c>
      <c r="D29" s="9" cm="1">
        <f t="array" ref="D29">_xll.SNL.Clients.Office.Excel.Functions.SPG($A29, "IQ_ASSET_TURNS", D$3)</f>
        <v>0.80100000000000005</v>
      </c>
      <c r="E29" s="9" cm="1">
        <f t="array" ref="E29">_xll.SNL.Clients.Office.Excel.Functions.SPG($A29, "IQ_ASSET_TURNS", E$3)</f>
        <v>0.81899999999999995</v>
      </c>
      <c r="F29" s="9" cm="1">
        <f t="array" ref="F29">_xll.SNL.Clients.Office.Excel.Functions.SPG($A29, "IQ_ASSET_TURNS", F$3)</f>
        <v>0.82399999999999995</v>
      </c>
      <c r="G29" s="9" cm="1">
        <f t="array" ref="G29">_xll.SNL.Clients.Office.Excel.Functions.SPG($A29, "IQ_ASSET_TURNS", G$3)</f>
        <v>0.76700000000000002</v>
      </c>
      <c r="H29" s="9" cm="1">
        <f t="array" ref="H29">_xll.SNL.Clients.Office.Excel.Functions.SPG($A29, "IQ_ASSET_TURNS", H$3)</f>
        <v>0.82599999999999996</v>
      </c>
      <c r="I29" s="9" cm="1">
        <f t="array" ref="I29">_xll.SNL.Clients.Office.Excel.Functions.SPG($A29, "IQ_ASSET_TURNS", I$3)</f>
        <v>0.82899999999999996</v>
      </c>
      <c r="J29" s="9" cm="1">
        <f t="array" ref="J29">_xll.SNL.Clients.Office.Excel.Functions.SPG($A29, "IQ_ASSET_TURNS", J$3)</f>
        <v>0.80900000000000005</v>
      </c>
    </row>
    <row r="30" spans="1:10" x14ac:dyDescent="0.3">
      <c r="A30" s="11" t="s">
        <v>1055</v>
      </c>
      <c r="B30" s="9" cm="1">
        <f t="array" ref="B30">_xll.SNL.Clients.Office.Excel.Functions.SPG($A30, "IQ_ASSET_TURNS", B$3)</f>
        <v>1.3069999999999999</v>
      </c>
      <c r="C30" s="9" cm="1">
        <f t="array" ref="C30">_xll.SNL.Clients.Office.Excel.Functions.SPG($A30, "IQ_ASSET_TURNS", C$3)</f>
        <v>1.4350000000000001</v>
      </c>
      <c r="D30" s="9" cm="1">
        <f t="array" ref="D30">_xll.SNL.Clients.Office.Excel.Functions.SPG($A30, "IQ_ASSET_TURNS", D$3)</f>
        <v>1.401</v>
      </c>
      <c r="E30" s="9" cm="1">
        <f t="array" ref="E30">_xll.SNL.Clients.Office.Excel.Functions.SPG($A30, "IQ_ASSET_TURNS", E$3)</f>
        <v>1.3939999999999999</v>
      </c>
      <c r="F30" s="9" cm="1">
        <f t="array" ref="F30">_xll.SNL.Clients.Office.Excel.Functions.SPG($A30, "IQ_ASSET_TURNS", F$3)</f>
        <v>1.345</v>
      </c>
      <c r="G30" s="9" cm="1">
        <f t="array" ref="G30">_xll.SNL.Clients.Office.Excel.Functions.SPG($A30, "IQ_ASSET_TURNS", G$3)</f>
        <v>1.204</v>
      </c>
      <c r="H30" s="9" cm="1">
        <f t="array" ref="H30">_xll.SNL.Clients.Office.Excel.Functions.SPG($A30, "IQ_ASSET_TURNS", H$3)</f>
        <v>1.0409999999999999</v>
      </c>
      <c r="I30" s="9" cm="1">
        <f t="array" ref="I30">_xll.SNL.Clients.Office.Excel.Functions.SPG($A30, "IQ_ASSET_TURNS", I$3)</f>
        <v>1.0509999999999999</v>
      </c>
      <c r="J30" s="9" cm="1">
        <f t="array" ref="J30">_xll.SNL.Clients.Office.Excel.Functions.SPG($A30, "IQ_ASSET_TURNS", J$3)</f>
        <v>1.0189999999999999</v>
      </c>
    </row>
    <row r="31" spans="1:10" x14ac:dyDescent="0.3">
      <c r="A31" s="11" t="s">
        <v>1056</v>
      </c>
      <c r="B31" s="9" cm="1">
        <f t="array" ref="B31">_xll.SNL.Clients.Office.Excel.Functions.SPG($A31, "IQ_ASSET_TURNS", B$3)</f>
        <v>1.2629999999999999</v>
      </c>
      <c r="C31" s="9" cm="1">
        <f t="array" ref="C31">_xll.SNL.Clients.Office.Excel.Functions.SPG($A31, "IQ_ASSET_TURNS", C$3)</f>
        <v>1.365</v>
      </c>
      <c r="D31" s="9" cm="1">
        <f t="array" ref="D31">_xll.SNL.Clients.Office.Excel.Functions.SPG($A31, "IQ_ASSET_TURNS", D$3)</f>
        <v>1.33</v>
      </c>
      <c r="E31" s="9" cm="1">
        <f t="array" ref="E31">_xll.SNL.Clients.Office.Excel.Functions.SPG($A31, "IQ_ASSET_TURNS", E$3)</f>
        <v>1.3660000000000001</v>
      </c>
      <c r="F31" s="9" cm="1">
        <f t="array" ref="F31">_xll.SNL.Clients.Office.Excel.Functions.SPG($A31, "IQ_ASSET_TURNS", F$3)</f>
        <v>1.319</v>
      </c>
      <c r="G31" s="9" cm="1">
        <f t="array" ref="G31">_xll.SNL.Clients.Office.Excel.Functions.SPG($A31, "IQ_ASSET_TURNS", G$3)</f>
        <v>1.482</v>
      </c>
      <c r="H31" s="9" cm="1">
        <f t="array" ref="H31">_xll.SNL.Clients.Office.Excel.Functions.SPG($A31, "IQ_ASSET_TURNS", H$3)</f>
        <v>1.556</v>
      </c>
      <c r="I31" s="9" cm="1">
        <f t="array" ref="I31">_xll.SNL.Clients.Office.Excel.Functions.SPG($A31, "IQ_ASSET_TURNS", I$3)</f>
        <v>1.669</v>
      </c>
      <c r="J31" s="9" cm="1">
        <f t="array" ref="J31">_xll.SNL.Clients.Office.Excel.Functions.SPG($A31, "IQ_ASSET_TURNS", J$3)</f>
        <v>1.663</v>
      </c>
    </row>
    <row r="32" spans="1:10" x14ac:dyDescent="0.3">
      <c r="A32" s="11" t="s">
        <v>1057</v>
      </c>
      <c r="B32" s="9" cm="1">
        <f t="array" ref="B32">_xll.SNL.Clients.Office.Excel.Functions.SPG($A32, "IQ_ASSET_TURNS", B$3)</f>
        <v>1.087</v>
      </c>
      <c r="C32" s="9" cm="1">
        <f t="array" ref="C32">_xll.SNL.Clients.Office.Excel.Functions.SPG($A32, "IQ_ASSET_TURNS", C$3)</f>
        <v>1.149</v>
      </c>
      <c r="D32" s="9" cm="1">
        <f t="array" ref="D32">_xll.SNL.Clients.Office.Excel.Functions.SPG($A32, "IQ_ASSET_TURNS", D$3)</f>
        <v>1.198</v>
      </c>
      <c r="E32" s="9" cm="1">
        <f t="array" ref="E32">_xll.SNL.Clients.Office.Excel.Functions.SPG($A32, "IQ_ASSET_TURNS", E$3)</f>
        <v>1.1930000000000001</v>
      </c>
      <c r="F32" s="9" cm="1">
        <f t="array" ref="F32">_xll.SNL.Clients.Office.Excel.Functions.SPG($A32, "IQ_ASSET_TURNS", F$3)</f>
        <v>1.1930000000000001</v>
      </c>
      <c r="G32" s="9" cm="1">
        <f t="array" ref="G32">_xll.SNL.Clients.Office.Excel.Functions.SPG($A32, "IQ_ASSET_TURNS", G$3)</f>
        <v>1.206</v>
      </c>
      <c r="H32" s="9" cm="1">
        <f t="array" ref="H32">_xll.SNL.Clients.Office.Excel.Functions.SPG($A32, "IQ_ASSET_TURNS", H$3)</f>
        <v>1.2509999999999999</v>
      </c>
      <c r="I32" s="9" cm="1">
        <f t="array" ref="I32">_xll.SNL.Clients.Office.Excel.Functions.SPG($A32, "IQ_ASSET_TURNS", I$3)</f>
        <v>1.2769999999999999</v>
      </c>
      <c r="J32" s="9" cm="1">
        <f t="array" ref="J32">_xll.SNL.Clients.Office.Excel.Functions.SPG($A32, "IQ_ASSET_TURNS", J$3)</f>
        <v>1.27</v>
      </c>
    </row>
    <row r="33" spans="1:10" x14ac:dyDescent="0.3">
      <c r="A33" s="11" t="s">
        <v>1058</v>
      </c>
      <c r="B33" s="9" cm="1">
        <f t="array" ref="B33">_xll.SNL.Clients.Office.Excel.Functions.SPG($A33, "IQ_ASSET_TURNS", B$3)</f>
        <v>0.36599999999999999</v>
      </c>
      <c r="C33" s="9" cm="1">
        <f t="array" ref="C33">_xll.SNL.Clients.Office.Excel.Functions.SPG($A33, "IQ_ASSET_TURNS", C$3)</f>
        <v>0.29799999999999999</v>
      </c>
      <c r="D33" s="9" cm="1">
        <f t="array" ref="D33">_xll.SNL.Clients.Office.Excel.Functions.SPG($A33, "IQ_ASSET_TURNS", D$3)</f>
        <v>0.36699999999999999</v>
      </c>
      <c r="E33" s="9" cm="1">
        <f t="array" ref="E33">_xll.SNL.Clients.Office.Excel.Functions.SPG($A33, "IQ_ASSET_TURNS", E$3)</f>
        <v>0.372</v>
      </c>
      <c r="F33" s="9" cm="1">
        <f t="array" ref="F33">_xll.SNL.Clients.Office.Excel.Functions.SPG($A33, "IQ_ASSET_TURNS", F$3)</f>
        <v>0.38900000000000001</v>
      </c>
      <c r="G33" s="9" cm="1">
        <f t="array" ref="G33">_xll.SNL.Clients.Office.Excel.Functions.SPG($A33, "IQ_ASSET_TURNS", G$3)</f>
        <v>0.32100000000000001</v>
      </c>
      <c r="H33" s="9" cm="1">
        <f t="array" ref="H33">_xll.SNL.Clients.Office.Excel.Functions.SPG($A33, "IQ_ASSET_TURNS", H$3)</f>
        <v>0.34599999999999997</v>
      </c>
      <c r="I33" s="9" cm="1">
        <f t="array" ref="I33">_xll.SNL.Clients.Office.Excel.Functions.SPG($A33, "IQ_ASSET_TURNS", I$3)</f>
        <v>0.35799999999999998</v>
      </c>
      <c r="J33" s="9" cm="1">
        <f t="array" ref="J33">_xll.SNL.Clients.Office.Excel.Functions.SPG($A33, "IQ_ASSET_TURNS", J$3)</f>
        <v>0.38800000000000001</v>
      </c>
    </row>
    <row r="34" spans="1:10" x14ac:dyDescent="0.3">
      <c r="A34" s="11" t="s">
        <v>1059</v>
      </c>
      <c r="B34" s="9" t="str" cm="1">
        <f t="array" ref="B34">_xll.SNL.Clients.Office.Excel.Functions.SPG($A34, "IQ_ASSET_TURNS", B$3)</f>
        <v>NA</v>
      </c>
      <c r="C34" s="9" t="str" cm="1">
        <f t="array" ref="C34">_xll.SNL.Clients.Office.Excel.Functions.SPG($A34, "IQ_ASSET_TURNS", C$3)</f>
        <v>NA</v>
      </c>
      <c r="D34" s="9" t="str" cm="1">
        <f t="array" ref="D34">_xll.SNL.Clients.Office.Excel.Functions.SPG($A34, "IQ_ASSET_TURNS", D$3)</f>
        <v>NA</v>
      </c>
      <c r="E34" s="9" t="str" cm="1">
        <f t="array" ref="E34">_xll.SNL.Clients.Office.Excel.Functions.SPG($A34, "IQ_ASSET_TURNS", E$3)</f>
        <v>NA</v>
      </c>
      <c r="F34" s="9" t="str" cm="1">
        <f t="array" ref="F34">_xll.SNL.Clients.Office.Excel.Functions.SPG($A34, "IQ_ASSET_TURNS", F$3)</f>
        <v>NA</v>
      </c>
      <c r="G34" s="9" t="str" cm="1">
        <f t="array" ref="G34">_xll.SNL.Clients.Office.Excel.Functions.SPG($A34, "IQ_ASSET_TURNS", G$3)</f>
        <v>NA</v>
      </c>
      <c r="H34" s="9" t="str" cm="1">
        <f t="array" ref="H34">_xll.SNL.Clients.Office.Excel.Functions.SPG($A34, "IQ_ASSET_TURNS", H$3)</f>
        <v>NA</v>
      </c>
      <c r="I34" s="9" t="str" cm="1">
        <f t="array" ref="I34">_xll.SNL.Clients.Office.Excel.Functions.SPG($A34, "IQ_ASSET_TURNS", I$3)</f>
        <v>NA</v>
      </c>
      <c r="J34" s="9" t="str" cm="1">
        <f t="array" ref="J34">_xll.SNL.Clients.Office.Excel.Functions.SPG($A34, "IQ_ASSET_TURNS", J$3)</f>
        <v>NA</v>
      </c>
    </row>
    <row r="35" spans="1:10" x14ac:dyDescent="0.3">
      <c r="A35" s="11" t="s">
        <v>1425</v>
      </c>
      <c r="B35" s="9" cm="1">
        <f t="array" ref="B35">_xll.SNL.Clients.Office.Excel.Functions.SPG($A35, "IQ_ASSET_TURNS", B$3)</f>
        <v>0.879</v>
      </c>
      <c r="C35" s="9" cm="1">
        <f t="array" ref="C35">_xll.SNL.Clients.Office.Excel.Functions.SPG($A35, "IQ_ASSET_TURNS", C$3)</f>
        <v>0.91100000000000003</v>
      </c>
      <c r="D35" s="9" cm="1">
        <f t="array" ref="D35">_xll.SNL.Clients.Office.Excel.Functions.SPG($A35, "IQ_ASSET_TURNS", D$3)</f>
        <v>0.84199999999999997</v>
      </c>
      <c r="E35" s="9" cm="1">
        <f t="array" ref="E35">_xll.SNL.Clients.Office.Excel.Functions.SPG($A35, "IQ_ASSET_TURNS", E$3)</f>
        <v>0.90300000000000002</v>
      </c>
      <c r="F35" s="9" cm="1">
        <f t="array" ref="F35">_xll.SNL.Clients.Office.Excel.Functions.SPG($A35, "IQ_ASSET_TURNS", F$3)</f>
        <v>0.85399999999999998</v>
      </c>
      <c r="G35" s="9" cm="1">
        <f t="array" ref="G35">_xll.SNL.Clients.Office.Excel.Functions.SPG($A35, "IQ_ASSET_TURNS", G$3)</f>
        <v>0.876</v>
      </c>
      <c r="H35" s="9" cm="1">
        <f t="array" ref="H35">_xll.SNL.Clients.Office.Excel.Functions.SPG($A35, "IQ_ASSET_TURNS", H$3)</f>
        <v>0.89500000000000002</v>
      </c>
      <c r="I35" s="9" cm="1">
        <f t="array" ref="I35">_xll.SNL.Clients.Office.Excel.Functions.SPG($A35, "IQ_ASSET_TURNS", I$3)</f>
        <v>0.95899999999999996</v>
      </c>
      <c r="J35" s="9" cm="1">
        <f t="array" ref="J35">_xll.SNL.Clients.Office.Excel.Functions.SPG($A35, "IQ_ASSET_TURNS", J$3)</f>
        <v>0.95099999999999996</v>
      </c>
    </row>
    <row r="36" spans="1:10" x14ac:dyDescent="0.3">
      <c r="A36" s="11" t="s">
        <v>1060</v>
      </c>
      <c r="B36" s="9" cm="1">
        <f t="array" ref="B36">_xll.SNL.Clients.Office.Excel.Functions.SPG($A36, "IQ_ASSET_TURNS", B$3)</f>
        <v>1.296</v>
      </c>
      <c r="C36" s="9" cm="1">
        <f t="array" ref="C36">_xll.SNL.Clients.Office.Excel.Functions.SPG($A36, "IQ_ASSET_TURNS", C$3)</f>
        <v>1.2989999999999999</v>
      </c>
      <c r="D36" s="9" cm="1">
        <f t="array" ref="D36">_xll.SNL.Clients.Office.Excel.Functions.SPG($A36, "IQ_ASSET_TURNS", D$3)</f>
        <v>1.2529999999999999</v>
      </c>
      <c r="E36" s="9" cm="1">
        <f t="array" ref="E36">_xll.SNL.Clients.Office.Excel.Functions.SPG($A36, "IQ_ASSET_TURNS", E$3)</f>
        <v>1.276</v>
      </c>
      <c r="F36" s="9" cm="1">
        <f t="array" ref="F36">_xll.SNL.Clients.Office.Excel.Functions.SPG($A36, "IQ_ASSET_TURNS", F$3)</f>
        <v>1.256</v>
      </c>
      <c r="G36" s="9" cm="1">
        <f t="array" ref="G36">_xll.SNL.Clients.Office.Excel.Functions.SPG($A36, "IQ_ASSET_TURNS", G$3)</f>
        <v>1.349</v>
      </c>
      <c r="H36" s="9" cm="1">
        <f t="array" ref="H36">_xll.SNL.Clients.Office.Excel.Functions.SPG($A36, "IQ_ASSET_TURNS", H$3)</f>
        <v>1.302</v>
      </c>
      <c r="I36" s="9" cm="1">
        <f t="array" ref="I36">_xll.SNL.Clients.Office.Excel.Functions.SPG($A36, "IQ_ASSET_TURNS", I$3)</f>
        <v>1.306</v>
      </c>
      <c r="J36" s="9" cm="1">
        <f t="array" ref="J36">_xll.SNL.Clients.Office.Excel.Functions.SPG($A36, "IQ_ASSET_TURNS", J$3)</f>
        <v>1.254</v>
      </c>
    </row>
    <row r="37" spans="1:10" x14ac:dyDescent="0.3">
      <c r="A37" s="11" t="s">
        <v>1061</v>
      </c>
      <c r="B37" s="9" cm="1">
        <f t="array" ref="B37">_xll.SNL.Clients.Office.Excel.Functions.SPG($A37, "IQ_ASSET_TURNS", B$3)</f>
        <v>2.0329999999999999</v>
      </c>
      <c r="C37" s="9" cm="1">
        <f t="array" ref="C37">_xll.SNL.Clients.Office.Excel.Functions.SPG($A37, "IQ_ASSET_TURNS", C$3)</f>
        <v>2.2269999999999999</v>
      </c>
      <c r="D37" s="9" cm="1">
        <f t="array" ref="D37">_xll.SNL.Clients.Office.Excel.Functions.SPG($A37, "IQ_ASSET_TURNS", D$3)</f>
        <v>2.0470000000000002</v>
      </c>
      <c r="E37" s="9" cm="1">
        <f t="array" ref="E37">_xll.SNL.Clients.Office.Excel.Functions.SPG($A37, "IQ_ASSET_TURNS", E$3)</f>
        <v>2.085</v>
      </c>
      <c r="F37" s="9" cm="1">
        <f t="array" ref="F37">_xll.SNL.Clients.Office.Excel.Functions.SPG($A37, "IQ_ASSET_TURNS", F$3)</f>
        <v>2.16</v>
      </c>
      <c r="G37" s="9" cm="1">
        <f t="array" ref="G37">_xll.SNL.Clients.Office.Excel.Functions.SPG($A37, "IQ_ASSET_TURNS", G$3)</f>
        <v>2.331</v>
      </c>
      <c r="H37" s="9" cm="1">
        <f t="array" ref="H37">_xll.SNL.Clients.Office.Excel.Functions.SPG($A37, "IQ_ASSET_TURNS", H$3)</f>
        <v>2.4700000000000002</v>
      </c>
      <c r="I37" s="9" cm="1">
        <f t="array" ref="I37">_xll.SNL.Clients.Office.Excel.Functions.SPG($A37, "IQ_ASSET_TURNS", I$3)</f>
        <v>2.5710000000000002</v>
      </c>
      <c r="J37" s="9" cm="1">
        <f t="array" ref="J37">_xll.SNL.Clients.Office.Excel.Functions.SPG($A37, "IQ_ASSET_TURNS", J$3)</f>
        <v>2.5070000000000001</v>
      </c>
    </row>
    <row r="38" spans="1:10" x14ac:dyDescent="0.3">
      <c r="A38" s="11" t="s">
        <v>1062</v>
      </c>
      <c r="B38" s="9" cm="1">
        <f t="array" ref="B38">_xll.SNL.Clients.Office.Excel.Functions.SPG($A38, "IQ_ASSET_TURNS", B$3)</f>
        <v>0.51800000000000002</v>
      </c>
      <c r="C38" s="9" cm="1">
        <f t="array" ref="C38">_xll.SNL.Clients.Office.Excel.Functions.SPG($A38, "IQ_ASSET_TURNS", C$3)</f>
        <v>0.54100000000000004</v>
      </c>
      <c r="D38" s="9" cm="1">
        <f t="array" ref="D38">_xll.SNL.Clients.Office.Excel.Functions.SPG($A38, "IQ_ASSET_TURNS", D$3)</f>
        <v>0.53700000000000003</v>
      </c>
      <c r="E38" s="9" cm="1">
        <f t="array" ref="E38">_xll.SNL.Clients.Office.Excel.Functions.SPG($A38, "IQ_ASSET_TURNS", E$3)</f>
        <v>0.53500000000000003</v>
      </c>
      <c r="F38" s="9" cm="1">
        <f t="array" ref="F38">_xll.SNL.Clients.Office.Excel.Functions.SPG($A38, "IQ_ASSET_TURNS", F$3)</f>
        <v>0.52200000000000002</v>
      </c>
      <c r="G38" s="9" cm="1">
        <f t="array" ref="G38">_xll.SNL.Clients.Office.Excel.Functions.SPG($A38, "IQ_ASSET_TURNS", G$3)</f>
        <v>0.53500000000000003</v>
      </c>
      <c r="H38" s="9" cm="1">
        <f t="array" ref="H38">_xll.SNL.Clients.Office.Excel.Functions.SPG($A38, "IQ_ASSET_TURNS", H$3)</f>
        <v>0.53200000000000003</v>
      </c>
      <c r="I38" s="9" cm="1">
        <f t="array" ref="I38">_xll.SNL.Clients.Office.Excel.Functions.SPG($A38, "IQ_ASSET_TURNS", I$3)</f>
        <v>0.52700000000000002</v>
      </c>
      <c r="J38" s="9" cm="1">
        <f t="array" ref="J38">_xll.SNL.Clients.Office.Excel.Functions.SPG($A38, "IQ_ASSET_TURNS", J$3)</f>
        <v>0.53</v>
      </c>
    </row>
    <row r="39" spans="1:10" x14ac:dyDescent="0.3">
      <c r="A39" s="11" t="s">
        <v>1063</v>
      </c>
      <c r="B39" s="9" cm="1">
        <f t="array" ref="B39">_xll.SNL.Clients.Office.Excel.Functions.SPG($A39, "IQ_ASSET_TURNS", B$3)</f>
        <v>0.56899999999999995</v>
      </c>
      <c r="C39" s="9" cm="1">
        <f t="array" ref="C39">_xll.SNL.Clients.Office.Excel.Functions.SPG($A39, "IQ_ASSET_TURNS", C$3)</f>
        <v>0.504</v>
      </c>
      <c r="D39" s="9" cm="1">
        <f t="array" ref="D39">_xll.SNL.Clients.Office.Excel.Functions.SPG($A39, "IQ_ASSET_TURNS", D$3)</f>
        <v>0.54600000000000004</v>
      </c>
      <c r="E39" s="9" cm="1">
        <f t="array" ref="E39">_xll.SNL.Clients.Office.Excel.Functions.SPG($A39, "IQ_ASSET_TURNS", E$3)</f>
        <v>0.57699999999999996</v>
      </c>
      <c r="F39" s="9" cm="1">
        <f t="array" ref="F39">_xll.SNL.Clients.Office.Excel.Functions.SPG($A39, "IQ_ASSET_TURNS", F$3)</f>
        <v>0.56000000000000005</v>
      </c>
      <c r="G39" s="9" cm="1">
        <f t="array" ref="G39">_xll.SNL.Clients.Office.Excel.Functions.SPG($A39, "IQ_ASSET_TURNS", G$3)</f>
        <v>0.48899999999999999</v>
      </c>
      <c r="H39" s="9" cm="1">
        <f t="array" ref="H39">_xll.SNL.Clients.Office.Excel.Functions.SPG($A39, "IQ_ASSET_TURNS", H$3)</f>
        <v>0.50900000000000001</v>
      </c>
      <c r="I39" s="9" cm="1">
        <f t="array" ref="I39">_xll.SNL.Clients.Office.Excel.Functions.SPG($A39, "IQ_ASSET_TURNS", I$3)</f>
        <v>0.54200000000000004</v>
      </c>
      <c r="J39" s="9" cm="1">
        <f t="array" ref="J39">_xll.SNL.Clients.Office.Excel.Functions.SPG($A39, "IQ_ASSET_TURNS", J$3)</f>
        <v>0.55500000000000005</v>
      </c>
    </row>
    <row r="40" spans="1:10" x14ac:dyDescent="0.3">
      <c r="A40" s="11" t="s">
        <v>1064</v>
      </c>
      <c r="B40" s="9" cm="1">
        <f t="array" ref="B40">_xll.SNL.Clients.Office.Excel.Functions.SPG($A40, "IQ_ASSET_TURNS", B$3)</f>
        <v>0.33500000000000002</v>
      </c>
      <c r="C40" s="9" cm="1">
        <f t="array" ref="C40">_xll.SNL.Clients.Office.Excel.Functions.SPG($A40, "IQ_ASSET_TURNS", C$3)</f>
        <v>0.35099999999999998</v>
      </c>
      <c r="D40" s="9" cm="1">
        <f t="array" ref="D40">_xll.SNL.Clients.Office.Excel.Functions.SPG($A40, "IQ_ASSET_TURNS", D$3)</f>
        <v>0.41799999999999998</v>
      </c>
      <c r="E40" s="9" cm="1">
        <f t="array" ref="E40">_xll.SNL.Clients.Office.Excel.Functions.SPG($A40, "IQ_ASSET_TURNS", E$3)</f>
        <v>0.36199999999999999</v>
      </c>
      <c r="F40" s="9" cm="1">
        <f t="array" ref="F40">_xll.SNL.Clients.Office.Excel.Functions.SPG($A40, "IQ_ASSET_TURNS", F$3)</f>
        <v>0.309</v>
      </c>
      <c r="G40" s="9" cm="1">
        <f t="array" ref="G40">_xll.SNL.Clients.Office.Excel.Functions.SPG($A40, "IQ_ASSET_TURNS", G$3)</f>
        <v>0.34100000000000003</v>
      </c>
      <c r="H40" s="9" cm="1">
        <f t="array" ref="H40">_xll.SNL.Clients.Office.Excel.Functions.SPG($A40, "IQ_ASSET_TURNS", H$3)</f>
        <v>0.44800000000000001</v>
      </c>
      <c r="I40" s="9" cm="1">
        <f t="array" ref="I40">_xll.SNL.Clients.Office.Excel.Functions.SPG($A40, "IQ_ASSET_TURNS", I$3)</f>
        <v>0.42499999999999999</v>
      </c>
      <c r="J40" s="9" cm="1">
        <f t="array" ref="J40">_xll.SNL.Clients.Office.Excel.Functions.SPG($A40, "IQ_ASSET_TURNS", J$3)</f>
        <v>0.38400000000000001</v>
      </c>
    </row>
    <row r="41" spans="1:10" x14ac:dyDescent="0.3">
      <c r="A41" s="11" t="s">
        <v>1065</v>
      </c>
      <c r="B41" s="9" cm="1">
        <f t="array" ref="B41">_xll.SNL.Clients.Office.Excel.Functions.SPG($A41, "IQ_ASSET_TURNS", B$3)</f>
        <v>1.798</v>
      </c>
      <c r="C41" s="9" cm="1">
        <f t="array" ref="C41">_xll.SNL.Clients.Office.Excel.Functions.SPG($A41, "IQ_ASSET_TURNS", C$3)</f>
        <v>1.8460000000000001</v>
      </c>
      <c r="D41" s="9" cm="1">
        <f t="array" ref="D41">_xll.SNL.Clients.Office.Excel.Functions.SPG($A41, "IQ_ASSET_TURNS", D$3)</f>
        <v>1.8069999999999999</v>
      </c>
      <c r="E41" s="9" cm="1">
        <f t="array" ref="E41">_xll.SNL.Clients.Office.Excel.Functions.SPG($A41, "IQ_ASSET_TURNS", E$3)</f>
        <v>1.8140000000000001</v>
      </c>
      <c r="F41" s="9" cm="1">
        <f t="array" ref="F41">_xll.SNL.Clients.Office.Excel.Functions.SPG($A41, "IQ_ASSET_TURNS", F$3)</f>
        <v>1.786</v>
      </c>
      <c r="G41" s="9" cm="1">
        <f t="array" ref="G41">_xll.SNL.Clients.Office.Excel.Functions.SPG($A41, "IQ_ASSET_TURNS", G$3)</f>
        <v>1.9359999999999999</v>
      </c>
      <c r="H41" s="9" cm="1">
        <f t="array" ref="H41">_xll.SNL.Clients.Office.Excel.Functions.SPG($A41, "IQ_ASSET_TURNS", H$3)</f>
        <v>2.0169999999999999</v>
      </c>
      <c r="I41" s="9" cm="1">
        <f t="array" ref="I41">_xll.SNL.Clients.Office.Excel.Functions.SPG($A41, "IQ_ASSET_TURNS", I$3)</f>
        <v>2.133</v>
      </c>
      <c r="J41" s="9" cm="1">
        <f t="array" ref="J41">_xll.SNL.Clients.Office.Excel.Functions.SPG($A41, "IQ_ASSET_TURNS", J$3)</f>
        <v>2.1680000000000001</v>
      </c>
    </row>
    <row r="42" spans="1:10" x14ac:dyDescent="0.3">
      <c r="A42" s="11" t="s">
        <v>1066</v>
      </c>
      <c r="B42" s="9" cm="1">
        <f t="array" ref="B42">_xll.SNL.Clients.Office.Excel.Functions.SPG($A42, "IQ_ASSET_TURNS", B$3)</f>
        <v>0.68899999999999995</v>
      </c>
      <c r="C42" s="9" cm="1">
        <f t="array" ref="C42">_xll.SNL.Clients.Office.Excel.Functions.SPG($A42, "IQ_ASSET_TURNS", C$3)</f>
        <v>0.71099999999999997</v>
      </c>
      <c r="D42" s="9" cm="1">
        <f t="array" ref="D42">_xll.SNL.Clients.Office.Excel.Functions.SPG($A42, "IQ_ASSET_TURNS", D$3)</f>
        <v>0.71299999999999997</v>
      </c>
      <c r="E42" s="9" cm="1">
        <f t="array" ref="E42">_xll.SNL.Clients.Office.Excel.Functions.SPG($A42, "IQ_ASSET_TURNS", E$3)</f>
        <v>0.751</v>
      </c>
      <c r="F42" s="9" cm="1">
        <f t="array" ref="F42">_xll.SNL.Clients.Office.Excel.Functions.SPG($A42, "IQ_ASSET_TURNS", F$3)</f>
        <v>0.72099999999999997</v>
      </c>
      <c r="G42" s="9" cm="1">
        <f t="array" ref="G42">_xll.SNL.Clients.Office.Excel.Functions.SPG($A42, "IQ_ASSET_TURNS", G$3)</f>
        <v>0.72699999999999998</v>
      </c>
      <c r="H42" s="9" cm="1">
        <f t="array" ref="H42">_xll.SNL.Clients.Office.Excel.Functions.SPG($A42, "IQ_ASSET_TURNS", H$3)</f>
        <v>0.746</v>
      </c>
      <c r="I42" s="9" cm="1">
        <f t="array" ref="I42">_xll.SNL.Clients.Office.Excel.Functions.SPG($A42, "IQ_ASSET_TURNS", I$3)</f>
        <v>0.73699999999999999</v>
      </c>
      <c r="J42" s="9" cm="1">
        <f t="array" ref="J42">_xll.SNL.Clients.Office.Excel.Functions.SPG($A42, "IQ_ASSET_TURNS", J$3)</f>
        <v>0.73099999999999998</v>
      </c>
    </row>
    <row r="43" spans="1:10" x14ac:dyDescent="0.3">
      <c r="A43" s="11" t="s">
        <v>1067</v>
      </c>
      <c r="B43" s="9" t="str" cm="1">
        <f t="array" ref="B43">_xll.SNL.Clients.Office.Excel.Functions.SPG($A43, "IQ_ASSET_TURNS", B$3)</f>
        <v>NA</v>
      </c>
      <c r="C43" s="9" t="str" cm="1">
        <f t="array" ref="C43">_xll.SNL.Clients.Office.Excel.Functions.SPG($A43, "IQ_ASSET_TURNS", C$3)</f>
        <v>NA</v>
      </c>
      <c r="D43" s="9" t="str" cm="1">
        <f t="array" ref="D43">_xll.SNL.Clients.Office.Excel.Functions.SPG($A43, "IQ_ASSET_TURNS", D$3)</f>
        <v>NA</v>
      </c>
      <c r="E43" s="9" t="str" cm="1">
        <f t="array" ref="E43">_xll.SNL.Clients.Office.Excel.Functions.SPG($A43, "IQ_ASSET_TURNS", E$3)</f>
        <v>NA</v>
      </c>
      <c r="F43" s="9" t="str" cm="1">
        <f t="array" ref="F43">_xll.SNL.Clients.Office.Excel.Functions.SPG($A43, "IQ_ASSET_TURNS", F$3)</f>
        <v>NA</v>
      </c>
      <c r="G43" s="9" t="str" cm="1">
        <f t="array" ref="G43">_xll.SNL.Clients.Office.Excel.Functions.SPG($A43, "IQ_ASSET_TURNS", G$3)</f>
        <v>NA</v>
      </c>
      <c r="H43" s="9" t="str" cm="1">
        <f t="array" ref="H43">_xll.SNL.Clients.Office.Excel.Functions.SPG($A43, "IQ_ASSET_TURNS", H$3)</f>
        <v>NA</v>
      </c>
      <c r="I43" s="9" t="str" cm="1">
        <f t="array" ref="I43">_xll.SNL.Clients.Office.Excel.Functions.SPG($A43, "IQ_ASSET_TURNS", I$3)</f>
        <v>NA</v>
      </c>
      <c r="J43" s="9" t="str" cm="1">
        <f t="array" ref="J43">_xll.SNL.Clients.Office.Excel.Functions.SPG($A43, "IQ_ASSET_TURNS", J$3)</f>
        <v>NA</v>
      </c>
    </row>
    <row r="44" spans="1:10" x14ac:dyDescent="0.3">
      <c r="A44" s="11" t="s">
        <v>1426</v>
      </c>
      <c r="B44" s="9" t="str" cm="1">
        <f t="array" ref="B44">_xll.SNL.Clients.Office.Excel.Functions.SPG($A44, "IQ_ASSET_TURNS", B$3)</f>
        <v>NA</v>
      </c>
      <c r="C44" s="9" cm="1">
        <f t="array" ref="C44">_xll.SNL.Clients.Office.Excel.Functions.SPG($A44, "IQ_ASSET_TURNS", C$3)</f>
        <v>2.262</v>
      </c>
      <c r="D44" s="9" cm="1">
        <f t="array" ref="D44">_xll.SNL.Clients.Office.Excel.Functions.SPG($A44, "IQ_ASSET_TURNS", D$3)</f>
        <v>1.2969999999999999</v>
      </c>
      <c r="E44" s="9" cm="1">
        <f t="array" ref="E44">_xll.SNL.Clients.Office.Excel.Functions.SPG($A44, "IQ_ASSET_TURNS", E$3)</f>
        <v>1.2010000000000001</v>
      </c>
      <c r="F44" s="9" cm="1">
        <f t="array" ref="F44">_xll.SNL.Clients.Office.Excel.Functions.SPG($A44, "IQ_ASSET_TURNS", F$3)</f>
        <v>1.036</v>
      </c>
      <c r="G44" s="9" cm="1">
        <f t="array" ref="G44">_xll.SNL.Clients.Office.Excel.Functions.SPG($A44, "IQ_ASSET_TURNS", G$3)</f>
        <v>2.1760000000000002</v>
      </c>
      <c r="H44" s="9" cm="1">
        <f t="array" ref="H44">_xll.SNL.Clients.Office.Excel.Functions.SPG($A44, "IQ_ASSET_TURNS", H$3)</f>
        <v>1.1970000000000001</v>
      </c>
      <c r="I44" s="9" cm="1">
        <f t="array" ref="I44">_xll.SNL.Clients.Office.Excel.Functions.SPG($A44, "IQ_ASSET_TURNS", I$3)</f>
        <v>1.181</v>
      </c>
      <c r="J44" s="9" cm="1">
        <f t="array" ref="J44">_xll.SNL.Clients.Office.Excel.Functions.SPG($A44, "IQ_ASSET_TURNS", J$3)</f>
        <v>1.0289999999999999</v>
      </c>
    </row>
    <row r="45" spans="1:10" x14ac:dyDescent="0.3">
      <c r="A45" s="11" t="s">
        <v>1068</v>
      </c>
      <c r="B45" s="9" cm="1">
        <f t="array" ref="B45">_xll.SNL.Clients.Office.Excel.Functions.SPG($A45, "IQ_ASSET_TURNS", B$3)</f>
        <v>0.75800000000000001</v>
      </c>
      <c r="C45" s="9" cm="1">
        <f t="array" ref="C45">_xll.SNL.Clients.Office.Excel.Functions.SPG($A45, "IQ_ASSET_TURNS", C$3)</f>
        <v>0.79900000000000004</v>
      </c>
      <c r="D45" s="9" cm="1">
        <f t="array" ref="D45">_xll.SNL.Clients.Office.Excel.Functions.SPG($A45, "IQ_ASSET_TURNS", D$3)</f>
        <v>0.76300000000000001</v>
      </c>
      <c r="E45" s="9" cm="1">
        <f t="array" ref="E45">_xll.SNL.Clients.Office.Excel.Functions.SPG($A45, "IQ_ASSET_TURNS", E$3)</f>
        <v>0.72799999999999998</v>
      </c>
      <c r="F45" s="9" cm="1">
        <f t="array" ref="F45">_xll.SNL.Clients.Office.Excel.Functions.SPG($A45, "IQ_ASSET_TURNS", F$3)</f>
        <v>0.67400000000000004</v>
      </c>
      <c r="G45" s="9" cm="1">
        <f t="array" ref="G45">_xll.SNL.Clients.Office.Excel.Functions.SPG($A45, "IQ_ASSET_TURNS", G$3)</f>
        <v>0.69199999999999995</v>
      </c>
      <c r="H45" s="9" cm="1">
        <f t="array" ref="H45">_xll.SNL.Clients.Office.Excel.Functions.SPG($A45, "IQ_ASSET_TURNS", H$3)</f>
        <v>0.79900000000000004</v>
      </c>
      <c r="I45" s="9" cm="1">
        <f t="array" ref="I45">_xll.SNL.Clients.Office.Excel.Functions.SPG($A45, "IQ_ASSET_TURNS", I$3)</f>
        <v>0.89100000000000001</v>
      </c>
      <c r="J45" s="9" cm="1">
        <f t="array" ref="J45">_xll.SNL.Clients.Office.Excel.Functions.SPG($A45, "IQ_ASSET_TURNS", J$3)</f>
        <v>0.82399999999999995</v>
      </c>
    </row>
    <row r="46" spans="1:10" x14ac:dyDescent="0.3">
      <c r="A46" s="11" t="s">
        <v>1069</v>
      </c>
      <c r="B46" s="9" cm="1">
        <f t="array" ref="B46">_xll.SNL.Clients.Office.Excel.Functions.SPG($A46, "IQ_ASSET_TURNS", B$3)</f>
        <v>2.5670000000000002</v>
      </c>
      <c r="C46" s="9" cm="1">
        <f t="array" ref="C46">_xll.SNL.Clients.Office.Excel.Functions.SPG($A46, "IQ_ASSET_TURNS", C$3)</f>
        <v>2.4750000000000001</v>
      </c>
      <c r="D46" s="9" cm="1">
        <f t="array" ref="D46">_xll.SNL.Clients.Office.Excel.Functions.SPG($A46, "IQ_ASSET_TURNS", D$3)</f>
        <v>2.7090000000000001</v>
      </c>
      <c r="E46" s="9" cm="1">
        <f t="array" ref="E46">_xll.SNL.Clients.Office.Excel.Functions.SPG($A46, "IQ_ASSET_TURNS", E$3)</f>
        <v>2.6280000000000001</v>
      </c>
      <c r="F46" s="9" cm="1">
        <f t="array" ref="F46">_xll.SNL.Clients.Office.Excel.Functions.SPG($A46, "IQ_ASSET_TURNS", F$3)</f>
        <v>2.673</v>
      </c>
      <c r="G46" s="9" cm="1">
        <f t="array" ref="G46">_xll.SNL.Clients.Office.Excel.Functions.SPG($A46, "IQ_ASSET_TURNS", G$3)</f>
        <v>2.4470000000000001</v>
      </c>
      <c r="H46" s="9" cm="1">
        <f t="array" ref="H46">_xll.SNL.Clients.Office.Excel.Functions.SPG($A46, "IQ_ASSET_TURNS", H$3)</f>
        <v>2.6739999999999999</v>
      </c>
      <c r="I46" s="9" cm="1">
        <f t="array" ref="I46">_xll.SNL.Clients.Office.Excel.Functions.SPG($A46, "IQ_ASSET_TURNS", I$3)</f>
        <v>2.3860000000000001</v>
      </c>
      <c r="J46" s="9" cm="1">
        <f t="array" ref="J46">_xll.SNL.Clients.Office.Excel.Functions.SPG($A46, "IQ_ASSET_TURNS", J$3)</f>
        <v>2.0459999999999998</v>
      </c>
    </row>
    <row r="47" spans="1:10" x14ac:dyDescent="0.3">
      <c r="A47" s="11" t="s">
        <v>1070</v>
      </c>
      <c r="B47" s="9" cm="1">
        <f t="array" ref="B47">_xll.SNL.Clients.Office.Excel.Functions.SPG($A47, "IQ_ASSET_TURNS", B$3)</f>
        <v>0.14799999999999999</v>
      </c>
      <c r="C47" s="9" cm="1">
        <f t="array" ref="C47">_xll.SNL.Clients.Office.Excel.Functions.SPG($A47, "IQ_ASSET_TURNS", C$3)</f>
        <v>0.155</v>
      </c>
      <c r="D47" s="9" cm="1">
        <f t="array" ref="D47">_xll.SNL.Clients.Office.Excel.Functions.SPG($A47, "IQ_ASSET_TURNS", D$3)</f>
        <v>0.157</v>
      </c>
      <c r="E47" s="9" cm="1">
        <f t="array" ref="E47">_xll.SNL.Clients.Office.Excel.Functions.SPG($A47, "IQ_ASSET_TURNS", E$3)</f>
        <v>0.15</v>
      </c>
      <c r="F47" s="9" cm="1">
        <f t="array" ref="F47">_xll.SNL.Clients.Office.Excel.Functions.SPG($A47, "IQ_ASSET_TURNS", F$3)</f>
        <v>0.13600000000000001</v>
      </c>
      <c r="G47" s="9" cm="1">
        <f t="array" ref="G47">_xll.SNL.Clients.Office.Excel.Functions.SPG($A47, "IQ_ASSET_TURNS", G$3)</f>
        <v>0.13100000000000001</v>
      </c>
      <c r="H47" s="9" cm="1">
        <f t="array" ref="H47">_xll.SNL.Clients.Office.Excel.Functions.SPG($A47, "IQ_ASSET_TURNS", H$3)</f>
        <v>0.127</v>
      </c>
      <c r="I47" s="9" cm="1">
        <f t="array" ref="I47">_xll.SNL.Clients.Office.Excel.Functions.SPG($A47, "IQ_ASSET_TURNS", I$3)</f>
        <v>0.125</v>
      </c>
      <c r="J47" s="9" cm="1">
        <f t="array" ref="J47">_xll.SNL.Clients.Office.Excel.Functions.SPG($A47, "IQ_ASSET_TURNS", J$3)</f>
        <v>0.114</v>
      </c>
    </row>
    <row r="48" spans="1:10" x14ac:dyDescent="0.3">
      <c r="A48" s="11" t="s">
        <v>1071</v>
      </c>
      <c r="B48" s="9" cm="1">
        <f t="array" ref="B48">_xll.SNL.Clients.Office.Excel.Functions.SPG($A48, "IQ_ASSET_TURNS", B$3)</f>
        <v>0.248</v>
      </c>
      <c r="C48" s="9" cm="1">
        <f t="array" ref="C48">_xll.SNL.Clients.Office.Excel.Functions.SPG($A48, "IQ_ASSET_TURNS", C$3)</f>
        <v>0.26700000000000002</v>
      </c>
      <c r="D48" s="9" cm="1">
        <f t="array" ref="D48">_xll.SNL.Clients.Office.Excel.Functions.SPG($A48, "IQ_ASSET_TURNS", D$3)</f>
        <v>0.25600000000000001</v>
      </c>
      <c r="E48" s="9" cm="1">
        <f t="array" ref="E48">_xll.SNL.Clients.Office.Excel.Functions.SPG($A48, "IQ_ASSET_TURNS", E$3)</f>
        <v>0.22900000000000001</v>
      </c>
      <c r="F48" s="9" cm="1">
        <f t="array" ref="F48">_xll.SNL.Clients.Office.Excel.Functions.SPG($A48, "IQ_ASSET_TURNS", F$3)</f>
        <v>0.19600000000000001</v>
      </c>
      <c r="G48" s="9" cm="1">
        <f t="array" ref="G48">_xll.SNL.Clients.Office.Excel.Functions.SPG($A48, "IQ_ASSET_TURNS", G$3)</f>
        <v>0.22500000000000001</v>
      </c>
      <c r="H48" s="9" cm="1">
        <f t="array" ref="H48">_xll.SNL.Clients.Office.Excel.Functions.SPG($A48, "IQ_ASSET_TURNS", H$3)</f>
        <v>0.21199999999999999</v>
      </c>
      <c r="I48" s="9" cm="1">
        <f t="array" ref="I48">_xll.SNL.Clients.Office.Excel.Functions.SPG($A48, "IQ_ASSET_TURNS", I$3)</f>
        <v>0.21199999999999999</v>
      </c>
      <c r="J48" s="9" cm="1">
        <f t="array" ref="J48">_xll.SNL.Clients.Office.Excel.Functions.SPG($A48, "IQ_ASSET_TURNS", J$3)</f>
        <v>0.19900000000000001</v>
      </c>
    </row>
    <row r="49" spans="1:10" x14ac:dyDescent="0.3">
      <c r="A49" s="11" t="s">
        <v>1072</v>
      </c>
      <c r="B49" s="9" cm="1">
        <f t="array" ref="B49">_xll.SNL.Clients.Office.Excel.Functions.SPG($A49, "IQ_ASSET_TURNS", B$3)</f>
        <v>0.42199999999999999</v>
      </c>
      <c r="C49" s="9" cm="1">
        <f t="array" ref="C49">_xll.SNL.Clients.Office.Excel.Functions.SPG($A49, "IQ_ASSET_TURNS", C$3)</f>
        <v>0.432</v>
      </c>
      <c r="D49" s="9" cm="1">
        <f t="array" ref="D49">_xll.SNL.Clients.Office.Excel.Functions.SPG($A49, "IQ_ASSET_TURNS", D$3)</f>
        <v>0.42899999999999999</v>
      </c>
      <c r="E49" s="9" cm="1">
        <f t="array" ref="E49">_xll.SNL.Clients.Office.Excel.Functions.SPG($A49, "IQ_ASSET_TURNS", E$3)</f>
        <v>0.40899999999999997</v>
      </c>
      <c r="F49" s="9" cm="1">
        <f t="array" ref="F49">_xll.SNL.Clients.Office.Excel.Functions.SPG($A49, "IQ_ASSET_TURNS", F$3)</f>
        <v>0.378</v>
      </c>
      <c r="G49" s="9" cm="1">
        <f t="array" ref="G49">_xll.SNL.Clients.Office.Excel.Functions.SPG($A49, "IQ_ASSET_TURNS", G$3)</f>
        <v>0.38</v>
      </c>
      <c r="H49" s="9" cm="1">
        <f t="array" ref="H49">_xll.SNL.Clients.Office.Excel.Functions.SPG($A49, "IQ_ASSET_TURNS", H$3)</f>
        <v>0.34899999999999998</v>
      </c>
      <c r="I49" s="9" cm="1">
        <f t="array" ref="I49">_xll.SNL.Clients.Office.Excel.Functions.SPG($A49, "IQ_ASSET_TURNS", I$3)</f>
        <v>0.36599999999999999</v>
      </c>
      <c r="J49" s="9" cm="1">
        <f t="array" ref="J49">_xll.SNL.Clients.Office.Excel.Functions.SPG($A49, "IQ_ASSET_TURNS", J$3)</f>
        <v>0.373</v>
      </c>
    </row>
    <row r="50" spans="1:10" x14ac:dyDescent="0.3">
      <c r="A50" s="11" t="s">
        <v>1073</v>
      </c>
      <c r="B50" s="9" t="str" cm="1">
        <f t="array" ref="B50">_xll.SNL.Clients.Office.Excel.Functions.SPG($A50, "IQ_ASSET_TURNS", B$3)</f>
        <v>NA</v>
      </c>
      <c r="C50" s="9" cm="1">
        <f t="array" ref="C50">_xll.SNL.Clients.Office.Excel.Functions.SPG($A50, "IQ_ASSET_TURNS", C$3)</f>
        <v>2.9569999999999999</v>
      </c>
      <c r="D50" s="9" cm="1">
        <f t="array" ref="D50">_xll.SNL.Clients.Office.Excel.Functions.SPG($A50, "IQ_ASSET_TURNS", D$3)</f>
        <v>2.8839999999999999</v>
      </c>
      <c r="E50" s="9" cm="1">
        <f t="array" ref="E50">_xll.SNL.Clients.Office.Excel.Functions.SPG($A50, "IQ_ASSET_TURNS", E$3)</f>
        <v>3.028</v>
      </c>
      <c r="F50" s="9" cm="1">
        <f t="array" ref="F50">_xll.SNL.Clients.Office.Excel.Functions.SPG($A50, "IQ_ASSET_TURNS", F$3)</f>
        <v>2.9140000000000001</v>
      </c>
      <c r="G50" s="9" cm="1">
        <f t="array" ref="G50">_xll.SNL.Clients.Office.Excel.Functions.SPG($A50, "IQ_ASSET_TURNS", G$3)</f>
        <v>3.1709999999999998</v>
      </c>
      <c r="H50" s="9" cm="1">
        <f t="array" ref="H50">_xll.SNL.Clients.Office.Excel.Functions.SPG($A50, "IQ_ASSET_TURNS", H$3)</f>
        <v>2.931</v>
      </c>
      <c r="I50" s="9" cm="1">
        <f t="array" ref="I50">_xll.SNL.Clients.Office.Excel.Functions.SPG($A50, "IQ_ASSET_TURNS", I$3)</f>
        <v>3.032</v>
      </c>
      <c r="J50" s="9" cm="1">
        <f t="array" ref="J50">_xll.SNL.Clients.Office.Excel.Functions.SPG($A50, "IQ_ASSET_TURNS", J$3)</f>
        <v>2.9420000000000002</v>
      </c>
    </row>
    <row r="51" spans="1:10" x14ac:dyDescent="0.3">
      <c r="A51" s="11" t="s">
        <v>1074</v>
      </c>
      <c r="B51" s="9" cm="1">
        <f t="array" ref="B51">_xll.SNL.Clients.Office.Excel.Functions.SPG($A51, "IQ_ASSET_TURNS", B$3)</f>
        <v>0.32100000000000001</v>
      </c>
      <c r="C51" s="9" cm="1">
        <f t="array" ref="C51">_xll.SNL.Clients.Office.Excel.Functions.SPG($A51, "IQ_ASSET_TURNS", C$3)</f>
        <v>0.24199999999999999</v>
      </c>
      <c r="D51" s="9" cm="1">
        <f t="array" ref="D51">_xll.SNL.Clients.Office.Excel.Functions.SPG($A51, "IQ_ASSET_TURNS", D$3)</f>
        <v>0.161</v>
      </c>
      <c r="E51" s="9" cm="1">
        <f t="array" ref="E51">_xll.SNL.Clients.Office.Excel.Functions.SPG($A51, "IQ_ASSET_TURNS", E$3)</f>
        <v>0.16200000000000001</v>
      </c>
      <c r="F51" s="9" cm="1">
        <f t="array" ref="F51">_xll.SNL.Clients.Office.Excel.Functions.SPG($A51, "IQ_ASSET_TURNS", F$3)</f>
        <v>0.30099999999999999</v>
      </c>
      <c r="G51" s="9" cm="1">
        <f t="array" ref="G51">_xll.SNL.Clients.Office.Excel.Functions.SPG($A51, "IQ_ASSET_TURNS", G$3)</f>
        <v>0.24199999999999999</v>
      </c>
      <c r="H51" s="9" cm="1">
        <f t="array" ref="H51">_xll.SNL.Clients.Office.Excel.Functions.SPG($A51, "IQ_ASSET_TURNS", H$3)</f>
        <v>0.16800000000000001</v>
      </c>
      <c r="I51" s="9" cm="1">
        <f t="array" ref="I51">_xll.SNL.Clients.Office.Excel.Functions.SPG($A51, "IQ_ASSET_TURNS", I$3)</f>
        <v>0.17399999999999999</v>
      </c>
      <c r="J51" s="9" cm="1">
        <f t="array" ref="J51">_xll.SNL.Clients.Office.Excel.Functions.SPG($A51, "IQ_ASSET_TURNS", J$3)</f>
        <v>0.38600000000000001</v>
      </c>
    </row>
    <row r="52" spans="1:10" x14ac:dyDescent="0.3">
      <c r="A52" s="11" t="s">
        <v>1075</v>
      </c>
      <c r="B52" s="9" cm="1">
        <f t="array" ref="B52">_xll.SNL.Clients.Office.Excel.Functions.SPG($A52, "IQ_ASSET_TURNS", B$3)</f>
        <v>0.47099999999999997</v>
      </c>
      <c r="C52" s="9" cm="1">
        <f t="array" ref="C52">_xll.SNL.Clients.Office.Excel.Functions.SPG($A52, "IQ_ASSET_TURNS", C$3)</f>
        <v>0.47399999999999998</v>
      </c>
      <c r="D52" s="9" cm="1">
        <f t="array" ref="D52">_xll.SNL.Clients.Office.Excel.Functions.SPG($A52, "IQ_ASSET_TURNS", D$3)</f>
        <v>0.40600000000000003</v>
      </c>
      <c r="E52" s="9" cm="1">
        <f t="array" ref="E52">_xll.SNL.Clients.Office.Excel.Functions.SPG($A52, "IQ_ASSET_TURNS", E$3)</f>
        <v>0.41099999999999998</v>
      </c>
      <c r="F52" s="9" cm="1">
        <f t="array" ref="F52">_xll.SNL.Clients.Office.Excel.Functions.SPG($A52, "IQ_ASSET_TURNS", F$3)</f>
        <v>0.40899999999999997</v>
      </c>
      <c r="G52" s="9" cm="1">
        <f t="array" ref="G52">_xll.SNL.Clients.Office.Excel.Functions.SPG($A52, "IQ_ASSET_TURNS", G$3)</f>
        <v>0.42799999999999999</v>
      </c>
      <c r="H52" s="9" cm="1">
        <f t="array" ref="H52">_xll.SNL.Clients.Office.Excel.Functions.SPG($A52, "IQ_ASSET_TURNS", H$3)</f>
        <v>0.39</v>
      </c>
      <c r="I52" s="9" cm="1">
        <f t="array" ref="I52">_xll.SNL.Clients.Office.Excel.Functions.SPG($A52, "IQ_ASSET_TURNS", I$3)</f>
        <v>0.378</v>
      </c>
      <c r="J52" s="9" cm="1">
        <f t="array" ref="J52">_xll.SNL.Clients.Office.Excel.Functions.SPG($A52, "IQ_ASSET_TURNS", J$3)</f>
        <v>0.372</v>
      </c>
    </row>
    <row r="53" spans="1:10" x14ac:dyDescent="0.3">
      <c r="A53" s="11" t="s">
        <v>1076</v>
      </c>
      <c r="B53" s="9" cm="1">
        <f t="array" ref="B53">_xll.SNL.Clients.Office.Excel.Functions.SPG($A53, "IQ_ASSET_TURNS", B$3)</f>
        <v>0.61699999999999999</v>
      </c>
      <c r="C53" s="9" cm="1">
        <f t="array" ref="C53">_xll.SNL.Clients.Office.Excel.Functions.SPG($A53, "IQ_ASSET_TURNS", C$3)</f>
        <v>0.65600000000000003</v>
      </c>
      <c r="D53" s="9" cm="1">
        <f t="array" ref="D53">_xll.SNL.Clients.Office.Excel.Functions.SPG($A53, "IQ_ASSET_TURNS", D$3)</f>
        <v>0.61199999999999999</v>
      </c>
      <c r="E53" s="9" cm="1">
        <f t="array" ref="E53">_xll.SNL.Clients.Office.Excel.Functions.SPG($A53, "IQ_ASSET_TURNS", E$3)</f>
        <v>0.62</v>
      </c>
      <c r="F53" s="9" cm="1">
        <f t="array" ref="F53">_xll.SNL.Clients.Office.Excel.Functions.SPG($A53, "IQ_ASSET_TURNS", F$3)</f>
        <v>0.61499999999999999</v>
      </c>
      <c r="G53" s="9" cm="1">
        <f t="array" ref="G53">_xll.SNL.Clients.Office.Excel.Functions.SPG($A53, "IQ_ASSET_TURNS", G$3)</f>
        <v>0.60699999999999998</v>
      </c>
      <c r="H53" s="9" cm="1">
        <f t="array" ref="H53">_xll.SNL.Clients.Office.Excel.Functions.SPG($A53, "IQ_ASSET_TURNS", H$3)</f>
        <v>0.57299999999999995</v>
      </c>
      <c r="I53" s="9" cm="1">
        <f t="array" ref="I53">_xll.SNL.Clients.Office.Excel.Functions.SPG($A53, "IQ_ASSET_TURNS", I$3)</f>
        <v>0.58099999999999996</v>
      </c>
      <c r="J53" s="9" cm="1">
        <f t="array" ref="J53">_xll.SNL.Clients.Office.Excel.Functions.SPG($A53, "IQ_ASSET_TURNS", J$3)</f>
        <v>0.61</v>
      </c>
    </row>
    <row r="54" spans="1:10" x14ac:dyDescent="0.3">
      <c r="A54" s="11" t="s">
        <v>1077</v>
      </c>
      <c r="B54" s="9" cm="1">
        <f t="array" ref="B54">_xll.SNL.Clients.Office.Excel.Functions.SPG($A54, "IQ_ASSET_TURNS", B$3)</f>
        <v>0.04</v>
      </c>
      <c r="C54" s="9" cm="1">
        <f t="array" ref="C54">_xll.SNL.Clients.Office.Excel.Functions.SPG($A54, "IQ_ASSET_TURNS", C$3)</f>
        <v>4.5999999999999999E-2</v>
      </c>
      <c r="D54" s="9" cm="1">
        <f t="array" ref="D54">_xll.SNL.Clients.Office.Excel.Functions.SPG($A54, "IQ_ASSET_TURNS", D$3)</f>
        <v>3.3000000000000002E-2</v>
      </c>
      <c r="E54" s="9" cm="1">
        <f t="array" ref="E54">_xll.SNL.Clients.Office.Excel.Functions.SPG($A54, "IQ_ASSET_TURNS", E$3)</f>
        <v>2.4E-2</v>
      </c>
      <c r="F54" s="9" cm="1">
        <f t="array" ref="F54">_xll.SNL.Clients.Office.Excel.Functions.SPG($A54, "IQ_ASSET_TURNS", F$3)</f>
        <v>1E-3</v>
      </c>
      <c r="G54" s="9" cm="1">
        <f t="array" ref="G54">_xll.SNL.Clients.Office.Excel.Functions.SPG($A54, "IQ_ASSET_TURNS", G$3)</f>
        <v>3.1E-2</v>
      </c>
      <c r="H54" s="9" cm="1">
        <f t="array" ref="H54">_xll.SNL.Clients.Office.Excel.Functions.SPG($A54, "IQ_ASSET_TURNS", H$3)</f>
        <v>2.1000000000000001E-2</v>
      </c>
      <c r="I54" s="9" cm="1">
        <f t="array" ref="I54">_xll.SNL.Clients.Office.Excel.Functions.SPG($A54, "IQ_ASSET_TURNS", I$3)</f>
        <v>5.0000000000000001E-3</v>
      </c>
      <c r="J54" s="9" cm="1">
        <f t="array" ref="J54">_xll.SNL.Clients.Office.Excel.Functions.SPG($A54, "IQ_ASSET_TURNS", J$3)</f>
        <v>2.3E-2</v>
      </c>
    </row>
    <row r="55" spans="1:10" x14ac:dyDescent="0.3">
      <c r="A55" s="11" t="s">
        <v>1078</v>
      </c>
      <c r="B55" s="9" cm="1">
        <f t="array" ref="B55">_xll.SNL.Clients.Office.Excel.Functions.SPG($A55, "IQ_ASSET_TURNS", B$3)</f>
        <v>0.154</v>
      </c>
      <c r="C55" s="9" cm="1">
        <f t="array" ref="C55">_xll.SNL.Clients.Office.Excel.Functions.SPG($A55, "IQ_ASSET_TURNS", C$3)</f>
        <v>0.14899999999999999</v>
      </c>
      <c r="D55" s="9" cm="1">
        <f t="array" ref="D55">_xll.SNL.Clients.Office.Excel.Functions.SPG($A55, "IQ_ASSET_TURNS", D$3)</f>
        <v>0.14699999999999999</v>
      </c>
      <c r="E55" s="9" cm="1">
        <f t="array" ref="E55">_xll.SNL.Clients.Office.Excel.Functions.SPG($A55, "IQ_ASSET_TURNS", E$3)</f>
        <v>0.14499999999999999</v>
      </c>
      <c r="F55" s="9" cm="1">
        <f t="array" ref="F55">_xll.SNL.Clients.Office.Excel.Functions.SPG($A55, "IQ_ASSET_TURNS", F$3)</f>
        <v>0.151</v>
      </c>
      <c r="G55" s="9" cm="1">
        <f t="array" ref="G55">_xll.SNL.Clients.Office.Excel.Functions.SPG($A55, "IQ_ASSET_TURNS", G$3)</f>
        <v>0.152</v>
      </c>
      <c r="H55" s="9" cm="1">
        <f t="array" ref="H55">_xll.SNL.Clients.Office.Excel.Functions.SPG($A55, "IQ_ASSET_TURNS", H$3)</f>
        <v>0.14799999999999999</v>
      </c>
      <c r="I55" s="9" cm="1">
        <f t="array" ref="I55">_xll.SNL.Clients.Office.Excel.Functions.SPG($A55, "IQ_ASSET_TURNS", I$3)</f>
        <v>0.14899999999999999</v>
      </c>
      <c r="J55" s="9" cm="1">
        <f t="array" ref="J55">_xll.SNL.Clients.Office.Excel.Functions.SPG($A55, "IQ_ASSET_TURNS", J$3)</f>
        <v>0.14799999999999999</v>
      </c>
    </row>
    <row r="56" spans="1:10" x14ac:dyDescent="0.3">
      <c r="A56" s="11" t="s">
        <v>1079</v>
      </c>
      <c r="B56" s="9" cm="1">
        <f t="array" ref="B56">_xll.SNL.Clients.Office.Excel.Functions.SPG($A56, "IQ_ASSET_TURNS", B$3)</f>
        <v>0.54600000000000004</v>
      </c>
      <c r="C56" s="9" cm="1">
        <f t="array" ref="C56">_xll.SNL.Clients.Office.Excel.Functions.SPG($A56, "IQ_ASSET_TURNS", C$3)</f>
        <v>0.65700000000000003</v>
      </c>
      <c r="D56" s="9" cm="1">
        <f t="array" ref="D56">_xll.SNL.Clients.Office.Excel.Functions.SPG($A56, "IQ_ASSET_TURNS", D$3)</f>
        <v>0.57599999999999996</v>
      </c>
      <c r="E56" s="9" cm="1">
        <f t="array" ref="E56">_xll.SNL.Clients.Office.Excel.Functions.SPG($A56, "IQ_ASSET_TURNS", E$3)</f>
        <v>0.61499999999999999</v>
      </c>
      <c r="F56" s="9" cm="1">
        <f t="array" ref="F56">_xll.SNL.Clients.Office.Excel.Functions.SPG($A56, "IQ_ASSET_TURNS", F$3)</f>
        <v>0.65900000000000003</v>
      </c>
      <c r="G56" s="9" cm="1">
        <f t="array" ref="G56">_xll.SNL.Clients.Office.Excel.Functions.SPG($A56, "IQ_ASSET_TURNS", G$3)</f>
        <v>0.84699999999999998</v>
      </c>
      <c r="H56" s="9" cm="1">
        <f t="array" ref="H56">_xll.SNL.Clients.Office.Excel.Functions.SPG($A56, "IQ_ASSET_TURNS", H$3)</f>
        <v>0.77400000000000002</v>
      </c>
      <c r="I56" s="9" cm="1">
        <f t="array" ref="I56">_xll.SNL.Clients.Office.Excel.Functions.SPG($A56, "IQ_ASSET_TURNS", I$3)</f>
        <v>0.71599999999999997</v>
      </c>
      <c r="J56" s="9" cm="1">
        <f t="array" ref="J56">_xll.SNL.Clients.Office.Excel.Functions.SPG($A56, "IQ_ASSET_TURNS", J$3)</f>
        <v>0.74299999999999999</v>
      </c>
    </row>
    <row r="57" spans="1:10" x14ac:dyDescent="0.3">
      <c r="A57" s="11" t="s">
        <v>1080</v>
      </c>
      <c r="B57" s="9" cm="1">
        <f t="array" ref="B57">_xll.SNL.Clients.Office.Excel.Functions.SPG($A57, "IQ_ASSET_TURNS", B$3)</f>
        <v>0.84699999999999998</v>
      </c>
      <c r="C57" s="9" cm="1">
        <f t="array" ref="C57">_xll.SNL.Clients.Office.Excel.Functions.SPG($A57, "IQ_ASSET_TURNS", C$3)</f>
        <v>0.79</v>
      </c>
      <c r="D57" s="9" cm="1">
        <f t="array" ref="D57">_xll.SNL.Clients.Office.Excel.Functions.SPG($A57, "IQ_ASSET_TURNS", D$3)</f>
        <v>0.82</v>
      </c>
      <c r="E57" s="9" cm="1">
        <f t="array" ref="E57">_xll.SNL.Clients.Office.Excel.Functions.SPG($A57, "IQ_ASSET_TURNS", E$3)</f>
        <v>0.89500000000000002</v>
      </c>
      <c r="F57" s="9" cm="1">
        <f t="array" ref="F57">_xll.SNL.Clients.Office.Excel.Functions.SPG($A57, "IQ_ASSET_TURNS", F$3)</f>
        <v>0.85699999999999998</v>
      </c>
      <c r="G57" s="9" cm="1">
        <f t="array" ref="G57">_xll.SNL.Clients.Office.Excel.Functions.SPG($A57, "IQ_ASSET_TURNS", G$3)</f>
        <v>0.88400000000000001</v>
      </c>
      <c r="H57" s="9" cm="1">
        <f t="array" ref="H57">_xll.SNL.Clients.Office.Excel.Functions.SPG($A57, "IQ_ASSET_TURNS", H$3)</f>
        <v>1.0289999999999999</v>
      </c>
      <c r="I57" s="9" cm="1">
        <f t="array" ref="I57">_xll.SNL.Clients.Office.Excel.Functions.SPG($A57, "IQ_ASSET_TURNS", I$3)</f>
        <v>1.083</v>
      </c>
      <c r="J57" s="9" cm="1">
        <f t="array" ref="J57">_xll.SNL.Clients.Office.Excel.Functions.SPG($A57, "IQ_ASSET_TURNS", J$3)</f>
        <v>1.1060000000000001</v>
      </c>
    </row>
    <row r="58" spans="1:10" x14ac:dyDescent="0.3">
      <c r="A58" s="11" t="s">
        <v>1081</v>
      </c>
      <c r="B58" s="9" t="str" cm="1">
        <f t="array" ref="B58">_xll.SNL.Clients.Office.Excel.Functions.SPG($A58, "IQ_ASSET_TURNS", B$3)</f>
        <v>NA</v>
      </c>
      <c r="C58" s="9" cm="1">
        <f t="array" ref="C58">_xll.SNL.Clients.Office.Excel.Functions.SPG($A58, "IQ_ASSET_TURNS", C$3)</f>
        <v>1.5209999999999999</v>
      </c>
      <c r="D58" s="9" cm="1">
        <f t="array" ref="D58">_xll.SNL.Clients.Office.Excel.Functions.SPG($A58, "IQ_ASSET_TURNS", D$3)</f>
        <v>1.244</v>
      </c>
      <c r="E58" s="9" cm="1">
        <f t="array" ref="E58">_xll.SNL.Clients.Office.Excel.Functions.SPG($A58, "IQ_ASSET_TURNS", E$3)</f>
        <v>1.27</v>
      </c>
      <c r="F58" s="9" cm="1">
        <f t="array" ref="F58">_xll.SNL.Clients.Office.Excel.Functions.SPG($A58, "IQ_ASSET_TURNS", F$3)</f>
        <v>1.226</v>
      </c>
      <c r="G58" s="9" cm="1">
        <f t="array" ref="G58">_xll.SNL.Clients.Office.Excel.Functions.SPG($A58, "IQ_ASSET_TURNS", G$3)</f>
        <v>1.643</v>
      </c>
      <c r="H58" s="9" cm="1">
        <f t="array" ref="H58">_xll.SNL.Clients.Office.Excel.Functions.SPG($A58, "IQ_ASSET_TURNS", H$3)</f>
        <v>1.27</v>
      </c>
      <c r="I58" s="9" cm="1">
        <f t="array" ref="I58">_xll.SNL.Clients.Office.Excel.Functions.SPG($A58, "IQ_ASSET_TURNS", I$3)</f>
        <v>1.2490000000000001</v>
      </c>
      <c r="J58" s="9" cm="1">
        <f t="array" ref="J58">_xll.SNL.Clients.Office.Excel.Functions.SPG($A58, "IQ_ASSET_TURNS", J$3)</f>
        <v>1.1970000000000001</v>
      </c>
    </row>
    <row r="59" spans="1:10" x14ac:dyDescent="0.3">
      <c r="A59" s="11" t="s">
        <v>1082</v>
      </c>
      <c r="B59" s="9" cm="1">
        <f t="array" ref="B59">_xll.SNL.Clients.Office.Excel.Functions.SPG($A59, "IQ_ASSET_TURNS", B$3)</f>
        <v>0.92100000000000004</v>
      </c>
      <c r="C59" s="9" cm="1">
        <f t="array" ref="C59">_xll.SNL.Clients.Office.Excel.Functions.SPG($A59, "IQ_ASSET_TURNS", C$3)</f>
        <v>1.026</v>
      </c>
      <c r="D59" s="9" cm="1">
        <f t="array" ref="D59">_xll.SNL.Clients.Office.Excel.Functions.SPG($A59, "IQ_ASSET_TURNS", D$3)</f>
        <v>0.92900000000000005</v>
      </c>
      <c r="E59" s="9" cm="1">
        <f t="array" ref="E59">_xll.SNL.Clients.Office.Excel.Functions.SPG($A59, "IQ_ASSET_TURNS", E$3)</f>
        <v>0.96899999999999997</v>
      </c>
      <c r="F59" s="9" cm="1">
        <f t="array" ref="F59">_xll.SNL.Clients.Office.Excel.Functions.SPG($A59, "IQ_ASSET_TURNS", F$3)</f>
        <v>0.873</v>
      </c>
      <c r="G59" s="9" cm="1">
        <f t="array" ref="G59">_xll.SNL.Clients.Office.Excel.Functions.SPG($A59, "IQ_ASSET_TURNS", G$3)</f>
        <v>1.0509999999999999</v>
      </c>
      <c r="H59" s="9" cm="1">
        <f t="array" ref="H59">_xll.SNL.Clients.Office.Excel.Functions.SPG($A59, "IQ_ASSET_TURNS", H$3)</f>
        <v>0.85499999999999998</v>
      </c>
      <c r="I59" s="9" cm="1">
        <f t="array" ref="I59">_xll.SNL.Clients.Office.Excel.Functions.SPG($A59, "IQ_ASSET_TURNS", I$3)</f>
        <v>0.89700000000000002</v>
      </c>
      <c r="J59" s="9" cm="1">
        <f t="array" ref="J59">_xll.SNL.Clients.Office.Excel.Functions.SPG($A59, "IQ_ASSET_TURNS", J$3)</f>
        <v>0.85199999999999998</v>
      </c>
    </row>
    <row r="60" spans="1:10" x14ac:dyDescent="0.3">
      <c r="A60" s="11" t="s">
        <v>1083</v>
      </c>
      <c r="B60" s="9" cm="1">
        <f t="array" ref="B60">_xll.SNL.Clients.Office.Excel.Functions.SPG($A60, "IQ_ASSET_TURNS", B$3)</f>
        <v>1.008</v>
      </c>
      <c r="C60" s="9" cm="1">
        <f t="array" ref="C60">_xll.SNL.Clients.Office.Excel.Functions.SPG($A60, "IQ_ASSET_TURNS", C$3)</f>
        <v>1.036</v>
      </c>
      <c r="D60" s="9" cm="1">
        <f t="array" ref="D60">_xll.SNL.Clients.Office.Excel.Functions.SPG($A60, "IQ_ASSET_TURNS", D$3)</f>
        <v>1.095</v>
      </c>
      <c r="E60" s="9" cm="1">
        <f t="array" ref="E60">_xll.SNL.Clients.Office.Excel.Functions.SPG($A60, "IQ_ASSET_TURNS", E$3)</f>
        <v>1.133</v>
      </c>
      <c r="F60" s="9" cm="1">
        <f t="array" ref="F60">_xll.SNL.Clients.Office.Excel.Functions.SPG($A60, "IQ_ASSET_TURNS", F$3)</f>
        <v>1.1180000000000001</v>
      </c>
      <c r="G60" s="9" cm="1">
        <f t="array" ref="G60">_xll.SNL.Clients.Office.Excel.Functions.SPG($A60, "IQ_ASSET_TURNS", G$3)</f>
        <v>1.05</v>
      </c>
      <c r="H60" s="9" cm="1">
        <f t="array" ref="H60">_xll.SNL.Clients.Office.Excel.Functions.SPG($A60, "IQ_ASSET_TURNS", H$3)</f>
        <v>1.1040000000000001</v>
      </c>
      <c r="I60" s="9" cm="1">
        <f t="array" ref="I60">_xll.SNL.Clients.Office.Excel.Functions.SPG($A60, "IQ_ASSET_TURNS", I$3)</f>
        <v>1.121</v>
      </c>
      <c r="J60" s="9" cm="1">
        <f t="array" ref="J60">_xll.SNL.Clients.Office.Excel.Functions.SPG($A60, "IQ_ASSET_TURNS", J$3)</f>
        <v>1.1719999999999999</v>
      </c>
    </row>
    <row r="61" spans="1:10" x14ac:dyDescent="0.3">
      <c r="A61" s="11" t="s">
        <v>1084</v>
      </c>
      <c r="B61" s="9" cm="1">
        <f t="array" ref="B61">_xll.SNL.Clients.Office.Excel.Functions.SPG($A61, "IQ_ASSET_TURNS", B$3)</f>
        <v>1.012</v>
      </c>
      <c r="C61" s="9" cm="1">
        <f t="array" ref="C61">_xll.SNL.Clients.Office.Excel.Functions.SPG($A61, "IQ_ASSET_TURNS", C$3)</f>
        <v>1.0680000000000001</v>
      </c>
      <c r="D61" s="9" cm="1">
        <f t="array" ref="D61">_xll.SNL.Clients.Office.Excel.Functions.SPG($A61, "IQ_ASSET_TURNS", D$3)</f>
        <v>1.177</v>
      </c>
      <c r="E61" s="9" cm="1">
        <f t="array" ref="E61">_xll.SNL.Clients.Office.Excel.Functions.SPG($A61, "IQ_ASSET_TURNS", E$3)</f>
        <v>1.1990000000000001</v>
      </c>
      <c r="F61" s="9" cm="1">
        <f t="array" ref="F61">_xll.SNL.Clients.Office.Excel.Functions.SPG($A61, "IQ_ASSET_TURNS", F$3)</f>
        <v>1.151</v>
      </c>
      <c r="G61" s="9" cm="1">
        <f t="array" ref="G61">_xll.SNL.Clients.Office.Excel.Functions.SPG($A61, "IQ_ASSET_TURNS", G$3)</f>
        <v>1.095</v>
      </c>
      <c r="H61" s="9" cm="1">
        <f t="array" ref="H61">_xll.SNL.Clients.Office.Excel.Functions.SPG($A61, "IQ_ASSET_TURNS", H$3)</f>
        <v>1.1100000000000001</v>
      </c>
      <c r="I61" s="9" cm="1">
        <f t="array" ref="I61">_xll.SNL.Clients.Office.Excel.Functions.SPG($A61, "IQ_ASSET_TURNS", I$3)</f>
        <v>1.028</v>
      </c>
      <c r="J61" s="9" cm="1">
        <f t="array" ref="J61">_xll.SNL.Clients.Office.Excel.Functions.SPG($A61, "IQ_ASSET_TURNS", J$3)</f>
        <v>1.0569999999999999</v>
      </c>
    </row>
    <row r="62" spans="1:10" x14ac:dyDescent="0.3">
      <c r="A62" s="11" t="s">
        <v>1085</v>
      </c>
      <c r="B62" s="9" t="str" cm="1">
        <f t="array" ref="B62">_xll.SNL.Clients.Office.Excel.Functions.SPG($A62, "IQ_ASSET_TURNS", B$3)</f>
        <v>NA</v>
      </c>
      <c r="C62" s="9" t="str" cm="1">
        <f t="array" ref="C62">_xll.SNL.Clients.Office.Excel.Functions.SPG($A62, "IQ_ASSET_TURNS", C$3)</f>
        <v>NA</v>
      </c>
      <c r="D62" s="9" t="str" cm="1">
        <f t="array" ref="D62">_xll.SNL.Clients.Office.Excel.Functions.SPG($A62, "IQ_ASSET_TURNS", D$3)</f>
        <v>NA</v>
      </c>
      <c r="E62" s="9" t="str" cm="1">
        <f t="array" ref="E62">_xll.SNL.Clients.Office.Excel.Functions.SPG($A62, "IQ_ASSET_TURNS", E$3)</f>
        <v>NA</v>
      </c>
      <c r="F62" s="9" t="str" cm="1">
        <f t="array" ref="F62">_xll.SNL.Clients.Office.Excel.Functions.SPG($A62, "IQ_ASSET_TURNS", F$3)</f>
        <v>NA</v>
      </c>
      <c r="G62" s="9" t="str" cm="1">
        <f t="array" ref="G62">_xll.SNL.Clients.Office.Excel.Functions.SPG($A62, "IQ_ASSET_TURNS", G$3)</f>
        <v>NA</v>
      </c>
      <c r="H62" s="9" t="str" cm="1">
        <f t="array" ref="H62">_xll.SNL.Clients.Office.Excel.Functions.SPG($A62, "IQ_ASSET_TURNS", H$3)</f>
        <v>NA</v>
      </c>
      <c r="I62" s="9" t="str" cm="1">
        <f t="array" ref="I62">_xll.SNL.Clients.Office.Excel.Functions.SPG($A62, "IQ_ASSET_TURNS", I$3)</f>
        <v>NA</v>
      </c>
      <c r="J62" s="9" t="str" cm="1">
        <f t="array" ref="J62">_xll.SNL.Clients.Office.Excel.Functions.SPG($A62, "IQ_ASSET_TURNS", J$3)</f>
        <v>NA</v>
      </c>
    </row>
    <row r="63" spans="1:10" x14ac:dyDescent="0.3">
      <c r="A63" s="11" t="s">
        <v>1086</v>
      </c>
      <c r="B63" s="9" t="str" cm="1">
        <f t="array" ref="B63">_xll.SNL.Clients.Office.Excel.Functions.SPG($A63, "IQ_ASSET_TURNS", B$3)</f>
        <v>NA</v>
      </c>
      <c r="C63" s="9" cm="1">
        <f t="array" ref="C63">_xll.SNL.Clients.Office.Excel.Functions.SPG($A63, "IQ_ASSET_TURNS", C$3)</f>
        <v>0.79500000000000004</v>
      </c>
      <c r="D63" s="9" cm="1">
        <f t="array" ref="D63">_xll.SNL.Clients.Office.Excel.Functions.SPG($A63, "IQ_ASSET_TURNS", D$3)</f>
        <v>0.64400000000000002</v>
      </c>
      <c r="E63" s="9" cm="1">
        <f t="array" ref="E63">_xll.SNL.Clients.Office.Excel.Functions.SPG($A63, "IQ_ASSET_TURNS", E$3)</f>
        <v>0.64200000000000002</v>
      </c>
      <c r="F63" s="9" cm="1">
        <f t="array" ref="F63">_xll.SNL.Clients.Office.Excel.Functions.SPG($A63, "IQ_ASSET_TURNS", F$3)</f>
        <v>0.68400000000000005</v>
      </c>
      <c r="G63" s="9" cm="1">
        <f t="array" ref="G63">_xll.SNL.Clients.Office.Excel.Functions.SPG($A63, "IQ_ASSET_TURNS", G$3)</f>
        <v>0.76300000000000001</v>
      </c>
      <c r="H63" s="9" cm="1">
        <f t="array" ref="H63">_xll.SNL.Clients.Office.Excel.Functions.SPG($A63, "IQ_ASSET_TURNS", H$3)</f>
        <v>0.7</v>
      </c>
      <c r="I63" s="9" cm="1">
        <f t="array" ref="I63">_xll.SNL.Clients.Office.Excel.Functions.SPG($A63, "IQ_ASSET_TURNS", I$3)</f>
        <v>0.66900000000000004</v>
      </c>
      <c r="J63" s="9" cm="1">
        <f t="array" ref="J63">_xll.SNL.Clients.Office.Excel.Functions.SPG($A63, "IQ_ASSET_TURNS", J$3)</f>
        <v>0.71899999999999997</v>
      </c>
    </row>
    <row r="64" spans="1:10" x14ac:dyDescent="0.3">
      <c r="A64" s="11" t="s">
        <v>1087</v>
      </c>
      <c r="B64" s="9" cm="1">
        <f t="array" ref="B64">_xll.SNL.Clients.Office.Excel.Functions.SPG($A64, "IQ_ASSET_TURNS", B$3)</f>
        <v>0.77800000000000002</v>
      </c>
      <c r="C64" s="9" cm="1">
        <f t="array" ref="C64">_xll.SNL.Clients.Office.Excel.Functions.SPG($A64, "IQ_ASSET_TURNS", C$3)</f>
        <v>0.73099999999999998</v>
      </c>
      <c r="D64" s="9" cm="1">
        <f t="array" ref="D64">_xll.SNL.Clients.Office.Excel.Functions.SPG($A64, "IQ_ASSET_TURNS", D$3)</f>
        <v>0.80800000000000005</v>
      </c>
      <c r="E64" s="9" cm="1">
        <f t="array" ref="E64">_xll.SNL.Clients.Office.Excel.Functions.SPG($A64, "IQ_ASSET_TURNS", E$3)</f>
        <v>0.86799999999999999</v>
      </c>
      <c r="F64" s="9" cm="1">
        <f t="array" ref="F64">_xll.SNL.Clients.Office.Excel.Functions.SPG($A64, "IQ_ASSET_TURNS", F$3)</f>
        <v>0.66100000000000003</v>
      </c>
      <c r="G64" s="9" cm="1">
        <f t="array" ref="G64">_xll.SNL.Clients.Office.Excel.Functions.SPG($A64, "IQ_ASSET_TURNS", G$3)</f>
        <v>0.67100000000000004</v>
      </c>
      <c r="H64" s="9" cm="1">
        <f t="array" ref="H64">_xll.SNL.Clients.Office.Excel.Functions.SPG($A64, "IQ_ASSET_TURNS", H$3)</f>
        <v>0.72</v>
      </c>
      <c r="I64" s="9" cm="1">
        <f t="array" ref="I64">_xll.SNL.Clients.Office.Excel.Functions.SPG($A64, "IQ_ASSET_TURNS", I$3)</f>
        <v>0.73199999999999998</v>
      </c>
      <c r="J64" s="9" cm="1">
        <f t="array" ref="J64">_xll.SNL.Clients.Office.Excel.Functions.SPG($A64, "IQ_ASSET_TURNS", J$3)</f>
        <v>0.498</v>
      </c>
    </row>
    <row r="65" spans="1:10" x14ac:dyDescent="0.3">
      <c r="A65" s="11" t="s">
        <v>1088</v>
      </c>
      <c r="B65" s="9" cm="1">
        <f t="array" ref="B65">_xll.SNL.Clients.Office.Excel.Functions.SPG($A65, "IQ_ASSET_TURNS", B$3)</f>
        <v>0.87</v>
      </c>
      <c r="C65" s="9" cm="1">
        <f t="array" ref="C65">_xll.SNL.Clients.Office.Excel.Functions.SPG($A65, "IQ_ASSET_TURNS", C$3)</f>
        <v>0.82299999999999995</v>
      </c>
      <c r="D65" s="9" cm="1">
        <f t="array" ref="D65">_xll.SNL.Clients.Office.Excel.Functions.SPG($A65, "IQ_ASSET_TURNS", D$3)</f>
        <v>0.877</v>
      </c>
      <c r="E65" s="9" cm="1">
        <f t="array" ref="E65">_xll.SNL.Clients.Office.Excel.Functions.SPG($A65, "IQ_ASSET_TURNS", E$3)</f>
        <v>0.98799999999999999</v>
      </c>
      <c r="F65" s="9" cm="1">
        <f t="array" ref="F65">_xll.SNL.Clients.Office.Excel.Functions.SPG($A65, "IQ_ASSET_TURNS", F$3)</f>
        <v>0.86499999999999999</v>
      </c>
      <c r="G65" s="9" cm="1">
        <f t="array" ref="G65">_xll.SNL.Clients.Office.Excel.Functions.SPG($A65, "IQ_ASSET_TURNS", G$3)</f>
        <v>0.80100000000000005</v>
      </c>
      <c r="H65" s="9" cm="1">
        <f t="array" ref="H65">_xll.SNL.Clients.Office.Excel.Functions.SPG($A65, "IQ_ASSET_TURNS", H$3)</f>
        <v>0.85099999999999998</v>
      </c>
      <c r="I65" s="9" cm="1">
        <f t="array" ref="I65">_xll.SNL.Clients.Office.Excel.Functions.SPG($A65, "IQ_ASSET_TURNS", I$3)</f>
        <v>0.98699999999999999</v>
      </c>
      <c r="J65" s="9" cm="1">
        <f t="array" ref="J65">_xll.SNL.Clients.Office.Excel.Functions.SPG($A65, "IQ_ASSET_TURNS", J$3)</f>
        <v>0.89800000000000002</v>
      </c>
    </row>
    <row r="66" spans="1:10" x14ac:dyDescent="0.3">
      <c r="A66" s="11" t="s">
        <v>1089</v>
      </c>
      <c r="B66" s="9" t="str" cm="1">
        <f t="array" ref="B66">_xll.SNL.Clients.Office.Excel.Functions.SPG($A66, "IQ_ASSET_TURNS", B$3)</f>
        <v>NA</v>
      </c>
      <c r="C66" s="9" cm="1">
        <f t="array" ref="C66">_xll.SNL.Clients.Office.Excel.Functions.SPG($A66, "IQ_ASSET_TURNS", C$3)</f>
        <v>1.958</v>
      </c>
      <c r="D66" s="9" cm="1">
        <f t="array" ref="D66">_xll.SNL.Clients.Office.Excel.Functions.SPG($A66, "IQ_ASSET_TURNS", D$3)</f>
        <v>2.2200000000000002</v>
      </c>
      <c r="E66" s="9" cm="1">
        <f t="array" ref="E66">_xll.SNL.Clients.Office.Excel.Functions.SPG($A66, "IQ_ASSET_TURNS", E$3)</f>
        <v>2.552</v>
      </c>
      <c r="F66" s="9" cm="1">
        <f t="array" ref="F66">_xll.SNL.Clients.Office.Excel.Functions.SPG($A66, "IQ_ASSET_TURNS", F$3)</f>
        <v>2.294</v>
      </c>
      <c r="G66" s="9" cm="1">
        <f t="array" ref="G66">_xll.SNL.Clients.Office.Excel.Functions.SPG($A66, "IQ_ASSET_TURNS", G$3)</f>
        <v>2.1419999999999999</v>
      </c>
      <c r="H66" s="9" cm="1">
        <f t="array" ref="H66">_xll.SNL.Clients.Office.Excel.Functions.SPG($A66, "IQ_ASSET_TURNS", H$3)</f>
        <v>2.6459999999999999</v>
      </c>
      <c r="I66" s="9" cm="1">
        <f t="array" ref="I66">_xll.SNL.Clients.Office.Excel.Functions.SPG($A66, "IQ_ASSET_TURNS", I$3)</f>
        <v>2.5779999999999998</v>
      </c>
      <c r="J66" s="9" cm="1">
        <f t="array" ref="J66">_xll.SNL.Clients.Office.Excel.Functions.SPG($A66, "IQ_ASSET_TURNS", J$3)</f>
        <v>2.2599999999999998</v>
      </c>
    </row>
    <row r="67" spans="1:10" x14ac:dyDescent="0.3">
      <c r="A67" s="11" t="s">
        <v>1427</v>
      </c>
      <c r="B67" s="9" t="str" cm="1">
        <f t="array" ref="B67">_xll.SNL.Clients.Office.Excel.Functions.SPG($A67, "IQ_ASSET_TURNS", B$3)</f>
        <v>NA</v>
      </c>
      <c r="C67" s="9" cm="1">
        <f t="array" ref="C67">_xll.SNL.Clients.Office.Excel.Functions.SPG($A67, "IQ_ASSET_TURNS", C$3)</f>
        <v>0.80900000000000005</v>
      </c>
      <c r="D67" s="9" cm="1">
        <f t="array" ref="D67">_xll.SNL.Clients.Office.Excel.Functions.SPG($A67, "IQ_ASSET_TURNS", D$3)</f>
        <v>0.92100000000000004</v>
      </c>
      <c r="E67" s="9" cm="1">
        <f t="array" ref="E67">_xll.SNL.Clients.Office.Excel.Functions.SPG($A67, "IQ_ASSET_TURNS", E$3)</f>
        <v>0.91400000000000003</v>
      </c>
      <c r="F67" s="9" t="str" cm="1">
        <f t="array" ref="F67">_xll.SNL.Clients.Office.Excel.Functions.SPG($A67, "IQ_ASSET_TURNS", F$3)</f>
        <v>NA</v>
      </c>
      <c r="G67" s="9" cm="1">
        <f t="array" ref="G67">_xll.SNL.Clients.Office.Excel.Functions.SPG($A67, "IQ_ASSET_TURNS", G$3)</f>
        <v>0.72</v>
      </c>
      <c r="H67" s="9" cm="1">
        <f t="array" ref="H67">_xll.SNL.Clients.Office.Excel.Functions.SPG($A67, "IQ_ASSET_TURNS", H$3)</f>
        <v>0.71799999999999997</v>
      </c>
      <c r="I67" s="9" cm="1">
        <f t="array" ref="I67">_xll.SNL.Clients.Office.Excel.Functions.SPG($A67, "IQ_ASSET_TURNS", I$3)</f>
        <v>0.879</v>
      </c>
      <c r="J67" s="9" cm="1">
        <f t="array" ref="J67">_xll.SNL.Clients.Office.Excel.Functions.SPG($A67, "IQ_ASSET_TURNS", J$3)</f>
        <v>1.3680000000000001</v>
      </c>
    </row>
    <row r="68" spans="1:10" x14ac:dyDescent="0.3">
      <c r="A68" s="11" t="s">
        <v>1090</v>
      </c>
      <c r="B68" s="9" cm="1">
        <f t="array" ref="B68">_xll.SNL.Clients.Office.Excel.Functions.SPG($A68, "IQ_ASSET_TURNS", B$3)</f>
        <v>0.72599999999999998</v>
      </c>
      <c r="C68" s="9" cm="1">
        <f t="array" ref="C68">_xll.SNL.Clients.Office.Excel.Functions.SPG($A68, "IQ_ASSET_TURNS", C$3)</f>
        <v>0.76600000000000001</v>
      </c>
      <c r="D68" s="9" cm="1">
        <f t="array" ref="D68">_xll.SNL.Clients.Office.Excel.Functions.SPG($A68, "IQ_ASSET_TURNS", D$3)</f>
        <v>0.621</v>
      </c>
      <c r="E68" s="9" cm="1">
        <f t="array" ref="E68">_xll.SNL.Clients.Office.Excel.Functions.SPG($A68, "IQ_ASSET_TURNS", E$3)</f>
        <v>0.95599999999999996</v>
      </c>
      <c r="F68" s="9" cm="1">
        <f t="array" ref="F68">_xll.SNL.Clients.Office.Excel.Functions.SPG($A68, "IQ_ASSET_TURNS", F$3)</f>
        <v>0.89400000000000002</v>
      </c>
      <c r="G68" s="9" cm="1">
        <f t="array" ref="G68">_xll.SNL.Clients.Office.Excel.Functions.SPG($A68, "IQ_ASSET_TURNS", G$3)</f>
        <v>0.90200000000000002</v>
      </c>
      <c r="H68" s="9" cm="1">
        <f t="array" ref="H68">_xll.SNL.Clients.Office.Excel.Functions.SPG($A68, "IQ_ASSET_TURNS", H$3)</f>
        <v>1.0449999999999999</v>
      </c>
      <c r="I68" s="9" cm="1">
        <f t="array" ref="I68">_xll.SNL.Clients.Office.Excel.Functions.SPG($A68, "IQ_ASSET_TURNS", I$3)</f>
        <v>0.96899999999999997</v>
      </c>
      <c r="J68" s="9" cm="1">
        <f t="array" ref="J68">_xll.SNL.Clients.Office.Excel.Functions.SPG($A68, "IQ_ASSET_TURNS", J$3)</f>
        <v>0.82699999999999996</v>
      </c>
    </row>
    <row r="69" spans="1:10" x14ac:dyDescent="0.3">
      <c r="A69" s="11" t="s">
        <v>1091</v>
      </c>
      <c r="B69" s="9" cm="1">
        <f t="array" ref="B69">_xll.SNL.Clients.Office.Excel.Functions.SPG($A69, "IQ_ASSET_TURNS", B$3)</f>
        <v>0.99199999999999999</v>
      </c>
      <c r="C69" s="9" cm="1">
        <f t="array" ref="C69">_xll.SNL.Clients.Office.Excel.Functions.SPG($A69, "IQ_ASSET_TURNS", C$3)</f>
        <v>1.0649999999999999</v>
      </c>
      <c r="D69" s="9" cm="1">
        <f t="array" ref="D69">_xll.SNL.Clients.Office.Excel.Functions.SPG($A69, "IQ_ASSET_TURNS", D$3)</f>
        <v>1.0880000000000001</v>
      </c>
      <c r="E69" s="9" cm="1">
        <f t="array" ref="E69">_xll.SNL.Clients.Office.Excel.Functions.SPG($A69, "IQ_ASSET_TURNS", E$3)</f>
        <v>1.081</v>
      </c>
      <c r="F69" s="9" cm="1">
        <f t="array" ref="F69">_xll.SNL.Clients.Office.Excel.Functions.SPG($A69, "IQ_ASSET_TURNS", F$3)</f>
        <v>1.1240000000000001</v>
      </c>
      <c r="G69" s="9" cm="1">
        <f t="array" ref="G69">_xll.SNL.Clients.Office.Excel.Functions.SPG($A69, "IQ_ASSET_TURNS", G$3)</f>
        <v>1.1519999999999999</v>
      </c>
      <c r="H69" s="9" cm="1">
        <f t="array" ref="H69">_xll.SNL.Clients.Office.Excel.Functions.SPG($A69, "IQ_ASSET_TURNS", H$3)</f>
        <v>1.1319999999999999</v>
      </c>
      <c r="I69" s="9" cm="1">
        <f t="array" ref="I69">_xll.SNL.Clients.Office.Excel.Functions.SPG($A69, "IQ_ASSET_TURNS", I$3)</f>
        <v>1.1140000000000001</v>
      </c>
      <c r="J69" s="9" cm="1">
        <f t="array" ref="J69">_xll.SNL.Clients.Office.Excel.Functions.SPG($A69, "IQ_ASSET_TURNS", J$3)</f>
        <v>1.1299999999999999</v>
      </c>
    </row>
    <row r="70" spans="1:10" x14ac:dyDescent="0.3">
      <c r="A70" s="11" t="s">
        <v>1092</v>
      </c>
      <c r="B70" s="9" cm="1">
        <f t="array" ref="B70">_xll.SNL.Clients.Office.Excel.Functions.SPG($A70, "IQ_ASSET_TURNS", B$3)</f>
        <v>0.435</v>
      </c>
      <c r="C70" s="9" cm="1">
        <f t="array" ref="C70">_xll.SNL.Clients.Office.Excel.Functions.SPG($A70, "IQ_ASSET_TURNS", C$3)</f>
        <v>0.47499999999999998</v>
      </c>
      <c r="D70" s="9" cm="1">
        <f t="array" ref="D70">_xll.SNL.Clients.Office.Excel.Functions.SPG($A70, "IQ_ASSET_TURNS", D$3)</f>
        <v>0.45300000000000001</v>
      </c>
      <c r="E70" s="9" cm="1">
        <f t="array" ref="E70">_xll.SNL.Clients.Office.Excel.Functions.SPG($A70, "IQ_ASSET_TURNS", E$3)</f>
        <v>0.44900000000000001</v>
      </c>
      <c r="F70" s="9" cm="1">
        <f t="array" ref="F70">_xll.SNL.Clients.Office.Excel.Functions.SPG($A70, "IQ_ASSET_TURNS", F$3)</f>
        <v>0.41399999999999998</v>
      </c>
      <c r="G70" s="9" cm="1">
        <f t="array" ref="G70">_xll.SNL.Clients.Office.Excel.Functions.SPG($A70, "IQ_ASSET_TURNS", G$3)</f>
        <v>0.44800000000000001</v>
      </c>
      <c r="H70" s="9" cm="1">
        <f t="array" ref="H70">_xll.SNL.Clients.Office.Excel.Functions.SPG($A70, "IQ_ASSET_TURNS", H$3)</f>
        <v>0.39</v>
      </c>
      <c r="I70" s="9" cm="1">
        <f t="array" ref="I70">_xll.SNL.Clients.Office.Excel.Functions.SPG($A70, "IQ_ASSET_TURNS", I$3)</f>
        <v>0.38900000000000001</v>
      </c>
      <c r="J70" s="9" cm="1">
        <f t="array" ref="J70">_xll.SNL.Clients.Office.Excel.Functions.SPG($A70, "IQ_ASSET_TURNS", J$3)</f>
        <v>0.28100000000000003</v>
      </c>
    </row>
    <row r="71" spans="1:10" x14ac:dyDescent="0.3">
      <c r="A71" s="11" t="s">
        <v>1093</v>
      </c>
      <c r="B71" s="9" cm="1">
        <f t="array" ref="B71">_xll.SNL.Clients.Office.Excel.Functions.SPG($A71, "IQ_ASSET_TURNS", B$3)</f>
        <v>1.524</v>
      </c>
      <c r="C71" s="9" cm="1">
        <f t="array" ref="C71">_xll.SNL.Clients.Office.Excel.Functions.SPG($A71, "IQ_ASSET_TURNS", C$3)</f>
        <v>1.4890000000000001</v>
      </c>
      <c r="D71" s="9" cm="1">
        <f t="array" ref="D71">_xll.SNL.Clients.Office.Excel.Functions.SPG($A71, "IQ_ASSET_TURNS", D$3)</f>
        <v>1.3839999999999999</v>
      </c>
      <c r="E71" s="9" cm="1">
        <f t="array" ref="E71">_xll.SNL.Clients.Office.Excel.Functions.SPG($A71, "IQ_ASSET_TURNS", E$3)</f>
        <v>1.377</v>
      </c>
      <c r="F71" s="9" cm="1">
        <f t="array" ref="F71">_xll.SNL.Clients.Office.Excel.Functions.SPG($A71, "IQ_ASSET_TURNS", F$3)</f>
        <v>1.3879999999999999</v>
      </c>
      <c r="G71" s="9" cm="1">
        <f t="array" ref="G71">_xll.SNL.Clients.Office.Excel.Functions.SPG($A71, "IQ_ASSET_TURNS", G$3)</f>
        <v>1.4510000000000001</v>
      </c>
      <c r="H71" s="9" cm="1">
        <f t="array" ref="H71">_xll.SNL.Clients.Office.Excel.Functions.SPG($A71, "IQ_ASSET_TURNS", H$3)</f>
        <v>1.472</v>
      </c>
      <c r="I71" s="9" cm="1">
        <f t="array" ref="I71">_xll.SNL.Clients.Office.Excel.Functions.SPG($A71, "IQ_ASSET_TURNS", I$3)</f>
        <v>1.5089999999999999</v>
      </c>
      <c r="J71" s="9" cm="1">
        <f t="array" ref="J71">_xll.SNL.Clients.Office.Excel.Functions.SPG($A71, "IQ_ASSET_TURNS", J$3)</f>
        <v>1.56</v>
      </c>
    </row>
    <row r="72" spans="1:10" x14ac:dyDescent="0.3">
      <c r="A72" s="11" t="s">
        <v>1094</v>
      </c>
      <c r="B72" s="9" t="str" cm="1">
        <f t="array" ref="B72">_xll.SNL.Clients.Office.Excel.Functions.SPG($A72, "IQ_ASSET_TURNS", B$3)</f>
        <v>NA</v>
      </c>
      <c r="C72" s="9" cm="1">
        <f t="array" ref="C72">_xll.SNL.Clients.Office.Excel.Functions.SPG($A72, "IQ_ASSET_TURNS", C$3)</f>
        <v>4.3499999999999996</v>
      </c>
      <c r="D72" s="9" cm="1">
        <f t="array" ref="D72">_xll.SNL.Clients.Office.Excel.Functions.SPG($A72, "IQ_ASSET_TURNS", D$3)</f>
        <v>3.7989999999999999</v>
      </c>
      <c r="E72" s="9" cm="1">
        <f t="array" ref="E72">_xll.SNL.Clients.Office.Excel.Functions.SPG($A72, "IQ_ASSET_TURNS", E$3)</f>
        <v>3.6280000000000001</v>
      </c>
      <c r="F72" s="9" cm="1">
        <f t="array" ref="F72">_xll.SNL.Clients.Office.Excel.Functions.SPG($A72, "IQ_ASSET_TURNS", F$3)</f>
        <v>3.6040000000000001</v>
      </c>
      <c r="G72" s="9" cm="1">
        <f t="array" ref="G72">_xll.SNL.Clients.Office.Excel.Functions.SPG($A72, "IQ_ASSET_TURNS", G$3)</f>
        <v>3.6920000000000002</v>
      </c>
      <c r="H72" s="9" cm="1">
        <f t="array" ref="H72">_xll.SNL.Clients.Office.Excel.Functions.SPG($A72, "IQ_ASSET_TURNS", H$3)</f>
        <v>3.7610000000000001</v>
      </c>
      <c r="I72" s="9" cm="1">
        <f t="array" ref="I72">_xll.SNL.Clients.Office.Excel.Functions.SPG($A72, "IQ_ASSET_TURNS", I$3)</f>
        <v>3.9489999999999998</v>
      </c>
      <c r="J72" s="9" cm="1">
        <f t="array" ref="J72">_xll.SNL.Clients.Office.Excel.Functions.SPG($A72, "IQ_ASSET_TURNS", J$3)</f>
        <v>4.2460000000000004</v>
      </c>
    </row>
    <row r="73" spans="1:10" x14ac:dyDescent="0.3">
      <c r="A73" s="11" t="s">
        <v>1095</v>
      </c>
      <c r="B73" s="9" cm="1">
        <f t="array" ref="B73">_xll.SNL.Clients.Office.Excel.Functions.SPG($A73, "IQ_ASSET_TURNS", B$3)</f>
        <v>0.32800000000000001</v>
      </c>
      <c r="C73" s="9" cm="1">
        <f t="array" ref="C73">_xll.SNL.Clients.Office.Excel.Functions.SPG($A73, "IQ_ASSET_TURNS", C$3)</f>
        <v>0.29799999999999999</v>
      </c>
      <c r="D73" s="9" cm="1">
        <f t="array" ref="D73">_xll.SNL.Clients.Office.Excel.Functions.SPG($A73, "IQ_ASSET_TURNS", D$3)</f>
        <v>0.34</v>
      </c>
      <c r="E73" s="9" cm="1">
        <f t="array" ref="E73">_xll.SNL.Clients.Office.Excel.Functions.SPG($A73, "IQ_ASSET_TURNS", E$3)</f>
        <v>0.35199999999999998</v>
      </c>
      <c r="F73" s="9" cm="1">
        <f t="array" ref="F73">_xll.SNL.Clients.Office.Excel.Functions.SPG($A73, "IQ_ASSET_TURNS", F$3)</f>
        <v>0.33300000000000002</v>
      </c>
      <c r="G73" s="9" cm="1">
        <f t="array" ref="G73">_xll.SNL.Clients.Office.Excel.Functions.SPG($A73, "IQ_ASSET_TURNS", G$3)</f>
        <v>0.30599999999999999</v>
      </c>
      <c r="H73" s="9" cm="1">
        <f t="array" ref="H73">_xll.SNL.Clients.Office.Excel.Functions.SPG($A73, "IQ_ASSET_TURNS", H$3)</f>
        <v>0.38</v>
      </c>
      <c r="I73" s="9" cm="1">
        <f t="array" ref="I73">_xll.SNL.Clients.Office.Excel.Functions.SPG($A73, "IQ_ASSET_TURNS", I$3)</f>
        <v>0.40100000000000002</v>
      </c>
      <c r="J73" s="9" cm="1">
        <f t="array" ref="J73">_xll.SNL.Clients.Office.Excel.Functions.SPG($A73, "IQ_ASSET_TURNS", J$3)</f>
        <v>0.308</v>
      </c>
    </row>
    <row r="74" spans="1:10" x14ac:dyDescent="0.3">
      <c r="A74" s="11" t="s">
        <v>1096</v>
      </c>
      <c r="B74" s="9" cm="1">
        <f t="array" ref="B74">_xll.SNL.Clients.Office.Excel.Functions.SPG($A74, "IQ_ASSET_TURNS", B$3)</f>
        <v>0.35</v>
      </c>
      <c r="C74" s="9" cm="1">
        <f t="array" ref="C74">_xll.SNL.Clients.Office.Excel.Functions.SPG($A74, "IQ_ASSET_TURNS", C$3)</f>
        <v>0.41899999999999998</v>
      </c>
      <c r="D74" s="9" cm="1">
        <f t="array" ref="D74">_xll.SNL.Clients.Office.Excel.Functions.SPG($A74, "IQ_ASSET_TURNS", D$3)</f>
        <v>0.41199999999999998</v>
      </c>
      <c r="E74" s="9" cm="1">
        <f t="array" ref="E74">_xll.SNL.Clients.Office.Excel.Functions.SPG($A74, "IQ_ASSET_TURNS", E$3)</f>
        <v>0.46800000000000003</v>
      </c>
      <c r="F74" s="9" cm="1">
        <f t="array" ref="F74">_xll.SNL.Clients.Office.Excel.Functions.SPG($A74, "IQ_ASSET_TURNS", F$3)</f>
        <v>0.58599999999999997</v>
      </c>
      <c r="G74" s="9" cm="1">
        <f t="array" ref="G74">_xll.SNL.Clients.Office.Excel.Functions.SPG($A74, "IQ_ASSET_TURNS", G$3)</f>
        <v>0.51800000000000002</v>
      </c>
      <c r="H74" s="9" cm="1">
        <f t="array" ref="H74">_xll.SNL.Clients.Office.Excel.Functions.SPG($A74, "IQ_ASSET_TURNS", H$3)</f>
        <v>0.624</v>
      </c>
      <c r="I74" s="9" cm="1">
        <f t="array" ref="I74">_xll.SNL.Clients.Office.Excel.Functions.SPG($A74, "IQ_ASSET_TURNS", I$3)</f>
        <v>0.51800000000000002</v>
      </c>
      <c r="J74" s="9" cm="1">
        <f t="array" ref="J74">_xll.SNL.Clients.Office.Excel.Functions.SPG($A74, "IQ_ASSET_TURNS", J$3)</f>
        <v>0.505</v>
      </c>
    </row>
    <row r="75" spans="1:10" x14ac:dyDescent="0.3">
      <c r="A75" s="11" t="s">
        <v>1097</v>
      </c>
      <c r="B75" s="9" cm="1">
        <f t="array" ref="B75">_xll.SNL.Clients.Office.Excel.Functions.SPG($A75, "IQ_ASSET_TURNS", B$3)</f>
        <v>0.35199999999999998</v>
      </c>
      <c r="C75" s="9" cm="1">
        <f t="array" ref="C75">_xll.SNL.Clients.Office.Excel.Functions.SPG($A75, "IQ_ASSET_TURNS", C$3)</f>
        <v>0.34599999999999997</v>
      </c>
      <c r="D75" s="9" cm="1">
        <f t="array" ref="D75">_xll.SNL.Clients.Office.Excel.Functions.SPG($A75, "IQ_ASSET_TURNS", D$3)</f>
        <v>0.35099999999999998</v>
      </c>
      <c r="E75" s="9" cm="1">
        <f t="array" ref="E75">_xll.SNL.Clients.Office.Excel.Functions.SPG($A75, "IQ_ASSET_TURNS", E$3)</f>
        <v>0.501</v>
      </c>
      <c r="F75" s="9" cm="1">
        <f t="array" ref="F75">_xll.SNL.Clients.Office.Excel.Functions.SPG($A75, "IQ_ASSET_TURNS", F$3)</f>
        <v>0.33700000000000002</v>
      </c>
      <c r="G75" s="9" cm="1">
        <f t="array" ref="G75">_xll.SNL.Clients.Office.Excel.Functions.SPG($A75, "IQ_ASSET_TURNS", G$3)</f>
        <v>0.32800000000000001</v>
      </c>
      <c r="H75" s="9" cm="1">
        <f t="array" ref="H75">_xll.SNL.Clients.Office.Excel.Functions.SPG($A75, "IQ_ASSET_TURNS", H$3)</f>
        <v>0.34399999999999997</v>
      </c>
      <c r="I75" s="9" cm="1">
        <f t="array" ref="I75">_xll.SNL.Clients.Office.Excel.Functions.SPG($A75, "IQ_ASSET_TURNS", I$3)</f>
        <v>0.47799999999999998</v>
      </c>
      <c r="J75" s="9" cm="1">
        <f t="array" ref="J75">_xll.SNL.Clients.Office.Excel.Functions.SPG($A75, "IQ_ASSET_TURNS", J$3)</f>
        <v>0.35899999999999999</v>
      </c>
    </row>
    <row r="76" spans="1:10" x14ac:dyDescent="0.3">
      <c r="A76" s="11" t="s">
        <v>1098</v>
      </c>
      <c r="B76" s="9" t="str" cm="1">
        <f t="array" ref="B76">_xll.SNL.Clients.Office.Excel.Functions.SPG($A76, "IQ_ASSET_TURNS", B$3)</f>
        <v>NA</v>
      </c>
      <c r="C76" s="9" cm="1">
        <f t="array" ref="C76">_xll.SNL.Clients.Office.Excel.Functions.SPG($A76, "IQ_ASSET_TURNS", C$3)</f>
        <v>0.76500000000000001</v>
      </c>
      <c r="D76" s="9" cm="1">
        <f t="array" ref="D76">_xll.SNL.Clients.Office.Excel.Functions.SPG($A76, "IQ_ASSET_TURNS", D$3)</f>
        <v>0.80200000000000005</v>
      </c>
      <c r="E76" s="9" cm="1">
        <f t="array" ref="E76">_xll.SNL.Clients.Office.Excel.Functions.SPG($A76, "IQ_ASSET_TURNS", E$3)</f>
        <v>0.67400000000000004</v>
      </c>
      <c r="F76" s="9" cm="1">
        <f t="array" ref="F76">_xll.SNL.Clients.Office.Excel.Functions.SPG($A76, "IQ_ASSET_TURNS", F$3)</f>
        <v>0.65</v>
      </c>
      <c r="G76" s="9" cm="1">
        <f t="array" ref="G76">_xll.SNL.Clients.Office.Excel.Functions.SPG($A76, "IQ_ASSET_TURNS", G$3)</f>
        <v>0.74199999999999999</v>
      </c>
      <c r="H76" s="9" cm="1">
        <f t="array" ref="H76">_xll.SNL.Clients.Office.Excel.Functions.SPG($A76, "IQ_ASSET_TURNS", H$3)</f>
        <v>0.79800000000000004</v>
      </c>
      <c r="I76" s="9" cm="1">
        <f t="array" ref="I76">_xll.SNL.Clients.Office.Excel.Functions.SPG($A76, "IQ_ASSET_TURNS", I$3)</f>
        <v>0.74299999999999999</v>
      </c>
      <c r="J76" s="9" cm="1">
        <f t="array" ref="J76">_xll.SNL.Clients.Office.Excel.Functions.SPG($A76, "IQ_ASSET_TURNS", J$3)</f>
        <v>0.79200000000000004</v>
      </c>
    </row>
    <row r="77" spans="1:10" x14ac:dyDescent="0.3">
      <c r="A77" s="11" t="s">
        <v>1099</v>
      </c>
      <c r="B77" s="9" cm="1">
        <f t="array" ref="B77">_xll.SNL.Clients.Office.Excel.Functions.SPG($A77, "IQ_ASSET_TURNS", B$3)</f>
        <v>0.72399999999999998</v>
      </c>
      <c r="C77" s="9" cm="1">
        <f t="array" ref="C77">_xll.SNL.Clients.Office.Excel.Functions.SPG($A77, "IQ_ASSET_TURNS", C$3)</f>
        <v>0.94199999999999995</v>
      </c>
      <c r="D77" s="9" cm="1">
        <f t="array" ref="D77">_xll.SNL.Clients.Office.Excel.Functions.SPG($A77, "IQ_ASSET_TURNS", D$3)</f>
        <v>0.93799999999999994</v>
      </c>
      <c r="E77" s="9" cm="1">
        <f t="array" ref="E77">_xll.SNL.Clients.Office.Excel.Functions.SPG($A77, "IQ_ASSET_TURNS", E$3)</f>
        <v>0.66500000000000004</v>
      </c>
      <c r="F77" s="9" cm="1">
        <f t="array" ref="F77">_xll.SNL.Clients.Office.Excel.Functions.SPG($A77, "IQ_ASSET_TURNS", F$3)</f>
        <v>0.66900000000000004</v>
      </c>
      <c r="G77" s="9" cm="1">
        <f t="array" ref="G77">_xll.SNL.Clients.Office.Excel.Functions.SPG($A77, "IQ_ASSET_TURNS", G$3)</f>
        <v>1.1459999999999999</v>
      </c>
      <c r="H77" s="9" cm="1">
        <f t="array" ref="H77">_xll.SNL.Clients.Office.Excel.Functions.SPG($A77, "IQ_ASSET_TURNS", H$3)</f>
        <v>0.92500000000000004</v>
      </c>
      <c r="I77" s="9" cm="1">
        <f t="array" ref="I77">_xll.SNL.Clients.Office.Excel.Functions.SPG($A77, "IQ_ASSET_TURNS", I$3)</f>
        <v>0.61499999999999999</v>
      </c>
      <c r="J77" s="9" cm="1">
        <f t="array" ref="J77">_xll.SNL.Clients.Office.Excel.Functions.SPG($A77, "IQ_ASSET_TURNS", J$3)</f>
        <v>0.70499999999999996</v>
      </c>
    </row>
    <row r="78" spans="1:10" x14ac:dyDescent="0.3">
      <c r="A78" s="11" t="s">
        <v>1100</v>
      </c>
      <c r="B78" s="9" cm="1">
        <f t="array" ref="B78">_xll.SNL.Clients.Office.Excel.Functions.SPG($A78, "IQ_ASSET_TURNS", B$3)</f>
        <v>0.316</v>
      </c>
      <c r="C78" s="9" cm="1">
        <f t="array" ref="C78">_xll.SNL.Clients.Office.Excel.Functions.SPG($A78, "IQ_ASSET_TURNS", C$3)</f>
        <v>0.34499999999999997</v>
      </c>
      <c r="D78" s="9" cm="1">
        <f t="array" ref="D78">_xll.SNL.Clients.Office.Excel.Functions.SPG($A78, "IQ_ASSET_TURNS", D$3)</f>
        <v>0.33900000000000002</v>
      </c>
      <c r="E78" s="9" cm="1">
        <f t="array" ref="E78">_xll.SNL.Clients.Office.Excel.Functions.SPG($A78, "IQ_ASSET_TURNS", E$3)</f>
        <v>0.34899999999999998</v>
      </c>
      <c r="F78" s="9" cm="1">
        <f t="array" ref="F78">_xll.SNL.Clients.Office.Excel.Functions.SPG($A78, "IQ_ASSET_TURNS", F$3)</f>
        <v>0.36399999999999999</v>
      </c>
      <c r="G78" s="9" cm="1">
        <f t="array" ref="G78">_xll.SNL.Clients.Office.Excel.Functions.SPG($A78, "IQ_ASSET_TURNS", G$3)</f>
        <v>0.33500000000000002</v>
      </c>
      <c r="H78" s="9" cm="1">
        <f t="array" ref="H78">_xll.SNL.Clients.Office.Excel.Functions.SPG($A78, "IQ_ASSET_TURNS", H$3)</f>
        <v>0.36</v>
      </c>
      <c r="I78" s="9" cm="1">
        <f t="array" ref="I78">_xll.SNL.Clients.Office.Excel.Functions.SPG($A78, "IQ_ASSET_TURNS", I$3)</f>
        <v>0.29599999999999999</v>
      </c>
      <c r="J78" s="9" cm="1">
        <f t="array" ref="J78">_xll.SNL.Clients.Office.Excel.Functions.SPG($A78, "IQ_ASSET_TURNS", J$3)</f>
        <v>0.33500000000000002</v>
      </c>
    </row>
    <row r="79" spans="1:10" x14ac:dyDescent="0.3">
      <c r="A79" s="11" t="s">
        <v>1101</v>
      </c>
      <c r="B79" s="9" cm="1">
        <f t="array" ref="B79">_xll.SNL.Clients.Office.Excel.Functions.SPG($A79, "IQ_ASSET_TURNS", B$3)</f>
        <v>0.78300000000000003</v>
      </c>
      <c r="C79" s="9" cm="1">
        <f t="array" ref="C79">_xll.SNL.Clients.Office.Excel.Functions.SPG($A79, "IQ_ASSET_TURNS", C$3)</f>
        <v>0.78</v>
      </c>
      <c r="D79" s="9" cm="1">
        <f t="array" ref="D79">_xll.SNL.Clients.Office.Excel.Functions.SPG($A79, "IQ_ASSET_TURNS", D$3)</f>
        <v>0.84699999999999998</v>
      </c>
      <c r="E79" s="9" cm="1">
        <f t="array" ref="E79">_xll.SNL.Clients.Office.Excel.Functions.SPG($A79, "IQ_ASSET_TURNS", E$3)</f>
        <v>0.88200000000000001</v>
      </c>
      <c r="F79" s="9" cm="1">
        <f t="array" ref="F79">_xll.SNL.Clients.Office.Excel.Functions.SPG($A79, "IQ_ASSET_TURNS", F$3)</f>
        <v>0.82699999999999996</v>
      </c>
      <c r="G79" s="9" cm="1">
        <f t="array" ref="G79">_xll.SNL.Clients.Office.Excel.Functions.SPG($A79, "IQ_ASSET_TURNS", G$3)</f>
        <v>0.84799999999999998</v>
      </c>
      <c r="H79" s="9" cm="1">
        <f t="array" ref="H79">_xll.SNL.Clients.Office.Excel.Functions.SPG($A79, "IQ_ASSET_TURNS", H$3)</f>
        <v>0.88500000000000001</v>
      </c>
      <c r="I79" s="9" cm="1">
        <f t="array" ref="I79">_xll.SNL.Clients.Office.Excel.Functions.SPG($A79, "IQ_ASSET_TURNS", I$3)</f>
        <v>0.91800000000000004</v>
      </c>
      <c r="J79" s="9" cm="1">
        <f t="array" ref="J79">_xll.SNL.Clients.Office.Excel.Functions.SPG($A79, "IQ_ASSET_TURNS", J$3)</f>
        <v>0.85599999999999998</v>
      </c>
    </row>
    <row r="80" spans="1:10" x14ac:dyDescent="0.3">
      <c r="A80" s="11" t="s">
        <v>1102</v>
      </c>
      <c r="B80" s="9" cm="1">
        <f t="array" ref="B80">_xll.SNL.Clients.Office.Excel.Functions.SPG($A80, "IQ_ASSET_TURNS", B$3)</f>
        <v>0.88600000000000001</v>
      </c>
      <c r="C80" s="9" cm="1">
        <f t="array" ref="C80">_xll.SNL.Clients.Office.Excel.Functions.SPG($A80, "IQ_ASSET_TURNS", C$3)</f>
        <v>0.91700000000000004</v>
      </c>
      <c r="D80" s="9" cm="1">
        <f t="array" ref="D80">_xll.SNL.Clients.Office.Excel.Functions.SPG($A80, "IQ_ASSET_TURNS", D$3)</f>
        <v>1.0840000000000001</v>
      </c>
      <c r="E80" s="9" cm="1">
        <f t="array" ref="E80">_xll.SNL.Clients.Office.Excel.Functions.SPG($A80, "IQ_ASSET_TURNS", E$3)</f>
        <v>1.1919999999999999</v>
      </c>
      <c r="F80" s="9" cm="1">
        <f t="array" ref="F80">_xll.SNL.Clients.Office.Excel.Functions.SPG($A80, "IQ_ASSET_TURNS", F$3)</f>
        <v>1.196</v>
      </c>
      <c r="G80" s="9" cm="1">
        <f t="array" ref="G80">_xll.SNL.Clients.Office.Excel.Functions.SPG($A80, "IQ_ASSET_TURNS", G$3)</f>
        <v>1.149</v>
      </c>
      <c r="H80" s="9" cm="1">
        <f t="array" ref="H80">_xll.SNL.Clients.Office.Excel.Functions.SPG($A80, "IQ_ASSET_TURNS", H$3)</f>
        <v>1.2330000000000001</v>
      </c>
      <c r="I80" s="9" cm="1">
        <f t="array" ref="I80">_xll.SNL.Clients.Office.Excel.Functions.SPG($A80, "IQ_ASSET_TURNS", I$3)</f>
        <v>1.2949999999999999</v>
      </c>
      <c r="J80" s="9" cm="1">
        <f t="array" ref="J80">_xll.SNL.Clients.Office.Excel.Functions.SPG($A80, "IQ_ASSET_TURNS", J$3)</f>
        <v>1.1319999999999999</v>
      </c>
    </row>
    <row r="81" spans="1:10" x14ac:dyDescent="0.3">
      <c r="A81" s="11" t="s">
        <v>1103</v>
      </c>
      <c r="B81" s="9" cm="1">
        <f t="array" ref="B81">_xll.SNL.Clients.Office.Excel.Functions.SPG($A81, "IQ_ASSET_TURNS", B$3)</f>
        <v>0.36</v>
      </c>
      <c r="C81" s="9" cm="1">
        <f t="array" ref="C81">_xll.SNL.Clients.Office.Excel.Functions.SPG($A81, "IQ_ASSET_TURNS", C$3)</f>
        <v>0.44900000000000001</v>
      </c>
      <c r="D81" s="9" cm="1">
        <f t="array" ref="D81">_xll.SNL.Clients.Office.Excel.Functions.SPG($A81, "IQ_ASSET_TURNS", D$3)</f>
        <v>0.42299999999999999</v>
      </c>
      <c r="E81" s="9" cm="1">
        <f t="array" ref="E81">_xll.SNL.Clients.Office.Excel.Functions.SPG($A81, "IQ_ASSET_TURNS", E$3)</f>
        <v>0.49</v>
      </c>
      <c r="F81" s="9" cm="1">
        <f t="array" ref="F81">_xll.SNL.Clients.Office.Excel.Functions.SPG($A81, "IQ_ASSET_TURNS", F$3)</f>
        <v>0.41899999999999998</v>
      </c>
      <c r="G81" s="9" cm="1">
        <f t="array" ref="G81">_xll.SNL.Clients.Office.Excel.Functions.SPG($A81, "IQ_ASSET_TURNS", G$3)</f>
        <v>0.60799999999999998</v>
      </c>
      <c r="H81" s="9" cm="1">
        <f t="array" ref="H81">_xll.SNL.Clients.Office.Excel.Functions.SPG($A81, "IQ_ASSET_TURNS", H$3)</f>
        <v>0.55900000000000005</v>
      </c>
      <c r="I81" s="9" cm="1">
        <f t="array" ref="I81">_xll.SNL.Clients.Office.Excel.Functions.SPG($A81, "IQ_ASSET_TURNS", I$3)</f>
        <v>0.63100000000000001</v>
      </c>
      <c r="J81" s="9" cm="1">
        <f t="array" ref="J81">_xll.SNL.Clients.Office.Excel.Functions.SPG($A81, "IQ_ASSET_TURNS", J$3)</f>
        <v>0.53500000000000003</v>
      </c>
    </row>
    <row r="82" spans="1:10" x14ac:dyDescent="0.3">
      <c r="A82" s="11" t="s">
        <v>1104</v>
      </c>
      <c r="B82" s="9" cm="1">
        <f t="array" ref="B82">_xll.SNL.Clients.Office.Excel.Functions.SPG($A82, "IQ_ASSET_TURNS", B$3)</f>
        <v>0.107</v>
      </c>
      <c r="C82" s="9" cm="1">
        <f t="array" ref="C82">_xll.SNL.Clients.Office.Excel.Functions.SPG($A82, "IQ_ASSET_TURNS", C$3)</f>
        <v>0.11600000000000001</v>
      </c>
      <c r="D82" s="9" cm="1">
        <f t="array" ref="D82">_xll.SNL.Clients.Office.Excel.Functions.SPG($A82, "IQ_ASSET_TURNS", D$3)</f>
        <v>0.122</v>
      </c>
      <c r="E82" s="9" cm="1">
        <f t="array" ref="E82">_xll.SNL.Clients.Office.Excel.Functions.SPG($A82, "IQ_ASSET_TURNS", E$3)</f>
        <v>0.12</v>
      </c>
      <c r="F82" s="9" cm="1">
        <f t="array" ref="F82">_xll.SNL.Clients.Office.Excel.Functions.SPG($A82, "IQ_ASSET_TURNS", F$3)</f>
        <v>0.13200000000000001</v>
      </c>
      <c r="G82" s="9" cm="1">
        <f t="array" ref="G82">_xll.SNL.Clients.Office.Excel.Functions.SPG($A82, "IQ_ASSET_TURNS", G$3)</f>
        <v>0.13700000000000001</v>
      </c>
      <c r="H82" s="9" cm="1">
        <f t="array" ref="H82">_xll.SNL.Clients.Office.Excel.Functions.SPG($A82, "IQ_ASSET_TURNS", H$3)</f>
        <v>0.112</v>
      </c>
      <c r="I82" s="9" cm="1">
        <f t="array" ref="I82">_xll.SNL.Clients.Office.Excel.Functions.SPG($A82, "IQ_ASSET_TURNS", I$3)</f>
        <v>0.12</v>
      </c>
      <c r="J82" s="9" cm="1">
        <f t="array" ref="J82">_xll.SNL.Clients.Office.Excel.Functions.SPG($A82, "IQ_ASSET_TURNS", J$3)</f>
        <v>0.12</v>
      </c>
    </row>
    <row r="83" spans="1:10" x14ac:dyDescent="0.3">
      <c r="A83" s="11" t="s">
        <v>1105</v>
      </c>
      <c r="B83" s="9" cm="1">
        <f t="array" ref="B83">_xll.SNL.Clients.Office.Excel.Functions.SPG($A83, "IQ_ASSET_TURNS", B$3)</f>
        <v>0.27800000000000002</v>
      </c>
      <c r="C83" s="9" cm="1">
        <f t="array" ref="C83">_xll.SNL.Clients.Office.Excel.Functions.SPG($A83, "IQ_ASSET_TURNS", C$3)</f>
        <v>0.154</v>
      </c>
      <c r="D83" s="9" cm="1">
        <f t="array" ref="D83">_xll.SNL.Clients.Office.Excel.Functions.SPG($A83, "IQ_ASSET_TURNS", D$3)</f>
        <v>0.156</v>
      </c>
      <c r="E83" s="9" cm="1">
        <f t="array" ref="E83">_xll.SNL.Clients.Office.Excel.Functions.SPG($A83, "IQ_ASSET_TURNS", E$3)</f>
        <v>0.14199999999999999</v>
      </c>
      <c r="F83" s="9" cm="1">
        <f t="array" ref="F83">_xll.SNL.Clients.Office.Excel.Functions.SPG($A83, "IQ_ASSET_TURNS", F$3)</f>
        <v>0.17399999999999999</v>
      </c>
      <c r="G83" s="9" cm="1">
        <f t="array" ref="G83">_xll.SNL.Clients.Office.Excel.Functions.SPG($A83, "IQ_ASSET_TURNS", G$3)</f>
        <v>0.16400000000000001</v>
      </c>
      <c r="H83" s="9" cm="1">
        <f t="array" ref="H83">_xll.SNL.Clients.Office.Excel.Functions.SPG($A83, "IQ_ASSET_TURNS", H$3)</f>
        <v>0.14199999999999999</v>
      </c>
      <c r="I83" s="9" cm="1">
        <f t="array" ref="I83">_xll.SNL.Clients.Office.Excel.Functions.SPG($A83, "IQ_ASSET_TURNS", I$3)</f>
        <v>0.14000000000000001</v>
      </c>
      <c r="J83" s="9" cm="1">
        <f t="array" ref="J83">_xll.SNL.Clients.Office.Excel.Functions.SPG($A83, "IQ_ASSET_TURNS", J$3)</f>
        <v>0.24399999999999999</v>
      </c>
    </row>
    <row r="84" spans="1:10" x14ac:dyDescent="0.3">
      <c r="A84" s="11" t="s">
        <v>1106</v>
      </c>
      <c r="B84" s="9" cm="1">
        <f t="array" ref="B84">_xll.SNL.Clients.Office.Excel.Functions.SPG($A84, "IQ_ASSET_TURNS", B$3)</f>
        <v>1.179</v>
      </c>
      <c r="C84" s="9" cm="1">
        <f t="array" ref="C84">_xll.SNL.Clients.Office.Excel.Functions.SPG($A84, "IQ_ASSET_TURNS", C$3)</f>
        <v>1.32</v>
      </c>
      <c r="D84" s="9" cm="1">
        <f t="array" ref="D84">_xll.SNL.Clients.Office.Excel.Functions.SPG($A84, "IQ_ASSET_TURNS", D$3)</f>
        <v>1.292</v>
      </c>
      <c r="E84" s="9" cm="1">
        <f t="array" ref="E84">_xll.SNL.Clients.Office.Excel.Functions.SPG($A84, "IQ_ASSET_TURNS", E$3)</f>
        <v>1.444</v>
      </c>
      <c r="F84" s="9" cm="1">
        <f t="array" ref="F84">_xll.SNL.Clients.Office.Excel.Functions.SPG($A84, "IQ_ASSET_TURNS", F$3)</f>
        <v>1.4830000000000001</v>
      </c>
      <c r="G84" s="9" cm="1">
        <f t="array" ref="G84">_xll.SNL.Clients.Office.Excel.Functions.SPG($A84, "IQ_ASSET_TURNS", G$3)</f>
        <v>1.548</v>
      </c>
      <c r="H84" s="9" cm="1">
        <f t="array" ref="H84">_xll.SNL.Clients.Office.Excel.Functions.SPG($A84, "IQ_ASSET_TURNS", H$3)</f>
        <v>1.6839999999999999</v>
      </c>
      <c r="I84" s="9" cm="1">
        <f t="array" ref="I84">_xll.SNL.Clients.Office.Excel.Functions.SPG($A84, "IQ_ASSET_TURNS", I$3)</f>
        <v>1.7849999999999999</v>
      </c>
      <c r="J84" s="9" cm="1">
        <f t="array" ref="J84">_xll.SNL.Clients.Office.Excel.Functions.SPG($A84, "IQ_ASSET_TURNS", J$3)</f>
        <v>1.6739999999999999</v>
      </c>
    </row>
    <row r="85" spans="1:10" x14ac:dyDescent="0.3">
      <c r="A85" s="11" t="s">
        <v>1107</v>
      </c>
      <c r="B85" s="9" cm="1">
        <f t="array" ref="B85">_xll.SNL.Clients.Office.Excel.Functions.SPG($A85, "IQ_ASSET_TURNS", B$3)</f>
        <v>0.44</v>
      </c>
      <c r="C85" s="9" cm="1">
        <f t="array" ref="C85">_xll.SNL.Clients.Office.Excel.Functions.SPG($A85, "IQ_ASSET_TURNS", C$3)</f>
        <v>0.45300000000000001</v>
      </c>
      <c r="D85" s="9" cm="1">
        <f t="array" ref="D85">_xll.SNL.Clients.Office.Excel.Functions.SPG($A85, "IQ_ASSET_TURNS", D$3)</f>
        <v>0.46200000000000002</v>
      </c>
      <c r="E85" s="9" cm="1">
        <f t="array" ref="E85">_xll.SNL.Clients.Office.Excel.Functions.SPG($A85, "IQ_ASSET_TURNS", E$3)</f>
        <v>0.47699999999999998</v>
      </c>
      <c r="F85" s="9" cm="1">
        <f t="array" ref="F85">_xll.SNL.Clients.Office.Excel.Functions.SPG($A85, "IQ_ASSET_TURNS", F$3)</f>
        <v>0.41799999999999998</v>
      </c>
      <c r="G85" s="9" cm="1">
        <f t="array" ref="G85">_xll.SNL.Clients.Office.Excel.Functions.SPG($A85, "IQ_ASSET_TURNS", G$3)</f>
        <v>0.39300000000000002</v>
      </c>
      <c r="H85" s="9" cm="1">
        <f t="array" ref="H85">_xll.SNL.Clients.Office.Excel.Functions.SPG($A85, "IQ_ASSET_TURNS", H$3)</f>
        <v>0.39600000000000002</v>
      </c>
      <c r="I85" s="9" cm="1">
        <f t="array" ref="I85">_xll.SNL.Clients.Office.Excel.Functions.SPG($A85, "IQ_ASSET_TURNS", I$3)</f>
        <v>0.48799999999999999</v>
      </c>
      <c r="J85" s="9" cm="1">
        <f t="array" ref="J85">_xll.SNL.Clients.Office.Excel.Functions.SPG($A85, "IQ_ASSET_TURNS", J$3)</f>
        <v>0.40899999999999997</v>
      </c>
    </row>
    <row r="86" spans="1:10" x14ac:dyDescent="0.3">
      <c r="A86" s="11" t="s">
        <v>1108</v>
      </c>
      <c r="B86" s="9" cm="1">
        <f t="array" ref="B86">_xll.SNL.Clients.Office.Excel.Functions.SPG($A86, "IQ_ASSET_TURNS", B$3)</f>
        <v>0.41799999999999998</v>
      </c>
      <c r="C86" s="9" cm="1">
        <f t="array" ref="C86">_xll.SNL.Clients.Office.Excel.Functions.SPG($A86, "IQ_ASSET_TURNS", C$3)</f>
        <v>0.39700000000000002</v>
      </c>
      <c r="D86" s="9" cm="1">
        <f t="array" ref="D86">_xll.SNL.Clients.Office.Excel.Functions.SPG($A86, "IQ_ASSET_TURNS", D$3)</f>
        <v>0.37</v>
      </c>
      <c r="E86" s="9" cm="1">
        <f t="array" ref="E86">_xll.SNL.Clients.Office.Excel.Functions.SPG($A86, "IQ_ASSET_TURNS", E$3)</f>
        <v>0.36199999999999999</v>
      </c>
      <c r="F86" s="9" cm="1">
        <f t="array" ref="F86">_xll.SNL.Clients.Office.Excel.Functions.SPG($A86, "IQ_ASSET_TURNS", F$3)</f>
        <v>0.33100000000000002</v>
      </c>
      <c r="G86" s="9" cm="1">
        <f t="array" ref="G86">_xll.SNL.Clients.Office.Excel.Functions.SPG($A86, "IQ_ASSET_TURNS", G$3)</f>
        <v>0.32100000000000001</v>
      </c>
      <c r="H86" s="9" cm="1">
        <f t="array" ref="H86">_xll.SNL.Clients.Office.Excel.Functions.SPG($A86, "IQ_ASSET_TURNS", H$3)</f>
        <v>0.309</v>
      </c>
      <c r="I86" s="9" cm="1">
        <f t="array" ref="I86">_xll.SNL.Clients.Office.Excel.Functions.SPG($A86, "IQ_ASSET_TURNS", I$3)</f>
        <v>0.34599999999999997</v>
      </c>
      <c r="J86" s="9" cm="1">
        <f t="array" ref="J86">_xll.SNL.Clients.Office.Excel.Functions.SPG($A86, "IQ_ASSET_TURNS", J$3)</f>
        <v>0.35099999999999998</v>
      </c>
    </row>
    <row r="87" spans="1:10" x14ac:dyDescent="0.3">
      <c r="A87" s="11" t="s">
        <v>1109</v>
      </c>
      <c r="B87" s="9" t="str" cm="1">
        <f t="array" ref="B87">_xll.SNL.Clients.Office.Excel.Functions.SPG($A87, "IQ_ASSET_TURNS", B$3)</f>
        <v>NA</v>
      </c>
      <c r="C87" s="9" t="str" cm="1">
        <f t="array" ref="C87">_xll.SNL.Clients.Office.Excel.Functions.SPG($A87, "IQ_ASSET_TURNS", C$3)</f>
        <v>NA</v>
      </c>
      <c r="D87" s="9" t="str" cm="1">
        <f t="array" ref="D87">_xll.SNL.Clients.Office.Excel.Functions.SPG($A87, "IQ_ASSET_TURNS", D$3)</f>
        <v>NA</v>
      </c>
      <c r="E87" s="9" t="str" cm="1">
        <f t="array" ref="E87">_xll.SNL.Clients.Office.Excel.Functions.SPG($A87, "IQ_ASSET_TURNS", E$3)</f>
        <v>NA</v>
      </c>
      <c r="F87" s="9" t="str" cm="1">
        <f t="array" ref="F87">_xll.SNL.Clients.Office.Excel.Functions.SPG($A87, "IQ_ASSET_TURNS", F$3)</f>
        <v>NA</v>
      </c>
      <c r="G87" s="9" t="str" cm="1">
        <f t="array" ref="G87">_xll.SNL.Clients.Office.Excel.Functions.SPG($A87, "IQ_ASSET_TURNS", G$3)</f>
        <v>NA</v>
      </c>
      <c r="H87" s="9" t="str" cm="1">
        <f t="array" ref="H87">_xll.SNL.Clients.Office.Excel.Functions.SPG($A87, "IQ_ASSET_TURNS", H$3)</f>
        <v>NA</v>
      </c>
      <c r="I87" s="9" t="str" cm="1">
        <f t="array" ref="I87">_xll.SNL.Clients.Office.Excel.Functions.SPG($A87, "IQ_ASSET_TURNS", I$3)</f>
        <v>NA</v>
      </c>
      <c r="J87" s="9" t="str" cm="1">
        <f t="array" ref="J87">_xll.SNL.Clients.Office.Excel.Functions.SPG($A87, "IQ_ASSET_TURNS", J$3)</f>
        <v>NA</v>
      </c>
    </row>
    <row r="88" spans="1:10" x14ac:dyDescent="0.3">
      <c r="A88" s="11" t="s">
        <v>1110</v>
      </c>
      <c r="B88" s="9" cm="1">
        <f t="array" ref="B88">_xll.SNL.Clients.Office.Excel.Functions.SPG($A88, "IQ_ASSET_TURNS", B$3)</f>
        <v>1.0960000000000001</v>
      </c>
      <c r="C88" s="9" cm="1">
        <f t="array" ref="C88">_xll.SNL.Clients.Office.Excel.Functions.SPG($A88, "IQ_ASSET_TURNS", C$3)</f>
        <v>1.5289999999999999</v>
      </c>
      <c r="D88" s="9" cm="1">
        <f t="array" ref="D88">_xll.SNL.Clients.Office.Excel.Functions.SPG($A88, "IQ_ASSET_TURNS", D$3)</f>
        <v>1.35</v>
      </c>
      <c r="E88" s="9" cm="1">
        <f t="array" ref="E88">_xll.SNL.Clients.Office.Excel.Functions.SPG($A88, "IQ_ASSET_TURNS", E$3)</f>
        <v>0.82599999999999996</v>
      </c>
      <c r="F88" s="9" cm="1">
        <f t="array" ref="F88">_xll.SNL.Clients.Office.Excel.Functions.SPG($A88, "IQ_ASSET_TURNS", F$3)</f>
        <v>1.08</v>
      </c>
      <c r="G88" s="9" cm="1">
        <f t="array" ref="G88">_xll.SNL.Clients.Office.Excel.Functions.SPG($A88, "IQ_ASSET_TURNS", G$3)</f>
        <v>1.478</v>
      </c>
      <c r="H88" s="9" cm="1">
        <f t="array" ref="H88">_xll.SNL.Clients.Office.Excel.Functions.SPG($A88, "IQ_ASSET_TURNS", H$3)</f>
        <v>1.411</v>
      </c>
      <c r="I88" s="9" cm="1">
        <f t="array" ref="I88">_xll.SNL.Clients.Office.Excel.Functions.SPG($A88, "IQ_ASSET_TURNS", I$3)</f>
        <v>0.875</v>
      </c>
      <c r="J88" s="9" cm="1">
        <f t="array" ref="J88">_xll.SNL.Clients.Office.Excel.Functions.SPG($A88, "IQ_ASSET_TURNS", J$3)</f>
        <v>1.105</v>
      </c>
    </row>
    <row r="89" spans="1:10" x14ac:dyDescent="0.3">
      <c r="A89" s="11" t="s">
        <v>1111</v>
      </c>
      <c r="B89" s="9" t="str" cm="1">
        <f t="array" ref="B89">_xll.SNL.Clients.Office.Excel.Functions.SPG($A89, "IQ_ASSET_TURNS", B$3)</f>
        <v>NA</v>
      </c>
      <c r="C89" s="9" t="str" cm="1">
        <f t="array" ref="C89">_xll.SNL.Clients.Office.Excel.Functions.SPG($A89, "IQ_ASSET_TURNS", C$3)</f>
        <v>NA</v>
      </c>
      <c r="D89" s="9" t="str" cm="1">
        <f t="array" ref="D89">_xll.SNL.Clients.Office.Excel.Functions.SPG($A89, "IQ_ASSET_TURNS", D$3)</f>
        <v>NA</v>
      </c>
      <c r="E89" s="9" t="str" cm="1">
        <f t="array" ref="E89">_xll.SNL.Clients.Office.Excel.Functions.SPG($A89, "IQ_ASSET_TURNS", E$3)</f>
        <v>NA</v>
      </c>
      <c r="F89" s="9" t="str" cm="1">
        <f t="array" ref="F89">_xll.SNL.Clients.Office.Excel.Functions.SPG($A89, "IQ_ASSET_TURNS", F$3)</f>
        <v>NA</v>
      </c>
      <c r="G89" s="9" t="str" cm="1">
        <f t="array" ref="G89">_xll.SNL.Clients.Office.Excel.Functions.SPG($A89, "IQ_ASSET_TURNS", G$3)</f>
        <v>NA</v>
      </c>
      <c r="H89" s="9" t="str" cm="1">
        <f t="array" ref="H89">_xll.SNL.Clients.Office.Excel.Functions.SPG($A89, "IQ_ASSET_TURNS", H$3)</f>
        <v>NA</v>
      </c>
      <c r="I89" s="9" t="str" cm="1">
        <f t="array" ref="I89">_xll.SNL.Clients.Office.Excel.Functions.SPG($A89, "IQ_ASSET_TURNS", I$3)</f>
        <v>NA</v>
      </c>
      <c r="J89" s="9" t="str" cm="1">
        <f t="array" ref="J89">_xll.SNL.Clients.Office.Excel.Functions.SPG($A89, "IQ_ASSET_TURNS", J$3)</f>
        <v>NA</v>
      </c>
    </row>
    <row r="90" spans="1:10" x14ac:dyDescent="0.3">
      <c r="A90" s="11" t="s">
        <v>1112</v>
      </c>
      <c r="B90" s="9" cm="1">
        <f t="array" ref="B90">_xll.SNL.Clients.Office.Excel.Functions.SPG($A90, "IQ_ASSET_TURNS", B$3)</f>
        <v>1.579</v>
      </c>
      <c r="C90" s="9" cm="1">
        <f t="array" ref="C90">_xll.SNL.Clients.Office.Excel.Functions.SPG($A90, "IQ_ASSET_TURNS", C$3)</f>
        <v>1.6379999999999999</v>
      </c>
      <c r="D90" s="9" cm="1">
        <f t="array" ref="D90">_xll.SNL.Clients.Office.Excel.Functions.SPG($A90, "IQ_ASSET_TURNS", D$3)</f>
        <v>1.681</v>
      </c>
      <c r="E90" s="9" cm="1">
        <f t="array" ref="E90">_xll.SNL.Clients.Office.Excel.Functions.SPG($A90, "IQ_ASSET_TURNS", E$3)</f>
        <v>1.784</v>
      </c>
      <c r="F90" s="9" cm="1">
        <f t="array" ref="F90">_xll.SNL.Clients.Office.Excel.Functions.SPG($A90, "IQ_ASSET_TURNS", F$3)</f>
        <v>1.706</v>
      </c>
      <c r="G90" s="9" cm="1">
        <f t="array" ref="G90">_xll.SNL.Clients.Office.Excel.Functions.SPG($A90, "IQ_ASSET_TURNS", G$3)</f>
        <v>1.6850000000000001</v>
      </c>
      <c r="H90" s="9" cm="1">
        <f t="array" ref="H90">_xll.SNL.Clients.Office.Excel.Functions.SPG($A90, "IQ_ASSET_TURNS", H$3)</f>
        <v>1.821</v>
      </c>
      <c r="I90" s="9" cm="1">
        <f t="array" ref="I90">_xll.SNL.Clients.Office.Excel.Functions.SPG($A90, "IQ_ASSET_TURNS", I$3)</f>
        <v>1.802</v>
      </c>
      <c r="J90" s="9" cm="1">
        <f t="array" ref="J90">_xll.SNL.Clients.Office.Excel.Functions.SPG($A90, "IQ_ASSET_TURNS", J$3)</f>
        <v>1.728</v>
      </c>
    </row>
    <row r="91" spans="1:10" x14ac:dyDescent="0.3">
      <c r="A91" s="11" t="s">
        <v>1113</v>
      </c>
      <c r="B91" s="9" t="str" cm="1">
        <f t="array" ref="B91">_xll.SNL.Clients.Office.Excel.Functions.SPG($A91, "IQ_ASSET_TURNS", B$3)</f>
        <v>NA</v>
      </c>
      <c r="C91" s="9" t="str" cm="1">
        <f t="array" ref="C91">_xll.SNL.Clients.Office.Excel.Functions.SPG($A91, "IQ_ASSET_TURNS", C$3)</f>
        <v>NA</v>
      </c>
      <c r="D91" s="9" t="str" cm="1">
        <f t="array" ref="D91">_xll.SNL.Clients.Office.Excel.Functions.SPG($A91, "IQ_ASSET_TURNS", D$3)</f>
        <v>NA</v>
      </c>
      <c r="E91" s="9" t="str" cm="1">
        <f t="array" ref="E91">_xll.SNL.Clients.Office.Excel.Functions.SPG($A91, "IQ_ASSET_TURNS", E$3)</f>
        <v>NA</v>
      </c>
      <c r="F91" s="9" t="str" cm="1">
        <f t="array" ref="F91">_xll.SNL.Clients.Office.Excel.Functions.SPG($A91, "IQ_ASSET_TURNS", F$3)</f>
        <v>NA</v>
      </c>
      <c r="G91" s="9" t="str" cm="1">
        <f t="array" ref="G91">_xll.SNL.Clients.Office.Excel.Functions.SPG($A91, "IQ_ASSET_TURNS", G$3)</f>
        <v>NA</v>
      </c>
      <c r="H91" s="9" t="str" cm="1">
        <f t="array" ref="H91">_xll.SNL.Clients.Office.Excel.Functions.SPG($A91, "IQ_ASSET_TURNS", H$3)</f>
        <v>NA</v>
      </c>
      <c r="I91" s="9" t="str" cm="1">
        <f t="array" ref="I91">_xll.SNL.Clients.Office.Excel.Functions.SPG($A91, "IQ_ASSET_TURNS", I$3)</f>
        <v>NA</v>
      </c>
      <c r="J91" s="9" t="str" cm="1">
        <f t="array" ref="J91">_xll.SNL.Clients.Office.Excel.Functions.SPG($A91, "IQ_ASSET_TURNS", J$3)</f>
        <v>NA</v>
      </c>
    </row>
    <row r="92" spans="1:10" x14ac:dyDescent="0.3">
      <c r="A92" s="11" t="s">
        <v>1114</v>
      </c>
      <c r="B92" s="9" cm="1">
        <f t="array" ref="B92">_xll.SNL.Clients.Office.Excel.Functions.SPG($A92, "IQ_ASSET_TURNS", B$3)</f>
        <v>1.0429999999999999</v>
      </c>
      <c r="C92" s="9" cm="1">
        <f t="array" ref="C92">_xll.SNL.Clients.Office.Excel.Functions.SPG($A92, "IQ_ASSET_TURNS", C$3)</f>
        <v>1.1240000000000001</v>
      </c>
      <c r="D92" s="9" cm="1">
        <f t="array" ref="D92">_xll.SNL.Clients.Office.Excel.Functions.SPG($A92, "IQ_ASSET_TURNS", D$3)</f>
        <v>1.18</v>
      </c>
      <c r="E92" s="9" cm="1">
        <f t="array" ref="E92">_xll.SNL.Clients.Office.Excel.Functions.SPG($A92, "IQ_ASSET_TURNS", E$3)</f>
        <v>1.2430000000000001</v>
      </c>
      <c r="F92" s="9" cm="1">
        <f t="array" ref="F92">_xll.SNL.Clients.Office.Excel.Functions.SPG($A92, "IQ_ASSET_TURNS", F$3)</f>
        <v>1.107</v>
      </c>
      <c r="G92" s="9" cm="1">
        <f t="array" ref="G92">_xll.SNL.Clients.Office.Excel.Functions.SPG($A92, "IQ_ASSET_TURNS", G$3)</f>
        <v>1.202</v>
      </c>
      <c r="H92" s="9" cm="1">
        <f t="array" ref="H92">_xll.SNL.Clients.Office.Excel.Functions.SPG($A92, "IQ_ASSET_TURNS", H$3)</f>
        <v>1.343</v>
      </c>
      <c r="I92" s="9" cm="1">
        <f t="array" ref="I92">_xll.SNL.Clients.Office.Excel.Functions.SPG($A92, "IQ_ASSET_TURNS", I$3)</f>
        <v>1.4419999999999999</v>
      </c>
      <c r="J92" s="9" cm="1">
        <f t="array" ref="J92">_xll.SNL.Clients.Office.Excel.Functions.SPG($A92, "IQ_ASSET_TURNS", J$3)</f>
        <v>1.2649999999999999</v>
      </c>
    </row>
    <row r="93" spans="1:10" x14ac:dyDescent="0.3">
      <c r="A93" s="11" t="s">
        <v>1115</v>
      </c>
      <c r="B93" s="9" cm="1">
        <f t="array" ref="B93">_xll.SNL.Clients.Office.Excel.Functions.SPG($A93, "IQ_ASSET_TURNS", B$3)</f>
        <v>1.0269999999999999</v>
      </c>
      <c r="C93" s="9" cm="1">
        <f t="array" ref="C93">_xll.SNL.Clients.Office.Excel.Functions.SPG($A93, "IQ_ASSET_TURNS", C$3)</f>
        <v>1.06</v>
      </c>
      <c r="D93" s="9" cm="1">
        <f t="array" ref="D93">_xll.SNL.Clients.Office.Excel.Functions.SPG($A93, "IQ_ASSET_TURNS", D$3)</f>
        <v>0.98599999999999999</v>
      </c>
      <c r="E93" s="9" cm="1">
        <f t="array" ref="E93">_xll.SNL.Clients.Office.Excel.Functions.SPG($A93, "IQ_ASSET_TURNS", E$3)</f>
        <v>0.95699999999999996</v>
      </c>
      <c r="F93" s="9" cm="1">
        <f t="array" ref="F93">_xll.SNL.Clients.Office.Excel.Functions.SPG($A93, "IQ_ASSET_TURNS", F$3)</f>
        <v>1.022</v>
      </c>
      <c r="G93" s="9" cm="1">
        <f t="array" ref="G93">_xll.SNL.Clients.Office.Excel.Functions.SPG($A93, "IQ_ASSET_TURNS", G$3)</f>
        <v>1.1000000000000001</v>
      </c>
      <c r="H93" s="9" cm="1">
        <f t="array" ref="H93">_xll.SNL.Clients.Office.Excel.Functions.SPG($A93, "IQ_ASSET_TURNS", H$3)</f>
        <v>1.0620000000000001</v>
      </c>
      <c r="I93" s="9" cm="1">
        <f t="array" ref="I93">_xll.SNL.Clients.Office.Excel.Functions.SPG($A93, "IQ_ASSET_TURNS", I$3)</f>
        <v>1.04</v>
      </c>
      <c r="J93" s="9" cm="1">
        <f t="array" ref="J93">_xll.SNL.Clients.Office.Excel.Functions.SPG($A93, "IQ_ASSET_TURNS", J$3)</f>
        <v>1.0089999999999999</v>
      </c>
    </row>
    <row r="94" spans="1:10" x14ac:dyDescent="0.3">
      <c r="A94" s="11" t="s">
        <v>1116</v>
      </c>
      <c r="B94" s="9" cm="1">
        <f t="array" ref="B94">_xll.SNL.Clients.Office.Excel.Functions.SPG($A94, "IQ_ASSET_TURNS", B$3)</f>
        <v>0.79400000000000004</v>
      </c>
      <c r="C94" s="9" cm="1">
        <f t="array" ref="C94">_xll.SNL.Clients.Office.Excel.Functions.SPG($A94, "IQ_ASSET_TURNS", C$3)</f>
        <v>0.80900000000000005</v>
      </c>
      <c r="D94" s="9" cm="1">
        <f t="array" ref="D94">_xll.SNL.Clients.Office.Excel.Functions.SPG($A94, "IQ_ASSET_TURNS", D$3)</f>
        <v>0.78600000000000003</v>
      </c>
      <c r="E94" s="9" cm="1">
        <f t="array" ref="E94">_xll.SNL.Clients.Office.Excel.Functions.SPG($A94, "IQ_ASSET_TURNS", E$3)</f>
        <v>0.78300000000000003</v>
      </c>
      <c r="F94" s="9" cm="1">
        <f t="array" ref="F94">_xll.SNL.Clients.Office.Excel.Functions.SPG($A94, "IQ_ASSET_TURNS", F$3)</f>
        <v>0.77700000000000002</v>
      </c>
      <c r="G94" s="9" cm="1">
        <f t="array" ref="G94">_xll.SNL.Clients.Office.Excel.Functions.SPG($A94, "IQ_ASSET_TURNS", G$3)</f>
        <v>0.85199999999999998</v>
      </c>
      <c r="H94" s="9" cm="1">
        <f t="array" ref="H94">_xll.SNL.Clients.Office.Excel.Functions.SPG($A94, "IQ_ASSET_TURNS", H$3)</f>
        <v>0.87</v>
      </c>
      <c r="I94" s="9" cm="1">
        <f t="array" ref="I94">_xll.SNL.Clients.Office.Excel.Functions.SPG($A94, "IQ_ASSET_TURNS", I$3)</f>
        <v>0.98</v>
      </c>
      <c r="J94" s="9" cm="1">
        <f t="array" ref="J94">_xll.SNL.Clients.Office.Excel.Functions.SPG($A94, "IQ_ASSET_TURNS", J$3)</f>
        <v>0.98499999999999999</v>
      </c>
    </row>
    <row r="95" spans="1:10" x14ac:dyDescent="0.3">
      <c r="A95" s="11" t="s">
        <v>1117</v>
      </c>
      <c r="B95" s="9" cm="1">
        <f t="array" ref="B95">_xll.SNL.Clients.Office.Excel.Functions.SPG($A95, "IQ_ASSET_TURNS", B$3)</f>
        <v>0.17699999999999999</v>
      </c>
      <c r="C95" s="9" cm="1">
        <f t="array" ref="C95">_xll.SNL.Clients.Office.Excel.Functions.SPG($A95, "IQ_ASSET_TURNS", C$3)</f>
        <v>0.17299999999999999</v>
      </c>
      <c r="D95" s="9" cm="1">
        <f t="array" ref="D95">_xll.SNL.Clients.Office.Excel.Functions.SPG($A95, "IQ_ASSET_TURNS", D$3)</f>
        <v>0.17899999999999999</v>
      </c>
      <c r="E95" s="9" cm="1">
        <f t="array" ref="E95">_xll.SNL.Clients.Office.Excel.Functions.SPG($A95, "IQ_ASSET_TURNS", E$3)</f>
        <v>0.17699999999999999</v>
      </c>
      <c r="F95" s="9" cm="1">
        <f t="array" ref="F95">_xll.SNL.Clients.Office.Excel.Functions.SPG($A95, "IQ_ASSET_TURNS", F$3)</f>
        <v>0.182</v>
      </c>
      <c r="G95" s="9" cm="1">
        <f t="array" ref="G95">_xll.SNL.Clients.Office.Excel.Functions.SPG($A95, "IQ_ASSET_TURNS", G$3)</f>
        <v>0.16900000000000001</v>
      </c>
      <c r="H95" s="9" cm="1">
        <f t="array" ref="H95">_xll.SNL.Clients.Office.Excel.Functions.SPG($A95, "IQ_ASSET_TURNS", H$3)</f>
        <v>0.159</v>
      </c>
      <c r="I95" s="9" cm="1">
        <f t="array" ref="I95">_xll.SNL.Clients.Office.Excel.Functions.SPG($A95, "IQ_ASSET_TURNS", I$3)</f>
        <v>0.161</v>
      </c>
      <c r="J95" s="9" cm="1">
        <f t="array" ref="J95">_xll.SNL.Clients.Office.Excel.Functions.SPG($A95, "IQ_ASSET_TURNS", J$3)</f>
        <v>0.159</v>
      </c>
    </row>
    <row r="96" spans="1:10" x14ac:dyDescent="0.3">
      <c r="A96" s="11" t="s">
        <v>1118</v>
      </c>
      <c r="B96" s="9" t="str" cm="1">
        <f t="array" ref="B96">_xll.SNL.Clients.Office.Excel.Functions.SPG($A96, "IQ_ASSET_TURNS", B$3)</f>
        <v>NA</v>
      </c>
      <c r="C96" s="9" cm="1">
        <f t="array" ref="C96">_xll.SNL.Clients.Office.Excel.Functions.SPG($A96, "IQ_ASSET_TURNS", C$3)</f>
        <v>1.1240000000000001</v>
      </c>
      <c r="D96" s="9" cm="1">
        <f t="array" ref="D96">_xll.SNL.Clients.Office.Excel.Functions.SPG($A96, "IQ_ASSET_TURNS", D$3)</f>
        <v>1.3240000000000001</v>
      </c>
      <c r="E96" s="9" cm="1">
        <f t="array" ref="E96">_xll.SNL.Clients.Office.Excel.Functions.SPG($A96, "IQ_ASSET_TURNS", E$3)</f>
        <v>1.294</v>
      </c>
      <c r="F96" s="9" cm="1">
        <f t="array" ref="F96">_xll.SNL.Clients.Office.Excel.Functions.SPG($A96, "IQ_ASSET_TURNS", F$3)</f>
        <v>1.254</v>
      </c>
      <c r="G96" s="9" cm="1">
        <f t="array" ref="G96">_xll.SNL.Clients.Office.Excel.Functions.SPG($A96, "IQ_ASSET_TURNS", G$3)</f>
        <v>1.137</v>
      </c>
      <c r="H96" s="9" cm="1">
        <f t="array" ref="H96">_xll.SNL.Clients.Office.Excel.Functions.SPG($A96, "IQ_ASSET_TURNS", H$3)</f>
        <v>1.446</v>
      </c>
      <c r="I96" s="9" cm="1">
        <f t="array" ref="I96">_xll.SNL.Clients.Office.Excel.Functions.SPG($A96, "IQ_ASSET_TURNS", I$3)</f>
        <v>1.494</v>
      </c>
      <c r="J96" s="9" cm="1">
        <f t="array" ref="J96">_xll.SNL.Clients.Office.Excel.Functions.SPG($A96, "IQ_ASSET_TURNS", J$3)</f>
        <v>1.28</v>
      </c>
    </row>
    <row r="97" spans="1:10" x14ac:dyDescent="0.3">
      <c r="A97" s="11" t="s">
        <v>1119</v>
      </c>
      <c r="B97" s="9" cm="1">
        <f t="array" ref="B97">_xll.SNL.Clients.Office.Excel.Functions.SPG($A97, "IQ_ASSET_TURNS", B$3)</f>
        <v>0.44800000000000001</v>
      </c>
      <c r="C97" s="9" cm="1">
        <f t="array" ref="C97">_xll.SNL.Clients.Office.Excel.Functions.SPG($A97, "IQ_ASSET_TURNS", C$3)</f>
        <v>0.55100000000000005</v>
      </c>
      <c r="D97" s="9" cm="1">
        <f t="array" ref="D97">_xll.SNL.Clients.Office.Excel.Functions.SPG($A97, "IQ_ASSET_TURNS", D$3)</f>
        <v>0.54400000000000004</v>
      </c>
      <c r="E97" s="9" cm="1">
        <f t="array" ref="E97">_xll.SNL.Clients.Office.Excel.Functions.SPG($A97, "IQ_ASSET_TURNS", E$3)</f>
        <v>0.44700000000000001</v>
      </c>
      <c r="F97" s="9" cm="1">
        <f t="array" ref="F97">_xll.SNL.Clients.Office.Excel.Functions.SPG($A97, "IQ_ASSET_TURNS", F$3)</f>
        <v>0.437</v>
      </c>
      <c r="G97" s="9" cm="1">
        <f t="array" ref="G97">_xll.SNL.Clients.Office.Excel.Functions.SPG($A97, "IQ_ASSET_TURNS", G$3)</f>
        <v>0.53900000000000003</v>
      </c>
      <c r="H97" s="9" cm="1">
        <f t="array" ref="H97">_xll.SNL.Clients.Office.Excel.Functions.SPG($A97, "IQ_ASSET_TURNS", H$3)</f>
        <v>0.51900000000000002</v>
      </c>
      <c r="I97" s="9" cm="1">
        <f t="array" ref="I97">_xll.SNL.Clients.Office.Excel.Functions.SPG($A97, "IQ_ASSET_TURNS", I$3)</f>
        <v>0.42599999999999999</v>
      </c>
      <c r="J97" s="9" cm="1">
        <f t="array" ref="J97">_xll.SNL.Clients.Office.Excel.Functions.SPG($A97, "IQ_ASSET_TURNS", J$3)</f>
        <v>0.41</v>
      </c>
    </row>
    <row r="98" spans="1:10" x14ac:dyDescent="0.3">
      <c r="A98" s="11" t="s">
        <v>1120</v>
      </c>
      <c r="B98" s="9" cm="1">
        <f t="array" ref="B98">_xll.SNL.Clients.Office.Excel.Functions.SPG($A98, "IQ_ASSET_TURNS", B$3)</f>
        <v>0.114</v>
      </c>
      <c r="C98" s="9" cm="1">
        <f t="array" ref="C98">_xll.SNL.Clients.Office.Excel.Functions.SPG($A98, "IQ_ASSET_TURNS", C$3)</f>
        <v>0.108</v>
      </c>
      <c r="D98" s="9" cm="1">
        <f t="array" ref="D98">_xll.SNL.Clients.Office.Excel.Functions.SPG($A98, "IQ_ASSET_TURNS", D$3)</f>
        <v>0.107</v>
      </c>
      <c r="E98" s="9" cm="1">
        <f t="array" ref="E98">_xll.SNL.Clients.Office.Excel.Functions.SPG($A98, "IQ_ASSET_TURNS", E$3)</f>
        <v>0.111</v>
      </c>
      <c r="F98" s="9" cm="1">
        <f t="array" ref="F98">_xll.SNL.Clients.Office.Excel.Functions.SPG($A98, "IQ_ASSET_TURNS", F$3)</f>
        <v>0.109</v>
      </c>
      <c r="G98" s="9" cm="1">
        <f t="array" ref="G98">_xll.SNL.Clients.Office.Excel.Functions.SPG($A98, "IQ_ASSET_TURNS", G$3)</f>
        <v>0.104</v>
      </c>
      <c r="H98" s="9" cm="1">
        <f t="array" ref="H98">_xll.SNL.Clients.Office.Excel.Functions.SPG($A98, "IQ_ASSET_TURNS", H$3)</f>
        <v>0.105</v>
      </c>
      <c r="I98" s="9" cm="1">
        <f t="array" ref="I98">_xll.SNL.Clients.Office.Excel.Functions.SPG($A98, "IQ_ASSET_TURNS", I$3)</f>
        <v>0.108</v>
      </c>
      <c r="J98" s="9" cm="1">
        <f t="array" ref="J98">_xll.SNL.Clients.Office.Excel.Functions.SPG($A98, "IQ_ASSET_TURNS", J$3)</f>
        <v>0.108</v>
      </c>
    </row>
    <row r="99" spans="1:10" x14ac:dyDescent="0.3">
      <c r="A99" s="11" t="s">
        <v>1121</v>
      </c>
      <c r="B99" s="9" cm="1">
        <f t="array" ref="B99">_xll.SNL.Clients.Office.Excel.Functions.SPG($A99, "IQ_ASSET_TURNS", B$3)</f>
        <v>0.84699999999999998</v>
      </c>
      <c r="C99" s="9" cm="1">
        <f t="array" ref="C99">_xll.SNL.Clients.Office.Excel.Functions.SPG($A99, "IQ_ASSET_TURNS", C$3)</f>
        <v>0.82199999999999995</v>
      </c>
      <c r="D99" s="9" cm="1">
        <f t="array" ref="D99">_xll.SNL.Clients.Office.Excel.Functions.SPG($A99, "IQ_ASSET_TURNS", D$3)</f>
        <v>0.92600000000000005</v>
      </c>
      <c r="E99" s="9" cm="1">
        <f t="array" ref="E99">_xll.SNL.Clients.Office.Excel.Functions.SPG($A99, "IQ_ASSET_TURNS", E$3)</f>
        <v>0.94399999999999995</v>
      </c>
      <c r="F99" s="9" cm="1">
        <f t="array" ref="F99">_xll.SNL.Clients.Office.Excel.Functions.SPG($A99, "IQ_ASSET_TURNS", F$3)</f>
        <v>0.85599999999999998</v>
      </c>
      <c r="G99" s="9" cm="1">
        <f t="array" ref="G99">_xll.SNL.Clients.Office.Excel.Functions.SPG($A99, "IQ_ASSET_TURNS", G$3)</f>
        <v>0.54300000000000004</v>
      </c>
      <c r="H99" s="9" cm="1">
        <f t="array" ref="H99">_xll.SNL.Clients.Office.Excel.Functions.SPG($A99, "IQ_ASSET_TURNS", H$3)</f>
        <v>0.97</v>
      </c>
      <c r="I99" s="9" cm="1">
        <f t="array" ref="I99">_xll.SNL.Clients.Office.Excel.Functions.SPG($A99, "IQ_ASSET_TURNS", I$3)</f>
        <v>0.626</v>
      </c>
      <c r="J99" s="9" cm="1">
        <f t="array" ref="J99">_xll.SNL.Clients.Office.Excel.Functions.SPG($A99, "IQ_ASSET_TURNS", J$3)</f>
        <v>0.47099999999999997</v>
      </c>
    </row>
    <row r="100" spans="1:10" x14ac:dyDescent="0.3">
      <c r="A100" s="11" t="s">
        <v>1122</v>
      </c>
      <c r="B100" s="9" cm="1">
        <f t="array" ref="B100">_xll.SNL.Clients.Office.Excel.Functions.SPG($A100, "IQ_ASSET_TURNS", B$3)</f>
        <v>0.54900000000000004</v>
      </c>
      <c r="C100" s="9" cm="1">
        <f t="array" ref="C100">_xll.SNL.Clients.Office.Excel.Functions.SPG($A100, "IQ_ASSET_TURNS", C$3)</f>
        <v>0.66600000000000004</v>
      </c>
      <c r="D100" s="9" cm="1">
        <f t="array" ref="D100">_xll.SNL.Clients.Office.Excel.Functions.SPG($A100, "IQ_ASSET_TURNS", D$3)</f>
        <v>0.67300000000000004</v>
      </c>
      <c r="E100" s="9" cm="1">
        <f t="array" ref="E100">_xll.SNL.Clients.Office.Excel.Functions.SPG($A100, "IQ_ASSET_TURNS", E$3)</f>
        <v>0.66100000000000003</v>
      </c>
      <c r="F100" s="9" cm="1">
        <f t="array" ref="F100">_xll.SNL.Clients.Office.Excel.Functions.SPG($A100, "IQ_ASSET_TURNS", F$3)</f>
        <v>0.59299999999999997</v>
      </c>
      <c r="G100" s="9" cm="1">
        <f t="array" ref="G100">_xll.SNL.Clients.Office.Excel.Functions.SPG($A100, "IQ_ASSET_TURNS", G$3)</f>
        <v>0.67600000000000005</v>
      </c>
      <c r="H100" s="9" cm="1">
        <f t="array" ref="H100">_xll.SNL.Clients.Office.Excel.Functions.SPG($A100, "IQ_ASSET_TURNS", H$3)</f>
        <v>0.65800000000000003</v>
      </c>
      <c r="I100" s="9" cm="1">
        <f t="array" ref="I100">_xll.SNL.Clients.Office.Excel.Functions.SPG($A100, "IQ_ASSET_TURNS", I$3)</f>
        <v>0.65500000000000003</v>
      </c>
      <c r="J100" s="9" cm="1">
        <f t="array" ref="J100">_xll.SNL.Clients.Office.Excel.Functions.SPG($A100, "IQ_ASSET_TURNS", J$3)</f>
        <v>0.622</v>
      </c>
    </row>
    <row r="101" spans="1:10" x14ac:dyDescent="0.3">
      <c r="A101" s="11" t="s">
        <v>1123</v>
      </c>
      <c r="B101" s="9" cm="1">
        <f t="array" ref="B101">_xll.SNL.Clients.Office.Excel.Functions.SPG($A101, "IQ_ASSET_TURNS", B$3)</f>
        <v>0.75900000000000001</v>
      </c>
      <c r="C101" s="9" cm="1">
        <f t="array" ref="C101">_xll.SNL.Clients.Office.Excel.Functions.SPG($A101, "IQ_ASSET_TURNS", C$3)</f>
        <v>0.83099999999999996</v>
      </c>
      <c r="D101" s="9" cm="1">
        <f t="array" ref="D101">_xll.SNL.Clients.Office.Excel.Functions.SPG($A101, "IQ_ASSET_TURNS", D$3)</f>
        <v>0.90100000000000002</v>
      </c>
      <c r="E101" s="9" cm="1">
        <f t="array" ref="E101">_xll.SNL.Clients.Office.Excel.Functions.SPG($A101, "IQ_ASSET_TURNS", E$3)</f>
        <v>0.93400000000000005</v>
      </c>
      <c r="F101" s="9" cm="1">
        <f t="array" ref="F101">_xll.SNL.Clients.Office.Excel.Functions.SPG($A101, "IQ_ASSET_TURNS", F$3)</f>
        <v>0.79500000000000004</v>
      </c>
      <c r="G101" s="9" cm="1">
        <f t="array" ref="G101">_xll.SNL.Clients.Office.Excel.Functions.SPG($A101, "IQ_ASSET_TURNS", G$3)</f>
        <v>0.83299999999999996</v>
      </c>
      <c r="H101" s="9" cm="1">
        <f t="array" ref="H101">_xll.SNL.Clients.Office.Excel.Functions.SPG($A101, "IQ_ASSET_TURNS", H$3)</f>
        <v>0.91100000000000003</v>
      </c>
      <c r="I101" s="9" cm="1">
        <f t="array" ref="I101">_xll.SNL.Clients.Office.Excel.Functions.SPG($A101, "IQ_ASSET_TURNS", I$3)</f>
        <v>0.93300000000000005</v>
      </c>
      <c r="J101" s="9" cm="1">
        <f t="array" ref="J101">_xll.SNL.Clients.Office.Excel.Functions.SPG($A101, "IQ_ASSET_TURNS", J$3)</f>
        <v>0.77800000000000002</v>
      </c>
    </row>
    <row r="102" spans="1:10" x14ac:dyDescent="0.3">
      <c r="A102" s="11" t="s">
        <v>1124</v>
      </c>
      <c r="B102" s="9" cm="1">
        <f t="array" ref="B102">_xll.SNL.Clients.Office.Excel.Functions.SPG($A102, "IQ_ASSET_TURNS", B$3)</f>
        <v>0.83399999999999996</v>
      </c>
      <c r="C102" s="9" cm="1">
        <f t="array" ref="C102">_xll.SNL.Clients.Office.Excel.Functions.SPG($A102, "IQ_ASSET_TURNS", C$3)</f>
        <v>0.80200000000000005</v>
      </c>
      <c r="D102" s="9" cm="1">
        <f t="array" ref="D102">_xll.SNL.Clients.Office.Excel.Functions.SPG($A102, "IQ_ASSET_TURNS", D$3)</f>
        <v>0.82099999999999995</v>
      </c>
      <c r="E102" s="9" cm="1">
        <f t="array" ref="E102">_xll.SNL.Clients.Office.Excel.Functions.SPG($A102, "IQ_ASSET_TURNS", E$3)</f>
        <v>0.82299999999999995</v>
      </c>
      <c r="F102" s="9" cm="1">
        <f t="array" ref="F102">_xll.SNL.Clients.Office.Excel.Functions.SPG($A102, "IQ_ASSET_TURNS", F$3)</f>
        <v>0.749</v>
      </c>
      <c r="G102" s="9" cm="1">
        <f t="array" ref="G102">_xll.SNL.Clients.Office.Excel.Functions.SPG($A102, "IQ_ASSET_TURNS", G$3)</f>
        <v>0.77900000000000003</v>
      </c>
      <c r="H102" s="9" cm="1">
        <f t="array" ref="H102">_xll.SNL.Clients.Office.Excel.Functions.SPG($A102, "IQ_ASSET_TURNS", H$3)</f>
        <v>0.85</v>
      </c>
      <c r="I102" s="9" cm="1">
        <f t="array" ref="I102">_xll.SNL.Clients.Office.Excel.Functions.SPG($A102, "IQ_ASSET_TURNS", I$3)</f>
        <v>0.85799999999999998</v>
      </c>
      <c r="J102" s="9" cm="1">
        <f t="array" ref="J102">_xll.SNL.Clients.Office.Excel.Functions.SPG($A102, "IQ_ASSET_TURNS", J$3)</f>
        <v>0.82899999999999996</v>
      </c>
    </row>
    <row r="103" spans="1:10" x14ac:dyDescent="0.3">
      <c r="A103" s="11" t="s">
        <v>1125</v>
      </c>
      <c r="B103" s="9" cm="1">
        <f t="array" ref="B103">_xll.SNL.Clients.Office.Excel.Functions.SPG($A103, "IQ_ASSET_TURNS", B$3)</f>
        <v>0.16700000000000001</v>
      </c>
      <c r="C103" s="9" cm="1">
        <f t="array" ref="C103">_xll.SNL.Clients.Office.Excel.Functions.SPG($A103, "IQ_ASSET_TURNS", C$3)</f>
        <v>0.17100000000000001</v>
      </c>
      <c r="D103" s="9" cm="1">
        <f t="array" ref="D103">_xll.SNL.Clients.Office.Excel.Functions.SPG($A103, "IQ_ASSET_TURNS", D$3)</f>
        <v>0.17499999999999999</v>
      </c>
      <c r="E103" s="9" cm="1">
        <f t="array" ref="E103">_xll.SNL.Clients.Office.Excel.Functions.SPG($A103, "IQ_ASSET_TURNS", E$3)</f>
        <v>0.17199999999999999</v>
      </c>
      <c r="F103" s="9" cm="1">
        <f t="array" ref="F103">_xll.SNL.Clients.Office.Excel.Functions.SPG($A103, "IQ_ASSET_TURNS", F$3)</f>
        <v>0.16900000000000001</v>
      </c>
      <c r="G103" s="9" cm="1">
        <f t="array" ref="G103">_xll.SNL.Clients.Office.Excel.Functions.SPG($A103, "IQ_ASSET_TURNS", G$3)</f>
        <v>0.17100000000000001</v>
      </c>
      <c r="H103" s="9" cm="1">
        <f t="array" ref="H103">_xll.SNL.Clients.Office.Excel.Functions.SPG($A103, "IQ_ASSET_TURNS", H$3)</f>
        <v>0.17199999999999999</v>
      </c>
      <c r="I103" s="9" cm="1">
        <f t="array" ref="I103">_xll.SNL.Clients.Office.Excel.Functions.SPG($A103, "IQ_ASSET_TURNS", I$3)</f>
        <v>0.16600000000000001</v>
      </c>
      <c r="J103" s="9" cm="1">
        <f t="array" ref="J103">_xll.SNL.Clients.Office.Excel.Functions.SPG($A103, "IQ_ASSET_TURNS", J$3)</f>
        <v>0.16300000000000001</v>
      </c>
    </row>
    <row r="104" spans="1:10" x14ac:dyDescent="0.3">
      <c r="A104" s="11" t="s">
        <v>1126</v>
      </c>
      <c r="B104" s="9" t="str" cm="1">
        <f t="array" ref="B104">_xll.SNL.Clients.Office.Excel.Functions.SPG($A104, "IQ_ASSET_TURNS", B$3)</f>
        <v>NA</v>
      </c>
      <c r="C104" s="9" t="str" cm="1">
        <f t="array" ref="C104">_xll.SNL.Clients.Office.Excel.Functions.SPG($A104, "IQ_ASSET_TURNS", C$3)</f>
        <v>NA</v>
      </c>
      <c r="D104" s="9" t="str" cm="1">
        <f t="array" ref="D104">_xll.SNL.Clients.Office.Excel.Functions.SPG($A104, "IQ_ASSET_TURNS", D$3)</f>
        <v>NA</v>
      </c>
      <c r="E104" s="9" t="str" cm="1">
        <f t="array" ref="E104">_xll.SNL.Clients.Office.Excel.Functions.SPG($A104, "IQ_ASSET_TURNS", E$3)</f>
        <v>NA</v>
      </c>
      <c r="F104" s="9" t="str" cm="1">
        <f t="array" ref="F104">_xll.SNL.Clients.Office.Excel.Functions.SPG($A104, "IQ_ASSET_TURNS", F$3)</f>
        <v>NA</v>
      </c>
      <c r="G104" s="9" t="str" cm="1">
        <f t="array" ref="G104">_xll.SNL.Clients.Office.Excel.Functions.SPG($A104, "IQ_ASSET_TURNS", G$3)</f>
        <v>NA</v>
      </c>
      <c r="H104" s="9" t="str" cm="1">
        <f t="array" ref="H104">_xll.SNL.Clients.Office.Excel.Functions.SPG($A104, "IQ_ASSET_TURNS", H$3)</f>
        <v>NA</v>
      </c>
      <c r="I104" s="9" t="str" cm="1">
        <f t="array" ref="I104">_xll.SNL.Clients.Office.Excel.Functions.SPG($A104, "IQ_ASSET_TURNS", I$3)</f>
        <v>NA</v>
      </c>
      <c r="J104" s="9" t="str" cm="1">
        <f t="array" ref="J104">_xll.SNL.Clients.Office.Excel.Functions.SPG($A104, "IQ_ASSET_TURNS", J$3)</f>
        <v>NA</v>
      </c>
    </row>
    <row r="105" spans="1:10" x14ac:dyDescent="0.3">
      <c r="A105" s="11" t="s">
        <v>1127</v>
      </c>
      <c r="B105" s="9" cm="1">
        <f t="array" ref="B105">_xll.SNL.Clients.Office.Excel.Functions.SPG($A105, "IQ_ASSET_TURNS", B$3)</f>
        <v>0.64900000000000002</v>
      </c>
      <c r="C105" s="9" cm="1">
        <f t="array" ref="C105">_xll.SNL.Clients.Office.Excel.Functions.SPG($A105, "IQ_ASSET_TURNS", C$3)</f>
        <v>0.66800000000000004</v>
      </c>
      <c r="D105" s="9" cm="1">
        <f t="array" ref="D105">_xll.SNL.Clients.Office.Excel.Functions.SPG($A105, "IQ_ASSET_TURNS", D$3)</f>
        <v>0.66300000000000003</v>
      </c>
      <c r="E105" s="9" cm="1">
        <f t="array" ref="E105">_xll.SNL.Clients.Office.Excel.Functions.SPG($A105, "IQ_ASSET_TURNS", E$3)</f>
        <v>0.67100000000000004</v>
      </c>
      <c r="F105" s="9" cm="1">
        <f t="array" ref="F105">_xll.SNL.Clients.Office.Excel.Functions.SPG($A105, "IQ_ASSET_TURNS", F$3)</f>
        <v>0.61799999999999999</v>
      </c>
      <c r="G105" s="9" cm="1">
        <f t="array" ref="G105">_xll.SNL.Clients.Office.Excel.Functions.SPG($A105, "IQ_ASSET_TURNS", G$3)</f>
        <v>0.69599999999999995</v>
      </c>
      <c r="H105" s="9" cm="1">
        <f t="array" ref="H105">_xll.SNL.Clients.Office.Excel.Functions.SPG($A105, "IQ_ASSET_TURNS", H$3)</f>
        <v>0.65400000000000003</v>
      </c>
      <c r="I105" s="9" cm="1">
        <f t="array" ref="I105">_xll.SNL.Clients.Office.Excel.Functions.SPG($A105, "IQ_ASSET_TURNS", I$3)</f>
        <v>0.64</v>
      </c>
      <c r="J105" s="9" cm="1">
        <f t="array" ref="J105">_xll.SNL.Clients.Office.Excel.Functions.SPG($A105, "IQ_ASSET_TURNS", J$3)</f>
        <v>0.57299999999999995</v>
      </c>
    </row>
    <row r="106" spans="1:10" x14ac:dyDescent="0.3">
      <c r="A106" s="11" t="s">
        <v>1128</v>
      </c>
      <c r="B106" s="9" cm="1">
        <f t="array" ref="B106">_xll.SNL.Clients.Office.Excel.Functions.SPG($A106, "IQ_ASSET_TURNS", B$3)</f>
        <v>5.0000000000000001E-3</v>
      </c>
      <c r="C106" s="9" cm="1">
        <f t="array" ref="C106">_xll.SNL.Clients.Office.Excel.Functions.SPG($A106, "IQ_ASSET_TURNS", C$3)</f>
        <v>4.8000000000000001E-2</v>
      </c>
      <c r="D106" s="9" cm="1">
        <f t="array" ref="D106">_xll.SNL.Clients.Office.Excel.Functions.SPG($A106, "IQ_ASSET_TURNS", D$3)</f>
        <v>1E-3</v>
      </c>
      <c r="E106" s="9" cm="1">
        <f t="array" ref="E106">_xll.SNL.Clients.Office.Excel.Functions.SPG($A106, "IQ_ASSET_TURNS", E$3)</f>
        <v>1E-3</v>
      </c>
      <c r="F106" s="9" cm="1">
        <f t="array" ref="F106">_xll.SNL.Clients.Office.Excel.Functions.SPG($A106, "IQ_ASSET_TURNS", F$3)</f>
        <v>4.0000000000000001E-3</v>
      </c>
      <c r="G106" s="9" cm="1">
        <f t="array" ref="G106">_xll.SNL.Clients.Office.Excel.Functions.SPG($A106, "IQ_ASSET_TURNS", G$3)</f>
        <v>8.9999999999999993E-3</v>
      </c>
      <c r="H106" s="9" cm="1">
        <f t="array" ref="H106">_xll.SNL.Clients.Office.Excel.Functions.SPG($A106, "IQ_ASSET_TURNS", H$3)</f>
        <v>2E-3</v>
      </c>
      <c r="I106" s="9" cm="1">
        <f t="array" ref="I106">_xll.SNL.Clients.Office.Excel.Functions.SPG($A106, "IQ_ASSET_TURNS", I$3)</f>
        <v>4.0000000000000001E-3</v>
      </c>
      <c r="J106" s="9" cm="1">
        <f t="array" ref="J106">_xll.SNL.Clients.Office.Excel.Functions.SPG($A106, "IQ_ASSET_TURNS", J$3)</f>
        <v>1.9E-2</v>
      </c>
    </row>
    <row r="107" spans="1:10" x14ac:dyDescent="0.3">
      <c r="A107" s="11" t="s">
        <v>1129</v>
      </c>
      <c r="B107" s="9" cm="1">
        <f t="array" ref="B107">_xll.SNL.Clients.Office.Excel.Functions.SPG($A107, "IQ_ASSET_TURNS", B$3)</f>
        <v>0.54900000000000004</v>
      </c>
      <c r="C107" s="9" cm="1">
        <f t="array" ref="C107">_xll.SNL.Clients.Office.Excel.Functions.SPG($A107, "IQ_ASSET_TURNS", C$3)</f>
        <v>0.54900000000000004</v>
      </c>
      <c r="D107" s="9" cm="1">
        <f t="array" ref="D107">_xll.SNL.Clients.Office.Excel.Functions.SPG($A107, "IQ_ASSET_TURNS", D$3)</f>
        <v>0.53700000000000003</v>
      </c>
      <c r="E107" s="9" cm="1">
        <f t="array" ref="E107">_xll.SNL.Clients.Office.Excel.Functions.SPG($A107, "IQ_ASSET_TURNS", E$3)</f>
        <v>0.54</v>
      </c>
      <c r="F107" s="9" cm="1">
        <f t="array" ref="F107">_xll.SNL.Clients.Office.Excel.Functions.SPG($A107, "IQ_ASSET_TURNS", F$3)</f>
        <v>0.51600000000000001</v>
      </c>
      <c r="G107" s="9" cm="1">
        <f t="array" ref="G107">_xll.SNL.Clients.Office.Excel.Functions.SPG($A107, "IQ_ASSET_TURNS", G$3)</f>
        <v>0.59</v>
      </c>
      <c r="H107" s="9" cm="1">
        <f t="array" ref="H107">_xll.SNL.Clients.Office.Excel.Functions.SPG($A107, "IQ_ASSET_TURNS", H$3)</f>
        <v>0.59699999999999998</v>
      </c>
      <c r="I107" s="9" cm="1">
        <f t="array" ref="I107">_xll.SNL.Clients.Office.Excel.Functions.SPG($A107, "IQ_ASSET_TURNS", I$3)</f>
        <v>0.64400000000000002</v>
      </c>
      <c r="J107" s="9" cm="1">
        <f t="array" ref="J107">_xll.SNL.Clients.Office.Excel.Functions.SPG($A107, "IQ_ASSET_TURNS", J$3)</f>
        <v>0.71399999999999997</v>
      </c>
    </row>
    <row r="108" spans="1:10" x14ac:dyDescent="0.3">
      <c r="A108" s="11" t="s">
        <v>1130</v>
      </c>
      <c r="B108" s="9" cm="1">
        <f t="array" ref="B108">_xll.SNL.Clients.Office.Excel.Functions.SPG($A108, "IQ_ASSET_TURNS", B$3)</f>
        <v>0.59599999999999997</v>
      </c>
      <c r="C108" s="9" cm="1">
        <f t="array" ref="C108">_xll.SNL.Clients.Office.Excel.Functions.SPG($A108, "IQ_ASSET_TURNS", C$3)</f>
        <v>0.58499999999999996</v>
      </c>
      <c r="D108" s="9" cm="1">
        <f t="array" ref="D108">_xll.SNL.Clients.Office.Excel.Functions.SPG($A108, "IQ_ASSET_TURNS", D$3)</f>
        <v>0.56299999999999994</v>
      </c>
      <c r="E108" s="9" cm="1">
        <f t="array" ref="E108">_xll.SNL.Clients.Office.Excel.Functions.SPG($A108, "IQ_ASSET_TURNS", E$3)</f>
        <v>0.56100000000000005</v>
      </c>
      <c r="F108" s="9" cm="1">
        <f t="array" ref="F108">_xll.SNL.Clients.Office.Excel.Functions.SPG($A108, "IQ_ASSET_TURNS", F$3)</f>
        <v>0.52600000000000002</v>
      </c>
      <c r="G108" s="9" cm="1">
        <f t="array" ref="G108">_xll.SNL.Clients.Office.Excel.Functions.SPG($A108, "IQ_ASSET_TURNS", G$3)</f>
        <v>0.55600000000000005</v>
      </c>
      <c r="H108" s="9" cm="1">
        <f t="array" ref="H108">_xll.SNL.Clients.Office.Excel.Functions.SPG($A108, "IQ_ASSET_TURNS", H$3)</f>
        <v>0.51</v>
      </c>
      <c r="I108" s="9" cm="1">
        <f t="array" ref="I108">_xll.SNL.Clients.Office.Excel.Functions.SPG($A108, "IQ_ASSET_TURNS", I$3)</f>
        <v>0.53700000000000003</v>
      </c>
      <c r="J108" s="9" cm="1">
        <f t="array" ref="J108">_xll.SNL.Clients.Office.Excel.Functions.SPG($A108, "IQ_ASSET_TURNS", J$3)</f>
        <v>0.51100000000000001</v>
      </c>
    </row>
    <row r="109" spans="1:10" x14ac:dyDescent="0.3">
      <c r="A109" s="11" t="s">
        <v>1131</v>
      </c>
      <c r="B109" s="9" t="str" cm="1">
        <f t="array" ref="B109">_xll.SNL.Clients.Office.Excel.Functions.SPG($A109, "IQ_ASSET_TURNS", B$3)</f>
        <v>NA</v>
      </c>
      <c r="C109" s="9" cm="1">
        <f t="array" ref="C109">_xll.SNL.Clients.Office.Excel.Functions.SPG($A109, "IQ_ASSET_TURNS", C$3)</f>
        <v>1.49</v>
      </c>
      <c r="D109" s="9" cm="1">
        <f t="array" ref="D109">_xll.SNL.Clients.Office.Excel.Functions.SPG($A109, "IQ_ASSET_TURNS", D$3)</f>
        <v>1.2</v>
      </c>
      <c r="E109" s="9" cm="1">
        <f t="array" ref="E109">_xll.SNL.Clients.Office.Excel.Functions.SPG($A109, "IQ_ASSET_TURNS", E$3)</f>
        <v>1.415</v>
      </c>
      <c r="F109" s="9" cm="1">
        <f t="array" ref="F109">_xll.SNL.Clients.Office.Excel.Functions.SPG($A109, "IQ_ASSET_TURNS", F$3)</f>
        <v>1.27</v>
      </c>
      <c r="G109" s="9" cm="1">
        <f t="array" ref="G109">_xll.SNL.Clients.Office.Excel.Functions.SPG($A109, "IQ_ASSET_TURNS", G$3)</f>
        <v>1.6679999999999999</v>
      </c>
      <c r="H109" s="9" cm="1">
        <f t="array" ref="H109">_xll.SNL.Clients.Office.Excel.Functions.SPG($A109, "IQ_ASSET_TURNS", H$3)</f>
        <v>1.306</v>
      </c>
      <c r="I109" s="9" cm="1">
        <f t="array" ref="I109">_xll.SNL.Clients.Office.Excel.Functions.SPG($A109, "IQ_ASSET_TURNS", I$3)</f>
        <v>1.397</v>
      </c>
      <c r="J109" s="9" cm="1">
        <f t="array" ref="J109">_xll.SNL.Clients.Office.Excel.Functions.SPG($A109, "IQ_ASSET_TURNS", J$3)</f>
        <v>1.256</v>
      </c>
    </row>
    <row r="110" spans="1:10" x14ac:dyDescent="0.3">
      <c r="A110" s="11" t="s">
        <v>1132</v>
      </c>
      <c r="B110" s="9" t="str" cm="1">
        <f t="array" ref="B110">_xll.SNL.Clients.Office.Excel.Functions.SPG($A110, "IQ_ASSET_TURNS", B$3)</f>
        <v>NA</v>
      </c>
      <c r="C110" s="9" cm="1">
        <f t="array" ref="C110">_xll.SNL.Clients.Office.Excel.Functions.SPG($A110, "IQ_ASSET_TURNS", C$3)</f>
        <v>0.79800000000000004</v>
      </c>
      <c r="D110" s="9" cm="1">
        <f t="array" ref="D110">_xll.SNL.Clients.Office.Excel.Functions.SPG($A110, "IQ_ASSET_TURNS", D$3)</f>
        <v>0.80300000000000005</v>
      </c>
      <c r="E110" s="9" cm="1">
        <f t="array" ref="E110">_xll.SNL.Clients.Office.Excel.Functions.SPG($A110, "IQ_ASSET_TURNS", E$3)</f>
        <v>0.88100000000000001</v>
      </c>
      <c r="F110" s="9" cm="1">
        <f t="array" ref="F110">_xll.SNL.Clients.Office.Excel.Functions.SPG($A110, "IQ_ASSET_TURNS", F$3)</f>
        <v>0.96299999999999997</v>
      </c>
      <c r="G110" s="9" cm="1">
        <f t="array" ref="G110">_xll.SNL.Clients.Office.Excel.Functions.SPG($A110, "IQ_ASSET_TURNS", G$3)</f>
        <v>0.90300000000000002</v>
      </c>
      <c r="H110" s="9" cm="1">
        <f t="array" ref="H110">_xll.SNL.Clients.Office.Excel.Functions.SPG($A110, "IQ_ASSET_TURNS", H$3)</f>
        <v>0.84799999999999998</v>
      </c>
      <c r="I110" s="9" cm="1">
        <f t="array" ref="I110">_xll.SNL.Clients.Office.Excel.Functions.SPG($A110, "IQ_ASSET_TURNS", I$3)</f>
        <v>0.86</v>
      </c>
      <c r="J110" s="9" cm="1">
        <f t="array" ref="J110">_xll.SNL.Clients.Office.Excel.Functions.SPG($A110, "IQ_ASSET_TURNS", J$3)</f>
        <v>0.86099999999999999</v>
      </c>
    </row>
    <row r="111" spans="1:10" x14ac:dyDescent="0.3">
      <c r="A111" s="11" t="s">
        <v>1133</v>
      </c>
      <c r="B111" s="9" cm="1">
        <f t="array" ref="B111">_xll.SNL.Clients.Office.Excel.Functions.SPG($A111, "IQ_ASSET_TURNS", B$3)</f>
        <v>0.46300000000000002</v>
      </c>
      <c r="C111" s="9" cm="1">
        <f t="array" ref="C111">_xll.SNL.Clients.Office.Excel.Functions.SPG($A111, "IQ_ASSET_TURNS", C$3)</f>
        <v>0.45600000000000002</v>
      </c>
      <c r="D111" s="9" cm="1">
        <f t="array" ref="D111">_xll.SNL.Clients.Office.Excel.Functions.SPG($A111, "IQ_ASSET_TURNS", D$3)</f>
        <v>0.40100000000000002</v>
      </c>
      <c r="E111" s="9" cm="1">
        <f t="array" ref="E111">_xll.SNL.Clients.Office.Excel.Functions.SPG($A111, "IQ_ASSET_TURNS", E$3)</f>
        <v>0.38400000000000001</v>
      </c>
      <c r="F111" s="9" cm="1">
        <f t="array" ref="F111">_xll.SNL.Clients.Office.Excel.Functions.SPG($A111, "IQ_ASSET_TURNS", F$3)</f>
        <v>0.48799999999999999</v>
      </c>
      <c r="G111" s="9" cm="1">
        <f t="array" ref="G111">_xll.SNL.Clients.Office.Excel.Functions.SPG($A111, "IQ_ASSET_TURNS", G$3)</f>
        <v>0.42699999999999999</v>
      </c>
      <c r="H111" s="9" cm="1">
        <f t="array" ref="H111">_xll.SNL.Clients.Office.Excel.Functions.SPG($A111, "IQ_ASSET_TURNS", H$3)</f>
        <v>0.38800000000000001</v>
      </c>
      <c r="I111" s="9" cm="1">
        <f t="array" ref="I111">_xll.SNL.Clients.Office.Excel.Functions.SPG($A111, "IQ_ASSET_TURNS", I$3)</f>
        <v>0.40799999999999997</v>
      </c>
      <c r="J111" s="9" cm="1">
        <f t="array" ref="J111">_xll.SNL.Clients.Office.Excel.Functions.SPG($A111, "IQ_ASSET_TURNS", J$3)</f>
        <v>0.53800000000000003</v>
      </c>
    </row>
    <row r="112" spans="1:10" x14ac:dyDescent="0.3">
      <c r="A112" s="11" t="s">
        <v>1134</v>
      </c>
      <c r="B112" s="9" t="str" cm="1">
        <f t="array" ref="B112">_xll.SNL.Clients.Office.Excel.Functions.SPG($A112, "IQ_ASSET_TURNS", B$3)</f>
        <v>NA</v>
      </c>
      <c r="C112" s="9" cm="1">
        <f t="array" ref="C112">_xll.SNL.Clients.Office.Excel.Functions.SPG($A112, "IQ_ASSET_TURNS", C$3)</f>
        <v>1.159</v>
      </c>
      <c r="D112" s="9" cm="1">
        <f t="array" ref="D112">_xll.SNL.Clients.Office.Excel.Functions.SPG($A112, "IQ_ASSET_TURNS", D$3)</f>
        <v>1.2090000000000001</v>
      </c>
      <c r="E112" s="9" cm="1">
        <f t="array" ref="E112">_xll.SNL.Clients.Office.Excel.Functions.SPG($A112, "IQ_ASSET_TURNS", E$3)</f>
        <v>1.2949999999999999</v>
      </c>
      <c r="F112" s="9" cm="1">
        <f t="array" ref="F112">_xll.SNL.Clients.Office.Excel.Functions.SPG($A112, "IQ_ASSET_TURNS", F$3)</f>
        <v>1.3140000000000001</v>
      </c>
      <c r="G112" s="9" cm="1">
        <f t="array" ref="G112">_xll.SNL.Clients.Office.Excel.Functions.SPG($A112, "IQ_ASSET_TURNS", G$3)</f>
        <v>1.2629999999999999</v>
      </c>
      <c r="H112" s="9" cm="1">
        <f t="array" ref="H112">_xll.SNL.Clients.Office.Excel.Functions.SPG($A112, "IQ_ASSET_TURNS", H$3)</f>
        <v>1.222</v>
      </c>
      <c r="I112" s="9" cm="1">
        <f t="array" ref="I112">_xll.SNL.Clients.Office.Excel.Functions.SPG($A112, "IQ_ASSET_TURNS", I$3)</f>
        <v>1.292</v>
      </c>
      <c r="J112" s="9" cm="1">
        <f t="array" ref="J112">_xll.SNL.Clients.Office.Excel.Functions.SPG($A112, "IQ_ASSET_TURNS", J$3)</f>
        <v>1.333</v>
      </c>
    </row>
    <row r="113" spans="1:10" x14ac:dyDescent="0.3">
      <c r="A113" s="11" t="s">
        <v>1135</v>
      </c>
      <c r="B113" s="9" cm="1">
        <f t="array" ref="B113">_xll.SNL.Clients.Office.Excel.Functions.SPG($A113, "IQ_ASSET_TURNS", B$3)</f>
        <v>0.45400000000000001</v>
      </c>
      <c r="C113" s="9" cm="1">
        <f t="array" ref="C113">_xll.SNL.Clients.Office.Excel.Functions.SPG($A113, "IQ_ASSET_TURNS", C$3)</f>
        <v>0.58899999999999997</v>
      </c>
      <c r="D113" s="9" cm="1">
        <f t="array" ref="D113">_xll.SNL.Clients.Office.Excel.Functions.SPG($A113, "IQ_ASSET_TURNS", D$3)</f>
        <v>0.499</v>
      </c>
      <c r="E113" s="9" cm="1">
        <f t="array" ref="E113">_xll.SNL.Clients.Office.Excel.Functions.SPG($A113, "IQ_ASSET_TURNS", E$3)</f>
        <v>0.47099999999999997</v>
      </c>
      <c r="F113" s="9" cm="1">
        <f t="array" ref="F113">_xll.SNL.Clients.Office.Excel.Functions.SPG($A113, "IQ_ASSET_TURNS", F$3)</f>
        <v>0.45400000000000001</v>
      </c>
      <c r="G113" s="9" cm="1">
        <f t="array" ref="G113">_xll.SNL.Clients.Office.Excel.Functions.SPG($A113, "IQ_ASSET_TURNS", G$3)</f>
        <v>0.53400000000000003</v>
      </c>
      <c r="H113" s="9" cm="1">
        <f t="array" ref="H113">_xll.SNL.Clients.Office.Excel.Functions.SPG($A113, "IQ_ASSET_TURNS", H$3)</f>
        <v>0.41699999999999998</v>
      </c>
      <c r="I113" s="9" cm="1">
        <f t="array" ref="I113">_xll.SNL.Clients.Office.Excel.Functions.SPG($A113, "IQ_ASSET_TURNS", I$3)</f>
        <v>0.379</v>
      </c>
      <c r="J113" s="9" cm="1">
        <f t="array" ref="J113">_xll.SNL.Clients.Office.Excel.Functions.SPG($A113, "IQ_ASSET_TURNS", J$3)</f>
        <v>0.40300000000000002</v>
      </c>
    </row>
    <row r="114" spans="1:10" x14ac:dyDescent="0.3">
      <c r="A114" s="11" t="s">
        <v>1136</v>
      </c>
      <c r="B114" s="9" cm="1">
        <f t="array" ref="B114">_xll.SNL.Clients.Office.Excel.Functions.SPG($A114, "IQ_ASSET_TURNS", B$3)</f>
        <v>0.79500000000000004</v>
      </c>
      <c r="C114" s="9" cm="1">
        <f t="array" ref="C114">_xll.SNL.Clients.Office.Excel.Functions.SPG($A114, "IQ_ASSET_TURNS", C$3)</f>
        <v>0.872</v>
      </c>
      <c r="D114" s="9" cm="1">
        <f t="array" ref="D114">_xll.SNL.Clients.Office.Excel.Functions.SPG($A114, "IQ_ASSET_TURNS", D$3)</f>
        <v>0.96499999999999997</v>
      </c>
      <c r="E114" s="9" cm="1">
        <f t="array" ref="E114">_xll.SNL.Clients.Office.Excel.Functions.SPG($A114, "IQ_ASSET_TURNS", E$3)</f>
        <v>0.92</v>
      </c>
      <c r="F114" s="9" cm="1">
        <f t="array" ref="F114">_xll.SNL.Clients.Office.Excel.Functions.SPG($A114, "IQ_ASSET_TURNS", F$3)</f>
        <v>0.874</v>
      </c>
      <c r="G114" s="9" cm="1">
        <f t="array" ref="G114">_xll.SNL.Clients.Office.Excel.Functions.SPG($A114, "IQ_ASSET_TURNS", G$3)</f>
        <v>0.84799999999999998</v>
      </c>
      <c r="H114" s="9" cm="1">
        <f t="array" ref="H114">_xll.SNL.Clients.Office.Excel.Functions.SPG($A114, "IQ_ASSET_TURNS", H$3)</f>
        <v>0.85099999999999998</v>
      </c>
      <c r="I114" s="9" cm="1">
        <f t="array" ref="I114">_xll.SNL.Clients.Office.Excel.Functions.SPG($A114, "IQ_ASSET_TURNS", I$3)</f>
        <v>0.83899999999999997</v>
      </c>
      <c r="J114" s="9" cm="1">
        <f t="array" ref="J114">_xll.SNL.Clients.Office.Excel.Functions.SPG($A114, "IQ_ASSET_TURNS", J$3)</f>
        <v>0.80100000000000005</v>
      </c>
    </row>
    <row r="115" spans="1:10" x14ac:dyDescent="0.3">
      <c r="A115" s="11" t="s">
        <v>1137</v>
      </c>
      <c r="B115" s="9" cm="1">
        <f t="array" ref="B115">_xll.SNL.Clients.Office.Excel.Functions.SPG($A115, "IQ_ASSET_TURNS", B$3)</f>
        <v>0.122</v>
      </c>
      <c r="C115" s="9" cm="1">
        <f t="array" ref="C115">_xll.SNL.Clients.Office.Excel.Functions.SPG($A115, "IQ_ASSET_TURNS", C$3)</f>
        <v>0.108</v>
      </c>
      <c r="D115" s="9" cm="1">
        <f t="array" ref="D115">_xll.SNL.Clients.Office.Excel.Functions.SPG($A115, "IQ_ASSET_TURNS", D$3)</f>
        <v>0.113</v>
      </c>
      <c r="E115" s="9" cm="1">
        <f t="array" ref="E115">_xll.SNL.Clients.Office.Excel.Functions.SPG($A115, "IQ_ASSET_TURNS", E$3)</f>
        <v>0.109</v>
      </c>
      <c r="F115" s="9" cm="1">
        <f t="array" ref="F115">_xll.SNL.Clients.Office.Excel.Functions.SPG($A115, "IQ_ASSET_TURNS", F$3)</f>
        <v>0.107</v>
      </c>
      <c r="G115" s="9" cm="1">
        <f t="array" ref="G115">_xll.SNL.Clients.Office.Excel.Functions.SPG($A115, "IQ_ASSET_TURNS", G$3)</f>
        <v>0.109</v>
      </c>
      <c r="H115" s="9" cm="1">
        <f t="array" ref="H115">_xll.SNL.Clients.Office.Excel.Functions.SPG($A115, "IQ_ASSET_TURNS", H$3)</f>
        <v>0.106</v>
      </c>
      <c r="I115" s="9" cm="1">
        <f t="array" ref="I115">_xll.SNL.Clients.Office.Excel.Functions.SPG($A115, "IQ_ASSET_TURNS", I$3)</f>
        <v>0.10100000000000001</v>
      </c>
      <c r="J115" s="9" cm="1">
        <f t="array" ref="J115">_xll.SNL.Clients.Office.Excel.Functions.SPG($A115, "IQ_ASSET_TURNS", J$3)</f>
        <v>9.9000000000000005E-2</v>
      </c>
    </row>
    <row r="116" spans="1:10" x14ac:dyDescent="0.3">
      <c r="A116" s="11" t="s">
        <v>1138</v>
      </c>
      <c r="B116" s="9" cm="1">
        <f t="array" ref="B116">_xll.SNL.Clients.Office.Excel.Functions.SPG($A116, "IQ_ASSET_TURNS", B$3)</f>
        <v>0.68200000000000005</v>
      </c>
      <c r="C116" s="9" cm="1">
        <f t="array" ref="C116">_xll.SNL.Clients.Office.Excel.Functions.SPG($A116, "IQ_ASSET_TURNS", C$3)</f>
        <v>0.66500000000000004</v>
      </c>
      <c r="D116" s="9" cm="1">
        <f t="array" ref="D116">_xll.SNL.Clients.Office.Excel.Functions.SPG($A116, "IQ_ASSET_TURNS", D$3)</f>
        <v>0.65300000000000002</v>
      </c>
      <c r="E116" s="9" cm="1">
        <f t="array" ref="E116">_xll.SNL.Clients.Office.Excel.Functions.SPG($A116, "IQ_ASSET_TURNS", E$3)</f>
        <v>0.64600000000000002</v>
      </c>
      <c r="F116" s="9" cm="1">
        <f t="array" ref="F116">_xll.SNL.Clients.Office.Excel.Functions.SPG($A116, "IQ_ASSET_TURNS", F$3)</f>
        <v>0.66300000000000003</v>
      </c>
      <c r="G116" s="9" cm="1">
        <f t="array" ref="G116">_xll.SNL.Clients.Office.Excel.Functions.SPG($A116, "IQ_ASSET_TURNS", G$3)</f>
        <v>0.66200000000000003</v>
      </c>
      <c r="H116" s="9" cm="1">
        <f t="array" ref="H116">_xll.SNL.Clients.Office.Excel.Functions.SPG($A116, "IQ_ASSET_TURNS", H$3)</f>
        <v>0.64600000000000002</v>
      </c>
      <c r="I116" s="9" cm="1">
        <f t="array" ref="I116">_xll.SNL.Clients.Office.Excel.Functions.SPG($A116, "IQ_ASSET_TURNS", I$3)</f>
        <v>0.624</v>
      </c>
      <c r="J116" s="9" cm="1">
        <f t="array" ref="J116">_xll.SNL.Clients.Office.Excel.Functions.SPG($A116, "IQ_ASSET_TURNS", J$3)</f>
        <v>0.60199999999999998</v>
      </c>
    </row>
    <row r="117" spans="1:10" x14ac:dyDescent="0.3">
      <c r="A117" s="11" t="s">
        <v>1139</v>
      </c>
      <c r="B117" s="9" cm="1">
        <f t="array" ref="B117">_xll.SNL.Clients.Office.Excel.Functions.SPG($A117, "IQ_ASSET_TURNS", B$3)</f>
        <v>0.45200000000000001</v>
      </c>
      <c r="C117" s="9" cm="1">
        <f t="array" ref="C117">_xll.SNL.Clients.Office.Excel.Functions.SPG($A117, "IQ_ASSET_TURNS", C$3)</f>
        <v>0.49399999999999999</v>
      </c>
      <c r="D117" s="9" cm="1">
        <f t="array" ref="D117">_xll.SNL.Clients.Office.Excel.Functions.SPG($A117, "IQ_ASSET_TURNS", D$3)</f>
        <v>0.50800000000000001</v>
      </c>
      <c r="E117" s="9" cm="1">
        <f t="array" ref="E117">_xll.SNL.Clients.Office.Excel.Functions.SPG($A117, "IQ_ASSET_TURNS", E$3)</f>
        <v>0.47899999999999998</v>
      </c>
      <c r="F117" s="9" cm="1">
        <f t="array" ref="F117">_xll.SNL.Clients.Office.Excel.Functions.SPG($A117, "IQ_ASSET_TURNS", F$3)</f>
        <v>0.47499999999999998</v>
      </c>
      <c r="G117" s="9" cm="1">
        <f t="array" ref="G117">_xll.SNL.Clients.Office.Excel.Functions.SPG($A117, "IQ_ASSET_TURNS", G$3)</f>
        <v>0.505</v>
      </c>
      <c r="H117" s="9" cm="1">
        <f t="array" ref="H117">_xll.SNL.Clients.Office.Excel.Functions.SPG($A117, "IQ_ASSET_TURNS", H$3)</f>
        <v>0.51100000000000001</v>
      </c>
      <c r="I117" s="9" cm="1">
        <f t="array" ref="I117">_xll.SNL.Clients.Office.Excel.Functions.SPG($A117, "IQ_ASSET_TURNS", I$3)</f>
        <v>0.48499999999999999</v>
      </c>
      <c r="J117" s="9" cm="1">
        <f t="array" ref="J117">_xll.SNL.Clients.Office.Excel.Functions.SPG($A117, "IQ_ASSET_TURNS", J$3)</f>
        <v>0.48599999999999999</v>
      </c>
    </row>
    <row r="118" spans="1:10" x14ac:dyDescent="0.3">
      <c r="A118" s="11" t="s">
        <v>1140</v>
      </c>
      <c r="B118" s="9" t="str" cm="1">
        <f t="array" ref="B118">_xll.SNL.Clients.Office.Excel.Functions.SPG($A118, "IQ_ASSET_TURNS", B$3)</f>
        <v>NA</v>
      </c>
      <c r="C118" s="9" cm="1">
        <f t="array" ref="C118">_xll.SNL.Clients.Office.Excel.Functions.SPG($A118, "IQ_ASSET_TURNS", C$3)</f>
        <v>1.1359999999999999</v>
      </c>
      <c r="D118" s="9" cm="1">
        <f t="array" ref="D118">_xll.SNL.Clients.Office.Excel.Functions.SPG($A118, "IQ_ASSET_TURNS", D$3)</f>
        <v>0.98599999999999999</v>
      </c>
      <c r="E118" s="9" cm="1">
        <f t="array" ref="E118">_xll.SNL.Clients.Office.Excel.Functions.SPG($A118, "IQ_ASSET_TURNS", E$3)</f>
        <v>1.1120000000000001</v>
      </c>
      <c r="F118" s="9" cm="1">
        <f t="array" ref="F118">_xll.SNL.Clients.Office.Excel.Functions.SPG($A118, "IQ_ASSET_TURNS", F$3)</f>
        <v>1.1479999999999999</v>
      </c>
      <c r="G118" s="9" cm="1">
        <f t="array" ref="G118">_xll.SNL.Clients.Office.Excel.Functions.SPG($A118, "IQ_ASSET_TURNS", G$3)</f>
        <v>1.1679999999999999</v>
      </c>
      <c r="H118" s="9" cm="1">
        <f t="array" ref="H118">_xll.SNL.Clients.Office.Excel.Functions.SPG($A118, "IQ_ASSET_TURNS", H$3)</f>
        <v>1.2270000000000001</v>
      </c>
      <c r="I118" s="9" cm="1">
        <f t="array" ref="I118">_xll.SNL.Clients.Office.Excel.Functions.SPG($A118, "IQ_ASSET_TURNS", I$3)</f>
        <v>1.381</v>
      </c>
      <c r="J118" s="9" cm="1">
        <f t="array" ref="J118">_xll.SNL.Clients.Office.Excel.Functions.SPG($A118, "IQ_ASSET_TURNS", J$3)</f>
        <v>1.302</v>
      </c>
    </row>
    <row r="119" spans="1:10" x14ac:dyDescent="0.3">
      <c r="A119" s="11" t="s">
        <v>1141</v>
      </c>
      <c r="B119" s="9" t="str" cm="1">
        <f t="array" ref="B119">_xll.SNL.Clients.Office.Excel.Functions.SPG($A119, "IQ_ASSET_TURNS", B$3)</f>
        <v>NA</v>
      </c>
      <c r="C119" s="9" cm="1">
        <f t="array" ref="C119">_xll.SNL.Clients.Office.Excel.Functions.SPG($A119, "IQ_ASSET_TURNS", C$3)</f>
        <v>0.72399999999999998</v>
      </c>
      <c r="D119" s="9" cm="1">
        <f t="array" ref="D119">_xll.SNL.Clients.Office.Excel.Functions.SPG($A119, "IQ_ASSET_TURNS", D$3)</f>
        <v>0.80900000000000005</v>
      </c>
      <c r="E119" s="9" cm="1">
        <f t="array" ref="E119">_xll.SNL.Clients.Office.Excel.Functions.SPG($A119, "IQ_ASSET_TURNS", E$3)</f>
        <v>0.81299999999999994</v>
      </c>
      <c r="F119" s="9" cm="1">
        <f t="array" ref="F119">_xll.SNL.Clients.Office.Excel.Functions.SPG($A119, "IQ_ASSET_TURNS", F$3)</f>
        <v>0.65300000000000002</v>
      </c>
      <c r="G119" s="9" cm="1">
        <f t="array" ref="G119">_xll.SNL.Clients.Office.Excel.Functions.SPG($A119, "IQ_ASSET_TURNS", G$3)</f>
        <v>0.77</v>
      </c>
      <c r="H119" s="9" cm="1">
        <f t="array" ref="H119">_xll.SNL.Clients.Office.Excel.Functions.SPG($A119, "IQ_ASSET_TURNS", H$3)</f>
        <v>0.85299999999999998</v>
      </c>
      <c r="I119" s="9" cm="1">
        <f t="array" ref="I119">_xll.SNL.Clients.Office.Excel.Functions.SPG($A119, "IQ_ASSET_TURNS", I$3)</f>
        <v>0.84499999999999997</v>
      </c>
      <c r="J119" s="9" cm="1">
        <f t="array" ref="J119">_xll.SNL.Clients.Office.Excel.Functions.SPG($A119, "IQ_ASSET_TURNS", J$3)</f>
        <v>0.68200000000000005</v>
      </c>
    </row>
    <row r="120" spans="1:10" x14ac:dyDescent="0.3">
      <c r="A120" s="11" t="s">
        <v>1142</v>
      </c>
      <c r="B120" s="9" t="str" cm="1">
        <f t="array" ref="B120">_xll.SNL.Clients.Office.Excel.Functions.SPG($A120, "IQ_ASSET_TURNS", B$3)</f>
        <v>NA</v>
      </c>
      <c r="C120" s="9" t="str" cm="1">
        <f t="array" ref="C120">_xll.SNL.Clients.Office.Excel.Functions.SPG($A120, "IQ_ASSET_TURNS", C$3)</f>
        <v>NA</v>
      </c>
      <c r="D120" s="9" t="str" cm="1">
        <f t="array" ref="D120">_xll.SNL.Clients.Office.Excel.Functions.SPG($A120, "IQ_ASSET_TURNS", D$3)</f>
        <v>NA</v>
      </c>
      <c r="E120" s="9" t="str" cm="1">
        <f t="array" ref="E120">_xll.SNL.Clients.Office.Excel.Functions.SPG($A120, "IQ_ASSET_TURNS", E$3)</f>
        <v>NA</v>
      </c>
      <c r="F120" s="9" t="str" cm="1">
        <f t="array" ref="F120">_xll.SNL.Clients.Office.Excel.Functions.SPG($A120, "IQ_ASSET_TURNS", F$3)</f>
        <v>NA</v>
      </c>
      <c r="G120" s="9" t="str" cm="1">
        <f t="array" ref="G120">_xll.SNL.Clients.Office.Excel.Functions.SPG($A120, "IQ_ASSET_TURNS", G$3)</f>
        <v>NA</v>
      </c>
      <c r="H120" s="9" t="str" cm="1">
        <f t="array" ref="H120">_xll.SNL.Clients.Office.Excel.Functions.SPG($A120, "IQ_ASSET_TURNS", H$3)</f>
        <v>NA</v>
      </c>
      <c r="I120" s="9" t="str" cm="1">
        <f t="array" ref="I120">_xll.SNL.Clients.Office.Excel.Functions.SPG($A120, "IQ_ASSET_TURNS", I$3)</f>
        <v>NA</v>
      </c>
      <c r="J120" s="9" t="str" cm="1">
        <f t="array" ref="J120">_xll.SNL.Clients.Office.Excel.Functions.SPG($A120, "IQ_ASSET_TURNS", J$3)</f>
        <v>NA</v>
      </c>
    </row>
    <row r="121" spans="1:10" x14ac:dyDescent="0.3">
      <c r="A121" s="11" t="s">
        <v>1143</v>
      </c>
      <c r="B121" s="9" cm="1">
        <f t="array" ref="B121">_xll.SNL.Clients.Office.Excel.Functions.SPG($A121, "IQ_ASSET_TURNS", B$3)</f>
        <v>0.13600000000000001</v>
      </c>
      <c r="C121" s="9" cm="1">
        <f t="array" ref="C121">_xll.SNL.Clients.Office.Excel.Functions.SPG($A121, "IQ_ASSET_TURNS", C$3)</f>
        <v>0.13300000000000001</v>
      </c>
      <c r="D121" s="9" cm="1">
        <f t="array" ref="D121">_xll.SNL.Clients.Office.Excel.Functions.SPG($A121, "IQ_ASSET_TURNS", D$3)</f>
        <v>0.13800000000000001</v>
      </c>
      <c r="E121" s="9" cm="1">
        <f t="array" ref="E121">_xll.SNL.Clients.Office.Excel.Functions.SPG($A121, "IQ_ASSET_TURNS", E$3)</f>
        <v>0.13600000000000001</v>
      </c>
      <c r="F121" s="9" cm="1">
        <f t="array" ref="F121">_xll.SNL.Clients.Office.Excel.Functions.SPG($A121, "IQ_ASSET_TURNS", F$3)</f>
        <v>0.13600000000000001</v>
      </c>
      <c r="G121" s="9" cm="1">
        <f t="array" ref="G121">_xll.SNL.Clients.Office.Excel.Functions.SPG($A121, "IQ_ASSET_TURNS", G$3)</f>
        <v>0.13400000000000001</v>
      </c>
      <c r="H121" s="9" cm="1">
        <f t="array" ref="H121">_xll.SNL.Clients.Office.Excel.Functions.SPG($A121, "IQ_ASSET_TURNS", H$3)</f>
        <v>0.13500000000000001</v>
      </c>
      <c r="I121" s="9" cm="1">
        <f t="array" ref="I121">_xll.SNL.Clients.Office.Excel.Functions.SPG($A121, "IQ_ASSET_TURNS", I$3)</f>
        <v>0.13300000000000001</v>
      </c>
      <c r="J121" s="9" cm="1">
        <f t="array" ref="J121">_xll.SNL.Clients.Office.Excel.Functions.SPG($A121, "IQ_ASSET_TURNS", J$3)</f>
        <v>0.13300000000000001</v>
      </c>
    </row>
    <row r="122" spans="1:10" x14ac:dyDescent="0.3">
      <c r="A122" s="11" t="s">
        <v>1428</v>
      </c>
      <c r="B122" s="9" cm="1">
        <f t="array" ref="B122">_xll.SNL.Clients.Office.Excel.Functions.SPG($A122, "IQ_ASSET_TURNS", B$3)</f>
        <v>0.255</v>
      </c>
      <c r="C122" s="9" cm="1">
        <f t="array" ref="C122">_xll.SNL.Clients.Office.Excel.Functions.SPG($A122, "IQ_ASSET_TURNS", C$3)</f>
        <v>0.26800000000000002</v>
      </c>
      <c r="D122" s="9" cm="1">
        <f t="array" ref="D122">_xll.SNL.Clients.Office.Excel.Functions.SPG($A122, "IQ_ASSET_TURNS", D$3)</f>
        <v>0.27600000000000002</v>
      </c>
      <c r="E122" s="9" cm="1">
        <f t="array" ref="E122">_xll.SNL.Clients.Office.Excel.Functions.SPG($A122, "IQ_ASSET_TURNS", E$3)</f>
        <v>0.28499999999999998</v>
      </c>
      <c r="F122" s="9" cm="1">
        <f t="array" ref="F122">_xll.SNL.Clients.Office.Excel.Functions.SPG($A122, "IQ_ASSET_TURNS", F$3)</f>
        <v>0.28499999999999998</v>
      </c>
      <c r="G122" s="9" cm="1">
        <f t="array" ref="G122">_xll.SNL.Clients.Office.Excel.Functions.SPG($A122, "IQ_ASSET_TURNS", G$3)</f>
        <v>0.52600000000000002</v>
      </c>
      <c r="H122" s="9" cm="1">
        <f t="array" ref="H122">_xll.SNL.Clients.Office.Excel.Functions.SPG($A122, "IQ_ASSET_TURNS", H$3)</f>
        <v>2.637</v>
      </c>
      <c r="I122" s="9" cm="1">
        <f t="array" ref="I122">_xll.SNL.Clients.Office.Excel.Functions.SPG($A122, "IQ_ASSET_TURNS", I$3)</f>
        <v>2.8039999999999998</v>
      </c>
      <c r="J122" s="9" cm="1">
        <f t="array" ref="J122">_xll.SNL.Clients.Office.Excel.Functions.SPG($A122, "IQ_ASSET_TURNS", J$3)</f>
        <v>0.54100000000000004</v>
      </c>
    </row>
    <row r="123" spans="1:10" x14ac:dyDescent="0.3">
      <c r="A123" s="11" t="s">
        <v>1144</v>
      </c>
      <c r="B123" s="9" cm="1">
        <f t="array" ref="B123">_xll.SNL.Clients.Office.Excel.Functions.SPG($A123, "IQ_ASSET_TURNS", B$3)</f>
        <v>1.9590000000000001</v>
      </c>
      <c r="C123" s="9" cm="1">
        <f t="array" ref="C123">_xll.SNL.Clients.Office.Excel.Functions.SPG($A123, "IQ_ASSET_TURNS", C$3)</f>
        <v>2.0059999999999998</v>
      </c>
      <c r="D123" s="9" cm="1">
        <f t="array" ref="D123">_xll.SNL.Clients.Office.Excel.Functions.SPG($A123, "IQ_ASSET_TURNS", D$3)</f>
        <v>2.0550000000000002</v>
      </c>
      <c r="E123" s="9" cm="1">
        <f t="array" ref="E123">_xll.SNL.Clients.Office.Excel.Functions.SPG($A123, "IQ_ASSET_TURNS", E$3)</f>
        <v>2.1320000000000001</v>
      </c>
      <c r="F123" s="9" cm="1">
        <f t="array" ref="F123">_xll.SNL.Clients.Office.Excel.Functions.SPG($A123, "IQ_ASSET_TURNS", F$3)</f>
        <v>2.0649999999999999</v>
      </c>
      <c r="G123" s="9" cm="1">
        <f t="array" ref="G123">_xll.SNL.Clients.Office.Excel.Functions.SPG($A123, "IQ_ASSET_TURNS", G$3)</f>
        <v>2.1440000000000001</v>
      </c>
      <c r="H123" s="9" cm="1">
        <f t="array" ref="H123">_xll.SNL.Clients.Office.Excel.Functions.SPG($A123, "IQ_ASSET_TURNS", H$3)</f>
        <v>2.1150000000000002</v>
      </c>
      <c r="I123" s="9" cm="1">
        <f t="array" ref="I123">_xll.SNL.Clients.Office.Excel.Functions.SPG($A123, "IQ_ASSET_TURNS", I$3)</f>
        <v>2.11</v>
      </c>
      <c r="J123" s="9" cm="1">
        <f t="array" ref="J123">_xll.SNL.Clients.Office.Excel.Functions.SPG($A123, "IQ_ASSET_TURNS", J$3)</f>
        <v>2.0710000000000002</v>
      </c>
    </row>
    <row r="124" spans="1:10" x14ac:dyDescent="0.3">
      <c r="A124" s="11" t="s">
        <v>1145</v>
      </c>
      <c r="B124" s="9" cm="1">
        <f t="array" ref="B124">_xll.SNL.Clients.Office.Excel.Functions.SPG($A124, "IQ_ASSET_TURNS", B$3)</f>
        <v>0.88400000000000001</v>
      </c>
      <c r="C124" s="9" cm="1">
        <f t="array" ref="C124">_xll.SNL.Clients.Office.Excel.Functions.SPG($A124, "IQ_ASSET_TURNS", C$3)</f>
        <v>0.86499999999999999</v>
      </c>
      <c r="D124" s="9" cm="1">
        <f t="array" ref="D124">_xll.SNL.Clients.Office.Excel.Functions.SPG($A124, "IQ_ASSET_TURNS", D$3)</f>
        <v>0.84099999999999997</v>
      </c>
      <c r="E124" s="9" cm="1">
        <f t="array" ref="E124">_xll.SNL.Clients.Office.Excel.Functions.SPG($A124, "IQ_ASSET_TURNS", E$3)</f>
        <v>0.82499999999999996</v>
      </c>
      <c r="F124" s="9" cm="1">
        <f t="array" ref="F124">_xll.SNL.Clients.Office.Excel.Functions.SPG($A124, "IQ_ASSET_TURNS", F$3)</f>
        <v>0.85399999999999998</v>
      </c>
      <c r="G124" s="9" cm="1">
        <f t="array" ref="G124">_xll.SNL.Clients.Office.Excel.Functions.SPG($A124, "IQ_ASSET_TURNS", G$3)</f>
        <v>0.82699999999999996</v>
      </c>
      <c r="H124" s="9" cm="1">
        <f t="array" ref="H124">_xll.SNL.Clients.Office.Excel.Functions.SPG($A124, "IQ_ASSET_TURNS", H$3)</f>
        <v>0.81599999999999995</v>
      </c>
      <c r="I124" s="9" cm="1">
        <f t="array" ref="I124">_xll.SNL.Clients.Office.Excel.Functions.SPG($A124, "IQ_ASSET_TURNS", I$3)</f>
        <v>0.81799999999999995</v>
      </c>
      <c r="J124" s="9" cm="1">
        <f t="array" ref="J124">_xll.SNL.Clients.Office.Excel.Functions.SPG($A124, "IQ_ASSET_TURNS", J$3)</f>
        <v>0.81499999999999995</v>
      </c>
    </row>
    <row r="125" spans="1:10" x14ac:dyDescent="0.3">
      <c r="A125" s="11" t="s">
        <v>1146</v>
      </c>
      <c r="B125" s="9" t="str" cm="1">
        <f t="array" ref="B125">_xll.SNL.Clients.Office.Excel.Functions.SPG($A125, "IQ_ASSET_TURNS", B$3)</f>
        <v>NA</v>
      </c>
      <c r="C125" s="9" cm="1">
        <f t="array" ref="C125">_xll.SNL.Clients.Office.Excel.Functions.SPG($A125, "IQ_ASSET_TURNS", C$3)</f>
        <v>0.90900000000000003</v>
      </c>
      <c r="D125" s="9" cm="1">
        <f t="array" ref="D125">_xll.SNL.Clients.Office.Excel.Functions.SPG($A125, "IQ_ASSET_TURNS", D$3)</f>
        <v>0.94199999999999995</v>
      </c>
      <c r="E125" s="9" cm="1">
        <f t="array" ref="E125">_xll.SNL.Clients.Office.Excel.Functions.SPG($A125, "IQ_ASSET_TURNS", E$3)</f>
        <v>0.97199999999999998</v>
      </c>
      <c r="F125" s="9" cm="1">
        <f t="array" ref="F125">_xll.SNL.Clients.Office.Excel.Functions.SPG($A125, "IQ_ASSET_TURNS", F$3)</f>
        <v>1.046</v>
      </c>
      <c r="G125" s="9" cm="1">
        <f t="array" ref="G125">_xll.SNL.Clients.Office.Excel.Functions.SPG($A125, "IQ_ASSET_TURNS", G$3)</f>
        <v>0.98499999999999999</v>
      </c>
      <c r="H125" s="9" cm="1">
        <f t="array" ref="H125">_xll.SNL.Clients.Office.Excel.Functions.SPG($A125, "IQ_ASSET_TURNS", H$3)</f>
        <v>1.034</v>
      </c>
      <c r="I125" s="9" cm="1">
        <f t="array" ref="I125">_xll.SNL.Clients.Office.Excel.Functions.SPG($A125, "IQ_ASSET_TURNS", I$3)</f>
        <v>1.024</v>
      </c>
      <c r="J125" s="9" cm="1">
        <f t="array" ref="J125">_xll.SNL.Clients.Office.Excel.Functions.SPG($A125, "IQ_ASSET_TURNS", J$3)</f>
        <v>1.1020000000000001</v>
      </c>
    </row>
    <row r="126" spans="1:10" x14ac:dyDescent="0.3">
      <c r="A126" s="11" t="s">
        <v>1429</v>
      </c>
      <c r="B126" s="9" cm="1">
        <f t="array" ref="B126">_xll.SNL.Clients.Office.Excel.Functions.SPG($A126, "IQ_ASSET_TURNS", B$3)</f>
        <v>0.36799999999999999</v>
      </c>
      <c r="C126" s="9" cm="1">
        <f t="array" ref="C126">_xll.SNL.Clients.Office.Excel.Functions.SPG($A126, "IQ_ASSET_TURNS", C$3)</f>
        <v>0.40300000000000002</v>
      </c>
      <c r="D126" s="9" cm="1">
        <f t="array" ref="D126">_xll.SNL.Clients.Office.Excel.Functions.SPG($A126, "IQ_ASSET_TURNS", D$3)</f>
        <v>0.38400000000000001</v>
      </c>
      <c r="E126" s="9" cm="1">
        <f t="array" ref="E126">_xll.SNL.Clients.Office.Excel.Functions.SPG($A126, "IQ_ASSET_TURNS", E$3)</f>
        <v>0.38900000000000001</v>
      </c>
      <c r="F126" s="9" cm="1">
        <f t="array" ref="F126">_xll.SNL.Clients.Office.Excel.Functions.SPG($A126, "IQ_ASSET_TURNS", F$3)</f>
        <v>0.35899999999999999</v>
      </c>
      <c r="G126" s="9" cm="1">
        <f t="array" ref="G126">_xll.SNL.Clients.Office.Excel.Functions.SPG($A126, "IQ_ASSET_TURNS", G$3)</f>
        <v>0.34899999999999998</v>
      </c>
      <c r="H126" s="9" cm="1">
        <f t="array" ref="H126">_xll.SNL.Clients.Office.Excel.Functions.SPG($A126, "IQ_ASSET_TURNS", H$3)</f>
        <v>0.36</v>
      </c>
      <c r="I126" s="9" cm="1">
        <f t="array" ref="I126">_xll.SNL.Clients.Office.Excel.Functions.SPG($A126, "IQ_ASSET_TURNS", I$3)</f>
        <v>0.36099999999999999</v>
      </c>
      <c r="J126" s="9" cm="1">
        <f t="array" ref="J126">_xll.SNL.Clients.Office.Excel.Functions.SPG($A126, "IQ_ASSET_TURNS", J$3)</f>
        <v>0.36499999999999999</v>
      </c>
    </row>
    <row r="127" spans="1:10" x14ac:dyDescent="0.3">
      <c r="A127" s="11" t="s">
        <v>1147</v>
      </c>
      <c r="B127" s="9" cm="1">
        <f t="array" ref="B127">_xll.SNL.Clients.Office.Excel.Functions.SPG($A127, "IQ_ASSET_TURNS", B$3)</f>
        <v>0.45600000000000002</v>
      </c>
      <c r="C127" s="9" cm="1">
        <f t="array" ref="C127">_xll.SNL.Clients.Office.Excel.Functions.SPG($A127, "IQ_ASSET_TURNS", C$3)</f>
        <v>0.48099999999999998</v>
      </c>
      <c r="D127" s="9" cm="1">
        <f t="array" ref="D127">_xll.SNL.Clients.Office.Excel.Functions.SPG($A127, "IQ_ASSET_TURNS", D$3)</f>
        <v>0.439</v>
      </c>
      <c r="E127" s="9" cm="1">
        <f t="array" ref="E127">_xll.SNL.Clients.Office.Excel.Functions.SPG($A127, "IQ_ASSET_TURNS", E$3)</f>
        <v>0.42199999999999999</v>
      </c>
      <c r="F127" s="9" cm="1">
        <f t="array" ref="F127">_xll.SNL.Clients.Office.Excel.Functions.SPG($A127, "IQ_ASSET_TURNS", F$3)</f>
        <v>0.379</v>
      </c>
      <c r="G127" s="9" cm="1">
        <f t="array" ref="G127">_xll.SNL.Clients.Office.Excel.Functions.SPG($A127, "IQ_ASSET_TURNS", G$3)</f>
        <v>0.38900000000000001</v>
      </c>
      <c r="H127" s="9" cm="1">
        <f t="array" ref="H127">_xll.SNL.Clients.Office.Excel.Functions.SPG($A127, "IQ_ASSET_TURNS", H$3)</f>
        <v>0.38</v>
      </c>
      <c r="I127" s="9" cm="1">
        <f t="array" ref="I127">_xll.SNL.Clients.Office.Excel.Functions.SPG($A127, "IQ_ASSET_TURNS", I$3)</f>
        <v>0.40200000000000002</v>
      </c>
      <c r="J127" s="9" cm="1">
        <f t="array" ref="J127">_xll.SNL.Clients.Office.Excel.Functions.SPG($A127, "IQ_ASSET_TURNS", J$3)</f>
        <v>0.38100000000000001</v>
      </c>
    </row>
    <row r="128" spans="1:10" x14ac:dyDescent="0.3">
      <c r="A128" s="11" t="s">
        <v>1148</v>
      </c>
      <c r="B128" s="9" cm="1">
        <f t="array" ref="B128">_xll.SNL.Clients.Office.Excel.Functions.SPG($A128, "IQ_ASSET_TURNS", B$3)</f>
        <v>0.124</v>
      </c>
      <c r="C128" s="9" cm="1">
        <f t="array" ref="C128">_xll.SNL.Clients.Office.Excel.Functions.SPG($A128, "IQ_ASSET_TURNS", C$3)</f>
        <v>0.123</v>
      </c>
      <c r="D128" s="9" cm="1">
        <f t="array" ref="D128">_xll.SNL.Clients.Office.Excel.Functions.SPG($A128, "IQ_ASSET_TURNS", D$3)</f>
        <v>0.127</v>
      </c>
      <c r="E128" s="9" cm="1">
        <f t="array" ref="E128">_xll.SNL.Clients.Office.Excel.Functions.SPG($A128, "IQ_ASSET_TURNS", E$3)</f>
        <v>0.121</v>
      </c>
      <c r="F128" s="9" cm="1">
        <f t="array" ref="F128">_xll.SNL.Clients.Office.Excel.Functions.SPG($A128, "IQ_ASSET_TURNS", F$3)</f>
        <v>0.115</v>
      </c>
      <c r="G128" s="9" cm="1">
        <f t="array" ref="G128">_xll.SNL.Clients.Office.Excel.Functions.SPG($A128, "IQ_ASSET_TURNS", G$3)</f>
        <v>0.11700000000000001</v>
      </c>
      <c r="H128" s="9" cm="1">
        <f t="array" ref="H128">_xll.SNL.Clients.Office.Excel.Functions.SPG($A128, "IQ_ASSET_TURNS", H$3)</f>
        <v>0.13300000000000001</v>
      </c>
      <c r="I128" s="9" cm="1">
        <f t="array" ref="I128">_xll.SNL.Clients.Office.Excel.Functions.SPG($A128, "IQ_ASSET_TURNS", I$3)</f>
        <v>0.12</v>
      </c>
      <c r="J128" s="9" cm="1">
        <f t="array" ref="J128">_xll.SNL.Clients.Office.Excel.Functions.SPG($A128, "IQ_ASSET_TURNS", J$3)</f>
        <v>0.11799999999999999</v>
      </c>
    </row>
    <row r="129" spans="1:10" x14ac:dyDescent="0.3">
      <c r="A129" s="11" t="s">
        <v>1149</v>
      </c>
      <c r="B129" s="9" cm="1">
        <f t="array" ref="B129">_xll.SNL.Clients.Office.Excel.Functions.SPG($A129, "IQ_ASSET_TURNS", B$3)</f>
        <v>6.3E-2</v>
      </c>
      <c r="C129" s="9" cm="1">
        <f t="array" ref="C129">_xll.SNL.Clients.Office.Excel.Functions.SPG($A129, "IQ_ASSET_TURNS", C$3)</f>
        <v>5.1999999999999998E-2</v>
      </c>
      <c r="D129" s="9" cm="1">
        <f t="array" ref="D129">_xll.SNL.Clients.Office.Excel.Functions.SPG($A129, "IQ_ASSET_TURNS", D$3)</f>
        <v>0.04</v>
      </c>
      <c r="E129" s="9" cm="1">
        <f t="array" ref="E129">_xll.SNL.Clients.Office.Excel.Functions.SPG($A129, "IQ_ASSET_TURNS", E$3)</f>
        <v>5.2999999999999999E-2</v>
      </c>
      <c r="F129" s="9" cm="1">
        <f t="array" ref="F129">_xll.SNL.Clients.Office.Excel.Functions.SPG($A129, "IQ_ASSET_TURNS", F$3)</f>
        <v>3.2000000000000001E-2</v>
      </c>
      <c r="G129" s="9" cm="1">
        <f t="array" ref="G129">_xll.SNL.Clients.Office.Excel.Functions.SPG($A129, "IQ_ASSET_TURNS", G$3)</f>
        <v>2.8000000000000001E-2</v>
      </c>
      <c r="H129" s="9" cm="1">
        <f t="array" ref="H129">_xll.SNL.Clients.Office.Excel.Functions.SPG($A129, "IQ_ASSET_TURNS", H$3)</f>
        <v>5.8999999999999997E-2</v>
      </c>
      <c r="I129" s="9" cm="1">
        <f t="array" ref="I129">_xll.SNL.Clients.Office.Excel.Functions.SPG($A129, "IQ_ASSET_TURNS", I$3)</f>
        <v>3.5999999999999997E-2</v>
      </c>
      <c r="J129" s="9" cm="1">
        <f t="array" ref="J129">_xll.SNL.Clients.Office.Excel.Functions.SPG($A129, "IQ_ASSET_TURNS", J$3)</f>
        <v>3.6999999999999998E-2</v>
      </c>
    </row>
    <row r="130" spans="1:10" x14ac:dyDescent="0.3">
      <c r="A130" s="11" t="s">
        <v>1150</v>
      </c>
      <c r="B130" s="9" cm="1">
        <f t="array" ref="B130">_xll.SNL.Clients.Office.Excel.Functions.SPG($A130, "IQ_ASSET_TURNS", B$3)</f>
        <v>0.27800000000000002</v>
      </c>
      <c r="C130" s="9" cm="1">
        <f t="array" ref="C130">_xll.SNL.Clients.Office.Excel.Functions.SPG($A130, "IQ_ASSET_TURNS", C$3)</f>
        <v>0.26300000000000001</v>
      </c>
      <c r="D130" s="9" cm="1">
        <f t="array" ref="D130">_xll.SNL.Clients.Office.Excel.Functions.SPG($A130, "IQ_ASSET_TURNS", D$3)</f>
        <v>0.27900000000000003</v>
      </c>
      <c r="E130" s="9" cm="1">
        <f t="array" ref="E130">_xll.SNL.Clients.Office.Excel.Functions.SPG($A130, "IQ_ASSET_TURNS", E$3)</f>
        <v>0.27</v>
      </c>
      <c r="F130" s="9" cm="1">
        <f t="array" ref="F130">_xll.SNL.Clients.Office.Excel.Functions.SPG($A130, "IQ_ASSET_TURNS", F$3)</f>
        <v>0.27500000000000002</v>
      </c>
      <c r="G130" s="9" cm="1">
        <f t="array" ref="G130">_xll.SNL.Clients.Office.Excel.Functions.SPG($A130, "IQ_ASSET_TURNS", G$3)</f>
        <v>0.25700000000000001</v>
      </c>
      <c r="H130" s="9" cm="1">
        <f t="array" ref="H130">_xll.SNL.Clients.Office.Excel.Functions.SPG($A130, "IQ_ASSET_TURNS", H$3)</f>
        <v>0.27800000000000002</v>
      </c>
      <c r="I130" s="9" cm="1">
        <f t="array" ref="I130">_xll.SNL.Clients.Office.Excel.Functions.SPG($A130, "IQ_ASSET_TURNS", I$3)</f>
        <v>0.26700000000000002</v>
      </c>
      <c r="J130" s="9" cm="1">
        <f t="array" ref="J130">_xll.SNL.Clients.Office.Excel.Functions.SPG($A130, "IQ_ASSET_TURNS", J$3)</f>
        <v>0.26900000000000002</v>
      </c>
    </row>
    <row r="131" spans="1:10" x14ac:dyDescent="0.3">
      <c r="A131" s="11" t="s">
        <v>1151</v>
      </c>
      <c r="B131" s="9" cm="1">
        <f t="array" ref="B131">_xll.SNL.Clients.Office.Excel.Functions.SPG($A131, "IQ_ASSET_TURNS", B$3)</f>
        <v>0.65700000000000003</v>
      </c>
      <c r="C131" s="9" cm="1">
        <f t="array" ref="C131">_xll.SNL.Clients.Office.Excel.Functions.SPG($A131, "IQ_ASSET_TURNS", C$3)</f>
        <v>0.66100000000000003</v>
      </c>
      <c r="D131" s="9" cm="1">
        <f t="array" ref="D131">_xll.SNL.Clients.Office.Excel.Functions.SPG($A131, "IQ_ASSET_TURNS", D$3)</f>
        <v>0.66900000000000004</v>
      </c>
      <c r="E131" s="9" cm="1">
        <f t="array" ref="E131">_xll.SNL.Clients.Office.Excel.Functions.SPG($A131, "IQ_ASSET_TURNS", E$3)</f>
        <v>0.72599999999999998</v>
      </c>
      <c r="F131" s="9" cm="1">
        <f t="array" ref="F131">_xll.SNL.Clients.Office.Excel.Functions.SPG($A131, "IQ_ASSET_TURNS", F$3)</f>
        <v>0.72099999999999997</v>
      </c>
      <c r="G131" s="9" cm="1">
        <f t="array" ref="G131">_xll.SNL.Clients.Office.Excel.Functions.SPG($A131, "IQ_ASSET_TURNS", G$3)</f>
        <v>0.72699999999999998</v>
      </c>
      <c r="H131" s="9" cm="1">
        <f t="array" ref="H131">_xll.SNL.Clients.Office.Excel.Functions.SPG($A131, "IQ_ASSET_TURNS", H$3)</f>
        <v>0.71499999999999997</v>
      </c>
      <c r="I131" s="9" cm="1">
        <f t="array" ref="I131">_xll.SNL.Clients.Office.Excel.Functions.SPG($A131, "IQ_ASSET_TURNS", I$3)</f>
        <v>0.747</v>
      </c>
      <c r="J131" s="9" cm="1">
        <f t="array" ref="J131">_xll.SNL.Clients.Office.Excel.Functions.SPG($A131, "IQ_ASSET_TURNS", J$3)</f>
        <v>0.72</v>
      </c>
    </row>
    <row r="132" spans="1:10" x14ac:dyDescent="0.3">
      <c r="A132" s="11" t="s">
        <v>1152</v>
      </c>
      <c r="B132" s="9" cm="1">
        <f t="array" ref="B132">_xll.SNL.Clients.Office.Excel.Functions.SPG($A132, "IQ_ASSET_TURNS", B$3)</f>
        <v>0.17699999999999999</v>
      </c>
      <c r="C132" s="9" cm="1">
        <f t="array" ref="C132">_xll.SNL.Clients.Office.Excel.Functions.SPG($A132, "IQ_ASSET_TURNS", C$3)</f>
        <v>0.193</v>
      </c>
      <c r="D132" s="9" cm="1">
        <f t="array" ref="D132">_xll.SNL.Clients.Office.Excel.Functions.SPG($A132, "IQ_ASSET_TURNS", D$3)</f>
        <v>0.17799999999999999</v>
      </c>
      <c r="E132" s="9" cm="1">
        <f t="array" ref="E132">_xll.SNL.Clients.Office.Excel.Functions.SPG($A132, "IQ_ASSET_TURNS", E$3)</f>
        <v>0.183</v>
      </c>
      <c r="F132" s="9" cm="1">
        <f t="array" ref="F132">_xll.SNL.Clients.Office.Excel.Functions.SPG($A132, "IQ_ASSET_TURNS", F$3)</f>
        <v>0.184</v>
      </c>
      <c r="G132" s="9" cm="1">
        <f t="array" ref="G132">_xll.SNL.Clients.Office.Excel.Functions.SPG($A132, "IQ_ASSET_TURNS", G$3)</f>
        <v>0.19800000000000001</v>
      </c>
      <c r="H132" s="9" cm="1">
        <f t="array" ref="H132">_xll.SNL.Clients.Office.Excel.Functions.SPG($A132, "IQ_ASSET_TURNS", H$3)</f>
        <v>0.187</v>
      </c>
      <c r="I132" s="9" cm="1">
        <f t="array" ref="I132">_xll.SNL.Clients.Office.Excel.Functions.SPG($A132, "IQ_ASSET_TURNS", I$3)</f>
        <v>0.17499999999999999</v>
      </c>
      <c r="J132" s="9" cm="1">
        <f t="array" ref="J132">_xll.SNL.Clients.Office.Excel.Functions.SPG($A132, "IQ_ASSET_TURNS", J$3)</f>
        <v>0.17599999999999999</v>
      </c>
    </row>
    <row r="133" spans="1:10" x14ac:dyDescent="0.3">
      <c r="A133" s="11" t="s">
        <v>1153</v>
      </c>
      <c r="B133" s="9" cm="1">
        <f t="array" ref="B133">_xll.SNL.Clients.Office.Excel.Functions.SPG($A133, "IQ_ASSET_TURNS", B$3)</f>
        <v>0.17199999999999999</v>
      </c>
      <c r="C133" s="9" cm="1">
        <f t="array" ref="C133">_xll.SNL.Clients.Office.Excel.Functions.SPG($A133, "IQ_ASSET_TURNS", C$3)</f>
        <v>0.13600000000000001</v>
      </c>
      <c r="D133" s="9" cm="1">
        <f t="array" ref="D133">_xll.SNL.Clients.Office.Excel.Functions.SPG($A133, "IQ_ASSET_TURNS", D$3)</f>
        <v>0.1</v>
      </c>
      <c r="E133" s="9" cm="1">
        <f t="array" ref="E133">_xll.SNL.Clients.Office.Excel.Functions.SPG($A133, "IQ_ASSET_TURNS", E$3)</f>
        <v>0.10100000000000001</v>
      </c>
      <c r="F133" s="9" cm="1">
        <f t="array" ref="F133">_xll.SNL.Clients.Office.Excel.Functions.SPG($A133, "IQ_ASSET_TURNS", F$3)</f>
        <v>0.14399999999999999</v>
      </c>
      <c r="G133" s="9" cm="1">
        <f t="array" ref="G133">_xll.SNL.Clients.Office.Excel.Functions.SPG($A133, "IQ_ASSET_TURNS", G$3)</f>
        <v>0.115</v>
      </c>
      <c r="H133" s="9" cm="1">
        <f t="array" ref="H133">_xll.SNL.Clients.Office.Excel.Functions.SPG($A133, "IQ_ASSET_TURNS", H$3)</f>
        <v>0.10100000000000001</v>
      </c>
      <c r="I133" s="9" cm="1">
        <f t="array" ref="I133">_xll.SNL.Clients.Office.Excel.Functions.SPG($A133, "IQ_ASSET_TURNS", I$3)</f>
        <v>0.109</v>
      </c>
      <c r="J133" s="9" cm="1">
        <f t="array" ref="J133">_xll.SNL.Clients.Office.Excel.Functions.SPG($A133, "IQ_ASSET_TURNS", J$3)</f>
        <v>0.184</v>
      </c>
    </row>
    <row r="134" spans="1:10" x14ac:dyDescent="0.3">
      <c r="A134" s="11" t="s">
        <v>1154</v>
      </c>
      <c r="B134" s="9" cm="1">
        <f t="array" ref="B134">_xll.SNL.Clients.Office.Excel.Functions.SPG($A134, "IQ_ASSET_TURNS", B$3)</f>
        <v>0.61599999999999999</v>
      </c>
      <c r="C134" s="9" cm="1">
        <f t="array" ref="C134">_xll.SNL.Clients.Office.Excel.Functions.SPG($A134, "IQ_ASSET_TURNS", C$3)</f>
        <v>0.69099999999999995</v>
      </c>
      <c r="D134" s="9" cm="1">
        <f t="array" ref="D134">_xll.SNL.Clients.Office.Excel.Functions.SPG($A134, "IQ_ASSET_TURNS", D$3)</f>
        <v>0.71199999999999997</v>
      </c>
      <c r="E134" s="9" cm="1">
        <f t="array" ref="E134">_xll.SNL.Clients.Office.Excel.Functions.SPG($A134, "IQ_ASSET_TURNS", E$3)</f>
        <v>0.67100000000000004</v>
      </c>
      <c r="F134" s="9" cm="1">
        <f t="array" ref="F134">_xll.SNL.Clients.Office.Excel.Functions.SPG($A134, "IQ_ASSET_TURNS", F$3)</f>
        <v>0.59199999999999997</v>
      </c>
      <c r="G134" s="9" cm="1">
        <f t="array" ref="G134">_xll.SNL.Clients.Office.Excel.Functions.SPG($A134, "IQ_ASSET_TURNS", G$3)</f>
        <v>0.69299999999999995</v>
      </c>
      <c r="H134" s="9" cm="1">
        <f t="array" ref="H134">_xll.SNL.Clients.Office.Excel.Functions.SPG($A134, "IQ_ASSET_TURNS", H$3)</f>
        <v>0.77400000000000002</v>
      </c>
      <c r="I134" s="9" cm="1">
        <f t="array" ref="I134">_xll.SNL.Clients.Office.Excel.Functions.SPG($A134, "IQ_ASSET_TURNS", I$3)</f>
        <v>0.73399999999999999</v>
      </c>
      <c r="J134" s="9" cm="1">
        <f t="array" ref="J134">_xll.SNL.Clients.Office.Excel.Functions.SPG($A134, "IQ_ASSET_TURNS", J$3)</f>
        <v>0.60499999999999998</v>
      </c>
    </row>
    <row r="135" spans="1:10" x14ac:dyDescent="0.3">
      <c r="A135" s="11" t="s">
        <v>1155</v>
      </c>
      <c r="B135" s="9" cm="1">
        <f t="array" ref="B135">_xll.SNL.Clients.Office.Excel.Functions.SPG($A135, "IQ_ASSET_TURNS", B$3)</f>
        <v>0.747</v>
      </c>
      <c r="C135" s="9" cm="1">
        <f t="array" ref="C135">_xll.SNL.Clients.Office.Excel.Functions.SPG($A135, "IQ_ASSET_TURNS", C$3)</f>
        <v>1.008</v>
      </c>
      <c r="D135" s="9" cm="1">
        <f t="array" ref="D135">_xll.SNL.Clients.Office.Excel.Functions.SPG($A135, "IQ_ASSET_TURNS", D$3)</f>
        <v>0.85399999999999998</v>
      </c>
      <c r="E135" s="9" cm="1">
        <f t="array" ref="E135">_xll.SNL.Clients.Office.Excel.Functions.SPG($A135, "IQ_ASSET_TURNS", E$3)</f>
        <v>0.872</v>
      </c>
      <c r="F135" s="9" cm="1">
        <f t="array" ref="F135">_xll.SNL.Clients.Office.Excel.Functions.SPG($A135, "IQ_ASSET_TURNS", F$3)</f>
        <v>0.69299999999999995</v>
      </c>
      <c r="G135" s="9" cm="1">
        <f t="array" ref="G135">_xll.SNL.Clients.Office.Excel.Functions.SPG($A135, "IQ_ASSET_TURNS", G$3)</f>
        <v>0.90500000000000003</v>
      </c>
      <c r="H135" s="9" cm="1">
        <f t="array" ref="H135">_xll.SNL.Clients.Office.Excel.Functions.SPG($A135, "IQ_ASSET_TURNS", H$3)</f>
        <v>0.72699999999999998</v>
      </c>
      <c r="I135" s="9" cm="1">
        <f t="array" ref="I135">_xll.SNL.Clients.Office.Excel.Functions.SPG($A135, "IQ_ASSET_TURNS", I$3)</f>
        <v>0.68899999999999995</v>
      </c>
      <c r="J135" s="9" cm="1">
        <f t="array" ref="J135">_xll.SNL.Clients.Office.Excel.Functions.SPG($A135, "IQ_ASSET_TURNS", J$3)</f>
        <v>0.71799999999999997</v>
      </c>
    </row>
    <row r="136" spans="1:10" x14ac:dyDescent="0.3">
      <c r="A136" s="11" t="s">
        <v>1156</v>
      </c>
      <c r="B136" s="9" cm="1">
        <f t="array" ref="B136">_xll.SNL.Clients.Office.Excel.Functions.SPG($A136, "IQ_ASSET_TURNS", B$3)</f>
        <v>0.76800000000000002</v>
      </c>
      <c r="C136" s="9" cm="1">
        <f t="array" ref="C136">_xll.SNL.Clients.Office.Excel.Functions.SPG($A136, "IQ_ASSET_TURNS", C$3)</f>
        <v>0.76700000000000002</v>
      </c>
      <c r="D136" s="9" cm="1">
        <f t="array" ref="D136">_xll.SNL.Clients.Office.Excel.Functions.SPG($A136, "IQ_ASSET_TURNS", D$3)</f>
        <v>0.753</v>
      </c>
      <c r="E136" s="9" cm="1">
        <f t="array" ref="E136">_xll.SNL.Clients.Office.Excel.Functions.SPG($A136, "IQ_ASSET_TURNS", E$3)</f>
        <v>0.91400000000000003</v>
      </c>
      <c r="F136" s="9" cm="1">
        <f t="array" ref="F136">_xll.SNL.Clients.Office.Excel.Functions.SPG($A136, "IQ_ASSET_TURNS", F$3)</f>
        <v>0.59199999999999997</v>
      </c>
      <c r="G136" s="9" cm="1">
        <f t="array" ref="G136">_xll.SNL.Clients.Office.Excel.Functions.SPG($A136, "IQ_ASSET_TURNS", G$3)</f>
        <v>0.64800000000000002</v>
      </c>
      <c r="H136" s="9" cm="1">
        <f t="array" ref="H136">_xll.SNL.Clients.Office.Excel.Functions.SPG($A136, "IQ_ASSET_TURNS", H$3)</f>
        <v>0.61699999999999999</v>
      </c>
      <c r="I136" s="9" cm="1">
        <f t="array" ref="I136">_xll.SNL.Clients.Office.Excel.Functions.SPG($A136, "IQ_ASSET_TURNS", I$3)</f>
        <v>0.59799999999999998</v>
      </c>
      <c r="J136" s="9" cm="1">
        <f t="array" ref="J136">_xll.SNL.Clients.Office.Excel.Functions.SPG($A136, "IQ_ASSET_TURNS", J$3)</f>
        <v>0.52600000000000002</v>
      </c>
    </row>
    <row r="137" spans="1:10" x14ac:dyDescent="0.3">
      <c r="A137" s="11" t="s">
        <v>1157</v>
      </c>
      <c r="B137" s="9" cm="1">
        <f t="array" ref="B137">_xll.SNL.Clients.Office.Excel.Functions.SPG($A137, "IQ_ASSET_TURNS", B$3)</f>
        <v>1.2170000000000001</v>
      </c>
      <c r="C137" s="9" cm="1">
        <f t="array" ref="C137">_xll.SNL.Clients.Office.Excel.Functions.SPG($A137, "IQ_ASSET_TURNS", C$3)</f>
        <v>1.1930000000000001</v>
      </c>
      <c r="D137" s="9" cm="1">
        <f t="array" ref="D137">_xll.SNL.Clients.Office.Excel.Functions.SPG($A137, "IQ_ASSET_TURNS", D$3)</f>
        <v>1.2130000000000001</v>
      </c>
      <c r="E137" s="9" cm="1">
        <f t="array" ref="E137">_xll.SNL.Clients.Office.Excel.Functions.SPG($A137, "IQ_ASSET_TURNS", E$3)</f>
        <v>1.2190000000000001</v>
      </c>
      <c r="F137" s="9" cm="1">
        <f t="array" ref="F137">_xll.SNL.Clients.Office.Excel.Functions.SPG($A137, "IQ_ASSET_TURNS", F$3)</f>
        <v>1.212</v>
      </c>
      <c r="G137" s="9" cm="1">
        <f t="array" ref="G137">_xll.SNL.Clients.Office.Excel.Functions.SPG($A137, "IQ_ASSET_TURNS", G$3)</f>
        <v>1.165</v>
      </c>
      <c r="H137" s="9" cm="1">
        <f t="array" ref="H137">_xll.SNL.Clients.Office.Excel.Functions.SPG($A137, "IQ_ASSET_TURNS", H$3)</f>
        <v>1.1890000000000001</v>
      </c>
      <c r="I137" s="9" cm="1">
        <f t="array" ref="I137">_xll.SNL.Clients.Office.Excel.Functions.SPG($A137, "IQ_ASSET_TURNS", I$3)</f>
        <v>1.2130000000000001</v>
      </c>
      <c r="J137" s="9" cm="1">
        <f t="array" ref="J137">_xll.SNL.Clients.Office.Excel.Functions.SPG($A137, "IQ_ASSET_TURNS", J$3)</f>
        <v>1.2070000000000001</v>
      </c>
    </row>
    <row r="138" spans="1:10" x14ac:dyDescent="0.3">
      <c r="A138" s="11" t="s">
        <v>1159</v>
      </c>
      <c r="B138" s="9" cm="1">
        <f t="array" ref="B138">_xll.SNL.Clients.Office.Excel.Functions.SPG($A138, "IQ_ASSET_TURNS", B$3)</f>
        <v>0.71399999999999997</v>
      </c>
      <c r="C138" s="9" cm="1">
        <f t="array" ref="C138">_xll.SNL.Clients.Office.Excel.Functions.SPG($A138, "IQ_ASSET_TURNS", C$3)</f>
        <v>0.65100000000000002</v>
      </c>
      <c r="D138" s="9" cm="1">
        <f t="array" ref="D138">_xll.SNL.Clients.Office.Excel.Functions.SPG($A138, "IQ_ASSET_TURNS", D$3)</f>
        <v>0.68899999999999995</v>
      </c>
      <c r="E138" s="9" cm="1">
        <f t="array" ref="E138">_xll.SNL.Clients.Office.Excel.Functions.SPG($A138, "IQ_ASSET_TURNS", E$3)</f>
        <v>0.79100000000000004</v>
      </c>
      <c r="F138" s="9" cm="1">
        <f t="array" ref="F138">_xll.SNL.Clients.Office.Excel.Functions.SPG($A138, "IQ_ASSET_TURNS", F$3)</f>
        <v>0.86</v>
      </c>
      <c r="G138" s="9" cm="1">
        <f t="array" ref="G138">_xll.SNL.Clients.Office.Excel.Functions.SPG($A138, "IQ_ASSET_TURNS", G$3)</f>
        <v>0.72899999999999998</v>
      </c>
      <c r="H138" s="9" cm="1">
        <f t="array" ref="H138">_xll.SNL.Clients.Office.Excel.Functions.SPG($A138, "IQ_ASSET_TURNS", H$3)</f>
        <v>0.82799999999999996</v>
      </c>
      <c r="I138" s="9" cm="1">
        <f t="array" ref="I138">_xll.SNL.Clients.Office.Excel.Functions.SPG($A138, "IQ_ASSET_TURNS", I$3)</f>
        <v>0.88600000000000001</v>
      </c>
      <c r="J138" s="9" cm="1">
        <f t="array" ref="J138">_xll.SNL.Clients.Office.Excel.Functions.SPG($A138, "IQ_ASSET_TURNS", J$3)</f>
        <v>0.89300000000000002</v>
      </c>
    </row>
    <row r="139" spans="1:10" x14ac:dyDescent="0.3">
      <c r="A139" s="11" t="s">
        <v>1160</v>
      </c>
      <c r="B139" s="9" t="str" cm="1">
        <f t="array" ref="B139">_xll.SNL.Clients.Office.Excel.Functions.SPG($A139, "IQ_ASSET_TURNS", B$3)</f>
        <v>NA</v>
      </c>
      <c r="C139" s="9" t="str" cm="1">
        <f t="array" ref="C139">_xll.SNL.Clients.Office.Excel.Functions.SPG($A139, "IQ_ASSET_TURNS", C$3)</f>
        <v>NA</v>
      </c>
      <c r="D139" s="9" t="str" cm="1">
        <f t="array" ref="D139">_xll.SNL.Clients.Office.Excel.Functions.SPG($A139, "IQ_ASSET_TURNS", D$3)</f>
        <v>NA</v>
      </c>
      <c r="E139" s="9" t="str" cm="1">
        <f t="array" ref="E139">_xll.SNL.Clients.Office.Excel.Functions.SPG($A139, "IQ_ASSET_TURNS", E$3)</f>
        <v>NA</v>
      </c>
      <c r="F139" s="9" t="str" cm="1">
        <f t="array" ref="F139">_xll.SNL.Clients.Office.Excel.Functions.SPG($A139, "IQ_ASSET_TURNS", F$3)</f>
        <v>NA</v>
      </c>
      <c r="G139" s="9" t="str" cm="1">
        <f t="array" ref="G139">_xll.SNL.Clients.Office.Excel.Functions.SPG($A139, "IQ_ASSET_TURNS", G$3)</f>
        <v>NA</v>
      </c>
      <c r="H139" s="9" t="str" cm="1">
        <f t="array" ref="H139">_xll.SNL.Clients.Office.Excel.Functions.SPG($A139, "IQ_ASSET_TURNS", H$3)</f>
        <v>NA</v>
      </c>
      <c r="I139" s="9" t="str" cm="1">
        <f t="array" ref="I139">_xll.SNL.Clients.Office.Excel.Functions.SPG($A139, "IQ_ASSET_TURNS", I$3)</f>
        <v>NA</v>
      </c>
      <c r="J139" s="9" t="str" cm="1">
        <f t="array" ref="J139">_xll.SNL.Clients.Office.Excel.Functions.SPG($A139, "IQ_ASSET_TURNS", J$3)</f>
        <v>NA</v>
      </c>
    </row>
    <row r="140" spans="1:10" x14ac:dyDescent="0.3">
      <c r="A140" s="11" t="s">
        <v>1161</v>
      </c>
      <c r="B140" s="9" cm="1">
        <f t="array" ref="B140">_xll.SNL.Clients.Office.Excel.Functions.SPG($A140, "IQ_ASSET_TURNS", B$3)</f>
        <v>1.351</v>
      </c>
      <c r="C140" s="9" cm="1">
        <f t="array" ref="C140">_xll.SNL.Clients.Office.Excel.Functions.SPG($A140, "IQ_ASSET_TURNS", C$3)</f>
        <v>1.339</v>
      </c>
      <c r="D140" s="9" cm="1">
        <f t="array" ref="D140">_xll.SNL.Clients.Office.Excel.Functions.SPG($A140, "IQ_ASSET_TURNS", D$3)</f>
        <v>1.347</v>
      </c>
      <c r="E140" s="9" cm="1">
        <f t="array" ref="E140">_xll.SNL.Clients.Office.Excel.Functions.SPG($A140, "IQ_ASSET_TURNS", E$3)</f>
        <v>1.3169999999999999</v>
      </c>
      <c r="F140" s="9" cm="1">
        <f t="array" ref="F140">_xll.SNL.Clients.Office.Excel.Functions.SPG($A140, "IQ_ASSET_TURNS", F$3)</f>
        <v>1.339</v>
      </c>
      <c r="G140" s="9" cm="1">
        <f t="array" ref="G140">_xll.SNL.Clients.Office.Excel.Functions.SPG($A140, "IQ_ASSET_TURNS", G$3)</f>
        <v>1.373</v>
      </c>
      <c r="H140" s="9" cm="1">
        <f t="array" ref="H140">_xll.SNL.Clients.Office.Excel.Functions.SPG($A140, "IQ_ASSET_TURNS", H$3)</f>
        <v>1.371</v>
      </c>
      <c r="I140" s="9" cm="1">
        <f t="array" ref="I140">_xll.SNL.Clients.Office.Excel.Functions.SPG($A140, "IQ_ASSET_TURNS", I$3)</f>
        <v>1.3089999999999999</v>
      </c>
      <c r="J140" s="9" cm="1">
        <f t="array" ref="J140">_xll.SNL.Clients.Office.Excel.Functions.SPG($A140, "IQ_ASSET_TURNS", J$3)</f>
        <v>1.3320000000000001</v>
      </c>
    </row>
    <row r="141" spans="1:10" x14ac:dyDescent="0.3">
      <c r="A141" s="11" t="s">
        <v>1162</v>
      </c>
      <c r="B141" s="9" cm="1">
        <f t="array" ref="B141">_xll.SNL.Clients.Office.Excel.Functions.SPG($A141, "IQ_ASSET_TURNS", B$3)</f>
        <v>0.82899999999999996</v>
      </c>
      <c r="C141" s="9" cm="1">
        <f t="array" ref="C141">_xll.SNL.Clients.Office.Excel.Functions.SPG($A141, "IQ_ASSET_TURNS", C$3)</f>
        <v>0.82399999999999995</v>
      </c>
      <c r="D141" s="9" cm="1">
        <f t="array" ref="D141">_xll.SNL.Clients.Office.Excel.Functions.SPG($A141, "IQ_ASSET_TURNS", D$3)</f>
        <v>0.82699999999999996</v>
      </c>
      <c r="E141" s="9" cm="1">
        <f t="array" ref="E141">_xll.SNL.Clients.Office.Excel.Functions.SPG($A141, "IQ_ASSET_TURNS", E$3)</f>
        <v>0.80500000000000005</v>
      </c>
      <c r="F141" s="9" cm="1">
        <f t="array" ref="F141">_xll.SNL.Clients.Office.Excel.Functions.SPG($A141, "IQ_ASSET_TURNS", F$3)</f>
        <v>0.75700000000000001</v>
      </c>
      <c r="G141" s="9" cm="1">
        <f t="array" ref="G141">_xll.SNL.Clients.Office.Excel.Functions.SPG($A141, "IQ_ASSET_TURNS", G$3)</f>
        <v>0.749</v>
      </c>
      <c r="H141" s="9" cm="1">
        <f t="array" ref="H141">_xll.SNL.Clients.Office.Excel.Functions.SPG($A141, "IQ_ASSET_TURNS", H$3)</f>
        <v>0.77800000000000002</v>
      </c>
      <c r="I141" s="9" cm="1">
        <f t="array" ref="I141">_xll.SNL.Clients.Office.Excel.Functions.SPG($A141, "IQ_ASSET_TURNS", I$3)</f>
        <v>0.85399999999999998</v>
      </c>
      <c r="J141" s="9" cm="1">
        <f t="array" ref="J141">_xll.SNL.Clients.Office.Excel.Functions.SPG($A141, "IQ_ASSET_TURNS", J$3)</f>
        <v>0.76100000000000001</v>
      </c>
    </row>
    <row r="142" spans="1:10" x14ac:dyDescent="0.3">
      <c r="A142" s="11" t="s">
        <v>1163</v>
      </c>
      <c r="B142" s="9" cm="1">
        <f t="array" ref="B142">_xll.SNL.Clients.Office.Excel.Functions.SPG($A142, "IQ_ASSET_TURNS", B$3)</f>
        <v>0.114</v>
      </c>
      <c r="C142" s="9" cm="1">
        <f t="array" ref="C142">_xll.SNL.Clients.Office.Excel.Functions.SPG($A142, "IQ_ASSET_TURNS", C$3)</f>
        <v>0.152</v>
      </c>
      <c r="D142" s="9" cm="1">
        <f t="array" ref="D142">_xll.SNL.Clients.Office.Excel.Functions.SPG($A142, "IQ_ASSET_TURNS", D$3)</f>
        <v>0.157</v>
      </c>
      <c r="E142" s="9" cm="1">
        <f t="array" ref="E142">_xll.SNL.Clients.Office.Excel.Functions.SPG($A142, "IQ_ASSET_TURNS", E$3)</f>
        <v>0.14699999999999999</v>
      </c>
      <c r="F142" s="9" cm="1">
        <f t="array" ref="F142">_xll.SNL.Clients.Office.Excel.Functions.SPG($A142, "IQ_ASSET_TURNS", F$3)</f>
        <v>0.16</v>
      </c>
      <c r="G142" s="9" cm="1">
        <f t="array" ref="G142">_xll.SNL.Clients.Office.Excel.Functions.SPG($A142, "IQ_ASSET_TURNS", G$3)</f>
        <v>0.17799999999999999</v>
      </c>
      <c r="H142" s="9" cm="1">
        <f t="array" ref="H142">_xll.SNL.Clients.Office.Excel.Functions.SPG($A142, "IQ_ASSET_TURNS", H$3)</f>
        <v>0.152</v>
      </c>
      <c r="I142" s="9" cm="1">
        <f t="array" ref="I142">_xll.SNL.Clients.Office.Excel.Functions.SPG($A142, "IQ_ASSET_TURNS", I$3)</f>
        <v>0.17299999999999999</v>
      </c>
      <c r="J142" s="9" cm="1">
        <f t="array" ref="J142">_xll.SNL.Clients.Office.Excel.Functions.SPG($A142, "IQ_ASSET_TURNS", J$3)</f>
        <v>0.14699999999999999</v>
      </c>
    </row>
    <row r="143" spans="1:10" x14ac:dyDescent="0.3">
      <c r="A143" s="11" t="s">
        <v>1164</v>
      </c>
      <c r="B143" s="9" cm="1">
        <f t="array" ref="B143">_xll.SNL.Clients.Office.Excel.Functions.SPG($A143, "IQ_ASSET_TURNS", B$3)</f>
        <v>0.41599999999999998</v>
      </c>
      <c r="C143" s="9" cm="1">
        <f t="array" ref="C143">_xll.SNL.Clients.Office.Excel.Functions.SPG($A143, "IQ_ASSET_TURNS", C$3)</f>
        <v>0.42799999999999999</v>
      </c>
      <c r="D143" s="9" cm="1">
        <f t="array" ref="D143">_xll.SNL.Clients.Office.Excel.Functions.SPG($A143, "IQ_ASSET_TURNS", D$3)</f>
        <v>0.35499999999999998</v>
      </c>
      <c r="E143" s="9" cm="1">
        <f t="array" ref="E143">_xll.SNL.Clients.Office.Excel.Functions.SPG($A143, "IQ_ASSET_TURNS", E$3)</f>
        <v>0.432</v>
      </c>
      <c r="F143" s="9" cm="1">
        <f t="array" ref="F143">_xll.SNL.Clients.Office.Excel.Functions.SPG($A143, "IQ_ASSET_TURNS", F$3)</f>
        <v>0.36199999999999999</v>
      </c>
      <c r="G143" s="9" cm="1">
        <f t="array" ref="G143">_xll.SNL.Clients.Office.Excel.Functions.SPG($A143, "IQ_ASSET_TURNS", G$3)</f>
        <v>0.36299999999999999</v>
      </c>
      <c r="H143" s="9" cm="1">
        <f t="array" ref="H143">_xll.SNL.Clients.Office.Excel.Functions.SPG($A143, "IQ_ASSET_TURNS", H$3)</f>
        <v>0.39</v>
      </c>
      <c r="I143" s="9" cm="1">
        <f t="array" ref="I143">_xll.SNL.Clients.Office.Excel.Functions.SPG($A143, "IQ_ASSET_TURNS", I$3)</f>
        <v>0.42299999999999999</v>
      </c>
      <c r="J143" s="9" cm="1">
        <f t="array" ref="J143">_xll.SNL.Clients.Office.Excel.Functions.SPG($A143, "IQ_ASSET_TURNS", J$3)</f>
        <v>0.38100000000000001</v>
      </c>
    </row>
    <row r="144" spans="1:10" x14ac:dyDescent="0.3">
      <c r="A144" s="11" t="s">
        <v>1165</v>
      </c>
      <c r="B144" s="9" t="str" cm="1">
        <f t="array" ref="B144">_xll.SNL.Clients.Office.Excel.Functions.SPG($A144, "IQ_ASSET_TURNS", B$3)</f>
        <v>NA</v>
      </c>
      <c r="C144" s="9" t="str" cm="1">
        <f t="array" ref="C144">_xll.SNL.Clients.Office.Excel.Functions.SPG($A144, "IQ_ASSET_TURNS", C$3)</f>
        <v>NA</v>
      </c>
      <c r="D144" s="9" t="str" cm="1">
        <f t="array" ref="D144">_xll.SNL.Clients.Office.Excel.Functions.SPG($A144, "IQ_ASSET_TURNS", D$3)</f>
        <v>NA</v>
      </c>
      <c r="E144" s="9" t="str" cm="1">
        <f t="array" ref="E144">_xll.SNL.Clients.Office.Excel.Functions.SPG($A144, "IQ_ASSET_TURNS", E$3)</f>
        <v>NA</v>
      </c>
      <c r="F144" s="9" t="str" cm="1">
        <f t="array" ref="F144">_xll.SNL.Clients.Office.Excel.Functions.SPG($A144, "IQ_ASSET_TURNS", F$3)</f>
        <v>NA</v>
      </c>
      <c r="G144" s="9" t="str" cm="1">
        <f t="array" ref="G144">_xll.SNL.Clients.Office.Excel.Functions.SPG($A144, "IQ_ASSET_TURNS", G$3)</f>
        <v>NA</v>
      </c>
      <c r="H144" s="9" t="str" cm="1">
        <f t="array" ref="H144">_xll.SNL.Clients.Office.Excel.Functions.SPG($A144, "IQ_ASSET_TURNS", H$3)</f>
        <v>NA</v>
      </c>
      <c r="I144" s="9" t="str" cm="1">
        <f t="array" ref="I144">_xll.SNL.Clients.Office.Excel.Functions.SPG($A144, "IQ_ASSET_TURNS", I$3)</f>
        <v>NA</v>
      </c>
      <c r="J144" s="9" t="str" cm="1">
        <f t="array" ref="J144">_xll.SNL.Clients.Office.Excel.Functions.SPG($A144, "IQ_ASSET_TURNS", J$3)</f>
        <v>NA</v>
      </c>
    </row>
    <row r="145" spans="1:10" x14ac:dyDescent="0.3">
      <c r="A145" s="11" t="s">
        <v>1166</v>
      </c>
      <c r="B145" s="9" t="str" cm="1">
        <f t="array" ref="B145">_xll.SNL.Clients.Office.Excel.Functions.SPG($A145, "IQ_ASSET_TURNS", B$3)</f>
        <v>NA</v>
      </c>
      <c r="C145" s="9" t="str" cm="1">
        <f t="array" ref="C145">_xll.SNL.Clients.Office.Excel.Functions.SPG($A145, "IQ_ASSET_TURNS", C$3)</f>
        <v>NA</v>
      </c>
      <c r="D145" s="9" t="str" cm="1">
        <f t="array" ref="D145">_xll.SNL.Clients.Office.Excel.Functions.SPG($A145, "IQ_ASSET_TURNS", D$3)</f>
        <v>NA</v>
      </c>
      <c r="E145" s="9" t="str" cm="1">
        <f t="array" ref="E145">_xll.SNL.Clients.Office.Excel.Functions.SPG($A145, "IQ_ASSET_TURNS", E$3)</f>
        <v>NA</v>
      </c>
      <c r="F145" s="9" t="str" cm="1">
        <f t="array" ref="F145">_xll.SNL.Clients.Office.Excel.Functions.SPG($A145, "IQ_ASSET_TURNS", F$3)</f>
        <v>NA</v>
      </c>
      <c r="G145" s="9" t="str" cm="1">
        <f t="array" ref="G145">_xll.SNL.Clients.Office.Excel.Functions.SPG($A145, "IQ_ASSET_TURNS", G$3)</f>
        <v>NA</v>
      </c>
      <c r="H145" s="9" t="str" cm="1">
        <f t="array" ref="H145">_xll.SNL.Clients.Office.Excel.Functions.SPG($A145, "IQ_ASSET_TURNS", H$3)</f>
        <v>NA</v>
      </c>
      <c r="I145" s="9" t="str" cm="1">
        <f t="array" ref="I145">_xll.SNL.Clients.Office.Excel.Functions.SPG($A145, "IQ_ASSET_TURNS", I$3)</f>
        <v>NA</v>
      </c>
      <c r="J145" s="9" t="str" cm="1">
        <f t="array" ref="J145">_xll.SNL.Clients.Office.Excel.Functions.SPG($A145, "IQ_ASSET_TURNS", J$3)</f>
        <v>NA</v>
      </c>
    </row>
    <row r="146" spans="1:10" x14ac:dyDescent="0.3">
      <c r="A146" s="11" t="s">
        <v>1167</v>
      </c>
      <c r="B146" s="9" cm="1">
        <f t="array" ref="B146">_xll.SNL.Clients.Office.Excel.Functions.SPG($A146, "IQ_ASSET_TURNS", B$3)</f>
        <v>0.13200000000000001</v>
      </c>
      <c r="C146" s="9" cm="1">
        <f t="array" ref="C146">_xll.SNL.Clients.Office.Excel.Functions.SPG($A146, "IQ_ASSET_TURNS", C$3)</f>
        <v>0.13400000000000001</v>
      </c>
      <c r="D146" s="9" cm="1">
        <f t="array" ref="D146">_xll.SNL.Clients.Office.Excel.Functions.SPG($A146, "IQ_ASSET_TURNS", D$3)</f>
        <v>0.129</v>
      </c>
      <c r="E146" s="9" cm="1">
        <f t="array" ref="E146">_xll.SNL.Clients.Office.Excel.Functions.SPG($A146, "IQ_ASSET_TURNS", E$3)</f>
        <v>0.127</v>
      </c>
      <c r="F146" s="9" cm="1">
        <f t="array" ref="F146">_xll.SNL.Clients.Office.Excel.Functions.SPG($A146, "IQ_ASSET_TURNS", F$3)</f>
        <v>0.126</v>
      </c>
      <c r="G146" s="9" cm="1">
        <f t="array" ref="G146">_xll.SNL.Clients.Office.Excel.Functions.SPG($A146, "IQ_ASSET_TURNS", G$3)</f>
        <v>0.123</v>
      </c>
      <c r="H146" s="9" cm="1">
        <f t="array" ref="H146">_xll.SNL.Clients.Office.Excel.Functions.SPG($A146, "IQ_ASSET_TURNS", H$3)</f>
        <v>0.122</v>
      </c>
      <c r="I146" s="9" cm="1">
        <f t="array" ref="I146">_xll.SNL.Clients.Office.Excel.Functions.SPG($A146, "IQ_ASSET_TURNS", I$3)</f>
        <v>0.122</v>
      </c>
      <c r="J146" s="9" cm="1">
        <f t="array" ref="J146">_xll.SNL.Clients.Office.Excel.Functions.SPG($A146, "IQ_ASSET_TURNS", J$3)</f>
        <v>0.121</v>
      </c>
    </row>
    <row r="147" spans="1:10" x14ac:dyDescent="0.3">
      <c r="A147" s="11" t="s">
        <v>1168</v>
      </c>
      <c r="B147" s="9" cm="1">
        <f t="array" ref="B147">_xll.SNL.Clients.Office.Excel.Functions.SPG($A147, "IQ_ASSET_TURNS", B$3)</f>
        <v>0.752</v>
      </c>
      <c r="C147" s="9" cm="1">
        <f t="array" ref="C147">_xll.SNL.Clients.Office.Excel.Functions.SPG($A147, "IQ_ASSET_TURNS", C$3)</f>
        <v>0.79700000000000004</v>
      </c>
      <c r="D147" s="9" cm="1">
        <f t="array" ref="D147">_xll.SNL.Clients.Office.Excel.Functions.SPG($A147, "IQ_ASSET_TURNS", D$3)</f>
        <v>0.76900000000000002</v>
      </c>
      <c r="E147" s="9" cm="1">
        <f t="array" ref="E147">_xll.SNL.Clients.Office.Excel.Functions.SPG($A147, "IQ_ASSET_TURNS", E$3)</f>
        <v>0.77600000000000002</v>
      </c>
      <c r="F147" s="9" cm="1">
        <f t="array" ref="F147">_xll.SNL.Clients.Office.Excel.Functions.SPG($A147, "IQ_ASSET_TURNS", F$3)</f>
        <v>0.78400000000000003</v>
      </c>
      <c r="G147" s="9" cm="1">
        <f t="array" ref="G147">_xll.SNL.Clients.Office.Excel.Functions.SPG($A147, "IQ_ASSET_TURNS", G$3)</f>
        <v>0.80500000000000005</v>
      </c>
      <c r="H147" s="9" cm="1">
        <f t="array" ref="H147">_xll.SNL.Clients.Office.Excel.Functions.SPG($A147, "IQ_ASSET_TURNS", H$3)</f>
        <v>0.77300000000000002</v>
      </c>
      <c r="I147" s="9" cm="1">
        <f t="array" ref="I147">_xll.SNL.Clients.Office.Excel.Functions.SPG($A147, "IQ_ASSET_TURNS", I$3)</f>
        <v>0.76700000000000002</v>
      </c>
      <c r="J147" s="9" cm="1">
        <f t="array" ref="J147">_xll.SNL.Clients.Office.Excel.Functions.SPG($A147, "IQ_ASSET_TURNS", J$3)</f>
        <v>0.78500000000000003</v>
      </c>
    </row>
    <row r="148" spans="1:10" x14ac:dyDescent="0.3">
      <c r="A148" s="11" t="s">
        <v>1169</v>
      </c>
      <c r="B148" s="9" t="str" cm="1">
        <f t="array" ref="B148">_xll.SNL.Clients.Office.Excel.Functions.SPG($A148, "IQ_ASSET_TURNS", B$3)</f>
        <v>NA</v>
      </c>
      <c r="C148" s="9" cm="1">
        <f t="array" ref="C148">_xll.SNL.Clients.Office.Excel.Functions.SPG($A148, "IQ_ASSET_TURNS", C$3)</f>
        <v>1.3049999999999999</v>
      </c>
      <c r="D148" s="9" cm="1">
        <f t="array" ref="D148">_xll.SNL.Clients.Office.Excel.Functions.SPG($A148, "IQ_ASSET_TURNS", D$3)</f>
        <v>0.82299999999999995</v>
      </c>
      <c r="E148" s="9" cm="1">
        <f t="array" ref="E148">_xll.SNL.Clients.Office.Excel.Functions.SPG($A148, "IQ_ASSET_TURNS", E$3)</f>
        <v>0.83399999999999996</v>
      </c>
      <c r="F148" s="9" cm="1">
        <f t="array" ref="F148">_xll.SNL.Clients.Office.Excel.Functions.SPG($A148, "IQ_ASSET_TURNS", F$3)</f>
        <v>0.83099999999999996</v>
      </c>
      <c r="G148" s="9" cm="1">
        <f t="array" ref="G148">_xll.SNL.Clients.Office.Excel.Functions.SPG($A148, "IQ_ASSET_TURNS", G$3)</f>
        <v>1.421</v>
      </c>
      <c r="H148" s="9" cm="1">
        <f t="array" ref="H148">_xll.SNL.Clients.Office.Excel.Functions.SPG($A148, "IQ_ASSET_TURNS", H$3)</f>
        <v>0.81699999999999995</v>
      </c>
      <c r="I148" s="9" cm="1">
        <f t="array" ref="I148">_xll.SNL.Clients.Office.Excel.Functions.SPG($A148, "IQ_ASSET_TURNS", I$3)</f>
        <v>0.876</v>
      </c>
      <c r="J148" s="9" cm="1">
        <f t="array" ref="J148">_xll.SNL.Clients.Office.Excel.Functions.SPG($A148, "IQ_ASSET_TURNS", J$3)</f>
        <v>0.86599999999999999</v>
      </c>
    </row>
    <row r="149" spans="1:10" x14ac:dyDescent="0.3">
      <c r="A149" s="11" t="s">
        <v>1170</v>
      </c>
      <c r="B149" s="9" t="str" cm="1">
        <f t="array" ref="B149">_xll.SNL.Clients.Office.Excel.Functions.SPG($A149, "IQ_ASSET_TURNS", B$3)</f>
        <v>NA</v>
      </c>
      <c r="C149" s="9" t="str" cm="1">
        <f t="array" ref="C149">_xll.SNL.Clients.Office.Excel.Functions.SPG($A149, "IQ_ASSET_TURNS", C$3)</f>
        <v>NA</v>
      </c>
      <c r="D149" s="9" t="str" cm="1">
        <f t="array" ref="D149">_xll.SNL.Clients.Office.Excel.Functions.SPG($A149, "IQ_ASSET_TURNS", D$3)</f>
        <v>NA</v>
      </c>
      <c r="E149" s="9" t="str" cm="1">
        <f t="array" ref="E149">_xll.SNL.Clients.Office.Excel.Functions.SPG($A149, "IQ_ASSET_TURNS", E$3)</f>
        <v>NA</v>
      </c>
      <c r="F149" s="9" t="str" cm="1">
        <f t="array" ref="F149">_xll.SNL.Clients.Office.Excel.Functions.SPG($A149, "IQ_ASSET_TURNS", F$3)</f>
        <v>NA</v>
      </c>
      <c r="G149" s="9" t="str" cm="1">
        <f t="array" ref="G149">_xll.SNL.Clients.Office.Excel.Functions.SPG($A149, "IQ_ASSET_TURNS", G$3)</f>
        <v>NA</v>
      </c>
      <c r="H149" s="9" t="str" cm="1">
        <f t="array" ref="H149">_xll.SNL.Clients.Office.Excel.Functions.SPG($A149, "IQ_ASSET_TURNS", H$3)</f>
        <v>NA</v>
      </c>
      <c r="I149" s="9" t="str" cm="1">
        <f t="array" ref="I149">_xll.SNL.Clients.Office.Excel.Functions.SPG($A149, "IQ_ASSET_TURNS", I$3)</f>
        <v>NA</v>
      </c>
      <c r="J149" s="9" t="str" cm="1">
        <f t="array" ref="J149">_xll.SNL.Clients.Office.Excel.Functions.SPG($A149, "IQ_ASSET_TURNS", J$3)</f>
        <v>NA</v>
      </c>
    </row>
    <row r="150" spans="1:10" x14ac:dyDescent="0.3">
      <c r="A150" s="11" t="s">
        <v>1171</v>
      </c>
      <c r="B150" s="9" cm="1">
        <f t="array" ref="B150">_xll.SNL.Clients.Office.Excel.Functions.SPG($A150, "IQ_ASSET_TURNS", B$3)</f>
        <v>1.3959999999999999</v>
      </c>
      <c r="C150" s="9" cm="1">
        <f t="array" ref="C150">_xll.SNL.Clients.Office.Excel.Functions.SPG($A150, "IQ_ASSET_TURNS", C$3)</f>
        <v>1.423</v>
      </c>
      <c r="D150" s="9" cm="1">
        <f t="array" ref="D150">_xll.SNL.Clients.Office.Excel.Functions.SPG($A150, "IQ_ASSET_TURNS", D$3)</f>
        <v>1.4419999999999999</v>
      </c>
      <c r="E150" s="9" cm="1">
        <f t="array" ref="E150">_xll.SNL.Clients.Office.Excel.Functions.SPG($A150, "IQ_ASSET_TURNS", E$3)</f>
        <v>1.403</v>
      </c>
      <c r="F150" s="9" cm="1">
        <f t="array" ref="F150">_xll.SNL.Clients.Office.Excel.Functions.SPG($A150, "IQ_ASSET_TURNS", F$3)</f>
        <v>1.278</v>
      </c>
      <c r="G150" s="9" cm="1">
        <f t="array" ref="G150">_xll.SNL.Clients.Office.Excel.Functions.SPG($A150, "IQ_ASSET_TURNS", G$3)</f>
        <v>1.2430000000000001</v>
      </c>
      <c r="H150" s="9" cm="1">
        <f t="array" ref="H150">_xll.SNL.Clients.Office.Excel.Functions.SPG($A150, "IQ_ASSET_TURNS", H$3)</f>
        <v>1.3240000000000001</v>
      </c>
      <c r="I150" s="9" cm="1">
        <f t="array" ref="I150">_xll.SNL.Clients.Office.Excel.Functions.SPG($A150, "IQ_ASSET_TURNS", I$3)</f>
        <v>1.302</v>
      </c>
      <c r="J150" s="9" t="str" cm="1">
        <f t="array" ref="J150">_xll.SNL.Clients.Office.Excel.Functions.SPG($A150, "IQ_ASSET_TURNS", J$3)</f>
        <v>NA</v>
      </c>
    </row>
    <row r="151" spans="1:10" x14ac:dyDescent="0.3">
      <c r="A151" s="11" t="s">
        <v>1172</v>
      </c>
      <c r="B151" s="9" cm="1">
        <f t="array" ref="B151">_xll.SNL.Clients.Office.Excel.Functions.SPG($A151, "IQ_ASSET_TURNS", B$3)</f>
        <v>0.89100000000000001</v>
      </c>
      <c r="C151" s="9" cm="1">
        <f t="array" ref="C151">_xll.SNL.Clients.Office.Excel.Functions.SPG($A151, "IQ_ASSET_TURNS", C$3)</f>
        <v>0.88700000000000001</v>
      </c>
      <c r="D151" s="9" cm="1">
        <f t="array" ref="D151">_xll.SNL.Clients.Office.Excel.Functions.SPG($A151, "IQ_ASSET_TURNS", D$3)</f>
        <v>0.91700000000000004</v>
      </c>
      <c r="E151" s="9" cm="1">
        <f t="array" ref="E151">_xll.SNL.Clients.Office.Excel.Functions.SPG($A151, "IQ_ASSET_TURNS", E$3)</f>
        <v>0.95699999999999996</v>
      </c>
      <c r="F151" s="9" cm="1">
        <f t="array" ref="F151">_xll.SNL.Clients.Office.Excel.Functions.SPG($A151, "IQ_ASSET_TURNS", F$3)</f>
        <v>0.94199999999999995</v>
      </c>
      <c r="G151" s="9" cm="1">
        <f t="array" ref="G151">_xll.SNL.Clients.Office.Excel.Functions.SPG($A151, "IQ_ASSET_TURNS", G$3)</f>
        <v>0.90200000000000002</v>
      </c>
      <c r="H151" s="9" cm="1">
        <f t="array" ref="H151">_xll.SNL.Clients.Office.Excel.Functions.SPG($A151, "IQ_ASSET_TURNS", H$3)</f>
        <v>0.97199999999999998</v>
      </c>
      <c r="I151" s="9" cm="1">
        <f t="array" ref="I151">_xll.SNL.Clients.Office.Excel.Functions.SPG($A151, "IQ_ASSET_TURNS", I$3)</f>
        <v>1.0309999999999999</v>
      </c>
      <c r="J151" s="9" cm="1">
        <f t="array" ref="J151">_xll.SNL.Clients.Office.Excel.Functions.SPG($A151, "IQ_ASSET_TURNS", J$3)</f>
        <v>1.0329999999999999</v>
      </c>
    </row>
    <row r="152" spans="1:10" x14ac:dyDescent="0.3">
      <c r="A152" s="11" t="s">
        <v>1173</v>
      </c>
      <c r="B152" s="9" t="str" cm="1">
        <f t="array" ref="B152">_xll.SNL.Clients.Office.Excel.Functions.SPG($A152, "IQ_ASSET_TURNS", B$3)</f>
        <v>NA</v>
      </c>
      <c r="C152" s="9" cm="1">
        <f t="array" ref="C152">_xll.SNL.Clients.Office.Excel.Functions.SPG($A152, "IQ_ASSET_TURNS", C$3)</f>
        <v>1.3009999999999999</v>
      </c>
      <c r="D152" s="9" cm="1">
        <f t="array" ref="D152">_xll.SNL.Clients.Office.Excel.Functions.SPG($A152, "IQ_ASSET_TURNS", D$3)</f>
        <v>1.389</v>
      </c>
      <c r="E152" s="9" cm="1">
        <f t="array" ref="E152">_xll.SNL.Clients.Office.Excel.Functions.SPG($A152, "IQ_ASSET_TURNS", E$3)</f>
        <v>1.429</v>
      </c>
      <c r="F152" s="9" t="str" cm="1">
        <f t="array" ref="F152">_xll.SNL.Clients.Office.Excel.Functions.SPG($A152, "IQ_ASSET_TURNS", F$3)</f>
        <v>NA</v>
      </c>
      <c r="G152" s="9" cm="1">
        <f t="array" ref="G152">_xll.SNL.Clients.Office.Excel.Functions.SPG($A152, "IQ_ASSET_TURNS", G$3)</f>
        <v>1.3160000000000001</v>
      </c>
      <c r="H152" s="9" cm="1">
        <f t="array" ref="H152">_xll.SNL.Clients.Office.Excel.Functions.SPG($A152, "IQ_ASSET_TURNS", H$3)</f>
        <v>1.3819999999999999</v>
      </c>
      <c r="I152" s="9" cm="1">
        <f t="array" ref="I152">_xll.SNL.Clients.Office.Excel.Functions.SPG($A152, "IQ_ASSET_TURNS", I$3)</f>
        <v>1.4059999999999999</v>
      </c>
      <c r="J152" s="9" cm="1">
        <f t="array" ref="J152">_xll.SNL.Clients.Office.Excel.Functions.SPG($A152, "IQ_ASSET_TURNS", J$3)</f>
        <v>1.8069999999999999</v>
      </c>
    </row>
    <row r="153" spans="1:10" x14ac:dyDescent="0.3">
      <c r="A153" s="11" t="s">
        <v>1174</v>
      </c>
      <c r="B153" s="9" cm="1">
        <f t="array" ref="B153">_xll.SNL.Clients.Office.Excel.Functions.SPG($A153, "IQ_ASSET_TURNS", B$3)</f>
        <v>0.83399999999999996</v>
      </c>
      <c r="C153" s="9" cm="1">
        <f t="array" ref="C153">_xll.SNL.Clients.Office.Excel.Functions.SPG($A153, "IQ_ASSET_TURNS", C$3)</f>
        <v>0.876</v>
      </c>
      <c r="D153" s="9" cm="1">
        <f t="array" ref="D153">_xll.SNL.Clients.Office.Excel.Functions.SPG($A153, "IQ_ASSET_TURNS", D$3)</f>
        <v>0.86799999999999999</v>
      </c>
      <c r="E153" s="9" cm="1">
        <f t="array" ref="E153">_xll.SNL.Clients.Office.Excel.Functions.SPG($A153, "IQ_ASSET_TURNS", E$3)</f>
        <v>0.89700000000000002</v>
      </c>
      <c r="F153" s="9" cm="1">
        <f t="array" ref="F153">_xll.SNL.Clients.Office.Excel.Functions.SPG($A153, "IQ_ASSET_TURNS", F$3)</f>
        <v>0.84799999999999998</v>
      </c>
      <c r="G153" s="9" cm="1">
        <f t="array" ref="G153">_xll.SNL.Clients.Office.Excel.Functions.SPG($A153, "IQ_ASSET_TURNS", G$3)</f>
        <v>0.92500000000000004</v>
      </c>
      <c r="H153" s="9" cm="1">
        <f t="array" ref="H153">_xll.SNL.Clients.Office.Excel.Functions.SPG($A153, "IQ_ASSET_TURNS", H$3)</f>
        <v>0.88600000000000001</v>
      </c>
      <c r="I153" s="9" cm="1">
        <f t="array" ref="I153">_xll.SNL.Clients.Office.Excel.Functions.SPG($A153, "IQ_ASSET_TURNS", I$3)</f>
        <v>0.88200000000000001</v>
      </c>
      <c r="J153" s="9" cm="1">
        <f t="array" ref="J153">_xll.SNL.Clients.Office.Excel.Functions.SPG($A153, "IQ_ASSET_TURNS", J$3)</f>
        <v>0.81100000000000005</v>
      </c>
    </row>
    <row r="154" spans="1:10" x14ac:dyDescent="0.3">
      <c r="A154" s="11" t="s">
        <v>1175</v>
      </c>
      <c r="B154" s="9" cm="1">
        <f t="array" ref="B154">_xll.SNL.Clients.Office.Excel.Functions.SPG($A154, "IQ_ASSET_TURNS", B$3)</f>
        <v>1.8140000000000001</v>
      </c>
      <c r="C154" s="9" cm="1">
        <f t="array" ref="C154">_xll.SNL.Clients.Office.Excel.Functions.SPG($A154, "IQ_ASSET_TURNS", C$3)</f>
        <v>2.0979999999999999</v>
      </c>
      <c r="D154" s="9" cm="1">
        <f t="array" ref="D154">_xll.SNL.Clients.Office.Excel.Functions.SPG($A154, "IQ_ASSET_TURNS", D$3)</f>
        <v>2.3540000000000001</v>
      </c>
      <c r="E154" s="9" cm="1">
        <f t="array" ref="E154">_xll.SNL.Clients.Office.Excel.Functions.SPG($A154, "IQ_ASSET_TURNS", E$3)</f>
        <v>2.5030000000000001</v>
      </c>
      <c r="F154" s="9" cm="1">
        <f t="array" ref="F154">_xll.SNL.Clients.Office.Excel.Functions.SPG($A154, "IQ_ASSET_TURNS", F$3)</f>
        <v>2.1850000000000001</v>
      </c>
      <c r="G154" s="9" cm="1">
        <f t="array" ref="G154">_xll.SNL.Clients.Office.Excel.Functions.SPG($A154, "IQ_ASSET_TURNS", G$3)</f>
        <v>2.1619999999999999</v>
      </c>
      <c r="H154" s="9" cm="1">
        <f t="array" ref="H154">_xll.SNL.Clients.Office.Excel.Functions.SPG($A154, "IQ_ASSET_TURNS", H$3)</f>
        <v>2.278</v>
      </c>
      <c r="I154" s="9" cm="1">
        <f t="array" ref="I154">_xll.SNL.Clients.Office.Excel.Functions.SPG($A154, "IQ_ASSET_TURNS", I$3)</f>
        <v>2.3540000000000001</v>
      </c>
      <c r="J154" s="9" cm="1">
        <f t="array" ref="J154">_xll.SNL.Clients.Office.Excel.Functions.SPG($A154, "IQ_ASSET_TURNS", J$3)</f>
        <v>2.2309999999999999</v>
      </c>
    </row>
    <row r="155" spans="1:10" x14ac:dyDescent="0.3">
      <c r="A155" s="11" t="s">
        <v>1176</v>
      </c>
      <c r="B155" s="9" cm="1">
        <f t="array" ref="B155">_xll.SNL.Clients.Office.Excel.Functions.SPG($A155, "IQ_ASSET_TURNS", B$3)</f>
        <v>0.629</v>
      </c>
      <c r="C155" s="9" cm="1">
        <f t="array" ref="C155">_xll.SNL.Clients.Office.Excel.Functions.SPG($A155, "IQ_ASSET_TURNS", C$3)</f>
        <v>0.67100000000000004</v>
      </c>
      <c r="D155" s="9" cm="1">
        <f t="array" ref="D155">_xll.SNL.Clients.Office.Excel.Functions.SPG($A155, "IQ_ASSET_TURNS", D$3)</f>
        <v>0.69599999999999995</v>
      </c>
      <c r="E155" s="9" cm="1">
        <f t="array" ref="E155">_xll.SNL.Clients.Office.Excel.Functions.SPG($A155, "IQ_ASSET_TURNS", E$3)</f>
        <v>0.73699999999999999</v>
      </c>
      <c r="F155" s="9" cm="1">
        <f t="array" ref="F155">_xll.SNL.Clients.Office.Excel.Functions.SPG($A155, "IQ_ASSET_TURNS", F$3)</f>
        <v>0.66500000000000004</v>
      </c>
      <c r="G155" s="9" cm="1">
        <f t="array" ref="G155">_xll.SNL.Clients.Office.Excel.Functions.SPG($A155, "IQ_ASSET_TURNS", G$3)</f>
        <v>0.70499999999999996</v>
      </c>
      <c r="H155" s="9" cm="1">
        <f t="array" ref="H155">_xll.SNL.Clients.Office.Excel.Functions.SPG($A155, "IQ_ASSET_TURNS", H$3)</f>
        <v>0.748</v>
      </c>
      <c r="I155" s="9" cm="1">
        <f t="array" ref="I155">_xll.SNL.Clients.Office.Excel.Functions.SPG($A155, "IQ_ASSET_TURNS", I$3)</f>
        <v>0.72499999999999998</v>
      </c>
      <c r="J155" s="9" cm="1">
        <f t="array" ref="J155">_xll.SNL.Clients.Office.Excel.Functions.SPG($A155, "IQ_ASSET_TURNS", J$3)</f>
        <v>0.68799999999999994</v>
      </c>
    </row>
    <row r="156" spans="1:10" x14ac:dyDescent="0.3">
      <c r="A156" s="11" t="s">
        <v>1177</v>
      </c>
      <c r="B156" s="9" cm="1">
        <f t="array" ref="B156">_xll.SNL.Clients.Office.Excel.Functions.SPG($A156, "IQ_ASSET_TURNS", B$3)</f>
        <v>0.29099999999999998</v>
      </c>
      <c r="C156" s="9" cm="1">
        <f t="array" ref="C156">_xll.SNL.Clients.Office.Excel.Functions.SPG($A156, "IQ_ASSET_TURNS", C$3)</f>
        <v>0.29099999999999998</v>
      </c>
      <c r="D156" s="9" cm="1">
        <f t="array" ref="D156">_xll.SNL.Clients.Office.Excel.Functions.SPG($A156, "IQ_ASSET_TURNS", D$3)</f>
        <v>0.28999999999999998</v>
      </c>
      <c r="E156" s="9" cm="1">
        <f t="array" ref="E156">_xll.SNL.Clients.Office.Excel.Functions.SPG($A156, "IQ_ASSET_TURNS", E$3)</f>
        <v>0.29299999999999998</v>
      </c>
      <c r="F156" s="9" cm="1">
        <f t="array" ref="F156">_xll.SNL.Clients.Office.Excel.Functions.SPG($A156, "IQ_ASSET_TURNS", F$3)</f>
        <v>0.28599999999999998</v>
      </c>
      <c r="G156" s="9" cm="1">
        <f t="array" ref="G156">_xll.SNL.Clients.Office.Excel.Functions.SPG($A156, "IQ_ASSET_TURNS", G$3)</f>
        <v>0.27700000000000002</v>
      </c>
      <c r="H156" s="9" cm="1">
        <f t="array" ref="H156">_xll.SNL.Clients.Office.Excel.Functions.SPG($A156, "IQ_ASSET_TURNS", H$3)</f>
        <v>0.28999999999999998</v>
      </c>
      <c r="I156" s="9" cm="1">
        <f t="array" ref="I156">_xll.SNL.Clients.Office.Excel.Functions.SPG($A156, "IQ_ASSET_TURNS", I$3)</f>
        <v>0.30099999999999999</v>
      </c>
      <c r="J156" s="9" cm="1">
        <f t="array" ref="J156">_xll.SNL.Clients.Office.Excel.Functions.SPG($A156, "IQ_ASSET_TURNS", J$3)</f>
        <v>0.30299999999999999</v>
      </c>
    </row>
    <row r="157" spans="1:10" x14ac:dyDescent="0.3">
      <c r="A157" s="11" t="s">
        <v>1178</v>
      </c>
      <c r="B157" s="9" cm="1">
        <f t="array" ref="B157">_xll.SNL.Clients.Office.Excel.Functions.SPG($A157, "IQ_ASSET_TURNS", B$3)</f>
        <v>1.0349999999999999</v>
      </c>
      <c r="C157" s="9" cm="1">
        <f t="array" ref="C157">_xll.SNL.Clients.Office.Excel.Functions.SPG($A157, "IQ_ASSET_TURNS", C$3)</f>
        <v>1.006</v>
      </c>
      <c r="D157" s="9" cm="1">
        <f t="array" ref="D157">_xll.SNL.Clients.Office.Excel.Functions.SPG($A157, "IQ_ASSET_TURNS", D$3)</f>
        <v>1.0780000000000001</v>
      </c>
      <c r="E157" s="9" cm="1">
        <f t="array" ref="E157">_xll.SNL.Clients.Office.Excel.Functions.SPG($A157, "IQ_ASSET_TURNS", E$3)</f>
        <v>1.1359999999999999</v>
      </c>
      <c r="F157" s="9" cm="1">
        <f t="array" ref="F157">_xll.SNL.Clients.Office.Excel.Functions.SPG($A157, "IQ_ASSET_TURNS", F$3)</f>
        <v>1.117</v>
      </c>
      <c r="G157" s="9" cm="1">
        <f t="array" ref="G157">_xll.SNL.Clients.Office.Excel.Functions.SPG($A157, "IQ_ASSET_TURNS", G$3)</f>
        <v>1.113</v>
      </c>
      <c r="H157" s="9" cm="1">
        <f t="array" ref="H157">_xll.SNL.Clients.Office.Excel.Functions.SPG($A157, "IQ_ASSET_TURNS", H$3)</f>
        <v>1.0880000000000001</v>
      </c>
      <c r="I157" s="9" cm="1">
        <f t="array" ref="I157">_xll.SNL.Clients.Office.Excel.Functions.SPG($A157, "IQ_ASSET_TURNS", I$3)</f>
        <v>1.0900000000000001</v>
      </c>
      <c r="J157" s="9" cm="1">
        <f t="array" ref="J157">_xll.SNL.Clients.Office.Excel.Functions.SPG($A157, "IQ_ASSET_TURNS", J$3)</f>
        <v>1.018</v>
      </c>
    </row>
    <row r="158" spans="1:10" x14ac:dyDescent="0.3">
      <c r="A158" s="11" t="s">
        <v>1179</v>
      </c>
      <c r="B158" s="9" t="str" cm="1">
        <f t="array" ref="B158">_xll.SNL.Clients.Office.Excel.Functions.SPG($A158, "IQ_ASSET_TURNS", B$3)</f>
        <v>NA</v>
      </c>
      <c r="C158" s="9" cm="1">
        <f t="array" ref="C158">_xll.SNL.Clients.Office.Excel.Functions.SPG($A158, "IQ_ASSET_TURNS", C$3)</f>
        <v>0.84699999999999998</v>
      </c>
      <c r="D158" s="9" cm="1">
        <f t="array" ref="D158">_xll.SNL.Clients.Office.Excel.Functions.SPG($A158, "IQ_ASSET_TURNS", D$3)</f>
        <v>0.58399999999999996</v>
      </c>
      <c r="E158" s="9" cm="1">
        <f t="array" ref="E158">_xll.SNL.Clients.Office.Excel.Functions.SPG($A158, "IQ_ASSET_TURNS", E$3)</f>
        <v>0.78600000000000003</v>
      </c>
      <c r="F158" s="9" cm="1">
        <f t="array" ref="F158">_xll.SNL.Clients.Office.Excel.Functions.SPG($A158, "IQ_ASSET_TURNS", F$3)</f>
        <v>1.3320000000000001</v>
      </c>
      <c r="G158" s="9" cm="1">
        <f t="array" ref="G158">_xll.SNL.Clients.Office.Excel.Functions.SPG($A158, "IQ_ASSET_TURNS", G$3)</f>
        <v>2.4500000000000002</v>
      </c>
      <c r="H158" s="9" cm="1">
        <f t="array" ref="H158">_xll.SNL.Clients.Office.Excel.Functions.SPG($A158, "IQ_ASSET_TURNS", H$3)</f>
        <v>1.45</v>
      </c>
      <c r="I158" s="9" cm="1">
        <f t="array" ref="I158">_xll.SNL.Clients.Office.Excel.Functions.SPG($A158, "IQ_ASSET_TURNS", I$3)</f>
        <v>1.585</v>
      </c>
      <c r="J158" s="9" cm="1">
        <f t="array" ref="J158">_xll.SNL.Clients.Office.Excel.Functions.SPG($A158, "IQ_ASSET_TURNS", J$3)</f>
        <v>1.6</v>
      </c>
    </row>
    <row r="159" spans="1:10" x14ac:dyDescent="0.3">
      <c r="A159" s="11" t="s">
        <v>1180</v>
      </c>
      <c r="B159" s="9" cm="1">
        <f t="array" ref="B159">_xll.SNL.Clients.Office.Excel.Functions.SPG($A159, "IQ_ASSET_TURNS", B$3)</f>
        <v>0.125</v>
      </c>
      <c r="C159" s="9" cm="1">
        <f t="array" ref="C159">_xll.SNL.Clients.Office.Excel.Functions.SPG($A159, "IQ_ASSET_TURNS", C$3)</f>
        <v>0.121</v>
      </c>
      <c r="D159" s="9" cm="1">
        <f t="array" ref="D159">_xll.SNL.Clients.Office.Excel.Functions.SPG($A159, "IQ_ASSET_TURNS", D$3)</f>
        <v>0.126</v>
      </c>
      <c r="E159" s="9" cm="1">
        <f t="array" ref="E159">_xll.SNL.Clients.Office.Excel.Functions.SPG($A159, "IQ_ASSET_TURNS", E$3)</f>
        <v>0.129</v>
      </c>
      <c r="F159" s="9" cm="1">
        <f t="array" ref="F159">_xll.SNL.Clients.Office.Excel.Functions.SPG($A159, "IQ_ASSET_TURNS", F$3)</f>
        <v>0.127</v>
      </c>
      <c r="G159" s="9" cm="1">
        <f t="array" ref="G159">_xll.SNL.Clients.Office.Excel.Functions.SPG($A159, "IQ_ASSET_TURNS", G$3)</f>
        <v>0.128</v>
      </c>
      <c r="H159" s="9" cm="1">
        <f t="array" ref="H159">_xll.SNL.Clients.Office.Excel.Functions.SPG($A159, "IQ_ASSET_TURNS", H$3)</f>
        <v>0.129</v>
      </c>
      <c r="I159" s="9" cm="1">
        <f t="array" ref="I159">_xll.SNL.Clients.Office.Excel.Functions.SPG($A159, "IQ_ASSET_TURNS", I$3)</f>
        <v>0.129</v>
      </c>
      <c r="J159" s="9" cm="1">
        <f t="array" ref="J159">_xll.SNL.Clients.Office.Excel.Functions.SPG($A159, "IQ_ASSET_TURNS", J$3)</f>
        <v>0.129</v>
      </c>
    </row>
    <row r="160" spans="1:10" x14ac:dyDescent="0.3">
      <c r="A160" s="11" t="s">
        <v>1181</v>
      </c>
      <c r="B160" s="9" cm="1">
        <f t="array" ref="B160">_xll.SNL.Clients.Office.Excel.Functions.SPG($A160, "IQ_ASSET_TURNS", B$3)</f>
        <v>0.13400000000000001</v>
      </c>
      <c r="C160" s="9" cm="1">
        <f t="array" ref="C160">_xll.SNL.Clients.Office.Excel.Functions.SPG($A160, "IQ_ASSET_TURNS", C$3)</f>
        <v>0.13400000000000001</v>
      </c>
      <c r="D160" s="9" cm="1">
        <f t="array" ref="D160">_xll.SNL.Clients.Office.Excel.Functions.SPG($A160, "IQ_ASSET_TURNS", D$3)</f>
        <v>0.13200000000000001</v>
      </c>
      <c r="E160" s="9" cm="1">
        <f t="array" ref="E160">_xll.SNL.Clients.Office.Excel.Functions.SPG($A160, "IQ_ASSET_TURNS", E$3)</f>
        <v>0.13</v>
      </c>
      <c r="F160" s="9" cm="1">
        <f t="array" ref="F160">_xll.SNL.Clients.Office.Excel.Functions.SPG($A160, "IQ_ASSET_TURNS", F$3)</f>
        <v>0.13300000000000001</v>
      </c>
      <c r="G160" s="9" cm="1">
        <f t="array" ref="G160">_xll.SNL.Clients.Office.Excel.Functions.SPG($A160, "IQ_ASSET_TURNS", G$3)</f>
        <v>0.13400000000000001</v>
      </c>
      <c r="H160" s="9" cm="1">
        <f t="array" ref="H160">_xll.SNL.Clients.Office.Excel.Functions.SPG($A160, "IQ_ASSET_TURNS", H$3)</f>
        <v>0.13600000000000001</v>
      </c>
      <c r="I160" s="9" cm="1">
        <f t="array" ref="I160">_xll.SNL.Clients.Office.Excel.Functions.SPG($A160, "IQ_ASSET_TURNS", I$3)</f>
        <v>0.13300000000000001</v>
      </c>
      <c r="J160" s="9" cm="1">
        <f t="array" ref="J160">_xll.SNL.Clients.Office.Excel.Functions.SPG($A160, "IQ_ASSET_TURNS", J$3)</f>
        <v>0.13500000000000001</v>
      </c>
    </row>
    <row r="161" spans="1:10" x14ac:dyDescent="0.3">
      <c r="A161" s="11" t="s">
        <v>1182</v>
      </c>
      <c r="B161" s="9" cm="1">
        <f t="array" ref="B161">_xll.SNL.Clients.Office.Excel.Functions.SPG($A161, "IQ_ASSET_TURNS", B$3)</f>
        <v>0.98399999999999999</v>
      </c>
      <c r="C161" s="9" cm="1">
        <f t="array" ref="C161">_xll.SNL.Clients.Office.Excel.Functions.SPG($A161, "IQ_ASSET_TURNS", C$3)</f>
        <v>0.96899999999999997</v>
      </c>
      <c r="D161" s="9" cm="1">
        <f t="array" ref="D161">_xll.SNL.Clients.Office.Excel.Functions.SPG($A161, "IQ_ASSET_TURNS", D$3)</f>
        <v>0.92200000000000004</v>
      </c>
      <c r="E161" s="9" cm="1">
        <f t="array" ref="E161">_xll.SNL.Clients.Office.Excel.Functions.SPG($A161, "IQ_ASSET_TURNS", E$3)</f>
        <v>0.94899999999999995</v>
      </c>
      <c r="F161" s="9" cm="1">
        <f t="array" ref="F161">_xll.SNL.Clients.Office.Excel.Functions.SPG($A161, "IQ_ASSET_TURNS", F$3)</f>
        <v>0.94799999999999995</v>
      </c>
      <c r="G161" s="9" cm="1">
        <f t="array" ref="G161">_xll.SNL.Clients.Office.Excel.Functions.SPG($A161, "IQ_ASSET_TURNS", G$3)</f>
        <v>0.97499999999999998</v>
      </c>
      <c r="H161" s="9" cm="1">
        <f t="array" ref="H161">_xll.SNL.Clients.Office.Excel.Functions.SPG($A161, "IQ_ASSET_TURNS", H$3)</f>
        <v>1.0009999999999999</v>
      </c>
      <c r="I161" s="9" cm="1">
        <f t="array" ref="I161">_xll.SNL.Clients.Office.Excel.Functions.SPG($A161, "IQ_ASSET_TURNS", I$3)</f>
        <v>0.98399999999999999</v>
      </c>
      <c r="J161" s="9" cm="1">
        <f t="array" ref="J161">_xll.SNL.Clients.Office.Excel.Functions.SPG($A161, "IQ_ASSET_TURNS", J$3)</f>
        <v>0.95799999999999996</v>
      </c>
    </row>
    <row r="162" spans="1:10" x14ac:dyDescent="0.3">
      <c r="A162" s="11" t="s">
        <v>1183</v>
      </c>
      <c r="B162" s="9" cm="1">
        <f t="array" ref="B162">_xll.SNL.Clients.Office.Excel.Functions.SPG($A162, "IQ_ASSET_TURNS", B$3)</f>
        <v>0.83199999999999996</v>
      </c>
      <c r="C162" s="9" cm="1">
        <f t="array" ref="C162">_xll.SNL.Clients.Office.Excel.Functions.SPG($A162, "IQ_ASSET_TURNS", C$3)</f>
        <v>0.78800000000000003</v>
      </c>
      <c r="D162" s="9" cm="1">
        <f t="array" ref="D162">_xll.SNL.Clients.Office.Excel.Functions.SPG($A162, "IQ_ASSET_TURNS", D$3)</f>
        <v>0.88900000000000001</v>
      </c>
      <c r="E162" s="9" cm="1">
        <f t="array" ref="E162">_xll.SNL.Clients.Office.Excel.Functions.SPG($A162, "IQ_ASSET_TURNS", E$3)</f>
        <v>0.84099999999999997</v>
      </c>
      <c r="F162" s="9" cm="1">
        <f t="array" ref="F162">_xll.SNL.Clients.Office.Excel.Functions.SPG($A162, "IQ_ASSET_TURNS", F$3)</f>
        <v>0.88700000000000001</v>
      </c>
      <c r="G162" s="9" cm="1">
        <f t="array" ref="G162">_xll.SNL.Clients.Office.Excel.Functions.SPG($A162, "IQ_ASSET_TURNS", G$3)</f>
        <v>0.91200000000000003</v>
      </c>
      <c r="H162" s="9" cm="1">
        <f t="array" ref="H162">_xll.SNL.Clients.Office.Excel.Functions.SPG($A162, "IQ_ASSET_TURNS", H$3)</f>
        <v>0.91300000000000003</v>
      </c>
      <c r="I162" s="9" cm="1">
        <f t="array" ref="I162">_xll.SNL.Clients.Office.Excel.Functions.SPG($A162, "IQ_ASSET_TURNS", I$3)</f>
        <v>0.94899999999999995</v>
      </c>
      <c r="J162" s="9" cm="1">
        <f t="array" ref="J162">_xll.SNL.Clients.Office.Excel.Functions.SPG($A162, "IQ_ASSET_TURNS", J$3)</f>
        <v>0.92600000000000005</v>
      </c>
    </row>
    <row r="163" spans="1:10" x14ac:dyDescent="0.3">
      <c r="A163" s="11" t="s">
        <v>1184</v>
      </c>
      <c r="B163" s="9" t="str" cm="1">
        <f t="array" ref="B163">_xll.SNL.Clients.Office.Excel.Functions.SPG($A163, "IQ_ASSET_TURNS", B$3)</f>
        <v>NA</v>
      </c>
      <c r="C163" s="9" t="str" cm="1">
        <f t="array" ref="C163">_xll.SNL.Clients.Office.Excel.Functions.SPG($A163, "IQ_ASSET_TURNS", C$3)</f>
        <v>NA</v>
      </c>
      <c r="D163" s="9" t="str" cm="1">
        <f t="array" ref="D163">_xll.SNL.Clients.Office.Excel.Functions.SPG($A163, "IQ_ASSET_TURNS", D$3)</f>
        <v>NA</v>
      </c>
      <c r="E163" s="9" t="str" cm="1">
        <f t="array" ref="E163">_xll.SNL.Clients.Office.Excel.Functions.SPG($A163, "IQ_ASSET_TURNS", E$3)</f>
        <v>NA</v>
      </c>
      <c r="F163" s="9" t="str" cm="1">
        <f t="array" ref="F163">_xll.SNL.Clients.Office.Excel.Functions.SPG($A163, "IQ_ASSET_TURNS", F$3)</f>
        <v>NA</v>
      </c>
      <c r="G163" s="9" t="str" cm="1">
        <f t="array" ref="G163">_xll.SNL.Clients.Office.Excel.Functions.SPG($A163, "IQ_ASSET_TURNS", G$3)</f>
        <v>NA</v>
      </c>
      <c r="H163" s="9" t="str" cm="1">
        <f t="array" ref="H163">_xll.SNL.Clients.Office.Excel.Functions.SPG($A163, "IQ_ASSET_TURNS", H$3)</f>
        <v>NA</v>
      </c>
      <c r="I163" s="9" t="str" cm="1">
        <f t="array" ref="I163">_xll.SNL.Clients.Office.Excel.Functions.SPG($A163, "IQ_ASSET_TURNS", I$3)</f>
        <v>NA</v>
      </c>
      <c r="J163" s="9" t="str" cm="1">
        <f t="array" ref="J163">_xll.SNL.Clients.Office.Excel.Functions.SPG($A163, "IQ_ASSET_TURNS", J$3)</f>
        <v>NA</v>
      </c>
    </row>
    <row r="164" spans="1:10" x14ac:dyDescent="0.3">
      <c r="A164" s="11" t="s">
        <v>1185</v>
      </c>
      <c r="B164" s="9" cm="1">
        <f t="array" ref="B164">_xll.SNL.Clients.Office.Excel.Functions.SPG($A164, "IQ_ASSET_TURNS", B$3)</f>
        <v>0.48</v>
      </c>
      <c r="C164" s="9" cm="1">
        <f t="array" ref="C164">_xll.SNL.Clients.Office.Excel.Functions.SPG($A164, "IQ_ASSET_TURNS", C$3)</f>
        <v>0.50900000000000001</v>
      </c>
      <c r="D164" s="9" cm="1">
        <f t="array" ref="D164">_xll.SNL.Clients.Office.Excel.Functions.SPG($A164, "IQ_ASSET_TURNS", D$3)</f>
        <v>0.497</v>
      </c>
      <c r="E164" s="9" cm="1">
        <f t="array" ref="E164">_xll.SNL.Clients.Office.Excel.Functions.SPG($A164, "IQ_ASSET_TURNS", E$3)</f>
        <v>0.50700000000000001</v>
      </c>
      <c r="F164" s="9" cm="1">
        <f t="array" ref="F164">_xll.SNL.Clients.Office.Excel.Functions.SPG($A164, "IQ_ASSET_TURNS", F$3)</f>
        <v>0.48399999999999999</v>
      </c>
      <c r="G164" s="9" cm="1">
        <f t="array" ref="G164">_xll.SNL.Clients.Office.Excel.Functions.SPG($A164, "IQ_ASSET_TURNS", G$3)</f>
        <v>0.47199999999999998</v>
      </c>
      <c r="H164" s="9" cm="1">
        <f t="array" ref="H164">_xll.SNL.Clients.Office.Excel.Functions.SPG($A164, "IQ_ASSET_TURNS", H$3)</f>
        <v>0.40600000000000003</v>
      </c>
      <c r="I164" s="9" cm="1">
        <f t="array" ref="I164">_xll.SNL.Clients.Office.Excel.Functions.SPG($A164, "IQ_ASSET_TURNS", I$3)</f>
        <v>0.53500000000000003</v>
      </c>
      <c r="J164" s="9" cm="1">
        <f t="array" ref="J164">_xll.SNL.Clients.Office.Excel.Functions.SPG($A164, "IQ_ASSET_TURNS", J$3)</f>
        <v>0.52400000000000002</v>
      </c>
    </row>
    <row r="165" spans="1:10" x14ac:dyDescent="0.3">
      <c r="A165" s="11" t="s">
        <v>1186</v>
      </c>
      <c r="B165" s="9" cm="1">
        <f t="array" ref="B165">_xll.SNL.Clients.Office.Excel.Functions.SPG($A165, "IQ_ASSET_TURNS", B$3)</f>
        <v>0.68700000000000006</v>
      </c>
      <c r="C165" s="9" cm="1">
        <f t="array" ref="C165">_xll.SNL.Clients.Office.Excel.Functions.SPG($A165, "IQ_ASSET_TURNS", C$3)</f>
        <v>0.71799999999999997</v>
      </c>
      <c r="D165" s="9" cm="1">
        <f t="array" ref="D165">_xll.SNL.Clients.Office.Excel.Functions.SPG($A165, "IQ_ASSET_TURNS", D$3)</f>
        <v>0.70899999999999996</v>
      </c>
      <c r="E165" s="9" cm="1">
        <f t="array" ref="E165">_xll.SNL.Clients.Office.Excel.Functions.SPG($A165, "IQ_ASSET_TURNS", E$3)</f>
        <v>0.78100000000000003</v>
      </c>
      <c r="F165" s="9" cm="1">
        <f t="array" ref="F165">_xll.SNL.Clients.Office.Excel.Functions.SPG($A165, "IQ_ASSET_TURNS", F$3)</f>
        <v>0.71499999999999997</v>
      </c>
      <c r="G165" s="9" cm="1">
        <f t="array" ref="G165">_xll.SNL.Clients.Office.Excel.Functions.SPG($A165, "IQ_ASSET_TURNS", G$3)</f>
        <v>0.84</v>
      </c>
      <c r="H165" s="9" cm="1">
        <f t="array" ref="H165">_xll.SNL.Clients.Office.Excel.Functions.SPG($A165, "IQ_ASSET_TURNS", H$3)</f>
        <v>0.80200000000000005</v>
      </c>
      <c r="I165" s="9" cm="1">
        <f t="array" ref="I165">_xll.SNL.Clients.Office.Excel.Functions.SPG($A165, "IQ_ASSET_TURNS", I$3)</f>
        <v>0.85199999999999998</v>
      </c>
      <c r="J165" s="9" cm="1">
        <f t="array" ref="J165">_xll.SNL.Clients.Office.Excel.Functions.SPG($A165, "IQ_ASSET_TURNS", J$3)</f>
        <v>0.85</v>
      </c>
    </row>
    <row r="166" spans="1:10" x14ac:dyDescent="0.3">
      <c r="A166" s="11" t="s">
        <v>1187</v>
      </c>
      <c r="B166" s="9" cm="1">
        <f t="array" ref="B166">_xll.SNL.Clients.Office.Excel.Functions.SPG($A166, "IQ_ASSET_TURNS", B$3)</f>
        <v>0.61</v>
      </c>
      <c r="C166" s="9" cm="1">
        <f t="array" ref="C166">_xll.SNL.Clients.Office.Excel.Functions.SPG($A166, "IQ_ASSET_TURNS", C$3)</f>
        <v>0.66</v>
      </c>
      <c r="D166" s="9" cm="1">
        <f t="array" ref="D166">_xll.SNL.Clients.Office.Excel.Functions.SPG($A166, "IQ_ASSET_TURNS", D$3)</f>
        <v>0.65900000000000003</v>
      </c>
      <c r="E166" s="9" cm="1">
        <f t="array" ref="E166">_xll.SNL.Clients.Office.Excel.Functions.SPG($A166, "IQ_ASSET_TURNS", E$3)</f>
        <v>0.65400000000000003</v>
      </c>
      <c r="F166" s="9" cm="1">
        <f t="array" ref="F166">_xll.SNL.Clients.Office.Excel.Functions.SPG($A166, "IQ_ASSET_TURNS", F$3)</f>
        <v>0.63800000000000001</v>
      </c>
      <c r="G166" s="9" cm="1">
        <f t="array" ref="G166">_xll.SNL.Clients.Office.Excel.Functions.SPG($A166, "IQ_ASSET_TURNS", G$3)</f>
        <v>0.67300000000000004</v>
      </c>
      <c r="H166" s="9" cm="1">
        <f t="array" ref="H166">_xll.SNL.Clients.Office.Excel.Functions.SPG($A166, "IQ_ASSET_TURNS", H$3)</f>
        <v>0.66900000000000004</v>
      </c>
      <c r="I166" s="9" cm="1">
        <f t="array" ref="I166">_xll.SNL.Clients.Office.Excel.Functions.SPG($A166, "IQ_ASSET_TURNS", I$3)</f>
        <v>0.67200000000000004</v>
      </c>
      <c r="J166" s="9" cm="1">
        <f t="array" ref="J166">_xll.SNL.Clients.Office.Excel.Functions.SPG($A166, "IQ_ASSET_TURNS", J$3)</f>
        <v>0.63</v>
      </c>
    </row>
    <row r="167" spans="1:10" x14ac:dyDescent="0.3">
      <c r="A167" s="11" t="s">
        <v>1188</v>
      </c>
      <c r="B167" s="9" cm="1">
        <f t="array" ref="B167">_xll.SNL.Clients.Office.Excel.Functions.SPG($A167, "IQ_ASSET_TURNS", B$3)</f>
        <v>1.129</v>
      </c>
      <c r="C167" s="9" cm="1">
        <f t="array" ref="C167">_xll.SNL.Clients.Office.Excel.Functions.SPG($A167, "IQ_ASSET_TURNS", C$3)</f>
        <v>1.1639999999999999</v>
      </c>
      <c r="D167" s="9" cm="1">
        <f t="array" ref="D167">_xll.SNL.Clients.Office.Excel.Functions.SPG($A167, "IQ_ASSET_TURNS", D$3)</f>
        <v>0.96</v>
      </c>
      <c r="E167" s="9" cm="1">
        <f t="array" ref="E167">_xll.SNL.Clients.Office.Excel.Functions.SPG($A167, "IQ_ASSET_TURNS", E$3)</f>
        <v>0.89700000000000002</v>
      </c>
      <c r="F167" s="9" cm="1">
        <f t="array" ref="F167">_xll.SNL.Clients.Office.Excel.Functions.SPG($A167, "IQ_ASSET_TURNS", F$3)</f>
        <v>1.1180000000000001</v>
      </c>
      <c r="G167" s="9" cm="1">
        <f t="array" ref="G167">_xll.SNL.Clients.Office.Excel.Functions.SPG($A167, "IQ_ASSET_TURNS", G$3)</f>
        <v>1.2410000000000001</v>
      </c>
      <c r="H167" s="9" cm="1">
        <f t="array" ref="H167">_xll.SNL.Clients.Office.Excel.Functions.SPG($A167, "IQ_ASSET_TURNS", H$3)</f>
        <v>1.0389999999999999</v>
      </c>
      <c r="I167" s="9" cm="1">
        <f t="array" ref="I167">_xll.SNL.Clients.Office.Excel.Functions.SPG($A167, "IQ_ASSET_TURNS", I$3)</f>
        <v>0.97899999999999998</v>
      </c>
      <c r="J167" s="9" cm="1">
        <f t="array" ref="J167">_xll.SNL.Clients.Office.Excel.Functions.SPG($A167, "IQ_ASSET_TURNS", J$3)</f>
        <v>1.1719999999999999</v>
      </c>
    </row>
    <row r="168" spans="1:10" x14ac:dyDescent="0.3">
      <c r="A168" s="11" t="s">
        <v>1189</v>
      </c>
      <c r="B168" s="9" cm="1">
        <f t="array" ref="B168">_xll.SNL.Clients.Office.Excel.Functions.SPG($A168, "IQ_ASSET_TURNS", B$3)</f>
        <v>0.749</v>
      </c>
      <c r="C168" s="9" cm="1">
        <f t="array" ref="C168">_xll.SNL.Clients.Office.Excel.Functions.SPG($A168, "IQ_ASSET_TURNS", C$3)</f>
        <v>0.749</v>
      </c>
      <c r="D168" s="9" cm="1">
        <f t="array" ref="D168">_xll.SNL.Clients.Office.Excel.Functions.SPG($A168, "IQ_ASSET_TURNS", D$3)</f>
        <v>0.80400000000000005</v>
      </c>
      <c r="E168" s="9" cm="1">
        <f t="array" ref="E168">_xll.SNL.Clients.Office.Excel.Functions.SPG($A168, "IQ_ASSET_TURNS", E$3)</f>
        <v>0.80700000000000005</v>
      </c>
      <c r="F168" s="9" cm="1">
        <f t="array" ref="F168">_xll.SNL.Clients.Office.Excel.Functions.SPG($A168, "IQ_ASSET_TURNS", F$3)</f>
        <v>0.80200000000000005</v>
      </c>
      <c r="G168" s="9" cm="1">
        <f t="array" ref="G168">_xll.SNL.Clients.Office.Excel.Functions.SPG($A168, "IQ_ASSET_TURNS", G$3)</f>
        <v>0.81499999999999995</v>
      </c>
      <c r="H168" s="9" cm="1">
        <f t="array" ref="H168">_xll.SNL.Clients.Office.Excel.Functions.SPG($A168, "IQ_ASSET_TURNS", H$3)</f>
        <v>0.86799999999999999</v>
      </c>
      <c r="I168" s="9" cm="1">
        <f t="array" ref="I168">_xll.SNL.Clients.Office.Excel.Functions.SPG($A168, "IQ_ASSET_TURNS", I$3)</f>
        <v>0.89700000000000002</v>
      </c>
      <c r="J168" s="9" cm="1">
        <f t="array" ref="J168">_xll.SNL.Clients.Office.Excel.Functions.SPG($A168, "IQ_ASSET_TURNS", J$3)</f>
        <v>0.93200000000000005</v>
      </c>
    </row>
    <row r="169" spans="1:10" x14ac:dyDescent="0.3">
      <c r="A169" s="11" t="s">
        <v>1190</v>
      </c>
      <c r="B169" s="9" t="str" cm="1">
        <f t="array" ref="B169">_xll.SNL.Clients.Office.Excel.Functions.SPG($A169, "IQ_ASSET_TURNS", B$3)</f>
        <v>NA</v>
      </c>
      <c r="C169" s="9" cm="1">
        <f t="array" ref="C169">_xll.SNL.Clients.Office.Excel.Functions.SPG($A169, "IQ_ASSET_TURNS", C$3)</f>
        <v>0.76500000000000001</v>
      </c>
      <c r="D169" s="9" cm="1">
        <f t="array" ref="D169">_xll.SNL.Clients.Office.Excel.Functions.SPG($A169, "IQ_ASSET_TURNS", D$3)</f>
        <v>0.84099999999999997</v>
      </c>
      <c r="E169" s="9" cm="1">
        <f t="array" ref="E169">_xll.SNL.Clients.Office.Excel.Functions.SPG($A169, "IQ_ASSET_TURNS", E$3)</f>
        <v>0.85099999999999998</v>
      </c>
      <c r="F169" s="9" cm="1">
        <f t="array" ref="F169">_xll.SNL.Clients.Office.Excel.Functions.SPG($A169, "IQ_ASSET_TURNS", F$3)</f>
        <v>0.85699999999999998</v>
      </c>
      <c r="G169" s="9" cm="1">
        <f t="array" ref="G169">_xll.SNL.Clients.Office.Excel.Functions.SPG($A169, "IQ_ASSET_TURNS", G$3)</f>
        <v>0.80900000000000005</v>
      </c>
      <c r="H169" s="9" cm="1">
        <f t="array" ref="H169">_xll.SNL.Clients.Office.Excel.Functions.SPG($A169, "IQ_ASSET_TURNS", H$3)</f>
        <v>0.88400000000000001</v>
      </c>
      <c r="I169" s="9" cm="1">
        <f t="array" ref="I169">_xll.SNL.Clients.Office.Excel.Functions.SPG($A169, "IQ_ASSET_TURNS", I$3)</f>
        <v>0.90300000000000002</v>
      </c>
      <c r="J169" s="9" cm="1">
        <f t="array" ref="J169">_xll.SNL.Clients.Office.Excel.Functions.SPG($A169, "IQ_ASSET_TURNS", J$3)</f>
        <v>0.90300000000000002</v>
      </c>
    </row>
    <row r="170" spans="1:10" x14ac:dyDescent="0.3">
      <c r="A170" s="11" t="s">
        <v>1191</v>
      </c>
      <c r="B170" s="9" t="str" cm="1">
        <f t="array" ref="B170">_xll.SNL.Clients.Office.Excel.Functions.SPG($A170, "IQ_ASSET_TURNS", B$3)</f>
        <v>NA</v>
      </c>
      <c r="C170" s="9" cm="1">
        <f t="array" ref="C170">_xll.SNL.Clients.Office.Excel.Functions.SPG($A170, "IQ_ASSET_TURNS", C$3)</f>
        <v>0.45100000000000001</v>
      </c>
      <c r="D170" s="9" cm="1">
        <f t="array" ref="D170">_xll.SNL.Clients.Office.Excel.Functions.SPG($A170, "IQ_ASSET_TURNS", D$3)</f>
        <v>0.436</v>
      </c>
      <c r="E170" s="9" cm="1">
        <f t="array" ref="E170">_xll.SNL.Clients.Office.Excel.Functions.SPG($A170, "IQ_ASSET_TURNS", E$3)</f>
        <v>0.54700000000000004</v>
      </c>
      <c r="F170" s="9" cm="1">
        <f t="array" ref="F170">_xll.SNL.Clients.Office.Excel.Functions.SPG($A170, "IQ_ASSET_TURNS", F$3)</f>
        <v>0.47499999999999998</v>
      </c>
      <c r="G170" s="9" cm="1">
        <f t="array" ref="G170">_xll.SNL.Clients.Office.Excel.Functions.SPG($A170, "IQ_ASSET_TURNS", G$3)</f>
        <v>0.49</v>
      </c>
      <c r="H170" s="9" cm="1">
        <f t="array" ref="H170">_xll.SNL.Clients.Office.Excel.Functions.SPG($A170, "IQ_ASSET_TURNS", H$3)</f>
        <v>0.42</v>
      </c>
      <c r="I170" s="9" cm="1">
        <f t="array" ref="I170">_xll.SNL.Clients.Office.Excel.Functions.SPG($A170, "IQ_ASSET_TURNS", I$3)</f>
        <v>0.54800000000000004</v>
      </c>
      <c r="J170" s="9" cm="1">
        <f t="array" ref="J170">_xll.SNL.Clients.Office.Excel.Functions.SPG($A170, "IQ_ASSET_TURNS", J$3)</f>
        <v>0.42299999999999999</v>
      </c>
    </row>
    <row r="171" spans="1:10" x14ac:dyDescent="0.3">
      <c r="A171" s="11" t="s">
        <v>1192</v>
      </c>
      <c r="B171" s="9" cm="1">
        <f t="array" ref="B171">_xll.SNL.Clients.Office.Excel.Functions.SPG($A171, "IQ_ASSET_TURNS", B$3)</f>
        <v>1.054</v>
      </c>
      <c r="C171" s="9" cm="1">
        <f t="array" ref="C171">_xll.SNL.Clients.Office.Excel.Functions.SPG($A171, "IQ_ASSET_TURNS", C$3)</f>
        <v>1.1220000000000001</v>
      </c>
      <c r="D171" s="9" cm="1">
        <f t="array" ref="D171">_xll.SNL.Clients.Office.Excel.Functions.SPG($A171, "IQ_ASSET_TURNS", D$3)</f>
        <v>1.0860000000000001</v>
      </c>
      <c r="E171" s="9" cm="1">
        <f t="array" ref="E171">_xll.SNL.Clients.Office.Excel.Functions.SPG($A171, "IQ_ASSET_TURNS", E$3)</f>
        <v>1.0980000000000001</v>
      </c>
      <c r="F171" s="9" cm="1">
        <f t="array" ref="F171">_xll.SNL.Clients.Office.Excel.Functions.SPG($A171, "IQ_ASSET_TURNS", F$3)</f>
        <v>1.04</v>
      </c>
      <c r="G171" s="9" cm="1">
        <f t="array" ref="G171">_xll.SNL.Clients.Office.Excel.Functions.SPG($A171, "IQ_ASSET_TURNS", G$3)</f>
        <v>1.1140000000000001</v>
      </c>
      <c r="H171" s="9" cm="1">
        <f t="array" ref="H171">_xll.SNL.Clients.Office.Excel.Functions.SPG($A171, "IQ_ASSET_TURNS", H$3)</f>
        <v>1.085</v>
      </c>
      <c r="I171" s="9" cm="1">
        <f t="array" ref="I171">_xll.SNL.Clients.Office.Excel.Functions.SPG($A171, "IQ_ASSET_TURNS", I$3)</f>
        <v>1.0509999999999999</v>
      </c>
      <c r="J171" s="9" cm="1">
        <f t="array" ref="J171">_xll.SNL.Clients.Office.Excel.Functions.SPG($A171, "IQ_ASSET_TURNS", J$3)</f>
        <v>1.0149999999999999</v>
      </c>
    </row>
    <row r="172" spans="1:10" x14ac:dyDescent="0.3">
      <c r="A172" s="11" t="s">
        <v>1193</v>
      </c>
      <c r="B172" s="9" cm="1">
        <f t="array" ref="B172">_xll.SNL.Clients.Office.Excel.Functions.SPG($A172, "IQ_ASSET_TURNS", B$3)</f>
        <v>3.0579999999999998</v>
      </c>
      <c r="C172" s="9" cm="1">
        <f t="array" ref="C172">_xll.SNL.Clients.Office.Excel.Functions.SPG($A172, "IQ_ASSET_TURNS", C$3)</f>
        <v>0.27200000000000002</v>
      </c>
      <c r="D172" s="9" cm="1">
        <f t="array" ref="D172">_xll.SNL.Clients.Office.Excel.Functions.SPG($A172, "IQ_ASSET_TURNS", D$3)</f>
        <v>0.26900000000000002</v>
      </c>
      <c r="E172" s="9" cm="1">
        <f t="array" ref="E172">_xll.SNL.Clients.Office.Excel.Functions.SPG($A172, "IQ_ASSET_TURNS", E$3)</f>
        <v>1.3220000000000001</v>
      </c>
      <c r="F172" s="9" cm="1">
        <f t="array" ref="F172">_xll.SNL.Clients.Office.Excel.Functions.SPG($A172, "IQ_ASSET_TURNS", F$3)</f>
        <v>2.9180000000000001</v>
      </c>
      <c r="G172" s="9" cm="1">
        <f t="array" ref="G172">_xll.SNL.Clients.Office.Excel.Functions.SPG($A172, "IQ_ASSET_TURNS", G$3)</f>
        <v>0.27100000000000002</v>
      </c>
      <c r="H172" s="9" cm="1">
        <f t="array" ref="H172">_xll.SNL.Clients.Office.Excel.Functions.SPG($A172, "IQ_ASSET_TURNS", H$3)</f>
        <v>0.26300000000000001</v>
      </c>
      <c r="I172" s="9" cm="1">
        <f t="array" ref="I172">_xll.SNL.Clients.Office.Excel.Functions.SPG($A172, "IQ_ASSET_TURNS", I$3)</f>
        <v>1.325</v>
      </c>
      <c r="J172" s="9" cm="1">
        <f t="array" ref="J172">_xll.SNL.Clients.Office.Excel.Functions.SPG($A172, "IQ_ASSET_TURNS", J$3)</f>
        <v>2.9119999999999999</v>
      </c>
    </row>
    <row r="173" spans="1:10" x14ac:dyDescent="0.3">
      <c r="A173" s="11" t="s">
        <v>1194</v>
      </c>
      <c r="B173" s="9" cm="1">
        <f t="array" ref="B173">_xll.SNL.Clients.Office.Excel.Functions.SPG($A173, "IQ_ASSET_TURNS", B$3)</f>
        <v>0.53100000000000003</v>
      </c>
      <c r="C173" s="9" cm="1">
        <f t="array" ref="C173">_xll.SNL.Clients.Office.Excel.Functions.SPG($A173, "IQ_ASSET_TURNS", C$3)</f>
        <v>0.55100000000000005</v>
      </c>
      <c r="D173" s="9" cm="1">
        <f t="array" ref="D173">_xll.SNL.Clients.Office.Excel.Functions.SPG($A173, "IQ_ASSET_TURNS", D$3)</f>
        <v>0.54600000000000004</v>
      </c>
      <c r="E173" s="9" cm="1">
        <f t="array" ref="E173">_xll.SNL.Clients.Office.Excel.Functions.SPG($A173, "IQ_ASSET_TURNS", E$3)</f>
        <v>0.56799999999999995</v>
      </c>
      <c r="F173" s="9" cm="1">
        <f t="array" ref="F173">_xll.SNL.Clients.Office.Excel.Functions.SPG($A173, "IQ_ASSET_TURNS", F$3)</f>
        <v>0.625</v>
      </c>
      <c r="G173" s="9" cm="1">
        <f t="array" ref="G173">_xll.SNL.Clients.Office.Excel.Functions.SPG($A173, "IQ_ASSET_TURNS", G$3)</f>
        <v>0.63900000000000001</v>
      </c>
      <c r="H173" s="9" cm="1">
        <f t="array" ref="H173">_xll.SNL.Clients.Office.Excel.Functions.SPG($A173, "IQ_ASSET_TURNS", H$3)</f>
        <v>0.64100000000000001</v>
      </c>
      <c r="I173" s="9" cm="1">
        <f t="array" ref="I173">_xll.SNL.Clients.Office.Excel.Functions.SPG($A173, "IQ_ASSET_TURNS", I$3)</f>
        <v>0.63900000000000001</v>
      </c>
      <c r="J173" s="9" cm="1">
        <f t="array" ref="J173">_xll.SNL.Clients.Office.Excel.Functions.SPG($A173, "IQ_ASSET_TURNS", J$3)</f>
        <v>0.63900000000000001</v>
      </c>
    </row>
    <row r="174" spans="1:10" x14ac:dyDescent="0.3">
      <c r="A174" s="11" t="s">
        <v>1195</v>
      </c>
      <c r="B174" s="9" cm="1">
        <f t="array" ref="B174">_xll.SNL.Clients.Office.Excel.Functions.SPG($A174, "IQ_ASSET_TURNS", B$3)</f>
        <v>0.497</v>
      </c>
      <c r="C174" s="9" cm="1">
        <f t="array" ref="C174">_xll.SNL.Clients.Office.Excel.Functions.SPG($A174, "IQ_ASSET_TURNS", C$3)</f>
        <v>0.56999999999999995</v>
      </c>
      <c r="D174" s="9" cm="1">
        <f t="array" ref="D174">_xll.SNL.Clients.Office.Excel.Functions.SPG($A174, "IQ_ASSET_TURNS", D$3)</f>
        <v>0.56799999999999995</v>
      </c>
      <c r="E174" s="9" cm="1">
        <f t="array" ref="E174">_xll.SNL.Clients.Office.Excel.Functions.SPG($A174, "IQ_ASSET_TURNS", E$3)</f>
        <v>0.48599999999999999</v>
      </c>
      <c r="F174" s="9" cm="1">
        <f t="array" ref="F174">_xll.SNL.Clients.Office.Excel.Functions.SPG($A174, "IQ_ASSET_TURNS", F$3)</f>
        <v>0.438</v>
      </c>
      <c r="G174" s="9" cm="1">
        <f t="array" ref="G174">_xll.SNL.Clients.Office.Excel.Functions.SPG($A174, "IQ_ASSET_TURNS", G$3)</f>
        <v>0.50800000000000001</v>
      </c>
      <c r="H174" s="9" cm="1">
        <f t="array" ref="H174">_xll.SNL.Clients.Office.Excel.Functions.SPG($A174, "IQ_ASSET_TURNS", H$3)</f>
        <v>0.46700000000000003</v>
      </c>
      <c r="I174" s="9" cm="1">
        <f t="array" ref="I174">_xll.SNL.Clients.Office.Excel.Functions.SPG($A174, "IQ_ASSET_TURNS", I$3)</f>
        <v>0.504</v>
      </c>
      <c r="J174" s="9" cm="1">
        <f t="array" ref="J174">_xll.SNL.Clients.Office.Excel.Functions.SPG($A174, "IQ_ASSET_TURNS", J$3)</f>
        <v>0.36599999999999999</v>
      </c>
    </row>
    <row r="175" spans="1:10" x14ac:dyDescent="0.3">
      <c r="A175" s="11" t="s">
        <v>1196</v>
      </c>
      <c r="B175" s="9" t="str" cm="1">
        <f t="array" ref="B175">_xll.SNL.Clients.Office.Excel.Functions.SPG($A175, "IQ_ASSET_TURNS", B$3)</f>
        <v>NA</v>
      </c>
      <c r="C175" s="9" cm="1">
        <f t="array" ref="C175">_xll.SNL.Clients.Office.Excel.Functions.SPG($A175, "IQ_ASSET_TURNS", C$3)</f>
        <v>0.44600000000000001</v>
      </c>
      <c r="D175" s="9" cm="1">
        <f t="array" ref="D175">_xll.SNL.Clients.Office.Excel.Functions.SPG($A175, "IQ_ASSET_TURNS", D$3)</f>
        <v>0.42899999999999999</v>
      </c>
      <c r="E175" s="9" cm="1">
        <f t="array" ref="E175">_xll.SNL.Clients.Office.Excel.Functions.SPG($A175, "IQ_ASSET_TURNS", E$3)</f>
        <v>0.59499999999999997</v>
      </c>
      <c r="F175" s="9" cm="1">
        <f t="array" ref="F175">_xll.SNL.Clients.Office.Excel.Functions.SPG($A175, "IQ_ASSET_TURNS", F$3)</f>
        <v>0.56999999999999995</v>
      </c>
      <c r="G175" s="9" cm="1">
        <f t="array" ref="G175">_xll.SNL.Clients.Office.Excel.Functions.SPG($A175, "IQ_ASSET_TURNS", G$3)</f>
        <v>0.39</v>
      </c>
      <c r="H175" s="9" cm="1">
        <f t="array" ref="H175">_xll.SNL.Clients.Office.Excel.Functions.SPG($A175, "IQ_ASSET_TURNS", H$3)</f>
        <v>0.39700000000000002</v>
      </c>
      <c r="I175" s="9" cm="1">
        <f t="array" ref="I175">_xll.SNL.Clients.Office.Excel.Functions.SPG($A175, "IQ_ASSET_TURNS", I$3)</f>
        <v>0.42699999999999999</v>
      </c>
      <c r="J175" s="9" cm="1">
        <f t="array" ref="J175">_xll.SNL.Clients.Office.Excel.Functions.SPG($A175, "IQ_ASSET_TURNS", J$3)</f>
        <v>0.39800000000000002</v>
      </c>
    </row>
    <row r="176" spans="1:10" x14ac:dyDescent="0.3">
      <c r="A176" s="11" t="s">
        <v>1197</v>
      </c>
      <c r="B176" s="9" t="str" cm="1">
        <f t="array" ref="B176">_xll.SNL.Clients.Office.Excel.Functions.SPG($A176, "IQ_ASSET_TURNS", B$3)</f>
        <v>NA</v>
      </c>
      <c r="C176" s="9" t="str" cm="1">
        <f t="array" ref="C176">_xll.SNL.Clients.Office.Excel.Functions.SPG($A176, "IQ_ASSET_TURNS", C$3)</f>
        <v>NA</v>
      </c>
      <c r="D176" s="9" t="str" cm="1">
        <f t="array" ref="D176">_xll.SNL.Clients.Office.Excel.Functions.SPG($A176, "IQ_ASSET_TURNS", D$3)</f>
        <v>NA</v>
      </c>
      <c r="E176" s="9" t="str" cm="1">
        <f t="array" ref="E176">_xll.SNL.Clients.Office.Excel.Functions.SPG($A176, "IQ_ASSET_TURNS", E$3)</f>
        <v>NA</v>
      </c>
      <c r="F176" s="9" t="str" cm="1">
        <f t="array" ref="F176">_xll.SNL.Clients.Office.Excel.Functions.SPG($A176, "IQ_ASSET_TURNS", F$3)</f>
        <v>NA</v>
      </c>
      <c r="G176" s="9" t="str" cm="1">
        <f t="array" ref="G176">_xll.SNL.Clients.Office.Excel.Functions.SPG($A176, "IQ_ASSET_TURNS", G$3)</f>
        <v>NA</v>
      </c>
      <c r="H176" s="9" t="str" cm="1">
        <f t="array" ref="H176">_xll.SNL.Clients.Office.Excel.Functions.SPG($A176, "IQ_ASSET_TURNS", H$3)</f>
        <v>NA</v>
      </c>
      <c r="I176" s="9" t="str" cm="1">
        <f t="array" ref="I176">_xll.SNL.Clients.Office.Excel.Functions.SPG($A176, "IQ_ASSET_TURNS", I$3)</f>
        <v>NA</v>
      </c>
      <c r="J176" s="9" t="str" cm="1">
        <f t="array" ref="J176">_xll.SNL.Clients.Office.Excel.Functions.SPG($A176, "IQ_ASSET_TURNS", J$3)</f>
        <v>NA</v>
      </c>
    </row>
    <row r="177" spans="1:10" x14ac:dyDescent="0.3">
      <c r="A177" s="11" t="s">
        <v>1198</v>
      </c>
      <c r="B177" s="9" cm="1">
        <f t="array" ref="B177">_xll.SNL.Clients.Office.Excel.Functions.SPG($A177, "IQ_ASSET_TURNS", B$3)</f>
        <v>0.438</v>
      </c>
      <c r="C177" s="9" cm="1">
        <f t="array" ref="C177">_xll.SNL.Clients.Office.Excel.Functions.SPG($A177, "IQ_ASSET_TURNS", C$3)</f>
        <v>0.221</v>
      </c>
      <c r="D177" s="9" cm="1">
        <f t="array" ref="D177">_xll.SNL.Clients.Office.Excel.Functions.SPG($A177, "IQ_ASSET_TURNS", D$3)</f>
        <v>0.35699999999999998</v>
      </c>
      <c r="E177" s="9" cm="1">
        <f t="array" ref="E177">_xll.SNL.Clients.Office.Excel.Functions.SPG($A177, "IQ_ASSET_TURNS", E$3)</f>
        <v>0.51600000000000001</v>
      </c>
      <c r="F177" s="9" cm="1">
        <f t="array" ref="F177">_xll.SNL.Clients.Office.Excel.Functions.SPG($A177, "IQ_ASSET_TURNS", F$3)</f>
        <v>0.56499999999999995</v>
      </c>
      <c r="G177" s="9" cm="1">
        <f t="array" ref="G177">_xll.SNL.Clients.Office.Excel.Functions.SPG($A177, "IQ_ASSET_TURNS", G$3)</f>
        <v>0.34200000000000003</v>
      </c>
      <c r="H177" s="9" cm="1">
        <f t="array" ref="H177">_xll.SNL.Clients.Office.Excel.Functions.SPG($A177, "IQ_ASSET_TURNS", H$3)</f>
        <v>0.50600000000000001</v>
      </c>
      <c r="I177" s="9" cm="1">
        <f t="array" ref="I177">_xll.SNL.Clients.Office.Excel.Functions.SPG($A177, "IQ_ASSET_TURNS", I$3)</f>
        <v>0.48099999999999998</v>
      </c>
      <c r="J177" s="9" cm="1">
        <f t="array" ref="J177">_xll.SNL.Clients.Office.Excel.Functions.SPG($A177, "IQ_ASSET_TURNS", J$3)</f>
        <v>0.60799999999999998</v>
      </c>
    </row>
    <row r="178" spans="1:10" x14ac:dyDescent="0.3">
      <c r="A178" s="11" t="s">
        <v>1199</v>
      </c>
      <c r="B178" s="9" cm="1">
        <f t="array" ref="B178">_xll.SNL.Clients.Office.Excel.Functions.SPG($A178, "IQ_ASSET_TURNS", B$3)</f>
        <v>0.113</v>
      </c>
      <c r="C178" s="9" cm="1">
        <f t="array" ref="C178">_xll.SNL.Clients.Office.Excel.Functions.SPG($A178, "IQ_ASSET_TURNS", C$3)</f>
        <v>0.113</v>
      </c>
      <c r="D178" s="9" cm="1">
        <f t="array" ref="D178">_xll.SNL.Clients.Office.Excel.Functions.SPG($A178, "IQ_ASSET_TURNS", D$3)</f>
        <v>0.11</v>
      </c>
      <c r="E178" s="9" cm="1">
        <f t="array" ref="E178">_xll.SNL.Clients.Office.Excel.Functions.SPG($A178, "IQ_ASSET_TURNS", E$3)</f>
        <v>0.105</v>
      </c>
      <c r="F178" s="9" cm="1">
        <f t="array" ref="F178">_xll.SNL.Clients.Office.Excel.Functions.SPG($A178, "IQ_ASSET_TURNS", F$3)</f>
        <v>0.105</v>
      </c>
      <c r="G178" s="9" cm="1">
        <f t="array" ref="G178">_xll.SNL.Clients.Office.Excel.Functions.SPG($A178, "IQ_ASSET_TURNS", G$3)</f>
        <v>0.10299999999999999</v>
      </c>
      <c r="H178" s="9" cm="1">
        <f t="array" ref="H178">_xll.SNL.Clients.Office.Excel.Functions.SPG($A178, "IQ_ASSET_TURNS", H$3)</f>
        <v>0.10299999999999999</v>
      </c>
      <c r="I178" s="9" cm="1">
        <f t="array" ref="I178">_xll.SNL.Clients.Office.Excel.Functions.SPG($A178, "IQ_ASSET_TURNS", I$3)</f>
        <v>0.1</v>
      </c>
      <c r="J178" s="9" cm="1">
        <f t="array" ref="J178">_xll.SNL.Clients.Office.Excel.Functions.SPG($A178, "IQ_ASSET_TURNS", J$3)</f>
        <v>9.7000000000000003E-2</v>
      </c>
    </row>
    <row r="179" spans="1:10" x14ac:dyDescent="0.3">
      <c r="A179" s="11" t="s">
        <v>1200</v>
      </c>
      <c r="B179" s="9" t="str" cm="1">
        <f t="array" ref="B179">_xll.SNL.Clients.Office.Excel.Functions.SPG($A179, "IQ_ASSET_TURNS", B$3)</f>
        <v>NA</v>
      </c>
      <c r="C179" s="9" cm="1">
        <f t="array" ref="C179">_xll.SNL.Clients.Office.Excel.Functions.SPG($A179, "IQ_ASSET_TURNS", C$3)</f>
        <v>0.36</v>
      </c>
      <c r="D179" s="9" cm="1">
        <f t="array" ref="D179">_xll.SNL.Clients.Office.Excel.Functions.SPG($A179, "IQ_ASSET_TURNS", D$3)</f>
        <v>0.34300000000000003</v>
      </c>
      <c r="E179" s="9" cm="1">
        <f t="array" ref="E179">_xll.SNL.Clients.Office.Excel.Functions.SPG($A179, "IQ_ASSET_TURNS", E$3)</f>
        <v>0.35499999999999998</v>
      </c>
      <c r="F179" s="9" cm="1">
        <f t="array" ref="F179">_xll.SNL.Clients.Office.Excel.Functions.SPG($A179, "IQ_ASSET_TURNS", F$3)</f>
        <v>0.35899999999999999</v>
      </c>
      <c r="G179" s="9" cm="1">
        <f t="array" ref="G179">_xll.SNL.Clients.Office.Excel.Functions.SPG($A179, "IQ_ASSET_TURNS", G$3)</f>
        <v>0.33500000000000002</v>
      </c>
      <c r="H179" s="9" cm="1">
        <f t="array" ref="H179">_xll.SNL.Clients.Office.Excel.Functions.SPG($A179, "IQ_ASSET_TURNS", H$3)</f>
        <v>0.32400000000000001</v>
      </c>
      <c r="I179" s="9" cm="1">
        <f t="array" ref="I179">_xll.SNL.Clients.Office.Excel.Functions.SPG($A179, "IQ_ASSET_TURNS", I$3)</f>
        <v>0.31900000000000001</v>
      </c>
      <c r="J179" s="9" cm="1">
        <f t="array" ref="J179">_xll.SNL.Clients.Office.Excel.Functions.SPG($A179, "IQ_ASSET_TURNS", J$3)</f>
        <v>0.31900000000000001</v>
      </c>
    </row>
    <row r="180" spans="1:10" x14ac:dyDescent="0.3">
      <c r="A180" s="11" t="s">
        <v>1201</v>
      </c>
      <c r="B180" s="9" cm="1">
        <f t="array" ref="B180">_xll.SNL.Clients.Office.Excel.Functions.SPG($A180, "IQ_ASSET_TURNS", B$3)</f>
        <v>0.66300000000000003</v>
      </c>
      <c r="C180" s="9" cm="1">
        <f t="array" ref="C180">_xll.SNL.Clients.Office.Excel.Functions.SPG($A180, "IQ_ASSET_TURNS", C$3)</f>
        <v>0.67800000000000005</v>
      </c>
      <c r="D180" s="9" cm="1">
        <f t="array" ref="D180">_xll.SNL.Clients.Office.Excel.Functions.SPG($A180, "IQ_ASSET_TURNS", D$3)</f>
        <v>0.64200000000000002</v>
      </c>
      <c r="E180" s="9" cm="1">
        <f t="array" ref="E180">_xll.SNL.Clients.Office.Excel.Functions.SPG($A180, "IQ_ASSET_TURNS", E$3)</f>
        <v>0.70899999999999996</v>
      </c>
      <c r="F180" s="9" cm="1">
        <f t="array" ref="F180">_xll.SNL.Clients.Office.Excel.Functions.SPG($A180, "IQ_ASSET_TURNS", F$3)</f>
        <v>0.65800000000000003</v>
      </c>
      <c r="G180" s="9" cm="1">
        <f t="array" ref="G180">_xll.SNL.Clients.Office.Excel.Functions.SPG($A180, "IQ_ASSET_TURNS", G$3)</f>
        <v>0.63500000000000001</v>
      </c>
      <c r="H180" s="9" cm="1">
        <f t="array" ref="H180">_xll.SNL.Clients.Office.Excel.Functions.SPG($A180, "IQ_ASSET_TURNS", H$3)</f>
        <v>0.58199999999999996</v>
      </c>
      <c r="I180" s="9" cm="1">
        <f t="array" ref="I180">_xll.SNL.Clients.Office.Excel.Functions.SPG($A180, "IQ_ASSET_TURNS", I$3)</f>
        <v>0.623</v>
      </c>
      <c r="J180" s="9" cm="1">
        <f t="array" ref="J180">_xll.SNL.Clients.Office.Excel.Functions.SPG($A180, "IQ_ASSET_TURNS", J$3)</f>
        <v>0.63700000000000001</v>
      </c>
    </row>
    <row r="181" spans="1:10" x14ac:dyDescent="0.3">
      <c r="A181" s="11" t="s">
        <v>1202</v>
      </c>
      <c r="B181" s="9" cm="1">
        <f t="array" ref="B181">_xll.SNL.Clients.Office.Excel.Functions.SPG($A181, "IQ_ASSET_TURNS", B$3)</f>
        <v>1.536</v>
      </c>
      <c r="C181" s="9" cm="1">
        <f t="array" ref="C181">_xll.SNL.Clients.Office.Excel.Functions.SPG($A181, "IQ_ASSET_TURNS", C$3)</f>
        <v>1.5509999999999999</v>
      </c>
      <c r="D181" s="9" cm="1">
        <f t="array" ref="D181">_xll.SNL.Clients.Office.Excel.Functions.SPG($A181, "IQ_ASSET_TURNS", D$3)</f>
        <v>1.6819999999999999</v>
      </c>
      <c r="E181" s="9" cm="1">
        <f t="array" ref="E181">_xll.SNL.Clients.Office.Excel.Functions.SPG($A181, "IQ_ASSET_TURNS", E$3)</f>
        <v>1.778</v>
      </c>
      <c r="F181" s="9" cm="1">
        <f t="array" ref="F181">_xll.SNL.Clients.Office.Excel.Functions.SPG($A181, "IQ_ASSET_TURNS", F$3)</f>
        <v>1.5780000000000001</v>
      </c>
      <c r="G181" s="9" cm="1">
        <f t="array" ref="G181">_xll.SNL.Clients.Office.Excel.Functions.SPG($A181, "IQ_ASSET_TURNS", G$3)</f>
        <v>1.673</v>
      </c>
      <c r="H181" s="9" cm="1">
        <f t="array" ref="H181">_xll.SNL.Clients.Office.Excel.Functions.SPG($A181, "IQ_ASSET_TURNS", H$3)</f>
        <v>1.92</v>
      </c>
      <c r="I181" s="9" cm="1">
        <f t="array" ref="I181">_xll.SNL.Clients.Office.Excel.Functions.SPG($A181, "IQ_ASSET_TURNS", I$3)</f>
        <v>1.7310000000000001</v>
      </c>
      <c r="J181" s="9" cm="1">
        <f t="array" ref="J181">_xll.SNL.Clients.Office.Excel.Functions.SPG($A181, "IQ_ASSET_TURNS", J$3)</f>
        <v>1.675</v>
      </c>
    </row>
    <row r="182" spans="1:10" x14ac:dyDescent="0.3">
      <c r="A182" s="11" t="s">
        <v>1203</v>
      </c>
      <c r="B182" s="9" cm="1">
        <f t="array" ref="B182">_xll.SNL.Clients.Office.Excel.Functions.SPG($A182, "IQ_ASSET_TURNS", B$3)</f>
        <v>0.35</v>
      </c>
      <c r="C182" s="9" cm="1">
        <f t="array" ref="C182">_xll.SNL.Clients.Office.Excel.Functions.SPG($A182, "IQ_ASSET_TURNS", C$3)</f>
        <v>0.40699999999999997</v>
      </c>
      <c r="D182" s="9" cm="1">
        <f t="array" ref="D182">_xll.SNL.Clients.Office.Excel.Functions.SPG($A182, "IQ_ASSET_TURNS", D$3)</f>
        <v>0.41599999999999998</v>
      </c>
      <c r="E182" s="9" cm="1">
        <f t="array" ref="E182">_xll.SNL.Clients.Office.Excel.Functions.SPG($A182, "IQ_ASSET_TURNS", E$3)</f>
        <v>0.38300000000000001</v>
      </c>
      <c r="F182" s="9" cm="1">
        <f t="array" ref="F182">_xll.SNL.Clients.Office.Excel.Functions.SPG($A182, "IQ_ASSET_TURNS", F$3)</f>
        <v>0.40699999999999997</v>
      </c>
      <c r="G182" s="9" cm="1">
        <f t="array" ref="G182">_xll.SNL.Clients.Office.Excel.Functions.SPG($A182, "IQ_ASSET_TURNS", G$3)</f>
        <v>0.442</v>
      </c>
      <c r="H182" s="9" cm="1">
        <f t="array" ref="H182">_xll.SNL.Clients.Office.Excel.Functions.SPG($A182, "IQ_ASSET_TURNS", H$3)</f>
        <v>0.45600000000000002</v>
      </c>
      <c r="I182" s="9" cm="1">
        <f t="array" ref="I182">_xll.SNL.Clients.Office.Excel.Functions.SPG($A182, "IQ_ASSET_TURNS", I$3)</f>
        <v>0.438</v>
      </c>
      <c r="J182" s="9" cm="1">
        <f t="array" ref="J182">_xll.SNL.Clients.Office.Excel.Functions.SPG($A182, "IQ_ASSET_TURNS", J$3)</f>
        <v>0.40699999999999997</v>
      </c>
    </row>
    <row r="183" spans="1:10" x14ac:dyDescent="0.3">
      <c r="A183" s="11" t="s">
        <v>1430</v>
      </c>
      <c r="B183" s="9" cm="1">
        <f t="array" ref="B183">_xll.SNL.Clients.Office.Excel.Functions.SPG($A183, "IQ_ASSET_TURNS", B$3)</f>
        <v>2.931</v>
      </c>
      <c r="C183" s="9" cm="1">
        <f t="array" ref="C183">_xll.SNL.Clients.Office.Excel.Functions.SPG($A183, "IQ_ASSET_TURNS", C$3)</f>
        <v>2.9390000000000001</v>
      </c>
      <c r="D183" s="9" cm="1">
        <f t="array" ref="D183">_xll.SNL.Clients.Office.Excel.Functions.SPG($A183, "IQ_ASSET_TURNS", D$3)</f>
        <v>2.9670000000000001</v>
      </c>
      <c r="E183" s="9" cm="1">
        <f t="array" ref="E183">_xll.SNL.Clients.Office.Excel.Functions.SPG($A183, "IQ_ASSET_TURNS", E$3)</f>
        <v>2.7189999999999999</v>
      </c>
      <c r="F183" s="9" cm="1">
        <f t="array" ref="F183">_xll.SNL.Clients.Office.Excel.Functions.SPG($A183, "IQ_ASSET_TURNS", F$3)</f>
        <v>2.5019999999999998</v>
      </c>
      <c r="G183" s="9" cm="1">
        <f t="array" ref="G183">_xll.SNL.Clients.Office.Excel.Functions.SPG($A183, "IQ_ASSET_TURNS", G$3)</f>
        <v>2.3069999999999999</v>
      </c>
      <c r="H183" s="9" cm="1">
        <f t="array" ref="H183">_xll.SNL.Clients.Office.Excel.Functions.SPG($A183, "IQ_ASSET_TURNS", H$3)</f>
        <v>2.2559999999999998</v>
      </c>
      <c r="I183" s="9" cm="1">
        <f t="array" ref="I183">_xll.SNL.Clients.Office.Excel.Functions.SPG($A183, "IQ_ASSET_TURNS", I$3)</f>
        <v>2.1709999999999998</v>
      </c>
      <c r="J183" s="9" cm="1">
        <f t="array" ref="J183">_xll.SNL.Clients.Office.Excel.Functions.SPG($A183, "IQ_ASSET_TURNS", J$3)</f>
        <v>2.0550000000000002</v>
      </c>
    </row>
    <row r="184" spans="1:10" x14ac:dyDescent="0.3">
      <c r="A184" s="11" t="s">
        <v>1204</v>
      </c>
      <c r="B184" s="9" t="str" cm="1">
        <f t="array" ref="B184">_xll.SNL.Clients.Office.Excel.Functions.SPG($A184, "IQ_ASSET_TURNS", B$3)</f>
        <v>NA</v>
      </c>
      <c r="C184" s="9" t="str" cm="1">
        <f t="array" ref="C184">_xll.SNL.Clients.Office.Excel.Functions.SPG($A184, "IQ_ASSET_TURNS", C$3)</f>
        <v>NA</v>
      </c>
      <c r="D184" s="9" t="str" cm="1">
        <f t="array" ref="D184">_xll.SNL.Clients.Office.Excel.Functions.SPG($A184, "IQ_ASSET_TURNS", D$3)</f>
        <v>NA</v>
      </c>
      <c r="E184" s="9" t="str" cm="1">
        <f t="array" ref="E184">_xll.SNL.Clients.Office.Excel.Functions.SPG($A184, "IQ_ASSET_TURNS", E$3)</f>
        <v>NA</v>
      </c>
      <c r="F184" s="9" t="str" cm="1">
        <f t="array" ref="F184">_xll.SNL.Clients.Office.Excel.Functions.SPG($A184, "IQ_ASSET_TURNS", F$3)</f>
        <v>NA</v>
      </c>
      <c r="G184" s="9" t="str" cm="1">
        <f t="array" ref="G184">_xll.SNL.Clients.Office.Excel.Functions.SPG($A184, "IQ_ASSET_TURNS", G$3)</f>
        <v>NA</v>
      </c>
      <c r="H184" s="9" t="str" cm="1">
        <f t="array" ref="H184">_xll.SNL.Clients.Office.Excel.Functions.SPG($A184, "IQ_ASSET_TURNS", H$3)</f>
        <v>NA</v>
      </c>
      <c r="I184" s="9" t="str" cm="1">
        <f t="array" ref="I184">_xll.SNL.Clients.Office.Excel.Functions.SPG($A184, "IQ_ASSET_TURNS", I$3)</f>
        <v>NA</v>
      </c>
      <c r="J184" s="9" t="str" cm="1">
        <f t="array" ref="J184">_xll.SNL.Clients.Office.Excel.Functions.SPG($A184, "IQ_ASSET_TURNS", J$3)</f>
        <v>NA</v>
      </c>
    </row>
    <row r="185" spans="1:10" x14ac:dyDescent="0.3">
      <c r="A185" s="11" t="s">
        <v>1205</v>
      </c>
      <c r="B185" s="9" cm="1">
        <f t="array" ref="B185">_xll.SNL.Clients.Office.Excel.Functions.SPG($A185, "IQ_ASSET_TURNS", B$3)</f>
        <v>0.73099999999999998</v>
      </c>
      <c r="C185" s="9" cm="1">
        <f t="array" ref="C185">_xll.SNL.Clients.Office.Excel.Functions.SPG($A185, "IQ_ASSET_TURNS", C$3)</f>
        <v>0.75900000000000001</v>
      </c>
      <c r="D185" s="9" cm="1">
        <f t="array" ref="D185">_xll.SNL.Clients.Office.Excel.Functions.SPG($A185, "IQ_ASSET_TURNS", D$3)</f>
        <v>0.747</v>
      </c>
      <c r="E185" s="9" cm="1">
        <f t="array" ref="E185">_xll.SNL.Clients.Office.Excel.Functions.SPG($A185, "IQ_ASSET_TURNS", E$3)</f>
        <v>0.67200000000000004</v>
      </c>
      <c r="F185" s="9" cm="1">
        <f t="array" ref="F185">_xll.SNL.Clients.Office.Excel.Functions.SPG($A185, "IQ_ASSET_TURNS", F$3)</f>
        <v>0.67900000000000005</v>
      </c>
      <c r="G185" s="9" cm="1">
        <f t="array" ref="G185">_xll.SNL.Clients.Office.Excel.Functions.SPG($A185, "IQ_ASSET_TURNS", G$3)</f>
        <v>0.71199999999999997</v>
      </c>
      <c r="H185" s="9" cm="1">
        <f t="array" ref="H185">_xll.SNL.Clients.Office.Excel.Functions.SPG($A185, "IQ_ASSET_TURNS", H$3)</f>
        <v>0.68100000000000005</v>
      </c>
      <c r="I185" s="9" cm="1">
        <f t="array" ref="I185">_xll.SNL.Clients.Office.Excel.Functions.SPG($A185, "IQ_ASSET_TURNS", I$3)</f>
        <v>0.58599999999999997</v>
      </c>
      <c r="J185" s="9" cm="1">
        <f t="array" ref="J185">_xll.SNL.Clients.Office.Excel.Functions.SPG($A185, "IQ_ASSET_TURNS", J$3)</f>
        <v>0.63100000000000001</v>
      </c>
    </row>
    <row r="186" spans="1:10" x14ac:dyDescent="0.3">
      <c r="A186" s="11" t="s">
        <v>1206</v>
      </c>
      <c r="B186" s="9" cm="1">
        <f t="array" ref="B186">_xll.SNL.Clients.Office.Excel.Functions.SPG($A186, "IQ_ASSET_TURNS", B$3)</f>
        <v>0.24399999999999999</v>
      </c>
      <c r="C186" s="9" cm="1">
        <f t="array" ref="C186">_xll.SNL.Clients.Office.Excel.Functions.SPG($A186, "IQ_ASSET_TURNS", C$3)</f>
        <v>0.24199999999999999</v>
      </c>
      <c r="D186" s="9" cm="1">
        <f t="array" ref="D186">_xll.SNL.Clients.Office.Excel.Functions.SPG($A186, "IQ_ASSET_TURNS", D$3)</f>
        <v>0.248</v>
      </c>
      <c r="E186" s="9" cm="1">
        <f t="array" ref="E186">_xll.SNL.Clients.Office.Excel.Functions.SPG($A186, "IQ_ASSET_TURNS", E$3)</f>
        <v>0.28100000000000003</v>
      </c>
      <c r="F186" s="9" cm="1">
        <f t="array" ref="F186">_xll.SNL.Clients.Office.Excel.Functions.SPG($A186, "IQ_ASSET_TURNS", F$3)</f>
        <v>0.29699999999999999</v>
      </c>
      <c r="G186" s="9" cm="1">
        <f t="array" ref="G186">_xll.SNL.Clients.Office.Excel.Functions.SPG($A186, "IQ_ASSET_TURNS", G$3)</f>
        <v>0.27600000000000002</v>
      </c>
      <c r="H186" s="9" cm="1">
        <f t="array" ref="H186">_xll.SNL.Clients.Office.Excel.Functions.SPG($A186, "IQ_ASSET_TURNS", H$3)</f>
        <v>0.27900000000000003</v>
      </c>
      <c r="I186" s="9" cm="1">
        <f t="array" ref="I186">_xll.SNL.Clients.Office.Excel.Functions.SPG($A186, "IQ_ASSET_TURNS", I$3)</f>
        <v>0.29199999999999998</v>
      </c>
      <c r="J186" s="9" cm="1">
        <f t="array" ref="J186">_xll.SNL.Clients.Office.Excel.Functions.SPG($A186, "IQ_ASSET_TURNS", J$3)</f>
        <v>0.30499999999999999</v>
      </c>
    </row>
    <row r="187" spans="1:10" x14ac:dyDescent="0.3">
      <c r="A187" s="11" t="s">
        <v>1207</v>
      </c>
      <c r="B187" s="9" cm="1">
        <f t="array" ref="B187">_xll.SNL.Clients.Office.Excel.Functions.SPG($A187, "IQ_ASSET_TURNS", B$3)</f>
        <v>0.184</v>
      </c>
      <c r="C187" s="9" cm="1">
        <f t="array" ref="C187">_xll.SNL.Clients.Office.Excel.Functions.SPG($A187, "IQ_ASSET_TURNS", C$3)</f>
        <v>0.17399999999999999</v>
      </c>
      <c r="D187" s="9" cm="1">
        <f t="array" ref="D187">_xll.SNL.Clients.Office.Excel.Functions.SPG($A187, "IQ_ASSET_TURNS", D$3)</f>
        <v>0.23799999999999999</v>
      </c>
      <c r="E187" s="9" cm="1">
        <f t="array" ref="E187">_xll.SNL.Clients.Office.Excel.Functions.SPG($A187, "IQ_ASSET_TURNS", E$3)</f>
        <v>0.21199999999999999</v>
      </c>
      <c r="F187" s="9" cm="1">
        <f t="array" ref="F187">_xll.SNL.Clients.Office.Excel.Functions.SPG($A187, "IQ_ASSET_TURNS", F$3)</f>
        <v>0.21299999999999999</v>
      </c>
      <c r="G187" s="9" cm="1">
        <f t="array" ref="G187">_xll.SNL.Clients.Office.Excel.Functions.SPG($A187, "IQ_ASSET_TURNS", G$3)</f>
        <v>0.19700000000000001</v>
      </c>
      <c r="H187" s="9" cm="1">
        <f t="array" ref="H187">_xll.SNL.Clients.Office.Excel.Functions.SPG($A187, "IQ_ASSET_TURNS", H$3)</f>
        <v>0.253</v>
      </c>
      <c r="I187" s="9" cm="1">
        <f t="array" ref="I187">_xll.SNL.Clients.Office.Excel.Functions.SPG($A187, "IQ_ASSET_TURNS", I$3)</f>
        <v>0.21099999999999999</v>
      </c>
      <c r="J187" s="9" cm="1">
        <f t="array" ref="J187">_xll.SNL.Clients.Office.Excel.Functions.SPG($A187, "IQ_ASSET_TURNS", J$3)</f>
        <v>0.223</v>
      </c>
    </row>
    <row r="188" spans="1:10" x14ac:dyDescent="0.3">
      <c r="A188" s="11" t="s">
        <v>1208</v>
      </c>
      <c r="B188" s="9" cm="1">
        <f t="array" ref="B188">_xll.SNL.Clients.Office.Excel.Functions.SPG($A188, "IQ_ASSET_TURNS", B$3)</f>
        <v>0.66700000000000004</v>
      </c>
      <c r="C188" s="9" cm="1">
        <f t="array" ref="C188">_xll.SNL.Clients.Office.Excel.Functions.SPG($A188, "IQ_ASSET_TURNS", C$3)</f>
        <v>0.71699999999999997</v>
      </c>
      <c r="D188" s="9" cm="1">
        <f t="array" ref="D188">_xll.SNL.Clients.Office.Excel.Functions.SPG($A188, "IQ_ASSET_TURNS", D$3)</f>
        <v>0.71399999999999997</v>
      </c>
      <c r="E188" s="9" cm="1">
        <f t="array" ref="E188">_xll.SNL.Clients.Office.Excel.Functions.SPG($A188, "IQ_ASSET_TURNS", E$3)</f>
        <v>0.55200000000000005</v>
      </c>
      <c r="F188" s="9" cm="1">
        <f t="array" ref="F188">_xll.SNL.Clients.Office.Excel.Functions.SPG($A188, "IQ_ASSET_TURNS", F$3)</f>
        <v>0.42699999999999999</v>
      </c>
      <c r="G188" s="9" cm="1">
        <f t="array" ref="G188">_xll.SNL.Clients.Office.Excel.Functions.SPG($A188, "IQ_ASSET_TURNS", G$3)</f>
        <v>0.44400000000000001</v>
      </c>
      <c r="H188" s="9" cm="1">
        <f t="array" ref="H188">_xll.SNL.Clients.Office.Excel.Functions.SPG($A188, "IQ_ASSET_TURNS", H$3)</f>
        <v>0.40899999999999997</v>
      </c>
      <c r="I188" s="9" cm="1">
        <f t="array" ref="I188">_xll.SNL.Clients.Office.Excel.Functions.SPG($A188, "IQ_ASSET_TURNS", I$3)</f>
        <v>0.39900000000000002</v>
      </c>
      <c r="J188" s="9" cm="1">
        <f t="array" ref="J188">_xll.SNL.Clients.Office.Excel.Functions.SPG($A188, "IQ_ASSET_TURNS", J$3)</f>
        <v>0.36099999999999999</v>
      </c>
    </row>
    <row r="189" spans="1:10" x14ac:dyDescent="0.3">
      <c r="A189" s="11" t="s">
        <v>1209</v>
      </c>
      <c r="B189" s="9" cm="1">
        <f t="array" ref="B189">_xll.SNL.Clients.Office.Excel.Functions.SPG($A189, "IQ_ASSET_TURNS", B$3)</f>
        <v>0.107</v>
      </c>
      <c r="C189" s="9" cm="1">
        <f t="array" ref="C189">_xll.SNL.Clients.Office.Excel.Functions.SPG($A189, "IQ_ASSET_TURNS", C$3)</f>
        <v>0.107</v>
      </c>
      <c r="D189" s="9" cm="1">
        <f t="array" ref="D189">_xll.SNL.Clients.Office.Excel.Functions.SPG($A189, "IQ_ASSET_TURNS", D$3)</f>
        <v>0.108</v>
      </c>
      <c r="E189" s="9" cm="1">
        <f t="array" ref="E189">_xll.SNL.Clients.Office.Excel.Functions.SPG($A189, "IQ_ASSET_TURNS", E$3)</f>
        <v>0.106</v>
      </c>
      <c r="F189" s="9" cm="1">
        <f t="array" ref="F189">_xll.SNL.Clients.Office.Excel.Functions.SPG($A189, "IQ_ASSET_TURNS", F$3)</f>
        <v>0.104</v>
      </c>
      <c r="G189" s="9" cm="1">
        <f t="array" ref="G189">_xll.SNL.Clients.Office.Excel.Functions.SPG($A189, "IQ_ASSET_TURNS", G$3)</f>
        <v>0.10100000000000001</v>
      </c>
      <c r="H189" s="9" cm="1">
        <f t="array" ref="H189">_xll.SNL.Clients.Office.Excel.Functions.SPG($A189, "IQ_ASSET_TURNS", H$3)</f>
        <v>0.10299999999999999</v>
      </c>
      <c r="I189" s="9" cm="1">
        <f t="array" ref="I189">_xll.SNL.Clients.Office.Excel.Functions.SPG($A189, "IQ_ASSET_TURNS", I$3)</f>
        <v>0.10100000000000001</v>
      </c>
      <c r="J189" s="9" cm="1">
        <f t="array" ref="J189">_xll.SNL.Clients.Office.Excel.Functions.SPG($A189, "IQ_ASSET_TURNS", J$3)</f>
        <v>9.9000000000000005E-2</v>
      </c>
    </row>
    <row r="190" spans="1:10" x14ac:dyDescent="0.3">
      <c r="A190" s="11" t="s">
        <v>1210</v>
      </c>
      <c r="B190" s="9" cm="1">
        <f t="array" ref="B190">_xll.SNL.Clients.Office.Excel.Functions.SPG($A190, "IQ_ASSET_TURNS", B$3)</f>
        <v>0.97299999999999998</v>
      </c>
      <c r="C190" s="9" cm="1">
        <f t="array" ref="C190">_xll.SNL.Clients.Office.Excel.Functions.SPG($A190, "IQ_ASSET_TURNS", C$3)</f>
        <v>0.96199999999999997</v>
      </c>
      <c r="D190" s="9" cm="1">
        <f t="array" ref="D190">_xll.SNL.Clients.Office.Excel.Functions.SPG($A190, "IQ_ASSET_TURNS", D$3)</f>
        <v>1.0149999999999999</v>
      </c>
      <c r="E190" s="9" cm="1">
        <f t="array" ref="E190">_xll.SNL.Clients.Office.Excel.Functions.SPG($A190, "IQ_ASSET_TURNS", E$3)</f>
        <v>1.0329999999999999</v>
      </c>
      <c r="F190" s="9" cm="1">
        <f t="array" ref="F190">_xll.SNL.Clients.Office.Excel.Functions.SPG($A190, "IQ_ASSET_TURNS", F$3)</f>
        <v>1.006</v>
      </c>
      <c r="G190" s="9" cm="1">
        <f t="array" ref="G190">_xll.SNL.Clients.Office.Excel.Functions.SPG($A190, "IQ_ASSET_TURNS", G$3)</f>
        <v>1.012</v>
      </c>
      <c r="H190" s="9" cm="1">
        <f t="array" ref="H190">_xll.SNL.Clients.Office.Excel.Functions.SPG($A190, "IQ_ASSET_TURNS", H$3)</f>
        <v>1.0740000000000001</v>
      </c>
      <c r="I190" s="9" cm="1">
        <f t="array" ref="I190">_xll.SNL.Clients.Office.Excel.Functions.SPG($A190, "IQ_ASSET_TURNS", I$3)</f>
        <v>1.0860000000000001</v>
      </c>
      <c r="J190" s="9" cm="1">
        <f t="array" ref="J190">_xll.SNL.Clients.Office.Excel.Functions.SPG($A190, "IQ_ASSET_TURNS", J$3)</f>
        <v>1.1240000000000001</v>
      </c>
    </row>
    <row r="191" spans="1:10" x14ac:dyDescent="0.3">
      <c r="A191" s="11" t="s">
        <v>1211</v>
      </c>
      <c r="B191" s="9" cm="1">
        <f t="array" ref="B191">_xll.SNL.Clients.Office.Excel.Functions.SPG($A191, "IQ_ASSET_TURNS", B$3)</f>
        <v>3.1440000000000001</v>
      </c>
      <c r="C191" s="9" cm="1">
        <f t="array" ref="C191">_xll.SNL.Clients.Office.Excel.Functions.SPG($A191, "IQ_ASSET_TURNS", C$3)</f>
        <v>2.8490000000000002</v>
      </c>
      <c r="D191" s="9" cm="1">
        <f t="array" ref="D191">_xll.SNL.Clients.Office.Excel.Functions.SPG($A191, "IQ_ASSET_TURNS", D$3)</f>
        <v>3.1</v>
      </c>
      <c r="E191" s="9" cm="1">
        <f t="array" ref="E191">_xll.SNL.Clients.Office.Excel.Functions.SPG($A191, "IQ_ASSET_TURNS", E$3)</f>
        <v>3.0419999999999998</v>
      </c>
      <c r="F191" s="9" cm="1">
        <f t="array" ref="F191">_xll.SNL.Clients.Office.Excel.Functions.SPG($A191, "IQ_ASSET_TURNS", F$3)</f>
        <v>3.395</v>
      </c>
      <c r="G191" s="9" cm="1">
        <f t="array" ref="G191">_xll.SNL.Clients.Office.Excel.Functions.SPG($A191, "IQ_ASSET_TURNS", G$3)</f>
        <v>3.0710000000000002</v>
      </c>
      <c r="H191" s="9" cm="1">
        <f t="array" ref="H191">_xll.SNL.Clients.Office.Excel.Functions.SPG($A191, "IQ_ASSET_TURNS", H$3)</f>
        <v>3.2130000000000001</v>
      </c>
      <c r="I191" s="9" cm="1">
        <f t="array" ref="I191">_xll.SNL.Clients.Office.Excel.Functions.SPG($A191, "IQ_ASSET_TURNS", I$3)</f>
        <v>3.2469999999999999</v>
      </c>
      <c r="J191" s="9" cm="1">
        <f t="array" ref="J191">_xll.SNL.Clients.Office.Excel.Functions.SPG($A191, "IQ_ASSET_TURNS", J$3)</f>
        <v>3.4710000000000001</v>
      </c>
    </row>
    <row r="192" spans="1:10" x14ac:dyDescent="0.3">
      <c r="A192" s="11" t="s">
        <v>1212</v>
      </c>
      <c r="B192" s="9" cm="1">
        <f t="array" ref="B192">_xll.SNL.Clients.Office.Excel.Functions.SPG($A192, "IQ_ASSET_TURNS", B$3)</f>
        <v>3.6999999999999998E-2</v>
      </c>
      <c r="C192" s="9" cm="1">
        <f t="array" ref="C192">_xll.SNL.Clients.Office.Excel.Functions.SPG($A192, "IQ_ASSET_TURNS", C$3)</f>
        <v>3.7999999999999999E-2</v>
      </c>
      <c r="D192" s="9" cm="1">
        <f t="array" ref="D192">_xll.SNL.Clients.Office.Excel.Functions.SPG($A192, "IQ_ASSET_TURNS", D$3)</f>
        <v>3.7999999999999999E-2</v>
      </c>
      <c r="E192" s="9" cm="1">
        <f t="array" ref="E192">_xll.SNL.Clients.Office.Excel.Functions.SPG($A192, "IQ_ASSET_TURNS", E$3)</f>
        <v>3.6999999999999998E-2</v>
      </c>
      <c r="F192" s="9" cm="1">
        <f t="array" ref="F192">_xll.SNL.Clients.Office.Excel.Functions.SPG($A192, "IQ_ASSET_TURNS", F$3)</f>
        <v>3.6999999999999998E-2</v>
      </c>
      <c r="G192" s="9" cm="1">
        <f t="array" ref="G192">_xll.SNL.Clients.Office.Excel.Functions.SPG($A192, "IQ_ASSET_TURNS", G$3)</f>
        <v>3.6999999999999998E-2</v>
      </c>
      <c r="H192" s="9" cm="1">
        <f t="array" ref="H192">_xll.SNL.Clients.Office.Excel.Functions.SPG($A192, "IQ_ASSET_TURNS", H$3)</f>
        <v>3.9E-2</v>
      </c>
      <c r="I192" s="9" cm="1">
        <f t="array" ref="I192">_xll.SNL.Clients.Office.Excel.Functions.SPG($A192, "IQ_ASSET_TURNS", I$3)</f>
        <v>3.5000000000000003E-2</v>
      </c>
      <c r="J192" s="9" cm="1">
        <f t="array" ref="J192">_xll.SNL.Clients.Office.Excel.Functions.SPG($A192, "IQ_ASSET_TURNS", J$3)</f>
        <v>3.5999999999999997E-2</v>
      </c>
    </row>
    <row r="193" spans="1:10" x14ac:dyDescent="0.3">
      <c r="A193" s="11" t="s">
        <v>1213</v>
      </c>
      <c r="B193" s="9" t="str" cm="1">
        <f t="array" ref="B193">_xll.SNL.Clients.Office.Excel.Functions.SPG($A193, "IQ_ASSET_TURNS", B$3)</f>
        <v>NA</v>
      </c>
      <c r="C193" s="9" t="str" cm="1">
        <f t="array" ref="C193">_xll.SNL.Clients.Office.Excel.Functions.SPG($A193, "IQ_ASSET_TURNS", C$3)</f>
        <v>NA</v>
      </c>
      <c r="D193" s="9" t="str" cm="1">
        <f t="array" ref="D193">_xll.SNL.Clients.Office.Excel.Functions.SPG($A193, "IQ_ASSET_TURNS", D$3)</f>
        <v>NA</v>
      </c>
      <c r="E193" s="9" t="str" cm="1">
        <f t="array" ref="E193">_xll.SNL.Clients.Office.Excel.Functions.SPG($A193, "IQ_ASSET_TURNS", E$3)</f>
        <v>NA</v>
      </c>
      <c r="F193" s="9" t="str" cm="1">
        <f t="array" ref="F193">_xll.SNL.Clients.Office.Excel.Functions.SPG($A193, "IQ_ASSET_TURNS", F$3)</f>
        <v>NA</v>
      </c>
      <c r="G193" s="9" t="str" cm="1">
        <f t="array" ref="G193">_xll.SNL.Clients.Office.Excel.Functions.SPG($A193, "IQ_ASSET_TURNS", G$3)</f>
        <v>NA</v>
      </c>
      <c r="H193" s="9" t="str" cm="1">
        <f t="array" ref="H193">_xll.SNL.Clients.Office.Excel.Functions.SPG($A193, "IQ_ASSET_TURNS", H$3)</f>
        <v>NA</v>
      </c>
      <c r="I193" s="9" t="str" cm="1">
        <f t="array" ref="I193">_xll.SNL.Clients.Office.Excel.Functions.SPG($A193, "IQ_ASSET_TURNS", I$3)</f>
        <v>NA</v>
      </c>
      <c r="J193" s="9" t="str" cm="1">
        <f t="array" ref="J193">_xll.SNL.Clients.Office.Excel.Functions.SPG($A193, "IQ_ASSET_TURNS", J$3)</f>
        <v>NA</v>
      </c>
    </row>
    <row r="194" spans="1:10" x14ac:dyDescent="0.3">
      <c r="A194" s="11" t="s">
        <v>1214</v>
      </c>
      <c r="B194" s="9" cm="1">
        <f t="array" ref="B194">_xll.SNL.Clients.Office.Excel.Functions.SPG($A194, "IQ_ASSET_TURNS", B$3)</f>
        <v>0.39600000000000002</v>
      </c>
      <c r="C194" s="9" cm="1">
        <f t="array" ref="C194">_xll.SNL.Clients.Office.Excel.Functions.SPG($A194, "IQ_ASSET_TURNS", C$3)</f>
        <v>0.40400000000000003</v>
      </c>
      <c r="D194" s="9" cm="1">
        <f t="array" ref="D194">_xll.SNL.Clients.Office.Excel.Functions.SPG($A194, "IQ_ASSET_TURNS", D$3)</f>
        <v>0.38500000000000001</v>
      </c>
      <c r="E194" s="9" cm="1">
        <f t="array" ref="E194">_xll.SNL.Clients.Office.Excel.Functions.SPG($A194, "IQ_ASSET_TURNS", E$3)</f>
        <v>0.40500000000000003</v>
      </c>
      <c r="F194" s="9" cm="1">
        <f t="array" ref="F194">_xll.SNL.Clients.Office.Excel.Functions.SPG($A194, "IQ_ASSET_TURNS", F$3)</f>
        <v>0.38100000000000001</v>
      </c>
      <c r="G194" s="9" cm="1">
        <f t="array" ref="G194">_xll.SNL.Clients.Office.Excel.Functions.SPG($A194, "IQ_ASSET_TURNS", G$3)</f>
        <v>0.44500000000000001</v>
      </c>
      <c r="H194" s="9" cm="1">
        <f t="array" ref="H194">_xll.SNL.Clients.Office.Excel.Functions.SPG($A194, "IQ_ASSET_TURNS", H$3)</f>
        <v>0.44900000000000001</v>
      </c>
      <c r="I194" s="9" cm="1">
        <f t="array" ref="I194">_xll.SNL.Clients.Office.Excel.Functions.SPG($A194, "IQ_ASSET_TURNS", I$3)</f>
        <v>0.50700000000000001</v>
      </c>
      <c r="J194" s="9" cm="1">
        <f t="array" ref="J194">_xll.SNL.Clients.Office.Excel.Functions.SPG($A194, "IQ_ASSET_TURNS", J$3)</f>
        <v>0.51300000000000001</v>
      </c>
    </row>
    <row r="195" spans="1:10" x14ac:dyDescent="0.3">
      <c r="A195" s="11" t="s">
        <v>1215</v>
      </c>
      <c r="B195" s="9" cm="1">
        <f t="array" ref="B195">_xll.SNL.Clients.Office.Excel.Functions.SPG($A195, "IQ_ASSET_TURNS", B$3)</f>
        <v>0.32500000000000001</v>
      </c>
      <c r="C195" s="9" cm="1">
        <f t="array" ref="C195">_xll.SNL.Clients.Office.Excel.Functions.SPG($A195, "IQ_ASSET_TURNS", C$3)</f>
        <v>0.314</v>
      </c>
      <c r="D195" s="9" cm="1">
        <f t="array" ref="D195">_xll.SNL.Clients.Office.Excel.Functions.SPG($A195, "IQ_ASSET_TURNS", D$3)</f>
        <v>0.311</v>
      </c>
      <c r="E195" s="9" cm="1">
        <f t="array" ref="E195">_xll.SNL.Clients.Office.Excel.Functions.SPG($A195, "IQ_ASSET_TURNS", E$3)</f>
        <v>0.29499999999999998</v>
      </c>
      <c r="F195" s="9" cm="1">
        <f t="array" ref="F195">_xll.SNL.Clients.Office.Excel.Functions.SPG($A195, "IQ_ASSET_TURNS", F$3)</f>
        <v>0.30199999999999999</v>
      </c>
      <c r="G195" s="9" cm="1">
        <f t="array" ref="G195">_xll.SNL.Clients.Office.Excel.Functions.SPG($A195, "IQ_ASSET_TURNS", G$3)</f>
        <v>0.28999999999999998</v>
      </c>
      <c r="H195" s="9" cm="1">
        <f t="array" ref="H195">_xll.SNL.Clients.Office.Excel.Functions.SPG($A195, "IQ_ASSET_TURNS", H$3)</f>
        <v>0.28799999999999998</v>
      </c>
      <c r="I195" s="9" cm="1">
        <f t="array" ref="I195">_xll.SNL.Clients.Office.Excel.Functions.SPG($A195, "IQ_ASSET_TURNS", I$3)</f>
        <v>0.27300000000000002</v>
      </c>
      <c r="J195" s="9" cm="1">
        <f t="array" ref="J195">_xll.SNL.Clients.Office.Excel.Functions.SPG($A195, "IQ_ASSET_TURNS", J$3)</f>
        <v>0.28199999999999997</v>
      </c>
    </row>
    <row r="196" spans="1:10" x14ac:dyDescent="0.3">
      <c r="A196" s="11" t="s">
        <v>1216</v>
      </c>
      <c r="B196" s="9" cm="1">
        <f t="array" ref="B196">_xll.SNL.Clients.Office.Excel.Functions.SPG($A196, "IQ_ASSET_TURNS", B$3)</f>
        <v>0.76500000000000001</v>
      </c>
      <c r="C196" s="9" cm="1">
        <f t="array" ref="C196">_xll.SNL.Clients.Office.Excel.Functions.SPG($A196, "IQ_ASSET_TURNS", C$3)</f>
        <v>0.77</v>
      </c>
      <c r="D196" s="9" cm="1">
        <f t="array" ref="D196">_xll.SNL.Clients.Office.Excel.Functions.SPG($A196, "IQ_ASSET_TURNS", D$3)</f>
        <v>0.75700000000000001</v>
      </c>
      <c r="E196" s="9" cm="1">
        <f t="array" ref="E196">_xll.SNL.Clients.Office.Excel.Functions.SPG($A196, "IQ_ASSET_TURNS", E$3)</f>
        <v>0.82199999999999995</v>
      </c>
      <c r="F196" s="9" cm="1">
        <f t="array" ref="F196">_xll.SNL.Clients.Office.Excel.Functions.SPG($A196, "IQ_ASSET_TURNS", F$3)</f>
        <v>0.874</v>
      </c>
      <c r="G196" s="9" t="str" cm="1">
        <f t="array" ref="G196">_xll.SNL.Clients.Office.Excel.Functions.SPG($A196, "IQ_ASSET_TURNS", G$3)</f>
        <v>NA</v>
      </c>
      <c r="H196" s="9" cm="1">
        <f t="array" ref="H196">_xll.SNL.Clients.Office.Excel.Functions.SPG($A196, "IQ_ASSET_TURNS", H$3)</f>
        <v>0.85499999999999998</v>
      </c>
      <c r="I196" s="9" cm="1">
        <f t="array" ref="I196">_xll.SNL.Clients.Office.Excel.Functions.SPG($A196, "IQ_ASSET_TURNS", I$3)</f>
        <v>0.872</v>
      </c>
      <c r="J196" s="9" cm="1">
        <f t="array" ref="J196">_xll.SNL.Clients.Office.Excel.Functions.SPG($A196, "IQ_ASSET_TURNS", J$3)</f>
        <v>0.84599999999999997</v>
      </c>
    </row>
    <row r="197" spans="1:10" x14ac:dyDescent="0.3">
      <c r="A197" s="11" t="s">
        <v>1217</v>
      </c>
      <c r="B197" s="9" cm="1">
        <f t="array" ref="B197">_xll.SNL.Clients.Office.Excel.Functions.SPG($A197, "IQ_ASSET_TURNS", B$3)</f>
        <v>0.35299999999999998</v>
      </c>
      <c r="C197" s="9" cm="1">
        <f t="array" ref="C197">_xll.SNL.Clients.Office.Excel.Functions.SPG($A197, "IQ_ASSET_TURNS", C$3)</f>
        <v>0.39800000000000002</v>
      </c>
      <c r="D197" s="9" cm="1">
        <f t="array" ref="D197">_xll.SNL.Clients.Office.Excel.Functions.SPG($A197, "IQ_ASSET_TURNS", D$3)</f>
        <v>0.36499999999999999</v>
      </c>
      <c r="E197" s="9" cm="1">
        <f t="array" ref="E197">_xll.SNL.Clients.Office.Excel.Functions.SPG($A197, "IQ_ASSET_TURNS", E$3)</f>
        <v>0.371</v>
      </c>
      <c r="F197" s="9" cm="1">
        <f t="array" ref="F197">_xll.SNL.Clients.Office.Excel.Functions.SPG($A197, "IQ_ASSET_TURNS", F$3)</f>
        <v>0.34599999999999997</v>
      </c>
      <c r="G197" s="9" cm="1">
        <f t="array" ref="G197">_xll.SNL.Clients.Office.Excel.Functions.SPG($A197, "IQ_ASSET_TURNS", G$3)</f>
        <v>0.35499999999999998</v>
      </c>
      <c r="H197" s="9" cm="1">
        <f t="array" ref="H197">_xll.SNL.Clients.Office.Excel.Functions.SPG($A197, "IQ_ASSET_TURNS", H$3)</f>
        <v>0.32900000000000001</v>
      </c>
      <c r="I197" s="9" cm="1">
        <f t="array" ref="I197">_xll.SNL.Clients.Office.Excel.Functions.SPG($A197, "IQ_ASSET_TURNS", I$3)</f>
        <v>0.32400000000000001</v>
      </c>
      <c r="J197" s="9" cm="1">
        <f t="array" ref="J197">_xll.SNL.Clients.Office.Excel.Functions.SPG($A197, "IQ_ASSET_TURNS", J$3)</f>
        <v>0.315</v>
      </c>
    </row>
    <row r="198" spans="1:10" x14ac:dyDescent="0.3">
      <c r="A198" s="11" t="s">
        <v>1218</v>
      </c>
      <c r="B198" s="9" cm="1">
        <f t="array" ref="B198">_xll.SNL.Clients.Office.Excel.Functions.SPG($A198, "IQ_ASSET_TURNS", B$3)</f>
        <v>0.30499999999999999</v>
      </c>
      <c r="C198" s="9" cm="1">
        <f t="array" ref="C198">_xll.SNL.Clients.Office.Excel.Functions.SPG($A198, "IQ_ASSET_TURNS", C$3)</f>
        <v>0.35899999999999999</v>
      </c>
      <c r="D198" s="9" cm="1">
        <f t="array" ref="D198">_xll.SNL.Clients.Office.Excel.Functions.SPG($A198, "IQ_ASSET_TURNS", D$3)</f>
        <v>0.35699999999999998</v>
      </c>
      <c r="E198" s="9" cm="1">
        <f t="array" ref="E198">_xll.SNL.Clients.Office.Excel.Functions.SPG($A198, "IQ_ASSET_TURNS", E$3)</f>
        <v>0.36099999999999999</v>
      </c>
      <c r="F198" s="9" cm="1">
        <f t="array" ref="F198">_xll.SNL.Clients.Office.Excel.Functions.SPG($A198, "IQ_ASSET_TURNS", F$3)</f>
        <v>0.318</v>
      </c>
      <c r="G198" s="9" cm="1">
        <f t="array" ref="G198">_xll.SNL.Clients.Office.Excel.Functions.SPG($A198, "IQ_ASSET_TURNS", G$3)</f>
        <v>0.35799999999999998</v>
      </c>
      <c r="H198" s="9" cm="1">
        <f t="array" ref="H198">_xll.SNL.Clients.Office.Excel.Functions.SPG($A198, "IQ_ASSET_TURNS", H$3)</f>
        <v>0.34599999999999997</v>
      </c>
      <c r="I198" s="9" cm="1">
        <f t="array" ref="I198">_xll.SNL.Clients.Office.Excel.Functions.SPG($A198, "IQ_ASSET_TURNS", I$3)</f>
        <v>0.34300000000000003</v>
      </c>
      <c r="J198" s="9" cm="1">
        <f t="array" ref="J198">_xll.SNL.Clients.Office.Excel.Functions.SPG($A198, "IQ_ASSET_TURNS", J$3)</f>
        <v>0.32600000000000001</v>
      </c>
    </row>
    <row r="199" spans="1:10" x14ac:dyDescent="0.3">
      <c r="A199" s="11" t="s">
        <v>1219</v>
      </c>
      <c r="B199" s="9" cm="1">
        <f t="array" ref="B199">_xll.SNL.Clients.Office.Excel.Functions.SPG($A199, "IQ_ASSET_TURNS", B$3)</f>
        <v>9.5000000000000001E-2</v>
      </c>
      <c r="C199" s="9" cm="1">
        <f t="array" ref="C199">_xll.SNL.Clients.Office.Excel.Functions.SPG($A199, "IQ_ASSET_TURNS", C$3)</f>
        <v>0.123</v>
      </c>
      <c r="D199" s="9" cm="1">
        <f t="array" ref="D199">_xll.SNL.Clients.Office.Excel.Functions.SPG($A199, "IQ_ASSET_TURNS", D$3)</f>
        <v>0.107</v>
      </c>
      <c r="E199" s="9" cm="1">
        <f t="array" ref="E199">_xll.SNL.Clients.Office.Excel.Functions.SPG($A199, "IQ_ASSET_TURNS", E$3)</f>
        <v>0.105</v>
      </c>
      <c r="F199" s="9" cm="1">
        <f t="array" ref="F199">_xll.SNL.Clients.Office.Excel.Functions.SPG($A199, "IQ_ASSET_TURNS", F$3)</f>
        <v>0.11700000000000001</v>
      </c>
      <c r="G199" s="9" cm="1">
        <f t="array" ref="G199">_xll.SNL.Clients.Office.Excel.Functions.SPG($A199, "IQ_ASSET_TURNS", G$3)</f>
        <v>8.4000000000000005E-2</v>
      </c>
      <c r="H199" s="9" cm="1">
        <f t="array" ref="H199">_xll.SNL.Clients.Office.Excel.Functions.SPG($A199, "IQ_ASSET_TURNS", H$3)</f>
        <v>8.5999999999999993E-2</v>
      </c>
      <c r="I199" s="9" cm="1">
        <f t="array" ref="I199">_xll.SNL.Clients.Office.Excel.Functions.SPG($A199, "IQ_ASSET_TURNS", I$3)</f>
        <v>7.8E-2</v>
      </c>
      <c r="J199" s="9" cm="1">
        <f t="array" ref="J199">_xll.SNL.Clients.Office.Excel.Functions.SPG($A199, "IQ_ASSET_TURNS", J$3)</f>
        <v>0.1</v>
      </c>
    </row>
    <row r="200" spans="1:10" x14ac:dyDescent="0.3">
      <c r="A200" s="11" t="s">
        <v>1220</v>
      </c>
      <c r="B200" s="9" cm="1">
        <f t="array" ref="B200">_xll.SNL.Clients.Office.Excel.Functions.SPG($A200, "IQ_ASSET_TURNS", B$3)</f>
        <v>1.377</v>
      </c>
      <c r="C200" s="9" cm="1">
        <f t="array" ref="C200">_xll.SNL.Clients.Office.Excel.Functions.SPG($A200, "IQ_ASSET_TURNS", C$3)</f>
        <v>1.5760000000000001</v>
      </c>
      <c r="D200" s="9" cm="1">
        <f t="array" ref="D200">_xll.SNL.Clients.Office.Excel.Functions.SPG($A200, "IQ_ASSET_TURNS", D$3)</f>
        <v>1.3919999999999999</v>
      </c>
      <c r="E200" s="9" cm="1">
        <f t="array" ref="E200">_xll.SNL.Clients.Office.Excel.Functions.SPG($A200, "IQ_ASSET_TURNS", E$3)</f>
        <v>1.4339999999999999</v>
      </c>
      <c r="F200" s="9" cm="1">
        <f t="array" ref="F200">_xll.SNL.Clients.Office.Excel.Functions.SPG($A200, "IQ_ASSET_TURNS", F$3)</f>
        <v>1.3</v>
      </c>
      <c r="G200" s="9" cm="1">
        <f t="array" ref="G200">_xll.SNL.Clients.Office.Excel.Functions.SPG($A200, "IQ_ASSET_TURNS", G$3)</f>
        <v>1.492</v>
      </c>
      <c r="H200" s="9" cm="1">
        <f t="array" ref="H200">_xll.SNL.Clients.Office.Excel.Functions.SPG($A200, "IQ_ASSET_TURNS", H$3)</f>
        <v>1.306</v>
      </c>
      <c r="I200" s="9" cm="1">
        <f t="array" ref="I200">_xll.SNL.Clients.Office.Excel.Functions.SPG($A200, "IQ_ASSET_TURNS", I$3)</f>
        <v>1.276</v>
      </c>
      <c r="J200" s="9" cm="1">
        <f t="array" ref="J200">_xll.SNL.Clients.Office.Excel.Functions.SPG($A200, "IQ_ASSET_TURNS", J$3)</f>
        <v>1.2</v>
      </c>
    </row>
    <row r="201" spans="1:10" x14ac:dyDescent="0.3">
      <c r="A201" s="11" t="s">
        <v>1221</v>
      </c>
      <c r="B201" s="9" cm="1">
        <f t="array" ref="B201">_xll.SNL.Clients.Office.Excel.Functions.SPG($A201, "IQ_ASSET_TURNS", B$3)</f>
        <v>0.8</v>
      </c>
      <c r="C201" s="9" cm="1">
        <f t="array" ref="C201">_xll.SNL.Clients.Office.Excel.Functions.SPG($A201, "IQ_ASSET_TURNS", C$3)</f>
        <v>1.161</v>
      </c>
      <c r="D201" s="9" cm="1">
        <f t="array" ref="D201">_xll.SNL.Clients.Office.Excel.Functions.SPG($A201, "IQ_ASSET_TURNS", D$3)</f>
        <v>1.028</v>
      </c>
      <c r="E201" s="9" cm="1">
        <f t="array" ref="E201">_xll.SNL.Clients.Office.Excel.Functions.SPG($A201, "IQ_ASSET_TURNS", E$3)</f>
        <v>1.014</v>
      </c>
      <c r="F201" s="9" cm="1">
        <f t="array" ref="F201">_xll.SNL.Clients.Office.Excel.Functions.SPG($A201, "IQ_ASSET_TURNS", F$3)</f>
        <v>0.88100000000000001</v>
      </c>
      <c r="G201" s="9" cm="1">
        <f t="array" ref="G201">_xll.SNL.Clients.Office.Excel.Functions.SPG($A201, "IQ_ASSET_TURNS", G$3)</f>
        <v>1.0129999999999999</v>
      </c>
      <c r="H201" s="9" cm="1">
        <f t="array" ref="H201">_xll.SNL.Clients.Office.Excel.Functions.SPG($A201, "IQ_ASSET_TURNS", H$3)</f>
        <v>0.97199999999999998</v>
      </c>
      <c r="I201" s="9" cm="1">
        <f t="array" ref="I201">_xll.SNL.Clients.Office.Excel.Functions.SPG($A201, "IQ_ASSET_TURNS", I$3)</f>
        <v>1.087</v>
      </c>
      <c r="J201" s="9" cm="1">
        <f t="array" ref="J201">_xll.SNL.Clients.Office.Excel.Functions.SPG($A201, "IQ_ASSET_TURNS", J$3)</f>
        <v>0.84099999999999997</v>
      </c>
    </row>
    <row r="202" spans="1:10" x14ac:dyDescent="0.3">
      <c r="A202" s="11" t="s">
        <v>1222</v>
      </c>
      <c r="B202" s="9" cm="1">
        <f t="array" ref="B202">_xll.SNL.Clients.Office.Excel.Functions.SPG($A202, "IQ_ASSET_TURNS", B$3)</f>
        <v>1.2170000000000001</v>
      </c>
      <c r="C202" s="9" cm="1">
        <f t="array" ref="C202">_xll.SNL.Clients.Office.Excel.Functions.SPG($A202, "IQ_ASSET_TURNS", C$3)</f>
        <v>1.2629999999999999</v>
      </c>
      <c r="D202" s="9" cm="1">
        <f t="array" ref="D202">_xll.SNL.Clients.Office.Excel.Functions.SPG($A202, "IQ_ASSET_TURNS", D$3)</f>
        <v>1.242</v>
      </c>
      <c r="E202" s="9" cm="1">
        <f t="array" ref="E202">_xll.SNL.Clients.Office.Excel.Functions.SPG($A202, "IQ_ASSET_TURNS", E$3)</f>
        <v>1.3029999999999999</v>
      </c>
      <c r="F202" s="9" cm="1">
        <f t="array" ref="F202">_xll.SNL.Clients.Office.Excel.Functions.SPG($A202, "IQ_ASSET_TURNS", F$3)</f>
        <v>1.3</v>
      </c>
      <c r="G202" s="9" cm="1">
        <f t="array" ref="G202">_xll.SNL.Clients.Office.Excel.Functions.SPG($A202, "IQ_ASSET_TURNS", G$3)</f>
        <v>1.2</v>
      </c>
      <c r="H202" s="9" cm="1">
        <f t="array" ref="H202">_xll.SNL.Clients.Office.Excel.Functions.SPG($A202, "IQ_ASSET_TURNS", H$3)</f>
        <v>1.155</v>
      </c>
      <c r="I202" s="9" cm="1">
        <f t="array" ref="I202">_xll.SNL.Clients.Office.Excel.Functions.SPG($A202, "IQ_ASSET_TURNS", I$3)</f>
        <v>1.1659999999999999</v>
      </c>
      <c r="J202" s="9" cm="1">
        <f t="array" ref="J202">_xll.SNL.Clients.Office.Excel.Functions.SPG($A202, "IQ_ASSET_TURNS", J$3)</f>
        <v>1.2050000000000001</v>
      </c>
    </row>
    <row r="203" spans="1:10" x14ac:dyDescent="0.3">
      <c r="A203" s="11" t="s">
        <v>1223</v>
      </c>
      <c r="B203" s="9" cm="1">
        <f t="array" ref="B203">_xll.SNL.Clients.Office.Excel.Functions.SPG($A203, "IQ_ASSET_TURNS", B$3)</f>
        <v>0.38</v>
      </c>
      <c r="C203" s="9" cm="1">
        <f t="array" ref="C203">_xll.SNL.Clients.Office.Excel.Functions.SPG($A203, "IQ_ASSET_TURNS", C$3)</f>
        <v>0.372</v>
      </c>
      <c r="D203" s="9" cm="1">
        <f t="array" ref="D203">_xll.SNL.Clients.Office.Excel.Functions.SPG($A203, "IQ_ASSET_TURNS", D$3)</f>
        <v>0.371</v>
      </c>
      <c r="E203" s="9" cm="1">
        <f t="array" ref="E203">_xll.SNL.Clients.Office.Excel.Functions.SPG($A203, "IQ_ASSET_TURNS", E$3)</f>
        <v>0.35899999999999999</v>
      </c>
      <c r="F203" s="9" cm="1">
        <f t="array" ref="F203">_xll.SNL.Clients.Office.Excel.Functions.SPG($A203, "IQ_ASSET_TURNS", F$3)</f>
        <v>0.36</v>
      </c>
      <c r="G203" s="9" cm="1">
        <f t="array" ref="G203">_xll.SNL.Clients.Office.Excel.Functions.SPG($A203, "IQ_ASSET_TURNS", G$3)</f>
        <v>0.376</v>
      </c>
      <c r="H203" s="9" cm="1">
        <f t="array" ref="H203">_xll.SNL.Clients.Office.Excel.Functions.SPG($A203, "IQ_ASSET_TURNS", H$3)</f>
        <v>0.374</v>
      </c>
      <c r="I203" s="9" cm="1">
        <f t="array" ref="I203">_xll.SNL.Clients.Office.Excel.Functions.SPG($A203, "IQ_ASSET_TURNS", I$3)</f>
        <v>0.38100000000000001</v>
      </c>
      <c r="J203" s="9" cm="1">
        <f t="array" ref="J203">_xll.SNL.Clients.Office.Excel.Functions.SPG($A203, "IQ_ASSET_TURNS", J$3)</f>
        <v>0.38800000000000001</v>
      </c>
    </row>
    <row r="204" spans="1:10" x14ac:dyDescent="0.3">
      <c r="A204" s="11" t="s">
        <v>1224</v>
      </c>
      <c r="B204" s="9" cm="1">
        <f t="array" ref="B204">_xll.SNL.Clients.Office.Excel.Functions.SPG($A204, "IQ_ASSET_TURNS", B$3)</f>
        <v>9.9000000000000005E-2</v>
      </c>
      <c r="C204" s="9" cm="1">
        <f t="array" ref="C204">_xll.SNL.Clients.Office.Excel.Functions.SPG($A204, "IQ_ASSET_TURNS", C$3)</f>
        <v>0.10299999999999999</v>
      </c>
      <c r="D204" s="9" cm="1">
        <f t="array" ref="D204">_xll.SNL.Clients.Office.Excel.Functions.SPG($A204, "IQ_ASSET_TURNS", D$3)</f>
        <v>0.10100000000000001</v>
      </c>
      <c r="E204" s="9" cm="1">
        <f t="array" ref="E204">_xll.SNL.Clients.Office.Excel.Functions.SPG($A204, "IQ_ASSET_TURNS", E$3)</f>
        <v>9.7000000000000003E-2</v>
      </c>
      <c r="F204" s="9" cm="1">
        <f t="array" ref="F204">_xll.SNL.Clients.Office.Excel.Functions.SPG($A204, "IQ_ASSET_TURNS", F$3)</f>
        <v>9.7000000000000003E-2</v>
      </c>
      <c r="G204" s="9" cm="1">
        <f t="array" ref="G204">_xll.SNL.Clients.Office.Excel.Functions.SPG($A204, "IQ_ASSET_TURNS", G$3)</f>
        <v>9.4E-2</v>
      </c>
      <c r="H204" s="9" cm="1">
        <f t="array" ref="H204">_xll.SNL.Clients.Office.Excel.Functions.SPG($A204, "IQ_ASSET_TURNS", H$3)</f>
        <v>0.10100000000000001</v>
      </c>
      <c r="I204" s="9" cm="1">
        <f t="array" ref="I204">_xll.SNL.Clients.Office.Excel.Functions.SPG($A204, "IQ_ASSET_TURNS", I$3)</f>
        <v>0.104</v>
      </c>
      <c r="J204" s="9" cm="1">
        <f t="array" ref="J204">_xll.SNL.Clients.Office.Excel.Functions.SPG($A204, "IQ_ASSET_TURNS", J$3)</f>
        <v>0.108</v>
      </c>
    </row>
    <row r="205" spans="1:10" x14ac:dyDescent="0.3">
      <c r="A205" s="11" t="s">
        <v>1225</v>
      </c>
      <c r="B205" s="9" cm="1">
        <f t="array" ref="B205">_xll.SNL.Clients.Office.Excel.Functions.SPG($A205, "IQ_ASSET_TURNS", B$3)</f>
        <v>0.33500000000000002</v>
      </c>
      <c r="C205" s="9" cm="1">
        <f t="array" ref="C205">_xll.SNL.Clients.Office.Excel.Functions.SPG($A205, "IQ_ASSET_TURNS", C$3)</f>
        <v>0.34300000000000003</v>
      </c>
      <c r="D205" s="9" cm="1">
        <f t="array" ref="D205">_xll.SNL.Clients.Office.Excel.Functions.SPG($A205, "IQ_ASSET_TURNS", D$3)</f>
        <v>0.36599999999999999</v>
      </c>
      <c r="E205" s="9" cm="1">
        <f t="array" ref="E205">_xll.SNL.Clients.Office.Excel.Functions.SPG($A205, "IQ_ASSET_TURNS", E$3)</f>
        <v>0.36499999999999999</v>
      </c>
      <c r="F205" s="9" cm="1">
        <f t="array" ref="F205">_xll.SNL.Clients.Office.Excel.Functions.SPG($A205, "IQ_ASSET_TURNS", F$3)</f>
        <v>0.38200000000000001</v>
      </c>
      <c r="G205" s="9" cm="1">
        <f t="array" ref="G205">_xll.SNL.Clients.Office.Excel.Functions.SPG($A205, "IQ_ASSET_TURNS", G$3)</f>
        <v>0.38900000000000001</v>
      </c>
      <c r="H205" s="9" cm="1">
        <f t="array" ref="H205">_xll.SNL.Clients.Office.Excel.Functions.SPG($A205, "IQ_ASSET_TURNS", H$3)</f>
        <v>0.375</v>
      </c>
      <c r="I205" s="9" cm="1">
        <f t="array" ref="I205">_xll.SNL.Clients.Office.Excel.Functions.SPG($A205, "IQ_ASSET_TURNS", I$3)</f>
        <v>0.377</v>
      </c>
      <c r="J205" s="9" cm="1">
        <f t="array" ref="J205">_xll.SNL.Clients.Office.Excel.Functions.SPG($A205, "IQ_ASSET_TURNS", J$3)</f>
        <v>0.36599999999999999</v>
      </c>
    </row>
    <row r="206" spans="1:10" x14ac:dyDescent="0.3">
      <c r="A206" s="11" t="s">
        <v>1226</v>
      </c>
      <c r="B206" s="9" cm="1">
        <f t="array" ref="B206">_xll.SNL.Clients.Office.Excel.Functions.SPG($A206, "IQ_ASSET_TURNS", B$3)</f>
        <v>0.53</v>
      </c>
      <c r="C206" s="9" cm="1">
        <f t="array" ref="C206">_xll.SNL.Clients.Office.Excel.Functions.SPG($A206, "IQ_ASSET_TURNS", C$3)</f>
        <v>0.54800000000000004</v>
      </c>
      <c r="D206" s="9" cm="1">
        <f t="array" ref="D206">_xll.SNL.Clients.Office.Excel.Functions.SPG($A206, "IQ_ASSET_TURNS", D$3)</f>
        <v>0.56699999999999995</v>
      </c>
      <c r="E206" s="9" cm="1">
        <f t="array" ref="E206">_xll.SNL.Clients.Office.Excel.Functions.SPG($A206, "IQ_ASSET_TURNS", E$3)</f>
        <v>0.56699999999999995</v>
      </c>
      <c r="F206" s="9" cm="1">
        <f t="array" ref="F206">_xll.SNL.Clients.Office.Excel.Functions.SPG($A206, "IQ_ASSET_TURNS", F$3)</f>
        <v>0.56200000000000006</v>
      </c>
      <c r="G206" s="9" cm="1">
        <f t="array" ref="G206">_xll.SNL.Clients.Office.Excel.Functions.SPG($A206, "IQ_ASSET_TURNS", G$3)</f>
        <v>0.56100000000000005</v>
      </c>
      <c r="H206" s="9" cm="1">
        <f t="array" ref="H206">_xll.SNL.Clients.Office.Excel.Functions.SPG($A206, "IQ_ASSET_TURNS", H$3)</f>
        <v>0.54300000000000004</v>
      </c>
      <c r="I206" s="9" cm="1">
        <f t="array" ref="I206">_xll.SNL.Clients.Office.Excel.Functions.SPG($A206, "IQ_ASSET_TURNS", I$3)</f>
        <v>0.55800000000000005</v>
      </c>
      <c r="J206" s="9" cm="1">
        <f t="array" ref="J206">_xll.SNL.Clients.Office.Excel.Functions.SPG($A206, "IQ_ASSET_TURNS", J$3)</f>
        <v>0.53900000000000003</v>
      </c>
    </row>
    <row r="207" spans="1:10" x14ac:dyDescent="0.3">
      <c r="A207" s="11" t="s">
        <v>1227</v>
      </c>
      <c r="B207" s="9" cm="1">
        <f t="array" ref="B207">_xll.SNL.Clients.Office.Excel.Functions.SPG($A207, "IQ_ASSET_TURNS", B$3)</f>
        <v>0.129</v>
      </c>
      <c r="C207" s="9" cm="1">
        <f t="array" ref="C207">_xll.SNL.Clients.Office.Excel.Functions.SPG($A207, "IQ_ASSET_TURNS", C$3)</f>
        <v>0.121</v>
      </c>
      <c r="D207" s="9" cm="1">
        <f t="array" ref="D207">_xll.SNL.Clients.Office.Excel.Functions.SPG($A207, "IQ_ASSET_TURNS", D$3)</f>
        <v>0.11799999999999999</v>
      </c>
      <c r="E207" s="9" cm="1">
        <f t="array" ref="E207">_xll.SNL.Clients.Office.Excel.Functions.SPG($A207, "IQ_ASSET_TURNS", E$3)</f>
        <v>0.12</v>
      </c>
      <c r="F207" s="9" cm="1">
        <f t="array" ref="F207">_xll.SNL.Clients.Office.Excel.Functions.SPG($A207, "IQ_ASSET_TURNS", F$3)</f>
        <v>0.11700000000000001</v>
      </c>
      <c r="G207" s="9" cm="1">
        <f t="array" ref="G207">_xll.SNL.Clients.Office.Excel.Functions.SPG($A207, "IQ_ASSET_TURNS", G$3)</f>
        <v>0.114</v>
      </c>
      <c r="H207" s="9" cm="1">
        <f t="array" ref="H207">_xll.SNL.Clients.Office.Excel.Functions.SPG($A207, "IQ_ASSET_TURNS", H$3)</f>
        <v>0.11700000000000001</v>
      </c>
      <c r="I207" s="9" cm="1">
        <f t="array" ref="I207">_xll.SNL.Clients.Office.Excel.Functions.SPG($A207, "IQ_ASSET_TURNS", I$3)</f>
        <v>0.11600000000000001</v>
      </c>
      <c r="J207" s="9" cm="1">
        <f t="array" ref="J207">_xll.SNL.Clients.Office.Excel.Functions.SPG($A207, "IQ_ASSET_TURNS", J$3)</f>
        <v>0.114</v>
      </c>
    </row>
    <row r="208" spans="1:10" x14ac:dyDescent="0.3">
      <c r="A208" s="11" t="s">
        <v>1228</v>
      </c>
      <c r="B208" s="9" cm="1">
        <f t="array" ref="B208">_xll.SNL.Clients.Office.Excel.Functions.SPG($A208, "IQ_ASSET_TURNS", B$3)</f>
        <v>0.46100000000000002</v>
      </c>
      <c r="C208" s="9" cm="1">
        <f t="array" ref="C208">_xll.SNL.Clients.Office.Excel.Functions.SPG($A208, "IQ_ASSET_TURNS", C$3)</f>
        <v>0.91700000000000004</v>
      </c>
      <c r="D208" s="9" cm="1">
        <f t="array" ref="D208">_xll.SNL.Clients.Office.Excel.Functions.SPG($A208, "IQ_ASSET_TURNS", D$3)</f>
        <v>1.5880000000000001</v>
      </c>
      <c r="E208" s="9" cm="1">
        <f t="array" ref="E208">_xll.SNL.Clients.Office.Excel.Functions.SPG($A208, "IQ_ASSET_TURNS", E$3)</f>
        <v>1.242</v>
      </c>
      <c r="F208" s="9" cm="1">
        <f t="array" ref="F208">_xll.SNL.Clients.Office.Excel.Functions.SPG($A208, "IQ_ASSET_TURNS", F$3)</f>
        <v>0.51600000000000001</v>
      </c>
      <c r="G208" s="9" cm="1">
        <f t="array" ref="G208">_xll.SNL.Clients.Office.Excel.Functions.SPG($A208, "IQ_ASSET_TURNS", G$3)</f>
        <v>0.98</v>
      </c>
      <c r="H208" s="9" cm="1">
        <f t="array" ref="H208">_xll.SNL.Clients.Office.Excel.Functions.SPG($A208, "IQ_ASSET_TURNS", H$3)</f>
        <v>1.6379999999999999</v>
      </c>
      <c r="I208" s="9" cm="1">
        <f t="array" ref="I208">_xll.SNL.Clients.Office.Excel.Functions.SPG($A208, "IQ_ASSET_TURNS", I$3)</f>
        <v>1.264</v>
      </c>
      <c r="J208" s="9" cm="1">
        <f t="array" ref="J208">_xll.SNL.Clients.Office.Excel.Functions.SPG($A208, "IQ_ASSET_TURNS", J$3)</f>
        <v>0.53300000000000003</v>
      </c>
    </row>
    <row r="209" spans="1:10" x14ac:dyDescent="0.3">
      <c r="A209" s="11" t="s">
        <v>1229</v>
      </c>
      <c r="B209" s="9" cm="1">
        <f t="array" ref="B209">_xll.SNL.Clients.Office.Excel.Functions.SPG($A209, "IQ_ASSET_TURNS", B$3)</f>
        <v>0.57699999999999996</v>
      </c>
      <c r="C209" s="9" cm="1">
        <f t="array" ref="C209">_xll.SNL.Clients.Office.Excel.Functions.SPG($A209, "IQ_ASSET_TURNS", C$3)</f>
        <v>0.58399999999999996</v>
      </c>
      <c r="D209" s="9" cm="1">
        <f t="array" ref="D209">_xll.SNL.Clients.Office.Excel.Functions.SPG($A209, "IQ_ASSET_TURNS", D$3)</f>
        <v>0.59099999999999997</v>
      </c>
      <c r="E209" s="9" cm="1">
        <f t="array" ref="E209">_xll.SNL.Clients.Office.Excel.Functions.SPG($A209, "IQ_ASSET_TURNS", E$3)</f>
        <v>0.58599999999999997</v>
      </c>
      <c r="F209" s="9" cm="1">
        <f t="array" ref="F209">_xll.SNL.Clients.Office.Excel.Functions.SPG($A209, "IQ_ASSET_TURNS", F$3)</f>
        <v>0.57199999999999995</v>
      </c>
      <c r="G209" s="9" cm="1">
        <f t="array" ref="G209">_xll.SNL.Clients.Office.Excel.Functions.SPG($A209, "IQ_ASSET_TURNS", G$3)</f>
        <v>0.60099999999999998</v>
      </c>
      <c r="H209" s="9" cm="1">
        <f t="array" ref="H209">_xll.SNL.Clients.Office.Excel.Functions.SPG($A209, "IQ_ASSET_TURNS", H$3)</f>
        <v>0.66600000000000004</v>
      </c>
      <c r="I209" s="9" cm="1">
        <f t="array" ref="I209">_xll.SNL.Clients.Office.Excel.Functions.SPG($A209, "IQ_ASSET_TURNS", I$3)</f>
        <v>0.55500000000000005</v>
      </c>
      <c r="J209" s="9" cm="1">
        <f t="array" ref="J209">_xll.SNL.Clients.Office.Excel.Functions.SPG($A209, "IQ_ASSET_TURNS", J$3)</f>
        <v>0.59799999999999998</v>
      </c>
    </row>
    <row r="210" spans="1:10" x14ac:dyDescent="0.3">
      <c r="A210" s="11" t="s">
        <v>1230</v>
      </c>
      <c r="B210" s="9" t="str" cm="1">
        <f t="array" ref="B210">_xll.SNL.Clients.Office.Excel.Functions.SPG($A210, "IQ_ASSET_TURNS", B$3)</f>
        <v>NA</v>
      </c>
      <c r="C210" s="9" cm="1">
        <f t="array" ref="C210">_xll.SNL.Clients.Office.Excel.Functions.SPG($A210, "IQ_ASSET_TURNS", C$3)</f>
        <v>1.474</v>
      </c>
      <c r="D210" s="9" cm="1">
        <f t="array" ref="D210">_xll.SNL.Clients.Office.Excel.Functions.SPG($A210, "IQ_ASSET_TURNS", D$3)</f>
        <v>1.4690000000000001</v>
      </c>
      <c r="E210" s="9" cm="1">
        <f t="array" ref="E210">_xll.SNL.Clients.Office.Excel.Functions.SPG($A210, "IQ_ASSET_TURNS", E$3)</f>
        <v>1.4410000000000001</v>
      </c>
      <c r="F210" s="9" cm="1">
        <f t="array" ref="F210">_xll.SNL.Clients.Office.Excel.Functions.SPG($A210, "IQ_ASSET_TURNS", F$3)</f>
        <v>1.429</v>
      </c>
      <c r="G210" s="9" cm="1">
        <f t="array" ref="G210">_xll.SNL.Clients.Office.Excel.Functions.SPG($A210, "IQ_ASSET_TURNS", G$3)</f>
        <v>1.46</v>
      </c>
      <c r="H210" s="9" cm="1">
        <f t="array" ref="H210">_xll.SNL.Clients.Office.Excel.Functions.SPG($A210, "IQ_ASSET_TURNS", H$3)</f>
        <v>1.5089999999999999</v>
      </c>
      <c r="I210" s="9" cm="1">
        <f t="array" ref="I210">_xll.SNL.Clients.Office.Excel.Functions.SPG($A210, "IQ_ASSET_TURNS", I$3)</f>
        <v>1.494</v>
      </c>
      <c r="J210" s="9" cm="1">
        <f t="array" ref="J210">_xll.SNL.Clients.Office.Excel.Functions.SPG($A210, "IQ_ASSET_TURNS", J$3)</f>
        <v>1.46</v>
      </c>
    </row>
    <row r="211" spans="1:10" x14ac:dyDescent="0.3">
      <c r="A211" s="11" t="s">
        <v>1231</v>
      </c>
      <c r="B211" s="9" cm="1">
        <f t="array" ref="B211">_xll.SNL.Clients.Office.Excel.Functions.SPG($A211, "IQ_ASSET_TURNS", B$3)</f>
        <v>0.308</v>
      </c>
      <c r="C211" s="9" cm="1">
        <f t="array" ref="C211">_xll.SNL.Clients.Office.Excel.Functions.SPG($A211, "IQ_ASSET_TURNS", C$3)</f>
        <v>0.35599999999999998</v>
      </c>
      <c r="D211" s="9" cm="1">
        <f t="array" ref="D211">_xll.SNL.Clients.Office.Excel.Functions.SPG($A211, "IQ_ASSET_TURNS", D$3)</f>
        <v>0.34599999999999997</v>
      </c>
      <c r="E211" s="9" cm="1">
        <f t="array" ref="E211">_xll.SNL.Clients.Office.Excel.Functions.SPG($A211, "IQ_ASSET_TURNS", E$3)</f>
        <v>0.34499999999999997</v>
      </c>
      <c r="F211" s="9" cm="1">
        <f t="array" ref="F211">_xll.SNL.Clients.Office.Excel.Functions.SPG($A211, "IQ_ASSET_TURNS", F$3)</f>
        <v>0.30399999999999999</v>
      </c>
      <c r="G211" s="9" cm="1">
        <f t="array" ref="G211">_xll.SNL.Clients.Office.Excel.Functions.SPG($A211, "IQ_ASSET_TURNS", G$3)</f>
        <v>0.34</v>
      </c>
      <c r="H211" s="9" cm="1">
        <f t="array" ref="H211">_xll.SNL.Clients.Office.Excel.Functions.SPG($A211, "IQ_ASSET_TURNS", H$3)</f>
        <v>0.33200000000000002</v>
      </c>
      <c r="I211" s="9" cm="1">
        <f t="array" ref="I211">_xll.SNL.Clients.Office.Excel.Functions.SPG($A211, "IQ_ASSET_TURNS", I$3)</f>
        <v>0.33400000000000002</v>
      </c>
      <c r="J211" s="9" cm="1">
        <f t="array" ref="J211">_xll.SNL.Clients.Office.Excel.Functions.SPG($A211, "IQ_ASSET_TURNS", J$3)</f>
        <v>0.29199999999999998</v>
      </c>
    </row>
    <row r="212" spans="1:10" x14ac:dyDescent="0.3">
      <c r="A212" s="11" t="s">
        <v>1232</v>
      </c>
      <c r="B212" s="9" cm="1">
        <f t="array" ref="B212">_xll.SNL.Clients.Office.Excel.Functions.SPG($A212, "IQ_ASSET_TURNS", B$3)</f>
        <v>1.4550000000000001</v>
      </c>
      <c r="C212" s="9" cm="1">
        <f t="array" ref="C212">_xll.SNL.Clients.Office.Excel.Functions.SPG($A212, "IQ_ASSET_TURNS", C$3)</f>
        <v>1.659</v>
      </c>
      <c r="D212" s="9" cm="1">
        <f t="array" ref="D212">_xll.SNL.Clients.Office.Excel.Functions.SPG($A212, "IQ_ASSET_TURNS", D$3)</f>
        <v>1.54</v>
      </c>
      <c r="E212" s="9" cm="1">
        <f t="array" ref="E212">_xll.SNL.Clients.Office.Excel.Functions.SPG($A212, "IQ_ASSET_TURNS", E$3)</f>
        <v>1.5229999999999999</v>
      </c>
      <c r="F212" s="9" cm="1">
        <f t="array" ref="F212">_xll.SNL.Clients.Office.Excel.Functions.SPG($A212, "IQ_ASSET_TURNS", F$3)</f>
        <v>1.625</v>
      </c>
      <c r="G212" s="9" cm="1">
        <f t="array" ref="G212">_xll.SNL.Clients.Office.Excel.Functions.SPG($A212, "IQ_ASSET_TURNS", G$3)</f>
        <v>1.706</v>
      </c>
      <c r="H212" s="9" cm="1">
        <f t="array" ref="H212">_xll.SNL.Clients.Office.Excel.Functions.SPG($A212, "IQ_ASSET_TURNS", H$3)</f>
        <v>1.6459999999999999</v>
      </c>
      <c r="I212" s="9" cm="1">
        <f t="array" ref="I212">_xll.SNL.Clients.Office.Excel.Functions.SPG($A212, "IQ_ASSET_TURNS", I$3)</f>
        <v>1.6020000000000001</v>
      </c>
      <c r="J212" s="9" cm="1">
        <f t="array" ref="J212">_xll.SNL.Clients.Office.Excel.Functions.SPG($A212, "IQ_ASSET_TURNS", J$3)</f>
        <v>1.621</v>
      </c>
    </row>
    <row r="213" spans="1:10" x14ac:dyDescent="0.3">
      <c r="A213" s="11" t="s">
        <v>1233</v>
      </c>
      <c r="B213" s="9" cm="1">
        <f t="array" ref="B213">_xll.SNL.Clients.Office.Excel.Functions.SPG($A213, "IQ_ASSET_TURNS", B$3)</f>
        <v>2.62</v>
      </c>
      <c r="C213" s="9" cm="1">
        <f t="array" ref="C213">_xll.SNL.Clients.Office.Excel.Functions.SPG($A213, "IQ_ASSET_TURNS", C$3)</f>
        <v>2.718</v>
      </c>
      <c r="D213" s="9" cm="1">
        <f t="array" ref="D213">_xll.SNL.Clients.Office.Excel.Functions.SPG($A213, "IQ_ASSET_TURNS", D$3)</f>
        <v>2.774</v>
      </c>
      <c r="E213" s="9" cm="1">
        <f t="array" ref="E213">_xll.SNL.Clients.Office.Excel.Functions.SPG($A213, "IQ_ASSET_TURNS", E$3)</f>
        <v>2.8079999999999998</v>
      </c>
      <c r="F213" s="9" cm="1">
        <f t="array" ref="F213">_xll.SNL.Clients.Office.Excel.Functions.SPG($A213, "IQ_ASSET_TURNS", F$3)</f>
        <v>2.6480000000000001</v>
      </c>
      <c r="G213" s="9" cm="1">
        <f t="array" ref="G213">_xll.SNL.Clients.Office.Excel.Functions.SPG($A213, "IQ_ASSET_TURNS", G$3)</f>
        <v>2.6440000000000001</v>
      </c>
      <c r="H213" s="9" cm="1">
        <f t="array" ref="H213">_xll.SNL.Clients.Office.Excel.Functions.SPG($A213, "IQ_ASSET_TURNS", H$3)</f>
        <v>2.802</v>
      </c>
      <c r="I213" s="9" cm="1">
        <f t="array" ref="I213">_xll.SNL.Clients.Office.Excel.Functions.SPG($A213, "IQ_ASSET_TURNS", I$3)</f>
        <v>2.996</v>
      </c>
      <c r="J213" s="9" cm="1">
        <f t="array" ref="J213">_xll.SNL.Clients.Office.Excel.Functions.SPG($A213, "IQ_ASSET_TURNS", J$3)</f>
        <v>3.05</v>
      </c>
    </row>
    <row r="214" spans="1:10" x14ac:dyDescent="0.3">
      <c r="A214" s="11" t="s">
        <v>1234</v>
      </c>
      <c r="B214" s="9" cm="1">
        <f t="array" ref="B214">_xll.SNL.Clients.Office.Excel.Functions.SPG($A214, "IQ_ASSET_TURNS", B$3)</f>
        <v>0.73899999999999999</v>
      </c>
      <c r="C214" s="9" cm="1">
        <f t="array" ref="C214">_xll.SNL.Clients.Office.Excel.Functions.SPG($A214, "IQ_ASSET_TURNS", C$3)</f>
        <v>0.77600000000000002</v>
      </c>
      <c r="D214" s="9" cm="1">
        <f t="array" ref="D214">_xll.SNL.Clients.Office.Excel.Functions.SPG($A214, "IQ_ASSET_TURNS", D$3)</f>
        <v>0.75900000000000001</v>
      </c>
      <c r="E214" s="9" cm="1">
        <f t="array" ref="E214">_xll.SNL.Clients.Office.Excel.Functions.SPG($A214, "IQ_ASSET_TURNS", E$3)</f>
        <v>0.83599999999999997</v>
      </c>
      <c r="F214" s="9" cm="1">
        <f t="array" ref="F214">_xll.SNL.Clients.Office.Excel.Functions.SPG($A214, "IQ_ASSET_TURNS", F$3)</f>
        <v>0.85</v>
      </c>
      <c r="G214" s="9" cm="1">
        <f t="array" ref="G214">_xll.SNL.Clients.Office.Excel.Functions.SPG($A214, "IQ_ASSET_TURNS", G$3)</f>
        <v>0.89300000000000002</v>
      </c>
      <c r="H214" s="9" cm="1">
        <f t="array" ref="H214">_xll.SNL.Clients.Office.Excel.Functions.SPG($A214, "IQ_ASSET_TURNS", H$3)</f>
        <v>0.89500000000000002</v>
      </c>
      <c r="I214" s="9" cm="1">
        <f t="array" ref="I214">_xll.SNL.Clients.Office.Excel.Functions.SPG($A214, "IQ_ASSET_TURNS", I$3)</f>
        <v>0.95799999999999996</v>
      </c>
      <c r="J214" s="9" cm="1">
        <f t="array" ref="J214">_xll.SNL.Clients.Office.Excel.Functions.SPG($A214, "IQ_ASSET_TURNS", J$3)</f>
        <v>0.90100000000000002</v>
      </c>
    </row>
    <row r="215" spans="1:10" x14ac:dyDescent="0.3">
      <c r="A215" s="11" t="s">
        <v>1235</v>
      </c>
      <c r="B215" s="9" cm="1">
        <f t="array" ref="B215">_xll.SNL.Clients.Office.Excel.Functions.SPG($A215, "IQ_ASSET_TURNS", B$3)</f>
        <v>0.57599999999999996</v>
      </c>
      <c r="C215" s="9" cm="1">
        <f t="array" ref="C215">_xll.SNL.Clients.Office.Excel.Functions.SPG($A215, "IQ_ASSET_TURNS", C$3)</f>
        <v>0.55300000000000005</v>
      </c>
      <c r="D215" s="9" cm="1">
        <f t="array" ref="D215">_xll.SNL.Clients.Office.Excel.Functions.SPG($A215, "IQ_ASSET_TURNS", D$3)</f>
        <v>0.60499999999999998</v>
      </c>
      <c r="E215" s="9" cm="1">
        <f t="array" ref="E215">_xll.SNL.Clients.Office.Excel.Functions.SPG($A215, "IQ_ASSET_TURNS", E$3)</f>
        <v>0.60399999999999998</v>
      </c>
      <c r="F215" s="9" cm="1">
        <f t="array" ref="F215">_xll.SNL.Clients.Office.Excel.Functions.SPG($A215, "IQ_ASSET_TURNS", F$3)</f>
        <v>0.68</v>
      </c>
      <c r="G215" s="9" cm="1">
        <f t="array" ref="G215">_xll.SNL.Clients.Office.Excel.Functions.SPG($A215, "IQ_ASSET_TURNS", G$3)</f>
        <v>0.84199999999999997</v>
      </c>
      <c r="H215" s="9" cm="1">
        <f t="array" ref="H215">_xll.SNL.Clients.Office.Excel.Functions.SPG($A215, "IQ_ASSET_TURNS", H$3)</f>
        <v>0.999</v>
      </c>
      <c r="I215" s="9" cm="1">
        <f t="array" ref="I215">_xll.SNL.Clients.Office.Excel.Functions.SPG($A215, "IQ_ASSET_TURNS", I$3)</f>
        <v>0.996</v>
      </c>
      <c r="J215" s="9" cm="1">
        <f t="array" ref="J215">_xll.SNL.Clients.Office.Excel.Functions.SPG($A215, "IQ_ASSET_TURNS", J$3)</f>
        <v>0.94099999999999995</v>
      </c>
    </row>
    <row r="216" spans="1:10" x14ac:dyDescent="0.3">
      <c r="A216" s="11" t="s">
        <v>1236</v>
      </c>
      <c r="B216" s="9" cm="1">
        <f t="array" ref="B216">_xll.SNL.Clients.Office.Excel.Functions.SPG($A216, "IQ_ASSET_TURNS", B$3)</f>
        <v>1.5529999999999999</v>
      </c>
      <c r="C216" s="9" cm="1">
        <f t="array" ref="C216">_xll.SNL.Clients.Office.Excel.Functions.SPG($A216, "IQ_ASSET_TURNS", C$3)</f>
        <v>1.585</v>
      </c>
      <c r="D216" s="9" cm="1">
        <f t="array" ref="D216">_xll.SNL.Clients.Office.Excel.Functions.SPG($A216, "IQ_ASSET_TURNS", D$3)</f>
        <v>1.514</v>
      </c>
      <c r="E216" s="9" cm="1">
        <f t="array" ref="E216">_xll.SNL.Clients.Office.Excel.Functions.SPG($A216, "IQ_ASSET_TURNS", E$3)</f>
        <v>1.6279999999999999</v>
      </c>
      <c r="F216" s="9" cm="1">
        <f t="array" ref="F216">_xll.SNL.Clients.Office.Excel.Functions.SPG($A216, "IQ_ASSET_TURNS", F$3)</f>
        <v>1.6220000000000001</v>
      </c>
      <c r="G216" s="9" cm="1">
        <f t="array" ref="G216">_xll.SNL.Clients.Office.Excel.Functions.SPG($A216, "IQ_ASSET_TURNS", G$3)</f>
        <v>1.5940000000000001</v>
      </c>
      <c r="H216" s="9" cm="1">
        <f t="array" ref="H216">_xll.SNL.Clients.Office.Excel.Functions.SPG($A216, "IQ_ASSET_TURNS", H$3)</f>
        <v>1.5720000000000001</v>
      </c>
      <c r="I216" s="9" cm="1">
        <f t="array" ref="I216">_xll.SNL.Clients.Office.Excel.Functions.SPG($A216, "IQ_ASSET_TURNS", I$3)</f>
        <v>1.643</v>
      </c>
      <c r="J216" s="9" cm="1">
        <f t="array" ref="J216">_xll.SNL.Clients.Office.Excel.Functions.SPG($A216, "IQ_ASSET_TURNS", J$3)</f>
        <v>1.66</v>
      </c>
    </row>
    <row r="217" spans="1:10" x14ac:dyDescent="0.3">
      <c r="A217" s="11" t="s">
        <v>1237</v>
      </c>
      <c r="B217" s="9" cm="1">
        <f t="array" ref="B217">_xll.SNL.Clients.Office.Excel.Functions.SPG($A217, "IQ_ASSET_TURNS", B$3)</f>
        <v>0.56899999999999995</v>
      </c>
      <c r="C217" s="9" cm="1">
        <f t="array" ref="C217">_xll.SNL.Clients.Office.Excel.Functions.SPG($A217, "IQ_ASSET_TURNS", C$3)</f>
        <v>0.57899999999999996</v>
      </c>
      <c r="D217" s="9" cm="1">
        <f t="array" ref="D217">_xll.SNL.Clients.Office.Excel.Functions.SPG($A217, "IQ_ASSET_TURNS", D$3)</f>
        <v>0.58699999999999997</v>
      </c>
      <c r="E217" s="9" cm="1">
        <f t="array" ref="E217">_xll.SNL.Clients.Office.Excel.Functions.SPG($A217, "IQ_ASSET_TURNS", E$3)</f>
        <v>0.58799999999999997</v>
      </c>
      <c r="F217" s="9" cm="1">
        <f t="array" ref="F217">_xll.SNL.Clients.Office.Excel.Functions.SPG($A217, "IQ_ASSET_TURNS", F$3)</f>
        <v>0.54300000000000004</v>
      </c>
      <c r="G217" s="9" cm="1">
        <f t="array" ref="G217">_xll.SNL.Clients.Office.Excel.Functions.SPG($A217, "IQ_ASSET_TURNS", G$3)</f>
        <v>0.53900000000000003</v>
      </c>
      <c r="H217" s="9" cm="1">
        <f t="array" ref="H217">_xll.SNL.Clients.Office.Excel.Functions.SPG($A217, "IQ_ASSET_TURNS", H$3)</f>
        <v>0.49399999999999999</v>
      </c>
      <c r="I217" s="9" cm="1">
        <f t="array" ref="I217">_xll.SNL.Clients.Office.Excel.Functions.SPG($A217, "IQ_ASSET_TURNS", I$3)</f>
        <v>0.48799999999999999</v>
      </c>
      <c r="J217" s="9" cm="1">
        <f t="array" ref="J217">_xll.SNL.Clients.Office.Excel.Functions.SPG($A217, "IQ_ASSET_TURNS", J$3)</f>
        <v>0.44600000000000001</v>
      </c>
    </row>
    <row r="218" spans="1:10" x14ac:dyDescent="0.3">
      <c r="A218" s="11" t="s">
        <v>1238</v>
      </c>
      <c r="B218" s="9" cm="1">
        <f t="array" ref="B218">_xll.SNL.Clients.Office.Excel.Functions.SPG($A218, "IQ_ASSET_TURNS", B$3)</f>
        <v>1.125</v>
      </c>
      <c r="C218" s="9" cm="1">
        <f t="array" ref="C218">_xll.SNL.Clients.Office.Excel.Functions.SPG($A218, "IQ_ASSET_TURNS", C$3)</f>
        <v>1.1379999999999999</v>
      </c>
      <c r="D218" s="9" cm="1">
        <f t="array" ref="D218">_xll.SNL.Clients.Office.Excel.Functions.SPG($A218, "IQ_ASSET_TURNS", D$3)</f>
        <v>1.1120000000000001</v>
      </c>
      <c r="E218" s="9" cm="1">
        <f t="array" ref="E218">_xll.SNL.Clients.Office.Excel.Functions.SPG($A218, "IQ_ASSET_TURNS", E$3)</f>
        <v>1.2030000000000001</v>
      </c>
      <c r="F218" s="9" cm="1">
        <f t="array" ref="F218">_xll.SNL.Clients.Office.Excel.Functions.SPG($A218, "IQ_ASSET_TURNS", F$3)</f>
        <v>1.1619999999999999</v>
      </c>
      <c r="G218" s="9" cm="1">
        <f t="array" ref="G218">_xll.SNL.Clients.Office.Excel.Functions.SPG($A218, "IQ_ASSET_TURNS", G$3)</f>
        <v>1.2629999999999999</v>
      </c>
      <c r="H218" s="9" cm="1">
        <f t="array" ref="H218">_xll.SNL.Clients.Office.Excel.Functions.SPG($A218, "IQ_ASSET_TURNS", H$3)</f>
        <v>1.2450000000000001</v>
      </c>
      <c r="I218" s="9" cm="1">
        <f t="array" ref="I218">_xll.SNL.Clients.Office.Excel.Functions.SPG($A218, "IQ_ASSET_TURNS", I$3)</f>
        <v>1.2929999999999999</v>
      </c>
      <c r="J218" s="9" cm="1">
        <f t="array" ref="J218">_xll.SNL.Clients.Office.Excel.Functions.SPG($A218, "IQ_ASSET_TURNS", J$3)</f>
        <v>1.292</v>
      </c>
    </row>
    <row r="219" spans="1:10" x14ac:dyDescent="0.3">
      <c r="A219" s="11" t="s">
        <v>1239</v>
      </c>
      <c r="B219" s="9" cm="1">
        <f t="array" ref="B219">_xll.SNL.Clients.Office.Excel.Functions.SPG($A219, "IQ_ASSET_TURNS", B$3)</f>
        <v>1.575</v>
      </c>
      <c r="C219" s="9" cm="1">
        <f t="array" ref="C219">_xll.SNL.Clients.Office.Excel.Functions.SPG($A219, "IQ_ASSET_TURNS", C$3)</f>
        <v>1.5820000000000001</v>
      </c>
      <c r="D219" s="9" cm="1">
        <f t="array" ref="D219">_xll.SNL.Clients.Office.Excel.Functions.SPG($A219, "IQ_ASSET_TURNS", D$3)</f>
        <v>1.5880000000000001</v>
      </c>
      <c r="E219" s="9" cm="1">
        <f t="array" ref="E219">_xll.SNL.Clients.Office.Excel.Functions.SPG($A219, "IQ_ASSET_TURNS", E$3)</f>
        <v>1.627</v>
      </c>
      <c r="F219" s="9" cm="1">
        <f t="array" ref="F219">_xll.SNL.Clients.Office.Excel.Functions.SPG($A219, "IQ_ASSET_TURNS", F$3)</f>
        <v>1.6379999999999999</v>
      </c>
      <c r="G219" s="9" cm="1">
        <f t="array" ref="G219">_xll.SNL.Clients.Office.Excel.Functions.SPG($A219, "IQ_ASSET_TURNS", G$3)</f>
        <v>1.62</v>
      </c>
      <c r="H219" s="9" cm="1">
        <f t="array" ref="H219">_xll.SNL.Clients.Office.Excel.Functions.SPG($A219, "IQ_ASSET_TURNS", H$3)</f>
        <v>1.8420000000000001</v>
      </c>
      <c r="I219" s="9" cm="1">
        <f t="array" ref="I219">_xll.SNL.Clients.Office.Excel.Functions.SPG($A219, "IQ_ASSET_TURNS", I$3)</f>
        <v>1.903</v>
      </c>
      <c r="J219" s="9" cm="1">
        <f t="array" ref="J219">_xll.SNL.Clients.Office.Excel.Functions.SPG($A219, "IQ_ASSET_TURNS", J$3)</f>
        <v>1.7769999999999999</v>
      </c>
    </row>
    <row r="220" spans="1:10" x14ac:dyDescent="0.3">
      <c r="A220" s="11" t="s">
        <v>1240</v>
      </c>
      <c r="B220" s="9" cm="1">
        <f t="array" ref="B220">_xll.SNL.Clients.Office.Excel.Functions.SPG($A220, "IQ_ASSET_TURNS", B$3)</f>
        <v>0.56999999999999995</v>
      </c>
      <c r="C220" s="9" cm="1">
        <f t="array" ref="C220">_xll.SNL.Clients.Office.Excel.Functions.SPG($A220, "IQ_ASSET_TURNS", C$3)</f>
        <v>0.53300000000000003</v>
      </c>
      <c r="D220" s="9" cm="1">
        <f t="array" ref="D220">_xll.SNL.Clients.Office.Excel.Functions.SPG($A220, "IQ_ASSET_TURNS", D$3)</f>
        <v>0.56799999999999995</v>
      </c>
      <c r="E220" s="9" cm="1">
        <f t="array" ref="E220">_xll.SNL.Clients.Office.Excel.Functions.SPG($A220, "IQ_ASSET_TURNS", E$3)</f>
        <v>0.56799999999999995</v>
      </c>
      <c r="F220" s="9" cm="1">
        <f t="array" ref="F220">_xll.SNL.Clients.Office.Excel.Functions.SPG($A220, "IQ_ASSET_TURNS", F$3)</f>
        <v>0.54</v>
      </c>
      <c r="G220" s="9" cm="1">
        <f t="array" ref="G220">_xll.SNL.Clients.Office.Excel.Functions.SPG($A220, "IQ_ASSET_TURNS", G$3)</f>
        <v>0.53400000000000003</v>
      </c>
      <c r="H220" s="9" cm="1">
        <f t="array" ref="H220">_xll.SNL.Clients.Office.Excel.Functions.SPG($A220, "IQ_ASSET_TURNS", H$3)</f>
        <v>0.60899999999999999</v>
      </c>
      <c r="I220" s="9" cm="1">
        <f t="array" ref="I220">_xll.SNL.Clients.Office.Excel.Functions.SPG($A220, "IQ_ASSET_TURNS", I$3)</f>
        <v>0.61699999999999999</v>
      </c>
      <c r="J220" s="9" cm="1">
        <f t="array" ref="J220">_xll.SNL.Clients.Office.Excel.Functions.SPG($A220, "IQ_ASSET_TURNS", J$3)</f>
        <v>0.62</v>
      </c>
    </row>
    <row r="221" spans="1:10" x14ac:dyDescent="0.3">
      <c r="A221" s="11" t="s">
        <v>1241</v>
      </c>
      <c r="B221" s="9" cm="1">
        <f t="array" ref="B221">_xll.SNL.Clients.Office.Excel.Functions.SPG($A221, "IQ_ASSET_TURNS", B$3)</f>
        <v>0.5</v>
      </c>
      <c r="C221" s="9" cm="1">
        <f t="array" ref="C221">_xll.SNL.Clients.Office.Excel.Functions.SPG($A221, "IQ_ASSET_TURNS", C$3)</f>
        <v>0.51200000000000001</v>
      </c>
      <c r="D221" s="9" cm="1">
        <f t="array" ref="D221">_xll.SNL.Clients.Office.Excel.Functions.SPG($A221, "IQ_ASSET_TURNS", D$3)</f>
        <v>0.51200000000000001</v>
      </c>
      <c r="E221" s="9" cm="1">
        <f t="array" ref="E221">_xll.SNL.Clients.Office.Excel.Functions.SPG($A221, "IQ_ASSET_TURNS", E$3)</f>
        <v>0.51900000000000002</v>
      </c>
      <c r="F221" s="9" cm="1">
        <f t="array" ref="F221">_xll.SNL.Clients.Office.Excel.Functions.SPG($A221, "IQ_ASSET_TURNS", F$3)</f>
        <v>0.48299999999999998</v>
      </c>
      <c r="G221" s="9" cm="1">
        <f t="array" ref="G221">_xll.SNL.Clients.Office.Excel.Functions.SPG($A221, "IQ_ASSET_TURNS", G$3)</f>
        <v>0.52100000000000002</v>
      </c>
      <c r="H221" s="9" cm="1">
        <f t="array" ref="H221">_xll.SNL.Clients.Office.Excel.Functions.SPG($A221, "IQ_ASSET_TURNS", H$3)</f>
        <v>0.49</v>
      </c>
      <c r="I221" s="9" cm="1">
        <f t="array" ref="I221">_xll.SNL.Clients.Office.Excel.Functions.SPG($A221, "IQ_ASSET_TURNS", I$3)</f>
        <v>0.50700000000000001</v>
      </c>
      <c r="J221" s="9" cm="1">
        <f t="array" ref="J221">_xll.SNL.Clients.Office.Excel.Functions.SPG($A221, "IQ_ASSET_TURNS", J$3)</f>
        <v>0.45900000000000002</v>
      </c>
    </row>
    <row r="222" spans="1:10" x14ac:dyDescent="0.3">
      <c r="A222" s="11" t="s">
        <v>1242</v>
      </c>
      <c r="B222" s="9" cm="1">
        <f t="array" ref="B222">_xll.SNL.Clients.Office.Excel.Functions.SPG($A222, "IQ_ASSET_TURNS", B$3)</f>
        <v>1.127</v>
      </c>
      <c r="C222" s="9" cm="1">
        <f t="array" ref="C222">_xll.SNL.Clients.Office.Excel.Functions.SPG($A222, "IQ_ASSET_TURNS", C$3)</f>
        <v>1.0569999999999999</v>
      </c>
      <c r="D222" s="9" cm="1">
        <f t="array" ref="D222">_xll.SNL.Clients.Office.Excel.Functions.SPG($A222, "IQ_ASSET_TURNS", D$3)</f>
        <v>1.131</v>
      </c>
      <c r="E222" s="9" cm="1">
        <f t="array" ref="E222">_xll.SNL.Clients.Office.Excel.Functions.SPG($A222, "IQ_ASSET_TURNS", E$3)</f>
        <v>1.298</v>
      </c>
      <c r="F222" s="9" cm="1">
        <f t="array" ref="F222">_xll.SNL.Clients.Office.Excel.Functions.SPG($A222, "IQ_ASSET_TURNS", F$3)</f>
        <v>1.1759999999999999</v>
      </c>
      <c r="G222" s="9" cm="1">
        <f t="array" ref="G222">_xll.SNL.Clients.Office.Excel.Functions.SPG($A222, "IQ_ASSET_TURNS", G$3)</f>
        <v>1.093</v>
      </c>
      <c r="H222" s="9" cm="1">
        <f t="array" ref="H222">_xll.SNL.Clients.Office.Excel.Functions.SPG($A222, "IQ_ASSET_TURNS", H$3)</f>
        <v>1.244</v>
      </c>
      <c r="I222" s="9" cm="1">
        <f t="array" ref="I222">_xll.SNL.Clients.Office.Excel.Functions.SPG($A222, "IQ_ASSET_TURNS", I$3)</f>
        <v>1.0720000000000001</v>
      </c>
      <c r="J222" s="9" cm="1">
        <f t="array" ref="J222">_xll.SNL.Clients.Office.Excel.Functions.SPG($A222, "IQ_ASSET_TURNS", J$3)</f>
        <v>1.014</v>
      </c>
    </row>
    <row r="223" spans="1:10" x14ac:dyDescent="0.3">
      <c r="A223" s="11" t="s">
        <v>1243</v>
      </c>
      <c r="B223" s="9" cm="1">
        <f t="array" ref="B223">_xll.SNL.Clients.Office.Excel.Functions.SPG($A223, "IQ_ASSET_TURNS", B$3)</f>
        <v>0.42799999999999999</v>
      </c>
      <c r="C223" s="9" cm="1">
        <f t="array" ref="C223">_xll.SNL.Clients.Office.Excel.Functions.SPG($A223, "IQ_ASSET_TURNS", C$3)</f>
        <v>0.40500000000000003</v>
      </c>
      <c r="D223" s="9" cm="1">
        <f t="array" ref="D223">_xll.SNL.Clients.Office.Excel.Functions.SPG($A223, "IQ_ASSET_TURNS", D$3)</f>
        <v>0.34100000000000003</v>
      </c>
      <c r="E223" s="9" cm="1">
        <f t="array" ref="E223">_xll.SNL.Clients.Office.Excel.Functions.SPG($A223, "IQ_ASSET_TURNS", E$3)</f>
        <v>0.30299999999999999</v>
      </c>
      <c r="F223" s="9" cm="1">
        <f t="array" ref="F223">_xll.SNL.Clients.Office.Excel.Functions.SPG($A223, "IQ_ASSET_TURNS", F$3)</f>
        <v>0.33100000000000002</v>
      </c>
      <c r="G223" s="9" cm="1">
        <f t="array" ref="G223">_xll.SNL.Clients.Office.Excel.Functions.SPG($A223, "IQ_ASSET_TURNS", G$3)</f>
        <v>0.31900000000000001</v>
      </c>
      <c r="H223" s="9" cm="1">
        <f t="array" ref="H223">_xll.SNL.Clients.Office.Excel.Functions.SPG($A223, "IQ_ASSET_TURNS", H$3)</f>
        <v>0.27700000000000002</v>
      </c>
      <c r="I223" s="9" cm="1">
        <f t="array" ref="I223">_xll.SNL.Clients.Office.Excel.Functions.SPG($A223, "IQ_ASSET_TURNS", I$3)</f>
        <v>0.33</v>
      </c>
      <c r="J223" s="9" cm="1">
        <f t="array" ref="J223">_xll.SNL.Clients.Office.Excel.Functions.SPG($A223, "IQ_ASSET_TURNS", J$3)</f>
        <v>0.35</v>
      </c>
    </row>
    <row r="224" spans="1:10" x14ac:dyDescent="0.3">
      <c r="A224" s="11" t="s">
        <v>1244</v>
      </c>
      <c r="B224" s="9" cm="1">
        <f t="array" ref="B224">_xll.SNL.Clients.Office.Excel.Functions.SPG($A224, "IQ_ASSET_TURNS", B$3)</f>
        <v>0.502</v>
      </c>
      <c r="C224" s="9" cm="1">
        <f t="array" ref="C224">_xll.SNL.Clients.Office.Excel.Functions.SPG($A224, "IQ_ASSET_TURNS", C$3)</f>
        <v>0.48499999999999999</v>
      </c>
      <c r="D224" s="9" cm="1">
        <f t="array" ref="D224">_xll.SNL.Clients.Office.Excel.Functions.SPG($A224, "IQ_ASSET_TURNS", D$3)</f>
        <v>0.46400000000000002</v>
      </c>
      <c r="E224" s="9" cm="1">
        <f t="array" ref="E224">_xll.SNL.Clients.Office.Excel.Functions.SPG($A224, "IQ_ASSET_TURNS", E$3)</f>
        <v>0.45100000000000001</v>
      </c>
      <c r="F224" s="9" cm="1">
        <f t="array" ref="F224">_xll.SNL.Clients.Office.Excel.Functions.SPG($A224, "IQ_ASSET_TURNS", F$3)</f>
        <v>0.436</v>
      </c>
      <c r="G224" s="9" cm="1">
        <f t="array" ref="G224">_xll.SNL.Clients.Office.Excel.Functions.SPG($A224, "IQ_ASSET_TURNS", G$3)</f>
        <v>0.39200000000000002</v>
      </c>
      <c r="H224" s="9" cm="1">
        <f t="array" ref="H224">_xll.SNL.Clients.Office.Excel.Functions.SPG($A224, "IQ_ASSET_TURNS", H$3)</f>
        <v>0.376</v>
      </c>
      <c r="I224" s="9" cm="1">
        <f t="array" ref="I224">_xll.SNL.Clients.Office.Excel.Functions.SPG($A224, "IQ_ASSET_TURNS", I$3)</f>
        <v>0.36399999999999999</v>
      </c>
      <c r="J224" s="9" cm="1">
        <f t="array" ref="J224">_xll.SNL.Clients.Office.Excel.Functions.SPG($A224, "IQ_ASSET_TURNS", J$3)</f>
        <v>0.42299999999999999</v>
      </c>
    </row>
    <row r="225" spans="1:10" x14ac:dyDescent="0.3">
      <c r="A225" s="11" t="s">
        <v>1245</v>
      </c>
      <c r="B225" s="9" t="str" cm="1">
        <f t="array" ref="B225">_xll.SNL.Clients.Office.Excel.Functions.SPG($A225, "IQ_ASSET_TURNS", B$3)</f>
        <v>NA</v>
      </c>
      <c r="C225" s="9" cm="1">
        <f t="array" ref="C225">_xll.SNL.Clients.Office.Excel.Functions.SPG($A225, "IQ_ASSET_TURNS", C$3)</f>
        <v>1.901</v>
      </c>
      <c r="D225" s="9" cm="1">
        <f t="array" ref="D225">_xll.SNL.Clients.Office.Excel.Functions.SPG($A225, "IQ_ASSET_TURNS", D$3)</f>
        <v>1.1839999999999999</v>
      </c>
      <c r="E225" s="9" cm="1">
        <f t="array" ref="E225">_xll.SNL.Clients.Office.Excel.Functions.SPG($A225, "IQ_ASSET_TURNS", E$3)</f>
        <v>1.2629999999999999</v>
      </c>
      <c r="F225" s="9" cm="1">
        <f t="array" ref="F225">_xll.SNL.Clients.Office.Excel.Functions.SPG($A225, "IQ_ASSET_TURNS", F$3)</f>
        <v>1.2230000000000001</v>
      </c>
      <c r="G225" s="9" cm="1">
        <f t="array" ref="G225">_xll.SNL.Clients.Office.Excel.Functions.SPG($A225, "IQ_ASSET_TURNS", G$3)</f>
        <v>1.95</v>
      </c>
      <c r="H225" s="9" cm="1">
        <f t="array" ref="H225">_xll.SNL.Clients.Office.Excel.Functions.SPG($A225, "IQ_ASSET_TURNS", H$3)</f>
        <v>1.171</v>
      </c>
      <c r="I225" s="9" cm="1">
        <f t="array" ref="I225">_xll.SNL.Clients.Office.Excel.Functions.SPG($A225, "IQ_ASSET_TURNS", I$3)</f>
        <v>1.2729999999999999</v>
      </c>
      <c r="J225" s="9" cm="1">
        <f t="array" ref="J225">_xll.SNL.Clients.Office.Excel.Functions.SPG($A225, "IQ_ASSET_TURNS", J$3)</f>
        <v>1.2270000000000001</v>
      </c>
    </row>
    <row r="226" spans="1:10" x14ac:dyDescent="0.3">
      <c r="A226" s="11" t="s">
        <v>1246</v>
      </c>
      <c r="B226" s="9" cm="1">
        <f t="array" ref="B226">_xll.SNL.Clients.Office.Excel.Functions.SPG($A226, "IQ_ASSET_TURNS", B$3)</f>
        <v>1.4339999999999999</v>
      </c>
      <c r="C226" s="9" cm="1">
        <f t="array" ref="C226">_xll.SNL.Clients.Office.Excel.Functions.SPG($A226, "IQ_ASSET_TURNS", C$3)</f>
        <v>1.4059999999999999</v>
      </c>
      <c r="D226" s="9" cm="1">
        <f t="array" ref="D226">_xll.SNL.Clients.Office.Excel.Functions.SPG($A226, "IQ_ASSET_TURNS", D$3)</f>
        <v>1.5649999999999999</v>
      </c>
      <c r="E226" s="9" cm="1">
        <f t="array" ref="E226">_xll.SNL.Clients.Office.Excel.Functions.SPG($A226, "IQ_ASSET_TURNS", E$3)</f>
        <v>1.5840000000000001</v>
      </c>
      <c r="F226" s="9" cm="1">
        <f t="array" ref="F226">_xll.SNL.Clients.Office.Excel.Functions.SPG($A226, "IQ_ASSET_TURNS", F$3)</f>
        <v>1.5109999999999999</v>
      </c>
      <c r="G226" s="9" cm="1">
        <f t="array" ref="G226">_xll.SNL.Clients.Office.Excel.Functions.SPG($A226, "IQ_ASSET_TURNS", G$3)</f>
        <v>1.5289999999999999</v>
      </c>
      <c r="H226" s="9" cm="1">
        <f t="array" ref="H226">_xll.SNL.Clients.Office.Excel.Functions.SPG($A226, "IQ_ASSET_TURNS", H$3)</f>
        <v>1.734</v>
      </c>
      <c r="I226" s="9" cm="1">
        <f t="array" ref="I226">_xll.SNL.Clients.Office.Excel.Functions.SPG($A226, "IQ_ASSET_TURNS", I$3)</f>
        <v>1.7470000000000001</v>
      </c>
      <c r="J226" s="9" cm="1">
        <f t="array" ref="J226">_xll.SNL.Clients.Office.Excel.Functions.SPG($A226, "IQ_ASSET_TURNS", J$3)</f>
        <v>1.6060000000000001</v>
      </c>
    </row>
    <row r="227" spans="1:10" x14ac:dyDescent="0.3">
      <c r="A227" s="11" t="s">
        <v>1247</v>
      </c>
      <c r="B227" s="9" cm="1">
        <f t="array" ref="B227">_xll.SNL.Clients.Office.Excel.Functions.SPG($A227, "IQ_ASSET_TURNS", B$3)</f>
        <v>2.0150000000000001</v>
      </c>
      <c r="C227" s="9" cm="1">
        <f t="array" ref="C227">_xll.SNL.Clients.Office.Excel.Functions.SPG($A227, "IQ_ASSET_TURNS", C$3)</f>
        <v>2.11</v>
      </c>
      <c r="D227" s="9" cm="1">
        <f t="array" ref="D227">_xll.SNL.Clients.Office.Excel.Functions.SPG($A227, "IQ_ASSET_TURNS", D$3)</f>
        <v>2.14</v>
      </c>
      <c r="E227" s="9" cm="1">
        <f t="array" ref="E227">_xll.SNL.Clients.Office.Excel.Functions.SPG($A227, "IQ_ASSET_TURNS", E$3)</f>
        <v>2.1349999999999998</v>
      </c>
      <c r="F227" s="9" cm="1">
        <f t="array" ref="F227">_xll.SNL.Clients.Office.Excel.Functions.SPG($A227, "IQ_ASSET_TURNS", F$3)</f>
        <v>2.0339999999999998</v>
      </c>
      <c r="G227" s="9" cm="1">
        <f t="array" ref="G227">_xll.SNL.Clients.Office.Excel.Functions.SPG($A227, "IQ_ASSET_TURNS", G$3)</f>
        <v>2.1269999999999998</v>
      </c>
      <c r="H227" s="9" cm="1">
        <f t="array" ref="H227">_xll.SNL.Clients.Office.Excel.Functions.SPG($A227, "IQ_ASSET_TURNS", H$3)</f>
        <v>2.1429999999999998</v>
      </c>
      <c r="I227" s="9" cm="1">
        <f t="array" ref="I227">_xll.SNL.Clients.Office.Excel.Functions.SPG($A227, "IQ_ASSET_TURNS", I$3)</f>
        <v>2.1880000000000002</v>
      </c>
      <c r="J227" s="9" cm="1">
        <f t="array" ref="J227">_xll.SNL.Clients.Office.Excel.Functions.SPG($A227, "IQ_ASSET_TURNS", J$3)</f>
        <v>2.11</v>
      </c>
    </row>
    <row r="228" spans="1:10" x14ac:dyDescent="0.3">
      <c r="A228" s="11" t="s">
        <v>1248</v>
      </c>
      <c r="B228" s="9" cm="1">
        <f t="array" ref="B228">_xll.SNL.Clients.Office.Excel.Functions.SPG($A228, "IQ_ASSET_TURNS", B$3)</f>
        <v>0.85399999999999998</v>
      </c>
      <c r="C228" s="9" cm="1">
        <f t="array" ref="C228">_xll.SNL.Clients.Office.Excel.Functions.SPG($A228, "IQ_ASSET_TURNS", C$3)</f>
        <v>0.878</v>
      </c>
      <c r="D228" s="9" cm="1">
        <f t="array" ref="D228">_xll.SNL.Clients.Office.Excel.Functions.SPG($A228, "IQ_ASSET_TURNS", D$3)</f>
        <v>0.85699999999999998</v>
      </c>
      <c r="E228" s="9" cm="1">
        <f t="array" ref="E228">_xll.SNL.Clients.Office.Excel.Functions.SPG($A228, "IQ_ASSET_TURNS", E$3)</f>
        <v>0.81</v>
      </c>
      <c r="F228" s="9" cm="1">
        <f t="array" ref="F228">_xll.SNL.Clients.Office.Excel.Functions.SPG($A228, "IQ_ASSET_TURNS", F$3)</f>
        <v>0.74299999999999999</v>
      </c>
      <c r="G228" s="9" cm="1">
        <f t="array" ref="G228">_xll.SNL.Clients.Office.Excel.Functions.SPG($A228, "IQ_ASSET_TURNS", G$3)</f>
        <v>0.70199999999999996</v>
      </c>
      <c r="H228" s="9" cm="1">
        <f t="array" ref="H228">_xll.SNL.Clients.Office.Excel.Functions.SPG($A228, "IQ_ASSET_TURNS", H$3)</f>
        <v>0.745</v>
      </c>
      <c r="I228" s="9" cm="1">
        <f t="array" ref="I228">_xll.SNL.Clients.Office.Excel.Functions.SPG($A228, "IQ_ASSET_TURNS", I$3)</f>
        <v>0.76400000000000001</v>
      </c>
      <c r="J228" s="9" cm="1">
        <f t="array" ref="J228">_xll.SNL.Clients.Office.Excel.Functions.SPG($A228, "IQ_ASSET_TURNS", J$3)</f>
        <v>0.82199999999999995</v>
      </c>
    </row>
    <row r="229" spans="1:10" x14ac:dyDescent="0.3">
      <c r="A229" s="11" t="s">
        <v>1249</v>
      </c>
      <c r="B229" s="9" cm="1">
        <f t="array" ref="B229">_xll.SNL.Clients.Office.Excel.Functions.SPG($A229, "IQ_ASSET_TURNS", B$3)</f>
        <v>0.33600000000000002</v>
      </c>
      <c r="C229" s="9" cm="1">
        <f t="array" ref="C229">_xll.SNL.Clients.Office.Excel.Functions.SPG($A229, "IQ_ASSET_TURNS", C$3)</f>
        <v>0.36</v>
      </c>
      <c r="D229" s="9" cm="1">
        <f t="array" ref="D229">_xll.SNL.Clients.Office.Excel.Functions.SPG($A229, "IQ_ASSET_TURNS", D$3)</f>
        <v>0.34399999999999997</v>
      </c>
      <c r="E229" s="9" cm="1">
        <f t="array" ref="E229">_xll.SNL.Clients.Office.Excel.Functions.SPG($A229, "IQ_ASSET_TURNS", E$3)</f>
        <v>0.313</v>
      </c>
      <c r="F229" s="9" cm="1">
        <f t="array" ref="F229">_xll.SNL.Clients.Office.Excel.Functions.SPG($A229, "IQ_ASSET_TURNS", F$3)</f>
        <v>0.32900000000000001</v>
      </c>
      <c r="G229" s="9" cm="1">
        <f t="array" ref="G229">_xll.SNL.Clients.Office.Excel.Functions.SPG($A229, "IQ_ASSET_TURNS", G$3)</f>
        <v>0.33300000000000002</v>
      </c>
      <c r="H229" s="9" cm="1">
        <f t="array" ref="H229">_xll.SNL.Clients.Office.Excel.Functions.SPG($A229, "IQ_ASSET_TURNS", H$3)</f>
        <v>0.314</v>
      </c>
      <c r="I229" s="9" cm="1">
        <f t="array" ref="I229">_xll.SNL.Clients.Office.Excel.Functions.SPG($A229, "IQ_ASSET_TURNS", I$3)</f>
        <v>0.34499999999999997</v>
      </c>
      <c r="J229" s="9" cm="1">
        <f t="array" ref="J229">_xll.SNL.Clients.Office.Excel.Functions.SPG($A229, "IQ_ASSET_TURNS", J$3)</f>
        <v>0.33400000000000002</v>
      </c>
    </row>
    <row r="230" spans="1:10" x14ac:dyDescent="0.3">
      <c r="A230" s="11" t="s">
        <v>1250</v>
      </c>
      <c r="B230" s="9" cm="1">
        <f t="array" ref="B230">_xll.SNL.Clients.Office.Excel.Functions.SPG($A230, "IQ_ASSET_TURNS", B$3)</f>
        <v>0.60499999999999998</v>
      </c>
      <c r="C230" s="9" cm="1">
        <f t="array" ref="C230">_xll.SNL.Clients.Office.Excel.Functions.SPG($A230, "IQ_ASSET_TURNS", C$3)</f>
        <v>0.84099999999999997</v>
      </c>
      <c r="D230" s="9" cm="1">
        <f t="array" ref="D230">_xll.SNL.Clients.Office.Excel.Functions.SPG($A230, "IQ_ASSET_TURNS", D$3)</f>
        <v>0.67500000000000004</v>
      </c>
      <c r="E230" s="9" cm="1">
        <f t="array" ref="E230">_xll.SNL.Clients.Office.Excel.Functions.SPG($A230, "IQ_ASSET_TURNS", E$3)</f>
        <v>0.67900000000000005</v>
      </c>
      <c r="F230" s="9" cm="1">
        <f t="array" ref="F230">_xll.SNL.Clients.Office.Excel.Functions.SPG($A230, "IQ_ASSET_TURNS", F$3)</f>
        <v>0.45300000000000001</v>
      </c>
      <c r="G230" s="9" cm="1">
        <f t="array" ref="G230">_xll.SNL.Clients.Office.Excel.Functions.SPG($A230, "IQ_ASSET_TURNS", G$3)</f>
        <v>0.72699999999999998</v>
      </c>
      <c r="H230" s="9" cm="1">
        <f t="array" ref="H230">_xll.SNL.Clients.Office.Excel.Functions.SPG($A230, "IQ_ASSET_TURNS", H$3)</f>
        <v>0.63800000000000001</v>
      </c>
      <c r="I230" s="9" cm="1">
        <f t="array" ref="I230">_xll.SNL.Clients.Office.Excel.Functions.SPG($A230, "IQ_ASSET_TURNS", I$3)</f>
        <v>0.59499999999999997</v>
      </c>
      <c r="J230" s="9" cm="1">
        <f t="array" ref="J230">_xll.SNL.Clients.Office.Excel.Functions.SPG($A230, "IQ_ASSET_TURNS", J$3)</f>
        <v>0.71499999999999997</v>
      </c>
    </row>
    <row r="231" spans="1:10" x14ac:dyDescent="0.3">
      <c r="A231" s="11" t="s">
        <v>1251</v>
      </c>
      <c r="B231" s="9" cm="1">
        <f t="array" ref="B231">_xll.SNL.Clients.Office.Excel.Functions.SPG($A231, "IQ_ASSET_TURNS", B$3)</f>
        <v>1.2769999999999999</v>
      </c>
      <c r="C231" s="9" cm="1">
        <f t="array" ref="C231">_xll.SNL.Clients.Office.Excel.Functions.SPG($A231, "IQ_ASSET_TURNS", C$3)</f>
        <v>1.5349999999999999</v>
      </c>
      <c r="D231" s="9" cm="1">
        <f t="array" ref="D231">_xll.SNL.Clients.Office.Excel.Functions.SPG($A231, "IQ_ASSET_TURNS", D$3)</f>
        <v>1.492</v>
      </c>
      <c r="E231" s="9" cm="1">
        <f t="array" ref="E231">_xll.SNL.Clients.Office.Excel.Functions.SPG($A231, "IQ_ASSET_TURNS", E$3)</f>
        <v>1.36</v>
      </c>
      <c r="F231" s="9" cm="1">
        <f t="array" ref="F231">_xll.SNL.Clients.Office.Excel.Functions.SPG($A231, "IQ_ASSET_TURNS", F$3)</f>
        <v>1.1859999999999999</v>
      </c>
      <c r="G231" s="9" cm="1">
        <f t="array" ref="G231">_xll.SNL.Clients.Office.Excel.Functions.SPG($A231, "IQ_ASSET_TURNS", G$3)</f>
        <v>1.3879999999999999</v>
      </c>
      <c r="H231" s="9" cm="1">
        <f t="array" ref="H231">_xll.SNL.Clients.Office.Excel.Functions.SPG($A231, "IQ_ASSET_TURNS", H$3)</f>
        <v>1.385</v>
      </c>
      <c r="I231" s="9" cm="1">
        <f t="array" ref="I231">_xll.SNL.Clients.Office.Excel.Functions.SPG($A231, "IQ_ASSET_TURNS", I$3)</f>
        <v>1.2529999999999999</v>
      </c>
      <c r="J231" s="9" cm="1">
        <f t="array" ref="J231">_xll.SNL.Clients.Office.Excel.Functions.SPG($A231, "IQ_ASSET_TURNS", J$3)</f>
        <v>1.127</v>
      </c>
    </row>
    <row r="232" spans="1:10" x14ac:dyDescent="0.3">
      <c r="A232" s="11" t="s">
        <v>1252</v>
      </c>
      <c r="B232" s="9" cm="1">
        <f t="array" ref="B232">_xll.SNL.Clients.Office.Excel.Functions.SPG($A232, "IQ_ASSET_TURNS", B$3)</f>
        <v>0.34100000000000003</v>
      </c>
      <c r="C232" s="9" cm="1">
        <f t="array" ref="C232">_xll.SNL.Clients.Office.Excel.Functions.SPG($A232, "IQ_ASSET_TURNS", C$3)</f>
        <v>0.33900000000000002</v>
      </c>
      <c r="D232" s="9" cm="1">
        <f t="array" ref="D232">_xll.SNL.Clients.Office.Excel.Functions.SPG($A232, "IQ_ASSET_TURNS", D$3)</f>
        <v>0.33400000000000002</v>
      </c>
      <c r="E232" s="9" cm="1">
        <f t="array" ref="E232">_xll.SNL.Clients.Office.Excel.Functions.SPG($A232, "IQ_ASSET_TURNS", E$3)</f>
        <v>0.38</v>
      </c>
      <c r="F232" s="9" cm="1">
        <f t="array" ref="F232">_xll.SNL.Clients.Office.Excel.Functions.SPG($A232, "IQ_ASSET_TURNS", F$3)</f>
        <v>0.36699999999999999</v>
      </c>
      <c r="G232" s="9" cm="1">
        <f t="array" ref="G232">_xll.SNL.Clients.Office.Excel.Functions.SPG($A232, "IQ_ASSET_TURNS", G$3)</f>
        <v>0.40799999999999997</v>
      </c>
      <c r="H232" s="9" cm="1">
        <f t="array" ref="H232">_xll.SNL.Clients.Office.Excel.Functions.SPG($A232, "IQ_ASSET_TURNS", H$3)</f>
        <v>0.39400000000000002</v>
      </c>
      <c r="I232" s="9" cm="1">
        <f t="array" ref="I232">_xll.SNL.Clients.Office.Excel.Functions.SPG($A232, "IQ_ASSET_TURNS", I$3)</f>
        <v>0.374</v>
      </c>
      <c r="J232" s="9" cm="1">
        <f t="array" ref="J232">_xll.SNL.Clients.Office.Excel.Functions.SPG($A232, "IQ_ASSET_TURNS", J$3)</f>
        <v>0.36899999999999999</v>
      </c>
    </row>
    <row r="233" spans="1:10" x14ac:dyDescent="0.3">
      <c r="A233" s="11" t="s">
        <v>1253</v>
      </c>
      <c r="B233" s="9" cm="1">
        <f t="array" ref="B233">_xll.SNL.Clients.Office.Excel.Functions.SPG($A233, "IQ_ASSET_TURNS", B$3)</f>
        <v>0.51900000000000002</v>
      </c>
      <c r="C233" s="9" cm="1">
        <f t="array" ref="C233">_xll.SNL.Clients.Office.Excel.Functions.SPG($A233, "IQ_ASSET_TURNS", C$3)</f>
        <v>1.0089999999999999</v>
      </c>
      <c r="D233" s="9" cm="1">
        <f t="array" ref="D233">_xll.SNL.Clients.Office.Excel.Functions.SPG($A233, "IQ_ASSET_TURNS", D$3)</f>
        <v>1.1879999999999999</v>
      </c>
      <c r="E233" s="9" cm="1">
        <f t="array" ref="E233">_xll.SNL.Clients.Office.Excel.Functions.SPG($A233, "IQ_ASSET_TURNS", E$3)</f>
        <v>0.72199999999999998</v>
      </c>
      <c r="F233" s="9" cm="1">
        <f t="array" ref="F233">_xll.SNL.Clients.Office.Excel.Functions.SPG($A233, "IQ_ASSET_TURNS", F$3)</f>
        <v>0.51800000000000002</v>
      </c>
      <c r="G233" s="9" cm="1">
        <f t="array" ref="G233">_xll.SNL.Clients.Office.Excel.Functions.SPG($A233, "IQ_ASSET_TURNS", G$3)</f>
        <v>1.022</v>
      </c>
      <c r="H233" s="9" cm="1">
        <f t="array" ref="H233">_xll.SNL.Clients.Office.Excel.Functions.SPG($A233, "IQ_ASSET_TURNS", H$3)</f>
        <v>1.264</v>
      </c>
      <c r="I233" s="9" cm="1">
        <f t="array" ref="I233">_xll.SNL.Clients.Office.Excel.Functions.SPG($A233, "IQ_ASSET_TURNS", I$3)</f>
        <v>0.74099999999999999</v>
      </c>
      <c r="J233" s="9" cm="1">
        <f t="array" ref="J233">_xll.SNL.Clients.Office.Excel.Functions.SPG($A233, "IQ_ASSET_TURNS", J$3)</f>
        <v>0.54300000000000004</v>
      </c>
    </row>
    <row r="234" spans="1:10" x14ac:dyDescent="0.3">
      <c r="A234" s="11" t="s">
        <v>1254</v>
      </c>
      <c r="B234" s="9" cm="1">
        <f t="array" ref="B234">_xll.SNL.Clients.Office.Excel.Functions.SPG($A234, "IQ_ASSET_TURNS", B$3)</f>
        <v>1.319</v>
      </c>
      <c r="C234" s="9" cm="1">
        <f t="array" ref="C234">_xll.SNL.Clients.Office.Excel.Functions.SPG($A234, "IQ_ASSET_TURNS", C$3)</f>
        <v>1.37</v>
      </c>
      <c r="D234" s="9" cm="1">
        <f t="array" ref="D234">_xll.SNL.Clients.Office.Excel.Functions.SPG($A234, "IQ_ASSET_TURNS", D$3)</f>
        <v>1.2949999999999999</v>
      </c>
      <c r="E234" s="9" cm="1">
        <f t="array" ref="E234">_xll.SNL.Clients.Office.Excel.Functions.SPG($A234, "IQ_ASSET_TURNS", E$3)</f>
        <v>1.3080000000000001</v>
      </c>
      <c r="F234" s="9" cm="1">
        <f t="array" ref="F234">_xll.SNL.Clients.Office.Excel.Functions.SPG($A234, "IQ_ASSET_TURNS", F$3)</f>
        <v>1.339</v>
      </c>
      <c r="G234" s="9" cm="1">
        <f t="array" ref="G234">_xll.SNL.Clients.Office.Excel.Functions.SPG($A234, "IQ_ASSET_TURNS", G$3)</f>
        <v>1.327</v>
      </c>
      <c r="H234" s="9" cm="1">
        <f t="array" ref="H234">_xll.SNL.Clients.Office.Excel.Functions.SPG($A234, "IQ_ASSET_TURNS", H$3)</f>
        <v>1.2709999999999999</v>
      </c>
      <c r="I234" s="9" cm="1">
        <f t="array" ref="I234">_xll.SNL.Clients.Office.Excel.Functions.SPG($A234, "IQ_ASSET_TURNS", I$3)</f>
        <v>1.2130000000000001</v>
      </c>
      <c r="J234" s="9" cm="1">
        <f t="array" ref="J234">_xll.SNL.Clients.Office.Excel.Functions.SPG($A234, "IQ_ASSET_TURNS", J$3)</f>
        <v>1.1870000000000001</v>
      </c>
    </row>
    <row r="235" spans="1:10" x14ac:dyDescent="0.3">
      <c r="A235" s="11" t="s">
        <v>1255</v>
      </c>
      <c r="B235" s="9" cm="1">
        <f t="array" ref="B235">_xll.SNL.Clients.Office.Excel.Functions.SPG($A235, "IQ_ASSET_TURNS", B$3)</f>
        <v>1.1180000000000001</v>
      </c>
      <c r="C235" s="9" cm="1">
        <f t="array" ref="C235">_xll.SNL.Clients.Office.Excel.Functions.SPG($A235, "IQ_ASSET_TURNS", C$3)</f>
        <v>1.026</v>
      </c>
      <c r="D235" s="9" cm="1">
        <f t="array" ref="D235">_xll.SNL.Clients.Office.Excel.Functions.SPG($A235, "IQ_ASSET_TURNS", D$3)</f>
        <v>1.0660000000000001</v>
      </c>
      <c r="E235" s="9" cm="1">
        <f t="array" ref="E235">_xll.SNL.Clients.Office.Excel.Functions.SPG($A235, "IQ_ASSET_TURNS", E$3)</f>
        <v>1.137</v>
      </c>
      <c r="F235" s="9" cm="1">
        <f t="array" ref="F235">_xll.SNL.Clients.Office.Excel.Functions.SPG($A235, "IQ_ASSET_TURNS", F$3)</f>
        <v>1.1839999999999999</v>
      </c>
      <c r="G235" s="9" cm="1">
        <f t="array" ref="G235">_xll.SNL.Clients.Office.Excel.Functions.SPG($A235, "IQ_ASSET_TURNS", G$3)</f>
        <v>1.268</v>
      </c>
      <c r="H235" s="9" cm="1">
        <f t="array" ref="H235">_xll.SNL.Clients.Office.Excel.Functions.SPG($A235, "IQ_ASSET_TURNS", H$3)</f>
        <v>1.3620000000000001</v>
      </c>
      <c r="I235" s="9" cm="1">
        <f t="array" ref="I235">_xll.SNL.Clients.Office.Excel.Functions.SPG($A235, "IQ_ASSET_TURNS", I$3)</f>
        <v>1.3160000000000001</v>
      </c>
      <c r="J235" s="9" cm="1">
        <f t="array" ref="J235">_xll.SNL.Clients.Office.Excel.Functions.SPG($A235, "IQ_ASSET_TURNS", J$3)</f>
        <v>1.264</v>
      </c>
    </row>
    <row r="236" spans="1:10" x14ac:dyDescent="0.3">
      <c r="A236" s="11" t="s">
        <v>1256</v>
      </c>
      <c r="B236" s="9" cm="1">
        <f t="array" ref="B236">_xll.SNL.Clients.Office.Excel.Functions.SPG($A236, "IQ_ASSET_TURNS", B$3)</f>
        <v>0.187</v>
      </c>
      <c r="C236" s="9" cm="1">
        <f t="array" ref="C236">_xll.SNL.Clients.Office.Excel.Functions.SPG($A236, "IQ_ASSET_TURNS", C$3)</f>
        <v>0.182</v>
      </c>
      <c r="D236" s="9" cm="1">
        <f t="array" ref="D236">_xll.SNL.Clients.Office.Excel.Functions.SPG($A236, "IQ_ASSET_TURNS", D$3)</f>
        <v>0.186</v>
      </c>
      <c r="E236" s="9" cm="1">
        <f t="array" ref="E236">_xll.SNL.Clients.Office.Excel.Functions.SPG($A236, "IQ_ASSET_TURNS", E$3)</f>
        <v>0.187</v>
      </c>
      <c r="F236" s="9" cm="1">
        <f t="array" ref="F236">_xll.SNL.Clients.Office.Excel.Functions.SPG($A236, "IQ_ASSET_TURNS", F$3)</f>
        <v>0.18</v>
      </c>
      <c r="G236" s="9" cm="1">
        <f t="array" ref="G236">_xll.SNL.Clients.Office.Excel.Functions.SPG($A236, "IQ_ASSET_TURNS", G$3)</f>
        <v>0.17699999999999999</v>
      </c>
      <c r="H236" s="9" cm="1">
        <f t="array" ref="H236">_xll.SNL.Clients.Office.Excel.Functions.SPG($A236, "IQ_ASSET_TURNS", H$3)</f>
        <v>0.187</v>
      </c>
      <c r="I236" s="9" cm="1">
        <f t="array" ref="I236">_xll.SNL.Clients.Office.Excel.Functions.SPG($A236, "IQ_ASSET_TURNS", I$3)</f>
        <v>0.183</v>
      </c>
      <c r="J236" s="9" cm="1">
        <f t="array" ref="J236">_xll.SNL.Clients.Office.Excel.Functions.SPG($A236, "IQ_ASSET_TURNS", J$3)</f>
        <v>0.18099999999999999</v>
      </c>
    </row>
    <row r="237" spans="1:10" x14ac:dyDescent="0.3">
      <c r="A237" s="11" t="s">
        <v>1257</v>
      </c>
      <c r="B237" s="9" cm="1">
        <f t="array" ref="B237">_xll.SNL.Clients.Office.Excel.Functions.SPG($A237, "IQ_ASSET_TURNS", B$3)</f>
        <v>0.437</v>
      </c>
      <c r="C237" s="9" cm="1">
        <f t="array" ref="C237">_xll.SNL.Clients.Office.Excel.Functions.SPG($A237, "IQ_ASSET_TURNS", C$3)</f>
        <v>0.42399999999999999</v>
      </c>
      <c r="D237" s="9" cm="1">
        <f t="array" ref="D237">_xll.SNL.Clients.Office.Excel.Functions.SPG($A237, "IQ_ASSET_TURNS", D$3)</f>
        <v>0.40100000000000002</v>
      </c>
      <c r="E237" s="9" cm="1">
        <f t="array" ref="E237">_xll.SNL.Clients.Office.Excel.Functions.SPG($A237, "IQ_ASSET_TURNS", E$3)</f>
        <v>0.39900000000000002</v>
      </c>
      <c r="F237" s="9" cm="1">
        <f t="array" ref="F237">_xll.SNL.Clients.Office.Excel.Functions.SPG($A237, "IQ_ASSET_TURNS", F$3)</f>
        <v>0.38500000000000001</v>
      </c>
      <c r="G237" s="9" cm="1">
        <f t="array" ref="G237">_xll.SNL.Clients.Office.Excel.Functions.SPG($A237, "IQ_ASSET_TURNS", G$3)</f>
        <v>0.39100000000000001</v>
      </c>
      <c r="H237" s="9" cm="1">
        <f t="array" ref="H237">_xll.SNL.Clients.Office.Excel.Functions.SPG($A237, "IQ_ASSET_TURNS", H$3)</f>
        <v>0.40600000000000003</v>
      </c>
      <c r="I237" s="9" cm="1">
        <f t="array" ref="I237">_xll.SNL.Clients.Office.Excel.Functions.SPG($A237, "IQ_ASSET_TURNS", I$3)</f>
        <v>0.39</v>
      </c>
      <c r="J237" s="9" cm="1">
        <f t="array" ref="J237">_xll.SNL.Clients.Office.Excel.Functions.SPG($A237, "IQ_ASSET_TURNS", J$3)</f>
        <v>0.27800000000000002</v>
      </c>
    </row>
    <row r="238" spans="1:10" x14ac:dyDescent="0.3">
      <c r="A238" s="11" t="s">
        <v>1258</v>
      </c>
      <c r="B238" s="9" cm="1">
        <f t="array" ref="B238">_xll.SNL.Clients.Office.Excel.Functions.SPG($A238, "IQ_ASSET_TURNS", B$3)</f>
        <v>0.65200000000000002</v>
      </c>
      <c r="C238" s="9" cm="1">
        <f t="array" ref="C238">_xll.SNL.Clients.Office.Excel.Functions.SPG($A238, "IQ_ASSET_TURNS", C$3)</f>
        <v>0.66400000000000003</v>
      </c>
      <c r="D238" s="9" cm="1">
        <f t="array" ref="D238">_xll.SNL.Clients.Office.Excel.Functions.SPG($A238, "IQ_ASSET_TURNS", D$3)</f>
        <v>0.65400000000000003</v>
      </c>
      <c r="E238" s="9" cm="1">
        <f t="array" ref="E238">_xll.SNL.Clients.Office.Excel.Functions.SPG($A238, "IQ_ASSET_TURNS", E$3)</f>
        <v>0.67400000000000004</v>
      </c>
      <c r="F238" s="9" cm="1">
        <f t="array" ref="F238">_xll.SNL.Clients.Office.Excel.Functions.SPG($A238, "IQ_ASSET_TURNS", F$3)</f>
        <v>0.63900000000000001</v>
      </c>
      <c r="G238" s="9" cm="1">
        <f t="array" ref="G238">_xll.SNL.Clients.Office.Excel.Functions.SPG($A238, "IQ_ASSET_TURNS", G$3)</f>
        <v>0.63900000000000001</v>
      </c>
      <c r="H238" s="9" cm="1">
        <f t="array" ref="H238">_xll.SNL.Clients.Office.Excel.Functions.SPG($A238, "IQ_ASSET_TURNS", H$3)</f>
        <v>0.60599999999999998</v>
      </c>
      <c r="I238" s="9" cm="1">
        <f t="array" ref="I238">_xll.SNL.Clients.Office.Excel.Functions.SPG($A238, "IQ_ASSET_TURNS", I$3)</f>
        <v>0.58399999999999996</v>
      </c>
      <c r="J238" s="9" cm="1">
        <f t="array" ref="J238">_xll.SNL.Clients.Office.Excel.Functions.SPG($A238, "IQ_ASSET_TURNS", J$3)</f>
        <v>0.55400000000000005</v>
      </c>
    </row>
    <row r="239" spans="1:10" x14ac:dyDescent="0.3">
      <c r="A239" s="11" t="s">
        <v>1259</v>
      </c>
      <c r="B239" s="9" cm="1">
        <f t="array" ref="B239">_xll.SNL.Clients.Office.Excel.Functions.SPG($A239, "IQ_ASSET_TURNS", B$3)</f>
        <v>0.75900000000000001</v>
      </c>
      <c r="C239" s="9" cm="1">
        <f t="array" ref="C239">_xll.SNL.Clients.Office.Excel.Functions.SPG($A239, "IQ_ASSET_TURNS", C$3)</f>
        <v>0.89900000000000002</v>
      </c>
      <c r="D239" s="9" cm="1">
        <f t="array" ref="D239">_xll.SNL.Clients.Office.Excel.Functions.SPG($A239, "IQ_ASSET_TURNS", D$3)</f>
        <v>0.77200000000000002</v>
      </c>
      <c r="E239" s="9" cm="1">
        <f t="array" ref="E239">_xll.SNL.Clients.Office.Excel.Functions.SPG($A239, "IQ_ASSET_TURNS", E$3)</f>
        <v>0.83699999999999997</v>
      </c>
      <c r="F239" s="9" cm="1">
        <f t="array" ref="F239">_xll.SNL.Clients.Office.Excel.Functions.SPG($A239, "IQ_ASSET_TURNS", F$3)</f>
        <v>0.76100000000000001</v>
      </c>
      <c r="G239" s="9" cm="1">
        <f t="array" ref="G239">_xll.SNL.Clients.Office.Excel.Functions.SPG($A239, "IQ_ASSET_TURNS", G$3)</f>
        <v>0.90800000000000003</v>
      </c>
      <c r="H239" s="9" cm="1">
        <f t="array" ref="H239">_xll.SNL.Clients.Office.Excel.Functions.SPG($A239, "IQ_ASSET_TURNS", H$3)</f>
        <v>0.81299999999999994</v>
      </c>
      <c r="I239" s="9" cm="1">
        <f t="array" ref="I239">_xll.SNL.Clients.Office.Excel.Functions.SPG($A239, "IQ_ASSET_TURNS", I$3)</f>
        <v>0.81699999999999995</v>
      </c>
      <c r="J239" s="9" cm="1">
        <f t="array" ref="J239">_xll.SNL.Clients.Office.Excel.Functions.SPG($A239, "IQ_ASSET_TURNS", J$3)</f>
        <v>0.69899999999999995</v>
      </c>
    </row>
    <row r="240" spans="1:10" x14ac:dyDescent="0.3">
      <c r="A240" s="11" t="s">
        <v>1260</v>
      </c>
      <c r="B240" s="9" cm="1">
        <f t="array" ref="B240">_xll.SNL.Clients.Office.Excel.Functions.SPG($A240, "IQ_ASSET_TURNS", B$3)</f>
        <v>1.4450000000000001</v>
      </c>
      <c r="C240" s="9" cm="1">
        <f t="array" ref="C240">_xll.SNL.Clients.Office.Excel.Functions.SPG($A240, "IQ_ASSET_TURNS", C$3)</f>
        <v>1.5049999999999999</v>
      </c>
      <c r="D240" s="9" cm="1">
        <f t="array" ref="D240">_xll.SNL.Clients.Office.Excel.Functions.SPG($A240, "IQ_ASSET_TURNS", D$3)</f>
        <v>1.5449999999999999</v>
      </c>
      <c r="E240" s="9" cm="1">
        <f t="array" ref="E240">_xll.SNL.Clients.Office.Excel.Functions.SPG($A240, "IQ_ASSET_TURNS", E$3)</f>
        <v>1.577</v>
      </c>
      <c r="F240" s="9" cm="1">
        <f t="array" ref="F240">_xll.SNL.Clients.Office.Excel.Functions.SPG($A240, "IQ_ASSET_TURNS", F$3)</f>
        <v>1.498</v>
      </c>
      <c r="G240" s="9" cm="1">
        <f t="array" ref="G240">_xll.SNL.Clients.Office.Excel.Functions.SPG($A240, "IQ_ASSET_TURNS", G$3)</f>
        <v>1.5149999999999999</v>
      </c>
      <c r="H240" s="9" cm="1">
        <f t="array" ref="H240">_xll.SNL.Clients.Office.Excel.Functions.SPG($A240, "IQ_ASSET_TURNS", H$3)</f>
        <v>1.6339999999999999</v>
      </c>
      <c r="I240" s="9" cm="1">
        <f t="array" ref="I240">_xll.SNL.Clients.Office.Excel.Functions.SPG($A240, "IQ_ASSET_TURNS", I$3)</f>
        <v>1.67</v>
      </c>
      <c r="J240" s="9" cm="1">
        <f t="array" ref="J240">_xll.SNL.Clients.Office.Excel.Functions.SPG($A240, "IQ_ASSET_TURNS", J$3)</f>
        <v>1.4590000000000001</v>
      </c>
    </row>
    <row r="241" spans="1:10" x14ac:dyDescent="0.3">
      <c r="A241" s="11" t="s">
        <v>1261</v>
      </c>
      <c r="B241" s="9" cm="1">
        <f t="array" ref="B241">_xll.SNL.Clients.Office.Excel.Functions.SPG($A241, "IQ_ASSET_TURNS", B$3)</f>
        <v>1.2270000000000001</v>
      </c>
      <c r="C241" s="9" cm="1">
        <f t="array" ref="C241">_xll.SNL.Clients.Office.Excel.Functions.SPG($A241, "IQ_ASSET_TURNS", C$3)</f>
        <v>1.137</v>
      </c>
      <c r="D241" s="9" cm="1">
        <f t="array" ref="D241">_xll.SNL.Clients.Office.Excel.Functions.SPG($A241, "IQ_ASSET_TURNS", D$3)</f>
        <v>1.2729999999999999</v>
      </c>
      <c r="E241" s="9" cm="1">
        <f t="array" ref="E241">_xll.SNL.Clients.Office.Excel.Functions.SPG($A241, "IQ_ASSET_TURNS", E$3)</f>
        <v>1.339</v>
      </c>
      <c r="F241" s="9" cm="1">
        <f t="array" ref="F241">_xll.SNL.Clients.Office.Excel.Functions.SPG($A241, "IQ_ASSET_TURNS", F$3)</f>
        <v>1.202</v>
      </c>
      <c r="G241" s="9" cm="1">
        <f t="array" ref="G241">_xll.SNL.Clients.Office.Excel.Functions.SPG($A241, "IQ_ASSET_TURNS", G$3)</f>
        <v>1.08</v>
      </c>
      <c r="H241" s="9" cm="1">
        <f t="array" ref="H241">_xll.SNL.Clients.Office.Excel.Functions.SPG($A241, "IQ_ASSET_TURNS", H$3)</f>
        <v>1.252</v>
      </c>
      <c r="I241" s="9" cm="1">
        <f t="array" ref="I241">_xll.SNL.Clients.Office.Excel.Functions.SPG($A241, "IQ_ASSET_TURNS", I$3)</f>
        <v>1.419</v>
      </c>
      <c r="J241" s="9" cm="1">
        <f t="array" ref="J241">_xll.SNL.Clients.Office.Excel.Functions.SPG($A241, "IQ_ASSET_TURNS", J$3)</f>
        <v>1.645</v>
      </c>
    </row>
    <row r="242" spans="1:10" x14ac:dyDescent="0.3">
      <c r="A242" s="11" t="s">
        <v>1262</v>
      </c>
      <c r="B242" s="9" cm="1">
        <f t="array" ref="B242">_xll.SNL.Clients.Office.Excel.Functions.SPG($A242, "IQ_ASSET_TURNS", B$3)</f>
        <v>0.27600000000000002</v>
      </c>
      <c r="C242" s="9" cm="1">
        <f t="array" ref="C242">_xll.SNL.Clients.Office.Excel.Functions.SPG($A242, "IQ_ASSET_TURNS", C$3)</f>
        <v>0.27600000000000002</v>
      </c>
      <c r="D242" s="9" cm="1">
        <f t="array" ref="D242">_xll.SNL.Clients.Office.Excel.Functions.SPG($A242, "IQ_ASSET_TURNS", D$3)</f>
        <v>0.307</v>
      </c>
      <c r="E242" s="9" cm="1">
        <f t="array" ref="E242">_xll.SNL.Clients.Office.Excel.Functions.SPG($A242, "IQ_ASSET_TURNS", E$3)</f>
        <v>0.32800000000000001</v>
      </c>
      <c r="F242" s="9" cm="1">
        <f t="array" ref="F242">_xll.SNL.Clients.Office.Excel.Functions.SPG($A242, "IQ_ASSET_TURNS", F$3)</f>
        <v>0.32700000000000001</v>
      </c>
      <c r="G242" s="9" cm="1">
        <f t="array" ref="G242">_xll.SNL.Clients.Office.Excel.Functions.SPG($A242, "IQ_ASSET_TURNS", G$3)</f>
        <v>0.34200000000000003</v>
      </c>
      <c r="H242" s="9" cm="1">
        <f t="array" ref="H242">_xll.SNL.Clients.Office.Excel.Functions.SPG($A242, "IQ_ASSET_TURNS", H$3)</f>
        <v>0.378</v>
      </c>
      <c r="I242" s="9" cm="1">
        <f t="array" ref="I242">_xll.SNL.Clients.Office.Excel.Functions.SPG($A242, "IQ_ASSET_TURNS", I$3)</f>
        <v>0.318</v>
      </c>
      <c r="J242" s="9" cm="1">
        <f t="array" ref="J242">_xll.SNL.Clients.Office.Excel.Functions.SPG($A242, "IQ_ASSET_TURNS", J$3)</f>
        <v>0.32800000000000001</v>
      </c>
    </row>
    <row r="243" spans="1:10" x14ac:dyDescent="0.3">
      <c r="A243" s="11" t="s">
        <v>1263</v>
      </c>
      <c r="B243" s="9" cm="1">
        <f t="array" ref="B243">_xll.SNL.Clients.Office.Excel.Functions.SPG($A243, "IQ_ASSET_TURNS", B$3)</f>
        <v>3.5150000000000001</v>
      </c>
      <c r="C243" s="9" cm="1">
        <f t="array" ref="C243">_xll.SNL.Clients.Office.Excel.Functions.SPG($A243, "IQ_ASSET_TURNS", C$3)</f>
        <v>3.6970000000000001</v>
      </c>
      <c r="D243" s="9" cm="1">
        <f t="array" ref="D243">_xll.SNL.Clients.Office.Excel.Functions.SPG($A243, "IQ_ASSET_TURNS", D$3)</f>
        <v>4.2</v>
      </c>
      <c r="E243" s="9" cm="1">
        <f t="array" ref="E243">_xll.SNL.Clients.Office.Excel.Functions.SPG($A243, "IQ_ASSET_TURNS", E$3)</f>
        <v>4.4450000000000003</v>
      </c>
      <c r="F243" s="9" cm="1">
        <f t="array" ref="F243">_xll.SNL.Clients.Office.Excel.Functions.SPG($A243, "IQ_ASSET_TURNS", F$3)</f>
        <v>3.964</v>
      </c>
      <c r="G243" s="9" cm="1">
        <f t="array" ref="G243">_xll.SNL.Clients.Office.Excel.Functions.SPG($A243, "IQ_ASSET_TURNS", G$3)</f>
        <v>4.1630000000000003</v>
      </c>
      <c r="H243" s="9" cm="1">
        <f t="array" ref="H243">_xll.SNL.Clients.Office.Excel.Functions.SPG($A243, "IQ_ASSET_TURNS", H$3)</f>
        <v>4.9029999999999996</v>
      </c>
      <c r="I243" s="9" cm="1">
        <f t="array" ref="I243">_xll.SNL.Clients.Office.Excel.Functions.SPG($A243, "IQ_ASSET_TURNS", I$3)</f>
        <v>4.7969999999999997</v>
      </c>
      <c r="J243" s="9" cm="1">
        <f t="array" ref="J243">_xll.SNL.Clients.Office.Excel.Functions.SPG($A243, "IQ_ASSET_TURNS", J$3)</f>
        <v>4.399</v>
      </c>
    </row>
    <row r="244" spans="1:10" x14ac:dyDescent="0.3">
      <c r="A244" s="11" t="s">
        <v>1264</v>
      </c>
      <c r="B244" s="9" cm="1">
        <f t="array" ref="B244">_xll.SNL.Clients.Office.Excel.Functions.SPG($A244, "IQ_ASSET_TURNS", B$3)</f>
        <v>0.34799999999999998</v>
      </c>
      <c r="C244" s="9" cm="1">
        <f t="array" ref="C244">_xll.SNL.Clients.Office.Excel.Functions.SPG($A244, "IQ_ASSET_TURNS", C$3)</f>
        <v>0.26400000000000001</v>
      </c>
      <c r="D244" s="9" cm="1">
        <f t="array" ref="D244">_xll.SNL.Clients.Office.Excel.Functions.SPG($A244, "IQ_ASSET_TURNS", D$3)</f>
        <v>0.17699999999999999</v>
      </c>
      <c r="E244" s="9" cm="1">
        <f t="array" ref="E244">_xll.SNL.Clients.Office.Excel.Functions.SPG($A244, "IQ_ASSET_TURNS", E$3)</f>
        <v>0.19500000000000001</v>
      </c>
      <c r="F244" s="9" cm="1">
        <f t="array" ref="F244">_xll.SNL.Clients.Office.Excel.Functions.SPG($A244, "IQ_ASSET_TURNS", F$3)</f>
        <v>0.29199999999999998</v>
      </c>
      <c r="G244" s="9" cm="1">
        <f t="array" ref="G244">_xll.SNL.Clients.Office.Excel.Functions.SPG($A244, "IQ_ASSET_TURNS", G$3)</f>
        <v>0.249</v>
      </c>
      <c r="H244" s="9" cm="1">
        <f t="array" ref="H244">_xll.SNL.Clients.Office.Excel.Functions.SPG($A244, "IQ_ASSET_TURNS", H$3)</f>
        <v>0.18</v>
      </c>
      <c r="I244" s="9" cm="1">
        <f t="array" ref="I244">_xll.SNL.Clients.Office.Excel.Functions.SPG($A244, "IQ_ASSET_TURNS", I$3)</f>
        <v>0.21299999999999999</v>
      </c>
      <c r="J244" s="9" cm="1">
        <f t="array" ref="J244">_xll.SNL.Clients.Office.Excel.Functions.SPG($A244, "IQ_ASSET_TURNS", J$3)</f>
        <v>0.35599999999999998</v>
      </c>
    </row>
    <row r="245" spans="1:10" x14ac:dyDescent="0.3">
      <c r="A245" s="11" t="s">
        <v>1265</v>
      </c>
      <c r="B245" s="9" cm="1">
        <f t="array" ref="B245">_xll.SNL.Clients.Office.Excel.Functions.SPG($A245, "IQ_ASSET_TURNS", B$3)</f>
        <v>0.13800000000000001</v>
      </c>
      <c r="C245" s="9" cm="1">
        <f t="array" ref="C245">_xll.SNL.Clients.Office.Excel.Functions.SPG($A245, "IQ_ASSET_TURNS", C$3)</f>
        <v>0.13800000000000001</v>
      </c>
      <c r="D245" s="9" cm="1">
        <f t="array" ref="D245">_xll.SNL.Clients.Office.Excel.Functions.SPG($A245, "IQ_ASSET_TURNS", D$3)</f>
        <v>0.14099999999999999</v>
      </c>
      <c r="E245" s="9" cm="1">
        <f t="array" ref="E245">_xll.SNL.Clients.Office.Excel.Functions.SPG($A245, "IQ_ASSET_TURNS", E$3)</f>
        <v>0.13900000000000001</v>
      </c>
      <c r="F245" s="9" cm="1">
        <f t="array" ref="F245">_xll.SNL.Clients.Office.Excel.Functions.SPG($A245, "IQ_ASSET_TURNS", F$3)</f>
        <v>0.13800000000000001</v>
      </c>
      <c r="G245" s="9" cm="1">
        <f t="array" ref="G245">_xll.SNL.Clients.Office.Excel.Functions.SPG($A245, "IQ_ASSET_TURNS", G$3)</f>
        <v>0.14399999999999999</v>
      </c>
      <c r="H245" s="9" cm="1">
        <f t="array" ref="H245">_xll.SNL.Clients.Office.Excel.Functions.SPG($A245, "IQ_ASSET_TURNS", H$3)</f>
        <v>0.14299999999999999</v>
      </c>
      <c r="I245" s="9" cm="1">
        <f t="array" ref="I245">_xll.SNL.Clients.Office.Excel.Functions.SPG($A245, "IQ_ASSET_TURNS", I$3)</f>
        <v>0.14099999999999999</v>
      </c>
      <c r="J245" s="9" cm="1">
        <f t="array" ref="J245">_xll.SNL.Clients.Office.Excel.Functions.SPG($A245, "IQ_ASSET_TURNS", J$3)</f>
        <v>0.13700000000000001</v>
      </c>
    </row>
    <row r="246" spans="1:10" x14ac:dyDescent="0.3">
      <c r="A246" s="11" t="s">
        <v>1266</v>
      </c>
      <c r="B246" s="9" cm="1">
        <f t="array" ref="B246">_xll.SNL.Clients.Office.Excel.Functions.SPG($A246, "IQ_ASSET_TURNS", B$3)</f>
        <v>0.61799999999999999</v>
      </c>
      <c r="C246" s="9" cm="1">
        <f t="array" ref="C246">_xll.SNL.Clients.Office.Excel.Functions.SPG($A246, "IQ_ASSET_TURNS", C$3)</f>
        <v>0.69199999999999995</v>
      </c>
      <c r="D246" s="9" cm="1">
        <f t="array" ref="D246">_xll.SNL.Clients.Office.Excel.Functions.SPG($A246, "IQ_ASSET_TURNS", D$3)</f>
        <v>0.72799999999999998</v>
      </c>
      <c r="E246" s="9" cm="1">
        <f t="array" ref="E246">_xll.SNL.Clients.Office.Excel.Functions.SPG($A246, "IQ_ASSET_TURNS", E$3)</f>
        <v>0.69699999999999995</v>
      </c>
      <c r="F246" s="9" cm="1">
        <f t="array" ref="F246">_xll.SNL.Clients.Office.Excel.Functions.SPG($A246, "IQ_ASSET_TURNS", F$3)</f>
        <v>0.61299999999999999</v>
      </c>
      <c r="G246" s="9" cm="1">
        <f t="array" ref="G246">_xll.SNL.Clients.Office.Excel.Functions.SPG($A246, "IQ_ASSET_TURNS", G$3)</f>
        <v>0.67600000000000005</v>
      </c>
      <c r="H246" s="9" cm="1">
        <f t="array" ref="H246">_xll.SNL.Clients.Office.Excel.Functions.SPG($A246, "IQ_ASSET_TURNS", H$3)</f>
        <v>0.73099999999999998</v>
      </c>
      <c r="I246" s="9" cm="1">
        <f t="array" ref="I246">_xll.SNL.Clients.Office.Excel.Functions.SPG($A246, "IQ_ASSET_TURNS", I$3)</f>
        <v>0.72799999999999998</v>
      </c>
      <c r="J246" s="9" cm="1">
        <f t="array" ref="J246">_xll.SNL.Clients.Office.Excel.Functions.SPG($A246, "IQ_ASSET_TURNS", J$3)</f>
        <v>0.71099999999999997</v>
      </c>
    </row>
    <row r="247" spans="1:10" x14ac:dyDescent="0.3">
      <c r="A247" s="11" t="s">
        <v>1267</v>
      </c>
      <c r="B247" s="9" cm="1">
        <f t="array" ref="B247">_xll.SNL.Clients.Office.Excel.Functions.SPG($A247, "IQ_ASSET_TURNS", B$3)</f>
        <v>0.505</v>
      </c>
      <c r="C247" s="9" cm="1">
        <f t="array" ref="C247">_xll.SNL.Clients.Office.Excel.Functions.SPG($A247, "IQ_ASSET_TURNS", C$3)</f>
        <v>0.27600000000000002</v>
      </c>
      <c r="D247" s="9" cm="1">
        <f t="array" ref="D247">_xll.SNL.Clients.Office.Excel.Functions.SPG($A247, "IQ_ASSET_TURNS", D$3)</f>
        <v>0.23</v>
      </c>
      <c r="E247" s="9" cm="1">
        <f t="array" ref="E247">_xll.SNL.Clients.Office.Excel.Functions.SPG($A247, "IQ_ASSET_TURNS", E$3)</f>
        <v>0.16400000000000001</v>
      </c>
      <c r="F247" s="9" cm="1">
        <f t="array" ref="F247">_xll.SNL.Clients.Office.Excel.Functions.SPG($A247, "IQ_ASSET_TURNS", F$3)</f>
        <v>0.39300000000000002</v>
      </c>
      <c r="G247" s="9" cm="1">
        <f t="array" ref="G247">_xll.SNL.Clients.Office.Excel.Functions.SPG($A247, "IQ_ASSET_TURNS", G$3)</f>
        <v>0.28100000000000003</v>
      </c>
      <c r="H247" s="9" cm="1">
        <f t="array" ref="H247">_xll.SNL.Clients.Office.Excel.Functions.SPG($A247, "IQ_ASSET_TURNS", H$3)</f>
        <v>0.20599999999999999</v>
      </c>
      <c r="I247" s="9" cm="1">
        <f t="array" ref="I247">_xll.SNL.Clients.Office.Excel.Functions.SPG($A247, "IQ_ASSET_TURNS", I$3)</f>
        <v>0.16800000000000001</v>
      </c>
      <c r="J247" s="9" cm="1">
        <f t="array" ref="J247">_xll.SNL.Clients.Office.Excel.Functions.SPG($A247, "IQ_ASSET_TURNS", J$3)</f>
        <v>0.39900000000000002</v>
      </c>
    </row>
    <row r="248" spans="1:10" x14ac:dyDescent="0.3">
      <c r="A248" s="11" t="s">
        <v>1268</v>
      </c>
      <c r="B248" s="9" cm="1">
        <f t="array" ref="B248">_xll.SNL.Clients.Office.Excel.Functions.SPG($A248, "IQ_ASSET_TURNS", B$3)</f>
        <v>0.88100000000000001</v>
      </c>
      <c r="C248" s="9" cm="1">
        <f t="array" ref="C248">_xll.SNL.Clients.Office.Excel.Functions.SPG($A248, "IQ_ASSET_TURNS", C$3)</f>
        <v>0.83199999999999996</v>
      </c>
      <c r="D248" s="9" cm="1">
        <f t="array" ref="D248">_xll.SNL.Clients.Office.Excel.Functions.SPG($A248, "IQ_ASSET_TURNS", D$3)</f>
        <v>0.91800000000000004</v>
      </c>
      <c r="E248" s="9" cm="1">
        <f t="array" ref="E248">_xll.SNL.Clients.Office.Excel.Functions.SPG($A248, "IQ_ASSET_TURNS", E$3)</f>
        <v>0.90100000000000002</v>
      </c>
      <c r="F248" s="9" cm="1">
        <f t="array" ref="F248">_xll.SNL.Clients.Office.Excel.Functions.SPG($A248, "IQ_ASSET_TURNS", F$3)</f>
        <v>1.02</v>
      </c>
      <c r="G248" s="9" cm="1">
        <f t="array" ref="G248">_xll.SNL.Clients.Office.Excel.Functions.SPG($A248, "IQ_ASSET_TURNS", G$3)</f>
        <v>1.119</v>
      </c>
      <c r="H248" s="9" cm="1">
        <f t="array" ref="H248">_xll.SNL.Clients.Office.Excel.Functions.SPG($A248, "IQ_ASSET_TURNS", H$3)</f>
        <v>1.1459999999999999</v>
      </c>
      <c r="I248" s="9" cm="1">
        <f t="array" ref="I248">_xll.SNL.Clients.Office.Excel.Functions.SPG($A248, "IQ_ASSET_TURNS", I$3)</f>
        <v>1.1619999999999999</v>
      </c>
      <c r="J248" s="9" cm="1">
        <f t="array" ref="J248">_xll.SNL.Clients.Office.Excel.Functions.SPG($A248, "IQ_ASSET_TURNS", J$3)</f>
        <v>1.1819999999999999</v>
      </c>
    </row>
    <row r="249" spans="1:10" x14ac:dyDescent="0.3">
      <c r="A249" s="11" t="s">
        <v>1269</v>
      </c>
      <c r="B249" s="9" cm="1">
        <f t="array" ref="B249">_xll.SNL.Clients.Office.Excel.Functions.SPG($A249, "IQ_ASSET_TURNS", B$3)</f>
        <v>0.43099999999999999</v>
      </c>
      <c r="C249" s="9" cm="1">
        <f t="array" ref="C249">_xll.SNL.Clients.Office.Excel.Functions.SPG($A249, "IQ_ASSET_TURNS", C$3)</f>
        <v>0.51400000000000001</v>
      </c>
      <c r="D249" s="9" cm="1">
        <f t="array" ref="D249">_xll.SNL.Clients.Office.Excel.Functions.SPG($A249, "IQ_ASSET_TURNS", D$3)</f>
        <v>0.46500000000000002</v>
      </c>
      <c r="E249" s="9" cm="1">
        <f t="array" ref="E249">_xll.SNL.Clients.Office.Excel.Functions.SPG($A249, "IQ_ASSET_TURNS", E$3)</f>
        <v>0.42699999999999999</v>
      </c>
      <c r="F249" s="9" cm="1">
        <f t="array" ref="F249">_xll.SNL.Clients.Office.Excel.Functions.SPG($A249, "IQ_ASSET_TURNS", F$3)</f>
        <v>0.42799999999999999</v>
      </c>
      <c r="G249" s="9" cm="1">
        <f t="array" ref="G249">_xll.SNL.Clients.Office.Excel.Functions.SPG($A249, "IQ_ASSET_TURNS", G$3)</f>
        <v>0.432</v>
      </c>
      <c r="H249" s="9" cm="1">
        <f t="array" ref="H249">_xll.SNL.Clients.Office.Excel.Functions.SPG($A249, "IQ_ASSET_TURNS", H$3)</f>
        <v>0.372</v>
      </c>
      <c r="I249" s="9" cm="1">
        <f t="array" ref="I249">_xll.SNL.Clients.Office.Excel.Functions.SPG($A249, "IQ_ASSET_TURNS", I$3)</f>
        <v>0.4</v>
      </c>
      <c r="J249" s="9" cm="1">
        <f t="array" ref="J249">_xll.SNL.Clients.Office.Excel.Functions.SPG($A249, "IQ_ASSET_TURNS", J$3)</f>
        <v>0.4</v>
      </c>
    </row>
    <row r="250" spans="1:10" x14ac:dyDescent="0.3">
      <c r="A250" s="11" t="s">
        <v>1270</v>
      </c>
      <c r="B250" s="9" cm="1">
        <f t="array" ref="B250">_xll.SNL.Clients.Office.Excel.Functions.SPG($A250, "IQ_ASSET_TURNS", B$3)</f>
        <v>1.1970000000000001</v>
      </c>
      <c r="C250" s="9" cm="1">
        <f t="array" ref="C250">_xll.SNL.Clients.Office.Excel.Functions.SPG($A250, "IQ_ASSET_TURNS", C$3)</f>
        <v>0.94499999999999995</v>
      </c>
      <c r="D250" s="9" cm="1">
        <f t="array" ref="D250">_xll.SNL.Clients.Office.Excel.Functions.SPG($A250, "IQ_ASSET_TURNS", D$3)</f>
        <v>0.94199999999999995</v>
      </c>
      <c r="E250" s="9" cm="1">
        <f t="array" ref="E250">_xll.SNL.Clients.Office.Excel.Functions.SPG($A250, "IQ_ASSET_TURNS", E$3)</f>
        <v>1.119</v>
      </c>
      <c r="F250" s="9" cm="1">
        <f t="array" ref="F250">_xll.SNL.Clients.Office.Excel.Functions.SPG($A250, "IQ_ASSET_TURNS", F$3)</f>
        <v>1.2769999999999999</v>
      </c>
      <c r="G250" s="9" cm="1">
        <f t="array" ref="G250">_xll.SNL.Clients.Office.Excel.Functions.SPG($A250, "IQ_ASSET_TURNS", G$3)</f>
        <v>1.377</v>
      </c>
      <c r="H250" s="9" cm="1">
        <f t="array" ref="H250">_xll.SNL.Clients.Office.Excel.Functions.SPG($A250, "IQ_ASSET_TURNS", H$3)</f>
        <v>1.2430000000000001</v>
      </c>
      <c r="I250" s="9" cm="1">
        <f t="array" ref="I250">_xll.SNL.Clients.Office.Excel.Functions.SPG($A250, "IQ_ASSET_TURNS", I$3)</f>
        <v>1.2470000000000001</v>
      </c>
      <c r="J250" s="9" cm="1">
        <f t="array" ref="J250">_xll.SNL.Clients.Office.Excel.Functions.SPG($A250, "IQ_ASSET_TURNS", J$3)</f>
        <v>1.548</v>
      </c>
    </row>
    <row r="251" spans="1:10" x14ac:dyDescent="0.3">
      <c r="A251" s="11" t="s">
        <v>1271</v>
      </c>
      <c r="B251" s="9" cm="1">
        <f t="array" ref="B251">_xll.SNL.Clients.Office.Excel.Functions.SPG($A251, "IQ_ASSET_TURNS", B$3)</f>
        <v>0.10299999999999999</v>
      </c>
      <c r="C251" s="9" cm="1">
        <f t="array" ref="C251">_xll.SNL.Clients.Office.Excel.Functions.SPG($A251, "IQ_ASSET_TURNS", C$3)</f>
        <v>9.8000000000000004E-2</v>
      </c>
      <c r="D251" s="9" cm="1">
        <f t="array" ref="D251">_xll.SNL.Clients.Office.Excel.Functions.SPG($A251, "IQ_ASSET_TURNS", D$3)</f>
        <v>9.9000000000000005E-2</v>
      </c>
      <c r="E251" s="9" cm="1">
        <f t="array" ref="E251">_xll.SNL.Clients.Office.Excel.Functions.SPG($A251, "IQ_ASSET_TURNS", E$3)</f>
        <v>9.9000000000000005E-2</v>
      </c>
      <c r="F251" s="9" cm="1">
        <f t="array" ref="F251">_xll.SNL.Clients.Office.Excel.Functions.SPG($A251, "IQ_ASSET_TURNS", F$3)</f>
        <v>9.9000000000000005E-2</v>
      </c>
      <c r="G251" s="9" cm="1">
        <f t="array" ref="G251">_xll.SNL.Clients.Office.Excel.Functions.SPG($A251, "IQ_ASSET_TURNS", G$3)</f>
        <v>0.1</v>
      </c>
      <c r="H251" s="9" cm="1">
        <f t="array" ref="H251">_xll.SNL.Clients.Office.Excel.Functions.SPG($A251, "IQ_ASSET_TURNS", H$3)</f>
        <v>9.7000000000000003E-2</v>
      </c>
      <c r="I251" s="9" cm="1">
        <f t="array" ref="I251">_xll.SNL.Clients.Office.Excel.Functions.SPG($A251, "IQ_ASSET_TURNS", I$3)</f>
        <v>9.8000000000000004E-2</v>
      </c>
      <c r="J251" s="9" cm="1">
        <f t="array" ref="J251">_xll.SNL.Clients.Office.Excel.Functions.SPG($A251, "IQ_ASSET_TURNS", J$3)</f>
        <v>0.1</v>
      </c>
    </row>
    <row r="252" spans="1:10" x14ac:dyDescent="0.3">
      <c r="A252" s="11" t="s">
        <v>1272</v>
      </c>
      <c r="B252" s="9" t="str" cm="1">
        <f t="array" ref="B252">_xll.SNL.Clients.Office.Excel.Functions.SPG($A252, "IQ_ASSET_TURNS", B$3)</f>
        <v>NA</v>
      </c>
      <c r="C252" s="9" cm="1">
        <f t="array" ref="C252">_xll.SNL.Clients.Office.Excel.Functions.SPG($A252, "IQ_ASSET_TURNS", C$3)</f>
        <v>1.8919999999999999</v>
      </c>
      <c r="D252" s="9" cm="1">
        <f t="array" ref="D252">_xll.SNL.Clients.Office.Excel.Functions.SPG($A252, "IQ_ASSET_TURNS", D$3)</f>
        <v>1.5429999999999999</v>
      </c>
      <c r="E252" s="9" cm="1">
        <f t="array" ref="E252">_xll.SNL.Clients.Office.Excel.Functions.SPG($A252, "IQ_ASSET_TURNS", E$3)</f>
        <v>1.82</v>
      </c>
      <c r="F252" s="9" cm="1">
        <f t="array" ref="F252">_xll.SNL.Clients.Office.Excel.Functions.SPG($A252, "IQ_ASSET_TURNS", F$3)</f>
        <v>1.577</v>
      </c>
      <c r="G252" s="9" cm="1">
        <f t="array" ref="G252">_xll.SNL.Clients.Office.Excel.Functions.SPG($A252, "IQ_ASSET_TURNS", G$3)</f>
        <v>2.0259999999999998</v>
      </c>
      <c r="H252" s="9" cm="1">
        <f t="array" ref="H252">_xll.SNL.Clients.Office.Excel.Functions.SPG($A252, "IQ_ASSET_TURNS", H$3)</f>
        <v>1.4910000000000001</v>
      </c>
      <c r="I252" s="9" cm="1">
        <f t="array" ref="I252">_xll.SNL.Clients.Office.Excel.Functions.SPG($A252, "IQ_ASSET_TURNS", I$3)</f>
        <v>1.712</v>
      </c>
      <c r="J252" s="9" cm="1">
        <f t="array" ref="J252">_xll.SNL.Clients.Office.Excel.Functions.SPG($A252, "IQ_ASSET_TURNS", J$3)</f>
        <v>1.448</v>
      </c>
    </row>
    <row r="253" spans="1:10" x14ac:dyDescent="0.3">
      <c r="A253" s="11" t="s">
        <v>1273</v>
      </c>
      <c r="B253" s="9" cm="1">
        <f t="array" ref="B253">_xll.SNL.Clients.Office.Excel.Functions.SPG($A253, "IQ_ASSET_TURNS", B$3)</f>
        <v>0.23200000000000001</v>
      </c>
      <c r="C253" s="9" cm="1">
        <f t="array" ref="C253">_xll.SNL.Clients.Office.Excel.Functions.SPG($A253, "IQ_ASSET_TURNS", C$3)</f>
        <v>0.188</v>
      </c>
      <c r="D253" s="9" cm="1">
        <f t="array" ref="D253">_xll.SNL.Clients.Office.Excel.Functions.SPG($A253, "IQ_ASSET_TURNS", D$3)</f>
        <v>0.17699999999999999</v>
      </c>
      <c r="E253" s="9" cm="1">
        <f t="array" ref="E253">_xll.SNL.Clients.Office.Excel.Functions.SPG($A253, "IQ_ASSET_TURNS", E$3)</f>
        <v>0.16700000000000001</v>
      </c>
      <c r="F253" s="9" cm="1">
        <f t="array" ref="F253">_xll.SNL.Clients.Office.Excel.Functions.SPG($A253, "IQ_ASSET_TURNS", F$3)</f>
        <v>0.25</v>
      </c>
      <c r="G253" s="9" cm="1">
        <f t="array" ref="G253">_xll.SNL.Clients.Office.Excel.Functions.SPG($A253, "IQ_ASSET_TURNS", G$3)</f>
        <v>0.189</v>
      </c>
      <c r="H253" s="9" cm="1">
        <f t="array" ref="H253">_xll.SNL.Clients.Office.Excel.Functions.SPG($A253, "IQ_ASSET_TURNS", H$3)</f>
        <v>0.17399999999999999</v>
      </c>
      <c r="I253" s="9" cm="1">
        <f t="array" ref="I253">_xll.SNL.Clients.Office.Excel.Functions.SPG($A253, "IQ_ASSET_TURNS", I$3)</f>
        <v>0.159</v>
      </c>
      <c r="J253" s="9" cm="1">
        <f t="array" ref="J253">_xll.SNL.Clients.Office.Excel.Functions.SPG($A253, "IQ_ASSET_TURNS", J$3)</f>
        <v>0.249</v>
      </c>
    </row>
    <row r="254" spans="1:10" x14ac:dyDescent="0.3">
      <c r="A254" s="11" t="s">
        <v>1274</v>
      </c>
      <c r="B254" s="9" cm="1">
        <f t="array" ref="B254">_xll.SNL.Clients.Office.Excel.Functions.SPG($A254, "IQ_ASSET_TURNS", B$3)</f>
        <v>0.74299999999999999</v>
      </c>
      <c r="C254" s="9" cm="1">
        <f t="array" ref="C254">_xll.SNL.Clients.Office.Excel.Functions.SPG($A254, "IQ_ASSET_TURNS", C$3)</f>
        <v>0.81</v>
      </c>
      <c r="D254" s="9" cm="1">
        <f t="array" ref="D254">_xll.SNL.Clients.Office.Excel.Functions.SPG($A254, "IQ_ASSET_TURNS", D$3)</f>
        <v>0.77200000000000002</v>
      </c>
      <c r="E254" s="9" cm="1">
        <f t="array" ref="E254">_xll.SNL.Clients.Office.Excel.Functions.SPG($A254, "IQ_ASSET_TURNS", E$3)</f>
        <v>0.78400000000000003</v>
      </c>
      <c r="F254" s="9" cm="1">
        <f t="array" ref="F254">_xll.SNL.Clients.Office.Excel.Functions.SPG($A254, "IQ_ASSET_TURNS", F$3)</f>
        <v>0.76300000000000001</v>
      </c>
      <c r="G254" s="9" cm="1">
        <f t="array" ref="G254">_xll.SNL.Clients.Office.Excel.Functions.SPG($A254, "IQ_ASSET_TURNS", G$3)</f>
        <v>0.86</v>
      </c>
      <c r="H254" s="9" cm="1">
        <f t="array" ref="H254">_xll.SNL.Clients.Office.Excel.Functions.SPG($A254, "IQ_ASSET_TURNS", H$3)</f>
        <v>0.83499999999999996</v>
      </c>
      <c r="I254" s="9" cm="1">
        <f t="array" ref="I254">_xll.SNL.Clients.Office.Excel.Functions.SPG($A254, "IQ_ASSET_TURNS", I$3)</f>
        <v>0.81200000000000006</v>
      </c>
      <c r="J254" s="9" cm="1">
        <f t="array" ref="J254">_xll.SNL.Clients.Office.Excel.Functions.SPG($A254, "IQ_ASSET_TURNS", J$3)</f>
        <v>0.77300000000000002</v>
      </c>
    </row>
    <row r="255" spans="1:10" x14ac:dyDescent="0.3">
      <c r="A255" s="11" t="s">
        <v>1275</v>
      </c>
      <c r="B255" s="9" cm="1">
        <f t="array" ref="B255">_xll.SNL.Clients.Office.Excel.Functions.SPG($A255, "IQ_ASSET_TURNS", B$3)</f>
        <v>0.67300000000000004</v>
      </c>
      <c r="C255" s="9" cm="1">
        <f t="array" ref="C255">_xll.SNL.Clients.Office.Excel.Functions.SPG($A255, "IQ_ASSET_TURNS", C$3)</f>
        <v>0.67800000000000005</v>
      </c>
      <c r="D255" s="9" cm="1">
        <f t="array" ref="D255">_xll.SNL.Clients.Office.Excel.Functions.SPG($A255, "IQ_ASSET_TURNS", D$3)</f>
        <v>0.69399999999999995</v>
      </c>
      <c r="E255" s="9" cm="1">
        <f t="array" ref="E255">_xll.SNL.Clients.Office.Excel.Functions.SPG($A255, "IQ_ASSET_TURNS", E$3)</f>
        <v>0.67200000000000004</v>
      </c>
      <c r="F255" s="9" cm="1">
        <f t="array" ref="F255">_xll.SNL.Clients.Office.Excel.Functions.SPG($A255, "IQ_ASSET_TURNS", F$3)</f>
        <v>0.70099999999999996</v>
      </c>
      <c r="G255" s="9" cm="1">
        <f t="array" ref="G255">_xll.SNL.Clients.Office.Excel.Functions.SPG($A255, "IQ_ASSET_TURNS", G$3)</f>
        <v>0.69899999999999995</v>
      </c>
      <c r="H255" s="9" cm="1">
        <f t="array" ref="H255">_xll.SNL.Clients.Office.Excel.Functions.SPG($A255, "IQ_ASSET_TURNS", H$3)</f>
        <v>0.73</v>
      </c>
      <c r="I255" s="9" cm="1">
        <f t="array" ref="I255">_xll.SNL.Clients.Office.Excel.Functions.SPG($A255, "IQ_ASSET_TURNS", I$3)</f>
        <v>0.747</v>
      </c>
      <c r="J255" s="9" cm="1">
        <f t="array" ref="J255">_xll.SNL.Clients.Office.Excel.Functions.SPG($A255, "IQ_ASSET_TURNS", J$3)</f>
        <v>0.71099999999999997</v>
      </c>
    </row>
    <row r="256" spans="1:10" x14ac:dyDescent="0.3">
      <c r="A256" s="11" t="s">
        <v>1276</v>
      </c>
      <c r="B256" s="9" cm="1">
        <f t="array" ref="B256">_xll.SNL.Clients.Office.Excel.Functions.SPG($A256, "IQ_ASSET_TURNS", B$3)</f>
        <v>0.48099999999999998</v>
      </c>
      <c r="C256" s="9" cm="1">
        <f t="array" ref="C256">_xll.SNL.Clients.Office.Excel.Functions.SPG($A256, "IQ_ASSET_TURNS", C$3)</f>
        <v>0.441</v>
      </c>
      <c r="D256" s="9" cm="1">
        <f t="array" ref="D256">_xll.SNL.Clients.Office.Excel.Functions.SPG($A256, "IQ_ASSET_TURNS", D$3)</f>
        <v>0.47699999999999998</v>
      </c>
      <c r="E256" s="9" t="str" cm="1">
        <f t="array" ref="E256">_xll.SNL.Clients.Office.Excel.Functions.SPG($A256, "IQ_ASSET_TURNS", E$3)</f>
        <v>NA</v>
      </c>
      <c r="F256" s="9" cm="1">
        <f t="array" ref="F256">_xll.SNL.Clients.Office.Excel.Functions.SPG($A256, "IQ_ASSET_TURNS", F$3)</f>
        <v>0.47499999999999998</v>
      </c>
      <c r="G256" s="9" cm="1">
        <f t="array" ref="G256">_xll.SNL.Clients.Office.Excel.Functions.SPG($A256, "IQ_ASSET_TURNS", G$3)</f>
        <v>0.45700000000000002</v>
      </c>
      <c r="H256" s="9" cm="1">
        <f t="array" ref="H256">_xll.SNL.Clients.Office.Excel.Functions.SPG($A256, "IQ_ASSET_TURNS", H$3)</f>
        <v>0.48299999999999998</v>
      </c>
      <c r="I256" s="9" t="str" cm="1">
        <f t="array" ref="I256">_xll.SNL.Clients.Office.Excel.Functions.SPG($A256, "IQ_ASSET_TURNS", I$3)</f>
        <v>NA</v>
      </c>
      <c r="J256" s="9" cm="1">
        <f t="array" ref="J256">_xll.SNL.Clients.Office.Excel.Functions.SPG($A256, "IQ_ASSET_TURNS", J$3)</f>
        <v>0.60299999999999998</v>
      </c>
    </row>
    <row r="257" spans="1:10" x14ac:dyDescent="0.3">
      <c r="A257" s="11" t="s">
        <v>1277</v>
      </c>
      <c r="B257" s="9" cm="1">
        <f t="array" ref="B257">_xll.SNL.Clients.Office.Excel.Functions.SPG($A257, "IQ_ASSET_TURNS", B$3)</f>
        <v>0.216</v>
      </c>
      <c r="C257" s="9" cm="1">
        <f t="array" ref="C257">_xll.SNL.Clients.Office.Excel.Functions.SPG($A257, "IQ_ASSET_TURNS", C$3)</f>
        <v>0.224</v>
      </c>
      <c r="D257" s="9" cm="1">
        <f t="array" ref="D257">_xll.SNL.Clients.Office.Excel.Functions.SPG($A257, "IQ_ASSET_TURNS", D$3)</f>
        <v>0.28899999999999998</v>
      </c>
      <c r="E257" s="9" cm="1">
        <f t="array" ref="E257">_xll.SNL.Clients.Office.Excel.Functions.SPG($A257, "IQ_ASSET_TURNS", E$3)</f>
        <v>0.20300000000000001</v>
      </c>
      <c r="F257" s="9" cm="1">
        <f t="array" ref="F257">_xll.SNL.Clients.Office.Excel.Functions.SPG($A257, "IQ_ASSET_TURNS", F$3)</f>
        <v>0.186</v>
      </c>
      <c r="G257" s="9" cm="1">
        <f t="array" ref="G257">_xll.SNL.Clients.Office.Excel.Functions.SPG($A257, "IQ_ASSET_TURNS", G$3)</f>
        <v>0.17799999999999999</v>
      </c>
      <c r="H257" s="9" cm="1">
        <f t="array" ref="H257">_xll.SNL.Clients.Office.Excel.Functions.SPG($A257, "IQ_ASSET_TURNS", H$3)</f>
        <v>0.29799999999999999</v>
      </c>
      <c r="I257" s="9" cm="1">
        <f t="array" ref="I257">_xll.SNL.Clients.Office.Excel.Functions.SPG($A257, "IQ_ASSET_TURNS", I$3)</f>
        <v>0.191</v>
      </c>
      <c r="J257" s="9" cm="1">
        <f t="array" ref="J257">_xll.SNL.Clients.Office.Excel.Functions.SPG($A257, "IQ_ASSET_TURNS", J$3)</f>
        <v>0.17599999999999999</v>
      </c>
    </row>
    <row r="258" spans="1:10" x14ac:dyDescent="0.3">
      <c r="A258" s="11" t="s">
        <v>1431</v>
      </c>
      <c r="B258" s="9" t="str" cm="1">
        <f t="array" ref="B258">_xll.SNL.Clients.Office.Excel.Functions.SPG($A258, "IQ_ASSET_TURNS", B$3)</f>
        <v>NA</v>
      </c>
      <c r="C258" s="9" cm="1">
        <f t="array" ref="C258">_xll.SNL.Clients.Office.Excel.Functions.SPG($A258, "IQ_ASSET_TURNS", C$3)</f>
        <v>0.29599999999999999</v>
      </c>
      <c r="D258" s="9" cm="1">
        <f t="array" ref="D258">_xll.SNL.Clients.Office.Excel.Functions.SPG($A258, "IQ_ASSET_TURNS", D$3)</f>
        <v>0.29399999999999998</v>
      </c>
      <c r="E258" s="9" cm="1">
        <f t="array" ref="E258">_xll.SNL.Clients.Office.Excel.Functions.SPG($A258, "IQ_ASSET_TURNS", E$3)</f>
        <v>0.28699999999999998</v>
      </c>
      <c r="F258" s="9" cm="1">
        <f t="array" ref="F258">_xll.SNL.Clients.Office.Excel.Functions.SPG($A258, "IQ_ASSET_TURNS", F$3)</f>
        <v>0.27500000000000002</v>
      </c>
      <c r="G258" s="9" cm="1">
        <f t="array" ref="G258">_xll.SNL.Clients.Office.Excel.Functions.SPG($A258, "IQ_ASSET_TURNS", G$3)</f>
        <v>0.27300000000000002</v>
      </c>
      <c r="H258" s="9" cm="1">
        <f t="array" ref="H258">_xll.SNL.Clients.Office.Excel.Functions.SPG($A258, "IQ_ASSET_TURNS", H$3)</f>
        <v>0.26800000000000002</v>
      </c>
      <c r="I258" s="9" cm="1">
        <f t="array" ref="I258">_xll.SNL.Clients.Office.Excel.Functions.SPG($A258, "IQ_ASSET_TURNS", I$3)</f>
        <v>0.253</v>
      </c>
      <c r="J258" s="9" cm="1">
        <f t="array" ref="J258">_xll.SNL.Clients.Office.Excel.Functions.SPG($A258, "IQ_ASSET_TURNS", J$3)</f>
        <v>0.22800000000000001</v>
      </c>
    </row>
    <row r="259" spans="1:10" x14ac:dyDescent="0.3">
      <c r="A259" s="11" t="s">
        <v>1278</v>
      </c>
      <c r="B259" s="9" t="str" cm="1">
        <f t="array" ref="B259">_xll.SNL.Clients.Office.Excel.Functions.SPG($A259, "IQ_ASSET_TURNS", B$3)</f>
        <v>NA</v>
      </c>
      <c r="C259" s="9" t="str" cm="1">
        <f t="array" ref="C259">_xll.SNL.Clients.Office.Excel.Functions.SPG($A259, "IQ_ASSET_TURNS", C$3)</f>
        <v>NA</v>
      </c>
      <c r="D259" s="9" t="str" cm="1">
        <f t="array" ref="D259">_xll.SNL.Clients.Office.Excel.Functions.SPG($A259, "IQ_ASSET_TURNS", D$3)</f>
        <v>NA</v>
      </c>
      <c r="E259" s="9" t="str" cm="1">
        <f t="array" ref="E259">_xll.SNL.Clients.Office.Excel.Functions.SPG($A259, "IQ_ASSET_TURNS", E$3)</f>
        <v>NA</v>
      </c>
      <c r="F259" s="9" t="str" cm="1">
        <f t="array" ref="F259">_xll.SNL.Clients.Office.Excel.Functions.SPG($A259, "IQ_ASSET_TURNS", F$3)</f>
        <v>NA</v>
      </c>
      <c r="G259" s="9" t="str" cm="1">
        <f t="array" ref="G259">_xll.SNL.Clients.Office.Excel.Functions.SPG($A259, "IQ_ASSET_TURNS", G$3)</f>
        <v>NA</v>
      </c>
      <c r="H259" s="9" t="str" cm="1">
        <f t="array" ref="H259">_xll.SNL.Clients.Office.Excel.Functions.SPG($A259, "IQ_ASSET_TURNS", H$3)</f>
        <v>NA</v>
      </c>
      <c r="I259" s="9" t="str" cm="1">
        <f t="array" ref="I259">_xll.SNL.Clients.Office.Excel.Functions.SPG($A259, "IQ_ASSET_TURNS", I$3)</f>
        <v>NA</v>
      </c>
      <c r="J259" s="9" t="str" cm="1">
        <f t="array" ref="J259">_xll.SNL.Clients.Office.Excel.Functions.SPG($A259, "IQ_ASSET_TURNS", J$3)</f>
        <v>NA</v>
      </c>
    </row>
    <row r="260" spans="1:10" x14ac:dyDescent="0.3">
      <c r="A260" s="11" t="s">
        <v>1279</v>
      </c>
      <c r="B260" s="9" cm="1">
        <f t="array" ref="B260">_xll.SNL.Clients.Office.Excel.Functions.SPG($A260, "IQ_ASSET_TURNS", B$3)</f>
        <v>0.30299999999999999</v>
      </c>
      <c r="C260" s="9" cm="1">
        <f t="array" ref="C260">_xll.SNL.Clients.Office.Excel.Functions.SPG($A260, "IQ_ASSET_TURNS", C$3)</f>
        <v>0.28299999999999997</v>
      </c>
      <c r="D260" s="9" cm="1">
        <f t="array" ref="D260">_xll.SNL.Clients.Office.Excel.Functions.SPG($A260, "IQ_ASSET_TURNS", D$3)</f>
        <v>0.33200000000000002</v>
      </c>
      <c r="E260" s="9" cm="1">
        <f t="array" ref="E260">_xll.SNL.Clients.Office.Excel.Functions.SPG($A260, "IQ_ASSET_TURNS", E$3)</f>
        <v>0.27400000000000002</v>
      </c>
      <c r="F260" s="9" cm="1">
        <f t="array" ref="F260">_xll.SNL.Clients.Office.Excel.Functions.SPG($A260, "IQ_ASSET_TURNS", F$3)</f>
        <v>0.30099999999999999</v>
      </c>
      <c r="G260" s="9" cm="1">
        <f t="array" ref="G260">_xll.SNL.Clients.Office.Excel.Functions.SPG($A260, "IQ_ASSET_TURNS", G$3)</f>
        <v>0.29399999999999998</v>
      </c>
      <c r="H260" s="9" cm="1">
        <f t="array" ref="H260">_xll.SNL.Clients.Office.Excel.Functions.SPG($A260, "IQ_ASSET_TURNS", H$3)</f>
        <v>0.26900000000000002</v>
      </c>
      <c r="I260" s="9" cm="1">
        <f t="array" ref="I260">_xll.SNL.Clients.Office.Excel.Functions.SPG($A260, "IQ_ASSET_TURNS", I$3)</f>
        <v>0.28100000000000003</v>
      </c>
      <c r="J260" s="9" cm="1">
        <f t="array" ref="J260">_xll.SNL.Clients.Office.Excel.Functions.SPG($A260, "IQ_ASSET_TURNS", J$3)</f>
        <v>0.27800000000000002</v>
      </c>
    </row>
    <row r="261" spans="1:10" x14ac:dyDescent="0.3">
      <c r="A261" s="11" t="s">
        <v>1280</v>
      </c>
      <c r="B261" s="9" cm="1">
        <f t="array" ref="B261">_xll.SNL.Clients.Office.Excel.Functions.SPG($A261, "IQ_ASSET_TURNS", B$3)</f>
        <v>0.86299999999999999</v>
      </c>
      <c r="C261" s="9" cm="1">
        <f t="array" ref="C261">_xll.SNL.Clients.Office.Excel.Functions.SPG($A261, "IQ_ASSET_TURNS", C$3)</f>
        <v>0.88600000000000001</v>
      </c>
      <c r="D261" s="9" cm="1">
        <f t="array" ref="D261">_xll.SNL.Clients.Office.Excel.Functions.SPG($A261, "IQ_ASSET_TURNS", D$3)</f>
        <v>0.83799999999999997</v>
      </c>
      <c r="E261" s="9" cm="1">
        <f t="array" ref="E261">_xll.SNL.Clients.Office.Excel.Functions.SPG($A261, "IQ_ASSET_TURNS", E$3)</f>
        <v>0.86099999999999999</v>
      </c>
      <c r="F261" s="9" cm="1">
        <f t="array" ref="F261">_xll.SNL.Clients.Office.Excel.Functions.SPG($A261, "IQ_ASSET_TURNS", F$3)</f>
        <v>0.85399999999999998</v>
      </c>
      <c r="G261" s="9" cm="1">
        <f t="array" ref="G261">_xll.SNL.Clients.Office.Excel.Functions.SPG($A261, "IQ_ASSET_TURNS", G$3)</f>
        <v>0.83199999999999996</v>
      </c>
      <c r="H261" s="9" cm="1">
        <f t="array" ref="H261">_xll.SNL.Clients.Office.Excel.Functions.SPG($A261, "IQ_ASSET_TURNS", H$3)</f>
        <v>0.84799999999999998</v>
      </c>
      <c r="I261" s="9" cm="1">
        <f t="array" ref="I261">_xll.SNL.Clients.Office.Excel.Functions.SPG($A261, "IQ_ASSET_TURNS", I$3)</f>
        <v>0.84799999999999998</v>
      </c>
      <c r="J261" s="9" cm="1">
        <f t="array" ref="J261">_xll.SNL.Clients.Office.Excel.Functions.SPG($A261, "IQ_ASSET_TURNS", J$3)</f>
        <v>0.91300000000000003</v>
      </c>
    </row>
    <row r="262" spans="1:10" x14ac:dyDescent="0.3">
      <c r="A262" s="11" t="s">
        <v>1281</v>
      </c>
      <c r="B262" s="9" t="str" cm="1">
        <f t="array" ref="B262">_xll.SNL.Clients.Office.Excel.Functions.SPG($A262, "IQ_ASSET_TURNS", B$3)</f>
        <v>NA</v>
      </c>
      <c r="C262" s="9" cm="1">
        <f t="array" ref="C262">_xll.SNL.Clients.Office.Excel.Functions.SPG($A262, "IQ_ASSET_TURNS", C$3)</f>
        <v>1.0609999999999999</v>
      </c>
      <c r="D262" s="9" cm="1">
        <f t="array" ref="D262">_xll.SNL.Clients.Office.Excel.Functions.SPG($A262, "IQ_ASSET_TURNS", D$3)</f>
        <v>0.85399999999999998</v>
      </c>
      <c r="E262" s="9" cm="1">
        <f t="array" ref="E262">_xll.SNL.Clients.Office.Excel.Functions.SPG($A262, "IQ_ASSET_TURNS", E$3)</f>
        <v>0.98699999999999999</v>
      </c>
      <c r="F262" s="9" cm="1">
        <f t="array" ref="F262">_xll.SNL.Clients.Office.Excel.Functions.SPG($A262, "IQ_ASSET_TURNS", F$3)</f>
        <v>0.88400000000000001</v>
      </c>
      <c r="G262" s="9" cm="1">
        <f t="array" ref="G262">_xll.SNL.Clients.Office.Excel.Functions.SPG($A262, "IQ_ASSET_TURNS", G$3)</f>
        <v>1.157</v>
      </c>
      <c r="H262" s="9" cm="1">
        <f t="array" ref="H262">_xll.SNL.Clients.Office.Excel.Functions.SPG($A262, "IQ_ASSET_TURNS", H$3)</f>
        <v>0.88300000000000001</v>
      </c>
      <c r="I262" s="9" cm="1">
        <f t="array" ref="I262">_xll.SNL.Clients.Office.Excel.Functions.SPG($A262, "IQ_ASSET_TURNS", I$3)</f>
        <v>0.97</v>
      </c>
      <c r="J262" s="9" cm="1">
        <f t="array" ref="J262">_xll.SNL.Clients.Office.Excel.Functions.SPG($A262, "IQ_ASSET_TURNS", J$3)</f>
        <v>0.88800000000000001</v>
      </c>
    </row>
    <row r="263" spans="1:10" x14ac:dyDescent="0.3">
      <c r="A263" s="11" t="s">
        <v>1282</v>
      </c>
      <c r="B263" s="9" cm="1">
        <f t="array" ref="B263">_xll.SNL.Clients.Office.Excel.Functions.SPG($A263, "IQ_ASSET_TURNS", B$3)</f>
        <v>0.113</v>
      </c>
      <c r="C263" s="9" cm="1">
        <f t="array" ref="C263">_xll.SNL.Clients.Office.Excel.Functions.SPG($A263, "IQ_ASSET_TURNS", C$3)</f>
        <v>0.115</v>
      </c>
      <c r="D263" s="9" cm="1">
        <f t="array" ref="D263">_xll.SNL.Clients.Office.Excel.Functions.SPG($A263, "IQ_ASSET_TURNS", D$3)</f>
        <v>0.12</v>
      </c>
      <c r="E263" s="9" cm="1">
        <f t="array" ref="E263">_xll.SNL.Clients.Office.Excel.Functions.SPG($A263, "IQ_ASSET_TURNS", E$3)</f>
        <v>0.113</v>
      </c>
      <c r="F263" s="9" cm="1">
        <f t="array" ref="F263">_xll.SNL.Clients.Office.Excel.Functions.SPG($A263, "IQ_ASSET_TURNS", F$3)</f>
        <v>0.107</v>
      </c>
      <c r="G263" s="9" cm="1">
        <f t="array" ref="G263">_xll.SNL.Clients.Office.Excel.Functions.SPG($A263, "IQ_ASSET_TURNS", G$3)</f>
        <v>0.10299999999999999</v>
      </c>
      <c r="H263" s="9" cm="1">
        <f t="array" ref="H263">_xll.SNL.Clients.Office.Excel.Functions.SPG($A263, "IQ_ASSET_TURNS", H$3)</f>
        <v>0.10299999999999999</v>
      </c>
      <c r="I263" s="9" cm="1">
        <f t="array" ref="I263">_xll.SNL.Clients.Office.Excel.Functions.SPG($A263, "IQ_ASSET_TURNS", I$3)</f>
        <v>0.107</v>
      </c>
      <c r="J263" s="9" cm="1">
        <f t="array" ref="J263">_xll.SNL.Clients.Office.Excel.Functions.SPG($A263, "IQ_ASSET_TURNS", J$3)</f>
        <v>9.2999999999999999E-2</v>
      </c>
    </row>
    <row r="264" spans="1:10" x14ac:dyDescent="0.3">
      <c r="A264" s="11" t="s">
        <v>1283</v>
      </c>
      <c r="B264" s="9" cm="1">
        <f t="array" ref="B264">_xll.SNL.Clients.Office.Excel.Functions.SPG($A264, "IQ_ASSET_TURNS", B$3)</f>
        <v>0.44700000000000001</v>
      </c>
      <c r="C264" s="9" cm="1">
        <f t="array" ref="C264">_xll.SNL.Clients.Office.Excel.Functions.SPG($A264, "IQ_ASSET_TURNS", C$3)</f>
        <v>0.30599999999999999</v>
      </c>
      <c r="D264" s="9" cm="1">
        <f t="array" ref="D264">_xll.SNL.Clients.Office.Excel.Functions.SPG($A264, "IQ_ASSET_TURNS", D$3)</f>
        <v>0.17199999999999999</v>
      </c>
      <c r="E264" s="9" cm="1">
        <f t="array" ref="E264">_xll.SNL.Clients.Office.Excel.Functions.SPG($A264, "IQ_ASSET_TURNS", E$3)</f>
        <v>0.182</v>
      </c>
      <c r="F264" s="9" cm="1">
        <f t="array" ref="F264">_xll.SNL.Clients.Office.Excel.Functions.SPG($A264, "IQ_ASSET_TURNS", F$3)</f>
        <v>0.39100000000000001</v>
      </c>
      <c r="G264" s="9" cm="1">
        <f t="array" ref="G264">_xll.SNL.Clients.Office.Excel.Functions.SPG($A264, "IQ_ASSET_TURNS", G$3)</f>
        <v>0.31900000000000001</v>
      </c>
      <c r="H264" s="9" cm="1">
        <f t="array" ref="H264">_xll.SNL.Clients.Office.Excel.Functions.SPG($A264, "IQ_ASSET_TURNS", H$3)</f>
        <v>0.182</v>
      </c>
      <c r="I264" s="9" cm="1">
        <f t="array" ref="I264">_xll.SNL.Clients.Office.Excel.Functions.SPG($A264, "IQ_ASSET_TURNS", I$3)</f>
        <v>0.216</v>
      </c>
      <c r="J264" s="9" cm="1">
        <f t="array" ref="J264">_xll.SNL.Clients.Office.Excel.Functions.SPG($A264, "IQ_ASSET_TURNS", J$3)</f>
        <v>0.54300000000000004</v>
      </c>
    </row>
    <row r="265" spans="1:10" x14ac:dyDescent="0.3">
      <c r="A265" s="11" t="s">
        <v>1284</v>
      </c>
      <c r="B265" s="9" cm="1">
        <f t="array" ref="B265">_xll.SNL.Clients.Office.Excel.Functions.SPG($A265, "IQ_ASSET_TURNS", B$3)</f>
        <v>0.504</v>
      </c>
      <c r="C265" s="9" cm="1">
        <f t="array" ref="C265">_xll.SNL.Clients.Office.Excel.Functions.SPG($A265, "IQ_ASSET_TURNS", C$3)</f>
        <v>0.504</v>
      </c>
      <c r="D265" s="9" cm="1">
        <f t="array" ref="D265">_xll.SNL.Clients.Office.Excel.Functions.SPG($A265, "IQ_ASSET_TURNS", D$3)</f>
        <v>0.495</v>
      </c>
      <c r="E265" s="9" cm="1">
        <f t="array" ref="E265">_xll.SNL.Clients.Office.Excel.Functions.SPG($A265, "IQ_ASSET_TURNS", E$3)</f>
        <v>0.49</v>
      </c>
      <c r="F265" s="9" cm="1">
        <f t="array" ref="F265">_xll.SNL.Clients.Office.Excel.Functions.SPG($A265, "IQ_ASSET_TURNS", F$3)</f>
        <v>0.47399999999999998</v>
      </c>
      <c r="G265" s="9" cm="1">
        <f t="array" ref="G265">_xll.SNL.Clients.Office.Excel.Functions.SPG($A265, "IQ_ASSET_TURNS", G$3)</f>
        <v>0.46400000000000002</v>
      </c>
      <c r="H265" s="9" cm="1">
        <f t="array" ref="H265">_xll.SNL.Clients.Office.Excel.Functions.SPG($A265, "IQ_ASSET_TURNS", H$3)</f>
        <v>0.45</v>
      </c>
      <c r="I265" s="9" cm="1">
        <f t="array" ref="I265">_xll.SNL.Clients.Office.Excel.Functions.SPG($A265, "IQ_ASSET_TURNS", I$3)</f>
        <v>0.42099999999999999</v>
      </c>
      <c r="J265" s="9" cm="1">
        <f t="array" ref="J265">_xll.SNL.Clients.Office.Excel.Functions.SPG($A265, "IQ_ASSET_TURNS", J$3)</f>
        <v>0.443</v>
      </c>
    </row>
    <row r="266" spans="1:10" x14ac:dyDescent="0.3">
      <c r="A266" s="11" t="s">
        <v>1285</v>
      </c>
      <c r="B266" s="9" cm="1">
        <f t="array" ref="B266">_xll.SNL.Clients.Office.Excel.Functions.SPG($A266, "IQ_ASSET_TURNS", B$3)</f>
        <v>1.5840000000000001</v>
      </c>
      <c r="C266" s="9" cm="1">
        <f t="array" ref="C266">_xll.SNL.Clients.Office.Excel.Functions.SPG($A266, "IQ_ASSET_TURNS", C$3)</f>
        <v>1.573</v>
      </c>
      <c r="D266" s="9" cm="1">
        <f t="array" ref="D266">_xll.SNL.Clients.Office.Excel.Functions.SPG($A266, "IQ_ASSET_TURNS", D$3)</f>
        <v>1.5089999999999999</v>
      </c>
      <c r="E266" s="9" cm="1">
        <f t="array" ref="E266">_xll.SNL.Clients.Office.Excel.Functions.SPG($A266, "IQ_ASSET_TURNS", E$3)</f>
        <v>1.488</v>
      </c>
      <c r="F266" s="9" cm="1">
        <f t="array" ref="F266">_xll.SNL.Clients.Office.Excel.Functions.SPG($A266, "IQ_ASSET_TURNS", F$3)</f>
        <v>1.4179999999999999</v>
      </c>
      <c r="G266" s="9" cm="1">
        <f t="array" ref="G266">_xll.SNL.Clients.Office.Excel.Functions.SPG($A266, "IQ_ASSET_TURNS", G$3)</f>
        <v>1.3919999999999999</v>
      </c>
      <c r="H266" s="9" cm="1">
        <f t="array" ref="H266">_xll.SNL.Clients.Office.Excel.Functions.SPG($A266, "IQ_ASSET_TURNS", H$3)</f>
        <v>1.3320000000000001</v>
      </c>
      <c r="I266" s="9" cm="1">
        <f t="array" ref="I266">_xll.SNL.Clients.Office.Excel.Functions.SPG($A266, "IQ_ASSET_TURNS", I$3)</f>
        <v>1.3260000000000001</v>
      </c>
      <c r="J266" s="9" cm="1">
        <f t="array" ref="J266">_xll.SNL.Clients.Office.Excel.Functions.SPG($A266, "IQ_ASSET_TURNS", J$3)</f>
        <v>1.302</v>
      </c>
    </row>
    <row r="267" spans="1:10" x14ac:dyDescent="0.3">
      <c r="A267" s="11" t="s">
        <v>1286</v>
      </c>
      <c r="B267" s="9" cm="1">
        <f t="array" ref="B267">_xll.SNL.Clients.Office.Excel.Functions.SPG($A267, "IQ_ASSET_TURNS", B$3)</f>
        <v>0.16</v>
      </c>
      <c r="C267" s="9" cm="1">
        <f t="array" ref="C267">_xll.SNL.Clients.Office.Excel.Functions.SPG($A267, "IQ_ASSET_TURNS", C$3)</f>
        <v>0.16400000000000001</v>
      </c>
      <c r="D267" s="9" cm="1">
        <f t="array" ref="D267">_xll.SNL.Clients.Office.Excel.Functions.SPG($A267, "IQ_ASSET_TURNS", D$3)</f>
        <v>0.153</v>
      </c>
      <c r="E267" s="9" cm="1">
        <f t="array" ref="E267">_xll.SNL.Clients.Office.Excel.Functions.SPG($A267, "IQ_ASSET_TURNS", E$3)</f>
        <v>0.155</v>
      </c>
      <c r="F267" s="9" cm="1">
        <f t="array" ref="F267">_xll.SNL.Clients.Office.Excel.Functions.SPG($A267, "IQ_ASSET_TURNS", F$3)</f>
        <v>0.16700000000000001</v>
      </c>
      <c r="G267" s="9" cm="1">
        <f t="array" ref="G267">_xll.SNL.Clients.Office.Excel.Functions.SPG($A267, "IQ_ASSET_TURNS", G$3)</f>
        <v>0.189</v>
      </c>
      <c r="H267" s="9" cm="1">
        <f t="array" ref="H267">_xll.SNL.Clients.Office.Excel.Functions.SPG($A267, "IQ_ASSET_TURNS", H$3)</f>
        <v>0.16600000000000001</v>
      </c>
      <c r="I267" s="9" cm="1">
        <f t="array" ref="I267">_xll.SNL.Clients.Office.Excel.Functions.SPG($A267, "IQ_ASSET_TURNS", I$3)</f>
        <v>0.155</v>
      </c>
      <c r="J267" s="9" cm="1">
        <f t="array" ref="J267">_xll.SNL.Clients.Office.Excel.Functions.SPG($A267, "IQ_ASSET_TURNS", J$3)</f>
        <v>0.154</v>
      </c>
    </row>
    <row r="268" spans="1:10" x14ac:dyDescent="0.3">
      <c r="A268" s="11" t="s">
        <v>1287</v>
      </c>
      <c r="B268" s="9" cm="1">
        <f t="array" ref="B268">_xll.SNL.Clients.Office.Excel.Functions.SPG($A268, "IQ_ASSET_TURNS", B$3)</f>
        <v>0.96399999999999997</v>
      </c>
      <c r="C268" s="9" cm="1">
        <f t="array" ref="C268">_xll.SNL.Clients.Office.Excel.Functions.SPG($A268, "IQ_ASSET_TURNS", C$3)</f>
        <v>1.077</v>
      </c>
      <c r="D268" s="9" cm="1">
        <f t="array" ref="D268">_xll.SNL.Clients.Office.Excel.Functions.SPG($A268, "IQ_ASSET_TURNS", D$3)</f>
        <v>1.119</v>
      </c>
      <c r="E268" s="9" cm="1">
        <f t="array" ref="E268">_xll.SNL.Clients.Office.Excel.Functions.SPG($A268, "IQ_ASSET_TURNS", E$3)</f>
        <v>1.1870000000000001</v>
      </c>
      <c r="F268" s="9" cm="1">
        <f t="array" ref="F268">_xll.SNL.Clients.Office.Excel.Functions.SPG($A268, "IQ_ASSET_TURNS", F$3)</f>
        <v>1.0940000000000001</v>
      </c>
      <c r="G268" s="9" cm="1">
        <f t="array" ref="G268">_xll.SNL.Clients.Office.Excel.Functions.SPG($A268, "IQ_ASSET_TURNS", G$3)</f>
        <v>1.097</v>
      </c>
      <c r="H268" s="9" cm="1">
        <f t="array" ref="H268">_xll.SNL.Clients.Office.Excel.Functions.SPG($A268, "IQ_ASSET_TURNS", H$3)</f>
        <v>1.1879999999999999</v>
      </c>
      <c r="I268" s="9" cm="1">
        <f t="array" ref="I268">_xll.SNL.Clients.Office.Excel.Functions.SPG($A268, "IQ_ASSET_TURNS", I$3)</f>
        <v>1.21</v>
      </c>
      <c r="J268" s="9" cm="1">
        <f t="array" ref="J268">_xll.SNL.Clients.Office.Excel.Functions.SPG($A268, "IQ_ASSET_TURNS", J$3)</f>
        <v>1.1599999999999999</v>
      </c>
    </row>
    <row r="269" spans="1:10" x14ac:dyDescent="0.3">
      <c r="A269" s="11" t="s">
        <v>1288</v>
      </c>
      <c r="B269" s="9" cm="1">
        <f t="array" ref="B269">_xll.SNL.Clients.Office.Excel.Functions.SPG($A269, "IQ_ASSET_TURNS", B$3)</f>
        <v>0.48899999999999999</v>
      </c>
      <c r="C269" s="9" cm="1">
        <f t="array" ref="C269">_xll.SNL.Clients.Office.Excel.Functions.SPG($A269, "IQ_ASSET_TURNS", C$3)</f>
        <v>0.44700000000000001</v>
      </c>
      <c r="D269" s="9" cm="1">
        <f t="array" ref="D269">_xll.SNL.Clients.Office.Excel.Functions.SPG($A269, "IQ_ASSET_TURNS", D$3)</f>
        <v>0.439</v>
      </c>
      <c r="E269" s="9" cm="1">
        <f t="array" ref="E269">_xll.SNL.Clients.Office.Excel.Functions.SPG($A269, "IQ_ASSET_TURNS", E$3)</f>
        <v>0.443</v>
      </c>
      <c r="F269" s="9" cm="1">
        <f t="array" ref="F269">_xll.SNL.Clients.Office.Excel.Functions.SPG($A269, "IQ_ASSET_TURNS", F$3)</f>
        <v>0.48</v>
      </c>
      <c r="G269" s="9" cm="1">
        <f t="array" ref="G269">_xll.SNL.Clients.Office.Excel.Functions.SPG($A269, "IQ_ASSET_TURNS", G$3)</f>
        <v>0.56200000000000006</v>
      </c>
      <c r="H269" s="9" cm="1">
        <f t="array" ref="H269">_xll.SNL.Clients.Office.Excel.Functions.SPG($A269, "IQ_ASSET_TURNS", H$3)</f>
        <v>0.59099999999999997</v>
      </c>
      <c r="I269" s="9" cm="1">
        <f t="array" ref="I269">_xll.SNL.Clients.Office.Excel.Functions.SPG($A269, "IQ_ASSET_TURNS", I$3)</f>
        <v>0.54300000000000004</v>
      </c>
      <c r="J269" s="9" cm="1">
        <f t="array" ref="J269">_xll.SNL.Clients.Office.Excel.Functions.SPG($A269, "IQ_ASSET_TURNS", J$3)</f>
        <v>0.68700000000000006</v>
      </c>
    </row>
    <row r="270" spans="1:10" x14ac:dyDescent="0.3">
      <c r="A270" s="11" t="s">
        <v>1289</v>
      </c>
      <c r="B270" s="9" cm="1">
        <f t="array" ref="B270">_xll.SNL.Clients.Office.Excel.Functions.SPG($A270, "IQ_ASSET_TURNS", B$3)</f>
        <v>0.71399999999999997</v>
      </c>
      <c r="C270" s="9" cm="1">
        <f t="array" ref="C270">_xll.SNL.Clients.Office.Excel.Functions.SPG($A270, "IQ_ASSET_TURNS", C$3)</f>
        <v>0.78</v>
      </c>
      <c r="D270" s="9" cm="1">
        <f t="array" ref="D270">_xll.SNL.Clients.Office.Excel.Functions.SPG($A270, "IQ_ASSET_TURNS", D$3)</f>
        <v>0.81100000000000005</v>
      </c>
      <c r="E270" s="9" cm="1">
        <f t="array" ref="E270">_xll.SNL.Clients.Office.Excel.Functions.SPG($A270, "IQ_ASSET_TURNS", E$3)</f>
        <v>0.85</v>
      </c>
      <c r="F270" s="9" cm="1">
        <f t="array" ref="F270">_xll.SNL.Clients.Office.Excel.Functions.SPG($A270, "IQ_ASSET_TURNS", F$3)</f>
        <v>0.71699999999999997</v>
      </c>
      <c r="G270" s="9" cm="1">
        <f t="array" ref="G270">_xll.SNL.Clients.Office.Excel.Functions.SPG($A270, "IQ_ASSET_TURNS", G$3)</f>
        <v>0.82599999999999996</v>
      </c>
      <c r="H270" s="9" cm="1">
        <f t="array" ref="H270">_xll.SNL.Clients.Office.Excel.Functions.SPG($A270, "IQ_ASSET_TURNS", H$3)</f>
        <v>0.89900000000000002</v>
      </c>
      <c r="I270" s="9" cm="1">
        <f t="array" ref="I270">_xll.SNL.Clients.Office.Excel.Functions.SPG($A270, "IQ_ASSET_TURNS", I$3)</f>
        <v>0.93899999999999995</v>
      </c>
      <c r="J270" s="9" cm="1">
        <f t="array" ref="J270">_xll.SNL.Clients.Office.Excel.Functions.SPG($A270, "IQ_ASSET_TURNS", J$3)</f>
        <v>0.86399999999999999</v>
      </c>
    </row>
    <row r="271" spans="1:10" x14ac:dyDescent="0.3">
      <c r="A271" s="11" t="s">
        <v>1290</v>
      </c>
      <c r="B271" s="9" cm="1">
        <f t="array" ref="B271">_xll.SNL.Clients.Office.Excel.Functions.SPG($A271, "IQ_ASSET_TURNS", B$3)</f>
        <v>0.27900000000000003</v>
      </c>
      <c r="C271" s="9" cm="1">
        <f t="array" ref="C271">_xll.SNL.Clients.Office.Excel.Functions.SPG($A271, "IQ_ASSET_TURNS", C$3)</f>
        <v>0.26500000000000001</v>
      </c>
      <c r="D271" s="9" cm="1">
        <f t="array" ref="D271">_xll.SNL.Clients.Office.Excel.Functions.SPG($A271, "IQ_ASSET_TURNS", D$3)</f>
        <v>0.29499999999999998</v>
      </c>
      <c r="E271" s="9" cm="1">
        <f t="array" ref="E271">_xll.SNL.Clients.Office.Excel.Functions.SPG($A271, "IQ_ASSET_TURNS", E$3)</f>
        <v>0.30099999999999999</v>
      </c>
      <c r="F271" s="9" cm="1">
        <f t="array" ref="F271">_xll.SNL.Clients.Office.Excel.Functions.SPG($A271, "IQ_ASSET_TURNS", F$3)</f>
        <v>0.27600000000000002</v>
      </c>
      <c r="G271" s="9" cm="1">
        <f t="array" ref="G271">_xll.SNL.Clients.Office.Excel.Functions.SPG($A271, "IQ_ASSET_TURNS", G$3)</f>
        <v>0.28199999999999997</v>
      </c>
      <c r="H271" s="9" cm="1">
        <f t="array" ref="H271">_xll.SNL.Clients.Office.Excel.Functions.SPG($A271, "IQ_ASSET_TURNS", H$3)</f>
        <v>0.29199999999999998</v>
      </c>
      <c r="I271" s="9" cm="1">
        <f t="array" ref="I271">_xll.SNL.Clients.Office.Excel.Functions.SPG($A271, "IQ_ASSET_TURNS", I$3)</f>
        <v>0.30399999999999999</v>
      </c>
      <c r="J271" s="9" cm="1">
        <f t="array" ref="J271">_xll.SNL.Clients.Office.Excel.Functions.SPG($A271, "IQ_ASSET_TURNS", J$3)</f>
        <v>0.27</v>
      </c>
    </row>
    <row r="272" spans="1:10" x14ac:dyDescent="0.3">
      <c r="A272" s="11" t="s">
        <v>1291</v>
      </c>
      <c r="B272" s="9" cm="1">
        <f t="array" ref="B272">_xll.SNL.Clients.Office.Excel.Functions.SPG($A272, "IQ_ASSET_TURNS", B$3)</f>
        <v>1.137</v>
      </c>
      <c r="C272" s="9" cm="1">
        <f t="array" ref="C272">_xll.SNL.Clients.Office.Excel.Functions.SPG($A272, "IQ_ASSET_TURNS", C$3)</f>
        <v>1.2689999999999999</v>
      </c>
      <c r="D272" s="9" cm="1">
        <f t="array" ref="D272">_xll.SNL.Clients.Office.Excel.Functions.SPG($A272, "IQ_ASSET_TURNS", D$3)</f>
        <v>1.3560000000000001</v>
      </c>
      <c r="E272" s="9" cm="1">
        <f t="array" ref="E272">_xll.SNL.Clients.Office.Excel.Functions.SPG($A272, "IQ_ASSET_TURNS", E$3)</f>
        <v>1.2929999999999999</v>
      </c>
      <c r="F272" s="9" cm="1">
        <f t="array" ref="F272">_xll.SNL.Clients.Office.Excel.Functions.SPG($A272, "IQ_ASSET_TURNS", F$3)</f>
        <v>1.2410000000000001</v>
      </c>
      <c r="G272" s="9" cm="1">
        <f t="array" ref="G272">_xll.SNL.Clients.Office.Excel.Functions.SPG($A272, "IQ_ASSET_TURNS", G$3)</f>
        <v>1.2529999999999999</v>
      </c>
      <c r="H272" s="9" cm="1">
        <f t="array" ref="H272">_xll.SNL.Clients.Office.Excel.Functions.SPG($A272, "IQ_ASSET_TURNS", H$3)</f>
        <v>1.228</v>
      </c>
      <c r="I272" s="9" cm="1">
        <f t="array" ref="I272">_xll.SNL.Clients.Office.Excel.Functions.SPG($A272, "IQ_ASSET_TURNS", I$3)</f>
        <v>1.238</v>
      </c>
      <c r="J272" s="9" cm="1">
        <f t="array" ref="J272">_xll.SNL.Clients.Office.Excel.Functions.SPG($A272, "IQ_ASSET_TURNS", J$3)</f>
        <v>1.1100000000000001</v>
      </c>
    </row>
    <row r="273" spans="1:10" x14ac:dyDescent="0.3">
      <c r="A273" s="11" t="s">
        <v>1292</v>
      </c>
      <c r="B273" s="9" cm="1">
        <f t="array" ref="B273">_xll.SNL.Clients.Office.Excel.Functions.SPG($A273, "IQ_ASSET_TURNS", B$3)</f>
        <v>0.34799999999999998</v>
      </c>
      <c r="C273" s="9" cm="1">
        <f t="array" ref="C273">_xll.SNL.Clients.Office.Excel.Functions.SPG($A273, "IQ_ASSET_TURNS", C$3)</f>
        <v>0.32400000000000001</v>
      </c>
      <c r="D273" s="9" cm="1">
        <f t="array" ref="D273">_xll.SNL.Clients.Office.Excel.Functions.SPG($A273, "IQ_ASSET_TURNS", D$3)</f>
        <v>0.35099999999999998</v>
      </c>
      <c r="E273" s="9" cm="1">
        <f t="array" ref="E273">_xll.SNL.Clients.Office.Excel.Functions.SPG($A273, "IQ_ASSET_TURNS", E$3)</f>
        <v>0.311</v>
      </c>
      <c r="F273" s="9" cm="1">
        <f t="array" ref="F273">_xll.SNL.Clients.Office.Excel.Functions.SPG($A273, "IQ_ASSET_TURNS", F$3)</f>
        <v>0.34</v>
      </c>
      <c r="G273" s="9" cm="1">
        <f t="array" ref="G273">_xll.SNL.Clients.Office.Excel.Functions.SPG($A273, "IQ_ASSET_TURNS", G$3)</f>
        <v>0.32100000000000001</v>
      </c>
      <c r="H273" s="9" cm="1">
        <f t="array" ref="H273">_xll.SNL.Clients.Office.Excel.Functions.SPG($A273, "IQ_ASSET_TURNS", H$3)</f>
        <v>0.34599999999999997</v>
      </c>
      <c r="I273" s="9" cm="1">
        <f t="array" ref="I273">_xll.SNL.Clients.Office.Excel.Functions.SPG($A273, "IQ_ASSET_TURNS", I$3)</f>
        <v>0.313</v>
      </c>
      <c r="J273" s="9" cm="1">
        <f t="array" ref="J273">_xll.SNL.Clients.Office.Excel.Functions.SPG($A273, "IQ_ASSET_TURNS", J$3)</f>
        <v>0.33400000000000002</v>
      </c>
    </row>
    <row r="274" spans="1:10" x14ac:dyDescent="0.3">
      <c r="A274" s="11" t="s">
        <v>1293</v>
      </c>
      <c r="B274" s="9" cm="1">
        <f t="array" ref="B274">_xll.SNL.Clients.Office.Excel.Functions.SPG($A274, "IQ_ASSET_TURNS", B$3)</f>
        <v>2.1970000000000001</v>
      </c>
      <c r="C274" s="9" cm="1">
        <f t="array" ref="C274">_xll.SNL.Clients.Office.Excel.Functions.SPG($A274, "IQ_ASSET_TURNS", C$3)</f>
        <v>2.2759999999999998</v>
      </c>
      <c r="D274" s="9" cm="1">
        <f t="array" ref="D274">_xll.SNL.Clients.Office.Excel.Functions.SPG($A274, "IQ_ASSET_TURNS", D$3)</f>
        <v>2.4649999999999999</v>
      </c>
      <c r="E274" s="9" cm="1">
        <f t="array" ref="E274">_xll.SNL.Clients.Office.Excel.Functions.SPG($A274, "IQ_ASSET_TURNS", E$3)</f>
        <v>2.5059999999999998</v>
      </c>
      <c r="F274" s="9" cm="1">
        <f t="array" ref="F274">_xll.SNL.Clients.Office.Excel.Functions.SPG($A274, "IQ_ASSET_TURNS", F$3)</f>
        <v>2.4529999999999998</v>
      </c>
      <c r="G274" s="9" cm="1">
        <f t="array" ref="G274">_xll.SNL.Clients.Office.Excel.Functions.SPG($A274, "IQ_ASSET_TURNS", G$3)</f>
        <v>2.5139999999999998</v>
      </c>
      <c r="H274" s="9" cm="1">
        <f t="array" ref="H274">_xll.SNL.Clients.Office.Excel.Functions.SPG($A274, "IQ_ASSET_TURNS", H$3)</f>
        <v>2.9889999999999999</v>
      </c>
      <c r="I274" s="9" cm="1">
        <f t="array" ref="I274">_xll.SNL.Clients.Office.Excel.Functions.SPG($A274, "IQ_ASSET_TURNS", I$3)</f>
        <v>2.6960000000000002</v>
      </c>
      <c r="J274" s="9" cm="1">
        <f t="array" ref="J274">_xll.SNL.Clients.Office.Excel.Functions.SPG($A274, "IQ_ASSET_TURNS", J$3)</f>
        <v>2.786</v>
      </c>
    </row>
    <row r="275" spans="1:10" x14ac:dyDescent="0.3">
      <c r="A275" s="11" t="s">
        <v>1294</v>
      </c>
      <c r="B275" s="9" cm="1">
        <f t="array" ref="B275">_xll.SNL.Clients.Office.Excel.Functions.SPG($A275, "IQ_ASSET_TURNS", B$3)</f>
        <v>1.8080000000000001</v>
      </c>
      <c r="C275" s="9" cm="1">
        <f t="array" ref="C275">_xll.SNL.Clients.Office.Excel.Functions.SPG($A275, "IQ_ASSET_TURNS", C$3)</f>
        <v>1.8280000000000001</v>
      </c>
      <c r="D275" s="9" cm="1">
        <f t="array" ref="D275">_xll.SNL.Clients.Office.Excel.Functions.SPG($A275, "IQ_ASSET_TURNS", D$3)</f>
        <v>1.802</v>
      </c>
      <c r="E275" s="9" cm="1">
        <f t="array" ref="E275">_xll.SNL.Clients.Office.Excel.Functions.SPG($A275, "IQ_ASSET_TURNS", E$3)</f>
        <v>1.8779999999999999</v>
      </c>
      <c r="F275" s="9" cm="1">
        <f t="array" ref="F275">_xll.SNL.Clients.Office.Excel.Functions.SPG($A275, "IQ_ASSET_TURNS", F$3)</f>
        <v>1.873</v>
      </c>
      <c r="G275" s="9" cm="1">
        <f t="array" ref="G275">_xll.SNL.Clients.Office.Excel.Functions.SPG($A275, "IQ_ASSET_TURNS", G$3)</f>
        <v>1.909</v>
      </c>
      <c r="H275" s="9" cm="1">
        <f t="array" ref="H275">_xll.SNL.Clients.Office.Excel.Functions.SPG($A275, "IQ_ASSET_TURNS", H$3)</f>
        <v>2.012</v>
      </c>
      <c r="I275" s="9" cm="1">
        <f t="array" ref="I275">_xll.SNL.Clients.Office.Excel.Functions.SPG($A275, "IQ_ASSET_TURNS", I$3)</f>
        <v>2.0470000000000002</v>
      </c>
      <c r="J275" s="9" cm="1">
        <f t="array" ref="J275">_xll.SNL.Clients.Office.Excel.Functions.SPG($A275, "IQ_ASSET_TURNS", J$3)</f>
        <v>2.0590000000000002</v>
      </c>
    </row>
    <row r="276" spans="1:10" x14ac:dyDescent="0.3">
      <c r="A276" s="11" t="s">
        <v>1295</v>
      </c>
      <c r="B276" s="9" cm="1">
        <f t="array" ref="B276">_xll.SNL.Clients.Office.Excel.Functions.SPG($A276, "IQ_ASSET_TURNS", B$3)</f>
        <v>0.82899999999999996</v>
      </c>
      <c r="C276" s="9" cm="1">
        <f t="array" ref="C276">_xll.SNL.Clients.Office.Excel.Functions.SPG($A276, "IQ_ASSET_TURNS", C$3)</f>
        <v>0.83799999999999997</v>
      </c>
      <c r="D276" s="9" cm="1">
        <f t="array" ref="D276">_xll.SNL.Clients.Office.Excel.Functions.SPG($A276, "IQ_ASSET_TURNS", D$3)</f>
        <v>0.79900000000000004</v>
      </c>
      <c r="E276" s="9" cm="1">
        <f t="array" ref="E276">_xll.SNL.Clients.Office.Excel.Functions.SPG($A276, "IQ_ASSET_TURNS", E$3)</f>
        <v>0.76900000000000002</v>
      </c>
      <c r="F276" s="9" cm="1">
        <f t="array" ref="F276">_xll.SNL.Clients.Office.Excel.Functions.SPG($A276, "IQ_ASSET_TURNS", F$3)</f>
        <v>0.71099999999999997</v>
      </c>
      <c r="G276" s="9" cm="1">
        <f t="array" ref="G276">_xll.SNL.Clients.Office.Excel.Functions.SPG($A276, "IQ_ASSET_TURNS", G$3)</f>
        <v>0.753</v>
      </c>
      <c r="H276" s="9" cm="1">
        <f t="array" ref="H276">_xll.SNL.Clients.Office.Excel.Functions.SPG($A276, "IQ_ASSET_TURNS", H$3)</f>
        <v>0.747</v>
      </c>
      <c r="I276" s="9" cm="1">
        <f t="array" ref="I276">_xll.SNL.Clients.Office.Excel.Functions.SPG($A276, "IQ_ASSET_TURNS", I$3)</f>
        <v>0.74</v>
      </c>
      <c r="J276" s="9" cm="1">
        <f t="array" ref="J276">_xll.SNL.Clients.Office.Excel.Functions.SPG($A276, "IQ_ASSET_TURNS", J$3)</f>
        <v>0.69799999999999995</v>
      </c>
    </row>
    <row r="277" spans="1:10" x14ac:dyDescent="0.3">
      <c r="A277" s="11" t="s">
        <v>1296</v>
      </c>
      <c r="B277" s="9" cm="1">
        <f t="array" ref="B277">_xll.SNL.Clients.Office.Excel.Functions.SPG($A277, "IQ_ASSET_TURNS", B$3)</f>
        <v>3.5779999999999998</v>
      </c>
      <c r="C277" s="9" cm="1">
        <f t="array" ref="C277">_xll.SNL.Clients.Office.Excel.Functions.SPG($A277, "IQ_ASSET_TURNS", C$3)</f>
        <v>3.972</v>
      </c>
      <c r="D277" s="9" cm="1">
        <f t="array" ref="D277">_xll.SNL.Clients.Office.Excel.Functions.SPG($A277, "IQ_ASSET_TURNS", D$3)</f>
        <v>4.4379999999999997</v>
      </c>
      <c r="E277" s="9" cm="1">
        <f t="array" ref="E277">_xll.SNL.Clients.Office.Excel.Functions.SPG($A277, "IQ_ASSET_TURNS", E$3)</f>
        <v>3.53</v>
      </c>
      <c r="F277" s="9" cm="1">
        <f t="array" ref="F277">_xll.SNL.Clients.Office.Excel.Functions.SPG($A277, "IQ_ASSET_TURNS", F$3)</f>
        <v>4.2990000000000004</v>
      </c>
      <c r="G277" s="9" cm="1">
        <f t="array" ref="G277">_xll.SNL.Clients.Office.Excel.Functions.SPG($A277, "IQ_ASSET_TURNS", G$3)</f>
        <v>4.43</v>
      </c>
      <c r="H277" s="9" cm="1">
        <f t="array" ref="H277">_xll.SNL.Clients.Office.Excel.Functions.SPG($A277, "IQ_ASSET_TURNS", H$3)</f>
        <v>4.7050000000000001</v>
      </c>
      <c r="I277" s="9" cm="1">
        <f t="array" ref="I277">_xll.SNL.Clients.Office.Excel.Functions.SPG($A277, "IQ_ASSET_TURNS", I$3)</f>
        <v>3.5529999999999999</v>
      </c>
      <c r="J277" s="9" cm="1">
        <f t="array" ref="J277">_xll.SNL.Clients.Office.Excel.Functions.SPG($A277, "IQ_ASSET_TURNS", J$3)</f>
        <v>4.5190000000000001</v>
      </c>
    </row>
    <row r="278" spans="1:10" x14ac:dyDescent="0.3">
      <c r="A278" s="11" t="s">
        <v>1297</v>
      </c>
      <c r="B278" s="9" cm="1">
        <f t="array" ref="B278">_xll.SNL.Clients.Office.Excel.Functions.SPG($A278, "IQ_ASSET_TURNS", B$3)</f>
        <v>0.32400000000000001</v>
      </c>
      <c r="C278" s="9" cm="1">
        <f t="array" ref="C278">_xll.SNL.Clients.Office.Excel.Functions.SPG($A278, "IQ_ASSET_TURNS", C$3)</f>
        <v>0.309</v>
      </c>
      <c r="D278" s="9" cm="1">
        <f t="array" ref="D278">_xll.SNL.Clients.Office.Excel.Functions.SPG($A278, "IQ_ASSET_TURNS", D$3)</f>
        <v>0.30399999999999999</v>
      </c>
      <c r="E278" s="9" cm="1">
        <f t="array" ref="E278">_xll.SNL.Clients.Office.Excel.Functions.SPG($A278, "IQ_ASSET_TURNS", E$3)</f>
        <v>0.32700000000000001</v>
      </c>
      <c r="F278" s="9" cm="1">
        <f t="array" ref="F278">_xll.SNL.Clients.Office.Excel.Functions.SPG($A278, "IQ_ASSET_TURNS", F$3)</f>
        <v>0.33100000000000002</v>
      </c>
      <c r="G278" s="9" cm="1">
        <f t="array" ref="G278">_xll.SNL.Clients.Office.Excel.Functions.SPG($A278, "IQ_ASSET_TURNS", G$3)</f>
        <v>0.372</v>
      </c>
      <c r="H278" s="9" cm="1">
        <f t="array" ref="H278">_xll.SNL.Clients.Office.Excel.Functions.SPG($A278, "IQ_ASSET_TURNS", H$3)</f>
        <v>0.33500000000000002</v>
      </c>
      <c r="I278" s="9" cm="1">
        <f t="array" ref="I278">_xll.SNL.Clients.Office.Excel.Functions.SPG($A278, "IQ_ASSET_TURNS", I$3)</f>
        <v>0.28299999999999997</v>
      </c>
      <c r="J278" s="9" cm="1">
        <f t="array" ref="J278">_xll.SNL.Clients.Office.Excel.Functions.SPG($A278, "IQ_ASSET_TURNS", J$3)</f>
        <v>0.28599999999999998</v>
      </c>
    </row>
    <row r="279" spans="1:10" x14ac:dyDescent="0.3">
      <c r="A279" s="11" t="s">
        <v>1298</v>
      </c>
      <c r="B279" s="9" cm="1">
        <f t="array" ref="B279">_xll.SNL.Clients.Office.Excel.Functions.SPG($A279, "IQ_ASSET_TURNS", B$3)</f>
        <v>0.43</v>
      </c>
      <c r="C279" s="9" cm="1">
        <f t="array" ref="C279">_xll.SNL.Clients.Office.Excel.Functions.SPG($A279, "IQ_ASSET_TURNS", C$3)</f>
        <v>0.437</v>
      </c>
      <c r="D279" s="9" cm="1">
        <f t="array" ref="D279">_xll.SNL.Clients.Office.Excel.Functions.SPG($A279, "IQ_ASSET_TURNS", D$3)</f>
        <v>0.40300000000000002</v>
      </c>
      <c r="E279" s="9" cm="1">
        <f t="array" ref="E279">_xll.SNL.Clients.Office.Excel.Functions.SPG($A279, "IQ_ASSET_TURNS", E$3)</f>
        <v>0.40500000000000003</v>
      </c>
      <c r="F279" s="9" cm="1">
        <f t="array" ref="F279">_xll.SNL.Clients.Office.Excel.Functions.SPG($A279, "IQ_ASSET_TURNS", F$3)</f>
        <v>0.40400000000000003</v>
      </c>
      <c r="G279" s="9" cm="1">
        <f t="array" ref="G279">_xll.SNL.Clients.Office.Excel.Functions.SPG($A279, "IQ_ASSET_TURNS", G$3)</f>
        <v>0.42899999999999999</v>
      </c>
      <c r="H279" s="9" cm="1">
        <f t="array" ref="H279">_xll.SNL.Clients.Office.Excel.Functions.SPG($A279, "IQ_ASSET_TURNS", H$3)</f>
        <v>0.41399999999999998</v>
      </c>
      <c r="I279" s="9" cm="1">
        <f t="array" ref="I279">_xll.SNL.Clients.Office.Excel.Functions.SPG($A279, "IQ_ASSET_TURNS", I$3)</f>
        <v>0.435</v>
      </c>
      <c r="J279" s="9" cm="1">
        <f t="array" ref="J279">_xll.SNL.Clients.Office.Excel.Functions.SPG($A279, "IQ_ASSET_TURNS", J$3)</f>
        <v>0.43</v>
      </c>
    </row>
    <row r="280" spans="1:10" x14ac:dyDescent="0.3">
      <c r="A280" s="11" t="s">
        <v>1299</v>
      </c>
      <c r="B280" s="9" cm="1">
        <f t="array" ref="B280">_xll.SNL.Clients.Office.Excel.Functions.SPG($A280, "IQ_ASSET_TURNS", B$3)</f>
        <v>1.6519999999999999</v>
      </c>
      <c r="C280" s="9" cm="1">
        <f t="array" ref="C280">_xll.SNL.Clients.Office.Excel.Functions.SPG($A280, "IQ_ASSET_TURNS", C$3)</f>
        <v>1.6379999999999999</v>
      </c>
      <c r="D280" s="9" cm="1">
        <f t="array" ref="D280">_xll.SNL.Clients.Office.Excel.Functions.SPG($A280, "IQ_ASSET_TURNS", D$3)</f>
        <v>1.7649999999999999</v>
      </c>
      <c r="E280" s="9" cm="1">
        <f t="array" ref="E280">_xll.SNL.Clients.Office.Excel.Functions.SPG($A280, "IQ_ASSET_TURNS", E$3)</f>
        <v>1.8380000000000001</v>
      </c>
      <c r="F280" s="9" cm="1">
        <f t="array" ref="F280">_xll.SNL.Clients.Office.Excel.Functions.SPG($A280, "IQ_ASSET_TURNS", F$3)</f>
        <v>1.782</v>
      </c>
      <c r="G280" s="9" cm="1">
        <f t="array" ref="G280">_xll.SNL.Clients.Office.Excel.Functions.SPG($A280, "IQ_ASSET_TURNS", G$3)</f>
        <v>1.835</v>
      </c>
      <c r="H280" s="9" cm="1">
        <f t="array" ref="H280">_xll.SNL.Clients.Office.Excel.Functions.SPG($A280, "IQ_ASSET_TURNS", H$3)</f>
        <v>1.7569999999999999</v>
      </c>
      <c r="I280" s="9" cm="1">
        <f t="array" ref="I280">_xll.SNL.Clients.Office.Excel.Functions.SPG($A280, "IQ_ASSET_TURNS", I$3)</f>
        <v>1.8</v>
      </c>
      <c r="J280" s="9" cm="1">
        <f t="array" ref="J280">_xll.SNL.Clients.Office.Excel.Functions.SPG($A280, "IQ_ASSET_TURNS", J$3)</f>
        <v>1.8029999999999999</v>
      </c>
    </row>
    <row r="281" spans="1:10" x14ac:dyDescent="0.3">
      <c r="A281" s="11" t="s">
        <v>1300</v>
      </c>
      <c r="B281" s="9" t="str" cm="1">
        <f t="array" ref="B281">_xll.SNL.Clients.Office.Excel.Functions.SPG($A281, "IQ_ASSET_TURNS", B$3)</f>
        <v>NA</v>
      </c>
      <c r="C281" s="9" t="str" cm="1">
        <f t="array" ref="C281">_xll.SNL.Clients.Office.Excel.Functions.SPG($A281, "IQ_ASSET_TURNS", C$3)</f>
        <v>NA</v>
      </c>
      <c r="D281" s="9" t="str" cm="1">
        <f t="array" ref="D281">_xll.SNL.Clients.Office.Excel.Functions.SPG($A281, "IQ_ASSET_TURNS", D$3)</f>
        <v>NA</v>
      </c>
      <c r="E281" s="9" t="str" cm="1">
        <f t="array" ref="E281">_xll.SNL.Clients.Office.Excel.Functions.SPG($A281, "IQ_ASSET_TURNS", E$3)</f>
        <v>NA</v>
      </c>
      <c r="F281" s="9" t="str" cm="1">
        <f t="array" ref="F281">_xll.SNL.Clients.Office.Excel.Functions.SPG($A281, "IQ_ASSET_TURNS", F$3)</f>
        <v>NA</v>
      </c>
      <c r="G281" s="9" t="str" cm="1">
        <f t="array" ref="G281">_xll.SNL.Clients.Office.Excel.Functions.SPG($A281, "IQ_ASSET_TURNS", G$3)</f>
        <v>NA</v>
      </c>
      <c r="H281" s="9" t="str" cm="1">
        <f t="array" ref="H281">_xll.SNL.Clients.Office.Excel.Functions.SPG($A281, "IQ_ASSET_TURNS", H$3)</f>
        <v>NA</v>
      </c>
      <c r="I281" s="9" t="str" cm="1">
        <f t="array" ref="I281">_xll.SNL.Clients.Office.Excel.Functions.SPG($A281, "IQ_ASSET_TURNS", I$3)</f>
        <v>NA</v>
      </c>
      <c r="J281" s="9" t="str" cm="1">
        <f t="array" ref="J281">_xll.SNL.Clients.Office.Excel.Functions.SPG($A281, "IQ_ASSET_TURNS", J$3)</f>
        <v>NA</v>
      </c>
    </row>
    <row r="282" spans="1:10" x14ac:dyDescent="0.3">
      <c r="A282" s="11" t="s">
        <v>1301</v>
      </c>
      <c r="B282" s="9" cm="1">
        <f t="array" ref="B282">_xll.SNL.Clients.Office.Excel.Functions.SPG($A282, "IQ_ASSET_TURNS", B$3)</f>
        <v>0.33100000000000002</v>
      </c>
      <c r="C282" s="9" cm="1">
        <f t="array" ref="C282">_xll.SNL.Clients.Office.Excel.Functions.SPG($A282, "IQ_ASSET_TURNS", C$3)</f>
        <v>0.42</v>
      </c>
      <c r="D282" s="9" cm="1">
        <f t="array" ref="D282">_xll.SNL.Clients.Office.Excel.Functions.SPG($A282, "IQ_ASSET_TURNS", D$3)</f>
        <v>0.36199999999999999</v>
      </c>
      <c r="E282" s="9" cm="1">
        <f t="array" ref="E282">_xll.SNL.Clients.Office.Excel.Functions.SPG($A282, "IQ_ASSET_TURNS", E$3)</f>
        <v>0.377</v>
      </c>
      <c r="F282" s="9" cm="1">
        <f t="array" ref="F282">_xll.SNL.Clients.Office.Excel.Functions.SPG($A282, "IQ_ASSET_TURNS", F$3)</f>
        <v>0.30599999999999999</v>
      </c>
      <c r="G282" s="9" cm="1">
        <f t="array" ref="G282">_xll.SNL.Clients.Office.Excel.Functions.SPG($A282, "IQ_ASSET_TURNS", G$3)</f>
        <v>0.36199999999999999</v>
      </c>
      <c r="H282" s="9" cm="1">
        <f t="array" ref="H282">_xll.SNL.Clients.Office.Excel.Functions.SPG($A282, "IQ_ASSET_TURNS", H$3)</f>
        <v>0.35899999999999999</v>
      </c>
      <c r="I282" s="9" cm="1">
        <f t="array" ref="I282">_xll.SNL.Clients.Office.Excel.Functions.SPG($A282, "IQ_ASSET_TURNS", I$3)</f>
        <v>0.373</v>
      </c>
      <c r="J282" s="9" cm="1">
        <f t="array" ref="J282">_xll.SNL.Clients.Office.Excel.Functions.SPG($A282, "IQ_ASSET_TURNS", J$3)</f>
        <v>0.28499999999999998</v>
      </c>
    </row>
    <row r="283" spans="1:10" x14ac:dyDescent="0.3">
      <c r="A283" s="11" t="s">
        <v>1302</v>
      </c>
      <c r="B283" s="9" cm="1">
        <f t="array" ref="B283">_xll.SNL.Clients.Office.Excel.Functions.SPG($A283, "IQ_ASSET_TURNS", B$3)</f>
        <v>1.1359999999999999</v>
      </c>
      <c r="C283" s="9" cm="1">
        <f t="array" ref="C283">_xll.SNL.Clients.Office.Excel.Functions.SPG($A283, "IQ_ASSET_TURNS", C$3)</f>
        <v>1.278</v>
      </c>
      <c r="D283" s="9" cm="1">
        <f t="array" ref="D283">_xll.SNL.Clients.Office.Excel.Functions.SPG($A283, "IQ_ASSET_TURNS", D$3)</f>
        <v>1.232</v>
      </c>
      <c r="E283" s="9" cm="1">
        <f t="array" ref="E283">_xll.SNL.Clients.Office.Excel.Functions.SPG($A283, "IQ_ASSET_TURNS", E$3)</f>
        <v>1.409</v>
      </c>
      <c r="F283" s="9" cm="1">
        <f t="array" ref="F283">_xll.SNL.Clients.Office.Excel.Functions.SPG($A283, "IQ_ASSET_TURNS", F$3)</f>
        <v>1.2689999999999999</v>
      </c>
      <c r="G283" s="9" cm="1">
        <f t="array" ref="G283">_xll.SNL.Clients.Office.Excel.Functions.SPG($A283, "IQ_ASSET_TURNS", G$3)</f>
        <v>1.6439999999999999</v>
      </c>
      <c r="H283" s="9" cm="1">
        <f t="array" ref="H283">_xll.SNL.Clients.Office.Excel.Functions.SPG($A283, "IQ_ASSET_TURNS", H$3)</f>
        <v>1.621</v>
      </c>
      <c r="I283" s="9" cm="1">
        <f t="array" ref="I283">_xll.SNL.Clients.Office.Excel.Functions.SPG($A283, "IQ_ASSET_TURNS", I$3)</f>
        <v>1.663</v>
      </c>
      <c r="J283" s="9" cm="1">
        <f t="array" ref="J283">_xll.SNL.Clients.Office.Excel.Functions.SPG($A283, "IQ_ASSET_TURNS", J$3)</f>
        <v>1.6719999999999999</v>
      </c>
    </row>
    <row r="284" spans="1:10" x14ac:dyDescent="0.3">
      <c r="A284" s="11" t="s">
        <v>1303</v>
      </c>
      <c r="B284" s="9" cm="1">
        <f t="array" ref="B284">_xll.SNL.Clients.Office.Excel.Functions.SPG($A284, "IQ_ASSET_TURNS", B$3)</f>
        <v>0.29399999999999998</v>
      </c>
      <c r="C284" s="9" cm="1">
        <f t="array" ref="C284">_xll.SNL.Clients.Office.Excel.Functions.SPG($A284, "IQ_ASSET_TURNS", C$3)</f>
        <v>0.27</v>
      </c>
      <c r="D284" s="9" cm="1">
        <f t="array" ref="D284">_xll.SNL.Clients.Office.Excel.Functions.SPG($A284, "IQ_ASSET_TURNS", D$3)</f>
        <v>0.317</v>
      </c>
      <c r="E284" s="9" cm="1">
        <f t="array" ref="E284">_xll.SNL.Clients.Office.Excel.Functions.SPG($A284, "IQ_ASSET_TURNS", E$3)</f>
        <v>0.26200000000000001</v>
      </c>
      <c r="F284" s="9" cm="1">
        <f t="array" ref="F284">_xll.SNL.Clients.Office.Excel.Functions.SPG($A284, "IQ_ASSET_TURNS", F$3)</f>
        <v>0.32600000000000001</v>
      </c>
      <c r="G284" s="9" cm="1">
        <f t="array" ref="G284">_xll.SNL.Clients.Office.Excel.Functions.SPG($A284, "IQ_ASSET_TURNS", G$3)</f>
        <v>0.26600000000000001</v>
      </c>
      <c r="H284" s="9" cm="1">
        <f t="array" ref="H284">_xll.SNL.Clients.Office.Excel.Functions.SPG($A284, "IQ_ASSET_TURNS", H$3)</f>
        <v>0.30599999999999999</v>
      </c>
      <c r="I284" s="9" cm="1">
        <f t="array" ref="I284">_xll.SNL.Clients.Office.Excel.Functions.SPG($A284, "IQ_ASSET_TURNS", I$3)</f>
        <v>0.253</v>
      </c>
      <c r="J284" s="9" cm="1">
        <f t="array" ref="J284">_xll.SNL.Clients.Office.Excel.Functions.SPG($A284, "IQ_ASSET_TURNS", J$3)</f>
        <v>0.28999999999999998</v>
      </c>
    </row>
    <row r="285" spans="1:10" x14ac:dyDescent="0.3">
      <c r="A285" s="11" t="s">
        <v>1304</v>
      </c>
      <c r="B285" s="9" cm="1">
        <f t="array" ref="B285">_xll.SNL.Clients.Office.Excel.Functions.SPG($A285, "IQ_ASSET_TURNS", B$3)</f>
        <v>0.61</v>
      </c>
      <c r="C285" s="9" cm="1">
        <f t="array" ref="C285">_xll.SNL.Clients.Office.Excel.Functions.SPG($A285, "IQ_ASSET_TURNS", C$3)</f>
        <v>0.61499999999999999</v>
      </c>
      <c r="D285" s="9" cm="1">
        <f t="array" ref="D285">_xll.SNL.Clients.Office.Excel.Functions.SPG($A285, "IQ_ASSET_TURNS", D$3)</f>
        <v>0.64400000000000002</v>
      </c>
      <c r="E285" s="9" cm="1">
        <f t="array" ref="E285">_xll.SNL.Clients.Office.Excel.Functions.SPG($A285, "IQ_ASSET_TURNS", E$3)</f>
        <v>0.64100000000000001</v>
      </c>
      <c r="F285" s="9" cm="1">
        <f t="array" ref="F285">_xll.SNL.Clients.Office.Excel.Functions.SPG($A285, "IQ_ASSET_TURNS", F$3)</f>
        <v>0.65900000000000003</v>
      </c>
      <c r="G285" s="9" cm="1">
        <f t="array" ref="G285">_xll.SNL.Clients.Office.Excel.Functions.SPG($A285, "IQ_ASSET_TURNS", G$3)</f>
        <v>0.66300000000000003</v>
      </c>
      <c r="H285" s="9" cm="1">
        <f t="array" ref="H285">_xll.SNL.Clients.Office.Excel.Functions.SPG($A285, "IQ_ASSET_TURNS", H$3)</f>
        <v>0.66100000000000003</v>
      </c>
      <c r="I285" s="9" cm="1">
        <f t="array" ref="I285">_xll.SNL.Clients.Office.Excel.Functions.SPG($A285, "IQ_ASSET_TURNS", I$3)</f>
        <v>0.64100000000000001</v>
      </c>
      <c r="J285" s="9" cm="1">
        <f t="array" ref="J285">_xll.SNL.Clients.Office.Excel.Functions.SPG($A285, "IQ_ASSET_TURNS", J$3)</f>
        <v>0.57199999999999995</v>
      </c>
    </row>
    <row r="286" spans="1:10" x14ac:dyDescent="0.3">
      <c r="A286" s="11" t="s">
        <v>1305</v>
      </c>
      <c r="B286" s="9" cm="1">
        <f t="array" ref="B286">_xll.SNL.Clients.Office.Excel.Functions.SPG($A286, "IQ_ASSET_TURNS", B$3)</f>
        <v>0.32700000000000001</v>
      </c>
      <c r="C286" s="9" cm="1">
        <f t="array" ref="C286">_xll.SNL.Clients.Office.Excel.Functions.SPG($A286, "IQ_ASSET_TURNS", C$3)</f>
        <v>0.312</v>
      </c>
      <c r="D286" s="9" cm="1">
        <f t="array" ref="D286">_xll.SNL.Clients.Office.Excel.Functions.SPG($A286, "IQ_ASSET_TURNS", D$3)</f>
        <v>0.30499999999999999</v>
      </c>
      <c r="E286" s="9" cm="1">
        <f t="array" ref="E286">_xll.SNL.Clients.Office.Excel.Functions.SPG($A286, "IQ_ASSET_TURNS", E$3)</f>
        <v>0.378</v>
      </c>
      <c r="F286" s="9" cm="1">
        <f t="array" ref="F286">_xll.SNL.Clients.Office.Excel.Functions.SPG($A286, "IQ_ASSET_TURNS", F$3)</f>
        <v>0.26700000000000002</v>
      </c>
      <c r="G286" s="9" cm="1">
        <f t="array" ref="G286">_xll.SNL.Clients.Office.Excel.Functions.SPG($A286, "IQ_ASSET_TURNS", G$3)</f>
        <v>0.29199999999999998</v>
      </c>
      <c r="H286" s="9" cm="1">
        <f t="array" ref="H286">_xll.SNL.Clients.Office.Excel.Functions.SPG($A286, "IQ_ASSET_TURNS", H$3)</f>
        <v>0.3</v>
      </c>
      <c r="I286" s="9" cm="1">
        <f t="array" ref="I286">_xll.SNL.Clients.Office.Excel.Functions.SPG($A286, "IQ_ASSET_TURNS", I$3)</f>
        <v>0.28000000000000003</v>
      </c>
      <c r="J286" s="9" cm="1">
        <f t="array" ref="J286">_xll.SNL.Clients.Office.Excel.Functions.SPG($A286, "IQ_ASSET_TURNS", J$3)</f>
        <v>0.29299999999999998</v>
      </c>
    </row>
    <row r="287" spans="1:10" x14ac:dyDescent="0.3">
      <c r="A287" s="11" t="s">
        <v>1306</v>
      </c>
      <c r="B287" s="9" cm="1">
        <f t="array" ref="B287">_xll.SNL.Clients.Office.Excel.Functions.SPG($A287, "IQ_ASSET_TURNS", B$3)</f>
        <v>0.51400000000000001</v>
      </c>
      <c r="C287" s="9" cm="1">
        <f t="array" ref="C287">_xll.SNL.Clients.Office.Excel.Functions.SPG($A287, "IQ_ASSET_TURNS", C$3)</f>
        <v>0.50900000000000001</v>
      </c>
      <c r="D287" s="9" cm="1">
        <f t="array" ref="D287">_xll.SNL.Clients.Office.Excel.Functions.SPG($A287, "IQ_ASSET_TURNS", D$3)</f>
        <v>0.56899999999999995</v>
      </c>
      <c r="E287" s="9" cm="1">
        <f t="array" ref="E287">_xll.SNL.Clients.Office.Excel.Functions.SPG($A287, "IQ_ASSET_TURNS", E$3)</f>
        <v>0.52800000000000002</v>
      </c>
      <c r="F287" s="9" cm="1">
        <f t="array" ref="F287">_xll.SNL.Clients.Office.Excel.Functions.SPG($A287, "IQ_ASSET_TURNS", F$3)</f>
        <v>0.45100000000000001</v>
      </c>
      <c r="G287" s="9" cm="1">
        <f t="array" ref="G287">_xll.SNL.Clients.Office.Excel.Functions.SPG($A287, "IQ_ASSET_TURNS", G$3)</f>
        <v>0.42499999999999999</v>
      </c>
      <c r="H287" s="9" cm="1">
        <f t="array" ref="H287">_xll.SNL.Clients.Office.Excel.Functions.SPG($A287, "IQ_ASSET_TURNS", H$3)</f>
        <v>0.58199999999999996</v>
      </c>
      <c r="I287" s="9" cm="1">
        <f t="array" ref="I287">_xll.SNL.Clients.Office.Excel.Functions.SPG($A287, "IQ_ASSET_TURNS", I$3)</f>
        <v>0.57599999999999996</v>
      </c>
      <c r="J287" s="9" cm="1">
        <f t="array" ref="J287">_xll.SNL.Clients.Office.Excel.Functions.SPG($A287, "IQ_ASSET_TURNS", J$3)</f>
        <v>0.503</v>
      </c>
    </row>
    <row r="288" spans="1:10" x14ac:dyDescent="0.3">
      <c r="A288" s="11" t="s">
        <v>1307</v>
      </c>
      <c r="B288" s="9" cm="1">
        <f t="array" ref="B288">_xll.SNL.Clients.Office.Excel.Functions.SPG($A288, "IQ_ASSET_TURNS", B$3)</f>
        <v>0.22500000000000001</v>
      </c>
      <c r="C288" s="9" cm="1">
        <f t="array" ref="C288">_xll.SNL.Clients.Office.Excel.Functions.SPG($A288, "IQ_ASSET_TURNS", C$3)</f>
        <v>0.219</v>
      </c>
      <c r="D288" s="9" cm="1">
        <f t="array" ref="D288">_xll.SNL.Clients.Office.Excel.Functions.SPG($A288, "IQ_ASSET_TURNS", D$3)</f>
        <v>0.215</v>
      </c>
      <c r="E288" s="9" t="str" cm="1">
        <f t="array" ref="E288">_xll.SNL.Clients.Office.Excel.Functions.SPG($A288, "IQ_ASSET_TURNS", E$3)</f>
        <v>NA</v>
      </c>
      <c r="F288" s="9" cm="1">
        <f t="array" ref="F288">_xll.SNL.Clients.Office.Excel.Functions.SPG($A288, "IQ_ASSET_TURNS", F$3)</f>
        <v>0.20100000000000001</v>
      </c>
      <c r="G288" s="9" cm="1">
        <f t="array" ref="G288">_xll.SNL.Clients.Office.Excel.Functions.SPG($A288, "IQ_ASSET_TURNS", G$3)</f>
        <v>0.19600000000000001</v>
      </c>
      <c r="H288" s="9" cm="1">
        <f t="array" ref="H288">_xll.SNL.Clients.Office.Excel.Functions.SPG($A288, "IQ_ASSET_TURNS", H$3)</f>
        <v>0.19600000000000001</v>
      </c>
      <c r="I288" s="9" t="str" cm="1">
        <f t="array" ref="I288">_xll.SNL.Clients.Office.Excel.Functions.SPG($A288, "IQ_ASSET_TURNS", I$3)</f>
        <v>NA</v>
      </c>
      <c r="J288" s="9" cm="1">
        <f t="array" ref="J288">_xll.SNL.Clients.Office.Excel.Functions.SPG($A288, "IQ_ASSET_TURNS", J$3)</f>
        <v>0.192</v>
      </c>
    </row>
    <row r="289" spans="1:10" x14ac:dyDescent="0.3">
      <c r="A289" s="11" t="s">
        <v>1308</v>
      </c>
      <c r="B289" s="9" t="str" cm="1">
        <f t="array" ref="B289">_xll.SNL.Clients.Office.Excel.Functions.SPG($A289, "IQ_ASSET_TURNS", B$3)</f>
        <v>NA</v>
      </c>
      <c r="C289" s="9" t="str" cm="1">
        <f t="array" ref="C289">_xll.SNL.Clients.Office.Excel.Functions.SPG($A289, "IQ_ASSET_TURNS", C$3)</f>
        <v>NA</v>
      </c>
      <c r="D289" s="9" t="str" cm="1">
        <f t="array" ref="D289">_xll.SNL.Clients.Office.Excel.Functions.SPG($A289, "IQ_ASSET_TURNS", D$3)</f>
        <v>NA</v>
      </c>
      <c r="E289" s="9" t="str" cm="1">
        <f t="array" ref="E289">_xll.SNL.Clients.Office.Excel.Functions.SPG($A289, "IQ_ASSET_TURNS", E$3)</f>
        <v>NA</v>
      </c>
      <c r="F289" s="9" t="str" cm="1">
        <f t="array" ref="F289">_xll.SNL.Clients.Office.Excel.Functions.SPG($A289, "IQ_ASSET_TURNS", F$3)</f>
        <v>NA</v>
      </c>
      <c r="G289" s="9" t="str" cm="1">
        <f t="array" ref="G289">_xll.SNL.Clients.Office.Excel.Functions.SPG($A289, "IQ_ASSET_TURNS", G$3)</f>
        <v>NA</v>
      </c>
      <c r="H289" s="9" t="str" cm="1">
        <f t="array" ref="H289">_xll.SNL.Clients.Office.Excel.Functions.SPG($A289, "IQ_ASSET_TURNS", H$3)</f>
        <v>NA</v>
      </c>
      <c r="I289" s="9" t="str" cm="1">
        <f t="array" ref="I289">_xll.SNL.Clients.Office.Excel.Functions.SPG($A289, "IQ_ASSET_TURNS", I$3)</f>
        <v>NA</v>
      </c>
      <c r="J289" s="9" t="str" cm="1">
        <f t="array" ref="J289">_xll.SNL.Clients.Office.Excel.Functions.SPG($A289, "IQ_ASSET_TURNS", J$3)</f>
        <v>NA</v>
      </c>
    </row>
    <row r="290" spans="1:10" x14ac:dyDescent="0.3">
      <c r="A290" s="11" t="s">
        <v>1309</v>
      </c>
      <c r="B290" s="9" t="str" cm="1">
        <f t="array" ref="B290">_xll.SNL.Clients.Office.Excel.Functions.SPG($A290, "IQ_ASSET_TURNS", B$3)</f>
        <v>NA</v>
      </c>
      <c r="C290" s="9" cm="1">
        <f t="array" ref="C290">_xll.SNL.Clients.Office.Excel.Functions.SPG($A290, "IQ_ASSET_TURNS", C$3)</f>
        <v>0.9</v>
      </c>
      <c r="D290" s="9" cm="1">
        <f t="array" ref="D290">_xll.SNL.Clients.Office.Excel.Functions.SPG($A290, "IQ_ASSET_TURNS", D$3)</f>
        <v>0.871</v>
      </c>
      <c r="E290" s="9" cm="1">
        <f t="array" ref="E290">_xll.SNL.Clients.Office.Excel.Functions.SPG($A290, "IQ_ASSET_TURNS", E$3)</f>
        <v>0.82499999999999996</v>
      </c>
      <c r="F290" s="9" cm="1">
        <f t="array" ref="F290">_xll.SNL.Clients.Office.Excel.Functions.SPG($A290, "IQ_ASSET_TURNS", F$3)</f>
        <v>0.76200000000000001</v>
      </c>
      <c r="G290" s="9" cm="1">
        <f t="array" ref="G290">_xll.SNL.Clients.Office.Excel.Functions.SPG($A290, "IQ_ASSET_TURNS", G$3)</f>
        <v>0.90100000000000002</v>
      </c>
      <c r="H290" s="9" cm="1">
        <f t="array" ref="H290">_xll.SNL.Clients.Office.Excel.Functions.SPG($A290, "IQ_ASSET_TURNS", H$3)</f>
        <v>0.94</v>
      </c>
      <c r="I290" s="9" cm="1">
        <f t="array" ref="I290">_xll.SNL.Clients.Office.Excel.Functions.SPG($A290, "IQ_ASSET_TURNS", I$3)</f>
        <v>0.90400000000000003</v>
      </c>
      <c r="J290" s="9" cm="1">
        <f t="array" ref="J290">_xll.SNL.Clients.Office.Excel.Functions.SPG($A290, "IQ_ASSET_TURNS", J$3)</f>
        <v>0.72499999999999998</v>
      </c>
    </row>
    <row r="291" spans="1:10" x14ac:dyDescent="0.3">
      <c r="A291" s="11" t="s">
        <v>1310</v>
      </c>
      <c r="B291" s="9" t="str" cm="1">
        <f t="array" ref="B291">_xll.SNL.Clients.Office.Excel.Functions.SPG($A291, "IQ_ASSET_TURNS", B$3)</f>
        <v>NA</v>
      </c>
      <c r="C291" s="9" cm="1">
        <f t="array" ref="C291">_xll.SNL.Clients.Office.Excel.Functions.SPG($A291, "IQ_ASSET_TURNS", C$3)</f>
        <v>0.85199999999999998</v>
      </c>
      <c r="D291" s="9" cm="1">
        <f t="array" ref="D291">_xll.SNL.Clients.Office.Excel.Functions.SPG($A291, "IQ_ASSET_TURNS", D$3)</f>
        <v>0.80300000000000005</v>
      </c>
      <c r="E291" s="9" cm="1">
        <f t="array" ref="E291">_xll.SNL.Clients.Office.Excel.Functions.SPG($A291, "IQ_ASSET_TURNS", E$3)</f>
        <v>0.753</v>
      </c>
      <c r="F291" s="9" cm="1">
        <f t="array" ref="F291">_xll.SNL.Clients.Office.Excel.Functions.SPG($A291, "IQ_ASSET_TURNS", F$3)</f>
        <v>0.71099999999999997</v>
      </c>
      <c r="G291" s="9" cm="1">
        <f t="array" ref="G291">_xll.SNL.Clients.Office.Excel.Functions.SPG($A291, "IQ_ASSET_TURNS", G$3)</f>
        <v>0.89200000000000002</v>
      </c>
      <c r="H291" s="9" cm="1">
        <f t="array" ref="H291">_xll.SNL.Clients.Office.Excel.Functions.SPG($A291, "IQ_ASSET_TURNS", H$3)</f>
        <v>0.83199999999999996</v>
      </c>
      <c r="I291" s="9" cm="1">
        <f t="array" ref="I291">_xll.SNL.Clients.Office.Excel.Functions.SPG($A291, "IQ_ASSET_TURNS", I$3)</f>
        <v>0.76700000000000002</v>
      </c>
      <c r="J291" s="9" cm="1">
        <f t="array" ref="J291">_xll.SNL.Clients.Office.Excel.Functions.SPG($A291, "IQ_ASSET_TURNS", J$3)</f>
        <v>0.74199999999999999</v>
      </c>
    </row>
    <row r="292" spans="1:10" x14ac:dyDescent="0.3">
      <c r="A292" s="11" t="s">
        <v>1311</v>
      </c>
      <c r="B292" s="9" cm="1">
        <f t="array" ref="B292">_xll.SNL.Clients.Office.Excel.Functions.SPG($A292, "IQ_ASSET_TURNS", B$3)</f>
        <v>0.64900000000000002</v>
      </c>
      <c r="C292" s="9" cm="1">
        <f t="array" ref="C292">_xll.SNL.Clients.Office.Excel.Functions.SPG($A292, "IQ_ASSET_TURNS", C$3)</f>
        <v>0.67700000000000005</v>
      </c>
      <c r="D292" s="9" cm="1">
        <f t="array" ref="D292">_xll.SNL.Clients.Office.Excel.Functions.SPG($A292, "IQ_ASSET_TURNS", D$3)</f>
        <v>0.69</v>
      </c>
      <c r="E292" s="9" cm="1">
        <f t="array" ref="E292">_xll.SNL.Clients.Office.Excel.Functions.SPG($A292, "IQ_ASSET_TURNS", E$3)</f>
        <v>0.68400000000000005</v>
      </c>
      <c r="F292" s="9" cm="1">
        <f t="array" ref="F292">_xll.SNL.Clients.Office.Excel.Functions.SPG($A292, "IQ_ASSET_TURNS", F$3)</f>
        <v>0.69699999999999995</v>
      </c>
      <c r="G292" s="9" cm="1">
        <f t="array" ref="G292">_xll.SNL.Clients.Office.Excel.Functions.SPG($A292, "IQ_ASSET_TURNS", G$3)</f>
        <v>0.73899999999999999</v>
      </c>
      <c r="H292" s="9" cm="1">
        <f t="array" ref="H292">_xll.SNL.Clients.Office.Excel.Functions.SPG($A292, "IQ_ASSET_TURNS", H$3)</f>
        <v>0.77700000000000002</v>
      </c>
      <c r="I292" s="9" cm="1">
        <f t="array" ref="I292">_xll.SNL.Clients.Office.Excel.Functions.SPG($A292, "IQ_ASSET_TURNS", I$3)</f>
        <v>0.79200000000000004</v>
      </c>
      <c r="J292" s="9" cm="1">
        <f t="array" ref="J292">_xll.SNL.Clients.Office.Excel.Functions.SPG($A292, "IQ_ASSET_TURNS", J$3)</f>
        <v>0.75900000000000001</v>
      </c>
    </row>
    <row r="293" spans="1:10" x14ac:dyDescent="0.3">
      <c r="A293" s="11" t="s">
        <v>1312</v>
      </c>
      <c r="B293" s="9" cm="1">
        <f t="array" ref="B293">_xll.SNL.Clients.Office.Excel.Functions.SPG($A293, "IQ_ASSET_TURNS", B$3)</f>
        <v>0.49</v>
      </c>
      <c r="C293" s="9" cm="1">
        <f t="array" ref="C293">_xll.SNL.Clients.Office.Excel.Functions.SPG($A293, "IQ_ASSET_TURNS", C$3)</f>
        <v>0.497</v>
      </c>
      <c r="D293" s="9" cm="1">
        <f t="array" ref="D293">_xll.SNL.Clients.Office.Excel.Functions.SPG($A293, "IQ_ASSET_TURNS", D$3)</f>
        <v>0.46500000000000002</v>
      </c>
      <c r="E293" s="9" cm="1">
        <f t="array" ref="E293">_xll.SNL.Clients.Office.Excel.Functions.SPG($A293, "IQ_ASSET_TURNS", E$3)</f>
        <v>0.43</v>
      </c>
      <c r="F293" s="9" cm="1">
        <f t="array" ref="F293">_xll.SNL.Clients.Office.Excel.Functions.SPG($A293, "IQ_ASSET_TURNS", F$3)</f>
        <v>0.38200000000000001</v>
      </c>
      <c r="G293" s="9" cm="1">
        <f t="array" ref="G293">_xll.SNL.Clients.Office.Excel.Functions.SPG($A293, "IQ_ASSET_TURNS", G$3)</f>
        <v>0.4</v>
      </c>
      <c r="H293" s="9" cm="1">
        <f t="array" ref="H293">_xll.SNL.Clients.Office.Excel.Functions.SPG($A293, "IQ_ASSET_TURNS", H$3)</f>
        <v>0.36399999999999999</v>
      </c>
      <c r="I293" s="9" cm="1">
        <f t="array" ref="I293">_xll.SNL.Clients.Office.Excel.Functions.SPG($A293, "IQ_ASSET_TURNS", I$3)</f>
        <v>0.45900000000000002</v>
      </c>
      <c r="J293" s="9" cm="1">
        <f t="array" ref="J293">_xll.SNL.Clients.Office.Excel.Functions.SPG($A293, "IQ_ASSET_TURNS", J$3)</f>
        <v>0.46100000000000002</v>
      </c>
    </row>
    <row r="294" spans="1:10" x14ac:dyDescent="0.3">
      <c r="A294" s="11" t="s">
        <v>1313</v>
      </c>
      <c r="B294" s="9" cm="1">
        <f t="array" ref="B294">_xll.SNL.Clients.Office.Excel.Functions.SPG($A294, "IQ_ASSET_TURNS", B$3)</f>
        <v>0.46</v>
      </c>
      <c r="C294" s="9" cm="1">
        <f t="array" ref="C294">_xll.SNL.Clients.Office.Excel.Functions.SPG($A294, "IQ_ASSET_TURNS", C$3)</f>
        <v>0.373</v>
      </c>
      <c r="D294" s="9" cm="1">
        <f t="array" ref="D294">_xll.SNL.Clients.Office.Excel.Functions.SPG($A294, "IQ_ASSET_TURNS", D$3)</f>
        <v>0.313</v>
      </c>
      <c r="E294" s="9" cm="1">
        <f t="array" ref="E294">_xll.SNL.Clients.Office.Excel.Functions.SPG($A294, "IQ_ASSET_TURNS", E$3)</f>
        <v>0.28000000000000003</v>
      </c>
      <c r="F294" s="9" cm="1">
        <f t="array" ref="F294">_xll.SNL.Clients.Office.Excel.Functions.SPG($A294, "IQ_ASSET_TURNS", F$3)</f>
        <v>0.32700000000000001</v>
      </c>
      <c r="G294" s="9" cm="1">
        <f t="array" ref="G294">_xll.SNL.Clients.Office.Excel.Functions.SPG($A294, "IQ_ASSET_TURNS", G$3)</f>
        <v>0.371</v>
      </c>
      <c r="H294" s="9" cm="1">
        <f t="array" ref="H294">_xll.SNL.Clients.Office.Excel.Functions.SPG($A294, "IQ_ASSET_TURNS", H$3)</f>
        <v>0.33500000000000002</v>
      </c>
      <c r="I294" s="9" cm="1">
        <f t="array" ref="I294">_xll.SNL.Clients.Office.Excel.Functions.SPG($A294, "IQ_ASSET_TURNS", I$3)</f>
        <v>0.3</v>
      </c>
      <c r="J294" s="9" cm="1">
        <f t="array" ref="J294">_xll.SNL.Clients.Office.Excel.Functions.SPG($A294, "IQ_ASSET_TURNS", J$3)</f>
        <v>0.48499999999999999</v>
      </c>
    </row>
    <row r="295" spans="1:10" x14ac:dyDescent="0.3">
      <c r="A295" s="11" t="s">
        <v>1314</v>
      </c>
      <c r="B295" s="9" cm="1">
        <f t="array" ref="B295">_xll.SNL.Clients.Office.Excel.Functions.SPG($A295, "IQ_ASSET_TURNS", B$3)</f>
        <v>9.7000000000000003E-2</v>
      </c>
      <c r="C295" s="9" cm="1">
        <f t="array" ref="C295">_xll.SNL.Clients.Office.Excel.Functions.SPG($A295, "IQ_ASSET_TURNS", C$3)</f>
        <v>0.83699999999999997</v>
      </c>
      <c r="D295" s="9" cm="1">
        <f t="array" ref="D295">_xll.SNL.Clients.Office.Excel.Functions.SPG($A295, "IQ_ASSET_TURNS", D$3)</f>
        <v>0.222</v>
      </c>
      <c r="E295" s="9" cm="1">
        <f t="array" ref="E295">_xll.SNL.Clients.Office.Excel.Functions.SPG($A295, "IQ_ASSET_TURNS", E$3)</f>
        <v>0.19500000000000001</v>
      </c>
      <c r="F295" s="9" cm="1">
        <f t="array" ref="F295">_xll.SNL.Clients.Office.Excel.Functions.SPG($A295, "IQ_ASSET_TURNS", F$3)</f>
        <v>0.186</v>
      </c>
      <c r="G295" s="9" cm="1">
        <f t="array" ref="G295">_xll.SNL.Clients.Office.Excel.Functions.SPG($A295, "IQ_ASSET_TURNS", G$3)</f>
        <v>0.50800000000000001</v>
      </c>
      <c r="H295" s="9" cm="1">
        <f t="array" ref="H295">_xll.SNL.Clients.Office.Excel.Functions.SPG($A295, "IQ_ASSET_TURNS", H$3)</f>
        <v>0.217</v>
      </c>
      <c r="I295" s="9" cm="1">
        <f t="array" ref="I295">_xll.SNL.Clients.Office.Excel.Functions.SPG($A295, "IQ_ASSET_TURNS", I$3)</f>
        <v>0.224</v>
      </c>
      <c r="J295" s="9" cm="1">
        <f t="array" ref="J295">_xll.SNL.Clients.Office.Excel.Functions.SPG($A295, "IQ_ASSET_TURNS", J$3)</f>
        <v>0.19</v>
      </c>
    </row>
    <row r="296" spans="1:10" x14ac:dyDescent="0.3">
      <c r="A296" s="11" t="s">
        <v>1315</v>
      </c>
      <c r="B296" s="9" cm="1">
        <f t="array" ref="B296">_xll.SNL.Clients.Office.Excel.Functions.SPG($A296, "IQ_ASSET_TURNS", B$3)</f>
        <v>0.374</v>
      </c>
      <c r="C296" s="9" cm="1">
        <f t="array" ref="C296">_xll.SNL.Clients.Office.Excel.Functions.SPG($A296, "IQ_ASSET_TURNS", C$3)</f>
        <v>0.38500000000000001</v>
      </c>
      <c r="D296" s="9" cm="1">
        <f t="array" ref="D296">_xll.SNL.Clients.Office.Excel.Functions.SPG($A296, "IQ_ASSET_TURNS", D$3)</f>
        <v>0.32700000000000001</v>
      </c>
      <c r="E296" s="9" cm="1">
        <f t="array" ref="E296">_xll.SNL.Clients.Office.Excel.Functions.SPG($A296, "IQ_ASSET_TURNS", E$3)</f>
        <v>0.36299999999999999</v>
      </c>
      <c r="F296" s="9" cm="1">
        <f t="array" ref="F296">_xll.SNL.Clients.Office.Excel.Functions.SPG($A296, "IQ_ASSET_TURNS", F$3)</f>
        <v>0.35399999999999998</v>
      </c>
      <c r="G296" s="9" cm="1">
        <f t="array" ref="G296">_xll.SNL.Clients.Office.Excel.Functions.SPG($A296, "IQ_ASSET_TURNS", G$3)</f>
        <v>0.34599999999999997</v>
      </c>
      <c r="H296" s="9" cm="1">
        <f t="array" ref="H296">_xll.SNL.Clients.Office.Excel.Functions.SPG($A296, "IQ_ASSET_TURNS", H$3)</f>
        <v>0.34100000000000003</v>
      </c>
      <c r="I296" s="9" cm="1">
        <f t="array" ref="I296">_xll.SNL.Clients.Office.Excel.Functions.SPG($A296, "IQ_ASSET_TURNS", I$3)</f>
        <v>0.372</v>
      </c>
      <c r="J296" s="9" cm="1">
        <f t="array" ref="J296">_xll.SNL.Clients.Office.Excel.Functions.SPG($A296, "IQ_ASSET_TURNS", J$3)</f>
        <v>0.27800000000000002</v>
      </c>
    </row>
    <row r="297" spans="1:10" x14ac:dyDescent="0.3">
      <c r="A297" s="11" t="s">
        <v>1316</v>
      </c>
      <c r="B297" s="9" cm="1">
        <f t="array" ref="B297">_xll.SNL.Clients.Office.Excel.Functions.SPG($A297, "IQ_ASSET_TURNS", B$3)</f>
        <v>0.374</v>
      </c>
      <c r="C297" s="9" cm="1">
        <f t="array" ref="C297">_xll.SNL.Clients.Office.Excel.Functions.SPG($A297, "IQ_ASSET_TURNS", C$3)</f>
        <v>0.33600000000000002</v>
      </c>
      <c r="D297" s="9" cm="1">
        <f t="array" ref="D297">_xll.SNL.Clients.Office.Excel.Functions.SPG($A297, "IQ_ASSET_TURNS", D$3)</f>
        <v>0.33800000000000002</v>
      </c>
      <c r="E297" s="9" cm="1">
        <f t="array" ref="E297">_xll.SNL.Clients.Office.Excel.Functions.SPG($A297, "IQ_ASSET_TURNS", E$3)</f>
        <v>0.34699999999999998</v>
      </c>
      <c r="F297" s="9" cm="1">
        <f t="array" ref="F297">_xll.SNL.Clients.Office.Excel.Functions.SPG($A297, "IQ_ASSET_TURNS", F$3)</f>
        <v>0.35299999999999998</v>
      </c>
      <c r="G297" s="9" cm="1">
        <f t="array" ref="G297">_xll.SNL.Clients.Office.Excel.Functions.SPG($A297, "IQ_ASSET_TURNS", G$3)</f>
        <v>0.31900000000000001</v>
      </c>
      <c r="H297" s="9" cm="1">
        <f t="array" ref="H297">_xll.SNL.Clients.Office.Excel.Functions.SPG($A297, "IQ_ASSET_TURNS", H$3)</f>
        <v>0.32900000000000001</v>
      </c>
      <c r="I297" s="9" cm="1">
        <f t="array" ref="I297">_xll.SNL.Clients.Office.Excel.Functions.SPG($A297, "IQ_ASSET_TURNS", I$3)</f>
        <v>0.33</v>
      </c>
      <c r="J297" s="9" cm="1">
        <f t="array" ref="J297">_xll.SNL.Clients.Office.Excel.Functions.SPG($A297, "IQ_ASSET_TURNS", J$3)</f>
        <v>0.33600000000000002</v>
      </c>
    </row>
    <row r="298" spans="1:10" x14ac:dyDescent="0.3">
      <c r="A298" s="11" t="s">
        <v>1317</v>
      </c>
      <c r="B298" s="9" cm="1">
        <f t="array" ref="B298">_xll.SNL.Clients.Office.Excel.Functions.SPG($A298, "IQ_ASSET_TURNS", B$3)</f>
        <v>0.40400000000000003</v>
      </c>
      <c r="C298" s="9" cm="1">
        <f t="array" ref="C298">_xll.SNL.Clients.Office.Excel.Functions.SPG($A298, "IQ_ASSET_TURNS", C$3)</f>
        <v>0.40899999999999997</v>
      </c>
      <c r="D298" s="9" cm="1">
        <f t="array" ref="D298">_xll.SNL.Clients.Office.Excel.Functions.SPG($A298, "IQ_ASSET_TURNS", D$3)</f>
        <v>0.40500000000000003</v>
      </c>
      <c r="E298" s="9" cm="1">
        <f t="array" ref="E298">_xll.SNL.Clients.Office.Excel.Functions.SPG($A298, "IQ_ASSET_TURNS", E$3)</f>
        <v>0.41699999999999998</v>
      </c>
      <c r="F298" s="9" cm="1">
        <f t="array" ref="F298">_xll.SNL.Clients.Office.Excel.Functions.SPG($A298, "IQ_ASSET_TURNS", F$3)</f>
        <v>0.40600000000000003</v>
      </c>
      <c r="G298" s="9" cm="1">
        <f t="array" ref="G298">_xll.SNL.Clients.Office.Excel.Functions.SPG($A298, "IQ_ASSET_TURNS", G$3)</f>
        <v>0.41799999999999998</v>
      </c>
      <c r="H298" s="9" cm="1">
        <f t="array" ref="H298">_xll.SNL.Clients.Office.Excel.Functions.SPG($A298, "IQ_ASSET_TURNS", H$3)</f>
        <v>0.42299999999999999</v>
      </c>
      <c r="I298" s="9" cm="1">
        <f t="array" ref="I298">_xll.SNL.Clients.Office.Excel.Functions.SPG($A298, "IQ_ASSET_TURNS", I$3)</f>
        <v>0.437</v>
      </c>
      <c r="J298" s="9" cm="1">
        <f t="array" ref="J298">_xll.SNL.Clients.Office.Excel.Functions.SPG($A298, "IQ_ASSET_TURNS", J$3)</f>
        <v>0.36499999999999999</v>
      </c>
    </row>
    <row r="299" spans="1:10" x14ac:dyDescent="0.3">
      <c r="A299" s="11" t="s">
        <v>1318</v>
      </c>
      <c r="B299" s="9" cm="1">
        <f t="array" ref="B299">_xll.SNL.Clients.Office.Excel.Functions.SPG($A299, "IQ_ASSET_TURNS", B$3)</f>
        <v>0.17</v>
      </c>
      <c r="C299" s="9" cm="1">
        <f t="array" ref="C299">_xll.SNL.Clients.Office.Excel.Functions.SPG($A299, "IQ_ASSET_TURNS", C$3)</f>
        <v>0.17499999999999999</v>
      </c>
      <c r="D299" s="9" cm="1">
        <f t="array" ref="D299">_xll.SNL.Clients.Office.Excel.Functions.SPG($A299, "IQ_ASSET_TURNS", D$3)</f>
        <v>0.19600000000000001</v>
      </c>
      <c r="E299" s="9" cm="1">
        <f t="array" ref="E299">_xll.SNL.Clients.Office.Excel.Functions.SPG($A299, "IQ_ASSET_TURNS", E$3)</f>
        <v>0.18099999999999999</v>
      </c>
      <c r="F299" s="9" cm="1">
        <f t="array" ref="F299">_xll.SNL.Clients.Office.Excel.Functions.SPG($A299, "IQ_ASSET_TURNS", F$3)</f>
        <v>0.249</v>
      </c>
      <c r="G299" s="9" cm="1">
        <f t="array" ref="G299">_xll.SNL.Clients.Office.Excel.Functions.SPG($A299, "IQ_ASSET_TURNS", G$3)</f>
        <v>0.216</v>
      </c>
      <c r="H299" s="9" cm="1">
        <f t="array" ref="H299">_xll.SNL.Clients.Office.Excel.Functions.SPG($A299, "IQ_ASSET_TURNS", H$3)</f>
        <v>0.23400000000000001</v>
      </c>
      <c r="I299" s="9" cm="1">
        <f t="array" ref="I299">_xll.SNL.Clients.Office.Excel.Functions.SPG($A299, "IQ_ASSET_TURNS", I$3)</f>
        <v>0.187</v>
      </c>
      <c r="J299" s="9" cm="1">
        <f t="array" ref="J299">_xll.SNL.Clients.Office.Excel.Functions.SPG($A299, "IQ_ASSET_TURNS", J$3)</f>
        <v>0.19500000000000001</v>
      </c>
    </row>
    <row r="300" spans="1:10" x14ac:dyDescent="0.3">
      <c r="A300" s="11" t="s">
        <v>1319</v>
      </c>
      <c r="B300" s="9" cm="1">
        <f t="array" ref="B300">_xll.SNL.Clients.Office.Excel.Functions.SPG($A300, "IQ_ASSET_TURNS", B$3)</f>
        <v>1.367</v>
      </c>
      <c r="C300" s="9" cm="1">
        <f t="array" ref="C300">_xll.SNL.Clients.Office.Excel.Functions.SPG($A300, "IQ_ASSET_TURNS", C$3)</f>
        <v>1.2310000000000001</v>
      </c>
      <c r="D300" s="9" cm="1">
        <f t="array" ref="D300">_xll.SNL.Clients.Office.Excel.Functions.SPG($A300, "IQ_ASSET_TURNS", D$3)</f>
        <v>1.319</v>
      </c>
      <c r="E300" s="9" cm="1">
        <f t="array" ref="E300">_xll.SNL.Clients.Office.Excel.Functions.SPG($A300, "IQ_ASSET_TURNS", E$3)</f>
        <v>1.377</v>
      </c>
      <c r="F300" s="9" cm="1">
        <f t="array" ref="F300">_xll.SNL.Clients.Office.Excel.Functions.SPG($A300, "IQ_ASSET_TURNS", F$3)</f>
        <v>1.3759999999999999</v>
      </c>
      <c r="G300" s="9" cm="1">
        <f t="array" ref="G300">_xll.SNL.Clients.Office.Excel.Functions.SPG($A300, "IQ_ASSET_TURNS", G$3)</f>
        <v>1.2729999999999999</v>
      </c>
      <c r="H300" s="9" cm="1">
        <f t="array" ref="H300">_xll.SNL.Clients.Office.Excel.Functions.SPG($A300, "IQ_ASSET_TURNS", H$3)</f>
        <v>1.385</v>
      </c>
      <c r="I300" s="9" cm="1">
        <f t="array" ref="I300">_xll.SNL.Clients.Office.Excel.Functions.SPG($A300, "IQ_ASSET_TURNS", I$3)</f>
        <v>1.504</v>
      </c>
      <c r="J300" s="9" cm="1">
        <f t="array" ref="J300">_xll.SNL.Clients.Office.Excel.Functions.SPG($A300, "IQ_ASSET_TURNS", J$3)</f>
        <v>1.5449999999999999</v>
      </c>
    </row>
    <row r="301" spans="1:10" x14ac:dyDescent="0.3">
      <c r="A301" s="11" t="s">
        <v>1320</v>
      </c>
      <c r="B301" s="9" cm="1">
        <f t="array" ref="B301">_xll.SNL.Clients.Office.Excel.Functions.SPG($A301, "IQ_ASSET_TURNS", B$3)</f>
        <v>0.26700000000000002</v>
      </c>
      <c r="C301" s="9" cm="1">
        <f t="array" ref="C301">_xll.SNL.Clients.Office.Excel.Functions.SPG($A301, "IQ_ASSET_TURNS", C$3)</f>
        <v>0.18099999999999999</v>
      </c>
      <c r="D301" s="9" cm="1">
        <f t="array" ref="D301">_xll.SNL.Clients.Office.Excel.Functions.SPG($A301, "IQ_ASSET_TURNS", D$3)</f>
        <v>0.30299999999999999</v>
      </c>
      <c r="E301" s="9" cm="1">
        <f t="array" ref="E301">_xll.SNL.Clients.Office.Excel.Functions.SPG($A301, "IQ_ASSET_TURNS", E$3)</f>
        <v>0.221</v>
      </c>
      <c r="F301" s="9" cm="1">
        <f t="array" ref="F301">_xll.SNL.Clients.Office.Excel.Functions.SPG($A301, "IQ_ASSET_TURNS", F$3)</f>
        <v>0.21099999999999999</v>
      </c>
      <c r="G301" s="9" cm="1">
        <f t="array" ref="G301">_xll.SNL.Clients.Office.Excel.Functions.SPG($A301, "IQ_ASSET_TURNS", G$3)</f>
        <v>0.28699999999999998</v>
      </c>
      <c r="H301" s="9" cm="1">
        <f t="array" ref="H301">_xll.SNL.Clients.Office.Excel.Functions.SPG($A301, "IQ_ASSET_TURNS", H$3)</f>
        <v>0.18099999999999999</v>
      </c>
      <c r="I301" s="9" cm="1">
        <f t="array" ref="I301">_xll.SNL.Clients.Office.Excel.Functions.SPG($A301, "IQ_ASSET_TURNS", I$3)</f>
        <v>0.187</v>
      </c>
      <c r="J301" s="9" cm="1">
        <f t="array" ref="J301">_xll.SNL.Clients.Office.Excel.Functions.SPG($A301, "IQ_ASSET_TURNS", J$3)</f>
        <v>0.23699999999999999</v>
      </c>
    </row>
    <row r="302" spans="1:10" x14ac:dyDescent="0.3">
      <c r="A302" s="11" t="s">
        <v>1321</v>
      </c>
      <c r="B302" s="9" cm="1">
        <f t="array" ref="B302">_xll.SNL.Clients.Office.Excel.Functions.SPG($A302, "IQ_ASSET_TURNS", B$3)</f>
        <v>0.23799999999999999</v>
      </c>
      <c r="C302" s="9" cm="1">
        <f t="array" ref="C302">_xll.SNL.Clients.Office.Excel.Functions.SPG($A302, "IQ_ASSET_TURNS", C$3)</f>
        <v>0.23699999999999999</v>
      </c>
      <c r="D302" s="9" cm="1">
        <f t="array" ref="D302">_xll.SNL.Clients.Office.Excel.Functions.SPG($A302, "IQ_ASSET_TURNS", D$3)</f>
        <v>0.217</v>
      </c>
      <c r="E302" s="9" cm="1">
        <f t="array" ref="E302">_xll.SNL.Clients.Office.Excel.Functions.SPG($A302, "IQ_ASSET_TURNS", E$3)</f>
        <v>0.222</v>
      </c>
      <c r="F302" s="9" cm="1">
        <f t="array" ref="F302">_xll.SNL.Clients.Office.Excel.Functions.SPG($A302, "IQ_ASSET_TURNS", F$3)</f>
        <v>0.216</v>
      </c>
      <c r="G302" s="9" cm="1">
        <f t="array" ref="G302">_xll.SNL.Clients.Office.Excel.Functions.SPG($A302, "IQ_ASSET_TURNS", G$3)</f>
        <v>0.249</v>
      </c>
      <c r="H302" s="9" cm="1">
        <f t="array" ref="H302">_xll.SNL.Clients.Office.Excel.Functions.SPG($A302, "IQ_ASSET_TURNS", H$3)</f>
        <v>0.223</v>
      </c>
      <c r="I302" s="9" cm="1">
        <f t="array" ref="I302">_xll.SNL.Clients.Office.Excel.Functions.SPG($A302, "IQ_ASSET_TURNS", I$3)</f>
        <v>0.25</v>
      </c>
      <c r="J302" s="9" cm="1">
        <f t="array" ref="J302">_xll.SNL.Clients.Office.Excel.Functions.SPG($A302, "IQ_ASSET_TURNS", J$3)</f>
        <v>0.26100000000000001</v>
      </c>
    </row>
    <row r="303" spans="1:10" x14ac:dyDescent="0.3">
      <c r="A303" s="11" t="s">
        <v>1322</v>
      </c>
      <c r="B303" s="9" cm="1">
        <f t="array" ref="B303">_xll.SNL.Clients.Office.Excel.Functions.SPG($A303, "IQ_ASSET_TURNS", B$3)</f>
        <v>7.8E-2</v>
      </c>
      <c r="C303" s="9" cm="1">
        <f t="array" ref="C303">_xll.SNL.Clients.Office.Excel.Functions.SPG($A303, "IQ_ASSET_TURNS", C$3)</f>
        <v>7.8E-2</v>
      </c>
      <c r="D303" s="9" cm="1">
        <f t="array" ref="D303">_xll.SNL.Clients.Office.Excel.Functions.SPG($A303, "IQ_ASSET_TURNS", D$3)</f>
        <v>7.8E-2</v>
      </c>
      <c r="E303" s="9" cm="1">
        <f t="array" ref="E303">_xll.SNL.Clients.Office.Excel.Functions.SPG($A303, "IQ_ASSET_TURNS", E$3)</f>
        <v>7.6999999999999999E-2</v>
      </c>
      <c r="F303" s="9" cm="1">
        <f t="array" ref="F303">_xll.SNL.Clients.Office.Excel.Functions.SPG($A303, "IQ_ASSET_TURNS", F$3)</f>
        <v>7.2999999999999995E-2</v>
      </c>
      <c r="G303" s="9" cm="1">
        <f t="array" ref="G303">_xll.SNL.Clients.Office.Excel.Functions.SPG($A303, "IQ_ASSET_TURNS", G$3)</f>
        <v>7.8E-2</v>
      </c>
      <c r="H303" s="9" cm="1">
        <f t="array" ref="H303">_xll.SNL.Clients.Office.Excel.Functions.SPG($A303, "IQ_ASSET_TURNS", H$3)</f>
        <v>7.9000000000000001E-2</v>
      </c>
      <c r="I303" s="9" cm="1">
        <f t="array" ref="I303">_xll.SNL.Clients.Office.Excel.Functions.SPG($A303, "IQ_ASSET_TURNS", I$3)</f>
        <v>7.6999999999999999E-2</v>
      </c>
      <c r="J303" s="9" cm="1">
        <f t="array" ref="J303">_xll.SNL.Clients.Office.Excel.Functions.SPG($A303, "IQ_ASSET_TURNS", J$3)</f>
        <v>7.5999999999999998E-2</v>
      </c>
    </row>
    <row r="304" spans="1:10" x14ac:dyDescent="0.3">
      <c r="A304" s="11" t="s">
        <v>1323</v>
      </c>
      <c r="B304" s="9" t="str" cm="1">
        <f t="array" ref="B304">_xll.SNL.Clients.Office.Excel.Functions.SPG($A304, "IQ_ASSET_TURNS", B$3)</f>
        <v>NA</v>
      </c>
      <c r="C304" s="9" cm="1">
        <f t="array" ref="C304">_xll.SNL.Clients.Office.Excel.Functions.SPG($A304, "IQ_ASSET_TURNS", C$3)</f>
        <v>0.72099999999999997</v>
      </c>
      <c r="D304" s="9" cm="1">
        <f t="array" ref="D304">_xll.SNL.Clients.Office.Excel.Functions.SPG($A304, "IQ_ASSET_TURNS", D$3)</f>
        <v>0.73499999999999999</v>
      </c>
      <c r="E304" s="9" cm="1">
        <f t="array" ref="E304">_xll.SNL.Clients.Office.Excel.Functions.SPG($A304, "IQ_ASSET_TURNS", E$3)</f>
        <v>0.77500000000000002</v>
      </c>
      <c r="F304" s="9" cm="1">
        <f t="array" ref="F304">_xll.SNL.Clients.Office.Excel.Functions.SPG($A304, "IQ_ASSET_TURNS", F$3)</f>
        <v>0.69799999999999995</v>
      </c>
      <c r="G304" s="9" cm="1">
        <f t="array" ref="G304">_xll.SNL.Clients.Office.Excel.Functions.SPG($A304, "IQ_ASSET_TURNS", G$3)</f>
        <v>0.70399999999999996</v>
      </c>
      <c r="H304" s="9" cm="1">
        <f t="array" ref="H304">_xll.SNL.Clients.Office.Excel.Functions.SPG($A304, "IQ_ASSET_TURNS", H$3)</f>
        <v>0.71099999999999997</v>
      </c>
      <c r="I304" s="9" cm="1">
        <f t="array" ref="I304">_xll.SNL.Clients.Office.Excel.Functions.SPG($A304, "IQ_ASSET_TURNS", I$3)</f>
        <v>0.67200000000000004</v>
      </c>
      <c r="J304" s="9" cm="1">
        <f t="array" ref="J304">_xll.SNL.Clients.Office.Excel.Functions.SPG($A304, "IQ_ASSET_TURNS", J$3)</f>
        <v>0.55600000000000005</v>
      </c>
    </row>
    <row r="305" spans="1:10" x14ac:dyDescent="0.3">
      <c r="A305" s="11" t="s">
        <v>1324</v>
      </c>
      <c r="B305" s="9" cm="1">
        <f t="array" ref="B305">_xll.SNL.Clients.Office.Excel.Functions.SPG($A305, "IQ_ASSET_TURNS", B$3)</f>
        <v>0.28699999999999998</v>
      </c>
      <c r="C305" s="9" cm="1">
        <f t="array" ref="C305">_xll.SNL.Clients.Office.Excel.Functions.SPG($A305, "IQ_ASSET_TURNS", C$3)</f>
        <v>0.308</v>
      </c>
      <c r="D305" s="9" cm="1">
        <f t="array" ref="D305">_xll.SNL.Clients.Office.Excel.Functions.SPG($A305, "IQ_ASSET_TURNS", D$3)</f>
        <v>0.33300000000000002</v>
      </c>
      <c r="E305" s="9" cm="1">
        <f t="array" ref="E305">_xll.SNL.Clients.Office.Excel.Functions.SPG($A305, "IQ_ASSET_TURNS", E$3)</f>
        <v>0.307</v>
      </c>
      <c r="F305" s="9" cm="1">
        <f t="array" ref="F305">_xll.SNL.Clients.Office.Excel.Functions.SPG($A305, "IQ_ASSET_TURNS", F$3)</f>
        <v>0.33800000000000002</v>
      </c>
      <c r="G305" s="9" cm="1">
        <f t="array" ref="G305">_xll.SNL.Clients.Office.Excel.Functions.SPG($A305, "IQ_ASSET_TURNS", G$3)</f>
        <v>0.33800000000000002</v>
      </c>
      <c r="H305" s="9" cm="1">
        <f t="array" ref="H305">_xll.SNL.Clients.Office.Excel.Functions.SPG($A305, "IQ_ASSET_TURNS", H$3)</f>
        <v>0.26100000000000001</v>
      </c>
      <c r="I305" s="9" cm="1">
        <f t="array" ref="I305">_xll.SNL.Clients.Office.Excel.Functions.SPG($A305, "IQ_ASSET_TURNS", I$3)</f>
        <v>0.309</v>
      </c>
      <c r="J305" s="9" cm="1">
        <f t="array" ref="J305">_xll.SNL.Clients.Office.Excel.Functions.SPG($A305, "IQ_ASSET_TURNS", J$3)</f>
        <v>0.30399999999999999</v>
      </c>
    </row>
    <row r="306" spans="1:10" x14ac:dyDescent="0.3">
      <c r="A306" s="11" t="s">
        <v>1325</v>
      </c>
      <c r="B306" s="9" t="str" cm="1">
        <f t="array" ref="B306">_xll.SNL.Clients.Office.Excel.Functions.SPG($A306, "IQ_ASSET_TURNS", B$3)</f>
        <v>NA</v>
      </c>
      <c r="C306" s="9" cm="1">
        <f t="array" ref="C306">_xll.SNL.Clients.Office.Excel.Functions.SPG($A306, "IQ_ASSET_TURNS", C$3)</f>
        <v>6.0000000000000001E-3</v>
      </c>
      <c r="D306" s="9" cm="1">
        <f t="array" ref="D306">_xll.SNL.Clients.Office.Excel.Functions.SPG($A306, "IQ_ASSET_TURNS", D$3)</f>
        <v>3.0000000000000001E-3</v>
      </c>
      <c r="E306" s="9" cm="1">
        <f t="array" ref="E306">_xll.SNL.Clients.Office.Excel.Functions.SPG($A306, "IQ_ASSET_TURNS", E$3)</f>
        <v>5.0000000000000001E-3</v>
      </c>
      <c r="F306" s="9" cm="1">
        <f t="array" ref="F306">_xll.SNL.Clients.Office.Excel.Functions.SPG($A306, "IQ_ASSET_TURNS", F$3)</f>
        <v>1.6E-2</v>
      </c>
      <c r="G306" s="9" cm="1">
        <f t="array" ref="G306">_xll.SNL.Clients.Office.Excel.Functions.SPG($A306, "IQ_ASSET_TURNS", G$3)</f>
        <v>1.2999999999999999E-2</v>
      </c>
      <c r="H306" s="9" cm="1">
        <f t="array" ref="H306">_xll.SNL.Clients.Office.Excel.Functions.SPG($A306, "IQ_ASSET_TURNS", H$3)</f>
        <v>7.0000000000000001E-3</v>
      </c>
      <c r="I306" s="9" cm="1">
        <f t="array" ref="I306">_xll.SNL.Clients.Office.Excel.Functions.SPG($A306, "IQ_ASSET_TURNS", I$3)</f>
        <v>8.0000000000000002E-3</v>
      </c>
      <c r="J306" s="9" t="str" cm="1">
        <f t="array" ref="J306">_xll.SNL.Clients.Office.Excel.Functions.SPG($A306, "IQ_ASSET_TURNS", J$3)</f>
        <v>NA</v>
      </c>
    </row>
    <row r="307" spans="1:10" x14ac:dyDescent="0.3">
      <c r="A307" s="11" t="s">
        <v>1326</v>
      </c>
      <c r="B307" s="9" cm="1">
        <f t="array" ref="B307">_xll.SNL.Clients.Office.Excel.Functions.SPG($A307, "IQ_ASSET_TURNS", B$3)</f>
        <v>0.224</v>
      </c>
      <c r="C307" s="9" cm="1">
        <f t="array" ref="C307">_xll.SNL.Clients.Office.Excel.Functions.SPG($A307, "IQ_ASSET_TURNS", C$3)</f>
        <v>0.24</v>
      </c>
      <c r="D307" s="9" cm="1">
        <f t="array" ref="D307">_xll.SNL.Clients.Office.Excel.Functions.SPG($A307, "IQ_ASSET_TURNS", D$3)</f>
        <v>0.23400000000000001</v>
      </c>
      <c r="E307" s="9" cm="1">
        <f t="array" ref="E307">_xll.SNL.Clients.Office.Excel.Functions.SPG($A307, "IQ_ASSET_TURNS", E$3)</f>
        <v>0.21</v>
      </c>
      <c r="F307" s="9" cm="1">
        <f t="array" ref="F307">_xll.SNL.Clients.Office.Excel.Functions.SPG($A307, "IQ_ASSET_TURNS", F$3)</f>
        <v>0.17699999999999999</v>
      </c>
      <c r="G307" s="9" cm="1">
        <f t="array" ref="G307">_xll.SNL.Clients.Office.Excel.Functions.SPG($A307, "IQ_ASSET_TURNS", G$3)</f>
        <v>0.17799999999999999</v>
      </c>
      <c r="H307" s="9" cm="1">
        <f t="array" ref="H307">_xll.SNL.Clients.Office.Excel.Functions.SPG($A307, "IQ_ASSET_TURNS", H$3)</f>
        <v>0.16</v>
      </c>
      <c r="I307" s="9" cm="1">
        <f t="array" ref="I307">_xll.SNL.Clients.Office.Excel.Functions.SPG($A307, "IQ_ASSET_TURNS", I$3)</f>
        <v>0.16500000000000001</v>
      </c>
      <c r="J307" s="9" cm="1">
        <f t="array" ref="J307">_xll.SNL.Clients.Office.Excel.Functions.SPG($A307, "IQ_ASSET_TURNS", J$3)</f>
        <v>0.192</v>
      </c>
    </row>
    <row r="308" spans="1:10" x14ac:dyDescent="0.3">
      <c r="A308" s="11" t="s">
        <v>1327</v>
      </c>
      <c r="B308" s="9" cm="1">
        <f t="array" ref="B308">_xll.SNL.Clients.Office.Excel.Functions.SPG($A308, "IQ_ASSET_TURNS", B$3)</f>
        <v>0.88800000000000001</v>
      </c>
      <c r="C308" s="9" cm="1">
        <f t="array" ref="C308">_xll.SNL.Clients.Office.Excel.Functions.SPG($A308, "IQ_ASSET_TURNS", C$3)</f>
        <v>1.107</v>
      </c>
      <c r="D308" s="9" cm="1">
        <f t="array" ref="D308">_xll.SNL.Clients.Office.Excel.Functions.SPG($A308, "IQ_ASSET_TURNS", D$3)</f>
        <v>1.19</v>
      </c>
      <c r="E308" s="9" cm="1">
        <f t="array" ref="E308">_xll.SNL.Clients.Office.Excel.Functions.SPG($A308, "IQ_ASSET_TURNS", E$3)</f>
        <v>1.2390000000000001</v>
      </c>
      <c r="F308" s="9" cm="1">
        <f t="array" ref="F308">_xll.SNL.Clients.Office.Excel.Functions.SPG($A308, "IQ_ASSET_TURNS", F$3)</f>
        <v>0.94299999999999995</v>
      </c>
      <c r="G308" s="9" cm="1">
        <f t="array" ref="G308">_xll.SNL.Clients.Office.Excel.Functions.SPG($A308, "IQ_ASSET_TURNS", G$3)</f>
        <v>1.0820000000000001</v>
      </c>
      <c r="H308" s="9" cm="1">
        <f t="array" ref="H308">_xll.SNL.Clients.Office.Excel.Functions.SPG($A308, "IQ_ASSET_TURNS", H$3)</f>
        <v>1.1919999999999999</v>
      </c>
      <c r="I308" s="9" cm="1">
        <f t="array" ref="I308">_xll.SNL.Clients.Office.Excel.Functions.SPG($A308, "IQ_ASSET_TURNS", I$3)</f>
        <v>1.204</v>
      </c>
      <c r="J308" s="9" cm="1">
        <f t="array" ref="J308">_xll.SNL.Clients.Office.Excel.Functions.SPG($A308, "IQ_ASSET_TURNS", J$3)</f>
        <v>0.90100000000000002</v>
      </c>
    </row>
    <row r="309" spans="1:10" x14ac:dyDescent="0.3">
      <c r="A309" s="11" t="s">
        <v>1328</v>
      </c>
      <c r="B309" s="9" cm="1">
        <f t="array" ref="B309">_xll.SNL.Clients.Office.Excel.Functions.SPG($A309, "IQ_ASSET_TURNS", B$3)</f>
        <v>0.27700000000000002</v>
      </c>
      <c r="C309" s="9" cm="1">
        <f t="array" ref="C309">_xll.SNL.Clients.Office.Excel.Functions.SPG($A309, "IQ_ASSET_TURNS", C$3)</f>
        <v>0.28699999999999998</v>
      </c>
      <c r="D309" s="9" cm="1">
        <f t="array" ref="D309">_xll.SNL.Clients.Office.Excel.Functions.SPG($A309, "IQ_ASSET_TURNS", D$3)</f>
        <v>0.28100000000000003</v>
      </c>
      <c r="E309" s="9" cm="1">
        <f t="array" ref="E309">_xll.SNL.Clients.Office.Excel.Functions.SPG($A309, "IQ_ASSET_TURNS", E$3)</f>
        <v>0.35399999999999998</v>
      </c>
      <c r="F309" s="9" cm="1">
        <f t="array" ref="F309">_xll.SNL.Clients.Office.Excel.Functions.SPG($A309, "IQ_ASSET_TURNS", F$3)</f>
        <v>0.3</v>
      </c>
      <c r="G309" s="9" cm="1">
        <f t="array" ref="G309">_xll.SNL.Clients.Office.Excel.Functions.SPG($A309, "IQ_ASSET_TURNS", G$3)</f>
        <v>0.30299999999999999</v>
      </c>
      <c r="H309" s="9" cm="1">
        <f t="array" ref="H309">_xll.SNL.Clients.Office.Excel.Functions.SPG($A309, "IQ_ASSET_TURNS", H$3)</f>
        <v>0.28499999999999998</v>
      </c>
      <c r="I309" s="9" cm="1">
        <f t="array" ref="I309">_xll.SNL.Clients.Office.Excel.Functions.SPG($A309, "IQ_ASSET_TURNS", I$3)</f>
        <v>0.34499999999999997</v>
      </c>
      <c r="J309" s="9" cm="1">
        <f t="array" ref="J309">_xll.SNL.Clients.Office.Excel.Functions.SPG($A309, "IQ_ASSET_TURNS", J$3)</f>
        <v>0.28799999999999998</v>
      </c>
    </row>
    <row r="310" spans="1:10" x14ac:dyDescent="0.3">
      <c r="A310" s="11" t="s">
        <v>1329</v>
      </c>
      <c r="B310" s="9" cm="1">
        <f t="array" ref="B310">_xll.SNL.Clients.Office.Excel.Functions.SPG($A310, "IQ_ASSET_TURNS", B$3)</f>
        <v>0.75700000000000001</v>
      </c>
      <c r="C310" s="9" cm="1">
        <f t="array" ref="C310">_xll.SNL.Clients.Office.Excel.Functions.SPG($A310, "IQ_ASSET_TURNS", C$3)</f>
        <v>0.76900000000000002</v>
      </c>
      <c r="D310" s="9" cm="1">
        <f t="array" ref="D310">_xll.SNL.Clients.Office.Excel.Functions.SPG($A310, "IQ_ASSET_TURNS", D$3)</f>
        <v>0.77</v>
      </c>
      <c r="E310" s="9" cm="1">
        <f t="array" ref="E310">_xll.SNL.Clients.Office.Excel.Functions.SPG($A310, "IQ_ASSET_TURNS", E$3)</f>
        <v>0.77400000000000002</v>
      </c>
      <c r="F310" s="9" cm="1">
        <f t="array" ref="F310">_xll.SNL.Clients.Office.Excel.Functions.SPG($A310, "IQ_ASSET_TURNS", F$3)</f>
        <v>0.76800000000000002</v>
      </c>
      <c r="G310" s="9" cm="1">
        <f t="array" ref="G310">_xll.SNL.Clients.Office.Excel.Functions.SPG($A310, "IQ_ASSET_TURNS", G$3)</f>
        <v>0.77700000000000002</v>
      </c>
      <c r="H310" s="9" cm="1">
        <f t="array" ref="H310">_xll.SNL.Clients.Office.Excel.Functions.SPG($A310, "IQ_ASSET_TURNS", H$3)</f>
        <v>0.77200000000000002</v>
      </c>
      <c r="I310" s="9" cm="1">
        <f t="array" ref="I310">_xll.SNL.Clients.Office.Excel.Functions.SPG($A310, "IQ_ASSET_TURNS", I$3)</f>
        <v>0.78200000000000003</v>
      </c>
      <c r="J310" s="9" cm="1">
        <f t="array" ref="J310">_xll.SNL.Clients.Office.Excel.Functions.SPG($A310, "IQ_ASSET_TURNS", J$3)</f>
        <v>0.81599999999999995</v>
      </c>
    </row>
    <row r="311" spans="1:10" x14ac:dyDescent="0.3">
      <c r="A311" s="11" t="s">
        <v>1330</v>
      </c>
      <c r="B311" s="9" cm="1">
        <f t="array" ref="B311">_xll.SNL.Clients.Office.Excel.Functions.SPG($A311, "IQ_ASSET_TURNS", B$3)</f>
        <v>0.14000000000000001</v>
      </c>
      <c r="C311" s="9" cm="1">
        <f t="array" ref="C311">_xll.SNL.Clients.Office.Excel.Functions.SPG($A311, "IQ_ASSET_TURNS", C$3)</f>
        <v>0.13700000000000001</v>
      </c>
      <c r="D311" s="9" cm="1">
        <f t="array" ref="D311">_xll.SNL.Clients.Office.Excel.Functions.SPG($A311, "IQ_ASSET_TURNS", D$3)</f>
        <v>0.13300000000000001</v>
      </c>
      <c r="E311" s="9" cm="1">
        <f t="array" ref="E311">_xll.SNL.Clients.Office.Excel.Functions.SPG($A311, "IQ_ASSET_TURNS", E$3)</f>
        <v>0.13100000000000001</v>
      </c>
      <c r="F311" s="9" cm="1">
        <f t="array" ref="F311">_xll.SNL.Clients.Office.Excel.Functions.SPG($A311, "IQ_ASSET_TURNS", F$3)</f>
        <v>0.124</v>
      </c>
      <c r="G311" s="9" cm="1">
        <f t="array" ref="G311">_xll.SNL.Clients.Office.Excel.Functions.SPG($A311, "IQ_ASSET_TURNS", G$3)</f>
        <v>0.121</v>
      </c>
      <c r="H311" s="9" cm="1">
        <f t="array" ref="H311">_xll.SNL.Clients.Office.Excel.Functions.SPG($A311, "IQ_ASSET_TURNS", H$3)</f>
        <v>0.11799999999999999</v>
      </c>
      <c r="I311" s="9" cm="1">
        <f t="array" ref="I311">_xll.SNL.Clients.Office.Excel.Functions.SPG($A311, "IQ_ASSET_TURNS", I$3)</f>
        <v>0.11600000000000001</v>
      </c>
      <c r="J311" s="9" cm="1">
        <f t="array" ref="J311">_xll.SNL.Clients.Office.Excel.Functions.SPG($A311, "IQ_ASSET_TURNS", J$3)</f>
        <v>0.114</v>
      </c>
    </row>
    <row r="312" spans="1:10" x14ac:dyDescent="0.3">
      <c r="A312" s="11" t="s">
        <v>1331</v>
      </c>
      <c r="B312" s="9" cm="1">
        <f t="array" ref="B312">_xll.SNL.Clients.Office.Excel.Functions.SPG($A312, "IQ_ASSET_TURNS", B$3)</f>
        <v>0.96499999999999997</v>
      </c>
      <c r="C312" s="9" cm="1">
        <f t="array" ref="C312">_xll.SNL.Clients.Office.Excel.Functions.SPG($A312, "IQ_ASSET_TURNS", C$3)</f>
        <v>1.01</v>
      </c>
      <c r="D312" s="9" cm="1">
        <f t="array" ref="D312">_xll.SNL.Clients.Office.Excel.Functions.SPG($A312, "IQ_ASSET_TURNS", D$3)</f>
        <v>1.1160000000000001</v>
      </c>
      <c r="E312" s="9" cm="1">
        <f t="array" ref="E312">_xll.SNL.Clients.Office.Excel.Functions.SPG($A312, "IQ_ASSET_TURNS", E$3)</f>
        <v>1.151</v>
      </c>
      <c r="F312" s="9" cm="1">
        <f t="array" ref="F312">_xll.SNL.Clients.Office.Excel.Functions.SPG($A312, "IQ_ASSET_TURNS", F$3)</f>
        <v>1.129</v>
      </c>
      <c r="G312" s="9" cm="1">
        <f t="array" ref="G312">_xll.SNL.Clients.Office.Excel.Functions.SPG($A312, "IQ_ASSET_TURNS", G$3)</f>
        <v>1.1850000000000001</v>
      </c>
      <c r="H312" s="9" cm="1">
        <f t="array" ref="H312">_xll.SNL.Clients.Office.Excel.Functions.SPG($A312, "IQ_ASSET_TURNS", H$3)</f>
        <v>1.286</v>
      </c>
      <c r="I312" s="9" cm="1">
        <f t="array" ref="I312">_xll.SNL.Clients.Office.Excel.Functions.SPG($A312, "IQ_ASSET_TURNS", I$3)</f>
        <v>1.2130000000000001</v>
      </c>
      <c r="J312" s="9" cm="1">
        <f t="array" ref="J312">_xll.SNL.Clients.Office.Excel.Functions.SPG($A312, "IQ_ASSET_TURNS", J$3)</f>
        <v>1.196</v>
      </c>
    </row>
    <row r="313" spans="1:10" x14ac:dyDescent="0.3">
      <c r="A313" s="11" t="s">
        <v>1332</v>
      </c>
      <c r="B313" s="9" cm="1">
        <f t="array" ref="B313">_xll.SNL.Clients.Office.Excel.Functions.SPG($A313, "IQ_ASSET_TURNS", B$3)</f>
        <v>0.80200000000000005</v>
      </c>
      <c r="C313" s="9" cm="1">
        <f t="array" ref="C313">_xll.SNL.Clients.Office.Excel.Functions.SPG($A313, "IQ_ASSET_TURNS", C$3)</f>
        <v>0.69599999999999995</v>
      </c>
      <c r="D313" s="9" cm="1">
        <f t="array" ref="D313">_xll.SNL.Clients.Office.Excel.Functions.SPG($A313, "IQ_ASSET_TURNS", D$3)</f>
        <v>0.53200000000000003</v>
      </c>
      <c r="E313" s="9" cm="1">
        <f t="array" ref="E313">_xll.SNL.Clients.Office.Excel.Functions.SPG($A313, "IQ_ASSET_TURNS", E$3)</f>
        <v>0.437</v>
      </c>
      <c r="F313" s="9" cm="1">
        <f t="array" ref="F313">_xll.SNL.Clients.Office.Excel.Functions.SPG($A313, "IQ_ASSET_TURNS", F$3)</f>
        <v>0.51</v>
      </c>
      <c r="G313" s="9" cm="1">
        <f t="array" ref="G313">_xll.SNL.Clients.Office.Excel.Functions.SPG($A313, "IQ_ASSET_TURNS", G$3)</f>
        <v>0.498</v>
      </c>
      <c r="H313" s="9" cm="1">
        <f t="array" ref="H313">_xll.SNL.Clients.Office.Excel.Functions.SPG($A313, "IQ_ASSET_TURNS", H$3)</f>
        <v>0.42599999999999999</v>
      </c>
      <c r="I313" s="9" cm="1">
        <f t="array" ref="I313">_xll.SNL.Clients.Office.Excel.Functions.SPG($A313, "IQ_ASSET_TURNS", I$3)</f>
        <v>0.33800000000000002</v>
      </c>
      <c r="J313" s="9" cm="1">
        <f t="array" ref="J313">_xll.SNL.Clients.Office.Excel.Functions.SPG($A313, "IQ_ASSET_TURNS", J$3)</f>
        <v>0.32800000000000001</v>
      </c>
    </row>
    <row r="314" spans="1:10" x14ac:dyDescent="0.3">
      <c r="A314" s="11" t="s">
        <v>1333</v>
      </c>
      <c r="B314" s="9" t="str" cm="1">
        <f t="array" ref="B314">_xll.SNL.Clients.Office.Excel.Functions.SPG($A314, "IQ_ASSET_TURNS", B$3)</f>
        <v>NA</v>
      </c>
      <c r="C314" s="9" cm="1">
        <f t="array" ref="C314">_xll.SNL.Clients.Office.Excel.Functions.SPG($A314, "IQ_ASSET_TURNS", C$3)</f>
        <v>1.3979999999999999</v>
      </c>
      <c r="D314" s="9" cm="1">
        <f t="array" ref="D314">_xll.SNL.Clients.Office.Excel.Functions.SPG($A314, "IQ_ASSET_TURNS", D$3)</f>
        <v>1.502</v>
      </c>
      <c r="E314" s="9" cm="1">
        <f t="array" ref="E314">_xll.SNL.Clients.Office.Excel.Functions.SPG($A314, "IQ_ASSET_TURNS", E$3)</f>
        <v>1.385</v>
      </c>
      <c r="F314" s="9" cm="1">
        <f t="array" ref="F314">_xll.SNL.Clients.Office.Excel.Functions.SPG($A314, "IQ_ASSET_TURNS", F$3)</f>
        <v>1.399</v>
      </c>
      <c r="G314" s="9" cm="1">
        <f t="array" ref="G314">_xll.SNL.Clients.Office.Excel.Functions.SPG($A314, "IQ_ASSET_TURNS", G$3)</f>
        <v>1.266</v>
      </c>
      <c r="H314" s="9" cm="1">
        <f t="array" ref="H314">_xll.SNL.Clients.Office.Excel.Functions.SPG($A314, "IQ_ASSET_TURNS", H$3)</f>
        <v>1.3380000000000001</v>
      </c>
      <c r="I314" s="9" cm="1">
        <f t="array" ref="I314">_xll.SNL.Clients.Office.Excel.Functions.SPG($A314, "IQ_ASSET_TURNS", I$3)</f>
        <v>1.2270000000000001</v>
      </c>
      <c r="J314" s="9" cm="1">
        <f t="array" ref="J314">_xll.SNL.Clients.Office.Excel.Functions.SPG($A314, "IQ_ASSET_TURNS", J$3)</f>
        <v>1.411</v>
      </c>
    </row>
    <row r="315" spans="1:10" x14ac:dyDescent="0.3">
      <c r="A315" s="11" t="s">
        <v>1334</v>
      </c>
      <c r="B315" s="9" cm="1">
        <f t="array" ref="B315">_xll.SNL.Clients.Office.Excel.Functions.SPG($A315, "IQ_ASSET_TURNS", B$3)</f>
        <v>0.84</v>
      </c>
      <c r="C315" s="9" cm="1">
        <f t="array" ref="C315">_xll.SNL.Clients.Office.Excel.Functions.SPG($A315, "IQ_ASSET_TURNS", C$3)</f>
        <v>0.83</v>
      </c>
      <c r="D315" s="9" cm="1">
        <f t="array" ref="D315">_xll.SNL.Clients.Office.Excel.Functions.SPG($A315, "IQ_ASSET_TURNS", D$3)</f>
        <v>0.82499999999999996</v>
      </c>
      <c r="E315" s="9" cm="1">
        <f t="array" ref="E315">_xll.SNL.Clients.Office.Excel.Functions.SPG($A315, "IQ_ASSET_TURNS", E$3)</f>
        <v>0.81399999999999995</v>
      </c>
      <c r="F315" s="9" cm="1">
        <f t="array" ref="F315">_xll.SNL.Clients.Office.Excel.Functions.SPG($A315, "IQ_ASSET_TURNS", F$3)</f>
        <v>0.80400000000000005</v>
      </c>
      <c r="G315" s="9" cm="1">
        <f t="array" ref="G315">_xll.SNL.Clients.Office.Excel.Functions.SPG($A315, "IQ_ASSET_TURNS", G$3)</f>
        <v>0.78900000000000003</v>
      </c>
      <c r="H315" s="9" cm="1">
        <f t="array" ref="H315">_xll.SNL.Clients.Office.Excel.Functions.SPG($A315, "IQ_ASSET_TURNS", H$3)</f>
        <v>0.80800000000000005</v>
      </c>
      <c r="I315" s="9" cm="1">
        <f t="array" ref="I315">_xll.SNL.Clients.Office.Excel.Functions.SPG($A315, "IQ_ASSET_TURNS", I$3)</f>
        <v>0.84299999999999997</v>
      </c>
      <c r="J315" s="9" cm="1">
        <f t="array" ref="J315">_xll.SNL.Clients.Office.Excel.Functions.SPG($A315, "IQ_ASSET_TURNS", J$3)</f>
        <v>0.79800000000000004</v>
      </c>
    </row>
    <row r="316" spans="1:10" x14ac:dyDescent="0.3">
      <c r="A316" s="11" t="s">
        <v>1335</v>
      </c>
      <c r="B316" s="9" cm="1">
        <f t="array" ref="B316">_xll.SNL.Clients.Office.Excel.Functions.SPG($A316, "IQ_ASSET_TURNS", B$3)</f>
        <v>0.371</v>
      </c>
      <c r="C316" s="9" cm="1">
        <f t="array" ref="C316">_xll.SNL.Clients.Office.Excel.Functions.SPG($A316, "IQ_ASSET_TURNS", C$3)</f>
        <v>0.372</v>
      </c>
      <c r="D316" s="9" cm="1">
        <f t="array" ref="D316">_xll.SNL.Clients.Office.Excel.Functions.SPG($A316, "IQ_ASSET_TURNS", D$3)</f>
        <v>0.38200000000000001</v>
      </c>
      <c r="E316" s="9" cm="1">
        <f t="array" ref="E316">_xll.SNL.Clients.Office.Excel.Functions.SPG($A316, "IQ_ASSET_TURNS", E$3)</f>
        <v>0.38900000000000001</v>
      </c>
      <c r="F316" s="9" cm="1">
        <f t="array" ref="F316">_xll.SNL.Clients.Office.Excel.Functions.SPG($A316, "IQ_ASSET_TURNS", F$3)</f>
        <v>0.39100000000000001</v>
      </c>
      <c r="G316" s="9" cm="1">
        <f t="array" ref="G316">_xll.SNL.Clients.Office.Excel.Functions.SPG($A316, "IQ_ASSET_TURNS", G$3)</f>
        <v>0.38200000000000001</v>
      </c>
      <c r="H316" s="9" cm="1">
        <f t="array" ref="H316">_xll.SNL.Clients.Office.Excel.Functions.SPG($A316, "IQ_ASSET_TURNS", H$3)</f>
        <v>0.38200000000000001</v>
      </c>
      <c r="I316" s="9" cm="1">
        <f t="array" ref="I316">_xll.SNL.Clients.Office.Excel.Functions.SPG($A316, "IQ_ASSET_TURNS", I$3)</f>
        <v>0.374</v>
      </c>
      <c r="J316" s="9" cm="1">
        <f t="array" ref="J316">_xll.SNL.Clients.Office.Excel.Functions.SPG($A316, "IQ_ASSET_TURNS", J$3)</f>
        <v>0.36699999999999999</v>
      </c>
    </row>
    <row r="317" spans="1:10" x14ac:dyDescent="0.3">
      <c r="A317" s="11" t="s">
        <v>1336</v>
      </c>
      <c r="B317" s="9" cm="1">
        <f t="array" ref="B317">_xll.SNL.Clients.Office.Excel.Functions.SPG($A317, "IQ_ASSET_TURNS", B$3)</f>
        <v>0.50900000000000001</v>
      </c>
      <c r="C317" s="9" cm="1">
        <f t="array" ref="C317">_xll.SNL.Clients.Office.Excel.Functions.SPG($A317, "IQ_ASSET_TURNS", C$3)</f>
        <v>0.502</v>
      </c>
      <c r="D317" s="9" cm="1">
        <f t="array" ref="D317">_xll.SNL.Clients.Office.Excel.Functions.SPG($A317, "IQ_ASSET_TURNS", D$3)</f>
        <v>0.50700000000000001</v>
      </c>
      <c r="E317" s="9" cm="1">
        <f t="array" ref="E317">_xll.SNL.Clients.Office.Excel.Functions.SPG($A317, "IQ_ASSET_TURNS", E$3)</f>
        <v>0.52400000000000002</v>
      </c>
      <c r="F317" s="9" cm="1">
        <f t="array" ref="F317">_xll.SNL.Clients.Office.Excel.Functions.SPG($A317, "IQ_ASSET_TURNS", F$3)</f>
        <v>0.52600000000000002</v>
      </c>
      <c r="G317" s="9" cm="1">
        <f t="array" ref="G317">_xll.SNL.Clients.Office.Excel.Functions.SPG($A317, "IQ_ASSET_TURNS", G$3)</f>
        <v>0.49399999999999999</v>
      </c>
      <c r="H317" s="9" cm="1">
        <f t="array" ref="H317">_xll.SNL.Clients.Office.Excel.Functions.SPG($A317, "IQ_ASSET_TURNS", H$3)</f>
        <v>0.47699999999999998</v>
      </c>
      <c r="I317" s="9" cm="1">
        <f t="array" ref="I317">_xll.SNL.Clients.Office.Excel.Functions.SPG($A317, "IQ_ASSET_TURNS", I$3)</f>
        <v>0.5</v>
      </c>
      <c r="J317" s="9" cm="1">
        <f t="array" ref="J317">_xll.SNL.Clients.Office.Excel.Functions.SPG($A317, "IQ_ASSET_TURNS", J$3)</f>
        <v>0.45600000000000002</v>
      </c>
    </row>
    <row r="318" spans="1:10" x14ac:dyDescent="0.3">
      <c r="A318" s="11" t="s">
        <v>1337</v>
      </c>
      <c r="B318" s="9" cm="1">
        <f t="array" ref="B318">_xll.SNL.Clients.Office.Excel.Functions.SPG($A318, "IQ_ASSET_TURNS", B$3)</f>
        <v>0.248</v>
      </c>
      <c r="C318" s="9" cm="1">
        <f t="array" ref="C318">_xll.SNL.Clients.Office.Excel.Functions.SPG($A318, "IQ_ASSET_TURNS", C$3)</f>
        <v>0.251</v>
      </c>
      <c r="D318" s="9" cm="1">
        <f t="array" ref="D318">_xll.SNL.Clients.Office.Excel.Functions.SPG($A318, "IQ_ASSET_TURNS", D$3)</f>
        <v>0.23699999999999999</v>
      </c>
      <c r="E318" s="9" cm="1">
        <f t="array" ref="E318">_xll.SNL.Clients.Office.Excel.Functions.SPG($A318, "IQ_ASSET_TURNS", E$3)</f>
        <v>0.247</v>
      </c>
      <c r="F318" s="9" cm="1">
        <f t="array" ref="F318">_xll.SNL.Clients.Office.Excel.Functions.SPG($A318, "IQ_ASSET_TURNS", F$3)</f>
        <v>0.253</v>
      </c>
      <c r="G318" s="9" cm="1">
        <f t="array" ref="G318">_xll.SNL.Clients.Office.Excel.Functions.SPG($A318, "IQ_ASSET_TURNS", G$3)</f>
        <v>0.26400000000000001</v>
      </c>
      <c r="H318" s="9" cm="1">
        <f t="array" ref="H318">_xll.SNL.Clients.Office.Excel.Functions.SPG($A318, "IQ_ASSET_TURNS", H$3)</f>
        <v>0.25600000000000001</v>
      </c>
      <c r="I318" s="9" cm="1">
        <f t="array" ref="I318">_xll.SNL.Clients.Office.Excel.Functions.SPG($A318, "IQ_ASSET_TURNS", I$3)</f>
        <v>0.26100000000000001</v>
      </c>
      <c r="J318" s="9" cm="1">
        <f t="array" ref="J318">_xll.SNL.Clients.Office.Excel.Functions.SPG($A318, "IQ_ASSET_TURNS", J$3)</f>
        <v>0.27100000000000002</v>
      </c>
    </row>
    <row r="319" spans="1:10" x14ac:dyDescent="0.3">
      <c r="A319" s="11" t="s">
        <v>1338</v>
      </c>
      <c r="B319" s="9" cm="1">
        <f t="array" ref="B319">_xll.SNL.Clients.Office.Excel.Functions.SPG($A319, "IQ_ASSET_TURNS", B$3)</f>
        <v>0.67600000000000005</v>
      </c>
      <c r="C319" s="9" cm="1">
        <f t="array" ref="C319">_xll.SNL.Clients.Office.Excel.Functions.SPG($A319, "IQ_ASSET_TURNS", C$3)</f>
        <v>0.70299999999999996</v>
      </c>
      <c r="D319" s="9" cm="1">
        <f t="array" ref="D319">_xll.SNL.Clients.Office.Excel.Functions.SPG($A319, "IQ_ASSET_TURNS", D$3)</f>
        <v>0.85099999999999998</v>
      </c>
      <c r="E319" s="9" cm="1">
        <f t="array" ref="E319">_xll.SNL.Clients.Office.Excel.Functions.SPG($A319, "IQ_ASSET_TURNS", E$3)</f>
        <v>0.95899999999999996</v>
      </c>
      <c r="F319" s="9" cm="1">
        <f t="array" ref="F319">_xll.SNL.Clients.Office.Excel.Functions.SPG($A319, "IQ_ASSET_TURNS", F$3)</f>
        <v>0.83299999999999996</v>
      </c>
      <c r="G319" s="9" cm="1">
        <f t="array" ref="G319">_xll.SNL.Clients.Office.Excel.Functions.SPG($A319, "IQ_ASSET_TURNS", G$3)</f>
        <v>0.93500000000000005</v>
      </c>
      <c r="H319" s="9" cm="1">
        <f t="array" ref="H319">_xll.SNL.Clients.Office.Excel.Functions.SPG($A319, "IQ_ASSET_TURNS", H$3)</f>
        <v>1.0309999999999999</v>
      </c>
      <c r="I319" s="9" cm="1">
        <f t="array" ref="I319">_xll.SNL.Clients.Office.Excel.Functions.SPG($A319, "IQ_ASSET_TURNS", I$3)</f>
        <v>0.97899999999999998</v>
      </c>
      <c r="J319" s="9" cm="1">
        <f t="array" ref="J319">_xll.SNL.Clients.Office.Excel.Functions.SPG($A319, "IQ_ASSET_TURNS", J$3)</f>
        <v>0.84699999999999998</v>
      </c>
    </row>
    <row r="320" spans="1:10" x14ac:dyDescent="0.3">
      <c r="A320" s="11" t="s">
        <v>1339</v>
      </c>
      <c r="B320" s="9" cm="1">
        <f t="array" ref="B320">_xll.SNL.Clients.Office.Excel.Functions.SPG($A320, "IQ_ASSET_TURNS", B$3)</f>
        <v>0.67600000000000005</v>
      </c>
      <c r="C320" s="9" cm="1">
        <f t="array" ref="C320">_xll.SNL.Clients.Office.Excel.Functions.SPG($A320, "IQ_ASSET_TURNS", C$3)</f>
        <v>0.69099999999999995</v>
      </c>
      <c r="D320" s="9" cm="1">
        <f t="array" ref="D320">_xll.SNL.Clients.Office.Excel.Functions.SPG($A320, "IQ_ASSET_TURNS", D$3)</f>
        <v>0.90400000000000003</v>
      </c>
      <c r="E320" s="9" cm="1">
        <f t="array" ref="E320">_xll.SNL.Clients.Office.Excel.Functions.SPG($A320, "IQ_ASSET_TURNS", E$3)</f>
        <v>0.72399999999999998</v>
      </c>
      <c r="F320" s="9" cm="1">
        <f t="array" ref="F320">_xll.SNL.Clients.Office.Excel.Functions.SPG($A320, "IQ_ASSET_TURNS", F$3)</f>
        <v>0.69399999999999995</v>
      </c>
      <c r="G320" s="9" cm="1">
        <f t="array" ref="G320">_xll.SNL.Clients.Office.Excel.Functions.SPG($A320, "IQ_ASSET_TURNS", G$3)</f>
        <v>0.69499999999999995</v>
      </c>
      <c r="H320" s="9" cm="1">
        <f t="array" ref="H320">_xll.SNL.Clients.Office.Excel.Functions.SPG($A320, "IQ_ASSET_TURNS", H$3)</f>
        <v>0.91700000000000004</v>
      </c>
      <c r="I320" s="9" cm="1">
        <f t="array" ref="I320">_xll.SNL.Clients.Office.Excel.Functions.SPG($A320, "IQ_ASSET_TURNS", I$3)</f>
        <v>0.72399999999999998</v>
      </c>
      <c r="J320" s="9" cm="1">
        <f t="array" ref="J320">_xll.SNL.Clients.Office.Excel.Functions.SPG($A320, "IQ_ASSET_TURNS", J$3)</f>
        <v>0.746</v>
      </c>
    </row>
    <row r="321" spans="1:10" x14ac:dyDescent="0.3">
      <c r="A321" s="11" t="s">
        <v>1340</v>
      </c>
      <c r="B321" s="9" cm="1">
        <f t="array" ref="B321">_xll.SNL.Clients.Office.Excel.Functions.SPG($A321, "IQ_ASSET_TURNS", B$3)</f>
        <v>0.57999999999999996</v>
      </c>
      <c r="C321" s="9" cm="1">
        <f t="array" ref="C321">_xll.SNL.Clients.Office.Excel.Functions.SPG($A321, "IQ_ASSET_TURNS", C$3)</f>
        <v>0.53800000000000003</v>
      </c>
      <c r="D321" s="9" cm="1">
        <f t="array" ref="D321">_xll.SNL.Clients.Office.Excel.Functions.SPG($A321, "IQ_ASSET_TURNS", D$3)</f>
        <v>0.53300000000000003</v>
      </c>
      <c r="E321" s="9" cm="1">
        <f t="array" ref="E321">_xll.SNL.Clients.Office.Excel.Functions.SPG($A321, "IQ_ASSET_TURNS", E$3)</f>
        <v>0.44800000000000001</v>
      </c>
      <c r="F321" s="9" cm="1">
        <f t="array" ref="F321">_xll.SNL.Clients.Office.Excel.Functions.SPG($A321, "IQ_ASSET_TURNS", F$3)</f>
        <v>0.30499999999999999</v>
      </c>
      <c r="G321" s="9" cm="1">
        <f t="array" ref="G321">_xll.SNL.Clients.Office.Excel.Functions.SPG($A321, "IQ_ASSET_TURNS", G$3)</f>
        <v>0.23799999999999999</v>
      </c>
      <c r="H321" s="9" cm="1">
        <f t="array" ref="H321">_xll.SNL.Clients.Office.Excel.Functions.SPG($A321, "IQ_ASSET_TURNS", H$3)</f>
        <v>0.54400000000000004</v>
      </c>
      <c r="I321" s="9" cm="1">
        <f t="array" ref="I321">_xll.SNL.Clients.Office.Excel.Functions.SPG($A321, "IQ_ASSET_TURNS", I$3)</f>
        <v>0.53200000000000003</v>
      </c>
      <c r="J321" s="9" cm="1">
        <f t="array" ref="J321">_xll.SNL.Clients.Office.Excel.Functions.SPG($A321, "IQ_ASSET_TURNS", J$3)</f>
        <v>0.45600000000000002</v>
      </c>
    </row>
    <row r="322" spans="1:10" x14ac:dyDescent="0.3">
      <c r="A322" s="11" t="s">
        <v>1341</v>
      </c>
      <c r="B322" s="9" cm="1">
        <f t="array" ref="B322">_xll.SNL.Clients.Office.Excel.Functions.SPG($A322, "IQ_ASSET_TURNS", B$3)</f>
        <v>0.77600000000000002</v>
      </c>
      <c r="C322" s="9" cm="1">
        <f t="array" ref="C322">_xll.SNL.Clients.Office.Excel.Functions.SPG($A322, "IQ_ASSET_TURNS", C$3)</f>
        <v>0.73499999999999999</v>
      </c>
      <c r="D322" s="9" cm="1">
        <f t="array" ref="D322">_xll.SNL.Clients.Office.Excel.Functions.SPG($A322, "IQ_ASSET_TURNS", D$3)</f>
        <v>0.82799999999999996</v>
      </c>
      <c r="E322" s="9" cm="1">
        <f t="array" ref="E322">_xll.SNL.Clients.Office.Excel.Functions.SPG($A322, "IQ_ASSET_TURNS", E$3)</f>
        <v>0.86899999999999999</v>
      </c>
      <c r="F322" s="9" cm="1">
        <f t="array" ref="F322">_xll.SNL.Clients.Office.Excel.Functions.SPG($A322, "IQ_ASSET_TURNS", F$3)</f>
        <v>0.78200000000000003</v>
      </c>
      <c r="G322" s="9" cm="1">
        <f t="array" ref="G322">_xll.SNL.Clients.Office.Excel.Functions.SPG($A322, "IQ_ASSET_TURNS", G$3)</f>
        <v>0.72699999999999998</v>
      </c>
      <c r="H322" s="9" cm="1">
        <f t="array" ref="H322">_xll.SNL.Clients.Office.Excel.Functions.SPG($A322, "IQ_ASSET_TURNS", H$3)</f>
        <v>0.83799999999999997</v>
      </c>
      <c r="I322" s="9" cm="1">
        <f t="array" ref="I322">_xll.SNL.Clients.Office.Excel.Functions.SPG($A322, "IQ_ASSET_TURNS", I$3)</f>
        <v>0.90600000000000003</v>
      </c>
      <c r="J322" s="9" cm="1">
        <f t="array" ref="J322">_xll.SNL.Clients.Office.Excel.Functions.SPG($A322, "IQ_ASSET_TURNS", J$3)</f>
        <v>0.84499999999999997</v>
      </c>
    </row>
    <row r="323" spans="1:10" x14ac:dyDescent="0.3">
      <c r="A323" s="11" t="s">
        <v>1342</v>
      </c>
      <c r="B323" s="9" cm="1">
        <f t="array" ref="B323">_xll.SNL.Clients.Office.Excel.Functions.SPG($A323, "IQ_ASSET_TURNS", B$3)</f>
        <v>1.1279999999999999</v>
      </c>
      <c r="C323" s="9" cm="1">
        <f t="array" ref="C323">_xll.SNL.Clients.Office.Excel.Functions.SPG($A323, "IQ_ASSET_TURNS", C$3)</f>
        <v>1.0349999999999999</v>
      </c>
      <c r="D323" s="9" cm="1">
        <f t="array" ref="D323">_xll.SNL.Clients.Office.Excel.Functions.SPG($A323, "IQ_ASSET_TURNS", D$3)</f>
        <v>1.1299999999999999</v>
      </c>
      <c r="E323" s="9" cm="1">
        <f t="array" ref="E323">_xll.SNL.Clients.Office.Excel.Functions.SPG($A323, "IQ_ASSET_TURNS", E$3)</f>
        <v>1.111</v>
      </c>
      <c r="F323" s="9" cm="1">
        <f t="array" ref="F323">_xll.SNL.Clients.Office.Excel.Functions.SPG($A323, "IQ_ASSET_TURNS", F$3)</f>
        <v>1.1919999999999999</v>
      </c>
      <c r="G323" s="9" cm="1">
        <f t="array" ref="G323">_xll.SNL.Clients.Office.Excel.Functions.SPG($A323, "IQ_ASSET_TURNS", G$3)</f>
        <v>1.0609999999999999</v>
      </c>
      <c r="H323" s="9" cm="1">
        <f t="array" ref="H323">_xll.SNL.Clients.Office.Excel.Functions.SPG($A323, "IQ_ASSET_TURNS", H$3)</f>
        <v>1.129</v>
      </c>
      <c r="I323" s="9" cm="1">
        <f t="array" ref="I323">_xll.SNL.Clients.Office.Excel.Functions.SPG($A323, "IQ_ASSET_TURNS", I$3)</f>
        <v>1.1379999999999999</v>
      </c>
      <c r="J323" s="9" cm="1">
        <f t="array" ref="J323">_xll.SNL.Clients.Office.Excel.Functions.SPG($A323, "IQ_ASSET_TURNS", J$3)</f>
        <v>1.149</v>
      </c>
    </row>
    <row r="324" spans="1:10" x14ac:dyDescent="0.3">
      <c r="A324" s="11" t="s">
        <v>1343</v>
      </c>
      <c r="B324" s="9" cm="1">
        <f t="array" ref="B324">_xll.SNL.Clients.Office.Excel.Functions.SPG($A324, "IQ_ASSET_TURNS", B$3)</f>
        <v>7.5999999999999998E-2</v>
      </c>
      <c r="C324" s="9" cm="1">
        <f t="array" ref="C324">_xll.SNL.Clients.Office.Excel.Functions.SPG($A324, "IQ_ASSET_TURNS", C$3)</f>
        <v>3.7999999999999999E-2</v>
      </c>
      <c r="D324" s="9" cm="1">
        <f t="array" ref="D324">_xll.SNL.Clients.Office.Excel.Functions.SPG($A324, "IQ_ASSET_TURNS", D$3)</f>
        <v>1.4999999999999999E-2</v>
      </c>
      <c r="E324" s="9" cm="1">
        <f t="array" ref="E324">_xll.SNL.Clients.Office.Excel.Functions.SPG($A324, "IQ_ASSET_TURNS", E$3)</f>
        <v>7.0000000000000007E-2</v>
      </c>
      <c r="F324" s="9" cm="1">
        <f t="array" ref="F324">_xll.SNL.Clients.Office.Excel.Functions.SPG($A324, "IQ_ASSET_TURNS", F$3)</f>
        <v>7.5999999999999998E-2</v>
      </c>
      <c r="G324" s="9" cm="1">
        <f t="array" ref="G324">_xll.SNL.Clients.Office.Excel.Functions.SPG($A324, "IQ_ASSET_TURNS", G$3)</f>
        <v>5.8999999999999997E-2</v>
      </c>
      <c r="H324" s="9" cm="1">
        <f t="array" ref="H324">_xll.SNL.Clients.Office.Excel.Functions.SPG($A324, "IQ_ASSET_TURNS", H$3)</f>
        <v>0.03</v>
      </c>
      <c r="I324" s="9" cm="1">
        <f t="array" ref="I324">_xll.SNL.Clients.Office.Excel.Functions.SPG($A324, "IQ_ASSET_TURNS", I$3)</f>
        <v>7.1999999999999995E-2</v>
      </c>
      <c r="J324" s="9" cm="1">
        <f t="array" ref="J324">_xll.SNL.Clients.Office.Excel.Functions.SPG($A324, "IQ_ASSET_TURNS", J$3)</f>
        <v>4.2999999999999997E-2</v>
      </c>
    </row>
    <row r="325" spans="1:10" x14ac:dyDescent="0.3">
      <c r="A325" s="11" t="s">
        <v>1432</v>
      </c>
      <c r="B325" s="9" cm="1">
        <f t="array" ref="B325">_xll.SNL.Clients.Office.Excel.Functions.SPG($A325, "IQ_ASSET_TURNS", B$3)</f>
        <v>0.74199999999999999</v>
      </c>
      <c r="C325" s="9" cm="1">
        <f t="array" ref="C325">_xll.SNL.Clients.Office.Excel.Functions.SPG($A325, "IQ_ASSET_TURNS", C$3)</f>
        <v>0.91600000000000004</v>
      </c>
      <c r="D325" s="9" cm="1">
        <f t="array" ref="D325">_xll.SNL.Clients.Office.Excel.Functions.SPG($A325, "IQ_ASSET_TURNS", D$3)</f>
        <v>1.137</v>
      </c>
      <c r="E325" s="9" cm="1">
        <f t="array" ref="E325">_xll.SNL.Clients.Office.Excel.Functions.SPG($A325, "IQ_ASSET_TURNS", E$3)</f>
        <v>1.077</v>
      </c>
      <c r="F325" s="9" cm="1">
        <f t="array" ref="F325">_xll.SNL.Clients.Office.Excel.Functions.SPG($A325, "IQ_ASSET_TURNS", F$3)</f>
        <v>1.0409999999999999</v>
      </c>
      <c r="G325" s="9" cm="1">
        <f t="array" ref="G325">_xll.SNL.Clients.Office.Excel.Functions.SPG($A325, "IQ_ASSET_TURNS", G$3)</f>
        <v>1.0289999999999999</v>
      </c>
      <c r="H325" s="9" cm="1">
        <f t="array" ref="H325">_xll.SNL.Clients.Office.Excel.Functions.SPG($A325, "IQ_ASSET_TURNS", H$3)</f>
        <v>1.121</v>
      </c>
      <c r="I325" s="9" cm="1">
        <f t="array" ref="I325">_xll.SNL.Clients.Office.Excel.Functions.SPG($A325, "IQ_ASSET_TURNS", I$3)</f>
        <v>1.115</v>
      </c>
      <c r="J325" s="9" cm="1">
        <f t="array" ref="J325">_xll.SNL.Clients.Office.Excel.Functions.SPG($A325, "IQ_ASSET_TURNS", J$3)</f>
        <v>1.0860000000000001</v>
      </c>
    </row>
    <row r="326" spans="1:10" x14ac:dyDescent="0.3">
      <c r="A326" s="11" t="s">
        <v>1344</v>
      </c>
      <c r="B326" s="9" cm="1">
        <f t="array" ref="B326">_xll.SNL.Clients.Office.Excel.Functions.SPG($A326, "IQ_ASSET_TURNS", B$3)</f>
        <v>0.54300000000000004</v>
      </c>
      <c r="C326" s="9" cm="1">
        <f t="array" ref="C326">_xll.SNL.Clients.Office.Excel.Functions.SPG($A326, "IQ_ASSET_TURNS", C$3)</f>
        <v>0.50600000000000001</v>
      </c>
      <c r="D326" s="9" cm="1">
        <f t="array" ref="D326">_xll.SNL.Clients.Office.Excel.Functions.SPG($A326, "IQ_ASSET_TURNS", D$3)</f>
        <v>0.82799999999999996</v>
      </c>
      <c r="E326" s="9" cm="1">
        <f t="array" ref="E326">_xll.SNL.Clients.Office.Excel.Functions.SPG($A326, "IQ_ASSET_TURNS", E$3)</f>
        <v>0.90500000000000003</v>
      </c>
      <c r="F326" s="9" cm="1">
        <f t="array" ref="F326">_xll.SNL.Clients.Office.Excel.Functions.SPG($A326, "IQ_ASSET_TURNS", F$3)</f>
        <v>0.72799999999999998</v>
      </c>
      <c r="G326" s="9" t="str" cm="1">
        <f t="array" ref="G326">_xll.SNL.Clients.Office.Excel.Functions.SPG($A326, "IQ_ASSET_TURNS", G$3)</f>
        <v>NA</v>
      </c>
      <c r="H326" s="9" cm="1">
        <f t="array" ref="H326">_xll.SNL.Clients.Office.Excel.Functions.SPG($A326, "IQ_ASSET_TURNS", H$3)</f>
        <v>0.95599999999999996</v>
      </c>
      <c r="I326" s="9" cm="1">
        <f t="array" ref="I326">_xll.SNL.Clients.Office.Excel.Functions.SPG($A326, "IQ_ASSET_TURNS", I$3)</f>
        <v>0.96699999999999997</v>
      </c>
      <c r="J326" s="9" cm="1">
        <f t="array" ref="J326">_xll.SNL.Clients.Office.Excel.Functions.SPG($A326, "IQ_ASSET_TURNS", J$3)</f>
        <v>0.98</v>
      </c>
    </row>
    <row r="327" spans="1:10" x14ac:dyDescent="0.3">
      <c r="A327" s="11" t="s">
        <v>1345</v>
      </c>
      <c r="B327" s="9" cm="1">
        <f t="array" ref="B327">_xll.SNL.Clients.Office.Excel.Functions.SPG($A327, "IQ_ASSET_TURNS", B$3)</f>
        <v>0.33</v>
      </c>
      <c r="C327" s="9" cm="1">
        <f t="array" ref="C327">_xll.SNL.Clients.Office.Excel.Functions.SPG($A327, "IQ_ASSET_TURNS", C$3)</f>
        <v>0.373</v>
      </c>
      <c r="D327" s="9" cm="1">
        <f t="array" ref="D327">_xll.SNL.Clients.Office.Excel.Functions.SPG($A327, "IQ_ASSET_TURNS", D$3)</f>
        <v>0.36799999999999999</v>
      </c>
      <c r="E327" s="9" cm="1">
        <f t="array" ref="E327">_xll.SNL.Clients.Office.Excel.Functions.SPG($A327, "IQ_ASSET_TURNS", E$3)</f>
        <v>0.36199999999999999</v>
      </c>
      <c r="F327" s="9" cm="1">
        <f t="array" ref="F327">_xll.SNL.Clients.Office.Excel.Functions.SPG($A327, "IQ_ASSET_TURNS", F$3)</f>
        <v>0.32100000000000001</v>
      </c>
      <c r="G327" s="9" cm="1">
        <f t="array" ref="G327">_xll.SNL.Clients.Office.Excel.Functions.SPG($A327, "IQ_ASSET_TURNS", G$3)</f>
        <v>0.40200000000000002</v>
      </c>
      <c r="H327" s="9" cm="1">
        <f t="array" ref="H327">_xll.SNL.Clients.Office.Excel.Functions.SPG($A327, "IQ_ASSET_TURNS", H$3)</f>
        <v>0.34499999999999997</v>
      </c>
      <c r="I327" s="9" cm="1">
        <f t="array" ref="I327">_xll.SNL.Clients.Office.Excel.Functions.SPG($A327, "IQ_ASSET_TURNS", I$3)</f>
        <v>0.315</v>
      </c>
      <c r="J327" s="9" cm="1">
        <f t="array" ref="J327">_xll.SNL.Clients.Office.Excel.Functions.SPG($A327, "IQ_ASSET_TURNS", J$3)</f>
        <v>0.27</v>
      </c>
    </row>
    <row r="328" spans="1:10" x14ac:dyDescent="0.3">
      <c r="A328" s="11" t="s">
        <v>1346</v>
      </c>
      <c r="B328" s="9" t="str" cm="1">
        <f t="array" ref="B328">_xll.SNL.Clients.Office.Excel.Functions.SPG($A328, "IQ_ASSET_TURNS", B$3)</f>
        <v>NA</v>
      </c>
      <c r="C328" s="9" t="str" cm="1">
        <f t="array" ref="C328">_xll.SNL.Clients.Office.Excel.Functions.SPG($A328, "IQ_ASSET_TURNS", C$3)</f>
        <v>NA</v>
      </c>
      <c r="D328" s="9" t="str" cm="1">
        <f t="array" ref="D328">_xll.SNL.Clients.Office.Excel.Functions.SPG($A328, "IQ_ASSET_TURNS", D$3)</f>
        <v>NA</v>
      </c>
      <c r="E328" s="9" t="str" cm="1">
        <f t="array" ref="E328">_xll.SNL.Clients.Office.Excel.Functions.SPG($A328, "IQ_ASSET_TURNS", E$3)</f>
        <v>NA</v>
      </c>
      <c r="F328" s="9" t="str" cm="1">
        <f t="array" ref="F328">_xll.SNL.Clients.Office.Excel.Functions.SPG($A328, "IQ_ASSET_TURNS", F$3)</f>
        <v>NA</v>
      </c>
      <c r="G328" s="9" t="str" cm="1">
        <f t="array" ref="G328">_xll.SNL.Clients.Office.Excel.Functions.SPG($A328, "IQ_ASSET_TURNS", G$3)</f>
        <v>NA</v>
      </c>
      <c r="H328" s="9" t="str" cm="1">
        <f t="array" ref="H328">_xll.SNL.Clients.Office.Excel.Functions.SPG($A328, "IQ_ASSET_TURNS", H$3)</f>
        <v>NA</v>
      </c>
      <c r="I328" s="9" t="str" cm="1">
        <f t="array" ref="I328">_xll.SNL.Clients.Office.Excel.Functions.SPG($A328, "IQ_ASSET_TURNS", I$3)</f>
        <v>NA</v>
      </c>
      <c r="J328" s="9" t="str" cm="1">
        <f t="array" ref="J328">_xll.SNL.Clients.Office.Excel.Functions.SPG($A328, "IQ_ASSET_TURNS", J$3)</f>
        <v>NA</v>
      </c>
    </row>
    <row r="329" spans="1:10" x14ac:dyDescent="0.3">
      <c r="A329" s="11" t="s">
        <v>1347</v>
      </c>
      <c r="B329" s="9" cm="1">
        <f t="array" ref="B329">_xll.SNL.Clients.Office.Excel.Functions.SPG($A329, "IQ_ASSET_TURNS", B$3)</f>
        <v>0.43</v>
      </c>
      <c r="C329" s="9" cm="1">
        <f t="array" ref="C329">_xll.SNL.Clients.Office.Excel.Functions.SPG($A329, "IQ_ASSET_TURNS", C$3)</f>
        <v>0.42499999999999999</v>
      </c>
      <c r="D329" s="9" cm="1">
        <f t="array" ref="D329">_xll.SNL.Clients.Office.Excel.Functions.SPG($A329, "IQ_ASSET_TURNS", D$3)</f>
        <v>0.36199999999999999</v>
      </c>
      <c r="E329" s="9" cm="1">
        <f t="array" ref="E329">_xll.SNL.Clients.Office.Excel.Functions.SPG($A329, "IQ_ASSET_TURNS", E$3)</f>
        <v>0.39600000000000002</v>
      </c>
      <c r="F329" s="9" cm="1">
        <f t="array" ref="F329">_xll.SNL.Clients.Office.Excel.Functions.SPG($A329, "IQ_ASSET_TURNS", F$3)</f>
        <v>0.53200000000000003</v>
      </c>
      <c r="G329" s="9" cm="1">
        <f t="array" ref="G329">_xll.SNL.Clients.Office.Excel.Functions.SPG($A329, "IQ_ASSET_TURNS", G$3)</f>
        <v>0.46100000000000002</v>
      </c>
      <c r="H329" s="9" cm="1">
        <f t="array" ref="H329">_xll.SNL.Clients.Office.Excel.Functions.SPG($A329, "IQ_ASSET_TURNS", H$3)</f>
        <v>0.39300000000000002</v>
      </c>
      <c r="I329" s="9" cm="1">
        <f t="array" ref="I329">_xll.SNL.Clients.Office.Excel.Functions.SPG($A329, "IQ_ASSET_TURNS", I$3)</f>
        <v>0.436</v>
      </c>
      <c r="J329" s="9" cm="1">
        <f t="array" ref="J329">_xll.SNL.Clients.Office.Excel.Functions.SPG($A329, "IQ_ASSET_TURNS", J$3)</f>
        <v>0.51300000000000001</v>
      </c>
    </row>
    <row r="330" spans="1:10" x14ac:dyDescent="0.3">
      <c r="A330" s="11" t="s">
        <v>1348</v>
      </c>
      <c r="B330" s="9" cm="1">
        <f t="array" ref="B330">_xll.SNL.Clients.Office.Excel.Functions.SPG($A330, "IQ_ASSET_TURNS", B$3)</f>
        <v>0.372</v>
      </c>
      <c r="C330" s="9" cm="1">
        <f t="array" ref="C330">_xll.SNL.Clients.Office.Excel.Functions.SPG($A330, "IQ_ASSET_TURNS", C$3)</f>
        <v>0.24199999999999999</v>
      </c>
      <c r="D330" s="9" cm="1">
        <f t="array" ref="D330">_xll.SNL.Clients.Office.Excel.Functions.SPG($A330, "IQ_ASSET_TURNS", D$3)</f>
        <v>0.109</v>
      </c>
      <c r="E330" s="9" cm="1">
        <f t="array" ref="E330">_xll.SNL.Clients.Office.Excel.Functions.SPG($A330, "IQ_ASSET_TURNS", E$3)</f>
        <v>0.155</v>
      </c>
      <c r="F330" s="9" cm="1">
        <f t="array" ref="F330">_xll.SNL.Clients.Office.Excel.Functions.SPG($A330, "IQ_ASSET_TURNS", F$3)</f>
        <v>0.42299999999999999</v>
      </c>
      <c r="G330" s="9" cm="1">
        <f t="array" ref="G330">_xll.SNL.Clients.Office.Excel.Functions.SPG($A330, "IQ_ASSET_TURNS", G$3)</f>
        <v>0.28899999999999998</v>
      </c>
      <c r="H330" s="9" cm="1">
        <f t="array" ref="H330">_xll.SNL.Clients.Office.Excel.Functions.SPG($A330, "IQ_ASSET_TURNS", H$3)</f>
        <v>0.122</v>
      </c>
      <c r="I330" s="9" cm="1">
        <f t="array" ref="I330">_xll.SNL.Clients.Office.Excel.Functions.SPG($A330, "IQ_ASSET_TURNS", I$3)</f>
        <v>0.16700000000000001</v>
      </c>
      <c r="J330" s="9" cm="1">
        <f t="array" ref="J330">_xll.SNL.Clients.Office.Excel.Functions.SPG($A330, "IQ_ASSET_TURNS", J$3)</f>
        <v>0.441</v>
      </c>
    </row>
    <row r="331" spans="1:10" x14ac:dyDescent="0.3">
      <c r="A331" s="11" t="s">
        <v>1349</v>
      </c>
      <c r="B331" s="9" cm="1">
        <f t="array" ref="B331">_xll.SNL.Clients.Office.Excel.Functions.SPG($A331, "IQ_ASSET_TURNS", B$3)</f>
        <v>2.4249999999999998</v>
      </c>
      <c r="C331" s="9" cm="1">
        <f t="array" ref="C331">_xll.SNL.Clients.Office.Excel.Functions.SPG($A331, "IQ_ASSET_TURNS", C$3)</f>
        <v>2.21</v>
      </c>
      <c r="D331" s="9" cm="1">
        <f t="array" ref="D331">_xll.SNL.Clients.Office.Excel.Functions.SPG($A331, "IQ_ASSET_TURNS", D$3)</f>
        <v>2.2250000000000001</v>
      </c>
      <c r="E331" s="9" cm="1">
        <f t="array" ref="E331">_xll.SNL.Clients.Office.Excel.Functions.SPG($A331, "IQ_ASSET_TURNS", E$3)</f>
        <v>2.2010000000000001</v>
      </c>
      <c r="F331" s="9" cm="1">
        <f t="array" ref="F331">_xll.SNL.Clients.Office.Excel.Functions.SPG($A331, "IQ_ASSET_TURNS", F$3)</f>
        <v>2.2160000000000002</v>
      </c>
      <c r="G331" s="9" cm="1">
        <f t="array" ref="G331">_xll.SNL.Clients.Office.Excel.Functions.SPG($A331, "IQ_ASSET_TURNS", G$3)</f>
        <v>2.0529999999999999</v>
      </c>
      <c r="H331" s="9" cm="1">
        <f t="array" ref="H331">_xll.SNL.Clients.Office.Excel.Functions.SPG($A331, "IQ_ASSET_TURNS", H$3)</f>
        <v>2.109</v>
      </c>
      <c r="I331" s="9" cm="1">
        <f t="array" ref="I331">_xll.SNL.Clients.Office.Excel.Functions.SPG($A331, "IQ_ASSET_TURNS", I$3)</f>
        <v>2.1230000000000002</v>
      </c>
      <c r="J331" s="9" cm="1">
        <f t="array" ref="J331">_xll.SNL.Clients.Office.Excel.Functions.SPG($A331, "IQ_ASSET_TURNS", J$3)</f>
        <v>2.222</v>
      </c>
    </row>
    <row r="332" spans="1:10" x14ac:dyDescent="0.3">
      <c r="A332" s="11" t="s">
        <v>1350</v>
      </c>
      <c r="B332" s="9" cm="1">
        <f t="array" ref="B332">_xll.SNL.Clients.Office.Excel.Functions.SPG($A332, "IQ_ASSET_TURNS", B$3)</f>
        <v>0.12</v>
      </c>
      <c r="C332" s="9" cm="1">
        <f t="array" ref="C332">_xll.SNL.Clients.Office.Excel.Functions.SPG($A332, "IQ_ASSET_TURNS", C$3)</f>
        <v>0.11899999999999999</v>
      </c>
      <c r="D332" s="9" cm="1">
        <f t="array" ref="D332">_xll.SNL.Clients.Office.Excel.Functions.SPG($A332, "IQ_ASSET_TURNS", D$3)</f>
        <v>0.11700000000000001</v>
      </c>
      <c r="E332" s="9" cm="1">
        <f t="array" ref="E332">_xll.SNL.Clients.Office.Excel.Functions.SPG($A332, "IQ_ASSET_TURNS", E$3)</f>
        <v>0.11899999999999999</v>
      </c>
      <c r="F332" s="9" cm="1">
        <f t="array" ref="F332">_xll.SNL.Clients.Office.Excel.Functions.SPG($A332, "IQ_ASSET_TURNS", F$3)</f>
        <v>0.11899999999999999</v>
      </c>
      <c r="G332" s="9" cm="1">
        <f t="array" ref="G332">_xll.SNL.Clients.Office.Excel.Functions.SPG($A332, "IQ_ASSET_TURNS", G$3)</f>
        <v>0.11700000000000001</v>
      </c>
      <c r="H332" s="9" cm="1">
        <f t="array" ref="H332">_xll.SNL.Clients.Office.Excel.Functions.SPG($A332, "IQ_ASSET_TURNS", H$3)</f>
        <v>0.11600000000000001</v>
      </c>
      <c r="I332" s="9" cm="1">
        <f t="array" ref="I332">_xll.SNL.Clients.Office.Excel.Functions.SPG($A332, "IQ_ASSET_TURNS", I$3)</f>
        <v>0.112</v>
      </c>
      <c r="J332" s="9" cm="1">
        <f t="array" ref="J332">_xll.SNL.Clients.Office.Excel.Functions.SPG($A332, "IQ_ASSET_TURNS", J$3)</f>
        <v>0.113</v>
      </c>
    </row>
    <row r="333" spans="1:10" x14ac:dyDescent="0.3">
      <c r="A333" s="11" t="s">
        <v>1351</v>
      </c>
      <c r="B333" s="9" cm="1">
        <f t="array" ref="B333">_xll.SNL.Clients.Office.Excel.Functions.SPG($A333, "IQ_ASSET_TURNS", B$3)</f>
        <v>0.01</v>
      </c>
      <c r="C333" s="9" cm="1">
        <f t="array" ref="C333">_xll.SNL.Clients.Office.Excel.Functions.SPG($A333, "IQ_ASSET_TURNS", C$3)</f>
        <v>6.0000000000000001E-3</v>
      </c>
      <c r="D333" s="9" cm="1">
        <f t="array" ref="D333">_xll.SNL.Clients.Office.Excel.Functions.SPG($A333, "IQ_ASSET_TURNS", D$3)</f>
        <v>5.0000000000000001E-3</v>
      </c>
      <c r="E333" s="9" cm="1">
        <f t="array" ref="E333">_xll.SNL.Clients.Office.Excel.Functions.SPG($A333, "IQ_ASSET_TURNS", E$3)</f>
        <v>6.0000000000000001E-3</v>
      </c>
      <c r="F333" s="9" cm="1">
        <f t="array" ref="F333">_xll.SNL.Clients.Office.Excel.Functions.SPG($A333, "IQ_ASSET_TURNS", F$3)</f>
        <v>8.0000000000000002E-3</v>
      </c>
      <c r="G333" s="9" cm="1">
        <f t="array" ref="G333">_xll.SNL.Clients.Office.Excel.Functions.SPG($A333, "IQ_ASSET_TURNS", G$3)</f>
        <v>7.0000000000000001E-3</v>
      </c>
      <c r="H333" s="9" cm="1">
        <f t="array" ref="H333">_xll.SNL.Clients.Office.Excel.Functions.SPG($A333, "IQ_ASSET_TURNS", H$3)</f>
        <v>6.0000000000000001E-3</v>
      </c>
      <c r="I333" s="9" cm="1">
        <f t="array" ref="I333">_xll.SNL.Clients.Office.Excel.Functions.SPG($A333, "IQ_ASSET_TURNS", I$3)</f>
        <v>2E-3</v>
      </c>
      <c r="J333" s="9" cm="1">
        <f t="array" ref="J333">_xll.SNL.Clients.Office.Excel.Functions.SPG($A333, "IQ_ASSET_TURNS", J$3)</f>
        <v>6.0000000000000001E-3</v>
      </c>
    </row>
    <row r="334" spans="1:10" x14ac:dyDescent="0.3">
      <c r="A334" s="11" t="s">
        <v>1352</v>
      </c>
      <c r="B334" s="9" cm="1">
        <f t="array" ref="B334">_xll.SNL.Clients.Office.Excel.Functions.SPG($A334, "IQ_ASSET_TURNS", B$3)</f>
        <v>0.124</v>
      </c>
      <c r="C334" s="9" cm="1">
        <f t="array" ref="C334">_xll.SNL.Clients.Office.Excel.Functions.SPG($A334, "IQ_ASSET_TURNS", C$3)</f>
        <v>0.13900000000000001</v>
      </c>
      <c r="D334" s="9" cm="1">
        <f t="array" ref="D334">_xll.SNL.Clients.Office.Excel.Functions.SPG($A334, "IQ_ASSET_TURNS", D$3)</f>
        <v>0.127</v>
      </c>
      <c r="E334" s="9" cm="1">
        <f t="array" ref="E334">_xll.SNL.Clients.Office.Excel.Functions.SPG($A334, "IQ_ASSET_TURNS", E$3)</f>
        <v>0.126</v>
      </c>
      <c r="F334" s="9" cm="1">
        <f t="array" ref="F334">_xll.SNL.Clients.Office.Excel.Functions.SPG($A334, "IQ_ASSET_TURNS", F$3)</f>
        <v>0.122</v>
      </c>
      <c r="G334" s="9" cm="1">
        <f t="array" ref="G334">_xll.SNL.Clients.Office.Excel.Functions.SPG($A334, "IQ_ASSET_TURNS", G$3)</f>
        <v>0.121</v>
      </c>
      <c r="H334" s="9" cm="1">
        <f t="array" ref="H334">_xll.SNL.Clients.Office.Excel.Functions.SPG($A334, "IQ_ASSET_TURNS", H$3)</f>
        <v>0.11</v>
      </c>
      <c r="I334" s="9" cm="1">
        <f t="array" ref="I334">_xll.SNL.Clients.Office.Excel.Functions.SPG($A334, "IQ_ASSET_TURNS", I$3)</f>
        <v>0.11</v>
      </c>
      <c r="J334" s="9" cm="1">
        <f t="array" ref="J334">_xll.SNL.Clients.Office.Excel.Functions.SPG($A334, "IQ_ASSET_TURNS", J$3)</f>
        <v>0.11600000000000001</v>
      </c>
    </row>
    <row r="335" spans="1:10" x14ac:dyDescent="0.3">
      <c r="A335" s="11" t="s">
        <v>1353</v>
      </c>
      <c r="B335" s="9" cm="1">
        <f t="array" ref="B335">_xll.SNL.Clients.Office.Excel.Functions.SPG($A335, "IQ_ASSET_TURNS", B$3)</f>
        <v>0.42</v>
      </c>
      <c r="C335" s="9" cm="1">
        <f t="array" ref="C335">_xll.SNL.Clients.Office.Excel.Functions.SPG($A335, "IQ_ASSET_TURNS", C$3)</f>
        <v>0.40200000000000002</v>
      </c>
      <c r="D335" s="9" cm="1">
        <f t="array" ref="D335">_xll.SNL.Clients.Office.Excel.Functions.SPG($A335, "IQ_ASSET_TURNS", D$3)</f>
        <v>0.36699999999999999</v>
      </c>
      <c r="E335" s="9" cm="1">
        <f t="array" ref="E335">_xll.SNL.Clients.Office.Excel.Functions.SPG($A335, "IQ_ASSET_TURNS", E$3)</f>
        <v>0.36899999999999999</v>
      </c>
      <c r="F335" s="9" cm="1">
        <f t="array" ref="F335">_xll.SNL.Clients.Office.Excel.Functions.SPG($A335, "IQ_ASSET_TURNS", F$3)</f>
        <v>0.371</v>
      </c>
      <c r="G335" s="9" cm="1">
        <f t="array" ref="G335">_xll.SNL.Clients.Office.Excel.Functions.SPG($A335, "IQ_ASSET_TURNS", G$3)</f>
        <v>0.37</v>
      </c>
      <c r="H335" s="9" cm="1">
        <f t="array" ref="H335">_xll.SNL.Clients.Office.Excel.Functions.SPG($A335, "IQ_ASSET_TURNS", H$3)</f>
        <v>0.36899999999999999</v>
      </c>
      <c r="I335" s="9" cm="1">
        <f t="array" ref="I335">_xll.SNL.Clients.Office.Excel.Functions.SPG($A335, "IQ_ASSET_TURNS", I$3)</f>
        <v>0.34100000000000003</v>
      </c>
      <c r="J335" s="9" cm="1">
        <f t="array" ref="J335">_xll.SNL.Clients.Office.Excel.Functions.SPG($A335, "IQ_ASSET_TURNS", J$3)</f>
        <v>0.48</v>
      </c>
    </row>
    <row r="336" spans="1:10" x14ac:dyDescent="0.3">
      <c r="A336" s="11" t="s">
        <v>1354</v>
      </c>
      <c r="B336" s="9" t="str" cm="1">
        <f t="array" ref="B336">_xll.SNL.Clients.Office.Excel.Functions.SPG($A336, "IQ_ASSET_TURNS", B$3)</f>
        <v>NA</v>
      </c>
      <c r="C336" s="9" t="str" cm="1">
        <f t="array" ref="C336">_xll.SNL.Clients.Office.Excel.Functions.SPG($A336, "IQ_ASSET_TURNS", C$3)</f>
        <v>NA</v>
      </c>
      <c r="D336" s="9" t="str" cm="1">
        <f t="array" ref="D336">_xll.SNL.Clients.Office.Excel.Functions.SPG($A336, "IQ_ASSET_TURNS", D$3)</f>
        <v>NA</v>
      </c>
      <c r="E336" s="9" t="str" cm="1">
        <f t="array" ref="E336">_xll.SNL.Clients.Office.Excel.Functions.SPG($A336, "IQ_ASSET_TURNS", E$3)</f>
        <v>NA</v>
      </c>
      <c r="F336" s="9" t="str" cm="1">
        <f t="array" ref="F336">_xll.SNL.Clients.Office.Excel.Functions.SPG($A336, "IQ_ASSET_TURNS", F$3)</f>
        <v>NA</v>
      </c>
      <c r="G336" s="9" t="str" cm="1">
        <f t="array" ref="G336">_xll.SNL.Clients.Office.Excel.Functions.SPG($A336, "IQ_ASSET_TURNS", G$3)</f>
        <v>NA</v>
      </c>
      <c r="H336" s="9" t="str" cm="1">
        <f t="array" ref="H336">_xll.SNL.Clients.Office.Excel.Functions.SPG($A336, "IQ_ASSET_TURNS", H$3)</f>
        <v>NA</v>
      </c>
      <c r="I336" s="9" t="str" cm="1">
        <f t="array" ref="I336">_xll.SNL.Clients.Office.Excel.Functions.SPG($A336, "IQ_ASSET_TURNS", I$3)</f>
        <v>NA</v>
      </c>
      <c r="J336" s="9" t="str" cm="1">
        <f t="array" ref="J336">_xll.SNL.Clients.Office.Excel.Functions.SPG($A336, "IQ_ASSET_TURNS", J$3)</f>
        <v>NA</v>
      </c>
    </row>
    <row r="337" spans="1:10" x14ac:dyDescent="0.3">
      <c r="A337" s="11" t="s">
        <v>1355</v>
      </c>
      <c r="B337" s="9" cm="1">
        <f t="array" ref="B337">_xll.SNL.Clients.Office.Excel.Functions.SPG($A337, "IQ_ASSET_TURNS", B$3)</f>
        <v>0.81200000000000006</v>
      </c>
      <c r="C337" s="9" cm="1">
        <f t="array" ref="C337">_xll.SNL.Clients.Office.Excel.Functions.SPG($A337, "IQ_ASSET_TURNS", C$3)</f>
        <v>1.014</v>
      </c>
      <c r="D337" s="9" cm="1">
        <f t="array" ref="D337">_xll.SNL.Clients.Office.Excel.Functions.SPG($A337, "IQ_ASSET_TURNS", D$3)</f>
        <v>0.92200000000000004</v>
      </c>
      <c r="E337" s="9" cm="1">
        <f t="array" ref="E337">_xll.SNL.Clients.Office.Excel.Functions.SPG($A337, "IQ_ASSET_TURNS", E$3)</f>
        <v>0.88400000000000001</v>
      </c>
      <c r="F337" s="9" cm="1">
        <f t="array" ref="F337">_xll.SNL.Clients.Office.Excel.Functions.SPG($A337, "IQ_ASSET_TURNS", F$3)</f>
        <v>0.77300000000000002</v>
      </c>
      <c r="G337" s="9" cm="1">
        <f t="array" ref="G337">_xll.SNL.Clients.Office.Excel.Functions.SPG($A337, "IQ_ASSET_TURNS", G$3)</f>
        <v>0.94399999999999995</v>
      </c>
      <c r="H337" s="9" cm="1">
        <f t="array" ref="H337">_xll.SNL.Clients.Office.Excel.Functions.SPG($A337, "IQ_ASSET_TURNS", H$3)</f>
        <v>0.78</v>
      </c>
      <c r="I337" s="9" cm="1">
        <f t="array" ref="I337">_xll.SNL.Clients.Office.Excel.Functions.SPG($A337, "IQ_ASSET_TURNS", I$3)</f>
        <v>0.96299999999999997</v>
      </c>
      <c r="J337" s="9" cm="1">
        <f t="array" ref="J337">_xll.SNL.Clients.Office.Excel.Functions.SPG($A337, "IQ_ASSET_TURNS", J$3)</f>
        <v>0.78900000000000003</v>
      </c>
    </row>
    <row r="338" spans="1:10" x14ac:dyDescent="0.3">
      <c r="A338" s="11" t="s">
        <v>1356</v>
      </c>
      <c r="B338" s="9" cm="1">
        <f t="array" ref="B338">_xll.SNL.Clients.Office.Excel.Functions.SPG($A338, "IQ_ASSET_TURNS", B$3)</f>
        <v>1.968</v>
      </c>
      <c r="C338" s="9" cm="1">
        <f t="array" ref="C338">_xll.SNL.Clients.Office.Excel.Functions.SPG($A338, "IQ_ASSET_TURNS", C$3)</f>
        <v>2.1309999999999998</v>
      </c>
      <c r="D338" s="9" cm="1">
        <f t="array" ref="D338">_xll.SNL.Clients.Office.Excel.Functions.SPG($A338, "IQ_ASSET_TURNS", D$3)</f>
        <v>2.0640000000000001</v>
      </c>
      <c r="E338" s="9" cm="1">
        <f t="array" ref="E338">_xll.SNL.Clients.Office.Excel.Functions.SPG($A338, "IQ_ASSET_TURNS", E$3)</f>
        <v>2.0099999999999998</v>
      </c>
      <c r="F338" s="9" cm="1">
        <f t="array" ref="F338">_xll.SNL.Clients.Office.Excel.Functions.SPG($A338, "IQ_ASSET_TURNS", F$3)</f>
        <v>1.954</v>
      </c>
      <c r="G338" s="9" cm="1">
        <f t="array" ref="G338">_xll.SNL.Clients.Office.Excel.Functions.SPG($A338, "IQ_ASSET_TURNS", G$3)</f>
        <v>1.99</v>
      </c>
      <c r="H338" s="9" cm="1">
        <f t="array" ref="H338">_xll.SNL.Clients.Office.Excel.Functions.SPG($A338, "IQ_ASSET_TURNS", H$3)</f>
        <v>1.9770000000000001</v>
      </c>
      <c r="I338" s="9" cm="1">
        <f t="array" ref="I338">_xll.SNL.Clients.Office.Excel.Functions.SPG($A338, "IQ_ASSET_TURNS", I$3)</f>
        <v>1.966</v>
      </c>
      <c r="J338" s="9" cm="1">
        <f t="array" ref="J338">_xll.SNL.Clients.Office.Excel.Functions.SPG($A338, "IQ_ASSET_TURNS", J$3)</f>
        <v>2.052</v>
      </c>
    </row>
    <row r="339" spans="1:10" x14ac:dyDescent="0.3">
      <c r="A339" s="11" t="s">
        <v>1357</v>
      </c>
      <c r="B339" s="9" cm="1">
        <f t="array" ref="B339">_xll.SNL.Clients.Office.Excel.Functions.SPG($A339, "IQ_ASSET_TURNS", B$3)</f>
        <v>0.71799999999999997</v>
      </c>
      <c r="C339" s="9" cm="1">
        <f t="array" ref="C339">_xll.SNL.Clients.Office.Excel.Functions.SPG($A339, "IQ_ASSET_TURNS", C$3)</f>
        <v>0.69599999999999995</v>
      </c>
      <c r="D339" s="9" cm="1">
        <f t="array" ref="D339">_xll.SNL.Clients.Office.Excel.Functions.SPG($A339, "IQ_ASSET_TURNS", D$3)</f>
        <v>0.69899999999999995</v>
      </c>
      <c r="E339" s="9" cm="1">
        <f t="array" ref="E339">_xll.SNL.Clients.Office.Excel.Functions.SPG($A339, "IQ_ASSET_TURNS", E$3)</f>
        <v>0.70199999999999996</v>
      </c>
      <c r="F339" s="9" cm="1">
        <f t="array" ref="F339">_xll.SNL.Clients.Office.Excel.Functions.SPG($A339, "IQ_ASSET_TURNS", F$3)</f>
        <v>0.751</v>
      </c>
      <c r="G339" s="9" cm="1">
        <f t="array" ref="G339">_xll.SNL.Clients.Office.Excel.Functions.SPG($A339, "IQ_ASSET_TURNS", G$3)</f>
        <v>0.77</v>
      </c>
      <c r="H339" s="9" cm="1">
        <f t="array" ref="H339">_xll.SNL.Clients.Office.Excel.Functions.SPG($A339, "IQ_ASSET_TURNS", H$3)</f>
        <v>0.74</v>
      </c>
      <c r="I339" s="9" cm="1">
        <f t="array" ref="I339">_xll.SNL.Clients.Office.Excel.Functions.SPG($A339, "IQ_ASSET_TURNS", I$3)</f>
        <v>0.75</v>
      </c>
      <c r="J339" s="9" cm="1">
        <f t="array" ref="J339">_xll.SNL.Clients.Office.Excel.Functions.SPG($A339, "IQ_ASSET_TURNS", J$3)</f>
        <v>0.74099999999999999</v>
      </c>
    </row>
    <row r="340" spans="1:10" x14ac:dyDescent="0.3">
      <c r="A340" s="11" t="s">
        <v>1358</v>
      </c>
      <c r="B340" s="9" cm="1">
        <f t="array" ref="B340">_xll.SNL.Clients.Office.Excel.Functions.SPG($A340, "IQ_ASSET_TURNS", B$3)</f>
        <v>0.85</v>
      </c>
      <c r="C340" s="9" cm="1">
        <f t="array" ref="C340">_xll.SNL.Clients.Office.Excel.Functions.SPG($A340, "IQ_ASSET_TURNS", C$3)</f>
        <v>1.044</v>
      </c>
      <c r="D340" s="9" cm="1">
        <f t="array" ref="D340">_xll.SNL.Clients.Office.Excel.Functions.SPG($A340, "IQ_ASSET_TURNS", D$3)</f>
        <v>1.282</v>
      </c>
      <c r="E340" s="9" cm="1">
        <f t="array" ref="E340">_xll.SNL.Clients.Office.Excel.Functions.SPG($A340, "IQ_ASSET_TURNS", E$3)</f>
        <v>1.466</v>
      </c>
      <c r="F340" s="9" cm="1">
        <f t="array" ref="F340">_xll.SNL.Clients.Office.Excel.Functions.SPG($A340, "IQ_ASSET_TURNS", F$3)</f>
        <v>1.4019999999999999</v>
      </c>
      <c r="G340" s="9" cm="1">
        <f t="array" ref="G340">_xll.SNL.Clients.Office.Excel.Functions.SPG($A340, "IQ_ASSET_TURNS", G$3)</f>
        <v>1.383</v>
      </c>
      <c r="H340" s="9" cm="1">
        <f t="array" ref="H340">_xll.SNL.Clients.Office.Excel.Functions.SPG($A340, "IQ_ASSET_TURNS", H$3)</f>
        <v>1.5009999999999999</v>
      </c>
      <c r="I340" s="9" cm="1">
        <f t="array" ref="I340">_xll.SNL.Clients.Office.Excel.Functions.SPG($A340, "IQ_ASSET_TURNS", I$3)</f>
        <v>1.6759999999999999</v>
      </c>
      <c r="J340" s="9" cm="1">
        <f t="array" ref="J340">_xll.SNL.Clients.Office.Excel.Functions.SPG($A340, "IQ_ASSET_TURNS", J$3)</f>
        <v>1.5449999999999999</v>
      </c>
    </row>
    <row r="341" spans="1:10" x14ac:dyDescent="0.3">
      <c r="A341" s="11" t="s">
        <v>1359</v>
      </c>
      <c r="B341" s="9" cm="1">
        <f t="array" ref="B341">_xll.SNL.Clients.Office.Excel.Functions.SPG($A341, "IQ_ASSET_TURNS", B$3)</f>
        <v>1.056</v>
      </c>
      <c r="C341" s="9" cm="1">
        <f t="array" ref="C341">_xll.SNL.Clients.Office.Excel.Functions.SPG($A341, "IQ_ASSET_TURNS", C$3)</f>
        <v>1.1439999999999999</v>
      </c>
      <c r="D341" s="9" cm="1">
        <f t="array" ref="D341">_xll.SNL.Clients.Office.Excel.Functions.SPG($A341, "IQ_ASSET_TURNS", D$3)</f>
        <v>1.1060000000000001</v>
      </c>
      <c r="E341" s="9" cm="1">
        <f t="array" ref="E341">_xll.SNL.Clients.Office.Excel.Functions.SPG($A341, "IQ_ASSET_TURNS", E$3)</f>
        <v>1.0880000000000001</v>
      </c>
      <c r="F341" s="9" cm="1">
        <f t="array" ref="F341">_xll.SNL.Clients.Office.Excel.Functions.SPG($A341, "IQ_ASSET_TURNS", F$3)</f>
        <v>1.05</v>
      </c>
      <c r="G341" s="9" cm="1">
        <f t="array" ref="G341">_xll.SNL.Clients.Office.Excel.Functions.SPG($A341, "IQ_ASSET_TURNS", G$3)</f>
        <v>1.0449999999999999</v>
      </c>
      <c r="H341" s="9" cm="1">
        <f t="array" ref="H341">_xll.SNL.Clients.Office.Excel.Functions.SPG($A341, "IQ_ASSET_TURNS", H$3)</f>
        <v>1.085</v>
      </c>
      <c r="I341" s="9" cm="1">
        <f t="array" ref="I341">_xll.SNL.Clients.Office.Excel.Functions.SPG($A341, "IQ_ASSET_TURNS", I$3)</f>
        <v>0.99299999999999999</v>
      </c>
      <c r="J341" s="9" cm="1">
        <f t="array" ref="J341">_xll.SNL.Clients.Office.Excel.Functions.SPG($A341, "IQ_ASSET_TURNS", J$3)</f>
        <v>1.155</v>
      </c>
    </row>
    <row r="342" spans="1:10" x14ac:dyDescent="0.3">
      <c r="A342" s="11" t="s">
        <v>1360</v>
      </c>
      <c r="B342" s="9" t="str" cm="1">
        <f t="array" ref="B342">_xll.SNL.Clients.Office.Excel.Functions.SPG($A342, "IQ_ASSET_TURNS", B$3)</f>
        <v>NA</v>
      </c>
      <c r="C342" s="9" t="str" cm="1">
        <f t="array" ref="C342">_xll.SNL.Clients.Office.Excel.Functions.SPG($A342, "IQ_ASSET_TURNS", C$3)</f>
        <v>NA</v>
      </c>
      <c r="D342" s="9" t="str" cm="1">
        <f t="array" ref="D342">_xll.SNL.Clients.Office.Excel.Functions.SPG($A342, "IQ_ASSET_TURNS", D$3)</f>
        <v>NA</v>
      </c>
      <c r="E342" s="9" t="str" cm="1">
        <f t="array" ref="E342">_xll.SNL.Clients.Office.Excel.Functions.SPG($A342, "IQ_ASSET_TURNS", E$3)</f>
        <v>NA</v>
      </c>
      <c r="F342" s="9" t="str" cm="1">
        <f t="array" ref="F342">_xll.SNL.Clients.Office.Excel.Functions.SPG($A342, "IQ_ASSET_TURNS", F$3)</f>
        <v>NA</v>
      </c>
      <c r="G342" s="9" t="str" cm="1">
        <f t="array" ref="G342">_xll.SNL.Clients.Office.Excel.Functions.SPG($A342, "IQ_ASSET_TURNS", G$3)</f>
        <v>NA</v>
      </c>
      <c r="H342" s="9" t="str" cm="1">
        <f t="array" ref="H342">_xll.SNL.Clients.Office.Excel.Functions.SPG($A342, "IQ_ASSET_TURNS", H$3)</f>
        <v>NA</v>
      </c>
      <c r="I342" s="9" t="str" cm="1">
        <f t="array" ref="I342">_xll.SNL.Clients.Office.Excel.Functions.SPG($A342, "IQ_ASSET_TURNS", I$3)</f>
        <v>NA</v>
      </c>
      <c r="J342" s="9" t="str" cm="1">
        <f t="array" ref="J342">_xll.SNL.Clients.Office.Excel.Functions.SPG($A342, "IQ_ASSET_TURNS", J$3)</f>
        <v>NA</v>
      </c>
    </row>
    <row r="343" spans="1:10" x14ac:dyDescent="0.3">
      <c r="A343" s="11" t="s">
        <v>1361</v>
      </c>
      <c r="B343" s="9" cm="1">
        <f t="array" ref="B343">_xll.SNL.Clients.Office.Excel.Functions.SPG($A343, "IQ_ASSET_TURNS", B$3)</f>
        <v>1.8149999999999999</v>
      </c>
      <c r="C343" s="9" cm="1">
        <f t="array" ref="C343">_xll.SNL.Clients.Office.Excel.Functions.SPG($A343, "IQ_ASSET_TURNS", C$3)</f>
        <v>1.8839999999999999</v>
      </c>
      <c r="D343" s="9" cm="1">
        <f t="array" ref="D343">_xll.SNL.Clients.Office.Excel.Functions.SPG($A343, "IQ_ASSET_TURNS", D$3)</f>
        <v>1.7629999999999999</v>
      </c>
      <c r="E343" s="9" cm="1">
        <f t="array" ref="E343">_xll.SNL.Clients.Office.Excel.Functions.SPG($A343, "IQ_ASSET_TURNS", E$3)</f>
        <v>1.885</v>
      </c>
      <c r="F343" s="9" cm="1">
        <f t="array" ref="F343">_xll.SNL.Clients.Office.Excel.Functions.SPG($A343, "IQ_ASSET_TURNS", F$3)</f>
        <v>1.879</v>
      </c>
      <c r="G343" s="9" cm="1">
        <f t="array" ref="G343">_xll.SNL.Clients.Office.Excel.Functions.SPG($A343, "IQ_ASSET_TURNS", G$3)</f>
        <v>1.744</v>
      </c>
      <c r="H343" s="9" cm="1">
        <f t="array" ref="H343">_xll.SNL.Clients.Office.Excel.Functions.SPG($A343, "IQ_ASSET_TURNS", H$3)</f>
        <v>1.7729999999999999</v>
      </c>
      <c r="I343" s="9" cm="1">
        <f t="array" ref="I343">_xll.SNL.Clients.Office.Excel.Functions.SPG($A343, "IQ_ASSET_TURNS", I$3)</f>
        <v>1.8779999999999999</v>
      </c>
      <c r="J343" s="9" cm="1">
        <f t="array" ref="J343">_xll.SNL.Clients.Office.Excel.Functions.SPG($A343, "IQ_ASSET_TURNS", J$3)</f>
        <v>1.879</v>
      </c>
    </row>
    <row r="344" spans="1:10" x14ac:dyDescent="0.3">
      <c r="A344" s="11" t="s">
        <v>1362</v>
      </c>
      <c r="B344" s="9" cm="1">
        <f t="array" ref="B344">_xll.SNL.Clients.Office.Excel.Functions.SPG($A344, "IQ_ASSET_TURNS", B$3)</f>
        <v>1.458</v>
      </c>
      <c r="C344" s="9" cm="1">
        <f t="array" ref="C344">_xll.SNL.Clients.Office.Excel.Functions.SPG($A344, "IQ_ASSET_TURNS", C$3)</f>
        <v>1.2230000000000001</v>
      </c>
      <c r="D344" s="9" cm="1">
        <f t="array" ref="D344">_xll.SNL.Clients.Office.Excel.Functions.SPG($A344, "IQ_ASSET_TURNS", D$3)</f>
        <v>1.7190000000000001</v>
      </c>
      <c r="E344" s="9" cm="1">
        <f t="array" ref="E344">_xll.SNL.Clients.Office.Excel.Functions.SPG($A344, "IQ_ASSET_TURNS", E$3)</f>
        <v>1.643</v>
      </c>
      <c r="F344" s="9" cm="1">
        <f t="array" ref="F344">_xll.SNL.Clients.Office.Excel.Functions.SPG($A344, "IQ_ASSET_TURNS", F$3)</f>
        <v>1.2110000000000001</v>
      </c>
      <c r="G344" s="9" cm="1">
        <f t="array" ref="G344">_xll.SNL.Clients.Office.Excel.Functions.SPG($A344, "IQ_ASSET_TURNS", G$3)</f>
        <v>1.069</v>
      </c>
      <c r="H344" s="9" cm="1">
        <f t="array" ref="H344">_xll.SNL.Clients.Office.Excel.Functions.SPG($A344, "IQ_ASSET_TURNS", H$3)</f>
        <v>1.599</v>
      </c>
      <c r="I344" s="9" cm="1">
        <f t="array" ref="I344">_xll.SNL.Clients.Office.Excel.Functions.SPG($A344, "IQ_ASSET_TURNS", I$3)</f>
        <v>1.673</v>
      </c>
      <c r="J344" s="9" cm="1">
        <f t="array" ref="J344">_xll.SNL.Clients.Office.Excel.Functions.SPG($A344, "IQ_ASSET_TURNS", J$3)</f>
        <v>1.1659999999999999</v>
      </c>
    </row>
    <row r="345" spans="1:10" x14ac:dyDescent="0.3">
      <c r="A345" s="11" t="s">
        <v>1363</v>
      </c>
      <c r="B345" s="9" cm="1">
        <f t="array" ref="B345">_xll.SNL.Clients.Office.Excel.Functions.SPG($A345, "IQ_ASSET_TURNS", B$3)</f>
        <v>0.755</v>
      </c>
      <c r="C345" s="9" t="str" cm="1">
        <f t="array" ref="C345">_xll.SNL.Clients.Office.Excel.Functions.SPG($A345, "IQ_ASSET_TURNS", C$3)</f>
        <v>NA</v>
      </c>
      <c r="D345" s="9" cm="1">
        <f t="array" ref="D345">_xll.SNL.Clients.Office.Excel.Functions.SPG($A345, "IQ_ASSET_TURNS", D$3)</f>
        <v>0.76100000000000001</v>
      </c>
      <c r="E345" s="9" cm="1">
        <f t="array" ref="E345">_xll.SNL.Clients.Office.Excel.Functions.SPG($A345, "IQ_ASSET_TURNS", E$3)</f>
        <v>0.75700000000000001</v>
      </c>
      <c r="F345" s="9" cm="1">
        <f t="array" ref="F345">_xll.SNL.Clients.Office.Excel.Functions.SPG($A345, "IQ_ASSET_TURNS", F$3)</f>
        <v>0.745</v>
      </c>
      <c r="G345" s="9" t="str" cm="1">
        <f t="array" ref="G345">_xll.SNL.Clients.Office.Excel.Functions.SPG($A345, "IQ_ASSET_TURNS", G$3)</f>
        <v>NA</v>
      </c>
      <c r="H345" s="9" cm="1">
        <f t="array" ref="H345">_xll.SNL.Clients.Office.Excel.Functions.SPG($A345, "IQ_ASSET_TURNS", H$3)</f>
        <v>0.77500000000000002</v>
      </c>
      <c r="I345" s="9" cm="1">
        <f t="array" ref="I345">_xll.SNL.Clients.Office.Excel.Functions.SPG($A345, "IQ_ASSET_TURNS", I$3)</f>
        <v>0.76800000000000002</v>
      </c>
      <c r="J345" s="9" cm="1">
        <f t="array" ref="J345">_xll.SNL.Clients.Office.Excel.Functions.SPG($A345, "IQ_ASSET_TURNS", J$3)</f>
        <v>0.751</v>
      </c>
    </row>
    <row r="346" spans="1:10" x14ac:dyDescent="0.3">
      <c r="A346" s="11" t="s">
        <v>1364</v>
      </c>
      <c r="B346" s="9" cm="1">
        <f t="array" ref="B346">_xll.SNL.Clients.Office.Excel.Functions.SPG($A346, "IQ_ASSET_TURNS", B$3)</f>
        <v>0.14099999999999999</v>
      </c>
      <c r="C346" s="9" cm="1">
        <f t="array" ref="C346">_xll.SNL.Clients.Office.Excel.Functions.SPG($A346, "IQ_ASSET_TURNS", C$3)</f>
        <v>0.153</v>
      </c>
      <c r="D346" s="9" cm="1">
        <f t="array" ref="D346">_xll.SNL.Clients.Office.Excel.Functions.SPG($A346, "IQ_ASSET_TURNS", D$3)</f>
        <v>0.435</v>
      </c>
      <c r="E346" s="9" cm="1">
        <f t="array" ref="E346">_xll.SNL.Clients.Office.Excel.Functions.SPG($A346, "IQ_ASSET_TURNS", E$3)</f>
        <v>0.16500000000000001</v>
      </c>
      <c r="F346" s="9" cm="1">
        <f t="array" ref="F346">_xll.SNL.Clients.Office.Excel.Functions.SPG($A346, "IQ_ASSET_TURNS", F$3)</f>
        <v>0.10100000000000001</v>
      </c>
      <c r="G346" s="9" cm="1">
        <f t="array" ref="G346">_xll.SNL.Clients.Office.Excel.Functions.SPG($A346, "IQ_ASSET_TURNS", G$3)</f>
        <v>0.14699999999999999</v>
      </c>
      <c r="H346" s="9" cm="1">
        <f t="array" ref="H346">_xll.SNL.Clients.Office.Excel.Functions.SPG($A346, "IQ_ASSET_TURNS", H$3)</f>
        <v>0.11</v>
      </c>
      <c r="I346" s="9" cm="1">
        <f t="array" ref="I346">_xll.SNL.Clients.Office.Excel.Functions.SPG($A346, "IQ_ASSET_TURNS", I$3)</f>
        <v>6.2E-2</v>
      </c>
      <c r="J346" s="9" cm="1">
        <f t="array" ref="J346">_xll.SNL.Clients.Office.Excel.Functions.SPG($A346, "IQ_ASSET_TURNS", J$3)</f>
        <v>0.13800000000000001</v>
      </c>
    </row>
    <row r="347" spans="1:10" x14ac:dyDescent="0.3">
      <c r="A347" s="11" t="s">
        <v>1365</v>
      </c>
      <c r="B347" s="9" cm="1">
        <f t="array" ref="B347">_xll.SNL.Clients.Office.Excel.Functions.SPG($A347, "IQ_ASSET_TURNS", B$3)</f>
        <v>0.995</v>
      </c>
      <c r="C347" s="9" cm="1">
        <f t="array" ref="C347">_xll.SNL.Clients.Office.Excel.Functions.SPG($A347, "IQ_ASSET_TURNS", C$3)</f>
        <v>0.97399999999999998</v>
      </c>
      <c r="D347" s="9" cm="1">
        <f t="array" ref="D347">_xll.SNL.Clients.Office.Excel.Functions.SPG($A347, "IQ_ASSET_TURNS", D$3)</f>
        <v>0.95499999999999996</v>
      </c>
      <c r="E347" s="9" cm="1">
        <f t="array" ref="E347">_xll.SNL.Clients.Office.Excel.Functions.SPG($A347, "IQ_ASSET_TURNS", E$3)</f>
        <v>0.94799999999999995</v>
      </c>
      <c r="F347" s="9" cm="1">
        <f t="array" ref="F347">_xll.SNL.Clients.Office.Excel.Functions.SPG($A347, "IQ_ASSET_TURNS", F$3)</f>
        <v>0.95199999999999996</v>
      </c>
      <c r="G347" s="9" cm="1">
        <f t="array" ref="G347">_xll.SNL.Clients.Office.Excel.Functions.SPG($A347, "IQ_ASSET_TURNS", G$3)</f>
        <v>0.95</v>
      </c>
      <c r="H347" s="9" cm="1">
        <f t="array" ref="H347">_xll.SNL.Clients.Office.Excel.Functions.SPG($A347, "IQ_ASSET_TURNS", H$3)</f>
        <v>0.93700000000000006</v>
      </c>
      <c r="I347" s="9" cm="1">
        <f t="array" ref="I347">_xll.SNL.Clients.Office.Excel.Functions.SPG($A347, "IQ_ASSET_TURNS", I$3)</f>
        <v>0.94299999999999995</v>
      </c>
      <c r="J347" s="9" cm="1">
        <f t="array" ref="J347">_xll.SNL.Clients.Office.Excel.Functions.SPG($A347, "IQ_ASSET_TURNS", J$3)</f>
        <v>0.97</v>
      </c>
    </row>
    <row r="348" spans="1:10" x14ac:dyDescent="0.3">
      <c r="A348" s="11" t="s">
        <v>1366</v>
      </c>
      <c r="B348" s="9" t="str" cm="1">
        <f t="array" ref="B348">_xll.SNL.Clients.Office.Excel.Functions.SPG($A348, "IQ_ASSET_TURNS", B$3)</f>
        <v>NA</v>
      </c>
      <c r="C348" s="9" cm="1">
        <f t="array" ref="C348">_xll.SNL.Clients.Office.Excel.Functions.SPG($A348, "IQ_ASSET_TURNS", C$3)</f>
        <v>1.3979999999999999</v>
      </c>
      <c r="D348" s="9" cm="1">
        <f t="array" ref="D348">_xll.SNL.Clients.Office.Excel.Functions.SPG($A348, "IQ_ASSET_TURNS", D$3)</f>
        <v>1.3109999999999999</v>
      </c>
      <c r="E348" s="9" cm="1">
        <f t="array" ref="E348">_xll.SNL.Clients.Office.Excel.Functions.SPG($A348, "IQ_ASSET_TURNS", E$3)</f>
        <v>1.3280000000000001</v>
      </c>
      <c r="F348" s="9" cm="1">
        <f t="array" ref="F348">_xll.SNL.Clients.Office.Excel.Functions.SPG($A348, "IQ_ASSET_TURNS", F$3)</f>
        <v>1.2350000000000001</v>
      </c>
      <c r="G348" s="9" cm="1">
        <f t="array" ref="G348">_xll.SNL.Clients.Office.Excel.Functions.SPG($A348, "IQ_ASSET_TURNS", G$3)</f>
        <v>1.556</v>
      </c>
      <c r="H348" s="9" cm="1">
        <f t="array" ref="H348">_xll.SNL.Clients.Office.Excel.Functions.SPG($A348, "IQ_ASSET_TURNS", H$3)</f>
        <v>1.3759999999999999</v>
      </c>
      <c r="I348" s="9" cm="1">
        <f t="array" ref="I348">_xll.SNL.Clients.Office.Excel.Functions.SPG($A348, "IQ_ASSET_TURNS", I$3)</f>
        <v>1.3029999999999999</v>
      </c>
      <c r="J348" s="9" cm="1">
        <f t="array" ref="J348">_xll.SNL.Clients.Office.Excel.Functions.SPG($A348, "IQ_ASSET_TURNS", J$3)</f>
        <v>1.1739999999999999</v>
      </c>
    </row>
    <row r="349" spans="1:10" x14ac:dyDescent="0.3">
      <c r="A349" s="11" t="s">
        <v>1367</v>
      </c>
      <c r="B349" s="9" cm="1">
        <f t="array" ref="B349">_xll.SNL.Clients.Office.Excel.Functions.SPG($A349, "IQ_ASSET_TURNS", B$3)</f>
        <v>0.79700000000000004</v>
      </c>
      <c r="C349" s="9" cm="1">
        <f t="array" ref="C349">_xll.SNL.Clients.Office.Excel.Functions.SPG($A349, "IQ_ASSET_TURNS", C$3)</f>
        <v>0.91</v>
      </c>
      <c r="D349" s="9" cm="1">
        <f t="array" ref="D349">_xll.SNL.Clients.Office.Excel.Functions.SPG($A349, "IQ_ASSET_TURNS", D$3)</f>
        <v>0.86599999999999999</v>
      </c>
      <c r="E349" s="9" cm="1">
        <f t="array" ref="E349">_xll.SNL.Clients.Office.Excel.Functions.SPG($A349, "IQ_ASSET_TURNS", E$3)</f>
        <v>0.83099999999999996</v>
      </c>
      <c r="F349" s="9" cm="1">
        <f t="array" ref="F349">_xll.SNL.Clients.Office.Excel.Functions.SPG($A349, "IQ_ASSET_TURNS", F$3)</f>
        <v>0.83299999999999996</v>
      </c>
      <c r="G349" s="9" cm="1">
        <f t="array" ref="G349">_xll.SNL.Clients.Office.Excel.Functions.SPG($A349, "IQ_ASSET_TURNS", G$3)</f>
        <v>0.92800000000000005</v>
      </c>
      <c r="H349" s="9" cm="1">
        <f t="array" ref="H349">_xll.SNL.Clients.Office.Excel.Functions.SPG($A349, "IQ_ASSET_TURNS", H$3)</f>
        <v>0.90800000000000003</v>
      </c>
      <c r="I349" s="9" cm="1">
        <f t="array" ref="I349">_xll.SNL.Clients.Office.Excel.Functions.SPG($A349, "IQ_ASSET_TURNS", I$3)</f>
        <v>0.84699999999999998</v>
      </c>
      <c r="J349" s="9" cm="1">
        <f t="array" ref="J349">_xll.SNL.Clients.Office.Excel.Functions.SPG($A349, "IQ_ASSET_TURNS", J$3)</f>
        <v>0.86699999999999999</v>
      </c>
    </row>
    <row r="350" spans="1:10" x14ac:dyDescent="0.3">
      <c r="A350" s="11" t="s">
        <v>1368</v>
      </c>
      <c r="B350" s="9" cm="1">
        <f t="array" ref="B350">_xll.SNL.Clients.Office.Excel.Functions.SPG($A350, "IQ_ASSET_TURNS", B$3)</f>
        <v>0.41699999999999998</v>
      </c>
      <c r="C350" s="9" cm="1">
        <f t="array" ref="C350">_xll.SNL.Clients.Office.Excel.Functions.SPG($A350, "IQ_ASSET_TURNS", C$3)</f>
        <v>0.41399999999999998</v>
      </c>
      <c r="D350" s="9" cm="1">
        <f t="array" ref="D350">_xll.SNL.Clients.Office.Excel.Functions.SPG($A350, "IQ_ASSET_TURNS", D$3)</f>
        <v>0.41399999999999998</v>
      </c>
      <c r="E350" s="9" cm="1">
        <f t="array" ref="E350">_xll.SNL.Clients.Office.Excel.Functions.SPG($A350, "IQ_ASSET_TURNS", E$3)</f>
        <v>0.41699999999999998</v>
      </c>
      <c r="F350" s="9" cm="1">
        <f t="array" ref="F350">_xll.SNL.Clients.Office.Excel.Functions.SPG($A350, "IQ_ASSET_TURNS", F$3)</f>
        <v>0.42499999999999999</v>
      </c>
      <c r="G350" s="9" cm="1">
        <f t="array" ref="G350">_xll.SNL.Clients.Office.Excel.Functions.SPG($A350, "IQ_ASSET_TURNS", G$3)</f>
        <v>0.42299999999999999</v>
      </c>
      <c r="H350" s="9" cm="1">
        <f t="array" ref="H350">_xll.SNL.Clients.Office.Excel.Functions.SPG($A350, "IQ_ASSET_TURNS", H$3)</f>
        <v>0.42599999999999999</v>
      </c>
      <c r="I350" s="9" cm="1">
        <f t="array" ref="I350">_xll.SNL.Clients.Office.Excel.Functions.SPG($A350, "IQ_ASSET_TURNS", I$3)</f>
        <v>0.42599999999999999</v>
      </c>
      <c r="J350" s="9" cm="1">
        <f t="array" ref="J350">_xll.SNL.Clients.Office.Excel.Functions.SPG($A350, "IQ_ASSET_TURNS", J$3)</f>
        <v>0.41099999999999998</v>
      </c>
    </row>
    <row r="351" spans="1:10" x14ac:dyDescent="0.3">
      <c r="A351" s="11" t="s">
        <v>1369</v>
      </c>
      <c r="B351" s="9" cm="1">
        <f t="array" ref="B351">_xll.SNL.Clients.Office.Excel.Functions.SPG($A351, "IQ_ASSET_TURNS", B$3)</f>
        <v>0.49399999999999999</v>
      </c>
      <c r="C351" s="9" cm="1">
        <f t="array" ref="C351">_xll.SNL.Clients.Office.Excel.Functions.SPG($A351, "IQ_ASSET_TURNS", C$3)</f>
        <v>0.56000000000000005</v>
      </c>
      <c r="D351" s="9" cm="1">
        <f t="array" ref="D351">_xll.SNL.Clients.Office.Excel.Functions.SPG($A351, "IQ_ASSET_TURNS", D$3)</f>
        <v>0.53</v>
      </c>
      <c r="E351" s="9" cm="1">
        <f t="array" ref="E351">_xll.SNL.Clients.Office.Excel.Functions.SPG($A351, "IQ_ASSET_TURNS", E$3)</f>
        <v>0.56799999999999995</v>
      </c>
      <c r="F351" s="9" cm="1">
        <f t="array" ref="F351">_xll.SNL.Clients.Office.Excel.Functions.SPG($A351, "IQ_ASSET_TURNS", F$3)</f>
        <v>0.53600000000000003</v>
      </c>
      <c r="G351" s="9" cm="1">
        <f t="array" ref="G351">_xll.SNL.Clients.Office.Excel.Functions.SPG($A351, "IQ_ASSET_TURNS", G$3)</f>
        <v>0.58299999999999996</v>
      </c>
      <c r="H351" s="9" cm="1">
        <f t="array" ref="H351">_xll.SNL.Clients.Office.Excel.Functions.SPG($A351, "IQ_ASSET_TURNS", H$3)</f>
        <v>0.56399999999999995</v>
      </c>
      <c r="I351" s="9" cm="1">
        <f t="array" ref="I351">_xll.SNL.Clients.Office.Excel.Functions.SPG($A351, "IQ_ASSET_TURNS", I$3)</f>
        <v>0.59699999999999998</v>
      </c>
      <c r="J351" s="9" cm="1">
        <f t="array" ref="J351">_xll.SNL.Clients.Office.Excel.Functions.SPG($A351, "IQ_ASSET_TURNS", J$3)</f>
        <v>0.58299999999999996</v>
      </c>
    </row>
    <row r="352" spans="1:10" x14ac:dyDescent="0.3">
      <c r="A352" s="11" t="s">
        <v>1370</v>
      </c>
      <c r="B352" s="9" cm="1">
        <f t="array" ref="B352">_xll.SNL.Clients.Office.Excel.Functions.SPG($A352, "IQ_ASSET_TURNS", B$3)</f>
        <v>0.90300000000000002</v>
      </c>
      <c r="C352" s="9" cm="1">
        <f t="array" ref="C352">_xll.SNL.Clients.Office.Excel.Functions.SPG($A352, "IQ_ASSET_TURNS", C$3)</f>
        <v>1.0269999999999999</v>
      </c>
      <c r="D352" s="9" cm="1">
        <f t="array" ref="D352">_xll.SNL.Clients.Office.Excel.Functions.SPG($A352, "IQ_ASSET_TURNS", D$3)</f>
        <v>0.93300000000000005</v>
      </c>
      <c r="E352" s="9" cm="1">
        <f t="array" ref="E352">_xll.SNL.Clients.Office.Excel.Functions.SPG($A352, "IQ_ASSET_TURNS", E$3)</f>
        <v>0.93400000000000005</v>
      </c>
      <c r="F352" s="9" cm="1">
        <f t="array" ref="F352">_xll.SNL.Clients.Office.Excel.Functions.SPG($A352, "IQ_ASSET_TURNS", F$3)</f>
        <v>0.88</v>
      </c>
      <c r="G352" s="9" cm="1">
        <f t="array" ref="G352">_xll.SNL.Clients.Office.Excel.Functions.SPG($A352, "IQ_ASSET_TURNS", G$3)</f>
        <v>1.018</v>
      </c>
      <c r="H352" s="9" cm="1">
        <f t="array" ref="H352">_xll.SNL.Clients.Office.Excel.Functions.SPG($A352, "IQ_ASSET_TURNS", H$3)</f>
        <v>0.94199999999999995</v>
      </c>
      <c r="I352" s="9" cm="1">
        <f t="array" ref="I352">_xll.SNL.Clients.Office.Excel.Functions.SPG($A352, "IQ_ASSET_TURNS", I$3)</f>
        <v>0.94399999999999995</v>
      </c>
      <c r="J352" s="9" cm="1">
        <f t="array" ref="J352">_xll.SNL.Clients.Office.Excel.Functions.SPG($A352, "IQ_ASSET_TURNS", J$3)</f>
        <v>0.88400000000000001</v>
      </c>
    </row>
    <row r="353" spans="1:10" x14ac:dyDescent="0.3">
      <c r="A353" s="11" t="s">
        <v>1371</v>
      </c>
      <c r="B353" s="9" cm="1">
        <f t="array" ref="B353">_xll.SNL.Clients.Office.Excel.Functions.SPG($A353, "IQ_ASSET_TURNS", B$3)</f>
        <v>1.6950000000000001</v>
      </c>
      <c r="C353" s="9" cm="1">
        <f t="array" ref="C353">_xll.SNL.Clients.Office.Excel.Functions.SPG($A353, "IQ_ASSET_TURNS", C$3)</f>
        <v>0.55200000000000005</v>
      </c>
      <c r="D353" s="9" cm="1">
        <f t="array" ref="D353">_xll.SNL.Clients.Office.Excel.Functions.SPG($A353, "IQ_ASSET_TURNS", D$3)</f>
        <v>0.52200000000000002</v>
      </c>
      <c r="E353" s="9" cm="1">
        <f t="array" ref="E353">_xll.SNL.Clients.Office.Excel.Functions.SPG($A353, "IQ_ASSET_TURNS", E$3)</f>
        <v>1.2969999999999999</v>
      </c>
      <c r="F353" s="9" cm="1">
        <f t="array" ref="F353">_xll.SNL.Clients.Office.Excel.Functions.SPG($A353, "IQ_ASSET_TURNS", F$3)</f>
        <v>1.597</v>
      </c>
      <c r="G353" s="9" cm="1">
        <f t="array" ref="G353">_xll.SNL.Clients.Office.Excel.Functions.SPG($A353, "IQ_ASSET_TURNS", G$3)</f>
        <v>0.46</v>
      </c>
      <c r="H353" s="9" cm="1">
        <f t="array" ref="H353">_xll.SNL.Clients.Office.Excel.Functions.SPG($A353, "IQ_ASSET_TURNS", H$3)</f>
        <v>0.38100000000000001</v>
      </c>
      <c r="I353" s="9" cm="1">
        <f t="array" ref="I353">_xll.SNL.Clients.Office.Excel.Functions.SPG($A353, "IQ_ASSET_TURNS", I$3)</f>
        <v>0.94799999999999995</v>
      </c>
      <c r="J353" s="9" cm="1">
        <f t="array" ref="J353">_xll.SNL.Clients.Office.Excel.Functions.SPG($A353, "IQ_ASSET_TURNS", J$3)</f>
        <v>1.2869999999999999</v>
      </c>
    </row>
    <row r="354" spans="1:10" x14ac:dyDescent="0.3">
      <c r="A354" s="11" t="s">
        <v>1372</v>
      </c>
      <c r="B354" s="9" cm="1">
        <f t="array" ref="B354">_xll.SNL.Clients.Office.Excel.Functions.SPG($A354, "IQ_ASSET_TURNS", B$3)</f>
        <v>0.70299999999999996</v>
      </c>
      <c r="C354" s="9" cm="1">
        <f t="array" ref="C354">_xll.SNL.Clients.Office.Excel.Functions.SPG($A354, "IQ_ASSET_TURNS", C$3)</f>
        <v>0.65200000000000002</v>
      </c>
      <c r="D354" s="9" cm="1">
        <f t="array" ref="D354">_xll.SNL.Clients.Office.Excel.Functions.SPG($A354, "IQ_ASSET_TURNS", D$3)</f>
        <v>0.67600000000000005</v>
      </c>
      <c r="E354" s="9" cm="1">
        <f t="array" ref="E354">_xll.SNL.Clients.Office.Excel.Functions.SPG($A354, "IQ_ASSET_TURNS", E$3)</f>
        <v>0.72099999999999997</v>
      </c>
      <c r="F354" s="9" cm="1">
        <f t="array" ref="F354">_xll.SNL.Clients.Office.Excel.Functions.SPG($A354, "IQ_ASSET_TURNS", F$3)</f>
        <v>0.72799999999999998</v>
      </c>
      <c r="G354" s="9" cm="1">
        <f t="array" ref="G354">_xll.SNL.Clients.Office.Excel.Functions.SPG($A354, "IQ_ASSET_TURNS", G$3)</f>
        <v>0.68300000000000005</v>
      </c>
      <c r="H354" s="9" cm="1">
        <f t="array" ref="H354">_xll.SNL.Clients.Office.Excel.Functions.SPG($A354, "IQ_ASSET_TURNS", H$3)</f>
        <v>0.73199999999999998</v>
      </c>
      <c r="I354" s="9" cm="1">
        <f t="array" ref="I354">_xll.SNL.Clients.Office.Excel.Functions.SPG($A354, "IQ_ASSET_TURNS", I$3)</f>
        <v>0.84099999999999997</v>
      </c>
      <c r="J354" s="9" cm="1">
        <f t="array" ref="J354">_xll.SNL.Clients.Office.Excel.Functions.SPG($A354, "IQ_ASSET_TURNS", J$3)</f>
        <v>0.86899999999999999</v>
      </c>
    </row>
    <row r="355" spans="1:10" x14ac:dyDescent="0.3">
      <c r="A355" s="11" t="s">
        <v>1373</v>
      </c>
      <c r="B355" s="9" t="str" cm="1">
        <f t="array" ref="B355">_xll.SNL.Clients.Office.Excel.Functions.SPG($A355, "IQ_ASSET_TURNS", B$3)</f>
        <v>NA</v>
      </c>
      <c r="C355" s="9" cm="1">
        <f t="array" ref="C355">_xll.SNL.Clients.Office.Excel.Functions.SPG($A355, "IQ_ASSET_TURNS", C$3)</f>
        <v>1.093</v>
      </c>
      <c r="D355" s="9" cm="1">
        <f t="array" ref="D355">_xll.SNL.Clients.Office.Excel.Functions.SPG($A355, "IQ_ASSET_TURNS", D$3)</f>
        <v>1.177</v>
      </c>
      <c r="E355" s="9" cm="1">
        <f t="array" ref="E355">_xll.SNL.Clients.Office.Excel.Functions.SPG($A355, "IQ_ASSET_TURNS", E$3)</f>
        <v>1.22</v>
      </c>
      <c r="F355" s="9" cm="1">
        <f t="array" ref="F355">_xll.SNL.Clients.Office.Excel.Functions.SPG($A355, "IQ_ASSET_TURNS", F$3)</f>
        <v>1.41</v>
      </c>
      <c r="G355" s="9" cm="1">
        <f t="array" ref="G355">_xll.SNL.Clients.Office.Excel.Functions.SPG($A355, "IQ_ASSET_TURNS", G$3)</f>
        <v>1.077</v>
      </c>
      <c r="H355" s="9" cm="1">
        <f t="array" ref="H355">_xll.SNL.Clients.Office.Excel.Functions.SPG($A355, "IQ_ASSET_TURNS", H$3)</f>
        <v>1.0880000000000001</v>
      </c>
      <c r="I355" s="9" cm="1">
        <f t="array" ref="I355">_xll.SNL.Clients.Office.Excel.Functions.SPG($A355, "IQ_ASSET_TURNS", I$3)</f>
        <v>1.181</v>
      </c>
      <c r="J355" s="9" cm="1">
        <f t="array" ref="J355">_xll.SNL.Clients.Office.Excel.Functions.SPG($A355, "IQ_ASSET_TURNS", J$3)</f>
        <v>1.4490000000000001</v>
      </c>
    </row>
    <row r="356" spans="1:10" x14ac:dyDescent="0.3">
      <c r="A356" s="11" t="s">
        <v>1374</v>
      </c>
      <c r="B356" s="9" cm="1">
        <f t="array" ref="B356">_xll.SNL.Clients.Office.Excel.Functions.SPG($A356, "IQ_ASSET_TURNS", B$3)</f>
        <v>0.42099999999999999</v>
      </c>
      <c r="C356" s="9" cm="1">
        <f t="array" ref="C356">_xll.SNL.Clients.Office.Excel.Functions.SPG($A356, "IQ_ASSET_TURNS", C$3)</f>
        <v>0.45500000000000002</v>
      </c>
      <c r="D356" s="9" cm="1">
        <f t="array" ref="D356">_xll.SNL.Clients.Office.Excel.Functions.SPG($A356, "IQ_ASSET_TURNS", D$3)</f>
        <v>0.44600000000000001</v>
      </c>
      <c r="E356" s="9" cm="1">
        <f t="array" ref="E356">_xll.SNL.Clients.Office.Excel.Functions.SPG($A356, "IQ_ASSET_TURNS", E$3)</f>
        <v>0.44400000000000001</v>
      </c>
      <c r="F356" s="9" cm="1">
        <f t="array" ref="F356">_xll.SNL.Clients.Office.Excel.Functions.SPG($A356, "IQ_ASSET_TURNS", F$3)</f>
        <v>0.41199999999999998</v>
      </c>
      <c r="G356" s="9" cm="1">
        <f t="array" ref="G356">_xll.SNL.Clients.Office.Excel.Functions.SPG($A356, "IQ_ASSET_TURNS", G$3)</f>
        <v>0.41299999999999998</v>
      </c>
      <c r="H356" s="9" cm="1">
        <f t="array" ref="H356">_xll.SNL.Clients.Office.Excel.Functions.SPG($A356, "IQ_ASSET_TURNS", H$3)</f>
        <v>0.41399999999999998</v>
      </c>
      <c r="I356" s="9" cm="1">
        <f t="array" ref="I356">_xll.SNL.Clients.Office.Excel.Functions.SPG($A356, "IQ_ASSET_TURNS", I$3)</f>
        <v>0.41699999999999998</v>
      </c>
      <c r="J356" s="9" cm="1">
        <f t="array" ref="J356">_xll.SNL.Clients.Office.Excel.Functions.SPG($A356, "IQ_ASSET_TURNS", J$3)</f>
        <v>0.38800000000000001</v>
      </c>
    </row>
    <row r="357" spans="1:10" x14ac:dyDescent="0.3">
      <c r="A357" s="11" t="s">
        <v>1375</v>
      </c>
      <c r="B357" s="9" cm="1">
        <f t="array" ref="B357">_xll.SNL.Clients.Office.Excel.Functions.SPG($A357, "IQ_ASSET_TURNS", B$3)</f>
        <v>0.47099999999999997</v>
      </c>
      <c r="C357" s="9" cm="1">
        <f t="array" ref="C357">_xll.SNL.Clients.Office.Excel.Functions.SPG($A357, "IQ_ASSET_TURNS", C$3)</f>
        <v>0.52800000000000002</v>
      </c>
      <c r="D357" s="9" cm="1">
        <f t="array" ref="D357">_xll.SNL.Clients.Office.Excel.Functions.SPG($A357, "IQ_ASSET_TURNS", D$3)</f>
        <v>0.53</v>
      </c>
      <c r="E357" s="9" cm="1">
        <f t="array" ref="E357">_xll.SNL.Clients.Office.Excel.Functions.SPG($A357, "IQ_ASSET_TURNS", E$3)</f>
        <v>0.53200000000000003</v>
      </c>
      <c r="F357" s="9" cm="1">
        <f t="array" ref="F357">_xll.SNL.Clients.Office.Excel.Functions.SPG($A357, "IQ_ASSET_TURNS", F$3)</f>
        <v>0.51600000000000001</v>
      </c>
      <c r="G357" s="9" cm="1">
        <f t="array" ref="G357">_xll.SNL.Clients.Office.Excel.Functions.SPG($A357, "IQ_ASSET_TURNS", G$3)</f>
        <v>0.52200000000000002</v>
      </c>
      <c r="H357" s="9" cm="1">
        <f t="array" ref="H357">_xll.SNL.Clients.Office.Excel.Functions.SPG($A357, "IQ_ASSET_TURNS", H$3)</f>
        <v>0.53500000000000003</v>
      </c>
      <c r="I357" s="9" cm="1">
        <f t="array" ref="I357">_xll.SNL.Clients.Office.Excel.Functions.SPG($A357, "IQ_ASSET_TURNS", I$3)</f>
        <v>0.56000000000000005</v>
      </c>
      <c r="J357" s="9" cm="1">
        <f t="array" ref="J357">_xll.SNL.Clients.Office.Excel.Functions.SPG($A357, "IQ_ASSET_TURNS", J$3)</f>
        <v>0.496</v>
      </c>
    </row>
    <row r="358" spans="1:10" x14ac:dyDescent="0.3">
      <c r="A358" s="11" t="s">
        <v>1376</v>
      </c>
      <c r="B358" s="9" t="str" cm="1">
        <f t="array" ref="B358">_xll.SNL.Clients.Office.Excel.Functions.SPG($A358, "IQ_ASSET_TURNS", B$3)</f>
        <v>NA</v>
      </c>
      <c r="C358" s="9" cm="1">
        <f t="array" ref="C358">_xll.SNL.Clients.Office.Excel.Functions.SPG($A358, "IQ_ASSET_TURNS", C$3)</f>
        <v>1.1879999999999999</v>
      </c>
      <c r="D358" s="9" cm="1">
        <f t="array" ref="D358">_xll.SNL.Clients.Office.Excel.Functions.SPG($A358, "IQ_ASSET_TURNS", D$3)</f>
        <v>1.234</v>
      </c>
      <c r="E358" s="9" cm="1">
        <f t="array" ref="E358">_xll.SNL.Clients.Office.Excel.Functions.SPG($A358, "IQ_ASSET_TURNS", E$3)</f>
        <v>1.4239999999999999</v>
      </c>
      <c r="F358" s="9" cm="1">
        <f t="array" ref="F358">_xll.SNL.Clients.Office.Excel.Functions.SPG($A358, "IQ_ASSET_TURNS", F$3)</f>
        <v>1.5509999999999999</v>
      </c>
      <c r="G358" s="9" cm="1">
        <f t="array" ref="G358">_xll.SNL.Clients.Office.Excel.Functions.SPG($A358, "IQ_ASSET_TURNS", G$3)</f>
        <v>1.226</v>
      </c>
      <c r="H358" s="9" cm="1">
        <f t="array" ref="H358">_xll.SNL.Clients.Office.Excel.Functions.SPG($A358, "IQ_ASSET_TURNS", H$3)</f>
        <v>1.3859999999999999</v>
      </c>
      <c r="I358" s="9" cm="1">
        <f t="array" ref="I358">_xll.SNL.Clients.Office.Excel.Functions.SPG($A358, "IQ_ASSET_TURNS", I$3)</f>
        <v>1.4790000000000001</v>
      </c>
      <c r="J358" s="9" cm="1">
        <f t="array" ref="J358">_xll.SNL.Clients.Office.Excel.Functions.SPG($A358, "IQ_ASSET_TURNS", J$3)</f>
        <v>1.5760000000000001</v>
      </c>
    </row>
    <row r="359" spans="1:10" x14ac:dyDescent="0.3">
      <c r="A359" s="11" t="s">
        <v>1378</v>
      </c>
      <c r="B359" s="9" t="str" cm="1">
        <f t="array" ref="B359">_xll.SNL.Clients.Office.Excel.Functions.SPG($A359, "IQ_ASSET_TURNS", B$3)</f>
        <v>NA</v>
      </c>
      <c r="C359" s="9" cm="1">
        <f t="array" ref="C359">_xll.SNL.Clients.Office.Excel.Functions.SPG($A359, "IQ_ASSET_TURNS", C$3)</f>
        <v>0.55100000000000005</v>
      </c>
      <c r="D359" s="9" cm="1">
        <f t="array" ref="D359">_xll.SNL.Clients.Office.Excel.Functions.SPG($A359, "IQ_ASSET_TURNS", D$3)</f>
        <v>0.998</v>
      </c>
      <c r="E359" s="9" cm="1">
        <f t="array" ref="E359">_xll.SNL.Clients.Office.Excel.Functions.SPG($A359, "IQ_ASSET_TURNS", E$3)</f>
        <v>0.82</v>
      </c>
      <c r="F359" s="9" cm="1">
        <f t="array" ref="F359">_xll.SNL.Clients.Office.Excel.Functions.SPG($A359, "IQ_ASSET_TURNS", F$3)</f>
        <v>0.88100000000000001</v>
      </c>
      <c r="G359" s="9" cm="1">
        <f t="array" ref="G359">_xll.SNL.Clients.Office.Excel.Functions.SPG($A359, "IQ_ASSET_TURNS", G$3)</f>
        <v>0.622</v>
      </c>
      <c r="H359" s="9" cm="1">
        <f t="array" ref="H359">_xll.SNL.Clients.Office.Excel.Functions.SPG($A359, "IQ_ASSET_TURNS", H$3)</f>
        <v>0.97099999999999997</v>
      </c>
      <c r="I359" s="9" cm="1">
        <f t="array" ref="I359">_xll.SNL.Clients.Office.Excel.Functions.SPG($A359, "IQ_ASSET_TURNS", I$3)</f>
        <v>0.88300000000000001</v>
      </c>
      <c r="J359" s="9" cm="1">
        <f t="array" ref="J359">_xll.SNL.Clients.Office.Excel.Functions.SPG($A359, "IQ_ASSET_TURNS", J$3)</f>
        <v>0.83699999999999997</v>
      </c>
    </row>
    <row r="360" spans="1:10" x14ac:dyDescent="0.3">
      <c r="A360" s="11" t="s">
        <v>1379</v>
      </c>
      <c r="B360" s="9" cm="1">
        <f t="array" ref="B360">_xll.SNL.Clients.Office.Excel.Functions.SPG($A360, "IQ_ASSET_TURNS", B$3)</f>
        <v>1.0569999999999999</v>
      </c>
      <c r="C360" s="9" cm="1">
        <f t="array" ref="C360">_xll.SNL.Clients.Office.Excel.Functions.SPG($A360, "IQ_ASSET_TURNS", C$3)</f>
        <v>1.1180000000000001</v>
      </c>
      <c r="D360" s="9" cm="1">
        <f t="array" ref="D360">_xll.SNL.Clients.Office.Excel.Functions.SPG($A360, "IQ_ASSET_TURNS", D$3)</f>
        <v>1.1499999999999999</v>
      </c>
      <c r="E360" s="9" cm="1">
        <f t="array" ref="E360">_xll.SNL.Clients.Office.Excel.Functions.SPG($A360, "IQ_ASSET_TURNS", E$3)</f>
        <v>1.07</v>
      </c>
      <c r="F360" s="9" cm="1">
        <f t="array" ref="F360">_xll.SNL.Clients.Office.Excel.Functions.SPG($A360, "IQ_ASSET_TURNS", F$3)</f>
        <v>0.97699999999999998</v>
      </c>
      <c r="G360" s="9" cm="1">
        <f t="array" ref="G360">_xll.SNL.Clients.Office.Excel.Functions.SPG($A360, "IQ_ASSET_TURNS", G$3)</f>
        <v>1.0109999999999999</v>
      </c>
      <c r="H360" s="9" cm="1">
        <f t="array" ref="H360">_xll.SNL.Clients.Office.Excel.Functions.SPG($A360, "IQ_ASSET_TURNS", H$3)</f>
        <v>1.075</v>
      </c>
      <c r="I360" s="9" cm="1">
        <f t="array" ref="I360">_xll.SNL.Clients.Office.Excel.Functions.SPG($A360, "IQ_ASSET_TURNS", I$3)</f>
        <v>1.1020000000000001</v>
      </c>
      <c r="J360" s="9" cm="1">
        <f t="array" ref="J360">_xll.SNL.Clients.Office.Excel.Functions.SPG($A360, "IQ_ASSET_TURNS", J$3)</f>
        <v>1.087</v>
      </c>
    </row>
    <row r="361" spans="1:10" x14ac:dyDescent="0.3">
      <c r="A361" s="11" t="s">
        <v>1380</v>
      </c>
      <c r="B361" s="9" cm="1">
        <f t="array" ref="B361">_xll.SNL.Clients.Office.Excel.Functions.SPG($A361, "IQ_ASSET_TURNS", B$3)</f>
        <v>0.55400000000000005</v>
      </c>
      <c r="C361" s="9" cm="1">
        <f t="array" ref="C361">_xll.SNL.Clients.Office.Excel.Functions.SPG($A361, "IQ_ASSET_TURNS", C$3)</f>
        <v>0.57799999999999996</v>
      </c>
      <c r="D361" s="9" cm="1">
        <f t="array" ref="D361">_xll.SNL.Clients.Office.Excel.Functions.SPG($A361, "IQ_ASSET_TURNS", D$3)</f>
        <v>0.59299999999999997</v>
      </c>
      <c r="E361" s="9" cm="1">
        <f t="array" ref="E361">_xll.SNL.Clients.Office.Excel.Functions.SPG($A361, "IQ_ASSET_TURNS", E$3)</f>
        <v>0.57499999999999996</v>
      </c>
      <c r="F361" s="9" cm="1">
        <f t="array" ref="F361">_xll.SNL.Clients.Office.Excel.Functions.SPG($A361, "IQ_ASSET_TURNS", F$3)</f>
        <v>0.53300000000000003</v>
      </c>
      <c r="G361" s="9" cm="1">
        <f t="array" ref="G361">_xll.SNL.Clients.Office.Excel.Functions.SPG($A361, "IQ_ASSET_TURNS", G$3)</f>
        <v>0.55900000000000005</v>
      </c>
      <c r="H361" s="9" cm="1">
        <f t="array" ref="H361">_xll.SNL.Clients.Office.Excel.Functions.SPG($A361, "IQ_ASSET_TURNS", H$3)</f>
        <v>0.59499999999999997</v>
      </c>
      <c r="I361" s="9" cm="1">
        <f t="array" ref="I361">_xll.SNL.Clients.Office.Excel.Functions.SPG($A361, "IQ_ASSET_TURNS", I$3)</f>
        <v>0.57999999999999996</v>
      </c>
      <c r="J361" s="9" cm="1">
        <f t="array" ref="J361">_xll.SNL.Clients.Office.Excel.Functions.SPG($A361, "IQ_ASSET_TURNS", J$3)</f>
        <v>0.53100000000000003</v>
      </c>
    </row>
    <row r="362" spans="1:10" x14ac:dyDescent="0.3">
      <c r="A362" s="11" t="s">
        <v>1381</v>
      </c>
      <c r="B362" s="9" cm="1">
        <f t="array" ref="B362">_xll.SNL.Clients.Office.Excel.Functions.SPG($A362, "IQ_ASSET_TURNS", B$3)</f>
        <v>0.91700000000000004</v>
      </c>
      <c r="C362" s="9" cm="1">
        <f t="array" ref="C362">_xll.SNL.Clients.Office.Excel.Functions.SPG($A362, "IQ_ASSET_TURNS", C$3)</f>
        <v>0.51700000000000002</v>
      </c>
      <c r="D362" s="9" cm="1">
        <f t="array" ref="D362">_xll.SNL.Clients.Office.Excel.Functions.SPG($A362, "IQ_ASSET_TURNS", D$3)</f>
        <v>0.73699999999999999</v>
      </c>
      <c r="E362" s="9" cm="1">
        <f t="array" ref="E362">_xll.SNL.Clients.Office.Excel.Functions.SPG($A362, "IQ_ASSET_TURNS", E$3)</f>
        <v>1.175</v>
      </c>
      <c r="F362" s="9" cm="1">
        <f t="array" ref="F362">_xll.SNL.Clients.Office.Excel.Functions.SPG($A362, "IQ_ASSET_TURNS", F$3)</f>
        <v>1.343</v>
      </c>
      <c r="G362" s="9" cm="1">
        <f t="array" ref="G362">_xll.SNL.Clients.Office.Excel.Functions.SPG($A362, "IQ_ASSET_TURNS", G$3)</f>
        <v>0.81200000000000006</v>
      </c>
      <c r="H362" s="9" cm="1">
        <f t="array" ref="H362">_xll.SNL.Clients.Office.Excel.Functions.SPG($A362, "IQ_ASSET_TURNS", H$3)</f>
        <v>1.1759999999999999</v>
      </c>
      <c r="I362" s="9" cm="1">
        <f t="array" ref="I362">_xll.SNL.Clients.Office.Excel.Functions.SPG($A362, "IQ_ASSET_TURNS", I$3)</f>
        <v>1.2949999999999999</v>
      </c>
      <c r="J362" s="9" cm="1">
        <f t="array" ref="J362">_xll.SNL.Clients.Office.Excel.Functions.SPG($A362, "IQ_ASSET_TURNS", J$3)</f>
        <v>0.92400000000000004</v>
      </c>
    </row>
    <row r="363" spans="1:10" x14ac:dyDescent="0.3">
      <c r="A363" s="11" t="s">
        <v>1382</v>
      </c>
      <c r="B363" s="9" cm="1">
        <f t="array" ref="B363">_xll.SNL.Clients.Office.Excel.Functions.SPG($A363, "IQ_ASSET_TURNS", B$3)</f>
        <v>0.17100000000000001</v>
      </c>
      <c r="C363" s="9" cm="1">
        <f t="array" ref="C363">_xll.SNL.Clients.Office.Excel.Functions.SPG($A363, "IQ_ASSET_TURNS", C$3)</f>
        <v>0.17299999999999999</v>
      </c>
      <c r="D363" s="9" cm="1">
        <f t="array" ref="D363">_xll.SNL.Clients.Office.Excel.Functions.SPG($A363, "IQ_ASSET_TURNS", D$3)</f>
        <v>0.21299999999999999</v>
      </c>
      <c r="E363" s="9" cm="1">
        <f t="array" ref="E363">_xll.SNL.Clients.Office.Excel.Functions.SPG($A363, "IQ_ASSET_TURNS", E$3)</f>
        <v>0.187</v>
      </c>
      <c r="F363" s="9" cm="1">
        <f t="array" ref="F363">_xll.SNL.Clients.Office.Excel.Functions.SPG($A363, "IQ_ASSET_TURNS", F$3)</f>
        <v>0.17</v>
      </c>
      <c r="G363" s="9" cm="1">
        <f t="array" ref="G363">_xll.SNL.Clients.Office.Excel.Functions.SPG($A363, "IQ_ASSET_TURNS", G$3)</f>
        <v>0.16200000000000001</v>
      </c>
      <c r="H363" s="9" cm="1">
        <f t="array" ref="H363">_xll.SNL.Clients.Office.Excel.Functions.SPG($A363, "IQ_ASSET_TURNS", H$3)</f>
        <v>0.20599999999999999</v>
      </c>
      <c r="I363" s="9" cm="1">
        <f t="array" ref="I363">_xll.SNL.Clients.Office.Excel.Functions.SPG($A363, "IQ_ASSET_TURNS", I$3)</f>
        <v>0.20100000000000001</v>
      </c>
      <c r="J363" s="9" cm="1">
        <f t="array" ref="J363">_xll.SNL.Clients.Office.Excel.Functions.SPG($A363, "IQ_ASSET_TURNS", J$3)</f>
        <v>0.23400000000000001</v>
      </c>
    </row>
    <row r="364" spans="1:10" x14ac:dyDescent="0.3">
      <c r="A364" s="11" t="s">
        <v>1383</v>
      </c>
      <c r="B364" s="9" cm="1">
        <f t="array" ref="B364">_xll.SNL.Clients.Office.Excel.Functions.SPG($A364, "IQ_ASSET_TURNS", B$3)</f>
        <v>1.538</v>
      </c>
      <c r="C364" s="9" cm="1">
        <f t="array" ref="C364">_xll.SNL.Clients.Office.Excel.Functions.SPG($A364, "IQ_ASSET_TURNS", C$3)</f>
        <v>1.3979999999999999</v>
      </c>
      <c r="D364" s="9" cm="1">
        <f t="array" ref="D364">_xll.SNL.Clients.Office.Excel.Functions.SPG($A364, "IQ_ASSET_TURNS", D$3)</f>
        <v>1.579</v>
      </c>
      <c r="E364" s="9" cm="1">
        <f t="array" ref="E364">_xll.SNL.Clients.Office.Excel.Functions.SPG($A364, "IQ_ASSET_TURNS", E$3)</f>
        <v>1.8520000000000001</v>
      </c>
      <c r="F364" s="9" cm="1">
        <f t="array" ref="F364">_xll.SNL.Clients.Office.Excel.Functions.SPG($A364, "IQ_ASSET_TURNS", F$3)</f>
        <v>1.619</v>
      </c>
      <c r="G364" s="9" cm="1">
        <f t="array" ref="G364">_xll.SNL.Clients.Office.Excel.Functions.SPG($A364, "IQ_ASSET_TURNS", G$3)</f>
        <v>1.52</v>
      </c>
      <c r="H364" s="9" cm="1">
        <f t="array" ref="H364">_xll.SNL.Clients.Office.Excel.Functions.SPG($A364, "IQ_ASSET_TURNS", H$3)</f>
        <v>1.863</v>
      </c>
      <c r="I364" s="9" cm="1">
        <f t="array" ref="I364">_xll.SNL.Clients.Office.Excel.Functions.SPG($A364, "IQ_ASSET_TURNS", I$3)</f>
        <v>2.1680000000000001</v>
      </c>
      <c r="J364" s="9" cm="1">
        <f t="array" ref="J364">_xll.SNL.Clients.Office.Excel.Functions.SPG($A364, "IQ_ASSET_TURNS", J$3)</f>
        <v>1.9790000000000001</v>
      </c>
    </row>
    <row r="365" spans="1:10" x14ac:dyDescent="0.3">
      <c r="A365" s="11" t="s">
        <v>1384</v>
      </c>
      <c r="B365" s="9" cm="1">
        <f t="array" ref="B365">_xll.SNL.Clients.Office.Excel.Functions.SPG($A365, "IQ_ASSET_TURNS", B$3)</f>
        <v>0.68500000000000005</v>
      </c>
      <c r="C365" s="9" cm="1">
        <f t="array" ref="C365">_xll.SNL.Clients.Office.Excel.Functions.SPG($A365, "IQ_ASSET_TURNS", C$3)</f>
        <v>0.53200000000000003</v>
      </c>
      <c r="D365" s="9" cm="1">
        <f t="array" ref="D365">_xll.SNL.Clients.Office.Excel.Functions.SPG($A365, "IQ_ASSET_TURNS", D$3)</f>
        <v>0.32900000000000001</v>
      </c>
      <c r="E365" s="9" cm="1">
        <f t="array" ref="E365">_xll.SNL.Clients.Office.Excel.Functions.SPG($A365, "IQ_ASSET_TURNS", E$3)</f>
        <v>0.36</v>
      </c>
      <c r="F365" s="9" cm="1">
        <f t="array" ref="F365">_xll.SNL.Clients.Office.Excel.Functions.SPG($A365, "IQ_ASSET_TURNS", F$3)</f>
        <v>0.63</v>
      </c>
      <c r="G365" s="9" cm="1">
        <f t="array" ref="G365">_xll.SNL.Clients.Office.Excel.Functions.SPG($A365, "IQ_ASSET_TURNS", G$3)</f>
        <v>0.54500000000000004</v>
      </c>
      <c r="H365" s="9" cm="1">
        <f t="array" ref="H365">_xll.SNL.Clients.Office.Excel.Functions.SPG($A365, "IQ_ASSET_TURNS", H$3)</f>
        <v>0.36699999999999999</v>
      </c>
      <c r="I365" s="9" cm="1">
        <f t="array" ref="I365">_xll.SNL.Clients.Office.Excel.Functions.SPG($A365, "IQ_ASSET_TURNS", I$3)</f>
        <v>0.41899999999999998</v>
      </c>
      <c r="J365" s="9" cm="1">
        <f t="array" ref="J365">_xll.SNL.Clients.Office.Excel.Functions.SPG($A365, "IQ_ASSET_TURNS", J$3)</f>
        <v>0.74</v>
      </c>
    </row>
    <row r="366" spans="1:10" x14ac:dyDescent="0.3">
      <c r="A366" s="11" t="s">
        <v>1385</v>
      </c>
      <c r="B366" s="9" t="str" cm="1">
        <f t="array" ref="B366">_xll.SNL.Clients.Office.Excel.Functions.SPG($A366, "IQ_ASSET_TURNS", B$3)</f>
        <v>NA</v>
      </c>
      <c r="C366" s="9" t="str" cm="1">
        <f t="array" ref="C366">_xll.SNL.Clients.Office.Excel.Functions.SPG($A366, "IQ_ASSET_TURNS", C$3)</f>
        <v>NA</v>
      </c>
      <c r="D366" s="9" t="str" cm="1">
        <f t="array" ref="D366">_xll.SNL.Clients.Office.Excel.Functions.SPG($A366, "IQ_ASSET_TURNS", D$3)</f>
        <v>NA</v>
      </c>
      <c r="E366" s="9" t="str" cm="1">
        <f t="array" ref="E366">_xll.SNL.Clients.Office.Excel.Functions.SPG($A366, "IQ_ASSET_TURNS", E$3)</f>
        <v>NA</v>
      </c>
      <c r="F366" s="9" t="str" cm="1">
        <f t="array" ref="F366">_xll.SNL.Clients.Office.Excel.Functions.SPG($A366, "IQ_ASSET_TURNS", F$3)</f>
        <v>NA</v>
      </c>
      <c r="G366" s="9" t="str" cm="1">
        <f t="array" ref="G366">_xll.SNL.Clients.Office.Excel.Functions.SPG($A366, "IQ_ASSET_TURNS", G$3)</f>
        <v>NA</v>
      </c>
      <c r="H366" s="9" t="str" cm="1">
        <f t="array" ref="H366">_xll.SNL.Clients.Office.Excel.Functions.SPG($A366, "IQ_ASSET_TURNS", H$3)</f>
        <v>NA</v>
      </c>
      <c r="I366" s="9" t="str" cm="1">
        <f t="array" ref="I366">_xll.SNL.Clients.Office.Excel.Functions.SPG($A366, "IQ_ASSET_TURNS", I$3)</f>
        <v>NA</v>
      </c>
      <c r="J366" s="9" t="str" cm="1">
        <f t="array" ref="J366">_xll.SNL.Clients.Office.Excel.Functions.SPG($A366, "IQ_ASSET_TURNS", J$3)</f>
        <v>NA</v>
      </c>
    </row>
    <row r="367" spans="1:10" x14ac:dyDescent="0.3">
      <c r="A367" s="11" t="s">
        <v>1386</v>
      </c>
      <c r="B367" s="9" cm="1">
        <f t="array" ref="B367">_xll.SNL.Clients.Office.Excel.Functions.SPG($A367, "IQ_ASSET_TURNS", B$3)</f>
        <v>1.0569999999999999</v>
      </c>
      <c r="C367" s="9" cm="1">
        <f t="array" ref="C367">_xll.SNL.Clients.Office.Excel.Functions.SPG($A367, "IQ_ASSET_TURNS", C$3)</f>
        <v>1.228</v>
      </c>
      <c r="D367" s="9" cm="1">
        <f t="array" ref="D367">_xll.SNL.Clients.Office.Excel.Functions.SPG($A367, "IQ_ASSET_TURNS", D$3)</f>
        <v>1.196</v>
      </c>
      <c r="E367" s="9" cm="1">
        <f t="array" ref="E367">_xll.SNL.Clients.Office.Excel.Functions.SPG($A367, "IQ_ASSET_TURNS", E$3)</f>
        <v>0.98399999999999999</v>
      </c>
      <c r="F367" s="9" cm="1">
        <f t="array" ref="F367">_xll.SNL.Clients.Office.Excel.Functions.SPG($A367, "IQ_ASSET_TURNS", F$3)</f>
        <v>1.087</v>
      </c>
      <c r="G367" s="9" cm="1">
        <f t="array" ref="G367">_xll.SNL.Clients.Office.Excel.Functions.SPG($A367, "IQ_ASSET_TURNS", G$3)</f>
        <v>1.214</v>
      </c>
      <c r="H367" s="9" cm="1">
        <f t="array" ref="H367">_xll.SNL.Clients.Office.Excel.Functions.SPG($A367, "IQ_ASSET_TURNS", H$3)</f>
        <v>1.304</v>
      </c>
      <c r="I367" s="9" cm="1">
        <f t="array" ref="I367">_xll.SNL.Clients.Office.Excel.Functions.SPG($A367, "IQ_ASSET_TURNS", I$3)</f>
        <v>1.087</v>
      </c>
      <c r="J367" s="9" cm="1">
        <f t="array" ref="J367">_xll.SNL.Clients.Office.Excel.Functions.SPG($A367, "IQ_ASSET_TURNS", J$3)</f>
        <v>1.159</v>
      </c>
    </row>
    <row r="368" spans="1:10" x14ac:dyDescent="0.3">
      <c r="A368" s="11" t="s">
        <v>1387</v>
      </c>
      <c r="B368" s="9" cm="1">
        <f t="array" ref="B368">_xll.SNL.Clients.Office.Excel.Functions.SPG($A368, "IQ_ASSET_TURNS", B$3)</f>
        <v>1.0569999999999999</v>
      </c>
      <c r="C368" s="9" cm="1">
        <f t="array" ref="C368">_xll.SNL.Clients.Office.Excel.Functions.SPG($A368, "IQ_ASSET_TURNS", C$3)</f>
        <v>1.228</v>
      </c>
      <c r="D368" s="9" cm="1">
        <f t="array" ref="D368">_xll.SNL.Clients.Office.Excel.Functions.SPG($A368, "IQ_ASSET_TURNS", D$3)</f>
        <v>1.196</v>
      </c>
      <c r="E368" s="9" cm="1">
        <f t="array" ref="E368">_xll.SNL.Clients.Office.Excel.Functions.SPG($A368, "IQ_ASSET_TURNS", E$3)</f>
        <v>0.98399999999999999</v>
      </c>
      <c r="F368" s="9" cm="1">
        <f t="array" ref="F368">_xll.SNL.Clients.Office.Excel.Functions.SPG($A368, "IQ_ASSET_TURNS", F$3)</f>
        <v>1.087</v>
      </c>
      <c r="G368" s="9" cm="1">
        <f t="array" ref="G368">_xll.SNL.Clients.Office.Excel.Functions.SPG($A368, "IQ_ASSET_TURNS", G$3)</f>
        <v>1.214</v>
      </c>
      <c r="H368" s="9" cm="1">
        <f t="array" ref="H368">_xll.SNL.Clients.Office.Excel.Functions.SPG($A368, "IQ_ASSET_TURNS", H$3)</f>
        <v>1.304</v>
      </c>
      <c r="I368" s="9" cm="1">
        <f t="array" ref="I368">_xll.SNL.Clients.Office.Excel.Functions.SPG($A368, "IQ_ASSET_TURNS", I$3)</f>
        <v>1.087</v>
      </c>
      <c r="J368" s="9" cm="1">
        <f t="array" ref="J368">_xll.SNL.Clients.Office.Excel.Functions.SPG($A368, "IQ_ASSET_TURNS", J$3)</f>
        <v>1.159</v>
      </c>
    </row>
    <row r="369" spans="1:10" x14ac:dyDescent="0.3">
      <c r="A369" s="11" t="s">
        <v>1388</v>
      </c>
      <c r="B369" s="9" t="str" cm="1">
        <f t="array" ref="B369">_xll.SNL.Clients.Office.Excel.Functions.SPG($A369, "IQ_ASSET_TURNS", B$3)</f>
        <v>NA</v>
      </c>
      <c r="C369" s="9" t="str" cm="1">
        <f t="array" ref="C369">_xll.SNL.Clients.Office.Excel.Functions.SPG($A369, "IQ_ASSET_TURNS", C$3)</f>
        <v>NA</v>
      </c>
      <c r="D369" s="9" t="str" cm="1">
        <f t="array" ref="D369">_xll.SNL.Clients.Office.Excel.Functions.SPG($A369, "IQ_ASSET_TURNS", D$3)</f>
        <v>NA</v>
      </c>
      <c r="E369" s="9" t="str" cm="1">
        <f t="array" ref="E369">_xll.SNL.Clients.Office.Excel.Functions.SPG($A369, "IQ_ASSET_TURNS", E$3)</f>
        <v>NA</v>
      </c>
      <c r="F369" s="9" t="str" cm="1">
        <f t="array" ref="F369">_xll.SNL.Clients.Office.Excel.Functions.SPG($A369, "IQ_ASSET_TURNS", F$3)</f>
        <v>NA</v>
      </c>
      <c r="G369" s="9" t="str" cm="1">
        <f t="array" ref="G369">_xll.SNL.Clients.Office.Excel.Functions.SPG($A369, "IQ_ASSET_TURNS", G$3)</f>
        <v>NA</v>
      </c>
      <c r="H369" s="9" t="str" cm="1">
        <f t="array" ref="H369">_xll.SNL.Clients.Office.Excel.Functions.SPG($A369, "IQ_ASSET_TURNS", H$3)</f>
        <v>NA</v>
      </c>
      <c r="I369" s="9" t="str" cm="1">
        <f t="array" ref="I369">_xll.SNL.Clients.Office.Excel.Functions.SPG($A369, "IQ_ASSET_TURNS", I$3)</f>
        <v>NA</v>
      </c>
      <c r="J369" s="9" t="str" cm="1">
        <f t="array" ref="J369">_xll.SNL.Clients.Office.Excel.Functions.SPG($A369, "IQ_ASSET_TURNS", J$3)</f>
        <v>NA</v>
      </c>
    </row>
    <row r="370" spans="1:10" x14ac:dyDescent="0.3">
      <c r="A370" s="11" t="s">
        <v>1389</v>
      </c>
      <c r="B370" s="9" cm="1">
        <f t="array" ref="B370">_xll.SNL.Clients.Office.Excel.Functions.SPG($A370, "IQ_ASSET_TURNS", B$3)</f>
        <v>0.74</v>
      </c>
      <c r="C370" s="9" cm="1">
        <f t="array" ref="C370">_xll.SNL.Clients.Office.Excel.Functions.SPG($A370, "IQ_ASSET_TURNS", C$3)</f>
        <v>0.68700000000000006</v>
      </c>
      <c r="D370" s="9" cm="1">
        <f t="array" ref="D370">_xll.SNL.Clients.Office.Excel.Functions.SPG($A370, "IQ_ASSET_TURNS", D$3)</f>
        <v>0.751</v>
      </c>
      <c r="E370" s="9" cm="1">
        <f t="array" ref="E370">_xll.SNL.Clients.Office.Excel.Functions.SPG($A370, "IQ_ASSET_TURNS", E$3)</f>
        <v>0.80600000000000005</v>
      </c>
      <c r="F370" s="9" cm="1">
        <f t="array" ref="F370">_xll.SNL.Clients.Office.Excel.Functions.SPG($A370, "IQ_ASSET_TURNS", F$3)</f>
        <v>0.81399999999999995</v>
      </c>
      <c r="G370" s="9" cm="1">
        <f t="array" ref="G370">_xll.SNL.Clients.Office.Excel.Functions.SPG($A370, "IQ_ASSET_TURNS", G$3)</f>
        <v>0.81200000000000006</v>
      </c>
      <c r="H370" s="9" cm="1">
        <f t="array" ref="H370">_xll.SNL.Clients.Office.Excel.Functions.SPG($A370, "IQ_ASSET_TURNS", H$3)</f>
        <v>0.871</v>
      </c>
      <c r="I370" s="9" cm="1">
        <f t="array" ref="I370">_xll.SNL.Clients.Office.Excel.Functions.SPG($A370, "IQ_ASSET_TURNS", I$3)</f>
        <v>1.0049999999999999</v>
      </c>
      <c r="J370" s="9" cm="1">
        <f t="array" ref="J370">_xll.SNL.Clients.Office.Excel.Functions.SPG($A370, "IQ_ASSET_TURNS", J$3)</f>
        <v>0.91700000000000004</v>
      </c>
    </row>
    <row r="371" spans="1:10" x14ac:dyDescent="0.3">
      <c r="A371" s="11" t="s">
        <v>1390</v>
      </c>
      <c r="B371" s="9" cm="1">
        <f t="array" ref="B371">_xll.SNL.Clients.Office.Excel.Functions.SPG($A371, "IQ_ASSET_TURNS", B$3)</f>
        <v>0.42099999999999999</v>
      </c>
      <c r="C371" s="9" cm="1">
        <f t="array" ref="C371">_xll.SNL.Clients.Office.Excel.Functions.SPG($A371, "IQ_ASSET_TURNS", C$3)</f>
        <v>0.40600000000000003</v>
      </c>
      <c r="D371" s="9" cm="1">
        <f t="array" ref="D371">_xll.SNL.Clients.Office.Excel.Functions.SPG($A371, "IQ_ASSET_TURNS", D$3)</f>
        <v>0.433</v>
      </c>
      <c r="E371" s="9" cm="1">
        <f t="array" ref="E371">_xll.SNL.Clients.Office.Excel.Functions.SPG($A371, "IQ_ASSET_TURNS", E$3)</f>
        <v>0.433</v>
      </c>
      <c r="F371" s="9" cm="1">
        <f t="array" ref="F371">_xll.SNL.Clients.Office.Excel.Functions.SPG($A371, "IQ_ASSET_TURNS", F$3)</f>
        <v>0.39700000000000002</v>
      </c>
      <c r="G371" s="9" cm="1">
        <f t="array" ref="G371">_xll.SNL.Clients.Office.Excel.Functions.SPG($A371, "IQ_ASSET_TURNS", G$3)</f>
        <v>0.34699999999999998</v>
      </c>
      <c r="H371" s="9" cm="1">
        <f t="array" ref="H371">_xll.SNL.Clients.Office.Excel.Functions.SPG($A371, "IQ_ASSET_TURNS", H$3)</f>
        <v>0.35599999999999998</v>
      </c>
      <c r="I371" s="9" cm="1">
        <f t="array" ref="I371">_xll.SNL.Clients.Office.Excel.Functions.SPG($A371, "IQ_ASSET_TURNS", I$3)</f>
        <v>0.36599999999999999</v>
      </c>
      <c r="J371" s="9" cm="1">
        <f t="array" ref="J371">_xll.SNL.Clients.Office.Excel.Functions.SPG($A371, "IQ_ASSET_TURNS", J$3)</f>
        <v>0.32700000000000001</v>
      </c>
    </row>
    <row r="372" spans="1:10" x14ac:dyDescent="0.3">
      <c r="A372" s="11" t="s">
        <v>1391</v>
      </c>
      <c r="B372" s="9" cm="1">
        <f t="array" ref="B372">_xll.SNL.Clients.Office.Excel.Functions.SPG($A372, "IQ_ASSET_TURNS", B$3)</f>
        <v>0.36</v>
      </c>
      <c r="C372" s="9" cm="1">
        <f t="array" ref="C372">_xll.SNL.Clients.Office.Excel.Functions.SPG($A372, "IQ_ASSET_TURNS", C$3)</f>
        <v>0.35599999999999998</v>
      </c>
      <c r="D372" s="9" cm="1">
        <f t="array" ref="D372">_xll.SNL.Clients.Office.Excel.Functions.SPG($A372, "IQ_ASSET_TURNS", D$3)</f>
        <v>0.36</v>
      </c>
      <c r="E372" s="9" cm="1">
        <f t="array" ref="E372">_xll.SNL.Clients.Office.Excel.Functions.SPG($A372, "IQ_ASSET_TURNS", E$3)</f>
        <v>0.36599999999999999</v>
      </c>
      <c r="F372" s="9" cm="1">
        <f t="array" ref="F372">_xll.SNL.Clients.Office.Excel.Functions.SPG($A372, "IQ_ASSET_TURNS", F$3)</f>
        <v>0.39400000000000002</v>
      </c>
      <c r="G372" s="9" cm="1">
        <f t="array" ref="G372">_xll.SNL.Clients.Office.Excel.Functions.SPG($A372, "IQ_ASSET_TURNS", G$3)</f>
        <v>0.38500000000000001</v>
      </c>
      <c r="H372" s="9" cm="1">
        <f t="array" ref="H372">_xll.SNL.Clients.Office.Excel.Functions.SPG($A372, "IQ_ASSET_TURNS", H$3)</f>
        <v>0.35699999999999998</v>
      </c>
      <c r="I372" s="9" cm="1">
        <f t="array" ref="I372">_xll.SNL.Clients.Office.Excel.Functions.SPG($A372, "IQ_ASSET_TURNS", I$3)</f>
        <v>0.38100000000000001</v>
      </c>
      <c r="J372" s="9" cm="1">
        <f t="array" ref="J372">_xll.SNL.Clients.Office.Excel.Functions.SPG($A372, "IQ_ASSET_TURNS", J$3)</f>
        <v>0.34</v>
      </c>
    </row>
    <row r="373" spans="1:10" x14ac:dyDescent="0.3">
      <c r="A373" s="11" t="s">
        <v>1392</v>
      </c>
      <c r="B373" s="9" cm="1">
        <f t="array" ref="B373">_xll.SNL.Clients.Office.Excel.Functions.SPG($A373, "IQ_ASSET_TURNS", B$3)</f>
        <v>0.19900000000000001</v>
      </c>
      <c r="C373" s="9" cm="1">
        <f t="array" ref="C373">_xll.SNL.Clients.Office.Excel.Functions.SPG($A373, "IQ_ASSET_TURNS", C$3)</f>
        <v>0.20499999999999999</v>
      </c>
      <c r="D373" s="9" cm="1">
        <f t="array" ref="D373">_xll.SNL.Clients.Office.Excel.Functions.SPG($A373, "IQ_ASSET_TURNS", D$3)</f>
        <v>0.20399999999999999</v>
      </c>
      <c r="E373" s="9" cm="1">
        <f t="array" ref="E373">_xll.SNL.Clients.Office.Excel.Functions.SPG($A373, "IQ_ASSET_TURNS", E$3)</f>
        <v>0.20799999999999999</v>
      </c>
      <c r="F373" s="9" cm="1">
        <f t="array" ref="F373">_xll.SNL.Clients.Office.Excel.Functions.SPG($A373, "IQ_ASSET_TURNS", F$3)</f>
        <v>0.20399999999999999</v>
      </c>
      <c r="G373" s="9" cm="1">
        <f t="array" ref="G373">_xll.SNL.Clients.Office.Excel.Functions.SPG($A373, "IQ_ASSET_TURNS", G$3)</f>
        <v>0.20399999999999999</v>
      </c>
      <c r="H373" s="9" cm="1">
        <f t="array" ref="H373">_xll.SNL.Clients.Office.Excel.Functions.SPG($A373, "IQ_ASSET_TURNS", H$3)</f>
        <v>0.20300000000000001</v>
      </c>
      <c r="I373" s="9" cm="1">
        <f t="array" ref="I373">_xll.SNL.Clients.Office.Excel.Functions.SPG($A373, "IQ_ASSET_TURNS", I$3)</f>
        <v>0.2</v>
      </c>
      <c r="J373" s="9" cm="1">
        <f t="array" ref="J373">_xll.SNL.Clients.Office.Excel.Functions.SPG($A373, "IQ_ASSET_TURNS", J$3)</f>
        <v>0.19700000000000001</v>
      </c>
    </row>
    <row r="374" spans="1:10" x14ac:dyDescent="0.3">
      <c r="A374" s="11" t="s">
        <v>1393</v>
      </c>
      <c r="B374" s="9" cm="1">
        <f t="array" ref="B374">_xll.SNL.Clients.Office.Excel.Functions.SPG($A374, "IQ_ASSET_TURNS", B$3)</f>
        <v>2.762</v>
      </c>
      <c r="C374" s="9" cm="1">
        <f t="array" ref="C374">_xll.SNL.Clients.Office.Excel.Functions.SPG($A374, "IQ_ASSET_TURNS", C$3)</f>
        <v>2.8210000000000002</v>
      </c>
      <c r="D374" s="9" cm="1">
        <f t="array" ref="D374">_xll.SNL.Clients.Office.Excel.Functions.SPG($A374, "IQ_ASSET_TURNS", D$3)</f>
        <v>2.863</v>
      </c>
      <c r="E374" s="9" cm="1">
        <f t="array" ref="E374">_xll.SNL.Clients.Office.Excel.Functions.SPG($A374, "IQ_ASSET_TURNS", E$3)</f>
        <v>2.867</v>
      </c>
      <c r="F374" s="9" cm="1">
        <f t="array" ref="F374">_xll.SNL.Clients.Office.Excel.Functions.SPG($A374, "IQ_ASSET_TURNS", F$3)</f>
        <v>2.694</v>
      </c>
      <c r="G374" s="9" cm="1">
        <f t="array" ref="G374">_xll.SNL.Clients.Office.Excel.Functions.SPG($A374, "IQ_ASSET_TURNS", G$3)</f>
        <v>2.702</v>
      </c>
      <c r="H374" s="9" cm="1">
        <f t="array" ref="H374">_xll.SNL.Clients.Office.Excel.Functions.SPG($A374, "IQ_ASSET_TURNS", H$3)</f>
        <v>2.77</v>
      </c>
      <c r="I374" s="9" cm="1">
        <f t="array" ref="I374">_xll.SNL.Clients.Office.Excel.Functions.SPG($A374, "IQ_ASSET_TURNS", I$3)</f>
        <v>2.766</v>
      </c>
      <c r="J374" s="9" cm="1">
        <f t="array" ref="J374">_xll.SNL.Clients.Office.Excel.Functions.SPG($A374, "IQ_ASSET_TURNS", J$3)</f>
        <v>2.6480000000000001</v>
      </c>
    </row>
    <row r="375" spans="1:10" x14ac:dyDescent="0.3">
      <c r="A375" s="11" t="s">
        <v>1433</v>
      </c>
      <c r="B375" s="9" t="str" cm="1">
        <f t="array" ref="B375">_xll.SNL.Clients.Office.Excel.Functions.SPG($A375, "IQ_ASSET_TURNS", B$3)</f>
        <v>NA</v>
      </c>
      <c r="C375" s="9" cm="1">
        <f t="array" ref="C375">_xll.SNL.Clients.Office.Excel.Functions.SPG($A375, "IQ_ASSET_TURNS", C$3)</f>
        <v>0.995</v>
      </c>
      <c r="D375" s="9" cm="1">
        <f t="array" ref="D375">_xll.SNL.Clients.Office.Excel.Functions.SPG($A375, "IQ_ASSET_TURNS", D$3)</f>
        <v>0.92900000000000005</v>
      </c>
      <c r="E375" s="9" cm="1">
        <f t="array" ref="E375">_xll.SNL.Clients.Office.Excel.Functions.SPG($A375, "IQ_ASSET_TURNS", E$3)</f>
        <v>0.61099999999999999</v>
      </c>
      <c r="F375" s="9" cm="1">
        <f t="array" ref="F375">_xll.SNL.Clients.Office.Excel.Functions.SPG($A375, "IQ_ASSET_TURNS", F$3)</f>
        <v>0.78400000000000003</v>
      </c>
      <c r="G375" s="9" cm="1">
        <f t="array" ref="G375">_xll.SNL.Clients.Office.Excel.Functions.SPG($A375, "IQ_ASSET_TURNS", G$3)</f>
        <v>0.86299999999999999</v>
      </c>
      <c r="H375" s="9" cm="1">
        <f t="array" ref="H375">_xll.SNL.Clients.Office.Excel.Functions.SPG($A375, "IQ_ASSET_TURNS", H$3)</f>
        <v>0.85899999999999999</v>
      </c>
      <c r="I375" s="9" cm="1">
        <f t="array" ref="I375">_xll.SNL.Clients.Office.Excel.Functions.SPG($A375, "IQ_ASSET_TURNS", I$3)</f>
        <v>0.56200000000000006</v>
      </c>
      <c r="J375" s="9" cm="1">
        <f t="array" ref="J375">_xll.SNL.Clients.Office.Excel.Functions.SPG($A375, "IQ_ASSET_TURNS", J$3)</f>
        <v>0.77400000000000002</v>
      </c>
    </row>
    <row r="376" spans="1:10" x14ac:dyDescent="0.3">
      <c r="A376" s="11" t="s">
        <v>1394</v>
      </c>
      <c r="B376" s="9" t="str" cm="1">
        <f t="array" ref="B376">_xll.SNL.Clients.Office.Excel.Functions.SPG($A376, "IQ_ASSET_TURNS", B$3)</f>
        <v>NA</v>
      </c>
      <c r="C376" s="9" cm="1">
        <f t="array" ref="C376">_xll.SNL.Clients.Office.Excel.Functions.SPG($A376, "IQ_ASSET_TURNS", C$3)</f>
        <v>0.81399999999999995</v>
      </c>
      <c r="D376" s="9" cm="1">
        <f t="array" ref="D376">_xll.SNL.Clients.Office.Excel.Functions.SPG($A376, "IQ_ASSET_TURNS", D$3)</f>
        <v>0.184</v>
      </c>
      <c r="E376" s="9" cm="1">
        <f t="array" ref="E376">_xll.SNL.Clients.Office.Excel.Functions.SPG($A376, "IQ_ASSET_TURNS", E$3)</f>
        <v>0.185</v>
      </c>
      <c r="F376" s="9" cm="1">
        <f t="array" ref="F376">_xll.SNL.Clients.Office.Excel.Functions.SPG($A376, "IQ_ASSET_TURNS", F$3)</f>
        <v>0.88100000000000001</v>
      </c>
      <c r="G376" s="9" cm="1">
        <f t="array" ref="G376">_xll.SNL.Clients.Office.Excel.Functions.SPG($A376, "IQ_ASSET_TURNS", G$3)</f>
        <v>0.74299999999999999</v>
      </c>
      <c r="H376" s="9" cm="1">
        <f t="array" ref="H376">_xll.SNL.Clients.Office.Excel.Functions.SPG($A376, "IQ_ASSET_TURNS", H$3)</f>
        <v>0.17699999999999999</v>
      </c>
      <c r="I376" s="9" cm="1">
        <f t="array" ref="I376">_xll.SNL.Clients.Office.Excel.Functions.SPG($A376, "IQ_ASSET_TURNS", I$3)</f>
        <v>0.17799999999999999</v>
      </c>
      <c r="J376" s="9" cm="1">
        <f t="array" ref="J376">_xll.SNL.Clients.Office.Excel.Functions.SPG($A376, "IQ_ASSET_TURNS", J$3)</f>
        <v>0.77600000000000002</v>
      </c>
    </row>
    <row r="377" spans="1:10" x14ac:dyDescent="0.3">
      <c r="A377" s="11" t="s">
        <v>1395</v>
      </c>
      <c r="B377" s="9" cm="1">
        <f t="array" ref="B377">_xll.SNL.Clients.Office.Excel.Functions.SPG($A377, "IQ_ASSET_TURNS", B$3)</f>
        <v>0.56399999999999995</v>
      </c>
      <c r="C377" s="9" cm="1">
        <f t="array" ref="C377">_xll.SNL.Clients.Office.Excel.Functions.SPG($A377, "IQ_ASSET_TURNS", C$3)</f>
        <v>0.53400000000000003</v>
      </c>
      <c r="D377" s="9" cm="1">
        <f t="array" ref="D377">_xll.SNL.Clients.Office.Excel.Functions.SPG($A377, "IQ_ASSET_TURNS", D$3)</f>
        <v>0.58799999999999997</v>
      </c>
      <c r="E377" s="9" cm="1">
        <f t="array" ref="E377">_xll.SNL.Clients.Office.Excel.Functions.SPG($A377, "IQ_ASSET_TURNS", E$3)</f>
        <v>0.55700000000000005</v>
      </c>
      <c r="F377" s="9" cm="1">
        <f t="array" ref="F377">_xll.SNL.Clients.Office.Excel.Functions.SPG($A377, "IQ_ASSET_TURNS", F$3)</f>
        <v>0.48399999999999999</v>
      </c>
      <c r="G377" s="9" cm="1">
        <f t="array" ref="G377">_xll.SNL.Clients.Office.Excel.Functions.SPG($A377, "IQ_ASSET_TURNS", G$3)</f>
        <v>0.496</v>
      </c>
      <c r="H377" s="9" cm="1">
        <f t="array" ref="H377">_xll.SNL.Clients.Office.Excel.Functions.SPG($A377, "IQ_ASSET_TURNS", H$3)</f>
        <v>0.55400000000000005</v>
      </c>
      <c r="I377" s="9" cm="1">
        <f t="array" ref="I377">_xll.SNL.Clients.Office.Excel.Functions.SPG($A377, "IQ_ASSET_TURNS", I$3)</f>
        <v>0.55000000000000004</v>
      </c>
      <c r="J377" s="9" cm="1">
        <f t="array" ref="J377">_xll.SNL.Clients.Office.Excel.Functions.SPG($A377, "IQ_ASSET_TURNS", J$3)</f>
        <v>0.59199999999999997</v>
      </c>
    </row>
    <row r="378" spans="1:10" x14ac:dyDescent="0.3">
      <c r="A378" s="11" t="s">
        <v>1396</v>
      </c>
      <c r="B378" s="9" t="str" cm="1">
        <f t="array" ref="B378">_xll.SNL.Clients.Office.Excel.Functions.SPG($A378, "IQ_ASSET_TURNS", B$3)</f>
        <v>NA</v>
      </c>
      <c r="C378" s="9" t="str" cm="1">
        <f t="array" ref="C378">_xll.SNL.Clients.Office.Excel.Functions.SPG($A378, "IQ_ASSET_TURNS", C$3)</f>
        <v>NA</v>
      </c>
      <c r="D378" s="9" t="str" cm="1">
        <f t="array" ref="D378">_xll.SNL.Clients.Office.Excel.Functions.SPG($A378, "IQ_ASSET_TURNS", D$3)</f>
        <v>NA</v>
      </c>
      <c r="E378" s="9" t="str" cm="1">
        <f t="array" ref="E378">_xll.SNL.Clients.Office.Excel.Functions.SPG($A378, "IQ_ASSET_TURNS", E$3)</f>
        <v>NA</v>
      </c>
      <c r="F378" s="9" t="str" cm="1">
        <f t="array" ref="F378">_xll.SNL.Clients.Office.Excel.Functions.SPG($A378, "IQ_ASSET_TURNS", F$3)</f>
        <v>NA</v>
      </c>
      <c r="G378" s="9" t="str" cm="1">
        <f t="array" ref="G378">_xll.SNL.Clients.Office.Excel.Functions.SPG($A378, "IQ_ASSET_TURNS", G$3)</f>
        <v>NA</v>
      </c>
      <c r="H378" s="9" t="str" cm="1">
        <f t="array" ref="H378">_xll.SNL.Clients.Office.Excel.Functions.SPG($A378, "IQ_ASSET_TURNS", H$3)</f>
        <v>NA</v>
      </c>
      <c r="I378" s="9" t="str" cm="1">
        <f t="array" ref="I378">_xll.SNL.Clients.Office.Excel.Functions.SPG($A378, "IQ_ASSET_TURNS", I$3)</f>
        <v>NA</v>
      </c>
      <c r="J378" s="9" t="str" cm="1">
        <f t="array" ref="J378">_xll.SNL.Clients.Office.Excel.Functions.SPG($A378, "IQ_ASSET_TURNS", J$3)</f>
        <v>NA</v>
      </c>
    </row>
    <row r="379" spans="1:10" x14ac:dyDescent="0.3">
      <c r="A379" s="11" t="s">
        <v>1397</v>
      </c>
      <c r="B379" s="9" cm="1">
        <f t="array" ref="B379">_xll.SNL.Clients.Office.Excel.Functions.SPG($A379, "IQ_ASSET_TURNS", B$3)</f>
        <v>1.1559999999999999</v>
      </c>
      <c r="C379" s="9" cm="1">
        <f t="array" ref="C379">_xll.SNL.Clients.Office.Excel.Functions.SPG($A379, "IQ_ASSET_TURNS", C$3)</f>
        <v>1.216</v>
      </c>
      <c r="D379" s="9" cm="1">
        <f t="array" ref="D379">_xll.SNL.Clients.Office.Excel.Functions.SPG($A379, "IQ_ASSET_TURNS", D$3)</f>
        <v>1.1739999999999999</v>
      </c>
      <c r="E379" s="9" cm="1">
        <f t="array" ref="E379">_xll.SNL.Clients.Office.Excel.Functions.SPG($A379, "IQ_ASSET_TURNS", E$3)</f>
        <v>1.202</v>
      </c>
      <c r="F379" s="9" cm="1">
        <f t="array" ref="F379">_xll.SNL.Clients.Office.Excel.Functions.SPG($A379, "IQ_ASSET_TURNS", F$3)</f>
        <v>1.127</v>
      </c>
      <c r="G379" s="9" cm="1">
        <f t="array" ref="G379">_xll.SNL.Clients.Office.Excel.Functions.SPG($A379, "IQ_ASSET_TURNS", G$3)</f>
        <v>1.167</v>
      </c>
      <c r="H379" s="9" cm="1">
        <f t="array" ref="H379">_xll.SNL.Clients.Office.Excel.Functions.SPG($A379, "IQ_ASSET_TURNS", H$3)</f>
        <v>1.1830000000000001</v>
      </c>
      <c r="I379" s="9" cm="1">
        <f t="array" ref="I379">_xll.SNL.Clients.Office.Excel.Functions.SPG($A379, "IQ_ASSET_TURNS", I$3)</f>
        <v>1.159</v>
      </c>
      <c r="J379" s="9" cm="1">
        <f t="array" ref="J379">_xll.SNL.Clients.Office.Excel.Functions.SPG($A379, "IQ_ASSET_TURNS", J$3)</f>
        <v>1.1870000000000001</v>
      </c>
    </row>
    <row r="380" spans="1:10" x14ac:dyDescent="0.3">
      <c r="A380" s="11" t="s">
        <v>1398</v>
      </c>
      <c r="B380" s="9" cm="1">
        <f t="array" ref="B380">_xll.SNL.Clients.Office.Excel.Functions.SPG($A380, "IQ_ASSET_TURNS", B$3)</f>
        <v>0.67200000000000004</v>
      </c>
      <c r="C380" s="9" cm="1">
        <f t="array" ref="C380">_xll.SNL.Clients.Office.Excel.Functions.SPG($A380, "IQ_ASSET_TURNS", C$3)</f>
        <v>0.69199999999999995</v>
      </c>
      <c r="D380" s="9" cm="1">
        <f t="array" ref="D380">_xll.SNL.Clients.Office.Excel.Functions.SPG($A380, "IQ_ASSET_TURNS", D$3)</f>
        <v>0.72399999999999998</v>
      </c>
      <c r="E380" s="9" cm="1">
        <f t="array" ref="E380">_xll.SNL.Clients.Office.Excel.Functions.SPG($A380, "IQ_ASSET_TURNS", E$3)</f>
        <v>0.65600000000000003</v>
      </c>
      <c r="F380" s="9" cm="1">
        <f t="array" ref="F380">_xll.SNL.Clients.Office.Excel.Functions.SPG($A380, "IQ_ASSET_TURNS", F$3)</f>
        <v>0.56799999999999995</v>
      </c>
      <c r="G380" s="9" cm="1">
        <f t="array" ref="G380">_xll.SNL.Clients.Office.Excel.Functions.SPG($A380, "IQ_ASSET_TURNS", G$3)</f>
        <v>0.53400000000000003</v>
      </c>
      <c r="H380" s="9" cm="1">
        <f t="array" ref="H380">_xll.SNL.Clients.Office.Excel.Functions.SPG($A380, "IQ_ASSET_TURNS", H$3)</f>
        <v>0.53100000000000003</v>
      </c>
      <c r="I380" s="9" cm="1">
        <f t="array" ref="I380">_xll.SNL.Clients.Office.Excel.Functions.SPG($A380, "IQ_ASSET_TURNS", I$3)</f>
        <v>0.41399999999999998</v>
      </c>
      <c r="J380" s="9" cm="1">
        <f t="array" ref="J380">_xll.SNL.Clients.Office.Excel.Functions.SPG($A380, "IQ_ASSET_TURNS", J$3)</f>
        <v>0.35199999999999998</v>
      </c>
    </row>
    <row r="381" spans="1:10" x14ac:dyDescent="0.3">
      <c r="A381" s="11" t="s">
        <v>1399</v>
      </c>
      <c r="B381" s="9" cm="1">
        <f t="array" ref="B381">_xll.SNL.Clients.Office.Excel.Functions.SPG($A381, "IQ_ASSET_TURNS", B$3)</f>
        <v>0.16400000000000001</v>
      </c>
      <c r="C381" s="9" cm="1">
        <f t="array" ref="C381">_xll.SNL.Clients.Office.Excel.Functions.SPG($A381, "IQ_ASSET_TURNS", C$3)</f>
        <v>0.187</v>
      </c>
      <c r="D381" s="9" cm="1">
        <f t="array" ref="D381">_xll.SNL.Clients.Office.Excel.Functions.SPG($A381, "IQ_ASSET_TURNS", D$3)</f>
        <v>0.19600000000000001</v>
      </c>
      <c r="E381" s="9" cm="1">
        <f t="array" ref="E381">_xll.SNL.Clients.Office.Excel.Functions.SPG($A381, "IQ_ASSET_TURNS", E$3)</f>
        <v>0.20799999999999999</v>
      </c>
      <c r="F381" s="9" cm="1">
        <f t="array" ref="F381">_xll.SNL.Clients.Office.Excel.Functions.SPG($A381, "IQ_ASSET_TURNS", F$3)</f>
        <v>0.19500000000000001</v>
      </c>
      <c r="G381" s="9" cm="1">
        <f t="array" ref="G381">_xll.SNL.Clients.Office.Excel.Functions.SPG($A381, "IQ_ASSET_TURNS", G$3)</f>
        <v>0.219</v>
      </c>
      <c r="H381" s="9" cm="1">
        <f t="array" ref="H381">_xll.SNL.Clients.Office.Excel.Functions.SPG($A381, "IQ_ASSET_TURNS", H$3)</f>
        <v>0.38400000000000001</v>
      </c>
      <c r="I381" s="9" cm="1">
        <f t="array" ref="I381">_xll.SNL.Clients.Office.Excel.Functions.SPG($A381, "IQ_ASSET_TURNS", I$3)</f>
        <v>0.20100000000000001</v>
      </c>
      <c r="J381" s="9" cm="1">
        <f t="array" ref="J381">_xll.SNL.Clients.Office.Excel.Functions.SPG($A381, "IQ_ASSET_TURNS", J$3)</f>
        <v>0.20499999999999999</v>
      </c>
    </row>
    <row r="382" spans="1:10" x14ac:dyDescent="0.3">
      <c r="A382" s="11" t="s">
        <v>1400</v>
      </c>
      <c r="B382" s="9" cm="1">
        <f t="array" ref="B382">_xll.SNL.Clients.Office.Excel.Functions.SPG($A382, "IQ_ASSET_TURNS", B$3)</f>
        <v>1.2749999999999999</v>
      </c>
      <c r="C382" s="9" cm="1">
        <f t="array" ref="C382">_xll.SNL.Clients.Office.Excel.Functions.SPG($A382, "IQ_ASSET_TURNS", C$3)</f>
        <v>1.3049999999999999</v>
      </c>
      <c r="D382" s="9" cm="1">
        <f t="array" ref="D382">_xll.SNL.Clients.Office.Excel.Functions.SPG($A382, "IQ_ASSET_TURNS", D$3)</f>
        <v>1.3939999999999999</v>
      </c>
      <c r="E382" s="9" cm="1">
        <f t="array" ref="E382">_xll.SNL.Clients.Office.Excel.Functions.SPG($A382, "IQ_ASSET_TURNS", E$3)</f>
        <v>1.4830000000000001</v>
      </c>
      <c r="F382" s="9" cm="1">
        <f t="array" ref="F382">_xll.SNL.Clients.Office.Excel.Functions.SPG($A382, "IQ_ASSET_TURNS", F$3)</f>
        <v>1.3660000000000001</v>
      </c>
      <c r="G382" s="9" cm="1">
        <f t="array" ref="G382">_xll.SNL.Clients.Office.Excel.Functions.SPG($A382, "IQ_ASSET_TURNS", G$3)</f>
        <v>1.5580000000000001</v>
      </c>
      <c r="H382" s="9" cm="1">
        <f t="array" ref="H382">_xll.SNL.Clients.Office.Excel.Functions.SPG($A382, "IQ_ASSET_TURNS", H$3)</f>
        <v>1.734</v>
      </c>
      <c r="I382" s="9" cm="1">
        <f t="array" ref="I382">_xll.SNL.Clients.Office.Excel.Functions.SPG($A382, "IQ_ASSET_TURNS", I$3)</f>
        <v>1.6639999999999999</v>
      </c>
      <c r="J382" s="9" cm="1">
        <f t="array" ref="J382">_xll.SNL.Clients.Office.Excel.Functions.SPG($A382, "IQ_ASSET_TURNS", J$3)</f>
        <v>1.593</v>
      </c>
    </row>
    <row r="383" spans="1:10" x14ac:dyDescent="0.3">
      <c r="A383" s="11" t="s">
        <v>1401</v>
      </c>
      <c r="B383" s="9" cm="1">
        <f t="array" ref="B383">_xll.SNL.Clients.Office.Excel.Functions.SPG($A383, "IQ_ASSET_TURNS", B$3)</f>
        <v>0.68899999999999995</v>
      </c>
      <c r="C383" s="9" cm="1">
        <f t="array" ref="C383">_xll.SNL.Clients.Office.Excel.Functions.SPG($A383, "IQ_ASSET_TURNS", C$3)</f>
        <v>0.72099999999999997</v>
      </c>
      <c r="D383" s="9" cm="1">
        <f t="array" ref="D383">_xll.SNL.Clients.Office.Excel.Functions.SPG($A383, "IQ_ASSET_TURNS", D$3)</f>
        <v>0.70199999999999996</v>
      </c>
      <c r="E383" s="9" cm="1">
        <f t="array" ref="E383">_xll.SNL.Clients.Office.Excel.Functions.SPG($A383, "IQ_ASSET_TURNS", E$3)</f>
        <v>0.65200000000000002</v>
      </c>
      <c r="F383" s="9" cm="1">
        <f t="array" ref="F383">_xll.SNL.Clients.Office.Excel.Functions.SPG($A383, "IQ_ASSET_TURNS", F$3)</f>
        <v>0.70299999999999996</v>
      </c>
      <c r="G383" s="9" cm="1">
        <f t="array" ref="G383">_xll.SNL.Clients.Office.Excel.Functions.SPG($A383, "IQ_ASSET_TURNS", G$3)</f>
        <v>0.74099999999999999</v>
      </c>
      <c r="H383" s="9" cm="1">
        <f t="array" ref="H383">_xll.SNL.Clients.Office.Excel.Functions.SPG($A383, "IQ_ASSET_TURNS", H$3)</f>
        <v>0.72699999999999998</v>
      </c>
      <c r="I383" s="9" cm="1">
        <f t="array" ref="I383">_xll.SNL.Clients.Office.Excel.Functions.SPG($A383, "IQ_ASSET_TURNS", I$3)</f>
        <v>0.72099999999999997</v>
      </c>
      <c r="J383" s="9" cm="1">
        <f t="array" ref="J383">_xll.SNL.Clients.Office.Excel.Functions.SPG($A383, "IQ_ASSET_TURNS", J$3)</f>
        <v>0.72</v>
      </c>
    </row>
    <row r="384" spans="1:10" x14ac:dyDescent="0.3">
      <c r="A384" s="11" t="s">
        <v>1402</v>
      </c>
      <c r="B384" s="9" cm="1">
        <f t="array" ref="B384">_xll.SNL.Clients.Office.Excel.Functions.SPG($A384, "IQ_ASSET_TURNS", B$3)</f>
        <v>0.122</v>
      </c>
      <c r="C384" s="9" cm="1">
        <f t="array" ref="C384">_xll.SNL.Clients.Office.Excel.Functions.SPG($A384, "IQ_ASSET_TURNS", C$3)</f>
        <v>0.122</v>
      </c>
      <c r="D384" s="9" cm="1">
        <f t="array" ref="D384">_xll.SNL.Clients.Office.Excel.Functions.SPG($A384, "IQ_ASSET_TURNS", D$3)</f>
        <v>0.114</v>
      </c>
      <c r="E384" s="9" cm="1">
        <f t="array" ref="E384">_xll.SNL.Clients.Office.Excel.Functions.SPG($A384, "IQ_ASSET_TURNS", E$3)</f>
        <v>0.123</v>
      </c>
      <c r="F384" s="9" cm="1">
        <f t="array" ref="F384">_xll.SNL.Clients.Office.Excel.Functions.SPG($A384, "IQ_ASSET_TURNS", F$3)</f>
        <v>0.112</v>
      </c>
      <c r="G384" s="9" cm="1">
        <f t="array" ref="G384">_xll.SNL.Clients.Office.Excel.Functions.SPG($A384, "IQ_ASSET_TURNS", G$3)</f>
        <v>0.112</v>
      </c>
      <c r="H384" s="9" cm="1">
        <f t="array" ref="H384">_xll.SNL.Clients.Office.Excel.Functions.SPG($A384, "IQ_ASSET_TURNS", H$3)</f>
        <v>0.114</v>
      </c>
      <c r="I384" s="9" cm="1">
        <f t="array" ref="I384">_xll.SNL.Clients.Office.Excel.Functions.SPG($A384, "IQ_ASSET_TURNS", I$3)</f>
        <v>0.121</v>
      </c>
      <c r="J384" s="9" cm="1">
        <f t="array" ref="J384">_xll.SNL.Clients.Office.Excel.Functions.SPG($A384, "IQ_ASSET_TURNS", J$3)</f>
        <v>0.113</v>
      </c>
    </row>
    <row r="385" spans="1:10" x14ac:dyDescent="0.3">
      <c r="A385" s="11" t="s">
        <v>1403</v>
      </c>
      <c r="B385" s="9" cm="1">
        <f t="array" ref="B385">_xll.SNL.Clients.Office.Excel.Functions.SPG($A385, "IQ_ASSET_TURNS", B$3)</f>
        <v>4.8000000000000001E-2</v>
      </c>
      <c r="C385" s="9" cm="1">
        <f t="array" ref="C385">_xll.SNL.Clients.Office.Excel.Functions.SPG($A385, "IQ_ASSET_TURNS", C$3)</f>
        <v>4.9000000000000002E-2</v>
      </c>
      <c r="D385" s="9" cm="1">
        <f t="array" ref="D385">_xll.SNL.Clients.Office.Excel.Functions.SPG($A385, "IQ_ASSET_TURNS", D$3)</f>
        <v>4.8000000000000001E-2</v>
      </c>
      <c r="E385" s="9" cm="1">
        <f t="array" ref="E385">_xll.SNL.Clients.Office.Excel.Functions.SPG($A385, "IQ_ASSET_TURNS", E$3)</f>
        <v>0.05</v>
      </c>
      <c r="F385" s="9" cm="1">
        <f t="array" ref="F385">_xll.SNL.Clients.Office.Excel.Functions.SPG($A385, "IQ_ASSET_TURNS", F$3)</f>
        <v>5.0999999999999997E-2</v>
      </c>
      <c r="G385" s="9" cm="1">
        <f t="array" ref="G385">_xll.SNL.Clients.Office.Excel.Functions.SPG($A385, "IQ_ASSET_TURNS", G$3)</f>
        <v>4.8000000000000001E-2</v>
      </c>
      <c r="H385" s="9" cm="1">
        <f t="array" ref="H385">_xll.SNL.Clients.Office.Excel.Functions.SPG($A385, "IQ_ASSET_TURNS", H$3)</f>
        <v>4.8000000000000001E-2</v>
      </c>
      <c r="I385" s="9" cm="1">
        <f t="array" ref="I385">_xll.SNL.Clients.Office.Excel.Functions.SPG($A385, "IQ_ASSET_TURNS", I$3)</f>
        <v>4.9000000000000002E-2</v>
      </c>
      <c r="J385" s="9" cm="1">
        <f t="array" ref="J385">_xll.SNL.Clients.Office.Excel.Functions.SPG($A385, "IQ_ASSET_TURNS", J$3)</f>
        <v>4.9000000000000002E-2</v>
      </c>
    </row>
    <row r="386" spans="1:10" x14ac:dyDescent="0.3">
      <c r="A386" s="11" t="s">
        <v>1404</v>
      </c>
      <c r="B386" s="9" cm="1">
        <f t="array" ref="B386">_xll.SNL.Clients.Office.Excel.Functions.SPG($A386, "IQ_ASSET_TURNS", B$3)</f>
        <v>9.4E-2</v>
      </c>
      <c r="C386" s="9" cm="1">
        <f t="array" ref="C386">_xll.SNL.Clients.Office.Excel.Functions.SPG($A386, "IQ_ASSET_TURNS", C$3)</f>
        <v>9.1999999999999998E-2</v>
      </c>
      <c r="D386" s="9" cm="1">
        <f t="array" ref="D386">_xll.SNL.Clients.Office.Excel.Functions.SPG($A386, "IQ_ASSET_TURNS", D$3)</f>
        <v>8.8999999999999996E-2</v>
      </c>
      <c r="E386" s="9" cm="1">
        <f t="array" ref="E386">_xll.SNL.Clients.Office.Excel.Functions.SPG($A386, "IQ_ASSET_TURNS", E$3)</f>
        <v>8.6999999999999994E-2</v>
      </c>
      <c r="F386" s="9" cm="1">
        <f t="array" ref="F386">_xll.SNL.Clients.Office.Excel.Functions.SPG($A386, "IQ_ASSET_TURNS", F$3)</f>
        <v>8.7999999999999995E-2</v>
      </c>
      <c r="G386" s="9" cm="1">
        <f t="array" ref="G386">_xll.SNL.Clients.Office.Excel.Functions.SPG($A386, "IQ_ASSET_TURNS", G$3)</f>
        <v>9.0999999999999998E-2</v>
      </c>
      <c r="H386" s="9" cm="1">
        <f t="array" ref="H386">_xll.SNL.Clients.Office.Excel.Functions.SPG($A386, "IQ_ASSET_TURNS", H$3)</f>
        <v>9.6000000000000002E-2</v>
      </c>
      <c r="I386" s="9" cm="1">
        <f t="array" ref="I386">_xll.SNL.Clients.Office.Excel.Functions.SPG($A386, "IQ_ASSET_TURNS", I$3)</f>
        <v>9.5000000000000001E-2</v>
      </c>
      <c r="J386" s="9" cm="1">
        <f t="array" ref="J386">_xll.SNL.Clients.Office.Excel.Functions.SPG($A386, "IQ_ASSET_TURNS", J$3)</f>
        <v>9.0999999999999998E-2</v>
      </c>
    </row>
    <row r="387" spans="1:10" x14ac:dyDescent="0.3">
      <c r="A387" s="11" t="s">
        <v>1405</v>
      </c>
      <c r="B387" s="9" cm="1">
        <f t="array" ref="B387">_xll.SNL.Clients.Office.Excel.Functions.SPG($A387, "IQ_ASSET_TURNS", B$3)</f>
        <v>0.63400000000000001</v>
      </c>
      <c r="C387" s="9" cm="1">
        <f t="array" ref="C387">_xll.SNL.Clients.Office.Excel.Functions.SPG($A387, "IQ_ASSET_TURNS", C$3)</f>
        <v>0.72799999999999998</v>
      </c>
      <c r="D387" s="9" cm="1">
        <f t="array" ref="D387">_xll.SNL.Clients.Office.Excel.Functions.SPG($A387, "IQ_ASSET_TURNS", D$3)</f>
        <v>0.72499999999999998</v>
      </c>
      <c r="E387" s="9" cm="1">
        <f t="array" ref="E387">_xll.SNL.Clients.Office.Excel.Functions.SPG($A387, "IQ_ASSET_TURNS", E$3)</f>
        <v>0.70799999999999996</v>
      </c>
      <c r="F387" s="9" cm="1">
        <f t="array" ref="F387">_xll.SNL.Clients.Office.Excel.Functions.SPG($A387, "IQ_ASSET_TURNS", F$3)</f>
        <v>0.67400000000000004</v>
      </c>
      <c r="G387" s="9" cm="1">
        <f t="array" ref="G387">_xll.SNL.Clients.Office.Excel.Functions.SPG($A387, "IQ_ASSET_TURNS", G$3)</f>
        <v>0.79700000000000004</v>
      </c>
      <c r="H387" s="9" cm="1">
        <f t="array" ref="H387">_xll.SNL.Clients.Office.Excel.Functions.SPG($A387, "IQ_ASSET_TURNS", H$3)</f>
        <v>0.76</v>
      </c>
      <c r="I387" s="9" cm="1">
        <f t="array" ref="I387">_xll.SNL.Clients.Office.Excel.Functions.SPG($A387, "IQ_ASSET_TURNS", I$3)</f>
        <v>0.77400000000000002</v>
      </c>
      <c r="J387" s="9" cm="1">
        <f t="array" ref="J387">_xll.SNL.Clients.Office.Excel.Functions.SPG($A387, "IQ_ASSET_TURNS", J$3)</f>
        <v>0.69299999999999995</v>
      </c>
    </row>
    <row r="388" spans="1:10" x14ac:dyDescent="0.3">
      <c r="A388" s="11" t="s">
        <v>1406</v>
      </c>
      <c r="B388" s="9" cm="1">
        <f t="array" ref="B388">_xll.SNL.Clients.Office.Excel.Functions.SPG($A388, "IQ_ASSET_TURNS", B$3)</f>
        <v>1.371</v>
      </c>
      <c r="C388" s="9" cm="1">
        <f t="array" ref="C388">_xll.SNL.Clients.Office.Excel.Functions.SPG($A388, "IQ_ASSET_TURNS", C$3)</f>
        <v>1.56</v>
      </c>
      <c r="D388" s="9" cm="1">
        <f t="array" ref="D388">_xll.SNL.Clients.Office.Excel.Functions.SPG($A388, "IQ_ASSET_TURNS", D$3)</f>
        <v>1.9390000000000001</v>
      </c>
      <c r="E388" s="9" cm="1">
        <f t="array" ref="E388">_xll.SNL.Clients.Office.Excel.Functions.SPG($A388, "IQ_ASSET_TURNS", E$3)</f>
        <v>1.9550000000000001</v>
      </c>
      <c r="F388" s="9" cm="1">
        <f t="array" ref="F388">_xll.SNL.Clients.Office.Excel.Functions.SPG($A388, "IQ_ASSET_TURNS", F$3)</f>
        <v>1.548</v>
      </c>
      <c r="G388" s="9" cm="1">
        <f t="array" ref="G388">_xll.SNL.Clients.Office.Excel.Functions.SPG($A388, "IQ_ASSET_TURNS", G$3)</f>
        <v>1.651</v>
      </c>
      <c r="H388" s="9" cm="1">
        <f t="array" ref="H388">_xll.SNL.Clients.Office.Excel.Functions.SPG($A388, "IQ_ASSET_TURNS", H$3)</f>
        <v>2.09</v>
      </c>
      <c r="I388" s="9" cm="1">
        <f t="array" ref="I388">_xll.SNL.Clients.Office.Excel.Functions.SPG($A388, "IQ_ASSET_TURNS", I$3)</f>
        <v>2.028</v>
      </c>
      <c r="J388" s="9" cm="1">
        <f t="array" ref="J388">_xll.SNL.Clients.Office.Excel.Functions.SPG($A388, "IQ_ASSET_TURNS", J$3)</f>
        <v>1.702</v>
      </c>
    </row>
    <row r="389" spans="1:10" x14ac:dyDescent="0.3">
      <c r="A389" s="11" t="s">
        <v>1407</v>
      </c>
      <c r="B389" s="9" cm="1">
        <f t="array" ref="B389">_xll.SNL.Clients.Office.Excel.Functions.SPG($A389, "IQ_ASSET_TURNS", B$3)</f>
        <v>0.91100000000000003</v>
      </c>
      <c r="C389" s="9" cm="1">
        <f t="array" ref="C389">_xll.SNL.Clients.Office.Excel.Functions.SPG($A389, "IQ_ASSET_TURNS", C$3)</f>
        <v>0.90100000000000002</v>
      </c>
      <c r="D389" s="9" cm="1">
        <f t="array" ref="D389">_xll.SNL.Clients.Office.Excel.Functions.SPG($A389, "IQ_ASSET_TURNS", D$3)</f>
        <v>0.90900000000000003</v>
      </c>
      <c r="E389" s="9" cm="1">
        <f t="array" ref="E389">_xll.SNL.Clients.Office.Excel.Functions.SPG($A389, "IQ_ASSET_TURNS", E$3)</f>
        <v>1.0129999999999999</v>
      </c>
      <c r="F389" s="9" cm="1">
        <f t="array" ref="F389">_xll.SNL.Clients.Office.Excel.Functions.SPG($A389, "IQ_ASSET_TURNS", F$3)</f>
        <v>0.98399999999999999</v>
      </c>
      <c r="G389" s="9" cm="1">
        <f t="array" ref="G389">_xll.SNL.Clients.Office.Excel.Functions.SPG($A389, "IQ_ASSET_TURNS", G$3)</f>
        <v>1.012</v>
      </c>
      <c r="H389" s="9" cm="1">
        <f t="array" ref="H389">_xll.SNL.Clients.Office.Excel.Functions.SPG($A389, "IQ_ASSET_TURNS", H$3)</f>
        <v>1.0029999999999999</v>
      </c>
      <c r="I389" s="9" cm="1">
        <f t="array" ref="I389">_xll.SNL.Clients.Office.Excel.Functions.SPG($A389, "IQ_ASSET_TURNS", I$3)</f>
        <v>1.0669999999999999</v>
      </c>
      <c r="J389" s="9" cm="1">
        <f t="array" ref="J389">_xll.SNL.Clients.Office.Excel.Functions.SPG($A389, "IQ_ASSET_TURNS", J$3)</f>
        <v>0.96199999999999997</v>
      </c>
    </row>
    <row r="390" spans="1:10" x14ac:dyDescent="0.3">
      <c r="A390" s="11" t="s">
        <v>1408</v>
      </c>
      <c r="B390" s="9" cm="1">
        <f t="array" ref="B390">_xll.SNL.Clients.Office.Excel.Functions.SPG($A390, "IQ_ASSET_TURNS", B$3)</f>
        <v>0.93400000000000005</v>
      </c>
      <c r="C390" s="9" cm="1">
        <f t="array" ref="C390">_xll.SNL.Clients.Office.Excel.Functions.SPG($A390, "IQ_ASSET_TURNS", C$3)</f>
        <v>1.0369999999999999</v>
      </c>
      <c r="D390" s="9" cm="1">
        <f t="array" ref="D390">_xll.SNL.Clients.Office.Excel.Functions.SPG($A390, "IQ_ASSET_TURNS", D$3)</f>
        <v>1.0940000000000001</v>
      </c>
      <c r="E390" s="9" cm="1">
        <f t="array" ref="E390">_xll.SNL.Clients.Office.Excel.Functions.SPG($A390, "IQ_ASSET_TURNS", E$3)</f>
        <v>1.1020000000000001</v>
      </c>
      <c r="F390" s="9" cm="1">
        <f t="array" ref="F390">_xll.SNL.Clients.Office.Excel.Functions.SPG($A390, "IQ_ASSET_TURNS", F$3)</f>
        <v>1.07</v>
      </c>
      <c r="G390" s="9" cm="1">
        <f t="array" ref="G390">_xll.SNL.Clients.Office.Excel.Functions.SPG($A390, "IQ_ASSET_TURNS", G$3)</f>
        <v>1.0940000000000001</v>
      </c>
      <c r="H390" s="9" cm="1">
        <f t="array" ref="H390">_xll.SNL.Clients.Office.Excel.Functions.SPG($A390, "IQ_ASSET_TURNS", H$3)</f>
        <v>1.101</v>
      </c>
      <c r="I390" s="9" cm="1">
        <f t="array" ref="I390">_xll.SNL.Clients.Office.Excel.Functions.SPG($A390, "IQ_ASSET_TURNS", I$3)</f>
        <v>1.089</v>
      </c>
      <c r="J390" s="9" cm="1">
        <f t="array" ref="J390">_xll.SNL.Clients.Office.Excel.Functions.SPG($A390, "IQ_ASSET_TURNS", J$3)</f>
        <v>1.006</v>
      </c>
    </row>
    <row r="391" spans="1:10" x14ac:dyDescent="0.3">
      <c r="A391" s="11" t="s">
        <v>1409</v>
      </c>
      <c r="B391" s="9" t="str" cm="1">
        <f t="array" ref="B391">_xll.SNL.Clients.Office.Excel.Functions.SPG($A391, "IQ_ASSET_TURNS", B$3)</f>
        <v>NA</v>
      </c>
      <c r="C391" s="9" t="str" cm="1">
        <f t="array" ref="C391">_xll.SNL.Clients.Office.Excel.Functions.SPG($A391, "IQ_ASSET_TURNS", C$3)</f>
        <v>NA</v>
      </c>
      <c r="D391" s="9" t="str" cm="1">
        <f t="array" ref="D391">_xll.SNL.Clients.Office.Excel.Functions.SPG($A391, "IQ_ASSET_TURNS", D$3)</f>
        <v>NA</v>
      </c>
      <c r="E391" s="9" t="str" cm="1">
        <f t="array" ref="E391">_xll.SNL.Clients.Office.Excel.Functions.SPG($A391, "IQ_ASSET_TURNS", E$3)</f>
        <v>NA</v>
      </c>
      <c r="F391" s="9" t="str" cm="1">
        <f t="array" ref="F391">_xll.SNL.Clients.Office.Excel.Functions.SPG($A391, "IQ_ASSET_TURNS", F$3)</f>
        <v>NA</v>
      </c>
      <c r="G391" s="9" t="str" cm="1">
        <f t="array" ref="G391">_xll.SNL.Clients.Office.Excel.Functions.SPG($A391, "IQ_ASSET_TURNS", G$3)</f>
        <v>NA</v>
      </c>
      <c r="H391" s="9" t="str" cm="1">
        <f t="array" ref="H391">_xll.SNL.Clients.Office.Excel.Functions.SPG($A391, "IQ_ASSET_TURNS", H$3)</f>
        <v>NA</v>
      </c>
      <c r="I391" s="9" t="str" cm="1">
        <f t="array" ref="I391">_xll.SNL.Clients.Office.Excel.Functions.SPG($A391, "IQ_ASSET_TURNS", I$3)</f>
        <v>NA</v>
      </c>
      <c r="J391" s="9" t="str" cm="1">
        <f t="array" ref="J391">_xll.SNL.Clients.Office.Excel.Functions.SPG($A391, "IQ_ASSET_TURNS", J$3)</f>
        <v>NA</v>
      </c>
    </row>
    <row r="392" spans="1:10" x14ac:dyDescent="0.3">
      <c r="A392" s="11" t="s">
        <v>1410</v>
      </c>
      <c r="B392" s="9" cm="1">
        <f t="array" ref="B392">_xll.SNL.Clients.Office.Excel.Functions.SPG($A392, "IQ_ASSET_TURNS", B$3)</f>
        <v>1.3979999999999999</v>
      </c>
      <c r="C392" s="9" cm="1">
        <f t="array" ref="C392">_xll.SNL.Clients.Office.Excel.Functions.SPG($A392, "IQ_ASSET_TURNS", C$3)</f>
        <v>1.45</v>
      </c>
      <c r="D392" s="9" cm="1">
        <f t="array" ref="D392">_xll.SNL.Clients.Office.Excel.Functions.SPG($A392, "IQ_ASSET_TURNS", D$3)</f>
        <v>1.4450000000000001</v>
      </c>
      <c r="E392" s="9" cm="1">
        <f t="array" ref="E392">_xll.SNL.Clients.Office.Excel.Functions.SPG($A392, "IQ_ASSET_TURNS", E$3)</f>
        <v>1.43</v>
      </c>
      <c r="F392" s="9" cm="1">
        <f t="array" ref="F392">_xll.SNL.Clients.Office.Excel.Functions.SPG($A392, "IQ_ASSET_TURNS", F$3)</f>
        <v>1.399</v>
      </c>
      <c r="G392" s="9" cm="1">
        <f t="array" ref="G392">_xll.SNL.Clients.Office.Excel.Functions.SPG($A392, "IQ_ASSET_TURNS", G$3)</f>
        <v>1.448</v>
      </c>
      <c r="H392" s="9" cm="1">
        <f t="array" ref="H392">_xll.SNL.Clients.Office.Excel.Functions.SPG($A392, "IQ_ASSET_TURNS", H$3)</f>
        <v>1.4890000000000001</v>
      </c>
      <c r="I392" s="9" cm="1">
        <f t="array" ref="I392">_xll.SNL.Clients.Office.Excel.Functions.SPG($A392, "IQ_ASSET_TURNS", I$3)</f>
        <v>1.5249999999999999</v>
      </c>
      <c r="J392" s="9" cm="1">
        <f t="array" ref="J392">_xll.SNL.Clients.Office.Excel.Functions.SPG($A392, "IQ_ASSET_TURNS", J$3)</f>
        <v>1.4830000000000001</v>
      </c>
    </row>
    <row r="393" spans="1:10" x14ac:dyDescent="0.3">
      <c r="A393" s="11" t="s">
        <v>1411</v>
      </c>
      <c r="B393" s="9" t="str" cm="1">
        <f t="array" ref="B393">_xll.SNL.Clients.Office.Excel.Functions.SPG($A393, "IQ_ASSET_TURNS", B$3)</f>
        <v>NA</v>
      </c>
      <c r="C393" s="9" t="str" cm="1">
        <f t="array" ref="C393">_xll.SNL.Clients.Office.Excel.Functions.SPG($A393, "IQ_ASSET_TURNS", C$3)</f>
        <v>NA</v>
      </c>
      <c r="D393" s="9" t="str" cm="1">
        <f t="array" ref="D393">_xll.SNL.Clients.Office.Excel.Functions.SPG($A393, "IQ_ASSET_TURNS", D$3)</f>
        <v>NA</v>
      </c>
      <c r="E393" s="9" t="str" cm="1">
        <f t="array" ref="E393">_xll.SNL.Clients.Office.Excel.Functions.SPG($A393, "IQ_ASSET_TURNS", E$3)</f>
        <v>NA</v>
      </c>
      <c r="F393" s="9" t="str" cm="1">
        <f t="array" ref="F393">_xll.SNL.Clients.Office.Excel.Functions.SPG($A393, "IQ_ASSET_TURNS", F$3)</f>
        <v>NA</v>
      </c>
      <c r="G393" s="9" t="str" cm="1">
        <f t="array" ref="G393">_xll.SNL.Clients.Office.Excel.Functions.SPG($A393, "IQ_ASSET_TURNS", G$3)</f>
        <v>NA</v>
      </c>
      <c r="H393" s="9" t="str" cm="1">
        <f t="array" ref="H393">_xll.SNL.Clients.Office.Excel.Functions.SPG($A393, "IQ_ASSET_TURNS", H$3)</f>
        <v>NA</v>
      </c>
      <c r="I393" s="9" t="str" cm="1">
        <f t="array" ref="I393">_xll.SNL.Clients.Office.Excel.Functions.SPG($A393, "IQ_ASSET_TURNS", I$3)</f>
        <v>NA</v>
      </c>
      <c r="J393" s="9" t="str" cm="1">
        <f t="array" ref="J393">_xll.SNL.Clients.Office.Excel.Functions.SPG($A393, "IQ_ASSET_TURNS", J$3)</f>
        <v>NA</v>
      </c>
    </row>
    <row r="394" spans="1:10" x14ac:dyDescent="0.3">
      <c r="A394" s="11" t="s">
        <v>1412</v>
      </c>
      <c r="B394" s="9" cm="1">
        <f t="array" ref="B394">_xll.SNL.Clients.Office.Excel.Functions.SPG($A394, "IQ_ASSET_TURNS", B$3)</f>
        <v>0.54900000000000004</v>
      </c>
      <c r="C394" s="9" cm="1">
        <f t="array" ref="C394">_xll.SNL.Clients.Office.Excel.Functions.SPG($A394, "IQ_ASSET_TURNS", C$3)</f>
        <v>0.54300000000000004</v>
      </c>
      <c r="D394" s="9" cm="1">
        <f t="array" ref="D394">_xll.SNL.Clients.Office.Excel.Functions.SPG($A394, "IQ_ASSET_TURNS", D$3)</f>
        <v>0.59099999999999997</v>
      </c>
      <c r="E394" s="9" cm="1">
        <f t="array" ref="E394">_xll.SNL.Clients.Office.Excel.Functions.SPG($A394, "IQ_ASSET_TURNS", E$3)</f>
        <v>0.61</v>
      </c>
      <c r="F394" s="9" cm="1">
        <f t="array" ref="F394">_xll.SNL.Clients.Office.Excel.Functions.SPG($A394, "IQ_ASSET_TURNS", F$3)</f>
        <v>0.56699999999999995</v>
      </c>
      <c r="G394" s="9" cm="1">
        <f t="array" ref="G394">_xll.SNL.Clients.Office.Excel.Functions.SPG($A394, "IQ_ASSET_TURNS", G$3)</f>
        <v>0.53300000000000003</v>
      </c>
      <c r="H394" s="9" cm="1">
        <f t="array" ref="H394">_xll.SNL.Clients.Office.Excel.Functions.SPG($A394, "IQ_ASSET_TURNS", H$3)</f>
        <v>0.58799999999999997</v>
      </c>
      <c r="I394" s="9" cm="1">
        <f t="array" ref="I394">_xll.SNL.Clients.Office.Excel.Functions.SPG($A394, "IQ_ASSET_TURNS", I$3)</f>
        <v>0.622</v>
      </c>
      <c r="J394" s="9" cm="1">
        <f t="array" ref="J394">_xll.SNL.Clients.Office.Excel.Functions.SPG($A394, "IQ_ASSET_TURNS", J$3)</f>
        <v>0.64900000000000002</v>
      </c>
    </row>
    <row r="395" spans="1:10" x14ac:dyDescent="0.3">
      <c r="A395" s="11" t="s">
        <v>1413</v>
      </c>
      <c r="B395" s="9" cm="1">
        <f t="array" ref="B395">_xll.SNL.Clients.Office.Excel.Functions.SPG($A395, "IQ_ASSET_TURNS", B$3)</f>
        <v>0.187</v>
      </c>
      <c r="C395" s="9" cm="1">
        <f t="array" ref="C395">_xll.SNL.Clients.Office.Excel.Functions.SPG($A395, "IQ_ASSET_TURNS", C$3)</f>
        <v>0.187</v>
      </c>
      <c r="D395" s="9" cm="1">
        <f t="array" ref="D395">_xll.SNL.Clients.Office.Excel.Functions.SPG($A395, "IQ_ASSET_TURNS", D$3)</f>
        <v>0.189</v>
      </c>
      <c r="E395" s="9" cm="1">
        <f t="array" ref="E395">_xll.SNL.Clients.Office.Excel.Functions.SPG($A395, "IQ_ASSET_TURNS", E$3)</f>
        <v>0.188</v>
      </c>
      <c r="F395" s="9" cm="1">
        <f t="array" ref="F395">_xll.SNL.Clients.Office.Excel.Functions.SPG($A395, "IQ_ASSET_TURNS", F$3)</f>
        <v>0.184</v>
      </c>
      <c r="G395" s="9" cm="1">
        <f t="array" ref="G395">_xll.SNL.Clients.Office.Excel.Functions.SPG($A395, "IQ_ASSET_TURNS", G$3)</f>
        <v>0.191</v>
      </c>
      <c r="H395" s="9" cm="1">
        <f t="array" ref="H395">_xll.SNL.Clients.Office.Excel.Functions.SPG($A395, "IQ_ASSET_TURNS", H$3)</f>
        <v>0.191</v>
      </c>
      <c r="I395" s="9" cm="1">
        <f t="array" ref="I395">_xll.SNL.Clients.Office.Excel.Functions.SPG($A395, "IQ_ASSET_TURNS", I$3)</f>
        <v>0.191</v>
      </c>
      <c r="J395" s="9" cm="1">
        <f t="array" ref="J395">_xll.SNL.Clients.Office.Excel.Functions.SPG($A395, "IQ_ASSET_TURNS", J$3)</f>
        <v>0.20200000000000001</v>
      </c>
    </row>
    <row r="396" spans="1:10" x14ac:dyDescent="0.3">
      <c r="A396" s="11" t="s">
        <v>1414</v>
      </c>
      <c r="B396" s="9" cm="1">
        <f t="array" ref="B396">_xll.SNL.Clients.Office.Excel.Functions.SPG($A396, "IQ_ASSET_TURNS", B$3)</f>
        <v>0.88300000000000001</v>
      </c>
      <c r="C396" s="9" cm="1">
        <f t="array" ref="C396">_xll.SNL.Clients.Office.Excel.Functions.SPG($A396, "IQ_ASSET_TURNS", C$3)</f>
        <v>0.98899999999999999</v>
      </c>
      <c r="D396" s="9" cm="1">
        <f t="array" ref="D396">_xll.SNL.Clients.Office.Excel.Functions.SPG($A396, "IQ_ASSET_TURNS", D$3)</f>
        <v>0.92600000000000005</v>
      </c>
      <c r="E396" s="9" cm="1">
        <f t="array" ref="E396">_xll.SNL.Clients.Office.Excel.Functions.SPG($A396, "IQ_ASSET_TURNS", E$3)</f>
        <v>0.91900000000000004</v>
      </c>
      <c r="F396" s="9" cm="1">
        <f t="array" ref="F396">_xll.SNL.Clients.Office.Excel.Functions.SPG($A396, "IQ_ASSET_TURNS", F$3)</f>
        <v>1.036</v>
      </c>
      <c r="G396" s="9" cm="1">
        <f t="array" ref="G396">_xll.SNL.Clients.Office.Excel.Functions.SPG($A396, "IQ_ASSET_TURNS", G$3)</f>
        <v>1.19</v>
      </c>
      <c r="H396" s="9" cm="1">
        <f t="array" ref="H396">_xll.SNL.Clients.Office.Excel.Functions.SPG($A396, "IQ_ASSET_TURNS", H$3)</f>
        <v>1.1639999999999999</v>
      </c>
      <c r="I396" s="9" cm="1">
        <f t="array" ref="I396">_xll.SNL.Clients.Office.Excel.Functions.SPG($A396, "IQ_ASSET_TURNS", I$3)</f>
        <v>1.133</v>
      </c>
      <c r="J396" s="9" cm="1">
        <f t="array" ref="J396">_xll.SNL.Clients.Office.Excel.Functions.SPG($A396, "IQ_ASSET_TURNS", J$3)</f>
        <v>1.0940000000000001</v>
      </c>
    </row>
    <row r="397" spans="1:10" x14ac:dyDescent="0.3">
      <c r="A397" s="11" t="s">
        <v>1416</v>
      </c>
      <c r="B397" s="9" cm="1">
        <f t="array" ref="B397">_xll.SNL.Clients.Office.Excel.Functions.SPG($A397, "IQ_ASSET_TURNS", B$3)</f>
        <v>0.96899999999999997</v>
      </c>
      <c r="C397" s="9" cm="1">
        <f t="array" ref="C397">_xll.SNL.Clients.Office.Excel.Functions.SPG($A397, "IQ_ASSET_TURNS", C$3)</f>
        <v>1.0780000000000001</v>
      </c>
      <c r="D397" s="9" cm="1">
        <f t="array" ref="D397">_xll.SNL.Clients.Office.Excel.Functions.SPG($A397, "IQ_ASSET_TURNS", D$3)</f>
        <v>1.3879999999999999</v>
      </c>
      <c r="E397" s="9" cm="1">
        <f t="array" ref="E397">_xll.SNL.Clients.Office.Excel.Functions.SPG($A397, "IQ_ASSET_TURNS", E$3)</f>
        <v>1.4419999999999999</v>
      </c>
      <c r="F397" s="9" cm="1">
        <f t="array" ref="F397">_xll.SNL.Clients.Office.Excel.Functions.SPG($A397, "IQ_ASSET_TURNS", F$3)</f>
        <v>1.476</v>
      </c>
      <c r="G397" s="9" cm="1">
        <f t="array" ref="G397">_xll.SNL.Clients.Office.Excel.Functions.SPG($A397, "IQ_ASSET_TURNS", G$3)</f>
        <v>1.393</v>
      </c>
      <c r="H397" s="9" cm="1">
        <f t="array" ref="H397">_xll.SNL.Clients.Office.Excel.Functions.SPG($A397, "IQ_ASSET_TURNS", H$3)</f>
        <v>1.167</v>
      </c>
      <c r="I397" s="9" cm="1">
        <f t="array" ref="I397">_xll.SNL.Clients.Office.Excel.Functions.SPG($A397, "IQ_ASSET_TURNS", I$3)</f>
        <v>0.95</v>
      </c>
      <c r="J397" s="9" cm="1">
        <f t="array" ref="J397">_xll.SNL.Clients.Office.Excel.Functions.SPG($A397, "IQ_ASSET_TURNS", J$3)</f>
        <v>0.99299999999999999</v>
      </c>
    </row>
    <row r="398" spans="1:10" x14ac:dyDescent="0.3">
      <c r="A398" s="11" t="s">
        <v>1417</v>
      </c>
      <c r="B398" s="9" t="str" cm="1">
        <f t="array" ref="B398">_xll.SNL.Clients.Office.Excel.Functions.SPG($A398, "IQ_ASSET_TURNS", B$3)</f>
        <v>NA</v>
      </c>
      <c r="C398" s="9" t="str" cm="1">
        <f t="array" ref="C398">_xll.SNL.Clients.Office.Excel.Functions.SPG($A398, "IQ_ASSET_TURNS", C$3)</f>
        <v>NA</v>
      </c>
      <c r="D398" s="9" t="str" cm="1">
        <f t="array" ref="D398">_xll.SNL.Clients.Office.Excel.Functions.SPG($A398, "IQ_ASSET_TURNS", D$3)</f>
        <v>NA</v>
      </c>
      <c r="E398" s="9" t="str" cm="1">
        <f t="array" ref="E398">_xll.SNL.Clients.Office.Excel.Functions.SPG($A398, "IQ_ASSET_TURNS", E$3)</f>
        <v>NA</v>
      </c>
      <c r="F398" s="9" t="str" cm="1">
        <f t="array" ref="F398">_xll.SNL.Clients.Office.Excel.Functions.SPG($A398, "IQ_ASSET_TURNS", F$3)</f>
        <v>NA</v>
      </c>
      <c r="G398" s="9" t="str" cm="1">
        <f t="array" ref="G398">_xll.SNL.Clients.Office.Excel.Functions.SPG($A398, "IQ_ASSET_TURNS", G$3)</f>
        <v>NA</v>
      </c>
      <c r="H398" s="9" t="str" cm="1">
        <f t="array" ref="H398">_xll.SNL.Clients.Office.Excel.Functions.SPG($A398, "IQ_ASSET_TURNS", H$3)</f>
        <v>NA</v>
      </c>
      <c r="I398" s="9" t="str" cm="1">
        <f t="array" ref="I398">_xll.SNL.Clients.Office.Excel.Functions.SPG($A398, "IQ_ASSET_TURNS", I$3)</f>
        <v>NA</v>
      </c>
      <c r="J398" s="9" t="str" cm="1">
        <f t="array" ref="J398">_xll.SNL.Clients.Office.Excel.Functions.SPG($A398, "IQ_ASSET_TURNS", J$3)</f>
        <v>NA</v>
      </c>
    </row>
    <row r="399" spans="1:10" x14ac:dyDescent="0.3">
      <c r="A399" s="11" t="s">
        <v>1418</v>
      </c>
      <c r="B399" s="9" cm="1">
        <f t="array" ref="B399">_xll.SNL.Clients.Office.Excel.Functions.SPG($A399, "IQ_ASSET_TURNS", B$3)</f>
        <v>0.80600000000000005</v>
      </c>
      <c r="C399" s="9" cm="1">
        <f t="array" ref="C399">_xll.SNL.Clients.Office.Excel.Functions.SPG($A399, "IQ_ASSET_TURNS", C$3)</f>
        <v>0.71499999999999997</v>
      </c>
      <c r="D399" s="9" cm="1">
        <f t="array" ref="D399">_xll.SNL.Clients.Office.Excel.Functions.SPG($A399, "IQ_ASSET_TURNS", D$3)</f>
        <v>0.78700000000000003</v>
      </c>
      <c r="E399" s="9" cm="1">
        <f t="array" ref="E399">_xll.SNL.Clients.Office.Excel.Functions.SPG($A399, "IQ_ASSET_TURNS", E$3)</f>
        <v>0.78100000000000003</v>
      </c>
      <c r="F399" s="9" cm="1">
        <f t="array" ref="F399">_xll.SNL.Clients.Office.Excel.Functions.SPG($A399, "IQ_ASSET_TURNS", F$3)</f>
        <v>0.78600000000000003</v>
      </c>
      <c r="G399" s="9" cm="1">
        <f t="array" ref="G399">_xll.SNL.Clients.Office.Excel.Functions.SPG($A399, "IQ_ASSET_TURNS", G$3)</f>
        <v>0.77300000000000002</v>
      </c>
      <c r="H399" s="9" cm="1">
        <f t="array" ref="H399">_xll.SNL.Clients.Office.Excel.Functions.SPG($A399, "IQ_ASSET_TURNS", H$3)</f>
        <v>0.77500000000000002</v>
      </c>
      <c r="I399" s="9" cm="1">
        <f t="array" ref="I399">_xll.SNL.Clients.Office.Excel.Functions.SPG($A399, "IQ_ASSET_TURNS", I$3)</f>
        <v>0.79900000000000004</v>
      </c>
      <c r="J399" s="9" cm="1">
        <f t="array" ref="J399">_xll.SNL.Clients.Office.Excel.Functions.SPG($A399, "IQ_ASSET_TURNS", J$3)</f>
        <v>0.72699999999999998</v>
      </c>
    </row>
    <row r="400" spans="1:10" x14ac:dyDescent="0.3">
      <c r="A400" s="11" t="s">
        <v>1419</v>
      </c>
      <c r="B400" s="9" cm="1">
        <f t="array" ref="B400">_xll.SNL.Clients.Office.Excel.Functions.SPG($A400, "IQ_ASSET_TURNS", B$3)</f>
        <v>0.29799999999999999</v>
      </c>
      <c r="C400" s="9" cm="1">
        <f t="array" ref="C400">_xll.SNL.Clients.Office.Excel.Functions.SPG($A400, "IQ_ASSET_TURNS", C$3)</f>
        <v>0.32600000000000001</v>
      </c>
      <c r="D400" s="9" cm="1">
        <f t="array" ref="D400">_xll.SNL.Clients.Office.Excel.Functions.SPG($A400, "IQ_ASSET_TURNS", D$3)</f>
        <v>0.38</v>
      </c>
      <c r="E400" s="9" cm="1">
        <f t="array" ref="E400">_xll.SNL.Clients.Office.Excel.Functions.SPG($A400, "IQ_ASSET_TURNS", E$3)</f>
        <v>0.35599999999999998</v>
      </c>
      <c r="F400" s="9" cm="1">
        <f t="array" ref="F400">_xll.SNL.Clients.Office.Excel.Functions.SPG($A400, "IQ_ASSET_TURNS", F$3)</f>
        <v>0.3</v>
      </c>
      <c r="G400" s="9" cm="1">
        <f t="array" ref="G400">_xll.SNL.Clients.Office.Excel.Functions.SPG($A400, "IQ_ASSET_TURNS", G$3)</f>
        <v>0.315</v>
      </c>
      <c r="H400" s="9" cm="1">
        <f t="array" ref="H400">_xll.SNL.Clients.Office.Excel.Functions.SPG($A400, "IQ_ASSET_TURNS", H$3)</f>
        <v>0.39200000000000002</v>
      </c>
      <c r="I400" s="9" cm="1">
        <f t="array" ref="I400">_xll.SNL.Clients.Office.Excel.Functions.SPG($A400, "IQ_ASSET_TURNS", I$3)</f>
        <v>0.35199999999999998</v>
      </c>
      <c r="J400" s="9" cm="1">
        <f t="array" ref="J400">_xll.SNL.Clients.Office.Excel.Functions.SPG($A400, "IQ_ASSET_TURNS", J$3)</f>
        <v>0.3</v>
      </c>
    </row>
    <row r="401" spans="1:10" x14ac:dyDescent="0.3">
      <c r="A401" s="11" t="s">
        <v>1420</v>
      </c>
      <c r="B401" s="9" cm="1">
        <f t="array" ref="B401">_xll.SNL.Clients.Office.Excel.Functions.SPG($A401, "IQ_ASSET_TURNS", B$3)</f>
        <v>1.0029999999999999</v>
      </c>
      <c r="C401" s="9" cm="1">
        <f t="array" ref="C401">_xll.SNL.Clients.Office.Excel.Functions.SPG($A401, "IQ_ASSET_TURNS", C$3)</f>
        <v>0.98299999999999998</v>
      </c>
      <c r="D401" s="9" cm="1">
        <f t="array" ref="D401">_xll.SNL.Clients.Office.Excel.Functions.SPG($A401, "IQ_ASSET_TURNS", D$3)</f>
        <v>1.0489999999999999</v>
      </c>
      <c r="E401" s="9" cm="1">
        <f t="array" ref="E401">_xll.SNL.Clients.Office.Excel.Functions.SPG($A401, "IQ_ASSET_TURNS", E$3)</f>
        <v>1.085</v>
      </c>
      <c r="F401" s="9" cm="1">
        <f t="array" ref="F401">_xll.SNL.Clients.Office.Excel.Functions.SPG($A401, "IQ_ASSET_TURNS", F$3)</f>
        <v>1.069</v>
      </c>
      <c r="G401" s="9" cm="1">
        <f t="array" ref="G401">_xll.SNL.Clients.Office.Excel.Functions.SPG($A401, "IQ_ASSET_TURNS", G$3)</f>
        <v>1.115</v>
      </c>
      <c r="H401" s="9" cm="1">
        <f t="array" ref="H401">_xll.SNL.Clients.Office.Excel.Functions.SPG($A401, "IQ_ASSET_TURNS", H$3)</f>
        <v>1.2390000000000001</v>
      </c>
      <c r="I401" s="9" cm="1">
        <f t="array" ref="I401">_xll.SNL.Clients.Office.Excel.Functions.SPG($A401, "IQ_ASSET_TURNS", I$3)</f>
        <v>1.208</v>
      </c>
      <c r="J401" s="9" cm="1">
        <f t="array" ref="J401">_xll.SNL.Clients.Office.Excel.Functions.SPG($A401, "IQ_ASSET_TURNS", J$3)</f>
        <v>1.2090000000000001</v>
      </c>
    </row>
    <row r="402" spans="1:10" x14ac:dyDescent="0.3">
      <c r="A402" s="11" t="s">
        <v>1421</v>
      </c>
      <c r="B402" s="9" cm="1">
        <f t="array" ref="B402">_xll.SNL.Clients.Office.Excel.Functions.SPG($A402, "IQ_ASSET_TURNS", B$3)</f>
        <v>1.113</v>
      </c>
      <c r="C402" s="9" cm="1">
        <f t="array" ref="C402">_xll.SNL.Clients.Office.Excel.Functions.SPG($A402, "IQ_ASSET_TURNS", C$3)</f>
        <v>1.708</v>
      </c>
      <c r="D402" s="9" cm="1">
        <f t="array" ref="D402">_xll.SNL.Clients.Office.Excel.Functions.SPG($A402, "IQ_ASSET_TURNS", D$3)</f>
        <v>1.528</v>
      </c>
      <c r="E402" s="9" cm="1">
        <f t="array" ref="E402">_xll.SNL.Clients.Office.Excel.Functions.SPG($A402, "IQ_ASSET_TURNS", E$3)</f>
        <v>1.5760000000000001</v>
      </c>
      <c r="F402" s="9" cm="1">
        <f t="array" ref="F402">_xll.SNL.Clients.Office.Excel.Functions.SPG($A402, "IQ_ASSET_TURNS", F$3)</f>
        <v>1.1299999999999999</v>
      </c>
      <c r="G402" s="9" cm="1">
        <f t="array" ref="G402">_xll.SNL.Clients.Office.Excel.Functions.SPG($A402, "IQ_ASSET_TURNS", G$3)</f>
        <v>1.6950000000000001</v>
      </c>
      <c r="H402" s="9" cm="1">
        <f t="array" ref="H402">_xll.SNL.Clients.Office.Excel.Functions.SPG($A402, "IQ_ASSET_TURNS", H$3)</f>
        <v>1.548</v>
      </c>
      <c r="I402" s="9" cm="1">
        <f t="array" ref="I402">_xll.SNL.Clients.Office.Excel.Functions.SPG($A402, "IQ_ASSET_TURNS", I$3)</f>
        <v>1.5389999999999999</v>
      </c>
      <c r="J402" s="9" cm="1">
        <f t="array" ref="J402">_xll.SNL.Clients.Office.Excel.Functions.SPG($A402, "IQ_ASSET_TURNS", J$3)</f>
        <v>1.163</v>
      </c>
    </row>
    <row r="403" spans="1:10" x14ac:dyDescent="0.3">
      <c r="A403" s="11" t="s">
        <v>1422</v>
      </c>
      <c r="B403" s="9" t="str" cm="1">
        <f t="array" ref="B403">_xll.SNL.Clients.Office.Excel.Functions.SPG($A403, "IQ_ASSET_TURNS", B$3)</f>
        <v>NA</v>
      </c>
      <c r="C403" s="9" t="str" cm="1">
        <f t="array" ref="C403">_xll.SNL.Clients.Office.Excel.Functions.SPG($A403, "IQ_ASSET_TURNS", C$3)</f>
        <v>NA</v>
      </c>
      <c r="D403" s="9" t="str" cm="1">
        <f t="array" ref="D403">_xll.SNL.Clients.Office.Excel.Functions.SPG($A403, "IQ_ASSET_TURNS", D$3)</f>
        <v>NA</v>
      </c>
      <c r="E403" s="9" t="str" cm="1">
        <f t="array" ref="E403">_xll.SNL.Clients.Office.Excel.Functions.SPG($A403, "IQ_ASSET_TURNS", E$3)</f>
        <v>NA</v>
      </c>
      <c r="F403" s="9" t="str" cm="1">
        <f t="array" ref="F403">_xll.SNL.Clients.Office.Excel.Functions.SPG($A403, "IQ_ASSET_TURNS", F$3)</f>
        <v>NA</v>
      </c>
      <c r="G403" s="9" t="str" cm="1">
        <f t="array" ref="G403">_xll.SNL.Clients.Office.Excel.Functions.SPG($A403, "IQ_ASSET_TURNS", G$3)</f>
        <v>NA</v>
      </c>
      <c r="H403" s="9" t="str" cm="1">
        <f t="array" ref="H403">_xll.SNL.Clients.Office.Excel.Functions.SPG($A403, "IQ_ASSET_TURNS", H$3)</f>
        <v>NA</v>
      </c>
      <c r="I403" s="9" t="str" cm="1">
        <f t="array" ref="I403">_xll.SNL.Clients.Office.Excel.Functions.SPG($A403, "IQ_ASSET_TURNS", I$3)</f>
        <v>NA</v>
      </c>
      <c r="J403" s="9" t="str" cm="1">
        <f t="array" ref="J403">_xll.SNL.Clients.Office.Excel.Functions.SPG($A403, "IQ_ASSET_TURNS", J$3)</f>
        <v>NA</v>
      </c>
    </row>
    <row r="404" spans="1:10" x14ac:dyDescent="0.3">
      <c r="A404" s="11" t="s">
        <v>1434</v>
      </c>
      <c r="B404" s="9" cm="1">
        <f t="array" ref="B404">_xll.SNL.Clients.Office.Excel.Functions.SPG($A404, "IQ_ASSET_TURNS", B$3)</f>
        <v>0.19</v>
      </c>
      <c r="C404" s="9" cm="1">
        <f t="array" ref="C404">_xll.SNL.Clients.Office.Excel.Functions.SPG($A404, "IQ_ASSET_TURNS", C$3)</f>
        <v>0.192</v>
      </c>
      <c r="D404" s="9" cm="1">
        <f t="array" ref="D404">_xll.SNL.Clients.Office.Excel.Functions.SPG($A404, "IQ_ASSET_TURNS", D$3)</f>
        <v>0.186</v>
      </c>
      <c r="E404" s="9" cm="1">
        <f t="array" ref="E404">_xll.SNL.Clients.Office.Excel.Functions.SPG($A404, "IQ_ASSET_TURNS", E$3)</f>
        <v>0.17399999999999999</v>
      </c>
      <c r="F404" s="9" cm="1">
        <f t="array" ref="F404">_xll.SNL.Clients.Office.Excel.Functions.SPG($A404, "IQ_ASSET_TURNS", F$3)</f>
        <v>0.182</v>
      </c>
      <c r="G404" s="9" cm="1">
        <f t="array" ref="G404">_xll.SNL.Clients.Office.Excel.Functions.SPG($A404, "IQ_ASSET_TURNS", G$3)</f>
        <v>0.182</v>
      </c>
      <c r="H404" s="9" cm="1">
        <f t="array" ref="H404">_xll.SNL.Clients.Office.Excel.Functions.SPG($A404, "IQ_ASSET_TURNS", H$3)</f>
        <v>0.17599999999999999</v>
      </c>
      <c r="I404" s="9" cm="1">
        <f t="array" ref="I404">_xll.SNL.Clients.Office.Excel.Functions.SPG($A404, "IQ_ASSET_TURNS", I$3)</f>
        <v>0.17199999999999999</v>
      </c>
      <c r="J404" s="9" cm="1">
        <f t="array" ref="J404">_xll.SNL.Clients.Office.Excel.Functions.SPG($A404, "IQ_ASSET_TURNS", J$3)</f>
        <v>0.16800000000000001</v>
      </c>
    </row>
    <row r="405" spans="1:10" x14ac:dyDescent="0.3">
      <c r="B405" s="9" t="str" cm="1">
        <f t="array" ref="B405">_xll.SNL.Clients.Office.Excel.Functions.SPG($A405, "IQ_ASSET_TURNS", B$3)</f>
        <v>#INVALID COMPANY ID</v>
      </c>
      <c r="C405" s="9" t="str" cm="1">
        <f t="array" ref="C405">_xll.SNL.Clients.Office.Excel.Functions.SPG($A405, "IQ_ASSET_TURNS", C$3)</f>
        <v>#INVALID COMPANY ID</v>
      </c>
      <c r="D405" s="9" t="str" cm="1">
        <f t="array" ref="D405">_xll.SNL.Clients.Office.Excel.Functions.SPG($A405, "IQ_ASSET_TURNS", D$3)</f>
        <v>#INVALID COMPANY ID</v>
      </c>
      <c r="E405" s="9" t="str" cm="1">
        <f t="array" ref="E405">_xll.SNL.Clients.Office.Excel.Functions.SPG($A405, "IQ_ASSET_TURNS", E$3)</f>
        <v>#INVALID COMPANY ID</v>
      </c>
      <c r="F405" s="9" t="str" cm="1">
        <f t="array" ref="F405">_xll.SNL.Clients.Office.Excel.Functions.SPG($A405, "IQ_ASSET_TURNS", F$3)</f>
        <v>#INVALID COMPANY ID</v>
      </c>
      <c r="G405" s="9" t="str" cm="1">
        <f t="array" ref="G405">_xll.SNL.Clients.Office.Excel.Functions.SPG($A405, "IQ_ASSET_TURNS", G$3)</f>
        <v>#INVALID COMPANY ID</v>
      </c>
      <c r="H405" s="9" t="str" cm="1">
        <f t="array" ref="H405">_xll.SNL.Clients.Office.Excel.Functions.SPG($A405, "IQ_ASSET_TURNS", H$3)</f>
        <v>#INVALID COMPANY ID</v>
      </c>
      <c r="I405" s="9" t="str" cm="1">
        <f t="array" ref="I405">_xll.SNL.Clients.Office.Excel.Functions.SPG($A405, "IQ_ASSET_TURNS", I$3)</f>
        <v>#INVALID COMPANY ID</v>
      </c>
      <c r="J405" s="9" t="str" cm="1">
        <f t="array" ref="J405">_xll.SNL.Clients.Office.Excel.Functions.SPG($A405, "IQ_ASSET_TURNS", J$3)</f>
        <v>#INVALID COMPANY ID</v>
      </c>
    </row>
    <row r="406" spans="1:10" x14ac:dyDescent="0.3">
      <c r="B406" s="9" t="str" cm="1">
        <f t="array" ref="B406">_xll.SNL.Clients.Office.Excel.Functions.SPG($A406, "IQ_ASSET_TURNS", B$3)</f>
        <v>#INVALID COMPANY ID</v>
      </c>
      <c r="C406" s="9" t="str" cm="1">
        <f t="array" ref="C406">_xll.SNL.Clients.Office.Excel.Functions.SPG($A406, "IQ_ASSET_TURNS", C$3)</f>
        <v>#INVALID COMPANY ID</v>
      </c>
      <c r="D406" s="9" t="str" cm="1">
        <f t="array" ref="D406">_xll.SNL.Clients.Office.Excel.Functions.SPG($A406, "IQ_ASSET_TURNS", D$3)</f>
        <v>#INVALID COMPANY ID</v>
      </c>
      <c r="E406" s="9" t="str" cm="1">
        <f t="array" ref="E406">_xll.SNL.Clients.Office.Excel.Functions.SPG($A406, "IQ_ASSET_TURNS", E$3)</f>
        <v>#INVALID COMPANY ID</v>
      </c>
      <c r="F406" s="9" t="str" cm="1">
        <f t="array" ref="F406">_xll.SNL.Clients.Office.Excel.Functions.SPG($A406, "IQ_ASSET_TURNS", F$3)</f>
        <v>#INVALID COMPANY ID</v>
      </c>
      <c r="G406" s="9" t="str" cm="1">
        <f t="array" ref="G406">_xll.SNL.Clients.Office.Excel.Functions.SPG($A406, "IQ_ASSET_TURNS", G$3)</f>
        <v>#INVALID COMPANY ID</v>
      </c>
      <c r="H406" s="9" t="str" cm="1">
        <f t="array" ref="H406">_xll.SNL.Clients.Office.Excel.Functions.SPG($A406, "IQ_ASSET_TURNS", H$3)</f>
        <v>#INVALID COMPANY ID</v>
      </c>
      <c r="I406" s="9" t="str" cm="1">
        <f t="array" ref="I406">_xll.SNL.Clients.Office.Excel.Functions.SPG($A406, "IQ_ASSET_TURNS", I$3)</f>
        <v>#INVALID COMPANY ID</v>
      </c>
      <c r="J406" s="9" t="str" cm="1">
        <f t="array" ref="J406">_xll.SNL.Clients.Office.Excel.Functions.SPG($A406, "IQ_ASSET_TURNS", J$3)</f>
        <v>#INVALID COMPANY ID</v>
      </c>
    </row>
    <row r="407" spans="1:10" x14ac:dyDescent="0.3">
      <c r="B407" s="9" t="str" cm="1">
        <f t="array" ref="B407">_xll.SNL.Clients.Office.Excel.Functions.SPG($A407, "IQ_ASSET_TURNS", B$3)</f>
        <v>#INVALID COMPANY ID</v>
      </c>
      <c r="C407" s="9" t="str" cm="1">
        <f t="array" ref="C407">_xll.SNL.Clients.Office.Excel.Functions.SPG($A407, "IQ_ASSET_TURNS", C$3)</f>
        <v>#INVALID COMPANY ID</v>
      </c>
      <c r="D407" s="9" t="str" cm="1">
        <f t="array" ref="D407">_xll.SNL.Clients.Office.Excel.Functions.SPG($A407, "IQ_ASSET_TURNS", D$3)</f>
        <v>#INVALID COMPANY ID</v>
      </c>
      <c r="E407" s="9" t="str" cm="1">
        <f t="array" ref="E407">_xll.SNL.Clients.Office.Excel.Functions.SPG($A407, "IQ_ASSET_TURNS", E$3)</f>
        <v>#INVALID COMPANY ID</v>
      </c>
      <c r="F407" s="9" t="str" cm="1">
        <f t="array" ref="F407">_xll.SNL.Clients.Office.Excel.Functions.SPG($A407, "IQ_ASSET_TURNS", F$3)</f>
        <v>#INVALID COMPANY ID</v>
      </c>
      <c r="G407" s="9" t="str" cm="1">
        <f t="array" ref="G407">_xll.SNL.Clients.Office.Excel.Functions.SPG($A407, "IQ_ASSET_TURNS", G$3)</f>
        <v>#INVALID COMPANY ID</v>
      </c>
      <c r="H407" s="9" t="str" cm="1">
        <f t="array" ref="H407">_xll.SNL.Clients.Office.Excel.Functions.SPG($A407, "IQ_ASSET_TURNS", H$3)</f>
        <v>#INVALID COMPANY ID</v>
      </c>
      <c r="I407" s="9" t="str" cm="1">
        <f t="array" ref="I407">_xll.SNL.Clients.Office.Excel.Functions.SPG($A407, "IQ_ASSET_TURNS", I$3)</f>
        <v>#INVALID COMPANY ID</v>
      </c>
      <c r="J407" s="9" t="str" cm="1">
        <f t="array" ref="J407">_xll.SNL.Clients.Office.Excel.Functions.SPG($A407, "IQ_ASSET_TURNS", J$3)</f>
        <v>#INVALID COMPANY ID</v>
      </c>
    </row>
    <row r="408" spans="1:10" x14ac:dyDescent="0.3">
      <c r="B408" s="9" t="str" cm="1">
        <f t="array" ref="B408">_xll.SNL.Clients.Office.Excel.Functions.SPG($A408, "IQ_ASSET_TURNS", B$3)</f>
        <v>#INVALID COMPANY ID</v>
      </c>
      <c r="C408" s="9" t="str" cm="1">
        <f t="array" ref="C408">_xll.SNL.Clients.Office.Excel.Functions.SPG($A408, "IQ_ASSET_TURNS", C$3)</f>
        <v>#INVALID COMPANY ID</v>
      </c>
      <c r="D408" s="9" t="str" cm="1">
        <f t="array" ref="D408">_xll.SNL.Clients.Office.Excel.Functions.SPG($A408, "IQ_ASSET_TURNS", D$3)</f>
        <v>#INVALID COMPANY ID</v>
      </c>
      <c r="E408" s="9" t="str" cm="1">
        <f t="array" ref="E408">_xll.SNL.Clients.Office.Excel.Functions.SPG($A408, "IQ_ASSET_TURNS", E$3)</f>
        <v>#INVALID COMPANY ID</v>
      </c>
      <c r="F408" s="9" t="str" cm="1">
        <f t="array" ref="F408">_xll.SNL.Clients.Office.Excel.Functions.SPG($A408, "IQ_ASSET_TURNS", F$3)</f>
        <v>#INVALID COMPANY ID</v>
      </c>
      <c r="G408" s="9" t="str" cm="1">
        <f t="array" ref="G408">_xll.SNL.Clients.Office.Excel.Functions.SPG($A408, "IQ_ASSET_TURNS", G$3)</f>
        <v>#INVALID COMPANY ID</v>
      </c>
      <c r="H408" s="9" t="str" cm="1">
        <f t="array" ref="H408">_xll.SNL.Clients.Office.Excel.Functions.SPG($A408, "IQ_ASSET_TURNS", H$3)</f>
        <v>#INVALID COMPANY ID</v>
      </c>
      <c r="I408" s="9" t="str" cm="1">
        <f t="array" ref="I408">_xll.SNL.Clients.Office.Excel.Functions.SPG($A408, "IQ_ASSET_TURNS", I$3)</f>
        <v>#INVALID COMPANY ID</v>
      </c>
      <c r="J408" s="9" t="str" cm="1">
        <f t="array" ref="J408">_xll.SNL.Clients.Office.Excel.Functions.SPG($A408, "IQ_ASSET_TURNS", J$3)</f>
        <v>#INVALID COMPANY ID</v>
      </c>
    </row>
    <row r="409" spans="1:10" x14ac:dyDescent="0.3">
      <c r="B409" s="9" t="str" cm="1">
        <f t="array" ref="B409">_xll.SNL.Clients.Office.Excel.Functions.SPG($A409, "IQ_ASSET_TURNS", B$3)</f>
        <v>#INVALID COMPANY ID</v>
      </c>
      <c r="C409" s="9" t="str" cm="1">
        <f t="array" ref="C409">_xll.SNL.Clients.Office.Excel.Functions.SPG($A409, "IQ_ASSET_TURNS", C$3)</f>
        <v>#INVALID COMPANY ID</v>
      </c>
      <c r="D409" s="9" t="str" cm="1">
        <f t="array" ref="D409">_xll.SNL.Clients.Office.Excel.Functions.SPG($A409, "IQ_ASSET_TURNS", D$3)</f>
        <v>#INVALID COMPANY ID</v>
      </c>
      <c r="E409" s="9" t="str" cm="1">
        <f t="array" ref="E409">_xll.SNL.Clients.Office.Excel.Functions.SPG($A409, "IQ_ASSET_TURNS", E$3)</f>
        <v>#INVALID COMPANY ID</v>
      </c>
      <c r="F409" s="9" t="str" cm="1">
        <f t="array" ref="F409">_xll.SNL.Clients.Office.Excel.Functions.SPG($A409, "IQ_ASSET_TURNS", F$3)</f>
        <v>#INVALID COMPANY ID</v>
      </c>
      <c r="G409" s="9" t="str" cm="1">
        <f t="array" ref="G409">_xll.SNL.Clients.Office.Excel.Functions.SPG($A409, "IQ_ASSET_TURNS", G$3)</f>
        <v>#INVALID COMPANY ID</v>
      </c>
      <c r="H409" s="9" t="str" cm="1">
        <f t="array" ref="H409">_xll.SNL.Clients.Office.Excel.Functions.SPG($A409, "IQ_ASSET_TURNS", H$3)</f>
        <v>#INVALID COMPANY ID</v>
      </c>
      <c r="I409" s="9" t="str" cm="1">
        <f t="array" ref="I409">_xll.SNL.Clients.Office.Excel.Functions.SPG($A409, "IQ_ASSET_TURNS", I$3)</f>
        <v>#INVALID COMPANY ID</v>
      </c>
      <c r="J409" s="9" t="str" cm="1">
        <f t="array" ref="J409">_xll.SNL.Clients.Office.Excel.Functions.SPG($A409, "IQ_ASSET_TURNS", J$3)</f>
        <v>#INVALID COMPANY ID</v>
      </c>
    </row>
    <row r="410" spans="1:10" x14ac:dyDescent="0.3">
      <c r="B410" s="9" t="str" cm="1">
        <f t="array" ref="B410">_xll.SNL.Clients.Office.Excel.Functions.SPG($A410, "IQ_ASSET_TURNS", B$3)</f>
        <v>#INVALID COMPANY ID</v>
      </c>
      <c r="C410" s="9" t="str" cm="1">
        <f t="array" ref="C410">_xll.SNL.Clients.Office.Excel.Functions.SPG($A410, "IQ_ASSET_TURNS", C$3)</f>
        <v>#INVALID COMPANY ID</v>
      </c>
      <c r="D410" s="9" t="str" cm="1">
        <f t="array" ref="D410">_xll.SNL.Clients.Office.Excel.Functions.SPG($A410, "IQ_ASSET_TURNS", D$3)</f>
        <v>#INVALID COMPANY ID</v>
      </c>
      <c r="E410" s="9" t="str" cm="1">
        <f t="array" ref="E410">_xll.SNL.Clients.Office.Excel.Functions.SPG($A410, "IQ_ASSET_TURNS", E$3)</f>
        <v>#INVALID COMPANY ID</v>
      </c>
      <c r="F410" s="9" t="str" cm="1">
        <f t="array" ref="F410">_xll.SNL.Clients.Office.Excel.Functions.SPG($A410, "IQ_ASSET_TURNS", F$3)</f>
        <v>#INVALID COMPANY ID</v>
      </c>
      <c r="G410" s="9" t="str" cm="1">
        <f t="array" ref="G410">_xll.SNL.Clients.Office.Excel.Functions.SPG($A410, "IQ_ASSET_TURNS", G$3)</f>
        <v>#INVALID COMPANY ID</v>
      </c>
      <c r="H410" s="9" t="str" cm="1">
        <f t="array" ref="H410">_xll.SNL.Clients.Office.Excel.Functions.SPG($A410, "IQ_ASSET_TURNS", H$3)</f>
        <v>#INVALID COMPANY ID</v>
      </c>
      <c r="I410" s="9" t="str" cm="1">
        <f t="array" ref="I410">_xll.SNL.Clients.Office.Excel.Functions.SPG($A410, "IQ_ASSET_TURNS", I$3)</f>
        <v>#INVALID COMPANY ID</v>
      </c>
      <c r="J410" s="9" t="str" cm="1">
        <f t="array" ref="J410">_xll.SNL.Clients.Office.Excel.Functions.SPG($A410, "IQ_ASSET_TURNS", J$3)</f>
        <v>#INVALID COMPANY ID</v>
      </c>
    </row>
    <row r="411" spans="1:10" x14ac:dyDescent="0.3">
      <c r="B411" s="9" t="str" cm="1">
        <f t="array" ref="B411">_xll.SNL.Clients.Office.Excel.Functions.SPG($A411, "IQ_ASSET_TURNS", B$3)</f>
        <v>#INVALID COMPANY ID</v>
      </c>
      <c r="C411" s="9" t="str" cm="1">
        <f t="array" ref="C411">_xll.SNL.Clients.Office.Excel.Functions.SPG($A411, "IQ_ASSET_TURNS", C$3)</f>
        <v>#INVALID COMPANY ID</v>
      </c>
      <c r="D411" s="9" t="str" cm="1">
        <f t="array" ref="D411">_xll.SNL.Clients.Office.Excel.Functions.SPG($A411, "IQ_ASSET_TURNS", D$3)</f>
        <v>#INVALID COMPANY ID</v>
      </c>
      <c r="E411" s="9" t="str" cm="1">
        <f t="array" ref="E411">_xll.SNL.Clients.Office.Excel.Functions.SPG($A411, "IQ_ASSET_TURNS", E$3)</f>
        <v>#INVALID COMPANY ID</v>
      </c>
      <c r="F411" s="9" t="str" cm="1">
        <f t="array" ref="F411">_xll.SNL.Clients.Office.Excel.Functions.SPG($A411, "IQ_ASSET_TURNS", F$3)</f>
        <v>#INVALID COMPANY ID</v>
      </c>
      <c r="G411" s="9" t="str" cm="1">
        <f t="array" ref="G411">_xll.SNL.Clients.Office.Excel.Functions.SPG($A411, "IQ_ASSET_TURNS", G$3)</f>
        <v>#INVALID COMPANY ID</v>
      </c>
      <c r="H411" s="9" t="str" cm="1">
        <f t="array" ref="H411">_xll.SNL.Clients.Office.Excel.Functions.SPG($A411, "IQ_ASSET_TURNS", H$3)</f>
        <v>#INVALID COMPANY ID</v>
      </c>
      <c r="I411" s="9" t="str" cm="1">
        <f t="array" ref="I411">_xll.SNL.Clients.Office.Excel.Functions.SPG($A411, "IQ_ASSET_TURNS", I$3)</f>
        <v>#INVALID COMPANY ID</v>
      </c>
      <c r="J411" s="9" t="str" cm="1">
        <f t="array" ref="J411">_xll.SNL.Clients.Office.Excel.Functions.SPG($A411, "IQ_ASSET_TURNS", J$3)</f>
        <v>#INVALID COMPANY ID</v>
      </c>
    </row>
    <row r="412" spans="1:10" x14ac:dyDescent="0.3">
      <c r="B412" s="9" t="str" cm="1">
        <f t="array" ref="B412">_xll.SNL.Clients.Office.Excel.Functions.SPG($A412, "IQ_ASSET_TURNS", B$3)</f>
        <v>#INVALID COMPANY ID</v>
      </c>
      <c r="C412" s="9" t="str" cm="1">
        <f t="array" ref="C412">_xll.SNL.Clients.Office.Excel.Functions.SPG($A412, "IQ_ASSET_TURNS", C$3)</f>
        <v>#INVALID COMPANY ID</v>
      </c>
      <c r="D412" s="9" t="str" cm="1">
        <f t="array" ref="D412">_xll.SNL.Clients.Office.Excel.Functions.SPG($A412, "IQ_ASSET_TURNS", D$3)</f>
        <v>#INVALID COMPANY ID</v>
      </c>
      <c r="E412" s="9" t="str" cm="1">
        <f t="array" ref="E412">_xll.SNL.Clients.Office.Excel.Functions.SPG($A412, "IQ_ASSET_TURNS", E$3)</f>
        <v>#INVALID COMPANY ID</v>
      </c>
      <c r="F412" s="9" t="str" cm="1">
        <f t="array" ref="F412">_xll.SNL.Clients.Office.Excel.Functions.SPG($A412, "IQ_ASSET_TURNS", F$3)</f>
        <v>#INVALID COMPANY ID</v>
      </c>
      <c r="G412" s="9" t="str" cm="1">
        <f t="array" ref="G412">_xll.SNL.Clients.Office.Excel.Functions.SPG($A412, "IQ_ASSET_TURNS", G$3)</f>
        <v>#INVALID COMPANY ID</v>
      </c>
      <c r="H412" s="9" t="str" cm="1">
        <f t="array" ref="H412">_xll.SNL.Clients.Office.Excel.Functions.SPG($A412, "IQ_ASSET_TURNS", H$3)</f>
        <v>#INVALID COMPANY ID</v>
      </c>
      <c r="I412" s="9" t="str" cm="1">
        <f t="array" ref="I412">_xll.SNL.Clients.Office.Excel.Functions.SPG($A412, "IQ_ASSET_TURNS", I$3)</f>
        <v>#INVALID COMPANY ID</v>
      </c>
      <c r="J412" s="9" t="str" cm="1">
        <f t="array" ref="J412">_xll.SNL.Clients.Office.Excel.Functions.SPG($A412, "IQ_ASSET_TURNS", J$3)</f>
        <v>#INVALID COMPANY ID</v>
      </c>
    </row>
    <row r="413" spans="1:10" x14ac:dyDescent="0.3">
      <c r="B413" s="9" t="str" cm="1">
        <f t="array" ref="B413">_xll.SNL.Clients.Office.Excel.Functions.SPG($A413, "IQ_ASSET_TURNS", B$3)</f>
        <v>#INVALID COMPANY ID</v>
      </c>
      <c r="C413" s="9" t="str" cm="1">
        <f t="array" ref="C413">_xll.SNL.Clients.Office.Excel.Functions.SPG($A413, "IQ_ASSET_TURNS", C$3)</f>
        <v>#INVALID COMPANY ID</v>
      </c>
      <c r="D413" s="9" t="str" cm="1">
        <f t="array" ref="D413">_xll.SNL.Clients.Office.Excel.Functions.SPG($A413, "IQ_ASSET_TURNS", D$3)</f>
        <v>#INVALID COMPANY ID</v>
      </c>
      <c r="E413" s="9" t="str" cm="1">
        <f t="array" ref="E413">_xll.SNL.Clients.Office.Excel.Functions.SPG($A413, "IQ_ASSET_TURNS", E$3)</f>
        <v>#INVALID COMPANY ID</v>
      </c>
      <c r="F413" s="9" t="str" cm="1">
        <f t="array" ref="F413">_xll.SNL.Clients.Office.Excel.Functions.SPG($A413, "IQ_ASSET_TURNS", F$3)</f>
        <v>#INVALID COMPANY ID</v>
      </c>
      <c r="G413" s="9" t="str" cm="1">
        <f t="array" ref="G413">_xll.SNL.Clients.Office.Excel.Functions.SPG($A413, "IQ_ASSET_TURNS", G$3)</f>
        <v>#INVALID COMPANY ID</v>
      </c>
      <c r="H413" s="9" t="str" cm="1">
        <f t="array" ref="H413">_xll.SNL.Clients.Office.Excel.Functions.SPG($A413, "IQ_ASSET_TURNS", H$3)</f>
        <v>#INVALID COMPANY ID</v>
      </c>
      <c r="I413" s="9" t="str" cm="1">
        <f t="array" ref="I413">_xll.SNL.Clients.Office.Excel.Functions.SPG($A413, "IQ_ASSET_TURNS", I$3)</f>
        <v>#INVALID COMPANY ID</v>
      </c>
      <c r="J413" s="9" t="str" cm="1">
        <f t="array" ref="J413">_xll.SNL.Clients.Office.Excel.Functions.SPG($A413, "IQ_ASSET_TURNS", J$3)</f>
        <v>#INVALID COMPANY ID</v>
      </c>
    </row>
    <row r="414" spans="1:10" x14ac:dyDescent="0.3">
      <c r="B414" s="9" t="str" cm="1">
        <f t="array" ref="B414">_xll.SNL.Clients.Office.Excel.Functions.SPG($A414, "IQ_ASSET_TURNS", B$3)</f>
        <v>#INVALID COMPANY ID</v>
      </c>
      <c r="C414" s="9" t="str" cm="1">
        <f t="array" ref="C414">_xll.SNL.Clients.Office.Excel.Functions.SPG($A414, "IQ_ASSET_TURNS", C$3)</f>
        <v>#INVALID COMPANY ID</v>
      </c>
      <c r="D414" s="9" t="str" cm="1">
        <f t="array" ref="D414">_xll.SNL.Clients.Office.Excel.Functions.SPG($A414, "IQ_ASSET_TURNS", D$3)</f>
        <v>#INVALID COMPANY ID</v>
      </c>
      <c r="E414" s="9" t="str" cm="1">
        <f t="array" ref="E414">_xll.SNL.Clients.Office.Excel.Functions.SPG($A414, "IQ_ASSET_TURNS", E$3)</f>
        <v>#INVALID COMPANY ID</v>
      </c>
      <c r="F414" s="9" t="str" cm="1">
        <f t="array" ref="F414">_xll.SNL.Clients.Office.Excel.Functions.SPG($A414, "IQ_ASSET_TURNS", F$3)</f>
        <v>#INVALID COMPANY ID</v>
      </c>
      <c r="G414" s="9" t="str" cm="1">
        <f t="array" ref="G414">_xll.SNL.Clients.Office.Excel.Functions.SPG($A414, "IQ_ASSET_TURNS", G$3)</f>
        <v>#INVALID COMPANY ID</v>
      </c>
      <c r="H414" s="9" t="str" cm="1">
        <f t="array" ref="H414">_xll.SNL.Clients.Office.Excel.Functions.SPG($A414, "IQ_ASSET_TURNS", H$3)</f>
        <v>#INVALID COMPANY ID</v>
      </c>
      <c r="I414" s="9" t="str" cm="1">
        <f t="array" ref="I414">_xll.SNL.Clients.Office.Excel.Functions.SPG($A414, "IQ_ASSET_TURNS", I$3)</f>
        <v>#INVALID COMPANY ID</v>
      </c>
      <c r="J414" s="9" t="str" cm="1">
        <f t="array" ref="J414">_xll.SNL.Clients.Office.Excel.Functions.SPG($A414, "IQ_ASSET_TURNS", J$3)</f>
        <v>#INVALID COMPANY ID</v>
      </c>
    </row>
    <row r="415" spans="1:10" x14ac:dyDescent="0.3">
      <c r="B415" s="9" t="str" cm="1">
        <f t="array" ref="B415">_xll.SNL.Clients.Office.Excel.Functions.SPG($A415, "IQ_ASSET_TURNS", B$3)</f>
        <v>#INVALID COMPANY ID</v>
      </c>
      <c r="C415" s="9" t="str" cm="1">
        <f t="array" ref="C415">_xll.SNL.Clients.Office.Excel.Functions.SPG($A415, "IQ_ASSET_TURNS", C$3)</f>
        <v>#INVALID COMPANY ID</v>
      </c>
      <c r="D415" s="9" t="str" cm="1">
        <f t="array" ref="D415">_xll.SNL.Clients.Office.Excel.Functions.SPG($A415, "IQ_ASSET_TURNS", D$3)</f>
        <v>#INVALID COMPANY ID</v>
      </c>
      <c r="E415" s="9" t="str" cm="1">
        <f t="array" ref="E415">_xll.SNL.Clients.Office.Excel.Functions.SPG($A415, "IQ_ASSET_TURNS", E$3)</f>
        <v>#INVALID COMPANY ID</v>
      </c>
      <c r="F415" s="9" t="str" cm="1">
        <f t="array" ref="F415">_xll.SNL.Clients.Office.Excel.Functions.SPG($A415, "IQ_ASSET_TURNS", F$3)</f>
        <v>#INVALID COMPANY ID</v>
      </c>
      <c r="G415" s="9" t="str" cm="1">
        <f t="array" ref="G415">_xll.SNL.Clients.Office.Excel.Functions.SPG($A415, "IQ_ASSET_TURNS", G$3)</f>
        <v>#INVALID COMPANY ID</v>
      </c>
      <c r="H415" s="9" t="str" cm="1">
        <f t="array" ref="H415">_xll.SNL.Clients.Office.Excel.Functions.SPG($A415, "IQ_ASSET_TURNS", H$3)</f>
        <v>#INVALID COMPANY ID</v>
      </c>
      <c r="I415" s="9" t="str" cm="1">
        <f t="array" ref="I415">_xll.SNL.Clients.Office.Excel.Functions.SPG($A415, "IQ_ASSET_TURNS", I$3)</f>
        <v>#INVALID COMPANY ID</v>
      </c>
      <c r="J415" s="9" t="str" cm="1">
        <f t="array" ref="J415">_xll.SNL.Clients.Office.Excel.Functions.SPG($A415, "IQ_ASSET_TURNS", J$3)</f>
        <v>#INVALID COMPANY ID</v>
      </c>
    </row>
    <row r="416" spans="1:10" x14ac:dyDescent="0.3">
      <c r="B416" s="9" t="str" cm="1">
        <f t="array" ref="B416">_xll.SNL.Clients.Office.Excel.Functions.SPG($A416, "IQ_ASSET_TURNS", B$3)</f>
        <v>#INVALID COMPANY ID</v>
      </c>
      <c r="C416" s="9" t="str" cm="1">
        <f t="array" ref="C416">_xll.SNL.Clients.Office.Excel.Functions.SPG($A416, "IQ_ASSET_TURNS", C$3)</f>
        <v>#INVALID COMPANY ID</v>
      </c>
      <c r="D416" s="9" t="str" cm="1">
        <f t="array" ref="D416">_xll.SNL.Clients.Office.Excel.Functions.SPG($A416, "IQ_ASSET_TURNS", D$3)</f>
        <v>#INVALID COMPANY ID</v>
      </c>
      <c r="E416" s="9" t="str" cm="1">
        <f t="array" ref="E416">_xll.SNL.Clients.Office.Excel.Functions.SPG($A416, "IQ_ASSET_TURNS", E$3)</f>
        <v>#INVALID COMPANY ID</v>
      </c>
      <c r="F416" s="9" t="str" cm="1">
        <f t="array" ref="F416">_xll.SNL.Clients.Office.Excel.Functions.SPG($A416, "IQ_ASSET_TURNS", F$3)</f>
        <v>#INVALID COMPANY ID</v>
      </c>
      <c r="G416" s="9" t="str" cm="1">
        <f t="array" ref="G416">_xll.SNL.Clients.Office.Excel.Functions.SPG($A416, "IQ_ASSET_TURNS", G$3)</f>
        <v>#INVALID COMPANY ID</v>
      </c>
      <c r="H416" s="9" t="str" cm="1">
        <f t="array" ref="H416">_xll.SNL.Clients.Office.Excel.Functions.SPG($A416, "IQ_ASSET_TURNS", H$3)</f>
        <v>#INVALID COMPANY ID</v>
      </c>
      <c r="I416" s="9" t="str" cm="1">
        <f t="array" ref="I416">_xll.SNL.Clients.Office.Excel.Functions.SPG($A416, "IQ_ASSET_TURNS", I$3)</f>
        <v>#INVALID COMPANY ID</v>
      </c>
      <c r="J416" s="9" t="str" cm="1">
        <f t="array" ref="J416">_xll.SNL.Clients.Office.Excel.Functions.SPG($A416, "IQ_ASSET_TURNS", J$3)</f>
        <v>#INVALID COMPANY ID</v>
      </c>
    </row>
    <row r="417" spans="2:10" x14ac:dyDescent="0.3">
      <c r="B417" s="9" t="str" cm="1">
        <f t="array" ref="B417">_xll.SNL.Clients.Office.Excel.Functions.SPG($A417, "IQ_ASSET_TURNS", B$3)</f>
        <v>#INVALID COMPANY ID</v>
      </c>
      <c r="C417" s="9" t="str" cm="1">
        <f t="array" ref="C417">_xll.SNL.Clients.Office.Excel.Functions.SPG($A417, "IQ_ASSET_TURNS", C$3)</f>
        <v>#INVALID COMPANY ID</v>
      </c>
      <c r="D417" s="9" t="str" cm="1">
        <f t="array" ref="D417">_xll.SNL.Clients.Office.Excel.Functions.SPG($A417, "IQ_ASSET_TURNS", D$3)</f>
        <v>#INVALID COMPANY ID</v>
      </c>
      <c r="E417" s="9" t="str" cm="1">
        <f t="array" ref="E417">_xll.SNL.Clients.Office.Excel.Functions.SPG($A417, "IQ_ASSET_TURNS", E$3)</f>
        <v>#INVALID COMPANY ID</v>
      </c>
      <c r="F417" s="9" t="str" cm="1">
        <f t="array" ref="F417">_xll.SNL.Clients.Office.Excel.Functions.SPG($A417, "IQ_ASSET_TURNS", F$3)</f>
        <v>#INVALID COMPANY ID</v>
      </c>
      <c r="G417" s="9" t="str" cm="1">
        <f t="array" ref="G417">_xll.SNL.Clients.Office.Excel.Functions.SPG($A417, "IQ_ASSET_TURNS", G$3)</f>
        <v>#INVALID COMPANY ID</v>
      </c>
      <c r="H417" s="9" t="str" cm="1">
        <f t="array" ref="H417">_xll.SNL.Clients.Office.Excel.Functions.SPG($A417, "IQ_ASSET_TURNS", H$3)</f>
        <v>#INVALID COMPANY ID</v>
      </c>
      <c r="I417" s="9" t="str" cm="1">
        <f t="array" ref="I417">_xll.SNL.Clients.Office.Excel.Functions.SPG($A417, "IQ_ASSET_TURNS", I$3)</f>
        <v>#INVALID COMPANY ID</v>
      </c>
      <c r="J417" s="9" t="str" cm="1">
        <f t="array" ref="J417">_xll.SNL.Clients.Office.Excel.Functions.SPG($A417, "IQ_ASSET_TURNS", J$3)</f>
        <v>#INVALID COMPANY ID</v>
      </c>
    </row>
    <row r="418" spans="2:10" x14ac:dyDescent="0.3">
      <c r="B418" s="9" t="str" cm="1">
        <f t="array" ref="B418">_xll.SNL.Clients.Office.Excel.Functions.SPG($A418, "IQ_ASSET_TURNS", B$3)</f>
        <v>#INVALID COMPANY ID</v>
      </c>
      <c r="C418" s="9" t="str" cm="1">
        <f t="array" ref="C418">_xll.SNL.Clients.Office.Excel.Functions.SPG($A418, "IQ_ASSET_TURNS", C$3)</f>
        <v>#INVALID COMPANY ID</v>
      </c>
      <c r="D418" s="9" t="str" cm="1">
        <f t="array" ref="D418">_xll.SNL.Clients.Office.Excel.Functions.SPG($A418, "IQ_ASSET_TURNS", D$3)</f>
        <v>#INVALID COMPANY ID</v>
      </c>
      <c r="E418" s="9" t="str" cm="1">
        <f t="array" ref="E418">_xll.SNL.Clients.Office.Excel.Functions.SPG($A418, "IQ_ASSET_TURNS", E$3)</f>
        <v>#INVALID COMPANY ID</v>
      </c>
      <c r="F418" s="9" t="str" cm="1">
        <f t="array" ref="F418">_xll.SNL.Clients.Office.Excel.Functions.SPG($A418, "IQ_ASSET_TURNS", F$3)</f>
        <v>#INVALID COMPANY ID</v>
      </c>
      <c r="G418" s="9" t="str" cm="1">
        <f t="array" ref="G418">_xll.SNL.Clients.Office.Excel.Functions.SPG($A418, "IQ_ASSET_TURNS", G$3)</f>
        <v>#INVALID COMPANY ID</v>
      </c>
      <c r="H418" s="9" t="str" cm="1">
        <f t="array" ref="H418">_xll.SNL.Clients.Office.Excel.Functions.SPG($A418, "IQ_ASSET_TURNS", H$3)</f>
        <v>#INVALID COMPANY ID</v>
      </c>
      <c r="I418" s="9" t="str" cm="1">
        <f t="array" ref="I418">_xll.SNL.Clients.Office.Excel.Functions.SPG($A418, "IQ_ASSET_TURNS", I$3)</f>
        <v>#INVALID COMPANY ID</v>
      </c>
      <c r="J418" s="9" t="str" cm="1">
        <f t="array" ref="J418">_xll.SNL.Clients.Office.Excel.Functions.SPG($A418, "IQ_ASSET_TURNS", J$3)</f>
        <v>#INVALID COMPANY ID</v>
      </c>
    </row>
    <row r="419" spans="2:10" x14ac:dyDescent="0.3">
      <c r="B419" s="9" t="str" cm="1">
        <f t="array" ref="B419">_xll.SNL.Clients.Office.Excel.Functions.SPG($A419, "IQ_ASSET_TURNS", B$3)</f>
        <v>#INVALID COMPANY ID</v>
      </c>
      <c r="C419" s="9" t="str" cm="1">
        <f t="array" ref="C419">_xll.SNL.Clients.Office.Excel.Functions.SPG($A419, "IQ_ASSET_TURNS", C$3)</f>
        <v>#INVALID COMPANY ID</v>
      </c>
      <c r="D419" s="9" t="str" cm="1">
        <f t="array" ref="D419">_xll.SNL.Clients.Office.Excel.Functions.SPG($A419, "IQ_ASSET_TURNS", D$3)</f>
        <v>#INVALID COMPANY ID</v>
      </c>
      <c r="E419" s="9" t="str" cm="1">
        <f t="array" ref="E419">_xll.SNL.Clients.Office.Excel.Functions.SPG($A419, "IQ_ASSET_TURNS", E$3)</f>
        <v>#INVALID COMPANY ID</v>
      </c>
      <c r="F419" s="9" t="str" cm="1">
        <f t="array" ref="F419">_xll.SNL.Clients.Office.Excel.Functions.SPG($A419, "IQ_ASSET_TURNS", F$3)</f>
        <v>#INVALID COMPANY ID</v>
      </c>
      <c r="G419" s="9" t="str" cm="1">
        <f t="array" ref="G419">_xll.SNL.Clients.Office.Excel.Functions.SPG($A419, "IQ_ASSET_TURNS", G$3)</f>
        <v>#INVALID COMPANY ID</v>
      </c>
      <c r="H419" s="9" t="str" cm="1">
        <f t="array" ref="H419">_xll.SNL.Clients.Office.Excel.Functions.SPG($A419, "IQ_ASSET_TURNS", H$3)</f>
        <v>#INVALID COMPANY ID</v>
      </c>
      <c r="I419" s="9" t="str" cm="1">
        <f t="array" ref="I419">_xll.SNL.Clients.Office.Excel.Functions.SPG($A419, "IQ_ASSET_TURNS", I$3)</f>
        <v>#INVALID COMPANY ID</v>
      </c>
      <c r="J419" s="9" t="str" cm="1">
        <f t="array" ref="J419">_xll.SNL.Clients.Office.Excel.Functions.SPG($A419, "IQ_ASSET_TURNS", J$3)</f>
        <v>#INVALID COMPANY ID</v>
      </c>
    </row>
    <row r="420" spans="2:10" x14ac:dyDescent="0.3">
      <c r="B420" s="9" t="str" cm="1">
        <f t="array" ref="B420">_xll.SNL.Clients.Office.Excel.Functions.SPG($A420, "IQ_ASSET_TURNS", B$3)</f>
        <v>#INVALID COMPANY ID</v>
      </c>
      <c r="C420" s="9" t="str" cm="1">
        <f t="array" ref="C420">_xll.SNL.Clients.Office.Excel.Functions.SPG($A420, "IQ_ASSET_TURNS", C$3)</f>
        <v>#INVALID COMPANY ID</v>
      </c>
      <c r="D420" s="9" t="str" cm="1">
        <f t="array" ref="D420">_xll.SNL.Clients.Office.Excel.Functions.SPG($A420, "IQ_ASSET_TURNS", D$3)</f>
        <v>#INVALID COMPANY ID</v>
      </c>
      <c r="E420" s="9" t="str" cm="1">
        <f t="array" ref="E420">_xll.SNL.Clients.Office.Excel.Functions.SPG($A420, "IQ_ASSET_TURNS", E$3)</f>
        <v>#INVALID COMPANY ID</v>
      </c>
      <c r="F420" s="9" t="str" cm="1">
        <f t="array" ref="F420">_xll.SNL.Clients.Office.Excel.Functions.SPG($A420, "IQ_ASSET_TURNS", F$3)</f>
        <v>#INVALID COMPANY ID</v>
      </c>
      <c r="G420" s="9" t="str" cm="1">
        <f t="array" ref="G420">_xll.SNL.Clients.Office.Excel.Functions.SPG($A420, "IQ_ASSET_TURNS", G$3)</f>
        <v>#INVALID COMPANY ID</v>
      </c>
      <c r="H420" s="9" t="str" cm="1">
        <f t="array" ref="H420">_xll.SNL.Clients.Office.Excel.Functions.SPG($A420, "IQ_ASSET_TURNS", H$3)</f>
        <v>#INVALID COMPANY ID</v>
      </c>
      <c r="I420" s="9" t="str" cm="1">
        <f t="array" ref="I420">_xll.SNL.Clients.Office.Excel.Functions.SPG($A420, "IQ_ASSET_TURNS", I$3)</f>
        <v>#INVALID COMPANY ID</v>
      </c>
      <c r="J420" s="9" t="str" cm="1">
        <f t="array" ref="J420">_xll.SNL.Clients.Office.Excel.Functions.SPG($A420, "IQ_ASSET_TURNS", J$3)</f>
        <v>#INVALID COMPANY ID</v>
      </c>
    </row>
    <row r="421" spans="2:10" x14ac:dyDescent="0.3">
      <c r="B421" s="9" t="str" cm="1">
        <f t="array" ref="B421">_xll.SNL.Clients.Office.Excel.Functions.SPG($A421, "IQ_ASSET_TURNS", B$3)</f>
        <v>#INVALID COMPANY ID</v>
      </c>
      <c r="C421" s="9" t="str" cm="1">
        <f t="array" ref="C421">_xll.SNL.Clients.Office.Excel.Functions.SPG($A421, "IQ_ASSET_TURNS", C$3)</f>
        <v>#INVALID COMPANY ID</v>
      </c>
      <c r="D421" s="9" t="str" cm="1">
        <f t="array" ref="D421">_xll.SNL.Clients.Office.Excel.Functions.SPG($A421, "IQ_ASSET_TURNS", D$3)</f>
        <v>#INVALID COMPANY ID</v>
      </c>
      <c r="E421" s="9" t="str" cm="1">
        <f t="array" ref="E421">_xll.SNL.Clients.Office.Excel.Functions.SPG($A421, "IQ_ASSET_TURNS", E$3)</f>
        <v>#INVALID COMPANY ID</v>
      </c>
      <c r="F421" s="9" t="str" cm="1">
        <f t="array" ref="F421">_xll.SNL.Clients.Office.Excel.Functions.SPG($A421, "IQ_ASSET_TURNS", F$3)</f>
        <v>#INVALID COMPANY ID</v>
      </c>
      <c r="G421" s="9" t="str" cm="1">
        <f t="array" ref="G421">_xll.SNL.Clients.Office.Excel.Functions.SPG($A421, "IQ_ASSET_TURNS", G$3)</f>
        <v>#INVALID COMPANY ID</v>
      </c>
      <c r="H421" s="9" t="str" cm="1">
        <f t="array" ref="H421">_xll.SNL.Clients.Office.Excel.Functions.SPG($A421, "IQ_ASSET_TURNS", H$3)</f>
        <v>#INVALID COMPANY ID</v>
      </c>
      <c r="I421" s="9" t="str" cm="1">
        <f t="array" ref="I421">_xll.SNL.Clients.Office.Excel.Functions.SPG($A421, "IQ_ASSET_TURNS", I$3)</f>
        <v>#INVALID COMPANY ID</v>
      </c>
      <c r="J421" s="9" t="str" cm="1">
        <f t="array" ref="J421">_xll.SNL.Clients.Office.Excel.Functions.SPG($A421, "IQ_ASSET_TURNS", J$3)</f>
        <v>#INVALID COMPANY ID</v>
      </c>
    </row>
    <row r="422" spans="2:10" x14ac:dyDescent="0.3">
      <c r="B422" s="9" t="str" cm="1">
        <f t="array" ref="B422">_xll.SNL.Clients.Office.Excel.Functions.SPG($A422, "IQ_ASSET_TURNS", B$3)</f>
        <v>#INVALID COMPANY ID</v>
      </c>
      <c r="C422" s="9" t="str" cm="1">
        <f t="array" ref="C422">_xll.SNL.Clients.Office.Excel.Functions.SPG($A422, "IQ_ASSET_TURNS", C$3)</f>
        <v>#INVALID COMPANY ID</v>
      </c>
      <c r="D422" s="9" t="str" cm="1">
        <f t="array" ref="D422">_xll.SNL.Clients.Office.Excel.Functions.SPG($A422, "IQ_ASSET_TURNS", D$3)</f>
        <v>#INVALID COMPANY ID</v>
      </c>
      <c r="E422" s="9" t="str" cm="1">
        <f t="array" ref="E422">_xll.SNL.Clients.Office.Excel.Functions.SPG($A422, "IQ_ASSET_TURNS", E$3)</f>
        <v>#INVALID COMPANY ID</v>
      </c>
      <c r="F422" s="9" t="str" cm="1">
        <f t="array" ref="F422">_xll.SNL.Clients.Office.Excel.Functions.SPG($A422, "IQ_ASSET_TURNS", F$3)</f>
        <v>#INVALID COMPANY ID</v>
      </c>
      <c r="G422" s="9" t="str" cm="1">
        <f t="array" ref="G422">_xll.SNL.Clients.Office.Excel.Functions.SPG($A422, "IQ_ASSET_TURNS", G$3)</f>
        <v>#INVALID COMPANY ID</v>
      </c>
      <c r="H422" s="9" t="str" cm="1">
        <f t="array" ref="H422">_xll.SNL.Clients.Office.Excel.Functions.SPG($A422, "IQ_ASSET_TURNS", H$3)</f>
        <v>#INVALID COMPANY ID</v>
      </c>
      <c r="I422" s="9" t="str" cm="1">
        <f t="array" ref="I422">_xll.SNL.Clients.Office.Excel.Functions.SPG($A422, "IQ_ASSET_TURNS", I$3)</f>
        <v>#INVALID COMPANY ID</v>
      </c>
      <c r="J422" s="9" t="str" cm="1">
        <f t="array" ref="J422">_xll.SNL.Clients.Office.Excel.Functions.SPG($A422, "IQ_ASSET_TURNS", J$3)</f>
        <v>#INVALID COMPANY ID</v>
      </c>
    </row>
    <row r="423" spans="2:10" x14ac:dyDescent="0.3">
      <c r="B423" s="9" t="str" cm="1">
        <f t="array" ref="B423">_xll.SNL.Clients.Office.Excel.Functions.SPG($A423, "IQ_ASSET_TURNS", B$3)</f>
        <v>#INVALID COMPANY ID</v>
      </c>
      <c r="C423" s="9" t="str" cm="1">
        <f t="array" ref="C423">_xll.SNL.Clients.Office.Excel.Functions.SPG($A423, "IQ_ASSET_TURNS", C$3)</f>
        <v>#INVALID COMPANY ID</v>
      </c>
      <c r="D423" s="9" t="str" cm="1">
        <f t="array" ref="D423">_xll.SNL.Clients.Office.Excel.Functions.SPG($A423, "IQ_ASSET_TURNS", D$3)</f>
        <v>#INVALID COMPANY ID</v>
      </c>
      <c r="E423" s="9" t="str" cm="1">
        <f t="array" ref="E423">_xll.SNL.Clients.Office.Excel.Functions.SPG($A423, "IQ_ASSET_TURNS", E$3)</f>
        <v>#INVALID COMPANY ID</v>
      </c>
      <c r="F423" s="9" t="str" cm="1">
        <f t="array" ref="F423">_xll.SNL.Clients.Office.Excel.Functions.SPG($A423, "IQ_ASSET_TURNS", F$3)</f>
        <v>#INVALID COMPANY ID</v>
      </c>
      <c r="G423" s="9" t="str" cm="1">
        <f t="array" ref="G423">_xll.SNL.Clients.Office.Excel.Functions.SPG($A423, "IQ_ASSET_TURNS", G$3)</f>
        <v>#INVALID COMPANY ID</v>
      </c>
      <c r="H423" s="9" t="str" cm="1">
        <f t="array" ref="H423">_xll.SNL.Clients.Office.Excel.Functions.SPG($A423, "IQ_ASSET_TURNS", H$3)</f>
        <v>#INVALID COMPANY ID</v>
      </c>
      <c r="I423" s="9" t="str" cm="1">
        <f t="array" ref="I423">_xll.SNL.Clients.Office.Excel.Functions.SPG($A423, "IQ_ASSET_TURNS", I$3)</f>
        <v>#INVALID COMPANY ID</v>
      </c>
      <c r="J423" s="9" t="str" cm="1">
        <f t="array" ref="J423">_xll.SNL.Clients.Office.Excel.Functions.SPG($A423, "IQ_ASSET_TURNS", J$3)</f>
        <v>#INVALID COMPANY ID</v>
      </c>
    </row>
    <row r="424" spans="2:10" x14ac:dyDescent="0.3">
      <c r="B424" s="9" t="str" cm="1">
        <f t="array" ref="B424">_xll.SNL.Clients.Office.Excel.Functions.SPG($A424, "IQ_ASSET_TURNS", B$3)</f>
        <v>#INVALID COMPANY ID</v>
      </c>
      <c r="C424" s="9" t="str" cm="1">
        <f t="array" ref="C424">_xll.SNL.Clients.Office.Excel.Functions.SPG($A424, "IQ_ASSET_TURNS", C$3)</f>
        <v>#INVALID COMPANY ID</v>
      </c>
      <c r="D424" s="9" t="str" cm="1">
        <f t="array" ref="D424">_xll.SNL.Clients.Office.Excel.Functions.SPG($A424, "IQ_ASSET_TURNS", D$3)</f>
        <v>#INVALID COMPANY ID</v>
      </c>
      <c r="E424" s="9" t="str" cm="1">
        <f t="array" ref="E424">_xll.SNL.Clients.Office.Excel.Functions.SPG($A424, "IQ_ASSET_TURNS", E$3)</f>
        <v>#INVALID COMPANY ID</v>
      </c>
      <c r="F424" s="9" t="str" cm="1">
        <f t="array" ref="F424">_xll.SNL.Clients.Office.Excel.Functions.SPG($A424, "IQ_ASSET_TURNS", F$3)</f>
        <v>#INVALID COMPANY ID</v>
      </c>
      <c r="G424" s="9" t="str" cm="1">
        <f t="array" ref="G424">_xll.SNL.Clients.Office.Excel.Functions.SPG($A424, "IQ_ASSET_TURNS", G$3)</f>
        <v>#INVALID COMPANY ID</v>
      </c>
      <c r="H424" s="9" t="str" cm="1">
        <f t="array" ref="H424">_xll.SNL.Clients.Office.Excel.Functions.SPG($A424, "IQ_ASSET_TURNS", H$3)</f>
        <v>#INVALID COMPANY ID</v>
      </c>
      <c r="I424" s="9" t="str" cm="1">
        <f t="array" ref="I424">_xll.SNL.Clients.Office.Excel.Functions.SPG($A424, "IQ_ASSET_TURNS", I$3)</f>
        <v>#INVALID COMPANY ID</v>
      </c>
      <c r="J424" s="9" t="str" cm="1">
        <f t="array" ref="J424">_xll.SNL.Clients.Office.Excel.Functions.SPG($A424, "IQ_ASSET_TURNS", J$3)</f>
        <v>#INVALID COMPANY ID</v>
      </c>
    </row>
    <row r="425" spans="2:10" x14ac:dyDescent="0.3">
      <c r="B425" s="9" t="str" cm="1">
        <f t="array" ref="B425">_xll.SNL.Clients.Office.Excel.Functions.SPG($A425, "IQ_ASSET_TURNS", B$3)</f>
        <v>#INVALID COMPANY ID</v>
      </c>
      <c r="C425" s="9" t="str" cm="1">
        <f t="array" ref="C425">_xll.SNL.Clients.Office.Excel.Functions.SPG($A425, "IQ_ASSET_TURNS", C$3)</f>
        <v>#INVALID COMPANY ID</v>
      </c>
      <c r="D425" s="9" t="str" cm="1">
        <f t="array" ref="D425">_xll.SNL.Clients.Office.Excel.Functions.SPG($A425, "IQ_ASSET_TURNS", D$3)</f>
        <v>#INVALID COMPANY ID</v>
      </c>
      <c r="E425" s="9" t="str" cm="1">
        <f t="array" ref="E425">_xll.SNL.Clients.Office.Excel.Functions.SPG($A425, "IQ_ASSET_TURNS", E$3)</f>
        <v>#INVALID COMPANY ID</v>
      </c>
      <c r="F425" s="9" t="str" cm="1">
        <f t="array" ref="F425">_xll.SNL.Clients.Office.Excel.Functions.SPG($A425, "IQ_ASSET_TURNS", F$3)</f>
        <v>#INVALID COMPANY ID</v>
      </c>
      <c r="G425" s="9" t="str" cm="1">
        <f t="array" ref="G425">_xll.SNL.Clients.Office.Excel.Functions.SPG($A425, "IQ_ASSET_TURNS", G$3)</f>
        <v>#INVALID COMPANY ID</v>
      </c>
      <c r="H425" s="9" t="str" cm="1">
        <f t="array" ref="H425">_xll.SNL.Clients.Office.Excel.Functions.SPG($A425, "IQ_ASSET_TURNS", H$3)</f>
        <v>#INVALID COMPANY ID</v>
      </c>
      <c r="I425" s="9" t="str" cm="1">
        <f t="array" ref="I425">_xll.SNL.Clients.Office.Excel.Functions.SPG($A425, "IQ_ASSET_TURNS", I$3)</f>
        <v>#INVALID COMPANY ID</v>
      </c>
      <c r="J425" s="9" t="str" cm="1">
        <f t="array" ref="J425">_xll.SNL.Clients.Office.Excel.Functions.SPG($A425, "IQ_ASSET_TURNS", J$3)</f>
        <v>#INVALID COMPANY ID</v>
      </c>
    </row>
    <row r="426" spans="2:10" x14ac:dyDescent="0.3">
      <c r="B426" s="9" t="str" cm="1">
        <f t="array" ref="B426">_xll.SNL.Clients.Office.Excel.Functions.SPG($A426, "IQ_ASSET_TURNS", B$3)</f>
        <v>#INVALID COMPANY ID</v>
      </c>
      <c r="C426" s="9" t="str" cm="1">
        <f t="array" ref="C426">_xll.SNL.Clients.Office.Excel.Functions.SPG($A426, "IQ_ASSET_TURNS", C$3)</f>
        <v>#INVALID COMPANY ID</v>
      </c>
      <c r="D426" s="9" t="str" cm="1">
        <f t="array" ref="D426">_xll.SNL.Clients.Office.Excel.Functions.SPG($A426, "IQ_ASSET_TURNS", D$3)</f>
        <v>#INVALID COMPANY ID</v>
      </c>
      <c r="E426" s="9" t="str" cm="1">
        <f t="array" ref="E426">_xll.SNL.Clients.Office.Excel.Functions.SPG($A426, "IQ_ASSET_TURNS", E$3)</f>
        <v>#INVALID COMPANY ID</v>
      </c>
      <c r="F426" s="9" t="str" cm="1">
        <f t="array" ref="F426">_xll.SNL.Clients.Office.Excel.Functions.SPG($A426, "IQ_ASSET_TURNS", F$3)</f>
        <v>#INVALID COMPANY ID</v>
      </c>
      <c r="G426" s="9" t="str" cm="1">
        <f t="array" ref="G426">_xll.SNL.Clients.Office.Excel.Functions.SPG($A426, "IQ_ASSET_TURNS", G$3)</f>
        <v>#INVALID COMPANY ID</v>
      </c>
      <c r="H426" s="9" t="str" cm="1">
        <f t="array" ref="H426">_xll.SNL.Clients.Office.Excel.Functions.SPG($A426, "IQ_ASSET_TURNS", H$3)</f>
        <v>#INVALID COMPANY ID</v>
      </c>
      <c r="I426" s="9" t="str" cm="1">
        <f t="array" ref="I426">_xll.SNL.Clients.Office.Excel.Functions.SPG($A426, "IQ_ASSET_TURNS", I$3)</f>
        <v>#INVALID COMPANY ID</v>
      </c>
      <c r="J426" s="9" t="str" cm="1">
        <f t="array" ref="J426">_xll.SNL.Clients.Office.Excel.Functions.SPG($A426, "IQ_ASSET_TURNS", J$3)</f>
        <v>#INVALID COMPANY ID</v>
      </c>
    </row>
    <row r="427" spans="2:10" x14ac:dyDescent="0.3">
      <c r="B427" s="9" t="str" cm="1">
        <f t="array" ref="B427">_xll.SNL.Clients.Office.Excel.Functions.SPG($A427, "IQ_ASSET_TURNS", B$3)</f>
        <v>#INVALID COMPANY ID</v>
      </c>
      <c r="C427" s="9" t="str" cm="1">
        <f t="array" ref="C427">_xll.SNL.Clients.Office.Excel.Functions.SPG($A427, "IQ_ASSET_TURNS", C$3)</f>
        <v>#INVALID COMPANY ID</v>
      </c>
      <c r="D427" s="9" t="str" cm="1">
        <f t="array" ref="D427">_xll.SNL.Clients.Office.Excel.Functions.SPG($A427, "IQ_ASSET_TURNS", D$3)</f>
        <v>#INVALID COMPANY ID</v>
      </c>
      <c r="E427" s="9" t="str" cm="1">
        <f t="array" ref="E427">_xll.SNL.Clients.Office.Excel.Functions.SPG($A427, "IQ_ASSET_TURNS", E$3)</f>
        <v>#INVALID COMPANY ID</v>
      </c>
      <c r="F427" s="9" t="str" cm="1">
        <f t="array" ref="F427">_xll.SNL.Clients.Office.Excel.Functions.SPG($A427, "IQ_ASSET_TURNS", F$3)</f>
        <v>#INVALID COMPANY ID</v>
      </c>
      <c r="G427" s="9" t="str" cm="1">
        <f t="array" ref="G427">_xll.SNL.Clients.Office.Excel.Functions.SPG($A427, "IQ_ASSET_TURNS", G$3)</f>
        <v>#INVALID COMPANY ID</v>
      </c>
      <c r="H427" s="9" t="str" cm="1">
        <f t="array" ref="H427">_xll.SNL.Clients.Office.Excel.Functions.SPG($A427, "IQ_ASSET_TURNS", H$3)</f>
        <v>#INVALID COMPANY ID</v>
      </c>
      <c r="I427" s="9" t="str" cm="1">
        <f t="array" ref="I427">_xll.SNL.Clients.Office.Excel.Functions.SPG($A427, "IQ_ASSET_TURNS", I$3)</f>
        <v>#INVALID COMPANY ID</v>
      </c>
      <c r="J427" s="9" t="str" cm="1">
        <f t="array" ref="J427">_xll.SNL.Clients.Office.Excel.Functions.SPG($A427, "IQ_ASSET_TURNS", J$3)</f>
        <v>#INVALID COMPANY ID</v>
      </c>
    </row>
    <row r="428" spans="2:10" x14ac:dyDescent="0.3">
      <c r="B428" s="9" t="str" cm="1">
        <f t="array" ref="B428">_xll.SNL.Clients.Office.Excel.Functions.SPG($A428, "IQ_ASSET_TURNS", B$3)</f>
        <v>#INVALID COMPANY ID</v>
      </c>
      <c r="C428" s="9" t="str" cm="1">
        <f t="array" ref="C428">_xll.SNL.Clients.Office.Excel.Functions.SPG($A428, "IQ_ASSET_TURNS", C$3)</f>
        <v>#INVALID COMPANY ID</v>
      </c>
      <c r="D428" s="9" t="str" cm="1">
        <f t="array" ref="D428">_xll.SNL.Clients.Office.Excel.Functions.SPG($A428, "IQ_ASSET_TURNS", D$3)</f>
        <v>#INVALID COMPANY ID</v>
      </c>
      <c r="E428" s="9" t="str" cm="1">
        <f t="array" ref="E428">_xll.SNL.Clients.Office.Excel.Functions.SPG($A428, "IQ_ASSET_TURNS", E$3)</f>
        <v>#INVALID COMPANY ID</v>
      </c>
      <c r="F428" s="9" t="str" cm="1">
        <f t="array" ref="F428">_xll.SNL.Clients.Office.Excel.Functions.SPG($A428, "IQ_ASSET_TURNS", F$3)</f>
        <v>#INVALID COMPANY ID</v>
      </c>
      <c r="G428" s="9" t="str" cm="1">
        <f t="array" ref="G428">_xll.SNL.Clients.Office.Excel.Functions.SPG($A428, "IQ_ASSET_TURNS", G$3)</f>
        <v>#INVALID COMPANY ID</v>
      </c>
      <c r="H428" s="9" t="str" cm="1">
        <f t="array" ref="H428">_xll.SNL.Clients.Office.Excel.Functions.SPG($A428, "IQ_ASSET_TURNS", H$3)</f>
        <v>#INVALID COMPANY ID</v>
      </c>
      <c r="I428" s="9" t="str" cm="1">
        <f t="array" ref="I428">_xll.SNL.Clients.Office.Excel.Functions.SPG($A428, "IQ_ASSET_TURNS", I$3)</f>
        <v>#INVALID COMPANY ID</v>
      </c>
      <c r="J428" s="9" t="str" cm="1">
        <f t="array" ref="J428">_xll.SNL.Clients.Office.Excel.Functions.SPG($A428, "IQ_ASSET_TURNS", J$3)</f>
        <v>#INVALID COMPANY ID</v>
      </c>
    </row>
    <row r="429" spans="2:10" x14ac:dyDescent="0.3">
      <c r="B429" s="9" t="str" cm="1">
        <f t="array" ref="B429">_xll.SNL.Clients.Office.Excel.Functions.SPG($A429, "IQ_ASSET_TURNS", B$3)</f>
        <v>#INVALID COMPANY ID</v>
      </c>
      <c r="C429" s="9" t="str" cm="1">
        <f t="array" ref="C429">_xll.SNL.Clients.Office.Excel.Functions.SPG($A429, "IQ_ASSET_TURNS", C$3)</f>
        <v>#INVALID COMPANY ID</v>
      </c>
      <c r="D429" s="9" t="str" cm="1">
        <f t="array" ref="D429">_xll.SNL.Clients.Office.Excel.Functions.SPG($A429, "IQ_ASSET_TURNS", D$3)</f>
        <v>#INVALID COMPANY ID</v>
      </c>
      <c r="E429" s="9" t="str" cm="1">
        <f t="array" ref="E429">_xll.SNL.Clients.Office.Excel.Functions.SPG($A429, "IQ_ASSET_TURNS", E$3)</f>
        <v>#INVALID COMPANY ID</v>
      </c>
      <c r="F429" s="9" t="str" cm="1">
        <f t="array" ref="F429">_xll.SNL.Clients.Office.Excel.Functions.SPG($A429, "IQ_ASSET_TURNS", F$3)</f>
        <v>#INVALID COMPANY ID</v>
      </c>
      <c r="G429" s="9" t="str" cm="1">
        <f t="array" ref="G429">_xll.SNL.Clients.Office.Excel.Functions.SPG($A429, "IQ_ASSET_TURNS", G$3)</f>
        <v>#INVALID COMPANY ID</v>
      </c>
      <c r="H429" s="9" t="str" cm="1">
        <f t="array" ref="H429">_xll.SNL.Clients.Office.Excel.Functions.SPG($A429, "IQ_ASSET_TURNS", H$3)</f>
        <v>#INVALID COMPANY ID</v>
      </c>
      <c r="I429" s="9" t="str" cm="1">
        <f t="array" ref="I429">_xll.SNL.Clients.Office.Excel.Functions.SPG($A429, "IQ_ASSET_TURNS", I$3)</f>
        <v>#INVALID COMPANY ID</v>
      </c>
      <c r="J429" s="9" t="str" cm="1">
        <f t="array" ref="J429">_xll.SNL.Clients.Office.Excel.Functions.SPG($A429, "IQ_ASSET_TURNS", J$3)</f>
        <v>#INVALID COMPANY ID</v>
      </c>
    </row>
    <row r="430" spans="2:10" x14ac:dyDescent="0.3">
      <c r="B430" s="9" t="str" cm="1">
        <f t="array" ref="B430">_xll.SNL.Clients.Office.Excel.Functions.SPG($A430, "IQ_ASSET_TURNS", B$3)</f>
        <v>#INVALID COMPANY ID</v>
      </c>
      <c r="C430" s="9" t="str" cm="1">
        <f t="array" ref="C430">_xll.SNL.Clients.Office.Excel.Functions.SPG($A430, "IQ_ASSET_TURNS", C$3)</f>
        <v>#INVALID COMPANY ID</v>
      </c>
      <c r="D430" s="9" t="str" cm="1">
        <f t="array" ref="D430">_xll.SNL.Clients.Office.Excel.Functions.SPG($A430, "IQ_ASSET_TURNS", D$3)</f>
        <v>#INVALID COMPANY ID</v>
      </c>
      <c r="E430" s="9" t="str" cm="1">
        <f t="array" ref="E430">_xll.SNL.Clients.Office.Excel.Functions.SPG($A430, "IQ_ASSET_TURNS", E$3)</f>
        <v>#INVALID COMPANY ID</v>
      </c>
      <c r="F430" s="9" t="str" cm="1">
        <f t="array" ref="F430">_xll.SNL.Clients.Office.Excel.Functions.SPG($A430, "IQ_ASSET_TURNS", F$3)</f>
        <v>#INVALID COMPANY ID</v>
      </c>
      <c r="G430" s="9" t="str" cm="1">
        <f t="array" ref="G430">_xll.SNL.Clients.Office.Excel.Functions.SPG($A430, "IQ_ASSET_TURNS", G$3)</f>
        <v>#INVALID COMPANY ID</v>
      </c>
      <c r="H430" s="9" t="str" cm="1">
        <f t="array" ref="H430">_xll.SNL.Clients.Office.Excel.Functions.SPG($A430, "IQ_ASSET_TURNS", H$3)</f>
        <v>#INVALID COMPANY ID</v>
      </c>
      <c r="I430" s="9" t="str" cm="1">
        <f t="array" ref="I430">_xll.SNL.Clients.Office.Excel.Functions.SPG($A430, "IQ_ASSET_TURNS", I$3)</f>
        <v>#INVALID COMPANY ID</v>
      </c>
      <c r="J430" s="9" t="str" cm="1">
        <f t="array" ref="J430">_xll.SNL.Clients.Office.Excel.Functions.SPG($A430, "IQ_ASSET_TURNS", J$3)</f>
        <v>#INVALID COMPANY ID</v>
      </c>
    </row>
    <row r="431" spans="2:10" x14ac:dyDescent="0.3">
      <c r="B431" s="9" t="str" cm="1">
        <f t="array" ref="B431">_xll.SNL.Clients.Office.Excel.Functions.SPG($A431, "IQ_ASSET_TURNS", B$3)</f>
        <v>#INVALID COMPANY ID</v>
      </c>
      <c r="C431" s="9" t="str" cm="1">
        <f t="array" ref="C431">_xll.SNL.Clients.Office.Excel.Functions.SPG($A431, "IQ_ASSET_TURNS", C$3)</f>
        <v>#INVALID COMPANY ID</v>
      </c>
      <c r="D431" s="9" t="str" cm="1">
        <f t="array" ref="D431">_xll.SNL.Clients.Office.Excel.Functions.SPG($A431, "IQ_ASSET_TURNS", D$3)</f>
        <v>#INVALID COMPANY ID</v>
      </c>
      <c r="E431" s="9" t="str" cm="1">
        <f t="array" ref="E431">_xll.SNL.Clients.Office.Excel.Functions.SPG($A431, "IQ_ASSET_TURNS", E$3)</f>
        <v>#INVALID COMPANY ID</v>
      </c>
      <c r="F431" s="9" t="str" cm="1">
        <f t="array" ref="F431">_xll.SNL.Clients.Office.Excel.Functions.SPG($A431, "IQ_ASSET_TURNS", F$3)</f>
        <v>#INVALID COMPANY ID</v>
      </c>
      <c r="G431" s="9" t="str" cm="1">
        <f t="array" ref="G431">_xll.SNL.Clients.Office.Excel.Functions.SPG($A431, "IQ_ASSET_TURNS", G$3)</f>
        <v>#INVALID COMPANY ID</v>
      </c>
      <c r="H431" s="9" t="str" cm="1">
        <f t="array" ref="H431">_xll.SNL.Clients.Office.Excel.Functions.SPG($A431, "IQ_ASSET_TURNS", H$3)</f>
        <v>#INVALID COMPANY ID</v>
      </c>
      <c r="I431" s="9" t="str" cm="1">
        <f t="array" ref="I431">_xll.SNL.Clients.Office.Excel.Functions.SPG($A431, "IQ_ASSET_TURNS", I$3)</f>
        <v>#INVALID COMPANY ID</v>
      </c>
      <c r="J431" s="9" t="str" cm="1">
        <f t="array" ref="J431">_xll.SNL.Clients.Office.Excel.Functions.SPG($A431, "IQ_ASSET_TURNS", J$3)</f>
        <v>#INVALID COMPANY ID</v>
      </c>
    </row>
    <row r="432" spans="2:10" x14ac:dyDescent="0.3">
      <c r="B432" s="9" t="str" cm="1">
        <f t="array" ref="B432">_xll.SNL.Clients.Office.Excel.Functions.SPG($A432, "IQ_ASSET_TURNS", B$3)</f>
        <v>#INVALID COMPANY ID</v>
      </c>
      <c r="C432" s="9" t="str" cm="1">
        <f t="array" ref="C432">_xll.SNL.Clients.Office.Excel.Functions.SPG($A432, "IQ_ASSET_TURNS", C$3)</f>
        <v>#INVALID COMPANY ID</v>
      </c>
      <c r="D432" s="9" t="str" cm="1">
        <f t="array" ref="D432">_xll.SNL.Clients.Office.Excel.Functions.SPG($A432, "IQ_ASSET_TURNS", D$3)</f>
        <v>#INVALID COMPANY ID</v>
      </c>
      <c r="E432" s="9" t="str" cm="1">
        <f t="array" ref="E432">_xll.SNL.Clients.Office.Excel.Functions.SPG($A432, "IQ_ASSET_TURNS", E$3)</f>
        <v>#INVALID COMPANY ID</v>
      </c>
      <c r="F432" s="9" t="str" cm="1">
        <f t="array" ref="F432">_xll.SNL.Clients.Office.Excel.Functions.SPG($A432, "IQ_ASSET_TURNS", F$3)</f>
        <v>#INVALID COMPANY ID</v>
      </c>
      <c r="G432" s="9" t="str" cm="1">
        <f t="array" ref="G432">_xll.SNL.Clients.Office.Excel.Functions.SPG($A432, "IQ_ASSET_TURNS", G$3)</f>
        <v>#INVALID COMPANY ID</v>
      </c>
      <c r="H432" s="9" t="str" cm="1">
        <f t="array" ref="H432">_xll.SNL.Clients.Office.Excel.Functions.SPG($A432, "IQ_ASSET_TURNS", H$3)</f>
        <v>#INVALID COMPANY ID</v>
      </c>
      <c r="I432" s="9" t="str" cm="1">
        <f t="array" ref="I432">_xll.SNL.Clients.Office.Excel.Functions.SPG($A432, "IQ_ASSET_TURNS", I$3)</f>
        <v>#INVALID COMPANY ID</v>
      </c>
      <c r="J432" s="9" t="str" cm="1">
        <f t="array" ref="J432">_xll.SNL.Clients.Office.Excel.Functions.SPG($A432, "IQ_ASSET_TURNS", J$3)</f>
        <v>#INVALID COMPANY ID</v>
      </c>
    </row>
    <row r="433" spans="2:10" x14ac:dyDescent="0.3">
      <c r="B433" s="9" t="str" cm="1">
        <f t="array" ref="B433">_xll.SNL.Clients.Office.Excel.Functions.SPG($A433, "IQ_ASSET_TURNS", B$3)</f>
        <v>#INVALID COMPANY ID</v>
      </c>
      <c r="C433" s="9" t="str" cm="1">
        <f t="array" ref="C433">_xll.SNL.Clients.Office.Excel.Functions.SPG($A433, "IQ_ASSET_TURNS", C$3)</f>
        <v>#INVALID COMPANY ID</v>
      </c>
      <c r="D433" s="9" t="str" cm="1">
        <f t="array" ref="D433">_xll.SNL.Clients.Office.Excel.Functions.SPG($A433, "IQ_ASSET_TURNS", D$3)</f>
        <v>#INVALID COMPANY ID</v>
      </c>
      <c r="E433" s="9" t="str" cm="1">
        <f t="array" ref="E433">_xll.SNL.Clients.Office.Excel.Functions.SPG($A433, "IQ_ASSET_TURNS", E$3)</f>
        <v>#INVALID COMPANY ID</v>
      </c>
      <c r="F433" s="9" t="str" cm="1">
        <f t="array" ref="F433">_xll.SNL.Clients.Office.Excel.Functions.SPG($A433, "IQ_ASSET_TURNS", F$3)</f>
        <v>#INVALID COMPANY ID</v>
      </c>
      <c r="G433" s="9" t="str" cm="1">
        <f t="array" ref="G433">_xll.SNL.Clients.Office.Excel.Functions.SPG($A433, "IQ_ASSET_TURNS", G$3)</f>
        <v>#INVALID COMPANY ID</v>
      </c>
      <c r="H433" s="9" t="str" cm="1">
        <f t="array" ref="H433">_xll.SNL.Clients.Office.Excel.Functions.SPG($A433, "IQ_ASSET_TURNS", H$3)</f>
        <v>#INVALID COMPANY ID</v>
      </c>
      <c r="I433" s="9" t="str" cm="1">
        <f t="array" ref="I433">_xll.SNL.Clients.Office.Excel.Functions.SPG($A433, "IQ_ASSET_TURNS", I$3)</f>
        <v>#INVALID COMPANY ID</v>
      </c>
      <c r="J433" s="9" t="str" cm="1">
        <f t="array" ref="J433">_xll.SNL.Clients.Office.Excel.Functions.SPG($A433, "IQ_ASSET_TURNS", J$3)</f>
        <v>#INVALID COMPANY ID</v>
      </c>
    </row>
    <row r="434" spans="2:10" x14ac:dyDescent="0.3">
      <c r="B434" s="9" t="str" cm="1">
        <f t="array" ref="B434">_xll.SNL.Clients.Office.Excel.Functions.SPG($A434, "IQ_ASSET_TURNS", B$3)</f>
        <v>#INVALID COMPANY ID</v>
      </c>
      <c r="C434" s="9" t="str" cm="1">
        <f t="array" ref="C434">_xll.SNL.Clients.Office.Excel.Functions.SPG($A434, "IQ_ASSET_TURNS", C$3)</f>
        <v>#INVALID COMPANY ID</v>
      </c>
      <c r="D434" s="9" t="str" cm="1">
        <f t="array" ref="D434">_xll.SNL.Clients.Office.Excel.Functions.SPG($A434, "IQ_ASSET_TURNS", D$3)</f>
        <v>#INVALID COMPANY ID</v>
      </c>
      <c r="E434" s="9" t="str" cm="1">
        <f t="array" ref="E434">_xll.SNL.Clients.Office.Excel.Functions.SPG($A434, "IQ_ASSET_TURNS", E$3)</f>
        <v>#INVALID COMPANY ID</v>
      </c>
      <c r="F434" s="9" t="str" cm="1">
        <f t="array" ref="F434">_xll.SNL.Clients.Office.Excel.Functions.SPG($A434, "IQ_ASSET_TURNS", F$3)</f>
        <v>#INVALID COMPANY ID</v>
      </c>
      <c r="G434" s="9" t="str" cm="1">
        <f t="array" ref="G434">_xll.SNL.Clients.Office.Excel.Functions.SPG($A434, "IQ_ASSET_TURNS", G$3)</f>
        <v>#INVALID COMPANY ID</v>
      </c>
      <c r="H434" s="9" t="str" cm="1">
        <f t="array" ref="H434">_xll.SNL.Clients.Office.Excel.Functions.SPG($A434, "IQ_ASSET_TURNS", H$3)</f>
        <v>#INVALID COMPANY ID</v>
      </c>
      <c r="I434" s="9" t="str" cm="1">
        <f t="array" ref="I434">_xll.SNL.Clients.Office.Excel.Functions.SPG($A434, "IQ_ASSET_TURNS", I$3)</f>
        <v>#INVALID COMPANY ID</v>
      </c>
      <c r="J434" s="9" t="str" cm="1">
        <f t="array" ref="J434">_xll.SNL.Clients.Office.Excel.Functions.SPG($A434, "IQ_ASSET_TURNS", J$3)</f>
        <v>#INVALID COMPANY ID</v>
      </c>
    </row>
    <row r="435" spans="2:10" x14ac:dyDescent="0.3">
      <c r="B435" s="9" t="str" cm="1">
        <f t="array" ref="B435">_xll.SNL.Clients.Office.Excel.Functions.SPG($A435, "IQ_ASSET_TURNS", B$3)</f>
        <v>#INVALID COMPANY ID</v>
      </c>
      <c r="C435" s="9" t="str" cm="1">
        <f t="array" ref="C435">_xll.SNL.Clients.Office.Excel.Functions.SPG($A435, "IQ_ASSET_TURNS", C$3)</f>
        <v>#INVALID COMPANY ID</v>
      </c>
      <c r="D435" s="9" t="str" cm="1">
        <f t="array" ref="D435">_xll.SNL.Clients.Office.Excel.Functions.SPG($A435, "IQ_ASSET_TURNS", D$3)</f>
        <v>#INVALID COMPANY ID</v>
      </c>
      <c r="E435" s="9" t="str" cm="1">
        <f t="array" ref="E435">_xll.SNL.Clients.Office.Excel.Functions.SPG($A435, "IQ_ASSET_TURNS", E$3)</f>
        <v>#INVALID COMPANY ID</v>
      </c>
      <c r="F435" s="9" t="str" cm="1">
        <f t="array" ref="F435">_xll.SNL.Clients.Office.Excel.Functions.SPG($A435, "IQ_ASSET_TURNS", F$3)</f>
        <v>#INVALID COMPANY ID</v>
      </c>
      <c r="G435" s="9" t="str" cm="1">
        <f t="array" ref="G435">_xll.SNL.Clients.Office.Excel.Functions.SPG($A435, "IQ_ASSET_TURNS", G$3)</f>
        <v>#INVALID COMPANY ID</v>
      </c>
      <c r="H435" s="9" t="str" cm="1">
        <f t="array" ref="H435">_xll.SNL.Clients.Office.Excel.Functions.SPG($A435, "IQ_ASSET_TURNS", H$3)</f>
        <v>#INVALID COMPANY ID</v>
      </c>
      <c r="I435" s="9" t="str" cm="1">
        <f t="array" ref="I435">_xll.SNL.Clients.Office.Excel.Functions.SPG($A435, "IQ_ASSET_TURNS", I$3)</f>
        <v>#INVALID COMPANY ID</v>
      </c>
      <c r="J435" s="9" t="str" cm="1">
        <f t="array" ref="J435">_xll.SNL.Clients.Office.Excel.Functions.SPG($A435, "IQ_ASSET_TURNS", J$3)</f>
        <v>#INVALID COMPANY ID</v>
      </c>
    </row>
    <row r="436" spans="2:10" x14ac:dyDescent="0.3">
      <c r="B436" s="9" t="str" cm="1">
        <f t="array" ref="B436">_xll.SNL.Clients.Office.Excel.Functions.SPG($A436, "IQ_ASSET_TURNS", B$3)</f>
        <v>#INVALID COMPANY ID</v>
      </c>
      <c r="C436" s="9" t="str" cm="1">
        <f t="array" ref="C436">_xll.SNL.Clients.Office.Excel.Functions.SPG($A436, "IQ_ASSET_TURNS", C$3)</f>
        <v>#INVALID COMPANY ID</v>
      </c>
      <c r="D436" s="9" t="str" cm="1">
        <f t="array" ref="D436">_xll.SNL.Clients.Office.Excel.Functions.SPG($A436, "IQ_ASSET_TURNS", D$3)</f>
        <v>#INVALID COMPANY ID</v>
      </c>
      <c r="E436" s="9" t="str" cm="1">
        <f t="array" ref="E436">_xll.SNL.Clients.Office.Excel.Functions.SPG($A436, "IQ_ASSET_TURNS", E$3)</f>
        <v>#INVALID COMPANY ID</v>
      </c>
      <c r="F436" s="9" t="str" cm="1">
        <f t="array" ref="F436">_xll.SNL.Clients.Office.Excel.Functions.SPG($A436, "IQ_ASSET_TURNS", F$3)</f>
        <v>#INVALID COMPANY ID</v>
      </c>
      <c r="G436" s="9" t="str" cm="1">
        <f t="array" ref="G436">_xll.SNL.Clients.Office.Excel.Functions.SPG($A436, "IQ_ASSET_TURNS", G$3)</f>
        <v>#INVALID COMPANY ID</v>
      </c>
      <c r="H436" s="9" t="str" cm="1">
        <f t="array" ref="H436">_xll.SNL.Clients.Office.Excel.Functions.SPG($A436, "IQ_ASSET_TURNS", H$3)</f>
        <v>#INVALID COMPANY ID</v>
      </c>
      <c r="I436" s="9" t="str" cm="1">
        <f t="array" ref="I436">_xll.SNL.Clients.Office.Excel.Functions.SPG($A436, "IQ_ASSET_TURNS", I$3)</f>
        <v>#INVALID COMPANY ID</v>
      </c>
      <c r="J436" s="9" t="str" cm="1">
        <f t="array" ref="J436">_xll.SNL.Clients.Office.Excel.Functions.SPG($A436, "IQ_ASSET_TURNS", J$3)</f>
        <v>#INVALID COMPANY ID</v>
      </c>
    </row>
    <row r="437" spans="2:10" x14ac:dyDescent="0.3">
      <c r="B437" s="9" t="str" cm="1">
        <f t="array" ref="B437">_xll.SNL.Clients.Office.Excel.Functions.SPG($A437, "IQ_ASSET_TURNS", B$3)</f>
        <v>#INVALID COMPANY ID</v>
      </c>
      <c r="C437" s="9" t="str" cm="1">
        <f t="array" ref="C437">_xll.SNL.Clients.Office.Excel.Functions.SPG($A437, "IQ_ASSET_TURNS", C$3)</f>
        <v>#INVALID COMPANY ID</v>
      </c>
      <c r="D437" s="9" t="str" cm="1">
        <f t="array" ref="D437">_xll.SNL.Clients.Office.Excel.Functions.SPG($A437, "IQ_ASSET_TURNS", D$3)</f>
        <v>#INVALID COMPANY ID</v>
      </c>
      <c r="E437" s="9" t="str" cm="1">
        <f t="array" ref="E437">_xll.SNL.Clients.Office.Excel.Functions.SPG($A437, "IQ_ASSET_TURNS", E$3)</f>
        <v>#INVALID COMPANY ID</v>
      </c>
      <c r="F437" s="9" t="str" cm="1">
        <f t="array" ref="F437">_xll.SNL.Clients.Office.Excel.Functions.SPG($A437, "IQ_ASSET_TURNS", F$3)</f>
        <v>#INVALID COMPANY ID</v>
      </c>
      <c r="G437" s="9" t="str" cm="1">
        <f t="array" ref="G437">_xll.SNL.Clients.Office.Excel.Functions.SPG($A437, "IQ_ASSET_TURNS", G$3)</f>
        <v>#INVALID COMPANY ID</v>
      </c>
      <c r="H437" s="9" t="str" cm="1">
        <f t="array" ref="H437">_xll.SNL.Clients.Office.Excel.Functions.SPG($A437, "IQ_ASSET_TURNS", H$3)</f>
        <v>#INVALID COMPANY ID</v>
      </c>
      <c r="I437" s="9" t="str" cm="1">
        <f t="array" ref="I437">_xll.SNL.Clients.Office.Excel.Functions.SPG($A437, "IQ_ASSET_TURNS", I$3)</f>
        <v>#INVALID COMPANY ID</v>
      </c>
      <c r="J437" s="9" t="str" cm="1">
        <f t="array" ref="J437">_xll.SNL.Clients.Office.Excel.Functions.SPG($A437, "IQ_ASSET_TURNS", J$3)</f>
        <v>#INVALID COMPANY ID</v>
      </c>
    </row>
    <row r="438" spans="2:10" x14ac:dyDescent="0.3">
      <c r="B438" s="9" t="str" cm="1">
        <f t="array" ref="B438">_xll.SNL.Clients.Office.Excel.Functions.SPG($A438, "IQ_ASSET_TURNS", B$3)</f>
        <v>#INVALID COMPANY ID</v>
      </c>
      <c r="C438" s="9" t="str" cm="1">
        <f t="array" ref="C438">_xll.SNL.Clients.Office.Excel.Functions.SPG($A438, "IQ_ASSET_TURNS", C$3)</f>
        <v>#INVALID COMPANY ID</v>
      </c>
      <c r="D438" s="9" t="str" cm="1">
        <f t="array" ref="D438">_xll.SNL.Clients.Office.Excel.Functions.SPG($A438, "IQ_ASSET_TURNS", D$3)</f>
        <v>#INVALID COMPANY ID</v>
      </c>
      <c r="E438" s="9" t="str" cm="1">
        <f t="array" ref="E438">_xll.SNL.Clients.Office.Excel.Functions.SPG($A438, "IQ_ASSET_TURNS", E$3)</f>
        <v>#INVALID COMPANY ID</v>
      </c>
      <c r="F438" s="9" t="str" cm="1">
        <f t="array" ref="F438">_xll.SNL.Clients.Office.Excel.Functions.SPG($A438, "IQ_ASSET_TURNS", F$3)</f>
        <v>#INVALID COMPANY ID</v>
      </c>
      <c r="G438" s="9" t="str" cm="1">
        <f t="array" ref="G438">_xll.SNL.Clients.Office.Excel.Functions.SPG($A438, "IQ_ASSET_TURNS", G$3)</f>
        <v>#INVALID COMPANY ID</v>
      </c>
      <c r="H438" s="9" t="str" cm="1">
        <f t="array" ref="H438">_xll.SNL.Clients.Office.Excel.Functions.SPG($A438, "IQ_ASSET_TURNS", H$3)</f>
        <v>#INVALID COMPANY ID</v>
      </c>
      <c r="I438" s="9" t="str" cm="1">
        <f t="array" ref="I438">_xll.SNL.Clients.Office.Excel.Functions.SPG($A438, "IQ_ASSET_TURNS", I$3)</f>
        <v>#INVALID COMPANY ID</v>
      </c>
      <c r="J438" s="9" t="str" cm="1">
        <f t="array" ref="J438">_xll.SNL.Clients.Office.Excel.Functions.SPG($A438, "IQ_ASSET_TURNS", J$3)</f>
        <v>#INVALID COMPANY ID</v>
      </c>
    </row>
    <row r="439" spans="2:10" x14ac:dyDescent="0.3">
      <c r="B439" s="9" t="str" cm="1">
        <f t="array" ref="B439">_xll.SNL.Clients.Office.Excel.Functions.SPG($A439, "IQ_ASSET_TURNS", B$3)</f>
        <v>#INVALID COMPANY ID</v>
      </c>
      <c r="C439" s="9" t="str" cm="1">
        <f t="array" ref="C439">_xll.SNL.Clients.Office.Excel.Functions.SPG($A439, "IQ_ASSET_TURNS", C$3)</f>
        <v>#INVALID COMPANY ID</v>
      </c>
      <c r="D439" s="9" t="str" cm="1">
        <f t="array" ref="D439">_xll.SNL.Clients.Office.Excel.Functions.SPG($A439, "IQ_ASSET_TURNS", D$3)</f>
        <v>#INVALID COMPANY ID</v>
      </c>
      <c r="E439" s="9" t="str" cm="1">
        <f t="array" ref="E439">_xll.SNL.Clients.Office.Excel.Functions.SPG($A439, "IQ_ASSET_TURNS", E$3)</f>
        <v>#INVALID COMPANY ID</v>
      </c>
      <c r="F439" s="9" t="str" cm="1">
        <f t="array" ref="F439">_xll.SNL.Clients.Office.Excel.Functions.SPG($A439, "IQ_ASSET_TURNS", F$3)</f>
        <v>#INVALID COMPANY ID</v>
      </c>
      <c r="G439" s="9" t="str" cm="1">
        <f t="array" ref="G439">_xll.SNL.Clients.Office.Excel.Functions.SPG($A439, "IQ_ASSET_TURNS", G$3)</f>
        <v>#INVALID COMPANY ID</v>
      </c>
      <c r="H439" s="9" t="str" cm="1">
        <f t="array" ref="H439">_xll.SNL.Clients.Office.Excel.Functions.SPG($A439, "IQ_ASSET_TURNS", H$3)</f>
        <v>#INVALID COMPANY ID</v>
      </c>
      <c r="I439" s="9" t="str" cm="1">
        <f t="array" ref="I439">_xll.SNL.Clients.Office.Excel.Functions.SPG($A439, "IQ_ASSET_TURNS", I$3)</f>
        <v>#INVALID COMPANY ID</v>
      </c>
      <c r="J439" s="9" t="str" cm="1">
        <f t="array" ref="J439">_xll.SNL.Clients.Office.Excel.Functions.SPG($A439, "IQ_ASSET_TURNS", J$3)</f>
        <v>#INVALID COMPANY ID</v>
      </c>
    </row>
    <row r="440" spans="2:10" x14ac:dyDescent="0.3">
      <c r="B440" s="9" t="str" cm="1">
        <f t="array" ref="B440">_xll.SNL.Clients.Office.Excel.Functions.SPG($A440, "IQ_ASSET_TURNS", B$3)</f>
        <v>#INVALID COMPANY ID</v>
      </c>
      <c r="C440" s="9" t="str" cm="1">
        <f t="array" ref="C440">_xll.SNL.Clients.Office.Excel.Functions.SPG($A440, "IQ_ASSET_TURNS", C$3)</f>
        <v>#INVALID COMPANY ID</v>
      </c>
      <c r="D440" s="9" t="str" cm="1">
        <f t="array" ref="D440">_xll.SNL.Clients.Office.Excel.Functions.SPG($A440, "IQ_ASSET_TURNS", D$3)</f>
        <v>#INVALID COMPANY ID</v>
      </c>
      <c r="E440" s="9" t="str" cm="1">
        <f t="array" ref="E440">_xll.SNL.Clients.Office.Excel.Functions.SPG($A440, "IQ_ASSET_TURNS", E$3)</f>
        <v>#INVALID COMPANY ID</v>
      </c>
      <c r="F440" s="9" t="str" cm="1">
        <f t="array" ref="F440">_xll.SNL.Clients.Office.Excel.Functions.SPG($A440, "IQ_ASSET_TURNS", F$3)</f>
        <v>#INVALID COMPANY ID</v>
      </c>
      <c r="G440" s="9" t="str" cm="1">
        <f t="array" ref="G440">_xll.SNL.Clients.Office.Excel.Functions.SPG($A440, "IQ_ASSET_TURNS", G$3)</f>
        <v>#INVALID COMPANY ID</v>
      </c>
      <c r="H440" s="9" t="str" cm="1">
        <f t="array" ref="H440">_xll.SNL.Clients.Office.Excel.Functions.SPG($A440, "IQ_ASSET_TURNS", H$3)</f>
        <v>#INVALID COMPANY ID</v>
      </c>
      <c r="I440" s="9" t="str" cm="1">
        <f t="array" ref="I440">_xll.SNL.Clients.Office.Excel.Functions.SPG($A440, "IQ_ASSET_TURNS", I$3)</f>
        <v>#INVALID COMPANY ID</v>
      </c>
      <c r="J440" s="9" t="str" cm="1">
        <f t="array" ref="J440">_xll.SNL.Clients.Office.Excel.Functions.SPG($A440, "IQ_ASSET_TURNS", J$3)</f>
        <v>#INVALID COMPANY ID</v>
      </c>
    </row>
    <row r="441" spans="2:10" x14ac:dyDescent="0.3">
      <c r="B441" s="9" t="str" cm="1">
        <f t="array" ref="B441">_xll.SNL.Clients.Office.Excel.Functions.SPG($A441, "IQ_ASSET_TURNS", B$3)</f>
        <v>#INVALID COMPANY ID</v>
      </c>
      <c r="C441" s="9" t="str" cm="1">
        <f t="array" ref="C441">_xll.SNL.Clients.Office.Excel.Functions.SPG($A441, "IQ_ASSET_TURNS", C$3)</f>
        <v>#INVALID COMPANY ID</v>
      </c>
      <c r="D441" s="9" t="str" cm="1">
        <f t="array" ref="D441">_xll.SNL.Clients.Office.Excel.Functions.SPG($A441, "IQ_ASSET_TURNS", D$3)</f>
        <v>#INVALID COMPANY ID</v>
      </c>
      <c r="E441" s="9" t="str" cm="1">
        <f t="array" ref="E441">_xll.SNL.Clients.Office.Excel.Functions.SPG($A441, "IQ_ASSET_TURNS", E$3)</f>
        <v>#INVALID COMPANY ID</v>
      </c>
      <c r="F441" s="9" t="str" cm="1">
        <f t="array" ref="F441">_xll.SNL.Clients.Office.Excel.Functions.SPG($A441, "IQ_ASSET_TURNS", F$3)</f>
        <v>#INVALID COMPANY ID</v>
      </c>
      <c r="G441" s="9" t="str" cm="1">
        <f t="array" ref="G441">_xll.SNL.Clients.Office.Excel.Functions.SPG($A441, "IQ_ASSET_TURNS", G$3)</f>
        <v>#INVALID COMPANY ID</v>
      </c>
      <c r="H441" s="9" t="str" cm="1">
        <f t="array" ref="H441">_xll.SNL.Clients.Office.Excel.Functions.SPG($A441, "IQ_ASSET_TURNS", H$3)</f>
        <v>#INVALID COMPANY ID</v>
      </c>
      <c r="I441" s="9" t="str" cm="1">
        <f t="array" ref="I441">_xll.SNL.Clients.Office.Excel.Functions.SPG($A441, "IQ_ASSET_TURNS", I$3)</f>
        <v>#INVALID COMPANY ID</v>
      </c>
      <c r="J441" s="9" t="str" cm="1">
        <f t="array" ref="J441">_xll.SNL.Clients.Office.Excel.Functions.SPG($A441, "IQ_ASSET_TURNS", J$3)</f>
        <v>#INVALID COMPANY ID</v>
      </c>
    </row>
    <row r="442" spans="2:10" x14ac:dyDescent="0.3">
      <c r="B442" s="9" t="str" cm="1">
        <f t="array" ref="B442">_xll.SNL.Clients.Office.Excel.Functions.SPG($A442, "IQ_ASSET_TURNS", B$3)</f>
        <v>#INVALID COMPANY ID</v>
      </c>
      <c r="C442" s="9" t="str" cm="1">
        <f t="array" ref="C442">_xll.SNL.Clients.Office.Excel.Functions.SPG($A442, "IQ_ASSET_TURNS", C$3)</f>
        <v>#INVALID COMPANY ID</v>
      </c>
      <c r="D442" s="9" t="str" cm="1">
        <f t="array" ref="D442">_xll.SNL.Clients.Office.Excel.Functions.SPG($A442, "IQ_ASSET_TURNS", D$3)</f>
        <v>#INVALID COMPANY ID</v>
      </c>
      <c r="E442" s="9" t="str" cm="1">
        <f t="array" ref="E442">_xll.SNL.Clients.Office.Excel.Functions.SPG($A442, "IQ_ASSET_TURNS", E$3)</f>
        <v>#INVALID COMPANY ID</v>
      </c>
      <c r="F442" s="9" t="str" cm="1">
        <f t="array" ref="F442">_xll.SNL.Clients.Office.Excel.Functions.SPG($A442, "IQ_ASSET_TURNS", F$3)</f>
        <v>#INVALID COMPANY ID</v>
      </c>
      <c r="G442" s="9" t="str" cm="1">
        <f t="array" ref="G442">_xll.SNL.Clients.Office.Excel.Functions.SPG($A442, "IQ_ASSET_TURNS", G$3)</f>
        <v>#INVALID COMPANY ID</v>
      </c>
      <c r="H442" s="9" t="str" cm="1">
        <f t="array" ref="H442">_xll.SNL.Clients.Office.Excel.Functions.SPG($A442, "IQ_ASSET_TURNS", H$3)</f>
        <v>#INVALID COMPANY ID</v>
      </c>
      <c r="I442" s="9" t="str" cm="1">
        <f t="array" ref="I442">_xll.SNL.Clients.Office.Excel.Functions.SPG($A442, "IQ_ASSET_TURNS", I$3)</f>
        <v>#INVALID COMPANY ID</v>
      </c>
      <c r="J442" s="9" t="str" cm="1">
        <f t="array" ref="J442">_xll.SNL.Clients.Office.Excel.Functions.SPG($A442, "IQ_ASSET_TURNS", J$3)</f>
        <v>#INVALID COMPANY ID</v>
      </c>
    </row>
    <row r="443" spans="2:10" x14ac:dyDescent="0.3">
      <c r="B443" s="9" t="str" cm="1">
        <f t="array" ref="B443">_xll.SNL.Clients.Office.Excel.Functions.SPG($A443, "IQ_ASSET_TURNS", B$3)</f>
        <v>#INVALID COMPANY ID</v>
      </c>
      <c r="C443" s="9" t="str" cm="1">
        <f t="array" ref="C443">_xll.SNL.Clients.Office.Excel.Functions.SPG($A443, "IQ_ASSET_TURNS", C$3)</f>
        <v>#INVALID COMPANY ID</v>
      </c>
      <c r="D443" s="9" t="str" cm="1">
        <f t="array" ref="D443">_xll.SNL.Clients.Office.Excel.Functions.SPG($A443, "IQ_ASSET_TURNS", D$3)</f>
        <v>#INVALID COMPANY ID</v>
      </c>
      <c r="E443" s="9" t="str" cm="1">
        <f t="array" ref="E443">_xll.SNL.Clients.Office.Excel.Functions.SPG($A443, "IQ_ASSET_TURNS", E$3)</f>
        <v>#INVALID COMPANY ID</v>
      </c>
      <c r="F443" s="9" t="str" cm="1">
        <f t="array" ref="F443">_xll.SNL.Clients.Office.Excel.Functions.SPG($A443, "IQ_ASSET_TURNS", F$3)</f>
        <v>#INVALID COMPANY ID</v>
      </c>
      <c r="G443" s="9" t="str" cm="1">
        <f t="array" ref="G443">_xll.SNL.Clients.Office.Excel.Functions.SPG($A443, "IQ_ASSET_TURNS", G$3)</f>
        <v>#INVALID COMPANY ID</v>
      </c>
      <c r="H443" s="9" t="str" cm="1">
        <f t="array" ref="H443">_xll.SNL.Clients.Office.Excel.Functions.SPG($A443, "IQ_ASSET_TURNS", H$3)</f>
        <v>#INVALID COMPANY ID</v>
      </c>
      <c r="I443" s="9" t="str" cm="1">
        <f t="array" ref="I443">_xll.SNL.Clients.Office.Excel.Functions.SPG($A443, "IQ_ASSET_TURNS", I$3)</f>
        <v>#INVALID COMPANY ID</v>
      </c>
      <c r="J443" s="9" t="str" cm="1">
        <f t="array" ref="J443">_xll.SNL.Clients.Office.Excel.Functions.SPG($A443, "IQ_ASSET_TURNS", J$3)</f>
        <v>#INVALID COMPANY ID</v>
      </c>
    </row>
    <row r="444" spans="2:10" x14ac:dyDescent="0.3">
      <c r="B444" s="9" t="str" cm="1">
        <f t="array" ref="B444">_xll.SNL.Clients.Office.Excel.Functions.SPG($A444, "IQ_ASSET_TURNS", B$3)</f>
        <v>#INVALID COMPANY ID</v>
      </c>
      <c r="C444" s="9" t="str" cm="1">
        <f t="array" ref="C444">_xll.SNL.Clients.Office.Excel.Functions.SPG($A444, "IQ_ASSET_TURNS", C$3)</f>
        <v>#INVALID COMPANY ID</v>
      </c>
      <c r="D444" s="9" t="str" cm="1">
        <f t="array" ref="D444">_xll.SNL.Clients.Office.Excel.Functions.SPG($A444, "IQ_ASSET_TURNS", D$3)</f>
        <v>#INVALID COMPANY ID</v>
      </c>
      <c r="E444" s="9" t="str" cm="1">
        <f t="array" ref="E444">_xll.SNL.Clients.Office.Excel.Functions.SPG($A444, "IQ_ASSET_TURNS", E$3)</f>
        <v>#INVALID COMPANY ID</v>
      </c>
      <c r="F444" s="9" t="str" cm="1">
        <f t="array" ref="F444">_xll.SNL.Clients.Office.Excel.Functions.SPG($A444, "IQ_ASSET_TURNS", F$3)</f>
        <v>#INVALID COMPANY ID</v>
      </c>
      <c r="G444" s="9" t="str" cm="1">
        <f t="array" ref="G444">_xll.SNL.Clients.Office.Excel.Functions.SPG($A444, "IQ_ASSET_TURNS", G$3)</f>
        <v>#INVALID COMPANY ID</v>
      </c>
      <c r="H444" s="9" t="str" cm="1">
        <f t="array" ref="H444">_xll.SNL.Clients.Office.Excel.Functions.SPG($A444, "IQ_ASSET_TURNS", H$3)</f>
        <v>#INVALID COMPANY ID</v>
      </c>
      <c r="I444" s="9" t="str" cm="1">
        <f t="array" ref="I444">_xll.SNL.Clients.Office.Excel.Functions.SPG($A444, "IQ_ASSET_TURNS", I$3)</f>
        <v>#INVALID COMPANY ID</v>
      </c>
      <c r="J444" s="9" t="str" cm="1">
        <f t="array" ref="J444">_xll.SNL.Clients.Office.Excel.Functions.SPG($A444, "IQ_ASSET_TURNS", J$3)</f>
        <v>#INVALID COMPANY ID</v>
      </c>
    </row>
    <row r="445" spans="2:10" x14ac:dyDescent="0.3">
      <c r="B445" s="9" t="str" cm="1">
        <f t="array" ref="B445">_xll.SNL.Clients.Office.Excel.Functions.SPG($A445, "IQ_ASSET_TURNS", B$3)</f>
        <v>#INVALID COMPANY ID</v>
      </c>
      <c r="C445" s="9" t="str" cm="1">
        <f t="array" ref="C445">_xll.SNL.Clients.Office.Excel.Functions.SPG($A445, "IQ_ASSET_TURNS", C$3)</f>
        <v>#INVALID COMPANY ID</v>
      </c>
      <c r="D445" s="9" t="str" cm="1">
        <f t="array" ref="D445">_xll.SNL.Clients.Office.Excel.Functions.SPG($A445, "IQ_ASSET_TURNS", D$3)</f>
        <v>#INVALID COMPANY ID</v>
      </c>
      <c r="E445" s="9" t="str" cm="1">
        <f t="array" ref="E445">_xll.SNL.Clients.Office.Excel.Functions.SPG($A445, "IQ_ASSET_TURNS", E$3)</f>
        <v>#INVALID COMPANY ID</v>
      </c>
      <c r="F445" s="9" t="str" cm="1">
        <f t="array" ref="F445">_xll.SNL.Clients.Office.Excel.Functions.SPG($A445, "IQ_ASSET_TURNS", F$3)</f>
        <v>#INVALID COMPANY ID</v>
      </c>
      <c r="G445" s="9" t="str" cm="1">
        <f t="array" ref="G445">_xll.SNL.Clients.Office.Excel.Functions.SPG($A445, "IQ_ASSET_TURNS", G$3)</f>
        <v>#INVALID COMPANY ID</v>
      </c>
      <c r="H445" s="9" t="str" cm="1">
        <f t="array" ref="H445">_xll.SNL.Clients.Office.Excel.Functions.SPG($A445, "IQ_ASSET_TURNS", H$3)</f>
        <v>#INVALID COMPANY ID</v>
      </c>
      <c r="I445" s="9" t="str" cm="1">
        <f t="array" ref="I445">_xll.SNL.Clients.Office.Excel.Functions.SPG($A445, "IQ_ASSET_TURNS", I$3)</f>
        <v>#INVALID COMPANY ID</v>
      </c>
      <c r="J445" s="9" t="str" cm="1">
        <f t="array" ref="J445">_xll.SNL.Clients.Office.Excel.Functions.SPG($A445, "IQ_ASSET_TURNS", J$3)</f>
        <v>#INVALID COMPANY ID</v>
      </c>
    </row>
    <row r="446" spans="2:10" x14ac:dyDescent="0.3">
      <c r="B446" s="9" t="str" cm="1">
        <f t="array" ref="B446">_xll.SNL.Clients.Office.Excel.Functions.SPG($A446, "IQ_ASSET_TURNS", B$3)</f>
        <v>#INVALID COMPANY ID</v>
      </c>
      <c r="C446" s="9" t="str" cm="1">
        <f t="array" ref="C446">_xll.SNL.Clients.Office.Excel.Functions.SPG($A446, "IQ_ASSET_TURNS", C$3)</f>
        <v>#INVALID COMPANY ID</v>
      </c>
      <c r="D446" s="9" t="str" cm="1">
        <f t="array" ref="D446">_xll.SNL.Clients.Office.Excel.Functions.SPG($A446, "IQ_ASSET_TURNS", D$3)</f>
        <v>#INVALID COMPANY ID</v>
      </c>
      <c r="E446" s="9" t="str" cm="1">
        <f t="array" ref="E446">_xll.SNL.Clients.Office.Excel.Functions.SPG($A446, "IQ_ASSET_TURNS", E$3)</f>
        <v>#INVALID COMPANY ID</v>
      </c>
      <c r="F446" s="9" t="str" cm="1">
        <f t="array" ref="F446">_xll.SNL.Clients.Office.Excel.Functions.SPG($A446, "IQ_ASSET_TURNS", F$3)</f>
        <v>#INVALID COMPANY ID</v>
      </c>
      <c r="G446" s="9" t="str" cm="1">
        <f t="array" ref="G446">_xll.SNL.Clients.Office.Excel.Functions.SPG($A446, "IQ_ASSET_TURNS", G$3)</f>
        <v>#INVALID COMPANY ID</v>
      </c>
      <c r="H446" s="9" t="str" cm="1">
        <f t="array" ref="H446">_xll.SNL.Clients.Office.Excel.Functions.SPG($A446, "IQ_ASSET_TURNS", H$3)</f>
        <v>#INVALID COMPANY ID</v>
      </c>
      <c r="I446" s="9" t="str" cm="1">
        <f t="array" ref="I446">_xll.SNL.Clients.Office.Excel.Functions.SPG($A446, "IQ_ASSET_TURNS", I$3)</f>
        <v>#INVALID COMPANY ID</v>
      </c>
      <c r="J446" s="9" t="str" cm="1">
        <f t="array" ref="J446">_xll.SNL.Clients.Office.Excel.Functions.SPG($A446, "IQ_ASSET_TURNS", J$3)</f>
        <v>#INVALID COMPANY ID</v>
      </c>
    </row>
    <row r="447" spans="2:10" x14ac:dyDescent="0.3">
      <c r="B447" s="9" t="str" cm="1">
        <f t="array" ref="B447">_xll.SNL.Clients.Office.Excel.Functions.SPG($A447, "IQ_ASSET_TURNS", B$3)</f>
        <v>#INVALID COMPANY ID</v>
      </c>
      <c r="C447" s="9" t="str" cm="1">
        <f t="array" ref="C447">_xll.SNL.Clients.Office.Excel.Functions.SPG($A447, "IQ_ASSET_TURNS", C$3)</f>
        <v>#INVALID COMPANY ID</v>
      </c>
      <c r="D447" s="9" t="str" cm="1">
        <f t="array" ref="D447">_xll.SNL.Clients.Office.Excel.Functions.SPG($A447, "IQ_ASSET_TURNS", D$3)</f>
        <v>#INVALID COMPANY ID</v>
      </c>
      <c r="E447" s="9" t="str" cm="1">
        <f t="array" ref="E447">_xll.SNL.Clients.Office.Excel.Functions.SPG($A447, "IQ_ASSET_TURNS", E$3)</f>
        <v>#INVALID COMPANY ID</v>
      </c>
      <c r="F447" s="9" t="str" cm="1">
        <f t="array" ref="F447">_xll.SNL.Clients.Office.Excel.Functions.SPG($A447, "IQ_ASSET_TURNS", F$3)</f>
        <v>#INVALID COMPANY ID</v>
      </c>
      <c r="G447" s="9" t="str" cm="1">
        <f t="array" ref="G447">_xll.SNL.Clients.Office.Excel.Functions.SPG($A447, "IQ_ASSET_TURNS", G$3)</f>
        <v>#INVALID COMPANY ID</v>
      </c>
      <c r="H447" s="9" t="str" cm="1">
        <f t="array" ref="H447">_xll.SNL.Clients.Office.Excel.Functions.SPG($A447, "IQ_ASSET_TURNS", H$3)</f>
        <v>#INVALID COMPANY ID</v>
      </c>
      <c r="I447" s="9" t="str" cm="1">
        <f t="array" ref="I447">_xll.SNL.Clients.Office.Excel.Functions.SPG($A447, "IQ_ASSET_TURNS", I$3)</f>
        <v>#INVALID COMPANY ID</v>
      </c>
      <c r="J447" s="9" t="str" cm="1">
        <f t="array" ref="J447">_xll.SNL.Clients.Office.Excel.Functions.SPG($A447, "IQ_ASSET_TURNS", J$3)</f>
        <v>#INVALID COMPANY ID</v>
      </c>
    </row>
    <row r="448" spans="2:10" x14ac:dyDescent="0.3">
      <c r="B448" s="9" t="str" cm="1">
        <f t="array" ref="B448">_xll.SNL.Clients.Office.Excel.Functions.SPG($A448, "IQ_ASSET_TURNS", B$3)</f>
        <v>#INVALID COMPANY ID</v>
      </c>
      <c r="C448" s="9" t="str" cm="1">
        <f t="array" ref="C448">_xll.SNL.Clients.Office.Excel.Functions.SPG($A448, "IQ_ASSET_TURNS", C$3)</f>
        <v>#INVALID COMPANY ID</v>
      </c>
      <c r="D448" s="9" t="str" cm="1">
        <f t="array" ref="D448">_xll.SNL.Clients.Office.Excel.Functions.SPG($A448, "IQ_ASSET_TURNS", D$3)</f>
        <v>#INVALID COMPANY ID</v>
      </c>
      <c r="E448" s="9" t="str" cm="1">
        <f t="array" ref="E448">_xll.SNL.Clients.Office.Excel.Functions.SPG($A448, "IQ_ASSET_TURNS", E$3)</f>
        <v>#INVALID COMPANY ID</v>
      </c>
      <c r="F448" s="9" t="str" cm="1">
        <f t="array" ref="F448">_xll.SNL.Clients.Office.Excel.Functions.SPG($A448, "IQ_ASSET_TURNS", F$3)</f>
        <v>#INVALID COMPANY ID</v>
      </c>
      <c r="G448" s="9" t="str" cm="1">
        <f t="array" ref="G448">_xll.SNL.Clients.Office.Excel.Functions.SPG($A448, "IQ_ASSET_TURNS", G$3)</f>
        <v>#INVALID COMPANY ID</v>
      </c>
      <c r="H448" s="9" t="str" cm="1">
        <f t="array" ref="H448">_xll.SNL.Clients.Office.Excel.Functions.SPG($A448, "IQ_ASSET_TURNS", H$3)</f>
        <v>#INVALID COMPANY ID</v>
      </c>
      <c r="I448" s="9" t="str" cm="1">
        <f t="array" ref="I448">_xll.SNL.Clients.Office.Excel.Functions.SPG($A448, "IQ_ASSET_TURNS", I$3)</f>
        <v>#INVALID COMPANY ID</v>
      </c>
      <c r="J448" s="9" t="str" cm="1">
        <f t="array" ref="J448">_xll.SNL.Clients.Office.Excel.Functions.SPG($A448, "IQ_ASSET_TURNS", J$3)</f>
        <v>#INVALID COMPANY ID</v>
      </c>
    </row>
    <row r="449" spans="2:10" x14ac:dyDescent="0.3">
      <c r="B449" s="9" t="str" cm="1">
        <f t="array" ref="B449">_xll.SNL.Clients.Office.Excel.Functions.SPG($A449, "IQ_ASSET_TURNS", B$3)</f>
        <v>#INVALID COMPANY ID</v>
      </c>
      <c r="C449" s="9" t="str" cm="1">
        <f t="array" ref="C449">_xll.SNL.Clients.Office.Excel.Functions.SPG($A449, "IQ_ASSET_TURNS", C$3)</f>
        <v>#INVALID COMPANY ID</v>
      </c>
      <c r="D449" s="9" t="str" cm="1">
        <f t="array" ref="D449">_xll.SNL.Clients.Office.Excel.Functions.SPG($A449, "IQ_ASSET_TURNS", D$3)</f>
        <v>#INVALID COMPANY ID</v>
      </c>
      <c r="E449" s="9" t="str" cm="1">
        <f t="array" ref="E449">_xll.SNL.Clients.Office.Excel.Functions.SPG($A449, "IQ_ASSET_TURNS", E$3)</f>
        <v>#INVALID COMPANY ID</v>
      </c>
      <c r="F449" s="9" t="str" cm="1">
        <f t="array" ref="F449">_xll.SNL.Clients.Office.Excel.Functions.SPG($A449, "IQ_ASSET_TURNS", F$3)</f>
        <v>#INVALID COMPANY ID</v>
      </c>
      <c r="G449" s="9" t="str" cm="1">
        <f t="array" ref="G449">_xll.SNL.Clients.Office.Excel.Functions.SPG($A449, "IQ_ASSET_TURNS", G$3)</f>
        <v>#INVALID COMPANY ID</v>
      </c>
      <c r="H449" s="9" t="str" cm="1">
        <f t="array" ref="H449">_xll.SNL.Clients.Office.Excel.Functions.SPG($A449, "IQ_ASSET_TURNS", H$3)</f>
        <v>#INVALID COMPANY ID</v>
      </c>
      <c r="I449" s="9" t="str" cm="1">
        <f t="array" ref="I449">_xll.SNL.Clients.Office.Excel.Functions.SPG($A449, "IQ_ASSET_TURNS", I$3)</f>
        <v>#INVALID COMPANY ID</v>
      </c>
      <c r="J449" s="9" t="str" cm="1">
        <f t="array" ref="J449">_xll.SNL.Clients.Office.Excel.Functions.SPG($A449, "IQ_ASSET_TURNS", J$3)</f>
        <v>#INVALID COMPANY ID</v>
      </c>
    </row>
    <row r="450" spans="2:10" x14ac:dyDescent="0.3">
      <c r="B450" s="9" t="str" cm="1">
        <f t="array" ref="B450">_xll.SNL.Clients.Office.Excel.Functions.SPG($A450, "IQ_ASSET_TURNS", B$3)</f>
        <v>#INVALID COMPANY ID</v>
      </c>
      <c r="C450" s="9" t="str" cm="1">
        <f t="array" ref="C450">_xll.SNL.Clients.Office.Excel.Functions.SPG($A450, "IQ_ASSET_TURNS", C$3)</f>
        <v>#INVALID COMPANY ID</v>
      </c>
      <c r="D450" s="9" t="str" cm="1">
        <f t="array" ref="D450">_xll.SNL.Clients.Office.Excel.Functions.SPG($A450, "IQ_ASSET_TURNS", D$3)</f>
        <v>#INVALID COMPANY ID</v>
      </c>
      <c r="E450" s="9" t="str" cm="1">
        <f t="array" ref="E450">_xll.SNL.Clients.Office.Excel.Functions.SPG($A450, "IQ_ASSET_TURNS", E$3)</f>
        <v>#INVALID COMPANY ID</v>
      </c>
      <c r="F450" s="9" t="str" cm="1">
        <f t="array" ref="F450">_xll.SNL.Clients.Office.Excel.Functions.SPG($A450, "IQ_ASSET_TURNS", F$3)</f>
        <v>#INVALID COMPANY ID</v>
      </c>
      <c r="G450" s="9" t="str" cm="1">
        <f t="array" ref="G450">_xll.SNL.Clients.Office.Excel.Functions.SPG($A450, "IQ_ASSET_TURNS", G$3)</f>
        <v>#INVALID COMPANY ID</v>
      </c>
      <c r="H450" s="9" t="str" cm="1">
        <f t="array" ref="H450">_xll.SNL.Clients.Office.Excel.Functions.SPG($A450, "IQ_ASSET_TURNS", H$3)</f>
        <v>#INVALID COMPANY ID</v>
      </c>
      <c r="I450" s="9" t="str" cm="1">
        <f t="array" ref="I450">_xll.SNL.Clients.Office.Excel.Functions.SPG($A450, "IQ_ASSET_TURNS", I$3)</f>
        <v>#INVALID COMPANY ID</v>
      </c>
      <c r="J450" s="9" t="str" cm="1">
        <f t="array" ref="J450">_xll.SNL.Clients.Office.Excel.Functions.SPG($A450, "IQ_ASSET_TURNS", J$3)</f>
        <v>#INVALID COMPANY ID</v>
      </c>
    </row>
    <row r="451" spans="2:10" x14ac:dyDescent="0.3">
      <c r="B451" s="9" t="str" cm="1">
        <f t="array" ref="B451">_xll.SNL.Clients.Office.Excel.Functions.SPG($A451, "IQ_ASSET_TURNS", B$3)</f>
        <v>#INVALID COMPANY ID</v>
      </c>
      <c r="C451" s="9" t="str" cm="1">
        <f t="array" ref="C451">_xll.SNL.Clients.Office.Excel.Functions.SPG($A451, "IQ_ASSET_TURNS", C$3)</f>
        <v>#INVALID COMPANY ID</v>
      </c>
      <c r="D451" s="9" t="str" cm="1">
        <f t="array" ref="D451">_xll.SNL.Clients.Office.Excel.Functions.SPG($A451, "IQ_ASSET_TURNS", D$3)</f>
        <v>#INVALID COMPANY ID</v>
      </c>
      <c r="E451" s="9" t="str" cm="1">
        <f t="array" ref="E451">_xll.SNL.Clients.Office.Excel.Functions.SPG($A451, "IQ_ASSET_TURNS", E$3)</f>
        <v>#INVALID COMPANY ID</v>
      </c>
      <c r="F451" s="9" t="str" cm="1">
        <f t="array" ref="F451">_xll.SNL.Clients.Office.Excel.Functions.SPG($A451, "IQ_ASSET_TURNS", F$3)</f>
        <v>#INVALID COMPANY ID</v>
      </c>
      <c r="G451" s="9" t="str" cm="1">
        <f t="array" ref="G451">_xll.SNL.Clients.Office.Excel.Functions.SPG($A451, "IQ_ASSET_TURNS", G$3)</f>
        <v>#INVALID COMPANY ID</v>
      </c>
      <c r="H451" s="9" t="str" cm="1">
        <f t="array" ref="H451">_xll.SNL.Clients.Office.Excel.Functions.SPG($A451, "IQ_ASSET_TURNS", H$3)</f>
        <v>#INVALID COMPANY ID</v>
      </c>
      <c r="I451" s="9" t="str" cm="1">
        <f t="array" ref="I451">_xll.SNL.Clients.Office.Excel.Functions.SPG($A451, "IQ_ASSET_TURNS", I$3)</f>
        <v>#INVALID COMPANY ID</v>
      </c>
      <c r="J451" s="9" t="str" cm="1">
        <f t="array" ref="J451">_xll.SNL.Clients.Office.Excel.Functions.SPG($A451, "IQ_ASSET_TURNS", J$3)</f>
        <v>#INVALID COMPANY ID</v>
      </c>
    </row>
    <row r="452" spans="2:10" x14ac:dyDescent="0.3">
      <c r="B452" s="9" t="str" cm="1">
        <f t="array" ref="B452">_xll.SNL.Clients.Office.Excel.Functions.SPG($A452, "IQ_ASSET_TURNS", B$3)</f>
        <v>#INVALID COMPANY ID</v>
      </c>
      <c r="C452" s="9" t="str" cm="1">
        <f t="array" ref="C452">_xll.SNL.Clients.Office.Excel.Functions.SPG($A452, "IQ_ASSET_TURNS", C$3)</f>
        <v>#INVALID COMPANY ID</v>
      </c>
      <c r="D452" s="9" t="str" cm="1">
        <f t="array" ref="D452">_xll.SNL.Clients.Office.Excel.Functions.SPG($A452, "IQ_ASSET_TURNS", D$3)</f>
        <v>#INVALID COMPANY ID</v>
      </c>
      <c r="E452" s="9" t="str" cm="1">
        <f t="array" ref="E452">_xll.SNL.Clients.Office.Excel.Functions.SPG($A452, "IQ_ASSET_TURNS", E$3)</f>
        <v>#INVALID COMPANY ID</v>
      </c>
      <c r="F452" s="9" t="str" cm="1">
        <f t="array" ref="F452">_xll.SNL.Clients.Office.Excel.Functions.SPG($A452, "IQ_ASSET_TURNS", F$3)</f>
        <v>#INVALID COMPANY ID</v>
      </c>
      <c r="G452" s="9" t="str" cm="1">
        <f t="array" ref="G452">_xll.SNL.Clients.Office.Excel.Functions.SPG($A452, "IQ_ASSET_TURNS", G$3)</f>
        <v>#INVALID COMPANY ID</v>
      </c>
      <c r="H452" s="9" t="str" cm="1">
        <f t="array" ref="H452">_xll.SNL.Clients.Office.Excel.Functions.SPG($A452, "IQ_ASSET_TURNS", H$3)</f>
        <v>#INVALID COMPANY ID</v>
      </c>
      <c r="I452" s="9" t="str" cm="1">
        <f t="array" ref="I452">_xll.SNL.Clients.Office.Excel.Functions.SPG($A452, "IQ_ASSET_TURNS", I$3)</f>
        <v>#INVALID COMPANY ID</v>
      </c>
      <c r="J452" s="9" t="str" cm="1">
        <f t="array" ref="J452">_xll.SNL.Clients.Office.Excel.Functions.SPG($A452, "IQ_ASSET_TURNS", J$3)</f>
        <v>#INVALID COMPANY ID</v>
      </c>
    </row>
    <row r="453" spans="2:10" x14ac:dyDescent="0.3">
      <c r="B453" s="9" t="str" cm="1">
        <f t="array" ref="B453">_xll.SNL.Clients.Office.Excel.Functions.SPG($A453, "IQ_ASSET_TURNS", B$3)</f>
        <v>#INVALID COMPANY ID</v>
      </c>
      <c r="C453" s="9" t="str" cm="1">
        <f t="array" ref="C453">_xll.SNL.Clients.Office.Excel.Functions.SPG($A453, "IQ_ASSET_TURNS", C$3)</f>
        <v>#INVALID COMPANY ID</v>
      </c>
      <c r="D453" s="9" t="str" cm="1">
        <f t="array" ref="D453">_xll.SNL.Clients.Office.Excel.Functions.SPG($A453, "IQ_ASSET_TURNS", D$3)</f>
        <v>#INVALID COMPANY ID</v>
      </c>
      <c r="E453" s="9" t="str" cm="1">
        <f t="array" ref="E453">_xll.SNL.Clients.Office.Excel.Functions.SPG($A453, "IQ_ASSET_TURNS", E$3)</f>
        <v>#INVALID COMPANY ID</v>
      </c>
      <c r="F453" s="9" t="str" cm="1">
        <f t="array" ref="F453">_xll.SNL.Clients.Office.Excel.Functions.SPG($A453, "IQ_ASSET_TURNS", F$3)</f>
        <v>#INVALID COMPANY ID</v>
      </c>
      <c r="G453" s="9" t="str" cm="1">
        <f t="array" ref="G453">_xll.SNL.Clients.Office.Excel.Functions.SPG($A453, "IQ_ASSET_TURNS", G$3)</f>
        <v>#INVALID COMPANY ID</v>
      </c>
      <c r="H453" s="9" t="str" cm="1">
        <f t="array" ref="H453">_xll.SNL.Clients.Office.Excel.Functions.SPG($A453, "IQ_ASSET_TURNS", H$3)</f>
        <v>#INVALID COMPANY ID</v>
      </c>
      <c r="I453" s="9" t="str" cm="1">
        <f t="array" ref="I453">_xll.SNL.Clients.Office.Excel.Functions.SPG($A453, "IQ_ASSET_TURNS", I$3)</f>
        <v>#INVALID COMPANY ID</v>
      </c>
      <c r="J453" s="9" t="str" cm="1">
        <f t="array" ref="J453">_xll.SNL.Clients.Office.Excel.Functions.SPG($A453, "IQ_ASSET_TURNS", J$3)</f>
        <v>#INVALID COMPANY ID</v>
      </c>
    </row>
    <row r="454" spans="2:10" x14ac:dyDescent="0.3">
      <c r="B454" s="9" t="str" cm="1">
        <f t="array" ref="B454">_xll.SNL.Clients.Office.Excel.Functions.SPG($A454, "IQ_ASSET_TURNS", B$3)</f>
        <v>#INVALID COMPANY ID</v>
      </c>
      <c r="C454" s="9" t="str" cm="1">
        <f t="array" ref="C454">_xll.SNL.Clients.Office.Excel.Functions.SPG($A454, "IQ_ASSET_TURNS", C$3)</f>
        <v>#INVALID COMPANY ID</v>
      </c>
      <c r="D454" s="9" t="str" cm="1">
        <f t="array" ref="D454">_xll.SNL.Clients.Office.Excel.Functions.SPG($A454, "IQ_ASSET_TURNS", D$3)</f>
        <v>#INVALID COMPANY ID</v>
      </c>
      <c r="E454" s="9" t="str" cm="1">
        <f t="array" ref="E454">_xll.SNL.Clients.Office.Excel.Functions.SPG($A454, "IQ_ASSET_TURNS", E$3)</f>
        <v>#INVALID COMPANY ID</v>
      </c>
      <c r="F454" s="9" t="str" cm="1">
        <f t="array" ref="F454">_xll.SNL.Clients.Office.Excel.Functions.SPG($A454, "IQ_ASSET_TURNS", F$3)</f>
        <v>#INVALID COMPANY ID</v>
      </c>
      <c r="G454" s="9" t="str" cm="1">
        <f t="array" ref="G454">_xll.SNL.Clients.Office.Excel.Functions.SPG($A454, "IQ_ASSET_TURNS", G$3)</f>
        <v>#INVALID COMPANY ID</v>
      </c>
      <c r="H454" s="9" t="str" cm="1">
        <f t="array" ref="H454">_xll.SNL.Clients.Office.Excel.Functions.SPG($A454, "IQ_ASSET_TURNS", H$3)</f>
        <v>#INVALID COMPANY ID</v>
      </c>
      <c r="I454" s="9" t="str" cm="1">
        <f t="array" ref="I454">_xll.SNL.Clients.Office.Excel.Functions.SPG($A454, "IQ_ASSET_TURNS", I$3)</f>
        <v>#INVALID COMPANY ID</v>
      </c>
      <c r="J454" s="9" t="str" cm="1">
        <f t="array" ref="J454">_xll.SNL.Clients.Office.Excel.Functions.SPG($A454, "IQ_ASSET_TURNS", J$3)</f>
        <v>#INVALID COMPANY ID</v>
      </c>
    </row>
    <row r="455" spans="2:10" x14ac:dyDescent="0.3">
      <c r="B455" s="9" t="str" cm="1">
        <f t="array" ref="B455">_xll.SNL.Clients.Office.Excel.Functions.SPG($A455, "IQ_ASSET_TURNS", B$3)</f>
        <v>#INVALID COMPANY ID</v>
      </c>
      <c r="C455" s="9" t="str" cm="1">
        <f t="array" ref="C455">_xll.SNL.Clients.Office.Excel.Functions.SPG($A455, "IQ_ASSET_TURNS", C$3)</f>
        <v>#INVALID COMPANY ID</v>
      </c>
      <c r="D455" s="9" t="str" cm="1">
        <f t="array" ref="D455">_xll.SNL.Clients.Office.Excel.Functions.SPG($A455, "IQ_ASSET_TURNS", D$3)</f>
        <v>#INVALID COMPANY ID</v>
      </c>
      <c r="E455" s="9" t="str" cm="1">
        <f t="array" ref="E455">_xll.SNL.Clients.Office.Excel.Functions.SPG($A455, "IQ_ASSET_TURNS", E$3)</f>
        <v>#INVALID COMPANY ID</v>
      </c>
      <c r="F455" s="9" t="str" cm="1">
        <f t="array" ref="F455">_xll.SNL.Clients.Office.Excel.Functions.SPG($A455, "IQ_ASSET_TURNS", F$3)</f>
        <v>#INVALID COMPANY ID</v>
      </c>
      <c r="G455" s="9" t="str" cm="1">
        <f t="array" ref="G455">_xll.SNL.Clients.Office.Excel.Functions.SPG($A455, "IQ_ASSET_TURNS", G$3)</f>
        <v>#INVALID COMPANY ID</v>
      </c>
      <c r="H455" s="9" t="str" cm="1">
        <f t="array" ref="H455">_xll.SNL.Clients.Office.Excel.Functions.SPG($A455, "IQ_ASSET_TURNS", H$3)</f>
        <v>#INVALID COMPANY ID</v>
      </c>
      <c r="I455" s="9" t="str" cm="1">
        <f t="array" ref="I455">_xll.SNL.Clients.Office.Excel.Functions.SPG($A455, "IQ_ASSET_TURNS", I$3)</f>
        <v>#INVALID COMPANY ID</v>
      </c>
      <c r="J455" s="9" t="str" cm="1">
        <f t="array" ref="J455">_xll.SNL.Clients.Office.Excel.Functions.SPG($A455, "IQ_ASSET_TURNS", J$3)</f>
        <v>#INVALID COMPANY ID</v>
      </c>
    </row>
    <row r="456" spans="2:10" x14ac:dyDescent="0.3">
      <c r="B456" s="9" t="str" cm="1">
        <f t="array" ref="B456">_xll.SNL.Clients.Office.Excel.Functions.SPG($A456, "IQ_ASSET_TURNS", B$3)</f>
        <v>#INVALID COMPANY ID</v>
      </c>
      <c r="C456" s="9" t="str" cm="1">
        <f t="array" ref="C456">_xll.SNL.Clients.Office.Excel.Functions.SPG($A456, "IQ_ASSET_TURNS", C$3)</f>
        <v>#INVALID COMPANY ID</v>
      </c>
      <c r="D456" s="9" t="str" cm="1">
        <f t="array" ref="D456">_xll.SNL.Clients.Office.Excel.Functions.SPG($A456, "IQ_ASSET_TURNS", D$3)</f>
        <v>#INVALID COMPANY ID</v>
      </c>
      <c r="E456" s="9" t="str" cm="1">
        <f t="array" ref="E456">_xll.SNL.Clients.Office.Excel.Functions.SPG($A456, "IQ_ASSET_TURNS", E$3)</f>
        <v>#INVALID COMPANY ID</v>
      </c>
      <c r="F456" s="9" t="str" cm="1">
        <f t="array" ref="F456">_xll.SNL.Clients.Office.Excel.Functions.SPG($A456, "IQ_ASSET_TURNS", F$3)</f>
        <v>#INVALID COMPANY ID</v>
      </c>
      <c r="G456" s="9" t="str" cm="1">
        <f t="array" ref="G456">_xll.SNL.Clients.Office.Excel.Functions.SPG($A456, "IQ_ASSET_TURNS", G$3)</f>
        <v>#INVALID COMPANY ID</v>
      </c>
      <c r="H456" s="9" t="str" cm="1">
        <f t="array" ref="H456">_xll.SNL.Clients.Office.Excel.Functions.SPG($A456, "IQ_ASSET_TURNS", H$3)</f>
        <v>#INVALID COMPANY ID</v>
      </c>
      <c r="I456" s="9" t="str" cm="1">
        <f t="array" ref="I456">_xll.SNL.Clients.Office.Excel.Functions.SPG($A456, "IQ_ASSET_TURNS", I$3)</f>
        <v>#INVALID COMPANY ID</v>
      </c>
      <c r="J456" s="9" t="str" cm="1">
        <f t="array" ref="J456">_xll.SNL.Clients.Office.Excel.Functions.SPG($A456, "IQ_ASSET_TURNS", J$3)</f>
        <v>#INVALID COMPANY ID</v>
      </c>
    </row>
    <row r="457" spans="2:10" x14ac:dyDescent="0.3">
      <c r="B457" s="9" t="str" cm="1">
        <f t="array" ref="B457">_xll.SNL.Clients.Office.Excel.Functions.SPG($A457, "IQ_ASSET_TURNS", B$3)</f>
        <v>#INVALID COMPANY ID</v>
      </c>
      <c r="C457" s="9" t="str" cm="1">
        <f t="array" ref="C457">_xll.SNL.Clients.Office.Excel.Functions.SPG($A457, "IQ_ASSET_TURNS", C$3)</f>
        <v>#INVALID COMPANY ID</v>
      </c>
      <c r="D457" s="9" t="str" cm="1">
        <f t="array" ref="D457">_xll.SNL.Clients.Office.Excel.Functions.SPG($A457, "IQ_ASSET_TURNS", D$3)</f>
        <v>#INVALID COMPANY ID</v>
      </c>
      <c r="E457" s="9" t="str" cm="1">
        <f t="array" ref="E457">_xll.SNL.Clients.Office.Excel.Functions.SPG($A457, "IQ_ASSET_TURNS", E$3)</f>
        <v>#INVALID COMPANY ID</v>
      </c>
      <c r="F457" s="9" t="str" cm="1">
        <f t="array" ref="F457">_xll.SNL.Clients.Office.Excel.Functions.SPG($A457, "IQ_ASSET_TURNS", F$3)</f>
        <v>#INVALID COMPANY ID</v>
      </c>
      <c r="G457" s="9" t="str" cm="1">
        <f t="array" ref="G457">_xll.SNL.Clients.Office.Excel.Functions.SPG($A457, "IQ_ASSET_TURNS", G$3)</f>
        <v>#INVALID COMPANY ID</v>
      </c>
      <c r="H457" s="9" t="str" cm="1">
        <f t="array" ref="H457">_xll.SNL.Clients.Office.Excel.Functions.SPG($A457, "IQ_ASSET_TURNS", H$3)</f>
        <v>#INVALID COMPANY ID</v>
      </c>
      <c r="I457" s="9" t="str" cm="1">
        <f t="array" ref="I457">_xll.SNL.Clients.Office.Excel.Functions.SPG($A457, "IQ_ASSET_TURNS", I$3)</f>
        <v>#INVALID COMPANY ID</v>
      </c>
      <c r="J457" s="9" t="str" cm="1">
        <f t="array" ref="J457">_xll.SNL.Clients.Office.Excel.Functions.SPG($A457, "IQ_ASSET_TURNS", J$3)</f>
        <v>#INVALID COMPANY ID</v>
      </c>
    </row>
    <row r="458" spans="2:10" x14ac:dyDescent="0.3">
      <c r="B458" s="9" t="str" cm="1">
        <f t="array" ref="B458">_xll.SNL.Clients.Office.Excel.Functions.SPG($A458, "IQ_ASSET_TURNS", B$3)</f>
        <v>#INVALID COMPANY ID</v>
      </c>
      <c r="C458" s="9" t="str" cm="1">
        <f t="array" ref="C458">_xll.SNL.Clients.Office.Excel.Functions.SPG($A458, "IQ_ASSET_TURNS", C$3)</f>
        <v>#INVALID COMPANY ID</v>
      </c>
      <c r="D458" s="9" t="str" cm="1">
        <f t="array" ref="D458">_xll.SNL.Clients.Office.Excel.Functions.SPG($A458, "IQ_ASSET_TURNS", D$3)</f>
        <v>#INVALID COMPANY ID</v>
      </c>
      <c r="E458" s="9" t="str" cm="1">
        <f t="array" ref="E458">_xll.SNL.Clients.Office.Excel.Functions.SPG($A458, "IQ_ASSET_TURNS", E$3)</f>
        <v>#INVALID COMPANY ID</v>
      </c>
      <c r="F458" s="9" t="str" cm="1">
        <f t="array" ref="F458">_xll.SNL.Clients.Office.Excel.Functions.SPG($A458, "IQ_ASSET_TURNS", F$3)</f>
        <v>#INVALID COMPANY ID</v>
      </c>
      <c r="G458" s="9" t="str" cm="1">
        <f t="array" ref="G458">_xll.SNL.Clients.Office.Excel.Functions.SPG($A458, "IQ_ASSET_TURNS", G$3)</f>
        <v>#INVALID COMPANY ID</v>
      </c>
      <c r="H458" s="9" t="str" cm="1">
        <f t="array" ref="H458">_xll.SNL.Clients.Office.Excel.Functions.SPG($A458, "IQ_ASSET_TURNS", H$3)</f>
        <v>#INVALID COMPANY ID</v>
      </c>
      <c r="I458" s="9" t="str" cm="1">
        <f t="array" ref="I458">_xll.SNL.Clients.Office.Excel.Functions.SPG($A458, "IQ_ASSET_TURNS", I$3)</f>
        <v>#INVALID COMPANY ID</v>
      </c>
      <c r="J458" s="9" t="str" cm="1">
        <f t="array" ref="J458">_xll.SNL.Clients.Office.Excel.Functions.SPG($A458, "IQ_ASSET_TURNS", J$3)</f>
        <v>#INVALID COMPANY ID</v>
      </c>
    </row>
    <row r="459" spans="2:10" x14ac:dyDescent="0.3">
      <c r="B459" s="9" t="str" cm="1">
        <f t="array" ref="B459">_xll.SNL.Clients.Office.Excel.Functions.SPG($A459, "IQ_ASSET_TURNS", B$3)</f>
        <v>#INVALID COMPANY ID</v>
      </c>
      <c r="C459" s="9" t="str" cm="1">
        <f t="array" ref="C459">_xll.SNL.Clients.Office.Excel.Functions.SPG($A459, "IQ_ASSET_TURNS", C$3)</f>
        <v>#INVALID COMPANY ID</v>
      </c>
      <c r="D459" s="9" t="str" cm="1">
        <f t="array" ref="D459">_xll.SNL.Clients.Office.Excel.Functions.SPG($A459, "IQ_ASSET_TURNS", D$3)</f>
        <v>#INVALID COMPANY ID</v>
      </c>
      <c r="E459" s="9" t="str" cm="1">
        <f t="array" ref="E459">_xll.SNL.Clients.Office.Excel.Functions.SPG($A459, "IQ_ASSET_TURNS", E$3)</f>
        <v>#INVALID COMPANY ID</v>
      </c>
      <c r="F459" s="9" t="str" cm="1">
        <f t="array" ref="F459">_xll.SNL.Clients.Office.Excel.Functions.SPG($A459, "IQ_ASSET_TURNS", F$3)</f>
        <v>#INVALID COMPANY ID</v>
      </c>
      <c r="G459" s="9" t="str" cm="1">
        <f t="array" ref="G459">_xll.SNL.Clients.Office.Excel.Functions.SPG($A459, "IQ_ASSET_TURNS", G$3)</f>
        <v>#INVALID COMPANY ID</v>
      </c>
      <c r="H459" s="9" t="str" cm="1">
        <f t="array" ref="H459">_xll.SNL.Clients.Office.Excel.Functions.SPG($A459, "IQ_ASSET_TURNS", H$3)</f>
        <v>#INVALID COMPANY ID</v>
      </c>
      <c r="I459" s="9" t="str" cm="1">
        <f t="array" ref="I459">_xll.SNL.Clients.Office.Excel.Functions.SPG($A459, "IQ_ASSET_TURNS", I$3)</f>
        <v>#INVALID COMPANY ID</v>
      </c>
      <c r="J459" s="9" t="str" cm="1">
        <f t="array" ref="J459">_xll.SNL.Clients.Office.Excel.Functions.SPG($A459, "IQ_ASSET_TURNS", J$3)</f>
        <v>#INVALID COMPANY ID</v>
      </c>
    </row>
    <row r="460" spans="2:10" x14ac:dyDescent="0.3">
      <c r="B460" s="9" t="str" cm="1">
        <f t="array" ref="B460">_xll.SNL.Clients.Office.Excel.Functions.SPG($A460, "IQ_ASSET_TURNS", B$3)</f>
        <v>#INVALID COMPANY ID</v>
      </c>
      <c r="C460" s="9" t="str" cm="1">
        <f t="array" ref="C460">_xll.SNL.Clients.Office.Excel.Functions.SPG($A460, "IQ_ASSET_TURNS", C$3)</f>
        <v>#INVALID COMPANY ID</v>
      </c>
      <c r="D460" s="9" t="str" cm="1">
        <f t="array" ref="D460">_xll.SNL.Clients.Office.Excel.Functions.SPG($A460, "IQ_ASSET_TURNS", D$3)</f>
        <v>#INVALID COMPANY ID</v>
      </c>
      <c r="E460" s="9" t="str" cm="1">
        <f t="array" ref="E460">_xll.SNL.Clients.Office.Excel.Functions.SPG($A460, "IQ_ASSET_TURNS", E$3)</f>
        <v>#INVALID COMPANY ID</v>
      </c>
      <c r="F460" s="9" t="str" cm="1">
        <f t="array" ref="F460">_xll.SNL.Clients.Office.Excel.Functions.SPG($A460, "IQ_ASSET_TURNS", F$3)</f>
        <v>#INVALID COMPANY ID</v>
      </c>
      <c r="G460" s="9" t="str" cm="1">
        <f t="array" ref="G460">_xll.SNL.Clients.Office.Excel.Functions.SPG($A460, "IQ_ASSET_TURNS", G$3)</f>
        <v>#INVALID COMPANY ID</v>
      </c>
      <c r="H460" s="9" t="str" cm="1">
        <f t="array" ref="H460">_xll.SNL.Clients.Office.Excel.Functions.SPG($A460, "IQ_ASSET_TURNS", H$3)</f>
        <v>#INVALID COMPANY ID</v>
      </c>
      <c r="I460" s="9" t="str" cm="1">
        <f t="array" ref="I460">_xll.SNL.Clients.Office.Excel.Functions.SPG($A460, "IQ_ASSET_TURNS", I$3)</f>
        <v>#INVALID COMPANY ID</v>
      </c>
      <c r="J460" s="9" t="str" cm="1">
        <f t="array" ref="J460">_xll.SNL.Clients.Office.Excel.Functions.SPG($A460, "IQ_ASSET_TURNS", J$3)</f>
        <v>#INVALID COMPANY ID</v>
      </c>
    </row>
    <row r="461" spans="2:10" x14ac:dyDescent="0.3">
      <c r="B461" s="9" t="str" cm="1">
        <f t="array" ref="B461">_xll.SNL.Clients.Office.Excel.Functions.SPG($A461, "IQ_ASSET_TURNS", B$3)</f>
        <v>#INVALID COMPANY ID</v>
      </c>
      <c r="C461" s="9" t="str" cm="1">
        <f t="array" ref="C461">_xll.SNL.Clients.Office.Excel.Functions.SPG($A461, "IQ_ASSET_TURNS", C$3)</f>
        <v>#INVALID COMPANY ID</v>
      </c>
      <c r="D461" s="9" t="str" cm="1">
        <f t="array" ref="D461">_xll.SNL.Clients.Office.Excel.Functions.SPG($A461, "IQ_ASSET_TURNS", D$3)</f>
        <v>#INVALID COMPANY ID</v>
      </c>
      <c r="E461" s="9" t="str" cm="1">
        <f t="array" ref="E461">_xll.SNL.Clients.Office.Excel.Functions.SPG($A461, "IQ_ASSET_TURNS", E$3)</f>
        <v>#INVALID COMPANY ID</v>
      </c>
      <c r="F461" s="9" t="str" cm="1">
        <f t="array" ref="F461">_xll.SNL.Clients.Office.Excel.Functions.SPG($A461, "IQ_ASSET_TURNS", F$3)</f>
        <v>#INVALID COMPANY ID</v>
      </c>
      <c r="G461" s="9" t="str" cm="1">
        <f t="array" ref="G461">_xll.SNL.Clients.Office.Excel.Functions.SPG($A461, "IQ_ASSET_TURNS", G$3)</f>
        <v>#INVALID COMPANY ID</v>
      </c>
      <c r="H461" s="9" t="str" cm="1">
        <f t="array" ref="H461">_xll.SNL.Clients.Office.Excel.Functions.SPG($A461, "IQ_ASSET_TURNS", H$3)</f>
        <v>#INVALID COMPANY ID</v>
      </c>
      <c r="I461" s="9" t="str" cm="1">
        <f t="array" ref="I461">_xll.SNL.Clients.Office.Excel.Functions.SPG($A461, "IQ_ASSET_TURNS", I$3)</f>
        <v>#INVALID COMPANY ID</v>
      </c>
      <c r="J461" s="9" t="str" cm="1">
        <f t="array" ref="J461">_xll.SNL.Clients.Office.Excel.Functions.SPG($A461, "IQ_ASSET_TURNS", J$3)</f>
        <v>#INVALID COMPANY ID</v>
      </c>
    </row>
    <row r="462" spans="2:10" x14ac:dyDescent="0.3">
      <c r="B462" s="9" t="str" cm="1">
        <f t="array" ref="B462">_xll.SNL.Clients.Office.Excel.Functions.SPG($A462, "IQ_ASSET_TURNS", B$3)</f>
        <v>#INVALID COMPANY ID</v>
      </c>
      <c r="C462" s="9" t="str" cm="1">
        <f t="array" ref="C462">_xll.SNL.Clients.Office.Excel.Functions.SPG($A462, "IQ_ASSET_TURNS", C$3)</f>
        <v>#INVALID COMPANY ID</v>
      </c>
      <c r="D462" s="9" t="str" cm="1">
        <f t="array" ref="D462">_xll.SNL.Clients.Office.Excel.Functions.SPG($A462, "IQ_ASSET_TURNS", D$3)</f>
        <v>#INVALID COMPANY ID</v>
      </c>
      <c r="E462" s="9" t="str" cm="1">
        <f t="array" ref="E462">_xll.SNL.Clients.Office.Excel.Functions.SPG($A462, "IQ_ASSET_TURNS", E$3)</f>
        <v>#INVALID COMPANY ID</v>
      </c>
      <c r="F462" s="9" t="str" cm="1">
        <f t="array" ref="F462">_xll.SNL.Clients.Office.Excel.Functions.SPG($A462, "IQ_ASSET_TURNS", F$3)</f>
        <v>#INVALID COMPANY ID</v>
      </c>
      <c r="G462" s="9" t="str" cm="1">
        <f t="array" ref="G462">_xll.SNL.Clients.Office.Excel.Functions.SPG($A462, "IQ_ASSET_TURNS", G$3)</f>
        <v>#INVALID COMPANY ID</v>
      </c>
      <c r="H462" s="9" t="str" cm="1">
        <f t="array" ref="H462">_xll.SNL.Clients.Office.Excel.Functions.SPG($A462, "IQ_ASSET_TURNS", H$3)</f>
        <v>#INVALID COMPANY ID</v>
      </c>
      <c r="I462" s="9" t="str" cm="1">
        <f t="array" ref="I462">_xll.SNL.Clients.Office.Excel.Functions.SPG($A462, "IQ_ASSET_TURNS", I$3)</f>
        <v>#INVALID COMPANY ID</v>
      </c>
      <c r="J462" s="9" t="str" cm="1">
        <f t="array" ref="J462">_xll.SNL.Clients.Office.Excel.Functions.SPG($A462, "IQ_ASSET_TURNS", J$3)</f>
        <v>#INVALID COMPANY ID</v>
      </c>
    </row>
    <row r="463" spans="2:10" x14ac:dyDescent="0.3">
      <c r="B463" s="9" t="str" cm="1">
        <f t="array" ref="B463">_xll.SNL.Clients.Office.Excel.Functions.SPG($A463, "IQ_ASSET_TURNS", B$3)</f>
        <v>#INVALID COMPANY ID</v>
      </c>
      <c r="C463" s="9" t="str" cm="1">
        <f t="array" ref="C463">_xll.SNL.Clients.Office.Excel.Functions.SPG($A463, "IQ_ASSET_TURNS", C$3)</f>
        <v>#INVALID COMPANY ID</v>
      </c>
      <c r="D463" s="9" t="str" cm="1">
        <f t="array" ref="D463">_xll.SNL.Clients.Office.Excel.Functions.SPG($A463, "IQ_ASSET_TURNS", D$3)</f>
        <v>#INVALID COMPANY ID</v>
      </c>
      <c r="E463" s="9" t="str" cm="1">
        <f t="array" ref="E463">_xll.SNL.Clients.Office.Excel.Functions.SPG($A463, "IQ_ASSET_TURNS", E$3)</f>
        <v>#INVALID COMPANY ID</v>
      </c>
      <c r="F463" s="9" t="str" cm="1">
        <f t="array" ref="F463">_xll.SNL.Clients.Office.Excel.Functions.SPG($A463, "IQ_ASSET_TURNS", F$3)</f>
        <v>#INVALID COMPANY ID</v>
      </c>
      <c r="G463" s="9" t="str" cm="1">
        <f t="array" ref="G463">_xll.SNL.Clients.Office.Excel.Functions.SPG($A463, "IQ_ASSET_TURNS", G$3)</f>
        <v>#INVALID COMPANY ID</v>
      </c>
      <c r="H463" s="9" t="str" cm="1">
        <f t="array" ref="H463">_xll.SNL.Clients.Office.Excel.Functions.SPG($A463, "IQ_ASSET_TURNS", H$3)</f>
        <v>#INVALID COMPANY ID</v>
      </c>
      <c r="I463" s="9" t="str" cm="1">
        <f t="array" ref="I463">_xll.SNL.Clients.Office.Excel.Functions.SPG($A463, "IQ_ASSET_TURNS", I$3)</f>
        <v>#INVALID COMPANY ID</v>
      </c>
      <c r="J463" s="9" t="str" cm="1">
        <f t="array" ref="J463">_xll.SNL.Clients.Office.Excel.Functions.SPG($A463, "IQ_ASSET_TURNS", J$3)</f>
        <v>#INVALID COMPANY ID</v>
      </c>
    </row>
    <row r="464" spans="2:10" x14ac:dyDescent="0.3">
      <c r="B464" s="9" t="str" cm="1">
        <f t="array" ref="B464">_xll.SNL.Clients.Office.Excel.Functions.SPG($A464, "IQ_ASSET_TURNS", B$3)</f>
        <v>#INVALID COMPANY ID</v>
      </c>
      <c r="C464" s="9" t="str" cm="1">
        <f t="array" ref="C464">_xll.SNL.Clients.Office.Excel.Functions.SPG($A464, "IQ_ASSET_TURNS", C$3)</f>
        <v>#INVALID COMPANY ID</v>
      </c>
      <c r="D464" s="9" t="str" cm="1">
        <f t="array" ref="D464">_xll.SNL.Clients.Office.Excel.Functions.SPG($A464, "IQ_ASSET_TURNS", D$3)</f>
        <v>#INVALID COMPANY ID</v>
      </c>
      <c r="E464" s="9" t="str" cm="1">
        <f t="array" ref="E464">_xll.SNL.Clients.Office.Excel.Functions.SPG($A464, "IQ_ASSET_TURNS", E$3)</f>
        <v>#INVALID COMPANY ID</v>
      </c>
      <c r="F464" s="9" t="str" cm="1">
        <f t="array" ref="F464">_xll.SNL.Clients.Office.Excel.Functions.SPG($A464, "IQ_ASSET_TURNS", F$3)</f>
        <v>#INVALID COMPANY ID</v>
      </c>
      <c r="G464" s="9" t="str" cm="1">
        <f t="array" ref="G464">_xll.SNL.Clients.Office.Excel.Functions.SPG($A464, "IQ_ASSET_TURNS", G$3)</f>
        <v>#INVALID COMPANY ID</v>
      </c>
      <c r="H464" s="9" t="str" cm="1">
        <f t="array" ref="H464">_xll.SNL.Clients.Office.Excel.Functions.SPG($A464, "IQ_ASSET_TURNS", H$3)</f>
        <v>#INVALID COMPANY ID</v>
      </c>
      <c r="I464" s="9" t="str" cm="1">
        <f t="array" ref="I464">_xll.SNL.Clients.Office.Excel.Functions.SPG($A464, "IQ_ASSET_TURNS", I$3)</f>
        <v>#INVALID COMPANY ID</v>
      </c>
      <c r="J464" s="9" t="str" cm="1">
        <f t="array" ref="J464">_xll.SNL.Clients.Office.Excel.Functions.SPG($A464, "IQ_ASSET_TURNS", J$3)</f>
        <v>#INVALID COMPANY ID</v>
      </c>
    </row>
    <row r="465" spans="2:10" x14ac:dyDescent="0.3">
      <c r="B465" s="9" t="str" cm="1">
        <f t="array" ref="B465">_xll.SNL.Clients.Office.Excel.Functions.SPG($A465, "IQ_ASSET_TURNS", B$3)</f>
        <v>#INVALID COMPANY ID</v>
      </c>
      <c r="C465" s="9" t="str" cm="1">
        <f t="array" ref="C465">_xll.SNL.Clients.Office.Excel.Functions.SPG($A465, "IQ_ASSET_TURNS", C$3)</f>
        <v>#INVALID COMPANY ID</v>
      </c>
      <c r="D465" s="9" t="str" cm="1">
        <f t="array" ref="D465">_xll.SNL.Clients.Office.Excel.Functions.SPG($A465, "IQ_ASSET_TURNS", D$3)</f>
        <v>#INVALID COMPANY ID</v>
      </c>
      <c r="E465" s="9" t="str" cm="1">
        <f t="array" ref="E465">_xll.SNL.Clients.Office.Excel.Functions.SPG($A465, "IQ_ASSET_TURNS", E$3)</f>
        <v>#INVALID COMPANY ID</v>
      </c>
      <c r="F465" s="9" t="str" cm="1">
        <f t="array" ref="F465">_xll.SNL.Clients.Office.Excel.Functions.SPG($A465, "IQ_ASSET_TURNS", F$3)</f>
        <v>#INVALID COMPANY ID</v>
      </c>
      <c r="G465" s="9" t="str" cm="1">
        <f t="array" ref="G465">_xll.SNL.Clients.Office.Excel.Functions.SPG($A465, "IQ_ASSET_TURNS", G$3)</f>
        <v>#INVALID COMPANY ID</v>
      </c>
      <c r="H465" s="9" t="str" cm="1">
        <f t="array" ref="H465">_xll.SNL.Clients.Office.Excel.Functions.SPG($A465, "IQ_ASSET_TURNS", H$3)</f>
        <v>#INVALID COMPANY ID</v>
      </c>
      <c r="I465" s="9" t="str" cm="1">
        <f t="array" ref="I465">_xll.SNL.Clients.Office.Excel.Functions.SPG($A465, "IQ_ASSET_TURNS", I$3)</f>
        <v>#INVALID COMPANY ID</v>
      </c>
      <c r="J465" s="9" t="str" cm="1">
        <f t="array" ref="J465">_xll.SNL.Clients.Office.Excel.Functions.SPG($A465, "IQ_ASSET_TURNS", J$3)</f>
        <v>#INVALID COMPANY ID</v>
      </c>
    </row>
    <row r="466" spans="2:10" x14ac:dyDescent="0.3">
      <c r="B466" s="9" t="str" cm="1">
        <f t="array" ref="B466">_xll.SNL.Clients.Office.Excel.Functions.SPG($A466, "IQ_ASSET_TURNS", B$3)</f>
        <v>#INVALID COMPANY ID</v>
      </c>
      <c r="C466" s="9" t="str" cm="1">
        <f t="array" ref="C466">_xll.SNL.Clients.Office.Excel.Functions.SPG($A466, "IQ_ASSET_TURNS", C$3)</f>
        <v>#INVALID COMPANY ID</v>
      </c>
      <c r="D466" s="9" t="str" cm="1">
        <f t="array" ref="D466">_xll.SNL.Clients.Office.Excel.Functions.SPG($A466, "IQ_ASSET_TURNS", D$3)</f>
        <v>#INVALID COMPANY ID</v>
      </c>
      <c r="E466" s="9" t="str" cm="1">
        <f t="array" ref="E466">_xll.SNL.Clients.Office.Excel.Functions.SPG($A466, "IQ_ASSET_TURNS", E$3)</f>
        <v>#INVALID COMPANY ID</v>
      </c>
      <c r="F466" s="9" t="str" cm="1">
        <f t="array" ref="F466">_xll.SNL.Clients.Office.Excel.Functions.SPG($A466, "IQ_ASSET_TURNS", F$3)</f>
        <v>#INVALID COMPANY ID</v>
      </c>
      <c r="G466" s="9" t="str" cm="1">
        <f t="array" ref="G466">_xll.SNL.Clients.Office.Excel.Functions.SPG($A466, "IQ_ASSET_TURNS", G$3)</f>
        <v>#INVALID COMPANY ID</v>
      </c>
      <c r="H466" s="9" t="str" cm="1">
        <f t="array" ref="H466">_xll.SNL.Clients.Office.Excel.Functions.SPG($A466, "IQ_ASSET_TURNS", H$3)</f>
        <v>#INVALID COMPANY ID</v>
      </c>
      <c r="I466" s="9" t="str" cm="1">
        <f t="array" ref="I466">_xll.SNL.Clients.Office.Excel.Functions.SPG($A466, "IQ_ASSET_TURNS", I$3)</f>
        <v>#INVALID COMPANY ID</v>
      </c>
      <c r="J466" s="9" t="str" cm="1">
        <f t="array" ref="J466">_xll.SNL.Clients.Office.Excel.Functions.SPG($A466, "IQ_ASSET_TURNS", J$3)</f>
        <v>#INVALID COMPANY ID</v>
      </c>
    </row>
    <row r="467" spans="2:10" x14ac:dyDescent="0.3">
      <c r="B467" s="9" t="str" cm="1">
        <f t="array" ref="B467">_xll.SNL.Clients.Office.Excel.Functions.SPG($A467, "IQ_ASSET_TURNS", B$3)</f>
        <v>#INVALID COMPANY ID</v>
      </c>
      <c r="C467" s="9" t="str" cm="1">
        <f t="array" ref="C467">_xll.SNL.Clients.Office.Excel.Functions.SPG($A467, "IQ_ASSET_TURNS", C$3)</f>
        <v>#INVALID COMPANY ID</v>
      </c>
      <c r="D467" s="9" t="str" cm="1">
        <f t="array" ref="D467">_xll.SNL.Clients.Office.Excel.Functions.SPG($A467, "IQ_ASSET_TURNS", D$3)</f>
        <v>#INVALID COMPANY ID</v>
      </c>
      <c r="E467" s="9" t="str" cm="1">
        <f t="array" ref="E467">_xll.SNL.Clients.Office.Excel.Functions.SPG($A467, "IQ_ASSET_TURNS", E$3)</f>
        <v>#INVALID COMPANY ID</v>
      </c>
      <c r="F467" s="9" t="str" cm="1">
        <f t="array" ref="F467">_xll.SNL.Clients.Office.Excel.Functions.SPG($A467, "IQ_ASSET_TURNS", F$3)</f>
        <v>#INVALID COMPANY ID</v>
      </c>
      <c r="G467" s="9" t="str" cm="1">
        <f t="array" ref="G467">_xll.SNL.Clients.Office.Excel.Functions.SPG($A467, "IQ_ASSET_TURNS", G$3)</f>
        <v>#INVALID COMPANY ID</v>
      </c>
      <c r="H467" s="9" t="str" cm="1">
        <f t="array" ref="H467">_xll.SNL.Clients.Office.Excel.Functions.SPG($A467, "IQ_ASSET_TURNS", H$3)</f>
        <v>#INVALID COMPANY ID</v>
      </c>
      <c r="I467" s="9" t="str" cm="1">
        <f t="array" ref="I467">_xll.SNL.Clients.Office.Excel.Functions.SPG($A467, "IQ_ASSET_TURNS", I$3)</f>
        <v>#INVALID COMPANY ID</v>
      </c>
      <c r="J467" s="9" t="str" cm="1">
        <f t="array" ref="J467">_xll.SNL.Clients.Office.Excel.Functions.SPG($A467, "IQ_ASSET_TURNS", J$3)</f>
        <v>#INVALID COMPANY ID</v>
      </c>
    </row>
    <row r="468" spans="2:10" x14ac:dyDescent="0.3">
      <c r="B468" s="9" t="str" cm="1">
        <f t="array" ref="B468">_xll.SNL.Clients.Office.Excel.Functions.SPG($A468, "IQ_ASSET_TURNS", B$3)</f>
        <v>#INVALID COMPANY ID</v>
      </c>
      <c r="C468" s="9" t="str" cm="1">
        <f t="array" ref="C468">_xll.SNL.Clients.Office.Excel.Functions.SPG($A468, "IQ_ASSET_TURNS", C$3)</f>
        <v>#INVALID COMPANY ID</v>
      </c>
      <c r="D468" s="9" t="str" cm="1">
        <f t="array" ref="D468">_xll.SNL.Clients.Office.Excel.Functions.SPG($A468, "IQ_ASSET_TURNS", D$3)</f>
        <v>#INVALID COMPANY ID</v>
      </c>
      <c r="E468" s="9" t="str" cm="1">
        <f t="array" ref="E468">_xll.SNL.Clients.Office.Excel.Functions.SPG($A468, "IQ_ASSET_TURNS", E$3)</f>
        <v>#INVALID COMPANY ID</v>
      </c>
      <c r="F468" s="9" t="str" cm="1">
        <f t="array" ref="F468">_xll.SNL.Clients.Office.Excel.Functions.SPG($A468, "IQ_ASSET_TURNS", F$3)</f>
        <v>#INVALID COMPANY ID</v>
      </c>
      <c r="G468" s="9" t="str" cm="1">
        <f t="array" ref="G468">_xll.SNL.Clients.Office.Excel.Functions.SPG($A468, "IQ_ASSET_TURNS", G$3)</f>
        <v>#INVALID COMPANY ID</v>
      </c>
      <c r="H468" s="9" t="str" cm="1">
        <f t="array" ref="H468">_xll.SNL.Clients.Office.Excel.Functions.SPG($A468, "IQ_ASSET_TURNS", H$3)</f>
        <v>#INVALID COMPANY ID</v>
      </c>
      <c r="I468" s="9" t="str" cm="1">
        <f t="array" ref="I468">_xll.SNL.Clients.Office.Excel.Functions.SPG($A468, "IQ_ASSET_TURNS", I$3)</f>
        <v>#INVALID COMPANY ID</v>
      </c>
      <c r="J468" s="9" t="str" cm="1">
        <f t="array" ref="J468">_xll.SNL.Clients.Office.Excel.Functions.SPG($A468, "IQ_ASSET_TURNS", J$3)</f>
        <v>#INVALID COMPANY ID</v>
      </c>
    </row>
    <row r="469" spans="2:10" x14ac:dyDescent="0.3">
      <c r="B469" s="9" t="str" cm="1">
        <f t="array" ref="B469">_xll.SNL.Clients.Office.Excel.Functions.SPG($A469, "IQ_ASSET_TURNS", B$3)</f>
        <v>#INVALID COMPANY ID</v>
      </c>
      <c r="C469" s="9" t="str" cm="1">
        <f t="array" ref="C469">_xll.SNL.Clients.Office.Excel.Functions.SPG($A469, "IQ_ASSET_TURNS", C$3)</f>
        <v>#INVALID COMPANY ID</v>
      </c>
      <c r="D469" s="9" t="str" cm="1">
        <f t="array" ref="D469">_xll.SNL.Clients.Office.Excel.Functions.SPG($A469, "IQ_ASSET_TURNS", D$3)</f>
        <v>#INVALID COMPANY ID</v>
      </c>
      <c r="E469" s="9" t="str" cm="1">
        <f t="array" ref="E469">_xll.SNL.Clients.Office.Excel.Functions.SPG($A469, "IQ_ASSET_TURNS", E$3)</f>
        <v>#INVALID COMPANY ID</v>
      </c>
      <c r="F469" s="9" t="str" cm="1">
        <f t="array" ref="F469">_xll.SNL.Clients.Office.Excel.Functions.SPG($A469, "IQ_ASSET_TURNS", F$3)</f>
        <v>#INVALID COMPANY ID</v>
      </c>
      <c r="G469" s="9" t="str" cm="1">
        <f t="array" ref="G469">_xll.SNL.Clients.Office.Excel.Functions.SPG($A469, "IQ_ASSET_TURNS", G$3)</f>
        <v>#INVALID COMPANY ID</v>
      </c>
      <c r="H469" s="9" t="str" cm="1">
        <f t="array" ref="H469">_xll.SNL.Clients.Office.Excel.Functions.SPG($A469, "IQ_ASSET_TURNS", H$3)</f>
        <v>#INVALID COMPANY ID</v>
      </c>
      <c r="I469" s="9" t="str" cm="1">
        <f t="array" ref="I469">_xll.SNL.Clients.Office.Excel.Functions.SPG($A469, "IQ_ASSET_TURNS", I$3)</f>
        <v>#INVALID COMPANY ID</v>
      </c>
      <c r="J469" s="9" t="str" cm="1">
        <f t="array" ref="J469">_xll.SNL.Clients.Office.Excel.Functions.SPG($A469, "IQ_ASSET_TURNS", J$3)</f>
        <v>#INVALID COMPANY ID</v>
      </c>
    </row>
    <row r="470" spans="2:10" x14ac:dyDescent="0.3">
      <c r="B470" s="9" t="str" cm="1">
        <f t="array" ref="B470">_xll.SNL.Clients.Office.Excel.Functions.SPG($A470, "IQ_ASSET_TURNS", B$3)</f>
        <v>#INVALID COMPANY ID</v>
      </c>
      <c r="C470" s="9" t="str" cm="1">
        <f t="array" ref="C470">_xll.SNL.Clients.Office.Excel.Functions.SPG($A470, "IQ_ASSET_TURNS", C$3)</f>
        <v>#INVALID COMPANY ID</v>
      </c>
      <c r="D470" s="9" t="str" cm="1">
        <f t="array" ref="D470">_xll.SNL.Clients.Office.Excel.Functions.SPG($A470, "IQ_ASSET_TURNS", D$3)</f>
        <v>#INVALID COMPANY ID</v>
      </c>
      <c r="E470" s="9" t="str" cm="1">
        <f t="array" ref="E470">_xll.SNL.Clients.Office.Excel.Functions.SPG($A470, "IQ_ASSET_TURNS", E$3)</f>
        <v>#INVALID COMPANY ID</v>
      </c>
      <c r="F470" s="9" t="str" cm="1">
        <f t="array" ref="F470">_xll.SNL.Clients.Office.Excel.Functions.SPG($A470, "IQ_ASSET_TURNS", F$3)</f>
        <v>#INVALID COMPANY ID</v>
      </c>
      <c r="G470" s="9" t="str" cm="1">
        <f t="array" ref="G470">_xll.SNL.Clients.Office.Excel.Functions.SPG($A470, "IQ_ASSET_TURNS", G$3)</f>
        <v>#INVALID COMPANY ID</v>
      </c>
      <c r="H470" s="9" t="str" cm="1">
        <f t="array" ref="H470">_xll.SNL.Clients.Office.Excel.Functions.SPG($A470, "IQ_ASSET_TURNS", H$3)</f>
        <v>#INVALID COMPANY ID</v>
      </c>
      <c r="I470" s="9" t="str" cm="1">
        <f t="array" ref="I470">_xll.SNL.Clients.Office.Excel.Functions.SPG($A470, "IQ_ASSET_TURNS", I$3)</f>
        <v>#INVALID COMPANY ID</v>
      </c>
      <c r="J470" s="9" t="str" cm="1">
        <f t="array" ref="J470">_xll.SNL.Clients.Office.Excel.Functions.SPG($A470, "IQ_ASSET_TURNS", J$3)</f>
        <v>#INVALID COMPANY ID</v>
      </c>
    </row>
    <row r="471" spans="2:10" x14ac:dyDescent="0.3">
      <c r="B471" s="9" t="str" cm="1">
        <f t="array" ref="B471">_xll.SNL.Clients.Office.Excel.Functions.SPG($A471, "IQ_ASSET_TURNS", B$3)</f>
        <v>#INVALID COMPANY ID</v>
      </c>
      <c r="C471" s="9" t="str" cm="1">
        <f t="array" ref="C471">_xll.SNL.Clients.Office.Excel.Functions.SPG($A471, "IQ_ASSET_TURNS", C$3)</f>
        <v>#INVALID COMPANY ID</v>
      </c>
      <c r="D471" s="9" t="str" cm="1">
        <f t="array" ref="D471">_xll.SNL.Clients.Office.Excel.Functions.SPG($A471, "IQ_ASSET_TURNS", D$3)</f>
        <v>#INVALID COMPANY ID</v>
      </c>
      <c r="E471" s="9" t="str" cm="1">
        <f t="array" ref="E471">_xll.SNL.Clients.Office.Excel.Functions.SPG($A471, "IQ_ASSET_TURNS", E$3)</f>
        <v>#INVALID COMPANY ID</v>
      </c>
      <c r="F471" s="9" t="str" cm="1">
        <f t="array" ref="F471">_xll.SNL.Clients.Office.Excel.Functions.SPG($A471, "IQ_ASSET_TURNS", F$3)</f>
        <v>#INVALID COMPANY ID</v>
      </c>
      <c r="G471" s="9" t="str" cm="1">
        <f t="array" ref="G471">_xll.SNL.Clients.Office.Excel.Functions.SPG($A471, "IQ_ASSET_TURNS", G$3)</f>
        <v>#INVALID COMPANY ID</v>
      </c>
      <c r="H471" s="9" t="str" cm="1">
        <f t="array" ref="H471">_xll.SNL.Clients.Office.Excel.Functions.SPG($A471, "IQ_ASSET_TURNS", H$3)</f>
        <v>#INVALID COMPANY ID</v>
      </c>
      <c r="I471" s="9" t="str" cm="1">
        <f t="array" ref="I471">_xll.SNL.Clients.Office.Excel.Functions.SPG($A471, "IQ_ASSET_TURNS", I$3)</f>
        <v>#INVALID COMPANY ID</v>
      </c>
      <c r="J471" s="9" t="str" cm="1">
        <f t="array" ref="J471">_xll.SNL.Clients.Office.Excel.Functions.SPG($A471, "IQ_ASSET_TURNS", J$3)</f>
        <v>#INVALID COMPANY ID</v>
      </c>
    </row>
    <row r="472" spans="2:10" x14ac:dyDescent="0.3">
      <c r="B472" s="9" t="str" cm="1">
        <f t="array" ref="B472">_xll.SNL.Clients.Office.Excel.Functions.SPG($A472, "IQ_ASSET_TURNS", B$3)</f>
        <v>#INVALID COMPANY ID</v>
      </c>
      <c r="C472" s="9" t="str" cm="1">
        <f t="array" ref="C472">_xll.SNL.Clients.Office.Excel.Functions.SPG($A472, "IQ_ASSET_TURNS", C$3)</f>
        <v>#INVALID COMPANY ID</v>
      </c>
      <c r="D472" s="9" t="str" cm="1">
        <f t="array" ref="D472">_xll.SNL.Clients.Office.Excel.Functions.SPG($A472, "IQ_ASSET_TURNS", D$3)</f>
        <v>#INVALID COMPANY ID</v>
      </c>
      <c r="E472" s="9" t="str" cm="1">
        <f t="array" ref="E472">_xll.SNL.Clients.Office.Excel.Functions.SPG($A472, "IQ_ASSET_TURNS", E$3)</f>
        <v>#INVALID COMPANY ID</v>
      </c>
      <c r="F472" s="9" t="str" cm="1">
        <f t="array" ref="F472">_xll.SNL.Clients.Office.Excel.Functions.SPG($A472, "IQ_ASSET_TURNS", F$3)</f>
        <v>#INVALID COMPANY ID</v>
      </c>
      <c r="G472" s="9" t="str" cm="1">
        <f t="array" ref="G472">_xll.SNL.Clients.Office.Excel.Functions.SPG($A472, "IQ_ASSET_TURNS", G$3)</f>
        <v>#INVALID COMPANY ID</v>
      </c>
      <c r="H472" s="9" t="str" cm="1">
        <f t="array" ref="H472">_xll.SNL.Clients.Office.Excel.Functions.SPG($A472, "IQ_ASSET_TURNS", H$3)</f>
        <v>#INVALID COMPANY ID</v>
      </c>
      <c r="I472" s="9" t="str" cm="1">
        <f t="array" ref="I472">_xll.SNL.Clients.Office.Excel.Functions.SPG($A472, "IQ_ASSET_TURNS", I$3)</f>
        <v>#INVALID COMPANY ID</v>
      </c>
      <c r="J472" s="9" t="str" cm="1">
        <f t="array" ref="J472">_xll.SNL.Clients.Office.Excel.Functions.SPG($A472, "IQ_ASSET_TURNS", J$3)</f>
        <v>#INVALID COMPANY ID</v>
      </c>
    </row>
    <row r="473" spans="2:10" x14ac:dyDescent="0.3">
      <c r="B473" s="9" t="str" cm="1">
        <f t="array" ref="B473">_xll.SNL.Clients.Office.Excel.Functions.SPG($A473, "IQ_ASSET_TURNS", B$3)</f>
        <v>#INVALID COMPANY ID</v>
      </c>
      <c r="C473" s="9" t="str" cm="1">
        <f t="array" ref="C473">_xll.SNL.Clients.Office.Excel.Functions.SPG($A473, "IQ_ASSET_TURNS", C$3)</f>
        <v>#INVALID COMPANY ID</v>
      </c>
      <c r="D473" s="9" t="str" cm="1">
        <f t="array" ref="D473">_xll.SNL.Clients.Office.Excel.Functions.SPG($A473, "IQ_ASSET_TURNS", D$3)</f>
        <v>#INVALID COMPANY ID</v>
      </c>
      <c r="E473" s="9" t="str" cm="1">
        <f t="array" ref="E473">_xll.SNL.Clients.Office.Excel.Functions.SPG($A473, "IQ_ASSET_TURNS", E$3)</f>
        <v>#INVALID COMPANY ID</v>
      </c>
      <c r="F473" s="9" t="str" cm="1">
        <f t="array" ref="F473">_xll.SNL.Clients.Office.Excel.Functions.SPG($A473, "IQ_ASSET_TURNS", F$3)</f>
        <v>#INVALID COMPANY ID</v>
      </c>
      <c r="G473" s="9" t="str" cm="1">
        <f t="array" ref="G473">_xll.SNL.Clients.Office.Excel.Functions.SPG($A473, "IQ_ASSET_TURNS", G$3)</f>
        <v>#INVALID COMPANY ID</v>
      </c>
      <c r="H473" s="9" t="str" cm="1">
        <f t="array" ref="H473">_xll.SNL.Clients.Office.Excel.Functions.SPG($A473, "IQ_ASSET_TURNS", H$3)</f>
        <v>#INVALID COMPANY ID</v>
      </c>
      <c r="I473" s="9" t="str" cm="1">
        <f t="array" ref="I473">_xll.SNL.Clients.Office.Excel.Functions.SPG($A473, "IQ_ASSET_TURNS", I$3)</f>
        <v>#INVALID COMPANY ID</v>
      </c>
      <c r="J473" s="9" t="str" cm="1">
        <f t="array" ref="J473">_xll.SNL.Clients.Office.Excel.Functions.SPG($A473, "IQ_ASSET_TURNS", J$3)</f>
        <v>#INVALID COMPANY ID</v>
      </c>
    </row>
    <row r="474" spans="2:10" x14ac:dyDescent="0.3">
      <c r="B474" s="9" t="str" cm="1">
        <f t="array" ref="B474">_xll.SNL.Clients.Office.Excel.Functions.SPG($A474, "IQ_ASSET_TURNS", B$3)</f>
        <v>#INVALID COMPANY ID</v>
      </c>
      <c r="C474" s="9" t="str" cm="1">
        <f t="array" ref="C474">_xll.SNL.Clients.Office.Excel.Functions.SPG($A474, "IQ_ASSET_TURNS", C$3)</f>
        <v>#INVALID COMPANY ID</v>
      </c>
      <c r="D474" s="9" t="str" cm="1">
        <f t="array" ref="D474">_xll.SNL.Clients.Office.Excel.Functions.SPG($A474, "IQ_ASSET_TURNS", D$3)</f>
        <v>#INVALID COMPANY ID</v>
      </c>
      <c r="E474" s="9" t="str" cm="1">
        <f t="array" ref="E474">_xll.SNL.Clients.Office.Excel.Functions.SPG($A474, "IQ_ASSET_TURNS", E$3)</f>
        <v>#INVALID COMPANY ID</v>
      </c>
      <c r="F474" s="9" t="str" cm="1">
        <f t="array" ref="F474">_xll.SNL.Clients.Office.Excel.Functions.SPG($A474, "IQ_ASSET_TURNS", F$3)</f>
        <v>#INVALID COMPANY ID</v>
      </c>
      <c r="G474" s="9" t="str" cm="1">
        <f t="array" ref="G474">_xll.SNL.Clients.Office.Excel.Functions.SPG($A474, "IQ_ASSET_TURNS", G$3)</f>
        <v>#INVALID COMPANY ID</v>
      </c>
      <c r="H474" s="9" t="str" cm="1">
        <f t="array" ref="H474">_xll.SNL.Clients.Office.Excel.Functions.SPG($A474, "IQ_ASSET_TURNS", H$3)</f>
        <v>#INVALID COMPANY ID</v>
      </c>
      <c r="I474" s="9" t="str" cm="1">
        <f t="array" ref="I474">_xll.SNL.Clients.Office.Excel.Functions.SPG($A474, "IQ_ASSET_TURNS", I$3)</f>
        <v>#INVALID COMPANY ID</v>
      </c>
      <c r="J474" s="9" t="str" cm="1">
        <f t="array" ref="J474">_xll.SNL.Clients.Office.Excel.Functions.SPG($A474, "IQ_ASSET_TURNS", J$3)</f>
        <v>#INVALID COMPANY ID</v>
      </c>
    </row>
    <row r="475" spans="2:10" x14ac:dyDescent="0.3">
      <c r="B475" s="9" t="str" cm="1">
        <f t="array" ref="B475">_xll.SNL.Clients.Office.Excel.Functions.SPG($A475, "IQ_ASSET_TURNS", B$3)</f>
        <v>#INVALID COMPANY ID</v>
      </c>
      <c r="C475" s="9" t="str" cm="1">
        <f t="array" ref="C475">_xll.SNL.Clients.Office.Excel.Functions.SPG($A475, "IQ_ASSET_TURNS", C$3)</f>
        <v>#INVALID COMPANY ID</v>
      </c>
      <c r="D475" s="9" t="str" cm="1">
        <f t="array" ref="D475">_xll.SNL.Clients.Office.Excel.Functions.SPG($A475, "IQ_ASSET_TURNS", D$3)</f>
        <v>#INVALID COMPANY ID</v>
      </c>
      <c r="E475" s="9" t="str" cm="1">
        <f t="array" ref="E475">_xll.SNL.Clients.Office.Excel.Functions.SPG($A475, "IQ_ASSET_TURNS", E$3)</f>
        <v>#INVALID COMPANY ID</v>
      </c>
      <c r="F475" s="9" t="str" cm="1">
        <f t="array" ref="F475">_xll.SNL.Clients.Office.Excel.Functions.SPG($A475, "IQ_ASSET_TURNS", F$3)</f>
        <v>#INVALID COMPANY ID</v>
      </c>
      <c r="G475" s="9" t="str" cm="1">
        <f t="array" ref="G475">_xll.SNL.Clients.Office.Excel.Functions.SPG($A475, "IQ_ASSET_TURNS", G$3)</f>
        <v>#INVALID COMPANY ID</v>
      </c>
      <c r="H475" s="9" t="str" cm="1">
        <f t="array" ref="H475">_xll.SNL.Clients.Office.Excel.Functions.SPG($A475, "IQ_ASSET_TURNS", H$3)</f>
        <v>#INVALID COMPANY ID</v>
      </c>
      <c r="I475" s="9" t="str" cm="1">
        <f t="array" ref="I475">_xll.SNL.Clients.Office.Excel.Functions.SPG($A475, "IQ_ASSET_TURNS", I$3)</f>
        <v>#INVALID COMPANY ID</v>
      </c>
      <c r="J475" s="9" t="str" cm="1">
        <f t="array" ref="J475">_xll.SNL.Clients.Office.Excel.Functions.SPG($A475, "IQ_ASSET_TURNS", J$3)</f>
        <v>#INVALID COMPANY ID</v>
      </c>
    </row>
    <row r="476" spans="2:10" x14ac:dyDescent="0.3">
      <c r="B476" s="9" t="str" cm="1">
        <f t="array" ref="B476">_xll.SNL.Clients.Office.Excel.Functions.SPG($A476, "IQ_ASSET_TURNS", B$3)</f>
        <v>#INVALID COMPANY ID</v>
      </c>
      <c r="C476" s="9" t="str" cm="1">
        <f t="array" ref="C476">_xll.SNL.Clients.Office.Excel.Functions.SPG($A476, "IQ_ASSET_TURNS", C$3)</f>
        <v>#INVALID COMPANY ID</v>
      </c>
      <c r="D476" s="9" t="str" cm="1">
        <f t="array" ref="D476">_xll.SNL.Clients.Office.Excel.Functions.SPG($A476, "IQ_ASSET_TURNS", D$3)</f>
        <v>#INVALID COMPANY ID</v>
      </c>
      <c r="E476" s="9" t="str" cm="1">
        <f t="array" ref="E476">_xll.SNL.Clients.Office.Excel.Functions.SPG($A476, "IQ_ASSET_TURNS", E$3)</f>
        <v>#INVALID COMPANY ID</v>
      </c>
      <c r="F476" s="9" t="str" cm="1">
        <f t="array" ref="F476">_xll.SNL.Clients.Office.Excel.Functions.SPG($A476, "IQ_ASSET_TURNS", F$3)</f>
        <v>#INVALID COMPANY ID</v>
      </c>
      <c r="G476" s="9" t="str" cm="1">
        <f t="array" ref="G476">_xll.SNL.Clients.Office.Excel.Functions.SPG($A476, "IQ_ASSET_TURNS", G$3)</f>
        <v>#INVALID COMPANY ID</v>
      </c>
      <c r="H476" s="9" t="str" cm="1">
        <f t="array" ref="H476">_xll.SNL.Clients.Office.Excel.Functions.SPG($A476, "IQ_ASSET_TURNS", H$3)</f>
        <v>#INVALID COMPANY ID</v>
      </c>
      <c r="I476" s="9" t="str" cm="1">
        <f t="array" ref="I476">_xll.SNL.Clients.Office.Excel.Functions.SPG($A476, "IQ_ASSET_TURNS", I$3)</f>
        <v>#INVALID COMPANY ID</v>
      </c>
      <c r="J476" s="9" t="str" cm="1">
        <f t="array" ref="J476">_xll.SNL.Clients.Office.Excel.Functions.SPG($A476, "IQ_ASSET_TURNS", J$3)</f>
        <v>#INVALID COMPANY ID</v>
      </c>
    </row>
    <row r="477" spans="2:10" x14ac:dyDescent="0.3">
      <c r="B477" s="9" t="str" cm="1">
        <f t="array" ref="B477">_xll.SNL.Clients.Office.Excel.Functions.SPG($A477, "IQ_ASSET_TURNS", B$3)</f>
        <v>#INVALID COMPANY ID</v>
      </c>
      <c r="C477" s="9" t="str" cm="1">
        <f t="array" ref="C477">_xll.SNL.Clients.Office.Excel.Functions.SPG($A477, "IQ_ASSET_TURNS", C$3)</f>
        <v>#INVALID COMPANY ID</v>
      </c>
      <c r="D477" s="9" t="str" cm="1">
        <f t="array" ref="D477">_xll.SNL.Clients.Office.Excel.Functions.SPG($A477, "IQ_ASSET_TURNS", D$3)</f>
        <v>#INVALID COMPANY ID</v>
      </c>
      <c r="E477" s="9" t="str" cm="1">
        <f t="array" ref="E477">_xll.SNL.Clients.Office.Excel.Functions.SPG($A477, "IQ_ASSET_TURNS", E$3)</f>
        <v>#INVALID COMPANY ID</v>
      </c>
      <c r="F477" s="9" t="str" cm="1">
        <f t="array" ref="F477">_xll.SNL.Clients.Office.Excel.Functions.SPG($A477, "IQ_ASSET_TURNS", F$3)</f>
        <v>#INVALID COMPANY ID</v>
      </c>
      <c r="G477" s="9" t="str" cm="1">
        <f t="array" ref="G477">_xll.SNL.Clients.Office.Excel.Functions.SPG($A477, "IQ_ASSET_TURNS", G$3)</f>
        <v>#INVALID COMPANY ID</v>
      </c>
      <c r="H477" s="9" t="str" cm="1">
        <f t="array" ref="H477">_xll.SNL.Clients.Office.Excel.Functions.SPG($A477, "IQ_ASSET_TURNS", H$3)</f>
        <v>#INVALID COMPANY ID</v>
      </c>
      <c r="I477" s="9" t="str" cm="1">
        <f t="array" ref="I477">_xll.SNL.Clients.Office.Excel.Functions.SPG($A477, "IQ_ASSET_TURNS", I$3)</f>
        <v>#INVALID COMPANY ID</v>
      </c>
      <c r="J477" s="9" t="str" cm="1">
        <f t="array" ref="J477">_xll.SNL.Clients.Office.Excel.Functions.SPG($A477, "IQ_ASSET_TURNS", J$3)</f>
        <v>#INVALID COMPANY ID</v>
      </c>
    </row>
    <row r="478" spans="2:10" x14ac:dyDescent="0.3">
      <c r="B478" s="9" t="str" cm="1">
        <f t="array" ref="B478">_xll.SNL.Clients.Office.Excel.Functions.SPG($A478, "IQ_ASSET_TURNS", B$3)</f>
        <v>#INVALID COMPANY ID</v>
      </c>
      <c r="C478" s="9" t="str" cm="1">
        <f t="array" ref="C478">_xll.SNL.Clients.Office.Excel.Functions.SPG($A478, "IQ_ASSET_TURNS", C$3)</f>
        <v>#INVALID COMPANY ID</v>
      </c>
      <c r="D478" s="9" t="str" cm="1">
        <f t="array" ref="D478">_xll.SNL.Clients.Office.Excel.Functions.SPG($A478, "IQ_ASSET_TURNS", D$3)</f>
        <v>#INVALID COMPANY ID</v>
      </c>
      <c r="E478" s="9" t="str" cm="1">
        <f t="array" ref="E478">_xll.SNL.Clients.Office.Excel.Functions.SPG($A478, "IQ_ASSET_TURNS", E$3)</f>
        <v>#INVALID COMPANY ID</v>
      </c>
      <c r="F478" s="9" t="str" cm="1">
        <f t="array" ref="F478">_xll.SNL.Clients.Office.Excel.Functions.SPG($A478, "IQ_ASSET_TURNS", F$3)</f>
        <v>#INVALID COMPANY ID</v>
      </c>
      <c r="G478" s="9" t="str" cm="1">
        <f t="array" ref="G478">_xll.SNL.Clients.Office.Excel.Functions.SPG($A478, "IQ_ASSET_TURNS", G$3)</f>
        <v>#INVALID COMPANY ID</v>
      </c>
      <c r="H478" s="9" t="str" cm="1">
        <f t="array" ref="H478">_xll.SNL.Clients.Office.Excel.Functions.SPG($A478, "IQ_ASSET_TURNS", H$3)</f>
        <v>#INVALID COMPANY ID</v>
      </c>
      <c r="I478" s="9" t="str" cm="1">
        <f t="array" ref="I478">_xll.SNL.Clients.Office.Excel.Functions.SPG($A478, "IQ_ASSET_TURNS", I$3)</f>
        <v>#INVALID COMPANY ID</v>
      </c>
      <c r="J478" s="9" t="str" cm="1">
        <f t="array" ref="J478">_xll.SNL.Clients.Office.Excel.Functions.SPG($A478, "IQ_ASSET_TURNS", J$3)</f>
        <v>#INVALID COMPANY ID</v>
      </c>
    </row>
    <row r="479" spans="2:10" x14ac:dyDescent="0.3">
      <c r="B479" s="9" t="str" cm="1">
        <f t="array" ref="B479">_xll.SNL.Clients.Office.Excel.Functions.SPG($A479, "IQ_ASSET_TURNS", B$3)</f>
        <v>#INVALID COMPANY ID</v>
      </c>
      <c r="C479" s="9" t="str" cm="1">
        <f t="array" ref="C479">_xll.SNL.Clients.Office.Excel.Functions.SPG($A479, "IQ_ASSET_TURNS", C$3)</f>
        <v>#INVALID COMPANY ID</v>
      </c>
      <c r="D479" s="9" t="str" cm="1">
        <f t="array" ref="D479">_xll.SNL.Clients.Office.Excel.Functions.SPG($A479, "IQ_ASSET_TURNS", D$3)</f>
        <v>#INVALID COMPANY ID</v>
      </c>
      <c r="E479" s="9" t="str" cm="1">
        <f t="array" ref="E479">_xll.SNL.Clients.Office.Excel.Functions.SPG($A479, "IQ_ASSET_TURNS", E$3)</f>
        <v>#INVALID COMPANY ID</v>
      </c>
      <c r="F479" s="9" t="str" cm="1">
        <f t="array" ref="F479">_xll.SNL.Clients.Office.Excel.Functions.SPG($A479, "IQ_ASSET_TURNS", F$3)</f>
        <v>#INVALID COMPANY ID</v>
      </c>
      <c r="G479" s="9" t="str" cm="1">
        <f t="array" ref="G479">_xll.SNL.Clients.Office.Excel.Functions.SPG($A479, "IQ_ASSET_TURNS", G$3)</f>
        <v>#INVALID COMPANY ID</v>
      </c>
      <c r="H479" s="9" t="str" cm="1">
        <f t="array" ref="H479">_xll.SNL.Clients.Office.Excel.Functions.SPG($A479, "IQ_ASSET_TURNS", H$3)</f>
        <v>#INVALID COMPANY ID</v>
      </c>
      <c r="I479" s="9" t="str" cm="1">
        <f t="array" ref="I479">_xll.SNL.Clients.Office.Excel.Functions.SPG($A479, "IQ_ASSET_TURNS", I$3)</f>
        <v>#INVALID COMPANY ID</v>
      </c>
      <c r="J479" s="9" t="str" cm="1">
        <f t="array" ref="J479">_xll.SNL.Clients.Office.Excel.Functions.SPG($A479, "IQ_ASSET_TURNS", J$3)</f>
        <v>#INVALID COMPANY ID</v>
      </c>
    </row>
    <row r="480" spans="2:10" x14ac:dyDescent="0.3">
      <c r="B480" s="9" t="str" cm="1">
        <f t="array" ref="B480">_xll.SNL.Clients.Office.Excel.Functions.SPG($A480, "IQ_ASSET_TURNS", B$3)</f>
        <v>#INVALID COMPANY ID</v>
      </c>
      <c r="C480" s="9" t="str" cm="1">
        <f t="array" ref="C480">_xll.SNL.Clients.Office.Excel.Functions.SPG($A480, "IQ_ASSET_TURNS", C$3)</f>
        <v>#INVALID COMPANY ID</v>
      </c>
      <c r="D480" s="9" t="str" cm="1">
        <f t="array" ref="D480">_xll.SNL.Clients.Office.Excel.Functions.SPG($A480, "IQ_ASSET_TURNS", D$3)</f>
        <v>#INVALID COMPANY ID</v>
      </c>
      <c r="E480" s="9" t="str" cm="1">
        <f t="array" ref="E480">_xll.SNL.Clients.Office.Excel.Functions.SPG($A480, "IQ_ASSET_TURNS", E$3)</f>
        <v>#INVALID COMPANY ID</v>
      </c>
      <c r="F480" s="9" t="str" cm="1">
        <f t="array" ref="F480">_xll.SNL.Clients.Office.Excel.Functions.SPG($A480, "IQ_ASSET_TURNS", F$3)</f>
        <v>#INVALID COMPANY ID</v>
      </c>
      <c r="G480" s="9" t="str" cm="1">
        <f t="array" ref="G480">_xll.SNL.Clients.Office.Excel.Functions.SPG($A480, "IQ_ASSET_TURNS", G$3)</f>
        <v>#INVALID COMPANY ID</v>
      </c>
      <c r="H480" s="9" t="str" cm="1">
        <f t="array" ref="H480">_xll.SNL.Clients.Office.Excel.Functions.SPG($A480, "IQ_ASSET_TURNS", H$3)</f>
        <v>#INVALID COMPANY ID</v>
      </c>
      <c r="I480" s="9" t="str" cm="1">
        <f t="array" ref="I480">_xll.SNL.Clients.Office.Excel.Functions.SPG($A480, "IQ_ASSET_TURNS", I$3)</f>
        <v>#INVALID COMPANY ID</v>
      </c>
      <c r="J480" s="9" t="str" cm="1">
        <f t="array" ref="J480">_xll.SNL.Clients.Office.Excel.Functions.SPG($A480, "IQ_ASSET_TURNS", J$3)</f>
        <v>#INVALID COMPANY ID</v>
      </c>
    </row>
    <row r="481" spans="2:10" x14ac:dyDescent="0.3">
      <c r="B481" s="9" t="str" cm="1">
        <f t="array" ref="B481">_xll.SNL.Clients.Office.Excel.Functions.SPG($A481, "IQ_ASSET_TURNS", B$3)</f>
        <v>#INVALID COMPANY ID</v>
      </c>
      <c r="C481" s="9" t="str" cm="1">
        <f t="array" ref="C481">_xll.SNL.Clients.Office.Excel.Functions.SPG($A481, "IQ_ASSET_TURNS", C$3)</f>
        <v>#INVALID COMPANY ID</v>
      </c>
      <c r="D481" s="9" t="str" cm="1">
        <f t="array" ref="D481">_xll.SNL.Clients.Office.Excel.Functions.SPG($A481, "IQ_ASSET_TURNS", D$3)</f>
        <v>#INVALID COMPANY ID</v>
      </c>
      <c r="E481" s="9" t="str" cm="1">
        <f t="array" ref="E481">_xll.SNL.Clients.Office.Excel.Functions.SPG($A481, "IQ_ASSET_TURNS", E$3)</f>
        <v>#INVALID COMPANY ID</v>
      </c>
      <c r="F481" s="9" t="str" cm="1">
        <f t="array" ref="F481">_xll.SNL.Clients.Office.Excel.Functions.SPG($A481, "IQ_ASSET_TURNS", F$3)</f>
        <v>#INVALID COMPANY ID</v>
      </c>
      <c r="G481" s="9" t="str" cm="1">
        <f t="array" ref="G481">_xll.SNL.Clients.Office.Excel.Functions.SPG($A481, "IQ_ASSET_TURNS", G$3)</f>
        <v>#INVALID COMPANY ID</v>
      </c>
      <c r="H481" s="9" t="str" cm="1">
        <f t="array" ref="H481">_xll.SNL.Clients.Office.Excel.Functions.SPG($A481, "IQ_ASSET_TURNS", H$3)</f>
        <v>#INVALID COMPANY ID</v>
      </c>
      <c r="I481" s="9" t="str" cm="1">
        <f t="array" ref="I481">_xll.SNL.Clients.Office.Excel.Functions.SPG($A481, "IQ_ASSET_TURNS", I$3)</f>
        <v>#INVALID COMPANY ID</v>
      </c>
      <c r="J481" s="9" t="str" cm="1">
        <f t="array" ref="J481">_xll.SNL.Clients.Office.Excel.Functions.SPG($A481, "IQ_ASSET_TURNS", J$3)</f>
        <v>#INVALID COMPANY ID</v>
      </c>
    </row>
    <row r="482" spans="2:10" x14ac:dyDescent="0.3">
      <c r="B482" s="9" t="str" cm="1">
        <f t="array" ref="B482">_xll.SNL.Clients.Office.Excel.Functions.SPG($A482, "IQ_ASSET_TURNS", B$3)</f>
        <v>#INVALID COMPANY ID</v>
      </c>
      <c r="C482" s="9" t="str" cm="1">
        <f t="array" ref="C482">_xll.SNL.Clients.Office.Excel.Functions.SPG($A482, "IQ_ASSET_TURNS", C$3)</f>
        <v>#INVALID COMPANY ID</v>
      </c>
      <c r="D482" s="9" t="str" cm="1">
        <f t="array" ref="D482">_xll.SNL.Clients.Office.Excel.Functions.SPG($A482, "IQ_ASSET_TURNS", D$3)</f>
        <v>#INVALID COMPANY ID</v>
      </c>
      <c r="E482" s="9" t="str" cm="1">
        <f t="array" ref="E482">_xll.SNL.Clients.Office.Excel.Functions.SPG($A482, "IQ_ASSET_TURNS", E$3)</f>
        <v>#INVALID COMPANY ID</v>
      </c>
      <c r="F482" s="9" t="str" cm="1">
        <f t="array" ref="F482">_xll.SNL.Clients.Office.Excel.Functions.SPG($A482, "IQ_ASSET_TURNS", F$3)</f>
        <v>#INVALID COMPANY ID</v>
      </c>
      <c r="G482" s="9" t="str" cm="1">
        <f t="array" ref="G482">_xll.SNL.Clients.Office.Excel.Functions.SPG($A482, "IQ_ASSET_TURNS", G$3)</f>
        <v>#INVALID COMPANY ID</v>
      </c>
      <c r="H482" s="9" t="str" cm="1">
        <f t="array" ref="H482">_xll.SNL.Clients.Office.Excel.Functions.SPG($A482, "IQ_ASSET_TURNS", H$3)</f>
        <v>#INVALID COMPANY ID</v>
      </c>
      <c r="I482" s="9" t="str" cm="1">
        <f t="array" ref="I482">_xll.SNL.Clients.Office.Excel.Functions.SPG($A482, "IQ_ASSET_TURNS", I$3)</f>
        <v>#INVALID COMPANY ID</v>
      </c>
      <c r="J482" s="9" t="str" cm="1">
        <f t="array" ref="J482">_xll.SNL.Clients.Office.Excel.Functions.SPG($A482, "IQ_ASSET_TURNS", J$3)</f>
        <v>#INVALID COMPANY ID</v>
      </c>
    </row>
    <row r="483" spans="2:10" x14ac:dyDescent="0.3">
      <c r="B483" s="9" t="str" cm="1">
        <f t="array" ref="B483">_xll.SNL.Clients.Office.Excel.Functions.SPG($A483, "IQ_ASSET_TURNS", B$3)</f>
        <v>#INVALID COMPANY ID</v>
      </c>
      <c r="C483" s="9" t="str" cm="1">
        <f t="array" ref="C483">_xll.SNL.Clients.Office.Excel.Functions.SPG($A483, "IQ_ASSET_TURNS", C$3)</f>
        <v>#INVALID COMPANY ID</v>
      </c>
      <c r="D483" s="9" t="str" cm="1">
        <f t="array" ref="D483">_xll.SNL.Clients.Office.Excel.Functions.SPG($A483, "IQ_ASSET_TURNS", D$3)</f>
        <v>#INVALID COMPANY ID</v>
      </c>
      <c r="E483" s="9" t="str" cm="1">
        <f t="array" ref="E483">_xll.SNL.Clients.Office.Excel.Functions.SPG($A483, "IQ_ASSET_TURNS", E$3)</f>
        <v>#INVALID COMPANY ID</v>
      </c>
      <c r="F483" s="9" t="str" cm="1">
        <f t="array" ref="F483">_xll.SNL.Clients.Office.Excel.Functions.SPG($A483, "IQ_ASSET_TURNS", F$3)</f>
        <v>#INVALID COMPANY ID</v>
      </c>
      <c r="G483" s="9" t="str" cm="1">
        <f t="array" ref="G483">_xll.SNL.Clients.Office.Excel.Functions.SPG($A483, "IQ_ASSET_TURNS", G$3)</f>
        <v>#INVALID COMPANY ID</v>
      </c>
      <c r="H483" s="9" t="str" cm="1">
        <f t="array" ref="H483">_xll.SNL.Clients.Office.Excel.Functions.SPG($A483, "IQ_ASSET_TURNS", H$3)</f>
        <v>#INVALID COMPANY ID</v>
      </c>
      <c r="I483" s="9" t="str" cm="1">
        <f t="array" ref="I483">_xll.SNL.Clients.Office.Excel.Functions.SPG($A483, "IQ_ASSET_TURNS", I$3)</f>
        <v>#INVALID COMPANY ID</v>
      </c>
      <c r="J483" s="9" t="str" cm="1">
        <f t="array" ref="J483">_xll.SNL.Clients.Office.Excel.Functions.SPG($A483, "IQ_ASSET_TURNS", J$3)</f>
        <v>#INVALID COMPANY ID</v>
      </c>
    </row>
    <row r="484" spans="2:10" x14ac:dyDescent="0.3">
      <c r="B484" s="9" t="str" cm="1">
        <f t="array" ref="B484">_xll.SNL.Clients.Office.Excel.Functions.SPG($A484, "IQ_ASSET_TURNS", B$3)</f>
        <v>#INVALID COMPANY ID</v>
      </c>
      <c r="C484" s="9" t="str" cm="1">
        <f t="array" ref="C484">_xll.SNL.Clients.Office.Excel.Functions.SPG($A484, "IQ_ASSET_TURNS", C$3)</f>
        <v>#INVALID COMPANY ID</v>
      </c>
      <c r="D484" s="9" t="str" cm="1">
        <f t="array" ref="D484">_xll.SNL.Clients.Office.Excel.Functions.SPG($A484, "IQ_ASSET_TURNS", D$3)</f>
        <v>#INVALID COMPANY ID</v>
      </c>
      <c r="E484" s="9" t="str" cm="1">
        <f t="array" ref="E484">_xll.SNL.Clients.Office.Excel.Functions.SPG($A484, "IQ_ASSET_TURNS", E$3)</f>
        <v>#INVALID COMPANY ID</v>
      </c>
      <c r="F484" s="9" t="str" cm="1">
        <f t="array" ref="F484">_xll.SNL.Clients.Office.Excel.Functions.SPG($A484, "IQ_ASSET_TURNS", F$3)</f>
        <v>#INVALID COMPANY ID</v>
      </c>
      <c r="G484" s="9" t="str" cm="1">
        <f t="array" ref="G484">_xll.SNL.Clients.Office.Excel.Functions.SPG($A484, "IQ_ASSET_TURNS", G$3)</f>
        <v>#INVALID COMPANY ID</v>
      </c>
      <c r="H484" s="9" t="str" cm="1">
        <f t="array" ref="H484">_xll.SNL.Clients.Office.Excel.Functions.SPG($A484, "IQ_ASSET_TURNS", H$3)</f>
        <v>#INVALID COMPANY ID</v>
      </c>
      <c r="I484" s="9" t="str" cm="1">
        <f t="array" ref="I484">_xll.SNL.Clients.Office.Excel.Functions.SPG($A484, "IQ_ASSET_TURNS", I$3)</f>
        <v>#INVALID COMPANY ID</v>
      </c>
      <c r="J484" s="9" t="str" cm="1">
        <f t="array" ref="J484">_xll.SNL.Clients.Office.Excel.Functions.SPG($A484, "IQ_ASSET_TURNS", J$3)</f>
        <v>#INVALID COMPANY ID</v>
      </c>
    </row>
    <row r="485" spans="2:10" x14ac:dyDescent="0.3">
      <c r="B485" s="9" t="str" cm="1">
        <f t="array" ref="B485">_xll.SNL.Clients.Office.Excel.Functions.SPG($A485, "IQ_ASSET_TURNS", B$3)</f>
        <v>#INVALID COMPANY ID</v>
      </c>
      <c r="C485" s="9" t="str" cm="1">
        <f t="array" ref="C485">_xll.SNL.Clients.Office.Excel.Functions.SPG($A485, "IQ_ASSET_TURNS", C$3)</f>
        <v>#INVALID COMPANY ID</v>
      </c>
      <c r="D485" s="9" t="str" cm="1">
        <f t="array" ref="D485">_xll.SNL.Clients.Office.Excel.Functions.SPG($A485, "IQ_ASSET_TURNS", D$3)</f>
        <v>#INVALID COMPANY ID</v>
      </c>
      <c r="E485" s="9" t="str" cm="1">
        <f t="array" ref="E485">_xll.SNL.Clients.Office.Excel.Functions.SPG($A485, "IQ_ASSET_TURNS", E$3)</f>
        <v>#INVALID COMPANY ID</v>
      </c>
      <c r="F485" s="9" t="str" cm="1">
        <f t="array" ref="F485">_xll.SNL.Clients.Office.Excel.Functions.SPG($A485, "IQ_ASSET_TURNS", F$3)</f>
        <v>#INVALID COMPANY ID</v>
      </c>
      <c r="G485" s="9" t="str" cm="1">
        <f t="array" ref="G485">_xll.SNL.Clients.Office.Excel.Functions.SPG($A485, "IQ_ASSET_TURNS", G$3)</f>
        <v>#INVALID COMPANY ID</v>
      </c>
      <c r="H485" s="9" t="str" cm="1">
        <f t="array" ref="H485">_xll.SNL.Clients.Office.Excel.Functions.SPG($A485, "IQ_ASSET_TURNS", H$3)</f>
        <v>#INVALID COMPANY ID</v>
      </c>
      <c r="I485" s="9" t="str" cm="1">
        <f t="array" ref="I485">_xll.SNL.Clients.Office.Excel.Functions.SPG($A485, "IQ_ASSET_TURNS", I$3)</f>
        <v>#INVALID COMPANY ID</v>
      </c>
      <c r="J485" s="9" t="str" cm="1">
        <f t="array" ref="J485">_xll.SNL.Clients.Office.Excel.Functions.SPG($A485, "IQ_ASSET_TURNS", J$3)</f>
        <v>#INVALID COMPANY ID</v>
      </c>
    </row>
    <row r="486" spans="2:10" x14ac:dyDescent="0.3">
      <c r="B486" s="9" t="str" cm="1">
        <f t="array" ref="B486">_xll.SNL.Clients.Office.Excel.Functions.SPG($A486, "IQ_ASSET_TURNS", B$3)</f>
        <v>#INVALID COMPANY ID</v>
      </c>
      <c r="C486" s="9" t="str" cm="1">
        <f t="array" ref="C486">_xll.SNL.Clients.Office.Excel.Functions.SPG($A486, "IQ_ASSET_TURNS", C$3)</f>
        <v>#INVALID COMPANY ID</v>
      </c>
      <c r="D486" s="9" t="str" cm="1">
        <f t="array" ref="D486">_xll.SNL.Clients.Office.Excel.Functions.SPG($A486, "IQ_ASSET_TURNS", D$3)</f>
        <v>#INVALID COMPANY ID</v>
      </c>
      <c r="E486" s="9" t="str" cm="1">
        <f t="array" ref="E486">_xll.SNL.Clients.Office.Excel.Functions.SPG($A486, "IQ_ASSET_TURNS", E$3)</f>
        <v>#INVALID COMPANY ID</v>
      </c>
      <c r="F486" s="9" t="str" cm="1">
        <f t="array" ref="F486">_xll.SNL.Clients.Office.Excel.Functions.SPG($A486, "IQ_ASSET_TURNS", F$3)</f>
        <v>#INVALID COMPANY ID</v>
      </c>
      <c r="G486" s="9" t="str" cm="1">
        <f t="array" ref="G486">_xll.SNL.Clients.Office.Excel.Functions.SPG($A486, "IQ_ASSET_TURNS", G$3)</f>
        <v>#INVALID COMPANY ID</v>
      </c>
      <c r="H486" s="9" t="str" cm="1">
        <f t="array" ref="H486">_xll.SNL.Clients.Office.Excel.Functions.SPG($A486, "IQ_ASSET_TURNS", H$3)</f>
        <v>#INVALID COMPANY ID</v>
      </c>
      <c r="I486" s="9" t="str" cm="1">
        <f t="array" ref="I486">_xll.SNL.Clients.Office.Excel.Functions.SPG($A486, "IQ_ASSET_TURNS", I$3)</f>
        <v>#INVALID COMPANY ID</v>
      </c>
      <c r="J486" s="9" t="str" cm="1">
        <f t="array" ref="J486">_xll.SNL.Clients.Office.Excel.Functions.SPG($A486, "IQ_ASSET_TURNS", J$3)</f>
        <v>#INVALID COMPANY ID</v>
      </c>
    </row>
    <row r="487" spans="2:10" x14ac:dyDescent="0.3">
      <c r="B487" s="9" t="str" cm="1">
        <f t="array" ref="B487">_xll.SNL.Clients.Office.Excel.Functions.SPG($A487, "IQ_ASSET_TURNS", B$3)</f>
        <v>#INVALID COMPANY ID</v>
      </c>
      <c r="C487" s="9" t="str" cm="1">
        <f t="array" ref="C487">_xll.SNL.Clients.Office.Excel.Functions.SPG($A487, "IQ_ASSET_TURNS", C$3)</f>
        <v>#INVALID COMPANY ID</v>
      </c>
      <c r="D487" s="9" t="str" cm="1">
        <f t="array" ref="D487">_xll.SNL.Clients.Office.Excel.Functions.SPG($A487, "IQ_ASSET_TURNS", D$3)</f>
        <v>#INVALID COMPANY ID</v>
      </c>
      <c r="E487" s="9" t="str" cm="1">
        <f t="array" ref="E487">_xll.SNL.Clients.Office.Excel.Functions.SPG($A487, "IQ_ASSET_TURNS", E$3)</f>
        <v>#INVALID COMPANY ID</v>
      </c>
      <c r="F487" s="9" t="str" cm="1">
        <f t="array" ref="F487">_xll.SNL.Clients.Office.Excel.Functions.SPG($A487, "IQ_ASSET_TURNS", F$3)</f>
        <v>#INVALID COMPANY ID</v>
      </c>
      <c r="G487" s="9" t="str" cm="1">
        <f t="array" ref="G487">_xll.SNL.Clients.Office.Excel.Functions.SPG($A487, "IQ_ASSET_TURNS", G$3)</f>
        <v>#INVALID COMPANY ID</v>
      </c>
      <c r="H487" s="9" t="str" cm="1">
        <f t="array" ref="H487">_xll.SNL.Clients.Office.Excel.Functions.SPG($A487, "IQ_ASSET_TURNS", H$3)</f>
        <v>#INVALID COMPANY ID</v>
      </c>
      <c r="I487" s="9" t="str" cm="1">
        <f t="array" ref="I487">_xll.SNL.Clients.Office.Excel.Functions.SPG($A487, "IQ_ASSET_TURNS", I$3)</f>
        <v>#INVALID COMPANY ID</v>
      </c>
      <c r="J487" s="9" t="str" cm="1">
        <f t="array" ref="J487">_xll.SNL.Clients.Office.Excel.Functions.SPG($A487, "IQ_ASSET_TURNS", J$3)</f>
        <v>#INVALID COMPANY ID</v>
      </c>
    </row>
    <row r="488" spans="2:10" x14ac:dyDescent="0.3">
      <c r="B488" s="9" t="str" cm="1">
        <f t="array" ref="B488">_xll.SNL.Clients.Office.Excel.Functions.SPG($A488, "IQ_ASSET_TURNS", B$3)</f>
        <v>#INVALID COMPANY ID</v>
      </c>
      <c r="C488" s="9" t="str" cm="1">
        <f t="array" ref="C488">_xll.SNL.Clients.Office.Excel.Functions.SPG($A488, "IQ_ASSET_TURNS", C$3)</f>
        <v>#INVALID COMPANY ID</v>
      </c>
      <c r="D488" s="9" t="str" cm="1">
        <f t="array" ref="D488">_xll.SNL.Clients.Office.Excel.Functions.SPG($A488, "IQ_ASSET_TURNS", D$3)</f>
        <v>#INVALID COMPANY ID</v>
      </c>
      <c r="E488" s="9" t="str" cm="1">
        <f t="array" ref="E488">_xll.SNL.Clients.Office.Excel.Functions.SPG($A488, "IQ_ASSET_TURNS", E$3)</f>
        <v>#INVALID COMPANY ID</v>
      </c>
      <c r="F488" s="9" t="str" cm="1">
        <f t="array" ref="F488">_xll.SNL.Clients.Office.Excel.Functions.SPG($A488, "IQ_ASSET_TURNS", F$3)</f>
        <v>#INVALID COMPANY ID</v>
      </c>
      <c r="G488" s="9" t="str" cm="1">
        <f t="array" ref="G488">_xll.SNL.Clients.Office.Excel.Functions.SPG($A488, "IQ_ASSET_TURNS", G$3)</f>
        <v>#INVALID COMPANY ID</v>
      </c>
      <c r="H488" s="9" t="str" cm="1">
        <f t="array" ref="H488">_xll.SNL.Clients.Office.Excel.Functions.SPG($A488, "IQ_ASSET_TURNS", H$3)</f>
        <v>#INVALID COMPANY ID</v>
      </c>
      <c r="I488" s="9" t="str" cm="1">
        <f t="array" ref="I488">_xll.SNL.Clients.Office.Excel.Functions.SPG($A488, "IQ_ASSET_TURNS", I$3)</f>
        <v>#INVALID COMPANY ID</v>
      </c>
      <c r="J488" s="9" t="str" cm="1">
        <f t="array" ref="J488">_xll.SNL.Clients.Office.Excel.Functions.SPG($A488, "IQ_ASSET_TURNS", J$3)</f>
        <v>#INVALID COMPANY ID</v>
      </c>
    </row>
    <row r="489" spans="2:10" x14ac:dyDescent="0.3">
      <c r="B489" s="9" t="str" cm="1">
        <f t="array" ref="B489">_xll.SNL.Clients.Office.Excel.Functions.SPG($A489, "IQ_ASSET_TURNS", B$3)</f>
        <v>#INVALID COMPANY ID</v>
      </c>
      <c r="C489" s="9" t="str" cm="1">
        <f t="array" ref="C489">_xll.SNL.Clients.Office.Excel.Functions.SPG($A489, "IQ_ASSET_TURNS", C$3)</f>
        <v>#INVALID COMPANY ID</v>
      </c>
      <c r="D489" s="9" t="str" cm="1">
        <f t="array" ref="D489">_xll.SNL.Clients.Office.Excel.Functions.SPG($A489, "IQ_ASSET_TURNS", D$3)</f>
        <v>#INVALID COMPANY ID</v>
      </c>
      <c r="E489" s="9" t="str" cm="1">
        <f t="array" ref="E489">_xll.SNL.Clients.Office.Excel.Functions.SPG($A489, "IQ_ASSET_TURNS", E$3)</f>
        <v>#INVALID COMPANY ID</v>
      </c>
      <c r="F489" s="9" t="str" cm="1">
        <f t="array" ref="F489">_xll.SNL.Clients.Office.Excel.Functions.SPG($A489, "IQ_ASSET_TURNS", F$3)</f>
        <v>#INVALID COMPANY ID</v>
      </c>
      <c r="G489" s="9" t="str" cm="1">
        <f t="array" ref="G489">_xll.SNL.Clients.Office.Excel.Functions.SPG($A489, "IQ_ASSET_TURNS", G$3)</f>
        <v>#INVALID COMPANY ID</v>
      </c>
      <c r="H489" s="9" t="str" cm="1">
        <f t="array" ref="H489">_xll.SNL.Clients.Office.Excel.Functions.SPG($A489, "IQ_ASSET_TURNS", H$3)</f>
        <v>#INVALID COMPANY ID</v>
      </c>
      <c r="I489" s="9" t="str" cm="1">
        <f t="array" ref="I489">_xll.SNL.Clients.Office.Excel.Functions.SPG($A489, "IQ_ASSET_TURNS", I$3)</f>
        <v>#INVALID COMPANY ID</v>
      </c>
      <c r="J489" s="9" t="str" cm="1">
        <f t="array" ref="J489">_xll.SNL.Clients.Office.Excel.Functions.SPG($A489, "IQ_ASSET_TURNS", J$3)</f>
        <v>#INVALID COMPANY ID</v>
      </c>
    </row>
    <row r="490" spans="2:10" x14ac:dyDescent="0.3">
      <c r="B490" s="9" t="str" cm="1">
        <f t="array" ref="B490">_xll.SNL.Clients.Office.Excel.Functions.SPG($A490, "IQ_ASSET_TURNS", B$3)</f>
        <v>#INVALID COMPANY ID</v>
      </c>
      <c r="C490" s="9" t="str" cm="1">
        <f t="array" ref="C490">_xll.SNL.Clients.Office.Excel.Functions.SPG($A490, "IQ_ASSET_TURNS", C$3)</f>
        <v>#INVALID COMPANY ID</v>
      </c>
      <c r="D490" s="9" t="str" cm="1">
        <f t="array" ref="D490">_xll.SNL.Clients.Office.Excel.Functions.SPG($A490, "IQ_ASSET_TURNS", D$3)</f>
        <v>#INVALID COMPANY ID</v>
      </c>
      <c r="E490" s="9" t="str" cm="1">
        <f t="array" ref="E490">_xll.SNL.Clients.Office.Excel.Functions.SPG($A490, "IQ_ASSET_TURNS", E$3)</f>
        <v>#INVALID COMPANY ID</v>
      </c>
      <c r="F490" s="9" t="str" cm="1">
        <f t="array" ref="F490">_xll.SNL.Clients.Office.Excel.Functions.SPG($A490, "IQ_ASSET_TURNS", F$3)</f>
        <v>#INVALID COMPANY ID</v>
      </c>
      <c r="G490" s="9" t="str" cm="1">
        <f t="array" ref="G490">_xll.SNL.Clients.Office.Excel.Functions.SPG($A490, "IQ_ASSET_TURNS", G$3)</f>
        <v>#INVALID COMPANY ID</v>
      </c>
      <c r="H490" s="9" t="str" cm="1">
        <f t="array" ref="H490">_xll.SNL.Clients.Office.Excel.Functions.SPG($A490, "IQ_ASSET_TURNS", H$3)</f>
        <v>#INVALID COMPANY ID</v>
      </c>
      <c r="I490" s="9" t="str" cm="1">
        <f t="array" ref="I490">_xll.SNL.Clients.Office.Excel.Functions.SPG($A490, "IQ_ASSET_TURNS", I$3)</f>
        <v>#INVALID COMPANY ID</v>
      </c>
      <c r="J490" s="9" t="str" cm="1">
        <f t="array" ref="J490">_xll.SNL.Clients.Office.Excel.Functions.SPG($A490, "IQ_ASSET_TURNS", J$3)</f>
        <v>#INVALID COMPANY ID</v>
      </c>
    </row>
    <row r="491" spans="2:10" x14ac:dyDescent="0.3">
      <c r="B491" s="9" t="str" cm="1">
        <f t="array" ref="B491">_xll.SNL.Clients.Office.Excel.Functions.SPG($A491, "IQ_ASSET_TURNS", B$3)</f>
        <v>#INVALID COMPANY ID</v>
      </c>
      <c r="C491" s="9" t="str" cm="1">
        <f t="array" ref="C491">_xll.SNL.Clients.Office.Excel.Functions.SPG($A491, "IQ_ASSET_TURNS", C$3)</f>
        <v>#INVALID COMPANY ID</v>
      </c>
      <c r="D491" s="9" t="str" cm="1">
        <f t="array" ref="D491">_xll.SNL.Clients.Office.Excel.Functions.SPG($A491, "IQ_ASSET_TURNS", D$3)</f>
        <v>#INVALID COMPANY ID</v>
      </c>
      <c r="E491" s="9" t="str" cm="1">
        <f t="array" ref="E491">_xll.SNL.Clients.Office.Excel.Functions.SPG($A491, "IQ_ASSET_TURNS", E$3)</f>
        <v>#INVALID COMPANY ID</v>
      </c>
      <c r="F491" s="9" t="str" cm="1">
        <f t="array" ref="F491">_xll.SNL.Clients.Office.Excel.Functions.SPG($A491, "IQ_ASSET_TURNS", F$3)</f>
        <v>#INVALID COMPANY ID</v>
      </c>
      <c r="G491" s="9" t="str" cm="1">
        <f t="array" ref="G491">_xll.SNL.Clients.Office.Excel.Functions.SPG($A491, "IQ_ASSET_TURNS", G$3)</f>
        <v>#INVALID COMPANY ID</v>
      </c>
      <c r="H491" s="9" t="str" cm="1">
        <f t="array" ref="H491">_xll.SNL.Clients.Office.Excel.Functions.SPG($A491, "IQ_ASSET_TURNS", H$3)</f>
        <v>#INVALID COMPANY ID</v>
      </c>
      <c r="I491" s="9" t="str" cm="1">
        <f t="array" ref="I491">_xll.SNL.Clients.Office.Excel.Functions.SPG($A491, "IQ_ASSET_TURNS", I$3)</f>
        <v>#INVALID COMPANY ID</v>
      </c>
      <c r="J491" s="9" t="str" cm="1">
        <f t="array" ref="J491">_xll.SNL.Clients.Office.Excel.Functions.SPG($A491, "IQ_ASSET_TURNS", J$3)</f>
        <v>#INVALID COMPANY ID</v>
      </c>
    </row>
    <row r="492" spans="2:10" x14ac:dyDescent="0.3">
      <c r="B492" s="9" t="str" cm="1">
        <f t="array" ref="B492">_xll.SNL.Clients.Office.Excel.Functions.SPG($A492, "IQ_ASSET_TURNS", B$3)</f>
        <v>#INVALID COMPANY ID</v>
      </c>
      <c r="C492" s="9" t="str" cm="1">
        <f t="array" ref="C492">_xll.SNL.Clients.Office.Excel.Functions.SPG($A492, "IQ_ASSET_TURNS", C$3)</f>
        <v>#INVALID COMPANY ID</v>
      </c>
      <c r="D492" s="9" t="str" cm="1">
        <f t="array" ref="D492">_xll.SNL.Clients.Office.Excel.Functions.SPG($A492, "IQ_ASSET_TURNS", D$3)</f>
        <v>#INVALID COMPANY ID</v>
      </c>
      <c r="E492" s="9" t="str" cm="1">
        <f t="array" ref="E492">_xll.SNL.Clients.Office.Excel.Functions.SPG($A492, "IQ_ASSET_TURNS", E$3)</f>
        <v>#INVALID COMPANY ID</v>
      </c>
      <c r="F492" s="9" t="str" cm="1">
        <f t="array" ref="F492">_xll.SNL.Clients.Office.Excel.Functions.SPG($A492, "IQ_ASSET_TURNS", F$3)</f>
        <v>#INVALID COMPANY ID</v>
      </c>
      <c r="G492" s="9" t="str" cm="1">
        <f t="array" ref="G492">_xll.SNL.Clients.Office.Excel.Functions.SPG($A492, "IQ_ASSET_TURNS", G$3)</f>
        <v>#INVALID COMPANY ID</v>
      </c>
      <c r="H492" s="9" t="str" cm="1">
        <f t="array" ref="H492">_xll.SNL.Clients.Office.Excel.Functions.SPG($A492, "IQ_ASSET_TURNS", H$3)</f>
        <v>#INVALID COMPANY ID</v>
      </c>
      <c r="I492" s="9" t="str" cm="1">
        <f t="array" ref="I492">_xll.SNL.Clients.Office.Excel.Functions.SPG($A492, "IQ_ASSET_TURNS", I$3)</f>
        <v>#INVALID COMPANY ID</v>
      </c>
      <c r="J492" s="9" t="str" cm="1">
        <f t="array" ref="J492">_xll.SNL.Clients.Office.Excel.Functions.SPG($A492, "IQ_ASSET_TURNS", J$3)</f>
        <v>#INVALID COMPANY ID</v>
      </c>
    </row>
    <row r="493" spans="2:10" x14ac:dyDescent="0.3">
      <c r="B493" s="9" t="str" cm="1">
        <f t="array" ref="B493">_xll.SNL.Clients.Office.Excel.Functions.SPG($A493, "IQ_ASSET_TURNS", B$3)</f>
        <v>#INVALID COMPANY ID</v>
      </c>
      <c r="C493" s="9" t="str" cm="1">
        <f t="array" ref="C493">_xll.SNL.Clients.Office.Excel.Functions.SPG($A493, "IQ_ASSET_TURNS", C$3)</f>
        <v>#INVALID COMPANY ID</v>
      </c>
      <c r="D493" s="9" t="str" cm="1">
        <f t="array" ref="D493">_xll.SNL.Clients.Office.Excel.Functions.SPG($A493, "IQ_ASSET_TURNS", D$3)</f>
        <v>#INVALID COMPANY ID</v>
      </c>
      <c r="E493" s="9" t="str" cm="1">
        <f t="array" ref="E493">_xll.SNL.Clients.Office.Excel.Functions.SPG($A493, "IQ_ASSET_TURNS", E$3)</f>
        <v>#INVALID COMPANY ID</v>
      </c>
      <c r="F493" s="9" t="str" cm="1">
        <f t="array" ref="F493">_xll.SNL.Clients.Office.Excel.Functions.SPG($A493, "IQ_ASSET_TURNS", F$3)</f>
        <v>#INVALID COMPANY ID</v>
      </c>
      <c r="G493" s="9" t="str" cm="1">
        <f t="array" ref="G493">_xll.SNL.Clients.Office.Excel.Functions.SPG($A493, "IQ_ASSET_TURNS", G$3)</f>
        <v>#INVALID COMPANY ID</v>
      </c>
      <c r="H493" s="9" t="str" cm="1">
        <f t="array" ref="H493">_xll.SNL.Clients.Office.Excel.Functions.SPG($A493, "IQ_ASSET_TURNS", H$3)</f>
        <v>#INVALID COMPANY ID</v>
      </c>
      <c r="I493" s="9" t="str" cm="1">
        <f t="array" ref="I493">_xll.SNL.Clients.Office.Excel.Functions.SPG($A493, "IQ_ASSET_TURNS", I$3)</f>
        <v>#INVALID COMPANY ID</v>
      </c>
      <c r="J493" s="9" t="str" cm="1">
        <f t="array" ref="J493">_xll.SNL.Clients.Office.Excel.Functions.SPG($A493, "IQ_ASSET_TURNS", J$3)</f>
        <v>#INVALID COMPANY ID</v>
      </c>
    </row>
    <row r="494" spans="2:10" x14ac:dyDescent="0.3">
      <c r="B494" s="9" t="str" cm="1">
        <f t="array" ref="B494">_xll.SNL.Clients.Office.Excel.Functions.SPG($A494, "IQ_ASSET_TURNS", B$3)</f>
        <v>#INVALID COMPANY ID</v>
      </c>
      <c r="C494" s="9" t="str" cm="1">
        <f t="array" ref="C494">_xll.SNL.Clients.Office.Excel.Functions.SPG($A494, "IQ_ASSET_TURNS", C$3)</f>
        <v>#INVALID COMPANY ID</v>
      </c>
      <c r="D494" s="9" t="str" cm="1">
        <f t="array" ref="D494">_xll.SNL.Clients.Office.Excel.Functions.SPG($A494, "IQ_ASSET_TURNS", D$3)</f>
        <v>#INVALID COMPANY ID</v>
      </c>
      <c r="E494" s="9" t="str" cm="1">
        <f t="array" ref="E494">_xll.SNL.Clients.Office.Excel.Functions.SPG($A494, "IQ_ASSET_TURNS", E$3)</f>
        <v>#INVALID COMPANY ID</v>
      </c>
      <c r="F494" s="9" t="str" cm="1">
        <f t="array" ref="F494">_xll.SNL.Clients.Office.Excel.Functions.SPG($A494, "IQ_ASSET_TURNS", F$3)</f>
        <v>#INVALID COMPANY ID</v>
      </c>
      <c r="G494" s="9" t="str" cm="1">
        <f t="array" ref="G494">_xll.SNL.Clients.Office.Excel.Functions.SPG($A494, "IQ_ASSET_TURNS", G$3)</f>
        <v>#INVALID COMPANY ID</v>
      </c>
      <c r="H494" s="9" t="str" cm="1">
        <f t="array" ref="H494">_xll.SNL.Clients.Office.Excel.Functions.SPG($A494, "IQ_ASSET_TURNS", H$3)</f>
        <v>#INVALID COMPANY ID</v>
      </c>
      <c r="I494" s="9" t="str" cm="1">
        <f t="array" ref="I494">_xll.SNL.Clients.Office.Excel.Functions.SPG($A494, "IQ_ASSET_TURNS", I$3)</f>
        <v>#INVALID COMPANY ID</v>
      </c>
      <c r="J494" s="9" t="str" cm="1">
        <f t="array" ref="J494">_xll.SNL.Clients.Office.Excel.Functions.SPG($A494, "IQ_ASSET_TURNS", J$3)</f>
        <v>#INVALID COMPANY ID</v>
      </c>
    </row>
    <row r="495" spans="2:10" x14ac:dyDescent="0.3">
      <c r="B495" s="9" t="str" cm="1">
        <f t="array" ref="B495">_xll.SNL.Clients.Office.Excel.Functions.SPG($A495, "IQ_ASSET_TURNS", B$3)</f>
        <v>#INVALID COMPANY ID</v>
      </c>
      <c r="C495" s="9" t="str" cm="1">
        <f t="array" ref="C495">_xll.SNL.Clients.Office.Excel.Functions.SPG($A495, "IQ_ASSET_TURNS", C$3)</f>
        <v>#INVALID COMPANY ID</v>
      </c>
      <c r="D495" s="9" t="str" cm="1">
        <f t="array" ref="D495">_xll.SNL.Clients.Office.Excel.Functions.SPG($A495, "IQ_ASSET_TURNS", D$3)</f>
        <v>#INVALID COMPANY ID</v>
      </c>
      <c r="E495" s="9" t="str" cm="1">
        <f t="array" ref="E495">_xll.SNL.Clients.Office.Excel.Functions.SPG($A495, "IQ_ASSET_TURNS", E$3)</f>
        <v>#INVALID COMPANY ID</v>
      </c>
      <c r="F495" s="9" t="str" cm="1">
        <f t="array" ref="F495">_xll.SNL.Clients.Office.Excel.Functions.SPG($A495, "IQ_ASSET_TURNS", F$3)</f>
        <v>#INVALID COMPANY ID</v>
      </c>
      <c r="G495" s="9" t="str" cm="1">
        <f t="array" ref="G495">_xll.SNL.Clients.Office.Excel.Functions.SPG($A495, "IQ_ASSET_TURNS", G$3)</f>
        <v>#INVALID COMPANY ID</v>
      </c>
      <c r="H495" s="9" t="str" cm="1">
        <f t="array" ref="H495">_xll.SNL.Clients.Office.Excel.Functions.SPG($A495, "IQ_ASSET_TURNS", H$3)</f>
        <v>#INVALID COMPANY ID</v>
      </c>
      <c r="I495" s="9" t="str" cm="1">
        <f t="array" ref="I495">_xll.SNL.Clients.Office.Excel.Functions.SPG($A495, "IQ_ASSET_TURNS", I$3)</f>
        <v>#INVALID COMPANY ID</v>
      </c>
      <c r="J495" s="9" t="str" cm="1">
        <f t="array" ref="J495">_xll.SNL.Clients.Office.Excel.Functions.SPG($A495, "IQ_ASSET_TURNS", J$3)</f>
        <v>#INVALID COMPANY ID</v>
      </c>
    </row>
    <row r="496" spans="2:10" x14ac:dyDescent="0.3">
      <c r="B496" s="9" t="str" cm="1">
        <f t="array" ref="B496">_xll.SNL.Clients.Office.Excel.Functions.SPG($A496, "IQ_ASSET_TURNS", B$3)</f>
        <v>#INVALID COMPANY ID</v>
      </c>
      <c r="C496" s="9" t="str" cm="1">
        <f t="array" ref="C496">_xll.SNL.Clients.Office.Excel.Functions.SPG($A496, "IQ_ASSET_TURNS", C$3)</f>
        <v>#INVALID COMPANY ID</v>
      </c>
      <c r="D496" s="9" t="str" cm="1">
        <f t="array" ref="D496">_xll.SNL.Clients.Office.Excel.Functions.SPG($A496, "IQ_ASSET_TURNS", D$3)</f>
        <v>#INVALID COMPANY ID</v>
      </c>
      <c r="E496" s="9" t="str" cm="1">
        <f t="array" ref="E496">_xll.SNL.Clients.Office.Excel.Functions.SPG($A496, "IQ_ASSET_TURNS", E$3)</f>
        <v>#INVALID COMPANY ID</v>
      </c>
      <c r="F496" s="9" t="str" cm="1">
        <f t="array" ref="F496">_xll.SNL.Clients.Office.Excel.Functions.SPG($A496, "IQ_ASSET_TURNS", F$3)</f>
        <v>#INVALID COMPANY ID</v>
      </c>
      <c r="G496" s="9" t="str" cm="1">
        <f t="array" ref="G496">_xll.SNL.Clients.Office.Excel.Functions.SPG($A496, "IQ_ASSET_TURNS", G$3)</f>
        <v>#INVALID COMPANY ID</v>
      </c>
      <c r="H496" s="9" t="str" cm="1">
        <f t="array" ref="H496">_xll.SNL.Clients.Office.Excel.Functions.SPG($A496, "IQ_ASSET_TURNS", H$3)</f>
        <v>#INVALID COMPANY ID</v>
      </c>
      <c r="I496" s="9" t="str" cm="1">
        <f t="array" ref="I496">_xll.SNL.Clients.Office.Excel.Functions.SPG($A496, "IQ_ASSET_TURNS", I$3)</f>
        <v>#INVALID COMPANY ID</v>
      </c>
      <c r="J496" s="9" t="str" cm="1">
        <f t="array" ref="J496">_xll.SNL.Clients.Office.Excel.Functions.SPG($A496, "IQ_ASSET_TURNS", J$3)</f>
        <v>#INVALID COMPANY ID</v>
      </c>
    </row>
    <row r="497" spans="2:10" x14ac:dyDescent="0.3">
      <c r="B497" s="9" t="str" cm="1">
        <f t="array" ref="B497">_xll.SNL.Clients.Office.Excel.Functions.SPG($A497, "IQ_ASSET_TURNS", B$3)</f>
        <v>#INVALID COMPANY ID</v>
      </c>
      <c r="C497" s="9" t="str" cm="1">
        <f t="array" ref="C497">_xll.SNL.Clients.Office.Excel.Functions.SPG($A497, "IQ_ASSET_TURNS", C$3)</f>
        <v>#INVALID COMPANY ID</v>
      </c>
      <c r="D497" s="9" t="str" cm="1">
        <f t="array" ref="D497">_xll.SNL.Clients.Office.Excel.Functions.SPG($A497, "IQ_ASSET_TURNS", D$3)</f>
        <v>#INVALID COMPANY ID</v>
      </c>
      <c r="E497" s="9" t="str" cm="1">
        <f t="array" ref="E497">_xll.SNL.Clients.Office.Excel.Functions.SPG($A497, "IQ_ASSET_TURNS", E$3)</f>
        <v>#INVALID COMPANY ID</v>
      </c>
      <c r="F497" s="9" t="str" cm="1">
        <f t="array" ref="F497">_xll.SNL.Clients.Office.Excel.Functions.SPG($A497, "IQ_ASSET_TURNS", F$3)</f>
        <v>#INVALID COMPANY ID</v>
      </c>
      <c r="G497" s="9" t="str" cm="1">
        <f t="array" ref="G497">_xll.SNL.Clients.Office.Excel.Functions.SPG($A497, "IQ_ASSET_TURNS", G$3)</f>
        <v>#INVALID COMPANY ID</v>
      </c>
      <c r="H497" s="9" t="str" cm="1">
        <f t="array" ref="H497">_xll.SNL.Clients.Office.Excel.Functions.SPG($A497, "IQ_ASSET_TURNS", H$3)</f>
        <v>#INVALID COMPANY ID</v>
      </c>
      <c r="I497" s="9" t="str" cm="1">
        <f t="array" ref="I497">_xll.SNL.Clients.Office.Excel.Functions.SPG($A497, "IQ_ASSET_TURNS", I$3)</f>
        <v>#INVALID COMPANY ID</v>
      </c>
      <c r="J497" s="9" t="str" cm="1">
        <f t="array" ref="J497">_xll.SNL.Clients.Office.Excel.Functions.SPG($A497, "IQ_ASSET_TURNS", J$3)</f>
        <v>#INVALID COMPANY ID</v>
      </c>
    </row>
    <row r="498" spans="2:10" x14ac:dyDescent="0.3">
      <c r="B498" s="9" t="str" cm="1">
        <f t="array" ref="B498">_xll.SNL.Clients.Office.Excel.Functions.SPG($A498, "IQ_ASSET_TURNS", B$3)</f>
        <v>#INVALID COMPANY ID</v>
      </c>
      <c r="C498" s="9" t="str" cm="1">
        <f t="array" ref="C498">_xll.SNL.Clients.Office.Excel.Functions.SPG($A498, "IQ_ASSET_TURNS", C$3)</f>
        <v>#INVALID COMPANY ID</v>
      </c>
      <c r="D498" s="9" t="str" cm="1">
        <f t="array" ref="D498">_xll.SNL.Clients.Office.Excel.Functions.SPG($A498, "IQ_ASSET_TURNS", D$3)</f>
        <v>#INVALID COMPANY ID</v>
      </c>
      <c r="E498" s="9" t="str" cm="1">
        <f t="array" ref="E498">_xll.SNL.Clients.Office.Excel.Functions.SPG($A498, "IQ_ASSET_TURNS", E$3)</f>
        <v>#INVALID COMPANY ID</v>
      </c>
      <c r="F498" s="9" t="str" cm="1">
        <f t="array" ref="F498">_xll.SNL.Clients.Office.Excel.Functions.SPG($A498, "IQ_ASSET_TURNS", F$3)</f>
        <v>#INVALID COMPANY ID</v>
      </c>
      <c r="G498" s="9" t="str" cm="1">
        <f t="array" ref="G498">_xll.SNL.Clients.Office.Excel.Functions.SPG($A498, "IQ_ASSET_TURNS", G$3)</f>
        <v>#INVALID COMPANY ID</v>
      </c>
      <c r="H498" s="9" t="str" cm="1">
        <f t="array" ref="H498">_xll.SNL.Clients.Office.Excel.Functions.SPG($A498, "IQ_ASSET_TURNS", H$3)</f>
        <v>#INVALID COMPANY ID</v>
      </c>
      <c r="I498" s="9" t="str" cm="1">
        <f t="array" ref="I498">_xll.SNL.Clients.Office.Excel.Functions.SPG($A498, "IQ_ASSET_TURNS", I$3)</f>
        <v>#INVALID COMPANY ID</v>
      </c>
      <c r="J498" s="9" t="str" cm="1">
        <f t="array" ref="J498">_xll.SNL.Clients.Office.Excel.Functions.SPG($A498, "IQ_ASSET_TURNS", J$3)</f>
        <v>#INVALID COMPANY ID</v>
      </c>
    </row>
    <row r="499" spans="2:10" x14ac:dyDescent="0.3">
      <c r="B499" s="9" t="str" cm="1">
        <f t="array" ref="B499">_xll.SNL.Clients.Office.Excel.Functions.SPG($A499, "IQ_ASSET_TURNS", B$3)</f>
        <v>#INVALID COMPANY ID</v>
      </c>
      <c r="C499" s="9" t="str" cm="1">
        <f t="array" ref="C499">_xll.SNL.Clients.Office.Excel.Functions.SPG($A499, "IQ_ASSET_TURNS", C$3)</f>
        <v>#INVALID COMPANY ID</v>
      </c>
      <c r="D499" s="9" t="str" cm="1">
        <f t="array" ref="D499">_xll.SNL.Clients.Office.Excel.Functions.SPG($A499, "IQ_ASSET_TURNS", D$3)</f>
        <v>#INVALID COMPANY ID</v>
      </c>
      <c r="E499" s="9" t="str" cm="1">
        <f t="array" ref="E499">_xll.SNL.Clients.Office.Excel.Functions.SPG($A499, "IQ_ASSET_TURNS", E$3)</f>
        <v>#INVALID COMPANY ID</v>
      </c>
      <c r="F499" s="9" t="str" cm="1">
        <f t="array" ref="F499">_xll.SNL.Clients.Office.Excel.Functions.SPG($A499, "IQ_ASSET_TURNS", F$3)</f>
        <v>#INVALID COMPANY ID</v>
      </c>
      <c r="G499" s="9" t="str" cm="1">
        <f t="array" ref="G499">_xll.SNL.Clients.Office.Excel.Functions.SPG($A499, "IQ_ASSET_TURNS", G$3)</f>
        <v>#INVALID COMPANY ID</v>
      </c>
      <c r="H499" s="9" t="str" cm="1">
        <f t="array" ref="H499">_xll.SNL.Clients.Office.Excel.Functions.SPG($A499, "IQ_ASSET_TURNS", H$3)</f>
        <v>#INVALID COMPANY ID</v>
      </c>
      <c r="I499" s="9" t="str" cm="1">
        <f t="array" ref="I499">_xll.SNL.Clients.Office.Excel.Functions.SPG($A499, "IQ_ASSET_TURNS", I$3)</f>
        <v>#INVALID COMPANY ID</v>
      </c>
      <c r="J499" s="9" t="str" cm="1">
        <f t="array" ref="J499">_xll.SNL.Clients.Office.Excel.Functions.SPG($A499, "IQ_ASSET_TURNS", J$3)</f>
        <v>#INVALID COMPANY ID</v>
      </c>
    </row>
    <row r="500" spans="2:10" x14ac:dyDescent="0.3">
      <c r="B500" s="9" t="str" cm="1">
        <f t="array" ref="B500">_xll.SNL.Clients.Office.Excel.Functions.SPG($A500, "IQ_ASSET_TURNS", B$3)</f>
        <v>#INVALID COMPANY ID</v>
      </c>
      <c r="C500" s="9" t="str" cm="1">
        <f t="array" ref="C500">_xll.SNL.Clients.Office.Excel.Functions.SPG($A500, "IQ_ASSET_TURNS", C$3)</f>
        <v>#INVALID COMPANY ID</v>
      </c>
      <c r="D500" s="9" t="str" cm="1">
        <f t="array" ref="D500">_xll.SNL.Clients.Office.Excel.Functions.SPG($A500, "IQ_ASSET_TURNS", D$3)</f>
        <v>#INVALID COMPANY ID</v>
      </c>
      <c r="E500" s="9" t="str" cm="1">
        <f t="array" ref="E500">_xll.SNL.Clients.Office.Excel.Functions.SPG($A500, "IQ_ASSET_TURNS", E$3)</f>
        <v>#INVALID COMPANY ID</v>
      </c>
      <c r="F500" s="9" t="str" cm="1">
        <f t="array" ref="F500">_xll.SNL.Clients.Office.Excel.Functions.SPG($A500, "IQ_ASSET_TURNS", F$3)</f>
        <v>#INVALID COMPANY ID</v>
      </c>
      <c r="G500" s="9" t="str" cm="1">
        <f t="array" ref="G500">_xll.SNL.Clients.Office.Excel.Functions.SPG($A500, "IQ_ASSET_TURNS", G$3)</f>
        <v>#INVALID COMPANY ID</v>
      </c>
      <c r="H500" s="9" t="str" cm="1">
        <f t="array" ref="H500">_xll.SNL.Clients.Office.Excel.Functions.SPG($A500, "IQ_ASSET_TURNS", H$3)</f>
        <v>#INVALID COMPANY ID</v>
      </c>
      <c r="I500" s="9" t="str" cm="1">
        <f t="array" ref="I500">_xll.SNL.Clients.Office.Excel.Functions.SPG($A500, "IQ_ASSET_TURNS", I$3)</f>
        <v>#INVALID COMPANY ID</v>
      </c>
      <c r="J500" s="9" t="str" cm="1">
        <f t="array" ref="J500">_xll.SNL.Clients.Office.Excel.Functions.SPG($A500, "IQ_ASSET_TURNS", J$3)</f>
        <v>#INVALID COMPANY ID</v>
      </c>
    </row>
    <row r="501" spans="2:10" x14ac:dyDescent="0.3">
      <c r="B501" s="9" t="str" cm="1">
        <f t="array" ref="B501">_xll.SNL.Clients.Office.Excel.Functions.SPG($A501, "IQ_ASSET_TURNS", B$3)</f>
        <v>#INVALID COMPANY ID</v>
      </c>
      <c r="C501" s="9" t="str" cm="1">
        <f t="array" ref="C501">_xll.SNL.Clients.Office.Excel.Functions.SPG($A501, "IQ_ASSET_TURNS", C$3)</f>
        <v>#INVALID COMPANY ID</v>
      </c>
      <c r="D501" s="9" t="str" cm="1">
        <f t="array" ref="D501">_xll.SNL.Clients.Office.Excel.Functions.SPG($A501, "IQ_ASSET_TURNS", D$3)</f>
        <v>#INVALID COMPANY ID</v>
      </c>
      <c r="E501" s="9" t="str" cm="1">
        <f t="array" ref="E501">_xll.SNL.Clients.Office.Excel.Functions.SPG($A501, "IQ_ASSET_TURNS", E$3)</f>
        <v>#INVALID COMPANY ID</v>
      </c>
      <c r="F501" s="9" t="str" cm="1">
        <f t="array" ref="F501">_xll.SNL.Clients.Office.Excel.Functions.SPG($A501, "IQ_ASSET_TURNS", F$3)</f>
        <v>#INVALID COMPANY ID</v>
      </c>
      <c r="G501" s="9" t="str" cm="1">
        <f t="array" ref="G501">_xll.SNL.Clients.Office.Excel.Functions.SPG($A501, "IQ_ASSET_TURNS", G$3)</f>
        <v>#INVALID COMPANY ID</v>
      </c>
      <c r="H501" s="9" t="str" cm="1">
        <f t="array" ref="H501">_xll.SNL.Clients.Office.Excel.Functions.SPG($A501, "IQ_ASSET_TURNS", H$3)</f>
        <v>#INVALID COMPANY ID</v>
      </c>
      <c r="I501" s="9" t="str" cm="1">
        <f t="array" ref="I501">_xll.SNL.Clients.Office.Excel.Functions.SPG($A501, "IQ_ASSET_TURNS", I$3)</f>
        <v>#INVALID COMPANY ID</v>
      </c>
      <c r="J501" s="9" t="str" cm="1">
        <f t="array" ref="J501">_xll.SNL.Clients.Office.Excel.Functions.SPG($A501, "IQ_ASSET_TURNS", J$3)</f>
        <v>#INVALID COMPANY ID</v>
      </c>
    </row>
    <row r="502" spans="2:10" x14ac:dyDescent="0.3">
      <c r="B502" s="9" t="str" cm="1">
        <f t="array" ref="B502">_xll.SNL.Clients.Office.Excel.Functions.SPG($A502, "IQ_ASSET_TURNS", B$3)</f>
        <v>#INVALID COMPANY ID</v>
      </c>
      <c r="C502" s="9" t="str" cm="1">
        <f t="array" ref="C502">_xll.SNL.Clients.Office.Excel.Functions.SPG($A502, "IQ_ASSET_TURNS", C$3)</f>
        <v>#INVALID COMPANY ID</v>
      </c>
      <c r="D502" s="9" t="str" cm="1">
        <f t="array" ref="D502">_xll.SNL.Clients.Office.Excel.Functions.SPG($A502, "IQ_ASSET_TURNS", D$3)</f>
        <v>#INVALID COMPANY ID</v>
      </c>
      <c r="E502" s="9" t="str" cm="1">
        <f t="array" ref="E502">_xll.SNL.Clients.Office.Excel.Functions.SPG($A502, "IQ_ASSET_TURNS", E$3)</f>
        <v>#INVALID COMPANY ID</v>
      </c>
      <c r="F502" s="9" t="str" cm="1">
        <f t="array" ref="F502">_xll.SNL.Clients.Office.Excel.Functions.SPG($A502, "IQ_ASSET_TURNS", F$3)</f>
        <v>#INVALID COMPANY ID</v>
      </c>
      <c r="G502" s="9" t="str" cm="1">
        <f t="array" ref="G502">_xll.SNL.Clients.Office.Excel.Functions.SPG($A502, "IQ_ASSET_TURNS", G$3)</f>
        <v>#INVALID COMPANY ID</v>
      </c>
      <c r="H502" s="9" t="str" cm="1">
        <f t="array" ref="H502">_xll.SNL.Clients.Office.Excel.Functions.SPG($A502, "IQ_ASSET_TURNS", H$3)</f>
        <v>#INVALID COMPANY ID</v>
      </c>
      <c r="I502" s="9" t="str" cm="1">
        <f t="array" ref="I502">_xll.SNL.Clients.Office.Excel.Functions.SPG($A502, "IQ_ASSET_TURNS", I$3)</f>
        <v>#INVALID COMPANY ID</v>
      </c>
      <c r="J502" s="9" t="str" cm="1">
        <f t="array" ref="J502">_xll.SNL.Clients.Office.Excel.Functions.SPG($A502, "IQ_ASSET_TURNS", J$3)</f>
        <v>#INVALID COMPANY ID</v>
      </c>
    </row>
    <row r="503" spans="2:10" x14ac:dyDescent="0.3">
      <c r="B503" s="9" t="str" cm="1">
        <f t="array" ref="B503">_xll.SNL.Clients.Office.Excel.Functions.SPG($A503, "IQ_ASSET_TURNS", B$3)</f>
        <v>#INVALID COMPANY ID</v>
      </c>
      <c r="C503" s="9" t="str" cm="1">
        <f t="array" ref="C503">_xll.SNL.Clients.Office.Excel.Functions.SPG($A503, "IQ_ASSET_TURNS", C$3)</f>
        <v>#INVALID COMPANY ID</v>
      </c>
      <c r="D503" s="9" t="str" cm="1">
        <f t="array" ref="D503">_xll.SNL.Clients.Office.Excel.Functions.SPG($A503, "IQ_ASSET_TURNS", D$3)</f>
        <v>#INVALID COMPANY ID</v>
      </c>
      <c r="E503" s="9" t="str" cm="1">
        <f t="array" ref="E503">_xll.SNL.Clients.Office.Excel.Functions.SPG($A503, "IQ_ASSET_TURNS", E$3)</f>
        <v>#INVALID COMPANY ID</v>
      </c>
      <c r="F503" s="9" t="str" cm="1">
        <f t="array" ref="F503">_xll.SNL.Clients.Office.Excel.Functions.SPG($A503, "IQ_ASSET_TURNS", F$3)</f>
        <v>#INVALID COMPANY ID</v>
      </c>
      <c r="G503" s="9" t="str" cm="1">
        <f t="array" ref="G503">_xll.SNL.Clients.Office.Excel.Functions.SPG($A503, "IQ_ASSET_TURNS", G$3)</f>
        <v>#INVALID COMPANY ID</v>
      </c>
      <c r="H503" s="9" t="str" cm="1">
        <f t="array" ref="H503">_xll.SNL.Clients.Office.Excel.Functions.SPG($A503, "IQ_ASSET_TURNS", H$3)</f>
        <v>#INVALID COMPANY ID</v>
      </c>
      <c r="I503" s="9" t="str" cm="1">
        <f t="array" ref="I503">_xll.SNL.Clients.Office.Excel.Functions.SPG($A503, "IQ_ASSET_TURNS", I$3)</f>
        <v>#INVALID COMPANY ID</v>
      </c>
      <c r="J503" s="9" t="str" cm="1">
        <f t="array" ref="J503">_xll.SNL.Clients.Office.Excel.Functions.SPG($A503, "IQ_ASSET_TURNS", J$3)</f>
        <v>#INVALID COMPANY ID</v>
      </c>
    </row>
    <row r="504" spans="2:10" x14ac:dyDescent="0.3">
      <c r="B504" s="9" t="str" cm="1">
        <f t="array" ref="B504">_xll.SNL.Clients.Office.Excel.Functions.SPG($A504, "IQ_ASSET_TURNS", B$3)</f>
        <v>#INVALID COMPANY ID</v>
      </c>
      <c r="C504" s="9" t="str" cm="1">
        <f t="array" ref="C504">_xll.SNL.Clients.Office.Excel.Functions.SPG($A504, "IQ_ASSET_TURNS", C$3)</f>
        <v>#INVALID COMPANY ID</v>
      </c>
      <c r="D504" s="9" t="str" cm="1">
        <f t="array" ref="D504">_xll.SNL.Clients.Office.Excel.Functions.SPG($A504, "IQ_ASSET_TURNS", D$3)</f>
        <v>#INVALID COMPANY ID</v>
      </c>
      <c r="E504" s="9" t="str" cm="1">
        <f t="array" ref="E504">_xll.SNL.Clients.Office.Excel.Functions.SPG($A504, "IQ_ASSET_TURNS", E$3)</f>
        <v>#INVALID COMPANY ID</v>
      </c>
      <c r="F504" s="9" t="str" cm="1">
        <f t="array" ref="F504">_xll.SNL.Clients.Office.Excel.Functions.SPG($A504, "IQ_ASSET_TURNS", F$3)</f>
        <v>#INVALID COMPANY ID</v>
      </c>
      <c r="G504" s="9" t="str" cm="1">
        <f t="array" ref="G504">_xll.SNL.Clients.Office.Excel.Functions.SPG($A504, "IQ_ASSET_TURNS", G$3)</f>
        <v>#INVALID COMPANY ID</v>
      </c>
      <c r="H504" s="9" t="str" cm="1">
        <f t="array" ref="H504">_xll.SNL.Clients.Office.Excel.Functions.SPG($A504, "IQ_ASSET_TURNS", H$3)</f>
        <v>#INVALID COMPANY ID</v>
      </c>
      <c r="I504" s="9" t="str" cm="1">
        <f t="array" ref="I504">_xll.SNL.Clients.Office.Excel.Functions.SPG($A504, "IQ_ASSET_TURNS", I$3)</f>
        <v>#INVALID COMPANY ID</v>
      </c>
      <c r="J504" s="9" t="str" cm="1">
        <f t="array" ref="J504">_xll.SNL.Clients.Office.Excel.Functions.SPG($A504, "IQ_ASSET_TURNS", J$3)</f>
        <v>#INVALID COMPANY ID</v>
      </c>
    </row>
    <row r="505" spans="2:10" x14ac:dyDescent="0.3">
      <c r="B505" s="9" t="str" cm="1">
        <f t="array" ref="B505">_xll.SNL.Clients.Office.Excel.Functions.SPG($A505, "IQ_ASSET_TURNS", B$3)</f>
        <v>#INVALID COMPANY ID</v>
      </c>
      <c r="C505" s="9" t="str" cm="1">
        <f t="array" ref="C505">_xll.SNL.Clients.Office.Excel.Functions.SPG($A505, "IQ_ASSET_TURNS", C$3)</f>
        <v>#INVALID COMPANY ID</v>
      </c>
      <c r="D505" s="9" t="str" cm="1">
        <f t="array" ref="D505">_xll.SNL.Clients.Office.Excel.Functions.SPG($A505, "IQ_ASSET_TURNS", D$3)</f>
        <v>#INVALID COMPANY ID</v>
      </c>
      <c r="E505" s="9" t="str" cm="1">
        <f t="array" ref="E505">_xll.SNL.Clients.Office.Excel.Functions.SPG($A505, "IQ_ASSET_TURNS", E$3)</f>
        <v>#INVALID COMPANY ID</v>
      </c>
      <c r="F505" s="9" t="str" cm="1">
        <f t="array" ref="F505">_xll.SNL.Clients.Office.Excel.Functions.SPG($A505, "IQ_ASSET_TURNS", F$3)</f>
        <v>#INVALID COMPANY ID</v>
      </c>
      <c r="G505" s="9" t="str" cm="1">
        <f t="array" ref="G505">_xll.SNL.Clients.Office.Excel.Functions.SPG($A505, "IQ_ASSET_TURNS", G$3)</f>
        <v>#INVALID COMPANY ID</v>
      </c>
      <c r="H505" s="9" t="str" cm="1">
        <f t="array" ref="H505">_xll.SNL.Clients.Office.Excel.Functions.SPG($A505, "IQ_ASSET_TURNS", H$3)</f>
        <v>#INVALID COMPANY ID</v>
      </c>
      <c r="I505" s="9" t="str" cm="1">
        <f t="array" ref="I505">_xll.SNL.Clients.Office.Excel.Functions.SPG($A505, "IQ_ASSET_TURNS", I$3)</f>
        <v>#INVALID COMPANY ID</v>
      </c>
      <c r="J505" s="9" t="str" cm="1">
        <f t="array" ref="J505">_xll.SNL.Clients.Office.Excel.Functions.SPG($A505, "IQ_ASSET_TURNS", J$3)</f>
        <v>#INVALID COMPANY ID</v>
      </c>
    </row>
    <row r="506" spans="2:10" x14ac:dyDescent="0.3">
      <c r="B506" s="9" t="str" cm="1">
        <f t="array" ref="B506">_xll.SNL.Clients.Office.Excel.Functions.SPG($A506, "IQ_ASSET_TURNS", B$3)</f>
        <v>#INVALID COMPANY ID</v>
      </c>
      <c r="C506" s="9" t="str" cm="1">
        <f t="array" ref="C506">_xll.SNL.Clients.Office.Excel.Functions.SPG($A506, "IQ_ASSET_TURNS", C$3)</f>
        <v>#INVALID COMPANY ID</v>
      </c>
      <c r="D506" s="9" t="str" cm="1">
        <f t="array" ref="D506">_xll.SNL.Clients.Office.Excel.Functions.SPG($A506, "IQ_ASSET_TURNS", D$3)</f>
        <v>#INVALID COMPANY ID</v>
      </c>
      <c r="E506" s="9" t="str" cm="1">
        <f t="array" ref="E506">_xll.SNL.Clients.Office.Excel.Functions.SPG($A506, "IQ_ASSET_TURNS", E$3)</f>
        <v>#INVALID COMPANY ID</v>
      </c>
      <c r="F506" s="9" t="str" cm="1">
        <f t="array" ref="F506">_xll.SNL.Clients.Office.Excel.Functions.SPG($A506, "IQ_ASSET_TURNS", F$3)</f>
        <v>#INVALID COMPANY ID</v>
      </c>
      <c r="G506" s="9" t="str" cm="1">
        <f t="array" ref="G506">_xll.SNL.Clients.Office.Excel.Functions.SPG($A506, "IQ_ASSET_TURNS", G$3)</f>
        <v>#INVALID COMPANY ID</v>
      </c>
      <c r="H506" s="9" t="str" cm="1">
        <f t="array" ref="H506">_xll.SNL.Clients.Office.Excel.Functions.SPG($A506, "IQ_ASSET_TURNS", H$3)</f>
        <v>#INVALID COMPANY ID</v>
      </c>
      <c r="I506" s="9" t="str" cm="1">
        <f t="array" ref="I506">_xll.SNL.Clients.Office.Excel.Functions.SPG($A506, "IQ_ASSET_TURNS", I$3)</f>
        <v>#INVALID COMPANY ID</v>
      </c>
      <c r="J506" s="9" t="str" cm="1">
        <f t="array" ref="J506">_xll.SNL.Clients.Office.Excel.Functions.SPG($A506, "IQ_ASSET_TURNS", J$3)</f>
        <v>#INVALID COMPANY ID</v>
      </c>
    </row>
    <row r="507" spans="2:10" x14ac:dyDescent="0.3">
      <c r="B507" s="9" t="str" cm="1">
        <f t="array" ref="B507">_xll.SNL.Clients.Office.Excel.Functions.SPG($A507, "IQ_ASSET_TURNS", B$3)</f>
        <v>#INVALID COMPANY ID</v>
      </c>
      <c r="C507" s="9" t="str" cm="1">
        <f t="array" ref="C507">_xll.SNL.Clients.Office.Excel.Functions.SPG($A507, "IQ_ASSET_TURNS", C$3)</f>
        <v>#INVALID COMPANY ID</v>
      </c>
      <c r="D507" s="9" t="str" cm="1">
        <f t="array" ref="D507">_xll.SNL.Clients.Office.Excel.Functions.SPG($A507, "IQ_ASSET_TURNS", D$3)</f>
        <v>#INVALID COMPANY ID</v>
      </c>
      <c r="E507" s="9" t="str" cm="1">
        <f t="array" ref="E507">_xll.SNL.Clients.Office.Excel.Functions.SPG($A507, "IQ_ASSET_TURNS", E$3)</f>
        <v>#INVALID COMPANY ID</v>
      </c>
      <c r="F507" s="9" t="str" cm="1">
        <f t="array" ref="F507">_xll.SNL.Clients.Office.Excel.Functions.SPG($A507, "IQ_ASSET_TURNS", F$3)</f>
        <v>#INVALID COMPANY ID</v>
      </c>
      <c r="G507" s="9" t="str" cm="1">
        <f t="array" ref="G507">_xll.SNL.Clients.Office.Excel.Functions.SPG($A507, "IQ_ASSET_TURNS", G$3)</f>
        <v>#INVALID COMPANY ID</v>
      </c>
      <c r="H507" s="9" t="str" cm="1">
        <f t="array" ref="H507">_xll.SNL.Clients.Office.Excel.Functions.SPG($A507, "IQ_ASSET_TURNS", H$3)</f>
        <v>#INVALID COMPANY ID</v>
      </c>
      <c r="I507" s="9" t="str" cm="1">
        <f t="array" ref="I507">_xll.SNL.Clients.Office.Excel.Functions.SPG($A507, "IQ_ASSET_TURNS", I$3)</f>
        <v>#INVALID COMPANY ID</v>
      </c>
      <c r="J507" s="9" t="str" cm="1">
        <f t="array" ref="J507">_xll.SNL.Clients.Office.Excel.Functions.SPG($A507, "IQ_ASSET_TURNS", J$3)</f>
        <v>#INVALID COMPANY ID</v>
      </c>
    </row>
    <row r="508" spans="2:10" x14ac:dyDescent="0.3">
      <c r="B508" s="9" t="str" cm="1">
        <f t="array" ref="B508">_xll.SNL.Clients.Office.Excel.Functions.SPG($A508, "IQ_ASSET_TURNS", B$3)</f>
        <v>#INVALID COMPANY ID</v>
      </c>
      <c r="C508" s="9" t="str" cm="1">
        <f t="array" ref="C508">_xll.SNL.Clients.Office.Excel.Functions.SPG($A508, "IQ_ASSET_TURNS", C$3)</f>
        <v>#INVALID COMPANY ID</v>
      </c>
      <c r="D508" s="9" t="str" cm="1">
        <f t="array" ref="D508">_xll.SNL.Clients.Office.Excel.Functions.SPG($A508, "IQ_ASSET_TURNS", D$3)</f>
        <v>#INVALID COMPANY ID</v>
      </c>
      <c r="E508" s="9" t="str" cm="1">
        <f t="array" ref="E508">_xll.SNL.Clients.Office.Excel.Functions.SPG($A508, "IQ_ASSET_TURNS", E$3)</f>
        <v>#INVALID COMPANY ID</v>
      </c>
      <c r="F508" s="9" t="str" cm="1">
        <f t="array" ref="F508">_xll.SNL.Clients.Office.Excel.Functions.SPG($A508, "IQ_ASSET_TURNS", F$3)</f>
        <v>#INVALID COMPANY ID</v>
      </c>
      <c r="G508" s="9" t="str" cm="1">
        <f t="array" ref="G508">_xll.SNL.Clients.Office.Excel.Functions.SPG($A508, "IQ_ASSET_TURNS", G$3)</f>
        <v>#INVALID COMPANY ID</v>
      </c>
      <c r="H508" s="9" t="str" cm="1">
        <f t="array" ref="H508">_xll.SNL.Clients.Office.Excel.Functions.SPG($A508, "IQ_ASSET_TURNS", H$3)</f>
        <v>#INVALID COMPANY ID</v>
      </c>
      <c r="I508" s="9" t="str" cm="1">
        <f t="array" ref="I508">_xll.SNL.Clients.Office.Excel.Functions.SPG($A508, "IQ_ASSET_TURNS", I$3)</f>
        <v>#INVALID COMPANY ID</v>
      </c>
      <c r="J508" s="9" t="str" cm="1">
        <f t="array" ref="J508">_xll.SNL.Clients.Office.Excel.Functions.SPG($A508, "IQ_ASSET_TURNS", J$3)</f>
        <v>#INVALID COMPANY ID</v>
      </c>
    </row>
    <row r="509" spans="2:10" x14ac:dyDescent="0.3">
      <c r="B509" s="9" t="str" cm="1">
        <f t="array" ref="B509">_xll.SNL.Clients.Office.Excel.Functions.SPG($A509, "IQ_ASSET_TURNS", B$3)</f>
        <v>#INVALID COMPANY ID</v>
      </c>
      <c r="C509" s="9" t="str" cm="1">
        <f t="array" ref="C509">_xll.SNL.Clients.Office.Excel.Functions.SPG($A509, "IQ_ASSET_TURNS", C$3)</f>
        <v>#INVALID COMPANY ID</v>
      </c>
      <c r="D509" s="9" t="str" cm="1">
        <f t="array" ref="D509">_xll.SNL.Clients.Office.Excel.Functions.SPG($A509, "IQ_ASSET_TURNS", D$3)</f>
        <v>#INVALID COMPANY ID</v>
      </c>
      <c r="E509" s="9" t="str" cm="1">
        <f t="array" ref="E509">_xll.SNL.Clients.Office.Excel.Functions.SPG($A509, "IQ_ASSET_TURNS", E$3)</f>
        <v>#INVALID COMPANY ID</v>
      </c>
      <c r="F509" s="9" t="str" cm="1">
        <f t="array" ref="F509">_xll.SNL.Clients.Office.Excel.Functions.SPG($A509, "IQ_ASSET_TURNS", F$3)</f>
        <v>#INVALID COMPANY ID</v>
      </c>
      <c r="G509" s="9" t="str" cm="1">
        <f t="array" ref="G509">_xll.SNL.Clients.Office.Excel.Functions.SPG($A509, "IQ_ASSET_TURNS", G$3)</f>
        <v>#INVALID COMPANY ID</v>
      </c>
      <c r="H509" s="9" t="str" cm="1">
        <f t="array" ref="H509">_xll.SNL.Clients.Office.Excel.Functions.SPG($A509, "IQ_ASSET_TURNS", H$3)</f>
        <v>#INVALID COMPANY ID</v>
      </c>
      <c r="I509" s="9" t="str" cm="1">
        <f t="array" ref="I509">_xll.SNL.Clients.Office.Excel.Functions.SPG($A509, "IQ_ASSET_TURNS", I$3)</f>
        <v>#INVALID COMPANY ID</v>
      </c>
      <c r="J509" s="9" t="str" cm="1">
        <f t="array" ref="J509">_xll.SNL.Clients.Office.Excel.Functions.SPG($A509, "IQ_ASSET_TURNS", J$3)</f>
        <v>#INVALID COMPANY ID</v>
      </c>
    </row>
    <row r="510" spans="2:10" x14ac:dyDescent="0.3">
      <c r="B510" s="9" t="str" cm="1">
        <f t="array" ref="B510">_xll.SNL.Clients.Office.Excel.Functions.SPG($A510, "IQ_ASSET_TURNS", B$3)</f>
        <v>#INVALID COMPANY ID</v>
      </c>
      <c r="C510" s="9" t="str" cm="1">
        <f t="array" ref="C510">_xll.SNL.Clients.Office.Excel.Functions.SPG($A510, "IQ_ASSET_TURNS", C$3)</f>
        <v>#INVALID COMPANY ID</v>
      </c>
      <c r="D510" s="9" t="str" cm="1">
        <f t="array" ref="D510">_xll.SNL.Clients.Office.Excel.Functions.SPG($A510, "IQ_ASSET_TURNS", D$3)</f>
        <v>#INVALID COMPANY ID</v>
      </c>
      <c r="E510" s="9" t="str" cm="1">
        <f t="array" ref="E510">_xll.SNL.Clients.Office.Excel.Functions.SPG($A510, "IQ_ASSET_TURNS", E$3)</f>
        <v>#INVALID COMPANY ID</v>
      </c>
      <c r="F510" s="9" t="str" cm="1">
        <f t="array" ref="F510">_xll.SNL.Clients.Office.Excel.Functions.SPG($A510, "IQ_ASSET_TURNS", F$3)</f>
        <v>#INVALID COMPANY ID</v>
      </c>
      <c r="G510" s="9" t="str" cm="1">
        <f t="array" ref="G510">_xll.SNL.Clients.Office.Excel.Functions.SPG($A510, "IQ_ASSET_TURNS", G$3)</f>
        <v>#INVALID COMPANY ID</v>
      </c>
      <c r="H510" s="9" t="str" cm="1">
        <f t="array" ref="H510">_xll.SNL.Clients.Office.Excel.Functions.SPG($A510, "IQ_ASSET_TURNS", H$3)</f>
        <v>#INVALID COMPANY ID</v>
      </c>
      <c r="I510" s="9" t="str" cm="1">
        <f t="array" ref="I510">_xll.SNL.Clients.Office.Excel.Functions.SPG($A510, "IQ_ASSET_TURNS", I$3)</f>
        <v>#INVALID COMPANY ID</v>
      </c>
      <c r="J510" s="9" t="str" cm="1">
        <f t="array" ref="J510">_xll.SNL.Clients.Office.Excel.Functions.SPG($A510, "IQ_ASSET_TURNS", J$3)</f>
        <v>#INVALID COMPANY ID</v>
      </c>
    </row>
    <row r="511" spans="2:10" x14ac:dyDescent="0.3">
      <c r="B511" s="9" t="str" cm="1">
        <f t="array" ref="B511">_xll.SNL.Clients.Office.Excel.Functions.SPG($A511, "IQ_ASSET_TURNS", B$3)</f>
        <v>#INVALID COMPANY ID</v>
      </c>
      <c r="C511" s="9" t="str" cm="1">
        <f t="array" ref="C511">_xll.SNL.Clients.Office.Excel.Functions.SPG($A511, "IQ_ASSET_TURNS", C$3)</f>
        <v>#INVALID COMPANY ID</v>
      </c>
      <c r="D511" s="9" t="str" cm="1">
        <f t="array" ref="D511">_xll.SNL.Clients.Office.Excel.Functions.SPG($A511, "IQ_ASSET_TURNS", D$3)</f>
        <v>#INVALID COMPANY ID</v>
      </c>
      <c r="E511" s="9" t="str" cm="1">
        <f t="array" ref="E511">_xll.SNL.Clients.Office.Excel.Functions.SPG($A511, "IQ_ASSET_TURNS", E$3)</f>
        <v>#INVALID COMPANY ID</v>
      </c>
      <c r="F511" s="9" t="str" cm="1">
        <f t="array" ref="F511">_xll.SNL.Clients.Office.Excel.Functions.SPG($A511, "IQ_ASSET_TURNS", F$3)</f>
        <v>#INVALID COMPANY ID</v>
      </c>
      <c r="G511" s="9" t="str" cm="1">
        <f t="array" ref="G511">_xll.SNL.Clients.Office.Excel.Functions.SPG($A511, "IQ_ASSET_TURNS", G$3)</f>
        <v>#INVALID COMPANY ID</v>
      </c>
      <c r="H511" s="9" t="str" cm="1">
        <f t="array" ref="H511">_xll.SNL.Clients.Office.Excel.Functions.SPG($A511, "IQ_ASSET_TURNS", H$3)</f>
        <v>#INVALID COMPANY ID</v>
      </c>
      <c r="I511" s="9" t="str" cm="1">
        <f t="array" ref="I511">_xll.SNL.Clients.Office.Excel.Functions.SPG($A511, "IQ_ASSET_TURNS", I$3)</f>
        <v>#INVALID COMPANY ID</v>
      </c>
      <c r="J511" s="9" t="str" cm="1">
        <f t="array" ref="J511">_xll.SNL.Clients.Office.Excel.Functions.SPG($A511, "IQ_ASSET_TURNS", J$3)</f>
        <v>#INVALID COMPANY ID</v>
      </c>
    </row>
    <row r="512" spans="2:10" x14ac:dyDescent="0.3">
      <c r="B512" s="9" t="str" cm="1">
        <f t="array" ref="B512">_xll.SNL.Clients.Office.Excel.Functions.SPG($A512, "IQ_ASSET_TURNS", B$3)</f>
        <v>#INVALID COMPANY ID</v>
      </c>
      <c r="C512" s="9" t="str" cm="1">
        <f t="array" ref="C512">_xll.SNL.Clients.Office.Excel.Functions.SPG($A512, "IQ_ASSET_TURNS", C$3)</f>
        <v>#INVALID COMPANY ID</v>
      </c>
      <c r="D512" s="9" t="str" cm="1">
        <f t="array" ref="D512">_xll.SNL.Clients.Office.Excel.Functions.SPG($A512, "IQ_ASSET_TURNS", D$3)</f>
        <v>#INVALID COMPANY ID</v>
      </c>
      <c r="E512" s="9" t="str" cm="1">
        <f t="array" ref="E512">_xll.SNL.Clients.Office.Excel.Functions.SPG($A512, "IQ_ASSET_TURNS", E$3)</f>
        <v>#INVALID COMPANY ID</v>
      </c>
      <c r="F512" s="9" t="str" cm="1">
        <f t="array" ref="F512">_xll.SNL.Clients.Office.Excel.Functions.SPG($A512, "IQ_ASSET_TURNS", F$3)</f>
        <v>#INVALID COMPANY ID</v>
      </c>
      <c r="G512" s="9" t="str" cm="1">
        <f t="array" ref="G512">_xll.SNL.Clients.Office.Excel.Functions.SPG($A512, "IQ_ASSET_TURNS", G$3)</f>
        <v>#INVALID COMPANY ID</v>
      </c>
      <c r="H512" s="9" t="str" cm="1">
        <f t="array" ref="H512">_xll.SNL.Clients.Office.Excel.Functions.SPG($A512, "IQ_ASSET_TURNS", H$3)</f>
        <v>#INVALID COMPANY ID</v>
      </c>
      <c r="I512" s="9" t="str" cm="1">
        <f t="array" ref="I512">_xll.SNL.Clients.Office.Excel.Functions.SPG($A512, "IQ_ASSET_TURNS", I$3)</f>
        <v>#INVALID COMPANY ID</v>
      </c>
      <c r="J512" s="9" t="str" cm="1">
        <f t="array" ref="J512">_xll.SNL.Clients.Office.Excel.Functions.SPG($A512, "IQ_ASSET_TURNS", J$3)</f>
        <v>#INVALID COMPANY ID</v>
      </c>
    </row>
    <row r="513" spans="2:10" x14ac:dyDescent="0.3">
      <c r="B513" s="9" t="str" cm="1">
        <f t="array" ref="B513">_xll.SNL.Clients.Office.Excel.Functions.SPG($A513, "IQ_ASSET_TURNS", B$3)</f>
        <v>#INVALID COMPANY ID</v>
      </c>
      <c r="C513" s="9" t="str" cm="1">
        <f t="array" ref="C513">_xll.SNL.Clients.Office.Excel.Functions.SPG($A513, "IQ_ASSET_TURNS", C$3)</f>
        <v>#INVALID COMPANY ID</v>
      </c>
      <c r="D513" s="9" t="str" cm="1">
        <f t="array" ref="D513">_xll.SNL.Clients.Office.Excel.Functions.SPG($A513, "IQ_ASSET_TURNS", D$3)</f>
        <v>#INVALID COMPANY ID</v>
      </c>
      <c r="E513" s="9" t="str" cm="1">
        <f t="array" ref="E513">_xll.SNL.Clients.Office.Excel.Functions.SPG($A513, "IQ_ASSET_TURNS", E$3)</f>
        <v>#INVALID COMPANY ID</v>
      </c>
      <c r="F513" s="9" t="str" cm="1">
        <f t="array" ref="F513">_xll.SNL.Clients.Office.Excel.Functions.SPG($A513, "IQ_ASSET_TURNS", F$3)</f>
        <v>#INVALID COMPANY ID</v>
      </c>
      <c r="G513" s="9" t="str" cm="1">
        <f t="array" ref="G513">_xll.SNL.Clients.Office.Excel.Functions.SPG($A513, "IQ_ASSET_TURNS", G$3)</f>
        <v>#INVALID COMPANY ID</v>
      </c>
      <c r="H513" s="9" t="str" cm="1">
        <f t="array" ref="H513">_xll.SNL.Clients.Office.Excel.Functions.SPG($A513, "IQ_ASSET_TURNS", H$3)</f>
        <v>#INVALID COMPANY ID</v>
      </c>
      <c r="I513" s="9" t="str" cm="1">
        <f t="array" ref="I513">_xll.SNL.Clients.Office.Excel.Functions.SPG($A513, "IQ_ASSET_TURNS", I$3)</f>
        <v>#INVALID COMPANY ID</v>
      </c>
      <c r="J513" s="9" t="str" cm="1">
        <f t="array" ref="J513">_xll.SNL.Clients.Office.Excel.Functions.SPG($A513, "IQ_ASSET_TURNS", J$3)</f>
        <v>#INVALID COMPANY ID</v>
      </c>
    </row>
    <row r="514" spans="2:10" x14ac:dyDescent="0.3">
      <c r="B514" s="9" t="str" cm="1">
        <f t="array" ref="B514">_xll.SNL.Clients.Office.Excel.Functions.SPG($A514, "IQ_ASSET_TURNS", B$3)</f>
        <v>#INVALID COMPANY ID</v>
      </c>
      <c r="C514" s="9" t="str" cm="1">
        <f t="array" ref="C514">_xll.SNL.Clients.Office.Excel.Functions.SPG($A514, "IQ_ASSET_TURNS", C$3)</f>
        <v>#INVALID COMPANY ID</v>
      </c>
      <c r="D514" s="9" t="str" cm="1">
        <f t="array" ref="D514">_xll.SNL.Clients.Office.Excel.Functions.SPG($A514, "IQ_ASSET_TURNS", D$3)</f>
        <v>#INVALID COMPANY ID</v>
      </c>
      <c r="E514" s="9" t="str" cm="1">
        <f t="array" ref="E514">_xll.SNL.Clients.Office.Excel.Functions.SPG($A514, "IQ_ASSET_TURNS", E$3)</f>
        <v>#INVALID COMPANY ID</v>
      </c>
      <c r="F514" s="9" t="str" cm="1">
        <f t="array" ref="F514">_xll.SNL.Clients.Office.Excel.Functions.SPG($A514, "IQ_ASSET_TURNS", F$3)</f>
        <v>#INVALID COMPANY ID</v>
      </c>
      <c r="G514" s="9" t="str" cm="1">
        <f t="array" ref="G514">_xll.SNL.Clients.Office.Excel.Functions.SPG($A514, "IQ_ASSET_TURNS", G$3)</f>
        <v>#INVALID COMPANY ID</v>
      </c>
      <c r="H514" s="9" t="str" cm="1">
        <f t="array" ref="H514">_xll.SNL.Clients.Office.Excel.Functions.SPG($A514, "IQ_ASSET_TURNS", H$3)</f>
        <v>#INVALID COMPANY ID</v>
      </c>
      <c r="I514" s="9" t="str" cm="1">
        <f t="array" ref="I514">_xll.SNL.Clients.Office.Excel.Functions.SPG($A514, "IQ_ASSET_TURNS", I$3)</f>
        <v>#INVALID COMPANY ID</v>
      </c>
      <c r="J514" s="9" t="str" cm="1">
        <f t="array" ref="J514">_xll.SNL.Clients.Office.Excel.Functions.SPG($A514, "IQ_ASSET_TURNS", J$3)</f>
        <v>#INVALID COMPANY ID</v>
      </c>
    </row>
    <row r="515" spans="2:10" x14ac:dyDescent="0.3">
      <c r="B515" s="9" t="str" cm="1">
        <f t="array" ref="B515">_xll.SNL.Clients.Office.Excel.Functions.SPG($A515, "IQ_ASSET_TURNS", B$3)</f>
        <v>#INVALID COMPANY ID</v>
      </c>
      <c r="C515" s="9" t="str" cm="1">
        <f t="array" ref="C515">_xll.SNL.Clients.Office.Excel.Functions.SPG($A515, "IQ_ASSET_TURNS", C$3)</f>
        <v>#INVALID COMPANY ID</v>
      </c>
      <c r="D515" s="9" t="str" cm="1">
        <f t="array" ref="D515">_xll.SNL.Clients.Office.Excel.Functions.SPG($A515, "IQ_ASSET_TURNS", D$3)</f>
        <v>#INVALID COMPANY ID</v>
      </c>
      <c r="E515" s="9" t="str" cm="1">
        <f t="array" ref="E515">_xll.SNL.Clients.Office.Excel.Functions.SPG($A515, "IQ_ASSET_TURNS", E$3)</f>
        <v>#INVALID COMPANY ID</v>
      </c>
      <c r="F515" s="9" t="str" cm="1">
        <f t="array" ref="F515">_xll.SNL.Clients.Office.Excel.Functions.SPG($A515, "IQ_ASSET_TURNS", F$3)</f>
        <v>#INVALID COMPANY ID</v>
      </c>
      <c r="G515" s="9" t="str" cm="1">
        <f t="array" ref="G515">_xll.SNL.Clients.Office.Excel.Functions.SPG($A515, "IQ_ASSET_TURNS", G$3)</f>
        <v>#INVALID COMPANY ID</v>
      </c>
      <c r="H515" s="9" t="str" cm="1">
        <f t="array" ref="H515">_xll.SNL.Clients.Office.Excel.Functions.SPG($A515, "IQ_ASSET_TURNS", H$3)</f>
        <v>#INVALID COMPANY ID</v>
      </c>
      <c r="I515" s="9" t="str" cm="1">
        <f t="array" ref="I515">_xll.SNL.Clients.Office.Excel.Functions.SPG($A515, "IQ_ASSET_TURNS", I$3)</f>
        <v>#INVALID COMPANY ID</v>
      </c>
      <c r="J515" s="9" t="str" cm="1">
        <f t="array" ref="J515">_xll.SNL.Clients.Office.Excel.Functions.SPG($A515, "IQ_ASSET_TURNS", J$3)</f>
        <v>#INVALID COMPANY ID</v>
      </c>
    </row>
    <row r="516" spans="2:10" x14ac:dyDescent="0.3">
      <c r="B516" s="9" t="str" cm="1">
        <f t="array" ref="B516">_xll.SNL.Clients.Office.Excel.Functions.SPG($A516, "IQ_ASSET_TURNS", B$3)</f>
        <v>#INVALID COMPANY ID</v>
      </c>
      <c r="C516" s="9" t="str" cm="1">
        <f t="array" ref="C516">_xll.SNL.Clients.Office.Excel.Functions.SPG($A516, "IQ_ASSET_TURNS", C$3)</f>
        <v>#INVALID COMPANY ID</v>
      </c>
      <c r="D516" s="9" t="str" cm="1">
        <f t="array" ref="D516">_xll.SNL.Clients.Office.Excel.Functions.SPG($A516, "IQ_ASSET_TURNS", D$3)</f>
        <v>#INVALID COMPANY ID</v>
      </c>
      <c r="E516" s="9" t="str" cm="1">
        <f t="array" ref="E516">_xll.SNL.Clients.Office.Excel.Functions.SPG($A516, "IQ_ASSET_TURNS", E$3)</f>
        <v>#INVALID COMPANY ID</v>
      </c>
      <c r="F516" s="9" t="str" cm="1">
        <f t="array" ref="F516">_xll.SNL.Clients.Office.Excel.Functions.SPG($A516, "IQ_ASSET_TURNS", F$3)</f>
        <v>#INVALID COMPANY ID</v>
      </c>
      <c r="G516" s="9" t="str" cm="1">
        <f t="array" ref="G516">_xll.SNL.Clients.Office.Excel.Functions.SPG($A516, "IQ_ASSET_TURNS", G$3)</f>
        <v>#INVALID COMPANY ID</v>
      </c>
      <c r="H516" s="9" t="str" cm="1">
        <f t="array" ref="H516">_xll.SNL.Clients.Office.Excel.Functions.SPG($A516, "IQ_ASSET_TURNS", H$3)</f>
        <v>#INVALID COMPANY ID</v>
      </c>
      <c r="I516" s="9" t="str" cm="1">
        <f t="array" ref="I516">_xll.SNL.Clients.Office.Excel.Functions.SPG($A516, "IQ_ASSET_TURNS", I$3)</f>
        <v>#INVALID COMPANY ID</v>
      </c>
      <c r="J516" s="9" t="str" cm="1">
        <f t="array" ref="J516">_xll.SNL.Clients.Office.Excel.Functions.SPG($A516, "IQ_ASSET_TURNS", J$3)</f>
        <v>#INVALID COMPANY ID</v>
      </c>
    </row>
    <row r="517" spans="2:10" x14ac:dyDescent="0.3">
      <c r="B517" s="9" t="str" cm="1">
        <f t="array" ref="B517">_xll.SNL.Clients.Office.Excel.Functions.SPG($A517, "IQ_ASSET_TURNS", B$3)</f>
        <v>#INVALID COMPANY ID</v>
      </c>
      <c r="C517" s="9" t="str" cm="1">
        <f t="array" ref="C517">_xll.SNL.Clients.Office.Excel.Functions.SPG($A517, "IQ_ASSET_TURNS", C$3)</f>
        <v>#INVALID COMPANY ID</v>
      </c>
      <c r="D517" s="9" t="str" cm="1">
        <f t="array" ref="D517">_xll.SNL.Clients.Office.Excel.Functions.SPG($A517, "IQ_ASSET_TURNS", D$3)</f>
        <v>#INVALID COMPANY ID</v>
      </c>
      <c r="E517" s="9" t="str" cm="1">
        <f t="array" ref="E517">_xll.SNL.Clients.Office.Excel.Functions.SPG($A517, "IQ_ASSET_TURNS", E$3)</f>
        <v>#INVALID COMPANY ID</v>
      </c>
      <c r="F517" s="9" t="str" cm="1">
        <f t="array" ref="F517">_xll.SNL.Clients.Office.Excel.Functions.SPG($A517, "IQ_ASSET_TURNS", F$3)</f>
        <v>#INVALID COMPANY ID</v>
      </c>
      <c r="G517" s="9" t="str" cm="1">
        <f t="array" ref="G517">_xll.SNL.Clients.Office.Excel.Functions.SPG($A517, "IQ_ASSET_TURNS", G$3)</f>
        <v>#INVALID COMPANY ID</v>
      </c>
      <c r="H517" s="9" t="str" cm="1">
        <f t="array" ref="H517">_xll.SNL.Clients.Office.Excel.Functions.SPG($A517, "IQ_ASSET_TURNS", H$3)</f>
        <v>#INVALID COMPANY ID</v>
      </c>
      <c r="I517" s="9" t="str" cm="1">
        <f t="array" ref="I517">_xll.SNL.Clients.Office.Excel.Functions.SPG($A517, "IQ_ASSET_TURNS", I$3)</f>
        <v>#INVALID COMPANY ID</v>
      </c>
      <c r="J517" s="9" t="str" cm="1">
        <f t="array" ref="J517">_xll.SNL.Clients.Office.Excel.Functions.SPG($A517, "IQ_ASSET_TURNS", J$3)</f>
        <v>#INVALID COMPANY ID</v>
      </c>
    </row>
    <row r="518" spans="2:10" x14ac:dyDescent="0.3">
      <c r="B518" s="9" t="str" cm="1">
        <f t="array" ref="B518">_xll.SNL.Clients.Office.Excel.Functions.SPG($A518, "IQ_ASSET_TURNS", B$3)</f>
        <v>#INVALID COMPANY ID</v>
      </c>
      <c r="C518" s="9" t="str" cm="1">
        <f t="array" ref="C518">_xll.SNL.Clients.Office.Excel.Functions.SPG($A518, "IQ_ASSET_TURNS", C$3)</f>
        <v>#INVALID COMPANY ID</v>
      </c>
      <c r="D518" s="9" t="str" cm="1">
        <f t="array" ref="D518">_xll.SNL.Clients.Office.Excel.Functions.SPG($A518, "IQ_ASSET_TURNS", D$3)</f>
        <v>#INVALID COMPANY ID</v>
      </c>
      <c r="E518" s="9" t="str" cm="1">
        <f t="array" ref="E518">_xll.SNL.Clients.Office.Excel.Functions.SPG($A518, "IQ_ASSET_TURNS", E$3)</f>
        <v>#INVALID COMPANY ID</v>
      </c>
      <c r="F518" s="9" t="str" cm="1">
        <f t="array" ref="F518">_xll.SNL.Clients.Office.Excel.Functions.SPG($A518, "IQ_ASSET_TURNS", F$3)</f>
        <v>#INVALID COMPANY ID</v>
      </c>
      <c r="G518" s="9" t="str" cm="1">
        <f t="array" ref="G518">_xll.SNL.Clients.Office.Excel.Functions.SPG($A518, "IQ_ASSET_TURNS", G$3)</f>
        <v>#INVALID COMPANY ID</v>
      </c>
      <c r="H518" s="9" t="str" cm="1">
        <f t="array" ref="H518">_xll.SNL.Clients.Office.Excel.Functions.SPG($A518, "IQ_ASSET_TURNS", H$3)</f>
        <v>#INVALID COMPANY ID</v>
      </c>
      <c r="I518" s="9" t="str" cm="1">
        <f t="array" ref="I518">_xll.SNL.Clients.Office.Excel.Functions.SPG($A518, "IQ_ASSET_TURNS", I$3)</f>
        <v>#INVALID COMPANY ID</v>
      </c>
      <c r="J518" s="9" t="str" cm="1">
        <f t="array" ref="J518">_xll.SNL.Clients.Office.Excel.Functions.SPG($A518, "IQ_ASSET_TURNS", J$3)</f>
        <v>#INVALID COMPANY ID</v>
      </c>
    </row>
    <row r="519" spans="2:10" x14ac:dyDescent="0.3">
      <c r="B519" s="9" t="str" cm="1">
        <f t="array" ref="B519">_xll.SNL.Clients.Office.Excel.Functions.SPG($A519, "IQ_ASSET_TURNS", B$3)</f>
        <v>#INVALID COMPANY ID</v>
      </c>
      <c r="C519" s="9" t="str" cm="1">
        <f t="array" ref="C519">_xll.SNL.Clients.Office.Excel.Functions.SPG($A519, "IQ_ASSET_TURNS", C$3)</f>
        <v>#INVALID COMPANY ID</v>
      </c>
      <c r="D519" s="9" t="str" cm="1">
        <f t="array" ref="D519">_xll.SNL.Clients.Office.Excel.Functions.SPG($A519, "IQ_ASSET_TURNS", D$3)</f>
        <v>#INVALID COMPANY ID</v>
      </c>
      <c r="E519" s="9" t="str" cm="1">
        <f t="array" ref="E519">_xll.SNL.Clients.Office.Excel.Functions.SPG($A519, "IQ_ASSET_TURNS", E$3)</f>
        <v>#INVALID COMPANY ID</v>
      </c>
      <c r="F519" s="9" t="str" cm="1">
        <f t="array" ref="F519">_xll.SNL.Clients.Office.Excel.Functions.SPG($A519, "IQ_ASSET_TURNS", F$3)</f>
        <v>#INVALID COMPANY ID</v>
      </c>
      <c r="G519" s="9" t="str" cm="1">
        <f t="array" ref="G519">_xll.SNL.Clients.Office.Excel.Functions.SPG($A519, "IQ_ASSET_TURNS", G$3)</f>
        <v>#INVALID COMPANY ID</v>
      </c>
      <c r="H519" s="9" t="str" cm="1">
        <f t="array" ref="H519">_xll.SNL.Clients.Office.Excel.Functions.SPG($A519, "IQ_ASSET_TURNS", H$3)</f>
        <v>#INVALID COMPANY ID</v>
      </c>
      <c r="I519" s="9" t="str" cm="1">
        <f t="array" ref="I519">_xll.SNL.Clients.Office.Excel.Functions.SPG($A519, "IQ_ASSET_TURNS", I$3)</f>
        <v>#INVALID COMPANY ID</v>
      </c>
      <c r="J519" s="9" t="str" cm="1">
        <f t="array" ref="J519">_xll.SNL.Clients.Office.Excel.Functions.SPG($A519, "IQ_ASSET_TURNS", J$3)</f>
        <v>#INVALID COMPANY ID</v>
      </c>
    </row>
    <row r="520" spans="2:10" x14ac:dyDescent="0.3">
      <c r="B520" s="9" t="str" cm="1">
        <f t="array" ref="B520">_xll.SNL.Clients.Office.Excel.Functions.SPG($A520, "IQ_ASSET_TURNS", B$3)</f>
        <v>#INVALID COMPANY ID</v>
      </c>
      <c r="C520" s="9" t="str" cm="1">
        <f t="array" ref="C520">_xll.SNL.Clients.Office.Excel.Functions.SPG($A520, "IQ_ASSET_TURNS", C$3)</f>
        <v>#INVALID COMPANY ID</v>
      </c>
      <c r="D520" s="9" t="str" cm="1">
        <f t="array" ref="D520">_xll.SNL.Clients.Office.Excel.Functions.SPG($A520, "IQ_ASSET_TURNS", D$3)</f>
        <v>#INVALID COMPANY ID</v>
      </c>
      <c r="E520" s="9" t="str" cm="1">
        <f t="array" ref="E520">_xll.SNL.Clients.Office.Excel.Functions.SPG($A520, "IQ_ASSET_TURNS", E$3)</f>
        <v>#INVALID COMPANY ID</v>
      </c>
      <c r="F520" s="9" t="str" cm="1">
        <f t="array" ref="F520">_xll.SNL.Clients.Office.Excel.Functions.SPG($A520, "IQ_ASSET_TURNS", F$3)</f>
        <v>#INVALID COMPANY ID</v>
      </c>
      <c r="G520" s="9" t="str" cm="1">
        <f t="array" ref="G520">_xll.SNL.Clients.Office.Excel.Functions.SPG($A520, "IQ_ASSET_TURNS", G$3)</f>
        <v>#INVALID COMPANY ID</v>
      </c>
      <c r="H520" s="9" t="str" cm="1">
        <f t="array" ref="H520">_xll.SNL.Clients.Office.Excel.Functions.SPG($A520, "IQ_ASSET_TURNS", H$3)</f>
        <v>#INVALID COMPANY ID</v>
      </c>
      <c r="I520" s="9" t="str" cm="1">
        <f t="array" ref="I520">_xll.SNL.Clients.Office.Excel.Functions.SPG($A520, "IQ_ASSET_TURNS", I$3)</f>
        <v>#INVALID COMPANY ID</v>
      </c>
      <c r="J520" s="9" t="str" cm="1">
        <f t="array" ref="J520">_xll.SNL.Clients.Office.Excel.Functions.SPG($A520, "IQ_ASSET_TURNS", J$3)</f>
        <v>#INVALID COMPANY ID</v>
      </c>
    </row>
    <row r="521" spans="2:10" x14ac:dyDescent="0.3">
      <c r="B521" s="9" t="str" cm="1">
        <f t="array" ref="B521">_xll.SNL.Clients.Office.Excel.Functions.SPG($A521, "IQ_ASSET_TURNS", B$3)</f>
        <v>#INVALID COMPANY ID</v>
      </c>
      <c r="C521" s="9" t="str" cm="1">
        <f t="array" ref="C521">_xll.SNL.Clients.Office.Excel.Functions.SPG($A521, "IQ_ASSET_TURNS", C$3)</f>
        <v>#INVALID COMPANY ID</v>
      </c>
      <c r="D521" s="9" t="str" cm="1">
        <f t="array" ref="D521">_xll.SNL.Clients.Office.Excel.Functions.SPG($A521, "IQ_ASSET_TURNS", D$3)</f>
        <v>#INVALID COMPANY ID</v>
      </c>
      <c r="E521" s="9" t="str" cm="1">
        <f t="array" ref="E521">_xll.SNL.Clients.Office.Excel.Functions.SPG($A521, "IQ_ASSET_TURNS", E$3)</f>
        <v>#INVALID COMPANY ID</v>
      </c>
      <c r="F521" s="9" t="str" cm="1">
        <f t="array" ref="F521">_xll.SNL.Clients.Office.Excel.Functions.SPG($A521, "IQ_ASSET_TURNS", F$3)</f>
        <v>#INVALID COMPANY ID</v>
      </c>
      <c r="G521" s="9" t="str" cm="1">
        <f t="array" ref="G521">_xll.SNL.Clients.Office.Excel.Functions.SPG($A521, "IQ_ASSET_TURNS", G$3)</f>
        <v>#INVALID COMPANY ID</v>
      </c>
      <c r="H521" s="9" t="str" cm="1">
        <f t="array" ref="H521">_xll.SNL.Clients.Office.Excel.Functions.SPG($A521, "IQ_ASSET_TURNS", H$3)</f>
        <v>#INVALID COMPANY ID</v>
      </c>
      <c r="I521" s="9" t="str" cm="1">
        <f t="array" ref="I521">_xll.SNL.Clients.Office.Excel.Functions.SPG($A521, "IQ_ASSET_TURNS", I$3)</f>
        <v>#INVALID COMPANY ID</v>
      </c>
      <c r="J521" s="9" t="str" cm="1">
        <f t="array" ref="J521">_xll.SNL.Clients.Office.Excel.Functions.SPG($A521, "IQ_ASSET_TURNS", J$3)</f>
        <v>#INVALID COMPANY ID</v>
      </c>
    </row>
    <row r="522" spans="2:10" x14ac:dyDescent="0.3">
      <c r="B522" s="9" t="str" cm="1">
        <f t="array" ref="B522">_xll.SNL.Clients.Office.Excel.Functions.SPG($A522, "IQ_ASSET_TURNS", B$3)</f>
        <v>#INVALID COMPANY ID</v>
      </c>
      <c r="C522" s="9" t="str" cm="1">
        <f t="array" ref="C522">_xll.SNL.Clients.Office.Excel.Functions.SPG($A522, "IQ_ASSET_TURNS", C$3)</f>
        <v>#INVALID COMPANY ID</v>
      </c>
      <c r="D522" s="9" t="str" cm="1">
        <f t="array" ref="D522">_xll.SNL.Clients.Office.Excel.Functions.SPG($A522, "IQ_ASSET_TURNS", D$3)</f>
        <v>#INVALID COMPANY ID</v>
      </c>
      <c r="E522" s="9" t="str" cm="1">
        <f t="array" ref="E522">_xll.SNL.Clients.Office.Excel.Functions.SPG($A522, "IQ_ASSET_TURNS", E$3)</f>
        <v>#INVALID COMPANY ID</v>
      </c>
      <c r="F522" s="9" t="str" cm="1">
        <f t="array" ref="F522">_xll.SNL.Clients.Office.Excel.Functions.SPG($A522, "IQ_ASSET_TURNS", F$3)</f>
        <v>#INVALID COMPANY ID</v>
      </c>
      <c r="G522" s="9" t="str" cm="1">
        <f t="array" ref="G522">_xll.SNL.Clients.Office.Excel.Functions.SPG($A522, "IQ_ASSET_TURNS", G$3)</f>
        <v>#INVALID COMPANY ID</v>
      </c>
      <c r="H522" s="9" t="str" cm="1">
        <f t="array" ref="H522">_xll.SNL.Clients.Office.Excel.Functions.SPG($A522, "IQ_ASSET_TURNS", H$3)</f>
        <v>#INVALID COMPANY ID</v>
      </c>
      <c r="I522" s="9" t="str" cm="1">
        <f t="array" ref="I522">_xll.SNL.Clients.Office.Excel.Functions.SPG($A522, "IQ_ASSET_TURNS", I$3)</f>
        <v>#INVALID COMPANY ID</v>
      </c>
      <c r="J522" s="9" t="str" cm="1">
        <f t="array" ref="J522">_xll.SNL.Clients.Office.Excel.Functions.SPG($A522, "IQ_ASSET_TURNS", J$3)</f>
        <v>#INVALID COMPANY ID</v>
      </c>
    </row>
    <row r="523" spans="2:10" x14ac:dyDescent="0.3">
      <c r="B523" s="9" t="str" cm="1">
        <f t="array" ref="B523">_xll.SNL.Clients.Office.Excel.Functions.SPG($A523, "IQ_ASSET_TURNS", B$3)</f>
        <v>#INVALID COMPANY ID</v>
      </c>
      <c r="C523" s="9" t="str" cm="1">
        <f t="array" ref="C523">_xll.SNL.Clients.Office.Excel.Functions.SPG($A523, "IQ_ASSET_TURNS", C$3)</f>
        <v>#INVALID COMPANY ID</v>
      </c>
      <c r="D523" s="9" t="str" cm="1">
        <f t="array" ref="D523">_xll.SNL.Clients.Office.Excel.Functions.SPG($A523, "IQ_ASSET_TURNS", D$3)</f>
        <v>#INVALID COMPANY ID</v>
      </c>
      <c r="E523" s="9" t="str" cm="1">
        <f t="array" ref="E523">_xll.SNL.Clients.Office.Excel.Functions.SPG($A523, "IQ_ASSET_TURNS", E$3)</f>
        <v>#INVALID COMPANY ID</v>
      </c>
      <c r="F523" s="9" t="str" cm="1">
        <f t="array" ref="F523">_xll.SNL.Clients.Office.Excel.Functions.SPG($A523, "IQ_ASSET_TURNS", F$3)</f>
        <v>#INVALID COMPANY ID</v>
      </c>
      <c r="G523" s="9" t="str" cm="1">
        <f t="array" ref="G523">_xll.SNL.Clients.Office.Excel.Functions.SPG($A523, "IQ_ASSET_TURNS", G$3)</f>
        <v>#INVALID COMPANY ID</v>
      </c>
      <c r="H523" s="9" t="str" cm="1">
        <f t="array" ref="H523">_xll.SNL.Clients.Office.Excel.Functions.SPG($A523, "IQ_ASSET_TURNS", H$3)</f>
        <v>#INVALID COMPANY ID</v>
      </c>
      <c r="I523" s="9" t="str" cm="1">
        <f t="array" ref="I523">_xll.SNL.Clients.Office.Excel.Functions.SPG($A523, "IQ_ASSET_TURNS", I$3)</f>
        <v>#INVALID COMPANY ID</v>
      </c>
      <c r="J523" s="9" t="str" cm="1">
        <f t="array" ref="J523">_xll.SNL.Clients.Office.Excel.Functions.SPG($A523, "IQ_ASSET_TURNS", J$3)</f>
        <v>#INVALID COMPANY ID</v>
      </c>
    </row>
    <row r="524" spans="2:10" x14ac:dyDescent="0.3">
      <c r="B524" s="9" t="str" cm="1">
        <f t="array" ref="B524">_xll.SNL.Clients.Office.Excel.Functions.SPG($A524, "IQ_ASSET_TURNS", B$3)</f>
        <v>#INVALID COMPANY ID</v>
      </c>
      <c r="C524" s="9" t="str" cm="1">
        <f t="array" ref="C524">_xll.SNL.Clients.Office.Excel.Functions.SPG($A524, "IQ_ASSET_TURNS", C$3)</f>
        <v>#INVALID COMPANY ID</v>
      </c>
      <c r="D524" s="9" t="str" cm="1">
        <f t="array" ref="D524">_xll.SNL.Clients.Office.Excel.Functions.SPG($A524, "IQ_ASSET_TURNS", D$3)</f>
        <v>#INVALID COMPANY ID</v>
      </c>
      <c r="E524" s="9" t="str" cm="1">
        <f t="array" ref="E524">_xll.SNL.Clients.Office.Excel.Functions.SPG($A524, "IQ_ASSET_TURNS", E$3)</f>
        <v>#INVALID COMPANY ID</v>
      </c>
      <c r="F524" s="9" t="str" cm="1">
        <f t="array" ref="F524">_xll.SNL.Clients.Office.Excel.Functions.SPG($A524, "IQ_ASSET_TURNS", F$3)</f>
        <v>#INVALID COMPANY ID</v>
      </c>
      <c r="G524" s="9" t="str" cm="1">
        <f t="array" ref="G524">_xll.SNL.Clients.Office.Excel.Functions.SPG($A524, "IQ_ASSET_TURNS", G$3)</f>
        <v>#INVALID COMPANY ID</v>
      </c>
      <c r="H524" s="9" t="str" cm="1">
        <f t="array" ref="H524">_xll.SNL.Clients.Office.Excel.Functions.SPG($A524, "IQ_ASSET_TURNS", H$3)</f>
        <v>#INVALID COMPANY ID</v>
      </c>
      <c r="I524" s="9" t="str" cm="1">
        <f t="array" ref="I524">_xll.SNL.Clients.Office.Excel.Functions.SPG($A524, "IQ_ASSET_TURNS", I$3)</f>
        <v>#INVALID COMPANY ID</v>
      </c>
      <c r="J524" s="9" t="str" cm="1">
        <f t="array" ref="J524">_xll.SNL.Clients.Office.Excel.Functions.SPG($A524, "IQ_ASSET_TURNS", J$3)</f>
        <v>#INVALID COMPANY ID</v>
      </c>
    </row>
    <row r="525" spans="2:10" x14ac:dyDescent="0.3">
      <c r="B525" s="9" t="str" cm="1">
        <f t="array" ref="B525">_xll.SNL.Clients.Office.Excel.Functions.SPG($A525, "IQ_ASSET_TURNS", B$3)</f>
        <v>#INVALID COMPANY ID</v>
      </c>
      <c r="C525" s="9" t="str" cm="1">
        <f t="array" ref="C525">_xll.SNL.Clients.Office.Excel.Functions.SPG($A525, "IQ_ASSET_TURNS", C$3)</f>
        <v>#INVALID COMPANY ID</v>
      </c>
      <c r="D525" s="9" t="str" cm="1">
        <f t="array" ref="D525">_xll.SNL.Clients.Office.Excel.Functions.SPG($A525, "IQ_ASSET_TURNS", D$3)</f>
        <v>#INVALID COMPANY ID</v>
      </c>
      <c r="E525" s="9" t="str" cm="1">
        <f t="array" ref="E525">_xll.SNL.Clients.Office.Excel.Functions.SPG($A525, "IQ_ASSET_TURNS", E$3)</f>
        <v>#INVALID COMPANY ID</v>
      </c>
      <c r="F525" s="9" t="str" cm="1">
        <f t="array" ref="F525">_xll.SNL.Clients.Office.Excel.Functions.SPG($A525, "IQ_ASSET_TURNS", F$3)</f>
        <v>#INVALID COMPANY ID</v>
      </c>
      <c r="G525" s="9" t="str" cm="1">
        <f t="array" ref="G525">_xll.SNL.Clients.Office.Excel.Functions.SPG($A525, "IQ_ASSET_TURNS", G$3)</f>
        <v>#INVALID COMPANY ID</v>
      </c>
      <c r="H525" s="9" t="str" cm="1">
        <f t="array" ref="H525">_xll.SNL.Clients.Office.Excel.Functions.SPG($A525, "IQ_ASSET_TURNS", H$3)</f>
        <v>#INVALID COMPANY ID</v>
      </c>
      <c r="I525" s="9" t="str" cm="1">
        <f t="array" ref="I525">_xll.SNL.Clients.Office.Excel.Functions.SPG($A525, "IQ_ASSET_TURNS", I$3)</f>
        <v>#INVALID COMPANY ID</v>
      </c>
      <c r="J525" s="9" t="str" cm="1">
        <f t="array" ref="J525">_xll.SNL.Clients.Office.Excel.Functions.SPG($A525, "IQ_ASSET_TURNS", J$3)</f>
        <v>#INVALID COMPANY ID</v>
      </c>
    </row>
    <row r="526" spans="2:10" x14ac:dyDescent="0.3">
      <c r="B526" s="9" t="str" cm="1">
        <f t="array" ref="B526">_xll.SNL.Clients.Office.Excel.Functions.SPG($A526, "IQ_ASSET_TURNS", B$3)</f>
        <v>#INVALID COMPANY ID</v>
      </c>
      <c r="C526" s="9" t="str" cm="1">
        <f t="array" ref="C526">_xll.SNL.Clients.Office.Excel.Functions.SPG($A526, "IQ_ASSET_TURNS", C$3)</f>
        <v>#INVALID COMPANY ID</v>
      </c>
      <c r="D526" s="9" t="str" cm="1">
        <f t="array" ref="D526">_xll.SNL.Clients.Office.Excel.Functions.SPG($A526, "IQ_ASSET_TURNS", D$3)</f>
        <v>#INVALID COMPANY ID</v>
      </c>
      <c r="E526" s="9" t="str" cm="1">
        <f t="array" ref="E526">_xll.SNL.Clients.Office.Excel.Functions.SPG($A526, "IQ_ASSET_TURNS", E$3)</f>
        <v>#INVALID COMPANY ID</v>
      </c>
      <c r="F526" s="9" t="str" cm="1">
        <f t="array" ref="F526">_xll.SNL.Clients.Office.Excel.Functions.SPG($A526, "IQ_ASSET_TURNS", F$3)</f>
        <v>#INVALID COMPANY ID</v>
      </c>
      <c r="G526" s="9" t="str" cm="1">
        <f t="array" ref="G526">_xll.SNL.Clients.Office.Excel.Functions.SPG($A526, "IQ_ASSET_TURNS", G$3)</f>
        <v>#INVALID COMPANY ID</v>
      </c>
      <c r="H526" s="9" t="str" cm="1">
        <f t="array" ref="H526">_xll.SNL.Clients.Office.Excel.Functions.SPG($A526, "IQ_ASSET_TURNS", H$3)</f>
        <v>#INVALID COMPANY ID</v>
      </c>
      <c r="I526" s="9" t="str" cm="1">
        <f t="array" ref="I526">_xll.SNL.Clients.Office.Excel.Functions.SPG($A526, "IQ_ASSET_TURNS", I$3)</f>
        <v>#INVALID COMPANY ID</v>
      </c>
      <c r="J526" s="9" t="str" cm="1">
        <f t="array" ref="J526">_xll.SNL.Clients.Office.Excel.Functions.SPG($A526, "IQ_ASSET_TURNS", J$3)</f>
        <v>#INVALID COMPANY ID</v>
      </c>
    </row>
    <row r="527" spans="2:10" x14ac:dyDescent="0.3">
      <c r="B527" s="9" t="str" cm="1">
        <f t="array" ref="B527">_xll.SNL.Clients.Office.Excel.Functions.SPG($A527, "IQ_ASSET_TURNS", B$3)</f>
        <v>#INVALID COMPANY ID</v>
      </c>
      <c r="C527" s="9" t="str" cm="1">
        <f t="array" ref="C527">_xll.SNL.Clients.Office.Excel.Functions.SPG($A527, "IQ_ASSET_TURNS", C$3)</f>
        <v>#INVALID COMPANY ID</v>
      </c>
      <c r="D527" s="9" t="str" cm="1">
        <f t="array" ref="D527">_xll.SNL.Clients.Office.Excel.Functions.SPG($A527, "IQ_ASSET_TURNS", D$3)</f>
        <v>#INVALID COMPANY ID</v>
      </c>
      <c r="E527" s="9" t="str" cm="1">
        <f t="array" ref="E527">_xll.SNL.Clients.Office.Excel.Functions.SPG($A527, "IQ_ASSET_TURNS", E$3)</f>
        <v>#INVALID COMPANY ID</v>
      </c>
      <c r="F527" s="9" t="str" cm="1">
        <f t="array" ref="F527">_xll.SNL.Clients.Office.Excel.Functions.SPG($A527, "IQ_ASSET_TURNS", F$3)</f>
        <v>#INVALID COMPANY ID</v>
      </c>
      <c r="G527" s="9" t="str" cm="1">
        <f t="array" ref="G527">_xll.SNL.Clients.Office.Excel.Functions.SPG($A527, "IQ_ASSET_TURNS", G$3)</f>
        <v>#INVALID COMPANY ID</v>
      </c>
      <c r="H527" s="9" t="str" cm="1">
        <f t="array" ref="H527">_xll.SNL.Clients.Office.Excel.Functions.SPG($A527, "IQ_ASSET_TURNS", H$3)</f>
        <v>#INVALID COMPANY ID</v>
      </c>
      <c r="I527" s="9" t="str" cm="1">
        <f t="array" ref="I527">_xll.SNL.Clients.Office.Excel.Functions.SPG($A527, "IQ_ASSET_TURNS", I$3)</f>
        <v>#INVALID COMPANY ID</v>
      </c>
      <c r="J527" s="9" t="str" cm="1">
        <f t="array" ref="J527">_xll.SNL.Clients.Office.Excel.Functions.SPG($A527, "IQ_ASSET_TURNS", J$3)</f>
        <v>#INVALID COMPANY ID</v>
      </c>
    </row>
    <row r="528" spans="2:10" x14ac:dyDescent="0.3">
      <c r="B528" s="9" t="str" cm="1">
        <f t="array" ref="B528">_xll.SNL.Clients.Office.Excel.Functions.SPG($A528, "IQ_ASSET_TURNS", B$3)</f>
        <v>#INVALID COMPANY ID</v>
      </c>
      <c r="C528" s="9" t="str" cm="1">
        <f t="array" ref="C528">_xll.SNL.Clients.Office.Excel.Functions.SPG($A528, "IQ_ASSET_TURNS", C$3)</f>
        <v>#INVALID COMPANY ID</v>
      </c>
      <c r="D528" s="9" t="str" cm="1">
        <f t="array" ref="D528">_xll.SNL.Clients.Office.Excel.Functions.SPG($A528, "IQ_ASSET_TURNS", D$3)</f>
        <v>#INVALID COMPANY ID</v>
      </c>
      <c r="E528" s="9" t="str" cm="1">
        <f t="array" ref="E528">_xll.SNL.Clients.Office.Excel.Functions.SPG($A528, "IQ_ASSET_TURNS", E$3)</f>
        <v>#INVALID COMPANY ID</v>
      </c>
      <c r="F528" s="9" t="str" cm="1">
        <f t="array" ref="F528">_xll.SNL.Clients.Office.Excel.Functions.SPG($A528, "IQ_ASSET_TURNS", F$3)</f>
        <v>#INVALID COMPANY ID</v>
      </c>
      <c r="G528" s="9" t="str" cm="1">
        <f t="array" ref="G528">_xll.SNL.Clients.Office.Excel.Functions.SPG($A528, "IQ_ASSET_TURNS", G$3)</f>
        <v>#INVALID COMPANY ID</v>
      </c>
      <c r="H528" s="9" t="str" cm="1">
        <f t="array" ref="H528">_xll.SNL.Clients.Office.Excel.Functions.SPG($A528, "IQ_ASSET_TURNS", H$3)</f>
        <v>#INVALID COMPANY ID</v>
      </c>
      <c r="I528" s="9" t="str" cm="1">
        <f t="array" ref="I528">_xll.SNL.Clients.Office.Excel.Functions.SPG($A528, "IQ_ASSET_TURNS", I$3)</f>
        <v>#INVALID COMPANY ID</v>
      </c>
      <c r="J528" s="9" t="str" cm="1">
        <f t="array" ref="J528">_xll.SNL.Clients.Office.Excel.Functions.SPG($A528, "IQ_ASSET_TURNS", J$3)</f>
        <v>#INVALID COMPANY ID</v>
      </c>
    </row>
    <row r="529" spans="2:10" x14ac:dyDescent="0.3">
      <c r="B529" s="9" t="str" cm="1">
        <f t="array" ref="B529">_xll.SNL.Clients.Office.Excel.Functions.SPG($A529, "IQ_ASSET_TURNS", B$3)</f>
        <v>#INVALID COMPANY ID</v>
      </c>
      <c r="C529" s="9" t="str" cm="1">
        <f t="array" ref="C529">_xll.SNL.Clients.Office.Excel.Functions.SPG($A529, "IQ_ASSET_TURNS", C$3)</f>
        <v>#INVALID COMPANY ID</v>
      </c>
      <c r="D529" s="9" t="str" cm="1">
        <f t="array" ref="D529">_xll.SNL.Clients.Office.Excel.Functions.SPG($A529, "IQ_ASSET_TURNS", D$3)</f>
        <v>#INVALID COMPANY ID</v>
      </c>
      <c r="E529" s="9" t="str" cm="1">
        <f t="array" ref="E529">_xll.SNL.Clients.Office.Excel.Functions.SPG($A529, "IQ_ASSET_TURNS", E$3)</f>
        <v>#INVALID COMPANY ID</v>
      </c>
      <c r="F529" s="9" t="str" cm="1">
        <f t="array" ref="F529">_xll.SNL.Clients.Office.Excel.Functions.SPG($A529, "IQ_ASSET_TURNS", F$3)</f>
        <v>#INVALID COMPANY ID</v>
      </c>
      <c r="G529" s="9" t="str" cm="1">
        <f t="array" ref="G529">_xll.SNL.Clients.Office.Excel.Functions.SPG($A529, "IQ_ASSET_TURNS", G$3)</f>
        <v>#INVALID COMPANY ID</v>
      </c>
      <c r="H529" s="9" t="str" cm="1">
        <f t="array" ref="H529">_xll.SNL.Clients.Office.Excel.Functions.SPG($A529, "IQ_ASSET_TURNS", H$3)</f>
        <v>#INVALID COMPANY ID</v>
      </c>
      <c r="I529" s="9" t="str" cm="1">
        <f t="array" ref="I529">_xll.SNL.Clients.Office.Excel.Functions.SPG($A529, "IQ_ASSET_TURNS", I$3)</f>
        <v>#INVALID COMPANY ID</v>
      </c>
      <c r="J529" s="9" t="str" cm="1">
        <f t="array" ref="J529">_xll.SNL.Clients.Office.Excel.Functions.SPG($A529, "IQ_ASSET_TURNS", J$3)</f>
        <v>#INVALID COMPANY ID</v>
      </c>
    </row>
    <row r="530" spans="2:10" x14ac:dyDescent="0.3">
      <c r="B530" s="9" t="str" cm="1">
        <f t="array" ref="B530">_xll.SNL.Clients.Office.Excel.Functions.SPG($A530, "IQ_ASSET_TURNS", B$3)</f>
        <v>#INVALID COMPANY ID</v>
      </c>
      <c r="C530" s="9" t="str" cm="1">
        <f t="array" ref="C530">_xll.SNL.Clients.Office.Excel.Functions.SPG($A530, "IQ_ASSET_TURNS", C$3)</f>
        <v>#INVALID COMPANY ID</v>
      </c>
      <c r="D530" s="9" t="str" cm="1">
        <f t="array" ref="D530">_xll.SNL.Clients.Office.Excel.Functions.SPG($A530, "IQ_ASSET_TURNS", D$3)</f>
        <v>#INVALID COMPANY ID</v>
      </c>
      <c r="E530" s="9" t="str" cm="1">
        <f t="array" ref="E530">_xll.SNL.Clients.Office.Excel.Functions.SPG($A530, "IQ_ASSET_TURNS", E$3)</f>
        <v>#INVALID COMPANY ID</v>
      </c>
      <c r="F530" s="9" t="str" cm="1">
        <f t="array" ref="F530">_xll.SNL.Clients.Office.Excel.Functions.SPG($A530, "IQ_ASSET_TURNS", F$3)</f>
        <v>#INVALID COMPANY ID</v>
      </c>
      <c r="G530" s="9" t="str" cm="1">
        <f t="array" ref="G530">_xll.SNL.Clients.Office.Excel.Functions.SPG($A530, "IQ_ASSET_TURNS", G$3)</f>
        <v>#INVALID COMPANY ID</v>
      </c>
      <c r="H530" s="9" t="str" cm="1">
        <f t="array" ref="H530">_xll.SNL.Clients.Office.Excel.Functions.SPG($A530, "IQ_ASSET_TURNS", H$3)</f>
        <v>#INVALID COMPANY ID</v>
      </c>
      <c r="I530" s="9" t="str" cm="1">
        <f t="array" ref="I530">_xll.SNL.Clients.Office.Excel.Functions.SPG($A530, "IQ_ASSET_TURNS", I$3)</f>
        <v>#INVALID COMPANY ID</v>
      </c>
      <c r="J530" s="9" t="str" cm="1">
        <f t="array" ref="J530">_xll.SNL.Clients.Office.Excel.Functions.SPG($A530, "IQ_ASSET_TURNS", J$3)</f>
        <v>#INVALID COMPANY ID</v>
      </c>
    </row>
    <row r="531" spans="2:10" x14ac:dyDescent="0.3">
      <c r="B531" s="9" t="str" cm="1">
        <f t="array" ref="B531">_xll.SNL.Clients.Office.Excel.Functions.SPG($A531, "IQ_ASSET_TURNS", B$3)</f>
        <v>#INVALID COMPANY ID</v>
      </c>
      <c r="C531" s="9" t="str" cm="1">
        <f t="array" ref="C531">_xll.SNL.Clients.Office.Excel.Functions.SPG($A531, "IQ_ASSET_TURNS", C$3)</f>
        <v>#INVALID COMPANY ID</v>
      </c>
      <c r="D531" s="9" t="str" cm="1">
        <f t="array" ref="D531">_xll.SNL.Clients.Office.Excel.Functions.SPG($A531, "IQ_ASSET_TURNS", D$3)</f>
        <v>#INVALID COMPANY ID</v>
      </c>
      <c r="E531" s="9" t="str" cm="1">
        <f t="array" ref="E531">_xll.SNL.Clients.Office.Excel.Functions.SPG($A531, "IQ_ASSET_TURNS", E$3)</f>
        <v>#INVALID COMPANY ID</v>
      </c>
      <c r="F531" s="9" t="str" cm="1">
        <f t="array" ref="F531">_xll.SNL.Clients.Office.Excel.Functions.SPG($A531, "IQ_ASSET_TURNS", F$3)</f>
        <v>#INVALID COMPANY ID</v>
      </c>
      <c r="G531" s="9" t="str" cm="1">
        <f t="array" ref="G531">_xll.SNL.Clients.Office.Excel.Functions.SPG($A531, "IQ_ASSET_TURNS", G$3)</f>
        <v>#INVALID COMPANY ID</v>
      </c>
      <c r="H531" s="9" t="str" cm="1">
        <f t="array" ref="H531">_xll.SNL.Clients.Office.Excel.Functions.SPG($A531, "IQ_ASSET_TURNS", H$3)</f>
        <v>#INVALID COMPANY ID</v>
      </c>
      <c r="I531" s="9" t="str" cm="1">
        <f t="array" ref="I531">_xll.SNL.Clients.Office.Excel.Functions.SPG($A531, "IQ_ASSET_TURNS", I$3)</f>
        <v>#INVALID COMPANY ID</v>
      </c>
      <c r="J531" s="9" t="str" cm="1">
        <f t="array" ref="J531">_xll.SNL.Clients.Office.Excel.Functions.SPG($A531, "IQ_ASSET_TURNS", J$3)</f>
        <v>#INVALID COMPANY ID</v>
      </c>
    </row>
    <row r="532" spans="2:10" x14ac:dyDescent="0.3">
      <c r="B532" s="9" t="str" cm="1">
        <f t="array" ref="B532">_xll.SNL.Clients.Office.Excel.Functions.SPG($A532, "IQ_ASSET_TURNS", B$3)</f>
        <v>#INVALID COMPANY ID</v>
      </c>
      <c r="C532" s="9" t="str" cm="1">
        <f t="array" ref="C532">_xll.SNL.Clients.Office.Excel.Functions.SPG($A532, "IQ_ASSET_TURNS", C$3)</f>
        <v>#INVALID COMPANY ID</v>
      </c>
      <c r="D532" s="9" t="str" cm="1">
        <f t="array" ref="D532">_xll.SNL.Clients.Office.Excel.Functions.SPG($A532, "IQ_ASSET_TURNS", D$3)</f>
        <v>#INVALID COMPANY ID</v>
      </c>
      <c r="E532" s="9" t="str" cm="1">
        <f t="array" ref="E532">_xll.SNL.Clients.Office.Excel.Functions.SPG($A532, "IQ_ASSET_TURNS", E$3)</f>
        <v>#INVALID COMPANY ID</v>
      </c>
      <c r="F532" s="9" t="str" cm="1">
        <f t="array" ref="F532">_xll.SNL.Clients.Office.Excel.Functions.SPG($A532, "IQ_ASSET_TURNS", F$3)</f>
        <v>#INVALID COMPANY ID</v>
      </c>
      <c r="G532" s="9" t="str" cm="1">
        <f t="array" ref="G532">_xll.SNL.Clients.Office.Excel.Functions.SPG($A532, "IQ_ASSET_TURNS", G$3)</f>
        <v>#INVALID COMPANY ID</v>
      </c>
      <c r="H532" s="9" t="str" cm="1">
        <f t="array" ref="H532">_xll.SNL.Clients.Office.Excel.Functions.SPG($A532, "IQ_ASSET_TURNS", H$3)</f>
        <v>#INVALID COMPANY ID</v>
      </c>
      <c r="I532" s="9" t="str" cm="1">
        <f t="array" ref="I532">_xll.SNL.Clients.Office.Excel.Functions.SPG($A532, "IQ_ASSET_TURNS", I$3)</f>
        <v>#INVALID COMPANY ID</v>
      </c>
      <c r="J532" s="9" t="str" cm="1">
        <f t="array" ref="J532">_xll.SNL.Clients.Office.Excel.Functions.SPG($A532, "IQ_ASSET_TURNS", J$3)</f>
        <v>#INVALID COMPANY ID</v>
      </c>
    </row>
    <row r="533" spans="2:10" x14ac:dyDescent="0.3">
      <c r="B533" s="9" t="str" cm="1">
        <f t="array" ref="B533">_xll.SNL.Clients.Office.Excel.Functions.SPG($A533, "IQ_ASSET_TURNS", B$3)</f>
        <v>#INVALID COMPANY ID</v>
      </c>
      <c r="C533" s="9" t="str" cm="1">
        <f t="array" ref="C533">_xll.SNL.Clients.Office.Excel.Functions.SPG($A533, "IQ_ASSET_TURNS", C$3)</f>
        <v>#INVALID COMPANY ID</v>
      </c>
      <c r="D533" s="9" t="str" cm="1">
        <f t="array" ref="D533">_xll.SNL.Clients.Office.Excel.Functions.SPG($A533, "IQ_ASSET_TURNS", D$3)</f>
        <v>#INVALID COMPANY ID</v>
      </c>
      <c r="E533" s="9" t="str" cm="1">
        <f t="array" ref="E533">_xll.SNL.Clients.Office.Excel.Functions.SPG($A533, "IQ_ASSET_TURNS", E$3)</f>
        <v>#INVALID COMPANY ID</v>
      </c>
      <c r="F533" s="9" t="str" cm="1">
        <f t="array" ref="F533">_xll.SNL.Clients.Office.Excel.Functions.SPG($A533, "IQ_ASSET_TURNS", F$3)</f>
        <v>#INVALID COMPANY ID</v>
      </c>
      <c r="G533" s="9" t="str" cm="1">
        <f t="array" ref="G533">_xll.SNL.Clients.Office.Excel.Functions.SPG($A533, "IQ_ASSET_TURNS", G$3)</f>
        <v>#INVALID COMPANY ID</v>
      </c>
      <c r="H533" s="9" t="str" cm="1">
        <f t="array" ref="H533">_xll.SNL.Clients.Office.Excel.Functions.SPG($A533, "IQ_ASSET_TURNS", H$3)</f>
        <v>#INVALID COMPANY ID</v>
      </c>
      <c r="I533" s="9" t="str" cm="1">
        <f t="array" ref="I533">_xll.SNL.Clients.Office.Excel.Functions.SPG($A533, "IQ_ASSET_TURNS", I$3)</f>
        <v>#INVALID COMPANY ID</v>
      </c>
      <c r="J533" s="9" t="str" cm="1">
        <f t="array" ref="J533">_xll.SNL.Clients.Office.Excel.Functions.SPG($A533, "IQ_ASSET_TURNS", J$3)</f>
        <v>#INVALID COMPANY ID</v>
      </c>
    </row>
    <row r="534" spans="2:10" x14ac:dyDescent="0.3">
      <c r="B534" s="9" t="str" cm="1">
        <f t="array" ref="B534">_xll.SNL.Clients.Office.Excel.Functions.SPG($A534, "IQ_ASSET_TURNS", B$3)</f>
        <v>#INVALID COMPANY ID</v>
      </c>
      <c r="C534" s="9" t="str" cm="1">
        <f t="array" ref="C534">_xll.SNL.Clients.Office.Excel.Functions.SPG($A534, "IQ_ASSET_TURNS", C$3)</f>
        <v>#INVALID COMPANY ID</v>
      </c>
      <c r="D534" s="9" t="str" cm="1">
        <f t="array" ref="D534">_xll.SNL.Clients.Office.Excel.Functions.SPG($A534, "IQ_ASSET_TURNS", D$3)</f>
        <v>#INVALID COMPANY ID</v>
      </c>
      <c r="E534" s="9" t="str" cm="1">
        <f t="array" ref="E534">_xll.SNL.Clients.Office.Excel.Functions.SPG($A534, "IQ_ASSET_TURNS", E$3)</f>
        <v>#INVALID COMPANY ID</v>
      </c>
      <c r="F534" s="9" t="str" cm="1">
        <f t="array" ref="F534">_xll.SNL.Clients.Office.Excel.Functions.SPG($A534, "IQ_ASSET_TURNS", F$3)</f>
        <v>#INVALID COMPANY ID</v>
      </c>
      <c r="G534" s="9" t="str" cm="1">
        <f t="array" ref="G534">_xll.SNL.Clients.Office.Excel.Functions.SPG($A534, "IQ_ASSET_TURNS", G$3)</f>
        <v>#INVALID COMPANY ID</v>
      </c>
      <c r="H534" s="9" t="str" cm="1">
        <f t="array" ref="H534">_xll.SNL.Clients.Office.Excel.Functions.SPG($A534, "IQ_ASSET_TURNS", H$3)</f>
        <v>#INVALID COMPANY ID</v>
      </c>
      <c r="I534" s="9" t="str" cm="1">
        <f t="array" ref="I534">_xll.SNL.Clients.Office.Excel.Functions.SPG($A534, "IQ_ASSET_TURNS", I$3)</f>
        <v>#INVALID COMPANY ID</v>
      </c>
      <c r="J534" s="9" t="str" cm="1">
        <f t="array" ref="J534">_xll.SNL.Clients.Office.Excel.Functions.SPG($A534, "IQ_ASSET_TURNS", J$3)</f>
        <v>#INVALID COMPANY ID</v>
      </c>
    </row>
    <row r="535" spans="2:10" x14ac:dyDescent="0.3">
      <c r="B535" s="9" t="str" cm="1">
        <f t="array" ref="B535">_xll.SNL.Clients.Office.Excel.Functions.SPG($A535, "IQ_ASSET_TURNS", B$3)</f>
        <v>#INVALID COMPANY ID</v>
      </c>
      <c r="C535" s="9" t="str" cm="1">
        <f t="array" ref="C535">_xll.SNL.Clients.Office.Excel.Functions.SPG($A535, "IQ_ASSET_TURNS", C$3)</f>
        <v>#INVALID COMPANY ID</v>
      </c>
      <c r="D535" s="9" t="str" cm="1">
        <f t="array" ref="D535">_xll.SNL.Clients.Office.Excel.Functions.SPG($A535, "IQ_ASSET_TURNS", D$3)</f>
        <v>#INVALID COMPANY ID</v>
      </c>
      <c r="E535" s="9" t="str" cm="1">
        <f t="array" ref="E535">_xll.SNL.Clients.Office.Excel.Functions.SPG($A535, "IQ_ASSET_TURNS", E$3)</f>
        <v>#INVALID COMPANY ID</v>
      </c>
      <c r="F535" s="9" t="str" cm="1">
        <f t="array" ref="F535">_xll.SNL.Clients.Office.Excel.Functions.SPG($A535, "IQ_ASSET_TURNS", F$3)</f>
        <v>#INVALID COMPANY ID</v>
      </c>
      <c r="G535" s="9" t="str" cm="1">
        <f t="array" ref="G535">_xll.SNL.Clients.Office.Excel.Functions.SPG($A535, "IQ_ASSET_TURNS", G$3)</f>
        <v>#INVALID COMPANY ID</v>
      </c>
      <c r="H535" s="9" t="str" cm="1">
        <f t="array" ref="H535">_xll.SNL.Clients.Office.Excel.Functions.SPG($A535, "IQ_ASSET_TURNS", H$3)</f>
        <v>#INVALID COMPANY ID</v>
      </c>
      <c r="I535" s="9" t="str" cm="1">
        <f t="array" ref="I535">_xll.SNL.Clients.Office.Excel.Functions.SPG($A535, "IQ_ASSET_TURNS", I$3)</f>
        <v>#INVALID COMPANY ID</v>
      </c>
      <c r="J535" s="9" t="str" cm="1">
        <f t="array" ref="J535">_xll.SNL.Clients.Office.Excel.Functions.SPG($A535, "IQ_ASSET_TURNS", J$3)</f>
        <v>#INVALID COMPANY ID</v>
      </c>
    </row>
    <row r="536" spans="2:10" x14ac:dyDescent="0.3">
      <c r="B536" s="9" t="str" cm="1">
        <f t="array" ref="B536">_xll.SNL.Clients.Office.Excel.Functions.SPG($A536, "IQ_ASSET_TURNS", B$3)</f>
        <v>#INVALID COMPANY ID</v>
      </c>
      <c r="C536" s="9" t="str" cm="1">
        <f t="array" ref="C536">_xll.SNL.Clients.Office.Excel.Functions.SPG($A536, "IQ_ASSET_TURNS", C$3)</f>
        <v>#INVALID COMPANY ID</v>
      </c>
      <c r="D536" s="9" t="str" cm="1">
        <f t="array" ref="D536">_xll.SNL.Clients.Office.Excel.Functions.SPG($A536, "IQ_ASSET_TURNS", D$3)</f>
        <v>#INVALID COMPANY ID</v>
      </c>
      <c r="E536" s="9" t="str" cm="1">
        <f t="array" ref="E536">_xll.SNL.Clients.Office.Excel.Functions.SPG($A536, "IQ_ASSET_TURNS", E$3)</f>
        <v>#INVALID COMPANY ID</v>
      </c>
      <c r="F536" s="9" t="str" cm="1">
        <f t="array" ref="F536">_xll.SNL.Clients.Office.Excel.Functions.SPG($A536, "IQ_ASSET_TURNS", F$3)</f>
        <v>#INVALID COMPANY ID</v>
      </c>
      <c r="G536" s="9" t="str" cm="1">
        <f t="array" ref="G536">_xll.SNL.Clients.Office.Excel.Functions.SPG($A536, "IQ_ASSET_TURNS", G$3)</f>
        <v>#INVALID COMPANY ID</v>
      </c>
      <c r="H536" s="9" t="str" cm="1">
        <f t="array" ref="H536">_xll.SNL.Clients.Office.Excel.Functions.SPG($A536, "IQ_ASSET_TURNS", H$3)</f>
        <v>#INVALID COMPANY ID</v>
      </c>
      <c r="I536" s="9" t="str" cm="1">
        <f t="array" ref="I536">_xll.SNL.Clients.Office.Excel.Functions.SPG($A536, "IQ_ASSET_TURNS", I$3)</f>
        <v>#INVALID COMPANY ID</v>
      </c>
      <c r="J536" s="9" t="str" cm="1">
        <f t="array" ref="J536">_xll.SNL.Clients.Office.Excel.Functions.SPG($A536, "IQ_ASSET_TURNS", J$3)</f>
        <v>#INVALID COMPANY ID</v>
      </c>
    </row>
    <row r="537" spans="2:10" x14ac:dyDescent="0.3">
      <c r="B537" s="9" t="str" cm="1">
        <f t="array" ref="B537">_xll.SNL.Clients.Office.Excel.Functions.SPG($A537, "IQ_ASSET_TURNS", B$3)</f>
        <v>#INVALID COMPANY ID</v>
      </c>
      <c r="C537" s="9" t="str" cm="1">
        <f t="array" ref="C537">_xll.SNL.Clients.Office.Excel.Functions.SPG($A537, "IQ_ASSET_TURNS", C$3)</f>
        <v>#INVALID COMPANY ID</v>
      </c>
      <c r="D537" s="9" t="str" cm="1">
        <f t="array" ref="D537">_xll.SNL.Clients.Office.Excel.Functions.SPG($A537, "IQ_ASSET_TURNS", D$3)</f>
        <v>#INVALID COMPANY ID</v>
      </c>
      <c r="E537" s="9" t="str" cm="1">
        <f t="array" ref="E537">_xll.SNL.Clients.Office.Excel.Functions.SPG($A537, "IQ_ASSET_TURNS", E$3)</f>
        <v>#INVALID COMPANY ID</v>
      </c>
      <c r="F537" s="9" t="str" cm="1">
        <f t="array" ref="F537">_xll.SNL.Clients.Office.Excel.Functions.SPG($A537, "IQ_ASSET_TURNS", F$3)</f>
        <v>#INVALID COMPANY ID</v>
      </c>
      <c r="G537" s="9" t="str" cm="1">
        <f t="array" ref="G537">_xll.SNL.Clients.Office.Excel.Functions.SPG($A537, "IQ_ASSET_TURNS", G$3)</f>
        <v>#INVALID COMPANY ID</v>
      </c>
      <c r="H537" s="9" t="str" cm="1">
        <f t="array" ref="H537">_xll.SNL.Clients.Office.Excel.Functions.SPG($A537, "IQ_ASSET_TURNS", H$3)</f>
        <v>#INVALID COMPANY ID</v>
      </c>
      <c r="I537" s="9" t="str" cm="1">
        <f t="array" ref="I537">_xll.SNL.Clients.Office.Excel.Functions.SPG($A537, "IQ_ASSET_TURNS", I$3)</f>
        <v>#INVALID COMPANY ID</v>
      </c>
      <c r="J537" s="9" t="str" cm="1">
        <f t="array" ref="J537">_xll.SNL.Clients.Office.Excel.Functions.SPG($A537, "IQ_ASSET_TURNS", J$3)</f>
        <v>#INVALID COMPANY ID</v>
      </c>
    </row>
    <row r="538" spans="2:10" x14ac:dyDescent="0.3">
      <c r="B538" s="9" t="str" cm="1">
        <f t="array" ref="B538">_xll.SNL.Clients.Office.Excel.Functions.SPG($A538, "IQ_ASSET_TURNS", B$3)</f>
        <v>#INVALID COMPANY ID</v>
      </c>
      <c r="C538" s="9" t="str" cm="1">
        <f t="array" ref="C538">_xll.SNL.Clients.Office.Excel.Functions.SPG($A538, "IQ_ASSET_TURNS", C$3)</f>
        <v>#INVALID COMPANY ID</v>
      </c>
      <c r="D538" s="9" t="str" cm="1">
        <f t="array" ref="D538">_xll.SNL.Clients.Office.Excel.Functions.SPG($A538, "IQ_ASSET_TURNS", D$3)</f>
        <v>#INVALID COMPANY ID</v>
      </c>
      <c r="E538" s="9" t="str" cm="1">
        <f t="array" ref="E538">_xll.SNL.Clients.Office.Excel.Functions.SPG($A538, "IQ_ASSET_TURNS", E$3)</f>
        <v>#INVALID COMPANY ID</v>
      </c>
      <c r="F538" s="9" t="str" cm="1">
        <f t="array" ref="F538">_xll.SNL.Clients.Office.Excel.Functions.SPG($A538, "IQ_ASSET_TURNS", F$3)</f>
        <v>#INVALID COMPANY ID</v>
      </c>
      <c r="G538" s="9" t="str" cm="1">
        <f t="array" ref="G538">_xll.SNL.Clients.Office.Excel.Functions.SPG($A538, "IQ_ASSET_TURNS", G$3)</f>
        <v>#INVALID COMPANY ID</v>
      </c>
      <c r="H538" s="9" t="str" cm="1">
        <f t="array" ref="H538">_xll.SNL.Clients.Office.Excel.Functions.SPG($A538, "IQ_ASSET_TURNS", H$3)</f>
        <v>#INVALID COMPANY ID</v>
      </c>
      <c r="I538" s="9" t="str" cm="1">
        <f t="array" ref="I538">_xll.SNL.Clients.Office.Excel.Functions.SPG($A538, "IQ_ASSET_TURNS", I$3)</f>
        <v>#INVALID COMPANY ID</v>
      </c>
      <c r="J538" s="9" t="str" cm="1">
        <f t="array" ref="J538">_xll.SNL.Clients.Office.Excel.Functions.SPG($A538, "IQ_ASSET_TURNS", J$3)</f>
        <v>#INVALID COMPANY ID</v>
      </c>
    </row>
    <row r="539" spans="2:10" x14ac:dyDescent="0.3">
      <c r="B539" s="9" t="str" cm="1">
        <f t="array" ref="B539">_xll.SNL.Clients.Office.Excel.Functions.SPG($A539, "IQ_ASSET_TURNS", B$3)</f>
        <v>#INVALID COMPANY ID</v>
      </c>
      <c r="C539" s="9" t="str" cm="1">
        <f t="array" ref="C539">_xll.SNL.Clients.Office.Excel.Functions.SPG($A539, "IQ_ASSET_TURNS", C$3)</f>
        <v>#INVALID COMPANY ID</v>
      </c>
      <c r="D539" s="9" t="str" cm="1">
        <f t="array" ref="D539">_xll.SNL.Clients.Office.Excel.Functions.SPG($A539, "IQ_ASSET_TURNS", D$3)</f>
        <v>#INVALID COMPANY ID</v>
      </c>
      <c r="E539" s="9" t="str" cm="1">
        <f t="array" ref="E539">_xll.SNL.Clients.Office.Excel.Functions.SPG($A539, "IQ_ASSET_TURNS", E$3)</f>
        <v>#INVALID COMPANY ID</v>
      </c>
      <c r="F539" s="9" t="str" cm="1">
        <f t="array" ref="F539">_xll.SNL.Clients.Office.Excel.Functions.SPG($A539, "IQ_ASSET_TURNS", F$3)</f>
        <v>#INVALID COMPANY ID</v>
      </c>
      <c r="G539" s="9" t="str" cm="1">
        <f t="array" ref="G539">_xll.SNL.Clients.Office.Excel.Functions.SPG($A539, "IQ_ASSET_TURNS", G$3)</f>
        <v>#INVALID COMPANY ID</v>
      </c>
      <c r="H539" s="9" t="str" cm="1">
        <f t="array" ref="H539">_xll.SNL.Clients.Office.Excel.Functions.SPG($A539, "IQ_ASSET_TURNS", H$3)</f>
        <v>#INVALID COMPANY ID</v>
      </c>
      <c r="I539" s="9" t="str" cm="1">
        <f t="array" ref="I539">_xll.SNL.Clients.Office.Excel.Functions.SPG($A539, "IQ_ASSET_TURNS", I$3)</f>
        <v>#INVALID COMPANY ID</v>
      </c>
      <c r="J539" s="9" t="str" cm="1">
        <f t="array" ref="J539">_xll.SNL.Clients.Office.Excel.Functions.SPG($A539, "IQ_ASSET_TURNS", J$3)</f>
        <v>#INVALID COMPANY ID</v>
      </c>
    </row>
    <row r="540" spans="2:10" x14ac:dyDescent="0.3">
      <c r="B540" s="9" t="str" cm="1">
        <f t="array" ref="B540">_xll.SNL.Clients.Office.Excel.Functions.SPG($A540, "IQ_ASSET_TURNS", B$3)</f>
        <v>#INVALID COMPANY ID</v>
      </c>
      <c r="C540" s="9" t="str" cm="1">
        <f t="array" ref="C540">_xll.SNL.Clients.Office.Excel.Functions.SPG($A540, "IQ_ASSET_TURNS", C$3)</f>
        <v>#INVALID COMPANY ID</v>
      </c>
      <c r="D540" s="9" t="str" cm="1">
        <f t="array" ref="D540">_xll.SNL.Clients.Office.Excel.Functions.SPG($A540, "IQ_ASSET_TURNS", D$3)</f>
        <v>#INVALID COMPANY ID</v>
      </c>
      <c r="E540" s="9" t="str" cm="1">
        <f t="array" ref="E540">_xll.SNL.Clients.Office.Excel.Functions.SPG($A540, "IQ_ASSET_TURNS", E$3)</f>
        <v>#INVALID COMPANY ID</v>
      </c>
      <c r="F540" s="9" t="str" cm="1">
        <f t="array" ref="F540">_xll.SNL.Clients.Office.Excel.Functions.SPG($A540, "IQ_ASSET_TURNS", F$3)</f>
        <v>#INVALID COMPANY ID</v>
      </c>
      <c r="G540" s="9" t="str" cm="1">
        <f t="array" ref="G540">_xll.SNL.Clients.Office.Excel.Functions.SPG($A540, "IQ_ASSET_TURNS", G$3)</f>
        <v>#INVALID COMPANY ID</v>
      </c>
      <c r="H540" s="9" t="str" cm="1">
        <f t="array" ref="H540">_xll.SNL.Clients.Office.Excel.Functions.SPG($A540, "IQ_ASSET_TURNS", H$3)</f>
        <v>#INVALID COMPANY ID</v>
      </c>
      <c r="I540" s="9" t="str" cm="1">
        <f t="array" ref="I540">_xll.SNL.Clients.Office.Excel.Functions.SPG($A540, "IQ_ASSET_TURNS", I$3)</f>
        <v>#INVALID COMPANY ID</v>
      </c>
      <c r="J540" s="9" t="str" cm="1">
        <f t="array" ref="J540">_xll.SNL.Clients.Office.Excel.Functions.SPG($A540, "IQ_ASSET_TURNS", J$3)</f>
        <v>#INVALID COMPANY ID</v>
      </c>
    </row>
    <row r="541" spans="2:10" x14ac:dyDescent="0.3">
      <c r="B541" s="9" t="str" cm="1">
        <f t="array" ref="B541">_xll.SNL.Clients.Office.Excel.Functions.SPG($A541, "IQ_ASSET_TURNS", B$3)</f>
        <v>#INVALID COMPANY ID</v>
      </c>
      <c r="C541" s="9" t="str" cm="1">
        <f t="array" ref="C541">_xll.SNL.Clients.Office.Excel.Functions.SPG($A541, "IQ_ASSET_TURNS", C$3)</f>
        <v>#INVALID COMPANY ID</v>
      </c>
      <c r="D541" s="9" t="str" cm="1">
        <f t="array" ref="D541">_xll.SNL.Clients.Office.Excel.Functions.SPG($A541, "IQ_ASSET_TURNS", D$3)</f>
        <v>#INVALID COMPANY ID</v>
      </c>
      <c r="E541" s="9" t="str" cm="1">
        <f t="array" ref="E541">_xll.SNL.Clients.Office.Excel.Functions.SPG($A541, "IQ_ASSET_TURNS", E$3)</f>
        <v>#INVALID COMPANY ID</v>
      </c>
      <c r="F541" s="9" t="str" cm="1">
        <f t="array" ref="F541">_xll.SNL.Clients.Office.Excel.Functions.SPG($A541, "IQ_ASSET_TURNS", F$3)</f>
        <v>#INVALID COMPANY ID</v>
      </c>
      <c r="G541" s="9" t="str" cm="1">
        <f t="array" ref="G541">_xll.SNL.Clients.Office.Excel.Functions.SPG($A541, "IQ_ASSET_TURNS", G$3)</f>
        <v>#INVALID COMPANY ID</v>
      </c>
      <c r="H541" s="9" t="str" cm="1">
        <f t="array" ref="H541">_xll.SNL.Clients.Office.Excel.Functions.SPG($A541, "IQ_ASSET_TURNS", H$3)</f>
        <v>#INVALID COMPANY ID</v>
      </c>
      <c r="I541" s="9" t="str" cm="1">
        <f t="array" ref="I541">_xll.SNL.Clients.Office.Excel.Functions.SPG($A541, "IQ_ASSET_TURNS", I$3)</f>
        <v>#INVALID COMPANY ID</v>
      </c>
      <c r="J541" s="9" t="str" cm="1">
        <f t="array" ref="J541">_xll.SNL.Clients.Office.Excel.Functions.SPG($A541, "IQ_ASSET_TURNS", J$3)</f>
        <v>#INVALID COMPANY ID</v>
      </c>
    </row>
    <row r="542" spans="2:10" x14ac:dyDescent="0.3">
      <c r="B542" s="9" t="str" cm="1">
        <f t="array" ref="B542">_xll.SNL.Clients.Office.Excel.Functions.SPG($A542, "IQ_ASSET_TURNS", B$3)</f>
        <v>#INVALID COMPANY ID</v>
      </c>
      <c r="C542" s="9" t="str" cm="1">
        <f t="array" ref="C542">_xll.SNL.Clients.Office.Excel.Functions.SPG($A542, "IQ_ASSET_TURNS", C$3)</f>
        <v>#INVALID COMPANY ID</v>
      </c>
      <c r="D542" s="9" t="str" cm="1">
        <f t="array" ref="D542">_xll.SNL.Clients.Office.Excel.Functions.SPG($A542, "IQ_ASSET_TURNS", D$3)</f>
        <v>#INVALID COMPANY ID</v>
      </c>
      <c r="E542" s="9" t="str" cm="1">
        <f t="array" ref="E542">_xll.SNL.Clients.Office.Excel.Functions.SPG($A542, "IQ_ASSET_TURNS", E$3)</f>
        <v>#INVALID COMPANY ID</v>
      </c>
      <c r="F542" s="9" t="str" cm="1">
        <f t="array" ref="F542">_xll.SNL.Clients.Office.Excel.Functions.SPG($A542, "IQ_ASSET_TURNS", F$3)</f>
        <v>#INVALID COMPANY ID</v>
      </c>
      <c r="G542" s="9" t="str" cm="1">
        <f t="array" ref="G542">_xll.SNL.Clients.Office.Excel.Functions.SPG($A542, "IQ_ASSET_TURNS", G$3)</f>
        <v>#INVALID COMPANY ID</v>
      </c>
      <c r="H542" s="9" t="str" cm="1">
        <f t="array" ref="H542">_xll.SNL.Clients.Office.Excel.Functions.SPG($A542, "IQ_ASSET_TURNS", H$3)</f>
        <v>#INVALID COMPANY ID</v>
      </c>
      <c r="I542" s="9" t="str" cm="1">
        <f t="array" ref="I542">_xll.SNL.Clients.Office.Excel.Functions.SPG($A542, "IQ_ASSET_TURNS", I$3)</f>
        <v>#INVALID COMPANY ID</v>
      </c>
      <c r="J542" s="9" t="str" cm="1">
        <f t="array" ref="J542">_xll.SNL.Clients.Office.Excel.Functions.SPG($A542, "IQ_ASSET_TURNS", J$3)</f>
        <v>#INVALID COMPANY ID</v>
      </c>
    </row>
    <row r="543" spans="2:10" x14ac:dyDescent="0.3">
      <c r="B543" s="9" t="str" cm="1">
        <f t="array" ref="B543">_xll.SNL.Clients.Office.Excel.Functions.SPG($A543, "IQ_ASSET_TURNS", B$3)</f>
        <v>#INVALID COMPANY ID</v>
      </c>
      <c r="C543" s="9" t="str" cm="1">
        <f t="array" ref="C543">_xll.SNL.Clients.Office.Excel.Functions.SPG($A543, "IQ_ASSET_TURNS", C$3)</f>
        <v>#INVALID COMPANY ID</v>
      </c>
      <c r="D543" s="9" t="str" cm="1">
        <f t="array" ref="D543">_xll.SNL.Clients.Office.Excel.Functions.SPG($A543, "IQ_ASSET_TURNS", D$3)</f>
        <v>#INVALID COMPANY ID</v>
      </c>
      <c r="E543" s="9" t="str" cm="1">
        <f t="array" ref="E543">_xll.SNL.Clients.Office.Excel.Functions.SPG($A543, "IQ_ASSET_TURNS", E$3)</f>
        <v>#INVALID COMPANY ID</v>
      </c>
      <c r="F543" s="9" t="str" cm="1">
        <f t="array" ref="F543">_xll.SNL.Clients.Office.Excel.Functions.SPG($A543, "IQ_ASSET_TURNS", F$3)</f>
        <v>#INVALID COMPANY ID</v>
      </c>
      <c r="G543" s="9" t="str" cm="1">
        <f t="array" ref="G543">_xll.SNL.Clients.Office.Excel.Functions.SPG($A543, "IQ_ASSET_TURNS", G$3)</f>
        <v>#INVALID COMPANY ID</v>
      </c>
      <c r="H543" s="9" t="str" cm="1">
        <f t="array" ref="H543">_xll.SNL.Clients.Office.Excel.Functions.SPG($A543, "IQ_ASSET_TURNS", H$3)</f>
        <v>#INVALID COMPANY ID</v>
      </c>
      <c r="I543" s="9" t="str" cm="1">
        <f t="array" ref="I543">_xll.SNL.Clients.Office.Excel.Functions.SPG($A543, "IQ_ASSET_TURNS", I$3)</f>
        <v>#INVALID COMPANY ID</v>
      </c>
      <c r="J543" s="9" t="str" cm="1">
        <f t="array" ref="J543">_xll.SNL.Clients.Office.Excel.Functions.SPG($A543, "IQ_ASSET_TURNS", J$3)</f>
        <v>#INVALID COMPANY ID</v>
      </c>
    </row>
    <row r="544" spans="2:10" x14ac:dyDescent="0.3">
      <c r="B544" s="9" t="str" cm="1">
        <f t="array" ref="B544">_xll.SNL.Clients.Office.Excel.Functions.SPG($A544, "IQ_ASSET_TURNS", B$3)</f>
        <v>#INVALID COMPANY ID</v>
      </c>
      <c r="C544" s="9" t="str" cm="1">
        <f t="array" ref="C544">_xll.SNL.Clients.Office.Excel.Functions.SPG($A544, "IQ_ASSET_TURNS", C$3)</f>
        <v>#INVALID COMPANY ID</v>
      </c>
      <c r="D544" s="9" t="str" cm="1">
        <f t="array" ref="D544">_xll.SNL.Clients.Office.Excel.Functions.SPG($A544, "IQ_ASSET_TURNS", D$3)</f>
        <v>#INVALID COMPANY ID</v>
      </c>
      <c r="E544" s="9" t="str" cm="1">
        <f t="array" ref="E544">_xll.SNL.Clients.Office.Excel.Functions.SPG($A544, "IQ_ASSET_TURNS", E$3)</f>
        <v>#INVALID COMPANY ID</v>
      </c>
      <c r="F544" s="9" t="str" cm="1">
        <f t="array" ref="F544">_xll.SNL.Clients.Office.Excel.Functions.SPG($A544, "IQ_ASSET_TURNS", F$3)</f>
        <v>#INVALID COMPANY ID</v>
      </c>
      <c r="G544" s="9" t="str" cm="1">
        <f t="array" ref="G544">_xll.SNL.Clients.Office.Excel.Functions.SPG($A544, "IQ_ASSET_TURNS", G$3)</f>
        <v>#INVALID COMPANY ID</v>
      </c>
      <c r="H544" s="9" t="str" cm="1">
        <f t="array" ref="H544">_xll.SNL.Clients.Office.Excel.Functions.SPG($A544, "IQ_ASSET_TURNS", H$3)</f>
        <v>#INVALID COMPANY ID</v>
      </c>
      <c r="I544" s="9" t="str" cm="1">
        <f t="array" ref="I544">_xll.SNL.Clients.Office.Excel.Functions.SPG($A544, "IQ_ASSET_TURNS", I$3)</f>
        <v>#INVALID COMPANY ID</v>
      </c>
      <c r="J544" s="9" t="str" cm="1">
        <f t="array" ref="J544">_xll.SNL.Clients.Office.Excel.Functions.SPG($A544, "IQ_ASSET_TURNS", J$3)</f>
        <v>#INVALID COMPANY ID</v>
      </c>
    </row>
    <row r="545" spans="2:10" x14ac:dyDescent="0.3">
      <c r="B545" s="9" t="str" cm="1">
        <f t="array" ref="B545">_xll.SNL.Clients.Office.Excel.Functions.SPG($A545, "IQ_ASSET_TURNS", B$3)</f>
        <v>#INVALID COMPANY ID</v>
      </c>
      <c r="C545" s="9" t="str" cm="1">
        <f t="array" ref="C545">_xll.SNL.Clients.Office.Excel.Functions.SPG($A545, "IQ_ASSET_TURNS", C$3)</f>
        <v>#INVALID COMPANY ID</v>
      </c>
      <c r="D545" s="9" t="str" cm="1">
        <f t="array" ref="D545">_xll.SNL.Clients.Office.Excel.Functions.SPG($A545, "IQ_ASSET_TURNS", D$3)</f>
        <v>#INVALID COMPANY ID</v>
      </c>
      <c r="E545" s="9" t="str" cm="1">
        <f t="array" ref="E545">_xll.SNL.Clients.Office.Excel.Functions.SPG($A545, "IQ_ASSET_TURNS", E$3)</f>
        <v>#INVALID COMPANY ID</v>
      </c>
      <c r="F545" s="9" t="str" cm="1">
        <f t="array" ref="F545">_xll.SNL.Clients.Office.Excel.Functions.SPG($A545, "IQ_ASSET_TURNS", F$3)</f>
        <v>#INVALID COMPANY ID</v>
      </c>
      <c r="G545" s="9" t="str" cm="1">
        <f t="array" ref="G545">_xll.SNL.Clients.Office.Excel.Functions.SPG($A545, "IQ_ASSET_TURNS", G$3)</f>
        <v>#INVALID COMPANY ID</v>
      </c>
      <c r="H545" s="9" t="str" cm="1">
        <f t="array" ref="H545">_xll.SNL.Clients.Office.Excel.Functions.SPG($A545, "IQ_ASSET_TURNS", H$3)</f>
        <v>#INVALID COMPANY ID</v>
      </c>
      <c r="I545" s="9" t="str" cm="1">
        <f t="array" ref="I545">_xll.SNL.Clients.Office.Excel.Functions.SPG($A545, "IQ_ASSET_TURNS", I$3)</f>
        <v>#INVALID COMPANY ID</v>
      </c>
      <c r="J545" s="9" t="str" cm="1">
        <f t="array" ref="J545">_xll.SNL.Clients.Office.Excel.Functions.SPG($A545, "IQ_ASSET_TURNS", J$3)</f>
        <v>#INVALID COMPANY ID</v>
      </c>
    </row>
    <row r="546" spans="2:10" x14ac:dyDescent="0.3">
      <c r="B546" s="9" t="str" cm="1">
        <f t="array" ref="B546">_xll.SNL.Clients.Office.Excel.Functions.SPG($A546, "IQ_ASSET_TURNS", B$3)</f>
        <v>#INVALID COMPANY ID</v>
      </c>
      <c r="C546" s="9" t="str" cm="1">
        <f t="array" ref="C546">_xll.SNL.Clients.Office.Excel.Functions.SPG($A546, "IQ_ASSET_TURNS", C$3)</f>
        <v>#INVALID COMPANY ID</v>
      </c>
      <c r="D546" s="9" t="str" cm="1">
        <f t="array" ref="D546">_xll.SNL.Clients.Office.Excel.Functions.SPG($A546, "IQ_ASSET_TURNS", D$3)</f>
        <v>#INVALID COMPANY ID</v>
      </c>
      <c r="E546" s="9" t="str" cm="1">
        <f t="array" ref="E546">_xll.SNL.Clients.Office.Excel.Functions.SPG($A546, "IQ_ASSET_TURNS", E$3)</f>
        <v>#INVALID COMPANY ID</v>
      </c>
      <c r="F546" s="9" t="str" cm="1">
        <f t="array" ref="F546">_xll.SNL.Clients.Office.Excel.Functions.SPG($A546, "IQ_ASSET_TURNS", F$3)</f>
        <v>#INVALID COMPANY ID</v>
      </c>
      <c r="G546" s="9" t="str" cm="1">
        <f t="array" ref="G546">_xll.SNL.Clients.Office.Excel.Functions.SPG($A546, "IQ_ASSET_TURNS", G$3)</f>
        <v>#INVALID COMPANY ID</v>
      </c>
      <c r="H546" s="9" t="str" cm="1">
        <f t="array" ref="H546">_xll.SNL.Clients.Office.Excel.Functions.SPG($A546, "IQ_ASSET_TURNS", H$3)</f>
        <v>#INVALID COMPANY ID</v>
      </c>
      <c r="I546" s="9" t="str" cm="1">
        <f t="array" ref="I546">_xll.SNL.Clients.Office.Excel.Functions.SPG($A546, "IQ_ASSET_TURNS", I$3)</f>
        <v>#INVALID COMPANY ID</v>
      </c>
      <c r="J546" s="9" t="str" cm="1">
        <f t="array" ref="J546">_xll.SNL.Clients.Office.Excel.Functions.SPG($A546, "IQ_ASSET_TURNS", J$3)</f>
        <v>#INVALID COMPANY ID</v>
      </c>
    </row>
    <row r="547" spans="2:10" x14ac:dyDescent="0.3">
      <c r="B547" s="9" t="str" cm="1">
        <f t="array" ref="B547">_xll.SNL.Clients.Office.Excel.Functions.SPG($A547, "IQ_ASSET_TURNS", B$3)</f>
        <v>#INVALID COMPANY ID</v>
      </c>
      <c r="C547" s="9" t="str" cm="1">
        <f t="array" ref="C547">_xll.SNL.Clients.Office.Excel.Functions.SPG($A547, "IQ_ASSET_TURNS", C$3)</f>
        <v>#INVALID COMPANY ID</v>
      </c>
      <c r="D547" s="9" t="str" cm="1">
        <f t="array" ref="D547">_xll.SNL.Clients.Office.Excel.Functions.SPG($A547, "IQ_ASSET_TURNS", D$3)</f>
        <v>#INVALID COMPANY ID</v>
      </c>
      <c r="E547" s="9" t="str" cm="1">
        <f t="array" ref="E547">_xll.SNL.Clients.Office.Excel.Functions.SPG($A547, "IQ_ASSET_TURNS", E$3)</f>
        <v>#INVALID COMPANY ID</v>
      </c>
      <c r="F547" s="9" t="str" cm="1">
        <f t="array" ref="F547">_xll.SNL.Clients.Office.Excel.Functions.SPG($A547, "IQ_ASSET_TURNS", F$3)</f>
        <v>#INVALID COMPANY ID</v>
      </c>
      <c r="G547" s="9" t="str" cm="1">
        <f t="array" ref="G547">_xll.SNL.Clients.Office.Excel.Functions.SPG($A547, "IQ_ASSET_TURNS", G$3)</f>
        <v>#INVALID COMPANY ID</v>
      </c>
      <c r="H547" s="9" t="str" cm="1">
        <f t="array" ref="H547">_xll.SNL.Clients.Office.Excel.Functions.SPG($A547, "IQ_ASSET_TURNS", H$3)</f>
        <v>#INVALID COMPANY ID</v>
      </c>
      <c r="I547" s="9" t="str" cm="1">
        <f t="array" ref="I547">_xll.SNL.Clients.Office.Excel.Functions.SPG($A547, "IQ_ASSET_TURNS", I$3)</f>
        <v>#INVALID COMPANY ID</v>
      </c>
      <c r="J547" s="9" t="str" cm="1">
        <f t="array" ref="J547">_xll.SNL.Clients.Office.Excel.Functions.SPG($A547, "IQ_ASSET_TURNS", J$3)</f>
        <v>#INVALID COMPANY ID</v>
      </c>
    </row>
    <row r="548" spans="2:10" x14ac:dyDescent="0.3">
      <c r="B548" s="9" t="str" cm="1">
        <f t="array" ref="B548">_xll.SNL.Clients.Office.Excel.Functions.SPG($A548, "IQ_ASSET_TURNS", B$3)</f>
        <v>#INVALID COMPANY ID</v>
      </c>
      <c r="C548" s="9" t="str" cm="1">
        <f t="array" ref="C548">_xll.SNL.Clients.Office.Excel.Functions.SPG($A548, "IQ_ASSET_TURNS", C$3)</f>
        <v>#INVALID COMPANY ID</v>
      </c>
      <c r="D548" s="9" t="str" cm="1">
        <f t="array" ref="D548">_xll.SNL.Clients.Office.Excel.Functions.SPG($A548, "IQ_ASSET_TURNS", D$3)</f>
        <v>#INVALID COMPANY ID</v>
      </c>
      <c r="E548" s="9" t="str" cm="1">
        <f t="array" ref="E548">_xll.SNL.Clients.Office.Excel.Functions.SPG($A548, "IQ_ASSET_TURNS", E$3)</f>
        <v>#INVALID COMPANY ID</v>
      </c>
      <c r="F548" s="9" t="str" cm="1">
        <f t="array" ref="F548">_xll.SNL.Clients.Office.Excel.Functions.SPG($A548, "IQ_ASSET_TURNS", F$3)</f>
        <v>#INVALID COMPANY ID</v>
      </c>
      <c r="G548" s="9" t="str" cm="1">
        <f t="array" ref="G548">_xll.SNL.Clients.Office.Excel.Functions.SPG($A548, "IQ_ASSET_TURNS", G$3)</f>
        <v>#INVALID COMPANY ID</v>
      </c>
      <c r="H548" s="9" t="str" cm="1">
        <f t="array" ref="H548">_xll.SNL.Clients.Office.Excel.Functions.SPG($A548, "IQ_ASSET_TURNS", H$3)</f>
        <v>#INVALID COMPANY ID</v>
      </c>
      <c r="I548" s="9" t="str" cm="1">
        <f t="array" ref="I548">_xll.SNL.Clients.Office.Excel.Functions.SPG($A548, "IQ_ASSET_TURNS", I$3)</f>
        <v>#INVALID COMPANY ID</v>
      </c>
      <c r="J548" s="9" t="str" cm="1">
        <f t="array" ref="J548">_xll.SNL.Clients.Office.Excel.Functions.SPG($A548, "IQ_ASSET_TURNS", J$3)</f>
        <v>#INVALID COMPANY ID</v>
      </c>
    </row>
    <row r="549" spans="2:10" x14ac:dyDescent="0.3">
      <c r="B549" s="9" t="str" cm="1">
        <f t="array" ref="B549">_xll.SNL.Clients.Office.Excel.Functions.SPG($A549, "IQ_ASSET_TURNS", B$3)</f>
        <v>#INVALID COMPANY ID</v>
      </c>
      <c r="C549" s="9" t="str" cm="1">
        <f t="array" ref="C549">_xll.SNL.Clients.Office.Excel.Functions.SPG($A549, "IQ_ASSET_TURNS", C$3)</f>
        <v>#INVALID COMPANY ID</v>
      </c>
      <c r="D549" s="9" t="str" cm="1">
        <f t="array" ref="D549">_xll.SNL.Clients.Office.Excel.Functions.SPG($A549, "IQ_ASSET_TURNS", D$3)</f>
        <v>#INVALID COMPANY ID</v>
      </c>
      <c r="E549" s="9" t="str" cm="1">
        <f t="array" ref="E549">_xll.SNL.Clients.Office.Excel.Functions.SPG($A549, "IQ_ASSET_TURNS", E$3)</f>
        <v>#INVALID COMPANY ID</v>
      </c>
      <c r="F549" s="9" t="str" cm="1">
        <f t="array" ref="F549">_xll.SNL.Clients.Office.Excel.Functions.SPG($A549, "IQ_ASSET_TURNS", F$3)</f>
        <v>#INVALID COMPANY ID</v>
      </c>
      <c r="G549" s="9" t="str" cm="1">
        <f t="array" ref="G549">_xll.SNL.Clients.Office.Excel.Functions.SPG($A549, "IQ_ASSET_TURNS", G$3)</f>
        <v>#INVALID COMPANY ID</v>
      </c>
      <c r="H549" s="9" t="str" cm="1">
        <f t="array" ref="H549">_xll.SNL.Clients.Office.Excel.Functions.SPG($A549, "IQ_ASSET_TURNS", H$3)</f>
        <v>#INVALID COMPANY ID</v>
      </c>
      <c r="I549" s="9" t="str" cm="1">
        <f t="array" ref="I549">_xll.SNL.Clients.Office.Excel.Functions.SPG($A549, "IQ_ASSET_TURNS", I$3)</f>
        <v>#INVALID COMPANY ID</v>
      </c>
      <c r="J549" s="9" t="str" cm="1">
        <f t="array" ref="J549">_xll.SNL.Clients.Office.Excel.Functions.SPG($A549, "IQ_ASSET_TURNS", J$3)</f>
        <v>#INVALID COMPANY ID</v>
      </c>
    </row>
    <row r="550" spans="2:10" x14ac:dyDescent="0.3">
      <c r="B550" s="9" t="str" cm="1">
        <f t="array" ref="B550">_xll.SNL.Clients.Office.Excel.Functions.SPG($A550, "IQ_ASSET_TURNS", B$3)</f>
        <v>#INVALID COMPANY ID</v>
      </c>
      <c r="C550" s="9" t="str" cm="1">
        <f t="array" ref="C550">_xll.SNL.Clients.Office.Excel.Functions.SPG($A550, "IQ_ASSET_TURNS", C$3)</f>
        <v>#INVALID COMPANY ID</v>
      </c>
      <c r="D550" s="9" t="str" cm="1">
        <f t="array" ref="D550">_xll.SNL.Clients.Office.Excel.Functions.SPG($A550, "IQ_ASSET_TURNS", D$3)</f>
        <v>#INVALID COMPANY ID</v>
      </c>
      <c r="E550" s="9" t="str" cm="1">
        <f t="array" ref="E550">_xll.SNL.Clients.Office.Excel.Functions.SPG($A550, "IQ_ASSET_TURNS", E$3)</f>
        <v>#INVALID COMPANY ID</v>
      </c>
      <c r="F550" s="9" t="str" cm="1">
        <f t="array" ref="F550">_xll.SNL.Clients.Office.Excel.Functions.SPG($A550, "IQ_ASSET_TURNS", F$3)</f>
        <v>#INVALID COMPANY ID</v>
      </c>
      <c r="G550" s="9" t="str" cm="1">
        <f t="array" ref="G550">_xll.SNL.Clients.Office.Excel.Functions.SPG($A550, "IQ_ASSET_TURNS", G$3)</f>
        <v>#INVALID COMPANY ID</v>
      </c>
      <c r="H550" s="9" t="str" cm="1">
        <f t="array" ref="H550">_xll.SNL.Clients.Office.Excel.Functions.SPG($A550, "IQ_ASSET_TURNS", H$3)</f>
        <v>#INVALID COMPANY ID</v>
      </c>
      <c r="I550" s="9" t="str" cm="1">
        <f t="array" ref="I550">_xll.SNL.Clients.Office.Excel.Functions.SPG($A550, "IQ_ASSET_TURNS", I$3)</f>
        <v>#INVALID COMPANY ID</v>
      </c>
      <c r="J550" s="9" t="str" cm="1">
        <f t="array" ref="J550">_xll.SNL.Clients.Office.Excel.Functions.SPG($A550, "IQ_ASSET_TURNS", J$3)</f>
        <v>#INVALID COMPANY ID</v>
      </c>
    </row>
    <row r="551" spans="2:10" x14ac:dyDescent="0.3">
      <c r="B551" s="9" t="str" cm="1">
        <f t="array" ref="B551">_xll.SNL.Clients.Office.Excel.Functions.SPG($A551, "IQ_ASSET_TURNS", B$3)</f>
        <v>#INVALID COMPANY ID</v>
      </c>
      <c r="C551" s="9" t="str" cm="1">
        <f t="array" ref="C551">_xll.SNL.Clients.Office.Excel.Functions.SPG($A551, "IQ_ASSET_TURNS", C$3)</f>
        <v>#INVALID COMPANY ID</v>
      </c>
      <c r="D551" s="9" t="str" cm="1">
        <f t="array" ref="D551">_xll.SNL.Clients.Office.Excel.Functions.SPG($A551, "IQ_ASSET_TURNS", D$3)</f>
        <v>#INVALID COMPANY ID</v>
      </c>
      <c r="E551" s="9" t="str" cm="1">
        <f t="array" ref="E551">_xll.SNL.Clients.Office.Excel.Functions.SPG($A551, "IQ_ASSET_TURNS", E$3)</f>
        <v>#INVALID COMPANY ID</v>
      </c>
      <c r="F551" s="9" t="str" cm="1">
        <f t="array" ref="F551">_xll.SNL.Clients.Office.Excel.Functions.SPG($A551, "IQ_ASSET_TURNS", F$3)</f>
        <v>#INVALID COMPANY ID</v>
      </c>
      <c r="G551" s="9" t="str" cm="1">
        <f t="array" ref="G551">_xll.SNL.Clients.Office.Excel.Functions.SPG($A551, "IQ_ASSET_TURNS", G$3)</f>
        <v>#INVALID COMPANY ID</v>
      </c>
      <c r="H551" s="9" t="str" cm="1">
        <f t="array" ref="H551">_xll.SNL.Clients.Office.Excel.Functions.SPG($A551, "IQ_ASSET_TURNS", H$3)</f>
        <v>#INVALID COMPANY ID</v>
      </c>
      <c r="I551" s="9" t="str" cm="1">
        <f t="array" ref="I551">_xll.SNL.Clients.Office.Excel.Functions.SPG($A551, "IQ_ASSET_TURNS", I$3)</f>
        <v>#INVALID COMPANY ID</v>
      </c>
      <c r="J551" s="9" t="str" cm="1">
        <f t="array" ref="J551">_xll.SNL.Clients.Office.Excel.Functions.SPG($A551, "IQ_ASSET_TURNS", J$3)</f>
        <v>#INVALID COMPANY ID</v>
      </c>
    </row>
    <row r="552" spans="2:10" x14ac:dyDescent="0.3">
      <c r="B552" s="9" t="str" cm="1">
        <f t="array" ref="B552">_xll.SNL.Clients.Office.Excel.Functions.SPG($A552, "IQ_ASSET_TURNS", B$3)</f>
        <v>#INVALID COMPANY ID</v>
      </c>
      <c r="C552" s="9" t="str" cm="1">
        <f t="array" ref="C552">_xll.SNL.Clients.Office.Excel.Functions.SPG($A552, "IQ_ASSET_TURNS", C$3)</f>
        <v>#INVALID COMPANY ID</v>
      </c>
      <c r="D552" s="9" t="str" cm="1">
        <f t="array" ref="D552">_xll.SNL.Clients.Office.Excel.Functions.SPG($A552, "IQ_ASSET_TURNS", D$3)</f>
        <v>#INVALID COMPANY ID</v>
      </c>
      <c r="E552" s="9" t="str" cm="1">
        <f t="array" ref="E552">_xll.SNL.Clients.Office.Excel.Functions.SPG($A552, "IQ_ASSET_TURNS", E$3)</f>
        <v>#INVALID COMPANY ID</v>
      </c>
      <c r="F552" s="9" t="str" cm="1">
        <f t="array" ref="F552">_xll.SNL.Clients.Office.Excel.Functions.SPG($A552, "IQ_ASSET_TURNS", F$3)</f>
        <v>#INVALID COMPANY ID</v>
      </c>
      <c r="G552" s="9" t="str" cm="1">
        <f t="array" ref="G552">_xll.SNL.Clients.Office.Excel.Functions.SPG($A552, "IQ_ASSET_TURNS", G$3)</f>
        <v>#INVALID COMPANY ID</v>
      </c>
      <c r="H552" s="9" t="str" cm="1">
        <f t="array" ref="H552">_xll.SNL.Clients.Office.Excel.Functions.SPG($A552, "IQ_ASSET_TURNS", H$3)</f>
        <v>#INVALID COMPANY ID</v>
      </c>
      <c r="I552" s="9" t="str" cm="1">
        <f t="array" ref="I552">_xll.SNL.Clients.Office.Excel.Functions.SPG($A552, "IQ_ASSET_TURNS", I$3)</f>
        <v>#INVALID COMPANY ID</v>
      </c>
      <c r="J552" s="9" t="str" cm="1">
        <f t="array" ref="J552">_xll.SNL.Clients.Office.Excel.Functions.SPG($A552, "IQ_ASSET_TURNS", J$3)</f>
        <v>#INVALID COMPANY ID</v>
      </c>
    </row>
    <row r="553" spans="2:10" x14ac:dyDescent="0.3">
      <c r="B553" s="9" t="str" cm="1">
        <f t="array" ref="B553">_xll.SNL.Clients.Office.Excel.Functions.SPG($A553, "IQ_ASSET_TURNS", B$3)</f>
        <v>#INVALID COMPANY ID</v>
      </c>
      <c r="C553" s="9" t="str" cm="1">
        <f t="array" ref="C553">_xll.SNL.Clients.Office.Excel.Functions.SPG($A553, "IQ_ASSET_TURNS", C$3)</f>
        <v>#INVALID COMPANY ID</v>
      </c>
      <c r="D553" s="9" t="str" cm="1">
        <f t="array" ref="D553">_xll.SNL.Clients.Office.Excel.Functions.SPG($A553, "IQ_ASSET_TURNS", D$3)</f>
        <v>#INVALID COMPANY ID</v>
      </c>
      <c r="E553" s="9" t="str" cm="1">
        <f t="array" ref="E553">_xll.SNL.Clients.Office.Excel.Functions.SPG($A553, "IQ_ASSET_TURNS", E$3)</f>
        <v>#INVALID COMPANY ID</v>
      </c>
      <c r="F553" s="9" t="str" cm="1">
        <f t="array" ref="F553">_xll.SNL.Clients.Office.Excel.Functions.SPG($A553, "IQ_ASSET_TURNS", F$3)</f>
        <v>#INVALID COMPANY ID</v>
      </c>
      <c r="G553" s="9" t="str" cm="1">
        <f t="array" ref="G553">_xll.SNL.Clients.Office.Excel.Functions.SPG($A553, "IQ_ASSET_TURNS", G$3)</f>
        <v>#INVALID COMPANY ID</v>
      </c>
      <c r="H553" s="9" t="str" cm="1">
        <f t="array" ref="H553">_xll.SNL.Clients.Office.Excel.Functions.SPG($A553, "IQ_ASSET_TURNS", H$3)</f>
        <v>#INVALID COMPANY ID</v>
      </c>
      <c r="I553" s="9" t="str" cm="1">
        <f t="array" ref="I553">_xll.SNL.Clients.Office.Excel.Functions.SPG($A553, "IQ_ASSET_TURNS", I$3)</f>
        <v>#INVALID COMPANY ID</v>
      </c>
      <c r="J553" s="9" t="str" cm="1">
        <f t="array" ref="J553">_xll.SNL.Clients.Office.Excel.Functions.SPG($A553, "IQ_ASSET_TURNS", J$3)</f>
        <v>#INVALID COMPANY ID</v>
      </c>
    </row>
    <row r="554" spans="2:10" x14ac:dyDescent="0.3">
      <c r="B554" s="9" t="str" cm="1">
        <f t="array" ref="B554">_xll.SNL.Clients.Office.Excel.Functions.SPG($A554, "IQ_ASSET_TURNS", B$3)</f>
        <v>#INVALID COMPANY ID</v>
      </c>
      <c r="C554" s="9" t="str" cm="1">
        <f t="array" ref="C554">_xll.SNL.Clients.Office.Excel.Functions.SPG($A554, "IQ_ASSET_TURNS", C$3)</f>
        <v>#INVALID COMPANY ID</v>
      </c>
      <c r="D554" s="9" t="str" cm="1">
        <f t="array" ref="D554">_xll.SNL.Clients.Office.Excel.Functions.SPG($A554, "IQ_ASSET_TURNS", D$3)</f>
        <v>#INVALID COMPANY ID</v>
      </c>
      <c r="E554" s="9" t="str" cm="1">
        <f t="array" ref="E554">_xll.SNL.Clients.Office.Excel.Functions.SPG($A554, "IQ_ASSET_TURNS", E$3)</f>
        <v>#INVALID COMPANY ID</v>
      </c>
      <c r="F554" s="9" t="str" cm="1">
        <f t="array" ref="F554">_xll.SNL.Clients.Office.Excel.Functions.SPG($A554, "IQ_ASSET_TURNS", F$3)</f>
        <v>#INVALID COMPANY ID</v>
      </c>
      <c r="G554" s="9" t="str" cm="1">
        <f t="array" ref="G554">_xll.SNL.Clients.Office.Excel.Functions.SPG($A554, "IQ_ASSET_TURNS", G$3)</f>
        <v>#INVALID COMPANY ID</v>
      </c>
      <c r="H554" s="9" t="str" cm="1">
        <f t="array" ref="H554">_xll.SNL.Clients.Office.Excel.Functions.SPG($A554, "IQ_ASSET_TURNS", H$3)</f>
        <v>#INVALID COMPANY ID</v>
      </c>
      <c r="I554" s="9" t="str" cm="1">
        <f t="array" ref="I554">_xll.SNL.Clients.Office.Excel.Functions.SPG($A554, "IQ_ASSET_TURNS", I$3)</f>
        <v>#INVALID COMPANY ID</v>
      </c>
      <c r="J554" s="9" t="str" cm="1">
        <f t="array" ref="J554">_xll.SNL.Clients.Office.Excel.Functions.SPG($A554, "IQ_ASSET_TURNS", J$3)</f>
        <v>#INVALID COMPANY ID</v>
      </c>
    </row>
    <row r="555" spans="2:10" x14ac:dyDescent="0.3">
      <c r="B555" s="9" t="str" cm="1">
        <f t="array" ref="B555">_xll.SNL.Clients.Office.Excel.Functions.SPG($A555, "IQ_ASSET_TURNS", B$3)</f>
        <v>#INVALID COMPANY ID</v>
      </c>
      <c r="C555" s="9" t="str" cm="1">
        <f t="array" ref="C555">_xll.SNL.Clients.Office.Excel.Functions.SPG($A555, "IQ_ASSET_TURNS", C$3)</f>
        <v>#INVALID COMPANY ID</v>
      </c>
      <c r="D555" s="9" t="str" cm="1">
        <f t="array" ref="D555">_xll.SNL.Clients.Office.Excel.Functions.SPG($A555, "IQ_ASSET_TURNS", D$3)</f>
        <v>#INVALID COMPANY ID</v>
      </c>
      <c r="E555" s="9" t="str" cm="1">
        <f t="array" ref="E555">_xll.SNL.Clients.Office.Excel.Functions.SPG($A555, "IQ_ASSET_TURNS", E$3)</f>
        <v>#INVALID COMPANY ID</v>
      </c>
      <c r="F555" s="9" t="str" cm="1">
        <f t="array" ref="F555">_xll.SNL.Clients.Office.Excel.Functions.SPG($A555, "IQ_ASSET_TURNS", F$3)</f>
        <v>#INVALID COMPANY ID</v>
      </c>
      <c r="G555" s="9" t="str" cm="1">
        <f t="array" ref="G555">_xll.SNL.Clients.Office.Excel.Functions.SPG($A555, "IQ_ASSET_TURNS", G$3)</f>
        <v>#INVALID COMPANY ID</v>
      </c>
      <c r="H555" s="9" t="str" cm="1">
        <f t="array" ref="H555">_xll.SNL.Clients.Office.Excel.Functions.SPG($A555, "IQ_ASSET_TURNS", H$3)</f>
        <v>#INVALID COMPANY ID</v>
      </c>
      <c r="I555" s="9" t="str" cm="1">
        <f t="array" ref="I555">_xll.SNL.Clients.Office.Excel.Functions.SPG($A555, "IQ_ASSET_TURNS", I$3)</f>
        <v>#INVALID COMPANY ID</v>
      </c>
      <c r="J555" s="9" t="str" cm="1">
        <f t="array" ref="J555">_xll.SNL.Clients.Office.Excel.Functions.SPG($A555, "IQ_ASSET_TURNS", J$3)</f>
        <v>#INVALID COMPANY ID</v>
      </c>
    </row>
    <row r="556" spans="2:10" x14ac:dyDescent="0.3">
      <c r="B556" s="9" t="str" cm="1">
        <f t="array" ref="B556">_xll.SNL.Clients.Office.Excel.Functions.SPG($A556, "IQ_ASSET_TURNS", B$3)</f>
        <v>#INVALID COMPANY ID</v>
      </c>
      <c r="C556" s="9" t="str" cm="1">
        <f t="array" ref="C556">_xll.SNL.Clients.Office.Excel.Functions.SPG($A556, "IQ_ASSET_TURNS", C$3)</f>
        <v>#INVALID COMPANY ID</v>
      </c>
      <c r="D556" s="9" t="str" cm="1">
        <f t="array" ref="D556">_xll.SNL.Clients.Office.Excel.Functions.SPG($A556, "IQ_ASSET_TURNS", D$3)</f>
        <v>#INVALID COMPANY ID</v>
      </c>
      <c r="E556" s="9" t="str" cm="1">
        <f t="array" ref="E556">_xll.SNL.Clients.Office.Excel.Functions.SPG($A556, "IQ_ASSET_TURNS", E$3)</f>
        <v>#INVALID COMPANY ID</v>
      </c>
      <c r="F556" s="9" t="str" cm="1">
        <f t="array" ref="F556">_xll.SNL.Clients.Office.Excel.Functions.SPG($A556, "IQ_ASSET_TURNS", F$3)</f>
        <v>#INVALID COMPANY ID</v>
      </c>
      <c r="G556" s="9" t="str" cm="1">
        <f t="array" ref="G556">_xll.SNL.Clients.Office.Excel.Functions.SPG($A556, "IQ_ASSET_TURNS", G$3)</f>
        <v>#INVALID COMPANY ID</v>
      </c>
      <c r="H556" s="9" t="str" cm="1">
        <f t="array" ref="H556">_xll.SNL.Clients.Office.Excel.Functions.SPG($A556, "IQ_ASSET_TURNS", H$3)</f>
        <v>#INVALID COMPANY ID</v>
      </c>
      <c r="I556" s="9" t="str" cm="1">
        <f t="array" ref="I556">_xll.SNL.Clients.Office.Excel.Functions.SPG($A556, "IQ_ASSET_TURNS", I$3)</f>
        <v>#INVALID COMPANY ID</v>
      </c>
      <c r="J556" s="9" t="str" cm="1">
        <f t="array" ref="J556">_xll.SNL.Clients.Office.Excel.Functions.SPG($A556, "IQ_ASSET_TURNS", J$3)</f>
        <v>#INVALID COMPANY ID</v>
      </c>
    </row>
    <row r="557" spans="2:10" x14ac:dyDescent="0.3">
      <c r="B557" s="9" t="str" cm="1">
        <f t="array" ref="B557">_xll.SNL.Clients.Office.Excel.Functions.SPG($A557, "IQ_ASSET_TURNS", B$3)</f>
        <v>#INVALID COMPANY ID</v>
      </c>
      <c r="C557" s="9" t="str" cm="1">
        <f t="array" ref="C557">_xll.SNL.Clients.Office.Excel.Functions.SPG($A557, "IQ_ASSET_TURNS", C$3)</f>
        <v>#INVALID COMPANY ID</v>
      </c>
      <c r="D557" s="9" t="str" cm="1">
        <f t="array" ref="D557">_xll.SNL.Clients.Office.Excel.Functions.SPG($A557, "IQ_ASSET_TURNS", D$3)</f>
        <v>#INVALID COMPANY ID</v>
      </c>
      <c r="E557" s="9" t="str" cm="1">
        <f t="array" ref="E557">_xll.SNL.Clients.Office.Excel.Functions.SPG($A557, "IQ_ASSET_TURNS", E$3)</f>
        <v>#INVALID COMPANY ID</v>
      </c>
      <c r="F557" s="9" t="str" cm="1">
        <f t="array" ref="F557">_xll.SNL.Clients.Office.Excel.Functions.SPG($A557, "IQ_ASSET_TURNS", F$3)</f>
        <v>#INVALID COMPANY ID</v>
      </c>
      <c r="G557" s="9" t="str" cm="1">
        <f t="array" ref="G557">_xll.SNL.Clients.Office.Excel.Functions.SPG($A557, "IQ_ASSET_TURNS", G$3)</f>
        <v>#INVALID COMPANY ID</v>
      </c>
      <c r="H557" s="9" t="str" cm="1">
        <f t="array" ref="H557">_xll.SNL.Clients.Office.Excel.Functions.SPG($A557, "IQ_ASSET_TURNS", H$3)</f>
        <v>#INVALID COMPANY ID</v>
      </c>
      <c r="I557" s="9" t="str" cm="1">
        <f t="array" ref="I557">_xll.SNL.Clients.Office.Excel.Functions.SPG($A557, "IQ_ASSET_TURNS", I$3)</f>
        <v>#INVALID COMPANY ID</v>
      </c>
      <c r="J557" s="9" t="str" cm="1">
        <f t="array" ref="J557">_xll.SNL.Clients.Office.Excel.Functions.SPG($A557, "IQ_ASSET_TURNS", J$3)</f>
        <v>#INVALID COMPANY ID</v>
      </c>
    </row>
    <row r="558" spans="2:10" x14ac:dyDescent="0.3">
      <c r="B558" s="9" t="str" cm="1">
        <f t="array" ref="B558">_xll.SNL.Clients.Office.Excel.Functions.SPG($A558, "IQ_ASSET_TURNS", B$3)</f>
        <v>#INVALID COMPANY ID</v>
      </c>
      <c r="C558" s="9" t="str" cm="1">
        <f t="array" ref="C558">_xll.SNL.Clients.Office.Excel.Functions.SPG($A558, "IQ_ASSET_TURNS", C$3)</f>
        <v>#INVALID COMPANY ID</v>
      </c>
      <c r="D558" s="9" t="str" cm="1">
        <f t="array" ref="D558">_xll.SNL.Clients.Office.Excel.Functions.SPG($A558, "IQ_ASSET_TURNS", D$3)</f>
        <v>#INVALID COMPANY ID</v>
      </c>
      <c r="E558" s="9" t="str" cm="1">
        <f t="array" ref="E558">_xll.SNL.Clients.Office.Excel.Functions.SPG($A558, "IQ_ASSET_TURNS", E$3)</f>
        <v>#INVALID COMPANY ID</v>
      </c>
      <c r="F558" s="9" t="str" cm="1">
        <f t="array" ref="F558">_xll.SNL.Clients.Office.Excel.Functions.SPG($A558, "IQ_ASSET_TURNS", F$3)</f>
        <v>#INVALID COMPANY ID</v>
      </c>
      <c r="G558" s="9" t="str" cm="1">
        <f t="array" ref="G558">_xll.SNL.Clients.Office.Excel.Functions.SPG($A558, "IQ_ASSET_TURNS", G$3)</f>
        <v>#INVALID COMPANY ID</v>
      </c>
      <c r="H558" s="9" t="str" cm="1">
        <f t="array" ref="H558">_xll.SNL.Clients.Office.Excel.Functions.SPG($A558, "IQ_ASSET_TURNS", H$3)</f>
        <v>#INVALID COMPANY ID</v>
      </c>
      <c r="I558" s="9" t="str" cm="1">
        <f t="array" ref="I558">_xll.SNL.Clients.Office.Excel.Functions.SPG($A558, "IQ_ASSET_TURNS", I$3)</f>
        <v>#INVALID COMPANY ID</v>
      </c>
      <c r="J558" s="9" t="str" cm="1">
        <f t="array" ref="J558">_xll.SNL.Clients.Office.Excel.Functions.SPG($A558, "IQ_ASSET_TURNS", J$3)</f>
        <v>#INVALID COMPANY ID</v>
      </c>
    </row>
    <row r="559" spans="2:10" x14ac:dyDescent="0.3">
      <c r="B559" s="9" t="str" cm="1">
        <f t="array" ref="B559">_xll.SNL.Clients.Office.Excel.Functions.SPG($A559, "IQ_ASSET_TURNS", B$3)</f>
        <v>#INVALID COMPANY ID</v>
      </c>
      <c r="C559" s="9" t="str" cm="1">
        <f t="array" ref="C559">_xll.SNL.Clients.Office.Excel.Functions.SPG($A559, "IQ_ASSET_TURNS", C$3)</f>
        <v>#INVALID COMPANY ID</v>
      </c>
      <c r="D559" s="9" t="str" cm="1">
        <f t="array" ref="D559">_xll.SNL.Clients.Office.Excel.Functions.SPG($A559, "IQ_ASSET_TURNS", D$3)</f>
        <v>#INVALID COMPANY ID</v>
      </c>
      <c r="E559" s="9" t="str" cm="1">
        <f t="array" ref="E559">_xll.SNL.Clients.Office.Excel.Functions.SPG($A559, "IQ_ASSET_TURNS", E$3)</f>
        <v>#INVALID COMPANY ID</v>
      </c>
      <c r="F559" s="9" t="str" cm="1">
        <f t="array" ref="F559">_xll.SNL.Clients.Office.Excel.Functions.SPG($A559, "IQ_ASSET_TURNS", F$3)</f>
        <v>#INVALID COMPANY ID</v>
      </c>
      <c r="G559" s="9" t="str" cm="1">
        <f t="array" ref="G559">_xll.SNL.Clients.Office.Excel.Functions.SPG($A559, "IQ_ASSET_TURNS", G$3)</f>
        <v>#INVALID COMPANY ID</v>
      </c>
      <c r="H559" s="9" t="str" cm="1">
        <f t="array" ref="H559">_xll.SNL.Clients.Office.Excel.Functions.SPG($A559, "IQ_ASSET_TURNS", H$3)</f>
        <v>#INVALID COMPANY ID</v>
      </c>
      <c r="I559" s="9" t="str" cm="1">
        <f t="array" ref="I559">_xll.SNL.Clients.Office.Excel.Functions.SPG($A559, "IQ_ASSET_TURNS", I$3)</f>
        <v>#INVALID COMPANY ID</v>
      </c>
      <c r="J559" s="9" t="str" cm="1">
        <f t="array" ref="J559">_xll.SNL.Clients.Office.Excel.Functions.SPG($A559, "IQ_ASSET_TURNS", J$3)</f>
        <v>#INVALID COMPANY ID</v>
      </c>
    </row>
    <row r="560" spans="2:10" x14ac:dyDescent="0.3">
      <c r="B560" s="9" t="str" cm="1">
        <f t="array" ref="B560">_xll.SNL.Clients.Office.Excel.Functions.SPG($A560, "IQ_ASSET_TURNS", B$3)</f>
        <v>#INVALID COMPANY ID</v>
      </c>
      <c r="C560" s="9" t="str" cm="1">
        <f t="array" ref="C560">_xll.SNL.Clients.Office.Excel.Functions.SPG($A560, "IQ_ASSET_TURNS", C$3)</f>
        <v>#INVALID COMPANY ID</v>
      </c>
      <c r="D560" s="9" t="str" cm="1">
        <f t="array" ref="D560">_xll.SNL.Clients.Office.Excel.Functions.SPG($A560, "IQ_ASSET_TURNS", D$3)</f>
        <v>#INVALID COMPANY ID</v>
      </c>
      <c r="E560" s="9" t="str" cm="1">
        <f t="array" ref="E560">_xll.SNL.Clients.Office.Excel.Functions.SPG($A560, "IQ_ASSET_TURNS", E$3)</f>
        <v>#INVALID COMPANY ID</v>
      </c>
      <c r="F560" s="9" t="str" cm="1">
        <f t="array" ref="F560">_xll.SNL.Clients.Office.Excel.Functions.SPG($A560, "IQ_ASSET_TURNS", F$3)</f>
        <v>#INVALID COMPANY ID</v>
      </c>
      <c r="G560" s="9" t="str" cm="1">
        <f t="array" ref="G560">_xll.SNL.Clients.Office.Excel.Functions.SPG($A560, "IQ_ASSET_TURNS", G$3)</f>
        <v>#INVALID COMPANY ID</v>
      </c>
      <c r="H560" s="9" t="str" cm="1">
        <f t="array" ref="H560">_xll.SNL.Clients.Office.Excel.Functions.SPG($A560, "IQ_ASSET_TURNS", H$3)</f>
        <v>#INVALID COMPANY ID</v>
      </c>
      <c r="I560" s="9" t="str" cm="1">
        <f t="array" ref="I560">_xll.SNL.Clients.Office.Excel.Functions.SPG($A560, "IQ_ASSET_TURNS", I$3)</f>
        <v>#INVALID COMPANY ID</v>
      </c>
      <c r="J560" s="9" t="str" cm="1">
        <f t="array" ref="J560">_xll.SNL.Clients.Office.Excel.Functions.SPG($A560, "IQ_ASSET_TURNS", J$3)</f>
        <v>#INVALID COMPANY ID</v>
      </c>
    </row>
    <row r="561" spans="2:10" x14ac:dyDescent="0.3">
      <c r="B561" s="9" t="str" cm="1">
        <f t="array" ref="B561">_xll.SNL.Clients.Office.Excel.Functions.SPG($A561, "IQ_ASSET_TURNS", B$3)</f>
        <v>#INVALID COMPANY ID</v>
      </c>
      <c r="C561" s="9" t="str" cm="1">
        <f t="array" ref="C561">_xll.SNL.Clients.Office.Excel.Functions.SPG($A561, "IQ_ASSET_TURNS", C$3)</f>
        <v>#INVALID COMPANY ID</v>
      </c>
      <c r="D561" s="9" t="str" cm="1">
        <f t="array" ref="D561">_xll.SNL.Clients.Office.Excel.Functions.SPG($A561, "IQ_ASSET_TURNS", D$3)</f>
        <v>#INVALID COMPANY ID</v>
      </c>
      <c r="E561" s="9" t="str" cm="1">
        <f t="array" ref="E561">_xll.SNL.Clients.Office.Excel.Functions.SPG($A561, "IQ_ASSET_TURNS", E$3)</f>
        <v>#INVALID COMPANY ID</v>
      </c>
      <c r="F561" s="9" t="str" cm="1">
        <f t="array" ref="F561">_xll.SNL.Clients.Office.Excel.Functions.SPG($A561, "IQ_ASSET_TURNS", F$3)</f>
        <v>#INVALID COMPANY ID</v>
      </c>
      <c r="G561" s="9" t="str" cm="1">
        <f t="array" ref="G561">_xll.SNL.Clients.Office.Excel.Functions.SPG($A561, "IQ_ASSET_TURNS", G$3)</f>
        <v>#INVALID COMPANY ID</v>
      </c>
      <c r="H561" s="9" t="str" cm="1">
        <f t="array" ref="H561">_xll.SNL.Clients.Office.Excel.Functions.SPG($A561, "IQ_ASSET_TURNS", H$3)</f>
        <v>#INVALID COMPANY ID</v>
      </c>
      <c r="I561" s="9" t="str" cm="1">
        <f t="array" ref="I561">_xll.SNL.Clients.Office.Excel.Functions.SPG($A561, "IQ_ASSET_TURNS", I$3)</f>
        <v>#INVALID COMPANY ID</v>
      </c>
      <c r="J561" s="9" t="str" cm="1">
        <f t="array" ref="J561">_xll.SNL.Clients.Office.Excel.Functions.SPG($A561, "IQ_ASSET_TURNS", J$3)</f>
        <v>#INVALID COMPANY ID</v>
      </c>
    </row>
    <row r="562" spans="2:10" x14ac:dyDescent="0.3">
      <c r="B562" s="9" t="str" cm="1">
        <f t="array" ref="B562">_xll.SNL.Clients.Office.Excel.Functions.SPG($A562, "IQ_ASSET_TURNS", B$3)</f>
        <v>#INVALID COMPANY ID</v>
      </c>
      <c r="C562" s="9" t="str" cm="1">
        <f t="array" ref="C562">_xll.SNL.Clients.Office.Excel.Functions.SPG($A562, "IQ_ASSET_TURNS", C$3)</f>
        <v>#INVALID COMPANY ID</v>
      </c>
      <c r="D562" s="9" t="str" cm="1">
        <f t="array" ref="D562">_xll.SNL.Clients.Office.Excel.Functions.SPG($A562, "IQ_ASSET_TURNS", D$3)</f>
        <v>#INVALID COMPANY ID</v>
      </c>
      <c r="E562" s="9" t="str" cm="1">
        <f t="array" ref="E562">_xll.SNL.Clients.Office.Excel.Functions.SPG($A562, "IQ_ASSET_TURNS", E$3)</f>
        <v>#INVALID COMPANY ID</v>
      </c>
      <c r="F562" s="9" t="str" cm="1">
        <f t="array" ref="F562">_xll.SNL.Clients.Office.Excel.Functions.SPG($A562, "IQ_ASSET_TURNS", F$3)</f>
        <v>#INVALID COMPANY ID</v>
      </c>
      <c r="G562" s="9" t="str" cm="1">
        <f t="array" ref="G562">_xll.SNL.Clients.Office.Excel.Functions.SPG($A562, "IQ_ASSET_TURNS", G$3)</f>
        <v>#INVALID COMPANY ID</v>
      </c>
      <c r="H562" s="9" t="str" cm="1">
        <f t="array" ref="H562">_xll.SNL.Clients.Office.Excel.Functions.SPG($A562, "IQ_ASSET_TURNS", H$3)</f>
        <v>#INVALID COMPANY ID</v>
      </c>
      <c r="I562" s="9" t="str" cm="1">
        <f t="array" ref="I562">_xll.SNL.Clients.Office.Excel.Functions.SPG($A562, "IQ_ASSET_TURNS", I$3)</f>
        <v>#INVALID COMPANY ID</v>
      </c>
      <c r="J562" s="9" t="str" cm="1">
        <f t="array" ref="J562">_xll.SNL.Clients.Office.Excel.Functions.SPG($A562, "IQ_ASSET_TURNS", J$3)</f>
        <v>#INVALID COMPANY ID</v>
      </c>
    </row>
    <row r="563" spans="2:10" x14ac:dyDescent="0.3">
      <c r="B563" s="9" t="str" cm="1">
        <f t="array" ref="B563">_xll.SNL.Clients.Office.Excel.Functions.SPG($A563, "IQ_ASSET_TURNS", B$3)</f>
        <v>#INVALID COMPANY ID</v>
      </c>
      <c r="C563" s="9" t="str" cm="1">
        <f t="array" ref="C563">_xll.SNL.Clients.Office.Excel.Functions.SPG($A563, "IQ_ASSET_TURNS", C$3)</f>
        <v>#INVALID COMPANY ID</v>
      </c>
      <c r="D563" s="9" t="str" cm="1">
        <f t="array" ref="D563">_xll.SNL.Clients.Office.Excel.Functions.SPG($A563, "IQ_ASSET_TURNS", D$3)</f>
        <v>#INVALID COMPANY ID</v>
      </c>
      <c r="E563" s="9" t="str" cm="1">
        <f t="array" ref="E563">_xll.SNL.Clients.Office.Excel.Functions.SPG($A563, "IQ_ASSET_TURNS", E$3)</f>
        <v>#INVALID COMPANY ID</v>
      </c>
      <c r="F563" s="9" t="str" cm="1">
        <f t="array" ref="F563">_xll.SNL.Clients.Office.Excel.Functions.SPG($A563, "IQ_ASSET_TURNS", F$3)</f>
        <v>#INVALID COMPANY ID</v>
      </c>
      <c r="G563" s="9" t="str" cm="1">
        <f t="array" ref="G563">_xll.SNL.Clients.Office.Excel.Functions.SPG($A563, "IQ_ASSET_TURNS", G$3)</f>
        <v>#INVALID COMPANY ID</v>
      </c>
      <c r="H563" s="9" t="str" cm="1">
        <f t="array" ref="H563">_xll.SNL.Clients.Office.Excel.Functions.SPG($A563, "IQ_ASSET_TURNS", H$3)</f>
        <v>#INVALID COMPANY ID</v>
      </c>
      <c r="I563" s="9" t="str" cm="1">
        <f t="array" ref="I563">_xll.SNL.Clients.Office.Excel.Functions.SPG($A563, "IQ_ASSET_TURNS", I$3)</f>
        <v>#INVALID COMPANY ID</v>
      </c>
      <c r="J563" s="9" t="str" cm="1">
        <f t="array" ref="J563">_xll.SNL.Clients.Office.Excel.Functions.SPG($A563, "IQ_ASSET_TURNS", J$3)</f>
        <v>#INVALID COMPANY ID</v>
      </c>
    </row>
    <row r="564" spans="2:10" x14ac:dyDescent="0.3">
      <c r="B564" s="9" t="str" cm="1">
        <f t="array" ref="B564">_xll.SNL.Clients.Office.Excel.Functions.SPG($A564, "IQ_ASSET_TURNS", B$3)</f>
        <v>#INVALID COMPANY ID</v>
      </c>
      <c r="C564" s="9" t="str" cm="1">
        <f t="array" ref="C564">_xll.SNL.Clients.Office.Excel.Functions.SPG($A564, "IQ_ASSET_TURNS", C$3)</f>
        <v>#INVALID COMPANY ID</v>
      </c>
      <c r="D564" s="9" t="str" cm="1">
        <f t="array" ref="D564">_xll.SNL.Clients.Office.Excel.Functions.SPG($A564, "IQ_ASSET_TURNS", D$3)</f>
        <v>#INVALID COMPANY ID</v>
      </c>
      <c r="E564" s="9" t="str" cm="1">
        <f t="array" ref="E564">_xll.SNL.Clients.Office.Excel.Functions.SPG($A564, "IQ_ASSET_TURNS", E$3)</f>
        <v>#INVALID COMPANY ID</v>
      </c>
      <c r="F564" s="9" t="str" cm="1">
        <f t="array" ref="F564">_xll.SNL.Clients.Office.Excel.Functions.SPG($A564, "IQ_ASSET_TURNS", F$3)</f>
        <v>#INVALID COMPANY ID</v>
      </c>
      <c r="G564" s="9" t="str" cm="1">
        <f t="array" ref="G564">_xll.SNL.Clients.Office.Excel.Functions.SPG($A564, "IQ_ASSET_TURNS", G$3)</f>
        <v>#INVALID COMPANY ID</v>
      </c>
      <c r="H564" s="9" t="str" cm="1">
        <f t="array" ref="H564">_xll.SNL.Clients.Office.Excel.Functions.SPG($A564, "IQ_ASSET_TURNS", H$3)</f>
        <v>#INVALID COMPANY ID</v>
      </c>
      <c r="I564" s="9" t="str" cm="1">
        <f t="array" ref="I564">_xll.SNL.Clients.Office.Excel.Functions.SPG($A564, "IQ_ASSET_TURNS", I$3)</f>
        <v>#INVALID COMPANY ID</v>
      </c>
      <c r="J564" s="9" t="str" cm="1">
        <f t="array" ref="J564">_xll.SNL.Clients.Office.Excel.Functions.SPG($A564, "IQ_ASSET_TURNS", J$3)</f>
        <v>#INVALID COMPANY ID</v>
      </c>
    </row>
    <row r="565" spans="2:10" x14ac:dyDescent="0.3">
      <c r="B565" s="9" t="str" cm="1">
        <f t="array" ref="B565">_xll.SNL.Clients.Office.Excel.Functions.SPG($A565, "IQ_ASSET_TURNS", B$3)</f>
        <v>#INVALID COMPANY ID</v>
      </c>
      <c r="C565" s="9" t="str" cm="1">
        <f t="array" ref="C565">_xll.SNL.Clients.Office.Excel.Functions.SPG($A565, "IQ_ASSET_TURNS", C$3)</f>
        <v>#INVALID COMPANY ID</v>
      </c>
      <c r="D565" s="9" t="str" cm="1">
        <f t="array" ref="D565">_xll.SNL.Clients.Office.Excel.Functions.SPG($A565, "IQ_ASSET_TURNS", D$3)</f>
        <v>#INVALID COMPANY ID</v>
      </c>
      <c r="E565" s="9" t="str" cm="1">
        <f t="array" ref="E565">_xll.SNL.Clients.Office.Excel.Functions.SPG($A565, "IQ_ASSET_TURNS", E$3)</f>
        <v>#INVALID COMPANY ID</v>
      </c>
      <c r="F565" s="9" t="str" cm="1">
        <f t="array" ref="F565">_xll.SNL.Clients.Office.Excel.Functions.SPG($A565, "IQ_ASSET_TURNS", F$3)</f>
        <v>#INVALID COMPANY ID</v>
      </c>
      <c r="G565" s="9" t="str" cm="1">
        <f t="array" ref="G565">_xll.SNL.Clients.Office.Excel.Functions.SPG($A565, "IQ_ASSET_TURNS", G$3)</f>
        <v>#INVALID COMPANY ID</v>
      </c>
      <c r="H565" s="9" t="str" cm="1">
        <f t="array" ref="H565">_xll.SNL.Clients.Office.Excel.Functions.SPG($A565, "IQ_ASSET_TURNS", H$3)</f>
        <v>#INVALID COMPANY ID</v>
      </c>
      <c r="I565" s="9" t="str" cm="1">
        <f t="array" ref="I565">_xll.SNL.Clients.Office.Excel.Functions.SPG($A565, "IQ_ASSET_TURNS", I$3)</f>
        <v>#INVALID COMPANY ID</v>
      </c>
      <c r="J565" s="9" t="str" cm="1">
        <f t="array" ref="J565">_xll.SNL.Clients.Office.Excel.Functions.SPG($A565, "IQ_ASSET_TURNS", J$3)</f>
        <v>#INVALID COMPANY ID</v>
      </c>
    </row>
    <row r="566" spans="2:10" x14ac:dyDescent="0.3">
      <c r="B566" s="9" t="str" cm="1">
        <f t="array" ref="B566">_xll.SNL.Clients.Office.Excel.Functions.SPG($A566, "IQ_ASSET_TURNS", B$3)</f>
        <v>#INVALID COMPANY ID</v>
      </c>
      <c r="C566" s="9" t="str" cm="1">
        <f t="array" ref="C566">_xll.SNL.Clients.Office.Excel.Functions.SPG($A566, "IQ_ASSET_TURNS", C$3)</f>
        <v>#INVALID COMPANY ID</v>
      </c>
      <c r="D566" s="9" t="str" cm="1">
        <f t="array" ref="D566">_xll.SNL.Clients.Office.Excel.Functions.SPG($A566, "IQ_ASSET_TURNS", D$3)</f>
        <v>#INVALID COMPANY ID</v>
      </c>
      <c r="E566" s="9" t="str" cm="1">
        <f t="array" ref="E566">_xll.SNL.Clients.Office.Excel.Functions.SPG($A566, "IQ_ASSET_TURNS", E$3)</f>
        <v>#INVALID COMPANY ID</v>
      </c>
      <c r="F566" s="9" t="str" cm="1">
        <f t="array" ref="F566">_xll.SNL.Clients.Office.Excel.Functions.SPG($A566, "IQ_ASSET_TURNS", F$3)</f>
        <v>#INVALID COMPANY ID</v>
      </c>
      <c r="G566" s="9" t="str" cm="1">
        <f t="array" ref="G566">_xll.SNL.Clients.Office.Excel.Functions.SPG($A566, "IQ_ASSET_TURNS", G$3)</f>
        <v>#INVALID COMPANY ID</v>
      </c>
      <c r="H566" s="9" t="str" cm="1">
        <f t="array" ref="H566">_xll.SNL.Clients.Office.Excel.Functions.SPG($A566, "IQ_ASSET_TURNS", H$3)</f>
        <v>#INVALID COMPANY ID</v>
      </c>
      <c r="I566" s="9" t="str" cm="1">
        <f t="array" ref="I566">_xll.SNL.Clients.Office.Excel.Functions.SPG($A566, "IQ_ASSET_TURNS", I$3)</f>
        <v>#INVALID COMPANY ID</v>
      </c>
      <c r="J566" s="9" t="str" cm="1">
        <f t="array" ref="J566">_xll.SNL.Clients.Office.Excel.Functions.SPG($A566, "IQ_ASSET_TURNS", J$3)</f>
        <v>#INVALID COMPANY ID</v>
      </c>
    </row>
    <row r="567" spans="2:10" x14ac:dyDescent="0.3">
      <c r="B567" s="9" t="str" cm="1">
        <f t="array" ref="B567">_xll.SNL.Clients.Office.Excel.Functions.SPG($A567, "IQ_ASSET_TURNS", B$3)</f>
        <v>#INVALID COMPANY ID</v>
      </c>
      <c r="C567" s="9" t="str" cm="1">
        <f t="array" ref="C567">_xll.SNL.Clients.Office.Excel.Functions.SPG($A567, "IQ_ASSET_TURNS", C$3)</f>
        <v>#INVALID COMPANY ID</v>
      </c>
      <c r="D567" s="9" t="str" cm="1">
        <f t="array" ref="D567">_xll.SNL.Clients.Office.Excel.Functions.SPG($A567, "IQ_ASSET_TURNS", D$3)</f>
        <v>#INVALID COMPANY ID</v>
      </c>
      <c r="E567" s="9" t="str" cm="1">
        <f t="array" ref="E567">_xll.SNL.Clients.Office.Excel.Functions.SPG($A567, "IQ_ASSET_TURNS", E$3)</f>
        <v>#INVALID COMPANY ID</v>
      </c>
      <c r="F567" s="9" t="str" cm="1">
        <f t="array" ref="F567">_xll.SNL.Clients.Office.Excel.Functions.SPG($A567, "IQ_ASSET_TURNS", F$3)</f>
        <v>#INVALID COMPANY ID</v>
      </c>
      <c r="G567" s="9" t="str" cm="1">
        <f t="array" ref="G567">_xll.SNL.Clients.Office.Excel.Functions.SPG($A567, "IQ_ASSET_TURNS", G$3)</f>
        <v>#INVALID COMPANY ID</v>
      </c>
      <c r="H567" s="9" t="str" cm="1">
        <f t="array" ref="H567">_xll.SNL.Clients.Office.Excel.Functions.SPG($A567, "IQ_ASSET_TURNS", H$3)</f>
        <v>#INVALID COMPANY ID</v>
      </c>
      <c r="I567" s="9" t="str" cm="1">
        <f t="array" ref="I567">_xll.SNL.Clients.Office.Excel.Functions.SPG($A567, "IQ_ASSET_TURNS", I$3)</f>
        <v>#INVALID COMPANY ID</v>
      </c>
      <c r="J567" s="9" t="str" cm="1">
        <f t="array" ref="J567">_xll.SNL.Clients.Office.Excel.Functions.SPG($A567, "IQ_ASSET_TURNS", J$3)</f>
        <v>#INVALID COMPANY ID</v>
      </c>
    </row>
    <row r="568" spans="2:10" x14ac:dyDescent="0.3">
      <c r="B568" s="9" t="str" cm="1">
        <f t="array" ref="B568">_xll.SNL.Clients.Office.Excel.Functions.SPG($A568, "IQ_ASSET_TURNS", B$3)</f>
        <v>#INVALID COMPANY ID</v>
      </c>
      <c r="C568" s="9" t="str" cm="1">
        <f t="array" ref="C568">_xll.SNL.Clients.Office.Excel.Functions.SPG($A568, "IQ_ASSET_TURNS", C$3)</f>
        <v>#INVALID COMPANY ID</v>
      </c>
      <c r="D568" s="9" t="str" cm="1">
        <f t="array" ref="D568">_xll.SNL.Clients.Office.Excel.Functions.SPG($A568, "IQ_ASSET_TURNS", D$3)</f>
        <v>#INVALID COMPANY ID</v>
      </c>
      <c r="E568" s="9" t="str" cm="1">
        <f t="array" ref="E568">_xll.SNL.Clients.Office.Excel.Functions.SPG($A568, "IQ_ASSET_TURNS", E$3)</f>
        <v>#INVALID COMPANY ID</v>
      </c>
      <c r="F568" s="9" t="str" cm="1">
        <f t="array" ref="F568">_xll.SNL.Clients.Office.Excel.Functions.SPG($A568, "IQ_ASSET_TURNS", F$3)</f>
        <v>#INVALID COMPANY ID</v>
      </c>
      <c r="G568" s="9" t="str" cm="1">
        <f t="array" ref="G568">_xll.SNL.Clients.Office.Excel.Functions.SPG($A568, "IQ_ASSET_TURNS", G$3)</f>
        <v>#INVALID COMPANY ID</v>
      </c>
      <c r="H568" s="9" t="str" cm="1">
        <f t="array" ref="H568">_xll.SNL.Clients.Office.Excel.Functions.SPG($A568, "IQ_ASSET_TURNS", H$3)</f>
        <v>#INVALID COMPANY ID</v>
      </c>
      <c r="I568" s="9" t="str" cm="1">
        <f t="array" ref="I568">_xll.SNL.Clients.Office.Excel.Functions.SPG($A568, "IQ_ASSET_TURNS", I$3)</f>
        <v>#INVALID COMPANY ID</v>
      </c>
      <c r="J568" s="9" t="str" cm="1">
        <f t="array" ref="J568">_xll.SNL.Clients.Office.Excel.Functions.SPG($A568, "IQ_ASSET_TURNS", J$3)</f>
        <v>#INVALID COMPANY ID</v>
      </c>
    </row>
    <row r="569" spans="2:10" x14ac:dyDescent="0.3">
      <c r="B569" s="9" t="str" cm="1">
        <f t="array" ref="B569">_xll.SNL.Clients.Office.Excel.Functions.SPG($A569, "IQ_ASSET_TURNS", B$3)</f>
        <v>#INVALID COMPANY ID</v>
      </c>
      <c r="C569" s="9" t="str" cm="1">
        <f t="array" ref="C569">_xll.SNL.Clients.Office.Excel.Functions.SPG($A569, "IQ_ASSET_TURNS", C$3)</f>
        <v>#INVALID COMPANY ID</v>
      </c>
      <c r="D569" s="9" t="str" cm="1">
        <f t="array" ref="D569">_xll.SNL.Clients.Office.Excel.Functions.SPG($A569, "IQ_ASSET_TURNS", D$3)</f>
        <v>#INVALID COMPANY ID</v>
      </c>
      <c r="E569" s="9" t="str" cm="1">
        <f t="array" ref="E569">_xll.SNL.Clients.Office.Excel.Functions.SPG($A569, "IQ_ASSET_TURNS", E$3)</f>
        <v>#INVALID COMPANY ID</v>
      </c>
      <c r="F569" s="9" t="str" cm="1">
        <f t="array" ref="F569">_xll.SNL.Clients.Office.Excel.Functions.SPG($A569, "IQ_ASSET_TURNS", F$3)</f>
        <v>#INVALID COMPANY ID</v>
      </c>
      <c r="G569" s="9" t="str" cm="1">
        <f t="array" ref="G569">_xll.SNL.Clients.Office.Excel.Functions.SPG($A569, "IQ_ASSET_TURNS", G$3)</f>
        <v>#INVALID COMPANY ID</v>
      </c>
      <c r="H569" s="9" t="str" cm="1">
        <f t="array" ref="H569">_xll.SNL.Clients.Office.Excel.Functions.SPG($A569, "IQ_ASSET_TURNS", H$3)</f>
        <v>#INVALID COMPANY ID</v>
      </c>
      <c r="I569" s="9" t="str" cm="1">
        <f t="array" ref="I569">_xll.SNL.Clients.Office.Excel.Functions.SPG($A569, "IQ_ASSET_TURNS", I$3)</f>
        <v>#INVALID COMPANY ID</v>
      </c>
      <c r="J569" s="9" t="str" cm="1">
        <f t="array" ref="J569">_xll.SNL.Clients.Office.Excel.Functions.SPG($A569, "IQ_ASSET_TURNS", J$3)</f>
        <v>#INVALID COMPANY ID</v>
      </c>
    </row>
    <row r="570" spans="2:10" x14ac:dyDescent="0.3">
      <c r="B570" s="9" t="str" cm="1">
        <f t="array" ref="B570">_xll.SNL.Clients.Office.Excel.Functions.SPG($A570, "IQ_ASSET_TURNS", B$3)</f>
        <v>#INVALID COMPANY ID</v>
      </c>
      <c r="C570" s="9" t="str" cm="1">
        <f t="array" ref="C570">_xll.SNL.Clients.Office.Excel.Functions.SPG($A570, "IQ_ASSET_TURNS", C$3)</f>
        <v>#INVALID COMPANY ID</v>
      </c>
      <c r="D570" s="9" t="str" cm="1">
        <f t="array" ref="D570">_xll.SNL.Clients.Office.Excel.Functions.SPG($A570, "IQ_ASSET_TURNS", D$3)</f>
        <v>#INVALID COMPANY ID</v>
      </c>
      <c r="E570" s="9" t="str" cm="1">
        <f t="array" ref="E570">_xll.SNL.Clients.Office.Excel.Functions.SPG($A570, "IQ_ASSET_TURNS", E$3)</f>
        <v>#INVALID COMPANY ID</v>
      </c>
      <c r="F570" s="9" t="str" cm="1">
        <f t="array" ref="F570">_xll.SNL.Clients.Office.Excel.Functions.SPG($A570, "IQ_ASSET_TURNS", F$3)</f>
        <v>#INVALID COMPANY ID</v>
      </c>
      <c r="G570" s="9" t="str" cm="1">
        <f t="array" ref="G570">_xll.SNL.Clients.Office.Excel.Functions.SPG($A570, "IQ_ASSET_TURNS", G$3)</f>
        <v>#INVALID COMPANY ID</v>
      </c>
      <c r="H570" s="9" t="str" cm="1">
        <f t="array" ref="H570">_xll.SNL.Clients.Office.Excel.Functions.SPG($A570, "IQ_ASSET_TURNS", H$3)</f>
        <v>#INVALID COMPANY ID</v>
      </c>
      <c r="I570" s="9" t="str" cm="1">
        <f t="array" ref="I570">_xll.SNL.Clients.Office.Excel.Functions.SPG($A570, "IQ_ASSET_TURNS", I$3)</f>
        <v>#INVALID COMPANY ID</v>
      </c>
      <c r="J570" s="9" t="str" cm="1">
        <f t="array" ref="J570">_xll.SNL.Clients.Office.Excel.Functions.SPG($A570, "IQ_ASSET_TURNS", J$3)</f>
        <v>#INVALID COMPANY ID</v>
      </c>
    </row>
    <row r="571" spans="2:10" x14ac:dyDescent="0.3">
      <c r="B571" s="9" t="str" cm="1">
        <f t="array" ref="B571">_xll.SNL.Clients.Office.Excel.Functions.SPG($A571, "IQ_ASSET_TURNS", B$3)</f>
        <v>#INVALID COMPANY ID</v>
      </c>
      <c r="C571" s="9" t="str" cm="1">
        <f t="array" ref="C571">_xll.SNL.Clients.Office.Excel.Functions.SPG($A571, "IQ_ASSET_TURNS", C$3)</f>
        <v>#INVALID COMPANY ID</v>
      </c>
      <c r="D571" s="9" t="str" cm="1">
        <f t="array" ref="D571">_xll.SNL.Clients.Office.Excel.Functions.SPG($A571, "IQ_ASSET_TURNS", D$3)</f>
        <v>#INVALID COMPANY ID</v>
      </c>
      <c r="E571" s="9" t="str" cm="1">
        <f t="array" ref="E571">_xll.SNL.Clients.Office.Excel.Functions.SPG($A571, "IQ_ASSET_TURNS", E$3)</f>
        <v>#INVALID COMPANY ID</v>
      </c>
      <c r="F571" s="9" t="str" cm="1">
        <f t="array" ref="F571">_xll.SNL.Clients.Office.Excel.Functions.SPG($A571, "IQ_ASSET_TURNS", F$3)</f>
        <v>#INVALID COMPANY ID</v>
      </c>
      <c r="G571" s="9" t="str" cm="1">
        <f t="array" ref="G571">_xll.SNL.Clients.Office.Excel.Functions.SPG($A571, "IQ_ASSET_TURNS", G$3)</f>
        <v>#INVALID COMPANY ID</v>
      </c>
      <c r="H571" s="9" t="str" cm="1">
        <f t="array" ref="H571">_xll.SNL.Clients.Office.Excel.Functions.SPG($A571, "IQ_ASSET_TURNS", H$3)</f>
        <v>#INVALID COMPANY ID</v>
      </c>
      <c r="I571" s="9" t="str" cm="1">
        <f t="array" ref="I571">_xll.SNL.Clients.Office.Excel.Functions.SPG($A571, "IQ_ASSET_TURNS", I$3)</f>
        <v>#INVALID COMPANY ID</v>
      </c>
      <c r="J571" s="9" t="str" cm="1">
        <f t="array" ref="J571">_xll.SNL.Clients.Office.Excel.Functions.SPG($A571, "IQ_ASSET_TURNS", J$3)</f>
        <v>#INVALID COMPANY ID</v>
      </c>
    </row>
    <row r="572" spans="2:10" x14ac:dyDescent="0.3">
      <c r="B572" s="9" t="str" cm="1">
        <f t="array" ref="B572">_xll.SNL.Clients.Office.Excel.Functions.SPG($A572, "IQ_ASSET_TURNS", B$3)</f>
        <v>#INVALID COMPANY ID</v>
      </c>
      <c r="C572" s="9" t="str" cm="1">
        <f t="array" ref="C572">_xll.SNL.Clients.Office.Excel.Functions.SPG($A572, "IQ_ASSET_TURNS", C$3)</f>
        <v>#INVALID COMPANY ID</v>
      </c>
      <c r="D572" s="9" t="str" cm="1">
        <f t="array" ref="D572">_xll.SNL.Clients.Office.Excel.Functions.SPG($A572, "IQ_ASSET_TURNS", D$3)</f>
        <v>#INVALID COMPANY ID</v>
      </c>
      <c r="E572" s="9" t="str" cm="1">
        <f t="array" ref="E572">_xll.SNL.Clients.Office.Excel.Functions.SPG($A572, "IQ_ASSET_TURNS", E$3)</f>
        <v>#INVALID COMPANY ID</v>
      </c>
      <c r="F572" s="9" t="str" cm="1">
        <f t="array" ref="F572">_xll.SNL.Clients.Office.Excel.Functions.SPG($A572, "IQ_ASSET_TURNS", F$3)</f>
        <v>#INVALID COMPANY ID</v>
      </c>
      <c r="G572" s="9" t="str" cm="1">
        <f t="array" ref="G572">_xll.SNL.Clients.Office.Excel.Functions.SPG($A572, "IQ_ASSET_TURNS", G$3)</f>
        <v>#INVALID COMPANY ID</v>
      </c>
      <c r="H572" s="9" t="str" cm="1">
        <f t="array" ref="H572">_xll.SNL.Clients.Office.Excel.Functions.SPG($A572, "IQ_ASSET_TURNS", H$3)</f>
        <v>#INVALID COMPANY ID</v>
      </c>
      <c r="I572" s="9" t="str" cm="1">
        <f t="array" ref="I572">_xll.SNL.Clients.Office.Excel.Functions.SPG($A572, "IQ_ASSET_TURNS", I$3)</f>
        <v>#INVALID COMPANY ID</v>
      </c>
      <c r="J572" s="9" t="str" cm="1">
        <f t="array" ref="J572">_xll.SNL.Clients.Office.Excel.Functions.SPG($A572, "IQ_ASSET_TURNS", J$3)</f>
        <v>#INVALID COMPANY ID</v>
      </c>
    </row>
    <row r="573" spans="2:10" x14ac:dyDescent="0.3">
      <c r="B573" s="9" t="str" cm="1">
        <f t="array" ref="B573">_xll.SNL.Clients.Office.Excel.Functions.SPG($A573, "IQ_ASSET_TURNS", B$3)</f>
        <v>#INVALID COMPANY ID</v>
      </c>
      <c r="C573" s="9" t="str" cm="1">
        <f t="array" ref="C573">_xll.SNL.Clients.Office.Excel.Functions.SPG($A573, "IQ_ASSET_TURNS", C$3)</f>
        <v>#INVALID COMPANY ID</v>
      </c>
      <c r="D573" s="9" t="str" cm="1">
        <f t="array" ref="D573">_xll.SNL.Clients.Office.Excel.Functions.SPG($A573, "IQ_ASSET_TURNS", D$3)</f>
        <v>#INVALID COMPANY ID</v>
      </c>
      <c r="E573" s="9" t="str" cm="1">
        <f t="array" ref="E573">_xll.SNL.Clients.Office.Excel.Functions.SPG($A573, "IQ_ASSET_TURNS", E$3)</f>
        <v>#INVALID COMPANY ID</v>
      </c>
      <c r="F573" s="9" t="str" cm="1">
        <f t="array" ref="F573">_xll.SNL.Clients.Office.Excel.Functions.SPG($A573, "IQ_ASSET_TURNS", F$3)</f>
        <v>#INVALID COMPANY ID</v>
      </c>
      <c r="G573" s="9" t="str" cm="1">
        <f t="array" ref="G573">_xll.SNL.Clients.Office.Excel.Functions.SPG($A573, "IQ_ASSET_TURNS", G$3)</f>
        <v>#INVALID COMPANY ID</v>
      </c>
      <c r="H573" s="9" t="str" cm="1">
        <f t="array" ref="H573">_xll.SNL.Clients.Office.Excel.Functions.SPG($A573, "IQ_ASSET_TURNS", H$3)</f>
        <v>#INVALID COMPANY ID</v>
      </c>
      <c r="I573" s="9" t="str" cm="1">
        <f t="array" ref="I573">_xll.SNL.Clients.Office.Excel.Functions.SPG($A573, "IQ_ASSET_TURNS", I$3)</f>
        <v>#INVALID COMPANY ID</v>
      </c>
      <c r="J573" s="9" t="str" cm="1">
        <f t="array" ref="J573">_xll.SNL.Clients.Office.Excel.Functions.SPG($A573, "IQ_ASSET_TURNS", J$3)</f>
        <v>#INVALID COMPANY ID</v>
      </c>
    </row>
    <row r="574" spans="2:10" x14ac:dyDescent="0.3">
      <c r="B574" s="9" t="str" cm="1">
        <f t="array" ref="B574">_xll.SNL.Clients.Office.Excel.Functions.SPG($A574, "IQ_ASSET_TURNS", B$3)</f>
        <v>#INVALID COMPANY ID</v>
      </c>
      <c r="C574" s="9" t="str" cm="1">
        <f t="array" ref="C574">_xll.SNL.Clients.Office.Excel.Functions.SPG($A574, "IQ_ASSET_TURNS", C$3)</f>
        <v>#INVALID COMPANY ID</v>
      </c>
      <c r="D574" s="9" t="str" cm="1">
        <f t="array" ref="D574">_xll.SNL.Clients.Office.Excel.Functions.SPG($A574, "IQ_ASSET_TURNS", D$3)</f>
        <v>#INVALID COMPANY ID</v>
      </c>
      <c r="E574" s="9" t="str" cm="1">
        <f t="array" ref="E574">_xll.SNL.Clients.Office.Excel.Functions.SPG($A574, "IQ_ASSET_TURNS", E$3)</f>
        <v>#INVALID COMPANY ID</v>
      </c>
      <c r="F574" s="9" t="str" cm="1">
        <f t="array" ref="F574">_xll.SNL.Clients.Office.Excel.Functions.SPG($A574, "IQ_ASSET_TURNS", F$3)</f>
        <v>#INVALID COMPANY ID</v>
      </c>
      <c r="G574" s="9" t="str" cm="1">
        <f t="array" ref="G574">_xll.SNL.Clients.Office.Excel.Functions.SPG($A574, "IQ_ASSET_TURNS", G$3)</f>
        <v>#INVALID COMPANY ID</v>
      </c>
      <c r="H574" s="9" t="str" cm="1">
        <f t="array" ref="H574">_xll.SNL.Clients.Office.Excel.Functions.SPG($A574, "IQ_ASSET_TURNS", H$3)</f>
        <v>#INVALID COMPANY ID</v>
      </c>
      <c r="I574" s="9" t="str" cm="1">
        <f t="array" ref="I574">_xll.SNL.Clients.Office.Excel.Functions.SPG($A574, "IQ_ASSET_TURNS", I$3)</f>
        <v>#INVALID COMPANY ID</v>
      </c>
      <c r="J574" s="9" t="str" cm="1">
        <f t="array" ref="J574">_xll.SNL.Clients.Office.Excel.Functions.SPG($A574, "IQ_ASSET_TURNS", J$3)</f>
        <v>#INVALID COMPANY ID</v>
      </c>
    </row>
    <row r="575" spans="2:10" x14ac:dyDescent="0.3">
      <c r="B575" s="9" t="str" cm="1">
        <f t="array" ref="B575">_xll.SNL.Clients.Office.Excel.Functions.SPG($A575, "IQ_ASSET_TURNS", B$3)</f>
        <v>#INVALID COMPANY ID</v>
      </c>
      <c r="C575" s="9" t="str" cm="1">
        <f t="array" ref="C575">_xll.SNL.Clients.Office.Excel.Functions.SPG($A575, "IQ_ASSET_TURNS", C$3)</f>
        <v>#INVALID COMPANY ID</v>
      </c>
      <c r="D575" s="9" t="str" cm="1">
        <f t="array" ref="D575">_xll.SNL.Clients.Office.Excel.Functions.SPG($A575, "IQ_ASSET_TURNS", D$3)</f>
        <v>#INVALID COMPANY ID</v>
      </c>
      <c r="E575" s="9" t="str" cm="1">
        <f t="array" ref="E575">_xll.SNL.Clients.Office.Excel.Functions.SPG($A575, "IQ_ASSET_TURNS", E$3)</f>
        <v>#INVALID COMPANY ID</v>
      </c>
      <c r="F575" s="9" t="str" cm="1">
        <f t="array" ref="F575">_xll.SNL.Clients.Office.Excel.Functions.SPG($A575, "IQ_ASSET_TURNS", F$3)</f>
        <v>#INVALID COMPANY ID</v>
      </c>
      <c r="G575" s="9" t="str" cm="1">
        <f t="array" ref="G575">_xll.SNL.Clients.Office.Excel.Functions.SPG($A575, "IQ_ASSET_TURNS", G$3)</f>
        <v>#INVALID COMPANY ID</v>
      </c>
      <c r="H575" s="9" t="str" cm="1">
        <f t="array" ref="H575">_xll.SNL.Clients.Office.Excel.Functions.SPG($A575, "IQ_ASSET_TURNS", H$3)</f>
        <v>#INVALID COMPANY ID</v>
      </c>
      <c r="I575" s="9" t="str" cm="1">
        <f t="array" ref="I575">_xll.SNL.Clients.Office.Excel.Functions.SPG($A575, "IQ_ASSET_TURNS", I$3)</f>
        <v>#INVALID COMPANY ID</v>
      </c>
      <c r="J575" s="9" t="str" cm="1">
        <f t="array" ref="J575">_xll.SNL.Clients.Office.Excel.Functions.SPG($A575, "IQ_ASSET_TURNS", J$3)</f>
        <v>#INVALID COMPANY ID</v>
      </c>
    </row>
    <row r="576" spans="2:10" x14ac:dyDescent="0.3">
      <c r="B576" s="9" t="str" cm="1">
        <f t="array" ref="B576">_xll.SNL.Clients.Office.Excel.Functions.SPG($A576, "IQ_ASSET_TURNS", B$3)</f>
        <v>#INVALID COMPANY ID</v>
      </c>
      <c r="C576" s="9" t="str" cm="1">
        <f t="array" ref="C576">_xll.SNL.Clients.Office.Excel.Functions.SPG($A576, "IQ_ASSET_TURNS", C$3)</f>
        <v>#INVALID COMPANY ID</v>
      </c>
      <c r="D576" s="9" t="str" cm="1">
        <f t="array" ref="D576">_xll.SNL.Clients.Office.Excel.Functions.SPG($A576, "IQ_ASSET_TURNS", D$3)</f>
        <v>#INVALID COMPANY ID</v>
      </c>
      <c r="E576" s="9" t="str" cm="1">
        <f t="array" ref="E576">_xll.SNL.Clients.Office.Excel.Functions.SPG($A576, "IQ_ASSET_TURNS", E$3)</f>
        <v>#INVALID COMPANY ID</v>
      </c>
      <c r="F576" s="9" t="str" cm="1">
        <f t="array" ref="F576">_xll.SNL.Clients.Office.Excel.Functions.SPG($A576, "IQ_ASSET_TURNS", F$3)</f>
        <v>#INVALID COMPANY ID</v>
      </c>
      <c r="G576" s="9" t="str" cm="1">
        <f t="array" ref="G576">_xll.SNL.Clients.Office.Excel.Functions.SPG($A576, "IQ_ASSET_TURNS", G$3)</f>
        <v>#INVALID COMPANY ID</v>
      </c>
      <c r="H576" s="9" t="str" cm="1">
        <f t="array" ref="H576">_xll.SNL.Clients.Office.Excel.Functions.SPG($A576, "IQ_ASSET_TURNS", H$3)</f>
        <v>#INVALID COMPANY ID</v>
      </c>
      <c r="I576" s="9" t="str" cm="1">
        <f t="array" ref="I576">_xll.SNL.Clients.Office.Excel.Functions.SPG($A576, "IQ_ASSET_TURNS", I$3)</f>
        <v>#INVALID COMPANY ID</v>
      </c>
      <c r="J576" s="9" t="str" cm="1">
        <f t="array" ref="J576">_xll.SNL.Clients.Office.Excel.Functions.SPG($A576, "IQ_ASSET_TURNS", J$3)</f>
        <v>#INVALID COMPANY ID</v>
      </c>
    </row>
    <row r="577" spans="2:10" x14ac:dyDescent="0.3">
      <c r="B577" s="9" t="str" cm="1">
        <f t="array" ref="B577">_xll.SNL.Clients.Office.Excel.Functions.SPG($A577, "IQ_ASSET_TURNS", B$3)</f>
        <v>#INVALID COMPANY ID</v>
      </c>
      <c r="C577" s="9" t="str" cm="1">
        <f t="array" ref="C577">_xll.SNL.Clients.Office.Excel.Functions.SPG($A577, "IQ_ASSET_TURNS", C$3)</f>
        <v>#INVALID COMPANY ID</v>
      </c>
      <c r="D577" s="9" t="str" cm="1">
        <f t="array" ref="D577">_xll.SNL.Clients.Office.Excel.Functions.SPG($A577, "IQ_ASSET_TURNS", D$3)</f>
        <v>#INVALID COMPANY ID</v>
      </c>
      <c r="E577" s="9" t="str" cm="1">
        <f t="array" ref="E577">_xll.SNL.Clients.Office.Excel.Functions.SPG($A577, "IQ_ASSET_TURNS", E$3)</f>
        <v>#INVALID COMPANY ID</v>
      </c>
      <c r="F577" s="9" t="str" cm="1">
        <f t="array" ref="F577">_xll.SNL.Clients.Office.Excel.Functions.SPG($A577, "IQ_ASSET_TURNS", F$3)</f>
        <v>#INVALID COMPANY ID</v>
      </c>
      <c r="G577" s="9" t="str" cm="1">
        <f t="array" ref="G577">_xll.SNL.Clients.Office.Excel.Functions.SPG($A577, "IQ_ASSET_TURNS", G$3)</f>
        <v>#INVALID COMPANY ID</v>
      </c>
      <c r="H577" s="9" t="str" cm="1">
        <f t="array" ref="H577">_xll.SNL.Clients.Office.Excel.Functions.SPG($A577, "IQ_ASSET_TURNS", H$3)</f>
        <v>#INVALID COMPANY ID</v>
      </c>
      <c r="I577" s="9" t="str" cm="1">
        <f t="array" ref="I577">_xll.SNL.Clients.Office.Excel.Functions.SPG($A577, "IQ_ASSET_TURNS", I$3)</f>
        <v>#INVALID COMPANY ID</v>
      </c>
      <c r="J577" s="9" t="str" cm="1">
        <f t="array" ref="J577">_xll.SNL.Clients.Office.Excel.Functions.SPG($A577, "IQ_ASSET_TURNS", J$3)</f>
        <v>#INVALID COMPANY ID</v>
      </c>
    </row>
    <row r="578" spans="2:10" x14ac:dyDescent="0.3">
      <c r="B578" s="9" t="str" cm="1">
        <f t="array" ref="B578">_xll.SNL.Clients.Office.Excel.Functions.SPG($A578, "IQ_ASSET_TURNS", B$3)</f>
        <v>#INVALID COMPANY ID</v>
      </c>
      <c r="C578" s="9" t="str" cm="1">
        <f t="array" ref="C578">_xll.SNL.Clients.Office.Excel.Functions.SPG($A578, "IQ_ASSET_TURNS", C$3)</f>
        <v>#INVALID COMPANY ID</v>
      </c>
      <c r="D578" s="9" t="str" cm="1">
        <f t="array" ref="D578">_xll.SNL.Clients.Office.Excel.Functions.SPG($A578, "IQ_ASSET_TURNS", D$3)</f>
        <v>#INVALID COMPANY ID</v>
      </c>
      <c r="E578" s="9" t="str" cm="1">
        <f t="array" ref="E578">_xll.SNL.Clients.Office.Excel.Functions.SPG($A578, "IQ_ASSET_TURNS", E$3)</f>
        <v>#INVALID COMPANY ID</v>
      </c>
      <c r="F578" s="9" t="str" cm="1">
        <f t="array" ref="F578">_xll.SNL.Clients.Office.Excel.Functions.SPG($A578, "IQ_ASSET_TURNS", F$3)</f>
        <v>#INVALID COMPANY ID</v>
      </c>
      <c r="G578" s="9" t="str" cm="1">
        <f t="array" ref="G578">_xll.SNL.Clients.Office.Excel.Functions.SPG($A578, "IQ_ASSET_TURNS", G$3)</f>
        <v>#INVALID COMPANY ID</v>
      </c>
      <c r="H578" s="9" t="str" cm="1">
        <f t="array" ref="H578">_xll.SNL.Clients.Office.Excel.Functions.SPG($A578, "IQ_ASSET_TURNS", H$3)</f>
        <v>#INVALID COMPANY ID</v>
      </c>
      <c r="I578" s="9" t="str" cm="1">
        <f t="array" ref="I578">_xll.SNL.Clients.Office.Excel.Functions.SPG($A578, "IQ_ASSET_TURNS", I$3)</f>
        <v>#INVALID COMPANY ID</v>
      </c>
      <c r="J578" s="9" t="str" cm="1">
        <f t="array" ref="J578">_xll.SNL.Clients.Office.Excel.Functions.SPG($A578, "IQ_ASSET_TURNS", J$3)</f>
        <v>#INVALID COMPANY ID</v>
      </c>
    </row>
    <row r="579" spans="2:10" x14ac:dyDescent="0.3">
      <c r="B579" s="9" t="str" cm="1">
        <f t="array" ref="B579">_xll.SNL.Clients.Office.Excel.Functions.SPG($A579, "IQ_ASSET_TURNS", B$3)</f>
        <v>#INVALID COMPANY ID</v>
      </c>
      <c r="C579" s="9" t="str" cm="1">
        <f t="array" ref="C579">_xll.SNL.Clients.Office.Excel.Functions.SPG($A579, "IQ_ASSET_TURNS", C$3)</f>
        <v>#INVALID COMPANY ID</v>
      </c>
      <c r="D579" s="9" t="str" cm="1">
        <f t="array" ref="D579">_xll.SNL.Clients.Office.Excel.Functions.SPG($A579, "IQ_ASSET_TURNS", D$3)</f>
        <v>#INVALID COMPANY ID</v>
      </c>
      <c r="E579" s="9" t="str" cm="1">
        <f t="array" ref="E579">_xll.SNL.Clients.Office.Excel.Functions.SPG($A579, "IQ_ASSET_TURNS", E$3)</f>
        <v>#INVALID COMPANY ID</v>
      </c>
      <c r="F579" s="9" t="str" cm="1">
        <f t="array" ref="F579">_xll.SNL.Clients.Office.Excel.Functions.SPG($A579, "IQ_ASSET_TURNS", F$3)</f>
        <v>#INVALID COMPANY ID</v>
      </c>
      <c r="G579" s="9" t="str" cm="1">
        <f t="array" ref="G579">_xll.SNL.Clients.Office.Excel.Functions.SPG($A579, "IQ_ASSET_TURNS", G$3)</f>
        <v>#INVALID COMPANY ID</v>
      </c>
      <c r="H579" s="9" t="str" cm="1">
        <f t="array" ref="H579">_xll.SNL.Clients.Office.Excel.Functions.SPG($A579, "IQ_ASSET_TURNS", H$3)</f>
        <v>#INVALID COMPANY ID</v>
      </c>
      <c r="I579" s="9" t="str" cm="1">
        <f t="array" ref="I579">_xll.SNL.Clients.Office.Excel.Functions.SPG($A579, "IQ_ASSET_TURNS", I$3)</f>
        <v>#INVALID COMPANY ID</v>
      </c>
      <c r="J579" s="9" t="str" cm="1">
        <f t="array" ref="J579">_xll.SNL.Clients.Office.Excel.Functions.SPG($A579, "IQ_ASSET_TURNS", J$3)</f>
        <v>#INVALID COMPANY ID</v>
      </c>
    </row>
    <row r="580" spans="2:10" x14ac:dyDescent="0.3">
      <c r="B580" s="9" t="str" cm="1">
        <f t="array" ref="B580">_xll.SNL.Clients.Office.Excel.Functions.SPG($A580, "IQ_ASSET_TURNS", B$3)</f>
        <v>#INVALID COMPANY ID</v>
      </c>
      <c r="C580" s="9" t="str" cm="1">
        <f t="array" ref="C580">_xll.SNL.Clients.Office.Excel.Functions.SPG($A580, "IQ_ASSET_TURNS", C$3)</f>
        <v>#INVALID COMPANY ID</v>
      </c>
      <c r="D580" s="9" t="str" cm="1">
        <f t="array" ref="D580">_xll.SNL.Clients.Office.Excel.Functions.SPG($A580, "IQ_ASSET_TURNS", D$3)</f>
        <v>#INVALID COMPANY ID</v>
      </c>
      <c r="E580" s="9" t="str" cm="1">
        <f t="array" ref="E580">_xll.SNL.Clients.Office.Excel.Functions.SPG($A580, "IQ_ASSET_TURNS", E$3)</f>
        <v>#INVALID COMPANY ID</v>
      </c>
      <c r="F580" s="9" t="str" cm="1">
        <f t="array" ref="F580">_xll.SNL.Clients.Office.Excel.Functions.SPG($A580, "IQ_ASSET_TURNS", F$3)</f>
        <v>#INVALID COMPANY ID</v>
      </c>
      <c r="G580" s="9" t="str" cm="1">
        <f t="array" ref="G580">_xll.SNL.Clients.Office.Excel.Functions.SPG($A580, "IQ_ASSET_TURNS", G$3)</f>
        <v>#INVALID COMPANY ID</v>
      </c>
      <c r="H580" s="9" t="str" cm="1">
        <f t="array" ref="H580">_xll.SNL.Clients.Office.Excel.Functions.SPG($A580, "IQ_ASSET_TURNS", H$3)</f>
        <v>#INVALID COMPANY ID</v>
      </c>
      <c r="I580" s="9" t="str" cm="1">
        <f t="array" ref="I580">_xll.SNL.Clients.Office.Excel.Functions.SPG($A580, "IQ_ASSET_TURNS", I$3)</f>
        <v>#INVALID COMPANY ID</v>
      </c>
      <c r="J580" s="9" t="str" cm="1">
        <f t="array" ref="J580">_xll.SNL.Clients.Office.Excel.Functions.SPG($A580, "IQ_ASSET_TURNS", J$3)</f>
        <v>#INVALID COMPANY ID</v>
      </c>
    </row>
    <row r="581" spans="2:10" x14ac:dyDescent="0.3">
      <c r="B581" s="9" t="str" cm="1">
        <f t="array" ref="B581">_xll.SNL.Clients.Office.Excel.Functions.SPG($A581, "IQ_ASSET_TURNS", B$3)</f>
        <v>#INVALID COMPANY ID</v>
      </c>
      <c r="C581" s="9" t="str" cm="1">
        <f t="array" ref="C581">_xll.SNL.Clients.Office.Excel.Functions.SPG($A581, "IQ_ASSET_TURNS", C$3)</f>
        <v>#INVALID COMPANY ID</v>
      </c>
      <c r="D581" s="9" t="str" cm="1">
        <f t="array" ref="D581">_xll.SNL.Clients.Office.Excel.Functions.SPG($A581, "IQ_ASSET_TURNS", D$3)</f>
        <v>#INVALID COMPANY ID</v>
      </c>
      <c r="E581" s="9" t="str" cm="1">
        <f t="array" ref="E581">_xll.SNL.Clients.Office.Excel.Functions.SPG($A581, "IQ_ASSET_TURNS", E$3)</f>
        <v>#INVALID COMPANY ID</v>
      </c>
      <c r="F581" s="9" t="str" cm="1">
        <f t="array" ref="F581">_xll.SNL.Clients.Office.Excel.Functions.SPG($A581, "IQ_ASSET_TURNS", F$3)</f>
        <v>#INVALID COMPANY ID</v>
      </c>
      <c r="G581" s="9" t="str" cm="1">
        <f t="array" ref="G581">_xll.SNL.Clients.Office.Excel.Functions.SPG($A581, "IQ_ASSET_TURNS", G$3)</f>
        <v>#INVALID COMPANY ID</v>
      </c>
      <c r="H581" s="9" t="str" cm="1">
        <f t="array" ref="H581">_xll.SNL.Clients.Office.Excel.Functions.SPG($A581, "IQ_ASSET_TURNS", H$3)</f>
        <v>#INVALID COMPANY ID</v>
      </c>
      <c r="I581" s="9" t="str" cm="1">
        <f t="array" ref="I581">_xll.SNL.Clients.Office.Excel.Functions.SPG($A581, "IQ_ASSET_TURNS", I$3)</f>
        <v>#INVALID COMPANY ID</v>
      </c>
      <c r="J581" s="9" t="str" cm="1">
        <f t="array" ref="J581">_xll.SNL.Clients.Office.Excel.Functions.SPG($A581, "IQ_ASSET_TURNS", J$3)</f>
        <v>#INVALID COMPANY ID</v>
      </c>
    </row>
    <row r="582" spans="2:10" x14ac:dyDescent="0.3">
      <c r="B582" s="9" t="str" cm="1">
        <f t="array" ref="B582">_xll.SNL.Clients.Office.Excel.Functions.SPG($A582, "IQ_ASSET_TURNS", B$3)</f>
        <v>#INVALID COMPANY ID</v>
      </c>
      <c r="C582" s="9" t="str" cm="1">
        <f t="array" ref="C582">_xll.SNL.Clients.Office.Excel.Functions.SPG($A582, "IQ_ASSET_TURNS", C$3)</f>
        <v>#INVALID COMPANY ID</v>
      </c>
      <c r="D582" s="9" t="str" cm="1">
        <f t="array" ref="D582">_xll.SNL.Clients.Office.Excel.Functions.SPG($A582, "IQ_ASSET_TURNS", D$3)</f>
        <v>#INVALID COMPANY ID</v>
      </c>
      <c r="E582" s="9" t="str" cm="1">
        <f t="array" ref="E582">_xll.SNL.Clients.Office.Excel.Functions.SPG($A582, "IQ_ASSET_TURNS", E$3)</f>
        <v>#INVALID COMPANY ID</v>
      </c>
      <c r="F582" s="9" t="str" cm="1">
        <f t="array" ref="F582">_xll.SNL.Clients.Office.Excel.Functions.SPG($A582, "IQ_ASSET_TURNS", F$3)</f>
        <v>#INVALID COMPANY ID</v>
      </c>
      <c r="G582" s="9" t="str" cm="1">
        <f t="array" ref="G582">_xll.SNL.Clients.Office.Excel.Functions.SPG($A582, "IQ_ASSET_TURNS", G$3)</f>
        <v>#INVALID COMPANY ID</v>
      </c>
      <c r="H582" s="9" t="str" cm="1">
        <f t="array" ref="H582">_xll.SNL.Clients.Office.Excel.Functions.SPG($A582, "IQ_ASSET_TURNS", H$3)</f>
        <v>#INVALID COMPANY ID</v>
      </c>
      <c r="I582" s="9" t="str" cm="1">
        <f t="array" ref="I582">_xll.SNL.Clients.Office.Excel.Functions.SPG($A582, "IQ_ASSET_TURNS", I$3)</f>
        <v>#INVALID COMPANY ID</v>
      </c>
      <c r="J582" s="9" t="str" cm="1">
        <f t="array" ref="J582">_xll.SNL.Clients.Office.Excel.Functions.SPG($A582, "IQ_ASSET_TURNS", J$3)</f>
        <v>#INVALID COMPANY ID</v>
      </c>
    </row>
    <row r="583" spans="2:10" x14ac:dyDescent="0.3">
      <c r="B583" s="9" t="str" cm="1">
        <f t="array" ref="B583">_xll.SNL.Clients.Office.Excel.Functions.SPG($A583, "IQ_ASSET_TURNS", B$3)</f>
        <v>#INVALID COMPANY ID</v>
      </c>
      <c r="C583" s="9" t="str" cm="1">
        <f t="array" ref="C583">_xll.SNL.Clients.Office.Excel.Functions.SPG($A583, "IQ_ASSET_TURNS", C$3)</f>
        <v>#INVALID COMPANY ID</v>
      </c>
      <c r="D583" s="9" t="str" cm="1">
        <f t="array" ref="D583">_xll.SNL.Clients.Office.Excel.Functions.SPG($A583, "IQ_ASSET_TURNS", D$3)</f>
        <v>#INVALID COMPANY ID</v>
      </c>
      <c r="E583" s="9" t="str" cm="1">
        <f t="array" ref="E583">_xll.SNL.Clients.Office.Excel.Functions.SPG($A583, "IQ_ASSET_TURNS", E$3)</f>
        <v>#INVALID COMPANY ID</v>
      </c>
      <c r="F583" s="9" t="str" cm="1">
        <f t="array" ref="F583">_xll.SNL.Clients.Office.Excel.Functions.SPG($A583, "IQ_ASSET_TURNS", F$3)</f>
        <v>#INVALID COMPANY ID</v>
      </c>
      <c r="G583" s="9" t="str" cm="1">
        <f t="array" ref="G583">_xll.SNL.Clients.Office.Excel.Functions.SPG($A583, "IQ_ASSET_TURNS", G$3)</f>
        <v>#INVALID COMPANY ID</v>
      </c>
      <c r="H583" s="9" t="str" cm="1">
        <f t="array" ref="H583">_xll.SNL.Clients.Office.Excel.Functions.SPG($A583, "IQ_ASSET_TURNS", H$3)</f>
        <v>#INVALID COMPANY ID</v>
      </c>
      <c r="I583" s="9" t="str" cm="1">
        <f t="array" ref="I583">_xll.SNL.Clients.Office.Excel.Functions.SPG($A583, "IQ_ASSET_TURNS", I$3)</f>
        <v>#INVALID COMPANY ID</v>
      </c>
      <c r="J583" s="9" t="str" cm="1">
        <f t="array" ref="J583">_xll.SNL.Clients.Office.Excel.Functions.SPG($A583, "IQ_ASSET_TURNS", J$3)</f>
        <v>#INVALID COMPANY ID</v>
      </c>
    </row>
    <row r="584" spans="2:10" x14ac:dyDescent="0.3">
      <c r="B584" s="9" t="str" cm="1">
        <f t="array" ref="B584">_xll.SNL.Clients.Office.Excel.Functions.SPG($A584, "IQ_ASSET_TURNS", B$3)</f>
        <v>#INVALID COMPANY ID</v>
      </c>
      <c r="C584" s="9" t="str" cm="1">
        <f t="array" ref="C584">_xll.SNL.Clients.Office.Excel.Functions.SPG($A584, "IQ_ASSET_TURNS", C$3)</f>
        <v>#INVALID COMPANY ID</v>
      </c>
      <c r="D584" s="9" t="str" cm="1">
        <f t="array" ref="D584">_xll.SNL.Clients.Office.Excel.Functions.SPG($A584, "IQ_ASSET_TURNS", D$3)</f>
        <v>#INVALID COMPANY ID</v>
      </c>
      <c r="E584" s="9" t="str" cm="1">
        <f t="array" ref="E584">_xll.SNL.Clients.Office.Excel.Functions.SPG($A584, "IQ_ASSET_TURNS", E$3)</f>
        <v>#INVALID COMPANY ID</v>
      </c>
      <c r="F584" s="9" t="str" cm="1">
        <f t="array" ref="F584">_xll.SNL.Clients.Office.Excel.Functions.SPG($A584, "IQ_ASSET_TURNS", F$3)</f>
        <v>#INVALID COMPANY ID</v>
      </c>
      <c r="G584" s="9" t="str" cm="1">
        <f t="array" ref="G584">_xll.SNL.Clients.Office.Excel.Functions.SPG($A584, "IQ_ASSET_TURNS", G$3)</f>
        <v>#INVALID COMPANY ID</v>
      </c>
      <c r="H584" s="9" t="str" cm="1">
        <f t="array" ref="H584">_xll.SNL.Clients.Office.Excel.Functions.SPG($A584, "IQ_ASSET_TURNS", H$3)</f>
        <v>#INVALID COMPANY ID</v>
      </c>
      <c r="I584" s="9" t="str" cm="1">
        <f t="array" ref="I584">_xll.SNL.Clients.Office.Excel.Functions.SPG($A584, "IQ_ASSET_TURNS", I$3)</f>
        <v>#INVALID COMPANY ID</v>
      </c>
      <c r="J584" s="9" t="str" cm="1">
        <f t="array" ref="J584">_xll.SNL.Clients.Office.Excel.Functions.SPG($A584, "IQ_ASSET_TURNS", J$3)</f>
        <v>#INVALID COMPANY ID</v>
      </c>
    </row>
    <row r="585" spans="2:10" x14ac:dyDescent="0.3">
      <c r="B585" s="9" t="str" cm="1">
        <f t="array" ref="B585">_xll.SNL.Clients.Office.Excel.Functions.SPG($A585, "IQ_ASSET_TURNS", B$3)</f>
        <v>#INVALID COMPANY ID</v>
      </c>
      <c r="C585" s="9" t="str" cm="1">
        <f t="array" ref="C585">_xll.SNL.Clients.Office.Excel.Functions.SPG($A585, "IQ_ASSET_TURNS", C$3)</f>
        <v>#INVALID COMPANY ID</v>
      </c>
      <c r="D585" s="9" t="str" cm="1">
        <f t="array" ref="D585">_xll.SNL.Clients.Office.Excel.Functions.SPG($A585, "IQ_ASSET_TURNS", D$3)</f>
        <v>#INVALID COMPANY ID</v>
      </c>
      <c r="E585" s="9" t="str" cm="1">
        <f t="array" ref="E585">_xll.SNL.Clients.Office.Excel.Functions.SPG($A585, "IQ_ASSET_TURNS", E$3)</f>
        <v>#INVALID COMPANY ID</v>
      </c>
      <c r="F585" s="9" t="str" cm="1">
        <f t="array" ref="F585">_xll.SNL.Clients.Office.Excel.Functions.SPG($A585, "IQ_ASSET_TURNS", F$3)</f>
        <v>#INVALID COMPANY ID</v>
      </c>
      <c r="G585" s="9" t="str" cm="1">
        <f t="array" ref="G585">_xll.SNL.Clients.Office.Excel.Functions.SPG($A585, "IQ_ASSET_TURNS", G$3)</f>
        <v>#INVALID COMPANY ID</v>
      </c>
      <c r="H585" s="9" t="str" cm="1">
        <f t="array" ref="H585">_xll.SNL.Clients.Office.Excel.Functions.SPG($A585, "IQ_ASSET_TURNS", H$3)</f>
        <v>#INVALID COMPANY ID</v>
      </c>
      <c r="I585" s="9" t="str" cm="1">
        <f t="array" ref="I585">_xll.SNL.Clients.Office.Excel.Functions.SPG($A585, "IQ_ASSET_TURNS", I$3)</f>
        <v>#INVALID COMPANY ID</v>
      </c>
      <c r="J585" s="9" t="str" cm="1">
        <f t="array" ref="J585">_xll.SNL.Clients.Office.Excel.Functions.SPG($A585, "IQ_ASSET_TURNS", J$3)</f>
        <v>#INVALID COMPANY ID</v>
      </c>
    </row>
    <row r="586" spans="2:10" x14ac:dyDescent="0.3">
      <c r="B586" s="9" t="str" cm="1">
        <f t="array" ref="B586">_xll.SNL.Clients.Office.Excel.Functions.SPG($A586, "IQ_ASSET_TURNS", B$3)</f>
        <v>#INVALID COMPANY ID</v>
      </c>
      <c r="C586" s="9" t="str" cm="1">
        <f t="array" ref="C586">_xll.SNL.Clients.Office.Excel.Functions.SPG($A586, "IQ_ASSET_TURNS", C$3)</f>
        <v>#INVALID COMPANY ID</v>
      </c>
      <c r="D586" s="9" t="str" cm="1">
        <f t="array" ref="D586">_xll.SNL.Clients.Office.Excel.Functions.SPG($A586, "IQ_ASSET_TURNS", D$3)</f>
        <v>#INVALID COMPANY ID</v>
      </c>
      <c r="E586" s="9" t="str" cm="1">
        <f t="array" ref="E586">_xll.SNL.Clients.Office.Excel.Functions.SPG($A586, "IQ_ASSET_TURNS", E$3)</f>
        <v>#INVALID COMPANY ID</v>
      </c>
      <c r="F586" s="9" t="str" cm="1">
        <f t="array" ref="F586">_xll.SNL.Clients.Office.Excel.Functions.SPG($A586, "IQ_ASSET_TURNS", F$3)</f>
        <v>#INVALID COMPANY ID</v>
      </c>
      <c r="G586" s="9" t="str" cm="1">
        <f t="array" ref="G586">_xll.SNL.Clients.Office.Excel.Functions.SPG($A586, "IQ_ASSET_TURNS", G$3)</f>
        <v>#INVALID COMPANY ID</v>
      </c>
      <c r="H586" s="9" t="str" cm="1">
        <f t="array" ref="H586">_xll.SNL.Clients.Office.Excel.Functions.SPG($A586, "IQ_ASSET_TURNS", H$3)</f>
        <v>#INVALID COMPANY ID</v>
      </c>
      <c r="I586" s="9" t="str" cm="1">
        <f t="array" ref="I586">_xll.SNL.Clients.Office.Excel.Functions.SPG($A586, "IQ_ASSET_TURNS", I$3)</f>
        <v>#INVALID COMPANY ID</v>
      </c>
      <c r="J586" s="9" t="str" cm="1">
        <f t="array" ref="J586">_xll.SNL.Clients.Office.Excel.Functions.SPG($A586, "IQ_ASSET_TURNS", J$3)</f>
        <v>#INVALID COMPANY ID</v>
      </c>
    </row>
    <row r="587" spans="2:10" x14ac:dyDescent="0.3">
      <c r="B587" s="9" t="str" cm="1">
        <f t="array" ref="B587">_xll.SNL.Clients.Office.Excel.Functions.SPG($A587, "IQ_ASSET_TURNS", B$3)</f>
        <v>#INVALID COMPANY ID</v>
      </c>
      <c r="C587" s="9" t="str" cm="1">
        <f t="array" ref="C587">_xll.SNL.Clients.Office.Excel.Functions.SPG($A587, "IQ_ASSET_TURNS", C$3)</f>
        <v>#INVALID COMPANY ID</v>
      </c>
      <c r="D587" s="9" t="str" cm="1">
        <f t="array" ref="D587">_xll.SNL.Clients.Office.Excel.Functions.SPG($A587, "IQ_ASSET_TURNS", D$3)</f>
        <v>#INVALID COMPANY ID</v>
      </c>
      <c r="E587" s="9" t="str" cm="1">
        <f t="array" ref="E587">_xll.SNL.Clients.Office.Excel.Functions.SPG($A587, "IQ_ASSET_TURNS", E$3)</f>
        <v>#INVALID COMPANY ID</v>
      </c>
      <c r="F587" s="9" t="str" cm="1">
        <f t="array" ref="F587">_xll.SNL.Clients.Office.Excel.Functions.SPG($A587, "IQ_ASSET_TURNS", F$3)</f>
        <v>#INVALID COMPANY ID</v>
      </c>
      <c r="G587" s="9" t="str" cm="1">
        <f t="array" ref="G587">_xll.SNL.Clients.Office.Excel.Functions.SPG($A587, "IQ_ASSET_TURNS", G$3)</f>
        <v>#INVALID COMPANY ID</v>
      </c>
      <c r="H587" s="9" t="str" cm="1">
        <f t="array" ref="H587">_xll.SNL.Clients.Office.Excel.Functions.SPG($A587, "IQ_ASSET_TURNS", H$3)</f>
        <v>#INVALID COMPANY ID</v>
      </c>
      <c r="I587" s="9" t="str" cm="1">
        <f t="array" ref="I587">_xll.SNL.Clients.Office.Excel.Functions.SPG($A587, "IQ_ASSET_TURNS", I$3)</f>
        <v>#INVALID COMPANY ID</v>
      </c>
      <c r="J587" s="9" t="str" cm="1">
        <f t="array" ref="J587">_xll.SNL.Clients.Office.Excel.Functions.SPG($A587, "IQ_ASSET_TURNS", J$3)</f>
        <v>#INVALID COMPANY ID</v>
      </c>
    </row>
    <row r="588" spans="2:10" x14ac:dyDescent="0.3">
      <c r="B588" s="9" t="str" cm="1">
        <f t="array" ref="B588">_xll.SNL.Clients.Office.Excel.Functions.SPG($A588, "IQ_ASSET_TURNS", B$3)</f>
        <v>#INVALID COMPANY ID</v>
      </c>
      <c r="C588" s="9" t="str" cm="1">
        <f t="array" ref="C588">_xll.SNL.Clients.Office.Excel.Functions.SPG($A588, "IQ_ASSET_TURNS", C$3)</f>
        <v>#INVALID COMPANY ID</v>
      </c>
      <c r="D588" s="9" t="str" cm="1">
        <f t="array" ref="D588">_xll.SNL.Clients.Office.Excel.Functions.SPG($A588, "IQ_ASSET_TURNS", D$3)</f>
        <v>#INVALID COMPANY ID</v>
      </c>
      <c r="E588" s="9" t="str" cm="1">
        <f t="array" ref="E588">_xll.SNL.Clients.Office.Excel.Functions.SPG($A588, "IQ_ASSET_TURNS", E$3)</f>
        <v>#INVALID COMPANY ID</v>
      </c>
      <c r="F588" s="9" t="str" cm="1">
        <f t="array" ref="F588">_xll.SNL.Clients.Office.Excel.Functions.SPG($A588, "IQ_ASSET_TURNS", F$3)</f>
        <v>#INVALID COMPANY ID</v>
      </c>
      <c r="G588" s="9" t="str" cm="1">
        <f t="array" ref="G588">_xll.SNL.Clients.Office.Excel.Functions.SPG($A588, "IQ_ASSET_TURNS", G$3)</f>
        <v>#INVALID COMPANY ID</v>
      </c>
      <c r="H588" s="9" t="str" cm="1">
        <f t="array" ref="H588">_xll.SNL.Clients.Office.Excel.Functions.SPG($A588, "IQ_ASSET_TURNS", H$3)</f>
        <v>#INVALID COMPANY ID</v>
      </c>
      <c r="I588" s="9" t="str" cm="1">
        <f t="array" ref="I588">_xll.SNL.Clients.Office.Excel.Functions.SPG($A588, "IQ_ASSET_TURNS", I$3)</f>
        <v>#INVALID COMPANY ID</v>
      </c>
      <c r="J588" s="9" t="str" cm="1">
        <f t="array" ref="J588">_xll.SNL.Clients.Office.Excel.Functions.SPG($A588, "IQ_ASSET_TURNS", J$3)</f>
        <v>#INVALID COMPANY ID</v>
      </c>
    </row>
    <row r="589" spans="2:10" x14ac:dyDescent="0.3">
      <c r="B589" s="9" t="str" cm="1">
        <f t="array" ref="B589">_xll.SNL.Clients.Office.Excel.Functions.SPG($A589, "IQ_ASSET_TURNS", B$3)</f>
        <v>#INVALID COMPANY ID</v>
      </c>
      <c r="C589" s="9" t="str" cm="1">
        <f t="array" ref="C589">_xll.SNL.Clients.Office.Excel.Functions.SPG($A589, "IQ_ASSET_TURNS", C$3)</f>
        <v>#INVALID COMPANY ID</v>
      </c>
      <c r="D589" s="9" t="str" cm="1">
        <f t="array" ref="D589">_xll.SNL.Clients.Office.Excel.Functions.SPG($A589, "IQ_ASSET_TURNS", D$3)</f>
        <v>#INVALID COMPANY ID</v>
      </c>
      <c r="E589" s="9" t="str" cm="1">
        <f t="array" ref="E589">_xll.SNL.Clients.Office.Excel.Functions.SPG($A589, "IQ_ASSET_TURNS", E$3)</f>
        <v>#INVALID COMPANY ID</v>
      </c>
      <c r="F589" s="9" t="str" cm="1">
        <f t="array" ref="F589">_xll.SNL.Clients.Office.Excel.Functions.SPG($A589, "IQ_ASSET_TURNS", F$3)</f>
        <v>#INVALID COMPANY ID</v>
      </c>
      <c r="G589" s="9" t="str" cm="1">
        <f t="array" ref="G589">_xll.SNL.Clients.Office.Excel.Functions.SPG($A589, "IQ_ASSET_TURNS", G$3)</f>
        <v>#INVALID COMPANY ID</v>
      </c>
      <c r="H589" s="9" t="str" cm="1">
        <f t="array" ref="H589">_xll.SNL.Clients.Office.Excel.Functions.SPG($A589, "IQ_ASSET_TURNS", H$3)</f>
        <v>#INVALID COMPANY ID</v>
      </c>
      <c r="I589" s="9" t="str" cm="1">
        <f t="array" ref="I589">_xll.SNL.Clients.Office.Excel.Functions.SPG($A589, "IQ_ASSET_TURNS", I$3)</f>
        <v>#INVALID COMPANY ID</v>
      </c>
      <c r="J589" s="9" t="str" cm="1">
        <f t="array" ref="J589">_xll.SNL.Clients.Office.Excel.Functions.SPG($A589, "IQ_ASSET_TURNS", J$3)</f>
        <v>#INVALID COMPANY ID</v>
      </c>
    </row>
    <row r="590" spans="2:10" x14ac:dyDescent="0.3">
      <c r="B590" s="9" t="str" cm="1">
        <f t="array" ref="B590">_xll.SNL.Clients.Office.Excel.Functions.SPG($A590, "IQ_ASSET_TURNS", B$3)</f>
        <v>#INVALID COMPANY ID</v>
      </c>
      <c r="C590" s="9" t="str" cm="1">
        <f t="array" ref="C590">_xll.SNL.Clients.Office.Excel.Functions.SPG($A590, "IQ_ASSET_TURNS", C$3)</f>
        <v>#INVALID COMPANY ID</v>
      </c>
      <c r="D590" s="9" t="str" cm="1">
        <f t="array" ref="D590">_xll.SNL.Clients.Office.Excel.Functions.SPG($A590, "IQ_ASSET_TURNS", D$3)</f>
        <v>#INVALID COMPANY ID</v>
      </c>
      <c r="E590" s="9" t="str" cm="1">
        <f t="array" ref="E590">_xll.SNL.Clients.Office.Excel.Functions.SPG($A590, "IQ_ASSET_TURNS", E$3)</f>
        <v>#INVALID COMPANY ID</v>
      </c>
      <c r="F590" s="9" t="str" cm="1">
        <f t="array" ref="F590">_xll.SNL.Clients.Office.Excel.Functions.SPG($A590, "IQ_ASSET_TURNS", F$3)</f>
        <v>#INVALID COMPANY ID</v>
      </c>
      <c r="G590" s="9" t="str" cm="1">
        <f t="array" ref="G590">_xll.SNL.Clients.Office.Excel.Functions.SPG($A590, "IQ_ASSET_TURNS", G$3)</f>
        <v>#INVALID COMPANY ID</v>
      </c>
      <c r="H590" s="9" t="str" cm="1">
        <f t="array" ref="H590">_xll.SNL.Clients.Office.Excel.Functions.SPG($A590, "IQ_ASSET_TURNS", H$3)</f>
        <v>#INVALID COMPANY ID</v>
      </c>
      <c r="I590" s="9" t="str" cm="1">
        <f t="array" ref="I590">_xll.SNL.Clients.Office.Excel.Functions.SPG($A590, "IQ_ASSET_TURNS", I$3)</f>
        <v>#INVALID COMPANY ID</v>
      </c>
      <c r="J590" s="9" t="str" cm="1">
        <f t="array" ref="J590">_xll.SNL.Clients.Office.Excel.Functions.SPG($A590, "IQ_ASSET_TURNS", J$3)</f>
        <v>#INVALID COMPANY ID</v>
      </c>
    </row>
    <row r="591" spans="2:10" x14ac:dyDescent="0.3">
      <c r="B591" s="9" t="str" cm="1">
        <f t="array" ref="B591">_xll.SNL.Clients.Office.Excel.Functions.SPG($A591, "IQ_ASSET_TURNS", B$3)</f>
        <v>#INVALID COMPANY ID</v>
      </c>
      <c r="C591" s="9" t="str" cm="1">
        <f t="array" ref="C591">_xll.SNL.Clients.Office.Excel.Functions.SPG($A591, "IQ_ASSET_TURNS", C$3)</f>
        <v>#INVALID COMPANY ID</v>
      </c>
      <c r="D591" s="9" t="str" cm="1">
        <f t="array" ref="D591">_xll.SNL.Clients.Office.Excel.Functions.SPG($A591, "IQ_ASSET_TURNS", D$3)</f>
        <v>#INVALID COMPANY ID</v>
      </c>
      <c r="E591" s="9" t="str" cm="1">
        <f t="array" ref="E591">_xll.SNL.Clients.Office.Excel.Functions.SPG($A591, "IQ_ASSET_TURNS", E$3)</f>
        <v>#INVALID COMPANY ID</v>
      </c>
      <c r="F591" s="9" t="str" cm="1">
        <f t="array" ref="F591">_xll.SNL.Clients.Office.Excel.Functions.SPG($A591, "IQ_ASSET_TURNS", F$3)</f>
        <v>#INVALID COMPANY ID</v>
      </c>
      <c r="G591" s="9" t="str" cm="1">
        <f t="array" ref="G591">_xll.SNL.Clients.Office.Excel.Functions.SPG($A591, "IQ_ASSET_TURNS", G$3)</f>
        <v>#INVALID COMPANY ID</v>
      </c>
      <c r="H591" s="9" t="str" cm="1">
        <f t="array" ref="H591">_xll.SNL.Clients.Office.Excel.Functions.SPG($A591, "IQ_ASSET_TURNS", H$3)</f>
        <v>#INVALID COMPANY ID</v>
      </c>
      <c r="I591" s="9" t="str" cm="1">
        <f t="array" ref="I591">_xll.SNL.Clients.Office.Excel.Functions.SPG($A591, "IQ_ASSET_TURNS", I$3)</f>
        <v>#INVALID COMPANY ID</v>
      </c>
      <c r="J591" s="9" t="str" cm="1">
        <f t="array" ref="J591">_xll.SNL.Clients.Office.Excel.Functions.SPG($A591, "IQ_ASSET_TURNS", J$3)</f>
        <v>#INVALID COMPANY ID</v>
      </c>
    </row>
    <row r="592" spans="2:10" x14ac:dyDescent="0.3">
      <c r="B592" s="9" t="str" cm="1">
        <f t="array" ref="B592">_xll.SNL.Clients.Office.Excel.Functions.SPG($A592, "IQ_ASSET_TURNS", B$3)</f>
        <v>#INVALID COMPANY ID</v>
      </c>
      <c r="C592" s="9" t="str" cm="1">
        <f t="array" ref="C592">_xll.SNL.Clients.Office.Excel.Functions.SPG($A592, "IQ_ASSET_TURNS", C$3)</f>
        <v>#INVALID COMPANY ID</v>
      </c>
      <c r="D592" s="9" t="str" cm="1">
        <f t="array" ref="D592">_xll.SNL.Clients.Office.Excel.Functions.SPG($A592, "IQ_ASSET_TURNS", D$3)</f>
        <v>#INVALID COMPANY ID</v>
      </c>
      <c r="E592" s="9" t="str" cm="1">
        <f t="array" ref="E592">_xll.SNL.Clients.Office.Excel.Functions.SPG($A592, "IQ_ASSET_TURNS", E$3)</f>
        <v>#INVALID COMPANY ID</v>
      </c>
      <c r="F592" s="9" t="str" cm="1">
        <f t="array" ref="F592">_xll.SNL.Clients.Office.Excel.Functions.SPG($A592, "IQ_ASSET_TURNS", F$3)</f>
        <v>#INVALID COMPANY ID</v>
      </c>
      <c r="G592" s="9" t="str" cm="1">
        <f t="array" ref="G592">_xll.SNL.Clients.Office.Excel.Functions.SPG($A592, "IQ_ASSET_TURNS", G$3)</f>
        <v>#INVALID COMPANY ID</v>
      </c>
      <c r="H592" s="9" t="str" cm="1">
        <f t="array" ref="H592">_xll.SNL.Clients.Office.Excel.Functions.SPG($A592, "IQ_ASSET_TURNS", H$3)</f>
        <v>#INVALID COMPANY ID</v>
      </c>
      <c r="I592" s="9" t="str" cm="1">
        <f t="array" ref="I592">_xll.SNL.Clients.Office.Excel.Functions.SPG($A592, "IQ_ASSET_TURNS", I$3)</f>
        <v>#INVALID COMPANY ID</v>
      </c>
      <c r="J592" s="9" t="str" cm="1">
        <f t="array" ref="J592">_xll.SNL.Clients.Office.Excel.Functions.SPG($A592, "IQ_ASSET_TURNS", J$3)</f>
        <v>#INVALID COMPANY ID</v>
      </c>
    </row>
    <row r="593" spans="2:10" x14ac:dyDescent="0.3">
      <c r="B593" s="9" t="str" cm="1">
        <f t="array" ref="B593">_xll.SNL.Clients.Office.Excel.Functions.SPG($A593, "IQ_ASSET_TURNS", B$3)</f>
        <v>#INVALID COMPANY ID</v>
      </c>
      <c r="C593" s="9" t="str" cm="1">
        <f t="array" ref="C593">_xll.SNL.Clients.Office.Excel.Functions.SPG($A593, "IQ_ASSET_TURNS", C$3)</f>
        <v>#INVALID COMPANY ID</v>
      </c>
      <c r="D593" s="9" t="str" cm="1">
        <f t="array" ref="D593">_xll.SNL.Clients.Office.Excel.Functions.SPG($A593, "IQ_ASSET_TURNS", D$3)</f>
        <v>#INVALID COMPANY ID</v>
      </c>
      <c r="E593" s="9" t="str" cm="1">
        <f t="array" ref="E593">_xll.SNL.Clients.Office.Excel.Functions.SPG($A593, "IQ_ASSET_TURNS", E$3)</f>
        <v>#INVALID COMPANY ID</v>
      </c>
      <c r="F593" s="9" t="str" cm="1">
        <f t="array" ref="F593">_xll.SNL.Clients.Office.Excel.Functions.SPG($A593, "IQ_ASSET_TURNS", F$3)</f>
        <v>#INVALID COMPANY ID</v>
      </c>
      <c r="G593" s="9" t="str" cm="1">
        <f t="array" ref="G593">_xll.SNL.Clients.Office.Excel.Functions.SPG($A593, "IQ_ASSET_TURNS", G$3)</f>
        <v>#INVALID COMPANY ID</v>
      </c>
      <c r="H593" s="9" t="str" cm="1">
        <f t="array" ref="H593">_xll.SNL.Clients.Office.Excel.Functions.SPG($A593, "IQ_ASSET_TURNS", H$3)</f>
        <v>#INVALID COMPANY ID</v>
      </c>
      <c r="I593" s="9" t="str" cm="1">
        <f t="array" ref="I593">_xll.SNL.Clients.Office.Excel.Functions.SPG($A593, "IQ_ASSET_TURNS", I$3)</f>
        <v>#INVALID COMPANY ID</v>
      </c>
      <c r="J593" s="9" t="str" cm="1">
        <f t="array" ref="J593">_xll.SNL.Clients.Office.Excel.Functions.SPG($A593, "IQ_ASSET_TURNS", J$3)</f>
        <v>#INVALID COMPANY ID</v>
      </c>
    </row>
    <row r="594" spans="2:10" x14ac:dyDescent="0.3">
      <c r="B594" s="9" t="str" cm="1">
        <f t="array" ref="B594">_xll.SNL.Clients.Office.Excel.Functions.SPG($A594, "IQ_ASSET_TURNS", B$3)</f>
        <v>#INVALID COMPANY ID</v>
      </c>
      <c r="C594" s="9" t="str" cm="1">
        <f t="array" ref="C594">_xll.SNL.Clients.Office.Excel.Functions.SPG($A594, "IQ_ASSET_TURNS", C$3)</f>
        <v>#INVALID COMPANY ID</v>
      </c>
      <c r="D594" s="9" t="str" cm="1">
        <f t="array" ref="D594">_xll.SNL.Clients.Office.Excel.Functions.SPG($A594, "IQ_ASSET_TURNS", D$3)</f>
        <v>#INVALID COMPANY ID</v>
      </c>
      <c r="E594" s="9" t="str" cm="1">
        <f t="array" ref="E594">_xll.SNL.Clients.Office.Excel.Functions.SPG($A594, "IQ_ASSET_TURNS", E$3)</f>
        <v>#INVALID COMPANY ID</v>
      </c>
      <c r="F594" s="9" t="str" cm="1">
        <f t="array" ref="F594">_xll.SNL.Clients.Office.Excel.Functions.SPG($A594, "IQ_ASSET_TURNS", F$3)</f>
        <v>#INVALID COMPANY ID</v>
      </c>
      <c r="G594" s="9" t="str" cm="1">
        <f t="array" ref="G594">_xll.SNL.Clients.Office.Excel.Functions.SPG($A594, "IQ_ASSET_TURNS", G$3)</f>
        <v>#INVALID COMPANY ID</v>
      </c>
      <c r="H594" s="9" t="str" cm="1">
        <f t="array" ref="H594">_xll.SNL.Clients.Office.Excel.Functions.SPG($A594, "IQ_ASSET_TURNS", H$3)</f>
        <v>#INVALID COMPANY ID</v>
      </c>
      <c r="I594" s="9" t="str" cm="1">
        <f t="array" ref="I594">_xll.SNL.Clients.Office.Excel.Functions.SPG($A594, "IQ_ASSET_TURNS", I$3)</f>
        <v>#INVALID COMPANY ID</v>
      </c>
      <c r="J594" s="9" t="str" cm="1">
        <f t="array" ref="J594">_xll.SNL.Clients.Office.Excel.Functions.SPG($A594, "IQ_ASSET_TURNS", J$3)</f>
        <v>#INVALID COMPANY ID</v>
      </c>
    </row>
    <row r="595" spans="2:10" x14ac:dyDescent="0.3">
      <c r="B595" s="9" t="str" cm="1">
        <f t="array" ref="B595">_xll.SNL.Clients.Office.Excel.Functions.SPG($A595, "IQ_ASSET_TURNS", B$3)</f>
        <v>#INVALID COMPANY ID</v>
      </c>
      <c r="C595" s="9" t="str" cm="1">
        <f t="array" ref="C595">_xll.SNL.Clients.Office.Excel.Functions.SPG($A595, "IQ_ASSET_TURNS", C$3)</f>
        <v>#INVALID COMPANY ID</v>
      </c>
      <c r="D595" s="9" t="str" cm="1">
        <f t="array" ref="D595">_xll.SNL.Clients.Office.Excel.Functions.SPG($A595, "IQ_ASSET_TURNS", D$3)</f>
        <v>#INVALID COMPANY ID</v>
      </c>
      <c r="E595" s="9" t="str" cm="1">
        <f t="array" ref="E595">_xll.SNL.Clients.Office.Excel.Functions.SPG($A595, "IQ_ASSET_TURNS", E$3)</f>
        <v>#INVALID COMPANY ID</v>
      </c>
      <c r="F595" s="9" t="str" cm="1">
        <f t="array" ref="F595">_xll.SNL.Clients.Office.Excel.Functions.SPG($A595, "IQ_ASSET_TURNS", F$3)</f>
        <v>#INVALID COMPANY ID</v>
      </c>
      <c r="G595" s="9" t="str" cm="1">
        <f t="array" ref="G595">_xll.SNL.Clients.Office.Excel.Functions.SPG($A595, "IQ_ASSET_TURNS", G$3)</f>
        <v>#INVALID COMPANY ID</v>
      </c>
      <c r="H595" s="9" t="str" cm="1">
        <f t="array" ref="H595">_xll.SNL.Clients.Office.Excel.Functions.SPG($A595, "IQ_ASSET_TURNS", H$3)</f>
        <v>#INVALID COMPANY ID</v>
      </c>
      <c r="I595" s="9" t="str" cm="1">
        <f t="array" ref="I595">_xll.SNL.Clients.Office.Excel.Functions.SPG($A595, "IQ_ASSET_TURNS", I$3)</f>
        <v>#INVALID COMPANY ID</v>
      </c>
      <c r="J595" s="9" t="str" cm="1">
        <f t="array" ref="J595">_xll.SNL.Clients.Office.Excel.Functions.SPG($A595, "IQ_ASSET_TURNS", J$3)</f>
        <v>#INVALID COMPANY ID</v>
      </c>
    </row>
    <row r="596" spans="2:10" x14ac:dyDescent="0.3">
      <c r="B596" s="9" t="str" cm="1">
        <f t="array" ref="B596">_xll.SNL.Clients.Office.Excel.Functions.SPG($A596, "IQ_ASSET_TURNS", B$3)</f>
        <v>#INVALID COMPANY ID</v>
      </c>
      <c r="C596" s="9" t="str" cm="1">
        <f t="array" ref="C596">_xll.SNL.Clients.Office.Excel.Functions.SPG($A596, "IQ_ASSET_TURNS", C$3)</f>
        <v>#INVALID COMPANY ID</v>
      </c>
      <c r="D596" s="9" t="str" cm="1">
        <f t="array" ref="D596">_xll.SNL.Clients.Office.Excel.Functions.SPG($A596, "IQ_ASSET_TURNS", D$3)</f>
        <v>#INVALID COMPANY ID</v>
      </c>
      <c r="E596" s="9" t="str" cm="1">
        <f t="array" ref="E596">_xll.SNL.Clients.Office.Excel.Functions.SPG($A596, "IQ_ASSET_TURNS", E$3)</f>
        <v>#INVALID COMPANY ID</v>
      </c>
      <c r="F596" s="9" t="str" cm="1">
        <f t="array" ref="F596">_xll.SNL.Clients.Office.Excel.Functions.SPG($A596, "IQ_ASSET_TURNS", F$3)</f>
        <v>#INVALID COMPANY ID</v>
      </c>
      <c r="G596" s="9" t="str" cm="1">
        <f t="array" ref="G596">_xll.SNL.Clients.Office.Excel.Functions.SPG($A596, "IQ_ASSET_TURNS", G$3)</f>
        <v>#INVALID COMPANY ID</v>
      </c>
      <c r="H596" s="9" t="str" cm="1">
        <f t="array" ref="H596">_xll.SNL.Clients.Office.Excel.Functions.SPG($A596, "IQ_ASSET_TURNS", H$3)</f>
        <v>#INVALID COMPANY ID</v>
      </c>
      <c r="I596" s="9" t="str" cm="1">
        <f t="array" ref="I596">_xll.SNL.Clients.Office.Excel.Functions.SPG($A596, "IQ_ASSET_TURNS", I$3)</f>
        <v>#INVALID COMPANY ID</v>
      </c>
      <c r="J596" s="9" t="str" cm="1">
        <f t="array" ref="J596">_xll.SNL.Clients.Office.Excel.Functions.SPG($A596, "IQ_ASSET_TURNS", J$3)</f>
        <v>#INVALID COMPANY ID</v>
      </c>
    </row>
    <row r="597" spans="2:10" x14ac:dyDescent="0.3">
      <c r="B597" s="9" t="str" cm="1">
        <f t="array" ref="B597">_xll.SNL.Clients.Office.Excel.Functions.SPG($A597, "IQ_ASSET_TURNS", B$3)</f>
        <v>#INVALID COMPANY ID</v>
      </c>
      <c r="C597" s="9" t="str" cm="1">
        <f t="array" ref="C597">_xll.SNL.Clients.Office.Excel.Functions.SPG($A597, "IQ_ASSET_TURNS", C$3)</f>
        <v>#INVALID COMPANY ID</v>
      </c>
      <c r="D597" s="9" t="str" cm="1">
        <f t="array" ref="D597">_xll.SNL.Clients.Office.Excel.Functions.SPG($A597, "IQ_ASSET_TURNS", D$3)</f>
        <v>#INVALID COMPANY ID</v>
      </c>
      <c r="E597" s="9" t="str" cm="1">
        <f t="array" ref="E597">_xll.SNL.Clients.Office.Excel.Functions.SPG($A597, "IQ_ASSET_TURNS", E$3)</f>
        <v>#INVALID COMPANY ID</v>
      </c>
      <c r="F597" s="9" t="str" cm="1">
        <f t="array" ref="F597">_xll.SNL.Clients.Office.Excel.Functions.SPG($A597, "IQ_ASSET_TURNS", F$3)</f>
        <v>#INVALID COMPANY ID</v>
      </c>
      <c r="G597" s="9" t="str" cm="1">
        <f t="array" ref="G597">_xll.SNL.Clients.Office.Excel.Functions.SPG($A597, "IQ_ASSET_TURNS", G$3)</f>
        <v>#INVALID COMPANY ID</v>
      </c>
      <c r="H597" s="9" t="str" cm="1">
        <f t="array" ref="H597">_xll.SNL.Clients.Office.Excel.Functions.SPG($A597, "IQ_ASSET_TURNS", H$3)</f>
        <v>#INVALID COMPANY ID</v>
      </c>
      <c r="I597" s="9" t="str" cm="1">
        <f t="array" ref="I597">_xll.SNL.Clients.Office.Excel.Functions.SPG($A597, "IQ_ASSET_TURNS", I$3)</f>
        <v>#INVALID COMPANY ID</v>
      </c>
      <c r="J597" s="9" t="str" cm="1">
        <f t="array" ref="J597">_xll.SNL.Clients.Office.Excel.Functions.SPG($A597, "IQ_ASSET_TURNS", J$3)</f>
        <v>#INVALID COMPANY ID</v>
      </c>
    </row>
    <row r="598" spans="2:10" x14ac:dyDescent="0.3">
      <c r="B598" s="9" t="str" cm="1">
        <f t="array" ref="B598">_xll.SNL.Clients.Office.Excel.Functions.SPG($A598, "IQ_ASSET_TURNS", B$3)</f>
        <v>#INVALID COMPANY ID</v>
      </c>
      <c r="C598" s="9" t="str" cm="1">
        <f t="array" ref="C598">_xll.SNL.Clients.Office.Excel.Functions.SPG($A598, "IQ_ASSET_TURNS", C$3)</f>
        <v>#INVALID COMPANY ID</v>
      </c>
      <c r="D598" s="9" t="str" cm="1">
        <f t="array" ref="D598">_xll.SNL.Clients.Office.Excel.Functions.SPG($A598, "IQ_ASSET_TURNS", D$3)</f>
        <v>#INVALID COMPANY ID</v>
      </c>
      <c r="E598" s="9" t="str" cm="1">
        <f t="array" ref="E598">_xll.SNL.Clients.Office.Excel.Functions.SPG($A598, "IQ_ASSET_TURNS", E$3)</f>
        <v>#INVALID COMPANY ID</v>
      </c>
      <c r="F598" s="9" t="str" cm="1">
        <f t="array" ref="F598">_xll.SNL.Clients.Office.Excel.Functions.SPG($A598, "IQ_ASSET_TURNS", F$3)</f>
        <v>#INVALID COMPANY ID</v>
      </c>
      <c r="G598" s="9" t="str" cm="1">
        <f t="array" ref="G598">_xll.SNL.Clients.Office.Excel.Functions.SPG($A598, "IQ_ASSET_TURNS", G$3)</f>
        <v>#INVALID COMPANY ID</v>
      </c>
      <c r="H598" s="9" t="str" cm="1">
        <f t="array" ref="H598">_xll.SNL.Clients.Office.Excel.Functions.SPG($A598, "IQ_ASSET_TURNS", H$3)</f>
        <v>#INVALID COMPANY ID</v>
      </c>
      <c r="I598" s="9" t="str" cm="1">
        <f t="array" ref="I598">_xll.SNL.Clients.Office.Excel.Functions.SPG($A598, "IQ_ASSET_TURNS", I$3)</f>
        <v>#INVALID COMPANY ID</v>
      </c>
      <c r="J598" s="9" t="str" cm="1">
        <f t="array" ref="J598">_xll.SNL.Clients.Office.Excel.Functions.SPG($A598, "IQ_ASSET_TURNS", J$3)</f>
        <v>#INVALID COMPANY ID</v>
      </c>
    </row>
    <row r="599" spans="2:10" x14ac:dyDescent="0.3">
      <c r="B599" s="9" t="str" cm="1">
        <f t="array" ref="B599">_xll.SNL.Clients.Office.Excel.Functions.SPG($A599, "IQ_ASSET_TURNS", B$3)</f>
        <v>#INVALID COMPANY ID</v>
      </c>
      <c r="C599" s="9" t="str" cm="1">
        <f t="array" ref="C599">_xll.SNL.Clients.Office.Excel.Functions.SPG($A599, "IQ_ASSET_TURNS", C$3)</f>
        <v>#INVALID COMPANY ID</v>
      </c>
      <c r="D599" s="9" t="str" cm="1">
        <f t="array" ref="D599">_xll.SNL.Clients.Office.Excel.Functions.SPG($A599, "IQ_ASSET_TURNS", D$3)</f>
        <v>#INVALID COMPANY ID</v>
      </c>
      <c r="E599" s="9" t="str" cm="1">
        <f t="array" ref="E599">_xll.SNL.Clients.Office.Excel.Functions.SPG($A599, "IQ_ASSET_TURNS", E$3)</f>
        <v>#INVALID COMPANY ID</v>
      </c>
      <c r="F599" s="9" t="str" cm="1">
        <f t="array" ref="F599">_xll.SNL.Clients.Office.Excel.Functions.SPG($A599, "IQ_ASSET_TURNS", F$3)</f>
        <v>#INVALID COMPANY ID</v>
      </c>
      <c r="G599" s="9" t="str" cm="1">
        <f t="array" ref="G599">_xll.SNL.Clients.Office.Excel.Functions.SPG($A599, "IQ_ASSET_TURNS", G$3)</f>
        <v>#INVALID COMPANY ID</v>
      </c>
      <c r="H599" s="9" t="str" cm="1">
        <f t="array" ref="H599">_xll.SNL.Clients.Office.Excel.Functions.SPG($A599, "IQ_ASSET_TURNS", H$3)</f>
        <v>#INVALID COMPANY ID</v>
      </c>
      <c r="I599" s="9" t="str" cm="1">
        <f t="array" ref="I599">_xll.SNL.Clients.Office.Excel.Functions.SPG($A599, "IQ_ASSET_TURNS", I$3)</f>
        <v>#INVALID COMPANY ID</v>
      </c>
      <c r="J599" s="9" t="str" cm="1">
        <f t="array" ref="J599">_xll.SNL.Clients.Office.Excel.Functions.SPG($A599, "IQ_ASSET_TURNS", J$3)</f>
        <v>#INVALID COMPANY ID</v>
      </c>
    </row>
    <row r="600" spans="2:10" x14ac:dyDescent="0.3">
      <c r="B600" s="9" t="str" cm="1">
        <f t="array" ref="B600">_xll.SNL.Clients.Office.Excel.Functions.SPG($A600, "IQ_ASSET_TURNS", B$3)</f>
        <v>#INVALID COMPANY ID</v>
      </c>
      <c r="C600" s="9" t="str" cm="1">
        <f t="array" ref="C600">_xll.SNL.Clients.Office.Excel.Functions.SPG($A600, "IQ_ASSET_TURNS", C$3)</f>
        <v>#INVALID COMPANY ID</v>
      </c>
      <c r="D600" s="9" t="str" cm="1">
        <f t="array" ref="D600">_xll.SNL.Clients.Office.Excel.Functions.SPG($A600, "IQ_ASSET_TURNS", D$3)</f>
        <v>#INVALID COMPANY ID</v>
      </c>
      <c r="E600" s="9" t="str" cm="1">
        <f t="array" ref="E600">_xll.SNL.Clients.Office.Excel.Functions.SPG($A600, "IQ_ASSET_TURNS", E$3)</f>
        <v>#INVALID COMPANY ID</v>
      </c>
      <c r="F600" s="9" t="str" cm="1">
        <f t="array" ref="F600">_xll.SNL.Clients.Office.Excel.Functions.SPG($A600, "IQ_ASSET_TURNS", F$3)</f>
        <v>#INVALID COMPANY ID</v>
      </c>
      <c r="G600" s="9" t="str" cm="1">
        <f t="array" ref="G600">_xll.SNL.Clients.Office.Excel.Functions.SPG($A600, "IQ_ASSET_TURNS", G$3)</f>
        <v>#INVALID COMPANY ID</v>
      </c>
      <c r="H600" s="9" t="str" cm="1">
        <f t="array" ref="H600">_xll.SNL.Clients.Office.Excel.Functions.SPG($A600, "IQ_ASSET_TURNS", H$3)</f>
        <v>#INVALID COMPANY ID</v>
      </c>
      <c r="I600" s="9" t="str" cm="1">
        <f t="array" ref="I600">_xll.SNL.Clients.Office.Excel.Functions.SPG($A600, "IQ_ASSET_TURNS", I$3)</f>
        <v>#INVALID COMPANY ID</v>
      </c>
      <c r="J600" s="9" t="str" cm="1">
        <f t="array" ref="J600">_xll.SNL.Clients.Office.Excel.Functions.SPG($A600, "IQ_ASSET_TURNS", J$3)</f>
        <v>#INVALID COMPANY ID</v>
      </c>
    </row>
    <row r="601" spans="2:10" x14ac:dyDescent="0.3">
      <c r="B601" s="9" t="str" cm="1">
        <f t="array" ref="B601">_xll.SNL.Clients.Office.Excel.Functions.SPG($A601, "IQ_ASSET_TURNS", B$3)</f>
        <v>#INVALID COMPANY ID</v>
      </c>
      <c r="C601" s="9" t="str" cm="1">
        <f t="array" ref="C601">_xll.SNL.Clients.Office.Excel.Functions.SPG($A601, "IQ_ASSET_TURNS", C$3)</f>
        <v>#INVALID COMPANY ID</v>
      </c>
      <c r="D601" s="9" t="str" cm="1">
        <f t="array" ref="D601">_xll.SNL.Clients.Office.Excel.Functions.SPG($A601, "IQ_ASSET_TURNS", D$3)</f>
        <v>#INVALID COMPANY ID</v>
      </c>
      <c r="E601" s="9" t="str" cm="1">
        <f t="array" ref="E601">_xll.SNL.Clients.Office.Excel.Functions.SPG($A601, "IQ_ASSET_TURNS", E$3)</f>
        <v>#INVALID COMPANY ID</v>
      </c>
      <c r="F601" s="9" t="str" cm="1">
        <f t="array" ref="F601">_xll.SNL.Clients.Office.Excel.Functions.SPG($A601, "IQ_ASSET_TURNS", F$3)</f>
        <v>#INVALID COMPANY ID</v>
      </c>
      <c r="G601" s="9" t="str" cm="1">
        <f t="array" ref="G601">_xll.SNL.Clients.Office.Excel.Functions.SPG($A601, "IQ_ASSET_TURNS", G$3)</f>
        <v>#INVALID COMPANY ID</v>
      </c>
      <c r="H601" s="9" t="str" cm="1">
        <f t="array" ref="H601">_xll.SNL.Clients.Office.Excel.Functions.SPG($A601, "IQ_ASSET_TURNS", H$3)</f>
        <v>#INVALID COMPANY ID</v>
      </c>
      <c r="I601" s="9" t="str" cm="1">
        <f t="array" ref="I601">_xll.SNL.Clients.Office.Excel.Functions.SPG($A601, "IQ_ASSET_TURNS", I$3)</f>
        <v>#INVALID COMPANY ID</v>
      </c>
      <c r="J601" s="9" t="str" cm="1">
        <f t="array" ref="J601">_xll.SNL.Clients.Office.Excel.Functions.SPG($A601, "IQ_ASSET_TURNS", J$3)</f>
        <v>#INVALID COMPANY ID</v>
      </c>
    </row>
    <row r="602" spans="2:10" x14ac:dyDescent="0.3">
      <c r="B602" s="9" t="str" cm="1">
        <f t="array" ref="B602">_xll.SNL.Clients.Office.Excel.Functions.SPG($A602, "IQ_ASSET_TURNS", B$3)</f>
        <v>#INVALID COMPANY ID</v>
      </c>
      <c r="C602" s="9" t="str" cm="1">
        <f t="array" ref="C602">_xll.SNL.Clients.Office.Excel.Functions.SPG($A602, "IQ_ASSET_TURNS", C$3)</f>
        <v>#INVALID COMPANY ID</v>
      </c>
      <c r="D602" s="9" t="str" cm="1">
        <f t="array" ref="D602">_xll.SNL.Clients.Office.Excel.Functions.SPG($A602, "IQ_ASSET_TURNS", D$3)</f>
        <v>#INVALID COMPANY ID</v>
      </c>
      <c r="E602" s="9" t="str" cm="1">
        <f t="array" ref="E602">_xll.SNL.Clients.Office.Excel.Functions.SPG($A602, "IQ_ASSET_TURNS", E$3)</f>
        <v>#INVALID COMPANY ID</v>
      </c>
      <c r="F602" s="9" t="str" cm="1">
        <f t="array" ref="F602">_xll.SNL.Clients.Office.Excel.Functions.SPG($A602, "IQ_ASSET_TURNS", F$3)</f>
        <v>#INVALID COMPANY ID</v>
      </c>
      <c r="G602" s="9" t="str" cm="1">
        <f t="array" ref="G602">_xll.SNL.Clients.Office.Excel.Functions.SPG($A602, "IQ_ASSET_TURNS", G$3)</f>
        <v>#INVALID COMPANY ID</v>
      </c>
      <c r="H602" s="9" t="str" cm="1">
        <f t="array" ref="H602">_xll.SNL.Clients.Office.Excel.Functions.SPG($A602, "IQ_ASSET_TURNS", H$3)</f>
        <v>#INVALID COMPANY ID</v>
      </c>
      <c r="I602" s="9" t="str" cm="1">
        <f t="array" ref="I602">_xll.SNL.Clients.Office.Excel.Functions.SPG($A602, "IQ_ASSET_TURNS", I$3)</f>
        <v>#INVALID COMPANY ID</v>
      </c>
      <c r="J602" s="9" t="str" cm="1">
        <f t="array" ref="J602">_xll.SNL.Clients.Office.Excel.Functions.SPG($A602, "IQ_ASSET_TURNS", J$3)</f>
        <v>#INVALID COMPANY ID</v>
      </c>
    </row>
    <row r="603" spans="2:10" x14ac:dyDescent="0.3">
      <c r="B603" s="9" t="str" cm="1">
        <f t="array" ref="B603">_xll.SNL.Clients.Office.Excel.Functions.SPG($A603, "IQ_ASSET_TURNS", B$3)</f>
        <v>#INVALID COMPANY ID</v>
      </c>
      <c r="C603" s="9" t="str" cm="1">
        <f t="array" ref="C603">_xll.SNL.Clients.Office.Excel.Functions.SPG($A603, "IQ_ASSET_TURNS", C$3)</f>
        <v>#INVALID COMPANY ID</v>
      </c>
      <c r="D603" s="9" t="str" cm="1">
        <f t="array" ref="D603">_xll.SNL.Clients.Office.Excel.Functions.SPG($A603, "IQ_ASSET_TURNS", D$3)</f>
        <v>#INVALID COMPANY ID</v>
      </c>
      <c r="E603" s="9" t="str" cm="1">
        <f t="array" ref="E603">_xll.SNL.Clients.Office.Excel.Functions.SPG($A603, "IQ_ASSET_TURNS", E$3)</f>
        <v>#INVALID COMPANY ID</v>
      </c>
      <c r="F603" s="9" t="str" cm="1">
        <f t="array" ref="F603">_xll.SNL.Clients.Office.Excel.Functions.SPG($A603, "IQ_ASSET_TURNS", F$3)</f>
        <v>#INVALID COMPANY ID</v>
      </c>
      <c r="G603" s="9" t="str" cm="1">
        <f t="array" ref="G603">_xll.SNL.Clients.Office.Excel.Functions.SPG($A603, "IQ_ASSET_TURNS", G$3)</f>
        <v>#INVALID COMPANY ID</v>
      </c>
      <c r="H603" s="9" t="str" cm="1">
        <f t="array" ref="H603">_xll.SNL.Clients.Office.Excel.Functions.SPG($A603, "IQ_ASSET_TURNS", H$3)</f>
        <v>#INVALID COMPANY ID</v>
      </c>
      <c r="I603" s="9" t="str" cm="1">
        <f t="array" ref="I603">_xll.SNL.Clients.Office.Excel.Functions.SPG($A603, "IQ_ASSET_TURNS", I$3)</f>
        <v>#INVALID COMPANY ID</v>
      </c>
      <c r="J603" s="9" t="str" cm="1">
        <f t="array" ref="J603">_xll.SNL.Clients.Office.Excel.Functions.SPG($A603, "IQ_ASSET_TURNS", J$3)</f>
        <v>#INVALID COMPANY ID</v>
      </c>
    </row>
    <row r="604" spans="2:10" x14ac:dyDescent="0.3">
      <c r="B604" s="9" t="str" cm="1">
        <f t="array" ref="B604">_xll.SNL.Clients.Office.Excel.Functions.SPG($A604, "IQ_ASSET_TURNS", B$3)</f>
        <v>#INVALID COMPANY ID</v>
      </c>
      <c r="C604" s="9" t="str" cm="1">
        <f t="array" ref="C604">_xll.SNL.Clients.Office.Excel.Functions.SPG($A604, "IQ_ASSET_TURNS", C$3)</f>
        <v>#INVALID COMPANY ID</v>
      </c>
      <c r="D604" s="9" t="str" cm="1">
        <f t="array" ref="D604">_xll.SNL.Clients.Office.Excel.Functions.SPG($A604, "IQ_ASSET_TURNS", D$3)</f>
        <v>#INVALID COMPANY ID</v>
      </c>
      <c r="E604" s="9" t="str" cm="1">
        <f t="array" ref="E604">_xll.SNL.Clients.Office.Excel.Functions.SPG($A604, "IQ_ASSET_TURNS", E$3)</f>
        <v>#INVALID COMPANY ID</v>
      </c>
      <c r="F604" s="9" t="str" cm="1">
        <f t="array" ref="F604">_xll.SNL.Clients.Office.Excel.Functions.SPG($A604, "IQ_ASSET_TURNS", F$3)</f>
        <v>#INVALID COMPANY ID</v>
      </c>
      <c r="G604" s="9" t="str" cm="1">
        <f t="array" ref="G604">_xll.SNL.Clients.Office.Excel.Functions.SPG($A604, "IQ_ASSET_TURNS", G$3)</f>
        <v>#INVALID COMPANY ID</v>
      </c>
      <c r="H604" s="9" t="str" cm="1">
        <f t="array" ref="H604">_xll.SNL.Clients.Office.Excel.Functions.SPG($A604, "IQ_ASSET_TURNS", H$3)</f>
        <v>#INVALID COMPANY ID</v>
      </c>
      <c r="I604" s="9" t="str" cm="1">
        <f t="array" ref="I604">_xll.SNL.Clients.Office.Excel.Functions.SPG($A604, "IQ_ASSET_TURNS", I$3)</f>
        <v>#INVALID COMPANY ID</v>
      </c>
      <c r="J604" s="9" t="str" cm="1">
        <f t="array" ref="J604">_xll.SNL.Clients.Office.Excel.Functions.SPG($A604, "IQ_ASSET_TURNS", J$3)</f>
        <v>#INVALID COMPANY ID</v>
      </c>
    </row>
    <row r="605" spans="2:10" x14ac:dyDescent="0.3">
      <c r="B605" s="9" t="str" cm="1">
        <f t="array" ref="B605">_xll.SNL.Clients.Office.Excel.Functions.SPG($A605, "IQ_ASSET_TURNS", B$3)</f>
        <v>#INVALID COMPANY ID</v>
      </c>
      <c r="C605" s="9" t="str" cm="1">
        <f t="array" ref="C605">_xll.SNL.Clients.Office.Excel.Functions.SPG($A605, "IQ_ASSET_TURNS", C$3)</f>
        <v>#INVALID COMPANY ID</v>
      </c>
      <c r="D605" s="9" t="str" cm="1">
        <f t="array" ref="D605">_xll.SNL.Clients.Office.Excel.Functions.SPG($A605, "IQ_ASSET_TURNS", D$3)</f>
        <v>#INVALID COMPANY ID</v>
      </c>
      <c r="E605" s="9" t="str" cm="1">
        <f t="array" ref="E605">_xll.SNL.Clients.Office.Excel.Functions.SPG($A605, "IQ_ASSET_TURNS", E$3)</f>
        <v>#INVALID COMPANY ID</v>
      </c>
      <c r="F605" s="9" t="str" cm="1">
        <f t="array" ref="F605">_xll.SNL.Clients.Office.Excel.Functions.SPG($A605, "IQ_ASSET_TURNS", F$3)</f>
        <v>#INVALID COMPANY ID</v>
      </c>
      <c r="G605" s="9" t="str" cm="1">
        <f t="array" ref="G605">_xll.SNL.Clients.Office.Excel.Functions.SPG($A605, "IQ_ASSET_TURNS", G$3)</f>
        <v>#INVALID COMPANY ID</v>
      </c>
      <c r="H605" s="9" t="str" cm="1">
        <f t="array" ref="H605">_xll.SNL.Clients.Office.Excel.Functions.SPG($A605, "IQ_ASSET_TURNS", H$3)</f>
        <v>#INVALID COMPANY ID</v>
      </c>
      <c r="I605" s="9" t="str" cm="1">
        <f t="array" ref="I605">_xll.SNL.Clients.Office.Excel.Functions.SPG($A605, "IQ_ASSET_TURNS", I$3)</f>
        <v>#INVALID COMPANY ID</v>
      </c>
      <c r="J605" s="9" t="str" cm="1">
        <f t="array" ref="J605">_xll.SNL.Clients.Office.Excel.Functions.SPG($A605, "IQ_ASSET_TURNS", J$3)</f>
        <v>#INVALID COMPANY ID</v>
      </c>
    </row>
    <row r="606" spans="2:10" x14ac:dyDescent="0.3">
      <c r="B606" s="9" t="str" cm="1">
        <f t="array" ref="B606">_xll.SNL.Clients.Office.Excel.Functions.SPG($A606, "IQ_ASSET_TURNS", B$3)</f>
        <v>#INVALID COMPANY ID</v>
      </c>
      <c r="C606" s="9" t="str" cm="1">
        <f t="array" ref="C606">_xll.SNL.Clients.Office.Excel.Functions.SPG($A606, "IQ_ASSET_TURNS", C$3)</f>
        <v>#INVALID COMPANY ID</v>
      </c>
      <c r="D606" s="9" t="str" cm="1">
        <f t="array" ref="D606">_xll.SNL.Clients.Office.Excel.Functions.SPG($A606, "IQ_ASSET_TURNS", D$3)</f>
        <v>#INVALID COMPANY ID</v>
      </c>
      <c r="E606" s="9" t="str" cm="1">
        <f t="array" ref="E606">_xll.SNL.Clients.Office.Excel.Functions.SPG($A606, "IQ_ASSET_TURNS", E$3)</f>
        <v>#INVALID COMPANY ID</v>
      </c>
      <c r="F606" s="9" t="str" cm="1">
        <f t="array" ref="F606">_xll.SNL.Clients.Office.Excel.Functions.SPG($A606, "IQ_ASSET_TURNS", F$3)</f>
        <v>#INVALID COMPANY ID</v>
      </c>
      <c r="G606" s="9" t="str" cm="1">
        <f t="array" ref="G606">_xll.SNL.Clients.Office.Excel.Functions.SPG($A606, "IQ_ASSET_TURNS", G$3)</f>
        <v>#INVALID COMPANY ID</v>
      </c>
      <c r="H606" s="9" t="str" cm="1">
        <f t="array" ref="H606">_xll.SNL.Clients.Office.Excel.Functions.SPG($A606, "IQ_ASSET_TURNS", H$3)</f>
        <v>#INVALID COMPANY ID</v>
      </c>
      <c r="I606" s="9" t="str" cm="1">
        <f t="array" ref="I606">_xll.SNL.Clients.Office.Excel.Functions.SPG($A606, "IQ_ASSET_TURNS", I$3)</f>
        <v>#INVALID COMPANY ID</v>
      </c>
      <c r="J606" s="9" t="str" cm="1">
        <f t="array" ref="J606">_xll.SNL.Clients.Office.Excel.Functions.SPG($A606, "IQ_ASSET_TURNS", J$3)</f>
        <v>#INVALID COMPANY ID</v>
      </c>
    </row>
    <row r="607" spans="2:10" x14ac:dyDescent="0.3">
      <c r="B607" s="9" t="str" cm="1">
        <f t="array" ref="B607">_xll.SNL.Clients.Office.Excel.Functions.SPG($A607, "IQ_ASSET_TURNS", B$3)</f>
        <v>#INVALID COMPANY ID</v>
      </c>
      <c r="C607" s="9" t="str" cm="1">
        <f t="array" ref="C607">_xll.SNL.Clients.Office.Excel.Functions.SPG($A607, "IQ_ASSET_TURNS", C$3)</f>
        <v>#INVALID COMPANY ID</v>
      </c>
      <c r="D607" s="9" t="str" cm="1">
        <f t="array" ref="D607">_xll.SNL.Clients.Office.Excel.Functions.SPG($A607, "IQ_ASSET_TURNS", D$3)</f>
        <v>#INVALID COMPANY ID</v>
      </c>
      <c r="E607" s="9" t="str" cm="1">
        <f t="array" ref="E607">_xll.SNL.Clients.Office.Excel.Functions.SPG($A607, "IQ_ASSET_TURNS", E$3)</f>
        <v>#INVALID COMPANY ID</v>
      </c>
      <c r="F607" s="9" t="str" cm="1">
        <f t="array" ref="F607">_xll.SNL.Clients.Office.Excel.Functions.SPG($A607, "IQ_ASSET_TURNS", F$3)</f>
        <v>#INVALID COMPANY ID</v>
      </c>
      <c r="G607" s="9" t="str" cm="1">
        <f t="array" ref="G607">_xll.SNL.Clients.Office.Excel.Functions.SPG($A607, "IQ_ASSET_TURNS", G$3)</f>
        <v>#INVALID COMPANY ID</v>
      </c>
      <c r="H607" s="9" t="str" cm="1">
        <f t="array" ref="H607">_xll.SNL.Clients.Office.Excel.Functions.SPG($A607, "IQ_ASSET_TURNS", H$3)</f>
        <v>#INVALID COMPANY ID</v>
      </c>
      <c r="I607" s="9" t="str" cm="1">
        <f t="array" ref="I607">_xll.SNL.Clients.Office.Excel.Functions.SPG($A607, "IQ_ASSET_TURNS", I$3)</f>
        <v>#INVALID COMPANY ID</v>
      </c>
      <c r="J607" s="9" t="str" cm="1">
        <f t="array" ref="J607">_xll.SNL.Clients.Office.Excel.Functions.SPG($A607, "IQ_ASSET_TURNS", J$3)</f>
        <v>#INVALID COMPANY ID</v>
      </c>
    </row>
    <row r="608" spans="2:10" x14ac:dyDescent="0.3">
      <c r="B608" s="9" t="str" cm="1">
        <f t="array" ref="B608">_xll.SNL.Clients.Office.Excel.Functions.SPG($A608, "IQ_ASSET_TURNS", B$3)</f>
        <v>#INVALID COMPANY ID</v>
      </c>
      <c r="C608" s="9" t="str" cm="1">
        <f t="array" ref="C608">_xll.SNL.Clients.Office.Excel.Functions.SPG($A608, "IQ_ASSET_TURNS", C$3)</f>
        <v>#INVALID COMPANY ID</v>
      </c>
      <c r="D608" s="9" t="str" cm="1">
        <f t="array" ref="D608">_xll.SNL.Clients.Office.Excel.Functions.SPG($A608, "IQ_ASSET_TURNS", D$3)</f>
        <v>#INVALID COMPANY ID</v>
      </c>
      <c r="E608" s="9" t="str" cm="1">
        <f t="array" ref="E608">_xll.SNL.Clients.Office.Excel.Functions.SPG($A608, "IQ_ASSET_TURNS", E$3)</f>
        <v>#INVALID COMPANY ID</v>
      </c>
      <c r="F608" s="9" t="str" cm="1">
        <f t="array" ref="F608">_xll.SNL.Clients.Office.Excel.Functions.SPG($A608, "IQ_ASSET_TURNS", F$3)</f>
        <v>#INVALID COMPANY ID</v>
      </c>
      <c r="G608" s="9" t="str" cm="1">
        <f t="array" ref="G608">_xll.SNL.Clients.Office.Excel.Functions.SPG($A608, "IQ_ASSET_TURNS", G$3)</f>
        <v>#INVALID COMPANY ID</v>
      </c>
      <c r="H608" s="9" t="str" cm="1">
        <f t="array" ref="H608">_xll.SNL.Clients.Office.Excel.Functions.SPG($A608, "IQ_ASSET_TURNS", H$3)</f>
        <v>#INVALID COMPANY ID</v>
      </c>
      <c r="I608" s="9" t="str" cm="1">
        <f t="array" ref="I608">_xll.SNL.Clients.Office.Excel.Functions.SPG($A608, "IQ_ASSET_TURNS", I$3)</f>
        <v>#INVALID COMPANY ID</v>
      </c>
      <c r="J608" s="9" t="str" cm="1">
        <f t="array" ref="J608">_xll.SNL.Clients.Office.Excel.Functions.SPG($A608, "IQ_ASSET_TURNS", J$3)</f>
        <v>#INVALID COMPANY ID</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4F13D-3954-40AB-82EB-CC04735F0B55}">
  <sheetPr>
    <tabColor rgb="FF92D050"/>
  </sheetPr>
  <dimension ref="A1:J608"/>
  <sheetViews>
    <sheetView workbookViewId="0">
      <pane xSplit="1" ySplit="3" topLeftCell="B4" activePane="bottomRight" state="frozen"/>
      <selection pane="topRight" activeCell="B1" sqref="B1"/>
      <selection pane="bottomLeft" activeCell="A3" sqref="A3"/>
      <selection pane="bottomRight" activeCell="A3" sqref="A3"/>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_xll.ciqfunctions.udf.CIQRANGE("^MID", "IQ_CONSTITUENTS", 1, 500,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1031</v>
      </c>
      <c r="B4" s="9" cm="1">
        <f t="array" ref="B4">_xll.SNL.Clients.Office.Excel.Functions.SPG($A4, "IQ_EBITDA_MARGIN", B$3)</f>
        <v>16.826000000000001</v>
      </c>
      <c r="C4" s="9" cm="1">
        <f t="array" ref="C4">_xll.SNL.Clients.Office.Excel.Functions.SPG($A4, "IQ_EBITDA_MARGIN", C$3)</f>
        <v>16.010999999999999</v>
      </c>
      <c r="D4" s="9" cm="1">
        <f t="array" ref="D4">_xll.SNL.Clients.Office.Excel.Functions.SPG($A4, "IQ_EBITDA_MARGIN", D$3)</f>
        <v>25.314</v>
      </c>
      <c r="E4" s="9" cm="1">
        <f t="array" ref="E4">_xll.SNL.Clients.Office.Excel.Functions.SPG($A4, "IQ_EBITDA_MARGIN", E$3)</f>
        <v>26.291</v>
      </c>
      <c r="F4" s="9" cm="1">
        <f t="array" ref="F4">_xll.SNL.Clients.Office.Excel.Functions.SPG($A4, "IQ_EBITDA_MARGIN", F$3)</f>
        <v>23.106000000000002</v>
      </c>
      <c r="G4" s="9" cm="1">
        <f t="array" ref="G4">_xll.SNL.Clients.Office.Excel.Functions.SPG($A4, "IQ_EBITDA_MARGIN", G$3)</f>
        <v>27.678999999999998</v>
      </c>
      <c r="H4" s="9" cm="1">
        <f t="array" ref="H4">_xll.SNL.Clients.Office.Excel.Functions.SPG($A4, "IQ_EBITDA_MARGIN", H$3)</f>
        <v>24.704000000000001</v>
      </c>
      <c r="I4" s="9" cm="1">
        <f t="array" ref="I4">_xll.SNL.Clients.Office.Excel.Functions.SPG($A4, "IQ_EBITDA_MARGIN", I$3)</f>
        <v>23.291</v>
      </c>
      <c r="J4" s="9" cm="1">
        <f t="array" ref="J4">_xll.SNL.Clients.Office.Excel.Functions.SPG($A4, "IQ_EBITDA_MARGIN", J$3)</f>
        <v>20.533999999999999</v>
      </c>
    </row>
    <row r="5" spans="1:10" x14ac:dyDescent="0.3">
      <c r="A5" s="11" t="s">
        <v>1032</v>
      </c>
      <c r="B5" s="9" t="str" cm="1">
        <f t="array" ref="B5">_xll.SNL.Clients.Office.Excel.Functions.SPG($A5, "IQ_EBITDA_MARGIN", B$3)</f>
        <v>NA</v>
      </c>
      <c r="C5" s="9" cm="1">
        <f t="array" ref="C5">_xll.SNL.Clients.Office.Excel.Functions.SPG($A5, "IQ_EBITDA_MARGIN", C$3)</f>
        <v>19.036000000000001</v>
      </c>
      <c r="D5" s="9" cm="1">
        <f t="array" ref="D5">_xll.SNL.Clients.Office.Excel.Functions.SPG($A5, "IQ_EBITDA_MARGIN", D$3)</f>
        <v>18.103000000000002</v>
      </c>
      <c r="E5" s="9" cm="1">
        <f t="array" ref="E5">_xll.SNL.Clients.Office.Excel.Functions.SPG($A5, "IQ_EBITDA_MARGIN", E$3)</f>
        <v>18.977</v>
      </c>
      <c r="F5" s="9" cm="1">
        <f t="array" ref="F5">_xll.SNL.Clients.Office.Excel.Functions.SPG($A5, "IQ_EBITDA_MARGIN", F$3)</f>
        <v>16.231000000000002</v>
      </c>
      <c r="G5" s="9" cm="1">
        <f t="array" ref="G5">_xll.SNL.Clients.Office.Excel.Functions.SPG($A5, "IQ_EBITDA_MARGIN", G$3)</f>
        <v>18.236000000000001</v>
      </c>
      <c r="H5" s="9" cm="1">
        <f t="array" ref="H5">_xll.SNL.Clients.Office.Excel.Functions.SPG($A5, "IQ_EBITDA_MARGIN", H$3)</f>
        <v>16.408999999999999</v>
      </c>
      <c r="I5" s="9" cm="1">
        <f t="array" ref="I5">_xll.SNL.Clients.Office.Excel.Functions.SPG($A5, "IQ_EBITDA_MARGIN", I$3)</f>
        <v>13.553000000000001</v>
      </c>
      <c r="J5" s="9" cm="1">
        <f t="array" ref="J5">_xll.SNL.Clients.Office.Excel.Functions.SPG($A5, "IQ_EBITDA_MARGIN", J$3)</f>
        <v>8.4429999999999996</v>
      </c>
    </row>
    <row r="6" spans="1:10" x14ac:dyDescent="0.3">
      <c r="A6" s="11" t="s">
        <v>1033</v>
      </c>
      <c r="B6" s="9" cm="1">
        <f t="array" ref="B6">_xll.SNL.Clients.Office.Excel.Functions.SPG($A6, "IQ_EBITDA_MARGIN", B$3)</f>
        <v>16.292000000000002</v>
      </c>
      <c r="C6" s="9" cm="1">
        <f t="array" ref="C6">_xll.SNL.Clients.Office.Excel.Functions.SPG($A6, "IQ_EBITDA_MARGIN", C$3)</f>
        <v>18.47</v>
      </c>
      <c r="D6" s="9" cm="1">
        <f t="array" ref="D6">_xll.SNL.Clients.Office.Excel.Functions.SPG($A6, "IQ_EBITDA_MARGIN", D$3)</f>
        <v>22.661999999999999</v>
      </c>
      <c r="E6" s="9" cm="1">
        <f t="array" ref="E6">_xll.SNL.Clients.Office.Excel.Functions.SPG($A6, "IQ_EBITDA_MARGIN", E$3)</f>
        <v>22.457999999999998</v>
      </c>
      <c r="F6" s="9" cm="1">
        <f t="array" ref="F6">_xll.SNL.Clients.Office.Excel.Functions.SPG($A6, "IQ_EBITDA_MARGIN", F$3)</f>
        <v>21.515999999999998</v>
      </c>
      <c r="G6" s="9" cm="1">
        <f t="array" ref="G6">_xll.SNL.Clients.Office.Excel.Functions.SPG($A6, "IQ_EBITDA_MARGIN", G$3)</f>
        <v>21.597000000000001</v>
      </c>
      <c r="H6" s="9" cm="1">
        <f t="array" ref="H6">_xll.SNL.Clients.Office.Excel.Functions.SPG($A6, "IQ_EBITDA_MARGIN", H$3)</f>
        <v>22.352</v>
      </c>
      <c r="I6" s="9" cm="1">
        <f t="array" ref="I6">_xll.SNL.Clients.Office.Excel.Functions.SPG($A6, "IQ_EBITDA_MARGIN", I$3)</f>
        <v>22.850999999999999</v>
      </c>
      <c r="J6" s="9" cm="1">
        <f t="array" ref="J6">_xll.SNL.Clients.Office.Excel.Functions.SPG($A6, "IQ_EBITDA_MARGIN", J$3)</f>
        <v>20.402000000000001</v>
      </c>
    </row>
    <row r="7" spans="1:10" x14ac:dyDescent="0.3">
      <c r="A7" s="11" t="s">
        <v>1034</v>
      </c>
      <c r="B7" s="9" cm="1">
        <f t="array" ref="B7">_xll.SNL.Clients.Office.Excel.Functions.SPG($A7, "IQ_EBITDA_MARGIN", B$3)</f>
        <v>15.294</v>
      </c>
      <c r="C7" s="9" cm="1">
        <f t="array" ref="C7">_xll.SNL.Clients.Office.Excel.Functions.SPG($A7, "IQ_EBITDA_MARGIN", C$3)</f>
        <v>16.655999999999999</v>
      </c>
      <c r="D7" s="9" cm="1">
        <f t="array" ref="D7">_xll.SNL.Clients.Office.Excel.Functions.SPG($A7, "IQ_EBITDA_MARGIN", D$3)</f>
        <v>17.571999999999999</v>
      </c>
      <c r="E7" s="9" cm="1">
        <f t="array" ref="E7">_xll.SNL.Clients.Office.Excel.Functions.SPG($A7, "IQ_EBITDA_MARGIN", E$3)</f>
        <v>17.25</v>
      </c>
      <c r="F7" s="9" cm="1">
        <f t="array" ref="F7">_xll.SNL.Clients.Office.Excel.Functions.SPG($A7, "IQ_EBITDA_MARGIN", F$3)</f>
        <v>15.454000000000001</v>
      </c>
      <c r="G7" s="9" cm="1">
        <f t="array" ref="G7">_xll.SNL.Clients.Office.Excel.Functions.SPG($A7, "IQ_EBITDA_MARGIN", G$3)</f>
        <v>16.529</v>
      </c>
      <c r="H7" s="9" cm="1">
        <f t="array" ref="H7">_xll.SNL.Clients.Office.Excel.Functions.SPG($A7, "IQ_EBITDA_MARGIN", H$3)</f>
        <v>14.984</v>
      </c>
      <c r="I7" s="9" cm="1">
        <f t="array" ref="I7">_xll.SNL.Clients.Office.Excel.Functions.SPG($A7, "IQ_EBITDA_MARGIN", I$3)</f>
        <v>16.375</v>
      </c>
      <c r="J7" s="9" cm="1">
        <f t="array" ref="J7">_xll.SNL.Clients.Office.Excel.Functions.SPG($A7, "IQ_EBITDA_MARGIN", J$3)</f>
        <v>14.021000000000001</v>
      </c>
    </row>
    <row r="8" spans="1:10" x14ac:dyDescent="0.3">
      <c r="A8" s="11" t="s">
        <v>1035</v>
      </c>
      <c r="B8" s="9" cm="1">
        <f t="array" ref="B8">_xll.SNL.Clients.Office.Excel.Functions.SPG($A8, "IQ_EBITDA_MARGIN", B$3)</f>
        <v>24.469000000000001</v>
      </c>
      <c r="C8" s="9" cm="1">
        <f t="array" ref="C8">_xll.SNL.Clients.Office.Excel.Functions.SPG($A8, "IQ_EBITDA_MARGIN", C$3)</f>
        <v>26.405000000000001</v>
      </c>
      <c r="D8" s="9" cm="1">
        <f t="array" ref="D8">_xll.SNL.Clients.Office.Excel.Functions.SPG($A8, "IQ_EBITDA_MARGIN", D$3)</f>
        <v>29.747</v>
      </c>
      <c r="E8" s="9" cm="1">
        <f t="array" ref="E8">_xll.SNL.Clients.Office.Excel.Functions.SPG($A8, "IQ_EBITDA_MARGIN", E$3)</f>
        <v>32.820999999999998</v>
      </c>
      <c r="F8" s="9" cm="1">
        <f t="array" ref="F8">_xll.SNL.Clients.Office.Excel.Functions.SPG($A8, "IQ_EBITDA_MARGIN", F$3)</f>
        <v>25.096</v>
      </c>
      <c r="G8" s="9" cm="1">
        <f t="array" ref="G8">_xll.SNL.Clients.Office.Excel.Functions.SPG($A8, "IQ_EBITDA_MARGIN", G$3)</f>
        <v>29.263000000000002</v>
      </c>
      <c r="H8" s="9" cm="1">
        <f t="array" ref="H8">_xll.SNL.Clients.Office.Excel.Functions.SPG($A8, "IQ_EBITDA_MARGIN", H$3)</f>
        <v>30.103999999999999</v>
      </c>
      <c r="I8" s="9" cm="1">
        <f t="array" ref="I8">_xll.SNL.Clients.Office.Excel.Functions.SPG($A8, "IQ_EBITDA_MARGIN", I$3)</f>
        <v>34.624000000000002</v>
      </c>
      <c r="J8" s="9" cm="1">
        <f t="array" ref="J8">_xll.SNL.Clients.Office.Excel.Functions.SPG($A8, "IQ_EBITDA_MARGIN", J$3)</f>
        <v>24.789000000000001</v>
      </c>
    </row>
    <row r="9" spans="1:10" x14ac:dyDescent="0.3">
      <c r="A9" s="11" t="s">
        <v>1036</v>
      </c>
      <c r="B9" s="9" cm="1">
        <f t="array" ref="B9">_xll.SNL.Clients.Office.Excel.Functions.SPG($A9, "IQ_EBITDA_MARGIN", B$3)</f>
        <v>7.7880000000000003</v>
      </c>
      <c r="C9" s="9" cm="1">
        <f t="array" ref="C9">_xll.SNL.Clients.Office.Excel.Functions.SPG($A9, "IQ_EBITDA_MARGIN", C$3)</f>
        <v>6.77</v>
      </c>
      <c r="D9" s="9" cm="1">
        <f t="array" ref="D9">_xll.SNL.Clients.Office.Excel.Functions.SPG($A9, "IQ_EBITDA_MARGIN", D$3)</f>
        <v>7.0579999999999998</v>
      </c>
      <c r="E9" s="9" cm="1">
        <f t="array" ref="E9">_xll.SNL.Clients.Office.Excel.Functions.SPG($A9, "IQ_EBITDA_MARGIN", E$3)</f>
        <v>7.1619999999999999</v>
      </c>
      <c r="F9" s="9" cm="1">
        <f t="array" ref="F9">_xll.SNL.Clients.Office.Excel.Functions.SPG($A9, "IQ_EBITDA_MARGIN", F$3)</f>
        <v>6.6630000000000003</v>
      </c>
      <c r="G9" s="9" cm="1">
        <f t="array" ref="G9">_xll.SNL.Clients.Office.Excel.Functions.SPG($A9, "IQ_EBITDA_MARGIN", G$3)</f>
        <v>6.5069999999999997</v>
      </c>
      <c r="H9" s="9" cm="1">
        <f t="array" ref="H9">_xll.SNL.Clients.Office.Excel.Functions.SPG($A9, "IQ_EBITDA_MARGIN", H$3)</f>
        <v>6.5830000000000002</v>
      </c>
      <c r="I9" s="9" cm="1">
        <f t="array" ref="I9">_xll.SNL.Clients.Office.Excel.Functions.SPG($A9, "IQ_EBITDA_MARGIN", I$3)</f>
        <v>6.8689999999999998</v>
      </c>
      <c r="J9" s="9" cm="1">
        <f t="array" ref="J9">_xll.SNL.Clients.Office.Excel.Functions.SPG($A9, "IQ_EBITDA_MARGIN", J$3)</f>
        <v>6.8689999999999998</v>
      </c>
    </row>
    <row r="10" spans="1:10" x14ac:dyDescent="0.3">
      <c r="A10" s="11" t="s">
        <v>1037</v>
      </c>
      <c r="B10" s="9" cm="1">
        <f t="array" ref="B10">_xll.SNL.Clients.Office.Excel.Functions.SPG($A10, "IQ_EBITDA_MARGIN", B$3)</f>
        <v>32.198999999999998</v>
      </c>
      <c r="C10" s="9" cm="1">
        <f t="array" ref="C10">_xll.SNL.Clients.Office.Excel.Functions.SPG($A10, "IQ_EBITDA_MARGIN", C$3)</f>
        <v>34.006999999999998</v>
      </c>
      <c r="D10" s="9" cm="1">
        <f t="array" ref="D10">_xll.SNL.Clients.Office.Excel.Functions.SPG($A10, "IQ_EBITDA_MARGIN", D$3)</f>
        <v>36.212000000000003</v>
      </c>
      <c r="E10" s="9" cm="1">
        <f t="array" ref="E10">_xll.SNL.Clients.Office.Excel.Functions.SPG($A10, "IQ_EBITDA_MARGIN", E$3)</f>
        <v>36.917999999999999</v>
      </c>
      <c r="F10" s="9" cm="1">
        <f t="array" ref="F10">_xll.SNL.Clients.Office.Excel.Functions.SPG($A10, "IQ_EBITDA_MARGIN", F$3)</f>
        <v>31.765999999999998</v>
      </c>
      <c r="G10" s="9" cm="1">
        <f t="array" ref="G10">_xll.SNL.Clients.Office.Excel.Functions.SPG($A10, "IQ_EBITDA_MARGIN", G$3)</f>
        <v>32.570999999999998</v>
      </c>
      <c r="H10" s="9" cm="1">
        <f t="array" ref="H10">_xll.SNL.Clients.Office.Excel.Functions.SPG($A10, "IQ_EBITDA_MARGIN", H$3)</f>
        <v>40.823</v>
      </c>
      <c r="I10" s="9" cm="1">
        <f t="array" ref="I10">_xll.SNL.Clients.Office.Excel.Functions.SPG($A10, "IQ_EBITDA_MARGIN", I$3)</f>
        <v>36.020000000000003</v>
      </c>
      <c r="J10" s="9" cm="1">
        <f t="array" ref="J10">_xll.SNL.Clients.Office.Excel.Functions.SPG($A10, "IQ_EBITDA_MARGIN", J$3)</f>
        <v>35.484999999999999</v>
      </c>
    </row>
    <row r="11" spans="1:10" x14ac:dyDescent="0.3">
      <c r="A11" s="11" t="s">
        <v>1038</v>
      </c>
      <c r="B11" s="9" cm="1">
        <f t="array" ref="B11">_xll.SNL.Clients.Office.Excel.Functions.SPG($A11, "IQ_EBITDA_MARGIN", B$3)</f>
        <v>6.633</v>
      </c>
      <c r="C11" s="9" cm="1">
        <f t="array" ref="C11">_xll.SNL.Clients.Office.Excel.Functions.SPG($A11, "IQ_EBITDA_MARGIN", C$3)</f>
        <v>10.422000000000001</v>
      </c>
      <c r="D11" s="9" cm="1">
        <f t="array" ref="D11">_xll.SNL.Clients.Office.Excel.Functions.SPG($A11, "IQ_EBITDA_MARGIN", D$3)</f>
        <v>7.54</v>
      </c>
      <c r="E11" s="9" cm="1">
        <f t="array" ref="E11">_xll.SNL.Clients.Office.Excel.Functions.SPG($A11, "IQ_EBITDA_MARGIN", E$3)</f>
        <v>11.794</v>
      </c>
      <c r="F11" s="9" cm="1">
        <f t="array" ref="F11">_xll.SNL.Clients.Office.Excel.Functions.SPG($A11, "IQ_EBITDA_MARGIN", F$3)</f>
        <v>11.933999999999999</v>
      </c>
      <c r="G11" s="9" cm="1">
        <f t="array" ref="G11">_xll.SNL.Clients.Office.Excel.Functions.SPG($A11, "IQ_EBITDA_MARGIN", G$3)</f>
        <v>12.877000000000001</v>
      </c>
      <c r="H11" s="9" cm="1">
        <f t="array" ref="H11">_xll.SNL.Clients.Office.Excel.Functions.SPG($A11, "IQ_EBITDA_MARGIN", H$3)</f>
        <v>14.316000000000001</v>
      </c>
      <c r="I11" s="9" cm="1">
        <f t="array" ref="I11">_xll.SNL.Clients.Office.Excel.Functions.SPG($A11, "IQ_EBITDA_MARGIN", I$3)</f>
        <v>14.919</v>
      </c>
      <c r="J11" s="9" cm="1">
        <f t="array" ref="J11">_xll.SNL.Clients.Office.Excel.Functions.SPG($A11, "IQ_EBITDA_MARGIN", J$3)</f>
        <v>13.631</v>
      </c>
    </row>
    <row r="12" spans="1:10" x14ac:dyDescent="0.3">
      <c r="A12" s="11" t="s">
        <v>1039</v>
      </c>
      <c r="B12" s="9" cm="1">
        <f t="array" ref="B12">_xll.SNL.Clients.Office.Excel.Functions.SPG($A12, "IQ_EBITDA_MARGIN", B$3)</f>
        <v>86.341999999999999</v>
      </c>
      <c r="C12" s="9" cm="1">
        <f t="array" ref="C12">_xll.SNL.Clients.Office.Excel.Functions.SPG($A12, "IQ_EBITDA_MARGIN", C$3)</f>
        <v>86.438999999999993</v>
      </c>
      <c r="D12" s="9" cm="1">
        <f t="array" ref="D12">_xll.SNL.Clients.Office.Excel.Functions.SPG($A12, "IQ_EBITDA_MARGIN", D$3)</f>
        <v>87.241</v>
      </c>
      <c r="E12" s="9" cm="1">
        <f t="array" ref="E12">_xll.SNL.Clients.Office.Excel.Functions.SPG($A12, "IQ_EBITDA_MARGIN", E$3)</f>
        <v>87.263000000000005</v>
      </c>
      <c r="F12" s="9" cm="1">
        <f t="array" ref="F12">_xll.SNL.Clients.Office.Excel.Functions.SPG($A12, "IQ_EBITDA_MARGIN", F$3)</f>
        <v>86.545000000000002</v>
      </c>
      <c r="G12" s="9" cm="1">
        <f t="array" ref="G12">_xll.SNL.Clients.Office.Excel.Functions.SPG($A12, "IQ_EBITDA_MARGIN", G$3)</f>
        <v>86.052999999999997</v>
      </c>
      <c r="H12" s="9" cm="1">
        <f t="array" ref="H12">_xll.SNL.Clients.Office.Excel.Functions.SPG($A12, "IQ_EBITDA_MARGIN", H$3)</f>
        <v>87.497</v>
      </c>
      <c r="I12" s="9" cm="1">
        <f t="array" ref="I12">_xll.SNL.Clients.Office.Excel.Functions.SPG($A12, "IQ_EBITDA_MARGIN", I$3)</f>
        <v>87.518000000000001</v>
      </c>
      <c r="J12" s="9" cm="1">
        <f t="array" ref="J12">_xll.SNL.Clients.Office.Excel.Functions.SPG($A12, "IQ_EBITDA_MARGIN", J$3)</f>
        <v>86.373000000000005</v>
      </c>
    </row>
    <row r="13" spans="1:10" x14ac:dyDescent="0.3">
      <c r="A13" s="11" t="s">
        <v>1423</v>
      </c>
      <c r="B13" s="9" cm="1">
        <f t="array" ref="B13">_xll.SNL.Clients.Office.Excel.Functions.SPG($A13, "IQ_EBITDA_MARGIN", B$3)</f>
        <v>2.6779999999999999</v>
      </c>
      <c r="C13" s="9" cm="1">
        <f t="array" ref="C13">_xll.SNL.Clients.Office.Excel.Functions.SPG($A13, "IQ_EBITDA_MARGIN", C$3)</f>
        <v>8.5739999999999998</v>
      </c>
      <c r="D13" s="9" cm="1">
        <f t="array" ref="D13">_xll.SNL.Clients.Office.Excel.Functions.SPG($A13, "IQ_EBITDA_MARGIN", D$3)</f>
        <v>17.904</v>
      </c>
      <c r="E13" s="9" cm="1">
        <f t="array" ref="E13">_xll.SNL.Clients.Office.Excel.Functions.SPG($A13, "IQ_EBITDA_MARGIN", E$3)</f>
        <v>20.434999999999999</v>
      </c>
      <c r="F13" s="9" cm="1">
        <f t="array" ref="F13">_xll.SNL.Clients.Office.Excel.Functions.SPG($A13, "IQ_EBITDA_MARGIN", F$3)</f>
        <v>-0.85099999999999998</v>
      </c>
      <c r="G13" s="9" cm="1">
        <f t="array" ref="G13">_xll.SNL.Clients.Office.Excel.Functions.SPG($A13, "IQ_EBITDA_MARGIN", G$3)</f>
        <v>6.2670000000000003</v>
      </c>
      <c r="H13" s="9" cm="1">
        <f t="array" ref="H13">_xll.SNL.Clients.Office.Excel.Functions.SPG($A13, "IQ_EBITDA_MARGIN", H$3)</f>
        <v>15.675000000000001</v>
      </c>
      <c r="I13" s="9" cm="1">
        <f t="array" ref="I13">_xll.SNL.Clients.Office.Excel.Functions.SPG($A13, "IQ_EBITDA_MARGIN", I$3)</f>
        <v>22.303999999999998</v>
      </c>
      <c r="J13" s="9" cm="1">
        <f t="array" ref="J13">_xll.SNL.Clients.Office.Excel.Functions.SPG($A13, "IQ_EBITDA_MARGIN", J$3)</f>
        <v>-0.13700000000000001</v>
      </c>
    </row>
    <row r="14" spans="1:10" x14ac:dyDescent="0.3">
      <c r="A14" s="11" t="s">
        <v>1424</v>
      </c>
      <c r="B14" s="9" cm="1">
        <f t="array" ref="B14">_xll.SNL.Clients.Office.Excel.Functions.SPG($A14, "IQ_EBITDA_MARGIN", B$3)</f>
        <v>3.9369999999999998</v>
      </c>
      <c r="C14" s="9" cm="1">
        <f t="array" ref="C14">_xll.SNL.Clients.Office.Excel.Functions.SPG($A14, "IQ_EBITDA_MARGIN", C$3)</f>
        <v>5.5010000000000003</v>
      </c>
      <c r="D14" s="9" cm="1">
        <f t="array" ref="D14">_xll.SNL.Clients.Office.Excel.Functions.SPG($A14, "IQ_EBITDA_MARGIN", D$3)</f>
        <v>4.5469999999999997</v>
      </c>
      <c r="E14" s="9" cm="1">
        <f t="array" ref="E14">_xll.SNL.Clients.Office.Excel.Functions.SPG($A14, "IQ_EBITDA_MARGIN", E$3)</f>
        <v>4.5369999999999999</v>
      </c>
      <c r="F14" s="9" cm="1">
        <f t="array" ref="F14">_xll.SNL.Clients.Office.Excel.Functions.SPG($A14, "IQ_EBITDA_MARGIN", F$3)</f>
        <v>4.5670000000000002</v>
      </c>
      <c r="G14" s="9" cm="1">
        <f t="array" ref="G14">_xll.SNL.Clients.Office.Excel.Functions.SPG($A14, "IQ_EBITDA_MARGIN", G$3)</f>
        <v>5.665</v>
      </c>
      <c r="H14" s="9" cm="1">
        <f t="array" ref="H14">_xll.SNL.Clients.Office.Excel.Functions.SPG($A14, "IQ_EBITDA_MARGIN", H$3)</f>
        <v>5.0359999999999996</v>
      </c>
      <c r="I14" s="9" cm="1">
        <f t="array" ref="I14">_xll.SNL.Clients.Office.Excel.Functions.SPG($A14, "IQ_EBITDA_MARGIN", I$3)</f>
        <v>5.0419999999999998</v>
      </c>
      <c r="J14" s="9" cm="1">
        <f t="array" ref="J14">_xll.SNL.Clients.Office.Excel.Functions.SPG($A14, "IQ_EBITDA_MARGIN", J$3)</f>
        <v>4.3449999999999998</v>
      </c>
    </row>
    <row r="15" spans="1:10" x14ac:dyDescent="0.3">
      <c r="A15" s="11" t="s">
        <v>1040</v>
      </c>
      <c r="B15" s="9" cm="1">
        <f t="array" ref="B15">_xll.SNL.Clients.Office.Excel.Functions.SPG($A15, "IQ_EBITDA_MARGIN", B$3)</f>
        <v>25.349</v>
      </c>
      <c r="C15" s="9" cm="1">
        <f t="array" ref="C15">_xll.SNL.Clients.Office.Excel.Functions.SPG($A15, "IQ_EBITDA_MARGIN", C$3)</f>
        <v>21.515000000000001</v>
      </c>
      <c r="D15" s="9" cm="1">
        <f t="array" ref="D15">_xll.SNL.Clients.Office.Excel.Functions.SPG($A15, "IQ_EBITDA_MARGIN", D$3)</f>
        <v>14.153</v>
      </c>
      <c r="E15" s="9" cm="1">
        <f t="array" ref="E15">_xll.SNL.Clients.Office.Excel.Functions.SPG($A15, "IQ_EBITDA_MARGIN", E$3)</f>
        <v>9.8070000000000004</v>
      </c>
      <c r="F15" s="9" cm="1">
        <f t="array" ref="F15">_xll.SNL.Clients.Office.Excel.Functions.SPG($A15, "IQ_EBITDA_MARGIN", F$3)</f>
        <v>4.9630000000000001</v>
      </c>
      <c r="G15" s="9" cm="1">
        <f t="array" ref="G15">_xll.SNL.Clients.Office.Excel.Functions.SPG($A15, "IQ_EBITDA_MARGIN", G$3)</f>
        <v>8.3620000000000001</v>
      </c>
      <c r="H15" s="9" cm="1">
        <f t="array" ref="H15">_xll.SNL.Clients.Office.Excel.Functions.SPG($A15, "IQ_EBITDA_MARGIN", H$3)</f>
        <v>2.46</v>
      </c>
      <c r="I15" s="9" cm="1">
        <f t="array" ref="I15">_xll.SNL.Clients.Office.Excel.Functions.SPG($A15, "IQ_EBITDA_MARGIN", I$3)</f>
        <v>3.7629999999999999</v>
      </c>
      <c r="J15" s="9" cm="1">
        <f t="array" ref="J15">_xll.SNL.Clients.Office.Excel.Functions.SPG($A15, "IQ_EBITDA_MARGIN", J$3)</f>
        <v>5.9550000000000001</v>
      </c>
    </row>
    <row r="16" spans="1:10" x14ac:dyDescent="0.3">
      <c r="A16" s="11" t="s">
        <v>1041</v>
      </c>
      <c r="B16" s="9" cm="1">
        <f t="array" ref="B16">_xll.SNL.Clients.Office.Excel.Functions.SPG($A16, "IQ_EBITDA_MARGIN", B$3)</f>
        <v>9.4390000000000001</v>
      </c>
      <c r="C16" s="9" cm="1">
        <f t="array" ref="C16">_xll.SNL.Clients.Office.Excel.Functions.SPG($A16, "IQ_EBITDA_MARGIN", C$3)</f>
        <v>9.4339999999999993</v>
      </c>
      <c r="D16" s="9" cm="1">
        <f t="array" ref="D16">_xll.SNL.Clients.Office.Excel.Functions.SPG($A16, "IQ_EBITDA_MARGIN", D$3)</f>
        <v>10.521000000000001</v>
      </c>
      <c r="E16" s="9" cm="1">
        <f t="array" ref="E16">_xll.SNL.Clients.Office.Excel.Functions.SPG($A16, "IQ_EBITDA_MARGIN", E$3)</f>
        <v>3.282</v>
      </c>
      <c r="F16" s="9" cm="1">
        <f t="array" ref="F16">_xll.SNL.Clients.Office.Excel.Functions.SPG($A16, "IQ_EBITDA_MARGIN", F$3)</f>
        <v>24.597999999999999</v>
      </c>
      <c r="G16" s="9" cm="1">
        <f t="array" ref="G16">_xll.SNL.Clients.Office.Excel.Functions.SPG($A16, "IQ_EBITDA_MARGIN", G$3)</f>
        <v>22.308</v>
      </c>
      <c r="H16" s="9" cm="1">
        <f t="array" ref="H16">_xll.SNL.Clients.Office.Excel.Functions.SPG($A16, "IQ_EBITDA_MARGIN", H$3)</f>
        <v>31.939</v>
      </c>
      <c r="I16" s="9" cm="1">
        <f t="array" ref="I16">_xll.SNL.Clients.Office.Excel.Functions.SPG($A16, "IQ_EBITDA_MARGIN", I$3)</f>
        <v>30.55</v>
      </c>
      <c r="J16" s="9" cm="1">
        <f t="array" ref="J16">_xll.SNL.Clients.Office.Excel.Functions.SPG($A16, "IQ_EBITDA_MARGIN", J$3)</f>
        <v>27.244</v>
      </c>
    </row>
    <row r="17" spans="1:10" x14ac:dyDescent="0.3">
      <c r="A17" s="11" t="s">
        <v>1042</v>
      </c>
      <c r="B17" s="9" cm="1">
        <f t="array" ref="B17">_xll.SNL.Clients.Office.Excel.Functions.SPG($A17, "IQ_EBITDA_MARGIN", B$3)</f>
        <v>31.158999999999999</v>
      </c>
      <c r="C17" s="9" cm="1">
        <f t="array" ref="C17">_xll.SNL.Clients.Office.Excel.Functions.SPG($A17, "IQ_EBITDA_MARGIN", C$3)</f>
        <v>28.92</v>
      </c>
      <c r="D17" s="9" cm="1">
        <f t="array" ref="D17">_xll.SNL.Clients.Office.Excel.Functions.SPG($A17, "IQ_EBITDA_MARGIN", D$3)</f>
        <v>29.960999999999999</v>
      </c>
      <c r="E17" s="9" cm="1">
        <f t="array" ref="E17">_xll.SNL.Clients.Office.Excel.Functions.SPG($A17, "IQ_EBITDA_MARGIN", E$3)</f>
        <v>28.068000000000001</v>
      </c>
      <c r="F17" s="9" cm="1">
        <f t="array" ref="F17">_xll.SNL.Clients.Office.Excel.Functions.SPG($A17, "IQ_EBITDA_MARGIN", F$3)</f>
        <v>28.986000000000001</v>
      </c>
      <c r="G17" s="9" cm="1">
        <f t="array" ref="G17">_xll.SNL.Clients.Office.Excel.Functions.SPG($A17, "IQ_EBITDA_MARGIN", G$3)</f>
        <v>26.545999999999999</v>
      </c>
      <c r="H17" s="9" cm="1">
        <f t="array" ref="H17">_xll.SNL.Clients.Office.Excel.Functions.SPG($A17, "IQ_EBITDA_MARGIN", H$3)</f>
        <v>27.138000000000002</v>
      </c>
      <c r="I17" s="9" cm="1">
        <f t="array" ref="I17">_xll.SNL.Clients.Office.Excel.Functions.SPG($A17, "IQ_EBITDA_MARGIN", I$3)</f>
        <v>22.16</v>
      </c>
      <c r="J17" s="9" cm="1">
        <f t="array" ref="J17">_xll.SNL.Clients.Office.Excel.Functions.SPG($A17, "IQ_EBITDA_MARGIN", J$3)</f>
        <v>20.039000000000001</v>
      </c>
    </row>
    <row r="18" spans="1:10" x14ac:dyDescent="0.3">
      <c r="A18" s="11" t="s">
        <v>1043</v>
      </c>
      <c r="B18" s="9" t="str" cm="1">
        <f t="array" ref="B18">_xll.SNL.Clients.Office.Excel.Functions.SPG($A18, "IQ_EBITDA_MARGIN", B$3)</f>
        <v>NA</v>
      </c>
      <c r="C18" s="9" t="str" cm="1">
        <f t="array" ref="C18">_xll.SNL.Clients.Office.Excel.Functions.SPG($A18, "IQ_EBITDA_MARGIN", C$3)</f>
        <v>NA</v>
      </c>
      <c r="D18" s="9" t="str" cm="1">
        <f t="array" ref="D18">_xll.SNL.Clients.Office.Excel.Functions.SPG($A18, "IQ_EBITDA_MARGIN", D$3)</f>
        <v>NA</v>
      </c>
      <c r="E18" s="9" t="str" cm="1">
        <f t="array" ref="E18">_xll.SNL.Clients.Office.Excel.Functions.SPG($A18, "IQ_EBITDA_MARGIN", E$3)</f>
        <v>NA</v>
      </c>
      <c r="F18" s="9" t="str" cm="1">
        <f t="array" ref="F18">_xll.SNL.Clients.Office.Excel.Functions.SPG($A18, "IQ_EBITDA_MARGIN", F$3)</f>
        <v>NA</v>
      </c>
      <c r="G18" s="9" t="str" cm="1">
        <f t="array" ref="G18">_xll.SNL.Clients.Office.Excel.Functions.SPG($A18, "IQ_EBITDA_MARGIN", G$3)</f>
        <v>NA</v>
      </c>
      <c r="H18" s="9" t="str" cm="1">
        <f t="array" ref="H18">_xll.SNL.Clients.Office.Excel.Functions.SPG($A18, "IQ_EBITDA_MARGIN", H$3)</f>
        <v>NA</v>
      </c>
      <c r="I18" s="9" t="str" cm="1">
        <f t="array" ref="I18">_xll.SNL.Clients.Office.Excel.Functions.SPG($A18, "IQ_EBITDA_MARGIN", I$3)</f>
        <v>NA</v>
      </c>
      <c r="J18" s="9" t="str" cm="1">
        <f t="array" ref="J18">_xll.SNL.Clients.Office.Excel.Functions.SPG($A18, "IQ_EBITDA_MARGIN", J$3)</f>
        <v>NA</v>
      </c>
    </row>
    <row r="19" spans="1:10" x14ac:dyDescent="0.3">
      <c r="A19" s="11" t="s">
        <v>1044</v>
      </c>
      <c r="B19" s="9" cm="1">
        <f t="array" ref="B19">_xll.SNL.Clients.Office.Excel.Functions.SPG($A19, "IQ_EBITDA_MARGIN", B$3)</f>
        <v>11.25</v>
      </c>
      <c r="C19" s="9" cm="1">
        <f t="array" ref="C19">_xll.SNL.Clients.Office.Excel.Functions.SPG($A19, "IQ_EBITDA_MARGIN", C$3)</f>
        <v>8.8409999999999993</v>
      </c>
      <c r="D19" s="9" cm="1">
        <f t="array" ref="D19">_xll.SNL.Clients.Office.Excel.Functions.SPG($A19, "IQ_EBITDA_MARGIN", D$3)</f>
        <v>9.16</v>
      </c>
      <c r="E19" s="9" cm="1">
        <f t="array" ref="E19">_xll.SNL.Clients.Office.Excel.Functions.SPG($A19, "IQ_EBITDA_MARGIN", E$3)</f>
        <v>11.920999999999999</v>
      </c>
      <c r="F19" s="9" cm="1">
        <f t="array" ref="F19">_xll.SNL.Clients.Office.Excel.Functions.SPG($A19, "IQ_EBITDA_MARGIN", F$3)</f>
        <v>10.224</v>
      </c>
      <c r="G19" s="9" cm="1">
        <f t="array" ref="G19">_xll.SNL.Clients.Office.Excel.Functions.SPG($A19, "IQ_EBITDA_MARGIN", G$3)</f>
        <v>9.0090000000000003</v>
      </c>
      <c r="H19" s="9" cm="1">
        <f t="array" ref="H19">_xll.SNL.Clients.Office.Excel.Functions.SPG($A19, "IQ_EBITDA_MARGIN", H$3)</f>
        <v>9.5739999999999998</v>
      </c>
      <c r="I19" s="9" cm="1">
        <f t="array" ref="I19">_xll.SNL.Clients.Office.Excel.Functions.SPG($A19, "IQ_EBITDA_MARGIN", I$3)</f>
        <v>11.474</v>
      </c>
      <c r="J19" s="9" cm="1">
        <f t="array" ref="J19">_xll.SNL.Clients.Office.Excel.Functions.SPG($A19, "IQ_EBITDA_MARGIN", J$3)</f>
        <v>8.77</v>
      </c>
    </row>
    <row r="20" spans="1:10" x14ac:dyDescent="0.3">
      <c r="A20" s="11" t="s">
        <v>1045</v>
      </c>
      <c r="B20" s="9" cm="1">
        <f t="array" ref="B20">_xll.SNL.Clients.Office.Excel.Functions.SPG($A20, "IQ_EBITDA_MARGIN", B$3)</f>
        <v>2.2229999999999999</v>
      </c>
      <c r="C20" s="9" cm="1">
        <f t="array" ref="C20">_xll.SNL.Clients.Office.Excel.Functions.SPG($A20, "IQ_EBITDA_MARGIN", C$3)</f>
        <v>12.972</v>
      </c>
      <c r="D20" s="9" cm="1">
        <f t="array" ref="D20">_xll.SNL.Clients.Office.Excel.Functions.SPG($A20, "IQ_EBITDA_MARGIN", D$3)</f>
        <v>10.170999999999999</v>
      </c>
      <c r="E20" s="9" cm="1">
        <f t="array" ref="E20">_xll.SNL.Clients.Office.Excel.Functions.SPG($A20, "IQ_EBITDA_MARGIN", E$3)</f>
        <v>13.13</v>
      </c>
      <c r="F20" s="9" cm="1">
        <f t="array" ref="F20">_xll.SNL.Clients.Office.Excel.Functions.SPG($A20, "IQ_EBITDA_MARGIN", F$3)</f>
        <v>4.5430000000000001</v>
      </c>
      <c r="G20" s="9" cm="1">
        <f t="array" ref="G20">_xll.SNL.Clients.Office.Excel.Functions.SPG($A20, "IQ_EBITDA_MARGIN", G$3)</f>
        <v>9.3710000000000004</v>
      </c>
      <c r="H20" s="9" cm="1">
        <f t="array" ref="H20">_xll.SNL.Clients.Office.Excel.Functions.SPG($A20, "IQ_EBITDA_MARGIN", H$3)</f>
        <v>10.903</v>
      </c>
      <c r="I20" s="9" cm="1">
        <f t="array" ref="I20">_xll.SNL.Clients.Office.Excel.Functions.SPG($A20, "IQ_EBITDA_MARGIN", I$3)</f>
        <v>18.925999999999998</v>
      </c>
      <c r="J20" s="9" cm="1">
        <f t="array" ref="J20">_xll.SNL.Clients.Office.Excel.Functions.SPG($A20, "IQ_EBITDA_MARGIN", J$3)</f>
        <v>7.7530000000000001</v>
      </c>
    </row>
    <row r="21" spans="1:10" x14ac:dyDescent="0.3">
      <c r="A21" s="11" t="s">
        <v>1046</v>
      </c>
      <c r="B21" s="9" cm="1">
        <f t="array" ref="B21">_xll.SNL.Clients.Office.Excel.Functions.SPG($A21, "IQ_EBITDA_MARGIN", B$3)</f>
        <v>13.311</v>
      </c>
      <c r="C21" s="9" cm="1">
        <f t="array" ref="C21">_xll.SNL.Clients.Office.Excel.Functions.SPG($A21, "IQ_EBITDA_MARGIN", C$3)</f>
        <v>18.155999999999999</v>
      </c>
      <c r="D21" s="9" cm="1">
        <f t="array" ref="D21">_xll.SNL.Clients.Office.Excel.Functions.SPG($A21, "IQ_EBITDA_MARGIN", D$3)</f>
        <v>12.009</v>
      </c>
      <c r="E21" s="9" cm="1">
        <f t="array" ref="E21">_xll.SNL.Clients.Office.Excel.Functions.SPG($A21, "IQ_EBITDA_MARGIN", E$3)</f>
        <v>17.707999999999998</v>
      </c>
      <c r="F21" s="9" cm="1">
        <f t="array" ref="F21">_xll.SNL.Clients.Office.Excel.Functions.SPG($A21, "IQ_EBITDA_MARGIN", F$3)</f>
        <v>18.908000000000001</v>
      </c>
      <c r="G21" s="9" cm="1">
        <f t="array" ref="G21">_xll.SNL.Clients.Office.Excel.Functions.SPG($A21, "IQ_EBITDA_MARGIN", G$3)</f>
        <v>19.768999999999998</v>
      </c>
      <c r="H21" s="9" cm="1">
        <f t="array" ref="H21">_xll.SNL.Clients.Office.Excel.Functions.SPG($A21, "IQ_EBITDA_MARGIN", H$3)</f>
        <v>13.042999999999999</v>
      </c>
      <c r="I21" s="9" cm="1">
        <f t="array" ref="I21">_xll.SNL.Clients.Office.Excel.Functions.SPG($A21, "IQ_EBITDA_MARGIN", I$3)</f>
        <v>17.439</v>
      </c>
      <c r="J21" s="9" cm="1">
        <f t="array" ref="J21">_xll.SNL.Clients.Office.Excel.Functions.SPG($A21, "IQ_EBITDA_MARGIN", J$3)</f>
        <v>18.419</v>
      </c>
    </row>
    <row r="22" spans="1:10" x14ac:dyDescent="0.3">
      <c r="A22" s="11" t="s">
        <v>1047</v>
      </c>
      <c r="B22" s="9" cm="1">
        <f t="array" ref="B22">_xll.SNL.Clients.Office.Excel.Functions.SPG($A22, "IQ_EBITDA_MARGIN", B$3)</f>
        <v>50.892000000000003</v>
      </c>
      <c r="C22" s="9" cm="1">
        <f t="array" ref="C22">_xll.SNL.Clients.Office.Excel.Functions.SPG($A22, "IQ_EBITDA_MARGIN", C$3)</f>
        <v>52.585000000000001</v>
      </c>
      <c r="D22" s="9" cm="1">
        <f t="array" ref="D22">_xll.SNL.Clients.Office.Excel.Functions.SPG($A22, "IQ_EBITDA_MARGIN", D$3)</f>
        <v>49.05</v>
      </c>
      <c r="E22" s="9" cm="1">
        <f t="array" ref="E22">_xll.SNL.Clients.Office.Excel.Functions.SPG($A22, "IQ_EBITDA_MARGIN", E$3)</f>
        <v>51.054000000000002</v>
      </c>
      <c r="F22" s="9" cm="1">
        <f t="array" ref="F22">_xll.SNL.Clients.Office.Excel.Functions.SPG($A22, "IQ_EBITDA_MARGIN", F$3)</f>
        <v>49.631999999999998</v>
      </c>
      <c r="G22" s="9" cm="1">
        <f t="array" ref="G22">_xll.SNL.Clients.Office.Excel.Functions.SPG($A22, "IQ_EBITDA_MARGIN", G$3)</f>
        <v>51.682000000000002</v>
      </c>
      <c r="H22" s="9" cm="1">
        <f t="array" ref="H22">_xll.SNL.Clients.Office.Excel.Functions.SPG($A22, "IQ_EBITDA_MARGIN", H$3)</f>
        <v>47.744</v>
      </c>
      <c r="I22" s="9" cm="1">
        <f t="array" ref="I22">_xll.SNL.Clients.Office.Excel.Functions.SPG($A22, "IQ_EBITDA_MARGIN", I$3)</f>
        <v>49.935000000000002</v>
      </c>
      <c r="J22" s="9" cm="1">
        <f t="array" ref="J22">_xll.SNL.Clients.Office.Excel.Functions.SPG($A22, "IQ_EBITDA_MARGIN", J$3)</f>
        <v>49.334000000000003</v>
      </c>
    </row>
    <row r="23" spans="1:10" x14ac:dyDescent="0.3">
      <c r="A23" s="11" t="s">
        <v>1048</v>
      </c>
      <c r="B23" s="9" cm="1">
        <f t="array" ref="B23">_xll.SNL.Clients.Office.Excel.Functions.SPG($A23, "IQ_EBITDA_MARGIN", B$3)</f>
        <v>14.022</v>
      </c>
      <c r="C23" s="9" cm="1">
        <f t="array" ref="C23">_xll.SNL.Clients.Office.Excel.Functions.SPG($A23, "IQ_EBITDA_MARGIN", C$3)</f>
        <v>17.419</v>
      </c>
      <c r="D23" s="9" cm="1">
        <f t="array" ref="D23">_xll.SNL.Clients.Office.Excel.Functions.SPG($A23, "IQ_EBITDA_MARGIN", D$3)</f>
        <v>16.116</v>
      </c>
      <c r="E23" s="9" cm="1">
        <f t="array" ref="E23">_xll.SNL.Clients.Office.Excel.Functions.SPG($A23, "IQ_EBITDA_MARGIN", E$3)</f>
        <v>15.842000000000001</v>
      </c>
      <c r="F23" s="9" cm="1">
        <f t="array" ref="F23">_xll.SNL.Clients.Office.Excel.Functions.SPG($A23, "IQ_EBITDA_MARGIN", F$3)</f>
        <v>15.973000000000001</v>
      </c>
      <c r="G23" s="9" cm="1">
        <f t="array" ref="G23">_xll.SNL.Clients.Office.Excel.Functions.SPG($A23, "IQ_EBITDA_MARGIN", G$3)</f>
        <v>18.119</v>
      </c>
      <c r="H23" s="9" cm="1">
        <f t="array" ref="H23">_xll.SNL.Clients.Office.Excel.Functions.SPG($A23, "IQ_EBITDA_MARGIN", H$3)</f>
        <v>17.794</v>
      </c>
      <c r="I23" s="9" cm="1">
        <f t="array" ref="I23">_xll.SNL.Clients.Office.Excel.Functions.SPG($A23, "IQ_EBITDA_MARGIN", I$3)</f>
        <v>16.052</v>
      </c>
      <c r="J23" s="9" cm="1">
        <f t="array" ref="J23">_xll.SNL.Clients.Office.Excel.Functions.SPG($A23, "IQ_EBITDA_MARGIN", J$3)</f>
        <v>15.308999999999999</v>
      </c>
    </row>
    <row r="24" spans="1:10" x14ac:dyDescent="0.3">
      <c r="A24" s="11" t="s">
        <v>1049</v>
      </c>
      <c r="B24" s="9" t="str" cm="1">
        <f t="array" ref="B24">_xll.SNL.Clients.Office.Excel.Functions.SPG($A24, "IQ_EBITDA_MARGIN", B$3)</f>
        <v>NA</v>
      </c>
      <c r="C24" s="9" t="str" cm="1">
        <f t="array" ref="C24">_xll.SNL.Clients.Office.Excel.Functions.SPG($A24, "IQ_EBITDA_MARGIN", C$3)</f>
        <v>NA</v>
      </c>
      <c r="D24" s="9" t="str" cm="1">
        <f t="array" ref="D24">_xll.SNL.Clients.Office.Excel.Functions.SPG($A24, "IQ_EBITDA_MARGIN", D$3)</f>
        <v>NA</v>
      </c>
      <c r="E24" s="9" t="str" cm="1">
        <f t="array" ref="E24">_xll.SNL.Clients.Office.Excel.Functions.SPG($A24, "IQ_EBITDA_MARGIN", E$3)</f>
        <v>NA</v>
      </c>
      <c r="F24" s="9" t="str" cm="1">
        <f t="array" ref="F24">_xll.SNL.Clients.Office.Excel.Functions.SPG($A24, "IQ_EBITDA_MARGIN", F$3)</f>
        <v>NA</v>
      </c>
      <c r="G24" s="9" t="str" cm="1">
        <f t="array" ref="G24">_xll.SNL.Clients.Office.Excel.Functions.SPG($A24, "IQ_EBITDA_MARGIN", G$3)</f>
        <v>NA</v>
      </c>
      <c r="H24" s="9" t="str" cm="1">
        <f t="array" ref="H24">_xll.SNL.Clients.Office.Excel.Functions.SPG($A24, "IQ_EBITDA_MARGIN", H$3)</f>
        <v>NA</v>
      </c>
      <c r="I24" s="9" t="str" cm="1">
        <f t="array" ref="I24">_xll.SNL.Clients.Office.Excel.Functions.SPG($A24, "IQ_EBITDA_MARGIN", I$3)</f>
        <v>NA</v>
      </c>
      <c r="J24" s="9" t="str" cm="1">
        <f t="array" ref="J24">_xll.SNL.Clients.Office.Excel.Functions.SPG($A24, "IQ_EBITDA_MARGIN", J$3)</f>
        <v>NA</v>
      </c>
    </row>
    <row r="25" spans="1:10" x14ac:dyDescent="0.3">
      <c r="A25" s="11" t="s">
        <v>1050</v>
      </c>
      <c r="B25" s="9" cm="1">
        <f t="array" ref="B25">_xll.SNL.Clients.Office.Excel.Functions.SPG($A25, "IQ_EBITDA_MARGIN", B$3)</f>
        <v>73.997</v>
      </c>
      <c r="C25" s="9" cm="1">
        <f t="array" ref="C25">_xll.SNL.Clients.Office.Excel.Functions.SPG($A25, "IQ_EBITDA_MARGIN", C$3)</f>
        <v>74.739999999999995</v>
      </c>
      <c r="D25" s="9" cm="1">
        <f t="array" ref="D25">_xll.SNL.Clients.Office.Excel.Functions.SPG($A25, "IQ_EBITDA_MARGIN", D$3)</f>
        <v>73.915999999999997</v>
      </c>
      <c r="E25" s="9" cm="1">
        <f t="array" ref="E25">_xll.SNL.Clients.Office.Excel.Functions.SPG($A25, "IQ_EBITDA_MARGIN", E$3)</f>
        <v>72.852000000000004</v>
      </c>
      <c r="F25" s="9" cm="1">
        <f t="array" ref="F25">_xll.SNL.Clients.Office.Excel.Functions.SPG($A25, "IQ_EBITDA_MARGIN", F$3)</f>
        <v>74.501000000000005</v>
      </c>
      <c r="G25" s="9" cm="1">
        <f t="array" ref="G25">_xll.SNL.Clients.Office.Excel.Functions.SPG($A25, "IQ_EBITDA_MARGIN", G$3)</f>
        <v>75.013999999999996</v>
      </c>
      <c r="H25" s="9" cm="1">
        <f t="array" ref="H25">_xll.SNL.Clients.Office.Excel.Functions.SPG($A25, "IQ_EBITDA_MARGIN", H$3)</f>
        <v>75.037999999999997</v>
      </c>
      <c r="I25" s="9" cm="1">
        <f t="array" ref="I25">_xll.SNL.Clients.Office.Excel.Functions.SPG($A25, "IQ_EBITDA_MARGIN", I$3)</f>
        <v>74.027000000000001</v>
      </c>
      <c r="J25" s="9" cm="1">
        <f t="array" ref="J25">_xll.SNL.Clients.Office.Excel.Functions.SPG($A25, "IQ_EBITDA_MARGIN", J$3)</f>
        <v>72.528999999999996</v>
      </c>
    </row>
    <row r="26" spans="1:10" x14ac:dyDescent="0.3">
      <c r="A26" s="11" t="s">
        <v>1051</v>
      </c>
      <c r="B26" s="9" cm="1">
        <f t="array" ref="B26">_xll.SNL.Clients.Office.Excel.Functions.SPG($A26, "IQ_EBITDA_MARGIN", B$3)</f>
        <v>32.613</v>
      </c>
      <c r="C26" s="9" cm="1">
        <f t="array" ref="C26">_xll.SNL.Clients.Office.Excel.Functions.SPG($A26, "IQ_EBITDA_MARGIN", C$3)</f>
        <v>24.004999999999999</v>
      </c>
      <c r="D26" s="9" cm="1">
        <f t="array" ref="D26">_xll.SNL.Clients.Office.Excel.Functions.SPG($A26, "IQ_EBITDA_MARGIN", D$3)</f>
        <v>17.068999999999999</v>
      </c>
      <c r="E26" s="9" cm="1">
        <f t="array" ref="E26">_xll.SNL.Clients.Office.Excel.Functions.SPG($A26, "IQ_EBITDA_MARGIN", E$3)</f>
        <v>11.522</v>
      </c>
      <c r="F26" s="9" cm="1">
        <f t="array" ref="F26">_xll.SNL.Clients.Office.Excel.Functions.SPG($A26, "IQ_EBITDA_MARGIN", F$3)</f>
        <v>22.277000000000001</v>
      </c>
      <c r="G26" s="9" cm="1">
        <f t="array" ref="G26">_xll.SNL.Clients.Office.Excel.Functions.SPG($A26, "IQ_EBITDA_MARGIN", G$3)</f>
        <v>29.841000000000001</v>
      </c>
      <c r="H26" s="9" cm="1">
        <f t="array" ref="H26">_xll.SNL.Clients.Office.Excel.Functions.SPG($A26, "IQ_EBITDA_MARGIN", H$3)</f>
        <v>23.28</v>
      </c>
      <c r="I26" s="9" cm="1">
        <f t="array" ref="I26">_xll.SNL.Clients.Office.Excel.Functions.SPG($A26, "IQ_EBITDA_MARGIN", I$3)</f>
        <v>11.052</v>
      </c>
      <c r="J26" s="9" cm="1">
        <f t="array" ref="J26">_xll.SNL.Clients.Office.Excel.Functions.SPG($A26, "IQ_EBITDA_MARGIN", J$3)</f>
        <v>42.755000000000003</v>
      </c>
    </row>
    <row r="27" spans="1:10" x14ac:dyDescent="0.3">
      <c r="A27" s="11" t="s">
        <v>1052</v>
      </c>
      <c r="B27" s="9" cm="1">
        <f t="array" ref="B27">_xll.SNL.Clients.Office.Excel.Functions.SPG($A27, "IQ_EBITDA_MARGIN", B$3)</f>
        <v>18.390999999999998</v>
      </c>
      <c r="C27" s="9" cm="1">
        <f t="array" ref="C27">_xll.SNL.Clients.Office.Excel.Functions.SPG($A27, "IQ_EBITDA_MARGIN", C$3)</f>
        <v>12.885999999999999</v>
      </c>
      <c r="D27" s="9" cm="1">
        <f t="array" ref="D27">_xll.SNL.Clients.Office.Excel.Functions.SPG($A27, "IQ_EBITDA_MARGIN", D$3)</f>
        <v>21.231000000000002</v>
      </c>
      <c r="E27" s="9" cm="1">
        <f t="array" ref="E27">_xll.SNL.Clients.Office.Excel.Functions.SPG($A27, "IQ_EBITDA_MARGIN", E$3)</f>
        <v>17.745999999999999</v>
      </c>
      <c r="F27" s="9" cm="1">
        <f t="array" ref="F27">_xll.SNL.Clients.Office.Excel.Functions.SPG($A27, "IQ_EBITDA_MARGIN", F$3)</f>
        <v>20.968</v>
      </c>
      <c r="G27" s="9" cm="1">
        <f t="array" ref="G27">_xll.SNL.Clients.Office.Excel.Functions.SPG($A27, "IQ_EBITDA_MARGIN", G$3)</f>
        <v>26.494</v>
      </c>
      <c r="H27" s="9" cm="1">
        <f t="array" ref="H27">_xll.SNL.Clients.Office.Excel.Functions.SPG($A27, "IQ_EBITDA_MARGIN", H$3)</f>
        <v>1.5189999999999999</v>
      </c>
      <c r="I27" s="9" cm="1">
        <f t="array" ref="I27">_xll.SNL.Clients.Office.Excel.Functions.SPG($A27, "IQ_EBITDA_MARGIN", I$3)</f>
        <v>0.42099999999999999</v>
      </c>
      <c r="J27" s="9" cm="1">
        <f t="array" ref="J27">_xll.SNL.Clients.Office.Excel.Functions.SPG($A27, "IQ_EBITDA_MARGIN", J$3)</f>
        <v>-18.731000000000002</v>
      </c>
    </row>
    <row r="28" spans="1:10" x14ac:dyDescent="0.3">
      <c r="A28" s="11" t="s">
        <v>1053</v>
      </c>
      <c r="B28" s="9" cm="1">
        <f t="array" ref="B28">_xll.SNL.Clients.Office.Excel.Functions.SPG($A28, "IQ_EBITDA_MARGIN", B$3)</f>
        <v>12.539</v>
      </c>
      <c r="C28" s="9" cm="1">
        <f t="array" ref="C28">_xll.SNL.Clients.Office.Excel.Functions.SPG($A28, "IQ_EBITDA_MARGIN", C$3)</f>
        <v>12.519</v>
      </c>
      <c r="D28" s="9" cm="1">
        <f t="array" ref="D28">_xll.SNL.Clients.Office.Excel.Functions.SPG($A28, "IQ_EBITDA_MARGIN", D$3)</f>
        <v>11.526</v>
      </c>
      <c r="E28" s="9" cm="1">
        <f t="array" ref="E28">_xll.SNL.Clients.Office.Excel.Functions.SPG($A28, "IQ_EBITDA_MARGIN", E$3)</f>
        <v>13.138</v>
      </c>
      <c r="F28" s="9" cm="1">
        <f t="array" ref="F28">_xll.SNL.Clients.Office.Excel.Functions.SPG($A28, "IQ_EBITDA_MARGIN", F$3)</f>
        <v>11.683</v>
      </c>
      <c r="G28" s="9" cm="1">
        <f t="array" ref="G28">_xll.SNL.Clients.Office.Excel.Functions.SPG($A28, "IQ_EBITDA_MARGIN", G$3)</f>
        <v>11.871</v>
      </c>
      <c r="H28" s="9" cm="1">
        <f t="array" ref="H28">_xll.SNL.Clients.Office.Excel.Functions.SPG($A28, "IQ_EBITDA_MARGIN", H$3)</f>
        <v>12.214</v>
      </c>
      <c r="I28" s="9" cm="1">
        <f t="array" ref="I28">_xll.SNL.Clients.Office.Excel.Functions.SPG($A28, "IQ_EBITDA_MARGIN", I$3)</f>
        <v>12.09</v>
      </c>
      <c r="J28" s="9" cm="1">
        <f t="array" ref="J28">_xll.SNL.Clients.Office.Excel.Functions.SPG($A28, "IQ_EBITDA_MARGIN", J$3)</f>
        <v>12.374000000000001</v>
      </c>
    </row>
    <row r="29" spans="1:10" x14ac:dyDescent="0.3">
      <c r="A29" s="11" t="s">
        <v>1054</v>
      </c>
      <c r="B29" s="9" cm="1">
        <f t="array" ref="B29">_xll.SNL.Clients.Office.Excel.Functions.SPG($A29, "IQ_EBITDA_MARGIN", B$3)</f>
        <v>20.445</v>
      </c>
      <c r="C29" s="9" cm="1">
        <f t="array" ref="C29">_xll.SNL.Clients.Office.Excel.Functions.SPG($A29, "IQ_EBITDA_MARGIN", C$3)</f>
        <v>22.233000000000001</v>
      </c>
      <c r="D29" s="9" cm="1">
        <f t="array" ref="D29">_xll.SNL.Clients.Office.Excel.Functions.SPG($A29, "IQ_EBITDA_MARGIN", D$3)</f>
        <v>23.03</v>
      </c>
      <c r="E29" s="9" cm="1">
        <f t="array" ref="E29">_xll.SNL.Clients.Office.Excel.Functions.SPG($A29, "IQ_EBITDA_MARGIN", E$3)</f>
        <v>21.645</v>
      </c>
      <c r="F29" s="9" cm="1">
        <f t="array" ref="F29">_xll.SNL.Clients.Office.Excel.Functions.SPG($A29, "IQ_EBITDA_MARGIN", F$3)</f>
        <v>19.681999999999999</v>
      </c>
      <c r="G29" s="9" cm="1">
        <f t="array" ref="G29">_xll.SNL.Clients.Office.Excel.Functions.SPG($A29, "IQ_EBITDA_MARGIN", G$3)</f>
        <v>20.814</v>
      </c>
      <c r="H29" s="9" cm="1">
        <f t="array" ref="H29">_xll.SNL.Clients.Office.Excel.Functions.SPG($A29, "IQ_EBITDA_MARGIN", H$3)</f>
        <v>21.109000000000002</v>
      </c>
      <c r="I29" s="9" cm="1">
        <f t="array" ref="I29">_xll.SNL.Clients.Office.Excel.Functions.SPG($A29, "IQ_EBITDA_MARGIN", I$3)</f>
        <v>20.215</v>
      </c>
      <c r="J29" s="9" cm="1">
        <f t="array" ref="J29">_xll.SNL.Clients.Office.Excel.Functions.SPG($A29, "IQ_EBITDA_MARGIN", J$3)</f>
        <v>18.059000000000001</v>
      </c>
    </row>
    <row r="30" spans="1:10" x14ac:dyDescent="0.3">
      <c r="A30" s="11" t="s">
        <v>1055</v>
      </c>
      <c r="B30" s="9" cm="1">
        <f t="array" ref="B30">_xll.SNL.Clients.Office.Excel.Functions.SPG($A30, "IQ_EBITDA_MARGIN", B$3)</f>
        <v>6.806</v>
      </c>
      <c r="C30" s="9" cm="1">
        <f t="array" ref="C30">_xll.SNL.Clients.Office.Excel.Functions.SPG($A30, "IQ_EBITDA_MARGIN", C$3)</f>
        <v>7.5039999999999996</v>
      </c>
      <c r="D30" s="9" cm="1">
        <f t="array" ref="D30">_xll.SNL.Clients.Office.Excel.Functions.SPG($A30, "IQ_EBITDA_MARGIN", D$3)</f>
        <v>7.3029999999999999</v>
      </c>
      <c r="E30" s="9" cm="1">
        <f t="array" ref="E30">_xll.SNL.Clients.Office.Excel.Functions.SPG($A30, "IQ_EBITDA_MARGIN", E$3)</f>
        <v>6.1660000000000004</v>
      </c>
      <c r="F30" s="9" cm="1">
        <f t="array" ref="F30">_xll.SNL.Clients.Office.Excel.Functions.SPG($A30, "IQ_EBITDA_MARGIN", F$3)</f>
        <v>6.3860000000000001</v>
      </c>
      <c r="G30" s="9" cm="1">
        <f t="array" ref="G30">_xll.SNL.Clients.Office.Excel.Functions.SPG($A30, "IQ_EBITDA_MARGIN", G$3)</f>
        <v>6.6360000000000001</v>
      </c>
      <c r="H30" s="9" cm="1">
        <f t="array" ref="H30">_xll.SNL.Clients.Office.Excel.Functions.SPG($A30, "IQ_EBITDA_MARGIN", H$3)</f>
        <v>8.8000000000000007</v>
      </c>
      <c r="I30" s="9" cm="1">
        <f t="array" ref="I30">_xll.SNL.Clients.Office.Excel.Functions.SPG($A30, "IQ_EBITDA_MARGIN", I$3)</f>
        <v>5.7690000000000001</v>
      </c>
      <c r="J30" s="9" cm="1">
        <f t="array" ref="J30">_xll.SNL.Clients.Office.Excel.Functions.SPG($A30, "IQ_EBITDA_MARGIN", J$3)</f>
        <v>5.8529999999999998</v>
      </c>
    </row>
    <row r="31" spans="1:10" x14ac:dyDescent="0.3">
      <c r="A31" s="11" t="s">
        <v>1056</v>
      </c>
      <c r="B31" s="9" cm="1">
        <f t="array" ref="B31">_xll.SNL.Clients.Office.Excel.Functions.SPG($A31, "IQ_EBITDA_MARGIN", B$3)</f>
        <v>3.008</v>
      </c>
      <c r="C31" s="9" cm="1">
        <f t="array" ref="C31">_xll.SNL.Clients.Office.Excel.Functions.SPG($A31, "IQ_EBITDA_MARGIN", C$3)</f>
        <v>4.2750000000000004</v>
      </c>
      <c r="D31" s="9" cm="1">
        <f t="array" ref="D31">_xll.SNL.Clients.Office.Excel.Functions.SPG($A31, "IQ_EBITDA_MARGIN", D$3)</f>
        <v>3.6259999999999999</v>
      </c>
      <c r="E31" s="9" cm="1">
        <f t="array" ref="E31">_xll.SNL.Clients.Office.Excel.Functions.SPG($A31, "IQ_EBITDA_MARGIN", E$3)</f>
        <v>4.2489999999999997</v>
      </c>
      <c r="F31" s="9" cm="1">
        <f t="array" ref="F31">_xll.SNL.Clients.Office.Excel.Functions.SPG($A31, "IQ_EBITDA_MARGIN", F$3)</f>
        <v>3.3170000000000002</v>
      </c>
      <c r="G31" s="9" cm="1">
        <f t="array" ref="G31">_xll.SNL.Clients.Office.Excel.Functions.SPG($A31, "IQ_EBITDA_MARGIN", G$3)</f>
        <v>5.173</v>
      </c>
      <c r="H31" s="9" cm="1">
        <f t="array" ref="H31">_xll.SNL.Clients.Office.Excel.Functions.SPG($A31, "IQ_EBITDA_MARGIN", H$3)</f>
        <v>4.0410000000000004</v>
      </c>
      <c r="I31" s="9" cm="1">
        <f t="array" ref="I31">_xll.SNL.Clients.Office.Excel.Functions.SPG($A31, "IQ_EBITDA_MARGIN", I$3)</f>
        <v>5.2249999999999996</v>
      </c>
      <c r="J31" s="9" cm="1">
        <f t="array" ref="J31">_xll.SNL.Clients.Office.Excel.Functions.SPG($A31, "IQ_EBITDA_MARGIN", J$3)</f>
        <v>5.37</v>
      </c>
    </row>
    <row r="32" spans="1:10" x14ac:dyDescent="0.3">
      <c r="A32" s="11" t="s">
        <v>1057</v>
      </c>
      <c r="B32" s="9" cm="1">
        <f t="array" ref="B32">_xll.SNL.Clients.Office.Excel.Functions.SPG($A32, "IQ_EBITDA_MARGIN", B$3)</f>
        <v>7.4560000000000004</v>
      </c>
      <c r="C32" s="9" cm="1">
        <f t="array" ref="C32">_xll.SNL.Clients.Office.Excel.Functions.SPG($A32, "IQ_EBITDA_MARGIN", C$3)</f>
        <v>9.7970000000000006</v>
      </c>
      <c r="D32" s="9" cm="1">
        <f t="array" ref="D32">_xll.SNL.Clients.Office.Excel.Functions.SPG($A32, "IQ_EBITDA_MARGIN", D$3)</f>
        <v>9.5250000000000004</v>
      </c>
      <c r="E32" s="9" cm="1">
        <f t="array" ref="E32">_xll.SNL.Clients.Office.Excel.Functions.SPG($A32, "IQ_EBITDA_MARGIN", E$3)</f>
        <v>10.138</v>
      </c>
      <c r="F32" s="9" cm="1">
        <f t="array" ref="F32">_xll.SNL.Clients.Office.Excel.Functions.SPG($A32, "IQ_EBITDA_MARGIN", F$3)</f>
        <v>9.0939999999999994</v>
      </c>
      <c r="G32" s="9" cm="1">
        <f t="array" ref="G32">_xll.SNL.Clients.Office.Excel.Functions.SPG($A32, "IQ_EBITDA_MARGIN", G$3)</f>
        <v>10.092000000000001</v>
      </c>
      <c r="H32" s="9" cm="1">
        <f t="array" ref="H32">_xll.SNL.Clients.Office.Excel.Functions.SPG($A32, "IQ_EBITDA_MARGIN", H$3)</f>
        <v>11.048999999999999</v>
      </c>
      <c r="I32" s="9" cm="1">
        <f t="array" ref="I32">_xll.SNL.Clients.Office.Excel.Functions.SPG($A32, "IQ_EBITDA_MARGIN", I$3)</f>
        <v>10.859</v>
      </c>
      <c r="J32" s="9" cm="1">
        <f t="array" ref="J32">_xll.SNL.Clients.Office.Excel.Functions.SPG($A32, "IQ_EBITDA_MARGIN", J$3)</f>
        <v>9.6649999999999991</v>
      </c>
    </row>
    <row r="33" spans="1:10" x14ac:dyDescent="0.3">
      <c r="A33" s="11" t="s">
        <v>1058</v>
      </c>
      <c r="B33" s="9" cm="1">
        <f t="array" ref="B33">_xll.SNL.Clients.Office.Excel.Functions.SPG($A33, "IQ_EBITDA_MARGIN", B$3)</f>
        <v>16.492999999999999</v>
      </c>
      <c r="C33" s="9" cm="1">
        <f t="array" ref="C33">_xll.SNL.Clients.Office.Excel.Functions.SPG($A33, "IQ_EBITDA_MARGIN", C$3)</f>
        <v>14.321</v>
      </c>
      <c r="D33" s="9" cm="1">
        <f t="array" ref="D33">_xll.SNL.Clients.Office.Excel.Functions.SPG($A33, "IQ_EBITDA_MARGIN", D$3)</f>
        <v>19.157</v>
      </c>
      <c r="E33" s="9" cm="1">
        <f t="array" ref="E33">_xll.SNL.Clients.Office.Excel.Functions.SPG($A33, "IQ_EBITDA_MARGIN", E$3)</f>
        <v>10.294</v>
      </c>
      <c r="F33" s="9" cm="1">
        <f t="array" ref="F33">_xll.SNL.Clients.Office.Excel.Functions.SPG($A33, "IQ_EBITDA_MARGIN", F$3)</f>
        <v>9.2170000000000005</v>
      </c>
      <c r="G33" s="9" cm="1">
        <f t="array" ref="G33">_xll.SNL.Clients.Office.Excel.Functions.SPG($A33, "IQ_EBITDA_MARGIN", G$3)</f>
        <v>17.547999999999998</v>
      </c>
      <c r="H33" s="9" cm="1">
        <f t="array" ref="H33">_xll.SNL.Clients.Office.Excel.Functions.SPG($A33, "IQ_EBITDA_MARGIN", H$3)</f>
        <v>10.250999999999999</v>
      </c>
      <c r="I33" s="9" cm="1">
        <f t="array" ref="I33">_xll.SNL.Clients.Office.Excel.Functions.SPG($A33, "IQ_EBITDA_MARGIN", I$3)</f>
        <v>21.428999999999998</v>
      </c>
      <c r="J33" s="9" cm="1">
        <f t="array" ref="J33">_xll.SNL.Clients.Office.Excel.Functions.SPG($A33, "IQ_EBITDA_MARGIN", J$3)</f>
        <v>23.548999999999999</v>
      </c>
    </row>
    <row r="34" spans="1:10" x14ac:dyDescent="0.3">
      <c r="A34" s="11" t="s">
        <v>1059</v>
      </c>
      <c r="B34" s="9" t="str" cm="1">
        <f t="array" ref="B34">_xll.SNL.Clients.Office.Excel.Functions.SPG($A34, "IQ_EBITDA_MARGIN", B$3)</f>
        <v>NA</v>
      </c>
      <c r="C34" s="9" t="str" cm="1">
        <f t="array" ref="C34">_xll.SNL.Clients.Office.Excel.Functions.SPG($A34, "IQ_EBITDA_MARGIN", C$3)</f>
        <v>NA</v>
      </c>
      <c r="D34" s="9" t="str" cm="1">
        <f t="array" ref="D34">_xll.SNL.Clients.Office.Excel.Functions.SPG($A34, "IQ_EBITDA_MARGIN", D$3)</f>
        <v>NA</v>
      </c>
      <c r="E34" s="9" t="str" cm="1">
        <f t="array" ref="E34">_xll.SNL.Clients.Office.Excel.Functions.SPG($A34, "IQ_EBITDA_MARGIN", E$3)</f>
        <v>NA</v>
      </c>
      <c r="F34" s="9" t="str" cm="1">
        <f t="array" ref="F34">_xll.SNL.Clients.Office.Excel.Functions.SPG($A34, "IQ_EBITDA_MARGIN", F$3)</f>
        <v>NA</v>
      </c>
      <c r="G34" s="9" t="str" cm="1">
        <f t="array" ref="G34">_xll.SNL.Clients.Office.Excel.Functions.SPG($A34, "IQ_EBITDA_MARGIN", G$3)</f>
        <v>NA</v>
      </c>
      <c r="H34" s="9" t="str" cm="1">
        <f t="array" ref="H34">_xll.SNL.Clients.Office.Excel.Functions.SPG($A34, "IQ_EBITDA_MARGIN", H$3)</f>
        <v>NA</v>
      </c>
      <c r="I34" s="9" t="str" cm="1">
        <f t="array" ref="I34">_xll.SNL.Clients.Office.Excel.Functions.SPG($A34, "IQ_EBITDA_MARGIN", I$3)</f>
        <v>NA</v>
      </c>
      <c r="J34" s="9" t="str" cm="1">
        <f t="array" ref="J34">_xll.SNL.Clients.Office.Excel.Functions.SPG($A34, "IQ_EBITDA_MARGIN", J$3)</f>
        <v>NA</v>
      </c>
    </row>
    <row r="35" spans="1:10" x14ac:dyDescent="0.3">
      <c r="A35" s="11" t="s">
        <v>1425</v>
      </c>
      <c r="B35" s="9" cm="1">
        <f t="array" ref="B35">_xll.SNL.Clients.Office.Excel.Functions.SPG($A35, "IQ_EBITDA_MARGIN", B$3)</f>
        <v>16.402000000000001</v>
      </c>
      <c r="C35" s="9" cm="1">
        <f t="array" ref="C35">_xll.SNL.Clients.Office.Excel.Functions.SPG($A35, "IQ_EBITDA_MARGIN", C$3)</f>
        <v>14.760999999999999</v>
      </c>
      <c r="D35" s="9" cm="1">
        <f t="array" ref="D35">_xll.SNL.Clients.Office.Excel.Functions.SPG($A35, "IQ_EBITDA_MARGIN", D$3)</f>
        <v>16.856999999999999</v>
      </c>
      <c r="E35" s="9" cm="1">
        <f t="array" ref="E35">_xll.SNL.Clients.Office.Excel.Functions.SPG($A35, "IQ_EBITDA_MARGIN", E$3)</f>
        <v>15.766999999999999</v>
      </c>
      <c r="F35" s="9" cm="1">
        <f t="array" ref="F35">_xll.SNL.Clients.Office.Excel.Functions.SPG($A35, "IQ_EBITDA_MARGIN", F$3)</f>
        <v>14.162000000000001</v>
      </c>
      <c r="G35" s="9" cm="1">
        <f t="array" ref="G35">_xll.SNL.Clients.Office.Excel.Functions.SPG($A35, "IQ_EBITDA_MARGIN", G$3)</f>
        <v>7.3970000000000002</v>
      </c>
      <c r="H35" s="9" cm="1">
        <f t="array" ref="H35">_xll.SNL.Clients.Office.Excel.Functions.SPG($A35, "IQ_EBITDA_MARGIN", H$3)</f>
        <v>15.484</v>
      </c>
      <c r="I35" s="9" cm="1">
        <f t="array" ref="I35">_xll.SNL.Clients.Office.Excel.Functions.SPG($A35, "IQ_EBITDA_MARGIN", I$3)</f>
        <v>14.943</v>
      </c>
      <c r="J35" s="9" cm="1">
        <f t="array" ref="J35">_xll.SNL.Clients.Office.Excel.Functions.SPG($A35, "IQ_EBITDA_MARGIN", J$3)</f>
        <v>13.997</v>
      </c>
    </row>
    <row r="36" spans="1:10" x14ac:dyDescent="0.3">
      <c r="A36" s="11" t="s">
        <v>1060</v>
      </c>
      <c r="B36" s="9" cm="1">
        <f t="array" ref="B36">_xll.SNL.Clients.Office.Excel.Functions.SPG($A36, "IQ_EBITDA_MARGIN", B$3)</f>
        <v>13.499000000000001</v>
      </c>
      <c r="C36" s="9" cm="1">
        <f t="array" ref="C36">_xll.SNL.Clients.Office.Excel.Functions.SPG($A36, "IQ_EBITDA_MARGIN", C$3)</f>
        <v>17.239999999999998</v>
      </c>
      <c r="D36" s="9" cm="1">
        <f t="array" ref="D36">_xll.SNL.Clients.Office.Excel.Functions.SPG($A36, "IQ_EBITDA_MARGIN", D$3)</f>
        <v>12.877000000000001</v>
      </c>
      <c r="E36" s="9" cm="1">
        <f t="array" ref="E36">_xll.SNL.Clients.Office.Excel.Functions.SPG($A36, "IQ_EBITDA_MARGIN", E$3)</f>
        <v>12.092000000000001</v>
      </c>
      <c r="F36" s="9" cm="1">
        <f t="array" ref="F36">_xll.SNL.Clients.Office.Excel.Functions.SPG($A36, "IQ_EBITDA_MARGIN", F$3)</f>
        <v>11.09</v>
      </c>
      <c r="G36" s="9" cm="1">
        <f t="array" ref="G36">_xll.SNL.Clients.Office.Excel.Functions.SPG($A36, "IQ_EBITDA_MARGIN", G$3)</f>
        <v>23.300999999999998</v>
      </c>
      <c r="H36" s="9" cm="1">
        <f t="array" ref="H36">_xll.SNL.Clients.Office.Excel.Functions.SPG($A36, "IQ_EBITDA_MARGIN", H$3)</f>
        <v>12.712</v>
      </c>
      <c r="I36" s="9" cm="1">
        <f t="array" ref="I36">_xll.SNL.Clients.Office.Excel.Functions.SPG($A36, "IQ_EBITDA_MARGIN", I$3)</f>
        <v>11.082000000000001</v>
      </c>
      <c r="J36" s="9" cm="1">
        <f t="array" ref="J36">_xll.SNL.Clients.Office.Excel.Functions.SPG($A36, "IQ_EBITDA_MARGIN", J$3)</f>
        <v>8.8249999999999993</v>
      </c>
    </row>
    <row r="37" spans="1:10" x14ac:dyDescent="0.3">
      <c r="A37" s="11" t="s">
        <v>1061</v>
      </c>
      <c r="B37" s="9" cm="1">
        <f t="array" ref="B37">_xll.SNL.Clients.Office.Excel.Functions.SPG($A37, "IQ_EBITDA_MARGIN", B$3)</f>
        <v>5.944</v>
      </c>
      <c r="C37" s="9" cm="1">
        <f t="array" ref="C37">_xll.SNL.Clients.Office.Excel.Functions.SPG($A37, "IQ_EBITDA_MARGIN", C$3)</f>
        <v>6.4240000000000004</v>
      </c>
      <c r="D37" s="9" cm="1">
        <f t="array" ref="D37">_xll.SNL.Clients.Office.Excel.Functions.SPG($A37, "IQ_EBITDA_MARGIN", D$3)</f>
        <v>5.5339999999999998</v>
      </c>
      <c r="E37" s="9" cm="1">
        <f t="array" ref="E37">_xll.SNL.Clients.Office.Excel.Functions.SPG($A37, "IQ_EBITDA_MARGIN", E$3)</f>
        <v>5.1680000000000001</v>
      </c>
      <c r="F37" s="9" cm="1">
        <f t="array" ref="F37">_xll.SNL.Clients.Office.Excel.Functions.SPG($A37, "IQ_EBITDA_MARGIN", F$3)</f>
        <v>6.2229999999999999</v>
      </c>
      <c r="G37" s="9" cm="1">
        <f t="array" ref="G37">_xll.SNL.Clients.Office.Excel.Functions.SPG($A37, "IQ_EBITDA_MARGIN", G$3)</f>
        <v>6.1260000000000003</v>
      </c>
      <c r="H37" s="9" cm="1">
        <f t="array" ref="H37">_xll.SNL.Clients.Office.Excel.Functions.SPG($A37, "IQ_EBITDA_MARGIN", H$3)</f>
        <v>6.9020000000000001</v>
      </c>
      <c r="I37" s="9" cm="1">
        <f t="array" ref="I37">_xll.SNL.Clients.Office.Excel.Functions.SPG($A37, "IQ_EBITDA_MARGIN", I$3)</f>
        <v>7.1669999999999998</v>
      </c>
      <c r="J37" s="9" cm="1">
        <f t="array" ref="J37">_xll.SNL.Clients.Office.Excel.Functions.SPG($A37, "IQ_EBITDA_MARGIN", J$3)</f>
        <v>7.7530000000000001</v>
      </c>
    </row>
    <row r="38" spans="1:10" x14ac:dyDescent="0.3">
      <c r="A38" s="11" t="s">
        <v>1062</v>
      </c>
      <c r="B38" s="9" cm="1">
        <f t="array" ref="B38">_xll.SNL.Clients.Office.Excel.Functions.SPG($A38, "IQ_EBITDA_MARGIN", B$3)</f>
        <v>14.519</v>
      </c>
      <c r="C38" s="9" cm="1">
        <f t="array" ref="C38">_xll.SNL.Clients.Office.Excel.Functions.SPG($A38, "IQ_EBITDA_MARGIN", C$3)</f>
        <v>22.388000000000002</v>
      </c>
      <c r="D38" s="9" cm="1">
        <f t="array" ref="D38">_xll.SNL.Clients.Office.Excel.Functions.SPG($A38, "IQ_EBITDA_MARGIN", D$3)</f>
        <v>13.282</v>
      </c>
      <c r="E38" s="9" cm="1">
        <f t="array" ref="E38">_xll.SNL.Clients.Office.Excel.Functions.SPG($A38, "IQ_EBITDA_MARGIN", E$3)</f>
        <v>16.385000000000002</v>
      </c>
      <c r="F38" s="9" cm="1">
        <f t="array" ref="F38">_xll.SNL.Clients.Office.Excel.Functions.SPG($A38, "IQ_EBITDA_MARGIN", F$3)</f>
        <v>14.657</v>
      </c>
      <c r="G38" s="9" cm="1">
        <f t="array" ref="G38">_xll.SNL.Clients.Office.Excel.Functions.SPG($A38, "IQ_EBITDA_MARGIN", G$3)</f>
        <v>18.783000000000001</v>
      </c>
      <c r="H38" s="9" cm="1">
        <f t="array" ref="H38">_xll.SNL.Clients.Office.Excel.Functions.SPG($A38, "IQ_EBITDA_MARGIN", H$3)</f>
        <v>17.934000000000001</v>
      </c>
      <c r="I38" s="9" cm="1">
        <f t="array" ref="I38">_xll.SNL.Clients.Office.Excel.Functions.SPG($A38, "IQ_EBITDA_MARGIN", I$3)</f>
        <v>19.233000000000001</v>
      </c>
      <c r="J38" s="9" cm="1">
        <f t="array" ref="J38">_xll.SNL.Clients.Office.Excel.Functions.SPG($A38, "IQ_EBITDA_MARGIN", J$3)</f>
        <v>18.687999999999999</v>
      </c>
    </row>
    <row r="39" spans="1:10" x14ac:dyDescent="0.3">
      <c r="A39" s="11" t="s">
        <v>1063</v>
      </c>
      <c r="B39" s="9" cm="1">
        <f t="array" ref="B39">_xll.SNL.Clients.Office.Excel.Functions.SPG($A39, "IQ_EBITDA_MARGIN", B$3)</f>
        <v>14.82</v>
      </c>
      <c r="C39" s="9" cm="1">
        <f t="array" ref="C39">_xll.SNL.Clients.Office.Excel.Functions.SPG($A39, "IQ_EBITDA_MARGIN", C$3)</f>
        <v>15.834</v>
      </c>
      <c r="D39" s="9" cm="1">
        <f t="array" ref="D39">_xll.SNL.Clients.Office.Excel.Functions.SPG($A39, "IQ_EBITDA_MARGIN", D$3)</f>
        <v>15.247999999999999</v>
      </c>
      <c r="E39" s="9" cm="1">
        <f t="array" ref="E39">_xll.SNL.Clients.Office.Excel.Functions.SPG($A39, "IQ_EBITDA_MARGIN", E$3)</f>
        <v>16.347000000000001</v>
      </c>
      <c r="F39" s="9" cm="1">
        <f t="array" ref="F39">_xll.SNL.Clients.Office.Excel.Functions.SPG($A39, "IQ_EBITDA_MARGIN", F$3)</f>
        <v>17.164999999999999</v>
      </c>
      <c r="G39" s="9" cm="1">
        <f t="array" ref="G39">_xll.SNL.Clients.Office.Excel.Functions.SPG($A39, "IQ_EBITDA_MARGIN", G$3)</f>
        <v>20.431000000000001</v>
      </c>
      <c r="H39" s="9" cm="1">
        <f t="array" ref="H39">_xll.SNL.Clients.Office.Excel.Functions.SPG($A39, "IQ_EBITDA_MARGIN", H$3)</f>
        <v>15.762</v>
      </c>
      <c r="I39" s="9" cm="1">
        <f t="array" ref="I39">_xll.SNL.Clients.Office.Excel.Functions.SPG($A39, "IQ_EBITDA_MARGIN", I$3)</f>
        <v>14.896000000000001</v>
      </c>
      <c r="J39" s="9" cm="1">
        <f t="array" ref="J39">_xll.SNL.Clients.Office.Excel.Functions.SPG($A39, "IQ_EBITDA_MARGIN", J$3)</f>
        <v>12.51</v>
      </c>
    </row>
    <row r="40" spans="1:10" x14ac:dyDescent="0.3">
      <c r="A40" s="11" t="s">
        <v>1064</v>
      </c>
      <c r="B40" s="9" cm="1">
        <f t="array" ref="B40">_xll.SNL.Clients.Office.Excel.Functions.SPG($A40, "IQ_EBITDA_MARGIN", B$3)</f>
        <v>-11.728</v>
      </c>
      <c r="C40" s="9" cm="1">
        <f t="array" ref="C40">_xll.SNL.Clients.Office.Excel.Functions.SPG($A40, "IQ_EBITDA_MARGIN", C$3)</f>
        <v>4.2069999999999999</v>
      </c>
      <c r="D40" s="9" cm="1">
        <f t="array" ref="D40">_xll.SNL.Clients.Office.Excel.Functions.SPG($A40, "IQ_EBITDA_MARGIN", D$3)</f>
        <v>21.033999999999999</v>
      </c>
      <c r="E40" s="9" cm="1">
        <f t="array" ref="E40">_xll.SNL.Clients.Office.Excel.Functions.SPG($A40, "IQ_EBITDA_MARGIN", E$3)</f>
        <v>14.664999999999999</v>
      </c>
      <c r="F40" s="9" cm="1">
        <f t="array" ref="F40">_xll.SNL.Clients.Office.Excel.Functions.SPG($A40, "IQ_EBITDA_MARGIN", F$3)</f>
        <v>9.6430000000000007</v>
      </c>
      <c r="G40" s="9" cm="1">
        <f t="array" ref="G40">_xll.SNL.Clients.Office.Excel.Functions.SPG($A40, "IQ_EBITDA_MARGIN", G$3)</f>
        <v>18.922000000000001</v>
      </c>
      <c r="H40" s="9" cm="1">
        <f t="array" ref="H40">_xll.SNL.Clients.Office.Excel.Functions.SPG($A40, "IQ_EBITDA_MARGIN", H$3)</f>
        <v>31.061</v>
      </c>
      <c r="I40" s="9" cm="1">
        <f t="array" ref="I40">_xll.SNL.Clients.Office.Excel.Functions.SPG($A40, "IQ_EBITDA_MARGIN", I$3)</f>
        <v>28.818000000000001</v>
      </c>
      <c r="J40" s="9" cm="1">
        <f t="array" ref="J40">_xll.SNL.Clients.Office.Excel.Functions.SPG($A40, "IQ_EBITDA_MARGIN", J$3)</f>
        <v>25.850999999999999</v>
      </c>
    </row>
    <row r="41" spans="1:10" x14ac:dyDescent="0.3">
      <c r="A41" s="11" t="s">
        <v>1065</v>
      </c>
      <c r="B41" s="9" cm="1">
        <f t="array" ref="B41">_xll.SNL.Clients.Office.Excel.Functions.SPG($A41, "IQ_EBITDA_MARGIN", B$3)</f>
        <v>3.2309999999999999</v>
      </c>
      <c r="C41" s="9" cm="1">
        <f t="array" ref="C41">_xll.SNL.Clients.Office.Excel.Functions.SPG($A41, "IQ_EBITDA_MARGIN", C$3)</f>
        <v>3.1629999999999998</v>
      </c>
      <c r="D41" s="9" cm="1">
        <f t="array" ref="D41">_xll.SNL.Clients.Office.Excel.Functions.SPG($A41, "IQ_EBITDA_MARGIN", D$3)</f>
        <v>3.4159999999999999</v>
      </c>
      <c r="E41" s="9" cm="1">
        <f t="array" ref="E41">_xll.SNL.Clients.Office.Excel.Functions.SPG($A41, "IQ_EBITDA_MARGIN", E$3)</f>
        <v>3.8359999999999999</v>
      </c>
      <c r="F41" s="9" cm="1">
        <f t="array" ref="F41">_xll.SNL.Clients.Office.Excel.Functions.SPG($A41, "IQ_EBITDA_MARGIN", F$3)</f>
        <v>3.8090000000000002</v>
      </c>
      <c r="G41" s="9" cm="1">
        <f t="array" ref="G41">_xll.SNL.Clients.Office.Excel.Functions.SPG($A41, "IQ_EBITDA_MARGIN", G$3)</f>
        <v>4.2949999999999999</v>
      </c>
      <c r="H41" s="9" cm="1">
        <f t="array" ref="H41">_xll.SNL.Clients.Office.Excel.Functions.SPG($A41, "IQ_EBITDA_MARGIN", H$3)</f>
        <v>4.4470000000000001</v>
      </c>
      <c r="I41" s="9" cm="1">
        <f t="array" ref="I41">_xll.SNL.Clients.Office.Excel.Functions.SPG($A41, "IQ_EBITDA_MARGIN", I$3)</f>
        <v>4.4580000000000002</v>
      </c>
      <c r="J41" s="9" cm="1">
        <f t="array" ref="J41">_xll.SNL.Clients.Office.Excel.Functions.SPG($A41, "IQ_EBITDA_MARGIN", J$3)</f>
        <v>5.2169999999999996</v>
      </c>
    </row>
    <row r="42" spans="1:10" x14ac:dyDescent="0.3">
      <c r="A42" s="11" t="s">
        <v>1066</v>
      </c>
      <c r="B42" s="9" cm="1">
        <f t="array" ref="B42">_xll.SNL.Clients.Office.Excel.Functions.SPG($A42, "IQ_EBITDA_MARGIN", B$3)</f>
        <v>20.126999999999999</v>
      </c>
      <c r="C42" s="9" cm="1">
        <f t="array" ref="C42">_xll.SNL.Clients.Office.Excel.Functions.SPG($A42, "IQ_EBITDA_MARGIN", C$3)</f>
        <v>15.789</v>
      </c>
      <c r="D42" s="9" cm="1">
        <f t="array" ref="D42">_xll.SNL.Clients.Office.Excel.Functions.SPG($A42, "IQ_EBITDA_MARGIN", D$3)</f>
        <v>20.757999999999999</v>
      </c>
      <c r="E42" s="9" cm="1">
        <f t="array" ref="E42">_xll.SNL.Clients.Office.Excel.Functions.SPG($A42, "IQ_EBITDA_MARGIN", E$3)</f>
        <v>20.207000000000001</v>
      </c>
      <c r="F42" s="9" cm="1">
        <f t="array" ref="F42">_xll.SNL.Clients.Office.Excel.Functions.SPG($A42, "IQ_EBITDA_MARGIN", F$3)</f>
        <v>18.623999999999999</v>
      </c>
      <c r="G42" s="9" cm="1">
        <f t="array" ref="G42">_xll.SNL.Clients.Office.Excel.Functions.SPG($A42, "IQ_EBITDA_MARGIN", G$3)</f>
        <v>15.42</v>
      </c>
      <c r="H42" s="9" cm="1">
        <f t="array" ref="H42">_xll.SNL.Clients.Office.Excel.Functions.SPG($A42, "IQ_EBITDA_MARGIN", H$3)</f>
        <v>17.646999999999998</v>
      </c>
      <c r="I42" s="9" cm="1">
        <f t="array" ref="I42">_xll.SNL.Clients.Office.Excel.Functions.SPG($A42, "IQ_EBITDA_MARGIN", I$3)</f>
        <v>16.228999999999999</v>
      </c>
      <c r="J42" s="9" cm="1">
        <f t="array" ref="J42">_xll.SNL.Clients.Office.Excel.Functions.SPG($A42, "IQ_EBITDA_MARGIN", J$3)</f>
        <v>15.576000000000001</v>
      </c>
    </row>
    <row r="43" spans="1:10" x14ac:dyDescent="0.3">
      <c r="A43" s="11" t="s">
        <v>1067</v>
      </c>
      <c r="B43" s="9" t="str" cm="1">
        <f t="array" ref="B43">_xll.SNL.Clients.Office.Excel.Functions.SPG($A43, "IQ_EBITDA_MARGIN", B$3)</f>
        <v>NA</v>
      </c>
      <c r="C43" s="9" t="str" cm="1">
        <f t="array" ref="C43">_xll.SNL.Clients.Office.Excel.Functions.SPG($A43, "IQ_EBITDA_MARGIN", C$3)</f>
        <v>NA</v>
      </c>
      <c r="D43" s="9" t="str" cm="1">
        <f t="array" ref="D43">_xll.SNL.Clients.Office.Excel.Functions.SPG($A43, "IQ_EBITDA_MARGIN", D$3)</f>
        <v>NA</v>
      </c>
      <c r="E43" s="9" t="str" cm="1">
        <f t="array" ref="E43">_xll.SNL.Clients.Office.Excel.Functions.SPG($A43, "IQ_EBITDA_MARGIN", E$3)</f>
        <v>NA</v>
      </c>
      <c r="F43" s="9" t="str" cm="1">
        <f t="array" ref="F43">_xll.SNL.Clients.Office.Excel.Functions.SPG($A43, "IQ_EBITDA_MARGIN", F$3)</f>
        <v>NA</v>
      </c>
      <c r="G43" s="9" t="str" cm="1">
        <f t="array" ref="G43">_xll.SNL.Clients.Office.Excel.Functions.SPG($A43, "IQ_EBITDA_MARGIN", G$3)</f>
        <v>NA</v>
      </c>
      <c r="H43" s="9" t="str" cm="1">
        <f t="array" ref="H43">_xll.SNL.Clients.Office.Excel.Functions.SPG($A43, "IQ_EBITDA_MARGIN", H$3)</f>
        <v>NA</v>
      </c>
      <c r="I43" s="9" t="str" cm="1">
        <f t="array" ref="I43">_xll.SNL.Clients.Office.Excel.Functions.SPG($A43, "IQ_EBITDA_MARGIN", I$3)</f>
        <v>NA</v>
      </c>
      <c r="J43" s="9" t="str" cm="1">
        <f t="array" ref="J43">_xll.SNL.Clients.Office.Excel.Functions.SPG($A43, "IQ_EBITDA_MARGIN", J$3)</f>
        <v>NA</v>
      </c>
    </row>
    <row r="44" spans="1:10" x14ac:dyDescent="0.3">
      <c r="A44" s="11" t="s">
        <v>1426</v>
      </c>
      <c r="B44" s="9" t="str" cm="1">
        <f t="array" ref="B44">_xll.SNL.Clients.Office.Excel.Functions.SPG($A44, "IQ_EBITDA_MARGIN", B$3)</f>
        <v>NA</v>
      </c>
      <c r="C44" s="9" cm="1">
        <f t="array" ref="C44">_xll.SNL.Clients.Office.Excel.Functions.SPG($A44, "IQ_EBITDA_MARGIN", C$3)</f>
        <v>26.875</v>
      </c>
      <c r="D44" s="9" cm="1">
        <f t="array" ref="D44">_xll.SNL.Clients.Office.Excel.Functions.SPG($A44, "IQ_EBITDA_MARGIN", D$3)</f>
        <v>17.826000000000001</v>
      </c>
      <c r="E44" s="9" cm="1">
        <f t="array" ref="E44">_xll.SNL.Clients.Office.Excel.Functions.SPG($A44, "IQ_EBITDA_MARGIN", E$3)</f>
        <v>16.645</v>
      </c>
      <c r="F44" s="9" cm="1">
        <f t="array" ref="F44">_xll.SNL.Clients.Office.Excel.Functions.SPG($A44, "IQ_EBITDA_MARGIN", F$3)</f>
        <v>18.641999999999999</v>
      </c>
      <c r="G44" s="9" cm="1">
        <f t="array" ref="G44">_xll.SNL.Clients.Office.Excel.Functions.SPG($A44, "IQ_EBITDA_MARGIN", G$3)</f>
        <v>26.305</v>
      </c>
      <c r="H44" s="9" cm="1">
        <f t="array" ref="H44">_xll.SNL.Clients.Office.Excel.Functions.SPG($A44, "IQ_EBITDA_MARGIN", H$3)</f>
        <v>18.63</v>
      </c>
      <c r="I44" s="9" cm="1">
        <f t="array" ref="I44">_xll.SNL.Clients.Office.Excel.Functions.SPG($A44, "IQ_EBITDA_MARGIN", I$3)</f>
        <v>16.292000000000002</v>
      </c>
      <c r="J44" s="9" cm="1">
        <f t="array" ref="J44">_xll.SNL.Clients.Office.Excel.Functions.SPG($A44, "IQ_EBITDA_MARGIN", J$3)</f>
        <v>17.478999999999999</v>
      </c>
    </row>
    <row r="45" spans="1:10" x14ac:dyDescent="0.3">
      <c r="A45" s="11" t="s">
        <v>1068</v>
      </c>
      <c r="B45" s="9" cm="1">
        <f t="array" ref="B45">_xll.SNL.Clients.Office.Excel.Functions.SPG($A45, "IQ_EBITDA_MARGIN", B$3)</f>
        <v>15.9</v>
      </c>
      <c r="C45" s="9" cm="1">
        <f t="array" ref="C45">_xll.SNL.Clients.Office.Excel.Functions.SPG($A45, "IQ_EBITDA_MARGIN", C$3)</f>
        <v>17.120999999999999</v>
      </c>
      <c r="D45" s="9" cm="1">
        <f t="array" ref="D45">_xll.SNL.Clients.Office.Excel.Functions.SPG($A45, "IQ_EBITDA_MARGIN", D$3)</f>
        <v>15.884</v>
      </c>
      <c r="E45" s="9" cm="1">
        <f t="array" ref="E45">_xll.SNL.Clients.Office.Excel.Functions.SPG($A45, "IQ_EBITDA_MARGIN", E$3)</f>
        <v>15.332000000000001</v>
      </c>
      <c r="F45" s="9" cm="1">
        <f t="array" ref="F45">_xll.SNL.Clients.Office.Excel.Functions.SPG($A45, "IQ_EBITDA_MARGIN", F$3)</f>
        <v>14.472</v>
      </c>
      <c r="G45" s="9" cm="1">
        <f t="array" ref="G45">_xll.SNL.Clients.Office.Excel.Functions.SPG($A45, "IQ_EBITDA_MARGIN", G$3)</f>
        <v>15.606</v>
      </c>
      <c r="H45" s="9" cm="1">
        <f t="array" ref="H45">_xll.SNL.Clients.Office.Excel.Functions.SPG($A45, "IQ_EBITDA_MARGIN", H$3)</f>
        <v>17.018000000000001</v>
      </c>
      <c r="I45" s="9" cm="1">
        <f t="array" ref="I45">_xll.SNL.Clients.Office.Excel.Functions.SPG($A45, "IQ_EBITDA_MARGIN", I$3)</f>
        <v>16.908999999999999</v>
      </c>
      <c r="J45" s="9" cm="1">
        <f t="array" ref="J45">_xll.SNL.Clients.Office.Excel.Functions.SPG($A45, "IQ_EBITDA_MARGIN", J$3)</f>
        <v>16.826000000000001</v>
      </c>
    </row>
    <row r="46" spans="1:10" x14ac:dyDescent="0.3">
      <c r="A46" s="11" t="s">
        <v>1069</v>
      </c>
      <c r="B46" s="9" cm="1">
        <f t="array" ref="B46">_xll.SNL.Clients.Office.Excel.Functions.SPG($A46, "IQ_EBITDA_MARGIN", B$3)</f>
        <v>16.956</v>
      </c>
      <c r="C46" s="9" cm="1">
        <f t="array" ref="C46">_xll.SNL.Clients.Office.Excel.Functions.SPG($A46, "IQ_EBITDA_MARGIN", C$3)</f>
        <v>22.5</v>
      </c>
      <c r="D46" s="9" cm="1">
        <f t="array" ref="D46">_xll.SNL.Clients.Office.Excel.Functions.SPG($A46, "IQ_EBITDA_MARGIN", D$3)</f>
        <v>21.015000000000001</v>
      </c>
      <c r="E46" s="9" cm="1">
        <f t="array" ref="E46">_xll.SNL.Clients.Office.Excel.Functions.SPG($A46, "IQ_EBITDA_MARGIN", E$3)</f>
        <v>22.545999999999999</v>
      </c>
      <c r="F46" s="9" cm="1">
        <f t="array" ref="F46">_xll.SNL.Clients.Office.Excel.Functions.SPG($A46, "IQ_EBITDA_MARGIN", F$3)</f>
        <v>19.329000000000001</v>
      </c>
      <c r="G46" s="9" cm="1">
        <f t="array" ref="G46">_xll.SNL.Clients.Office.Excel.Functions.SPG($A46, "IQ_EBITDA_MARGIN", G$3)</f>
        <v>22.212</v>
      </c>
      <c r="H46" s="9" cm="1">
        <f t="array" ref="H46">_xll.SNL.Clients.Office.Excel.Functions.SPG($A46, "IQ_EBITDA_MARGIN", H$3)</f>
        <v>19.170999999999999</v>
      </c>
      <c r="I46" s="9" cm="1">
        <f t="array" ref="I46">_xll.SNL.Clients.Office.Excel.Functions.SPG($A46, "IQ_EBITDA_MARGIN", I$3)</f>
        <v>18.233000000000001</v>
      </c>
      <c r="J46" s="9" cm="1">
        <f t="array" ref="J46">_xll.SNL.Clients.Office.Excel.Functions.SPG($A46, "IQ_EBITDA_MARGIN", J$3)</f>
        <v>16.39</v>
      </c>
    </row>
    <row r="47" spans="1:10" x14ac:dyDescent="0.3">
      <c r="A47" s="11" t="s">
        <v>1070</v>
      </c>
      <c r="B47" s="9" cm="1">
        <f t="array" ref="B47">_xll.SNL.Clients.Office.Excel.Functions.SPG($A47, "IQ_EBITDA_MARGIN", B$3)</f>
        <v>-2.9620000000000002</v>
      </c>
      <c r="C47" s="9" cm="1">
        <f t="array" ref="C47">_xll.SNL.Clients.Office.Excel.Functions.SPG($A47, "IQ_EBITDA_MARGIN", C$3)</f>
        <v>-0.97699999999999998</v>
      </c>
      <c r="D47" s="9" cm="1">
        <f t="array" ref="D47">_xll.SNL.Clients.Office.Excel.Functions.SPG($A47, "IQ_EBITDA_MARGIN", D$3)</f>
        <v>3.4620000000000002</v>
      </c>
      <c r="E47" s="9" cm="1">
        <f t="array" ref="E47">_xll.SNL.Clients.Office.Excel.Functions.SPG($A47, "IQ_EBITDA_MARGIN", E$3)</f>
        <v>0.32900000000000001</v>
      </c>
      <c r="F47" s="9" cm="1">
        <f t="array" ref="F47">_xll.SNL.Clients.Office.Excel.Functions.SPG($A47, "IQ_EBITDA_MARGIN", F$3)</f>
        <v>-0.64700000000000002</v>
      </c>
      <c r="G47" s="9" cm="1">
        <f t="array" ref="G47">_xll.SNL.Clients.Office.Excel.Functions.SPG($A47, "IQ_EBITDA_MARGIN", G$3)</f>
        <v>-6.0039999999999996</v>
      </c>
      <c r="H47" s="9" cm="1">
        <f t="array" ref="H47">_xll.SNL.Clients.Office.Excel.Functions.SPG($A47, "IQ_EBITDA_MARGIN", H$3)</f>
        <v>-10.724</v>
      </c>
      <c r="I47" s="9" cm="1">
        <f t="array" ref="I47">_xll.SNL.Clients.Office.Excel.Functions.SPG($A47, "IQ_EBITDA_MARGIN", I$3)</f>
        <v>11.614000000000001</v>
      </c>
      <c r="J47" s="9" cm="1">
        <f t="array" ref="J47">_xll.SNL.Clients.Office.Excel.Functions.SPG($A47, "IQ_EBITDA_MARGIN", J$3)</f>
        <v>-11.436999999999999</v>
      </c>
    </row>
    <row r="48" spans="1:10" x14ac:dyDescent="0.3">
      <c r="A48" s="11" t="s">
        <v>1071</v>
      </c>
      <c r="B48" s="9" cm="1">
        <f t="array" ref="B48">_xll.SNL.Clients.Office.Excel.Functions.SPG($A48, "IQ_EBITDA_MARGIN", B$3)</f>
        <v>16.228000000000002</v>
      </c>
      <c r="C48" s="9" cm="1">
        <f t="array" ref="C48">_xll.SNL.Clients.Office.Excel.Functions.SPG($A48, "IQ_EBITDA_MARGIN", C$3)</f>
        <v>14.552</v>
      </c>
      <c r="D48" s="9" cm="1">
        <f t="array" ref="D48">_xll.SNL.Clients.Office.Excel.Functions.SPG($A48, "IQ_EBITDA_MARGIN", D$3)</f>
        <v>15.923999999999999</v>
      </c>
      <c r="E48" s="9" cm="1">
        <f t="array" ref="E48">_xll.SNL.Clients.Office.Excel.Functions.SPG($A48, "IQ_EBITDA_MARGIN", E$3)</f>
        <v>21.440999999999999</v>
      </c>
      <c r="F48" s="9" cm="1">
        <f t="array" ref="F48">_xll.SNL.Clients.Office.Excel.Functions.SPG($A48, "IQ_EBITDA_MARGIN", F$3)</f>
        <v>14.538</v>
      </c>
      <c r="G48" s="9" cm="1">
        <f t="array" ref="G48">_xll.SNL.Clients.Office.Excel.Functions.SPG($A48, "IQ_EBITDA_MARGIN", G$3)</f>
        <v>19.398</v>
      </c>
      <c r="H48" s="9" cm="1">
        <f t="array" ref="H48">_xll.SNL.Clients.Office.Excel.Functions.SPG($A48, "IQ_EBITDA_MARGIN", H$3)</f>
        <v>20.32</v>
      </c>
      <c r="I48" s="9" cm="1">
        <f t="array" ref="I48">_xll.SNL.Clients.Office.Excel.Functions.SPG($A48, "IQ_EBITDA_MARGIN", I$3)</f>
        <v>18.457999999999998</v>
      </c>
      <c r="J48" s="9" cm="1">
        <f t="array" ref="J48">_xll.SNL.Clients.Office.Excel.Functions.SPG($A48, "IQ_EBITDA_MARGIN", J$3)</f>
        <v>14.407</v>
      </c>
    </row>
    <row r="49" spans="1:10" x14ac:dyDescent="0.3">
      <c r="A49" s="11" t="s">
        <v>1072</v>
      </c>
      <c r="B49" s="9" cm="1">
        <f t="array" ref="B49">_xll.SNL.Clients.Office.Excel.Functions.SPG($A49, "IQ_EBITDA_MARGIN", B$3)</f>
        <v>33.009</v>
      </c>
      <c r="C49" s="9" cm="1">
        <f t="array" ref="C49">_xll.SNL.Clients.Office.Excel.Functions.SPG($A49, "IQ_EBITDA_MARGIN", C$3)</f>
        <v>37.58</v>
      </c>
      <c r="D49" s="9" cm="1">
        <f t="array" ref="D49">_xll.SNL.Clients.Office.Excel.Functions.SPG($A49, "IQ_EBITDA_MARGIN", D$3)</f>
        <v>17.821000000000002</v>
      </c>
      <c r="E49" s="9" cm="1">
        <f t="array" ref="E49">_xll.SNL.Clients.Office.Excel.Functions.SPG($A49, "IQ_EBITDA_MARGIN", E$3)</f>
        <v>20.632999999999999</v>
      </c>
      <c r="F49" s="9" cm="1">
        <f t="array" ref="F49">_xll.SNL.Clients.Office.Excel.Functions.SPG($A49, "IQ_EBITDA_MARGIN", F$3)</f>
        <v>16.308</v>
      </c>
      <c r="G49" s="9" cm="1">
        <f t="array" ref="G49">_xll.SNL.Clients.Office.Excel.Functions.SPG($A49, "IQ_EBITDA_MARGIN", G$3)</f>
        <v>8.3780000000000001</v>
      </c>
      <c r="H49" s="9" cm="1">
        <f t="array" ref="H49">_xll.SNL.Clients.Office.Excel.Functions.SPG($A49, "IQ_EBITDA_MARGIN", H$3)</f>
        <v>9.6690000000000005</v>
      </c>
      <c r="I49" s="9" cm="1">
        <f t="array" ref="I49">_xll.SNL.Clients.Office.Excel.Functions.SPG($A49, "IQ_EBITDA_MARGIN", I$3)</f>
        <v>15.285</v>
      </c>
      <c r="J49" s="9" cm="1">
        <f t="array" ref="J49">_xll.SNL.Clients.Office.Excel.Functions.SPG($A49, "IQ_EBITDA_MARGIN", J$3)</f>
        <v>14.893000000000001</v>
      </c>
    </row>
    <row r="50" spans="1:10" x14ac:dyDescent="0.3">
      <c r="A50" s="11" t="s">
        <v>1073</v>
      </c>
      <c r="B50" s="9" t="str" cm="1">
        <f t="array" ref="B50">_xll.SNL.Clients.Office.Excel.Functions.SPG($A50, "IQ_EBITDA_MARGIN", B$3)</f>
        <v>NA</v>
      </c>
      <c r="C50" s="9" cm="1">
        <f t="array" ref="C50">_xll.SNL.Clients.Office.Excel.Functions.SPG($A50, "IQ_EBITDA_MARGIN", C$3)</f>
        <v>4.6859999999999999</v>
      </c>
      <c r="D50" s="9" cm="1">
        <f t="array" ref="D50">_xll.SNL.Clients.Office.Excel.Functions.SPG($A50, "IQ_EBITDA_MARGIN", D$3)</f>
        <v>5.827</v>
      </c>
      <c r="E50" s="9" cm="1">
        <f t="array" ref="E50">_xll.SNL.Clients.Office.Excel.Functions.SPG($A50, "IQ_EBITDA_MARGIN", E$3)</f>
        <v>5.2</v>
      </c>
      <c r="F50" s="9" cm="1">
        <f t="array" ref="F50">_xll.SNL.Clients.Office.Excel.Functions.SPG($A50, "IQ_EBITDA_MARGIN", F$3)</f>
        <v>4.625</v>
      </c>
      <c r="G50" s="9" cm="1">
        <f t="array" ref="G50">_xll.SNL.Clients.Office.Excel.Functions.SPG($A50, "IQ_EBITDA_MARGIN", G$3)</f>
        <v>5.2409999999999997</v>
      </c>
      <c r="H50" s="9" cm="1">
        <f t="array" ref="H50">_xll.SNL.Clients.Office.Excel.Functions.SPG($A50, "IQ_EBITDA_MARGIN", H$3)</f>
        <v>5.32</v>
      </c>
      <c r="I50" s="9" cm="1">
        <f t="array" ref="I50">_xll.SNL.Clients.Office.Excel.Functions.SPG($A50, "IQ_EBITDA_MARGIN", I$3)</f>
        <v>5.2039999999999997</v>
      </c>
      <c r="J50" s="9" cm="1">
        <f t="array" ref="J50">_xll.SNL.Clients.Office.Excel.Functions.SPG($A50, "IQ_EBITDA_MARGIN", J$3)</f>
        <v>5.1020000000000003</v>
      </c>
    </row>
    <row r="51" spans="1:10" x14ac:dyDescent="0.3">
      <c r="A51" s="11" t="s">
        <v>1074</v>
      </c>
      <c r="B51" s="9" cm="1">
        <f t="array" ref="B51">_xll.SNL.Clients.Office.Excel.Functions.SPG($A51, "IQ_EBITDA_MARGIN", B$3)</f>
        <v>34.054000000000002</v>
      </c>
      <c r="C51" s="9" cm="1">
        <f t="array" ref="C51">_xll.SNL.Clients.Office.Excel.Functions.SPG($A51, "IQ_EBITDA_MARGIN", C$3)</f>
        <v>38.118000000000002</v>
      </c>
      <c r="D51" s="9" cm="1">
        <f t="array" ref="D51">_xll.SNL.Clients.Office.Excel.Functions.SPG($A51, "IQ_EBITDA_MARGIN", D$3)</f>
        <v>36.130000000000003</v>
      </c>
      <c r="E51" s="9" cm="1">
        <f t="array" ref="E51">_xll.SNL.Clients.Office.Excel.Functions.SPG($A51, "IQ_EBITDA_MARGIN", E$3)</f>
        <v>34.078000000000003</v>
      </c>
      <c r="F51" s="9" cm="1">
        <f t="array" ref="F51">_xll.SNL.Clients.Office.Excel.Functions.SPG($A51, "IQ_EBITDA_MARGIN", F$3)</f>
        <v>35.683</v>
      </c>
      <c r="G51" s="9" cm="1">
        <f t="array" ref="G51">_xll.SNL.Clients.Office.Excel.Functions.SPG($A51, "IQ_EBITDA_MARGIN", G$3)</f>
        <v>33.411999999999999</v>
      </c>
      <c r="H51" s="9" cm="1">
        <f t="array" ref="H51">_xll.SNL.Clients.Office.Excel.Functions.SPG($A51, "IQ_EBITDA_MARGIN", H$3)</f>
        <v>39.941000000000003</v>
      </c>
      <c r="I51" s="9" cm="1">
        <f t="array" ref="I51">_xll.SNL.Clients.Office.Excel.Functions.SPG($A51, "IQ_EBITDA_MARGIN", I$3)</f>
        <v>31.193999999999999</v>
      </c>
      <c r="J51" s="9" cm="1">
        <f t="array" ref="J51">_xll.SNL.Clients.Office.Excel.Functions.SPG($A51, "IQ_EBITDA_MARGIN", J$3)</f>
        <v>25.672999999999998</v>
      </c>
    </row>
    <row r="52" spans="1:10" x14ac:dyDescent="0.3">
      <c r="A52" s="11" t="s">
        <v>1075</v>
      </c>
      <c r="B52" s="9" cm="1">
        <f t="array" ref="B52">_xll.SNL.Clients.Office.Excel.Functions.SPG($A52, "IQ_EBITDA_MARGIN", B$3)</f>
        <v>25.625</v>
      </c>
      <c r="C52" s="9" cm="1">
        <f t="array" ref="C52">_xll.SNL.Clients.Office.Excel.Functions.SPG($A52, "IQ_EBITDA_MARGIN", C$3)</f>
        <v>30.765000000000001</v>
      </c>
      <c r="D52" s="9" cm="1">
        <f t="array" ref="D52">_xll.SNL.Clients.Office.Excel.Functions.SPG($A52, "IQ_EBITDA_MARGIN", D$3)</f>
        <v>26.411000000000001</v>
      </c>
      <c r="E52" s="9" cm="1">
        <f t="array" ref="E52">_xll.SNL.Clients.Office.Excel.Functions.SPG($A52, "IQ_EBITDA_MARGIN", E$3)</f>
        <v>27.802</v>
      </c>
      <c r="F52" s="9" cm="1">
        <f t="array" ref="F52">_xll.SNL.Clients.Office.Excel.Functions.SPG($A52, "IQ_EBITDA_MARGIN", F$3)</f>
        <v>19.135999999999999</v>
      </c>
      <c r="G52" s="9" cm="1">
        <f t="array" ref="G52">_xll.SNL.Clients.Office.Excel.Functions.SPG($A52, "IQ_EBITDA_MARGIN", G$3)</f>
        <v>24.152999999999999</v>
      </c>
      <c r="H52" s="9" cm="1">
        <f t="array" ref="H52">_xll.SNL.Clients.Office.Excel.Functions.SPG($A52, "IQ_EBITDA_MARGIN", H$3)</f>
        <v>22.021000000000001</v>
      </c>
      <c r="I52" s="9" cm="1">
        <f t="array" ref="I52">_xll.SNL.Clients.Office.Excel.Functions.SPG($A52, "IQ_EBITDA_MARGIN", I$3)</f>
        <v>19.451000000000001</v>
      </c>
      <c r="J52" s="9" cm="1">
        <f t="array" ref="J52">_xll.SNL.Clients.Office.Excel.Functions.SPG($A52, "IQ_EBITDA_MARGIN", J$3)</f>
        <v>13.909000000000001</v>
      </c>
    </row>
    <row r="53" spans="1:10" x14ac:dyDescent="0.3">
      <c r="A53" s="11" t="s">
        <v>1076</v>
      </c>
      <c r="B53" s="9" cm="1">
        <f t="array" ref="B53">_xll.SNL.Clients.Office.Excel.Functions.SPG($A53, "IQ_EBITDA_MARGIN", B$3)</f>
        <v>30.294</v>
      </c>
      <c r="C53" s="9" cm="1">
        <f t="array" ref="C53">_xll.SNL.Clients.Office.Excel.Functions.SPG($A53, "IQ_EBITDA_MARGIN", C$3)</f>
        <v>32.018999999999998</v>
      </c>
      <c r="D53" s="9" cm="1">
        <f t="array" ref="D53">_xll.SNL.Clients.Office.Excel.Functions.SPG($A53, "IQ_EBITDA_MARGIN", D$3)</f>
        <v>31.050999999999998</v>
      </c>
      <c r="E53" s="9" cm="1">
        <f t="array" ref="E53">_xll.SNL.Clients.Office.Excel.Functions.SPG($A53, "IQ_EBITDA_MARGIN", E$3)</f>
        <v>30.260999999999999</v>
      </c>
      <c r="F53" s="9" cm="1">
        <f t="array" ref="F53">_xll.SNL.Clients.Office.Excel.Functions.SPG($A53, "IQ_EBITDA_MARGIN", F$3)</f>
        <v>30.483000000000001</v>
      </c>
      <c r="G53" s="9" cm="1">
        <f t="array" ref="G53">_xll.SNL.Clients.Office.Excel.Functions.SPG($A53, "IQ_EBITDA_MARGIN", G$3)</f>
        <v>33.753</v>
      </c>
      <c r="H53" s="9" cm="1">
        <f t="array" ref="H53">_xll.SNL.Clients.Office.Excel.Functions.SPG($A53, "IQ_EBITDA_MARGIN", H$3)</f>
        <v>31.276</v>
      </c>
      <c r="I53" s="9" cm="1">
        <f t="array" ref="I53">_xll.SNL.Clients.Office.Excel.Functions.SPG($A53, "IQ_EBITDA_MARGIN", I$3)</f>
        <v>33.399000000000001</v>
      </c>
      <c r="J53" s="9" cm="1">
        <f t="array" ref="J53">_xll.SNL.Clients.Office.Excel.Functions.SPG($A53, "IQ_EBITDA_MARGIN", J$3)</f>
        <v>34.323999999999998</v>
      </c>
    </row>
    <row r="54" spans="1:10" x14ac:dyDescent="0.3">
      <c r="A54" s="11" t="s">
        <v>1077</v>
      </c>
      <c r="B54" s="9" t="str" cm="1">
        <f t="array" ref="B54">_xll.SNL.Clients.Office.Excel.Functions.SPG($A54, "IQ_EBITDA_MARGIN", B$3)</f>
        <v>NA</v>
      </c>
      <c r="C54" s="9" t="str" cm="1">
        <f t="array" ref="C54">_xll.SNL.Clients.Office.Excel.Functions.SPG($A54, "IQ_EBITDA_MARGIN", C$3)</f>
        <v>NA</v>
      </c>
      <c r="D54" s="9" t="str" cm="1">
        <f t="array" ref="D54">_xll.SNL.Clients.Office.Excel.Functions.SPG($A54, "IQ_EBITDA_MARGIN", D$3)</f>
        <v>NA</v>
      </c>
      <c r="E54" s="9" t="str" cm="1">
        <f t="array" ref="E54">_xll.SNL.Clients.Office.Excel.Functions.SPG($A54, "IQ_EBITDA_MARGIN", E$3)</f>
        <v>NA</v>
      </c>
      <c r="F54" s="9" t="str" cm="1">
        <f t="array" ref="F54">_xll.SNL.Clients.Office.Excel.Functions.SPG($A54, "IQ_EBITDA_MARGIN", F$3)</f>
        <v>NA</v>
      </c>
      <c r="G54" s="9" t="str" cm="1">
        <f t="array" ref="G54">_xll.SNL.Clients.Office.Excel.Functions.SPG($A54, "IQ_EBITDA_MARGIN", G$3)</f>
        <v>NA</v>
      </c>
      <c r="H54" s="9" t="str" cm="1">
        <f t="array" ref="H54">_xll.SNL.Clients.Office.Excel.Functions.SPG($A54, "IQ_EBITDA_MARGIN", H$3)</f>
        <v>NA</v>
      </c>
      <c r="I54" s="9" t="str" cm="1">
        <f t="array" ref="I54">_xll.SNL.Clients.Office.Excel.Functions.SPG($A54, "IQ_EBITDA_MARGIN", I$3)</f>
        <v>NA</v>
      </c>
      <c r="J54" s="9" t="str" cm="1">
        <f t="array" ref="J54">_xll.SNL.Clients.Office.Excel.Functions.SPG($A54, "IQ_EBITDA_MARGIN", J$3)</f>
        <v>NA</v>
      </c>
    </row>
    <row r="55" spans="1:10" x14ac:dyDescent="0.3">
      <c r="A55" s="11" t="s">
        <v>1078</v>
      </c>
      <c r="B55" s="9" cm="1">
        <f t="array" ref="B55">_xll.SNL.Clients.Office.Excel.Functions.SPG($A55, "IQ_EBITDA_MARGIN", B$3)</f>
        <v>65.763000000000005</v>
      </c>
      <c r="C55" s="9" cm="1">
        <f t="array" ref="C55">_xll.SNL.Clients.Office.Excel.Functions.SPG($A55, "IQ_EBITDA_MARGIN", C$3)</f>
        <v>63.412999999999997</v>
      </c>
      <c r="D55" s="9" cm="1">
        <f t="array" ref="D55">_xll.SNL.Clients.Office.Excel.Functions.SPG($A55, "IQ_EBITDA_MARGIN", D$3)</f>
        <v>65.082999999999998</v>
      </c>
      <c r="E55" s="9" cm="1">
        <f t="array" ref="E55">_xll.SNL.Clients.Office.Excel.Functions.SPG($A55, "IQ_EBITDA_MARGIN", E$3)</f>
        <v>66.599000000000004</v>
      </c>
      <c r="F55" s="9" cm="1">
        <f t="array" ref="F55">_xll.SNL.Clients.Office.Excel.Functions.SPG($A55, "IQ_EBITDA_MARGIN", F$3)</f>
        <v>65.817999999999998</v>
      </c>
      <c r="G55" s="9" cm="1">
        <f t="array" ref="G55">_xll.SNL.Clients.Office.Excel.Functions.SPG($A55, "IQ_EBITDA_MARGIN", G$3)</f>
        <v>63.209000000000003</v>
      </c>
      <c r="H55" s="9" cm="1">
        <f t="array" ref="H55">_xll.SNL.Clients.Office.Excel.Functions.SPG($A55, "IQ_EBITDA_MARGIN", H$3)</f>
        <v>64.299000000000007</v>
      </c>
      <c r="I55" s="9" cm="1">
        <f t="array" ref="I55">_xll.SNL.Clients.Office.Excel.Functions.SPG($A55, "IQ_EBITDA_MARGIN", I$3)</f>
        <v>64.302999999999997</v>
      </c>
      <c r="J55" s="9" cm="1">
        <f t="array" ref="J55">_xll.SNL.Clients.Office.Excel.Functions.SPG($A55, "IQ_EBITDA_MARGIN", J$3)</f>
        <v>63.670999999999999</v>
      </c>
    </row>
    <row r="56" spans="1:10" x14ac:dyDescent="0.3">
      <c r="A56" s="11" t="s">
        <v>1079</v>
      </c>
      <c r="B56" s="9" cm="1">
        <f t="array" ref="B56">_xll.SNL.Clients.Office.Excel.Functions.SPG($A56, "IQ_EBITDA_MARGIN", B$3)</f>
        <v>14.911</v>
      </c>
      <c r="C56" s="9" cm="1">
        <f t="array" ref="C56">_xll.SNL.Clients.Office.Excel.Functions.SPG($A56, "IQ_EBITDA_MARGIN", C$3)</f>
        <v>22.120999999999999</v>
      </c>
      <c r="D56" s="9" cm="1">
        <f t="array" ref="D56">_xll.SNL.Clients.Office.Excel.Functions.SPG($A56, "IQ_EBITDA_MARGIN", D$3)</f>
        <v>15.895</v>
      </c>
      <c r="E56" s="9" cm="1">
        <f t="array" ref="E56">_xll.SNL.Clients.Office.Excel.Functions.SPG($A56, "IQ_EBITDA_MARGIN", E$3)</f>
        <v>15.724</v>
      </c>
      <c r="F56" s="9" cm="1">
        <f t="array" ref="F56">_xll.SNL.Clients.Office.Excel.Functions.SPG($A56, "IQ_EBITDA_MARGIN", F$3)</f>
        <v>15.768000000000001</v>
      </c>
      <c r="G56" s="9" cm="1">
        <f t="array" ref="G56">_xll.SNL.Clients.Office.Excel.Functions.SPG($A56, "IQ_EBITDA_MARGIN", G$3)</f>
        <v>21.006</v>
      </c>
      <c r="H56" s="9" cm="1">
        <f t="array" ref="H56">_xll.SNL.Clients.Office.Excel.Functions.SPG($A56, "IQ_EBITDA_MARGIN", H$3)</f>
        <v>21.204000000000001</v>
      </c>
      <c r="I56" s="9" cm="1">
        <f t="array" ref="I56">_xll.SNL.Clients.Office.Excel.Functions.SPG($A56, "IQ_EBITDA_MARGIN", I$3)</f>
        <v>16.981999999999999</v>
      </c>
      <c r="J56" s="9" cm="1">
        <f t="array" ref="J56">_xll.SNL.Clients.Office.Excel.Functions.SPG($A56, "IQ_EBITDA_MARGIN", J$3)</f>
        <v>22.062999999999999</v>
      </c>
    </row>
    <row r="57" spans="1:10" x14ac:dyDescent="0.3">
      <c r="A57" s="11" t="s">
        <v>1080</v>
      </c>
      <c r="B57" s="9" cm="1">
        <f t="array" ref="B57">_xll.SNL.Clients.Office.Excel.Functions.SPG($A57, "IQ_EBITDA_MARGIN", B$3)</f>
        <v>10.493</v>
      </c>
      <c r="C57" s="9" cm="1">
        <f t="array" ref="C57">_xll.SNL.Clients.Office.Excel.Functions.SPG($A57, "IQ_EBITDA_MARGIN", C$3)</f>
        <v>9.577</v>
      </c>
      <c r="D57" s="9" cm="1">
        <f t="array" ref="D57">_xll.SNL.Clients.Office.Excel.Functions.SPG($A57, "IQ_EBITDA_MARGIN", D$3)</f>
        <v>14.356</v>
      </c>
      <c r="E57" s="9" cm="1">
        <f t="array" ref="E57">_xll.SNL.Clients.Office.Excel.Functions.SPG($A57, "IQ_EBITDA_MARGIN", E$3)</f>
        <v>16.385999999999999</v>
      </c>
      <c r="F57" s="9" cm="1">
        <f t="array" ref="F57">_xll.SNL.Clients.Office.Excel.Functions.SPG($A57, "IQ_EBITDA_MARGIN", F$3)</f>
        <v>14.44</v>
      </c>
      <c r="G57" s="9" cm="1">
        <f t="array" ref="G57">_xll.SNL.Clients.Office.Excel.Functions.SPG($A57, "IQ_EBITDA_MARGIN", G$3)</f>
        <v>14.458</v>
      </c>
      <c r="H57" s="9" cm="1">
        <f t="array" ref="H57">_xll.SNL.Clients.Office.Excel.Functions.SPG($A57, "IQ_EBITDA_MARGIN", H$3)</f>
        <v>17.677</v>
      </c>
      <c r="I57" s="9" cm="1">
        <f t="array" ref="I57">_xll.SNL.Clients.Office.Excel.Functions.SPG($A57, "IQ_EBITDA_MARGIN", I$3)</f>
        <v>16.196000000000002</v>
      </c>
      <c r="J57" s="9" cm="1">
        <f t="array" ref="J57">_xll.SNL.Clients.Office.Excel.Functions.SPG($A57, "IQ_EBITDA_MARGIN", J$3)</f>
        <v>17.797000000000001</v>
      </c>
    </row>
    <row r="58" spans="1:10" x14ac:dyDescent="0.3">
      <c r="A58" s="11" t="s">
        <v>1081</v>
      </c>
      <c r="B58" s="9" t="str" cm="1">
        <f t="array" ref="B58">_xll.SNL.Clients.Office.Excel.Functions.SPG($A58, "IQ_EBITDA_MARGIN", B$3)</f>
        <v>NA</v>
      </c>
      <c r="C58" s="9" cm="1">
        <f t="array" ref="C58">_xll.SNL.Clients.Office.Excel.Functions.SPG($A58, "IQ_EBITDA_MARGIN", C$3)</f>
        <v>12.856</v>
      </c>
      <c r="D58" s="9" cm="1">
        <f t="array" ref="D58">_xll.SNL.Clients.Office.Excel.Functions.SPG($A58, "IQ_EBITDA_MARGIN", D$3)</f>
        <v>8.7889999999999997</v>
      </c>
      <c r="E58" s="9" cm="1">
        <f t="array" ref="E58">_xll.SNL.Clients.Office.Excel.Functions.SPG($A58, "IQ_EBITDA_MARGIN", E$3)</f>
        <v>7.976</v>
      </c>
      <c r="F58" s="9" cm="1">
        <f t="array" ref="F58">_xll.SNL.Clients.Office.Excel.Functions.SPG($A58, "IQ_EBITDA_MARGIN", F$3)</f>
        <v>8.8369999999999997</v>
      </c>
      <c r="G58" s="9" cm="1">
        <f t="array" ref="G58">_xll.SNL.Clients.Office.Excel.Functions.SPG($A58, "IQ_EBITDA_MARGIN", G$3)</f>
        <v>12.425000000000001</v>
      </c>
      <c r="H58" s="9" cm="1">
        <f t="array" ref="H58">_xll.SNL.Clients.Office.Excel.Functions.SPG($A58, "IQ_EBITDA_MARGIN", H$3)</f>
        <v>7.3650000000000002</v>
      </c>
      <c r="I58" s="9" cm="1">
        <f t="array" ref="I58">_xll.SNL.Clients.Office.Excel.Functions.SPG($A58, "IQ_EBITDA_MARGIN", I$3)</f>
        <v>6.3170000000000002</v>
      </c>
      <c r="J58" s="9" cm="1">
        <f t="array" ref="J58">_xll.SNL.Clients.Office.Excel.Functions.SPG($A58, "IQ_EBITDA_MARGIN", J$3)</f>
        <v>7.1989999999999998</v>
      </c>
    </row>
    <row r="59" spans="1:10" x14ac:dyDescent="0.3">
      <c r="A59" s="11" t="s">
        <v>1082</v>
      </c>
      <c r="B59" s="9" cm="1">
        <f t="array" ref="B59">_xll.SNL.Clients.Office.Excel.Functions.SPG($A59, "IQ_EBITDA_MARGIN", B$3)</f>
        <v>14.835000000000001</v>
      </c>
      <c r="C59" s="9" cm="1">
        <f t="array" ref="C59">_xll.SNL.Clients.Office.Excel.Functions.SPG($A59, "IQ_EBITDA_MARGIN", C$3)</f>
        <v>12.625</v>
      </c>
      <c r="D59" s="9" cm="1">
        <f t="array" ref="D59">_xll.SNL.Clients.Office.Excel.Functions.SPG($A59, "IQ_EBITDA_MARGIN", D$3)</f>
        <v>15.65</v>
      </c>
      <c r="E59" s="9" cm="1">
        <f t="array" ref="E59">_xll.SNL.Clients.Office.Excel.Functions.SPG($A59, "IQ_EBITDA_MARGIN", E$3)</f>
        <v>16.361999999999998</v>
      </c>
      <c r="F59" s="9" cm="1">
        <f t="array" ref="F59">_xll.SNL.Clients.Office.Excel.Functions.SPG($A59, "IQ_EBITDA_MARGIN", F$3)</f>
        <v>17.109000000000002</v>
      </c>
      <c r="G59" s="9" cm="1">
        <f t="array" ref="G59">_xll.SNL.Clients.Office.Excel.Functions.SPG($A59, "IQ_EBITDA_MARGIN", G$3)</f>
        <v>14.39</v>
      </c>
      <c r="H59" s="9" cm="1">
        <f t="array" ref="H59">_xll.SNL.Clients.Office.Excel.Functions.SPG($A59, "IQ_EBITDA_MARGIN", H$3)</f>
        <v>16.097999999999999</v>
      </c>
      <c r="I59" s="9" cm="1">
        <f t="array" ref="I59">_xll.SNL.Clients.Office.Excel.Functions.SPG($A59, "IQ_EBITDA_MARGIN", I$3)</f>
        <v>15.659000000000001</v>
      </c>
      <c r="J59" s="9" cm="1">
        <f t="array" ref="J59">_xll.SNL.Clients.Office.Excel.Functions.SPG($A59, "IQ_EBITDA_MARGIN", J$3)</f>
        <v>16.834</v>
      </c>
    </row>
    <row r="60" spans="1:10" x14ac:dyDescent="0.3">
      <c r="A60" s="11" t="s">
        <v>1083</v>
      </c>
      <c r="B60" s="9" cm="1">
        <f t="array" ref="B60">_xll.SNL.Clients.Office.Excel.Functions.SPG($A60, "IQ_EBITDA_MARGIN", B$3)</f>
        <v>21.474</v>
      </c>
      <c r="C60" s="9" cm="1">
        <f t="array" ref="C60">_xll.SNL.Clients.Office.Excel.Functions.SPG($A60, "IQ_EBITDA_MARGIN", C$3)</f>
        <v>20.105</v>
      </c>
      <c r="D60" s="9" cm="1">
        <f t="array" ref="D60">_xll.SNL.Clients.Office.Excel.Functions.SPG($A60, "IQ_EBITDA_MARGIN", D$3)</f>
        <v>18.681000000000001</v>
      </c>
      <c r="E60" s="9" cm="1">
        <f t="array" ref="E60">_xll.SNL.Clients.Office.Excel.Functions.SPG($A60, "IQ_EBITDA_MARGIN", E$3)</f>
        <v>20.571000000000002</v>
      </c>
      <c r="F60" s="9" cm="1">
        <f t="array" ref="F60">_xll.SNL.Clients.Office.Excel.Functions.SPG($A60, "IQ_EBITDA_MARGIN", F$3)</f>
        <v>19.038</v>
      </c>
      <c r="G60" s="9" cm="1">
        <f t="array" ref="G60">_xll.SNL.Clients.Office.Excel.Functions.SPG($A60, "IQ_EBITDA_MARGIN", G$3)</f>
        <v>18.475999999999999</v>
      </c>
      <c r="H60" s="9" cm="1">
        <f t="array" ref="H60">_xll.SNL.Clients.Office.Excel.Functions.SPG($A60, "IQ_EBITDA_MARGIN", H$3)</f>
        <v>17.824000000000002</v>
      </c>
      <c r="I60" s="9" cm="1">
        <f t="array" ref="I60">_xll.SNL.Clients.Office.Excel.Functions.SPG($A60, "IQ_EBITDA_MARGIN", I$3)</f>
        <v>19.318000000000001</v>
      </c>
      <c r="J60" s="9" cm="1">
        <f t="array" ref="J60">_xll.SNL.Clients.Office.Excel.Functions.SPG($A60, "IQ_EBITDA_MARGIN", J$3)</f>
        <v>16.07</v>
      </c>
    </row>
    <row r="61" spans="1:10" x14ac:dyDescent="0.3">
      <c r="A61" s="11" t="s">
        <v>1084</v>
      </c>
      <c r="B61" s="9" cm="1">
        <f t="array" ref="B61">_xll.SNL.Clients.Office.Excel.Functions.SPG($A61, "IQ_EBITDA_MARGIN", B$3)</f>
        <v>11.598000000000001</v>
      </c>
      <c r="C61" s="9" cm="1">
        <f t="array" ref="C61">_xll.SNL.Clients.Office.Excel.Functions.SPG($A61, "IQ_EBITDA_MARGIN", C$3)</f>
        <v>10.997</v>
      </c>
      <c r="D61" s="9" cm="1">
        <f t="array" ref="D61">_xll.SNL.Clients.Office.Excel.Functions.SPG($A61, "IQ_EBITDA_MARGIN", D$3)</f>
        <v>10.429</v>
      </c>
      <c r="E61" s="9" cm="1">
        <f t="array" ref="E61">_xll.SNL.Clients.Office.Excel.Functions.SPG($A61, "IQ_EBITDA_MARGIN", E$3)</f>
        <v>11.456</v>
      </c>
      <c r="F61" s="9" cm="1">
        <f t="array" ref="F61">_xll.SNL.Clients.Office.Excel.Functions.SPG($A61, "IQ_EBITDA_MARGIN", F$3)</f>
        <v>11.17</v>
      </c>
      <c r="G61" s="9" cm="1">
        <f t="array" ref="G61">_xll.SNL.Clients.Office.Excel.Functions.SPG($A61, "IQ_EBITDA_MARGIN", G$3)</f>
        <v>9.2330000000000005</v>
      </c>
      <c r="H61" s="9" cm="1">
        <f t="array" ref="H61">_xll.SNL.Clients.Office.Excel.Functions.SPG($A61, "IQ_EBITDA_MARGIN", H$3)</f>
        <v>9.3290000000000006</v>
      </c>
      <c r="I61" s="9" cm="1">
        <f t="array" ref="I61">_xll.SNL.Clients.Office.Excel.Functions.SPG($A61, "IQ_EBITDA_MARGIN", I$3)</f>
        <v>10.81</v>
      </c>
      <c r="J61" s="9" cm="1">
        <f t="array" ref="J61">_xll.SNL.Clients.Office.Excel.Functions.SPG($A61, "IQ_EBITDA_MARGIN", J$3)</f>
        <v>10.907</v>
      </c>
    </row>
    <row r="62" spans="1:10" x14ac:dyDescent="0.3">
      <c r="A62" s="11" t="s">
        <v>1085</v>
      </c>
      <c r="B62" s="9" t="str" cm="1">
        <f t="array" ref="B62">_xll.SNL.Clients.Office.Excel.Functions.SPG($A62, "IQ_EBITDA_MARGIN", B$3)</f>
        <v>NA</v>
      </c>
      <c r="C62" s="9" t="str" cm="1">
        <f t="array" ref="C62">_xll.SNL.Clients.Office.Excel.Functions.SPG($A62, "IQ_EBITDA_MARGIN", C$3)</f>
        <v>NA</v>
      </c>
      <c r="D62" s="9" t="str" cm="1">
        <f t="array" ref="D62">_xll.SNL.Clients.Office.Excel.Functions.SPG($A62, "IQ_EBITDA_MARGIN", D$3)</f>
        <v>NA</v>
      </c>
      <c r="E62" s="9" t="str" cm="1">
        <f t="array" ref="E62">_xll.SNL.Clients.Office.Excel.Functions.SPG($A62, "IQ_EBITDA_MARGIN", E$3)</f>
        <v>NA</v>
      </c>
      <c r="F62" s="9" t="str" cm="1">
        <f t="array" ref="F62">_xll.SNL.Clients.Office.Excel.Functions.SPG($A62, "IQ_EBITDA_MARGIN", F$3)</f>
        <v>NA</v>
      </c>
      <c r="G62" s="9" t="str" cm="1">
        <f t="array" ref="G62">_xll.SNL.Clients.Office.Excel.Functions.SPG($A62, "IQ_EBITDA_MARGIN", G$3)</f>
        <v>NA</v>
      </c>
      <c r="H62" s="9" t="str" cm="1">
        <f t="array" ref="H62">_xll.SNL.Clients.Office.Excel.Functions.SPG($A62, "IQ_EBITDA_MARGIN", H$3)</f>
        <v>NA</v>
      </c>
      <c r="I62" s="9" t="str" cm="1">
        <f t="array" ref="I62">_xll.SNL.Clients.Office.Excel.Functions.SPG($A62, "IQ_EBITDA_MARGIN", I$3)</f>
        <v>NA</v>
      </c>
      <c r="J62" s="9" t="str" cm="1">
        <f t="array" ref="J62">_xll.SNL.Clients.Office.Excel.Functions.SPG($A62, "IQ_EBITDA_MARGIN", J$3)</f>
        <v>NA</v>
      </c>
    </row>
    <row r="63" spans="1:10" x14ac:dyDescent="0.3">
      <c r="A63" s="11" t="s">
        <v>1086</v>
      </c>
      <c r="B63" s="9" t="str" cm="1">
        <f t="array" ref="B63">_xll.SNL.Clients.Office.Excel.Functions.SPG($A63, "IQ_EBITDA_MARGIN", B$3)</f>
        <v>NA</v>
      </c>
      <c r="C63" s="9" cm="1">
        <f t="array" ref="C63">_xll.SNL.Clients.Office.Excel.Functions.SPG($A63, "IQ_EBITDA_MARGIN", C$3)</f>
        <v>9.3580000000000005</v>
      </c>
      <c r="D63" s="9" cm="1">
        <f t="array" ref="D63">_xll.SNL.Clients.Office.Excel.Functions.SPG($A63, "IQ_EBITDA_MARGIN", D$3)</f>
        <v>6.024</v>
      </c>
      <c r="E63" s="9" cm="1">
        <f t="array" ref="E63">_xll.SNL.Clients.Office.Excel.Functions.SPG($A63, "IQ_EBITDA_MARGIN", E$3)</f>
        <v>3.7490000000000001</v>
      </c>
      <c r="F63" s="9" cm="1">
        <f t="array" ref="F63">_xll.SNL.Clients.Office.Excel.Functions.SPG($A63, "IQ_EBITDA_MARGIN", F$3)</f>
        <v>7.6040000000000001</v>
      </c>
      <c r="G63" s="9" cm="1">
        <f t="array" ref="G63">_xll.SNL.Clients.Office.Excel.Functions.SPG($A63, "IQ_EBITDA_MARGIN", G$3)</f>
        <v>13.103999999999999</v>
      </c>
      <c r="H63" s="9" cm="1">
        <f t="array" ref="H63">_xll.SNL.Clients.Office.Excel.Functions.SPG($A63, "IQ_EBITDA_MARGIN", H$3)</f>
        <v>13.323</v>
      </c>
      <c r="I63" s="9" cm="1">
        <f t="array" ref="I63">_xll.SNL.Clients.Office.Excel.Functions.SPG($A63, "IQ_EBITDA_MARGIN", I$3)</f>
        <v>10.007999999999999</v>
      </c>
      <c r="J63" s="9" cm="1">
        <f t="array" ref="J63">_xll.SNL.Clients.Office.Excel.Functions.SPG($A63, "IQ_EBITDA_MARGIN", J$3)</f>
        <v>10.262</v>
      </c>
    </row>
    <row r="64" spans="1:10" x14ac:dyDescent="0.3">
      <c r="A64" s="11" t="s">
        <v>1087</v>
      </c>
      <c r="B64" s="9" cm="1">
        <f t="array" ref="B64">_xll.SNL.Clients.Office.Excel.Functions.SPG($A64, "IQ_EBITDA_MARGIN", B$3)</f>
        <v>21.117000000000001</v>
      </c>
      <c r="C64" s="9" cm="1">
        <f t="array" ref="C64">_xll.SNL.Clients.Office.Excel.Functions.SPG($A64, "IQ_EBITDA_MARGIN", C$3)</f>
        <v>22.405999999999999</v>
      </c>
      <c r="D64" s="9" cm="1">
        <f t="array" ref="D64">_xll.SNL.Clients.Office.Excel.Functions.SPG($A64, "IQ_EBITDA_MARGIN", D$3)</f>
        <v>27.175000000000001</v>
      </c>
      <c r="E64" s="9" cm="1">
        <f t="array" ref="E64">_xll.SNL.Clients.Office.Excel.Functions.SPG($A64, "IQ_EBITDA_MARGIN", E$3)</f>
        <v>28.643000000000001</v>
      </c>
      <c r="F64" s="9" cm="1">
        <f t="array" ref="F64">_xll.SNL.Clients.Office.Excel.Functions.SPG($A64, "IQ_EBITDA_MARGIN", F$3)</f>
        <v>24.085999999999999</v>
      </c>
      <c r="G64" s="9" cm="1">
        <f t="array" ref="G64">_xll.SNL.Clients.Office.Excel.Functions.SPG($A64, "IQ_EBITDA_MARGIN", G$3)</f>
        <v>25.756</v>
      </c>
      <c r="H64" s="9" cm="1">
        <f t="array" ref="H64">_xll.SNL.Clients.Office.Excel.Functions.SPG($A64, "IQ_EBITDA_MARGIN", H$3)</f>
        <v>27.806000000000001</v>
      </c>
      <c r="I64" s="9" cm="1">
        <f t="array" ref="I64">_xll.SNL.Clients.Office.Excel.Functions.SPG($A64, "IQ_EBITDA_MARGIN", I$3)</f>
        <v>28.103000000000002</v>
      </c>
      <c r="J64" s="9" cm="1">
        <f t="array" ref="J64">_xll.SNL.Clients.Office.Excel.Functions.SPG($A64, "IQ_EBITDA_MARGIN", J$3)</f>
        <v>20.748000000000001</v>
      </c>
    </row>
    <row r="65" spans="1:10" x14ac:dyDescent="0.3">
      <c r="A65" s="11" t="s">
        <v>1088</v>
      </c>
      <c r="B65" s="9" cm="1">
        <f t="array" ref="B65">_xll.SNL.Clients.Office.Excel.Functions.SPG($A65, "IQ_EBITDA_MARGIN", B$3)</f>
        <v>23.300999999999998</v>
      </c>
      <c r="C65" s="9" cm="1">
        <f t="array" ref="C65">_xll.SNL.Clients.Office.Excel.Functions.SPG($A65, "IQ_EBITDA_MARGIN", C$3)</f>
        <v>22.056000000000001</v>
      </c>
      <c r="D65" s="9" cm="1">
        <f t="array" ref="D65">_xll.SNL.Clients.Office.Excel.Functions.SPG($A65, "IQ_EBITDA_MARGIN", D$3)</f>
        <v>20.498999999999999</v>
      </c>
      <c r="E65" s="9" cm="1">
        <f t="array" ref="E65">_xll.SNL.Clients.Office.Excel.Functions.SPG($A65, "IQ_EBITDA_MARGIN", E$3)</f>
        <v>17.393000000000001</v>
      </c>
      <c r="F65" s="9" cm="1">
        <f t="array" ref="F65">_xll.SNL.Clients.Office.Excel.Functions.SPG($A65, "IQ_EBITDA_MARGIN", F$3)</f>
        <v>17.579000000000001</v>
      </c>
      <c r="G65" s="9" cm="1">
        <f t="array" ref="G65">_xll.SNL.Clients.Office.Excel.Functions.SPG($A65, "IQ_EBITDA_MARGIN", G$3)</f>
        <v>16.004000000000001</v>
      </c>
      <c r="H65" s="9" cm="1">
        <f t="array" ref="H65">_xll.SNL.Clients.Office.Excel.Functions.SPG($A65, "IQ_EBITDA_MARGIN", H$3)</f>
        <v>15.125</v>
      </c>
      <c r="I65" s="9" cm="1">
        <f t="array" ref="I65">_xll.SNL.Clients.Office.Excel.Functions.SPG($A65, "IQ_EBITDA_MARGIN", I$3)</f>
        <v>10.234999999999999</v>
      </c>
      <c r="J65" s="9" cm="1">
        <f t="array" ref="J65">_xll.SNL.Clients.Office.Excel.Functions.SPG($A65, "IQ_EBITDA_MARGIN", J$3)</f>
        <v>10.071</v>
      </c>
    </row>
    <row r="66" spans="1:10" x14ac:dyDescent="0.3">
      <c r="A66" s="11" t="s">
        <v>1089</v>
      </c>
      <c r="B66" s="9" t="str" cm="1">
        <f t="array" ref="B66">_xll.SNL.Clients.Office.Excel.Functions.SPG($A66, "IQ_EBITDA_MARGIN", B$3)</f>
        <v>NA</v>
      </c>
      <c r="C66" s="9" cm="1">
        <f t="array" ref="C66">_xll.SNL.Clients.Office.Excel.Functions.SPG($A66, "IQ_EBITDA_MARGIN", C$3)</f>
        <v>6.5540000000000003</v>
      </c>
      <c r="D66" s="9" cm="1">
        <f t="array" ref="D66">_xll.SNL.Clients.Office.Excel.Functions.SPG($A66, "IQ_EBITDA_MARGIN", D$3)</f>
        <v>8.84</v>
      </c>
      <c r="E66" s="9" cm="1">
        <f t="array" ref="E66">_xll.SNL.Clients.Office.Excel.Functions.SPG($A66, "IQ_EBITDA_MARGIN", E$3)</f>
        <v>8.4380000000000006</v>
      </c>
      <c r="F66" s="9" cm="1">
        <f t="array" ref="F66">_xll.SNL.Clients.Office.Excel.Functions.SPG($A66, "IQ_EBITDA_MARGIN", F$3)</f>
        <v>5.8289999999999997</v>
      </c>
      <c r="G66" s="9" cm="1">
        <f t="array" ref="G66">_xll.SNL.Clients.Office.Excel.Functions.SPG($A66, "IQ_EBITDA_MARGIN", G$3)</f>
        <v>6.5359999999999996</v>
      </c>
      <c r="H66" s="9" cm="1">
        <f t="array" ref="H66">_xll.SNL.Clients.Office.Excel.Functions.SPG($A66, "IQ_EBITDA_MARGIN", H$3)</f>
        <v>7.5250000000000004</v>
      </c>
      <c r="I66" s="9" cm="1">
        <f t="array" ref="I66">_xll.SNL.Clients.Office.Excel.Functions.SPG($A66, "IQ_EBITDA_MARGIN", I$3)</f>
        <v>8.19</v>
      </c>
      <c r="J66" s="9" cm="1">
        <f t="array" ref="J66">_xll.SNL.Clients.Office.Excel.Functions.SPG($A66, "IQ_EBITDA_MARGIN", J$3)</f>
        <v>4.7229999999999999</v>
      </c>
    </row>
    <row r="67" spans="1:10" x14ac:dyDescent="0.3">
      <c r="A67" s="11" t="s">
        <v>1427</v>
      </c>
      <c r="B67" s="9" cm="1">
        <f t="array" ref="B67">_xll.SNL.Clients.Office.Excel.Functions.SPG($A67, "IQ_EBITDA_MARGIN", B$3)</f>
        <v>11.507999999999999</v>
      </c>
      <c r="C67" s="9" cm="1">
        <f t="array" ref="C67">_xll.SNL.Clients.Office.Excel.Functions.SPG($A67, "IQ_EBITDA_MARGIN", C$3)</f>
        <v>8.8770000000000007</v>
      </c>
      <c r="D67" s="9" cm="1">
        <f t="array" ref="D67">_xll.SNL.Clients.Office.Excel.Functions.SPG($A67, "IQ_EBITDA_MARGIN", D$3)</f>
        <v>12.303000000000001</v>
      </c>
      <c r="E67" s="9" cm="1">
        <f t="array" ref="E67">_xll.SNL.Clients.Office.Excel.Functions.SPG($A67, "IQ_EBITDA_MARGIN", E$3)</f>
        <v>13.180999999999999</v>
      </c>
      <c r="F67" s="9" cm="1">
        <f t="array" ref="F67">_xll.SNL.Clients.Office.Excel.Functions.SPG($A67, "IQ_EBITDA_MARGIN", F$3)</f>
        <v>10.867000000000001</v>
      </c>
      <c r="G67" s="9" cm="1">
        <f t="array" ref="G67">_xll.SNL.Clients.Office.Excel.Functions.SPG($A67, "IQ_EBITDA_MARGIN", G$3)</f>
        <v>7.56</v>
      </c>
      <c r="H67" s="9" cm="1">
        <f t="array" ref="H67">_xll.SNL.Clients.Office.Excel.Functions.SPG($A67, "IQ_EBITDA_MARGIN", H$3)</f>
        <v>9.4589999999999996</v>
      </c>
      <c r="I67" s="9" cm="1">
        <f t="array" ref="I67">_xll.SNL.Clients.Office.Excel.Functions.SPG($A67, "IQ_EBITDA_MARGIN", I$3)</f>
        <v>10.821999999999999</v>
      </c>
      <c r="J67" s="9" cm="1">
        <f t="array" ref="J67">_xll.SNL.Clients.Office.Excel.Functions.SPG($A67, "IQ_EBITDA_MARGIN", J$3)</f>
        <v>7.6529999999999996</v>
      </c>
    </row>
    <row r="68" spans="1:10" x14ac:dyDescent="0.3">
      <c r="A68" s="11" t="s">
        <v>1090</v>
      </c>
      <c r="B68" s="9" cm="1">
        <f t="array" ref="B68">_xll.SNL.Clients.Office.Excel.Functions.SPG($A68, "IQ_EBITDA_MARGIN", B$3)</f>
        <v>19.449000000000002</v>
      </c>
      <c r="C68" s="9" cm="1">
        <f t="array" ref="C68">_xll.SNL.Clients.Office.Excel.Functions.SPG($A68, "IQ_EBITDA_MARGIN", C$3)</f>
        <v>-4.7590000000000003</v>
      </c>
      <c r="D68" s="9" cm="1">
        <f t="array" ref="D68">_xll.SNL.Clients.Office.Excel.Functions.SPG($A68, "IQ_EBITDA_MARGIN", D$3)</f>
        <v>-0.36699999999999999</v>
      </c>
      <c r="E68" s="9" cm="1">
        <f t="array" ref="E68">_xll.SNL.Clients.Office.Excel.Functions.SPG($A68, "IQ_EBITDA_MARGIN", E$3)</f>
        <v>23.798999999999999</v>
      </c>
      <c r="F68" s="9" cm="1">
        <f t="array" ref="F68">_xll.SNL.Clients.Office.Excel.Functions.SPG($A68, "IQ_EBITDA_MARGIN", F$3)</f>
        <v>23.733000000000001</v>
      </c>
      <c r="G68" s="9" cm="1">
        <f t="array" ref="G68">_xll.SNL.Clients.Office.Excel.Functions.SPG($A68, "IQ_EBITDA_MARGIN", G$3)</f>
        <v>17.283000000000001</v>
      </c>
      <c r="H68" s="9" cm="1">
        <f t="array" ref="H68">_xll.SNL.Clients.Office.Excel.Functions.SPG($A68, "IQ_EBITDA_MARGIN", H$3)</f>
        <v>25.619</v>
      </c>
      <c r="I68" s="9" cm="1">
        <f t="array" ref="I68">_xll.SNL.Clients.Office.Excel.Functions.SPG($A68, "IQ_EBITDA_MARGIN", I$3)</f>
        <v>20.103000000000002</v>
      </c>
      <c r="J68" s="9" cm="1">
        <f t="array" ref="J68">_xll.SNL.Clients.Office.Excel.Functions.SPG($A68, "IQ_EBITDA_MARGIN", J$3)</f>
        <v>17.489000000000001</v>
      </c>
    </row>
    <row r="69" spans="1:10" x14ac:dyDescent="0.3">
      <c r="A69" s="11" t="s">
        <v>1091</v>
      </c>
      <c r="B69" s="9" cm="1">
        <f t="array" ref="B69">_xll.SNL.Clients.Office.Excel.Functions.SPG($A69, "IQ_EBITDA_MARGIN", B$3)</f>
        <v>21.37</v>
      </c>
      <c r="C69" s="9" cm="1">
        <f t="array" ref="C69">_xll.SNL.Clients.Office.Excel.Functions.SPG($A69, "IQ_EBITDA_MARGIN", C$3)</f>
        <v>22.414000000000001</v>
      </c>
      <c r="D69" s="9" cm="1">
        <f t="array" ref="D69">_xll.SNL.Clients.Office.Excel.Functions.SPG($A69, "IQ_EBITDA_MARGIN", D$3)</f>
        <v>20.428999999999998</v>
      </c>
      <c r="E69" s="9" cm="1">
        <f t="array" ref="E69">_xll.SNL.Clients.Office.Excel.Functions.SPG($A69, "IQ_EBITDA_MARGIN", E$3)</f>
        <v>20.047999999999998</v>
      </c>
      <c r="F69" s="9" cm="1">
        <f t="array" ref="F69">_xll.SNL.Clients.Office.Excel.Functions.SPG($A69, "IQ_EBITDA_MARGIN", F$3)</f>
        <v>20.210999999999999</v>
      </c>
      <c r="G69" s="9" cm="1">
        <f t="array" ref="G69">_xll.SNL.Clients.Office.Excel.Functions.SPG($A69, "IQ_EBITDA_MARGIN", G$3)</f>
        <v>20.51</v>
      </c>
      <c r="H69" s="9" cm="1">
        <f t="array" ref="H69">_xll.SNL.Clients.Office.Excel.Functions.SPG($A69, "IQ_EBITDA_MARGIN", H$3)</f>
        <v>20.373999999999999</v>
      </c>
      <c r="I69" s="9" cm="1">
        <f t="array" ref="I69">_xll.SNL.Clients.Office.Excel.Functions.SPG($A69, "IQ_EBITDA_MARGIN", I$3)</f>
        <v>19.68</v>
      </c>
      <c r="J69" s="9" cm="1">
        <f t="array" ref="J69">_xll.SNL.Clients.Office.Excel.Functions.SPG($A69, "IQ_EBITDA_MARGIN", J$3)</f>
        <v>19.135999999999999</v>
      </c>
    </row>
    <row r="70" spans="1:10" x14ac:dyDescent="0.3">
      <c r="A70" s="11" t="s">
        <v>1092</v>
      </c>
      <c r="B70" s="9" cm="1">
        <f t="array" ref="B70">_xll.SNL.Clients.Office.Excel.Functions.SPG($A70, "IQ_EBITDA_MARGIN", B$3)</f>
        <v>21.817</v>
      </c>
      <c r="C70" s="9" cm="1">
        <f t="array" ref="C70">_xll.SNL.Clients.Office.Excel.Functions.SPG($A70, "IQ_EBITDA_MARGIN", C$3)</f>
        <v>23.454999999999998</v>
      </c>
      <c r="D70" s="9" cm="1">
        <f t="array" ref="D70">_xll.SNL.Clients.Office.Excel.Functions.SPG($A70, "IQ_EBITDA_MARGIN", D$3)</f>
        <v>23.369</v>
      </c>
      <c r="E70" s="9" cm="1">
        <f t="array" ref="E70">_xll.SNL.Clients.Office.Excel.Functions.SPG($A70, "IQ_EBITDA_MARGIN", E$3)</f>
        <v>22.609000000000002</v>
      </c>
      <c r="F70" s="9" cm="1">
        <f t="array" ref="F70">_xll.SNL.Clients.Office.Excel.Functions.SPG($A70, "IQ_EBITDA_MARGIN", F$3)</f>
        <v>18.806999999999999</v>
      </c>
      <c r="G70" s="9" cm="1">
        <f t="array" ref="G70">_xll.SNL.Clients.Office.Excel.Functions.SPG($A70, "IQ_EBITDA_MARGIN", G$3)</f>
        <v>22.236000000000001</v>
      </c>
      <c r="H70" s="9" cm="1">
        <f t="array" ref="H70">_xll.SNL.Clients.Office.Excel.Functions.SPG($A70, "IQ_EBITDA_MARGIN", H$3)</f>
        <v>19.556999999999999</v>
      </c>
      <c r="I70" s="9" cm="1">
        <f t="array" ref="I70">_xll.SNL.Clients.Office.Excel.Functions.SPG($A70, "IQ_EBITDA_MARGIN", I$3)</f>
        <v>17.696000000000002</v>
      </c>
      <c r="J70" s="9" cm="1">
        <f t="array" ref="J70">_xll.SNL.Clients.Office.Excel.Functions.SPG($A70, "IQ_EBITDA_MARGIN", J$3)</f>
        <v>13.076000000000001</v>
      </c>
    </row>
    <row r="71" spans="1:10" x14ac:dyDescent="0.3">
      <c r="A71" s="11" t="s">
        <v>1093</v>
      </c>
      <c r="B71" s="9" cm="1">
        <f t="array" ref="B71">_xll.SNL.Clients.Office.Excel.Functions.SPG($A71, "IQ_EBITDA_MARGIN", B$3)</f>
        <v>17.123000000000001</v>
      </c>
      <c r="C71" s="9" cm="1">
        <f t="array" ref="C71">_xll.SNL.Clients.Office.Excel.Functions.SPG($A71, "IQ_EBITDA_MARGIN", C$3)</f>
        <v>19.664999999999999</v>
      </c>
      <c r="D71" s="9" cm="1">
        <f t="array" ref="D71">_xll.SNL.Clients.Office.Excel.Functions.SPG($A71, "IQ_EBITDA_MARGIN", D$3)</f>
        <v>17.792000000000002</v>
      </c>
      <c r="E71" s="9" cm="1">
        <f t="array" ref="E71">_xll.SNL.Clients.Office.Excel.Functions.SPG($A71, "IQ_EBITDA_MARGIN", E$3)</f>
        <v>17.425999999999998</v>
      </c>
      <c r="F71" s="9" cm="1">
        <f t="array" ref="F71">_xll.SNL.Clients.Office.Excel.Functions.SPG($A71, "IQ_EBITDA_MARGIN", F$3)</f>
        <v>15.864000000000001</v>
      </c>
      <c r="G71" s="9" cm="1">
        <f t="array" ref="G71">_xll.SNL.Clients.Office.Excel.Functions.SPG($A71, "IQ_EBITDA_MARGIN", G$3)</f>
        <v>21.282</v>
      </c>
      <c r="H71" s="9" cm="1">
        <f t="array" ref="H71">_xll.SNL.Clients.Office.Excel.Functions.SPG($A71, "IQ_EBITDA_MARGIN", H$3)</f>
        <v>18.109000000000002</v>
      </c>
      <c r="I71" s="9" cm="1">
        <f t="array" ref="I71">_xll.SNL.Clients.Office.Excel.Functions.SPG($A71, "IQ_EBITDA_MARGIN", I$3)</f>
        <v>15.286</v>
      </c>
      <c r="J71" s="9" cm="1">
        <f t="array" ref="J71">_xll.SNL.Clients.Office.Excel.Functions.SPG($A71, "IQ_EBITDA_MARGIN", J$3)</f>
        <v>15.641999999999999</v>
      </c>
    </row>
    <row r="72" spans="1:10" x14ac:dyDescent="0.3">
      <c r="A72" s="11" t="s">
        <v>1094</v>
      </c>
      <c r="B72" s="9" t="str" cm="1">
        <f t="array" ref="B72">_xll.SNL.Clients.Office.Excel.Functions.SPG($A72, "IQ_EBITDA_MARGIN", B$3)</f>
        <v>NA</v>
      </c>
      <c r="C72" s="9" cm="1">
        <f t="array" ref="C72">_xll.SNL.Clients.Office.Excel.Functions.SPG($A72, "IQ_EBITDA_MARGIN", C$3)</f>
        <v>0.29599999999999999</v>
      </c>
      <c r="D72" s="9" cm="1">
        <f t="array" ref="D72">_xll.SNL.Clients.Office.Excel.Functions.SPG($A72, "IQ_EBITDA_MARGIN", D$3)</f>
        <v>1.5680000000000001</v>
      </c>
      <c r="E72" s="9" cm="1">
        <f t="array" ref="E72">_xll.SNL.Clients.Office.Excel.Functions.SPG($A72, "IQ_EBITDA_MARGIN", E$3)</f>
        <v>1.788</v>
      </c>
      <c r="F72" s="9" cm="1">
        <f t="array" ref="F72">_xll.SNL.Clients.Office.Excel.Functions.SPG($A72, "IQ_EBITDA_MARGIN", F$3)</f>
        <v>2.9089999999999998</v>
      </c>
      <c r="G72" s="9" cm="1">
        <f t="array" ref="G72">_xll.SNL.Clients.Office.Excel.Functions.SPG($A72, "IQ_EBITDA_MARGIN", G$3)</f>
        <v>-0.104</v>
      </c>
      <c r="H72" s="9" cm="1">
        <f t="array" ref="H72">_xll.SNL.Clients.Office.Excel.Functions.SPG($A72, "IQ_EBITDA_MARGIN", H$3)</f>
        <v>0.28499999999999998</v>
      </c>
      <c r="I72" s="9" cm="1">
        <f t="array" ref="I72">_xll.SNL.Clients.Office.Excel.Functions.SPG($A72, "IQ_EBITDA_MARGIN", I$3)</f>
        <v>0.14199999999999999</v>
      </c>
      <c r="J72" s="9" cm="1">
        <f t="array" ref="J72">_xll.SNL.Clients.Office.Excel.Functions.SPG($A72, "IQ_EBITDA_MARGIN", J$3)</f>
        <v>1.6850000000000001</v>
      </c>
    </row>
    <row r="73" spans="1:10" x14ac:dyDescent="0.3">
      <c r="A73" s="11" t="s">
        <v>1095</v>
      </c>
      <c r="B73" s="9" cm="1">
        <f t="array" ref="B73">_xll.SNL.Clients.Office.Excel.Functions.SPG($A73, "IQ_EBITDA_MARGIN", B$3)</f>
        <v>47.11</v>
      </c>
      <c r="C73" s="9" cm="1">
        <f t="array" ref="C73">_xll.SNL.Clients.Office.Excel.Functions.SPG($A73, "IQ_EBITDA_MARGIN", C$3)</f>
        <v>67.596000000000004</v>
      </c>
      <c r="D73" s="9" cm="1">
        <f t="array" ref="D73">_xll.SNL.Clients.Office.Excel.Functions.SPG($A73, "IQ_EBITDA_MARGIN", D$3)</f>
        <v>79.105000000000004</v>
      </c>
      <c r="E73" s="9" cm="1">
        <f t="array" ref="E73">_xll.SNL.Clients.Office.Excel.Functions.SPG($A73, "IQ_EBITDA_MARGIN", E$3)</f>
        <v>69.793000000000006</v>
      </c>
      <c r="F73" s="9" cm="1">
        <f t="array" ref="F73">_xll.SNL.Clients.Office.Excel.Functions.SPG($A73, "IQ_EBITDA_MARGIN", F$3)</f>
        <v>46.292000000000002</v>
      </c>
      <c r="G73" s="9" cm="1">
        <f t="array" ref="G73">_xll.SNL.Clients.Office.Excel.Functions.SPG($A73, "IQ_EBITDA_MARGIN", G$3)</f>
        <v>44.555</v>
      </c>
      <c r="H73" s="9" cm="1">
        <f t="array" ref="H73">_xll.SNL.Clients.Office.Excel.Functions.SPG($A73, "IQ_EBITDA_MARGIN", H$3)</f>
        <v>79.12</v>
      </c>
      <c r="I73" s="9" cm="1">
        <f t="array" ref="I73">_xll.SNL.Clients.Office.Excel.Functions.SPG($A73, "IQ_EBITDA_MARGIN", I$3)</f>
        <v>71.738</v>
      </c>
      <c r="J73" s="9" cm="1">
        <f t="array" ref="J73">_xll.SNL.Clients.Office.Excel.Functions.SPG($A73, "IQ_EBITDA_MARGIN", J$3)</f>
        <v>66.293000000000006</v>
      </c>
    </row>
    <row r="74" spans="1:10" x14ac:dyDescent="0.3">
      <c r="A74" s="11" t="s">
        <v>1096</v>
      </c>
      <c r="B74" s="9" cm="1">
        <f t="array" ref="B74">_xll.SNL.Clients.Office.Excel.Functions.SPG($A74, "IQ_EBITDA_MARGIN", B$3)</f>
        <v>58.497999999999998</v>
      </c>
      <c r="C74" s="9" cm="1">
        <f t="array" ref="C74">_xll.SNL.Clients.Office.Excel.Functions.SPG($A74, "IQ_EBITDA_MARGIN", C$3)</f>
        <v>50.143000000000001</v>
      </c>
      <c r="D74" s="9" cm="1">
        <f t="array" ref="D74">_xll.SNL.Clients.Office.Excel.Functions.SPG($A74, "IQ_EBITDA_MARGIN", D$3)</f>
        <v>51.040999999999997</v>
      </c>
      <c r="E74" s="9" cm="1">
        <f t="array" ref="E74">_xll.SNL.Clients.Office.Excel.Functions.SPG($A74, "IQ_EBITDA_MARGIN", E$3)</f>
        <v>47.475999999999999</v>
      </c>
      <c r="F74" s="9" cm="1">
        <f t="array" ref="F74">_xll.SNL.Clients.Office.Excel.Functions.SPG($A74, "IQ_EBITDA_MARGIN", F$3)</f>
        <v>41.609000000000002</v>
      </c>
      <c r="G74" s="9" cm="1">
        <f t="array" ref="G74">_xll.SNL.Clients.Office.Excel.Functions.SPG($A74, "IQ_EBITDA_MARGIN", G$3)</f>
        <v>63.517000000000003</v>
      </c>
      <c r="H74" s="9" cm="1">
        <f t="array" ref="H74">_xll.SNL.Clients.Office.Excel.Functions.SPG($A74, "IQ_EBITDA_MARGIN", H$3)</f>
        <v>40.625999999999998</v>
      </c>
      <c r="I74" s="9" cm="1">
        <f t="array" ref="I74">_xll.SNL.Clients.Office.Excel.Functions.SPG($A74, "IQ_EBITDA_MARGIN", I$3)</f>
        <v>49.387999999999998</v>
      </c>
      <c r="J74" s="9" cm="1">
        <f t="array" ref="J74">_xll.SNL.Clients.Office.Excel.Functions.SPG($A74, "IQ_EBITDA_MARGIN", J$3)</f>
        <v>65.655000000000001</v>
      </c>
    </row>
    <row r="75" spans="1:10" x14ac:dyDescent="0.3">
      <c r="A75" s="11" t="s">
        <v>1097</v>
      </c>
      <c r="B75" s="9" cm="1">
        <f t="array" ref="B75">_xll.SNL.Clients.Office.Excel.Functions.SPG($A75, "IQ_EBITDA_MARGIN", B$3)</f>
        <v>30.221</v>
      </c>
      <c r="C75" s="9" cm="1">
        <f t="array" ref="C75">_xll.SNL.Clients.Office.Excel.Functions.SPG($A75, "IQ_EBITDA_MARGIN", C$3)</f>
        <v>24.736000000000001</v>
      </c>
      <c r="D75" s="9" cm="1">
        <f t="array" ref="D75">_xll.SNL.Clients.Office.Excel.Functions.SPG($A75, "IQ_EBITDA_MARGIN", D$3)</f>
        <v>27.908000000000001</v>
      </c>
      <c r="E75" s="9" cm="1">
        <f t="array" ref="E75">_xll.SNL.Clients.Office.Excel.Functions.SPG($A75, "IQ_EBITDA_MARGIN", E$3)</f>
        <v>42.640999999999998</v>
      </c>
      <c r="F75" s="9" cm="1">
        <f t="array" ref="F75">_xll.SNL.Clients.Office.Excel.Functions.SPG($A75, "IQ_EBITDA_MARGIN", F$3)</f>
        <v>30.004999999999999</v>
      </c>
      <c r="G75" s="9" cm="1">
        <f t="array" ref="G75">_xll.SNL.Clients.Office.Excel.Functions.SPG($A75, "IQ_EBITDA_MARGIN", G$3)</f>
        <v>25.890999999999998</v>
      </c>
      <c r="H75" s="9" cm="1">
        <f t="array" ref="H75">_xll.SNL.Clients.Office.Excel.Functions.SPG($A75, "IQ_EBITDA_MARGIN", H$3)</f>
        <v>27.231000000000002</v>
      </c>
      <c r="I75" s="9" cm="1">
        <f t="array" ref="I75">_xll.SNL.Clients.Office.Excel.Functions.SPG($A75, "IQ_EBITDA_MARGIN", I$3)</f>
        <v>38.048000000000002</v>
      </c>
      <c r="J75" s="9" cm="1">
        <f t="array" ref="J75">_xll.SNL.Clients.Office.Excel.Functions.SPG($A75, "IQ_EBITDA_MARGIN", J$3)</f>
        <v>28.167999999999999</v>
      </c>
    </row>
    <row r="76" spans="1:10" x14ac:dyDescent="0.3">
      <c r="A76" s="11" t="s">
        <v>1098</v>
      </c>
      <c r="B76" s="9" t="str" cm="1">
        <f t="array" ref="B76">_xll.SNL.Clients.Office.Excel.Functions.SPG($A76, "IQ_EBITDA_MARGIN", B$3)</f>
        <v>NA</v>
      </c>
      <c r="C76" s="9" cm="1">
        <f t="array" ref="C76">_xll.SNL.Clients.Office.Excel.Functions.SPG($A76, "IQ_EBITDA_MARGIN", C$3)</f>
        <v>10.787000000000001</v>
      </c>
      <c r="D76" s="9" cm="1">
        <f t="array" ref="D76">_xll.SNL.Clients.Office.Excel.Functions.SPG($A76, "IQ_EBITDA_MARGIN", D$3)</f>
        <v>8.5060000000000002</v>
      </c>
      <c r="E76" s="9" cm="1">
        <f t="array" ref="E76">_xll.SNL.Clients.Office.Excel.Functions.SPG($A76, "IQ_EBITDA_MARGIN", E$3)</f>
        <v>6.4770000000000003</v>
      </c>
      <c r="F76" s="9" cm="1">
        <f t="array" ref="F76">_xll.SNL.Clients.Office.Excel.Functions.SPG($A76, "IQ_EBITDA_MARGIN", F$3)</f>
        <v>5.0069999999999997</v>
      </c>
      <c r="G76" s="9" cm="1">
        <f t="array" ref="G76">_xll.SNL.Clients.Office.Excel.Functions.SPG($A76, "IQ_EBITDA_MARGIN", G$3)</f>
        <v>11.798</v>
      </c>
      <c r="H76" s="9" cm="1">
        <f t="array" ref="H76">_xll.SNL.Clients.Office.Excel.Functions.SPG($A76, "IQ_EBITDA_MARGIN", H$3)</f>
        <v>11.97</v>
      </c>
      <c r="I76" s="9" cm="1">
        <f t="array" ref="I76">_xll.SNL.Clients.Office.Excel.Functions.SPG($A76, "IQ_EBITDA_MARGIN", I$3)</f>
        <v>11.09</v>
      </c>
      <c r="J76" s="9" cm="1">
        <f t="array" ref="J76">_xll.SNL.Clients.Office.Excel.Functions.SPG($A76, "IQ_EBITDA_MARGIN", J$3)</f>
        <v>13.137</v>
      </c>
    </row>
    <row r="77" spans="1:10" x14ac:dyDescent="0.3">
      <c r="A77" s="11" t="s">
        <v>1099</v>
      </c>
      <c r="B77" s="9" cm="1">
        <f t="array" ref="B77">_xll.SNL.Clients.Office.Excel.Functions.SPG($A77, "IQ_EBITDA_MARGIN", B$3)</f>
        <v>23.347000000000001</v>
      </c>
      <c r="C77" s="9" cm="1">
        <f t="array" ref="C77">_xll.SNL.Clients.Office.Excel.Functions.SPG($A77, "IQ_EBITDA_MARGIN", C$3)</f>
        <v>28.536999999999999</v>
      </c>
      <c r="D77" s="9" cm="1">
        <f t="array" ref="D77">_xll.SNL.Clients.Office.Excel.Functions.SPG($A77, "IQ_EBITDA_MARGIN", D$3)</f>
        <v>26.661999999999999</v>
      </c>
      <c r="E77" s="9" cm="1">
        <f t="array" ref="E77">_xll.SNL.Clients.Office.Excel.Functions.SPG($A77, "IQ_EBITDA_MARGIN", E$3)</f>
        <v>15.815</v>
      </c>
      <c r="F77" s="9" cm="1">
        <f t="array" ref="F77">_xll.SNL.Clients.Office.Excel.Functions.SPG($A77, "IQ_EBITDA_MARGIN", F$3)</f>
        <v>17.315999999999999</v>
      </c>
      <c r="G77" s="9" cm="1">
        <f t="array" ref="G77">_xll.SNL.Clients.Office.Excel.Functions.SPG($A77, "IQ_EBITDA_MARGIN", G$3)</f>
        <v>29.067</v>
      </c>
      <c r="H77" s="9" cm="1">
        <f t="array" ref="H77">_xll.SNL.Clients.Office.Excel.Functions.SPG($A77, "IQ_EBITDA_MARGIN", H$3)</f>
        <v>24.878</v>
      </c>
      <c r="I77" s="9" cm="1">
        <f t="array" ref="I77">_xll.SNL.Clients.Office.Excel.Functions.SPG($A77, "IQ_EBITDA_MARGIN", I$3)</f>
        <v>9.3789999999999996</v>
      </c>
      <c r="J77" s="9" cm="1">
        <f t="array" ref="J77">_xll.SNL.Clients.Office.Excel.Functions.SPG($A77, "IQ_EBITDA_MARGIN", J$3)</f>
        <v>14.053000000000001</v>
      </c>
    </row>
    <row r="78" spans="1:10" x14ac:dyDescent="0.3">
      <c r="A78" s="11" t="s">
        <v>1100</v>
      </c>
      <c r="B78" s="9" cm="1">
        <f t="array" ref="B78">_xll.SNL.Clients.Office.Excel.Functions.SPG($A78, "IQ_EBITDA_MARGIN", B$3)</f>
        <v>68.509</v>
      </c>
      <c r="C78" s="9" cm="1">
        <f t="array" ref="C78">_xll.SNL.Clients.Office.Excel.Functions.SPG($A78, "IQ_EBITDA_MARGIN", C$3)</f>
        <v>65.97</v>
      </c>
      <c r="D78" s="9" cm="1">
        <f t="array" ref="D78">_xll.SNL.Clients.Office.Excel.Functions.SPG($A78, "IQ_EBITDA_MARGIN", D$3)</f>
        <v>80.319999999999993</v>
      </c>
      <c r="E78" s="9" cm="1">
        <f t="array" ref="E78">_xll.SNL.Clients.Office.Excel.Functions.SPG($A78, "IQ_EBITDA_MARGIN", E$3)</f>
        <v>70.344999999999999</v>
      </c>
      <c r="F78" s="9" cm="1">
        <f t="array" ref="F78">_xll.SNL.Clients.Office.Excel.Functions.SPG($A78, "IQ_EBITDA_MARGIN", F$3)</f>
        <v>60.722000000000001</v>
      </c>
      <c r="G78" s="9" cm="1">
        <f t="array" ref="G78">_xll.SNL.Clients.Office.Excel.Functions.SPG($A78, "IQ_EBITDA_MARGIN", G$3)</f>
        <v>80.81</v>
      </c>
      <c r="H78" s="9" cm="1">
        <f t="array" ref="H78">_xll.SNL.Clients.Office.Excel.Functions.SPG($A78, "IQ_EBITDA_MARGIN", H$3)</f>
        <v>55.744</v>
      </c>
      <c r="I78" s="9" cm="1">
        <f t="array" ref="I78">_xll.SNL.Clients.Office.Excel.Functions.SPG($A78, "IQ_EBITDA_MARGIN", I$3)</f>
        <v>67.87</v>
      </c>
      <c r="J78" s="9" cm="1">
        <f t="array" ref="J78">_xll.SNL.Clients.Office.Excel.Functions.SPG($A78, "IQ_EBITDA_MARGIN", J$3)</f>
        <v>71.338999999999999</v>
      </c>
    </row>
    <row r="79" spans="1:10" x14ac:dyDescent="0.3">
      <c r="A79" s="11" t="s">
        <v>1101</v>
      </c>
      <c r="B79" s="9" cm="1">
        <f t="array" ref="B79">_xll.SNL.Clients.Office.Excel.Functions.SPG($A79, "IQ_EBITDA_MARGIN", B$3)</f>
        <v>15.615</v>
      </c>
      <c r="C79" s="9" cm="1">
        <f t="array" ref="C79">_xll.SNL.Clients.Office.Excel.Functions.SPG($A79, "IQ_EBITDA_MARGIN", C$3)</f>
        <v>16.928000000000001</v>
      </c>
      <c r="D79" s="9" cm="1">
        <f t="array" ref="D79">_xll.SNL.Clients.Office.Excel.Functions.SPG($A79, "IQ_EBITDA_MARGIN", D$3)</f>
        <v>19.116</v>
      </c>
      <c r="E79" s="9" cm="1">
        <f t="array" ref="E79">_xll.SNL.Clients.Office.Excel.Functions.SPG($A79, "IQ_EBITDA_MARGIN", E$3)</f>
        <v>20.350999999999999</v>
      </c>
      <c r="F79" s="9" cm="1">
        <f t="array" ref="F79">_xll.SNL.Clients.Office.Excel.Functions.SPG($A79, "IQ_EBITDA_MARGIN", F$3)</f>
        <v>16.02</v>
      </c>
      <c r="G79" s="9" cm="1">
        <f t="array" ref="G79">_xll.SNL.Clients.Office.Excel.Functions.SPG($A79, "IQ_EBITDA_MARGIN", G$3)</f>
        <v>18.356000000000002</v>
      </c>
      <c r="H79" s="9" cm="1">
        <f t="array" ref="H79">_xll.SNL.Clients.Office.Excel.Functions.SPG($A79, "IQ_EBITDA_MARGIN", H$3)</f>
        <v>18.111000000000001</v>
      </c>
      <c r="I79" s="9" cm="1">
        <f t="array" ref="I79">_xll.SNL.Clients.Office.Excel.Functions.SPG($A79, "IQ_EBITDA_MARGIN", I$3)</f>
        <v>19.995999999999999</v>
      </c>
      <c r="J79" s="9" cm="1">
        <f t="array" ref="J79">_xll.SNL.Clients.Office.Excel.Functions.SPG($A79, "IQ_EBITDA_MARGIN", J$3)</f>
        <v>15.734999999999999</v>
      </c>
    </row>
    <row r="80" spans="1:10" x14ac:dyDescent="0.3">
      <c r="A80" s="11" t="s">
        <v>1102</v>
      </c>
      <c r="B80" s="9" cm="1">
        <f t="array" ref="B80">_xll.SNL.Clients.Office.Excel.Functions.SPG($A80, "IQ_EBITDA_MARGIN", B$3)</f>
        <v>-4.234</v>
      </c>
      <c r="C80" s="9" cm="1">
        <f t="array" ref="C80">_xll.SNL.Clients.Office.Excel.Functions.SPG($A80, "IQ_EBITDA_MARGIN", C$3)</f>
        <v>-2.6819999999999999</v>
      </c>
      <c r="D80" s="9" cm="1">
        <f t="array" ref="D80">_xll.SNL.Clients.Office.Excel.Functions.SPG($A80, "IQ_EBITDA_MARGIN", D$3)</f>
        <v>1.1819999999999999</v>
      </c>
      <c r="E80" s="9" cm="1">
        <f t="array" ref="E80">_xll.SNL.Clients.Office.Excel.Functions.SPG($A80, "IQ_EBITDA_MARGIN", E$3)</f>
        <v>6.5990000000000002</v>
      </c>
      <c r="F80" s="9" cm="1">
        <f t="array" ref="F80">_xll.SNL.Clients.Office.Excel.Functions.SPG($A80, "IQ_EBITDA_MARGIN", F$3)</f>
        <v>8.0779999999999994</v>
      </c>
      <c r="G80" s="9" cm="1">
        <f t="array" ref="G80">_xll.SNL.Clients.Office.Excel.Functions.SPG($A80, "IQ_EBITDA_MARGIN", G$3)</f>
        <v>5.0469999999999997</v>
      </c>
      <c r="H80" s="9" cm="1">
        <f t="array" ref="H80">_xll.SNL.Clients.Office.Excel.Functions.SPG($A80, "IQ_EBITDA_MARGIN", H$3)</f>
        <v>11.222</v>
      </c>
      <c r="I80" s="9" cm="1">
        <f t="array" ref="I80">_xll.SNL.Clients.Office.Excel.Functions.SPG($A80, "IQ_EBITDA_MARGIN", I$3)</f>
        <v>13.035</v>
      </c>
      <c r="J80" s="9" cm="1">
        <f t="array" ref="J80">_xll.SNL.Clients.Office.Excel.Functions.SPG($A80, "IQ_EBITDA_MARGIN", J$3)</f>
        <v>4.9290000000000003</v>
      </c>
    </row>
    <row r="81" spans="1:10" x14ac:dyDescent="0.3">
      <c r="A81" s="11" t="s">
        <v>1103</v>
      </c>
      <c r="B81" s="9" cm="1">
        <f t="array" ref="B81">_xll.SNL.Clients.Office.Excel.Functions.SPG($A81, "IQ_EBITDA_MARGIN", B$3)</f>
        <v>7.4969999999999999</v>
      </c>
      <c r="C81" s="9" cm="1">
        <f t="array" ref="C81">_xll.SNL.Clients.Office.Excel.Functions.SPG($A81, "IQ_EBITDA_MARGIN", C$3)</f>
        <v>6.9320000000000004</v>
      </c>
      <c r="D81" s="9" cm="1">
        <f t="array" ref="D81">_xll.SNL.Clients.Office.Excel.Functions.SPG($A81, "IQ_EBITDA_MARGIN", D$3)</f>
        <v>11.000999999999999</v>
      </c>
      <c r="E81" s="9" cm="1">
        <f t="array" ref="E81">_xll.SNL.Clients.Office.Excel.Functions.SPG($A81, "IQ_EBITDA_MARGIN", E$3)</f>
        <v>12.846</v>
      </c>
      <c r="F81" s="9" cm="1">
        <f t="array" ref="F81">_xll.SNL.Clients.Office.Excel.Functions.SPG($A81, "IQ_EBITDA_MARGIN", F$3)</f>
        <v>11.789</v>
      </c>
      <c r="G81" s="9" cm="1">
        <f t="array" ref="G81">_xll.SNL.Clients.Office.Excel.Functions.SPG($A81, "IQ_EBITDA_MARGIN", G$3)</f>
        <v>12.147</v>
      </c>
      <c r="H81" s="9" cm="1">
        <f t="array" ref="H81">_xll.SNL.Clients.Office.Excel.Functions.SPG($A81, "IQ_EBITDA_MARGIN", H$3)</f>
        <v>13.281000000000001</v>
      </c>
      <c r="I81" s="9" cm="1">
        <f t="array" ref="I81">_xll.SNL.Clients.Office.Excel.Functions.SPG($A81, "IQ_EBITDA_MARGIN", I$3)</f>
        <v>14.893000000000001</v>
      </c>
      <c r="J81" s="9" cm="1">
        <f t="array" ref="J81">_xll.SNL.Clients.Office.Excel.Functions.SPG($A81, "IQ_EBITDA_MARGIN", J$3)</f>
        <v>13.609</v>
      </c>
    </row>
    <row r="82" spans="1:10" x14ac:dyDescent="0.3">
      <c r="A82" s="11" t="s">
        <v>1104</v>
      </c>
      <c r="B82" s="9" cm="1">
        <f t="array" ref="B82">_xll.SNL.Clients.Office.Excel.Functions.SPG($A82, "IQ_EBITDA_MARGIN", B$3)</f>
        <v>15.536</v>
      </c>
      <c r="C82" s="9" cm="1">
        <f t="array" ref="C82">_xll.SNL.Clients.Office.Excel.Functions.SPG($A82, "IQ_EBITDA_MARGIN", C$3)</f>
        <v>31.771999999999998</v>
      </c>
      <c r="D82" s="9" cm="1">
        <f t="array" ref="D82">_xll.SNL.Clients.Office.Excel.Functions.SPG($A82, "IQ_EBITDA_MARGIN", D$3)</f>
        <v>13.58</v>
      </c>
      <c r="E82" s="9" cm="1">
        <f t="array" ref="E82">_xll.SNL.Clients.Office.Excel.Functions.SPG($A82, "IQ_EBITDA_MARGIN", E$3)</f>
        <v>26.852</v>
      </c>
      <c r="F82" s="9" cm="1">
        <f t="array" ref="F82">_xll.SNL.Clients.Office.Excel.Functions.SPG($A82, "IQ_EBITDA_MARGIN", F$3)</f>
        <v>23.934000000000001</v>
      </c>
      <c r="G82" s="9" cm="1">
        <f t="array" ref="G82">_xll.SNL.Clients.Office.Excel.Functions.SPG($A82, "IQ_EBITDA_MARGIN", G$3)</f>
        <v>15.266999999999999</v>
      </c>
      <c r="H82" s="9" cm="1">
        <f t="array" ref="H82">_xll.SNL.Clients.Office.Excel.Functions.SPG($A82, "IQ_EBITDA_MARGIN", H$3)</f>
        <v>36.390999999999998</v>
      </c>
      <c r="I82" s="9" cm="1">
        <f t="array" ref="I82">_xll.SNL.Clients.Office.Excel.Functions.SPG($A82, "IQ_EBITDA_MARGIN", I$3)</f>
        <v>21.5</v>
      </c>
      <c r="J82" s="9" cm="1">
        <f t="array" ref="J82">_xll.SNL.Clients.Office.Excel.Functions.SPG($A82, "IQ_EBITDA_MARGIN", J$3)</f>
        <v>11.869</v>
      </c>
    </row>
    <row r="83" spans="1:10" x14ac:dyDescent="0.3">
      <c r="A83" s="11" t="s">
        <v>1105</v>
      </c>
      <c r="B83" s="9" cm="1">
        <f t="array" ref="B83">_xll.SNL.Clients.Office.Excel.Functions.SPG($A83, "IQ_EBITDA_MARGIN", B$3)</f>
        <v>-17.986999999999998</v>
      </c>
      <c r="C83" s="9" cm="1">
        <f t="array" ref="C83">_xll.SNL.Clients.Office.Excel.Functions.SPG($A83, "IQ_EBITDA_MARGIN", C$3)</f>
        <v>-18.591000000000001</v>
      </c>
      <c r="D83" s="9" cm="1">
        <f t="array" ref="D83">_xll.SNL.Clients.Office.Excel.Functions.SPG($A83, "IQ_EBITDA_MARGIN", D$3)</f>
        <v>66.629000000000005</v>
      </c>
      <c r="E83" s="9" cm="1">
        <f t="array" ref="E83">_xll.SNL.Clients.Office.Excel.Functions.SPG($A83, "IQ_EBITDA_MARGIN", E$3)</f>
        <v>45.003</v>
      </c>
      <c r="F83" s="9" cm="1">
        <f t="array" ref="F83">_xll.SNL.Clients.Office.Excel.Functions.SPG($A83, "IQ_EBITDA_MARGIN", F$3)</f>
        <v>48.863</v>
      </c>
      <c r="G83" s="9" cm="1">
        <f t="array" ref="G83">_xll.SNL.Clients.Office.Excel.Functions.SPG($A83, "IQ_EBITDA_MARGIN", G$3)</f>
        <v>221.72200000000001</v>
      </c>
      <c r="H83" s="9" cm="1">
        <f t="array" ref="H83">_xll.SNL.Clients.Office.Excel.Functions.SPG($A83, "IQ_EBITDA_MARGIN", H$3)</f>
        <v>53.618000000000002</v>
      </c>
      <c r="I83" s="9" cm="1">
        <f t="array" ref="I83">_xll.SNL.Clients.Office.Excel.Functions.SPG($A83, "IQ_EBITDA_MARGIN", I$3)</f>
        <v>226.91</v>
      </c>
      <c r="J83" s="9" cm="1">
        <f t="array" ref="J83">_xll.SNL.Clients.Office.Excel.Functions.SPG($A83, "IQ_EBITDA_MARGIN", J$3)</f>
        <v>206.44200000000001</v>
      </c>
    </row>
    <row r="84" spans="1:10" x14ac:dyDescent="0.3">
      <c r="A84" s="11" t="s">
        <v>1106</v>
      </c>
      <c r="B84" s="9" cm="1">
        <f t="array" ref="B84">_xll.SNL.Clients.Office.Excel.Functions.SPG($A84, "IQ_EBITDA_MARGIN", B$3)</f>
        <v>15.391999999999999</v>
      </c>
      <c r="C84" s="9" cm="1">
        <f t="array" ref="C84">_xll.SNL.Clients.Office.Excel.Functions.SPG($A84, "IQ_EBITDA_MARGIN", C$3)</f>
        <v>15.223000000000001</v>
      </c>
      <c r="D84" s="9" cm="1">
        <f t="array" ref="D84">_xll.SNL.Clients.Office.Excel.Functions.SPG($A84, "IQ_EBITDA_MARGIN", D$3)</f>
        <v>15.622</v>
      </c>
      <c r="E84" s="9" cm="1">
        <f t="array" ref="E84">_xll.SNL.Clients.Office.Excel.Functions.SPG($A84, "IQ_EBITDA_MARGIN", E$3)</f>
        <v>17.082999999999998</v>
      </c>
      <c r="F84" s="9" cm="1">
        <f t="array" ref="F84">_xll.SNL.Clients.Office.Excel.Functions.SPG($A84, "IQ_EBITDA_MARGIN", F$3)</f>
        <v>16.471</v>
      </c>
      <c r="G84" s="9" cm="1">
        <f t="array" ref="G84">_xll.SNL.Clients.Office.Excel.Functions.SPG($A84, "IQ_EBITDA_MARGIN", G$3)</f>
        <v>13.49</v>
      </c>
      <c r="H84" s="9" cm="1">
        <f t="array" ref="H84">_xll.SNL.Clients.Office.Excel.Functions.SPG($A84, "IQ_EBITDA_MARGIN", H$3)</f>
        <v>15.205</v>
      </c>
      <c r="I84" s="9" cm="1">
        <f t="array" ref="I84">_xll.SNL.Clients.Office.Excel.Functions.SPG($A84, "IQ_EBITDA_MARGIN", I$3)</f>
        <v>15.95</v>
      </c>
      <c r="J84" s="9" cm="1">
        <f t="array" ref="J84">_xll.SNL.Clients.Office.Excel.Functions.SPG($A84, "IQ_EBITDA_MARGIN", J$3)</f>
        <v>15.879</v>
      </c>
    </row>
    <row r="85" spans="1:10" x14ac:dyDescent="0.3">
      <c r="A85" s="11" t="s">
        <v>1107</v>
      </c>
      <c r="B85" s="9" cm="1">
        <f t="array" ref="B85">_xll.SNL.Clients.Office.Excel.Functions.SPG($A85, "IQ_EBITDA_MARGIN", B$3)</f>
        <v>15.75</v>
      </c>
      <c r="C85" s="9" cm="1">
        <f t="array" ref="C85">_xll.SNL.Clients.Office.Excel.Functions.SPG($A85, "IQ_EBITDA_MARGIN", C$3)</f>
        <v>16.849</v>
      </c>
      <c r="D85" s="9" cm="1">
        <f t="array" ref="D85">_xll.SNL.Clients.Office.Excel.Functions.SPG($A85, "IQ_EBITDA_MARGIN", D$3)</f>
        <v>17.202999999999999</v>
      </c>
      <c r="E85" s="9" cm="1">
        <f t="array" ref="E85">_xll.SNL.Clients.Office.Excel.Functions.SPG($A85, "IQ_EBITDA_MARGIN", E$3)</f>
        <v>19.381</v>
      </c>
      <c r="F85" s="9" cm="1">
        <f t="array" ref="F85">_xll.SNL.Clients.Office.Excel.Functions.SPG($A85, "IQ_EBITDA_MARGIN", F$3)</f>
        <v>10.577</v>
      </c>
      <c r="G85" s="9" cm="1">
        <f t="array" ref="G85">_xll.SNL.Clients.Office.Excel.Functions.SPG($A85, "IQ_EBITDA_MARGIN", G$3)</f>
        <v>8.58</v>
      </c>
      <c r="H85" s="9" cm="1">
        <f t="array" ref="H85">_xll.SNL.Clients.Office.Excel.Functions.SPG($A85, "IQ_EBITDA_MARGIN", H$3)</f>
        <v>16.736000000000001</v>
      </c>
      <c r="I85" s="9" cm="1">
        <f t="array" ref="I85">_xll.SNL.Clients.Office.Excel.Functions.SPG($A85, "IQ_EBITDA_MARGIN", I$3)</f>
        <v>27.879000000000001</v>
      </c>
      <c r="J85" s="9" cm="1">
        <f t="array" ref="J85">_xll.SNL.Clients.Office.Excel.Functions.SPG($A85, "IQ_EBITDA_MARGIN", J$3)</f>
        <v>13.468999999999999</v>
      </c>
    </row>
    <row r="86" spans="1:10" x14ac:dyDescent="0.3">
      <c r="A86" s="11" t="s">
        <v>1108</v>
      </c>
      <c r="B86" s="9" cm="1">
        <f t="array" ref="B86">_xll.SNL.Clients.Office.Excel.Functions.SPG($A86, "IQ_EBITDA_MARGIN", B$3)</f>
        <v>19.5</v>
      </c>
      <c r="C86" s="9" cm="1">
        <f t="array" ref="C86">_xll.SNL.Clients.Office.Excel.Functions.SPG($A86, "IQ_EBITDA_MARGIN", C$3)</f>
        <v>19.471</v>
      </c>
      <c r="D86" s="9" cm="1">
        <f t="array" ref="D86">_xll.SNL.Clients.Office.Excel.Functions.SPG($A86, "IQ_EBITDA_MARGIN", D$3)</f>
        <v>17.603000000000002</v>
      </c>
      <c r="E86" s="9" cm="1">
        <f t="array" ref="E86">_xll.SNL.Clients.Office.Excel.Functions.SPG($A86, "IQ_EBITDA_MARGIN", E$3)</f>
        <v>14.605</v>
      </c>
      <c r="F86" s="9" cm="1">
        <f t="array" ref="F86">_xll.SNL.Clients.Office.Excel.Functions.SPG($A86, "IQ_EBITDA_MARGIN", F$3)</f>
        <v>14.359</v>
      </c>
      <c r="G86" s="9" cm="1">
        <f t="array" ref="G86">_xll.SNL.Clients.Office.Excel.Functions.SPG($A86, "IQ_EBITDA_MARGIN", G$3)</f>
        <v>14.878</v>
      </c>
      <c r="H86" s="9" cm="1">
        <f t="array" ref="H86">_xll.SNL.Clients.Office.Excel.Functions.SPG($A86, "IQ_EBITDA_MARGIN", H$3)</f>
        <v>11.401999999999999</v>
      </c>
      <c r="I86" s="9" cm="1">
        <f t="array" ref="I86">_xll.SNL.Clients.Office.Excel.Functions.SPG($A86, "IQ_EBITDA_MARGIN", I$3)</f>
        <v>20.283000000000001</v>
      </c>
      <c r="J86" s="9" cm="1">
        <f t="array" ref="J86">_xll.SNL.Clients.Office.Excel.Functions.SPG($A86, "IQ_EBITDA_MARGIN", J$3)</f>
        <v>18.411000000000001</v>
      </c>
    </row>
    <row r="87" spans="1:10" x14ac:dyDescent="0.3">
      <c r="A87" s="11" t="s">
        <v>1109</v>
      </c>
      <c r="B87" s="9" t="str" cm="1">
        <f t="array" ref="B87">_xll.SNL.Clients.Office.Excel.Functions.SPG($A87, "IQ_EBITDA_MARGIN", B$3)</f>
        <v>NA</v>
      </c>
      <c r="C87" s="9" t="str" cm="1">
        <f t="array" ref="C87">_xll.SNL.Clients.Office.Excel.Functions.SPG($A87, "IQ_EBITDA_MARGIN", C$3)</f>
        <v>NA</v>
      </c>
      <c r="D87" s="9" t="str" cm="1">
        <f t="array" ref="D87">_xll.SNL.Clients.Office.Excel.Functions.SPG($A87, "IQ_EBITDA_MARGIN", D$3)</f>
        <v>NA</v>
      </c>
      <c r="E87" s="9" t="str" cm="1">
        <f t="array" ref="E87">_xll.SNL.Clients.Office.Excel.Functions.SPG($A87, "IQ_EBITDA_MARGIN", E$3)</f>
        <v>NA</v>
      </c>
      <c r="F87" s="9" t="str" cm="1">
        <f t="array" ref="F87">_xll.SNL.Clients.Office.Excel.Functions.SPG($A87, "IQ_EBITDA_MARGIN", F$3)</f>
        <v>NA</v>
      </c>
      <c r="G87" s="9" t="str" cm="1">
        <f t="array" ref="G87">_xll.SNL.Clients.Office.Excel.Functions.SPG($A87, "IQ_EBITDA_MARGIN", G$3)</f>
        <v>NA</v>
      </c>
      <c r="H87" s="9" t="str" cm="1">
        <f t="array" ref="H87">_xll.SNL.Clients.Office.Excel.Functions.SPG($A87, "IQ_EBITDA_MARGIN", H$3)</f>
        <v>NA</v>
      </c>
      <c r="I87" s="9" t="str" cm="1">
        <f t="array" ref="I87">_xll.SNL.Clients.Office.Excel.Functions.SPG($A87, "IQ_EBITDA_MARGIN", I$3)</f>
        <v>NA</v>
      </c>
      <c r="J87" s="9" t="str" cm="1">
        <f t="array" ref="J87">_xll.SNL.Clients.Office.Excel.Functions.SPG($A87, "IQ_EBITDA_MARGIN", J$3)</f>
        <v>NA</v>
      </c>
    </row>
    <row r="88" spans="1:10" x14ac:dyDescent="0.3">
      <c r="A88" s="11" t="s">
        <v>1110</v>
      </c>
      <c r="B88" s="9" cm="1">
        <f t="array" ref="B88">_xll.SNL.Clients.Office.Excel.Functions.SPG($A88, "IQ_EBITDA_MARGIN", B$3)</f>
        <v>7.7039999999999997</v>
      </c>
      <c r="C88" s="9" cm="1">
        <f t="array" ref="C88">_xll.SNL.Clients.Office.Excel.Functions.SPG($A88, "IQ_EBITDA_MARGIN", C$3)</f>
        <v>13.776999999999999</v>
      </c>
      <c r="D88" s="9" cm="1">
        <f t="array" ref="D88">_xll.SNL.Clients.Office.Excel.Functions.SPG($A88, "IQ_EBITDA_MARGIN", D$3)</f>
        <v>13.478</v>
      </c>
      <c r="E88" s="9" cm="1">
        <f t="array" ref="E88">_xll.SNL.Clients.Office.Excel.Functions.SPG($A88, "IQ_EBITDA_MARGIN", E$3)</f>
        <v>-1.706</v>
      </c>
      <c r="F88" s="9" cm="1">
        <f t="array" ref="F88">_xll.SNL.Clients.Office.Excel.Functions.SPG($A88, "IQ_EBITDA_MARGIN", F$3)</f>
        <v>7.76</v>
      </c>
      <c r="G88" s="9" cm="1">
        <f t="array" ref="G88">_xll.SNL.Clients.Office.Excel.Functions.SPG($A88, "IQ_EBITDA_MARGIN", G$3)</f>
        <v>14.513999999999999</v>
      </c>
      <c r="H88" s="9" cm="1">
        <f t="array" ref="H88">_xll.SNL.Clients.Office.Excel.Functions.SPG($A88, "IQ_EBITDA_MARGIN", H$3)</f>
        <v>15.103</v>
      </c>
      <c r="I88" s="9" cm="1">
        <f t="array" ref="I88">_xll.SNL.Clients.Office.Excel.Functions.SPG($A88, "IQ_EBITDA_MARGIN", I$3)</f>
        <v>3.2810000000000001</v>
      </c>
      <c r="J88" s="9" cm="1">
        <f t="array" ref="J88">_xll.SNL.Clients.Office.Excel.Functions.SPG($A88, "IQ_EBITDA_MARGIN", J$3)</f>
        <v>8.5619999999999994</v>
      </c>
    </row>
    <row r="89" spans="1:10" x14ac:dyDescent="0.3">
      <c r="A89" s="11" t="s">
        <v>1111</v>
      </c>
      <c r="B89" s="9" t="str" cm="1">
        <f t="array" ref="B89">_xll.SNL.Clients.Office.Excel.Functions.SPG($A89, "IQ_EBITDA_MARGIN", B$3)</f>
        <v>NA</v>
      </c>
      <c r="C89" s="9" t="str" cm="1">
        <f t="array" ref="C89">_xll.SNL.Clients.Office.Excel.Functions.SPG($A89, "IQ_EBITDA_MARGIN", C$3)</f>
        <v>NA</v>
      </c>
      <c r="D89" s="9" t="str" cm="1">
        <f t="array" ref="D89">_xll.SNL.Clients.Office.Excel.Functions.SPG($A89, "IQ_EBITDA_MARGIN", D$3)</f>
        <v>NA</v>
      </c>
      <c r="E89" s="9" t="str" cm="1">
        <f t="array" ref="E89">_xll.SNL.Clients.Office.Excel.Functions.SPG($A89, "IQ_EBITDA_MARGIN", E$3)</f>
        <v>NA</v>
      </c>
      <c r="F89" s="9" t="str" cm="1">
        <f t="array" ref="F89">_xll.SNL.Clients.Office.Excel.Functions.SPG($A89, "IQ_EBITDA_MARGIN", F$3)</f>
        <v>NA</v>
      </c>
      <c r="G89" s="9" t="str" cm="1">
        <f t="array" ref="G89">_xll.SNL.Clients.Office.Excel.Functions.SPG($A89, "IQ_EBITDA_MARGIN", G$3)</f>
        <v>NA</v>
      </c>
      <c r="H89" s="9" t="str" cm="1">
        <f t="array" ref="H89">_xll.SNL.Clients.Office.Excel.Functions.SPG($A89, "IQ_EBITDA_MARGIN", H$3)</f>
        <v>NA</v>
      </c>
      <c r="I89" s="9" t="str" cm="1">
        <f t="array" ref="I89">_xll.SNL.Clients.Office.Excel.Functions.SPG($A89, "IQ_EBITDA_MARGIN", I$3)</f>
        <v>NA</v>
      </c>
      <c r="J89" s="9" t="str" cm="1">
        <f t="array" ref="J89">_xll.SNL.Clients.Office.Excel.Functions.SPG($A89, "IQ_EBITDA_MARGIN", J$3)</f>
        <v>NA</v>
      </c>
    </row>
    <row r="90" spans="1:10" x14ac:dyDescent="0.3">
      <c r="A90" s="11" t="s">
        <v>1112</v>
      </c>
      <c r="B90" s="9" cm="1">
        <f t="array" ref="B90">_xll.SNL.Clients.Office.Excel.Functions.SPG($A90, "IQ_EBITDA_MARGIN", B$3)</f>
        <v>13.250999999999999</v>
      </c>
      <c r="C90" s="9" cm="1">
        <f t="array" ref="C90">_xll.SNL.Clients.Office.Excel.Functions.SPG($A90, "IQ_EBITDA_MARGIN", C$3)</f>
        <v>13.973000000000001</v>
      </c>
      <c r="D90" s="9" cm="1">
        <f t="array" ref="D90">_xll.SNL.Clients.Office.Excel.Functions.SPG($A90, "IQ_EBITDA_MARGIN", D$3)</f>
        <v>13.148</v>
      </c>
      <c r="E90" s="9" cm="1">
        <f t="array" ref="E90">_xll.SNL.Clients.Office.Excel.Functions.SPG($A90, "IQ_EBITDA_MARGIN", E$3)</f>
        <v>12.304</v>
      </c>
      <c r="F90" s="9" cm="1">
        <f t="array" ref="F90">_xll.SNL.Clients.Office.Excel.Functions.SPG($A90, "IQ_EBITDA_MARGIN", F$3)</f>
        <v>11.048</v>
      </c>
      <c r="G90" s="9" cm="1">
        <f t="array" ref="G90">_xll.SNL.Clients.Office.Excel.Functions.SPG($A90, "IQ_EBITDA_MARGIN", G$3)</f>
        <v>10.404</v>
      </c>
      <c r="H90" s="9" cm="1">
        <f t="array" ref="H90">_xll.SNL.Clients.Office.Excel.Functions.SPG($A90, "IQ_EBITDA_MARGIN", H$3)</f>
        <v>11.244</v>
      </c>
      <c r="I90" s="9" cm="1">
        <f t="array" ref="I90">_xll.SNL.Clients.Office.Excel.Functions.SPG($A90, "IQ_EBITDA_MARGIN", I$3)</f>
        <v>8.6059999999999999</v>
      </c>
      <c r="J90" s="9" cm="1">
        <f t="array" ref="J90">_xll.SNL.Clients.Office.Excel.Functions.SPG($A90, "IQ_EBITDA_MARGIN", J$3)</f>
        <v>7.0309999999999997</v>
      </c>
    </row>
    <row r="91" spans="1:10" x14ac:dyDescent="0.3">
      <c r="A91" s="11" t="s">
        <v>1113</v>
      </c>
      <c r="B91" s="9" t="str" cm="1">
        <f t="array" ref="B91">_xll.SNL.Clients.Office.Excel.Functions.SPG($A91, "IQ_EBITDA_MARGIN", B$3)</f>
        <v>NA</v>
      </c>
      <c r="C91" s="9" t="str" cm="1">
        <f t="array" ref="C91">_xll.SNL.Clients.Office.Excel.Functions.SPG($A91, "IQ_EBITDA_MARGIN", C$3)</f>
        <v>NA</v>
      </c>
      <c r="D91" s="9" t="str" cm="1">
        <f t="array" ref="D91">_xll.SNL.Clients.Office.Excel.Functions.SPG($A91, "IQ_EBITDA_MARGIN", D$3)</f>
        <v>NA</v>
      </c>
      <c r="E91" s="9" t="str" cm="1">
        <f t="array" ref="E91">_xll.SNL.Clients.Office.Excel.Functions.SPG($A91, "IQ_EBITDA_MARGIN", E$3)</f>
        <v>NA</v>
      </c>
      <c r="F91" s="9" t="str" cm="1">
        <f t="array" ref="F91">_xll.SNL.Clients.Office.Excel.Functions.SPG($A91, "IQ_EBITDA_MARGIN", F$3)</f>
        <v>NA</v>
      </c>
      <c r="G91" s="9" t="str" cm="1">
        <f t="array" ref="G91">_xll.SNL.Clients.Office.Excel.Functions.SPG($A91, "IQ_EBITDA_MARGIN", G$3)</f>
        <v>NA</v>
      </c>
      <c r="H91" s="9" t="str" cm="1">
        <f t="array" ref="H91">_xll.SNL.Clients.Office.Excel.Functions.SPG($A91, "IQ_EBITDA_MARGIN", H$3)</f>
        <v>NA</v>
      </c>
      <c r="I91" s="9" t="str" cm="1">
        <f t="array" ref="I91">_xll.SNL.Clients.Office.Excel.Functions.SPG($A91, "IQ_EBITDA_MARGIN", I$3)</f>
        <v>NA</v>
      </c>
      <c r="J91" s="9" t="str" cm="1">
        <f t="array" ref="J91">_xll.SNL.Clients.Office.Excel.Functions.SPG($A91, "IQ_EBITDA_MARGIN", J$3)</f>
        <v>NA</v>
      </c>
    </row>
    <row r="92" spans="1:10" x14ac:dyDescent="0.3">
      <c r="A92" s="11" t="s">
        <v>1114</v>
      </c>
      <c r="B92" s="9" cm="1">
        <f t="array" ref="B92">_xll.SNL.Clients.Office.Excel.Functions.SPG($A92, "IQ_EBITDA_MARGIN", B$3)</f>
        <v>6.9870000000000001</v>
      </c>
      <c r="C92" s="9" cm="1">
        <f t="array" ref="C92">_xll.SNL.Clients.Office.Excel.Functions.SPG($A92, "IQ_EBITDA_MARGIN", C$3)</f>
        <v>10.497</v>
      </c>
      <c r="D92" s="9" cm="1">
        <f t="array" ref="D92">_xll.SNL.Clients.Office.Excel.Functions.SPG($A92, "IQ_EBITDA_MARGIN", D$3)</f>
        <v>8.3469999999999995</v>
      </c>
      <c r="E92" s="9" cm="1">
        <f t="array" ref="E92">_xll.SNL.Clients.Office.Excel.Functions.SPG($A92, "IQ_EBITDA_MARGIN", E$3)</f>
        <v>11.696999999999999</v>
      </c>
      <c r="F92" s="9" cm="1">
        <f t="array" ref="F92">_xll.SNL.Clients.Office.Excel.Functions.SPG($A92, "IQ_EBITDA_MARGIN", F$3)</f>
        <v>10.664</v>
      </c>
      <c r="G92" s="9" cm="1">
        <f t="array" ref="G92">_xll.SNL.Clients.Office.Excel.Functions.SPG($A92, "IQ_EBITDA_MARGIN", G$3)</f>
        <v>15.259</v>
      </c>
      <c r="H92" s="9" cm="1">
        <f t="array" ref="H92">_xll.SNL.Clients.Office.Excel.Functions.SPG($A92, "IQ_EBITDA_MARGIN", H$3)</f>
        <v>14.202</v>
      </c>
      <c r="I92" s="9" cm="1">
        <f t="array" ref="I92">_xll.SNL.Clients.Office.Excel.Functions.SPG($A92, "IQ_EBITDA_MARGIN", I$3)</f>
        <v>15.952</v>
      </c>
      <c r="J92" s="9" cm="1">
        <f t="array" ref="J92">_xll.SNL.Clients.Office.Excel.Functions.SPG($A92, "IQ_EBITDA_MARGIN", J$3)</f>
        <v>14.7</v>
      </c>
    </row>
    <row r="93" spans="1:10" x14ac:dyDescent="0.3">
      <c r="A93" s="11" t="s">
        <v>1115</v>
      </c>
      <c r="B93" s="9" cm="1">
        <f t="array" ref="B93">_xll.SNL.Clients.Office.Excel.Functions.SPG($A93, "IQ_EBITDA_MARGIN", B$3)</f>
        <v>11.51</v>
      </c>
      <c r="C93" s="9" cm="1">
        <f t="array" ref="C93">_xll.SNL.Clients.Office.Excel.Functions.SPG($A93, "IQ_EBITDA_MARGIN", C$3)</f>
        <v>8.1660000000000004</v>
      </c>
      <c r="D93" s="9" cm="1">
        <f t="array" ref="D93">_xll.SNL.Clients.Office.Excel.Functions.SPG($A93, "IQ_EBITDA_MARGIN", D$3)</f>
        <v>8.7029999999999994</v>
      </c>
      <c r="E93" s="9" cm="1">
        <f t="array" ref="E93">_xll.SNL.Clients.Office.Excel.Functions.SPG($A93, "IQ_EBITDA_MARGIN", E$3)</f>
        <v>11.285</v>
      </c>
      <c r="F93" s="9" cm="1">
        <f t="array" ref="F93">_xll.SNL.Clients.Office.Excel.Functions.SPG($A93, "IQ_EBITDA_MARGIN", F$3)</f>
        <v>10.795999999999999</v>
      </c>
      <c r="G93" s="9" cm="1">
        <f t="array" ref="G93">_xll.SNL.Clients.Office.Excel.Functions.SPG($A93, "IQ_EBITDA_MARGIN", G$3)</f>
        <v>10.275</v>
      </c>
      <c r="H93" s="9" cm="1">
        <f t="array" ref="H93">_xll.SNL.Clients.Office.Excel.Functions.SPG($A93, "IQ_EBITDA_MARGIN", H$3)</f>
        <v>9.3960000000000008</v>
      </c>
      <c r="I93" s="9" cm="1">
        <f t="array" ref="I93">_xll.SNL.Clients.Office.Excel.Functions.SPG($A93, "IQ_EBITDA_MARGIN", I$3)</f>
        <v>9.9909999999999997</v>
      </c>
      <c r="J93" s="9" cm="1">
        <f t="array" ref="J93">_xll.SNL.Clients.Office.Excel.Functions.SPG($A93, "IQ_EBITDA_MARGIN", J$3)</f>
        <v>9.9320000000000004</v>
      </c>
    </row>
    <row r="94" spans="1:10" x14ac:dyDescent="0.3">
      <c r="A94" s="11" t="s">
        <v>1116</v>
      </c>
      <c r="B94" s="9" cm="1">
        <f t="array" ref="B94">_xll.SNL.Clients.Office.Excel.Functions.SPG($A94, "IQ_EBITDA_MARGIN", B$3)</f>
        <v>14.718999999999999</v>
      </c>
      <c r="C94" s="9" cm="1">
        <f t="array" ref="C94">_xll.SNL.Clients.Office.Excel.Functions.SPG($A94, "IQ_EBITDA_MARGIN", C$3)</f>
        <v>14.920999999999999</v>
      </c>
      <c r="D94" s="9" cm="1">
        <f t="array" ref="D94">_xll.SNL.Clients.Office.Excel.Functions.SPG($A94, "IQ_EBITDA_MARGIN", D$3)</f>
        <v>15.33</v>
      </c>
      <c r="E94" s="9" cm="1">
        <f t="array" ref="E94">_xll.SNL.Clients.Office.Excel.Functions.SPG($A94, "IQ_EBITDA_MARGIN", E$3)</f>
        <v>15.042</v>
      </c>
      <c r="F94" s="9" cm="1">
        <f t="array" ref="F94">_xll.SNL.Clients.Office.Excel.Functions.SPG($A94, "IQ_EBITDA_MARGIN", F$3)</f>
        <v>15.089</v>
      </c>
      <c r="G94" s="9" cm="1">
        <f t="array" ref="G94">_xll.SNL.Clients.Office.Excel.Functions.SPG($A94, "IQ_EBITDA_MARGIN", G$3)</f>
        <v>16.474</v>
      </c>
      <c r="H94" s="9" cm="1">
        <f t="array" ref="H94">_xll.SNL.Clients.Office.Excel.Functions.SPG($A94, "IQ_EBITDA_MARGIN", H$3)</f>
        <v>15.882999999999999</v>
      </c>
      <c r="I94" s="9" cm="1">
        <f t="array" ref="I94">_xll.SNL.Clients.Office.Excel.Functions.SPG($A94, "IQ_EBITDA_MARGIN", I$3)</f>
        <v>15.404</v>
      </c>
      <c r="J94" s="9" cm="1">
        <f t="array" ref="J94">_xll.SNL.Clients.Office.Excel.Functions.SPG($A94, "IQ_EBITDA_MARGIN", J$3)</f>
        <v>14.728</v>
      </c>
    </row>
    <row r="95" spans="1:10" x14ac:dyDescent="0.3">
      <c r="A95" s="11" t="s">
        <v>1117</v>
      </c>
      <c r="B95" s="9" cm="1">
        <f t="array" ref="B95">_xll.SNL.Clients.Office.Excel.Functions.SPG($A95, "IQ_EBITDA_MARGIN", B$3)</f>
        <v>50.401000000000003</v>
      </c>
      <c r="C95" s="9" cm="1">
        <f t="array" ref="C95">_xll.SNL.Clients.Office.Excel.Functions.SPG($A95, "IQ_EBITDA_MARGIN", C$3)</f>
        <v>51.137</v>
      </c>
      <c r="D95" s="9" cm="1">
        <f t="array" ref="D95">_xll.SNL.Clients.Office.Excel.Functions.SPG($A95, "IQ_EBITDA_MARGIN", D$3)</f>
        <v>49.39</v>
      </c>
      <c r="E95" s="9" cm="1">
        <f t="array" ref="E95">_xll.SNL.Clients.Office.Excel.Functions.SPG($A95, "IQ_EBITDA_MARGIN", E$3)</f>
        <v>49.57</v>
      </c>
      <c r="F95" s="9" cm="1">
        <f t="array" ref="F95">_xll.SNL.Clients.Office.Excel.Functions.SPG($A95, "IQ_EBITDA_MARGIN", F$3)</f>
        <v>46.262999999999998</v>
      </c>
      <c r="G95" s="9" cm="1">
        <f t="array" ref="G95">_xll.SNL.Clients.Office.Excel.Functions.SPG($A95, "IQ_EBITDA_MARGIN", G$3)</f>
        <v>48.481999999999999</v>
      </c>
      <c r="H95" s="9" cm="1">
        <f t="array" ref="H95">_xll.SNL.Clients.Office.Excel.Functions.SPG($A95, "IQ_EBITDA_MARGIN", H$3)</f>
        <v>50.594999999999999</v>
      </c>
      <c r="I95" s="9" cm="1">
        <f t="array" ref="I95">_xll.SNL.Clients.Office.Excel.Functions.SPG($A95, "IQ_EBITDA_MARGIN", I$3)</f>
        <v>49.851999999999997</v>
      </c>
      <c r="J95" s="9" cm="1">
        <f t="array" ref="J95">_xll.SNL.Clients.Office.Excel.Functions.SPG($A95, "IQ_EBITDA_MARGIN", J$3)</f>
        <v>49.527999999999999</v>
      </c>
    </row>
    <row r="96" spans="1:10" x14ac:dyDescent="0.3">
      <c r="A96" s="11" t="s">
        <v>1118</v>
      </c>
      <c r="B96" s="9" t="str" cm="1">
        <f t="array" ref="B96">_xll.SNL.Clients.Office.Excel.Functions.SPG($A96, "IQ_EBITDA_MARGIN", B$3)</f>
        <v>NA</v>
      </c>
      <c r="C96" s="9" cm="1">
        <f t="array" ref="C96">_xll.SNL.Clients.Office.Excel.Functions.SPG($A96, "IQ_EBITDA_MARGIN", C$3)</f>
        <v>10.247</v>
      </c>
      <c r="D96" s="9" cm="1">
        <f t="array" ref="D96">_xll.SNL.Clients.Office.Excel.Functions.SPG($A96, "IQ_EBITDA_MARGIN", D$3)</f>
        <v>13.346</v>
      </c>
      <c r="E96" s="9" cm="1">
        <f t="array" ref="E96">_xll.SNL.Clients.Office.Excel.Functions.SPG($A96, "IQ_EBITDA_MARGIN", E$3)</f>
        <v>12.882</v>
      </c>
      <c r="F96" s="9" cm="1">
        <f t="array" ref="F96">_xll.SNL.Clients.Office.Excel.Functions.SPG($A96, "IQ_EBITDA_MARGIN", F$3)</f>
        <v>12.292</v>
      </c>
      <c r="G96" s="9" cm="1">
        <f t="array" ref="G96">_xll.SNL.Clients.Office.Excel.Functions.SPG($A96, "IQ_EBITDA_MARGIN", G$3)</f>
        <v>10.833</v>
      </c>
      <c r="H96" s="9" cm="1">
        <f t="array" ref="H96">_xll.SNL.Clients.Office.Excel.Functions.SPG($A96, "IQ_EBITDA_MARGIN", H$3)</f>
        <v>14.012</v>
      </c>
      <c r="I96" s="9" cm="1">
        <f t="array" ref="I96">_xll.SNL.Clients.Office.Excel.Functions.SPG($A96, "IQ_EBITDA_MARGIN", I$3)</f>
        <v>14.186</v>
      </c>
      <c r="J96" s="9" cm="1">
        <f t="array" ref="J96">_xll.SNL.Clients.Office.Excel.Functions.SPG($A96, "IQ_EBITDA_MARGIN", J$3)</f>
        <v>13.85</v>
      </c>
    </row>
    <row r="97" spans="1:10" x14ac:dyDescent="0.3">
      <c r="A97" s="11" t="s">
        <v>1119</v>
      </c>
      <c r="B97" s="9" cm="1">
        <f t="array" ref="B97">_xll.SNL.Clients.Office.Excel.Functions.SPG($A97, "IQ_EBITDA_MARGIN", B$3)</f>
        <v>9.6530000000000005</v>
      </c>
      <c r="C97" s="9" cm="1">
        <f t="array" ref="C97">_xll.SNL.Clients.Office.Excel.Functions.SPG($A97, "IQ_EBITDA_MARGIN", C$3)</f>
        <v>22.527999999999999</v>
      </c>
      <c r="D97" s="9" cm="1">
        <f t="array" ref="D97">_xll.SNL.Clients.Office.Excel.Functions.SPG($A97, "IQ_EBITDA_MARGIN", D$3)</f>
        <v>20.503</v>
      </c>
      <c r="E97" s="9" cm="1">
        <f t="array" ref="E97">_xll.SNL.Clients.Office.Excel.Functions.SPG($A97, "IQ_EBITDA_MARGIN", E$3)</f>
        <v>10.826000000000001</v>
      </c>
      <c r="F97" s="9" cm="1">
        <f t="array" ref="F97">_xll.SNL.Clients.Office.Excel.Functions.SPG($A97, "IQ_EBITDA_MARGIN", F$3)</f>
        <v>12.976000000000001</v>
      </c>
      <c r="G97" s="9" cm="1">
        <f t="array" ref="G97">_xll.SNL.Clients.Office.Excel.Functions.SPG($A97, "IQ_EBITDA_MARGIN", G$3)</f>
        <v>19.998999999999999</v>
      </c>
      <c r="H97" s="9" cm="1">
        <f t="array" ref="H97">_xll.SNL.Clients.Office.Excel.Functions.SPG($A97, "IQ_EBITDA_MARGIN", H$3)</f>
        <v>20.16</v>
      </c>
      <c r="I97" s="9" cm="1">
        <f t="array" ref="I97">_xll.SNL.Clients.Office.Excel.Functions.SPG($A97, "IQ_EBITDA_MARGIN", I$3)</f>
        <v>17.831</v>
      </c>
      <c r="J97" s="9" cm="1">
        <f t="array" ref="J97">_xll.SNL.Clients.Office.Excel.Functions.SPG($A97, "IQ_EBITDA_MARGIN", J$3)</f>
        <v>11.521000000000001</v>
      </c>
    </row>
    <row r="98" spans="1:10" x14ac:dyDescent="0.3">
      <c r="A98" s="11" t="s">
        <v>1120</v>
      </c>
      <c r="B98" s="9" cm="1">
        <f t="array" ref="B98">_xll.SNL.Clients.Office.Excel.Functions.SPG($A98, "IQ_EBITDA_MARGIN", B$3)</f>
        <v>64.563000000000002</v>
      </c>
      <c r="C98" s="9" cm="1">
        <f t="array" ref="C98">_xll.SNL.Clients.Office.Excel.Functions.SPG($A98, "IQ_EBITDA_MARGIN", C$3)</f>
        <v>62.14</v>
      </c>
      <c r="D98" s="9" cm="1">
        <f t="array" ref="D98">_xll.SNL.Clients.Office.Excel.Functions.SPG($A98, "IQ_EBITDA_MARGIN", D$3)</f>
        <v>63.01</v>
      </c>
      <c r="E98" s="9" cm="1">
        <f t="array" ref="E98">_xll.SNL.Clients.Office.Excel.Functions.SPG($A98, "IQ_EBITDA_MARGIN", E$3)</f>
        <v>61.325000000000003</v>
      </c>
      <c r="F98" s="9" cm="1">
        <f t="array" ref="F98">_xll.SNL.Clients.Office.Excel.Functions.SPG($A98, "IQ_EBITDA_MARGIN", F$3)</f>
        <v>61.625</v>
      </c>
      <c r="G98" s="9" cm="1">
        <f t="array" ref="G98">_xll.SNL.Clients.Office.Excel.Functions.SPG($A98, "IQ_EBITDA_MARGIN", G$3)</f>
        <v>62.976999999999997</v>
      </c>
      <c r="H98" s="9" cm="1">
        <f t="array" ref="H98">_xll.SNL.Clients.Office.Excel.Functions.SPG($A98, "IQ_EBITDA_MARGIN", H$3)</f>
        <v>62.595999999999997</v>
      </c>
      <c r="I98" s="9" cm="1">
        <f t="array" ref="I98">_xll.SNL.Clients.Office.Excel.Functions.SPG($A98, "IQ_EBITDA_MARGIN", I$3)</f>
        <v>61.398000000000003</v>
      </c>
      <c r="J98" s="9" cm="1">
        <f t="array" ref="J98">_xll.SNL.Clients.Office.Excel.Functions.SPG($A98, "IQ_EBITDA_MARGIN", J$3)</f>
        <v>60.738999999999997</v>
      </c>
    </row>
    <row r="99" spans="1:10" x14ac:dyDescent="0.3">
      <c r="A99" s="11" t="s">
        <v>1121</v>
      </c>
      <c r="B99" s="9" cm="1">
        <f t="array" ref="B99">_xll.SNL.Clients.Office.Excel.Functions.SPG($A99, "IQ_EBITDA_MARGIN", B$3)</f>
        <v>19.655999999999999</v>
      </c>
      <c r="C99" s="9" cm="1">
        <f t="array" ref="C99">_xll.SNL.Clients.Office.Excel.Functions.SPG($A99, "IQ_EBITDA_MARGIN", C$3)</f>
        <v>17.754000000000001</v>
      </c>
      <c r="D99" s="9" cm="1">
        <f t="array" ref="D99">_xll.SNL.Clients.Office.Excel.Functions.SPG($A99, "IQ_EBITDA_MARGIN", D$3)</f>
        <v>20.010000000000002</v>
      </c>
      <c r="E99" s="9" cm="1">
        <f t="array" ref="E99">_xll.SNL.Clients.Office.Excel.Functions.SPG($A99, "IQ_EBITDA_MARGIN", E$3)</f>
        <v>18.995000000000001</v>
      </c>
      <c r="F99" s="9" cm="1">
        <f t="array" ref="F99">_xll.SNL.Clients.Office.Excel.Functions.SPG($A99, "IQ_EBITDA_MARGIN", F$3)</f>
        <v>18.266999999999999</v>
      </c>
      <c r="G99" s="9" cm="1">
        <f t="array" ref="G99">_xll.SNL.Clients.Office.Excel.Functions.SPG($A99, "IQ_EBITDA_MARGIN", G$3)</f>
        <v>23.396000000000001</v>
      </c>
      <c r="H99" s="9" cm="1">
        <f t="array" ref="H99">_xll.SNL.Clients.Office.Excel.Functions.SPG($A99, "IQ_EBITDA_MARGIN", H$3)</f>
        <v>15.884</v>
      </c>
      <c r="I99" s="9" cm="1">
        <f t="array" ref="I99">_xll.SNL.Clients.Office.Excel.Functions.SPG($A99, "IQ_EBITDA_MARGIN", I$3)</f>
        <v>14.010999999999999</v>
      </c>
      <c r="J99" s="9" cm="1">
        <f t="array" ref="J99">_xll.SNL.Clients.Office.Excel.Functions.SPG($A99, "IQ_EBITDA_MARGIN", J$3)</f>
        <v>16.582000000000001</v>
      </c>
    </row>
    <row r="100" spans="1:10" x14ac:dyDescent="0.3">
      <c r="A100" s="11" t="s">
        <v>1122</v>
      </c>
      <c r="B100" s="9" cm="1">
        <f t="array" ref="B100">_xll.SNL.Clients.Office.Excel.Functions.SPG($A100, "IQ_EBITDA_MARGIN", B$3)</f>
        <v>21.95</v>
      </c>
      <c r="C100" s="9" cm="1">
        <f t="array" ref="C100">_xll.SNL.Clients.Office.Excel.Functions.SPG($A100, "IQ_EBITDA_MARGIN", C$3)</f>
        <v>25.306999999999999</v>
      </c>
      <c r="D100" s="9" cm="1">
        <f t="array" ref="D100">_xll.SNL.Clients.Office.Excel.Functions.SPG($A100, "IQ_EBITDA_MARGIN", D$3)</f>
        <v>26.393999999999998</v>
      </c>
      <c r="E100" s="9" cm="1">
        <f t="array" ref="E100">_xll.SNL.Clients.Office.Excel.Functions.SPG($A100, "IQ_EBITDA_MARGIN", E$3)</f>
        <v>23.88</v>
      </c>
      <c r="F100" s="9" cm="1">
        <f t="array" ref="F100">_xll.SNL.Clients.Office.Excel.Functions.SPG($A100, "IQ_EBITDA_MARGIN", F$3)</f>
        <v>24.649000000000001</v>
      </c>
      <c r="G100" s="9" cm="1">
        <f t="array" ref="G100">_xll.SNL.Clients.Office.Excel.Functions.SPG($A100, "IQ_EBITDA_MARGIN", G$3)</f>
        <v>25.021000000000001</v>
      </c>
      <c r="H100" s="9" cm="1">
        <f t="array" ref="H100">_xll.SNL.Clients.Office.Excel.Functions.SPG($A100, "IQ_EBITDA_MARGIN", H$3)</f>
        <v>29.356999999999999</v>
      </c>
      <c r="I100" s="9" cm="1">
        <f t="array" ref="I100">_xll.SNL.Clients.Office.Excel.Functions.SPG($A100, "IQ_EBITDA_MARGIN", I$3)</f>
        <v>29.54</v>
      </c>
      <c r="J100" s="9" cm="1">
        <f t="array" ref="J100">_xll.SNL.Clients.Office.Excel.Functions.SPG($A100, "IQ_EBITDA_MARGIN", J$3)</f>
        <v>26.556999999999999</v>
      </c>
    </row>
    <row r="101" spans="1:10" x14ac:dyDescent="0.3">
      <c r="A101" s="11" t="s">
        <v>1123</v>
      </c>
      <c r="B101" s="9" cm="1">
        <f t="array" ref="B101">_xll.SNL.Clients.Office.Excel.Functions.SPG($A101, "IQ_EBITDA_MARGIN", B$3)</f>
        <v>25.765999999999998</v>
      </c>
      <c r="C101" s="9" cm="1">
        <f t="array" ref="C101">_xll.SNL.Clients.Office.Excel.Functions.SPG($A101, "IQ_EBITDA_MARGIN", C$3)</f>
        <v>22.113</v>
      </c>
      <c r="D101" s="9" cm="1">
        <f t="array" ref="D101">_xll.SNL.Clients.Office.Excel.Functions.SPG($A101, "IQ_EBITDA_MARGIN", D$3)</f>
        <v>27.114999999999998</v>
      </c>
      <c r="E101" s="9" cm="1">
        <f t="array" ref="E101">_xll.SNL.Clients.Office.Excel.Functions.SPG($A101, "IQ_EBITDA_MARGIN", E$3)</f>
        <v>30.885000000000002</v>
      </c>
      <c r="F101" s="9" cm="1">
        <f t="array" ref="F101">_xll.SNL.Clients.Office.Excel.Functions.SPG($A101, "IQ_EBITDA_MARGIN", F$3)</f>
        <v>28.411000000000001</v>
      </c>
      <c r="G101" s="9" cm="1">
        <f t="array" ref="G101">_xll.SNL.Clients.Office.Excel.Functions.SPG($A101, "IQ_EBITDA_MARGIN", G$3)</f>
        <v>24.265999999999998</v>
      </c>
      <c r="H101" s="9" cm="1">
        <f t="array" ref="H101">_xll.SNL.Clients.Office.Excel.Functions.SPG($A101, "IQ_EBITDA_MARGIN", H$3)</f>
        <v>27.599</v>
      </c>
      <c r="I101" s="9" cm="1">
        <f t="array" ref="I101">_xll.SNL.Clients.Office.Excel.Functions.SPG($A101, "IQ_EBITDA_MARGIN", I$3)</f>
        <v>30.879000000000001</v>
      </c>
      <c r="J101" s="9" cm="1">
        <f t="array" ref="J101">_xll.SNL.Clients.Office.Excel.Functions.SPG($A101, "IQ_EBITDA_MARGIN", J$3)</f>
        <v>28.056000000000001</v>
      </c>
    </row>
    <row r="102" spans="1:10" x14ac:dyDescent="0.3">
      <c r="A102" s="11" t="s">
        <v>1124</v>
      </c>
      <c r="B102" s="9" cm="1">
        <f t="array" ref="B102">_xll.SNL.Clients.Office.Excel.Functions.SPG($A102, "IQ_EBITDA_MARGIN", B$3)</f>
        <v>16.210999999999999</v>
      </c>
      <c r="C102" s="9" cm="1">
        <f t="array" ref="C102">_xll.SNL.Clients.Office.Excel.Functions.SPG($A102, "IQ_EBITDA_MARGIN", C$3)</f>
        <v>16.879000000000001</v>
      </c>
      <c r="D102" s="9" cm="1">
        <f t="array" ref="D102">_xll.SNL.Clients.Office.Excel.Functions.SPG($A102, "IQ_EBITDA_MARGIN", D$3)</f>
        <v>17.533999999999999</v>
      </c>
      <c r="E102" s="9" cm="1">
        <f t="array" ref="E102">_xll.SNL.Clients.Office.Excel.Functions.SPG($A102, "IQ_EBITDA_MARGIN", E$3)</f>
        <v>16.349</v>
      </c>
      <c r="F102" s="9" cm="1">
        <f t="array" ref="F102">_xll.SNL.Clients.Office.Excel.Functions.SPG($A102, "IQ_EBITDA_MARGIN", F$3)</f>
        <v>13.326000000000001</v>
      </c>
      <c r="G102" s="9" cm="1">
        <f t="array" ref="G102">_xll.SNL.Clients.Office.Excel.Functions.SPG($A102, "IQ_EBITDA_MARGIN", G$3)</f>
        <v>15.57</v>
      </c>
      <c r="H102" s="9" cm="1">
        <f t="array" ref="H102">_xll.SNL.Clients.Office.Excel.Functions.SPG($A102, "IQ_EBITDA_MARGIN", H$3)</f>
        <v>16.324999999999999</v>
      </c>
      <c r="I102" s="9" cm="1">
        <f t="array" ref="I102">_xll.SNL.Clients.Office.Excel.Functions.SPG($A102, "IQ_EBITDA_MARGIN", I$3)</f>
        <v>15.471</v>
      </c>
      <c r="J102" s="9" cm="1">
        <f t="array" ref="J102">_xll.SNL.Clients.Office.Excel.Functions.SPG($A102, "IQ_EBITDA_MARGIN", J$3)</f>
        <v>13.114000000000001</v>
      </c>
    </row>
    <row r="103" spans="1:10" x14ac:dyDescent="0.3">
      <c r="A103" s="11" t="s">
        <v>1125</v>
      </c>
      <c r="B103" s="9" cm="1">
        <f t="array" ref="B103">_xll.SNL.Clients.Office.Excel.Functions.SPG($A103, "IQ_EBITDA_MARGIN", B$3)</f>
        <v>63.790999999999997</v>
      </c>
      <c r="C103" s="9" cm="1">
        <f t="array" ref="C103">_xll.SNL.Clients.Office.Excel.Functions.SPG($A103, "IQ_EBITDA_MARGIN", C$3)</f>
        <v>66.150000000000006</v>
      </c>
      <c r="D103" s="9" cm="1">
        <f t="array" ref="D103">_xll.SNL.Clients.Office.Excel.Functions.SPG($A103, "IQ_EBITDA_MARGIN", D$3)</f>
        <v>64.566999999999993</v>
      </c>
      <c r="E103" s="9" cm="1">
        <f t="array" ref="E103">_xll.SNL.Clients.Office.Excel.Functions.SPG($A103, "IQ_EBITDA_MARGIN", E$3)</f>
        <v>63.350999999999999</v>
      </c>
      <c r="F103" s="9" cm="1">
        <f t="array" ref="F103">_xll.SNL.Clients.Office.Excel.Functions.SPG($A103, "IQ_EBITDA_MARGIN", F$3)</f>
        <v>64.667000000000002</v>
      </c>
      <c r="G103" s="9" cm="1">
        <f t="array" ref="G103">_xll.SNL.Clients.Office.Excel.Functions.SPG($A103, "IQ_EBITDA_MARGIN", G$3)</f>
        <v>68.031999999999996</v>
      </c>
      <c r="H103" s="9" cm="1">
        <f t="array" ref="H103">_xll.SNL.Clients.Office.Excel.Functions.SPG($A103, "IQ_EBITDA_MARGIN", H$3)</f>
        <v>65.977999999999994</v>
      </c>
      <c r="I103" s="9" cm="1">
        <f t="array" ref="I103">_xll.SNL.Clients.Office.Excel.Functions.SPG($A103, "IQ_EBITDA_MARGIN", I$3)</f>
        <v>65.921999999999997</v>
      </c>
      <c r="J103" s="9" cm="1">
        <f t="array" ref="J103">_xll.SNL.Clients.Office.Excel.Functions.SPG($A103, "IQ_EBITDA_MARGIN", J$3)</f>
        <v>66.662000000000006</v>
      </c>
    </row>
    <row r="104" spans="1:10" x14ac:dyDescent="0.3">
      <c r="A104" s="11" t="s">
        <v>1126</v>
      </c>
      <c r="B104" s="9" t="str" cm="1">
        <f t="array" ref="B104">_xll.SNL.Clients.Office.Excel.Functions.SPG($A104, "IQ_EBITDA_MARGIN", B$3)</f>
        <v>NA</v>
      </c>
      <c r="C104" s="9" t="str" cm="1">
        <f t="array" ref="C104">_xll.SNL.Clients.Office.Excel.Functions.SPG($A104, "IQ_EBITDA_MARGIN", C$3)</f>
        <v>NA</v>
      </c>
      <c r="D104" s="9" t="str" cm="1">
        <f t="array" ref="D104">_xll.SNL.Clients.Office.Excel.Functions.SPG($A104, "IQ_EBITDA_MARGIN", D$3)</f>
        <v>NA</v>
      </c>
      <c r="E104" s="9" t="str" cm="1">
        <f t="array" ref="E104">_xll.SNL.Clients.Office.Excel.Functions.SPG($A104, "IQ_EBITDA_MARGIN", E$3)</f>
        <v>NA</v>
      </c>
      <c r="F104" s="9" t="str" cm="1">
        <f t="array" ref="F104">_xll.SNL.Clients.Office.Excel.Functions.SPG($A104, "IQ_EBITDA_MARGIN", F$3)</f>
        <v>NA</v>
      </c>
      <c r="G104" s="9" t="str" cm="1">
        <f t="array" ref="G104">_xll.SNL.Clients.Office.Excel.Functions.SPG($A104, "IQ_EBITDA_MARGIN", G$3)</f>
        <v>NA</v>
      </c>
      <c r="H104" s="9" t="str" cm="1">
        <f t="array" ref="H104">_xll.SNL.Clients.Office.Excel.Functions.SPG($A104, "IQ_EBITDA_MARGIN", H$3)</f>
        <v>NA</v>
      </c>
      <c r="I104" s="9" t="str" cm="1">
        <f t="array" ref="I104">_xll.SNL.Clients.Office.Excel.Functions.SPG($A104, "IQ_EBITDA_MARGIN", I$3)</f>
        <v>NA</v>
      </c>
      <c r="J104" s="9" t="str" cm="1">
        <f t="array" ref="J104">_xll.SNL.Clients.Office.Excel.Functions.SPG($A104, "IQ_EBITDA_MARGIN", J$3)</f>
        <v>NA</v>
      </c>
    </row>
    <row r="105" spans="1:10" x14ac:dyDescent="0.3">
      <c r="A105" s="11" t="s">
        <v>1127</v>
      </c>
      <c r="B105" s="9" cm="1">
        <f t="array" ref="B105">_xll.SNL.Clients.Office.Excel.Functions.SPG($A105, "IQ_EBITDA_MARGIN", B$3)</f>
        <v>20.023</v>
      </c>
      <c r="C105" s="9" cm="1">
        <f t="array" ref="C105">_xll.SNL.Clients.Office.Excel.Functions.SPG($A105, "IQ_EBITDA_MARGIN", C$3)</f>
        <v>23.911999999999999</v>
      </c>
      <c r="D105" s="9" cm="1">
        <f t="array" ref="D105">_xll.SNL.Clients.Office.Excel.Functions.SPG($A105, "IQ_EBITDA_MARGIN", D$3)</f>
        <v>22.859000000000002</v>
      </c>
      <c r="E105" s="9" cm="1">
        <f t="array" ref="E105">_xll.SNL.Clients.Office.Excel.Functions.SPG($A105, "IQ_EBITDA_MARGIN", E$3)</f>
        <v>21.238</v>
      </c>
      <c r="F105" s="9" cm="1">
        <f t="array" ref="F105">_xll.SNL.Clients.Office.Excel.Functions.SPG($A105, "IQ_EBITDA_MARGIN", F$3)</f>
        <v>17.8</v>
      </c>
      <c r="G105" s="9" cm="1">
        <f t="array" ref="G105">_xll.SNL.Clients.Office.Excel.Functions.SPG($A105, "IQ_EBITDA_MARGIN", G$3)</f>
        <v>25.184000000000001</v>
      </c>
      <c r="H105" s="9" cm="1">
        <f t="array" ref="H105">_xll.SNL.Clients.Office.Excel.Functions.SPG($A105, "IQ_EBITDA_MARGIN", H$3)</f>
        <v>23.251999999999999</v>
      </c>
      <c r="I105" s="9" cm="1">
        <f t="array" ref="I105">_xll.SNL.Clients.Office.Excel.Functions.SPG($A105, "IQ_EBITDA_MARGIN", I$3)</f>
        <v>21.128</v>
      </c>
      <c r="J105" s="9" cm="1">
        <f t="array" ref="J105">_xll.SNL.Clients.Office.Excel.Functions.SPG($A105, "IQ_EBITDA_MARGIN", J$3)</f>
        <v>17.04</v>
      </c>
    </row>
    <row r="106" spans="1:10" x14ac:dyDescent="0.3">
      <c r="A106" s="11" t="s">
        <v>1128</v>
      </c>
      <c r="B106" s="9" t="str" cm="1">
        <f t="array" ref="B106">_xll.SNL.Clients.Office.Excel.Functions.SPG($A106, "IQ_EBITDA_MARGIN", B$3)</f>
        <v>NM</v>
      </c>
      <c r="C106" s="9" t="str" cm="1">
        <f t="array" ref="C106">_xll.SNL.Clients.Office.Excel.Functions.SPG($A106, "IQ_EBITDA_MARGIN", C$3)</f>
        <v>NM</v>
      </c>
      <c r="D106" s="9" t="str" cm="1">
        <f t="array" ref="D106">_xll.SNL.Clients.Office.Excel.Functions.SPG($A106, "IQ_EBITDA_MARGIN", D$3)</f>
        <v>NM</v>
      </c>
      <c r="E106" s="9" t="str" cm="1">
        <f t="array" ref="E106">_xll.SNL.Clients.Office.Excel.Functions.SPG($A106, "IQ_EBITDA_MARGIN", E$3)</f>
        <v>NM</v>
      </c>
      <c r="F106" s="9" t="str" cm="1">
        <f t="array" ref="F106">_xll.SNL.Clients.Office.Excel.Functions.SPG($A106, "IQ_EBITDA_MARGIN", F$3)</f>
        <v>NM</v>
      </c>
      <c r="G106" s="9" t="str" cm="1">
        <f t="array" ref="G106">_xll.SNL.Clients.Office.Excel.Functions.SPG($A106, "IQ_EBITDA_MARGIN", G$3)</f>
        <v>NM</v>
      </c>
      <c r="H106" s="9" t="str" cm="1">
        <f t="array" ref="H106">_xll.SNL.Clients.Office.Excel.Functions.SPG($A106, "IQ_EBITDA_MARGIN", H$3)</f>
        <v>NM</v>
      </c>
      <c r="I106" s="9" t="str" cm="1">
        <f t="array" ref="I106">_xll.SNL.Clients.Office.Excel.Functions.SPG($A106, "IQ_EBITDA_MARGIN", I$3)</f>
        <v>NM</v>
      </c>
      <c r="J106" s="9" t="str" cm="1">
        <f t="array" ref="J106">_xll.SNL.Clients.Office.Excel.Functions.SPG($A106, "IQ_EBITDA_MARGIN", J$3)</f>
        <v>NM</v>
      </c>
    </row>
    <row r="107" spans="1:10" x14ac:dyDescent="0.3">
      <c r="A107" s="11" t="s">
        <v>1129</v>
      </c>
      <c r="B107" s="9" cm="1">
        <f t="array" ref="B107">_xll.SNL.Clients.Office.Excel.Functions.SPG($A107, "IQ_EBITDA_MARGIN", B$3)</f>
        <v>13.715</v>
      </c>
      <c r="C107" s="9" cm="1">
        <f t="array" ref="C107">_xll.SNL.Clients.Office.Excel.Functions.SPG($A107, "IQ_EBITDA_MARGIN", C$3)</f>
        <v>15.927</v>
      </c>
      <c r="D107" s="9" cm="1">
        <f t="array" ref="D107">_xll.SNL.Clients.Office.Excel.Functions.SPG($A107, "IQ_EBITDA_MARGIN", D$3)</f>
        <v>13.882999999999999</v>
      </c>
      <c r="E107" s="9" cm="1">
        <f t="array" ref="E107">_xll.SNL.Clients.Office.Excel.Functions.SPG($A107, "IQ_EBITDA_MARGIN", E$3)</f>
        <v>13.516</v>
      </c>
      <c r="F107" s="9" cm="1">
        <f t="array" ref="F107">_xll.SNL.Clients.Office.Excel.Functions.SPG($A107, "IQ_EBITDA_MARGIN", F$3)</f>
        <v>11.55</v>
      </c>
      <c r="G107" s="9" cm="1">
        <f t="array" ref="G107">_xll.SNL.Clients.Office.Excel.Functions.SPG($A107, "IQ_EBITDA_MARGIN", G$3)</f>
        <v>18.835999999999999</v>
      </c>
      <c r="H107" s="9" cm="1">
        <f t="array" ref="H107">_xll.SNL.Clients.Office.Excel.Functions.SPG($A107, "IQ_EBITDA_MARGIN", H$3)</f>
        <v>15.271000000000001</v>
      </c>
      <c r="I107" s="9" cm="1">
        <f t="array" ref="I107">_xll.SNL.Clients.Office.Excel.Functions.SPG($A107, "IQ_EBITDA_MARGIN", I$3)</f>
        <v>14.826000000000001</v>
      </c>
      <c r="J107" s="9" cm="1">
        <f t="array" ref="J107">_xll.SNL.Clients.Office.Excel.Functions.SPG($A107, "IQ_EBITDA_MARGIN", J$3)</f>
        <v>16.087</v>
      </c>
    </row>
    <row r="108" spans="1:10" x14ac:dyDescent="0.3">
      <c r="A108" s="11" t="s">
        <v>1130</v>
      </c>
      <c r="B108" s="9" cm="1">
        <f t="array" ref="B108">_xll.SNL.Clients.Office.Excel.Functions.SPG($A108, "IQ_EBITDA_MARGIN", B$3)</f>
        <v>17.065000000000001</v>
      </c>
      <c r="C108" s="9" cm="1">
        <f t="array" ref="C108">_xll.SNL.Clients.Office.Excel.Functions.SPG($A108, "IQ_EBITDA_MARGIN", C$3)</f>
        <v>13.702</v>
      </c>
      <c r="D108" s="9" cm="1">
        <f t="array" ref="D108">_xll.SNL.Clients.Office.Excel.Functions.SPG($A108, "IQ_EBITDA_MARGIN", D$3)</f>
        <v>16.298999999999999</v>
      </c>
      <c r="E108" s="9" cm="1">
        <f t="array" ref="E108">_xll.SNL.Clients.Office.Excel.Functions.SPG($A108, "IQ_EBITDA_MARGIN", E$3)</f>
        <v>15.955</v>
      </c>
      <c r="F108" s="9" cm="1">
        <f t="array" ref="F108">_xll.SNL.Clients.Office.Excel.Functions.SPG($A108, "IQ_EBITDA_MARGIN", F$3)</f>
        <v>14.271000000000001</v>
      </c>
      <c r="G108" s="9" cm="1">
        <f t="array" ref="G108">_xll.SNL.Clients.Office.Excel.Functions.SPG($A108, "IQ_EBITDA_MARGIN", G$3)</f>
        <v>15.414999999999999</v>
      </c>
      <c r="H108" s="9" cm="1">
        <f t="array" ref="H108">_xll.SNL.Clients.Office.Excel.Functions.SPG($A108, "IQ_EBITDA_MARGIN", H$3)</f>
        <v>17.529</v>
      </c>
      <c r="I108" s="9" cm="1">
        <f t="array" ref="I108">_xll.SNL.Clients.Office.Excel.Functions.SPG($A108, "IQ_EBITDA_MARGIN", I$3)</f>
        <v>16.536999999999999</v>
      </c>
      <c r="J108" s="9" cm="1">
        <f t="array" ref="J108">_xll.SNL.Clients.Office.Excel.Functions.SPG($A108, "IQ_EBITDA_MARGIN", J$3)</f>
        <v>14.417</v>
      </c>
    </row>
    <row r="109" spans="1:10" x14ac:dyDescent="0.3">
      <c r="A109" s="11" t="s">
        <v>1131</v>
      </c>
      <c r="B109" s="9" t="str" cm="1">
        <f t="array" ref="B109">_xll.SNL.Clients.Office.Excel.Functions.SPG($A109, "IQ_EBITDA_MARGIN", B$3)</f>
        <v>NA</v>
      </c>
      <c r="C109" s="9" cm="1">
        <f t="array" ref="C109">_xll.SNL.Clients.Office.Excel.Functions.SPG($A109, "IQ_EBITDA_MARGIN", C$3)</f>
        <v>12.765000000000001</v>
      </c>
      <c r="D109" s="9" cm="1">
        <f t="array" ref="D109">_xll.SNL.Clients.Office.Excel.Functions.SPG($A109, "IQ_EBITDA_MARGIN", D$3)</f>
        <v>12.664999999999999</v>
      </c>
      <c r="E109" s="9" cm="1">
        <f t="array" ref="E109">_xll.SNL.Clients.Office.Excel.Functions.SPG($A109, "IQ_EBITDA_MARGIN", E$3)</f>
        <v>16.347000000000001</v>
      </c>
      <c r="F109" s="9" cm="1">
        <f t="array" ref="F109">_xll.SNL.Clients.Office.Excel.Functions.SPG($A109, "IQ_EBITDA_MARGIN", F$3)</f>
        <v>13.99</v>
      </c>
      <c r="G109" s="9" cm="1">
        <f t="array" ref="G109">_xll.SNL.Clients.Office.Excel.Functions.SPG($A109, "IQ_EBITDA_MARGIN", G$3)</f>
        <v>12.678000000000001</v>
      </c>
      <c r="H109" s="9" cm="1">
        <f t="array" ref="H109">_xll.SNL.Clients.Office.Excel.Functions.SPG($A109, "IQ_EBITDA_MARGIN", H$3)</f>
        <v>14.065</v>
      </c>
      <c r="I109" s="9" cm="1">
        <f t="array" ref="I109">_xll.SNL.Clients.Office.Excel.Functions.SPG($A109, "IQ_EBITDA_MARGIN", I$3)</f>
        <v>12.356</v>
      </c>
      <c r="J109" s="9" cm="1">
        <f t="array" ref="J109">_xll.SNL.Clients.Office.Excel.Functions.SPG($A109, "IQ_EBITDA_MARGIN", J$3)</f>
        <v>14.353999999999999</v>
      </c>
    </row>
    <row r="110" spans="1:10" x14ac:dyDescent="0.3">
      <c r="A110" s="11" t="s">
        <v>1132</v>
      </c>
      <c r="B110" s="9" t="str" cm="1">
        <f t="array" ref="B110">_xll.SNL.Clients.Office.Excel.Functions.SPG($A110, "IQ_EBITDA_MARGIN", B$3)</f>
        <v>NA</v>
      </c>
      <c r="C110" s="9" cm="1">
        <f t="array" ref="C110">_xll.SNL.Clients.Office.Excel.Functions.SPG($A110, "IQ_EBITDA_MARGIN", C$3)</f>
        <v>9.4529999999999994</v>
      </c>
      <c r="D110" s="9" cm="1">
        <f t="array" ref="D110">_xll.SNL.Clients.Office.Excel.Functions.SPG($A110, "IQ_EBITDA_MARGIN", D$3)</f>
        <v>9.5280000000000005</v>
      </c>
      <c r="E110" s="9" cm="1">
        <f t="array" ref="E110">_xll.SNL.Clients.Office.Excel.Functions.SPG($A110, "IQ_EBITDA_MARGIN", E$3)</f>
        <v>9.7850000000000001</v>
      </c>
      <c r="F110" s="9" cm="1">
        <f t="array" ref="F110">_xll.SNL.Clients.Office.Excel.Functions.SPG($A110, "IQ_EBITDA_MARGIN", F$3)</f>
        <v>9.0969999999999995</v>
      </c>
      <c r="G110" s="9" cm="1">
        <f t="array" ref="G110">_xll.SNL.Clients.Office.Excel.Functions.SPG($A110, "IQ_EBITDA_MARGIN", G$3)</f>
        <v>2.7959999999999998</v>
      </c>
      <c r="H110" s="9" cm="1">
        <f t="array" ref="H110">_xll.SNL.Clients.Office.Excel.Functions.SPG($A110, "IQ_EBITDA_MARGIN", H$3)</f>
        <v>4.8929999999999998</v>
      </c>
      <c r="I110" s="9" cm="1">
        <f t="array" ref="I110">_xll.SNL.Clients.Office.Excel.Functions.SPG($A110, "IQ_EBITDA_MARGIN", I$3)</f>
        <v>3.7290000000000001</v>
      </c>
      <c r="J110" s="9" cm="1">
        <f t="array" ref="J110">_xll.SNL.Clients.Office.Excel.Functions.SPG($A110, "IQ_EBITDA_MARGIN", J$3)</f>
        <v>6.141</v>
      </c>
    </row>
    <row r="111" spans="1:10" x14ac:dyDescent="0.3">
      <c r="A111" s="11" t="s">
        <v>1133</v>
      </c>
      <c r="B111" s="9" cm="1">
        <f t="array" ref="B111">_xll.SNL.Clients.Office.Excel.Functions.SPG($A111, "IQ_EBITDA_MARGIN", B$3)</f>
        <v>36.127000000000002</v>
      </c>
      <c r="C111" s="9" cm="1">
        <f t="array" ref="C111">_xll.SNL.Clients.Office.Excel.Functions.SPG($A111, "IQ_EBITDA_MARGIN", C$3)</f>
        <v>30.1</v>
      </c>
      <c r="D111" s="9" cm="1">
        <f t="array" ref="D111">_xll.SNL.Clients.Office.Excel.Functions.SPG($A111, "IQ_EBITDA_MARGIN", D$3)</f>
        <v>21.792000000000002</v>
      </c>
      <c r="E111" s="9" cm="1">
        <f t="array" ref="E111">_xll.SNL.Clients.Office.Excel.Functions.SPG($A111, "IQ_EBITDA_MARGIN", E$3)</f>
        <v>20.486999999999998</v>
      </c>
      <c r="F111" s="9" cm="1">
        <f t="array" ref="F111">_xll.SNL.Clients.Office.Excel.Functions.SPG($A111, "IQ_EBITDA_MARGIN", F$3)</f>
        <v>34.152000000000001</v>
      </c>
      <c r="G111" s="9" cm="1">
        <f t="array" ref="G111">_xll.SNL.Clients.Office.Excel.Functions.SPG($A111, "IQ_EBITDA_MARGIN", G$3)</f>
        <v>28.577999999999999</v>
      </c>
      <c r="H111" s="9" cm="1">
        <f t="array" ref="H111">_xll.SNL.Clients.Office.Excel.Functions.SPG($A111, "IQ_EBITDA_MARGIN", H$3)</f>
        <v>16.600000000000001</v>
      </c>
      <c r="I111" s="9" cm="1">
        <f t="array" ref="I111">_xll.SNL.Clients.Office.Excel.Functions.SPG($A111, "IQ_EBITDA_MARGIN", I$3)</f>
        <v>17.981000000000002</v>
      </c>
      <c r="J111" s="9" cm="1">
        <f t="array" ref="J111">_xll.SNL.Clients.Office.Excel.Functions.SPG($A111, "IQ_EBITDA_MARGIN", J$3)</f>
        <v>34.715000000000003</v>
      </c>
    </row>
    <row r="112" spans="1:10" x14ac:dyDescent="0.3">
      <c r="A112" s="11" t="s">
        <v>1134</v>
      </c>
      <c r="B112" s="9" t="str" cm="1">
        <f t="array" ref="B112">_xll.SNL.Clients.Office.Excel.Functions.SPG($A112, "IQ_EBITDA_MARGIN", B$3)</f>
        <v>NA</v>
      </c>
      <c r="C112" s="9" cm="1">
        <f t="array" ref="C112">_xll.SNL.Clients.Office.Excel.Functions.SPG($A112, "IQ_EBITDA_MARGIN", C$3)</f>
        <v>17.667000000000002</v>
      </c>
      <c r="D112" s="9" cm="1">
        <f t="array" ref="D112">_xll.SNL.Clients.Office.Excel.Functions.SPG($A112, "IQ_EBITDA_MARGIN", D$3)</f>
        <v>17.831</v>
      </c>
      <c r="E112" s="9" cm="1">
        <f t="array" ref="E112">_xll.SNL.Clients.Office.Excel.Functions.SPG($A112, "IQ_EBITDA_MARGIN", E$3)</f>
        <v>18.858000000000001</v>
      </c>
      <c r="F112" s="9" cm="1">
        <f t="array" ref="F112">_xll.SNL.Clients.Office.Excel.Functions.SPG($A112, "IQ_EBITDA_MARGIN", F$3)</f>
        <v>17.89</v>
      </c>
      <c r="G112" s="9" cm="1">
        <f t="array" ref="G112">_xll.SNL.Clients.Office.Excel.Functions.SPG($A112, "IQ_EBITDA_MARGIN", G$3)</f>
        <v>17.702999999999999</v>
      </c>
      <c r="H112" s="9" cm="1">
        <f t="array" ref="H112">_xll.SNL.Clients.Office.Excel.Functions.SPG($A112, "IQ_EBITDA_MARGIN", H$3)</f>
        <v>17.712</v>
      </c>
      <c r="I112" s="9" cm="1">
        <f t="array" ref="I112">_xll.SNL.Clients.Office.Excel.Functions.SPG($A112, "IQ_EBITDA_MARGIN", I$3)</f>
        <v>18.931000000000001</v>
      </c>
      <c r="J112" s="9" cm="1">
        <f t="array" ref="J112">_xll.SNL.Clients.Office.Excel.Functions.SPG($A112, "IQ_EBITDA_MARGIN", J$3)</f>
        <v>16.535</v>
      </c>
    </row>
    <row r="113" spans="1:10" x14ac:dyDescent="0.3">
      <c r="A113" s="11" t="s">
        <v>1135</v>
      </c>
      <c r="B113" s="9" cm="1">
        <f t="array" ref="B113">_xll.SNL.Clients.Office.Excel.Functions.SPG($A113, "IQ_EBITDA_MARGIN", B$3)</f>
        <v>37.368000000000002</v>
      </c>
      <c r="C113" s="9" cm="1">
        <f t="array" ref="C113">_xll.SNL.Clients.Office.Excel.Functions.SPG($A113, "IQ_EBITDA_MARGIN", C$3)</f>
        <v>48.143000000000001</v>
      </c>
      <c r="D113" s="9" cm="1">
        <f t="array" ref="D113">_xll.SNL.Clients.Office.Excel.Functions.SPG($A113, "IQ_EBITDA_MARGIN", D$3)</f>
        <v>41.569000000000003</v>
      </c>
      <c r="E113" s="9" cm="1">
        <f t="array" ref="E113">_xll.SNL.Clients.Office.Excel.Functions.SPG($A113, "IQ_EBITDA_MARGIN", E$3)</f>
        <v>37.511000000000003</v>
      </c>
      <c r="F113" s="9" cm="1">
        <f t="array" ref="F113">_xll.SNL.Clients.Office.Excel.Functions.SPG($A113, "IQ_EBITDA_MARGIN", F$3)</f>
        <v>36.662999999999997</v>
      </c>
      <c r="G113" s="9" cm="1">
        <f t="array" ref="G113">_xll.SNL.Clients.Office.Excel.Functions.SPG($A113, "IQ_EBITDA_MARGIN", G$3)</f>
        <v>44.508000000000003</v>
      </c>
      <c r="H113" s="9" cm="1">
        <f t="array" ref="H113">_xll.SNL.Clients.Office.Excel.Functions.SPG($A113, "IQ_EBITDA_MARGIN", H$3)</f>
        <v>38.006</v>
      </c>
      <c r="I113" s="9" cm="1">
        <f t="array" ref="I113">_xll.SNL.Clients.Office.Excel.Functions.SPG($A113, "IQ_EBITDA_MARGIN", I$3)</f>
        <v>28.908000000000001</v>
      </c>
      <c r="J113" s="9" cm="1">
        <f t="array" ref="J113">_xll.SNL.Clients.Office.Excel.Functions.SPG($A113, "IQ_EBITDA_MARGIN", J$3)</f>
        <v>31.68</v>
      </c>
    </row>
    <row r="114" spans="1:10" x14ac:dyDescent="0.3">
      <c r="A114" s="11" t="s">
        <v>1136</v>
      </c>
      <c r="B114" s="9" cm="1">
        <f t="array" ref="B114">_xll.SNL.Clients.Office.Excel.Functions.SPG($A114, "IQ_EBITDA_MARGIN", B$3)</f>
        <v>35.889000000000003</v>
      </c>
      <c r="C114" s="9" cm="1">
        <f t="array" ref="C114">_xll.SNL.Clients.Office.Excel.Functions.SPG($A114, "IQ_EBITDA_MARGIN", C$3)</f>
        <v>26.942</v>
      </c>
      <c r="D114" s="9" cm="1">
        <f t="array" ref="D114">_xll.SNL.Clients.Office.Excel.Functions.SPG($A114, "IQ_EBITDA_MARGIN", D$3)</f>
        <v>25.532</v>
      </c>
      <c r="E114" s="9" cm="1">
        <f t="array" ref="E114">_xll.SNL.Clients.Office.Excel.Functions.SPG($A114, "IQ_EBITDA_MARGIN", E$3)</f>
        <v>25.122</v>
      </c>
      <c r="F114" s="9" cm="1">
        <f t="array" ref="F114">_xll.SNL.Clients.Office.Excel.Functions.SPG($A114, "IQ_EBITDA_MARGIN", F$3)</f>
        <v>27.704999999999998</v>
      </c>
      <c r="G114" s="9" cm="1">
        <f t="array" ref="G114">_xll.SNL.Clients.Office.Excel.Functions.SPG($A114, "IQ_EBITDA_MARGIN", G$3)</f>
        <v>24.157</v>
      </c>
      <c r="H114" s="9" cm="1">
        <f t="array" ref="H114">_xll.SNL.Clients.Office.Excel.Functions.SPG($A114, "IQ_EBITDA_MARGIN", H$3)</f>
        <v>27.472000000000001</v>
      </c>
      <c r="I114" s="9" cm="1">
        <f t="array" ref="I114">_xll.SNL.Clients.Office.Excel.Functions.SPG($A114, "IQ_EBITDA_MARGIN", I$3)</f>
        <v>22.312999999999999</v>
      </c>
      <c r="J114" s="9" cm="1">
        <f t="array" ref="J114">_xll.SNL.Clients.Office.Excel.Functions.SPG($A114, "IQ_EBITDA_MARGIN", J$3)</f>
        <v>20.716999999999999</v>
      </c>
    </row>
    <row r="115" spans="1:10" x14ac:dyDescent="0.3">
      <c r="A115" s="11" t="s">
        <v>1137</v>
      </c>
      <c r="B115" s="9" cm="1">
        <f t="array" ref="B115">_xll.SNL.Clients.Office.Excel.Functions.SPG($A115, "IQ_EBITDA_MARGIN", B$3)</f>
        <v>69.637</v>
      </c>
      <c r="C115" s="9" cm="1">
        <f t="array" ref="C115">_xll.SNL.Clients.Office.Excel.Functions.SPG($A115, "IQ_EBITDA_MARGIN", C$3)</f>
        <v>66.667000000000002</v>
      </c>
      <c r="D115" s="9" cm="1">
        <f t="array" ref="D115">_xll.SNL.Clients.Office.Excel.Functions.SPG($A115, "IQ_EBITDA_MARGIN", D$3)</f>
        <v>70.564999999999998</v>
      </c>
      <c r="E115" s="9" cm="1">
        <f t="array" ref="E115">_xll.SNL.Clients.Office.Excel.Functions.SPG($A115, "IQ_EBITDA_MARGIN", E$3)</f>
        <v>75</v>
      </c>
      <c r="F115" s="9" cm="1">
        <f t="array" ref="F115">_xll.SNL.Clients.Office.Excel.Functions.SPG($A115, "IQ_EBITDA_MARGIN", F$3)</f>
        <v>72.5</v>
      </c>
      <c r="G115" s="9" cm="1">
        <f t="array" ref="G115">_xll.SNL.Clients.Office.Excel.Functions.SPG($A115, "IQ_EBITDA_MARGIN", G$3)</f>
        <v>69.262</v>
      </c>
      <c r="H115" s="9" cm="1">
        <f t="array" ref="H115">_xll.SNL.Clients.Office.Excel.Functions.SPG($A115, "IQ_EBITDA_MARGIN", H$3)</f>
        <v>72.221999999999994</v>
      </c>
      <c r="I115" s="9" cm="1">
        <f t="array" ref="I115">_xll.SNL.Clients.Office.Excel.Functions.SPG($A115, "IQ_EBITDA_MARGIN", I$3)</f>
        <v>70.536000000000001</v>
      </c>
      <c r="J115" s="9" cm="1">
        <f t="array" ref="J115">_xll.SNL.Clients.Office.Excel.Functions.SPG($A115, "IQ_EBITDA_MARGIN", J$3)</f>
        <v>69.545000000000002</v>
      </c>
    </row>
    <row r="116" spans="1:10" x14ac:dyDescent="0.3">
      <c r="A116" s="11" t="s">
        <v>1138</v>
      </c>
      <c r="B116" s="9" cm="1">
        <f t="array" ref="B116">_xll.SNL.Clients.Office.Excel.Functions.SPG($A116, "IQ_EBITDA_MARGIN", B$3)</f>
        <v>11.824</v>
      </c>
      <c r="C116" s="9" cm="1">
        <f t="array" ref="C116">_xll.SNL.Clients.Office.Excel.Functions.SPG($A116, "IQ_EBITDA_MARGIN", C$3)</f>
        <v>8.5510000000000002</v>
      </c>
      <c r="D116" s="9" cm="1">
        <f t="array" ref="D116">_xll.SNL.Clients.Office.Excel.Functions.SPG($A116, "IQ_EBITDA_MARGIN", D$3)</f>
        <v>8.8000000000000007</v>
      </c>
      <c r="E116" s="9" cm="1">
        <f t="array" ref="E116">_xll.SNL.Clients.Office.Excel.Functions.SPG($A116, "IQ_EBITDA_MARGIN", E$3)</f>
        <v>11.933</v>
      </c>
      <c r="F116" s="9" cm="1">
        <f t="array" ref="F116">_xll.SNL.Clients.Office.Excel.Functions.SPG($A116, "IQ_EBITDA_MARGIN", F$3)</f>
        <v>11.048999999999999</v>
      </c>
      <c r="G116" s="9" cm="1">
        <f t="array" ref="G116">_xll.SNL.Clients.Office.Excel.Functions.SPG($A116, "IQ_EBITDA_MARGIN", G$3)</f>
        <v>4.5279999999999996</v>
      </c>
      <c r="H116" s="9" cm="1">
        <f t="array" ref="H116">_xll.SNL.Clients.Office.Excel.Functions.SPG($A116, "IQ_EBITDA_MARGIN", H$3)</f>
        <v>-2.1070000000000002</v>
      </c>
      <c r="I116" s="9" cm="1">
        <f t="array" ref="I116">_xll.SNL.Clients.Office.Excel.Functions.SPG($A116, "IQ_EBITDA_MARGIN", I$3)</f>
        <v>-2.4590000000000001</v>
      </c>
      <c r="J116" s="9" cm="1">
        <f t="array" ref="J116">_xll.SNL.Clients.Office.Excel.Functions.SPG($A116, "IQ_EBITDA_MARGIN", J$3)</f>
        <v>-5.7439999999999998</v>
      </c>
    </row>
    <row r="117" spans="1:10" x14ac:dyDescent="0.3">
      <c r="A117" s="11" t="s">
        <v>1139</v>
      </c>
      <c r="B117" s="9" cm="1">
        <f t="array" ref="B117">_xll.SNL.Clients.Office.Excel.Functions.SPG($A117, "IQ_EBITDA_MARGIN", B$3)</f>
        <v>10.981</v>
      </c>
      <c r="C117" s="9" cm="1">
        <f t="array" ref="C117">_xll.SNL.Clients.Office.Excel.Functions.SPG($A117, "IQ_EBITDA_MARGIN", C$3)</f>
        <v>13.108000000000001</v>
      </c>
      <c r="D117" s="9" cm="1">
        <f t="array" ref="D117">_xll.SNL.Clients.Office.Excel.Functions.SPG($A117, "IQ_EBITDA_MARGIN", D$3)</f>
        <v>13.548</v>
      </c>
      <c r="E117" s="9" cm="1">
        <f t="array" ref="E117">_xll.SNL.Clients.Office.Excel.Functions.SPG($A117, "IQ_EBITDA_MARGIN", E$3)</f>
        <v>12.932</v>
      </c>
      <c r="F117" s="9" cm="1">
        <f t="array" ref="F117">_xll.SNL.Clients.Office.Excel.Functions.SPG($A117, "IQ_EBITDA_MARGIN", F$3)</f>
        <v>9.3179999999999996</v>
      </c>
      <c r="G117" s="9" cm="1">
        <f t="array" ref="G117">_xll.SNL.Clients.Office.Excel.Functions.SPG($A117, "IQ_EBITDA_MARGIN", G$3)</f>
        <v>12.39</v>
      </c>
      <c r="H117" s="9" cm="1">
        <f t="array" ref="H117">_xll.SNL.Clients.Office.Excel.Functions.SPG($A117, "IQ_EBITDA_MARGIN", H$3)</f>
        <v>12.757999999999999</v>
      </c>
      <c r="I117" s="9" cm="1">
        <f t="array" ref="I117">_xll.SNL.Clients.Office.Excel.Functions.SPG($A117, "IQ_EBITDA_MARGIN", I$3)</f>
        <v>13.214</v>
      </c>
      <c r="J117" s="9" cm="1">
        <f t="array" ref="J117">_xll.SNL.Clients.Office.Excel.Functions.SPG($A117, "IQ_EBITDA_MARGIN", J$3)</f>
        <v>9.3439999999999994</v>
      </c>
    </row>
    <row r="118" spans="1:10" x14ac:dyDescent="0.3">
      <c r="A118" s="11" t="s">
        <v>1140</v>
      </c>
      <c r="B118" s="9" t="str" cm="1">
        <f t="array" ref="B118">_xll.SNL.Clients.Office.Excel.Functions.SPG($A118, "IQ_EBITDA_MARGIN", B$3)</f>
        <v>NA</v>
      </c>
      <c r="C118" s="9" cm="1">
        <f t="array" ref="C118">_xll.SNL.Clients.Office.Excel.Functions.SPG($A118, "IQ_EBITDA_MARGIN", C$3)</f>
        <v>11.871</v>
      </c>
      <c r="D118" s="9" cm="1">
        <f t="array" ref="D118">_xll.SNL.Clients.Office.Excel.Functions.SPG($A118, "IQ_EBITDA_MARGIN", D$3)</f>
        <v>13.481</v>
      </c>
      <c r="E118" s="9" cm="1">
        <f t="array" ref="E118">_xll.SNL.Clients.Office.Excel.Functions.SPG($A118, "IQ_EBITDA_MARGIN", E$3)</f>
        <v>19.059000000000001</v>
      </c>
      <c r="F118" s="9" cm="1">
        <f t="array" ref="F118">_xll.SNL.Clients.Office.Excel.Functions.SPG($A118, "IQ_EBITDA_MARGIN", F$3)</f>
        <v>5.4790000000000001</v>
      </c>
      <c r="G118" s="9" cm="1">
        <f t="array" ref="G118">_xll.SNL.Clients.Office.Excel.Functions.SPG($A118, "IQ_EBITDA_MARGIN", G$3)</f>
        <v>14.974</v>
      </c>
      <c r="H118" s="9" cm="1">
        <f t="array" ref="H118">_xll.SNL.Clients.Office.Excel.Functions.SPG($A118, "IQ_EBITDA_MARGIN", H$3)</f>
        <v>22.853999999999999</v>
      </c>
      <c r="I118" s="9" cm="1">
        <f t="array" ref="I118">_xll.SNL.Clients.Office.Excel.Functions.SPG($A118, "IQ_EBITDA_MARGIN", I$3)</f>
        <v>30.632000000000001</v>
      </c>
      <c r="J118" s="9" cm="1">
        <f t="array" ref="J118">_xll.SNL.Clients.Office.Excel.Functions.SPG($A118, "IQ_EBITDA_MARGIN", J$3)</f>
        <v>4.5439999999999996</v>
      </c>
    </row>
    <row r="119" spans="1:10" x14ac:dyDescent="0.3">
      <c r="A119" s="11" t="s">
        <v>1141</v>
      </c>
      <c r="B119" s="9" t="str" cm="1">
        <f t="array" ref="B119">_xll.SNL.Clients.Office.Excel.Functions.SPG($A119, "IQ_EBITDA_MARGIN", B$3)</f>
        <v>NA</v>
      </c>
      <c r="C119" s="9" cm="1">
        <f t="array" ref="C119">_xll.SNL.Clients.Office.Excel.Functions.SPG($A119, "IQ_EBITDA_MARGIN", C$3)</f>
        <v>35.164999999999999</v>
      </c>
      <c r="D119" s="9" cm="1">
        <f t="array" ref="D119">_xll.SNL.Clients.Office.Excel.Functions.SPG($A119, "IQ_EBITDA_MARGIN", D$3)</f>
        <v>36.085999999999999</v>
      </c>
      <c r="E119" s="9" cm="1">
        <f t="array" ref="E119">_xll.SNL.Clients.Office.Excel.Functions.SPG($A119, "IQ_EBITDA_MARGIN", E$3)</f>
        <v>34.43</v>
      </c>
      <c r="F119" s="9" cm="1">
        <f t="array" ref="F119">_xll.SNL.Clients.Office.Excel.Functions.SPG($A119, "IQ_EBITDA_MARGIN", F$3)</f>
        <v>29.541</v>
      </c>
      <c r="G119" s="9" cm="1">
        <f t="array" ref="G119">_xll.SNL.Clients.Office.Excel.Functions.SPG($A119, "IQ_EBITDA_MARGIN", G$3)</f>
        <v>36.485999999999997</v>
      </c>
      <c r="H119" s="9" cm="1">
        <f t="array" ref="H119">_xll.SNL.Clients.Office.Excel.Functions.SPG($A119, "IQ_EBITDA_MARGIN", H$3)</f>
        <v>36.905000000000001</v>
      </c>
      <c r="I119" s="9" cm="1">
        <f t="array" ref="I119">_xll.SNL.Clients.Office.Excel.Functions.SPG($A119, "IQ_EBITDA_MARGIN", I$3)</f>
        <v>33.414999999999999</v>
      </c>
      <c r="J119" s="9" cm="1">
        <f t="array" ref="J119">_xll.SNL.Clients.Office.Excel.Functions.SPG($A119, "IQ_EBITDA_MARGIN", J$3)</f>
        <v>32.878</v>
      </c>
    </row>
    <row r="120" spans="1:10" x14ac:dyDescent="0.3">
      <c r="A120" s="11" t="s">
        <v>1142</v>
      </c>
      <c r="B120" s="9" t="str" cm="1">
        <f t="array" ref="B120">_xll.SNL.Clients.Office.Excel.Functions.SPG($A120, "IQ_EBITDA_MARGIN", B$3)</f>
        <v>NA</v>
      </c>
      <c r="C120" s="9" t="str" cm="1">
        <f t="array" ref="C120">_xll.SNL.Clients.Office.Excel.Functions.SPG($A120, "IQ_EBITDA_MARGIN", C$3)</f>
        <v>NA</v>
      </c>
      <c r="D120" s="9" t="str" cm="1">
        <f t="array" ref="D120">_xll.SNL.Clients.Office.Excel.Functions.SPG($A120, "IQ_EBITDA_MARGIN", D$3)</f>
        <v>NA</v>
      </c>
      <c r="E120" s="9" t="str" cm="1">
        <f t="array" ref="E120">_xll.SNL.Clients.Office.Excel.Functions.SPG($A120, "IQ_EBITDA_MARGIN", E$3)</f>
        <v>NA</v>
      </c>
      <c r="F120" s="9" t="str" cm="1">
        <f t="array" ref="F120">_xll.SNL.Clients.Office.Excel.Functions.SPG($A120, "IQ_EBITDA_MARGIN", F$3)</f>
        <v>NA</v>
      </c>
      <c r="G120" s="9" t="str" cm="1">
        <f t="array" ref="G120">_xll.SNL.Clients.Office.Excel.Functions.SPG($A120, "IQ_EBITDA_MARGIN", G$3)</f>
        <v>NA</v>
      </c>
      <c r="H120" s="9" t="str" cm="1">
        <f t="array" ref="H120">_xll.SNL.Clients.Office.Excel.Functions.SPG($A120, "IQ_EBITDA_MARGIN", H$3)</f>
        <v>NA</v>
      </c>
      <c r="I120" s="9" t="str" cm="1">
        <f t="array" ref="I120">_xll.SNL.Clients.Office.Excel.Functions.SPG($A120, "IQ_EBITDA_MARGIN", I$3)</f>
        <v>NA</v>
      </c>
      <c r="J120" s="9" t="str" cm="1">
        <f t="array" ref="J120">_xll.SNL.Clients.Office.Excel.Functions.SPG($A120, "IQ_EBITDA_MARGIN", J$3)</f>
        <v>NA</v>
      </c>
    </row>
    <row r="121" spans="1:10" x14ac:dyDescent="0.3">
      <c r="A121" s="11" t="s">
        <v>1143</v>
      </c>
      <c r="B121" s="9" cm="1">
        <f t="array" ref="B121">_xll.SNL.Clients.Office.Excel.Functions.SPG($A121, "IQ_EBITDA_MARGIN", B$3)</f>
        <v>63.206000000000003</v>
      </c>
      <c r="C121" s="9" cm="1">
        <f t="array" ref="C121">_xll.SNL.Clients.Office.Excel.Functions.SPG($A121, "IQ_EBITDA_MARGIN", C$3)</f>
        <v>58.357999999999997</v>
      </c>
      <c r="D121" s="9" cm="1">
        <f t="array" ref="D121">_xll.SNL.Clients.Office.Excel.Functions.SPG($A121, "IQ_EBITDA_MARGIN", D$3)</f>
        <v>73.137</v>
      </c>
      <c r="E121" s="9" cm="1">
        <f t="array" ref="E121">_xll.SNL.Clients.Office.Excel.Functions.SPG($A121, "IQ_EBITDA_MARGIN", E$3)</f>
        <v>64.747</v>
      </c>
      <c r="F121" s="9" cm="1">
        <f t="array" ref="F121">_xll.SNL.Clients.Office.Excel.Functions.SPG($A121, "IQ_EBITDA_MARGIN", F$3)</f>
        <v>63.360999999999997</v>
      </c>
      <c r="G121" s="9" cm="1">
        <f t="array" ref="G121">_xll.SNL.Clients.Office.Excel.Functions.SPG($A121, "IQ_EBITDA_MARGIN", G$3)</f>
        <v>59.781999999999996</v>
      </c>
      <c r="H121" s="9" cm="1">
        <f t="array" ref="H121">_xll.SNL.Clients.Office.Excel.Functions.SPG($A121, "IQ_EBITDA_MARGIN", H$3)</f>
        <v>72.135999999999996</v>
      </c>
      <c r="I121" s="9" cm="1">
        <f t="array" ref="I121">_xll.SNL.Clients.Office.Excel.Functions.SPG($A121, "IQ_EBITDA_MARGIN", I$3)</f>
        <v>64.861999999999995</v>
      </c>
      <c r="J121" s="9" cm="1">
        <f t="array" ref="J121">_xll.SNL.Clients.Office.Excel.Functions.SPG($A121, "IQ_EBITDA_MARGIN", J$3)</f>
        <v>64.944000000000003</v>
      </c>
    </row>
    <row r="122" spans="1:10" x14ac:dyDescent="0.3">
      <c r="A122" s="11" t="s">
        <v>1428</v>
      </c>
      <c r="B122" s="9" cm="1">
        <f t="array" ref="B122">_xll.SNL.Clients.Office.Excel.Functions.SPG($A122, "IQ_EBITDA_MARGIN", B$3)</f>
        <v>10.342000000000001</v>
      </c>
      <c r="C122" s="9" cm="1">
        <f t="array" ref="C122">_xll.SNL.Clients.Office.Excel.Functions.SPG($A122, "IQ_EBITDA_MARGIN", C$3)</f>
        <v>10.010999999999999</v>
      </c>
      <c r="D122" s="9" cm="1">
        <f t="array" ref="D122">_xll.SNL.Clients.Office.Excel.Functions.SPG($A122, "IQ_EBITDA_MARGIN", D$3)</f>
        <v>8.1379999999999999</v>
      </c>
      <c r="E122" s="9" cm="1">
        <f t="array" ref="E122">_xll.SNL.Clients.Office.Excel.Functions.SPG($A122, "IQ_EBITDA_MARGIN", E$3)</f>
        <v>13.43</v>
      </c>
      <c r="F122" s="9" cm="1">
        <f t="array" ref="F122">_xll.SNL.Clients.Office.Excel.Functions.SPG($A122, "IQ_EBITDA_MARGIN", F$3)</f>
        <v>11.71</v>
      </c>
      <c r="G122" s="9" cm="1">
        <f t="array" ref="G122">_xll.SNL.Clients.Office.Excel.Functions.SPG($A122, "IQ_EBITDA_MARGIN", G$3)</f>
        <v>9.3249999999999993</v>
      </c>
      <c r="H122" s="9" cm="1">
        <f t="array" ref="H122">_xll.SNL.Clients.Office.Excel.Functions.SPG($A122, "IQ_EBITDA_MARGIN", H$3)</f>
        <v>8.9039999999999999</v>
      </c>
      <c r="I122" s="9" cm="1">
        <f t="array" ref="I122">_xll.SNL.Clients.Office.Excel.Functions.SPG($A122, "IQ_EBITDA_MARGIN", I$3)</f>
        <v>15.507999999999999</v>
      </c>
      <c r="J122" s="9" cm="1">
        <f t="array" ref="J122">_xll.SNL.Clients.Office.Excel.Functions.SPG($A122, "IQ_EBITDA_MARGIN", J$3)</f>
        <v>14.848000000000001</v>
      </c>
    </row>
    <row r="123" spans="1:10" x14ac:dyDescent="0.3">
      <c r="A123" s="11" t="s">
        <v>1144</v>
      </c>
      <c r="B123" s="9" cm="1">
        <f t="array" ref="B123">_xll.SNL.Clients.Office.Excel.Functions.SPG($A123, "IQ_EBITDA_MARGIN", B$3)</f>
        <v>9.5709999999999997</v>
      </c>
      <c r="C123" s="9" cm="1">
        <f t="array" ref="C123">_xll.SNL.Clients.Office.Excel.Functions.SPG($A123, "IQ_EBITDA_MARGIN", C$3)</f>
        <v>11.25</v>
      </c>
      <c r="D123" s="9" cm="1">
        <f t="array" ref="D123">_xll.SNL.Clients.Office.Excel.Functions.SPG($A123, "IQ_EBITDA_MARGIN", D$3)</f>
        <v>10.773999999999999</v>
      </c>
      <c r="E123" s="9" cm="1">
        <f t="array" ref="E123">_xll.SNL.Clients.Office.Excel.Functions.SPG($A123, "IQ_EBITDA_MARGIN", E$3)</f>
        <v>10.016</v>
      </c>
      <c r="F123" s="9" cm="1">
        <f t="array" ref="F123">_xll.SNL.Clients.Office.Excel.Functions.SPG($A123, "IQ_EBITDA_MARGIN", F$3)</f>
        <v>8.4420000000000002</v>
      </c>
      <c r="G123" s="9" cm="1">
        <f t="array" ref="G123">_xll.SNL.Clients.Office.Excel.Functions.SPG($A123, "IQ_EBITDA_MARGIN", G$3)</f>
        <v>9.3070000000000004</v>
      </c>
      <c r="H123" s="9" cm="1">
        <f t="array" ref="H123">_xll.SNL.Clients.Office.Excel.Functions.SPG($A123, "IQ_EBITDA_MARGIN", H$3)</f>
        <v>8.3339999999999996</v>
      </c>
      <c r="I123" s="9" cm="1">
        <f t="array" ref="I123">_xll.SNL.Clients.Office.Excel.Functions.SPG($A123, "IQ_EBITDA_MARGIN", I$3)</f>
        <v>7.4</v>
      </c>
      <c r="J123" s="9" cm="1">
        <f t="array" ref="J123">_xll.SNL.Clients.Office.Excel.Functions.SPG($A123, "IQ_EBITDA_MARGIN", J$3)</f>
        <v>6.3360000000000003</v>
      </c>
    </row>
    <row r="124" spans="1:10" x14ac:dyDescent="0.3">
      <c r="A124" s="11" t="s">
        <v>1145</v>
      </c>
      <c r="B124" s="9" cm="1">
        <f t="array" ref="B124">_xll.SNL.Clients.Office.Excel.Functions.SPG($A124, "IQ_EBITDA_MARGIN", B$3)</f>
        <v>23.786999999999999</v>
      </c>
      <c r="C124" s="9" cm="1">
        <f t="array" ref="C124">_xll.SNL.Clients.Office.Excel.Functions.SPG($A124, "IQ_EBITDA_MARGIN", C$3)</f>
        <v>22.085000000000001</v>
      </c>
      <c r="D124" s="9" cm="1">
        <f t="array" ref="D124">_xll.SNL.Clients.Office.Excel.Functions.SPG($A124, "IQ_EBITDA_MARGIN", D$3)</f>
        <v>21.280999999999999</v>
      </c>
      <c r="E124" s="9" cm="1">
        <f t="array" ref="E124">_xll.SNL.Clients.Office.Excel.Functions.SPG($A124, "IQ_EBITDA_MARGIN", E$3)</f>
        <v>22.172000000000001</v>
      </c>
      <c r="F124" s="9" cm="1">
        <f t="array" ref="F124">_xll.SNL.Clients.Office.Excel.Functions.SPG($A124, "IQ_EBITDA_MARGIN", F$3)</f>
        <v>21.9</v>
      </c>
      <c r="G124" s="9" cm="1">
        <f t="array" ref="G124">_xll.SNL.Clients.Office.Excel.Functions.SPG($A124, "IQ_EBITDA_MARGIN", G$3)</f>
        <v>20.853000000000002</v>
      </c>
      <c r="H124" s="9" cm="1">
        <f t="array" ref="H124">_xll.SNL.Clients.Office.Excel.Functions.SPG($A124, "IQ_EBITDA_MARGIN", H$3)</f>
        <v>20.440999999999999</v>
      </c>
      <c r="I124" s="9" cm="1">
        <f t="array" ref="I124">_xll.SNL.Clients.Office.Excel.Functions.SPG($A124, "IQ_EBITDA_MARGIN", I$3)</f>
        <v>21.606999999999999</v>
      </c>
      <c r="J124" s="9" cm="1">
        <f t="array" ref="J124">_xll.SNL.Clients.Office.Excel.Functions.SPG($A124, "IQ_EBITDA_MARGIN", J$3)</f>
        <v>20.898</v>
      </c>
    </row>
    <row r="125" spans="1:10" x14ac:dyDescent="0.3">
      <c r="A125" s="11" t="s">
        <v>1146</v>
      </c>
      <c r="B125" s="9" t="str" cm="1">
        <f t="array" ref="B125">_xll.SNL.Clients.Office.Excel.Functions.SPG($A125, "IQ_EBITDA_MARGIN", B$3)</f>
        <v>NA</v>
      </c>
      <c r="C125" s="9" cm="1">
        <f t="array" ref="C125">_xll.SNL.Clients.Office.Excel.Functions.SPG($A125, "IQ_EBITDA_MARGIN", C$3)</f>
        <v>18.809000000000001</v>
      </c>
      <c r="D125" s="9" cm="1">
        <f t="array" ref="D125">_xll.SNL.Clients.Office.Excel.Functions.SPG($A125, "IQ_EBITDA_MARGIN", D$3)</f>
        <v>14.577999999999999</v>
      </c>
      <c r="E125" s="9" cm="1">
        <f t="array" ref="E125">_xll.SNL.Clients.Office.Excel.Functions.SPG($A125, "IQ_EBITDA_MARGIN", E$3)</f>
        <v>14.137</v>
      </c>
      <c r="F125" s="9" cm="1">
        <f t="array" ref="F125">_xll.SNL.Clients.Office.Excel.Functions.SPG($A125, "IQ_EBITDA_MARGIN", F$3)</f>
        <v>13.256</v>
      </c>
      <c r="G125" s="9" cm="1">
        <f t="array" ref="G125">_xll.SNL.Clients.Office.Excel.Functions.SPG($A125, "IQ_EBITDA_MARGIN", G$3)</f>
        <v>16.677</v>
      </c>
      <c r="H125" s="9" cm="1">
        <f t="array" ref="H125">_xll.SNL.Clients.Office.Excel.Functions.SPG($A125, "IQ_EBITDA_MARGIN", H$3)</f>
        <v>13.137</v>
      </c>
      <c r="I125" s="9" cm="1">
        <f t="array" ref="I125">_xll.SNL.Clients.Office.Excel.Functions.SPG($A125, "IQ_EBITDA_MARGIN", I$3)</f>
        <v>13.374000000000001</v>
      </c>
      <c r="J125" s="9" cm="1">
        <f t="array" ref="J125">_xll.SNL.Clients.Office.Excel.Functions.SPG($A125, "IQ_EBITDA_MARGIN", J$3)</f>
        <v>12.339</v>
      </c>
    </row>
    <row r="126" spans="1:10" x14ac:dyDescent="0.3">
      <c r="A126" s="11" t="s">
        <v>1429</v>
      </c>
      <c r="B126" s="9" cm="1">
        <f t="array" ref="B126">_xll.SNL.Clients.Office.Excel.Functions.SPG($A126, "IQ_EBITDA_MARGIN", B$3)</f>
        <v>28.544</v>
      </c>
      <c r="C126" s="9" cm="1">
        <f t="array" ref="C126">_xll.SNL.Clients.Office.Excel.Functions.SPG($A126, "IQ_EBITDA_MARGIN", C$3)</f>
        <v>28.766999999999999</v>
      </c>
      <c r="D126" s="9" cm="1">
        <f t="array" ref="D126">_xll.SNL.Clients.Office.Excel.Functions.SPG($A126, "IQ_EBITDA_MARGIN", D$3)</f>
        <v>28.475000000000001</v>
      </c>
      <c r="E126" s="9" cm="1">
        <f t="array" ref="E126">_xll.SNL.Clients.Office.Excel.Functions.SPG($A126, "IQ_EBITDA_MARGIN", E$3)</f>
        <v>27.779</v>
      </c>
      <c r="F126" s="9" cm="1">
        <f t="array" ref="F126">_xll.SNL.Clients.Office.Excel.Functions.SPG($A126, "IQ_EBITDA_MARGIN", F$3)</f>
        <v>29.597999999999999</v>
      </c>
      <c r="G126" s="9" cm="1">
        <f t="array" ref="G126">_xll.SNL.Clients.Office.Excel.Functions.SPG($A126, "IQ_EBITDA_MARGIN", G$3)</f>
        <v>26.254999999999999</v>
      </c>
      <c r="H126" s="9" cm="1">
        <f t="array" ref="H126">_xll.SNL.Clients.Office.Excel.Functions.SPG($A126, "IQ_EBITDA_MARGIN", H$3)</f>
        <v>26.36</v>
      </c>
      <c r="I126" s="9" cm="1">
        <f t="array" ref="I126">_xll.SNL.Clients.Office.Excel.Functions.SPG($A126, "IQ_EBITDA_MARGIN", I$3)</f>
        <v>25.494</v>
      </c>
      <c r="J126" s="9" cm="1">
        <f t="array" ref="J126">_xll.SNL.Clients.Office.Excel.Functions.SPG($A126, "IQ_EBITDA_MARGIN", J$3)</f>
        <v>25.792000000000002</v>
      </c>
    </row>
    <row r="127" spans="1:10" x14ac:dyDescent="0.3">
      <c r="A127" s="11" t="s">
        <v>1147</v>
      </c>
      <c r="B127" s="9" cm="1">
        <f t="array" ref="B127">_xll.SNL.Clients.Office.Excel.Functions.SPG($A127, "IQ_EBITDA_MARGIN", B$3)</f>
        <v>12.513999999999999</v>
      </c>
      <c r="C127" s="9" cm="1">
        <f t="array" ref="C127">_xll.SNL.Clients.Office.Excel.Functions.SPG($A127, "IQ_EBITDA_MARGIN", C$3)</f>
        <v>13.385999999999999</v>
      </c>
      <c r="D127" s="9" cm="1">
        <f t="array" ref="D127">_xll.SNL.Clients.Office.Excel.Functions.SPG($A127, "IQ_EBITDA_MARGIN", D$3)</f>
        <v>8.6020000000000003</v>
      </c>
      <c r="E127" s="9" cm="1">
        <f t="array" ref="E127">_xll.SNL.Clients.Office.Excel.Functions.SPG($A127, "IQ_EBITDA_MARGIN", E$3)</f>
        <v>6.3659999999999997</v>
      </c>
      <c r="F127" s="9" cm="1">
        <f t="array" ref="F127">_xll.SNL.Clients.Office.Excel.Functions.SPG($A127, "IQ_EBITDA_MARGIN", F$3)</f>
        <v>13.967000000000001</v>
      </c>
      <c r="G127" s="9" cm="1">
        <f t="array" ref="G127">_xll.SNL.Clients.Office.Excel.Functions.SPG($A127, "IQ_EBITDA_MARGIN", G$3)</f>
        <v>15.691000000000001</v>
      </c>
      <c r="H127" s="9" cm="1">
        <f t="array" ref="H127">_xll.SNL.Clients.Office.Excel.Functions.SPG($A127, "IQ_EBITDA_MARGIN", H$3)</f>
        <v>19.468</v>
      </c>
      <c r="I127" s="9" cm="1">
        <f t="array" ref="I127">_xll.SNL.Clients.Office.Excel.Functions.SPG($A127, "IQ_EBITDA_MARGIN", I$3)</f>
        <v>19.021999999999998</v>
      </c>
      <c r="J127" s="9" cm="1">
        <f t="array" ref="J127">_xll.SNL.Clients.Office.Excel.Functions.SPG($A127, "IQ_EBITDA_MARGIN", J$3)</f>
        <v>17.984999999999999</v>
      </c>
    </row>
    <row r="128" spans="1:10" x14ac:dyDescent="0.3">
      <c r="A128" s="11" t="s">
        <v>1148</v>
      </c>
      <c r="B128" s="9" cm="1">
        <f t="array" ref="B128">_xll.SNL.Clients.Office.Excel.Functions.SPG($A128, "IQ_EBITDA_MARGIN", B$3)</f>
        <v>75.701999999999998</v>
      </c>
      <c r="C128" s="9" cm="1">
        <f t="array" ref="C128">_xll.SNL.Clients.Office.Excel.Functions.SPG($A128, "IQ_EBITDA_MARGIN", C$3)</f>
        <v>75.355999999999995</v>
      </c>
      <c r="D128" s="9" cm="1">
        <f t="array" ref="D128">_xll.SNL.Clients.Office.Excel.Functions.SPG($A128, "IQ_EBITDA_MARGIN", D$3)</f>
        <v>76.442999999999998</v>
      </c>
      <c r="E128" s="9" cm="1">
        <f t="array" ref="E128">_xll.SNL.Clients.Office.Excel.Functions.SPG($A128, "IQ_EBITDA_MARGIN", E$3)</f>
        <v>75.938000000000002</v>
      </c>
      <c r="F128" s="9" cm="1">
        <f t="array" ref="F128">_xll.SNL.Clients.Office.Excel.Functions.SPG($A128, "IQ_EBITDA_MARGIN", F$3)</f>
        <v>72.724000000000004</v>
      </c>
      <c r="G128" s="9" cm="1">
        <f t="array" ref="G128">_xll.SNL.Clients.Office.Excel.Functions.SPG($A128, "IQ_EBITDA_MARGIN", G$3)</f>
        <v>74.442999999999998</v>
      </c>
      <c r="H128" s="9" cm="1">
        <f t="array" ref="H128">_xll.SNL.Clients.Office.Excel.Functions.SPG($A128, "IQ_EBITDA_MARGIN", H$3)</f>
        <v>78.198999999999998</v>
      </c>
      <c r="I128" s="9" cm="1">
        <f t="array" ref="I128">_xll.SNL.Clients.Office.Excel.Functions.SPG($A128, "IQ_EBITDA_MARGIN", I$3)</f>
        <v>77.587999999999994</v>
      </c>
      <c r="J128" s="9" cm="1">
        <f t="array" ref="J128">_xll.SNL.Clients.Office.Excel.Functions.SPG($A128, "IQ_EBITDA_MARGIN", J$3)</f>
        <v>77.718999999999994</v>
      </c>
    </row>
    <row r="129" spans="1:10" x14ac:dyDescent="0.3">
      <c r="A129" s="11" t="s">
        <v>1149</v>
      </c>
      <c r="B129" s="9" cm="1">
        <f t="array" ref="B129">_xll.SNL.Clients.Office.Excel.Functions.SPG($A129, "IQ_EBITDA_MARGIN", B$3)</f>
        <v>9.6590000000000007</v>
      </c>
      <c r="C129" s="9" cm="1">
        <f t="array" ref="C129">_xll.SNL.Clients.Office.Excel.Functions.SPG($A129, "IQ_EBITDA_MARGIN", C$3)</f>
        <v>42.786000000000001</v>
      </c>
      <c r="D129" s="9" cm="1">
        <f t="array" ref="D129">_xll.SNL.Clients.Office.Excel.Functions.SPG($A129, "IQ_EBITDA_MARGIN", D$3)</f>
        <v>3.7160000000000002</v>
      </c>
      <c r="E129" s="9" cm="1">
        <f t="array" ref="E129">_xll.SNL.Clients.Office.Excel.Functions.SPG($A129, "IQ_EBITDA_MARGIN", E$3)</f>
        <v>31.491</v>
      </c>
      <c r="F129" s="9" cm="1">
        <f t="array" ref="F129">_xll.SNL.Clients.Office.Excel.Functions.SPG($A129, "IQ_EBITDA_MARGIN", F$3)</f>
        <v>23.184000000000001</v>
      </c>
      <c r="G129" s="9" cm="1">
        <f t="array" ref="G129">_xll.SNL.Clients.Office.Excel.Functions.SPG($A129, "IQ_EBITDA_MARGIN", G$3)</f>
        <v>-47.609000000000002</v>
      </c>
      <c r="H129" s="9" cm="1">
        <f t="array" ref="H129">_xll.SNL.Clients.Office.Excel.Functions.SPG($A129, "IQ_EBITDA_MARGIN", H$3)</f>
        <v>51.482999999999997</v>
      </c>
      <c r="I129" s="9" cm="1">
        <f t="array" ref="I129">_xll.SNL.Clients.Office.Excel.Functions.SPG($A129, "IQ_EBITDA_MARGIN", I$3)</f>
        <v>31.811</v>
      </c>
      <c r="J129" s="9" cm="1">
        <f t="array" ref="J129">_xll.SNL.Clients.Office.Excel.Functions.SPG($A129, "IQ_EBITDA_MARGIN", J$3)</f>
        <v>-7.3819999999999997</v>
      </c>
    </row>
    <row r="130" spans="1:10" x14ac:dyDescent="0.3">
      <c r="A130" s="11" t="s">
        <v>1150</v>
      </c>
      <c r="B130" s="9" cm="1">
        <f t="array" ref="B130">_xll.SNL.Clients.Office.Excel.Functions.SPG($A130, "IQ_EBITDA_MARGIN", B$3)</f>
        <v>50.939</v>
      </c>
      <c r="C130" s="9" cm="1">
        <f t="array" ref="C130">_xll.SNL.Clients.Office.Excel.Functions.SPG($A130, "IQ_EBITDA_MARGIN", C$3)</f>
        <v>51.457999999999998</v>
      </c>
      <c r="D130" s="9" cm="1">
        <f t="array" ref="D130">_xll.SNL.Clients.Office.Excel.Functions.SPG($A130, "IQ_EBITDA_MARGIN", D$3)</f>
        <v>45.664000000000001</v>
      </c>
      <c r="E130" s="9" cm="1">
        <f t="array" ref="E130">_xll.SNL.Clients.Office.Excel.Functions.SPG($A130, "IQ_EBITDA_MARGIN", E$3)</f>
        <v>43.643999999999998</v>
      </c>
      <c r="F130" s="9" cm="1">
        <f t="array" ref="F130">_xll.SNL.Clients.Office.Excel.Functions.SPG($A130, "IQ_EBITDA_MARGIN", F$3)</f>
        <v>48.466000000000001</v>
      </c>
      <c r="G130" s="9" cm="1">
        <f t="array" ref="G130">_xll.SNL.Clients.Office.Excel.Functions.SPG($A130, "IQ_EBITDA_MARGIN", G$3)</f>
        <v>49.604999999999997</v>
      </c>
      <c r="H130" s="9" cm="1">
        <f t="array" ref="H130">_xll.SNL.Clients.Office.Excel.Functions.SPG($A130, "IQ_EBITDA_MARGIN", H$3)</f>
        <v>43.347000000000001</v>
      </c>
      <c r="I130" s="9" cm="1">
        <f t="array" ref="I130">_xll.SNL.Clients.Office.Excel.Functions.SPG($A130, "IQ_EBITDA_MARGIN", I$3)</f>
        <v>41.34</v>
      </c>
      <c r="J130" s="9" cm="1">
        <f t="array" ref="J130">_xll.SNL.Clients.Office.Excel.Functions.SPG($A130, "IQ_EBITDA_MARGIN", J$3)</f>
        <v>47.238</v>
      </c>
    </row>
    <row r="131" spans="1:10" x14ac:dyDescent="0.3">
      <c r="A131" s="11" t="s">
        <v>1151</v>
      </c>
      <c r="B131" s="9" cm="1">
        <f t="array" ref="B131">_xll.SNL.Clients.Office.Excel.Functions.SPG($A131, "IQ_EBITDA_MARGIN", B$3)</f>
        <v>19.440999999999999</v>
      </c>
      <c r="C131" s="9" cm="1">
        <f t="array" ref="C131">_xll.SNL.Clients.Office.Excel.Functions.SPG($A131, "IQ_EBITDA_MARGIN", C$3)</f>
        <v>20.393000000000001</v>
      </c>
      <c r="D131" s="9" cm="1">
        <f t="array" ref="D131">_xll.SNL.Clients.Office.Excel.Functions.SPG($A131, "IQ_EBITDA_MARGIN", D$3)</f>
        <v>18.565000000000001</v>
      </c>
      <c r="E131" s="9" cm="1">
        <f t="array" ref="E131">_xll.SNL.Clients.Office.Excel.Functions.SPG($A131, "IQ_EBITDA_MARGIN", E$3)</f>
        <v>19.895</v>
      </c>
      <c r="F131" s="9" cm="1">
        <f t="array" ref="F131">_xll.SNL.Clients.Office.Excel.Functions.SPG($A131, "IQ_EBITDA_MARGIN", F$3)</f>
        <v>18.696999999999999</v>
      </c>
      <c r="G131" s="9" cm="1">
        <f t="array" ref="G131">_xll.SNL.Clients.Office.Excel.Functions.SPG($A131, "IQ_EBITDA_MARGIN", G$3)</f>
        <v>19.451000000000001</v>
      </c>
      <c r="H131" s="9" cm="1">
        <f t="array" ref="H131">_xll.SNL.Clients.Office.Excel.Functions.SPG($A131, "IQ_EBITDA_MARGIN", H$3)</f>
        <v>17.885999999999999</v>
      </c>
      <c r="I131" s="9" cm="1">
        <f t="array" ref="I131">_xll.SNL.Clients.Office.Excel.Functions.SPG($A131, "IQ_EBITDA_MARGIN", I$3)</f>
        <v>18.253</v>
      </c>
      <c r="J131" s="9" cm="1">
        <f t="array" ref="J131">_xll.SNL.Clients.Office.Excel.Functions.SPG($A131, "IQ_EBITDA_MARGIN", J$3)</f>
        <v>17.832999999999998</v>
      </c>
    </row>
    <row r="132" spans="1:10" x14ac:dyDescent="0.3">
      <c r="A132" s="11" t="s">
        <v>1152</v>
      </c>
      <c r="B132" s="9" cm="1">
        <f t="array" ref="B132">_xll.SNL.Clients.Office.Excel.Functions.SPG($A132, "IQ_EBITDA_MARGIN", B$3)</f>
        <v>68.183000000000007</v>
      </c>
      <c r="C132" s="9" cm="1">
        <f t="array" ref="C132">_xll.SNL.Clients.Office.Excel.Functions.SPG($A132, "IQ_EBITDA_MARGIN", C$3)</f>
        <v>59.396000000000001</v>
      </c>
      <c r="D132" s="9" cm="1">
        <f t="array" ref="D132">_xll.SNL.Clients.Office.Excel.Functions.SPG($A132, "IQ_EBITDA_MARGIN", D$3)</f>
        <v>71.841999999999999</v>
      </c>
      <c r="E132" s="9" cm="1">
        <f t="array" ref="E132">_xll.SNL.Clients.Office.Excel.Functions.SPG($A132, "IQ_EBITDA_MARGIN", E$3)</f>
        <v>82.100999999999999</v>
      </c>
      <c r="F132" s="9" cm="1">
        <f t="array" ref="F132">_xll.SNL.Clients.Office.Excel.Functions.SPG($A132, "IQ_EBITDA_MARGIN", F$3)</f>
        <v>74.741</v>
      </c>
      <c r="G132" s="9" cm="1">
        <f t="array" ref="G132">_xll.SNL.Clients.Office.Excel.Functions.SPG($A132, "IQ_EBITDA_MARGIN", G$3)</f>
        <v>68.402000000000001</v>
      </c>
      <c r="H132" s="9" cm="1">
        <f t="array" ref="H132">_xll.SNL.Clients.Office.Excel.Functions.SPG($A132, "IQ_EBITDA_MARGIN", H$3)</f>
        <v>77.489000000000004</v>
      </c>
      <c r="I132" s="9" cm="1">
        <f t="array" ref="I132">_xll.SNL.Clients.Office.Excel.Functions.SPG($A132, "IQ_EBITDA_MARGIN", I$3)</f>
        <v>83.856999999999999</v>
      </c>
      <c r="J132" s="9" cm="1">
        <f t="array" ref="J132">_xll.SNL.Clients.Office.Excel.Functions.SPG($A132, "IQ_EBITDA_MARGIN", J$3)</f>
        <v>82.861000000000004</v>
      </c>
    </row>
    <row r="133" spans="1:10" x14ac:dyDescent="0.3">
      <c r="A133" s="11" t="s">
        <v>1153</v>
      </c>
      <c r="B133" s="9" cm="1">
        <f t="array" ref="B133">_xll.SNL.Clients.Office.Excel.Functions.SPG($A133, "IQ_EBITDA_MARGIN", B$3)</f>
        <v>55.177</v>
      </c>
      <c r="C133" s="9" cm="1">
        <f t="array" ref="C133">_xll.SNL.Clients.Office.Excel.Functions.SPG($A133, "IQ_EBITDA_MARGIN", C$3)</f>
        <v>53.499000000000002</v>
      </c>
      <c r="D133" s="9" cm="1">
        <f t="array" ref="D133">_xll.SNL.Clients.Office.Excel.Functions.SPG($A133, "IQ_EBITDA_MARGIN", D$3)</f>
        <v>56.956000000000003</v>
      </c>
      <c r="E133" s="9" cm="1">
        <f t="array" ref="E133">_xll.SNL.Clients.Office.Excel.Functions.SPG($A133, "IQ_EBITDA_MARGIN", E$3)</f>
        <v>54.360999999999997</v>
      </c>
      <c r="F133" s="9" cm="1">
        <f t="array" ref="F133">_xll.SNL.Clients.Office.Excel.Functions.SPG($A133, "IQ_EBITDA_MARGIN", F$3)</f>
        <v>52.393999999999998</v>
      </c>
      <c r="G133" s="9" cm="1">
        <f t="array" ref="G133">_xll.SNL.Clients.Office.Excel.Functions.SPG($A133, "IQ_EBITDA_MARGIN", G$3)</f>
        <v>55.188000000000002</v>
      </c>
      <c r="H133" s="9" cm="1">
        <f t="array" ref="H133">_xll.SNL.Clients.Office.Excel.Functions.SPG($A133, "IQ_EBITDA_MARGIN", H$3)</f>
        <v>54.497999999999998</v>
      </c>
      <c r="I133" s="9" cm="1">
        <f t="array" ref="I133">_xll.SNL.Clients.Office.Excel.Functions.SPG($A133, "IQ_EBITDA_MARGIN", I$3)</f>
        <v>55.323999999999998</v>
      </c>
      <c r="J133" s="9" cm="1">
        <f t="array" ref="J133">_xll.SNL.Clients.Office.Excel.Functions.SPG($A133, "IQ_EBITDA_MARGIN", J$3)</f>
        <v>42.665999999999997</v>
      </c>
    </row>
    <row r="134" spans="1:10" x14ac:dyDescent="0.3">
      <c r="A134" s="11" t="s">
        <v>1154</v>
      </c>
      <c r="B134" s="9" cm="1">
        <f t="array" ref="B134">_xll.SNL.Clients.Office.Excel.Functions.SPG($A134, "IQ_EBITDA_MARGIN", B$3)</f>
        <v>12.223000000000001</v>
      </c>
      <c r="C134" s="9" cm="1">
        <f t="array" ref="C134">_xll.SNL.Clients.Office.Excel.Functions.SPG($A134, "IQ_EBITDA_MARGIN", C$3)</f>
        <v>14.819000000000001</v>
      </c>
      <c r="D134" s="9" cm="1">
        <f t="array" ref="D134">_xll.SNL.Clients.Office.Excel.Functions.SPG($A134, "IQ_EBITDA_MARGIN", D$3)</f>
        <v>19.567</v>
      </c>
      <c r="E134" s="9" cm="1">
        <f t="array" ref="E134">_xll.SNL.Clients.Office.Excel.Functions.SPG($A134, "IQ_EBITDA_MARGIN", E$3)</f>
        <v>17.035</v>
      </c>
      <c r="F134" s="9" cm="1">
        <f t="array" ref="F134">_xll.SNL.Clients.Office.Excel.Functions.SPG($A134, "IQ_EBITDA_MARGIN", F$3)</f>
        <v>11.284000000000001</v>
      </c>
      <c r="G134" s="9" cm="1">
        <f t="array" ref="G134">_xll.SNL.Clients.Office.Excel.Functions.SPG($A134, "IQ_EBITDA_MARGIN", G$3)</f>
        <v>13.667999999999999</v>
      </c>
      <c r="H134" s="9" cm="1">
        <f t="array" ref="H134">_xll.SNL.Clients.Office.Excel.Functions.SPG($A134, "IQ_EBITDA_MARGIN", H$3)</f>
        <v>19.899999999999999</v>
      </c>
      <c r="I134" s="9" cm="1">
        <f t="array" ref="I134">_xll.SNL.Clients.Office.Excel.Functions.SPG($A134, "IQ_EBITDA_MARGIN", I$3)</f>
        <v>16.643999999999998</v>
      </c>
      <c r="J134" s="9" cm="1">
        <f t="array" ref="J134">_xll.SNL.Clients.Office.Excel.Functions.SPG($A134, "IQ_EBITDA_MARGIN", J$3)</f>
        <v>9.9719999999999995</v>
      </c>
    </row>
    <row r="135" spans="1:10" x14ac:dyDescent="0.3">
      <c r="A135" s="11" t="s">
        <v>1155</v>
      </c>
      <c r="B135" s="9" t="str" cm="1">
        <f t="array" ref="B135">_xll.SNL.Clients.Office.Excel.Functions.SPG($A135, "IQ_EBITDA_MARGIN", B$3)</f>
        <v>NA</v>
      </c>
      <c r="C135" s="9" t="str" cm="1">
        <f t="array" ref="C135">_xll.SNL.Clients.Office.Excel.Functions.SPG($A135, "IQ_EBITDA_MARGIN", C$3)</f>
        <v>NA</v>
      </c>
      <c r="D135" s="9" t="str" cm="1">
        <f t="array" ref="D135">_xll.SNL.Clients.Office.Excel.Functions.SPG($A135, "IQ_EBITDA_MARGIN", D$3)</f>
        <v>NA</v>
      </c>
      <c r="E135" s="9" t="str" cm="1">
        <f t="array" ref="E135">_xll.SNL.Clients.Office.Excel.Functions.SPG($A135, "IQ_EBITDA_MARGIN", E$3)</f>
        <v>NA</v>
      </c>
      <c r="F135" s="9" t="str" cm="1">
        <f t="array" ref="F135">_xll.SNL.Clients.Office.Excel.Functions.SPG($A135, "IQ_EBITDA_MARGIN", F$3)</f>
        <v>NA</v>
      </c>
      <c r="G135" s="9" t="str" cm="1">
        <f t="array" ref="G135">_xll.SNL.Clients.Office.Excel.Functions.SPG($A135, "IQ_EBITDA_MARGIN", G$3)</f>
        <v>NA</v>
      </c>
      <c r="H135" s="9" t="str" cm="1">
        <f t="array" ref="H135">_xll.SNL.Clients.Office.Excel.Functions.SPG($A135, "IQ_EBITDA_MARGIN", H$3)</f>
        <v>NA</v>
      </c>
      <c r="I135" s="9" t="str" cm="1">
        <f t="array" ref="I135">_xll.SNL.Clients.Office.Excel.Functions.SPG($A135, "IQ_EBITDA_MARGIN", I$3)</f>
        <v>NA</v>
      </c>
      <c r="J135" s="9" t="str" cm="1">
        <f t="array" ref="J135">_xll.SNL.Clients.Office.Excel.Functions.SPG($A135, "IQ_EBITDA_MARGIN", J$3)</f>
        <v>NA</v>
      </c>
    </row>
    <row r="136" spans="1:10" x14ac:dyDescent="0.3">
      <c r="A136" s="11" t="s">
        <v>1156</v>
      </c>
      <c r="B136" s="9" cm="1">
        <f t="array" ref="B136">_xll.SNL.Clients.Office.Excel.Functions.SPG($A136, "IQ_EBITDA_MARGIN", B$3)</f>
        <v>34.963999999999999</v>
      </c>
      <c r="C136" s="9" cm="1">
        <f t="array" ref="C136">_xll.SNL.Clients.Office.Excel.Functions.SPG($A136, "IQ_EBITDA_MARGIN", C$3)</f>
        <v>30.19</v>
      </c>
      <c r="D136" s="9" cm="1">
        <f t="array" ref="D136">_xll.SNL.Clients.Office.Excel.Functions.SPG($A136, "IQ_EBITDA_MARGIN", D$3)</f>
        <v>36.197000000000003</v>
      </c>
      <c r="E136" s="9" cm="1">
        <f t="array" ref="E136">_xll.SNL.Clients.Office.Excel.Functions.SPG($A136, "IQ_EBITDA_MARGIN", E$3)</f>
        <v>44.521000000000001</v>
      </c>
      <c r="F136" s="9" cm="1">
        <f t="array" ref="F136">_xll.SNL.Clients.Office.Excel.Functions.SPG($A136, "IQ_EBITDA_MARGIN", F$3)</f>
        <v>16.149999999999999</v>
      </c>
      <c r="G136" s="9" cm="1">
        <f t="array" ref="G136">_xll.SNL.Clients.Office.Excel.Functions.SPG($A136, "IQ_EBITDA_MARGIN", G$3)</f>
        <v>18.411999999999999</v>
      </c>
      <c r="H136" s="9" cm="1">
        <f t="array" ref="H136">_xll.SNL.Clients.Office.Excel.Functions.SPG($A136, "IQ_EBITDA_MARGIN", H$3)</f>
        <v>-2.3919999999999999</v>
      </c>
      <c r="I136" s="9" cm="1">
        <f t="array" ref="I136">_xll.SNL.Clients.Office.Excel.Functions.SPG($A136, "IQ_EBITDA_MARGIN", I$3)</f>
        <v>17.855</v>
      </c>
      <c r="J136" s="9" cm="1">
        <f t="array" ref="J136">_xll.SNL.Clients.Office.Excel.Functions.SPG($A136, "IQ_EBITDA_MARGIN", J$3)</f>
        <v>8.7289999999999992</v>
      </c>
    </row>
    <row r="137" spans="1:10" x14ac:dyDescent="0.3">
      <c r="A137" s="11" t="s">
        <v>1157</v>
      </c>
      <c r="B137" s="9" cm="1">
        <f t="array" ref="B137">_xll.SNL.Clients.Office.Excel.Functions.SPG($A137, "IQ_EBITDA_MARGIN", B$3)</f>
        <v>17.797000000000001</v>
      </c>
      <c r="C137" s="9" cm="1">
        <f t="array" ref="C137">_xll.SNL.Clients.Office.Excel.Functions.SPG($A137, "IQ_EBITDA_MARGIN", C$3)</f>
        <v>17.244</v>
      </c>
      <c r="D137" s="9" cm="1">
        <f t="array" ref="D137">_xll.SNL.Clients.Office.Excel.Functions.SPG($A137, "IQ_EBITDA_MARGIN", D$3)</f>
        <v>17.021999999999998</v>
      </c>
      <c r="E137" s="9" cm="1">
        <f t="array" ref="E137">_xll.SNL.Clients.Office.Excel.Functions.SPG($A137, "IQ_EBITDA_MARGIN", E$3)</f>
        <v>15.959</v>
      </c>
      <c r="F137" s="9" cm="1">
        <f t="array" ref="F137">_xll.SNL.Clients.Office.Excel.Functions.SPG($A137, "IQ_EBITDA_MARGIN", F$3)</f>
        <v>16.361999999999998</v>
      </c>
      <c r="G137" s="9" cm="1">
        <f t="array" ref="G137">_xll.SNL.Clients.Office.Excel.Functions.SPG($A137, "IQ_EBITDA_MARGIN", G$3)</f>
        <v>15.423</v>
      </c>
      <c r="H137" s="9" cm="1">
        <f t="array" ref="H137">_xll.SNL.Clients.Office.Excel.Functions.SPG($A137, "IQ_EBITDA_MARGIN", H$3)</f>
        <v>16.876000000000001</v>
      </c>
      <c r="I137" s="9" cm="1">
        <f t="array" ref="I137">_xll.SNL.Clients.Office.Excel.Functions.SPG($A137, "IQ_EBITDA_MARGIN", I$3)</f>
        <v>18.614000000000001</v>
      </c>
      <c r="J137" s="9" cm="1">
        <f t="array" ref="J137">_xll.SNL.Clients.Office.Excel.Functions.SPG($A137, "IQ_EBITDA_MARGIN", J$3)</f>
        <v>17.684999999999999</v>
      </c>
    </row>
    <row r="138" spans="1:10" x14ac:dyDescent="0.3">
      <c r="A138" s="11" t="s">
        <v>1159</v>
      </c>
      <c r="B138" s="9" cm="1">
        <f t="array" ref="B138">_xll.SNL.Clients.Office.Excel.Functions.SPG($A138, "IQ_EBITDA_MARGIN", B$3)</f>
        <v>34.142000000000003</v>
      </c>
      <c r="C138" s="9" cm="1">
        <f t="array" ref="C138">_xll.SNL.Clients.Office.Excel.Functions.SPG($A138, "IQ_EBITDA_MARGIN", C$3)</f>
        <v>24.032</v>
      </c>
      <c r="D138" s="9" cm="1">
        <f t="array" ref="D138">_xll.SNL.Clients.Office.Excel.Functions.SPG($A138, "IQ_EBITDA_MARGIN", D$3)</f>
        <v>22.573</v>
      </c>
      <c r="E138" s="9" cm="1">
        <f t="array" ref="E138">_xll.SNL.Clients.Office.Excel.Functions.SPG($A138, "IQ_EBITDA_MARGIN", E$3)</f>
        <v>28.867000000000001</v>
      </c>
      <c r="F138" s="9" cm="1">
        <f t="array" ref="F138">_xll.SNL.Clients.Office.Excel.Functions.SPG($A138, "IQ_EBITDA_MARGIN", F$3)</f>
        <v>24.077999999999999</v>
      </c>
      <c r="G138" s="9" cm="1">
        <f t="array" ref="G138">_xll.SNL.Clients.Office.Excel.Functions.SPG($A138, "IQ_EBITDA_MARGIN", G$3)</f>
        <v>18.244</v>
      </c>
      <c r="H138" s="9" cm="1">
        <f t="array" ref="H138">_xll.SNL.Clients.Office.Excel.Functions.SPG($A138, "IQ_EBITDA_MARGIN", H$3)</f>
        <v>29.045000000000002</v>
      </c>
      <c r="I138" s="9" cm="1">
        <f t="array" ref="I138">_xll.SNL.Clients.Office.Excel.Functions.SPG($A138, "IQ_EBITDA_MARGIN", I$3)</f>
        <v>24.728000000000002</v>
      </c>
      <c r="J138" s="9" cm="1">
        <f t="array" ref="J138">_xll.SNL.Clients.Office.Excel.Functions.SPG($A138, "IQ_EBITDA_MARGIN", J$3)</f>
        <v>24.17</v>
      </c>
    </row>
    <row r="139" spans="1:10" x14ac:dyDescent="0.3">
      <c r="A139" s="11" t="s">
        <v>1160</v>
      </c>
      <c r="B139" s="9" t="str" cm="1">
        <f t="array" ref="B139">_xll.SNL.Clients.Office.Excel.Functions.SPG($A139, "IQ_EBITDA_MARGIN", B$3)</f>
        <v>NA</v>
      </c>
      <c r="C139" s="9" t="str" cm="1">
        <f t="array" ref="C139">_xll.SNL.Clients.Office.Excel.Functions.SPG($A139, "IQ_EBITDA_MARGIN", C$3)</f>
        <v>NA</v>
      </c>
      <c r="D139" s="9" t="str" cm="1">
        <f t="array" ref="D139">_xll.SNL.Clients.Office.Excel.Functions.SPG($A139, "IQ_EBITDA_MARGIN", D$3)</f>
        <v>NA</v>
      </c>
      <c r="E139" s="9" t="str" cm="1">
        <f t="array" ref="E139">_xll.SNL.Clients.Office.Excel.Functions.SPG($A139, "IQ_EBITDA_MARGIN", E$3)</f>
        <v>NA</v>
      </c>
      <c r="F139" s="9" t="str" cm="1">
        <f t="array" ref="F139">_xll.SNL.Clients.Office.Excel.Functions.SPG($A139, "IQ_EBITDA_MARGIN", F$3)</f>
        <v>NA</v>
      </c>
      <c r="G139" s="9" t="str" cm="1">
        <f t="array" ref="G139">_xll.SNL.Clients.Office.Excel.Functions.SPG($A139, "IQ_EBITDA_MARGIN", G$3)</f>
        <v>NA</v>
      </c>
      <c r="H139" s="9" t="str" cm="1">
        <f t="array" ref="H139">_xll.SNL.Clients.Office.Excel.Functions.SPG($A139, "IQ_EBITDA_MARGIN", H$3)</f>
        <v>NA</v>
      </c>
      <c r="I139" s="9" t="str" cm="1">
        <f t="array" ref="I139">_xll.SNL.Clients.Office.Excel.Functions.SPG($A139, "IQ_EBITDA_MARGIN", I$3)</f>
        <v>NA</v>
      </c>
      <c r="J139" s="9" t="str" cm="1">
        <f t="array" ref="J139">_xll.SNL.Clients.Office.Excel.Functions.SPG($A139, "IQ_EBITDA_MARGIN", J$3)</f>
        <v>NA</v>
      </c>
    </row>
    <row r="140" spans="1:10" x14ac:dyDescent="0.3">
      <c r="A140" s="11" t="s">
        <v>1161</v>
      </c>
      <c r="B140" s="9" cm="1">
        <f t="array" ref="B140">_xll.SNL.Clients.Office.Excel.Functions.SPG($A140, "IQ_EBITDA_MARGIN", B$3)</f>
        <v>10.707000000000001</v>
      </c>
      <c r="C140" s="9" cm="1">
        <f t="array" ref="C140">_xll.SNL.Clients.Office.Excel.Functions.SPG($A140, "IQ_EBITDA_MARGIN", C$3)</f>
        <v>11.148999999999999</v>
      </c>
      <c r="D140" s="9" cm="1">
        <f t="array" ref="D140">_xll.SNL.Clients.Office.Excel.Functions.SPG($A140, "IQ_EBITDA_MARGIN", D$3)</f>
        <v>11.122</v>
      </c>
      <c r="E140" s="9" cm="1">
        <f t="array" ref="E140">_xll.SNL.Clients.Office.Excel.Functions.SPG($A140, "IQ_EBITDA_MARGIN", E$3)</f>
        <v>11.404999999999999</v>
      </c>
      <c r="F140" s="9" cm="1">
        <f t="array" ref="F140">_xll.SNL.Clients.Office.Excel.Functions.SPG($A140, "IQ_EBITDA_MARGIN", F$3)</f>
        <v>11.417</v>
      </c>
      <c r="G140" s="9" cm="1">
        <f t="array" ref="G140">_xll.SNL.Clients.Office.Excel.Functions.SPG($A140, "IQ_EBITDA_MARGIN", G$3)</f>
        <v>11.315</v>
      </c>
      <c r="H140" s="9" cm="1">
        <f t="array" ref="H140">_xll.SNL.Clients.Office.Excel.Functions.SPG($A140, "IQ_EBITDA_MARGIN", H$3)</f>
        <v>11.048999999999999</v>
      </c>
      <c r="I140" s="9" cm="1">
        <f t="array" ref="I140">_xll.SNL.Clients.Office.Excel.Functions.SPG($A140, "IQ_EBITDA_MARGIN", I$3)</f>
        <v>11.098000000000001</v>
      </c>
      <c r="J140" s="9" cm="1">
        <f t="array" ref="J140">_xll.SNL.Clients.Office.Excel.Functions.SPG($A140, "IQ_EBITDA_MARGIN", J$3)</f>
        <v>11.815</v>
      </c>
    </row>
    <row r="141" spans="1:10" x14ac:dyDescent="0.3">
      <c r="A141" s="11" t="s">
        <v>1162</v>
      </c>
      <c r="B141" s="9" cm="1">
        <f t="array" ref="B141">_xll.SNL.Clients.Office.Excel.Functions.SPG($A141, "IQ_EBITDA_MARGIN", B$3)</f>
        <v>32.390999999999998</v>
      </c>
      <c r="C141" s="9" cm="1">
        <f t="array" ref="C141">_xll.SNL.Clients.Office.Excel.Functions.SPG($A141, "IQ_EBITDA_MARGIN", C$3)</f>
        <v>42.341000000000001</v>
      </c>
      <c r="D141" s="9" cm="1">
        <f t="array" ref="D141">_xll.SNL.Clients.Office.Excel.Functions.SPG($A141, "IQ_EBITDA_MARGIN", D$3)</f>
        <v>28.756</v>
      </c>
      <c r="E141" s="9" cm="1">
        <f t="array" ref="E141">_xll.SNL.Clients.Office.Excel.Functions.SPG($A141, "IQ_EBITDA_MARGIN", E$3)</f>
        <v>11.489000000000001</v>
      </c>
      <c r="F141" s="9" cm="1">
        <f t="array" ref="F141">_xll.SNL.Clients.Office.Excel.Functions.SPG($A141, "IQ_EBITDA_MARGIN", F$3)</f>
        <v>26.29</v>
      </c>
      <c r="G141" s="9" cm="1">
        <f t="array" ref="G141">_xll.SNL.Clients.Office.Excel.Functions.SPG($A141, "IQ_EBITDA_MARGIN", G$3)</f>
        <v>26.867999999999999</v>
      </c>
      <c r="H141" s="9" cm="1">
        <f t="array" ref="H141">_xll.SNL.Clients.Office.Excel.Functions.SPG($A141, "IQ_EBITDA_MARGIN", H$3)</f>
        <v>26.702000000000002</v>
      </c>
      <c r="I141" s="9" cm="1">
        <f t="array" ref="I141">_xll.SNL.Clients.Office.Excel.Functions.SPG($A141, "IQ_EBITDA_MARGIN", I$3)</f>
        <v>24.257000000000001</v>
      </c>
      <c r="J141" s="9" cm="1">
        <f t="array" ref="J141">_xll.SNL.Clients.Office.Excel.Functions.SPG($A141, "IQ_EBITDA_MARGIN", J$3)</f>
        <v>24.382999999999999</v>
      </c>
    </row>
    <row r="142" spans="1:10" x14ac:dyDescent="0.3">
      <c r="A142" s="11" t="s">
        <v>1163</v>
      </c>
      <c r="B142" s="9" cm="1">
        <f t="array" ref="B142">_xll.SNL.Clients.Office.Excel.Functions.SPG($A142, "IQ_EBITDA_MARGIN", B$3)</f>
        <v>12.432</v>
      </c>
      <c r="C142" s="9" cm="1">
        <f t="array" ref="C142">_xll.SNL.Clients.Office.Excel.Functions.SPG($A142, "IQ_EBITDA_MARGIN", C$3)</f>
        <v>31.695</v>
      </c>
      <c r="D142" s="9" cm="1">
        <f t="array" ref="D142">_xll.SNL.Clients.Office.Excel.Functions.SPG($A142, "IQ_EBITDA_MARGIN", D$3)</f>
        <v>13.961</v>
      </c>
      <c r="E142" s="9" cm="1">
        <f t="array" ref="E142">_xll.SNL.Clients.Office.Excel.Functions.SPG($A142, "IQ_EBITDA_MARGIN", E$3)</f>
        <v>18.344000000000001</v>
      </c>
      <c r="F142" s="9" cm="1">
        <f t="array" ref="F142">_xll.SNL.Clients.Office.Excel.Functions.SPG($A142, "IQ_EBITDA_MARGIN", F$3)</f>
        <v>13.004</v>
      </c>
      <c r="G142" s="9" cm="1">
        <f t="array" ref="G142">_xll.SNL.Clients.Office.Excel.Functions.SPG($A142, "IQ_EBITDA_MARGIN", G$3)</f>
        <v>12.362</v>
      </c>
      <c r="H142" s="9" cm="1">
        <f t="array" ref="H142">_xll.SNL.Clients.Office.Excel.Functions.SPG($A142, "IQ_EBITDA_MARGIN", H$3)</f>
        <v>23.411000000000001</v>
      </c>
      <c r="I142" s="9" cm="1">
        <f t="array" ref="I142">_xll.SNL.Clients.Office.Excel.Functions.SPG($A142, "IQ_EBITDA_MARGIN", I$3)</f>
        <v>12.920999999999999</v>
      </c>
      <c r="J142" s="9" cm="1">
        <f t="array" ref="J142">_xll.SNL.Clients.Office.Excel.Functions.SPG($A142, "IQ_EBITDA_MARGIN", J$3)</f>
        <v>3.1880000000000002</v>
      </c>
    </row>
    <row r="143" spans="1:10" x14ac:dyDescent="0.3">
      <c r="A143" s="11" t="s">
        <v>1164</v>
      </c>
      <c r="B143" s="9" cm="1">
        <f t="array" ref="B143">_xll.SNL.Clients.Office.Excel.Functions.SPG($A143, "IQ_EBITDA_MARGIN", B$3)</f>
        <v>11.648</v>
      </c>
      <c r="C143" s="9" cm="1">
        <f t="array" ref="C143">_xll.SNL.Clients.Office.Excel.Functions.SPG($A143, "IQ_EBITDA_MARGIN", C$3)</f>
        <v>11.608000000000001</v>
      </c>
      <c r="D143" s="9" cm="1">
        <f t="array" ref="D143">_xll.SNL.Clients.Office.Excel.Functions.SPG($A143, "IQ_EBITDA_MARGIN", D$3)</f>
        <v>-3.9119999999999999</v>
      </c>
      <c r="E143" s="9" cm="1">
        <f t="array" ref="E143">_xll.SNL.Clients.Office.Excel.Functions.SPG($A143, "IQ_EBITDA_MARGIN", E$3)</f>
        <v>14.83</v>
      </c>
      <c r="F143" s="9" cm="1">
        <f t="array" ref="F143">_xll.SNL.Clients.Office.Excel.Functions.SPG($A143, "IQ_EBITDA_MARGIN", F$3)</f>
        <v>10.016999999999999</v>
      </c>
      <c r="G143" s="9" cm="1">
        <f t="array" ref="G143">_xll.SNL.Clients.Office.Excel.Functions.SPG($A143, "IQ_EBITDA_MARGIN", G$3)</f>
        <v>8.4870000000000001</v>
      </c>
      <c r="H143" s="9" cm="1">
        <f t="array" ref="H143">_xll.SNL.Clients.Office.Excel.Functions.SPG($A143, "IQ_EBITDA_MARGIN", H$3)</f>
        <v>5.4960000000000004</v>
      </c>
      <c r="I143" s="9" cm="1">
        <f t="array" ref="I143">_xll.SNL.Clients.Office.Excel.Functions.SPG($A143, "IQ_EBITDA_MARGIN", I$3)</f>
        <v>15.696</v>
      </c>
      <c r="J143" s="9" cm="1">
        <f t="array" ref="J143">_xll.SNL.Clients.Office.Excel.Functions.SPG($A143, "IQ_EBITDA_MARGIN", J$3)</f>
        <v>9.2799999999999994</v>
      </c>
    </row>
    <row r="144" spans="1:10" x14ac:dyDescent="0.3">
      <c r="A144" s="11" t="s">
        <v>1165</v>
      </c>
      <c r="B144" s="9" t="str" cm="1">
        <f t="array" ref="B144">_xll.SNL.Clients.Office.Excel.Functions.SPG($A144, "IQ_EBITDA_MARGIN", B$3)</f>
        <v>NA</v>
      </c>
      <c r="C144" s="9" t="str" cm="1">
        <f t="array" ref="C144">_xll.SNL.Clients.Office.Excel.Functions.SPG($A144, "IQ_EBITDA_MARGIN", C$3)</f>
        <v>NA</v>
      </c>
      <c r="D144" s="9" t="str" cm="1">
        <f t="array" ref="D144">_xll.SNL.Clients.Office.Excel.Functions.SPG($A144, "IQ_EBITDA_MARGIN", D$3)</f>
        <v>NA</v>
      </c>
      <c r="E144" s="9" t="str" cm="1">
        <f t="array" ref="E144">_xll.SNL.Clients.Office.Excel.Functions.SPG($A144, "IQ_EBITDA_MARGIN", E$3)</f>
        <v>NA</v>
      </c>
      <c r="F144" s="9" t="str" cm="1">
        <f t="array" ref="F144">_xll.SNL.Clients.Office.Excel.Functions.SPG($A144, "IQ_EBITDA_MARGIN", F$3)</f>
        <v>NA</v>
      </c>
      <c r="G144" s="9" t="str" cm="1">
        <f t="array" ref="G144">_xll.SNL.Clients.Office.Excel.Functions.SPG($A144, "IQ_EBITDA_MARGIN", G$3)</f>
        <v>NA</v>
      </c>
      <c r="H144" s="9" t="str" cm="1">
        <f t="array" ref="H144">_xll.SNL.Clients.Office.Excel.Functions.SPG($A144, "IQ_EBITDA_MARGIN", H$3)</f>
        <v>NA</v>
      </c>
      <c r="I144" s="9" t="str" cm="1">
        <f t="array" ref="I144">_xll.SNL.Clients.Office.Excel.Functions.SPG($A144, "IQ_EBITDA_MARGIN", I$3)</f>
        <v>NA</v>
      </c>
      <c r="J144" s="9" t="str" cm="1">
        <f t="array" ref="J144">_xll.SNL.Clients.Office.Excel.Functions.SPG($A144, "IQ_EBITDA_MARGIN", J$3)</f>
        <v>NA</v>
      </c>
    </row>
    <row r="145" spans="1:10" x14ac:dyDescent="0.3">
      <c r="A145" s="11" t="s">
        <v>1166</v>
      </c>
      <c r="B145" s="9" t="str" cm="1">
        <f t="array" ref="B145">_xll.SNL.Clients.Office.Excel.Functions.SPG($A145, "IQ_EBITDA_MARGIN", B$3)</f>
        <v>NA</v>
      </c>
      <c r="C145" s="9" t="str" cm="1">
        <f t="array" ref="C145">_xll.SNL.Clients.Office.Excel.Functions.SPG($A145, "IQ_EBITDA_MARGIN", C$3)</f>
        <v>NA</v>
      </c>
      <c r="D145" s="9" t="str" cm="1">
        <f t="array" ref="D145">_xll.SNL.Clients.Office.Excel.Functions.SPG($A145, "IQ_EBITDA_MARGIN", D$3)</f>
        <v>NA</v>
      </c>
      <c r="E145" s="9" t="str" cm="1">
        <f t="array" ref="E145">_xll.SNL.Clients.Office.Excel.Functions.SPG($A145, "IQ_EBITDA_MARGIN", E$3)</f>
        <v>NA</v>
      </c>
      <c r="F145" s="9" t="str" cm="1">
        <f t="array" ref="F145">_xll.SNL.Clients.Office.Excel.Functions.SPG($A145, "IQ_EBITDA_MARGIN", F$3)</f>
        <v>NA</v>
      </c>
      <c r="G145" s="9" t="str" cm="1">
        <f t="array" ref="G145">_xll.SNL.Clients.Office.Excel.Functions.SPG($A145, "IQ_EBITDA_MARGIN", G$3)</f>
        <v>NA</v>
      </c>
      <c r="H145" s="9" t="str" cm="1">
        <f t="array" ref="H145">_xll.SNL.Clients.Office.Excel.Functions.SPG($A145, "IQ_EBITDA_MARGIN", H$3)</f>
        <v>NA</v>
      </c>
      <c r="I145" s="9" t="str" cm="1">
        <f t="array" ref="I145">_xll.SNL.Clients.Office.Excel.Functions.SPG($A145, "IQ_EBITDA_MARGIN", I$3)</f>
        <v>NA</v>
      </c>
      <c r="J145" s="9" t="str" cm="1">
        <f t="array" ref="J145">_xll.SNL.Clients.Office.Excel.Functions.SPG($A145, "IQ_EBITDA_MARGIN", J$3)</f>
        <v>NA</v>
      </c>
    </row>
    <row r="146" spans="1:10" x14ac:dyDescent="0.3">
      <c r="A146" s="11" t="s">
        <v>1167</v>
      </c>
      <c r="B146" s="9" cm="1">
        <f t="array" ref="B146">_xll.SNL.Clients.Office.Excel.Functions.SPG($A146, "IQ_EBITDA_MARGIN", B$3)</f>
        <v>69.372</v>
      </c>
      <c r="C146" s="9" cm="1">
        <f t="array" ref="C146">_xll.SNL.Clients.Office.Excel.Functions.SPG($A146, "IQ_EBITDA_MARGIN", C$3)</f>
        <v>67.233000000000004</v>
      </c>
      <c r="D146" s="9" cm="1">
        <f t="array" ref="D146">_xll.SNL.Clients.Office.Excel.Functions.SPG($A146, "IQ_EBITDA_MARGIN", D$3)</f>
        <v>65.811999999999998</v>
      </c>
      <c r="E146" s="9" cm="1">
        <f t="array" ref="E146">_xll.SNL.Clients.Office.Excel.Functions.SPG($A146, "IQ_EBITDA_MARGIN", E$3)</f>
        <v>68.646000000000001</v>
      </c>
      <c r="F146" s="9" cm="1">
        <f t="array" ref="F146">_xll.SNL.Clients.Office.Excel.Functions.SPG($A146, "IQ_EBITDA_MARGIN", F$3)</f>
        <v>66.853999999999999</v>
      </c>
      <c r="G146" s="9" cm="1">
        <f t="array" ref="G146">_xll.SNL.Clients.Office.Excel.Functions.SPG($A146, "IQ_EBITDA_MARGIN", G$3)</f>
        <v>67.983000000000004</v>
      </c>
      <c r="H146" s="9" cm="1">
        <f t="array" ref="H146">_xll.SNL.Clients.Office.Excel.Functions.SPG($A146, "IQ_EBITDA_MARGIN", H$3)</f>
        <v>67.271000000000001</v>
      </c>
      <c r="I146" s="9" cm="1">
        <f t="array" ref="I146">_xll.SNL.Clients.Office.Excel.Functions.SPG($A146, "IQ_EBITDA_MARGIN", I$3)</f>
        <v>67.503</v>
      </c>
      <c r="J146" s="9" cm="1">
        <f t="array" ref="J146">_xll.SNL.Clients.Office.Excel.Functions.SPG($A146, "IQ_EBITDA_MARGIN", J$3)</f>
        <v>64.570999999999998</v>
      </c>
    </row>
    <row r="147" spans="1:10" x14ac:dyDescent="0.3">
      <c r="A147" s="11" t="s">
        <v>1168</v>
      </c>
      <c r="B147" s="9" cm="1">
        <f t="array" ref="B147">_xll.SNL.Clients.Office.Excel.Functions.SPG($A147, "IQ_EBITDA_MARGIN", B$3)</f>
        <v>19.260000000000002</v>
      </c>
      <c r="C147" s="9" cm="1">
        <f t="array" ref="C147">_xll.SNL.Clients.Office.Excel.Functions.SPG($A147, "IQ_EBITDA_MARGIN", C$3)</f>
        <v>18.5</v>
      </c>
      <c r="D147" s="9" cm="1">
        <f t="array" ref="D147">_xll.SNL.Clients.Office.Excel.Functions.SPG($A147, "IQ_EBITDA_MARGIN", D$3)</f>
        <v>16.571000000000002</v>
      </c>
      <c r="E147" s="9" cm="1">
        <f t="array" ref="E147">_xll.SNL.Clients.Office.Excel.Functions.SPG($A147, "IQ_EBITDA_MARGIN", E$3)</f>
        <v>14.615</v>
      </c>
      <c r="F147" s="9" cm="1">
        <f t="array" ref="F147">_xll.SNL.Clients.Office.Excel.Functions.SPG($A147, "IQ_EBITDA_MARGIN", F$3)</f>
        <v>15.625</v>
      </c>
      <c r="G147" s="9" cm="1">
        <f t="array" ref="G147">_xll.SNL.Clients.Office.Excel.Functions.SPG($A147, "IQ_EBITDA_MARGIN", G$3)</f>
        <v>19.122</v>
      </c>
      <c r="H147" s="9" cm="1">
        <f t="array" ref="H147">_xll.SNL.Clients.Office.Excel.Functions.SPG($A147, "IQ_EBITDA_MARGIN", H$3)</f>
        <v>16.795999999999999</v>
      </c>
      <c r="I147" s="9" cm="1">
        <f t="array" ref="I147">_xll.SNL.Clients.Office.Excel.Functions.SPG($A147, "IQ_EBITDA_MARGIN", I$3)</f>
        <v>14.355</v>
      </c>
      <c r="J147" s="9" cm="1">
        <f t="array" ref="J147">_xll.SNL.Clients.Office.Excel.Functions.SPG($A147, "IQ_EBITDA_MARGIN", J$3)</f>
        <v>14.419</v>
      </c>
    </row>
    <row r="148" spans="1:10" x14ac:dyDescent="0.3">
      <c r="A148" s="11" t="s">
        <v>1169</v>
      </c>
      <c r="B148" s="9" t="str" cm="1">
        <f t="array" ref="B148">_xll.SNL.Clients.Office.Excel.Functions.SPG($A148, "IQ_EBITDA_MARGIN", B$3)</f>
        <v>NA</v>
      </c>
      <c r="C148" s="9" cm="1">
        <f t="array" ref="C148">_xll.SNL.Clients.Office.Excel.Functions.SPG($A148, "IQ_EBITDA_MARGIN", C$3)</f>
        <v>21.013999999999999</v>
      </c>
      <c r="D148" s="9" cm="1">
        <f t="array" ref="D148">_xll.SNL.Clients.Office.Excel.Functions.SPG($A148, "IQ_EBITDA_MARGIN", D$3)</f>
        <v>5.0579999999999998</v>
      </c>
      <c r="E148" s="9" cm="1">
        <f t="array" ref="E148">_xll.SNL.Clients.Office.Excel.Functions.SPG($A148, "IQ_EBITDA_MARGIN", E$3)</f>
        <v>9.9960000000000004</v>
      </c>
      <c r="F148" s="9" cm="1">
        <f t="array" ref="F148">_xll.SNL.Clients.Office.Excel.Functions.SPG($A148, "IQ_EBITDA_MARGIN", F$3)</f>
        <v>9.0329999999999995</v>
      </c>
      <c r="G148" s="9" cm="1">
        <f t="array" ref="G148">_xll.SNL.Clients.Office.Excel.Functions.SPG($A148, "IQ_EBITDA_MARGIN", G$3)</f>
        <v>22.84</v>
      </c>
      <c r="H148" s="9" cm="1">
        <f t="array" ref="H148">_xll.SNL.Clients.Office.Excel.Functions.SPG($A148, "IQ_EBITDA_MARGIN", H$3)</f>
        <v>6.75</v>
      </c>
      <c r="I148" s="9" cm="1">
        <f t="array" ref="I148">_xll.SNL.Clients.Office.Excel.Functions.SPG($A148, "IQ_EBITDA_MARGIN", I$3)</f>
        <v>11.789</v>
      </c>
      <c r="J148" s="9" cm="1">
        <f t="array" ref="J148">_xll.SNL.Clients.Office.Excel.Functions.SPG($A148, "IQ_EBITDA_MARGIN", J$3)</f>
        <v>9.859</v>
      </c>
    </row>
    <row r="149" spans="1:10" x14ac:dyDescent="0.3">
      <c r="A149" s="11" t="s">
        <v>1170</v>
      </c>
      <c r="B149" s="9" t="str" cm="1">
        <f t="array" ref="B149">_xll.SNL.Clients.Office.Excel.Functions.SPG($A149, "IQ_EBITDA_MARGIN", B$3)</f>
        <v>NA</v>
      </c>
      <c r="C149" s="9" t="str" cm="1">
        <f t="array" ref="C149">_xll.SNL.Clients.Office.Excel.Functions.SPG($A149, "IQ_EBITDA_MARGIN", C$3)</f>
        <v>NA</v>
      </c>
      <c r="D149" s="9" t="str" cm="1">
        <f t="array" ref="D149">_xll.SNL.Clients.Office.Excel.Functions.SPG($A149, "IQ_EBITDA_MARGIN", D$3)</f>
        <v>NA</v>
      </c>
      <c r="E149" s="9" t="str" cm="1">
        <f t="array" ref="E149">_xll.SNL.Clients.Office.Excel.Functions.SPG($A149, "IQ_EBITDA_MARGIN", E$3)</f>
        <v>NA</v>
      </c>
      <c r="F149" s="9" t="str" cm="1">
        <f t="array" ref="F149">_xll.SNL.Clients.Office.Excel.Functions.SPG($A149, "IQ_EBITDA_MARGIN", F$3)</f>
        <v>NA</v>
      </c>
      <c r="G149" s="9" t="str" cm="1">
        <f t="array" ref="G149">_xll.SNL.Clients.Office.Excel.Functions.SPG($A149, "IQ_EBITDA_MARGIN", G$3)</f>
        <v>NA</v>
      </c>
      <c r="H149" s="9" t="str" cm="1">
        <f t="array" ref="H149">_xll.SNL.Clients.Office.Excel.Functions.SPG($A149, "IQ_EBITDA_MARGIN", H$3)</f>
        <v>NA</v>
      </c>
      <c r="I149" s="9" t="str" cm="1">
        <f t="array" ref="I149">_xll.SNL.Clients.Office.Excel.Functions.SPG($A149, "IQ_EBITDA_MARGIN", I$3)</f>
        <v>NA</v>
      </c>
      <c r="J149" s="9" t="str" cm="1">
        <f t="array" ref="J149">_xll.SNL.Clients.Office.Excel.Functions.SPG($A149, "IQ_EBITDA_MARGIN", J$3)</f>
        <v>NA</v>
      </c>
    </row>
    <row r="150" spans="1:10" x14ac:dyDescent="0.3">
      <c r="A150" s="11" t="s">
        <v>1171</v>
      </c>
      <c r="B150" s="9" cm="1">
        <f t="array" ref="B150">_xll.SNL.Clients.Office.Excel.Functions.SPG($A150, "IQ_EBITDA_MARGIN", B$3)</f>
        <v>7.4089999999999998</v>
      </c>
      <c r="C150" s="9" cm="1">
        <f t="array" ref="C150">_xll.SNL.Clients.Office.Excel.Functions.SPG($A150, "IQ_EBITDA_MARGIN", C$3)</f>
        <v>7.444</v>
      </c>
      <c r="D150" s="9" cm="1">
        <f t="array" ref="D150">_xll.SNL.Clients.Office.Excel.Functions.SPG($A150, "IQ_EBITDA_MARGIN", D$3)</f>
        <v>6.8140000000000001</v>
      </c>
      <c r="E150" s="9" cm="1">
        <f t="array" ref="E150">_xll.SNL.Clients.Office.Excel.Functions.SPG($A150, "IQ_EBITDA_MARGIN", E$3)</f>
        <v>6.0819999999999999</v>
      </c>
      <c r="F150" s="9" cm="1">
        <f t="array" ref="F150">_xll.SNL.Clients.Office.Excel.Functions.SPG($A150, "IQ_EBITDA_MARGIN", F$3)</f>
        <v>5.9489999999999998</v>
      </c>
      <c r="G150" s="9" cm="1">
        <f t="array" ref="G150">_xll.SNL.Clients.Office.Excel.Functions.SPG($A150, "IQ_EBITDA_MARGIN", G$3)</f>
        <v>6.2610000000000001</v>
      </c>
      <c r="H150" s="9" cm="1">
        <f t="array" ref="H150">_xll.SNL.Clients.Office.Excel.Functions.SPG($A150, "IQ_EBITDA_MARGIN", H$3)</f>
        <v>5.9279999999999999</v>
      </c>
      <c r="I150" s="9" cm="1">
        <f t="array" ref="I150">_xll.SNL.Clients.Office.Excel.Functions.SPG($A150, "IQ_EBITDA_MARGIN", I$3)</f>
        <v>5.383</v>
      </c>
      <c r="J150" s="9" t="str" cm="1">
        <f t="array" ref="J150">_xll.SNL.Clients.Office.Excel.Functions.SPG($A150, "IQ_EBITDA_MARGIN", J$3)</f>
        <v>NA</v>
      </c>
    </row>
    <row r="151" spans="1:10" x14ac:dyDescent="0.3">
      <c r="A151" s="11" t="s">
        <v>1172</v>
      </c>
      <c r="B151" s="9" cm="1">
        <f t="array" ref="B151">_xll.SNL.Clients.Office.Excel.Functions.SPG($A151, "IQ_EBITDA_MARGIN", B$3)</f>
        <v>10.667</v>
      </c>
      <c r="C151" s="9" cm="1">
        <f t="array" ref="C151">_xll.SNL.Clients.Office.Excel.Functions.SPG($A151, "IQ_EBITDA_MARGIN", C$3)</f>
        <v>10.132999999999999</v>
      </c>
      <c r="D151" s="9" cm="1">
        <f t="array" ref="D151">_xll.SNL.Clients.Office.Excel.Functions.SPG($A151, "IQ_EBITDA_MARGIN", D$3)</f>
        <v>11.11</v>
      </c>
      <c r="E151" s="9" cm="1">
        <f t="array" ref="E151">_xll.SNL.Clients.Office.Excel.Functions.SPG($A151, "IQ_EBITDA_MARGIN", E$3)</f>
        <v>11.388999999999999</v>
      </c>
      <c r="F151" s="9" cm="1">
        <f t="array" ref="F151">_xll.SNL.Clients.Office.Excel.Functions.SPG($A151, "IQ_EBITDA_MARGIN", F$3)</f>
        <v>10.6</v>
      </c>
      <c r="G151" s="9" cm="1">
        <f t="array" ref="G151">_xll.SNL.Clients.Office.Excel.Functions.SPG($A151, "IQ_EBITDA_MARGIN", G$3)</f>
        <v>9.7309999999999999</v>
      </c>
      <c r="H151" s="9" cm="1">
        <f t="array" ref="H151">_xll.SNL.Clients.Office.Excel.Functions.SPG($A151, "IQ_EBITDA_MARGIN", H$3)</f>
        <v>12.249000000000001</v>
      </c>
      <c r="I151" s="9" cm="1">
        <f t="array" ref="I151">_xll.SNL.Clients.Office.Excel.Functions.SPG($A151, "IQ_EBITDA_MARGIN", I$3)</f>
        <v>12.734</v>
      </c>
      <c r="J151" s="9" cm="1">
        <f t="array" ref="J151">_xll.SNL.Clients.Office.Excel.Functions.SPG($A151, "IQ_EBITDA_MARGIN", J$3)</f>
        <v>12.771000000000001</v>
      </c>
    </row>
    <row r="152" spans="1:10" x14ac:dyDescent="0.3">
      <c r="A152" s="11" t="s">
        <v>1173</v>
      </c>
      <c r="B152" s="9" cm="1">
        <f t="array" ref="B152">_xll.SNL.Clients.Office.Excel.Functions.SPG($A152, "IQ_EBITDA_MARGIN", B$3)</f>
        <v>10.43</v>
      </c>
      <c r="C152" s="9" cm="1">
        <f t="array" ref="C152">_xll.SNL.Clients.Office.Excel.Functions.SPG($A152, "IQ_EBITDA_MARGIN", C$3)</f>
        <v>7.5910000000000002</v>
      </c>
      <c r="D152" s="9" cm="1">
        <f t="array" ref="D152">_xll.SNL.Clients.Office.Excel.Functions.SPG($A152, "IQ_EBITDA_MARGIN", D$3)</f>
        <v>11.202</v>
      </c>
      <c r="E152" s="9" cm="1">
        <f t="array" ref="E152">_xll.SNL.Clients.Office.Excel.Functions.SPG($A152, "IQ_EBITDA_MARGIN", E$3)</f>
        <v>11.715999999999999</v>
      </c>
      <c r="F152" s="9" cm="1">
        <f t="array" ref="F152">_xll.SNL.Clients.Office.Excel.Functions.SPG($A152, "IQ_EBITDA_MARGIN", F$3)</f>
        <v>10.114000000000001</v>
      </c>
      <c r="G152" s="9" cm="1">
        <f t="array" ref="G152">_xll.SNL.Clients.Office.Excel.Functions.SPG($A152, "IQ_EBITDA_MARGIN", G$3)</f>
        <v>7.3940000000000001</v>
      </c>
      <c r="H152" s="9" cm="1">
        <f t="array" ref="H152">_xll.SNL.Clients.Office.Excel.Functions.SPG($A152, "IQ_EBITDA_MARGIN", H$3)</f>
        <v>10.077</v>
      </c>
      <c r="I152" s="9" cm="1">
        <f t="array" ref="I152">_xll.SNL.Clients.Office.Excel.Functions.SPG($A152, "IQ_EBITDA_MARGIN", I$3)</f>
        <v>10.813000000000001</v>
      </c>
      <c r="J152" s="9" cm="1">
        <f t="array" ref="J152">_xll.SNL.Clients.Office.Excel.Functions.SPG($A152, "IQ_EBITDA_MARGIN", J$3)</f>
        <v>9.8209999999999997</v>
      </c>
    </row>
    <row r="153" spans="1:10" x14ac:dyDescent="0.3">
      <c r="A153" s="11" t="s">
        <v>1174</v>
      </c>
      <c r="B153" s="9" cm="1">
        <f t="array" ref="B153">_xll.SNL.Clients.Office.Excel.Functions.SPG($A153, "IQ_EBITDA_MARGIN", B$3)</f>
        <v>13.907</v>
      </c>
      <c r="C153" s="9" cm="1">
        <f t="array" ref="C153">_xll.SNL.Clients.Office.Excel.Functions.SPG($A153, "IQ_EBITDA_MARGIN", C$3)</f>
        <v>12.564</v>
      </c>
      <c r="D153" s="9" cm="1">
        <f t="array" ref="D153">_xll.SNL.Clients.Office.Excel.Functions.SPG($A153, "IQ_EBITDA_MARGIN", D$3)</f>
        <v>12.971</v>
      </c>
      <c r="E153" s="9" cm="1">
        <f t="array" ref="E153">_xll.SNL.Clients.Office.Excel.Functions.SPG($A153, "IQ_EBITDA_MARGIN", E$3)</f>
        <v>13.754</v>
      </c>
      <c r="F153" s="9" cm="1">
        <f t="array" ref="F153">_xll.SNL.Clients.Office.Excel.Functions.SPG($A153, "IQ_EBITDA_MARGIN", F$3)</f>
        <v>12.662000000000001</v>
      </c>
      <c r="G153" s="9" cm="1">
        <f t="array" ref="G153">_xll.SNL.Clients.Office.Excel.Functions.SPG($A153, "IQ_EBITDA_MARGIN", G$3)</f>
        <v>11.288</v>
      </c>
      <c r="H153" s="9" cm="1">
        <f t="array" ref="H153">_xll.SNL.Clients.Office.Excel.Functions.SPG($A153, "IQ_EBITDA_MARGIN", H$3)</f>
        <v>11.189</v>
      </c>
      <c r="I153" s="9" cm="1">
        <f t="array" ref="I153">_xll.SNL.Clients.Office.Excel.Functions.SPG($A153, "IQ_EBITDA_MARGIN", I$3)</f>
        <v>12.295999999999999</v>
      </c>
      <c r="J153" s="9" cm="1">
        <f t="array" ref="J153">_xll.SNL.Clients.Office.Excel.Functions.SPG($A153, "IQ_EBITDA_MARGIN", J$3)</f>
        <v>10</v>
      </c>
    </row>
    <row r="154" spans="1:10" x14ac:dyDescent="0.3">
      <c r="A154" s="11" t="s">
        <v>1175</v>
      </c>
      <c r="B154" s="9" cm="1">
        <f t="array" ref="B154">_xll.SNL.Clients.Office.Excel.Functions.SPG($A154, "IQ_EBITDA_MARGIN", B$3)</f>
        <v>3.1139999999999999</v>
      </c>
      <c r="C154" s="9" cm="1">
        <f t="array" ref="C154">_xll.SNL.Clients.Office.Excel.Functions.SPG($A154, "IQ_EBITDA_MARGIN", C$3)</f>
        <v>4.0609999999999999</v>
      </c>
      <c r="D154" s="9" cm="1">
        <f t="array" ref="D154">_xll.SNL.Clients.Office.Excel.Functions.SPG($A154, "IQ_EBITDA_MARGIN", D$3)</f>
        <v>1.7829999999999999</v>
      </c>
      <c r="E154" s="9" cm="1">
        <f t="array" ref="E154">_xll.SNL.Clients.Office.Excel.Functions.SPG($A154, "IQ_EBITDA_MARGIN", E$3)</f>
        <v>3.4780000000000002</v>
      </c>
      <c r="F154" s="9" cm="1">
        <f t="array" ref="F154">_xll.SNL.Clients.Office.Excel.Functions.SPG($A154, "IQ_EBITDA_MARGIN", F$3)</f>
        <v>1.6870000000000001</v>
      </c>
      <c r="G154" s="9" cm="1">
        <f t="array" ref="G154">_xll.SNL.Clients.Office.Excel.Functions.SPG($A154, "IQ_EBITDA_MARGIN", G$3)</f>
        <v>0.497</v>
      </c>
      <c r="H154" s="9" cm="1">
        <f t="array" ref="H154">_xll.SNL.Clients.Office.Excel.Functions.SPG($A154, "IQ_EBITDA_MARGIN", H$3)</f>
        <v>5.5259999999999998</v>
      </c>
      <c r="I154" s="9" cm="1">
        <f t="array" ref="I154">_xll.SNL.Clients.Office.Excel.Functions.SPG($A154, "IQ_EBITDA_MARGIN", I$3)</f>
        <v>4.3410000000000002</v>
      </c>
      <c r="J154" s="9" cm="1">
        <f t="array" ref="J154">_xll.SNL.Clients.Office.Excel.Functions.SPG($A154, "IQ_EBITDA_MARGIN", J$3)</f>
        <v>-1.9990000000000001</v>
      </c>
    </row>
    <row r="155" spans="1:10" x14ac:dyDescent="0.3">
      <c r="A155" s="11" t="s">
        <v>1176</v>
      </c>
      <c r="B155" s="9" cm="1">
        <f t="array" ref="B155">_xll.SNL.Clients.Office.Excel.Functions.SPG($A155, "IQ_EBITDA_MARGIN", B$3)</f>
        <v>16.754999999999999</v>
      </c>
      <c r="C155" s="9" cm="1">
        <f t="array" ref="C155">_xll.SNL.Clients.Office.Excel.Functions.SPG($A155, "IQ_EBITDA_MARGIN", C$3)</f>
        <v>21.734999999999999</v>
      </c>
      <c r="D155" s="9" cm="1">
        <f t="array" ref="D155">_xll.SNL.Clients.Office.Excel.Functions.SPG($A155, "IQ_EBITDA_MARGIN", D$3)</f>
        <v>22.366</v>
      </c>
      <c r="E155" s="9" cm="1">
        <f t="array" ref="E155">_xll.SNL.Clients.Office.Excel.Functions.SPG($A155, "IQ_EBITDA_MARGIN", E$3)</f>
        <v>20.838999999999999</v>
      </c>
      <c r="F155" s="9" cm="1">
        <f t="array" ref="F155">_xll.SNL.Clients.Office.Excel.Functions.SPG($A155, "IQ_EBITDA_MARGIN", F$3)</f>
        <v>18.411999999999999</v>
      </c>
      <c r="G155" s="9" cm="1">
        <f t="array" ref="G155">_xll.SNL.Clients.Office.Excel.Functions.SPG($A155, "IQ_EBITDA_MARGIN", G$3)</f>
        <v>21.664999999999999</v>
      </c>
      <c r="H155" s="9" cm="1">
        <f t="array" ref="H155">_xll.SNL.Clients.Office.Excel.Functions.SPG($A155, "IQ_EBITDA_MARGIN", H$3)</f>
        <v>19.474</v>
      </c>
      <c r="I155" s="9" cm="1">
        <f t="array" ref="I155">_xll.SNL.Clients.Office.Excel.Functions.SPG($A155, "IQ_EBITDA_MARGIN", I$3)</f>
        <v>17.96</v>
      </c>
      <c r="J155" s="9" cm="1">
        <f t="array" ref="J155">_xll.SNL.Clients.Office.Excel.Functions.SPG($A155, "IQ_EBITDA_MARGIN", J$3)</f>
        <v>16.038</v>
      </c>
    </row>
    <row r="156" spans="1:10" x14ac:dyDescent="0.3">
      <c r="A156" s="11" t="s">
        <v>1177</v>
      </c>
      <c r="B156" s="9" cm="1">
        <f t="array" ref="B156">_xll.SNL.Clients.Office.Excel.Functions.SPG($A156, "IQ_EBITDA_MARGIN", B$3)</f>
        <v>37.194000000000003</v>
      </c>
      <c r="C156" s="9" cm="1">
        <f t="array" ref="C156">_xll.SNL.Clients.Office.Excel.Functions.SPG($A156, "IQ_EBITDA_MARGIN", C$3)</f>
        <v>36.454000000000001</v>
      </c>
      <c r="D156" s="9" cm="1">
        <f t="array" ref="D156">_xll.SNL.Clients.Office.Excel.Functions.SPG($A156, "IQ_EBITDA_MARGIN", D$3)</f>
        <v>35.728999999999999</v>
      </c>
      <c r="E156" s="9" cm="1">
        <f t="array" ref="E156">_xll.SNL.Clients.Office.Excel.Functions.SPG($A156, "IQ_EBITDA_MARGIN", E$3)</f>
        <v>35.338000000000001</v>
      </c>
      <c r="F156" s="9" cm="1">
        <f t="array" ref="F156">_xll.SNL.Clients.Office.Excel.Functions.SPG($A156, "IQ_EBITDA_MARGIN", F$3)</f>
        <v>35.773000000000003</v>
      </c>
      <c r="G156" s="9" cm="1">
        <f t="array" ref="G156">_xll.SNL.Clients.Office.Excel.Functions.SPG($A156, "IQ_EBITDA_MARGIN", G$3)</f>
        <v>47.966000000000001</v>
      </c>
      <c r="H156" s="9" cm="1">
        <f t="array" ref="H156">_xll.SNL.Clients.Office.Excel.Functions.SPG($A156, "IQ_EBITDA_MARGIN", H$3)</f>
        <v>37.256</v>
      </c>
      <c r="I156" s="9" cm="1">
        <f t="array" ref="I156">_xll.SNL.Clients.Office.Excel.Functions.SPG($A156, "IQ_EBITDA_MARGIN", I$3)</f>
        <v>34.231000000000002</v>
      </c>
      <c r="J156" s="9" cm="1">
        <f t="array" ref="J156">_xll.SNL.Clients.Office.Excel.Functions.SPG($A156, "IQ_EBITDA_MARGIN", J$3)</f>
        <v>33.472000000000001</v>
      </c>
    </row>
    <row r="157" spans="1:10" x14ac:dyDescent="0.3">
      <c r="A157" s="11" t="s">
        <v>1178</v>
      </c>
      <c r="B157" s="9" cm="1">
        <f t="array" ref="B157">_xll.SNL.Clients.Office.Excel.Functions.SPG($A157, "IQ_EBITDA_MARGIN", B$3)</f>
        <v>12.82</v>
      </c>
      <c r="C157" s="9" cm="1">
        <f t="array" ref="C157">_xll.SNL.Clients.Office.Excel.Functions.SPG($A157, "IQ_EBITDA_MARGIN", C$3)</f>
        <v>8.1530000000000005</v>
      </c>
      <c r="D157" s="9" cm="1">
        <f t="array" ref="D157">_xll.SNL.Clients.Office.Excel.Functions.SPG($A157, "IQ_EBITDA_MARGIN", D$3)</f>
        <v>11.117000000000001</v>
      </c>
      <c r="E157" s="9" cm="1">
        <f t="array" ref="E157">_xll.SNL.Clients.Office.Excel.Functions.SPG($A157, "IQ_EBITDA_MARGIN", E$3)</f>
        <v>12.212999999999999</v>
      </c>
      <c r="F157" s="9" cm="1">
        <f t="array" ref="F157">_xll.SNL.Clients.Office.Excel.Functions.SPG($A157, "IQ_EBITDA_MARGIN", F$3)</f>
        <v>11.962</v>
      </c>
      <c r="G157" s="9" cm="1">
        <f t="array" ref="G157">_xll.SNL.Clients.Office.Excel.Functions.SPG($A157, "IQ_EBITDA_MARGIN", G$3)</f>
        <v>14.19</v>
      </c>
      <c r="H157" s="9" cm="1">
        <f t="array" ref="H157">_xll.SNL.Clients.Office.Excel.Functions.SPG($A157, "IQ_EBITDA_MARGIN", H$3)</f>
        <v>13.294</v>
      </c>
      <c r="I157" s="9" cm="1">
        <f t="array" ref="I157">_xll.SNL.Clients.Office.Excel.Functions.SPG($A157, "IQ_EBITDA_MARGIN", I$3)</f>
        <v>11.593</v>
      </c>
      <c r="J157" s="9" cm="1">
        <f t="array" ref="J157">_xll.SNL.Clients.Office.Excel.Functions.SPG($A157, "IQ_EBITDA_MARGIN", J$3)</f>
        <v>9.7219999999999995</v>
      </c>
    </row>
    <row r="158" spans="1:10" x14ac:dyDescent="0.3">
      <c r="A158" s="11" t="s">
        <v>1179</v>
      </c>
      <c r="B158" s="9" t="str" cm="1">
        <f t="array" ref="B158">_xll.SNL.Clients.Office.Excel.Functions.SPG($A158, "IQ_EBITDA_MARGIN", B$3)</f>
        <v>NA</v>
      </c>
      <c r="C158" s="9" cm="1">
        <f t="array" ref="C158">_xll.SNL.Clients.Office.Excel.Functions.SPG($A158, "IQ_EBITDA_MARGIN", C$3)</f>
        <v>6.4240000000000004</v>
      </c>
      <c r="D158" s="9" cm="1">
        <f t="array" ref="D158">_xll.SNL.Clients.Office.Excel.Functions.SPG($A158, "IQ_EBITDA_MARGIN", D$3)</f>
        <v>-0.73199999999999998</v>
      </c>
      <c r="E158" s="9" cm="1">
        <f t="array" ref="E158">_xll.SNL.Clients.Office.Excel.Functions.SPG($A158, "IQ_EBITDA_MARGIN", E$3)</f>
        <v>-2.6560000000000001</v>
      </c>
      <c r="F158" s="9" cm="1">
        <f t="array" ref="F158">_xll.SNL.Clients.Office.Excel.Functions.SPG($A158, "IQ_EBITDA_MARGIN", F$3)</f>
        <v>-3.8330000000000002</v>
      </c>
      <c r="G158" s="9" cm="1">
        <f t="array" ref="G158">_xll.SNL.Clients.Office.Excel.Functions.SPG($A158, "IQ_EBITDA_MARGIN", G$3)</f>
        <v>6.6630000000000003</v>
      </c>
      <c r="H158" s="9" cm="1">
        <f t="array" ref="H158">_xll.SNL.Clients.Office.Excel.Functions.SPG($A158, "IQ_EBITDA_MARGIN", H$3)</f>
        <v>-1.641</v>
      </c>
      <c r="I158" s="9" cm="1">
        <f t="array" ref="I158">_xll.SNL.Clients.Office.Excel.Functions.SPG($A158, "IQ_EBITDA_MARGIN", I$3)</f>
        <v>-1.5720000000000001</v>
      </c>
      <c r="J158" s="9" cm="1">
        <f t="array" ref="J158">_xll.SNL.Clients.Office.Excel.Functions.SPG($A158, "IQ_EBITDA_MARGIN", J$3)</f>
        <v>-4.7690000000000001</v>
      </c>
    </row>
    <row r="159" spans="1:10" x14ac:dyDescent="0.3">
      <c r="A159" s="11" t="s">
        <v>1180</v>
      </c>
      <c r="B159" s="9" cm="1">
        <f t="array" ref="B159">_xll.SNL.Clients.Office.Excel.Functions.SPG($A159, "IQ_EBITDA_MARGIN", B$3)</f>
        <v>82.986000000000004</v>
      </c>
      <c r="C159" s="9" cm="1">
        <f t="array" ref="C159">_xll.SNL.Clients.Office.Excel.Functions.SPG($A159, "IQ_EBITDA_MARGIN", C$3)</f>
        <v>96.61</v>
      </c>
      <c r="D159" s="9" cm="1">
        <f t="array" ref="D159">_xll.SNL.Clients.Office.Excel.Functions.SPG($A159, "IQ_EBITDA_MARGIN", D$3)</f>
        <v>87.117999999999995</v>
      </c>
      <c r="E159" s="9" cm="1">
        <f t="array" ref="E159">_xll.SNL.Clients.Office.Excel.Functions.SPG($A159, "IQ_EBITDA_MARGIN", E$3)</f>
        <v>95.097999999999999</v>
      </c>
      <c r="F159" s="9" cm="1">
        <f t="array" ref="F159">_xll.SNL.Clients.Office.Excel.Functions.SPG($A159, "IQ_EBITDA_MARGIN", F$3)</f>
        <v>86.775000000000006</v>
      </c>
      <c r="G159" s="9" cm="1">
        <f t="array" ref="G159">_xll.SNL.Clients.Office.Excel.Functions.SPG($A159, "IQ_EBITDA_MARGIN", G$3)</f>
        <v>98.123000000000005</v>
      </c>
      <c r="H159" s="9" cm="1">
        <f t="array" ref="H159">_xll.SNL.Clients.Office.Excel.Functions.SPG($A159, "IQ_EBITDA_MARGIN", H$3)</f>
        <v>93.956000000000003</v>
      </c>
      <c r="I159" s="9" cm="1">
        <f t="array" ref="I159">_xll.SNL.Clients.Office.Excel.Functions.SPG($A159, "IQ_EBITDA_MARGIN", I$3)</f>
        <v>86.176000000000002</v>
      </c>
      <c r="J159" s="9" cm="1">
        <f t="array" ref="J159">_xll.SNL.Clients.Office.Excel.Functions.SPG($A159, "IQ_EBITDA_MARGIN", J$3)</f>
        <v>94.504000000000005</v>
      </c>
    </row>
    <row r="160" spans="1:10" x14ac:dyDescent="0.3">
      <c r="A160" s="11" t="s">
        <v>1181</v>
      </c>
      <c r="B160" s="9" cm="1">
        <f t="array" ref="B160">_xll.SNL.Clients.Office.Excel.Functions.SPG($A160, "IQ_EBITDA_MARGIN", B$3)</f>
        <v>57.875</v>
      </c>
      <c r="C160" s="9" cm="1">
        <f t="array" ref="C160">_xll.SNL.Clients.Office.Excel.Functions.SPG($A160, "IQ_EBITDA_MARGIN", C$3)</f>
        <v>56.372</v>
      </c>
      <c r="D160" s="9" cm="1">
        <f t="array" ref="D160">_xll.SNL.Clients.Office.Excel.Functions.SPG($A160, "IQ_EBITDA_MARGIN", D$3)</f>
        <v>58.164999999999999</v>
      </c>
      <c r="E160" s="9" cm="1">
        <f t="array" ref="E160">_xll.SNL.Clients.Office.Excel.Functions.SPG($A160, "IQ_EBITDA_MARGIN", E$3)</f>
        <v>55.442999999999998</v>
      </c>
      <c r="F160" s="9" cm="1">
        <f t="array" ref="F160">_xll.SNL.Clients.Office.Excel.Functions.SPG($A160, "IQ_EBITDA_MARGIN", F$3)</f>
        <v>56.804000000000002</v>
      </c>
      <c r="G160" s="9" cm="1">
        <f t="array" ref="G160">_xll.SNL.Clients.Office.Excel.Functions.SPG($A160, "IQ_EBITDA_MARGIN", G$3)</f>
        <v>54.542999999999999</v>
      </c>
      <c r="H160" s="9" cm="1">
        <f t="array" ref="H160">_xll.SNL.Clients.Office.Excel.Functions.SPG($A160, "IQ_EBITDA_MARGIN", H$3)</f>
        <v>56.651000000000003</v>
      </c>
      <c r="I160" s="9" cm="1">
        <f t="array" ref="I160">_xll.SNL.Clients.Office.Excel.Functions.SPG($A160, "IQ_EBITDA_MARGIN", I$3)</f>
        <v>55.39</v>
      </c>
      <c r="J160" s="9" cm="1">
        <f t="array" ref="J160">_xll.SNL.Clients.Office.Excel.Functions.SPG($A160, "IQ_EBITDA_MARGIN", J$3)</f>
        <v>55.296999999999997</v>
      </c>
    </row>
    <row r="161" spans="1:10" x14ac:dyDescent="0.3">
      <c r="A161" s="11" t="s">
        <v>1182</v>
      </c>
      <c r="B161" s="9" cm="1">
        <f t="array" ref="B161">_xll.SNL.Clients.Office.Excel.Functions.SPG($A161, "IQ_EBITDA_MARGIN", B$3)</f>
        <v>16.824999999999999</v>
      </c>
      <c r="C161" s="9" cm="1">
        <f t="array" ref="C161">_xll.SNL.Clients.Office.Excel.Functions.SPG($A161, "IQ_EBITDA_MARGIN", C$3)</f>
        <v>16.896000000000001</v>
      </c>
      <c r="D161" s="9" cm="1">
        <f t="array" ref="D161">_xll.SNL.Clients.Office.Excel.Functions.SPG($A161, "IQ_EBITDA_MARGIN", D$3)</f>
        <v>16.923999999999999</v>
      </c>
      <c r="E161" s="9" cm="1">
        <f t="array" ref="E161">_xll.SNL.Clients.Office.Excel.Functions.SPG($A161, "IQ_EBITDA_MARGIN", E$3)</f>
        <v>16.456</v>
      </c>
      <c r="F161" s="9" cm="1">
        <f t="array" ref="F161">_xll.SNL.Clients.Office.Excel.Functions.SPG($A161, "IQ_EBITDA_MARGIN", F$3)</f>
        <v>16.103000000000002</v>
      </c>
      <c r="G161" s="9" cm="1">
        <f t="array" ref="G161">_xll.SNL.Clients.Office.Excel.Functions.SPG($A161, "IQ_EBITDA_MARGIN", G$3)</f>
        <v>16.158000000000001</v>
      </c>
      <c r="H161" s="9" cm="1">
        <f t="array" ref="H161">_xll.SNL.Clients.Office.Excel.Functions.SPG($A161, "IQ_EBITDA_MARGIN", H$3)</f>
        <v>16.736000000000001</v>
      </c>
      <c r="I161" s="9" cm="1">
        <f t="array" ref="I161">_xll.SNL.Clients.Office.Excel.Functions.SPG($A161, "IQ_EBITDA_MARGIN", I$3)</f>
        <v>16.109000000000002</v>
      </c>
      <c r="J161" s="9" cm="1">
        <f t="array" ref="J161">_xll.SNL.Clients.Office.Excel.Functions.SPG($A161, "IQ_EBITDA_MARGIN", J$3)</f>
        <v>15.801</v>
      </c>
    </row>
    <row r="162" spans="1:10" x14ac:dyDescent="0.3">
      <c r="A162" s="11" t="s">
        <v>1183</v>
      </c>
      <c r="B162" s="9" cm="1">
        <f t="array" ref="B162">_xll.SNL.Clients.Office.Excel.Functions.SPG($A162, "IQ_EBITDA_MARGIN", B$3)</f>
        <v>24.513000000000002</v>
      </c>
      <c r="C162" s="9" cm="1">
        <f t="array" ref="C162">_xll.SNL.Clients.Office.Excel.Functions.SPG($A162, "IQ_EBITDA_MARGIN", C$3)</f>
        <v>22.609000000000002</v>
      </c>
      <c r="D162" s="9" cm="1">
        <f t="array" ref="D162">_xll.SNL.Clients.Office.Excel.Functions.SPG($A162, "IQ_EBITDA_MARGIN", D$3)</f>
        <v>24.431999999999999</v>
      </c>
      <c r="E162" s="9" cm="1">
        <f t="array" ref="E162">_xll.SNL.Clients.Office.Excel.Functions.SPG($A162, "IQ_EBITDA_MARGIN", E$3)</f>
        <v>24.239000000000001</v>
      </c>
      <c r="F162" s="9" cm="1">
        <f t="array" ref="F162">_xll.SNL.Clients.Office.Excel.Functions.SPG($A162, "IQ_EBITDA_MARGIN", F$3)</f>
        <v>25.972999999999999</v>
      </c>
      <c r="G162" s="9" cm="1">
        <f t="array" ref="G162">_xll.SNL.Clients.Office.Excel.Functions.SPG($A162, "IQ_EBITDA_MARGIN", G$3)</f>
        <v>26.326000000000001</v>
      </c>
      <c r="H162" s="9" cm="1">
        <f t="array" ref="H162">_xll.SNL.Clients.Office.Excel.Functions.SPG($A162, "IQ_EBITDA_MARGIN", H$3)</f>
        <v>25.106999999999999</v>
      </c>
      <c r="I162" s="9" cm="1">
        <f t="array" ref="I162">_xll.SNL.Clients.Office.Excel.Functions.SPG($A162, "IQ_EBITDA_MARGIN", I$3)</f>
        <v>26.065999999999999</v>
      </c>
      <c r="J162" s="9" cm="1">
        <f t="array" ref="J162">_xll.SNL.Clients.Office.Excel.Functions.SPG($A162, "IQ_EBITDA_MARGIN", J$3)</f>
        <v>24.928000000000001</v>
      </c>
    </row>
    <row r="163" spans="1:10" x14ac:dyDescent="0.3">
      <c r="A163" s="11" t="s">
        <v>1184</v>
      </c>
      <c r="B163" s="9" t="str" cm="1">
        <f t="array" ref="B163">_xll.SNL.Clients.Office.Excel.Functions.SPG($A163, "IQ_EBITDA_MARGIN", B$3)</f>
        <v>NA</v>
      </c>
      <c r="C163" s="9" t="str" cm="1">
        <f t="array" ref="C163">_xll.SNL.Clients.Office.Excel.Functions.SPG($A163, "IQ_EBITDA_MARGIN", C$3)</f>
        <v>NA</v>
      </c>
      <c r="D163" s="9" t="str" cm="1">
        <f t="array" ref="D163">_xll.SNL.Clients.Office.Excel.Functions.SPG($A163, "IQ_EBITDA_MARGIN", D$3)</f>
        <v>NA</v>
      </c>
      <c r="E163" s="9" t="str" cm="1">
        <f t="array" ref="E163">_xll.SNL.Clients.Office.Excel.Functions.SPG($A163, "IQ_EBITDA_MARGIN", E$3)</f>
        <v>NA</v>
      </c>
      <c r="F163" s="9" t="str" cm="1">
        <f t="array" ref="F163">_xll.SNL.Clients.Office.Excel.Functions.SPG($A163, "IQ_EBITDA_MARGIN", F$3)</f>
        <v>NA</v>
      </c>
      <c r="G163" s="9" t="str" cm="1">
        <f t="array" ref="G163">_xll.SNL.Clients.Office.Excel.Functions.SPG($A163, "IQ_EBITDA_MARGIN", G$3)</f>
        <v>NA</v>
      </c>
      <c r="H163" s="9" t="str" cm="1">
        <f t="array" ref="H163">_xll.SNL.Clients.Office.Excel.Functions.SPG($A163, "IQ_EBITDA_MARGIN", H$3)</f>
        <v>NA</v>
      </c>
      <c r="I163" s="9" t="str" cm="1">
        <f t="array" ref="I163">_xll.SNL.Clients.Office.Excel.Functions.SPG($A163, "IQ_EBITDA_MARGIN", I$3)</f>
        <v>NA</v>
      </c>
      <c r="J163" s="9" t="str" cm="1">
        <f t="array" ref="J163">_xll.SNL.Clients.Office.Excel.Functions.SPG($A163, "IQ_EBITDA_MARGIN", J$3)</f>
        <v>NA</v>
      </c>
    </row>
    <row r="164" spans="1:10" x14ac:dyDescent="0.3">
      <c r="A164" s="11" t="s">
        <v>1185</v>
      </c>
      <c r="B164" s="9" cm="1">
        <f t="array" ref="B164">_xll.SNL.Clients.Office.Excel.Functions.SPG($A164, "IQ_EBITDA_MARGIN", B$3)</f>
        <v>27.460999999999999</v>
      </c>
      <c r="C164" s="9" cm="1">
        <f t="array" ref="C164">_xll.SNL.Clients.Office.Excel.Functions.SPG($A164, "IQ_EBITDA_MARGIN", C$3)</f>
        <v>29.326000000000001</v>
      </c>
      <c r="D164" s="9" cm="1">
        <f t="array" ref="D164">_xll.SNL.Clients.Office.Excel.Functions.SPG($A164, "IQ_EBITDA_MARGIN", D$3)</f>
        <v>28.367999999999999</v>
      </c>
      <c r="E164" s="9" cm="1">
        <f t="array" ref="E164">_xll.SNL.Clients.Office.Excel.Functions.SPG($A164, "IQ_EBITDA_MARGIN", E$3)</f>
        <v>28.821999999999999</v>
      </c>
      <c r="F164" s="9" cm="1">
        <f t="array" ref="F164">_xll.SNL.Clients.Office.Excel.Functions.SPG($A164, "IQ_EBITDA_MARGIN", F$3)</f>
        <v>22.85</v>
      </c>
      <c r="G164" s="9" cm="1">
        <f t="array" ref="G164">_xll.SNL.Clients.Office.Excel.Functions.SPG($A164, "IQ_EBITDA_MARGIN", G$3)</f>
        <v>24.282</v>
      </c>
      <c r="H164" s="9" cm="1">
        <f t="array" ref="H164">_xll.SNL.Clients.Office.Excel.Functions.SPG($A164, "IQ_EBITDA_MARGIN", H$3)</f>
        <v>22.506</v>
      </c>
      <c r="I164" s="9" cm="1">
        <f t="array" ref="I164">_xll.SNL.Clients.Office.Excel.Functions.SPG($A164, "IQ_EBITDA_MARGIN", I$3)</f>
        <v>29.920999999999999</v>
      </c>
      <c r="J164" s="9" cm="1">
        <f t="array" ref="J164">_xll.SNL.Clients.Office.Excel.Functions.SPG($A164, "IQ_EBITDA_MARGIN", J$3)</f>
        <v>27.422000000000001</v>
      </c>
    </row>
    <row r="165" spans="1:10" x14ac:dyDescent="0.3">
      <c r="A165" s="11" t="s">
        <v>1186</v>
      </c>
      <c r="B165" s="9" cm="1">
        <f t="array" ref="B165">_xll.SNL.Clients.Office.Excel.Functions.SPG($A165, "IQ_EBITDA_MARGIN", B$3)</f>
        <v>32.012999999999998</v>
      </c>
      <c r="C165" s="9" cm="1">
        <f t="array" ref="C165">_xll.SNL.Clients.Office.Excel.Functions.SPG($A165, "IQ_EBITDA_MARGIN", C$3)</f>
        <v>28.128</v>
      </c>
      <c r="D165" s="9" cm="1">
        <f t="array" ref="D165">_xll.SNL.Clients.Office.Excel.Functions.SPG($A165, "IQ_EBITDA_MARGIN", D$3)</f>
        <v>32.268999999999998</v>
      </c>
      <c r="E165" s="9" cm="1">
        <f t="array" ref="E165">_xll.SNL.Clients.Office.Excel.Functions.SPG($A165, "IQ_EBITDA_MARGIN", E$3)</f>
        <v>32.652999999999999</v>
      </c>
      <c r="F165" s="9" cm="1">
        <f t="array" ref="F165">_xll.SNL.Clients.Office.Excel.Functions.SPG($A165, "IQ_EBITDA_MARGIN", F$3)</f>
        <v>30.742999999999999</v>
      </c>
      <c r="G165" s="9" cm="1">
        <f t="array" ref="G165">_xll.SNL.Clients.Office.Excel.Functions.SPG($A165, "IQ_EBITDA_MARGIN", G$3)</f>
        <v>26.047999999999998</v>
      </c>
      <c r="H165" s="9" cm="1">
        <f t="array" ref="H165">_xll.SNL.Clients.Office.Excel.Functions.SPG($A165, "IQ_EBITDA_MARGIN", H$3)</f>
        <v>33.353999999999999</v>
      </c>
      <c r="I165" s="9" cm="1">
        <f t="array" ref="I165">_xll.SNL.Clients.Office.Excel.Functions.SPG($A165, "IQ_EBITDA_MARGIN", I$3)</f>
        <v>31.207000000000001</v>
      </c>
      <c r="J165" s="9" cm="1">
        <f t="array" ref="J165">_xll.SNL.Clients.Office.Excel.Functions.SPG($A165, "IQ_EBITDA_MARGIN", J$3)</f>
        <v>32.872999999999998</v>
      </c>
    </row>
    <row r="166" spans="1:10" x14ac:dyDescent="0.3">
      <c r="A166" s="11" t="s">
        <v>1187</v>
      </c>
      <c r="B166" s="9" cm="1">
        <f t="array" ref="B166">_xll.SNL.Clients.Office.Excel.Functions.SPG($A166, "IQ_EBITDA_MARGIN", B$3)</f>
        <v>9.532</v>
      </c>
      <c r="C166" s="9" cm="1">
        <f t="array" ref="C166">_xll.SNL.Clients.Office.Excel.Functions.SPG($A166, "IQ_EBITDA_MARGIN", C$3)</f>
        <v>63.744999999999997</v>
      </c>
      <c r="D166" s="9" cm="1">
        <f t="array" ref="D166">_xll.SNL.Clients.Office.Excel.Functions.SPG($A166, "IQ_EBITDA_MARGIN", D$3)</f>
        <v>12.702</v>
      </c>
      <c r="E166" s="9" cm="1">
        <f t="array" ref="E166">_xll.SNL.Clients.Office.Excel.Functions.SPG($A166, "IQ_EBITDA_MARGIN", E$3)</f>
        <v>10.587999999999999</v>
      </c>
      <c r="F166" s="9" cm="1">
        <f t="array" ref="F166">_xll.SNL.Clients.Office.Excel.Functions.SPG($A166, "IQ_EBITDA_MARGIN", F$3)</f>
        <v>9.6790000000000003</v>
      </c>
      <c r="G166" s="9" cm="1">
        <f t="array" ref="G166">_xll.SNL.Clients.Office.Excel.Functions.SPG($A166, "IQ_EBITDA_MARGIN", G$3)</f>
        <v>9.1329999999999991</v>
      </c>
      <c r="H166" s="9" cm="1">
        <f t="array" ref="H166">_xll.SNL.Clients.Office.Excel.Functions.SPG($A166, "IQ_EBITDA_MARGIN", H$3)</f>
        <v>9.9710000000000001</v>
      </c>
      <c r="I166" s="9" cm="1">
        <f t="array" ref="I166">_xll.SNL.Clients.Office.Excel.Functions.SPG($A166, "IQ_EBITDA_MARGIN", I$3)</f>
        <v>11.131</v>
      </c>
      <c r="J166" s="9" cm="1">
        <f t="array" ref="J166">_xll.SNL.Clients.Office.Excel.Functions.SPG($A166, "IQ_EBITDA_MARGIN", J$3)</f>
        <v>9.5640000000000001</v>
      </c>
    </row>
    <row r="167" spans="1:10" x14ac:dyDescent="0.3">
      <c r="A167" s="11" t="s">
        <v>1188</v>
      </c>
      <c r="B167" s="9" cm="1">
        <f t="array" ref="B167">_xll.SNL.Clients.Office.Excel.Functions.SPG($A167, "IQ_EBITDA_MARGIN", B$3)</f>
        <v>33.728000000000002</v>
      </c>
      <c r="C167" s="9" cm="1">
        <f t="array" ref="C167">_xll.SNL.Clients.Office.Excel.Functions.SPG($A167, "IQ_EBITDA_MARGIN", C$3)</f>
        <v>38.094999999999999</v>
      </c>
      <c r="D167" s="9" cm="1">
        <f t="array" ref="D167">_xll.SNL.Clients.Office.Excel.Functions.SPG($A167, "IQ_EBITDA_MARGIN", D$3)</f>
        <v>24.091000000000001</v>
      </c>
      <c r="E167" s="9" cm="1">
        <f t="array" ref="E167">_xll.SNL.Clients.Office.Excel.Functions.SPG($A167, "IQ_EBITDA_MARGIN", E$3)</f>
        <v>22.751999999999999</v>
      </c>
      <c r="F167" s="9" cm="1">
        <f t="array" ref="F167">_xll.SNL.Clients.Office.Excel.Functions.SPG($A167, "IQ_EBITDA_MARGIN", F$3)</f>
        <v>33.944000000000003</v>
      </c>
      <c r="G167" s="9" cm="1">
        <f t="array" ref="G167">_xll.SNL.Clients.Office.Excel.Functions.SPG($A167, "IQ_EBITDA_MARGIN", G$3)</f>
        <v>38.256999999999998</v>
      </c>
      <c r="H167" s="9" cm="1">
        <f t="array" ref="H167">_xll.SNL.Clients.Office.Excel.Functions.SPG($A167, "IQ_EBITDA_MARGIN", H$3)</f>
        <v>22.395</v>
      </c>
      <c r="I167" s="9" cm="1">
        <f t="array" ref="I167">_xll.SNL.Clients.Office.Excel.Functions.SPG($A167, "IQ_EBITDA_MARGIN", I$3)</f>
        <v>20.396000000000001</v>
      </c>
      <c r="J167" s="9" cm="1">
        <f t="array" ref="J167">_xll.SNL.Clients.Office.Excel.Functions.SPG($A167, "IQ_EBITDA_MARGIN", J$3)</f>
        <v>32.831000000000003</v>
      </c>
    </row>
    <row r="168" spans="1:10" x14ac:dyDescent="0.3">
      <c r="A168" s="11" t="s">
        <v>1189</v>
      </c>
      <c r="B168" s="9" cm="1">
        <f t="array" ref="B168">_xll.SNL.Clients.Office.Excel.Functions.SPG($A168, "IQ_EBITDA_MARGIN", B$3)</f>
        <v>17.263999999999999</v>
      </c>
      <c r="C168" s="9" cm="1">
        <f t="array" ref="C168">_xll.SNL.Clients.Office.Excel.Functions.SPG($A168, "IQ_EBITDA_MARGIN", C$3)</f>
        <v>19.427</v>
      </c>
      <c r="D168" s="9" cm="1">
        <f t="array" ref="D168">_xll.SNL.Clients.Office.Excel.Functions.SPG($A168, "IQ_EBITDA_MARGIN", D$3)</f>
        <v>19.809999999999999</v>
      </c>
      <c r="E168" s="9" cm="1">
        <f t="array" ref="E168">_xll.SNL.Clients.Office.Excel.Functions.SPG($A168, "IQ_EBITDA_MARGIN", E$3)</f>
        <v>17.881</v>
      </c>
      <c r="F168" s="9" cm="1">
        <f t="array" ref="F168">_xll.SNL.Clients.Office.Excel.Functions.SPG($A168, "IQ_EBITDA_MARGIN", F$3)</f>
        <v>19.344999999999999</v>
      </c>
      <c r="G168" s="9" cm="1">
        <f t="array" ref="G168">_xll.SNL.Clients.Office.Excel.Functions.SPG($A168, "IQ_EBITDA_MARGIN", G$3)</f>
        <v>20.943000000000001</v>
      </c>
      <c r="H168" s="9" cm="1">
        <f t="array" ref="H168">_xll.SNL.Clients.Office.Excel.Functions.SPG($A168, "IQ_EBITDA_MARGIN", H$3)</f>
        <v>19.966000000000001</v>
      </c>
      <c r="I168" s="9" cm="1">
        <f t="array" ref="I168">_xll.SNL.Clients.Office.Excel.Functions.SPG($A168, "IQ_EBITDA_MARGIN", I$3)</f>
        <v>18.812999999999999</v>
      </c>
      <c r="J168" s="9" cm="1">
        <f t="array" ref="J168">_xll.SNL.Clients.Office.Excel.Functions.SPG($A168, "IQ_EBITDA_MARGIN", J$3)</f>
        <v>19.687999999999999</v>
      </c>
    </row>
    <row r="169" spans="1:10" x14ac:dyDescent="0.3">
      <c r="A169" s="11" t="s">
        <v>1190</v>
      </c>
      <c r="B169" s="9" t="str" cm="1">
        <f t="array" ref="B169">_xll.SNL.Clients.Office.Excel.Functions.SPG($A169, "IQ_EBITDA_MARGIN", B$3)</f>
        <v>NA</v>
      </c>
      <c r="C169" s="9" cm="1">
        <f t="array" ref="C169">_xll.SNL.Clients.Office.Excel.Functions.SPG($A169, "IQ_EBITDA_MARGIN", C$3)</f>
        <v>11.55</v>
      </c>
      <c r="D169" s="9" cm="1">
        <f t="array" ref="D169">_xll.SNL.Clients.Office.Excel.Functions.SPG($A169, "IQ_EBITDA_MARGIN", D$3)</f>
        <v>13.993</v>
      </c>
      <c r="E169" s="9" cm="1">
        <f t="array" ref="E169">_xll.SNL.Clients.Office.Excel.Functions.SPG($A169, "IQ_EBITDA_MARGIN", E$3)</f>
        <v>13.471</v>
      </c>
      <c r="F169" s="9" cm="1">
        <f t="array" ref="F169">_xll.SNL.Clients.Office.Excel.Functions.SPG($A169, "IQ_EBITDA_MARGIN", F$3)</f>
        <v>12.487</v>
      </c>
      <c r="G169" s="9" cm="1">
        <f t="array" ref="G169">_xll.SNL.Clients.Office.Excel.Functions.SPG($A169, "IQ_EBITDA_MARGIN", G$3)</f>
        <v>11.503</v>
      </c>
      <c r="H169" s="9" cm="1">
        <f t="array" ref="H169">_xll.SNL.Clients.Office.Excel.Functions.SPG($A169, "IQ_EBITDA_MARGIN", H$3)</f>
        <v>15.416</v>
      </c>
      <c r="I169" s="9" cm="1">
        <f t="array" ref="I169">_xll.SNL.Clients.Office.Excel.Functions.SPG($A169, "IQ_EBITDA_MARGIN", I$3)</f>
        <v>17.334</v>
      </c>
      <c r="J169" s="9" cm="1">
        <f t="array" ref="J169">_xll.SNL.Clients.Office.Excel.Functions.SPG($A169, "IQ_EBITDA_MARGIN", J$3)</f>
        <v>17.794</v>
      </c>
    </row>
    <row r="170" spans="1:10" x14ac:dyDescent="0.3">
      <c r="A170" s="11" t="s">
        <v>1191</v>
      </c>
      <c r="B170" s="9" t="str" cm="1">
        <f t="array" ref="B170">_xll.SNL.Clients.Office.Excel.Functions.SPG($A170, "IQ_EBITDA_MARGIN", B$3)</f>
        <v>NA</v>
      </c>
      <c r="C170" s="9" cm="1">
        <f t="array" ref="C170">_xll.SNL.Clients.Office.Excel.Functions.SPG($A170, "IQ_EBITDA_MARGIN", C$3)</f>
        <v>6.0279999999999996</v>
      </c>
      <c r="D170" s="9" cm="1">
        <f t="array" ref="D170">_xll.SNL.Clients.Office.Excel.Functions.SPG($A170, "IQ_EBITDA_MARGIN", D$3)</f>
        <v>0.42799999999999999</v>
      </c>
      <c r="E170" s="9" cm="1">
        <f t="array" ref="E170">_xll.SNL.Clients.Office.Excel.Functions.SPG($A170, "IQ_EBITDA_MARGIN", E$3)</f>
        <v>4.444</v>
      </c>
      <c r="F170" s="9" cm="1">
        <f t="array" ref="F170">_xll.SNL.Clients.Office.Excel.Functions.SPG($A170, "IQ_EBITDA_MARGIN", F$3)</f>
        <v>-3.593</v>
      </c>
      <c r="G170" s="9" cm="1">
        <f t="array" ref="G170">_xll.SNL.Clients.Office.Excel.Functions.SPG($A170, "IQ_EBITDA_MARGIN", G$3)</f>
        <v>-2.7480000000000002</v>
      </c>
      <c r="H170" s="9" cm="1">
        <f t="array" ref="H170">_xll.SNL.Clients.Office.Excel.Functions.SPG($A170, "IQ_EBITDA_MARGIN", H$3)</f>
        <v>-13.477</v>
      </c>
      <c r="I170" s="9" cm="1">
        <f t="array" ref="I170">_xll.SNL.Clients.Office.Excel.Functions.SPG($A170, "IQ_EBITDA_MARGIN", I$3)</f>
        <v>2.2639999999999998</v>
      </c>
      <c r="J170" s="9" cm="1">
        <f t="array" ref="J170">_xll.SNL.Clients.Office.Excel.Functions.SPG($A170, "IQ_EBITDA_MARGIN", J$3)</f>
        <v>-24.786000000000001</v>
      </c>
    </row>
    <row r="171" spans="1:10" x14ac:dyDescent="0.3">
      <c r="A171" s="11" t="s">
        <v>1192</v>
      </c>
      <c r="B171" s="9" cm="1">
        <f t="array" ref="B171">_xll.SNL.Clients.Office.Excel.Functions.SPG($A171, "IQ_EBITDA_MARGIN", B$3)</f>
        <v>5.4749999999999996</v>
      </c>
      <c r="C171" s="9" cm="1">
        <f t="array" ref="C171">_xll.SNL.Clients.Office.Excel.Functions.SPG($A171, "IQ_EBITDA_MARGIN", C$3)</f>
        <v>7.3540000000000001</v>
      </c>
      <c r="D171" s="9" cm="1">
        <f t="array" ref="D171">_xll.SNL.Clients.Office.Excel.Functions.SPG($A171, "IQ_EBITDA_MARGIN", D$3)</f>
        <v>7.2220000000000004</v>
      </c>
      <c r="E171" s="9" cm="1">
        <f t="array" ref="E171">_xll.SNL.Clients.Office.Excel.Functions.SPG($A171, "IQ_EBITDA_MARGIN", E$3)</f>
        <v>6.7460000000000004</v>
      </c>
      <c r="F171" s="9" cm="1">
        <f t="array" ref="F171">_xll.SNL.Clients.Office.Excel.Functions.SPG($A171, "IQ_EBITDA_MARGIN", F$3)</f>
        <v>6.27</v>
      </c>
      <c r="G171" s="9" cm="1">
        <f t="array" ref="G171">_xll.SNL.Clients.Office.Excel.Functions.SPG($A171, "IQ_EBITDA_MARGIN", G$3)</f>
        <v>7.5289999999999999</v>
      </c>
      <c r="H171" s="9" cm="1">
        <f t="array" ref="H171">_xll.SNL.Clients.Office.Excel.Functions.SPG($A171, "IQ_EBITDA_MARGIN", H$3)</f>
        <v>8.2149999999999999</v>
      </c>
      <c r="I171" s="9" cm="1">
        <f t="array" ref="I171">_xll.SNL.Clients.Office.Excel.Functions.SPG($A171, "IQ_EBITDA_MARGIN", I$3)</f>
        <v>8.1039999999999992</v>
      </c>
      <c r="J171" s="9" cm="1">
        <f t="array" ref="J171">_xll.SNL.Clients.Office.Excel.Functions.SPG($A171, "IQ_EBITDA_MARGIN", J$3)</f>
        <v>6.931</v>
      </c>
    </row>
    <row r="172" spans="1:10" x14ac:dyDescent="0.3">
      <c r="A172" s="11" t="s">
        <v>1193</v>
      </c>
      <c r="B172" s="9" cm="1">
        <f t="array" ref="B172">_xll.SNL.Clients.Office.Excel.Functions.SPG($A172, "IQ_EBITDA_MARGIN", B$3)</f>
        <v>44.246000000000002</v>
      </c>
      <c r="C172" s="9" cm="1">
        <f t="array" ref="C172">_xll.SNL.Clients.Office.Excel.Functions.SPG($A172, "IQ_EBITDA_MARGIN", C$3)</f>
        <v>-147.482</v>
      </c>
      <c r="D172" s="9" cm="1">
        <f t="array" ref="D172">_xll.SNL.Clients.Office.Excel.Functions.SPG($A172, "IQ_EBITDA_MARGIN", D$3)</f>
        <v>-102.93600000000001</v>
      </c>
      <c r="E172" s="9" cm="1">
        <f t="array" ref="E172">_xll.SNL.Clients.Office.Excel.Functions.SPG($A172, "IQ_EBITDA_MARGIN", E$3)</f>
        <v>35.911999999999999</v>
      </c>
      <c r="F172" s="9" cm="1">
        <f t="array" ref="F172">_xll.SNL.Clients.Office.Excel.Functions.SPG($A172, "IQ_EBITDA_MARGIN", F$3)</f>
        <v>43.887999999999998</v>
      </c>
      <c r="G172" s="9" cm="1">
        <f t="array" ref="G172">_xll.SNL.Clients.Office.Excel.Functions.SPG($A172, "IQ_EBITDA_MARGIN", G$3)</f>
        <v>-132.523</v>
      </c>
      <c r="H172" s="9" cm="1">
        <f t="array" ref="H172">_xll.SNL.Clients.Office.Excel.Functions.SPG($A172, "IQ_EBITDA_MARGIN", H$3)</f>
        <v>-95.811000000000007</v>
      </c>
      <c r="I172" s="9" cm="1">
        <f t="array" ref="I172">_xll.SNL.Clients.Office.Excel.Functions.SPG($A172, "IQ_EBITDA_MARGIN", I$3)</f>
        <v>39.563000000000002</v>
      </c>
      <c r="J172" s="9" cm="1">
        <f t="array" ref="J172">_xll.SNL.Clients.Office.Excel.Functions.SPG($A172, "IQ_EBITDA_MARGIN", J$3)</f>
        <v>42.835000000000001</v>
      </c>
    </row>
    <row r="173" spans="1:10" x14ac:dyDescent="0.3">
      <c r="A173" s="11" t="s">
        <v>1194</v>
      </c>
      <c r="B173" s="9" cm="1">
        <f t="array" ref="B173">_xll.SNL.Clients.Office.Excel.Functions.SPG($A173, "IQ_EBITDA_MARGIN", B$3)</f>
        <v>25.617999999999999</v>
      </c>
      <c r="C173" s="9" cm="1">
        <f t="array" ref="C173">_xll.SNL.Clients.Office.Excel.Functions.SPG($A173, "IQ_EBITDA_MARGIN", C$3)</f>
        <v>27.295000000000002</v>
      </c>
      <c r="D173" s="9" cm="1">
        <f t="array" ref="D173">_xll.SNL.Clients.Office.Excel.Functions.SPG($A173, "IQ_EBITDA_MARGIN", D$3)</f>
        <v>25.152999999999999</v>
      </c>
      <c r="E173" s="9" cm="1">
        <f t="array" ref="E173">_xll.SNL.Clients.Office.Excel.Functions.SPG($A173, "IQ_EBITDA_MARGIN", E$3)</f>
        <v>28.308</v>
      </c>
      <c r="F173" s="9" cm="1">
        <f t="array" ref="F173">_xll.SNL.Clients.Office.Excel.Functions.SPG($A173, "IQ_EBITDA_MARGIN", F$3)</f>
        <v>21.111999999999998</v>
      </c>
      <c r="G173" s="9" cm="1">
        <f t="array" ref="G173">_xll.SNL.Clients.Office.Excel.Functions.SPG($A173, "IQ_EBITDA_MARGIN", G$3)</f>
        <v>24.542000000000002</v>
      </c>
      <c r="H173" s="9" cm="1">
        <f t="array" ref="H173">_xll.SNL.Clients.Office.Excel.Functions.SPG($A173, "IQ_EBITDA_MARGIN", H$3)</f>
        <v>20.672000000000001</v>
      </c>
      <c r="I173" s="9" cm="1">
        <f t="array" ref="I173">_xll.SNL.Clients.Office.Excel.Functions.SPG($A173, "IQ_EBITDA_MARGIN", I$3)</f>
        <v>24.584</v>
      </c>
      <c r="J173" s="9" cm="1">
        <f t="array" ref="J173">_xll.SNL.Clients.Office.Excel.Functions.SPG($A173, "IQ_EBITDA_MARGIN", J$3)</f>
        <v>20.239000000000001</v>
      </c>
    </row>
    <row r="174" spans="1:10" x14ac:dyDescent="0.3">
      <c r="A174" s="11" t="s">
        <v>1195</v>
      </c>
      <c r="B174" s="9" cm="1">
        <f t="array" ref="B174">_xll.SNL.Clients.Office.Excel.Functions.SPG($A174, "IQ_EBITDA_MARGIN", B$3)</f>
        <v>60.591999999999999</v>
      </c>
      <c r="C174" s="9" cm="1">
        <f t="array" ref="C174">_xll.SNL.Clients.Office.Excel.Functions.SPG($A174, "IQ_EBITDA_MARGIN", C$3)</f>
        <v>65.272000000000006</v>
      </c>
      <c r="D174" s="9" cm="1">
        <f t="array" ref="D174">_xll.SNL.Clients.Office.Excel.Functions.SPG($A174, "IQ_EBITDA_MARGIN", D$3)</f>
        <v>62.795000000000002</v>
      </c>
      <c r="E174" s="9" cm="1">
        <f t="array" ref="E174">_xll.SNL.Clients.Office.Excel.Functions.SPG($A174, "IQ_EBITDA_MARGIN", E$3)</f>
        <v>58.813000000000002</v>
      </c>
      <c r="F174" s="9" cm="1">
        <f t="array" ref="F174">_xll.SNL.Clients.Office.Excel.Functions.SPG($A174, "IQ_EBITDA_MARGIN", F$3)</f>
        <v>58.377000000000002</v>
      </c>
      <c r="G174" s="9" cm="1">
        <f t="array" ref="G174">_xll.SNL.Clients.Office.Excel.Functions.SPG($A174, "IQ_EBITDA_MARGIN", G$3)</f>
        <v>52.350999999999999</v>
      </c>
      <c r="H174" s="9" cm="1">
        <f t="array" ref="H174">_xll.SNL.Clients.Office.Excel.Functions.SPG($A174, "IQ_EBITDA_MARGIN", H$3)</f>
        <v>50.898000000000003</v>
      </c>
      <c r="I174" s="9" cm="1">
        <f t="array" ref="I174">_xll.SNL.Clients.Office.Excel.Functions.SPG($A174, "IQ_EBITDA_MARGIN", I$3)</f>
        <v>51.433</v>
      </c>
      <c r="J174" s="9" cm="1">
        <f t="array" ref="J174">_xll.SNL.Clients.Office.Excel.Functions.SPG($A174, "IQ_EBITDA_MARGIN", J$3)</f>
        <v>44.935000000000002</v>
      </c>
    </row>
    <row r="175" spans="1:10" x14ac:dyDescent="0.3">
      <c r="A175" s="11" t="s">
        <v>1196</v>
      </c>
      <c r="B175" s="9" t="str" cm="1">
        <f t="array" ref="B175">_xll.SNL.Clients.Office.Excel.Functions.SPG($A175, "IQ_EBITDA_MARGIN", B$3)</f>
        <v>NA</v>
      </c>
      <c r="C175" s="9" cm="1">
        <f t="array" ref="C175">_xll.SNL.Clients.Office.Excel.Functions.SPG($A175, "IQ_EBITDA_MARGIN", C$3)</f>
        <v>46.42</v>
      </c>
      <c r="D175" s="9" cm="1">
        <f t="array" ref="D175">_xll.SNL.Clients.Office.Excel.Functions.SPG($A175, "IQ_EBITDA_MARGIN", D$3)</f>
        <v>46.372999999999998</v>
      </c>
      <c r="E175" s="9" cm="1">
        <f t="array" ref="E175">_xll.SNL.Clients.Office.Excel.Functions.SPG($A175, "IQ_EBITDA_MARGIN", E$3)</f>
        <v>46.725999999999999</v>
      </c>
      <c r="F175" s="9" cm="1">
        <f t="array" ref="F175">_xll.SNL.Clients.Office.Excel.Functions.SPG($A175, "IQ_EBITDA_MARGIN", F$3)</f>
        <v>48.848999999999997</v>
      </c>
      <c r="G175" s="9" cm="1">
        <f t="array" ref="G175">_xll.SNL.Clients.Office.Excel.Functions.SPG($A175, "IQ_EBITDA_MARGIN", G$3)</f>
        <v>42.655999999999999</v>
      </c>
      <c r="H175" s="9" cm="1">
        <f t="array" ref="H175">_xll.SNL.Clients.Office.Excel.Functions.SPG($A175, "IQ_EBITDA_MARGIN", H$3)</f>
        <v>45.287999999999997</v>
      </c>
      <c r="I175" s="9" cm="1">
        <f t="array" ref="I175">_xll.SNL.Clients.Office.Excel.Functions.SPG($A175, "IQ_EBITDA_MARGIN", I$3)</f>
        <v>45.436</v>
      </c>
      <c r="J175" s="9" cm="1">
        <f t="array" ref="J175">_xll.SNL.Clients.Office.Excel.Functions.SPG($A175, "IQ_EBITDA_MARGIN", J$3)</f>
        <v>45.359000000000002</v>
      </c>
    </row>
    <row r="176" spans="1:10" x14ac:dyDescent="0.3">
      <c r="A176" s="11" t="s">
        <v>1197</v>
      </c>
      <c r="B176" s="9" t="str" cm="1">
        <f t="array" ref="B176">_xll.SNL.Clients.Office.Excel.Functions.SPG($A176, "IQ_EBITDA_MARGIN", B$3)</f>
        <v>NA</v>
      </c>
      <c r="C176" s="9" t="str" cm="1">
        <f t="array" ref="C176">_xll.SNL.Clients.Office.Excel.Functions.SPG($A176, "IQ_EBITDA_MARGIN", C$3)</f>
        <v>NA</v>
      </c>
      <c r="D176" s="9" t="str" cm="1">
        <f t="array" ref="D176">_xll.SNL.Clients.Office.Excel.Functions.SPG($A176, "IQ_EBITDA_MARGIN", D$3)</f>
        <v>NA</v>
      </c>
      <c r="E176" s="9" t="str" cm="1">
        <f t="array" ref="E176">_xll.SNL.Clients.Office.Excel.Functions.SPG($A176, "IQ_EBITDA_MARGIN", E$3)</f>
        <v>NA</v>
      </c>
      <c r="F176" s="9" t="str" cm="1">
        <f t="array" ref="F176">_xll.SNL.Clients.Office.Excel.Functions.SPG($A176, "IQ_EBITDA_MARGIN", F$3)</f>
        <v>NA</v>
      </c>
      <c r="G176" s="9" t="str" cm="1">
        <f t="array" ref="G176">_xll.SNL.Clients.Office.Excel.Functions.SPG($A176, "IQ_EBITDA_MARGIN", G$3)</f>
        <v>NA</v>
      </c>
      <c r="H176" s="9" t="str" cm="1">
        <f t="array" ref="H176">_xll.SNL.Clients.Office.Excel.Functions.SPG($A176, "IQ_EBITDA_MARGIN", H$3)</f>
        <v>NA</v>
      </c>
      <c r="I176" s="9" t="str" cm="1">
        <f t="array" ref="I176">_xll.SNL.Clients.Office.Excel.Functions.SPG($A176, "IQ_EBITDA_MARGIN", I$3)</f>
        <v>NA</v>
      </c>
      <c r="J176" s="9" t="str" cm="1">
        <f t="array" ref="J176">_xll.SNL.Clients.Office.Excel.Functions.SPG($A176, "IQ_EBITDA_MARGIN", J$3)</f>
        <v>NA</v>
      </c>
    </row>
    <row r="177" spans="1:10" x14ac:dyDescent="0.3">
      <c r="A177" s="11" t="s">
        <v>1198</v>
      </c>
      <c r="B177" s="9" cm="1">
        <f t="array" ref="B177">_xll.SNL.Clients.Office.Excel.Functions.SPG($A177, "IQ_EBITDA_MARGIN", B$3)</f>
        <v>16.369</v>
      </c>
      <c r="C177" s="9" cm="1">
        <f t="array" ref="C177">_xll.SNL.Clients.Office.Excel.Functions.SPG($A177, "IQ_EBITDA_MARGIN", C$3)</f>
        <v>-20.09</v>
      </c>
      <c r="D177" s="9" cm="1">
        <f t="array" ref="D177">_xll.SNL.Clients.Office.Excel.Functions.SPG($A177, "IQ_EBITDA_MARGIN", D$3)</f>
        <v>13.976000000000001</v>
      </c>
      <c r="E177" s="9" cm="1">
        <f t="array" ref="E177">_xll.SNL.Clients.Office.Excel.Functions.SPG($A177, "IQ_EBITDA_MARGIN", E$3)</f>
        <v>18.271999999999998</v>
      </c>
      <c r="F177" s="9" cm="1">
        <f t="array" ref="F177">_xll.SNL.Clients.Office.Excel.Functions.SPG($A177, "IQ_EBITDA_MARGIN", F$3)</f>
        <v>18.524999999999999</v>
      </c>
      <c r="G177" s="9" cm="1">
        <f t="array" ref="G177">_xll.SNL.Clients.Office.Excel.Functions.SPG($A177, "IQ_EBITDA_MARGIN", G$3)</f>
        <v>4.1500000000000004</v>
      </c>
      <c r="H177" s="9" cm="1">
        <f t="array" ref="H177">_xll.SNL.Clients.Office.Excel.Functions.SPG($A177, "IQ_EBITDA_MARGIN", H$3)</f>
        <v>17.331</v>
      </c>
      <c r="I177" s="9" cm="1">
        <f t="array" ref="I177">_xll.SNL.Clients.Office.Excel.Functions.SPG($A177, "IQ_EBITDA_MARGIN", I$3)</f>
        <v>19.233000000000001</v>
      </c>
      <c r="J177" s="9" cm="1">
        <f t="array" ref="J177">_xll.SNL.Clients.Office.Excel.Functions.SPG($A177, "IQ_EBITDA_MARGIN", J$3)</f>
        <v>23.648</v>
      </c>
    </row>
    <row r="178" spans="1:10" x14ac:dyDescent="0.3">
      <c r="A178" s="11" t="s">
        <v>1199</v>
      </c>
      <c r="B178" s="9" cm="1">
        <f t="array" ref="B178">_xll.SNL.Clients.Office.Excel.Functions.SPG($A178, "IQ_EBITDA_MARGIN", B$3)</f>
        <v>60.578000000000003</v>
      </c>
      <c r="C178" s="9" cm="1">
        <f t="array" ref="C178">_xll.SNL.Clients.Office.Excel.Functions.SPG($A178, "IQ_EBITDA_MARGIN", C$3)</f>
        <v>55.454999999999998</v>
      </c>
      <c r="D178" s="9" cm="1">
        <f t="array" ref="D178">_xll.SNL.Clients.Office.Excel.Functions.SPG($A178, "IQ_EBITDA_MARGIN", D$3)</f>
        <v>58.997999999999998</v>
      </c>
      <c r="E178" s="9" cm="1">
        <f t="array" ref="E178">_xll.SNL.Clients.Office.Excel.Functions.SPG($A178, "IQ_EBITDA_MARGIN", E$3)</f>
        <v>61.86</v>
      </c>
      <c r="F178" s="9" cm="1">
        <f t="array" ref="F178">_xll.SNL.Clients.Office.Excel.Functions.SPG($A178, "IQ_EBITDA_MARGIN", F$3)</f>
        <v>61.875999999999998</v>
      </c>
      <c r="G178" s="9" cm="1">
        <f t="array" ref="G178">_xll.SNL.Clients.Office.Excel.Functions.SPG($A178, "IQ_EBITDA_MARGIN", G$3)</f>
        <v>62.149000000000001</v>
      </c>
      <c r="H178" s="9" cm="1">
        <f t="array" ref="H178">_xll.SNL.Clients.Office.Excel.Functions.SPG($A178, "IQ_EBITDA_MARGIN", H$3)</f>
        <v>60.390999999999998</v>
      </c>
      <c r="I178" s="9" cm="1">
        <f t="array" ref="I178">_xll.SNL.Clients.Office.Excel.Functions.SPG($A178, "IQ_EBITDA_MARGIN", I$3)</f>
        <v>61.780999999999999</v>
      </c>
      <c r="J178" s="9" cm="1">
        <f t="array" ref="J178">_xll.SNL.Clients.Office.Excel.Functions.SPG($A178, "IQ_EBITDA_MARGIN", J$3)</f>
        <v>62.017000000000003</v>
      </c>
    </row>
    <row r="179" spans="1:10" x14ac:dyDescent="0.3">
      <c r="A179" s="11" t="s">
        <v>1200</v>
      </c>
      <c r="B179" s="9" t="str" cm="1">
        <f t="array" ref="B179">_xll.SNL.Clients.Office.Excel.Functions.SPG($A179, "IQ_EBITDA_MARGIN", B$3)</f>
        <v>NA</v>
      </c>
      <c r="C179" s="9" cm="1">
        <f t="array" ref="C179">_xll.SNL.Clients.Office.Excel.Functions.SPG($A179, "IQ_EBITDA_MARGIN", C$3)</f>
        <v>26.782</v>
      </c>
      <c r="D179" s="9" cm="1">
        <f t="array" ref="D179">_xll.SNL.Clients.Office.Excel.Functions.SPG($A179, "IQ_EBITDA_MARGIN", D$3)</f>
        <v>31.548999999999999</v>
      </c>
      <c r="E179" s="9" cm="1">
        <f t="array" ref="E179">_xll.SNL.Clients.Office.Excel.Functions.SPG($A179, "IQ_EBITDA_MARGIN", E$3)</f>
        <v>34.78</v>
      </c>
      <c r="F179" s="9" cm="1">
        <f t="array" ref="F179">_xll.SNL.Clients.Office.Excel.Functions.SPG($A179, "IQ_EBITDA_MARGIN", F$3)</f>
        <v>28.759</v>
      </c>
      <c r="G179" s="9" cm="1">
        <f t="array" ref="G179">_xll.SNL.Clients.Office.Excel.Functions.SPG($A179, "IQ_EBITDA_MARGIN", G$3)</f>
        <v>30.137</v>
      </c>
      <c r="H179" s="9" cm="1">
        <f t="array" ref="H179">_xll.SNL.Clients.Office.Excel.Functions.SPG($A179, "IQ_EBITDA_MARGIN", H$3)</f>
        <v>28.62</v>
      </c>
      <c r="I179" s="9" cm="1">
        <f t="array" ref="I179">_xll.SNL.Clients.Office.Excel.Functions.SPG($A179, "IQ_EBITDA_MARGIN", I$3)</f>
        <v>26.742000000000001</v>
      </c>
      <c r="J179" s="9" cm="1">
        <f t="array" ref="J179">_xll.SNL.Clients.Office.Excel.Functions.SPG($A179, "IQ_EBITDA_MARGIN", J$3)</f>
        <v>26.87</v>
      </c>
    </row>
    <row r="180" spans="1:10" x14ac:dyDescent="0.3">
      <c r="A180" s="11" t="s">
        <v>1201</v>
      </c>
      <c r="B180" s="9" cm="1">
        <f t="array" ref="B180">_xll.SNL.Clients.Office.Excel.Functions.SPG($A180, "IQ_EBITDA_MARGIN", B$3)</f>
        <v>16.451000000000001</v>
      </c>
      <c r="C180" s="9" cm="1">
        <f t="array" ref="C180">_xll.SNL.Clients.Office.Excel.Functions.SPG($A180, "IQ_EBITDA_MARGIN", C$3)</f>
        <v>18.594000000000001</v>
      </c>
      <c r="D180" s="9" cm="1">
        <f t="array" ref="D180">_xll.SNL.Clients.Office.Excel.Functions.SPG($A180, "IQ_EBITDA_MARGIN", D$3)</f>
        <v>18.379000000000001</v>
      </c>
      <c r="E180" s="9" cm="1">
        <f t="array" ref="E180">_xll.SNL.Clients.Office.Excel.Functions.SPG($A180, "IQ_EBITDA_MARGIN", E$3)</f>
        <v>20.584</v>
      </c>
      <c r="F180" s="9" cm="1">
        <f t="array" ref="F180">_xll.SNL.Clients.Office.Excel.Functions.SPG($A180, "IQ_EBITDA_MARGIN", F$3)</f>
        <v>17.763999999999999</v>
      </c>
      <c r="G180" s="9" cm="1">
        <f t="array" ref="G180">_xll.SNL.Clients.Office.Excel.Functions.SPG($A180, "IQ_EBITDA_MARGIN", G$3)</f>
        <v>17.486000000000001</v>
      </c>
      <c r="H180" s="9" cm="1">
        <f t="array" ref="H180">_xll.SNL.Clients.Office.Excel.Functions.SPG($A180, "IQ_EBITDA_MARGIN", H$3)</f>
        <v>17.712</v>
      </c>
      <c r="I180" s="9" cm="1">
        <f t="array" ref="I180">_xll.SNL.Clients.Office.Excel.Functions.SPG($A180, "IQ_EBITDA_MARGIN", I$3)</f>
        <v>20.317</v>
      </c>
      <c r="J180" s="9" cm="1">
        <f t="array" ref="J180">_xll.SNL.Clients.Office.Excel.Functions.SPG($A180, "IQ_EBITDA_MARGIN", J$3)</f>
        <v>20.472000000000001</v>
      </c>
    </row>
    <row r="181" spans="1:10" x14ac:dyDescent="0.3">
      <c r="A181" s="11" t="s">
        <v>1202</v>
      </c>
      <c r="B181" s="9" cm="1">
        <f t="array" ref="B181">_xll.SNL.Clients.Office.Excel.Functions.SPG($A181, "IQ_EBITDA_MARGIN", B$3)</f>
        <v>4.8040000000000003</v>
      </c>
      <c r="C181" s="9" cm="1">
        <f t="array" ref="C181">_xll.SNL.Clients.Office.Excel.Functions.SPG($A181, "IQ_EBITDA_MARGIN", C$3)</f>
        <v>-1.155</v>
      </c>
      <c r="D181" s="9" cm="1">
        <f t="array" ref="D181">_xll.SNL.Clients.Office.Excel.Functions.SPG($A181, "IQ_EBITDA_MARGIN", D$3)</f>
        <v>1.3680000000000001</v>
      </c>
      <c r="E181" s="9" cm="1">
        <f t="array" ref="E181">_xll.SNL.Clients.Office.Excel.Functions.SPG($A181, "IQ_EBITDA_MARGIN", E$3)</f>
        <v>5.1289999999999996</v>
      </c>
      <c r="F181" s="9" cm="1">
        <f t="array" ref="F181">_xll.SNL.Clients.Office.Excel.Functions.SPG($A181, "IQ_EBITDA_MARGIN", F$3)</f>
        <v>8.6669999999999998</v>
      </c>
      <c r="G181" s="9" cm="1">
        <f t="array" ref="G181">_xll.SNL.Clients.Office.Excel.Functions.SPG($A181, "IQ_EBITDA_MARGIN", G$3)</f>
        <v>1.095</v>
      </c>
      <c r="H181" s="9" cm="1">
        <f t="array" ref="H181">_xll.SNL.Clients.Office.Excel.Functions.SPG($A181, "IQ_EBITDA_MARGIN", H$3)</f>
        <v>14.29</v>
      </c>
      <c r="I181" s="9" cm="1">
        <f t="array" ref="I181">_xll.SNL.Clients.Office.Excel.Functions.SPG($A181, "IQ_EBITDA_MARGIN", I$3)</f>
        <v>11.441000000000001</v>
      </c>
      <c r="J181" s="9" cm="1">
        <f t="array" ref="J181">_xll.SNL.Clients.Office.Excel.Functions.SPG($A181, "IQ_EBITDA_MARGIN", J$3)</f>
        <v>9.0030000000000001</v>
      </c>
    </row>
    <row r="182" spans="1:10" x14ac:dyDescent="0.3">
      <c r="A182" s="11" t="s">
        <v>1203</v>
      </c>
      <c r="B182" s="9" cm="1">
        <f t="array" ref="B182">_xll.SNL.Clients.Office.Excel.Functions.SPG($A182, "IQ_EBITDA_MARGIN", B$3)</f>
        <v>15.271000000000001</v>
      </c>
      <c r="C182" s="9" cm="1">
        <f t="array" ref="C182">_xll.SNL.Clients.Office.Excel.Functions.SPG($A182, "IQ_EBITDA_MARGIN", C$3)</f>
        <v>21.584</v>
      </c>
      <c r="D182" s="9" cm="1">
        <f t="array" ref="D182">_xll.SNL.Clients.Office.Excel.Functions.SPG($A182, "IQ_EBITDA_MARGIN", D$3)</f>
        <v>22.789000000000001</v>
      </c>
      <c r="E182" s="9" cm="1">
        <f t="array" ref="E182">_xll.SNL.Clients.Office.Excel.Functions.SPG($A182, "IQ_EBITDA_MARGIN", E$3)</f>
        <v>18.986999999999998</v>
      </c>
      <c r="F182" s="9" cm="1">
        <f t="array" ref="F182">_xll.SNL.Clients.Office.Excel.Functions.SPG($A182, "IQ_EBITDA_MARGIN", F$3)</f>
        <v>23.114000000000001</v>
      </c>
      <c r="G182" s="9" cm="1">
        <f t="array" ref="G182">_xll.SNL.Clients.Office.Excel.Functions.SPG($A182, "IQ_EBITDA_MARGIN", G$3)</f>
        <v>28.742000000000001</v>
      </c>
      <c r="H182" s="9" cm="1">
        <f t="array" ref="H182">_xll.SNL.Clients.Office.Excel.Functions.SPG($A182, "IQ_EBITDA_MARGIN", H$3)</f>
        <v>26.602</v>
      </c>
      <c r="I182" s="9" cm="1">
        <f t="array" ref="I182">_xll.SNL.Clients.Office.Excel.Functions.SPG($A182, "IQ_EBITDA_MARGIN", I$3)</f>
        <v>24.396000000000001</v>
      </c>
      <c r="J182" s="9" cm="1">
        <f t="array" ref="J182">_xll.SNL.Clients.Office.Excel.Functions.SPG($A182, "IQ_EBITDA_MARGIN", J$3)</f>
        <v>23.6</v>
      </c>
    </row>
    <row r="183" spans="1:10" x14ac:dyDescent="0.3">
      <c r="A183" s="11" t="s">
        <v>1430</v>
      </c>
      <c r="B183" s="9" cm="1">
        <f t="array" ref="B183">_xll.SNL.Clients.Office.Excel.Functions.SPG($A183, "IQ_EBITDA_MARGIN", B$3)</f>
        <v>11.531000000000001</v>
      </c>
      <c r="C183" s="9" cm="1">
        <f t="array" ref="C183">_xll.SNL.Clients.Office.Excel.Functions.SPG($A183, "IQ_EBITDA_MARGIN", C$3)</f>
        <v>5.952</v>
      </c>
      <c r="D183" s="9" cm="1">
        <f t="array" ref="D183">_xll.SNL.Clients.Office.Excel.Functions.SPG($A183, "IQ_EBITDA_MARGIN", D$3)</f>
        <v>6.6630000000000003</v>
      </c>
      <c r="E183" s="9" cm="1">
        <f t="array" ref="E183">_xll.SNL.Clients.Office.Excel.Functions.SPG($A183, "IQ_EBITDA_MARGIN", E$3)</f>
        <v>4.649</v>
      </c>
      <c r="F183" s="9" cm="1">
        <f t="array" ref="F183">_xll.SNL.Clients.Office.Excel.Functions.SPG($A183, "IQ_EBITDA_MARGIN", F$3)</f>
        <v>4.6660000000000004</v>
      </c>
      <c r="G183" s="9" cm="1">
        <f t="array" ref="G183">_xll.SNL.Clients.Office.Excel.Functions.SPG($A183, "IQ_EBITDA_MARGIN", G$3)</f>
        <v>2.1389999999999998</v>
      </c>
      <c r="H183" s="9" cm="1">
        <f t="array" ref="H183">_xll.SNL.Clients.Office.Excel.Functions.SPG($A183, "IQ_EBITDA_MARGIN", H$3)</f>
        <v>-2.7309999999999999</v>
      </c>
      <c r="I183" s="9" cm="1">
        <f t="array" ref="I183">_xll.SNL.Clients.Office.Excel.Functions.SPG($A183, "IQ_EBITDA_MARGIN", I$3)</f>
        <v>-3.2989999999999999</v>
      </c>
      <c r="J183" s="9" cm="1">
        <f t="array" ref="J183">_xll.SNL.Clients.Office.Excel.Functions.SPG($A183, "IQ_EBITDA_MARGIN", J$3)</f>
        <v>-4.569</v>
      </c>
    </row>
    <row r="184" spans="1:10" x14ac:dyDescent="0.3">
      <c r="A184" s="11" t="s">
        <v>1204</v>
      </c>
      <c r="B184" s="9" t="str" cm="1">
        <f t="array" ref="B184">_xll.SNL.Clients.Office.Excel.Functions.SPG($A184, "IQ_EBITDA_MARGIN", B$3)</f>
        <v>NA</v>
      </c>
      <c r="C184" s="9" t="str" cm="1">
        <f t="array" ref="C184">_xll.SNL.Clients.Office.Excel.Functions.SPG($A184, "IQ_EBITDA_MARGIN", C$3)</f>
        <v>NA</v>
      </c>
      <c r="D184" s="9" t="str" cm="1">
        <f t="array" ref="D184">_xll.SNL.Clients.Office.Excel.Functions.SPG($A184, "IQ_EBITDA_MARGIN", D$3)</f>
        <v>NA</v>
      </c>
      <c r="E184" s="9" t="str" cm="1">
        <f t="array" ref="E184">_xll.SNL.Clients.Office.Excel.Functions.SPG($A184, "IQ_EBITDA_MARGIN", E$3)</f>
        <v>NA</v>
      </c>
      <c r="F184" s="9" t="str" cm="1">
        <f t="array" ref="F184">_xll.SNL.Clients.Office.Excel.Functions.SPG($A184, "IQ_EBITDA_MARGIN", F$3)</f>
        <v>NA</v>
      </c>
      <c r="G184" s="9" t="str" cm="1">
        <f t="array" ref="G184">_xll.SNL.Clients.Office.Excel.Functions.SPG($A184, "IQ_EBITDA_MARGIN", G$3)</f>
        <v>NA</v>
      </c>
      <c r="H184" s="9" t="str" cm="1">
        <f t="array" ref="H184">_xll.SNL.Clients.Office.Excel.Functions.SPG($A184, "IQ_EBITDA_MARGIN", H$3)</f>
        <v>NA</v>
      </c>
      <c r="I184" s="9" t="str" cm="1">
        <f t="array" ref="I184">_xll.SNL.Clients.Office.Excel.Functions.SPG($A184, "IQ_EBITDA_MARGIN", I$3)</f>
        <v>NA</v>
      </c>
      <c r="J184" s="9" t="str" cm="1">
        <f t="array" ref="J184">_xll.SNL.Clients.Office.Excel.Functions.SPG($A184, "IQ_EBITDA_MARGIN", J$3)</f>
        <v>NA</v>
      </c>
    </row>
    <row r="185" spans="1:10" x14ac:dyDescent="0.3">
      <c r="A185" s="11" t="s">
        <v>1205</v>
      </c>
      <c r="B185" s="9" t="str" cm="1">
        <f t="array" ref="B185">_xll.SNL.Clients.Office.Excel.Functions.SPG($A185, "IQ_EBITDA_MARGIN", B$3)</f>
        <v>NA</v>
      </c>
      <c r="C185" s="9" t="str" cm="1">
        <f t="array" ref="C185">_xll.SNL.Clients.Office.Excel.Functions.SPG($A185, "IQ_EBITDA_MARGIN", C$3)</f>
        <v>NA</v>
      </c>
      <c r="D185" s="9" t="str" cm="1">
        <f t="array" ref="D185">_xll.SNL.Clients.Office.Excel.Functions.SPG($A185, "IQ_EBITDA_MARGIN", D$3)</f>
        <v>NA</v>
      </c>
      <c r="E185" s="9" t="str" cm="1">
        <f t="array" ref="E185">_xll.SNL.Clients.Office.Excel.Functions.SPG($A185, "IQ_EBITDA_MARGIN", E$3)</f>
        <v>NA</v>
      </c>
      <c r="F185" s="9" t="str" cm="1">
        <f t="array" ref="F185">_xll.SNL.Clients.Office.Excel.Functions.SPG($A185, "IQ_EBITDA_MARGIN", F$3)</f>
        <v>NA</v>
      </c>
      <c r="G185" s="9" t="str" cm="1">
        <f t="array" ref="G185">_xll.SNL.Clients.Office.Excel.Functions.SPG($A185, "IQ_EBITDA_MARGIN", G$3)</f>
        <v>NA</v>
      </c>
      <c r="H185" s="9" t="str" cm="1">
        <f t="array" ref="H185">_xll.SNL.Clients.Office.Excel.Functions.SPG($A185, "IQ_EBITDA_MARGIN", H$3)</f>
        <v>NA</v>
      </c>
      <c r="I185" s="9" t="str" cm="1">
        <f t="array" ref="I185">_xll.SNL.Clients.Office.Excel.Functions.SPG($A185, "IQ_EBITDA_MARGIN", I$3)</f>
        <v>NA</v>
      </c>
      <c r="J185" s="9" t="str" cm="1">
        <f t="array" ref="J185">_xll.SNL.Clients.Office.Excel.Functions.SPG($A185, "IQ_EBITDA_MARGIN", J$3)</f>
        <v>NA</v>
      </c>
    </row>
    <row r="186" spans="1:10" x14ac:dyDescent="0.3">
      <c r="A186" s="11" t="s">
        <v>1206</v>
      </c>
      <c r="B186" s="9" cm="1">
        <f t="array" ref="B186">_xll.SNL.Clients.Office.Excel.Functions.SPG($A186, "IQ_EBITDA_MARGIN", B$3)</f>
        <v>24.76</v>
      </c>
      <c r="C186" s="9" cm="1">
        <f t="array" ref="C186">_xll.SNL.Clients.Office.Excel.Functions.SPG($A186, "IQ_EBITDA_MARGIN", C$3)</f>
        <v>22.602</v>
      </c>
      <c r="D186" s="9" cm="1">
        <f t="array" ref="D186">_xll.SNL.Clients.Office.Excel.Functions.SPG($A186, "IQ_EBITDA_MARGIN", D$3)</f>
        <v>25.327999999999999</v>
      </c>
      <c r="E186" s="9" cm="1">
        <f t="array" ref="E186">_xll.SNL.Clients.Office.Excel.Functions.SPG($A186, "IQ_EBITDA_MARGIN", E$3)</f>
        <v>28.338999999999999</v>
      </c>
      <c r="F186" s="9" cm="1">
        <f t="array" ref="F186">_xll.SNL.Clients.Office.Excel.Functions.SPG($A186, "IQ_EBITDA_MARGIN", F$3)</f>
        <v>15.351000000000001</v>
      </c>
      <c r="G186" s="9" cm="1">
        <f t="array" ref="G186">_xll.SNL.Clients.Office.Excel.Functions.SPG($A186, "IQ_EBITDA_MARGIN", G$3)</f>
        <v>14.039</v>
      </c>
      <c r="H186" s="9" cm="1">
        <f t="array" ref="H186">_xll.SNL.Clients.Office.Excel.Functions.SPG($A186, "IQ_EBITDA_MARGIN", H$3)</f>
        <v>24.654</v>
      </c>
      <c r="I186" s="9" cm="1">
        <f t="array" ref="I186">_xll.SNL.Clients.Office.Excel.Functions.SPG($A186, "IQ_EBITDA_MARGIN", I$3)</f>
        <v>23.018000000000001</v>
      </c>
      <c r="J186" s="9" cm="1">
        <f t="array" ref="J186">_xll.SNL.Clients.Office.Excel.Functions.SPG($A186, "IQ_EBITDA_MARGIN", J$3)</f>
        <v>18.716999999999999</v>
      </c>
    </row>
    <row r="187" spans="1:10" x14ac:dyDescent="0.3">
      <c r="A187" s="11" t="s">
        <v>1207</v>
      </c>
      <c r="B187" s="9" cm="1">
        <f t="array" ref="B187">_xll.SNL.Clients.Office.Excel.Functions.SPG($A187, "IQ_EBITDA_MARGIN", B$3)</f>
        <v>26.417999999999999</v>
      </c>
      <c r="C187" s="9" cm="1">
        <f t="array" ref="C187">_xll.SNL.Clients.Office.Excel.Functions.SPG($A187, "IQ_EBITDA_MARGIN", C$3)</f>
        <v>21.744</v>
      </c>
      <c r="D187" s="9" cm="1">
        <f t="array" ref="D187">_xll.SNL.Clients.Office.Excel.Functions.SPG($A187, "IQ_EBITDA_MARGIN", D$3)</f>
        <v>36.588000000000001</v>
      </c>
      <c r="E187" s="9" cm="1">
        <f t="array" ref="E187">_xll.SNL.Clients.Office.Excel.Functions.SPG($A187, "IQ_EBITDA_MARGIN", E$3)</f>
        <v>34.86</v>
      </c>
      <c r="F187" s="9" cm="1">
        <f t="array" ref="F187">_xll.SNL.Clients.Office.Excel.Functions.SPG($A187, "IQ_EBITDA_MARGIN", F$3)</f>
        <v>22.891999999999999</v>
      </c>
      <c r="G187" s="9" cm="1">
        <f t="array" ref="G187">_xll.SNL.Clients.Office.Excel.Functions.SPG($A187, "IQ_EBITDA_MARGIN", G$3)</f>
        <v>19.09</v>
      </c>
      <c r="H187" s="9" cm="1">
        <f t="array" ref="H187">_xll.SNL.Clients.Office.Excel.Functions.SPG($A187, "IQ_EBITDA_MARGIN", H$3)</f>
        <v>35.222999999999999</v>
      </c>
      <c r="I187" s="9" cm="1">
        <f t="array" ref="I187">_xll.SNL.Clients.Office.Excel.Functions.SPG($A187, "IQ_EBITDA_MARGIN", I$3)</f>
        <v>31.161999999999999</v>
      </c>
      <c r="J187" s="9" cm="1">
        <f t="array" ref="J187">_xll.SNL.Clients.Office.Excel.Functions.SPG($A187, "IQ_EBITDA_MARGIN", J$3)</f>
        <v>26.279</v>
      </c>
    </row>
    <row r="188" spans="1:10" x14ac:dyDescent="0.3">
      <c r="A188" s="11" t="s">
        <v>1208</v>
      </c>
      <c r="B188" s="9" cm="1">
        <f t="array" ref="B188">_xll.SNL.Clients.Office.Excel.Functions.SPG($A188, "IQ_EBITDA_MARGIN", B$3)</f>
        <v>24.303999999999998</v>
      </c>
      <c r="C188" s="9" cm="1">
        <f t="array" ref="C188">_xll.SNL.Clients.Office.Excel.Functions.SPG($A188, "IQ_EBITDA_MARGIN", C$3)</f>
        <v>1.63</v>
      </c>
      <c r="D188" s="9" cm="1">
        <f t="array" ref="D188">_xll.SNL.Clients.Office.Excel.Functions.SPG($A188, "IQ_EBITDA_MARGIN", D$3)</f>
        <v>30.463000000000001</v>
      </c>
      <c r="E188" s="9" cm="1">
        <f t="array" ref="E188">_xll.SNL.Clients.Office.Excel.Functions.SPG($A188, "IQ_EBITDA_MARGIN", E$3)</f>
        <v>32.194000000000003</v>
      </c>
      <c r="F188" s="9" cm="1">
        <f t="array" ref="F188">_xll.SNL.Clients.Office.Excel.Functions.SPG($A188, "IQ_EBITDA_MARGIN", F$3)</f>
        <v>4.5540000000000003</v>
      </c>
      <c r="G188" s="9" cm="1">
        <f t="array" ref="G188">_xll.SNL.Clients.Office.Excel.Functions.SPG($A188, "IQ_EBITDA_MARGIN", G$3)</f>
        <v>0.98</v>
      </c>
      <c r="H188" s="9" cm="1">
        <f t="array" ref="H188">_xll.SNL.Clients.Office.Excel.Functions.SPG($A188, "IQ_EBITDA_MARGIN", H$3)</f>
        <v>20.733000000000001</v>
      </c>
      <c r="I188" s="9" cm="1">
        <f t="array" ref="I188">_xll.SNL.Clients.Office.Excel.Functions.SPG($A188, "IQ_EBITDA_MARGIN", I$3)</f>
        <v>4.5069999999999997</v>
      </c>
      <c r="J188" s="9" cm="1">
        <f t="array" ref="J188">_xll.SNL.Clients.Office.Excel.Functions.SPG($A188, "IQ_EBITDA_MARGIN", J$3)</f>
        <v>3.8639999999999999</v>
      </c>
    </row>
    <row r="189" spans="1:10" x14ac:dyDescent="0.3">
      <c r="A189" s="11" t="s">
        <v>1209</v>
      </c>
      <c r="B189" s="9" cm="1">
        <f t="array" ref="B189">_xll.SNL.Clients.Office.Excel.Functions.SPG($A189, "IQ_EBITDA_MARGIN", B$3)</f>
        <v>48.156999999999996</v>
      </c>
      <c r="C189" s="9" cm="1">
        <f t="array" ref="C189">_xll.SNL.Clients.Office.Excel.Functions.SPG($A189, "IQ_EBITDA_MARGIN", C$3)</f>
        <v>58.817999999999998</v>
      </c>
      <c r="D189" s="9" cm="1">
        <f t="array" ref="D189">_xll.SNL.Clients.Office.Excel.Functions.SPG($A189, "IQ_EBITDA_MARGIN", D$3)</f>
        <v>54.613</v>
      </c>
      <c r="E189" s="9" cm="1">
        <f t="array" ref="E189">_xll.SNL.Clients.Office.Excel.Functions.SPG($A189, "IQ_EBITDA_MARGIN", E$3)</f>
        <v>57.377000000000002</v>
      </c>
      <c r="F189" s="9" cm="1">
        <f t="array" ref="F189">_xll.SNL.Clients.Office.Excel.Functions.SPG($A189, "IQ_EBITDA_MARGIN", F$3)</f>
        <v>47.95</v>
      </c>
      <c r="G189" s="9" cm="1">
        <f t="array" ref="G189">_xll.SNL.Clients.Office.Excel.Functions.SPG($A189, "IQ_EBITDA_MARGIN", G$3)</f>
        <v>56.073999999999998</v>
      </c>
      <c r="H189" s="9" cm="1">
        <f t="array" ref="H189">_xll.SNL.Clients.Office.Excel.Functions.SPG($A189, "IQ_EBITDA_MARGIN", H$3)</f>
        <v>55.997</v>
      </c>
      <c r="I189" s="9" cm="1">
        <f t="array" ref="I189">_xll.SNL.Clients.Office.Excel.Functions.SPG($A189, "IQ_EBITDA_MARGIN", I$3)</f>
        <v>56.158999999999999</v>
      </c>
      <c r="J189" s="9" cm="1">
        <f t="array" ref="J189">_xll.SNL.Clients.Office.Excel.Functions.SPG($A189, "IQ_EBITDA_MARGIN", J$3)</f>
        <v>52.470999999999997</v>
      </c>
    </row>
    <row r="190" spans="1:10" x14ac:dyDescent="0.3">
      <c r="A190" s="11" t="s">
        <v>1210</v>
      </c>
      <c r="B190" s="9" cm="1">
        <f t="array" ref="B190">_xll.SNL.Clients.Office.Excel.Functions.SPG($A190, "IQ_EBITDA_MARGIN", B$3)</f>
        <v>18.643000000000001</v>
      </c>
      <c r="C190" s="9" cm="1">
        <f t="array" ref="C190">_xll.SNL.Clients.Office.Excel.Functions.SPG($A190, "IQ_EBITDA_MARGIN", C$3)</f>
        <v>16.888999999999999</v>
      </c>
      <c r="D190" s="9" cm="1">
        <f t="array" ref="D190">_xll.SNL.Clients.Office.Excel.Functions.SPG($A190, "IQ_EBITDA_MARGIN", D$3)</f>
        <v>17.646999999999998</v>
      </c>
      <c r="E190" s="9" cm="1">
        <f t="array" ref="E190">_xll.SNL.Clients.Office.Excel.Functions.SPG($A190, "IQ_EBITDA_MARGIN", E$3)</f>
        <v>16.88</v>
      </c>
      <c r="F190" s="9" cm="1">
        <f t="array" ref="F190">_xll.SNL.Clients.Office.Excel.Functions.SPG($A190, "IQ_EBITDA_MARGIN", F$3)</f>
        <v>14.292999999999999</v>
      </c>
      <c r="G190" s="9" cm="1">
        <f t="array" ref="G190">_xll.SNL.Clients.Office.Excel.Functions.SPG($A190, "IQ_EBITDA_MARGIN", G$3)</f>
        <v>13.222</v>
      </c>
      <c r="H190" s="9" cm="1">
        <f t="array" ref="H190">_xll.SNL.Clients.Office.Excel.Functions.SPG($A190, "IQ_EBITDA_MARGIN", H$3)</f>
        <v>13.673999999999999</v>
      </c>
      <c r="I190" s="9" cm="1">
        <f t="array" ref="I190">_xll.SNL.Clients.Office.Excel.Functions.SPG($A190, "IQ_EBITDA_MARGIN", I$3)</f>
        <v>14.693</v>
      </c>
      <c r="J190" s="9" cm="1">
        <f t="array" ref="J190">_xll.SNL.Clients.Office.Excel.Functions.SPG($A190, "IQ_EBITDA_MARGIN", J$3)</f>
        <v>16.143999999999998</v>
      </c>
    </row>
    <row r="191" spans="1:10" x14ac:dyDescent="0.3">
      <c r="A191" s="11" t="s">
        <v>1211</v>
      </c>
      <c r="B191" s="9" cm="1">
        <f t="array" ref="B191">_xll.SNL.Clients.Office.Excel.Functions.SPG($A191, "IQ_EBITDA_MARGIN", B$3)</f>
        <v>4.24</v>
      </c>
      <c r="C191" s="9" cm="1">
        <f t="array" ref="C191">_xll.SNL.Clients.Office.Excel.Functions.SPG($A191, "IQ_EBITDA_MARGIN", C$3)</f>
        <v>-0.44900000000000001</v>
      </c>
      <c r="D191" s="9" cm="1">
        <f t="array" ref="D191">_xll.SNL.Clients.Office.Excel.Functions.SPG($A191, "IQ_EBITDA_MARGIN", D$3)</f>
        <v>0.76900000000000002</v>
      </c>
      <c r="E191" s="9" cm="1">
        <f t="array" ref="E191">_xll.SNL.Clients.Office.Excel.Functions.SPG($A191, "IQ_EBITDA_MARGIN", E$3)</f>
        <v>2.1179999999999999</v>
      </c>
      <c r="F191" s="9" cm="1">
        <f t="array" ref="F191">_xll.SNL.Clients.Office.Excel.Functions.SPG($A191, "IQ_EBITDA_MARGIN", F$3)</f>
        <v>6.6040000000000001</v>
      </c>
      <c r="G191" s="9" cm="1">
        <f t="array" ref="G191">_xll.SNL.Clients.Office.Excel.Functions.SPG($A191, "IQ_EBITDA_MARGIN", G$3)</f>
        <v>1.915</v>
      </c>
      <c r="H191" s="9" cm="1">
        <f t="array" ref="H191">_xll.SNL.Clients.Office.Excel.Functions.SPG($A191, "IQ_EBITDA_MARGIN", H$3)</f>
        <v>4.5129999999999999</v>
      </c>
      <c r="I191" s="9" cm="1">
        <f t="array" ref="I191">_xll.SNL.Clients.Office.Excel.Functions.SPG($A191, "IQ_EBITDA_MARGIN", I$3)</f>
        <v>1.7030000000000001</v>
      </c>
      <c r="J191" s="9" cm="1">
        <f t="array" ref="J191">_xll.SNL.Clients.Office.Excel.Functions.SPG($A191, "IQ_EBITDA_MARGIN", J$3)</f>
        <v>7.4009999999999998</v>
      </c>
    </row>
    <row r="192" spans="1:10" x14ac:dyDescent="0.3">
      <c r="A192" s="11" t="s">
        <v>1212</v>
      </c>
      <c r="B192" s="9" t="str" cm="1">
        <f t="array" ref="B192">_xll.SNL.Clients.Office.Excel.Functions.SPG($A192, "IQ_EBITDA_MARGIN", B$3)</f>
        <v>NA</v>
      </c>
      <c r="C192" s="9" t="str" cm="1">
        <f t="array" ref="C192">_xll.SNL.Clients.Office.Excel.Functions.SPG($A192, "IQ_EBITDA_MARGIN", C$3)</f>
        <v>NA</v>
      </c>
      <c r="D192" s="9" t="str" cm="1">
        <f t="array" ref="D192">_xll.SNL.Clients.Office.Excel.Functions.SPG($A192, "IQ_EBITDA_MARGIN", D$3)</f>
        <v>NA</v>
      </c>
      <c r="E192" s="9" t="str" cm="1">
        <f t="array" ref="E192">_xll.SNL.Clients.Office.Excel.Functions.SPG($A192, "IQ_EBITDA_MARGIN", E$3)</f>
        <v>NA</v>
      </c>
      <c r="F192" s="9" t="str" cm="1">
        <f t="array" ref="F192">_xll.SNL.Clients.Office.Excel.Functions.SPG($A192, "IQ_EBITDA_MARGIN", F$3)</f>
        <v>NA</v>
      </c>
      <c r="G192" s="9" t="str" cm="1">
        <f t="array" ref="G192">_xll.SNL.Clients.Office.Excel.Functions.SPG($A192, "IQ_EBITDA_MARGIN", G$3)</f>
        <v>NA</v>
      </c>
      <c r="H192" s="9" t="str" cm="1">
        <f t="array" ref="H192">_xll.SNL.Clients.Office.Excel.Functions.SPG($A192, "IQ_EBITDA_MARGIN", H$3)</f>
        <v>NA</v>
      </c>
      <c r="I192" s="9" t="str" cm="1">
        <f t="array" ref="I192">_xll.SNL.Clients.Office.Excel.Functions.SPG($A192, "IQ_EBITDA_MARGIN", I$3)</f>
        <v>NA</v>
      </c>
      <c r="J192" s="9" t="str" cm="1">
        <f t="array" ref="J192">_xll.SNL.Clients.Office.Excel.Functions.SPG($A192, "IQ_EBITDA_MARGIN", J$3)</f>
        <v>NA</v>
      </c>
    </row>
    <row r="193" spans="1:10" x14ac:dyDescent="0.3">
      <c r="A193" s="11" t="s">
        <v>1213</v>
      </c>
      <c r="B193" s="9" t="str" cm="1">
        <f t="array" ref="B193">_xll.SNL.Clients.Office.Excel.Functions.SPG($A193, "IQ_EBITDA_MARGIN", B$3)</f>
        <v>NA</v>
      </c>
      <c r="C193" s="9" t="str" cm="1">
        <f t="array" ref="C193">_xll.SNL.Clients.Office.Excel.Functions.SPG($A193, "IQ_EBITDA_MARGIN", C$3)</f>
        <v>NA</v>
      </c>
      <c r="D193" s="9" t="str" cm="1">
        <f t="array" ref="D193">_xll.SNL.Clients.Office.Excel.Functions.SPG($A193, "IQ_EBITDA_MARGIN", D$3)</f>
        <v>NA</v>
      </c>
      <c r="E193" s="9" t="str" cm="1">
        <f t="array" ref="E193">_xll.SNL.Clients.Office.Excel.Functions.SPG($A193, "IQ_EBITDA_MARGIN", E$3)</f>
        <v>NA</v>
      </c>
      <c r="F193" s="9" t="str" cm="1">
        <f t="array" ref="F193">_xll.SNL.Clients.Office.Excel.Functions.SPG($A193, "IQ_EBITDA_MARGIN", F$3)</f>
        <v>NA</v>
      </c>
      <c r="G193" s="9" t="str" cm="1">
        <f t="array" ref="G193">_xll.SNL.Clients.Office.Excel.Functions.SPG($A193, "IQ_EBITDA_MARGIN", G$3)</f>
        <v>NA</v>
      </c>
      <c r="H193" s="9" t="str" cm="1">
        <f t="array" ref="H193">_xll.SNL.Clients.Office.Excel.Functions.SPG($A193, "IQ_EBITDA_MARGIN", H$3)</f>
        <v>NA</v>
      </c>
      <c r="I193" s="9" t="str" cm="1">
        <f t="array" ref="I193">_xll.SNL.Clients.Office.Excel.Functions.SPG($A193, "IQ_EBITDA_MARGIN", I$3)</f>
        <v>NA</v>
      </c>
      <c r="J193" s="9" t="str" cm="1">
        <f t="array" ref="J193">_xll.SNL.Clients.Office.Excel.Functions.SPG($A193, "IQ_EBITDA_MARGIN", J$3)</f>
        <v>NA</v>
      </c>
    </row>
    <row r="194" spans="1:10" x14ac:dyDescent="0.3">
      <c r="A194" s="11" t="s">
        <v>1214</v>
      </c>
      <c r="B194" s="9" cm="1">
        <f t="array" ref="B194">_xll.SNL.Clients.Office.Excel.Functions.SPG($A194, "IQ_EBITDA_MARGIN", B$3)</f>
        <v>8.5950000000000006</v>
      </c>
      <c r="C194" s="9" cm="1">
        <f t="array" ref="C194">_xll.SNL.Clients.Office.Excel.Functions.SPG($A194, "IQ_EBITDA_MARGIN", C$3)</f>
        <v>12.234</v>
      </c>
      <c r="D194" s="9" cm="1">
        <f t="array" ref="D194">_xll.SNL.Clients.Office.Excel.Functions.SPG($A194, "IQ_EBITDA_MARGIN", D$3)</f>
        <v>-5.5179999999999998</v>
      </c>
      <c r="E194" s="9" cm="1">
        <f t="array" ref="E194">_xll.SNL.Clients.Office.Excel.Functions.SPG($A194, "IQ_EBITDA_MARGIN", E$3)</f>
        <v>11.606</v>
      </c>
      <c r="F194" s="9" cm="1">
        <f t="array" ref="F194">_xll.SNL.Clients.Office.Excel.Functions.SPG($A194, "IQ_EBITDA_MARGIN", F$3)</f>
        <v>11.989000000000001</v>
      </c>
      <c r="G194" s="9" cm="1">
        <f t="array" ref="G194">_xll.SNL.Clients.Office.Excel.Functions.SPG($A194, "IQ_EBITDA_MARGIN", G$3)</f>
        <v>15.468</v>
      </c>
      <c r="H194" s="9" cm="1">
        <f t="array" ref="H194">_xll.SNL.Clients.Office.Excel.Functions.SPG($A194, "IQ_EBITDA_MARGIN", H$3)</f>
        <v>23.997</v>
      </c>
      <c r="I194" s="9" cm="1">
        <f t="array" ref="I194">_xll.SNL.Clients.Office.Excel.Functions.SPG($A194, "IQ_EBITDA_MARGIN", I$3)</f>
        <v>26.998000000000001</v>
      </c>
      <c r="J194" s="9" cm="1">
        <f t="array" ref="J194">_xll.SNL.Clients.Office.Excel.Functions.SPG($A194, "IQ_EBITDA_MARGIN", J$3)</f>
        <v>26.166</v>
      </c>
    </row>
    <row r="195" spans="1:10" x14ac:dyDescent="0.3">
      <c r="A195" s="11" t="s">
        <v>1215</v>
      </c>
      <c r="B195" s="9" cm="1">
        <f t="array" ref="B195">_xll.SNL.Clients.Office.Excel.Functions.SPG($A195, "IQ_EBITDA_MARGIN", B$3)</f>
        <v>52.148000000000003</v>
      </c>
      <c r="C195" s="9" cm="1">
        <f t="array" ref="C195">_xll.SNL.Clients.Office.Excel.Functions.SPG($A195, "IQ_EBITDA_MARGIN", C$3)</f>
        <v>48.764000000000003</v>
      </c>
      <c r="D195" s="9" cm="1">
        <f t="array" ref="D195">_xll.SNL.Clients.Office.Excel.Functions.SPG($A195, "IQ_EBITDA_MARGIN", D$3)</f>
        <v>49.823999999999998</v>
      </c>
      <c r="E195" s="9" cm="1">
        <f t="array" ref="E195">_xll.SNL.Clients.Office.Excel.Functions.SPG($A195, "IQ_EBITDA_MARGIN", E$3)</f>
        <v>46.96</v>
      </c>
      <c r="F195" s="9" cm="1">
        <f t="array" ref="F195">_xll.SNL.Clients.Office.Excel.Functions.SPG($A195, "IQ_EBITDA_MARGIN", F$3)</f>
        <v>49.552999999999997</v>
      </c>
      <c r="G195" s="9" cm="1">
        <f t="array" ref="G195">_xll.SNL.Clients.Office.Excel.Functions.SPG($A195, "IQ_EBITDA_MARGIN", G$3)</f>
        <v>50.88</v>
      </c>
      <c r="H195" s="9" cm="1">
        <f t="array" ref="H195">_xll.SNL.Clients.Office.Excel.Functions.SPG($A195, "IQ_EBITDA_MARGIN", H$3)</f>
        <v>53.127000000000002</v>
      </c>
      <c r="I195" s="9" cm="1">
        <f t="array" ref="I195">_xll.SNL.Clients.Office.Excel.Functions.SPG($A195, "IQ_EBITDA_MARGIN", I$3)</f>
        <v>51.058</v>
      </c>
      <c r="J195" s="9" cm="1">
        <f t="array" ref="J195">_xll.SNL.Clients.Office.Excel.Functions.SPG($A195, "IQ_EBITDA_MARGIN", J$3)</f>
        <v>48.212000000000003</v>
      </c>
    </row>
    <row r="196" spans="1:10" x14ac:dyDescent="0.3">
      <c r="A196" s="11" t="s">
        <v>1216</v>
      </c>
      <c r="B196" s="9" cm="1">
        <f t="array" ref="B196">_xll.SNL.Clients.Office.Excel.Functions.SPG($A196, "IQ_EBITDA_MARGIN", B$3)</f>
        <v>21.314</v>
      </c>
      <c r="C196" s="9" cm="1">
        <f t="array" ref="C196">_xll.SNL.Clients.Office.Excel.Functions.SPG($A196, "IQ_EBITDA_MARGIN", C$3)</f>
        <v>21.184000000000001</v>
      </c>
      <c r="D196" s="9" cm="1">
        <f t="array" ref="D196">_xll.SNL.Clients.Office.Excel.Functions.SPG($A196, "IQ_EBITDA_MARGIN", D$3)</f>
        <v>22.006</v>
      </c>
      <c r="E196" s="9" cm="1">
        <f t="array" ref="E196">_xll.SNL.Clients.Office.Excel.Functions.SPG($A196, "IQ_EBITDA_MARGIN", E$3)</f>
        <v>21.15</v>
      </c>
      <c r="F196" s="9" cm="1">
        <f t="array" ref="F196">_xll.SNL.Clients.Office.Excel.Functions.SPG($A196, "IQ_EBITDA_MARGIN", F$3)</f>
        <v>20.36</v>
      </c>
      <c r="G196" s="9" t="str" cm="1">
        <f t="array" ref="G196">_xll.SNL.Clients.Office.Excel.Functions.SPG($A196, "IQ_EBITDA_MARGIN", G$3)</f>
        <v>NA</v>
      </c>
      <c r="H196" s="9" cm="1">
        <f t="array" ref="H196">_xll.SNL.Clients.Office.Excel.Functions.SPG($A196, "IQ_EBITDA_MARGIN", H$3)</f>
        <v>20.934000000000001</v>
      </c>
      <c r="I196" s="9" cm="1">
        <f t="array" ref="I196">_xll.SNL.Clients.Office.Excel.Functions.SPG($A196, "IQ_EBITDA_MARGIN", I$3)</f>
        <v>20.265999999999998</v>
      </c>
      <c r="J196" s="9" cm="1">
        <f t="array" ref="J196">_xll.SNL.Clients.Office.Excel.Functions.SPG($A196, "IQ_EBITDA_MARGIN", J$3)</f>
        <v>18.937000000000001</v>
      </c>
    </row>
    <row r="197" spans="1:10" x14ac:dyDescent="0.3">
      <c r="A197" s="11" t="s">
        <v>1217</v>
      </c>
      <c r="B197" s="9" cm="1">
        <f t="array" ref="B197">_xll.SNL.Clients.Office.Excel.Functions.SPG($A197, "IQ_EBITDA_MARGIN", B$3)</f>
        <v>26.085999999999999</v>
      </c>
      <c r="C197" s="9" cm="1">
        <f t="array" ref="C197">_xll.SNL.Clients.Office.Excel.Functions.SPG($A197, "IQ_EBITDA_MARGIN", C$3)</f>
        <v>28.434000000000001</v>
      </c>
      <c r="D197" s="9" cm="1">
        <f t="array" ref="D197">_xll.SNL.Clients.Office.Excel.Functions.SPG($A197, "IQ_EBITDA_MARGIN", D$3)</f>
        <v>27.241</v>
      </c>
      <c r="E197" s="9" cm="1">
        <f t="array" ref="E197">_xll.SNL.Clients.Office.Excel.Functions.SPG($A197, "IQ_EBITDA_MARGIN", E$3)</f>
        <v>28.824000000000002</v>
      </c>
      <c r="F197" s="9" cm="1">
        <f t="array" ref="F197">_xll.SNL.Clients.Office.Excel.Functions.SPG($A197, "IQ_EBITDA_MARGIN", F$3)</f>
        <v>22.53</v>
      </c>
      <c r="G197" s="9" cm="1">
        <f t="array" ref="G197">_xll.SNL.Clients.Office.Excel.Functions.SPG($A197, "IQ_EBITDA_MARGIN", G$3)</f>
        <v>26.138999999999999</v>
      </c>
      <c r="H197" s="9" cm="1">
        <f t="array" ref="H197">_xll.SNL.Clients.Office.Excel.Functions.SPG($A197, "IQ_EBITDA_MARGIN", H$3)</f>
        <v>24.472000000000001</v>
      </c>
      <c r="I197" s="9" cm="1">
        <f t="array" ref="I197">_xll.SNL.Clients.Office.Excel.Functions.SPG($A197, "IQ_EBITDA_MARGIN", I$3)</f>
        <v>24.007999999999999</v>
      </c>
      <c r="J197" s="9" cm="1">
        <f t="array" ref="J197">_xll.SNL.Clients.Office.Excel.Functions.SPG($A197, "IQ_EBITDA_MARGIN", J$3)</f>
        <v>21.48</v>
      </c>
    </row>
    <row r="198" spans="1:10" x14ac:dyDescent="0.3">
      <c r="A198" s="11" t="s">
        <v>1218</v>
      </c>
      <c r="B198" s="9" cm="1">
        <f t="array" ref="B198">_xll.SNL.Clients.Office.Excel.Functions.SPG($A198, "IQ_EBITDA_MARGIN", B$3)</f>
        <v>15.465999999999999</v>
      </c>
      <c r="C198" s="9" cm="1">
        <f t="array" ref="C198">_xll.SNL.Clients.Office.Excel.Functions.SPG($A198, "IQ_EBITDA_MARGIN", C$3)</f>
        <v>36.481000000000002</v>
      </c>
      <c r="D198" s="9" cm="1">
        <f t="array" ref="D198">_xll.SNL.Clients.Office.Excel.Functions.SPG($A198, "IQ_EBITDA_MARGIN", D$3)</f>
        <v>40.326999999999998</v>
      </c>
      <c r="E198" s="9" cm="1">
        <f t="array" ref="E198">_xll.SNL.Clients.Office.Excel.Functions.SPG($A198, "IQ_EBITDA_MARGIN", E$3)</f>
        <v>35.404000000000003</v>
      </c>
      <c r="F198" s="9" cm="1">
        <f t="array" ref="F198">_xll.SNL.Clients.Office.Excel.Functions.SPG($A198, "IQ_EBITDA_MARGIN", F$3)</f>
        <v>29.771000000000001</v>
      </c>
      <c r="G198" s="9" cm="1">
        <f t="array" ref="G198">_xll.SNL.Clients.Office.Excel.Functions.SPG($A198, "IQ_EBITDA_MARGIN", G$3)</f>
        <v>38.911000000000001</v>
      </c>
      <c r="H198" s="9" cm="1">
        <f t="array" ref="H198">_xll.SNL.Clients.Office.Excel.Functions.SPG($A198, "IQ_EBITDA_MARGIN", H$3)</f>
        <v>34.454999999999998</v>
      </c>
      <c r="I198" s="9" cm="1">
        <f t="array" ref="I198">_xll.SNL.Clients.Office.Excel.Functions.SPG($A198, "IQ_EBITDA_MARGIN", I$3)</f>
        <v>33.136000000000003</v>
      </c>
      <c r="J198" s="9" cm="1">
        <f t="array" ref="J198">_xll.SNL.Clients.Office.Excel.Functions.SPG($A198, "IQ_EBITDA_MARGIN", J$3)</f>
        <v>38.628</v>
      </c>
    </row>
    <row r="199" spans="1:10" x14ac:dyDescent="0.3">
      <c r="A199" s="11" t="s">
        <v>1219</v>
      </c>
      <c r="B199" s="9" t="str" cm="1">
        <f t="array" ref="B199">_xll.SNL.Clients.Office.Excel.Functions.SPG($A199, "IQ_EBITDA_MARGIN", B$3)</f>
        <v>NA</v>
      </c>
      <c r="C199" s="9" t="str" cm="1">
        <f t="array" ref="C199">_xll.SNL.Clients.Office.Excel.Functions.SPG($A199, "IQ_EBITDA_MARGIN", C$3)</f>
        <v>NA</v>
      </c>
      <c r="D199" s="9" t="str" cm="1">
        <f t="array" ref="D199">_xll.SNL.Clients.Office.Excel.Functions.SPG($A199, "IQ_EBITDA_MARGIN", D$3)</f>
        <v>NA</v>
      </c>
      <c r="E199" s="9" t="str" cm="1">
        <f t="array" ref="E199">_xll.SNL.Clients.Office.Excel.Functions.SPG($A199, "IQ_EBITDA_MARGIN", E$3)</f>
        <v>NA</v>
      </c>
      <c r="F199" s="9" t="str" cm="1">
        <f t="array" ref="F199">_xll.SNL.Clients.Office.Excel.Functions.SPG($A199, "IQ_EBITDA_MARGIN", F$3)</f>
        <v>NA</v>
      </c>
      <c r="G199" s="9" t="str" cm="1">
        <f t="array" ref="G199">_xll.SNL.Clients.Office.Excel.Functions.SPG($A199, "IQ_EBITDA_MARGIN", G$3)</f>
        <v>NA</v>
      </c>
      <c r="H199" s="9" t="str" cm="1">
        <f t="array" ref="H199">_xll.SNL.Clients.Office.Excel.Functions.SPG($A199, "IQ_EBITDA_MARGIN", H$3)</f>
        <v>NA</v>
      </c>
      <c r="I199" s="9" t="str" cm="1">
        <f t="array" ref="I199">_xll.SNL.Clients.Office.Excel.Functions.SPG($A199, "IQ_EBITDA_MARGIN", I$3)</f>
        <v>NA</v>
      </c>
      <c r="J199" s="9" t="str" cm="1">
        <f t="array" ref="J199">_xll.SNL.Clients.Office.Excel.Functions.SPG($A199, "IQ_EBITDA_MARGIN", J$3)</f>
        <v>NA</v>
      </c>
    </row>
    <row r="200" spans="1:10" x14ac:dyDescent="0.3">
      <c r="A200" s="11" t="s">
        <v>1220</v>
      </c>
      <c r="B200" s="9" cm="1">
        <f t="array" ref="B200">_xll.SNL.Clients.Office.Excel.Functions.SPG($A200, "IQ_EBITDA_MARGIN", B$3)</f>
        <v>4.1500000000000004</v>
      </c>
      <c r="C200" s="9" cm="1">
        <f t="array" ref="C200">_xll.SNL.Clients.Office.Excel.Functions.SPG($A200, "IQ_EBITDA_MARGIN", C$3)</f>
        <v>7.0259999999999998</v>
      </c>
      <c r="D200" s="9" cm="1">
        <f t="array" ref="D200">_xll.SNL.Clients.Office.Excel.Functions.SPG($A200, "IQ_EBITDA_MARGIN", D$3)</f>
        <v>5.32</v>
      </c>
      <c r="E200" s="9" cm="1">
        <f t="array" ref="E200">_xll.SNL.Clients.Office.Excel.Functions.SPG($A200, "IQ_EBITDA_MARGIN", E$3)</f>
        <v>4.532</v>
      </c>
      <c r="F200" s="9" cm="1">
        <f t="array" ref="F200">_xll.SNL.Clients.Office.Excel.Functions.SPG($A200, "IQ_EBITDA_MARGIN", F$3)</f>
        <v>3.9689999999999999</v>
      </c>
      <c r="G200" s="9" cm="1">
        <f t="array" ref="G200">_xll.SNL.Clients.Office.Excel.Functions.SPG($A200, "IQ_EBITDA_MARGIN", G$3)</f>
        <v>6.657</v>
      </c>
      <c r="H200" s="9" cm="1">
        <f t="array" ref="H200">_xll.SNL.Clients.Office.Excel.Functions.SPG($A200, "IQ_EBITDA_MARGIN", H$3)</f>
        <v>4.6050000000000004</v>
      </c>
      <c r="I200" s="9" cm="1">
        <f t="array" ref="I200">_xll.SNL.Clients.Office.Excel.Functions.SPG($A200, "IQ_EBITDA_MARGIN", I$3)</f>
        <v>4.9340000000000002</v>
      </c>
      <c r="J200" s="9" cm="1">
        <f t="array" ref="J200">_xll.SNL.Clients.Office.Excel.Functions.SPG($A200, "IQ_EBITDA_MARGIN", J$3)</f>
        <v>2.907</v>
      </c>
    </row>
    <row r="201" spans="1:10" x14ac:dyDescent="0.3">
      <c r="A201" s="11" t="s">
        <v>1221</v>
      </c>
      <c r="B201" s="9" cm="1">
        <f t="array" ref="B201">_xll.SNL.Clients.Office.Excel.Functions.SPG($A201, "IQ_EBITDA_MARGIN", B$3)</f>
        <v>10.428000000000001</v>
      </c>
      <c r="C201" s="9" cm="1">
        <f t="array" ref="C201">_xll.SNL.Clients.Office.Excel.Functions.SPG($A201, "IQ_EBITDA_MARGIN", C$3)</f>
        <v>12.606999999999999</v>
      </c>
      <c r="D201" s="9" cm="1">
        <f t="array" ref="D201">_xll.SNL.Clients.Office.Excel.Functions.SPG($A201, "IQ_EBITDA_MARGIN", D$3)</f>
        <v>12.01</v>
      </c>
      <c r="E201" s="9" cm="1">
        <f t="array" ref="E201">_xll.SNL.Clients.Office.Excel.Functions.SPG($A201, "IQ_EBITDA_MARGIN", E$3)</f>
        <v>12.409000000000001</v>
      </c>
      <c r="F201" s="9" cm="1">
        <f t="array" ref="F201">_xll.SNL.Clients.Office.Excel.Functions.SPG($A201, "IQ_EBITDA_MARGIN", F$3)</f>
        <v>12.256</v>
      </c>
      <c r="G201" s="9" cm="1">
        <f t="array" ref="G201">_xll.SNL.Clients.Office.Excel.Functions.SPG($A201, "IQ_EBITDA_MARGIN", G$3)</f>
        <v>12.169</v>
      </c>
      <c r="H201" s="9" cm="1">
        <f t="array" ref="H201">_xll.SNL.Clients.Office.Excel.Functions.SPG($A201, "IQ_EBITDA_MARGIN", H$3)</f>
        <v>12.54</v>
      </c>
      <c r="I201" s="9" cm="1">
        <f t="array" ref="I201">_xll.SNL.Clients.Office.Excel.Functions.SPG($A201, "IQ_EBITDA_MARGIN", I$3)</f>
        <v>12.851000000000001</v>
      </c>
      <c r="J201" s="9" cm="1">
        <f t="array" ref="J201">_xll.SNL.Clients.Office.Excel.Functions.SPG($A201, "IQ_EBITDA_MARGIN", J$3)</f>
        <v>12.749000000000001</v>
      </c>
    </row>
    <row r="202" spans="1:10" x14ac:dyDescent="0.3">
      <c r="A202" s="11" t="s">
        <v>1222</v>
      </c>
      <c r="B202" s="9" cm="1">
        <f t="array" ref="B202">_xll.SNL.Clients.Office.Excel.Functions.SPG($A202, "IQ_EBITDA_MARGIN", B$3)</f>
        <v>9.44</v>
      </c>
      <c r="C202" s="9" cm="1">
        <f t="array" ref="C202">_xll.SNL.Clients.Office.Excel.Functions.SPG($A202, "IQ_EBITDA_MARGIN", C$3)</f>
        <v>8.1059999999999999</v>
      </c>
      <c r="D202" s="9" cm="1">
        <f t="array" ref="D202">_xll.SNL.Clients.Office.Excel.Functions.SPG($A202, "IQ_EBITDA_MARGIN", D$3)</f>
        <v>9.7590000000000003</v>
      </c>
      <c r="E202" s="9" cm="1">
        <f t="array" ref="E202">_xll.SNL.Clients.Office.Excel.Functions.SPG($A202, "IQ_EBITDA_MARGIN", E$3)</f>
        <v>9.4879999999999995</v>
      </c>
      <c r="F202" s="9" cm="1">
        <f t="array" ref="F202">_xll.SNL.Clients.Office.Excel.Functions.SPG($A202, "IQ_EBITDA_MARGIN", F$3)</f>
        <v>9.4610000000000003</v>
      </c>
      <c r="G202" s="9" cm="1">
        <f t="array" ref="G202">_xll.SNL.Clients.Office.Excel.Functions.SPG($A202, "IQ_EBITDA_MARGIN", G$3)</f>
        <v>8.1940000000000008</v>
      </c>
      <c r="H202" s="9" cm="1">
        <f t="array" ref="H202">_xll.SNL.Clients.Office.Excel.Functions.SPG($A202, "IQ_EBITDA_MARGIN", H$3)</f>
        <v>8.4179999999999993</v>
      </c>
      <c r="I202" s="9" cm="1">
        <f t="array" ref="I202">_xll.SNL.Clients.Office.Excel.Functions.SPG($A202, "IQ_EBITDA_MARGIN", I$3)</f>
        <v>9.4120000000000008</v>
      </c>
      <c r="J202" s="9" cm="1">
        <f t="array" ref="J202">_xll.SNL.Clients.Office.Excel.Functions.SPG($A202, "IQ_EBITDA_MARGIN", J$3)</f>
        <v>9.2189999999999994</v>
      </c>
    </row>
    <row r="203" spans="1:10" x14ac:dyDescent="0.3">
      <c r="A203" s="11" t="s">
        <v>1223</v>
      </c>
      <c r="B203" s="9" cm="1">
        <f t="array" ref="B203">_xll.SNL.Clients.Office.Excel.Functions.SPG($A203, "IQ_EBITDA_MARGIN", B$3)</f>
        <v>12.49</v>
      </c>
      <c r="C203" s="9" cm="1">
        <f t="array" ref="C203">_xll.SNL.Clients.Office.Excel.Functions.SPG($A203, "IQ_EBITDA_MARGIN", C$3)</f>
        <v>4.8689999999999998</v>
      </c>
      <c r="D203" s="9" cm="1">
        <f t="array" ref="D203">_xll.SNL.Clients.Office.Excel.Functions.SPG($A203, "IQ_EBITDA_MARGIN", D$3)</f>
        <v>14.234</v>
      </c>
      <c r="E203" s="9" cm="1">
        <f t="array" ref="E203">_xll.SNL.Clients.Office.Excel.Functions.SPG($A203, "IQ_EBITDA_MARGIN", E$3)</f>
        <v>13.625999999999999</v>
      </c>
      <c r="F203" s="9" cm="1">
        <f t="array" ref="F203">_xll.SNL.Clients.Office.Excel.Functions.SPG($A203, "IQ_EBITDA_MARGIN", F$3)</f>
        <v>11.206</v>
      </c>
      <c r="G203" s="9" cm="1">
        <f t="array" ref="G203">_xll.SNL.Clients.Office.Excel.Functions.SPG($A203, "IQ_EBITDA_MARGIN", G$3)</f>
        <v>-5.2060000000000004</v>
      </c>
      <c r="H203" s="9" cm="1">
        <f t="array" ref="H203">_xll.SNL.Clients.Office.Excel.Functions.SPG($A203, "IQ_EBITDA_MARGIN", H$3)</f>
        <v>-1.575</v>
      </c>
      <c r="I203" s="9" cm="1">
        <f t="array" ref="I203">_xll.SNL.Clients.Office.Excel.Functions.SPG($A203, "IQ_EBITDA_MARGIN", I$3)</f>
        <v>2.3359999999999999</v>
      </c>
      <c r="J203" s="9" cm="1">
        <f t="array" ref="J203">_xll.SNL.Clients.Office.Excel.Functions.SPG($A203, "IQ_EBITDA_MARGIN", J$3)</f>
        <v>-0.83399999999999996</v>
      </c>
    </row>
    <row r="204" spans="1:10" x14ac:dyDescent="0.3">
      <c r="A204" s="11" t="s">
        <v>1224</v>
      </c>
      <c r="B204" s="9" cm="1">
        <f t="array" ref="B204">_xll.SNL.Clients.Office.Excel.Functions.SPG($A204, "IQ_EBITDA_MARGIN", B$3)</f>
        <v>59.121000000000002</v>
      </c>
      <c r="C204" s="9" cm="1">
        <f t="array" ref="C204">_xll.SNL.Clients.Office.Excel.Functions.SPG($A204, "IQ_EBITDA_MARGIN", C$3)</f>
        <v>49.462000000000003</v>
      </c>
      <c r="D204" s="9" cm="1">
        <f t="array" ref="D204">_xll.SNL.Clients.Office.Excel.Functions.SPG($A204, "IQ_EBITDA_MARGIN", D$3)</f>
        <v>60.491</v>
      </c>
      <c r="E204" s="9" cm="1">
        <f t="array" ref="E204">_xll.SNL.Clients.Office.Excel.Functions.SPG($A204, "IQ_EBITDA_MARGIN", E$3)</f>
        <v>59.661999999999999</v>
      </c>
      <c r="F204" s="9" cm="1">
        <f t="array" ref="F204">_xll.SNL.Clients.Office.Excel.Functions.SPG($A204, "IQ_EBITDA_MARGIN", F$3)</f>
        <v>60.591000000000001</v>
      </c>
      <c r="G204" s="9" cm="1">
        <f t="array" ref="G204">_xll.SNL.Clients.Office.Excel.Functions.SPG($A204, "IQ_EBITDA_MARGIN", G$3)</f>
        <v>47.561</v>
      </c>
      <c r="H204" s="9" cm="1">
        <f t="array" ref="H204">_xll.SNL.Clients.Office.Excel.Functions.SPG($A204, "IQ_EBITDA_MARGIN", H$3)</f>
        <v>58.445999999999998</v>
      </c>
      <c r="I204" s="9" cm="1">
        <f t="array" ref="I204">_xll.SNL.Clients.Office.Excel.Functions.SPG($A204, "IQ_EBITDA_MARGIN", I$3)</f>
        <v>60.851999999999997</v>
      </c>
      <c r="J204" s="9" cm="1">
        <f t="array" ref="J204">_xll.SNL.Clients.Office.Excel.Functions.SPG($A204, "IQ_EBITDA_MARGIN", J$3)</f>
        <v>61.503999999999998</v>
      </c>
    </row>
    <row r="205" spans="1:10" x14ac:dyDescent="0.3">
      <c r="A205" s="11" t="s">
        <v>1225</v>
      </c>
      <c r="B205" s="9" cm="1">
        <f t="array" ref="B205">_xll.SNL.Clients.Office.Excel.Functions.SPG($A205, "IQ_EBITDA_MARGIN", B$3)</f>
        <v>27.468</v>
      </c>
      <c r="C205" s="9" cm="1">
        <f t="array" ref="C205">_xll.SNL.Clients.Office.Excel.Functions.SPG($A205, "IQ_EBITDA_MARGIN", C$3)</f>
        <v>34.616</v>
      </c>
      <c r="D205" s="9" cm="1">
        <f t="array" ref="D205">_xll.SNL.Clients.Office.Excel.Functions.SPG($A205, "IQ_EBITDA_MARGIN", D$3)</f>
        <v>35.354999999999997</v>
      </c>
      <c r="E205" s="9" cm="1">
        <f t="array" ref="E205">_xll.SNL.Clients.Office.Excel.Functions.SPG($A205, "IQ_EBITDA_MARGIN", E$3)</f>
        <v>30.992000000000001</v>
      </c>
      <c r="F205" s="9" cm="1">
        <f t="array" ref="F205">_xll.SNL.Clients.Office.Excel.Functions.SPG($A205, "IQ_EBITDA_MARGIN", F$3)</f>
        <v>31.95</v>
      </c>
      <c r="G205" s="9" cm="1">
        <f t="array" ref="G205">_xll.SNL.Clients.Office.Excel.Functions.SPG($A205, "IQ_EBITDA_MARGIN", G$3)</f>
        <v>37.951000000000001</v>
      </c>
      <c r="H205" s="9" cm="1">
        <f t="array" ref="H205">_xll.SNL.Clients.Office.Excel.Functions.SPG($A205, "IQ_EBITDA_MARGIN", H$3)</f>
        <v>31.411000000000001</v>
      </c>
      <c r="I205" s="9" cm="1">
        <f t="array" ref="I205">_xll.SNL.Clients.Office.Excel.Functions.SPG($A205, "IQ_EBITDA_MARGIN", I$3)</f>
        <v>31.617999999999999</v>
      </c>
      <c r="J205" s="9" cm="1">
        <f t="array" ref="J205">_xll.SNL.Clients.Office.Excel.Functions.SPG($A205, "IQ_EBITDA_MARGIN", J$3)</f>
        <v>27.225999999999999</v>
      </c>
    </row>
    <row r="206" spans="1:10" x14ac:dyDescent="0.3">
      <c r="A206" s="11" t="s">
        <v>1226</v>
      </c>
      <c r="B206" s="9" cm="1">
        <f t="array" ref="B206">_xll.SNL.Clients.Office.Excel.Functions.SPG($A206, "IQ_EBITDA_MARGIN", B$3)</f>
        <v>22.14</v>
      </c>
      <c r="C206" s="9" cm="1">
        <f t="array" ref="C206">_xll.SNL.Clients.Office.Excel.Functions.SPG($A206, "IQ_EBITDA_MARGIN", C$3)</f>
        <v>14.356999999999999</v>
      </c>
      <c r="D206" s="9" cm="1">
        <f t="array" ref="D206">_xll.SNL.Clients.Office.Excel.Functions.SPG($A206, "IQ_EBITDA_MARGIN", D$3)</f>
        <v>22.687000000000001</v>
      </c>
      <c r="E206" s="9" cm="1">
        <f t="array" ref="E206">_xll.SNL.Clients.Office.Excel.Functions.SPG($A206, "IQ_EBITDA_MARGIN", E$3)</f>
        <v>22.097000000000001</v>
      </c>
      <c r="F206" s="9" cm="1">
        <f t="array" ref="F206">_xll.SNL.Clients.Office.Excel.Functions.SPG($A206, "IQ_EBITDA_MARGIN", F$3)</f>
        <v>19.98</v>
      </c>
      <c r="G206" s="9" cm="1">
        <f t="array" ref="G206">_xll.SNL.Clients.Office.Excel.Functions.SPG($A206, "IQ_EBITDA_MARGIN", G$3)</f>
        <v>18.536999999999999</v>
      </c>
      <c r="H206" s="9" cm="1">
        <f t="array" ref="H206">_xll.SNL.Clients.Office.Excel.Functions.SPG($A206, "IQ_EBITDA_MARGIN", H$3)</f>
        <v>19.173999999999999</v>
      </c>
      <c r="I206" s="9" cm="1">
        <f t="array" ref="I206">_xll.SNL.Clients.Office.Excel.Functions.SPG($A206, "IQ_EBITDA_MARGIN", I$3)</f>
        <v>17.977</v>
      </c>
      <c r="J206" s="9" cm="1">
        <f t="array" ref="J206">_xll.SNL.Clients.Office.Excel.Functions.SPG($A206, "IQ_EBITDA_MARGIN", J$3)</f>
        <v>14.862</v>
      </c>
    </row>
    <row r="207" spans="1:10" x14ac:dyDescent="0.3">
      <c r="A207" s="11" t="s">
        <v>1227</v>
      </c>
      <c r="B207" s="9" cm="1">
        <f t="array" ref="B207">_xll.SNL.Clients.Office.Excel.Functions.SPG($A207, "IQ_EBITDA_MARGIN", B$3)</f>
        <v>58.756</v>
      </c>
      <c r="C207" s="9" cm="1">
        <f t="array" ref="C207">_xll.SNL.Clients.Office.Excel.Functions.SPG($A207, "IQ_EBITDA_MARGIN", C$3)</f>
        <v>58.444000000000003</v>
      </c>
      <c r="D207" s="9" cm="1">
        <f t="array" ref="D207">_xll.SNL.Clients.Office.Excel.Functions.SPG($A207, "IQ_EBITDA_MARGIN", D$3)</f>
        <v>57.927</v>
      </c>
      <c r="E207" s="9" cm="1">
        <f t="array" ref="E207">_xll.SNL.Clients.Office.Excel.Functions.SPG($A207, "IQ_EBITDA_MARGIN", E$3)</f>
        <v>57.64</v>
      </c>
      <c r="F207" s="9" cm="1">
        <f t="array" ref="F207">_xll.SNL.Clients.Office.Excel.Functions.SPG($A207, "IQ_EBITDA_MARGIN", F$3)</f>
        <v>56.16</v>
      </c>
      <c r="G207" s="9" cm="1">
        <f t="array" ref="G207">_xll.SNL.Clients.Office.Excel.Functions.SPG($A207, "IQ_EBITDA_MARGIN", G$3)</f>
        <v>55.673999999999999</v>
      </c>
      <c r="H207" s="9" cm="1">
        <f t="array" ref="H207">_xll.SNL.Clients.Office.Excel.Functions.SPG($A207, "IQ_EBITDA_MARGIN", H$3)</f>
        <v>52.695</v>
      </c>
      <c r="I207" s="9" cm="1">
        <f t="array" ref="I207">_xll.SNL.Clients.Office.Excel.Functions.SPG($A207, "IQ_EBITDA_MARGIN", I$3)</f>
        <v>52.000999999999998</v>
      </c>
      <c r="J207" s="9" cm="1">
        <f t="array" ref="J207">_xll.SNL.Clients.Office.Excel.Functions.SPG($A207, "IQ_EBITDA_MARGIN", J$3)</f>
        <v>52.072000000000003</v>
      </c>
    </row>
    <row r="208" spans="1:10" x14ac:dyDescent="0.3">
      <c r="A208" s="11" t="s">
        <v>1228</v>
      </c>
      <c r="B208" s="9" cm="1">
        <f t="array" ref="B208">_xll.SNL.Clients.Office.Excel.Functions.SPG($A208, "IQ_EBITDA_MARGIN", B$3)</f>
        <v>-10.917999999999999</v>
      </c>
      <c r="C208" s="9" cm="1">
        <f t="array" ref="C208">_xll.SNL.Clients.Office.Excel.Functions.SPG($A208, "IQ_EBITDA_MARGIN", C$3)</f>
        <v>13.853</v>
      </c>
      <c r="D208" s="9" cm="1">
        <f t="array" ref="D208">_xll.SNL.Clients.Office.Excel.Functions.SPG($A208, "IQ_EBITDA_MARGIN", D$3)</f>
        <v>22.064</v>
      </c>
      <c r="E208" s="9" cm="1">
        <f t="array" ref="E208">_xll.SNL.Clients.Office.Excel.Functions.SPG($A208, "IQ_EBITDA_MARGIN", E$3)</f>
        <v>18.826000000000001</v>
      </c>
      <c r="F208" s="9" cm="1">
        <f t="array" ref="F208">_xll.SNL.Clients.Office.Excel.Functions.SPG($A208, "IQ_EBITDA_MARGIN", F$3)</f>
        <v>-6.28</v>
      </c>
      <c r="G208" s="9" cm="1">
        <f t="array" ref="G208">_xll.SNL.Clients.Office.Excel.Functions.SPG($A208, "IQ_EBITDA_MARGIN", G$3)</f>
        <v>12.522</v>
      </c>
      <c r="H208" s="9" cm="1">
        <f t="array" ref="H208">_xll.SNL.Clients.Office.Excel.Functions.SPG($A208, "IQ_EBITDA_MARGIN", H$3)</f>
        <v>22.305</v>
      </c>
      <c r="I208" s="9" cm="1">
        <f t="array" ref="I208">_xll.SNL.Clients.Office.Excel.Functions.SPG($A208, "IQ_EBITDA_MARGIN", I$3)</f>
        <v>15.869</v>
      </c>
      <c r="J208" s="9" cm="1">
        <f t="array" ref="J208">_xll.SNL.Clients.Office.Excel.Functions.SPG($A208, "IQ_EBITDA_MARGIN", J$3)</f>
        <v>-4.8499999999999996</v>
      </c>
    </row>
    <row r="209" spans="1:10" x14ac:dyDescent="0.3">
      <c r="A209" s="11" t="s">
        <v>1229</v>
      </c>
      <c r="B209" s="9" cm="1">
        <f t="array" ref="B209">_xll.SNL.Clients.Office.Excel.Functions.SPG($A209, "IQ_EBITDA_MARGIN", B$3)</f>
        <v>13.601000000000001</v>
      </c>
      <c r="C209" s="9" cm="1">
        <f t="array" ref="C209">_xll.SNL.Clients.Office.Excel.Functions.SPG($A209, "IQ_EBITDA_MARGIN", C$3)</f>
        <v>14.385</v>
      </c>
      <c r="D209" s="9" cm="1">
        <f t="array" ref="D209">_xll.SNL.Clients.Office.Excel.Functions.SPG($A209, "IQ_EBITDA_MARGIN", D$3)</f>
        <v>14.433</v>
      </c>
      <c r="E209" s="9" cm="1">
        <f t="array" ref="E209">_xll.SNL.Clients.Office.Excel.Functions.SPG($A209, "IQ_EBITDA_MARGIN", E$3)</f>
        <v>14.154</v>
      </c>
      <c r="F209" s="9" cm="1">
        <f t="array" ref="F209">_xll.SNL.Clients.Office.Excel.Functions.SPG($A209, "IQ_EBITDA_MARGIN", F$3)</f>
        <v>12.439</v>
      </c>
      <c r="G209" s="9" cm="1">
        <f t="array" ref="G209">_xll.SNL.Clients.Office.Excel.Functions.SPG($A209, "IQ_EBITDA_MARGIN", G$3)</f>
        <v>9.4450000000000003</v>
      </c>
      <c r="H209" s="9" cm="1">
        <f t="array" ref="H209">_xll.SNL.Clients.Office.Excel.Functions.SPG($A209, "IQ_EBITDA_MARGIN", H$3)</f>
        <v>13.6</v>
      </c>
      <c r="I209" s="9" cm="1">
        <f t="array" ref="I209">_xll.SNL.Clients.Office.Excel.Functions.SPG($A209, "IQ_EBITDA_MARGIN", I$3)</f>
        <v>16.533000000000001</v>
      </c>
      <c r="J209" s="9" cm="1">
        <f t="array" ref="J209">_xll.SNL.Clients.Office.Excel.Functions.SPG($A209, "IQ_EBITDA_MARGIN", J$3)</f>
        <v>18.25</v>
      </c>
    </row>
    <row r="210" spans="1:10" x14ac:dyDescent="0.3">
      <c r="A210" s="11" t="s">
        <v>1230</v>
      </c>
      <c r="B210" s="9" cm="1">
        <f t="array" ref="B210">_xll.SNL.Clients.Office.Excel.Functions.SPG($A210, "IQ_EBITDA_MARGIN", B$3)</f>
        <v>10.211</v>
      </c>
      <c r="C210" s="9" cm="1">
        <f t="array" ref="C210">_xll.SNL.Clients.Office.Excel.Functions.SPG($A210, "IQ_EBITDA_MARGIN", C$3)</f>
        <v>8.4130000000000003</v>
      </c>
      <c r="D210" s="9" cm="1">
        <f t="array" ref="D210">_xll.SNL.Clients.Office.Excel.Functions.SPG($A210, "IQ_EBITDA_MARGIN", D$3)</f>
        <v>5.6440000000000001</v>
      </c>
      <c r="E210" s="9" cm="1">
        <f t="array" ref="E210">_xll.SNL.Clients.Office.Excel.Functions.SPG($A210, "IQ_EBITDA_MARGIN", E$3)</f>
        <v>6.2050000000000001</v>
      </c>
      <c r="F210" s="9" cm="1">
        <f t="array" ref="F210">_xll.SNL.Clients.Office.Excel.Functions.SPG($A210, "IQ_EBITDA_MARGIN", F$3)</f>
        <v>8.7530000000000001</v>
      </c>
      <c r="G210" s="9" cm="1">
        <f t="array" ref="G210">_xll.SNL.Clients.Office.Excel.Functions.SPG($A210, "IQ_EBITDA_MARGIN", G$3)</f>
        <v>6.9870000000000001</v>
      </c>
      <c r="H210" s="9" cm="1">
        <f t="array" ref="H210">_xll.SNL.Clients.Office.Excel.Functions.SPG($A210, "IQ_EBITDA_MARGIN", H$3)</f>
        <v>5.1559999999999997</v>
      </c>
      <c r="I210" s="9" cm="1">
        <f t="array" ref="I210">_xll.SNL.Clients.Office.Excel.Functions.SPG($A210, "IQ_EBITDA_MARGIN", I$3)</f>
        <v>4.2930000000000001</v>
      </c>
      <c r="J210" s="9" cm="1">
        <f t="array" ref="J210">_xll.SNL.Clients.Office.Excel.Functions.SPG($A210, "IQ_EBITDA_MARGIN", J$3)</f>
        <v>3.9950000000000001</v>
      </c>
    </row>
    <row r="211" spans="1:10" x14ac:dyDescent="0.3">
      <c r="A211" s="11" t="s">
        <v>1231</v>
      </c>
      <c r="B211" s="9" cm="1">
        <f t="array" ref="B211">_xll.SNL.Clients.Office.Excel.Functions.SPG($A211, "IQ_EBITDA_MARGIN", B$3)</f>
        <v>39.470999999999997</v>
      </c>
      <c r="C211" s="9" cm="1">
        <f t="array" ref="C211">_xll.SNL.Clients.Office.Excel.Functions.SPG($A211, "IQ_EBITDA_MARGIN", C$3)</f>
        <v>47.122999999999998</v>
      </c>
      <c r="D211" s="9" cm="1">
        <f t="array" ref="D211">_xll.SNL.Clients.Office.Excel.Functions.SPG($A211, "IQ_EBITDA_MARGIN", D$3)</f>
        <v>46.197000000000003</v>
      </c>
      <c r="E211" s="9" cm="1">
        <f t="array" ref="E211">_xll.SNL.Clients.Office.Excel.Functions.SPG($A211, "IQ_EBITDA_MARGIN", E$3)</f>
        <v>46.103000000000002</v>
      </c>
      <c r="F211" s="9" cm="1">
        <f t="array" ref="F211">_xll.SNL.Clients.Office.Excel.Functions.SPG($A211, "IQ_EBITDA_MARGIN", F$3)</f>
        <v>39.606999999999999</v>
      </c>
      <c r="G211" s="9" cm="1">
        <f t="array" ref="G211">_xll.SNL.Clients.Office.Excel.Functions.SPG($A211, "IQ_EBITDA_MARGIN", G$3)</f>
        <v>47.350999999999999</v>
      </c>
      <c r="H211" s="9" cm="1">
        <f t="array" ref="H211">_xll.SNL.Clients.Office.Excel.Functions.SPG($A211, "IQ_EBITDA_MARGIN", H$3)</f>
        <v>48.332000000000001</v>
      </c>
      <c r="I211" s="9" cm="1">
        <f t="array" ref="I211">_xll.SNL.Clients.Office.Excel.Functions.SPG($A211, "IQ_EBITDA_MARGIN", I$3)</f>
        <v>46.293999999999997</v>
      </c>
      <c r="J211" s="9" cm="1">
        <f t="array" ref="J211">_xll.SNL.Clients.Office.Excel.Functions.SPG($A211, "IQ_EBITDA_MARGIN", J$3)</f>
        <v>40.171999999999997</v>
      </c>
    </row>
    <row r="212" spans="1:10" x14ac:dyDescent="0.3">
      <c r="A212" s="11" t="s">
        <v>1232</v>
      </c>
      <c r="B212" s="9" cm="1">
        <f t="array" ref="B212">_xll.SNL.Clients.Office.Excel.Functions.SPG($A212, "IQ_EBITDA_MARGIN", B$3)</f>
        <v>14.686</v>
      </c>
      <c r="C212" s="9" cm="1">
        <f t="array" ref="C212">_xll.SNL.Clients.Office.Excel.Functions.SPG($A212, "IQ_EBITDA_MARGIN", C$3)</f>
        <v>18.164999999999999</v>
      </c>
      <c r="D212" s="9" cm="1">
        <f t="array" ref="D212">_xll.SNL.Clients.Office.Excel.Functions.SPG($A212, "IQ_EBITDA_MARGIN", D$3)</f>
        <v>15.051</v>
      </c>
      <c r="E212" s="9" cm="1">
        <f t="array" ref="E212">_xll.SNL.Clients.Office.Excel.Functions.SPG($A212, "IQ_EBITDA_MARGIN", E$3)</f>
        <v>12.903</v>
      </c>
      <c r="F212" s="9" cm="1">
        <f t="array" ref="F212">_xll.SNL.Clients.Office.Excel.Functions.SPG($A212, "IQ_EBITDA_MARGIN", F$3)</f>
        <v>13.667999999999999</v>
      </c>
      <c r="G212" s="9" cm="1">
        <f t="array" ref="G212">_xll.SNL.Clients.Office.Excel.Functions.SPG($A212, "IQ_EBITDA_MARGIN", G$3)</f>
        <v>16.437999999999999</v>
      </c>
      <c r="H212" s="9" cm="1">
        <f t="array" ref="H212">_xll.SNL.Clients.Office.Excel.Functions.SPG($A212, "IQ_EBITDA_MARGIN", H$3)</f>
        <v>15.244999999999999</v>
      </c>
      <c r="I212" s="9" cm="1">
        <f t="array" ref="I212">_xll.SNL.Clients.Office.Excel.Functions.SPG($A212, "IQ_EBITDA_MARGIN", I$3)</f>
        <v>11.215</v>
      </c>
      <c r="J212" s="9" cm="1">
        <f t="array" ref="J212">_xll.SNL.Clients.Office.Excel.Functions.SPG($A212, "IQ_EBITDA_MARGIN", J$3)</f>
        <v>9.2620000000000005</v>
      </c>
    </row>
    <row r="213" spans="1:10" x14ac:dyDescent="0.3">
      <c r="A213" s="11" t="s">
        <v>1233</v>
      </c>
      <c r="B213" s="9" cm="1">
        <f t="array" ref="B213">_xll.SNL.Clients.Office.Excel.Functions.SPG($A213, "IQ_EBITDA_MARGIN", B$3)</f>
        <v>4.3949999999999996</v>
      </c>
      <c r="C213" s="9" cm="1">
        <f t="array" ref="C213">_xll.SNL.Clients.Office.Excel.Functions.SPG($A213, "IQ_EBITDA_MARGIN", C$3)</f>
        <v>5.78</v>
      </c>
      <c r="D213" s="9" cm="1">
        <f t="array" ref="D213">_xll.SNL.Clients.Office.Excel.Functions.SPG($A213, "IQ_EBITDA_MARGIN", D$3)</f>
        <v>6.4450000000000003</v>
      </c>
      <c r="E213" s="9" cm="1">
        <f t="array" ref="E213">_xll.SNL.Clients.Office.Excel.Functions.SPG($A213, "IQ_EBITDA_MARGIN", E$3)</f>
        <v>6.718</v>
      </c>
      <c r="F213" s="9" cm="1">
        <f t="array" ref="F213">_xll.SNL.Clients.Office.Excel.Functions.SPG($A213, "IQ_EBITDA_MARGIN", F$3)</f>
        <v>6.2880000000000003</v>
      </c>
      <c r="G213" s="9" cm="1">
        <f t="array" ref="G213">_xll.SNL.Clients.Office.Excel.Functions.SPG($A213, "IQ_EBITDA_MARGIN", G$3)</f>
        <v>7.2450000000000001</v>
      </c>
      <c r="H213" s="9" cm="1">
        <f t="array" ref="H213">_xll.SNL.Clients.Office.Excel.Functions.SPG($A213, "IQ_EBITDA_MARGIN", H$3)</f>
        <v>7.3280000000000003</v>
      </c>
      <c r="I213" s="9" cm="1">
        <f t="array" ref="I213">_xll.SNL.Clients.Office.Excel.Functions.SPG($A213, "IQ_EBITDA_MARGIN", I$3)</f>
        <v>7.476</v>
      </c>
      <c r="J213" s="9" cm="1">
        <f t="array" ref="J213">_xll.SNL.Clients.Office.Excel.Functions.SPG($A213, "IQ_EBITDA_MARGIN", J$3)</f>
        <v>8.0259999999999998</v>
      </c>
    </row>
    <row r="214" spans="1:10" x14ac:dyDescent="0.3">
      <c r="A214" s="11" t="s">
        <v>1234</v>
      </c>
      <c r="B214" s="9" cm="1">
        <f t="array" ref="B214">_xll.SNL.Clients.Office.Excel.Functions.SPG($A214, "IQ_EBITDA_MARGIN", B$3)</f>
        <v>31.036999999999999</v>
      </c>
      <c r="C214" s="9" cm="1">
        <f t="array" ref="C214">_xll.SNL.Clients.Office.Excel.Functions.SPG($A214, "IQ_EBITDA_MARGIN", C$3)</f>
        <v>32.651000000000003</v>
      </c>
      <c r="D214" s="9" cm="1">
        <f t="array" ref="D214">_xll.SNL.Clients.Office.Excel.Functions.SPG($A214, "IQ_EBITDA_MARGIN", D$3)</f>
        <v>39.822000000000003</v>
      </c>
      <c r="E214" s="9" cm="1">
        <f t="array" ref="E214">_xll.SNL.Clients.Office.Excel.Functions.SPG($A214, "IQ_EBITDA_MARGIN", E$3)</f>
        <v>29.827999999999999</v>
      </c>
      <c r="F214" s="9" cm="1">
        <f t="array" ref="F214">_xll.SNL.Clients.Office.Excel.Functions.SPG($A214, "IQ_EBITDA_MARGIN", F$3)</f>
        <v>31.306000000000001</v>
      </c>
      <c r="G214" s="9" cm="1">
        <f t="array" ref="G214">_xll.SNL.Clients.Office.Excel.Functions.SPG($A214, "IQ_EBITDA_MARGIN", G$3)</f>
        <v>43.136000000000003</v>
      </c>
      <c r="H214" s="9" cm="1">
        <f t="array" ref="H214">_xll.SNL.Clients.Office.Excel.Functions.SPG($A214, "IQ_EBITDA_MARGIN", H$3)</f>
        <v>39.698999999999998</v>
      </c>
      <c r="I214" s="9" cm="1">
        <f t="array" ref="I214">_xll.SNL.Clients.Office.Excel.Functions.SPG($A214, "IQ_EBITDA_MARGIN", I$3)</f>
        <v>43.487000000000002</v>
      </c>
      <c r="J214" s="9" cm="1">
        <f t="array" ref="J214">_xll.SNL.Clients.Office.Excel.Functions.SPG($A214, "IQ_EBITDA_MARGIN", J$3)</f>
        <v>45.637999999999998</v>
      </c>
    </row>
    <row r="215" spans="1:10" x14ac:dyDescent="0.3">
      <c r="A215" s="11" t="s">
        <v>1235</v>
      </c>
      <c r="B215" s="9" cm="1">
        <f t="array" ref="B215">_xll.SNL.Clients.Office.Excel.Functions.SPG($A215, "IQ_EBITDA_MARGIN", B$3)</f>
        <v>13.396000000000001</v>
      </c>
      <c r="C215" s="9" cm="1">
        <f t="array" ref="C215">_xll.SNL.Clients.Office.Excel.Functions.SPG($A215, "IQ_EBITDA_MARGIN", C$3)</f>
        <v>11.195</v>
      </c>
      <c r="D215" s="9" cm="1">
        <f t="array" ref="D215">_xll.SNL.Clients.Office.Excel.Functions.SPG($A215, "IQ_EBITDA_MARGIN", D$3)</f>
        <v>19.248000000000001</v>
      </c>
      <c r="E215" s="9" cm="1">
        <f t="array" ref="E215">_xll.SNL.Clients.Office.Excel.Functions.SPG($A215, "IQ_EBITDA_MARGIN", E$3)</f>
        <v>27.725000000000001</v>
      </c>
      <c r="F215" s="9" cm="1">
        <f t="array" ref="F215">_xll.SNL.Clients.Office.Excel.Functions.SPG($A215, "IQ_EBITDA_MARGIN", F$3)</f>
        <v>19.463000000000001</v>
      </c>
      <c r="G215" s="9" cm="1">
        <f t="array" ref="G215">_xll.SNL.Clients.Office.Excel.Functions.SPG($A215, "IQ_EBITDA_MARGIN", G$3)</f>
        <v>30.94</v>
      </c>
      <c r="H215" s="9" cm="1">
        <f t="array" ref="H215">_xll.SNL.Clients.Office.Excel.Functions.SPG($A215, "IQ_EBITDA_MARGIN", H$3)</f>
        <v>34.930999999999997</v>
      </c>
      <c r="I215" s="9" cm="1">
        <f t="array" ref="I215">_xll.SNL.Clients.Office.Excel.Functions.SPG($A215, "IQ_EBITDA_MARGIN", I$3)</f>
        <v>32.326999999999998</v>
      </c>
      <c r="J215" s="9" cm="1">
        <f t="array" ref="J215">_xll.SNL.Clients.Office.Excel.Functions.SPG($A215, "IQ_EBITDA_MARGIN", J$3)</f>
        <v>36.49</v>
      </c>
    </row>
    <row r="216" spans="1:10" x14ac:dyDescent="0.3">
      <c r="A216" s="11" t="s">
        <v>1236</v>
      </c>
      <c r="B216" s="9" cm="1">
        <f t="array" ref="B216">_xll.SNL.Clients.Office.Excel.Functions.SPG($A216, "IQ_EBITDA_MARGIN", B$3)</f>
        <v>7.298</v>
      </c>
      <c r="C216" s="9" cm="1">
        <f t="array" ref="C216">_xll.SNL.Clients.Office.Excel.Functions.SPG($A216, "IQ_EBITDA_MARGIN", C$3)</f>
        <v>6.9859999999999998</v>
      </c>
      <c r="D216" s="9" cm="1">
        <f t="array" ref="D216">_xll.SNL.Clients.Office.Excel.Functions.SPG($A216, "IQ_EBITDA_MARGIN", D$3)</f>
        <v>6.7190000000000003</v>
      </c>
      <c r="E216" s="9" cm="1">
        <f t="array" ref="E216">_xll.SNL.Clients.Office.Excel.Functions.SPG($A216, "IQ_EBITDA_MARGIN", E$3)</f>
        <v>6.8890000000000002</v>
      </c>
      <c r="F216" s="9" cm="1">
        <f t="array" ref="F216">_xll.SNL.Clients.Office.Excel.Functions.SPG($A216, "IQ_EBITDA_MARGIN", F$3)</f>
        <v>6.8090000000000002</v>
      </c>
      <c r="G216" s="9" cm="1">
        <f t="array" ref="G216">_xll.SNL.Clients.Office.Excel.Functions.SPG($A216, "IQ_EBITDA_MARGIN", G$3)</f>
        <v>6.9969999999999999</v>
      </c>
      <c r="H216" s="9" cm="1">
        <f t="array" ref="H216">_xll.SNL.Clients.Office.Excel.Functions.SPG($A216, "IQ_EBITDA_MARGIN", H$3)</f>
        <v>6.3330000000000002</v>
      </c>
      <c r="I216" s="9" cm="1">
        <f t="array" ref="I216">_xll.SNL.Clients.Office.Excel.Functions.SPG($A216, "IQ_EBITDA_MARGIN", I$3)</f>
        <v>6.9480000000000004</v>
      </c>
      <c r="J216" s="9" cm="1">
        <f t="array" ref="J216">_xll.SNL.Clients.Office.Excel.Functions.SPG($A216, "IQ_EBITDA_MARGIN", J$3)</f>
        <v>6.7110000000000003</v>
      </c>
    </row>
    <row r="217" spans="1:10" x14ac:dyDescent="0.3">
      <c r="A217" s="11" t="s">
        <v>1237</v>
      </c>
      <c r="B217" s="9" cm="1">
        <f t="array" ref="B217">_xll.SNL.Clients.Office.Excel.Functions.SPG($A217, "IQ_EBITDA_MARGIN", B$3)</f>
        <v>33.85</v>
      </c>
      <c r="C217" s="9" cm="1">
        <f t="array" ref="C217">_xll.SNL.Clients.Office.Excel.Functions.SPG($A217, "IQ_EBITDA_MARGIN", C$3)</f>
        <v>32.622</v>
      </c>
      <c r="D217" s="9" cm="1">
        <f t="array" ref="D217">_xll.SNL.Clients.Office.Excel.Functions.SPG($A217, "IQ_EBITDA_MARGIN", D$3)</f>
        <v>32.558</v>
      </c>
      <c r="E217" s="9" cm="1">
        <f t="array" ref="E217">_xll.SNL.Clients.Office.Excel.Functions.SPG($A217, "IQ_EBITDA_MARGIN", E$3)</f>
        <v>34.107999999999997</v>
      </c>
      <c r="F217" s="9" cm="1">
        <f t="array" ref="F217">_xll.SNL.Clients.Office.Excel.Functions.SPG($A217, "IQ_EBITDA_MARGIN", F$3)</f>
        <v>31.614000000000001</v>
      </c>
      <c r="G217" s="9" cm="1">
        <f t="array" ref="G217">_xll.SNL.Clients.Office.Excel.Functions.SPG($A217, "IQ_EBITDA_MARGIN", G$3)</f>
        <v>37.353999999999999</v>
      </c>
      <c r="H217" s="9" cm="1">
        <f t="array" ref="H217">_xll.SNL.Clients.Office.Excel.Functions.SPG($A217, "IQ_EBITDA_MARGIN", H$3)</f>
        <v>31.600999999999999</v>
      </c>
      <c r="I217" s="9" cm="1">
        <f t="array" ref="I217">_xll.SNL.Clients.Office.Excel.Functions.SPG($A217, "IQ_EBITDA_MARGIN", I$3)</f>
        <v>32.011000000000003</v>
      </c>
      <c r="J217" s="9" cm="1">
        <f t="array" ref="J217">_xll.SNL.Clients.Office.Excel.Functions.SPG($A217, "IQ_EBITDA_MARGIN", J$3)</f>
        <v>30.896000000000001</v>
      </c>
    </row>
    <row r="218" spans="1:10" x14ac:dyDescent="0.3">
      <c r="A218" s="11" t="s">
        <v>1238</v>
      </c>
      <c r="B218" s="9" cm="1">
        <f t="array" ref="B218">_xll.SNL.Clients.Office.Excel.Functions.SPG($A218, "IQ_EBITDA_MARGIN", B$3)</f>
        <v>18.408999999999999</v>
      </c>
      <c r="C218" s="9" cm="1">
        <f t="array" ref="C218">_xll.SNL.Clients.Office.Excel.Functions.SPG($A218, "IQ_EBITDA_MARGIN", C$3)</f>
        <v>20.838000000000001</v>
      </c>
      <c r="D218" s="9" cm="1">
        <f t="array" ref="D218">_xll.SNL.Clients.Office.Excel.Functions.SPG($A218, "IQ_EBITDA_MARGIN", D$3)</f>
        <v>19.242000000000001</v>
      </c>
      <c r="E218" s="9" cm="1">
        <f t="array" ref="E218">_xll.SNL.Clients.Office.Excel.Functions.SPG($A218, "IQ_EBITDA_MARGIN", E$3)</f>
        <v>19.931999999999999</v>
      </c>
      <c r="F218" s="9" cm="1">
        <f t="array" ref="F218">_xll.SNL.Clients.Office.Excel.Functions.SPG($A218, "IQ_EBITDA_MARGIN", F$3)</f>
        <v>19.834</v>
      </c>
      <c r="G218" s="9" cm="1">
        <f t="array" ref="G218">_xll.SNL.Clients.Office.Excel.Functions.SPG($A218, "IQ_EBITDA_MARGIN", G$3)</f>
        <v>18.248000000000001</v>
      </c>
      <c r="H218" s="9" cm="1">
        <f t="array" ref="H218">_xll.SNL.Clients.Office.Excel.Functions.SPG($A218, "IQ_EBITDA_MARGIN", H$3)</f>
        <v>20.475999999999999</v>
      </c>
      <c r="I218" s="9" cm="1">
        <f t="array" ref="I218">_xll.SNL.Clients.Office.Excel.Functions.SPG($A218, "IQ_EBITDA_MARGIN", I$3)</f>
        <v>18.957999999999998</v>
      </c>
      <c r="J218" s="9" cm="1">
        <f t="array" ref="J218">_xll.SNL.Clients.Office.Excel.Functions.SPG($A218, "IQ_EBITDA_MARGIN", J$3)</f>
        <v>17.675000000000001</v>
      </c>
    </row>
    <row r="219" spans="1:10" x14ac:dyDescent="0.3">
      <c r="A219" s="11" t="s">
        <v>1239</v>
      </c>
      <c r="B219" s="9" cm="1">
        <f t="array" ref="B219">_xll.SNL.Clients.Office.Excel.Functions.SPG($A219, "IQ_EBITDA_MARGIN", B$3)</f>
        <v>5.2750000000000004</v>
      </c>
      <c r="C219" s="9" cm="1">
        <f t="array" ref="C219">_xll.SNL.Clients.Office.Excel.Functions.SPG($A219, "IQ_EBITDA_MARGIN", C$3)</f>
        <v>5.3650000000000002</v>
      </c>
      <c r="D219" s="9" cm="1">
        <f t="array" ref="D219">_xll.SNL.Clients.Office.Excel.Functions.SPG($A219, "IQ_EBITDA_MARGIN", D$3)</f>
        <v>5.1909999999999998</v>
      </c>
      <c r="E219" s="9" cm="1">
        <f t="array" ref="E219">_xll.SNL.Clients.Office.Excel.Functions.SPG($A219, "IQ_EBITDA_MARGIN", E$3)</f>
        <v>5.2519999999999998</v>
      </c>
      <c r="F219" s="9" cm="1">
        <f t="array" ref="F219">_xll.SNL.Clients.Office.Excel.Functions.SPG($A219, "IQ_EBITDA_MARGIN", F$3)</f>
        <v>4.9640000000000004</v>
      </c>
      <c r="G219" s="9" cm="1">
        <f t="array" ref="G219">_xll.SNL.Clients.Office.Excel.Functions.SPG($A219, "IQ_EBITDA_MARGIN", G$3)</f>
        <v>5.7110000000000003</v>
      </c>
      <c r="H219" s="9" cm="1">
        <f t="array" ref="H219">_xll.SNL.Clients.Office.Excel.Functions.SPG($A219, "IQ_EBITDA_MARGIN", H$3)</f>
        <v>6.3940000000000001</v>
      </c>
      <c r="I219" s="9" cm="1">
        <f t="array" ref="I219">_xll.SNL.Clients.Office.Excel.Functions.SPG($A219, "IQ_EBITDA_MARGIN", I$3)</f>
        <v>6.5430000000000001</v>
      </c>
      <c r="J219" s="9" cm="1">
        <f t="array" ref="J219">_xll.SNL.Clients.Office.Excel.Functions.SPG($A219, "IQ_EBITDA_MARGIN", J$3)</f>
        <v>6.3</v>
      </c>
    </row>
    <row r="220" spans="1:10" x14ac:dyDescent="0.3">
      <c r="A220" s="11" t="s">
        <v>1240</v>
      </c>
      <c r="B220" s="9" cm="1">
        <f t="array" ref="B220">_xll.SNL.Clients.Office.Excel.Functions.SPG($A220, "IQ_EBITDA_MARGIN", B$3)</f>
        <v>20.001000000000001</v>
      </c>
      <c r="C220" s="9" cm="1">
        <f t="array" ref="C220">_xll.SNL.Clients.Office.Excel.Functions.SPG($A220, "IQ_EBITDA_MARGIN", C$3)</f>
        <v>15.512</v>
      </c>
      <c r="D220" s="9" cm="1">
        <f t="array" ref="D220">_xll.SNL.Clients.Office.Excel.Functions.SPG($A220, "IQ_EBITDA_MARGIN", D$3)</f>
        <v>21.564</v>
      </c>
      <c r="E220" s="9" cm="1">
        <f t="array" ref="E220">_xll.SNL.Clients.Office.Excel.Functions.SPG($A220, "IQ_EBITDA_MARGIN", E$3)</f>
        <v>18.446999999999999</v>
      </c>
      <c r="F220" s="9" cm="1">
        <f t="array" ref="F220">_xll.SNL.Clients.Office.Excel.Functions.SPG($A220, "IQ_EBITDA_MARGIN", F$3)</f>
        <v>16.859000000000002</v>
      </c>
      <c r="G220" s="9" cm="1">
        <f t="array" ref="G220">_xll.SNL.Clients.Office.Excel.Functions.SPG($A220, "IQ_EBITDA_MARGIN", G$3)</f>
        <v>19.375</v>
      </c>
      <c r="H220" s="9" cm="1">
        <f t="array" ref="H220">_xll.SNL.Clients.Office.Excel.Functions.SPG($A220, "IQ_EBITDA_MARGIN", H$3)</f>
        <v>21.672000000000001</v>
      </c>
      <c r="I220" s="9" cm="1">
        <f t="array" ref="I220">_xll.SNL.Clients.Office.Excel.Functions.SPG($A220, "IQ_EBITDA_MARGIN", I$3)</f>
        <v>21.782</v>
      </c>
      <c r="J220" s="9" cm="1">
        <f t="array" ref="J220">_xll.SNL.Clients.Office.Excel.Functions.SPG($A220, "IQ_EBITDA_MARGIN", J$3)</f>
        <v>24.253</v>
      </c>
    </row>
    <row r="221" spans="1:10" x14ac:dyDescent="0.3">
      <c r="A221" s="11" t="s">
        <v>1241</v>
      </c>
      <c r="B221" s="9" cm="1">
        <f t="array" ref="B221">_xll.SNL.Clients.Office.Excel.Functions.SPG($A221, "IQ_EBITDA_MARGIN", B$3)</f>
        <v>18.893000000000001</v>
      </c>
      <c r="C221" s="9" cm="1">
        <f t="array" ref="C221">_xll.SNL.Clients.Office.Excel.Functions.SPG($A221, "IQ_EBITDA_MARGIN", C$3)</f>
        <v>14.368</v>
      </c>
      <c r="D221" s="9" cm="1">
        <f t="array" ref="D221">_xll.SNL.Clients.Office.Excel.Functions.SPG($A221, "IQ_EBITDA_MARGIN", D$3)</f>
        <v>18.202000000000002</v>
      </c>
      <c r="E221" s="9" cm="1">
        <f t="array" ref="E221">_xll.SNL.Clients.Office.Excel.Functions.SPG($A221, "IQ_EBITDA_MARGIN", E$3)</f>
        <v>16.550999999999998</v>
      </c>
      <c r="F221" s="9" cm="1">
        <f t="array" ref="F221">_xll.SNL.Clients.Office.Excel.Functions.SPG($A221, "IQ_EBITDA_MARGIN", F$3)</f>
        <v>14.397</v>
      </c>
      <c r="G221" s="9" cm="1">
        <f t="array" ref="G221">_xll.SNL.Clients.Office.Excel.Functions.SPG($A221, "IQ_EBITDA_MARGIN", G$3)</f>
        <v>18.8</v>
      </c>
      <c r="H221" s="9" cm="1">
        <f t="array" ref="H221">_xll.SNL.Clients.Office.Excel.Functions.SPG($A221, "IQ_EBITDA_MARGIN", H$3)</f>
        <v>6.1189999999999998</v>
      </c>
      <c r="I221" s="9" cm="1">
        <f t="array" ref="I221">_xll.SNL.Clients.Office.Excel.Functions.SPG($A221, "IQ_EBITDA_MARGIN", I$3)</f>
        <v>10.157999999999999</v>
      </c>
      <c r="J221" s="9" cm="1">
        <f t="array" ref="J221">_xll.SNL.Clients.Office.Excel.Functions.SPG($A221, "IQ_EBITDA_MARGIN", J$3)</f>
        <v>3.7839999999999998</v>
      </c>
    </row>
    <row r="222" spans="1:10" x14ac:dyDescent="0.3">
      <c r="A222" s="11" t="s">
        <v>1242</v>
      </c>
      <c r="B222" s="9" cm="1">
        <f t="array" ref="B222">_xll.SNL.Clients.Office.Excel.Functions.SPG($A222, "IQ_EBITDA_MARGIN", B$3)</f>
        <v>21.823</v>
      </c>
      <c r="C222" s="9" cm="1">
        <f t="array" ref="C222">_xll.SNL.Clients.Office.Excel.Functions.SPG($A222, "IQ_EBITDA_MARGIN", C$3)</f>
        <v>16.765000000000001</v>
      </c>
      <c r="D222" s="9" cm="1">
        <f t="array" ref="D222">_xll.SNL.Clients.Office.Excel.Functions.SPG($A222, "IQ_EBITDA_MARGIN", D$3)</f>
        <v>20.498999999999999</v>
      </c>
      <c r="E222" s="9" cm="1">
        <f t="array" ref="E222">_xll.SNL.Clients.Office.Excel.Functions.SPG($A222, "IQ_EBITDA_MARGIN", E$3)</f>
        <v>27.396000000000001</v>
      </c>
      <c r="F222" s="9" cm="1">
        <f t="array" ref="F222">_xll.SNL.Clients.Office.Excel.Functions.SPG($A222, "IQ_EBITDA_MARGIN", F$3)</f>
        <v>24.170999999999999</v>
      </c>
      <c r="G222" s="9" cm="1">
        <f t="array" ref="G222">_xll.SNL.Clients.Office.Excel.Functions.SPG($A222, "IQ_EBITDA_MARGIN", G$3)</f>
        <v>18.541</v>
      </c>
      <c r="H222" s="9" cm="1">
        <f t="array" ref="H222">_xll.SNL.Clients.Office.Excel.Functions.SPG($A222, "IQ_EBITDA_MARGIN", H$3)</f>
        <v>25.962</v>
      </c>
      <c r="I222" s="9" cm="1">
        <f t="array" ref="I222">_xll.SNL.Clients.Office.Excel.Functions.SPG($A222, "IQ_EBITDA_MARGIN", I$3)</f>
        <v>14.239000000000001</v>
      </c>
      <c r="J222" s="9" cm="1">
        <f t="array" ref="J222">_xll.SNL.Clients.Office.Excel.Functions.SPG($A222, "IQ_EBITDA_MARGIN", J$3)</f>
        <v>10.273999999999999</v>
      </c>
    </row>
    <row r="223" spans="1:10" x14ac:dyDescent="0.3">
      <c r="A223" s="11" t="s">
        <v>1243</v>
      </c>
      <c r="B223" s="9" cm="1">
        <f t="array" ref="B223">_xll.SNL.Clients.Office.Excel.Functions.SPG($A223, "IQ_EBITDA_MARGIN", B$3)</f>
        <v>-1.411</v>
      </c>
      <c r="C223" s="9" cm="1">
        <f t="array" ref="C223">_xll.SNL.Clients.Office.Excel.Functions.SPG($A223, "IQ_EBITDA_MARGIN", C$3)</f>
        <v>3.4809999999999999</v>
      </c>
      <c r="D223" s="9" cm="1">
        <f t="array" ref="D223">_xll.SNL.Clients.Office.Excel.Functions.SPG($A223, "IQ_EBITDA_MARGIN", D$3)</f>
        <v>1.1870000000000001</v>
      </c>
      <c r="E223" s="9" cm="1">
        <f t="array" ref="E223">_xll.SNL.Clients.Office.Excel.Functions.SPG($A223, "IQ_EBITDA_MARGIN", E$3)</f>
        <v>-12.131</v>
      </c>
      <c r="F223" s="9" cm="1">
        <f t="array" ref="F223">_xll.SNL.Clients.Office.Excel.Functions.SPG($A223, "IQ_EBITDA_MARGIN", F$3)</f>
        <v>-5.8390000000000004</v>
      </c>
      <c r="G223" s="9" cm="1">
        <f t="array" ref="G223">_xll.SNL.Clients.Office.Excel.Functions.SPG($A223, "IQ_EBITDA_MARGIN", G$3)</f>
        <v>-6.0519999999999996</v>
      </c>
      <c r="H223" s="9" cm="1">
        <f t="array" ref="H223">_xll.SNL.Clients.Office.Excel.Functions.SPG($A223, "IQ_EBITDA_MARGIN", H$3)</f>
        <v>-3.2120000000000002</v>
      </c>
      <c r="I223" s="9" cm="1">
        <f t="array" ref="I223">_xll.SNL.Clients.Office.Excel.Functions.SPG($A223, "IQ_EBITDA_MARGIN", I$3)</f>
        <v>12.384</v>
      </c>
      <c r="J223" s="9" cm="1">
        <f t="array" ref="J223">_xll.SNL.Clients.Office.Excel.Functions.SPG($A223, "IQ_EBITDA_MARGIN", J$3)</f>
        <v>5.0599999999999996</v>
      </c>
    </row>
    <row r="224" spans="1:10" x14ac:dyDescent="0.3">
      <c r="A224" s="11" t="s">
        <v>1244</v>
      </c>
      <c r="B224" s="9" cm="1">
        <f t="array" ref="B224">_xll.SNL.Clients.Office.Excel.Functions.SPG($A224, "IQ_EBITDA_MARGIN", B$3)</f>
        <v>19.215</v>
      </c>
      <c r="C224" s="9" cm="1">
        <f t="array" ref="C224">_xll.SNL.Clients.Office.Excel.Functions.SPG($A224, "IQ_EBITDA_MARGIN", C$3)</f>
        <v>15.368</v>
      </c>
      <c r="D224" s="9" cm="1">
        <f t="array" ref="D224">_xll.SNL.Clients.Office.Excel.Functions.SPG($A224, "IQ_EBITDA_MARGIN", D$3)</f>
        <v>24.460999999999999</v>
      </c>
      <c r="E224" s="9" cm="1">
        <f t="array" ref="E224">_xll.SNL.Clients.Office.Excel.Functions.SPG($A224, "IQ_EBITDA_MARGIN", E$3)</f>
        <v>19.059000000000001</v>
      </c>
      <c r="F224" s="9" cm="1">
        <f t="array" ref="F224">_xll.SNL.Clients.Office.Excel.Functions.SPG($A224, "IQ_EBITDA_MARGIN", F$3)</f>
        <v>17.004000000000001</v>
      </c>
      <c r="G224" s="9" cm="1">
        <f t="array" ref="G224">_xll.SNL.Clients.Office.Excel.Functions.SPG($A224, "IQ_EBITDA_MARGIN", G$3)</f>
        <v>20.617000000000001</v>
      </c>
      <c r="H224" s="9" cm="1">
        <f t="array" ref="H224">_xll.SNL.Clients.Office.Excel.Functions.SPG($A224, "IQ_EBITDA_MARGIN", H$3)</f>
        <v>22.84</v>
      </c>
      <c r="I224" s="9" cm="1">
        <f t="array" ref="I224">_xll.SNL.Clients.Office.Excel.Functions.SPG($A224, "IQ_EBITDA_MARGIN", I$3)</f>
        <v>21.92</v>
      </c>
      <c r="J224" s="9" cm="1">
        <f t="array" ref="J224">_xll.SNL.Clients.Office.Excel.Functions.SPG($A224, "IQ_EBITDA_MARGIN", J$3)</f>
        <v>30.231999999999999</v>
      </c>
    </row>
    <row r="225" spans="1:10" x14ac:dyDescent="0.3">
      <c r="A225" s="11" t="s">
        <v>1245</v>
      </c>
      <c r="B225" s="9" t="str" cm="1">
        <f t="array" ref="B225">_xll.SNL.Clients.Office.Excel.Functions.SPG($A225, "IQ_EBITDA_MARGIN", B$3)</f>
        <v>NA</v>
      </c>
      <c r="C225" s="9" cm="1">
        <f t="array" ref="C225">_xll.SNL.Clients.Office.Excel.Functions.SPG($A225, "IQ_EBITDA_MARGIN", C$3)</f>
        <v>10.279</v>
      </c>
      <c r="D225" s="9" cm="1">
        <f t="array" ref="D225">_xll.SNL.Clients.Office.Excel.Functions.SPG($A225, "IQ_EBITDA_MARGIN", D$3)</f>
        <v>4.2220000000000004</v>
      </c>
      <c r="E225" s="9" cm="1">
        <f t="array" ref="E225">_xll.SNL.Clients.Office.Excel.Functions.SPG($A225, "IQ_EBITDA_MARGIN", E$3)</f>
        <v>7.8890000000000002</v>
      </c>
      <c r="F225" s="9" cm="1">
        <f t="array" ref="F225">_xll.SNL.Clients.Office.Excel.Functions.SPG($A225, "IQ_EBITDA_MARGIN", F$3)</f>
        <v>7.26</v>
      </c>
      <c r="G225" s="9" cm="1">
        <f t="array" ref="G225">_xll.SNL.Clients.Office.Excel.Functions.SPG($A225, "IQ_EBITDA_MARGIN", G$3)</f>
        <v>12.346</v>
      </c>
      <c r="H225" s="9" cm="1">
        <f t="array" ref="H225">_xll.SNL.Clients.Office.Excel.Functions.SPG($A225, "IQ_EBITDA_MARGIN", H$3)</f>
        <v>6.4909999999999997</v>
      </c>
      <c r="I225" s="9" cm="1">
        <f t="array" ref="I225">_xll.SNL.Clients.Office.Excel.Functions.SPG($A225, "IQ_EBITDA_MARGIN", I$3)</f>
        <v>6.4960000000000004</v>
      </c>
      <c r="J225" s="9" cm="1">
        <f t="array" ref="J225">_xll.SNL.Clients.Office.Excel.Functions.SPG($A225, "IQ_EBITDA_MARGIN", J$3)</f>
        <v>8.8339999999999996</v>
      </c>
    </row>
    <row r="226" spans="1:10" x14ac:dyDescent="0.3">
      <c r="A226" s="11" t="s">
        <v>1246</v>
      </c>
      <c r="B226" s="9" cm="1">
        <f t="array" ref="B226">_xll.SNL.Clients.Office.Excel.Functions.SPG($A226, "IQ_EBITDA_MARGIN", B$3)</f>
        <v>25.74</v>
      </c>
      <c r="C226" s="9" cm="1">
        <f t="array" ref="C226">_xll.SNL.Clients.Office.Excel.Functions.SPG($A226, "IQ_EBITDA_MARGIN", C$3)</f>
        <v>24.361999999999998</v>
      </c>
      <c r="D226" s="9" cm="1">
        <f t="array" ref="D226">_xll.SNL.Clients.Office.Excel.Functions.SPG($A226, "IQ_EBITDA_MARGIN", D$3)</f>
        <v>28.79</v>
      </c>
      <c r="E226" s="9" cm="1">
        <f t="array" ref="E226">_xll.SNL.Clients.Office.Excel.Functions.SPG($A226, "IQ_EBITDA_MARGIN", E$3)</f>
        <v>26.262</v>
      </c>
      <c r="F226" s="9" cm="1">
        <f t="array" ref="F226">_xll.SNL.Clients.Office.Excel.Functions.SPG($A226, "IQ_EBITDA_MARGIN", F$3)</f>
        <v>23.225999999999999</v>
      </c>
      <c r="G226" s="9" cm="1">
        <f t="array" ref="G226">_xll.SNL.Clients.Office.Excel.Functions.SPG($A226, "IQ_EBITDA_MARGIN", G$3)</f>
        <v>25.338000000000001</v>
      </c>
      <c r="H226" s="9" cm="1">
        <f t="array" ref="H226">_xll.SNL.Clients.Office.Excel.Functions.SPG($A226, "IQ_EBITDA_MARGIN", H$3)</f>
        <v>23.02</v>
      </c>
      <c r="I226" s="9" cm="1">
        <f t="array" ref="I226">_xll.SNL.Clients.Office.Excel.Functions.SPG($A226, "IQ_EBITDA_MARGIN", I$3)</f>
        <v>22.423999999999999</v>
      </c>
      <c r="J226" s="9" cm="1">
        <f t="array" ref="J226">_xll.SNL.Clients.Office.Excel.Functions.SPG($A226, "IQ_EBITDA_MARGIN", J$3)</f>
        <v>21.977</v>
      </c>
    </row>
    <row r="227" spans="1:10" x14ac:dyDescent="0.3">
      <c r="A227" s="11" t="s">
        <v>1247</v>
      </c>
      <c r="B227" s="9" cm="1">
        <f t="array" ref="B227">_xll.SNL.Clients.Office.Excel.Functions.SPG($A227, "IQ_EBITDA_MARGIN", B$3)</f>
        <v>1.5940000000000001</v>
      </c>
      <c r="C227" s="9" cm="1">
        <f t="array" ref="C227">_xll.SNL.Clients.Office.Excel.Functions.SPG($A227, "IQ_EBITDA_MARGIN", C$3)</f>
        <v>2.0870000000000002</v>
      </c>
      <c r="D227" s="9" cm="1">
        <f t="array" ref="D227">_xll.SNL.Clients.Office.Excel.Functions.SPG($A227, "IQ_EBITDA_MARGIN", D$3)</f>
        <v>2.8740000000000001</v>
      </c>
      <c r="E227" s="9" cm="1">
        <f t="array" ref="E227">_xll.SNL.Clients.Office.Excel.Functions.SPG($A227, "IQ_EBITDA_MARGIN", E$3)</f>
        <v>2.71</v>
      </c>
      <c r="F227" s="9" cm="1">
        <f t="array" ref="F227">_xll.SNL.Clients.Office.Excel.Functions.SPG($A227, "IQ_EBITDA_MARGIN", F$3)</f>
        <v>1.9870000000000001</v>
      </c>
      <c r="G227" s="9" cm="1">
        <f t="array" ref="G227">_xll.SNL.Clients.Office.Excel.Functions.SPG($A227, "IQ_EBITDA_MARGIN", G$3)</f>
        <v>2.5070000000000001</v>
      </c>
      <c r="H227" s="9" cm="1">
        <f t="array" ref="H227">_xll.SNL.Clients.Office.Excel.Functions.SPG($A227, "IQ_EBITDA_MARGIN", H$3)</f>
        <v>2.7719999999999998</v>
      </c>
      <c r="I227" s="9" cm="1">
        <f t="array" ref="I227">_xll.SNL.Clients.Office.Excel.Functions.SPG($A227, "IQ_EBITDA_MARGIN", I$3)</f>
        <v>2.661</v>
      </c>
      <c r="J227" s="9" cm="1">
        <f t="array" ref="J227">_xll.SNL.Clients.Office.Excel.Functions.SPG($A227, "IQ_EBITDA_MARGIN", J$3)</f>
        <v>2.923</v>
      </c>
    </row>
    <row r="228" spans="1:10" x14ac:dyDescent="0.3">
      <c r="A228" s="11" t="s">
        <v>1248</v>
      </c>
      <c r="B228" s="9" cm="1">
        <f t="array" ref="B228">_xll.SNL.Clients.Office.Excel.Functions.SPG($A228, "IQ_EBITDA_MARGIN", B$3)</f>
        <v>13.154999999999999</v>
      </c>
      <c r="C228" s="9" cm="1">
        <f t="array" ref="C228">_xll.SNL.Clients.Office.Excel.Functions.SPG($A228, "IQ_EBITDA_MARGIN", C$3)</f>
        <v>18.573</v>
      </c>
      <c r="D228" s="9" cm="1">
        <f t="array" ref="D228">_xll.SNL.Clients.Office.Excel.Functions.SPG($A228, "IQ_EBITDA_MARGIN", D$3)</f>
        <v>17.254000000000001</v>
      </c>
      <c r="E228" s="9" cm="1">
        <f t="array" ref="E228">_xll.SNL.Clients.Office.Excel.Functions.SPG($A228, "IQ_EBITDA_MARGIN", E$3)</f>
        <v>7.4119999999999999</v>
      </c>
      <c r="F228" s="9" cm="1">
        <f t="array" ref="F228">_xll.SNL.Clients.Office.Excel.Functions.SPG($A228, "IQ_EBITDA_MARGIN", F$3)</f>
        <v>20.853999999999999</v>
      </c>
      <c r="G228" s="9" cm="1">
        <f t="array" ref="G228">_xll.SNL.Clients.Office.Excel.Functions.SPG($A228, "IQ_EBITDA_MARGIN", G$3)</f>
        <v>6.7249999999999996</v>
      </c>
      <c r="H228" s="9" t="str" cm="1">
        <f t="array" ref="H228">_xll.SNL.Clients.Office.Excel.Functions.SPG($A228, "IQ_EBITDA_MARGIN", H$3)</f>
        <v>NM</v>
      </c>
      <c r="I228" s="9" cm="1">
        <f t="array" ref="I228">_xll.SNL.Clients.Office.Excel.Functions.SPG($A228, "IQ_EBITDA_MARGIN", I$3)</f>
        <v>17.318000000000001</v>
      </c>
      <c r="J228" s="9" cm="1">
        <f t="array" ref="J228">_xll.SNL.Clients.Office.Excel.Functions.SPG($A228, "IQ_EBITDA_MARGIN", J$3)</f>
        <v>21.212</v>
      </c>
    </row>
    <row r="229" spans="1:10" x14ac:dyDescent="0.3">
      <c r="A229" s="11" t="s">
        <v>1249</v>
      </c>
      <c r="B229" s="9" cm="1">
        <f t="array" ref="B229">_xll.SNL.Clients.Office.Excel.Functions.SPG($A229, "IQ_EBITDA_MARGIN", B$3)</f>
        <v>22.491</v>
      </c>
      <c r="C229" s="9" cm="1">
        <f t="array" ref="C229">_xll.SNL.Clients.Office.Excel.Functions.SPG($A229, "IQ_EBITDA_MARGIN", C$3)</f>
        <v>16.818000000000001</v>
      </c>
      <c r="D229" s="9" cm="1">
        <f t="array" ref="D229">_xll.SNL.Clients.Office.Excel.Functions.SPG($A229, "IQ_EBITDA_MARGIN", D$3)</f>
        <v>22.475999999999999</v>
      </c>
      <c r="E229" s="9" cm="1">
        <f t="array" ref="E229">_xll.SNL.Clients.Office.Excel.Functions.SPG($A229, "IQ_EBITDA_MARGIN", E$3)</f>
        <v>19.684999999999999</v>
      </c>
      <c r="F229" s="9" cm="1">
        <f t="array" ref="F229">_xll.SNL.Clients.Office.Excel.Functions.SPG($A229, "IQ_EBITDA_MARGIN", F$3)</f>
        <v>22.388000000000002</v>
      </c>
      <c r="G229" s="9" cm="1">
        <f t="array" ref="G229">_xll.SNL.Clients.Office.Excel.Functions.SPG($A229, "IQ_EBITDA_MARGIN", G$3)</f>
        <v>22.361999999999998</v>
      </c>
      <c r="H229" s="9" cm="1">
        <f t="array" ref="H229">_xll.SNL.Clients.Office.Excel.Functions.SPG($A229, "IQ_EBITDA_MARGIN", H$3)</f>
        <v>18.843</v>
      </c>
      <c r="I229" s="9" cm="1">
        <f t="array" ref="I229">_xll.SNL.Clients.Office.Excel.Functions.SPG($A229, "IQ_EBITDA_MARGIN", I$3)</f>
        <v>25.638000000000002</v>
      </c>
      <c r="J229" s="9" cm="1">
        <f t="array" ref="J229">_xll.SNL.Clients.Office.Excel.Functions.SPG($A229, "IQ_EBITDA_MARGIN", J$3)</f>
        <v>24.004999999999999</v>
      </c>
    </row>
    <row r="230" spans="1:10" x14ac:dyDescent="0.3">
      <c r="A230" s="11" t="s">
        <v>1250</v>
      </c>
      <c r="B230" s="9" cm="1">
        <f t="array" ref="B230">_xll.SNL.Clients.Office.Excel.Functions.SPG($A230, "IQ_EBITDA_MARGIN", B$3)</f>
        <v>22.204000000000001</v>
      </c>
      <c r="C230" s="9" cm="1">
        <f t="array" ref="C230">_xll.SNL.Clients.Office.Excel.Functions.SPG($A230, "IQ_EBITDA_MARGIN", C$3)</f>
        <v>-4.8440000000000003</v>
      </c>
      <c r="D230" s="9" cm="1">
        <f t="array" ref="D230">_xll.SNL.Clients.Office.Excel.Functions.SPG($A230, "IQ_EBITDA_MARGIN", D$3)</f>
        <v>9.5920000000000005</v>
      </c>
      <c r="E230" s="9" cm="1">
        <f t="array" ref="E230">_xll.SNL.Clients.Office.Excel.Functions.SPG($A230, "IQ_EBITDA_MARGIN", E$3)</f>
        <v>9.2479999999999993</v>
      </c>
      <c r="F230" s="9" cm="1">
        <f t="array" ref="F230">_xll.SNL.Clients.Office.Excel.Functions.SPG($A230, "IQ_EBITDA_MARGIN", F$3)</f>
        <v>16.696000000000002</v>
      </c>
      <c r="G230" s="9" cm="1">
        <f t="array" ref="G230">_xll.SNL.Clients.Office.Excel.Functions.SPG($A230, "IQ_EBITDA_MARGIN", G$3)</f>
        <v>14.647</v>
      </c>
      <c r="H230" s="9" cm="1">
        <f t="array" ref="H230">_xll.SNL.Clients.Office.Excel.Functions.SPG($A230, "IQ_EBITDA_MARGIN", H$3)</f>
        <v>10.754</v>
      </c>
      <c r="I230" s="9" cm="1">
        <f t="array" ref="I230">_xll.SNL.Clients.Office.Excel.Functions.SPG($A230, "IQ_EBITDA_MARGIN", I$3)</f>
        <v>11.048</v>
      </c>
      <c r="J230" s="9" cm="1">
        <f t="array" ref="J230">_xll.SNL.Clients.Office.Excel.Functions.SPG($A230, "IQ_EBITDA_MARGIN", J$3)</f>
        <v>10.814</v>
      </c>
    </row>
    <row r="231" spans="1:10" x14ac:dyDescent="0.3">
      <c r="A231" s="11" t="s">
        <v>1251</v>
      </c>
      <c r="B231" s="9" cm="1">
        <f t="array" ref="B231">_xll.SNL.Clients.Office.Excel.Functions.SPG($A231, "IQ_EBITDA_MARGIN", B$3)</f>
        <v>5.0890000000000004</v>
      </c>
      <c r="C231" s="9" cm="1">
        <f t="array" ref="C231">_xll.SNL.Clients.Office.Excel.Functions.SPG($A231, "IQ_EBITDA_MARGIN", C$3)</f>
        <v>7.4489999999999998</v>
      </c>
      <c r="D231" s="9" cm="1">
        <f t="array" ref="D231">_xll.SNL.Clients.Office.Excel.Functions.SPG($A231, "IQ_EBITDA_MARGIN", D$3)</f>
        <v>9.048</v>
      </c>
      <c r="E231" s="9" cm="1">
        <f t="array" ref="E231">_xll.SNL.Clients.Office.Excel.Functions.SPG($A231, "IQ_EBITDA_MARGIN", E$3)</f>
        <v>8.5630000000000006</v>
      </c>
      <c r="F231" s="9" cm="1">
        <f t="array" ref="F231">_xll.SNL.Clients.Office.Excel.Functions.SPG($A231, "IQ_EBITDA_MARGIN", F$3)</f>
        <v>5.2720000000000002</v>
      </c>
      <c r="G231" s="9" cm="1">
        <f t="array" ref="G231">_xll.SNL.Clients.Office.Excel.Functions.SPG($A231, "IQ_EBITDA_MARGIN", G$3)</f>
        <v>6.1130000000000004</v>
      </c>
      <c r="H231" s="9" cm="1">
        <f t="array" ref="H231">_xll.SNL.Clients.Office.Excel.Functions.SPG($A231, "IQ_EBITDA_MARGIN", H$3)</f>
        <v>7.3810000000000002</v>
      </c>
      <c r="I231" s="9" cm="1">
        <f t="array" ref="I231">_xll.SNL.Clients.Office.Excel.Functions.SPG($A231, "IQ_EBITDA_MARGIN", I$3)</f>
        <v>8.2070000000000007</v>
      </c>
      <c r="J231" s="9" cm="1">
        <f t="array" ref="J231">_xll.SNL.Clients.Office.Excel.Functions.SPG($A231, "IQ_EBITDA_MARGIN", J$3)</f>
        <v>3.0310000000000001</v>
      </c>
    </row>
    <row r="232" spans="1:10" x14ac:dyDescent="0.3">
      <c r="A232" s="11" t="s">
        <v>1252</v>
      </c>
      <c r="B232" s="9" cm="1">
        <f t="array" ref="B232">_xll.SNL.Clients.Office.Excel.Functions.SPG($A232, "IQ_EBITDA_MARGIN", B$3)</f>
        <v>72.033000000000001</v>
      </c>
      <c r="C232" s="9" cm="1">
        <f t="array" ref="C232">_xll.SNL.Clients.Office.Excel.Functions.SPG($A232, "IQ_EBITDA_MARGIN", C$3)</f>
        <v>72.066000000000003</v>
      </c>
      <c r="D232" s="9" cm="1">
        <f t="array" ref="D232">_xll.SNL.Clients.Office.Excel.Functions.SPG($A232, "IQ_EBITDA_MARGIN", D$3)</f>
        <v>79.572999999999993</v>
      </c>
      <c r="E232" s="9" cm="1">
        <f t="array" ref="E232">_xll.SNL.Clients.Office.Excel.Functions.SPG($A232, "IQ_EBITDA_MARGIN", E$3)</f>
        <v>74.316000000000003</v>
      </c>
      <c r="F232" s="9" cm="1">
        <f t="array" ref="F232">_xll.SNL.Clients.Office.Excel.Functions.SPG($A232, "IQ_EBITDA_MARGIN", F$3)</f>
        <v>72.816000000000003</v>
      </c>
      <c r="G232" s="9" cm="1">
        <f t="array" ref="G232">_xll.SNL.Clients.Office.Excel.Functions.SPG($A232, "IQ_EBITDA_MARGIN", G$3)</f>
        <v>75.897999999999996</v>
      </c>
      <c r="H232" s="9" cm="1">
        <f t="array" ref="H232">_xll.SNL.Clients.Office.Excel.Functions.SPG($A232, "IQ_EBITDA_MARGIN", H$3)</f>
        <v>74.480999999999995</v>
      </c>
      <c r="I232" s="9" cm="1">
        <f t="array" ref="I232">_xll.SNL.Clients.Office.Excel.Functions.SPG($A232, "IQ_EBITDA_MARGIN", I$3)</f>
        <v>71.323999999999998</v>
      </c>
      <c r="J232" s="9" cm="1">
        <f t="array" ref="J232">_xll.SNL.Clients.Office.Excel.Functions.SPG($A232, "IQ_EBITDA_MARGIN", J$3)</f>
        <v>72.283000000000001</v>
      </c>
    </row>
    <row r="233" spans="1:10" x14ac:dyDescent="0.3">
      <c r="A233" s="11" t="s">
        <v>1253</v>
      </c>
      <c r="B233" s="9" cm="1">
        <f t="array" ref="B233">_xll.SNL.Clients.Office.Excel.Functions.SPG($A233, "IQ_EBITDA_MARGIN", B$3)</f>
        <v>2.7869999999999999</v>
      </c>
      <c r="C233" s="9" cm="1">
        <f t="array" ref="C233">_xll.SNL.Clients.Office.Excel.Functions.SPG($A233, "IQ_EBITDA_MARGIN", C$3)</f>
        <v>12.039</v>
      </c>
      <c r="D233" s="9" cm="1">
        <f t="array" ref="D233">_xll.SNL.Clients.Office.Excel.Functions.SPG($A233, "IQ_EBITDA_MARGIN", D$3)</f>
        <v>27.867000000000001</v>
      </c>
      <c r="E233" s="9" cm="1">
        <f t="array" ref="E233">_xll.SNL.Clients.Office.Excel.Functions.SPG($A233, "IQ_EBITDA_MARGIN", E$3)</f>
        <v>14.917</v>
      </c>
      <c r="F233" s="9" cm="1">
        <f t="array" ref="F233">_xll.SNL.Clients.Office.Excel.Functions.SPG($A233, "IQ_EBITDA_MARGIN", F$3)</f>
        <v>2.31</v>
      </c>
      <c r="G233" s="9" cm="1">
        <f t="array" ref="G233">_xll.SNL.Clients.Office.Excel.Functions.SPG($A233, "IQ_EBITDA_MARGIN", G$3)</f>
        <v>12.367000000000001</v>
      </c>
      <c r="H233" s="9" cm="1">
        <f t="array" ref="H233">_xll.SNL.Clients.Office.Excel.Functions.SPG($A233, "IQ_EBITDA_MARGIN", H$3)</f>
        <v>27.448</v>
      </c>
      <c r="I233" s="9" cm="1">
        <f t="array" ref="I233">_xll.SNL.Clients.Office.Excel.Functions.SPG($A233, "IQ_EBITDA_MARGIN", I$3)</f>
        <v>11.286</v>
      </c>
      <c r="J233" s="9" cm="1">
        <f t="array" ref="J233">_xll.SNL.Clients.Office.Excel.Functions.SPG($A233, "IQ_EBITDA_MARGIN", J$3)</f>
        <v>-3.778</v>
      </c>
    </row>
    <row r="234" spans="1:10" x14ac:dyDescent="0.3">
      <c r="A234" s="11" t="s">
        <v>1254</v>
      </c>
      <c r="B234" s="9" cm="1">
        <f t="array" ref="B234">_xll.SNL.Clients.Office.Excel.Functions.SPG($A234, "IQ_EBITDA_MARGIN", B$3)</f>
        <v>13.615</v>
      </c>
      <c r="C234" s="9" cm="1">
        <f t="array" ref="C234">_xll.SNL.Clients.Office.Excel.Functions.SPG($A234, "IQ_EBITDA_MARGIN", C$3)</f>
        <v>8.4320000000000004</v>
      </c>
      <c r="D234" s="9" cm="1">
        <f t="array" ref="D234">_xll.SNL.Clients.Office.Excel.Functions.SPG($A234, "IQ_EBITDA_MARGIN", D$3)</f>
        <v>10.157999999999999</v>
      </c>
      <c r="E234" s="9" cm="1">
        <f t="array" ref="E234">_xll.SNL.Clients.Office.Excel.Functions.SPG($A234, "IQ_EBITDA_MARGIN", E$3)</f>
        <v>13.169</v>
      </c>
      <c r="F234" s="9" cm="1">
        <f t="array" ref="F234">_xll.SNL.Clients.Office.Excel.Functions.SPG($A234, "IQ_EBITDA_MARGIN", F$3)</f>
        <v>11.669</v>
      </c>
      <c r="G234" s="9" cm="1">
        <f t="array" ref="G234">_xll.SNL.Clients.Office.Excel.Functions.SPG($A234, "IQ_EBITDA_MARGIN", G$3)</f>
        <v>10.494999999999999</v>
      </c>
      <c r="H234" s="9" cm="1">
        <f t="array" ref="H234">_xll.SNL.Clients.Office.Excel.Functions.SPG($A234, "IQ_EBITDA_MARGIN", H$3)</f>
        <v>11.409000000000001</v>
      </c>
      <c r="I234" s="9" cm="1">
        <f t="array" ref="I234">_xll.SNL.Clients.Office.Excel.Functions.SPG($A234, "IQ_EBITDA_MARGIN", I$3)</f>
        <v>7.7889999999999997</v>
      </c>
      <c r="J234" s="9" cm="1">
        <f t="array" ref="J234">_xll.SNL.Clients.Office.Excel.Functions.SPG($A234, "IQ_EBITDA_MARGIN", J$3)</f>
        <v>8.3019999999999996</v>
      </c>
    </row>
    <row r="235" spans="1:10" x14ac:dyDescent="0.3">
      <c r="A235" s="11" t="s">
        <v>1255</v>
      </c>
      <c r="B235" s="9" cm="1">
        <f t="array" ref="B235">_xll.SNL.Clients.Office.Excel.Functions.SPG($A235, "IQ_EBITDA_MARGIN", B$3)</f>
        <v>21.565000000000001</v>
      </c>
      <c r="C235" s="9" cm="1">
        <f t="array" ref="C235">_xll.SNL.Clients.Office.Excel.Functions.SPG($A235, "IQ_EBITDA_MARGIN", C$3)</f>
        <v>24.765000000000001</v>
      </c>
      <c r="D235" s="9" cm="1">
        <f t="array" ref="D235">_xll.SNL.Clients.Office.Excel.Functions.SPG($A235, "IQ_EBITDA_MARGIN", D$3)</f>
        <v>22.462</v>
      </c>
      <c r="E235" s="9" cm="1">
        <f t="array" ref="E235">_xll.SNL.Clients.Office.Excel.Functions.SPG($A235, "IQ_EBITDA_MARGIN", E$3)</f>
        <v>21.280999999999999</v>
      </c>
      <c r="F235" s="9" cm="1">
        <f t="array" ref="F235">_xll.SNL.Clients.Office.Excel.Functions.SPG($A235, "IQ_EBITDA_MARGIN", F$3)</f>
        <v>21.731999999999999</v>
      </c>
      <c r="G235" s="9" cm="1">
        <f t="array" ref="G235">_xll.SNL.Clients.Office.Excel.Functions.SPG($A235, "IQ_EBITDA_MARGIN", G$3)</f>
        <v>18.919</v>
      </c>
      <c r="H235" s="9" cm="1">
        <f t="array" ref="H235">_xll.SNL.Clients.Office.Excel.Functions.SPG($A235, "IQ_EBITDA_MARGIN", H$3)</f>
        <v>18.637</v>
      </c>
      <c r="I235" s="9" cm="1">
        <f t="array" ref="I235">_xll.SNL.Clients.Office.Excel.Functions.SPG($A235, "IQ_EBITDA_MARGIN", I$3)</f>
        <v>18.425000000000001</v>
      </c>
      <c r="J235" s="9" cm="1">
        <f t="array" ref="J235">_xll.SNL.Clients.Office.Excel.Functions.SPG($A235, "IQ_EBITDA_MARGIN", J$3)</f>
        <v>21.231999999999999</v>
      </c>
    </row>
    <row r="236" spans="1:10" x14ac:dyDescent="0.3">
      <c r="A236" s="11" t="s">
        <v>1256</v>
      </c>
      <c r="B236" s="9" cm="1">
        <f t="array" ref="B236">_xll.SNL.Clients.Office.Excel.Functions.SPG($A236, "IQ_EBITDA_MARGIN", B$3)</f>
        <v>80.42</v>
      </c>
      <c r="C236" s="9" cm="1">
        <f t="array" ref="C236">_xll.SNL.Clients.Office.Excel.Functions.SPG($A236, "IQ_EBITDA_MARGIN", C$3)</f>
        <v>82.150999999999996</v>
      </c>
      <c r="D236" s="9" cm="1">
        <f t="array" ref="D236">_xll.SNL.Clients.Office.Excel.Functions.SPG($A236, "IQ_EBITDA_MARGIN", D$3)</f>
        <v>86.950999999999993</v>
      </c>
      <c r="E236" s="9" cm="1">
        <f t="array" ref="E236">_xll.SNL.Clients.Office.Excel.Functions.SPG($A236, "IQ_EBITDA_MARGIN", E$3)</f>
        <v>89.495000000000005</v>
      </c>
      <c r="F236" s="9" cm="1">
        <f t="array" ref="F236">_xll.SNL.Clients.Office.Excel.Functions.SPG($A236, "IQ_EBITDA_MARGIN", F$3)</f>
        <v>79.924000000000007</v>
      </c>
      <c r="G236" s="9" cm="1">
        <f t="array" ref="G236">_xll.SNL.Clients.Office.Excel.Functions.SPG($A236, "IQ_EBITDA_MARGIN", G$3)</f>
        <v>86.271000000000001</v>
      </c>
      <c r="H236" s="9" cm="1">
        <f t="array" ref="H236">_xll.SNL.Clients.Office.Excel.Functions.SPG($A236, "IQ_EBITDA_MARGIN", H$3)</f>
        <v>85.423000000000002</v>
      </c>
      <c r="I236" s="9" cm="1">
        <f t="array" ref="I236">_xll.SNL.Clients.Office.Excel.Functions.SPG($A236, "IQ_EBITDA_MARGIN", I$3)</f>
        <v>89.77</v>
      </c>
      <c r="J236" s="9" cm="1">
        <f t="array" ref="J236">_xll.SNL.Clients.Office.Excel.Functions.SPG($A236, "IQ_EBITDA_MARGIN", J$3)</f>
        <v>75.772999999999996</v>
      </c>
    </row>
    <row r="237" spans="1:10" x14ac:dyDescent="0.3">
      <c r="A237" s="11" t="s">
        <v>1257</v>
      </c>
      <c r="B237" s="9" t="str" cm="1">
        <f t="array" ref="B237">_xll.SNL.Clients.Office.Excel.Functions.SPG($A237, "IQ_EBITDA_MARGIN", B$3)</f>
        <v>NA</v>
      </c>
      <c r="C237" s="9" cm="1">
        <f t="array" ref="C237">_xll.SNL.Clients.Office.Excel.Functions.SPG($A237, "IQ_EBITDA_MARGIN", C$3)</f>
        <v>24.09</v>
      </c>
      <c r="D237" s="9" cm="1">
        <f t="array" ref="D237">_xll.SNL.Clients.Office.Excel.Functions.SPG($A237, "IQ_EBITDA_MARGIN", D$3)</f>
        <v>24.664999999999999</v>
      </c>
      <c r="E237" s="9" cm="1">
        <f t="array" ref="E237">_xll.SNL.Clients.Office.Excel.Functions.SPG($A237, "IQ_EBITDA_MARGIN", E$3)</f>
        <v>24.577000000000002</v>
      </c>
      <c r="F237" s="9" t="str" cm="1">
        <f t="array" ref="F237">_xll.SNL.Clients.Office.Excel.Functions.SPG($A237, "IQ_EBITDA_MARGIN", F$3)</f>
        <v>NA</v>
      </c>
      <c r="G237" s="9" cm="1">
        <f t="array" ref="G237">_xll.SNL.Clients.Office.Excel.Functions.SPG($A237, "IQ_EBITDA_MARGIN", G$3)</f>
        <v>24.103000000000002</v>
      </c>
      <c r="H237" s="9" cm="1">
        <f t="array" ref="H237">_xll.SNL.Clients.Office.Excel.Functions.SPG($A237, "IQ_EBITDA_MARGIN", H$3)</f>
        <v>22.853999999999999</v>
      </c>
      <c r="I237" s="9" cm="1">
        <f t="array" ref="I237">_xll.SNL.Clients.Office.Excel.Functions.SPG($A237, "IQ_EBITDA_MARGIN", I$3)</f>
        <v>24.725999999999999</v>
      </c>
      <c r="J237" s="9" cm="1">
        <f t="array" ref="J237">_xll.SNL.Clients.Office.Excel.Functions.SPG($A237, "IQ_EBITDA_MARGIN", J$3)</f>
        <v>13.35</v>
      </c>
    </row>
    <row r="238" spans="1:10" x14ac:dyDescent="0.3">
      <c r="A238" s="11" t="s">
        <v>1258</v>
      </c>
      <c r="B238" s="9" cm="1">
        <f t="array" ref="B238">_xll.SNL.Clients.Office.Excel.Functions.SPG($A238, "IQ_EBITDA_MARGIN", B$3)</f>
        <v>27.736999999999998</v>
      </c>
      <c r="C238" s="9" cm="1">
        <f t="array" ref="C238">_xll.SNL.Clients.Office.Excel.Functions.SPG($A238, "IQ_EBITDA_MARGIN", C$3)</f>
        <v>25.821000000000002</v>
      </c>
      <c r="D238" s="9" cm="1">
        <f t="array" ref="D238">_xll.SNL.Clients.Office.Excel.Functions.SPG($A238, "IQ_EBITDA_MARGIN", D$3)</f>
        <v>28.311</v>
      </c>
      <c r="E238" s="9" cm="1">
        <f t="array" ref="E238">_xll.SNL.Clients.Office.Excel.Functions.SPG($A238, "IQ_EBITDA_MARGIN", E$3)</f>
        <v>27.556999999999999</v>
      </c>
      <c r="F238" s="9" cm="1">
        <f t="array" ref="F238">_xll.SNL.Clients.Office.Excel.Functions.SPG($A238, "IQ_EBITDA_MARGIN", F$3)</f>
        <v>25.754999999999999</v>
      </c>
      <c r="G238" s="9" cm="1">
        <f t="array" ref="G238">_xll.SNL.Clients.Office.Excel.Functions.SPG($A238, "IQ_EBITDA_MARGIN", G$3)</f>
        <v>26.155999999999999</v>
      </c>
      <c r="H238" s="9" cm="1">
        <f t="array" ref="H238">_xll.SNL.Clients.Office.Excel.Functions.SPG($A238, "IQ_EBITDA_MARGIN", H$3)</f>
        <v>22.619</v>
      </c>
      <c r="I238" s="9" cm="1">
        <f t="array" ref="I238">_xll.SNL.Clients.Office.Excel.Functions.SPG($A238, "IQ_EBITDA_MARGIN", I$3)</f>
        <v>17.574999999999999</v>
      </c>
      <c r="J238" s="9" cm="1">
        <f t="array" ref="J238">_xll.SNL.Clients.Office.Excel.Functions.SPG($A238, "IQ_EBITDA_MARGIN", J$3)</f>
        <v>14.446999999999999</v>
      </c>
    </row>
    <row r="239" spans="1:10" x14ac:dyDescent="0.3">
      <c r="A239" s="11" t="s">
        <v>1259</v>
      </c>
      <c r="B239" s="9" cm="1">
        <f t="array" ref="B239">_xll.SNL.Clients.Office.Excel.Functions.SPG($A239, "IQ_EBITDA_MARGIN", B$3)</f>
        <v>24.675999999999998</v>
      </c>
      <c r="C239" s="9" cm="1">
        <f t="array" ref="C239">_xll.SNL.Clients.Office.Excel.Functions.SPG($A239, "IQ_EBITDA_MARGIN", C$3)</f>
        <v>29.542999999999999</v>
      </c>
      <c r="D239" s="9" cm="1">
        <f t="array" ref="D239">_xll.SNL.Clients.Office.Excel.Functions.SPG($A239, "IQ_EBITDA_MARGIN", D$3)</f>
        <v>26.141999999999999</v>
      </c>
      <c r="E239" s="9" cm="1">
        <f t="array" ref="E239">_xll.SNL.Clients.Office.Excel.Functions.SPG($A239, "IQ_EBITDA_MARGIN", E$3)</f>
        <v>26.387</v>
      </c>
      <c r="F239" s="9" cm="1">
        <f t="array" ref="F239">_xll.SNL.Clients.Office.Excel.Functions.SPG($A239, "IQ_EBITDA_MARGIN", F$3)</f>
        <v>24.863</v>
      </c>
      <c r="G239" s="9" cm="1">
        <f t="array" ref="G239">_xll.SNL.Clients.Office.Excel.Functions.SPG($A239, "IQ_EBITDA_MARGIN", G$3)</f>
        <v>28.201000000000001</v>
      </c>
      <c r="H239" s="9" cm="1">
        <f t="array" ref="H239">_xll.SNL.Clients.Office.Excel.Functions.SPG($A239, "IQ_EBITDA_MARGIN", H$3)</f>
        <v>25.818999999999999</v>
      </c>
      <c r="I239" s="9" cm="1">
        <f t="array" ref="I239">_xll.SNL.Clients.Office.Excel.Functions.SPG($A239, "IQ_EBITDA_MARGIN", I$3)</f>
        <v>26.248999999999999</v>
      </c>
      <c r="J239" s="9" cm="1">
        <f t="array" ref="J239">_xll.SNL.Clients.Office.Excel.Functions.SPG($A239, "IQ_EBITDA_MARGIN", J$3)</f>
        <v>22.824000000000002</v>
      </c>
    </row>
    <row r="240" spans="1:10" x14ac:dyDescent="0.3">
      <c r="A240" s="11" t="s">
        <v>1260</v>
      </c>
      <c r="B240" s="9" cm="1">
        <f t="array" ref="B240">_xll.SNL.Clients.Office.Excel.Functions.SPG($A240, "IQ_EBITDA_MARGIN", B$3)</f>
        <v>9.7159999999999993</v>
      </c>
      <c r="C240" s="9" cm="1">
        <f t="array" ref="C240">_xll.SNL.Clients.Office.Excel.Functions.SPG($A240, "IQ_EBITDA_MARGIN", C$3)</f>
        <v>10.372</v>
      </c>
      <c r="D240" s="9" cm="1">
        <f t="array" ref="D240">_xll.SNL.Clients.Office.Excel.Functions.SPG($A240, "IQ_EBITDA_MARGIN", D$3)</f>
        <v>12.105</v>
      </c>
      <c r="E240" s="9" cm="1">
        <f t="array" ref="E240">_xll.SNL.Clients.Office.Excel.Functions.SPG($A240, "IQ_EBITDA_MARGIN", E$3)</f>
        <v>13.414</v>
      </c>
      <c r="F240" s="9" cm="1">
        <f t="array" ref="F240">_xll.SNL.Clients.Office.Excel.Functions.SPG($A240, "IQ_EBITDA_MARGIN", F$3)</f>
        <v>12.612</v>
      </c>
      <c r="G240" s="9" cm="1">
        <f t="array" ref="G240">_xll.SNL.Clients.Office.Excel.Functions.SPG($A240, "IQ_EBITDA_MARGIN", G$3)</f>
        <v>12.817</v>
      </c>
      <c r="H240" s="9" cm="1">
        <f t="array" ref="H240">_xll.SNL.Clients.Office.Excel.Functions.SPG($A240, "IQ_EBITDA_MARGIN", H$3)</f>
        <v>13.451000000000001</v>
      </c>
      <c r="I240" s="9" cm="1">
        <f t="array" ref="I240">_xll.SNL.Clients.Office.Excel.Functions.SPG($A240, "IQ_EBITDA_MARGIN", I$3)</f>
        <v>14.807</v>
      </c>
      <c r="J240" s="9" cm="1">
        <f t="array" ref="J240">_xll.SNL.Clients.Office.Excel.Functions.SPG($A240, "IQ_EBITDA_MARGIN", J$3)</f>
        <v>14.01</v>
      </c>
    </row>
    <row r="241" spans="1:10" x14ac:dyDescent="0.3">
      <c r="A241" s="11" t="s">
        <v>1261</v>
      </c>
      <c r="B241" s="9" cm="1">
        <f t="array" ref="B241">_xll.SNL.Clients.Office.Excel.Functions.SPG($A241, "IQ_EBITDA_MARGIN", B$3)</f>
        <v>20.872</v>
      </c>
      <c r="C241" s="9" cm="1">
        <f t="array" ref="C241">_xll.SNL.Clients.Office.Excel.Functions.SPG($A241, "IQ_EBITDA_MARGIN", C$3)</f>
        <v>20.6</v>
      </c>
      <c r="D241" s="9" cm="1">
        <f t="array" ref="D241">_xll.SNL.Clients.Office.Excel.Functions.SPG($A241, "IQ_EBITDA_MARGIN", D$3)</f>
        <v>21.625</v>
      </c>
      <c r="E241" s="9" cm="1">
        <f t="array" ref="E241">_xll.SNL.Clients.Office.Excel.Functions.SPG($A241, "IQ_EBITDA_MARGIN", E$3)</f>
        <v>22.056000000000001</v>
      </c>
      <c r="F241" s="9" cm="1">
        <f t="array" ref="F241">_xll.SNL.Clients.Office.Excel.Functions.SPG($A241, "IQ_EBITDA_MARGIN", F$3)</f>
        <v>22.672000000000001</v>
      </c>
      <c r="G241" s="9" cm="1">
        <f t="array" ref="G241">_xll.SNL.Clients.Office.Excel.Functions.SPG($A241, "IQ_EBITDA_MARGIN", G$3)</f>
        <v>19.739999999999998</v>
      </c>
      <c r="H241" s="9" cm="1">
        <f t="array" ref="H241">_xll.SNL.Clients.Office.Excel.Functions.SPG($A241, "IQ_EBITDA_MARGIN", H$3)</f>
        <v>23.521000000000001</v>
      </c>
      <c r="I241" s="9" cm="1">
        <f t="array" ref="I241">_xll.SNL.Clients.Office.Excel.Functions.SPG($A241, "IQ_EBITDA_MARGIN", I$3)</f>
        <v>22.515000000000001</v>
      </c>
      <c r="J241" s="9" cm="1">
        <f t="array" ref="J241">_xll.SNL.Clients.Office.Excel.Functions.SPG($A241, "IQ_EBITDA_MARGIN", J$3)</f>
        <v>24.719000000000001</v>
      </c>
    </row>
    <row r="242" spans="1:10" x14ac:dyDescent="0.3">
      <c r="A242" s="11" t="s">
        <v>1262</v>
      </c>
      <c r="B242" s="9" cm="1">
        <f t="array" ref="B242">_xll.SNL.Clients.Office.Excel.Functions.SPG($A242, "IQ_EBITDA_MARGIN", B$3)</f>
        <v>52.000999999999998</v>
      </c>
      <c r="C242" s="9" cm="1">
        <f t="array" ref="C242">_xll.SNL.Clients.Office.Excel.Functions.SPG($A242, "IQ_EBITDA_MARGIN", C$3)</f>
        <v>52.448999999999998</v>
      </c>
      <c r="D242" s="9" cm="1">
        <f t="array" ref="D242">_xll.SNL.Clients.Office.Excel.Functions.SPG($A242, "IQ_EBITDA_MARGIN", D$3)</f>
        <v>54.231999999999999</v>
      </c>
      <c r="E242" s="9" cm="1">
        <f t="array" ref="E242">_xll.SNL.Clients.Office.Excel.Functions.SPG($A242, "IQ_EBITDA_MARGIN", E$3)</f>
        <v>51.344999999999999</v>
      </c>
      <c r="F242" s="9" cm="1">
        <f t="array" ref="F242">_xll.SNL.Clients.Office.Excel.Functions.SPG($A242, "IQ_EBITDA_MARGIN", F$3)</f>
        <v>55.02</v>
      </c>
      <c r="G242" s="9" cm="1">
        <f t="array" ref="G242">_xll.SNL.Clients.Office.Excel.Functions.SPG($A242, "IQ_EBITDA_MARGIN", G$3)</f>
        <v>54.44</v>
      </c>
      <c r="H242" s="9" cm="1">
        <f t="array" ref="H242">_xll.SNL.Clients.Office.Excel.Functions.SPG($A242, "IQ_EBITDA_MARGIN", H$3)</f>
        <v>65.078999999999994</v>
      </c>
      <c r="I242" s="9" cm="1">
        <f t="array" ref="I242">_xll.SNL.Clients.Office.Excel.Functions.SPG($A242, "IQ_EBITDA_MARGIN", I$3)</f>
        <v>51.198</v>
      </c>
      <c r="J242" s="9" cm="1">
        <f t="array" ref="J242">_xll.SNL.Clients.Office.Excel.Functions.SPG($A242, "IQ_EBITDA_MARGIN", J$3)</f>
        <v>60.197000000000003</v>
      </c>
    </row>
    <row r="243" spans="1:10" x14ac:dyDescent="0.3">
      <c r="A243" s="11" t="s">
        <v>1263</v>
      </c>
      <c r="B243" s="9" cm="1">
        <f t="array" ref="B243">_xll.SNL.Clients.Office.Excel.Functions.SPG($A243, "IQ_EBITDA_MARGIN", B$3)</f>
        <v>3.9609999999999999</v>
      </c>
      <c r="C243" s="9" cm="1">
        <f t="array" ref="C243">_xll.SNL.Clients.Office.Excel.Functions.SPG($A243, "IQ_EBITDA_MARGIN", C$3)</f>
        <v>6.734</v>
      </c>
      <c r="D243" s="9" cm="1">
        <f t="array" ref="D243">_xll.SNL.Clients.Office.Excel.Functions.SPG($A243, "IQ_EBITDA_MARGIN", D$3)</f>
        <v>6.1589999999999998</v>
      </c>
      <c r="E243" s="9" cm="1">
        <f t="array" ref="E243">_xll.SNL.Clients.Office.Excel.Functions.SPG($A243, "IQ_EBITDA_MARGIN", E$3)</f>
        <v>5.7389999999999999</v>
      </c>
      <c r="F243" s="9" cm="1">
        <f t="array" ref="F243">_xll.SNL.Clients.Office.Excel.Functions.SPG($A243, "IQ_EBITDA_MARGIN", F$3)</f>
        <v>3.8340000000000001</v>
      </c>
      <c r="G243" s="9" cm="1">
        <f t="array" ref="G243">_xll.SNL.Clients.Office.Excel.Functions.SPG($A243, "IQ_EBITDA_MARGIN", G$3)</f>
        <v>6.117</v>
      </c>
      <c r="H243" s="9" cm="1">
        <f t="array" ref="H243">_xll.SNL.Clients.Office.Excel.Functions.SPG($A243, "IQ_EBITDA_MARGIN", H$3)</f>
        <v>5.867</v>
      </c>
      <c r="I243" s="9" cm="1">
        <f t="array" ref="I243">_xll.SNL.Clients.Office.Excel.Functions.SPG($A243, "IQ_EBITDA_MARGIN", I$3)</f>
        <v>5.1509999999999998</v>
      </c>
      <c r="J243" s="9" cm="1">
        <f t="array" ref="J243">_xll.SNL.Clients.Office.Excel.Functions.SPG($A243, "IQ_EBITDA_MARGIN", J$3)</f>
        <v>4.8579999999999997</v>
      </c>
    </row>
    <row r="244" spans="1:10" x14ac:dyDescent="0.3">
      <c r="A244" s="11" t="s">
        <v>1264</v>
      </c>
      <c r="B244" s="9" cm="1">
        <f t="array" ref="B244">_xll.SNL.Clients.Office.Excel.Functions.SPG($A244, "IQ_EBITDA_MARGIN", B$3)</f>
        <v>60.603000000000002</v>
      </c>
      <c r="C244" s="9" cm="1">
        <f t="array" ref="C244">_xll.SNL.Clients.Office.Excel.Functions.SPG($A244, "IQ_EBITDA_MARGIN", C$3)</f>
        <v>62.784999999999997</v>
      </c>
      <c r="D244" s="9" cm="1">
        <f t="array" ref="D244">_xll.SNL.Clients.Office.Excel.Functions.SPG($A244, "IQ_EBITDA_MARGIN", D$3)</f>
        <v>62.901000000000003</v>
      </c>
      <c r="E244" s="9" cm="1">
        <f t="array" ref="E244">_xll.SNL.Clients.Office.Excel.Functions.SPG($A244, "IQ_EBITDA_MARGIN", E$3)</f>
        <v>63.790999999999997</v>
      </c>
      <c r="F244" s="9" cm="1">
        <f t="array" ref="F244">_xll.SNL.Clients.Office.Excel.Functions.SPG($A244, "IQ_EBITDA_MARGIN", F$3)</f>
        <v>59.31</v>
      </c>
      <c r="G244" s="9" cm="1">
        <f t="array" ref="G244">_xll.SNL.Clients.Office.Excel.Functions.SPG($A244, "IQ_EBITDA_MARGIN", G$3)</f>
        <v>62.146000000000001</v>
      </c>
      <c r="H244" s="9" cm="1">
        <f t="array" ref="H244">_xll.SNL.Clients.Office.Excel.Functions.SPG($A244, "IQ_EBITDA_MARGIN", H$3)</f>
        <v>64.543000000000006</v>
      </c>
      <c r="I244" s="9" cm="1">
        <f t="array" ref="I244">_xll.SNL.Clients.Office.Excel.Functions.SPG($A244, "IQ_EBITDA_MARGIN", I$3)</f>
        <v>60.628</v>
      </c>
      <c r="J244" s="9" cm="1">
        <f t="array" ref="J244">_xll.SNL.Clients.Office.Excel.Functions.SPG($A244, "IQ_EBITDA_MARGIN", J$3)</f>
        <v>45.463000000000001</v>
      </c>
    </row>
    <row r="245" spans="1:10" x14ac:dyDescent="0.3">
      <c r="A245" s="11" t="s">
        <v>1265</v>
      </c>
      <c r="B245" s="9" cm="1">
        <f t="array" ref="B245">_xll.SNL.Clients.Office.Excel.Functions.SPG($A245, "IQ_EBITDA_MARGIN", B$3)</f>
        <v>58.837000000000003</v>
      </c>
      <c r="C245" s="9" cm="1">
        <f t="array" ref="C245">_xll.SNL.Clients.Office.Excel.Functions.SPG($A245, "IQ_EBITDA_MARGIN", C$3)</f>
        <v>61.698</v>
      </c>
      <c r="D245" s="9" cm="1">
        <f t="array" ref="D245">_xll.SNL.Clients.Office.Excel.Functions.SPG($A245, "IQ_EBITDA_MARGIN", D$3)</f>
        <v>63.073999999999998</v>
      </c>
      <c r="E245" s="9" cm="1">
        <f t="array" ref="E245">_xll.SNL.Clients.Office.Excel.Functions.SPG($A245, "IQ_EBITDA_MARGIN", E$3)</f>
        <v>61.158000000000001</v>
      </c>
      <c r="F245" s="9" cm="1">
        <f t="array" ref="F245">_xll.SNL.Clients.Office.Excel.Functions.SPG($A245, "IQ_EBITDA_MARGIN", F$3)</f>
        <v>61.768999999999998</v>
      </c>
      <c r="G245" s="9" cm="1">
        <f t="array" ref="G245">_xll.SNL.Clients.Office.Excel.Functions.SPG($A245, "IQ_EBITDA_MARGIN", G$3)</f>
        <v>65.701999999999998</v>
      </c>
      <c r="H245" s="9" cm="1">
        <f t="array" ref="H245">_xll.SNL.Clients.Office.Excel.Functions.SPG($A245, "IQ_EBITDA_MARGIN", H$3)</f>
        <v>64.646000000000001</v>
      </c>
      <c r="I245" s="9" cm="1">
        <f t="array" ref="I245">_xll.SNL.Clients.Office.Excel.Functions.SPG($A245, "IQ_EBITDA_MARGIN", I$3)</f>
        <v>65.277000000000001</v>
      </c>
      <c r="J245" s="9" cm="1">
        <f t="array" ref="J245">_xll.SNL.Clients.Office.Excel.Functions.SPG($A245, "IQ_EBITDA_MARGIN", J$3)</f>
        <v>65.03</v>
      </c>
    </row>
    <row r="246" spans="1:10" x14ac:dyDescent="0.3">
      <c r="A246" s="11" t="s">
        <v>1266</v>
      </c>
      <c r="B246" s="9" cm="1">
        <f t="array" ref="B246">_xll.SNL.Clients.Office.Excel.Functions.SPG($A246, "IQ_EBITDA_MARGIN", B$3)</f>
        <v>5.4660000000000002</v>
      </c>
      <c r="C246" s="9" cm="1">
        <f t="array" ref="C246">_xll.SNL.Clients.Office.Excel.Functions.SPG($A246, "IQ_EBITDA_MARGIN", C$3)</f>
        <v>22.001000000000001</v>
      </c>
      <c r="D246" s="9" cm="1">
        <f t="array" ref="D246">_xll.SNL.Clients.Office.Excel.Functions.SPG($A246, "IQ_EBITDA_MARGIN", D$3)</f>
        <v>30.751000000000001</v>
      </c>
      <c r="E246" s="9" cm="1">
        <f t="array" ref="E246">_xll.SNL.Clients.Office.Excel.Functions.SPG($A246, "IQ_EBITDA_MARGIN", E$3)</f>
        <v>26.295999999999999</v>
      </c>
      <c r="F246" s="9" cm="1">
        <f t="array" ref="F246">_xll.SNL.Clients.Office.Excel.Functions.SPG($A246, "IQ_EBITDA_MARGIN", F$3)</f>
        <v>21.638000000000002</v>
      </c>
      <c r="G246" s="9" cm="1">
        <f t="array" ref="G246">_xll.SNL.Clients.Office.Excel.Functions.SPG($A246, "IQ_EBITDA_MARGIN", G$3)</f>
        <v>30.28</v>
      </c>
      <c r="H246" s="9" cm="1">
        <f t="array" ref="H246">_xll.SNL.Clients.Office.Excel.Functions.SPG($A246, "IQ_EBITDA_MARGIN", H$3)</f>
        <v>29.411000000000001</v>
      </c>
      <c r="I246" s="9" cm="1">
        <f t="array" ref="I246">_xll.SNL.Clients.Office.Excel.Functions.SPG($A246, "IQ_EBITDA_MARGIN", I$3)</f>
        <v>17.385000000000002</v>
      </c>
      <c r="J246" s="9" cm="1">
        <f t="array" ref="J246">_xll.SNL.Clients.Office.Excel.Functions.SPG($A246, "IQ_EBITDA_MARGIN", J$3)</f>
        <v>8.2539999999999996</v>
      </c>
    </row>
    <row r="247" spans="1:10" x14ac:dyDescent="0.3">
      <c r="A247" s="11" t="s">
        <v>1267</v>
      </c>
      <c r="B247" s="9" cm="1">
        <f t="array" ref="B247">_xll.SNL.Clients.Office.Excel.Functions.SPG($A247, "IQ_EBITDA_MARGIN", B$3)</f>
        <v>35.840000000000003</v>
      </c>
      <c r="C247" s="9" cm="1">
        <f t="array" ref="C247">_xll.SNL.Clients.Office.Excel.Functions.SPG($A247, "IQ_EBITDA_MARGIN", C$3)</f>
        <v>36.868000000000002</v>
      </c>
      <c r="D247" s="9" cm="1">
        <f t="array" ref="D247">_xll.SNL.Clients.Office.Excel.Functions.SPG($A247, "IQ_EBITDA_MARGIN", D$3)</f>
        <v>48.350999999999999</v>
      </c>
      <c r="E247" s="9" cm="1">
        <f t="array" ref="E247">_xll.SNL.Clients.Office.Excel.Functions.SPG($A247, "IQ_EBITDA_MARGIN", E$3)</f>
        <v>16.968</v>
      </c>
      <c r="F247" s="9" cm="1">
        <f t="array" ref="F247">_xll.SNL.Clients.Office.Excel.Functions.SPG($A247, "IQ_EBITDA_MARGIN", F$3)</f>
        <v>31.986999999999998</v>
      </c>
      <c r="G247" s="9" cm="1">
        <f t="array" ref="G247">_xll.SNL.Clients.Office.Excel.Functions.SPG($A247, "IQ_EBITDA_MARGIN", G$3)</f>
        <v>37.716999999999999</v>
      </c>
      <c r="H247" s="9" cm="1">
        <f t="array" ref="H247">_xll.SNL.Clients.Office.Excel.Functions.SPG($A247, "IQ_EBITDA_MARGIN", H$3)</f>
        <v>31.411000000000001</v>
      </c>
      <c r="I247" s="9" cm="1">
        <f t="array" ref="I247">_xll.SNL.Clients.Office.Excel.Functions.SPG($A247, "IQ_EBITDA_MARGIN", I$3)</f>
        <v>16.702999999999999</v>
      </c>
      <c r="J247" s="9" cm="1">
        <f t="array" ref="J247">_xll.SNL.Clients.Office.Excel.Functions.SPG($A247, "IQ_EBITDA_MARGIN", J$3)</f>
        <v>31.695</v>
      </c>
    </row>
    <row r="248" spans="1:10" x14ac:dyDescent="0.3">
      <c r="A248" s="11" t="s">
        <v>1268</v>
      </c>
      <c r="B248" s="9" cm="1">
        <f t="array" ref="B248">_xll.SNL.Clients.Office.Excel.Functions.SPG($A248, "IQ_EBITDA_MARGIN", B$3)</f>
        <v>28.760999999999999</v>
      </c>
      <c r="C248" s="9" cm="1">
        <f t="array" ref="C248">_xll.SNL.Clients.Office.Excel.Functions.SPG($A248, "IQ_EBITDA_MARGIN", C$3)</f>
        <v>26.94</v>
      </c>
      <c r="D248" s="9" cm="1">
        <f t="array" ref="D248">_xll.SNL.Clients.Office.Excel.Functions.SPG($A248, "IQ_EBITDA_MARGIN", D$3)</f>
        <v>28.968</v>
      </c>
      <c r="E248" s="9" cm="1">
        <f t="array" ref="E248">_xll.SNL.Clients.Office.Excel.Functions.SPG($A248, "IQ_EBITDA_MARGIN", E$3)</f>
        <v>26.289000000000001</v>
      </c>
      <c r="F248" s="9" cm="1">
        <f t="array" ref="F248">_xll.SNL.Clients.Office.Excel.Functions.SPG($A248, "IQ_EBITDA_MARGIN", F$3)</f>
        <v>25.414000000000001</v>
      </c>
      <c r="G248" s="9" cm="1">
        <f t="array" ref="G248">_xll.SNL.Clients.Office.Excel.Functions.SPG($A248, "IQ_EBITDA_MARGIN", G$3)</f>
        <v>20.385999999999999</v>
      </c>
      <c r="H248" s="9" cm="1">
        <f t="array" ref="H248">_xll.SNL.Clients.Office.Excel.Functions.SPG($A248, "IQ_EBITDA_MARGIN", H$3)</f>
        <v>23.776</v>
      </c>
      <c r="I248" s="9" cm="1">
        <f t="array" ref="I248">_xll.SNL.Clients.Office.Excel.Functions.SPG($A248, "IQ_EBITDA_MARGIN", I$3)</f>
        <v>22.449000000000002</v>
      </c>
      <c r="J248" s="9" cm="1">
        <f t="array" ref="J248">_xll.SNL.Clients.Office.Excel.Functions.SPG($A248, "IQ_EBITDA_MARGIN", J$3)</f>
        <v>22.004000000000001</v>
      </c>
    </row>
    <row r="249" spans="1:10" x14ac:dyDescent="0.3">
      <c r="A249" s="11" t="s">
        <v>1269</v>
      </c>
      <c r="B249" s="9" cm="1">
        <f t="array" ref="B249">_xll.SNL.Clients.Office.Excel.Functions.SPG($A249, "IQ_EBITDA_MARGIN", B$3)</f>
        <v>27.957999999999998</v>
      </c>
      <c r="C249" s="9" cm="1">
        <f t="array" ref="C249">_xll.SNL.Clients.Office.Excel.Functions.SPG($A249, "IQ_EBITDA_MARGIN", C$3)</f>
        <v>38.332000000000001</v>
      </c>
      <c r="D249" s="9" cm="1">
        <f t="array" ref="D249">_xll.SNL.Clients.Office.Excel.Functions.SPG($A249, "IQ_EBITDA_MARGIN", D$3)</f>
        <v>33.747999999999998</v>
      </c>
      <c r="E249" s="9" cm="1">
        <f t="array" ref="E249">_xll.SNL.Clients.Office.Excel.Functions.SPG($A249, "IQ_EBITDA_MARGIN", E$3)</f>
        <v>28.998999999999999</v>
      </c>
      <c r="F249" s="9" cm="1">
        <f t="array" ref="F249">_xll.SNL.Clients.Office.Excel.Functions.SPG($A249, "IQ_EBITDA_MARGIN", F$3)</f>
        <v>31.385999999999999</v>
      </c>
      <c r="G249" s="9" cm="1">
        <f t="array" ref="G249">_xll.SNL.Clients.Office.Excel.Functions.SPG($A249, "IQ_EBITDA_MARGIN", G$3)</f>
        <v>31.594999999999999</v>
      </c>
      <c r="H249" s="9" cm="1">
        <f t="array" ref="H249">_xll.SNL.Clients.Office.Excel.Functions.SPG($A249, "IQ_EBITDA_MARGIN", H$3)</f>
        <v>19.876000000000001</v>
      </c>
      <c r="I249" s="9" cm="1">
        <f t="array" ref="I249">_xll.SNL.Clients.Office.Excel.Functions.SPG($A249, "IQ_EBITDA_MARGIN", I$3)</f>
        <v>25.081</v>
      </c>
      <c r="J249" s="9" cm="1">
        <f t="array" ref="J249">_xll.SNL.Clients.Office.Excel.Functions.SPG($A249, "IQ_EBITDA_MARGIN", J$3)</f>
        <v>26.492000000000001</v>
      </c>
    </row>
    <row r="250" spans="1:10" x14ac:dyDescent="0.3">
      <c r="A250" s="11" t="s">
        <v>1270</v>
      </c>
      <c r="B250" s="9" cm="1">
        <f t="array" ref="B250">_xll.SNL.Clients.Office.Excel.Functions.SPG($A250, "IQ_EBITDA_MARGIN", B$3)</f>
        <v>21.681999999999999</v>
      </c>
      <c r="C250" s="9" cm="1">
        <f t="array" ref="C250">_xll.SNL.Clients.Office.Excel.Functions.SPG($A250, "IQ_EBITDA_MARGIN", C$3)</f>
        <v>22.917000000000002</v>
      </c>
      <c r="D250" s="9" cm="1">
        <f t="array" ref="D250">_xll.SNL.Clients.Office.Excel.Functions.SPG($A250, "IQ_EBITDA_MARGIN", D$3)</f>
        <v>21.806000000000001</v>
      </c>
      <c r="E250" s="9" cm="1">
        <f t="array" ref="E250">_xll.SNL.Clients.Office.Excel.Functions.SPG($A250, "IQ_EBITDA_MARGIN", E$3)</f>
        <v>22.367999999999999</v>
      </c>
      <c r="F250" s="9" cm="1">
        <f t="array" ref="F250">_xll.SNL.Clients.Office.Excel.Functions.SPG($A250, "IQ_EBITDA_MARGIN", F$3)</f>
        <v>36.917000000000002</v>
      </c>
      <c r="G250" s="9" cm="1">
        <f t="array" ref="G250">_xll.SNL.Clients.Office.Excel.Functions.SPG($A250, "IQ_EBITDA_MARGIN", G$3)</f>
        <v>21.056000000000001</v>
      </c>
      <c r="H250" s="9" cm="1">
        <f t="array" ref="H250">_xll.SNL.Clients.Office.Excel.Functions.SPG($A250, "IQ_EBITDA_MARGIN", H$3)</f>
        <v>16.581</v>
      </c>
      <c r="I250" s="9" cm="1">
        <f t="array" ref="I250">_xll.SNL.Clients.Office.Excel.Functions.SPG($A250, "IQ_EBITDA_MARGIN", I$3)</f>
        <v>15.624000000000001</v>
      </c>
      <c r="J250" s="9" cm="1">
        <f t="array" ref="J250">_xll.SNL.Clients.Office.Excel.Functions.SPG($A250, "IQ_EBITDA_MARGIN", J$3)</f>
        <v>8.3049999999999997</v>
      </c>
    </row>
    <row r="251" spans="1:10" x14ac:dyDescent="0.3">
      <c r="A251" s="11" t="s">
        <v>1271</v>
      </c>
      <c r="B251" s="9" cm="1">
        <f t="array" ref="B251">_xll.SNL.Clients.Office.Excel.Functions.SPG($A251, "IQ_EBITDA_MARGIN", B$3)</f>
        <v>90.248000000000005</v>
      </c>
      <c r="C251" s="9" cm="1">
        <f t="array" ref="C251">_xll.SNL.Clients.Office.Excel.Functions.SPG($A251, "IQ_EBITDA_MARGIN", C$3)</f>
        <v>90.677999999999997</v>
      </c>
      <c r="D251" s="9" cm="1">
        <f t="array" ref="D251">_xll.SNL.Clients.Office.Excel.Functions.SPG($A251, "IQ_EBITDA_MARGIN", D$3)</f>
        <v>91.537999999999997</v>
      </c>
      <c r="E251" s="9" cm="1">
        <f t="array" ref="E251">_xll.SNL.Clients.Office.Excel.Functions.SPG($A251, "IQ_EBITDA_MARGIN", E$3)</f>
        <v>91.436000000000007</v>
      </c>
      <c r="F251" s="9" cm="1">
        <f t="array" ref="F251">_xll.SNL.Clients.Office.Excel.Functions.SPG($A251, "IQ_EBITDA_MARGIN", F$3)</f>
        <v>90.822000000000003</v>
      </c>
      <c r="G251" s="9" cm="1">
        <f t="array" ref="G251">_xll.SNL.Clients.Office.Excel.Functions.SPG($A251, "IQ_EBITDA_MARGIN", G$3)</f>
        <v>91.087000000000003</v>
      </c>
      <c r="H251" s="9" cm="1">
        <f t="array" ref="H251">_xll.SNL.Clients.Office.Excel.Functions.SPG($A251, "IQ_EBITDA_MARGIN", H$3)</f>
        <v>91.82</v>
      </c>
      <c r="I251" s="9" cm="1">
        <f t="array" ref="I251">_xll.SNL.Clients.Office.Excel.Functions.SPG($A251, "IQ_EBITDA_MARGIN", I$3)</f>
        <v>91.301000000000002</v>
      </c>
      <c r="J251" s="9" cm="1">
        <f t="array" ref="J251">_xll.SNL.Clients.Office.Excel.Functions.SPG($A251, "IQ_EBITDA_MARGIN", J$3)</f>
        <v>90.606999999999999</v>
      </c>
    </row>
    <row r="252" spans="1:10" x14ac:dyDescent="0.3">
      <c r="A252" s="11" t="s">
        <v>1272</v>
      </c>
      <c r="B252" s="9" t="str" cm="1">
        <f t="array" ref="B252">_xll.SNL.Clients.Office.Excel.Functions.SPG($A252, "IQ_EBITDA_MARGIN", B$3)</f>
        <v>NA</v>
      </c>
      <c r="C252" s="9" cm="1">
        <f t="array" ref="C252">_xll.SNL.Clients.Office.Excel.Functions.SPG($A252, "IQ_EBITDA_MARGIN", C$3)</f>
        <v>8.7420000000000009</v>
      </c>
      <c r="D252" s="9" cm="1">
        <f t="array" ref="D252">_xll.SNL.Clients.Office.Excel.Functions.SPG($A252, "IQ_EBITDA_MARGIN", D$3)</f>
        <v>7.1020000000000003</v>
      </c>
      <c r="E252" s="9" cm="1">
        <f t="array" ref="E252">_xll.SNL.Clients.Office.Excel.Functions.SPG($A252, "IQ_EBITDA_MARGIN", E$3)</f>
        <v>10.092000000000001</v>
      </c>
      <c r="F252" s="9" cm="1">
        <f t="array" ref="F252">_xll.SNL.Clients.Office.Excel.Functions.SPG($A252, "IQ_EBITDA_MARGIN", F$3)</f>
        <v>3.9580000000000002</v>
      </c>
      <c r="G252" s="9" cm="1">
        <f t="array" ref="G252">_xll.SNL.Clients.Office.Excel.Functions.SPG($A252, "IQ_EBITDA_MARGIN", G$3)</f>
        <v>9.0950000000000006</v>
      </c>
      <c r="H252" s="9" cm="1">
        <f t="array" ref="H252">_xll.SNL.Clients.Office.Excel.Functions.SPG($A252, "IQ_EBITDA_MARGIN", H$3)</f>
        <v>6.6870000000000003</v>
      </c>
      <c r="I252" s="9" cm="1">
        <f t="array" ref="I252">_xll.SNL.Clients.Office.Excel.Functions.SPG($A252, "IQ_EBITDA_MARGIN", I$3)</f>
        <v>8.8279999999999994</v>
      </c>
      <c r="J252" s="9" cm="1">
        <f t="array" ref="J252">_xll.SNL.Clients.Office.Excel.Functions.SPG($A252, "IQ_EBITDA_MARGIN", J$3)</f>
        <v>6.0990000000000002</v>
      </c>
    </row>
    <row r="253" spans="1:10" x14ac:dyDescent="0.3">
      <c r="A253" s="11" t="s">
        <v>1273</v>
      </c>
      <c r="B253" s="9" cm="1">
        <f t="array" ref="B253">_xll.SNL.Clients.Office.Excel.Functions.SPG($A253, "IQ_EBITDA_MARGIN", B$3)</f>
        <v>40.100999999999999</v>
      </c>
      <c r="C253" s="9" cm="1">
        <f t="array" ref="C253">_xll.SNL.Clients.Office.Excel.Functions.SPG($A253, "IQ_EBITDA_MARGIN", C$3)</f>
        <v>40.027000000000001</v>
      </c>
      <c r="D253" s="9" cm="1">
        <f t="array" ref="D253">_xll.SNL.Clients.Office.Excel.Functions.SPG($A253, "IQ_EBITDA_MARGIN", D$3)</f>
        <v>36.409999999999997</v>
      </c>
      <c r="E253" s="9" cm="1">
        <f t="array" ref="E253">_xll.SNL.Clients.Office.Excel.Functions.SPG($A253, "IQ_EBITDA_MARGIN", E$3)</f>
        <v>37.305</v>
      </c>
      <c r="F253" s="9" cm="1">
        <f t="array" ref="F253">_xll.SNL.Clients.Office.Excel.Functions.SPG($A253, "IQ_EBITDA_MARGIN", F$3)</f>
        <v>33.573999999999998</v>
      </c>
      <c r="G253" s="9" cm="1">
        <f t="array" ref="G253">_xll.SNL.Clients.Office.Excel.Functions.SPG($A253, "IQ_EBITDA_MARGIN", G$3)</f>
        <v>42.652999999999999</v>
      </c>
      <c r="H253" s="9" cm="1">
        <f t="array" ref="H253">_xll.SNL.Clients.Office.Excel.Functions.SPG($A253, "IQ_EBITDA_MARGIN", H$3)</f>
        <v>33.615000000000002</v>
      </c>
      <c r="I253" s="9" cm="1">
        <f t="array" ref="I253">_xll.SNL.Clients.Office.Excel.Functions.SPG($A253, "IQ_EBITDA_MARGIN", I$3)</f>
        <v>33.828000000000003</v>
      </c>
      <c r="J253" s="9" cm="1">
        <f t="array" ref="J253">_xll.SNL.Clients.Office.Excel.Functions.SPG($A253, "IQ_EBITDA_MARGIN", J$3)</f>
        <v>32.847999999999999</v>
      </c>
    </row>
    <row r="254" spans="1:10" x14ac:dyDescent="0.3">
      <c r="A254" s="11" t="s">
        <v>1274</v>
      </c>
      <c r="B254" s="9" cm="1">
        <f t="array" ref="B254">_xll.SNL.Clients.Office.Excel.Functions.SPG($A254, "IQ_EBITDA_MARGIN", B$3)</f>
        <v>12.03</v>
      </c>
      <c r="C254" s="9" cm="1">
        <f t="array" ref="C254">_xll.SNL.Clients.Office.Excel.Functions.SPG($A254, "IQ_EBITDA_MARGIN", C$3)</f>
        <v>24.48</v>
      </c>
      <c r="D254" s="9" cm="1">
        <f t="array" ref="D254">_xll.SNL.Clients.Office.Excel.Functions.SPG($A254, "IQ_EBITDA_MARGIN", D$3)</f>
        <v>12.78</v>
      </c>
      <c r="E254" s="9" cm="1">
        <f t="array" ref="E254">_xll.SNL.Clients.Office.Excel.Functions.SPG($A254, "IQ_EBITDA_MARGIN", E$3)</f>
        <v>18.004999999999999</v>
      </c>
      <c r="F254" s="9" cm="1">
        <f t="array" ref="F254">_xll.SNL.Clients.Office.Excel.Functions.SPG($A254, "IQ_EBITDA_MARGIN", F$3)</f>
        <v>11.462</v>
      </c>
      <c r="G254" s="9" cm="1">
        <f t="array" ref="G254">_xll.SNL.Clients.Office.Excel.Functions.SPG($A254, "IQ_EBITDA_MARGIN", G$3)</f>
        <v>13.316000000000001</v>
      </c>
      <c r="H254" s="9" cm="1">
        <f t="array" ref="H254">_xll.SNL.Clients.Office.Excel.Functions.SPG($A254, "IQ_EBITDA_MARGIN", H$3)</f>
        <v>11.898999999999999</v>
      </c>
      <c r="I254" s="9" cm="1">
        <f t="array" ref="I254">_xll.SNL.Clients.Office.Excel.Functions.SPG($A254, "IQ_EBITDA_MARGIN", I$3)</f>
        <v>12.04</v>
      </c>
      <c r="J254" s="9" cm="1">
        <f t="array" ref="J254">_xll.SNL.Clients.Office.Excel.Functions.SPG($A254, "IQ_EBITDA_MARGIN", J$3)</f>
        <v>10.347</v>
      </c>
    </row>
    <row r="255" spans="1:10" x14ac:dyDescent="0.3">
      <c r="A255" s="11" t="s">
        <v>1275</v>
      </c>
      <c r="B255" s="9" cm="1">
        <f t="array" ref="B255">_xll.SNL.Clients.Office.Excel.Functions.SPG($A255, "IQ_EBITDA_MARGIN", B$3)</f>
        <v>18.652999999999999</v>
      </c>
      <c r="C255" s="9" cm="1">
        <f t="array" ref="C255">_xll.SNL.Clients.Office.Excel.Functions.SPG($A255, "IQ_EBITDA_MARGIN", C$3)</f>
        <v>20.859000000000002</v>
      </c>
      <c r="D255" s="9" cm="1">
        <f t="array" ref="D255">_xll.SNL.Clients.Office.Excel.Functions.SPG($A255, "IQ_EBITDA_MARGIN", D$3)</f>
        <v>20.134</v>
      </c>
      <c r="E255" s="9" cm="1">
        <f t="array" ref="E255">_xll.SNL.Clients.Office.Excel.Functions.SPG($A255, "IQ_EBITDA_MARGIN", E$3)</f>
        <v>17.965</v>
      </c>
      <c r="F255" s="9" cm="1">
        <f t="array" ref="F255">_xll.SNL.Clients.Office.Excel.Functions.SPG($A255, "IQ_EBITDA_MARGIN", F$3)</f>
        <v>17.677</v>
      </c>
      <c r="G255" s="9" cm="1">
        <f t="array" ref="G255">_xll.SNL.Clients.Office.Excel.Functions.SPG($A255, "IQ_EBITDA_MARGIN", G$3)</f>
        <v>17.527000000000001</v>
      </c>
      <c r="H255" s="9" cm="1">
        <f t="array" ref="H255">_xll.SNL.Clients.Office.Excel.Functions.SPG($A255, "IQ_EBITDA_MARGIN", H$3)</f>
        <v>20.852</v>
      </c>
      <c r="I255" s="9" cm="1">
        <f t="array" ref="I255">_xll.SNL.Clients.Office.Excel.Functions.SPG($A255, "IQ_EBITDA_MARGIN", I$3)</f>
        <v>19.771999999999998</v>
      </c>
      <c r="J255" s="9" cm="1">
        <f t="array" ref="J255">_xll.SNL.Clients.Office.Excel.Functions.SPG($A255, "IQ_EBITDA_MARGIN", J$3)</f>
        <v>18.491</v>
      </c>
    </row>
    <row r="256" spans="1:10" x14ac:dyDescent="0.3">
      <c r="A256" s="11" t="s">
        <v>1276</v>
      </c>
      <c r="B256" s="9" cm="1">
        <f t="array" ref="B256">_xll.SNL.Clients.Office.Excel.Functions.SPG($A256, "IQ_EBITDA_MARGIN", B$3)</f>
        <v>21.364000000000001</v>
      </c>
      <c r="C256" s="9" cm="1">
        <f t="array" ref="C256">_xll.SNL.Clients.Office.Excel.Functions.SPG($A256, "IQ_EBITDA_MARGIN", C$3)</f>
        <v>20.699000000000002</v>
      </c>
      <c r="D256" s="9" cm="1">
        <f t="array" ref="D256">_xll.SNL.Clients.Office.Excel.Functions.SPG($A256, "IQ_EBITDA_MARGIN", D$3)</f>
        <v>20.766999999999999</v>
      </c>
      <c r="E256" s="9" t="str" cm="1">
        <f t="array" ref="E256">_xll.SNL.Clients.Office.Excel.Functions.SPG($A256, "IQ_EBITDA_MARGIN", E$3)</f>
        <v>NA</v>
      </c>
      <c r="F256" s="9" cm="1">
        <f t="array" ref="F256">_xll.SNL.Clients.Office.Excel.Functions.SPG($A256, "IQ_EBITDA_MARGIN", F$3)</f>
        <v>22.661000000000001</v>
      </c>
      <c r="G256" s="9" cm="1">
        <f t="array" ref="G256">_xll.SNL.Clients.Office.Excel.Functions.SPG($A256, "IQ_EBITDA_MARGIN", G$3)</f>
        <v>19.463999999999999</v>
      </c>
      <c r="H256" s="9" cm="1">
        <f t="array" ref="H256">_xll.SNL.Clients.Office.Excel.Functions.SPG($A256, "IQ_EBITDA_MARGIN", H$3)</f>
        <v>21.846</v>
      </c>
      <c r="I256" s="9" t="str" cm="1">
        <f t="array" ref="I256">_xll.SNL.Clients.Office.Excel.Functions.SPG($A256, "IQ_EBITDA_MARGIN", I$3)</f>
        <v>NA</v>
      </c>
      <c r="J256" s="9" cm="1">
        <f t="array" ref="J256">_xll.SNL.Clients.Office.Excel.Functions.SPG($A256, "IQ_EBITDA_MARGIN", J$3)</f>
        <v>21.172000000000001</v>
      </c>
    </row>
    <row r="257" spans="1:10" x14ac:dyDescent="0.3">
      <c r="A257" s="11" t="s">
        <v>1277</v>
      </c>
      <c r="B257" s="9" cm="1">
        <f t="array" ref="B257">_xll.SNL.Clients.Office.Excel.Functions.SPG($A257, "IQ_EBITDA_MARGIN", B$3)</f>
        <v>35.856999999999999</v>
      </c>
      <c r="C257" s="9" cm="1">
        <f t="array" ref="C257">_xll.SNL.Clients.Office.Excel.Functions.SPG($A257, "IQ_EBITDA_MARGIN", C$3)</f>
        <v>35.911000000000001</v>
      </c>
      <c r="D257" s="9" cm="1">
        <f t="array" ref="D257">_xll.SNL.Clients.Office.Excel.Functions.SPG($A257, "IQ_EBITDA_MARGIN", D$3)</f>
        <v>47.534999999999997</v>
      </c>
      <c r="E257" s="9" cm="1">
        <f t="array" ref="E257">_xll.SNL.Clients.Office.Excel.Functions.SPG($A257, "IQ_EBITDA_MARGIN", E$3)</f>
        <v>47.238</v>
      </c>
      <c r="F257" s="9" cm="1">
        <f t="array" ref="F257">_xll.SNL.Clients.Office.Excel.Functions.SPG($A257, "IQ_EBITDA_MARGIN", F$3)</f>
        <v>34.332999999999998</v>
      </c>
      <c r="G257" s="9" cm="1">
        <f t="array" ref="G257">_xll.SNL.Clients.Office.Excel.Functions.SPG($A257, "IQ_EBITDA_MARGIN", G$3)</f>
        <v>34.073999999999998</v>
      </c>
      <c r="H257" s="9" cm="1">
        <f t="array" ref="H257">_xll.SNL.Clients.Office.Excel.Functions.SPG($A257, "IQ_EBITDA_MARGIN", H$3)</f>
        <v>49.195999999999998</v>
      </c>
      <c r="I257" s="9" cm="1">
        <f t="array" ref="I257">_xll.SNL.Clients.Office.Excel.Functions.SPG($A257, "IQ_EBITDA_MARGIN", I$3)</f>
        <v>44.893000000000001</v>
      </c>
      <c r="J257" s="9" cm="1">
        <f t="array" ref="J257">_xll.SNL.Clients.Office.Excel.Functions.SPG($A257, "IQ_EBITDA_MARGIN", J$3)</f>
        <v>35.75</v>
      </c>
    </row>
    <row r="258" spans="1:10" x14ac:dyDescent="0.3">
      <c r="A258" s="11" t="s">
        <v>1431</v>
      </c>
      <c r="B258" s="9" t="str" cm="1">
        <f t="array" ref="B258">_xll.SNL.Clients.Office.Excel.Functions.SPG($A258, "IQ_EBITDA_MARGIN", B$3)</f>
        <v>NA</v>
      </c>
      <c r="C258" s="9" cm="1">
        <f t="array" ref="C258">_xll.SNL.Clients.Office.Excel.Functions.SPG($A258, "IQ_EBITDA_MARGIN", C$3)</f>
        <v>6.3049999999999997</v>
      </c>
      <c r="D258" s="9" cm="1">
        <f t="array" ref="D258">_xll.SNL.Clients.Office.Excel.Functions.SPG($A258, "IQ_EBITDA_MARGIN", D$3)</f>
        <v>0.90200000000000002</v>
      </c>
      <c r="E258" s="9" cm="1">
        <f t="array" ref="E258">_xll.SNL.Clients.Office.Excel.Functions.SPG($A258, "IQ_EBITDA_MARGIN", E$3)</f>
        <v>0.31</v>
      </c>
      <c r="F258" s="9" cm="1">
        <f t="array" ref="F258">_xll.SNL.Clients.Office.Excel.Functions.SPG($A258, "IQ_EBITDA_MARGIN", F$3)</f>
        <v>-4.2140000000000004</v>
      </c>
      <c r="G258" s="9" cm="1">
        <f t="array" ref="G258">_xll.SNL.Clients.Office.Excel.Functions.SPG($A258, "IQ_EBITDA_MARGIN", G$3)</f>
        <v>-5.7850000000000001</v>
      </c>
      <c r="H258" s="9" cm="1">
        <f t="array" ref="H258">_xll.SNL.Clients.Office.Excel.Functions.SPG($A258, "IQ_EBITDA_MARGIN", H$3)</f>
        <v>-14.726000000000001</v>
      </c>
      <c r="I258" s="9" cm="1">
        <f t="array" ref="I258">_xll.SNL.Clients.Office.Excel.Functions.SPG($A258, "IQ_EBITDA_MARGIN", I$3)</f>
        <v>-22.841999999999999</v>
      </c>
      <c r="J258" s="9" cm="1">
        <f t="array" ref="J258">_xll.SNL.Clients.Office.Excel.Functions.SPG($A258, "IQ_EBITDA_MARGIN", J$3)</f>
        <v>-24.71</v>
      </c>
    </row>
    <row r="259" spans="1:10" x14ac:dyDescent="0.3">
      <c r="A259" s="11" t="s">
        <v>1278</v>
      </c>
      <c r="B259" s="9" t="str" cm="1">
        <f t="array" ref="B259">_xll.SNL.Clients.Office.Excel.Functions.SPG($A259, "IQ_EBITDA_MARGIN", B$3)</f>
        <v>NA</v>
      </c>
      <c r="C259" s="9" t="str" cm="1">
        <f t="array" ref="C259">_xll.SNL.Clients.Office.Excel.Functions.SPG($A259, "IQ_EBITDA_MARGIN", C$3)</f>
        <v>NA</v>
      </c>
      <c r="D259" s="9" t="str" cm="1">
        <f t="array" ref="D259">_xll.SNL.Clients.Office.Excel.Functions.SPG($A259, "IQ_EBITDA_MARGIN", D$3)</f>
        <v>NA</v>
      </c>
      <c r="E259" s="9" t="str" cm="1">
        <f t="array" ref="E259">_xll.SNL.Clients.Office.Excel.Functions.SPG($A259, "IQ_EBITDA_MARGIN", E$3)</f>
        <v>NA</v>
      </c>
      <c r="F259" s="9" t="str" cm="1">
        <f t="array" ref="F259">_xll.SNL.Clients.Office.Excel.Functions.SPG($A259, "IQ_EBITDA_MARGIN", F$3)</f>
        <v>NA</v>
      </c>
      <c r="G259" s="9" t="str" cm="1">
        <f t="array" ref="G259">_xll.SNL.Clients.Office.Excel.Functions.SPG($A259, "IQ_EBITDA_MARGIN", G$3)</f>
        <v>NA</v>
      </c>
      <c r="H259" s="9" t="str" cm="1">
        <f t="array" ref="H259">_xll.SNL.Clients.Office.Excel.Functions.SPG($A259, "IQ_EBITDA_MARGIN", H$3)</f>
        <v>NA</v>
      </c>
      <c r="I259" s="9" t="str" cm="1">
        <f t="array" ref="I259">_xll.SNL.Clients.Office.Excel.Functions.SPG($A259, "IQ_EBITDA_MARGIN", I$3)</f>
        <v>NA</v>
      </c>
      <c r="J259" s="9" t="str" cm="1">
        <f t="array" ref="J259">_xll.SNL.Clients.Office.Excel.Functions.SPG($A259, "IQ_EBITDA_MARGIN", J$3)</f>
        <v>NA</v>
      </c>
    </row>
    <row r="260" spans="1:10" x14ac:dyDescent="0.3">
      <c r="A260" s="11" t="s">
        <v>1279</v>
      </c>
      <c r="B260" s="9" cm="1">
        <f t="array" ref="B260">_xll.SNL.Clients.Office.Excel.Functions.SPG($A260, "IQ_EBITDA_MARGIN", B$3)</f>
        <v>15.872</v>
      </c>
      <c r="C260" s="9" cm="1">
        <f t="array" ref="C260">_xll.SNL.Clients.Office.Excel.Functions.SPG($A260, "IQ_EBITDA_MARGIN", C$3)</f>
        <v>7.8920000000000003</v>
      </c>
      <c r="D260" s="9" cm="1">
        <f t="array" ref="D260">_xll.SNL.Clients.Office.Excel.Functions.SPG($A260, "IQ_EBITDA_MARGIN", D$3)</f>
        <v>19.494</v>
      </c>
      <c r="E260" s="9" cm="1">
        <f t="array" ref="E260">_xll.SNL.Clients.Office.Excel.Functions.SPG($A260, "IQ_EBITDA_MARGIN", E$3)</f>
        <v>7.6909999999999998</v>
      </c>
      <c r="F260" s="9" cm="1">
        <f t="array" ref="F260">_xll.SNL.Clients.Office.Excel.Functions.SPG($A260, "IQ_EBITDA_MARGIN", F$3)</f>
        <v>21.006</v>
      </c>
      <c r="G260" s="9" cm="1">
        <f t="array" ref="G260">_xll.SNL.Clients.Office.Excel.Functions.SPG($A260, "IQ_EBITDA_MARGIN", G$3)</f>
        <v>14.061999999999999</v>
      </c>
      <c r="H260" s="9" cm="1">
        <f t="array" ref="H260">_xll.SNL.Clients.Office.Excel.Functions.SPG($A260, "IQ_EBITDA_MARGIN", H$3)</f>
        <v>4.976</v>
      </c>
      <c r="I260" s="9" cm="1">
        <f t="array" ref="I260">_xll.SNL.Clients.Office.Excel.Functions.SPG($A260, "IQ_EBITDA_MARGIN", I$3)</f>
        <v>12.49</v>
      </c>
      <c r="J260" s="9" cm="1">
        <f t="array" ref="J260">_xll.SNL.Clients.Office.Excel.Functions.SPG($A260, "IQ_EBITDA_MARGIN", J$3)</f>
        <v>15.535</v>
      </c>
    </row>
    <row r="261" spans="1:10" x14ac:dyDescent="0.3">
      <c r="A261" s="11" t="s">
        <v>1280</v>
      </c>
      <c r="B261" s="9" cm="1">
        <f t="array" ref="B261">_xll.SNL.Clients.Office.Excel.Functions.SPG($A261, "IQ_EBITDA_MARGIN", B$3)</f>
        <v>11.288</v>
      </c>
      <c r="C261" s="9" cm="1">
        <f t="array" ref="C261">_xll.SNL.Clients.Office.Excel.Functions.SPG($A261, "IQ_EBITDA_MARGIN", C$3)</f>
        <v>11.571999999999999</v>
      </c>
      <c r="D261" s="9" cm="1">
        <f t="array" ref="D261">_xll.SNL.Clients.Office.Excel.Functions.SPG($A261, "IQ_EBITDA_MARGIN", D$3)</f>
        <v>10.085000000000001</v>
      </c>
      <c r="E261" s="9" cm="1">
        <f t="array" ref="E261">_xll.SNL.Clients.Office.Excel.Functions.SPG($A261, "IQ_EBITDA_MARGIN", E$3)</f>
        <v>16.916</v>
      </c>
      <c r="F261" s="9" cm="1">
        <f t="array" ref="F261">_xll.SNL.Clients.Office.Excel.Functions.SPG($A261, "IQ_EBITDA_MARGIN", F$3)</f>
        <v>14.805</v>
      </c>
      <c r="G261" s="9" cm="1">
        <f t="array" ref="G261">_xll.SNL.Clients.Office.Excel.Functions.SPG($A261, "IQ_EBITDA_MARGIN", G$3)</f>
        <v>13.013</v>
      </c>
      <c r="H261" s="9" cm="1">
        <f t="array" ref="H261">_xll.SNL.Clients.Office.Excel.Functions.SPG($A261, "IQ_EBITDA_MARGIN", H$3)</f>
        <v>18.835000000000001</v>
      </c>
      <c r="I261" s="9" cm="1">
        <f t="array" ref="I261">_xll.SNL.Clients.Office.Excel.Functions.SPG($A261, "IQ_EBITDA_MARGIN", I$3)</f>
        <v>20.62</v>
      </c>
      <c r="J261" s="9" cm="1">
        <f t="array" ref="J261">_xll.SNL.Clients.Office.Excel.Functions.SPG($A261, "IQ_EBITDA_MARGIN", J$3)</f>
        <v>23.536999999999999</v>
      </c>
    </row>
    <row r="262" spans="1:10" x14ac:dyDescent="0.3">
      <c r="A262" s="11" t="s">
        <v>1281</v>
      </c>
      <c r="B262" s="9" t="str" cm="1">
        <f t="array" ref="B262">_xll.SNL.Clients.Office.Excel.Functions.SPG($A262, "IQ_EBITDA_MARGIN", B$3)</f>
        <v>NA</v>
      </c>
      <c r="C262" s="9" cm="1">
        <f t="array" ref="C262">_xll.SNL.Clients.Office.Excel.Functions.SPG($A262, "IQ_EBITDA_MARGIN", C$3)</f>
        <v>15.032</v>
      </c>
      <c r="D262" s="9" cm="1">
        <f t="array" ref="D262">_xll.SNL.Clients.Office.Excel.Functions.SPG($A262, "IQ_EBITDA_MARGIN", D$3)</f>
        <v>10.861000000000001</v>
      </c>
      <c r="E262" s="9" cm="1">
        <f t="array" ref="E262">_xll.SNL.Clients.Office.Excel.Functions.SPG($A262, "IQ_EBITDA_MARGIN", E$3)</f>
        <v>12.233000000000001</v>
      </c>
      <c r="F262" s="9" cm="1">
        <f t="array" ref="F262">_xll.SNL.Clients.Office.Excel.Functions.SPG($A262, "IQ_EBITDA_MARGIN", F$3)</f>
        <v>13.018000000000001</v>
      </c>
      <c r="G262" s="9" cm="1">
        <f t="array" ref="G262">_xll.SNL.Clients.Office.Excel.Functions.SPG($A262, "IQ_EBITDA_MARGIN", G$3)</f>
        <v>16.536999999999999</v>
      </c>
      <c r="H262" s="9" cm="1">
        <f t="array" ref="H262">_xll.SNL.Clients.Office.Excel.Functions.SPG($A262, "IQ_EBITDA_MARGIN", H$3)</f>
        <v>10.013999999999999</v>
      </c>
      <c r="I262" s="9" cm="1">
        <f t="array" ref="I262">_xll.SNL.Clients.Office.Excel.Functions.SPG($A262, "IQ_EBITDA_MARGIN", I$3)</f>
        <v>11.813000000000001</v>
      </c>
      <c r="J262" s="9" cm="1">
        <f t="array" ref="J262">_xll.SNL.Clients.Office.Excel.Functions.SPG($A262, "IQ_EBITDA_MARGIN", J$3)</f>
        <v>10.141</v>
      </c>
    </row>
    <row r="263" spans="1:10" x14ac:dyDescent="0.3">
      <c r="A263" s="11" t="s">
        <v>1282</v>
      </c>
      <c r="B263" s="9" cm="1">
        <f t="array" ref="B263">_xll.SNL.Clients.Office.Excel.Functions.SPG($A263, "IQ_EBITDA_MARGIN", B$3)</f>
        <v>85.382000000000005</v>
      </c>
      <c r="C263" s="9" cm="1">
        <f t="array" ref="C263">_xll.SNL.Clients.Office.Excel.Functions.SPG($A263, "IQ_EBITDA_MARGIN", C$3)</f>
        <v>91.18</v>
      </c>
      <c r="D263" s="9" cm="1">
        <f t="array" ref="D263">_xll.SNL.Clients.Office.Excel.Functions.SPG($A263, "IQ_EBITDA_MARGIN", D$3)</f>
        <v>93.644999999999996</v>
      </c>
      <c r="E263" s="9" cm="1">
        <f t="array" ref="E263">_xll.SNL.Clients.Office.Excel.Functions.SPG($A263, "IQ_EBITDA_MARGIN", E$3)</f>
        <v>95.15</v>
      </c>
      <c r="F263" s="9" cm="1">
        <f t="array" ref="F263">_xll.SNL.Clients.Office.Excel.Functions.SPG($A263, "IQ_EBITDA_MARGIN", F$3)</f>
        <v>86.108000000000004</v>
      </c>
      <c r="G263" s="9" cm="1">
        <f t="array" ref="G263">_xll.SNL.Clients.Office.Excel.Functions.SPG($A263, "IQ_EBITDA_MARGIN", G$3)</f>
        <v>76.936000000000007</v>
      </c>
      <c r="H263" s="9" cm="1">
        <f t="array" ref="H263">_xll.SNL.Clients.Office.Excel.Functions.SPG($A263, "IQ_EBITDA_MARGIN", H$3)</f>
        <v>87.998000000000005</v>
      </c>
      <c r="I263" s="9" cm="1">
        <f t="array" ref="I263">_xll.SNL.Clients.Office.Excel.Functions.SPG($A263, "IQ_EBITDA_MARGIN", I$3)</f>
        <v>84.134</v>
      </c>
      <c r="J263" s="9" cm="1">
        <f t="array" ref="J263">_xll.SNL.Clients.Office.Excel.Functions.SPG($A263, "IQ_EBITDA_MARGIN", J$3)</f>
        <v>87.811000000000007</v>
      </c>
    </row>
    <row r="264" spans="1:10" x14ac:dyDescent="0.3">
      <c r="A264" s="11" t="s">
        <v>1283</v>
      </c>
      <c r="B264" s="9" cm="1">
        <f t="array" ref="B264">_xll.SNL.Clients.Office.Excel.Functions.SPG($A264, "IQ_EBITDA_MARGIN", B$3)</f>
        <v>28.073</v>
      </c>
      <c r="C264" s="9" cm="1">
        <f t="array" ref="C264">_xll.SNL.Clients.Office.Excel.Functions.SPG($A264, "IQ_EBITDA_MARGIN", C$3)</f>
        <v>31.866</v>
      </c>
      <c r="D264" s="9" cm="1">
        <f t="array" ref="D264">_xll.SNL.Clients.Office.Excel.Functions.SPG($A264, "IQ_EBITDA_MARGIN", D$3)</f>
        <v>38.896000000000001</v>
      </c>
      <c r="E264" s="9" cm="1">
        <f t="array" ref="E264">_xll.SNL.Clients.Office.Excel.Functions.SPG($A264, "IQ_EBITDA_MARGIN", E$3)</f>
        <v>40.244999999999997</v>
      </c>
      <c r="F264" s="9" cm="1">
        <f t="array" ref="F264">_xll.SNL.Clients.Office.Excel.Functions.SPG($A264, "IQ_EBITDA_MARGIN", F$3)</f>
        <v>29.465</v>
      </c>
      <c r="G264" s="9" cm="1">
        <f t="array" ref="G264">_xll.SNL.Clients.Office.Excel.Functions.SPG($A264, "IQ_EBITDA_MARGIN", G$3)</f>
        <v>29.824000000000002</v>
      </c>
      <c r="H264" s="9" cm="1">
        <f t="array" ref="H264">_xll.SNL.Clients.Office.Excel.Functions.SPG($A264, "IQ_EBITDA_MARGIN", H$3)</f>
        <v>37.756</v>
      </c>
      <c r="I264" s="9" cm="1">
        <f t="array" ref="I264">_xll.SNL.Clients.Office.Excel.Functions.SPG($A264, "IQ_EBITDA_MARGIN", I$3)</f>
        <v>33.29</v>
      </c>
      <c r="J264" s="9" cm="1">
        <f t="array" ref="J264">_xll.SNL.Clients.Office.Excel.Functions.SPG($A264, "IQ_EBITDA_MARGIN", J$3)</f>
        <v>21.451000000000001</v>
      </c>
    </row>
    <row r="265" spans="1:10" x14ac:dyDescent="0.3">
      <c r="A265" s="11" t="s">
        <v>1284</v>
      </c>
      <c r="B265" s="9" cm="1">
        <f t="array" ref="B265">_xll.SNL.Clients.Office.Excel.Functions.SPG($A265, "IQ_EBITDA_MARGIN", B$3)</f>
        <v>29.86</v>
      </c>
      <c r="C265" s="9" cm="1">
        <f t="array" ref="C265">_xll.SNL.Clients.Office.Excel.Functions.SPG($A265, "IQ_EBITDA_MARGIN", C$3)</f>
        <v>19.716000000000001</v>
      </c>
      <c r="D265" s="9" cm="1">
        <f t="array" ref="D265">_xll.SNL.Clients.Office.Excel.Functions.SPG($A265, "IQ_EBITDA_MARGIN", D$3)</f>
        <v>28.216999999999999</v>
      </c>
      <c r="E265" s="9" cm="1">
        <f t="array" ref="E265">_xll.SNL.Clients.Office.Excel.Functions.SPG($A265, "IQ_EBITDA_MARGIN", E$3)</f>
        <v>27.567</v>
      </c>
      <c r="F265" s="9" cm="1">
        <f t="array" ref="F265">_xll.SNL.Clients.Office.Excel.Functions.SPG($A265, "IQ_EBITDA_MARGIN", F$3)</f>
        <v>26.23</v>
      </c>
      <c r="G265" s="9" cm="1">
        <f t="array" ref="G265">_xll.SNL.Clients.Office.Excel.Functions.SPG($A265, "IQ_EBITDA_MARGIN", G$3)</f>
        <v>19.498000000000001</v>
      </c>
      <c r="H265" s="9" cm="1">
        <f t="array" ref="H265">_xll.SNL.Clients.Office.Excel.Functions.SPG($A265, "IQ_EBITDA_MARGIN", H$3)</f>
        <v>24.632000000000001</v>
      </c>
      <c r="I265" s="9" cm="1">
        <f t="array" ref="I265">_xll.SNL.Clients.Office.Excel.Functions.SPG($A265, "IQ_EBITDA_MARGIN", I$3)</f>
        <v>22.408000000000001</v>
      </c>
      <c r="J265" s="9" cm="1">
        <f t="array" ref="J265">_xll.SNL.Clients.Office.Excel.Functions.SPG($A265, "IQ_EBITDA_MARGIN", J$3)</f>
        <v>25.149000000000001</v>
      </c>
    </row>
    <row r="266" spans="1:10" x14ac:dyDescent="0.3">
      <c r="A266" s="11" t="s">
        <v>1285</v>
      </c>
      <c r="B266" s="9" cm="1">
        <f t="array" ref="B266">_xll.SNL.Clients.Office.Excel.Functions.SPG($A266, "IQ_EBITDA_MARGIN", B$3)</f>
        <v>7.1689999999999996</v>
      </c>
      <c r="C266" s="9" cm="1">
        <f t="array" ref="C266">_xll.SNL.Clients.Office.Excel.Functions.SPG($A266, "IQ_EBITDA_MARGIN", C$3)</f>
        <v>7.7619999999999996</v>
      </c>
      <c r="D266" s="9" cm="1">
        <f t="array" ref="D266">_xll.SNL.Clients.Office.Excel.Functions.SPG($A266, "IQ_EBITDA_MARGIN", D$3)</f>
        <v>7.8460000000000001</v>
      </c>
      <c r="E266" s="9" cm="1">
        <f t="array" ref="E266">_xll.SNL.Clients.Office.Excel.Functions.SPG($A266, "IQ_EBITDA_MARGIN", E$3)</f>
        <v>7.8369999999999997</v>
      </c>
      <c r="F266" s="9" cm="1">
        <f t="array" ref="F266">_xll.SNL.Clients.Office.Excel.Functions.SPG($A266, "IQ_EBITDA_MARGIN", F$3)</f>
        <v>7.359</v>
      </c>
      <c r="G266" s="9" cm="1">
        <f t="array" ref="G266">_xll.SNL.Clients.Office.Excel.Functions.SPG($A266, "IQ_EBITDA_MARGIN", G$3)</f>
        <v>8.923</v>
      </c>
      <c r="H266" s="9" cm="1">
        <f t="array" ref="H266">_xll.SNL.Clients.Office.Excel.Functions.SPG($A266, "IQ_EBITDA_MARGIN", H$3)</f>
        <v>8.8439999999999994</v>
      </c>
      <c r="I266" s="9" cm="1">
        <f t="array" ref="I266">_xll.SNL.Clients.Office.Excel.Functions.SPG($A266, "IQ_EBITDA_MARGIN", I$3)</f>
        <v>9.1609999999999996</v>
      </c>
      <c r="J266" s="9" cm="1">
        <f t="array" ref="J266">_xll.SNL.Clients.Office.Excel.Functions.SPG($A266, "IQ_EBITDA_MARGIN", J$3)</f>
        <v>8.0570000000000004</v>
      </c>
    </row>
    <row r="267" spans="1:10" x14ac:dyDescent="0.3">
      <c r="A267" s="11" t="s">
        <v>1286</v>
      </c>
      <c r="B267" s="9" cm="1">
        <f t="array" ref="B267">_xll.SNL.Clients.Office.Excel.Functions.SPG($A267, "IQ_EBITDA_MARGIN", B$3)</f>
        <v>52.082000000000001</v>
      </c>
      <c r="C267" s="9" cm="1">
        <f t="array" ref="C267">_xll.SNL.Clients.Office.Excel.Functions.SPG($A267, "IQ_EBITDA_MARGIN", C$3)</f>
        <v>52.957000000000001</v>
      </c>
      <c r="D267" s="9" cm="1">
        <f t="array" ref="D267">_xll.SNL.Clients.Office.Excel.Functions.SPG($A267, "IQ_EBITDA_MARGIN", D$3)</f>
        <v>46.44</v>
      </c>
      <c r="E267" s="9" cm="1">
        <f t="array" ref="E267">_xll.SNL.Clients.Office.Excel.Functions.SPG($A267, "IQ_EBITDA_MARGIN", E$3)</f>
        <v>47.835000000000001</v>
      </c>
      <c r="F267" s="9" cm="1">
        <f t="array" ref="F267">_xll.SNL.Clients.Office.Excel.Functions.SPG($A267, "IQ_EBITDA_MARGIN", F$3)</f>
        <v>52.703000000000003</v>
      </c>
      <c r="G267" s="9" cm="1">
        <f t="array" ref="G267">_xll.SNL.Clients.Office.Excel.Functions.SPG($A267, "IQ_EBITDA_MARGIN", G$3)</f>
        <v>47.293999999999997</v>
      </c>
      <c r="H267" s="9" cm="1">
        <f t="array" ref="H267">_xll.SNL.Clients.Office.Excel.Functions.SPG($A267, "IQ_EBITDA_MARGIN", H$3)</f>
        <v>46.436999999999998</v>
      </c>
      <c r="I267" s="9" cm="1">
        <f t="array" ref="I267">_xll.SNL.Clients.Office.Excel.Functions.SPG($A267, "IQ_EBITDA_MARGIN", I$3)</f>
        <v>41.085000000000001</v>
      </c>
      <c r="J267" s="9" cm="1">
        <f t="array" ref="J267">_xll.SNL.Clients.Office.Excel.Functions.SPG($A267, "IQ_EBITDA_MARGIN", J$3)</f>
        <v>58.228999999999999</v>
      </c>
    </row>
    <row r="268" spans="1:10" x14ac:dyDescent="0.3">
      <c r="A268" s="11" t="s">
        <v>1287</v>
      </c>
      <c r="B268" s="9" cm="1">
        <f t="array" ref="B268">_xll.SNL.Clients.Office.Excel.Functions.SPG($A268, "IQ_EBITDA_MARGIN", B$3)</f>
        <v>9.9749999999999996</v>
      </c>
      <c r="C268" s="9" cm="1">
        <f t="array" ref="C268">_xll.SNL.Clients.Office.Excel.Functions.SPG($A268, "IQ_EBITDA_MARGIN", C$3)</f>
        <v>10.708</v>
      </c>
      <c r="D268" s="9" cm="1">
        <f t="array" ref="D268">_xll.SNL.Clients.Office.Excel.Functions.SPG($A268, "IQ_EBITDA_MARGIN", D$3)</f>
        <v>11.662000000000001</v>
      </c>
      <c r="E268" s="9" cm="1">
        <f t="array" ref="E268">_xll.SNL.Clients.Office.Excel.Functions.SPG($A268, "IQ_EBITDA_MARGIN", E$3)</f>
        <v>12.695</v>
      </c>
      <c r="F268" s="9" cm="1">
        <f t="array" ref="F268">_xll.SNL.Clients.Office.Excel.Functions.SPG($A268, "IQ_EBITDA_MARGIN", F$3)</f>
        <v>12.076000000000001</v>
      </c>
      <c r="G268" s="9" cm="1">
        <f t="array" ref="G268">_xll.SNL.Clients.Office.Excel.Functions.SPG($A268, "IQ_EBITDA_MARGIN", G$3)</f>
        <v>11.002000000000001</v>
      </c>
      <c r="H268" s="9" cm="1">
        <f t="array" ref="H268">_xll.SNL.Clients.Office.Excel.Functions.SPG($A268, "IQ_EBITDA_MARGIN", H$3)</f>
        <v>11.853</v>
      </c>
      <c r="I268" s="9" cm="1">
        <f t="array" ref="I268">_xll.SNL.Clients.Office.Excel.Functions.SPG($A268, "IQ_EBITDA_MARGIN", I$3)</f>
        <v>11.16</v>
      </c>
      <c r="J268" s="9" cm="1">
        <f t="array" ref="J268">_xll.SNL.Clients.Office.Excel.Functions.SPG($A268, "IQ_EBITDA_MARGIN", J$3)</f>
        <v>7.1429999999999998</v>
      </c>
    </row>
    <row r="269" spans="1:10" x14ac:dyDescent="0.3">
      <c r="A269" s="11" t="s">
        <v>1288</v>
      </c>
      <c r="B269" s="9" cm="1">
        <f t="array" ref="B269">_xll.SNL.Clients.Office.Excel.Functions.SPG($A269, "IQ_EBITDA_MARGIN", B$3)</f>
        <v>50.231999999999999</v>
      </c>
      <c r="C269" s="9" cm="1">
        <f t="array" ref="C269">_xll.SNL.Clients.Office.Excel.Functions.SPG($A269, "IQ_EBITDA_MARGIN", C$3)</f>
        <v>47.277000000000001</v>
      </c>
      <c r="D269" s="9" cm="1">
        <f t="array" ref="D269">_xll.SNL.Clients.Office.Excel.Functions.SPG($A269, "IQ_EBITDA_MARGIN", D$3)</f>
        <v>51.927999999999997</v>
      </c>
      <c r="E269" s="9" cm="1">
        <f t="array" ref="E269">_xll.SNL.Clients.Office.Excel.Functions.SPG($A269, "IQ_EBITDA_MARGIN", E$3)</f>
        <v>51.938000000000002</v>
      </c>
      <c r="F269" s="9" cm="1">
        <f t="array" ref="F269">_xll.SNL.Clients.Office.Excel.Functions.SPG($A269, "IQ_EBITDA_MARGIN", F$3)</f>
        <v>45.119</v>
      </c>
      <c r="G269" s="9" cm="1">
        <f t="array" ref="G269">_xll.SNL.Clients.Office.Excel.Functions.SPG($A269, "IQ_EBITDA_MARGIN", G$3)</f>
        <v>62.518000000000001</v>
      </c>
      <c r="H269" s="9" cm="1">
        <f t="array" ref="H269">_xll.SNL.Clients.Office.Excel.Functions.SPG($A269, "IQ_EBITDA_MARGIN", H$3)</f>
        <v>32.887</v>
      </c>
      <c r="I269" s="9" cm="1">
        <f t="array" ref="I269">_xll.SNL.Clients.Office.Excel.Functions.SPG($A269, "IQ_EBITDA_MARGIN", I$3)</f>
        <v>44.218000000000004</v>
      </c>
      <c r="J269" s="9" cm="1">
        <f t="array" ref="J269">_xll.SNL.Clients.Office.Excel.Functions.SPG($A269, "IQ_EBITDA_MARGIN", J$3)</f>
        <v>40.664000000000001</v>
      </c>
    </row>
    <row r="270" spans="1:10" x14ac:dyDescent="0.3">
      <c r="A270" s="11" t="s">
        <v>1289</v>
      </c>
      <c r="B270" s="9" cm="1">
        <f t="array" ref="B270">_xll.SNL.Clients.Office.Excel.Functions.SPG($A270, "IQ_EBITDA_MARGIN", B$3)</f>
        <v>22.609000000000002</v>
      </c>
      <c r="C270" s="9" cm="1">
        <f t="array" ref="C270">_xll.SNL.Clients.Office.Excel.Functions.SPG($A270, "IQ_EBITDA_MARGIN", C$3)</f>
        <v>18.239000000000001</v>
      </c>
      <c r="D270" s="9" cm="1">
        <f t="array" ref="D270">_xll.SNL.Clients.Office.Excel.Functions.SPG($A270, "IQ_EBITDA_MARGIN", D$3)</f>
        <v>24.786999999999999</v>
      </c>
      <c r="E270" s="9" cm="1">
        <f t="array" ref="E270">_xll.SNL.Clients.Office.Excel.Functions.SPG($A270, "IQ_EBITDA_MARGIN", E$3)</f>
        <v>26.138000000000002</v>
      </c>
      <c r="F270" s="9" cm="1">
        <f t="array" ref="F270">_xll.SNL.Clients.Office.Excel.Functions.SPG($A270, "IQ_EBITDA_MARGIN", F$3)</f>
        <v>26.475000000000001</v>
      </c>
      <c r="G270" s="9" cm="1">
        <f t="array" ref="G270">_xll.SNL.Clients.Office.Excel.Functions.SPG($A270, "IQ_EBITDA_MARGIN", G$3)</f>
        <v>16.45</v>
      </c>
      <c r="H270" s="9" cm="1">
        <f t="array" ref="H270">_xll.SNL.Clients.Office.Excel.Functions.SPG($A270, "IQ_EBITDA_MARGIN", H$3)</f>
        <v>25.413</v>
      </c>
      <c r="I270" s="9" cm="1">
        <f t="array" ref="I270">_xll.SNL.Clients.Office.Excel.Functions.SPG($A270, "IQ_EBITDA_MARGIN", I$3)</f>
        <v>25.79</v>
      </c>
      <c r="J270" s="9" cm="1">
        <f t="array" ref="J270">_xll.SNL.Clients.Office.Excel.Functions.SPG($A270, "IQ_EBITDA_MARGIN", J$3)</f>
        <v>21.236000000000001</v>
      </c>
    </row>
    <row r="271" spans="1:10" x14ac:dyDescent="0.3">
      <c r="A271" s="11" t="s">
        <v>1290</v>
      </c>
      <c r="B271" s="9" cm="1">
        <f t="array" ref="B271">_xll.SNL.Clients.Office.Excel.Functions.SPG($A271, "IQ_EBITDA_MARGIN", B$3)</f>
        <v>20.635000000000002</v>
      </c>
      <c r="C271" s="9" cm="1">
        <f t="array" ref="C271">_xll.SNL.Clients.Office.Excel.Functions.SPG($A271, "IQ_EBITDA_MARGIN", C$3)</f>
        <v>17.763000000000002</v>
      </c>
      <c r="D271" s="9" cm="1">
        <f t="array" ref="D271">_xll.SNL.Clients.Office.Excel.Functions.SPG($A271, "IQ_EBITDA_MARGIN", D$3)</f>
        <v>25.257999999999999</v>
      </c>
      <c r="E271" s="9" cm="1">
        <f t="array" ref="E271">_xll.SNL.Clients.Office.Excel.Functions.SPG($A271, "IQ_EBITDA_MARGIN", E$3)</f>
        <v>25.91</v>
      </c>
      <c r="F271" s="9" cm="1">
        <f t="array" ref="F271">_xll.SNL.Clients.Office.Excel.Functions.SPG($A271, "IQ_EBITDA_MARGIN", F$3)</f>
        <v>23.318000000000001</v>
      </c>
      <c r="G271" s="9" cm="1">
        <f t="array" ref="G271">_xll.SNL.Clients.Office.Excel.Functions.SPG($A271, "IQ_EBITDA_MARGIN", G$3)</f>
        <v>22.914000000000001</v>
      </c>
      <c r="H271" s="9" cm="1">
        <f t="array" ref="H271">_xll.SNL.Clients.Office.Excel.Functions.SPG($A271, "IQ_EBITDA_MARGIN", H$3)</f>
        <v>22.32</v>
      </c>
      <c r="I271" s="9" cm="1">
        <f t="array" ref="I271">_xll.SNL.Clients.Office.Excel.Functions.SPG($A271, "IQ_EBITDA_MARGIN", I$3)</f>
        <v>23.989000000000001</v>
      </c>
      <c r="J271" s="9" cm="1">
        <f t="array" ref="J271">_xll.SNL.Clients.Office.Excel.Functions.SPG($A271, "IQ_EBITDA_MARGIN", J$3)</f>
        <v>20.552</v>
      </c>
    </row>
    <row r="272" spans="1:10" x14ac:dyDescent="0.3">
      <c r="A272" s="11" t="s">
        <v>1291</v>
      </c>
      <c r="B272" s="9" cm="1">
        <f t="array" ref="B272">_xll.SNL.Clients.Office.Excel.Functions.SPG($A272, "IQ_EBITDA_MARGIN", B$3)</f>
        <v>8.7629999999999999</v>
      </c>
      <c r="C272" s="9" cm="1">
        <f t="array" ref="C272">_xll.SNL.Clients.Office.Excel.Functions.SPG($A272, "IQ_EBITDA_MARGIN", C$3)</f>
        <v>7.5629999999999997</v>
      </c>
      <c r="D272" s="9" cm="1">
        <f t="array" ref="D272">_xll.SNL.Clients.Office.Excel.Functions.SPG($A272, "IQ_EBITDA_MARGIN", D$3)</f>
        <v>7.8170000000000002</v>
      </c>
      <c r="E272" s="9" cm="1">
        <f t="array" ref="E272">_xll.SNL.Clients.Office.Excel.Functions.SPG($A272, "IQ_EBITDA_MARGIN", E$3)</f>
        <v>9.2289999999999992</v>
      </c>
      <c r="F272" s="9" cm="1">
        <f t="array" ref="F272">_xll.SNL.Clients.Office.Excel.Functions.SPG($A272, "IQ_EBITDA_MARGIN", F$3)</f>
        <v>8.3130000000000006</v>
      </c>
      <c r="G272" s="9" cm="1">
        <f t="array" ref="G272">_xll.SNL.Clients.Office.Excel.Functions.SPG($A272, "IQ_EBITDA_MARGIN", G$3)</f>
        <v>10.64</v>
      </c>
      <c r="H272" s="9" cm="1">
        <f t="array" ref="H272">_xll.SNL.Clients.Office.Excel.Functions.SPG($A272, "IQ_EBITDA_MARGIN", H$3)</f>
        <v>7.6139999999999999</v>
      </c>
      <c r="I272" s="9" cm="1">
        <f t="array" ref="I272">_xll.SNL.Clients.Office.Excel.Functions.SPG($A272, "IQ_EBITDA_MARGIN", I$3)</f>
        <v>7.8369999999999997</v>
      </c>
      <c r="J272" s="9" cm="1">
        <f t="array" ref="J272">_xll.SNL.Clients.Office.Excel.Functions.SPG($A272, "IQ_EBITDA_MARGIN", J$3)</f>
        <v>7.2279999999999998</v>
      </c>
    </row>
    <row r="273" spans="1:10" x14ac:dyDescent="0.3">
      <c r="A273" s="11" t="s">
        <v>1292</v>
      </c>
      <c r="B273" s="9" cm="1">
        <f t="array" ref="B273">_xll.SNL.Clients.Office.Excel.Functions.SPG($A273, "IQ_EBITDA_MARGIN", B$3)</f>
        <v>30.446999999999999</v>
      </c>
      <c r="C273" s="9" cm="1">
        <f t="array" ref="C273">_xll.SNL.Clients.Office.Excel.Functions.SPG($A273, "IQ_EBITDA_MARGIN", C$3)</f>
        <v>15.297000000000001</v>
      </c>
      <c r="D273" s="9" cm="1">
        <f t="array" ref="D273">_xll.SNL.Clients.Office.Excel.Functions.SPG($A273, "IQ_EBITDA_MARGIN", D$3)</f>
        <v>19.792999999999999</v>
      </c>
      <c r="E273" s="9" cm="1">
        <f t="array" ref="E273">_xll.SNL.Clients.Office.Excel.Functions.SPG($A273, "IQ_EBITDA_MARGIN", E$3)</f>
        <v>18.738</v>
      </c>
      <c r="F273" s="9" cm="1">
        <f t="array" ref="F273">_xll.SNL.Clients.Office.Excel.Functions.SPG($A273, "IQ_EBITDA_MARGIN", F$3)</f>
        <v>28.486000000000001</v>
      </c>
      <c r="G273" s="9" cm="1">
        <f t="array" ref="G273">_xll.SNL.Clients.Office.Excel.Functions.SPG($A273, "IQ_EBITDA_MARGIN", G$3)</f>
        <v>17.591000000000001</v>
      </c>
      <c r="H273" s="9" cm="1">
        <f t="array" ref="H273">_xll.SNL.Clients.Office.Excel.Functions.SPG($A273, "IQ_EBITDA_MARGIN", H$3)</f>
        <v>15.358000000000001</v>
      </c>
      <c r="I273" s="9" cm="1">
        <f t="array" ref="I273">_xll.SNL.Clients.Office.Excel.Functions.SPG($A273, "IQ_EBITDA_MARGIN", I$3)</f>
        <v>18.414999999999999</v>
      </c>
      <c r="J273" s="9" cm="1">
        <f t="array" ref="J273">_xll.SNL.Clients.Office.Excel.Functions.SPG($A273, "IQ_EBITDA_MARGIN", J$3)</f>
        <v>25.829000000000001</v>
      </c>
    </row>
    <row r="274" spans="1:10" x14ac:dyDescent="0.3">
      <c r="A274" s="11" t="s">
        <v>1293</v>
      </c>
      <c r="B274" s="9" cm="1">
        <f t="array" ref="B274">_xll.SNL.Clients.Office.Excel.Functions.SPG($A274, "IQ_EBITDA_MARGIN", B$3)</f>
        <v>-4.51</v>
      </c>
      <c r="C274" s="9" cm="1">
        <f t="array" ref="C274">_xll.SNL.Clients.Office.Excel.Functions.SPG($A274, "IQ_EBITDA_MARGIN", C$3)</f>
        <v>-2.48</v>
      </c>
      <c r="D274" s="9" cm="1">
        <f t="array" ref="D274">_xll.SNL.Clients.Office.Excel.Functions.SPG($A274, "IQ_EBITDA_MARGIN", D$3)</f>
        <v>-2.2759999999999998</v>
      </c>
      <c r="E274" s="9" cm="1">
        <f t="array" ref="E274">_xll.SNL.Clients.Office.Excel.Functions.SPG($A274, "IQ_EBITDA_MARGIN", E$3)</f>
        <v>1.1519999999999999</v>
      </c>
      <c r="F274" s="9" cm="1">
        <f t="array" ref="F274">_xll.SNL.Clients.Office.Excel.Functions.SPG($A274, "IQ_EBITDA_MARGIN", F$3)</f>
        <v>3.48</v>
      </c>
      <c r="G274" s="9" cm="1">
        <f t="array" ref="G274">_xll.SNL.Clients.Office.Excel.Functions.SPG($A274, "IQ_EBITDA_MARGIN", G$3)</f>
        <v>0.48799999999999999</v>
      </c>
      <c r="H274" s="9" cm="1">
        <f t="array" ref="H274">_xll.SNL.Clients.Office.Excel.Functions.SPG($A274, "IQ_EBITDA_MARGIN", H$3)</f>
        <v>11.923</v>
      </c>
      <c r="I274" s="9" cm="1">
        <f t="array" ref="I274">_xll.SNL.Clients.Office.Excel.Functions.SPG($A274, "IQ_EBITDA_MARGIN", I$3)</f>
        <v>6.0449999999999999</v>
      </c>
      <c r="J274" s="9" cm="1">
        <f t="array" ref="J274">_xll.SNL.Clients.Office.Excel.Functions.SPG($A274, "IQ_EBITDA_MARGIN", J$3)</f>
        <v>7.1529999999999996</v>
      </c>
    </row>
    <row r="275" spans="1:10" x14ac:dyDescent="0.3">
      <c r="A275" s="11" t="s">
        <v>1294</v>
      </c>
      <c r="B275" s="9" cm="1">
        <f t="array" ref="B275">_xll.SNL.Clients.Office.Excel.Functions.SPG($A275, "IQ_EBITDA_MARGIN", B$3)</f>
        <v>4.6740000000000004</v>
      </c>
      <c r="C275" s="9" cm="1">
        <f t="array" ref="C275">_xll.SNL.Clients.Office.Excel.Functions.SPG($A275, "IQ_EBITDA_MARGIN", C$3)</f>
        <v>4.8550000000000004</v>
      </c>
      <c r="D275" s="9" cm="1">
        <f t="array" ref="D275">_xll.SNL.Clients.Office.Excel.Functions.SPG($A275, "IQ_EBITDA_MARGIN", D$3)</f>
        <v>4.7160000000000002</v>
      </c>
      <c r="E275" s="9" cm="1">
        <f t="array" ref="E275">_xll.SNL.Clients.Office.Excel.Functions.SPG($A275, "IQ_EBITDA_MARGIN", E$3)</f>
        <v>4.8929999999999998</v>
      </c>
      <c r="F275" s="9" cm="1">
        <f t="array" ref="F275">_xll.SNL.Clients.Office.Excel.Functions.SPG($A275, "IQ_EBITDA_MARGIN", F$3)</f>
        <v>4.9059999999999997</v>
      </c>
      <c r="G275" s="9" cm="1">
        <f t="array" ref="G275">_xll.SNL.Clients.Office.Excel.Functions.SPG($A275, "IQ_EBITDA_MARGIN", G$3)</f>
        <v>4.7300000000000004</v>
      </c>
      <c r="H275" s="9" cm="1">
        <f t="array" ref="H275">_xll.SNL.Clients.Office.Excel.Functions.SPG($A275, "IQ_EBITDA_MARGIN", H$3)</f>
        <v>4.9260000000000002</v>
      </c>
      <c r="I275" s="9" cm="1">
        <f t="array" ref="I275">_xll.SNL.Clients.Office.Excel.Functions.SPG($A275, "IQ_EBITDA_MARGIN", I$3)</f>
        <v>5.5549999999999997</v>
      </c>
      <c r="J275" s="9" cm="1">
        <f t="array" ref="J275">_xll.SNL.Clients.Office.Excel.Functions.SPG($A275, "IQ_EBITDA_MARGIN", J$3)</f>
        <v>5.5510000000000002</v>
      </c>
    </row>
    <row r="276" spans="1:10" x14ac:dyDescent="0.3">
      <c r="A276" s="11" t="s">
        <v>1295</v>
      </c>
      <c r="B276" s="9" cm="1">
        <f t="array" ref="B276">_xll.SNL.Clients.Office.Excel.Functions.SPG($A276, "IQ_EBITDA_MARGIN", B$3)</f>
        <v>13.994999999999999</v>
      </c>
      <c r="C276" s="9" cm="1">
        <f t="array" ref="C276">_xll.SNL.Clients.Office.Excel.Functions.SPG($A276, "IQ_EBITDA_MARGIN", C$3)</f>
        <v>25.045999999999999</v>
      </c>
      <c r="D276" s="9" cm="1">
        <f t="array" ref="D276">_xll.SNL.Clients.Office.Excel.Functions.SPG($A276, "IQ_EBITDA_MARGIN", D$3)</f>
        <v>13.125</v>
      </c>
      <c r="E276" s="9" cm="1">
        <f t="array" ref="E276">_xll.SNL.Clients.Office.Excel.Functions.SPG($A276, "IQ_EBITDA_MARGIN", E$3)</f>
        <v>1.2130000000000001</v>
      </c>
      <c r="F276" s="9" cm="1">
        <f t="array" ref="F276">_xll.SNL.Clients.Office.Excel.Functions.SPG($A276, "IQ_EBITDA_MARGIN", F$3)</f>
        <v>7.0410000000000004</v>
      </c>
      <c r="G276" s="9" cm="1">
        <f t="array" ref="G276">_xll.SNL.Clients.Office.Excel.Functions.SPG($A276, "IQ_EBITDA_MARGIN", G$3)</f>
        <v>13.968999999999999</v>
      </c>
      <c r="H276" s="9" cm="1">
        <f t="array" ref="H276">_xll.SNL.Clients.Office.Excel.Functions.SPG($A276, "IQ_EBITDA_MARGIN", H$3)</f>
        <v>13.941000000000001</v>
      </c>
      <c r="I276" s="9" cm="1">
        <f t="array" ref="I276">_xll.SNL.Clients.Office.Excel.Functions.SPG($A276, "IQ_EBITDA_MARGIN", I$3)</f>
        <v>9.407</v>
      </c>
      <c r="J276" s="9" cm="1">
        <f t="array" ref="J276">_xll.SNL.Clients.Office.Excel.Functions.SPG($A276, "IQ_EBITDA_MARGIN", J$3)</f>
        <v>6.0410000000000004</v>
      </c>
    </row>
    <row r="277" spans="1:10" x14ac:dyDescent="0.3">
      <c r="A277" s="11" t="s">
        <v>1296</v>
      </c>
      <c r="B277" s="9" cm="1">
        <f t="array" ref="B277">_xll.SNL.Clients.Office.Excel.Functions.SPG($A277, "IQ_EBITDA_MARGIN", B$3)</f>
        <v>2.36</v>
      </c>
      <c r="C277" s="9" cm="1">
        <f t="array" ref="C277">_xll.SNL.Clients.Office.Excel.Functions.SPG($A277, "IQ_EBITDA_MARGIN", C$3)</f>
        <v>2.1819999999999999</v>
      </c>
      <c r="D277" s="9" cm="1">
        <f t="array" ref="D277">_xll.SNL.Clients.Office.Excel.Functions.SPG($A277, "IQ_EBITDA_MARGIN", D$3)</f>
        <v>2.3889999999999998</v>
      </c>
      <c r="E277" s="9" cm="1">
        <f t="array" ref="E277">_xll.SNL.Clients.Office.Excel.Functions.SPG($A277, "IQ_EBITDA_MARGIN", E$3)</f>
        <v>3.6779999999999999</v>
      </c>
      <c r="F277" s="9" cm="1">
        <f t="array" ref="F277">_xll.SNL.Clients.Office.Excel.Functions.SPG($A277, "IQ_EBITDA_MARGIN", F$3)</f>
        <v>2.1230000000000002</v>
      </c>
      <c r="G277" s="9" cm="1">
        <f t="array" ref="G277">_xll.SNL.Clients.Office.Excel.Functions.SPG($A277, "IQ_EBITDA_MARGIN", G$3)</f>
        <v>2.2189999999999999</v>
      </c>
      <c r="H277" s="9" cm="1">
        <f t="array" ref="H277">_xll.SNL.Clients.Office.Excel.Functions.SPG($A277, "IQ_EBITDA_MARGIN", H$3)</f>
        <v>2.3130000000000002</v>
      </c>
      <c r="I277" s="9" cm="1">
        <f t="array" ref="I277">_xll.SNL.Clients.Office.Excel.Functions.SPG($A277, "IQ_EBITDA_MARGIN", I$3)</f>
        <v>3.55</v>
      </c>
      <c r="J277" s="9" cm="1">
        <f t="array" ref="J277">_xll.SNL.Clients.Office.Excel.Functions.SPG($A277, "IQ_EBITDA_MARGIN", J$3)</f>
        <v>2.1320000000000001</v>
      </c>
    </row>
    <row r="278" spans="1:10" x14ac:dyDescent="0.3">
      <c r="A278" s="11" t="s">
        <v>1297</v>
      </c>
      <c r="B278" s="9" cm="1">
        <f t="array" ref="B278">_xll.SNL.Clients.Office.Excel.Functions.SPG($A278, "IQ_EBITDA_MARGIN", B$3)</f>
        <v>75.673000000000002</v>
      </c>
      <c r="C278" s="9" cm="1">
        <f t="array" ref="C278">_xll.SNL.Clients.Office.Excel.Functions.SPG($A278, "IQ_EBITDA_MARGIN", C$3)</f>
        <v>67.677000000000007</v>
      </c>
      <c r="D278" s="9" cm="1">
        <f t="array" ref="D278">_xll.SNL.Clients.Office.Excel.Functions.SPG($A278, "IQ_EBITDA_MARGIN", D$3)</f>
        <v>89.533000000000001</v>
      </c>
      <c r="E278" s="9" cm="1">
        <f t="array" ref="E278">_xll.SNL.Clients.Office.Excel.Functions.SPG($A278, "IQ_EBITDA_MARGIN", E$3)</f>
        <v>72.963999999999999</v>
      </c>
      <c r="F278" s="9" cm="1">
        <f t="array" ref="F278">_xll.SNL.Clients.Office.Excel.Functions.SPG($A278, "IQ_EBITDA_MARGIN", F$3)</f>
        <v>61.875999999999998</v>
      </c>
      <c r="G278" s="9" cm="1">
        <f t="array" ref="G278">_xll.SNL.Clients.Office.Excel.Functions.SPG($A278, "IQ_EBITDA_MARGIN", G$3)</f>
        <v>91.16</v>
      </c>
      <c r="H278" s="9" cm="1">
        <f t="array" ref="H278">_xll.SNL.Clients.Office.Excel.Functions.SPG($A278, "IQ_EBITDA_MARGIN", H$3)</f>
        <v>52.96</v>
      </c>
      <c r="I278" s="9" cm="1">
        <f t="array" ref="I278">_xll.SNL.Clients.Office.Excel.Functions.SPG($A278, "IQ_EBITDA_MARGIN", I$3)</f>
        <v>69.349999999999994</v>
      </c>
      <c r="J278" s="9" cm="1">
        <f t="array" ref="J278">_xll.SNL.Clients.Office.Excel.Functions.SPG($A278, "IQ_EBITDA_MARGIN", J$3)</f>
        <v>79.902000000000001</v>
      </c>
    </row>
    <row r="279" spans="1:10" x14ac:dyDescent="0.3">
      <c r="A279" s="11" t="s">
        <v>1298</v>
      </c>
      <c r="B279" s="9" cm="1">
        <f t="array" ref="B279">_xll.SNL.Clients.Office.Excel.Functions.SPG($A279, "IQ_EBITDA_MARGIN", B$3)</f>
        <v>15.768000000000001</v>
      </c>
      <c r="C279" s="9" cm="1">
        <f t="array" ref="C279">_xll.SNL.Clients.Office.Excel.Functions.SPG($A279, "IQ_EBITDA_MARGIN", C$3)</f>
        <v>30.669</v>
      </c>
      <c r="D279" s="9" cm="1">
        <f t="array" ref="D279">_xll.SNL.Clients.Office.Excel.Functions.SPG($A279, "IQ_EBITDA_MARGIN", D$3)</f>
        <v>18.004999999999999</v>
      </c>
      <c r="E279" s="9" cm="1">
        <f t="array" ref="E279">_xll.SNL.Clients.Office.Excel.Functions.SPG($A279, "IQ_EBITDA_MARGIN", E$3)</f>
        <v>11.91</v>
      </c>
      <c r="F279" s="9" cm="1">
        <f t="array" ref="F279">_xll.SNL.Clients.Office.Excel.Functions.SPG($A279, "IQ_EBITDA_MARGIN", F$3)</f>
        <v>9.7219999999999995</v>
      </c>
      <c r="G279" s="9" cm="1">
        <f t="array" ref="G279">_xll.SNL.Clients.Office.Excel.Functions.SPG($A279, "IQ_EBITDA_MARGIN", G$3)</f>
        <v>15.567</v>
      </c>
      <c r="H279" s="9" cm="1">
        <f t="array" ref="H279">_xll.SNL.Clients.Office.Excel.Functions.SPG($A279, "IQ_EBITDA_MARGIN", H$3)</f>
        <v>15.029</v>
      </c>
      <c r="I279" s="9" cm="1">
        <f t="array" ref="I279">_xll.SNL.Clients.Office.Excel.Functions.SPG($A279, "IQ_EBITDA_MARGIN", I$3)</f>
        <v>13.234</v>
      </c>
      <c r="J279" s="9" cm="1">
        <f t="array" ref="J279">_xll.SNL.Clients.Office.Excel.Functions.SPG($A279, "IQ_EBITDA_MARGIN", J$3)</f>
        <v>11.965999999999999</v>
      </c>
    </row>
    <row r="280" spans="1:10" x14ac:dyDescent="0.3">
      <c r="A280" s="11" t="s">
        <v>1299</v>
      </c>
      <c r="B280" s="9" cm="1">
        <f t="array" ref="B280">_xll.SNL.Clients.Office.Excel.Functions.SPG($A280, "IQ_EBITDA_MARGIN", B$3)</f>
        <v>11.785</v>
      </c>
      <c r="C280" s="9" cm="1">
        <f t="array" ref="C280">_xll.SNL.Clients.Office.Excel.Functions.SPG($A280, "IQ_EBITDA_MARGIN", C$3)</f>
        <v>13.403</v>
      </c>
      <c r="D280" s="9" cm="1">
        <f t="array" ref="D280">_xll.SNL.Clients.Office.Excel.Functions.SPG($A280, "IQ_EBITDA_MARGIN", D$3)</f>
        <v>13.926</v>
      </c>
      <c r="E280" s="9" cm="1">
        <f t="array" ref="E280">_xll.SNL.Clients.Office.Excel.Functions.SPG($A280, "IQ_EBITDA_MARGIN", E$3)</f>
        <v>12.834</v>
      </c>
      <c r="F280" s="9" cm="1">
        <f t="array" ref="F280">_xll.SNL.Clients.Office.Excel.Functions.SPG($A280, "IQ_EBITDA_MARGIN", F$3)</f>
        <v>8.44</v>
      </c>
      <c r="G280" s="9" cm="1">
        <f t="array" ref="G280">_xll.SNL.Clients.Office.Excel.Functions.SPG($A280, "IQ_EBITDA_MARGIN", G$3)</f>
        <v>7.5590000000000002</v>
      </c>
      <c r="H280" s="9" cm="1">
        <f t="array" ref="H280">_xll.SNL.Clients.Office.Excel.Functions.SPG($A280, "IQ_EBITDA_MARGIN", H$3)</f>
        <v>7.1340000000000003</v>
      </c>
      <c r="I280" s="9" cm="1">
        <f t="array" ref="I280">_xll.SNL.Clients.Office.Excel.Functions.SPG($A280, "IQ_EBITDA_MARGIN", I$3)</f>
        <v>5.4379999999999997</v>
      </c>
      <c r="J280" s="9" cm="1">
        <f t="array" ref="J280">_xll.SNL.Clients.Office.Excel.Functions.SPG($A280, "IQ_EBITDA_MARGIN", J$3)</f>
        <v>3.2949999999999999</v>
      </c>
    </row>
    <row r="281" spans="1:10" x14ac:dyDescent="0.3">
      <c r="A281" s="11" t="s">
        <v>1300</v>
      </c>
      <c r="B281" s="9" t="str" cm="1">
        <f t="array" ref="B281">_xll.SNL.Clients.Office.Excel.Functions.SPG($A281, "IQ_EBITDA_MARGIN", B$3)</f>
        <v>NA</v>
      </c>
      <c r="C281" s="9" t="str" cm="1">
        <f t="array" ref="C281">_xll.SNL.Clients.Office.Excel.Functions.SPG($A281, "IQ_EBITDA_MARGIN", C$3)</f>
        <v>NA</v>
      </c>
      <c r="D281" s="9" t="str" cm="1">
        <f t="array" ref="D281">_xll.SNL.Clients.Office.Excel.Functions.SPG($A281, "IQ_EBITDA_MARGIN", D$3)</f>
        <v>NA</v>
      </c>
      <c r="E281" s="9" t="str" cm="1">
        <f t="array" ref="E281">_xll.SNL.Clients.Office.Excel.Functions.SPG($A281, "IQ_EBITDA_MARGIN", E$3)</f>
        <v>NA</v>
      </c>
      <c r="F281" s="9" t="str" cm="1">
        <f t="array" ref="F281">_xll.SNL.Clients.Office.Excel.Functions.SPG($A281, "IQ_EBITDA_MARGIN", F$3)</f>
        <v>NA</v>
      </c>
      <c r="G281" s="9" t="str" cm="1">
        <f t="array" ref="G281">_xll.SNL.Clients.Office.Excel.Functions.SPG($A281, "IQ_EBITDA_MARGIN", G$3)</f>
        <v>NA</v>
      </c>
      <c r="H281" s="9" t="str" cm="1">
        <f t="array" ref="H281">_xll.SNL.Clients.Office.Excel.Functions.SPG($A281, "IQ_EBITDA_MARGIN", H$3)</f>
        <v>NA</v>
      </c>
      <c r="I281" s="9" t="str" cm="1">
        <f t="array" ref="I281">_xll.SNL.Clients.Office.Excel.Functions.SPG($A281, "IQ_EBITDA_MARGIN", I$3)</f>
        <v>NA</v>
      </c>
      <c r="J281" s="9" t="str" cm="1">
        <f t="array" ref="J281">_xll.SNL.Clients.Office.Excel.Functions.SPG($A281, "IQ_EBITDA_MARGIN", J$3)</f>
        <v>NA</v>
      </c>
    </row>
    <row r="282" spans="1:10" x14ac:dyDescent="0.3">
      <c r="A282" s="11" t="s">
        <v>1301</v>
      </c>
      <c r="B282" s="9" cm="1">
        <f t="array" ref="B282">_xll.SNL.Clients.Office.Excel.Functions.SPG($A282, "IQ_EBITDA_MARGIN", B$3)</f>
        <v>45.636000000000003</v>
      </c>
      <c r="C282" s="9" cm="1">
        <f t="array" ref="C282">_xll.SNL.Clients.Office.Excel.Functions.SPG($A282, "IQ_EBITDA_MARGIN", C$3)</f>
        <v>40.817</v>
      </c>
      <c r="D282" s="9" cm="1">
        <f t="array" ref="D282">_xll.SNL.Clients.Office.Excel.Functions.SPG($A282, "IQ_EBITDA_MARGIN", D$3)</f>
        <v>44.841000000000001</v>
      </c>
      <c r="E282" s="9" cm="1">
        <f t="array" ref="E282">_xll.SNL.Clients.Office.Excel.Functions.SPG($A282, "IQ_EBITDA_MARGIN", E$3)</f>
        <v>45.292999999999999</v>
      </c>
      <c r="F282" s="9" cm="1">
        <f t="array" ref="F282">_xll.SNL.Clients.Office.Excel.Functions.SPG($A282, "IQ_EBITDA_MARGIN", F$3)</f>
        <v>46.094999999999999</v>
      </c>
      <c r="G282" s="9" cm="1">
        <f t="array" ref="G282">_xll.SNL.Clients.Office.Excel.Functions.SPG($A282, "IQ_EBITDA_MARGIN", G$3)</f>
        <v>42.343000000000004</v>
      </c>
      <c r="H282" s="9" cm="1">
        <f t="array" ref="H282">_xll.SNL.Clients.Office.Excel.Functions.SPG($A282, "IQ_EBITDA_MARGIN", H$3)</f>
        <v>42.246000000000002</v>
      </c>
      <c r="I282" s="9" cm="1">
        <f t="array" ref="I282">_xll.SNL.Clients.Office.Excel.Functions.SPG($A282, "IQ_EBITDA_MARGIN", I$3)</f>
        <v>43.972000000000001</v>
      </c>
      <c r="J282" s="9" cm="1">
        <f t="array" ref="J282">_xll.SNL.Clients.Office.Excel.Functions.SPG($A282, "IQ_EBITDA_MARGIN", J$3)</f>
        <v>44.526000000000003</v>
      </c>
    </row>
    <row r="283" spans="1:10" x14ac:dyDescent="0.3">
      <c r="A283" s="11" t="s">
        <v>1302</v>
      </c>
      <c r="B283" s="9" cm="1">
        <f t="array" ref="B283">_xll.SNL.Clients.Office.Excel.Functions.SPG($A283, "IQ_EBITDA_MARGIN", B$3)</f>
        <v>2.3940000000000001</v>
      </c>
      <c r="C283" s="9" cm="1">
        <f t="array" ref="C283">_xll.SNL.Clients.Office.Excel.Functions.SPG($A283, "IQ_EBITDA_MARGIN", C$3)</f>
        <v>8.1560000000000006</v>
      </c>
      <c r="D283" s="9" cm="1">
        <f t="array" ref="D283">_xll.SNL.Clients.Office.Excel.Functions.SPG($A283, "IQ_EBITDA_MARGIN", D$3)</f>
        <v>8.0449999999999999</v>
      </c>
      <c r="E283" s="9" cm="1">
        <f t="array" ref="E283">_xll.SNL.Clients.Office.Excel.Functions.SPG($A283, "IQ_EBITDA_MARGIN", E$3)</f>
        <v>9.5229999999999997</v>
      </c>
      <c r="F283" s="9" cm="1">
        <f t="array" ref="F283">_xll.SNL.Clients.Office.Excel.Functions.SPG($A283, "IQ_EBITDA_MARGIN", F$3)</f>
        <v>5.7949999999999999</v>
      </c>
      <c r="G283" s="9" cm="1">
        <f t="array" ref="G283">_xll.SNL.Clients.Office.Excel.Functions.SPG($A283, "IQ_EBITDA_MARGIN", G$3)</f>
        <v>9.2880000000000003</v>
      </c>
      <c r="H283" s="9" cm="1">
        <f t="array" ref="H283">_xll.SNL.Clients.Office.Excel.Functions.SPG($A283, "IQ_EBITDA_MARGIN", H$3)</f>
        <v>11.787000000000001</v>
      </c>
      <c r="I283" s="9" cm="1">
        <f t="array" ref="I283">_xll.SNL.Clients.Office.Excel.Functions.SPG($A283, "IQ_EBITDA_MARGIN", I$3)</f>
        <v>11.385</v>
      </c>
      <c r="J283" s="9" cm="1">
        <f t="array" ref="J283">_xll.SNL.Clients.Office.Excel.Functions.SPG($A283, "IQ_EBITDA_MARGIN", J$3)</f>
        <v>10.148</v>
      </c>
    </row>
    <row r="284" spans="1:10" x14ac:dyDescent="0.3">
      <c r="A284" s="11" t="s">
        <v>1303</v>
      </c>
      <c r="B284" s="9" cm="1">
        <f t="array" ref="B284">_xll.SNL.Clients.Office.Excel.Functions.SPG($A284, "IQ_EBITDA_MARGIN", B$3)</f>
        <v>33.296999999999997</v>
      </c>
      <c r="C284" s="9" cm="1">
        <f t="array" ref="C284">_xll.SNL.Clients.Office.Excel.Functions.SPG($A284, "IQ_EBITDA_MARGIN", C$3)</f>
        <v>26.456</v>
      </c>
      <c r="D284" s="9" cm="1">
        <f t="array" ref="D284">_xll.SNL.Clients.Office.Excel.Functions.SPG($A284, "IQ_EBITDA_MARGIN", D$3)</f>
        <v>29.494</v>
      </c>
      <c r="E284" s="9" cm="1">
        <f t="array" ref="E284">_xll.SNL.Clients.Office.Excel.Functions.SPG($A284, "IQ_EBITDA_MARGIN", E$3)</f>
        <v>31.661999999999999</v>
      </c>
      <c r="F284" s="9" cm="1">
        <f t="array" ref="F284">_xll.SNL.Clients.Office.Excel.Functions.SPG($A284, "IQ_EBITDA_MARGIN", F$3)</f>
        <v>30.678000000000001</v>
      </c>
      <c r="G284" s="9" cm="1">
        <f t="array" ref="G284">_xll.SNL.Clients.Office.Excel.Functions.SPG($A284, "IQ_EBITDA_MARGIN", G$3)</f>
        <v>31.861999999999998</v>
      </c>
      <c r="H284" s="9" cm="1">
        <f t="array" ref="H284">_xll.SNL.Clients.Office.Excel.Functions.SPG($A284, "IQ_EBITDA_MARGIN", H$3)</f>
        <v>25.312000000000001</v>
      </c>
      <c r="I284" s="9" cm="1">
        <f t="array" ref="I284">_xll.SNL.Clients.Office.Excel.Functions.SPG($A284, "IQ_EBITDA_MARGIN", I$3)</f>
        <v>30.247</v>
      </c>
      <c r="J284" s="9" cm="1">
        <f t="array" ref="J284">_xll.SNL.Clients.Office.Excel.Functions.SPG($A284, "IQ_EBITDA_MARGIN", J$3)</f>
        <v>30.748999999999999</v>
      </c>
    </row>
    <row r="285" spans="1:10" x14ac:dyDescent="0.3">
      <c r="A285" s="11" t="s">
        <v>1304</v>
      </c>
      <c r="B285" s="9" cm="1">
        <f t="array" ref="B285">_xll.SNL.Clients.Office.Excel.Functions.SPG($A285, "IQ_EBITDA_MARGIN", B$3)</f>
        <v>16.274999999999999</v>
      </c>
      <c r="C285" s="9" cm="1">
        <f t="array" ref="C285">_xll.SNL.Clients.Office.Excel.Functions.SPG($A285, "IQ_EBITDA_MARGIN", C$3)</f>
        <v>17.146999999999998</v>
      </c>
      <c r="D285" s="9" cm="1">
        <f t="array" ref="D285">_xll.SNL.Clients.Office.Excel.Functions.SPG($A285, "IQ_EBITDA_MARGIN", D$3)</f>
        <v>15.273</v>
      </c>
      <c r="E285" s="9" cm="1">
        <f t="array" ref="E285">_xll.SNL.Clients.Office.Excel.Functions.SPG($A285, "IQ_EBITDA_MARGIN", E$3)</f>
        <v>16.902000000000001</v>
      </c>
      <c r="F285" s="9" cm="1">
        <f t="array" ref="F285">_xll.SNL.Clients.Office.Excel.Functions.SPG($A285, "IQ_EBITDA_MARGIN", F$3)</f>
        <v>15.628</v>
      </c>
      <c r="G285" s="9" cm="1">
        <f t="array" ref="G285">_xll.SNL.Clients.Office.Excel.Functions.SPG($A285, "IQ_EBITDA_MARGIN", G$3)</f>
        <v>16.562000000000001</v>
      </c>
      <c r="H285" s="9" cm="1">
        <f t="array" ref="H285">_xll.SNL.Clients.Office.Excel.Functions.SPG($A285, "IQ_EBITDA_MARGIN", H$3)</f>
        <v>16.094000000000001</v>
      </c>
      <c r="I285" s="9" cm="1">
        <f t="array" ref="I285">_xll.SNL.Clients.Office.Excel.Functions.SPG($A285, "IQ_EBITDA_MARGIN", I$3)</f>
        <v>14.585000000000001</v>
      </c>
      <c r="J285" s="9" cm="1">
        <f t="array" ref="J285">_xll.SNL.Clients.Office.Excel.Functions.SPG($A285, "IQ_EBITDA_MARGIN", J$3)</f>
        <v>14.494999999999999</v>
      </c>
    </row>
    <row r="286" spans="1:10" x14ac:dyDescent="0.3">
      <c r="A286" s="11" t="s">
        <v>1305</v>
      </c>
      <c r="B286" s="9" cm="1">
        <f t="array" ref="B286">_xll.SNL.Clients.Office.Excel.Functions.SPG($A286, "IQ_EBITDA_MARGIN", B$3)</f>
        <v>19.594000000000001</v>
      </c>
      <c r="C286" s="9" cm="1">
        <f t="array" ref="C286">_xll.SNL.Clients.Office.Excel.Functions.SPG($A286, "IQ_EBITDA_MARGIN", C$3)</f>
        <v>15.449</v>
      </c>
      <c r="D286" s="9" cm="1">
        <f t="array" ref="D286">_xll.SNL.Clients.Office.Excel.Functions.SPG($A286, "IQ_EBITDA_MARGIN", D$3)</f>
        <v>12.879</v>
      </c>
      <c r="E286" s="9" cm="1">
        <f t="array" ref="E286">_xll.SNL.Clients.Office.Excel.Functions.SPG($A286, "IQ_EBITDA_MARGIN", E$3)</f>
        <v>14.63</v>
      </c>
      <c r="F286" s="9" cm="1">
        <f t="array" ref="F286">_xll.SNL.Clients.Office.Excel.Functions.SPG($A286, "IQ_EBITDA_MARGIN", F$3)</f>
        <v>11.324999999999999</v>
      </c>
      <c r="G286" s="9" cm="1">
        <f t="array" ref="G286">_xll.SNL.Clients.Office.Excel.Functions.SPG($A286, "IQ_EBITDA_MARGIN", G$3)</f>
        <v>11.874000000000001</v>
      </c>
      <c r="H286" s="9" cm="1">
        <f t="array" ref="H286">_xll.SNL.Clients.Office.Excel.Functions.SPG($A286, "IQ_EBITDA_MARGIN", H$3)</f>
        <v>18.803000000000001</v>
      </c>
      <c r="I286" s="9" cm="1">
        <f t="array" ref="I286">_xll.SNL.Clients.Office.Excel.Functions.SPG($A286, "IQ_EBITDA_MARGIN", I$3)</f>
        <v>16.38</v>
      </c>
      <c r="J286" s="9" cm="1">
        <f t="array" ref="J286">_xll.SNL.Clients.Office.Excel.Functions.SPG($A286, "IQ_EBITDA_MARGIN", J$3)</f>
        <v>18.187999999999999</v>
      </c>
    </row>
    <row r="287" spans="1:10" x14ac:dyDescent="0.3">
      <c r="A287" s="11" t="s">
        <v>1306</v>
      </c>
      <c r="B287" s="9" cm="1">
        <f t="array" ref="B287">_xll.SNL.Clients.Office.Excel.Functions.SPG($A287, "IQ_EBITDA_MARGIN", B$3)</f>
        <v>13.427</v>
      </c>
      <c r="C287" s="9" cm="1">
        <f t="array" ref="C287">_xll.SNL.Clients.Office.Excel.Functions.SPG($A287, "IQ_EBITDA_MARGIN", C$3)</f>
        <v>11.278</v>
      </c>
      <c r="D287" s="9" cm="1">
        <f t="array" ref="D287">_xll.SNL.Clients.Office.Excel.Functions.SPG($A287, "IQ_EBITDA_MARGIN", D$3)</f>
        <v>17.475999999999999</v>
      </c>
      <c r="E287" s="9" cm="1">
        <f t="array" ref="E287">_xll.SNL.Clients.Office.Excel.Functions.SPG($A287, "IQ_EBITDA_MARGIN", E$3)</f>
        <v>10.045999999999999</v>
      </c>
      <c r="F287" s="9" cm="1">
        <f t="array" ref="F287">_xll.SNL.Clients.Office.Excel.Functions.SPG($A287, "IQ_EBITDA_MARGIN", F$3)</f>
        <v>10.61</v>
      </c>
      <c r="G287" s="9" cm="1">
        <f t="array" ref="G287">_xll.SNL.Clients.Office.Excel.Functions.SPG($A287, "IQ_EBITDA_MARGIN", G$3)</f>
        <v>9.3610000000000007</v>
      </c>
      <c r="H287" s="9" cm="1">
        <f t="array" ref="H287">_xll.SNL.Clients.Office.Excel.Functions.SPG($A287, "IQ_EBITDA_MARGIN", H$3)</f>
        <v>21.448</v>
      </c>
      <c r="I287" s="9" cm="1">
        <f t="array" ref="I287">_xll.SNL.Clients.Office.Excel.Functions.SPG($A287, "IQ_EBITDA_MARGIN", I$3)</f>
        <v>17.753</v>
      </c>
      <c r="J287" s="9" cm="1">
        <f t="array" ref="J287">_xll.SNL.Clients.Office.Excel.Functions.SPG($A287, "IQ_EBITDA_MARGIN", J$3)</f>
        <v>14.356999999999999</v>
      </c>
    </row>
    <row r="288" spans="1:10" x14ac:dyDescent="0.3">
      <c r="A288" s="11" t="s">
        <v>1307</v>
      </c>
      <c r="B288" s="9" cm="1">
        <f t="array" ref="B288">_xll.SNL.Clients.Office.Excel.Functions.SPG($A288, "IQ_EBITDA_MARGIN", B$3)</f>
        <v>30.111000000000001</v>
      </c>
      <c r="C288" s="9" cm="1">
        <f t="array" ref="C288">_xll.SNL.Clients.Office.Excel.Functions.SPG($A288, "IQ_EBITDA_MARGIN", C$3)</f>
        <v>30.396000000000001</v>
      </c>
      <c r="D288" s="9" cm="1">
        <f t="array" ref="D288">_xll.SNL.Clients.Office.Excel.Functions.SPG($A288, "IQ_EBITDA_MARGIN", D$3)</f>
        <v>35.590000000000003</v>
      </c>
      <c r="E288" s="9" t="str" cm="1">
        <f t="array" ref="E288">_xll.SNL.Clients.Office.Excel.Functions.SPG($A288, "IQ_EBITDA_MARGIN", E$3)</f>
        <v>NA</v>
      </c>
      <c r="F288" s="9" cm="1">
        <f t="array" ref="F288">_xll.SNL.Clients.Office.Excel.Functions.SPG($A288, "IQ_EBITDA_MARGIN", F$3)</f>
        <v>29.678999999999998</v>
      </c>
      <c r="G288" s="9" cm="1">
        <f t="array" ref="G288">_xll.SNL.Clients.Office.Excel.Functions.SPG($A288, "IQ_EBITDA_MARGIN", G$3)</f>
        <v>31.786999999999999</v>
      </c>
      <c r="H288" s="9" cm="1">
        <f t="array" ref="H288">_xll.SNL.Clients.Office.Excel.Functions.SPG($A288, "IQ_EBITDA_MARGIN", H$3)</f>
        <v>33.158000000000001</v>
      </c>
      <c r="I288" s="9" t="str" cm="1">
        <f t="array" ref="I288">_xll.SNL.Clients.Office.Excel.Functions.SPG($A288, "IQ_EBITDA_MARGIN", I$3)</f>
        <v>NA</v>
      </c>
      <c r="J288" s="9" cm="1">
        <f t="array" ref="J288">_xll.SNL.Clients.Office.Excel.Functions.SPG($A288, "IQ_EBITDA_MARGIN", J$3)</f>
        <v>28.114000000000001</v>
      </c>
    </row>
    <row r="289" spans="1:10" x14ac:dyDescent="0.3">
      <c r="A289" s="11" t="s">
        <v>1308</v>
      </c>
      <c r="B289" s="9" t="str" cm="1">
        <f t="array" ref="B289">_xll.SNL.Clients.Office.Excel.Functions.SPG($A289, "IQ_EBITDA_MARGIN", B$3)</f>
        <v>NA</v>
      </c>
      <c r="C289" s="9" t="str" cm="1">
        <f t="array" ref="C289">_xll.SNL.Clients.Office.Excel.Functions.SPG($A289, "IQ_EBITDA_MARGIN", C$3)</f>
        <v>NA</v>
      </c>
      <c r="D289" s="9" t="str" cm="1">
        <f t="array" ref="D289">_xll.SNL.Clients.Office.Excel.Functions.SPG($A289, "IQ_EBITDA_MARGIN", D$3)</f>
        <v>NA</v>
      </c>
      <c r="E289" s="9" t="str" cm="1">
        <f t="array" ref="E289">_xll.SNL.Clients.Office.Excel.Functions.SPG($A289, "IQ_EBITDA_MARGIN", E$3)</f>
        <v>NA</v>
      </c>
      <c r="F289" s="9" t="str" cm="1">
        <f t="array" ref="F289">_xll.SNL.Clients.Office.Excel.Functions.SPG($A289, "IQ_EBITDA_MARGIN", F$3)</f>
        <v>NA</v>
      </c>
      <c r="G289" s="9" t="str" cm="1">
        <f t="array" ref="G289">_xll.SNL.Clients.Office.Excel.Functions.SPG($A289, "IQ_EBITDA_MARGIN", G$3)</f>
        <v>NA</v>
      </c>
      <c r="H289" s="9" t="str" cm="1">
        <f t="array" ref="H289">_xll.SNL.Clients.Office.Excel.Functions.SPG($A289, "IQ_EBITDA_MARGIN", H$3)</f>
        <v>NA</v>
      </c>
      <c r="I289" s="9" t="str" cm="1">
        <f t="array" ref="I289">_xll.SNL.Clients.Office.Excel.Functions.SPG($A289, "IQ_EBITDA_MARGIN", I$3)</f>
        <v>NA</v>
      </c>
      <c r="J289" s="9" t="str" cm="1">
        <f t="array" ref="J289">_xll.SNL.Clients.Office.Excel.Functions.SPG($A289, "IQ_EBITDA_MARGIN", J$3)</f>
        <v>NA</v>
      </c>
    </row>
    <row r="290" spans="1:10" x14ac:dyDescent="0.3">
      <c r="A290" s="11" t="s">
        <v>1309</v>
      </c>
      <c r="B290" s="9" t="str" cm="1">
        <f t="array" ref="B290">_xll.SNL.Clients.Office.Excel.Functions.SPG($A290, "IQ_EBITDA_MARGIN", B$3)</f>
        <v>NA</v>
      </c>
      <c r="C290" s="9" cm="1">
        <f t="array" ref="C290">_xll.SNL.Clients.Office.Excel.Functions.SPG($A290, "IQ_EBITDA_MARGIN", C$3)</f>
        <v>8.0909999999999993</v>
      </c>
      <c r="D290" s="9" cm="1">
        <f t="array" ref="D290">_xll.SNL.Clients.Office.Excel.Functions.SPG($A290, "IQ_EBITDA_MARGIN", D$3)</f>
        <v>10.515000000000001</v>
      </c>
      <c r="E290" s="9" cm="1">
        <f t="array" ref="E290">_xll.SNL.Clients.Office.Excel.Functions.SPG($A290, "IQ_EBITDA_MARGIN", E$3)</f>
        <v>7.9560000000000004</v>
      </c>
      <c r="F290" s="9" cm="1">
        <f t="array" ref="F290">_xll.SNL.Clients.Office.Excel.Functions.SPG($A290, "IQ_EBITDA_MARGIN", F$3)</f>
        <v>1.1639999999999999</v>
      </c>
      <c r="G290" s="9" cm="1">
        <f t="array" ref="G290">_xll.SNL.Clients.Office.Excel.Functions.SPG($A290, "IQ_EBITDA_MARGIN", G$3)</f>
        <v>13.558</v>
      </c>
      <c r="H290" s="9" cm="1">
        <f t="array" ref="H290">_xll.SNL.Clients.Office.Excel.Functions.SPG($A290, "IQ_EBITDA_MARGIN", H$3)</f>
        <v>13.877000000000001</v>
      </c>
      <c r="I290" s="9" cm="1">
        <f t="array" ref="I290">_xll.SNL.Clients.Office.Excel.Functions.SPG($A290, "IQ_EBITDA_MARGIN", I$3)</f>
        <v>5.9189999999999996</v>
      </c>
      <c r="J290" s="9" cm="1">
        <f t="array" ref="J290">_xll.SNL.Clients.Office.Excel.Functions.SPG($A290, "IQ_EBITDA_MARGIN", J$3)</f>
        <v>-7.1479999999999997</v>
      </c>
    </row>
    <row r="291" spans="1:10" x14ac:dyDescent="0.3">
      <c r="A291" s="11" t="s">
        <v>1310</v>
      </c>
      <c r="B291" s="9" t="str" cm="1">
        <f t="array" ref="B291">_xll.SNL.Clients.Office.Excel.Functions.SPG($A291, "IQ_EBITDA_MARGIN", B$3)</f>
        <v>NA</v>
      </c>
      <c r="C291" s="9" cm="1">
        <f t="array" ref="C291">_xll.SNL.Clients.Office.Excel.Functions.SPG($A291, "IQ_EBITDA_MARGIN", C$3)</f>
        <v>11.579000000000001</v>
      </c>
      <c r="D291" s="9" cm="1">
        <f t="array" ref="D291">_xll.SNL.Clients.Office.Excel.Functions.SPG($A291, "IQ_EBITDA_MARGIN", D$3)</f>
        <v>10.319000000000001</v>
      </c>
      <c r="E291" s="9" cm="1">
        <f t="array" ref="E291">_xll.SNL.Clients.Office.Excel.Functions.SPG($A291, "IQ_EBITDA_MARGIN", E$3)</f>
        <v>11.961</v>
      </c>
      <c r="F291" s="9" cm="1">
        <f t="array" ref="F291">_xll.SNL.Clients.Office.Excel.Functions.SPG($A291, "IQ_EBITDA_MARGIN", F$3)</f>
        <v>13.541</v>
      </c>
      <c r="G291" s="9" cm="1">
        <f t="array" ref="G291">_xll.SNL.Clients.Office.Excel.Functions.SPG($A291, "IQ_EBITDA_MARGIN", G$3)</f>
        <v>16.009</v>
      </c>
      <c r="H291" s="9" cm="1">
        <f t="array" ref="H291">_xll.SNL.Clients.Office.Excel.Functions.SPG($A291, "IQ_EBITDA_MARGIN", H$3)</f>
        <v>13.124000000000001</v>
      </c>
      <c r="I291" s="9" cm="1">
        <f t="array" ref="I291">_xll.SNL.Clients.Office.Excel.Functions.SPG($A291, "IQ_EBITDA_MARGIN", I$3)</f>
        <v>11.263999999999999</v>
      </c>
      <c r="J291" s="9" cm="1">
        <f t="array" ref="J291">_xll.SNL.Clients.Office.Excel.Functions.SPG($A291, "IQ_EBITDA_MARGIN", J$3)</f>
        <v>12.012</v>
      </c>
    </row>
    <row r="292" spans="1:10" x14ac:dyDescent="0.3">
      <c r="A292" s="11" t="s">
        <v>1311</v>
      </c>
      <c r="B292" s="9" cm="1">
        <f t="array" ref="B292">_xll.SNL.Clients.Office.Excel.Functions.SPG($A292, "IQ_EBITDA_MARGIN", B$3)</f>
        <v>34.979999999999997</v>
      </c>
      <c r="C292" s="9" cm="1">
        <f t="array" ref="C292">_xll.SNL.Clients.Office.Excel.Functions.SPG($A292, "IQ_EBITDA_MARGIN", C$3)</f>
        <v>33.616999999999997</v>
      </c>
      <c r="D292" s="9" cm="1">
        <f t="array" ref="D292">_xll.SNL.Clients.Office.Excel.Functions.SPG($A292, "IQ_EBITDA_MARGIN", D$3)</f>
        <v>32.07</v>
      </c>
      <c r="E292" s="9" cm="1">
        <f t="array" ref="E292">_xll.SNL.Clients.Office.Excel.Functions.SPG($A292, "IQ_EBITDA_MARGIN", E$3)</f>
        <v>35.537999999999997</v>
      </c>
      <c r="F292" s="9" cm="1">
        <f t="array" ref="F292">_xll.SNL.Clients.Office.Excel.Functions.SPG($A292, "IQ_EBITDA_MARGIN", F$3)</f>
        <v>34.292000000000002</v>
      </c>
      <c r="G292" s="9" cm="1">
        <f t="array" ref="G292">_xll.SNL.Clients.Office.Excel.Functions.SPG($A292, "IQ_EBITDA_MARGIN", G$3)</f>
        <v>32.731999999999999</v>
      </c>
      <c r="H292" s="9" cm="1">
        <f t="array" ref="H292">_xll.SNL.Clients.Office.Excel.Functions.SPG($A292, "IQ_EBITDA_MARGIN", H$3)</f>
        <v>35.415999999999997</v>
      </c>
      <c r="I292" s="9" cm="1">
        <f t="array" ref="I292">_xll.SNL.Clients.Office.Excel.Functions.SPG($A292, "IQ_EBITDA_MARGIN", I$3)</f>
        <v>36.316000000000003</v>
      </c>
      <c r="J292" s="9" cm="1">
        <f t="array" ref="J292">_xll.SNL.Clients.Office.Excel.Functions.SPG($A292, "IQ_EBITDA_MARGIN", J$3)</f>
        <v>32.615000000000002</v>
      </c>
    </row>
    <row r="293" spans="1:10" x14ac:dyDescent="0.3">
      <c r="A293" s="11" t="s">
        <v>1312</v>
      </c>
      <c r="B293" s="9" cm="1">
        <f t="array" ref="B293">_xll.SNL.Clients.Office.Excel.Functions.SPG($A293, "IQ_EBITDA_MARGIN", B$3)</f>
        <v>43.787999999999997</v>
      </c>
      <c r="C293" s="9" cm="1">
        <f t="array" ref="C293">_xll.SNL.Clients.Office.Excel.Functions.SPG($A293, "IQ_EBITDA_MARGIN", C$3)</f>
        <v>42.314999999999998</v>
      </c>
      <c r="D293" s="9" cm="1">
        <f t="array" ref="D293">_xll.SNL.Clients.Office.Excel.Functions.SPG($A293, "IQ_EBITDA_MARGIN", D$3)</f>
        <v>41.783000000000001</v>
      </c>
      <c r="E293" s="9" cm="1">
        <f t="array" ref="E293">_xll.SNL.Clients.Office.Excel.Functions.SPG($A293, "IQ_EBITDA_MARGIN", E$3)</f>
        <v>38.558999999999997</v>
      </c>
      <c r="F293" s="9" cm="1">
        <f t="array" ref="F293">_xll.SNL.Clients.Office.Excel.Functions.SPG($A293, "IQ_EBITDA_MARGIN", F$3)</f>
        <v>35.466999999999999</v>
      </c>
      <c r="G293" s="9" cm="1">
        <f t="array" ref="G293">_xll.SNL.Clients.Office.Excel.Functions.SPG($A293, "IQ_EBITDA_MARGIN", G$3)</f>
        <v>38.118000000000002</v>
      </c>
      <c r="H293" s="9" cm="1">
        <f t="array" ref="H293">_xll.SNL.Clients.Office.Excel.Functions.SPG($A293, "IQ_EBITDA_MARGIN", H$3)</f>
        <v>28.341000000000001</v>
      </c>
      <c r="I293" s="9" cm="1">
        <f t="array" ref="I293">_xll.SNL.Clients.Office.Excel.Functions.SPG($A293, "IQ_EBITDA_MARGIN", I$3)</f>
        <v>34.912999999999997</v>
      </c>
      <c r="J293" s="9" cm="1">
        <f t="array" ref="J293">_xll.SNL.Clients.Office.Excel.Functions.SPG($A293, "IQ_EBITDA_MARGIN", J$3)</f>
        <v>19.04</v>
      </c>
    </row>
    <row r="294" spans="1:10" x14ac:dyDescent="0.3">
      <c r="A294" s="11" t="s">
        <v>1313</v>
      </c>
      <c r="B294" s="9" cm="1">
        <f t="array" ref="B294">_xll.SNL.Clients.Office.Excel.Functions.SPG($A294, "IQ_EBITDA_MARGIN", B$3)</f>
        <v>28.329000000000001</v>
      </c>
      <c r="C294" s="9" cm="1">
        <f t="array" ref="C294">_xll.SNL.Clients.Office.Excel.Functions.SPG($A294, "IQ_EBITDA_MARGIN", C$3)</f>
        <v>29.135000000000002</v>
      </c>
      <c r="D294" s="9" cm="1">
        <f t="array" ref="D294">_xll.SNL.Clients.Office.Excel.Functions.SPG($A294, "IQ_EBITDA_MARGIN", D$3)</f>
        <v>35.155000000000001</v>
      </c>
      <c r="E294" s="9" cm="1">
        <f t="array" ref="E294">_xll.SNL.Clients.Office.Excel.Functions.SPG($A294, "IQ_EBITDA_MARGIN", E$3)</f>
        <v>27.149000000000001</v>
      </c>
      <c r="F294" s="9" cm="1">
        <f t="array" ref="F294">_xll.SNL.Clients.Office.Excel.Functions.SPG($A294, "IQ_EBITDA_MARGIN", F$3)</f>
        <v>39.872999999999998</v>
      </c>
      <c r="G294" s="9" cm="1">
        <f t="array" ref="G294">_xll.SNL.Clients.Office.Excel.Functions.SPG($A294, "IQ_EBITDA_MARGIN", G$3)</f>
        <v>83.37</v>
      </c>
      <c r="H294" s="9" cm="1">
        <f t="array" ref="H294">_xll.SNL.Clients.Office.Excel.Functions.SPG($A294, "IQ_EBITDA_MARGIN", H$3)</f>
        <v>36.113</v>
      </c>
      <c r="I294" s="9" cm="1">
        <f t="array" ref="I294">_xll.SNL.Clients.Office.Excel.Functions.SPG($A294, "IQ_EBITDA_MARGIN", I$3)</f>
        <v>45.863</v>
      </c>
      <c r="J294" s="9" cm="1">
        <f t="array" ref="J294">_xll.SNL.Clients.Office.Excel.Functions.SPG($A294, "IQ_EBITDA_MARGIN", J$3)</f>
        <v>91.117999999999995</v>
      </c>
    </row>
    <row r="295" spans="1:10" x14ac:dyDescent="0.3">
      <c r="A295" s="11" t="s">
        <v>1314</v>
      </c>
      <c r="B295" s="9" cm="1">
        <f t="array" ref="B295">_xll.SNL.Clients.Office.Excel.Functions.SPG($A295, "IQ_EBITDA_MARGIN", B$3)</f>
        <v>28.468</v>
      </c>
      <c r="C295" s="9" cm="1">
        <f t="array" ref="C295">_xll.SNL.Clients.Office.Excel.Functions.SPG($A295, "IQ_EBITDA_MARGIN", C$3)</f>
        <v>51.963999999999999</v>
      </c>
      <c r="D295" s="9" cm="1">
        <f t="array" ref="D295">_xll.SNL.Clients.Office.Excel.Functions.SPG($A295, "IQ_EBITDA_MARGIN", D$3)</f>
        <v>31.693999999999999</v>
      </c>
      <c r="E295" s="9" cm="1">
        <f t="array" ref="E295">_xll.SNL.Clients.Office.Excel.Functions.SPG($A295, "IQ_EBITDA_MARGIN", E$3)</f>
        <v>29.01</v>
      </c>
      <c r="F295" s="9" cm="1">
        <f t="array" ref="F295">_xll.SNL.Clients.Office.Excel.Functions.SPG($A295, "IQ_EBITDA_MARGIN", F$3)</f>
        <v>31.56</v>
      </c>
      <c r="G295" s="9" cm="1">
        <f t="array" ref="G295">_xll.SNL.Clients.Office.Excel.Functions.SPG($A295, "IQ_EBITDA_MARGIN", G$3)</f>
        <v>40.601999999999997</v>
      </c>
      <c r="H295" s="9" cm="1">
        <f t="array" ref="H295">_xll.SNL.Clients.Office.Excel.Functions.SPG($A295, "IQ_EBITDA_MARGIN", H$3)</f>
        <v>36.661999999999999</v>
      </c>
      <c r="I295" s="9" cm="1">
        <f t="array" ref="I295">_xll.SNL.Clients.Office.Excel.Functions.SPG($A295, "IQ_EBITDA_MARGIN", I$3)</f>
        <v>29.436</v>
      </c>
      <c r="J295" s="9" cm="1">
        <f t="array" ref="J295">_xll.SNL.Clients.Office.Excel.Functions.SPG($A295, "IQ_EBITDA_MARGIN", J$3)</f>
        <v>29.611999999999998</v>
      </c>
    </row>
    <row r="296" spans="1:10" x14ac:dyDescent="0.3">
      <c r="A296" s="11" t="s">
        <v>1315</v>
      </c>
      <c r="B296" s="9" cm="1">
        <f t="array" ref="B296">_xll.SNL.Clients.Office.Excel.Functions.SPG($A296, "IQ_EBITDA_MARGIN", B$3)</f>
        <v>27.666</v>
      </c>
      <c r="C296" s="9" cm="1">
        <f t="array" ref="C296">_xll.SNL.Clients.Office.Excel.Functions.SPG($A296, "IQ_EBITDA_MARGIN", C$3)</f>
        <v>28.643999999999998</v>
      </c>
      <c r="D296" s="9" cm="1">
        <f t="array" ref="D296">_xll.SNL.Clients.Office.Excel.Functions.SPG($A296, "IQ_EBITDA_MARGIN", D$3)</f>
        <v>27.582000000000001</v>
      </c>
      <c r="E296" s="9" cm="1">
        <f t="array" ref="E296">_xll.SNL.Clients.Office.Excel.Functions.SPG($A296, "IQ_EBITDA_MARGIN", E$3)</f>
        <v>28.829000000000001</v>
      </c>
      <c r="F296" s="9" cm="1">
        <f t="array" ref="F296">_xll.SNL.Clients.Office.Excel.Functions.SPG($A296, "IQ_EBITDA_MARGIN", F$3)</f>
        <v>29.774000000000001</v>
      </c>
      <c r="G296" s="9" cm="1">
        <f t="array" ref="G296">_xll.SNL.Clients.Office.Excel.Functions.SPG($A296, "IQ_EBITDA_MARGIN", G$3)</f>
        <v>28.446999999999999</v>
      </c>
      <c r="H296" s="9" cm="1">
        <f t="array" ref="H296">_xll.SNL.Clients.Office.Excel.Functions.SPG($A296, "IQ_EBITDA_MARGIN", H$3)</f>
        <v>26.427</v>
      </c>
      <c r="I296" s="9" cm="1">
        <f t="array" ref="I296">_xll.SNL.Clients.Office.Excel.Functions.SPG($A296, "IQ_EBITDA_MARGIN", I$3)</f>
        <v>30.077000000000002</v>
      </c>
      <c r="J296" s="9" cm="1">
        <f t="array" ref="J296">_xll.SNL.Clients.Office.Excel.Functions.SPG($A296, "IQ_EBITDA_MARGIN", J$3)</f>
        <v>26.6</v>
      </c>
    </row>
    <row r="297" spans="1:10" x14ac:dyDescent="0.3">
      <c r="A297" s="11" t="s">
        <v>1316</v>
      </c>
      <c r="B297" s="9" cm="1">
        <f t="array" ref="B297">_xll.SNL.Clients.Office.Excel.Functions.SPG($A297, "IQ_EBITDA_MARGIN", B$3)</f>
        <v>30.088999999999999</v>
      </c>
      <c r="C297" s="9" cm="1">
        <f t="array" ref="C297">_xll.SNL.Clients.Office.Excel.Functions.SPG($A297, "IQ_EBITDA_MARGIN", C$3)</f>
        <v>29.234000000000002</v>
      </c>
      <c r="D297" s="9" cm="1">
        <f t="array" ref="D297">_xll.SNL.Clients.Office.Excel.Functions.SPG($A297, "IQ_EBITDA_MARGIN", D$3)</f>
        <v>29.303999999999998</v>
      </c>
      <c r="E297" s="9" cm="1">
        <f t="array" ref="E297">_xll.SNL.Clients.Office.Excel.Functions.SPG($A297, "IQ_EBITDA_MARGIN", E$3)</f>
        <v>31.381</v>
      </c>
      <c r="F297" s="9" cm="1">
        <f t="array" ref="F297">_xll.SNL.Clients.Office.Excel.Functions.SPG($A297, "IQ_EBITDA_MARGIN", F$3)</f>
        <v>30.577999999999999</v>
      </c>
      <c r="G297" s="9" cm="1">
        <f t="array" ref="G297">_xll.SNL.Clients.Office.Excel.Functions.SPG($A297, "IQ_EBITDA_MARGIN", G$3)</f>
        <v>28.135999999999999</v>
      </c>
      <c r="H297" s="9" cm="1">
        <f t="array" ref="H297">_xll.SNL.Clients.Office.Excel.Functions.SPG($A297, "IQ_EBITDA_MARGIN", H$3)</f>
        <v>30.55</v>
      </c>
      <c r="I297" s="9" cm="1">
        <f t="array" ref="I297">_xll.SNL.Clients.Office.Excel.Functions.SPG($A297, "IQ_EBITDA_MARGIN", I$3)</f>
        <v>29.631</v>
      </c>
      <c r="J297" s="9" cm="1">
        <f t="array" ref="J297">_xll.SNL.Clients.Office.Excel.Functions.SPG($A297, "IQ_EBITDA_MARGIN", J$3)</f>
        <v>29.385999999999999</v>
      </c>
    </row>
    <row r="298" spans="1:10" x14ac:dyDescent="0.3">
      <c r="A298" s="11" t="s">
        <v>1317</v>
      </c>
      <c r="B298" s="9" cm="1">
        <f t="array" ref="B298">_xll.SNL.Clients.Office.Excel.Functions.SPG($A298, "IQ_EBITDA_MARGIN", B$3)</f>
        <v>20.364999999999998</v>
      </c>
      <c r="C298" s="9" cm="1">
        <f t="array" ref="C298">_xll.SNL.Clients.Office.Excel.Functions.SPG($A298, "IQ_EBITDA_MARGIN", C$3)</f>
        <v>21.169</v>
      </c>
      <c r="D298" s="9" cm="1">
        <f t="array" ref="D298">_xll.SNL.Clients.Office.Excel.Functions.SPG($A298, "IQ_EBITDA_MARGIN", D$3)</f>
        <v>21.626000000000001</v>
      </c>
      <c r="E298" s="9" cm="1">
        <f t="array" ref="E298">_xll.SNL.Clients.Office.Excel.Functions.SPG($A298, "IQ_EBITDA_MARGIN", E$3)</f>
        <v>20.574000000000002</v>
      </c>
      <c r="F298" s="9" cm="1">
        <f t="array" ref="F298">_xll.SNL.Clients.Office.Excel.Functions.SPG($A298, "IQ_EBITDA_MARGIN", F$3)</f>
        <v>18.221</v>
      </c>
      <c r="G298" s="9" cm="1">
        <f t="array" ref="G298">_xll.SNL.Clients.Office.Excel.Functions.SPG($A298, "IQ_EBITDA_MARGIN", G$3)</f>
        <v>21.073</v>
      </c>
      <c r="H298" s="9" cm="1">
        <f t="array" ref="H298">_xll.SNL.Clients.Office.Excel.Functions.SPG($A298, "IQ_EBITDA_MARGIN", H$3)</f>
        <v>18.899000000000001</v>
      </c>
      <c r="I298" s="9" cm="1">
        <f t="array" ref="I298">_xll.SNL.Clients.Office.Excel.Functions.SPG($A298, "IQ_EBITDA_MARGIN", I$3)</f>
        <v>18.337</v>
      </c>
      <c r="J298" s="9" cm="1">
        <f t="array" ref="J298">_xll.SNL.Clients.Office.Excel.Functions.SPG($A298, "IQ_EBITDA_MARGIN", J$3)</f>
        <v>17.620999999999999</v>
      </c>
    </row>
    <row r="299" spans="1:10" x14ac:dyDescent="0.3">
      <c r="A299" s="11" t="s">
        <v>1318</v>
      </c>
      <c r="B299" s="9" cm="1">
        <f t="array" ref="B299">_xll.SNL.Clients.Office.Excel.Functions.SPG($A299, "IQ_EBITDA_MARGIN", B$3)</f>
        <v>8.7550000000000008</v>
      </c>
      <c r="C299" s="9" cm="1">
        <f t="array" ref="C299">_xll.SNL.Clients.Office.Excel.Functions.SPG($A299, "IQ_EBITDA_MARGIN", C$3)</f>
        <v>6.1529999999999996</v>
      </c>
      <c r="D299" s="9" cm="1">
        <f t="array" ref="D299">_xll.SNL.Clients.Office.Excel.Functions.SPG($A299, "IQ_EBITDA_MARGIN", D$3)</f>
        <v>5.3490000000000002</v>
      </c>
      <c r="E299" s="9" cm="1">
        <f t="array" ref="E299">_xll.SNL.Clients.Office.Excel.Functions.SPG($A299, "IQ_EBITDA_MARGIN", E$3)</f>
        <v>7.2009999999999996</v>
      </c>
      <c r="F299" s="9" cm="1">
        <f t="array" ref="F299">_xll.SNL.Clients.Office.Excel.Functions.SPG($A299, "IQ_EBITDA_MARGIN", F$3)</f>
        <v>5.5270000000000001</v>
      </c>
      <c r="G299" s="9" cm="1">
        <f t="array" ref="G299">_xll.SNL.Clients.Office.Excel.Functions.SPG($A299, "IQ_EBITDA_MARGIN", G$3)</f>
        <v>4.8579999999999997</v>
      </c>
      <c r="H299" s="9" cm="1">
        <f t="array" ref="H299">_xll.SNL.Clients.Office.Excel.Functions.SPG($A299, "IQ_EBITDA_MARGIN", H$3)</f>
        <v>8.9559999999999995</v>
      </c>
      <c r="I299" s="9" cm="1">
        <f t="array" ref="I299">_xll.SNL.Clients.Office.Excel.Functions.SPG($A299, "IQ_EBITDA_MARGIN", I$3)</f>
        <v>8.1210000000000004</v>
      </c>
      <c r="J299" s="9" cm="1">
        <f t="array" ref="J299">_xll.SNL.Clients.Office.Excel.Functions.SPG($A299, "IQ_EBITDA_MARGIN", J$3)</f>
        <v>9.7270000000000003</v>
      </c>
    </row>
    <row r="300" spans="1:10" x14ac:dyDescent="0.3">
      <c r="A300" s="11" t="s">
        <v>1319</v>
      </c>
      <c r="B300" s="9" cm="1">
        <f t="array" ref="B300">_xll.SNL.Clients.Office.Excel.Functions.SPG($A300, "IQ_EBITDA_MARGIN", B$3)</f>
        <v>9.8460000000000001</v>
      </c>
      <c r="C300" s="9" cm="1">
        <f t="array" ref="C300">_xll.SNL.Clients.Office.Excel.Functions.SPG($A300, "IQ_EBITDA_MARGIN", C$3)</f>
        <v>7.532</v>
      </c>
      <c r="D300" s="9" cm="1">
        <f t="array" ref="D300">_xll.SNL.Clients.Office.Excel.Functions.SPG($A300, "IQ_EBITDA_MARGIN", D$3)</f>
        <v>9.9789999999999992</v>
      </c>
      <c r="E300" s="9" cm="1">
        <f t="array" ref="E300">_xll.SNL.Clients.Office.Excel.Functions.SPG($A300, "IQ_EBITDA_MARGIN", E$3)</f>
        <v>11.481</v>
      </c>
      <c r="F300" s="9" cm="1">
        <f t="array" ref="F300">_xll.SNL.Clients.Office.Excel.Functions.SPG($A300, "IQ_EBITDA_MARGIN", F$3)</f>
        <v>12.53</v>
      </c>
      <c r="G300" s="9" cm="1">
        <f t="array" ref="G300">_xll.SNL.Clients.Office.Excel.Functions.SPG($A300, "IQ_EBITDA_MARGIN", G$3)</f>
        <v>11.83</v>
      </c>
      <c r="H300" s="9" cm="1">
        <f t="array" ref="H300">_xll.SNL.Clients.Office.Excel.Functions.SPG($A300, "IQ_EBITDA_MARGIN", H$3)</f>
        <v>12.423</v>
      </c>
      <c r="I300" s="9" cm="1">
        <f t="array" ref="I300">_xll.SNL.Clients.Office.Excel.Functions.SPG($A300, "IQ_EBITDA_MARGIN", I$3)</f>
        <v>14.744</v>
      </c>
      <c r="J300" s="9" cm="1">
        <f t="array" ref="J300">_xll.SNL.Clients.Office.Excel.Functions.SPG($A300, "IQ_EBITDA_MARGIN", J$3)</f>
        <v>14.493</v>
      </c>
    </row>
    <row r="301" spans="1:10" x14ac:dyDescent="0.3">
      <c r="A301" s="11" t="s">
        <v>1320</v>
      </c>
      <c r="B301" s="9" cm="1">
        <f t="array" ref="B301">_xll.SNL.Clients.Office.Excel.Functions.SPG($A301, "IQ_EBITDA_MARGIN", B$3)</f>
        <v>-0.93799999999999994</v>
      </c>
      <c r="C301" s="9" cm="1">
        <f t="array" ref="C301">_xll.SNL.Clients.Office.Excel.Functions.SPG($A301, "IQ_EBITDA_MARGIN", C$3)</f>
        <v>-2.1589999999999998</v>
      </c>
      <c r="D301" s="9" cm="1">
        <f t="array" ref="D301">_xll.SNL.Clients.Office.Excel.Functions.SPG($A301, "IQ_EBITDA_MARGIN", D$3)</f>
        <v>49.927</v>
      </c>
      <c r="E301" s="9" cm="1">
        <f t="array" ref="E301">_xll.SNL.Clients.Office.Excel.Functions.SPG($A301, "IQ_EBITDA_MARGIN", E$3)</f>
        <v>26.439</v>
      </c>
      <c r="F301" s="9" cm="1">
        <f t="array" ref="F301">_xll.SNL.Clients.Office.Excel.Functions.SPG($A301, "IQ_EBITDA_MARGIN", F$3)</f>
        <v>26.893000000000001</v>
      </c>
      <c r="G301" s="9" t="str" cm="1">
        <f t="array" ref="G301">_xll.SNL.Clients.Office.Excel.Functions.SPG($A301, "IQ_EBITDA_MARGIN", G$3)</f>
        <v>NA</v>
      </c>
      <c r="H301" s="9" t="str" cm="1">
        <f t="array" ref="H301">_xll.SNL.Clients.Office.Excel.Functions.SPG($A301, "IQ_EBITDA_MARGIN", H$3)</f>
        <v>NA</v>
      </c>
      <c r="I301" s="9" t="str" cm="1">
        <f t="array" ref="I301">_xll.SNL.Clients.Office.Excel.Functions.SPG($A301, "IQ_EBITDA_MARGIN", I$3)</f>
        <v>NA</v>
      </c>
      <c r="J301" s="9" t="str" cm="1">
        <f t="array" ref="J301">_xll.SNL.Clients.Office.Excel.Functions.SPG($A301, "IQ_EBITDA_MARGIN", J$3)</f>
        <v>NA</v>
      </c>
    </row>
    <row r="302" spans="1:10" x14ac:dyDescent="0.3">
      <c r="A302" s="11" t="s">
        <v>1321</v>
      </c>
      <c r="B302" s="9" cm="1">
        <f t="array" ref="B302">_xll.SNL.Clients.Office.Excel.Functions.SPG($A302, "IQ_EBITDA_MARGIN", B$3)</f>
        <v>16.643000000000001</v>
      </c>
      <c r="C302" s="9" cm="1">
        <f t="array" ref="C302">_xll.SNL.Clients.Office.Excel.Functions.SPG($A302, "IQ_EBITDA_MARGIN", C$3)</f>
        <v>29.294</v>
      </c>
      <c r="D302" s="9" cm="1">
        <f t="array" ref="D302">_xll.SNL.Clients.Office.Excel.Functions.SPG($A302, "IQ_EBITDA_MARGIN", D$3)</f>
        <v>8.2149999999999999</v>
      </c>
      <c r="E302" s="9" cm="1">
        <f t="array" ref="E302">_xll.SNL.Clients.Office.Excel.Functions.SPG($A302, "IQ_EBITDA_MARGIN", E$3)</f>
        <v>14.742000000000001</v>
      </c>
      <c r="F302" s="9" cm="1">
        <f t="array" ref="F302">_xll.SNL.Clients.Office.Excel.Functions.SPG($A302, "IQ_EBITDA_MARGIN", F$3)</f>
        <v>14.403</v>
      </c>
      <c r="G302" s="9" cm="1">
        <f t="array" ref="G302">_xll.SNL.Clients.Office.Excel.Functions.SPG($A302, "IQ_EBITDA_MARGIN", G$3)</f>
        <v>21.617000000000001</v>
      </c>
      <c r="H302" s="9" cm="1">
        <f t="array" ref="H302">_xll.SNL.Clients.Office.Excel.Functions.SPG($A302, "IQ_EBITDA_MARGIN", H$3)</f>
        <v>7.3780000000000001</v>
      </c>
      <c r="I302" s="9" cm="1">
        <f t="array" ref="I302">_xll.SNL.Clients.Office.Excel.Functions.SPG($A302, "IQ_EBITDA_MARGIN", I$3)</f>
        <v>23.356000000000002</v>
      </c>
      <c r="J302" s="9" cm="1">
        <f t="array" ref="J302">_xll.SNL.Clients.Office.Excel.Functions.SPG($A302, "IQ_EBITDA_MARGIN", J$3)</f>
        <v>18.420000000000002</v>
      </c>
    </row>
    <row r="303" spans="1:10" x14ac:dyDescent="0.3">
      <c r="A303" s="11" t="s">
        <v>1322</v>
      </c>
      <c r="B303" s="9" cm="1">
        <f t="array" ref="B303">_xll.SNL.Clients.Office.Excel.Functions.SPG($A303, "IQ_EBITDA_MARGIN", B$3)</f>
        <v>65.691999999999993</v>
      </c>
      <c r="C303" s="9" cm="1">
        <f t="array" ref="C303">_xll.SNL.Clients.Office.Excel.Functions.SPG($A303, "IQ_EBITDA_MARGIN", C$3)</f>
        <v>65.36</v>
      </c>
      <c r="D303" s="9" cm="1">
        <f t="array" ref="D303">_xll.SNL.Clients.Office.Excel.Functions.SPG($A303, "IQ_EBITDA_MARGIN", D$3)</f>
        <v>65.712999999999994</v>
      </c>
      <c r="E303" s="9" cm="1">
        <f t="array" ref="E303">_xll.SNL.Clients.Office.Excel.Functions.SPG($A303, "IQ_EBITDA_MARGIN", E$3)</f>
        <v>66.861999999999995</v>
      </c>
      <c r="F303" s="9" cm="1">
        <f t="array" ref="F303">_xll.SNL.Clients.Office.Excel.Functions.SPG($A303, "IQ_EBITDA_MARGIN", F$3)</f>
        <v>64.287000000000006</v>
      </c>
      <c r="G303" s="9" cm="1">
        <f t="array" ref="G303">_xll.SNL.Clients.Office.Excel.Functions.SPG($A303, "IQ_EBITDA_MARGIN", G$3)</f>
        <v>63.082999999999998</v>
      </c>
      <c r="H303" s="9" cm="1">
        <f t="array" ref="H303">_xll.SNL.Clients.Office.Excel.Functions.SPG($A303, "IQ_EBITDA_MARGIN", H$3)</f>
        <v>63.753</v>
      </c>
      <c r="I303" s="9" cm="1">
        <f t="array" ref="I303">_xll.SNL.Clients.Office.Excel.Functions.SPG($A303, "IQ_EBITDA_MARGIN", I$3)</f>
        <v>64.820999999999998</v>
      </c>
      <c r="J303" s="9" cm="1">
        <f t="array" ref="J303">_xll.SNL.Clients.Office.Excel.Functions.SPG($A303, "IQ_EBITDA_MARGIN", J$3)</f>
        <v>62.575000000000003</v>
      </c>
    </row>
    <row r="304" spans="1:10" x14ac:dyDescent="0.3">
      <c r="A304" s="11" t="s">
        <v>1323</v>
      </c>
      <c r="B304" s="9" t="str" cm="1">
        <f t="array" ref="B304">_xll.SNL.Clients.Office.Excel.Functions.SPG($A304, "IQ_EBITDA_MARGIN", B$3)</f>
        <v>NA</v>
      </c>
      <c r="C304" s="9" cm="1">
        <f t="array" ref="C304">_xll.SNL.Clients.Office.Excel.Functions.SPG($A304, "IQ_EBITDA_MARGIN", C$3)</f>
        <v>15.433999999999999</v>
      </c>
      <c r="D304" s="9" cm="1">
        <f t="array" ref="D304">_xll.SNL.Clients.Office.Excel.Functions.SPG($A304, "IQ_EBITDA_MARGIN", D$3)</f>
        <v>18.972999999999999</v>
      </c>
      <c r="E304" s="9" cm="1">
        <f t="array" ref="E304">_xll.SNL.Clients.Office.Excel.Functions.SPG($A304, "IQ_EBITDA_MARGIN", E$3)</f>
        <v>15.474</v>
      </c>
      <c r="F304" s="9" cm="1">
        <f t="array" ref="F304">_xll.SNL.Clients.Office.Excel.Functions.SPG($A304, "IQ_EBITDA_MARGIN", F$3)</f>
        <v>12.613</v>
      </c>
      <c r="G304" s="9" cm="1">
        <f t="array" ref="G304">_xll.SNL.Clients.Office.Excel.Functions.SPG($A304, "IQ_EBITDA_MARGIN", G$3)</f>
        <v>13.499000000000001</v>
      </c>
      <c r="H304" s="9" cm="1">
        <f t="array" ref="H304">_xll.SNL.Clients.Office.Excel.Functions.SPG($A304, "IQ_EBITDA_MARGIN", H$3)</f>
        <v>10.868</v>
      </c>
      <c r="I304" s="9" cm="1">
        <f t="array" ref="I304">_xll.SNL.Clients.Office.Excel.Functions.SPG($A304, "IQ_EBITDA_MARGIN", I$3)</f>
        <v>23.42</v>
      </c>
      <c r="J304" s="9" cm="1">
        <f t="array" ref="J304">_xll.SNL.Clients.Office.Excel.Functions.SPG($A304, "IQ_EBITDA_MARGIN", J$3)</f>
        <v>18.210999999999999</v>
      </c>
    </row>
    <row r="305" spans="1:10" x14ac:dyDescent="0.3">
      <c r="A305" s="11" t="s">
        <v>1324</v>
      </c>
      <c r="B305" s="9" cm="1">
        <f t="array" ref="B305">_xll.SNL.Clients.Office.Excel.Functions.SPG($A305, "IQ_EBITDA_MARGIN", B$3)</f>
        <v>19.434999999999999</v>
      </c>
      <c r="C305" s="9" cm="1">
        <f t="array" ref="C305">_xll.SNL.Clients.Office.Excel.Functions.SPG($A305, "IQ_EBITDA_MARGIN", C$3)</f>
        <v>14.429</v>
      </c>
      <c r="D305" s="9" cm="1">
        <f t="array" ref="D305">_xll.SNL.Clients.Office.Excel.Functions.SPG($A305, "IQ_EBITDA_MARGIN", D$3)</f>
        <v>25.391999999999999</v>
      </c>
      <c r="E305" s="9" cm="1">
        <f t="array" ref="E305">_xll.SNL.Clients.Office.Excel.Functions.SPG($A305, "IQ_EBITDA_MARGIN", E$3)</f>
        <v>25.309000000000001</v>
      </c>
      <c r="F305" s="9" cm="1">
        <f t="array" ref="F305">_xll.SNL.Clients.Office.Excel.Functions.SPG($A305, "IQ_EBITDA_MARGIN", F$3)</f>
        <v>35.734999999999999</v>
      </c>
      <c r="G305" s="9" cm="1">
        <f t="array" ref="G305">_xll.SNL.Clients.Office.Excel.Functions.SPG($A305, "IQ_EBITDA_MARGIN", G$3)</f>
        <v>33.33</v>
      </c>
      <c r="H305" s="9" cm="1">
        <f t="array" ref="H305">_xll.SNL.Clients.Office.Excel.Functions.SPG($A305, "IQ_EBITDA_MARGIN", H$3)</f>
        <v>5.1719999999999997</v>
      </c>
      <c r="I305" s="9" cm="1">
        <f t="array" ref="I305">_xll.SNL.Clients.Office.Excel.Functions.SPG($A305, "IQ_EBITDA_MARGIN", I$3)</f>
        <v>25.81</v>
      </c>
      <c r="J305" s="9" cm="1">
        <f t="array" ref="J305">_xll.SNL.Clients.Office.Excel.Functions.SPG($A305, "IQ_EBITDA_MARGIN", J$3)</f>
        <v>33.67</v>
      </c>
    </row>
    <row r="306" spans="1:10" x14ac:dyDescent="0.3">
      <c r="A306" s="11" t="s">
        <v>1325</v>
      </c>
      <c r="B306" s="9" t="str" cm="1">
        <f t="array" ref="B306">_xll.SNL.Clients.Office.Excel.Functions.SPG($A306, "IQ_EBITDA_MARGIN", B$3)</f>
        <v>NA</v>
      </c>
      <c r="C306" s="9" t="str" cm="1">
        <f t="array" ref="C306">_xll.SNL.Clients.Office.Excel.Functions.SPG($A306, "IQ_EBITDA_MARGIN", C$3)</f>
        <v>NM</v>
      </c>
      <c r="D306" s="9" t="str" cm="1">
        <f t="array" ref="D306">_xll.SNL.Clients.Office.Excel.Functions.SPG($A306, "IQ_EBITDA_MARGIN", D$3)</f>
        <v>NM</v>
      </c>
      <c r="E306" s="9" t="str" cm="1">
        <f t="array" ref="E306">_xll.SNL.Clients.Office.Excel.Functions.SPG($A306, "IQ_EBITDA_MARGIN", E$3)</f>
        <v>NM</v>
      </c>
      <c r="F306" s="9" t="str" cm="1">
        <f t="array" ref="F306">_xll.SNL.Clients.Office.Excel.Functions.SPG($A306, "IQ_EBITDA_MARGIN", F$3)</f>
        <v>NM</v>
      </c>
      <c r="G306" s="9" t="str" cm="1">
        <f t="array" ref="G306">_xll.SNL.Clients.Office.Excel.Functions.SPG($A306, "IQ_EBITDA_MARGIN", G$3)</f>
        <v>NM</v>
      </c>
      <c r="H306" s="9" t="str" cm="1">
        <f t="array" ref="H306">_xll.SNL.Clients.Office.Excel.Functions.SPG($A306, "IQ_EBITDA_MARGIN", H$3)</f>
        <v>NM</v>
      </c>
      <c r="I306" s="9" t="str" cm="1">
        <f t="array" ref="I306">_xll.SNL.Clients.Office.Excel.Functions.SPG($A306, "IQ_EBITDA_MARGIN", I$3)</f>
        <v>NM</v>
      </c>
      <c r="J306" s="9" t="str" cm="1">
        <f t="array" ref="J306">_xll.SNL.Clients.Office.Excel.Functions.SPG($A306, "IQ_EBITDA_MARGIN", J$3)</f>
        <v>NA</v>
      </c>
    </row>
    <row r="307" spans="1:10" x14ac:dyDescent="0.3">
      <c r="A307" s="11" t="s">
        <v>1326</v>
      </c>
      <c r="B307" s="9" cm="1">
        <f t="array" ref="B307">_xll.SNL.Clients.Office.Excel.Functions.SPG($A307, "IQ_EBITDA_MARGIN", B$3)</f>
        <v>81.442999999999998</v>
      </c>
      <c r="C307" s="9" cm="1">
        <f t="array" ref="C307">_xll.SNL.Clients.Office.Excel.Functions.SPG($A307, "IQ_EBITDA_MARGIN", C$3)</f>
        <v>83.387</v>
      </c>
      <c r="D307" s="9" cm="1">
        <f t="array" ref="D307">_xll.SNL.Clients.Office.Excel.Functions.SPG($A307, "IQ_EBITDA_MARGIN", D$3)</f>
        <v>80.608000000000004</v>
      </c>
      <c r="E307" s="9" cm="1">
        <f t="array" ref="E307">_xll.SNL.Clients.Office.Excel.Functions.SPG($A307, "IQ_EBITDA_MARGIN", E$3)</f>
        <v>79.894999999999996</v>
      </c>
      <c r="F307" s="9" cm="1">
        <f t="array" ref="F307">_xll.SNL.Clients.Office.Excel.Functions.SPG($A307, "IQ_EBITDA_MARGIN", F$3)</f>
        <v>77.509</v>
      </c>
      <c r="G307" s="9" cm="1">
        <f t="array" ref="G307">_xll.SNL.Clients.Office.Excel.Functions.SPG($A307, "IQ_EBITDA_MARGIN", G$3)</f>
        <v>79.691000000000003</v>
      </c>
      <c r="H307" s="9" cm="1">
        <f t="array" ref="H307">_xll.SNL.Clients.Office.Excel.Functions.SPG($A307, "IQ_EBITDA_MARGIN", H$3)</f>
        <v>77.16</v>
      </c>
      <c r="I307" s="9" cm="1">
        <f t="array" ref="I307">_xll.SNL.Clients.Office.Excel.Functions.SPG($A307, "IQ_EBITDA_MARGIN", I$3)</f>
        <v>77.265000000000001</v>
      </c>
      <c r="J307" s="9" cm="1">
        <f t="array" ref="J307">_xll.SNL.Clients.Office.Excel.Functions.SPG($A307, "IQ_EBITDA_MARGIN", J$3)</f>
        <v>78.611000000000004</v>
      </c>
    </row>
    <row r="308" spans="1:10" x14ac:dyDescent="0.3">
      <c r="A308" s="11" t="s">
        <v>1327</v>
      </c>
      <c r="B308" s="9" cm="1">
        <f t="array" ref="B308">_xll.SNL.Clients.Office.Excel.Functions.SPG($A308, "IQ_EBITDA_MARGIN", B$3)</f>
        <v>7.6639999999999997</v>
      </c>
      <c r="C308" s="9" cm="1">
        <f t="array" ref="C308">_xll.SNL.Clients.Office.Excel.Functions.SPG($A308, "IQ_EBITDA_MARGIN", C$3)</f>
        <v>15.243</v>
      </c>
      <c r="D308" s="9" cm="1">
        <f t="array" ref="D308">_xll.SNL.Clients.Office.Excel.Functions.SPG($A308, "IQ_EBITDA_MARGIN", D$3)</f>
        <v>18.12</v>
      </c>
      <c r="E308" s="9" cm="1">
        <f t="array" ref="E308">_xll.SNL.Clients.Office.Excel.Functions.SPG($A308, "IQ_EBITDA_MARGIN", E$3)</f>
        <v>16.148</v>
      </c>
      <c r="F308" s="9" cm="1">
        <f t="array" ref="F308">_xll.SNL.Clients.Office.Excel.Functions.SPG($A308, "IQ_EBITDA_MARGIN", F$3)</f>
        <v>9.33</v>
      </c>
      <c r="G308" s="9" cm="1">
        <f t="array" ref="G308">_xll.SNL.Clients.Office.Excel.Functions.SPG($A308, "IQ_EBITDA_MARGIN", G$3)</f>
        <v>14.618</v>
      </c>
      <c r="H308" s="9" cm="1">
        <f t="array" ref="H308">_xll.SNL.Clients.Office.Excel.Functions.SPG($A308, "IQ_EBITDA_MARGIN", H$3)</f>
        <v>16.817</v>
      </c>
      <c r="I308" s="9" cm="1">
        <f t="array" ref="I308">_xll.SNL.Clients.Office.Excel.Functions.SPG($A308, "IQ_EBITDA_MARGIN", I$3)</f>
        <v>13.992000000000001</v>
      </c>
      <c r="J308" s="9" cm="1">
        <f t="array" ref="J308">_xll.SNL.Clients.Office.Excel.Functions.SPG($A308, "IQ_EBITDA_MARGIN", J$3)</f>
        <v>6.8460000000000001</v>
      </c>
    </row>
    <row r="309" spans="1:10" x14ac:dyDescent="0.3">
      <c r="A309" s="11" t="s">
        <v>1328</v>
      </c>
      <c r="B309" s="9" cm="1">
        <f t="array" ref="B309">_xll.SNL.Clients.Office.Excel.Functions.SPG($A309, "IQ_EBITDA_MARGIN", B$3)</f>
        <v>25.422999999999998</v>
      </c>
      <c r="C309" s="9" cm="1">
        <f t="array" ref="C309">_xll.SNL.Clients.Office.Excel.Functions.SPG($A309, "IQ_EBITDA_MARGIN", C$3)</f>
        <v>28.224</v>
      </c>
      <c r="D309" s="9" cm="1">
        <f t="array" ref="D309">_xll.SNL.Clients.Office.Excel.Functions.SPG($A309, "IQ_EBITDA_MARGIN", D$3)</f>
        <v>25.359000000000002</v>
      </c>
      <c r="E309" s="9" cm="1">
        <f t="array" ref="E309">_xll.SNL.Clients.Office.Excel.Functions.SPG($A309, "IQ_EBITDA_MARGIN", E$3)</f>
        <v>30.908999999999999</v>
      </c>
      <c r="F309" s="9" cm="1">
        <f t="array" ref="F309">_xll.SNL.Clients.Office.Excel.Functions.SPG($A309, "IQ_EBITDA_MARGIN", F$3)</f>
        <v>24.827999999999999</v>
      </c>
      <c r="G309" s="9" cm="1">
        <f t="array" ref="G309">_xll.SNL.Clients.Office.Excel.Functions.SPG($A309, "IQ_EBITDA_MARGIN", G$3)</f>
        <v>24.518999999999998</v>
      </c>
      <c r="H309" s="9" cm="1">
        <f t="array" ref="H309">_xll.SNL.Clients.Office.Excel.Functions.SPG($A309, "IQ_EBITDA_MARGIN", H$3)</f>
        <v>23.228999999999999</v>
      </c>
      <c r="I309" s="9" cm="1">
        <f t="array" ref="I309">_xll.SNL.Clients.Office.Excel.Functions.SPG($A309, "IQ_EBITDA_MARGIN", I$3)</f>
        <v>28.234999999999999</v>
      </c>
      <c r="J309" s="9" cm="1">
        <f t="array" ref="J309">_xll.SNL.Clients.Office.Excel.Functions.SPG($A309, "IQ_EBITDA_MARGIN", J$3)</f>
        <v>21.321000000000002</v>
      </c>
    </row>
    <row r="310" spans="1:10" x14ac:dyDescent="0.3">
      <c r="A310" s="11" t="s">
        <v>1329</v>
      </c>
      <c r="B310" s="9" cm="1">
        <f t="array" ref="B310">_xll.SNL.Clients.Office.Excel.Functions.SPG($A310, "IQ_EBITDA_MARGIN", B$3)</f>
        <v>22.038</v>
      </c>
      <c r="C310" s="9" cm="1">
        <f t="array" ref="C310">_xll.SNL.Clients.Office.Excel.Functions.SPG($A310, "IQ_EBITDA_MARGIN", C$3)</f>
        <v>22.609000000000002</v>
      </c>
      <c r="D310" s="9" cm="1">
        <f t="array" ref="D310">_xll.SNL.Clients.Office.Excel.Functions.SPG($A310, "IQ_EBITDA_MARGIN", D$3)</f>
        <v>22.696000000000002</v>
      </c>
      <c r="E310" s="9" cm="1">
        <f t="array" ref="E310">_xll.SNL.Clients.Office.Excel.Functions.SPG($A310, "IQ_EBITDA_MARGIN", E$3)</f>
        <v>21.716000000000001</v>
      </c>
      <c r="F310" s="9" cm="1">
        <f t="array" ref="F310">_xll.SNL.Clients.Office.Excel.Functions.SPG($A310, "IQ_EBITDA_MARGIN", F$3)</f>
        <v>20.690999999999999</v>
      </c>
      <c r="G310" s="9" cm="1">
        <f t="array" ref="G310">_xll.SNL.Clients.Office.Excel.Functions.SPG($A310, "IQ_EBITDA_MARGIN", G$3)</f>
        <v>15.647</v>
      </c>
      <c r="H310" s="9" cm="1">
        <f t="array" ref="H310">_xll.SNL.Clients.Office.Excel.Functions.SPG($A310, "IQ_EBITDA_MARGIN", H$3)</f>
        <v>24.521000000000001</v>
      </c>
      <c r="I310" s="9" cm="1">
        <f t="array" ref="I310">_xll.SNL.Clients.Office.Excel.Functions.SPG($A310, "IQ_EBITDA_MARGIN", I$3)</f>
        <v>22.641999999999999</v>
      </c>
      <c r="J310" s="9" cm="1">
        <f t="array" ref="J310">_xll.SNL.Clients.Office.Excel.Functions.SPG($A310, "IQ_EBITDA_MARGIN", J$3)</f>
        <v>23.78</v>
      </c>
    </row>
    <row r="311" spans="1:10" x14ac:dyDescent="0.3">
      <c r="A311" s="11" t="s">
        <v>1330</v>
      </c>
      <c r="B311" s="9" cm="1">
        <f t="array" ref="B311">_xll.SNL.Clients.Office.Excel.Functions.SPG($A311, "IQ_EBITDA_MARGIN", B$3)</f>
        <v>60.552999999999997</v>
      </c>
      <c r="C311" s="9" cm="1">
        <f t="array" ref="C311">_xll.SNL.Clients.Office.Excel.Functions.SPG($A311, "IQ_EBITDA_MARGIN", C$3)</f>
        <v>57.576999999999998</v>
      </c>
      <c r="D311" s="9" cm="1">
        <f t="array" ref="D311">_xll.SNL.Clients.Office.Excel.Functions.SPG($A311, "IQ_EBITDA_MARGIN", D$3)</f>
        <v>60.295000000000002</v>
      </c>
      <c r="E311" s="9" cm="1">
        <f t="array" ref="E311">_xll.SNL.Clients.Office.Excel.Functions.SPG($A311, "IQ_EBITDA_MARGIN", E$3)</f>
        <v>61.790999999999997</v>
      </c>
      <c r="F311" s="9" cm="1">
        <f t="array" ref="F311">_xll.SNL.Clients.Office.Excel.Functions.SPG($A311, "IQ_EBITDA_MARGIN", F$3)</f>
        <v>60.43</v>
      </c>
      <c r="G311" s="9" cm="1">
        <f t="array" ref="G311">_xll.SNL.Clients.Office.Excel.Functions.SPG($A311, "IQ_EBITDA_MARGIN", G$3)</f>
        <v>55.716999999999999</v>
      </c>
      <c r="H311" s="9" cm="1">
        <f t="array" ref="H311">_xll.SNL.Clients.Office.Excel.Functions.SPG($A311, "IQ_EBITDA_MARGIN", H$3)</f>
        <v>62.781999999999996</v>
      </c>
      <c r="I311" s="9" cm="1">
        <f t="array" ref="I311">_xll.SNL.Clients.Office.Excel.Functions.SPG($A311, "IQ_EBITDA_MARGIN", I$3)</f>
        <v>63.432000000000002</v>
      </c>
      <c r="J311" s="9" cm="1">
        <f t="array" ref="J311">_xll.SNL.Clients.Office.Excel.Functions.SPG($A311, "IQ_EBITDA_MARGIN", J$3)</f>
        <v>63.798000000000002</v>
      </c>
    </row>
    <row r="312" spans="1:10" x14ac:dyDescent="0.3">
      <c r="A312" s="11" t="s">
        <v>1331</v>
      </c>
      <c r="B312" s="9" cm="1">
        <f t="array" ref="B312">_xll.SNL.Clients.Office.Excel.Functions.SPG($A312, "IQ_EBITDA_MARGIN", B$3)</f>
        <v>16.405999999999999</v>
      </c>
      <c r="C312" s="9" cm="1">
        <f t="array" ref="C312">_xll.SNL.Clients.Office.Excel.Functions.SPG($A312, "IQ_EBITDA_MARGIN", C$3)</f>
        <v>20.283000000000001</v>
      </c>
      <c r="D312" s="9" cm="1">
        <f t="array" ref="D312">_xll.SNL.Clients.Office.Excel.Functions.SPG($A312, "IQ_EBITDA_MARGIN", D$3)</f>
        <v>21.355</v>
      </c>
      <c r="E312" s="9" cm="1">
        <f t="array" ref="E312">_xll.SNL.Clients.Office.Excel.Functions.SPG($A312, "IQ_EBITDA_MARGIN", E$3)</f>
        <v>23.094999999999999</v>
      </c>
      <c r="F312" s="9" cm="1">
        <f t="array" ref="F312">_xll.SNL.Clients.Office.Excel.Functions.SPG($A312, "IQ_EBITDA_MARGIN", F$3)</f>
        <v>22.094000000000001</v>
      </c>
      <c r="G312" s="9" cm="1">
        <f t="array" ref="G312">_xll.SNL.Clients.Office.Excel.Functions.SPG($A312, "IQ_EBITDA_MARGIN", G$3)</f>
        <v>21.202999999999999</v>
      </c>
      <c r="H312" s="9" cm="1">
        <f t="array" ref="H312">_xll.SNL.Clients.Office.Excel.Functions.SPG($A312, "IQ_EBITDA_MARGIN", H$3)</f>
        <v>22.454000000000001</v>
      </c>
      <c r="I312" s="9" cm="1">
        <f t="array" ref="I312">_xll.SNL.Clients.Office.Excel.Functions.SPG($A312, "IQ_EBITDA_MARGIN", I$3)</f>
        <v>23.741</v>
      </c>
      <c r="J312" s="9" cm="1">
        <f t="array" ref="J312">_xll.SNL.Clients.Office.Excel.Functions.SPG($A312, "IQ_EBITDA_MARGIN", J$3)</f>
        <v>21.501000000000001</v>
      </c>
    </row>
    <row r="313" spans="1:10" x14ac:dyDescent="0.3">
      <c r="A313" s="11" t="s">
        <v>1332</v>
      </c>
      <c r="B313" s="9" cm="1">
        <f t="array" ref="B313">_xll.SNL.Clients.Office.Excel.Functions.SPG($A313, "IQ_EBITDA_MARGIN", B$3)</f>
        <v>-38.988</v>
      </c>
      <c r="C313" s="9" cm="1">
        <f t="array" ref="C313">_xll.SNL.Clients.Office.Excel.Functions.SPG($A313, "IQ_EBITDA_MARGIN", C$3)</f>
        <v>26.143999999999998</v>
      </c>
      <c r="D313" s="9" cm="1">
        <f t="array" ref="D313">_xll.SNL.Clients.Office.Excel.Functions.SPG($A313, "IQ_EBITDA_MARGIN", D$3)</f>
        <v>6.85</v>
      </c>
      <c r="E313" s="9" cm="1">
        <f t="array" ref="E313">_xll.SNL.Clients.Office.Excel.Functions.SPG($A313, "IQ_EBITDA_MARGIN", E$3)</f>
        <v>2.2090000000000001</v>
      </c>
      <c r="F313" s="9" cm="1">
        <f t="array" ref="F313">_xll.SNL.Clients.Office.Excel.Functions.SPG($A313, "IQ_EBITDA_MARGIN", F$3)</f>
        <v>10.557</v>
      </c>
      <c r="G313" s="9" cm="1">
        <f t="array" ref="G313">_xll.SNL.Clients.Office.Excel.Functions.SPG($A313, "IQ_EBITDA_MARGIN", G$3)</f>
        <v>9.0719999999999992</v>
      </c>
      <c r="H313" s="9" cm="1">
        <f t="array" ref="H313">_xll.SNL.Clients.Office.Excel.Functions.SPG($A313, "IQ_EBITDA_MARGIN", H$3)</f>
        <v>-2.988</v>
      </c>
      <c r="I313" s="9" cm="1">
        <f t="array" ref="I313">_xll.SNL.Clients.Office.Excel.Functions.SPG($A313, "IQ_EBITDA_MARGIN", I$3)</f>
        <v>-46.978999999999999</v>
      </c>
      <c r="J313" s="9" cm="1">
        <f t="array" ref="J313">_xll.SNL.Clients.Office.Excel.Functions.SPG($A313, "IQ_EBITDA_MARGIN", J$3)</f>
        <v>-50.012999999999998</v>
      </c>
    </row>
    <row r="314" spans="1:10" x14ac:dyDescent="0.3">
      <c r="A314" s="11" t="s">
        <v>1333</v>
      </c>
      <c r="B314" s="9" t="str" cm="1">
        <f t="array" ref="B314">_xll.SNL.Clients.Office.Excel.Functions.SPG($A314, "IQ_EBITDA_MARGIN", B$3)</f>
        <v>NA</v>
      </c>
      <c r="C314" s="9" cm="1">
        <f t="array" ref="C314">_xll.SNL.Clients.Office.Excel.Functions.SPG($A314, "IQ_EBITDA_MARGIN", C$3)</f>
        <v>8.8680000000000003</v>
      </c>
      <c r="D314" s="9" cm="1">
        <f t="array" ref="D314">_xll.SNL.Clients.Office.Excel.Functions.SPG($A314, "IQ_EBITDA_MARGIN", D$3)</f>
        <v>9.8680000000000003</v>
      </c>
      <c r="E314" s="9" cm="1">
        <f t="array" ref="E314">_xll.SNL.Clients.Office.Excel.Functions.SPG($A314, "IQ_EBITDA_MARGIN", E$3)</f>
        <v>9.3510000000000009</v>
      </c>
      <c r="F314" s="9" cm="1">
        <f t="array" ref="F314">_xll.SNL.Clients.Office.Excel.Functions.SPG($A314, "IQ_EBITDA_MARGIN", F$3)</f>
        <v>9.0960000000000001</v>
      </c>
      <c r="G314" s="9" cm="1">
        <f t="array" ref="G314">_xll.SNL.Clients.Office.Excel.Functions.SPG($A314, "IQ_EBITDA_MARGIN", G$3)</f>
        <v>7.2539999999999996</v>
      </c>
      <c r="H314" s="9" cm="1">
        <f t="array" ref="H314">_xll.SNL.Clients.Office.Excel.Functions.SPG($A314, "IQ_EBITDA_MARGIN", H$3)</f>
        <v>9.4459999999999997</v>
      </c>
      <c r="I314" s="9" cm="1">
        <f t="array" ref="I314">_xll.SNL.Clients.Office.Excel.Functions.SPG($A314, "IQ_EBITDA_MARGIN", I$3)</f>
        <v>9.4730000000000008</v>
      </c>
      <c r="J314" s="9" cm="1">
        <f t="array" ref="J314">_xll.SNL.Clients.Office.Excel.Functions.SPG($A314, "IQ_EBITDA_MARGIN", J$3)</f>
        <v>9.27</v>
      </c>
    </row>
    <row r="315" spans="1:10" x14ac:dyDescent="0.3">
      <c r="A315" s="11" t="s">
        <v>1334</v>
      </c>
      <c r="B315" s="9" cm="1">
        <f t="array" ref="B315">_xll.SNL.Clients.Office.Excel.Functions.SPG($A315, "IQ_EBITDA_MARGIN", B$3)</f>
        <v>30.323</v>
      </c>
      <c r="C315" s="9" cm="1">
        <f t="array" ref="C315">_xll.SNL.Clients.Office.Excel.Functions.SPG($A315, "IQ_EBITDA_MARGIN", C$3)</f>
        <v>27.945</v>
      </c>
      <c r="D315" s="9" cm="1">
        <f t="array" ref="D315">_xll.SNL.Clients.Office.Excel.Functions.SPG($A315, "IQ_EBITDA_MARGIN", D$3)</f>
        <v>28.884</v>
      </c>
      <c r="E315" s="9" cm="1">
        <f t="array" ref="E315">_xll.SNL.Clients.Office.Excel.Functions.SPG($A315, "IQ_EBITDA_MARGIN", E$3)</f>
        <v>28.646000000000001</v>
      </c>
      <c r="F315" s="9" cm="1">
        <f t="array" ref="F315">_xll.SNL.Clients.Office.Excel.Functions.SPG($A315, "IQ_EBITDA_MARGIN", F$3)</f>
        <v>28.132999999999999</v>
      </c>
      <c r="G315" s="9" cm="1">
        <f t="array" ref="G315">_xll.SNL.Clients.Office.Excel.Functions.SPG($A315, "IQ_EBITDA_MARGIN", G$3)</f>
        <v>24.498999999999999</v>
      </c>
      <c r="H315" s="9" cm="1">
        <f t="array" ref="H315">_xll.SNL.Clients.Office.Excel.Functions.SPG($A315, "IQ_EBITDA_MARGIN", H$3)</f>
        <v>25.277000000000001</v>
      </c>
      <c r="I315" s="9" cm="1">
        <f t="array" ref="I315">_xll.SNL.Clients.Office.Excel.Functions.SPG($A315, "IQ_EBITDA_MARGIN", I$3)</f>
        <v>25.518999999999998</v>
      </c>
      <c r="J315" s="9" cm="1">
        <f t="array" ref="J315">_xll.SNL.Clients.Office.Excel.Functions.SPG($A315, "IQ_EBITDA_MARGIN", J$3)</f>
        <v>24.177</v>
      </c>
    </row>
    <row r="316" spans="1:10" x14ac:dyDescent="0.3">
      <c r="A316" s="11" t="s">
        <v>1335</v>
      </c>
      <c r="B316" s="9" cm="1">
        <f t="array" ref="B316">_xll.SNL.Clients.Office.Excel.Functions.SPG($A316, "IQ_EBITDA_MARGIN", B$3)</f>
        <v>12.262</v>
      </c>
      <c r="C316" s="9" cm="1">
        <f t="array" ref="C316">_xll.SNL.Clients.Office.Excel.Functions.SPG($A316, "IQ_EBITDA_MARGIN", C$3)</f>
        <v>13.262</v>
      </c>
      <c r="D316" s="9" cm="1">
        <f t="array" ref="D316">_xll.SNL.Clients.Office.Excel.Functions.SPG($A316, "IQ_EBITDA_MARGIN", D$3)</f>
        <v>10.612</v>
      </c>
      <c r="E316" s="9" cm="1">
        <f t="array" ref="E316">_xll.SNL.Clients.Office.Excel.Functions.SPG($A316, "IQ_EBITDA_MARGIN", E$3)</f>
        <v>-5.2729999999999997</v>
      </c>
      <c r="F316" s="9" cm="1">
        <f t="array" ref="F316">_xll.SNL.Clients.Office.Excel.Functions.SPG($A316, "IQ_EBITDA_MARGIN", F$3)</f>
        <v>10.199999999999999</v>
      </c>
      <c r="G316" s="9" cm="1">
        <f t="array" ref="G316">_xll.SNL.Clients.Office.Excel.Functions.SPG($A316, "IQ_EBITDA_MARGIN", G$3)</f>
        <v>15.43</v>
      </c>
      <c r="H316" s="9" cm="1">
        <f t="array" ref="H316">_xll.SNL.Clients.Office.Excel.Functions.SPG($A316, "IQ_EBITDA_MARGIN", H$3)</f>
        <v>11.651</v>
      </c>
      <c r="I316" s="9" cm="1">
        <f t="array" ref="I316">_xll.SNL.Clients.Office.Excel.Functions.SPG($A316, "IQ_EBITDA_MARGIN", I$3)</f>
        <v>8.6150000000000002</v>
      </c>
      <c r="J316" s="9" cm="1">
        <f t="array" ref="J316">_xll.SNL.Clients.Office.Excel.Functions.SPG($A316, "IQ_EBITDA_MARGIN", J$3)</f>
        <v>13.090999999999999</v>
      </c>
    </row>
    <row r="317" spans="1:10" x14ac:dyDescent="0.3">
      <c r="A317" s="11" t="s">
        <v>1336</v>
      </c>
      <c r="B317" s="9" cm="1">
        <f t="array" ref="B317">_xll.SNL.Clients.Office.Excel.Functions.SPG($A317, "IQ_EBITDA_MARGIN", B$3)</f>
        <v>20.870999999999999</v>
      </c>
      <c r="C317" s="9" cm="1">
        <f t="array" ref="C317">_xll.SNL.Clients.Office.Excel.Functions.SPG($A317, "IQ_EBITDA_MARGIN", C$3)</f>
        <v>18.907</v>
      </c>
      <c r="D317" s="9" cm="1">
        <f t="array" ref="D317">_xll.SNL.Clients.Office.Excel.Functions.SPG($A317, "IQ_EBITDA_MARGIN", D$3)</f>
        <v>17.376000000000001</v>
      </c>
      <c r="E317" s="9" cm="1">
        <f t="array" ref="E317">_xll.SNL.Clients.Office.Excel.Functions.SPG($A317, "IQ_EBITDA_MARGIN", E$3)</f>
        <v>21.09</v>
      </c>
      <c r="F317" s="9" cm="1">
        <f t="array" ref="F317">_xll.SNL.Clients.Office.Excel.Functions.SPG($A317, "IQ_EBITDA_MARGIN", F$3)</f>
        <v>21.533000000000001</v>
      </c>
      <c r="G317" s="9" cm="1">
        <f t="array" ref="G317">_xll.SNL.Clients.Office.Excel.Functions.SPG($A317, "IQ_EBITDA_MARGIN", G$3)</f>
        <v>20.388999999999999</v>
      </c>
      <c r="H317" s="9" cm="1">
        <f t="array" ref="H317">_xll.SNL.Clients.Office.Excel.Functions.SPG($A317, "IQ_EBITDA_MARGIN", H$3)</f>
        <v>21.440999999999999</v>
      </c>
      <c r="I317" s="9" cm="1">
        <f t="array" ref="I317">_xll.SNL.Clients.Office.Excel.Functions.SPG($A317, "IQ_EBITDA_MARGIN", I$3)</f>
        <v>22.233000000000001</v>
      </c>
      <c r="J317" s="9" cm="1">
        <f t="array" ref="J317">_xll.SNL.Clients.Office.Excel.Functions.SPG($A317, "IQ_EBITDA_MARGIN", J$3)</f>
        <v>22.6</v>
      </c>
    </row>
    <row r="318" spans="1:10" x14ac:dyDescent="0.3">
      <c r="A318" s="11" t="s">
        <v>1337</v>
      </c>
      <c r="B318" s="9" cm="1">
        <f t="array" ref="B318">_xll.SNL.Clients.Office.Excel.Functions.SPG($A318, "IQ_EBITDA_MARGIN", B$3)</f>
        <v>30.474</v>
      </c>
      <c r="C318" s="9" cm="1">
        <f t="array" ref="C318">_xll.SNL.Clients.Office.Excel.Functions.SPG($A318, "IQ_EBITDA_MARGIN", C$3)</f>
        <v>33.161999999999999</v>
      </c>
      <c r="D318" s="9" cm="1">
        <f t="array" ref="D318">_xll.SNL.Clients.Office.Excel.Functions.SPG($A318, "IQ_EBITDA_MARGIN", D$3)</f>
        <v>28.523</v>
      </c>
      <c r="E318" s="9" cm="1">
        <f t="array" ref="E318">_xll.SNL.Clients.Office.Excel.Functions.SPG($A318, "IQ_EBITDA_MARGIN", E$3)</f>
        <v>28.963000000000001</v>
      </c>
      <c r="F318" s="9" cm="1">
        <f t="array" ref="F318">_xll.SNL.Clients.Office.Excel.Functions.SPG($A318, "IQ_EBITDA_MARGIN", F$3)</f>
        <v>29.571999999999999</v>
      </c>
      <c r="G318" s="9" cm="1">
        <f t="array" ref="G318">_xll.SNL.Clients.Office.Excel.Functions.SPG($A318, "IQ_EBITDA_MARGIN", G$3)</f>
        <v>30.783000000000001</v>
      </c>
      <c r="H318" s="9" cm="1">
        <f t="array" ref="H318">_xll.SNL.Clients.Office.Excel.Functions.SPG($A318, "IQ_EBITDA_MARGIN", H$3)</f>
        <v>29.704999999999998</v>
      </c>
      <c r="I318" s="9" cm="1">
        <f t="array" ref="I318">_xll.SNL.Clients.Office.Excel.Functions.SPG($A318, "IQ_EBITDA_MARGIN", I$3)</f>
        <v>30.146999999999998</v>
      </c>
      <c r="J318" s="9" cm="1">
        <f t="array" ref="J318">_xll.SNL.Clients.Office.Excel.Functions.SPG($A318, "IQ_EBITDA_MARGIN", J$3)</f>
        <v>30.728999999999999</v>
      </c>
    </row>
    <row r="319" spans="1:10" x14ac:dyDescent="0.3">
      <c r="A319" s="11" t="s">
        <v>1338</v>
      </c>
      <c r="B319" s="9" cm="1">
        <f t="array" ref="B319">_xll.SNL.Clients.Office.Excel.Functions.SPG($A319, "IQ_EBITDA_MARGIN", B$3)</f>
        <v>13.368</v>
      </c>
      <c r="C319" s="9" cm="1">
        <f t="array" ref="C319">_xll.SNL.Clients.Office.Excel.Functions.SPG($A319, "IQ_EBITDA_MARGIN", C$3)</f>
        <v>13.01</v>
      </c>
      <c r="D319" s="9" cm="1">
        <f t="array" ref="D319">_xll.SNL.Clients.Office.Excel.Functions.SPG($A319, "IQ_EBITDA_MARGIN", D$3)</f>
        <v>17.190999999999999</v>
      </c>
      <c r="E319" s="9" cm="1">
        <f t="array" ref="E319">_xll.SNL.Clients.Office.Excel.Functions.SPG($A319, "IQ_EBITDA_MARGIN", E$3)</f>
        <v>16.542000000000002</v>
      </c>
      <c r="F319" s="9" cm="1">
        <f t="array" ref="F319">_xll.SNL.Clients.Office.Excel.Functions.SPG($A319, "IQ_EBITDA_MARGIN", F$3)</f>
        <v>12.228</v>
      </c>
      <c r="G319" s="9" cm="1">
        <f t="array" ref="G319">_xll.SNL.Clients.Office.Excel.Functions.SPG($A319, "IQ_EBITDA_MARGIN", G$3)</f>
        <v>11.837</v>
      </c>
      <c r="H319" s="9" cm="1">
        <f t="array" ref="H319">_xll.SNL.Clients.Office.Excel.Functions.SPG($A319, "IQ_EBITDA_MARGIN", H$3)</f>
        <v>15.813000000000001</v>
      </c>
      <c r="I319" s="9" cm="1">
        <f t="array" ref="I319">_xll.SNL.Clients.Office.Excel.Functions.SPG($A319, "IQ_EBITDA_MARGIN", I$3)</f>
        <v>14.223000000000001</v>
      </c>
      <c r="J319" s="9" cm="1">
        <f t="array" ref="J319">_xll.SNL.Clients.Office.Excel.Functions.SPG($A319, "IQ_EBITDA_MARGIN", J$3)</f>
        <v>11.609</v>
      </c>
    </row>
    <row r="320" spans="1:10" x14ac:dyDescent="0.3">
      <c r="A320" s="11" t="s">
        <v>1339</v>
      </c>
      <c r="B320" s="9" cm="1">
        <f t="array" ref="B320">_xll.SNL.Clients.Office.Excel.Functions.SPG($A320, "IQ_EBITDA_MARGIN", B$3)</f>
        <v>15.058999999999999</v>
      </c>
      <c r="C320" s="9" cm="1">
        <f t="array" ref="C320">_xll.SNL.Clients.Office.Excel.Functions.SPG($A320, "IQ_EBITDA_MARGIN", C$3)</f>
        <v>15.680999999999999</v>
      </c>
      <c r="D320" s="9" cm="1">
        <f t="array" ref="D320">_xll.SNL.Clients.Office.Excel.Functions.SPG($A320, "IQ_EBITDA_MARGIN", D$3)</f>
        <v>14.525</v>
      </c>
      <c r="E320" s="9" cm="1">
        <f t="array" ref="E320">_xll.SNL.Clients.Office.Excel.Functions.SPG($A320, "IQ_EBITDA_MARGIN", E$3)</f>
        <v>15.507</v>
      </c>
      <c r="F320" s="9" cm="1">
        <f t="array" ref="F320">_xll.SNL.Clients.Office.Excel.Functions.SPG($A320, "IQ_EBITDA_MARGIN", F$3)</f>
        <v>14.414</v>
      </c>
      <c r="G320" s="9" cm="1">
        <f t="array" ref="G320">_xll.SNL.Clients.Office.Excel.Functions.SPG($A320, "IQ_EBITDA_MARGIN", G$3)</f>
        <v>14.016999999999999</v>
      </c>
      <c r="H320" s="9" cm="1">
        <f t="array" ref="H320">_xll.SNL.Clients.Office.Excel.Functions.SPG($A320, "IQ_EBITDA_MARGIN", H$3)</f>
        <v>14.741</v>
      </c>
      <c r="I320" s="9" cm="1">
        <f t="array" ref="I320">_xll.SNL.Clients.Office.Excel.Functions.SPG($A320, "IQ_EBITDA_MARGIN", I$3)</f>
        <v>14.948</v>
      </c>
      <c r="J320" s="9" cm="1">
        <f t="array" ref="J320">_xll.SNL.Clients.Office.Excel.Functions.SPG($A320, "IQ_EBITDA_MARGIN", J$3)</f>
        <v>14.115</v>
      </c>
    </row>
    <row r="321" spans="1:10" x14ac:dyDescent="0.3">
      <c r="A321" s="11" t="s">
        <v>1340</v>
      </c>
      <c r="B321" s="9" cm="1">
        <f t="array" ref="B321">_xll.SNL.Clients.Office.Excel.Functions.SPG($A321, "IQ_EBITDA_MARGIN", B$3)</f>
        <v>-11.476000000000001</v>
      </c>
      <c r="C321" s="9" cm="1">
        <f t="array" ref="C321">_xll.SNL.Clients.Office.Excel.Functions.SPG($A321, "IQ_EBITDA_MARGIN", C$3)</f>
        <v>-10.19</v>
      </c>
      <c r="D321" s="9" cm="1">
        <f t="array" ref="D321">_xll.SNL.Clients.Office.Excel.Functions.SPG($A321, "IQ_EBITDA_MARGIN", D$3)</f>
        <v>-10.891</v>
      </c>
      <c r="E321" s="9" cm="1">
        <f t="array" ref="E321">_xll.SNL.Clients.Office.Excel.Functions.SPG($A321, "IQ_EBITDA_MARGIN", E$3)</f>
        <v>-24.367000000000001</v>
      </c>
      <c r="F321" s="9" cm="1">
        <f t="array" ref="F321">_xll.SNL.Clients.Office.Excel.Functions.SPG($A321, "IQ_EBITDA_MARGIN", F$3)</f>
        <v>-43.639000000000003</v>
      </c>
      <c r="G321" s="9" cm="1">
        <f t="array" ref="G321">_xll.SNL.Clients.Office.Excel.Functions.SPG($A321, "IQ_EBITDA_MARGIN", G$3)</f>
        <v>-69.3</v>
      </c>
      <c r="H321" s="9" cm="1">
        <f t="array" ref="H321">_xll.SNL.Clients.Office.Excel.Functions.SPG($A321, "IQ_EBITDA_MARGIN", H$3)</f>
        <v>12.282</v>
      </c>
      <c r="I321" s="9" cm="1">
        <f t="array" ref="I321">_xll.SNL.Clients.Office.Excel.Functions.SPG($A321, "IQ_EBITDA_MARGIN", I$3)</f>
        <v>12.156000000000001</v>
      </c>
      <c r="J321" s="9" cm="1">
        <f t="array" ref="J321">_xll.SNL.Clients.Office.Excel.Functions.SPG($A321, "IQ_EBITDA_MARGIN", J$3)</f>
        <v>13.096</v>
      </c>
    </row>
    <row r="322" spans="1:10" x14ac:dyDescent="0.3">
      <c r="A322" s="11" t="s">
        <v>1341</v>
      </c>
      <c r="B322" s="9" cm="1">
        <f t="array" ref="B322">_xll.SNL.Clients.Office.Excel.Functions.SPG($A322, "IQ_EBITDA_MARGIN", B$3)</f>
        <v>22.558</v>
      </c>
      <c r="C322" s="9" cm="1">
        <f t="array" ref="C322">_xll.SNL.Clients.Office.Excel.Functions.SPG($A322, "IQ_EBITDA_MARGIN", C$3)</f>
        <v>19.731000000000002</v>
      </c>
      <c r="D322" s="9" cm="1">
        <f t="array" ref="D322">_xll.SNL.Clients.Office.Excel.Functions.SPG($A322, "IQ_EBITDA_MARGIN", D$3)</f>
        <v>25.309000000000001</v>
      </c>
      <c r="E322" s="9" cm="1">
        <f t="array" ref="E322">_xll.SNL.Clients.Office.Excel.Functions.SPG($A322, "IQ_EBITDA_MARGIN", E$3)</f>
        <v>25.614000000000001</v>
      </c>
      <c r="F322" s="9" cm="1">
        <f t="array" ref="F322">_xll.SNL.Clients.Office.Excel.Functions.SPG($A322, "IQ_EBITDA_MARGIN", F$3)</f>
        <v>22.077000000000002</v>
      </c>
      <c r="G322" s="9" cm="1">
        <f t="array" ref="G322">_xll.SNL.Clients.Office.Excel.Functions.SPG($A322, "IQ_EBITDA_MARGIN", G$3)</f>
        <v>18.443000000000001</v>
      </c>
      <c r="H322" s="9" cm="1">
        <f t="array" ref="H322">_xll.SNL.Clients.Office.Excel.Functions.SPG($A322, "IQ_EBITDA_MARGIN", H$3)</f>
        <v>27.437999999999999</v>
      </c>
      <c r="I322" s="9" cm="1">
        <f t="array" ref="I322">_xll.SNL.Clients.Office.Excel.Functions.SPG($A322, "IQ_EBITDA_MARGIN", I$3)</f>
        <v>27.614999999999998</v>
      </c>
      <c r="J322" s="9" cm="1">
        <f t="array" ref="J322">_xll.SNL.Clients.Office.Excel.Functions.SPG($A322, "IQ_EBITDA_MARGIN", J$3)</f>
        <v>25.728999999999999</v>
      </c>
    </row>
    <row r="323" spans="1:10" x14ac:dyDescent="0.3">
      <c r="A323" s="11" t="s">
        <v>1342</v>
      </c>
      <c r="B323" s="9" cm="1">
        <f t="array" ref="B323">_xll.SNL.Clients.Office.Excel.Functions.SPG($A323, "IQ_EBITDA_MARGIN", B$3)</f>
        <v>13.36</v>
      </c>
      <c r="C323" s="9" cm="1">
        <f t="array" ref="C323">_xll.SNL.Clients.Office.Excel.Functions.SPG($A323, "IQ_EBITDA_MARGIN", C$3)</f>
        <v>10.11</v>
      </c>
      <c r="D323" s="9" cm="1">
        <f t="array" ref="D323">_xll.SNL.Clients.Office.Excel.Functions.SPG($A323, "IQ_EBITDA_MARGIN", D$3)</f>
        <v>12.228</v>
      </c>
      <c r="E323" s="9" cm="1">
        <f t="array" ref="E323">_xll.SNL.Clients.Office.Excel.Functions.SPG($A323, "IQ_EBITDA_MARGIN", E$3)</f>
        <v>11.904999999999999</v>
      </c>
      <c r="F323" s="9" cm="1">
        <f t="array" ref="F323">_xll.SNL.Clients.Office.Excel.Functions.SPG($A323, "IQ_EBITDA_MARGIN", F$3)</f>
        <v>15.461</v>
      </c>
      <c r="G323" s="9" cm="1">
        <f t="array" ref="G323">_xll.SNL.Clients.Office.Excel.Functions.SPG($A323, "IQ_EBITDA_MARGIN", G$3)</f>
        <v>9.2140000000000004</v>
      </c>
      <c r="H323" s="9" cm="1">
        <f t="array" ref="H323">_xll.SNL.Clients.Office.Excel.Functions.SPG($A323, "IQ_EBITDA_MARGIN", H$3)</f>
        <v>12.805999999999999</v>
      </c>
      <c r="I323" s="9" cm="1">
        <f t="array" ref="I323">_xll.SNL.Clients.Office.Excel.Functions.SPG($A323, "IQ_EBITDA_MARGIN", I$3)</f>
        <v>13.004</v>
      </c>
      <c r="J323" s="9" cm="1">
        <f t="array" ref="J323">_xll.SNL.Clients.Office.Excel.Functions.SPG($A323, "IQ_EBITDA_MARGIN", J$3)</f>
        <v>13.237</v>
      </c>
    </row>
    <row r="324" spans="1:10" x14ac:dyDescent="0.3">
      <c r="A324" s="11" t="s">
        <v>1343</v>
      </c>
      <c r="B324" s="9" t="str" cm="1">
        <f t="array" ref="B324">_xll.SNL.Clients.Office.Excel.Functions.SPG($A324, "IQ_EBITDA_MARGIN", B$3)</f>
        <v>NA</v>
      </c>
      <c r="C324" s="9" t="str" cm="1">
        <f t="array" ref="C324">_xll.SNL.Clients.Office.Excel.Functions.SPG($A324, "IQ_EBITDA_MARGIN", C$3)</f>
        <v>NA</v>
      </c>
      <c r="D324" s="9" t="str" cm="1">
        <f t="array" ref="D324">_xll.SNL.Clients.Office.Excel.Functions.SPG($A324, "IQ_EBITDA_MARGIN", D$3)</f>
        <v>NA</v>
      </c>
      <c r="E324" s="9" t="str" cm="1">
        <f t="array" ref="E324">_xll.SNL.Clients.Office.Excel.Functions.SPG($A324, "IQ_EBITDA_MARGIN", E$3)</f>
        <v>NA</v>
      </c>
      <c r="F324" s="9" t="str" cm="1">
        <f t="array" ref="F324">_xll.SNL.Clients.Office.Excel.Functions.SPG($A324, "IQ_EBITDA_MARGIN", F$3)</f>
        <v>NA</v>
      </c>
      <c r="G324" s="9" t="str" cm="1">
        <f t="array" ref="G324">_xll.SNL.Clients.Office.Excel.Functions.SPG($A324, "IQ_EBITDA_MARGIN", G$3)</f>
        <v>NA</v>
      </c>
      <c r="H324" s="9" t="str" cm="1">
        <f t="array" ref="H324">_xll.SNL.Clients.Office.Excel.Functions.SPG($A324, "IQ_EBITDA_MARGIN", H$3)</f>
        <v>NA</v>
      </c>
      <c r="I324" s="9" t="str" cm="1">
        <f t="array" ref="I324">_xll.SNL.Clients.Office.Excel.Functions.SPG($A324, "IQ_EBITDA_MARGIN", I$3)</f>
        <v>NA</v>
      </c>
      <c r="J324" s="9" t="str" cm="1">
        <f t="array" ref="J324">_xll.SNL.Clients.Office.Excel.Functions.SPG($A324, "IQ_EBITDA_MARGIN", J$3)</f>
        <v>NA</v>
      </c>
    </row>
    <row r="325" spans="1:10" x14ac:dyDescent="0.3">
      <c r="A325" s="11" t="s">
        <v>1432</v>
      </c>
      <c r="B325" s="9" cm="1">
        <f t="array" ref="B325">_xll.SNL.Clients.Office.Excel.Functions.SPG($A325, "IQ_EBITDA_MARGIN", B$3)</f>
        <v>10.183</v>
      </c>
      <c r="C325" s="9" cm="1">
        <f t="array" ref="C325">_xll.SNL.Clients.Office.Excel.Functions.SPG($A325, "IQ_EBITDA_MARGIN", C$3)</f>
        <v>13.445</v>
      </c>
      <c r="D325" s="9" cm="1">
        <f t="array" ref="D325">_xll.SNL.Clients.Office.Excel.Functions.SPG($A325, "IQ_EBITDA_MARGIN", D$3)</f>
        <v>19.192</v>
      </c>
      <c r="E325" s="9" cm="1">
        <f t="array" ref="E325">_xll.SNL.Clients.Office.Excel.Functions.SPG($A325, "IQ_EBITDA_MARGIN", E$3)</f>
        <v>17.079999999999998</v>
      </c>
      <c r="F325" s="9" cm="1">
        <f t="array" ref="F325">_xll.SNL.Clients.Office.Excel.Functions.SPG($A325, "IQ_EBITDA_MARGIN", F$3)</f>
        <v>13.94</v>
      </c>
      <c r="G325" s="9" cm="1">
        <f t="array" ref="G325">_xll.SNL.Clients.Office.Excel.Functions.SPG($A325, "IQ_EBITDA_MARGIN", G$3)</f>
        <v>12.917999999999999</v>
      </c>
      <c r="H325" s="9" cm="1">
        <f t="array" ref="H325">_xll.SNL.Clients.Office.Excel.Functions.SPG($A325, "IQ_EBITDA_MARGIN", H$3)</f>
        <v>16.584</v>
      </c>
      <c r="I325" s="9" cm="1">
        <f t="array" ref="I325">_xll.SNL.Clients.Office.Excel.Functions.SPG($A325, "IQ_EBITDA_MARGIN", I$3)</f>
        <v>14.744</v>
      </c>
      <c r="J325" s="9" cm="1">
        <f t="array" ref="J325">_xll.SNL.Clients.Office.Excel.Functions.SPG($A325, "IQ_EBITDA_MARGIN", J$3)</f>
        <v>14.279</v>
      </c>
    </row>
    <row r="326" spans="1:10" x14ac:dyDescent="0.3">
      <c r="A326" s="11" t="s">
        <v>1344</v>
      </c>
      <c r="B326" s="9" cm="1">
        <f t="array" ref="B326">_xll.SNL.Clients.Office.Excel.Functions.SPG($A326, "IQ_EBITDA_MARGIN", B$3)</f>
        <v>16.981999999999999</v>
      </c>
      <c r="C326" s="9" cm="1">
        <f t="array" ref="C326">_xll.SNL.Clients.Office.Excel.Functions.SPG($A326, "IQ_EBITDA_MARGIN", C$3)</f>
        <v>11.973000000000001</v>
      </c>
      <c r="D326" s="9" cm="1">
        <f t="array" ref="D326">_xll.SNL.Clients.Office.Excel.Functions.SPG($A326, "IQ_EBITDA_MARGIN", D$3)</f>
        <v>16.527999999999999</v>
      </c>
      <c r="E326" s="9" cm="1">
        <f t="array" ref="E326">_xll.SNL.Clients.Office.Excel.Functions.SPG($A326, "IQ_EBITDA_MARGIN", E$3)</f>
        <v>16.353999999999999</v>
      </c>
      <c r="F326" s="9" cm="1">
        <f t="array" ref="F326">_xll.SNL.Clients.Office.Excel.Functions.SPG($A326, "IQ_EBITDA_MARGIN", F$3)</f>
        <v>15.004</v>
      </c>
      <c r="G326" s="9" t="str" cm="1">
        <f t="array" ref="G326">_xll.SNL.Clients.Office.Excel.Functions.SPG($A326, "IQ_EBITDA_MARGIN", G$3)</f>
        <v>NA</v>
      </c>
      <c r="H326" s="9" cm="1">
        <f t="array" ref="H326">_xll.SNL.Clients.Office.Excel.Functions.SPG($A326, "IQ_EBITDA_MARGIN", H$3)</f>
        <v>15.836</v>
      </c>
      <c r="I326" s="9" cm="1">
        <f t="array" ref="I326">_xll.SNL.Clients.Office.Excel.Functions.SPG($A326, "IQ_EBITDA_MARGIN", I$3)</f>
        <v>15.685</v>
      </c>
      <c r="J326" s="9" cm="1">
        <f t="array" ref="J326">_xll.SNL.Clients.Office.Excel.Functions.SPG($A326, "IQ_EBITDA_MARGIN", J$3)</f>
        <v>15.492000000000001</v>
      </c>
    </row>
    <row r="327" spans="1:10" x14ac:dyDescent="0.3">
      <c r="A327" s="11" t="s">
        <v>1345</v>
      </c>
      <c r="B327" s="9" cm="1">
        <f t="array" ref="B327">_xll.SNL.Clients.Office.Excel.Functions.SPG($A327, "IQ_EBITDA_MARGIN", B$3)</f>
        <v>44.12</v>
      </c>
      <c r="C327" s="9" cm="1">
        <f t="array" ref="C327">_xll.SNL.Clients.Office.Excel.Functions.SPG($A327, "IQ_EBITDA_MARGIN", C$3)</f>
        <v>48.17</v>
      </c>
      <c r="D327" s="9" cm="1">
        <f t="array" ref="D327">_xll.SNL.Clients.Office.Excel.Functions.SPG($A327, "IQ_EBITDA_MARGIN", D$3)</f>
        <v>46.838999999999999</v>
      </c>
      <c r="E327" s="9" cm="1">
        <f t="array" ref="E327">_xll.SNL.Clients.Office.Excel.Functions.SPG($A327, "IQ_EBITDA_MARGIN", E$3)</f>
        <v>45.692</v>
      </c>
      <c r="F327" s="9" cm="1">
        <f t="array" ref="F327">_xll.SNL.Clients.Office.Excel.Functions.SPG($A327, "IQ_EBITDA_MARGIN", F$3)</f>
        <v>41.081000000000003</v>
      </c>
      <c r="G327" s="9" cm="1">
        <f t="array" ref="G327">_xll.SNL.Clients.Office.Excel.Functions.SPG($A327, "IQ_EBITDA_MARGIN", G$3)</f>
        <v>50.948999999999998</v>
      </c>
      <c r="H327" s="9" cm="1">
        <f t="array" ref="H327">_xll.SNL.Clients.Office.Excel.Functions.SPG($A327, "IQ_EBITDA_MARGIN", H$3)</f>
        <v>47.284999999999997</v>
      </c>
      <c r="I327" s="9" cm="1">
        <f t="array" ref="I327">_xll.SNL.Clients.Office.Excel.Functions.SPG($A327, "IQ_EBITDA_MARGIN", I$3)</f>
        <v>45.491</v>
      </c>
      <c r="J327" s="9" cm="1">
        <f t="array" ref="J327">_xll.SNL.Clients.Office.Excel.Functions.SPG($A327, "IQ_EBITDA_MARGIN", J$3)</f>
        <v>40.229999999999997</v>
      </c>
    </row>
    <row r="328" spans="1:10" x14ac:dyDescent="0.3">
      <c r="A328" s="11" t="s">
        <v>1346</v>
      </c>
      <c r="B328" s="9" t="str" cm="1">
        <f t="array" ref="B328">_xll.SNL.Clients.Office.Excel.Functions.SPG($A328, "IQ_EBITDA_MARGIN", B$3)</f>
        <v>NA</v>
      </c>
      <c r="C328" s="9" t="str" cm="1">
        <f t="array" ref="C328">_xll.SNL.Clients.Office.Excel.Functions.SPG($A328, "IQ_EBITDA_MARGIN", C$3)</f>
        <v>NA</v>
      </c>
      <c r="D328" s="9" t="str" cm="1">
        <f t="array" ref="D328">_xll.SNL.Clients.Office.Excel.Functions.SPG($A328, "IQ_EBITDA_MARGIN", D$3)</f>
        <v>NA</v>
      </c>
      <c r="E328" s="9" t="str" cm="1">
        <f t="array" ref="E328">_xll.SNL.Clients.Office.Excel.Functions.SPG($A328, "IQ_EBITDA_MARGIN", E$3)</f>
        <v>NA</v>
      </c>
      <c r="F328" s="9" t="str" cm="1">
        <f t="array" ref="F328">_xll.SNL.Clients.Office.Excel.Functions.SPG($A328, "IQ_EBITDA_MARGIN", F$3)</f>
        <v>NA</v>
      </c>
      <c r="G328" s="9" t="str" cm="1">
        <f t="array" ref="G328">_xll.SNL.Clients.Office.Excel.Functions.SPG($A328, "IQ_EBITDA_MARGIN", G$3)</f>
        <v>NA</v>
      </c>
      <c r="H328" s="9" t="str" cm="1">
        <f t="array" ref="H328">_xll.SNL.Clients.Office.Excel.Functions.SPG($A328, "IQ_EBITDA_MARGIN", H$3)</f>
        <v>NA</v>
      </c>
      <c r="I328" s="9" t="str" cm="1">
        <f t="array" ref="I328">_xll.SNL.Clients.Office.Excel.Functions.SPG($A328, "IQ_EBITDA_MARGIN", I$3)</f>
        <v>NA</v>
      </c>
      <c r="J328" s="9" t="str" cm="1">
        <f t="array" ref="J328">_xll.SNL.Clients.Office.Excel.Functions.SPG($A328, "IQ_EBITDA_MARGIN", J$3)</f>
        <v>NA</v>
      </c>
    </row>
    <row r="329" spans="1:10" x14ac:dyDescent="0.3">
      <c r="A329" s="11" t="s">
        <v>1347</v>
      </c>
      <c r="B329" s="9" cm="1">
        <f t="array" ref="B329">_xll.SNL.Clients.Office.Excel.Functions.SPG($A329, "IQ_EBITDA_MARGIN", B$3)</f>
        <v>25.661999999999999</v>
      </c>
      <c r="C329" s="9" cm="1">
        <f t="array" ref="C329">_xll.SNL.Clients.Office.Excel.Functions.SPG($A329, "IQ_EBITDA_MARGIN", C$3)</f>
        <v>23.693000000000001</v>
      </c>
      <c r="D329" s="9" cm="1">
        <f t="array" ref="D329">_xll.SNL.Clients.Office.Excel.Functions.SPG($A329, "IQ_EBITDA_MARGIN", D$3)</f>
        <v>16.027999999999999</v>
      </c>
      <c r="E329" s="9" cm="1">
        <f t="array" ref="E329">_xll.SNL.Clients.Office.Excel.Functions.SPG($A329, "IQ_EBITDA_MARGIN", E$3)</f>
        <v>15.516</v>
      </c>
      <c r="F329" s="9" cm="1">
        <f t="array" ref="F329">_xll.SNL.Clients.Office.Excel.Functions.SPG($A329, "IQ_EBITDA_MARGIN", F$3)</f>
        <v>17.798999999999999</v>
      </c>
      <c r="G329" s="9" cm="1">
        <f t="array" ref="G329">_xll.SNL.Clients.Office.Excel.Functions.SPG($A329, "IQ_EBITDA_MARGIN", G$3)</f>
        <v>18.602</v>
      </c>
      <c r="H329" s="9" cm="1">
        <f t="array" ref="H329">_xll.SNL.Clients.Office.Excel.Functions.SPG($A329, "IQ_EBITDA_MARGIN", H$3)</f>
        <v>14.609</v>
      </c>
      <c r="I329" s="9" cm="1">
        <f t="array" ref="I329">_xll.SNL.Clients.Office.Excel.Functions.SPG($A329, "IQ_EBITDA_MARGIN", I$3)</f>
        <v>15.592000000000001</v>
      </c>
      <c r="J329" s="9" cm="1">
        <f t="array" ref="J329">_xll.SNL.Clients.Office.Excel.Functions.SPG($A329, "IQ_EBITDA_MARGIN", J$3)</f>
        <v>20.202999999999999</v>
      </c>
    </row>
    <row r="330" spans="1:10" x14ac:dyDescent="0.3">
      <c r="A330" s="11" t="s">
        <v>1348</v>
      </c>
      <c r="B330" s="9" cm="1">
        <f t="array" ref="B330">_xll.SNL.Clients.Office.Excel.Functions.SPG($A330, "IQ_EBITDA_MARGIN", B$3)</f>
        <v>36.545000000000002</v>
      </c>
      <c r="C330" s="9" cm="1">
        <f t="array" ref="C330">_xll.SNL.Clients.Office.Excel.Functions.SPG($A330, "IQ_EBITDA_MARGIN", C$3)</f>
        <v>33.627000000000002</v>
      </c>
      <c r="D330" s="9" cm="1">
        <f t="array" ref="D330">_xll.SNL.Clients.Office.Excel.Functions.SPG($A330, "IQ_EBITDA_MARGIN", D$3)</f>
        <v>31.995000000000001</v>
      </c>
      <c r="E330" s="9" cm="1">
        <f t="array" ref="E330">_xll.SNL.Clients.Office.Excel.Functions.SPG($A330, "IQ_EBITDA_MARGIN", E$3)</f>
        <v>25.138999999999999</v>
      </c>
      <c r="F330" s="9" cm="1">
        <f t="array" ref="F330">_xll.SNL.Clients.Office.Excel.Functions.SPG($A330, "IQ_EBITDA_MARGIN", F$3)</f>
        <v>32.734000000000002</v>
      </c>
      <c r="G330" s="9" cm="1">
        <f t="array" ref="G330">_xll.SNL.Clients.Office.Excel.Functions.SPG($A330, "IQ_EBITDA_MARGIN", G$3)</f>
        <v>27.491</v>
      </c>
      <c r="H330" s="9" cm="1">
        <f t="array" ref="H330">_xll.SNL.Clients.Office.Excel.Functions.SPG($A330, "IQ_EBITDA_MARGIN", H$3)</f>
        <v>20.49</v>
      </c>
      <c r="I330" s="9" cm="1">
        <f t="array" ref="I330">_xll.SNL.Clients.Office.Excel.Functions.SPG($A330, "IQ_EBITDA_MARGIN", I$3)</f>
        <v>18.757000000000001</v>
      </c>
      <c r="J330" s="9" cm="1">
        <f t="array" ref="J330">_xll.SNL.Clients.Office.Excel.Functions.SPG($A330, "IQ_EBITDA_MARGIN", J$3)</f>
        <v>28.939</v>
      </c>
    </row>
    <row r="331" spans="1:10" x14ac:dyDescent="0.3">
      <c r="A331" s="11" t="s">
        <v>1349</v>
      </c>
      <c r="B331" s="9" cm="1">
        <f t="array" ref="B331">_xll.SNL.Clients.Office.Excel.Functions.SPG($A331, "IQ_EBITDA_MARGIN", B$3)</f>
        <v>11.766999999999999</v>
      </c>
      <c r="C331" s="9" cm="1">
        <f t="array" ref="C331">_xll.SNL.Clients.Office.Excel.Functions.SPG($A331, "IQ_EBITDA_MARGIN", C$3)</f>
        <v>7.1710000000000003</v>
      </c>
      <c r="D331" s="9" cm="1">
        <f t="array" ref="D331">_xll.SNL.Clients.Office.Excel.Functions.SPG($A331, "IQ_EBITDA_MARGIN", D$3)</f>
        <v>8.15</v>
      </c>
      <c r="E331" s="9" cm="1">
        <f t="array" ref="E331">_xll.SNL.Clients.Office.Excel.Functions.SPG($A331, "IQ_EBITDA_MARGIN", E$3)</f>
        <v>8.7910000000000004</v>
      </c>
      <c r="F331" s="9" cm="1">
        <f t="array" ref="F331">_xll.SNL.Clients.Office.Excel.Functions.SPG($A331, "IQ_EBITDA_MARGIN", F$3)</f>
        <v>9.7029999999999994</v>
      </c>
      <c r="G331" s="9" cm="1">
        <f t="array" ref="G331">_xll.SNL.Clients.Office.Excel.Functions.SPG($A331, "IQ_EBITDA_MARGIN", G$3)</f>
        <v>6.2569999999999997</v>
      </c>
      <c r="H331" s="9" cm="1">
        <f t="array" ref="H331">_xll.SNL.Clients.Office.Excel.Functions.SPG($A331, "IQ_EBITDA_MARGIN", H$3)</f>
        <v>7.0810000000000004</v>
      </c>
      <c r="I331" s="9" cm="1">
        <f t="array" ref="I331">_xll.SNL.Clients.Office.Excel.Functions.SPG($A331, "IQ_EBITDA_MARGIN", I$3)</f>
        <v>7.4880000000000004</v>
      </c>
      <c r="J331" s="9" cm="1">
        <f t="array" ref="J331">_xll.SNL.Clients.Office.Excel.Functions.SPG($A331, "IQ_EBITDA_MARGIN", J$3)</f>
        <v>9.4779999999999998</v>
      </c>
    </row>
    <row r="332" spans="1:10" x14ac:dyDescent="0.3">
      <c r="A332" s="11" t="s">
        <v>1350</v>
      </c>
      <c r="B332" s="9" cm="1">
        <f t="array" ref="B332">_xll.SNL.Clients.Office.Excel.Functions.SPG($A332, "IQ_EBITDA_MARGIN", B$3)</f>
        <v>71.718000000000004</v>
      </c>
      <c r="C332" s="9" cm="1">
        <f t="array" ref="C332">_xll.SNL.Clients.Office.Excel.Functions.SPG($A332, "IQ_EBITDA_MARGIN", C$3)</f>
        <v>72.938000000000002</v>
      </c>
      <c r="D332" s="9" cm="1">
        <f t="array" ref="D332">_xll.SNL.Clients.Office.Excel.Functions.SPG($A332, "IQ_EBITDA_MARGIN", D$3)</f>
        <v>73.225999999999999</v>
      </c>
      <c r="E332" s="9" cm="1">
        <f t="array" ref="E332">_xll.SNL.Clients.Office.Excel.Functions.SPG($A332, "IQ_EBITDA_MARGIN", E$3)</f>
        <v>74.144999999999996</v>
      </c>
      <c r="F332" s="9" cm="1">
        <f t="array" ref="F332">_xll.SNL.Clients.Office.Excel.Functions.SPG($A332, "IQ_EBITDA_MARGIN", F$3)</f>
        <v>71.799000000000007</v>
      </c>
      <c r="G332" s="9" cm="1">
        <f t="array" ref="G332">_xll.SNL.Clients.Office.Excel.Functions.SPG($A332, "IQ_EBITDA_MARGIN", G$3)</f>
        <v>74.495999999999995</v>
      </c>
      <c r="H332" s="9" cm="1">
        <f t="array" ref="H332">_xll.SNL.Clients.Office.Excel.Functions.SPG($A332, "IQ_EBITDA_MARGIN", H$3)</f>
        <v>74.009</v>
      </c>
      <c r="I332" s="9" cm="1">
        <f t="array" ref="I332">_xll.SNL.Clients.Office.Excel.Functions.SPG($A332, "IQ_EBITDA_MARGIN", I$3)</f>
        <v>73.7</v>
      </c>
      <c r="J332" s="9" cm="1">
        <f t="array" ref="J332">_xll.SNL.Clients.Office.Excel.Functions.SPG($A332, "IQ_EBITDA_MARGIN", J$3)</f>
        <v>70.230999999999995</v>
      </c>
    </row>
    <row r="333" spans="1:10" x14ac:dyDescent="0.3">
      <c r="A333" s="11" t="s">
        <v>1351</v>
      </c>
      <c r="B333" s="9" t="str" cm="1">
        <f t="array" ref="B333">_xll.SNL.Clients.Office.Excel.Functions.SPG($A333, "IQ_EBITDA_MARGIN", B$3)</f>
        <v>NA</v>
      </c>
      <c r="C333" s="9" t="str" cm="1">
        <f t="array" ref="C333">_xll.SNL.Clients.Office.Excel.Functions.SPG($A333, "IQ_EBITDA_MARGIN", C$3)</f>
        <v>NA</v>
      </c>
      <c r="D333" s="9" t="str" cm="1">
        <f t="array" ref="D333">_xll.SNL.Clients.Office.Excel.Functions.SPG($A333, "IQ_EBITDA_MARGIN", D$3)</f>
        <v>NA</v>
      </c>
      <c r="E333" s="9" t="str" cm="1">
        <f t="array" ref="E333">_xll.SNL.Clients.Office.Excel.Functions.SPG($A333, "IQ_EBITDA_MARGIN", E$3)</f>
        <v>NA</v>
      </c>
      <c r="F333" s="9" t="str" cm="1">
        <f t="array" ref="F333">_xll.SNL.Clients.Office.Excel.Functions.SPG($A333, "IQ_EBITDA_MARGIN", F$3)</f>
        <v>NA</v>
      </c>
      <c r="G333" s="9" t="str" cm="1">
        <f t="array" ref="G333">_xll.SNL.Clients.Office.Excel.Functions.SPG($A333, "IQ_EBITDA_MARGIN", G$3)</f>
        <v>NA</v>
      </c>
      <c r="H333" s="9" t="str" cm="1">
        <f t="array" ref="H333">_xll.SNL.Clients.Office.Excel.Functions.SPG($A333, "IQ_EBITDA_MARGIN", H$3)</f>
        <v>NA</v>
      </c>
      <c r="I333" s="9" t="str" cm="1">
        <f t="array" ref="I333">_xll.SNL.Clients.Office.Excel.Functions.SPG($A333, "IQ_EBITDA_MARGIN", I$3)</f>
        <v>NA</v>
      </c>
      <c r="J333" s="9" t="str" cm="1">
        <f t="array" ref="J333">_xll.SNL.Clients.Office.Excel.Functions.SPG($A333, "IQ_EBITDA_MARGIN", J$3)</f>
        <v>NA</v>
      </c>
    </row>
    <row r="334" spans="1:10" x14ac:dyDescent="0.3">
      <c r="A334" s="11" t="s">
        <v>1352</v>
      </c>
      <c r="B334" s="9" t="str" cm="1">
        <f t="array" ref="B334">_xll.SNL.Clients.Office.Excel.Functions.SPG($A334, "IQ_EBITDA_MARGIN", B$3)</f>
        <v>NA</v>
      </c>
      <c r="C334" s="9" t="str" cm="1">
        <f t="array" ref="C334">_xll.SNL.Clients.Office.Excel.Functions.SPG($A334, "IQ_EBITDA_MARGIN", C$3)</f>
        <v>NA</v>
      </c>
      <c r="D334" s="9" t="str" cm="1">
        <f t="array" ref="D334">_xll.SNL.Clients.Office.Excel.Functions.SPG($A334, "IQ_EBITDA_MARGIN", D$3)</f>
        <v>NA</v>
      </c>
      <c r="E334" s="9" t="str" cm="1">
        <f t="array" ref="E334">_xll.SNL.Clients.Office.Excel.Functions.SPG($A334, "IQ_EBITDA_MARGIN", E$3)</f>
        <v>NA</v>
      </c>
      <c r="F334" s="9" t="str" cm="1">
        <f t="array" ref="F334">_xll.SNL.Clients.Office.Excel.Functions.SPG($A334, "IQ_EBITDA_MARGIN", F$3)</f>
        <v>NA</v>
      </c>
      <c r="G334" s="9" t="str" cm="1">
        <f t="array" ref="G334">_xll.SNL.Clients.Office.Excel.Functions.SPG($A334, "IQ_EBITDA_MARGIN", G$3)</f>
        <v>NA</v>
      </c>
      <c r="H334" s="9" t="str" cm="1">
        <f t="array" ref="H334">_xll.SNL.Clients.Office.Excel.Functions.SPG($A334, "IQ_EBITDA_MARGIN", H$3)</f>
        <v>NA</v>
      </c>
      <c r="I334" s="9" t="str" cm="1">
        <f t="array" ref="I334">_xll.SNL.Clients.Office.Excel.Functions.SPG($A334, "IQ_EBITDA_MARGIN", I$3)</f>
        <v>NA</v>
      </c>
      <c r="J334" s="9" t="str" cm="1">
        <f t="array" ref="J334">_xll.SNL.Clients.Office.Excel.Functions.SPG($A334, "IQ_EBITDA_MARGIN", J$3)</f>
        <v>NA</v>
      </c>
    </row>
    <row r="335" spans="1:10" x14ac:dyDescent="0.3">
      <c r="A335" s="11" t="s">
        <v>1353</v>
      </c>
      <c r="B335" s="9" cm="1">
        <f t="array" ref="B335">_xll.SNL.Clients.Office.Excel.Functions.SPG($A335, "IQ_EBITDA_MARGIN", B$3)</f>
        <v>9.827</v>
      </c>
      <c r="C335" s="9" cm="1">
        <f t="array" ref="C335">_xll.SNL.Clients.Office.Excel.Functions.SPG($A335, "IQ_EBITDA_MARGIN", C$3)</f>
        <v>6.5869999999999997</v>
      </c>
      <c r="D335" s="9" cm="1">
        <f t="array" ref="D335">_xll.SNL.Clients.Office.Excel.Functions.SPG($A335, "IQ_EBITDA_MARGIN", D$3)</f>
        <v>6.83</v>
      </c>
      <c r="E335" s="9" cm="1">
        <f t="array" ref="E335">_xll.SNL.Clients.Office.Excel.Functions.SPG($A335, "IQ_EBITDA_MARGIN", E$3)</f>
        <v>5.9820000000000002</v>
      </c>
      <c r="F335" s="9" cm="1">
        <f t="array" ref="F335">_xll.SNL.Clients.Office.Excel.Functions.SPG($A335, "IQ_EBITDA_MARGIN", F$3)</f>
        <v>3.161</v>
      </c>
      <c r="G335" s="9" cm="1">
        <f t="array" ref="G335">_xll.SNL.Clients.Office.Excel.Functions.SPG($A335, "IQ_EBITDA_MARGIN", G$3)</f>
        <v>3.5859999999999999</v>
      </c>
      <c r="H335" s="9" cm="1">
        <f t="array" ref="H335">_xll.SNL.Clients.Office.Excel.Functions.SPG($A335, "IQ_EBITDA_MARGIN", H$3)</f>
        <v>1.3879999999999999</v>
      </c>
      <c r="I335" s="9" cm="1">
        <f t="array" ref="I335">_xll.SNL.Clients.Office.Excel.Functions.SPG($A335, "IQ_EBITDA_MARGIN", I$3)</f>
        <v>0.96799999999999997</v>
      </c>
      <c r="J335" s="9" cm="1">
        <f t="array" ref="J335">_xll.SNL.Clients.Office.Excel.Functions.SPG($A335, "IQ_EBITDA_MARGIN", J$3)</f>
        <v>22.658000000000001</v>
      </c>
    </row>
    <row r="336" spans="1:10" x14ac:dyDescent="0.3">
      <c r="A336" s="11" t="s">
        <v>1354</v>
      </c>
      <c r="B336" s="9" t="str" cm="1">
        <f t="array" ref="B336">_xll.SNL.Clients.Office.Excel.Functions.SPG($A336, "IQ_EBITDA_MARGIN", B$3)</f>
        <v>NA</v>
      </c>
      <c r="C336" s="9" t="str" cm="1">
        <f t="array" ref="C336">_xll.SNL.Clients.Office.Excel.Functions.SPG($A336, "IQ_EBITDA_MARGIN", C$3)</f>
        <v>NA</v>
      </c>
      <c r="D336" s="9" t="str" cm="1">
        <f t="array" ref="D336">_xll.SNL.Clients.Office.Excel.Functions.SPG($A336, "IQ_EBITDA_MARGIN", D$3)</f>
        <v>NA</v>
      </c>
      <c r="E336" s="9" t="str" cm="1">
        <f t="array" ref="E336">_xll.SNL.Clients.Office.Excel.Functions.SPG($A336, "IQ_EBITDA_MARGIN", E$3)</f>
        <v>NA</v>
      </c>
      <c r="F336" s="9" t="str" cm="1">
        <f t="array" ref="F336">_xll.SNL.Clients.Office.Excel.Functions.SPG($A336, "IQ_EBITDA_MARGIN", F$3)</f>
        <v>NA</v>
      </c>
      <c r="G336" s="9" t="str" cm="1">
        <f t="array" ref="G336">_xll.SNL.Clients.Office.Excel.Functions.SPG($A336, "IQ_EBITDA_MARGIN", G$3)</f>
        <v>NA</v>
      </c>
      <c r="H336" s="9" t="str" cm="1">
        <f t="array" ref="H336">_xll.SNL.Clients.Office.Excel.Functions.SPG($A336, "IQ_EBITDA_MARGIN", H$3)</f>
        <v>NA</v>
      </c>
      <c r="I336" s="9" t="str" cm="1">
        <f t="array" ref="I336">_xll.SNL.Clients.Office.Excel.Functions.SPG($A336, "IQ_EBITDA_MARGIN", I$3)</f>
        <v>NA</v>
      </c>
      <c r="J336" s="9" t="str" cm="1">
        <f t="array" ref="J336">_xll.SNL.Clients.Office.Excel.Functions.SPG($A336, "IQ_EBITDA_MARGIN", J$3)</f>
        <v>NA</v>
      </c>
    </row>
    <row r="337" spans="1:10" x14ac:dyDescent="0.3">
      <c r="A337" s="11" t="s">
        <v>1355</v>
      </c>
      <c r="B337" s="9" cm="1">
        <f t="array" ref="B337">_xll.SNL.Clients.Office.Excel.Functions.SPG($A337, "IQ_EBITDA_MARGIN", B$3)</f>
        <v>15.757999999999999</v>
      </c>
      <c r="C337" s="9" cm="1">
        <f t="array" ref="C337">_xll.SNL.Clients.Office.Excel.Functions.SPG($A337, "IQ_EBITDA_MARGIN", C$3)</f>
        <v>16.629000000000001</v>
      </c>
      <c r="D337" s="9" cm="1">
        <f t="array" ref="D337">_xll.SNL.Clients.Office.Excel.Functions.SPG($A337, "IQ_EBITDA_MARGIN", D$3)</f>
        <v>16.172000000000001</v>
      </c>
      <c r="E337" s="9" cm="1">
        <f t="array" ref="E337">_xll.SNL.Clients.Office.Excel.Functions.SPG($A337, "IQ_EBITDA_MARGIN", E$3)</f>
        <v>14.558999999999999</v>
      </c>
      <c r="F337" s="9" cm="1">
        <f t="array" ref="F337">_xll.SNL.Clients.Office.Excel.Functions.SPG($A337, "IQ_EBITDA_MARGIN", F$3)</f>
        <v>15.286</v>
      </c>
      <c r="G337" s="9" cm="1">
        <f t="array" ref="G337">_xll.SNL.Clients.Office.Excel.Functions.SPG($A337, "IQ_EBITDA_MARGIN", G$3)</f>
        <v>15.167999999999999</v>
      </c>
      <c r="H337" s="9" cm="1">
        <f t="array" ref="H337">_xll.SNL.Clients.Office.Excel.Functions.SPG($A337, "IQ_EBITDA_MARGIN", H$3)</f>
        <v>14.718999999999999</v>
      </c>
      <c r="I337" s="9" cm="1">
        <f t="array" ref="I337">_xll.SNL.Clients.Office.Excel.Functions.SPG($A337, "IQ_EBITDA_MARGIN", I$3)</f>
        <v>15.853</v>
      </c>
      <c r="J337" s="9" cm="1">
        <f t="array" ref="J337">_xll.SNL.Clients.Office.Excel.Functions.SPG($A337, "IQ_EBITDA_MARGIN", J$3)</f>
        <v>15.038</v>
      </c>
    </row>
    <row r="338" spans="1:10" x14ac:dyDescent="0.3">
      <c r="A338" s="11" t="s">
        <v>1356</v>
      </c>
      <c r="B338" s="9" cm="1">
        <f t="array" ref="B338">_xll.SNL.Clients.Office.Excel.Functions.SPG($A338, "IQ_EBITDA_MARGIN", B$3)</f>
        <v>2.7890000000000001</v>
      </c>
      <c r="C338" s="9" cm="1">
        <f t="array" ref="C338">_xll.SNL.Clients.Office.Excel.Functions.SPG($A338, "IQ_EBITDA_MARGIN", C$3)</f>
        <v>2.7040000000000002</v>
      </c>
      <c r="D338" s="9" cm="1">
        <f t="array" ref="D338">_xll.SNL.Clients.Office.Excel.Functions.SPG($A338, "IQ_EBITDA_MARGIN", D$3)</f>
        <v>2.7360000000000002</v>
      </c>
      <c r="E338" s="9" cm="1">
        <f t="array" ref="E338">_xll.SNL.Clients.Office.Excel.Functions.SPG($A338, "IQ_EBITDA_MARGIN", E$3)</f>
        <v>2.9260000000000002</v>
      </c>
      <c r="F338" s="9" cm="1">
        <f t="array" ref="F338">_xll.SNL.Clients.Office.Excel.Functions.SPG($A338, "IQ_EBITDA_MARGIN", F$3)</f>
        <v>3.1120000000000001</v>
      </c>
      <c r="G338" s="9" cm="1">
        <f t="array" ref="G338">_xll.SNL.Clients.Office.Excel.Functions.SPG($A338, "IQ_EBITDA_MARGIN", G$3)</f>
        <v>3.032</v>
      </c>
      <c r="H338" s="9" cm="1">
        <f t="array" ref="H338">_xll.SNL.Clients.Office.Excel.Functions.SPG($A338, "IQ_EBITDA_MARGIN", H$3)</f>
        <v>3.0049999999999999</v>
      </c>
      <c r="I338" s="9" cm="1">
        <f t="array" ref="I338">_xll.SNL.Clients.Office.Excel.Functions.SPG($A338, "IQ_EBITDA_MARGIN", I$3)</f>
        <v>2.843</v>
      </c>
      <c r="J338" s="9" cm="1">
        <f t="array" ref="J338">_xll.SNL.Clients.Office.Excel.Functions.SPG($A338, "IQ_EBITDA_MARGIN", J$3)</f>
        <v>3.0019999999999998</v>
      </c>
    </row>
    <row r="339" spans="1:10" x14ac:dyDescent="0.3">
      <c r="A339" s="11" t="s">
        <v>1357</v>
      </c>
      <c r="B339" s="9" cm="1">
        <f t="array" ref="B339">_xll.SNL.Clients.Office.Excel.Functions.SPG($A339, "IQ_EBITDA_MARGIN", B$3)</f>
        <v>22.821999999999999</v>
      </c>
      <c r="C339" s="9" cm="1">
        <f t="array" ref="C339">_xll.SNL.Clients.Office.Excel.Functions.SPG($A339, "IQ_EBITDA_MARGIN", C$3)</f>
        <v>20.524000000000001</v>
      </c>
      <c r="D339" s="9" cm="1">
        <f t="array" ref="D339">_xll.SNL.Clients.Office.Excel.Functions.SPG($A339, "IQ_EBITDA_MARGIN", D$3)</f>
        <v>17.765999999999998</v>
      </c>
      <c r="E339" s="9" cm="1">
        <f t="array" ref="E339">_xll.SNL.Clients.Office.Excel.Functions.SPG($A339, "IQ_EBITDA_MARGIN", E$3)</f>
        <v>17.186</v>
      </c>
      <c r="F339" s="9" cm="1">
        <f t="array" ref="F339">_xll.SNL.Clients.Office.Excel.Functions.SPG($A339, "IQ_EBITDA_MARGIN", F$3)</f>
        <v>19.244</v>
      </c>
      <c r="G339" s="9" cm="1">
        <f t="array" ref="G339">_xll.SNL.Clients.Office.Excel.Functions.SPG($A339, "IQ_EBITDA_MARGIN", G$3)</f>
        <v>19.315999999999999</v>
      </c>
      <c r="H339" s="9" cm="1">
        <f t="array" ref="H339">_xll.SNL.Clients.Office.Excel.Functions.SPG($A339, "IQ_EBITDA_MARGIN", H$3)</f>
        <v>15.772</v>
      </c>
      <c r="I339" s="9" cm="1">
        <f t="array" ref="I339">_xll.SNL.Clients.Office.Excel.Functions.SPG($A339, "IQ_EBITDA_MARGIN", I$3)</f>
        <v>15.329000000000001</v>
      </c>
      <c r="J339" s="9" cm="1">
        <f t="array" ref="J339">_xll.SNL.Clients.Office.Excel.Functions.SPG($A339, "IQ_EBITDA_MARGIN", J$3)</f>
        <v>17.286999999999999</v>
      </c>
    </row>
    <row r="340" spans="1:10" x14ac:dyDescent="0.3">
      <c r="A340" s="11" t="s">
        <v>1358</v>
      </c>
      <c r="B340" s="9" cm="1">
        <f t="array" ref="B340">_xll.SNL.Clients.Office.Excel.Functions.SPG($A340, "IQ_EBITDA_MARGIN", B$3)</f>
        <v>8.7880000000000003</v>
      </c>
      <c r="C340" s="9" cm="1">
        <f t="array" ref="C340">_xll.SNL.Clients.Office.Excel.Functions.SPG($A340, "IQ_EBITDA_MARGIN", C$3)</f>
        <v>7.2519999999999998</v>
      </c>
      <c r="D340" s="9" cm="1">
        <f t="array" ref="D340">_xll.SNL.Clients.Office.Excel.Functions.SPG($A340, "IQ_EBITDA_MARGIN", D$3)</f>
        <v>11.221</v>
      </c>
      <c r="E340" s="9" cm="1">
        <f t="array" ref="E340">_xll.SNL.Clients.Office.Excel.Functions.SPG($A340, "IQ_EBITDA_MARGIN", E$3)</f>
        <v>14.981999999999999</v>
      </c>
      <c r="F340" s="9" cm="1">
        <f t="array" ref="F340">_xll.SNL.Clients.Office.Excel.Functions.SPG($A340, "IQ_EBITDA_MARGIN", F$3)</f>
        <v>13.39</v>
      </c>
      <c r="G340" s="9" cm="1">
        <f t="array" ref="G340">_xll.SNL.Clients.Office.Excel.Functions.SPG($A340, "IQ_EBITDA_MARGIN", G$3)</f>
        <v>10.875</v>
      </c>
      <c r="H340" s="9" cm="1">
        <f t="array" ref="H340">_xll.SNL.Clients.Office.Excel.Functions.SPG($A340, "IQ_EBITDA_MARGIN", H$3)</f>
        <v>13.496</v>
      </c>
      <c r="I340" s="9" cm="1">
        <f t="array" ref="I340">_xll.SNL.Clients.Office.Excel.Functions.SPG($A340, "IQ_EBITDA_MARGIN", I$3)</f>
        <v>15.779</v>
      </c>
      <c r="J340" s="9" cm="1">
        <f t="array" ref="J340">_xll.SNL.Clients.Office.Excel.Functions.SPG($A340, "IQ_EBITDA_MARGIN", J$3)</f>
        <v>12.827</v>
      </c>
    </row>
    <row r="341" spans="1:10" x14ac:dyDescent="0.3">
      <c r="A341" s="11" t="s">
        <v>1359</v>
      </c>
      <c r="B341" s="9" cm="1">
        <f t="array" ref="B341">_xll.SNL.Clients.Office.Excel.Functions.SPG($A341, "IQ_EBITDA_MARGIN", B$3)</f>
        <v>13.044</v>
      </c>
      <c r="C341" s="9" cm="1">
        <f t="array" ref="C341">_xll.SNL.Clients.Office.Excel.Functions.SPG($A341, "IQ_EBITDA_MARGIN", C$3)</f>
        <v>12.827999999999999</v>
      </c>
      <c r="D341" s="9" cm="1">
        <f t="array" ref="D341">_xll.SNL.Clients.Office.Excel.Functions.SPG($A341, "IQ_EBITDA_MARGIN", D$3)</f>
        <v>14.968</v>
      </c>
      <c r="E341" s="9" cm="1">
        <f t="array" ref="E341">_xll.SNL.Clients.Office.Excel.Functions.SPG($A341, "IQ_EBITDA_MARGIN", E$3)</f>
        <v>13.395</v>
      </c>
      <c r="F341" s="9" cm="1">
        <f t="array" ref="F341">_xll.SNL.Clients.Office.Excel.Functions.SPG($A341, "IQ_EBITDA_MARGIN", F$3)</f>
        <v>12.866</v>
      </c>
      <c r="G341" s="9" cm="1">
        <f t="array" ref="G341">_xll.SNL.Clients.Office.Excel.Functions.SPG($A341, "IQ_EBITDA_MARGIN", G$3)</f>
        <v>12.861000000000001</v>
      </c>
      <c r="H341" s="9" cm="1">
        <f t="array" ref="H341">_xll.SNL.Clients.Office.Excel.Functions.SPG($A341, "IQ_EBITDA_MARGIN", H$3)</f>
        <v>14.458</v>
      </c>
      <c r="I341" s="9" cm="1">
        <f t="array" ref="I341">_xll.SNL.Clients.Office.Excel.Functions.SPG($A341, "IQ_EBITDA_MARGIN", I$3)</f>
        <v>12.097</v>
      </c>
      <c r="J341" s="9" cm="1">
        <f t="array" ref="J341">_xll.SNL.Clients.Office.Excel.Functions.SPG($A341, "IQ_EBITDA_MARGIN", J$3)</f>
        <v>10.872999999999999</v>
      </c>
    </row>
    <row r="342" spans="1:10" x14ac:dyDescent="0.3">
      <c r="A342" s="11" t="s">
        <v>1360</v>
      </c>
      <c r="B342" s="9" t="str" cm="1">
        <f t="array" ref="B342">_xll.SNL.Clients.Office.Excel.Functions.SPG($A342, "IQ_EBITDA_MARGIN", B$3)</f>
        <v>NA</v>
      </c>
      <c r="C342" s="9" t="str" cm="1">
        <f t="array" ref="C342">_xll.SNL.Clients.Office.Excel.Functions.SPG($A342, "IQ_EBITDA_MARGIN", C$3)</f>
        <v>NA</v>
      </c>
      <c r="D342" s="9" t="str" cm="1">
        <f t="array" ref="D342">_xll.SNL.Clients.Office.Excel.Functions.SPG($A342, "IQ_EBITDA_MARGIN", D$3)</f>
        <v>NA</v>
      </c>
      <c r="E342" s="9" t="str" cm="1">
        <f t="array" ref="E342">_xll.SNL.Clients.Office.Excel.Functions.SPG($A342, "IQ_EBITDA_MARGIN", E$3)</f>
        <v>NA</v>
      </c>
      <c r="F342" s="9" t="str" cm="1">
        <f t="array" ref="F342">_xll.SNL.Clients.Office.Excel.Functions.SPG($A342, "IQ_EBITDA_MARGIN", F$3)</f>
        <v>NA</v>
      </c>
      <c r="G342" s="9" t="str" cm="1">
        <f t="array" ref="G342">_xll.SNL.Clients.Office.Excel.Functions.SPG($A342, "IQ_EBITDA_MARGIN", G$3)</f>
        <v>NA</v>
      </c>
      <c r="H342" s="9" t="str" cm="1">
        <f t="array" ref="H342">_xll.SNL.Clients.Office.Excel.Functions.SPG($A342, "IQ_EBITDA_MARGIN", H$3)</f>
        <v>NA</v>
      </c>
      <c r="I342" s="9" t="str" cm="1">
        <f t="array" ref="I342">_xll.SNL.Clients.Office.Excel.Functions.SPG($A342, "IQ_EBITDA_MARGIN", I$3)</f>
        <v>NA</v>
      </c>
      <c r="J342" s="9" t="str" cm="1">
        <f t="array" ref="J342">_xll.SNL.Clients.Office.Excel.Functions.SPG($A342, "IQ_EBITDA_MARGIN", J$3)</f>
        <v>NA</v>
      </c>
    </row>
    <row r="343" spans="1:10" x14ac:dyDescent="0.3">
      <c r="A343" s="11" t="s">
        <v>1361</v>
      </c>
      <c r="B343" s="9" cm="1">
        <f t="array" ref="B343">_xll.SNL.Clients.Office.Excel.Functions.SPG($A343, "IQ_EBITDA_MARGIN", B$3)</f>
        <v>12.68</v>
      </c>
      <c r="C343" s="9" cm="1">
        <f t="array" ref="C343">_xll.SNL.Clients.Office.Excel.Functions.SPG($A343, "IQ_EBITDA_MARGIN", C$3)</f>
        <v>13.066000000000001</v>
      </c>
      <c r="D343" s="9" cm="1">
        <f t="array" ref="D343">_xll.SNL.Clients.Office.Excel.Functions.SPG($A343, "IQ_EBITDA_MARGIN", D$3)</f>
        <v>11.577</v>
      </c>
      <c r="E343" s="9" cm="1">
        <f t="array" ref="E343">_xll.SNL.Clients.Office.Excel.Functions.SPG($A343, "IQ_EBITDA_MARGIN", E$3)</f>
        <v>13.855</v>
      </c>
      <c r="F343" s="9" cm="1">
        <f t="array" ref="F343">_xll.SNL.Clients.Office.Excel.Functions.SPG($A343, "IQ_EBITDA_MARGIN", F$3)</f>
        <v>13.231999999999999</v>
      </c>
      <c r="G343" s="9" cm="1">
        <f t="array" ref="G343">_xll.SNL.Clients.Office.Excel.Functions.SPG($A343, "IQ_EBITDA_MARGIN", G$3)</f>
        <v>10.68</v>
      </c>
      <c r="H343" s="9" cm="1">
        <f t="array" ref="H343">_xll.SNL.Clients.Office.Excel.Functions.SPG($A343, "IQ_EBITDA_MARGIN", H$3)</f>
        <v>10.071999999999999</v>
      </c>
      <c r="I343" s="9" cm="1">
        <f t="array" ref="I343">_xll.SNL.Clients.Office.Excel.Functions.SPG($A343, "IQ_EBITDA_MARGIN", I$3)</f>
        <v>11.348000000000001</v>
      </c>
      <c r="J343" s="9" cm="1">
        <f t="array" ref="J343">_xll.SNL.Clients.Office.Excel.Functions.SPG($A343, "IQ_EBITDA_MARGIN", J$3)</f>
        <v>11.685</v>
      </c>
    </row>
    <row r="344" spans="1:10" x14ac:dyDescent="0.3">
      <c r="A344" s="11" t="s">
        <v>1362</v>
      </c>
      <c r="B344" s="9" cm="1">
        <f t="array" ref="B344">_xll.SNL.Clients.Office.Excel.Functions.SPG($A344, "IQ_EBITDA_MARGIN", B$3)</f>
        <v>12.468</v>
      </c>
      <c r="C344" s="9" cm="1">
        <f t="array" ref="C344">_xll.SNL.Clients.Office.Excel.Functions.SPG($A344, "IQ_EBITDA_MARGIN", C$3)</f>
        <v>-0.85899999999999999</v>
      </c>
      <c r="D344" s="9" cm="1">
        <f t="array" ref="D344">_xll.SNL.Clients.Office.Excel.Functions.SPG($A344, "IQ_EBITDA_MARGIN", D$3)</f>
        <v>18.556999999999999</v>
      </c>
      <c r="E344" s="9" cm="1">
        <f t="array" ref="E344">_xll.SNL.Clients.Office.Excel.Functions.SPG($A344, "IQ_EBITDA_MARGIN", E$3)</f>
        <v>16.885999999999999</v>
      </c>
      <c r="F344" s="9" cm="1">
        <f t="array" ref="F344">_xll.SNL.Clients.Office.Excel.Functions.SPG($A344, "IQ_EBITDA_MARGIN", F$3)</f>
        <v>9.1760000000000002</v>
      </c>
      <c r="G344" s="9" cm="1">
        <f t="array" ref="G344">_xll.SNL.Clients.Office.Excel.Functions.SPG($A344, "IQ_EBITDA_MARGIN", G$3)</f>
        <v>-0.73899999999999999</v>
      </c>
      <c r="H344" s="9" cm="1">
        <f t="array" ref="H344">_xll.SNL.Clients.Office.Excel.Functions.SPG($A344, "IQ_EBITDA_MARGIN", H$3)</f>
        <v>17.093</v>
      </c>
      <c r="I344" s="9" cm="1">
        <f t="array" ref="I344">_xll.SNL.Clients.Office.Excel.Functions.SPG($A344, "IQ_EBITDA_MARGIN", I$3)</f>
        <v>16.838999999999999</v>
      </c>
      <c r="J344" s="9" cm="1">
        <f t="array" ref="J344">_xll.SNL.Clients.Office.Excel.Functions.SPG($A344, "IQ_EBITDA_MARGIN", J$3)</f>
        <v>2.0619999999999998</v>
      </c>
    </row>
    <row r="345" spans="1:10" x14ac:dyDescent="0.3">
      <c r="A345" s="11" t="s">
        <v>1363</v>
      </c>
      <c r="B345" s="9" cm="1">
        <f t="array" ref="B345">_xll.SNL.Clients.Office.Excel.Functions.SPG($A345, "IQ_EBITDA_MARGIN", B$3)</f>
        <v>15.409000000000001</v>
      </c>
      <c r="C345" s="9" t="str" cm="1">
        <f t="array" ref="C345">_xll.SNL.Clients.Office.Excel.Functions.SPG($A345, "IQ_EBITDA_MARGIN", C$3)</f>
        <v>NA</v>
      </c>
      <c r="D345" s="9" cm="1">
        <f t="array" ref="D345">_xll.SNL.Clients.Office.Excel.Functions.SPG($A345, "IQ_EBITDA_MARGIN", D$3)</f>
        <v>15.247999999999999</v>
      </c>
      <c r="E345" s="9" cm="1">
        <f t="array" ref="E345">_xll.SNL.Clients.Office.Excel.Functions.SPG($A345, "IQ_EBITDA_MARGIN", E$3)</f>
        <v>15.481999999999999</v>
      </c>
      <c r="F345" s="9" cm="1">
        <f t="array" ref="F345">_xll.SNL.Clients.Office.Excel.Functions.SPG($A345, "IQ_EBITDA_MARGIN", F$3)</f>
        <v>14.821</v>
      </c>
      <c r="G345" s="9" t="str" cm="1">
        <f t="array" ref="G345">_xll.SNL.Clients.Office.Excel.Functions.SPG($A345, "IQ_EBITDA_MARGIN", G$3)</f>
        <v>NA</v>
      </c>
      <c r="H345" s="9" cm="1">
        <f t="array" ref="H345">_xll.SNL.Clients.Office.Excel.Functions.SPG($A345, "IQ_EBITDA_MARGIN", H$3)</f>
        <v>16.93</v>
      </c>
      <c r="I345" s="9" cm="1">
        <f t="array" ref="I345">_xll.SNL.Clients.Office.Excel.Functions.SPG($A345, "IQ_EBITDA_MARGIN", I$3)</f>
        <v>14.348000000000001</v>
      </c>
      <c r="J345" s="9" cm="1">
        <f t="array" ref="J345">_xll.SNL.Clients.Office.Excel.Functions.SPG($A345, "IQ_EBITDA_MARGIN", J$3)</f>
        <v>13.16</v>
      </c>
    </row>
    <row r="346" spans="1:10" x14ac:dyDescent="0.3">
      <c r="A346" s="11" t="s">
        <v>1364</v>
      </c>
      <c r="B346" s="9" t="str" cm="1">
        <f t="array" ref="B346">_xll.SNL.Clients.Office.Excel.Functions.SPG($A346, "IQ_EBITDA_MARGIN", B$3)</f>
        <v>NA</v>
      </c>
      <c r="C346" s="9" t="str" cm="1">
        <f t="array" ref="C346">_xll.SNL.Clients.Office.Excel.Functions.SPG($A346, "IQ_EBITDA_MARGIN", C$3)</f>
        <v>NA</v>
      </c>
      <c r="D346" s="9" t="str" cm="1">
        <f t="array" ref="D346">_xll.SNL.Clients.Office.Excel.Functions.SPG($A346, "IQ_EBITDA_MARGIN", D$3)</f>
        <v>NA</v>
      </c>
      <c r="E346" s="9" t="str" cm="1">
        <f t="array" ref="E346">_xll.SNL.Clients.Office.Excel.Functions.SPG($A346, "IQ_EBITDA_MARGIN", E$3)</f>
        <v>NA</v>
      </c>
      <c r="F346" s="9" t="str" cm="1">
        <f t="array" ref="F346">_xll.SNL.Clients.Office.Excel.Functions.SPG($A346, "IQ_EBITDA_MARGIN", F$3)</f>
        <v>NA</v>
      </c>
      <c r="G346" s="9" t="str" cm="1">
        <f t="array" ref="G346">_xll.SNL.Clients.Office.Excel.Functions.SPG($A346, "IQ_EBITDA_MARGIN", G$3)</f>
        <v>NA</v>
      </c>
      <c r="H346" s="9" t="str" cm="1">
        <f t="array" ref="H346">_xll.SNL.Clients.Office.Excel.Functions.SPG($A346, "IQ_EBITDA_MARGIN", H$3)</f>
        <v>NA</v>
      </c>
      <c r="I346" s="9" t="str" cm="1">
        <f t="array" ref="I346">_xll.SNL.Clients.Office.Excel.Functions.SPG($A346, "IQ_EBITDA_MARGIN", I$3)</f>
        <v>NA</v>
      </c>
      <c r="J346" s="9" t="str" cm="1">
        <f t="array" ref="J346">_xll.SNL.Clients.Office.Excel.Functions.SPG($A346, "IQ_EBITDA_MARGIN", J$3)</f>
        <v>NA</v>
      </c>
    </row>
    <row r="347" spans="1:10" x14ac:dyDescent="0.3">
      <c r="A347" s="11" t="s">
        <v>1365</v>
      </c>
      <c r="B347" s="9" cm="1">
        <f t="array" ref="B347">_xll.SNL.Clients.Office.Excel.Functions.SPG($A347, "IQ_EBITDA_MARGIN", B$3)</f>
        <v>10.692</v>
      </c>
      <c r="C347" s="9" cm="1">
        <f t="array" ref="C347">_xll.SNL.Clients.Office.Excel.Functions.SPG($A347, "IQ_EBITDA_MARGIN", C$3)</f>
        <v>11.026</v>
      </c>
      <c r="D347" s="9" cm="1">
        <f t="array" ref="D347">_xll.SNL.Clients.Office.Excel.Functions.SPG($A347, "IQ_EBITDA_MARGIN", D$3)</f>
        <v>10.215999999999999</v>
      </c>
      <c r="E347" s="9" cm="1">
        <f t="array" ref="E347">_xll.SNL.Clients.Office.Excel.Functions.SPG($A347, "IQ_EBITDA_MARGIN", E$3)</f>
        <v>10.244</v>
      </c>
      <c r="F347" s="9" cm="1">
        <f t="array" ref="F347">_xll.SNL.Clients.Office.Excel.Functions.SPG($A347, "IQ_EBITDA_MARGIN", F$3)</f>
        <v>10.055</v>
      </c>
      <c r="G347" s="9" cm="1">
        <f t="array" ref="G347">_xll.SNL.Clients.Office.Excel.Functions.SPG($A347, "IQ_EBITDA_MARGIN", G$3)</f>
        <v>4.2590000000000003</v>
      </c>
      <c r="H347" s="9" cm="1">
        <f t="array" ref="H347">_xll.SNL.Clients.Office.Excel.Functions.SPG($A347, "IQ_EBITDA_MARGIN", H$3)</f>
        <v>10.41</v>
      </c>
      <c r="I347" s="9" cm="1">
        <f t="array" ref="I347">_xll.SNL.Clients.Office.Excel.Functions.SPG($A347, "IQ_EBITDA_MARGIN", I$3)</f>
        <v>10.33</v>
      </c>
      <c r="J347" s="9" cm="1">
        <f t="array" ref="J347">_xll.SNL.Clients.Office.Excel.Functions.SPG($A347, "IQ_EBITDA_MARGIN", J$3)</f>
        <v>10.339</v>
      </c>
    </row>
    <row r="348" spans="1:10" x14ac:dyDescent="0.3">
      <c r="A348" s="11" t="s">
        <v>1366</v>
      </c>
      <c r="B348" s="9" t="str" cm="1">
        <f t="array" ref="B348">_xll.SNL.Clients.Office.Excel.Functions.SPG($A348, "IQ_EBITDA_MARGIN", B$3)</f>
        <v>NA</v>
      </c>
      <c r="C348" s="9" cm="1">
        <f t="array" ref="C348">_xll.SNL.Clients.Office.Excel.Functions.SPG($A348, "IQ_EBITDA_MARGIN", C$3)</f>
        <v>9.8339999999999996</v>
      </c>
      <c r="D348" s="9" cm="1">
        <f t="array" ref="D348">_xll.SNL.Clients.Office.Excel.Functions.SPG($A348, "IQ_EBITDA_MARGIN", D$3)</f>
        <v>12.404999999999999</v>
      </c>
      <c r="E348" s="9" cm="1">
        <f t="array" ref="E348">_xll.SNL.Clients.Office.Excel.Functions.SPG($A348, "IQ_EBITDA_MARGIN", E$3)</f>
        <v>11.022</v>
      </c>
      <c r="F348" s="9" cm="1">
        <f t="array" ref="F348">_xll.SNL.Clients.Office.Excel.Functions.SPG($A348, "IQ_EBITDA_MARGIN", F$3)</f>
        <v>9.7110000000000003</v>
      </c>
      <c r="G348" s="9" cm="1">
        <f t="array" ref="G348">_xll.SNL.Clients.Office.Excel.Functions.SPG($A348, "IQ_EBITDA_MARGIN", G$3)</f>
        <v>8.6549999999999994</v>
      </c>
      <c r="H348" s="9" cm="1">
        <f t="array" ref="H348">_xll.SNL.Clients.Office.Excel.Functions.SPG($A348, "IQ_EBITDA_MARGIN", H$3)</f>
        <v>9.2910000000000004</v>
      </c>
      <c r="I348" s="9" cm="1">
        <f t="array" ref="I348">_xll.SNL.Clients.Office.Excel.Functions.SPG($A348, "IQ_EBITDA_MARGIN", I$3)</f>
        <v>7.3</v>
      </c>
      <c r="J348" s="9" cm="1">
        <f t="array" ref="J348">_xll.SNL.Clients.Office.Excel.Functions.SPG($A348, "IQ_EBITDA_MARGIN", J$3)</f>
        <v>4.609</v>
      </c>
    </row>
    <row r="349" spans="1:10" x14ac:dyDescent="0.3">
      <c r="A349" s="11" t="s">
        <v>1367</v>
      </c>
      <c r="B349" s="9" cm="1">
        <f t="array" ref="B349">_xll.SNL.Clients.Office.Excel.Functions.SPG($A349, "IQ_EBITDA_MARGIN", B$3)</f>
        <v>7.8529999999999998</v>
      </c>
      <c r="C349" s="9" cm="1">
        <f t="array" ref="C349">_xll.SNL.Clients.Office.Excel.Functions.SPG($A349, "IQ_EBITDA_MARGIN", C$3)</f>
        <v>5.1550000000000002</v>
      </c>
      <c r="D349" s="9" cm="1">
        <f t="array" ref="D349">_xll.SNL.Clients.Office.Excel.Functions.SPG($A349, "IQ_EBITDA_MARGIN", D$3)</f>
        <v>10.614000000000001</v>
      </c>
      <c r="E349" s="9" cm="1">
        <f t="array" ref="E349">_xll.SNL.Clients.Office.Excel.Functions.SPG($A349, "IQ_EBITDA_MARGIN", E$3)</f>
        <v>9.891</v>
      </c>
      <c r="F349" s="9" cm="1">
        <f t="array" ref="F349">_xll.SNL.Clients.Office.Excel.Functions.SPG($A349, "IQ_EBITDA_MARGIN", F$3)</f>
        <v>8.5299999999999994</v>
      </c>
      <c r="G349" s="9" cm="1">
        <f t="array" ref="G349">_xll.SNL.Clients.Office.Excel.Functions.SPG($A349, "IQ_EBITDA_MARGIN", G$3)</f>
        <v>9.0109999999999992</v>
      </c>
      <c r="H349" s="9" cm="1">
        <f t="array" ref="H349">_xll.SNL.Clients.Office.Excel.Functions.SPG($A349, "IQ_EBITDA_MARGIN", H$3)</f>
        <v>10.016</v>
      </c>
      <c r="I349" s="9" cm="1">
        <f t="array" ref="I349">_xll.SNL.Clients.Office.Excel.Functions.SPG($A349, "IQ_EBITDA_MARGIN", I$3)</f>
        <v>4.6639999999999997</v>
      </c>
      <c r="J349" s="9" cm="1">
        <f t="array" ref="J349">_xll.SNL.Clients.Office.Excel.Functions.SPG($A349, "IQ_EBITDA_MARGIN", J$3)</f>
        <v>6.1929999999999996</v>
      </c>
    </row>
    <row r="350" spans="1:10" x14ac:dyDescent="0.3">
      <c r="A350" s="11" t="s">
        <v>1368</v>
      </c>
      <c r="B350" s="9" cm="1">
        <f t="array" ref="B350">_xll.SNL.Clients.Office.Excel.Functions.SPG($A350, "IQ_EBITDA_MARGIN", B$3)</f>
        <v>10.54</v>
      </c>
      <c r="C350" s="9" cm="1">
        <f t="array" ref="C350">_xll.SNL.Clients.Office.Excel.Functions.SPG($A350, "IQ_EBITDA_MARGIN", C$3)</f>
        <v>13.91</v>
      </c>
      <c r="D350" s="9" cm="1">
        <f t="array" ref="D350">_xll.SNL.Clients.Office.Excel.Functions.SPG($A350, "IQ_EBITDA_MARGIN", D$3)</f>
        <v>8.8610000000000007</v>
      </c>
      <c r="E350" s="9" cm="1">
        <f t="array" ref="E350">_xll.SNL.Clients.Office.Excel.Functions.SPG($A350, "IQ_EBITDA_MARGIN", E$3)</f>
        <v>3.95</v>
      </c>
      <c r="F350" s="9" cm="1">
        <f t="array" ref="F350">_xll.SNL.Clients.Office.Excel.Functions.SPG($A350, "IQ_EBITDA_MARGIN", F$3)</f>
        <v>9.9670000000000005</v>
      </c>
      <c r="G350" s="9" cm="1">
        <f t="array" ref="G350">_xll.SNL.Clients.Office.Excel.Functions.SPG($A350, "IQ_EBITDA_MARGIN", G$3)</f>
        <v>10.433</v>
      </c>
      <c r="H350" s="9" cm="1">
        <f t="array" ref="H350">_xll.SNL.Clients.Office.Excel.Functions.SPG($A350, "IQ_EBITDA_MARGIN", H$3)</f>
        <v>0.6</v>
      </c>
      <c r="I350" s="9" cm="1">
        <f t="array" ref="I350">_xll.SNL.Clients.Office.Excel.Functions.SPG($A350, "IQ_EBITDA_MARGIN", I$3)</f>
        <v>-5.3380000000000001</v>
      </c>
      <c r="J350" s="9" cm="1">
        <f t="array" ref="J350">_xll.SNL.Clients.Office.Excel.Functions.SPG($A350, "IQ_EBITDA_MARGIN", J$3)</f>
        <v>-0.47099999999999997</v>
      </c>
    </row>
    <row r="351" spans="1:10" x14ac:dyDescent="0.3">
      <c r="A351" s="11" t="s">
        <v>1369</v>
      </c>
      <c r="B351" s="9" cm="1">
        <f t="array" ref="B351">_xll.SNL.Clients.Office.Excel.Functions.SPG($A351, "IQ_EBITDA_MARGIN", B$3)</f>
        <v>19.518999999999998</v>
      </c>
      <c r="C351" s="9" cm="1">
        <f t="array" ref="C351">_xll.SNL.Clients.Office.Excel.Functions.SPG($A351, "IQ_EBITDA_MARGIN", C$3)</f>
        <v>23.239000000000001</v>
      </c>
      <c r="D351" s="9" cm="1">
        <f t="array" ref="D351">_xll.SNL.Clients.Office.Excel.Functions.SPG($A351, "IQ_EBITDA_MARGIN", D$3)</f>
        <v>22.35</v>
      </c>
      <c r="E351" s="9" cm="1">
        <f t="array" ref="E351">_xll.SNL.Clients.Office.Excel.Functions.SPG($A351, "IQ_EBITDA_MARGIN", E$3)</f>
        <v>21.824000000000002</v>
      </c>
      <c r="F351" s="9" cm="1">
        <f t="array" ref="F351">_xll.SNL.Clients.Office.Excel.Functions.SPG($A351, "IQ_EBITDA_MARGIN", F$3)</f>
        <v>19.03</v>
      </c>
      <c r="G351" s="9" cm="1">
        <f t="array" ref="G351">_xll.SNL.Clients.Office.Excel.Functions.SPG($A351, "IQ_EBITDA_MARGIN", G$3)</f>
        <v>21.963000000000001</v>
      </c>
      <c r="H351" s="9" cm="1">
        <f t="array" ref="H351">_xll.SNL.Clients.Office.Excel.Functions.SPG($A351, "IQ_EBITDA_MARGIN", H$3)</f>
        <v>21.85</v>
      </c>
      <c r="I351" s="9" cm="1">
        <f t="array" ref="I351">_xll.SNL.Clients.Office.Excel.Functions.SPG($A351, "IQ_EBITDA_MARGIN", I$3)</f>
        <v>21.454000000000001</v>
      </c>
      <c r="J351" s="9" cm="1">
        <f t="array" ref="J351">_xll.SNL.Clients.Office.Excel.Functions.SPG($A351, "IQ_EBITDA_MARGIN", J$3)</f>
        <v>19.905000000000001</v>
      </c>
    </row>
    <row r="352" spans="1:10" x14ac:dyDescent="0.3">
      <c r="A352" s="11" t="s">
        <v>1370</v>
      </c>
      <c r="B352" s="9" cm="1">
        <f t="array" ref="B352">_xll.SNL.Clients.Office.Excel.Functions.SPG($A352, "IQ_EBITDA_MARGIN", B$3)</f>
        <v>13.43</v>
      </c>
      <c r="C352" s="9" cm="1">
        <f t="array" ref="C352">_xll.SNL.Clients.Office.Excel.Functions.SPG($A352, "IQ_EBITDA_MARGIN", C$3)</f>
        <v>23.047000000000001</v>
      </c>
      <c r="D352" s="9" cm="1">
        <f t="array" ref="D352">_xll.SNL.Clients.Office.Excel.Functions.SPG($A352, "IQ_EBITDA_MARGIN", D$3)</f>
        <v>15.712</v>
      </c>
      <c r="E352" s="9" cm="1">
        <f t="array" ref="E352">_xll.SNL.Clients.Office.Excel.Functions.SPG($A352, "IQ_EBITDA_MARGIN", E$3)</f>
        <v>16.257999999999999</v>
      </c>
      <c r="F352" s="9" cm="1">
        <f t="array" ref="F352">_xll.SNL.Clients.Office.Excel.Functions.SPG($A352, "IQ_EBITDA_MARGIN", F$3)</f>
        <v>12.247</v>
      </c>
      <c r="G352" s="9" cm="1">
        <f t="array" ref="G352">_xll.SNL.Clients.Office.Excel.Functions.SPG($A352, "IQ_EBITDA_MARGIN", G$3)</f>
        <v>22.626000000000001</v>
      </c>
      <c r="H352" s="9" cm="1">
        <f t="array" ref="H352">_xll.SNL.Clients.Office.Excel.Functions.SPG($A352, "IQ_EBITDA_MARGIN", H$3)</f>
        <v>14.858000000000001</v>
      </c>
      <c r="I352" s="9" cm="1">
        <f t="array" ref="I352">_xll.SNL.Clients.Office.Excel.Functions.SPG($A352, "IQ_EBITDA_MARGIN", I$3)</f>
        <v>15.561999999999999</v>
      </c>
      <c r="J352" s="9" cm="1">
        <f t="array" ref="J352">_xll.SNL.Clients.Office.Excel.Functions.SPG($A352, "IQ_EBITDA_MARGIN", J$3)</f>
        <v>8.766</v>
      </c>
    </row>
    <row r="353" spans="1:10" x14ac:dyDescent="0.3">
      <c r="A353" s="11" t="s">
        <v>1371</v>
      </c>
      <c r="B353" s="9" cm="1">
        <f t="array" ref="B353">_xll.SNL.Clients.Office.Excel.Functions.SPG($A353, "IQ_EBITDA_MARGIN", B$3)</f>
        <v>27.087</v>
      </c>
      <c r="C353" s="9" cm="1">
        <f t="array" ref="C353">_xll.SNL.Clients.Office.Excel.Functions.SPG($A353, "IQ_EBITDA_MARGIN", C$3)</f>
        <v>-4.8220000000000001</v>
      </c>
      <c r="D353" s="9" cm="1">
        <f t="array" ref="D353">_xll.SNL.Clients.Office.Excel.Functions.SPG($A353, "IQ_EBITDA_MARGIN", D$3)</f>
        <v>-26.959</v>
      </c>
      <c r="E353" s="9" cm="1">
        <f t="array" ref="E353">_xll.SNL.Clients.Office.Excel.Functions.SPG($A353, "IQ_EBITDA_MARGIN", E$3)</f>
        <v>18.074999999999999</v>
      </c>
      <c r="F353" s="9" cm="1">
        <f t="array" ref="F353">_xll.SNL.Clients.Office.Excel.Functions.SPG($A353, "IQ_EBITDA_MARGIN", F$3)</f>
        <v>24.117999999999999</v>
      </c>
      <c r="G353" s="9" cm="1">
        <f t="array" ref="G353">_xll.SNL.Clients.Office.Excel.Functions.SPG($A353, "IQ_EBITDA_MARGIN", G$3)</f>
        <v>-8.6010000000000009</v>
      </c>
      <c r="H353" s="9" cm="1">
        <f t="array" ref="H353">_xll.SNL.Clients.Office.Excel.Functions.SPG($A353, "IQ_EBITDA_MARGIN", H$3)</f>
        <v>-33.752000000000002</v>
      </c>
      <c r="I353" s="9" cm="1">
        <f t="array" ref="I353">_xll.SNL.Clients.Office.Excel.Functions.SPG($A353, "IQ_EBITDA_MARGIN", I$3)</f>
        <v>12.282</v>
      </c>
      <c r="J353" s="9" cm="1">
        <f t="array" ref="J353">_xll.SNL.Clients.Office.Excel.Functions.SPG($A353, "IQ_EBITDA_MARGIN", J$3)</f>
        <v>24.452999999999999</v>
      </c>
    </row>
    <row r="354" spans="1:10" x14ac:dyDescent="0.3">
      <c r="A354" s="11" t="s">
        <v>1372</v>
      </c>
      <c r="B354" s="9" cm="1">
        <f t="array" ref="B354">_xll.SNL.Clients.Office.Excel.Functions.SPG($A354, "IQ_EBITDA_MARGIN", B$3)</f>
        <v>18.39</v>
      </c>
      <c r="C354" s="9" cm="1">
        <f t="array" ref="C354">_xll.SNL.Clients.Office.Excel.Functions.SPG($A354, "IQ_EBITDA_MARGIN", C$3)</f>
        <v>15.667</v>
      </c>
      <c r="D354" s="9" cm="1">
        <f t="array" ref="D354">_xll.SNL.Clients.Office.Excel.Functions.SPG($A354, "IQ_EBITDA_MARGIN", D$3)</f>
        <v>17.074999999999999</v>
      </c>
      <c r="E354" s="9" cm="1">
        <f t="array" ref="E354">_xll.SNL.Clients.Office.Excel.Functions.SPG($A354, "IQ_EBITDA_MARGIN", E$3)</f>
        <v>19.149000000000001</v>
      </c>
      <c r="F354" s="9" cm="1">
        <f t="array" ref="F354">_xll.SNL.Clients.Office.Excel.Functions.SPG($A354, "IQ_EBITDA_MARGIN", F$3)</f>
        <v>20.474</v>
      </c>
      <c r="G354" s="9" cm="1">
        <f t="array" ref="G354">_xll.SNL.Clients.Office.Excel.Functions.SPG($A354, "IQ_EBITDA_MARGIN", G$3)</f>
        <v>13.032</v>
      </c>
      <c r="H354" s="9" cm="1">
        <f t="array" ref="H354">_xll.SNL.Clients.Office.Excel.Functions.SPG($A354, "IQ_EBITDA_MARGIN", H$3)</f>
        <v>19.305</v>
      </c>
      <c r="I354" s="9" cm="1">
        <f t="array" ref="I354">_xll.SNL.Clients.Office.Excel.Functions.SPG($A354, "IQ_EBITDA_MARGIN", I$3)</f>
        <v>20.27</v>
      </c>
      <c r="J354" s="9" cm="1">
        <f t="array" ref="J354">_xll.SNL.Clients.Office.Excel.Functions.SPG($A354, "IQ_EBITDA_MARGIN", J$3)</f>
        <v>20.85</v>
      </c>
    </row>
    <row r="355" spans="1:10" x14ac:dyDescent="0.3">
      <c r="A355" s="11" t="s">
        <v>1373</v>
      </c>
      <c r="B355" s="9" t="str" cm="1">
        <f t="array" ref="B355">_xll.SNL.Clients.Office.Excel.Functions.SPG($A355, "IQ_EBITDA_MARGIN", B$3)</f>
        <v>NA</v>
      </c>
      <c r="C355" s="9" cm="1">
        <f t="array" ref="C355">_xll.SNL.Clients.Office.Excel.Functions.SPG($A355, "IQ_EBITDA_MARGIN", C$3)</f>
        <v>13.055</v>
      </c>
      <c r="D355" s="9" cm="1">
        <f t="array" ref="D355">_xll.SNL.Clients.Office.Excel.Functions.SPG($A355, "IQ_EBITDA_MARGIN", D$3)</f>
        <v>11.766</v>
      </c>
      <c r="E355" s="9" cm="1">
        <f t="array" ref="E355">_xll.SNL.Clients.Office.Excel.Functions.SPG($A355, "IQ_EBITDA_MARGIN", E$3)</f>
        <v>16.414999999999999</v>
      </c>
      <c r="F355" s="9" cm="1">
        <f t="array" ref="F355">_xll.SNL.Clients.Office.Excel.Functions.SPG($A355, "IQ_EBITDA_MARGIN", F$3)</f>
        <v>16.471</v>
      </c>
      <c r="G355" s="9" cm="1">
        <f t="array" ref="G355">_xll.SNL.Clients.Office.Excel.Functions.SPG($A355, "IQ_EBITDA_MARGIN", G$3)</f>
        <v>12.297000000000001</v>
      </c>
      <c r="H355" s="9" cm="1">
        <f t="array" ref="H355">_xll.SNL.Clients.Office.Excel.Functions.SPG($A355, "IQ_EBITDA_MARGIN", H$3)</f>
        <v>13.273</v>
      </c>
      <c r="I355" s="9" cm="1">
        <f t="array" ref="I355">_xll.SNL.Clients.Office.Excel.Functions.SPG($A355, "IQ_EBITDA_MARGIN", I$3)</f>
        <v>14.734999999999999</v>
      </c>
      <c r="J355" s="9" cm="1">
        <f t="array" ref="J355">_xll.SNL.Clients.Office.Excel.Functions.SPG($A355, "IQ_EBITDA_MARGIN", J$3)</f>
        <v>18.420000000000002</v>
      </c>
    </row>
    <row r="356" spans="1:10" x14ac:dyDescent="0.3">
      <c r="A356" s="11" t="s">
        <v>1374</v>
      </c>
      <c r="B356" s="9" cm="1">
        <f t="array" ref="B356">_xll.SNL.Clients.Office.Excel.Functions.SPG($A356, "IQ_EBITDA_MARGIN", B$3)</f>
        <v>22.588000000000001</v>
      </c>
      <c r="C356" s="9" cm="1">
        <f t="array" ref="C356">_xll.SNL.Clients.Office.Excel.Functions.SPG($A356, "IQ_EBITDA_MARGIN", C$3)</f>
        <v>23.577000000000002</v>
      </c>
      <c r="D356" s="9" cm="1">
        <f t="array" ref="D356">_xll.SNL.Clients.Office.Excel.Functions.SPG($A356, "IQ_EBITDA_MARGIN", D$3)</f>
        <v>22.706</v>
      </c>
      <c r="E356" s="9" cm="1">
        <f t="array" ref="E356">_xll.SNL.Clients.Office.Excel.Functions.SPG($A356, "IQ_EBITDA_MARGIN", E$3)</f>
        <v>24.506</v>
      </c>
      <c r="F356" s="9" cm="1">
        <f t="array" ref="F356">_xll.SNL.Clients.Office.Excel.Functions.SPG($A356, "IQ_EBITDA_MARGIN", F$3)</f>
        <v>22.806000000000001</v>
      </c>
      <c r="G356" s="9" cm="1">
        <f t="array" ref="G356">_xll.SNL.Clients.Office.Excel.Functions.SPG($A356, "IQ_EBITDA_MARGIN", G$3)</f>
        <v>22.116</v>
      </c>
      <c r="H356" s="9" cm="1">
        <f t="array" ref="H356">_xll.SNL.Clients.Office.Excel.Functions.SPG($A356, "IQ_EBITDA_MARGIN", H$3)</f>
        <v>24.238</v>
      </c>
      <c r="I356" s="9" cm="1">
        <f t="array" ref="I356">_xll.SNL.Clients.Office.Excel.Functions.SPG($A356, "IQ_EBITDA_MARGIN", I$3)</f>
        <v>25.56</v>
      </c>
      <c r="J356" s="9" cm="1">
        <f t="array" ref="J356">_xll.SNL.Clients.Office.Excel.Functions.SPG($A356, "IQ_EBITDA_MARGIN", J$3)</f>
        <v>23.265999999999998</v>
      </c>
    </row>
    <row r="357" spans="1:10" x14ac:dyDescent="0.3">
      <c r="A357" s="11" t="s">
        <v>1375</v>
      </c>
      <c r="B357" s="9" cm="1">
        <f t="array" ref="B357">_xll.SNL.Clients.Office.Excel.Functions.SPG($A357, "IQ_EBITDA_MARGIN", B$3)</f>
        <v>22.295999999999999</v>
      </c>
      <c r="C357" s="9" cm="1">
        <f t="array" ref="C357">_xll.SNL.Clients.Office.Excel.Functions.SPG($A357, "IQ_EBITDA_MARGIN", C$3)</f>
        <v>20.184999999999999</v>
      </c>
      <c r="D357" s="9" cm="1">
        <f t="array" ref="D357">_xll.SNL.Clients.Office.Excel.Functions.SPG($A357, "IQ_EBITDA_MARGIN", D$3)</f>
        <v>22.963000000000001</v>
      </c>
      <c r="E357" s="9" cm="1">
        <f t="array" ref="E357">_xll.SNL.Clients.Office.Excel.Functions.SPG($A357, "IQ_EBITDA_MARGIN", E$3)</f>
        <v>23.087</v>
      </c>
      <c r="F357" s="9" cm="1">
        <f t="array" ref="F357">_xll.SNL.Clients.Office.Excel.Functions.SPG($A357, "IQ_EBITDA_MARGIN", F$3)</f>
        <v>24.087</v>
      </c>
      <c r="G357" s="9" cm="1">
        <f t="array" ref="G357">_xll.SNL.Clients.Office.Excel.Functions.SPG($A357, "IQ_EBITDA_MARGIN", G$3)</f>
        <v>20.373999999999999</v>
      </c>
      <c r="H357" s="9" cm="1">
        <f t="array" ref="H357">_xll.SNL.Clients.Office.Excel.Functions.SPG($A357, "IQ_EBITDA_MARGIN", H$3)</f>
        <v>23.774999999999999</v>
      </c>
      <c r="I357" s="9" cm="1">
        <f t="array" ref="I357">_xll.SNL.Clients.Office.Excel.Functions.SPG($A357, "IQ_EBITDA_MARGIN", I$3)</f>
        <v>25.367999999999999</v>
      </c>
      <c r="J357" s="9" cm="1">
        <f t="array" ref="J357">_xll.SNL.Clients.Office.Excel.Functions.SPG($A357, "IQ_EBITDA_MARGIN", J$3)</f>
        <v>24.92</v>
      </c>
    </row>
    <row r="358" spans="1:10" x14ac:dyDescent="0.3">
      <c r="A358" s="11" t="s">
        <v>1376</v>
      </c>
      <c r="B358" s="9" t="str" cm="1">
        <f t="array" ref="B358">_xll.SNL.Clients.Office.Excel.Functions.SPG($A358, "IQ_EBITDA_MARGIN", B$3)</f>
        <v>NA</v>
      </c>
      <c r="C358" s="9" cm="1">
        <f t="array" ref="C358">_xll.SNL.Clients.Office.Excel.Functions.SPG($A358, "IQ_EBITDA_MARGIN", C$3)</f>
        <v>3.7519999999999998</v>
      </c>
      <c r="D358" s="9" cm="1">
        <f t="array" ref="D358">_xll.SNL.Clients.Office.Excel.Functions.SPG($A358, "IQ_EBITDA_MARGIN", D$3)</f>
        <v>3.6909999999999998</v>
      </c>
      <c r="E358" s="9" cm="1">
        <f t="array" ref="E358">_xll.SNL.Clients.Office.Excel.Functions.SPG($A358, "IQ_EBITDA_MARGIN", E$3)</f>
        <v>8.2279999999999998</v>
      </c>
      <c r="F358" s="9" cm="1">
        <f t="array" ref="F358">_xll.SNL.Clients.Office.Excel.Functions.SPG($A358, "IQ_EBITDA_MARGIN", F$3)</f>
        <v>8.2530000000000001</v>
      </c>
      <c r="G358" s="9" cm="1">
        <f t="array" ref="G358">_xll.SNL.Clients.Office.Excel.Functions.SPG($A358, "IQ_EBITDA_MARGIN", G$3)</f>
        <v>3.9129999999999998</v>
      </c>
      <c r="H358" s="9" cm="1">
        <f t="array" ref="H358">_xll.SNL.Clients.Office.Excel.Functions.SPG($A358, "IQ_EBITDA_MARGIN", H$3)</f>
        <v>6.9969999999999999</v>
      </c>
      <c r="I358" s="9" cm="1">
        <f t="array" ref="I358">_xll.SNL.Clients.Office.Excel.Functions.SPG($A358, "IQ_EBITDA_MARGIN", I$3)</f>
        <v>8.1620000000000008</v>
      </c>
      <c r="J358" s="9" cm="1">
        <f t="array" ref="J358">_xll.SNL.Clients.Office.Excel.Functions.SPG($A358, "IQ_EBITDA_MARGIN", J$3)</f>
        <v>8.7279999999999998</v>
      </c>
    </row>
    <row r="359" spans="1:10" x14ac:dyDescent="0.3">
      <c r="A359" s="11" t="s">
        <v>1378</v>
      </c>
      <c r="B359" s="9" t="str" cm="1">
        <f t="array" ref="B359">_xll.SNL.Clients.Office.Excel.Functions.SPG($A359, "IQ_EBITDA_MARGIN", B$3)</f>
        <v>NA</v>
      </c>
      <c r="C359" s="9" cm="1">
        <f t="array" ref="C359">_xll.SNL.Clients.Office.Excel.Functions.SPG($A359, "IQ_EBITDA_MARGIN", C$3)</f>
        <v>13.701000000000001</v>
      </c>
      <c r="D359" s="9" cm="1">
        <f t="array" ref="D359">_xll.SNL.Clients.Office.Excel.Functions.SPG($A359, "IQ_EBITDA_MARGIN", D$3)</f>
        <v>19.823</v>
      </c>
      <c r="E359" s="9" cm="1">
        <f t="array" ref="E359">_xll.SNL.Clients.Office.Excel.Functions.SPG($A359, "IQ_EBITDA_MARGIN", E$3)</f>
        <v>19.3</v>
      </c>
      <c r="F359" s="9" cm="1">
        <f t="array" ref="F359">_xll.SNL.Clients.Office.Excel.Functions.SPG($A359, "IQ_EBITDA_MARGIN", F$3)</f>
        <v>23.667999999999999</v>
      </c>
      <c r="G359" s="9" cm="1">
        <f t="array" ref="G359">_xll.SNL.Clients.Office.Excel.Functions.SPG($A359, "IQ_EBITDA_MARGIN", G$3)</f>
        <v>16.731999999999999</v>
      </c>
      <c r="H359" s="9" cm="1">
        <f t="array" ref="H359">_xll.SNL.Clients.Office.Excel.Functions.SPG($A359, "IQ_EBITDA_MARGIN", H$3)</f>
        <v>19.934000000000001</v>
      </c>
      <c r="I359" s="9" cm="1">
        <f t="array" ref="I359">_xll.SNL.Clients.Office.Excel.Functions.SPG($A359, "IQ_EBITDA_MARGIN", I$3)</f>
        <v>20.042000000000002</v>
      </c>
      <c r="J359" s="9" cm="1">
        <f t="array" ref="J359">_xll.SNL.Clients.Office.Excel.Functions.SPG($A359, "IQ_EBITDA_MARGIN", J$3)</f>
        <v>18.353000000000002</v>
      </c>
    </row>
    <row r="360" spans="1:10" x14ac:dyDescent="0.3">
      <c r="A360" s="11" t="s">
        <v>1379</v>
      </c>
      <c r="B360" s="9" cm="1">
        <f t="array" ref="B360">_xll.SNL.Clients.Office.Excel.Functions.SPG($A360, "IQ_EBITDA_MARGIN", B$3)</f>
        <v>18.567</v>
      </c>
      <c r="C360" s="9" cm="1">
        <f t="array" ref="C360">_xll.SNL.Clients.Office.Excel.Functions.SPG($A360, "IQ_EBITDA_MARGIN", C$3)</f>
        <v>19.346</v>
      </c>
      <c r="D360" s="9" cm="1">
        <f t="array" ref="D360">_xll.SNL.Clients.Office.Excel.Functions.SPG($A360, "IQ_EBITDA_MARGIN", D$3)</f>
        <v>20.388000000000002</v>
      </c>
      <c r="E360" s="9" cm="1">
        <f t="array" ref="E360">_xll.SNL.Clients.Office.Excel.Functions.SPG($A360, "IQ_EBITDA_MARGIN", E$3)</f>
        <v>19.898</v>
      </c>
      <c r="F360" s="9" cm="1">
        <f t="array" ref="F360">_xll.SNL.Clients.Office.Excel.Functions.SPG($A360, "IQ_EBITDA_MARGIN", F$3)</f>
        <v>19.492999999999999</v>
      </c>
      <c r="G360" s="9" cm="1">
        <f t="array" ref="G360">_xll.SNL.Clients.Office.Excel.Functions.SPG($A360, "IQ_EBITDA_MARGIN", G$3)</f>
        <v>19.178999999999998</v>
      </c>
      <c r="H360" s="9" cm="1">
        <f t="array" ref="H360">_xll.SNL.Clients.Office.Excel.Functions.SPG($A360, "IQ_EBITDA_MARGIN", H$3)</f>
        <v>20.907</v>
      </c>
      <c r="I360" s="9" cm="1">
        <f t="array" ref="I360">_xll.SNL.Clients.Office.Excel.Functions.SPG($A360, "IQ_EBITDA_MARGIN", I$3)</f>
        <v>20.553999999999998</v>
      </c>
      <c r="J360" s="9" cm="1">
        <f t="array" ref="J360">_xll.SNL.Clients.Office.Excel.Functions.SPG($A360, "IQ_EBITDA_MARGIN", J$3)</f>
        <v>18.434000000000001</v>
      </c>
    </row>
    <row r="361" spans="1:10" x14ac:dyDescent="0.3">
      <c r="A361" s="11" t="s">
        <v>1380</v>
      </c>
      <c r="B361" s="9" cm="1">
        <f t="array" ref="B361">_xll.SNL.Clients.Office.Excel.Functions.SPG($A361, "IQ_EBITDA_MARGIN", B$3)</f>
        <v>19.914000000000001</v>
      </c>
      <c r="C361" s="9" cm="1">
        <f t="array" ref="C361">_xll.SNL.Clients.Office.Excel.Functions.SPG($A361, "IQ_EBITDA_MARGIN", C$3)</f>
        <v>24.510999999999999</v>
      </c>
      <c r="D361" s="9" cm="1">
        <f t="array" ref="D361">_xll.SNL.Clients.Office.Excel.Functions.SPG($A361, "IQ_EBITDA_MARGIN", D$3)</f>
        <v>23.666</v>
      </c>
      <c r="E361" s="9" cm="1">
        <f t="array" ref="E361">_xll.SNL.Clients.Office.Excel.Functions.SPG($A361, "IQ_EBITDA_MARGIN", E$3)</f>
        <v>22.03</v>
      </c>
      <c r="F361" s="9" cm="1">
        <f t="array" ref="F361">_xll.SNL.Clients.Office.Excel.Functions.SPG($A361, "IQ_EBITDA_MARGIN", F$3)</f>
        <v>19.431999999999999</v>
      </c>
      <c r="G361" s="9" cm="1">
        <f t="array" ref="G361">_xll.SNL.Clients.Office.Excel.Functions.SPG($A361, "IQ_EBITDA_MARGIN", G$3)</f>
        <v>25.106999999999999</v>
      </c>
      <c r="H361" s="9" cm="1">
        <f t="array" ref="H361">_xll.SNL.Clients.Office.Excel.Functions.SPG($A361, "IQ_EBITDA_MARGIN", H$3)</f>
        <v>24.036999999999999</v>
      </c>
      <c r="I361" s="9" cm="1">
        <f t="array" ref="I361">_xll.SNL.Clients.Office.Excel.Functions.SPG($A361, "IQ_EBITDA_MARGIN", I$3)</f>
        <v>23.181999999999999</v>
      </c>
      <c r="J361" s="9" cm="1">
        <f t="array" ref="J361">_xll.SNL.Clients.Office.Excel.Functions.SPG($A361, "IQ_EBITDA_MARGIN", J$3)</f>
        <v>19.113</v>
      </c>
    </row>
    <row r="362" spans="1:10" x14ac:dyDescent="0.3">
      <c r="A362" s="11" t="s">
        <v>1381</v>
      </c>
      <c r="B362" s="9" cm="1">
        <f t="array" ref="B362">_xll.SNL.Clients.Office.Excel.Functions.SPG($A362, "IQ_EBITDA_MARGIN", B$3)</f>
        <v>28.181000000000001</v>
      </c>
      <c r="C362" s="9" cm="1">
        <f t="array" ref="C362">_xll.SNL.Clients.Office.Excel.Functions.SPG($A362, "IQ_EBITDA_MARGIN", C$3)</f>
        <v>17.184999999999999</v>
      </c>
      <c r="D362" s="9" cm="1">
        <f t="array" ref="D362">_xll.SNL.Clients.Office.Excel.Functions.SPG($A362, "IQ_EBITDA_MARGIN", D$3)</f>
        <v>29.015999999999998</v>
      </c>
      <c r="E362" s="9" cm="1">
        <f t="array" ref="E362">_xll.SNL.Clients.Office.Excel.Functions.SPG($A362, "IQ_EBITDA_MARGIN", E$3)</f>
        <v>34.598999999999997</v>
      </c>
      <c r="F362" s="9" cm="1">
        <f t="array" ref="F362">_xll.SNL.Clients.Office.Excel.Functions.SPG($A362, "IQ_EBITDA_MARGIN", F$3)</f>
        <v>35.613999999999997</v>
      </c>
      <c r="G362" s="9" cm="1">
        <f t="array" ref="G362">_xll.SNL.Clients.Office.Excel.Functions.SPG($A362, "IQ_EBITDA_MARGIN", G$3)</f>
        <v>20.957000000000001</v>
      </c>
      <c r="H362" s="9" cm="1">
        <f t="array" ref="H362">_xll.SNL.Clients.Office.Excel.Functions.SPG($A362, "IQ_EBITDA_MARGIN", H$3)</f>
        <v>32.668999999999997</v>
      </c>
      <c r="I362" s="9" cm="1">
        <f t="array" ref="I362">_xll.SNL.Clients.Office.Excel.Functions.SPG($A362, "IQ_EBITDA_MARGIN", I$3)</f>
        <v>32.802</v>
      </c>
      <c r="J362" s="9" cm="1">
        <f t="array" ref="J362">_xll.SNL.Clients.Office.Excel.Functions.SPG($A362, "IQ_EBITDA_MARGIN", J$3)</f>
        <v>28.805</v>
      </c>
    </row>
    <row r="363" spans="1:10" x14ac:dyDescent="0.3">
      <c r="A363" s="11" t="s">
        <v>1382</v>
      </c>
      <c r="B363" s="9" cm="1">
        <f t="array" ref="B363">_xll.SNL.Clients.Office.Excel.Functions.SPG($A363, "IQ_EBITDA_MARGIN", B$3)</f>
        <v>38.518999999999998</v>
      </c>
      <c r="C363" s="9" cm="1">
        <f t="array" ref="C363">_xll.SNL.Clients.Office.Excel.Functions.SPG($A363, "IQ_EBITDA_MARGIN", C$3)</f>
        <v>39.04</v>
      </c>
      <c r="D363" s="9" cm="1">
        <f t="array" ref="D363">_xll.SNL.Clients.Office.Excel.Functions.SPG($A363, "IQ_EBITDA_MARGIN", D$3)</f>
        <v>52.511000000000003</v>
      </c>
      <c r="E363" s="9" cm="1">
        <f t="array" ref="E363">_xll.SNL.Clients.Office.Excel.Functions.SPG($A363, "IQ_EBITDA_MARGIN", E$3)</f>
        <v>42.887</v>
      </c>
      <c r="F363" s="9" cm="1">
        <f t="array" ref="F363">_xll.SNL.Clients.Office.Excel.Functions.SPG($A363, "IQ_EBITDA_MARGIN", F$3)</f>
        <v>42.133000000000003</v>
      </c>
      <c r="G363" s="9" cm="1">
        <f t="array" ref="G363">_xll.SNL.Clients.Office.Excel.Functions.SPG($A363, "IQ_EBITDA_MARGIN", G$3)</f>
        <v>10.731999999999999</v>
      </c>
      <c r="H363" s="9" cm="1">
        <f t="array" ref="H363">_xll.SNL.Clients.Office.Excel.Functions.SPG($A363, "IQ_EBITDA_MARGIN", H$3)</f>
        <v>34.494999999999997</v>
      </c>
      <c r="I363" s="9" cm="1">
        <f t="array" ref="I363">_xll.SNL.Clients.Office.Excel.Functions.SPG($A363, "IQ_EBITDA_MARGIN", I$3)</f>
        <v>37.344000000000001</v>
      </c>
      <c r="J363" s="9" cm="1">
        <f t="array" ref="J363">_xll.SNL.Clients.Office.Excel.Functions.SPG($A363, "IQ_EBITDA_MARGIN", J$3)</f>
        <v>34.097999999999999</v>
      </c>
    </row>
    <row r="364" spans="1:10" x14ac:dyDescent="0.3">
      <c r="A364" s="11" t="s">
        <v>1383</v>
      </c>
      <c r="B364" s="9" cm="1">
        <f t="array" ref="B364">_xll.SNL.Clients.Office.Excel.Functions.SPG($A364, "IQ_EBITDA_MARGIN", B$3)</f>
        <v>8.2059999999999995</v>
      </c>
      <c r="C364" s="9" cm="1">
        <f t="array" ref="C364">_xll.SNL.Clients.Office.Excel.Functions.SPG($A364, "IQ_EBITDA_MARGIN", C$3)</f>
        <v>8.4830000000000005</v>
      </c>
      <c r="D364" s="9" cm="1">
        <f t="array" ref="D364">_xll.SNL.Clients.Office.Excel.Functions.SPG($A364, "IQ_EBITDA_MARGIN", D$3)</f>
        <v>9.5370000000000008</v>
      </c>
      <c r="E364" s="9" cm="1">
        <f t="array" ref="E364">_xll.SNL.Clients.Office.Excel.Functions.SPG($A364, "IQ_EBITDA_MARGIN", E$3)</f>
        <v>10.279</v>
      </c>
      <c r="F364" s="9" cm="1">
        <f t="array" ref="F364">_xll.SNL.Clients.Office.Excel.Functions.SPG($A364, "IQ_EBITDA_MARGIN", F$3)</f>
        <v>10.340999999999999</v>
      </c>
      <c r="G364" s="9" cm="1">
        <f t="array" ref="G364">_xll.SNL.Clients.Office.Excel.Functions.SPG($A364, "IQ_EBITDA_MARGIN", G$3)</f>
        <v>10.488</v>
      </c>
      <c r="H364" s="9" cm="1">
        <f t="array" ref="H364">_xll.SNL.Clients.Office.Excel.Functions.SPG($A364, "IQ_EBITDA_MARGIN", H$3)</f>
        <v>10.939</v>
      </c>
      <c r="I364" s="9" cm="1">
        <f t="array" ref="I364">_xll.SNL.Clients.Office.Excel.Functions.SPG($A364, "IQ_EBITDA_MARGIN", I$3)</f>
        <v>11.051</v>
      </c>
      <c r="J364" s="9" cm="1">
        <f t="array" ref="J364">_xll.SNL.Clients.Office.Excel.Functions.SPG($A364, "IQ_EBITDA_MARGIN", J$3)</f>
        <v>10.561999999999999</v>
      </c>
    </row>
    <row r="365" spans="1:10" x14ac:dyDescent="0.3">
      <c r="A365" s="11" t="s">
        <v>1384</v>
      </c>
      <c r="B365" s="9" cm="1">
        <f t="array" ref="B365">_xll.SNL.Clients.Office.Excel.Functions.SPG($A365, "IQ_EBITDA_MARGIN", B$3)</f>
        <v>31.433</v>
      </c>
      <c r="C365" s="9" cm="1">
        <f t="array" ref="C365">_xll.SNL.Clients.Office.Excel.Functions.SPG($A365, "IQ_EBITDA_MARGIN", C$3)</f>
        <v>30.887</v>
      </c>
      <c r="D365" s="9" cm="1">
        <f t="array" ref="D365">_xll.SNL.Clients.Office.Excel.Functions.SPG($A365, "IQ_EBITDA_MARGIN", D$3)</f>
        <v>3.06</v>
      </c>
      <c r="E365" s="9" cm="1">
        <f t="array" ref="E365">_xll.SNL.Clients.Office.Excel.Functions.SPG($A365, "IQ_EBITDA_MARGIN", E$3)</f>
        <v>21.013999999999999</v>
      </c>
      <c r="F365" s="9" cm="1">
        <f t="array" ref="F365">_xll.SNL.Clients.Office.Excel.Functions.SPG($A365, "IQ_EBITDA_MARGIN", F$3)</f>
        <v>36.603000000000002</v>
      </c>
      <c r="G365" s="9" cm="1">
        <f t="array" ref="G365">_xll.SNL.Clients.Office.Excel.Functions.SPG($A365, "IQ_EBITDA_MARGIN", G$3)</f>
        <v>19.378</v>
      </c>
      <c r="H365" s="9" cm="1">
        <f t="array" ref="H365">_xll.SNL.Clients.Office.Excel.Functions.SPG($A365, "IQ_EBITDA_MARGIN", H$3)</f>
        <v>18.875</v>
      </c>
      <c r="I365" s="9" cm="1">
        <f t="array" ref="I365">_xll.SNL.Clients.Office.Excel.Functions.SPG($A365, "IQ_EBITDA_MARGIN", I$3)</f>
        <v>4.0389999999999997</v>
      </c>
      <c r="J365" s="9" cm="1">
        <f t="array" ref="J365">_xll.SNL.Clients.Office.Excel.Functions.SPG($A365, "IQ_EBITDA_MARGIN", J$3)</f>
        <v>12.782</v>
      </c>
    </row>
    <row r="366" spans="1:10" x14ac:dyDescent="0.3">
      <c r="A366" s="11" t="s">
        <v>1385</v>
      </c>
      <c r="B366" s="9" t="str" cm="1">
        <f t="array" ref="B366">_xll.SNL.Clients.Office.Excel.Functions.SPG($A366, "IQ_EBITDA_MARGIN", B$3)</f>
        <v>NA</v>
      </c>
      <c r="C366" s="9" t="str" cm="1">
        <f t="array" ref="C366">_xll.SNL.Clients.Office.Excel.Functions.SPG($A366, "IQ_EBITDA_MARGIN", C$3)</f>
        <v>NA</v>
      </c>
      <c r="D366" s="9" t="str" cm="1">
        <f t="array" ref="D366">_xll.SNL.Clients.Office.Excel.Functions.SPG($A366, "IQ_EBITDA_MARGIN", D$3)</f>
        <v>NA</v>
      </c>
      <c r="E366" s="9" t="str" cm="1">
        <f t="array" ref="E366">_xll.SNL.Clients.Office.Excel.Functions.SPG($A366, "IQ_EBITDA_MARGIN", E$3)</f>
        <v>NA</v>
      </c>
      <c r="F366" s="9" t="str" cm="1">
        <f t="array" ref="F366">_xll.SNL.Clients.Office.Excel.Functions.SPG($A366, "IQ_EBITDA_MARGIN", F$3)</f>
        <v>NA</v>
      </c>
      <c r="G366" s="9" t="str" cm="1">
        <f t="array" ref="G366">_xll.SNL.Clients.Office.Excel.Functions.SPG($A366, "IQ_EBITDA_MARGIN", G$3)</f>
        <v>NA</v>
      </c>
      <c r="H366" s="9" t="str" cm="1">
        <f t="array" ref="H366">_xll.SNL.Clients.Office.Excel.Functions.SPG($A366, "IQ_EBITDA_MARGIN", H$3)</f>
        <v>NA</v>
      </c>
      <c r="I366" s="9" t="str" cm="1">
        <f t="array" ref="I366">_xll.SNL.Clients.Office.Excel.Functions.SPG($A366, "IQ_EBITDA_MARGIN", I$3)</f>
        <v>NA</v>
      </c>
      <c r="J366" s="9" t="str" cm="1">
        <f t="array" ref="J366">_xll.SNL.Clients.Office.Excel.Functions.SPG($A366, "IQ_EBITDA_MARGIN", J$3)</f>
        <v>NA</v>
      </c>
    </row>
    <row r="367" spans="1:10" x14ac:dyDescent="0.3">
      <c r="A367" s="11" t="s">
        <v>1386</v>
      </c>
      <c r="B367" s="9" cm="1">
        <f t="array" ref="B367">_xll.SNL.Clients.Office.Excel.Functions.SPG($A367, "IQ_EBITDA_MARGIN", B$3)</f>
        <v>-1.0660000000000001</v>
      </c>
      <c r="C367" s="9" cm="1">
        <f t="array" ref="C367">_xll.SNL.Clients.Office.Excel.Functions.SPG($A367, "IQ_EBITDA_MARGIN", C$3)</f>
        <v>6.4880000000000004</v>
      </c>
      <c r="D367" s="9" cm="1">
        <f t="array" ref="D367">_xll.SNL.Clients.Office.Excel.Functions.SPG($A367, "IQ_EBITDA_MARGIN", D$3)</f>
        <v>12.276</v>
      </c>
      <c r="E367" s="9" cm="1">
        <f t="array" ref="E367">_xll.SNL.Clients.Office.Excel.Functions.SPG($A367, "IQ_EBITDA_MARGIN", E$3)</f>
        <v>3.4510000000000001</v>
      </c>
      <c r="F367" s="9" cm="1">
        <f t="array" ref="F367">_xll.SNL.Clients.Office.Excel.Functions.SPG($A367, "IQ_EBITDA_MARGIN", F$3)</f>
        <v>2.6760000000000002</v>
      </c>
      <c r="G367" s="9" cm="1">
        <f t="array" ref="G367">_xll.SNL.Clients.Office.Excel.Functions.SPG($A367, "IQ_EBITDA_MARGIN", G$3)</f>
        <v>7.0819999999999999</v>
      </c>
      <c r="H367" s="9" cm="1">
        <f t="array" ref="H367">_xll.SNL.Clients.Office.Excel.Functions.SPG($A367, "IQ_EBITDA_MARGIN", H$3)</f>
        <v>11.047000000000001</v>
      </c>
      <c r="I367" s="9" cm="1">
        <f t="array" ref="I367">_xll.SNL.Clients.Office.Excel.Functions.SPG($A367, "IQ_EBITDA_MARGIN", I$3)</f>
        <v>4.3369999999999997</v>
      </c>
      <c r="J367" s="9" cm="1">
        <f t="array" ref="J367">_xll.SNL.Clients.Office.Excel.Functions.SPG($A367, "IQ_EBITDA_MARGIN", J$3)</f>
        <v>3.5640000000000001</v>
      </c>
    </row>
    <row r="368" spans="1:10" x14ac:dyDescent="0.3">
      <c r="A368" s="11" t="s">
        <v>1387</v>
      </c>
      <c r="B368" s="9" cm="1">
        <f t="array" ref="B368">_xll.SNL.Clients.Office.Excel.Functions.SPG($A368, "IQ_EBITDA_MARGIN", B$3)</f>
        <v>-1.0660000000000001</v>
      </c>
      <c r="C368" s="9" cm="1">
        <f t="array" ref="C368">_xll.SNL.Clients.Office.Excel.Functions.SPG($A368, "IQ_EBITDA_MARGIN", C$3)</f>
        <v>6.4880000000000004</v>
      </c>
      <c r="D368" s="9" cm="1">
        <f t="array" ref="D368">_xll.SNL.Clients.Office.Excel.Functions.SPG($A368, "IQ_EBITDA_MARGIN", D$3)</f>
        <v>12.276</v>
      </c>
      <c r="E368" s="9" cm="1">
        <f t="array" ref="E368">_xll.SNL.Clients.Office.Excel.Functions.SPG($A368, "IQ_EBITDA_MARGIN", E$3)</f>
        <v>3.4510000000000001</v>
      </c>
      <c r="F368" s="9" cm="1">
        <f t="array" ref="F368">_xll.SNL.Clients.Office.Excel.Functions.SPG($A368, "IQ_EBITDA_MARGIN", F$3)</f>
        <v>2.6760000000000002</v>
      </c>
      <c r="G368" s="9" cm="1">
        <f t="array" ref="G368">_xll.SNL.Clients.Office.Excel.Functions.SPG($A368, "IQ_EBITDA_MARGIN", G$3)</f>
        <v>7.0819999999999999</v>
      </c>
      <c r="H368" s="9" cm="1">
        <f t="array" ref="H368">_xll.SNL.Clients.Office.Excel.Functions.SPG($A368, "IQ_EBITDA_MARGIN", H$3)</f>
        <v>11.047000000000001</v>
      </c>
      <c r="I368" s="9" cm="1">
        <f t="array" ref="I368">_xll.SNL.Clients.Office.Excel.Functions.SPG($A368, "IQ_EBITDA_MARGIN", I$3)</f>
        <v>4.3369999999999997</v>
      </c>
      <c r="J368" s="9" cm="1">
        <f t="array" ref="J368">_xll.SNL.Clients.Office.Excel.Functions.SPG($A368, "IQ_EBITDA_MARGIN", J$3)</f>
        <v>3.5640000000000001</v>
      </c>
    </row>
    <row r="369" spans="1:10" x14ac:dyDescent="0.3">
      <c r="A369" s="11" t="s">
        <v>1388</v>
      </c>
      <c r="B369" s="9" t="str" cm="1">
        <f t="array" ref="B369">_xll.SNL.Clients.Office.Excel.Functions.SPG($A369, "IQ_EBITDA_MARGIN", B$3)</f>
        <v>NA</v>
      </c>
      <c r="C369" s="9" t="str" cm="1">
        <f t="array" ref="C369">_xll.SNL.Clients.Office.Excel.Functions.SPG($A369, "IQ_EBITDA_MARGIN", C$3)</f>
        <v>NA</v>
      </c>
      <c r="D369" s="9" t="str" cm="1">
        <f t="array" ref="D369">_xll.SNL.Clients.Office.Excel.Functions.SPG($A369, "IQ_EBITDA_MARGIN", D$3)</f>
        <v>NA</v>
      </c>
      <c r="E369" s="9" t="str" cm="1">
        <f t="array" ref="E369">_xll.SNL.Clients.Office.Excel.Functions.SPG($A369, "IQ_EBITDA_MARGIN", E$3)</f>
        <v>NA</v>
      </c>
      <c r="F369" s="9" t="str" cm="1">
        <f t="array" ref="F369">_xll.SNL.Clients.Office.Excel.Functions.SPG($A369, "IQ_EBITDA_MARGIN", F$3)</f>
        <v>NA</v>
      </c>
      <c r="G369" s="9" t="str" cm="1">
        <f t="array" ref="G369">_xll.SNL.Clients.Office.Excel.Functions.SPG($A369, "IQ_EBITDA_MARGIN", G$3)</f>
        <v>NA</v>
      </c>
      <c r="H369" s="9" t="str" cm="1">
        <f t="array" ref="H369">_xll.SNL.Clients.Office.Excel.Functions.SPG($A369, "IQ_EBITDA_MARGIN", H$3)</f>
        <v>NA</v>
      </c>
      <c r="I369" s="9" t="str" cm="1">
        <f t="array" ref="I369">_xll.SNL.Clients.Office.Excel.Functions.SPG($A369, "IQ_EBITDA_MARGIN", I$3)</f>
        <v>NA</v>
      </c>
      <c r="J369" s="9" t="str" cm="1">
        <f t="array" ref="J369">_xll.SNL.Clients.Office.Excel.Functions.SPG($A369, "IQ_EBITDA_MARGIN", J$3)</f>
        <v>NA</v>
      </c>
    </row>
    <row r="370" spans="1:10" x14ac:dyDescent="0.3">
      <c r="A370" s="11" t="s">
        <v>1389</v>
      </c>
      <c r="B370" s="9" cm="1">
        <f t="array" ref="B370">_xll.SNL.Clients.Office.Excel.Functions.SPG($A370, "IQ_EBITDA_MARGIN", B$3)</f>
        <v>3.4340000000000002</v>
      </c>
      <c r="C370" s="9" cm="1">
        <f t="array" ref="C370">_xll.SNL.Clients.Office.Excel.Functions.SPG($A370, "IQ_EBITDA_MARGIN", C$3)</f>
        <v>2.907</v>
      </c>
      <c r="D370" s="9" cm="1">
        <f t="array" ref="D370">_xll.SNL.Clients.Office.Excel.Functions.SPG($A370, "IQ_EBITDA_MARGIN", D$3)</f>
        <v>7.89</v>
      </c>
      <c r="E370" s="9" cm="1">
        <f t="array" ref="E370">_xll.SNL.Clients.Office.Excel.Functions.SPG($A370, "IQ_EBITDA_MARGIN", E$3)</f>
        <v>9.6649999999999991</v>
      </c>
      <c r="F370" s="9" cm="1">
        <f t="array" ref="F370">_xll.SNL.Clients.Office.Excel.Functions.SPG($A370, "IQ_EBITDA_MARGIN", F$3)</f>
        <v>9.5190000000000001</v>
      </c>
      <c r="G370" s="9" cm="1">
        <f t="array" ref="G370">_xll.SNL.Clients.Office.Excel.Functions.SPG($A370, "IQ_EBITDA_MARGIN", G$3)</f>
        <v>3.3780000000000001</v>
      </c>
      <c r="H370" s="9" cm="1">
        <f t="array" ref="H370">_xll.SNL.Clients.Office.Excel.Functions.SPG($A370, "IQ_EBITDA_MARGIN", H$3)</f>
        <v>11.645</v>
      </c>
      <c r="I370" s="9" cm="1">
        <f t="array" ref="I370">_xll.SNL.Clients.Office.Excel.Functions.SPG($A370, "IQ_EBITDA_MARGIN", I$3)</f>
        <v>15.835000000000001</v>
      </c>
      <c r="J370" s="9" cm="1">
        <f t="array" ref="J370">_xll.SNL.Clients.Office.Excel.Functions.SPG($A370, "IQ_EBITDA_MARGIN", J$3)</f>
        <v>10.515000000000001</v>
      </c>
    </row>
    <row r="371" spans="1:10" x14ac:dyDescent="0.3">
      <c r="A371" s="11" t="s">
        <v>1390</v>
      </c>
      <c r="B371" s="9" cm="1">
        <f t="array" ref="B371">_xll.SNL.Clients.Office.Excel.Functions.SPG($A371, "IQ_EBITDA_MARGIN", B$3)</f>
        <v>50.805999999999997</v>
      </c>
      <c r="C371" s="9" cm="1">
        <f t="array" ref="C371">_xll.SNL.Clients.Office.Excel.Functions.SPG($A371, "IQ_EBITDA_MARGIN", C$3)</f>
        <v>51.854999999999997</v>
      </c>
      <c r="D371" s="9" cm="1">
        <f t="array" ref="D371">_xll.SNL.Clients.Office.Excel.Functions.SPG($A371, "IQ_EBITDA_MARGIN", D$3)</f>
        <v>57.057000000000002</v>
      </c>
      <c r="E371" s="9" cm="1">
        <f t="array" ref="E371">_xll.SNL.Clients.Office.Excel.Functions.SPG($A371, "IQ_EBITDA_MARGIN", E$3)</f>
        <v>47.363</v>
      </c>
      <c r="F371" s="9" cm="1">
        <f t="array" ref="F371">_xll.SNL.Clients.Office.Excel.Functions.SPG($A371, "IQ_EBITDA_MARGIN", F$3)</f>
        <v>54.228000000000002</v>
      </c>
      <c r="G371" s="9" cm="1">
        <f t="array" ref="G371">_xll.SNL.Clients.Office.Excel.Functions.SPG($A371, "IQ_EBITDA_MARGIN", G$3)</f>
        <v>44.720999999999997</v>
      </c>
      <c r="H371" s="9" cm="1">
        <f t="array" ref="H371">_xll.SNL.Clients.Office.Excel.Functions.SPG($A371, "IQ_EBITDA_MARGIN", H$3)</f>
        <v>55.841999999999999</v>
      </c>
      <c r="I371" s="9" cm="1">
        <f t="array" ref="I371">_xll.SNL.Clients.Office.Excel.Functions.SPG($A371, "IQ_EBITDA_MARGIN", I$3)</f>
        <v>54.701999999999998</v>
      </c>
      <c r="J371" s="9" cm="1">
        <f t="array" ref="J371">_xll.SNL.Clients.Office.Excel.Functions.SPG($A371, "IQ_EBITDA_MARGIN", J$3)</f>
        <v>58.73</v>
      </c>
    </row>
    <row r="372" spans="1:10" x14ac:dyDescent="0.3">
      <c r="A372" s="11" t="s">
        <v>1391</v>
      </c>
      <c r="B372" s="9" cm="1">
        <f t="array" ref="B372">_xll.SNL.Clients.Office.Excel.Functions.SPG($A372, "IQ_EBITDA_MARGIN", B$3)</f>
        <v>48.567999999999998</v>
      </c>
      <c r="C372" s="9" cm="1">
        <f t="array" ref="C372">_xll.SNL.Clients.Office.Excel.Functions.SPG($A372, "IQ_EBITDA_MARGIN", C$3)</f>
        <v>39.122</v>
      </c>
      <c r="D372" s="9" cm="1">
        <f t="array" ref="D372">_xll.SNL.Clients.Office.Excel.Functions.SPG($A372, "IQ_EBITDA_MARGIN", D$3)</f>
        <v>48.23</v>
      </c>
      <c r="E372" s="9" cm="1">
        <f t="array" ref="E372">_xll.SNL.Clients.Office.Excel.Functions.SPG($A372, "IQ_EBITDA_MARGIN", E$3)</f>
        <v>42.561</v>
      </c>
      <c r="F372" s="9" cm="1">
        <f t="array" ref="F372">_xll.SNL.Clients.Office.Excel.Functions.SPG($A372, "IQ_EBITDA_MARGIN", F$3)</f>
        <v>44.8</v>
      </c>
      <c r="G372" s="9" cm="1">
        <f t="array" ref="G372">_xll.SNL.Clients.Office.Excel.Functions.SPG($A372, "IQ_EBITDA_MARGIN", G$3)</f>
        <v>48.369</v>
      </c>
      <c r="H372" s="9" cm="1">
        <f t="array" ref="H372">_xll.SNL.Clients.Office.Excel.Functions.SPG($A372, "IQ_EBITDA_MARGIN", H$3)</f>
        <v>42.469000000000001</v>
      </c>
      <c r="I372" s="9" cm="1">
        <f t="array" ref="I372">_xll.SNL.Clients.Office.Excel.Functions.SPG($A372, "IQ_EBITDA_MARGIN", I$3)</f>
        <v>47.313000000000002</v>
      </c>
      <c r="J372" s="9" cm="1">
        <f t="array" ref="J372">_xll.SNL.Clients.Office.Excel.Functions.SPG($A372, "IQ_EBITDA_MARGIN", J$3)</f>
        <v>41.968000000000004</v>
      </c>
    </row>
    <row r="373" spans="1:10" x14ac:dyDescent="0.3">
      <c r="A373" s="11" t="s">
        <v>1392</v>
      </c>
      <c r="B373" s="9" cm="1">
        <f t="array" ref="B373">_xll.SNL.Clients.Office.Excel.Functions.SPG($A373, "IQ_EBITDA_MARGIN", B$3)</f>
        <v>10.532</v>
      </c>
      <c r="C373" s="9" cm="1">
        <f t="array" ref="C373">_xll.SNL.Clients.Office.Excel.Functions.SPG($A373, "IQ_EBITDA_MARGIN", C$3)</f>
        <v>16.196000000000002</v>
      </c>
      <c r="D373" s="9" cm="1">
        <f t="array" ref="D373">_xll.SNL.Clients.Office.Excel.Functions.SPG($A373, "IQ_EBITDA_MARGIN", D$3)</f>
        <v>28.277999999999999</v>
      </c>
      <c r="E373" s="9" cm="1">
        <f t="array" ref="E373">_xll.SNL.Clients.Office.Excel.Functions.SPG($A373, "IQ_EBITDA_MARGIN", E$3)</f>
        <v>17.771000000000001</v>
      </c>
      <c r="F373" s="9" cm="1">
        <f t="array" ref="F373">_xll.SNL.Clients.Office.Excel.Functions.SPG($A373, "IQ_EBITDA_MARGIN", F$3)</f>
        <v>17.975999999999999</v>
      </c>
      <c r="G373" s="9" cm="1">
        <f t="array" ref="G373">_xll.SNL.Clients.Office.Excel.Functions.SPG($A373, "IQ_EBITDA_MARGIN", G$3)</f>
        <v>16.082000000000001</v>
      </c>
      <c r="H373" s="9" cm="1">
        <f t="array" ref="H373">_xll.SNL.Clients.Office.Excel.Functions.SPG($A373, "IQ_EBITDA_MARGIN", H$3)</f>
        <v>10.943</v>
      </c>
      <c r="I373" s="9" cm="1">
        <f t="array" ref="I373">_xll.SNL.Clients.Office.Excel.Functions.SPG($A373, "IQ_EBITDA_MARGIN", I$3)</f>
        <v>18.420999999999999</v>
      </c>
      <c r="J373" s="9" cm="1">
        <f t="array" ref="J373">_xll.SNL.Clients.Office.Excel.Functions.SPG($A373, "IQ_EBITDA_MARGIN", J$3)</f>
        <v>17.331</v>
      </c>
    </row>
    <row r="374" spans="1:10" x14ac:dyDescent="0.3">
      <c r="A374" s="11" t="s">
        <v>1393</v>
      </c>
      <c r="B374" s="9" cm="1">
        <f t="array" ref="B374">_xll.SNL.Clients.Office.Excel.Functions.SPG($A374, "IQ_EBITDA_MARGIN", B$3)</f>
        <v>3.6469999999999998</v>
      </c>
      <c r="C374" s="9" cm="1">
        <f t="array" ref="C374">_xll.SNL.Clients.Office.Excel.Functions.SPG($A374, "IQ_EBITDA_MARGIN", C$3)</f>
        <v>4.4359999999999999</v>
      </c>
      <c r="D374" s="9" cm="1">
        <f t="array" ref="D374">_xll.SNL.Clients.Office.Excel.Functions.SPG($A374, "IQ_EBITDA_MARGIN", D$3)</f>
        <v>4.1219999999999999</v>
      </c>
      <c r="E374" s="9" cm="1">
        <f t="array" ref="E374">_xll.SNL.Clients.Office.Excel.Functions.SPG($A374, "IQ_EBITDA_MARGIN", E$3)</f>
        <v>4.7279999999999998</v>
      </c>
      <c r="F374" s="9" cm="1">
        <f t="array" ref="F374">_xll.SNL.Clients.Office.Excel.Functions.SPG($A374, "IQ_EBITDA_MARGIN", F$3)</f>
        <v>3.14</v>
      </c>
      <c r="G374" s="9" cm="1">
        <f t="array" ref="G374">_xll.SNL.Clients.Office.Excel.Functions.SPG($A374, "IQ_EBITDA_MARGIN", G$3)</f>
        <v>4.532</v>
      </c>
      <c r="H374" s="9" cm="1">
        <f t="array" ref="H374">_xll.SNL.Clients.Office.Excel.Functions.SPG($A374, "IQ_EBITDA_MARGIN", H$3)</f>
        <v>3.6019999999999999</v>
      </c>
      <c r="I374" s="9" cm="1">
        <f t="array" ref="I374">_xll.SNL.Clients.Office.Excel.Functions.SPG($A374, "IQ_EBITDA_MARGIN", I$3)</f>
        <v>4.649</v>
      </c>
      <c r="J374" s="9" cm="1">
        <f t="array" ref="J374">_xll.SNL.Clients.Office.Excel.Functions.SPG($A374, "IQ_EBITDA_MARGIN", J$3)</f>
        <v>3.3479999999999999</v>
      </c>
    </row>
    <row r="375" spans="1:10" x14ac:dyDescent="0.3">
      <c r="A375" s="11" t="s">
        <v>1433</v>
      </c>
      <c r="B375" s="9" t="str" cm="1">
        <f t="array" ref="B375">_xll.SNL.Clients.Office.Excel.Functions.SPG($A375, "IQ_EBITDA_MARGIN", B$3)</f>
        <v>NA</v>
      </c>
      <c r="C375" s="9" cm="1">
        <f t="array" ref="C375">_xll.SNL.Clients.Office.Excel.Functions.SPG($A375, "IQ_EBITDA_MARGIN", C$3)</f>
        <v>12.568</v>
      </c>
      <c r="D375" s="9" cm="1">
        <f t="array" ref="D375">_xll.SNL.Clients.Office.Excel.Functions.SPG($A375, "IQ_EBITDA_MARGIN", D$3)</f>
        <v>12.443</v>
      </c>
      <c r="E375" s="9" cm="1">
        <f t="array" ref="E375">_xll.SNL.Clients.Office.Excel.Functions.SPG($A375, "IQ_EBITDA_MARGIN", E$3)</f>
        <v>-2.452</v>
      </c>
      <c r="F375" s="9" cm="1">
        <f t="array" ref="F375">_xll.SNL.Clients.Office.Excel.Functions.SPG($A375, "IQ_EBITDA_MARGIN", F$3)</f>
        <v>3.4009999999999998</v>
      </c>
      <c r="G375" s="9" cm="1">
        <f t="array" ref="G375">_xll.SNL.Clients.Office.Excel.Functions.SPG($A375, "IQ_EBITDA_MARGIN", G$3)</f>
        <v>10.884</v>
      </c>
      <c r="H375" s="9" cm="1">
        <f t="array" ref="H375">_xll.SNL.Clients.Office.Excel.Functions.SPG($A375, "IQ_EBITDA_MARGIN", H$3)</f>
        <v>14.414999999999999</v>
      </c>
      <c r="I375" s="9" cm="1">
        <f t="array" ref="I375">_xll.SNL.Clients.Office.Excel.Functions.SPG($A375, "IQ_EBITDA_MARGIN", I$3)</f>
        <v>1.758</v>
      </c>
      <c r="J375" s="9" cm="1">
        <f t="array" ref="J375">_xll.SNL.Clients.Office.Excel.Functions.SPG($A375, "IQ_EBITDA_MARGIN", J$3)</f>
        <v>7.5869999999999997</v>
      </c>
    </row>
    <row r="376" spans="1:10" x14ac:dyDescent="0.3">
      <c r="A376" s="11" t="s">
        <v>1394</v>
      </c>
      <c r="B376" s="9" t="str" cm="1">
        <f t="array" ref="B376">_xll.SNL.Clients.Office.Excel.Functions.SPG($A376, "IQ_EBITDA_MARGIN", B$3)</f>
        <v>NA</v>
      </c>
      <c r="C376" s="9" cm="1">
        <f t="array" ref="C376">_xll.SNL.Clients.Office.Excel.Functions.SPG($A376, "IQ_EBITDA_MARGIN", C$3)</f>
        <v>40.215000000000003</v>
      </c>
      <c r="D376" s="9" cm="1">
        <f t="array" ref="D376">_xll.SNL.Clients.Office.Excel.Functions.SPG($A376, "IQ_EBITDA_MARGIN", D$3)</f>
        <v>-55.051000000000002</v>
      </c>
      <c r="E376" s="9" cm="1">
        <f t="array" ref="E376">_xll.SNL.Clients.Office.Excel.Functions.SPG($A376, "IQ_EBITDA_MARGIN", E$3)</f>
        <v>-43.543999999999997</v>
      </c>
      <c r="F376" s="9" cm="1">
        <f t="array" ref="F376">_xll.SNL.Clients.Office.Excel.Functions.SPG($A376, "IQ_EBITDA_MARGIN", F$3)</f>
        <v>50.822000000000003</v>
      </c>
      <c r="G376" s="9" cm="1">
        <f t="array" ref="G376">_xll.SNL.Clients.Office.Excel.Functions.SPG($A376, "IQ_EBITDA_MARGIN", G$3)</f>
        <v>39.344000000000001</v>
      </c>
      <c r="H376" s="9" cm="1">
        <f t="array" ref="H376">_xll.SNL.Clients.Office.Excel.Functions.SPG($A376, "IQ_EBITDA_MARGIN", H$3)</f>
        <v>-54.73</v>
      </c>
      <c r="I376" s="9" cm="1">
        <f t="array" ref="I376">_xll.SNL.Clients.Office.Excel.Functions.SPG($A376, "IQ_EBITDA_MARGIN", I$3)</f>
        <v>-32.651000000000003</v>
      </c>
      <c r="J376" s="9" cm="1">
        <f t="array" ref="J376">_xll.SNL.Clients.Office.Excel.Functions.SPG($A376, "IQ_EBITDA_MARGIN", J$3)</f>
        <v>50.201000000000001</v>
      </c>
    </row>
    <row r="377" spans="1:10" x14ac:dyDescent="0.3">
      <c r="A377" s="11" t="s">
        <v>1395</v>
      </c>
      <c r="B377" s="9" cm="1">
        <f t="array" ref="B377">_xll.SNL.Clients.Office.Excel.Functions.SPG($A377, "IQ_EBITDA_MARGIN", B$3)</f>
        <v>29.177</v>
      </c>
      <c r="C377" s="9" cm="1">
        <f t="array" ref="C377">_xll.SNL.Clients.Office.Excel.Functions.SPG($A377, "IQ_EBITDA_MARGIN", C$3)</f>
        <v>24.434999999999999</v>
      </c>
      <c r="D377" s="9" cm="1">
        <f t="array" ref="D377">_xll.SNL.Clients.Office.Excel.Functions.SPG($A377, "IQ_EBITDA_MARGIN", D$3)</f>
        <v>23.48</v>
      </c>
      <c r="E377" s="9" cm="1">
        <f t="array" ref="E377">_xll.SNL.Clients.Office.Excel.Functions.SPG($A377, "IQ_EBITDA_MARGIN", E$3)</f>
        <v>22.881</v>
      </c>
      <c r="F377" s="9" cm="1">
        <f t="array" ref="F377">_xll.SNL.Clients.Office.Excel.Functions.SPG($A377, "IQ_EBITDA_MARGIN", F$3)</f>
        <v>10.362</v>
      </c>
      <c r="G377" s="9" cm="1">
        <f t="array" ref="G377">_xll.SNL.Clients.Office.Excel.Functions.SPG($A377, "IQ_EBITDA_MARGIN", G$3)</f>
        <v>12.009</v>
      </c>
      <c r="H377" s="9" cm="1">
        <f t="array" ref="H377">_xll.SNL.Clients.Office.Excel.Functions.SPG($A377, "IQ_EBITDA_MARGIN", H$3)</f>
        <v>8.8109999999999999</v>
      </c>
      <c r="I377" s="9" cm="1">
        <f t="array" ref="I377">_xll.SNL.Clients.Office.Excel.Functions.SPG($A377, "IQ_EBITDA_MARGIN", I$3)</f>
        <v>3.7090000000000001</v>
      </c>
      <c r="J377" s="9" cm="1">
        <f t="array" ref="J377">_xll.SNL.Clients.Office.Excel.Functions.SPG($A377, "IQ_EBITDA_MARGIN", J$3)</f>
        <v>6.65</v>
      </c>
    </row>
    <row r="378" spans="1:10" x14ac:dyDescent="0.3">
      <c r="A378" s="11" t="s">
        <v>1396</v>
      </c>
      <c r="B378" s="9" t="str" cm="1">
        <f t="array" ref="B378">_xll.SNL.Clients.Office.Excel.Functions.SPG($A378, "IQ_EBITDA_MARGIN", B$3)</f>
        <v>NA</v>
      </c>
      <c r="C378" s="9" t="str" cm="1">
        <f t="array" ref="C378">_xll.SNL.Clients.Office.Excel.Functions.SPG($A378, "IQ_EBITDA_MARGIN", C$3)</f>
        <v>NA</v>
      </c>
      <c r="D378" s="9" t="str" cm="1">
        <f t="array" ref="D378">_xll.SNL.Clients.Office.Excel.Functions.SPG($A378, "IQ_EBITDA_MARGIN", D$3)</f>
        <v>NA</v>
      </c>
      <c r="E378" s="9" t="str" cm="1">
        <f t="array" ref="E378">_xll.SNL.Clients.Office.Excel.Functions.SPG($A378, "IQ_EBITDA_MARGIN", E$3)</f>
        <v>NA</v>
      </c>
      <c r="F378" s="9" t="str" cm="1">
        <f t="array" ref="F378">_xll.SNL.Clients.Office.Excel.Functions.SPG($A378, "IQ_EBITDA_MARGIN", F$3)</f>
        <v>NA</v>
      </c>
      <c r="G378" s="9" t="str" cm="1">
        <f t="array" ref="G378">_xll.SNL.Clients.Office.Excel.Functions.SPG($A378, "IQ_EBITDA_MARGIN", G$3)</f>
        <v>NA</v>
      </c>
      <c r="H378" s="9" t="str" cm="1">
        <f t="array" ref="H378">_xll.SNL.Clients.Office.Excel.Functions.SPG($A378, "IQ_EBITDA_MARGIN", H$3)</f>
        <v>NA</v>
      </c>
      <c r="I378" s="9" t="str" cm="1">
        <f t="array" ref="I378">_xll.SNL.Clients.Office.Excel.Functions.SPG($A378, "IQ_EBITDA_MARGIN", I$3)</f>
        <v>NA</v>
      </c>
      <c r="J378" s="9" t="str" cm="1">
        <f t="array" ref="J378">_xll.SNL.Clients.Office.Excel.Functions.SPG($A378, "IQ_EBITDA_MARGIN", J$3)</f>
        <v>NA</v>
      </c>
    </row>
    <row r="379" spans="1:10" x14ac:dyDescent="0.3">
      <c r="A379" s="11" t="s">
        <v>1397</v>
      </c>
      <c r="B379" s="9" cm="1">
        <f t="array" ref="B379">_xll.SNL.Clients.Office.Excel.Functions.SPG($A379, "IQ_EBITDA_MARGIN", B$3)</f>
        <v>15.430999999999999</v>
      </c>
      <c r="C379" s="9" cm="1">
        <f t="array" ref="C379">_xll.SNL.Clients.Office.Excel.Functions.SPG($A379, "IQ_EBITDA_MARGIN", C$3)</f>
        <v>13.901999999999999</v>
      </c>
      <c r="D379" s="9" cm="1">
        <f t="array" ref="D379">_xll.SNL.Clients.Office.Excel.Functions.SPG($A379, "IQ_EBITDA_MARGIN", D$3)</f>
        <v>14.679</v>
      </c>
      <c r="E379" s="9" cm="1">
        <f t="array" ref="E379">_xll.SNL.Clients.Office.Excel.Functions.SPG($A379, "IQ_EBITDA_MARGIN", E$3)</f>
        <v>16.379000000000001</v>
      </c>
      <c r="F379" s="9" cm="1">
        <f t="array" ref="F379">_xll.SNL.Clients.Office.Excel.Functions.SPG($A379, "IQ_EBITDA_MARGIN", F$3)</f>
        <v>15.843999999999999</v>
      </c>
      <c r="G379" s="9" cm="1">
        <f t="array" ref="G379">_xll.SNL.Clients.Office.Excel.Functions.SPG($A379, "IQ_EBITDA_MARGIN", G$3)</f>
        <v>11.757</v>
      </c>
      <c r="H379" s="9" cm="1">
        <f t="array" ref="H379">_xll.SNL.Clients.Office.Excel.Functions.SPG($A379, "IQ_EBITDA_MARGIN", H$3)</f>
        <v>13.87</v>
      </c>
      <c r="I379" s="9" cm="1">
        <f t="array" ref="I379">_xll.SNL.Clients.Office.Excel.Functions.SPG($A379, "IQ_EBITDA_MARGIN", I$3)</f>
        <v>15.098000000000001</v>
      </c>
      <c r="J379" s="9" cm="1">
        <f t="array" ref="J379">_xll.SNL.Clients.Office.Excel.Functions.SPG($A379, "IQ_EBITDA_MARGIN", J$3)</f>
        <v>13.456</v>
      </c>
    </row>
    <row r="380" spans="1:10" x14ac:dyDescent="0.3">
      <c r="A380" s="11" t="s">
        <v>1398</v>
      </c>
      <c r="B380" s="9" cm="1">
        <f t="array" ref="B380">_xll.SNL.Clients.Office.Excel.Functions.SPG($A380, "IQ_EBITDA_MARGIN", B$3)</f>
        <v>23.859000000000002</v>
      </c>
      <c r="C380" s="9" cm="1">
        <f t="array" ref="C380">_xll.SNL.Clients.Office.Excel.Functions.SPG($A380, "IQ_EBITDA_MARGIN", C$3)</f>
        <v>23.847000000000001</v>
      </c>
      <c r="D380" s="9" cm="1">
        <f t="array" ref="D380">_xll.SNL.Clients.Office.Excel.Functions.SPG($A380, "IQ_EBITDA_MARGIN", D$3)</f>
        <v>27.623000000000001</v>
      </c>
      <c r="E380" s="9" cm="1">
        <f t="array" ref="E380">_xll.SNL.Clients.Office.Excel.Functions.SPG($A380, "IQ_EBITDA_MARGIN", E$3)</f>
        <v>27.741</v>
      </c>
      <c r="F380" s="9" cm="1">
        <f t="array" ref="F380">_xll.SNL.Clients.Office.Excel.Functions.SPG($A380, "IQ_EBITDA_MARGIN", F$3)</f>
        <v>25.315000000000001</v>
      </c>
      <c r="G380" s="9" cm="1">
        <f t="array" ref="G380">_xll.SNL.Clients.Office.Excel.Functions.SPG($A380, "IQ_EBITDA_MARGIN", G$3)</f>
        <v>22.495999999999999</v>
      </c>
      <c r="H380" s="9" cm="1">
        <f t="array" ref="H380">_xll.SNL.Clients.Office.Excel.Functions.SPG($A380, "IQ_EBITDA_MARGIN", H$3)</f>
        <v>37.204999999999998</v>
      </c>
      <c r="I380" s="9" cm="1">
        <f t="array" ref="I380">_xll.SNL.Clients.Office.Excel.Functions.SPG($A380, "IQ_EBITDA_MARGIN", I$3)</f>
        <v>27.751000000000001</v>
      </c>
      <c r="J380" s="9" cm="1">
        <f t="array" ref="J380">_xll.SNL.Clients.Office.Excel.Functions.SPG($A380, "IQ_EBITDA_MARGIN", J$3)</f>
        <v>22.7</v>
      </c>
    </row>
    <row r="381" spans="1:10" x14ac:dyDescent="0.3">
      <c r="A381" s="11" t="s">
        <v>1399</v>
      </c>
      <c r="B381" s="9" cm="1">
        <f t="array" ref="B381">_xll.SNL.Clients.Office.Excel.Functions.SPG($A381, "IQ_EBITDA_MARGIN", B$3)</f>
        <v>109.483</v>
      </c>
      <c r="C381" s="9" cm="1">
        <f t="array" ref="C381">_xll.SNL.Clients.Office.Excel.Functions.SPG($A381, "IQ_EBITDA_MARGIN", C$3)</f>
        <v>98.525999999999996</v>
      </c>
      <c r="D381" s="9" cm="1">
        <f t="array" ref="D381">_xll.SNL.Clients.Office.Excel.Functions.SPG($A381, "IQ_EBITDA_MARGIN", D$3)</f>
        <v>99.221000000000004</v>
      </c>
      <c r="E381" s="9" cm="1">
        <f t="array" ref="E381">_xll.SNL.Clients.Office.Excel.Functions.SPG($A381, "IQ_EBITDA_MARGIN", E$3)</f>
        <v>98.191000000000003</v>
      </c>
      <c r="F381" s="9" cm="1">
        <f t="array" ref="F381">_xll.SNL.Clients.Office.Excel.Functions.SPG($A381, "IQ_EBITDA_MARGIN", F$3)</f>
        <v>91.795000000000002</v>
      </c>
      <c r="G381" s="9" cm="1">
        <f t="array" ref="G381">_xll.SNL.Clients.Office.Excel.Functions.SPG($A381, "IQ_EBITDA_MARGIN", G$3)</f>
        <v>99.081000000000003</v>
      </c>
      <c r="H381" s="9" cm="1">
        <f t="array" ref="H381">_xll.SNL.Clients.Office.Excel.Functions.SPG($A381, "IQ_EBITDA_MARGIN", H$3)</f>
        <v>94.212000000000003</v>
      </c>
      <c r="I381" s="9" cm="1">
        <f t="array" ref="I381">_xll.SNL.Clients.Office.Excel.Functions.SPG($A381, "IQ_EBITDA_MARGIN", I$3)</f>
        <v>88.62</v>
      </c>
      <c r="J381" s="9" cm="1">
        <f t="array" ref="J381">_xll.SNL.Clients.Office.Excel.Functions.SPG($A381, "IQ_EBITDA_MARGIN", J$3)</f>
        <v>90.582999999999998</v>
      </c>
    </row>
    <row r="382" spans="1:10" x14ac:dyDescent="0.3">
      <c r="A382" s="11" t="s">
        <v>1400</v>
      </c>
      <c r="B382" s="9" cm="1">
        <f t="array" ref="B382">_xll.SNL.Clients.Office.Excel.Functions.SPG($A382, "IQ_EBITDA_MARGIN", B$3)</f>
        <v>12.634</v>
      </c>
      <c r="C382" s="9" cm="1">
        <f t="array" ref="C382">_xll.SNL.Clients.Office.Excel.Functions.SPG($A382, "IQ_EBITDA_MARGIN", C$3)</f>
        <v>10.863</v>
      </c>
      <c r="D382" s="9" cm="1">
        <f t="array" ref="D382">_xll.SNL.Clients.Office.Excel.Functions.SPG($A382, "IQ_EBITDA_MARGIN", D$3)</f>
        <v>10.917999999999999</v>
      </c>
      <c r="E382" s="9" cm="1">
        <f t="array" ref="E382">_xll.SNL.Clients.Office.Excel.Functions.SPG($A382, "IQ_EBITDA_MARGIN", E$3)</f>
        <v>12.327</v>
      </c>
      <c r="F382" s="9" cm="1">
        <f t="array" ref="F382">_xll.SNL.Clients.Office.Excel.Functions.SPG($A382, "IQ_EBITDA_MARGIN", F$3)</f>
        <v>9.7530000000000001</v>
      </c>
      <c r="G382" s="9" cm="1">
        <f t="array" ref="G382">_xll.SNL.Clients.Office.Excel.Functions.SPG($A382, "IQ_EBITDA_MARGIN", G$3)</f>
        <v>10.505000000000001</v>
      </c>
      <c r="H382" s="9" cm="1">
        <f t="array" ref="H382">_xll.SNL.Clients.Office.Excel.Functions.SPG($A382, "IQ_EBITDA_MARGIN", H$3)</f>
        <v>11.637</v>
      </c>
      <c r="I382" s="9" cm="1">
        <f t="array" ref="I382">_xll.SNL.Clients.Office.Excel.Functions.SPG($A382, "IQ_EBITDA_MARGIN", I$3)</f>
        <v>6.9180000000000001</v>
      </c>
      <c r="J382" s="9" cm="1">
        <f t="array" ref="J382">_xll.SNL.Clients.Office.Excel.Functions.SPG($A382, "IQ_EBITDA_MARGIN", J$3)</f>
        <v>9.3070000000000004</v>
      </c>
    </row>
    <row r="383" spans="1:10" x14ac:dyDescent="0.3">
      <c r="A383" s="11" t="s">
        <v>1401</v>
      </c>
      <c r="B383" s="9" cm="1">
        <f t="array" ref="B383">_xll.SNL.Clients.Office.Excel.Functions.SPG($A383, "IQ_EBITDA_MARGIN", B$3)</f>
        <v>21.94</v>
      </c>
      <c r="C383" s="9" cm="1">
        <f t="array" ref="C383">_xll.SNL.Clients.Office.Excel.Functions.SPG($A383, "IQ_EBITDA_MARGIN", C$3)</f>
        <v>25.154</v>
      </c>
      <c r="D383" s="9" cm="1">
        <f t="array" ref="D383">_xll.SNL.Clients.Office.Excel.Functions.SPG($A383, "IQ_EBITDA_MARGIN", D$3)</f>
        <v>21.8</v>
      </c>
      <c r="E383" s="9" cm="1">
        <f t="array" ref="E383">_xll.SNL.Clients.Office.Excel.Functions.SPG($A383, "IQ_EBITDA_MARGIN", E$3)</f>
        <v>20.85</v>
      </c>
      <c r="F383" s="9" cm="1">
        <f t="array" ref="F383">_xll.SNL.Clients.Office.Excel.Functions.SPG($A383, "IQ_EBITDA_MARGIN", F$3)</f>
        <v>22.956</v>
      </c>
      <c r="G383" s="9" cm="1">
        <f t="array" ref="G383">_xll.SNL.Clients.Office.Excel.Functions.SPG($A383, "IQ_EBITDA_MARGIN", G$3)</f>
        <v>25.702999999999999</v>
      </c>
      <c r="H383" s="9" cm="1">
        <f t="array" ref="H383">_xll.SNL.Clients.Office.Excel.Functions.SPG($A383, "IQ_EBITDA_MARGIN", H$3)</f>
        <v>22.693999999999999</v>
      </c>
      <c r="I383" s="9" cm="1">
        <f t="array" ref="I383">_xll.SNL.Clients.Office.Excel.Functions.SPG($A383, "IQ_EBITDA_MARGIN", I$3)</f>
        <v>19.911000000000001</v>
      </c>
      <c r="J383" s="9" cm="1">
        <f t="array" ref="J383">_xll.SNL.Clients.Office.Excel.Functions.SPG($A383, "IQ_EBITDA_MARGIN", J$3)</f>
        <v>21.239000000000001</v>
      </c>
    </row>
    <row r="384" spans="1:10" x14ac:dyDescent="0.3">
      <c r="A384" s="11" t="s">
        <v>1402</v>
      </c>
      <c r="B384" s="9" cm="1">
        <f t="array" ref="B384">_xll.SNL.Clients.Office.Excel.Functions.SPG($A384, "IQ_EBITDA_MARGIN", B$3)</f>
        <v>45.392000000000003</v>
      </c>
      <c r="C384" s="9" cm="1">
        <f t="array" ref="C384">_xll.SNL.Clients.Office.Excel.Functions.SPG($A384, "IQ_EBITDA_MARGIN", C$3)</f>
        <v>44.06</v>
      </c>
      <c r="D384" s="9" cm="1">
        <f t="array" ref="D384">_xll.SNL.Clients.Office.Excel.Functions.SPG($A384, "IQ_EBITDA_MARGIN", D$3)</f>
        <v>40.930999999999997</v>
      </c>
      <c r="E384" s="9" cm="1">
        <f t="array" ref="E384">_xll.SNL.Clients.Office.Excel.Functions.SPG($A384, "IQ_EBITDA_MARGIN", E$3)</f>
        <v>45.993000000000002</v>
      </c>
      <c r="F384" s="9" cm="1">
        <f t="array" ref="F384">_xll.SNL.Clients.Office.Excel.Functions.SPG($A384, "IQ_EBITDA_MARGIN", F$3)</f>
        <v>41.497</v>
      </c>
      <c r="G384" s="9" cm="1">
        <f t="array" ref="G384">_xll.SNL.Clients.Office.Excel.Functions.SPG($A384, "IQ_EBITDA_MARGIN", G$3)</f>
        <v>41.774999999999999</v>
      </c>
      <c r="H384" s="9" cm="1">
        <f t="array" ref="H384">_xll.SNL.Clients.Office.Excel.Functions.SPG($A384, "IQ_EBITDA_MARGIN", H$3)</f>
        <v>42.265000000000001</v>
      </c>
      <c r="I384" s="9" cm="1">
        <f t="array" ref="I384">_xll.SNL.Clients.Office.Excel.Functions.SPG($A384, "IQ_EBITDA_MARGIN", I$3)</f>
        <v>46.579000000000001</v>
      </c>
      <c r="J384" s="9" cm="1">
        <f t="array" ref="J384">_xll.SNL.Clients.Office.Excel.Functions.SPG($A384, "IQ_EBITDA_MARGIN", J$3)</f>
        <v>41.258000000000003</v>
      </c>
    </row>
    <row r="385" spans="1:10" x14ac:dyDescent="0.3">
      <c r="A385" s="11" t="s">
        <v>1403</v>
      </c>
      <c r="B385" s="9" cm="1">
        <f t="array" ref="B385">_xll.SNL.Clients.Office.Excel.Functions.SPG($A385, "IQ_EBITDA_MARGIN", B$3)</f>
        <v>13.459</v>
      </c>
      <c r="C385" s="9" cm="1">
        <f t="array" ref="C385">_xll.SNL.Clients.Office.Excel.Functions.SPG($A385, "IQ_EBITDA_MARGIN", C$3)</f>
        <v>11.144</v>
      </c>
      <c r="D385" s="9" cm="1">
        <f t="array" ref="D385">_xll.SNL.Clients.Office.Excel.Functions.SPG($A385, "IQ_EBITDA_MARGIN", D$3)</f>
        <v>10.685</v>
      </c>
      <c r="E385" s="9" cm="1">
        <f t="array" ref="E385">_xll.SNL.Clients.Office.Excel.Functions.SPG($A385, "IQ_EBITDA_MARGIN", E$3)</f>
        <v>19.527999999999999</v>
      </c>
      <c r="F385" s="9" cm="1">
        <f t="array" ref="F385">_xll.SNL.Clients.Office.Excel.Functions.SPG($A385, "IQ_EBITDA_MARGIN", F$3)</f>
        <v>17.893999999999998</v>
      </c>
      <c r="G385" s="9" cm="1">
        <f t="array" ref="G385">_xll.SNL.Clients.Office.Excel.Functions.SPG($A385, "IQ_EBITDA_MARGIN", G$3)</f>
        <v>15.063000000000001</v>
      </c>
      <c r="H385" s="9" cm="1">
        <f t="array" ref="H385">_xll.SNL.Clients.Office.Excel.Functions.SPG($A385, "IQ_EBITDA_MARGIN", H$3)</f>
        <v>14.756</v>
      </c>
      <c r="I385" s="9" cm="1">
        <f t="array" ref="I385">_xll.SNL.Clients.Office.Excel.Functions.SPG($A385, "IQ_EBITDA_MARGIN", I$3)</f>
        <v>20.844000000000001</v>
      </c>
      <c r="J385" s="9" cm="1">
        <f t="array" ref="J385">_xll.SNL.Clients.Office.Excel.Functions.SPG($A385, "IQ_EBITDA_MARGIN", J$3)</f>
        <v>10.898999999999999</v>
      </c>
    </row>
    <row r="386" spans="1:10" x14ac:dyDescent="0.3">
      <c r="A386" s="11" t="s">
        <v>1404</v>
      </c>
      <c r="B386" s="9" cm="1">
        <f t="array" ref="B386">_xll.SNL.Clients.Office.Excel.Functions.SPG($A386, "IQ_EBITDA_MARGIN", B$3)</f>
        <v>81.543999999999997</v>
      </c>
      <c r="C386" s="9" cm="1">
        <f t="array" ref="C386">_xll.SNL.Clients.Office.Excel.Functions.SPG($A386, "IQ_EBITDA_MARGIN", C$3)</f>
        <v>83.673000000000002</v>
      </c>
      <c r="D386" s="9" cm="1">
        <f t="array" ref="D386">_xll.SNL.Clients.Office.Excel.Functions.SPG($A386, "IQ_EBITDA_MARGIN", D$3)</f>
        <v>83.575999999999993</v>
      </c>
      <c r="E386" s="9" cm="1">
        <f t="array" ref="E386">_xll.SNL.Clients.Office.Excel.Functions.SPG($A386, "IQ_EBITDA_MARGIN", E$3)</f>
        <v>83.453999999999994</v>
      </c>
      <c r="F386" s="9" cm="1">
        <f t="array" ref="F386">_xll.SNL.Clients.Office.Excel.Functions.SPG($A386, "IQ_EBITDA_MARGIN", F$3)</f>
        <v>80.385000000000005</v>
      </c>
      <c r="G386" s="9" cm="1">
        <f t="array" ref="G386">_xll.SNL.Clients.Office.Excel.Functions.SPG($A386, "IQ_EBITDA_MARGIN", G$3)</f>
        <v>82.284999999999997</v>
      </c>
      <c r="H386" s="9" cm="1">
        <f t="array" ref="H386">_xll.SNL.Clients.Office.Excel.Functions.SPG($A386, "IQ_EBITDA_MARGIN", H$3)</f>
        <v>81.840999999999994</v>
      </c>
      <c r="I386" s="9" cm="1">
        <f t="array" ref="I386">_xll.SNL.Clients.Office.Excel.Functions.SPG($A386, "IQ_EBITDA_MARGIN", I$3)</f>
        <v>83.774000000000001</v>
      </c>
      <c r="J386" s="9" cm="1">
        <f t="array" ref="J386">_xll.SNL.Clients.Office.Excel.Functions.SPG($A386, "IQ_EBITDA_MARGIN", J$3)</f>
        <v>84.242999999999995</v>
      </c>
    </row>
    <row r="387" spans="1:10" x14ac:dyDescent="0.3">
      <c r="A387" s="11" t="s">
        <v>1405</v>
      </c>
      <c r="B387" s="9" cm="1">
        <f t="array" ref="B387">_xll.SNL.Clients.Office.Excel.Functions.SPG($A387, "IQ_EBITDA_MARGIN", B$3)</f>
        <v>19.474</v>
      </c>
      <c r="C387" s="9" cm="1">
        <f t="array" ref="C387">_xll.SNL.Clients.Office.Excel.Functions.SPG($A387, "IQ_EBITDA_MARGIN", C$3)</f>
        <v>19.628</v>
      </c>
      <c r="D387" s="9" cm="1">
        <f t="array" ref="D387">_xll.SNL.Clients.Office.Excel.Functions.SPG($A387, "IQ_EBITDA_MARGIN", D$3)</f>
        <v>20.061</v>
      </c>
      <c r="E387" s="9" cm="1">
        <f t="array" ref="E387">_xll.SNL.Clients.Office.Excel.Functions.SPG($A387, "IQ_EBITDA_MARGIN", E$3)</f>
        <v>19.626999999999999</v>
      </c>
      <c r="F387" s="9" cm="1">
        <f t="array" ref="F387">_xll.SNL.Clients.Office.Excel.Functions.SPG($A387, "IQ_EBITDA_MARGIN", F$3)</f>
        <v>20.213999999999999</v>
      </c>
      <c r="G387" s="9" cm="1">
        <f t="array" ref="G387">_xll.SNL.Clients.Office.Excel.Functions.SPG($A387, "IQ_EBITDA_MARGIN", G$3)</f>
        <v>23.913</v>
      </c>
      <c r="H387" s="9" cm="1">
        <f t="array" ref="H387">_xll.SNL.Clients.Office.Excel.Functions.SPG($A387, "IQ_EBITDA_MARGIN", H$3)</f>
        <v>20.995999999999999</v>
      </c>
      <c r="I387" s="9" cm="1">
        <f t="array" ref="I387">_xll.SNL.Clients.Office.Excel.Functions.SPG($A387, "IQ_EBITDA_MARGIN", I$3)</f>
        <v>18.478000000000002</v>
      </c>
      <c r="J387" s="9" cm="1">
        <f t="array" ref="J387">_xll.SNL.Clients.Office.Excel.Functions.SPG($A387, "IQ_EBITDA_MARGIN", J$3)</f>
        <v>18.728000000000002</v>
      </c>
    </row>
    <row r="388" spans="1:10" x14ac:dyDescent="0.3">
      <c r="A388" s="11" t="s">
        <v>1406</v>
      </c>
      <c r="B388" s="9" cm="1">
        <f t="array" ref="B388">_xll.SNL.Clients.Office.Excel.Functions.SPG($A388, "IQ_EBITDA_MARGIN", B$3)</f>
        <v>7.7050000000000001</v>
      </c>
      <c r="C388" s="9" cm="1">
        <f t="array" ref="C388">_xll.SNL.Clients.Office.Excel.Functions.SPG($A388, "IQ_EBITDA_MARGIN", C$3)</f>
        <v>7.968</v>
      </c>
      <c r="D388" s="9" cm="1">
        <f t="array" ref="D388">_xll.SNL.Clients.Office.Excel.Functions.SPG($A388, "IQ_EBITDA_MARGIN", D$3)</f>
        <v>11.526999999999999</v>
      </c>
      <c r="E388" s="9" cm="1">
        <f t="array" ref="E388">_xll.SNL.Clients.Office.Excel.Functions.SPG($A388, "IQ_EBITDA_MARGIN", E$3)</f>
        <v>12.574</v>
      </c>
      <c r="F388" s="9" cm="1">
        <f t="array" ref="F388">_xll.SNL.Clients.Office.Excel.Functions.SPG($A388, "IQ_EBITDA_MARGIN", F$3)</f>
        <v>8.3770000000000007</v>
      </c>
      <c r="G388" s="9" cm="1">
        <f t="array" ref="G388">_xll.SNL.Clients.Office.Excel.Functions.SPG($A388, "IQ_EBITDA_MARGIN", G$3)</f>
        <v>6.9859999999999998</v>
      </c>
      <c r="H388" s="9" cm="1">
        <f t="array" ref="H388">_xll.SNL.Clients.Office.Excel.Functions.SPG($A388, "IQ_EBITDA_MARGIN", H$3)</f>
        <v>12.048999999999999</v>
      </c>
      <c r="I388" s="9" cm="1">
        <f t="array" ref="I388">_xll.SNL.Clients.Office.Excel.Functions.SPG($A388, "IQ_EBITDA_MARGIN", I$3)</f>
        <v>13.407</v>
      </c>
      <c r="J388" s="9" cm="1">
        <f t="array" ref="J388">_xll.SNL.Clients.Office.Excel.Functions.SPG($A388, "IQ_EBITDA_MARGIN", J$3)</f>
        <v>10.942</v>
      </c>
    </row>
    <row r="389" spans="1:10" x14ac:dyDescent="0.3">
      <c r="A389" s="11" t="s">
        <v>1407</v>
      </c>
      <c r="B389" s="9" cm="1">
        <f t="array" ref="B389">_xll.SNL.Clients.Office.Excel.Functions.SPG($A389, "IQ_EBITDA_MARGIN", B$3)</f>
        <v>21.271999999999998</v>
      </c>
      <c r="C389" s="9" cm="1">
        <f t="array" ref="C389">_xll.SNL.Clients.Office.Excel.Functions.SPG($A389, "IQ_EBITDA_MARGIN", C$3)</f>
        <v>18.375</v>
      </c>
      <c r="D389" s="9" cm="1">
        <f t="array" ref="D389">_xll.SNL.Clients.Office.Excel.Functions.SPG($A389, "IQ_EBITDA_MARGIN", D$3)</f>
        <v>20.806000000000001</v>
      </c>
      <c r="E389" s="9" cm="1">
        <f t="array" ref="E389">_xll.SNL.Clients.Office.Excel.Functions.SPG($A389, "IQ_EBITDA_MARGIN", E$3)</f>
        <v>20.943999999999999</v>
      </c>
      <c r="F389" s="9" cm="1">
        <f t="array" ref="F389">_xll.SNL.Clients.Office.Excel.Functions.SPG($A389, "IQ_EBITDA_MARGIN", F$3)</f>
        <v>19.478000000000002</v>
      </c>
      <c r="G389" s="9" cm="1">
        <f t="array" ref="G389">_xll.SNL.Clients.Office.Excel.Functions.SPG($A389, "IQ_EBITDA_MARGIN", G$3)</f>
        <v>17.352</v>
      </c>
      <c r="H389" s="9" cm="1">
        <f t="array" ref="H389">_xll.SNL.Clients.Office.Excel.Functions.SPG($A389, "IQ_EBITDA_MARGIN", H$3)</f>
        <v>19.433</v>
      </c>
      <c r="I389" s="9" cm="1">
        <f t="array" ref="I389">_xll.SNL.Clients.Office.Excel.Functions.SPG($A389, "IQ_EBITDA_MARGIN", I$3)</f>
        <v>21.077000000000002</v>
      </c>
      <c r="J389" s="9" cm="1">
        <f t="array" ref="J389">_xll.SNL.Clients.Office.Excel.Functions.SPG($A389, "IQ_EBITDA_MARGIN", J$3)</f>
        <v>20.013000000000002</v>
      </c>
    </row>
    <row r="390" spans="1:10" x14ac:dyDescent="0.3">
      <c r="A390" s="11" t="s">
        <v>1408</v>
      </c>
      <c r="B390" s="9" cm="1">
        <f t="array" ref="B390">_xll.SNL.Clients.Office.Excel.Functions.SPG($A390, "IQ_EBITDA_MARGIN", B$3)</f>
        <v>19.530999999999999</v>
      </c>
      <c r="C390" s="9" cm="1">
        <f t="array" ref="C390">_xll.SNL.Clients.Office.Excel.Functions.SPG($A390, "IQ_EBITDA_MARGIN", C$3)</f>
        <v>20.954999999999998</v>
      </c>
      <c r="D390" s="9" cm="1">
        <f t="array" ref="D390">_xll.SNL.Clients.Office.Excel.Functions.SPG($A390, "IQ_EBITDA_MARGIN", D$3)</f>
        <v>23.562999999999999</v>
      </c>
      <c r="E390" s="9" cm="1">
        <f t="array" ref="E390">_xll.SNL.Clients.Office.Excel.Functions.SPG($A390, "IQ_EBITDA_MARGIN", E$3)</f>
        <v>24.911000000000001</v>
      </c>
      <c r="F390" s="9" cm="1">
        <f t="array" ref="F390">_xll.SNL.Clients.Office.Excel.Functions.SPG($A390, "IQ_EBITDA_MARGIN", F$3)</f>
        <v>23.638000000000002</v>
      </c>
      <c r="G390" s="9" cm="1">
        <f t="array" ref="G390">_xll.SNL.Clients.Office.Excel.Functions.SPG($A390, "IQ_EBITDA_MARGIN", G$3)</f>
        <v>21.952999999999999</v>
      </c>
      <c r="H390" s="9" cm="1">
        <f t="array" ref="H390">_xll.SNL.Clients.Office.Excel.Functions.SPG($A390, "IQ_EBITDA_MARGIN", H$3)</f>
        <v>22.925000000000001</v>
      </c>
      <c r="I390" s="9" cm="1">
        <f t="array" ref="I390">_xll.SNL.Clients.Office.Excel.Functions.SPG($A390, "IQ_EBITDA_MARGIN", I$3)</f>
        <v>22.135000000000002</v>
      </c>
      <c r="J390" s="9" cm="1">
        <f t="array" ref="J390">_xll.SNL.Clients.Office.Excel.Functions.SPG($A390, "IQ_EBITDA_MARGIN", J$3)</f>
        <v>22.344000000000001</v>
      </c>
    </row>
    <row r="391" spans="1:10" x14ac:dyDescent="0.3">
      <c r="A391" s="11" t="s">
        <v>1409</v>
      </c>
      <c r="B391" s="9" t="str" cm="1">
        <f t="array" ref="B391">_xll.SNL.Clients.Office.Excel.Functions.SPG($A391, "IQ_EBITDA_MARGIN", B$3)</f>
        <v>NA</v>
      </c>
      <c r="C391" s="9" t="str" cm="1">
        <f t="array" ref="C391">_xll.SNL.Clients.Office.Excel.Functions.SPG($A391, "IQ_EBITDA_MARGIN", C$3)</f>
        <v>NA</v>
      </c>
      <c r="D391" s="9" t="str" cm="1">
        <f t="array" ref="D391">_xll.SNL.Clients.Office.Excel.Functions.SPG($A391, "IQ_EBITDA_MARGIN", D$3)</f>
        <v>NA</v>
      </c>
      <c r="E391" s="9" t="str" cm="1">
        <f t="array" ref="E391">_xll.SNL.Clients.Office.Excel.Functions.SPG($A391, "IQ_EBITDA_MARGIN", E$3)</f>
        <v>NA</v>
      </c>
      <c r="F391" s="9" t="str" cm="1">
        <f t="array" ref="F391">_xll.SNL.Clients.Office.Excel.Functions.SPG($A391, "IQ_EBITDA_MARGIN", F$3)</f>
        <v>NA</v>
      </c>
      <c r="G391" s="9" t="str" cm="1">
        <f t="array" ref="G391">_xll.SNL.Clients.Office.Excel.Functions.SPG($A391, "IQ_EBITDA_MARGIN", G$3)</f>
        <v>NA</v>
      </c>
      <c r="H391" s="9" t="str" cm="1">
        <f t="array" ref="H391">_xll.SNL.Clients.Office.Excel.Functions.SPG($A391, "IQ_EBITDA_MARGIN", H$3)</f>
        <v>NA</v>
      </c>
      <c r="I391" s="9" t="str" cm="1">
        <f t="array" ref="I391">_xll.SNL.Clients.Office.Excel.Functions.SPG($A391, "IQ_EBITDA_MARGIN", I$3)</f>
        <v>NA</v>
      </c>
      <c r="J391" s="9" t="str" cm="1">
        <f t="array" ref="J391">_xll.SNL.Clients.Office.Excel.Functions.SPG($A391, "IQ_EBITDA_MARGIN", J$3)</f>
        <v>NA</v>
      </c>
    </row>
    <row r="392" spans="1:10" x14ac:dyDescent="0.3">
      <c r="A392" s="11" t="s">
        <v>1410</v>
      </c>
      <c r="B392" s="9" cm="1">
        <f t="array" ref="B392">_xll.SNL.Clients.Office.Excel.Functions.SPG($A392, "IQ_EBITDA_MARGIN", B$3)</f>
        <v>5.4489999999999998</v>
      </c>
      <c r="C392" s="9" cm="1">
        <f t="array" ref="C392">_xll.SNL.Clients.Office.Excel.Functions.SPG($A392, "IQ_EBITDA_MARGIN", C$3)</f>
        <v>6.2089999999999996</v>
      </c>
      <c r="D392" s="9" cm="1">
        <f t="array" ref="D392">_xll.SNL.Clients.Office.Excel.Functions.SPG($A392, "IQ_EBITDA_MARGIN", D$3)</f>
        <v>6.9550000000000001</v>
      </c>
      <c r="E392" s="9" cm="1">
        <f t="array" ref="E392">_xll.SNL.Clients.Office.Excel.Functions.SPG($A392, "IQ_EBITDA_MARGIN", E$3)</f>
        <v>7.093</v>
      </c>
      <c r="F392" s="9" cm="1">
        <f t="array" ref="F392">_xll.SNL.Clients.Office.Excel.Functions.SPG($A392, "IQ_EBITDA_MARGIN", F$3)</f>
        <v>5.9080000000000004</v>
      </c>
      <c r="G392" s="9" cm="1">
        <f t="array" ref="G392">_xll.SNL.Clients.Office.Excel.Functions.SPG($A392, "IQ_EBITDA_MARGIN", G$3)</f>
        <v>6.5460000000000003</v>
      </c>
      <c r="H392" s="9" cm="1">
        <f t="array" ref="H392">_xll.SNL.Clients.Office.Excel.Functions.SPG($A392, "IQ_EBITDA_MARGIN", H$3)</f>
        <v>7.68</v>
      </c>
      <c r="I392" s="9" cm="1">
        <f t="array" ref="I392">_xll.SNL.Clients.Office.Excel.Functions.SPG($A392, "IQ_EBITDA_MARGIN", I$3)</f>
        <v>7.39</v>
      </c>
      <c r="J392" s="9" cm="1">
        <f t="array" ref="J392">_xll.SNL.Clients.Office.Excel.Functions.SPG($A392, "IQ_EBITDA_MARGIN", J$3)</f>
        <v>7.2859999999999996</v>
      </c>
    </row>
    <row r="393" spans="1:10" x14ac:dyDescent="0.3">
      <c r="A393" s="11" t="s">
        <v>1411</v>
      </c>
      <c r="B393" s="9" t="str" cm="1">
        <f t="array" ref="B393">_xll.SNL.Clients.Office.Excel.Functions.SPG($A393, "IQ_EBITDA_MARGIN", B$3)</f>
        <v>NA</v>
      </c>
      <c r="C393" s="9" t="str" cm="1">
        <f t="array" ref="C393">_xll.SNL.Clients.Office.Excel.Functions.SPG($A393, "IQ_EBITDA_MARGIN", C$3)</f>
        <v>NA</v>
      </c>
      <c r="D393" s="9" t="str" cm="1">
        <f t="array" ref="D393">_xll.SNL.Clients.Office.Excel.Functions.SPG($A393, "IQ_EBITDA_MARGIN", D$3)</f>
        <v>NA</v>
      </c>
      <c r="E393" s="9" t="str" cm="1">
        <f t="array" ref="E393">_xll.SNL.Clients.Office.Excel.Functions.SPG($A393, "IQ_EBITDA_MARGIN", E$3)</f>
        <v>NA</v>
      </c>
      <c r="F393" s="9" t="str" cm="1">
        <f t="array" ref="F393">_xll.SNL.Clients.Office.Excel.Functions.SPG($A393, "IQ_EBITDA_MARGIN", F$3)</f>
        <v>NA</v>
      </c>
      <c r="G393" s="9" t="str" cm="1">
        <f t="array" ref="G393">_xll.SNL.Clients.Office.Excel.Functions.SPG($A393, "IQ_EBITDA_MARGIN", G$3)</f>
        <v>NA</v>
      </c>
      <c r="H393" s="9" t="str" cm="1">
        <f t="array" ref="H393">_xll.SNL.Clients.Office.Excel.Functions.SPG($A393, "IQ_EBITDA_MARGIN", H$3)</f>
        <v>NA</v>
      </c>
      <c r="I393" s="9" t="str" cm="1">
        <f t="array" ref="I393">_xll.SNL.Clients.Office.Excel.Functions.SPG($A393, "IQ_EBITDA_MARGIN", I$3)</f>
        <v>NA</v>
      </c>
      <c r="J393" s="9" t="str" cm="1">
        <f t="array" ref="J393">_xll.SNL.Clients.Office.Excel.Functions.SPG($A393, "IQ_EBITDA_MARGIN", J$3)</f>
        <v>NA</v>
      </c>
    </row>
    <row r="394" spans="1:10" x14ac:dyDescent="0.3">
      <c r="A394" s="11" t="s">
        <v>1412</v>
      </c>
      <c r="B394" s="9" cm="1">
        <f t="array" ref="B394">_xll.SNL.Clients.Office.Excel.Functions.SPG($A394, "IQ_EBITDA_MARGIN", B$3)</f>
        <v>9.0649999999999995</v>
      </c>
      <c r="C394" s="9" cm="1">
        <f t="array" ref="C394">_xll.SNL.Clients.Office.Excel.Functions.SPG($A394, "IQ_EBITDA_MARGIN", C$3)</f>
        <v>7.1050000000000004</v>
      </c>
      <c r="D394" s="9" cm="1">
        <f t="array" ref="D394">_xll.SNL.Clients.Office.Excel.Functions.SPG($A394, "IQ_EBITDA_MARGIN", D$3)</f>
        <v>17.196000000000002</v>
      </c>
      <c r="E394" s="9" cm="1">
        <f t="array" ref="E394">_xll.SNL.Clients.Office.Excel.Functions.SPG($A394, "IQ_EBITDA_MARGIN", E$3)</f>
        <v>21.484000000000002</v>
      </c>
      <c r="F394" s="9" cm="1">
        <f t="array" ref="F394">_xll.SNL.Clients.Office.Excel.Functions.SPG($A394, "IQ_EBITDA_MARGIN", F$3)</f>
        <v>16.806999999999999</v>
      </c>
      <c r="G394" s="9" cm="1">
        <f t="array" ref="G394">_xll.SNL.Clients.Office.Excel.Functions.SPG($A394, "IQ_EBITDA_MARGIN", G$3)</f>
        <v>3.1850000000000001</v>
      </c>
      <c r="H394" s="9" cm="1">
        <f t="array" ref="H394">_xll.SNL.Clients.Office.Excel.Functions.SPG($A394, "IQ_EBITDA_MARGIN", H$3)</f>
        <v>20.096</v>
      </c>
      <c r="I394" s="9" cm="1">
        <f t="array" ref="I394">_xll.SNL.Clients.Office.Excel.Functions.SPG($A394, "IQ_EBITDA_MARGIN", I$3)</f>
        <v>20.609000000000002</v>
      </c>
      <c r="J394" s="9" cm="1">
        <f t="array" ref="J394">_xll.SNL.Clients.Office.Excel.Functions.SPG($A394, "IQ_EBITDA_MARGIN", J$3)</f>
        <v>24.016999999999999</v>
      </c>
    </row>
    <row r="395" spans="1:10" x14ac:dyDescent="0.3">
      <c r="A395" s="11" t="s">
        <v>1413</v>
      </c>
      <c r="B395" s="9" cm="1">
        <f t="array" ref="B395">_xll.SNL.Clients.Office.Excel.Functions.SPG($A395, "IQ_EBITDA_MARGIN", B$3)</f>
        <v>37.512</v>
      </c>
      <c r="C395" s="9" cm="1">
        <f t="array" ref="C395">_xll.SNL.Clients.Office.Excel.Functions.SPG($A395, "IQ_EBITDA_MARGIN", C$3)</f>
        <v>37.564999999999998</v>
      </c>
      <c r="D395" s="9" cm="1">
        <f t="array" ref="D395">_xll.SNL.Clients.Office.Excel.Functions.SPG($A395, "IQ_EBITDA_MARGIN", D$3)</f>
        <v>41.743000000000002</v>
      </c>
      <c r="E395" s="9" cm="1">
        <f t="array" ref="E395">_xll.SNL.Clients.Office.Excel.Functions.SPG($A395, "IQ_EBITDA_MARGIN", E$3)</f>
        <v>38.470999999999997</v>
      </c>
      <c r="F395" s="9" cm="1">
        <f t="array" ref="F395">_xll.SNL.Clients.Office.Excel.Functions.SPG($A395, "IQ_EBITDA_MARGIN", F$3)</f>
        <v>37.215000000000003</v>
      </c>
      <c r="G395" s="9" cm="1">
        <f t="array" ref="G395">_xll.SNL.Clients.Office.Excel.Functions.SPG($A395, "IQ_EBITDA_MARGIN", G$3)</f>
        <v>35.881</v>
      </c>
      <c r="H395" s="9" cm="1">
        <f t="array" ref="H395">_xll.SNL.Clients.Office.Excel.Functions.SPG($A395, "IQ_EBITDA_MARGIN", H$3)</f>
        <v>37.212000000000003</v>
      </c>
      <c r="I395" s="9" cm="1">
        <f t="array" ref="I395">_xll.SNL.Clients.Office.Excel.Functions.SPG($A395, "IQ_EBITDA_MARGIN", I$3)</f>
        <v>36.44</v>
      </c>
      <c r="J395" s="9" cm="1">
        <f t="array" ref="J395">_xll.SNL.Clients.Office.Excel.Functions.SPG($A395, "IQ_EBITDA_MARGIN", J$3)</f>
        <v>36.127000000000002</v>
      </c>
    </row>
    <row r="396" spans="1:10" x14ac:dyDescent="0.3">
      <c r="A396" s="11" t="s">
        <v>1414</v>
      </c>
      <c r="B396" s="9" cm="1">
        <f t="array" ref="B396">_xll.SNL.Clients.Office.Excel.Functions.SPG($A396, "IQ_EBITDA_MARGIN", B$3)</f>
        <v>7.5389999999999997</v>
      </c>
      <c r="C396" s="9" cm="1">
        <f t="array" ref="C396">_xll.SNL.Clients.Office.Excel.Functions.SPG($A396, "IQ_EBITDA_MARGIN", C$3)</f>
        <v>8.4860000000000007</v>
      </c>
      <c r="D396" s="9" cm="1">
        <f t="array" ref="D396">_xll.SNL.Clients.Office.Excel.Functions.SPG($A396, "IQ_EBITDA_MARGIN", D$3)</f>
        <v>8.0389999999999997</v>
      </c>
      <c r="E396" s="9" cm="1">
        <f t="array" ref="E396">_xll.SNL.Clients.Office.Excel.Functions.SPG($A396, "IQ_EBITDA_MARGIN", E$3)</f>
        <v>7.6459999999999999</v>
      </c>
      <c r="F396" s="9" cm="1">
        <f t="array" ref="F396">_xll.SNL.Clients.Office.Excel.Functions.SPG($A396, "IQ_EBITDA_MARGIN", F$3)</f>
        <v>5.367</v>
      </c>
      <c r="G396" s="9" cm="1">
        <f t="array" ref="G396">_xll.SNL.Clients.Office.Excel.Functions.SPG($A396, "IQ_EBITDA_MARGIN", G$3)</f>
        <v>7.9989999999999997</v>
      </c>
      <c r="H396" s="9" cm="1">
        <f t="array" ref="H396">_xll.SNL.Clients.Office.Excel.Functions.SPG($A396, "IQ_EBITDA_MARGIN", H$3)</f>
        <v>8.0190000000000001</v>
      </c>
      <c r="I396" s="9" cm="1">
        <f t="array" ref="I396">_xll.SNL.Clients.Office.Excel.Functions.SPG($A396, "IQ_EBITDA_MARGIN", I$3)</f>
        <v>8.8059999999999992</v>
      </c>
      <c r="J396" s="9" cm="1">
        <f t="array" ref="J396">_xll.SNL.Clients.Office.Excel.Functions.SPG($A396, "IQ_EBITDA_MARGIN", J$3)</f>
        <v>7.7220000000000004</v>
      </c>
    </row>
    <row r="397" spans="1:10" x14ac:dyDescent="0.3">
      <c r="A397" s="11" t="s">
        <v>1416</v>
      </c>
      <c r="B397" s="9" cm="1">
        <f t="array" ref="B397">_xll.SNL.Clients.Office.Excel.Functions.SPG($A397, "IQ_EBITDA_MARGIN", B$3)</f>
        <v>30.588000000000001</v>
      </c>
      <c r="C397" s="9" cm="1">
        <f t="array" ref="C397">_xll.SNL.Clients.Office.Excel.Functions.SPG($A397, "IQ_EBITDA_MARGIN", C$3)</f>
        <v>29.448</v>
      </c>
      <c r="D397" s="9" cm="1">
        <f t="array" ref="D397">_xll.SNL.Clients.Office.Excel.Functions.SPG($A397, "IQ_EBITDA_MARGIN", D$3)</f>
        <v>28.061</v>
      </c>
      <c r="E397" s="9" cm="1">
        <f t="array" ref="E397">_xll.SNL.Clients.Office.Excel.Functions.SPG($A397, "IQ_EBITDA_MARGIN", E$3)</f>
        <v>29.789000000000001</v>
      </c>
      <c r="F397" s="9" cm="1">
        <f t="array" ref="F397">_xll.SNL.Clients.Office.Excel.Functions.SPG($A397, "IQ_EBITDA_MARGIN", F$3)</f>
        <v>31.654</v>
      </c>
      <c r="G397" s="9" cm="1">
        <f t="array" ref="G397">_xll.SNL.Clients.Office.Excel.Functions.SPG($A397, "IQ_EBITDA_MARGIN", G$3)</f>
        <v>26.335999999999999</v>
      </c>
      <c r="H397" s="9" cm="1">
        <f t="array" ref="H397">_xll.SNL.Clients.Office.Excel.Functions.SPG($A397, "IQ_EBITDA_MARGIN", H$3)</f>
        <v>30.19</v>
      </c>
      <c r="I397" s="9" cm="1">
        <f t="array" ref="I397">_xll.SNL.Clients.Office.Excel.Functions.SPG($A397, "IQ_EBITDA_MARGIN", I$3)</f>
        <v>28.699000000000002</v>
      </c>
      <c r="J397" s="9" cm="1">
        <f t="array" ref="J397">_xll.SNL.Clients.Office.Excel.Functions.SPG($A397, "IQ_EBITDA_MARGIN", J$3)</f>
        <v>28.977</v>
      </c>
    </row>
    <row r="398" spans="1:10" x14ac:dyDescent="0.3">
      <c r="A398" s="11" t="s">
        <v>1417</v>
      </c>
      <c r="B398" s="9" t="str" cm="1">
        <f t="array" ref="B398">_xll.SNL.Clients.Office.Excel.Functions.SPG($A398, "IQ_EBITDA_MARGIN", B$3)</f>
        <v>NA</v>
      </c>
      <c r="C398" s="9" t="str" cm="1">
        <f t="array" ref="C398">_xll.SNL.Clients.Office.Excel.Functions.SPG($A398, "IQ_EBITDA_MARGIN", C$3)</f>
        <v>NA</v>
      </c>
      <c r="D398" s="9" t="str" cm="1">
        <f t="array" ref="D398">_xll.SNL.Clients.Office.Excel.Functions.SPG($A398, "IQ_EBITDA_MARGIN", D$3)</f>
        <v>NA</v>
      </c>
      <c r="E398" s="9" t="str" cm="1">
        <f t="array" ref="E398">_xll.SNL.Clients.Office.Excel.Functions.SPG($A398, "IQ_EBITDA_MARGIN", E$3)</f>
        <v>NA</v>
      </c>
      <c r="F398" s="9" t="str" cm="1">
        <f t="array" ref="F398">_xll.SNL.Clients.Office.Excel.Functions.SPG($A398, "IQ_EBITDA_MARGIN", F$3)</f>
        <v>NA</v>
      </c>
      <c r="G398" s="9" t="str" cm="1">
        <f t="array" ref="G398">_xll.SNL.Clients.Office.Excel.Functions.SPG($A398, "IQ_EBITDA_MARGIN", G$3)</f>
        <v>NA</v>
      </c>
      <c r="H398" s="9" t="str" cm="1">
        <f t="array" ref="H398">_xll.SNL.Clients.Office.Excel.Functions.SPG($A398, "IQ_EBITDA_MARGIN", H$3)</f>
        <v>NA</v>
      </c>
      <c r="I398" s="9" t="str" cm="1">
        <f t="array" ref="I398">_xll.SNL.Clients.Office.Excel.Functions.SPG($A398, "IQ_EBITDA_MARGIN", I$3)</f>
        <v>NA</v>
      </c>
      <c r="J398" s="9" t="str" cm="1">
        <f t="array" ref="J398">_xll.SNL.Clients.Office.Excel.Functions.SPG($A398, "IQ_EBITDA_MARGIN", J$3)</f>
        <v>NA</v>
      </c>
    </row>
    <row r="399" spans="1:10" x14ac:dyDescent="0.3">
      <c r="A399" s="11" t="s">
        <v>1418</v>
      </c>
      <c r="B399" s="9" cm="1">
        <f t="array" ref="B399">_xll.SNL.Clients.Office.Excel.Functions.SPG($A399, "IQ_EBITDA_MARGIN", B$3)</f>
        <v>17.099</v>
      </c>
      <c r="C399" s="9" cm="1">
        <f t="array" ref="C399">_xll.SNL.Clients.Office.Excel.Functions.SPG($A399, "IQ_EBITDA_MARGIN", C$3)</f>
        <v>15.763999999999999</v>
      </c>
      <c r="D399" s="9" cm="1">
        <f t="array" ref="D399">_xll.SNL.Clients.Office.Excel.Functions.SPG($A399, "IQ_EBITDA_MARGIN", D$3)</f>
        <v>15.271000000000001</v>
      </c>
      <c r="E399" s="9" cm="1">
        <f t="array" ref="E399">_xll.SNL.Clients.Office.Excel.Functions.SPG($A399, "IQ_EBITDA_MARGIN", E$3)</f>
        <v>17.253</v>
      </c>
      <c r="F399" s="9" cm="1">
        <f t="array" ref="F399">_xll.SNL.Clients.Office.Excel.Functions.SPG($A399, "IQ_EBITDA_MARGIN", F$3)</f>
        <v>17.963000000000001</v>
      </c>
      <c r="G399" s="9" cm="1">
        <f t="array" ref="G399">_xll.SNL.Clients.Office.Excel.Functions.SPG($A399, "IQ_EBITDA_MARGIN", G$3)</f>
        <v>16.792000000000002</v>
      </c>
      <c r="H399" s="9" cm="1">
        <f t="array" ref="H399">_xll.SNL.Clients.Office.Excel.Functions.SPG($A399, "IQ_EBITDA_MARGIN", H$3)</f>
        <v>17.16</v>
      </c>
      <c r="I399" s="9" cm="1">
        <f t="array" ref="I399">_xll.SNL.Clients.Office.Excel.Functions.SPG($A399, "IQ_EBITDA_MARGIN", I$3)</f>
        <v>16.748999999999999</v>
      </c>
      <c r="J399" s="9" cm="1">
        <f t="array" ref="J399">_xll.SNL.Clients.Office.Excel.Functions.SPG($A399, "IQ_EBITDA_MARGIN", J$3)</f>
        <v>10.513</v>
      </c>
    </row>
    <row r="400" spans="1:10" x14ac:dyDescent="0.3">
      <c r="A400" s="11" t="s">
        <v>1419</v>
      </c>
      <c r="B400" s="9" cm="1">
        <f t="array" ref="B400">_xll.SNL.Clients.Office.Excel.Functions.SPG($A400, "IQ_EBITDA_MARGIN", B$3)</f>
        <v>40.823</v>
      </c>
      <c r="C400" s="9" cm="1">
        <f t="array" ref="C400">_xll.SNL.Clients.Office.Excel.Functions.SPG($A400, "IQ_EBITDA_MARGIN", C$3)</f>
        <v>44.281999999999996</v>
      </c>
      <c r="D400" s="9" cm="1">
        <f t="array" ref="D400">_xll.SNL.Clients.Office.Excel.Functions.SPG($A400, "IQ_EBITDA_MARGIN", D$3)</f>
        <v>48.731000000000002</v>
      </c>
      <c r="E400" s="9" cm="1">
        <f t="array" ref="E400">_xll.SNL.Clients.Office.Excel.Functions.SPG($A400, "IQ_EBITDA_MARGIN", E$3)</f>
        <v>44.262</v>
      </c>
      <c r="F400" s="9" cm="1">
        <f t="array" ref="F400">_xll.SNL.Clients.Office.Excel.Functions.SPG($A400, "IQ_EBITDA_MARGIN", F$3)</f>
        <v>41.447000000000003</v>
      </c>
      <c r="G400" s="9" cm="1">
        <f t="array" ref="G400">_xll.SNL.Clients.Office.Excel.Functions.SPG($A400, "IQ_EBITDA_MARGIN", G$3)</f>
        <v>40.938000000000002</v>
      </c>
      <c r="H400" s="9" cm="1">
        <f t="array" ref="H400">_xll.SNL.Clients.Office.Excel.Functions.SPG($A400, "IQ_EBITDA_MARGIN", H$3)</f>
        <v>45.75</v>
      </c>
      <c r="I400" s="9" cm="1">
        <f t="array" ref="I400">_xll.SNL.Clients.Office.Excel.Functions.SPG($A400, "IQ_EBITDA_MARGIN", I$3)</f>
        <v>39.944000000000003</v>
      </c>
      <c r="J400" s="9" cm="1">
        <f t="array" ref="J400">_xll.SNL.Clients.Office.Excel.Functions.SPG($A400, "IQ_EBITDA_MARGIN", J$3)</f>
        <v>43.506</v>
      </c>
    </row>
    <row r="401" spans="1:10" x14ac:dyDescent="0.3">
      <c r="A401" s="11" t="s">
        <v>1420</v>
      </c>
      <c r="B401" s="9" cm="1">
        <f t="array" ref="B401">_xll.SNL.Clients.Office.Excel.Functions.SPG($A401, "IQ_EBITDA_MARGIN", B$3)</f>
        <v>14.125</v>
      </c>
      <c r="C401" s="9" cm="1">
        <f t="array" ref="C401">_xll.SNL.Clients.Office.Excel.Functions.SPG($A401, "IQ_EBITDA_MARGIN", C$3)</f>
        <v>15.036</v>
      </c>
      <c r="D401" s="9" cm="1">
        <f t="array" ref="D401">_xll.SNL.Clients.Office.Excel.Functions.SPG($A401, "IQ_EBITDA_MARGIN", D$3)</f>
        <v>15.49</v>
      </c>
      <c r="E401" s="9" cm="1">
        <f t="array" ref="E401">_xll.SNL.Clients.Office.Excel.Functions.SPG($A401, "IQ_EBITDA_MARGIN", E$3)</f>
        <v>16.016999999999999</v>
      </c>
      <c r="F401" s="9" cm="1">
        <f t="array" ref="F401">_xll.SNL.Clients.Office.Excel.Functions.SPG($A401, "IQ_EBITDA_MARGIN", F$3)</f>
        <v>13.677</v>
      </c>
      <c r="G401" s="9" cm="1">
        <f t="array" ref="G401">_xll.SNL.Clients.Office.Excel.Functions.SPG($A401, "IQ_EBITDA_MARGIN", G$3)</f>
        <v>14.33</v>
      </c>
      <c r="H401" s="9" cm="1">
        <f t="array" ref="H401">_xll.SNL.Clients.Office.Excel.Functions.SPG($A401, "IQ_EBITDA_MARGIN", H$3)</f>
        <v>13.837999999999999</v>
      </c>
      <c r="I401" s="9" cm="1">
        <f t="array" ref="I401">_xll.SNL.Clients.Office.Excel.Functions.SPG($A401, "IQ_EBITDA_MARGIN", I$3)</f>
        <v>12.467000000000001</v>
      </c>
      <c r="J401" s="9" cm="1">
        <f t="array" ref="J401">_xll.SNL.Clients.Office.Excel.Functions.SPG($A401, "IQ_EBITDA_MARGIN", J$3)</f>
        <v>10.593</v>
      </c>
    </row>
    <row r="402" spans="1:10" x14ac:dyDescent="0.3">
      <c r="A402" s="11" t="s">
        <v>1421</v>
      </c>
      <c r="B402" s="9" cm="1">
        <f t="array" ref="B402">_xll.SNL.Clients.Office.Excel.Functions.SPG($A402, "IQ_EBITDA_MARGIN", B$3)</f>
        <v>9.9169999999999998</v>
      </c>
      <c r="C402" s="9" cm="1">
        <f t="array" ref="C402">_xll.SNL.Clients.Office.Excel.Functions.SPG($A402, "IQ_EBITDA_MARGIN", C$3)</f>
        <v>17.38</v>
      </c>
      <c r="D402" s="9" cm="1">
        <f t="array" ref="D402">_xll.SNL.Clients.Office.Excel.Functions.SPG($A402, "IQ_EBITDA_MARGIN", D$3)</f>
        <v>17.081</v>
      </c>
      <c r="E402" s="9" cm="1">
        <f t="array" ref="E402">_xll.SNL.Clients.Office.Excel.Functions.SPG($A402, "IQ_EBITDA_MARGIN", E$3)</f>
        <v>17.152999999999999</v>
      </c>
      <c r="F402" s="9" cm="1">
        <f t="array" ref="F402">_xll.SNL.Clients.Office.Excel.Functions.SPG($A402, "IQ_EBITDA_MARGIN", F$3)</f>
        <v>11.516</v>
      </c>
      <c r="G402" s="9" cm="1">
        <f t="array" ref="G402">_xll.SNL.Clients.Office.Excel.Functions.SPG($A402, "IQ_EBITDA_MARGIN", G$3)</f>
        <v>21.2</v>
      </c>
      <c r="H402" s="9" cm="1">
        <f t="array" ref="H402">_xll.SNL.Clients.Office.Excel.Functions.SPG($A402, "IQ_EBITDA_MARGIN", H$3)</f>
        <v>16.853999999999999</v>
      </c>
      <c r="I402" s="9" cm="1">
        <f t="array" ref="I402">_xll.SNL.Clients.Office.Excel.Functions.SPG($A402, "IQ_EBITDA_MARGIN", I$3)</f>
        <v>15.433</v>
      </c>
      <c r="J402" s="9" cm="1">
        <f t="array" ref="J402">_xll.SNL.Clients.Office.Excel.Functions.SPG($A402, "IQ_EBITDA_MARGIN", J$3)</f>
        <v>8.7520000000000007</v>
      </c>
    </row>
    <row r="403" spans="1:10" x14ac:dyDescent="0.3">
      <c r="A403" s="11" t="s">
        <v>1422</v>
      </c>
      <c r="B403" s="9" t="str" cm="1">
        <f t="array" ref="B403">_xll.SNL.Clients.Office.Excel.Functions.SPG($A403, "IQ_EBITDA_MARGIN", B$3)</f>
        <v>NA</v>
      </c>
      <c r="C403" s="9" t="str" cm="1">
        <f t="array" ref="C403">_xll.SNL.Clients.Office.Excel.Functions.SPG($A403, "IQ_EBITDA_MARGIN", C$3)</f>
        <v>NA</v>
      </c>
      <c r="D403" s="9" t="str" cm="1">
        <f t="array" ref="D403">_xll.SNL.Clients.Office.Excel.Functions.SPG($A403, "IQ_EBITDA_MARGIN", D$3)</f>
        <v>NA</v>
      </c>
      <c r="E403" s="9" t="str" cm="1">
        <f t="array" ref="E403">_xll.SNL.Clients.Office.Excel.Functions.SPG($A403, "IQ_EBITDA_MARGIN", E$3)</f>
        <v>NA</v>
      </c>
      <c r="F403" s="9" t="str" cm="1">
        <f t="array" ref="F403">_xll.SNL.Clients.Office.Excel.Functions.SPG($A403, "IQ_EBITDA_MARGIN", F$3)</f>
        <v>NA</v>
      </c>
      <c r="G403" s="9" t="str" cm="1">
        <f t="array" ref="G403">_xll.SNL.Clients.Office.Excel.Functions.SPG($A403, "IQ_EBITDA_MARGIN", G$3)</f>
        <v>NA</v>
      </c>
      <c r="H403" s="9" t="str" cm="1">
        <f t="array" ref="H403">_xll.SNL.Clients.Office.Excel.Functions.SPG($A403, "IQ_EBITDA_MARGIN", H$3)</f>
        <v>NA</v>
      </c>
      <c r="I403" s="9" t="str" cm="1">
        <f t="array" ref="I403">_xll.SNL.Clients.Office.Excel.Functions.SPG($A403, "IQ_EBITDA_MARGIN", I$3)</f>
        <v>NA</v>
      </c>
      <c r="J403" s="9" t="str" cm="1">
        <f t="array" ref="J403">_xll.SNL.Clients.Office.Excel.Functions.SPG($A403, "IQ_EBITDA_MARGIN", J$3)</f>
        <v>NA</v>
      </c>
    </row>
    <row r="404" spans="1:10" x14ac:dyDescent="0.3">
      <c r="A404" s="11" t="s">
        <v>1434</v>
      </c>
      <c r="B404" s="9" cm="1">
        <f t="array" ref="B404">_xll.SNL.Clients.Office.Excel.Functions.SPG($A404, "IQ_EBITDA_MARGIN", B$3)</f>
        <v>22.341999999999999</v>
      </c>
      <c r="C404" s="9" cm="1">
        <f t="array" ref="C404">_xll.SNL.Clients.Office.Excel.Functions.SPG($A404, "IQ_EBITDA_MARGIN", C$3)</f>
        <v>30.411000000000001</v>
      </c>
      <c r="D404" s="9" cm="1">
        <f t="array" ref="D404">_xll.SNL.Clients.Office.Excel.Functions.SPG($A404, "IQ_EBITDA_MARGIN", D$3)</f>
        <v>20.916</v>
      </c>
      <c r="E404" s="9" cm="1">
        <f t="array" ref="E404">_xll.SNL.Clients.Office.Excel.Functions.SPG($A404, "IQ_EBITDA_MARGIN", E$3)</f>
        <v>-0.96099999999999997</v>
      </c>
      <c r="F404" s="9" cm="1">
        <f t="array" ref="F404">_xll.SNL.Clients.Office.Excel.Functions.SPG($A404, "IQ_EBITDA_MARGIN", F$3)</f>
        <v>17.317</v>
      </c>
      <c r="G404" s="9" cm="1">
        <f t="array" ref="G404">_xll.SNL.Clients.Office.Excel.Functions.SPG($A404, "IQ_EBITDA_MARGIN", G$3)</f>
        <v>28.856000000000002</v>
      </c>
      <c r="H404" s="9" cm="1">
        <f t="array" ref="H404">_xll.SNL.Clients.Office.Excel.Functions.SPG($A404, "IQ_EBITDA_MARGIN", H$3)</f>
        <v>23.390999999999998</v>
      </c>
      <c r="I404" s="9" cm="1">
        <f t="array" ref="I404">_xll.SNL.Clients.Office.Excel.Functions.SPG($A404, "IQ_EBITDA_MARGIN", I$3)</f>
        <v>22.651</v>
      </c>
      <c r="J404" s="9" cm="1">
        <f t="array" ref="J404">_xll.SNL.Clients.Office.Excel.Functions.SPG($A404, "IQ_EBITDA_MARGIN", J$3)</f>
        <v>25.54</v>
      </c>
    </row>
    <row r="405" spans="1:10" x14ac:dyDescent="0.3">
      <c r="B405" s="9" t="str" cm="1">
        <f t="array" ref="B405">_xll.SNL.Clients.Office.Excel.Functions.SPG($A405, "IQ_EBITDA_MARGIN", B$3)</f>
        <v>#INVALID COMPANY ID</v>
      </c>
      <c r="C405" s="9" t="str" cm="1">
        <f t="array" ref="C405">_xll.SNL.Clients.Office.Excel.Functions.SPG($A405, "IQ_EBITDA_MARGIN", C$3)</f>
        <v>#INVALID COMPANY ID</v>
      </c>
      <c r="D405" s="9" t="str" cm="1">
        <f t="array" ref="D405">_xll.SNL.Clients.Office.Excel.Functions.SPG($A405, "IQ_EBITDA_MARGIN", D$3)</f>
        <v>#INVALID COMPANY ID</v>
      </c>
      <c r="E405" s="9" t="str" cm="1">
        <f t="array" ref="E405">_xll.SNL.Clients.Office.Excel.Functions.SPG($A405, "IQ_EBITDA_MARGIN", E$3)</f>
        <v>#INVALID COMPANY ID</v>
      </c>
      <c r="F405" s="9" t="str" cm="1">
        <f t="array" ref="F405">_xll.SNL.Clients.Office.Excel.Functions.SPG($A405, "IQ_EBITDA_MARGIN", F$3)</f>
        <v>#INVALID COMPANY ID</v>
      </c>
      <c r="G405" s="9" t="str" cm="1">
        <f t="array" ref="G405">_xll.SNL.Clients.Office.Excel.Functions.SPG($A405, "IQ_EBITDA_MARGIN", G$3)</f>
        <v>#INVALID COMPANY ID</v>
      </c>
      <c r="H405" s="9" t="str" cm="1">
        <f t="array" ref="H405">_xll.SNL.Clients.Office.Excel.Functions.SPG($A405, "IQ_EBITDA_MARGIN", H$3)</f>
        <v>#INVALID COMPANY ID</v>
      </c>
      <c r="I405" s="9" t="str" cm="1">
        <f t="array" ref="I405">_xll.SNL.Clients.Office.Excel.Functions.SPG($A405, "IQ_EBITDA_MARGIN", I$3)</f>
        <v>#INVALID COMPANY ID</v>
      </c>
      <c r="J405" s="9" t="str" cm="1">
        <f t="array" ref="J405">_xll.SNL.Clients.Office.Excel.Functions.SPG($A405, "IQ_EBITDA_MARGIN", J$3)</f>
        <v>#INVALID COMPANY ID</v>
      </c>
    </row>
    <row r="406" spans="1:10" x14ac:dyDescent="0.3">
      <c r="B406" s="9" t="str" cm="1">
        <f t="array" ref="B406">_xll.SNL.Clients.Office.Excel.Functions.SPG($A406, "IQ_EBITDA_MARGIN", B$3)</f>
        <v>#INVALID COMPANY ID</v>
      </c>
      <c r="C406" s="9" t="str" cm="1">
        <f t="array" ref="C406">_xll.SNL.Clients.Office.Excel.Functions.SPG($A406, "IQ_EBITDA_MARGIN", C$3)</f>
        <v>#INVALID COMPANY ID</v>
      </c>
      <c r="D406" s="9" t="str" cm="1">
        <f t="array" ref="D406">_xll.SNL.Clients.Office.Excel.Functions.SPG($A406, "IQ_EBITDA_MARGIN", D$3)</f>
        <v>#INVALID COMPANY ID</v>
      </c>
      <c r="E406" s="9" t="str" cm="1">
        <f t="array" ref="E406">_xll.SNL.Clients.Office.Excel.Functions.SPG($A406, "IQ_EBITDA_MARGIN", E$3)</f>
        <v>#INVALID COMPANY ID</v>
      </c>
      <c r="F406" s="9" t="str" cm="1">
        <f t="array" ref="F406">_xll.SNL.Clients.Office.Excel.Functions.SPG($A406, "IQ_EBITDA_MARGIN", F$3)</f>
        <v>#INVALID COMPANY ID</v>
      </c>
      <c r="G406" s="9" t="str" cm="1">
        <f t="array" ref="G406">_xll.SNL.Clients.Office.Excel.Functions.SPG($A406, "IQ_EBITDA_MARGIN", G$3)</f>
        <v>#INVALID COMPANY ID</v>
      </c>
      <c r="H406" s="9" t="str" cm="1">
        <f t="array" ref="H406">_xll.SNL.Clients.Office.Excel.Functions.SPG($A406, "IQ_EBITDA_MARGIN", H$3)</f>
        <v>#INVALID COMPANY ID</v>
      </c>
      <c r="I406" s="9" t="str" cm="1">
        <f t="array" ref="I406">_xll.SNL.Clients.Office.Excel.Functions.SPG($A406, "IQ_EBITDA_MARGIN", I$3)</f>
        <v>#INVALID COMPANY ID</v>
      </c>
      <c r="J406" s="9" t="str" cm="1">
        <f t="array" ref="J406">_xll.SNL.Clients.Office.Excel.Functions.SPG($A406, "IQ_EBITDA_MARGIN", J$3)</f>
        <v>#INVALID COMPANY ID</v>
      </c>
    </row>
    <row r="407" spans="1:10" x14ac:dyDescent="0.3">
      <c r="B407" s="9" t="str" cm="1">
        <f t="array" ref="B407">_xll.SNL.Clients.Office.Excel.Functions.SPG($A407, "IQ_EBITDA_MARGIN", B$3)</f>
        <v>#INVALID COMPANY ID</v>
      </c>
      <c r="C407" s="9" t="str" cm="1">
        <f t="array" ref="C407">_xll.SNL.Clients.Office.Excel.Functions.SPG($A407, "IQ_EBITDA_MARGIN", C$3)</f>
        <v>#INVALID COMPANY ID</v>
      </c>
      <c r="D407" s="9" t="str" cm="1">
        <f t="array" ref="D407">_xll.SNL.Clients.Office.Excel.Functions.SPG($A407, "IQ_EBITDA_MARGIN", D$3)</f>
        <v>#INVALID COMPANY ID</v>
      </c>
      <c r="E407" s="9" t="str" cm="1">
        <f t="array" ref="E407">_xll.SNL.Clients.Office.Excel.Functions.SPG($A407, "IQ_EBITDA_MARGIN", E$3)</f>
        <v>#INVALID COMPANY ID</v>
      </c>
      <c r="F407" s="9" t="str" cm="1">
        <f t="array" ref="F407">_xll.SNL.Clients.Office.Excel.Functions.SPG($A407, "IQ_EBITDA_MARGIN", F$3)</f>
        <v>#INVALID COMPANY ID</v>
      </c>
      <c r="G407" s="9" t="str" cm="1">
        <f t="array" ref="G407">_xll.SNL.Clients.Office.Excel.Functions.SPG($A407, "IQ_EBITDA_MARGIN", G$3)</f>
        <v>#INVALID COMPANY ID</v>
      </c>
      <c r="H407" s="9" t="str" cm="1">
        <f t="array" ref="H407">_xll.SNL.Clients.Office.Excel.Functions.SPG($A407, "IQ_EBITDA_MARGIN", H$3)</f>
        <v>#INVALID COMPANY ID</v>
      </c>
      <c r="I407" s="9" t="str" cm="1">
        <f t="array" ref="I407">_xll.SNL.Clients.Office.Excel.Functions.SPG($A407, "IQ_EBITDA_MARGIN", I$3)</f>
        <v>#INVALID COMPANY ID</v>
      </c>
      <c r="J407" s="9" t="str" cm="1">
        <f t="array" ref="J407">_xll.SNL.Clients.Office.Excel.Functions.SPG($A407, "IQ_EBITDA_MARGIN", J$3)</f>
        <v>#INVALID COMPANY ID</v>
      </c>
    </row>
    <row r="408" spans="1:10" x14ac:dyDescent="0.3">
      <c r="B408" s="9" t="str" cm="1">
        <f t="array" ref="B408">_xll.SNL.Clients.Office.Excel.Functions.SPG($A408, "IQ_EBITDA_MARGIN", B$3)</f>
        <v>#INVALID COMPANY ID</v>
      </c>
      <c r="C408" s="9" t="str" cm="1">
        <f t="array" ref="C408">_xll.SNL.Clients.Office.Excel.Functions.SPG($A408, "IQ_EBITDA_MARGIN", C$3)</f>
        <v>#INVALID COMPANY ID</v>
      </c>
      <c r="D408" s="9" t="str" cm="1">
        <f t="array" ref="D408">_xll.SNL.Clients.Office.Excel.Functions.SPG($A408, "IQ_EBITDA_MARGIN", D$3)</f>
        <v>#INVALID COMPANY ID</v>
      </c>
      <c r="E408" s="9" t="str" cm="1">
        <f t="array" ref="E408">_xll.SNL.Clients.Office.Excel.Functions.SPG($A408, "IQ_EBITDA_MARGIN", E$3)</f>
        <v>#INVALID COMPANY ID</v>
      </c>
      <c r="F408" s="9" t="str" cm="1">
        <f t="array" ref="F408">_xll.SNL.Clients.Office.Excel.Functions.SPG($A408, "IQ_EBITDA_MARGIN", F$3)</f>
        <v>#INVALID COMPANY ID</v>
      </c>
      <c r="G408" s="9" t="str" cm="1">
        <f t="array" ref="G408">_xll.SNL.Clients.Office.Excel.Functions.SPG($A408, "IQ_EBITDA_MARGIN", G$3)</f>
        <v>#INVALID COMPANY ID</v>
      </c>
      <c r="H408" s="9" t="str" cm="1">
        <f t="array" ref="H408">_xll.SNL.Clients.Office.Excel.Functions.SPG($A408, "IQ_EBITDA_MARGIN", H$3)</f>
        <v>#INVALID COMPANY ID</v>
      </c>
      <c r="I408" s="9" t="str" cm="1">
        <f t="array" ref="I408">_xll.SNL.Clients.Office.Excel.Functions.SPG($A408, "IQ_EBITDA_MARGIN", I$3)</f>
        <v>#INVALID COMPANY ID</v>
      </c>
      <c r="J408" s="9" t="str" cm="1">
        <f t="array" ref="J408">_xll.SNL.Clients.Office.Excel.Functions.SPG($A408, "IQ_EBITDA_MARGIN", J$3)</f>
        <v>#INVALID COMPANY ID</v>
      </c>
    </row>
    <row r="409" spans="1:10" x14ac:dyDescent="0.3">
      <c r="B409" s="9" t="str" cm="1">
        <f t="array" ref="B409">_xll.SNL.Clients.Office.Excel.Functions.SPG($A409, "IQ_EBITDA_MARGIN", B$3)</f>
        <v>#INVALID COMPANY ID</v>
      </c>
      <c r="C409" s="9" t="str" cm="1">
        <f t="array" ref="C409">_xll.SNL.Clients.Office.Excel.Functions.SPG($A409, "IQ_EBITDA_MARGIN", C$3)</f>
        <v>#INVALID COMPANY ID</v>
      </c>
      <c r="D409" s="9" t="str" cm="1">
        <f t="array" ref="D409">_xll.SNL.Clients.Office.Excel.Functions.SPG($A409, "IQ_EBITDA_MARGIN", D$3)</f>
        <v>#INVALID COMPANY ID</v>
      </c>
      <c r="E409" s="9" t="str" cm="1">
        <f t="array" ref="E409">_xll.SNL.Clients.Office.Excel.Functions.SPG($A409, "IQ_EBITDA_MARGIN", E$3)</f>
        <v>#INVALID COMPANY ID</v>
      </c>
      <c r="F409" s="9" t="str" cm="1">
        <f t="array" ref="F409">_xll.SNL.Clients.Office.Excel.Functions.SPG($A409, "IQ_EBITDA_MARGIN", F$3)</f>
        <v>#INVALID COMPANY ID</v>
      </c>
      <c r="G409" s="9" t="str" cm="1">
        <f t="array" ref="G409">_xll.SNL.Clients.Office.Excel.Functions.SPG($A409, "IQ_EBITDA_MARGIN", G$3)</f>
        <v>#INVALID COMPANY ID</v>
      </c>
      <c r="H409" s="9" t="str" cm="1">
        <f t="array" ref="H409">_xll.SNL.Clients.Office.Excel.Functions.SPG($A409, "IQ_EBITDA_MARGIN", H$3)</f>
        <v>#INVALID COMPANY ID</v>
      </c>
      <c r="I409" s="9" t="str" cm="1">
        <f t="array" ref="I409">_xll.SNL.Clients.Office.Excel.Functions.SPG($A409, "IQ_EBITDA_MARGIN", I$3)</f>
        <v>#INVALID COMPANY ID</v>
      </c>
      <c r="J409" s="9" t="str" cm="1">
        <f t="array" ref="J409">_xll.SNL.Clients.Office.Excel.Functions.SPG($A409, "IQ_EBITDA_MARGIN", J$3)</f>
        <v>#INVALID COMPANY ID</v>
      </c>
    </row>
    <row r="410" spans="1:10" x14ac:dyDescent="0.3">
      <c r="B410" s="9" t="str" cm="1">
        <f t="array" ref="B410">_xll.SNL.Clients.Office.Excel.Functions.SPG($A410, "IQ_EBITDA_MARGIN", B$3)</f>
        <v>#INVALID COMPANY ID</v>
      </c>
      <c r="C410" s="9" t="str" cm="1">
        <f t="array" ref="C410">_xll.SNL.Clients.Office.Excel.Functions.SPG($A410, "IQ_EBITDA_MARGIN", C$3)</f>
        <v>#INVALID COMPANY ID</v>
      </c>
      <c r="D410" s="9" t="str" cm="1">
        <f t="array" ref="D410">_xll.SNL.Clients.Office.Excel.Functions.SPG($A410, "IQ_EBITDA_MARGIN", D$3)</f>
        <v>#INVALID COMPANY ID</v>
      </c>
      <c r="E410" s="9" t="str" cm="1">
        <f t="array" ref="E410">_xll.SNL.Clients.Office.Excel.Functions.SPG($A410, "IQ_EBITDA_MARGIN", E$3)</f>
        <v>#INVALID COMPANY ID</v>
      </c>
      <c r="F410" s="9" t="str" cm="1">
        <f t="array" ref="F410">_xll.SNL.Clients.Office.Excel.Functions.SPG($A410, "IQ_EBITDA_MARGIN", F$3)</f>
        <v>#INVALID COMPANY ID</v>
      </c>
      <c r="G410" s="9" t="str" cm="1">
        <f t="array" ref="G410">_xll.SNL.Clients.Office.Excel.Functions.SPG($A410, "IQ_EBITDA_MARGIN", G$3)</f>
        <v>#INVALID COMPANY ID</v>
      </c>
      <c r="H410" s="9" t="str" cm="1">
        <f t="array" ref="H410">_xll.SNL.Clients.Office.Excel.Functions.SPG($A410, "IQ_EBITDA_MARGIN", H$3)</f>
        <v>#INVALID COMPANY ID</v>
      </c>
      <c r="I410" s="9" t="str" cm="1">
        <f t="array" ref="I410">_xll.SNL.Clients.Office.Excel.Functions.SPG($A410, "IQ_EBITDA_MARGIN", I$3)</f>
        <v>#INVALID COMPANY ID</v>
      </c>
      <c r="J410" s="9" t="str" cm="1">
        <f t="array" ref="J410">_xll.SNL.Clients.Office.Excel.Functions.SPG($A410, "IQ_EBITDA_MARGIN", J$3)</f>
        <v>#INVALID COMPANY ID</v>
      </c>
    </row>
    <row r="411" spans="1:10" x14ac:dyDescent="0.3">
      <c r="B411" s="9" t="str" cm="1">
        <f t="array" ref="B411">_xll.SNL.Clients.Office.Excel.Functions.SPG($A411, "IQ_EBITDA_MARGIN", B$3)</f>
        <v>#INVALID COMPANY ID</v>
      </c>
      <c r="C411" s="9" t="str" cm="1">
        <f t="array" ref="C411">_xll.SNL.Clients.Office.Excel.Functions.SPG($A411, "IQ_EBITDA_MARGIN", C$3)</f>
        <v>#INVALID COMPANY ID</v>
      </c>
      <c r="D411" s="9" t="str" cm="1">
        <f t="array" ref="D411">_xll.SNL.Clients.Office.Excel.Functions.SPG($A411, "IQ_EBITDA_MARGIN", D$3)</f>
        <v>#INVALID COMPANY ID</v>
      </c>
      <c r="E411" s="9" t="str" cm="1">
        <f t="array" ref="E411">_xll.SNL.Clients.Office.Excel.Functions.SPG($A411, "IQ_EBITDA_MARGIN", E$3)</f>
        <v>#INVALID COMPANY ID</v>
      </c>
      <c r="F411" s="9" t="str" cm="1">
        <f t="array" ref="F411">_xll.SNL.Clients.Office.Excel.Functions.SPG($A411, "IQ_EBITDA_MARGIN", F$3)</f>
        <v>#INVALID COMPANY ID</v>
      </c>
      <c r="G411" s="9" t="str" cm="1">
        <f t="array" ref="G411">_xll.SNL.Clients.Office.Excel.Functions.SPG($A411, "IQ_EBITDA_MARGIN", G$3)</f>
        <v>#INVALID COMPANY ID</v>
      </c>
      <c r="H411" s="9" t="str" cm="1">
        <f t="array" ref="H411">_xll.SNL.Clients.Office.Excel.Functions.SPG($A411, "IQ_EBITDA_MARGIN", H$3)</f>
        <v>#INVALID COMPANY ID</v>
      </c>
      <c r="I411" s="9" t="str" cm="1">
        <f t="array" ref="I411">_xll.SNL.Clients.Office.Excel.Functions.SPG($A411, "IQ_EBITDA_MARGIN", I$3)</f>
        <v>#INVALID COMPANY ID</v>
      </c>
      <c r="J411" s="9" t="str" cm="1">
        <f t="array" ref="J411">_xll.SNL.Clients.Office.Excel.Functions.SPG($A411, "IQ_EBITDA_MARGIN", J$3)</f>
        <v>#INVALID COMPANY ID</v>
      </c>
    </row>
    <row r="412" spans="1:10" x14ac:dyDescent="0.3">
      <c r="B412" s="9" t="str" cm="1">
        <f t="array" ref="B412">_xll.SNL.Clients.Office.Excel.Functions.SPG($A412, "IQ_EBITDA_MARGIN", B$3)</f>
        <v>#INVALID COMPANY ID</v>
      </c>
      <c r="C412" s="9" t="str" cm="1">
        <f t="array" ref="C412">_xll.SNL.Clients.Office.Excel.Functions.SPG($A412, "IQ_EBITDA_MARGIN", C$3)</f>
        <v>#INVALID COMPANY ID</v>
      </c>
      <c r="D412" s="9" t="str" cm="1">
        <f t="array" ref="D412">_xll.SNL.Clients.Office.Excel.Functions.SPG($A412, "IQ_EBITDA_MARGIN", D$3)</f>
        <v>#INVALID COMPANY ID</v>
      </c>
      <c r="E412" s="9" t="str" cm="1">
        <f t="array" ref="E412">_xll.SNL.Clients.Office.Excel.Functions.SPG($A412, "IQ_EBITDA_MARGIN", E$3)</f>
        <v>#INVALID COMPANY ID</v>
      </c>
      <c r="F412" s="9" t="str" cm="1">
        <f t="array" ref="F412">_xll.SNL.Clients.Office.Excel.Functions.SPG($A412, "IQ_EBITDA_MARGIN", F$3)</f>
        <v>#INVALID COMPANY ID</v>
      </c>
      <c r="G412" s="9" t="str" cm="1">
        <f t="array" ref="G412">_xll.SNL.Clients.Office.Excel.Functions.SPG($A412, "IQ_EBITDA_MARGIN", G$3)</f>
        <v>#INVALID COMPANY ID</v>
      </c>
      <c r="H412" s="9" t="str" cm="1">
        <f t="array" ref="H412">_xll.SNL.Clients.Office.Excel.Functions.SPG($A412, "IQ_EBITDA_MARGIN", H$3)</f>
        <v>#INVALID COMPANY ID</v>
      </c>
      <c r="I412" s="9" t="str" cm="1">
        <f t="array" ref="I412">_xll.SNL.Clients.Office.Excel.Functions.SPG($A412, "IQ_EBITDA_MARGIN", I$3)</f>
        <v>#INVALID COMPANY ID</v>
      </c>
      <c r="J412" s="9" t="str" cm="1">
        <f t="array" ref="J412">_xll.SNL.Clients.Office.Excel.Functions.SPG($A412, "IQ_EBITDA_MARGIN", J$3)</f>
        <v>#INVALID COMPANY ID</v>
      </c>
    </row>
    <row r="413" spans="1:10" x14ac:dyDescent="0.3">
      <c r="B413" s="9" t="str" cm="1">
        <f t="array" ref="B413">_xll.SNL.Clients.Office.Excel.Functions.SPG($A413, "IQ_EBITDA_MARGIN", B$3)</f>
        <v>#INVALID COMPANY ID</v>
      </c>
      <c r="C413" s="9" t="str" cm="1">
        <f t="array" ref="C413">_xll.SNL.Clients.Office.Excel.Functions.SPG($A413, "IQ_EBITDA_MARGIN", C$3)</f>
        <v>#INVALID COMPANY ID</v>
      </c>
      <c r="D413" s="9" t="str" cm="1">
        <f t="array" ref="D413">_xll.SNL.Clients.Office.Excel.Functions.SPG($A413, "IQ_EBITDA_MARGIN", D$3)</f>
        <v>#INVALID COMPANY ID</v>
      </c>
      <c r="E413" s="9" t="str" cm="1">
        <f t="array" ref="E413">_xll.SNL.Clients.Office.Excel.Functions.SPG($A413, "IQ_EBITDA_MARGIN", E$3)</f>
        <v>#INVALID COMPANY ID</v>
      </c>
      <c r="F413" s="9" t="str" cm="1">
        <f t="array" ref="F413">_xll.SNL.Clients.Office.Excel.Functions.SPG($A413, "IQ_EBITDA_MARGIN", F$3)</f>
        <v>#INVALID COMPANY ID</v>
      </c>
      <c r="G413" s="9" t="str" cm="1">
        <f t="array" ref="G413">_xll.SNL.Clients.Office.Excel.Functions.SPG($A413, "IQ_EBITDA_MARGIN", G$3)</f>
        <v>#INVALID COMPANY ID</v>
      </c>
      <c r="H413" s="9" t="str" cm="1">
        <f t="array" ref="H413">_xll.SNL.Clients.Office.Excel.Functions.SPG($A413, "IQ_EBITDA_MARGIN", H$3)</f>
        <v>#INVALID COMPANY ID</v>
      </c>
      <c r="I413" s="9" t="str" cm="1">
        <f t="array" ref="I413">_xll.SNL.Clients.Office.Excel.Functions.SPG($A413, "IQ_EBITDA_MARGIN", I$3)</f>
        <v>#INVALID COMPANY ID</v>
      </c>
      <c r="J413" s="9" t="str" cm="1">
        <f t="array" ref="J413">_xll.SNL.Clients.Office.Excel.Functions.SPG($A413, "IQ_EBITDA_MARGIN", J$3)</f>
        <v>#INVALID COMPANY ID</v>
      </c>
    </row>
    <row r="414" spans="1:10" x14ac:dyDescent="0.3">
      <c r="B414" s="9" t="str" cm="1">
        <f t="array" ref="B414">_xll.SNL.Clients.Office.Excel.Functions.SPG($A414, "IQ_EBITDA_MARGIN", B$3)</f>
        <v>#INVALID COMPANY ID</v>
      </c>
      <c r="C414" s="9" t="str" cm="1">
        <f t="array" ref="C414">_xll.SNL.Clients.Office.Excel.Functions.SPG($A414, "IQ_EBITDA_MARGIN", C$3)</f>
        <v>#INVALID COMPANY ID</v>
      </c>
      <c r="D414" s="9" t="str" cm="1">
        <f t="array" ref="D414">_xll.SNL.Clients.Office.Excel.Functions.SPG($A414, "IQ_EBITDA_MARGIN", D$3)</f>
        <v>#INVALID COMPANY ID</v>
      </c>
      <c r="E414" s="9" t="str" cm="1">
        <f t="array" ref="E414">_xll.SNL.Clients.Office.Excel.Functions.SPG($A414, "IQ_EBITDA_MARGIN", E$3)</f>
        <v>#INVALID COMPANY ID</v>
      </c>
      <c r="F414" s="9" t="str" cm="1">
        <f t="array" ref="F414">_xll.SNL.Clients.Office.Excel.Functions.SPG($A414, "IQ_EBITDA_MARGIN", F$3)</f>
        <v>#INVALID COMPANY ID</v>
      </c>
      <c r="G414" s="9" t="str" cm="1">
        <f t="array" ref="G414">_xll.SNL.Clients.Office.Excel.Functions.SPG($A414, "IQ_EBITDA_MARGIN", G$3)</f>
        <v>#INVALID COMPANY ID</v>
      </c>
      <c r="H414" s="9" t="str" cm="1">
        <f t="array" ref="H414">_xll.SNL.Clients.Office.Excel.Functions.SPG($A414, "IQ_EBITDA_MARGIN", H$3)</f>
        <v>#INVALID COMPANY ID</v>
      </c>
      <c r="I414" s="9" t="str" cm="1">
        <f t="array" ref="I414">_xll.SNL.Clients.Office.Excel.Functions.SPG($A414, "IQ_EBITDA_MARGIN", I$3)</f>
        <v>#INVALID COMPANY ID</v>
      </c>
      <c r="J414" s="9" t="str" cm="1">
        <f t="array" ref="J414">_xll.SNL.Clients.Office.Excel.Functions.SPG($A414, "IQ_EBITDA_MARGIN", J$3)</f>
        <v>#INVALID COMPANY ID</v>
      </c>
    </row>
    <row r="415" spans="1:10" x14ac:dyDescent="0.3">
      <c r="B415" s="9" t="str" cm="1">
        <f t="array" ref="B415">_xll.SNL.Clients.Office.Excel.Functions.SPG($A415, "IQ_EBITDA_MARGIN", B$3)</f>
        <v>#INVALID COMPANY ID</v>
      </c>
      <c r="C415" s="9" t="str" cm="1">
        <f t="array" ref="C415">_xll.SNL.Clients.Office.Excel.Functions.SPG($A415, "IQ_EBITDA_MARGIN", C$3)</f>
        <v>#INVALID COMPANY ID</v>
      </c>
      <c r="D415" s="9" t="str" cm="1">
        <f t="array" ref="D415">_xll.SNL.Clients.Office.Excel.Functions.SPG($A415, "IQ_EBITDA_MARGIN", D$3)</f>
        <v>#INVALID COMPANY ID</v>
      </c>
      <c r="E415" s="9" t="str" cm="1">
        <f t="array" ref="E415">_xll.SNL.Clients.Office.Excel.Functions.SPG($A415, "IQ_EBITDA_MARGIN", E$3)</f>
        <v>#INVALID COMPANY ID</v>
      </c>
      <c r="F415" s="9" t="str" cm="1">
        <f t="array" ref="F415">_xll.SNL.Clients.Office.Excel.Functions.SPG($A415, "IQ_EBITDA_MARGIN", F$3)</f>
        <v>#INVALID COMPANY ID</v>
      </c>
      <c r="G415" s="9" t="str" cm="1">
        <f t="array" ref="G415">_xll.SNL.Clients.Office.Excel.Functions.SPG($A415, "IQ_EBITDA_MARGIN", G$3)</f>
        <v>#INVALID COMPANY ID</v>
      </c>
      <c r="H415" s="9" t="str" cm="1">
        <f t="array" ref="H415">_xll.SNL.Clients.Office.Excel.Functions.SPG($A415, "IQ_EBITDA_MARGIN", H$3)</f>
        <v>#INVALID COMPANY ID</v>
      </c>
      <c r="I415" s="9" t="str" cm="1">
        <f t="array" ref="I415">_xll.SNL.Clients.Office.Excel.Functions.SPG($A415, "IQ_EBITDA_MARGIN", I$3)</f>
        <v>#INVALID COMPANY ID</v>
      </c>
      <c r="J415" s="9" t="str" cm="1">
        <f t="array" ref="J415">_xll.SNL.Clients.Office.Excel.Functions.SPG($A415, "IQ_EBITDA_MARGIN", J$3)</f>
        <v>#INVALID COMPANY ID</v>
      </c>
    </row>
    <row r="416" spans="1:10" x14ac:dyDescent="0.3">
      <c r="B416" s="9" t="str" cm="1">
        <f t="array" ref="B416">_xll.SNL.Clients.Office.Excel.Functions.SPG($A416, "IQ_EBITDA_MARGIN", B$3)</f>
        <v>#INVALID COMPANY ID</v>
      </c>
      <c r="C416" s="9" t="str" cm="1">
        <f t="array" ref="C416">_xll.SNL.Clients.Office.Excel.Functions.SPG($A416, "IQ_EBITDA_MARGIN", C$3)</f>
        <v>#INVALID COMPANY ID</v>
      </c>
      <c r="D416" s="9" t="str" cm="1">
        <f t="array" ref="D416">_xll.SNL.Clients.Office.Excel.Functions.SPG($A416, "IQ_EBITDA_MARGIN", D$3)</f>
        <v>#INVALID COMPANY ID</v>
      </c>
      <c r="E416" s="9" t="str" cm="1">
        <f t="array" ref="E416">_xll.SNL.Clients.Office.Excel.Functions.SPG($A416, "IQ_EBITDA_MARGIN", E$3)</f>
        <v>#INVALID COMPANY ID</v>
      </c>
      <c r="F416" s="9" t="str" cm="1">
        <f t="array" ref="F416">_xll.SNL.Clients.Office.Excel.Functions.SPG($A416, "IQ_EBITDA_MARGIN", F$3)</f>
        <v>#INVALID COMPANY ID</v>
      </c>
      <c r="G416" s="9" t="str" cm="1">
        <f t="array" ref="G416">_xll.SNL.Clients.Office.Excel.Functions.SPG($A416, "IQ_EBITDA_MARGIN", G$3)</f>
        <v>#INVALID COMPANY ID</v>
      </c>
      <c r="H416" s="9" t="str" cm="1">
        <f t="array" ref="H416">_xll.SNL.Clients.Office.Excel.Functions.SPG($A416, "IQ_EBITDA_MARGIN", H$3)</f>
        <v>#INVALID COMPANY ID</v>
      </c>
      <c r="I416" s="9" t="str" cm="1">
        <f t="array" ref="I416">_xll.SNL.Clients.Office.Excel.Functions.SPG($A416, "IQ_EBITDA_MARGIN", I$3)</f>
        <v>#INVALID COMPANY ID</v>
      </c>
      <c r="J416" s="9" t="str" cm="1">
        <f t="array" ref="J416">_xll.SNL.Clients.Office.Excel.Functions.SPG($A416, "IQ_EBITDA_MARGIN", J$3)</f>
        <v>#INVALID COMPANY ID</v>
      </c>
    </row>
    <row r="417" spans="2:10" x14ac:dyDescent="0.3">
      <c r="B417" s="9" t="str" cm="1">
        <f t="array" ref="B417">_xll.SNL.Clients.Office.Excel.Functions.SPG($A417, "IQ_EBITDA_MARGIN", B$3)</f>
        <v>#INVALID COMPANY ID</v>
      </c>
      <c r="C417" s="9" t="str" cm="1">
        <f t="array" ref="C417">_xll.SNL.Clients.Office.Excel.Functions.SPG($A417, "IQ_EBITDA_MARGIN", C$3)</f>
        <v>#INVALID COMPANY ID</v>
      </c>
      <c r="D417" s="9" t="str" cm="1">
        <f t="array" ref="D417">_xll.SNL.Clients.Office.Excel.Functions.SPG($A417, "IQ_EBITDA_MARGIN", D$3)</f>
        <v>#INVALID COMPANY ID</v>
      </c>
      <c r="E417" s="9" t="str" cm="1">
        <f t="array" ref="E417">_xll.SNL.Clients.Office.Excel.Functions.SPG($A417, "IQ_EBITDA_MARGIN", E$3)</f>
        <v>#INVALID COMPANY ID</v>
      </c>
      <c r="F417" s="9" t="str" cm="1">
        <f t="array" ref="F417">_xll.SNL.Clients.Office.Excel.Functions.SPG($A417, "IQ_EBITDA_MARGIN", F$3)</f>
        <v>#INVALID COMPANY ID</v>
      </c>
      <c r="G417" s="9" t="str" cm="1">
        <f t="array" ref="G417">_xll.SNL.Clients.Office.Excel.Functions.SPG($A417, "IQ_EBITDA_MARGIN", G$3)</f>
        <v>#INVALID COMPANY ID</v>
      </c>
      <c r="H417" s="9" t="str" cm="1">
        <f t="array" ref="H417">_xll.SNL.Clients.Office.Excel.Functions.SPG($A417, "IQ_EBITDA_MARGIN", H$3)</f>
        <v>#INVALID COMPANY ID</v>
      </c>
      <c r="I417" s="9" t="str" cm="1">
        <f t="array" ref="I417">_xll.SNL.Clients.Office.Excel.Functions.SPG($A417, "IQ_EBITDA_MARGIN", I$3)</f>
        <v>#INVALID COMPANY ID</v>
      </c>
      <c r="J417" s="9" t="str" cm="1">
        <f t="array" ref="J417">_xll.SNL.Clients.Office.Excel.Functions.SPG($A417, "IQ_EBITDA_MARGIN", J$3)</f>
        <v>#INVALID COMPANY ID</v>
      </c>
    </row>
    <row r="418" spans="2:10" x14ac:dyDescent="0.3">
      <c r="B418" s="9" t="str" cm="1">
        <f t="array" ref="B418">_xll.SNL.Clients.Office.Excel.Functions.SPG($A418, "IQ_EBITDA_MARGIN", B$3)</f>
        <v>#INVALID COMPANY ID</v>
      </c>
      <c r="C418" s="9" t="str" cm="1">
        <f t="array" ref="C418">_xll.SNL.Clients.Office.Excel.Functions.SPG($A418, "IQ_EBITDA_MARGIN", C$3)</f>
        <v>#INVALID COMPANY ID</v>
      </c>
      <c r="D418" s="9" t="str" cm="1">
        <f t="array" ref="D418">_xll.SNL.Clients.Office.Excel.Functions.SPG($A418, "IQ_EBITDA_MARGIN", D$3)</f>
        <v>#INVALID COMPANY ID</v>
      </c>
      <c r="E418" s="9" t="str" cm="1">
        <f t="array" ref="E418">_xll.SNL.Clients.Office.Excel.Functions.SPG($A418, "IQ_EBITDA_MARGIN", E$3)</f>
        <v>#INVALID COMPANY ID</v>
      </c>
      <c r="F418" s="9" t="str" cm="1">
        <f t="array" ref="F418">_xll.SNL.Clients.Office.Excel.Functions.SPG($A418, "IQ_EBITDA_MARGIN", F$3)</f>
        <v>#INVALID COMPANY ID</v>
      </c>
      <c r="G418" s="9" t="str" cm="1">
        <f t="array" ref="G418">_xll.SNL.Clients.Office.Excel.Functions.SPG($A418, "IQ_EBITDA_MARGIN", G$3)</f>
        <v>#INVALID COMPANY ID</v>
      </c>
      <c r="H418" s="9" t="str" cm="1">
        <f t="array" ref="H418">_xll.SNL.Clients.Office.Excel.Functions.SPG($A418, "IQ_EBITDA_MARGIN", H$3)</f>
        <v>#INVALID COMPANY ID</v>
      </c>
      <c r="I418" s="9" t="str" cm="1">
        <f t="array" ref="I418">_xll.SNL.Clients.Office.Excel.Functions.SPG($A418, "IQ_EBITDA_MARGIN", I$3)</f>
        <v>#INVALID COMPANY ID</v>
      </c>
      <c r="J418" s="9" t="str" cm="1">
        <f t="array" ref="J418">_xll.SNL.Clients.Office.Excel.Functions.SPG($A418, "IQ_EBITDA_MARGIN", J$3)</f>
        <v>#INVALID COMPANY ID</v>
      </c>
    </row>
    <row r="419" spans="2:10" x14ac:dyDescent="0.3">
      <c r="B419" s="9" t="str" cm="1">
        <f t="array" ref="B419">_xll.SNL.Clients.Office.Excel.Functions.SPG($A419, "IQ_EBITDA_MARGIN", B$3)</f>
        <v>#INVALID COMPANY ID</v>
      </c>
      <c r="C419" s="9" t="str" cm="1">
        <f t="array" ref="C419">_xll.SNL.Clients.Office.Excel.Functions.SPG($A419, "IQ_EBITDA_MARGIN", C$3)</f>
        <v>#INVALID COMPANY ID</v>
      </c>
      <c r="D419" s="9" t="str" cm="1">
        <f t="array" ref="D419">_xll.SNL.Clients.Office.Excel.Functions.SPG($A419, "IQ_EBITDA_MARGIN", D$3)</f>
        <v>#INVALID COMPANY ID</v>
      </c>
      <c r="E419" s="9" t="str" cm="1">
        <f t="array" ref="E419">_xll.SNL.Clients.Office.Excel.Functions.SPG($A419, "IQ_EBITDA_MARGIN", E$3)</f>
        <v>#INVALID COMPANY ID</v>
      </c>
      <c r="F419" s="9" t="str" cm="1">
        <f t="array" ref="F419">_xll.SNL.Clients.Office.Excel.Functions.SPG($A419, "IQ_EBITDA_MARGIN", F$3)</f>
        <v>#INVALID COMPANY ID</v>
      </c>
      <c r="G419" s="9" t="str" cm="1">
        <f t="array" ref="G419">_xll.SNL.Clients.Office.Excel.Functions.SPG($A419, "IQ_EBITDA_MARGIN", G$3)</f>
        <v>#INVALID COMPANY ID</v>
      </c>
      <c r="H419" s="9" t="str" cm="1">
        <f t="array" ref="H419">_xll.SNL.Clients.Office.Excel.Functions.SPG($A419, "IQ_EBITDA_MARGIN", H$3)</f>
        <v>#INVALID COMPANY ID</v>
      </c>
      <c r="I419" s="9" t="str" cm="1">
        <f t="array" ref="I419">_xll.SNL.Clients.Office.Excel.Functions.SPG($A419, "IQ_EBITDA_MARGIN", I$3)</f>
        <v>#INVALID COMPANY ID</v>
      </c>
      <c r="J419" s="9" t="str" cm="1">
        <f t="array" ref="J419">_xll.SNL.Clients.Office.Excel.Functions.SPG($A419, "IQ_EBITDA_MARGIN", J$3)</f>
        <v>#INVALID COMPANY ID</v>
      </c>
    </row>
    <row r="420" spans="2:10" x14ac:dyDescent="0.3">
      <c r="B420" s="9" t="str" cm="1">
        <f t="array" ref="B420">_xll.SNL.Clients.Office.Excel.Functions.SPG($A420, "IQ_EBITDA_MARGIN", B$3)</f>
        <v>#INVALID COMPANY ID</v>
      </c>
      <c r="C420" s="9" t="str" cm="1">
        <f t="array" ref="C420">_xll.SNL.Clients.Office.Excel.Functions.SPG($A420, "IQ_EBITDA_MARGIN", C$3)</f>
        <v>#INVALID COMPANY ID</v>
      </c>
      <c r="D420" s="9" t="str" cm="1">
        <f t="array" ref="D420">_xll.SNL.Clients.Office.Excel.Functions.SPG($A420, "IQ_EBITDA_MARGIN", D$3)</f>
        <v>#INVALID COMPANY ID</v>
      </c>
      <c r="E420" s="9" t="str" cm="1">
        <f t="array" ref="E420">_xll.SNL.Clients.Office.Excel.Functions.SPG($A420, "IQ_EBITDA_MARGIN", E$3)</f>
        <v>#INVALID COMPANY ID</v>
      </c>
      <c r="F420" s="9" t="str" cm="1">
        <f t="array" ref="F420">_xll.SNL.Clients.Office.Excel.Functions.SPG($A420, "IQ_EBITDA_MARGIN", F$3)</f>
        <v>#INVALID COMPANY ID</v>
      </c>
      <c r="G420" s="9" t="str" cm="1">
        <f t="array" ref="G420">_xll.SNL.Clients.Office.Excel.Functions.SPG($A420, "IQ_EBITDA_MARGIN", G$3)</f>
        <v>#INVALID COMPANY ID</v>
      </c>
      <c r="H420" s="9" t="str" cm="1">
        <f t="array" ref="H420">_xll.SNL.Clients.Office.Excel.Functions.SPG($A420, "IQ_EBITDA_MARGIN", H$3)</f>
        <v>#INVALID COMPANY ID</v>
      </c>
      <c r="I420" s="9" t="str" cm="1">
        <f t="array" ref="I420">_xll.SNL.Clients.Office.Excel.Functions.SPG($A420, "IQ_EBITDA_MARGIN", I$3)</f>
        <v>#INVALID COMPANY ID</v>
      </c>
      <c r="J420" s="9" t="str" cm="1">
        <f t="array" ref="J420">_xll.SNL.Clients.Office.Excel.Functions.SPG($A420, "IQ_EBITDA_MARGIN", J$3)</f>
        <v>#INVALID COMPANY ID</v>
      </c>
    </row>
    <row r="421" spans="2:10" x14ac:dyDescent="0.3">
      <c r="B421" s="9" t="str" cm="1">
        <f t="array" ref="B421">_xll.SNL.Clients.Office.Excel.Functions.SPG($A421, "IQ_EBITDA_MARGIN", B$3)</f>
        <v>#INVALID COMPANY ID</v>
      </c>
      <c r="C421" s="9" t="str" cm="1">
        <f t="array" ref="C421">_xll.SNL.Clients.Office.Excel.Functions.SPG($A421, "IQ_EBITDA_MARGIN", C$3)</f>
        <v>#INVALID COMPANY ID</v>
      </c>
      <c r="D421" s="9" t="str" cm="1">
        <f t="array" ref="D421">_xll.SNL.Clients.Office.Excel.Functions.SPG($A421, "IQ_EBITDA_MARGIN", D$3)</f>
        <v>#INVALID COMPANY ID</v>
      </c>
      <c r="E421" s="9" t="str" cm="1">
        <f t="array" ref="E421">_xll.SNL.Clients.Office.Excel.Functions.SPG($A421, "IQ_EBITDA_MARGIN", E$3)</f>
        <v>#INVALID COMPANY ID</v>
      </c>
      <c r="F421" s="9" t="str" cm="1">
        <f t="array" ref="F421">_xll.SNL.Clients.Office.Excel.Functions.SPG($A421, "IQ_EBITDA_MARGIN", F$3)</f>
        <v>#INVALID COMPANY ID</v>
      </c>
      <c r="G421" s="9" t="str" cm="1">
        <f t="array" ref="G421">_xll.SNL.Clients.Office.Excel.Functions.SPG($A421, "IQ_EBITDA_MARGIN", G$3)</f>
        <v>#INVALID COMPANY ID</v>
      </c>
      <c r="H421" s="9" t="str" cm="1">
        <f t="array" ref="H421">_xll.SNL.Clients.Office.Excel.Functions.SPG($A421, "IQ_EBITDA_MARGIN", H$3)</f>
        <v>#INVALID COMPANY ID</v>
      </c>
      <c r="I421" s="9" t="str" cm="1">
        <f t="array" ref="I421">_xll.SNL.Clients.Office.Excel.Functions.SPG($A421, "IQ_EBITDA_MARGIN", I$3)</f>
        <v>#INVALID COMPANY ID</v>
      </c>
      <c r="J421" s="9" t="str" cm="1">
        <f t="array" ref="J421">_xll.SNL.Clients.Office.Excel.Functions.SPG($A421, "IQ_EBITDA_MARGIN", J$3)</f>
        <v>#INVALID COMPANY ID</v>
      </c>
    </row>
    <row r="422" spans="2:10" x14ac:dyDescent="0.3">
      <c r="B422" s="9" t="str" cm="1">
        <f t="array" ref="B422">_xll.SNL.Clients.Office.Excel.Functions.SPG($A422, "IQ_EBITDA_MARGIN", B$3)</f>
        <v>#INVALID COMPANY ID</v>
      </c>
      <c r="C422" s="9" t="str" cm="1">
        <f t="array" ref="C422">_xll.SNL.Clients.Office.Excel.Functions.SPG($A422, "IQ_EBITDA_MARGIN", C$3)</f>
        <v>#INVALID COMPANY ID</v>
      </c>
      <c r="D422" s="9" t="str" cm="1">
        <f t="array" ref="D422">_xll.SNL.Clients.Office.Excel.Functions.SPG($A422, "IQ_EBITDA_MARGIN", D$3)</f>
        <v>#INVALID COMPANY ID</v>
      </c>
      <c r="E422" s="9" t="str" cm="1">
        <f t="array" ref="E422">_xll.SNL.Clients.Office.Excel.Functions.SPG($A422, "IQ_EBITDA_MARGIN", E$3)</f>
        <v>#INVALID COMPANY ID</v>
      </c>
      <c r="F422" s="9" t="str" cm="1">
        <f t="array" ref="F422">_xll.SNL.Clients.Office.Excel.Functions.SPG($A422, "IQ_EBITDA_MARGIN", F$3)</f>
        <v>#INVALID COMPANY ID</v>
      </c>
      <c r="G422" s="9" t="str" cm="1">
        <f t="array" ref="G422">_xll.SNL.Clients.Office.Excel.Functions.SPG($A422, "IQ_EBITDA_MARGIN", G$3)</f>
        <v>#INVALID COMPANY ID</v>
      </c>
      <c r="H422" s="9" t="str" cm="1">
        <f t="array" ref="H422">_xll.SNL.Clients.Office.Excel.Functions.SPG($A422, "IQ_EBITDA_MARGIN", H$3)</f>
        <v>#INVALID COMPANY ID</v>
      </c>
      <c r="I422" s="9" t="str" cm="1">
        <f t="array" ref="I422">_xll.SNL.Clients.Office.Excel.Functions.SPG($A422, "IQ_EBITDA_MARGIN", I$3)</f>
        <v>#INVALID COMPANY ID</v>
      </c>
      <c r="J422" s="9" t="str" cm="1">
        <f t="array" ref="J422">_xll.SNL.Clients.Office.Excel.Functions.SPG($A422, "IQ_EBITDA_MARGIN", J$3)</f>
        <v>#INVALID COMPANY ID</v>
      </c>
    </row>
    <row r="423" spans="2:10" x14ac:dyDescent="0.3">
      <c r="B423" s="9" t="str" cm="1">
        <f t="array" ref="B423">_xll.SNL.Clients.Office.Excel.Functions.SPG($A423, "IQ_EBITDA_MARGIN", B$3)</f>
        <v>#INVALID COMPANY ID</v>
      </c>
      <c r="C423" s="9" t="str" cm="1">
        <f t="array" ref="C423">_xll.SNL.Clients.Office.Excel.Functions.SPG($A423, "IQ_EBITDA_MARGIN", C$3)</f>
        <v>#INVALID COMPANY ID</v>
      </c>
      <c r="D423" s="9" t="str" cm="1">
        <f t="array" ref="D423">_xll.SNL.Clients.Office.Excel.Functions.SPG($A423, "IQ_EBITDA_MARGIN", D$3)</f>
        <v>#INVALID COMPANY ID</v>
      </c>
      <c r="E423" s="9" t="str" cm="1">
        <f t="array" ref="E423">_xll.SNL.Clients.Office.Excel.Functions.SPG($A423, "IQ_EBITDA_MARGIN", E$3)</f>
        <v>#INVALID COMPANY ID</v>
      </c>
      <c r="F423" s="9" t="str" cm="1">
        <f t="array" ref="F423">_xll.SNL.Clients.Office.Excel.Functions.SPG($A423, "IQ_EBITDA_MARGIN", F$3)</f>
        <v>#INVALID COMPANY ID</v>
      </c>
      <c r="G423" s="9" t="str" cm="1">
        <f t="array" ref="G423">_xll.SNL.Clients.Office.Excel.Functions.SPG($A423, "IQ_EBITDA_MARGIN", G$3)</f>
        <v>#INVALID COMPANY ID</v>
      </c>
      <c r="H423" s="9" t="str" cm="1">
        <f t="array" ref="H423">_xll.SNL.Clients.Office.Excel.Functions.SPG($A423, "IQ_EBITDA_MARGIN", H$3)</f>
        <v>#INVALID COMPANY ID</v>
      </c>
      <c r="I423" s="9" t="str" cm="1">
        <f t="array" ref="I423">_xll.SNL.Clients.Office.Excel.Functions.SPG($A423, "IQ_EBITDA_MARGIN", I$3)</f>
        <v>#INVALID COMPANY ID</v>
      </c>
      <c r="J423" s="9" t="str" cm="1">
        <f t="array" ref="J423">_xll.SNL.Clients.Office.Excel.Functions.SPG($A423, "IQ_EBITDA_MARGIN", J$3)</f>
        <v>#INVALID COMPANY ID</v>
      </c>
    </row>
    <row r="424" spans="2:10" x14ac:dyDescent="0.3">
      <c r="B424" s="9" t="str" cm="1">
        <f t="array" ref="B424">_xll.SNL.Clients.Office.Excel.Functions.SPG($A424, "IQ_EBITDA_MARGIN", B$3)</f>
        <v>#INVALID COMPANY ID</v>
      </c>
      <c r="C424" s="9" t="str" cm="1">
        <f t="array" ref="C424">_xll.SNL.Clients.Office.Excel.Functions.SPG($A424, "IQ_EBITDA_MARGIN", C$3)</f>
        <v>#INVALID COMPANY ID</v>
      </c>
      <c r="D424" s="9" t="str" cm="1">
        <f t="array" ref="D424">_xll.SNL.Clients.Office.Excel.Functions.SPG($A424, "IQ_EBITDA_MARGIN", D$3)</f>
        <v>#INVALID COMPANY ID</v>
      </c>
      <c r="E424" s="9" t="str" cm="1">
        <f t="array" ref="E424">_xll.SNL.Clients.Office.Excel.Functions.SPG($A424, "IQ_EBITDA_MARGIN", E$3)</f>
        <v>#INVALID COMPANY ID</v>
      </c>
      <c r="F424" s="9" t="str" cm="1">
        <f t="array" ref="F424">_xll.SNL.Clients.Office.Excel.Functions.SPG($A424, "IQ_EBITDA_MARGIN", F$3)</f>
        <v>#INVALID COMPANY ID</v>
      </c>
      <c r="G424" s="9" t="str" cm="1">
        <f t="array" ref="G424">_xll.SNL.Clients.Office.Excel.Functions.SPG($A424, "IQ_EBITDA_MARGIN", G$3)</f>
        <v>#INVALID COMPANY ID</v>
      </c>
      <c r="H424" s="9" t="str" cm="1">
        <f t="array" ref="H424">_xll.SNL.Clients.Office.Excel.Functions.SPG($A424, "IQ_EBITDA_MARGIN", H$3)</f>
        <v>#INVALID COMPANY ID</v>
      </c>
      <c r="I424" s="9" t="str" cm="1">
        <f t="array" ref="I424">_xll.SNL.Clients.Office.Excel.Functions.SPG($A424, "IQ_EBITDA_MARGIN", I$3)</f>
        <v>#INVALID COMPANY ID</v>
      </c>
      <c r="J424" s="9" t="str" cm="1">
        <f t="array" ref="J424">_xll.SNL.Clients.Office.Excel.Functions.SPG($A424, "IQ_EBITDA_MARGIN", J$3)</f>
        <v>#INVALID COMPANY ID</v>
      </c>
    </row>
    <row r="425" spans="2:10" x14ac:dyDescent="0.3">
      <c r="B425" s="9" t="str" cm="1">
        <f t="array" ref="B425">_xll.SNL.Clients.Office.Excel.Functions.SPG($A425, "IQ_EBITDA_MARGIN", B$3)</f>
        <v>#INVALID COMPANY ID</v>
      </c>
      <c r="C425" s="9" t="str" cm="1">
        <f t="array" ref="C425">_xll.SNL.Clients.Office.Excel.Functions.SPG($A425, "IQ_EBITDA_MARGIN", C$3)</f>
        <v>#INVALID COMPANY ID</v>
      </c>
      <c r="D425" s="9" t="str" cm="1">
        <f t="array" ref="D425">_xll.SNL.Clients.Office.Excel.Functions.SPG($A425, "IQ_EBITDA_MARGIN", D$3)</f>
        <v>#INVALID COMPANY ID</v>
      </c>
      <c r="E425" s="9" t="str" cm="1">
        <f t="array" ref="E425">_xll.SNL.Clients.Office.Excel.Functions.SPG($A425, "IQ_EBITDA_MARGIN", E$3)</f>
        <v>#INVALID COMPANY ID</v>
      </c>
      <c r="F425" s="9" t="str" cm="1">
        <f t="array" ref="F425">_xll.SNL.Clients.Office.Excel.Functions.SPG($A425, "IQ_EBITDA_MARGIN", F$3)</f>
        <v>#INVALID COMPANY ID</v>
      </c>
      <c r="G425" s="9" t="str" cm="1">
        <f t="array" ref="G425">_xll.SNL.Clients.Office.Excel.Functions.SPG($A425, "IQ_EBITDA_MARGIN", G$3)</f>
        <v>#INVALID COMPANY ID</v>
      </c>
      <c r="H425" s="9" t="str" cm="1">
        <f t="array" ref="H425">_xll.SNL.Clients.Office.Excel.Functions.SPG($A425, "IQ_EBITDA_MARGIN", H$3)</f>
        <v>#INVALID COMPANY ID</v>
      </c>
      <c r="I425" s="9" t="str" cm="1">
        <f t="array" ref="I425">_xll.SNL.Clients.Office.Excel.Functions.SPG($A425, "IQ_EBITDA_MARGIN", I$3)</f>
        <v>#INVALID COMPANY ID</v>
      </c>
      <c r="J425" s="9" t="str" cm="1">
        <f t="array" ref="J425">_xll.SNL.Clients.Office.Excel.Functions.SPG($A425, "IQ_EBITDA_MARGIN", J$3)</f>
        <v>#INVALID COMPANY ID</v>
      </c>
    </row>
    <row r="426" spans="2:10" x14ac:dyDescent="0.3">
      <c r="B426" s="9" t="str" cm="1">
        <f t="array" ref="B426">_xll.SNL.Clients.Office.Excel.Functions.SPG($A426, "IQ_EBITDA_MARGIN", B$3)</f>
        <v>#INVALID COMPANY ID</v>
      </c>
      <c r="C426" s="9" t="str" cm="1">
        <f t="array" ref="C426">_xll.SNL.Clients.Office.Excel.Functions.SPG($A426, "IQ_EBITDA_MARGIN", C$3)</f>
        <v>#INVALID COMPANY ID</v>
      </c>
      <c r="D426" s="9" t="str" cm="1">
        <f t="array" ref="D426">_xll.SNL.Clients.Office.Excel.Functions.SPG($A426, "IQ_EBITDA_MARGIN", D$3)</f>
        <v>#INVALID COMPANY ID</v>
      </c>
      <c r="E426" s="9" t="str" cm="1">
        <f t="array" ref="E426">_xll.SNL.Clients.Office.Excel.Functions.SPG($A426, "IQ_EBITDA_MARGIN", E$3)</f>
        <v>#INVALID COMPANY ID</v>
      </c>
      <c r="F426" s="9" t="str" cm="1">
        <f t="array" ref="F426">_xll.SNL.Clients.Office.Excel.Functions.SPG($A426, "IQ_EBITDA_MARGIN", F$3)</f>
        <v>#INVALID COMPANY ID</v>
      </c>
      <c r="G426" s="9" t="str" cm="1">
        <f t="array" ref="G426">_xll.SNL.Clients.Office.Excel.Functions.SPG($A426, "IQ_EBITDA_MARGIN", G$3)</f>
        <v>#INVALID COMPANY ID</v>
      </c>
      <c r="H426" s="9" t="str" cm="1">
        <f t="array" ref="H426">_xll.SNL.Clients.Office.Excel.Functions.SPG($A426, "IQ_EBITDA_MARGIN", H$3)</f>
        <v>#INVALID COMPANY ID</v>
      </c>
      <c r="I426" s="9" t="str" cm="1">
        <f t="array" ref="I426">_xll.SNL.Clients.Office.Excel.Functions.SPG($A426, "IQ_EBITDA_MARGIN", I$3)</f>
        <v>#INVALID COMPANY ID</v>
      </c>
      <c r="J426" s="9" t="str" cm="1">
        <f t="array" ref="J426">_xll.SNL.Clients.Office.Excel.Functions.SPG($A426, "IQ_EBITDA_MARGIN", J$3)</f>
        <v>#INVALID COMPANY ID</v>
      </c>
    </row>
    <row r="427" spans="2:10" x14ac:dyDescent="0.3">
      <c r="B427" s="9" t="str" cm="1">
        <f t="array" ref="B427">_xll.SNL.Clients.Office.Excel.Functions.SPG($A427, "IQ_EBITDA_MARGIN", B$3)</f>
        <v>#INVALID COMPANY ID</v>
      </c>
      <c r="C427" s="9" t="str" cm="1">
        <f t="array" ref="C427">_xll.SNL.Clients.Office.Excel.Functions.SPG($A427, "IQ_EBITDA_MARGIN", C$3)</f>
        <v>#INVALID COMPANY ID</v>
      </c>
      <c r="D427" s="9" t="str" cm="1">
        <f t="array" ref="D427">_xll.SNL.Clients.Office.Excel.Functions.SPG($A427, "IQ_EBITDA_MARGIN", D$3)</f>
        <v>#INVALID COMPANY ID</v>
      </c>
      <c r="E427" s="9" t="str" cm="1">
        <f t="array" ref="E427">_xll.SNL.Clients.Office.Excel.Functions.SPG($A427, "IQ_EBITDA_MARGIN", E$3)</f>
        <v>#INVALID COMPANY ID</v>
      </c>
      <c r="F427" s="9" t="str" cm="1">
        <f t="array" ref="F427">_xll.SNL.Clients.Office.Excel.Functions.SPG($A427, "IQ_EBITDA_MARGIN", F$3)</f>
        <v>#INVALID COMPANY ID</v>
      </c>
      <c r="G427" s="9" t="str" cm="1">
        <f t="array" ref="G427">_xll.SNL.Clients.Office.Excel.Functions.SPG($A427, "IQ_EBITDA_MARGIN", G$3)</f>
        <v>#INVALID COMPANY ID</v>
      </c>
      <c r="H427" s="9" t="str" cm="1">
        <f t="array" ref="H427">_xll.SNL.Clients.Office.Excel.Functions.SPG($A427, "IQ_EBITDA_MARGIN", H$3)</f>
        <v>#INVALID COMPANY ID</v>
      </c>
      <c r="I427" s="9" t="str" cm="1">
        <f t="array" ref="I427">_xll.SNL.Clients.Office.Excel.Functions.SPG($A427, "IQ_EBITDA_MARGIN", I$3)</f>
        <v>#INVALID COMPANY ID</v>
      </c>
      <c r="J427" s="9" t="str" cm="1">
        <f t="array" ref="J427">_xll.SNL.Clients.Office.Excel.Functions.SPG($A427, "IQ_EBITDA_MARGIN", J$3)</f>
        <v>#INVALID COMPANY ID</v>
      </c>
    </row>
    <row r="428" spans="2:10" x14ac:dyDescent="0.3">
      <c r="B428" s="9" t="str" cm="1">
        <f t="array" ref="B428">_xll.SNL.Clients.Office.Excel.Functions.SPG($A428, "IQ_EBITDA_MARGIN", B$3)</f>
        <v>#INVALID COMPANY ID</v>
      </c>
      <c r="C428" s="9" t="str" cm="1">
        <f t="array" ref="C428">_xll.SNL.Clients.Office.Excel.Functions.SPG($A428, "IQ_EBITDA_MARGIN", C$3)</f>
        <v>#INVALID COMPANY ID</v>
      </c>
      <c r="D428" s="9" t="str" cm="1">
        <f t="array" ref="D428">_xll.SNL.Clients.Office.Excel.Functions.SPG($A428, "IQ_EBITDA_MARGIN", D$3)</f>
        <v>#INVALID COMPANY ID</v>
      </c>
      <c r="E428" s="9" t="str" cm="1">
        <f t="array" ref="E428">_xll.SNL.Clients.Office.Excel.Functions.SPG($A428, "IQ_EBITDA_MARGIN", E$3)</f>
        <v>#INVALID COMPANY ID</v>
      </c>
      <c r="F428" s="9" t="str" cm="1">
        <f t="array" ref="F428">_xll.SNL.Clients.Office.Excel.Functions.SPG($A428, "IQ_EBITDA_MARGIN", F$3)</f>
        <v>#INVALID COMPANY ID</v>
      </c>
      <c r="G428" s="9" t="str" cm="1">
        <f t="array" ref="G428">_xll.SNL.Clients.Office.Excel.Functions.SPG($A428, "IQ_EBITDA_MARGIN", G$3)</f>
        <v>#INVALID COMPANY ID</v>
      </c>
      <c r="H428" s="9" t="str" cm="1">
        <f t="array" ref="H428">_xll.SNL.Clients.Office.Excel.Functions.SPG($A428, "IQ_EBITDA_MARGIN", H$3)</f>
        <v>#INVALID COMPANY ID</v>
      </c>
      <c r="I428" s="9" t="str" cm="1">
        <f t="array" ref="I428">_xll.SNL.Clients.Office.Excel.Functions.SPG($A428, "IQ_EBITDA_MARGIN", I$3)</f>
        <v>#INVALID COMPANY ID</v>
      </c>
      <c r="J428" s="9" t="str" cm="1">
        <f t="array" ref="J428">_xll.SNL.Clients.Office.Excel.Functions.SPG($A428, "IQ_EBITDA_MARGIN", J$3)</f>
        <v>#INVALID COMPANY ID</v>
      </c>
    </row>
    <row r="429" spans="2:10" x14ac:dyDescent="0.3">
      <c r="B429" s="9" t="str" cm="1">
        <f t="array" ref="B429">_xll.SNL.Clients.Office.Excel.Functions.SPG($A429, "IQ_EBITDA_MARGIN", B$3)</f>
        <v>#INVALID COMPANY ID</v>
      </c>
      <c r="C429" s="9" t="str" cm="1">
        <f t="array" ref="C429">_xll.SNL.Clients.Office.Excel.Functions.SPG($A429, "IQ_EBITDA_MARGIN", C$3)</f>
        <v>#INVALID COMPANY ID</v>
      </c>
      <c r="D429" s="9" t="str" cm="1">
        <f t="array" ref="D429">_xll.SNL.Clients.Office.Excel.Functions.SPG($A429, "IQ_EBITDA_MARGIN", D$3)</f>
        <v>#INVALID COMPANY ID</v>
      </c>
      <c r="E429" s="9" t="str" cm="1">
        <f t="array" ref="E429">_xll.SNL.Clients.Office.Excel.Functions.SPG($A429, "IQ_EBITDA_MARGIN", E$3)</f>
        <v>#INVALID COMPANY ID</v>
      </c>
      <c r="F429" s="9" t="str" cm="1">
        <f t="array" ref="F429">_xll.SNL.Clients.Office.Excel.Functions.SPG($A429, "IQ_EBITDA_MARGIN", F$3)</f>
        <v>#INVALID COMPANY ID</v>
      </c>
      <c r="G429" s="9" t="str" cm="1">
        <f t="array" ref="G429">_xll.SNL.Clients.Office.Excel.Functions.SPG($A429, "IQ_EBITDA_MARGIN", G$3)</f>
        <v>#INVALID COMPANY ID</v>
      </c>
      <c r="H429" s="9" t="str" cm="1">
        <f t="array" ref="H429">_xll.SNL.Clients.Office.Excel.Functions.SPG($A429, "IQ_EBITDA_MARGIN", H$3)</f>
        <v>#INVALID COMPANY ID</v>
      </c>
      <c r="I429" s="9" t="str" cm="1">
        <f t="array" ref="I429">_xll.SNL.Clients.Office.Excel.Functions.SPG($A429, "IQ_EBITDA_MARGIN", I$3)</f>
        <v>#INVALID COMPANY ID</v>
      </c>
      <c r="J429" s="9" t="str" cm="1">
        <f t="array" ref="J429">_xll.SNL.Clients.Office.Excel.Functions.SPG($A429, "IQ_EBITDA_MARGIN", J$3)</f>
        <v>#INVALID COMPANY ID</v>
      </c>
    </row>
    <row r="430" spans="2:10" x14ac:dyDescent="0.3">
      <c r="B430" s="9" t="str" cm="1">
        <f t="array" ref="B430">_xll.SNL.Clients.Office.Excel.Functions.SPG($A430, "IQ_EBITDA_MARGIN", B$3)</f>
        <v>#INVALID COMPANY ID</v>
      </c>
      <c r="C430" s="9" t="str" cm="1">
        <f t="array" ref="C430">_xll.SNL.Clients.Office.Excel.Functions.SPG($A430, "IQ_EBITDA_MARGIN", C$3)</f>
        <v>#INVALID COMPANY ID</v>
      </c>
      <c r="D430" s="9" t="str" cm="1">
        <f t="array" ref="D430">_xll.SNL.Clients.Office.Excel.Functions.SPG($A430, "IQ_EBITDA_MARGIN", D$3)</f>
        <v>#INVALID COMPANY ID</v>
      </c>
      <c r="E430" s="9" t="str" cm="1">
        <f t="array" ref="E430">_xll.SNL.Clients.Office.Excel.Functions.SPG($A430, "IQ_EBITDA_MARGIN", E$3)</f>
        <v>#INVALID COMPANY ID</v>
      </c>
      <c r="F430" s="9" t="str" cm="1">
        <f t="array" ref="F430">_xll.SNL.Clients.Office.Excel.Functions.SPG($A430, "IQ_EBITDA_MARGIN", F$3)</f>
        <v>#INVALID COMPANY ID</v>
      </c>
      <c r="G430" s="9" t="str" cm="1">
        <f t="array" ref="G430">_xll.SNL.Clients.Office.Excel.Functions.SPG($A430, "IQ_EBITDA_MARGIN", G$3)</f>
        <v>#INVALID COMPANY ID</v>
      </c>
      <c r="H430" s="9" t="str" cm="1">
        <f t="array" ref="H430">_xll.SNL.Clients.Office.Excel.Functions.SPG($A430, "IQ_EBITDA_MARGIN", H$3)</f>
        <v>#INVALID COMPANY ID</v>
      </c>
      <c r="I430" s="9" t="str" cm="1">
        <f t="array" ref="I430">_xll.SNL.Clients.Office.Excel.Functions.SPG($A430, "IQ_EBITDA_MARGIN", I$3)</f>
        <v>#INVALID COMPANY ID</v>
      </c>
      <c r="J430" s="9" t="str" cm="1">
        <f t="array" ref="J430">_xll.SNL.Clients.Office.Excel.Functions.SPG($A430, "IQ_EBITDA_MARGIN", J$3)</f>
        <v>#INVALID COMPANY ID</v>
      </c>
    </row>
    <row r="431" spans="2:10" x14ac:dyDescent="0.3">
      <c r="B431" s="9" t="str" cm="1">
        <f t="array" ref="B431">_xll.SNL.Clients.Office.Excel.Functions.SPG($A431, "IQ_EBITDA_MARGIN", B$3)</f>
        <v>#INVALID COMPANY ID</v>
      </c>
      <c r="C431" s="9" t="str" cm="1">
        <f t="array" ref="C431">_xll.SNL.Clients.Office.Excel.Functions.SPG($A431, "IQ_EBITDA_MARGIN", C$3)</f>
        <v>#INVALID COMPANY ID</v>
      </c>
      <c r="D431" s="9" t="str" cm="1">
        <f t="array" ref="D431">_xll.SNL.Clients.Office.Excel.Functions.SPG($A431, "IQ_EBITDA_MARGIN", D$3)</f>
        <v>#INVALID COMPANY ID</v>
      </c>
      <c r="E431" s="9" t="str" cm="1">
        <f t="array" ref="E431">_xll.SNL.Clients.Office.Excel.Functions.SPG($A431, "IQ_EBITDA_MARGIN", E$3)</f>
        <v>#INVALID COMPANY ID</v>
      </c>
      <c r="F431" s="9" t="str" cm="1">
        <f t="array" ref="F431">_xll.SNL.Clients.Office.Excel.Functions.SPG($A431, "IQ_EBITDA_MARGIN", F$3)</f>
        <v>#INVALID COMPANY ID</v>
      </c>
      <c r="G431" s="9" t="str" cm="1">
        <f t="array" ref="G431">_xll.SNL.Clients.Office.Excel.Functions.SPG($A431, "IQ_EBITDA_MARGIN", G$3)</f>
        <v>#INVALID COMPANY ID</v>
      </c>
      <c r="H431" s="9" t="str" cm="1">
        <f t="array" ref="H431">_xll.SNL.Clients.Office.Excel.Functions.SPG($A431, "IQ_EBITDA_MARGIN", H$3)</f>
        <v>#INVALID COMPANY ID</v>
      </c>
      <c r="I431" s="9" t="str" cm="1">
        <f t="array" ref="I431">_xll.SNL.Clients.Office.Excel.Functions.SPG($A431, "IQ_EBITDA_MARGIN", I$3)</f>
        <v>#INVALID COMPANY ID</v>
      </c>
      <c r="J431" s="9" t="str" cm="1">
        <f t="array" ref="J431">_xll.SNL.Clients.Office.Excel.Functions.SPG($A431, "IQ_EBITDA_MARGIN", J$3)</f>
        <v>#INVALID COMPANY ID</v>
      </c>
    </row>
    <row r="432" spans="2:10" x14ac:dyDescent="0.3">
      <c r="B432" s="9" t="str" cm="1">
        <f t="array" ref="B432">_xll.SNL.Clients.Office.Excel.Functions.SPG($A432, "IQ_EBITDA_MARGIN", B$3)</f>
        <v>#INVALID COMPANY ID</v>
      </c>
      <c r="C432" s="9" t="str" cm="1">
        <f t="array" ref="C432">_xll.SNL.Clients.Office.Excel.Functions.SPG($A432, "IQ_EBITDA_MARGIN", C$3)</f>
        <v>#INVALID COMPANY ID</v>
      </c>
      <c r="D432" s="9" t="str" cm="1">
        <f t="array" ref="D432">_xll.SNL.Clients.Office.Excel.Functions.SPG($A432, "IQ_EBITDA_MARGIN", D$3)</f>
        <v>#INVALID COMPANY ID</v>
      </c>
      <c r="E432" s="9" t="str" cm="1">
        <f t="array" ref="E432">_xll.SNL.Clients.Office.Excel.Functions.SPG($A432, "IQ_EBITDA_MARGIN", E$3)</f>
        <v>#INVALID COMPANY ID</v>
      </c>
      <c r="F432" s="9" t="str" cm="1">
        <f t="array" ref="F432">_xll.SNL.Clients.Office.Excel.Functions.SPG($A432, "IQ_EBITDA_MARGIN", F$3)</f>
        <v>#INVALID COMPANY ID</v>
      </c>
      <c r="G432" s="9" t="str" cm="1">
        <f t="array" ref="G432">_xll.SNL.Clients.Office.Excel.Functions.SPG($A432, "IQ_EBITDA_MARGIN", G$3)</f>
        <v>#INVALID COMPANY ID</v>
      </c>
      <c r="H432" s="9" t="str" cm="1">
        <f t="array" ref="H432">_xll.SNL.Clients.Office.Excel.Functions.SPG($A432, "IQ_EBITDA_MARGIN", H$3)</f>
        <v>#INVALID COMPANY ID</v>
      </c>
      <c r="I432" s="9" t="str" cm="1">
        <f t="array" ref="I432">_xll.SNL.Clients.Office.Excel.Functions.SPG($A432, "IQ_EBITDA_MARGIN", I$3)</f>
        <v>#INVALID COMPANY ID</v>
      </c>
      <c r="J432" s="9" t="str" cm="1">
        <f t="array" ref="J432">_xll.SNL.Clients.Office.Excel.Functions.SPG($A432, "IQ_EBITDA_MARGIN", J$3)</f>
        <v>#INVALID COMPANY ID</v>
      </c>
    </row>
    <row r="433" spans="2:10" x14ac:dyDescent="0.3">
      <c r="B433" s="9" t="str" cm="1">
        <f t="array" ref="B433">_xll.SNL.Clients.Office.Excel.Functions.SPG($A433, "IQ_EBITDA_MARGIN", B$3)</f>
        <v>#INVALID COMPANY ID</v>
      </c>
      <c r="C433" s="9" t="str" cm="1">
        <f t="array" ref="C433">_xll.SNL.Clients.Office.Excel.Functions.SPG($A433, "IQ_EBITDA_MARGIN", C$3)</f>
        <v>#INVALID COMPANY ID</v>
      </c>
      <c r="D433" s="9" t="str" cm="1">
        <f t="array" ref="D433">_xll.SNL.Clients.Office.Excel.Functions.SPG($A433, "IQ_EBITDA_MARGIN", D$3)</f>
        <v>#INVALID COMPANY ID</v>
      </c>
      <c r="E433" s="9" t="str" cm="1">
        <f t="array" ref="E433">_xll.SNL.Clients.Office.Excel.Functions.SPG($A433, "IQ_EBITDA_MARGIN", E$3)</f>
        <v>#INVALID COMPANY ID</v>
      </c>
      <c r="F433" s="9" t="str" cm="1">
        <f t="array" ref="F433">_xll.SNL.Clients.Office.Excel.Functions.SPG($A433, "IQ_EBITDA_MARGIN", F$3)</f>
        <v>#INVALID COMPANY ID</v>
      </c>
      <c r="G433" s="9" t="str" cm="1">
        <f t="array" ref="G433">_xll.SNL.Clients.Office.Excel.Functions.SPG($A433, "IQ_EBITDA_MARGIN", G$3)</f>
        <v>#INVALID COMPANY ID</v>
      </c>
      <c r="H433" s="9" t="str" cm="1">
        <f t="array" ref="H433">_xll.SNL.Clients.Office.Excel.Functions.SPG($A433, "IQ_EBITDA_MARGIN", H$3)</f>
        <v>#INVALID COMPANY ID</v>
      </c>
      <c r="I433" s="9" t="str" cm="1">
        <f t="array" ref="I433">_xll.SNL.Clients.Office.Excel.Functions.SPG($A433, "IQ_EBITDA_MARGIN", I$3)</f>
        <v>#INVALID COMPANY ID</v>
      </c>
      <c r="J433" s="9" t="str" cm="1">
        <f t="array" ref="J433">_xll.SNL.Clients.Office.Excel.Functions.SPG($A433, "IQ_EBITDA_MARGIN", J$3)</f>
        <v>#INVALID COMPANY ID</v>
      </c>
    </row>
    <row r="434" spans="2:10" x14ac:dyDescent="0.3">
      <c r="B434" s="9" t="str" cm="1">
        <f t="array" ref="B434">_xll.SNL.Clients.Office.Excel.Functions.SPG($A434, "IQ_EBITDA_MARGIN", B$3)</f>
        <v>#INVALID COMPANY ID</v>
      </c>
      <c r="C434" s="9" t="str" cm="1">
        <f t="array" ref="C434">_xll.SNL.Clients.Office.Excel.Functions.SPG($A434, "IQ_EBITDA_MARGIN", C$3)</f>
        <v>#INVALID COMPANY ID</v>
      </c>
      <c r="D434" s="9" t="str" cm="1">
        <f t="array" ref="D434">_xll.SNL.Clients.Office.Excel.Functions.SPG($A434, "IQ_EBITDA_MARGIN", D$3)</f>
        <v>#INVALID COMPANY ID</v>
      </c>
      <c r="E434" s="9" t="str" cm="1">
        <f t="array" ref="E434">_xll.SNL.Clients.Office.Excel.Functions.SPG($A434, "IQ_EBITDA_MARGIN", E$3)</f>
        <v>#INVALID COMPANY ID</v>
      </c>
      <c r="F434" s="9" t="str" cm="1">
        <f t="array" ref="F434">_xll.SNL.Clients.Office.Excel.Functions.SPG($A434, "IQ_EBITDA_MARGIN", F$3)</f>
        <v>#INVALID COMPANY ID</v>
      </c>
      <c r="G434" s="9" t="str" cm="1">
        <f t="array" ref="G434">_xll.SNL.Clients.Office.Excel.Functions.SPG($A434, "IQ_EBITDA_MARGIN", G$3)</f>
        <v>#INVALID COMPANY ID</v>
      </c>
      <c r="H434" s="9" t="str" cm="1">
        <f t="array" ref="H434">_xll.SNL.Clients.Office.Excel.Functions.SPG($A434, "IQ_EBITDA_MARGIN", H$3)</f>
        <v>#INVALID COMPANY ID</v>
      </c>
      <c r="I434" s="9" t="str" cm="1">
        <f t="array" ref="I434">_xll.SNL.Clients.Office.Excel.Functions.SPG($A434, "IQ_EBITDA_MARGIN", I$3)</f>
        <v>#INVALID COMPANY ID</v>
      </c>
      <c r="J434" s="9" t="str" cm="1">
        <f t="array" ref="J434">_xll.SNL.Clients.Office.Excel.Functions.SPG($A434, "IQ_EBITDA_MARGIN", J$3)</f>
        <v>#INVALID COMPANY ID</v>
      </c>
    </row>
    <row r="435" spans="2:10" x14ac:dyDescent="0.3">
      <c r="B435" s="9" t="str" cm="1">
        <f t="array" ref="B435">_xll.SNL.Clients.Office.Excel.Functions.SPG($A435, "IQ_EBITDA_MARGIN", B$3)</f>
        <v>#INVALID COMPANY ID</v>
      </c>
      <c r="C435" s="9" t="str" cm="1">
        <f t="array" ref="C435">_xll.SNL.Clients.Office.Excel.Functions.SPG($A435, "IQ_EBITDA_MARGIN", C$3)</f>
        <v>#INVALID COMPANY ID</v>
      </c>
      <c r="D435" s="9" t="str" cm="1">
        <f t="array" ref="D435">_xll.SNL.Clients.Office.Excel.Functions.SPG($A435, "IQ_EBITDA_MARGIN", D$3)</f>
        <v>#INVALID COMPANY ID</v>
      </c>
      <c r="E435" s="9" t="str" cm="1">
        <f t="array" ref="E435">_xll.SNL.Clients.Office.Excel.Functions.SPG($A435, "IQ_EBITDA_MARGIN", E$3)</f>
        <v>#INVALID COMPANY ID</v>
      </c>
      <c r="F435" s="9" t="str" cm="1">
        <f t="array" ref="F435">_xll.SNL.Clients.Office.Excel.Functions.SPG($A435, "IQ_EBITDA_MARGIN", F$3)</f>
        <v>#INVALID COMPANY ID</v>
      </c>
      <c r="G435" s="9" t="str" cm="1">
        <f t="array" ref="G435">_xll.SNL.Clients.Office.Excel.Functions.SPG($A435, "IQ_EBITDA_MARGIN", G$3)</f>
        <v>#INVALID COMPANY ID</v>
      </c>
      <c r="H435" s="9" t="str" cm="1">
        <f t="array" ref="H435">_xll.SNL.Clients.Office.Excel.Functions.SPG($A435, "IQ_EBITDA_MARGIN", H$3)</f>
        <v>#INVALID COMPANY ID</v>
      </c>
      <c r="I435" s="9" t="str" cm="1">
        <f t="array" ref="I435">_xll.SNL.Clients.Office.Excel.Functions.SPG($A435, "IQ_EBITDA_MARGIN", I$3)</f>
        <v>#INVALID COMPANY ID</v>
      </c>
      <c r="J435" s="9" t="str" cm="1">
        <f t="array" ref="J435">_xll.SNL.Clients.Office.Excel.Functions.SPG($A435, "IQ_EBITDA_MARGIN", J$3)</f>
        <v>#INVALID COMPANY ID</v>
      </c>
    </row>
    <row r="436" spans="2:10" x14ac:dyDescent="0.3">
      <c r="B436" s="9" t="str" cm="1">
        <f t="array" ref="B436">_xll.SNL.Clients.Office.Excel.Functions.SPG($A436, "IQ_EBITDA_MARGIN", B$3)</f>
        <v>#INVALID COMPANY ID</v>
      </c>
      <c r="C436" s="9" t="str" cm="1">
        <f t="array" ref="C436">_xll.SNL.Clients.Office.Excel.Functions.SPG($A436, "IQ_EBITDA_MARGIN", C$3)</f>
        <v>#INVALID COMPANY ID</v>
      </c>
      <c r="D436" s="9" t="str" cm="1">
        <f t="array" ref="D436">_xll.SNL.Clients.Office.Excel.Functions.SPG($A436, "IQ_EBITDA_MARGIN", D$3)</f>
        <v>#INVALID COMPANY ID</v>
      </c>
      <c r="E436" s="9" t="str" cm="1">
        <f t="array" ref="E436">_xll.SNL.Clients.Office.Excel.Functions.SPG($A436, "IQ_EBITDA_MARGIN", E$3)</f>
        <v>#INVALID COMPANY ID</v>
      </c>
      <c r="F436" s="9" t="str" cm="1">
        <f t="array" ref="F436">_xll.SNL.Clients.Office.Excel.Functions.SPG($A436, "IQ_EBITDA_MARGIN", F$3)</f>
        <v>#INVALID COMPANY ID</v>
      </c>
      <c r="G436" s="9" t="str" cm="1">
        <f t="array" ref="G436">_xll.SNL.Clients.Office.Excel.Functions.SPG($A436, "IQ_EBITDA_MARGIN", G$3)</f>
        <v>#INVALID COMPANY ID</v>
      </c>
      <c r="H436" s="9" t="str" cm="1">
        <f t="array" ref="H436">_xll.SNL.Clients.Office.Excel.Functions.SPG($A436, "IQ_EBITDA_MARGIN", H$3)</f>
        <v>#INVALID COMPANY ID</v>
      </c>
      <c r="I436" s="9" t="str" cm="1">
        <f t="array" ref="I436">_xll.SNL.Clients.Office.Excel.Functions.SPG($A436, "IQ_EBITDA_MARGIN", I$3)</f>
        <v>#INVALID COMPANY ID</v>
      </c>
      <c r="J436" s="9" t="str" cm="1">
        <f t="array" ref="J436">_xll.SNL.Clients.Office.Excel.Functions.SPG($A436, "IQ_EBITDA_MARGIN", J$3)</f>
        <v>#INVALID COMPANY ID</v>
      </c>
    </row>
    <row r="437" spans="2:10" x14ac:dyDescent="0.3">
      <c r="B437" s="9" t="str" cm="1">
        <f t="array" ref="B437">_xll.SNL.Clients.Office.Excel.Functions.SPG($A437, "IQ_EBITDA_MARGIN", B$3)</f>
        <v>#INVALID COMPANY ID</v>
      </c>
      <c r="C437" s="9" t="str" cm="1">
        <f t="array" ref="C437">_xll.SNL.Clients.Office.Excel.Functions.SPG($A437, "IQ_EBITDA_MARGIN", C$3)</f>
        <v>#INVALID COMPANY ID</v>
      </c>
      <c r="D437" s="9" t="str" cm="1">
        <f t="array" ref="D437">_xll.SNL.Clients.Office.Excel.Functions.SPG($A437, "IQ_EBITDA_MARGIN", D$3)</f>
        <v>#INVALID COMPANY ID</v>
      </c>
      <c r="E437" s="9" t="str" cm="1">
        <f t="array" ref="E437">_xll.SNL.Clients.Office.Excel.Functions.SPG($A437, "IQ_EBITDA_MARGIN", E$3)</f>
        <v>#INVALID COMPANY ID</v>
      </c>
      <c r="F437" s="9" t="str" cm="1">
        <f t="array" ref="F437">_xll.SNL.Clients.Office.Excel.Functions.SPG($A437, "IQ_EBITDA_MARGIN", F$3)</f>
        <v>#INVALID COMPANY ID</v>
      </c>
      <c r="G437" s="9" t="str" cm="1">
        <f t="array" ref="G437">_xll.SNL.Clients.Office.Excel.Functions.SPG($A437, "IQ_EBITDA_MARGIN", G$3)</f>
        <v>#INVALID COMPANY ID</v>
      </c>
      <c r="H437" s="9" t="str" cm="1">
        <f t="array" ref="H437">_xll.SNL.Clients.Office.Excel.Functions.SPG($A437, "IQ_EBITDA_MARGIN", H$3)</f>
        <v>#INVALID COMPANY ID</v>
      </c>
      <c r="I437" s="9" t="str" cm="1">
        <f t="array" ref="I437">_xll.SNL.Clients.Office.Excel.Functions.SPG($A437, "IQ_EBITDA_MARGIN", I$3)</f>
        <v>#INVALID COMPANY ID</v>
      </c>
      <c r="J437" s="9" t="str" cm="1">
        <f t="array" ref="J437">_xll.SNL.Clients.Office.Excel.Functions.SPG($A437, "IQ_EBITDA_MARGIN", J$3)</f>
        <v>#INVALID COMPANY ID</v>
      </c>
    </row>
    <row r="438" spans="2:10" x14ac:dyDescent="0.3">
      <c r="B438" s="9" t="str" cm="1">
        <f t="array" ref="B438">_xll.SNL.Clients.Office.Excel.Functions.SPG($A438, "IQ_EBITDA_MARGIN", B$3)</f>
        <v>#INVALID COMPANY ID</v>
      </c>
      <c r="C438" s="9" t="str" cm="1">
        <f t="array" ref="C438">_xll.SNL.Clients.Office.Excel.Functions.SPG($A438, "IQ_EBITDA_MARGIN", C$3)</f>
        <v>#INVALID COMPANY ID</v>
      </c>
      <c r="D438" s="9" t="str" cm="1">
        <f t="array" ref="D438">_xll.SNL.Clients.Office.Excel.Functions.SPG($A438, "IQ_EBITDA_MARGIN", D$3)</f>
        <v>#INVALID COMPANY ID</v>
      </c>
      <c r="E438" s="9" t="str" cm="1">
        <f t="array" ref="E438">_xll.SNL.Clients.Office.Excel.Functions.SPG($A438, "IQ_EBITDA_MARGIN", E$3)</f>
        <v>#INVALID COMPANY ID</v>
      </c>
      <c r="F438" s="9" t="str" cm="1">
        <f t="array" ref="F438">_xll.SNL.Clients.Office.Excel.Functions.SPG($A438, "IQ_EBITDA_MARGIN", F$3)</f>
        <v>#INVALID COMPANY ID</v>
      </c>
      <c r="G438" s="9" t="str" cm="1">
        <f t="array" ref="G438">_xll.SNL.Clients.Office.Excel.Functions.SPG($A438, "IQ_EBITDA_MARGIN", G$3)</f>
        <v>#INVALID COMPANY ID</v>
      </c>
      <c r="H438" s="9" t="str" cm="1">
        <f t="array" ref="H438">_xll.SNL.Clients.Office.Excel.Functions.SPG($A438, "IQ_EBITDA_MARGIN", H$3)</f>
        <v>#INVALID COMPANY ID</v>
      </c>
      <c r="I438" s="9" t="str" cm="1">
        <f t="array" ref="I438">_xll.SNL.Clients.Office.Excel.Functions.SPG($A438, "IQ_EBITDA_MARGIN", I$3)</f>
        <v>#INVALID COMPANY ID</v>
      </c>
      <c r="J438" s="9" t="str" cm="1">
        <f t="array" ref="J438">_xll.SNL.Clients.Office.Excel.Functions.SPG($A438, "IQ_EBITDA_MARGIN", J$3)</f>
        <v>#INVALID COMPANY ID</v>
      </c>
    </row>
    <row r="439" spans="2:10" x14ac:dyDescent="0.3">
      <c r="B439" s="9" t="str" cm="1">
        <f t="array" ref="B439">_xll.SNL.Clients.Office.Excel.Functions.SPG($A439, "IQ_EBITDA_MARGIN", B$3)</f>
        <v>#INVALID COMPANY ID</v>
      </c>
      <c r="C439" s="9" t="str" cm="1">
        <f t="array" ref="C439">_xll.SNL.Clients.Office.Excel.Functions.SPG($A439, "IQ_EBITDA_MARGIN", C$3)</f>
        <v>#INVALID COMPANY ID</v>
      </c>
      <c r="D439" s="9" t="str" cm="1">
        <f t="array" ref="D439">_xll.SNL.Clients.Office.Excel.Functions.SPG($A439, "IQ_EBITDA_MARGIN", D$3)</f>
        <v>#INVALID COMPANY ID</v>
      </c>
      <c r="E439" s="9" t="str" cm="1">
        <f t="array" ref="E439">_xll.SNL.Clients.Office.Excel.Functions.SPG($A439, "IQ_EBITDA_MARGIN", E$3)</f>
        <v>#INVALID COMPANY ID</v>
      </c>
      <c r="F439" s="9" t="str" cm="1">
        <f t="array" ref="F439">_xll.SNL.Clients.Office.Excel.Functions.SPG($A439, "IQ_EBITDA_MARGIN", F$3)</f>
        <v>#INVALID COMPANY ID</v>
      </c>
      <c r="G439" s="9" t="str" cm="1">
        <f t="array" ref="G439">_xll.SNL.Clients.Office.Excel.Functions.SPG($A439, "IQ_EBITDA_MARGIN", G$3)</f>
        <v>#INVALID COMPANY ID</v>
      </c>
      <c r="H439" s="9" t="str" cm="1">
        <f t="array" ref="H439">_xll.SNL.Clients.Office.Excel.Functions.SPG($A439, "IQ_EBITDA_MARGIN", H$3)</f>
        <v>#INVALID COMPANY ID</v>
      </c>
      <c r="I439" s="9" t="str" cm="1">
        <f t="array" ref="I439">_xll.SNL.Clients.Office.Excel.Functions.SPG($A439, "IQ_EBITDA_MARGIN", I$3)</f>
        <v>#INVALID COMPANY ID</v>
      </c>
      <c r="J439" s="9" t="str" cm="1">
        <f t="array" ref="J439">_xll.SNL.Clients.Office.Excel.Functions.SPG($A439, "IQ_EBITDA_MARGIN", J$3)</f>
        <v>#INVALID COMPANY ID</v>
      </c>
    </row>
    <row r="440" spans="2:10" x14ac:dyDescent="0.3">
      <c r="B440" s="9" t="str" cm="1">
        <f t="array" ref="B440">_xll.SNL.Clients.Office.Excel.Functions.SPG($A440, "IQ_EBITDA_MARGIN", B$3)</f>
        <v>#INVALID COMPANY ID</v>
      </c>
      <c r="C440" s="9" t="str" cm="1">
        <f t="array" ref="C440">_xll.SNL.Clients.Office.Excel.Functions.SPG($A440, "IQ_EBITDA_MARGIN", C$3)</f>
        <v>#INVALID COMPANY ID</v>
      </c>
      <c r="D440" s="9" t="str" cm="1">
        <f t="array" ref="D440">_xll.SNL.Clients.Office.Excel.Functions.SPG($A440, "IQ_EBITDA_MARGIN", D$3)</f>
        <v>#INVALID COMPANY ID</v>
      </c>
      <c r="E440" s="9" t="str" cm="1">
        <f t="array" ref="E440">_xll.SNL.Clients.Office.Excel.Functions.SPG($A440, "IQ_EBITDA_MARGIN", E$3)</f>
        <v>#INVALID COMPANY ID</v>
      </c>
      <c r="F440" s="9" t="str" cm="1">
        <f t="array" ref="F440">_xll.SNL.Clients.Office.Excel.Functions.SPG($A440, "IQ_EBITDA_MARGIN", F$3)</f>
        <v>#INVALID COMPANY ID</v>
      </c>
      <c r="G440" s="9" t="str" cm="1">
        <f t="array" ref="G440">_xll.SNL.Clients.Office.Excel.Functions.SPG($A440, "IQ_EBITDA_MARGIN", G$3)</f>
        <v>#INVALID COMPANY ID</v>
      </c>
      <c r="H440" s="9" t="str" cm="1">
        <f t="array" ref="H440">_xll.SNL.Clients.Office.Excel.Functions.SPG($A440, "IQ_EBITDA_MARGIN", H$3)</f>
        <v>#INVALID COMPANY ID</v>
      </c>
      <c r="I440" s="9" t="str" cm="1">
        <f t="array" ref="I440">_xll.SNL.Clients.Office.Excel.Functions.SPG($A440, "IQ_EBITDA_MARGIN", I$3)</f>
        <v>#INVALID COMPANY ID</v>
      </c>
      <c r="J440" s="9" t="str" cm="1">
        <f t="array" ref="J440">_xll.SNL.Clients.Office.Excel.Functions.SPG($A440, "IQ_EBITDA_MARGIN", J$3)</f>
        <v>#INVALID COMPANY ID</v>
      </c>
    </row>
    <row r="441" spans="2:10" x14ac:dyDescent="0.3">
      <c r="B441" s="9" t="str" cm="1">
        <f t="array" ref="B441">_xll.SNL.Clients.Office.Excel.Functions.SPG($A441, "IQ_EBITDA_MARGIN", B$3)</f>
        <v>#INVALID COMPANY ID</v>
      </c>
      <c r="C441" s="9" t="str" cm="1">
        <f t="array" ref="C441">_xll.SNL.Clients.Office.Excel.Functions.SPG($A441, "IQ_EBITDA_MARGIN", C$3)</f>
        <v>#INVALID COMPANY ID</v>
      </c>
      <c r="D441" s="9" t="str" cm="1">
        <f t="array" ref="D441">_xll.SNL.Clients.Office.Excel.Functions.SPG($A441, "IQ_EBITDA_MARGIN", D$3)</f>
        <v>#INVALID COMPANY ID</v>
      </c>
      <c r="E441" s="9" t="str" cm="1">
        <f t="array" ref="E441">_xll.SNL.Clients.Office.Excel.Functions.SPG($A441, "IQ_EBITDA_MARGIN", E$3)</f>
        <v>#INVALID COMPANY ID</v>
      </c>
      <c r="F441" s="9" t="str" cm="1">
        <f t="array" ref="F441">_xll.SNL.Clients.Office.Excel.Functions.SPG($A441, "IQ_EBITDA_MARGIN", F$3)</f>
        <v>#INVALID COMPANY ID</v>
      </c>
      <c r="G441" s="9" t="str" cm="1">
        <f t="array" ref="G441">_xll.SNL.Clients.Office.Excel.Functions.SPG($A441, "IQ_EBITDA_MARGIN", G$3)</f>
        <v>#INVALID COMPANY ID</v>
      </c>
      <c r="H441" s="9" t="str" cm="1">
        <f t="array" ref="H441">_xll.SNL.Clients.Office.Excel.Functions.SPG($A441, "IQ_EBITDA_MARGIN", H$3)</f>
        <v>#INVALID COMPANY ID</v>
      </c>
      <c r="I441" s="9" t="str" cm="1">
        <f t="array" ref="I441">_xll.SNL.Clients.Office.Excel.Functions.SPG($A441, "IQ_EBITDA_MARGIN", I$3)</f>
        <v>#INVALID COMPANY ID</v>
      </c>
      <c r="J441" s="9" t="str" cm="1">
        <f t="array" ref="J441">_xll.SNL.Clients.Office.Excel.Functions.SPG($A441, "IQ_EBITDA_MARGIN", J$3)</f>
        <v>#INVALID COMPANY ID</v>
      </c>
    </row>
    <row r="442" spans="2:10" x14ac:dyDescent="0.3">
      <c r="B442" s="9" t="str" cm="1">
        <f t="array" ref="B442">_xll.SNL.Clients.Office.Excel.Functions.SPG($A442, "IQ_EBITDA_MARGIN", B$3)</f>
        <v>#INVALID COMPANY ID</v>
      </c>
      <c r="C442" s="9" t="str" cm="1">
        <f t="array" ref="C442">_xll.SNL.Clients.Office.Excel.Functions.SPG($A442, "IQ_EBITDA_MARGIN", C$3)</f>
        <v>#INVALID COMPANY ID</v>
      </c>
      <c r="D442" s="9" t="str" cm="1">
        <f t="array" ref="D442">_xll.SNL.Clients.Office.Excel.Functions.SPG($A442, "IQ_EBITDA_MARGIN", D$3)</f>
        <v>#INVALID COMPANY ID</v>
      </c>
      <c r="E442" s="9" t="str" cm="1">
        <f t="array" ref="E442">_xll.SNL.Clients.Office.Excel.Functions.SPG($A442, "IQ_EBITDA_MARGIN", E$3)</f>
        <v>#INVALID COMPANY ID</v>
      </c>
      <c r="F442" s="9" t="str" cm="1">
        <f t="array" ref="F442">_xll.SNL.Clients.Office.Excel.Functions.SPG($A442, "IQ_EBITDA_MARGIN", F$3)</f>
        <v>#INVALID COMPANY ID</v>
      </c>
      <c r="G442" s="9" t="str" cm="1">
        <f t="array" ref="G442">_xll.SNL.Clients.Office.Excel.Functions.SPG($A442, "IQ_EBITDA_MARGIN", G$3)</f>
        <v>#INVALID COMPANY ID</v>
      </c>
      <c r="H442" s="9" t="str" cm="1">
        <f t="array" ref="H442">_xll.SNL.Clients.Office.Excel.Functions.SPG($A442, "IQ_EBITDA_MARGIN", H$3)</f>
        <v>#INVALID COMPANY ID</v>
      </c>
      <c r="I442" s="9" t="str" cm="1">
        <f t="array" ref="I442">_xll.SNL.Clients.Office.Excel.Functions.SPG($A442, "IQ_EBITDA_MARGIN", I$3)</f>
        <v>#INVALID COMPANY ID</v>
      </c>
      <c r="J442" s="9" t="str" cm="1">
        <f t="array" ref="J442">_xll.SNL.Clients.Office.Excel.Functions.SPG($A442, "IQ_EBITDA_MARGIN", J$3)</f>
        <v>#INVALID COMPANY ID</v>
      </c>
    </row>
    <row r="443" spans="2:10" x14ac:dyDescent="0.3">
      <c r="B443" s="9" t="str" cm="1">
        <f t="array" ref="B443">_xll.SNL.Clients.Office.Excel.Functions.SPG($A443, "IQ_EBITDA_MARGIN", B$3)</f>
        <v>#INVALID COMPANY ID</v>
      </c>
      <c r="C443" s="9" t="str" cm="1">
        <f t="array" ref="C443">_xll.SNL.Clients.Office.Excel.Functions.SPG($A443, "IQ_EBITDA_MARGIN", C$3)</f>
        <v>#INVALID COMPANY ID</v>
      </c>
      <c r="D443" s="9" t="str" cm="1">
        <f t="array" ref="D443">_xll.SNL.Clients.Office.Excel.Functions.SPG($A443, "IQ_EBITDA_MARGIN", D$3)</f>
        <v>#INVALID COMPANY ID</v>
      </c>
      <c r="E443" s="9" t="str" cm="1">
        <f t="array" ref="E443">_xll.SNL.Clients.Office.Excel.Functions.SPG($A443, "IQ_EBITDA_MARGIN", E$3)</f>
        <v>#INVALID COMPANY ID</v>
      </c>
      <c r="F443" s="9" t="str" cm="1">
        <f t="array" ref="F443">_xll.SNL.Clients.Office.Excel.Functions.SPG($A443, "IQ_EBITDA_MARGIN", F$3)</f>
        <v>#INVALID COMPANY ID</v>
      </c>
      <c r="G443" s="9" t="str" cm="1">
        <f t="array" ref="G443">_xll.SNL.Clients.Office.Excel.Functions.SPG($A443, "IQ_EBITDA_MARGIN", G$3)</f>
        <v>#INVALID COMPANY ID</v>
      </c>
      <c r="H443" s="9" t="str" cm="1">
        <f t="array" ref="H443">_xll.SNL.Clients.Office.Excel.Functions.SPG($A443, "IQ_EBITDA_MARGIN", H$3)</f>
        <v>#INVALID COMPANY ID</v>
      </c>
      <c r="I443" s="9" t="str" cm="1">
        <f t="array" ref="I443">_xll.SNL.Clients.Office.Excel.Functions.SPG($A443, "IQ_EBITDA_MARGIN", I$3)</f>
        <v>#INVALID COMPANY ID</v>
      </c>
      <c r="J443" s="9" t="str" cm="1">
        <f t="array" ref="J443">_xll.SNL.Clients.Office.Excel.Functions.SPG($A443, "IQ_EBITDA_MARGIN", J$3)</f>
        <v>#INVALID COMPANY ID</v>
      </c>
    </row>
    <row r="444" spans="2:10" x14ac:dyDescent="0.3">
      <c r="B444" s="9" t="str" cm="1">
        <f t="array" ref="B444">_xll.SNL.Clients.Office.Excel.Functions.SPG($A444, "IQ_EBITDA_MARGIN", B$3)</f>
        <v>#INVALID COMPANY ID</v>
      </c>
      <c r="C444" s="9" t="str" cm="1">
        <f t="array" ref="C444">_xll.SNL.Clients.Office.Excel.Functions.SPG($A444, "IQ_EBITDA_MARGIN", C$3)</f>
        <v>#INVALID COMPANY ID</v>
      </c>
      <c r="D444" s="9" t="str" cm="1">
        <f t="array" ref="D444">_xll.SNL.Clients.Office.Excel.Functions.SPG($A444, "IQ_EBITDA_MARGIN", D$3)</f>
        <v>#INVALID COMPANY ID</v>
      </c>
      <c r="E444" s="9" t="str" cm="1">
        <f t="array" ref="E444">_xll.SNL.Clients.Office.Excel.Functions.SPG($A444, "IQ_EBITDA_MARGIN", E$3)</f>
        <v>#INVALID COMPANY ID</v>
      </c>
      <c r="F444" s="9" t="str" cm="1">
        <f t="array" ref="F444">_xll.SNL.Clients.Office.Excel.Functions.SPG($A444, "IQ_EBITDA_MARGIN", F$3)</f>
        <v>#INVALID COMPANY ID</v>
      </c>
      <c r="G444" s="9" t="str" cm="1">
        <f t="array" ref="G444">_xll.SNL.Clients.Office.Excel.Functions.SPG($A444, "IQ_EBITDA_MARGIN", G$3)</f>
        <v>#INVALID COMPANY ID</v>
      </c>
      <c r="H444" s="9" t="str" cm="1">
        <f t="array" ref="H444">_xll.SNL.Clients.Office.Excel.Functions.SPG($A444, "IQ_EBITDA_MARGIN", H$3)</f>
        <v>#INVALID COMPANY ID</v>
      </c>
      <c r="I444" s="9" t="str" cm="1">
        <f t="array" ref="I444">_xll.SNL.Clients.Office.Excel.Functions.SPG($A444, "IQ_EBITDA_MARGIN", I$3)</f>
        <v>#INVALID COMPANY ID</v>
      </c>
      <c r="J444" s="9" t="str" cm="1">
        <f t="array" ref="J444">_xll.SNL.Clients.Office.Excel.Functions.SPG($A444, "IQ_EBITDA_MARGIN", J$3)</f>
        <v>#INVALID COMPANY ID</v>
      </c>
    </row>
    <row r="445" spans="2:10" x14ac:dyDescent="0.3">
      <c r="B445" s="9" t="str" cm="1">
        <f t="array" ref="B445">_xll.SNL.Clients.Office.Excel.Functions.SPG($A445, "IQ_EBITDA_MARGIN", B$3)</f>
        <v>#INVALID COMPANY ID</v>
      </c>
      <c r="C445" s="9" t="str" cm="1">
        <f t="array" ref="C445">_xll.SNL.Clients.Office.Excel.Functions.SPG($A445, "IQ_EBITDA_MARGIN", C$3)</f>
        <v>#INVALID COMPANY ID</v>
      </c>
      <c r="D445" s="9" t="str" cm="1">
        <f t="array" ref="D445">_xll.SNL.Clients.Office.Excel.Functions.SPG($A445, "IQ_EBITDA_MARGIN", D$3)</f>
        <v>#INVALID COMPANY ID</v>
      </c>
      <c r="E445" s="9" t="str" cm="1">
        <f t="array" ref="E445">_xll.SNL.Clients.Office.Excel.Functions.SPG($A445, "IQ_EBITDA_MARGIN", E$3)</f>
        <v>#INVALID COMPANY ID</v>
      </c>
      <c r="F445" s="9" t="str" cm="1">
        <f t="array" ref="F445">_xll.SNL.Clients.Office.Excel.Functions.SPG($A445, "IQ_EBITDA_MARGIN", F$3)</f>
        <v>#INVALID COMPANY ID</v>
      </c>
      <c r="G445" s="9" t="str" cm="1">
        <f t="array" ref="G445">_xll.SNL.Clients.Office.Excel.Functions.SPG($A445, "IQ_EBITDA_MARGIN", G$3)</f>
        <v>#INVALID COMPANY ID</v>
      </c>
      <c r="H445" s="9" t="str" cm="1">
        <f t="array" ref="H445">_xll.SNL.Clients.Office.Excel.Functions.SPG($A445, "IQ_EBITDA_MARGIN", H$3)</f>
        <v>#INVALID COMPANY ID</v>
      </c>
      <c r="I445" s="9" t="str" cm="1">
        <f t="array" ref="I445">_xll.SNL.Clients.Office.Excel.Functions.SPG($A445, "IQ_EBITDA_MARGIN", I$3)</f>
        <v>#INVALID COMPANY ID</v>
      </c>
      <c r="J445" s="9" t="str" cm="1">
        <f t="array" ref="J445">_xll.SNL.Clients.Office.Excel.Functions.SPG($A445, "IQ_EBITDA_MARGIN", J$3)</f>
        <v>#INVALID COMPANY ID</v>
      </c>
    </row>
    <row r="446" spans="2:10" x14ac:dyDescent="0.3">
      <c r="B446" s="9" t="str" cm="1">
        <f t="array" ref="B446">_xll.SNL.Clients.Office.Excel.Functions.SPG($A446, "IQ_EBITDA_MARGIN", B$3)</f>
        <v>#INVALID COMPANY ID</v>
      </c>
      <c r="C446" s="9" t="str" cm="1">
        <f t="array" ref="C446">_xll.SNL.Clients.Office.Excel.Functions.SPG($A446, "IQ_EBITDA_MARGIN", C$3)</f>
        <v>#INVALID COMPANY ID</v>
      </c>
      <c r="D446" s="9" t="str" cm="1">
        <f t="array" ref="D446">_xll.SNL.Clients.Office.Excel.Functions.SPG($A446, "IQ_EBITDA_MARGIN", D$3)</f>
        <v>#INVALID COMPANY ID</v>
      </c>
      <c r="E446" s="9" t="str" cm="1">
        <f t="array" ref="E446">_xll.SNL.Clients.Office.Excel.Functions.SPG($A446, "IQ_EBITDA_MARGIN", E$3)</f>
        <v>#INVALID COMPANY ID</v>
      </c>
      <c r="F446" s="9" t="str" cm="1">
        <f t="array" ref="F446">_xll.SNL.Clients.Office.Excel.Functions.SPG($A446, "IQ_EBITDA_MARGIN", F$3)</f>
        <v>#INVALID COMPANY ID</v>
      </c>
      <c r="G446" s="9" t="str" cm="1">
        <f t="array" ref="G446">_xll.SNL.Clients.Office.Excel.Functions.SPG($A446, "IQ_EBITDA_MARGIN", G$3)</f>
        <v>#INVALID COMPANY ID</v>
      </c>
      <c r="H446" s="9" t="str" cm="1">
        <f t="array" ref="H446">_xll.SNL.Clients.Office.Excel.Functions.SPG($A446, "IQ_EBITDA_MARGIN", H$3)</f>
        <v>#INVALID COMPANY ID</v>
      </c>
      <c r="I446" s="9" t="str" cm="1">
        <f t="array" ref="I446">_xll.SNL.Clients.Office.Excel.Functions.SPG($A446, "IQ_EBITDA_MARGIN", I$3)</f>
        <v>#INVALID COMPANY ID</v>
      </c>
      <c r="J446" s="9" t="str" cm="1">
        <f t="array" ref="J446">_xll.SNL.Clients.Office.Excel.Functions.SPG($A446, "IQ_EBITDA_MARGIN", J$3)</f>
        <v>#INVALID COMPANY ID</v>
      </c>
    </row>
    <row r="447" spans="2:10" x14ac:dyDescent="0.3">
      <c r="B447" s="9" t="str" cm="1">
        <f t="array" ref="B447">_xll.SNL.Clients.Office.Excel.Functions.SPG($A447, "IQ_EBITDA_MARGIN", B$3)</f>
        <v>#INVALID COMPANY ID</v>
      </c>
      <c r="C447" s="9" t="str" cm="1">
        <f t="array" ref="C447">_xll.SNL.Clients.Office.Excel.Functions.SPG($A447, "IQ_EBITDA_MARGIN", C$3)</f>
        <v>#INVALID COMPANY ID</v>
      </c>
      <c r="D447" s="9" t="str" cm="1">
        <f t="array" ref="D447">_xll.SNL.Clients.Office.Excel.Functions.SPG($A447, "IQ_EBITDA_MARGIN", D$3)</f>
        <v>#INVALID COMPANY ID</v>
      </c>
      <c r="E447" s="9" t="str" cm="1">
        <f t="array" ref="E447">_xll.SNL.Clients.Office.Excel.Functions.SPG($A447, "IQ_EBITDA_MARGIN", E$3)</f>
        <v>#INVALID COMPANY ID</v>
      </c>
      <c r="F447" s="9" t="str" cm="1">
        <f t="array" ref="F447">_xll.SNL.Clients.Office.Excel.Functions.SPG($A447, "IQ_EBITDA_MARGIN", F$3)</f>
        <v>#INVALID COMPANY ID</v>
      </c>
      <c r="G447" s="9" t="str" cm="1">
        <f t="array" ref="G447">_xll.SNL.Clients.Office.Excel.Functions.SPG($A447, "IQ_EBITDA_MARGIN", G$3)</f>
        <v>#INVALID COMPANY ID</v>
      </c>
      <c r="H447" s="9" t="str" cm="1">
        <f t="array" ref="H447">_xll.SNL.Clients.Office.Excel.Functions.SPG($A447, "IQ_EBITDA_MARGIN", H$3)</f>
        <v>#INVALID COMPANY ID</v>
      </c>
      <c r="I447" s="9" t="str" cm="1">
        <f t="array" ref="I447">_xll.SNL.Clients.Office.Excel.Functions.SPG($A447, "IQ_EBITDA_MARGIN", I$3)</f>
        <v>#INVALID COMPANY ID</v>
      </c>
      <c r="J447" s="9" t="str" cm="1">
        <f t="array" ref="J447">_xll.SNL.Clients.Office.Excel.Functions.SPG($A447, "IQ_EBITDA_MARGIN", J$3)</f>
        <v>#INVALID COMPANY ID</v>
      </c>
    </row>
    <row r="448" spans="2:10" x14ac:dyDescent="0.3">
      <c r="B448" s="9" t="str" cm="1">
        <f t="array" ref="B448">_xll.SNL.Clients.Office.Excel.Functions.SPG($A448, "IQ_EBITDA_MARGIN", B$3)</f>
        <v>#INVALID COMPANY ID</v>
      </c>
      <c r="C448" s="9" t="str" cm="1">
        <f t="array" ref="C448">_xll.SNL.Clients.Office.Excel.Functions.SPG($A448, "IQ_EBITDA_MARGIN", C$3)</f>
        <v>#INVALID COMPANY ID</v>
      </c>
      <c r="D448" s="9" t="str" cm="1">
        <f t="array" ref="D448">_xll.SNL.Clients.Office.Excel.Functions.SPG($A448, "IQ_EBITDA_MARGIN", D$3)</f>
        <v>#INVALID COMPANY ID</v>
      </c>
      <c r="E448" s="9" t="str" cm="1">
        <f t="array" ref="E448">_xll.SNL.Clients.Office.Excel.Functions.SPG($A448, "IQ_EBITDA_MARGIN", E$3)</f>
        <v>#INVALID COMPANY ID</v>
      </c>
      <c r="F448" s="9" t="str" cm="1">
        <f t="array" ref="F448">_xll.SNL.Clients.Office.Excel.Functions.SPG($A448, "IQ_EBITDA_MARGIN", F$3)</f>
        <v>#INVALID COMPANY ID</v>
      </c>
      <c r="G448" s="9" t="str" cm="1">
        <f t="array" ref="G448">_xll.SNL.Clients.Office.Excel.Functions.SPG($A448, "IQ_EBITDA_MARGIN", G$3)</f>
        <v>#INVALID COMPANY ID</v>
      </c>
      <c r="H448" s="9" t="str" cm="1">
        <f t="array" ref="H448">_xll.SNL.Clients.Office.Excel.Functions.SPG($A448, "IQ_EBITDA_MARGIN", H$3)</f>
        <v>#INVALID COMPANY ID</v>
      </c>
      <c r="I448" s="9" t="str" cm="1">
        <f t="array" ref="I448">_xll.SNL.Clients.Office.Excel.Functions.SPG($A448, "IQ_EBITDA_MARGIN", I$3)</f>
        <v>#INVALID COMPANY ID</v>
      </c>
      <c r="J448" s="9" t="str" cm="1">
        <f t="array" ref="J448">_xll.SNL.Clients.Office.Excel.Functions.SPG($A448, "IQ_EBITDA_MARGIN", J$3)</f>
        <v>#INVALID COMPANY ID</v>
      </c>
    </row>
    <row r="449" spans="2:10" x14ac:dyDescent="0.3">
      <c r="B449" s="9" t="str" cm="1">
        <f t="array" ref="B449">_xll.SNL.Clients.Office.Excel.Functions.SPG($A449, "IQ_EBITDA_MARGIN", B$3)</f>
        <v>#INVALID COMPANY ID</v>
      </c>
      <c r="C449" s="9" t="str" cm="1">
        <f t="array" ref="C449">_xll.SNL.Clients.Office.Excel.Functions.SPG($A449, "IQ_EBITDA_MARGIN", C$3)</f>
        <v>#INVALID COMPANY ID</v>
      </c>
      <c r="D449" s="9" t="str" cm="1">
        <f t="array" ref="D449">_xll.SNL.Clients.Office.Excel.Functions.SPG($A449, "IQ_EBITDA_MARGIN", D$3)</f>
        <v>#INVALID COMPANY ID</v>
      </c>
      <c r="E449" s="9" t="str" cm="1">
        <f t="array" ref="E449">_xll.SNL.Clients.Office.Excel.Functions.SPG($A449, "IQ_EBITDA_MARGIN", E$3)</f>
        <v>#INVALID COMPANY ID</v>
      </c>
      <c r="F449" s="9" t="str" cm="1">
        <f t="array" ref="F449">_xll.SNL.Clients.Office.Excel.Functions.SPG($A449, "IQ_EBITDA_MARGIN", F$3)</f>
        <v>#INVALID COMPANY ID</v>
      </c>
      <c r="G449" s="9" t="str" cm="1">
        <f t="array" ref="G449">_xll.SNL.Clients.Office.Excel.Functions.SPG($A449, "IQ_EBITDA_MARGIN", G$3)</f>
        <v>#INVALID COMPANY ID</v>
      </c>
      <c r="H449" s="9" t="str" cm="1">
        <f t="array" ref="H449">_xll.SNL.Clients.Office.Excel.Functions.SPG($A449, "IQ_EBITDA_MARGIN", H$3)</f>
        <v>#INVALID COMPANY ID</v>
      </c>
      <c r="I449" s="9" t="str" cm="1">
        <f t="array" ref="I449">_xll.SNL.Clients.Office.Excel.Functions.SPG($A449, "IQ_EBITDA_MARGIN", I$3)</f>
        <v>#INVALID COMPANY ID</v>
      </c>
      <c r="J449" s="9" t="str" cm="1">
        <f t="array" ref="J449">_xll.SNL.Clients.Office.Excel.Functions.SPG($A449, "IQ_EBITDA_MARGIN", J$3)</f>
        <v>#INVALID COMPANY ID</v>
      </c>
    </row>
    <row r="450" spans="2:10" x14ac:dyDescent="0.3">
      <c r="B450" s="9" t="str" cm="1">
        <f t="array" ref="B450">_xll.SNL.Clients.Office.Excel.Functions.SPG($A450, "IQ_EBITDA_MARGIN", B$3)</f>
        <v>#INVALID COMPANY ID</v>
      </c>
      <c r="C450" s="9" t="str" cm="1">
        <f t="array" ref="C450">_xll.SNL.Clients.Office.Excel.Functions.SPG($A450, "IQ_EBITDA_MARGIN", C$3)</f>
        <v>#INVALID COMPANY ID</v>
      </c>
      <c r="D450" s="9" t="str" cm="1">
        <f t="array" ref="D450">_xll.SNL.Clients.Office.Excel.Functions.SPG($A450, "IQ_EBITDA_MARGIN", D$3)</f>
        <v>#INVALID COMPANY ID</v>
      </c>
      <c r="E450" s="9" t="str" cm="1">
        <f t="array" ref="E450">_xll.SNL.Clients.Office.Excel.Functions.SPG($A450, "IQ_EBITDA_MARGIN", E$3)</f>
        <v>#INVALID COMPANY ID</v>
      </c>
      <c r="F450" s="9" t="str" cm="1">
        <f t="array" ref="F450">_xll.SNL.Clients.Office.Excel.Functions.SPG($A450, "IQ_EBITDA_MARGIN", F$3)</f>
        <v>#INVALID COMPANY ID</v>
      </c>
      <c r="G450" s="9" t="str" cm="1">
        <f t="array" ref="G450">_xll.SNL.Clients.Office.Excel.Functions.SPG($A450, "IQ_EBITDA_MARGIN", G$3)</f>
        <v>#INVALID COMPANY ID</v>
      </c>
      <c r="H450" s="9" t="str" cm="1">
        <f t="array" ref="H450">_xll.SNL.Clients.Office.Excel.Functions.SPG($A450, "IQ_EBITDA_MARGIN", H$3)</f>
        <v>#INVALID COMPANY ID</v>
      </c>
      <c r="I450" s="9" t="str" cm="1">
        <f t="array" ref="I450">_xll.SNL.Clients.Office.Excel.Functions.SPG($A450, "IQ_EBITDA_MARGIN", I$3)</f>
        <v>#INVALID COMPANY ID</v>
      </c>
      <c r="J450" s="9" t="str" cm="1">
        <f t="array" ref="J450">_xll.SNL.Clients.Office.Excel.Functions.SPG($A450, "IQ_EBITDA_MARGIN", J$3)</f>
        <v>#INVALID COMPANY ID</v>
      </c>
    </row>
    <row r="451" spans="2:10" x14ac:dyDescent="0.3">
      <c r="B451" s="9" t="str" cm="1">
        <f t="array" ref="B451">_xll.SNL.Clients.Office.Excel.Functions.SPG($A451, "IQ_EBITDA_MARGIN", B$3)</f>
        <v>#INVALID COMPANY ID</v>
      </c>
      <c r="C451" s="9" t="str" cm="1">
        <f t="array" ref="C451">_xll.SNL.Clients.Office.Excel.Functions.SPG($A451, "IQ_EBITDA_MARGIN", C$3)</f>
        <v>#INVALID COMPANY ID</v>
      </c>
      <c r="D451" s="9" t="str" cm="1">
        <f t="array" ref="D451">_xll.SNL.Clients.Office.Excel.Functions.SPG($A451, "IQ_EBITDA_MARGIN", D$3)</f>
        <v>#INVALID COMPANY ID</v>
      </c>
      <c r="E451" s="9" t="str" cm="1">
        <f t="array" ref="E451">_xll.SNL.Clients.Office.Excel.Functions.SPG($A451, "IQ_EBITDA_MARGIN", E$3)</f>
        <v>#INVALID COMPANY ID</v>
      </c>
      <c r="F451" s="9" t="str" cm="1">
        <f t="array" ref="F451">_xll.SNL.Clients.Office.Excel.Functions.SPG($A451, "IQ_EBITDA_MARGIN", F$3)</f>
        <v>#INVALID COMPANY ID</v>
      </c>
      <c r="G451" s="9" t="str" cm="1">
        <f t="array" ref="G451">_xll.SNL.Clients.Office.Excel.Functions.SPG($A451, "IQ_EBITDA_MARGIN", G$3)</f>
        <v>#INVALID COMPANY ID</v>
      </c>
      <c r="H451" s="9" t="str" cm="1">
        <f t="array" ref="H451">_xll.SNL.Clients.Office.Excel.Functions.SPG($A451, "IQ_EBITDA_MARGIN", H$3)</f>
        <v>#INVALID COMPANY ID</v>
      </c>
      <c r="I451" s="9" t="str" cm="1">
        <f t="array" ref="I451">_xll.SNL.Clients.Office.Excel.Functions.SPG($A451, "IQ_EBITDA_MARGIN", I$3)</f>
        <v>#INVALID COMPANY ID</v>
      </c>
      <c r="J451" s="9" t="str" cm="1">
        <f t="array" ref="J451">_xll.SNL.Clients.Office.Excel.Functions.SPG($A451, "IQ_EBITDA_MARGIN", J$3)</f>
        <v>#INVALID COMPANY ID</v>
      </c>
    </row>
    <row r="452" spans="2:10" x14ac:dyDescent="0.3">
      <c r="B452" s="9" t="str" cm="1">
        <f t="array" ref="B452">_xll.SNL.Clients.Office.Excel.Functions.SPG($A452, "IQ_EBITDA_MARGIN", B$3)</f>
        <v>#INVALID COMPANY ID</v>
      </c>
      <c r="C452" s="9" t="str" cm="1">
        <f t="array" ref="C452">_xll.SNL.Clients.Office.Excel.Functions.SPG($A452, "IQ_EBITDA_MARGIN", C$3)</f>
        <v>#INVALID COMPANY ID</v>
      </c>
      <c r="D452" s="9" t="str" cm="1">
        <f t="array" ref="D452">_xll.SNL.Clients.Office.Excel.Functions.SPG($A452, "IQ_EBITDA_MARGIN", D$3)</f>
        <v>#INVALID COMPANY ID</v>
      </c>
      <c r="E452" s="9" t="str" cm="1">
        <f t="array" ref="E452">_xll.SNL.Clients.Office.Excel.Functions.SPG($A452, "IQ_EBITDA_MARGIN", E$3)</f>
        <v>#INVALID COMPANY ID</v>
      </c>
      <c r="F452" s="9" t="str" cm="1">
        <f t="array" ref="F452">_xll.SNL.Clients.Office.Excel.Functions.SPG($A452, "IQ_EBITDA_MARGIN", F$3)</f>
        <v>#INVALID COMPANY ID</v>
      </c>
      <c r="G452" s="9" t="str" cm="1">
        <f t="array" ref="G452">_xll.SNL.Clients.Office.Excel.Functions.SPG($A452, "IQ_EBITDA_MARGIN", G$3)</f>
        <v>#INVALID COMPANY ID</v>
      </c>
      <c r="H452" s="9" t="str" cm="1">
        <f t="array" ref="H452">_xll.SNL.Clients.Office.Excel.Functions.SPG($A452, "IQ_EBITDA_MARGIN", H$3)</f>
        <v>#INVALID COMPANY ID</v>
      </c>
      <c r="I452" s="9" t="str" cm="1">
        <f t="array" ref="I452">_xll.SNL.Clients.Office.Excel.Functions.SPG($A452, "IQ_EBITDA_MARGIN", I$3)</f>
        <v>#INVALID COMPANY ID</v>
      </c>
      <c r="J452" s="9" t="str" cm="1">
        <f t="array" ref="J452">_xll.SNL.Clients.Office.Excel.Functions.SPG($A452, "IQ_EBITDA_MARGIN", J$3)</f>
        <v>#INVALID COMPANY ID</v>
      </c>
    </row>
    <row r="453" spans="2:10" x14ac:dyDescent="0.3">
      <c r="B453" s="9" t="str" cm="1">
        <f t="array" ref="B453">_xll.SNL.Clients.Office.Excel.Functions.SPG($A453, "IQ_EBITDA_MARGIN", B$3)</f>
        <v>#INVALID COMPANY ID</v>
      </c>
      <c r="C453" s="9" t="str" cm="1">
        <f t="array" ref="C453">_xll.SNL.Clients.Office.Excel.Functions.SPG($A453, "IQ_EBITDA_MARGIN", C$3)</f>
        <v>#INVALID COMPANY ID</v>
      </c>
      <c r="D453" s="9" t="str" cm="1">
        <f t="array" ref="D453">_xll.SNL.Clients.Office.Excel.Functions.SPG($A453, "IQ_EBITDA_MARGIN", D$3)</f>
        <v>#INVALID COMPANY ID</v>
      </c>
      <c r="E453" s="9" t="str" cm="1">
        <f t="array" ref="E453">_xll.SNL.Clients.Office.Excel.Functions.SPG($A453, "IQ_EBITDA_MARGIN", E$3)</f>
        <v>#INVALID COMPANY ID</v>
      </c>
      <c r="F453" s="9" t="str" cm="1">
        <f t="array" ref="F453">_xll.SNL.Clients.Office.Excel.Functions.SPG($A453, "IQ_EBITDA_MARGIN", F$3)</f>
        <v>#INVALID COMPANY ID</v>
      </c>
      <c r="G453" s="9" t="str" cm="1">
        <f t="array" ref="G453">_xll.SNL.Clients.Office.Excel.Functions.SPG($A453, "IQ_EBITDA_MARGIN", G$3)</f>
        <v>#INVALID COMPANY ID</v>
      </c>
      <c r="H453" s="9" t="str" cm="1">
        <f t="array" ref="H453">_xll.SNL.Clients.Office.Excel.Functions.SPG($A453, "IQ_EBITDA_MARGIN", H$3)</f>
        <v>#INVALID COMPANY ID</v>
      </c>
      <c r="I453" s="9" t="str" cm="1">
        <f t="array" ref="I453">_xll.SNL.Clients.Office.Excel.Functions.SPG($A453, "IQ_EBITDA_MARGIN", I$3)</f>
        <v>#INVALID COMPANY ID</v>
      </c>
      <c r="J453" s="9" t="str" cm="1">
        <f t="array" ref="J453">_xll.SNL.Clients.Office.Excel.Functions.SPG($A453, "IQ_EBITDA_MARGIN", J$3)</f>
        <v>#INVALID COMPANY ID</v>
      </c>
    </row>
    <row r="454" spans="2:10" x14ac:dyDescent="0.3">
      <c r="B454" s="9" t="str" cm="1">
        <f t="array" ref="B454">_xll.SNL.Clients.Office.Excel.Functions.SPG($A454, "IQ_EBITDA_MARGIN", B$3)</f>
        <v>#INVALID COMPANY ID</v>
      </c>
      <c r="C454" s="9" t="str" cm="1">
        <f t="array" ref="C454">_xll.SNL.Clients.Office.Excel.Functions.SPG($A454, "IQ_EBITDA_MARGIN", C$3)</f>
        <v>#INVALID COMPANY ID</v>
      </c>
      <c r="D454" s="9" t="str" cm="1">
        <f t="array" ref="D454">_xll.SNL.Clients.Office.Excel.Functions.SPG($A454, "IQ_EBITDA_MARGIN", D$3)</f>
        <v>#INVALID COMPANY ID</v>
      </c>
      <c r="E454" s="9" t="str" cm="1">
        <f t="array" ref="E454">_xll.SNL.Clients.Office.Excel.Functions.SPG($A454, "IQ_EBITDA_MARGIN", E$3)</f>
        <v>#INVALID COMPANY ID</v>
      </c>
      <c r="F454" s="9" t="str" cm="1">
        <f t="array" ref="F454">_xll.SNL.Clients.Office.Excel.Functions.SPG($A454, "IQ_EBITDA_MARGIN", F$3)</f>
        <v>#INVALID COMPANY ID</v>
      </c>
      <c r="G454" s="9" t="str" cm="1">
        <f t="array" ref="G454">_xll.SNL.Clients.Office.Excel.Functions.SPG($A454, "IQ_EBITDA_MARGIN", G$3)</f>
        <v>#INVALID COMPANY ID</v>
      </c>
      <c r="H454" s="9" t="str" cm="1">
        <f t="array" ref="H454">_xll.SNL.Clients.Office.Excel.Functions.SPG($A454, "IQ_EBITDA_MARGIN", H$3)</f>
        <v>#INVALID COMPANY ID</v>
      </c>
      <c r="I454" s="9" t="str" cm="1">
        <f t="array" ref="I454">_xll.SNL.Clients.Office.Excel.Functions.SPG($A454, "IQ_EBITDA_MARGIN", I$3)</f>
        <v>#INVALID COMPANY ID</v>
      </c>
      <c r="J454" s="9" t="str" cm="1">
        <f t="array" ref="J454">_xll.SNL.Clients.Office.Excel.Functions.SPG($A454, "IQ_EBITDA_MARGIN", J$3)</f>
        <v>#INVALID COMPANY ID</v>
      </c>
    </row>
    <row r="455" spans="2:10" x14ac:dyDescent="0.3">
      <c r="B455" s="9" t="str" cm="1">
        <f t="array" ref="B455">_xll.SNL.Clients.Office.Excel.Functions.SPG($A455, "IQ_EBITDA_MARGIN", B$3)</f>
        <v>#INVALID COMPANY ID</v>
      </c>
      <c r="C455" s="9" t="str" cm="1">
        <f t="array" ref="C455">_xll.SNL.Clients.Office.Excel.Functions.SPG($A455, "IQ_EBITDA_MARGIN", C$3)</f>
        <v>#INVALID COMPANY ID</v>
      </c>
      <c r="D455" s="9" t="str" cm="1">
        <f t="array" ref="D455">_xll.SNL.Clients.Office.Excel.Functions.SPG($A455, "IQ_EBITDA_MARGIN", D$3)</f>
        <v>#INVALID COMPANY ID</v>
      </c>
      <c r="E455" s="9" t="str" cm="1">
        <f t="array" ref="E455">_xll.SNL.Clients.Office.Excel.Functions.SPG($A455, "IQ_EBITDA_MARGIN", E$3)</f>
        <v>#INVALID COMPANY ID</v>
      </c>
      <c r="F455" s="9" t="str" cm="1">
        <f t="array" ref="F455">_xll.SNL.Clients.Office.Excel.Functions.SPG($A455, "IQ_EBITDA_MARGIN", F$3)</f>
        <v>#INVALID COMPANY ID</v>
      </c>
      <c r="G455" s="9" t="str" cm="1">
        <f t="array" ref="G455">_xll.SNL.Clients.Office.Excel.Functions.SPG($A455, "IQ_EBITDA_MARGIN", G$3)</f>
        <v>#INVALID COMPANY ID</v>
      </c>
      <c r="H455" s="9" t="str" cm="1">
        <f t="array" ref="H455">_xll.SNL.Clients.Office.Excel.Functions.SPG($A455, "IQ_EBITDA_MARGIN", H$3)</f>
        <v>#INVALID COMPANY ID</v>
      </c>
      <c r="I455" s="9" t="str" cm="1">
        <f t="array" ref="I455">_xll.SNL.Clients.Office.Excel.Functions.SPG($A455, "IQ_EBITDA_MARGIN", I$3)</f>
        <v>#INVALID COMPANY ID</v>
      </c>
      <c r="J455" s="9" t="str" cm="1">
        <f t="array" ref="J455">_xll.SNL.Clients.Office.Excel.Functions.SPG($A455, "IQ_EBITDA_MARGIN", J$3)</f>
        <v>#INVALID COMPANY ID</v>
      </c>
    </row>
    <row r="456" spans="2:10" x14ac:dyDescent="0.3">
      <c r="B456" s="9" t="str" cm="1">
        <f t="array" ref="B456">_xll.SNL.Clients.Office.Excel.Functions.SPG($A456, "IQ_EBITDA_MARGIN", B$3)</f>
        <v>#INVALID COMPANY ID</v>
      </c>
      <c r="C456" s="9" t="str" cm="1">
        <f t="array" ref="C456">_xll.SNL.Clients.Office.Excel.Functions.SPG($A456, "IQ_EBITDA_MARGIN", C$3)</f>
        <v>#INVALID COMPANY ID</v>
      </c>
      <c r="D456" s="9" t="str" cm="1">
        <f t="array" ref="D456">_xll.SNL.Clients.Office.Excel.Functions.SPG($A456, "IQ_EBITDA_MARGIN", D$3)</f>
        <v>#INVALID COMPANY ID</v>
      </c>
      <c r="E456" s="9" t="str" cm="1">
        <f t="array" ref="E456">_xll.SNL.Clients.Office.Excel.Functions.SPG($A456, "IQ_EBITDA_MARGIN", E$3)</f>
        <v>#INVALID COMPANY ID</v>
      </c>
      <c r="F456" s="9" t="str" cm="1">
        <f t="array" ref="F456">_xll.SNL.Clients.Office.Excel.Functions.SPG($A456, "IQ_EBITDA_MARGIN", F$3)</f>
        <v>#INVALID COMPANY ID</v>
      </c>
      <c r="G456" s="9" t="str" cm="1">
        <f t="array" ref="G456">_xll.SNL.Clients.Office.Excel.Functions.SPG($A456, "IQ_EBITDA_MARGIN", G$3)</f>
        <v>#INVALID COMPANY ID</v>
      </c>
      <c r="H456" s="9" t="str" cm="1">
        <f t="array" ref="H456">_xll.SNL.Clients.Office.Excel.Functions.SPG($A456, "IQ_EBITDA_MARGIN", H$3)</f>
        <v>#INVALID COMPANY ID</v>
      </c>
      <c r="I456" s="9" t="str" cm="1">
        <f t="array" ref="I456">_xll.SNL.Clients.Office.Excel.Functions.SPG($A456, "IQ_EBITDA_MARGIN", I$3)</f>
        <v>#INVALID COMPANY ID</v>
      </c>
      <c r="J456" s="9" t="str" cm="1">
        <f t="array" ref="J456">_xll.SNL.Clients.Office.Excel.Functions.SPG($A456, "IQ_EBITDA_MARGIN", J$3)</f>
        <v>#INVALID COMPANY ID</v>
      </c>
    </row>
    <row r="457" spans="2:10" x14ac:dyDescent="0.3">
      <c r="B457" s="9" t="str" cm="1">
        <f t="array" ref="B457">_xll.SNL.Clients.Office.Excel.Functions.SPG($A457, "IQ_EBITDA_MARGIN", B$3)</f>
        <v>#INVALID COMPANY ID</v>
      </c>
      <c r="C457" s="9" t="str" cm="1">
        <f t="array" ref="C457">_xll.SNL.Clients.Office.Excel.Functions.SPG($A457, "IQ_EBITDA_MARGIN", C$3)</f>
        <v>#INVALID COMPANY ID</v>
      </c>
      <c r="D457" s="9" t="str" cm="1">
        <f t="array" ref="D457">_xll.SNL.Clients.Office.Excel.Functions.SPG($A457, "IQ_EBITDA_MARGIN", D$3)</f>
        <v>#INVALID COMPANY ID</v>
      </c>
      <c r="E457" s="9" t="str" cm="1">
        <f t="array" ref="E457">_xll.SNL.Clients.Office.Excel.Functions.SPG($A457, "IQ_EBITDA_MARGIN", E$3)</f>
        <v>#INVALID COMPANY ID</v>
      </c>
      <c r="F457" s="9" t="str" cm="1">
        <f t="array" ref="F457">_xll.SNL.Clients.Office.Excel.Functions.SPG($A457, "IQ_EBITDA_MARGIN", F$3)</f>
        <v>#INVALID COMPANY ID</v>
      </c>
      <c r="G457" s="9" t="str" cm="1">
        <f t="array" ref="G457">_xll.SNL.Clients.Office.Excel.Functions.SPG($A457, "IQ_EBITDA_MARGIN", G$3)</f>
        <v>#INVALID COMPANY ID</v>
      </c>
      <c r="H457" s="9" t="str" cm="1">
        <f t="array" ref="H457">_xll.SNL.Clients.Office.Excel.Functions.SPG($A457, "IQ_EBITDA_MARGIN", H$3)</f>
        <v>#INVALID COMPANY ID</v>
      </c>
      <c r="I457" s="9" t="str" cm="1">
        <f t="array" ref="I457">_xll.SNL.Clients.Office.Excel.Functions.SPG($A457, "IQ_EBITDA_MARGIN", I$3)</f>
        <v>#INVALID COMPANY ID</v>
      </c>
      <c r="J457" s="9" t="str" cm="1">
        <f t="array" ref="J457">_xll.SNL.Clients.Office.Excel.Functions.SPG($A457, "IQ_EBITDA_MARGIN", J$3)</f>
        <v>#INVALID COMPANY ID</v>
      </c>
    </row>
    <row r="458" spans="2:10" x14ac:dyDescent="0.3">
      <c r="B458" s="9" t="str" cm="1">
        <f t="array" ref="B458">_xll.SNL.Clients.Office.Excel.Functions.SPG($A458, "IQ_EBITDA_MARGIN", B$3)</f>
        <v>#INVALID COMPANY ID</v>
      </c>
      <c r="C458" s="9" t="str" cm="1">
        <f t="array" ref="C458">_xll.SNL.Clients.Office.Excel.Functions.SPG($A458, "IQ_EBITDA_MARGIN", C$3)</f>
        <v>#INVALID COMPANY ID</v>
      </c>
      <c r="D458" s="9" t="str" cm="1">
        <f t="array" ref="D458">_xll.SNL.Clients.Office.Excel.Functions.SPG($A458, "IQ_EBITDA_MARGIN", D$3)</f>
        <v>#INVALID COMPANY ID</v>
      </c>
      <c r="E458" s="9" t="str" cm="1">
        <f t="array" ref="E458">_xll.SNL.Clients.Office.Excel.Functions.SPG($A458, "IQ_EBITDA_MARGIN", E$3)</f>
        <v>#INVALID COMPANY ID</v>
      </c>
      <c r="F458" s="9" t="str" cm="1">
        <f t="array" ref="F458">_xll.SNL.Clients.Office.Excel.Functions.SPG($A458, "IQ_EBITDA_MARGIN", F$3)</f>
        <v>#INVALID COMPANY ID</v>
      </c>
      <c r="G458" s="9" t="str" cm="1">
        <f t="array" ref="G458">_xll.SNL.Clients.Office.Excel.Functions.SPG($A458, "IQ_EBITDA_MARGIN", G$3)</f>
        <v>#INVALID COMPANY ID</v>
      </c>
      <c r="H458" s="9" t="str" cm="1">
        <f t="array" ref="H458">_xll.SNL.Clients.Office.Excel.Functions.SPG($A458, "IQ_EBITDA_MARGIN", H$3)</f>
        <v>#INVALID COMPANY ID</v>
      </c>
      <c r="I458" s="9" t="str" cm="1">
        <f t="array" ref="I458">_xll.SNL.Clients.Office.Excel.Functions.SPG($A458, "IQ_EBITDA_MARGIN", I$3)</f>
        <v>#INVALID COMPANY ID</v>
      </c>
      <c r="J458" s="9" t="str" cm="1">
        <f t="array" ref="J458">_xll.SNL.Clients.Office.Excel.Functions.SPG($A458, "IQ_EBITDA_MARGIN", J$3)</f>
        <v>#INVALID COMPANY ID</v>
      </c>
    </row>
    <row r="459" spans="2:10" x14ac:dyDescent="0.3">
      <c r="B459" s="9" t="str" cm="1">
        <f t="array" ref="B459">_xll.SNL.Clients.Office.Excel.Functions.SPG($A459, "IQ_EBITDA_MARGIN", B$3)</f>
        <v>#INVALID COMPANY ID</v>
      </c>
      <c r="C459" s="9" t="str" cm="1">
        <f t="array" ref="C459">_xll.SNL.Clients.Office.Excel.Functions.SPG($A459, "IQ_EBITDA_MARGIN", C$3)</f>
        <v>#INVALID COMPANY ID</v>
      </c>
      <c r="D459" s="9" t="str" cm="1">
        <f t="array" ref="D459">_xll.SNL.Clients.Office.Excel.Functions.SPG($A459, "IQ_EBITDA_MARGIN", D$3)</f>
        <v>#INVALID COMPANY ID</v>
      </c>
      <c r="E459" s="9" t="str" cm="1">
        <f t="array" ref="E459">_xll.SNL.Clients.Office.Excel.Functions.SPG($A459, "IQ_EBITDA_MARGIN", E$3)</f>
        <v>#INVALID COMPANY ID</v>
      </c>
      <c r="F459" s="9" t="str" cm="1">
        <f t="array" ref="F459">_xll.SNL.Clients.Office.Excel.Functions.SPG($A459, "IQ_EBITDA_MARGIN", F$3)</f>
        <v>#INVALID COMPANY ID</v>
      </c>
      <c r="G459" s="9" t="str" cm="1">
        <f t="array" ref="G459">_xll.SNL.Clients.Office.Excel.Functions.SPG($A459, "IQ_EBITDA_MARGIN", G$3)</f>
        <v>#INVALID COMPANY ID</v>
      </c>
      <c r="H459" s="9" t="str" cm="1">
        <f t="array" ref="H459">_xll.SNL.Clients.Office.Excel.Functions.SPG($A459, "IQ_EBITDA_MARGIN", H$3)</f>
        <v>#INVALID COMPANY ID</v>
      </c>
      <c r="I459" s="9" t="str" cm="1">
        <f t="array" ref="I459">_xll.SNL.Clients.Office.Excel.Functions.SPG($A459, "IQ_EBITDA_MARGIN", I$3)</f>
        <v>#INVALID COMPANY ID</v>
      </c>
      <c r="J459" s="9" t="str" cm="1">
        <f t="array" ref="J459">_xll.SNL.Clients.Office.Excel.Functions.SPG($A459, "IQ_EBITDA_MARGIN", J$3)</f>
        <v>#INVALID COMPANY ID</v>
      </c>
    </row>
    <row r="460" spans="2:10" x14ac:dyDescent="0.3">
      <c r="B460" s="9" t="str" cm="1">
        <f t="array" ref="B460">_xll.SNL.Clients.Office.Excel.Functions.SPG($A460, "IQ_EBITDA_MARGIN", B$3)</f>
        <v>#INVALID COMPANY ID</v>
      </c>
      <c r="C460" s="9" t="str" cm="1">
        <f t="array" ref="C460">_xll.SNL.Clients.Office.Excel.Functions.SPG($A460, "IQ_EBITDA_MARGIN", C$3)</f>
        <v>#INVALID COMPANY ID</v>
      </c>
      <c r="D460" s="9" t="str" cm="1">
        <f t="array" ref="D460">_xll.SNL.Clients.Office.Excel.Functions.SPG($A460, "IQ_EBITDA_MARGIN", D$3)</f>
        <v>#INVALID COMPANY ID</v>
      </c>
      <c r="E460" s="9" t="str" cm="1">
        <f t="array" ref="E460">_xll.SNL.Clients.Office.Excel.Functions.SPG($A460, "IQ_EBITDA_MARGIN", E$3)</f>
        <v>#INVALID COMPANY ID</v>
      </c>
      <c r="F460" s="9" t="str" cm="1">
        <f t="array" ref="F460">_xll.SNL.Clients.Office.Excel.Functions.SPG($A460, "IQ_EBITDA_MARGIN", F$3)</f>
        <v>#INVALID COMPANY ID</v>
      </c>
      <c r="G460" s="9" t="str" cm="1">
        <f t="array" ref="G460">_xll.SNL.Clients.Office.Excel.Functions.SPG($A460, "IQ_EBITDA_MARGIN", G$3)</f>
        <v>#INVALID COMPANY ID</v>
      </c>
      <c r="H460" s="9" t="str" cm="1">
        <f t="array" ref="H460">_xll.SNL.Clients.Office.Excel.Functions.SPG($A460, "IQ_EBITDA_MARGIN", H$3)</f>
        <v>#INVALID COMPANY ID</v>
      </c>
      <c r="I460" s="9" t="str" cm="1">
        <f t="array" ref="I460">_xll.SNL.Clients.Office.Excel.Functions.SPG($A460, "IQ_EBITDA_MARGIN", I$3)</f>
        <v>#INVALID COMPANY ID</v>
      </c>
      <c r="J460" s="9" t="str" cm="1">
        <f t="array" ref="J460">_xll.SNL.Clients.Office.Excel.Functions.SPG($A460, "IQ_EBITDA_MARGIN", J$3)</f>
        <v>#INVALID COMPANY ID</v>
      </c>
    </row>
    <row r="461" spans="2:10" x14ac:dyDescent="0.3">
      <c r="B461" s="9" t="str" cm="1">
        <f t="array" ref="B461">_xll.SNL.Clients.Office.Excel.Functions.SPG($A461, "IQ_EBITDA_MARGIN", B$3)</f>
        <v>#INVALID COMPANY ID</v>
      </c>
      <c r="C461" s="9" t="str" cm="1">
        <f t="array" ref="C461">_xll.SNL.Clients.Office.Excel.Functions.SPG($A461, "IQ_EBITDA_MARGIN", C$3)</f>
        <v>#INVALID COMPANY ID</v>
      </c>
      <c r="D461" s="9" t="str" cm="1">
        <f t="array" ref="D461">_xll.SNL.Clients.Office.Excel.Functions.SPG($A461, "IQ_EBITDA_MARGIN", D$3)</f>
        <v>#INVALID COMPANY ID</v>
      </c>
      <c r="E461" s="9" t="str" cm="1">
        <f t="array" ref="E461">_xll.SNL.Clients.Office.Excel.Functions.SPG($A461, "IQ_EBITDA_MARGIN", E$3)</f>
        <v>#INVALID COMPANY ID</v>
      </c>
      <c r="F461" s="9" t="str" cm="1">
        <f t="array" ref="F461">_xll.SNL.Clients.Office.Excel.Functions.SPG($A461, "IQ_EBITDA_MARGIN", F$3)</f>
        <v>#INVALID COMPANY ID</v>
      </c>
      <c r="G461" s="9" t="str" cm="1">
        <f t="array" ref="G461">_xll.SNL.Clients.Office.Excel.Functions.SPG($A461, "IQ_EBITDA_MARGIN", G$3)</f>
        <v>#INVALID COMPANY ID</v>
      </c>
      <c r="H461" s="9" t="str" cm="1">
        <f t="array" ref="H461">_xll.SNL.Clients.Office.Excel.Functions.SPG($A461, "IQ_EBITDA_MARGIN", H$3)</f>
        <v>#INVALID COMPANY ID</v>
      </c>
      <c r="I461" s="9" t="str" cm="1">
        <f t="array" ref="I461">_xll.SNL.Clients.Office.Excel.Functions.SPG($A461, "IQ_EBITDA_MARGIN", I$3)</f>
        <v>#INVALID COMPANY ID</v>
      </c>
      <c r="J461" s="9" t="str" cm="1">
        <f t="array" ref="J461">_xll.SNL.Clients.Office.Excel.Functions.SPG($A461, "IQ_EBITDA_MARGIN", J$3)</f>
        <v>#INVALID COMPANY ID</v>
      </c>
    </row>
    <row r="462" spans="2:10" x14ac:dyDescent="0.3">
      <c r="B462" s="9" t="str" cm="1">
        <f t="array" ref="B462">_xll.SNL.Clients.Office.Excel.Functions.SPG($A462, "IQ_EBITDA_MARGIN", B$3)</f>
        <v>#INVALID COMPANY ID</v>
      </c>
      <c r="C462" s="9" t="str" cm="1">
        <f t="array" ref="C462">_xll.SNL.Clients.Office.Excel.Functions.SPG($A462, "IQ_EBITDA_MARGIN", C$3)</f>
        <v>#INVALID COMPANY ID</v>
      </c>
      <c r="D462" s="9" t="str" cm="1">
        <f t="array" ref="D462">_xll.SNL.Clients.Office.Excel.Functions.SPG($A462, "IQ_EBITDA_MARGIN", D$3)</f>
        <v>#INVALID COMPANY ID</v>
      </c>
      <c r="E462" s="9" t="str" cm="1">
        <f t="array" ref="E462">_xll.SNL.Clients.Office.Excel.Functions.SPG($A462, "IQ_EBITDA_MARGIN", E$3)</f>
        <v>#INVALID COMPANY ID</v>
      </c>
      <c r="F462" s="9" t="str" cm="1">
        <f t="array" ref="F462">_xll.SNL.Clients.Office.Excel.Functions.SPG($A462, "IQ_EBITDA_MARGIN", F$3)</f>
        <v>#INVALID COMPANY ID</v>
      </c>
      <c r="G462" s="9" t="str" cm="1">
        <f t="array" ref="G462">_xll.SNL.Clients.Office.Excel.Functions.SPG($A462, "IQ_EBITDA_MARGIN", G$3)</f>
        <v>#INVALID COMPANY ID</v>
      </c>
      <c r="H462" s="9" t="str" cm="1">
        <f t="array" ref="H462">_xll.SNL.Clients.Office.Excel.Functions.SPG($A462, "IQ_EBITDA_MARGIN", H$3)</f>
        <v>#INVALID COMPANY ID</v>
      </c>
      <c r="I462" s="9" t="str" cm="1">
        <f t="array" ref="I462">_xll.SNL.Clients.Office.Excel.Functions.SPG($A462, "IQ_EBITDA_MARGIN", I$3)</f>
        <v>#INVALID COMPANY ID</v>
      </c>
      <c r="J462" s="9" t="str" cm="1">
        <f t="array" ref="J462">_xll.SNL.Clients.Office.Excel.Functions.SPG($A462, "IQ_EBITDA_MARGIN", J$3)</f>
        <v>#INVALID COMPANY ID</v>
      </c>
    </row>
    <row r="463" spans="2:10" x14ac:dyDescent="0.3">
      <c r="B463" s="9" t="str" cm="1">
        <f t="array" ref="B463">_xll.SNL.Clients.Office.Excel.Functions.SPG($A463, "IQ_EBITDA_MARGIN", B$3)</f>
        <v>#INVALID COMPANY ID</v>
      </c>
      <c r="C463" s="9" t="str" cm="1">
        <f t="array" ref="C463">_xll.SNL.Clients.Office.Excel.Functions.SPG($A463, "IQ_EBITDA_MARGIN", C$3)</f>
        <v>#INVALID COMPANY ID</v>
      </c>
      <c r="D463" s="9" t="str" cm="1">
        <f t="array" ref="D463">_xll.SNL.Clients.Office.Excel.Functions.SPG($A463, "IQ_EBITDA_MARGIN", D$3)</f>
        <v>#INVALID COMPANY ID</v>
      </c>
      <c r="E463" s="9" t="str" cm="1">
        <f t="array" ref="E463">_xll.SNL.Clients.Office.Excel.Functions.SPG($A463, "IQ_EBITDA_MARGIN", E$3)</f>
        <v>#INVALID COMPANY ID</v>
      </c>
      <c r="F463" s="9" t="str" cm="1">
        <f t="array" ref="F463">_xll.SNL.Clients.Office.Excel.Functions.SPG($A463, "IQ_EBITDA_MARGIN", F$3)</f>
        <v>#INVALID COMPANY ID</v>
      </c>
      <c r="G463" s="9" t="str" cm="1">
        <f t="array" ref="G463">_xll.SNL.Clients.Office.Excel.Functions.SPG($A463, "IQ_EBITDA_MARGIN", G$3)</f>
        <v>#INVALID COMPANY ID</v>
      </c>
      <c r="H463" s="9" t="str" cm="1">
        <f t="array" ref="H463">_xll.SNL.Clients.Office.Excel.Functions.SPG($A463, "IQ_EBITDA_MARGIN", H$3)</f>
        <v>#INVALID COMPANY ID</v>
      </c>
      <c r="I463" s="9" t="str" cm="1">
        <f t="array" ref="I463">_xll.SNL.Clients.Office.Excel.Functions.SPG($A463, "IQ_EBITDA_MARGIN", I$3)</f>
        <v>#INVALID COMPANY ID</v>
      </c>
      <c r="J463" s="9" t="str" cm="1">
        <f t="array" ref="J463">_xll.SNL.Clients.Office.Excel.Functions.SPG($A463, "IQ_EBITDA_MARGIN", J$3)</f>
        <v>#INVALID COMPANY ID</v>
      </c>
    </row>
    <row r="464" spans="2:10" x14ac:dyDescent="0.3">
      <c r="B464" s="9" t="str" cm="1">
        <f t="array" ref="B464">_xll.SNL.Clients.Office.Excel.Functions.SPG($A464, "IQ_EBITDA_MARGIN", B$3)</f>
        <v>#INVALID COMPANY ID</v>
      </c>
      <c r="C464" s="9" t="str" cm="1">
        <f t="array" ref="C464">_xll.SNL.Clients.Office.Excel.Functions.SPG($A464, "IQ_EBITDA_MARGIN", C$3)</f>
        <v>#INVALID COMPANY ID</v>
      </c>
      <c r="D464" s="9" t="str" cm="1">
        <f t="array" ref="D464">_xll.SNL.Clients.Office.Excel.Functions.SPG($A464, "IQ_EBITDA_MARGIN", D$3)</f>
        <v>#INVALID COMPANY ID</v>
      </c>
      <c r="E464" s="9" t="str" cm="1">
        <f t="array" ref="E464">_xll.SNL.Clients.Office.Excel.Functions.SPG($A464, "IQ_EBITDA_MARGIN", E$3)</f>
        <v>#INVALID COMPANY ID</v>
      </c>
      <c r="F464" s="9" t="str" cm="1">
        <f t="array" ref="F464">_xll.SNL.Clients.Office.Excel.Functions.SPG($A464, "IQ_EBITDA_MARGIN", F$3)</f>
        <v>#INVALID COMPANY ID</v>
      </c>
      <c r="G464" s="9" t="str" cm="1">
        <f t="array" ref="G464">_xll.SNL.Clients.Office.Excel.Functions.SPG($A464, "IQ_EBITDA_MARGIN", G$3)</f>
        <v>#INVALID COMPANY ID</v>
      </c>
      <c r="H464" s="9" t="str" cm="1">
        <f t="array" ref="H464">_xll.SNL.Clients.Office.Excel.Functions.SPG($A464, "IQ_EBITDA_MARGIN", H$3)</f>
        <v>#INVALID COMPANY ID</v>
      </c>
      <c r="I464" s="9" t="str" cm="1">
        <f t="array" ref="I464">_xll.SNL.Clients.Office.Excel.Functions.SPG($A464, "IQ_EBITDA_MARGIN", I$3)</f>
        <v>#INVALID COMPANY ID</v>
      </c>
      <c r="J464" s="9" t="str" cm="1">
        <f t="array" ref="J464">_xll.SNL.Clients.Office.Excel.Functions.SPG($A464, "IQ_EBITDA_MARGIN", J$3)</f>
        <v>#INVALID COMPANY ID</v>
      </c>
    </row>
    <row r="465" spans="2:10" x14ac:dyDescent="0.3">
      <c r="B465" s="9" t="str" cm="1">
        <f t="array" ref="B465">_xll.SNL.Clients.Office.Excel.Functions.SPG($A465, "IQ_EBITDA_MARGIN", B$3)</f>
        <v>#INVALID COMPANY ID</v>
      </c>
      <c r="C465" s="9" t="str" cm="1">
        <f t="array" ref="C465">_xll.SNL.Clients.Office.Excel.Functions.SPG($A465, "IQ_EBITDA_MARGIN", C$3)</f>
        <v>#INVALID COMPANY ID</v>
      </c>
      <c r="D465" s="9" t="str" cm="1">
        <f t="array" ref="D465">_xll.SNL.Clients.Office.Excel.Functions.SPG($A465, "IQ_EBITDA_MARGIN", D$3)</f>
        <v>#INVALID COMPANY ID</v>
      </c>
      <c r="E465" s="9" t="str" cm="1">
        <f t="array" ref="E465">_xll.SNL.Clients.Office.Excel.Functions.SPG($A465, "IQ_EBITDA_MARGIN", E$3)</f>
        <v>#INVALID COMPANY ID</v>
      </c>
      <c r="F465" s="9" t="str" cm="1">
        <f t="array" ref="F465">_xll.SNL.Clients.Office.Excel.Functions.SPG($A465, "IQ_EBITDA_MARGIN", F$3)</f>
        <v>#INVALID COMPANY ID</v>
      </c>
      <c r="G465" s="9" t="str" cm="1">
        <f t="array" ref="G465">_xll.SNL.Clients.Office.Excel.Functions.SPG($A465, "IQ_EBITDA_MARGIN", G$3)</f>
        <v>#INVALID COMPANY ID</v>
      </c>
      <c r="H465" s="9" t="str" cm="1">
        <f t="array" ref="H465">_xll.SNL.Clients.Office.Excel.Functions.SPG($A465, "IQ_EBITDA_MARGIN", H$3)</f>
        <v>#INVALID COMPANY ID</v>
      </c>
      <c r="I465" s="9" t="str" cm="1">
        <f t="array" ref="I465">_xll.SNL.Clients.Office.Excel.Functions.SPG($A465, "IQ_EBITDA_MARGIN", I$3)</f>
        <v>#INVALID COMPANY ID</v>
      </c>
      <c r="J465" s="9" t="str" cm="1">
        <f t="array" ref="J465">_xll.SNL.Clients.Office.Excel.Functions.SPG($A465, "IQ_EBITDA_MARGIN", J$3)</f>
        <v>#INVALID COMPANY ID</v>
      </c>
    </row>
    <row r="466" spans="2:10" x14ac:dyDescent="0.3">
      <c r="B466" s="9" t="str" cm="1">
        <f t="array" ref="B466">_xll.SNL.Clients.Office.Excel.Functions.SPG($A466, "IQ_EBITDA_MARGIN", B$3)</f>
        <v>#INVALID COMPANY ID</v>
      </c>
      <c r="C466" s="9" t="str" cm="1">
        <f t="array" ref="C466">_xll.SNL.Clients.Office.Excel.Functions.SPG($A466, "IQ_EBITDA_MARGIN", C$3)</f>
        <v>#INVALID COMPANY ID</v>
      </c>
      <c r="D466" s="9" t="str" cm="1">
        <f t="array" ref="D466">_xll.SNL.Clients.Office.Excel.Functions.SPG($A466, "IQ_EBITDA_MARGIN", D$3)</f>
        <v>#INVALID COMPANY ID</v>
      </c>
      <c r="E466" s="9" t="str" cm="1">
        <f t="array" ref="E466">_xll.SNL.Clients.Office.Excel.Functions.SPG($A466, "IQ_EBITDA_MARGIN", E$3)</f>
        <v>#INVALID COMPANY ID</v>
      </c>
      <c r="F466" s="9" t="str" cm="1">
        <f t="array" ref="F466">_xll.SNL.Clients.Office.Excel.Functions.SPG($A466, "IQ_EBITDA_MARGIN", F$3)</f>
        <v>#INVALID COMPANY ID</v>
      </c>
      <c r="G466" s="9" t="str" cm="1">
        <f t="array" ref="G466">_xll.SNL.Clients.Office.Excel.Functions.SPG($A466, "IQ_EBITDA_MARGIN", G$3)</f>
        <v>#INVALID COMPANY ID</v>
      </c>
      <c r="H466" s="9" t="str" cm="1">
        <f t="array" ref="H466">_xll.SNL.Clients.Office.Excel.Functions.SPG($A466, "IQ_EBITDA_MARGIN", H$3)</f>
        <v>#INVALID COMPANY ID</v>
      </c>
      <c r="I466" s="9" t="str" cm="1">
        <f t="array" ref="I466">_xll.SNL.Clients.Office.Excel.Functions.SPG($A466, "IQ_EBITDA_MARGIN", I$3)</f>
        <v>#INVALID COMPANY ID</v>
      </c>
      <c r="J466" s="9" t="str" cm="1">
        <f t="array" ref="J466">_xll.SNL.Clients.Office.Excel.Functions.SPG($A466, "IQ_EBITDA_MARGIN", J$3)</f>
        <v>#INVALID COMPANY ID</v>
      </c>
    </row>
    <row r="467" spans="2:10" x14ac:dyDescent="0.3">
      <c r="B467" s="9" t="str" cm="1">
        <f t="array" ref="B467">_xll.SNL.Clients.Office.Excel.Functions.SPG($A467, "IQ_EBITDA_MARGIN", B$3)</f>
        <v>#INVALID COMPANY ID</v>
      </c>
      <c r="C467" s="9" t="str" cm="1">
        <f t="array" ref="C467">_xll.SNL.Clients.Office.Excel.Functions.SPG($A467, "IQ_EBITDA_MARGIN", C$3)</f>
        <v>#INVALID COMPANY ID</v>
      </c>
      <c r="D467" s="9" t="str" cm="1">
        <f t="array" ref="D467">_xll.SNL.Clients.Office.Excel.Functions.SPG($A467, "IQ_EBITDA_MARGIN", D$3)</f>
        <v>#INVALID COMPANY ID</v>
      </c>
      <c r="E467" s="9" t="str" cm="1">
        <f t="array" ref="E467">_xll.SNL.Clients.Office.Excel.Functions.SPG($A467, "IQ_EBITDA_MARGIN", E$3)</f>
        <v>#INVALID COMPANY ID</v>
      </c>
      <c r="F467" s="9" t="str" cm="1">
        <f t="array" ref="F467">_xll.SNL.Clients.Office.Excel.Functions.SPG($A467, "IQ_EBITDA_MARGIN", F$3)</f>
        <v>#INVALID COMPANY ID</v>
      </c>
      <c r="G467" s="9" t="str" cm="1">
        <f t="array" ref="G467">_xll.SNL.Clients.Office.Excel.Functions.SPG($A467, "IQ_EBITDA_MARGIN", G$3)</f>
        <v>#INVALID COMPANY ID</v>
      </c>
      <c r="H467" s="9" t="str" cm="1">
        <f t="array" ref="H467">_xll.SNL.Clients.Office.Excel.Functions.SPG($A467, "IQ_EBITDA_MARGIN", H$3)</f>
        <v>#INVALID COMPANY ID</v>
      </c>
      <c r="I467" s="9" t="str" cm="1">
        <f t="array" ref="I467">_xll.SNL.Clients.Office.Excel.Functions.SPG($A467, "IQ_EBITDA_MARGIN", I$3)</f>
        <v>#INVALID COMPANY ID</v>
      </c>
      <c r="J467" s="9" t="str" cm="1">
        <f t="array" ref="J467">_xll.SNL.Clients.Office.Excel.Functions.SPG($A467, "IQ_EBITDA_MARGIN", J$3)</f>
        <v>#INVALID COMPANY ID</v>
      </c>
    </row>
    <row r="468" spans="2:10" x14ac:dyDescent="0.3">
      <c r="B468" s="9" t="str" cm="1">
        <f t="array" ref="B468">_xll.SNL.Clients.Office.Excel.Functions.SPG($A468, "IQ_EBITDA_MARGIN", B$3)</f>
        <v>#INVALID COMPANY ID</v>
      </c>
      <c r="C468" s="9" t="str" cm="1">
        <f t="array" ref="C468">_xll.SNL.Clients.Office.Excel.Functions.SPG($A468, "IQ_EBITDA_MARGIN", C$3)</f>
        <v>#INVALID COMPANY ID</v>
      </c>
      <c r="D468" s="9" t="str" cm="1">
        <f t="array" ref="D468">_xll.SNL.Clients.Office.Excel.Functions.SPG($A468, "IQ_EBITDA_MARGIN", D$3)</f>
        <v>#INVALID COMPANY ID</v>
      </c>
      <c r="E468" s="9" t="str" cm="1">
        <f t="array" ref="E468">_xll.SNL.Clients.Office.Excel.Functions.SPG($A468, "IQ_EBITDA_MARGIN", E$3)</f>
        <v>#INVALID COMPANY ID</v>
      </c>
      <c r="F468" s="9" t="str" cm="1">
        <f t="array" ref="F468">_xll.SNL.Clients.Office.Excel.Functions.SPG($A468, "IQ_EBITDA_MARGIN", F$3)</f>
        <v>#INVALID COMPANY ID</v>
      </c>
      <c r="G468" s="9" t="str" cm="1">
        <f t="array" ref="G468">_xll.SNL.Clients.Office.Excel.Functions.SPG($A468, "IQ_EBITDA_MARGIN", G$3)</f>
        <v>#INVALID COMPANY ID</v>
      </c>
      <c r="H468" s="9" t="str" cm="1">
        <f t="array" ref="H468">_xll.SNL.Clients.Office.Excel.Functions.SPG($A468, "IQ_EBITDA_MARGIN", H$3)</f>
        <v>#INVALID COMPANY ID</v>
      </c>
      <c r="I468" s="9" t="str" cm="1">
        <f t="array" ref="I468">_xll.SNL.Clients.Office.Excel.Functions.SPG($A468, "IQ_EBITDA_MARGIN", I$3)</f>
        <v>#INVALID COMPANY ID</v>
      </c>
      <c r="J468" s="9" t="str" cm="1">
        <f t="array" ref="J468">_xll.SNL.Clients.Office.Excel.Functions.SPG($A468, "IQ_EBITDA_MARGIN", J$3)</f>
        <v>#INVALID COMPANY ID</v>
      </c>
    </row>
    <row r="469" spans="2:10" x14ac:dyDescent="0.3">
      <c r="B469" s="9" t="str" cm="1">
        <f t="array" ref="B469">_xll.SNL.Clients.Office.Excel.Functions.SPG($A469, "IQ_EBITDA_MARGIN", B$3)</f>
        <v>#INVALID COMPANY ID</v>
      </c>
      <c r="C469" s="9" t="str" cm="1">
        <f t="array" ref="C469">_xll.SNL.Clients.Office.Excel.Functions.SPG($A469, "IQ_EBITDA_MARGIN", C$3)</f>
        <v>#INVALID COMPANY ID</v>
      </c>
      <c r="D469" s="9" t="str" cm="1">
        <f t="array" ref="D469">_xll.SNL.Clients.Office.Excel.Functions.SPG($A469, "IQ_EBITDA_MARGIN", D$3)</f>
        <v>#INVALID COMPANY ID</v>
      </c>
      <c r="E469" s="9" t="str" cm="1">
        <f t="array" ref="E469">_xll.SNL.Clients.Office.Excel.Functions.SPG($A469, "IQ_EBITDA_MARGIN", E$3)</f>
        <v>#INVALID COMPANY ID</v>
      </c>
      <c r="F469" s="9" t="str" cm="1">
        <f t="array" ref="F469">_xll.SNL.Clients.Office.Excel.Functions.SPG($A469, "IQ_EBITDA_MARGIN", F$3)</f>
        <v>#INVALID COMPANY ID</v>
      </c>
      <c r="G469" s="9" t="str" cm="1">
        <f t="array" ref="G469">_xll.SNL.Clients.Office.Excel.Functions.SPG($A469, "IQ_EBITDA_MARGIN", G$3)</f>
        <v>#INVALID COMPANY ID</v>
      </c>
      <c r="H469" s="9" t="str" cm="1">
        <f t="array" ref="H469">_xll.SNL.Clients.Office.Excel.Functions.SPG($A469, "IQ_EBITDA_MARGIN", H$3)</f>
        <v>#INVALID COMPANY ID</v>
      </c>
      <c r="I469" s="9" t="str" cm="1">
        <f t="array" ref="I469">_xll.SNL.Clients.Office.Excel.Functions.SPG($A469, "IQ_EBITDA_MARGIN", I$3)</f>
        <v>#INVALID COMPANY ID</v>
      </c>
      <c r="J469" s="9" t="str" cm="1">
        <f t="array" ref="J469">_xll.SNL.Clients.Office.Excel.Functions.SPG($A469, "IQ_EBITDA_MARGIN", J$3)</f>
        <v>#INVALID COMPANY ID</v>
      </c>
    </row>
    <row r="470" spans="2:10" x14ac:dyDescent="0.3">
      <c r="B470" s="9" t="str" cm="1">
        <f t="array" ref="B470">_xll.SNL.Clients.Office.Excel.Functions.SPG($A470, "IQ_EBITDA_MARGIN", B$3)</f>
        <v>#INVALID COMPANY ID</v>
      </c>
      <c r="C470" s="9" t="str" cm="1">
        <f t="array" ref="C470">_xll.SNL.Clients.Office.Excel.Functions.SPG($A470, "IQ_EBITDA_MARGIN", C$3)</f>
        <v>#INVALID COMPANY ID</v>
      </c>
      <c r="D470" s="9" t="str" cm="1">
        <f t="array" ref="D470">_xll.SNL.Clients.Office.Excel.Functions.SPG($A470, "IQ_EBITDA_MARGIN", D$3)</f>
        <v>#INVALID COMPANY ID</v>
      </c>
      <c r="E470" s="9" t="str" cm="1">
        <f t="array" ref="E470">_xll.SNL.Clients.Office.Excel.Functions.SPG($A470, "IQ_EBITDA_MARGIN", E$3)</f>
        <v>#INVALID COMPANY ID</v>
      </c>
      <c r="F470" s="9" t="str" cm="1">
        <f t="array" ref="F470">_xll.SNL.Clients.Office.Excel.Functions.SPG($A470, "IQ_EBITDA_MARGIN", F$3)</f>
        <v>#INVALID COMPANY ID</v>
      </c>
      <c r="G470" s="9" t="str" cm="1">
        <f t="array" ref="G470">_xll.SNL.Clients.Office.Excel.Functions.SPG($A470, "IQ_EBITDA_MARGIN", G$3)</f>
        <v>#INVALID COMPANY ID</v>
      </c>
      <c r="H470" s="9" t="str" cm="1">
        <f t="array" ref="H470">_xll.SNL.Clients.Office.Excel.Functions.SPG($A470, "IQ_EBITDA_MARGIN", H$3)</f>
        <v>#INVALID COMPANY ID</v>
      </c>
      <c r="I470" s="9" t="str" cm="1">
        <f t="array" ref="I470">_xll.SNL.Clients.Office.Excel.Functions.SPG($A470, "IQ_EBITDA_MARGIN", I$3)</f>
        <v>#INVALID COMPANY ID</v>
      </c>
      <c r="J470" s="9" t="str" cm="1">
        <f t="array" ref="J470">_xll.SNL.Clients.Office.Excel.Functions.SPG($A470, "IQ_EBITDA_MARGIN", J$3)</f>
        <v>#INVALID COMPANY ID</v>
      </c>
    </row>
    <row r="471" spans="2:10" x14ac:dyDescent="0.3">
      <c r="B471" s="9" t="str" cm="1">
        <f t="array" ref="B471">_xll.SNL.Clients.Office.Excel.Functions.SPG($A471, "IQ_EBITDA_MARGIN", B$3)</f>
        <v>#INVALID COMPANY ID</v>
      </c>
      <c r="C471" s="9" t="str" cm="1">
        <f t="array" ref="C471">_xll.SNL.Clients.Office.Excel.Functions.SPG($A471, "IQ_EBITDA_MARGIN", C$3)</f>
        <v>#INVALID COMPANY ID</v>
      </c>
      <c r="D471" s="9" t="str" cm="1">
        <f t="array" ref="D471">_xll.SNL.Clients.Office.Excel.Functions.SPG($A471, "IQ_EBITDA_MARGIN", D$3)</f>
        <v>#INVALID COMPANY ID</v>
      </c>
      <c r="E471" s="9" t="str" cm="1">
        <f t="array" ref="E471">_xll.SNL.Clients.Office.Excel.Functions.SPG($A471, "IQ_EBITDA_MARGIN", E$3)</f>
        <v>#INVALID COMPANY ID</v>
      </c>
      <c r="F471" s="9" t="str" cm="1">
        <f t="array" ref="F471">_xll.SNL.Clients.Office.Excel.Functions.SPG($A471, "IQ_EBITDA_MARGIN", F$3)</f>
        <v>#INVALID COMPANY ID</v>
      </c>
      <c r="G471" s="9" t="str" cm="1">
        <f t="array" ref="G471">_xll.SNL.Clients.Office.Excel.Functions.SPG($A471, "IQ_EBITDA_MARGIN", G$3)</f>
        <v>#INVALID COMPANY ID</v>
      </c>
      <c r="H471" s="9" t="str" cm="1">
        <f t="array" ref="H471">_xll.SNL.Clients.Office.Excel.Functions.SPG($A471, "IQ_EBITDA_MARGIN", H$3)</f>
        <v>#INVALID COMPANY ID</v>
      </c>
      <c r="I471" s="9" t="str" cm="1">
        <f t="array" ref="I471">_xll.SNL.Clients.Office.Excel.Functions.SPG($A471, "IQ_EBITDA_MARGIN", I$3)</f>
        <v>#INVALID COMPANY ID</v>
      </c>
      <c r="J471" s="9" t="str" cm="1">
        <f t="array" ref="J471">_xll.SNL.Clients.Office.Excel.Functions.SPG($A471, "IQ_EBITDA_MARGIN", J$3)</f>
        <v>#INVALID COMPANY ID</v>
      </c>
    </row>
    <row r="472" spans="2:10" x14ac:dyDescent="0.3">
      <c r="B472" s="9" t="str" cm="1">
        <f t="array" ref="B472">_xll.SNL.Clients.Office.Excel.Functions.SPG($A472, "IQ_EBITDA_MARGIN", B$3)</f>
        <v>#INVALID COMPANY ID</v>
      </c>
      <c r="C472" s="9" t="str" cm="1">
        <f t="array" ref="C472">_xll.SNL.Clients.Office.Excel.Functions.SPG($A472, "IQ_EBITDA_MARGIN", C$3)</f>
        <v>#INVALID COMPANY ID</v>
      </c>
      <c r="D472" s="9" t="str" cm="1">
        <f t="array" ref="D472">_xll.SNL.Clients.Office.Excel.Functions.SPG($A472, "IQ_EBITDA_MARGIN", D$3)</f>
        <v>#INVALID COMPANY ID</v>
      </c>
      <c r="E472" s="9" t="str" cm="1">
        <f t="array" ref="E472">_xll.SNL.Clients.Office.Excel.Functions.SPG($A472, "IQ_EBITDA_MARGIN", E$3)</f>
        <v>#INVALID COMPANY ID</v>
      </c>
      <c r="F472" s="9" t="str" cm="1">
        <f t="array" ref="F472">_xll.SNL.Clients.Office.Excel.Functions.SPG($A472, "IQ_EBITDA_MARGIN", F$3)</f>
        <v>#INVALID COMPANY ID</v>
      </c>
      <c r="G472" s="9" t="str" cm="1">
        <f t="array" ref="G472">_xll.SNL.Clients.Office.Excel.Functions.SPG($A472, "IQ_EBITDA_MARGIN", G$3)</f>
        <v>#INVALID COMPANY ID</v>
      </c>
      <c r="H472" s="9" t="str" cm="1">
        <f t="array" ref="H472">_xll.SNL.Clients.Office.Excel.Functions.SPG($A472, "IQ_EBITDA_MARGIN", H$3)</f>
        <v>#INVALID COMPANY ID</v>
      </c>
      <c r="I472" s="9" t="str" cm="1">
        <f t="array" ref="I472">_xll.SNL.Clients.Office.Excel.Functions.SPG($A472, "IQ_EBITDA_MARGIN", I$3)</f>
        <v>#INVALID COMPANY ID</v>
      </c>
      <c r="J472" s="9" t="str" cm="1">
        <f t="array" ref="J472">_xll.SNL.Clients.Office.Excel.Functions.SPG($A472, "IQ_EBITDA_MARGIN", J$3)</f>
        <v>#INVALID COMPANY ID</v>
      </c>
    </row>
    <row r="473" spans="2:10" x14ac:dyDescent="0.3">
      <c r="B473" s="9" t="str" cm="1">
        <f t="array" ref="B473">_xll.SNL.Clients.Office.Excel.Functions.SPG($A473, "IQ_EBITDA_MARGIN", B$3)</f>
        <v>#INVALID COMPANY ID</v>
      </c>
      <c r="C473" s="9" t="str" cm="1">
        <f t="array" ref="C473">_xll.SNL.Clients.Office.Excel.Functions.SPG($A473, "IQ_EBITDA_MARGIN", C$3)</f>
        <v>#INVALID COMPANY ID</v>
      </c>
      <c r="D473" s="9" t="str" cm="1">
        <f t="array" ref="D473">_xll.SNL.Clients.Office.Excel.Functions.SPG($A473, "IQ_EBITDA_MARGIN", D$3)</f>
        <v>#INVALID COMPANY ID</v>
      </c>
      <c r="E473" s="9" t="str" cm="1">
        <f t="array" ref="E473">_xll.SNL.Clients.Office.Excel.Functions.SPG($A473, "IQ_EBITDA_MARGIN", E$3)</f>
        <v>#INVALID COMPANY ID</v>
      </c>
      <c r="F473" s="9" t="str" cm="1">
        <f t="array" ref="F473">_xll.SNL.Clients.Office.Excel.Functions.SPG($A473, "IQ_EBITDA_MARGIN", F$3)</f>
        <v>#INVALID COMPANY ID</v>
      </c>
      <c r="G473" s="9" t="str" cm="1">
        <f t="array" ref="G473">_xll.SNL.Clients.Office.Excel.Functions.SPG($A473, "IQ_EBITDA_MARGIN", G$3)</f>
        <v>#INVALID COMPANY ID</v>
      </c>
      <c r="H473" s="9" t="str" cm="1">
        <f t="array" ref="H473">_xll.SNL.Clients.Office.Excel.Functions.SPG($A473, "IQ_EBITDA_MARGIN", H$3)</f>
        <v>#INVALID COMPANY ID</v>
      </c>
      <c r="I473" s="9" t="str" cm="1">
        <f t="array" ref="I473">_xll.SNL.Clients.Office.Excel.Functions.SPG($A473, "IQ_EBITDA_MARGIN", I$3)</f>
        <v>#INVALID COMPANY ID</v>
      </c>
      <c r="J473" s="9" t="str" cm="1">
        <f t="array" ref="J473">_xll.SNL.Clients.Office.Excel.Functions.SPG($A473, "IQ_EBITDA_MARGIN", J$3)</f>
        <v>#INVALID COMPANY ID</v>
      </c>
    </row>
    <row r="474" spans="2:10" x14ac:dyDescent="0.3">
      <c r="B474" s="9" t="str" cm="1">
        <f t="array" ref="B474">_xll.SNL.Clients.Office.Excel.Functions.SPG($A474, "IQ_EBITDA_MARGIN", B$3)</f>
        <v>#INVALID COMPANY ID</v>
      </c>
      <c r="C474" s="9" t="str" cm="1">
        <f t="array" ref="C474">_xll.SNL.Clients.Office.Excel.Functions.SPG($A474, "IQ_EBITDA_MARGIN", C$3)</f>
        <v>#INVALID COMPANY ID</v>
      </c>
      <c r="D474" s="9" t="str" cm="1">
        <f t="array" ref="D474">_xll.SNL.Clients.Office.Excel.Functions.SPG($A474, "IQ_EBITDA_MARGIN", D$3)</f>
        <v>#INVALID COMPANY ID</v>
      </c>
      <c r="E474" s="9" t="str" cm="1">
        <f t="array" ref="E474">_xll.SNL.Clients.Office.Excel.Functions.SPG($A474, "IQ_EBITDA_MARGIN", E$3)</f>
        <v>#INVALID COMPANY ID</v>
      </c>
      <c r="F474" s="9" t="str" cm="1">
        <f t="array" ref="F474">_xll.SNL.Clients.Office.Excel.Functions.SPG($A474, "IQ_EBITDA_MARGIN", F$3)</f>
        <v>#INVALID COMPANY ID</v>
      </c>
      <c r="G474" s="9" t="str" cm="1">
        <f t="array" ref="G474">_xll.SNL.Clients.Office.Excel.Functions.SPG($A474, "IQ_EBITDA_MARGIN", G$3)</f>
        <v>#INVALID COMPANY ID</v>
      </c>
      <c r="H474" s="9" t="str" cm="1">
        <f t="array" ref="H474">_xll.SNL.Clients.Office.Excel.Functions.SPG($A474, "IQ_EBITDA_MARGIN", H$3)</f>
        <v>#INVALID COMPANY ID</v>
      </c>
      <c r="I474" s="9" t="str" cm="1">
        <f t="array" ref="I474">_xll.SNL.Clients.Office.Excel.Functions.SPG($A474, "IQ_EBITDA_MARGIN", I$3)</f>
        <v>#INVALID COMPANY ID</v>
      </c>
      <c r="J474" s="9" t="str" cm="1">
        <f t="array" ref="J474">_xll.SNL.Clients.Office.Excel.Functions.SPG($A474, "IQ_EBITDA_MARGIN", J$3)</f>
        <v>#INVALID COMPANY ID</v>
      </c>
    </row>
    <row r="475" spans="2:10" x14ac:dyDescent="0.3">
      <c r="B475" s="9" t="str" cm="1">
        <f t="array" ref="B475">_xll.SNL.Clients.Office.Excel.Functions.SPG($A475, "IQ_EBITDA_MARGIN", B$3)</f>
        <v>#INVALID COMPANY ID</v>
      </c>
      <c r="C475" s="9" t="str" cm="1">
        <f t="array" ref="C475">_xll.SNL.Clients.Office.Excel.Functions.SPG($A475, "IQ_EBITDA_MARGIN", C$3)</f>
        <v>#INVALID COMPANY ID</v>
      </c>
      <c r="D475" s="9" t="str" cm="1">
        <f t="array" ref="D475">_xll.SNL.Clients.Office.Excel.Functions.SPG($A475, "IQ_EBITDA_MARGIN", D$3)</f>
        <v>#INVALID COMPANY ID</v>
      </c>
      <c r="E475" s="9" t="str" cm="1">
        <f t="array" ref="E475">_xll.SNL.Clients.Office.Excel.Functions.SPG($A475, "IQ_EBITDA_MARGIN", E$3)</f>
        <v>#INVALID COMPANY ID</v>
      </c>
      <c r="F475" s="9" t="str" cm="1">
        <f t="array" ref="F475">_xll.SNL.Clients.Office.Excel.Functions.SPG($A475, "IQ_EBITDA_MARGIN", F$3)</f>
        <v>#INVALID COMPANY ID</v>
      </c>
      <c r="G475" s="9" t="str" cm="1">
        <f t="array" ref="G475">_xll.SNL.Clients.Office.Excel.Functions.SPG($A475, "IQ_EBITDA_MARGIN", G$3)</f>
        <v>#INVALID COMPANY ID</v>
      </c>
      <c r="H475" s="9" t="str" cm="1">
        <f t="array" ref="H475">_xll.SNL.Clients.Office.Excel.Functions.SPG($A475, "IQ_EBITDA_MARGIN", H$3)</f>
        <v>#INVALID COMPANY ID</v>
      </c>
      <c r="I475" s="9" t="str" cm="1">
        <f t="array" ref="I475">_xll.SNL.Clients.Office.Excel.Functions.SPG($A475, "IQ_EBITDA_MARGIN", I$3)</f>
        <v>#INVALID COMPANY ID</v>
      </c>
      <c r="J475" s="9" t="str" cm="1">
        <f t="array" ref="J475">_xll.SNL.Clients.Office.Excel.Functions.SPG($A475, "IQ_EBITDA_MARGIN", J$3)</f>
        <v>#INVALID COMPANY ID</v>
      </c>
    </row>
    <row r="476" spans="2:10" x14ac:dyDescent="0.3">
      <c r="B476" s="9" t="str" cm="1">
        <f t="array" ref="B476">_xll.SNL.Clients.Office.Excel.Functions.SPG($A476, "IQ_EBITDA_MARGIN", B$3)</f>
        <v>#INVALID COMPANY ID</v>
      </c>
      <c r="C476" s="9" t="str" cm="1">
        <f t="array" ref="C476">_xll.SNL.Clients.Office.Excel.Functions.SPG($A476, "IQ_EBITDA_MARGIN", C$3)</f>
        <v>#INVALID COMPANY ID</v>
      </c>
      <c r="D476" s="9" t="str" cm="1">
        <f t="array" ref="D476">_xll.SNL.Clients.Office.Excel.Functions.SPG($A476, "IQ_EBITDA_MARGIN", D$3)</f>
        <v>#INVALID COMPANY ID</v>
      </c>
      <c r="E476" s="9" t="str" cm="1">
        <f t="array" ref="E476">_xll.SNL.Clients.Office.Excel.Functions.SPG($A476, "IQ_EBITDA_MARGIN", E$3)</f>
        <v>#INVALID COMPANY ID</v>
      </c>
      <c r="F476" s="9" t="str" cm="1">
        <f t="array" ref="F476">_xll.SNL.Clients.Office.Excel.Functions.SPG($A476, "IQ_EBITDA_MARGIN", F$3)</f>
        <v>#INVALID COMPANY ID</v>
      </c>
      <c r="G476" s="9" t="str" cm="1">
        <f t="array" ref="G476">_xll.SNL.Clients.Office.Excel.Functions.SPG($A476, "IQ_EBITDA_MARGIN", G$3)</f>
        <v>#INVALID COMPANY ID</v>
      </c>
      <c r="H476" s="9" t="str" cm="1">
        <f t="array" ref="H476">_xll.SNL.Clients.Office.Excel.Functions.SPG($A476, "IQ_EBITDA_MARGIN", H$3)</f>
        <v>#INVALID COMPANY ID</v>
      </c>
      <c r="I476" s="9" t="str" cm="1">
        <f t="array" ref="I476">_xll.SNL.Clients.Office.Excel.Functions.SPG($A476, "IQ_EBITDA_MARGIN", I$3)</f>
        <v>#INVALID COMPANY ID</v>
      </c>
      <c r="J476" s="9" t="str" cm="1">
        <f t="array" ref="J476">_xll.SNL.Clients.Office.Excel.Functions.SPG($A476, "IQ_EBITDA_MARGIN", J$3)</f>
        <v>#INVALID COMPANY ID</v>
      </c>
    </row>
    <row r="477" spans="2:10" x14ac:dyDescent="0.3">
      <c r="B477" s="9" t="str" cm="1">
        <f t="array" ref="B477">_xll.SNL.Clients.Office.Excel.Functions.SPG($A477, "IQ_EBITDA_MARGIN", B$3)</f>
        <v>#INVALID COMPANY ID</v>
      </c>
      <c r="C477" s="9" t="str" cm="1">
        <f t="array" ref="C477">_xll.SNL.Clients.Office.Excel.Functions.SPG($A477, "IQ_EBITDA_MARGIN", C$3)</f>
        <v>#INVALID COMPANY ID</v>
      </c>
      <c r="D477" s="9" t="str" cm="1">
        <f t="array" ref="D477">_xll.SNL.Clients.Office.Excel.Functions.SPG($A477, "IQ_EBITDA_MARGIN", D$3)</f>
        <v>#INVALID COMPANY ID</v>
      </c>
      <c r="E477" s="9" t="str" cm="1">
        <f t="array" ref="E477">_xll.SNL.Clients.Office.Excel.Functions.SPG($A477, "IQ_EBITDA_MARGIN", E$3)</f>
        <v>#INVALID COMPANY ID</v>
      </c>
      <c r="F477" s="9" t="str" cm="1">
        <f t="array" ref="F477">_xll.SNL.Clients.Office.Excel.Functions.SPG($A477, "IQ_EBITDA_MARGIN", F$3)</f>
        <v>#INVALID COMPANY ID</v>
      </c>
      <c r="G477" s="9" t="str" cm="1">
        <f t="array" ref="G477">_xll.SNL.Clients.Office.Excel.Functions.SPG($A477, "IQ_EBITDA_MARGIN", G$3)</f>
        <v>#INVALID COMPANY ID</v>
      </c>
      <c r="H477" s="9" t="str" cm="1">
        <f t="array" ref="H477">_xll.SNL.Clients.Office.Excel.Functions.SPG($A477, "IQ_EBITDA_MARGIN", H$3)</f>
        <v>#INVALID COMPANY ID</v>
      </c>
      <c r="I477" s="9" t="str" cm="1">
        <f t="array" ref="I477">_xll.SNL.Clients.Office.Excel.Functions.SPG($A477, "IQ_EBITDA_MARGIN", I$3)</f>
        <v>#INVALID COMPANY ID</v>
      </c>
      <c r="J477" s="9" t="str" cm="1">
        <f t="array" ref="J477">_xll.SNL.Clients.Office.Excel.Functions.SPG($A477, "IQ_EBITDA_MARGIN", J$3)</f>
        <v>#INVALID COMPANY ID</v>
      </c>
    </row>
    <row r="478" spans="2:10" x14ac:dyDescent="0.3">
      <c r="B478" s="9" t="str" cm="1">
        <f t="array" ref="B478">_xll.SNL.Clients.Office.Excel.Functions.SPG($A478, "IQ_EBITDA_MARGIN", B$3)</f>
        <v>#INVALID COMPANY ID</v>
      </c>
      <c r="C478" s="9" t="str" cm="1">
        <f t="array" ref="C478">_xll.SNL.Clients.Office.Excel.Functions.SPG($A478, "IQ_EBITDA_MARGIN", C$3)</f>
        <v>#INVALID COMPANY ID</v>
      </c>
      <c r="D478" s="9" t="str" cm="1">
        <f t="array" ref="D478">_xll.SNL.Clients.Office.Excel.Functions.SPG($A478, "IQ_EBITDA_MARGIN", D$3)</f>
        <v>#INVALID COMPANY ID</v>
      </c>
      <c r="E478" s="9" t="str" cm="1">
        <f t="array" ref="E478">_xll.SNL.Clients.Office.Excel.Functions.SPG($A478, "IQ_EBITDA_MARGIN", E$3)</f>
        <v>#INVALID COMPANY ID</v>
      </c>
      <c r="F478" s="9" t="str" cm="1">
        <f t="array" ref="F478">_xll.SNL.Clients.Office.Excel.Functions.SPG($A478, "IQ_EBITDA_MARGIN", F$3)</f>
        <v>#INVALID COMPANY ID</v>
      </c>
      <c r="G478" s="9" t="str" cm="1">
        <f t="array" ref="G478">_xll.SNL.Clients.Office.Excel.Functions.SPG($A478, "IQ_EBITDA_MARGIN", G$3)</f>
        <v>#INVALID COMPANY ID</v>
      </c>
      <c r="H478" s="9" t="str" cm="1">
        <f t="array" ref="H478">_xll.SNL.Clients.Office.Excel.Functions.SPG($A478, "IQ_EBITDA_MARGIN", H$3)</f>
        <v>#INVALID COMPANY ID</v>
      </c>
      <c r="I478" s="9" t="str" cm="1">
        <f t="array" ref="I478">_xll.SNL.Clients.Office.Excel.Functions.SPG($A478, "IQ_EBITDA_MARGIN", I$3)</f>
        <v>#INVALID COMPANY ID</v>
      </c>
      <c r="J478" s="9" t="str" cm="1">
        <f t="array" ref="J478">_xll.SNL.Clients.Office.Excel.Functions.SPG($A478, "IQ_EBITDA_MARGIN", J$3)</f>
        <v>#INVALID COMPANY ID</v>
      </c>
    </row>
    <row r="479" spans="2:10" x14ac:dyDescent="0.3">
      <c r="B479" s="9" t="str" cm="1">
        <f t="array" ref="B479">_xll.SNL.Clients.Office.Excel.Functions.SPG($A479, "IQ_EBITDA_MARGIN", B$3)</f>
        <v>#INVALID COMPANY ID</v>
      </c>
      <c r="C479" s="9" t="str" cm="1">
        <f t="array" ref="C479">_xll.SNL.Clients.Office.Excel.Functions.SPG($A479, "IQ_EBITDA_MARGIN", C$3)</f>
        <v>#INVALID COMPANY ID</v>
      </c>
      <c r="D479" s="9" t="str" cm="1">
        <f t="array" ref="D479">_xll.SNL.Clients.Office.Excel.Functions.SPG($A479, "IQ_EBITDA_MARGIN", D$3)</f>
        <v>#INVALID COMPANY ID</v>
      </c>
      <c r="E479" s="9" t="str" cm="1">
        <f t="array" ref="E479">_xll.SNL.Clients.Office.Excel.Functions.SPG($A479, "IQ_EBITDA_MARGIN", E$3)</f>
        <v>#INVALID COMPANY ID</v>
      </c>
      <c r="F479" s="9" t="str" cm="1">
        <f t="array" ref="F479">_xll.SNL.Clients.Office.Excel.Functions.SPG($A479, "IQ_EBITDA_MARGIN", F$3)</f>
        <v>#INVALID COMPANY ID</v>
      </c>
      <c r="G479" s="9" t="str" cm="1">
        <f t="array" ref="G479">_xll.SNL.Clients.Office.Excel.Functions.SPG($A479, "IQ_EBITDA_MARGIN", G$3)</f>
        <v>#INVALID COMPANY ID</v>
      </c>
      <c r="H479" s="9" t="str" cm="1">
        <f t="array" ref="H479">_xll.SNL.Clients.Office.Excel.Functions.SPG($A479, "IQ_EBITDA_MARGIN", H$3)</f>
        <v>#INVALID COMPANY ID</v>
      </c>
      <c r="I479" s="9" t="str" cm="1">
        <f t="array" ref="I479">_xll.SNL.Clients.Office.Excel.Functions.SPG($A479, "IQ_EBITDA_MARGIN", I$3)</f>
        <v>#INVALID COMPANY ID</v>
      </c>
      <c r="J479" s="9" t="str" cm="1">
        <f t="array" ref="J479">_xll.SNL.Clients.Office.Excel.Functions.SPG($A479, "IQ_EBITDA_MARGIN", J$3)</f>
        <v>#INVALID COMPANY ID</v>
      </c>
    </row>
    <row r="480" spans="2:10" x14ac:dyDescent="0.3">
      <c r="B480" s="9" t="str" cm="1">
        <f t="array" ref="B480">_xll.SNL.Clients.Office.Excel.Functions.SPG($A480, "IQ_EBITDA_MARGIN", B$3)</f>
        <v>#INVALID COMPANY ID</v>
      </c>
      <c r="C480" s="9" t="str" cm="1">
        <f t="array" ref="C480">_xll.SNL.Clients.Office.Excel.Functions.SPG($A480, "IQ_EBITDA_MARGIN", C$3)</f>
        <v>#INVALID COMPANY ID</v>
      </c>
      <c r="D480" s="9" t="str" cm="1">
        <f t="array" ref="D480">_xll.SNL.Clients.Office.Excel.Functions.SPG($A480, "IQ_EBITDA_MARGIN", D$3)</f>
        <v>#INVALID COMPANY ID</v>
      </c>
      <c r="E480" s="9" t="str" cm="1">
        <f t="array" ref="E480">_xll.SNL.Clients.Office.Excel.Functions.SPG($A480, "IQ_EBITDA_MARGIN", E$3)</f>
        <v>#INVALID COMPANY ID</v>
      </c>
      <c r="F480" s="9" t="str" cm="1">
        <f t="array" ref="F480">_xll.SNL.Clients.Office.Excel.Functions.SPG($A480, "IQ_EBITDA_MARGIN", F$3)</f>
        <v>#INVALID COMPANY ID</v>
      </c>
      <c r="G480" s="9" t="str" cm="1">
        <f t="array" ref="G480">_xll.SNL.Clients.Office.Excel.Functions.SPG($A480, "IQ_EBITDA_MARGIN", G$3)</f>
        <v>#INVALID COMPANY ID</v>
      </c>
      <c r="H480" s="9" t="str" cm="1">
        <f t="array" ref="H480">_xll.SNL.Clients.Office.Excel.Functions.SPG($A480, "IQ_EBITDA_MARGIN", H$3)</f>
        <v>#INVALID COMPANY ID</v>
      </c>
      <c r="I480" s="9" t="str" cm="1">
        <f t="array" ref="I480">_xll.SNL.Clients.Office.Excel.Functions.SPG($A480, "IQ_EBITDA_MARGIN", I$3)</f>
        <v>#INVALID COMPANY ID</v>
      </c>
      <c r="J480" s="9" t="str" cm="1">
        <f t="array" ref="J480">_xll.SNL.Clients.Office.Excel.Functions.SPG($A480, "IQ_EBITDA_MARGIN", J$3)</f>
        <v>#INVALID COMPANY ID</v>
      </c>
    </row>
    <row r="481" spans="2:10" x14ac:dyDescent="0.3">
      <c r="B481" s="9" t="str" cm="1">
        <f t="array" ref="B481">_xll.SNL.Clients.Office.Excel.Functions.SPG($A481, "IQ_EBITDA_MARGIN", B$3)</f>
        <v>#INVALID COMPANY ID</v>
      </c>
      <c r="C481" s="9" t="str" cm="1">
        <f t="array" ref="C481">_xll.SNL.Clients.Office.Excel.Functions.SPG($A481, "IQ_EBITDA_MARGIN", C$3)</f>
        <v>#INVALID COMPANY ID</v>
      </c>
      <c r="D481" s="9" t="str" cm="1">
        <f t="array" ref="D481">_xll.SNL.Clients.Office.Excel.Functions.SPG($A481, "IQ_EBITDA_MARGIN", D$3)</f>
        <v>#INVALID COMPANY ID</v>
      </c>
      <c r="E481" s="9" t="str" cm="1">
        <f t="array" ref="E481">_xll.SNL.Clients.Office.Excel.Functions.SPG($A481, "IQ_EBITDA_MARGIN", E$3)</f>
        <v>#INVALID COMPANY ID</v>
      </c>
      <c r="F481" s="9" t="str" cm="1">
        <f t="array" ref="F481">_xll.SNL.Clients.Office.Excel.Functions.SPG($A481, "IQ_EBITDA_MARGIN", F$3)</f>
        <v>#INVALID COMPANY ID</v>
      </c>
      <c r="G481" s="9" t="str" cm="1">
        <f t="array" ref="G481">_xll.SNL.Clients.Office.Excel.Functions.SPG($A481, "IQ_EBITDA_MARGIN", G$3)</f>
        <v>#INVALID COMPANY ID</v>
      </c>
      <c r="H481" s="9" t="str" cm="1">
        <f t="array" ref="H481">_xll.SNL.Clients.Office.Excel.Functions.SPG($A481, "IQ_EBITDA_MARGIN", H$3)</f>
        <v>#INVALID COMPANY ID</v>
      </c>
      <c r="I481" s="9" t="str" cm="1">
        <f t="array" ref="I481">_xll.SNL.Clients.Office.Excel.Functions.SPG($A481, "IQ_EBITDA_MARGIN", I$3)</f>
        <v>#INVALID COMPANY ID</v>
      </c>
      <c r="J481" s="9" t="str" cm="1">
        <f t="array" ref="J481">_xll.SNL.Clients.Office.Excel.Functions.SPG($A481, "IQ_EBITDA_MARGIN", J$3)</f>
        <v>#INVALID COMPANY ID</v>
      </c>
    </row>
    <row r="482" spans="2:10" x14ac:dyDescent="0.3">
      <c r="B482" s="9" t="str" cm="1">
        <f t="array" ref="B482">_xll.SNL.Clients.Office.Excel.Functions.SPG($A482, "IQ_EBITDA_MARGIN", B$3)</f>
        <v>#INVALID COMPANY ID</v>
      </c>
      <c r="C482" s="9" t="str" cm="1">
        <f t="array" ref="C482">_xll.SNL.Clients.Office.Excel.Functions.SPG($A482, "IQ_EBITDA_MARGIN", C$3)</f>
        <v>#INVALID COMPANY ID</v>
      </c>
      <c r="D482" s="9" t="str" cm="1">
        <f t="array" ref="D482">_xll.SNL.Clients.Office.Excel.Functions.SPG($A482, "IQ_EBITDA_MARGIN", D$3)</f>
        <v>#INVALID COMPANY ID</v>
      </c>
      <c r="E482" s="9" t="str" cm="1">
        <f t="array" ref="E482">_xll.SNL.Clients.Office.Excel.Functions.SPG($A482, "IQ_EBITDA_MARGIN", E$3)</f>
        <v>#INVALID COMPANY ID</v>
      </c>
      <c r="F482" s="9" t="str" cm="1">
        <f t="array" ref="F482">_xll.SNL.Clients.Office.Excel.Functions.SPG($A482, "IQ_EBITDA_MARGIN", F$3)</f>
        <v>#INVALID COMPANY ID</v>
      </c>
      <c r="G482" s="9" t="str" cm="1">
        <f t="array" ref="G482">_xll.SNL.Clients.Office.Excel.Functions.SPG($A482, "IQ_EBITDA_MARGIN", G$3)</f>
        <v>#INVALID COMPANY ID</v>
      </c>
      <c r="H482" s="9" t="str" cm="1">
        <f t="array" ref="H482">_xll.SNL.Clients.Office.Excel.Functions.SPG($A482, "IQ_EBITDA_MARGIN", H$3)</f>
        <v>#INVALID COMPANY ID</v>
      </c>
      <c r="I482" s="9" t="str" cm="1">
        <f t="array" ref="I482">_xll.SNL.Clients.Office.Excel.Functions.SPG($A482, "IQ_EBITDA_MARGIN", I$3)</f>
        <v>#INVALID COMPANY ID</v>
      </c>
      <c r="J482" s="9" t="str" cm="1">
        <f t="array" ref="J482">_xll.SNL.Clients.Office.Excel.Functions.SPG($A482, "IQ_EBITDA_MARGIN", J$3)</f>
        <v>#INVALID COMPANY ID</v>
      </c>
    </row>
    <row r="483" spans="2:10" x14ac:dyDescent="0.3">
      <c r="B483" s="9" t="str" cm="1">
        <f t="array" ref="B483">_xll.SNL.Clients.Office.Excel.Functions.SPG($A483, "IQ_EBITDA_MARGIN", B$3)</f>
        <v>#INVALID COMPANY ID</v>
      </c>
      <c r="C483" s="9" t="str" cm="1">
        <f t="array" ref="C483">_xll.SNL.Clients.Office.Excel.Functions.SPG($A483, "IQ_EBITDA_MARGIN", C$3)</f>
        <v>#INVALID COMPANY ID</v>
      </c>
      <c r="D483" s="9" t="str" cm="1">
        <f t="array" ref="D483">_xll.SNL.Clients.Office.Excel.Functions.SPG($A483, "IQ_EBITDA_MARGIN", D$3)</f>
        <v>#INVALID COMPANY ID</v>
      </c>
      <c r="E483" s="9" t="str" cm="1">
        <f t="array" ref="E483">_xll.SNL.Clients.Office.Excel.Functions.SPG($A483, "IQ_EBITDA_MARGIN", E$3)</f>
        <v>#INVALID COMPANY ID</v>
      </c>
      <c r="F483" s="9" t="str" cm="1">
        <f t="array" ref="F483">_xll.SNL.Clients.Office.Excel.Functions.SPG($A483, "IQ_EBITDA_MARGIN", F$3)</f>
        <v>#INVALID COMPANY ID</v>
      </c>
      <c r="G483" s="9" t="str" cm="1">
        <f t="array" ref="G483">_xll.SNL.Clients.Office.Excel.Functions.SPG($A483, "IQ_EBITDA_MARGIN", G$3)</f>
        <v>#INVALID COMPANY ID</v>
      </c>
      <c r="H483" s="9" t="str" cm="1">
        <f t="array" ref="H483">_xll.SNL.Clients.Office.Excel.Functions.SPG($A483, "IQ_EBITDA_MARGIN", H$3)</f>
        <v>#INVALID COMPANY ID</v>
      </c>
      <c r="I483" s="9" t="str" cm="1">
        <f t="array" ref="I483">_xll.SNL.Clients.Office.Excel.Functions.SPG($A483, "IQ_EBITDA_MARGIN", I$3)</f>
        <v>#INVALID COMPANY ID</v>
      </c>
      <c r="J483" s="9" t="str" cm="1">
        <f t="array" ref="J483">_xll.SNL.Clients.Office.Excel.Functions.SPG($A483, "IQ_EBITDA_MARGIN", J$3)</f>
        <v>#INVALID COMPANY ID</v>
      </c>
    </row>
    <row r="484" spans="2:10" x14ac:dyDescent="0.3">
      <c r="B484" s="9" t="str" cm="1">
        <f t="array" ref="B484">_xll.SNL.Clients.Office.Excel.Functions.SPG($A484, "IQ_EBITDA_MARGIN", B$3)</f>
        <v>#INVALID COMPANY ID</v>
      </c>
      <c r="C484" s="9" t="str" cm="1">
        <f t="array" ref="C484">_xll.SNL.Clients.Office.Excel.Functions.SPG($A484, "IQ_EBITDA_MARGIN", C$3)</f>
        <v>#INVALID COMPANY ID</v>
      </c>
      <c r="D484" s="9" t="str" cm="1">
        <f t="array" ref="D484">_xll.SNL.Clients.Office.Excel.Functions.SPG($A484, "IQ_EBITDA_MARGIN", D$3)</f>
        <v>#INVALID COMPANY ID</v>
      </c>
      <c r="E484" s="9" t="str" cm="1">
        <f t="array" ref="E484">_xll.SNL.Clients.Office.Excel.Functions.SPG($A484, "IQ_EBITDA_MARGIN", E$3)</f>
        <v>#INVALID COMPANY ID</v>
      </c>
      <c r="F484" s="9" t="str" cm="1">
        <f t="array" ref="F484">_xll.SNL.Clients.Office.Excel.Functions.SPG($A484, "IQ_EBITDA_MARGIN", F$3)</f>
        <v>#INVALID COMPANY ID</v>
      </c>
      <c r="G484" s="9" t="str" cm="1">
        <f t="array" ref="G484">_xll.SNL.Clients.Office.Excel.Functions.SPG($A484, "IQ_EBITDA_MARGIN", G$3)</f>
        <v>#INVALID COMPANY ID</v>
      </c>
      <c r="H484" s="9" t="str" cm="1">
        <f t="array" ref="H484">_xll.SNL.Clients.Office.Excel.Functions.SPG($A484, "IQ_EBITDA_MARGIN", H$3)</f>
        <v>#INVALID COMPANY ID</v>
      </c>
      <c r="I484" s="9" t="str" cm="1">
        <f t="array" ref="I484">_xll.SNL.Clients.Office.Excel.Functions.SPG($A484, "IQ_EBITDA_MARGIN", I$3)</f>
        <v>#INVALID COMPANY ID</v>
      </c>
      <c r="J484" s="9" t="str" cm="1">
        <f t="array" ref="J484">_xll.SNL.Clients.Office.Excel.Functions.SPG($A484, "IQ_EBITDA_MARGIN", J$3)</f>
        <v>#INVALID COMPANY ID</v>
      </c>
    </row>
    <row r="485" spans="2:10" x14ac:dyDescent="0.3">
      <c r="B485" s="9" t="str" cm="1">
        <f t="array" ref="B485">_xll.SNL.Clients.Office.Excel.Functions.SPG($A485, "IQ_EBITDA_MARGIN", B$3)</f>
        <v>#INVALID COMPANY ID</v>
      </c>
      <c r="C485" s="9" t="str" cm="1">
        <f t="array" ref="C485">_xll.SNL.Clients.Office.Excel.Functions.SPG($A485, "IQ_EBITDA_MARGIN", C$3)</f>
        <v>#INVALID COMPANY ID</v>
      </c>
      <c r="D485" s="9" t="str" cm="1">
        <f t="array" ref="D485">_xll.SNL.Clients.Office.Excel.Functions.SPG($A485, "IQ_EBITDA_MARGIN", D$3)</f>
        <v>#INVALID COMPANY ID</v>
      </c>
      <c r="E485" s="9" t="str" cm="1">
        <f t="array" ref="E485">_xll.SNL.Clients.Office.Excel.Functions.SPG($A485, "IQ_EBITDA_MARGIN", E$3)</f>
        <v>#INVALID COMPANY ID</v>
      </c>
      <c r="F485" s="9" t="str" cm="1">
        <f t="array" ref="F485">_xll.SNL.Clients.Office.Excel.Functions.SPG($A485, "IQ_EBITDA_MARGIN", F$3)</f>
        <v>#INVALID COMPANY ID</v>
      </c>
      <c r="G485" s="9" t="str" cm="1">
        <f t="array" ref="G485">_xll.SNL.Clients.Office.Excel.Functions.SPG($A485, "IQ_EBITDA_MARGIN", G$3)</f>
        <v>#INVALID COMPANY ID</v>
      </c>
      <c r="H485" s="9" t="str" cm="1">
        <f t="array" ref="H485">_xll.SNL.Clients.Office.Excel.Functions.SPG($A485, "IQ_EBITDA_MARGIN", H$3)</f>
        <v>#INVALID COMPANY ID</v>
      </c>
      <c r="I485" s="9" t="str" cm="1">
        <f t="array" ref="I485">_xll.SNL.Clients.Office.Excel.Functions.SPG($A485, "IQ_EBITDA_MARGIN", I$3)</f>
        <v>#INVALID COMPANY ID</v>
      </c>
      <c r="J485" s="9" t="str" cm="1">
        <f t="array" ref="J485">_xll.SNL.Clients.Office.Excel.Functions.SPG($A485, "IQ_EBITDA_MARGIN", J$3)</f>
        <v>#INVALID COMPANY ID</v>
      </c>
    </row>
    <row r="486" spans="2:10" x14ac:dyDescent="0.3">
      <c r="B486" s="9" t="str" cm="1">
        <f t="array" ref="B486">_xll.SNL.Clients.Office.Excel.Functions.SPG($A486, "IQ_EBITDA_MARGIN", B$3)</f>
        <v>#INVALID COMPANY ID</v>
      </c>
      <c r="C486" s="9" t="str" cm="1">
        <f t="array" ref="C486">_xll.SNL.Clients.Office.Excel.Functions.SPG($A486, "IQ_EBITDA_MARGIN", C$3)</f>
        <v>#INVALID COMPANY ID</v>
      </c>
      <c r="D486" s="9" t="str" cm="1">
        <f t="array" ref="D486">_xll.SNL.Clients.Office.Excel.Functions.SPG($A486, "IQ_EBITDA_MARGIN", D$3)</f>
        <v>#INVALID COMPANY ID</v>
      </c>
      <c r="E486" s="9" t="str" cm="1">
        <f t="array" ref="E486">_xll.SNL.Clients.Office.Excel.Functions.SPG($A486, "IQ_EBITDA_MARGIN", E$3)</f>
        <v>#INVALID COMPANY ID</v>
      </c>
      <c r="F486" s="9" t="str" cm="1">
        <f t="array" ref="F486">_xll.SNL.Clients.Office.Excel.Functions.SPG($A486, "IQ_EBITDA_MARGIN", F$3)</f>
        <v>#INVALID COMPANY ID</v>
      </c>
      <c r="G486" s="9" t="str" cm="1">
        <f t="array" ref="G486">_xll.SNL.Clients.Office.Excel.Functions.SPG($A486, "IQ_EBITDA_MARGIN", G$3)</f>
        <v>#INVALID COMPANY ID</v>
      </c>
      <c r="H486" s="9" t="str" cm="1">
        <f t="array" ref="H486">_xll.SNL.Clients.Office.Excel.Functions.SPG($A486, "IQ_EBITDA_MARGIN", H$3)</f>
        <v>#INVALID COMPANY ID</v>
      </c>
      <c r="I486" s="9" t="str" cm="1">
        <f t="array" ref="I486">_xll.SNL.Clients.Office.Excel.Functions.SPG($A486, "IQ_EBITDA_MARGIN", I$3)</f>
        <v>#INVALID COMPANY ID</v>
      </c>
      <c r="J486" s="9" t="str" cm="1">
        <f t="array" ref="J486">_xll.SNL.Clients.Office.Excel.Functions.SPG($A486, "IQ_EBITDA_MARGIN", J$3)</f>
        <v>#INVALID COMPANY ID</v>
      </c>
    </row>
    <row r="487" spans="2:10" x14ac:dyDescent="0.3">
      <c r="B487" s="9" t="str" cm="1">
        <f t="array" ref="B487">_xll.SNL.Clients.Office.Excel.Functions.SPG($A487, "IQ_EBITDA_MARGIN", B$3)</f>
        <v>#INVALID COMPANY ID</v>
      </c>
      <c r="C487" s="9" t="str" cm="1">
        <f t="array" ref="C487">_xll.SNL.Clients.Office.Excel.Functions.SPG($A487, "IQ_EBITDA_MARGIN", C$3)</f>
        <v>#INVALID COMPANY ID</v>
      </c>
      <c r="D487" s="9" t="str" cm="1">
        <f t="array" ref="D487">_xll.SNL.Clients.Office.Excel.Functions.SPG($A487, "IQ_EBITDA_MARGIN", D$3)</f>
        <v>#INVALID COMPANY ID</v>
      </c>
      <c r="E487" s="9" t="str" cm="1">
        <f t="array" ref="E487">_xll.SNL.Clients.Office.Excel.Functions.SPG($A487, "IQ_EBITDA_MARGIN", E$3)</f>
        <v>#INVALID COMPANY ID</v>
      </c>
      <c r="F487" s="9" t="str" cm="1">
        <f t="array" ref="F487">_xll.SNL.Clients.Office.Excel.Functions.SPG($A487, "IQ_EBITDA_MARGIN", F$3)</f>
        <v>#INVALID COMPANY ID</v>
      </c>
      <c r="G487" s="9" t="str" cm="1">
        <f t="array" ref="G487">_xll.SNL.Clients.Office.Excel.Functions.SPG($A487, "IQ_EBITDA_MARGIN", G$3)</f>
        <v>#INVALID COMPANY ID</v>
      </c>
      <c r="H487" s="9" t="str" cm="1">
        <f t="array" ref="H487">_xll.SNL.Clients.Office.Excel.Functions.SPG($A487, "IQ_EBITDA_MARGIN", H$3)</f>
        <v>#INVALID COMPANY ID</v>
      </c>
      <c r="I487" s="9" t="str" cm="1">
        <f t="array" ref="I487">_xll.SNL.Clients.Office.Excel.Functions.SPG($A487, "IQ_EBITDA_MARGIN", I$3)</f>
        <v>#INVALID COMPANY ID</v>
      </c>
      <c r="J487" s="9" t="str" cm="1">
        <f t="array" ref="J487">_xll.SNL.Clients.Office.Excel.Functions.SPG($A487, "IQ_EBITDA_MARGIN", J$3)</f>
        <v>#INVALID COMPANY ID</v>
      </c>
    </row>
    <row r="488" spans="2:10" x14ac:dyDescent="0.3">
      <c r="B488" s="9" t="str" cm="1">
        <f t="array" ref="B488">_xll.SNL.Clients.Office.Excel.Functions.SPG($A488, "IQ_EBITDA_MARGIN", B$3)</f>
        <v>#INVALID COMPANY ID</v>
      </c>
      <c r="C488" s="9" t="str" cm="1">
        <f t="array" ref="C488">_xll.SNL.Clients.Office.Excel.Functions.SPG($A488, "IQ_EBITDA_MARGIN", C$3)</f>
        <v>#INVALID COMPANY ID</v>
      </c>
      <c r="D488" s="9" t="str" cm="1">
        <f t="array" ref="D488">_xll.SNL.Clients.Office.Excel.Functions.SPG($A488, "IQ_EBITDA_MARGIN", D$3)</f>
        <v>#INVALID COMPANY ID</v>
      </c>
      <c r="E488" s="9" t="str" cm="1">
        <f t="array" ref="E488">_xll.SNL.Clients.Office.Excel.Functions.SPG($A488, "IQ_EBITDA_MARGIN", E$3)</f>
        <v>#INVALID COMPANY ID</v>
      </c>
      <c r="F488" s="9" t="str" cm="1">
        <f t="array" ref="F488">_xll.SNL.Clients.Office.Excel.Functions.SPG($A488, "IQ_EBITDA_MARGIN", F$3)</f>
        <v>#INVALID COMPANY ID</v>
      </c>
      <c r="G488" s="9" t="str" cm="1">
        <f t="array" ref="G488">_xll.SNL.Clients.Office.Excel.Functions.SPG($A488, "IQ_EBITDA_MARGIN", G$3)</f>
        <v>#INVALID COMPANY ID</v>
      </c>
      <c r="H488" s="9" t="str" cm="1">
        <f t="array" ref="H488">_xll.SNL.Clients.Office.Excel.Functions.SPG($A488, "IQ_EBITDA_MARGIN", H$3)</f>
        <v>#INVALID COMPANY ID</v>
      </c>
      <c r="I488" s="9" t="str" cm="1">
        <f t="array" ref="I488">_xll.SNL.Clients.Office.Excel.Functions.SPG($A488, "IQ_EBITDA_MARGIN", I$3)</f>
        <v>#INVALID COMPANY ID</v>
      </c>
      <c r="J488" s="9" t="str" cm="1">
        <f t="array" ref="J488">_xll.SNL.Clients.Office.Excel.Functions.SPG($A488, "IQ_EBITDA_MARGIN", J$3)</f>
        <v>#INVALID COMPANY ID</v>
      </c>
    </row>
    <row r="489" spans="2:10" x14ac:dyDescent="0.3">
      <c r="B489" s="9" t="str" cm="1">
        <f t="array" ref="B489">_xll.SNL.Clients.Office.Excel.Functions.SPG($A489, "IQ_EBITDA_MARGIN", B$3)</f>
        <v>#INVALID COMPANY ID</v>
      </c>
      <c r="C489" s="9" t="str" cm="1">
        <f t="array" ref="C489">_xll.SNL.Clients.Office.Excel.Functions.SPG($A489, "IQ_EBITDA_MARGIN", C$3)</f>
        <v>#INVALID COMPANY ID</v>
      </c>
      <c r="D489" s="9" t="str" cm="1">
        <f t="array" ref="D489">_xll.SNL.Clients.Office.Excel.Functions.SPG($A489, "IQ_EBITDA_MARGIN", D$3)</f>
        <v>#INVALID COMPANY ID</v>
      </c>
      <c r="E489" s="9" t="str" cm="1">
        <f t="array" ref="E489">_xll.SNL.Clients.Office.Excel.Functions.SPG($A489, "IQ_EBITDA_MARGIN", E$3)</f>
        <v>#INVALID COMPANY ID</v>
      </c>
      <c r="F489" s="9" t="str" cm="1">
        <f t="array" ref="F489">_xll.SNL.Clients.Office.Excel.Functions.SPG($A489, "IQ_EBITDA_MARGIN", F$3)</f>
        <v>#INVALID COMPANY ID</v>
      </c>
      <c r="G489" s="9" t="str" cm="1">
        <f t="array" ref="G489">_xll.SNL.Clients.Office.Excel.Functions.SPG($A489, "IQ_EBITDA_MARGIN", G$3)</f>
        <v>#INVALID COMPANY ID</v>
      </c>
      <c r="H489" s="9" t="str" cm="1">
        <f t="array" ref="H489">_xll.SNL.Clients.Office.Excel.Functions.SPG($A489, "IQ_EBITDA_MARGIN", H$3)</f>
        <v>#INVALID COMPANY ID</v>
      </c>
      <c r="I489" s="9" t="str" cm="1">
        <f t="array" ref="I489">_xll.SNL.Clients.Office.Excel.Functions.SPG($A489, "IQ_EBITDA_MARGIN", I$3)</f>
        <v>#INVALID COMPANY ID</v>
      </c>
      <c r="J489" s="9" t="str" cm="1">
        <f t="array" ref="J489">_xll.SNL.Clients.Office.Excel.Functions.SPG($A489, "IQ_EBITDA_MARGIN", J$3)</f>
        <v>#INVALID COMPANY ID</v>
      </c>
    </row>
    <row r="490" spans="2:10" x14ac:dyDescent="0.3">
      <c r="B490" s="9" t="str" cm="1">
        <f t="array" ref="B490">_xll.SNL.Clients.Office.Excel.Functions.SPG($A490, "IQ_EBITDA_MARGIN", B$3)</f>
        <v>#INVALID COMPANY ID</v>
      </c>
      <c r="C490" s="9" t="str" cm="1">
        <f t="array" ref="C490">_xll.SNL.Clients.Office.Excel.Functions.SPG($A490, "IQ_EBITDA_MARGIN", C$3)</f>
        <v>#INVALID COMPANY ID</v>
      </c>
      <c r="D490" s="9" t="str" cm="1">
        <f t="array" ref="D490">_xll.SNL.Clients.Office.Excel.Functions.SPG($A490, "IQ_EBITDA_MARGIN", D$3)</f>
        <v>#INVALID COMPANY ID</v>
      </c>
      <c r="E490" s="9" t="str" cm="1">
        <f t="array" ref="E490">_xll.SNL.Clients.Office.Excel.Functions.SPG($A490, "IQ_EBITDA_MARGIN", E$3)</f>
        <v>#INVALID COMPANY ID</v>
      </c>
      <c r="F490" s="9" t="str" cm="1">
        <f t="array" ref="F490">_xll.SNL.Clients.Office.Excel.Functions.SPG($A490, "IQ_EBITDA_MARGIN", F$3)</f>
        <v>#INVALID COMPANY ID</v>
      </c>
      <c r="G490" s="9" t="str" cm="1">
        <f t="array" ref="G490">_xll.SNL.Clients.Office.Excel.Functions.SPG($A490, "IQ_EBITDA_MARGIN", G$3)</f>
        <v>#INVALID COMPANY ID</v>
      </c>
      <c r="H490" s="9" t="str" cm="1">
        <f t="array" ref="H490">_xll.SNL.Clients.Office.Excel.Functions.SPG($A490, "IQ_EBITDA_MARGIN", H$3)</f>
        <v>#INVALID COMPANY ID</v>
      </c>
      <c r="I490" s="9" t="str" cm="1">
        <f t="array" ref="I490">_xll.SNL.Clients.Office.Excel.Functions.SPG($A490, "IQ_EBITDA_MARGIN", I$3)</f>
        <v>#INVALID COMPANY ID</v>
      </c>
      <c r="J490" s="9" t="str" cm="1">
        <f t="array" ref="J490">_xll.SNL.Clients.Office.Excel.Functions.SPG($A490, "IQ_EBITDA_MARGIN", J$3)</f>
        <v>#INVALID COMPANY ID</v>
      </c>
    </row>
    <row r="491" spans="2:10" x14ac:dyDescent="0.3">
      <c r="B491" s="9" t="str" cm="1">
        <f t="array" ref="B491">_xll.SNL.Clients.Office.Excel.Functions.SPG($A491, "IQ_EBITDA_MARGIN", B$3)</f>
        <v>#INVALID COMPANY ID</v>
      </c>
      <c r="C491" s="9" t="str" cm="1">
        <f t="array" ref="C491">_xll.SNL.Clients.Office.Excel.Functions.SPG($A491, "IQ_EBITDA_MARGIN", C$3)</f>
        <v>#INVALID COMPANY ID</v>
      </c>
      <c r="D491" s="9" t="str" cm="1">
        <f t="array" ref="D491">_xll.SNL.Clients.Office.Excel.Functions.SPG($A491, "IQ_EBITDA_MARGIN", D$3)</f>
        <v>#INVALID COMPANY ID</v>
      </c>
      <c r="E491" s="9" t="str" cm="1">
        <f t="array" ref="E491">_xll.SNL.Clients.Office.Excel.Functions.SPG($A491, "IQ_EBITDA_MARGIN", E$3)</f>
        <v>#INVALID COMPANY ID</v>
      </c>
      <c r="F491" s="9" t="str" cm="1">
        <f t="array" ref="F491">_xll.SNL.Clients.Office.Excel.Functions.SPG($A491, "IQ_EBITDA_MARGIN", F$3)</f>
        <v>#INVALID COMPANY ID</v>
      </c>
      <c r="G491" s="9" t="str" cm="1">
        <f t="array" ref="G491">_xll.SNL.Clients.Office.Excel.Functions.SPG($A491, "IQ_EBITDA_MARGIN", G$3)</f>
        <v>#INVALID COMPANY ID</v>
      </c>
      <c r="H491" s="9" t="str" cm="1">
        <f t="array" ref="H491">_xll.SNL.Clients.Office.Excel.Functions.SPG($A491, "IQ_EBITDA_MARGIN", H$3)</f>
        <v>#INVALID COMPANY ID</v>
      </c>
      <c r="I491" s="9" t="str" cm="1">
        <f t="array" ref="I491">_xll.SNL.Clients.Office.Excel.Functions.SPG($A491, "IQ_EBITDA_MARGIN", I$3)</f>
        <v>#INVALID COMPANY ID</v>
      </c>
      <c r="J491" s="9" t="str" cm="1">
        <f t="array" ref="J491">_xll.SNL.Clients.Office.Excel.Functions.SPG($A491, "IQ_EBITDA_MARGIN", J$3)</f>
        <v>#INVALID COMPANY ID</v>
      </c>
    </row>
    <row r="492" spans="2:10" x14ac:dyDescent="0.3">
      <c r="B492" s="9" t="str" cm="1">
        <f t="array" ref="B492">_xll.SNL.Clients.Office.Excel.Functions.SPG($A492, "IQ_EBITDA_MARGIN", B$3)</f>
        <v>#INVALID COMPANY ID</v>
      </c>
      <c r="C492" s="9" t="str" cm="1">
        <f t="array" ref="C492">_xll.SNL.Clients.Office.Excel.Functions.SPG($A492, "IQ_EBITDA_MARGIN", C$3)</f>
        <v>#INVALID COMPANY ID</v>
      </c>
      <c r="D492" s="9" t="str" cm="1">
        <f t="array" ref="D492">_xll.SNL.Clients.Office.Excel.Functions.SPG($A492, "IQ_EBITDA_MARGIN", D$3)</f>
        <v>#INVALID COMPANY ID</v>
      </c>
      <c r="E492" s="9" t="str" cm="1">
        <f t="array" ref="E492">_xll.SNL.Clients.Office.Excel.Functions.SPG($A492, "IQ_EBITDA_MARGIN", E$3)</f>
        <v>#INVALID COMPANY ID</v>
      </c>
      <c r="F492" s="9" t="str" cm="1">
        <f t="array" ref="F492">_xll.SNL.Clients.Office.Excel.Functions.SPG($A492, "IQ_EBITDA_MARGIN", F$3)</f>
        <v>#INVALID COMPANY ID</v>
      </c>
      <c r="G492" s="9" t="str" cm="1">
        <f t="array" ref="G492">_xll.SNL.Clients.Office.Excel.Functions.SPG($A492, "IQ_EBITDA_MARGIN", G$3)</f>
        <v>#INVALID COMPANY ID</v>
      </c>
      <c r="H492" s="9" t="str" cm="1">
        <f t="array" ref="H492">_xll.SNL.Clients.Office.Excel.Functions.SPG($A492, "IQ_EBITDA_MARGIN", H$3)</f>
        <v>#INVALID COMPANY ID</v>
      </c>
      <c r="I492" s="9" t="str" cm="1">
        <f t="array" ref="I492">_xll.SNL.Clients.Office.Excel.Functions.SPG($A492, "IQ_EBITDA_MARGIN", I$3)</f>
        <v>#INVALID COMPANY ID</v>
      </c>
      <c r="J492" s="9" t="str" cm="1">
        <f t="array" ref="J492">_xll.SNL.Clients.Office.Excel.Functions.SPG($A492, "IQ_EBITDA_MARGIN", J$3)</f>
        <v>#INVALID COMPANY ID</v>
      </c>
    </row>
    <row r="493" spans="2:10" x14ac:dyDescent="0.3">
      <c r="B493" s="9" t="str" cm="1">
        <f t="array" ref="B493">_xll.SNL.Clients.Office.Excel.Functions.SPG($A493, "IQ_EBITDA_MARGIN", B$3)</f>
        <v>#INVALID COMPANY ID</v>
      </c>
      <c r="C493" s="9" t="str" cm="1">
        <f t="array" ref="C493">_xll.SNL.Clients.Office.Excel.Functions.SPG($A493, "IQ_EBITDA_MARGIN", C$3)</f>
        <v>#INVALID COMPANY ID</v>
      </c>
      <c r="D493" s="9" t="str" cm="1">
        <f t="array" ref="D493">_xll.SNL.Clients.Office.Excel.Functions.SPG($A493, "IQ_EBITDA_MARGIN", D$3)</f>
        <v>#INVALID COMPANY ID</v>
      </c>
      <c r="E493" s="9" t="str" cm="1">
        <f t="array" ref="E493">_xll.SNL.Clients.Office.Excel.Functions.SPG($A493, "IQ_EBITDA_MARGIN", E$3)</f>
        <v>#INVALID COMPANY ID</v>
      </c>
      <c r="F493" s="9" t="str" cm="1">
        <f t="array" ref="F493">_xll.SNL.Clients.Office.Excel.Functions.SPG($A493, "IQ_EBITDA_MARGIN", F$3)</f>
        <v>#INVALID COMPANY ID</v>
      </c>
      <c r="G493" s="9" t="str" cm="1">
        <f t="array" ref="G493">_xll.SNL.Clients.Office.Excel.Functions.SPG($A493, "IQ_EBITDA_MARGIN", G$3)</f>
        <v>#INVALID COMPANY ID</v>
      </c>
      <c r="H493" s="9" t="str" cm="1">
        <f t="array" ref="H493">_xll.SNL.Clients.Office.Excel.Functions.SPG($A493, "IQ_EBITDA_MARGIN", H$3)</f>
        <v>#INVALID COMPANY ID</v>
      </c>
      <c r="I493" s="9" t="str" cm="1">
        <f t="array" ref="I493">_xll.SNL.Clients.Office.Excel.Functions.SPG($A493, "IQ_EBITDA_MARGIN", I$3)</f>
        <v>#INVALID COMPANY ID</v>
      </c>
      <c r="J493" s="9" t="str" cm="1">
        <f t="array" ref="J493">_xll.SNL.Clients.Office.Excel.Functions.SPG($A493, "IQ_EBITDA_MARGIN", J$3)</f>
        <v>#INVALID COMPANY ID</v>
      </c>
    </row>
    <row r="494" spans="2:10" x14ac:dyDescent="0.3">
      <c r="B494" s="9" t="str" cm="1">
        <f t="array" ref="B494">_xll.SNL.Clients.Office.Excel.Functions.SPG($A494, "IQ_EBITDA_MARGIN", B$3)</f>
        <v>#INVALID COMPANY ID</v>
      </c>
      <c r="C494" s="9" t="str" cm="1">
        <f t="array" ref="C494">_xll.SNL.Clients.Office.Excel.Functions.SPG($A494, "IQ_EBITDA_MARGIN", C$3)</f>
        <v>#INVALID COMPANY ID</v>
      </c>
      <c r="D494" s="9" t="str" cm="1">
        <f t="array" ref="D494">_xll.SNL.Clients.Office.Excel.Functions.SPG($A494, "IQ_EBITDA_MARGIN", D$3)</f>
        <v>#INVALID COMPANY ID</v>
      </c>
      <c r="E494" s="9" t="str" cm="1">
        <f t="array" ref="E494">_xll.SNL.Clients.Office.Excel.Functions.SPG($A494, "IQ_EBITDA_MARGIN", E$3)</f>
        <v>#INVALID COMPANY ID</v>
      </c>
      <c r="F494" s="9" t="str" cm="1">
        <f t="array" ref="F494">_xll.SNL.Clients.Office.Excel.Functions.SPG($A494, "IQ_EBITDA_MARGIN", F$3)</f>
        <v>#INVALID COMPANY ID</v>
      </c>
      <c r="G494" s="9" t="str" cm="1">
        <f t="array" ref="G494">_xll.SNL.Clients.Office.Excel.Functions.SPG($A494, "IQ_EBITDA_MARGIN", G$3)</f>
        <v>#INVALID COMPANY ID</v>
      </c>
      <c r="H494" s="9" t="str" cm="1">
        <f t="array" ref="H494">_xll.SNL.Clients.Office.Excel.Functions.SPG($A494, "IQ_EBITDA_MARGIN", H$3)</f>
        <v>#INVALID COMPANY ID</v>
      </c>
      <c r="I494" s="9" t="str" cm="1">
        <f t="array" ref="I494">_xll.SNL.Clients.Office.Excel.Functions.SPG($A494, "IQ_EBITDA_MARGIN", I$3)</f>
        <v>#INVALID COMPANY ID</v>
      </c>
      <c r="J494" s="9" t="str" cm="1">
        <f t="array" ref="J494">_xll.SNL.Clients.Office.Excel.Functions.SPG($A494, "IQ_EBITDA_MARGIN", J$3)</f>
        <v>#INVALID COMPANY ID</v>
      </c>
    </row>
    <row r="495" spans="2:10" x14ac:dyDescent="0.3">
      <c r="B495" s="9" t="str" cm="1">
        <f t="array" ref="B495">_xll.SNL.Clients.Office.Excel.Functions.SPG($A495, "IQ_EBITDA_MARGIN", B$3)</f>
        <v>#INVALID COMPANY ID</v>
      </c>
      <c r="C495" s="9" t="str" cm="1">
        <f t="array" ref="C495">_xll.SNL.Clients.Office.Excel.Functions.SPG($A495, "IQ_EBITDA_MARGIN", C$3)</f>
        <v>#INVALID COMPANY ID</v>
      </c>
      <c r="D495" s="9" t="str" cm="1">
        <f t="array" ref="D495">_xll.SNL.Clients.Office.Excel.Functions.SPG($A495, "IQ_EBITDA_MARGIN", D$3)</f>
        <v>#INVALID COMPANY ID</v>
      </c>
      <c r="E495" s="9" t="str" cm="1">
        <f t="array" ref="E495">_xll.SNL.Clients.Office.Excel.Functions.SPG($A495, "IQ_EBITDA_MARGIN", E$3)</f>
        <v>#INVALID COMPANY ID</v>
      </c>
      <c r="F495" s="9" t="str" cm="1">
        <f t="array" ref="F495">_xll.SNL.Clients.Office.Excel.Functions.SPG($A495, "IQ_EBITDA_MARGIN", F$3)</f>
        <v>#INVALID COMPANY ID</v>
      </c>
      <c r="G495" s="9" t="str" cm="1">
        <f t="array" ref="G495">_xll.SNL.Clients.Office.Excel.Functions.SPG($A495, "IQ_EBITDA_MARGIN", G$3)</f>
        <v>#INVALID COMPANY ID</v>
      </c>
      <c r="H495" s="9" t="str" cm="1">
        <f t="array" ref="H495">_xll.SNL.Clients.Office.Excel.Functions.SPG($A495, "IQ_EBITDA_MARGIN", H$3)</f>
        <v>#INVALID COMPANY ID</v>
      </c>
      <c r="I495" s="9" t="str" cm="1">
        <f t="array" ref="I495">_xll.SNL.Clients.Office.Excel.Functions.SPG($A495, "IQ_EBITDA_MARGIN", I$3)</f>
        <v>#INVALID COMPANY ID</v>
      </c>
      <c r="J495" s="9" t="str" cm="1">
        <f t="array" ref="J495">_xll.SNL.Clients.Office.Excel.Functions.SPG($A495, "IQ_EBITDA_MARGIN", J$3)</f>
        <v>#INVALID COMPANY ID</v>
      </c>
    </row>
    <row r="496" spans="2:10" x14ac:dyDescent="0.3">
      <c r="B496" s="9" t="str" cm="1">
        <f t="array" ref="B496">_xll.SNL.Clients.Office.Excel.Functions.SPG($A496, "IQ_EBITDA_MARGIN", B$3)</f>
        <v>#INVALID COMPANY ID</v>
      </c>
      <c r="C496" s="9" t="str" cm="1">
        <f t="array" ref="C496">_xll.SNL.Clients.Office.Excel.Functions.SPG($A496, "IQ_EBITDA_MARGIN", C$3)</f>
        <v>#INVALID COMPANY ID</v>
      </c>
      <c r="D496" s="9" t="str" cm="1">
        <f t="array" ref="D496">_xll.SNL.Clients.Office.Excel.Functions.SPG($A496, "IQ_EBITDA_MARGIN", D$3)</f>
        <v>#INVALID COMPANY ID</v>
      </c>
      <c r="E496" s="9" t="str" cm="1">
        <f t="array" ref="E496">_xll.SNL.Clients.Office.Excel.Functions.SPG($A496, "IQ_EBITDA_MARGIN", E$3)</f>
        <v>#INVALID COMPANY ID</v>
      </c>
      <c r="F496" s="9" t="str" cm="1">
        <f t="array" ref="F496">_xll.SNL.Clients.Office.Excel.Functions.SPG($A496, "IQ_EBITDA_MARGIN", F$3)</f>
        <v>#INVALID COMPANY ID</v>
      </c>
      <c r="G496" s="9" t="str" cm="1">
        <f t="array" ref="G496">_xll.SNL.Clients.Office.Excel.Functions.SPG($A496, "IQ_EBITDA_MARGIN", G$3)</f>
        <v>#INVALID COMPANY ID</v>
      </c>
      <c r="H496" s="9" t="str" cm="1">
        <f t="array" ref="H496">_xll.SNL.Clients.Office.Excel.Functions.SPG($A496, "IQ_EBITDA_MARGIN", H$3)</f>
        <v>#INVALID COMPANY ID</v>
      </c>
      <c r="I496" s="9" t="str" cm="1">
        <f t="array" ref="I496">_xll.SNL.Clients.Office.Excel.Functions.SPG($A496, "IQ_EBITDA_MARGIN", I$3)</f>
        <v>#INVALID COMPANY ID</v>
      </c>
      <c r="J496" s="9" t="str" cm="1">
        <f t="array" ref="J496">_xll.SNL.Clients.Office.Excel.Functions.SPG($A496, "IQ_EBITDA_MARGIN", J$3)</f>
        <v>#INVALID COMPANY ID</v>
      </c>
    </row>
    <row r="497" spans="2:10" x14ac:dyDescent="0.3">
      <c r="B497" s="9" t="str" cm="1">
        <f t="array" ref="B497">_xll.SNL.Clients.Office.Excel.Functions.SPG($A497, "IQ_EBITDA_MARGIN", B$3)</f>
        <v>#INVALID COMPANY ID</v>
      </c>
      <c r="C497" s="9" t="str" cm="1">
        <f t="array" ref="C497">_xll.SNL.Clients.Office.Excel.Functions.SPG($A497, "IQ_EBITDA_MARGIN", C$3)</f>
        <v>#INVALID COMPANY ID</v>
      </c>
      <c r="D497" s="9" t="str" cm="1">
        <f t="array" ref="D497">_xll.SNL.Clients.Office.Excel.Functions.SPG($A497, "IQ_EBITDA_MARGIN", D$3)</f>
        <v>#INVALID COMPANY ID</v>
      </c>
      <c r="E497" s="9" t="str" cm="1">
        <f t="array" ref="E497">_xll.SNL.Clients.Office.Excel.Functions.SPG($A497, "IQ_EBITDA_MARGIN", E$3)</f>
        <v>#INVALID COMPANY ID</v>
      </c>
      <c r="F497" s="9" t="str" cm="1">
        <f t="array" ref="F497">_xll.SNL.Clients.Office.Excel.Functions.SPG($A497, "IQ_EBITDA_MARGIN", F$3)</f>
        <v>#INVALID COMPANY ID</v>
      </c>
      <c r="G497" s="9" t="str" cm="1">
        <f t="array" ref="G497">_xll.SNL.Clients.Office.Excel.Functions.SPG($A497, "IQ_EBITDA_MARGIN", G$3)</f>
        <v>#INVALID COMPANY ID</v>
      </c>
      <c r="H497" s="9" t="str" cm="1">
        <f t="array" ref="H497">_xll.SNL.Clients.Office.Excel.Functions.SPG($A497, "IQ_EBITDA_MARGIN", H$3)</f>
        <v>#INVALID COMPANY ID</v>
      </c>
      <c r="I497" s="9" t="str" cm="1">
        <f t="array" ref="I497">_xll.SNL.Clients.Office.Excel.Functions.SPG($A497, "IQ_EBITDA_MARGIN", I$3)</f>
        <v>#INVALID COMPANY ID</v>
      </c>
      <c r="J497" s="9" t="str" cm="1">
        <f t="array" ref="J497">_xll.SNL.Clients.Office.Excel.Functions.SPG($A497, "IQ_EBITDA_MARGIN", J$3)</f>
        <v>#INVALID COMPANY ID</v>
      </c>
    </row>
    <row r="498" spans="2:10" x14ac:dyDescent="0.3">
      <c r="B498" s="9" t="str" cm="1">
        <f t="array" ref="B498">_xll.SNL.Clients.Office.Excel.Functions.SPG($A498, "IQ_EBITDA_MARGIN", B$3)</f>
        <v>#INVALID COMPANY ID</v>
      </c>
      <c r="C498" s="9" t="str" cm="1">
        <f t="array" ref="C498">_xll.SNL.Clients.Office.Excel.Functions.SPG($A498, "IQ_EBITDA_MARGIN", C$3)</f>
        <v>#INVALID COMPANY ID</v>
      </c>
      <c r="D498" s="9" t="str" cm="1">
        <f t="array" ref="D498">_xll.SNL.Clients.Office.Excel.Functions.SPG($A498, "IQ_EBITDA_MARGIN", D$3)</f>
        <v>#INVALID COMPANY ID</v>
      </c>
      <c r="E498" s="9" t="str" cm="1">
        <f t="array" ref="E498">_xll.SNL.Clients.Office.Excel.Functions.SPG($A498, "IQ_EBITDA_MARGIN", E$3)</f>
        <v>#INVALID COMPANY ID</v>
      </c>
      <c r="F498" s="9" t="str" cm="1">
        <f t="array" ref="F498">_xll.SNL.Clients.Office.Excel.Functions.SPG($A498, "IQ_EBITDA_MARGIN", F$3)</f>
        <v>#INVALID COMPANY ID</v>
      </c>
      <c r="G498" s="9" t="str" cm="1">
        <f t="array" ref="G498">_xll.SNL.Clients.Office.Excel.Functions.SPG($A498, "IQ_EBITDA_MARGIN", G$3)</f>
        <v>#INVALID COMPANY ID</v>
      </c>
      <c r="H498" s="9" t="str" cm="1">
        <f t="array" ref="H498">_xll.SNL.Clients.Office.Excel.Functions.SPG($A498, "IQ_EBITDA_MARGIN", H$3)</f>
        <v>#INVALID COMPANY ID</v>
      </c>
      <c r="I498" s="9" t="str" cm="1">
        <f t="array" ref="I498">_xll.SNL.Clients.Office.Excel.Functions.SPG($A498, "IQ_EBITDA_MARGIN", I$3)</f>
        <v>#INVALID COMPANY ID</v>
      </c>
      <c r="J498" s="9" t="str" cm="1">
        <f t="array" ref="J498">_xll.SNL.Clients.Office.Excel.Functions.SPG($A498, "IQ_EBITDA_MARGIN", J$3)</f>
        <v>#INVALID COMPANY ID</v>
      </c>
    </row>
    <row r="499" spans="2:10" x14ac:dyDescent="0.3">
      <c r="B499" s="9" t="str" cm="1">
        <f t="array" ref="B499">_xll.SNL.Clients.Office.Excel.Functions.SPG($A499, "IQ_EBITDA_MARGIN", B$3)</f>
        <v>#INVALID COMPANY ID</v>
      </c>
      <c r="C499" s="9" t="str" cm="1">
        <f t="array" ref="C499">_xll.SNL.Clients.Office.Excel.Functions.SPG($A499, "IQ_EBITDA_MARGIN", C$3)</f>
        <v>#INVALID COMPANY ID</v>
      </c>
      <c r="D499" s="9" t="str" cm="1">
        <f t="array" ref="D499">_xll.SNL.Clients.Office.Excel.Functions.SPG($A499, "IQ_EBITDA_MARGIN", D$3)</f>
        <v>#INVALID COMPANY ID</v>
      </c>
      <c r="E499" s="9" t="str" cm="1">
        <f t="array" ref="E499">_xll.SNL.Clients.Office.Excel.Functions.SPG($A499, "IQ_EBITDA_MARGIN", E$3)</f>
        <v>#INVALID COMPANY ID</v>
      </c>
      <c r="F499" s="9" t="str" cm="1">
        <f t="array" ref="F499">_xll.SNL.Clients.Office.Excel.Functions.SPG($A499, "IQ_EBITDA_MARGIN", F$3)</f>
        <v>#INVALID COMPANY ID</v>
      </c>
      <c r="G499" s="9" t="str" cm="1">
        <f t="array" ref="G499">_xll.SNL.Clients.Office.Excel.Functions.SPG($A499, "IQ_EBITDA_MARGIN", G$3)</f>
        <v>#INVALID COMPANY ID</v>
      </c>
      <c r="H499" s="9" t="str" cm="1">
        <f t="array" ref="H499">_xll.SNL.Clients.Office.Excel.Functions.SPG($A499, "IQ_EBITDA_MARGIN", H$3)</f>
        <v>#INVALID COMPANY ID</v>
      </c>
      <c r="I499" s="9" t="str" cm="1">
        <f t="array" ref="I499">_xll.SNL.Clients.Office.Excel.Functions.SPG($A499, "IQ_EBITDA_MARGIN", I$3)</f>
        <v>#INVALID COMPANY ID</v>
      </c>
      <c r="J499" s="9" t="str" cm="1">
        <f t="array" ref="J499">_xll.SNL.Clients.Office.Excel.Functions.SPG($A499, "IQ_EBITDA_MARGIN", J$3)</f>
        <v>#INVALID COMPANY ID</v>
      </c>
    </row>
    <row r="500" spans="2:10" x14ac:dyDescent="0.3">
      <c r="B500" s="9" t="str" cm="1">
        <f t="array" ref="B500">_xll.SNL.Clients.Office.Excel.Functions.SPG($A500, "IQ_EBITDA_MARGIN", B$3)</f>
        <v>#INVALID COMPANY ID</v>
      </c>
      <c r="C500" s="9" t="str" cm="1">
        <f t="array" ref="C500">_xll.SNL.Clients.Office.Excel.Functions.SPG($A500, "IQ_EBITDA_MARGIN", C$3)</f>
        <v>#INVALID COMPANY ID</v>
      </c>
      <c r="D500" s="9" t="str" cm="1">
        <f t="array" ref="D500">_xll.SNL.Clients.Office.Excel.Functions.SPG($A500, "IQ_EBITDA_MARGIN", D$3)</f>
        <v>#INVALID COMPANY ID</v>
      </c>
      <c r="E500" s="9" t="str" cm="1">
        <f t="array" ref="E500">_xll.SNL.Clients.Office.Excel.Functions.SPG($A500, "IQ_EBITDA_MARGIN", E$3)</f>
        <v>#INVALID COMPANY ID</v>
      </c>
      <c r="F500" s="9" t="str" cm="1">
        <f t="array" ref="F500">_xll.SNL.Clients.Office.Excel.Functions.SPG($A500, "IQ_EBITDA_MARGIN", F$3)</f>
        <v>#INVALID COMPANY ID</v>
      </c>
      <c r="G500" s="9" t="str" cm="1">
        <f t="array" ref="G500">_xll.SNL.Clients.Office.Excel.Functions.SPG($A500, "IQ_EBITDA_MARGIN", G$3)</f>
        <v>#INVALID COMPANY ID</v>
      </c>
      <c r="H500" s="9" t="str" cm="1">
        <f t="array" ref="H500">_xll.SNL.Clients.Office.Excel.Functions.SPG($A500, "IQ_EBITDA_MARGIN", H$3)</f>
        <v>#INVALID COMPANY ID</v>
      </c>
      <c r="I500" s="9" t="str" cm="1">
        <f t="array" ref="I500">_xll.SNL.Clients.Office.Excel.Functions.SPG($A500, "IQ_EBITDA_MARGIN", I$3)</f>
        <v>#INVALID COMPANY ID</v>
      </c>
      <c r="J500" s="9" t="str" cm="1">
        <f t="array" ref="J500">_xll.SNL.Clients.Office.Excel.Functions.SPG($A500, "IQ_EBITDA_MARGIN", J$3)</f>
        <v>#INVALID COMPANY ID</v>
      </c>
    </row>
    <row r="501" spans="2:10" x14ac:dyDescent="0.3">
      <c r="B501" s="9" t="str" cm="1">
        <f t="array" ref="B501">_xll.SNL.Clients.Office.Excel.Functions.SPG($A501, "IQ_EBITDA_MARGIN", B$3)</f>
        <v>#INVALID COMPANY ID</v>
      </c>
      <c r="C501" s="9" t="str" cm="1">
        <f t="array" ref="C501">_xll.SNL.Clients.Office.Excel.Functions.SPG($A501, "IQ_EBITDA_MARGIN", C$3)</f>
        <v>#INVALID COMPANY ID</v>
      </c>
      <c r="D501" s="9" t="str" cm="1">
        <f t="array" ref="D501">_xll.SNL.Clients.Office.Excel.Functions.SPG($A501, "IQ_EBITDA_MARGIN", D$3)</f>
        <v>#INVALID COMPANY ID</v>
      </c>
      <c r="E501" s="9" t="str" cm="1">
        <f t="array" ref="E501">_xll.SNL.Clients.Office.Excel.Functions.SPG($A501, "IQ_EBITDA_MARGIN", E$3)</f>
        <v>#INVALID COMPANY ID</v>
      </c>
      <c r="F501" s="9" t="str" cm="1">
        <f t="array" ref="F501">_xll.SNL.Clients.Office.Excel.Functions.SPG($A501, "IQ_EBITDA_MARGIN", F$3)</f>
        <v>#INVALID COMPANY ID</v>
      </c>
      <c r="G501" s="9" t="str" cm="1">
        <f t="array" ref="G501">_xll.SNL.Clients.Office.Excel.Functions.SPG($A501, "IQ_EBITDA_MARGIN", G$3)</f>
        <v>#INVALID COMPANY ID</v>
      </c>
      <c r="H501" s="9" t="str" cm="1">
        <f t="array" ref="H501">_xll.SNL.Clients.Office.Excel.Functions.SPG($A501, "IQ_EBITDA_MARGIN", H$3)</f>
        <v>#INVALID COMPANY ID</v>
      </c>
      <c r="I501" s="9" t="str" cm="1">
        <f t="array" ref="I501">_xll.SNL.Clients.Office.Excel.Functions.SPG($A501, "IQ_EBITDA_MARGIN", I$3)</f>
        <v>#INVALID COMPANY ID</v>
      </c>
      <c r="J501" s="9" t="str" cm="1">
        <f t="array" ref="J501">_xll.SNL.Clients.Office.Excel.Functions.SPG($A501, "IQ_EBITDA_MARGIN", J$3)</f>
        <v>#INVALID COMPANY ID</v>
      </c>
    </row>
    <row r="502" spans="2:10" x14ac:dyDescent="0.3">
      <c r="B502" s="9" t="str" cm="1">
        <f t="array" ref="B502">_xll.SNL.Clients.Office.Excel.Functions.SPG($A502, "IQ_EBITDA_MARGIN", B$3)</f>
        <v>#INVALID COMPANY ID</v>
      </c>
      <c r="C502" s="9" t="str" cm="1">
        <f t="array" ref="C502">_xll.SNL.Clients.Office.Excel.Functions.SPG($A502, "IQ_EBITDA_MARGIN", C$3)</f>
        <v>#INVALID COMPANY ID</v>
      </c>
      <c r="D502" s="9" t="str" cm="1">
        <f t="array" ref="D502">_xll.SNL.Clients.Office.Excel.Functions.SPG($A502, "IQ_EBITDA_MARGIN", D$3)</f>
        <v>#INVALID COMPANY ID</v>
      </c>
      <c r="E502" s="9" t="str" cm="1">
        <f t="array" ref="E502">_xll.SNL.Clients.Office.Excel.Functions.SPG($A502, "IQ_EBITDA_MARGIN", E$3)</f>
        <v>#INVALID COMPANY ID</v>
      </c>
      <c r="F502" s="9" t="str" cm="1">
        <f t="array" ref="F502">_xll.SNL.Clients.Office.Excel.Functions.SPG($A502, "IQ_EBITDA_MARGIN", F$3)</f>
        <v>#INVALID COMPANY ID</v>
      </c>
      <c r="G502" s="9" t="str" cm="1">
        <f t="array" ref="G502">_xll.SNL.Clients.Office.Excel.Functions.SPG($A502, "IQ_EBITDA_MARGIN", G$3)</f>
        <v>#INVALID COMPANY ID</v>
      </c>
      <c r="H502" s="9" t="str" cm="1">
        <f t="array" ref="H502">_xll.SNL.Clients.Office.Excel.Functions.SPG($A502, "IQ_EBITDA_MARGIN", H$3)</f>
        <v>#INVALID COMPANY ID</v>
      </c>
      <c r="I502" s="9" t="str" cm="1">
        <f t="array" ref="I502">_xll.SNL.Clients.Office.Excel.Functions.SPG($A502, "IQ_EBITDA_MARGIN", I$3)</f>
        <v>#INVALID COMPANY ID</v>
      </c>
      <c r="J502" s="9" t="str" cm="1">
        <f t="array" ref="J502">_xll.SNL.Clients.Office.Excel.Functions.SPG($A502, "IQ_EBITDA_MARGIN", J$3)</f>
        <v>#INVALID COMPANY ID</v>
      </c>
    </row>
    <row r="503" spans="2:10" x14ac:dyDescent="0.3">
      <c r="B503" s="9" t="str" cm="1">
        <f t="array" ref="B503">_xll.SNL.Clients.Office.Excel.Functions.SPG($A503, "IQ_EBITDA_MARGIN", B$3)</f>
        <v>#INVALID COMPANY ID</v>
      </c>
      <c r="C503" s="9" t="str" cm="1">
        <f t="array" ref="C503">_xll.SNL.Clients.Office.Excel.Functions.SPG($A503, "IQ_EBITDA_MARGIN", C$3)</f>
        <v>#INVALID COMPANY ID</v>
      </c>
      <c r="D503" s="9" t="str" cm="1">
        <f t="array" ref="D503">_xll.SNL.Clients.Office.Excel.Functions.SPG($A503, "IQ_EBITDA_MARGIN", D$3)</f>
        <v>#INVALID COMPANY ID</v>
      </c>
      <c r="E503" s="9" t="str" cm="1">
        <f t="array" ref="E503">_xll.SNL.Clients.Office.Excel.Functions.SPG($A503, "IQ_EBITDA_MARGIN", E$3)</f>
        <v>#INVALID COMPANY ID</v>
      </c>
      <c r="F503" s="9" t="str" cm="1">
        <f t="array" ref="F503">_xll.SNL.Clients.Office.Excel.Functions.SPG($A503, "IQ_EBITDA_MARGIN", F$3)</f>
        <v>#INVALID COMPANY ID</v>
      </c>
      <c r="G503" s="9" t="str" cm="1">
        <f t="array" ref="G503">_xll.SNL.Clients.Office.Excel.Functions.SPG($A503, "IQ_EBITDA_MARGIN", G$3)</f>
        <v>#INVALID COMPANY ID</v>
      </c>
      <c r="H503" s="9" t="str" cm="1">
        <f t="array" ref="H503">_xll.SNL.Clients.Office.Excel.Functions.SPG($A503, "IQ_EBITDA_MARGIN", H$3)</f>
        <v>#INVALID COMPANY ID</v>
      </c>
      <c r="I503" s="9" t="str" cm="1">
        <f t="array" ref="I503">_xll.SNL.Clients.Office.Excel.Functions.SPG($A503, "IQ_EBITDA_MARGIN", I$3)</f>
        <v>#INVALID COMPANY ID</v>
      </c>
      <c r="J503" s="9" t="str" cm="1">
        <f t="array" ref="J503">_xll.SNL.Clients.Office.Excel.Functions.SPG($A503, "IQ_EBITDA_MARGIN", J$3)</f>
        <v>#INVALID COMPANY ID</v>
      </c>
    </row>
    <row r="504" spans="2:10" x14ac:dyDescent="0.3">
      <c r="B504" s="9" t="str" cm="1">
        <f t="array" ref="B504">_xll.SNL.Clients.Office.Excel.Functions.SPG($A504, "IQ_EBITDA_MARGIN", B$3)</f>
        <v>#INVALID COMPANY ID</v>
      </c>
      <c r="C504" s="9" t="str" cm="1">
        <f t="array" ref="C504">_xll.SNL.Clients.Office.Excel.Functions.SPG($A504, "IQ_EBITDA_MARGIN", C$3)</f>
        <v>#INVALID COMPANY ID</v>
      </c>
      <c r="D504" s="9" t="str" cm="1">
        <f t="array" ref="D504">_xll.SNL.Clients.Office.Excel.Functions.SPG($A504, "IQ_EBITDA_MARGIN", D$3)</f>
        <v>#INVALID COMPANY ID</v>
      </c>
      <c r="E504" s="9" t="str" cm="1">
        <f t="array" ref="E504">_xll.SNL.Clients.Office.Excel.Functions.SPG($A504, "IQ_EBITDA_MARGIN", E$3)</f>
        <v>#INVALID COMPANY ID</v>
      </c>
      <c r="F504" s="9" t="str" cm="1">
        <f t="array" ref="F504">_xll.SNL.Clients.Office.Excel.Functions.SPG($A504, "IQ_EBITDA_MARGIN", F$3)</f>
        <v>#INVALID COMPANY ID</v>
      </c>
      <c r="G504" s="9" t="str" cm="1">
        <f t="array" ref="G504">_xll.SNL.Clients.Office.Excel.Functions.SPG($A504, "IQ_EBITDA_MARGIN", G$3)</f>
        <v>#INVALID COMPANY ID</v>
      </c>
      <c r="H504" s="9" t="str" cm="1">
        <f t="array" ref="H504">_xll.SNL.Clients.Office.Excel.Functions.SPG($A504, "IQ_EBITDA_MARGIN", H$3)</f>
        <v>#INVALID COMPANY ID</v>
      </c>
      <c r="I504" s="9" t="str" cm="1">
        <f t="array" ref="I504">_xll.SNL.Clients.Office.Excel.Functions.SPG($A504, "IQ_EBITDA_MARGIN", I$3)</f>
        <v>#INVALID COMPANY ID</v>
      </c>
      <c r="J504" s="9" t="str" cm="1">
        <f t="array" ref="J504">_xll.SNL.Clients.Office.Excel.Functions.SPG($A504, "IQ_EBITDA_MARGIN", J$3)</f>
        <v>#INVALID COMPANY ID</v>
      </c>
    </row>
    <row r="505" spans="2:10" x14ac:dyDescent="0.3">
      <c r="B505" s="9" t="str" cm="1">
        <f t="array" ref="B505">_xll.SNL.Clients.Office.Excel.Functions.SPG($A505, "IQ_EBITDA_MARGIN", B$3)</f>
        <v>#INVALID COMPANY ID</v>
      </c>
      <c r="C505" s="9" t="str" cm="1">
        <f t="array" ref="C505">_xll.SNL.Clients.Office.Excel.Functions.SPG($A505, "IQ_EBITDA_MARGIN", C$3)</f>
        <v>#INVALID COMPANY ID</v>
      </c>
      <c r="D505" s="9" t="str" cm="1">
        <f t="array" ref="D505">_xll.SNL.Clients.Office.Excel.Functions.SPG($A505, "IQ_EBITDA_MARGIN", D$3)</f>
        <v>#INVALID COMPANY ID</v>
      </c>
      <c r="E505" s="9" t="str" cm="1">
        <f t="array" ref="E505">_xll.SNL.Clients.Office.Excel.Functions.SPG($A505, "IQ_EBITDA_MARGIN", E$3)</f>
        <v>#INVALID COMPANY ID</v>
      </c>
      <c r="F505" s="9" t="str" cm="1">
        <f t="array" ref="F505">_xll.SNL.Clients.Office.Excel.Functions.SPG($A505, "IQ_EBITDA_MARGIN", F$3)</f>
        <v>#INVALID COMPANY ID</v>
      </c>
      <c r="G505" s="9" t="str" cm="1">
        <f t="array" ref="G505">_xll.SNL.Clients.Office.Excel.Functions.SPG($A505, "IQ_EBITDA_MARGIN", G$3)</f>
        <v>#INVALID COMPANY ID</v>
      </c>
      <c r="H505" s="9" t="str" cm="1">
        <f t="array" ref="H505">_xll.SNL.Clients.Office.Excel.Functions.SPG($A505, "IQ_EBITDA_MARGIN", H$3)</f>
        <v>#INVALID COMPANY ID</v>
      </c>
      <c r="I505" s="9" t="str" cm="1">
        <f t="array" ref="I505">_xll.SNL.Clients.Office.Excel.Functions.SPG($A505, "IQ_EBITDA_MARGIN", I$3)</f>
        <v>#INVALID COMPANY ID</v>
      </c>
      <c r="J505" s="9" t="str" cm="1">
        <f t="array" ref="J505">_xll.SNL.Clients.Office.Excel.Functions.SPG($A505, "IQ_EBITDA_MARGIN", J$3)</f>
        <v>#INVALID COMPANY ID</v>
      </c>
    </row>
    <row r="506" spans="2:10" x14ac:dyDescent="0.3">
      <c r="B506" s="9" t="str" cm="1">
        <f t="array" ref="B506">_xll.SNL.Clients.Office.Excel.Functions.SPG($A506, "IQ_EBITDA_MARGIN", B$3)</f>
        <v>#INVALID COMPANY ID</v>
      </c>
      <c r="C506" s="9" t="str" cm="1">
        <f t="array" ref="C506">_xll.SNL.Clients.Office.Excel.Functions.SPG($A506, "IQ_EBITDA_MARGIN", C$3)</f>
        <v>#INVALID COMPANY ID</v>
      </c>
      <c r="D506" s="9" t="str" cm="1">
        <f t="array" ref="D506">_xll.SNL.Clients.Office.Excel.Functions.SPG($A506, "IQ_EBITDA_MARGIN", D$3)</f>
        <v>#INVALID COMPANY ID</v>
      </c>
      <c r="E506" s="9" t="str" cm="1">
        <f t="array" ref="E506">_xll.SNL.Clients.Office.Excel.Functions.SPG($A506, "IQ_EBITDA_MARGIN", E$3)</f>
        <v>#INVALID COMPANY ID</v>
      </c>
      <c r="F506" s="9" t="str" cm="1">
        <f t="array" ref="F506">_xll.SNL.Clients.Office.Excel.Functions.SPG($A506, "IQ_EBITDA_MARGIN", F$3)</f>
        <v>#INVALID COMPANY ID</v>
      </c>
      <c r="G506" s="9" t="str" cm="1">
        <f t="array" ref="G506">_xll.SNL.Clients.Office.Excel.Functions.SPG($A506, "IQ_EBITDA_MARGIN", G$3)</f>
        <v>#INVALID COMPANY ID</v>
      </c>
      <c r="H506" s="9" t="str" cm="1">
        <f t="array" ref="H506">_xll.SNL.Clients.Office.Excel.Functions.SPG($A506, "IQ_EBITDA_MARGIN", H$3)</f>
        <v>#INVALID COMPANY ID</v>
      </c>
      <c r="I506" s="9" t="str" cm="1">
        <f t="array" ref="I506">_xll.SNL.Clients.Office.Excel.Functions.SPG($A506, "IQ_EBITDA_MARGIN", I$3)</f>
        <v>#INVALID COMPANY ID</v>
      </c>
      <c r="J506" s="9" t="str" cm="1">
        <f t="array" ref="J506">_xll.SNL.Clients.Office.Excel.Functions.SPG($A506, "IQ_EBITDA_MARGIN", J$3)</f>
        <v>#INVALID COMPANY ID</v>
      </c>
    </row>
    <row r="507" spans="2:10" x14ac:dyDescent="0.3">
      <c r="B507" s="9" t="str" cm="1">
        <f t="array" ref="B507">_xll.SNL.Clients.Office.Excel.Functions.SPG($A507, "IQ_EBITDA_MARGIN", B$3)</f>
        <v>#INVALID COMPANY ID</v>
      </c>
      <c r="C507" s="9" t="str" cm="1">
        <f t="array" ref="C507">_xll.SNL.Clients.Office.Excel.Functions.SPG($A507, "IQ_EBITDA_MARGIN", C$3)</f>
        <v>#INVALID COMPANY ID</v>
      </c>
      <c r="D507" s="9" t="str" cm="1">
        <f t="array" ref="D507">_xll.SNL.Clients.Office.Excel.Functions.SPG($A507, "IQ_EBITDA_MARGIN", D$3)</f>
        <v>#INVALID COMPANY ID</v>
      </c>
      <c r="E507" s="9" t="str" cm="1">
        <f t="array" ref="E507">_xll.SNL.Clients.Office.Excel.Functions.SPG($A507, "IQ_EBITDA_MARGIN", E$3)</f>
        <v>#INVALID COMPANY ID</v>
      </c>
      <c r="F507" s="9" t="str" cm="1">
        <f t="array" ref="F507">_xll.SNL.Clients.Office.Excel.Functions.SPG($A507, "IQ_EBITDA_MARGIN", F$3)</f>
        <v>#INVALID COMPANY ID</v>
      </c>
      <c r="G507" s="9" t="str" cm="1">
        <f t="array" ref="G507">_xll.SNL.Clients.Office.Excel.Functions.SPG($A507, "IQ_EBITDA_MARGIN", G$3)</f>
        <v>#INVALID COMPANY ID</v>
      </c>
      <c r="H507" s="9" t="str" cm="1">
        <f t="array" ref="H507">_xll.SNL.Clients.Office.Excel.Functions.SPG($A507, "IQ_EBITDA_MARGIN", H$3)</f>
        <v>#INVALID COMPANY ID</v>
      </c>
      <c r="I507" s="9" t="str" cm="1">
        <f t="array" ref="I507">_xll.SNL.Clients.Office.Excel.Functions.SPG($A507, "IQ_EBITDA_MARGIN", I$3)</f>
        <v>#INVALID COMPANY ID</v>
      </c>
      <c r="J507" s="9" t="str" cm="1">
        <f t="array" ref="J507">_xll.SNL.Clients.Office.Excel.Functions.SPG($A507, "IQ_EBITDA_MARGIN", J$3)</f>
        <v>#INVALID COMPANY ID</v>
      </c>
    </row>
    <row r="508" spans="2:10" x14ac:dyDescent="0.3">
      <c r="B508" s="9" t="str" cm="1">
        <f t="array" ref="B508">_xll.SNL.Clients.Office.Excel.Functions.SPG($A508, "IQ_EBITDA_MARGIN", B$3)</f>
        <v>#INVALID COMPANY ID</v>
      </c>
      <c r="C508" s="9" t="str" cm="1">
        <f t="array" ref="C508">_xll.SNL.Clients.Office.Excel.Functions.SPG($A508, "IQ_EBITDA_MARGIN", C$3)</f>
        <v>#INVALID COMPANY ID</v>
      </c>
      <c r="D508" s="9" t="str" cm="1">
        <f t="array" ref="D508">_xll.SNL.Clients.Office.Excel.Functions.SPG($A508, "IQ_EBITDA_MARGIN", D$3)</f>
        <v>#INVALID COMPANY ID</v>
      </c>
      <c r="E508" s="9" t="str" cm="1">
        <f t="array" ref="E508">_xll.SNL.Clients.Office.Excel.Functions.SPG($A508, "IQ_EBITDA_MARGIN", E$3)</f>
        <v>#INVALID COMPANY ID</v>
      </c>
      <c r="F508" s="9" t="str" cm="1">
        <f t="array" ref="F508">_xll.SNL.Clients.Office.Excel.Functions.SPG($A508, "IQ_EBITDA_MARGIN", F$3)</f>
        <v>#INVALID COMPANY ID</v>
      </c>
      <c r="G508" s="9" t="str" cm="1">
        <f t="array" ref="G508">_xll.SNL.Clients.Office.Excel.Functions.SPG($A508, "IQ_EBITDA_MARGIN", G$3)</f>
        <v>#INVALID COMPANY ID</v>
      </c>
      <c r="H508" s="9" t="str" cm="1">
        <f t="array" ref="H508">_xll.SNL.Clients.Office.Excel.Functions.SPG($A508, "IQ_EBITDA_MARGIN", H$3)</f>
        <v>#INVALID COMPANY ID</v>
      </c>
      <c r="I508" s="9" t="str" cm="1">
        <f t="array" ref="I508">_xll.SNL.Clients.Office.Excel.Functions.SPG($A508, "IQ_EBITDA_MARGIN", I$3)</f>
        <v>#INVALID COMPANY ID</v>
      </c>
      <c r="J508" s="9" t="str" cm="1">
        <f t="array" ref="J508">_xll.SNL.Clients.Office.Excel.Functions.SPG($A508, "IQ_EBITDA_MARGIN", J$3)</f>
        <v>#INVALID COMPANY ID</v>
      </c>
    </row>
    <row r="509" spans="2:10" x14ac:dyDescent="0.3">
      <c r="B509" s="9" t="str" cm="1">
        <f t="array" ref="B509">_xll.SNL.Clients.Office.Excel.Functions.SPG($A509, "IQ_EBITDA_MARGIN", B$3)</f>
        <v>#INVALID COMPANY ID</v>
      </c>
      <c r="C509" s="9" t="str" cm="1">
        <f t="array" ref="C509">_xll.SNL.Clients.Office.Excel.Functions.SPG($A509, "IQ_EBITDA_MARGIN", C$3)</f>
        <v>#INVALID COMPANY ID</v>
      </c>
      <c r="D509" s="9" t="str" cm="1">
        <f t="array" ref="D509">_xll.SNL.Clients.Office.Excel.Functions.SPG($A509, "IQ_EBITDA_MARGIN", D$3)</f>
        <v>#INVALID COMPANY ID</v>
      </c>
      <c r="E509" s="9" t="str" cm="1">
        <f t="array" ref="E509">_xll.SNL.Clients.Office.Excel.Functions.SPG($A509, "IQ_EBITDA_MARGIN", E$3)</f>
        <v>#INVALID COMPANY ID</v>
      </c>
      <c r="F509" s="9" t="str" cm="1">
        <f t="array" ref="F509">_xll.SNL.Clients.Office.Excel.Functions.SPG($A509, "IQ_EBITDA_MARGIN", F$3)</f>
        <v>#INVALID COMPANY ID</v>
      </c>
      <c r="G509" s="9" t="str" cm="1">
        <f t="array" ref="G509">_xll.SNL.Clients.Office.Excel.Functions.SPG($A509, "IQ_EBITDA_MARGIN", G$3)</f>
        <v>#INVALID COMPANY ID</v>
      </c>
      <c r="H509" s="9" t="str" cm="1">
        <f t="array" ref="H509">_xll.SNL.Clients.Office.Excel.Functions.SPG($A509, "IQ_EBITDA_MARGIN", H$3)</f>
        <v>#INVALID COMPANY ID</v>
      </c>
      <c r="I509" s="9" t="str" cm="1">
        <f t="array" ref="I509">_xll.SNL.Clients.Office.Excel.Functions.SPG($A509, "IQ_EBITDA_MARGIN", I$3)</f>
        <v>#INVALID COMPANY ID</v>
      </c>
      <c r="J509" s="9" t="str" cm="1">
        <f t="array" ref="J509">_xll.SNL.Clients.Office.Excel.Functions.SPG($A509, "IQ_EBITDA_MARGIN", J$3)</f>
        <v>#INVALID COMPANY ID</v>
      </c>
    </row>
    <row r="510" spans="2:10" x14ac:dyDescent="0.3">
      <c r="B510" s="9" t="str" cm="1">
        <f t="array" ref="B510">_xll.SNL.Clients.Office.Excel.Functions.SPG($A510, "IQ_EBITDA_MARGIN", B$3)</f>
        <v>#INVALID COMPANY ID</v>
      </c>
      <c r="C510" s="9" t="str" cm="1">
        <f t="array" ref="C510">_xll.SNL.Clients.Office.Excel.Functions.SPG($A510, "IQ_EBITDA_MARGIN", C$3)</f>
        <v>#INVALID COMPANY ID</v>
      </c>
      <c r="D510" s="9" t="str" cm="1">
        <f t="array" ref="D510">_xll.SNL.Clients.Office.Excel.Functions.SPG($A510, "IQ_EBITDA_MARGIN", D$3)</f>
        <v>#INVALID COMPANY ID</v>
      </c>
      <c r="E510" s="9" t="str" cm="1">
        <f t="array" ref="E510">_xll.SNL.Clients.Office.Excel.Functions.SPG($A510, "IQ_EBITDA_MARGIN", E$3)</f>
        <v>#INVALID COMPANY ID</v>
      </c>
      <c r="F510" s="9" t="str" cm="1">
        <f t="array" ref="F510">_xll.SNL.Clients.Office.Excel.Functions.SPG($A510, "IQ_EBITDA_MARGIN", F$3)</f>
        <v>#INVALID COMPANY ID</v>
      </c>
      <c r="G510" s="9" t="str" cm="1">
        <f t="array" ref="G510">_xll.SNL.Clients.Office.Excel.Functions.SPG($A510, "IQ_EBITDA_MARGIN", G$3)</f>
        <v>#INVALID COMPANY ID</v>
      </c>
      <c r="H510" s="9" t="str" cm="1">
        <f t="array" ref="H510">_xll.SNL.Clients.Office.Excel.Functions.SPG($A510, "IQ_EBITDA_MARGIN", H$3)</f>
        <v>#INVALID COMPANY ID</v>
      </c>
      <c r="I510" s="9" t="str" cm="1">
        <f t="array" ref="I510">_xll.SNL.Clients.Office.Excel.Functions.SPG($A510, "IQ_EBITDA_MARGIN", I$3)</f>
        <v>#INVALID COMPANY ID</v>
      </c>
      <c r="J510" s="9" t="str" cm="1">
        <f t="array" ref="J510">_xll.SNL.Clients.Office.Excel.Functions.SPG($A510, "IQ_EBITDA_MARGIN", J$3)</f>
        <v>#INVALID COMPANY ID</v>
      </c>
    </row>
    <row r="511" spans="2:10" x14ac:dyDescent="0.3">
      <c r="B511" s="9" t="str" cm="1">
        <f t="array" ref="B511">_xll.SNL.Clients.Office.Excel.Functions.SPG($A511, "IQ_EBITDA_MARGIN", B$3)</f>
        <v>#INVALID COMPANY ID</v>
      </c>
      <c r="C511" s="9" t="str" cm="1">
        <f t="array" ref="C511">_xll.SNL.Clients.Office.Excel.Functions.SPG($A511, "IQ_EBITDA_MARGIN", C$3)</f>
        <v>#INVALID COMPANY ID</v>
      </c>
      <c r="D511" s="9" t="str" cm="1">
        <f t="array" ref="D511">_xll.SNL.Clients.Office.Excel.Functions.SPG($A511, "IQ_EBITDA_MARGIN", D$3)</f>
        <v>#INVALID COMPANY ID</v>
      </c>
      <c r="E511" s="9" t="str" cm="1">
        <f t="array" ref="E511">_xll.SNL.Clients.Office.Excel.Functions.SPG($A511, "IQ_EBITDA_MARGIN", E$3)</f>
        <v>#INVALID COMPANY ID</v>
      </c>
      <c r="F511" s="9" t="str" cm="1">
        <f t="array" ref="F511">_xll.SNL.Clients.Office.Excel.Functions.SPG($A511, "IQ_EBITDA_MARGIN", F$3)</f>
        <v>#INVALID COMPANY ID</v>
      </c>
      <c r="G511" s="9" t="str" cm="1">
        <f t="array" ref="G511">_xll.SNL.Clients.Office.Excel.Functions.SPG($A511, "IQ_EBITDA_MARGIN", G$3)</f>
        <v>#INVALID COMPANY ID</v>
      </c>
      <c r="H511" s="9" t="str" cm="1">
        <f t="array" ref="H511">_xll.SNL.Clients.Office.Excel.Functions.SPG($A511, "IQ_EBITDA_MARGIN", H$3)</f>
        <v>#INVALID COMPANY ID</v>
      </c>
      <c r="I511" s="9" t="str" cm="1">
        <f t="array" ref="I511">_xll.SNL.Clients.Office.Excel.Functions.SPG($A511, "IQ_EBITDA_MARGIN", I$3)</f>
        <v>#INVALID COMPANY ID</v>
      </c>
      <c r="J511" s="9" t="str" cm="1">
        <f t="array" ref="J511">_xll.SNL.Clients.Office.Excel.Functions.SPG($A511, "IQ_EBITDA_MARGIN", J$3)</f>
        <v>#INVALID COMPANY ID</v>
      </c>
    </row>
    <row r="512" spans="2:10" x14ac:dyDescent="0.3">
      <c r="B512" s="9" t="str" cm="1">
        <f t="array" ref="B512">_xll.SNL.Clients.Office.Excel.Functions.SPG($A512, "IQ_EBITDA_MARGIN", B$3)</f>
        <v>#INVALID COMPANY ID</v>
      </c>
      <c r="C512" s="9" t="str" cm="1">
        <f t="array" ref="C512">_xll.SNL.Clients.Office.Excel.Functions.SPG($A512, "IQ_EBITDA_MARGIN", C$3)</f>
        <v>#INVALID COMPANY ID</v>
      </c>
      <c r="D512" s="9" t="str" cm="1">
        <f t="array" ref="D512">_xll.SNL.Clients.Office.Excel.Functions.SPG($A512, "IQ_EBITDA_MARGIN", D$3)</f>
        <v>#INVALID COMPANY ID</v>
      </c>
      <c r="E512" s="9" t="str" cm="1">
        <f t="array" ref="E512">_xll.SNL.Clients.Office.Excel.Functions.SPG($A512, "IQ_EBITDA_MARGIN", E$3)</f>
        <v>#INVALID COMPANY ID</v>
      </c>
      <c r="F512" s="9" t="str" cm="1">
        <f t="array" ref="F512">_xll.SNL.Clients.Office.Excel.Functions.SPG($A512, "IQ_EBITDA_MARGIN", F$3)</f>
        <v>#INVALID COMPANY ID</v>
      </c>
      <c r="G512" s="9" t="str" cm="1">
        <f t="array" ref="G512">_xll.SNL.Clients.Office.Excel.Functions.SPG($A512, "IQ_EBITDA_MARGIN", G$3)</f>
        <v>#INVALID COMPANY ID</v>
      </c>
      <c r="H512" s="9" t="str" cm="1">
        <f t="array" ref="H512">_xll.SNL.Clients.Office.Excel.Functions.SPG($A512, "IQ_EBITDA_MARGIN", H$3)</f>
        <v>#INVALID COMPANY ID</v>
      </c>
      <c r="I512" s="9" t="str" cm="1">
        <f t="array" ref="I512">_xll.SNL.Clients.Office.Excel.Functions.SPG($A512, "IQ_EBITDA_MARGIN", I$3)</f>
        <v>#INVALID COMPANY ID</v>
      </c>
      <c r="J512" s="9" t="str" cm="1">
        <f t="array" ref="J512">_xll.SNL.Clients.Office.Excel.Functions.SPG($A512, "IQ_EBITDA_MARGIN", J$3)</f>
        <v>#INVALID COMPANY ID</v>
      </c>
    </row>
    <row r="513" spans="2:10" x14ac:dyDescent="0.3">
      <c r="B513" s="9" t="str" cm="1">
        <f t="array" ref="B513">_xll.SNL.Clients.Office.Excel.Functions.SPG($A513, "IQ_EBITDA_MARGIN", B$3)</f>
        <v>#INVALID COMPANY ID</v>
      </c>
      <c r="C513" s="9" t="str" cm="1">
        <f t="array" ref="C513">_xll.SNL.Clients.Office.Excel.Functions.SPG($A513, "IQ_EBITDA_MARGIN", C$3)</f>
        <v>#INVALID COMPANY ID</v>
      </c>
      <c r="D513" s="9" t="str" cm="1">
        <f t="array" ref="D513">_xll.SNL.Clients.Office.Excel.Functions.SPG($A513, "IQ_EBITDA_MARGIN", D$3)</f>
        <v>#INVALID COMPANY ID</v>
      </c>
      <c r="E513" s="9" t="str" cm="1">
        <f t="array" ref="E513">_xll.SNL.Clients.Office.Excel.Functions.SPG($A513, "IQ_EBITDA_MARGIN", E$3)</f>
        <v>#INVALID COMPANY ID</v>
      </c>
      <c r="F513" s="9" t="str" cm="1">
        <f t="array" ref="F513">_xll.SNL.Clients.Office.Excel.Functions.SPG($A513, "IQ_EBITDA_MARGIN", F$3)</f>
        <v>#INVALID COMPANY ID</v>
      </c>
      <c r="G513" s="9" t="str" cm="1">
        <f t="array" ref="G513">_xll.SNL.Clients.Office.Excel.Functions.SPG($A513, "IQ_EBITDA_MARGIN", G$3)</f>
        <v>#INVALID COMPANY ID</v>
      </c>
      <c r="H513" s="9" t="str" cm="1">
        <f t="array" ref="H513">_xll.SNL.Clients.Office.Excel.Functions.SPG($A513, "IQ_EBITDA_MARGIN", H$3)</f>
        <v>#INVALID COMPANY ID</v>
      </c>
      <c r="I513" s="9" t="str" cm="1">
        <f t="array" ref="I513">_xll.SNL.Clients.Office.Excel.Functions.SPG($A513, "IQ_EBITDA_MARGIN", I$3)</f>
        <v>#INVALID COMPANY ID</v>
      </c>
      <c r="J513" s="9" t="str" cm="1">
        <f t="array" ref="J513">_xll.SNL.Clients.Office.Excel.Functions.SPG($A513, "IQ_EBITDA_MARGIN", J$3)</f>
        <v>#INVALID COMPANY ID</v>
      </c>
    </row>
    <row r="514" spans="2:10" x14ac:dyDescent="0.3">
      <c r="B514" s="9" t="str" cm="1">
        <f t="array" ref="B514">_xll.SNL.Clients.Office.Excel.Functions.SPG($A514, "IQ_EBITDA_MARGIN", B$3)</f>
        <v>#INVALID COMPANY ID</v>
      </c>
      <c r="C514" s="9" t="str" cm="1">
        <f t="array" ref="C514">_xll.SNL.Clients.Office.Excel.Functions.SPG($A514, "IQ_EBITDA_MARGIN", C$3)</f>
        <v>#INVALID COMPANY ID</v>
      </c>
      <c r="D514" s="9" t="str" cm="1">
        <f t="array" ref="D514">_xll.SNL.Clients.Office.Excel.Functions.SPG($A514, "IQ_EBITDA_MARGIN", D$3)</f>
        <v>#INVALID COMPANY ID</v>
      </c>
      <c r="E514" s="9" t="str" cm="1">
        <f t="array" ref="E514">_xll.SNL.Clients.Office.Excel.Functions.SPG($A514, "IQ_EBITDA_MARGIN", E$3)</f>
        <v>#INVALID COMPANY ID</v>
      </c>
      <c r="F514" s="9" t="str" cm="1">
        <f t="array" ref="F514">_xll.SNL.Clients.Office.Excel.Functions.SPG($A514, "IQ_EBITDA_MARGIN", F$3)</f>
        <v>#INVALID COMPANY ID</v>
      </c>
      <c r="G514" s="9" t="str" cm="1">
        <f t="array" ref="G514">_xll.SNL.Clients.Office.Excel.Functions.SPG($A514, "IQ_EBITDA_MARGIN", G$3)</f>
        <v>#INVALID COMPANY ID</v>
      </c>
      <c r="H514" s="9" t="str" cm="1">
        <f t="array" ref="H514">_xll.SNL.Clients.Office.Excel.Functions.SPG($A514, "IQ_EBITDA_MARGIN", H$3)</f>
        <v>#INVALID COMPANY ID</v>
      </c>
      <c r="I514" s="9" t="str" cm="1">
        <f t="array" ref="I514">_xll.SNL.Clients.Office.Excel.Functions.SPG($A514, "IQ_EBITDA_MARGIN", I$3)</f>
        <v>#INVALID COMPANY ID</v>
      </c>
      <c r="J514" s="9" t="str" cm="1">
        <f t="array" ref="J514">_xll.SNL.Clients.Office.Excel.Functions.SPG($A514, "IQ_EBITDA_MARGIN", J$3)</f>
        <v>#INVALID COMPANY ID</v>
      </c>
    </row>
    <row r="515" spans="2:10" x14ac:dyDescent="0.3">
      <c r="B515" s="9" t="str" cm="1">
        <f t="array" ref="B515">_xll.SNL.Clients.Office.Excel.Functions.SPG($A515, "IQ_EBITDA_MARGIN", B$3)</f>
        <v>#INVALID COMPANY ID</v>
      </c>
      <c r="C515" s="9" t="str" cm="1">
        <f t="array" ref="C515">_xll.SNL.Clients.Office.Excel.Functions.SPG($A515, "IQ_EBITDA_MARGIN", C$3)</f>
        <v>#INVALID COMPANY ID</v>
      </c>
      <c r="D515" s="9" t="str" cm="1">
        <f t="array" ref="D515">_xll.SNL.Clients.Office.Excel.Functions.SPG($A515, "IQ_EBITDA_MARGIN", D$3)</f>
        <v>#INVALID COMPANY ID</v>
      </c>
      <c r="E515" s="9" t="str" cm="1">
        <f t="array" ref="E515">_xll.SNL.Clients.Office.Excel.Functions.SPG($A515, "IQ_EBITDA_MARGIN", E$3)</f>
        <v>#INVALID COMPANY ID</v>
      </c>
      <c r="F515" s="9" t="str" cm="1">
        <f t="array" ref="F515">_xll.SNL.Clients.Office.Excel.Functions.SPG($A515, "IQ_EBITDA_MARGIN", F$3)</f>
        <v>#INVALID COMPANY ID</v>
      </c>
      <c r="G515" s="9" t="str" cm="1">
        <f t="array" ref="G515">_xll.SNL.Clients.Office.Excel.Functions.SPG($A515, "IQ_EBITDA_MARGIN", G$3)</f>
        <v>#INVALID COMPANY ID</v>
      </c>
      <c r="H515" s="9" t="str" cm="1">
        <f t="array" ref="H515">_xll.SNL.Clients.Office.Excel.Functions.SPG($A515, "IQ_EBITDA_MARGIN", H$3)</f>
        <v>#INVALID COMPANY ID</v>
      </c>
      <c r="I515" s="9" t="str" cm="1">
        <f t="array" ref="I515">_xll.SNL.Clients.Office.Excel.Functions.SPG($A515, "IQ_EBITDA_MARGIN", I$3)</f>
        <v>#INVALID COMPANY ID</v>
      </c>
      <c r="J515" s="9" t="str" cm="1">
        <f t="array" ref="J515">_xll.SNL.Clients.Office.Excel.Functions.SPG($A515, "IQ_EBITDA_MARGIN", J$3)</f>
        <v>#INVALID COMPANY ID</v>
      </c>
    </row>
    <row r="516" spans="2:10" x14ac:dyDescent="0.3">
      <c r="B516" s="9" t="str" cm="1">
        <f t="array" ref="B516">_xll.SNL.Clients.Office.Excel.Functions.SPG($A516, "IQ_EBITDA_MARGIN", B$3)</f>
        <v>#INVALID COMPANY ID</v>
      </c>
      <c r="C516" s="9" t="str" cm="1">
        <f t="array" ref="C516">_xll.SNL.Clients.Office.Excel.Functions.SPG($A516, "IQ_EBITDA_MARGIN", C$3)</f>
        <v>#INVALID COMPANY ID</v>
      </c>
      <c r="D516" s="9" t="str" cm="1">
        <f t="array" ref="D516">_xll.SNL.Clients.Office.Excel.Functions.SPG($A516, "IQ_EBITDA_MARGIN", D$3)</f>
        <v>#INVALID COMPANY ID</v>
      </c>
      <c r="E516" s="9" t="str" cm="1">
        <f t="array" ref="E516">_xll.SNL.Clients.Office.Excel.Functions.SPG($A516, "IQ_EBITDA_MARGIN", E$3)</f>
        <v>#INVALID COMPANY ID</v>
      </c>
      <c r="F516" s="9" t="str" cm="1">
        <f t="array" ref="F516">_xll.SNL.Clients.Office.Excel.Functions.SPG($A516, "IQ_EBITDA_MARGIN", F$3)</f>
        <v>#INVALID COMPANY ID</v>
      </c>
      <c r="G516" s="9" t="str" cm="1">
        <f t="array" ref="G516">_xll.SNL.Clients.Office.Excel.Functions.SPG($A516, "IQ_EBITDA_MARGIN", G$3)</f>
        <v>#INVALID COMPANY ID</v>
      </c>
      <c r="H516" s="9" t="str" cm="1">
        <f t="array" ref="H516">_xll.SNL.Clients.Office.Excel.Functions.SPG($A516, "IQ_EBITDA_MARGIN", H$3)</f>
        <v>#INVALID COMPANY ID</v>
      </c>
      <c r="I516" s="9" t="str" cm="1">
        <f t="array" ref="I516">_xll.SNL.Clients.Office.Excel.Functions.SPG($A516, "IQ_EBITDA_MARGIN", I$3)</f>
        <v>#INVALID COMPANY ID</v>
      </c>
      <c r="J516" s="9" t="str" cm="1">
        <f t="array" ref="J516">_xll.SNL.Clients.Office.Excel.Functions.SPG($A516, "IQ_EBITDA_MARGIN", J$3)</f>
        <v>#INVALID COMPANY ID</v>
      </c>
    </row>
    <row r="517" spans="2:10" x14ac:dyDescent="0.3">
      <c r="B517" s="9" t="str" cm="1">
        <f t="array" ref="B517">_xll.SNL.Clients.Office.Excel.Functions.SPG($A517, "IQ_EBITDA_MARGIN", B$3)</f>
        <v>#INVALID COMPANY ID</v>
      </c>
      <c r="C517" s="9" t="str" cm="1">
        <f t="array" ref="C517">_xll.SNL.Clients.Office.Excel.Functions.SPG($A517, "IQ_EBITDA_MARGIN", C$3)</f>
        <v>#INVALID COMPANY ID</v>
      </c>
      <c r="D517" s="9" t="str" cm="1">
        <f t="array" ref="D517">_xll.SNL.Clients.Office.Excel.Functions.SPG($A517, "IQ_EBITDA_MARGIN", D$3)</f>
        <v>#INVALID COMPANY ID</v>
      </c>
      <c r="E517" s="9" t="str" cm="1">
        <f t="array" ref="E517">_xll.SNL.Clients.Office.Excel.Functions.SPG($A517, "IQ_EBITDA_MARGIN", E$3)</f>
        <v>#INVALID COMPANY ID</v>
      </c>
      <c r="F517" s="9" t="str" cm="1">
        <f t="array" ref="F517">_xll.SNL.Clients.Office.Excel.Functions.SPG($A517, "IQ_EBITDA_MARGIN", F$3)</f>
        <v>#INVALID COMPANY ID</v>
      </c>
      <c r="G517" s="9" t="str" cm="1">
        <f t="array" ref="G517">_xll.SNL.Clients.Office.Excel.Functions.SPG($A517, "IQ_EBITDA_MARGIN", G$3)</f>
        <v>#INVALID COMPANY ID</v>
      </c>
      <c r="H517" s="9" t="str" cm="1">
        <f t="array" ref="H517">_xll.SNL.Clients.Office.Excel.Functions.SPG($A517, "IQ_EBITDA_MARGIN", H$3)</f>
        <v>#INVALID COMPANY ID</v>
      </c>
      <c r="I517" s="9" t="str" cm="1">
        <f t="array" ref="I517">_xll.SNL.Clients.Office.Excel.Functions.SPG($A517, "IQ_EBITDA_MARGIN", I$3)</f>
        <v>#INVALID COMPANY ID</v>
      </c>
      <c r="J517" s="9" t="str" cm="1">
        <f t="array" ref="J517">_xll.SNL.Clients.Office.Excel.Functions.SPG($A517, "IQ_EBITDA_MARGIN", J$3)</f>
        <v>#INVALID COMPANY ID</v>
      </c>
    </row>
    <row r="518" spans="2:10" x14ac:dyDescent="0.3">
      <c r="B518" s="9" t="str" cm="1">
        <f t="array" ref="B518">_xll.SNL.Clients.Office.Excel.Functions.SPG($A518, "IQ_EBITDA_MARGIN", B$3)</f>
        <v>#INVALID COMPANY ID</v>
      </c>
      <c r="C518" s="9" t="str" cm="1">
        <f t="array" ref="C518">_xll.SNL.Clients.Office.Excel.Functions.SPG($A518, "IQ_EBITDA_MARGIN", C$3)</f>
        <v>#INVALID COMPANY ID</v>
      </c>
      <c r="D518" s="9" t="str" cm="1">
        <f t="array" ref="D518">_xll.SNL.Clients.Office.Excel.Functions.SPG($A518, "IQ_EBITDA_MARGIN", D$3)</f>
        <v>#INVALID COMPANY ID</v>
      </c>
      <c r="E518" s="9" t="str" cm="1">
        <f t="array" ref="E518">_xll.SNL.Clients.Office.Excel.Functions.SPG($A518, "IQ_EBITDA_MARGIN", E$3)</f>
        <v>#INVALID COMPANY ID</v>
      </c>
      <c r="F518" s="9" t="str" cm="1">
        <f t="array" ref="F518">_xll.SNL.Clients.Office.Excel.Functions.SPG($A518, "IQ_EBITDA_MARGIN", F$3)</f>
        <v>#INVALID COMPANY ID</v>
      </c>
      <c r="G518" s="9" t="str" cm="1">
        <f t="array" ref="G518">_xll.SNL.Clients.Office.Excel.Functions.SPG($A518, "IQ_EBITDA_MARGIN", G$3)</f>
        <v>#INVALID COMPANY ID</v>
      </c>
      <c r="H518" s="9" t="str" cm="1">
        <f t="array" ref="H518">_xll.SNL.Clients.Office.Excel.Functions.SPG($A518, "IQ_EBITDA_MARGIN", H$3)</f>
        <v>#INVALID COMPANY ID</v>
      </c>
      <c r="I518" s="9" t="str" cm="1">
        <f t="array" ref="I518">_xll.SNL.Clients.Office.Excel.Functions.SPG($A518, "IQ_EBITDA_MARGIN", I$3)</f>
        <v>#INVALID COMPANY ID</v>
      </c>
      <c r="J518" s="9" t="str" cm="1">
        <f t="array" ref="J518">_xll.SNL.Clients.Office.Excel.Functions.SPG($A518, "IQ_EBITDA_MARGIN", J$3)</f>
        <v>#INVALID COMPANY ID</v>
      </c>
    </row>
    <row r="519" spans="2:10" x14ac:dyDescent="0.3">
      <c r="B519" s="9" t="str" cm="1">
        <f t="array" ref="B519">_xll.SNL.Clients.Office.Excel.Functions.SPG($A519, "IQ_EBITDA_MARGIN", B$3)</f>
        <v>#INVALID COMPANY ID</v>
      </c>
      <c r="C519" s="9" t="str" cm="1">
        <f t="array" ref="C519">_xll.SNL.Clients.Office.Excel.Functions.SPG($A519, "IQ_EBITDA_MARGIN", C$3)</f>
        <v>#INVALID COMPANY ID</v>
      </c>
      <c r="D519" s="9" t="str" cm="1">
        <f t="array" ref="D519">_xll.SNL.Clients.Office.Excel.Functions.SPG($A519, "IQ_EBITDA_MARGIN", D$3)</f>
        <v>#INVALID COMPANY ID</v>
      </c>
      <c r="E519" s="9" t="str" cm="1">
        <f t="array" ref="E519">_xll.SNL.Clients.Office.Excel.Functions.SPG($A519, "IQ_EBITDA_MARGIN", E$3)</f>
        <v>#INVALID COMPANY ID</v>
      </c>
      <c r="F519" s="9" t="str" cm="1">
        <f t="array" ref="F519">_xll.SNL.Clients.Office.Excel.Functions.SPG($A519, "IQ_EBITDA_MARGIN", F$3)</f>
        <v>#INVALID COMPANY ID</v>
      </c>
      <c r="G519" s="9" t="str" cm="1">
        <f t="array" ref="G519">_xll.SNL.Clients.Office.Excel.Functions.SPG($A519, "IQ_EBITDA_MARGIN", G$3)</f>
        <v>#INVALID COMPANY ID</v>
      </c>
      <c r="H519" s="9" t="str" cm="1">
        <f t="array" ref="H519">_xll.SNL.Clients.Office.Excel.Functions.SPG($A519, "IQ_EBITDA_MARGIN", H$3)</f>
        <v>#INVALID COMPANY ID</v>
      </c>
      <c r="I519" s="9" t="str" cm="1">
        <f t="array" ref="I519">_xll.SNL.Clients.Office.Excel.Functions.SPG($A519, "IQ_EBITDA_MARGIN", I$3)</f>
        <v>#INVALID COMPANY ID</v>
      </c>
      <c r="J519" s="9" t="str" cm="1">
        <f t="array" ref="J519">_xll.SNL.Clients.Office.Excel.Functions.SPG($A519, "IQ_EBITDA_MARGIN", J$3)</f>
        <v>#INVALID COMPANY ID</v>
      </c>
    </row>
    <row r="520" spans="2:10" x14ac:dyDescent="0.3">
      <c r="B520" s="9" t="str" cm="1">
        <f t="array" ref="B520">_xll.SNL.Clients.Office.Excel.Functions.SPG($A520, "IQ_EBITDA_MARGIN", B$3)</f>
        <v>#INVALID COMPANY ID</v>
      </c>
      <c r="C520" s="9" t="str" cm="1">
        <f t="array" ref="C520">_xll.SNL.Clients.Office.Excel.Functions.SPG($A520, "IQ_EBITDA_MARGIN", C$3)</f>
        <v>#INVALID COMPANY ID</v>
      </c>
      <c r="D520" s="9" t="str" cm="1">
        <f t="array" ref="D520">_xll.SNL.Clients.Office.Excel.Functions.SPG($A520, "IQ_EBITDA_MARGIN", D$3)</f>
        <v>#INVALID COMPANY ID</v>
      </c>
      <c r="E520" s="9" t="str" cm="1">
        <f t="array" ref="E520">_xll.SNL.Clients.Office.Excel.Functions.SPG($A520, "IQ_EBITDA_MARGIN", E$3)</f>
        <v>#INVALID COMPANY ID</v>
      </c>
      <c r="F520" s="9" t="str" cm="1">
        <f t="array" ref="F520">_xll.SNL.Clients.Office.Excel.Functions.SPG($A520, "IQ_EBITDA_MARGIN", F$3)</f>
        <v>#INVALID COMPANY ID</v>
      </c>
      <c r="G520" s="9" t="str" cm="1">
        <f t="array" ref="G520">_xll.SNL.Clients.Office.Excel.Functions.SPG($A520, "IQ_EBITDA_MARGIN", G$3)</f>
        <v>#INVALID COMPANY ID</v>
      </c>
      <c r="H520" s="9" t="str" cm="1">
        <f t="array" ref="H520">_xll.SNL.Clients.Office.Excel.Functions.SPG($A520, "IQ_EBITDA_MARGIN", H$3)</f>
        <v>#INVALID COMPANY ID</v>
      </c>
      <c r="I520" s="9" t="str" cm="1">
        <f t="array" ref="I520">_xll.SNL.Clients.Office.Excel.Functions.SPG($A520, "IQ_EBITDA_MARGIN", I$3)</f>
        <v>#INVALID COMPANY ID</v>
      </c>
      <c r="J520" s="9" t="str" cm="1">
        <f t="array" ref="J520">_xll.SNL.Clients.Office.Excel.Functions.SPG($A520, "IQ_EBITDA_MARGIN", J$3)</f>
        <v>#INVALID COMPANY ID</v>
      </c>
    </row>
    <row r="521" spans="2:10" x14ac:dyDescent="0.3">
      <c r="B521" s="9" t="str" cm="1">
        <f t="array" ref="B521">_xll.SNL.Clients.Office.Excel.Functions.SPG($A521, "IQ_EBITDA_MARGIN", B$3)</f>
        <v>#INVALID COMPANY ID</v>
      </c>
      <c r="C521" s="9" t="str" cm="1">
        <f t="array" ref="C521">_xll.SNL.Clients.Office.Excel.Functions.SPG($A521, "IQ_EBITDA_MARGIN", C$3)</f>
        <v>#INVALID COMPANY ID</v>
      </c>
      <c r="D521" s="9" t="str" cm="1">
        <f t="array" ref="D521">_xll.SNL.Clients.Office.Excel.Functions.SPG($A521, "IQ_EBITDA_MARGIN", D$3)</f>
        <v>#INVALID COMPANY ID</v>
      </c>
      <c r="E521" s="9" t="str" cm="1">
        <f t="array" ref="E521">_xll.SNL.Clients.Office.Excel.Functions.SPG($A521, "IQ_EBITDA_MARGIN", E$3)</f>
        <v>#INVALID COMPANY ID</v>
      </c>
      <c r="F521" s="9" t="str" cm="1">
        <f t="array" ref="F521">_xll.SNL.Clients.Office.Excel.Functions.SPG($A521, "IQ_EBITDA_MARGIN", F$3)</f>
        <v>#INVALID COMPANY ID</v>
      </c>
      <c r="G521" s="9" t="str" cm="1">
        <f t="array" ref="G521">_xll.SNL.Clients.Office.Excel.Functions.SPG($A521, "IQ_EBITDA_MARGIN", G$3)</f>
        <v>#INVALID COMPANY ID</v>
      </c>
      <c r="H521" s="9" t="str" cm="1">
        <f t="array" ref="H521">_xll.SNL.Clients.Office.Excel.Functions.SPG($A521, "IQ_EBITDA_MARGIN", H$3)</f>
        <v>#INVALID COMPANY ID</v>
      </c>
      <c r="I521" s="9" t="str" cm="1">
        <f t="array" ref="I521">_xll.SNL.Clients.Office.Excel.Functions.SPG($A521, "IQ_EBITDA_MARGIN", I$3)</f>
        <v>#INVALID COMPANY ID</v>
      </c>
      <c r="J521" s="9" t="str" cm="1">
        <f t="array" ref="J521">_xll.SNL.Clients.Office.Excel.Functions.SPG($A521, "IQ_EBITDA_MARGIN", J$3)</f>
        <v>#INVALID COMPANY ID</v>
      </c>
    </row>
    <row r="522" spans="2:10" x14ac:dyDescent="0.3">
      <c r="B522" s="9" t="str" cm="1">
        <f t="array" ref="B522">_xll.SNL.Clients.Office.Excel.Functions.SPG($A522, "IQ_EBITDA_MARGIN", B$3)</f>
        <v>#INVALID COMPANY ID</v>
      </c>
      <c r="C522" s="9" t="str" cm="1">
        <f t="array" ref="C522">_xll.SNL.Clients.Office.Excel.Functions.SPG($A522, "IQ_EBITDA_MARGIN", C$3)</f>
        <v>#INVALID COMPANY ID</v>
      </c>
      <c r="D522" s="9" t="str" cm="1">
        <f t="array" ref="D522">_xll.SNL.Clients.Office.Excel.Functions.SPG($A522, "IQ_EBITDA_MARGIN", D$3)</f>
        <v>#INVALID COMPANY ID</v>
      </c>
      <c r="E522" s="9" t="str" cm="1">
        <f t="array" ref="E522">_xll.SNL.Clients.Office.Excel.Functions.SPG($A522, "IQ_EBITDA_MARGIN", E$3)</f>
        <v>#INVALID COMPANY ID</v>
      </c>
      <c r="F522" s="9" t="str" cm="1">
        <f t="array" ref="F522">_xll.SNL.Clients.Office.Excel.Functions.SPG($A522, "IQ_EBITDA_MARGIN", F$3)</f>
        <v>#INVALID COMPANY ID</v>
      </c>
      <c r="G522" s="9" t="str" cm="1">
        <f t="array" ref="G522">_xll.SNL.Clients.Office.Excel.Functions.SPG($A522, "IQ_EBITDA_MARGIN", G$3)</f>
        <v>#INVALID COMPANY ID</v>
      </c>
      <c r="H522" s="9" t="str" cm="1">
        <f t="array" ref="H522">_xll.SNL.Clients.Office.Excel.Functions.SPG($A522, "IQ_EBITDA_MARGIN", H$3)</f>
        <v>#INVALID COMPANY ID</v>
      </c>
      <c r="I522" s="9" t="str" cm="1">
        <f t="array" ref="I522">_xll.SNL.Clients.Office.Excel.Functions.SPG($A522, "IQ_EBITDA_MARGIN", I$3)</f>
        <v>#INVALID COMPANY ID</v>
      </c>
      <c r="J522" s="9" t="str" cm="1">
        <f t="array" ref="J522">_xll.SNL.Clients.Office.Excel.Functions.SPG($A522, "IQ_EBITDA_MARGIN", J$3)</f>
        <v>#INVALID COMPANY ID</v>
      </c>
    </row>
    <row r="523" spans="2:10" x14ac:dyDescent="0.3">
      <c r="B523" s="9" t="str" cm="1">
        <f t="array" ref="B523">_xll.SNL.Clients.Office.Excel.Functions.SPG($A523, "IQ_EBITDA_MARGIN", B$3)</f>
        <v>#INVALID COMPANY ID</v>
      </c>
      <c r="C523" s="9" t="str" cm="1">
        <f t="array" ref="C523">_xll.SNL.Clients.Office.Excel.Functions.SPG($A523, "IQ_EBITDA_MARGIN", C$3)</f>
        <v>#INVALID COMPANY ID</v>
      </c>
      <c r="D523" s="9" t="str" cm="1">
        <f t="array" ref="D523">_xll.SNL.Clients.Office.Excel.Functions.SPG($A523, "IQ_EBITDA_MARGIN", D$3)</f>
        <v>#INVALID COMPANY ID</v>
      </c>
      <c r="E523" s="9" t="str" cm="1">
        <f t="array" ref="E523">_xll.SNL.Clients.Office.Excel.Functions.SPG($A523, "IQ_EBITDA_MARGIN", E$3)</f>
        <v>#INVALID COMPANY ID</v>
      </c>
      <c r="F523" s="9" t="str" cm="1">
        <f t="array" ref="F523">_xll.SNL.Clients.Office.Excel.Functions.SPG($A523, "IQ_EBITDA_MARGIN", F$3)</f>
        <v>#INVALID COMPANY ID</v>
      </c>
      <c r="G523" s="9" t="str" cm="1">
        <f t="array" ref="G523">_xll.SNL.Clients.Office.Excel.Functions.SPG($A523, "IQ_EBITDA_MARGIN", G$3)</f>
        <v>#INVALID COMPANY ID</v>
      </c>
      <c r="H523" s="9" t="str" cm="1">
        <f t="array" ref="H523">_xll.SNL.Clients.Office.Excel.Functions.SPG($A523, "IQ_EBITDA_MARGIN", H$3)</f>
        <v>#INVALID COMPANY ID</v>
      </c>
      <c r="I523" s="9" t="str" cm="1">
        <f t="array" ref="I523">_xll.SNL.Clients.Office.Excel.Functions.SPG($A523, "IQ_EBITDA_MARGIN", I$3)</f>
        <v>#INVALID COMPANY ID</v>
      </c>
      <c r="J523" s="9" t="str" cm="1">
        <f t="array" ref="J523">_xll.SNL.Clients.Office.Excel.Functions.SPG($A523, "IQ_EBITDA_MARGIN", J$3)</f>
        <v>#INVALID COMPANY ID</v>
      </c>
    </row>
    <row r="524" spans="2:10" x14ac:dyDescent="0.3">
      <c r="B524" s="9" t="str" cm="1">
        <f t="array" ref="B524">_xll.SNL.Clients.Office.Excel.Functions.SPG($A524, "IQ_EBITDA_MARGIN", B$3)</f>
        <v>#INVALID COMPANY ID</v>
      </c>
      <c r="C524" s="9" t="str" cm="1">
        <f t="array" ref="C524">_xll.SNL.Clients.Office.Excel.Functions.SPG($A524, "IQ_EBITDA_MARGIN", C$3)</f>
        <v>#INVALID COMPANY ID</v>
      </c>
      <c r="D524" s="9" t="str" cm="1">
        <f t="array" ref="D524">_xll.SNL.Clients.Office.Excel.Functions.SPG($A524, "IQ_EBITDA_MARGIN", D$3)</f>
        <v>#INVALID COMPANY ID</v>
      </c>
      <c r="E524" s="9" t="str" cm="1">
        <f t="array" ref="E524">_xll.SNL.Clients.Office.Excel.Functions.SPG($A524, "IQ_EBITDA_MARGIN", E$3)</f>
        <v>#INVALID COMPANY ID</v>
      </c>
      <c r="F524" s="9" t="str" cm="1">
        <f t="array" ref="F524">_xll.SNL.Clients.Office.Excel.Functions.SPG($A524, "IQ_EBITDA_MARGIN", F$3)</f>
        <v>#INVALID COMPANY ID</v>
      </c>
      <c r="G524" s="9" t="str" cm="1">
        <f t="array" ref="G524">_xll.SNL.Clients.Office.Excel.Functions.SPG($A524, "IQ_EBITDA_MARGIN", G$3)</f>
        <v>#INVALID COMPANY ID</v>
      </c>
      <c r="H524" s="9" t="str" cm="1">
        <f t="array" ref="H524">_xll.SNL.Clients.Office.Excel.Functions.SPG($A524, "IQ_EBITDA_MARGIN", H$3)</f>
        <v>#INVALID COMPANY ID</v>
      </c>
      <c r="I524" s="9" t="str" cm="1">
        <f t="array" ref="I524">_xll.SNL.Clients.Office.Excel.Functions.SPG($A524, "IQ_EBITDA_MARGIN", I$3)</f>
        <v>#INVALID COMPANY ID</v>
      </c>
      <c r="J524" s="9" t="str" cm="1">
        <f t="array" ref="J524">_xll.SNL.Clients.Office.Excel.Functions.SPG($A524, "IQ_EBITDA_MARGIN", J$3)</f>
        <v>#INVALID COMPANY ID</v>
      </c>
    </row>
    <row r="525" spans="2:10" x14ac:dyDescent="0.3">
      <c r="B525" s="9" t="str" cm="1">
        <f t="array" ref="B525">_xll.SNL.Clients.Office.Excel.Functions.SPG($A525, "IQ_EBITDA_MARGIN", B$3)</f>
        <v>#INVALID COMPANY ID</v>
      </c>
      <c r="C525" s="9" t="str" cm="1">
        <f t="array" ref="C525">_xll.SNL.Clients.Office.Excel.Functions.SPG($A525, "IQ_EBITDA_MARGIN", C$3)</f>
        <v>#INVALID COMPANY ID</v>
      </c>
      <c r="D525" s="9" t="str" cm="1">
        <f t="array" ref="D525">_xll.SNL.Clients.Office.Excel.Functions.SPG($A525, "IQ_EBITDA_MARGIN", D$3)</f>
        <v>#INVALID COMPANY ID</v>
      </c>
      <c r="E525" s="9" t="str" cm="1">
        <f t="array" ref="E525">_xll.SNL.Clients.Office.Excel.Functions.SPG($A525, "IQ_EBITDA_MARGIN", E$3)</f>
        <v>#INVALID COMPANY ID</v>
      </c>
      <c r="F525" s="9" t="str" cm="1">
        <f t="array" ref="F525">_xll.SNL.Clients.Office.Excel.Functions.SPG($A525, "IQ_EBITDA_MARGIN", F$3)</f>
        <v>#INVALID COMPANY ID</v>
      </c>
      <c r="G525" s="9" t="str" cm="1">
        <f t="array" ref="G525">_xll.SNL.Clients.Office.Excel.Functions.SPG($A525, "IQ_EBITDA_MARGIN", G$3)</f>
        <v>#INVALID COMPANY ID</v>
      </c>
      <c r="H525" s="9" t="str" cm="1">
        <f t="array" ref="H525">_xll.SNL.Clients.Office.Excel.Functions.SPG($A525, "IQ_EBITDA_MARGIN", H$3)</f>
        <v>#INVALID COMPANY ID</v>
      </c>
      <c r="I525" s="9" t="str" cm="1">
        <f t="array" ref="I525">_xll.SNL.Clients.Office.Excel.Functions.SPG($A525, "IQ_EBITDA_MARGIN", I$3)</f>
        <v>#INVALID COMPANY ID</v>
      </c>
      <c r="J525" s="9" t="str" cm="1">
        <f t="array" ref="J525">_xll.SNL.Clients.Office.Excel.Functions.SPG($A525, "IQ_EBITDA_MARGIN", J$3)</f>
        <v>#INVALID COMPANY ID</v>
      </c>
    </row>
    <row r="526" spans="2:10" x14ac:dyDescent="0.3">
      <c r="B526" s="9" t="str" cm="1">
        <f t="array" ref="B526">_xll.SNL.Clients.Office.Excel.Functions.SPG($A526, "IQ_EBITDA_MARGIN", B$3)</f>
        <v>#INVALID COMPANY ID</v>
      </c>
      <c r="C526" s="9" t="str" cm="1">
        <f t="array" ref="C526">_xll.SNL.Clients.Office.Excel.Functions.SPG($A526, "IQ_EBITDA_MARGIN", C$3)</f>
        <v>#INVALID COMPANY ID</v>
      </c>
      <c r="D526" s="9" t="str" cm="1">
        <f t="array" ref="D526">_xll.SNL.Clients.Office.Excel.Functions.SPG($A526, "IQ_EBITDA_MARGIN", D$3)</f>
        <v>#INVALID COMPANY ID</v>
      </c>
      <c r="E526" s="9" t="str" cm="1">
        <f t="array" ref="E526">_xll.SNL.Clients.Office.Excel.Functions.SPG($A526, "IQ_EBITDA_MARGIN", E$3)</f>
        <v>#INVALID COMPANY ID</v>
      </c>
      <c r="F526" s="9" t="str" cm="1">
        <f t="array" ref="F526">_xll.SNL.Clients.Office.Excel.Functions.SPG($A526, "IQ_EBITDA_MARGIN", F$3)</f>
        <v>#INVALID COMPANY ID</v>
      </c>
      <c r="G526" s="9" t="str" cm="1">
        <f t="array" ref="G526">_xll.SNL.Clients.Office.Excel.Functions.SPG($A526, "IQ_EBITDA_MARGIN", G$3)</f>
        <v>#INVALID COMPANY ID</v>
      </c>
      <c r="H526" s="9" t="str" cm="1">
        <f t="array" ref="H526">_xll.SNL.Clients.Office.Excel.Functions.SPG($A526, "IQ_EBITDA_MARGIN", H$3)</f>
        <v>#INVALID COMPANY ID</v>
      </c>
      <c r="I526" s="9" t="str" cm="1">
        <f t="array" ref="I526">_xll.SNL.Clients.Office.Excel.Functions.SPG($A526, "IQ_EBITDA_MARGIN", I$3)</f>
        <v>#INVALID COMPANY ID</v>
      </c>
      <c r="J526" s="9" t="str" cm="1">
        <f t="array" ref="J526">_xll.SNL.Clients.Office.Excel.Functions.SPG($A526, "IQ_EBITDA_MARGIN", J$3)</f>
        <v>#INVALID COMPANY ID</v>
      </c>
    </row>
    <row r="527" spans="2:10" x14ac:dyDescent="0.3">
      <c r="B527" s="9" t="str" cm="1">
        <f t="array" ref="B527">_xll.SNL.Clients.Office.Excel.Functions.SPG($A527, "IQ_EBITDA_MARGIN", B$3)</f>
        <v>#INVALID COMPANY ID</v>
      </c>
      <c r="C527" s="9" t="str" cm="1">
        <f t="array" ref="C527">_xll.SNL.Clients.Office.Excel.Functions.SPG($A527, "IQ_EBITDA_MARGIN", C$3)</f>
        <v>#INVALID COMPANY ID</v>
      </c>
      <c r="D527" s="9" t="str" cm="1">
        <f t="array" ref="D527">_xll.SNL.Clients.Office.Excel.Functions.SPG($A527, "IQ_EBITDA_MARGIN", D$3)</f>
        <v>#INVALID COMPANY ID</v>
      </c>
      <c r="E527" s="9" t="str" cm="1">
        <f t="array" ref="E527">_xll.SNL.Clients.Office.Excel.Functions.SPG($A527, "IQ_EBITDA_MARGIN", E$3)</f>
        <v>#INVALID COMPANY ID</v>
      </c>
      <c r="F527" s="9" t="str" cm="1">
        <f t="array" ref="F527">_xll.SNL.Clients.Office.Excel.Functions.SPG($A527, "IQ_EBITDA_MARGIN", F$3)</f>
        <v>#INVALID COMPANY ID</v>
      </c>
      <c r="G527" s="9" t="str" cm="1">
        <f t="array" ref="G527">_xll.SNL.Clients.Office.Excel.Functions.SPG($A527, "IQ_EBITDA_MARGIN", G$3)</f>
        <v>#INVALID COMPANY ID</v>
      </c>
      <c r="H527" s="9" t="str" cm="1">
        <f t="array" ref="H527">_xll.SNL.Clients.Office.Excel.Functions.SPG($A527, "IQ_EBITDA_MARGIN", H$3)</f>
        <v>#INVALID COMPANY ID</v>
      </c>
      <c r="I527" s="9" t="str" cm="1">
        <f t="array" ref="I527">_xll.SNL.Clients.Office.Excel.Functions.SPG($A527, "IQ_EBITDA_MARGIN", I$3)</f>
        <v>#INVALID COMPANY ID</v>
      </c>
      <c r="J527" s="9" t="str" cm="1">
        <f t="array" ref="J527">_xll.SNL.Clients.Office.Excel.Functions.SPG($A527, "IQ_EBITDA_MARGIN", J$3)</f>
        <v>#INVALID COMPANY ID</v>
      </c>
    </row>
    <row r="528" spans="2:10" x14ac:dyDescent="0.3">
      <c r="B528" s="9" t="str" cm="1">
        <f t="array" ref="B528">_xll.SNL.Clients.Office.Excel.Functions.SPG($A528, "IQ_EBITDA_MARGIN", B$3)</f>
        <v>#INVALID COMPANY ID</v>
      </c>
      <c r="C528" s="9" t="str" cm="1">
        <f t="array" ref="C528">_xll.SNL.Clients.Office.Excel.Functions.SPG($A528, "IQ_EBITDA_MARGIN", C$3)</f>
        <v>#INVALID COMPANY ID</v>
      </c>
      <c r="D528" s="9" t="str" cm="1">
        <f t="array" ref="D528">_xll.SNL.Clients.Office.Excel.Functions.SPG($A528, "IQ_EBITDA_MARGIN", D$3)</f>
        <v>#INVALID COMPANY ID</v>
      </c>
      <c r="E528" s="9" t="str" cm="1">
        <f t="array" ref="E528">_xll.SNL.Clients.Office.Excel.Functions.SPG($A528, "IQ_EBITDA_MARGIN", E$3)</f>
        <v>#INVALID COMPANY ID</v>
      </c>
      <c r="F528" s="9" t="str" cm="1">
        <f t="array" ref="F528">_xll.SNL.Clients.Office.Excel.Functions.SPG($A528, "IQ_EBITDA_MARGIN", F$3)</f>
        <v>#INVALID COMPANY ID</v>
      </c>
      <c r="G528" s="9" t="str" cm="1">
        <f t="array" ref="G528">_xll.SNL.Clients.Office.Excel.Functions.SPG($A528, "IQ_EBITDA_MARGIN", G$3)</f>
        <v>#INVALID COMPANY ID</v>
      </c>
      <c r="H528" s="9" t="str" cm="1">
        <f t="array" ref="H528">_xll.SNL.Clients.Office.Excel.Functions.SPG($A528, "IQ_EBITDA_MARGIN", H$3)</f>
        <v>#INVALID COMPANY ID</v>
      </c>
      <c r="I528" s="9" t="str" cm="1">
        <f t="array" ref="I528">_xll.SNL.Clients.Office.Excel.Functions.SPG($A528, "IQ_EBITDA_MARGIN", I$3)</f>
        <v>#INVALID COMPANY ID</v>
      </c>
      <c r="J528" s="9" t="str" cm="1">
        <f t="array" ref="J528">_xll.SNL.Clients.Office.Excel.Functions.SPG($A528, "IQ_EBITDA_MARGIN", J$3)</f>
        <v>#INVALID COMPANY ID</v>
      </c>
    </row>
    <row r="529" spans="2:10" x14ac:dyDescent="0.3">
      <c r="B529" s="9" t="str" cm="1">
        <f t="array" ref="B529">_xll.SNL.Clients.Office.Excel.Functions.SPG($A529, "IQ_EBITDA_MARGIN", B$3)</f>
        <v>#INVALID COMPANY ID</v>
      </c>
      <c r="C529" s="9" t="str" cm="1">
        <f t="array" ref="C529">_xll.SNL.Clients.Office.Excel.Functions.SPG($A529, "IQ_EBITDA_MARGIN", C$3)</f>
        <v>#INVALID COMPANY ID</v>
      </c>
      <c r="D529" s="9" t="str" cm="1">
        <f t="array" ref="D529">_xll.SNL.Clients.Office.Excel.Functions.SPG($A529, "IQ_EBITDA_MARGIN", D$3)</f>
        <v>#INVALID COMPANY ID</v>
      </c>
      <c r="E529" s="9" t="str" cm="1">
        <f t="array" ref="E529">_xll.SNL.Clients.Office.Excel.Functions.SPG($A529, "IQ_EBITDA_MARGIN", E$3)</f>
        <v>#INVALID COMPANY ID</v>
      </c>
      <c r="F529" s="9" t="str" cm="1">
        <f t="array" ref="F529">_xll.SNL.Clients.Office.Excel.Functions.SPG($A529, "IQ_EBITDA_MARGIN", F$3)</f>
        <v>#INVALID COMPANY ID</v>
      </c>
      <c r="G529" s="9" t="str" cm="1">
        <f t="array" ref="G529">_xll.SNL.Clients.Office.Excel.Functions.SPG($A529, "IQ_EBITDA_MARGIN", G$3)</f>
        <v>#INVALID COMPANY ID</v>
      </c>
      <c r="H529" s="9" t="str" cm="1">
        <f t="array" ref="H529">_xll.SNL.Clients.Office.Excel.Functions.SPG($A529, "IQ_EBITDA_MARGIN", H$3)</f>
        <v>#INVALID COMPANY ID</v>
      </c>
      <c r="I529" s="9" t="str" cm="1">
        <f t="array" ref="I529">_xll.SNL.Clients.Office.Excel.Functions.SPG($A529, "IQ_EBITDA_MARGIN", I$3)</f>
        <v>#INVALID COMPANY ID</v>
      </c>
      <c r="J529" s="9" t="str" cm="1">
        <f t="array" ref="J529">_xll.SNL.Clients.Office.Excel.Functions.SPG($A529, "IQ_EBITDA_MARGIN", J$3)</f>
        <v>#INVALID COMPANY ID</v>
      </c>
    </row>
    <row r="530" spans="2:10" x14ac:dyDescent="0.3">
      <c r="B530" s="9" t="str" cm="1">
        <f t="array" ref="B530">_xll.SNL.Clients.Office.Excel.Functions.SPG($A530, "IQ_EBITDA_MARGIN", B$3)</f>
        <v>#INVALID COMPANY ID</v>
      </c>
      <c r="C530" s="9" t="str" cm="1">
        <f t="array" ref="C530">_xll.SNL.Clients.Office.Excel.Functions.SPG($A530, "IQ_EBITDA_MARGIN", C$3)</f>
        <v>#INVALID COMPANY ID</v>
      </c>
      <c r="D530" s="9" t="str" cm="1">
        <f t="array" ref="D530">_xll.SNL.Clients.Office.Excel.Functions.SPG($A530, "IQ_EBITDA_MARGIN", D$3)</f>
        <v>#INVALID COMPANY ID</v>
      </c>
      <c r="E530" s="9" t="str" cm="1">
        <f t="array" ref="E530">_xll.SNL.Clients.Office.Excel.Functions.SPG($A530, "IQ_EBITDA_MARGIN", E$3)</f>
        <v>#INVALID COMPANY ID</v>
      </c>
      <c r="F530" s="9" t="str" cm="1">
        <f t="array" ref="F530">_xll.SNL.Clients.Office.Excel.Functions.SPG($A530, "IQ_EBITDA_MARGIN", F$3)</f>
        <v>#INVALID COMPANY ID</v>
      </c>
      <c r="G530" s="9" t="str" cm="1">
        <f t="array" ref="G530">_xll.SNL.Clients.Office.Excel.Functions.SPG($A530, "IQ_EBITDA_MARGIN", G$3)</f>
        <v>#INVALID COMPANY ID</v>
      </c>
      <c r="H530" s="9" t="str" cm="1">
        <f t="array" ref="H530">_xll.SNL.Clients.Office.Excel.Functions.SPG($A530, "IQ_EBITDA_MARGIN", H$3)</f>
        <v>#INVALID COMPANY ID</v>
      </c>
      <c r="I530" s="9" t="str" cm="1">
        <f t="array" ref="I530">_xll.SNL.Clients.Office.Excel.Functions.SPG($A530, "IQ_EBITDA_MARGIN", I$3)</f>
        <v>#INVALID COMPANY ID</v>
      </c>
      <c r="J530" s="9" t="str" cm="1">
        <f t="array" ref="J530">_xll.SNL.Clients.Office.Excel.Functions.SPG($A530, "IQ_EBITDA_MARGIN", J$3)</f>
        <v>#INVALID COMPANY ID</v>
      </c>
    </row>
    <row r="531" spans="2:10" x14ac:dyDescent="0.3">
      <c r="B531" s="9" t="str" cm="1">
        <f t="array" ref="B531">_xll.SNL.Clients.Office.Excel.Functions.SPG($A531, "IQ_EBITDA_MARGIN", B$3)</f>
        <v>#INVALID COMPANY ID</v>
      </c>
      <c r="C531" s="9" t="str" cm="1">
        <f t="array" ref="C531">_xll.SNL.Clients.Office.Excel.Functions.SPG($A531, "IQ_EBITDA_MARGIN", C$3)</f>
        <v>#INVALID COMPANY ID</v>
      </c>
      <c r="D531" s="9" t="str" cm="1">
        <f t="array" ref="D531">_xll.SNL.Clients.Office.Excel.Functions.SPG($A531, "IQ_EBITDA_MARGIN", D$3)</f>
        <v>#INVALID COMPANY ID</v>
      </c>
      <c r="E531" s="9" t="str" cm="1">
        <f t="array" ref="E531">_xll.SNL.Clients.Office.Excel.Functions.SPG($A531, "IQ_EBITDA_MARGIN", E$3)</f>
        <v>#INVALID COMPANY ID</v>
      </c>
      <c r="F531" s="9" t="str" cm="1">
        <f t="array" ref="F531">_xll.SNL.Clients.Office.Excel.Functions.SPG($A531, "IQ_EBITDA_MARGIN", F$3)</f>
        <v>#INVALID COMPANY ID</v>
      </c>
      <c r="G531" s="9" t="str" cm="1">
        <f t="array" ref="G531">_xll.SNL.Clients.Office.Excel.Functions.SPG($A531, "IQ_EBITDA_MARGIN", G$3)</f>
        <v>#INVALID COMPANY ID</v>
      </c>
      <c r="H531" s="9" t="str" cm="1">
        <f t="array" ref="H531">_xll.SNL.Clients.Office.Excel.Functions.SPG($A531, "IQ_EBITDA_MARGIN", H$3)</f>
        <v>#INVALID COMPANY ID</v>
      </c>
      <c r="I531" s="9" t="str" cm="1">
        <f t="array" ref="I531">_xll.SNL.Clients.Office.Excel.Functions.SPG($A531, "IQ_EBITDA_MARGIN", I$3)</f>
        <v>#INVALID COMPANY ID</v>
      </c>
      <c r="J531" s="9" t="str" cm="1">
        <f t="array" ref="J531">_xll.SNL.Clients.Office.Excel.Functions.SPG($A531, "IQ_EBITDA_MARGIN", J$3)</f>
        <v>#INVALID COMPANY ID</v>
      </c>
    </row>
    <row r="532" spans="2:10" x14ac:dyDescent="0.3">
      <c r="B532" s="9" t="str" cm="1">
        <f t="array" ref="B532">_xll.SNL.Clients.Office.Excel.Functions.SPG($A532, "IQ_EBITDA_MARGIN", B$3)</f>
        <v>#INVALID COMPANY ID</v>
      </c>
      <c r="C532" s="9" t="str" cm="1">
        <f t="array" ref="C532">_xll.SNL.Clients.Office.Excel.Functions.SPG($A532, "IQ_EBITDA_MARGIN", C$3)</f>
        <v>#INVALID COMPANY ID</v>
      </c>
      <c r="D532" s="9" t="str" cm="1">
        <f t="array" ref="D532">_xll.SNL.Clients.Office.Excel.Functions.SPG($A532, "IQ_EBITDA_MARGIN", D$3)</f>
        <v>#INVALID COMPANY ID</v>
      </c>
      <c r="E532" s="9" t="str" cm="1">
        <f t="array" ref="E532">_xll.SNL.Clients.Office.Excel.Functions.SPG($A532, "IQ_EBITDA_MARGIN", E$3)</f>
        <v>#INVALID COMPANY ID</v>
      </c>
      <c r="F532" s="9" t="str" cm="1">
        <f t="array" ref="F532">_xll.SNL.Clients.Office.Excel.Functions.SPG($A532, "IQ_EBITDA_MARGIN", F$3)</f>
        <v>#INVALID COMPANY ID</v>
      </c>
      <c r="G532" s="9" t="str" cm="1">
        <f t="array" ref="G532">_xll.SNL.Clients.Office.Excel.Functions.SPG($A532, "IQ_EBITDA_MARGIN", G$3)</f>
        <v>#INVALID COMPANY ID</v>
      </c>
      <c r="H532" s="9" t="str" cm="1">
        <f t="array" ref="H532">_xll.SNL.Clients.Office.Excel.Functions.SPG($A532, "IQ_EBITDA_MARGIN", H$3)</f>
        <v>#INVALID COMPANY ID</v>
      </c>
      <c r="I532" s="9" t="str" cm="1">
        <f t="array" ref="I532">_xll.SNL.Clients.Office.Excel.Functions.SPG($A532, "IQ_EBITDA_MARGIN", I$3)</f>
        <v>#INVALID COMPANY ID</v>
      </c>
      <c r="J532" s="9" t="str" cm="1">
        <f t="array" ref="J532">_xll.SNL.Clients.Office.Excel.Functions.SPG($A532, "IQ_EBITDA_MARGIN", J$3)</f>
        <v>#INVALID COMPANY ID</v>
      </c>
    </row>
    <row r="533" spans="2:10" x14ac:dyDescent="0.3">
      <c r="B533" s="9" t="str" cm="1">
        <f t="array" ref="B533">_xll.SNL.Clients.Office.Excel.Functions.SPG($A533, "IQ_EBITDA_MARGIN", B$3)</f>
        <v>#INVALID COMPANY ID</v>
      </c>
      <c r="C533" s="9" t="str" cm="1">
        <f t="array" ref="C533">_xll.SNL.Clients.Office.Excel.Functions.SPG($A533, "IQ_EBITDA_MARGIN", C$3)</f>
        <v>#INVALID COMPANY ID</v>
      </c>
      <c r="D533" s="9" t="str" cm="1">
        <f t="array" ref="D533">_xll.SNL.Clients.Office.Excel.Functions.SPG($A533, "IQ_EBITDA_MARGIN", D$3)</f>
        <v>#INVALID COMPANY ID</v>
      </c>
      <c r="E533" s="9" t="str" cm="1">
        <f t="array" ref="E533">_xll.SNL.Clients.Office.Excel.Functions.SPG($A533, "IQ_EBITDA_MARGIN", E$3)</f>
        <v>#INVALID COMPANY ID</v>
      </c>
      <c r="F533" s="9" t="str" cm="1">
        <f t="array" ref="F533">_xll.SNL.Clients.Office.Excel.Functions.SPG($A533, "IQ_EBITDA_MARGIN", F$3)</f>
        <v>#INVALID COMPANY ID</v>
      </c>
      <c r="G533" s="9" t="str" cm="1">
        <f t="array" ref="G533">_xll.SNL.Clients.Office.Excel.Functions.SPG($A533, "IQ_EBITDA_MARGIN", G$3)</f>
        <v>#INVALID COMPANY ID</v>
      </c>
      <c r="H533" s="9" t="str" cm="1">
        <f t="array" ref="H533">_xll.SNL.Clients.Office.Excel.Functions.SPG($A533, "IQ_EBITDA_MARGIN", H$3)</f>
        <v>#INVALID COMPANY ID</v>
      </c>
      <c r="I533" s="9" t="str" cm="1">
        <f t="array" ref="I533">_xll.SNL.Clients.Office.Excel.Functions.SPG($A533, "IQ_EBITDA_MARGIN", I$3)</f>
        <v>#INVALID COMPANY ID</v>
      </c>
      <c r="J533" s="9" t="str" cm="1">
        <f t="array" ref="J533">_xll.SNL.Clients.Office.Excel.Functions.SPG($A533, "IQ_EBITDA_MARGIN", J$3)</f>
        <v>#INVALID COMPANY ID</v>
      </c>
    </row>
    <row r="534" spans="2:10" x14ac:dyDescent="0.3">
      <c r="B534" s="9" t="str" cm="1">
        <f t="array" ref="B534">_xll.SNL.Clients.Office.Excel.Functions.SPG($A534, "IQ_EBITDA_MARGIN", B$3)</f>
        <v>#INVALID COMPANY ID</v>
      </c>
      <c r="C534" s="9" t="str" cm="1">
        <f t="array" ref="C534">_xll.SNL.Clients.Office.Excel.Functions.SPG($A534, "IQ_EBITDA_MARGIN", C$3)</f>
        <v>#INVALID COMPANY ID</v>
      </c>
      <c r="D534" s="9" t="str" cm="1">
        <f t="array" ref="D534">_xll.SNL.Clients.Office.Excel.Functions.SPG($A534, "IQ_EBITDA_MARGIN", D$3)</f>
        <v>#INVALID COMPANY ID</v>
      </c>
      <c r="E534" s="9" t="str" cm="1">
        <f t="array" ref="E534">_xll.SNL.Clients.Office.Excel.Functions.SPG($A534, "IQ_EBITDA_MARGIN", E$3)</f>
        <v>#INVALID COMPANY ID</v>
      </c>
      <c r="F534" s="9" t="str" cm="1">
        <f t="array" ref="F534">_xll.SNL.Clients.Office.Excel.Functions.SPG($A534, "IQ_EBITDA_MARGIN", F$3)</f>
        <v>#INVALID COMPANY ID</v>
      </c>
      <c r="G534" s="9" t="str" cm="1">
        <f t="array" ref="G534">_xll.SNL.Clients.Office.Excel.Functions.SPG($A534, "IQ_EBITDA_MARGIN", G$3)</f>
        <v>#INVALID COMPANY ID</v>
      </c>
      <c r="H534" s="9" t="str" cm="1">
        <f t="array" ref="H534">_xll.SNL.Clients.Office.Excel.Functions.SPG($A534, "IQ_EBITDA_MARGIN", H$3)</f>
        <v>#INVALID COMPANY ID</v>
      </c>
      <c r="I534" s="9" t="str" cm="1">
        <f t="array" ref="I534">_xll.SNL.Clients.Office.Excel.Functions.SPG($A534, "IQ_EBITDA_MARGIN", I$3)</f>
        <v>#INVALID COMPANY ID</v>
      </c>
      <c r="J534" s="9" t="str" cm="1">
        <f t="array" ref="J534">_xll.SNL.Clients.Office.Excel.Functions.SPG($A534, "IQ_EBITDA_MARGIN", J$3)</f>
        <v>#INVALID COMPANY ID</v>
      </c>
    </row>
    <row r="535" spans="2:10" x14ac:dyDescent="0.3">
      <c r="B535" s="9" t="str" cm="1">
        <f t="array" ref="B535">_xll.SNL.Clients.Office.Excel.Functions.SPG($A535, "IQ_EBITDA_MARGIN", B$3)</f>
        <v>#INVALID COMPANY ID</v>
      </c>
      <c r="C535" s="9" t="str" cm="1">
        <f t="array" ref="C535">_xll.SNL.Clients.Office.Excel.Functions.SPG($A535, "IQ_EBITDA_MARGIN", C$3)</f>
        <v>#INVALID COMPANY ID</v>
      </c>
      <c r="D535" s="9" t="str" cm="1">
        <f t="array" ref="D535">_xll.SNL.Clients.Office.Excel.Functions.SPG($A535, "IQ_EBITDA_MARGIN", D$3)</f>
        <v>#INVALID COMPANY ID</v>
      </c>
      <c r="E535" s="9" t="str" cm="1">
        <f t="array" ref="E535">_xll.SNL.Clients.Office.Excel.Functions.SPG($A535, "IQ_EBITDA_MARGIN", E$3)</f>
        <v>#INVALID COMPANY ID</v>
      </c>
      <c r="F535" s="9" t="str" cm="1">
        <f t="array" ref="F535">_xll.SNL.Clients.Office.Excel.Functions.SPG($A535, "IQ_EBITDA_MARGIN", F$3)</f>
        <v>#INVALID COMPANY ID</v>
      </c>
      <c r="G535" s="9" t="str" cm="1">
        <f t="array" ref="G535">_xll.SNL.Clients.Office.Excel.Functions.SPG($A535, "IQ_EBITDA_MARGIN", G$3)</f>
        <v>#INVALID COMPANY ID</v>
      </c>
      <c r="H535" s="9" t="str" cm="1">
        <f t="array" ref="H535">_xll.SNL.Clients.Office.Excel.Functions.SPG($A535, "IQ_EBITDA_MARGIN", H$3)</f>
        <v>#INVALID COMPANY ID</v>
      </c>
      <c r="I535" s="9" t="str" cm="1">
        <f t="array" ref="I535">_xll.SNL.Clients.Office.Excel.Functions.SPG($A535, "IQ_EBITDA_MARGIN", I$3)</f>
        <v>#INVALID COMPANY ID</v>
      </c>
      <c r="J535" s="9" t="str" cm="1">
        <f t="array" ref="J535">_xll.SNL.Clients.Office.Excel.Functions.SPG($A535, "IQ_EBITDA_MARGIN", J$3)</f>
        <v>#INVALID COMPANY ID</v>
      </c>
    </row>
    <row r="536" spans="2:10" x14ac:dyDescent="0.3">
      <c r="B536" s="9" t="str" cm="1">
        <f t="array" ref="B536">_xll.SNL.Clients.Office.Excel.Functions.SPG($A536, "IQ_EBITDA_MARGIN", B$3)</f>
        <v>#INVALID COMPANY ID</v>
      </c>
      <c r="C536" s="9" t="str" cm="1">
        <f t="array" ref="C536">_xll.SNL.Clients.Office.Excel.Functions.SPG($A536, "IQ_EBITDA_MARGIN", C$3)</f>
        <v>#INVALID COMPANY ID</v>
      </c>
      <c r="D536" s="9" t="str" cm="1">
        <f t="array" ref="D536">_xll.SNL.Clients.Office.Excel.Functions.SPG($A536, "IQ_EBITDA_MARGIN", D$3)</f>
        <v>#INVALID COMPANY ID</v>
      </c>
      <c r="E536" s="9" t="str" cm="1">
        <f t="array" ref="E536">_xll.SNL.Clients.Office.Excel.Functions.SPG($A536, "IQ_EBITDA_MARGIN", E$3)</f>
        <v>#INVALID COMPANY ID</v>
      </c>
      <c r="F536" s="9" t="str" cm="1">
        <f t="array" ref="F536">_xll.SNL.Clients.Office.Excel.Functions.SPG($A536, "IQ_EBITDA_MARGIN", F$3)</f>
        <v>#INVALID COMPANY ID</v>
      </c>
      <c r="G536" s="9" t="str" cm="1">
        <f t="array" ref="G536">_xll.SNL.Clients.Office.Excel.Functions.SPG($A536, "IQ_EBITDA_MARGIN", G$3)</f>
        <v>#INVALID COMPANY ID</v>
      </c>
      <c r="H536" s="9" t="str" cm="1">
        <f t="array" ref="H536">_xll.SNL.Clients.Office.Excel.Functions.SPG($A536, "IQ_EBITDA_MARGIN", H$3)</f>
        <v>#INVALID COMPANY ID</v>
      </c>
      <c r="I536" s="9" t="str" cm="1">
        <f t="array" ref="I536">_xll.SNL.Clients.Office.Excel.Functions.SPG($A536, "IQ_EBITDA_MARGIN", I$3)</f>
        <v>#INVALID COMPANY ID</v>
      </c>
      <c r="J536" s="9" t="str" cm="1">
        <f t="array" ref="J536">_xll.SNL.Clients.Office.Excel.Functions.SPG($A536, "IQ_EBITDA_MARGIN", J$3)</f>
        <v>#INVALID COMPANY ID</v>
      </c>
    </row>
    <row r="537" spans="2:10" x14ac:dyDescent="0.3">
      <c r="B537" s="9" t="str" cm="1">
        <f t="array" ref="B537">_xll.SNL.Clients.Office.Excel.Functions.SPG($A537, "IQ_EBITDA_MARGIN", B$3)</f>
        <v>#INVALID COMPANY ID</v>
      </c>
      <c r="C537" s="9" t="str" cm="1">
        <f t="array" ref="C537">_xll.SNL.Clients.Office.Excel.Functions.SPG($A537, "IQ_EBITDA_MARGIN", C$3)</f>
        <v>#INVALID COMPANY ID</v>
      </c>
      <c r="D537" s="9" t="str" cm="1">
        <f t="array" ref="D537">_xll.SNL.Clients.Office.Excel.Functions.SPG($A537, "IQ_EBITDA_MARGIN", D$3)</f>
        <v>#INVALID COMPANY ID</v>
      </c>
      <c r="E537" s="9" t="str" cm="1">
        <f t="array" ref="E537">_xll.SNL.Clients.Office.Excel.Functions.SPG($A537, "IQ_EBITDA_MARGIN", E$3)</f>
        <v>#INVALID COMPANY ID</v>
      </c>
      <c r="F537" s="9" t="str" cm="1">
        <f t="array" ref="F537">_xll.SNL.Clients.Office.Excel.Functions.SPG($A537, "IQ_EBITDA_MARGIN", F$3)</f>
        <v>#INVALID COMPANY ID</v>
      </c>
      <c r="G537" s="9" t="str" cm="1">
        <f t="array" ref="G537">_xll.SNL.Clients.Office.Excel.Functions.SPG($A537, "IQ_EBITDA_MARGIN", G$3)</f>
        <v>#INVALID COMPANY ID</v>
      </c>
      <c r="H537" s="9" t="str" cm="1">
        <f t="array" ref="H537">_xll.SNL.Clients.Office.Excel.Functions.SPG($A537, "IQ_EBITDA_MARGIN", H$3)</f>
        <v>#INVALID COMPANY ID</v>
      </c>
      <c r="I537" s="9" t="str" cm="1">
        <f t="array" ref="I537">_xll.SNL.Clients.Office.Excel.Functions.SPG($A537, "IQ_EBITDA_MARGIN", I$3)</f>
        <v>#INVALID COMPANY ID</v>
      </c>
      <c r="J537" s="9" t="str" cm="1">
        <f t="array" ref="J537">_xll.SNL.Clients.Office.Excel.Functions.SPG($A537, "IQ_EBITDA_MARGIN", J$3)</f>
        <v>#INVALID COMPANY ID</v>
      </c>
    </row>
    <row r="538" spans="2:10" x14ac:dyDescent="0.3">
      <c r="B538" s="9" t="str" cm="1">
        <f t="array" ref="B538">_xll.SNL.Clients.Office.Excel.Functions.SPG($A538, "IQ_EBITDA_MARGIN", B$3)</f>
        <v>#INVALID COMPANY ID</v>
      </c>
      <c r="C538" s="9" t="str" cm="1">
        <f t="array" ref="C538">_xll.SNL.Clients.Office.Excel.Functions.SPG($A538, "IQ_EBITDA_MARGIN", C$3)</f>
        <v>#INVALID COMPANY ID</v>
      </c>
      <c r="D538" s="9" t="str" cm="1">
        <f t="array" ref="D538">_xll.SNL.Clients.Office.Excel.Functions.SPG($A538, "IQ_EBITDA_MARGIN", D$3)</f>
        <v>#INVALID COMPANY ID</v>
      </c>
      <c r="E538" s="9" t="str" cm="1">
        <f t="array" ref="E538">_xll.SNL.Clients.Office.Excel.Functions.SPG($A538, "IQ_EBITDA_MARGIN", E$3)</f>
        <v>#INVALID COMPANY ID</v>
      </c>
      <c r="F538" s="9" t="str" cm="1">
        <f t="array" ref="F538">_xll.SNL.Clients.Office.Excel.Functions.SPG($A538, "IQ_EBITDA_MARGIN", F$3)</f>
        <v>#INVALID COMPANY ID</v>
      </c>
      <c r="G538" s="9" t="str" cm="1">
        <f t="array" ref="G538">_xll.SNL.Clients.Office.Excel.Functions.SPG($A538, "IQ_EBITDA_MARGIN", G$3)</f>
        <v>#INVALID COMPANY ID</v>
      </c>
      <c r="H538" s="9" t="str" cm="1">
        <f t="array" ref="H538">_xll.SNL.Clients.Office.Excel.Functions.SPG($A538, "IQ_EBITDA_MARGIN", H$3)</f>
        <v>#INVALID COMPANY ID</v>
      </c>
      <c r="I538" s="9" t="str" cm="1">
        <f t="array" ref="I538">_xll.SNL.Clients.Office.Excel.Functions.SPG($A538, "IQ_EBITDA_MARGIN", I$3)</f>
        <v>#INVALID COMPANY ID</v>
      </c>
      <c r="J538" s="9" t="str" cm="1">
        <f t="array" ref="J538">_xll.SNL.Clients.Office.Excel.Functions.SPG($A538, "IQ_EBITDA_MARGIN", J$3)</f>
        <v>#INVALID COMPANY ID</v>
      </c>
    </row>
    <row r="539" spans="2:10" x14ac:dyDescent="0.3">
      <c r="B539" s="9" t="str" cm="1">
        <f t="array" ref="B539">_xll.SNL.Clients.Office.Excel.Functions.SPG($A539, "IQ_EBITDA_MARGIN", B$3)</f>
        <v>#INVALID COMPANY ID</v>
      </c>
      <c r="C539" s="9" t="str" cm="1">
        <f t="array" ref="C539">_xll.SNL.Clients.Office.Excel.Functions.SPG($A539, "IQ_EBITDA_MARGIN", C$3)</f>
        <v>#INVALID COMPANY ID</v>
      </c>
      <c r="D539" s="9" t="str" cm="1">
        <f t="array" ref="D539">_xll.SNL.Clients.Office.Excel.Functions.SPG($A539, "IQ_EBITDA_MARGIN", D$3)</f>
        <v>#INVALID COMPANY ID</v>
      </c>
      <c r="E539" s="9" t="str" cm="1">
        <f t="array" ref="E539">_xll.SNL.Clients.Office.Excel.Functions.SPG($A539, "IQ_EBITDA_MARGIN", E$3)</f>
        <v>#INVALID COMPANY ID</v>
      </c>
      <c r="F539" s="9" t="str" cm="1">
        <f t="array" ref="F539">_xll.SNL.Clients.Office.Excel.Functions.SPG($A539, "IQ_EBITDA_MARGIN", F$3)</f>
        <v>#INVALID COMPANY ID</v>
      </c>
      <c r="G539" s="9" t="str" cm="1">
        <f t="array" ref="G539">_xll.SNL.Clients.Office.Excel.Functions.SPG($A539, "IQ_EBITDA_MARGIN", G$3)</f>
        <v>#INVALID COMPANY ID</v>
      </c>
      <c r="H539" s="9" t="str" cm="1">
        <f t="array" ref="H539">_xll.SNL.Clients.Office.Excel.Functions.SPG($A539, "IQ_EBITDA_MARGIN", H$3)</f>
        <v>#INVALID COMPANY ID</v>
      </c>
      <c r="I539" s="9" t="str" cm="1">
        <f t="array" ref="I539">_xll.SNL.Clients.Office.Excel.Functions.SPG($A539, "IQ_EBITDA_MARGIN", I$3)</f>
        <v>#INVALID COMPANY ID</v>
      </c>
      <c r="J539" s="9" t="str" cm="1">
        <f t="array" ref="J539">_xll.SNL.Clients.Office.Excel.Functions.SPG($A539, "IQ_EBITDA_MARGIN", J$3)</f>
        <v>#INVALID COMPANY ID</v>
      </c>
    </row>
    <row r="540" spans="2:10" x14ac:dyDescent="0.3">
      <c r="B540" s="9" t="str" cm="1">
        <f t="array" ref="B540">_xll.SNL.Clients.Office.Excel.Functions.SPG($A540, "IQ_EBITDA_MARGIN", B$3)</f>
        <v>#INVALID COMPANY ID</v>
      </c>
      <c r="C540" s="9" t="str" cm="1">
        <f t="array" ref="C540">_xll.SNL.Clients.Office.Excel.Functions.SPG($A540, "IQ_EBITDA_MARGIN", C$3)</f>
        <v>#INVALID COMPANY ID</v>
      </c>
      <c r="D540" s="9" t="str" cm="1">
        <f t="array" ref="D540">_xll.SNL.Clients.Office.Excel.Functions.SPG($A540, "IQ_EBITDA_MARGIN", D$3)</f>
        <v>#INVALID COMPANY ID</v>
      </c>
      <c r="E540" s="9" t="str" cm="1">
        <f t="array" ref="E540">_xll.SNL.Clients.Office.Excel.Functions.SPG($A540, "IQ_EBITDA_MARGIN", E$3)</f>
        <v>#INVALID COMPANY ID</v>
      </c>
      <c r="F540" s="9" t="str" cm="1">
        <f t="array" ref="F540">_xll.SNL.Clients.Office.Excel.Functions.SPG($A540, "IQ_EBITDA_MARGIN", F$3)</f>
        <v>#INVALID COMPANY ID</v>
      </c>
      <c r="G540" s="9" t="str" cm="1">
        <f t="array" ref="G540">_xll.SNL.Clients.Office.Excel.Functions.SPG($A540, "IQ_EBITDA_MARGIN", G$3)</f>
        <v>#INVALID COMPANY ID</v>
      </c>
      <c r="H540" s="9" t="str" cm="1">
        <f t="array" ref="H540">_xll.SNL.Clients.Office.Excel.Functions.SPG($A540, "IQ_EBITDA_MARGIN", H$3)</f>
        <v>#INVALID COMPANY ID</v>
      </c>
      <c r="I540" s="9" t="str" cm="1">
        <f t="array" ref="I540">_xll.SNL.Clients.Office.Excel.Functions.SPG($A540, "IQ_EBITDA_MARGIN", I$3)</f>
        <v>#INVALID COMPANY ID</v>
      </c>
      <c r="J540" s="9" t="str" cm="1">
        <f t="array" ref="J540">_xll.SNL.Clients.Office.Excel.Functions.SPG($A540, "IQ_EBITDA_MARGIN", J$3)</f>
        <v>#INVALID COMPANY ID</v>
      </c>
    </row>
    <row r="541" spans="2:10" x14ac:dyDescent="0.3">
      <c r="B541" s="9" t="str" cm="1">
        <f t="array" ref="B541">_xll.SNL.Clients.Office.Excel.Functions.SPG($A541, "IQ_EBITDA_MARGIN", B$3)</f>
        <v>#INVALID COMPANY ID</v>
      </c>
      <c r="C541" s="9" t="str" cm="1">
        <f t="array" ref="C541">_xll.SNL.Clients.Office.Excel.Functions.SPG($A541, "IQ_EBITDA_MARGIN", C$3)</f>
        <v>#INVALID COMPANY ID</v>
      </c>
      <c r="D541" s="9" t="str" cm="1">
        <f t="array" ref="D541">_xll.SNL.Clients.Office.Excel.Functions.SPG($A541, "IQ_EBITDA_MARGIN", D$3)</f>
        <v>#INVALID COMPANY ID</v>
      </c>
      <c r="E541" s="9" t="str" cm="1">
        <f t="array" ref="E541">_xll.SNL.Clients.Office.Excel.Functions.SPG($A541, "IQ_EBITDA_MARGIN", E$3)</f>
        <v>#INVALID COMPANY ID</v>
      </c>
      <c r="F541" s="9" t="str" cm="1">
        <f t="array" ref="F541">_xll.SNL.Clients.Office.Excel.Functions.SPG($A541, "IQ_EBITDA_MARGIN", F$3)</f>
        <v>#INVALID COMPANY ID</v>
      </c>
      <c r="G541" s="9" t="str" cm="1">
        <f t="array" ref="G541">_xll.SNL.Clients.Office.Excel.Functions.SPG($A541, "IQ_EBITDA_MARGIN", G$3)</f>
        <v>#INVALID COMPANY ID</v>
      </c>
      <c r="H541" s="9" t="str" cm="1">
        <f t="array" ref="H541">_xll.SNL.Clients.Office.Excel.Functions.SPG($A541, "IQ_EBITDA_MARGIN", H$3)</f>
        <v>#INVALID COMPANY ID</v>
      </c>
      <c r="I541" s="9" t="str" cm="1">
        <f t="array" ref="I541">_xll.SNL.Clients.Office.Excel.Functions.SPG($A541, "IQ_EBITDA_MARGIN", I$3)</f>
        <v>#INVALID COMPANY ID</v>
      </c>
      <c r="J541" s="9" t="str" cm="1">
        <f t="array" ref="J541">_xll.SNL.Clients.Office.Excel.Functions.SPG($A541, "IQ_EBITDA_MARGIN", J$3)</f>
        <v>#INVALID COMPANY ID</v>
      </c>
    </row>
    <row r="542" spans="2:10" x14ac:dyDescent="0.3">
      <c r="B542" s="9" t="str" cm="1">
        <f t="array" ref="B542">_xll.SNL.Clients.Office.Excel.Functions.SPG($A542, "IQ_EBITDA_MARGIN", B$3)</f>
        <v>#INVALID COMPANY ID</v>
      </c>
      <c r="C542" s="9" t="str" cm="1">
        <f t="array" ref="C542">_xll.SNL.Clients.Office.Excel.Functions.SPG($A542, "IQ_EBITDA_MARGIN", C$3)</f>
        <v>#INVALID COMPANY ID</v>
      </c>
      <c r="D542" s="9" t="str" cm="1">
        <f t="array" ref="D542">_xll.SNL.Clients.Office.Excel.Functions.SPG($A542, "IQ_EBITDA_MARGIN", D$3)</f>
        <v>#INVALID COMPANY ID</v>
      </c>
      <c r="E542" s="9" t="str" cm="1">
        <f t="array" ref="E542">_xll.SNL.Clients.Office.Excel.Functions.SPG($A542, "IQ_EBITDA_MARGIN", E$3)</f>
        <v>#INVALID COMPANY ID</v>
      </c>
      <c r="F542" s="9" t="str" cm="1">
        <f t="array" ref="F542">_xll.SNL.Clients.Office.Excel.Functions.SPG($A542, "IQ_EBITDA_MARGIN", F$3)</f>
        <v>#INVALID COMPANY ID</v>
      </c>
      <c r="G542" s="9" t="str" cm="1">
        <f t="array" ref="G542">_xll.SNL.Clients.Office.Excel.Functions.SPG($A542, "IQ_EBITDA_MARGIN", G$3)</f>
        <v>#INVALID COMPANY ID</v>
      </c>
      <c r="H542" s="9" t="str" cm="1">
        <f t="array" ref="H542">_xll.SNL.Clients.Office.Excel.Functions.SPG($A542, "IQ_EBITDA_MARGIN", H$3)</f>
        <v>#INVALID COMPANY ID</v>
      </c>
      <c r="I542" s="9" t="str" cm="1">
        <f t="array" ref="I542">_xll.SNL.Clients.Office.Excel.Functions.SPG($A542, "IQ_EBITDA_MARGIN", I$3)</f>
        <v>#INVALID COMPANY ID</v>
      </c>
      <c r="J542" s="9" t="str" cm="1">
        <f t="array" ref="J542">_xll.SNL.Clients.Office.Excel.Functions.SPG($A542, "IQ_EBITDA_MARGIN", J$3)</f>
        <v>#INVALID COMPANY ID</v>
      </c>
    </row>
    <row r="543" spans="2:10" x14ac:dyDescent="0.3">
      <c r="B543" s="9" t="str" cm="1">
        <f t="array" ref="B543">_xll.SNL.Clients.Office.Excel.Functions.SPG($A543, "IQ_EBITDA_MARGIN", B$3)</f>
        <v>#INVALID COMPANY ID</v>
      </c>
      <c r="C543" s="9" t="str" cm="1">
        <f t="array" ref="C543">_xll.SNL.Clients.Office.Excel.Functions.SPG($A543, "IQ_EBITDA_MARGIN", C$3)</f>
        <v>#INVALID COMPANY ID</v>
      </c>
      <c r="D543" s="9" t="str" cm="1">
        <f t="array" ref="D543">_xll.SNL.Clients.Office.Excel.Functions.SPG($A543, "IQ_EBITDA_MARGIN", D$3)</f>
        <v>#INVALID COMPANY ID</v>
      </c>
      <c r="E543" s="9" t="str" cm="1">
        <f t="array" ref="E543">_xll.SNL.Clients.Office.Excel.Functions.SPG($A543, "IQ_EBITDA_MARGIN", E$3)</f>
        <v>#INVALID COMPANY ID</v>
      </c>
      <c r="F543" s="9" t="str" cm="1">
        <f t="array" ref="F543">_xll.SNL.Clients.Office.Excel.Functions.SPG($A543, "IQ_EBITDA_MARGIN", F$3)</f>
        <v>#INVALID COMPANY ID</v>
      </c>
      <c r="G543" s="9" t="str" cm="1">
        <f t="array" ref="G543">_xll.SNL.Clients.Office.Excel.Functions.SPG($A543, "IQ_EBITDA_MARGIN", G$3)</f>
        <v>#INVALID COMPANY ID</v>
      </c>
      <c r="H543" s="9" t="str" cm="1">
        <f t="array" ref="H543">_xll.SNL.Clients.Office.Excel.Functions.SPG($A543, "IQ_EBITDA_MARGIN", H$3)</f>
        <v>#INVALID COMPANY ID</v>
      </c>
      <c r="I543" s="9" t="str" cm="1">
        <f t="array" ref="I543">_xll.SNL.Clients.Office.Excel.Functions.SPG($A543, "IQ_EBITDA_MARGIN", I$3)</f>
        <v>#INVALID COMPANY ID</v>
      </c>
      <c r="J543" s="9" t="str" cm="1">
        <f t="array" ref="J543">_xll.SNL.Clients.Office.Excel.Functions.SPG($A543, "IQ_EBITDA_MARGIN", J$3)</f>
        <v>#INVALID COMPANY ID</v>
      </c>
    </row>
    <row r="544" spans="2:10" x14ac:dyDescent="0.3">
      <c r="B544" s="9" t="str" cm="1">
        <f t="array" ref="B544">_xll.SNL.Clients.Office.Excel.Functions.SPG($A544, "IQ_EBITDA_MARGIN", B$3)</f>
        <v>#INVALID COMPANY ID</v>
      </c>
      <c r="C544" s="9" t="str" cm="1">
        <f t="array" ref="C544">_xll.SNL.Clients.Office.Excel.Functions.SPG($A544, "IQ_EBITDA_MARGIN", C$3)</f>
        <v>#INVALID COMPANY ID</v>
      </c>
      <c r="D544" s="9" t="str" cm="1">
        <f t="array" ref="D544">_xll.SNL.Clients.Office.Excel.Functions.SPG($A544, "IQ_EBITDA_MARGIN", D$3)</f>
        <v>#INVALID COMPANY ID</v>
      </c>
      <c r="E544" s="9" t="str" cm="1">
        <f t="array" ref="E544">_xll.SNL.Clients.Office.Excel.Functions.SPG($A544, "IQ_EBITDA_MARGIN", E$3)</f>
        <v>#INVALID COMPANY ID</v>
      </c>
      <c r="F544" s="9" t="str" cm="1">
        <f t="array" ref="F544">_xll.SNL.Clients.Office.Excel.Functions.SPG($A544, "IQ_EBITDA_MARGIN", F$3)</f>
        <v>#INVALID COMPANY ID</v>
      </c>
      <c r="G544" s="9" t="str" cm="1">
        <f t="array" ref="G544">_xll.SNL.Clients.Office.Excel.Functions.SPG($A544, "IQ_EBITDA_MARGIN", G$3)</f>
        <v>#INVALID COMPANY ID</v>
      </c>
      <c r="H544" s="9" t="str" cm="1">
        <f t="array" ref="H544">_xll.SNL.Clients.Office.Excel.Functions.SPG($A544, "IQ_EBITDA_MARGIN", H$3)</f>
        <v>#INVALID COMPANY ID</v>
      </c>
      <c r="I544" s="9" t="str" cm="1">
        <f t="array" ref="I544">_xll.SNL.Clients.Office.Excel.Functions.SPG($A544, "IQ_EBITDA_MARGIN", I$3)</f>
        <v>#INVALID COMPANY ID</v>
      </c>
      <c r="J544" s="9" t="str" cm="1">
        <f t="array" ref="J544">_xll.SNL.Clients.Office.Excel.Functions.SPG($A544, "IQ_EBITDA_MARGIN", J$3)</f>
        <v>#INVALID COMPANY ID</v>
      </c>
    </row>
    <row r="545" spans="2:10" x14ac:dyDescent="0.3">
      <c r="B545" s="9" t="str" cm="1">
        <f t="array" ref="B545">_xll.SNL.Clients.Office.Excel.Functions.SPG($A545, "IQ_EBITDA_MARGIN", B$3)</f>
        <v>#INVALID COMPANY ID</v>
      </c>
      <c r="C545" s="9" t="str" cm="1">
        <f t="array" ref="C545">_xll.SNL.Clients.Office.Excel.Functions.SPG($A545, "IQ_EBITDA_MARGIN", C$3)</f>
        <v>#INVALID COMPANY ID</v>
      </c>
      <c r="D545" s="9" t="str" cm="1">
        <f t="array" ref="D545">_xll.SNL.Clients.Office.Excel.Functions.SPG($A545, "IQ_EBITDA_MARGIN", D$3)</f>
        <v>#INVALID COMPANY ID</v>
      </c>
      <c r="E545" s="9" t="str" cm="1">
        <f t="array" ref="E545">_xll.SNL.Clients.Office.Excel.Functions.SPG($A545, "IQ_EBITDA_MARGIN", E$3)</f>
        <v>#INVALID COMPANY ID</v>
      </c>
      <c r="F545" s="9" t="str" cm="1">
        <f t="array" ref="F545">_xll.SNL.Clients.Office.Excel.Functions.SPG($A545, "IQ_EBITDA_MARGIN", F$3)</f>
        <v>#INVALID COMPANY ID</v>
      </c>
      <c r="G545" s="9" t="str" cm="1">
        <f t="array" ref="G545">_xll.SNL.Clients.Office.Excel.Functions.SPG($A545, "IQ_EBITDA_MARGIN", G$3)</f>
        <v>#INVALID COMPANY ID</v>
      </c>
      <c r="H545" s="9" t="str" cm="1">
        <f t="array" ref="H545">_xll.SNL.Clients.Office.Excel.Functions.SPG($A545, "IQ_EBITDA_MARGIN", H$3)</f>
        <v>#INVALID COMPANY ID</v>
      </c>
      <c r="I545" s="9" t="str" cm="1">
        <f t="array" ref="I545">_xll.SNL.Clients.Office.Excel.Functions.SPG($A545, "IQ_EBITDA_MARGIN", I$3)</f>
        <v>#INVALID COMPANY ID</v>
      </c>
      <c r="J545" s="9" t="str" cm="1">
        <f t="array" ref="J545">_xll.SNL.Clients.Office.Excel.Functions.SPG($A545, "IQ_EBITDA_MARGIN", J$3)</f>
        <v>#INVALID COMPANY ID</v>
      </c>
    </row>
    <row r="546" spans="2:10" x14ac:dyDescent="0.3">
      <c r="B546" s="9" t="str" cm="1">
        <f t="array" ref="B546">_xll.SNL.Clients.Office.Excel.Functions.SPG($A546, "IQ_EBITDA_MARGIN", B$3)</f>
        <v>#INVALID COMPANY ID</v>
      </c>
      <c r="C546" s="9" t="str" cm="1">
        <f t="array" ref="C546">_xll.SNL.Clients.Office.Excel.Functions.SPG($A546, "IQ_EBITDA_MARGIN", C$3)</f>
        <v>#INVALID COMPANY ID</v>
      </c>
      <c r="D546" s="9" t="str" cm="1">
        <f t="array" ref="D546">_xll.SNL.Clients.Office.Excel.Functions.SPG($A546, "IQ_EBITDA_MARGIN", D$3)</f>
        <v>#INVALID COMPANY ID</v>
      </c>
      <c r="E546" s="9" t="str" cm="1">
        <f t="array" ref="E546">_xll.SNL.Clients.Office.Excel.Functions.SPG($A546, "IQ_EBITDA_MARGIN", E$3)</f>
        <v>#INVALID COMPANY ID</v>
      </c>
      <c r="F546" s="9" t="str" cm="1">
        <f t="array" ref="F546">_xll.SNL.Clients.Office.Excel.Functions.SPG($A546, "IQ_EBITDA_MARGIN", F$3)</f>
        <v>#INVALID COMPANY ID</v>
      </c>
      <c r="G546" s="9" t="str" cm="1">
        <f t="array" ref="G546">_xll.SNL.Clients.Office.Excel.Functions.SPG($A546, "IQ_EBITDA_MARGIN", G$3)</f>
        <v>#INVALID COMPANY ID</v>
      </c>
      <c r="H546" s="9" t="str" cm="1">
        <f t="array" ref="H546">_xll.SNL.Clients.Office.Excel.Functions.SPG($A546, "IQ_EBITDA_MARGIN", H$3)</f>
        <v>#INVALID COMPANY ID</v>
      </c>
      <c r="I546" s="9" t="str" cm="1">
        <f t="array" ref="I546">_xll.SNL.Clients.Office.Excel.Functions.SPG($A546, "IQ_EBITDA_MARGIN", I$3)</f>
        <v>#INVALID COMPANY ID</v>
      </c>
      <c r="J546" s="9" t="str" cm="1">
        <f t="array" ref="J546">_xll.SNL.Clients.Office.Excel.Functions.SPG($A546, "IQ_EBITDA_MARGIN", J$3)</f>
        <v>#INVALID COMPANY ID</v>
      </c>
    </row>
    <row r="547" spans="2:10" x14ac:dyDescent="0.3">
      <c r="B547" s="9" t="str" cm="1">
        <f t="array" ref="B547">_xll.SNL.Clients.Office.Excel.Functions.SPG($A547, "IQ_EBITDA_MARGIN", B$3)</f>
        <v>#INVALID COMPANY ID</v>
      </c>
      <c r="C547" s="9" t="str" cm="1">
        <f t="array" ref="C547">_xll.SNL.Clients.Office.Excel.Functions.SPG($A547, "IQ_EBITDA_MARGIN", C$3)</f>
        <v>#INVALID COMPANY ID</v>
      </c>
      <c r="D547" s="9" t="str" cm="1">
        <f t="array" ref="D547">_xll.SNL.Clients.Office.Excel.Functions.SPG($A547, "IQ_EBITDA_MARGIN", D$3)</f>
        <v>#INVALID COMPANY ID</v>
      </c>
      <c r="E547" s="9" t="str" cm="1">
        <f t="array" ref="E547">_xll.SNL.Clients.Office.Excel.Functions.SPG($A547, "IQ_EBITDA_MARGIN", E$3)</f>
        <v>#INVALID COMPANY ID</v>
      </c>
      <c r="F547" s="9" t="str" cm="1">
        <f t="array" ref="F547">_xll.SNL.Clients.Office.Excel.Functions.SPG($A547, "IQ_EBITDA_MARGIN", F$3)</f>
        <v>#INVALID COMPANY ID</v>
      </c>
      <c r="G547" s="9" t="str" cm="1">
        <f t="array" ref="G547">_xll.SNL.Clients.Office.Excel.Functions.SPG($A547, "IQ_EBITDA_MARGIN", G$3)</f>
        <v>#INVALID COMPANY ID</v>
      </c>
      <c r="H547" s="9" t="str" cm="1">
        <f t="array" ref="H547">_xll.SNL.Clients.Office.Excel.Functions.SPG($A547, "IQ_EBITDA_MARGIN", H$3)</f>
        <v>#INVALID COMPANY ID</v>
      </c>
      <c r="I547" s="9" t="str" cm="1">
        <f t="array" ref="I547">_xll.SNL.Clients.Office.Excel.Functions.SPG($A547, "IQ_EBITDA_MARGIN", I$3)</f>
        <v>#INVALID COMPANY ID</v>
      </c>
      <c r="J547" s="9" t="str" cm="1">
        <f t="array" ref="J547">_xll.SNL.Clients.Office.Excel.Functions.SPG($A547, "IQ_EBITDA_MARGIN", J$3)</f>
        <v>#INVALID COMPANY ID</v>
      </c>
    </row>
    <row r="548" spans="2:10" x14ac:dyDescent="0.3">
      <c r="B548" s="9" t="str" cm="1">
        <f t="array" ref="B548">_xll.SNL.Clients.Office.Excel.Functions.SPG($A548, "IQ_EBITDA_MARGIN", B$3)</f>
        <v>#INVALID COMPANY ID</v>
      </c>
      <c r="C548" s="9" t="str" cm="1">
        <f t="array" ref="C548">_xll.SNL.Clients.Office.Excel.Functions.SPG($A548, "IQ_EBITDA_MARGIN", C$3)</f>
        <v>#INVALID COMPANY ID</v>
      </c>
      <c r="D548" s="9" t="str" cm="1">
        <f t="array" ref="D548">_xll.SNL.Clients.Office.Excel.Functions.SPG($A548, "IQ_EBITDA_MARGIN", D$3)</f>
        <v>#INVALID COMPANY ID</v>
      </c>
      <c r="E548" s="9" t="str" cm="1">
        <f t="array" ref="E548">_xll.SNL.Clients.Office.Excel.Functions.SPG($A548, "IQ_EBITDA_MARGIN", E$3)</f>
        <v>#INVALID COMPANY ID</v>
      </c>
      <c r="F548" s="9" t="str" cm="1">
        <f t="array" ref="F548">_xll.SNL.Clients.Office.Excel.Functions.SPG($A548, "IQ_EBITDA_MARGIN", F$3)</f>
        <v>#INVALID COMPANY ID</v>
      </c>
      <c r="G548" s="9" t="str" cm="1">
        <f t="array" ref="G548">_xll.SNL.Clients.Office.Excel.Functions.SPG($A548, "IQ_EBITDA_MARGIN", G$3)</f>
        <v>#INVALID COMPANY ID</v>
      </c>
      <c r="H548" s="9" t="str" cm="1">
        <f t="array" ref="H548">_xll.SNL.Clients.Office.Excel.Functions.SPG($A548, "IQ_EBITDA_MARGIN", H$3)</f>
        <v>#INVALID COMPANY ID</v>
      </c>
      <c r="I548" s="9" t="str" cm="1">
        <f t="array" ref="I548">_xll.SNL.Clients.Office.Excel.Functions.SPG($A548, "IQ_EBITDA_MARGIN", I$3)</f>
        <v>#INVALID COMPANY ID</v>
      </c>
      <c r="J548" s="9" t="str" cm="1">
        <f t="array" ref="J548">_xll.SNL.Clients.Office.Excel.Functions.SPG($A548, "IQ_EBITDA_MARGIN", J$3)</f>
        <v>#INVALID COMPANY ID</v>
      </c>
    </row>
    <row r="549" spans="2:10" x14ac:dyDescent="0.3">
      <c r="B549" s="9" t="str" cm="1">
        <f t="array" ref="B549">_xll.SNL.Clients.Office.Excel.Functions.SPG($A549, "IQ_EBITDA_MARGIN", B$3)</f>
        <v>#INVALID COMPANY ID</v>
      </c>
      <c r="C549" s="9" t="str" cm="1">
        <f t="array" ref="C549">_xll.SNL.Clients.Office.Excel.Functions.SPG($A549, "IQ_EBITDA_MARGIN", C$3)</f>
        <v>#INVALID COMPANY ID</v>
      </c>
      <c r="D549" s="9" t="str" cm="1">
        <f t="array" ref="D549">_xll.SNL.Clients.Office.Excel.Functions.SPG($A549, "IQ_EBITDA_MARGIN", D$3)</f>
        <v>#INVALID COMPANY ID</v>
      </c>
      <c r="E549" s="9" t="str" cm="1">
        <f t="array" ref="E549">_xll.SNL.Clients.Office.Excel.Functions.SPG($A549, "IQ_EBITDA_MARGIN", E$3)</f>
        <v>#INVALID COMPANY ID</v>
      </c>
      <c r="F549" s="9" t="str" cm="1">
        <f t="array" ref="F549">_xll.SNL.Clients.Office.Excel.Functions.SPG($A549, "IQ_EBITDA_MARGIN", F$3)</f>
        <v>#INVALID COMPANY ID</v>
      </c>
      <c r="G549" s="9" t="str" cm="1">
        <f t="array" ref="G549">_xll.SNL.Clients.Office.Excel.Functions.SPG($A549, "IQ_EBITDA_MARGIN", G$3)</f>
        <v>#INVALID COMPANY ID</v>
      </c>
      <c r="H549" s="9" t="str" cm="1">
        <f t="array" ref="H549">_xll.SNL.Clients.Office.Excel.Functions.SPG($A549, "IQ_EBITDA_MARGIN", H$3)</f>
        <v>#INVALID COMPANY ID</v>
      </c>
      <c r="I549" s="9" t="str" cm="1">
        <f t="array" ref="I549">_xll.SNL.Clients.Office.Excel.Functions.SPG($A549, "IQ_EBITDA_MARGIN", I$3)</f>
        <v>#INVALID COMPANY ID</v>
      </c>
      <c r="J549" s="9" t="str" cm="1">
        <f t="array" ref="J549">_xll.SNL.Clients.Office.Excel.Functions.SPG($A549, "IQ_EBITDA_MARGIN", J$3)</f>
        <v>#INVALID COMPANY ID</v>
      </c>
    </row>
    <row r="550" spans="2:10" x14ac:dyDescent="0.3">
      <c r="B550" s="9" t="str" cm="1">
        <f t="array" ref="B550">_xll.SNL.Clients.Office.Excel.Functions.SPG($A550, "IQ_EBITDA_MARGIN", B$3)</f>
        <v>#INVALID COMPANY ID</v>
      </c>
      <c r="C550" s="9" t="str" cm="1">
        <f t="array" ref="C550">_xll.SNL.Clients.Office.Excel.Functions.SPG($A550, "IQ_EBITDA_MARGIN", C$3)</f>
        <v>#INVALID COMPANY ID</v>
      </c>
      <c r="D550" s="9" t="str" cm="1">
        <f t="array" ref="D550">_xll.SNL.Clients.Office.Excel.Functions.SPG($A550, "IQ_EBITDA_MARGIN", D$3)</f>
        <v>#INVALID COMPANY ID</v>
      </c>
      <c r="E550" s="9" t="str" cm="1">
        <f t="array" ref="E550">_xll.SNL.Clients.Office.Excel.Functions.SPG($A550, "IQ_EBITDA_MARGIN", E$3)</f>
        <v>#INVALID COMPANY ID</v>
      </c>
      <c r="F550" s="9" t="str" cm="1">
        <f t="array" ref="F550">_xll.SNL.Clients.Office.Excel.Functions.SPG($A550, "IQ_EBITDA_MARGIN", F$3)</f>
        <v>#INVALID COMPANY ID</v>
      </c>
      <c r="G550" s="9" t="str" cm="1">
        <f t="array" ref="G550">_xll.SNL.Clients.Office.Excel.Functions.SPG($A550, "IQ_EBITDA_MARGIN", G$3)</f>
        <v>#INVALID COMPANY ID</v>
      </c>
      <c r="H550" s="9" t="str" cm="1">
        <f t="array" ref="H550">_xll.SNL.Clients.Office.Excel.Functions.SPG($A550, "IQ_EBITDA_MARGIN", H$3)</f>
        <v>#INVALID COMPANY ID</v>
      </c>
      <c r="I550" s="9" t="str" cm="1">
        <f t="array" ref="I550">_xll.SNL.Clients.Office.Excel.Functions.SPG($A550, "IQ_EBITDA_MARGIN", I$3)</f>
        <v>#INVALID COMPANY ID</v>
      </c>
      <c r="J550" s="9" t="str" cm="1">
        <f t="array" ref="J550">_xll.SNL.Clients.Office.Excel.Functions.SPG($A550, "IQ_EBITDA_MARGIN", J$3)</f>
        <v>#INVALID COMPANY ID</v>
      </c>
    </row>
    <row r="551" spans="2:10" x14ac:dyDescent="0.3">
      <c r="B551" s="9" t="str" cm="1">
        <f t="array" ref="B551">_xll.SNL.Clients.Office.Excel.Functions.SPG($A551, "IQ_EBITDA_MARGIN", B$3)</f>
        <v>#INVALID COMPANY ID</v>
      </c>
      <c r="C551" s="9" t="str" cm="1">
        <f t="array" ref="C551">_xll.SNL.Clients.Office.Excel.Functions.SPG($A551, "IQ_EBITDA_MARGIN", C$3)</f>
        <v>#INVALID COMPANY ID</v>
      </c>
      <c r="D551" s="9" t="str" cm="1">
        <f t="array" ref="D551">_xll.SNL.Clients.Office.Excel.Functions.SPG($A551, "IQ_EBITDA_MARGIN", D$3)</f>
        <v>#INVALID COMPANY ID</v>
      </c>
      <c r="E551" s="9" t="str" cm="1">
        <f t="array" ref="E551">_xll.SNL.Clients.Office.Excel.Functions.SPG($A551, "IQ_EBITDA_MARGIN", E$3)</f>
        <v>#INVALID COMPANY ID</v>
      </c>
      <c r="F551" s="9" t="str" cm="1">
        <f t="array" ref="F551">_xll.SNL.Clients.Office.Excel.Functions.SPG($A551, "IQ_EBITDA_MARGIN", F$3)</f>
        <v>#INVALID COMPANY ID</v>
      </c>
      <c r="G551" s="9" t="str" cm="1">
        <f t="array" ref="G551">_xll.SNL.Clients.Office.Excel.Functions.SPG($A551, "IQ_EBITDA_MARGIN", G$3)</f>
        <v>#INVALID COMPANY ID</v>
      </c>
      <c r="H551" s="9" t="str" cm="1">
        <f t="array" ref="H551">_xll.SNL.Clients.Office.Excel.Functions.SPG($A551, "IQ_EBITDA_MARGIN", H$3)</f>
        <v>#INVALID COMPANY ID</v>
      </c>
      <c r="I551" s="9" t="str" cm="1">
        <f t="array" ref="I551">_xll.SNL.Clients.Office.Excel.Functions.SPG($A551, "IQ_EBITDA_MARGIN", I$3)</f>
        <v>#INVALID COMPANY ID</v>
      </c>
      <c r="J551" s="9" t="str" cm="1">
        <f t="array" ref="J551">_xll.SNL.Clients.Office.Excel.Functions.SPG($A551, "IQ_EBITDA_MARGIN", J$3)</f>
        <v>#INVALID COMPANY ID</v>
      </c>
    </row>
    <row r="552" spans="2:10" x14ac:dyDescent="0.3">
      <c r="B552" s="9" t="str" cm="1">
        <f t="array" ref="B552">_xll.SNL.Clients.Office.Excel.Functions.SPG($A552, "IQ_EBITDA_MARGIN", B$3)</f>
        <v>#INVALID COMPANY ID</v>
      </c>
      <c r="C552" s="9" t="str" cm="1">
        <f t="array" ref="C552">_xll.SNL.Clients.Office.Excel.Functions.SPG($A552, "IQ_EBITDA_MARGIN", C$3)</f>
        <v>#INVALID COMPANY ID</v>
      </c>
      <c r="D552" s="9" t="str" cm="1">
        <f t="array" ref="D552">_xll.SNL.Clients.Office.Excel.Functions.SPG($A552, "IQ_EBITDA_MARGIN", D$3)</f>
        <v>#INVALID COMPANY ID</v>
      </c>
      <c r="E552" s="9" t="str" cm="1">
        <f t="array" ref="E552">_xll.SNL.Clients.Office.Excel.Functions.SPG($A552, "IQ_EBITDA_MARGIN", E$3)</f>
        <v>#INVALID COMPANY ID</v>
      </c>
      <c r="F552" s="9" t="str" cm="1">
        <f t="array" ref="F552">_xll.SNL.Clients.Office.Excel.Functions.SPG($A552, "IQ_EBITDA_MARGIN", F$3)</f>
        <v>#INVALID COMPANY ID</v>
      </c>
      <c r="G552" s="9" t="str" cm="1">
        <f t="array" ref="G552">_xll.SNL.Clients.Office.Excel.Functions.SPG($A552, "IQ_EBITDA_MARGIN", G$3)</f>
        <v>#INVALID COMPANY ID</v>
      </c>
      <c r="H552" s="9" t="str" cm="1">
        <f t="array" ref="H552">_xll.SNL.Clients.Office.Excel.Functions.SPG($A552, "IQ_EBITDA_MARGIN", H$3)</f>
        <v>#INVALID COMPANY ID</v>
      </c>
      <c r="I552" s="9" t="str" cm="1">
        <f t="array" ref="I552">_xll.SNL.Clients.Office.Excel.Functions.SPG($A552, "IQ_EBITDA_MARGIN", I$3)</f>
        <v>#INVALID COMPANY ID</v>
      </c>
      <c r="J552" s="9" t="str" cm="1">
        <f t="array" ref="J552">_xll.SNL.Clients.Office.Excel.Functions.SPG($A552, "IQ_EBITDA_MARGIN", J$3)</f>
        <v>#INVALID COMPANY ID</v>
      </c>
    </row>
    <row r="553" spans="2:10" x14ac:dyDescent="0.3">
      <c r="B553" s="9" t="str" cm="1">
        <f t="array" ref="B553">_xll.SNL.Clients.Office.Excel.Functions.SPG($A553, "IQ_EBITDA_MARGIN", B$3)</f>
        <v>#INVALID COMPANY ID</v>
      </c>
      <c r="C553" s="9" t="str" cm="1">
        <f t="array" ref="C553">_xll.SNL.Clients.Office.Excel.Functions.SPG($A553, "IQ_EBITDA_MARGIN", C$3)</f>
        <v>#INVALID COMPANY ID</v>
      </c>
      <c r="D553" s="9" t="str" cm="1">
        <f t="array" ref="D553">_xll.SNL.Clients.Office.Excel.Functions.SPG($A553, "IQ_EBITDA_MARGIN", D$3)</f>
        <v>#INVALID COMPANY ID</v>
      </c>
      <c r="E553" s="9" t="str" cm="1">
        <f t="array" ref="E553">_xll.SNL.Clients.Office.Excel.Functions.SPG($A553, "IQ_EBITDA_MARGIN", E$3)</f>
        <v>#INVALID COMPANY ID</v>
      </c>
      <c r="F553" s="9" t="str" cm="1">
        <f t="array" ref="F553">_xll.SNL.Clients.Office.Excel.Functions.SPG($A553, "IQ_EBITDA_MARGIN", F$3)</f>
        <v>#INVALID COMPANY ID</v>
      </c>
      <c r="G553" s="9" t="str" cm="1">
        <f t="array" ref="G553">_xll.SNL.Clients.Office.Excel.Functions.SPG($A553, "IQ_EBITDA_MARGIN", G$3)</f>
        <v>#INVALID COMPANY ID</v>
      </c>
      <c r="H553" s="9" t="str" cm="1">
        <f t="array" ref="H553">_xll.SNL.Clients.Office.Excel.Functions.SPG($A553, "IQ_EBITDA_MARGIN", H$3)</f>
        <v>#INVALID COMPANY ID</v>
      </c>
      <c r="I553" s="9" t="str" cm="1">
        <f t="array" ref="I553">_xll.SNL.Clients.Office.Excel.Functions.SPG($A553, "IQ_EBITDA_MARGIN", I$3)</f>
        <v>#INVALID COMPANY ID</v>
      </c>
      <c r="J553" s="9" t="str" cm="1">
        <f t="array" ref="J553">_xll.SNL.Clients.Office.Excel.Functions.SPG($A553, "IQ_EBITDA_MARGIN", J$3)</f>
        <v>#INVALID COMPANY ID</v>
      </c>
    </row>
    <row r="554" spans="2:10" x14ac:dyDescent="0.3">
      <c r="B554" s="9" t="str" cm="1">
        <f t="array" ref="B554">_xll.SNL.Clients.Office.Excel.Functions.SPG($A554, "IQ_EBITDA_MARGIN", B$3)</f>
        <v>#INVALID COMPANY ID</v>
      </c>
      <c r="C554" s="9" t="str" cm="1">
        <f t="array" ref="C554">_xll.SNL.Clients.Office.Excel.Functions.SPG($A554, "IQ_EBITDA_MARGIN", C$3)</f>
        <v>#INVALID COMPANY ID</v>
      </c>
      <c r="D554" s="9" t="str" cm="1">
        <f t="array" ref="D554">_xll.SNL.Clients.Office.Excel.Functions.SPG($A554, "IQ_EBITDA_MARGIN", D$3)</f>
        <v>#INVALID COMPANY ID</v>
      </c>
      <c r="E554" s="9" t="str" cm="1">
        <f t="array" ref="E554">_xll.SNL.Clients.Office.Excel.Functions.SPG($A554, "IQ_EBITDA_MARGIN", E$3)</f>
        <v>#INVALID COMPANY ID</v>
      </c>
      <c r="F554" s="9" t="str" cm="1">
        <f t="array" ref="F554">_xll.SNL.Clients.Office.Excel.Functions.SPG($A554, "IQ_EBITDA_MARGIN", F$3)</f>
        <v>#INVALID COMPANY ID</v>
      </c>
      <c r="G554" s="9" t="str" cm="1">
        <f t="array" ref="G554">_xll.SNL.Clients.Office.Excel.Functions.SPG($A554, "IQ_EBITDA_MARGIN", G$3)</f>
        <v>#INVALID COMPANY ID</v>
      </c>
      <c r="H554" s="9" t="str" cm="1">
        <f t="array" ref="H554">_xll.SNL.Clients.Office.Excel.Functions.SPG($A554, "IQ_EBITDA_MARGIN", H$3)</f>
        <v>#INVALID COMPANY ID</v>
      </c>
      <c r="I554" s="9" t="str" cm="1">
        <f t="array" ref="I554">_xll.SNL.Clients.Office.Excel.Functions.SPG($A554, "IQ_EBITDA_MARGIN", I$3)</f>
        <v>#INVALID COMPANY ID</v>
      </c>
      <c r="J554" s="9" t="str" cm="1">
        <f t="array" ref="J554">_xll.SNL.Clients.Office.Excel.Functions.SPG($A554, "IQ_EBITDA_MARGIN", J$3)</f>
        <v>#INVALID COMPANY ID</v>
      </c>
    </row>
    <row r="555" spans="2:10" x14ac:dyDescent="0.3">
      <c r="B555" s="9" t="str" cm="1">
        <f t="array" ref="B555">_xll.SNL.Clients.Office.Excel.Functions.SPG($A555, "IQ_EBITDA_MARGIN", B$3)</f>
        <v>#INVALID COMPANY ID</v>
      </c>
      <c r="C555" s="9" t="str" cm="1">
        <f t="array" ref="C555">_xll.SNL.Clients.Office.Excel.Functions.SPG($A555, "IQ_EBITDA_MARGIN", C$3)</f>
        <v>#INVALID COMPANY ID</v>
      </c>
      <c r="D555" s="9" t="str" cm="1">
        <f t="array" ref="D555">_xll.SNL.Clients.Office.Excel.Functions.SPG($A555, "IQ_EBITDA_MARGIN", D$3)</f>
        <v>#INVALID COMPANY ID</v>
      </c>
      <c r="E555" s="9" t="str" cm="1">
        <f t="array" ref="E555">_xll.SNL.Clients.Office.Excel.Functions.SPG($A555, "IQ_EBITDA_MARGIN", E$3)</f>
        <v>#INVALID COMPANY ID</v>
      </c>
      <c r="F555" s="9" t="str" cm="1">
        <f t="array" ref="F555">_xll.SNL.Clients.Office.Excel.Functions.SPG($A555, "IQ_EBITDA_MARGIN", F$3)</f>
        <v>#INVALID COMPANY ID</v>
      </c>
      <c r="G555" s="9" t="str" cm="1">
        <f t="array" ref="G555">_xll.SNL.Clients.Office.Excel.Functions.SPG($A555, "IQ_EBITDA_MARGIN", G$3)</f>
        <v>#INVALID COMPANY ID</v>
      </c>
      <c r="H555" s="9" t="str" cm="1">
        <f t="array" ref="H555">_xll.SNL.Clients.Office.Excel.Functions.SPG($A555, "IQ_EBITDA_MARGIN", H$3)</f>
        <v>#INVALID COMPANY ID</v>
      </c>
      <c r="I555" s="9" t="str" cm="1">
        <f t="array" ref="I555">_xll.SNL.Clients.Office.Excel.Functions.SPG($A555, "IQ_EBITDA_MARGIN", I$3)</f>
        <v>#INVALID COMPANY ID</v>
      </c>
      <c r="J555" s="9" t="str" cm="1">
        <f t="array" ref="J555">_xll.SNL.Clients.Office.Excel.Functions.SPG($A555, "IQ_EBITDA_MARGIN", J$3)</f>
        <v>#INVALID COMPANY ID</v>
      </c>
    </row>
    <row r="556" spans="2:10" x14ac:dyDescent="0.3">
      <c r="B556" s="9" t="str" cm="1">
        <f t="array" ref="B556">_xll.SNL.Clients.Office.Excel.Functions.SPG($A556, "IQ_EBITDA_MARGIN", B$3)</f>
        <v>#INVALID COMPANY ID</v>
      </c>
      <c r="C556" s="9" t="str" cm="1">
        <f t="array" ref="C556">_xll.SNL.Clients.Office.Excel.Functions.SPG($A556, "IQ_EBITDA_MARGIN", C$3)</f>
        <v>#INVALID COMPANY ID</v>
      </c>
      <c r="D556" s="9" t="str" cm="1">
        <f t="array" ref="D556">_xll.SNL.Clients.Office.Excel.Functions.SPG($A556, "IQ_EBITDA_MARGIN", D$3)</f>
        <v>#INVALID COMPANY ID</v>
      </c>
      <c r="E556" s="9" t="str" cm="1">
        <f t="array" ref="E556">_xll.SNL.Clients.Office.Excel.Functions.SPG($A556, "IQ_EBITDA_MARGIN", E$3)</f>
        <v>#INVALID COMPANY ID</v>
      </c>
      <c r="F556" s="9" t="str" cm="1">
        <f t="array" ref="F556">_xll.SNL.Clients.Office.Excel.Functions.SPG($A556, "IQ_EBITDA_MARGIN", F$3)</f>
        <v>#INVALID COMPANY ID</v>
      </c>
      <c r="G556" s="9" t="str" cm="1">
        <f t="array" ref="G556">_xll.SNL.Clients.Office.Excel.Functions.SPG($A556, "IQ_EBITDA_MARGIN", G$3)</f>
        <v>#INVALID COMPANY ID</v>
      </c>
      <c r="H556" s="9" t="str" cm="1">
        <f t="array" ref="H556">_xll.SNL.Clients.Office.Excel.Functions.SPG($A556, "IQ_EBITDA_MARGIN", H$3)</f>
        <v>#INVALID COMPANY ID</v>
      </c>
      <c r="I556" s="9" t="str" cm="1">
        <f t="array" ref="I556">_xll.SNL.Clients.Office.Excel.Functions.SPG($A556, "IQ_EBITDA_MARGIN", I$3)</f>
        <v>#INVALID COMPANY ID</v>
      </c>
      <c r="J556" s="9" t="str" cm="1">
        <f t="array" ref="J556">_xll.SNL.Clients.Office.Excel.Functions.SPG($A556, "IQ_EBITDA_MARGIN", J$3)</f>
        <v>#INVALID COMPANY ID</v>
      </c>
    </row>
    <row r="557" spans="2:10" x14ac:dyDescent="0.3">
      <c r="B557" s="9" t="str" cm="1">
        <f t="array" ref="B557">_xll.SNL.Clients.Office.Excel.Functions.SPG($A557, "IQ_EBITDA_MARGIN", B$3)</f>
        <v>#INVALID COMPANY ID</v>
      </c>
      <c r="C557" s="9" t="str" cm="1">
        <f t="array" ref="C557">_xll.SNL.Clients.Office.Excel.Functions.SPG($A557, "IQ_EBITDA_MARGIN", C$3)</f>
        <v>#INVALID COMPANY ID</v>
      </c>
      <c r="D557" s="9" t="str" cm="1">
        <f t="array" ref="D557">_xll.SNL.Clients.Office.Excel.Functions.SPG($A557, "IQ_EBITDA_MARGIN", D$3)</f>
        <v>#INVALID COMPANY ID</v>
      </c>
      <c r="E557" s="9" t="str" cm="1">
        <f t="array" ref="E557">_xll.SNL.Clients.Office.Excel.Functions.SPG($A557, "IQ_EBITDA_MARGIN", E$3)</f>
        <v>#INVALID COMPANY ID</v>
      </c>
      <c r="F557" s="9" t="str" cm="1">
        <f t="array" ref="F557">_xll.SNL.Clients.Office.Excel.Functions.SPG($A557, "IQ_EBITDA_MARGIN", F$3)</f>
        <v>#INVALID COMPANY ID</v>
      </c>
      <c r="G557" s="9" t="str" cm="1">
        <f t="array" ref="G557">_xll.SNL.Clients.Office.Excel.Functions.SPG($A557, "IQ_EBITDA_MARGIN", G$3)</f>
        <v>#INVALID COMPANY ID</v>
      </c>
      <c r="H557" s="9" t="str" cm="1">
        <f t="array" ref="H557">_xll.SNL.Clients.Office.Excel.Functions.SPG($A557, "IQ_EBITDA_MARGIN", H$3)</f>
        <v>#INVALID COMPANY ID</v>
      </c>
      <c r="I557" s="9" t="str" cm="1">
        <f t="array" ref="I557">_xll.SNL.Clients.Office.Excel.Functions.SPG($A557, "IQ_EBITDA_MARGIN", I$3)</f>
        <v>#INVALID COMPANY ID</v>
      </c>
      <c r="J557" s="9" t="str" cm="1">
        <f t="array" ref="J557">_xll.SNL.Clients.Office.Excel.Functions.SPG($A557, "IQ_EBITDA_MARGIN", J$3)</f>
        <v>#INVALID COMPANY ID</v>
      </c>
    </row>
    <row r="558" spans="2:10" x14ac:dyDescent="0.3">
      <c r="B558" s="9" t="str" cm="1">
        <f t="array" ref="B558">_xll.SNL.Clients.Office.Excel.Functions.SPG($A558, "IQ_EBITDA_MARGIN", B$3)</f>
        <v>#INVALID COMPANY ID</v>
      </c>
      <c r="C558" s="9" t="str" cm="1">
        <f t="array" ref="C558">_xll.SNL.Clients.Office.Excel.Functions.SPG($A558, "IQ_EBITDA_MARGIN", C$3)</f>
        <v>#INVALID COMPANY ID</v>
      </c>
      <c r="D558" s="9" t="str" cm="1">
        <f t="array" ref="D558">_xll.SNL.Clients.Office.Excel.Functions.SPG($A558, "IQ_EBITDA_MARGIN", D$3)</f>
        <v>#INVALID COMPANY ID</v>
      </c>
      <c r="E558" s="9" t="str" cm="1">
        <f t="array" ref="E558">_xll.SNL.Clients.Office.Excel.Functions.SPG($A558, "IQ_EBITDA_MARGIN", E$3)</f>
        <v>#INVALID COMPANY ID</v>
      </c>
      <c r="F558" s="9" t="str" cm="1">
        <f t="array" ref="F558">_xll.SNL.Clients.Office.Excel.Functions.SPG($A558, "IQ_EBITDA_MARGIN", F$3)</f>
        <v>#INVALID COMPANY ID</v>
      </c>
      <c r="G558" s="9" t="str" cm="1">
        <f t="array" ref="G558">_xll.SNL.Clients.Office.Excel.Functions.SPG($A558, "IQ_EBITDA_MARGIN", G$3)</f>
        <v>#INVALID COMPANY ID</v>
      </c>
      <c r="H558" s="9" t="str" cm="1">
        <f t="array" ref="H558">_xll.SNL.Clients.Office.Excel.Functions.SPG($A558, "IQ_EBITDA_MARGIN", H$3)</f>
        <v>#INVALID COMPANY ID</v>
      </c>
      <c r="I558" s="9" t="str" cm="1">
        <f t="array" ref="I558">_xll.SNL.Clients.Office.Excel.Functions.SPG($A558, "IQ_EBITDA_MARGIN", I$3)</f>
        <v>#INVALID COMPANY ID</v>
      </c>
      <c r="J558" s="9" t="str" cm="1">
        <f t="array" ref="J558">_xll.SNL.Clients.Office.Excel.Functions.SPG($A558, "IQ_EBITDA_MARGIN", J$3)</f>
        <v>#INVALID COMPANY ID</v>
      </c>
    </row>
    <row r="559" spans="2:10" x14ac:dyDescent="0.3">
      <c r="B559" s="9" t="str" cm="1">
        <f t="array" ref="B559">_xll.SNL.Clients.Office.Excel.Functions.SPG($A559, "IQ_EBITDA_MARGIN", B$3)</f>
        <v>#INVALID COMPANY ID</v>
      </c>
      <c r="C559" s="9" t="str" cm="1">
        <f t="array" ref="C559">_xll.SNL.Clients.Office.Excel.Functions.SPG($A559, "IQ_EBITDA_MARGIN", C$3)</f>
        <v>#INVALID COMPANY ID</v>
      </c>
      <c r="D559" s="9" t="str" cm="1">
        <f t="array" ref="D559">_xll.SNL.Clients.Office.Excel.Functions.SPG($A559, "IQ_EBITDA_MARGIN", D$3)</f>
        <v>#INVALID COMPANY ID</v>
      </c>
      <c r="E559" s="9" t="str" cm="1">
        <f t="array" ref="E559">_xll.SNL.Clients.Office.Excel.Functions.SPG($A559, "IQ_EBITDA_MARGIN", E$3)</f>
        <v>#INVALID COMPANY ID</v>
      </c>
      <c r="F559" s="9" t="str" cm="1">
        <f t="array" ref="F559">_xll.SNL.Clients.Office.Excel.Functions.SPG($A559, "IQ_EBITDA_MARGIN", F$3)</f>
        <v>#INVALID COMPANY ID</v>
      </c>
      <c r="G559" s="9" t="str" cm="1">
        <f t="array" ref="G559">_xll.SNL.Clients.Office.Excel.Functions.SPG($A559, "IQ_EBITDA_MARGIN", G$3)</f>
        <v>#INVALID COMPANY ID</v>
      </c>
      <c r="H559" s="9" t="str" cm="1">
        <f t="array" ref="H559">_xll.SNL.Clients.Office.Excel.Functions.SPG($A559, "IQ_EBITDA_MARGIN", H$3)</f>
        <v>#INVALID COMPANY ID</v>
      </c>
      <c r="I559" s="9" t="str" cm="1">
        <f t="array" ref="I559">_xll.SNL.Clients.Office.Excel.Functions.SPG($A559, "IQ_EBITDA_MARGIN", I$3)</f>
        <v>#INVALID COMPANY ID</v>
      </c>
      <c r="J559" s="9" t="str" cm="1">
        <f t="array" ref="J559">_xll.SNL.Clients.Office.Excel.Functions.SPG($A559, "IQ_EBITDA_MARGIN", J$3)</f>
        <v>#INVALID COMPANY ID</v>
      </c>
    </row>
    <row r="560" spans="2:10" x14ac:dyDescent="0.3">
      <c r="B560" s="9" t="str" cm="1">
        <f t="array" ref="B560">_xll.SNL.Clients.Office.Excel.Functions.SPG($A560, "IQ_EBITDA_MARGIN", B$3)</f>
        <v>#INVALID COMPANY ID</v>
      </c>
      <c r="C560" s="9" t="str" cm="1">
        <f t="array" ref="C560">_xll.SNL.Clients.Office.Excel.Functions.SPG($A560, "IQ_EBITDA_MARGIN", C$3)</f>
        <v>#INVALID COMPANY ID</v>
      </c>
      <c r="D560" s="9" t="str" cm="1">
        <f t="array" ref="D560">_xll.SNL.Clients.Office.Excel.Functions.SPG($A560, "IQ_EBITDA_MARGIN", D$3)</f>
        <v>#INVALID COMPANY ID</v>
      </c>
      <c r="E560" s="9" t="str" cm="1">
        <f t="array" ref="E560">_xll.SNL.Clients.Office.Excel.Functions.SPG($A560, "IQ_EBITDA_MARGIN", E$3)</f>
        <v>#INVALID COMPANY ID</v>
      </c>
      <c r="F560" s="9" t="str" cm="1">
        <f t="array" ref="F560">_xll.SNL.Clients.Office.Excel.Functions.SPG($A560, "IQ_EBITDA_MARGIN", F$3)</f>
        <v>#INVALID COMPANY ID</v>
      </c>
      <c r="G560" s="9" t="str" cm="1">
        <f t="array" ref="G560">_xll.SNL.Clients.Office.Excel.Functions.SPG($A560, "IQ_EBITDA_MARGIN", G$3)</f>
        <v>#INVALID COMPANY ID</v>
      </c>
      <c r="H560" s="9" t="str" cm="1">
        <f t="array" ref="H560">_xll.SNL.Clients.Office.Excel.Functions.SPG($A560, "IQ_EBITDA_MARGIN", H$3)</f>
        <v>#INVALID COMPANY ID</v>
      </c>
      <c r="I560" s="9" t="str" cm="1">
        <f t="array" ref="I560">_xll.SNL.Clients.Office.Excel.Functions.SPG($A560, "IQ_EBITDA_MARGIN", I$3)</f>
        <v>#INVALID COMPANY ID</v>
      </c>
      <c r="J560" s="9" t="str" cm="1">
        <f t="array" ref="J560">_xll.SNL.Clients.Office.Excel.Functions.SPG($A560, "IQ_EBITDA_MARGIN", J$3)</f>
        <v>#INVALID COMPANY ID</v>
      </c>
    </row>
    <row r="561" spans="2:10" x14ac:dyDescent="0.3">
      <c r="B561" s="9" t="str" cm="1">
        <f t="array" ref="B561">_xll.SNL.Clients.Office.Excel.Functions.SPG($A561, "IQ_EBITDA_MARGIN", B$3)</f>
        <v>#INVALID COMPANY ID</v>
      </c>
      <c r="C561" s="9" t="str" cm="1">
        <f t="array" ref="C561">_xll.SNL.Clients.Office.Excel.Functions.SPG($A561, "IQ_EBITDA_MARGIN", C$3)</f>
        <v>#INVALID COMPANY ID</v>
      </c>
      <c r="D561" s="9" t="str" cm="1">
        <f t="array" ref="D561">_xll.SNL.Clients.Office.Excel.Functions.SPG($A561, "IQ_EBITDA_MARGIN", D$3)</f>
        <v>#INVALID COMPANY ID</v>
      </c>
      <c r="E561" s="9" t="str" cm="1">
        <f t="array" ref="E561">_xll.SNL.Clients.Office.Excel.Functions.SPG($A561, "IQ_EBITDA_MARGIN", E$3)</f>
        <v>#INVALID COMPANY ID</v>
      </c>
      <c r="F561" s="9" t="str" cm="1">
        <f t="array" ref="F561">_xll.SNL.Clients.Office.Excel.Functions.SPG($A561, "IQ_EBITDA_MARGIN", F$3)</f>
        <v>#INVALID COMPANY ID</v>
      </c>
      <c r="G561" s="9" t="str" cm="1">
        <f t="array" ref="G561">_xll.SNL.Clients.Office.Excel.Functions.SPG($A561, "IQ_EBITDA_MARGIN", G$3)</f>
        <v>#INVALID COMPANY ID</v>
      </c>
      <c r="H561" s="9" t="str" cm="1">
        <f t="array" ref="H561">_xll.SNL.Clients.Office.Excel.Functions.SPG($A561, "IQ_EBITDA_MARGIN", H$3)</f>
        <v>#INVALID COMPANY ID</v>
      </c>
      <c r="I561" s="9" t="str" cm="1">
        <f t="array" ref="I561">_xll.SNL.Clients.Office.Excel.Functions.SPG($A561, "IQ_EBITDA_MARGIN", I$3)</f>
        <v>#INVALID COMPANY ID</v>
      </c>
      <c r="J561" s="9" t="str" cm="1">
        <f t="array" ref="J561">_xll.SNL.Clients.Office.Excel.Functions.SPG($A561, "IQ_EBITDA_MARGIN", J$3)</f>
        <v>#INVALID COMPANY ID</v>
      </c>
    </row>
    <row r="562" spans="2:10" x14ac:dyDescent="0.3">
      <c r="B562" s="9" t="str" cm="1">
        <f t="array" ref="B562">_xll.SNL.Clients.Office.Excel.Functions.SPG($A562, "IQ_EBITDA_MARGIN", B$3)</f>
        <v>#INVALID COMPANY ID</v>
      </c>
      <c r="C562" s="9" t="str" cm="1">
        <f t="array" ref="C562">_xll.SNL.Clients.Office.Excel.Functions.SPG($A562, "IQ_EBITDA_MARGIN", C$3)</f>
        <v>#INVALID COMPANY ID</v>
      </c>
      <c r="D562" s="9" t="str" cm="1">
        <f t="array" ref="D562">_xll.SNL.Clients.Office.Excel.Functions.SPG($A562, "IQ_EBITDA_MARGIN", D$3)</f>
        <v>#INVALID COMPANY ID</v>
      </c>
      <c r="E562" s="9" t="str" cm="1">
        <f t="array" ref="E562">_xll.SNL.Clients.Office.Excel.Functions.SPG($A562, "IQ_EBITDA_MARGIN", E$3)</f>
        <v>#INVALID COMPANY ID</v>
      </c>
      <c r="F562" s="9" t="str" cm="1">
        <f t="array" ref="F562">_xll.SNL.Clients.Office.Excel.Functions.SPG($A562, "IQ_EBITDA_MARGIN", F$3)</f>
        <v>#INVALID COMPANY ID</v>
      </c>
      <c r="G562" s="9" t="str" cm="1">
        <f t="array" ref="G562">_xll.SNL.Clients.Office.Excel.Functions.SPG($A562, "IQ_EBITDA_MARGIN", G$3)</f>
        <v>#INVALID COMPANY ID</v>
      </c>
      <c r="H562" s="9" t="str" cm="1">
        <f t="array" ref="H562">_xll.SNL.Clients.Office.Excel.Functions.SPG($A562, "IQ_EBITDA_MARGIN", H$3)</f>
        <v>#INVALID COMPANY ID</v>
      </c>
      <c r="I562" s="9" t="str" cm="1">
        <f t="array" ref="I562">_xll.SNL.Clients.Office.Excel.Functions.SPG($A562, "IQ_EBITDA_MARGIN", I$3)</f>
        <v>#INVALID COMPANY ID</v>
      </c>
      <c r="J562" s="9" t="str" cm="1">
        <f t="array" ref="J562">_xll.SNL.Clients.Office.Excel.Functions.SPG($A562, "IQ_EBITDA_MARGIN", J$3)</f>
        <v>#INVALID COMPANY ID</v>
      </c>
    </row>
    <row r="563" spans="2:10" x14ac:dyDescent="0.3">
      <c r="B563" s="9" t="str" cm="1">
        <f t="array" ref="B563">_xll.SNL.Clients.Office.Excel.Functions.SPG($A563, "IQ_EBITDA_MARGIN", B$3)</f>
        <v>#INVALID COMPANY ID</v>
      </c>
      <c r="C563" s="9" t="str" cm="1">
        <f t="array" ref="C563">_xll.SNL.Clients.Office.Excel.Functions.SPG($A563, "IQ_EBITDA_MARGIN", C$3)</f>
        <v>#INVALID COMPANY ID</v>
      </c>
      <c r="D563" s="9" t="str" cm="1">
        <f t="array" ref="D563">_xll.SNL.Clients.Office.Excel.Functions.SPG($A563, "IQ_EBITDA_MARGIN", D$3)</f>
        <v>#INVALID COMPANY ID</v>
      </c>
      <c r="E563" s="9" t="str" cm="1">
        <f t="array" ref="E563">_xll.SNL.Clients.Office.Excel.Functions.SPG($A563, "IQ_EBITDA_MARGIN", E$3)</f>
        <v>#INVALID COMPANY ID</v>
      </c>
      <c r="F563" s="9" t="str" cm="1">
        <f t="array" ref="F563">_xll.SNL.Clients.Office.Excel.Functions.SPG($A563, "IQ_EBITDA_MARGIN", F$3)</f>
        <v>#INVALID COMPANY ID</v>
      </c>
      <c r="G563" s="9" t="str" cm="1">
        <f t="array" ref="G563">_xll.SNL.Clients.Office.Excel.Functions.SPG($A563, "IQ_EBITDA_MARGIN", G$3)</f>
        <v>#INVALID COMPANY ID</v>
      </c>
      <c r="H563" s="9" t="str" cm="1">
        <f t="array" ref="H563">_xll.SNL.Clients.Office.Excel.Functions.SPG($A563, "IQ_EBITDA_MARGIN", H$3)</f>
        <v>#INVALID COMPANY ID</v>
      </c>
      <c r="I563" s="9" t="str" cm="1">
        <f t="array" ref="I563">_xll.SNL.Clients.Office.Excel.Functions.SPG($A563, "IQ_EBITDA_MARGIN", I$3)</f>
        <v>#INVALID COMPANY ID</v>
      </c>
      <c r="J563" s="9" t="str" cm="1">
        <f t="array" ref="J563">_xll.SNL.Clients.Office.Excel.Functions.SPG($A563, "IQ_EBITDA_MARGIN", J$3)</f>
        <v>#INVALID COMPANY ID</v>
      </c>
    </row>
    <row r="564" spans="2:10" x14ac:dyDescent="0.3">
      <c r="B564" s="9" t="str" cm="1">
        <f t="array" ref="B564">_xll.SNL.Clients.Office.Excel.Functions.SPG($A564, "IQ_EBITDA_MARGIN", B$3)</f>
        <v>#INVALID COMPANY ID</v>
      </c>
      <c r="C564" s="9" t="str" cm="1">
        <f t="array" ref="C564">_xll.SNL.Clients.Office.Excel.Functions.SPG($A564, "IQ_EBITDA_MARGIN", C$3)</f>
        <v>#INVALID COMPANY ID</v>
      </c>
      <c r="D564" s="9" t="str" cm="1">
        <f t="array" ref="D564">_xll.SNL.Clients.Office.Excel.Functions.SPG($A564, "IQ_EBITDA_MARGIN", D$3)</f>
        <v>#INVALID COMPANY ID</v>
      </c>
      <c r="E564" s="9" t="str" cm="1">
        <f t="array" ref="E564">_xll.SNL.Clients.Office.Excel.Functions.SPG($A564, "IQ_EBITDA_MARGIN", E$3)</f>
        <v>#INVALID COMPANY ID</v>
      </c>
      <c r="F564" s="9" t="str" cm="1">
        <f t="array" ref="F564">_xll.SNL.Clients.Office.Excel.Functions.SPG($A564, "IQ_EBITDA_MARGIN", F$3)</f>
        <v>#INVALID COMPANY ID</v>
      </c>
      <c r="G564" s="9" t="str" cm="1">
        <f t="array" ref="G564">_xll.SNL.Clients.Office.Excel.Functions.SPG($A564, "IQ_EBITDA_MARGIN", G$3)</f>
        <v>#INVALID COMPANY ID</v>
      </c>
      <c r="H564" s="9" t="str" cm="1">
        <f t="array" ref="H564">_xll.SNL.Clients.Office.Excel.Functions.SPG($A564, "IQ_EBITDA_MARGIN", H$3)</f>
        <v>#INVALID COMPANY ID</v>
      </c>
      <c r="I564" s="9" t="str" cm="1">
        <f t="array" ref="I564">_xll.SNL.Clients.Office.Excel.Functions.SPG($A564, "IQ_EBITDA_MARGIN", I$3)</f>
        <v>#INVALID COMPANY ID</v>
      </c>
      <c r="J564" s="9" t="str" cm="1">
        <f t="array" ref="J564">_xll.SNL.Clients.Office.Excel.Functions.SPG($A564, "IQ_EBITDA_MARGIN", J$3)</f>
        <v>#INVALID COMPANY ID</v>
      </c>
    </row>
    <row r="565" spans="2:10" x14ac:dyDescent="0.3">
      <c r="B565" s="9" t="str" cm="1">
        <f t="array" ref="B565">_xll.SNL.Clients.Office.Excel.Functions.SPG($A565, "IQ_EBITDA_MARGIN", B$3)</f>
        <v>#INVALID COMPANY ID</v>
      </c>
      <c r="C565" s="9" t="str" cm="1">
        <f t="array" ref="C565">_xll.SNL.Clients.Office.Excel.Functions.SPG($A565, "IQ_EBITDA_MARGIN", C$3)</f>
        <v>#INVALID COMPANY ID</v>
      </c>
      <c r="D565" s="9" t="str" cm="1">
        <f t="array" ref="D565">_xll.SNL.Clients.Office.Excel.Functions.SPG($A565, "IQ_EBITDA_MARGIN", D$3)</f>
        <v>#INVALID COMPANY ID</v>
      </c>
      <c r="E565" s="9" t="str" cm="1">
        <f t="array" ref="E565">_xll.SNL.Clients.Office.Excel.Functions.SPG($A565, "IQ_EBITDA_MARGIN", E$3)</f>
        <v>#INVALID COMPANY ID</v>
      </c>
      <c r="F565" s="9" t="str" cm="1">
        <f t="array" ref="F565">_xll.SNL.Clients.Office.Excel.Functions.SPG($A565, "IQ_EBITDA_MARGIN", F$3)</f>
        <v>#INVALID COMPANY ID</v>
      </c>
      <c r="G565" s="9" t="str" cm="1">
        <f t="array" ref="G565">_xll.SNL.Clients.Office.Excel.Functions.SPG($A565, "IQ_EBITDA_MARGIN", G$3)</f>
        <v>#INVALID COMPANY ID</v>
      </c>
      <c r="H565" s="9" t="str" cm="1">
        <f t="array" ref="H565">_xll.SNL.Clients.Office.Excel.Functions.SPG($A565, "IQ_EBITDA_MARGIN", H$3)</f>
        <v>#INVALID COMPANY ID</v>
      </c>
      <c r="I565" s="9" t="str" cm="1">
        <f t="array" ref="I565">_xll.SNL.Clients.Office.Excel.Functions.SPG($A565, "IQ_EBITDA_MARGIN", I$3)</f>
        <v>#INVALID COMPANY ID</v>
      </c>
      <c r="J565" s="9" t="str" cm="1">
        <f t="array" ref="J565">_xll.SNL.Clients.Office.Excel.Functions.SPG($A565, "IQ_EBITDA_MARGIN", J$3)</f>
        <v>#INVALID COMPANY ID</v>
      </c>
    </row>
    <row r="566" spans="2:10" x14ac:dyDescent="0.3">
      <c r="B566" s="9" t="str" cm="1">
        <f t="array" ref="B566">_xll.SNL.Clients.Office.Excel.Functions.SPG($A566, "IQ_EBITDA_MARGIN", B$3)</f>
        <v>#INVALID COMPANY ID</v>
      </c>
      <c r="C566" s="9" t="str" cm="1">
        <f t="array" ref="C566">_xll.SNL.Clients.Office.Excel.Functions.SPG($A566, "IQ_EBITDA_MARGIN", C$3)</f>
        <v>#INVALID COMPANY ID</v>
      </c>
      <c r="D566" s="9" t="str" cm="1">
        <f t="array" ref="D566">_xll.SNL.Clients.Office.Excel.Functions.SPG($A566, "IQ_EBITDA_MARGIN", D$3)</f>
        <v>#INVALID COMPANY ID</v>
      </c>
      <c r="E566" s="9" t="str" cm="1">
        <f t="array" ref="E566">_xll.SNL.Clients.Office.Excel.Functions.SPG($A566, "IQ_EBITDA_MARGIN", E$3)</f>
        <v>#INVALID COMPANY ID</v>
      </c>
      <c r="F566" s="9" t="str" cm="1">
        <f t="array" ref="F566">_xll.SNL.Clients.Office.Excel.Functions.SPG($A566, "IQ_EBITDA_MARGIN", F$3)</f>
        <v>#INVALID COMPANY ID</v>
      </c>
      <c r="G566" s="9" t="str" cm="1">
        <f t="array" ref="G566">_xll.SNL.Clients.Office.Excel.Functions.SPG($A566, "IQ_EBITDA_MARGIN", G$3)</f>
        <v>#INVALID COMPANY ID</v>
      </c>
      <c r="H566" s="9" t="str" cm="1">
        <f t="array" ref="H566">_xll.SNL.Clients.Office.Excel.Functions.SPG($A566, "IQ_EBITDA_MARGIN", H$3)</f>
        <v>#INVALID COMPANY ID</v>
      </c>
      <c r="I566" s="9" t="str" cm="1">
        <f t="array" ref="I566">_xll.SNL.Clients.Office.Excel.Functions.SPG($A566, "IQ_EBITDA_MARGIN", I$3)</f>
        <v>#INVALID COMPANY ID</v>
      </c>
      <c r="J566" s="9" t="str" cm="1">
        <f t="array" ref="J566">_xll.SNL.Clients.Office.Excel.Functions.SPG($A566, "IQ_EBITDA_MARGIN", J$3)</f>
        <v>#INVALID COMPANY ID</v>
      </c>
    </row>
    <row r="567" spans="2:10" x14ac:dyDescent="0.3">
      <c r="B567" s="9" t="str" cm="1">
        <f t="array" ref="B567">_xll.SNL.Clients.Office.Excel.Functions.SPG($A567, "IQ_EBITDA_MARGIN", B$3)</f>
        <v>#INVALID COMPANY ID</v>
      </c>
      <c r="C567" s="9" t="str" cm="1">
        <f t="array" ref="C567">_xll.SNL.Clients.Office.Excel.Functions.SPG($A567, "IQ_EBITDA_MARGIN", C$3)</f>
        <v>#INVALID COMPANY ID</v>
      </c>
      <c r="D567" s="9" t="str" cm="1">
        <f t="array" ref="D567">_xll.SNL.Clients.Office.Excel.Functions.SPG($A567, "IQ_EBITDA_MARGIN", D$3)</f>
        <v>#INVALID COMPANY ID</v>
      </c>
      <c r="E567" s="9" t="str" cm="1">
        <f t="array" ref="E567">_xll.SNL.Clients.Office.Excel.Functions.SPG($A567, "IQ_EBITDA_MARGIN", E$3)</f>
        <v>#INVALID COMPANY ID</v>
      </c>
      <c r="F567" s="9" t="str" cm="1">
        <f t="array" ref="F567">_xll.SNL.Clients.Office.Excel.Functions.SPG($A567, "IQ_EBITDA_MARGIN", F$3)</f>
        <v>#INVALID COMPANY ID</v>
      </c>
      <c r="G567" s="9" t="str" cm="1">
        <f t="array" ref="G567">_xll.SNL.Clients.Office.Excel.Functions.SPG($A567, "IQ_EBITDA_MARGIN", G$3)</f>
        <v>#INVALID COMPANY ID</v>
      </c>
      <c r="H567" s="9" t="str" cm="1">
        <f t="array" ref="H567">_xll.SNL.Clients.Office.Excel.Functions.SPG($A567, "IQ_EBITDA_MARGIN", H$3)</f>
        <v>#INVALID COMPANY ID</v>
      </c>
      <c r="I567" s="9" t="str" cm="1">
        <f t="array" ref="I567">_xll.SNL.Clients.Office.Excel.Functions.SPG($A567, "IQ_EBITDA_MARGIN", I$3)</f>
        <v>#INVALID COMPANY ID</v>
      </c>
      <c r="J567" s="9" t="str" cm="1">
        <f t="array" ref="J567">_xll.SNL.Clients.Office.Excel.Functions.SPG($A567, "IQ_EBITDA_MARGIN", J$3)</f>
        <v>#INVALID COMPANY ID</v>
      </c>
    </row>
    <row r="568" spans="2:10" x14ac:dyDescent="0.3">
      <c r="B568" s="9" t="str" cm="1">
        <f t="array" ref="B568">_xll.SNL.Clients.Office.Excel.Functions.SPG($A568, "IQ_EBITDA_MARGIN", B$3)</f>
        <v>#INVALID COMPANY ID</v>
      </c>
      <c r="C568" s="9" t="str" cm="1">
        <f t="array" ref="C568">_xll.SNL.Clients.Office.Excel.Functions.SPG($A568, "IQ_EBITDA_MARGIN", C$3)</f>
        <v>#INVALID COMPANY ID</v>
      </c>
      <c r="D568" s="9" t="str" cm="1">
        <f t="array" ref="D568">_xll.SNL.Clients.Office.Excel.Functions.SPG($A568, "IQ_EBITDA_MARGIN", D$3)</f>
        <v>#INVALID COMPANY ID</v>
      </c>
      <c r="E568" s="9" t="str" cm="1">
        <f t="array" ref="E568">_xll.SNL.Clients.Office.Excel.Functions.SPG($A568, "IQ_EBITDA_MARGIN", E$3)</f>
        <v>#INVALID COMPANY ID</v>
      </c>
      <c r="F568" s="9" t="str" cm="1">
        <f t="array" ref="F568">_xll.SNL.Clients.Office.Excel.Functions.SPG($A568, "IQ_EBITDA_MARGIN", F$3)</f>
        <v>#INVALID COMPANY ID</v>
      </c>
      <c r="G568" s="9" t="str" cm="1">
        <f t="array" ref="G568">_xll.SNL.Clients.Office.Excel.Functions.SPG($A568, "IQ_EBITDA_MARGIN", G$3)</f>
        <v>#INVALID COMPANY ID</v>
      </c>
      <c r="H568" s="9" t="str" cm="1">
        <f t="array" ref="H568">_xll.SNL.Clients.Office.Excel.Functions.SPG($A568, "IQ_EBITDA_MARGIN", H$3)</f>
        <v>#INVALID COMPANY ID</v>
      </c>
      <c r="I568" s="9" t="str" cm="1">
        <f t="array" ref="I568">_xll.SNL.Clients.Office.Excel.Functions.SPG($A568, "IQ_EBITDA_MARGIN", I$3)</f>
        <v>#INVALID COMPANY ID</v>
      </c>
      <c r="J568" s="9" t="str" cm="1">
        <f t="array" ref="J568">_xll.SNL.Clients.Office.Excel.Functions.SPG($A568, "IQ_EBITDA_MARGIN", J$3)</f>
        <v>#INVALID COMPANY ID</v>
      </c>
    </row>
    <row r="569" spans="2:10" x14ac:dyDescent="0.3">
      <c r="B569" s="9" t="str" cm="1">
        <f t="array" ref="B569">_xll.SNL.Clients.Office.Excel.Functions.SPG($A569, "IQ_EBITDA_MARGIN", B$3)</f>
        <v>#INVALID COMPANY ID</v>
      </c>
      <c r="C569" s="9" t="str" cm="1">
        <f t="array" ref="C569">_xll.SNL.Clients.Office.Excel.Functions.SPG($A569, "IQ_EBITDA_MARGIN", C$3)</f>
        <v>#INVALID COMPANY ID</v>
      </c>
      <c r="D569" s="9" t="str" cm="1">
        <f t="array" ref="D569">_xll.SNL.Clients.Office.Excel.Functions.SPG($A569, "IQ_EBITDA_MARGIN", D$3)</f>
        <v>#INVALID COMPANY ID</v>
      </c>
      <c r="E569" s="9" t="str" cm="1">
        <f t="array" ref="E569">_xll.SNL.Clients.Office.Excel.Functions.SPG($A569, "IQ_EBITDA_MARGIN", E$3)</f>
        <v>#INVALID COMPANY ID</v>
      </c>
      <c r="F569" s="9" t="str" cm="1">
        <f t="array" ref="F569">_xll.SNL.Clients.Office.Excel.Functions.SPG($A569, "IQ_EBITDA_MARGIN", F$3)</f>
        <v>#INVALID COMPANY ID</v>
      </c>
      <c r="G569" s="9" t="str" cm="1">
        <f t="array" ref="G569">_xll.SNL.Clients.Office.Excel.Functions.SPG($A569, "IQ_EBITDA_MARGIN", G$3)</f>
        <v>#INVALID COMPANY ID</v>
      </c>
      <c r="H569" s="9" t="str" cm="1">
        <f t="array" ref="H569">_xll.SNL.Clients.Office.Excel.Functions.SPG($A569, "IQ_EBITDA_MARGIN", H$3)</f>
        <v>#INVALID COMPANY ID</v>
      </c>
      <c r="I569" s="9" t="str" cm="1">
        <f t="array" ref="I569">_xll.SNL.Clients.Office.Excel.Functions.SPG($A569, "IQ_EBITDA_MARGIN", I$3)</f>
        <v>#INVALID COMPANY ID</v>
      </c>
      <c r="J569" s="9" t="str" cm="1">
        <f t="array" ref="J569">_xll.SNL.Clients.Office.Excel.Functions.SPG($A569, "IQ_EBITDA_MARGIN", J$3)</f>
        <v>#INVALID COMPANY ID</v>
      </c>
    </row>
    <row r="570" spans="2:10" x14ac:dyDescent="0.3">
      <c r="B570" s="9" t="str" cm="1">
        <f t="array" ref="B570">_xll.SNL.Clients.Office.Excel.Functions.SPG($A570, "IQ_EBITDA_MARGIN", B$3)</f>
        <v>#INVALID COMPANY ID</v>
      </c>
      <c r="C570" s="9" t="str" cm="1">
        <f t="array" ref="C570">_xll.SNL.Clients.Office.Excel.Functions.SPG($A570, "IQ_EBITDA_MARGIN", C$3)</f>
        <v>#INVALID COMPANY ID</v>
      </c>
      <c r="D570" s="9" t="str" cm="1">
        <f t="array" ref="D570">_xll.SNL.Clients.Office.Excel.Functions.SPG($A570, "IQ_EBITDA_MARGIN", D$3)</f>
        <v>#INVALID COMPANY ID</v>
      </c>
      <c r="E570" s="9" t="str" cm="1">
        <f t="array" ref="E570">_xll.SNL.Clients.Office.Excel.Functions.SPG($A570, "IQ_EBITDA_MARGIN", E$3)</f>
        <v>#INVALID COMPANY ID</v>
      </c>
      <c r="F570" s="9" t="str" cm="1">
        <f t="array" ref="F570">_xll.SNL.Clients.Office.Excel.Functions.SPG($A570, "IQ_EBITDA_MARGIN", F$3)</f>
        <v>#INVALID COMPANY ID</v>
      </c>
      <c r="G570" s="9" t="str" cm="1">
        <f t="array" ref="G570">_xll.SNL.Clients.Office.Excel.Functions.SPG($A570, "IQ_EBITDA_MARGIN", G$3)</f>
        <v>#INVALID COMPANY ID</v>
      </c>
      <c r="H570" s="9" t="str" cm="1">
        <f t="array" ref="H570">_xll.SNL.Clients.Office.Excel.Functions.SPG($A570, "IQ_EBITDA_MARGIN", H$3)</f>
        <v>#INVALID COMPANY ID</v>
      </c>
      <c r="I570" s="9" t="str" cm="1">
        <f t="array" ref="I570">_xll.SNL.Clients.Office.Excel.Functions.SPG($A570, "IQ_EBITDA_MARGIN", I$3)</f>
        <v>#INVALID COMPANY ID</v>
      </c>
      <c r="J570" s="9" t="str" cm="1">
        <f t="array" ref="J570">_xll.SNL.Clients.Office.Excel.Functions.SPG($A570, "IQ_EBITDA_MARGIN", J$3)</f>
        <v>#INVALID COMPANY ID</v>
      </c>
    </row>
    <row r="571" spans="2:10" x14ac:dyDescent="0.3">
      <c r="B571" s="9" t="str" cm="1">
        <f t="array" ref="B571">_xll.SNL.Clients.Office.Excel.Functions.SPG($A571, "IQ_EBITDA_MARGIN", B$3)</f>
        <v>#INVALID COMPANY ID</v>
      </c>
      <c r="C571" s="9" t="str" cm="1">
        <f t="array" ref="C571">_xll.SNL.Clients.Office.Excel.Functions.SPG($A571, "IQ_EBITDA_MARGIN", C$3)</f>
        <v>#INVALID COMPANY ID</v>
      </c>
      <c r="D571" s="9" t="str" cm="1">
        <f t="array" ref="D571">_xll.SNL.Clients.Office.Excel.Functions.SPG($A571, "IQ_EBITDA_MARGIN", D$3)</f>
        <v>#INVALID COMPANY ID</v>
      </c>
      <c r="E571" s="9" t="str" cm="1">
        <f t="array" ref="E571">_xll.SNL.Clients.Office.Excel.Functions.SPG($A571, "IQ_EBITDA_MARGIN", E$3)</f>
        <v>#INVALID COMPANY ID</v>
      </c>
      <c r="F571" s="9" t="str" cm="1">
        <f t="array" ref="F571">_xll.SNL.Clients.Office.Excel.Functions.SPG($A571, "IQ_EBITDA_MARGIN", F$3)</f>
        <v>#INVALID COMPANY ID</v>
      </c>
      <c r="G571" s="9" t="str" cm="1">
        <f t="array" ref="G571">_xll.SNL.Clients.Office.Excel.Functions.SPG($A571, "IQ_EBITDA_MARGIN", G$3)</f>
        <v>#INVALID COMPANY ID</v>
      </c>
      <c r="H571" s="9" t="str" cm="1">
        <f t="array" ref="H571">_xll.SNL.Clients.Office.Excel.Functions.SPG($A571, "IQ_EBITDA_MARGIN", H$3)</f>
        <v>#INVALID COMPANY ID</v>
      </c>
      <c r="I571" s="9" t="str" cm="1">
        <f t="array" ref="I571">_xll.SNL.Clients.Office.Excel.Functions.SPG($A571, "IQ_EBITDA_MARGIN", I$3)</f>
        <v>#INVALID COMPANY ID</v>
      </c>
      <c r="J571" s="9" t="str" cm="1">
        <f t="array" ref="J571">_xll.SNL.Clients.Office.Excel.Functions.SPG($A571, "IQ_EBITDA_MARGIN", J$3)</f>
        <v>#INVALID COMPANY ID</v>
      </c>
    </row>
    <row r="572" spans="2:10" x14ac:dyDescent="0.3">
      <c r="B572" s="9" t="str" cm="1">
        <f t="array" ref="B572">_xll.SNL.Clients.Office.Excel.Functions.SPG($A572, "IQ_EBITDA_MARGIN", B$3)</f>
        <v>#INVALID COMPANY ID</v>
      </c>
      <c r="C572" s="9" t="str" cm="1">
        <f t="array" ref="C572">_xll.SNL.Clients.Office.Excel.Functions.SPG($A572, "IQ_EBITDA_MARGIN", C$3)</f>
        <v>#INVALID COMPANY ID</v>
      </c>
      <c r="D572" s="9" t="str" cm="1">
        <f t="array" ref="D572">_xll.SNL.Clients.Office.Excel.Functions.SPG($A572, "IQ_EBITDA_MARGIN", D$3)</f>
        <v>#INVALID COMPANY ID</v>
      </c>
      <c r="E572" s="9" t="str" cm="1">
        <f t="array" ref="E572">_xll.SNL.Clients.Office.Excel.Functions.SPG($A572, "IQ_EBITDA_MARGIN", E$3)</f>
        <v>#INVALID COMPANY ID</v>
      </c>
      <c r="F572" s="9" t="str" cm="1">
        <f t="array" ref="F572">_xll.SNL.Clients.Office.Excel.Functions.SPG($A572, "IQ_EBITDA_MARGIN", F$3)</f>
        <v>#INVALID COMPANY ID</v>
      </c>
      <c r="G572" s="9" t="str" cm="1">
        <f t="array" ref="G572">_xll.SNL.Clients.Office.Excel.Functions.SPG($A572, "IQ_EBITDA_MARGIN", G$3)</f>
        <v>#INVALID COMPANY ID</v>
      </c>
      <c r="H572" s="9" t="str" cm="1">
        <f t="array" ref="H572">_xll.SNL.Clients.Office.Excel.Functions.SPG($A572, "IQ_EBITDA_MARGIN", H$3)</f>
        <v>#INVALID COMPANY ID</v>
      </c>
      <c r="I572" s="9" t="str" cm="1">
        <f t="array" ref="I572">_xll.SNL.Clients.Office.Excel.Functions.SPG($A572, "IQ_EBITDA_MARGIN", I$3)</f>
        <v>#INVALID COMPANY ID</v>
      </c>
      <c r="J572" s="9" t="str" cm="1">
        <f t="array" ref="J572">_xll.SNL.Clients.Office.Excel.Functions.SPG($A572, "IQ_EBITDA_MARGIN", J$3)</f>
        <v>#INVALID COMPANY ID</v>
      </c>
    </row>
    <row r="573" spans="2:10" x14ac:dyDescent="0.3">
      <c r="B573" s="9" t="str" cm="1">
        <f t="array" ref="B573">_xll.SNL.Clients.Office.Excel.Functions.SPG($A573, "IQ_EBITDA_MARGIN", B$3)</f>
        <v>#INVALID COMPANY ID</v>
      </c>
      <c r="C573" s="9" t="str" cm="1">
        <f t="array" ref="C573">_xll.SNL.Clients.Office.Excel.Functions.SPG($A573, "IQ_EBITDA_MARGIN", C$3)</f>
        <v>#INVALID COMPANY ID</v>
      </c>
      <c r="D573" s="9" t="str" cm="1">
        <f t="array" ref="D573">_xll.SNL.Clients.Office.Excel.Functions.SPG($A573, "IQ_EBITDA_MARGIN", D$3)</f>
        <v>#INVALID COMPANY ID</v>
      </c>
      <c r="E573" s="9" t="str" cm="1">
        <f t="array" ref="E573">_xll.SNL.Clients.Office.Excel.Functions.SPG($A573, "IQ_EBITDA_MARGIN", E$3)</f>
        <v>#INVALID COMPANY ID</v>
      </c>
      <c r="F573" s="9" t="str" cm="1">
        <f t="array" ref="F573">_xll.SNL.Clients.Office.Excel.Functions.SPG($A573, "IQ_EBITDA_MARGIN", F$3)</f>
        <v>#INVALID COMPANY ID</v>
      </c>
      <c r="G573" s="9" t="str" cm="1">
        <f t="array" ref="G573">_xll.SNL.Clients.Office.Excel.Functions.SPG($A573, "IQ_EBITDA_MARGIN", G$3)</f>
        <v>#INVALID COMPANY ID</v>
      </c>
      <c r="H573" s="9" t="str" cm="1">
        <f t="array" ref="H573">_xll.SNL.Clients.Office.Excel.Functions.SPG($A573, "IQ_EBITDA_MARGIN", H$3)</f>
        <v>#INVALID COMPANY ID</v>
      </c>
      <c r="I573" s="9" t="str" cm="1">
        <f t="array" ref="I573">_xll.SNL.Clients.Office.Excel.Functions.SPG($A573, "IQ_EBITDA_MARGIN", I$3)</f>
        <v>#INVALID COMPANY ID</v>
      </c>
      <c r="J573" s="9" t="str" cm="1">
        <f t="array" ref="J573">_xll.SNL.Clients.Office.Excel.Functions.SPG($A573, "IQ_EBITDA_MARGIN", J$3)</f>
        <v>#INVALID COMPANY ID</v>
      </c>
    </row>
    <row r="574" spans="2:10" x14ac:dyDescent="0.3">
      <c r="B574" s="9" t="str" cm="1">
        <f t="array" ref="B574">_xll.SNL.Clients.Office.Excel.Functions.SPG($A574, "IQ_EBITDA_MARGIN", B$3)</f>
        <v>#INVALID COMPANY ID</v>
      </c>
      <c r="C574" s="9" t="str" cm="1">
        <f t="array" ref="C574">_xll.SNL.Clients.Office.Excel.Functions.SPG($A574, "IQ_EBITDA_MARGIN", C$3)</f>
        <v>#INVALID COMPANY ID</v>
      </c>
      <c r="D574" s="9" t="str" cm="1">
        <f t="array" ref="D574">_xll.SNL.Clients.Office.Excel.Functions.SPG($A574, "IQ_EBITDA_MARGIN", D$3)</f>
        <v>#INVALID COMPANY ID</v>
      </c>
      <c r="E574" s="9" t="str" cm="1">
        <f t="array" ref="E574">_xll.SNL.Clients.Office.Excel.Functions.SPG($A574, "IQ_EBITDA_MARGIN", E$3)</f>
        <v>#INVALID COMPANY ID</v>
      </c>
      <c r="F574" s="9" t="str" cm="1">
        <f t="array" ref="F574">_xll.SNL.Clients.Office.Excel.Functions.SPG($A574, "IQ_EBITDA_MARGIN", F$3)</f>
        <v>#INVALID COMPANY ID</v>
      </c>
      <c r="G574" s="9" t="str" cm="1">
        <f t="array" ref="G574">_xll.SNL.Clients.Office.Excel.Functions.SPG($A574, "IQ_EBITDA_MARGIN", G$3)</f>
        <v>#INVALID COMPANY ID</v>
      </c>
      <c r="H574" s="9" t="str" cm="1">
        <f t="array" ref="H574">_xll.SNL.Clients.Office.Excel.Functions.SPG($A574, "IQ_EBITDA_MARGIN", H$3)</f>
        <v>#INVALID COMPANY ID</v>
      </c>
      <c r="I574" s="9" t="str" cm="1">
        <f t="array" ref="I574">_xll.SNL.Clients.Office.Excel.Functions.SPG($A574, "IQ_EBITDA_MARGIN", I$3)</f>
        <v>#INVALID COMPANY ID</v>
      </c>
      <c r="J574" s="9" t="str" cm="1">
        <f t="array" ref="J574">_xll.SNL.Clients.Office.Excel.Functions.SPG($A574, "IQ_EBITDA_MARGIN", J$3)</f>
        <v>#INVALID COMPANY ID</v>
      </c>
    </row>
    <row r="575" spans="2:10" x14ac:dyDescent="0.3">
      <c r="B575" s="9" t="str" cm="1">
        <f t="array" ref="B575">_xll.SNL.Clients.Office.Excel.Functions.SPG($A575, "IQ_EBITDA_MARGIN", B$3)</f>
        <v>#INVALID COMPANY ID</v>
      </c>
      <c r="C575" s="9" t="str" cm="1">
        <f t="array" ref="C575">_xll.SNL.Clients.Office.Excel.Functions.SPG($A575, "IQ_EBITDA_MARGIN", C$3)</f>
        <v>#INVALID COMPANY ID</v>
      </c>
      <c r="D575" s="9" t="str" cm="1">
        <f t="array" ref="D575">_xll.SNL.Clients.Office.Excel.Functions.SPG($A575, "IQ_EBITDA_MARGIN", D$3)</f>
        <v>#INVALID COMPANY ID</v>
      </c>
      <c r="E575" s="9" t="str" cm="1">
        <f t="array" ref="E575">_xll.SNL.Clients.Office.Excel.Functions.SPG($A575, "IQ_EBITDA_MARGIN", E$3)</f>
        <v>#INVALID COMPANY ID</v>
      </c>
      <c r="F575" s="9" t="str" cm="1">
        <f t="array" ref="F575">_xll.SNL.Clients.Office.Excel.Functions.SPG($A575, "IQ_EBITDA_MARGIN", F$3)</f>
        <v>#INVALID COMPANY ID</v>
      </c>
      <c r="G575" s="9" t="str" cm="1">
        <f t="array" ref="G575">_xll.SNL.Clients.Office.Excel.Functions.SPG($A575, "IQ_EBITDA_MARGIN", G$3)</f>
        <v>#INVALID COMPANY ID</v>
      </c>
      <c r="H575" s="9" t="str" cm="1">
        <f t="array" ref="H575">_xll.SNL.Clients.Office.Excel.Functions.SPG($A575, "IQ_EBITDA_MARGIN", H$3)</f>
        <v>#INVALID COMPANY ID</v>
      </c>
      <c r="I575" s="9" t="str" cm="1">
        <f t="array" ref="I575">_xll.SNL.Clients.Office.Excel.Functions.SPG($A575, "IQ_EBITDA_MARGIN", I$3)</f>
        <v>#INVALID COMPANY ID</v>
      </c>
      <c r="J575" s="9" t="str" cm="1">
        <f t="array" ref="J575">_xll.SNL.Clients.Office.Excel.Functions.SPG($A575, "IQ_EBITDA_MARGIN", J$3)</f>
        <v>#INVALID COMPANY ID</v>
      </c>
    </row>
    <row r="576" spans="2:10" x14ac:dyDescent="0.3">
      <c r="B576" s="9" t="str" cm="1">
        <f t="array" ref="B576">_xll.SNL.Clients.Office.Excel.Functions.SPG($A576, "IQ_EBITDA_MARGIN", B$3)</f>
        <v>#INVALID COMPANY ID</v>
      </c>
      <c r="C576" s="9" t="str" cm="1">
        <f t="array" ref="C576">_xll.SNL.Clients.Office.Excel.Functions.SPG($A576, "IQ_EBITDA_MARGIN", C$3)</f>
        <v>#INVALID COMPANY ID</v>
      </c>
      <c r="D576" s="9" t="str" cm="1">
        <f t="array" ref="D576">_xll.SNL.Clients.Office.Excel.Functions.SPG($A576, "IQ_EBITDA_MARGIN", D$3)</f>
        <v>#INVALID COMPANY ID</v>
      </c>
      <c r="E576" s="9" t="str" cm="1">
        <f t="array" ref="E576">_xll.SNL.Clients.Office.Excel.Functions.SPG($A576, "IQ_EBITDA_MARGIN", E$3)</f>
        <v>#INVALID COMPANY ID</v>
      </c>
      <c r="F576" s="9" t="str" cm="1">
        <f t="array" ref="F576">_xll.SNL.Clients.Office.Excel.Functions.SPG($A576, "IQ_EBITDA_MARGIN", F$3)</f>
        <v>#INVALID COMPANY ID</v>
      </c>
      <c r="G576" s="9" t="str" cm="1">
        <f t="array" ref="G576">_xll.SNL.Clients.Office.Excel.Functions.SPG($A576, "IQ_EBITDA_MARGIN", G$3)</f>
        <v>#INVALID COMPANY ID</v>
      </c>
      <c r="H576" s="9" t="str" cm="1">
        <f t="array" ref="H576">_xll.SNL.Clients.Office.Excel.Functions.SPG($A576, "IQ_EBITDA_MARGIN", H$3)</f>
        <v>#INVALID COMPANY ID</v>
      </c>
      <c r="I576" s="9" t="str" cm="1">
        <f t="array" ref="I576">_xll.SNL.Clients.Office.Excel.Functions.SPG($A576, "IQ_EBITDA_MARGIN", I$3)</f>
        <v>#INVALID COMPANY ID</v>
      </c>
      <c r="J576" s="9" t="str" cm="1">
        <f t="array" ref="J576">_xll.SNL.Clients.Office.Excel.Functions.SPG($A576, "IQ_EBITDA_MARGIN", J$3)</f>
        <v>#INVALID COMPANY ID</v>
      </c>
    </row>
    <row r="577" spans="2:10" x14ac:dyDescent="0.3">
      <c r="B577" s="9" t="str" cm="1">
        <f t="array" ref="B577">_xll.SNL.Clients.Office.Excel.Functions.SPG($A577, "IQ_EBITDA_MARGIN", B$3)</f>
        <v>#INVALID COMPANY ID</v>
      </c>
      <c r="C577" s="9" t="str" cm="1">
        <f t="array" ref="C577">_xll.SNL.Clients.Office.Excel.Functions.SPG($A577, "IQ_EBITDA_MARGIN", C$3)</f>
        <v>#INVALID COMPANY ID</v>
      </c>
      <c r="D577" s="9" t="str" cm="1">
        <f t="array" ref="D577">_xll.SNL.Clients.Office.Excel.Functions.SPG($A577, "IQ_EBITDA_MARGIN", D$3)</f>
        <v>#INVALID COMPANY ID</v>
      </c>
      <c r="E577" s="9" t="str" cm="1">
        <f t="array" ref="E577">_xll.SNL.Clients.Office.Excel.Functions.SPG($A577, "IQ_EBITDA_MARGIN", E$3)</f>
        <v>#INVALID COMPANY ID</v>
      </c>
      <c r="F577" s="9" t="str" cm="1">
        <f t="array" ref="F577">_xll.SNL.Clients.Office.Excel.Functions.SPG($A577, "IQ_EBITDA_MARGIN", F$3)</f>
        <v>#INVALID COMPANY ID</v>
      </c>
      <c r="G577" s="9" t="str" cm="1">
        <f t="array" ref="G577">_xll.SNL.Clients.Office.Excel.Functions.SPG($A577, "IQ_EBITDA_MARGIN", G$3)</f>
        <v>#INVALID COMPANY ID</v>
      </c>
      <c r="H577" s="9" t="str" cm="1">
        <f t="array" ref="H577">_xll.SNL.Clients.Office.Excel.Functions.SPG($A577, "IQ_EBITDA_MARGIN", H$3)</f>
        <v>#INVALID COMPANY ID</v>
      </c>
      <c r="I577" s="9" t="str" cm="1">
        <f t="array" ref="I577">_xll.SNL.Clients.Office.Excel.Functions.SPG($A577, "IQ_EBITDA_MARGIN", I$3)</f>
        <v>#INVALID COMPANY ID</v>
      </c>
      <c r="J577" s="9" t="str" cm="1">
        <f t="array" ref="J577">_xll.SNL.Clients.Office.Excel.Functions.SPG($A577, "IQ_EBITDA_MARGIN", J$3)</f>
        <v>#INVALID COMPANY ID</v>
      </c>
    </row>
    <row r="578" spans="2:10" x14ac:dyDescent="0.3">
      <c r="B578" s="9" t="str" cm="1">
        <f t="array" ref="B578">_xll.SNL.Clients.Office.Excel.Functions.SPG($A578, "IQ_EBITDA_MARGIN", B$3)</f>
        <v>#INVALID COMPANY ID</v>
      </c>
      <c r="C578" s="9" t="str" cm="1">
        <f t="array" ref="C578">_xll.SNL.Clients.Office.Excel.Functions.SPG($A578, "IQ_EBITDA_MARGIN", C$3)</f>
        <v>#INVALID COMPANY ID</v>
      </c>
      <c r="D578" s="9" t="str" cm="1">
        <f t="array" ref="D578">_xll.SNL.Clients.Office.Excel.Functions.SPG($A578, "IQ_EBITDA_MARGIN", D$3)</f>
        <v>#INVALID COMPANY ID</v>
      </c>
      <c r="E578" s="9" t="str" cm="1">
        <f t="array" ref="E578">_xll.SNL.Clients.Office.Excel.Functions.SPG($A578, "IQ_EBITDA_MARGIN", E$3)</f>
        <v>#INVALID COMPANY ID</v>
      </c>
      <c r="F578" s="9" t="str" cm="1">
        <f t="array" ref="F578">_xll.SNL.Clients.Office.Excel.Functions.SPG($A578, "IQ_EBITDA_MARGIN", F$3)</f>
        <v>#INVALID COMPANY ID</v>
      </c>
      <c r="G578" s="9" t="str" cm="1">
        <f t="array" ref="G578">_xll.SNL.Clients.Office.Excel.Functions.SPG($A578, "IQ_EBITDA_MARGIN", G$3)</f>
        <v>#INVALID COMPANY ID</v>
      </c>
      <c r="H578" s="9" t="str" cm="1">
        <f t="array" ref="H578">_xll.SNL.Clients.Office.Excel.Functions.SPG($A578, "IQ_EBITDA_MARGIN", H$3)</f>
        <v>#INVALID COMPANY ID</v>
      </c>
      <c r="I578" s="9" t="str" cm="1">
        <f t="array" ref="I578">_xll.SNL.Clients.Office.Excel.Functions.SPG($A578, "IQ_EBITDA_MARGIN", I$3)</f>
        <v>#INVALID COMPANY ID</v>
      </c>
      <c r="J578" s="9" t="str" cm="1">
        <f t="array" ref="J578">_xll.SNL.Clients.Office.Excel.Functions.SPG($A578, "IQ_EBITDA_MARGIN", J$3)</f>
        <v>#INVALID COMPANY ID</v>
      </c>
    </row>
    <row r="579" spans="2:10" x14ac:dyDescent="0.3">
      <c r="B579" s="9" t="str" cm="1">
        <f t="array" ref="B579">_xll.SNL.Clients.Office.Excel.Functions.SPG($A579, "IQ_EBITDA_MARGIN", B$3)</f>
        <v>#INVALID COMPANY ID</v>
      </c>
      <c r="C579" s="9" t="str" cm="1">
        <f t="array" ref="C579">_xll.SNL.Clients.Office.Excel.Functions.SPG($A579, "IQ_EBITDA_MARGIN", C$3)</f>
        <v>#INVALID COMPANY ID</v>
      </c>
      <c r="D579" s="9" t="str" cm="1">
        <f t="array" ref="D579">_xll.SNL.Clients.Office.Excel.Functions.SPG($A579, "IQ_EBITDA_MARGIN", D$3)</f>
        <v>#INVALID COMPANY ID</v>
      </c>
      <c r="E579" s="9" t="str" cm="1">
        <f t="array" ref="E579">_xll.SNL.Clients.Office.Excel.Functions.SPG($A579, "IQ_EBITDA_MARGIN", E$3)</f>
        <v>#INVALID COMPANY ID</v>
      </c>
      <c r="F579" s="9" t="str" cm="1">
        <f t="array" ref="F579">_xll.SNL.Clients.Office.Excel.Functions.SPG($A579, "IQ_EBITDA_MARGIN", F$3)</f>
        <v>#INVALID COMPANY ID</v>
      </c>
      <c r="G579" s="9" t="str" cm="1">
        <f t="array" ref="G579">_xll.SNL.Clients.Office.Excel.Functions.SPG($A579, "IQ_EBITDA_MARGIN", G$3)</f>
        <v>#INVALID COMPANY ID</v>
      </c>
      <c r="H579" s="9" t="str" cm="1">
        <f t="array" ref="H579">_xll.SNL.Clients.Office.Excel.Functions.SPG($A579, "IQ_EBITDA_MARGIN", H$3)</f>
        <v>#INVALID COMPANY ID</v>
      </c>
      <c r="I579" s="9" t="str" cm="1">
        <f t="array" ref="I579">_xll.SNL.Clients.Office.Excel.Functions.SPG($A579, "IQ_EBITDA_MARGIN", I$3)</f>
        <v>#INVALID COMPANY ID</v>
      </c>
      <c r="J579" s="9" t="str" cm="1">
        <f t="array" ref="J579">_xll.SNL.Clients.Office.Excel.Functions.SPG($A579, "IQ_EBITDA_MARGIN", J$3)</f>
        <v>#INVALID COMPANY ID</v>
      </c>
    </row>
    <row r="580" spans="2:10" x14ac:dyDescent="0.3">
      <c r="B580" s="9" t="str" cm="1">
        <f t="array" ref="B580">_xll.SNL.Clients.Office.Excel.Functions.SPG($A580, "IQ_EBITDA_MARGIN", B$3)</f>
        <v>#INVALID COMPANY ID</v>
      </c>
      <c r="C580" s="9" t="str" cm="1">
        <f t="array" ref="C580">_xll.SNL.Clients.Office.Excel.Functions.SPG($A580, "IQ_EBITDA_MARGIN", C$3)</f>
        <v>#INVALID COMPANY ID</v>
      </c>
      <c r="D580" s="9" t="str" cm="1">
        <f t="array" ref="D580">_xll.SNL.Clients.Office.Excel.Functions.SPG($A580, "IQ_EBITDA_MARGIN", D$3)</f>
        <v>#INVALID COMPANY ID</v>
      </c>
      <c r="E580" s="9" t="str" cm="1">
        <f t="array" ref="E580">_xll.SNL.Clients.Office.Excel.Functions.SPG($A580, "IQ_EBITDA_MARGIN", E$3)</f>
        <v>#INVALID COMPANY ID</v>
      </c>
      <c r="F580" s="9" t="str" cm="1">
        <f t="array" ref="F580">_xll.SNL.Clients.Office.Excel.Functions.SPG($A580, "IQ_EBITDA_MARGIN", F$3)</f>
        <v>#INVALID COMPANY ID</v>
      </c>
      <c r="G580" s="9" t="str" cm="1">
        <f t="array" ref="G580">_xll.SNL.Clients.Office.Excel.Functions.SPG($A580, "IQ_EBITDA_MARGIN", G$3)</f>
        <v>#INVALID COMPANY ID</v>
      </c>
      <c r="H580" s="9" t="str" cm="1">
        <f t="array" ref="H580">_xll.SNL.Clients.Office.Excel.Functions.SPG($A580, "IQ_EBITDA_MARGIN", H$3)</f>
        <v>#INVALID COMPANY ID</v>
      </c>
      <c r="I580" s="9" t="str" cm="1">
        <f t="array" ref="I580">_xll.SNL.Clients.Office.Excel.Functions.SPG($A580, "IQ_EBITDA_MARGIN", I$3)</f>
        <v>#INVALID COMPANY ID</v>
      </c>
      <c r="J580" s="9" t="str" cm="1">
        <f t="array" ref="J580">_xll.SNL.Clients.Office.Excel.Functions.SPG($A580, "IQ_EBITDA_MARGIN", J$3)</f>
        <v>#INVALID COMPANY ID</v>
      </c>
    </row>
    <row r="581" spans="2:10" x14ac:dyDescent="0.3">
      <c r="B581" s="9" t="str" cm="1">
        <f t="array" ref="B581">_xll.SNL.Clients.Office.Excel.Functions.SPG($A581, "IQ_EBITDA_MARGIN", B$3)</f>
        <v>#INVALID COMPANY ID</v>
      </c>
      <c r="C581" s="9" t="str" cm="1">
        <f t="array" ref="C581">_xll.SNL.Clients.Office.Excel.Functions.SPG($A581, "IQ_EBITDA_MARGIN", C$3)</f>
        <v>#INVALID COMPANY ID</v>
      </c>
      <c r="D581" s="9" t="str" cm="1">
        <f t="array" ref="D581">_xll.SNL.Clients.Office.Excel.Functions.SPG($A581, "IQ_EBITDA_MARGIN", D$3)</f>
        <v>#INVALID COMPANY ID</v>
      </c>
      <c r="E581" s="9" t="str" cm="1">
        <f t="array" ref="E581">_xll.SNL.Clients.Office.Excel.Functions.SPG($A581, "IQ_EBITDA_MARGIN", E$3)</f>
        <v>#INVALID COMPANY ID</v>
      </c>
      <c r="F581" s="9" t="str" cm="1">
        <f t="array" ref="F581">_xll.SNL.Clients.Office.Excel.Functions.SPG($A581, "IQ_EBITDA_MARGIN", F$3)</f>
        <v>#INVALID COMPANY ID</v>
      </c>
      <c r="G581" s="9" t="str" cm="1">
        <f t="array" ref="G581">_xll.SNL.Clients.Office.Excel.Functions.SPG($A581, "IQ_EBITDA_MARGIN", G$3)</f>
        <v>#INVALID COMPANY ID</v>
      </c>
      <c r="H581" s="9" t="str" cm="1">
        <f t="array" ref="H581">_xll.SNL.Clients.Office.Excel.Functions.SPG($A581, "IQ_EBITDA_MARGIN", H$3)</f>
        <v>#INVALID COMPANY ID</v>
      </c>
      <c r="I581" s="9" t="str" cm="1">
        <f t="array" ref="I581">_xll.SNL.Clients.Office.Excel.Functions.SPG($A581, "IQ_EBITDA_MARGIN", I$3)</f>
        <v>#INVALID COMPANY ID</v>
      </c>
      <c r="J581" s="9" t="str" cm="1">
        <f t="array" ref="J581">_xll.SNL.Clients.Office.Excel.Functions.SPG($A581, "IQ_EBITDA_MARGIN", J$3)</f>
        <v>#INVALID COMPANY ID</v>
      </c>
    </row>
    <row r="582" spans="2:10" x14ac:dyDescent="0.3">
      <c r="B582" s="9" t="str" cm="1">
        <f t="array" ref="B582">_xll.SNL.Clients.Office.Excel.Functions.SPG($A582, "IQ_EBITDA_MARGIN", B$3)</f>
        <v>#INVALID COMPANY ID</v>
      </c>
      <c r="C582" s="9" t="str" cm="1">
        <f t="array" ref="C582">_xll.SNL.Clients.Office.Excel.Functions.SPG($A582, "IQ_EBITDA_MARGIN", C$3)</f>
        <v>#INVALID COMPANY ID</v>
      </c>
      <c r="D582" s="9" t="str" cm="1">
        <f t="array" ref="D582">_xll.SNL.Clients.Office.Excel.Functions.SPG($A582, "IQ_EBITDA_MARGIN", D$3)</f>
        <v>#INVALID COMPANY ID</v>
      </c>
      <c r="E582" s="9" t="str" cm="1">
        <f t="array" ref="E582">_xll.SNL.Clients.Office.Excel.Functions.SPG($A582, "IQ_EBITDA_MARGIN", E$3)</f>
        <v>#INVALID COMPANY ID</v>
      </c>
      <c r="F582" s="9" t="str" cm="1">
        <f t="array" ref="F582">_xll.SNL.Clients.Office.Excel.Functions.SPG($A582, "IQ_EBITDA_MARGIN", F$3)</f>
        <v>#INVALID COMPANY ID</v>
      </c>
      <c r="G582" s="9" t="str" cm="1">
        <f t="array" ref="G582">_xll.SNL.Clients.Office.Excel.Functions.SPG($A582, "IQ_EBITDA_MARGIN", G$3)</f>
        <v>#INVALID COMPANY ID</v>
      </c>
      <c r="H582" s="9" t="str" cm="1">
        <f t="array" ref="H582">_xll.SNL.Clients.Office.Excel.Functions.SPG($A582, "IQ_EBITDA_MARGIN", H$3)</f>
        <v>#INVALID COMPANY ID</v>
      </c>
      <c r="I582" s="9" t="str" cm="1">
        <f t="array" ref="I582">_xll.SNL.Clients.Office.Excel.Functions.SPG($A582, "IQ_EBITDA_MARGIN", I$3)</f>
        <v>#INVALID COMPANY ID</v>
      </c>
      <c r="J582" s="9" t="str" cm="1">
        <f t="array" ref="J582">_xll.SNL.Clients.Office.Excel.Functions.SPG($A582, "IQ_EBITDA_MARGIN", J$3)</f>
        <v>#INVALID COMPANY ID</v>
      </c>
    </row>
    <row r="583" spans="2:10" x14ac:dyDescent="0.3">
      <c r="B583" s="9" t="str" cm="1">
        <f t="array" ref="B583">_xll.SNL.Clients.Office.Excel.Functions.SPG($A583, "IQ_EBITDA_MARGIN", B$3)</f>
        <v>#INVALID COMPANY ID</v>
      </c>
      <c r="C583" s="9" t="str" cm="1">
        <f t="array" ref="C583">_xll.SNL.Clients.Office.Excel.Functions.SPG($A583, "IQ_EBITDA_MARGIN", C$3)</f>
        <v>#INVALID COMPANY ID</v>
      </c>
      <c r="D583" s="9" t="str" cm="1">
        <f t="array" ref="D583">_xll.SNL.Clients.Office.Excel.Functions.SPG($A583, "IQ_EBITDA_MARGIN", D$3)</f>
        <v>#INVALID COMPANY ID</v>
      </c>
      <c r="E583" s="9" t="str" cm="1">
        <f t="array" ref="E583">_xll.SNL.Clients.Office.Excel.Functions.SPG($A583, "IQ_EBITDA_MARGIN", E$3)</f>
        <v>#INVALID COMPANY ID</v>
      </c>
      <c r="F583" s="9" t="str" cm="1">
        <f t="array" ref="F583">_xll.SNL.Clients.Office.Excel.Functions.SPG($A583, "IQ_EBITDA_MARGIN", F$3)</f>
        <v>#INVALID COMPANY ID</v>
      </c>
      <c r="G583" s="9" t="str" cm="1">
        <f t="array" ref="G583">_xll.SNL.Clients.Office.Excel.Functions.SPG($A583, "IQ_EBITDA_MARGIN", G$3)</f>
        <v>#INVALID COMPANY ID</v>
      </c>
      <c r="H583" s="9" t="str" cm="1">
        <f t="array" ref="H583">_xll.SNL.Clients.Office.Excel.Functions.SPG($A583, "IQ_EBITDA_MARGIN", H$3)</f>
        <v>#INVALID COMPANY ID</v>
      </c>
      <c r="I583" s="9" t="str" cm="1">
        <f t="array" ref="I583">_xll.SNL.Clients.Office.Excel.Functions.SPG($A583, "IQ_EBITDA_MARGIN", I$3)</f>
        <v>#INVALID COMPANY ID</v>
      </c>
      <c r="J583" s="9" t="str" cm="1">
        <f t="array" ref="J583">_xll.SNL.Clients.Office.Excel.Functions.SPG($A583, "IQ_EBITDA_MARGIN", J$3)</f>
        <v>#INVALID COMPANY ID</v>
      </c>
    </row>
    <row r="584" spans="2:10" x14ac:dyDescent="0.3">
      <c r="B584" s="9" t="str" cm="1">
        <f t="array" ref="B584">_xll.SNL.Clients.Office.Excel.Functions.SPG($A584, "IQ_EBITDA_MARGIN", B$3)</f>
        <v>#INVALID COMPANY ID</v>
      </c>
      <c r="C584" s="9" t="str" cm="1">
        <f t="array" ref="C584">_xll.SNL.Clients.Office.Excel.Functions.SPG($A584, "IQ_EBITDA_MARGIN", C$3)</f>
        <v>#INVALID COMPANY ID</v>
      </c>
      <c r="D584" s="9" t="str" cm="1">
        <f t="array" ref="D584">_xll.SNL.Clients.Office.Excel.Functions.SPG($A584, "IQ_EBITDA_MARGIN", D$3)</f>
        <v>#INVALID COMPANY ID</v>
      </c>
      <c r="E584" s="9" t="str" cm="1">
        <f t="array" ref="E584">_xll.SNL.Clients.Office.Excel.Functions.SPG($A584, "IQ_EBITDA_MARGIN", E$3)</f>
        <v>#INVALID COMPANY ID</v>
      </c>
      <c r="F584" s="9" t="str" cm="1">
        <f t="array" ref="F584">_xll.SNL.Clients.Office.Excel.Functions.SPG($A584, "IQ_EBITDA_MARGIN", F$3)</f>
        <v>#INVALID COMPANY ID</v>
      </c>
      <c r="G584" s="9" t="str" cm="1">
        <f t="array" ref="G584">_xll.SNL.Clients.Office.Excel.Functions.SPG($A584, "IQ_EBITDA_MARGIN", G$3)</f>
        <v>#INVALID COMPANY ID</v>
      </c>
      <c r="H584" s="9" t="str" cm="1">
        <f t="array" ref="H584">_xll.SNL.Clients.Office.Excel.Functions.SPG($A584, "IQ_EBITDA_MARGIN", H$3)</f>
        <v>#INVALID COMPANY ID</v>
      </c>
      <c r="I584" s="9" t="str" cm="1">
        <f t="array" ref="I584">_xll.SNL.Clients.Office.Excel.Functions.SPG($A584, "IQ_EBITDA_MARGIN", I$3)</f>
        <v>#INVALID COMPANY ID</v>
      </c>
      <c r="J584" s="9" t="str" cm="1">
        <f t="array" ref="J584">_xll.SNL.Clients.Office.Excel.Functions.SPG($A584, "IQ_EBITDA_MARGIN", J$3)</f>
        <v>#INVALID COMPANY ID</v>
      </c>
    </row>
    <row r="585" spans="2:10" x14ac:dyDescent="0.3">
      <c r="B585" s="9" t="str" cm="1">
        <f t="array" ref="B585">_xll.SNL.Clients.Office.Excel.Functions.SPG($A585, "IQ_EBITDA_MARGIN", B$3)</f>
        <v>#INVALID COMPANY ID</v>
      </c>
      <c r="C585" s="9" t="str" cm="1">
        <f t="array" ref="C585">_xll.SNL.Clients.Office.Excel.Functions.SPG($A585, "IQ_EBITDA_MARGIN", C$3)</f>
        <v>#INVALID COMPANY ID</v>
      </c>
      <c r="D585" s="9" t="str" cm="1">
        <f t="array" ref="D585">_xll.SNL.Clients.Office.Excel.Functions.SPG($A585, "IQ_EBITDA_MARGIN", D$3)</f>
        <v>#INVALID COMPANY ID</v>
      </c>
      <c r="E585" s="9" t="str" cm="1">
        <f t="array" ref="E585">_xll.SNL.Clients.Office.Excel.Functions.SPG($A585, "IQ_EBITDA_MARGIN", E$3)</f>
        <v>#INVALID COMPANY ID</v>
      </c>
      <c r="F585" s="9" t="str" cm="1">
        <f t="array" ref="F585">_xll.SNL.Clients.Office.Excel.Functions.SPG($A585, "IQ_EBITDA_MARGIN", F$3)</f>
        <v>#INVALID COMPANY ID</v>
      </c>
      <c r="G585" s="9" t="str" cm="1">
        <f t="array" ref="G585">_xll.SNL.Clients.Office.Excel.Functions.SPG($A585, "IQ_EBITDA_MARGIN", G$3)</f>
        <v>#INVALID COMPANY ID</v>
      </c>
      <c r="H585" s="9" t="str" cm="1">
        <f t="array" ref="H585">_xll.SNL.Clients.Office.Excel.Functions.SPG($A585, "IQ_EBITDA_MARGIN", H$3)</f>
        <v>#INVALID COMPANY ID</v>
      </c>
      <c r="I585" s="9" t="str" cm="1">
        <f t="array" ref="I585">_xll.SNL.Clients.Office.Excel.Functions.SPG($A585, "IQ_EBITDA_MARGIN", I$3)</f>
        <v>#INVALID COMPANY ID</v>
      </c>
      <c r="J585" s="9" t="str" cm="1">
        <f t="array" ref="J585">_xll.SNL.Clients.Office.Excel.Functions.SPG($A585, "IQ_EBITDA_MARGIN", J$3)</f>
        <v>#INVALID COMPANY ID</v>
      </c>
    </row>
    <row r="586" spans="2:10" x14ac:dyDescent="0.3">
      <c r="B586" s="9" t="str" cm="1">
        <f t="array" ref="B586">_xll.SNL.Clients.Office.Excel.Functions.SPG($A586, "IQ_EBITDA_MARGIN", B$3)</f>
        <v>#INVALID COMPANY ID</v>
      </c>
      <c r="C586" s="9" t="str" cm="1">
        <f t="array" ref="C586">_xll.SNL.Clients.Office.Excel.Functions.SPG($A586, "IQ_EBITDA_MARGIN", C$3)</f>
        <v>#INVALID COMPANY ID</v>
      </c>
      <c r="D586" s="9" t="str" cm="1">
        <f t="array" ref="D586">_xll.SNL.Clients.Office.Excel.Functions.SPG($A586, "IQ_EBITDA_MARGIN", D$3)</f>
        <v>#INVALID COMPANY ID</v>
      </c>
      <c r="E586" s="9" t="str" cm="1">
        <f t="array" ref="E586">_xll.SNL.Clients.Office.Excel.Functions.SPG($A586, "IQ_EBITDA_MARGIN", E$3)</f>
        <v>#INVALID COMPANY ID</v>
      </c>
      <c r="F586" s="9" t="str" cm="1">
        <f t="array" ref="F586">_xll.SNL.Clients.Office.Excel.Functions.SPG($A586, "IQ_EBITDA_MARGIN", F$3)</f>
        <v>#INVALID COMPANY ID</v>
      </c>
      <c r="G586" s="9" t="str" cm="1">
        <f t="array" ref="G586">_xll.SNL.Clients.Office.Excel.Functions.SPG($A586, "IQ_EBITDA_MARGIN", G$3)</f>
        <v>#INVALID COMPANY ID</v>
      </c>
      <c r="H586" s="9" t="str" cm="1">
        <f t="array" ref="H586">_xll.SNL.Clients.Office.Excel.Functions.SPG($A586, "IQ_EBITDA_MARGIN", H$3)</f>
        <v>#INVALID COMPANY ID</v>
      </c>
      <c r="I586" s="9" t="str" cm="1">
        <f t="array" ref="I586">_xll.SNL.Clients.Office.Excel.Functions.SPG($A586, "IQ_EBITDA_MARGIN", I$3)</f>
        <v>#INVALID COMPANY ID</v>
      </c>
      <c r="J586" s="9" t="str" cm="1">
        <f t="array" ref="J586">_xll.SNL.Clients.Office.Excel.Functions.SPG($A586, "IQ_EBITDA_MARGIN", J$3)</f>
        <v>#INVALID COMPANY ID</v>
      </c>
    </row>
    <row r="587" spans="2:10" x14ac:dyDescent="0.3">
      <c r="B587" s="9" t="str" cm="1">
        <f t="array" ref="B587">_xll.SNL.Clients.Office.Excel.Functions.SPG($A587, "IQ_EBITDA_MARGIN", B$3)</f>
        <v>#INVALID COMPANY ID</v>
      </c>
      <c r="C587" s="9" t="str" cm="1">
        <f t="array" ref="C587">_xll.SNL.Clients.Office.Excel.Functions.SPG($A587, "IQ_EBITDA_MARGIN", C$3)</f>
        <v>#INVALID COMPANY ID</v>
      </c>
      <c r="D587" s="9" t="str" cm="1">
        <f t="array" ref="D587">_xll.SNL.Clients.Office.Excel.Functions.SPG($A587, "IQ_EBITDA_MARGIN", D$3)</f>
        <v>#INVALID COMPANY ID</v>
      </c>
      <c r="E587" s="9" t="str" cm="1">
        <f t="array" ref="E587">_xll.SNL.Clients.Office.Excel.Functions.SPG($A587, "IQ_EBITDA_MARGIN", E$3)</f>
        <v>#INVALID COMPANY ID</v>
      </c>
      <c r="F587" s="9" t="str" cm="1">
        <f t="array" ref="F587">_xll.SNL.Clients.Office.Excel.Functions.SPG($A587, "IQ_EBITDA_MARGIN", F$3)</f>
        <v>#INVALID COMPANY ID</v>
      </c>
      <c r="G587" s="9" t="str" cm="1">
        <f t="array" ref="G587">_xll.SNL.Clients.Office.Excel.Functions.SPG($A587, "IQ_EBITDA_MARGIN", G$3)</f>
        <v>#INVALID COMPANY ID</v>
      </c>
      <c r="H587" s="9" t="str" cm="1">
        <f t="array" ref="H587">_xll.SNL.Clients.Office.Excel.Functions.SPG($A587, "IQ_EBITDA_MARGIN", H$3)</f>
        <v>#INVALID COMPANY ID</v>
      </c>
      <c r="I587" s="9" t="str" cm="1">
        <f t="array" ref="I587">_xll.SNL.Clients.Office.Excel.Functions.SPG($A587, "IQ_EBITDA_MARGIN", I$3)</f>
        <v>#INVALID COMPANY ID</v>
      </c>
      <c r="J587" s="9" t="str" cm="1">
        <f t="array" ref="J587">_xll.SNL.Clients.Office.Excel.Functions.SPG($A587, "IQ_EBITDA_MARGIN", J$3)</f>
        <v>#INVALID COMPANY ID</v>
      </c>
    </row>
    <row r="588" spans="2:10" x14ac:dyDescent="0.3">
      <c r="B588" s="9" t="str" cm="1">
        <f t="array" ref="B588">_xll.SNL.Clients.Office.Excel.Functions.SPG($A588, "IQ_EBITDA_MARGIN", B$3)</f>
        <v>#INVALID COMPANY ID</v>
      </c>
      <c r="C588" s="9" t="str" cm="1">
        <f t="array" ref="C588">_xll.SNL.Clients.Office.Excel.Functions.SPG($A588, "IQ_EBITDA_MARGIN", C$3)</f>
        <v>#INVALID COMPANY ID</v>
      </c>
      <c r="D588" s="9" t="str" cm="1">
        <f t="array" ref="D588">_xll.SNL.Clients.Office.Excel.Functions.SPG($A588, "IQ_EBITDA_MARGIN", D$3)</f>
        <v>#INVALID COMPANY ID</v>
      </c>
      <c r="E588" s="9" t="str" cm="1">
        <f t="array" ref="E588">_xll.SNL.Clients.Office.Excel.Functions.SPG($A588, "IQ_EBITDA_MARGIN", E$3)</f>
        <v>#INVALID COMPANY ID</v>
      </c>
      <c r="F588" s="9" t="str" cm="1">
        <f t="array" ref="F588">_xll.SNL.Clients.Office.Excel.Functions.SPG($A588, "IQ_EBITDA_MARGIN", F$3)</f>
        <v>#INVALID COMPANY ID</v>
      </c>
      <c r="G588" s="9" t="str" cm="1">
        <f t="array" ref="G588">_xll.SNL.Clients.Office.Excel.Functions.SPG($A588, "IQ_EBITDA_MARGIN", G$3)</f>
        <v>#INVALID COMPANY ID</v>
      </c>
      <c r="H588" s="9" t="str" cm="1">
        <f t="array" ref="H588">_xll.SNL.Clients.Office.Excel.Functions.SPG($A588, "IQ_EBITDA_MARGIN", H$3)</f>
        <v>#INVALID COMPANY ID</v>
      </c>
      <c r="I588" s="9" t="str" cm="1">
        <f t="array" ref="I588">_xll.SNL.Clients.Office.Excel.Functions.SPG($A588, "IQ_EBITDA_MARGIN", I$3)</f>
        <v>#INVALID COMPANY ID</v>
      </c>
      <c r="J588" s="9" t="str" cm="1">
        <f t="array" ref="J588">_xll.SNL.Clients.Office.Excel.Functions.SPG($A588, "IQ_EBITDA_MARGIN", J$3)</f>
        <v>#INVALID COMPANY ID</v>
      </c>
    </row>
    <row r="589" spans="2:10" x14ac:dyDescent="0.3">
      <c r="B589" s="9" t="str" cm="1">
        <f t="array" ref="B589">_xll.SNL.Clients.Office.Excel.Functions.SPG($A589, "IQ_EBITDA_MARGIN", B$3)</f>
        <v>#INVALID COMPANY ID</v>
      </c>
      <c r="C589" s="9" t="str" cm="1">
        <f t="array" ref="C589">_xll.SNL.Clients.Office.Excel.Functions.SPG($A589, "IQ_EBITDA_MARGIN", C$3)</f>
        <v>#INVALID COMPANY ID</v>
      </c>
      <c r="D589" s="9" t="str" cm="1">
        <f t="array" ref="D589">_xll.SNL.Clients.Office.Excel.Functions.SPG($A589, "IQ_EBITDA_MARGIN", D$3)</f>
        <v>#INVALID COMPANY ID</v>
      </c>
      <c r="E589" s="9" t="str" cm="1">
        <f t="array" ref="E589">_xll.SNL.Clients.Office.Excel.Functions.SPG($A589, "IQ_EBITDA_MARGIN", E$3)</f>
        <v>#INVALID COMPANY ID</v>
      </c>
      <c r="F589" s="9" t="str" cm="1">
        <f t="array" ref="F589">_xll.SNL.Clients.Office.Excel.Functions.SPG($A589, "IQ_EBITDA_MARGIN", F$3)</f>
        <v>#INVALID COMPANY ID</v>
      </c>
      <c r="G589" s="9" t="str" cm="1">
        <f t="array" ref="G589">_xll.SNL.Clients.Office.Excel.Functions.SPG($A589, "IQ_EBITDA_MARGIN", G$3)</f>
        <v>#INVALID COMPANY ID</v>
      </c>
      <c r="H589" s="9" t="str" cm="1">
        <f t="array" ref="H589">_xll.SNL.Clients.Office.Excel.Functions.SPG($A589, "IQ_EBITDA_MARGIN", H$3)</f>
        <v>#INVALID COMPANY ID</v>
      </c>
      <c r="I589" s="9" t="str" cm="1">
        <f t="array" ref="I589">_xll.SNL.Clients.Office.Excel.Functions.SPG($A589, "IQ_EBITDA_MARGIN", I$3)</f>
        <v>#INVALID COMPANY ID</v>
      </c>
      <c r="J589" s="9" t="str" cm="1">
        <f t="array" ref="J589">_xll.SNL.Clients.Office.Excel.Functions.SPG($A589, "IQ_EBITDA_MARGIN", J$3)</f>
        <v>#INVALID COMPANY ID</v>
      </c>
    </row>
    <row r="590" spans="2:10" x14ac:dyDescent="0.3">
      <c r="B590" s="9" t="str" cm="1">
        <f t="array" ref="B590">_xll.SNL.Clients.Office.Excel.Functions.SPG($A590, "IQ_EBITDA_MARGIN", B$3)</f>
        <v>#INVALID COMPANY ID</v>
      </c>
      <c r="C590" s="9" t="str" cm="1">
        <f t="array" ref="C590">_xll.SNL.Clients.Office.Excel.Functions.SPG($A590, "IQ_EBITDA_MARGIN", C$3)</f>
        <v>#INVALID COMPANY ID</v>
      </c>
      <c r="D590" s="9" t="str" cm="1">
        <f t="array" ref="D590">_xll.SNL.Clients.Office.Excel.Functions.SPG($A590, "IQ_EBITDA_MARGIN", D$3)</f>
        <v>#INVALID COMPANY ID</v>
      </c>
      <c r="E590" s="9" t="str" cm="1">
        <f t="array" ref="E590">_xll.SNL.Clients.Office.Excel.Functions.SPG($A590, "IQ_EBITDA_MARGIN", E$3)</f>
        <v>#INVALID COMPANY ID</v>
      </c>
      <c r="F590" s="9" t="str" cm="1">
        <f t="array" ref="F590">_xll.SNL.Clients.Office.Excel.Functions.SPG($A590, "IQ_EBITDA_MARGIN", F$3)</f>
        <v>#INVALID COMPANY ID</v>
      </c>
      <c r="G590" s="9" t="str" cm="1">
        <f t="array" ref="G590">_xll.SNL.Clients.Office.Excel.Functions.SPG($A590, "IQ_EBITDA_MARGIN", G$3)</f>
        <v>#INVALID COMPANY ID</v>
      </c>
      <c r="H590" s="9" t="str" cm="1">
        <f t="array" ref="H590">_xll.SNL.Clients.Office.Excel.Functions.SPG($A590, "IQ_EBITDA_MARGIN", H$3)</f>
        <v>#INVALID COMPANY ID</v>
      </c>
      <c r="I590" s="9" t="str" cm="1">
        <f t="array" ref="I590">_xll.SNL.Clients.Office.Excel.Functions.SPG($A590, "IQ_EBITDA_MARGIN", I$3)</f>
        <v>#INVALID COMPANY ID</v>
      </c>
      <c r="J590" s="9" t="str" cm="1">
        <f t="array" ref="J590">_xll.SNL.Clients.Office.Excel.Functions.SPG($A590, "IQ_EBITDA_MARGIN", J$3)</f>
        <v>#INVALID COMPANY ID</v>
      </c>
    </row>
    <row r="591" spans="2:10" x14ac:dyDescent="0.3">
      <c r="B591" s="9" t="str" cm="1">
        <f t="array" ref="B591">_xll.SNL.Clients.Office.Excel.Functions.SPG($A591, "IQ_EBITDA_MARGIN", B$3)</f>
        <v>#INVALID COMPANY ID</v>
      </c>
      <c r="C591" s="9" t="str" cm="1">
        <f t="array" ref="C591">_xll.SNL.Clients.Office.Excel.Functions.SPG($A591, "IQ_EBITDA_MARGIN", C$3)</f>
        <v>#INVALID COMPANY ID</v>
      </c>
      <c r="D591" s="9" t="str" cm="1">
        <f t="array" ref="D591">_xll.SNL.Clients.Office.Excel.Functions.SPG($A591, "IQ_EBITDA_MARGIN", D$3)</f>
        <v>#INVALID COMPANY ID</v>
      </c>
      <c r="E591" s="9" t="str" cm="1">
        <f t="array" ref="E591">_xll.SNL.Clients.Office.Excel.Functions.SPG($A591, "IQ_EBITDA_MARGIN", E$3)</f>
        <v>#INVALID COMPANY ID</v>
      </c>
      <c r="F591" s="9" t="str" cm="1">
        <f t="array" ref="F591">_xll.SNL.Clients.Office.Excel.Functions.SPG($A591, "IQ_EBITDA_MARGIN", F$3)</f>
        <v>#INVALID COMPANY ID</v>
      </c>
      <c r="G591" s="9" t="str" cm="1">
        <f t="array" ref="G591">_xll.SNL.Clients.Office.Excel.Functions.SPG($A591, "IQ_EBITDA_MARGIN", G$3)</f>
        <v>#INVALID COMPANY ID</v>
      </c>
      <c r="H591" s="9" t="str" cm="1">
        <f t="array" ref="H591">_xll.SNL.Clients.Office.Excel.Functions.SPG($A591, "IQ_EBITDA_MARGIN", H$3)</f>
        <v>#INVALID COMPANY ID</v>
      </c>
      <c r="I591" s="9" t="str" cm="1">
        <f t="array" ref="I591">_xll.SNL.Clients.Office.Excel.Functions.SPG($A591, "IQ_EBITDA_MARGIN", I$3)</f>
        <v>#INVALID COMPANY ID</v>
      </c>
      <c r="J591" s="9" t="str" cm="1">
        <f t="array" ref="J591">_xll.SNL.Clients.Office.Excel.Functions.SPG($A591, "IQ_EBITDA_MARGIN", J$3)</f>
        <v>#INVALID COMPANY ID</v>
      </c>
    </row>
    <row r="592" spans="2:10" x14ac:dyDescent="0.3">
      <c r="B592" s="9" t="str" cm="1">
        <f t="array" ref="B592">_xll.SNL.Clients.Office.Excel.Functions.SPG($A592, "IQ_EBITDA_MARGIN", B$3)</f>
        <v>#INVALID COMPANY ID</v>
      </c>
      <c r="C592" s="9" t="str" cm="1">
        <f t="array" ref="C592">_xll.SNL.Clients.Office.Excel.Functions.SPG($A592, "IQ_EBITDA_MARGIN", C$3)</f>
        <v>#INVALID COMPANY ID</v>
      </c>
      <c r="D592" s="9" t="str" cm="1">
        <f t="array" ref="D592">_xll.SNL.Clients.Office.Excel.Functions.SPG($A592, "IQ_EBITDA_MARGIN", D$3)</f>
        <v>#INVALID COMPANY ID</v>
      </c>
      <c r="E592" s="9" t="str" cm="1">
        <f t="array" ref="E592">_xll.SNL.Clients.Office.Excel.Functions.SPG($A592, "IQ_EBITDA_MARGIN", E$3)</f>
        <v>#INVALID COMPANY ID</v>
      </c>
      <c r="F592" s="9" t="str" cm="1">
        <f t="array" ref="F592">_xll.SNL.Clients.Office.Excel.Functions.SPG($A592, "IQ_EBITDA_MARGIN", F$3)</f>
        <v>#INVALID COMPANY ID</v>
      </c>
      <c r="G592" s="9" t="str" cm="1">
        <f t="array" ref="G592">_xll.SNL.Clients.Office.Excel.Functions.SPG($A592, "IQ_EBITDA_MARGIN", G$3)</f>
        <v>#INVALID COMPANY ID</v>
      </c>
      <c r="H592" s="9" t="str" cm="1">
        <f t="array" ref="H592">_xll.SNL.Clients.Office.Excel.Functions.SPG($A592, "IQ_EBITDA_MARGIN", H$3)</f>
        <v>#INVALID COMPANY ID</v>
      </c>
      <c r="I592" s="9" t="str" cm="1">
        <f t="array" ref="I592">_xll.SNL.Clients.Office.Excel.Functions.SPG($A592, "IQ_EBITDA_MARGIN", I$3)</f>
        <v>#INVALID COMPANY ID</v>
      </c>
      <c r="J592" s="9" t="str" cm="1">
        <f t="array" ref="J592">_xll.SNL.Clients.Office.Excel.Functions.SPG($A592, "IQ_EBITDA_MARGIN", J$3)</f>
        <v>#INVALID COMPANY ID</v>
      </c>
    </row>
    <row r="593" spans="2:10" x14ac:dyDescent="0.3">
      <c r="B593" s="9" t="str" cm="1">
        <f t="array" ref="B593">_xll.SNL.Clients.Office.Excel.Functions.SPG($A593, "IQ_EBITDA_MARGIN", B$3)</f>
        <v>#INVALID COMPANY ID</v>
      </c>
      <c r="C593" s="9" t="str" cm="1">
        <f t="array" ref="C593">_xll.SNL.Clients.Office.Excel.Functions.SPG($A593, "IQ_EBITDA_MARGIN", C$3)</f>
        <v>#INVALID COMPANY ID</v>
      </c>
      <c r="D593" s="9" t="str" cm="1">
        <f t="array" ref="D593">_xll.SNL.Clients.Office.Excel.Functions.SPG($A593, "IQ_EBITDA_MARGIN", D$3)</f>
        <v>#INVALID COMPANY ID</v>
      </c>
      <c r="E593" s="9" t="str" cm="1">
        <f t="array" ref="E593">_xll.SNL.Clients.Office.Excel.Functions.SPG($A593, "IQ_EBITDA_MARGIN", E$3)</f>
        <v>#INVALID COMPANY ID</v>
      </c>
      <c r="F593" s="9" t="str" cm="1">
        <f t="array" ref="F593">_xll.SNL.Clients.Office.Excel.Functions.SPG($A593, "IQ_EBITDA_MARGIN", F$3)</f>
        <v>#INVALID COMPANY ID</v>
      </c>
      <c r="G593" s="9" t="str" cm="1">
        <f t="array" ref="G593">_xll.SNL.Clients.Office.Excel.Functions.SPG($A593, "IQ_EBITDA_MARGIN", G$3)</f>
        <v>#INVALID COMPANY ID</v>
      </c>
      <c r="H593" s="9" t="str" cm="1">
        <f t="array" ref="H593">_xll.SNL.Clients.Office.Excel.Functions.SPG($A593, "IQ_EBITDA_MARGIN", H$3)</f>
        <v>#INVALID COMPANY ID</v>
      </c>
      <c r="I593" s="9" t="str" cm="1">
        <f t="array" ref="I593">_xll.SNL.Clients.Office.Excel.Functions.SPG($A593, "IQ_EBITDA_MARGIN", I$3)</f>
        <v>#INVALID COMPANY ID</v>
      </c>
      <c r="J593" s="9" t="str" cm="1">
        <f t="array" ref="J593">_xll.SNL.Clients.Office.Excel.Functions.SPG($A593, "IQ_EBITDA_MARGIN", J$3)</f>
        <v>#INVALID COMPANY ID</v>
      </c>
    </row>
    <row r="594" spans="2:10" x14ac:dyDescent="0.3">
      <c r="B594" s="9" t="str" cm="1">
        <f t="array" ref="B594">_xll.SNL.Clients.Office.Excel.Functions.SPG($A594, "IQ_EBITDA_MARGIN", B$3)</f>
        <v>#INVALID COMPANY ID</v>
      </c>
      <c r="C594" s="9" t="str" cm="1">
        <f t="array" ref="C594">_xll.SNL.Clients.Office.Excel.Functions.SPG($A594, "IQ_EBITDA_MARGIN", C$3)</f>
        <v>#INVALID COMPANY ID</v>
      </c>
      <c r="D594" s="9" t="str" cm="1">
        <f t="array" ref="D594">_xll.SNL.Clients.Office.Excel.Functions.SPG($A594, "IQ_EBITDA_MARGIN", D$3)</f>
        <v>#INVALID COMPANY ID</v>
      </c>
      <c r="E594" s="9" t="str" cm="1">
        <f t="array" ref="E594">_xll.SNL.Clients.Office.Excel.Functions.SPG($A594, "IQ_EBITDA_MARGIN", E$3)</f>
        <v>#INVALID COMPANY ID</v>
      </c>
      <c r="F594" s="9" t="str" cm="1">
        <f t="array" ref="F594">_xll.SNL.Clients.Office.Excel.Functions.SPG($A594, "IQ_EBITDA_MARGIN", F$3)</f>
        <v>#INVALID COMPANY ID</v>
      </c>
      <c r="G594" s="9" t="str" cm="1">
        <f t="array" ref="G594">_xll.SNL.Clients.Office.Excel.Functions.SPG($A594, "IQ_EBITDA_MARGIN", G$3)</f>
        <v>#INVALID COMPANY ID</v>
      </c>
      <c r="H594" s="9" t="str" cm="1">
        <f t="array" ref="H594">_xll.SNL.Clients.Office.Excel.Functions.SPG($A594, "IQ_EBITDA_MARGIN", H$3)</f>
        <v>#INVALID COMPANY ID</v>
      </c>
      <c r="I594" s="9" t="str" cm="1">
        <f t="array" ref="I594">_xll.SNL.Clients.Office.Excel.Functions.SPG($A594, "IQ_EBITDA_MARGIN", I$3)</f>
        <v>#INVALID COMPANY ID</v>
      </c>
      <c r="J594" s="9" t="str" cm="1">
        <f t="array" ref="J594">_xll.SNL.Clients.Office.Excel.Functions.SPG($A594, "IQ_EBITDA_MARGIN", J$3)</f>
        <v>#INVALID COMPANY ID</v>
      </c>
    </row>
    <row r="595" spans="2:10" x14ac:dyDescent="0.3">
      <c r="B595" s="9" t="str" cm="1">
        <f t="array" ref="B595">_xll.SNL.Clients.Office.Excel.Functions.SPG($A595, "IQ_EBITDA_MARGIN", B$3)</f>
        <v>#INVALID COMPANY ID</v>
      </c>
      <c r="C595" s="9" t="str" cm="1">
        <f t="array" ref="C595">_xll.SNL.Clients.Office.Excel.Functions.SPG($A595, "IQ_EBITDA_MARGIN", C$3)</f>
        <v>#INVALID COMPANY ID</v>
      </c>
      <c r="D595" s="9" t="str" cm="1">
        <f t="array" ref="D595">_xll.SNL.Clients.Office.Excel.Functions.SPG($A595, "IQ_EBITDA_MARGIN", D$3)</f>
        <v>#INVALID COMPANY ID</v>
      </c>
      <c r="E595" s="9" t="str" cm="1">
        <f t="array" ref="E595">_xll.SNL.Clients.Office.Excel.Functions.SPG($A595, "IQ_EBITDA_MARGIN", E$3)</f>
        <v>#INVALID COMPANY ID</v>
      </c>
      <c r="F595" s="9" t="str" cm="1">
        <f t="array" ref="F595">_xll.SNL.Clients.Office.Excel.Functions.SPG($A595, "IQ_EBITDA_MARGIN", F$3)</f>
        <v>#INVALID COMPANY ID</v>
      </c>
      <c r="G595" s="9" t="str" cm="1">
        <f t="array" ref="G595">_xll.SNL.Clients.Office.Excel.Functions.SPG($A595, "IQ_EBITDA_MARGIN", G$3)</f>
        <v>#INVALID COMPANY ID</v>
      </c>
      <c r="H595" s="9" t="str" cm="1">
        <f t="array" ref="H595">_xll.SNL.Clients.Office.Excel.Functions.SPG($A595, "IQ_EBITDA_MARGIN", H$3)</f>
        <v>#INVALID COMPANY ID</v>
      </c>
      <c r="I595" s="9" t="str" cm="1">
        <f t="array" ref="I595">_xll.SNL.Clients.Office.Excel.Functions.SPG($A595, "IQ_EBITDA_MARGIN", I$3)</f>
        <v>#INVALID COMPANY ID</v>
      </c>
      <c r="J595" s="9" t="str" cm="1">
        <f t="array" ref="J595">_xll.SNL.Clients.Office.Excel.Functions.SPG($A595, "IQ_EBITDA_MARGIN", J$3)</f>
        <v>#INVALID COMPANY ID</v>
      </c>
    </row>
    <row r="596" spans="2:10" x14ac:dyDescent="0.3">
      <c r="B596" s="9" t="str" cm="1">
        <f t="array" ref="B596">_xll.SNL.Clients.Office.Excel.Functions.SPG($A596, "IQ_EBITDA_MARGIN", B$3)</f>
        <v>#INVALID COMPANY ID</v>
      </c>
      <c r="C596" s="9" t="str" cm="1">
        <f t="array" ref="C596">_xll.SNL.Clients.Office.Excel.Functions.SPG($A596, "IQ_EBITDA_MARGIN", C$3)</f>
        <v>#INVALID COMPANY ID</v>
      </c>
      <c r="D596" s="9" t="str" cm="1">
        <f t="array" ref="D596">_xll.SNL.Clients.Office.Excel.Functions.SPG($A596, "IQ_EBITDA_MARGIN", D$3)</f>
        <v>#INVALID COMPANY ID</v>
      </c>
      <c r="E596" s="9" t="str" cm="1">
        <f t="array" ref="E596">_xll.SNL.Clients.Office.Excel.Functions.SPG($A596, "IQ_EBITDA_MARGIN", E$3)</f>
        <v>#INVALID COMPANY ID</v>
      </c>
      <c r="F596" s="9" t="str" cm="1">
        <f t="array" ref="F596">_xll.SNL.Clients.Office.Excel.Functions.SPG($A596, "IQ_EBITDA_MARGIN", F$3)</f>
        <v>#INVALID COMPANY ID</v>
      </c>
      <c r="G596" s="9" t="str" cm="1">
        <f t="array" ref="G596">_xll.SNL.Clients.Office.Excel.Functions.SPG($A596, "IQ_EBITDA_MARGIN", G$3)</f>
        <v>#INVALID COMPANY ID</v>
      </c>
      <c r="H596" s="9" t="str" cm="1">
        <f t="array" ref="H596">_xll.SNL.Clients.Office.Excel.Functions.SPG($A596, "IQ_EBITDA_MARGIN", H$3)</f>
        <v>#INVALID COMPANY ID</v>
      </c>
      <c r="I596" s="9" t="str" cm="1">
        <f t="array" ref="I596">_xll.SNL.Clients.Office.Excel.Functions.SPG($A596, "IQ_EBITDA_MARGIN", I$3)</f>
        <v>#INVALID COMPANY ID</v>
      </c>
      <c r="J596" s="9" t="str" cm="1">
        <f t="array" ref="J596">_xll.SNL.Clients.Office.Excel.Functions.SPG($A596, "IQ_EBITDA_MARGIN", J$3)</f>
        <v>#INVALID COMPANY ID</v>
      </c>
    </row>
    <row r="597" spans="2:10" x14ac:dyDescent="0.3">
      <c r="B597" s="9" t="str" cm="1">
        <f t="array" ref="B597">_xll.SNL.Clients.Office.Excel.Functions.SPG($A597, "IQ_EBITDA_MARGIN", B$3)</f>
        <v>#INVALID COMPANY ID</v>
      </c>
      <c r="C597" s="9" t="str" cm="1">
        <f t="array" ref="C597">_xll.SNL.Clients.Office.Excel.Functions.SPG($A597, "IQ_EBITDA_MARGIN", C$3)</f>
        <v>#INVALID COMPANY ID</v>
      </c>
      <c r="D597" s="9" t="str" cm="1">
        <f t="array" ref="D597">_xll.SNL.Clients.Office.Excel.Functions.SPG($A597, "IQ_EBITDA_MARGIN", D$3)</f>
        <v>#INVALID COMPANY ID</v>
      </c>
      <c r="E597" s="9" t="str" cm="1">
        <f t="array" ref="E597">_xll.SNL.Clients.Office.Excel.Functions.SPG($A597, "IQ_EBITDA_MARGIN", E$3)</f>
        <v>#INVALID COMPANY ID</v>
      </c>
      <c r="F597" s="9" t="str" cm="1">
        <f t="array" ref="F597">_xll.SNL.Clients.Office.Excel.Functions.SPG($A597, "IQ_EBITDA_MARGIN", F$3)</f>
        <v>#INVALID COMPANY ID</v>
      </c>
      <c r="G597" s="9" t="str" cm="1">
        <f t="array" ref="G597">_xll.SNL.Clients.Office.Excel.Functions.SPG($A597, "IQ_EBITDA_MARGIN", G$3)</f>
        <v>#INVALID COMPANY ID</v>
      </c>
      <c r="H597" s="9" t="str" cm="1">
        <f t="array" ref="H597">_xll.SNL.Clients.Office.Excel.Functions.SPG($A597, "IQ_EBITDA_MARGIN", H$3)</f>
        <v>#INVALID COMPANY ID</v>
      </c>
      <c r="I597" s="9" t="str" cm="1">
        <f t="array" ref="I597">_xll.SNL.Clients.Office.Excel.Functions.SPG($A597, "IQ_EBITDA_MARGIN", I$3)</f>
        <v>#INVALID COMPANY ID</v>
      </c>
      <c r="J597" s="9" t="str" cm="1">
        <f t="array" ref="J597">_xll.SNL.Clients.Office.Excel.Functions.SPG($A597, "IQ_EBITDA_MARGIN", J$3)</f>
        <v>#INVALID COMPANY ID</v>
      </c>
    </row>
    <row r="598" spans="2:10" x14ac:dyDescent="0.3">
      <c r="B598" s="9" t="str" cm="1">
        <f t="array" ref="B598">_xll.SNL.Clients.Office.Excel.Functions.SPG($A598, "IQ_EBITDA_MARGIN", B$3)</f>
        <v>#INVALID COMPANY ID</v>
      </c>
      <c r="C598" s="9" t="str" cm="1">
        <f t="array" ref="C598">_xll.SNL.Clients.Office.Excel.Functions.SPG($A598, "IQ_EBITDA_MARGIN", C$3)</f>
        <v>#INVALID COMPANY ID</v>
      </c>
      <c r="D598" s="9" t="str" cm="1">
        <f t="array" ref="D598">_xll.SNL.Clients.Office.Excel.Functions.SPG($A598, "IQ_EBITDA_MARGIN", D$3)</f>
        <v>#INVALID COMPANY ID</v>
      </c>
      <c r="E598" s="9" t="str" cm="1">
        <f t="array" ref="E598">_xll.SNL.Clients.Office.Excel.Functions.SPG($A598, "IQ_EBITDA_MARGIN", E$3)</f>
        <v>#INVALID COMPANY ID</v>
      </c>
      <c r="F598" s="9" t="str" cm="1">
        <f t="array" ref="F598">_xll.SNL.Clients.Office.Excel.Functions.SPG($A598, "IQ_EBITDA_MARGIN", F$3)</f>
        <v>#INVALID COMPANY ID</v>
      </c>
      <c r="G598" s="9" t="str" cm="1">
        <f t="array" ref="G598">_xll.SNL.Clients.Office.Excel.Functions.SPG($A598, "IQ_EBITDA_MARGIN", G$3)</f>
        <v>#INVALID COMPANY ID</v>
      </c>
      <c r="H598" s="9" t="str" cm="1">
        <f t="array" ref="H598">_xll.SNL.Clients.Office.Excel.Functions.SPG($A598, "IQ_EBITDA_MARGIN", H$3)</f>
        <v>#INVALID COMPANY ID</v>
      </c>
      <c r="I598" s="9" t="str" cm="1">
        <f t="array" ref="I598">_xll.SNL.Clients.Office.Excel.Functions.SPG($A598, "IQ_EBITDA_MARGIN", I$3)</f>
        <v>#INVALID COMPANY ID</v>
      </c>
      <c r="J598" s="9" t="str" cm="1">
        <f t="array" ref="J598">_xll.SNL.Clients.Office.Excel.Functions.SPG($A598, "IQ_EBITDA_MARGIN", J$3)</f>
        <v>#INVALID COMPANY ID</v>
      </c>
    </row>
    <row r="599" spans="2:10" x14ac:dyDescent="0.3">
      <c r="B599" s="9" t="str" cm="1">
        <f t="array" ref="B599">_xll.SNL.Clients.Office.Excel.Functions.SPG($A599, "IQ_EBITDA_MARGIN", B$3)</f>
        <v>#INVALID COMPANY ID</v>
      </c>
      <c r="C599" s="9" t="str" cm="1">
        <f t="array" ref="C599">_xll.SNL.Clients.Office.Excel.Functions.SPG($A599, "IQ_EBITDA_MARGIN", C$3)</f>
        <v>#INVALID COMPANY ID</v>
      </c>
      <c r="D599" s="9" t="str" cm="1">
        <f t="array" ref="D599">_xll.SNL.Clients.Office.Excel.Functions.SPG($A599, "IQ_EBITDA_MARGIN", D$3)</f>
        <v>#INVALID COMPANY ID</v>
      </c>
      <c r="E599" s="9" t="str" cm="1">
        <f t="array" ref="E599">_xll.SNL.Clients.Office.Excel.Functions.SPG($A599, "IQ_EBITDA_MARGIN", E$3)</f>
        <v>#INVALID COMPANY ID</v>
      </c>
      <c r="F599" s="9" t="str" cm="1">
        <f t="array" ref="F599">_xll.SNL.Clients.Office.Excel.Functions.SPG($A599, "IQ_EBITDA_MARGIN", F$3)</f>
        <v>#INVALID COMPANY ID</v>
      </c>
      <c r="G599" s="9" t="str" cm="1">
        <f t="array" ref="G599">_xll.SNL.Clients.Office.Excel.Functions.SPG($A599, "IQ_EBITDA_MARGIN", G$3)</f>
        <v>#INVALID COMPANY ID</v>
      </c>
      <c r="H599" s="9" t="str" cm="1">
        <f t="array" ref="H599">_xll.SNL.Clients.Office.Excel.Functions.SPG($A599, "IQ_EBITDA_MARGIN", H$3)</f>
        <v>#INVALID COMPANY ID</v>
      </c>
      <c r="I599" s="9" t="str" cm="1">
        <f t="array" ref="I599">_xll.SNL.Clients.Office.Excel.Functions.SPG($A599, "IQ_EBITDA_MARGIN", I$3)</f>
        <v>#INVALID COMPANY ID</v>
      </c>
      <c r="J599" s="9" t="str" cm="1">
        <f t="array" ref="J599">_xll.SNL.Clients.Office.Excel.Functions.SPG($A599, "IQ_EBITDA_MARGIN", J$3)</f>
        <v>#INVALID COMPANY ID</v>
      </c>
    </row>
    <row r="600" spans="2:10" x14ac:dyDescent="0.3">
      <c r="B600" s="9" t="str" cm="1">
        <f t="array" ref="B600">_xll.SNL.Clients.Office.Excel.Functions.SPG($A600, "IQ_EBITDA_MARGIN", B$3)</f>
        <v>#INVALID COMPANY ID</v>
      </c>
      <c r="C600" s="9" t="str" cm="1">
        <f t="array" ref="C600">_xll.SNL.Clients.Office.Excel.Functions.SPG($A600, "IQ_EBITDA_MARGIN", C$3)</f>
        <v>#INVALID COMPANY ID</v>
      </c>
      <c r="D600" s="9" t="str" cm="1">
        <f t="array" ref="D600">_xll.SNL.Clients.Office.Excel.Functions.SPG($A600, "IQ_EBITDA_MARGIN", D$3)</f>
        <v>#INVALID COMPANY ID</v>
      </c>
      <c r="E600" s="9" t="str" cm="1">
        <f t="array" ref="E600">_xll.SNL.Clients.Office.Excel.Functions.SPG($A600, "IQ_EBITDA_MARGIN", E$3)</f>
        <v>#INVALID COMPANY ID</v>
      </c>
      <c r="F600" s="9" t="str" cm="1">
        <f t="array" ref="F600">_xll.SNL.Clients.Office.Excel.Functions.SPG($A600, "IQ_EBITDA_MARGIN", F$3)</f>
        <v>#INVALID COMPANY ID</v>
      </c>
      <c r="G600" s="9" t="str" cm="1">
        <f t="array" ref="G600">_xll.SNL.Clients.Office.Excel.Functions.SPG($A600, "IQ_EBITDA_MARGIN", G$3)</f>
        <v>#INVALID COMPANY ID</v>
      </c>
      <c r="H600" s="9" t="str" cm="1">
        <f t="array" ref="H600">_xll.SNL.Clients.Office.Excel.Functions.SPG($A600, "IQ_EBITDA_MARGIN", H$3)</f>
        <v>#INVALID COMPANY ID</v>
      </c>
      <c r="I600" s="9" t="str" cm="1">
        <f t="array" ref="I600">_xll.SNL.Clients.Office.Excel.Functions.SPG($A600, "IQ_EBITDA_MARGIN", I$3)</f>
        <v>#INVALID COMPANY ID</v>
      </c>
      <c r="J600" s="9" t="str" cm="1">
        <f t="array" ref="J600">_xll.SNL.Clients.Office.Excel.Functions.SPG($A600, "IQ_EBITDA_MARGIN", J$3)</f>
        <v>#INVALID COMPANY ID</v>
      </c>
    </row>
    <row r="601" spans="2:10" x14ac:dyDescent="0.3">
      <c r="B601" s="9" t="str" cm="1">
        <f t="array" ref="B601">_xll.SNL.Clients.Office.Excel.Functions.SPG($A601, "IQ_EBITDA_MARGIN", B$3)</f>
        <v>#INVALID COMPANY ID</v>
      </c>
      <c r="C601" s="9" t="str" cm="1">
        <f t="array" ref="C601">_xll.SNL.Clients.Office.Excel.Functions.SPG($A601, "IQ_EBITDA_MARGIN", C$3)</f>
        <v>#INVALID COMPANY ID</v>
      </c>
      <c r="D601" s="9" t="str" cm="1">
        <f t="array" ref="D601">_xll.SNL.Clients.Office.Excel.Functions.SPG($A601, "IQ_EBITDA_MARGIN", D$3)</f>
        <v>#INVALID COMPANY ID</v>
      </c>
      <c r="E601" s="9" t="str" cm="1">
        <f t="array" ref="E601">_xll.SNL.Clients.Office.Excel.Functions.SPG($A601, "IQ_EBITDA_MARGIN", E$3)</f>
        <v>#INVALID COMPANY ID</v>
      </c>
      <c r="F601" s="9" t="str" cm="1">
        <f t="array" ref="F601">_xll.SNL.Clients.Office.Excel.Functions.SPG($A601, "IQ_EBITDA_MARGIN", F$3)</f>
        <v>#INVALID COMPANY ID</v>
      </c>
      <c r="G601" s="9" t="str" cm="1">
        <f t="array" ref="G601">_xll.SNL.Clients.Office.Excel.Functions.SPG($A601, "IQ_EBITDA_MARGIN", G$3)</f>
        <v>#INVALID COMPANY ID</v>
      </c>
      <c r="H601" s="9" t="str" cm="1">
        <f t="array" ref="H601">_xll.SNL.Clients.Office.Excel.Functions.SPG($A601, "IQ_EBITDA_MARGIN", H$3)</f>
        <v>#INVALID COMPANY ID</v>
      </c>
      <c r="I601" s="9" t="str" cm="1">
        <f t="array" ref="I601">_xll.SNL.Clients.Office.Excel.Functions.SPG($A601, "IQ_EBITDA_MARGIN", I$3)</f>
        <v>#INVALID COMPANY ID</v>
      </c>
      <c r="J601" s="9" t="str" cm="1">
        <f t="array" ref="J601">_xll.SNL.Clients.Office.Excel.Functions.SPG($A601, "IQ_EBITDA_MARGIN", J$3)</f>
        <v>#INVALID COMPANY ID</v>
      </c>
    </row>
    <row r="602" spans="2:10" x14ac:dyDescent="0.3">
      <c r="B602" s="9" t="str" cm="1">
        <f t="array" ref="B602">_xll.SNL.Clients.Office.Excel.Functions.SPG($A602, "IQ_EBITDA_MARGIN", B$3)</f>
        <v>#INVALID COMPANY ID</v>
      </c>
      <c r="C602" s="9" t="str" cm="1">
        <f t="array" ref="C602">_xll.SNL.Clients.Office.Excel.Functions.SPG($A602, "IQ_EBITDA_MARGIN", C$3)</f>
        <v>#INVALID COMPANY ID</v>
      </c>
      <c r="D602" s="9" t="str" cm="1">
        <f t="array" ref="D602">_xll.SNL.Clients.Office.Excel.Functions.SPG($A602, "IQ_EBITDA_MARGIN", D$3)</f>
        <v>#INVALID COMPANY ID</v>
      </c>
      <c r="E602" s="9" t="str" cm="1">
        <f t="array" ref="E602">_xll.SNL.Clients.Office.Excel.Functions.SPG($A602, "IQ_EBITDA_MARGIN", E$3)</f>
        <v>#INVALID COMPANY ID</v>
      </c>
      <c r="F602" s="9" t="str" cm="1">
        <f t="array" ref="F602">_xll.SNL.Clients.Office.Excel.Functions.SPG($A602, "IQ_EBITDA_MARGIN", F$3)</f>
        <v>#INVALID COMPANY ID</v>
      </c>
      <c r="G602" s="9" t="str" cm="1">
        <f t="array" ref="G602">_xll.SNL.Clients.Office.Excel.Functions.SPG($A602, "IQ_EBITDA_MARGIN", G$3)</f>
        <v>#INVALID COMPANY ID</v>
      </c>
      <c r="H602" s="9" t="str" cm="1">
        <f t="array" ref="H602">_xll.SNL.Clients.Office.Excel.Functions.SPG($A602, "IQ_EBITDA_MARGIN", H$3)</f>
        <v>#INVALID COMPANY ID</v>
      </c>
      <c r="I602" s="9" t="str" cm="1">
        <f t="array" ref="I602">_xll.SNL.Clients.Office.Excel.Functions.SPG($A602, "IQ_EBITDA_MARGIN", I$3)</f>
        <v>#INVALID COMPANY ID</v>
      </c>
      <c r="J602" s="9" t="str" cm="1">
        <f t="array" ref="J602">_xll.SNL.Clients.Office.Excel.Functions.SPG($A602, "IQ_EBITDA_MARGIN", J$3)</f>
        <v>#INVALID COMPANY ID</v>
      </c>
    </row>
    <row r="603" spans="2:10" x14ac:dyDescent="0.3">
      <c r="B603" s="9" t="str" cm="1">
        <f t="array" ref="B603">_xll.SNL.Clients.Office.Excel.Functions.SPG($A603, "IQ_EBITDA_MARGIN", B$3)</f>
        <v>#INVALID COMPANY ID</v>
      </c>
      <c r="C603" s="9" t="str" cm="1">
        <f t="array" ref="C603">_xll.SNL.Clients.Office.Excel.Functions.SPG($A603, "IQ_EBITDA_MARGIN", C$3)</f>
        <v>#INVALID COMPANY ID</v>
      </c>
      <c r="D603" s="9" t="str" cm="1">
        <f t="array" ref="D603">_xll.SNL.Clients.Office.Excel.Functions.SPG($A603, "IQ_EBITDA_MARGIN", D$3)</f>
        <v>#INVALID COMPANY ID</v>
      </c>
      <c r="E603" s="9" t="str" cm="1">
        <f t="array" ref="E603">_xll.SNL.Clients.Office.Excel.Functions.SPG($A603, "IQ_EBITDA_MARGIN", E$3)</f>
        <v>#INVALID COMPANY ID</v>
      </c>
      <c r="F603" s="9" t="str" cm="1">
        <f t="array" ref="F603">_xll.SNL.Clients.Office.Excel.Functions.SPG($A603, "IQ_EBITDA_MARGIN", F$3)</f>
        <v>#INVALID COMPANY ID</v>
      </c>
      <c r="G603" s="9" t="str" cm="1">
        <f t="array" ref="G603">_xll.SNL.Clients.Office.Excel.Functions.SPG($A603, "IQ_EBITDA_MARGIN", G$3)</f>
        <v>#INVALID COMPANY ID</v>
      </c>
      <c r="H603" s="9" t="str" cm="1">
        <f t="array" ref="H603">_xll.SNL.Clients.Office.Excel.Functions.SPG($A603, "IQ_EBITDA_MARGIN", H$3)</f>
        <v>#INVALID COMPANY ID</v>
      </c>
      <c r="I603" s="9" t="str" cm="1">
        <f t="array" ref="I603">_xll.SNL.Clients.Office.Excel.Functions.SPG($A603, "IQ_EBITDA_MARGIN", I$3)</f>
        <v>#INVALID COMPANY ID</v>
      </c>
      <c r="J603" s="9" t="str" cm="1">
        <f t="array" ref="J603">_xll.SNL.Clients.Office.Excel.Functions.SPG($A603, "IQ_EBITDA_MARGIN", J$3)</f>
        <v>#INVALID COMPANY ID</v>
      </c>
    </row>
    <row r="604" spans="2:10" x14ac:dyDescent="0.3">
      <c r="B604" s="9" t="str" cm="1">
        <f t="array" ref="B604">_xll.SNL.Clients.Office.Excel.Functions.SPG($A604, "IQ_EBITDA_MARGIN", B$3)</f>
        <v>#INVALID COMPANY ID</v>
      </c>
      <c r="C604" s="9" t="str" cm="1">
        <f t="array" ref="C604">_xll.SNL.Clients.Office.Excel.Functions.SPG($A604, "IQ_EBITDA_MARGIN", C$3)</f>
        <v>#INVALID COMPANY ID</v>
      </c>
      <c r="D604" s="9" t="str" cm="1">
        <f t="array" ref="D604">_xll.SNL.Clients.Office.Excel.Functions.SPG($A604, "IQ_EBITDA_MARGIN", D$3)</f>
        <v>#INVALID COMPANY ID</v>
      </c>
      <c r="E604" s="9" t="str" cm="1">
        <f t="array" ref="E604">_xll.SNL.Clients.Office.Excel.Functions.SPG($A604, "IQ_EBITDA_MARGIN", E$3)</f>
        <v>#INVALID COMPANY ID</v>
      </c>
      <c r="F604" s="9" t="str" cm="1">
        <f t="array" ref="F604">_xll.SNL.Clients.Office.Excel.Functions.SPG($A604, "IQ_EBITDA_MARGIN", F$3)</f>
        <v>#INVALID COMPANY ID</v>
      </c>
      <c r="G604" s="9" t="str" cm="1">
        <f t="array" ref="G604">_xll.SNL.Clients.Office.Excel.Functions.SPG($A604, "IQ_EBITDA_MARGIN", G$3)</f>
        <v>#INVALID COMPANY ID</v>
      </c>
      <c r="H604" s="9" t="str" cm="1">
        <f t="array" ref="H604">_xll.SNL.Clients.Office.Excel.Functions.SPG($A604, "IQ_EBITDA_MARGIN", H$3)</f>
        <v>#INVALID COMPANY ID</v>
      </c>
      <c r="I604" s="9" t="str" cm="1">
        <f t="array" ref="I604">_xll.SNL.Clients.Office.Excel.Functions.SPG($A604, "IQ_EBITDA_MARGIN", I$3)</f>
        <v>#INVALID COMPANY ID</v>
      </c>
      <c r="J604" s="9" t="str" cm="1">
        <f t="array" ref="J604">_xll.SNL.Clients.Office.Excel.Functions.SPG($A604, "IQ_EBITDA_MARGIN", J$3)</f>
        <v>#INVALID COMPANY ID</v>
      </c>
    </row>
    <row r="605" spans="2:10" x14ac:dyDescent="0.3">
      <c r="B605" s="9" t="str" cm="1">
        <f t="array" ref="B605">_xll.SNL.Clients.Office.Excel.Functions.SPG($A605, "IQ_EBITDA_MARGIN", B$3)</f>
        <v>#INVALID COMPANY ID</v>
      </c>
      <c r="C605" s="9" t="str" cm="1">
        <f t="array" ref="C605">_xll.SNL.Clients.Office.Excel.Functions.SPG($A605, "IQ_EBITDA_MARGIN", C$3)</f>
        <v>#INVALID COMPANY ID</v>
      </c>
      <c r="D605" s="9" t="str" cm="1">
        <f t="array" ref="D605">_xll.SNL.Clients.Office.Excel.Functions.SPG($A605, "IQ_EBITDA_MARGIN", D$3)</f>
        <v>#INVALID COMPANY ID</v>
      </c>
      <c r="E605" s="9" t="str" cm="1">
        <f t="array" ref="E605">_xll.SNL.Clients.Office.Excel.Functions.SPG($A605, "IQ_EBITDA_MARGIN", E$3)</f>
        <v>#INVALID COMPANY ID</v>
      </c>
      <c r="F605" s="9" t="str" cm="1">
        <f t="array" ref="F605">_xll.SNL.Clients.Office.Excel.Functions.SPG($A605, "IQ_EBITDA_MARGIN", F$3)</f>
        <v>#INVALID COMPANY ID</v>
      </c>
      <c r="G605" s="9" t="str" cm="1">
        <f t="array" ref="G605">_xll.SNL.Clients.Office.Excel.Functions.SPG($A605, "IQ_EBITDA_MARGIN", G$3)</f>
        <v>#INVALID COMPANY ID</v>
      </c>
      <c r="H605" s="9" t="str" cm="1">
        <f t="array" ref="H605">_xll.SNL.Clients.Office.Excel.Functions.SPG($A605, "IQ_EBITDA_MARGIN", H$3)</f>
        <v>#INVALID COMPANY ID</v>
      </c>
      <c r="I605" s="9" t="str" cm="1">
        <f t="array" ref="I605">_xll.SNL.Clients.Office.Excel.Functions.SPG($A605, "IQ_EBITDA_MARGIN", I$3)</f>
        <v>#INVALID COMPANY ID</v>
      </c>
      <c r="J605" s="9" t="str" cm="1">
        <f t="array" ref="J605">_xll.SNL.Clients.Office.Excel.Functions.SPG($A605, "IQ_EBITDA_MARGIN", J$3)</f>
        <v>#INVALID COMPANY ID</v>
      </c>
    </row>
    <row r="606" spans="2:10" x14ac:dyDescent="0.3">
      <c r="B606" s="9" t="str" cm="1">
        <f t="array" ref="B606">_xll.SNL.Clients.Office.Excel.Functions.SPG($A606, "IQ_EBITDA_MARGIN", B$3)</f>
        <v>#INVALID COMPANY ID</v>
      </c>
      <c r="C606" s="9" t="str" cm="1">
        <f t="array" ref="C606">_xll.SNL.Clients.Office.Excel.Functions.SPG($A606, "IQ_EBITDA_MARGIN", C$3)</f>
        <v>#INVALID COMPANY ID</v>
      </c>
      <c r="D606" s="9" t="str" cm="1">
        <f t="array" ref="D606">_xll.SNL.Clients.Office.Excel.Functions.SPG($A606, "IQ_EBITDA_MARGIN", D$3)</f>
        <v>#INVALID COMPANY ID</v>
      </c>
      <c r="E606" s="9" t="str" cm="1">
        <f t="array" ref="E606">_xll.SNL.Clients.Office.Excel.Functions.SPG($A606, "IQ_EBITDA_MARGIN", E$3)</f>
        <v>#INVALID COMPANY ID</v>
      </c>
      <c r="F606" s="9" t="str" cm="1">
        <f t="array" ref="F606">_xll.SNL.Clients.Office.Excel.Functions.SPG($A606, "IQ_EBITDA_MARGIN", F$3)</f>
        <v>#INVALID COMPANY ID</v>
      </c>
      <c r="G606" s="9" t="str" cm="1">
        <f t="array" ref="G606">_xll.SNL.Clients.Office.Excel.Functions.SPG($A606, "IQ_EBITDA_MARGIN", G$3)</f>
        <v>#INVALID COMPANY ID</v>
      </c>
      <c r="H606" s="9" t="str" cm="1">
        <f t="array" ref="H606">_xll.SNL.Clients.Office.Excel.Functions.SPG($A606, "IQ_EBITDA_MARGIN", H$3)</f>
        <v>#INVALID COMPANY ID</v>
      </c>
      <c r="I606" s="9" t="str" cm="1">
        <f t="array" ref="I606">_xll.SNL.Clients.Office.Excel.Functions.SPG($A606, "IQ_EBITDA_MARGIN", I$3)</f>
        <v>#INVALID COMPANY ID</v>
      </c>
      <c r="J606" s="9" t="str" cm="1">
        <f t="array" ref="J606">_xll.SNL.Clients.Office.Excel.Functions.SPG($A606, "IQ_EBITDA_MARGIN", J$3)</f>
        <v>#INVALID COMPANY ID</v>
      </c>
    </row>
    <row r="607" spans="2:10" x14ac:dyDescent="0.3">
      <c r="B607" s="9" t="str" cm="1">
        <f t="array" ref="B607">_xll.SNL.Clients.Office.Excel.Functions.SPG($A607, "IQ_EBITDA_MARGIN", B$3)</f>
        <v>#INVALID COMPANY ID</v>
      </c>
      <c r="C607" s="9" t="str" cm="1">
        <f t="array" ref="C607">_xll.SNL.Clients.Office.Excel.Functions.SPG($A607, "IQ_EBITDA_MARGIN", C$3)</f>
        <v>#INVALID COMPANY ID</v>
      </c>
      <c r="D607" s="9" t="str" cm="1">
        <f t="array" ref="D607">_xll.SNL.Clients.Office.Excel.Functions.SPG($A607, "IQ_EBITDA_MARGIN", D$3)</f>
        <v>#INVALID COMPANY ID</v>
      </c>
      <c r="E607" s="9" t="str" cm="1">
        <f t="array" ref="E607">_xll.SNL.Clients.Office.Excel.Functions.SPG($A607, "IQ_EBITDA_MARGIN", E$3)</f>
        <v>#INVALID COMPANY ID</v>
      </c>
      <c r="F607" s="9" t="str" cm="1">
        <f t="array" ref="F607">_xll.SNL.Clients.Office.Excel.Functions.SPG($A607, "IQ_EBITDA_MARGIN", F$3)</f>
        <v>#INVALID COMPANY ID</v>
      </c>
      <c r="G607" s="9" t="str" cm="1">
        <f t="array" ref="G607">_xll.SNL.Clients.Office.Excel.Functions.SPG($A607, "IQ_EBITDA_MARGIN", G$3)</f>
        <v>#INVALID COMPANY ID</v>
      </c>
      <c r="H607" s="9" t="str" cm="1">
        <f t="array" ref="H607">_xll.SNL.Clients.Office.Excel.Functions.SPG($A607, "IQ_EBITDA_MARGIN", H$3)</f>
        <v>#INVALID COMPANY ID</v>
      </c>
      <c r="I607" s="9" t="str" cm="1">
        <f t="array" ref="I607">_xll.SNL.Clients.Office.Excel.Functions.SPG($A607, "IQ_EBITDA_MARGIN", I$3)</f>
        <v>#INVALID COMPANY ID</v>
      </c>
      <c r="J607" s="9" t="str" cm="1">
        <f t="array" ref="J607">_xll.SNL.Clients.Office.Excel.Functions.SPG($A607, "IQ_EBITDA_MARGIN", J$3)</f>
        <v>#INVALID COMPANY ID</v>
      </c>
    </row>
    <row r="608" spans="2:10" x14ac:dyDescent="0.3">
      <c r="B608" s="9" t="str" cm="1">
        <f t="array" ref="B608">_xll.SNL.Clients.Office.Excel.Functions.SPG($A608, "IQ_EBITDA_MARGIN", B$3)</f>
        <v>#INVALID COMPANY ID</v>
      </c>
      <c r="C608" s="9" t="str" cm="1">
        <f t="array" ref="C608">_xll.SNL.Clients.Office.Excel.Functions.SPG($A608, "IQ_EBITDA_MARGIN", C$3)</f>
        <v>#INVALID COMPANY ID</v>
      </c>
      <c r="D608" s="9" t="str" cm="1">
        <f t="array" ref="D608">_xll.SNL.Clients.Office.Excel.Functions.SPG($A608, "IQ_EBITDA_MARGIN", D$3)</f>
        <v>#INVALID COMPANY ID</v>
      </c>
      <c r="E608" s="9" t="str" cm="1">
        <f t="array" ref="E608">_xll.SNL.Clients.Office.Excel.Functions.SPG($A608, "IQ_EBITDA_MARGIN", E$3)</f>
        <v>#INVALID COMPANY ID</v>
      </c>
      <c r="F608" s="9" t="str" cm="1">
        <f t="array" ref="F608">_xll.SNL.Clients.Office.Excel.Functions.SPG($A608, "IQ_EBITDA_MARGIN", F$3)</f>
        <v>#INVALID COMPANY ID</v>
      </c>
      <c r="G608" s="9" t="str" cm="1">
        <f t="array" ref="G608">_xll.SNL.Clients.Office.Excel.Functions.SPG($A608, "IQ_EBITDA_MARGIN", G$3)</f>
        <v>#INVALID COMPANY ID</v>
      </c>
      <c r="H608" s="9" t="str" cm="1">
        <f t="array" ref="H608">_xll.SNL.Clients.Office.Excel.Functions.SPG($A608, "IQ_EBITDA_MARGIN", H$3)</f>
        <v>#INVALID COMPANY ID</v>
      </c>
      <c r="I608" s="9" t="str" cm="1">
        <f t="array" ref="I608">_xll.SNL.Clients.Office.Excel.Functions.SPG($A608, "IQ_EBITDA_MARGIN", I$3)</f>
        <v>#INVALID COMPANY ID</v>
      </c>
      <c r="J608" s="9" t="str" cm="1">
        <f t="array" ref="J608">_xll.SNL.Clients.Office.Excel.Functions.SPG($A608, "IQ_EBITDA_MARGIN", J$3)</f>
        <v>#INVALID COMPANY ID</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23679-CF1A-43E5-9D07-7704A210CB50}">
  <sheetPr>
    <tabColor rgb="FFFFC000"/>
  </sheetPr>
  <dimension ref="A1:J608"/>
  <sheetViews>
    <sheetView workbookViewId="0">
      <pane xSplit="1" ySplit="3" topLeftCell="B76" activePane="bottomRight" state="frozen"/>
      <selection pane="topRight" activeCell="B1" sqref="B1"/>
      <selection pane="bottomLeft" activeCell="A3" sqref="A3"/>
      <selection pane="bottomRight" activeCell="A3" sqref="A3"/>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_xll.ciqfunctions.udf.CIQRANGE("^MID", "IQ_CONSTITUENTS", 1, 500,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1031</v>
      </c>
      <c r="B4" s="9" cm="1">
        <f t="array" ref="B4">_xll.SNL.Clients.Office.Excel.Functions.SPG($A4, "SP_SHARES_OUT_PERIOD_END", B$3)</f>
        <v>81348131</v>
      </c>
      <c r="C4" s="9" cm="1">
        <f t="array" ref="C4">_xll.SNL.Clients.Office.Excel.Functions.SPG($A4, "SP_SHARES_OUT_PERIOD_END", C$3)</f>
        <v>81436594</v>
      </c>
      <c r="D4" s="9" cm="1">
        <f t="array" ref="D4">_xll.SNL.Clients.Office.Excel.Functions.SPG($A4, "SP_SHARES_OUT_PERIOD_END", D$3)</f>
        <v>81246902</v>
      </c>
      <c r="E4" s="9" cm="1">
        <f t="array" ref="E4">_xll.SNL.Clients.Office.Excel.Functions.SPG($A4, "SP_SHARES_OUT_PERIOD_END", E$3)</f>
        <v>80950856</v>
      </c>
      <c r="F4" s="9" cm="1">
        <f t="array" ref="F4">_xll.SNL.Clients.Office.Excel.Functions.SPG($A4, "SP_SHARES_OUT_PERIOD_END", F$3)</f>
        <v>82117680</v>
      </c>
      <c r="G4" s="9" cm="1">
        <f t="array" ref="G4">_xll.SNL.Clients.Office.Excel.Functions.SPG($A4, "SP_SHARES_OUT_PERIOD_END", G$3)</f>
        <v>81508381</v>
      </c>
      <c r="H4" s="9" cm="1">
        <f t="array" ref="H4">_xll.SNL.Clients.Office.Excel.Functions.SPG($A4, "SP_SHARES_OUT_PERIOD_END", H$3)</f>
        <v>81231513</v>
      </c>
      <c r="I4" s="9" cm="1">
        <f t="array" ref="I4">_xll.SNL.Clients.Office.Excel.Functions.SPG($A4, "SP_SHARES_OUT_PERIOD_END", I$3)</f>
        <v>81568986</v>
      </c>
      <c r="J4" s="9" cm="1">
        <f t="array" ref="J4">_xll.SNL.Clients.Office.Excel.Functions.SPG($A4, "SP_SHARES_OUT_PERIOD_END", J$3)</f>
        <v>81302795</v>
      </c>
    </row>
    <row r="5" spans="1:10" x14ac:dyDescent="0.3">
      <c r="A5" s="11" t="s">
        <v>1032</v>
      </c>
      <c r="B5" s="9" t="str" cm="1">
        <f t="array" ref="B5">_xll.SNL.Clients.Office.Excel.Functions.SPG($A5, "SP_SHARES_OUT_PERIOD_END", B$3)</f>
        <v>NA</v>
      </c>
      <c r="C5" s="9" cm="1">
        <f t="array" ref="C5">_xll.SNL.Clients.Office.Excel.Functions.SPG($A5, "SP_SHARES_OUT_PERIOD_END", C$3)</f>
        <v>49735000</v>
      </c>
      <c r="D5" s="9" cm="1">
        <f t="array" ref="D5">_xll.SNL.Clients.Office.Excel.Functions.SPG($A5, "SP_SHARES_OUT_PERIOD_END", D$3)</f>
        <v>50371000</v>
      </c>
      <c r="E5" s="9" cm="1">
        <f t="array" ref="E5">_xll.SNL.Clients.Office.Excel.Functions.SPG($A5, "SP_SHARES_OUT_PERIOD_END", E$3)</f>
        <v>51069000</v>
      </c>
      <c r="F5" s="9" cm="1">
        <f t="array" ref="F5">_xll.SNL.Clients.Office.Excel.Functions.SPG($A5, "SP_SHARES_OUT_PERIOD_END", F$3)</f>
        <v>51102000</v>
      </c>
      <c r="G5" s="9" cm="1">
        <f t="array" ref="G5">_xll.SNL.Clients.Office.Excel.Functions.SPG($A5, "SP_SHARES_OUT_PERIOD_END", G$3)</f>
        <v>50500000</v>
      </c>
      <c r="H5" s="9" cm="1">
        <f t="array" ref="H5">_xll.SNL.Clients.Office.Excel.Functions.SPG($A5, "SP_SHARES_OUT_PERIOD_END", H$3)</f>
        <v>50401000</v>
      </c>
      <c r="I5" s="9" cm="1">
        <f t="array" ref="I5">_xll.SNL.Clients.Office.Excel.Functions.SPG($A5, "SP_SHARES_OUT_PERIOD_END", I$3)</f>
        <v>50141000</v>
      </c>
      <c r="J5" s="9" cm="1">
        <f t="array" ref="J5">_xll.SNL.Clients.Office.Excel.Functions.SPG($A5, "SP_SHARES_OUT_PERIOD_END", J$3)</f>
        <v>50062000</v>
      </c>
    </row>
    <row r="6" spans="1:10" x14ac:dyDescent="0.3">
      <c r="A6" s="11" t="s">
        <v>1033</v>
      </c>
      <c r="B6" s="9" cm="1">
        <f t="array" ref="B6">_xll.SNL.Clients.Office.Excel.Functions.SPG($A6, "SP_SHARES_OUT_PERIOD_END", B$3)</f>
        <v>90388634</v>
      </c>
      <c r="C6" s="9" cm="1">
        <f t="array" ref="C6">_xll.SNL.Clients.Office.Excel.Functions.SPG($A6, "SP_SHARES_OUT_PERIOD_END", C$3)</f>
        <v>91775264</v>
      </c>
      <c r="D6" s="9" cm="1">
        <f t="array" ref="D6">_xll.SNL.Clients.Office.Excel.Functions.SPG($A6, "SP_SHARES_OUT_PERIOD_END", D$3)</f>
        <v>91757352</v>
      </c>
      <c r="E6" s="9" cm="1">
        <f t="array" ref="E6">_xll.SNL.Clients.Office.Excel.Functions.SPG($A6, "SP_SHARES_OUT_PERIOD_END", E$3)</f>
        <v>91680774</v>
      </c>
      <c r="F6" s="9" cm="1">
        <f t="array" ref="F6">_xll.SNL.Clients.Office.Excel.Functions.SPG($A6, "SP_SHARES_OUT_PERIOD_END", F$3)</f>
        <v>91573596</v>
      </c>
      <c r="G6" s="9" cm="1">
        <f t="array" ref="G6">_xll.SNL.Clients.Office.Excel.Functions.SPG($A6, "SP_SHARES_OUT_PERIOD_END", G$3)</f>
        <v>91263989</v>
      </c>
      <c r="H6" s="9" cm="1">
        <f t="array" ref="H6">_xll.SNL.Clients.Office.Excel.Functions.SPG($A6, "SP_SHARES_OUT_PERIOD_END", H$3)</f>
        <v>91204474</v>
      </c>
      <c r="I6" s="9" cm="1">
        <f t="array" ref="I6">_xll.SNL.Clients.Office.Excel.Functions.SPG($A6, "SP_SHARES_OUT_PERIOD_END", I$3)</f>
        <v>91128740</v>
      </c>
      <c r="J6" s="9" cm="1">
        <f t="array" ref="J6">_xll.SNL.Clients.Office.Excel.Functions.SPG($A6, "SP_SHARES_OUT_PERIOD_END", J$3)</f>
        <v>90953107</v>
      </c>
    </row>
    <row r="7" spans="1:10" x14ac:dyDescent="0.3">
      <c r="A7" s="11" t="s">
        <v>1034</v>
      </c>
      <c r="B7" s="9" cm="1">
        <f t="array" ref="B7">_xll.SNL.Clients.Office.Excel.Functions.SPG($A7, "SP_SHARES_OUT_PERIOD_END", B$3)</f>
        <v>30700000</v>
      </c>
      <c r="C7" s="9" cm="1">
        <f t="array" ref="C7">_xll.SNL.Clients.Office.Excel.Functions.SPG($A7, "SP_SHARES_OUT_PERIOD_END", C$3)</f>
        <v>30700000</v>
      </c>
      <c r="D7" s="9" cm="1">
        <f t="array" ref="D7">_xll.SNL.Clients.Office.Excel.Functions.SPG($A7, "SP_SHARES_OUT_PERIOD_END", D$3)</f>
        <v>30500000</v>
      </c>
      <c r="E7" s="9" cm="1">
        <f t="array" ref="E7">_xll.SNL.Clients.Office.Excel.Functions.SPG($A7, "SP_SHARES_OUT_PERIOD_END", E$3)</f>
        <v>30400000</v>
      </c>
      <c r="F7" s="9" cm="1">
        <f t="array" ref="F7">_xll.SNL.Clients.Office.Excel.Functions.SPG($A7, "SP_SHARES_OUT_PERIOD_END", F$3)</f>
        <v>30600000</v>
      </c>
      <c r="G7" s="9" cm="1">
        <f t="array" ref="G7">_xll.SNL.Clients.Office.Excel.Functions.SPG($A7, "SP_SHARES_OUT_PERIOD_END", G$3)</f>
        <v>30584326</v>
      </c>
      <c r="H7" s="9" cm="1">
        <f t="array" ref="H7">_xll.SNL.Clients.Office.Excel.Functions.SPG($A7, "SP_SHARES_OUT_PERIOD_END", H$3)</f>
        <v>30748990</v>
      </c>
      <c r="I7" s="9" cm="1">
        <f t="array" ref="I7">_xll.SNL.Clients.Office.Excel.Functions.SPG($A7, "SP_SHARES_OUT_PERIOD_END", I$3)</f>
        <v>31045460</v>
      </c>
      <c r="J7" s="9" cm="1">
        <f t="array" ref="J7">_xll.SNL.Clients.Office.Excel.Functions.SPG($A7, "SP_SHARES_OUT_PERIOD_END", J$3)</f>
        <v>31613997</v>
      </c>
    </row>
    <row r="8" spans="1:10" x14ac:dyDescent="0.3">
      <c r="A8" s="11" t="s">
        <v>1035</v>
      </c>
      <c r="B8" s="9" cm="1">
        <f t="array" ref="B8">_xll.SNL.Clients.Office.Excel.Functions.SPG($A8, "SP_SHARES_OUT_PERIOD_END", B$3)</f>
        <v>71864000</v>
      </c>
      <c r="C8" s="9" cm="1">
        <f t="array" ref="C8">_xll.SNL.Clients.Office.Excel.Functions.SPG($A8, "SP_SHARES_OUT_PERIOD_END", C$3)</f>
        <v>71677000</v>
      </c>
      <c r="D8" s="9" cm="1">
        <f t="array" ref="D8">_xll.SNL.Clients.Office.Excel.Functions.SPG($A8, "SP_SHARES_OUT_PERIOD_END", D$3)</f>
        <v>71463000</v>
      </c>
      <c r="E8" s="9" cm="1">
        <f t="array" ref="E8">_xll.SNL.Clients.Office.Excel.Functions.SPG($A8, "SP_SHARES_OUT_PERIOD_END", E$3)</f>
        <v>71198000</v>
      </c>
      <c r="F8" s="9" cm="1">
        <f t="array" ref="F8">_xll.SNL.Clients.Office.Excel.Functions.SPG($A8, "SP_SHARES_OUT_PERIOD_END", F$3)</f>
        <v>70868000</v>
      </c>
      <c r="G8" s="9" cm="1">
        <f t="array" ref="G8">_xll.SNL.Clients.Office.Excel.Functions.SPG($A8, "SP_SHARES_OUT_PERIOD_END", G$3)</f>
        <v>70200000</v>
      </c>
      <c r="H8" s="9" cm="1">
        <f t="array" ref="H8">_xll.SNL.Clients.Office.Excel.Functions.SPG($A8, "SP_SHARES_OUT_PERIOD_END", H$3)</f>
        <v>70018000</v>
      </c>
      <c r="I8" s="9" cm="1">
        <f t="array" ref="I8">_xll.SNL.Clients.Office.Excel.Functions.SPG($A8, "SP_SHARES_OUT_PERIOD_END", I$3)</f>
        <v>79651000</v>
      </c>
      <c r="J8" s="9" cm="1">
        <f t="array" ref="J8">_xll.SNL.Clients.Office.Excel.Functions.SPG($A8, "SP_SHARES_OUT_PERIOD_END", J$3)</f>
        <v>69518000</v>
      </c>
    </row>
    <row r="9" spans="1:10" x14ac:dyDescent="0.3">
      <c r="A9" s="11" t="s">
        <v>1036</v>
      </c>
      <c r="B9" s="9" cm="1">
        <f t="array" ref="B9">_xll.SNL.Clients.Office.Excel.Functions.SPG($A9, "SP_SHARES_OUT_PERIOD_END", B$3)</f>
        <v>132019854</v>
      </c>
      <c r="C9" s="9" cm="1">
        <f t="array" ref="C9">_xll.SNL.Clients.Office.Excel.Functions.SPG($A9, "SP_SHARES_OUT_PERIOD_END", C$3)</f>
        <v>132638253</v>
      </c>
      <c r="D9" s="9" cm="1">
        <f t="array" ref="D9">_xll.SNL.Clients.Office.Excel.Functions.SPG($A9, "SP_SHARES_OUT_PERIOD_END", D$3)</f>
        <v>132552407</v>
      </c>
      <c r="E9" s="9" cm="1">
        <f t="array" ref="E9">_xll.SNL.Clients.Office.Excel.Functions.SPG($A9, "SP_SHARES_OUT_PERIOD_END", E$3)</f>
        <v>135702623</v>
      </c>
      <c r="F9" s="9" cm="1">
        <f t="array" ref="F9">_xll.SNL.Clients.Office.Excel.Functions.SPG($A9, "SP_SHARES_OUT_PERIOD_END", F$3)</f>
        <v>135872491</v>
      </c>
      <c r="G9" s="9" cm="1">
        <f t="array" ref="G9">_xll.SNL.Clients.Office.Excel.Functions.SPG($A9, "SP_SHARES_OUT_PERIOD_END", G$3)</f>
        <v>136018182</v>
      </c>
      <c r="H9" s="9" cm="1">
        <f t="array" ref="H9">_xll.SNL.Clients.Office.Excel.Functions.SPG($A9, "SP_SHARES_OUT_PERIOD_END", H$3)</f>
        <v>136210883</v>
      </c>
      <c r="I9" s="9" cm="1">
        <f t="array" ref="I9">_xll.SNL.Clients.Office.Excel.Functions.SPG($A9, "SP_SHARES_OUT_PERIOD_END", I$3)</f>
        <v>138499043</v>
      </c>
      <c r="J9" s="9" cm="1">
        <f t="array" ref="J9">_xll.SNL.Clients.Office.Excel.Functions.SPG($A9, "SP_SHARES_OUT_PERIOD_END", J$3)</f>
        <v>138724105</v>
      </c>
    </row>
    <row r="10" spans="1:10" x14ac:dyDescent="0.3">
      <c r="A10" s="11" t="s">
        <v>1037</v>
      </c>
      <c r="B10" s="9" cm="1">
        <f t="array" ref="B10">_xll.SNL.Clients.Office.Excel.Functions.SPG($A10, "SP_SHARES_OUT_PERIOD_END", B$3)</f>
        <v>29600000</v>
      </c>
      <c r="C10" s="9" cm="1">
        <f t="array" ref="C10">_xll.SNL.Clients.Office.Excel.Functions.SPG($A10, "SP_SHARES_OUT_PERIOD_END", C$3)</f>
        <v>29600000</v>
      </c>
      <c r="D10" s="9" cm="1">
        <f t="array" ref="D10">_xll.SNL.Clients.Office.Excel.Functions.SPG($A10, "SP_SHARES_OUT_PERIOD_END", D$3)</f>
        <v>30100000</v>
      </c>
      <c r="E10" s="9" cm="1">
        <f t="array" ref="E10">_xll.SNL.Clients.Office.Excel.Functions.SPG($A10, "SP_SHARES_OUT_PERIOD_END", E$3)</f>
        <v>33200000</v>
      </c>
      <c r="F10" s="9" cm="1">
        <f t="array" ref="F10">_xll.SNL.Clients.Office.Excel.Functions.SPG($A10, "SP_SHARES_OUT_PERIOD_END", F$3)</f>
        <v>33200000</v>
      </c>
      <c r="G10" s="9" cm="1">
        <f t="array" ref="G10">_xll.SNL.Clients.Office.Excel.Functions.SPG($A10, "SP_SHARES_OUT_PERIOD_END", G$3)</f>
        <v>33200000</v>
      </c>
      <c r="H10" s="9" cm="1">
        <f t="array" ref="H10">_xll.SNL.Clients.Office.Excel.Functions.SPG($A10, "SP_SHARES_OUT_PERIOD_END", H$3)</f>
        <v>35800000</v>
      </c>
      <c r="I10" s="9" cm="1">
        <f t="array" ref="I10">_xll.SNL.Clients.Office.Excel.Functions.SPG($A10, "SP_SHARES_OUT_PERIOD_END", I$3)</f>
        <v>35400000</v>
      </c>
      <c r="J10" s="9" cm="1">
        <f t="array" ref="J10">_xll.SNL.Clients.Office.Excel.Functions.SPG($A10, "SP_SHARES_OUT_PERIOD_END", J$3)</f>
        <v>36100000</v>
      </c>
    </row>
    <row r="11" spans="1:10" x14ac:dyDescent="0.3">
      <c r="A11" s="11" t="s">
        <v>1038</v>
      </c>
      <c r="B11" s="9" cm="1">
        <f t="array" ref="B11">_xll.SNL.Clients.Office.Excel.Functions.SPG($A11, "SP_SHARES_OUT_PERIOD_END", B$3)</f>
        <v>74581953</v>
      </c>
      <c r="C11" s="9" cm="1">
        <f t="array" ref="C11">_xll.SNL.Clients.Office.Excel.Functions.SPG($A11, "SP_SHARES_OUT_PERIOD_END", C$3)</f>
        <v>74420952</v>
      </c>
      <c r="D11" s="9" cm="1">
        <f t="array" ref="D11">_xll.SNL.Clients.Office.Excel.Functions.SPG($A11, "SP_SHARES_OUT_PERIOD_END", D$3)</f>
        <v>74644933</v>
      </c>
      <c r="E11" s="9" cm="1">
        <f t="array" ref="E11">_xll.SNL.Clients.Office.Excel.Functions.SPG($A11, "SP_SHARES_OUT_PERIOD_END", E$3)</f>
        <v>74634538</v>
      </c>
      <c r="F11" s="9" cm="1">
        <f t="array" ref="F11">_xll.SNL.Clients.Office.Excel.Functions.SPG($A11, "SP_SHARES_OUT_PERIOD_END", F$3)</f>
        <v>74618984</v>
      </c>
      <c r="G11" s="9" cm="1">
        <f t="array" ref="G11">_xll.SNL.Clients.Office.Excel.Functions.SPG($A11, "SP_SHARES_OUT_PERIOD_END", G$3)</f>
        <v>74517973</v>
      </c>
      <c r="H11" s="9" cm="1">
        <f t="array" ref="H11">_xll.SNL.Clients.Office.Excel.Functions.SPG($A11, "SP_SHARES_OUT_PERIOD_END", H$3)</f>
        <v>74879816</v>
      </c>
      <c r="I11" s="9" cm="1">
        <f t="array" ref="I11">_xll.SNL.Clients.Office.Excel.Functions.SPG($A11, "SP_SHARES_OUT_PERIOD_END", I$3)</f>
        <v>74876364</v>
      </c>
      <c r="J11" s="9" cm="1">
        <f t="array" ref="J11">_xll.SNL.Clients.Office.Excel.Functions.SPG($A11, "SP_SHARES_OUT_PERIOD_END", J$3)</f>
        <v>74846174</v>
      </c>
    </row>
    <row r="12" spans="1:10" x14ac:dyDescent="0.3">
      <c r="A12" s="11" t="s">
        <v>1039</v>
      </c>
      <c r="B12" s="9" cm="1">
        <f t="array" ref="B12">_xll.SNL.Clients.Office.Excel.Functions.SPG($A12, "SP_SHARES_OUT_PERIOD_END", B$3)</f>
        <v>110018590</v>
      </c>
      <c r="C12" s="9" cm="1">
        <f t="array" ref="C12">_xll.SNL.Clients.Office.Excel.Functions.SPG($A12, "SP_SHARES_OUT_PERIOD_END", C$3)</f>
        <v>107248705</v>
      </c>
      <c r="D12" s="9" cm="1">
        <f t="array" ref="D12">_xll.SNL.Clients.Office.Excel.Functions.SPG($A12, "SP_SHARES_OUT_PERIOD_END", D$3)</f>
        <v>103522677</v>
      </c>
      <c r="E12" s="9" cm="1">
        <f t="array" ref="E12">_xll.SNL.Clients.Office.Excel.Functions.SPG($A12, "SP_SHARES_OUT_PERIOD_END", E$3)</f>
        <v>100624624</v>
      </c>
      <c r="F12" s="9" cm="1">
        <f t="array" ref="F12">_xll.SNL.Clients.Office.Excel.Functions.SPG($A12, "SP_SHARES_OUT_PERIOD_END", F$3)</f>
        <v>100628975</v>
      </c>
      <c r="G12" s="9" cm="1">
        <f t="array" ref="G12">_xll.SNL.Clients.Office.Excel.Functions.SPG($A12, "SP_SHARES_OUT_PERIOD_END", G$3)</f>
        <v>100519355</v>
      </c>
      <c r="H12" s="9" cm="1">
        <f t="array" ref="H12">_xll.SNL.Clients.Office.Excel.Functions.SPG($A12, "SP_SHARES_OUT_PERIOD_END", H$3)</f>
        <v>100519717</v>
      </c>
      <c r="I12" s="9" cm="1">
        <f t="array" ref="I12">_xll.SNL.Clients.Office.Excel.Functions.SPG($A12, "SP_SHARES_OUT_PERIOD_END", I$3)</f>
        <v>96269336</v>
      </c>
      <c r="J12" s="9" cm="1">
        <f t="array" ref="J12">_xll.SNL.Clients.Office.Excel.Functions.SPG($A12, "SP_SHARES_OUT_PERIOD_END", J$3)</f>
        <v>93198079</v>
      </c>
    </row>
    <row r="13" spans="1:10" x14ac:dyDescent="0.3">
      <c r="A13" s="11" t="s">
        <v>1423</v>
      </c>
      <c r="B13" s="9" cm="1">
        <f t="array" ref="B13">_xll.SNL.Clients.Office.Excel.Functions.SPG($A13, "SP_SHARES_OUT_PERIOD_END", B$3)</f>
        <v>122884518</v>
      </c>
      <c r="C13" s="9" cm="1">
        <f t="array" ref="C13">_xll.SNL.Clients.Office.Excel.Functions.SPG($A13, "SP_SHARES_OUT_PERIOD_END", C$3)</f>
        <v>123119199</v>
      </c>
      <c r="D13" s="9" cm="1">
        <f t="array" ref="D13">_xll.SNL.Clients.Office.Excel.Functions.SPG($A13, "SP_SHARES_OUT_PERIOD_END", D$3)</f>
        <v>126125771</v>
      </c>
      <c r="E13" s="9" cm="1">
        <f t="array" ref="E13">_xll.SNL.Clients.Office.Excel.Functions.SPG($A13, "SP_SHARES_OUT_PERIOD_END", E$3)</f>
        <v>126475292</v>
      </c>
      <c r="F13" s="9" cm="1">
        <f t="array" ref="F13">_xll.SNL.Clients.Office.Excel.Functions.SPG($A13, "SP_SHARES_OUT_PERIOD_END", F$3)</f>
        <v>125705964</v>
      </c>
      <c r="G13" s="9" cm="1">
        <f t="array" ref="G13">_xll.SNL.Clients.Office.Excel.Functions.SPG($A13, "SP_SHARES_OUT_PERIOD_END", G$3)</f>
        <v>126090353</v>
      </c>
      <c r="H13" s="9" cm="1">
        <f t="array" ref="H13">_xll.SNL.Clients.Office.Excel.Functions.SPG($A13, "SP_SHARES_OUT_PERIOD_END", H$3)</f>
        <v>127120173</v>
      </c>
      <c r="I13" s="9" cm="1">
        <f t="array" ref="I13">_xll.SNL.Clients.Office.Excel.Functions.SPG($A13, "SP_SHARES_OUT_PERIOD_END", I$3)</f>
        <v>127348343</v>
      </c>
      <c r="J13" s="9" cm="1">
        <f t="array" ref="J13">_xll.SNL.Clients.Office.Excel.Functions.SPG($A13, "SP_SHARES_OUT_PERIOD_END", J$3)</f>
        <v>127243454</v>
      </c>
    </row>
    <row r="14" spans="1:10" x14ac:dyDescent="0.3">
      <c r="A14" s="11" t="s">
        <v>1424</v>
      </c>
      <c r="B14" s="9" cm="1">
        <f t="array" ref="B14">_xll.SNL.Clients.Office.Excel.Functions.SPG($A14, "SP_SHARES_OUT_PERIOD_END", B$3)</f>
        <v>575441992</v>
      </c>
      <c r="C14" s="9" cm="1">
        <f t="array" ref="C14">_xll.SNL.Clients.Office.Excel.Functions.SPG($A14, "SP_SHARES_OUT_PERIOD_END", C$3)</f>
        <v>579356228</v>
      </c>
      <c r="D14" s="9" cm="1">
        <f t="array" ref="D14">_xll.SNL.Clients.Office.Excel.Functions.SPG($A14, "SP_SHARES_OUT_PERIOD_END", D$3)</f>
        <v>579307485</v>
      </c>
      <c r="E14" s="9" cm="1">
        <f t="array" ref="E14">_xll.SNL.Clients.Office.Excel.Functions.SPG($A14, "SP_SHARES_OUT_PERIOD_END", E$3)</f>
        <v>579090041</v>
      </c>
      <c r="F14" s="9" cm="1">
        <f t="array" ref="F14">_xll.SNL.Clients.Office.Excel.Functions.SPG($A14, "SP_SHARES_OUT_PERIOD_END", F$3)</f>
        <v>576047523</v>
      </c>
      <c r="G14" s="9" cm="1">
        <f t="array" ref="G14">_xll.SNL.Clients.Office.Excel.Functions.SPG($A14, "SP_SHARES_OUT_PERIOD_END", G$3)</f>
        <v>575993146</v>
      </c>
      <c r="H14" s="9" cm="1">
        <f t="array" ref="H14">_xll.SNL.Clients.Office.Excel.Functions.SPG($A14, "SP_SHARES_OUT_PERIOD_END", H$3)</f>
        <v>575830201</v>
      </c>
      <c r="I14" s="9" cm="1">
        <f t="array" ref="I14">_xll.SNL.Clients.Office.Excel.Functions.SPG($A14, "SP_SHARES_OUT_PERIOD_END", I$3)</f>
        <v>575630760</v>
      </c>
      <c r="J14" s="9" cm="1">
        <f t="array" ref="J14">_xll.SNL.Clients.Office.Excel.Functions.SPG($A14, "SP_SHARES_OUT_PERIOD_END", J$3)</f>
        <v>569667655</v>
      </c>
    </row>
    <row r="15" spans="1:10" x14ac:dyDescent="0.3">
      <c r="A15" s="11" t="s">
        <v>1040</v>
      </c>
      <c r="B15" s="9" cm="1">
        <f t="array" ref="B15">_xll.SNL.Clients.Office.Excel.Functions.SPG($A15, "SP_SHARES_OUT_PERIOD_END", B$3)</f>
        <v>258902338</v>
      </c>
      <c r="C15" s="9" cm="1">
        <f t="array" ref="C15">_xll.SNL.Clients.Office.Excel.Functions.SPG($A15, "SP_SHARES_OUT_PERIOD_END", C$3)</f>
        <v>258360908</v>
      </c>
      <c r="D15" s="9" cm="1">
        <f t="array" ref="D15">_xll.SNL.Clients.Office.Excel.Functions.SPG($A15, "SP_SHARES_OUT_PERIOD_END", D$3)</f>
        <v>258354828</v>
      </c>
      <c r="E15" s="9" cm="1">
        <f t="array" ref="E15">_xll.SNL.Clients.Office.Excel.Functions.SPG($A15, "SP_SHARES_OUT_PERIOD_END", E$3)</f>
        <v>258340140</v>
      </c>
      <c r="F15" s="9" cm="1">
        <f t="array" ref="F15">_xll.SNL.Clients.Office.Excel.Functions.SPG($A15, "SP_SHARES_OUT_PERIOD_END", F$3)</f>
        <v>179559688</v>
      </c>
      <c r="G15" s="9" cm="1">
        <f t="array" ref="G15">_xll.SNL.Clients.Office.Excel.Functions.SPG($A15, "SP_SHARES_OUT_PERIOD_END", G$3)</f>
        <v>178472464</v>
      </c>
      <c r="H15" s="9" cm="1">
        <f t="array" ref="H15">_xll.SNL.Clients.Office.Excel.Functions.SPG($A15, "SP_SHARES_OUT_PERIOD_END", H$3)</f>
        <v>178471908</v>
      </c>
      <c r="I15" s="9" cm="1">
        <f t="array" ref="I15">_xll.SNL.Clients.Office.Excel.Functions.SPG($A15, "SP_SHARES_OUT_PERIOD_END", I$3)</f>
        <v>178449605</v>
      </c>
      <c r="J15" s="9" cm="1">
        <f t="array" ref="J15">_xll.SNL.Clients.Office.Excel.Functions.SPG($A15, "SP_SHARES_OUT_PERIOD_END", J$3)</f>
        <v>178401487</v>
      </c>
    </row>
    <row r="16" spans="1:10" x14ac:dyDescent="0.3">
      <c r="A16" s="11" t="s">
        <v>1041</v>
      </c>
      <c r="B16" s="9" cm="1">
        <f t="array" ref="B16">_xll.SNL.Clients.Office.Excel.Functions.SPG($A16, "SP_SHARES_OUT_PERIOD_END", B$3)</f>
        <v>184169928</v>
      </c>
      <c r="C16" s="9" cm="1">
        <f t="array" ref="C16">_xll.SNL.Clients.Office.Excel.Functions.SPG($A16, "SP_SHARES_OUT_PERIOD_END", C$3)</f>
        <v>184042782</v>
      </c>
      <c r="D16" s="9" cm="1">
        <f t="array" ref="D16">_xll.SNL.Clients.Office.Excel.Functions.SPG($A16, "SP_SHARES_OUT_PERIOD_END", D$3)</f>
        <v>183983240</v>
      </c>
      <c r="E16" s="9" cm="1">
        <f t="array" ref="E16">_xll.SNL.Clients.Office.Excel.Functions.SPG($A16, "SP_SHARES_OUT_PERIOD_END", E$3)</f>
        <v>193836578</v>
      </c>
      <c r="F16" s="9" cm="1">
        <f t="array" ref="F16">_xll.SNL.Clients.Office.Excel.Functions.SPG($A16, "SP_SHARES_OUT_PERIOD_END", F$3)</f>
        <v>193164609</v>
      </c>
      <c r="G16" s="9" cm="1">
        <f t="array" ref="G16">_xll.SNL.Clients.Office.Excel.Functions.SPG($A16, "SP_SHARES_OUT_PERIOD_END", G$3)</f>
        <v>193047658</v>
      </c>
      <c r="H16" s="9" cm="1">
        <f t="array" ref="H16">_xll.SNL.Clients.Office.Excel.Functions.SPG($A16, "SP_SHARES_OUT_PERIOD_END", H$3)</f>
        <v>192469731</v>
      </c>
      <c r="I16" s="9" cm="1">
        <f t="array" ref="I16">_xll.SNL.Clients.Office.Excel.Functions.SPG($A16, "SP_SHARES_OUT_PERIOD_END", I$3)</f>
        <v>192371784</v>
      </c>
      <c r="J16" s="9" cm="1">
        <f t="array" ref="J16">_xll.SNL.Clients.Office.Excel.Functions.SPG($A16, "SP_SHARES_OUT_PERIOD_END", J$3)</f>
        <v>191754292</v>
      </c>
    </row>
    <row r="17" spans="1:10" x14ac:dyDescent="0.3">
      <c r="A17" s="11" t="s">
        <v>1042</v>
      </c>
      <c r="B17" s="9" cm="1">
        <f t="array" ref="B17">_xll.SNL.Clients.Office.Excel.Functions.SPG($A17, "SP_SHARES_OUT_PERIOD_END", B$3)</f>
        <v>57963812</v>
      </c>
      <c r="C17" s="9" cm="1">
        <f t="array" ref="C17">_xll.SNL.Clients.Office.Excel.Functions.SPG($A17, "SP_SHARES_OUT_PERIOD_END", C$3)</f>
        <v>57882000</v>
      </c>
      <c r="D17" s="9" cm="1">
        <f t="array" ref="D17">_xll.SNL.Clients.Office.Excel.Functions.SPG($A17, "SP_SHARES_OUT_PERIOD_END", D$3)</f>
        <v>57818971</v>
      </c>
      <c r="E17" s="9" cm="1">
        <f t="array" ref="E17">_xll.SNL.Clients.Office.Excel.Functions.SPG($A17, "SP_SHARES_OUT_PERIOD_END", E$3)</f>
        <v>57753513</v>
      </c>
      <c r="F17" s="9" cm="1">
        <f t="array" ref="F17">_xll.SNL.Clients.Office.Excel.Functions.SPG($A17, "SP_SHARES_OUT_PERIOD_END", F$3)</f>
        <v>57666069</v>
      </c>
      <c r="G17" s="9" cm="1">
        <f t="array" ref="G17">_xll.SNL.Clients.Office.Excel.Functions.SPG($A17, "SP_SHARES_OUT_PERIOD_END", G$3)</f>
        <v>57600000</v>
      </c>
      <c r="H17" s="9" cm="1">
        <f t="array" ref="H17">_xll.SNL.Clients.Office.Excel.Functions.SPG($A17, "SP_SHARES_OUT_PERIOD_END", H$3)</f>
        <v>57477405</v>
      </c>
      <c r="I17" s="9" cm="1">
        <f t="array" ref="I17">_xll.SNL.Clients.Office.Excel.Functions.SPG($A17, "SP_SHARES_OUT_PERIOD_END", I$3)</f>
        <v>57398158</v>
      </c>
      <c r="J17" s="9" cm="1">
        <f t="array" ref="J17">_xll.SNL.Clients.Office.Excel.Functions.SPG($A17, "SP_SHARES_OUT_PERIOD_END", J$3)</f>
        <v>57316155</v>
      </c>
    </row>
    <row r="18" spans="1:10" x14ac:dyDescent="0.3">
      <c r="A18" s="11" t="s">
        <v>1043</v>
      </c>
      <c r="B18" s="9" cm="1">
        <f t="array" ref="B18">_xll.SNL.Clients.Office.Excel.Functions.SPG($A18, "SP_SHARES_OUT_PERIOD_END", B$3)</f>
        <v>307152469</v>
      </c>
      <c r="C18" s="9" cm="1">
        <f t="array" ref="C18">_xll.SNL.Clients.Office.Excel.Functions.SPG($A18, "SP_SHARES_OUT_PERIOD_END", C$3)</f>
        <v>305387550</v>
      </c>
      <c r="D18" s="9" cm="1">
        <f t="array" ref="D18">_xll.SNL.Clients.Office.Excel.Functions.SPG($A18, "SP_SHARES_OUT_PERIOD_END", D$3)</f>
        <v>304714784</v>
      </c>
      <c r="E18" s="9" cm="1">
        <f t="array" ref="E18">_xll.SNL.Clients.Office.Excel.Functions.SPG($A18, "SP_SHARES_OUT_PERIOD_END", E$3)</f>
        <v>304655610</v>
      </c>
      <c r="F18" s="9" cm="1">
        <f t="array" ref="F18">_xll.SNL.Clients.Office.Excel.Functions.SPG($A18, "SP_SHARES_OUT_PERIOD_END", F$3)</f>
        <v>303977972</v>
      </c>
      <c r="G18" s="9" cm="1">
        <f t="array" ref="G18">_xll.SNL.Clients.Office.Excel.Functions.SPG($A18, "SP_SHARES_OUT_PERIOD_END", G$3)</f>
        <v>302459258</v>
      </c>
      <c r="H18" s="9" cm="1">
        <f t="array" ref="H18">_xll.SNL.Clients.Office.Excel.Functions.SPG($A18, "SP_SHARES_OUT_PERIOD_END", H$3)</f>
        <v>301629751</v>
      </c>
      <c r="I18" s="9" cm="1">
        <f t="array" ref="I18">_xll.SNL.Clients.Office.Excel.Functions.SPG($A18, "SP_SHARES_OUT_PERIOD_END", I$3)</f>
        <v>301618768</v>
      </c>
      <c r="J18" s="9" cm="1">
        <f t="array" ref="J18">_xll.SNL.Clients.Office.Excel.Functions.SPG($A18, "SP_SHARES_OUT_PERIOD_END", J$3)</f>
        <v>300820617</v>
      </c>
    </row>
    <row r="19" spans="1:10" x14ac:dyDescent="0.3">
      <c r="A19" s="11" t="s">
        <v>1044</v>
      </c>
      <c r="B19" s="9" cm="1">
        <f t="array" ref="B19">_xll.SNL.Clients.Office.Excel.Functions.SPG($A19, "SP_SHARES_OUT_PERIOD_END", B$3)</f>
        <v>32818871</v>
      </c>
      <c r="C19" s="9" cm="1">
        <f t="array" ref="C19">_xll.SNL.Clients.Office.Excel.Functions.SPG($A19, "SP_SHARES_OUT_PERIOD_END", C$3)</f>
        <v>32776148</v>
      </c>
      <c r="D19" s="9" cm="1">
        <f t="array" ref="D19">_xll.SNL.Clients.Office.Excel.Functions.SPG($A19, "SP_SHARES_OUT_PERIOD_END", D$3)</f>
        <v>32751131</v>
      </c>
      <c r="E19" s="9" cm="1">
        <f t="array" ref="E19">_xll.SNL.Clients.Office.Excel.Functions.SPG($A19, "SP_SHARES_OUT_PERIOD_END", E$3)</f>
        <v>32739526</v>
      </c>
      <c r="F19" s="9" cm="1">
        <f t="array" ref="F19">_xll.SNL.Clients.Office.Excel.Functions.SPG($A19, "SP_SHARES_OUT_PERIOD_END", F$3)</f>
        <v>32676115</v>
      </c>
      <c r="G19" s="9" cm="1">
        <f t="array" ref="G19">_xll.SNL.Clients.Office.Excel.Functions.SPG($A19, "SP_SHARES_OUT_PERIOD_END", G$3)</f>
        <v>32667631</v>
      </c>
      <c r="H19" s="9" cm="1">
        <f t="array" ref="H19">_xll.SNL.Clients.Office.Excel.Functions.SPG($A19, "SP_SHARES_OUT_PERIOD_END", H$3)</f>
        <v>32633599</v>
      </c>
      <c r="I19" s="9" cm="1">
        <f t="array" ref="I19">_xll.SNL.Clients.Office.Excel.Functions.SPG($A19, "SP_SHARES_OUT_PERIOD_END", I$3)</f>
        <v>32608325</v>
      </c>
      <c r="J19" s="9" cm="1">
        <f t="array" ref="J19">_xll.SNL.Clients.Office.Excel.Functions.SPG($A19, "SP_SHARES_OUT_PERIOD_END", J$3)</f>
        <v>32544145</v>
      </c>
    </row>
    <row r="20" spans="1:10" x14ac:dyDescent="0.3">
      <c r="A20" s="11" t="s">
        <v>1045</v>
      </c>
      <c r="B20" s="9" cm="1">
        <f t="array" ref="B20">_xll.SNL.Clients.Office.Excel.Functions.SPG($A20, "SP_SHARES_OUT_PERIOD_END", B$3)</f>
        <v>659481003</v>
      </c>
      <c r="C20" s="9" cm="1">
        <f t="array" ref="C20">_xll.SNL.Clients.Office.Excel.Functions.SPG($A20, "SP_SHARES_OUT_PERIOD_END", C$3)</f>
        <v>657566166</v>
      </c>
      <c r="D20" s="9" cm="1">
        <f t="array" ref="D20">_xll.SNL.Clients.Office.Excel.Functions.SPG($A20, "SP_SHARES_OUT_PERIOD_END", D$3)</f>
        <v>657102842</v>
      </c>
      <c r="E20" s="9" cm="1">
        <f t="array" ref="E20">_xll.SNL.Clients.Office.Excel.Functions.SPG($A20, "SP_SHARES_OUT_PERIOD_END", E$3)</f>
        <v>656607802</v>
      </c>
      <c r="F20" s="9" cm="1">
        <f t="array" ref="F20">_xll.SNL.Clients.Office.Excel.Functions.SPG($A20, "SP_SHARES_OUT_PERIOD_END", F$3)</f>
        <v>656045635</v>
      </c>
      <c r="G20" s="9" cm="1">
        <f t="array" ref="G20">_xll.SNL.Clients.Office.Excel.Functions.SPG($A20, "SP_SHARES_OUT_PERIOD_END", G$3)</f>
        <v>654273192</v>
      </c>
      <c r="H20" s="9" cm="1">
        <f t="array" ref="H20">_xll.SNL.Clients.Office.Excel.Functions.SPG($A20, "SP_SHARES_OUT_PERIOD_END", H$3)</f>
        <v>653504063</v>
      </c>
      <c r="I20" s="9" cm="1">
        <f t="array" ref="I20">_xll.SNL.Clients.Office.Excel.Functions.SPG($A20, "SP_SHARES_OUT_PERIOD_END", I$3)</f>
        <v>653286761</v>
      </c>
      <c r="J20" s="9" cm="1">
        <f t="array" ref="J20">_xll.SNL.Clients.Office.Excel.Functions.SPG($A20, "SP_SHARES_OUT_PERIOD_END", J$3)</f>
        <v>652817674</v>
      </c>
    </row>
    <row r="21" spans="1:10" x14ac:dyDescent="0.3">
      <c r="A21" s="11" t="s">
        <v>1046</v>
      </c>
      <c r="B21" s="9" cm="1">
        <f t="array" ref="B21">_xll.SNL.Clients.Office.Excel.Functions.SPG($A21, "SP_SHARES_OUT_PERIOD_END", B$3)</f>
        <v>83668453</v>
      </c>
      <c r="C21" s="9" cm="1">
        <f t="array" ref="C21">_xll.SNL.Clients.Office.Excel.Functions.SPG($A21, "SP_SHARES_OUT_PERIOD_END", C$3)</f>
        <v>83978258</v>
      </c>
      <c r="D21" s="9" cm="1">
        <f t="array" ref="D21">_xll.SNL.Clients.Office.Excel.Functions.SPG($A21, "SP_SHARES_OUT_PERIOD_END", D$3)</f>
        <v>83923446</v>
      </c>
      <c r="E21" s="9" cm="1">
        <f t="array" ref="E21">_xll.SNL.Clients.Office.Excel.Functions.SPG($A21, "SP_SHARES_OUT_PERIOD_END", E$3)</f>
        <v>83897267</v>
      </c>
      <c r="F21" s="9" cm="1">
        <f t="array" ref="F21">_xll.SNL.Clients.Office.Excel.Functions.SPG($A21, "SP_SHARES_OUT_PERIOD_END", F$3)</f>
        <v>83857354</v>
      </c>
      <c r="G21" s="9" cm="1">
        <f t="array" ref="G21">_xll.SNL.Clients.Office.Excel.Functions.SPG($A21, "SP_SHARES_OUT_PERIOD_END", G$3)</f>
        <v>83635807</v>
      </c>
      <c r="H21" s="9" cm="1">
        <f t="array" ref="H21">_xll.SNL.Clients.Office.Excel.Functions.SPG($A21, "SP_SHARES_OUT_PERIOD_END", H$3)</f>
        <v>84135710</v>
      </c>
      <c r="I21" s="9" cm="1">
        <f t="array" ref="I21">_xll.SNL.Clients.Office.Excel.Functions.SPG($A21, "SP_SHARES_OUT_PERIOD_END", I$3)</f>
        <v>84858528</v>
      </c>
      <c r="J21" s="9" cm="1">
        <f t="array" ref="J21">_xll.SNL.Clients.Office.Excel.Functions.SPG($A21, "SP_SHARES_OUT_PERIOD_END", J$3)</f>
        <v>85171658</v>
      </c>
    </row>
    <row r="22" spans="1:10" x14ac:dyDescent="0.3">
      <c r="A22" s="11" t="s">
        <v>1047</v>
      </c>
      <c r="B22" s="9" cm="1">
        <f t="array" ref="B22">_xll.SNL.Clients.Office.Excel.Functions.SPG($A22, "SP_SHARES_OUT_PERIOD_END", B$3)</f>
        <v>370160196</v>
      </c>
      <c r="C22" s="9" cm="1">
        <f t="array" ref="C22">_xll.SNL.Clients.Office.Excel.Functions.SPG($A22, "SP_SHARES_OUT_PERIOD_END", C$3)</f>
        <v>369623068</v>
      </c>
      <c r="D22" s="9" cm="1">
        <f t="array" ref="D22">_xll.SNL.Clients.Office.Excel.Functions.SPG($A22, "SP_SHARES_OUT_PERIOD_END", D$3)</f>
        <v>366520263</v>
      </c>
      <c r="E22" s="9" cm="1">
        <f t="array" ref="E22">_xll.SNL.Clients.Office.Excel.Functions.SPG($A22, "SP_SHARES_OUT_PERIOD_END", E$3)</f>
        <v>366498620</v>
      </c>
      <c r="F22" s="9" cm="1">
        <f t="array" ref="F22">_xll.SNL.Clients.Office.Excel.Functions.SPG($A22, "SP_SHARES_OUT_PERIOD_END", F$3)</f>
        <v>366322046</v>
      </c>
      <c r="G22" s="9" cm="1">
        <f t="array" ref="G22">_xll.SNL.Clients.Office.Excel.Functions.SPG($A22, "SP_SHARES_OUT_PERIOD_END", G$3)</f>
        <v>364931506</v>
      </c>
      <c r="H22" s="9" cm="1">
        <f t="array" ref="H22">_xll.SNL.Clients.Office.Excel.Functions.SPG($A22, "SP_SHARES_OUT_PERIOD_END", H$3)</f>
        <v>362055923</v>
      </c>
      <c r="I22" s="9" cm="1">
        <f t="array" ref="I22">_xll.SNL.Clients.Office.Excel.Functions.SPG($A22, "SP_SHARES_OUT_PERIOD_END", I$3)</f>
        <v>362000767</v>
      </c>
      <c r="J22" s="9" cm="1">
        <f t="array" ref="J22">_xll.SNL.Clients.Office.Excel.Functions.SPG($A22, "SP_SHARES_OUT_PERIOD_END", J$3)</f>
        <v>361781367</v>
      </c>
    </row>
    <row r="23" spans="1:10" x14ac:dyDescent="0.3">
      <c r="A23" s="11" t="s">
        <v>1048</v>
      </c>
      <c r="B23" s="9" cm="1">
        <f t="array" ref="B23">_xll.SNL.Clients.Office.Excel.Functions.SPG($A23, "SP_SHARES_OUT_PERIOD_END", B$3)</f>
        <v>247055000</v>
      </c>
      <c r="C23" s="9" cm="1">
        <f t="array" ref="C23">_xll.SNL.Clients.Office.Excel.Functions.SPG($A23, "SP_SHARES_OUT_PERIOD_END", C$3)</f>
        <v>246684000</v>
      </c>
      <c r="D23" s="9" cm="1">
        <f t="array" ref="D23">_xll.SNL.Clients.Office.Excel.Functions.SPG($A23, "SP_SHARES_OUT_PERIOD_END", D$3)</f>
        <v>246630000</v>
      </c>
      <c r="E23" s="9" cm="1">
        <f t="array" ref="E23">_xll.SNL.Clients.Office.Excel.Functions.SPG($A23, "SP_SHARES_OUT_PERIOD_END", E$3)</f>
        <v>246302000</v>
      </c>
      <c r="F23" s="9" cm="1">
        <f t="array" ref="F23">_xll.SNL.Clients.Office.Excel.Functions.SPG($A23, "SP_SHARES_OUT_PERIOD_END", F$3)</f>
        <v>246154000</v>
      </c>
      <c r="G23" s="9" cm="1">
        <f t="array" ref="G23">_xll.SNL.Clients.Office.Excel.Functions.SPG($A23, "SP_SHARES_OUT_PERIOD_END", G$3)</f>
        <v>245888000</v>
      </c>
      <c r="H23" s="9" cm="1">
        <f t="array" ref="H23">_xll.SNL.Clients.Office.Excel.Functions.SPG($A23, "SP_SHARES_OUT_PERIOD_END", H$3)</f>
        <v>245764000</v>
      </c>
      <c r="I23" s="9" cm="1">
        <f t="array" ref="I23">_xll.SNL.Clients.Office.Excel.Functions.SPG($A23, "SP_SHARES_OUT_PERIOD_END", I$3)</f>
        <v>245689000</v>
      </c>
      <c r="J23" s="9" cm="1">
        <f t="array" ref="J23">_xll.SNL.Clients.Office.Excel.Functions.SPG($A23, "SP_SHARES_OUT_PERIOD_END", J$3)</f>
        <v>245545000</v>
      </c>
    </row>
    <row r="24" spans="1:10" x14ac:dyDescent="0.3">
      <c r="A24" s="11" t="s">
        <v>1049</v>
      </c>
      <c r="B24" s="9" cm="1">
        <f t="array" ref="B24">_xll.SNL.Clients.Office.Excel.Functions.SPG($A24, "SP_SHARES_OUT_PERIOD_END", B$3)</f>
        <v>602338286</v>
      </c>
      <c r="C24" s="9" cm="1">
        <f t="array" ref="C24">_xll.SNL.Clients.Office.Excel.Functions.SPG($A24, "SP_SHARES_OUT_PERIOD_END", C$3)</f>
        <v>578357118</v>
      </c>
      <c r="D24" s="9" cm="1">
        <f t="array" ref="D24">_xll.SNL.Clients.Office.Excel.Functions.SPG($A24, "SP_SHARES_OUT_PERIOD_END", D$3)</f>
        <v>558047743</v>
      </c>
      <c r="E24" s="9" cm="1">
        <f t="array" ref="E24">_xll.SNL.Clients.Office.Excel.Functions.SPG($A24, "SP_SHARES_OUT_PERIOD_END", E$3)</f>
        <v>501018415</v>
      </c>
      <c r="F24" s="9" cm="1">
        <f t="array" ref="F24">_xll.SNL.Clients.Office.Excel.Functions.SPG($A24, "SP_SHARES_OUT_PERIOD_END", F$3)</f>
        <v>500440023</v>
      </c>
      <c r="G24" s="9" cm="1">
        <f t="array" ref="G24">_xll.SNL.Clients.Office.Excel.Functions.SPG($A24, "SP_SHARES_OUT_PERIOD_END", G$3)</f>
        <v>500080287</v>
      </c>
      <c r="H24" s="9" cm="1">
        <f t="array" ref="H24">_xll.SNL.Clients.Office.Excel.Functions.SPG($A24, "SP_SHARES_OUT_PERIOD_END", H$3)</f>
        <v>494814038</v>
      </c>
      <c r="I24" s="9" cm="1">
        <f t="array" ref="I24">_xll.SNL.Clients.Office.Excel.Functions.SPG($A24, "SP_SHARES_OUT_PERIOD_END", I$3)</f>
        <v>493893288</v>
      </c>
      <c r="J24" s="9" cm="1">
        <f t="array" ref="J24">_xll.SNL.Clients.Office.Excel.Functions.SPG($A24, "SP_SHARES_OUT_PERIOD_END", J$3)</f>
        <v>493880938</v>
      </c>
    </row>
    <row r="25" spans="1:10" x14ac:dyDescent="0.3">
      <c r="A25" s="11" t="s">
        <v>1050</v>
      </c>
      <c r="B25" s="9" cm="1">
        <f t="array" ref="B25">_xll.SNL.Clients.Office.Excel.Functions.SPG($A25, "SP_SHARES_OUT_PERIOD_END", B$3)</f>
        <v>479263000</v>
      </c>
      <c r="C25" s="9" cm="1">
        <f t="array" ref="C25">_xll.SNL.Clients.Office.Excel.Functions.SPG($A25, "SP_SHARES_OUT_PERIOD_END", C$3)</f>
        <v>479422000</v>
      </c>
      <c r="D25" s="9" cm="1">
        <f t="array" ref="D25">_xll.SNL.Clients.Office.Excel.Functions.SPG($A25, "SP_SHARES_OUT_PERIOD_END", D$3)</f>
        <v>481295000</v>
      </c>
      <c r="E25" s="9" cm="1">
        <f t="array" ref="E25">_xll.SNL.Clients.Office.Excel.Functions.SPG($A25, "SP_SHARES_OUT_PERIOD_END", E$3)</f>
        <v>481243000</v>
      </c>
      <c r="F25" s="9" cm="1">
        <f t="array" ref="F25">_xll.SNL.Clients.Office.Excel.Functions.SPG($A25, "SP_SHARES_OUT_PERIOD_END", F$3)</f>
        <v>480328000</v>
      </c>
      <c r="G25" s="9" cm="1">
        <f t="array" ref="G25">_xll.SNL.Clients.Office.Excel.Functions.SPG($A25, "SP_SHARES_OUT_PERIOD_END", G$3)</f>
        <v>479713000</v>
      </c>
      <c r="H25" s="9" cm="1">
        <f t="array" ref="H25">_xll.SNL.Clients.Office.Excel.Functions.SPG($A25, "SP_SHARES_OUT_PERIOD_END", H$3)</f>
        <v>479678000</v>
      </c>
      <c r="I25" s="9" cm="1">
        <f t="array" ref="I25">_xll.SNL.Clients.Office.Excel.Functions.SPG($A25, "SP_SHARES_OUT_PERIOD_END", I$3)</f>
        <v>479656000</v>
      </c>
      <c r="J25" s="9" cm="1">
        <f t="array" ref="J25">_xll.SNL.Clients.Office.Excel.Functions.SPG($A25, "SP_SHARES_OUT_PERIOD_END", J$3)</f>
        <v>478645000</v>
      </c>
    </row>
    <row r="26" spans="1:10" x14ac:dyDescent="0.3">
      <c r="A26" s="11" t="s">
        <v>1051</v>
      </c>
      <c r="B26" s="9" cm="1">
        <f t="array" ref="B26">_xll.SNL.Clients.Office.Excel.Functions.SPG($A26, "SP_SHARES_OUT_PERIOD_END", B$3)</f>
        <v>311584000</v>
      </c>
      <c r="C26" s="9" cm="1">
        <f t="array" ref="C26">_xll.SNL.Clients.Office.Excel.Functions.SPG($A26, "SP_SHARES_OUT_PERIOD_END", C$3)</f>
        <v>311165000</v>
      </c>
      <c r="D26" s="9" cm="1">
        <f t="array" ref="D26">_xll.SNL.Clients.Office.Excel.Functions.SPG($A26, "SP_SHARES_OUT_PERIOD_END", D$3)</f>
        <v>311031000</v>
      </c>
      <c r="E26" s="9" cm="1">
        <f t="array" ref="E26">_xll.SNL.Clients.Office.Excel.Functions.SPG($A26, "SP_SHARES_OUT_PERIOD_END", E$3)</f>
        <v>310988000</v>
      </c>
      <c r="F26" s="9" cm="1">
        <f t="array" ref="F26">_xll.SNL.Clients.Office.Excel.Functions.SPG($A26, "SP_SHARES_OUT_PERIOD_END", F$3)</f>
        <v>310170000</v>
      </c>
      <c r="G26" s="9" cm="1">
        <f t="array" ref="G26">_xll.SNL.Clients.Office.Excel.Functions.SPG($A26, "SP_SHARES_OUT_PERIOD_END", G$3)</f>
        <v>303544000</v>
      </c>
      <c r="H26" s="9" cm="1">
        <f t="array" ref="H26">_xll.SNL.Clients.Office.Excel.Functions.SPG($A26, "SP_SHARES_OUT_PERIOD_END", H$3)</f>
        <v>300386000</v>
      </c>
      <c r="I26" s="9" cm="1">
        <f t="array" ref="I26">_xll.SNL.Clients.Office.Excel.Functions.SPG($A26, "SP_SHARES_OUT_PERIOD_END", I$3)</f>
        <v>300359000</v>
      </c>
      <c r="J26" s="9" cm="1">
        <f t="array" ref="J26">_xll.SNL.Clients.Office.Excel.Functions.SPG($A26, "SP_SHARES_OUT_PERIOD_END", J$3)</f>
        <v>299321000</v>
      </c>
    </row>
    <row r="27" spans="1:10" x14ac:dyDescent="0.3">
      <c r="A27" s="11" t="s">
        <v>1052</v>
      </c>
      <c r="B27" s="9" cm="1">
        <f t="array" ref="B27">_xll.SNL.Clients.Office.Excel.Functions.SPG($A27, "SP_SHARES_OUT_PERIOD_END", B$3)</f>
        <v>35574689</v>
      </c>
      <c r="C27" s="9" cm="1">
        <f t="array" ref="C27">_xll.SNL.Clients.Office.Excel.Functions.SPG($A27, "SP_SHARES_OUT_PERIOD_END", C$3)</f>
        <v>36404000</v>
      </c>
      <c r="D27" s="9" cm="1">
        <f t="array" ref="D27">_xll.SNL.Clients.Office.Excel.Functions.SPG($A27, "SP_SHARES_OUT_PERIOD_END", D$3)</f>
        <v>35913000</v>
      </c>
      <c r="E27" s="9" cm="1">
        <f t="array" ref="E27">_xll.SNL.Clients.Office.Excel.Functions.SPG($A27, "SP_SHARES_OUT_PERIOD_END", E$3)</f>
        <v>35853000</v>
      </c>
      <c r="F27" s="9" cm="1">
        <f t="array" ref="F27">_xll.SNL.Clients.Office.Excel.Functions.SPG($A27, "SP_SHARES_OUT_PERIOD_END", F$3)</f>
        <v>35779000</v>
      </c>
      <c r="G27" s="9" cm="1">
        <f t="array" ref="G27">_xll.SNL.Clients.Office.Excel.Functions.SPG($A27, "SP_SHARES_OUT_PERIOD_END", G$3)</f>
        <v>35865000</v>
      </c>
      <c r="H27" s="9" cm="1">
        <f t="array" ref="H27">_xll.SNL.Clients.Office.Excel.Functions.SPG($A27, "SP_SHARES_OUT_PERIOD_END", H$3)</f>
        <v>35761000</v>
      </c>
      <c r="I27" s="9" cm="1">
        <f t="array" ref="I27">_xll.SNL.Clients.Office.Excel.Functions.SPG($A27, "SP_SHARES_OUT_PERIOD_END", I$3)</f>
        <v>35641000</v>
      </c>
      <c r="J27" s="9" cm="1">
        <f t="array" ref="J27">_xll.SNL.Clients.Office.Excel.Functions.SPG($A27, "SP_SHARES_OUT_PERIOD_END", J$3)</f>
        <v>35460000</v>
      </c>
    </row>
    <row r="28" spans="1:10" x14ac:dyDescent="0.3">
      <c r="A28" s="11" t="s">
        <v>1053</v>
      </c>
      <c r="B28" s="9" cm="1">
        <f t="array" ref="B28">_xll.SNL.Clients.Office.Excel.Functions.SPG($A28, "SP_SHARES_OUT_PERIOD_END", B$3)</f>
        <v>38188000</v>
      </c>
      <c r="C28" s="9" cm="1">
        <f t="array" ref="C28">_xll.SNL.Clients.Office.Excel.Functions.SPG($A28, "SP_SHARES_OUT_PERIOD_END", C$3)</f>
        <v>38377000</v>
      </c>
      <c r="D28" s="9" cm="1">
        <f t="array" ref="D28">_xll.SNL.Clients.Office.Excel.Functions.SPG($A28, "SP_SHARES_OUT_PERIOD_END", D$3)</f>
        <v>38446000</v>
      </c>
      <c r="E28" s="9" cm="1">
        <f t="array" ref="E28">_xll.SNL.Clients.Office.Excel.Functions.SPG($A28, "SP_SHARES_OUT_PERIOD_END", E$3)</f>
        <v>38409000</v>
      </c>
      <c r="F28" s="9" cm="1">
        <f t="array" ref="F28">_xll.SNL.Clients.Office.Excel.Functions.SPG($A28, "SP_SHARES_OUT_PERIOD_END", F$3)</f>
        <v>38640000</v>
      </c>
      <c r="G28" s="9" cm="1">
        <f t="array" ref="G28">_xll.SNL.Clients.Office.Excel.Functions.SPG($A28, "SP_SHARES_OUT_PERIOD_END", G$3)</f>
        <v>38705000</v>
      </c>
      <c r="H28" s="9" cm="1">
        <f t="array" ref="H28">_xll.SNL.Clients.Office.Excel.Functions.SPG($A28, "SP_SHARES_OUT_PERIOD_END", H$3)</f>
        <v>38755000</v>
      </c>
      <c r="I28" s="9" cm="1">
        <f t="array" ref="I28">_xll.SNL.Clients.Office.Excel.Functions.SPG($A28, "SP_SHARES_OUT_PERIOD_END", I$3)</f>
        <v>38657000</v>
      </c>
      <c r="J28" s="9" cm="1">
        <f t="array" ref="J28">_xll.SNL.Clients.Office.Excel.Functions.SPG($A28, "SP_SHARES_OUT_PERIOD_END", J$3)</f>
        <v>38654000</v>
      </c>
    </row>
    <row r="29" spans="1:10" x14ac:dyDescent="0.3">
      <c r="A29" s="11" t="s">
        <v>1054</v>
      </c>
      <c r="B29" s="9" cm="1">
        <f t="array" ref="B29">_xll.SNL.Clients.Office.Excel.Functions.SPG($A29, "SP_SHARES_OUT_PERIOD_END", B$3)</f>
        <v>66271000</v>
      </c>
      <c r="C29" s="9" cm="1">
        <f t="array" ref="C29">_xll.SNL.Clients.Office.Excel.Functions.SPG($A29, "SP_SHARES_OUT_PERIOD_END", C$3)</f>
        <v>66450776</v>
      </c>
      <c r="D29" s="9" cm="1">
        <f t="array" ref="D29">_xll.SNL.Clients.Office.Excel.Functions.SPG($A29, "SP_SHARES_OUT_PERIOD_END", D$3)</f>
        <v>66500000</v>
      </c>
      <c r="E29" s="9" cm="1">
        <f t="array" ref="E29">_xll.SNL.Clients.Office.Excel.Functions.SPG($A29, "SP_SHARES_OUT_PERIOD_END", E$3)</f>
        <v>66300000</v>
      </c>
      <c r="F29" s="9" cm="1">
        <f t="array" ref="F29">_xll.SNL.Clients.Office.Excel.Functions.SPG($A29, "SP_SHARES_OUT_PERIOD_END", F$3)</f>
        <v>66200000</v>
      </c>
      <c r="G29" s="9" cm="1">
        <f t="array" ref="G29">_xll.SNL.Clients.Office.Excel.Functions.SPG($A29, "SP_SHARES_OUT_PERIOD_END", G$3)</f>
        <v>65904363</v>
      </c>
      <c r="H29" s="9" cm="1">
        <f t="array" ref="H29">_xll.SNL.Clients.Office.Excel.Functions.SPG($A29, "SP_SHARES_OUT_PERIOD_END", H$3)</f>
        <v>65800000</v>
      </c>
      <c r="I29" s="9" cm="1">
        <f t="array" ref="I29">_xll.SNL.Clients.Office.Excel.Functions.SPG($A29, "SP_SHARES_OUT_PERIOD_END", I$3)</f>
        <v>65600000</v>
      </c>
      <c r="J29" s="9" cm="1">
        <f t="array" ref="J29">_xll.SNL.Clients.Office.Excel.Functions.SPG($A29, "SP_SHARES_OUT_PERIOD_END", J$3)</f>
        <v>65400000</v>
      </c>
    </row>
    <row r="30" spans="1:10" x14ac:dyDescent="0.3">
      <c r="A30" s="11" t="s">
        <v>1055</v>
      </c>
      <c r="B30" s="9" cm="1">
        <f t="array" ref="B30">_xll.SNL.Clients.Office.Excel.Functions.SPG($A30, "SP_SHARES_OUT_PERIOD_END", B$3)</f>
        <v>262779965</v>
      </c>
      <c r="C30" s="9" cm="1">
        <f t="array" ref="C30">_xll.SNL.Clients.Office.Excel.Functions.SPG($A30, "SP_SHARES_OUT_PERIOD_END", C$3)</f>
        <v>265649625</v>
      </c>
      <c r="D30" s="9" cm="1">
        <f t="array" ref="D30">_xll.SNL.Clients.Office.Excel.Functions.SPG($A30, "SP_SHARES_OUT_PERIOD_END", D$3)</f>
        <v>263939983</v>
      </c>
      <c r="E30" s="9" cm="1">
        <f t="array" ref="E30">_xll.SNL.Clients.Office.Excel.Functions.SPG($A30, "SP_SHARES_OUT_PERIOD_END", E$3)</f>
        <v>263445025</v>
      </c>
      <c r="F30" s="9" cm="1">
        <f t="array" ref="F30">_xll.SNL.Clients.Office.Excel.Functions.SPG($A30, "SP_SHARES_OUT_PERIOD_END", F$3)</f>
        <v>262899265</v>
      </c>
      <c r="G30" s="9" cm="1">
        <f t="array" ref="G30">_xll.SNL.Clients.Office.Excel.Functions.SPG($A30, "SP_SHARES_OUT_PERIOD_END", G$3)</f>
        <v>262368455</v>
      </c>
      <c r="H30" s="9" cm="1">
        <f t="array" ref="H30">_xll.SNL.Clients.Office.Excel.Functions.SPG($A30, "SP_SHARES_OUT_PERIOD_END", H$3)</f>
        <v>261450373</v>
      </c>
      <c r="I30" s="9" cm="1">
        <f t="array" ref="I30">_xll.SNL.Clients.Office.Excel.Functions.SPG($A30, "SP_SHARES_OUT_PERIOD_END", I$3)</f>
        <v>260970287</v>
      </c>
      <c r="J30" s="9" cm="1">
        <f t="array" ref="J30">_xll.SNL.Clients.Office.Excel.Functions.SPG($A30, "SP_SHARES_OUT_PERIOD_END", J$3)</f>
        <v>260548025</v>
      </c>
    </row>
    <row r="31" spans="1:10" x14ac:dyDescent="0.3">
      <c r="A31" s="11" t="s">
        <v>1056</v>
      </c>
      <c r="B31" s="9" cm="1">
        <f t="array" ref="B31">_xll.SNL.Clients.Office.Excel.Functions.SPG($A31, "SP_SHARES_OUT_PERIOD_END", B$3)</f>
        <v>51867000</v>
      </c>
      <c r="C31" s="9" cm="1">
        <f t="array" ref="C31">_xll.SNL.Clients.Office.Excel.Functions.SPG($A31, "SP_SHARES_OUT_PERIOD_END", C$3)</f>
        <v>52172000</v>
      </c>
      <c r="D31" s="9" cm="1">
        <f t="array" ref="D31">_xll.SNL.Clients.Office.Excel.Functions.SPG($A31, "SP_SHARES_OUT_PERIOD_END", D$3)</f>
        <v>52587000</v>
      </c>
      <c r="E31" s="9" cm="1">
        <f t="array" ref="E31">_xll.SNL.Clients.Office.Excel.Functions.SPG($A31, "SP_SHARES_OUT_PERIOD_END", E$3)</f>
        <v>52945000</v>
      </c>
      <c r="F31" s="9" cm="1">
        <f t="array" ref="F31">_xll.SNL.Clients.Office.Excel.Functions.SPG($A31, "SP_SHARES_OUT_PERIOD_END", F$3)</f>
        <v>53230000</v>
      </c>
      <c r="G31" s="9" cm="1">
        <f t="array" ref="G31">_xll.SNL.Clients.Office.Excel.Functions.SPG($A31, "SP_SHARES_OUT_PERIOD_END", G$3)</f>
        <v>53811000</v>
      </c>
      <c r="H31" s="9" cm="1">
        <f t="array" ref="H31">_xll.SNL.Clients.Office.Excel.Functions.SPG($A31, "SP_SHARES_OUT_PERIOD_END", H$3)</f>
        <v>54155000</v>
      </c>
      <c r="I31" s="9" cm="1">
        <f t="array" ref="I31">_xll.SNL.Clients.Office.Excel.Functions.SPG($A31, "SP_SHARES_OUT_PERIOD_END", I$3)</f>
        <v>55662000</v>
      </c>
      <c r="J31" s="9" cm="1">
        <f t="array" ref="J31">_xll.SNL.Clients.Office.Excel.Functions.SPG($A31, "SP_SHARES_OUT_PERIOD_END", J$3)</f>
        <v>56998000</v>
      </c>
    </row>
    <row r="32" spans="1:10" x14ac:dyDescent="0.3">
      <c r="A32" s="11" t="s">
        <v>1057</v>
      </c>
      <c r="B32" s="9" cm="1">
        <f t="array" ref="B32">_xll.SNL.Clients.Office.Excel.Functions.SPG($A32, "SP_SHARES_OUT_PERIOD_END", B$3)</f>
        <v>43900000</v>
      </c>
      <c r="C32" s="9" cm="1">
        <f t="array" ref="C32">_xll.SNL.Clients.Office.Excel.Functions.SPG($A32, "SP_SHARES_OUT_PERIOD_END", C$3)</f>
        <v>43800000</v>
      </c>
      <c r="D32" s="9" cm="1">
        <f t="array" ref="D32">_xll.SNL.Clients.Office.Excel.Functions.SPG($A32, "SP_SHARES_OUT_PERIOD_END", D$3)</f>
        <v>44200000</v>
      </c>
      <c r="E32" s="9" cm="1">
        <f t="array" ref="E32">_xll.SNL.Clients.Office.Excel.Functions.SPG($A32, "SP_SHARES_OUT_PERIOD_END", E$3)</f>
        <v>45100000</v>
      </c>
      <c r="F32" s="9" cm="1">
        <f t="array" ref="F32">_xll.SNL.Clients.Office.Excel.Functions.SPG($A32, "SP_SHARES_OUT_PERIOD_END", F$3)</f>
        <v>46200000</v>
      </c>
      <c r="G32" s="9" cm="1">
        <f t="array" ref="G32">_xll.SNL.Clients.Office.Excel.Functions.SPG($A32, "SP_SHARES_OUT_PERIOD_END", G$3)</f>
        <v>46700000</v>
      </c>
      <c r="H32" s="9" cm="1">
        <f t="array" ref="H32">_xll.SNL.Clients.Office.Excel.Functions.SPG($A32, "SP_SHARES_OUT_PERIOD_END", H$3)</f>
        <v>47500000</v>
      </c>
      <c r="I32" s="9" cm="1">
        <f t="array" ref="I32">_xll.SNL.Clients.Office.Excel.Functions.SPG($A32, "SP_SHARES_OUT_PERIOD_END", I$3)</f>
        <v>48500000</v>
      </c>
      <c r="J32" s="9" cm="1">
        <f t="array" ref="J32">_xll.SNL.Clients.Office.Excel.Functions.SPG($A32, "SP_SHARES_OUT_PERIOD_END", J$3)</f>
        <v>49200000</v>
      </c>
    </row>
    <row r="33" spans="1:10" x14ac:dyDescent="0.3">
      <c r="A33" s="11" t="s">
        <v>1058</v>
      </c>
      <c r="B33" s="9" cm="1">
        <f t="array" ref="B33">_xll.SNL.Clients.Office.Excel.Functions.SPG($A33, "SP_SHARES_OUT_PERIOD_END", B$3)</f>
        <v>45694535</v>
      </c>
      <c r="C33" s="9" cm="1">
        <f t="array" ref="C33">_xll.SNL.Clients.Office.Excel.Functions.SPG($A33, "SP_SHARES_OUT_PERIOD_END", C$3)</f>
        <v>47182862</v>
      </c>
      <c r="D33" s="9" cm="1">
        <f t="array" ref="D33">_xll.SNL.Clients.Office.Excel.Functions.SPG($A33, "SP_SHARES_OUT_PERIOD_END", D$3)</f>
        <v>47000000</v>
      </c>
      <c r="E33" s="9" cm="1">
        <f t="array" ref="E33">_xll.SNL.Clients.Office.Excel.Functions.SPG($A33, "SP_SHARES_OUT_PERIOD_END", E$3)</f>
        <v>48831868</v>
      </c>
      <c r="F33" s="9" cm="1">
        <f t="array" ref="F33">_xll.SNL.Clients.Office.Excel.Functions.SPG($A33, "SP_SHARES_OUT_PERIOD_END", F$3)</f>
        <v>50127444</v>
      </c>
      <c r="G33" s="9" cm="1">
        <f t="array" ref="G33">_xll.SNL.Clients.Office.Excel.Functions.SPG($A33, "SP_SHARES_OUT_PERIOD_END", G$3)</f>
        <v>50094986</v>
      </c>
      <c r="H33" s="9" cm="1">
        <f t="array" ref="H33">_xll.SNL.Clients.Office.Excel.Functions.SPG($A33, "SP_SHARES_OUT_PERIOD_END", H$3)</f>
        <v>51000000</v>
      </c>
      <c r="I33" s="9" cm="1">
        <f t="array" ref="I33">_xll.SNL.Clients.Office.Excel.Functions.SPG($A33, "SP_SHARES_OUT_PERIOD_END", I$3)</f>
        <v>51241016</v>
      </c>
      <c r="J33" s="9" cm="1">
        <f t="array" ref="J33">_xll.SNL.Clients.Office.Excel.Functions.SPG($A33, "SP_SHARES_OUT_PERIOD_END", J$3)</f>
        <v>52800273</v>
      </c>
    </row>
    <row r="34" spans="1:10" x14ac:dyDescent="0.3">
      <c r="A34" s="11" t="s">
        <v>1059</v>
      </c>
      <c r="B34" s="9" cm="1">
        <f t="array" ref="B34">_xll.SNL.Clients.Office.Excel.Functions.SPG($A34, "SP_SHARES_OUT_PERIOD_END", B$3)</f>
        <v>165806623</v>
      </c>
      <c r="C34" s="9" cm="1">
        <f t="array" ref="C34">_xll.SNL.Clients.Office.Excel.Functions.SPG($A34, "SP_SHARES_OUT_PERIOD_END", C$3)</f>
        <v>166177658</v>
      </c>
      <c r="D34" s="9" cm="1">
        <f t="array" ref="D34">_xll.SNL.Clients.Office.Excel.Functions.SPG($A34, "SP_SHARES_OUT_PERIOD_END", D$3)</f>
        <v>151212711</v>
      </c>
      <c r="E34" s="9" cm="1">
        <f t="array" ref="E34">_xll.SNL.Clients.Office.Excel.Functions.SPG($A34, "SP_SHARES_OUT_PERIOD_END", E$3)</f>
        <v>150785257</v>
      </c>
      <c r="F34" s="9" cm="1">
        <f t="array" ref="F34">_xll.SNL.Clients.Office.Excel.Functions.SPG($A34, "SP_SHARES_OUT_PERIOD_END", F$3)</f>
        <v>150738678</v>
      </c>
      <c r="G34" s="9" cm="1">
        <f t="array" ref="G34">_xll.SNL.Clients.Office.Excel.Functions.SPG($A34, "SP_SHARES_OUT_PERIOD_END", G$3)</f>
        <v>151036674</v>
      </c>
      <c r="H34" s="9" cm="1">
        <f t="array" ref="H34">_xll.SNL.Clients.Office.Excel.Functions.SPG($A34, "SP_SHARES_OUT_PERIOD_END", H$3)</f>
        <v>150951209</v>
      </c>
      <c r="I34" s="9" cm="1">
        <f t="array" ref="I34">_xll.SNL.Clients.Office.Excel.Functions.SPG($A34, "SP_SHARES_OUT_PERIOD_END", I$3)</f>
        <v>150918628</v>
      </c>
      <c r="J34" s="9" cm="1">
        <f t="array" ref="J34">_xll.SNL.Clients.Office.Excel.Functions.SPG($A34, "SP_SHARES_OUT_PERIOD_END", J$3)</f>
        <v>150885862</v>
      </c>
    </row>
    <row r="35" spans="1:10" x14ac:dyDescent="0.3">
      <c r="A35" s="11" t="s">
        <v>1425</v>
      </c>
      <c r="B35" s="9" cm="1">
        <f t="array" ref="B35">_xll.SNL.Clients.Office.Excel.Functions.SPG($A35, "SP_SHARES_OUT_PERIOD_END", B$3)</f>
        <v>141067578</v>
      </c>
      <c r="C35" s="9" cm="1">
        <f t="array" ref="C35">_xll.SNL.Clients.Office.Excel.Functions.SPG($A35, "SP_SHARES_OUT_PERIOD_END", C$3)</f>
        <v>141387049</v>
      </c>
      <c r="D35" s="9" cm="1">
        <f t="array" ref="D35">_xll.SNL.Clients.Office.Excel.Functions.SPG($A35, "SP_SHARES_OUT_PERIOD_END", D$3)</f>
        <v>142631508</v>
      </c>
      <c r="E35" s="9" cm="1">
        <f t="array" ref="E35">_xll.SNL.Clients.Office.Excel.Functions.SPG($A35, "SP_SHARES_OUT_PERIOD_END", E$3)</f>
        <v>124463814</v>
      </c>
      <c r="F35" s="9" cm="1">
        <f t="array" ref="F35">_xll.SNL.Clients.Office.Excel.Functions.SPG($A35, "SP_SHARES_OUT_PERIOD_END", F$3)</f>
        <v>124441401</v>
      </c>
      <c r="G35" s="9" cm="1">
        <f t="array" ref="G35">_xll.SNL.Clients.Office.Excel.Functions.SPG($A35, "SP_SHARES_OUT_PERIOD_END", G$3)</f>
        <v>126879099</v>
      </c>
      <c r="H35" s="9" cm="1">
        <f t="array" ref="H35">_xll.SNL.Clients.Office.Excel.Functions.SPG($A35, "SP_SHARES_OUT_PERIOD_END", H$3)</f>
        <v>127576395</v>
      </c>
      <c r="I35" s="9" cm="1">
        <f t="array" ref="I35">_xll.SNL.Clients.Office.Excel.Functions.SPG($A35, "SP_SHARES_OUT_PERIOD_END", I$3)</f>
        <v>128584727</v>
      </c>
      <c r="J35" s="9" cm="1">
        <f t="array" ref="J35">_xll.SNL.Clients.Office.Excel.Functions.SPG($A35, "SP_SHARES_OUT_PERIOD_END", J$3)</f>
        <v>128546610</v>
      </c>
    </row>
    <row r="36" spans="1:10" x14ac:dyDescent="0.3">
      <c r="A36" s="11" t="s">
        <v>1060</v>
      </c>
      <c r="B36" s="9" cm="1">
        <f t="array" ref="B36">_xll.SNL.Clients.Office.Excel.Functions.SPG($A36, "SP_SHARES_OUT_PERIOD_END", B$3)</f>
        <v>77300000</v>
      </c>
      <c r="C36" s="9" cm="1">
        <f t="array" ref="C36">_xll.SNL.Clients.Office.Excel.Functions.SPG($A36, "SP_SHARES_OUT_PERIOD_END", C$3)</f>
        <v>77712479</v>
      </c>
      <c r="D36" s="9" cm="1">
        <f t="array" ref="D36">_xll.SNL.Clients.Office.Excel.Functions.SPG($A36, "SP_SHARES_OUT_PERIOD_END", D$3)</f>
        <v>78751746</v>
      </c>
      <c r="E36" s="9" cm="1">
        <f t="array" ref="E36">_xll.SNL.Clients.Office.Excel.Functions.SPG($A36, "SP_SHARES_OUT_PERIOD_END", E$3)</f>
        <v>80079757</v>
      </c>
      <c r="F36" s="9" cm="1">
        <f t="array" ref="F36">_xll.SNL.Clients.Office.Excel.Functions.SPG($A36, "SP_SHARES_OUT_PERIOD_END", F$3)</f>
        <v>81400000</v>
      </c>
      <c r="G36" s="9" cm="1">
        <f t="array" ref="G36">_xll.SNL.Clients.Office.Excel.Functions.SPG($A36, "SP_SHARES_OUT_PERIOD_END", G$3)</f>
        <v>82642524</v>
      </c>
      <c r="H36" s="9" cm="1">
        <f t="array" ref="H36">_xll.SNL.Clients.Office.Excel.Functions.SPG($A36, "SP_SHARES_OUT_PERIOD_END", H$3)</f>
        <v>84100000</v>
      </c>
      <c r="I36" s="9" cm="1">
        <f t="array" ref="I36">_xll.SNL.Clients.Office.Excel.Functions.SPG($A36, "SP_SHARES_OUT_PERIOD_END", I$3)</f>
        <v>85376775</v>
      </c>
      <c r="J36" s="9" cm="1">
        <f t="array" ref="J36">_xll.SNL.Clients.Office.Excel.Functions.SPG($A36, "SP_SHARES_OUT_PERIOD_END", J$3)</f>
        <v>85829804</v>
      </c>
    </row>
    <row r="37" spans="1:10" x14ac:dyDescent="0.3">
      <c r="A37" s="11" t="s">
        <v>1061</v>
      </c>
      <c r="B37" s="9" cm="1">
        <f t="array" ref="B37">_xll.SNL.Clients.Office.Excel.Functions.SPG($A37, "SP_SHARES_OUT_PERIOD_END", B$3)</f>
        <v>37885120</v>
      </c>
      <c r="C37" s="9" cm="1">
        <f t="array" ref="C37">_xll.SNL.Clients.Office.Excel.Functions.SPG($A37, "SP_SHARES_OUT_PERIOD_END", C$3)</f>
        <v>39034280</v>
      </c>
      <c r="D37" s="9" cm="1">
        <f t="array" ref="D37">_xll.SNL.Clients.Office.Excel.Functions.SPG($A37, "SP_SHARES_OUT_PERIOD_END", D$3)</f>
        <v>39646204</v>
      </c>
      <c r="E37" s="9" cm="1">
        <f t="array" ref="E37">_xll.SNL.Clients.Office.Excel.Functions.SPG($A37, "SP_SHARES_OUT_PERIOD_END", E$3)</f>
        <v>39679183</v>
      </c>
      <c r="F37" s="9" cm="1">
        <f t="array" ref="F37">_xll.SNL.Clients.Office.Excel.Functions.SPG($A37, "SP_SHARES_OUT_PERIOD_END", F$3)</f>
        <v>41623433</v>
      </c>
      <c r="G37" s="9" cm="1">
        <f t="array" ref="G37">_xll.SNL.Clients.Office.Excel.Functions.SPG($A37, "SP_SHARES_OUT_PERIOD_END", G$3)</f>
        <v>41644514</v>
      </c>
      <c r="H37" s="9" cm="1">
        <f t="array" ref="H37">_xll.SNL.Clients.Office.Excel.Functions.SPG($A37, "SP_SHARES_OUT_PERIOD_END", H$3)</f>
        <v>42771802</v>
      </c>
      <c r="I37" s="9" cm="1">
        <f t="array" ref="I37">_xll.SNL.Clients.Office.Excel.Functions.SPG($A37, "SP_SHARES_OUT_PERIOD_END", I$3)</f>
        <v>44046910</v>
      </c>
      <c r="J37" s="9" cm="1">
        <f t="array" ref="J37">_xll.SNL.Clients.Office.Excel.Functions.SPG($A37, "SP_SHARES_OUT_PERIOD_END", J$3)</f>
        <v>45608396</v>
      </c>
    </row>
    <row r="38" spans="1:10" x14ac:dyDescent="0.3">
      <c r="A38" s="11" t="s">
        <v>1062</v>
      </c>
      <c r="B38" s="9" cm="1">
        <f t="array" ref="B38">_xll.SNL.Clients.Office.Excel.Functions.SPG($A38, "SP_SHARES_OUT_PERIOD_END", B$3)</f>
        <v>681500000</v>
      </c>
      <c r="C38" s="9" cm="1">
        <f t="array" ref="C38">_xll.SNL.Clients.Office.Excel.Functions.SPG($A38, "SP_SHARES_OUT_PERIOD_END", C$3)</f>
        <v>680800000</v>
      </c>
      <c r="D38" s="9" cm="1">
        <f t="array" ref="D38">_xll.SNL.Clients.Office.Excel.Functions.SPG($A38, "SP_SHARES_OUT_PERIOD_END", D$3)</f>
        <v>680600000</v>
      </c>
      <c r="E38" s="9" cm="1">
        <f t="array" ref="E38">_xll.SNL.Clients.Office.Excel.Functions.SPG($A38, "SP_SHARES_OUT_PERIOD_END", E$3)</f>
        <v>679600000</v>
      </c>
      <c r="F38" s="9" cm="1">
        <f t="array" ref="F38">_xll.SNL.Clients.Office.Excel.Functions.SPG($A38, "SP_SHARES_OUT_PERIOD_END", F$3)</f>
        <v>679200000</v>
      </c>
      <c r="G38" s="9" cm="1">
        <f t="array" ref="G38">_xll.SNL.Clients.Office.Excel.Functions.SPG($A38, "SP_SHARES_OUT_PERIOD_END", G$3)</f>
        <v>676600000</v>
      </c>
      <c r="H38" s="9" cm="1">
        <f t="array" ref="H38">_xll.SNL.Clients.Office.Excel.Functions.SPG($A38, "SP_SHARES_OUT_PERIOD_END", H$3)</f>
        <v>676300000</v>
      </c>
      <c r="I38" s="9" cm="1">
        <f t="array" ref="I38">_xll.SNL.Clients.Office.Excel.Functions.SPG($A38, "SP_SHARES_OUT_PERIOD_END", I$3)</f>
        <v>675700000</v>
      </c>
      <c r="J38" s="9" cm="1">
        <f t="array" ref="J38">_xll.SNL.Clients.Office.Excel.Functions.SPG($A38, "SP_SHARES_OUT_PERIOD_END", J$3)</f>
        <v>675100000</v>
      </c>
    </row>
    <row r="39" spans="1:10" x14ac:dyDescent="0.3">
      <c r="A39" s="11" t="s">
        <v>1063</v>
      </c>
      <c r="B39" s="9" cm="1">
        <f t="array" ref="B39">_xll.SNL.Clients.Office.Excel.Functions.SPG($A39, "SP_SHARES_OUT_PERIOD_END", B$3)</f>
        <v>91532719</v>
      </c>
      <c r="C39" s="9" cm="1">
        <f t="array" ref="C39">_xll.SNL.Clients.Office.Excel.Functions.SPG($A39, "SP_SHARES_OUT_PERIOD_END", C$3)</f>
        <v>91400000</v>
      </c>
      <c r="D39" s="9" cm="1">
        <f t="array" ref="D39">_xll.SNL.Clients.Office.Excel.Functions.SPG($A39, "SP_SHARES_OUT_PERIOD_END", D$3)</f>
        <v>91364444</v>
      </c>
      <c r="E39" s="9" cm="1">
        <f t="array" ref="E39">_xll.SNL.Clients.Office.Excel.Functions.SPG($A39, "SP_SHARES_OUT_PERIOD_END", E$3)</f>
        <v>91312725</v>
      </c>
      <c r="F39" s="9" cm="1">
        <f t="array" ref="F39">_xll.SNL.Clients.Office.Excel.Functions.SPG($A39, "SP_SHARES_OUT_PERIOD_END", F$3)</f>
        <v>91255268</v>
      </c>
      <c r="G39" s="9" cm="1">
        <f t="array" ref="G39">_xll.SNL.Clients.Office.Excel.Functions.SPG($A39, "SP_SHARES_OUT_PERIOD_END", G$3)</f>
        <v>91200000</v>
      </c>
      <c r="H39" s="9" cm="1">
        <f t="array" ref="H39">_xll.SNL.Clients.Office.Excel.Functions.SPG($A39, "SP_SHARES_OUT_PERIOD_END", H$3)</f>
        <v>91161436</v>
      </c>
      <c r="I39" s="9" cm="1">
        <f t="array" ref="I39">_xll.SNL.Clients.Office.Excel.Functions.SPG($A39, "SP_SHARES_OUT_PERIOD_END", I$3)</f>
        <v>91080656</v>
      </c>
      <c r="J39" s="9" cm="1">
        <f t="array" ref="J39">_xll.SNL.Clients.Office.Excel.Functions.SPG($A39, "SP_SHARES_OUT_PERIOD_END", J$3)</f>
        <v>91072473</v>
      </c>
    </row>
    <row r="40" spans="1:10" x14ac:dyDescent="0.3">
      <c r="A40" s="11" t="s">
        <v>1064</v>
      </c>
      <c r="B40" s="9" cm="1">
        <f t="array" ref="B40">_xll.SNL.Clients.Office.Excel.Functions.SPG($A40, "SP_SHARES_OUT_PERIOD_END", B$3)</f>
        <v>35200000</v>
      </c>
      <c r="C40" s="9" cm="1">
        <f t="array" ref="C40">_xll.SNL.Clients.Office.Excel.Functions.SPG($A40, "SP_SHARES_OUT_PERIOD_END", C$3)</f>
        <v>35100000</v>
      </c>
      <c r="D40" s="9" cm="1">
        <f t="array" ref="D40">_xll.SNL.Clients.Office.Excel.Functions.SPG($A40, "SP_SHARES_OUT_PERIOD_END", D$3)</f>
        <v>35600000</v>
      </c>
      <c r="E40" s="9" cm="1">
        <f t="array" ref="E40">_xll.SNL.Clients.Office.Excel.Functions.SPG($A40, "SP_SHARES_OUT_PERIOD_END", E$3)</f>
        <v>35700000</v>
      </c>
      <c r="F40" s="9" cm="1">
        <f t="array" ref="F40">_xll.SNL.Clients.Office.Excel.Functions.SPG($A40, "SP_SHARES_OUT_PERIOD_END", F$3)</f>
        <v>35700000</v>
      </c>
      <c r="G40" s="9" cm="1">
        <f t="array" ref="G40">_xll.SNL.Clients.Office.Excel.Functions.SPG($A40, "SP_SHARES_OUT_PERIOD_END", G$3)</f>
        <v>35400000</v>
      </c>
      <c r="H40" s="9" cm="1">
        <f t="array" ref="H40">_xll.SNL.Clients.Office.Excel.Functions.SPG($A40, "SP_SHARES_OUT_PERIOD_END", H$3)</f>
        <v>36900000</v>
      </c>
      <c r="I40" s="9" cm="1">
        <f t="array" ref="I40">_xll.SNL.Clients.Office.Excel.Functions.SPG($A40, "SP_SHARES_OUT_PERIOD_END", I$3)</f>
        <v>39100000</v>
      </c>
      <c r="J40" s="9" cm="1">
        <f t="array" ref="J40">_xll.SNL.Clients.Office.Excel.Functions.SPG($A40, "SP_SHARES_OUT_PERIOD_END", J$3)</f>
        <v>40100000</v>
      </c>
    </row>
    <row r="41" spans="1:10" x14ac:dyDescent="0.3">
      <c r="A41" s="11" t="s">
        <v>1065</v>
      </c>
      <c r="B41" s="9" cm="1">
        <f t="array" ref="B41">_xll.SNL.Clients.Office.Excel.Functions.SPG($A41, "SP_SHARES_OUT_PERIOD_END", B$3)</f>
        <v>86014000</v>
      </c>
      <c r="C41" s="9" cm="1">
        <f t="array" ref="C41">_xll.SNL.Clients.Office.Excel.Functions.SPG($A41, "SP_SHARES_OUT_PERIOD_END", C$3)</f>
        <v>86326061</v>
      </c>
      <c r="D41" s="9" cm="1">
        <f t="array" ref="D41">_xll.SNL.Clients.Office.Excel.Functions.SPG($A41, "SP_SHARES_OUT_PERIOD_END", D$3)</f>
        <v>87253739</v>
      </c>
      <c r="E41" s="9" cm="1">
        <f t="array" ref="E41">_xll.SNL.Clients.Office.Excel.Functions.SPG($A41, "SP_SHARES_OUT_PERIOD_END", E$3)</f>
        <v>89045996</v>
      </c>
      <c r="F41" s="9" cm="1">
        <f t="array" ref="F41">_xll.SNL.Clients.Office.Excel.Functions.SPG($A41, "SP_SHARES_OUT_PERIOD_END", F$3)</f>
        <v>90395434</v>
      </c>
      <c r="G41" s="9" cm="1">
        <f t="array" ref="G41">_xll.SNL.Clients.Office.Excel.Functions.SPG($A41, "SP_SHARES_OUT_PERIOD_END", G$3)</f>
        <v>89760434</v>
      </c>
      <c r="H41" s="9" cm="1">
        <f t="array" ref="H41">_xll.SNL.Clients.Office.Excel.Functions.SPG($A41, "SP_SHARES_OUT_PERIOD_END", H$3)</f>
        <v>90983772</v>
      </c>
      <c r="I41" s="9" cm="1">
        <f t="array" ref="I41">_xll.SNL.Clients.Office.Excel.Functions.SPG($A41, "SP_SHARES_OUT_PERIOD_END", I$3)</f>
        <v>91504053</v>
      </c>
      <c r="J41" s="9" cm="1">
        <f t="array" ref="J41">_xll.SNL.Clients.Office.Excel.Functions.SPG($A41, "SP_SHARES_OUT_PERIOD_END", J$3)</f>
        <v>91414383</v>
      </c>
    </row>
    <row r="42" spans="1:10" x14ac:dyDescent="0.3">
      <c r="A42" s="11" t="s">
        <v>1066</v>
      </c>
      <c r="B42" s="9" cm="1">
        <f t="array" ref="B42">_xll.SNL.Clients.Office.Excel.Functions.SPG($A42, "SP_SHARES_OUT_PERIOD_END", B$3)</f>
        <v>218600000</v>
      </c>
      <c r="C42" s="9" cm="1">
        <f t="array" ref="C42">_xll.SNL.Clients.Office.Excel.Functions.SPG($A42, "SP_SHARES_OUT_PERIOD_END", C$3)</f>
        <v>218100000</v>
      </c>
      <c r="D42" s="9" cm="1">
        <f t="array" ref="D42">_xll.SNL.Clients.Office.Excel.Functions.SPG($A42, "SP_SHARES_OUT_PERIOD_END", D$3)</f>
        <v>218000000</v>
      </c>
      <c r="E42" s="9" cm="1">
        <f t="array" ref="E42">_xll.SNL.Clients.Office.Excel.Functions.SPG($A42, "SP_SHARES_OUT_PERIOD_END", E$3)</f>
        <v>219300000</v>
      </c>
      <c r="F42" s="9" cm="1">
        <f t="array" ref="F42">_xll.SNL.Clients.Office.Excel.Functions.SPG($A42, "SP_SHARES_OUT_PERIOD_END", F$3)</f>
        <v>220600000</v>
      </c>
      <c r="G42" s="9" cm="1">
        <f t="array" ref="G42">_xll.SNL.Clients.Office.Excel.Functions.SPG($A42, "SP_SHARES_OUT_PERIOD_END", G$3)</f>
        <v>220100000</v>
      </c>
      <c r="H42" s="9" cm="1">
        <f t="array" ref="H42">_xll.SNL.Clients.Office.Excel.Functions.SPG($A42, "SP_SHARES_OUT_PERIOD_END", H$3)</f>
        <v>220100000</v>
      </c>
      <c r="I42" s="9" cm="1">
        <f t="array" ref="I42">_xll.SNL.Clients.Office.Excel.Functions.SPG($A42, "SP_SHARES_OUT_PERIOD_END", I$3)</f>
        <v>221700000</v>
      </c>
      <c r="J42" s="9" cm="1">
        <f t="array" ref="J42">_xll.SNL.Clients.Office.Excel.Functions.SPG($A42, "SP_SHARES_OUT_PERIOD_END", J$3)</f>
        <v>221500000</v>
      </c>
    </row>
    <row r="43" spans="1:10" x14ac:dyDescent="0.3">
      <c r="A43" s="11" t="s">
        <v>1067</v>
      </c>
      <c r="B43" s="9" cm="1">
        <f t="array" ref="B43">_xll.SNL.Clients.Office.Excel.Functions.SPG($A43, "SP_SHARES_OUT_PERIOD_END", B$3)</f>
        <v>113726947</v>
      </c>
      <c r="C43" s="9" cm="1">
        <f t="array" ref="C43">_xll.SNL.Clients.Office.Excel.Functions.SPG($A43, "SP_SHARES_OUT_PERIOD_END", C$3)</f>
        <v>113457726</v>
      </c>
      <c r="D43" s="9" cm="1">
        <f t="array" ref="D43">_xll.SNL.Clients.Office.Excel.Functions.SPG($A43, "SP_SHARES_OUT_PERIOD_END", D$3)</f>
        <v>113449886</v>
      </c>
      <c r="E43" s="9" cm="1">
        <f t="array" ref="E43">_xll.SNL.Clients.Office.Excel.Functions.SPG($A43, "SP_SHARES_OUT_PERIOD_END", E$3)</f>
        <v>113465238</v>
      </c>
      <c r="F43" s="9" cm="1">
        <f t="array" ref="F43">_xll.SNL.Clients.Office.Excel.Functions.SPG($A43, "SP_SHARES_OUT_PERIOD_END", F$3)</f>
        <v>113434816</v>
      </c>
      <c r="G43" s="9" cm="1">
        <f t="array" ref="G43">_xll.SNL.Clients.Office.Excel.Functions.SPG($A43, "SP_SHARES_OUT_PERIOD_END", G$3)</f>
        <v>113148672</v>
      </c>
      <c r="H43" s="9" cm="1">
        <f t="array" ref="H43">_xll.SNL.Clients.Office.Excel.Functions.SPG($A43, "SP_SHARES_OUT_PERIOD_END", H$3)</f>
        <v>113136232</v>
      </c>
      <c r="I43" s="9" cm="1">
        <f t="array" ref="I43">_xll.SNL.Clients.Office.Excel.Functions.SPG($A43, "SP_SHARES_OUT_PERIOD_END", I$3)</f>
        <v>113145449</v>
      </c>
      <c r="J43" s="9" cm="1">
        <f t="array" ref="J43">_xll.SNL.Clients.Office.Excel.Functions.SPG($A43, "SP_SHARES_OUT_PERIOD_END", J$3)</f>
        <v>115080108</v>
      </c>
    </row>
    <row r="44" spans="1:10" x14ac:dyDescent="0.3">
      <c r="A44" s="11" t="s">
        <v>1426</v>
      </c>
      <c r="B44" s="9" t="str" cm="1">
        <f t="array" ref="B44">_xll.SNL.Clients.Office.Excel.Functions.SPG($A44, "SP_SHARES_OUT_PERIOD_END", B$3)</f>
        <v>NA</v>
      </c>
      <c r="C44" s="9" cm="1">
        <f t="array" ref="C44">_xll.SNL.Clients.Office.Excel.Functions.SPG($A44, "SP_SHARES_OUT_PERIOD_END", C$3)</f>
        <v>216000000</v>
      </c>
      <c r="D44" s="9" cm="1">
        <f t="array" ref="D44">_xll.SNL.Clients.Office.Excel.Functions.SPG($A44, "SP_SHARES_OUT_PERIOD_END", D$3)</f>
        <v>217000000</v>
      </c>
      <c r="E44" s="9" cm="1">
        <f t="array" ref="E44">_xll.SNL.Clients.Office.Excel.Functions.SPG($A44, "SP_SHARES_OUT_PERIOD_END", E$3)</f>
        <v>220000000</v>
      </c>
      <c r="F44" s="9" cm="1">
        <f t="array" ref="F44">_xll.SNL.Clients.Office.Excel.Functions.SPG($A44, "SP_SHARES_OUT_PERIOD_END", F$3)</f>
        <v>223000000</v>
      </c>
      <c r="G44" s="9" cm="1">
        <f t="array" ref="G44">_xll.SNL.Clients.Office.Excel.Functions.SPG($A44, "SP_SHARES_OUT_PERIOD_END", G$3)</f>
        <v>225000000</v>
      </c>
      <c r="H44" s="9" cm="1">
        <f t="array" ref="H44">_xll.SNL.Clients.Office.Excel.Functions.SPG($A44, "SP_SHARES_OUT_PERIOD_END", H$3)</f>
        <v>227000000</v>
      </c>
      <c r="I44" s="9" cm="1">
        <f t="array" ref="I44">_xll.SNL.Clients.Office.Excel.Functions.SPG($A44, "SP_SHARES_OUT_PERIOD_END", I$3)</f>
        <v>228000000</v>
      </c>
      <c r="J44" s="9" cm="1">
        <f t="array" ref="J44">_xll.SNL.Clients.Office.Excel.Functions.SPG($A44, "SP_SHARES_OUT_PERIOD_END", J$3)</f>
        <v>229000000</v>
      </c>
    </row>
    <row r="45" spans="1:10" x14ac:dyDescent="0.3">
      <c r="A45" s="11" t="s">
        <v>1068</v>
      </c>
      <c r="B45" s="9" cm="1">
        <f t="array" ref="B45">_xll.SNL.Clients.Office.Excel.Functions.SPG($A45, "SP_SHARES_OUT_PERIOD_END", B$3)</f>
        <v>39637000</v>
      </c>
      <c r="C45" s="9" cm="1">
        <f t="array" ref="C45">_xll.SNL.Clients.Office.Excel.Functions.SPG($A45, "SP_SHARES_OUT_PERIOD_END", C$3)</f>
        <v>40211000</v>
      </c>
      <c r="D45" s="9" cm="1">
        <f t="array" ref="D45">_xll.SNL.Clients.Office.Excel.Functions.SPG($A45, "SP_SHARES_OUT_PERIOD_END", D$3)</f>
        <v>40649000</v>
      </c>
      <c r="E45" s="9" cm="1">
        <f t="array" ref="E45">_xll.SNL.Clients.Office.Excel.Functions.SPG($A45, "SP_SHARES_OUT_PERIOD_END", E$3)</f>
        <v>40714000</v>
      </c>
      <c r="F45" s="9" cm="1">
        <f t="array" ref="F45">_xll.SNL.Clients.Office.Excel.Functions.SPG($A45, "SP_SHARES_OUT_PERIOD_END", F$3)</f>
        <v>40668000</v>
      </c>
      <c r="G45" s="9" cm="1">
        <f t="array" ref="G45">_xll.SNL.Clients.Office.Excel.Functions.SPG($A45, "SP_SHARES_OUT_PERIOD_END", G$3)</f>
        <v>41127000</v>
      </c>
      <c r="H45" s="9" cm="1">
        <f t="array" ref="H45">_xll.SNL.Clients.Office.Excel.Functions.SPG($A45, "SP_SHARES_OUT_PERIOD_END", H$3)</f>
        <v>41675000</v>
      </c>
      <c r="I45" s="9" cm="1">
        <f t="array" ref="I45">_xll.SNL.Clients.Office.Excel.Functions.SPG($A45, "SP_SHARES_OUT_PERIOD_END", I$3)</f>
        <v>42259000</v>
      </c>
      <c r="J45" s="9" cm="1">
        <f t="array" ref="J45">_xll.SNL.Clients.Office.Excel.Functions.SPG($A45, "SP_SHARES_OUT_PERIOD_END", J$3)</f>
        <v>42547000</v>
      </c>
    </row>
    <row r="46" spans="1:10" x14ac:dyDescent="0.3">
      <c r="A46" s="11" t="s">
        <v>1069</v>
      </c>
      <c r="B46" s="9" cm="1">
        <f t="array" ref="B46">_xll.SNL.Clients.Office.Excel.Functions.SPG($A46, "SP_SHARES_OUT_PERIOD_END", B$3)</f>
        <v>126996712</v>
      </c>
      <c r="C46" s="9" cm="1">
        <f t="array" ref="C46">_xll.SNL.Clients.Office.Excel.Functions.SPG($A46, "SP_SHARES_OUT_PERIOD_END", C$3)</f>
        <v>128283139</v>
      </c>
      <c r="D46" s="9" cm="1">
        <f t="array" ref="D46">_xll.SNL.Clients.Office.Excel.Functions.SPG($A46, "SP_SHARES_OUT_PERIOD_END", D$3)</f>
        <v>128800000</v>
      </c>
      <c r="E46" s="9" cm="1">
        <f t="array" ref="E46">_xll.SNL.Clients.Office.Excel.Functions.SPG($A46, "SP_SHARES_OUT_PERIOD_END", E$3)</f>
        <v>129242457</v>
      </c>
      <c r="F46" s="9" cm="1">
        <f t="array" ref="F46">_xll.SNL.Clients.Office.Excel.Functions.SPG($A46, "SP_SHARES_OUT_PERIOD_END", F$3)</f>
        <v>130433808</v>
      </c>
      <c r="G46" s="9" cm="1">
        <f t="array" ref="G46">_xll.SNL.Clients.Office.Excel.Functions.SPG($A46, "SP_SHARES_OUT_PERIOD_END", G$3)</f>
        <v>130979097</v>
      </c>
      <c r="H46" s="9" cm="1">
        <f t="array" ref="H46">_xll.SNL.Clients.Office.Excel.Functions.SPG($A46, "SP_SHARES_OUT_PERIOD_END", H$3)</f>
        <v>131245350</v>
      </c>
      <c r="I46" s="9" cm="1">
        <f t="array" ref="I46">_xll.SNL.Clients.Office.Excel.Functions.SPG($A46, "SP_SHARES_OUT_PERIOD_END", I$3)</f>
        <v>131446380</v>
      </c>
      <c r="J46" s="9" cm="1">
        <f t="array" ref="J46">_xll.SNL.Clients.Office.Excel.Functions.SPG($A46, "SP_SHARES_OUT_PERIOD_END", J$3)</f>
        <v>132802631</v>
      </c>
    </row>
    <row r="47" spans="1:10" x14ac:dyDescent="0.3">
      <c r="A47" s="11" t="s">
        <v>1070</v>
      </c>
      <c r="B47" s="9" cm="1">
        <f t="array" ref="B47">_xll.SNL.Clients.Office.Excel.Functions.SPG($A47, "SP_SHARES_OUT_PERIOD_END", B$3)</f>
        <v>102710000</v>
      </c>
      <c r="C47" s="9" cm="1">
        <f t="array" ref="C47">_xll.SNL.Clients.Office.Excel.Functions.SPG($A47, "SP_SHARES_OUT_PERIOD_END", C$3)</f>
        <v>101945000</v>
      </c>
      <c r="D47" s="9" cm="1">
        <f t="array" ref="D47">_xll.SNL.Clients.Office.Excel.Functions.SPG($A47, "SP_SHARES_OUT_PERIOD_END", D$3)</f>
        <v>103488794</v>
      </c>
      <c r="E47" s="9" cm="1">
        <f t="array" ref="E47">_xll.SNL.Clients.Office.Excel.Functions.SPG($A47, "SP_SHARES_OUT_PERIOD_END", E$3)</f>
        <v>106645577</v>
      </c>
      <c r="F47" s="9" cm="1">
        <f t="array" ref="F47">_xll.SNL.Clients.Office.Excel.Functions.SPG($A47, "SP_SHARES_OUT_PERIOD_END", F$3)</f>
        <v>105941952</v>
      </c>
      <c r="G47" s="9" cm="1">
        <f t="array" ref="G47">_xll.SNL.Clients.Office.Excel.Functions.SPG($A47, "SP_SHARES_OUT_PERIOD_END", G$3)</f>
        <v>105081980</v>
      </c>
      <c r="H47" s="9" cm="1">
        <f t="array" ref="H47">_xll.SNL.Clients.Office.Excel.Functions.SPG($A47, "SP_SHARES_OUT_PERIOD_END", H$3)</f>
        <v>107115230</v>
      </c>
      <c r="I47" s="9" cm="1">
        <f t="array" ref="I47">_xll.SNL.Clients.Office.Excel.Functions.SPG($A47, "SP_SHARES_OUT_PERIOD_END", I$3)</f>
        <v>106550211</v>
      </c>
      <c r="J47" s="9" cm="1">
        <f t="array" ref="J47">_xll.SNL.Clients.Office.Excel.Functions.SPG($A47, "SP_SHARES_OUT_PERIOD_END", J$3)</f>
        <v>106688372</v>
      </c>
    </row>
    <row r="48" spans="1:10" x14ac:dyDescent="0.3">
      <c r="A48" s="11" t="s">
        <v>1071</v>
      </c>
      <c r="B48" s="9" cm="1">
        <f t="array" ref="B48">_xll.SNL.Clients.Office.Excel.Functions.SPG($A48, "SP_SHARES_OUT_PERIOD_END", B$3)</f>
        <v>27633212</v>
      </c>
      <c r="C48" s="9" cm="1">
        <f t="array" ref="C48">_xll.SNL.Clients.Office.Excel.Functions.SPG($A48, "SP_SHARES_OUT_PERIOD_END", C$3)</f>
        <v>28011144</v>
      </c>
      <c r="D48" s="9" cm="1">
        <f t="array" ref="D48">_xll.SNL.Clients.Office.Excel.Functions.SPG($A48, "SP_SHARES_OUT_PERIOD_END", D$3)</f>
        <v>27995677</v>
      </c>
      <c r="E48" s="9" cm="1">
        <f t="array" ref="E48">_xll.SNL.Clients.Office.Excel.Functions.SPG($A48, "SP_SHARES_OUT_PERIOD_END", E$3)</f>
        <v>28198730</v>
      </c>
      <c r="F48" s="9" cm="1">
        <f t="array" ref="F48">_xll.SNL.Clients.Office.Excel.Functions.SPG($A48, "SP_SHARES_OUT_PERIOD_END", F$3)</f>
        <v>28523941</v>
      </c>
      <c r="G48" s="9" cm="1">
        <f t="array" ref="G48">_xll.SNL.Clients.Office.Excel.Functions.SPG($A48, "SP_SHARES_OUT_PERIOD_END", G$3)</f>
        <v>28518436</v>
      </c>
      <c r="H48" s="9" cm="1">
        <f t="array" ref="H48">_xll.SNL.Clients.Office.Excel.Functions.SPG($A48, "SP_SHARES_OUT_PERIOD_END", H$3)</f>
        <v>29145170</v>
      </c>
      <c r="I48" s="9" cm="1">
        <f t="array" ref="I48">_xll.SNL.Clients.Office.Excel.Functions.SPG($A48, "SP_SHARES_OUT_PERIOD_END", I$3)</f>
        <v>29076129</v>
      </c>
      <c r="J48" s="9" cm="1">
        <f t="array" ref="J48">_xll.SNL.Clients.Office.Excel.Functions.SPG($A48, "SP_SHARES_OUT_PERIOD_END", J$3)</f>
        <v>29608564</v>
      </c>
    </row>
    <row r="49" spans="1:10" x14ac:dyDescent="0.3">
      <c r="A49" s="11" t="s">
        <v>1072</v>
      </c>
      <c r="B49" s="9" cm="1">
        <f t="array" ref="B49">_xll.SNL.Clients.Office.Excel.Functions.SPG($A49, "SP_SHARES_OUT_PERIOD_END", B$3)</f>
        <v>191755802</v>
      </c>
      <c r="C49" s="9" cm="1">
        <f t="array" ref="C49">_xll.SNL.Clients.Office.Excel.Functions.SPG($A49, "SP_SHARES_OUT_PERIOD_END", C$3)</f>
        <v>190761349</v>
      </c>
      <c r="D49" s="9" cm="1">
        <f t="array" ref="D49">_xll.SNL.Clients.Office.Excel.Functions.SPG($A49, "SP_SHARES_OUT_PERIOD_END", D$3)</f>
        <v>190553918</v>
      </c>
      <c r="E49" s="9" cm="1">
        <f t="array" ref="E49">_xll.SNL.Clients.Office.Excel.Functions.SPG($A49, "SP_SHARES_OUT_PERIOD_END", E$3)</f>
        <v>190355517</v>
      </c>
      <c r="F49" s="9" cm="1">
        <f t="array" ref="F49">_xll.SNL.Clients.Office.Excel.Functions.SPG($A49, "SP_SHARES_OUT_PERIOD_END", F$3)</f>
        <v>189776577</v>
      </c>
      <c r="G49" s="9" cm="1">
        <f t="array" ref="G49">_xll.SNL.Clients.Office.Excel.Functions.SPG($A49, "SP_SHARES_OUT_PERIOD_END", G$3)</f>
        <v>188598154</v>
      </c>
      <c r="H49" s="9" cm="1">
        <f t="array" ref="H49">_xll.SNL.Clients.Office.Excel.Functions.SPG($A49, "SP_SHARES_OUT_PERIOD_END", H$3)</f>
        <v>188339482</v>
      </c>
      <c r="I49" s="9" cm="1">
        <f t="array" ref="I49">_xll.SNL.Clients.Office.Excel.Functions.SPG($A49, "SP_SHARES_OUT_PERIOD_END", I$3)</f>
        <v>188151695</v>
      </c>
      <c r="J49" s="9" cm="1">
        <f t="array" ref="J49">_xll.SNL.Clients.Office.Excel.Functions.SPG($A49, "SP_SHARES_OUT_PERIOD_END", J$3)</f>
        <v>187601106</v>
      </c>
    </row>
    <row r="50" spans="1:10" x14ac:dyDescent="0.3">
      <c r="A50" s="11" t="s">
        <v>1073</v>
      </c>
      <c r="B50" s="9" t="str" cm="1">
        <f t="array" ref="B50">_xll.SNL.Clients.Office.Excel.Functions.SPG($A50, "SP_SHARES_OUT_PERIOD_END", B$3)</f>
        <v>NA</v>
      </c>
      <c r="C50" s="9" cm="1">
        <f t="array" ref="C50">_xll.SNL.Clients.Office.Excel.Functions.SPG($A50, "SP_SHARES_OUT_PERIOD_END", C$3)</f>
        <v>131638000</v>
      </c>
      <c r="D50" s="9" cm="1">
        <f t="array" ref="D50">_xll.SNL.Clients.Office.Excel.Functions.SPG($A50, "SP_SHARES_OUT_PERIOD_END", D$3)</f>
        <v>132094000</v>
      </c>
      <c r="E50" s="9" cm="1">
        <f t="array" ref="E50">_xll.SNL.Clients.Office.Excel.Functions.SPG($A50, "SP_SHARES_OUT_PERIOD_END", E$3)</f>
        <v>132766000</v>
      </c>
      <c r="F50" s="9" cm="1">
        <f t="array" ref="F50">_xll.SNL.Clients.Office.Excel.Functions.SPG($A50, "SP_SHARES_OUT_PERIOD_END", F$3)</f>
        <v>132708000</v>
      </c>
      <c r="G50" s="9" cm="1">
        <f t="array" ref="G50">_xll.SNL.Clients.Office.Excel.Functions.SPG($A50, "SP_SHARES_OUT_PERIOD_END", G$3)</f>
        <v>132768000</v>
      </c>
      <c r="H50" s="9" cm="1">
        <f t="array" ref="H50">_xll.SNL.Clients.Office.Excel.Functions.SPG($A50, "SP_SHARES_OUT_PERIOD_END", H$3)</f>
        <v>133494000</v>
      </c>
      <c r="I50" s="9" cm="1">
        <f t="array" ref="I50">_xll.SNL.Clients.Office.Excel.Functions.SPG($A50, "SP_SHARES_OUT_PERIOD_END", I$3)</f>
        <v>133720000</v>
      </c>
      <c r="J50" s="9" cm="1">
        <f t="array" ref="J50">_xll.SNL.Clients.Office.Excel.Functions.SPG($A50, "SP_SHARES_OUT_PERIOD_END", J$3)</f>
        <v>134376000</v>
      </c>
    </row>
    <row r="51" spans="1:10" x14ac:dyDescent="0.3">
      <c r="A51" s="11" t="s">
        <v>1074</v>
      </c>
      <c r="B51" s="9" cm="1">
        <f t="array" ref="B51">_xll.SNL.Clients.Office.Excel.Functions.SPG($A51, "SP_SHARES_OUT_PERIOD_END", B$3)</f>
        <v>72510112</v>
      </c>
      <c r="C51" s="9" cm="1">
        <f t="array" ref="C51">_xll.SNL.Clients.Office.Excel.Functions.SPG($A51, "SP_SHARES_OUT_PERIOD_END", C$3)</f>
        <v>71620148</v>
      </c>
      <c r="D51" s="9" cm="1">
        <f t="array" ref="D51">_xll.SNL.Clients.Office.Excel.Functions.SPG($A51, "SP_SHARES_OUT_PERIOD_END", D$3)</f>
        <v>71575275</v>
      </c>
      <c r="E51" s="9" cm="1">
        <f t="array" ref="E51">_xll.SNL.Clients.Office.Excel.Functions.SPG($A51, "SP_SHARES_OUT_PERIOD_END", E$3)</f>
        <v>69664060</v>
      </c>
      <c r="F51" s="9" cm="1">
        <f t="array" ref="F51">_xll.SNL.Clients.Office.Excel.Functions.SPG($A51, "SP_SHARES_OUT_PERIOD_END", F$3)</f>
        <v>68887235</v>
      </c>
      <c r="G51" s="9" cm="1">
        <f t="array" ref="G51">_xll.SNL.Clients.Office.Excel.Functions.SPG($A51, "SP_SHARES_OUT_PERIOD_END", G$3)</f>
        <v>68196969</v>
      </c>
      <c r="H51" s="9" cm="1">
        <f t="array" ref="H51">_xll.SNL.Clients.Office.Excel.Functions.SPG($A51, "SP_SHARES_OUT_PERIOD_END", H$3)</f>
        <v>67991834</v>
      </c>
      <c r="I51" s="9" cm="1">
        <f t="array" ref="I51">_xll.SNL.Clients.Office.Excel.Functions.SPG($A51, "SP_SHARES_OUT_PERIOD_END", I$3)</f>
        <v>67066780</v>
      </c>
      <c r="J51" s="9" cm="1">
        <f t="array" ref="J51">_xll.SNL.Clients.Office.Excel.Functions.SPG($A51, "SP_SHARES_OUT_PERIOD_END", J$3)</f>
        <v>66629595</v>
      </c>
    </row>
    <row r="52" spans="1:10" x14ac:dyDescent="0.3">
      <c r="A52" s="11" t="s">
        <v>1075</v>
      </c>
      <c r="B52" s="9" cm="1">
        <f t="array" ref="B52">_xll.SNL.Clients.Office.Excel.Functions.SPG($A52, "SP_SHARES_OUT_PERIOD_END", B$3)</f>
        <v>47700979</v>
      </c>
      <c r="C52" s="9" cm="1">
        <f t="array" ref="C52">_xll.SNL.Clients.Office.Excel.Functions.SPG($A52, "SP_SHARES_OUT_PERIOD_END", C$3)</f>
        <v>48431252</v>
      </c>
      <c r="D52" s="9" cm="1">
        <f t="array" ref="D52">_xll.SNL.Clients.Office.Excel.Functions.SPG($A52, "SP_SHARES_OUT_PERIOD_END", D$3)</f>
        <v>49767516</v>
      </c>
      <c r="E52" s="9" cm="1">
        <f t="array" ref="E52">_xll.SNL.Clients.Office.Excel.Functions.SPG($A52, "SP_SHARES_OUT_PERIOD_END", E$3)</f>
        <v>50522249</v>
      </c>
      <c r="F52" s="9" cm="1">
        <f t="array" ref="F52">_xll.SNL.Clients.Office.Excel.Functions.SPG($A52, "SP_SHARES_OUT_PERIOD_END", F$3)</f>
        <v>50522541</v>
      </c>
      <c r="G52" s="9" cm="1">
        <f t="array" ref="G52">_xll.SNL.Clients.Office.Excel.Functions.SPG($A52, "SP_SHARES_OUT_PERIOD_END", G$3)</f>
        <v>52523738</v>
      </c>
      <c r="H52" s="9" cm="1">
        <f t="array" ref="H52">_xll.SNL.Clients.Office.Excel.Functions.SPG($A52, "SP_SHARES_OUT_PERIOD_END", H$3)</f>
        <v>52505082</v>
      </c>
      <c r="I52" s="9" cm="1">
        <f t="array" ref="I52">_xll.SNL.Clients.Office.Excel.Functions.SPG($A52, "SP_SHARES_OUT_PERIOD_END", I$3)</f>
        <v>52507269</v>
      </c>
      <c r="J52" s="9" cm="1">
        <f t="array" ref="J52">_xll.SNL.Clients.Office.Excel.Functions.SPG($A52, "SP_SHARES_OUT_PERIOD_END", J$3)</f>
        <v>52530428</v>
      </c>
    </row>
    <row r="53" spans="1:10" x14ac:dyDescent="0.3">
      <c r="A53" s="11" t="s">
        <v>1076</v>
      </c>
      <c r="B53" s="9" cm="1">
        <f t="array" ref="B53">_xll.SNL.Clients.Office.Excel.Functions.SPG($A53, "SP_SHARES_OUT_PERIOD_END", B$3)</f>
        <v>81881988</v>
      </c>
      <c r="C53" s="9" cm="1">
        <f t="array" ref="C53">_xll.SNL.Clients.Office.Excel.Functions.SPG($A53, "SP_SHARES_OUT_PERIOD_END", C$3)</f>
        <v>86184155</v>
      </c>
      <c r="D53" s="9" cm="1">
        <f t="array" ref="D53">_xll.SNL.Clients.Office.Excel.Functions.SPG($A53, "SP_SHARES_OUT_PERIOD_END", D$3)</f>
        <v>88849292</v>
      </c>
      <c r="E53" s="9" cm="1">
        <f t="array" ref="E53">_xll.SNL.Clients.Office.Excel.Functions.SPG($A53, "SP_SHARES_OUT_PERIOD_END", E$3)</f>
        <v>92309009</v>
      </c>
      <c r="F53" s="9" cm="1">
        <f t="array" ref="F53">_xll.SNL.Clients.Office.Excel.Functions.SPG($A53, "SP_SHARES_OUT_PERIOD_END", F$3)</f>
        <v>95409736</v>
      </c>
      <c r="G53" s="9" cm="1">
        <f t="array" ref="G53">_xll.SNL.Clients.Office.Excel.Functions.SPG($A53, "SP_SHARES_OUT_PERIOD_END", G$3)</f>
        <v>96832453</v>
      </c>
      <c r="H53" s="9" cm="1">
        <f t="array" ref="H53">_xll.SNL.Clients.Office.Excel.Functions.SPG($A53, "SP_SHARES_OUT_PERIOD_END", H$3)</f>
        <v>98386239</v>
      </c>
      <c r="I53" s="9" cm="1">
        <f t="array" ref="I53">_xll.SNL.Clients.Office.Excel.Functions.SPG($A53, "SP_SHARES_OUT_PERIOD_END", I$3)</f>
        <v>100012042</v>
      </c>
      <c r="J53" s="9" cm="1">
        <f t="array" ref="J53">_xll.SNL.Clients.Office.Excel.Functions.SPG($A53, "SP_SHARES_OUT_PERIOD_END", J$3)</f>
        <v>101486622</v>
      </c>
    </row>
    <row r="54" spans="1:10" x14ac:dyDescent="0.3">
      <c r="A54" s="11" t="s">
        <v>1077</v>
      </c>
      <c r="B54" s="9" cm="1">
        <f t="array" ref="B54">_xll.SNL.Clients.Office.Excel.Functions.SPG($A54, "SP_SHARES_OUT_PERIOD_END", B$3)</f>
        <v>57868389</v>
      </c>
      <c r="C54" s="9" cm="1">
        <f t="array" ref="C54">_xll.SNL.Clients.Office.Excel.Functions.SPG($A54, "SP_SHARES_OUT_PERIOD_END", C$3)</f>
        <v>58629049</v>
      </c>
      <c r="D54" s="9" cm="1">
        <f t="array" ref="D54">_xll.SNL.Clients.Office.Excel.Functions.SPG($A54, "SP_SHARES_OUT_PERIOD_END", D$3)</f>
        <v>59838034</v>
      </c>
      <c r="E54" s="9" cm="1">
        <f t="array" ref="E54">_xll.SNL.Clients.Office.Excel.Functions.SPG($A54, "SP_SHARES_OUT_PERIOD_END", E$3)</f>
        <v>61243957</v>
      </c>
      <c r="F54" s="9" cm="1">
        <f t="array" ref="F54">_xll.SNL.Clients.Office.Excel.Functions.SPG($A54, "SP_SHARES_OUT_PERIOD_END", F$3)</f>
        <v>62595426</v>
      </c>
      <c r="G54" s="9" cm="1">
        <f t="array" ref="G54">_xll.SNL.Clients.Office.Excel.Functions.SPG($A54, "SP_SHARES_OUT_PERIOD_END", G$3)</f>
        <v>63503355</v>
      </c>
      <c r="H54" s="9" cm="1">
        <f t="array" ref="H54">_xll.SNL.Clients.Office.Excel.Functions.SPG($A54, "SP_SHARES_OUT_PERIOD_END", H$3)</f>
        <v>64703557</v>
      </c>
      <c r="I54" s="9" cm="1">
        <f t="array" ref="I54">_xll.SNL.Clients.Office.Excel.Functions.SPG($A54, "SP_SHARES_OUT_PERIOD_END", I$3)</f>
        <v>65956660</v>
      </c>
      <c r="J54" s="9" cm="1">
        <f t="array" ref="J54">_xll.SNL.Clients.Office.Excel.Functions.SPG($A54, "SP_SHARES_OUT_PERIOD_END", J$3)</f>
        <v>67401618</v>
      </c>
    </row>
    <row r="55" spans="1:10" x14ac:dyDescent="0.3">
      <c r="A55" s="11" t="s">
        <v>1078</v>
      </c>
      <c r="B55" s="9" cm="1">
        <f t="array" ref="B55">_xll.SNL.Clients.Office.Excel.Functions.SPG($A55, "SP_SHARES_OUT_PERIOD_END", B$3)</f>
        <v>306060143</v>
      </c>
      <c r="C55" s="9" cm="1">
        <f t="array" ref="C55">_xll.SNL.Clients.Office.Excel.Functions.SPG($A55, "SP_SHARES_OUT_PERIOD_END", C$3)</f>
        <v>305492016</v>
      </c>
      <c r="D55" s="9" cm="1">
        <f t="array" ref="D55">_xll.SNL.Clients.Office.Excel.Functions.SPG($A55, "SP_SHARES_OUT_PERIOD_END", D$3)</f>
        <v>302063370</v>
      </c>
      <c r="E55" s="9" cm="1">
        <f t="array" ref="E55">_xll.SNL.Clients.Office.Excel.Functions.SPG($A55, "SP_SHARES_OUT_PERIOD_END", E$3)</f>
        <v>301345386</v>
      </c>
      <c r="F55" s="9" cm="1">
        <f t="array" ref="F55">_xll.SNL.Clients.Office.Excel.Functions.SPG($A55, "SP_SHARES_OUT_PERIOD_END", F$3)</f>
        <v>301298764</v>
      </c>
      <c r="G55" s="9" cm="1">
        <f t="array" ref="G55">_xll.SNL.Clients.Office.Excel.Functions.SPG($A55, "SP_SHARES_OUT_PERIOD_END", G$3)</f>
        <v>300596394</v>
      </c>
      <c r="H55" s="9" cm="1">
        <f t="array" ref="H55">_xll.SNL.Clients.Office.Excel.Functions.SPG($A55, "SP_SHARES_OUT_PERIOD_END", H$3)</f>
        <v>300596394</v>
      </c>
      <c r="I55" s="9" cm="1">
        <f t="array" ref="I55">_xll.SNL.Clients.Office.Excel.Functions.SPG($A55, "SP_SHARES_OUT_PERIOD_END", I$3)</f>
        <v>300592841</v>
      </c>
      <c r="J55" s="9" cm="1">
        <f t="array" ref="J55">_xll.SNL.Clients.Office.Excel.Functions.SPG($A55, "SP_SHARES_OUT_PERIOD_END", J$3)</f>
        <v>300547690</v>
      </c>
    </row>
    <row r="56" spans="1:10" x14ac:dyDescent="0.3">
      <c r="A56" s="11" t="s">
        <v>1079</v>
      </c>
      <c r="B56" s="9" cm="1">
        <f t="array" ref="B56">_xll.SNL.Clients.Office.Excel.Functions.SPG($A56, "SP_SHARES_OUT_PERIOD_END", B$3)</f>
        <v>151520991</v>
      </c>
      <c r="C56" s="9" cm="1">
        <f t="array" ref="C56">_xll.SNL.Clients.Office.Excel.Functions.SPG($A56, "SP_SHARES_OUT_PERIOD_END", C$3)</f>
        <v>151677952</v>
      </c>
      <c r="D56" s="9" cm="1">
        <f t="array" ref="D56">_xll.SNL.Clients.Office.Excel.Functions.SPG($A56, "SP_SHARES_OUT_PERIOD_END", D$3)</f>
        <v>151594684</v>
      </c>
      <c r="E56" s="9" cm="1">
        <f t="array" ref="E56">_xll.SNL.Clients.Office.Excel.Functions.SPG($A56, "SP_SHARES_OUT_PERIOD_END", E$3)</f>
        <v>151391821</v>
      </c>
      <c r="F56" s="9" cm="1">
        <f t="array" ref="F56">_xll.SNL.Clients.Office.Excel.Functions.SPG($A56, "SP_SHARES_OUT_PERIOD_END", F$3)</f>
        <v>145334642</v>
      </c>
      <c r="G56" s="9" cm="1">
        <f t="array" ref="G56">_xll.SNL.Clients.Office.Excel.Functions.SPG($A56, "SP_SHARES_OUT_PERIOD_END", G$3)</f>
        <v>145164826</v>
      </c>
      <c r="H56" s="9" cm="1">
        <f t="array" ref="H56">_xll.SNL.Clients.Office.Excel.Functions.SPG($A56, "SP_SHARES_OUT_PERIOD_END", H$3)</f>
        <v>145901313</v>
      </c>
      <c r="I56" s="9" cm="1">
        <f t="array" ref="I56">_xll.SNL.Clients.Office.Excel.Functions.SPG($A56, "SP_SHARES_OUT_PERIOD_END", I$3)</f>
        <v>146817075</v>
      </c>
      <c r="J56" s="9" cm="1">
        <f t="array" ref="J56">_xll.SNL.Clients.Office.Excel.Functions.SPG($A56, "SP_SHARES_OUT_PERIOD_END", J$3)</f>
        <v>146761246</v>
      </c>
    </row>
    <row r="57" spans="1:10" x14ac:dyDescent="0.3">
      <c r="A57" s="11" t="s">
        <v>1080</v>
      </c>
      <c r="B57" s="9" cm="1">
        <f t="array" ref="B57">_xll.SNL.Clients.Office.Excel.Functions.SPG($A57, "SP_SHARES_OUT_PERIOD_END", B$3)</f>
        <v>66200000</v>
      </c>
      <c r="C57" s="9" cm="1">
        <f t="array" ref="C57">_xll.SNL.Clients.Office.Excel.Functions.SPG($A57, "SP_SHARES_OUT_PERIOD_END", C$3)</f>
        <v>65987000</v>
      </c>
      <c r="D57" s="9" cm="1">
        <f t="array" ref="D57">_xll.SNL.Clients.Office.Excel.Functions.SPG($A57, "SP_SHARES_OUT_PERIOD_END", D$3)</f>
        <v>66101000</v>
      </c>
      <c r="E57" s="9" cm="1">
        <f t="array" ref="E57">_xll.SNL.Clients.Office.Excel.Functions.SPG($A57, "SP_SHARES_OUT_PERIOD_END", E$3)</f>
        <v>66352000</v>
      </c>
      <c r="F57" s="9" cm="1">
        <f t="array" ref="F57">_xll.SNL.Clients.Office.Excel.Functions.SPG($A57, "SP_SHARES_OUT_PERIOD_END", F$3)</f>
        <v>67689000</v>
      </c>
      <c r="G57" s="9" cm="1">
        <f t="array" ref="G57">_xll.SNL.Clients.Office.Excel.Functions.SPG($A57, "SP_SHARES_OUT_PERIOD_END", G$3)</f>
        <v>68227000</v>
      </c>
      <c r="H57" s="9" cm="1">
        <f t="array" ref="H57">_xll.SNL.Clients.Office.Excel.Functions.SPG($A57, "SP_SHARES_OUT_PERIOD_END", H$3)</f>
        <v>68939000</v>
      </c>
      <c r="I57" s="9" cm="1">
        <f t="array" ref="I57">_xll.SNL.Clients.Office.Excel.Functions.SPG($A57, "SP_SHARES_OUT_PERIOD_END", I$3)</f>
        <v>70005000</v>
      </c>
      <c r="J57" s="9" cm="1">
        <f t="array" ref="J57">_xll.SNL.Clients.Office.Excel.Functions.SPG($A57, "SP_SHARES_OUT_PERIOD_END", J$3)</f>
        <v>70891000</v>
      </c>
    </row>
    <row r="58" spans="1:10" x14ac:dyDescent="0.3">
      <c r="A58" s="11" t="s">
        <v>1081</v>
      </c>
      <c r="B58" s="9" t="str" cm="1">
        <f t="array" ref="B58">_xll.SNL.Clients.Office.Excel.Functions.SPG($A58, "SP_SHARES_OUT_PERIOD_END", B$3)</f>
        <v>NA</v>
      </c>
      <c r="C58" s="9" cm="1">
        <f t="array" ref="C58">_xll.SNL.Clients.Office.Excel.Functions.SPG($A58, "SP_SHARES_OUT_PERIOD_END", C$3)</f>
        <v>62630979</v>
      </c>
      <c r="D58" s="9" cm="1">
        <f t="array" ref="D58">_xll.SNL.Clients.Office.Excel.Functions.SPG($A58, "SP_SHARES_OUT_PERIOD_END", D$3)</f>
        <v>62807546</v>
      </c>
      <c r="E58" s="9" cm="1">
        <f t="array" ref="E58">_xll.SNL.Clients.Office.Excel.Functions.SPG($A58, "SP_SHARES_OUT_PERIOD_END", E$3)</f>
        <v>62980025</v>
      </c>
      <c r="F58" s="9" cm="1">
        <f t="array" ref="F58">_xll.SNL.Clients.Office.Excel.Functions.SPG($A58, "SP_SHARES_OUT_PERIOD_END", F$3)</f>
        <v>63123360</v>
      </c>
      <c r="G58" s="9" cm="1">
        <f t="array" ref="G58">_xll.SNL.Clients.Office.Excel.Functions.SPG($A58, "SP_SHARES_OUT_PERIOD_END", G$3)</f>
        <v>63393419</v>
      </c>
      <c r="H58" s="9" cm="1">
        <f t="array" ref="H58">_xll.SNL.Clients.Office.Excel.Functions.SPG($A58, "SP_SHARES_OUT_PERIOD_END", H$3)</f>
        <v>63940335</v>
      </c>
      <c r="I58" s="9" cm="1">
        <f t="array" ref="I58">_xll.SNL.Clients.Office.Excel.Functions.SPG($A58, "SP_SHARES_OUT_PERIOD_END", I$3)</f>
        <v>64266331</v>
      </c>
      <c r="J58" s="9" cm="1">
        <f t="array" ref="J58">_xll.SNL.Clients.Office.Excel.Functions.SPG($A58, "SP_SHARES_OUT_PERIOD_END", J$3)</f>
        <v>64413620</v>
      </c>
    </row>
    <row r="59" spans="1:10" x14ac:dyDescent="0.3">
      <c r="A59" s="11" t="s">
        <v>1082</v>
      </c>
      <c r="B59" s="9" cm="1">
        <f t="array" ref="B59">_xll.SNL.Clients.Office.Excel.Functions.SPG($A59, "SP_SHARES_OUT_PERIOD_END", B$3)</f>
        <v>91360506</v>
      </c>
      <c r="C59" s="9" cm="1">
        <f t="array" ref="C59">_xll.SNL.Clients.Office.Excel.Functions.SPG($A59, "SP_SHARES_OUT_PERIOD_END", C$3)</f>
        <v>91450797</v>
      </c>
      <c r="D59" s="9" cm="1">
        <f t="array" ref="D59">_xll.SNL.Clients.Office.Excel.Functions.SPG($A59, "SP_SHARES_OUT_PERIOD_END", D$3)</f>
        <v>91440207</v>
      </c>
      <c r="E59" s="9" cm="1">
        <f t="array" ref="E59">_xll.SNL.Clients.Office.Excel.Functions.SPG($A59, "SP_SHARES_OUT_PERIOD_END", E$3)</f>
        <v>91417634</v>
      </c>
      <c r="F59" s="9" cm="1">
        <f t="array" ref="F59">_xll.SNL.Clients.Office.Excel.Functions.SPG($A59, "SP_SHARES_OUT_PERIOD_END", F$3)</f>
        <v>91408226</v>
      </c>
      <c r="G59" s="9" cm="1">
        <f t="array" ref="G59">_xll.SNL.Clients.Office.Excel.Functions.SPG($A59, "SP_SHARES_OUT_PERIOD_END", G$3)</f>
        <v>91527826</v>
      </c>
      <c r="H59" s="9" cm="1">
        <f t="array" ref="H59">_xll.SNL.Clients.Office.Excel.Functions.SPG($A59, "SP_SHARES_OUT_PERIOD_END", H$3)</f>
        <v>91510822</v>
      </c>
      <c r="I59" s="9" cm="1">
        <f t="array" ref="I59">_xll.SNL.Clients.Office.Excel.Functions.SPG($A59, "SP_SHARES_OUT_PERIOD_END", I$3)</f>
        <v>91455975</v>
      </c>
      <c r="J59" s="9" cm="1">
        <f t="array" ref="J59">_xll.SNL.Clients.Office.Excel.Functions.SPG($A59, "SP_SHARES_OUT_PERIOD_END", J$3)</f>
        <v>91438861</v>
      </c>
    </row>
    <row r="60" spans="1:10" x14ac:dyDescent="0.3">
      <c r="A60" s="11" t="s">
        <v>1083</v>
      </c>
      <c r="B60" s="9" cm="1">
        <f t="array" ref="B60">_xll.SNL.Clients.Office.Excel.Functions.SPG($A60, "SP_SHARES_OUT_PERIOD_END", B$3)</f>
        <v>53700563</v>
      </c>
      <c r="C60" s="9" cm="1">
        <f t="array" ref="C60">_xll.SNL.Clients.Office.Excel.Functions.SPG($A60, "SP_SHARES_OUT_PERIOD_END", C$3)</f>
        <v>54215426</v>
      </c>
      <c r="D60" s="9" cm="1">
        <f t="array" ref="D60">_xll.SNL.Clients.Office.Excel.Functions.SPG($A60, "SP_SHARES_OUT_PERIOD_END", D$3)</f>
        <v>54297251</v>
      </c>
      <c r="E60" s="9" cm="1">
        <f t="array" ref="E60">_xll.SNL.Clients.Office.Excel.Functions.SPG($A60, "SP_SHARES_OUT_PERIOD_END", E$3)</f>
        <v>54816803</v>
      </c>
      <c r="F60" s="9" cm="1">
        <f t="array" ref="F60">_xll.SNL.Clients.Office.Excel.Functions.SPG($A60, "SP_SHARES_OUT_PERIOD_END", F$3)</f>
        <v>55258040</v>
      </c>
      <c r="G60" s="9" cm="1">
        <f t="array" ref="G60">_xll.SNL.Clients.Office.Excel.Functions.SPG($A60, "SP_SHARES_OUT_PERIOD_END", G$3)</f>
        <v>55424816</v>
      </c>
      <c r="H60" s="9" cm="1">
        <f t="array" ref="H60">_xll.SNL.Clients.Office.Excel.Functions.SPG($A60, "SP_SHARES_OUT_PERIOD_END", H$3)</f>
        <v>55243804</v>
      </c>
      <c r="I60" s="9" cm="1">
        <f t="array" ref="I60">_xll.SNL.Clients.Office.Excel.Functions.SPG($A60, "SP_SHARES_OUT_PERIOD_END", I$3)</f>
        <v>55936984</v>
      </c>
      <c r="J60" s="9" cm="1">
        <f t="array" ref="J60">_xll.SNL.Clients.Office.Excel.Functions.SPG($A60, "SP_SHARES_OUT_PERIOD_END", J$3)</f>
        <v>56146164</v>
      </c>
    </row>
    <row r="61" spans="1:10" x14ac:dyDescent="0.3">
      <c r="A61" s="11" t="s">
        <v>1084</v>
      </c>
      <c r="B61" s="9" cm="1">
        <f t="array" ref="B61">_xll.SNL.Clients.Office.Excel.Functions.SPG($A61, "SP_SHARES_OUT_PERIOD_END", B$3)</f>
        <v>22279000</v>
      </c>
      <c r="C61" s="9" cm="1">
        <f t="array" ref="C61">_xll.SNL.Clients.Office.Excel.Functions.SPG($A61, "SP_SHARES_OUT_PERIOD_END", C$3)</f>
        <v>22420000</v>
      </c>
      <c r="D61" s="9" cm="1">
        <f t="array" ref="D61">_xll.SNL.Clients.Office.Excel.Functions.SPG($A61, "SP_SHARES_OUT_PERIOD_END", D$3)</f>
        <v>22305000</v>
      </c>
      <c r="E61" s="9" cm="1">
        <f t="array" ref="E61">_xll.SNL.Clients.Office.Excel.Functions.SPG($A61, "SP_SHARES_OUT_PERIOD_END", E$3)</f>
        <v>22301000</v>
      </c>
      <c r="F61" s="9" cm="1">
        <f t="array" ref="F61">_xll.SNL.Clients.Office.Excel.Functions.SPG($A61, "SP_SHARES_OUT_PERIOD_END", F$3)</f>
        <v>22296000</v>
      </c>
      <c r="G61" s="9" cm="1">
        <f t="array" ref="G61">_xll.SNL.Clients.Office.Excel.Functions.SPG($A61, "SP_SHARES_OUT_PERIOD_END", G$3)</f>
        <v>22285000</v>
      </c>
      <c r="H61" s="9" cm="1">
        <f t="array" ref="H61">_xll.SNL.Clients.Office.Excel.Functions.SPG($A61, "SP_SHARES_OUT_PERIOD_END", H$3)</f>
        <v>22226000</v>
      </c>
      <c r="I61" s="9" cm="1">
        <f t="array" ref="I61">_xll.SNL.Clients.Office.Excel.Functions.SPG($A61, "SP_SHARES_OUT_PERIOD_END", I$3)</f>
        <v>22797000</v>
      </c>
      <c r="J61" s="9" cm="1">
        <f t="array" ref="J61">_xll.SNL.Clients.Office.Excel.Functions.SPG($A61, "SP_SHARES_OUT_PERIOD_END", J$3)</f>
        <v>22793000</v>
      </c>
    </row>
    <row r="62" spans="1:10" x14ac:dyDescent="0.3">
      <c r="A62" s="11" t="s">
        <v>1085</v>
      </c>
      <c r="B62" s="9" cm="1">
        <f t="array" ref="B62">_xll.SNL.Clients.Office.Excel.Functions.SPG($A62, "SP_SHARES_OUT_PERIOD_END", B$3)</f>
        <v>184046420</v>
      </c>
      <c r="C62" s="9" cm="1">
        <f t="array" ref="C62">_xll.SNL.Clients.Office.Excel.Functions.SPG($A62, "SP_SHARES_OUT_PERIOD_END", C$3)</f>
        <v>183527575</v>
      </c>
      <c r="D62" s="9" cm="1">
        <f t="array" ref="D62">_xll.SNL.Clients.Office.Excel.Functions.SPG($A62, "SP_SHARES_OUT_PERIOD_END", D$3)</f>
        <v>182315142</v>
      </c>
      <c r="E62" s="9" cm="1">
        <f t="array" ref="E62">_xll.SNL.Clients.Office.Excel.Functions.SPG($A62, "SP_SHARES_OUT_PERIOD_END", E$3)</f>
        <v>182430427</v>
      </c>
      <c r="F62" s="9" cm="1">
        <f t="array" ref="F62">_xll.SNL.Clients.Office.Excel.Functions.SPG($A62, "SP_SHARES_OUT_PERIOD_END", F$3)</f>
        <v>182681325</v>
      </c>
      <c r="G62" s="9" cm="1">
        <f t="array" ref="G62">_xll.SNL.Clients.Office.Excel.Functions.SPG($A62, "SP_SHARES_OUT_PERIOD_END", G$3)</f>
        <v>182871775</v>
      </c>
      <c r="H62" s="9" cm="1">
        <f t="array" ref="H62">_xll.SNL.Clients.Office.Excel.Functions.SPG($A62, "SP_SHARES_OUT_PERIOD_END", H$3)</f>
        <v>182611075</v>
      </c>
      <c r="I62" s="9" cm="1">
        <f t="array" ref="I62">_xll.SNL.Clients.Office.Excel.Functions.SPG($A62, "SP_SHARES_OUT_PERIOD_END", I$3)</f>
        <v>182626229</v>
      </c>
      <c r="J62" s="9" cm="1">
        <f t="array" ref="J62">_xll.SNL.Clients.Office.Excel.Functions.SPG($A62, "SP_SHARES_OUT_PERIOD_END", J$3)</f>
        <v>182684578</v>
      </c>
    </row>
    <row r="63" spans="1:10" x14ac:dyDescent="0.3">
      <c r="A63" s="11" t="s">
        <v>1086</v>
      </c>
      <c r="B63" s="9" t="str" cm="1">
        <f t="array" ref="B63">_xll.SNL.Clients.Office.Excel.Functions.SPG($A63, "SP_SHARES_OUT_PERIOD_END", B$3)</f>
        <v>NA</v>
      </c>
      <c r="C63" s="9" cm="1">
        <f t="array" ref="C63">_xll.SNL.Clients.Office.Excel.Functions.SPG($A63, "SP_SHARES_OUT_PERIOD_END", C$3)</f>
        <v>117908474</v>
      </c>
      <c r="D63" s="9" cm="1">
        <f t="array" ref="D63">_xll.SNL.Clients.Office.Excel.Functions.SPG($A63, "SP_SHARES_OUT_PERIOD_END", D$3)</f>
        <v>117824265</v>
      </c>
      <c r="E63" s="9" cm="1">
        <f t="array" ref="E63">_xll.SNL.Clients.Office.Excel.Functions.SPG($A63, "SP_SHARES_OUT_PERIOD_END", E$3)</f>
        <v>117781894</v>
      </c>
      <c r="F63" s="9" cm="1">
        <f t="array" ref="F63">_xll.SNL.Clients.Office.Excel.Functions.SPG($A63, "SP_SHARES_OUT_PERIOD_END", F$3)</f>
        <v>116629634</v>
      </c>
      <c r="G63" s="9" cm="1">
        <f t="array" ref="G63">_xll.SNL.Clients.Office.Excel.Functions.SPG($A63, "SP_SHARES_OUT_PERIOD_END", G$3)</f>
        <v>116262663</v>
      </c>
      <c r="H63" s="9" cm="1">
        <f t="array" ref="H63">_xll.SNL.Clients.Office.Excel.Functions.SPG($A63, "SP_SHARES_OUT_PERIOD_END", H$3)</f>
        <v>116140358</v>
      </c>
      <c r="I63" s="9" cm="1">
        <f t="array" ref="I63">_xll.SNL.Clients.Office.Excel.Functions.SPG($A63, "SP_SHARES_OUT_PERIOD_END", I$3)</f>
        <v>116064396</v>
      </c>
      <c r="J63" s="9" cm="1">
        <f t="array" ref="J63">_xll.SNL.Clients.Office.Excel.Functions.SPG($A63, "SP_SHARES_OUT_PERIOD_END", J$3)</f>
        <v>117347045</v>
      </c>
    </row>
    <row r="64" spans="1:10" x14ac:dyDescent="0.3">
      <c r="A64" s="11" t="s">
        <v>1087</v>
      </c>
      <c r="B64" s="9" cm="1">
        <f t="array" ref="B64">_xll.SNL.Clients.Office.Excel.Functions.SPG($A64, "SP_SHARES_OUT_PERIOD_END", B$3)</f>
        <v>43200000</v>
      </c>
      <c r="C64" s="9" cm="1">
        <f t="array" ref="C64">_xll.SNL.Clients.Office.Excel.Functions.SPG($A64, "SP_SHARES_OUT_PERIOD_END", C$3)</f>
        <v>44300000</v>
      </c>
      <c r="D64" s="9" cm="1">
        <f t="array" ref="D64">_xll.SNL.Clients.Office.Excel.Functions.SPG($A64, "SP_SHARES_OUT_PERIOD_END", D$3)</f>
        <v>45274000</v>
      </c>
      <c r="E64" s="9" cm="1">
        <f t="array" ref="E64">_xll.SNL.Clients.Office.Excel.Functions.SPG($A64, "SP_SHARES_OUT_PERIOD_END", E$3)</f>
        <v>46274000</v>
      </c>
      <c r="F64" s="9" cm="1">
        <f t="array" ref="F64">_xll.SNL.Clients.Office.Excel.Functions.SPG($A64, "SP_SHARES_OUT_PERIOD_END", F$3)</f>
        <v>47474000</v>
      </c>
      <c r="G64" s="9" cm="1">
        <f t="array" ref="G64">_xll.SNL.Clients.Office.Excel.Functions.SPG($A64, "SP_SHARES_OUT_PERIOD_END", G$3)</f>
        <v>47574000</v>
      </c>
      <c r="H64" s="9" cm="1">
        <f t="array" ref="H64">_xll.SNL.Clients.Office.Excel.Functions.SPG($A64, "SP_SHARES_OUT_PERIOD_END", H$3)</f>
        <v>48675000</v>
      </c>
      <c r="I64" s="9" cm="1">
        <f t="array" ref="I64">_xll.SNL.Clients.Office.Excel.Functions.SPG($A64, "SP_SHARES_OUT_PERIOD_END", I$3)</f>
        <v>49875000</v>
      </c>
      <c r="J64" s="9" cm="1">
        <f t="array" ref="J64">_xll.SNL.Clients.Office.Excel.Functions.SPG($A64, "SP_SHARES_OUT_PERIOD_END", J$3)</f>
        <v>50675000</v>
      </c>
    </row>
    <row r="65" spans="1:10" x14ac:dyDescent="0.3">
      <c r="A65" s="11" t="s">
        <v>1088</v>
      </c>
      <c r="B65" s="9" cm="1">
        <f t="array" ref="B65">_xll.SNL.Clients.Office.Excel.Functions.SPG($A65, "SP_SHARES_OUT_PERIOD_END", B$3)</f>
        <v>49770924</v>
      </c>
      <c r="C65" s="9" cm="1">
        <f t="array" ref="C65">_xll.SNL.Clients.Office.Excel.Functions.SPG($A65, "SP_SHARES_OUT_PERIOD_END", C$3)</f>
        <v>49875113</v>
      </c>
      <c r="D65" s="9" cm="1">
        <f t="array" ref="D65">_xll.SNL.Clients.Office.Excel.Functions.SPG($A65, "SP_SHARES_OUT_PERIOD_END", D$3)</f>
        <v>49842234</v>
      </c>
      <c r="E65" s="9" cm="1">
        <f t="array" ref="E65">_xll.SNL.Clients.Office.Excel.Functions.SPG($A65, "SP_SHARES_OUT_PERIOD_END", E$3)</f>
        <v>49776955</v>
      </c>
      <c r="F65" s="9" cm="1">
        <f t="array" ref="F65">_xll.SNL.Clients.Office.Excel.Functions.SPG($A65, "SP_SHARES_OUT_PERIOD_END", F$3)</f>
        <v>49426636</v>
      </c>
      <c r="G65" s="9" cm="1">
        <f t="array" ref="G65">_xll.SNL.Clients.Office.Excel.Functions.SPG($A65, "SP_SHARES_OUT_PERIOD_END", G$3)</f>
        <v>49412070</v>
      </c>
      <c r="H65" s="9" cm="1">
        <f t="array" ref="H65">_xll.SNL.Clients.Office.Excel.Functions.SPG($A65, "SP_SHARES_OUT_PERIOD_END", H$3)</f>
        <v>49275925</v>
      </c>
      <c r="I65" s="9" cm="1">
        <f t="array" ref="I65">_xll.SNL.Clients.Office.Excel.Functions.SPG($A65, "SP_SHARES_OUT_PERIOD_END", I$3)</f>
        <v>48635740</v>
      </c>
      <c r="J65" s="9" cm="1">
        <f t="array" ref="J65">_xll.SNL.Clients.Office.Excel.Functions.SPG($A65, "SP_SHARES_OUT_PERIOD_END", J$3)</f>
        <v>48543265</v>
      </c>
    </row>
    <row r="66" spans="1:10" x14ac:dyDescent="0.3">
      <c r="A66" s="11" t="s">
        <v>1089</v>
      </c>
      <c r="B66" s="9" t="str" cm="1">
        <f t="array" ref="B66">_xll.SNL.Clients.Office.Excel.Functions.SPG($A66, "SP_SHARES_OUT_PERIOD_END", B$3)</f>
        <v>NA</v>
      </c>
      <c r="C66" s="9" cm="1">
        <f t="array" ref="C66">_xll.SNL.Clients.Office.Excel.Functions.SPG($A66, "SP_SHARES_OUT_PERIOD_END", C$3)</f>
        <v>37118148</v>
      </c>
      <c r="D66" s="9" cm="1">
        <f t="array" ref="D66">_xll.SNL.Clients.Office.Excel.Functions.SPG($A66, "SP_SHARES_OUT_PERIOD_END", D$3)</f>
        <v>37116981</v>
      </c>
      <c r="E66" s="9" cm="1">
        <f t="array" ref="E66">_xll.SNL.Clients.Office.Excel.Functions.SPG($A66, "SP_SHARES_OUT_PERIOD_END", E$3)</f>
        <v>37111151</v>
      </c>
      <c r="F66" s="9" cm="1">
        <f t="array" ref="F66">_xll.SNL.Clients.Office.Excel.Functions.SPG($A66, "SP_SHARES_OUT_PERIOD_END", F$3)</f>
        <v>37008488</v>
      </c>
      <c r="G66" s="9" cm="1">
        <f t="array" ref="G66">_xll.SNL.Clients.Office.Excel.Functions.SPG($A66, "SP_SHARES_OUT_PERIOD_END", G$3)</f>
        <v>37057224</v>
      </c>
      <c r="H66" s="9" cm="1">
        <f t="array" ref="H66">_xll.SNL.Clients.Office.Excel.Functions.SPG($A66, "SP_SHARES_OUT_PERIOD_END", H$3)</f>
        <v>37164195</v>
      </c>
      <c r="I66" s="9" cm="1">
        <f t="array" ref="I66">_xll.SNL.Clients.Office.Excel.Functions.SPG($A66, "SP_SHARES_OUT_PERIOD_END", I$3)</f>
        <v>37266453</v>
      </c>
      <c r="J66" s="9" cm="1">
        <f t="array" ref="J66">_xll.SNL.Clients.Office.Excel.Functions.SPG($A66, "SP_SHARES_OUT_PERIOD_END", J$3)</f>
        <v>37263248</v>
      </c>
    </row>
    <row r="67" spans="1:10" x14ac:dyDescent="0.3">
      <c r="A67" s="11" t="s">
        <v>1427</v>
      </c>
      <c r="B67" s="9" cm="1">
        <f t="array" ref="B67">_xll.SNL.Clients.Office.Excel.Functions.SPG($A67, "SP_SHARES_OUT_PERIOD_END", B$3)</f>
        <v>115656000</v>
      </c>
      <c r="C67" s="9" cm="1">
        <f t="array" ref="C67">_xll.SNL.Clients.Office.Excel.Functions.SPG($A67, "SP_SHARES_OUT_PERIOD_END", C$3)</f>
        <v>115093000</v>
      </c>
      <c r="D67" s="9" cm="1">
        <f t="array" ref="D67">_xll.SNL.Clients.Office.Excel.Functions.SPG($A67, "SP_SHARES_OUT_PERIOD_END", D$3)</f>
        <v>114563000</v>
      </c>
      <c r="E67" s="9" cm="1">
        <f t="array" ref="E67">_xll.SNL.Clients.Office.Excel.Functions.SPG($A67, "SP_SHARES_OUT_PERIOD_END", E$3)</f>
        <v>114306000</v>
      </c>
      <c r="F67" s="9" cm="1">
        <f t="array" ref="F67">_xll.SNL.Clients.Office.Excel.Functions.SPG($A67, "SP_SHARES_OUT_PERIOD_END", F$3)</f>
        <v>113972000</v>
      </c>
      <c r="G67" s="9" cm="1">
        <f t="array" ref="G67">_xll.SNL.Clients.Office.Excel.Functions.SPG($A67, "SP_SHARES_OUT_PERIOD_END", G$3)</f>
        <v>113708000</v>
      </c>
      <c r="H67" s="9" cm="1">
        <f t="array" ref="H67">_xll.SNL.Clients.Office.Excel.Functions.SPG($A67, "SP_SHARES_OUT_PERIOD_END", H$3)</f>
        <v>113589500</v>
      </c>
      <c r="I67" s="9" cm="1">
        <f t="array" ref="I67">_xll.SNL.Clients.Office.Excel.Functions.SPG($A67, "SP_SHARES_OUT_PERIOD_END", I$3)</f>
        <v>113580645</v>
      </c>
      <c r="J67" s="9" cm="1">
        <f t="array" ref="J67">_xll.SNL.Clients.Office.Excel.Functions.SPG($A67, "SP_SHARES_OUT_PERIOD_END", J$3)</f>
        <v>523182</v>
      </c>
    </row>
    <row r="68" spans="1:10" x14ac:dyDescent="0.3">
      <c r="A68" s="11" t="s">
        <v>1090</v>
      </c>
      <c r="B68" s="9" cm="1">
        <f t="array" ref="B68">_xll.SNL.Clients.Office.Excel.Functions.SPG($A68, "SP_SHARES_OUT_PERIOD_END", B$3)</f>
        <v>235283266</v>
      </c>
      <c r="C68" s="9" cm="1">
        <f t="array" ref="C68">_xll.SNL.Clients.Office.Excel.Functions.SPG($A68, "SP_SHARES_OUT_PERIOD_END", C$3)</f>
        <v>235013960</v>
      </c>
      <c r="D68" s="9" cm="1">
        <f t="array" ref="D68">_xll.SNL.Clients.Office.Excel.Functions.SPG($A68, "SP_SHARES_OUT_PERIOD_END", D$3)</f>
        <v>234982044</v>
      </c>
      <c r="E68" s="9" cm="1">
        <f t="array" ref="E68">_xll.SNL.Clients.Office.Excel.Functions.SPG($A68, "SP_SHARES_OUT_PERIOD_END", E$3)</f>
        <v>233344377</v>
      </c>
      <c r="F68" s="9" cm="1">
        <f t="array" ref="F68">_xll.SNL.Clients.Office.Excel.Functions.SPG($A68, "SP_SHARES_OUT_PERIOD_END", F$3)</f>
        <v>233070146</v>
      </c>
      <c r="G68" s="9" cm="1">
        <f t="array" ref="G68">_xll.SNL.Clients.Office.Excel.Functions.SPG($A68, "SP_SHARES_OUT_PERIOD_END", G$3)</f>
        <v>231787482</v>
      </c>
      <c r="H68" s="9" cm="1">
        <f t="array" ref="H68">_xll.SNL.Clients.Office.Excel.Functions.SPG($A68, "SP_SHARES_OUT_PERIOD_END", H$3)</f>
        <v>231675021</v>
      </c>
      <c r="I68" s="9" cm="1">
        <f t="array" ref="I68">_xll.SNL.Clients.Office.Excel.Functions.SPG($A68, "SP_SHARES_OUT_PERIOD_END", I$3)</f>
        <v>230652000</v>
      </c>
      <c r="J68" s="9" cm="1">
        <f t="array" ref="J68">_xll.SNL.Clients.Office.Excel.Functions.SPG($A68, "SP_SHARES_OUT_PERIOD_END", J$3)</f>
        <v>230346000</v>
      </c>
    </row>
    <row r="69" spans="1:10" x14ac:dyDescent="0.3">
      <c r="A69" s="11" t="s">
        <v>1091</v>
      </c>
      <c r="B69" s="9" cm="1">
        <f t="array" ref="B69">_xll.SNL.Clients.Office.Excel.Functions.SPG($A69, "SP_SHARES_OUT_PERIOD_END", B$3)</f>
        <v>191431000</v>
      </c>
      <c r="C69" s="9" cm="1">
        <f t="array" ref="C69">_xll.SNL.Clients.Office.Excel.Functions.SPG($A69, "SP_SHARES_OUT_PERIOD_END", C$3)</f>
        <v>190717000</v>
      </c>
      <c r="D69" s="9" cm="1">
        <f t="array" ref="D69">_xll.SNL.Clients.Office.Excel.Functions.SPG($A69, "SP_SHARES_OUT_PERIOD_END", D$3)</f>
        <v>190524000</v>
      </c>
      <c r="E69" s="9" cm="1">
        <f t="array" ref="E69">_xll.SNL.Clients.Office.Excel.Functions.SPG($A69, "SP_SHARES_OUT_PERIOD_END", E$3)</f>
        <v>190459000</v>
      </c>
      <c r="F69" s="9" cm="1">
        <f t="array" ref="F69">_xll.SNL.Clients.Office.Excel.Functions.SPG($A69, "SP_SHARES_OUT_PERIOD_END", F$3)</f>
        <v>190369000</v>
      </c>
      <c r="G69" s="9" cm="1">
        <f t="array" ref="G69">_xll.SNL.Clients.Office.Excel.Functions.SPG($A69, "SP_SHARES_OUT_PERIOD_END", G$3)</f>
        <v>191135000</v>
      </c>
      <c r="H69" s="9" cm="1">
        <f t="array" ref="H69">_xll.SNL.Clients.Office.Excel.Functions.SPG($A69, "SP_SHARES_OUT_PERIOD_END", H$3)</f>
        <v>194986000</v>
      </c>
      <c r="I69" s="9" cm="1">
        <f t="array" ref="I69">_xll.SNL.Clients.Office.Excel.Functions.SPG($A69, "SP_SHARES_OUT_PERIOD_END", I$3)</f>
        <v>196296000</v>
      </c>
      <c r="J69" s="9" cm="1">
        <f t="array" ref="J69">_xll.SNL.Clients.Office.Excel.Functions.SPG($A69, "SP_SHARES_OUT_PERIOD_END", J$3)</f>
        <v>197972000</v>
      </c>
    </row>
    <row r="70" spans="1:10" x14ac:dyDescent="0.3">
      <c r="A70" s="11" t="s">
        <v>1092</v>
      </c>
      <c r="B70" s="9" cm="1">
        <f t="array" ref="B70">_xll.SNL.Clients.Office.Excel.Functions.SPG($A70, "SP_SHARES_OUT_PERIOD_END", B$3)</f>
        <v>44936219</v>
      </c>
      <c r="C70" s="9" cm="1">
        <f t="array" ref="C70">_xll.SNL.Clients.Office.Excel.Functions.SPG($A70, "SP_SHARES_OUT_PERIOD_END", C$3)</f>
        <v>44896280</v>
      </c>
      <c r="D70" s="9" cm="1">
        <f t="array" ref="D70">_xll.SNL.Clients.Office.Excel.Functions.SPG($A70, "SP_SHARES_OUT_PERIOD_END", D$3)</f>
        <v>42048603</v>
      </c>
      <c r="E70" s="9" cm="1">
        <f t="array" ref="E70">_xll.SNL.Clients.Office.Excel.Functions.SPG($A70, "SP_SHARES_OUT_PERIOD_END", E$3)</f>
        <v>42043249</v>
      </c>
      <c r="F70" s="9" cm="1">
        <f t="array" ref="F70">_xll.SNL.Clients.Office.Excel.Functions.SPG($A70, "SP_SHARES_OUT_PERIOD_END", F$3)</f>
        <v>42039009</v>
      </c>
      <c r="G70" s="9" cm="1">
        <f t="array" ref="G70">_xll.SNL.Clients.Office.Excel.Functions.SPG($A70, "SP_SHARES_OUT_PERIOD_END", G$3)</f>
        <v>41993459</v>
      </c>
      <c r="H70" s="9" cm="1">
        <f t="array" ref="H70">_xll.SNL.Clients.Office.Excel.Functions.SPG($A70, "SP_SHARES_OUT_PERIOD_END", H$3)</f>
        <v>41988539</v>
      </c>
      <c r="I70" s="9" cm="1">
        <f t="array" ref="I70">_xll.SNL.Clients.Office.Excel.Functions.SPG($A70, "SP_SHARES_OUT_PERIOD_END", I$3)</f>
        <v>41972911</v>
      </c>
      <c r="J70" s="9" cm="1">
        <f t="array" ref="J70">_xll.SNL.Clients.Office.Excel.Functions.SPG($A70, "SP_SHARES_OUT_PERIOD_END", J$3)</f>
        <v>41965115</v>
      </c>
    </row>
    <row r="71" spans="1:10" x14ac:dyDescent="0.3">
      <c r="A71" s="11" t="s">
        <v>1093</v>
      </c>
      <c r="B71" s="9" cm="1">
        <f t="array" ref="B71">_xll.SNL.Clients.Office.Excel.Functions.SPG($A71, "SP_SHARES_OUT_PERIOD_END", B$3)</f>
        <v>14574341</v>
      </c>
      <c r="C71" s="9" cm="1">
        <f t="array" ref="C71">_xll.SNL.Clients.Office.Excel.Functions.SPG($A71, "SP_SHARES_OUT_PERIOD_END", C$3)</f>
        <v>14556506</v>
      </c>
      <c r="D71" s="9" cm="1">
        <f t="array" ref="D71">_xll.SNL.Clients.Office.Excel.Functions.SPG($A71, "SP_SHARES_OUT_PERIOD_END", D$3)</f>
        <v>14927604</v>
      </c>
      <c r="E71" s="9" cm="1">
        <f t="array" ref="E71">_xll.SNL.Clients.Office.Excel.Functions.SPG($A71, "SP_SHARES_OUT_PERIOD_END", E$3)</f>
        <v>14995192</v>
      </c>
      <c r="F71" s="9" cm="1">
        <f t="array" ref="F71">_xll.SNL.Clients.Office.Excel.Functions.SPG($A71, "SP_SHARES_OUT_PERIOD_END", F$3)</f>
        <v>15084348</v>
      </c>
      <c r="G71" s="9" cm="1">
        <f t="array" ref="G71">_xll.SNL.Clients.Office.Excel.Functions.SPG($A71, "SP_SHARES_OUT_PERIOD_END", G$3)</f>
        <v>15034754</v>
      </c>
      <c r="H71" s="9" cm="1">
        <f t="array" ref="H71">_xll.SNL.Clients.Office.Excel.Functions.SPG($A71, "SP_SHARES_OUT_PERIOD_END", H$3)</f>
        <v>15007542</v>
      </c>
      <c r="I71" s="9" cm="1">
        <f t="array" ref="I71">_xll.SNL.Clients.Office.Excel.Functions.SPG($A71, "SP_SHARES_OUT_PERIOD_END", I$3)</f>
        <v>15013449</v>
      </c>
      <c r="J71" s="9" cm="1">
        <f t="array" ref="J71">_xll.SNL.Clients.Office.Excel.Functions.SPG($A71, "SP_SHARES_OUT_PERIOD_END", J$3)</f>
        <v>14956677</v>
      </c>
    </row>
    <row r="72" spans="1:10" x14ac:dyDescent="0.3">
      <c r="A72" s="11" t="s">
        <v>1094</v>
      </c>
      <c r="B72" s="9" t="str" cm="1">
        <f t="array" ref="B72">_xll.SNL.Clients.Office.Excel.Functions.SPG($A72, "SP_SHARES_OUT_PERIOD_END", B$3)</f>
        <v>NA</v>
      </c>
      <c r="C72" s="9" cm="1">
        <f t="array" ref="C72">_xll.SNL.Clients.Office.Excel.Functions.SPG($A72, "SP_SHARES_OUT_PERIOD_END", C$3)</f>
        <v>413591436</v>
      </c>
      <c r="D72" s="9" cm="1">
        <f t="array" ref="D72">_xll.SNL.Clients.Office.Excel.Functions.SPG($A72, "SP_SHARES_OUT_PERIOD_END", D$3)</f>
        <v>408048040</v>
      </c>
      <c r="E72" s="9" cm="1">
        <f t="array" ref="E72">_xll.SNL.Clients.Office.Excel.Functions.SPG($A72, "SP_SHARES_OUT_PERIOD_END", E$3)</f>
        <v>417614496</v>
      </c>
      <c r="F72" s="9" cm="1">
        <f t="array" ref="F72">_xll.SNL.Clients.Office.Excel.Functions.SPG($A72, "SP_SHARES_OUT_PERIOD_END", F$3)</f>
        <v>435359330</v>
      </c>
      <c r="G72" s="9" cm="1">
        <f t="array" ref="G72">_xll.SNL.Clients.Office.Excel.Functions.SPG($A72, "SP_SHARES_OUT_PERIOD_END", G$3)</f>
        <v>431776402</v>
      </c>
      <c r="H72" s="9" cm="1">
        <f t="array" ref="H72">_xll.SNL.Clients.Office.Excel.Functions.SPG($A72, "SP_SHARES_OUT_PERIOD_END", H$3)</f>
        <v>431138378</v>
      </c>
      <c r="I72" s="9" cm="1">
        <f t="array" ref="I72">_xll.SNL.Clients.Office.Excel.Functions.SPG($A72, "SP_SHARES_OUT_PERIOD_END", I$3)</f>
        <v>429718479</v>
      </c>
      <c r="J72" s="9" cm="1">
        <f t="array" ref="J72">_xll.SNL.Clients.Office.Excel.Functions.SPG($A72, "SP_SHARES_OUT_PERIOD_END", J$3)</f>
        <v>427108232</v>
      </c>
    </row>
    <row r="73" spans="1:10" x14ac:dyDescent="0.3">
      <c r="A73" s="11" t="s">
        <v>1095</v>
      </c>
      <c r="B73" s="9" cm="1">
        <f t="array" ref="B73">_xll.SNL.Clients.Office.Excel.Functions.SPG($A73, "SP_SHARES_OUT_PERIOD_END", B$3)</f>
        <v>46247678</v>
      </c>
      <c r="C73" s="9" cm="1">
        <f t="array" ref="C73">_xll.SNL.Clients.Office.Excel.Functions.SPG($A73, "SP_SHARES_OUT_PERIOD_END", C$3)</f>
        <v>46501162</v>
      </c>
      <c r="D73" s="9" cm="1">
        <f t="array" ref="D73">_xll.SNL.Clients.Office.Excel.Functions.SPG($A73, "SP_SHARES_OUT_PERIOD_END", D$3)</f>
        <v>46595093</v>
      </c>
      <c r="E73" s="9" cm="1">
        <f t="array" ref="E73">_xll.SNL.Clients.Office.Excel.Functions.SPG($A73, "SP_SHARES_OUT_PERIOD_END", E$3)</f>
        <v>46985257</v>
      </c>
      <c r="F73" s="9" cm="1">
        <f t="array" ref="F73">_xll.SNL.Clients.Office.Excel.Functions.SPG($A73, "SP_SHARES_OUT_PERIOD_END", F$3)</f>
        <v>48912943</v>
      </c>
      <c r="G73" s="9" cm="1">
        <f t="array" ref="G73">_xll.SNL.Clients.Office.Excel.Functions.SPG($A73, "SP_SHARES_OUT_PERIOD_END", G$3)</f>
        <v>49164577</v>
      </c>
      <c r="H73" s="9" cm="1">
        <f t="array" ref="H73">_xll.SNL.Clients.Office.Excel.Functions.SPG($A73, "SP_SHARES_OUT_PERIOD_END", H$3)</f>
        <v>49659039</v>
      </c>
      <c r="I73" s="9" cm="1">
        <f t="array" ref="I73">_xll.SNL.Clients.Office.Excel.Functions.SPG($A73, "SP_SHARES_OUT_PERIOD_END", I$3)</f>
        <v>50209177</v>
      </c>
      <c r="J73" s="9" cm="1">
        <f t="array" ref="J73">_xll.SNL.Clients.Office.Excel.Functions.SPG($A73, "SP_SHARES_OUT_PERIOD_END", J$3)</f>
        <v>50812605</v>
      </c>
    </row>
    <row r="74" spans="1:10" x14ac:dyDescent="0.3">
      <c r="A74" s="11" t="s">
        <v>1096</v>
      </c>
      <c r="B74" s="9" cm="1">
        <f t="array" ref="B74">_xll.SNL.Clients.Office.Excel.Functions.SPG($A74, "SP_SHARES_OUT_PERIOD_END", B$3)</f>
        <v>58197374</v>
      </c>
      <c r="C74" s="9" cm="1">
        <f t="array" ref="C74">_xll.SNL.Clients.Office.Excel.Functions.SPG($A74, "SP_SHARES_OUT_PERIOD_END", C$3)</f>
        <v>60070893</v>
      </c>
      <c r="D74" s="9" cm="1">
        <f t="array" ref="D74">_xll.SNL.Clients.Office.Excel.Functions.SPG($A74, "SP_SHARES_OUT_PERIOD_END", D$3)</f>
        <v>61479508</v>
      </c>
      <c r="E74" s="9" cm="1">
        <f t="array" ref="E74">_xll.SNL.Clients.Office.Excel.Functions.SPG($A74, "SP_SHARES_OUT_PERIOD_END", E$3)</f>
        <v>62231069</v>
      </c>
      <c r="F74" s="9" cm="1">
        <f t="array" ref="F74">_xll.SNL.Clients.Office.Excel.Functions.SPG($A74, "SP_SHARES_OUT_PERIOD_END", F$3)</f>
        <v>41551082</v>
      </c>
      <c r="G74" s="9" cm="1">
        <f t="array" ref="G74">_xll.SNL.Clients.Office.Excel.Functions.SPG($A74, "SP_SHARES_OUT_PERIOD_END", G$3)</f>
        <v>41249658</v>
      </c>
      <c r="H74" s="9" cm="1">
        <f t="array" ref="H74">_xll.SNL.Clients.Office.Excel.Functions.SPG($A74, "SP_SHARES_OUT_PERIOD_END", H$3)</f>
        <v>41373010</v>
      </c>
      <c r="I74" s="9" cm="1">
        <f t="array" ref="I74">_xll.SNL.Clients.Office.Excel.Functions.SPG($A74, "SP_SHARES_OUT_PERIOD_END", I$3)</f>
        <v>41390064</v>
      </c>
      <c r="J74" s="9" cm="1">
        <f t="array" ref="J74">_xll.SNL.Clients.Office.Excel.Functions.SPG($A74, "SP_SHARES_OUT_PERIOD_END", J$3)</f>
        <v>41538209</v>
      </c>
    </row>
    <row r="75" spans="1:10" x14ac:dyDescent="0.3">
      <c r="A75" s="11" t="s">
        <v>1097</v>
      </c>
      <c r="B75" s="9" cm="1">
        <f t="array" ref="B75">_xll.SNL.Clients.Office.Excel.Functions.SPG($A75, "SP_SHARES_OUT_PERIOD_END", B$3)</f>
        <v>72800000</v>
      </c>
      <c r="C75" s="9" cm="1">
        <f t="array" ref="C75">_xll.SNL.Clients.Office.Excel.Functions.SPG($A75, "SP_SHARES_OUT_PERIOD_END", C$3)</f>
        <v>73500000</v>
      </c>
      <c r="D75" s="9" cm="1">
        <f t="array" ref="D75">_xll.SNL.Clients.Office.Excel.Functions.SPG($A75, "SP_SHARES_OUT_PERIOD_END", D$3)</f>
        <v>73500000</v>
      </c>
      <c r="E75" s="9" cm="1">
        <f t="array" ref="E75">_xll.SNL.Clients.Office.Excel.Functions.SPG($A75, "SP_SHARES_OUT_PERIOD_END", E$3)</f>
        <v>73400000</v>
      </c>
      <c r="F75" s="9" cm="1">
        <f t="array" ref="F75">_xll.SNL.Clients.Office.Excel.Functions.SPG($A75, "SP_SHARES_OUT_PERIOD_END", F$3)</f>
        <v>73500000</v>
      </c>
      <c r="G75" s="9" cm="1">
        <f t="array" ref="G75">_xll.SNL.Clients.Office.Excel.Functions.SPG($A75, "SP_SHARES_OUT_PERIOD_END", G$3)</f>
        <v>74500000</v>
      </c>
      <c r="H75" s="9" cm="1">
        <f t="array" ref="H75">_xll.SNL.Clients.Office.Excel.Functions.SPG($A75, "SP_SHARES_OUT_PERIOD_END", H$3)</f>
        <v>74600000</v>
      </c>
      <c r="I75" s="9" cm="1">
        <f t="array" ref="I75">_xll.SNL.Clients.Office.Excel.Functions.SPG($A75, "SP_SHARES_OUT_PERIOD_END", I$3)</f>
        <v>74900000</v>
      </c>
      <c r="J75" s="9" cm="1">
        <f t="array" ref="J75">_xll.SNL.Clients.Office.Excel.Functions.SPG($A75, "SP_SHARES_OUT_PERIOD_END", J$3)</f>
        <v>74800000</v>
      </c>
    </row>
    <row r="76" spans="1:10" x14ac:dyDescent="0.3">
      <c r="A76" s="11" t="s">
        <v>1098</v>
      </c>
      <c r="B76" s="9" t="str" cm="1">
        <f t="array" ref="B76">_xll.SNL.Clients.Office.Excel.Functions.SPG($A76, "SP_SHARES_OUT_PERIOD_END", B$3)</f>
        <v>NA</v>
      </c>
      <c r="C76" s="9" cm="1">
        <f t="array" ref="C76">_xll.SNL.Clients.Office.Excel.Functions.SPG($A76, "SP_SHARES_OUT_PERIOD_END", C$3)</f>
        <v>142528510</v>
      </c>
      <c r="D76" s="9" cm="1">
        <f t="array" ref="D76">_xll.SNL.Clients.Office.Excel.Functions.SPG($A76, "SP_SHARES_OUT_PERIOD_END", D$3)</f>
        <v>142656116</v>
      </c>
      <c r="E76" s="9" cm="1">
        <f t="array" ref="E76">_xll.SNL.Clients.Office.Excel.Functions.SPG($A76, "SP_SHARES_OUT_PERIOD_END", E$3)</f>
        <v>144426873</v>
      </c>
      <c r="F76" s="9" cm="1">
        <f t="array" ref="F76">_xll.SNL.Clients.Office.Excel.Functions.SPG($A76, "SP_SHARES_OUT_PERIOD_END", F$3)</f>
        <v>144199201</v>
      </c>
      <c r="G76" s="9" cm="1">
        <f t="array" ref="G76">_xll.SNL.Clients.Office.Excel.Functions.SPG($A76, "SP_SHARES_OUT_PERIOD_END", G$3)</f>
        <v>144946510</v>
      </c>
      <c r="H76" s="9" cm="1">
        <f t="array" ref="H76">_xll.SNL.Clients.Office.Excel.Functions.SPG($A76, "SP_SHARES_OUT_PERIOD_END", H$3)</f>
        <v>144829938</v>
      </c>
      <c r="I76" s="9" cm="1">
        <f t="array" ref="I76">_xll.SNL.Clients.Office.Excel.Functions.SPG($A76, "SP_SHARES_OUT_PERIOD_END", I$3)</f>
        <v>148772513</v>
      </c>
      <c r="J76" s="9" cm="1">
        <f t="array" ref="J76">_xll.SNL.Clients.Office.Excel.Functions.SPG($A76, "SP_SHARES_OUT_PERIOD_END", J$3)</f>
        <v>149498465</v>
      </c>
    </row>
    <row r="77" spans="1:10" x14ac:dyDescent="0.3">
      <c r="A77" s="11" t="s">
        <v>1099</v>
      </c>
      <c r="B77" s="9" cm="1">
        <f t="array" ref="B77">_xll.SNL.Clients.Office.Excel.Functions.SPG($A77, "SP_SHARES_OUT_PERIOD_END", B$3)</f>
        <v>52756000</v>
      </c>
      <c r="C77" s="9" cm="1">
        <f t="array" ref="C77">_xll.SNL.Clients.Office.Excel.Functions.SPG($A77, "SP_SHARES_OUT_PERIOD_END", C$3)</f>
        <v>53138000</v>
      </c>
      <c r="D77" s="9" cm="1">
        <f t="array" ref="D77">_xll.SNL.Clients.Office.Excel.Functions.SPG($A77, "SP_SHARES_OUT_PERIOD_END", D$3)</f>
        <v>53132000</v>
      </c>
      <c r="E77" s="9" cm="1">
        <f t="array" ref="E77">_xll.SNL.Clients.Office.Excel.Functions.SPG($A77, "SP_SHARES_OUT_PERIOD_END", E$3)</f>
        <v>53335000</v>
      </c>
      <c r="F77" s="9" cm="1">
        <f t="array" ref="F77">_xll.SNL.Clients.Office.Excel.Functions.SPG($A77, "SP_SHARES_OUT_PERIOD_END", F$3)</f>
        <v>53491000</v>
      </c>
      <c r="G77" s="9" cm="1">
        <f t="array" ref="G77">_xll.SNL.Clients.Office.Excel.Functions.SPG($A77, "SP_SHARES_OUT_PERIOD_END", G$3)</f>
        <v>53929000</v>
      </c>
      <c r="H77" s="9" cm="1">
        <f t="array" ref="H77">_xll.SNL.Clients.Office.Excel.Functions.SPG($A77, "SP_SHARES_OUT_PERIOD_END", H$3)</f>
        <v>54237000</v>
      </c>
      <c r="I77" s="9" cm="1">
        <f t="array" ref="I77">_xll.SNL.Clients.Office.Excel.Functions.SPG($A77, "SP_SHARES_OUT_PERIOD_END", I$3)</f>
        <v>54670000</v>
      </c>
      <c r="J77" s="9" cm="1">
        <f t="array" ref="J77">_xll.SNL.Clients.Office.Excel.Functions.SPG($A77, "SP_SHARES_OUT_PERIOD_END", J$3)</f>
        <v>55098000</v>
      </c>
    </row>
    <row r="78" spans="1:10" x14ac:dyDescent="0.3">
      <c r="A78" s="11" t="s">
        <v>1100</v>
      </c>
      <c r="B78" s="9" cm="1">
        <f t="array" ref="B78">_xll.SNL.Clients.Office.Excel.Functions.SPG($A78, "SP_SHARES_OUT_PERIOD_END", B$3)</f>
        <v>92584426</v>
      </c>
      <c r="C78" s="9" cm="1">
        <f t="array" ref="C78">_xll.SNL.Clients.Office.Excel.Functions.SPG($A78, "SP_SHARES_OUT_PERIOD_END", C$3)</f>
        <v>93933857</v>
      </c>
      <c r="D78" s="9" cm="1">
        <f t="array" ref="D78">_xll.SNL.Clients.Office.Excel.Functions.SPG($A78, "SP_SHARES_OUT_PERIOD_END", D$3)</f>
        <v>97091021</v>
      </c>
      <c r="E78" s="9" cm="1">
        <f t="array" ref="E78">_xll.SNL.Clients.Office.Excel.Functions.SPG($A78, "SP_SHARES_OUT_PERIOD_END", E$3)</f>
        <v>98347937</v>
      </c>
      <c r="F78" s="9" cm="1">
        <f t="array" ref="F78">_xll.SNL.Clients.Office.Excel.Functions.SPG($A78, "SP_SHARES_OUT_PERIOD_END", F$3)</f>
        <v>100084095</v>
      </c>
      <c r="G78" s="9" cm="1">
        <f t="array" ref="G78">_xll.SNL.Clients.Office.Excel.Functions.SPG($A78, "SP_SHARES_OUT_PERIOD_END", G$3)</f>
        <v>93774901</v>
      </c>
      <c r="H78" s="9" cm="1">
        <f t="array" ref="H78">_xll.SNL.Clients.Office.Excel.Functions.SPG($A78, "SP_SHARES_OUT_PERIOD_END", H$3)</f>
        <v>93772363</v>
      </c>
      <c r="I78" s="9" cm="1">
        <f t="array" ref="I78">_xll.SNL.Clients.Office.Excel.Functions.SPG($A78, "SP_SHARES_OUT_PERIOD_END", I$3)</f>
        <v>80220613</v>
      </c>
      <c r="J78" s="9" cm="1">
        <f t="array" ref="J78">_xll.SNL.Clients.Office.Excel.Functions.SPG($A78, "SP_SHARES_OUT_PERIOD_END", J$3)</f>
        <v>80297548</v>
      </c>
    </row>
    <row r="79" spans="1:10" x14ac:dyDescent="0.3">
      <c r="A79" s="11" t="s">
        <v>1101</v>
      </c>
      <c r="B79" s="9" cm="1">
        <f t="array" ref="B79">_xll.SNL.Clients.Office.Excel.Functions.SPG($A79, "SP_SHARES_OUT_PERIOD_END", B$3)</f>
        <v>53636038</v>
      </c>
      <c r="C79" s="9" cm="1">
        <f t="array" ref="C79">_xll.SNL.Clients.Office.Excel.Functions.SPG($A79, "SP_SHARES_OUT_PERIOD_END", C$3)</f>
        <v>53832692</v>
      </c>
      <c r="D79" s="9" cm="1">
        <f t="array" ref="D79">_xll.SNL.Clients.Office.Excel.Functions.SPG($A79, "SP_SHARES_OUT_PERIOD_END", D$3)</f>
        <v>53898805</v>
      </c>
      <c r="E79" s="9" cm="1">
        <f t="array" ref="E79">_xll.SNL.Clients.Office.Excel.Functions.SPG($A79, "SP_SHARES_OUT_PERIOD_END", E$3)</f>
        <v>53930201</v>
      </c>
      <c r="F79" s="9" cm="1">
        <f t="array" ref="F79">_xll.SNL.Clients.Office.Excel.Functions.SPG($A79, "SP_SHARES_OUT_PERIOD_END", F$3)</f>
        <v>53926191</v>
      </c>
      <c r="G79" s="9" cm="1">
        <f t="array" ref="G79">_xll.SNL.Clients.Office.Excel.Functions.SPG($A79, "SP_SHARES_OUT_PERIOD_END", G$3)</f>
        <v>53929703</v>
      </c>
      <c r="H79" s="9" cm="1">
        <f t="array" ref="H79">_xll.SNL.Clients.Office.Excel.Functions.SPG($A79, "SP_SHARES_OUT_PERIOD_END", H$3)</f>
        <v>54102982</v>
      </c>
      <c r="I79" s="9" cm="1">
        <f t="array" ref="I79">_xll.SNL.Clients.Office.Excel.Functions.SPG($A79, "SP_SHARES_OUT_PERIOD_END", I$3)</f>
        <v>54090202</v>
      </c>
      <c r="J79" s="9" cm="1">
        <f t="array" ref="J79">_xll.SNL.Clients.Office.Excel.Functions.SPG($A79, "SP_SHARES_OUT_PERIOD_END", J$3)</f>
        <v>54092240</v>
      </c>
    </row>
    <row r="80" spans="1:10" x14ac:dyDescent="0.3">
      <c r="A80" s="11" t="s">
        <v>1102</v>
      </c>
      <c r="B80" s="9" cm="1">
        <f t="array" ref="B80">_xll.SNL.Clients.Office.Excel.Functions.SPG($A80, "SP_SHARES_OUT_PERIOD_END", B$3)</f>
        <v>494490795</v>
      </c>
      <c r="C80" s="9" cm="1">
        <f t="array" ref="C80">_xll.SNL.Clients.Office.Excel.Functions.SPG($A80, "SP_SHARES_OUT_PERIOD_END", C$3)</f>
        <v>493948905</v>
      </c>
      <c r="D80" s="9" cm="1">
        <f t="array" ref="D80">_xll.SNL.Clients.Office.Excel.Functions.SPG($A80, "SP_SHARES_OUT_PERIOD_END", D$3)</f>
        <v>468067482</v>
      </c>
      <c r="E80" s="9" cm="1">
        <f t="array" ref="E80">_xll.SNL.Clients.Office.Excel.Functions.SPG($A80, "SP_SHARES_OUT_PERIOD_END", E$3)</f>
        <v>468038839</v>
      </c>
      <c r="F80" s="9" cm="1">
        <f t="array" ref="F80">_xll.SNL.Clients.Office.Excel.Functions.SPG($A80, "SP_SHARES_OUT_PERIOD_END", F$3)</f>
        <v>475472486</v>
      </c>
      <c r="G80" s="9" cm="1">
        <f t="array" ref="G80">_xll.SNL.Clients.Office.Excel.Functions.SPG($A80, "SP_SHARES_OUT_PERIOD_END", G$3)</f>
        <v>504886773</v>
      </c>
      <c r="H80" s="9" cm="1">
        <f t="array" ref="H80">_xll.SNL.Clients.Office.Excel.Functions.SPG($A80, "SP_SHARES_OUT_PERIOD_END", H$3)</f>
        <v>504849719</v>
      </c>
      <c r="I80" s="9" cm="1">
        <f t="array" ref="I80">_xll.SNL.Clients.Office.Excel.Functions.SPG($A80, "SP_SHARES_OUT_PERIOD_END", I$3)</f>
        <v>508679179</v>
      </c>
      <c r="J80" s="9" cm="1">
        <f t="array" ref="J80">_xll.SNL.Clients.Office.Excel.Functions.SPG($A80, "SP_SHARES_OUT_PERIOD_END", J$3)</f>
        <v>515052745</v>
      </c>
    </row>
    <row r="81" spans="1:10" x14ac:dyDescent="0.3">
      <c r="A81" s="11" t="s">
        <v>1103</v>
      </c>
      <c r="B81" s="9" cm="1">
        <f t="array" ref="B81">_xll.SNL.Clients.Office.Excel.Functions.SPG($A81, "SP_SHARES_OUT_PERIOD_END", B$3)</f>
        <v>1249431633</v>
      </c>
      <c r="C81" s="9" cm="1">
        <f t="array" ref="C81">_xll.SNL.Clients.Office.Excel.Functions.SPG($A81, "SP_SHARES_OUT_PERIOD_END", C$3)</f>
        <v>1248023791</v>
      </c>
      <c r="D81" s="9" cm="1">
        <f t="array" ref="D81">_xll.SNL.Clients.Office.Excel.Functions.SPG($A81, "SP_SHARES_OUT_PERIOD_END", D$3)</f>
        <v>1248983000</v>
      </c>
      <c r="E81" s="9" cm="1">
        <f t="array" ref="E81">_xll.SNL.Clients.Office.Excel.Functions.SPG($A81, "SP_SHARES_OUT_PERIOD_END", E$3)</f>
        <v>1253775140</v>
      </c>
      <c r="F81" s="9" cm="1">
        <f t="array" ref="F81">_xll.SNL.Clients.Office.Excel.Functions.SPG($A81, "SP_SHARES_OUT_PERIOD_END", F$3)</f>
        <v>1257481824</v>
      </c>
      <c r="G81" s="9" cm="1">
        <f t="array" ref="G81">_xll.SNL.Clients.Office.Excel.Functions.SPG($A81, "SP_SHARES_OUT_PERIOD_END", G$3)</f>
        <v>1290937585</v>
      </c>
      <c r="H81" s="9" cm="1">
        <f t="array" ref="H81">_xll.SNL.Clients.Office.Excel.Functions.SPG($A81, "SP_SHARES_OUT_PERIOD_END", H$3)</f>
        <v>1330483676</v>
      </c>
      <c r="I81" s="9" cm="1">
        <f t="array" ref="I81">_xll.SNL.Clients.Office.Excel.Functions.SPG($A81, "SP_SHARES_OUT_PERIOD_END", I$3)</f>
        <v>1334353497</v>
      </c>
      <c r="J81" s="9" cm="1">
        <f t="array" ref="J81">_xll.SNL.Clients.Office.Excel.Functions.SPG($A81, "SP_SHARES_OUT_PERIOD_END", J$3)</f>
        <v>1339705400</v>
      </c>
    </row>
    <row r="82" spans="1:10" x14ac:dyDescent="0.3">
      <c r="A82" s="11" t="s">
        <v>1104</v>
      </c>
      <c r="B82" s="9" cm="1">
        <f t="array" ref="B82">_xll.SNL.Clients.Office.Excel.Functions.SPG($A82, "SP_SHARES_OUT_PERIOD_END", B$3)</f>
        <v>99893923</v>
      </c>
      <c r="C82" s="9" cm="1">
        <f t="array" ref="C82">_xll.SNL.Clients.Office.Excel.Functions.SPG($A82, "SP_SHARES_OUT_PERIOD_END", C$3)</f>
        <v>101618957</v>
      </c>
      <c r="D82" s="9" cm="1">
        <f t="array" ref="D82">_xll.SNL.Clients.Office.Excel.Functions.SPG($A82, "SP_SHARES_OUT_PERIOD_END", D$3)</f>
        <v>103922954</v>
      </c>
      <c r="E82" s="9" cm="1">
        <f t="array" ref="E82">_xll.SNL.Clients.Office.Excel.Functions.SPG($A82, "SP_SHARES_OUT_PERIOD_END", E$3)</f>
        <v>106513566</v>
      </c>
      <c r="F82" s="9" cm="1">
        <f t="array" ref="F82">_xll.SNL.Clients.Office.Excel.Functions.SPG($A82, "SP_SHARES_OUT_PERIOD_END", F$3)</f>
        <v>108568594</v>
      </c>
      <c r="G82" s="9" cm="1">
        <f t="array" ref="G82">_xll.SNL.Clients.Office.Excel.Functions.SPG($A82, "SP_SHARES_OUT_PERIOD_END", G$3)</f>
        <v>109357540</v>
      </c>
      <c r="H82" s="9" cm="1">
        <f t="array" ref="H82">_xll.SNL.Clients.Office.Excel.Functions.SPG($A82, "SP_SHARES_OUT_PERIOD_END", H$3)</f>
        <v>112163169</v>
      </c>
      <c r="I82" s="9" cm="1">
        <f t="array" ref="I82">_xll.SNL.Clients.Office.Excel.Functions.SPG($A82, "SP_SHARES_OUT_PERIOD_END", I$3)</f>
        <v>113673882</v>
      </c>
      <c r="J82" s="9" cm="1">
        <f t="array" ref="J82">_xll.SNL.Clients.Office.Excel.Functions.SPG($A82, "SP_SHARES_OUT_PERIOD_END", J$3)</f>
        <v>114905172</v>
      </c>
    </row>
    <row r="83" spans="1:10" x14ac:dyDescent="0.3">
      <c r="A83" s="11" t="s">
        <v>1105</v>
      </c>
      <c r="B83" s="9" cm="1">
        <f t="array" ref="B83">_xll.SNL.Clients.Office.Excel.Functions.SPG($A83, "SP_SHARES_OUT_PERIOD_END", B$3)</f>
        <v>145460928</v>
      </c>
      <c r="C83" s="9" cm="1">
        <f t="array" ref="C83">_xll.SNL.Clients.Office.Excel.Functions.SPG($A83, "SP_SHARES_OUT_PERIOD_END", C$3)</f>
        <v>148879640</v>
      </c>
      <c r="D83" s="9" cm="1">
        <f t="array" ref="D83">_xll.SNL.Clients.Office.Excel.Functions.SPG($A83, "SP_SHARES_OUT_PERIOD_END", D$3)</f>
        <v>149256306</v>
      </c>
      <c r="E83" s="9" cm="1">
        <f t="array" ref="E83">_xll.SNL.Clients.Office.Excel.Functions.SPG($A83, "SP_SHARES_OUT_PERIOD_END", E$3)</f>
        <v>151545126</v>
      </c>
      <c r="F83" s="9" cm="1">
        <f t="array" ref="F83">_xll.SNL.Clients.Office.Excel.Functions.SPG($A83, "SP_SHARES_OUT_PERIOD_END", F$3)</f>
        <v>153275909</v>
      </c>
      <c r="G83" s="9" cm="1">
        <f t="array" ref="G83">_xll.SNL.Clients.Office.Excel.Functions.SPG($A83, "SP_SHARES_OUT_PERIOD_END", G$3)</f>
        <v>154382880</v>
      </c>
      <c r="H83" s="9" cm="1">
        <f t="array" ref="H83">_xll.SNL.Clients.Office.Excel.Functions.SPG($A83, "SP_SHARES_OUT_PERIOD_END", H$3)</f>
        <v>159644764</v>
      </c>
      <c r="I83" s="9" cm="1">
        <f t="array" ref="I83">_xll.SNL.Clients.Office.Excel.Functions.SPG($A83, "SP_SHARES_OUT_PERIOD_END", I$3)</f>
        <v>162071479</v>
      </c>
      <c r="J83" s="9" cm="1">
        <f t="array" ref="J83">_xll.SNL.Clients.Office.Excel.Functions.SPG($A83, "SP_SHARES_OUT_PERIOD_END", J$3)</f>
        <v>165936491</v>
      </c>
    </row>
    <row r="84" spans="1:10" x14ac:dyDescent="0.3">
      <c r="A84" s="11" t="s">
        <v>1106</v>
      </c>
      <c r="B84" s="9" cm="1">
        <f t="array" ref="B84">_xll.SNL.Clients.Office.Excel.Functions.SPG($A84, "SP_SHARES_OUT_PERIOD_END", B$3)</f>
        <v>8717784</v>
      </c>
      <c r="C84" s="9" cm="1">
        <f t="array" ref="C84">_xll.SNL.Clients.Office.Excel.Functions.SPG($A84, "SP_SHARES_OUT_PERIOD_END", C$3)</f>
        <v>8717784</v>
      </c>
      <c r="D84" s="9" cm="1">
        <f t="array" ref="D84">_xll.SNL.Clients.Office.Excel.Functions.SPG($A84, "SP_SHARES_OUT_PERIOD_END", D$3)</f>
        <v>8760679</v>
      </c>
      <c r="E84" s="9" cm="1">
        <f t="array" ref="E84">_xll.SNL.Clients.Office.Excel.Functions.SPG($A84, "SP_SHARES_OUT_PERIOD_END", E$3)</f>
        <v>8760679</v>
      </c>
      <c r="F84" s="9" cm="1">
        <f t="array" ref="F84">_xll.SNL.Clients.Office.Excel.Functions.SPG($A84, "SP_SHARES_OUT_PERIOD_END", F$3)</f>
        <v>9373689</v>
      </c>
      <c r="G84" s="9" cm="1">
        <f t="array" ref="G84">_xll.SNL.Clients.Office.Excel.Functions.SPG($A84, "SP_SHARES_OUT_PERIOD_END", G$3)</f>
        <v>9373689</v>
      </c>
      <c r="H84" s="9" cm="1">
        <f t="array" ref="H84">_xll.SNL.Clients.Office.Excel.Functions.SPG($A84, "SP_SHARES_OUT_PERIOD_END", H$3)</f>
        <v>9373689</v>
      </c>
      <c r="I84" s="9" cm="1">
        <f t="array" ref="I84">_xll.SNL.Clients.Office.Excel.Functions.SPG($A84, "SP_SHARES_OUT_PERIOD_END", I$3)</f>
        <v>9373689</v>
      </c>
      <c r="J84" s="9" cm="1">
        <f t="array" ref="J84">_xll.SNL.Clients.Office.Excel.Functions.SPG($A84, "SP_SHARES_OUT_PERIOD_END", J$3)</f>
        <v>9373689</v>
      </c>
    </row>
    <row r="85" spans="1:10" x14ac:dyDescent="0.3">
      <c r="A85" s="11" t="s">
        <v>1107</v>
      </c>
      <c r="B85" s="9" cm="1">
        <f t="array" ref="B85">_xll.SNL.Clients.Office.Excel.Functions.SPG($A85, "SP_SHARES_OUT_PERIOD_END", B$3)</f>
        <v>167864778</v>
      </c>
      <c r="C85" s="9" cm="1">
        <f t="array" ref="C85">_xll.SNL.Clients.Office.Excel.Functions.SPG($A85, "SP_SHARES_OUT_PERIOD_END", C$3)</f>
        <v>170434000</v>
      </c>
      <c r="D85" s="9" cm="1">
        <f t="array" ref="D85">_xll.SNL.Clients.Office.Excel.Functions.SPG($A85, "SP_SHARES_OUT_PERIOD_END", D$3)</f>
        <v>171515279</v>
      </c>
      <c r="E85" s="9" cm="1">
        <f t="array" ref="E85">_xll.SNL.Clients.Office.Excel.Functions.SPG($A85, "SP_SHARES_OUT_PERIOD_END", E$3)</f>
        <v>171500835</v>
      </c>
      <c r="F85" s="9" cm="1">
        <f t="array" ref="F85">_xll.SNL.Clients.Office.Excel.Functions.SPG($A85, "SP_SHARES_OUT_PERIOD_END", F$3)</f>
        <v>171662056</v>
      </c>
      <c r="G85" s="9" cm="1">
        <f t="array" ref="G85">_xll.SNL.Clients.Office.Excel.Functions.SPG($A85, "SP_SHARES_OUT_PERIOD_END", G$3)</f>
        <v>171599000</v>
      </c>
      <c r="H85" s="9" cm="1">
        <f t="array" ref="H85">_xll.SNL.Clients.Office.Excel.Functions.SPG($A85, "SP_SHARES_OUT_PERIOD_END", H$3)</f>
        <v>172142092</v>
      </c>
      <c r="I85" s="9" cm="1">
        <f t="array" ref="I85">_xll.SNL.Clients.Office.Excel.Functions.SPG($A85, "SP_SHARES_OUT_PERIOD_END", I$3)</f>
        <v>172293115</v>
      </c>
      <c r="J85" s="9" cm="1">
        <f t="array" ref="J85">_xll.SNL.Clients.Office.Excel.Functions.SPG($A85, "SP_SHARES_OUT_PERIOD_END", J$3)</f>
        <v>172601360</v>
      </c>
    </row>
    <row r="86" spans="1:10" x14ac:dyDescent="0.3">
      <c r="A86" s="11" t="s">
        <v>1108</v>
      </c>
      <c r="B86" s="9" cm="1">
        <f t="array" ref="B86">_xll.SNL.Clients.Office.Excel.Functions.SPG($A86, "SP_SHARES_OUT_PERIOD_END", B$3)</f>
        <v>155347444</v>
      </c>
      <c r="C86" s="9" cm="1">
        <f t="array" ref="C86">_xll.SNL.Clients.Office.Excel.Functions.SPG($A86, "SP_SHARES_OUT_PERIOD_END", C$3)</f>
        <v>154943995</v>
      </c>
      <c r="D86" s="9" cm="1">
        <f t="array" ref="D86">_xll.SNL.Clients.Office.Excel.Functions.SPG($A86, "SP_SHARES_OUT_PERIOD_END", D$3)</f>
        <v>154515655</v>
      </c>
      <c r="E86" s="9" cm="1">
        <f t="array" ref="E86">_xll.SNL.Clients.Office.Excel.Functions.SPG($A86, "SP_SHARES_OUT_PERIOD_END", E$3)</f>
        <v>152779583</v>
      </c>
      <c r="F86" s="9" cm="1">
        <f t="array" ref="F86">_xll.SNL.Clients.Office.Excel.Functions.SPG($A86, "SP_SHARES_OUT_PERIOD_END", F$3)</f>
        <v>152417962</v>
      </c>
      <c r="G86" s="9" cm="1">
        <f t="array" ref="G86">_xll.SNL.Clients.Office.Excel.Functions.SPG($A86, "SP_SHARES_OUT_PERIOD_END", G$3)</f>
        <v>151759046</v>
      </c>
      <c r="H86" s="9" cm="1">
        <f t="array" ref="H86">_xll.SNL.Clients.Office.Excel.Functions.SPG($A86, "SP_SHARES_OUT_PERIOD_END", H$3)</f>
        <v>151262831</v>
      </c>
      <c r="I86" s="9" cm="1">
        <f t="array" ref="I86">_xll.SNL.Clients.Office.Excel.Functions.SPG($A86, "SP_SHARES_OUT_PERIOD_END", I$3)</f>
        <v>139583702</v>
      </c>
      <c r="J86" s="9" cm="1">
        <f t="array" ref="J86">_xll.SNL.Clients.Office.Excel.Functions.SPG($A86, "SP_SHARES_OUT_PERIOD_END", J$3)</f>
        <v>139271518</v>
      </c>
    </row>
    <row r="87" spans="1:10" x14ac:dyDescent="0.3">
      <c r="A87" s="11" t="s">
        <v>1109</v>
      </c>
      <c r="B87" s="9" cm="1">
        <f t="array" ref="B87">_xll.SNL.Clients.Office.Excel.Functions.SPG($A87, "SP_SHARES_OUT_PERIOD_END", B$3)</f>
        <v>210112415</v>
      </c>
      <c r="C87" s="9" cm="1">
        <f t="array" ref="C87">_xll.SNL.Clients.Office.Excel.Functions.SPG($A87, "SP_SHARES_OUT_PERIOD_END", C$3)</f>
        <v>209536323</v>
      </c>
      <c r="D87" s="9" cm="1">
        <f t="array" ref="D87">_xll.SNL.Clients.Office.Excel.Functions.SPG($A87, "SP_SHARES_OUT_PERIOD_END", D$3)</f>
        <v>209531882</v>
      </c>
      <c r="E87" s="9" cm="1">
        <f t="array" ref="E87">_xll.SNL.Clients.Office.Excel.Functions.SPG($A87, "SP_SHARES_OUT_PERIOD_END", E$3)</f>
        <v>209459123</v>
      </c>
      <c r="F87" s="9" cm="1">
        <f t="array" ref="F87">_xll.SNL.Clients.Office.Excel.Functions.SPG($A87, "SP_SHARES_OUT_PERIOD_END", F$3)</f>
        <v>209370395</v>
      </c>
      <c r="G87" s="9" cm="1">
        <f t="array" ref="G87">_xll.SNL.Clients.Office.Excel.Functions.SPG($A87, "SP_SHARES_OUT_PERIOD_END", G$3)</f>
        <v>208584667</v>
      </c>
      <c r="H87" s="9" cm="1">
        <f t="array" ref="H87">_xll.SNL.Clients.Office.Excel.Functions.SPG($A87, "SP_SHARES_OUT_PERIOD_END", H$3)</f>
        <v>208575479</v>
      </c>
      <c r="I87" s="9" cm="1">
        <f t="array" ref="I87">_xll.SNL.Clients.Office.Excel.Functions.SPG($A87, "SP_SHARES_OUT_PERIOD_END", I$3)</f>
        <v>208513639</v>
      </c>
      <c r="J87" s="9" cm="1">
        <f t="array" ref="J87">_xll.SNL.Clients.Office.Excel.Functions.SPG($A87, "SP_SHARES_OUT_PERIOD_END", J$3)</f>
        <v>208429244</v>
      </c>
    </row>
    <row r="88" spans="1:10" x14ac:dyDescent="0.3">
      <c r="A88" s="11" t="s">
        <v>1110</v>
      </c>
      <c r="B88" s="9" cm="1">
        <f t="array" ref="B88">_xll.SNL.Clients.Office.Excel.Functions.SPG($A88, "SP_SHARES_OUT_PERIOD_END", B$3)</f>
        <v>55169000</v>
      </c>
      <c r="C88" s="9" cm="1">
        <f t="array" ref="C88">_xll.SNL.Clients.Office.Excel.Functions.SPG($A88, "SP_SHARES_OUT_PERIOD_END", C$3)</f>
        <v>56245000</v>
      </c>
      <c r="D88" s="9" cm="1">
        <f t="array" ref="D88">_xll.SNL.Clients.Office.Excel.Functions.SPG($A88, "SP_SHARES_OUT_PERIOD_END", D$3)</f>
        <v>57261000</v>
      </c>
      <c r="E88" s="9" cm="1">
        <f t="array" ref="E88">_xll.SNL.Clients.Office.Excel.Functions.SPG($A88, "SP_SHARES_OUT_PERIOD_END", E$3)</f>
        <v>58752000</v>
      </c>
      <c r="F88" s="9" cm="1">
        <f t="array" ref="F88">_xll.SNL.Clients.Office.Excel.Functions.SPG($A88, "SP_SHARES_OUT_PERIOD_END", F$3)</f>
        <v>59473000</v>
      </c>
      <c r="G88" s="9" cm="1">
        <f t="array" ref="G88">_xll.SNL.Clients.Office.Excel.Functions.SPG($A88, "SP_SHARES_OUT_PERIOD_END", G$3)</f>
        <v>59996000</v>
      </c>
      <c r="H88" s="9" cm="1">
        <f t="array" ref="H88">_xll.SNL.Clients.Office.Excel.Functions.SPG($A88, "SP_SHARES_OUT_PERIOD_END", H$3)</f>
        <v>60526000</v>
      </c>
      <c r="I88" s="9" cm="1">
        <f t="array" ref="I88">_xll.SNL.Clients.Office.Excel.Functions.SPG($A88, "SP_SHARES_OUT_PERIOD_END", I$3)</f>
        <v>61358000</v>
      </c>
      <c r="J88" s="9" cm="1">
        <f t="array" ref="J88">_xll.SNL.Clients.Office.Excel.Functions.SPG($A88, "SP_SHARES_OUT_PERIOD_END", J$3)</f>
        <v>62076000</v>
      </c>
    </row>
    <row r="89" spans="1:10" x14ac:dyDescent="0.3">
      <c r="A89" s="11" t="s">
        <v>1111</v>
      </c>
      <c r="B89" s="9" cm="1">
        <f t="array" ref="B89">_xll.SNL.Clients.Office.Excel.Functions.SPG($A89, "SP_SHARES_OUT_PERIOD_END", B$3)</f>
        <v>131218918</v>
      </c>
      <c r="C89" s="9" cm="1">
        <f t="array" ref="C89">_xll.SNL.Clients.Office.Excel.Functions.SPG($A89, "SP_SHARES_OUT_PERIOD_END", C$3)</f>
        <v>131409456</v>
      </c>
      <c r="D89" s="9" cm="1">
        <f t="array" ref="D89">_xll.SNL.Clients.Office.Excel.Functions.SPG($A89, "SP_SHARES_OUT_PERIOD_END", D$3)</f>
        <v>132723309</v>
      </c>
      <c r="E89" s="9" cm="1">
        <f t="array" ref="E89">_xll.SNL.Clients.Office.Excel.Functions.SPG($A89, "SP_SHARES_OUT_PERIOD_END", E$3)</f>
        <v>132604838</v>
      </c>
      <c r="F89" s="9" cm="1">
        <f t="array" ref="F89">_xll.SNL.Clients.Office.Excel.Functions.SPG($A89, "SP_SHARES_OUT_PERIOD_END", F$3)</f>
        <v>132481048</v>
      </c>
      <c r="G89" s="9" cm="1">
        <f t="array" ref="G89">_xll.SNL.Clients.Office.Excel.Functions.SPG($A89, "SP_SHARES_OUT_PERIOD_END", G$3)</f>
        <v>131898256</v>
      </c>
      <c r="H89" s="9" cm="1">
        <f t="array" ref="H89">_xll.SNL.Clients.Office.Excel.Functions.SPG($A89, "SP_SHARES_OUT_PERIOD_END", H$3)</f>
        <v>131790088</v>
      </c>
      <c r="I89" s="9" cm="1">
        <f t="array" ref="I89">_xll.SNL.Clients.Office.Excel.Functions.SPG($A89, "SP_SHARES_OUT_PERIOD_END", I$3)</f>
        <v>131714945</v>
      </c>
      <c r="J89" s="9" cm="1">
        <f t="array" ref="J89">_xll.SNL.Clients.Office.Excel.Functions.SPG($A89, "SP_SHARES_OUT_PERIOD_END", J$3)</f>
        <v>131533669</v>
      </c>
    </row>
    <row r="90" spans="1:10" x14ac:dyDescent="0.3">
      <c r="A90" s="11" t="s">
        <v>1112</v>
      </c>
      <c r="B90" s="9" cm="1">
        <f t="array" ref="B90">_xll.SNL.Clients.Office.Excel.Functions.SPG($A90, "SP_SHARES_OUT_PERIOD_END", B$3)</f>
        <v>35228976</v>
      </c>
      <c r="C90" s="9" cm="1">
        <f t="array" ref="C90">_xll.SNL.Clients.Office.Excel.Functions.SPG($A90, "SP_SHARES_OUT_PERIOD_END", C$3)</f>
        <v>35481912</v>
      </c>
      <c r="D90" s="9" cm="1">
        <f t="array" ref="D90">_xll.SNL.Clients.Office.Excel.Functions.SPG($A90, "SP_SHARES_OUT_PERIOD_END", D$3)</f>
        <v>35479558</v>
      </c>
      <c r="E90" s="9" cm="1">
        <f t="array" ref="E90">_xll.SNL.Clients.Office.Excel.Functions.SPG($A90, "SP_SHARES_OUT_PERIOD_END", E$3)</f>
        <v>35578394</v>
      </c>
      <c r="F90" s="9" cm="1">
        <f t="array" ref="F90">_xll.SNL.Clients.Office.Excel.Functions.SPG($A90, "SP_SHARES_OUT_PERIOD_END", F$3)</f>
        <v>35581864</v>
      </c>
      <c r="G90" s="9" cm="1">
        <f t="array" ref="G90">_xll.SNL.Clients.Office.Excel.Functions.SPG($A90, "SP_SHARES_OUT_PERIOD_END", G$3)</f>
        <v>35571740</v>
      </c>
      <c r="H90" s="9" cm="1">
        <f t="array" ref="H90">_xll.SNL.Clients.Office.Excel.Functions.SPG($A90, "SP_SHARES_OUT_PERIOD_END", H$3)</f>
        <v>35656065</v>
      </c>
      <c r="I90" s="9" cm="1">
        <f t="array" ref="I90">_xll.SNL.Clients.Office.Excel.Functions.SPG($A90, "SP_SHARES_OUT_PERIOD_END", I$3)</f>
        <v>35665739</v>
      </c>
      <c r="J90" s="9" cm="1">
        <f t="array" ref="J90">_xll.SNL.Clients.Office.Excel.Functions.SPG($A90, "SP_SHARES_OUT_PERIOD_END", J$3)</f>
        <v>35647973</v>
      </c>
    </row>
    <row r="91" spans="1:10" x14ac:dyDescent="0.3">
      <c r="A91" s="11" t="s">
        <v>1113</v>
      </c>
      <c r="B91" s="9" cm="1">
        <f t="array" ref="B91">_xll.SNL.Clients.Office.Excel.Functions.SPG($A91, "SP_SHARES_OUT_PERIOD_END", B$3)</f>
        <v>133597405</v>
      </c>
      <c r="C91" s="9" cm="1">
        <f t="array" ref="C91">_xll.SNL.Clients.Office.Excel.Functions.SPG($A91, "SP_SHARES_OUT_PERIOD_END", C$3)</f>
        <v>134152172</v>
      </c>
      <c r="D91" s="9" cm="1">
        <f t="array" ref="D91">_xll.SNL.Clients.Office.Excel.Functions.SPG($A91, "SP_SHARES_OUT_PERIOD_END", D$3)</f>
        <v>134797835</v>
      </c>
      <c r="E91" s="9" cm="1">
        <f t="array" ref="E91">_xll.SNL.Clients.Office.Excel.Functions.SPG($A91, "SP_SHARES_OUT_PERIOD_END", E$3)</f>
        <v>135454443</v>
      </c>
      <c r="F91" s="9" cm="1">
        <f t="array" ref="F91">_xll.SNL.Clients.Office.Excel.Functions.SPG($A91, "SP_SHARES_OUT_PERIOD_END", F$3)</f>
        <v>136179336</v>
      </c>
      <c r="G91" s="9" cm="1">
        <f t="array" ref="G91">_xll.SNL.Clients.Office.Excel.Functions.SPG($A91, "SP_SHARES_OUT_PERIOD_END", G$3)</f>
        <v>136684850</v>
      </c>
      <c r="H91" s="9" cm="1">
        <f t="array" ref="H91">_xll.SNL.Clients.Office.Excel.Functions.SPG($A91, "SP_SHARES_OUT_PERIOD_END", H$3)</f>
        <v>137115461</v>
      </c>
      <c r="I91" s="9" cm="1">
        <f t="array" ref="I91">_xll.SNL.Clients.Office.Excel.Functions.SPG($A91, "SP_SHARES_OUT_PERIOD_END", I$3)</f>
        <v>137520151</v>
      </c>
      <c r="J91" s="9" cm="1">
        <f t="array" ref="J91">_xll.SNL.Clients.Office.Excel.Functions.SPG($A91, "SP_SHARES_OUT_PERIOD_END", J$3)</f>
        <v>137504583</v>
      </c>
    </row>
    <row r="92" spans="1:10" x14ac:dyDescent="0.3">
      <c r="A92" s="11" t="s">
        <v>1114</v>
      </c>
      <c r="B92" s="9" cm="1">
        <f t="array" ref="B92">_xll.SNL.Clients.Office.Excel.Functions.SPG($A92, "SP_SHARES_OUT_PERIOD_END", B$3)</f>
        <v>113260850</v>
      </c>
      <c r="C92" s="9" cm="1">
        <f t="array" ref="C92">_xll.SNL.Clients.Office.Excel.Functions.SPG($A92, "SP_SHARES_OUT_PERIOD_END", C$3)</f>
        <v>113919151</v>
      </c>
      <c r="D92" s="9" cm="1">
        <f t="array" ref="D92">_xll.SNL.Clients.Office.Excel.Functions.SPG($A92, "SP_SHARES_OUT_PERIOD_END", D$3)</f>
        <v>114104057</v>
      </c>
      <c r="E92" s="9" cm="1">
        <f t="array" ref="E92">_xll.SNL.Clients.Office.Excel.Functions.SPG($A92, "SP_SHARES_OUT_PERIOD_END", E$3)</f>
        <v>115104191</v>
      </c>
      <c r="F92" s="9" cm="1">
        <f t="array" ref="F92">_xll.SNL.Clients.Office.Excel.Functions.SPG($A92, "SP_SHARES_OUT_PERIOD_END", F$3)</f>
        <v>116023685</v>
      </c>
      <c r="G92" s="9" cm="1">
        <f t="array" ref="G92">_xll.SNL.Clients.Office.Excel.Functions.SPG($A92, "SP_SHARES_OUT_PERIOD_END", G$3)</f>
        <v>116708224</v>
      </c>
      <c r="H92" s="9" cm="1">
        <f t="array" ref="H92">_xll.SNL.Clients.Office.Excel.Functions.SPG($A92, "SP_SHARES_OUT_PERIOD_END", H$3)</f>
        <v>116515427</v>
      </c>
      <c r="I92" s="9" cm="1">
        <f t="array" ref="I92">_xll.SNL.Clients.Office.Excel.Functions.SPG($A92, "SP_SHARES_OUT_PERIOD_END", I$3)</f>
        <v>116863346</v>
      </c>
      <c r="J92" s="9" cm="1">
        <f t="array" ref="J92">_xll.SNL.Clients.Office.Excel.Functions.SPG($A92, "SP_SHARES_OUT_PERIOD_END", J$3)</f>
        <v>117205307</v>
      </c>
    </row>
    <row r="93" spans="1:10" x14ac:dyDescent="0.3">
      <c r="A93" s="11" t="s">
        <v>1115</v>
      </c>
      <c r="B93" s="9" cm="1">
        <f t="array" ref="B93">_xll.SNL.Clients.Office.Excel.Functions.SPG($A93, "SP_SHARES_OUT_PERIOD_END", B$3)</f>
        <v>44066000</v>
      </c>
      <c r="C93" s="9" cm="1">
        <f t="array" ref="C93">_xll.SNL.Clients.Office.Excel.Functions.SPG($A93, "SP_SHARES_OUT_PERIOD_END", C$3)</f>
        <v>44022000</v>
      </c>
      <c r="D93" s="9" cm="1">
        <f t="array" ref="D93">_xll.SNL.Clients.Office.Excel.Functions.SPG($A93, "SP_SHARES_OUT_PERIOD_END", D$3)</f>
        <v>43739000</v>
      </c>
      <c r="E93" s="9" cm="1">
        <f t="array" ref="E93">_xll.SNL.Clients.Office.Excel.Functions.SPG($A93, "SP_SHARES_OUT_PERIOD_END", E$3)</f>
        <v>43769000</v>
      </c>
      <c r="F93" s="9" cm="1">
        <f t="array" ref="F93">_xll.SNL.Clients.Office.Excel.Functions.SPG($A93, "SP_SHARES_OUT_PERIOD_END", F$3)</f>
        <v>43548000</v>
      </c>
      <c r="G93" s="9" cm="1">
        <f t="array" ref="G93">_xll.SNL.Clients.Office.Excel.Functions.SPG($A93, "SP_SHARES_OUT_PERIOD_END", G$3)</f>
        <v>43754000</v>
      </c>
      <c r="H93" s="9" cm="1">
        <f t="array" ref="H93">_xll.SNL.Clients.Office.Excel.Functions.SPG($A93, "SP_SHARES_OUT_PERIOD_END", H$3)</f>
        <v>43918000</v>
      </c>
      <c r="I93" s="9" cm="1">
        <f t="array" ref="I93">_xll.SNL.Clients.Office.Excel.Functions.SPG($A93, "SP_SHARES_OUT_PERIOD_END", I$3)</f>
        <v>43973000</v>
      </c>
      <c r="J93" s="9" cm="1">
        <f t="array" ref="J93">_xll.SNL.Clients.Office.Excel.Functions.SPG($A93, "SP_SHARES_OUT_PERIOD_END", J$3)</f>
        <v>44140000</v>
      </c>
    </row>
    <row r="94" spans="1:10" x14ac:dyDescent="0.3">
      <c r="A94" s="11" t="s">
        <v>1116</v>
      </c>
      <c r="B94" s="9" cm="1">
        <f t="array" ref="B94">_xll.SNL.Clients.Office.Excel.Functions.SPG($A94, "SP_SHARES_OUT_PERIOD_END", B$3)</f>
        <v>63814000</v>
      </c>
      <c r="C94" s="9" cm="1">
        <f t="array" ref="C94">_xll.SNL.Clients.Office.Excel.Functions.SPG($A94, "SP_SHARES_OUT_PERIOD_END", C$3)</f>
        <v>64238000</v>
      </c>
      <c r="D94" s="9" cm="1">
        <f t="array" ref="D94">_xll.SNL.Clients.Office.Excel.Functions.SPG($A94, "SP_SHARES_OUT_PERIOD_END", D$3)</f>
        <v>64394000</v>
      </c>
      <c r="E94" s="9" cm="1">
        <f t="array" ref="E94">_xll.SNL.Clients.Office.Excel.Functions.SPG($A94, "SP_SHARES_OUT_PERIOD_END", E$3)</f>
        <v>64933000</v>
      </c>
      <c r="F94" s="9" cm="1">
        <f t="array" ref="F94">_xll.SNL.Clients.Office.Excel.Functions.SPG($A94, "SP_SHARES_OUT_PERIOD_END", F$3)</f>
        <v>65572000</v>
      </c>
      <c r="G94" s="9" cm="1">
        <f t="array" ref="G94">_xll.SNL.Clients.Office.Excel.Functions.SPG($A94, "SP_SHARES_OUT_PERIOD_END", G$3)</f>
        <v>65734000</v>
      </c>
      <c r="H94" s="9" cm="1">
        <f t="array" ref="H94">_xll.SNL.Clients.Office.Excel.Functions.SPG($A94, "SP_SHARES_OUT_PERIOD_END", H$3)</f>
        <v>50915000</v>
      </c>
      <c r="I94" s="9" cm="1">
        <f t="array" ref="I94">_xll.SNL.Clients.Office.Excel.Functions.SPG($A94, "SP_SHARES_OUT_PERIOD_END", I$3)</f>
        <v>51178000</v>
      </c>
      <c r="J94" s="9" cm="1">
        <f t="array" ref="J94">_xll.SNL.Clients.Office.Excel.Functions.SPG($A94, "SP_SHARES_OUT_PERIOD_END", J$3)</f>
        <v>51195000</v>
      </c>
    </row>
    <row r="95" spans="1:10" x14ac:dyDescent="0.3">
      <c r="A95" s="11" t="s">
        <v>1117</v>
      </c>
      <c r="B95" s="9" cm="1">
        <f t="array" ref="B95">_xll.SNL.Clients.Office.Excel.Functions.SPG($A95, "SP_SHARES_OUT_PERIOD_END", B$3)</f>
        <v>112882315</v>
      </c>
      <c r="C95" s="9" cm="1">
        <f t="array" ref="C95">_xll.SNL.Clients.Office.Excel.Functions.SPG($A95, "SP_SHARES_OUT_PERIOD_END", C$3)</f>
        <v>112703460</v>
      </c>
      <c r="D95" s="9" cm="1">
        <f t="array" ref="D95">_xll.SNL.Clients.Office.Excel.Functions.SPG($A95, "SP_SHARES_OUT_PERIOD_END", D$3)</f>
        <v>112693206</v>
      </c>
      <c r="E95" s="9" cm="1">
        <f t="array" ref="E95">_xll.SNL.Clients.Office.Excel.Functions.SPG($A95, "SP_SHARES_OUT_PERIOD_END", E$3)</f>
        <v>112650930</v>
      </c>
      <c r="F95" s="9" cm="1">
        <f t="array" ref="F95">_xll.SNL.Clients.Office.Excel.Functions.SPG($A95, "SP_SHARES_OUT_PERIOD_END", F$3)</f>
        <v>112640861</v>
      </c>
      <c r="G95" s="9" cm="1">
        <f t="array" ref="G95">_xll.SNL.Clients.Office.Excel.Functions.SPG($A95, "SP_SHARES_OUT_PERIOD_END", G$3)</f>
        <v>112555352</v>
      </c>
      <c r="H95" s="9" cm="1">
        <f t="array" ref="H95">_xll.SNL.Clients.Office.Excel.Functions.SPG($A95, "SP_SHARES_OUT_PERIOD_END", H$3)</f>
        <v>112547846</v>
      </c>
      <c r="I95" s="9" cm="1">
        <f t="array" ref="I95">_xll.SNL.Clients.Office.Excel.Functions.SPG($A95, "SP_SHARES_OUT_PERIOD_END", I$3)</f>
        <v>112538555</v>
      </c>
      <c r="J95" s="9" cm="1">
        <f t="array" ref="J95">_xll.SNL.Clients.Office.Excel.Functions.SPG($A95, "SP_SHARES_OUT_PERIOD_END", J$3)</f>
        <v>112513857</v>
      </c>
    </row>
    <row r="96" spans="1:10" x14ac:dyDescent="0.3">
      <c r="A96" s="11" t="s">
        <v>1118</v>
      </c>
      <c r="B96" s="9" t="str" cm="1">
        <f t="array" ref="B96">_xll.SNL.Clients.Office.Excel.Functions.SPG($A96, "SP_SHARES_OUT_PERIOD_END", B$3)</f>
        <v>NA</v>
      </c>
      <c r="C96" s="9" cm="1">
        <f t="array" ref="C96">_xll.SNL.Clients.Office.Excel.Functions.SPG($A96, "SP_SHARES_OUT_PERIOD_END", C$3)</f>
        <v>189815899</v>
      </c>
      <c r="D96" s="9" cm="1">
        <f t="array" ref="D96">_xll.SNL.Clients.Office.Excel.Functions.SPG($A96, "SP_SHARES_OUT_PERIOD_END", D$3)</f>
        <v>190189434</v>
      </c>
      <c r="E96" s="9" cm="1">
        <f t="array" ref="E96">_xll.SNL.Clients.Office.Excel.Functions.SPG($A96, "SP_SHARES_OUT_PERIOD_END", E$3)</f>
        <v>192642689</v>
      </c>
      <c r="F96" s="9" cm="1">
        <f t="array" ref="F96">_xll.SNL.Clients.Office.Excel.Functions.SPG($A96, "SP_SHARES_OUT_PERIOD_END", F$3)</f>
        <v>192634317</v>
      </c>
      <c r="G96" s="9" cm="1">
        <f t="array" ref="G96">_xll.SNL.Clients.Office.Excel.Functions.SPG($A96, "SP_SHARES_OUT_PERIOD_END", G$3)</f>
        <v>191663608</v>
      </c>
      <c r="H96" s="9" cm="1">
        <f t="array" ref="H96">_xll.SNL.Clients.Office.Excel.Functions.SPG($A96, "SP_SHARES_OUT_PERIOD_END", H$3)</f>
        <v>173340005</v>
      </c>
      <c r="I96" s="9" cm="1">
        <f t="array" ref="I96">_xll.SNL.Clients.Office.Excel.Functions.SPG($A96, "SP_SHARES_OUT_PERIOD_END", I$3)</f>
        <v>168590990</v>
      </c>
      <c r="J96" s="9" cm="1">
        <f t="array" ref="J96">_xll.SNL.Clients.Office.Excel.Functions.SPG($A96, "SP_SHARES_OUT_PERIOD_END", J$3)</f>
        <v>165806518</v>
      </c>
    </row>
    <row r="97" spans="1:10" x14ac:dyDescent="0.3">
      <c r="A97" s="11" t="s">
        <v>1119</v>
      </c>
      <c r="B97" s="9" cm="1">
        <f t="array" ref="B97">_xll.SNL.Clients.Office.Excel.Functions.SPG($A97, "SP_SHARES_OUT_PERIOD_END", B$3)</f>
        <v>872300000</v>
      </c>
      <c r="C97" s="9" cm="1">
        <f t="array" ref="C97">_xll.SNL.Clients.Office.Excel.Functions.SPG($A97, "SP_SHARES_OUT_PERIOD_END", C$3)</f>
        <v>872000000</v>
      </c>
      <c r="D97" s="9" cm="1">
        <f t="array" ref="D97">_xll.SNL.Clients.Office.Excel.Functions.SPG($A97, "SP_SHARES_OUT_PERIOD_END", D$3)</f>
        <v>867800000</v>
      </c>
      <c r="E97" s="9" cm="1">
        <f t="array" ref="E97">_xll.SNL.Clients.Office.Excel.Functions.SPG($A97, "SP_SHARES_OUT_PERIOD_END", E$3)</f>
        <v>867800000</v>
      </c>
      <c r="F97" s="9" cm="1">
        <f t="array" ref="F97">_xll.SNL.Clients.Office.Excel.Functions.SPG($A97, "SP_SHARES_OUT_PERIOD_END", F$3)</f>
        <v>867900000</v>
      </c>
      <c r="G97" s="9" cm="1">
        <f t="array" ref="G97">_xll.SNL.Clients.Office.Excel.Functions.SPG($A97, "SP_SHARES_OUT_PERIOD_END", G$3)</f>
        <v>895100000</v>
      </c>
      <c r="H97" s="9" cm="1">
        <f t="array" ref="H97">_xll.SNL.Clients.Office.Excel.Functions.SPG($A97, "SP_SHARES_OUT_PERIOD_END", H$3)</f>
        <v>888000000</v>
      </c>
      <c r="I97" s="9" cm="1">
        <f t="array" ref="I97">_xll.SNL.Clients.Office.Excel.Functions.SPG($A97, "SP_SHARES_OUT_PERIOD_END", I$3)</f>
        <v>852800000</v>
      </c>
      <c r="J97" s="9" cm="1">
        <f t="array" ref="J97">_xll.SNL.Clients.Office.Excel.Functions.SPG($A97, "SP_SHARES_OUT_PERIOD_END", J$3)</f>
        <v>852700000</v>
      </c>
    </row>
    <row r="98" spans="1:10" x14ac:dyDescent="0.3">
      <c r="A98" s="11" t="s">
        <v>1120</v>
      </c>
      <c r="B98" s="9" cm="1">
        <f t="array" ref="B98">_xll.SNL.Clients.Office.Excel.Functions.SPG($A98, "SP_SHARES_OUT_PERIOD_END", B$3)</f>
        <v>167908440</v>
      </c>
      <c r="C98" s="9" cm="1">
        <f t="array" ref="C98">_xll.SNL.Clients.Office.Excel.Functions.SPG($A98, "SP_SHARES_OUT_PERIOD_END", C$3)</f>
        <v>167660480</v>
      </c>
      <c r="D98" s="9" cm="1">
        <f t="array" ref="D98">_xll.SNL.Clients.Office.Excel.Functions.SPG($A98, "SP_SHARES_OUT_PERIOD_END", D$3)</f>
        <v>152140188</v>
      </c>
      <c r="E98" s="9" cm="1">
        <f t="array" ref="E98">_xll.SNL.Clients.Office.Excel.Functions.SPG($A98, "SP_SHARES_OUT_PERIOD_END", E$3)</f>
        <v>152140188</v>
      </c>
      <c r="F98" s="9" cm="1">
        <f t="array" ref="F98">_xll.SNL.Clients.Office.Excel.Functions.SPG($A98, "SP_SHARES_OUT_PERIOD_END", F$3)</f>
        <v>152071718</v>
      </c>
      <c r="G98" s="9" cm="1">
        <f t="array" ref="G98">_xll.SNL.Clients.Office.Excel.Functions.SPG($A98, "SP_SHARES_OUT_PERIOD_END", G$3)</f>
        <v>151799215</v>
      </c>
      <c r="H98" s="9" cm="1">
        <f t="array" ref="H98">_xll.SNL.Clients.Office.Excel.Functions.SPG($A98, "SP_SHARES_OUT_PERIOD_END", H$3)</f>
        <v>151773774</v>
      </c>
      <c r="I98" s="9" cm="1">
        <f t="array" ref="I98">_xll.SNL.Clients.Office.Excel.Functions.SPG($A98, "SP_SHARES_OUT_PERIOD_END", I$3)</f>
        <v>151774468</v>
      </c>
      <c r="J98" s="9" cm="1">
        <f t="array" ref="J98">_xll.SNL.Clients.Office.Excel.Functions.SPG($A98, "SP_SHARES_OUT_PERIOD_END", J$3)</f>
        <v>151693864</v>
      </c>
    </row>
    <row r="99" spans="1:10" x14ac:dyDescent="0.3">
      <c r="A99" s="11" t="s">
        <v>1121</v>
      </c>
      <c r="B99" s="9" cm="1">
        <f t="array" ref="B99">_xll.SNL.Clients.Office.Excel.Functions.SPG($A99, "SP_SHARES_OUT_PERIOD_END", B$3)</f>
        <v>57497701</v>
      </c>
      <c r="C99" s="9" cm="1">
        <f t="array" ref="C99">_xll.SNL.Clients.Office.Excel.Functions.SPG($A99, "SP_SHARES_OUT_PERIOD_END", C$3)</f>
        <v>57290198</v>
      </c>
      <c r="D99" s="9" cm="1">
        <f t="array" ref="D99">_xll.SNL.Clients.Office.Excel.Functions.SPG($A99, "SP_SHARES_OUT_PERIOD_END", D$3)</f>
        <v>57226069</v>
      </c>
      <c r="E99" s="9" cm="1">
        <f t="array" ref="E99">_xll.SNL.Clients.Office.Excel.Functions.SPG($A99, "SP_SHARES_OUT_PERIOD_END", E$3)</f>
        <v>57186163</v>
      </c>
      <c r="F99" s="9" cm="1">
        <f t="array" ref="F99">_xll.SNL.Clients.Office.Excel.Functions.SPG($A99, "SP_SHARES_OUT_PERIOD_END", F$3)</f>
        <v>57111810</v>
      </c>
      <c r="G99" s="9" cm="1">
        <f t="array" ref="G99">_xll.SNL.Clients.Office.Excel.Functions.SPG($A99, "SP_SHARES_OUT_PERIOD_END", G$3)</f>
        <v>56919443</v>
      </c>
      <c r="H99" s="9" cm="1">
        <f t="array" ref="H99">_xll.SNL.Clients.Office.Excel.Functions.SPG($A99, "SP_SHARES_OUT_PERIOD_END", H$3)</f>
        <v>56798744</v>
      </c>
      <c r="I99" s="9" cm="1">
        <f t="array" ref="I99">_xll.SNL.Clients.Office.Excel.Functions.SPG($A99, "SP_SHARES_OUT_PERIOD_END", I$3)</f>
        <v>56754781</v>
      </c>
      <c r="J99" s="9" cm="1">
        <f t="array" ref="J99">_xll.SNL.Clients.Office.Excel.Functions.SPG($A99, "SP_SHARES_OUT_PERIOD_END", J$3)</f>
        <v>56725307</v>
      </c>
    </row>
    <row r="100" spans="1:10" x14ac:dyDescent="0.3">
      <c r="A100" s="11" t="s">
        <v>1122</v>
      </c>
      <c r="B100" s="9" cm="1">
        <f t="array" ref="B100">_xll.SNL.Clients.Office.Excel.Functions.SPG($A100, "SP_SHARES_OUT_PERIOD_END", B$3)</f>
        <v>57357459</v>
      </c>
      <c r="C100" s="9" cm="1">
        <f t="array" ref="C100">_xll.SNL.Clients.Office.Excel.Functions.SPG($A100, "SP_SHARES_OUT_PERIOD_END", C$3)</f>
        <v>57197147</v>
      </c>
      <c r="D100" s="9" cm="1">
        <f t="array" ref="D100">_xll.SNL.Clients.Office.Excel.Functions.SPG($A100, "SP_SHARES_OUT_PERIOD_END", D$3)</f>
        <v>57178212</v>
      </c>
      <c r="E100" s="9" cm="1">
        <f t="array" ref="E100">_xll.SNL.Clients.Office.Excel.Functions.SPG($A100, "SP_SHARES_OUT_PERIOD_END", E$3)</f>
        <v>57135553</v>
      </c>
      <c r="F100" s="9" cm="1">
        <f t="array" ref="F100">_xll.SNL.Clients.Office.Excel.Functions.SPG($A100, "SP_SHARES_OUT_PERIOD_END", F$3)</f>
        <v>57115678</v>
      </c>
      <c r="G100" s="9" cm="1">
        <f t="array" ref="G100">_xll.SNL.Clients.Office.Excel.Functions.SPG($A100, "SP_SHARES_OUT_PERIOD_END", G$3)</f>
        <v>56897457</v>
      </c>
      <c r="H100" s="9" cm="1">
        <f t="array" ref="H100">_xll.SNL.Clients.Office.Excel.Functions.SPG($A100, "SP_SHARES_OUT_PERIOD_END", H$3)</f>
        <v>56803152</v>
      </c>
      <c r="I100" s="9" cm="1">
        <f t="array" ref="I100">_xll.SNL.Clients.Office.Excel.Functions.SPG($A100, "SP_SHARES_OUT_PERIOD_END", I$3)</f>
        <v>56794268</v>
      </c>
      <c r="J100" s="9" cm="1">
        <f t="array" ref="J100">_xll.SNL.Clients.Office.Excel.Functions.SPG($A100, "SP_SHARES_OUT_PERIOD_END", J$3)</f>
        <v>72440983</v>
      </c>
    </row>
    <row r="101" spans="1:10" x14ac:dyDescent="0.3">
      <c r="A101" s="11" t="s">
        <v>1123</v>
      </c>
      <c r="B101" s="9" cm="1">
        <f t="array" ref="B101">_xll.SNL.Clients.Office.Excel.Functions.SPG($A101, "SP_SHARES_OUT_PERIOD_END", B$3)</f>
        <v>56100000</v>
      </c>
      <c r="C101" s="9" cm="1">
        <f t="array" ref="C101">_xll.SNL.Clients.Office.Excel.Functions.SPG($A101, "SP_SHARES_OUT_PERIOD_END", C$3)</f>
        <v>56500000</v>
      </c>
      <c r="D101" s="9" cm="1">
        <f t="array" ref="D101">_xll.SNL.Clients.Office.Excel.Functions.SPG($A101, "SP_SHARES_OUT_PERIOD_END", D$3)</f>
        <v>58483000</v>
      </c>
      <c r="E101" s="9" cm="1">
        <f t="array" ref="E101">_xll.SNL.Clients.Office.Excel.Functions.SPG($A101, "SP_SHARES_OUT_PERIOD_END", E$3)</f>
        <v>59552000</v>
      </c>
      <c r="F101" s="9" cm="1">
        <f t="array" ref="F101">_xll.SNL.Clients.Office.Excel.Functions.SPG($A101, "SP_SHARES_OUT_PERIOD_END", F$3)</f>
        <v>60696000</v>
      </c>
      <c r="G101" s="9" cm="1">
        <f t="array" ref="G101">_xll.SNL.Clients.Office.Excel.Functions.SPG($A101, "SP_SHARES_OUT_PERIOD_END", G$3)</f>
        <v>60495000</v>
      </c>
      <c r="H101" s="9" cm="1">
        <f t="array" ref="H101">_xll.SNL.Clients.Office.Excel.Functions.SPG($A101, "SP_SHARES_OUT_PERIOD_END", H$3)</f>
        <v>60800000</v>
      </c>
      <c r="I101" s="9" cm="1">
        <f t="array" ref="I101">_xll.SNL.Clients.Office.Excel.Functions.SPG($A101, "SP_SHARES_OUT_PERIOD_END", I$3)</f>
        <v>62100000</v>
      </c>
      <c r="J101" s="9" cm="1">
        <f t="array" ref="J101">_xll.SNL.Clients.Office.Excel.Functions.SPG($A101, "SP_SHARES_OUT_PERIOD_END", J$3)</f>
        <v>62023000</v>
      </c>
    </row>
    <row r="102" spans="1:10" x14ac:dyDescent="0.3">
      <c r="A102" s="11" t="s">
        <v>1124</v>
      </c>
      <c r="B102" s="9" cm="1">
        <f t="array" ref="B102">_xll.SNL.Clients.Office.Excel.Functions.SPG($A102, "SP_SHARES_OUT_PERIOD_END", B$3)</f>
        <v>115063617</v>
      </c>
      <c r="C102" s="9" cm="1">
        <f t="array" ref="C102">_xll.SNL.Clients.Office.Excel.Functions.SPG($A102, "SP_SHARES_OUT_PERIOD_END", C$3)</f>
        <v>117173354</v>
      </c>
      <c r="D102" s="9" cm="1">
        <f t="array" ref="D102">_xll.SNL.Clients.Office.Excel.Functions.SPG($A102, "SP_SHARES_OUT_PERIOD_END", D$3)</f>
        <v>118187578</v>
      </c>
      <c r="E102" s="9" cm="1">
        <f t="array" ref="E102">_xll.SNL.Clients.Office.Excel.Functions.SPG($A102, "SP_SHARES_OUT_PERIOD_END", E$3)</f>
        <v>119195863</v>
      </c>
      <c r="F102" s="9" cm="1">
        <f t="array" ref="F102">_xll.SNL.Clients.Office.Excel.Functions.SPG($A102, "SP_SHARES_OUT_PERIOD_END", F$3)</f>
        <v>119335691</v>
      </c>
      <c r="G102" s="9" cm="1">
        <f t="array" ref="G102">_xll.SNL.Clients.Office.Excel.Functions.SPG($A102, "SP_SHARES_OUT_PERIOD_END", G$3)</f>
        <v>119199601</v>
      </c>
      <c r="H102" s="9" cm="1">
        <f t="array" ref="H102">_xll.SNL.Clients.Office.Excel.Functions.SPG($A102, "SP_SHARES_OUT_PERIOD_END", H$3)</f>
        <v>119703554</v>
      </c>
      <c r="I102" s="9" cm="1">
        <f t="array" ref="I102">_xll.SNL.Clients.Office.Excel.Functions.SPG($A102, "SP_SHARES_OUT_PERIOD_END", I$3)</f>
        <v>119159819</v>
      </c>
      <c r="J102" s="9" cm="1">
        <f t="array" ref="J102">_xll.SNL.Clients.Office.Excel.Functions.SPG($A102, "SP_SHARES_OUT_PERIOD_END", J$3)</f>
        <v>119158875</v>
      </c>
    </row>
    <row r="103" spans="1:10" x14ac:dyDescent="0.3">
      <c r="A103" s="11" t="s">
        <v>1125</v>
      </c>
      <c r="B103" s="9" cm="1">
        <f t="array" ref="B103">_xll.SNL.Clients.Office.Excel.Functions.SPG($A103, "SP_SHARES_OUT_PERIOD_END", B$3)</f>
        <v>227920222</v>
      </c>
      <c r="C103" s="9" cm="1">
        <f t="array" ref="C103">_xll.SNL.Clients.Office.Excel.Functions.SPG($A103, "SP_SHARES_OUT_PERIOD_END", C$3)</f>
        <v>227764975</v>
      </c>
      <c r="D103" s="9" cm="1">
        <f t="array" ref="D103">_xll.SNL.Clients.Office.Excel.Functions.SPG($A103, "SP_SHARES_OUT_PERIOD_END", D$3)</f>
        <v>226002624</v>
      </c>
      <c r="E103" s="9" cm="1">
        <f t="array" ref="E103">_xll.SNL.Clients.Office.Excel.Functions.SPG($A103, "SP_SHARES_OUT_PERIOD_END", E$3)</f>
        <v>225196862</v>
      </c>
      <c r="F103" s="9" cm="1">
        <f t="array" ref="F103">_xll.SNL.Clients.Office.Excel.Functions.SPG($A103, "SP_SHARES_OUT_PERIOD_END", F$3)</f>
        <v>224965172</v>
      </c>
      <c r="G103" s="9" cm="1">
        <f t="array" ref="G103">_xll.SNL.Clients.Office.Excel.Functions.SPG($A103, "SP_SHARES_OUT_PERIOD_END", G$3)</f>
        <v>224921053</v>
      </c>
      <c r="H103" s="9" cm="1">
        <f t="array" ref="H103">_xll.SNL.Clients.Office.Excel.Functions.SPG($A103, "SP_SHARES_OUT_PERIOD_END", H$3)</f>
        <v>224859021</v>
      </c>
      <c r="I103" s="9" cm="1">
        <f t="array" ref="I103">_xll.SNL.Clients.Office.Excel.Functions.SPG($A103, "SP_SHARES_OUT_PERIOD_END", I$3)</f>
        <v>224797239</v>
      </c>
      <c r="J103" s="9" cm="1">
        <f t="array" ref="J103">_xll.SNL.Clients.Office.Excel.Functions.SPG($A103, "SP_SHARES_OUT_PERIOD_END", J$3)</f>
        <v>224671525</v>
      </c>
    </row>
    <row r="104" spans="1:10" x14ac:dyDescent="0.3">
      <c r="A104" s="11" t="s">
        <v>1126</v>
      </c>
      <c r="B104" s="9" cm="1">
        <f t="array" ref="B104">_xll.SNL.Clients.Office.Excel.Functions.SPG($A104, "SP_SHARES_OUT_PERIOD_END", B$3)</f>
        <v>64282941</v>
      </c>
      <c r="C104" s="9" cm="1">
        <f t="array" ref="C104">_xll.SNL.Clients.Office.Excel.Functions.SPG($A104, "SP_SHARES_OUT_PERIOD_END", C$3)</f>
        <v>64197432</v>
      </c>
      <c r="D104" s="9" cm="1">
        <f t="array" ref="D104">_xll.SNL.Clients.Office.Excel.Functions.SPG($A104, "SP_SHARES_OUT_PERIOD_END", D$3)</f>
        <v>63931204</v>
      </c>
      <c r="E104" s="9" cm="1">
        <f t="array" ref="E104">_xll.SNL.Clients.Office.Excel.Functions.SPG($A104, "SP_SHARES_OUT_PERIOD_END", E$3)</f>
        <v>63988628</v>
      </c>
      <c r="F104" s="9" cm="1">
        <f t="array" ref="F104">_xll.SNL.Clients.Office.Excel.Functions.SPG($A104, "SP_SHARES_OUT_PERIOD_END", F$3)</f>
        <v>64251270</v>
      </c>
      <c r="G104" s="9" cm="1">
        <f t="array" ref="G104">_xll.SNL.Clients.Office.Excel.Functions.SPG($A104, "SP_SHARES_OUT_PERIOD_END", G$3)</f>
        <v>64185287</v>
      </c>
      <c r="H104" s="9" cm="1">
        <f t="array" ref="H104">_xll.SNL.Clients.Office.Excel.Functions.SPG($A104, "SP_SHARES_OUT_PERIOD_END", H$3)</f>
        <v>64016903</v>
      </c>
      <c r="I104" s="9" cm="1">
        <f t="array" ref="I104">_xll.SNL.Clients.Office.Excel.Functions.SPG($A104, "SP_SHARES_OUT_PERIOD_END", I$3)</f>
        <v>64120376</v>
      </c>
      <c r="J104" s="9" cm="1">
        <f t="array" ref="J104">_xll.SNL.Clients.Office.Excel.Functions.SPG($A104, "SP_SHARES_OUT_PERIOD_END", J$3)</f>
        <v>64395899</v>
      </c>
    </row>
    <row r="105" spans="1:10" x14ac:dyDescent="0.3">
      <c r="A105" s="11" t="s">
        <v>1127</v>
      </c>
      <c r="B105" s="9" cm="1">
        <f t="array" ref="B105">_xll.SNL.Clients.Office.Excel.Functions.SPG($A105, "SP_SHARES_OUT_PERIOD_END", B$3)</f>
        <v>37726076</v>
      </c>
      <c r="C105" s="9" cm="1">
        <f t="array" ref="C105">_xll.SNL.Clients.Office.Excel.Functions.SPG($A105, "SP_SHARES_OUT_PERIOD_END", C$3)</f>
        <v>37650645</v>
      </c>
      <c r="D105" s="9" cm="1">
        <f t="array" ref="D105">_xll.SNL.Clients.Office.Excel.Functions.SPG($A105, "SP_SHARES_OUT_PERIOD_END", D$3)</f>
        <v>37960122</v>
      </c>
      <c r="E105" s="9" cm="1">
        <f t="array" ref="E105">_xll.SNL.Clients.Office.Excel.Functions.SPG($A105, "SP_SHARES_OUT_PERIOD_END", E$3)</f>
        <v>38289678</v>
      </c>
      <c r="F105" s="9" cm="1">
        <f t="array" ref="F105">_xll.SNL.Clients.Office.Excel.Functions.SPG($A105, "SP_SHARES_OUT_PERIOD_END", F$3)</f>
        <v>38315999</v>
      </c>
      <c r="G105" s="9" cm="1">
        <f t="array" ref="G105">_xll.SNL.Clients.Office.Excel.Functions.SPG($A105, "SP_SHARES_OUT_PERIOD_END", G$3)</f>
        <v>38202754</v>
      </c>
      <c r="H105" s="9" cm="1">
        <f t="array" ref="H105">_xll.SNL.Clients.Office.Excel.Functions.SPG($A105, "SP_SHARES_OUT_PERIOD_END", H$3)</f>
        <v>38263012</v>
      </c>
      <c r="I105" s="9" cm="1">
        <f t="array" ref="I105">_xll.SNL.Clients.Office.Excel.Functions.SPG($A105, "SP_SHARES_OUT_PERIOD_END", I$3)</f>
        <v>38292332</v>
      </c>
      <c r="J105" s="9" cm="1">
        <f t="array" ref="J105">_xll.SNL.Clients.Office.Excel.Functions.SPG($A105, "SP_SHARES_OUT_PERIOD_END", J$3)</f>
        <v>38364387</v>
      </c>
    </row>
    <row r="106" spans="1:10" x14ac:dyDescent="0.3">
      <c r="A106" s="11" t="s">
        <v>1128</v>
      </c>
      <c r="B106" s="9" cm="1">
        <f t="array" ref="B106">_xll.SNL.Clients.Office.Excel.Functions.SPG($A106, "SP_SHARES_OUT_PERIOD_END", B$3)</f>
        <v>119220303</v>
      </c>
      <c r="C106" s="9" cm="1">
        <f t="array" ref="C106">_xll.SNL.Clients.Office.Excel.Functions.SPG($A106, "SP_SHARES_OUT_PERIOD_END", C$3)</f>
        <v>118209139</v>
      </c>
      <c r="D106" s="9" cm="1">
        <f t="array" ref="D106">_xll.SNL.Clients.Office.Excel.Functions.SPG($A106, "SP_SHARES_OUT_PERIOD_END", D$3)</f>
        <v>117888619</v>
      </c>
      <c r="E106" s="9" cm="1">
        <f t="array" ref="E106">_xll.SNL.Clients.Office.Excel.Functions.SPG($A106, "SP_SHARES_OUT_PERIOD_END", E$3)</f>
        <v>117525034</v>
      </c>
      <c r="F106" s="9" cm="1">
        <f t="array" ref="F106">_xll.SNL.Clients.Office.Excel.Functions.SPG($A106, "SP_SHARES_OUT_PERIOD_END", F$3)</f>
        <v>104773960</v>
      </c>
      <c r="G106" s="9" cm="1">
        <f t="array" ref="G106">_xll.SNL.Clients.Office.Excel.Functions.SPG($A106, "SP_SHARES_OUT_PERIOD_END", G$3)</f>
        <v>101637922</v>
      </c>
      <c r="H106" s="9" cm="1">
        <f t="array" ref="H106">_xll.SNL.Clients.Office.Excel.Functions.SPG($A106, "SP_SHARES_OUT_PERIOD_END", H$3)</f>
        <v>96251844</v>
      </c>
      <c r="I106" s="9" cm="1">
        <f t="array" ref="I106">_xll.SNL.Clients.Office.Excel.Functions.SPG($A106, "SP_SHARES_OUT_PERIOD_END", I$3)</f>
        <v>95937810</v>
      </c>
      <c r="J106" s="9" cm="1">
        <f t="array" ref="J106">_xll.SNL.Clients.Office.Excel.Functions.SPG($A106, "SP_SHARES_OUT_PERIOD_END", J$3)</f>
        <v>95609279</v>
      </c>
    </row>
    <row r="107" spans="1:10" x14ac:dyDescent="0.3">
      <c r="A107" s="11" t="s">
        <v>1129</v>
      </c>
      <c r="B107" s="9" cm="1">
        <f t="array" ref="B107">_xll.SNL.Clients.Office.Excel.Functions.SPG($A107, "SP_SHARES_OUT_PERIOD_END", B$3)</f>
        <v>158156416</v>
      </c>
      <c r="C107" s="9" cm="1">
        <f t="array" ref="C107">_xll.SNL.Clients.Office.Excel.Functions.SPG($A107, "SP_SHARES_OUT_PERIOD_END", C$3)</f>
        <v>158897470</v>
      </c>
      <c r="D107" s="9" cm="1">
        <f t="array" ref="D107">_xll.SNL.Clients.Office.Excel.Functions.SPG($A107, "SP_SHARES_OUT_PERIOD_END", D$3)</f>
        <v>159043922</v>
      </c>
      <c r="E107" s="9" cm="1">
        <f t="array" ref="E107">_xll.SNL.Clients.Office.Excel.Functions.SPG($A107, "SP_SHARES_OUT_PERIOD_END", E$3)</f>
        <v>158983426</v>
      </c>
      <c r="F107" s="9" cm="1">
        <f t="array" ref="F107">_xll.SNL.Clients.Office.Excel.Functions.SPG($A107, "SP_SHARES_OUT_PERIOD_END", F$3)</f>
        <v>159779557</v>
      </c>
      <c r="G107" s="9" cm="1">
        <f t="array" ref="G107">_xll.SNL.Clients.Office.Excel.Functions.SPG($A107, "SP_SHARES_OUT_PERIOD_END", G$3)</f>
        <v>159533789</v>
      </c>
      <c r="H107" s="9" cm="1">
        <f t="array" ref="H107">_xll.SNL.Clients.Office.Excel.Functions.SPG($A107, "SP_SHARES_OUT_PERIOD_END", H$3)</f>
        <v>159532408</v>
      </c>
      <c r="I107" s="9" cm="1">
        <f t="array" ref="I107">_xll.SNL.Clients.Office.Excel.Functions.SPG($A107, "SP_SHARES_OUT_PERIOD_END", I$3)</f>
        <v>159489906</v>
      </c>
      <c r="J107" s="9" cm="1">
        <f t="array" ref="J107">_xll.SNL.Clients.Office.Excel.Functions.SPG($A107, "SP_SHARES_OUT_PERIOD_END", J$3)</f>
        <v>159564106</v>
      </c>
    </row>
    <row r="108" spans="1:10" x14ac:dyDescent="0.3">
      <c r="A108" s="11" t="s">
        <v>1130</v>
      </c>
      <c r="B108" s="9" cm="1">
        <f t="array" ref="B108">_xll.SNL.Clients.Office.Excel.Functions.SPG($A108, "SP_SHARES_OUT_PERIOD_END", B$3)</f>
        <v>199300000</v>
      </c>
      <c r="C108" s="9" cm="1">
        <f t="array" ref="C108">_xll.SNL.Clients.Office.Excel.Functions.SPG($A108, "SP_SHARES_OUT_PERIOD_END", C$3)</f>
        <v>198800000</v>
      </c>
      <c r="D108" s="9" cm="1">
        <f t="array" ref="D108">_xll.SNL.Clients.Office.Excel.Functions.SPG($A108, "SP_SHARES_OUT_PERIOD_END", D$3)</f>
        <v>198800000</v>
      </c>
      <c r="E108" s="9" cm="1">
        <f t="array" ref="E108">_xll.SNL.Clients.Office.Excel.Functions.SPG($A108, "SP_SHARES_OUT_PERIOD_END", E$3)</f>
        <v>202600000</v>
      </c>
      <c r="F108" s="9" cm="1">
        <f t="array" ref="F108">_xll.SNL.Clients.Office.Excel.Functions.SPG($A108, "SP_SHARES_OUT_PERIOD_END", F$3)</f>
        <v>207600000</v>
      </c>
      <c r="G108" s="9" cm="1">
        <f t="array" ref="G108">_xll.SNL.Clients.Office.Excel.Functions.SPG($A108, "SP_SHARES_OUT_PERIOD_END", G$3)</f>
        <v>207200000</v>
      </c>
      <c r="H108" s="9" cm="1">
        <f t="array" ref="H108">_xll.SNL.Clients.Office.Excel.Functions.SPG($A108, "SP_SHARES_OUT_PERIOD_END", H$3)</f>
        <v>211800000</v>
      </c>
      <c r="I108" s="9" cm="1">
        <f t="array" ref="I108">_xll.SNL.Clients.Office.Excel.Functions.SPG($A108, "SP_SHARES_OUT_PERIOD_END", I$3)</f>
        <v>211700000</v>
      </c>
      <c r="J108" s="9" cm="1">
        <f t="array" ref="J108">_xll.SNL.Clients.Office.Excel.Functions.SPG($A108, "SP_SHARES_OUT_PERIOD_END", J$3)</f>
        <v>212500000</v>
      </c>
    </row>
    <row r="109" spans="1:10" x14ac:dyDescent="0.3">
      <c r="A109" s="11" t="s">
        <v>1131</v>
      </c>
      <c r="B109" s="9" t="str" cm="1">
        <f t="array" ref="B109">_xll.SNL.Clients.Office.Excel.Functions.SPG($A109, "SP_SHARES_OUT_PERIOD_END", B$3)</f>
        <v>NA</v>
      </c>
      <c r="C109" s="9" cm="1">
        <f t="array" ref="C109">_xll.SNL.Clients.Office.Excel.Functions.SPG($A109, "SP_SHARES_OUT_PERIOD_END", C$3)</f>
        <v>80229688</v>
      </c>
      <c r="D109" s="9" cm="1">
        <f t="array" ref="D109">_xll.SNL.Clients.Office.Excel.Functions.SPG($A109, "SP_SHARES_OUT_PERIOD_END", D$3)</f>
        <v>80479000</v>
      </c>
      <c r="E109" s="9" cm="1">
        <f t="array" ref="E109">_xll.SNL.Clients.Office.Excel.Functions.SPG($A109, "SP_SHARES_OUT_PERIOD_END", E$3)</f>
        <v>80395633</v>
      </c>
      <c r="F109" s="9" cm="1">
        <f t="array" ref="F109">_xll.SNL.Clients.Office.Excel.Functions.SPG($A109, "SP_SHARES_OUT_PERIOD_END", F$3)</f>
        <v>80591633</v>
      </c>
      <c r="G109" s="9" cm="1">
        <f t="array" ref="G109">_xll.SNL.Clients.Office.Excel.Functions.SPG($A109, "SP_SHARES_OUT_PERIOD_END", G$3)</f>
        <v>80407767</v>
      </c>
      <c r="H109" s="9" cm="1">
        <f t="array" ref="H109">_xll.SNL.Clients.Office.Excel.Functions.SPG($A109, "SP_SHARES_OUT_PERIOD_END", H$3)</f>
        <v>80338633</v>
      </c>
      <c r="I109" s="9" cm="1">
        <f t="array" ref="I109">_xll.SNL.Clients.Office.Excel.Functions.SPG($A109, "SP_SHARES_OUT_PERIOD_END", I$3)</f>
        <v>83754000</v>
      </c>
      <c r="J109" s="9" cm="1">
        <f t="array" ref="J109">_xll.SNL.Clients.Office.Excel.Functions.SPG($A109, "SP_SHARES_OUT_PERIOD_END", J$3)</f>
        <v>85223000</v>
      </c>
    </row>
    <row r="110" spans="1:10" x14ac:dyDescent="0.3">
      <c r="A110" s="11" t="s">
        <v>1132</v>
      </c>
      <c r="B110" s="9" t="str" cm="1">
        <f t="array" ref="B110">_xll.SNL.Clients.Office.Excel.Functions.SPG($A110, "SP_SHARES_OUT_PERIOD_END", B$3)</f>
        <v>NA</v>
      </c>
      <c r="C110" s="9" cm="1">
        <f t="array" ref="C110">_xll.SNL.Clients.Office.Excel.Functions.SPG($A110, "SP_SHARES_OUT_PERIOD_END", C$3)</f>
        <v>202477000</v>
      </c>
      <c r="D110" s="9" cm="1">
        <f t="array" ref="D110">_xll.SNL.Clients.Office.Excel.Functions.SPG($A110, "SP_SHARES_OUT_PERIOD_END", D$3)</f>
        <v>201970000</v>
      </c>
      <c r="E110" s="9" cm="1">
        <f t="array" ref="E110">_xll.SNL.Clients.Office.Excel.Functions.SPG($A110, "SP_SHARES_OUT_PERIOD_END", E$3)</f>
        <v>202270000</v>
      </c>
      <c r="F110" s="9" cm="1">
        <f t="array" ref="F110">_xll.SNL.Clients.Office.Excel.Functions.SPG($A110, "SP_SHARES_OUT_PERIOD_END", F$3)</f>
        <v>204675000</v>
      </c>
      <c r="G110" s="9" cm="1">
        <f t="array" ref="G110">_xll.SNL.Clients.Office.Excel.Functions.SPG($A110, "SP_SHARES_OUT_PERIOD_END", G$3)</f>
        <v>205308000</v>
      </c>
      <c r="H110" s="9" cm="1">
        <f t="array" ref="H110">_xll.SNL.Clients.Office.Excel.Functions.SPG($A110, "SP_SHARES_OUT_PERIOD_END", H$3)</f>
        <v>203904000</v>
      </c>
      <c r="I110" s="9" cm="1">
        <f t="array" ref="I110">_xll.SNL.Clients.Office.Excel.Functions.SPG($A110, "SP_SHARES_OUT_PERIOD_END", I$3)</f>
        <v>203182000</v>
      </c>
      <c r="J110" s="9" cm="1">
        <f t="array" ref="J110">_xll.SNL.Clients.Office.Excel.Functions.SPG($A110, "SP_SHARES_OUT_PERIOD_END", J$3)</f>
        <v>202344000</v>
      </c>
    </row>
    <row r="111" spans="1:10" x14ac:dyDescent="0.3">
      <c r="A111" s="11" t="s">
        <v>1133</v>
      </c>
      <c r="B111" s="9" cm="1">
        <f t="array" ref="B111">_xll.SNL.Clients.Office.Excel.Functions.SPG($A111, "SP_SHARES_OUT_PERIOD_END", B$3)</f>
        <v>96059638</v>
      </c>
      <c r="C111" s="9" cm="1">
        <f t="array" ref="C111">_xll.SNL.Clients.Office.Excel.Functions.SPG($A111, "SP_SHARES_OUT_PERIOD_END", C$3)</f>
        <v>96364001</v>
      </c>
      <c r="D111" s="9" cm="1">
        <f t="array" ref="D111">_xll.SNL.Clients.Office.Excel.Functions.SPG($A111, "SP_SHARES_OUT_PERIOD_END", D$3)</f>
        <v>95393221</v>
      </c>
      <c r="E111" s="9" cm="1">
        <f t="array" ref="E111">_xll.SNL.Clients.Office.Excel.Functions.SPG($A111, "SP_SHARES_OUT_PERIOD_END", E$3)</f>
        <v>95584814</v>
      </c>
      <c r="F111" s="9" cm="1">
        <f t="array" ref="F111">_xll.SNL.Clients.Office.Excel.Functions.SPG($A111, "SP_SHARES_OUT_PERIOD_END", F$3)</f>
        <v>95823549</v>
      </c>
      <c r="G111" s="9" cm="1">
        <f t="array" ref="G111">_xll.SNL.Clients.Office.Excel.Functions.SPG($A111, "SP_SHARES_OUT_PERIOD_END", G$3)</f>
        <v>95851244</v>
      </c>
      <c r="H111" s="9" cm="1">
        <f t="array" ref="H111">_xll.SNL.Clients.Office.Excel.Functions.SPG($A111, "SP_SHARES_OUT_PERIOD_END", H$3)</f>
        <v>95759412</v>
      </c>
      <c r="I111" s="9" cm="1">
        <f t="array" ref="I111">_xll.SNL.Clients.Office.Excel.Functions.SPG($A111, "SP_SHARES_OUT_PERIOD_END", I$3)</f>
        <v>95788361</v>
      </c>
      <c r="J111" s="9" cm="1">
        <f t="array" ref="J111">_xll.SNL.Clients.Office.Excel.Functions.SPG($A111, "SP_SHARES_OUT_PERIOD_END", J$3)</f>
        <v>95757121</v>
      </c>
    </row>
    <row r="112" spans="1:10" x14ac:dyDescent="0.3">
      <c r="A112" s="11" t="s">
        <v>1134</v>
      </c>
      <c r="B112" s="9" t="str" cm="1">
        <f t="array" ref="B112">_xll.SNL.Clients.Office.Excel.Functions.SPG($A112, "SP_SHARES_OUT_PERIOD_END", B$3)</f>
        <v>NA</v>
      </c>
      <c r="C112" s="9" cm="1">
        <f t="array" ref="C112">_xll.SNL.Clients.Office.Excel.Functions.SPG($A112, "SP_SHARES_OUT_PERIOD_END", C$3)</f>
        <v>119516672</v>
      </c>
      <c r="D112" s="9" cm="1">
        <f t="array" ref="D112">_xll.SNL.Clients.Office.Excel.Functions.SPG($A112, "SP_SHARES_OUT_PERIOD_END", D$3)</f>
        <v>119478037</v>
      </c>
      <c r="E112" s="9" cm="1">
        <f t="array" ref="E112">_xll.SNL.Clients.Office.Excel.Functions.SPG($A112, "SP_SHARES_OUT_PERIOD_END", E$3)</f>
        <v>120110002</v>
      </c>
      <c r="F112" s="9" cm="1">
        <f t="array" ref="F112">_xll.SNL.Clients.Office.Excel.Functions.SPG($A112, "SP_SHARES_OUT_PERIOD_END", F$3)</f>
        <v>120665147</v>
      </c>
      <c r="G112" s="9" cm="1">
        <f t="array" ref="G112">_xll.SNL.Clients.Office.Excel.Functions.SPG($A112, "SP_SHARES_OUT_PERIOD_END", G$3)</f>
        <v>120324577</v>
      </c>
      <c r="H112" s="9" cm="1">
        <f t="array" ref="H112">_xll.SNL.Clients.Office.Excel.Functions.SPG($A112, "SP_SHARES_OUT_PERIOD_END", H$3)</f>
        <v>120502271</v>
      </c>
      <c r="I112" s="9" cm="1">
        <f t="array" ref="I112">_xll.SNL.Clients.Office.Excel.Functions.SPG($A112, "SP_SHARES_OUT_PERIOD_END", I$3)</f>
        <v>121114498</v>
      </c>
      <c r="J112" s="9" cm="1">
        <f t="array" ref="J112">_xll.SNL.Clients.Office.Excel.Functions.SPG($A112, "SP_SHARES_OUT_PERIOD_END", J$3)</f>
        <v>121402976</v>
      </c>
    </row>
    <row r="113" spans="1:10" x14ac:dyDescent="0.3">
      <c r="A113" s="11" t="s">
        <v>1135</v>
      </c>
      <c r="B113" s="9" cm="1">
        <f t="array" ref="B113">_xll.SNL.Clients.Office.Excel.Functions.SPG($A113, "SP_SHARES_OUT_PERIOD_END", B$3)</f>
        <v>188361811</v>
      </c>
      <c r="C113" s="9" cm="1">
        <f t="array" ref="C113">_xll.SNL.Clients.Office.Excel.Functions.SPG($A113, "SP_SHARES_OUT_PERIOD_END", C$3)</f>
        <v>187584049</v>
      </c>
      <c r="D113" s="9" cm="1">
        <f t="array" ref="D113">_xll.SNL.Clients.Office.Excel.Functions.SPG($A113, "SP_SHARES_OUT_PERIOD_END", D$3)</f>
        <v>186780648</v>
      </c>
      <c r="E113" s="9" cm="1">
        <f t="array" ref="E113">_xll.SNL.Clients.Office.Excel.Functions.SPG($A113, "SP_SHARES_OUT_PERIOD_END", E$3)</f>
        <v>185704178</v>
      </c>
      <c r="F113" s="9" cm="1">
        <f t="array" ref="F113">_xll.SNL.Clients.Office.Excel.Functions.SPG($A113, "SP_SHARES_OUT_PERIOD_END", F$3)</f>
        <v>186561649</v>
      </c>
      <c r="G113" s="9" cm="1">
        <f t="array" ref="G113">_xll.SNL.Clients.Office.Excel.Functions.SPG($A113, "SP_SHARES_OUT_PERIOD_END", G$3)</f>
        <v>186175377</v>
      </c>
      <c r="H113" s="9" cm="1">
        <f t="array" ref="H113">_xll.SNL.Clients.Office.Excel.Functions.SPG($A113, "SP_SHARES_OUT_PERIOD_END", H$3)</f>
        <v>188518556</v>
      </c>
      <c r="I113" s="9" cm="1">
        <f t="array" ref="I113">_xll.SNL.Clients.Office.Excel.Functions.SPG($A113, "SP_SHARES_OUT_PERIOD_END", I$3)</f>
        <v>194648582</v>
      </c>
      <c r="J113" s="9" cm="1">
        <f t="array" ref="J113">_xll.SNL.Clients.Office.Excel.Functions.SPG($A113, "SP_SHARES_OUT_PERIOD_END", J$3)</f>
        <v>193940816</v>
      </c>
    </row>
    <row r="114" spans="1:10" x14ac:dyDescent="0.3">
      <c r="A114" s="11" t="s">
        <v>1136</v>
      </c>
      <c r="B114" s="9" cm="1">
        <f t="array" ref="B114">_xll.SNL.Clients.Office.Excel.Functions.SPG($A114, "SP_SHARES_OUT_PERIOD_END", B$3)</f>
        <v>279400000</v>
      </c>
      <c r="C114" s="9" cm="1">
        <f t="array" ref="C114">_xll.SNL.Clients.Office.Excel.Functions.SPG($A114, "SP_SHARES_OUT_PERIOD_END", C$3)</f>
        <v>295900000</v>
      </c>
      <c r="D114" s="9" cm="1">
        <f t="array" ref="D114">_xll.SNL.Clients.Office.Excel.Functions.SPG($A114, "SP_SHARES_OUT_PERIOD_END", D$3)</f>
        <v>306300000</v>
      </c>
      <c r="E114" s="9" cm="1">
        <f t="array" ref="E114">_xll.SNL.Clients.Office.Excel.Functions.SPG($A114, "SP_SHARES_OUT_PERIOD_END", E$3)</f>
        <v>318700000</v>
      </c>
      <c r="F114" s="9" cm="1">
        <f t="array" ref="F114">_xll.SNL.Clients.Office.Excel.Functions.SPG($A114, "SP_SHARES_OUT_PERIOD_END", F$3)</f>
        <v>327700000</v>
      </c>
      <c r="G114" s="9" cm="1">
        <f t="array" ref="G114">_xll.SNL.Clients.Office.Excel.Functions.SPG($A114, "SP_SHARES_OUT_PERIOD_END", G$3)</f>
        <v>336700000</v>
      </c>
      <c r="H114" s="9" cm="1">
        <f t="array" ref="H114">_xll.SNL.Clients.Office.Excel.Functions.SPG($A114, "SP_SHARES_OUT_PERIOD_END", H$3)</f>
        <v>338200000</v>
      </c>
      <c r="I114" s="9" cm="1">
        <f t="array" ref="I114">_xll.SNL.Clients.Office.Excel.Functions.SPG($A114, "SP_SHARES_OUT_PERIOD_END", I$3)</f>
        <v>339600000</v>
      </c>
      <c r="J114" s="9" cm="1">
        <f t="array" ref="J114">_xll.SNL.Clients.Office.Excel.Functions.SPG($A114, "SP_SHARES_OUT_PERIOD_END", J$3)</f>
        <v>343700000</v>
      </c>
    </row>
    <row r="115" spans="1:10" x14ac:dyDescent="0.3">
      <c r="A115" s="11" t="s">
        <v>1137</v>
      </c>
      <c r="B115" s="9" cm="1">
        <f t="array" ref="B115">_xll.SNL.Clients.Office.Excel.Functions.SPG($A115, "SP_SHARES_OUT_PERIOD_END", B$3)</f>
        <v>101590686</v>
      </c>
      <c r="C115" s="9" cm="1">
        <f t="array" ref="C115">_xll.SNL.Clients.Office.Excel.Functions.SPG($A115, "SP_SHARES_OUT_PERIOD_END", C$3)</f>
        <v>101324894</v>
      </c>
      <c r="D115" s="9" cm="1">
        <f t="array" ref="D115">_xll.SNL.Clients.Office.Excel.Functions.SPG($A115, "SP_SHARES_OUT_PERIOD_END", D$3)</f>
        <v>97156144</v>
      </c>
      <c r="E115" s="9" cm="1">
        <f t="array" ref="E115">_xll.SNL.Clients.Office.Excel.Functions.SPG($A115, "SP_SHARES_OUT_PERIOD_END", E$3)</f>
        <v>97111676</v>
      </c>
      <c r="F115" s="9" cm="1">
        <f t="array" ref="F115">_xll.SNL.Clients.Office.Excel.Functions.SPG($A115, "SP_SHARES_OUT_PERIOD_END", F$3)</f>
        <v>97109100</v>
      </c>
      <c r="G115" s="9" cm="1">
        <f t="array" ref="G115">_xll.SNL.Clients.Office.Excel.Functions.SPG($A115, "SP_SHARES_OUT_PERIOD_END", G$3)</f>
        <v>96971021</v>
      </c>
      <c r="H115" s="9" cm="1">
        <f t="array" ref="H115">_xll.SNL.Clients.Office.Excel.Functions.SPG($A115, "SP_SHARES_OUT_PERIOD_END", H$3)</f>
        <v>96971021</v>
      </c>
      <c r="I115" s="9" cm="1">
        <f t="array" ref="I115">_xll.SNL.Clients.Office.Excel.Functions.SPG($A115, "SP_SHARES_OUT_PERIOD_END", I$3)</f>
        <v>96902277</v>
      </c>
      <c r="J115" s="9" cm="1">
        <f t="array" ref="J115">_xll.SNL.Clients.Office.Excel.Functions.SPG($A115, "SP_SHARES_OUT_PERIOD_END", J$3)</f>
        <v>96890219</v>
      </c>
    </row>
    <row r="116" spans="1:10" x14ac:dyDescent="0.3">
      <c r="A116" s="11" t="s">
        <v>1138</v>
      </c>
      <c r="B116" s="9" cm="1">
        <f t="array" ref="B116">_xll.SNL.Clients.Office.Excel.Functions.SPG($A116, "SP_SHARES_OUT_PERIOD_END", B$3)</f>
        <v>45416000</v>
      </c>
      <c r="C116" s="9" cm="1">
        <f t="array" ref="C116">_xll.SNL.Clients.Office.Excel.Functions.SPG($A116, "SP_SHARES_OUT_PERIOD_END", C$3)</f>
        <v>44936000</v>
      </c>
      <c r="D116" s="9" cm="1">
        <f t="array" ref="D116">_xll.SNL.Clients.Office.Excel.Functions.SPG($A116, "SP_SHARES_OUT_PERIOD_END", D$3)</f>
        <v>43944000</v>
      </c>
      <c r="E116" s="9" cm="1">
        <f t="array" ref="E116">_xll.SNL.Clients.Office.Excel.Functions.SPG($A116, "SP_SHARES_OUT_PERIOD_END", E$3)</f>
        <v>43500000</v>
      </c>
      <c r="F116" s="9" cm="1">
        <f t="array" ref="F116">_xll.SNL.Clients.Office.Excel.Functions.SPG($A116, "SP_SHARES_OUT_PERIOD_END", F$3)</f>
        <v>43057000</v>
      </c>
      <c r="G116" s="9" cm="1">
        <f t="array" ref="G116">_xll.SNL.Clients.Office.Excel.Functions.SPG($A116, "SP_SHARES_OUT_PERIOD_END", G$3)</f>
        <v>42526000</v>
      </c>
      <c r="H116" s="9" cm="1">
        <f t="array" ref="H116">_xll.SNL.Clients.Office.Excel.Functions.SPG($A116, "SP_SHARES_OUT_PERIOD_END", H$3)</f>
        <v>41972000</v>
      </c>
      <c r="I116" s="9" cm="1">
        <f t="array" ref="I116">_xll.SNL.Clients.Office.Excel.Functions.SPG($A116, "SP_SHARES_OUT_PERIOD_END", I$3)</f>
        <v>41531000</v>
      </c>
      <c r="J116" s="9" cm="1">
        <f t="array" ref="J116">_xll.SNL.Clients.Office.Excel.Functions.SPG($A116, "SP_SHARES_OUT_PERIOD_END", J$3)</f>
        <v>41018000</v>
      </c>
    </row>
    <row r="117" spans="1:10" x14ac:dyDescent="0.3">
      <c r="A117" s="11" t="s">
        <v>1139</v>
      </c>
      <c r="B117" s="9" cm="1">
        <f t="array" ref="B117">_xll.SNL.Clients.Office.Excel.Functions.SPG($A117, "SP_SHARES_OUT_PERIOD_END", B$3)</f>
        <v>299813048</v>
      </c>
      <c r="C117" s="9" cm="1">
        <f t="array" ref="C117">_xll.SNL.Clients.Office.Excel.Functions.SPG($A117, "SP_SHARES_OUT_PERIOD_END", C$3)</f>
        <v>299343079</v>
      </c>
      <c r="D117" s="9" cm="1">
        <f t="array" ref="D117">_xll.SNL.Clients.Office.Excel.Functions.SPG($A117, "SP_SHARES_OUT_PERIOD_END", D$3)</f>
        <v>298519163</v>
      </c>
      <c r="E117" s="9" cm="1">
        <f t="array" ref="E117">_xll.SNL.Clients.Office.Excel.Functions.SPG($A117, "SP_SHARES_OUT_PERIOD_END", E$3)</f>
        <v>298215657</v>
      </c>
      <c r="F117" s="9" cm="1">
        <f t="array" ref="F117">_xll.SNL.Clients.Office.Excel.Functions.SPG($A117, "SP_SHARES_OUT_PERIOD_END", F$3)</f>
        <v>296962547</v>
      </c>
      <c r="G117" s="9" cm="1">
        <f t="array" ref="G117">_xll.SNL.Clients.Office.Excel.Functions.SPG($A117, "SP_SHARES_OUT_PERIOD_END", G$3)</f>
        <v>295777477</v>
      </c>
      <c r="H117" s="9" cm="1">
        <f t="array" ref="H117">_xll.SNL.Clients.Office.Excel.Functions.SPG($A117, "SP_SHARES_OUT_PERIOD_END", H$3)</f>
        <v>294293922</v>
      </c>
      <c r="I117" s="9" cm="1">
        <f t="array" ref="I117">_xll.SNL.Clients.Office.Excel.Functions.SPG($A117, "SP_SHARES_OUT_PERIOD_END", I$3)</f>
        <v>293159681</v>
      </c>
      <c r="J117" s="9" cm="1">
        <f t="array" ref="J117">_xll.SNL.Clients.Office.Excel.Functions.SPG($A117, "SP_SHARES_OUT_PERIOD_END", J$3)</f>
        <v>290411108</v>
      </c>
    </row>
    <row r="118" spans="1:10" x14ac:dyDescent="0.3">
      <c r="A118" s="11" t="s">
        <v>1140</v>
      </c>
      <c r="B118" s="9" t="str" cm="1">
        <f t="array" ref="B118">_xll.SNL.Clients.Office.Excel.Functions.SPG($A118, "SP_SHARES_OUT_PERIOD_END", B$3)</f>
        <v>NA</v>
      </c>
      <c r="C118" s="9" cm="1">
        <f t="array" ref="C118">_xll.SNL.Clients.Office.Excel.Functions.SPG($A118, "SP_SHARES_OUT_PERIOD_END", C$3)</f>
        <v>56398608</v>
      </c>
      <c r="D118" s="9" cm="1">
        <f t="array" ref="D118">_xll.SNL.Clients.Office.Excel.Functions.SPG($A118, "SP_SHARES_OUT_PERIOD_END", D$3)</f>
        <v>56331038</v>
      </c>
      <c r="E118" s="9" cm="1">
        <f t="array" ref="E118">_xll.SNL.Clients.Office.Excel.Functions.SPG($A118, "SP_SHARES_OUT_PERIOD_END", E$3)</f>
        <v>56387461</v>
      </c>
      <c r="F118" s="9" cm="1">
        <f t="array" ref="F118">_xll.SNL.Clients.Office.Excel.Functions.SPG($A118, "SP_SHARES_OUT_PERIOD_END", F$3)</f>
        <v>55583660</v>
      </c>
      <c r="G118" s="9" cm="1">
        <f t="array" ref="G118">_xll.SNL.Clients.Office.Excel.Functions.SPG($A118, "SP_SHARES_OUT_PERIOD_END", G$3)</f>
        <v>55412234</v>
      </c>
      <c r="H118" s="9" cm="1">
        <f t="array" ref="H118">_xll.SNL.Clients.Office.Excel.Functions.SPG($A118, "SP_SHARES_OUT_PERIOD_END", H$3)</f>
        <v>54621561</v>
      </c>
      <c r="I118" s="9" cm="1">
        <f t="array" ref="I118">_xll.SNL.Clients.Office.Excel.Functions.SPG($A118, "SP_SHARES_OUT_PERIOD_END", I$3)</f>
        <v>54417579</v>
      </c>
      <c r="J118" s="9" cm="1">
        <f t="array" ref="J118">_xll.SNL.Clients.Office.Excel.Functions.SPG($A118, "SP_SHARES_OUT_PERIOD_END", J$3)</f>
        <v>53770482</v>
      </c>
    </row>
    <row r="119" spans="1:10" x14ac:dyDescent="0.3">
      <c r="A119" s="11" t="s">
        <v>1141</v>
      </c>
      <c r="B119" s="9" t="str" cm="1">
        <f t="array" ref="B119">_xll.SNL.Clients.Office.Excel.Functions.SPG($A119, "SP_SHARES_OUT_PERIOD_END", B$3)</f>
        <v>NA</v>
      </c>
      <c r="C119" s="9" cm="1">
        <f t="array" ref="C119">_xll.SNL.Clients.Office.Excel.Functions.SPG($A119, "SP_SHARES_OUT_PERIOD_END", C$3)</f>
        <v>33391155</v>
      </c>
      <c r="D119" s="9" cm="1">
        <f t="array" ref="D119">_xll.SNL.Clients.Office.Excel.Functions.SPG($A119, "SP_SHARES_OUT_PERIOD_END", D$3)</f>
        <v>33539154</v>
      </c>
      <c r="E119" s="9" cm="1">
        <f t="array" ref="E119">_xll.SNL.Clients.Office.Excel.Functions.SPG($A119, "SP_SHARES_OUT_PERIOD_END", E$3)</f>
        <v>33761968</v>
      </c>
      <c r="F119" s="9" cm="1">
        <f t="array" ref="F119">_xll.SNL.Clients.Office.Excel.Functions.SPG($A119, "SP_SHARES_OUT_PERIOD_END", F$3)</f>
        <v>34143945</v>
      </c>
      <c r="G119" s="9" cm="1">
        <f t="array" ref="G119">_xll.SNL.Clients.Office.Excel.Functions.SPG($A119, "SP_SHARES_OUT_PERIOD_END", G$3)</f>
        <v>34474435</v>
      </c>
      <c r="H119" s="9" cm="1">
        <f t="array" ref="H119">_xll.SNL.Clients.Office.Excel.Functions.SPG($A119, "SP_SHARES_OUT_PERIOD_END", H$3)</f>
        <v>35031889</v>
      </c>
      <c r="I119" s="9" cm="1">
        <f t="array" ref="I119">_xll.SNL.Clients.Office.Excel.Functions.SPG($A119, "SP_SHARES_OUT_PERIOD_END", I$3)</f>
        <v>35446312</v>
      </c>
      <c r="J119" s="9" cm="1">
        <f t="array" ref="J119">_xll.SNL.Clients.Office.Excel.Functions.SPG($A119, "SP_SHARES_OUT_PERIOD_END", J$3)</f>
        <v>35768376</v>
      </c>
    </row>
    <row r="120" spans="1:10" x14ac:dyDescent="0.3">
      <c r="A120" s="11" t="s">
        <v>1142</v>
      </c>
      <c r="B120" s="9" cm="1">
        <f t="array" ref="B120">_xll.SNL.Clients.Office.Excel.Functions.SPG($A120, "SP_SHARES_OUT_PERIOD_END", B$3)</f>
        <v>137802089</v>
      </c>
      <c r="C120" s="9" cm="1">
        <f t="array" ref="C120">_xll.SNL.Clients.Office.Excel.Functions.SPG($A120, "SP_SHARES_OUT_PERIOD_END", C$3)</f>
        <v>138437299</v>
      </c>
      <c r="D120" s="9" cm="1">
        <f t="array" ref="D120">_xll.SNL.Clients.Office.Excel.Functions.SPG($A120, "SP_SHARES_OUT_PERIOD_END", D$3)</f>
        <v>138609253</v>
      </c>
      <c r="E120" s="9" cm="1">
        <f t="array" ref="E120">_xll.SNL.Clients.Office.Excel.Functions.SPG($A120, "SP_SHARES_OUT_PERIOD_END", E$3)</f>
        <v>138604437</v>
      </c>
      <c r="F120" s="9" cm="1">
        <f t="array" ref="F120">_xll.SNL.Clients.Office.Excel.Functions.SPG($A120, "SP_SHARES_OUT_PERIOD_END", F$3)</f>
        <v>139121162</v>
      </c>
      <c r="G120" s="9" cm="1">
        <f t="array" ref="G120">_xll.SNL.Clients.Office.Excel.Functions.SPG($A120, "SP_SHARES_OUT_PERIOD_END", G$3)</f>
        <v>140027367</v>
      </c>
      <c r="H120" s="9" cm="1">
        <f t="array" ref="H120">_xll.SNL.Clients.Office.Excel.Functions.SPG($A120, "SP_SHARES_OUT_PERIOD_END", H$3)</f>
        <v>141485949</v>
      </c>
      <c r="I120" s="9" cm="1">
        <f t="array" ref="I120">_xll.SNL.Clients.Office.Excel.Functions.SPG($A120, "SP_SHARES_OUT_PERIOD_END", I$3)</f>
        <v>141483668</v>
      </c>
      <c r="J120" s="9" cm="1">
        <f t="array" ref="J120">_xll.SNL.Clients.Office.Excel.Functions.SPG($A120, "SP_SHARES_OUT_PERIOD_END", J$3)</f>
        <v>141395800</v>
      </c>
    </row>
    <row r="121" spans="1:10" x14ac:dyDescent="0.3">
      <c r="A121" s="11" t="s">
        <v>1143</v>
      </c>
      <c r="B121" s="9" cm="1">
        <f t="array" ref="B121">_xll.SNL.Clients.Office.Excel.Functions.SPG($A121, "SP_SHARES_OUT_PERIOD_END", B$3)</f>
        <v>52265432</v>
      </c>
      <c r="C121" s="9" cm="1">
        <f t="array" ref="C121">_xll.SNL.Clients.Office.Excel.Functions.SPG($A121, "SP_SHARES_OUT_PERIOD_END", C$3)</f>
        <v>51825798</v>
      </c>
      <c r="D121" s="9" cm="1">
        <f t="array" ref="D121">_xll.SNL.Clients.Office.Excel.Functions.SPG($A121, "SP_SHARES_OUT_PERIOD_END", D$3)</f>
        <v>49206050</v>
      </c>
      <c r="E121" s="9" cm="1">
        <f t="array" ref="E121">_xll.SNL.Clients.Office.Excel.Functions.SPG($A121, "SP_SHARES_OUT_PERIOD_END", E$3)</f>
        <v>48652525</v>
      </c>
      <c r="F121" s="9" cm="1">
        <f t="array" ref="F121">_xll.SNL.Clients.Office.Excel.Functions.SPG($A121, "SP_SHARES_OUT_PERIOD_END", F$3)</f>
        <v>48010613</v>
      </c>
      <c r="G121" s="9" cm="1">
        <f t="array" ref="G121">_xll.SNL.Clients.Office.Excel.Functions.SPG($A121, "SP_SHARES_OUT_PERIOD_END", G$3)</f>
        <v>47700432</v>
      </c>
      <c r="H121" s="9" cm="1">
        <f t="array" ref="H121">_xll.SNL.Clients.Office.Excel.Functions.SPG($A121, "SP_SHARES_OUT_PERIOD_END", H$3)</f>
        <v>46277057</v>
      </c>
      <c r="I121" s="9" cm="1">
        <f t="array" ref="I121">_xll.SNL.Clients.Office.Excel.Functions.SPG($A121, "SP_SHARES_OUT_PERIOD_END", I$3)</f>
        <v>45323836</v>
      </c>
      <c r="J121" s="9" cm="1">
        <f t="array" ref="J121">_xll.SNL.Clients.Office.Excel.Functions.SPG($A121, "SP_SHARES_OUT_PERIOD_END", J$3)</f>
        <v>44242699</v>
      </c>
    </row>
    <row r="122" spans="1:10" x14ac:dyDescent="0.3">
      <c r="A122" s="11" t="s">
        <v>1428</v>
      </c>
      <c r="B122" s="9" cm="1">
        <f t="array" ref="B122">_xll.SNL.Clients.Office.Excel.Functions.SPG($A122, "SP_SHARES_OUT_PERIOD_END", B$3)</f>
        <v>286610566</v>
      </c>
      <c r="C122" s="9" cm="1">
        <f t="array" ref="C122">_xll.SNL.Clients.Office.Excel.Functions.SPG($A122, "SP_SHARES_OUT_PERIOD_END", C$3)</f>
        <v>286397144</v>
      </c>
      <c r="D122" s="9" cm="1">
        <f t="array" ref="D122">_xll.SNL.Clients.Office.Excel.Functions.SPG($A122, "SP_SHARES_OUT_PERIOD_END", D$3)</f>
        <v>271829210</v>
      </c>
      <c r="E122" s="9" cm="1">
        <f t="array" ref="E122">_xll.SNL.Clients.Office.Excel.Functions.SPG($A122, "SP_SHARES_OUT_PERIOD_END", E$3)</f>
        <v>271666941</v>
      </c>
      <c r="F122" s="9" cm="1">
        <f t="array" ref="F122">_xll.SNL.Clients.Office.Excel.Functions.SPG($A122, "SP_SHARES_OUT_PERIOD_END", F$3)</f>
        <v>271518520</v>
      </c>
      <c r="G122" s="9" cm="1">
        <f t="array" ref="G122">_xll.SNL.Clients.Office.Excel.Functions.SPG($A122, "SP_SHARES_OUT_PERIOD_END", G$3)</f>
        <v>271501488</v>
      </c>
      <c r="H122" s="9" cm="1">
        <f t="array" ref="H122">_xll.SNL.Clients.Office.Excel.Functions.SPG($A122, "SP_SHARES_OUT_PERIOD_END", H$3)</f>
        <v>83906396</v>
      </c>
      <c r="I122" s="9" cm="1">
        <f t="array" ref="I122">_xll.SNL.Clients.Office.Excel.Functions.SPG($A122, "SP_SHARES_OUT_PERIOD_END", I$3)</f>
        <v>83848019</v>
      </c>
      <c r="J122" s="9" cm="1">
        <f t="array" ref="J122">_xll.SNL.Clients.Office.Excel.Functions.SPG($A122, "SP_SHARES_OUT_PERIOD_END", J$3)</f>
        <v>83676965</v>
      </c>
    </row>
    <row r="123" spans="1:10" x14ac:dyDescent="0.3">
      <c r="A123" s="11" t="s">
        <v>1144</v>
      </c>
      <c r="B123" s="9" cm="1">
        <f t="array" ref="B123">_xll.SNL.Clients.Office.Excel.Functions.SPG($A123, "SP_SHARES_OUT_PERIOD_END", B$3)</f>
        <v>45330671</v>
      </c>
      <c r="C123" s="9" cm="1">
        <f t="array" ref="C123">_xll.SNL.Clients.Office.Excel.Functions.SPG($A123, "SP_SHARES_OUT_PERIOD_END", C$3)</f>
        <v>45810125</v>
      </c>
      <c r="D123" s="9" cm="1">
        <f t="array" ref="D123">_xll.SNL.Clients.Office.Excel.Functions.SPG($A123, "SP_SHARES_OUT_PERIOD_END", D$3)</f>
        <v>45997428</v>
      </c>
      <c r="E123" s="9" cm="1">
        <f t="array" ref="E123">_xll.SNL.Clients.Office.Excel.Functions.SPG($A123, "SP_SHARES_OUT_PERIOD_END", E$3)</f>
        <v>46712350</v>
      </c>
      <c r="F123" s="9" cm="1">
        <f t="array" ref="F123">_xll.SNL.Clients.Office.Excel.Functions.SPG($A123, "SP_SHARES_OUT_PERIOD_END", F$3)</f>
        <v>46995600</v>
      </c>
      <c r="G123" s="9" cm="1">
        <f t="array" ref="G123">_xll.SNL.Clients.Office.Excel.Functions.SPG($A123, "SP_SHARES_OUT_PERIOD_END", G$3)</f>
        <v>47047265</v>
      </c>
      <c r="H123" s="9" cm="1">
        <f t="array" ref="H123">_xll.SNL.Clients.Office.Excel.Functions.SPG($A123, "SP_SHARES_OUT_PERIOD_END", H$3)</f>
        <v>47141954</v>
      </c>
      <c r="I123" s="9" cm="1">
        <f t="array" ref="I123">_xll.SNL.Clients.Office.Excel.Functions.SPG($A123, "SP_SHARES_OUT_PERIOD_END", I$3)</f>
        <v>47130116</v>
      </c>
      <c r="J123" s="9" cm="1">
        <f t="array" ref="J123">_xll.SNL.Clients.Office.Excel.Functions.SPG($A123, "SP_SHARES_OUT_PERIOD_END", J$3)</f>
        <v>47635583</v>
      </c>
    </row>
    <row r="124" spans="1:10" x14ac:dyDescent="0.3">
      <c r="A124" s="11" t="s">
        <v>1145</v>
      </c>
      <c r="B124" s="9" cm="1">
        <f t="array" ref="B124">_xll.SNL.Clients.Office.Excel.Functions.SPG($A124, "SP_SHARES_OUT_PERIOD_END", B$3)</f>
        <v>100900000</v>
      </c>
      <c r="C124" s="9" cm="1">
        <f t="array" ref="C124">_xll.SNL.Clients.Office.Excel.Functions.SPG($A124, "SP_SHARES_OUT_PERIOD_END", C$3)</f>
        <v>100775364</v>
      </c>
      <c r="D124" s="9" cm="1">
        <f t="array" ref="D124">_xll.SNL.Clients.Office.Excel.Functions.SPG($A124, "SP_SHARES_OUT_PERIOD_END", D$3)</f>
        <v>100800000</v>
      </c>
      <c r="E124" s="9" cm="1">
        <f t="array" ref="E124">_xll.SNL.Clients.Office.Excel.Functions.SPG($A124, "SP_SHARES_OUT_PERIOD_END", E$3)</f>
        <v>100700000</v>
      </c>
      <c r="F124" s="9" cm="1">
        <f t="array" ref="F124">_xll.SNL.Clients.Office.Excel.Functions.SPG($A124, "SP_SHARES_OUT_PERIOD_END", F$3)</f>
        <v>100700000</v>
      </c>
      <c r="G124" s="9" cm="1">
        <f t="array" ref="G124">_xll.SNL.Clients.Office.Excel.Functions.SPG($A124, "SP_SHARES_OUT_PERIOD_END", G$3)</f>
        <v>100252767</v>
      </c>
      <c r="H124" s="9" cm="1">
        <f t="array" ref="H124">_xll.SNL.Clients.Office.Excel.Functions.SPG($A124, "SP_SHARES_OUT_PERIOD_END", H$3)</f>
        <v>100200000</v>
      </c>
      <c r="I124" s="9" cm="1">
        <f t="array" ref="I124">_xll.SNL.Clients.Office.Excel.Functions.SPG($A124, "SP_SHARES_OUT_PERIOD_END", I$3)</f>
        <v>100200000</v>
      </c>
      <c r="J124" s="9" cm="1">
        <f t="array" ref="J124">_xll.SNL.Clients.Office.Excel.Functions.SPG($A124, "SP_SHARES_OUT_PERIOD_END", J$3)</f>
        <v>100200000</v>
      </c>
    </row>
    <row r="125" spans="1:10" x14ac:dyDescent="0.3">
      <c r="A125" s="11" t="s">
        <v>1146</v>
      </c>
      <c r="B125" s="9" t="str" cm="1">
        <f t="array" ref="B125">_xll.SNL.Clients.Office.Excel.Functions.SPG($A125, "SP_SHARES_OUT_PERIOD_END", B$3)</f>
        <v>NA</v>
      </c>
      <c r="C125" s="9" cm="1">
        <f t="array" ref="C125">_xll.SNL.Clients.Office.Excel.Functions.SPG($A125, "SP_SHARES_OUT_PERIOD_END", C$3)</f>
        <v>39424672</v>
      </c>
      <c r="D125" s="9" cm="1">
        <f t="array" ref="D125">_xll.SNL.Clients.Office.Excel.Functions.SPG($A125, "SP_SHARES_OUT_PERIOD_END", D$3)</f>
        <v>39813904</v>
      </c>
      <c r="E125" s="9" cm="1">
        <f t="array" ref="E125">_xll.SNL.Clients.Office.Excel.Functions.SPG($A125, "SP_SHARES_OUT_PERIOD_END", E$3)</f>
        <v>40237053</v>
      </c>
      <c r="F125" s="9" cm="1">
        <f t="array" ref="F125">_xll.SNL.Clients.Office.Excel.Functions.SPG($A125, "SP_SHARES_OUT_PERIOD_END", F$3)</f>
        <v>40271936</v>
      </c>
      <c r="G125" s="9" cm="1">
        <f t="array" ref="G125">_xll.SNL.Clients.Office.Excel.Functions.SPG($A125, "SP_SHARES_OUT_PERIOD_END", G$3)</f>
        <v>40399131</v>
      </c>
      <c r="H125" s="9" cm="1">
        <f t="array" ref="H125">_xll.SNL.Clients.Office.Excel.Functions.SPG($A125, "SP_SHARES_OUT_PERIOD_END", H$3)</f>
        <v>40771015</v>
      </c>
      <c r="I125" s="9" cm="1">
        <f t="array" ref="I125">_xll.SNL.Clients.Office.Excel.Functions.SPG($A125, "SP_SHARES_OUT_PERIOD_END", I$3)</f>
        <v>41030034</v>
      </c>
      <c r="J125" s="9" cm="1">
        <f t="array" ref="J125">_xll.SNL.Clients.Office.Excel.Functions.SPG($A125, "SP_SHARES_OUT_PERIOD_END", J$3)</f>
        <v>40901059</v>
      </c>
    </row>
    <row r="126" spans="1:10" x14ac:dyDescent="0.3">
      <c r="A126" s="11" t="s">
        <v>1429</v>
      </c>
      <c r="B126" s="9" cm="1">
        <f t="array" ref="B126">_xll.SNL.Clients.Office.Excel.Functions.SPG($A126, "SP_SHARES_OUT_PERIOD_END", B$3)</f>
        <v>151300000</v>
      </c>
      <c r="C126" s="9" cm="1">
        <f t="array" ref="C126">_xll.SNL.Clients.Office.Excel.Functions.SPG($A126, "SP_SHARES_OUT_PERIOD_END", C$3)</f>
        <v>151122000</v>
      </c>
      <c r="D126" s="9" cm="1">
        <f t="array" ref="D126">_xll.SNL.Clients.Office.Excel.Functions.SPG($A126, "SP_SHARES_OUT_PERIOD_END", D$3)</f>
        <v>150991000</v>
      </c>
      <c r="E126" s="9" cm="1">
        <f t="array" ref="E126">_xll.SNL.Clients.Office.Excel.Functions.SPG($A126, "SP_SHARES_OUT_PERIOD_END", E$3)</f>
        <v>150827000</v>
      </c>
      <c r="F126" s="9" cm="1">
        <f t="array" ref="F126">_xll.SNL.Clients.Office.Excel.Functions.SPG($A126, "SP_SHARES_OUT_PERIOD_END", F$3)</f>
        <v>150768369</v>
      </c>
      <c r="G126" s="9" cm="1">
        <f t="array" ref="G126">_xll.SNL.Clients.Office.Excel.Functions.SPG($A126, "SP_SHARES_OUT_PERIOD_END", G$3)</f>
        <v>150363607</v>
      </c>
      <c r="H126" s="9" cm="1">
        <f t="array" ref="H126">_xll.SNL.Clients.Office.Excel.Functions.SPG($A126, "SP_SHARES_OUT_PERIOD_END", H$3)</f>
        <v>150154837</v>
      </c>
      <c r="I126" s="9" cm="1">
        <f t="array" ref="I126">_xll.SNL.Clients.Office.Excel.Functions.SPG($A126, "SP_SHARES_OUT_PERIOD_END", I$3)</f>
        <v>150105845</v>
      </c>
      <c r="J126" s="9" cm="1">
        <f t="array" ref="J126">_xll.SNL.Clients.Office.Excel.Functions.SPG($A126, "SP_SHARES_OUT_PERIOD_END", J$3)</f>
        <v>149667377</v>
      </c>
    </row>
    <row r="127" spans="1:10" x14ac:dyDescent="0.3">
      <c r="A127" s="11" t="s">
        <v>1147</v>
      </c>
      <c r="B127" s="9" cm="1">
        <f t="array" ref="B127">_xll.SNL.Clients.Office.Excel.Functions.SPG($A127, "SP_SHARES_OUT_PERIOD_END", B$3)</f>
        <v>171500000</v>
      </c>
      <c r="C127" s="9" cm="1">
        <f t="array" ref="C127">_xll.SNL.Clients.Office.Excel.Functions.SPG($A127, "SP_SHARES_OUT_PERIOD_END", C$3)</f>
        <v>172200000</v>
      </c>
      <c r="D127" s="9" cm="1">
        <f t="array" ref="D127">_xll.SNL.Clients.Office.Excel.Functions.SPG($A127, "SP_SHARES_OUT_PERIOD_END", D$3)</f>
        <v>172000000</v>
      </c>
      <c r="E127" s="9" cm="1">
        <f t="array" ref="E127">_xll.SNL.Clients.Office.Excel.Functions.SPG($A127, "SP_SHARES_OUT_PERIOD_END", E$3)</f>
        <v>171900000</v>
      </c>
      <c r="F127" s="9" cm="1">
        <f t="array" ref="F127">_xll.SNL.Clients.Office.Excel.Functions.SPG($A127, "SP_SHARES_OUT_PERIOD_END", F$3)</f>
        <v>171900000</v>
      </c>
      <c r="G127" s="9" cm="1">
        <f t="array" ref="G127">_xll.SNL.Clients.Office.Excel.Functions.SPG($A127, "SP_SHARES_OUT_PERIOD_END", G$3)</f>
        <v>171500000</v>
      </c>
      <c r="H127" s="9" cm="1">
        <f t="array" ref="H127">_xll.SNL.Clients.Office.Excel.Functions.SPG($A127, "SP_SHARES_OUT_PERIOD_END", H$3)</f>
        <v>171300000</v>
      </c>
      <c r="I127" s="9" cm="1">
        <f t="array" ref="I127">_xll.SNL.Clients.Office.Excel.Functions.SPG($A127, "SP_SHARES_OUT_PERIOD_END", I$3)</f>
        <v>163800000</v>
      </c>
      <c r="J127" s="9" cm="1">
        <f t="array" ref="J127">_xll.SNL.Clients.Office.Excel.Functions.SPG($A127, "SP_SHARES_OUT_PERIOD_END", J$3)</f>
        <v>163700000</v>
      </c>
    </row>
    <row r="128" spans="1:10" x14ac:dyDescent="0.3">
      <c r="A128" s="11" t="s">
        <v>1148</v>
      </c>
      <c r="B128" s="9" cm="1">
        <f t="array" ref="B128">_xll.SNL.Clients.Office.Excel.Functions.SPG($A128, "SP_SHARES_OUT_PERIOD_END", B$3)</f>
        <v>76066356</v>
      </c>
      <c r="C128" s="9" cm="1">
        <f t="array" ref="C128">_xll.SNL.Clients.Office.Excel.Functions.SPG($A128, "SP_SHARES_OUT_PERIOD_END", C$3)</f>
        <v>75736159</v>
      </c>
      <c r="D128" s="9" cm="1">
        <f t="array" ref="D128">_xll.SNL.Clients.Office.Excel.Functions.SPG($A128, "SP_SHARES_OUT_PERIOD_END", D$3)</f>
        <v>75729102</v>
      </c>
      <c r="E128" s="9" cm="1">
        <f t="array" ref="E128">_xll.SNL.Clients.Office.Excel.Functions.SPG($A128, "SP_SHARES_OUT_PERIOD_END", E$3)</f>
        <v>75719256</v>
      </c>
      <c r="F128" s="9" cm="1">
        <f t="array" ref="F128">_xll.SNL.Clients.Office.Excel.Functions.SPG($A128, "SP_SHARES_OUT_PERIOD_END", F$3)</f>
        <v>75670030</v>
      </c>
      <c r="G128" s="9" cm="1">
        <f t="array" ref="G128">_xll.SNL.Clients.Office.Excel.Functions.SPG($A128, "SP_SHARES_OUT_PERIOD_END", G$3)</f>
        <v>75332506</v>
      </c>
      <c r="H128" s="9" cm="1">
        <f t="array" ref="H128">_xll.SNL.Clients.Office.Excel.Functions.SPG($A128, "SP_SHARES_OUT_PERIOD_END", H$3)</f>
        <v>75327746</v>
      </c>
      <c r="I128" s="9" cm="1">
        <f t="array" ref="I128">_xll.SNL.Clients.Office.Excel.Functions.SPG($A128, "SP_SHARES_OUT_PERIOD_END", I$3)</f>
        <v>75322576</v>
      </c>
      <c r="J128" s="9" cm="1">
        <f t="array" ref="J128">_xll.SNL.Clients.Office.Excel.Functions.SPG($A128, "SP_SHARES_OUT_PERIOD_END", J$3)</f>
        <v>75276678</v>
      </c>
    </row>
    <row r="129" spans="1:10" x14ac:dyDescent="0.3">
      <c r="A129" s="11" t="s">
        <v>1149</v>
      </c>
      <c r="B129" s="9" cm="1">
        <f t="array" ref="B129">_xll.SNL.Clients.Office.Excel.Functions.SPG($A129, "SP_SHARES_OUT_PERIOD_END", B$3)</f>
        <v>306340799</v>
      </c>
      <c r="C129" s="9" cm="1">
        <f t="array" ref="C129">_xll.SNL.Clients.Office.Excel.Functions.SPG($A129, "SP_SHARES_OUT_PERIOD_END", C$3)</f>
        <v>309900248</v>
      </c>
      <c r="D129" s="9" cm="1">
        <f t="array" ref="D129">_xll.SNL.Clients.Office.Excel.Functions.SPG($A129, "SP_SHARES_OUT_PERIOD_END", D$3)</f>
        <v>315579364</v>
      </c>
      <c r="E129" s="9" cm="1">
        <f t="array" ref="E129">_xll.SNL.Clients.Office.Excel.Functions.SPG($A129, "SP_SHARES_OUT_PERIOD_END", E$3)</f>
        <v>321591488</v>
      </c>
      <c r="F129" s="9" cm="1">
        <f t="array" ref="F129">_xll.SNL.Clients.Office.Excel.Functions.SPG($A129, "SP_SHARES_OUT_PERIOD_END", F$3)</f>
        <v>327619859</v>
      </c>
      <c r="G129" s="9" cm="1">
        <f t="array" ref="G129">_xll.SNL.Clients.Office.Excel.Functions.SPG($A129, "SP_SHARES_OUT_PERIOD_END", G$3)</f>
        <v>333877990</v>
      </c>
      <c r="H129" s="9" cm="1">
        <f t="array" ref="H129">_xll.SNL.Clients.Office.Excel.Functions.SPG($A129, "SP_SHARES_OUT_PERIOD_END", H$3)</f>
        <v>341970030</v>
      </c>
      <c r="I129" s="9" cm="1">
        <f t="array" ref="I129">_xll.SNL.Clients.Office.Excel.Functions.SPG($A129, "SP_SHARES_OUT_PERIOD_END", I$3)</f>
        <v>350208980</v>
      </c>
      <c r="J129" s="9" cm="1">
        <f t="array" ref="J129">_xll.SNL.Clients.Office.Excel.Functions.SPG($A129, "SP_SHARES_OUT_PERIOD_END", J$3)</f>
        <v>359089998</v>
      </c>
    </row>
    <row r="130" spans="1:10" x14ac:dyDescent="0.3">
      <c r="A130" s="11" t="s">
        <v>1150</v>
      </c>
      <c r="B130" s="9" cm="1">
        <f t="array" ref="B130">_xll.SNL.Clients.Office.Excel.Functions.SPG($A130, "SP_SHARES_OUT_PERIOD_END", B$3)</f>
        <v>191144217</v>
      </c>
      <c r="C130" s="9" cm="1">
        <f t="array" ref="C130">_xll.SNL.Clients.Office.Excel.Functions.SPG($A130, "SP_SHARES_OUT_PERIOD_END", C$3)</f>
        <v>191056527</v>
      </c>
      <c r="D130" s="9" cm="1">
        <f t="array" ref="D130">_xll.SNL.Clients.Office.Excel.Functions.SPG($A130, "SP_SHARES_OUT_PERIOD_END", D$3)</f>
        <v>186512609</v>
      </c>
      <c r="E130" s="9" cm="1">
        <f t="array" ref="E130">_xll.SNL.Clients.Office.Excel.Functions.SPG($A130, "SP_SHARES_OUT_PERIOD_END", E$3)</f>
        <v>186516405</v>
      </c>
      <c r="F130" s="9" cm="1">
        <f t="array" ref="F130">_xll.SNL.Clients.Office.Excel.Functions.SPG($A130, "SP_SHARES_OUT_PERIOD_END", F$3)</f>
        <v>186493598</v>
      </c>
      <c r="G130" s="9" cm="1">
        <f t="array" ref="G130">_xll.SNL.Clients.Office.Excel.Functions.SPG($A130, "SP_SHARES_OUT_PERIOD_END", G$3)</f>
        <v>186426281</v>
      </c>
      <c r="H130" s="9" cm="1">
        <f t="array" ref="H130">_xll.SNL.Clients.Office.Excel.Functions.SPG($A130, "SP_SHARES_OUT_PERIOD_END", H$3)</f>
        <v>186390612</v>
      </c>
      <c r="I130" s="9" cm="1">
        <f t="array" ref="I130">_xll.SNL.Clients.Office.Excel.Functions.SPG($A130, "SP_SHARES_OUT_PERIOD_END", I$3)</f>
        <v>186273876</v>
      </c>
      <c r="J130" s="9" cm="1">
        <f t="array" ref="J130">_xll.SNL.Clients.Office.Excel.Functions.SPG($A130, "SP_SHARES_OUT_PERIOD_END", J$3)</f>
        <v>186205815</v>
      </c>
    </row>
    <row r="131" spans="1:10" x14ac:dyDescent="0.3">
      <c r="A131" s="11" t="s">
        <v>1151</v>
      </c>
      <c r="B131" s="9" cm="1">
        <f t="array" ref="B131">_xll.SNL.Clients.Office.Excel.Functions.SPG($A131, "SP_SHARES_OUT_PERIOD_END", B$3)</f>
        <v>60517574</v>
      </c>
      <c r="C131" s="9" cm="1">
        <f t="array" ref="C131">_xll.SNL.Clients.Office.Excel.Functions.SPG($A131, "SP_SHARES_OUT_PERIOD_END", C$3)</f>
        <v>60517574</v>
      </c>
      <c r="D131" s="9" cm="1">
        <f t="array" ref="D131">_xll.SNL.Clients.Office.Excel.Functions.SPG($A131, "SP_SHARES_OUT_PERIOD_END", D$3)</f>
        <v>60444246</v>
      </c>
      <c r="E131" s="9" cm="1">
        <f t="array" ref="E131">_xll.SNL.Clients.Office.Excel.Functions.SPG($A131, "SP_SHARES_OUT_PERIOD_END", E$3)</f>
        <v>60438838</v>
      </c>
      <c r="F131" s="9" cm="1">
        <f t="array" ref="F131">_xll.SNL.Clients.Office.Excel.Functions.SPG($A131, "SP_SHARES_OUT_PERIOD_END", F$3)</f>
        <v>60424421</v>
      </c>
      <c r="G131" s="9" cm="1">
        <f t="array" ref="G131">_xll.SNL.Clients.Office.Excel.Functions.SPG($A131, "SP_SHARES_OUT_PERIOD_END", G$3)</f>
        <v>60295634</v>
      </c>
      <c r="H131" s="9" cm="1">
        <f t="array" ref="H131">_xll.SNL.Clients.Office.Excel.Functions.SPG($A131, "SP_SHARES_OUT_PERIOD_END", H$3)</f>
        <v>60271072</v>
      </c>
      <c r="I131" s="9" cm="1">
        <f t="array" ref="I131">_xll.SNL.Clients.Office.Excel.Functions.SPG($A131, "SP_SHARES_OUT_PERIOD_END", I$3)</f>
        <v>60259369</v>
      </c>
      <c r="J131" s="9" cm="1">
        <f t="array" ref="J131">_xll.SNL.Clients.Office.Excel.Functions.SPG($A131, "SP_SHARES_OUT_PERIOD_END", J$3)</f>
        <v>60222263</v>
      </c>
    </row>
    <row r="132" spans="1:10" x14ac:dyDescent="0.3">
      <c r="A132" s="11" t="s">
        <v>1152</v>
      </c>
      <c r="B132" s="9" cm="1">
        <f t="array" ref="B132">_xll.SNL.Clients.Office.Excel.Functions.SPG($A132, "SP_SHARES_OUT_PERIOD_END", B$3)</f>
        <v>102495000</v>
      </c>
      <c r="C132" s="9" cm="1">
        <f t="array" ref="C132">_xll.SNL.Clients.Office.Excel.Functions.SPG($A132, "SP_SHARES_OUT_PERIOD_END", C$3)</f>
        <v>105015000</v>
      </c>
      <c r="D132" s="9" cm="1">
        <f t="array" ref="D132">_xll.SNL.Clients.Office.Excel.Functions.SPG($A132, "SP_SHARES_OUT_PERIOD_END", D$3)</f>
        <v>106204000</v>
      </c>
      <c r="E132" s="9" cm="1">
        <f t="array" ref="E132">_xll.SNL.Clients.Office.Excel.Functions.SPG($A132, "SP_SHARES_OUT_PERIOD_END", E$3)</f>
        <v>106372000</v>
      </c>
      <c r="F132" s="9" cm="1">
        <f t="array" ref="F132">_xll.SNL.Clients.Office.Excel.Functions.SPG($A132, "SP_SHARES_OUT_PERIOD_END", F$3)</f>
        <v>106742000</v>
      </c>
      <c r="G132" s="9" cm="1">
        <f t="array" ref="G132">_xll.SNL.Clients.Office.Excel.Functions.SPG($A132, "SP_SHARES_OUT_PERIOD_END", G$3)</f>
        <v>106597000</v>
      </c>
      <c r="H132" s="9" cm="1">
        <f t="array" ref="H132">_xll.SNL.Clients.Office.Excel.Functions.SPG($A132, "SP_SHARES_OUT_PERIOD_END", H$3)</f>
        <v>106887000</v>
      </c>
      <c r="I132" s="9" cm="1">
        <f t="array" ref="I132">_xll.SNL.Clients.Office.Excel.Functions.SPG($A132, "SP_SHARES_OUT_PERIOD_END", I$3)</f>
        <v>106988000</v>
      </c>
      <c r="J132" s="9" cm="1">
        <f t="array" ref="J132">_xll.SNL.Clients.Office.Excel.Functions.SPG($A132, "SP_SHARES_OUT_PERIOD_END", J$3)</f>
        <v>107659000</v>
      </c>
    </row>
    <row r="133" spans="1:10" x14ac:dyDescent="0.3">
      <c r="A133" s="11" t="s">
        <v>1153</v>
      </c>
      <c r="B133" s="9" cm="1">
        <f t="array" ref="B133">_xll.SNL.Clients.Office.Excel.Functions.SPG($A133, "SP_SHARES_OUT_PERIOD_END", B$3)</f>
        <v>276665909</v>
      </c>
      <c r="C133" s="9" cm="1">
        <f t="array" ref="C133">_xll.SNL.Clients.Office.Excel.Functions.SPG($A133, "SP_SHARES_OUT_PERIOD_END", C$3)</f>
        <v>274823591</v>
      </c>
      <c r="D133" s="9" cm="1">
        <f t="array" ref="D133">_xll.SNL.Clients.Office.Excel.Functions.SPG($A133, "SP_SHARES_OUT_PERIOD_END", D$3)</f>
        <v>274608978</v>
      </c>
      <c r="E133" s="9" cm="1">
        <f t="array" ref="E133">_xll.SNL.Clients.Office.Excel.Functions.SPG($A133, "SP_SHARES_OUT_PERIOD_END", E$3)</f>
        <v>273668897</v>
      </c>
      <c r="F133" s="9" cm="1">
        <f t="array" ref="F133">_xll.SNL.Clients.Office.Excel.Functions.SPG($A133, "SP_SHARES_OUT_PERIOD_END", F$3)</f>
        <v>273523216</v>
      </c>
      <c r="G133" s="9" cm="1">
        <f t="array" ref="G133">_xll.SNL.Clients.Office.Excel.Functions.SPG($A133, "SP_SHARES_OUT_PERIOD_END", G$3)</f>
        <v>273296037</v>
      </c>
      <c r="H133" s="9" cm="1">
        <f t="array" ref="H133">_xll.SNL.Clients.Office.Excel.Functions.SPG($A133, "SP_SHARES_OUT_PERIOD_END", H$3)</f>
        <v>273165817</v>
      </c>
      <c r="I133" s="9" cm="1">
        <f t="array" ref="I133">_xll.SNL.Clients.Office.Excel.Functions.SPG($A133, "SP_SHARES_OUT_PERIOD_END", I$3)</f>
        <v>264505369</v>
      </c>
      <c r="J133" s="9" cm="1">
        <f t="array" ref="J133">_xll.SNL.Clients.Office.Excel.Functions.SPG($A133, "SP_SHARES_OUT_PERIOD_END", J$3)</f>
        <v>264377211</v>
      </c>
    </row>
    <row r="134" spans="1:10" x14ac:dyDescent="0.3">
      <c r="A134" s="11" t="s">
        <v>1154</v>
      </c>
      <c r="B134" s="9" cm="1">
        <f t="array" ref="B134">_xll.SNL.Clients.Office.Excel.Functions.SPG($A134, "SP_SHARES_OUT_PERIOD_END", B$3)</f>
        <v>43244690</v>
      </c>
      <c r="C134" s="9" cm="1">
        <f t="array" ref="C134">_xll.SNL.Clients.Office.Excel.Functions.SPG($A134, "SP_SHARES_OUT_PERIOD_END", C$3)</f>
        <v>43727615</v>
      </c>
      <c r="D134" s="9" cm="1">
        <f t="array" ref="D134">_xll.SNL.Clients.Office.Excel.Functions.SPG($A134, "SP_SHARES_OUT_PERIOD_END", D$3)</f>
        <v>43929580</v>
      </c>
      <c r="E134" s="9" cm="1">
        <f t="array" ref="E134">_xll.SNL.Clients.Office.Excel.Functions.SPG($A134, "SP_SHARES_OUT_PERIOD_END", E$3)</f>
        <v>44907350</v>
      </c>
      <c r="F134" s="9" cm="1">
        <f t="array" ref="F134">_xll.SNL.Clients.Office.Excel.Functions.SPG($A134, "SP_SHARES_OUT_PERIOD_END", F$3)</f>
        <v>45868774</v>
      </c>
      <c r="G134" s="9" cm="1">
        <f t="array" ref="G134">_xll.SNL.Clients.Office.Excel.Functions.SPG($A134, "SP_SHARES_OUT_PERIOD_END", G$3)</f>
        <v>45777962</v>
      </c>
      <c r="H134" s="9" cm="1">
        <f t="array" ref="H134">_xll.SNL.Clients.Office.Excel.Functions.SPG($A134, "SP_SHARES_OUT_PERIOD_END", H$3)</f>
        <v>46161043</v>
      </c>
      <c r="I134" s="9" cm="1">
        <f t="array" ref="I134">_xll.SNL.Clients.Office.Excel.Functions.SPG($A134, "SP_SHARES_OUT_PERIOD_END", I$3)</f>
        <v>49655544</v>
      </c>
      <c r="J134" s="9" cm="1">
        <f t="array" ref="J134">_xll.SNL.Clients.Office.Excel.Functions.SPG($A134, "SP_SHARES_OUT_PERIOD_END", J$3)</f>
        <v>49626166</v>
      </c>
    </row>
    <row r="135" spans="1:10" x14ac:dyDescent="0.3">
      <c r="A135" s="11" t="s">
        <v>1155</v>
      </c>
      <c r="B135" s="9" cm="1">
        <f t="array" ref="B135">_xll.SNL.Clients.Office.Excel.Functions.SPG($A135, "SP_SHARES_OUT_PERIOD_END", B$3)</f>
        <v>38657154</v>
      </c>
      <c r="C135" s="9" cm="1">
        <f t="array" ref="C135">_xll.SNL.Clients.Office.Excel.Functions.SPG($A135, "SP_SHARES_OUT_PERIOD_END", C$3)</f>
        <v>38116395</v>
      </c>
      <c r="D135" s="9" cm="1">
        <f t="array" ref="D135">_xll.SNL.Clients.Office.Excel.Functions.SPG($A135, "SP_SHARES_OUT_PERIOD_END", D$3)</f>
        <v>38043724</v>
      </c>
      <c r="E135" s="9" cm="1">
        <f t="array" ref="E135">_xll.SNL.Clients.Office.Excel.Functions.SPG($A135, "SP_SHARES_OUT_PERIOD_END", E$3)</f>
        <v>38317930</v>
      </c>
      <c r="F135" s="9" cm="1">
        <f t="array" ref="F135">_xll.SNL.Clients.Office.Excel.Functions.SPG($A135, "SP_SHARES_OUT_PERIOD_END", F$3)</f>
        <v>38514795</v>
      </c>
      <c r="G135" s="9" cm="1">
        <f t="array" ref="G135">_xll.SNL.Clients.Office.Excel.Functions.SPG($A135, "SP_SHARES_OUT_PERIOD_END", G$3)</f>
        <v>37773659</v>
      </c>
      <c r="H135" s="9" cm="1">
        <f t="array" ref="H135">_xll.SNL.Clients.Office.Excel.Functions.SPG($A135, "SP_SHARES_OUT_PERIOD_END", H$3)</f>
        <v>37662831</v>
      </c>
      <c r="I135" s="9" cm="1">
        <f t="array" ref="I135">_xll.SNL.Clients.Office.Excel.Functions.SPG($A135, "SP_SHARES_OUT_PERIOD_END", I$3)</f>
        <v>37886356</v>
      </c>
      <c r="J135" s="9" cm="1">
        <f t="array" ref="J135">_xll.SNL.Clients.Office.Excel.Functions.SPG($A135, "SP_SHARES_OUT_PERIOD_END", J$3)</f>
        <v>38345286</v>
      </c>
    </row>
    <row r="136" spans="1:10" x14ac:dyDescent="0.3">
      <c r="A136" s="11" t="s">
        <v>1156</v>
      </c>
      <c r="B136" s="9" cm="1">
        <f t="array" ref="B136">_xll.SNL.Clients.Office.Excel.Functions.SPG($A136, "SP_SHARES_OUT_PERIOD_END", B$3)</f>
        <v>275033000</v>
      </c>
      <c r="C136" s="9" cm="1">
        <f t="array" ref="C136">_xll.SNL.Clients.Office.Excel.Functions.SPG($A136, "SP_SHARES_OUT_PERIOD_END", C$3)</f>
        <v>281732000</v>
      </c>
      <c r="D136" s="9" cm="1">
        <f t="array" ref="D136">_xll.SNL.Clients.Office.Excel.Functions.SPG($A136, "SP_SHARES_OUT_PERIOD_END", D$3)</f>
        <v>285780000</v>
      </c>
      <c r="E136" s="9" cm="1">
        <f t="array" ref="E136">_xll.SNL.Clients.Office.Excel.Functions.SPG($A136, "SP_SHARES_OUT_PERIOD_END", E$3)</f>
        <v>285222000</v>
      </c>
      <c r="F136" s="9" cm="1">
        <f t="array" ref="F136">_xll.SNL.Clients.Office.Excel.Functions.SPG($A136, "SP_SHARES_OUT_PERIOD_END", F$3)</f>
        <v>295032000</v>
      </c>
      <c r="G136" s="9" cm="1">
        <f t="array" ref="G136">_xll.SNL.Clients.Office.Excel.Functions.SPG($A136, "SP_SHARES_OUT_PERIOD_END", G$3)</f>
        <v>302793000</v>
      </c>
      <c r="H136" s="9" cm="1">
        <f t="array" ref="H136">_xll.SNL.Clients.Office.Excel.Functions.SPG($A136, "SP_SHARES_OUT_PERIOD_END", H$3)</f>
        <v>310970000</v>
      </c>
      <c r="I136" s="9" cm="1">
        <f t="array" ref="I136">_xll.SNL.Clients.Office.Excel.Functions.SPG($A136, "SP_SHARES_OUT_PERIOD_END", I$3)</f>
        <v>320253000</v>
      </c>
      <c r="J136" s="9" cm="1">
        <f t="array" ref="J136">_xll.SNL.Clients.Office.Excel.Functions.SPG($A136, "SP_SHARES_OUT_PERIOD_END", J$3)</f>
        <v>324985000</v>
      </c>
    </row>
    <row r="137" spans="1:10" x14ac:dyDescent="0.3">
      <c r="A137" s="11" t="s">
        <v>1157</v>
      </c>
      <c r="B137" s="9" cm="1">
        <f t="array" ref="B137">_xll.SNL.Clients.Office.Excel.Functions.SPG($A137, "SP_SHARES_OUT_PERIOD_END", B$3)</f>
        <v>162683343</v>
      </c>
      <c r="C137" s="9" cm="1">
        <f t="array" ref="C137">_xll.SNL.Clients.Office.Excel.Functions.SPG($A137, "SP_SHARES_OUT_PERIOD_END", C$3)</f>
        <v>161801212</v>
      </c>
      <c r="D137" s="9" cm="1">
        <f t="array" ref="D137">_xll.SNL.Clients.Office.Excel.Functions.SPG($A137, "SP_SHARES_OUT_PERIOD_END", D$3)</f>
        <v>160880592</v>
      </c>
      <c r="E137" s="9" cm="1">
        <f t="array" ref="E137">_xll.SNL.Clients.Office.Excel.Functions.SPG($A137, "SP_SHARES_OUT_PERIOD_END", E$3)</f>
        <v>162176382</v>
      </c>
      <c r="F137" s="9" cm="1">
        <f t="array" ref="F137">_xll.SNL.Clients.Office.Excel.Functions.SPG($A137, "SP_SHARES_OUT_PERIOD_END", F$3)</f>
        <v>162425610</v>
      </c>
      <c r="G137" s="9" cm="1">
        <f t="array" ref="G137">_xll.SNL.Clients.Office.Excel.Functions.SPG($A137, "SP_SHARES_OUT_PERIOD_END", G$3)</f>
        <v>165277880</v>
      </c>
      <c r="H137" s="9" cm="1">
        <f t="array" ref="H137">_xll.SNL.Clients.Office.Excel.Functions.SPG($A137, "SP_SHARES_OUT_PERIOD_END", H$3)</f>
        <v>165117859</v>
      </c>
      <c r="I137" s="9" cm="1">
        <f t="array" ref="I137">_xll.SNL.Clients.Office.Excel.Functions.SPG($A137, "SP_SHARES_OUT_PERIOD_END", I$3)</f>
        <v>165763350</v>
      </c>
      <c r="J137" s="9" cm="1">
        <f t="array" ref="J137">_xll.SNL.Clients.Office.Excel.Functions.SPG($A137, "SP_SHARES_OUT_PERIOD_END", J$3)</f>
        <v>166607275</v>
      </c>
    </row>
    <row r="138" spans="1:10" x14ac:dyDescent="0.3">
      <c r="A138" s="11" t="s">
        <v>1159</v>
      </c>
      <c r="B138" s="9" cm="1">
        <f t="array" ref="B138">_xll.SNL.Clients.Office.Excel.Functions.SPG($A138, "SP_SHARES_OUT_PERIOD_END", B$3)</f>
        <v>50854000</v>
      </c>
      <c r="C138" s="9" cm="1">
        <f t="array" ref="C138">_xll.SNL.Clients.Office.Excel.Functions.SPG($A138, "SP_SHARES_OUT_PERIOD_END", C$3)</f>
        <v>50814000</v>
      </c>
      <c r="D138" s="9" cm="1">
        <f t="array" ref="D138">_xll.SNL.Clients.Office.Excel.Functions.SPG($A138, "SP_SHARES_OUT_PERIOD_END", D$3)</f>
        <v>50765000</v>
      </c>
      <c r="E138" s="9" cm="1">
        <f t="array" ref="E138">_xll.SNL.Clients.Office.Excel.Functions.SPG($A138, "SP_SHARES_OUT_PERIOD_END", E$3)</f>
        <v>50731000</v>
      </c>
      <c r="F138" s="9" cm="1">
        <f t="array" ref="F138">_xll.SNL.Clients.Office.Excel.Functions.SPG($A138, "SP_SHARES_OUT_PERIOD_END", F$3)</f>
        <v>50674000</v>
      </c>
      <c r="G138" s="9" cm="1">
        <f t="array" ref="G138">_xll.SNL.Clients.Office.Excel.Functions.SPG($A138, "SP_SHARES_OUT_PERIOD_END", G$3)</f>
        <v>50573000</v>
      </c>
      <c r="H138" s="9" cm="1">
        <f t="array" ref="H138">_xll.SNL.Clients.Office.Excel.Functions.SPG($A138, "SP_SHARES_OUT_PERIOD_END", H$3)</f>
        <v>50667000</v>
      </c>
      <c r="I138" s="9" cm="1">
        <f t="array" ref="I138">_xll.SNL.Clients.Office.Excel.Functions.SPG($A138, "SP_SHARES_OUT_PERIOD_END", I$3)</f>
        <v>50849000</v>
      </c>
      <c r="J138" s="9" cm="1">
        <f t="array" ref="J138">_xll.SNL.Clients.Office.Excel.Functions.SPG($A138, "SP_SHARES_OUT_PERIOD_END", J$3)</f>
        <v>50835000</v>
      </c>
    </row>
    <row r="139" spans="1:10" x14ac:dyDescent="0.3">
      <c r="A139" s="11" t="s">
        <v>1160</v>
      </c>
      <c r="B139" s="9" cm="1">
        <f t="array" ref="B139">_xll.SNL.Clients.Office.Excel.Functions.SPG($A139, "SP_SHARES_OUT_PERIOD_END", B$3)</f>
        <v>359364784</v>
      </c>
      <c r="C139" s="9" cm="1">
        <f t="array" ref="C139">_xll.SNL.Clients.Office.Excel.Functions.SPG($A139, "SP_SHARES_OUT_PERIOD_END", C$3)</f>
        <v>359615657</v>
      </c>
      <c r="D139" s="9" cm="1">
        <f t="array" ref="D139">_xll.SNL.Clients.Office.Excel.Functions.SPG($A139, "SP_SHARES_OUT_PERIOD_END", D$3)</f>
        <v>359585544</v>
      </c>
      <c r="E139" s="9" cm="1">
        <f t="array" ref="E139">_xll.SNL.Clients.Office.Excel.Functions.SPG($A139, "SP_SHARES_OUT_PERIOD_END", E$3)</f>
        <v>359558026</v>
      </c>
      <c r="F139" s="9" cm="1">
        <f t="array" ref="F139">_xll.SNL.Clients.Office.Excel.Functions.SPG($A139, "SP_SHARES_OUT_PERIOD_END", F$3)</f>
        <v>359366316</v>
      </c>
      <c r="G139" s="9" cm="1">
        <f t="array" ref="G139">_xll.SNL.Clients.Office.Excel.Functions.SPG($A139, "SP_SHARES_OUT_PERIOD_END", G$3)</f>
        <v>358829417</v>
      </c>
      <c r="H139" s="9" cm="1">
        <f t="array" ref="H139">_xll.SNL.Clients.Office.Excel.Functions.SPG($A139, "SP_SHARES_OUT_PERIOD_END", H$3)</f>
        <v>358828542</v>
      </c>
      <c r="I139" s="9" cm="1">
        <f t="array" ref="I139">_xll.SNL.Clients.Office.Excel.Functions.SPG($A139, "SP_SHARES_OUT_PERIOD_END", I$3)</f>
        <v>358820568</v>
      </c>
      <c r="J139" s="9" cm="1">
        <f t="array" ref="J139">_xll.SNL.Clients.Office.Excel.Functions.SPG($A139, "SP_SHARES_OUT_PERIOD_END", J$3)</f>
        <v>360359857</v>
      </c>
    </row>
    <row r="140" spans="1:10" x14ac:dyDescent="0.3">
      <c r="A140" s="11" t="s">
        <v>1161</v>
      </c>
      <c r="B140" s="9" cm="1">
        <f t="array" ref="B140">_xll.SNL.Clients.Office.Excel.Functions.SPG($A140, "SP_SHARES_OUT_PERIOD_END", B$3)</f>
        <v>35830476</v>
      </c>
      <c r="C140" s="9" cm="1">
        <f t="array" ref="C140">_xll.SNL.Clients.Office.Excel.Functions.SPG($A140, "SP_SHARES_OUT_PERIOD_END", C$3)</f>
        <v>35981188</v>
      </c>
      <c r="D140" s="9" cm="1">
        <f t="array" ref="D140">_xll.SNL.Clients.Office.Excel.Functions.SPG($A140, "SP_SHARES_OUT_PERIOD_END", D$3)</f>
        <v>36267639</v>
      </c>
      <c r="E140" s="9" cm="1">
        <f t="array" ref="E140">_xll.SNL.Clients.Office.Excel.Functions.SPG($A140, "SP_SHARES_OUT_PERIOD_END", E$3)</f>
        <v>36145242</v>
      </c>
      <c r="F140" s="9" cm="1">
        <f t="array" ref="F140">_xll.SNL.Clients.Office.Excel.Functions.SPG($A140, "SP_SHARES_OUT_PERIOD_END", F$3)</f>
        <v>36159101</v>
      </c>
      <c r="G140" s="9" cm="1">
        <f t="array" ref="G140">_xll.SNL.Clients.Office.Excel.Functions.SPG($A140, "SP_SHARES_OUT_PERIOD_END", G$3)</f>
        <v>36296621</v>
      </c>
      <c r="H140" s="9" cm="1">
        <f t="array" ref="H140">_xll.SNL.Clients.Office.Excel.Functions.SPG($A140, "SP_SHARES_OUT_PERIOD_END", H$3)</f>
        <v>36330476</v>
      </c>
      <c r="I140" s="9" cm="1">
        <f t="array" ref="I140">_xll.SNL.Clients.Office.Excel.Functions.SPG($A140, "SP_SHARES_OUT_PERIOD_END", I$3)</f>
        <v>36183682</v>
      </c>
      <c r="J140" s="9" cm="1">
        <f t="array" ref="J140">_xll.SNL.Clients.Office.Excel.Functions.SPG($A140, "SP_SHARES_OUT_PERIOD_END", J$3)</f>
        <v>36578909</v>
      </c>
    </row>
    <row r="141" spans="1:10" x14ac:dyDescent="0.3">
      <c r="A141" s="11" t="s">
        <v>1162</v>
      </c>
      <c r="B141" s="9" cm="1">
        <f t="array" ref="B141">_xll.SNL.Clients.Office.Excel.Functions.SPG($A141, "SP_SHARES_OUT_PERIOD_END", B$3)</f>
        <v>77540928</v>
      </c>
      <c r="C141" s="9" cm="1">
        <f t="array" ref="C141">_xll.SNL.Clients.Office.Excel.Functions.SPG($A141, "SP_SHARES_OUT_PERIOD_END", C$3)</f>
        <v>78131364</v>
      </c>
      <c r="D141" s="9" cm="1">
        <f t="array" ref="D141">_xll.SNL.Clients.Office.Excel.Functions.SPG($A141, "SP_SHARES_OUT_PERIOD_END", D$3)</f>
        <v>77927218</v>
      </c>
      <c r="E141" s="9" cm="1">
        <f t="array" ref="E141">_xll.SNL.Clients.Office.Excel.Functions.SPG($A141, "SP_SHARES_OUT_PERIOD_END", E$3)</f>
        <v>78722882</v>
      </c>
      <c r="F141" s="9" cm="1">
        <f t="array" ref="F141">_xll.SNL.Clients.Office.Excel.Functions.SPG($A141, "SP_SHARES_OUT_PERIOD_END", F$3)</f>
        <v>80272482</v>
      </c>
      <c r="G141" s="9" cm="1">
        <f t="array" ref="G141">_xll.SNL.Clients.Office.Excel.Functions.SPG($A141, "SP_SHARES_OUT_PERIOD_END", G$3)</f>
        <v>80963495</v>
      </c>
      <c r="H141" s="9" cm="1">
        <f t="array" ref="H141">_xll.SNL.Clients.Office.Excel.Functions.SPG($A141, "SP_SHARES_OUT_PERIOD_END", H$3)</f>
        <v>81720592</v>
      </c>
      <c r="I141" s="9" cm="1">
        <f t="array" ref="I141">_xll.SNL.Clients.Office.Excel.Functions.SPG($A141, "SP_SHARES_OUT_PERIOD_END", I$3)</f>
        <v>83762382</v>
      </c>
      <c r="J141" s="9" cm="1">
        <f t="array" ref="J141">_xll.SNL.Clients.Office.Excel.Functions.SPG($A141, "SP_SHARES_OUT_PERIOD_END", J$3)</f>
        <v>84991381</v>
      </c>
    </row>
    <row r="142" spans="1:10" x14ac:dyDescent="0.3">
      <c r="A142" s="11" t="s">
        <v>1163</v>
      </c>
      <c r="B142" s="9" cm="1">
        <f t="array" ref="B142">_xll.SNL.Clients.Office.Excel.Functions.SPG($A142, "SP_SHARES_OUT_PERIOD_END", B$3)</f>
        <v>275000000</v>
      </c>
      <c r="C142" s="9" cm="1">
        <f t="array" ref="C142">_xll.SNL.Clients.Office.Excel.Functions.SPG($A142, "SP_SHARES_OUT_PERIOD_END", C$3)</f>
        <v>275000000</v>
      </c>
      <c r="D142" s="9" cm="1">
        <f t="array" ref="D142">_xll.SNL.Clients.Office.Excel.Functions.SPG($A142, "SP_SHARES_OUT_PERIOD_END", D$3)</f>
        <v>274000000</v>
      </c>
      <c r="E142" s="9" cm="1">
        <f t="array" ref="E142">_xll.SNL.Clients.Office.Excel.Functions.SPG($A142, "SP_SHARES_OUT_PERIOD_END", E$3)</f>
        <v>273000000</v>
      </c>
      <c r="F142" s="9" cm="1">
        <f t="array" ref="F142">_xll.SNL.Clients.Office.Excel.Functions.SPG($A142, "SP_SHARES_OUT_PERIOD_END", F$3)</f>
        <v>273238445</v>
      </c>
      <c r="G142" s="9" cm="1">
        <f t="array" ref="G142">_xll.SNL.Clients.Office.Excel.Functions.SPG($A142, "SP_SHARES_OUT_PERIOD_END", G$3)</f>
        <v>273251449</v>
      </c>
      <c r="H142" s="9" cm="1">
        <f t="array" ref="H142">_xll.SNL.Clients.Office.Excel.Functions.SPG($A142, "SP_SHARES_OUT_PERIOD_END", H$3)</f>
        <v>272158235</v>
      </c>
      <c r="I142" s="9" cm="1">
        <f t="array" ref="I142">_xll.SNL.Clients.Office.Excel.Functions.SPG($A142, "SP_SHARES_OUT_PERIOD_END", I$3)</f>
        <v>272178622</v>
      </c>
      <c r="J142" s="9" cm="1">
        <f t="array" ref="J142">_xll.SNL.Clients.Office.Excel.Functions.SPG($A142, "SP_SHARES_OUT_PERIOD_END", J$3)</f>
        <v>272194249</v>
      </c>
    </row>
    <row r="143" spans="1:10" x14ac:dyDescent="0.3">
      <c r="A143" s="11" t="s">
        <v>1164</v>
      </c>
      <c r="B143" s="9" cm="1">
        <f t="array" ref="B143">_xll.SNL.Clients.Office.Excel.Functions.SPG($A143, "SP_SHARES_OUT_PERIOD_END", B$3)</f>
        <v>103200000</v>
      </c>
      <c r="C143" s="9" cm="1">
        <f t="array" ref="C143">_xll.SNL.Clients.Office.Excel.Functions.SPG($A143, "SP_SHARES_OUT_PERIOD_END", C$3)</f>
        <v>103000000</v>
      </c>
      <c r="D143" s="9" cm="1">
        <f t="array" ref="D143">_xll.SNL.Clients.Office.Excel.Functions.SPG($A143, "SP_SHARES_OUT_PERIOD_END", D$3)</f>
        <v>103000000</v>
      </c>
      <c r="E143" s="9" cm="1">
        <f t="array" ref="E143">_xll.SNL.Clients.Office.Excel.Functions.SPG($A143, "SP_SHARES_OUT_PERIOD_END", E$3)</f>
        <v>103100000</v>
      </c>
      <c r="F143" s="9" cm="1">
        <f t="array" ref="F143">_xll.SNL.Clients.Office.Excel.Functions.SPG($A143, "SP_SHARES_OUT_PERIOD_END", F$3)</f>
        <v>103700000</v>
      </c>
      <c r="G143" s="9" cm="1">
        <f t="array" ref="G143">_xll.SNL.Clients.Office.Excel.Functions.SPG($A143, "SP_SHARES_OUT_PERIOD_END", G$3)</f>
        <v>103100000</v>
      </c>
      <c r="H143" s="9" cm="1">
        <f t="array" ref="H143">_xll.SNL.Clients.Office.Excel.Functions.SPG($A143, "SP_SHARES_OUT_PERIOD_END", H$3)</f>
        <v>103300000</v>
      </c>
      <c r="I143" s="9" cm="1">
        <f t="array" ref="I143">_xll.SNL.Clients.Office.Excel.Functions.SPG($A143, "SP_SHARES_OUT_PERIOD_END", I$3)</f>
        <v>103200000</v>
      </c>
      <c r="J143" s="9" cm="1">
        <f t="array" ref="J143">_xll.SNL.Clients.Office.Excel.Functions.SPG($A143, "SP_SHARES_OUT_PERIOD_END", J$3)</f>
        <v>103300000</v>
      </c>
    </row>
    <row r="144" spans="1:10" x14ac:dyDescent="0.3">
      <c r="A144" s="11" t="s">
        <v>1165</v>
      </c>
      <c r="B144" s="9" cm="1">
        <f t="array" ref="B144">_xll.SNL.Clients.Office.Excel.Functions.SPG($A144, "SP_SHARES_OUT_PERIOD_END", B$3)</f>
        <v>143019433</v>
      </c>
      <c r="C144" s="9" cm="1">
        <f t="array" ref="C144">_xll.SNL.Clients.Office.Excel.Functions.SPG($A144, "SP_SHARES_OUT_PERIOD_END", C$3)</f>
        <v>142944704</v>
      </c>
      <c r="D144" s="9" cm="1">
        <f t="array" ref="D144">_xll.SNL.Clients.Office.Excel.Functions.SPG($A144, "SP_SHARES_OUT_PERIOD_END", D$3)</f>
        <v>142906070</v>
      </c>
      <c r="E144" s="9" cm="1">
        <f t="array" ref="E144">_xll.SNL.Clients.Office.Excel.Functions.SPG($A144, "SP_SHARES_OUT_PERIOD_END", E$3)</f>
        <v>142848909</v>
      </c>
      <c r="F144" s="9" cm="1">
        <f t="array" ref="F144">_xll.SNL.Clients.Office.Excel.Functions.SPG($A144, "SP_SHARES_OUT_PERIOD_END", F$3)</f>
        <v>142817159</v>
      </c>
      <c r="G144" s="9" cm="1">
        <f t="array" ref="G144">_xll.SNL.Clients.Office.Excel.Functions.SPG($A144, "SP_SHARES_OUT_PERIOD_END", G$3)</f>
        <v>142716939</v>
      </c>
      <c r="H144" s="9" cm="1">
        <f t="array" ref="H144">_xll.SNL.Clients.Office.Excel.Functions.SPG($A144, "SP_SHARES_OUT_PERIOD_END", H$3)</f>
        <v>142677069</v>
      </c>
      <c r="I144" s="9" cm="1">
        <f t="array" ref="I144">_xll.SNL.Clients.Office.Excel.Functions.SPG($A144, "SP_SHARES_OUT_PERIOD_END", I$3)</f>
        <v>142741196</v>
      </c>
      <c r="J144" s="9" cm="1">
        <f t="array" ref="J144">_xll.SNL.Clients.Office.Excel.Functions.SPG($A144, "SP_SHARES_OUT_PERIOD_END", J$3)</f>
        <v>142703531</v>
      </c>
    </row>
    <row r="145" spans="1:10" x14ac:dyDescent="0.3">
      <c r="A145" s="11" t="s">
        <v>1166</v>
      </c>
      <c r="B145" s="9" cm="1">
        <f t="array" ref="B145">_xll.SNL.Clients.Office.Excel.Functions.SPG($A145, "SP_SHARES_OUT_PERIOD_END", B$3)</f>
        <v>507315184</v>
      </c>
      <c r="C145" s="9" cm="1">
        <f t="array" ref="C145">_xll.SNL.Clients.Office.Excel.Functions.SPG($A145, "SP_SHARES_OUT_PERIOD_END", C$3)</f>
        <v>524280412</v>
      </c>
      <c r="D145" s="9" cm="1">
        <f t="array" ref="D145">_xll.SNL.Clients.Office.Excel.Functions.SPG($A145, "SP_SHARES_OUT_PERIOD_END", D$3)</f>
        <v>532180686</v>
      </c>
      <c r="E145" s="9" cm="1">
        <f t="array" ref="E145">_xll.SNL.Clients.Office.Excel.Functions.SPG($A145, "SP_SHARES_OUT_PERIOD_END", E$3)</f>
        <v>536875750</v>
      </c>
      <c r="F145" s="9" cm="1">
        <f t="array" ref="F145">_xll.SNL.Clients.Office.Excel.Functions.SPG($A145, "SP_SHARES_OUT_PERIOD_END", F$3)</f>
        <v>548636986</v>
      </c>
      <c r="G145" s="9" cm="1">
        <f t="array" ref="G145">_xll.SNL.Clients.Office.Excel.Functions.SPG($A145, "SP_SHARES_OUT_PERIOD_END", G$3)</f>
        <v>558838694</v>
      </c>
      <c r="H145" s="9" cm="1">
        <f t="array" ref="H145">_xll.SNL.Clients.Office.Excel.Functions.SPG($A145, "SP_SHARES_OUT_PERIOD_END", H$3)</f>
        <v>558708832</v>
      </c>
      <c r="I145" s="9" cm="1">
        <f t="array" ref="I145">_xll.SNL.Clients.Office.Excel.Functions.SPG($A145, "SP_SHARES_OUT_PERIOD_END", I$3)</f>
        <v>558659390</v>
      </c>
      <c r="J145" s="9" cm="1">
        <f t="array" ref="J145">_xll.SNL.Clients.Office.Excel.Functions.SPG($A145, "SP_SHARES_OUT_PERIOD_END", J$3)</f>
        <v>537618507</v>
      </c>
    </row>
    <row r="146" spans="1:10" x14ac:dyDescent="0.3">
      <c r="A146" s="11" t="s">
        <v>1167</v>
      </c>
      <c r="B146" s="9" cm="1">
        <f t="array" ref="B146">_xll.SNL.Clients.Office.Excel.Functions.SPG($A146, "SP_SHARES_OUT_PERIOD_END", B$3)</f>
        <v>132394716</v>
      </c>
      <c r="C146" s="9" cm="1">
        <f t="array" ref="C146">_xll.SNL.Clients.Office.Excel.Functions.SPG($A146, "SP_SHARES_OUT_PERIOD_END", C$3)</f>
        <v>132349119</v>
      </c>
      <c r="D146" s="9" cm="1">
        <f t="array" ref="D146">_xll.SNL.Clients.Office.Excel.Functions.SPG($A146, "SP_SHARES_OUT_PERIOD_END", D$3)</f>
        <v>132348500</v>
      </c>
      <c r="E146" s="9" cm="1">
        <f t="array" ref="E146">_xll.SNL.Clients.Office.Excel.Functions.SPG($A146, "SP_SHARES_OUT_PERIOD_END", E$3)</f>
        <v>132343894</v>
      </c>
      <c r="F146" s="9" cm="1">
        <f t="array" ref="F146">_xll.SNL.Clients.Office.Excel.Functions.SPG($A146, "SP_SHARES_OUT_PERIOD_END", F$3)</f>
        <v>132341354</v>
      </c>
      <c r="G146" s="9" cm="1">
        <f t="array" ref="G146">_xll.SNL.Clients.Office.Excel.Functions.SPG($A146, "SP_SHARES_OUT_PERIOD_END", G$3)</f>
        <v>132289039</v>
      </c>
      <c r="H146" s="9" cm="1">
        <f t="array" ref="H146">_xll.SNL.Clients.Office.Excel.Functions.SPG($A146, "SP_SHARES_OUT_PERIOD_END", H$3)</f>
        <v>132274973</v>
      </c>
      <c r="I146" s="9" cm="1">
        <f t="array" ref="I146">_xll.SNL.Clients.Office.Excel.Functions.SPG($A146, "SP_SHARES_OUT_PERIOD_END", I$3)</f>
        <v>132254012</v>
      </c>
      <c r="J146" s="9" cm="1">
        <f t="array" ref="J146">_xll.SNL.Clients.Office.Excel.Functions.SPG($A146, "SP_SHARES_OUT_PERIOD_END", J$3)</f>
        <v>132241965</v>
      </c>
    </row>
    <row r="147" spans="1:10" x14ac:dyDescent="0.3">
      <c r="A147" s="11" t="s">
        <v>1168</v>
      </c>
      <c r="B147" s="9" cm="1">
        <f t="array" ref="B147">_xll.SNL.Clients.Office.Excel.Functions.SPG($A147, "SP_SHARES_OUT_PERIOD_END", B$3)</f>
        <v>44364000</v>
      </c>
      <c r="C147" s="9" cm="1">
        <f t="array" ref="C147">_xll.SNL.Clients.Office.Excel.Functions.SPG($A147, "SP_SHARES_OUT_PERIOD_END", C$3)</f>
        <v>44752000</v>
      </c>
      <c r="D147" s="9" cm="1">
        <f t="array" ref="D147">_xll.SNL.Clients.Office.Excel.Functions.SPG($A147, "SP_SHARES_OUT_PERIOD_END", D$3)</f>
        <v>44752000</v>
      </c>
      <c r="E147" s="9" cm="1">
        <f t="array" ref="E147">_xll.SNL.Clients.Office.Excel.Functions.SPG($A147, "SP_SHARES_OUT_PERIOD_END", E$3)</f>
        <v>44752000</v>
      </c>
      <c r="F147" s="9" cm="1">
        <f t="array" ref="F147">_xll.SNL.Clients.Office.Excel.Functions.SPG($A147, "SP_SHARES_OUT_PERIOD_END", F$3)</f>
        <v>45248000</v>
      </c>
      <c r="G147" s="9" cm="1">
        <f t="array" ref="G147">_xll.SNL.Clients.Office.Excel.Functions.SPG($A147, "SP_SHARES_OUT_PERIOD_END", G$3)</f>
        <v>45108000</v>
      </c>
      <c r="H147" s="9" cm="1">
        <f t="array" ref="H147">_xll.SNL.Clients.Office.Excel.Functions.SPG($A147, "SP_SHARES_OUT_PERIOD_END", H$3)</f>
        <v>45108000</v>
      </c>
      <c r="I147" s="9" cm="1">
        <f t="array" ref="I147">_xll.SNL.Clients.Office.Excel.Functions.SPG($A147, "SP_SHARES_OUT_PERIOD_END", I$3)</f>
        <v>45203000</v>
      </c>
      <c r="J147" s="9" cm="1">
        <f t="array" ref="J147">_xll.SNL.Clients.Office.Excel.Functions.SPG($A147, "SP_SHARES_OUT_PERIOD_END", J$3)</f>
        <v>45574000</v>
      </c>
    </row>
    <row r="148" spans="1:10" x14ac:dyDescent="0.3">
      <c r="A148" s="11" t="s">
        <v>1169</v>
      </c>
      <c r="B148" s="9" t="str" cm="1">
        <f t="array" ref="B148">_xll.SNL.Clients.Office.Excel.Functions.SPG($A148, "SP_SHARES_OUT_PERIOD_END", B$3)</f>
        <v>NA</v>
      </c>
      <c r="C148" s="9" cm="1">
        <f t="array" ref="C148">_xll.SNL.Clients.Office.Excel.Functions.SPG($A148, "SP_SHARES_OUT_PERIOD_END", C$3)</f>
        <v>55028682</v>
      </c>
      <c r="D148" s="9" cm="1">
        <f t="array" ref="D148">_xll.SNL.Clients.Office.Excel.Functions.SPG($A148, "SP_SHARES_OUT_PERIOD_END", D$3)</f>
        <v>55010438</v>
      </c>
      <c r="E148" s="9" cm="1">
        <f t="array" ref="E148">_xll.SNL.Clients.Office.Excel.Functions.SPG($A148, "SP_SHARES_OUT_PERIOD_END", E$3)</f>
        <v>55006099</v>
      </c>
      <c r="F148" s="9" cm="1">
        <f t="array" ref="F148">_xll.SNL.Clients.Office.Excel.Functions.SPG($A148, "SP_SHARES_OUT_PERIOD_END", F$3)</f>
        <v>55072106</v>
      </c>
      <c r="G148" s="9" cm="1">
        <f t="array" ref="G148">_xll.SNL.Clients.Office.Excel.Functions.SPG($A148, "SP_SHARES_OUT_PERIOD_END", G$3)</f>
        <v>55197875</v>
      </c>
      <c r="H148" s="9" cm="1">
        <f t="array" ref="H148">_xll.SNL.Clients.Office.Excel.Functions.SPG($A148, "SP_SHARES_OUT_PERIOD_END", H$3)</f>
        <v>55192500</v>
      </c>
      <c r="I148" s="9" cm="1">
        <f t="array" ref="I148">_xll.SNL.Clients.Office.Excel.Functions.SPG($A148, "SP_SHARES_OUT_PERIOD_END", I$3)</f>
        <v>55686858</v>
      </c>
      <c r="J148" s="9" cm="1">
        <f t="array" ref="J148">_xll.SNL.Clients.Office.Excel.Functions.SPG($A148, "SP_SHARES_OUT_PERIOD_END", J$3)</f>
        <v>55665239</v>
      </c>
    </row>
    <row r="149" spans="1:10" x14ac:dyDescent="0.3">
      <c r="A149" s="11" t="s">
        <v>1170</v>
      </c>
      <c r="B149" s="9" cm="1">
        <f t="array" ref="B149">_xll.SNL.Clients.Office.Excel.Functions.SPG($A149, "SP_SHARES_OUT_PERIOD_END", B$3)</f>
        <v>415021890</v>
      </c>
      <c r="C149" s="9" cm="1">
        <f t="array" ref="C149">_xll.SNL.Clients.Office.Excel.Functions.SPG($A149, "SP_SHARES_OUT_PERIOD_END", C$3)</f>
        <v>414934628</v>
      </c>
      <c r="D149" s="9" cm="1">
        <f t="array" ref="D149">_xll.SNL.Clients.Office.Excel.Functions.SPG($A149, "SP_SHARES_OUT_PERIOD_END", D$3)</f>
        <v>415257967</v>
      </c>
      <c r="E149" s="9" cm="1">
        <f t="array" ref="E149">_xll.SNL.Clients.Office.Excel.Functions.SPG($A149, "SP_SHARES_OUT_PERIOD_END", E$3)</f>
        <v>351304364</v>
      </c>
      <c r="F149" s="9" cm="1">
        <f t="array" ref="F149">_xll.SNL.Clients.Office.Excel.Functions.SPG($A149, "SP_SHARES_OUT_PERIOD_END", F$3)</f>
        <v>240825252</v>
      </c>
      <c r="G149" s="9" cm="1">
        <f t="array" ref="G149">_xll.SNL.Clients.Office.Excel.Functions.SPG($A149, "SP_SHARES_OUT_PERIOD_END", G$3)</f>
        <v>240688790</v>
      </c>
      <c r="H149" s="9" cm="1">
        <f t="array" ref="H149">_xll.SNL.Clients.Office.Excel.Functions.SPG($A149, "SP_SHARES_OUT_PERIOD_END", H$3)</f>
        <v>240825252</v>
      </c>
      <c r="I149" s="9" cm="1">
        <f t="array" ref="I149">_xll.SNL.Clients.Office.Excel.Functions.SPG($A149, "SP_SHARES_OUT_PERIOD_END", I$3)</f>
        <v>240825252</v>
      </c>
      <c r="J149" s="9" cm="1">
        <f t="array" ref="J149">_xll.SNL.Clients.Office.Excel.Functions.SPG($A149, "SP_SHARES_OUT_PERIOD_END", J$3)</f>
        <v>240716525</v>
      </c>
    </row>
    <row r="150" spans="1:10" x14ac:dyDescent="0.3">
      <c r="A150" s="11" t="s">
        <v>1171</v>
      </c>
      <c r="B150" s="9" cm="1">
        <f t="array" ref="B150">_xll.SNL.Clients.Office.Excel.Functions.SPG($A150, "SP_SHARES_OUT_PERIOD_END", B$3)</f>
        <v>389000000</v>
      </c>
      <c r="C150" s="9" cm="1">
        <f t="array" ref="C150">_xll.SNL.Clients.Office.Excel.Functions.SPG($A150, "SP_SHARES_OUT_PERIOD_END", C$3)</f>
        <v>384327094</v>
      </c>
      <c r="D150" s="9" cm="1">
        <f t="array" ref="D150">_xll.SNL.Clients.Office.Excel.Functions.SPG($A150, "SP_SHARES_OUT_PERIOD_END", D$3)</f>
        <v>389775099</v>
      </c>
      <c r="E150" s="9" cm="1">
        <f t="array" ref="E150">_xll.SNL.Clients.Office.Excel.Functions.SPG($A150, "SP_SHARES_OUT_PERIOD_END", E$3)</f>
        <v>399382891</v>
      </c>
      <c r="F150" s="9" cm="1">
        <f t="array" ref="F150">_xll.SNL.Clients.Office.Excel.Functions.SPG($A150, "SP_SHARES_OUT_PERIOD_END", F$3)</f>
        <v>408101772</v>
      </c>
      <c r="G150" s="9" cm="1">
        <f t="array" ref="G150">_xll.SNL.Clients.Office.Excel.Functions.SPG($A150, "SP_SHARES_OUT_PERIOD_END", G$3)</f>
        <v>427319202</v>
      </c>
      <c r="H150" s="9" cm="1">
        <f t="array" ref="H150">_xll.SNL.Clients.Office.Excel.Functions.SPG($A150, "SP_SHARES_OUT_PERIOD_END", H$3)</f>
        <v>387674601</v>
      </c>
      <c r="I150" s="9" cm="1">
        <f t="array" ref="I150">_xll.SNL.Clients.Office.Excel.Functions.SPG($A150, "SP_SHARES_OUT_PERIOD_END", I$3)</f>
        <v>449037356</v>
      </c>
      <c r="J150" s="9" cm="1">
        <f t="array" ref="J150">_xll.SNL.Clients.Office.Excel.Functions.SPG($A150, "SP_SHARES_OUT_PERIOD_END", J$3)</f>
        <v>450122691</v>
      </c>
    </row>
    <row r="151" spans="1:10" x14ac:dyDescent="0.3">
      <c r="A151" s="11" t="s">
        <v>1172</v>
      </c>
      <c r="B151" s="9" cm="1">
        <f t="array" ref="B151">_xll.SNL.Clients.Office.Excel.Functions.SPG($A151, "SP_SHARES_OUT_PERIOD_END", B$3)</f>
        <v>107605986</v>
      </c>
      <c r="C151" s="9" cm="1">
        <f t="array" ref="C151">_xll.SNL.Clients.Office.Excel.Functions.SPG($A151, "SP_SHARES_OUT_PERIOD_END", C$3)</f>
        <v>107356999</v>
      </c>
      <c r="D151" s="9" cm="1">
        <f t="array" ref="D151">_xll.SNL.Clients.Office.Excel.Functions.SPG($A151, "SP_SHARES_OUT_PERIOD_END", D$3)</f>
        <v>107223985</v>
      </c>
      <c r="E151" s="9" cm="1">
        <f t="array" ref="E151">_xll.SNL.Clients.Office.Excel.Functions.SPG($A151, "SP_SHARES_OUT_PERIOD_END", E$3)</f>
        <v>107132849</v>
      </c>
      <c r="F151" s="9" cm="1">
        <f t="array" ref="F151">_xll.SNL.Clients.Office.Excel.Functions.SPG($A151, "SP_SHARES_OUT_PERIOD_END", F$3)</f>
        <v>107011266</v>
      </c>
      <c r="G151" s="9" cm="1">
        <f t="array" ref="G151">_xll.SNL.Clients.Office.Excel.Functions.SPG($A151, "SP_SHARES_OUT_PERIOD_END", G$3)</f>
        <v>106737532</v>
      </c>
      <c r="H151" s="9" cm="1">
        <f t="array" ref="H151">_xll.SNL.Clients.Office.Excel.Functions.SPG($A151, "SP_SHARES_OUT_PERIOD_END", H$3)</f>
        <v>106569892</v>
      </c>
      <c r="I151" s="9" cm="1">
        <f t="array" ref="I151">_xll.SNL.Clients.Office.Excel.Functions.SPG($A151, "SP_SHARES_OUT_PERIOD_END", I$3)</f>
        <v>106390951</v>
      </c>
      <c r="J151" s="9" cm="1">
        <f t="array" ref="J151">_xll.SNL.Clients.Office.Excel.Functions.SPG($A151, "SP_SHARES_OUT_PERIOD_END", J$3)</f>
        <v>106271016</v>
      </c>
    </row>
    <row r="152" spans="1:10" x14ac:dyDescent="0.3">
      <c r="A152" s="11" t="s">
        <v>1173</v>
      </c>
      <c r="B152" s="9" cm="1">
        <f t="array" ref="B152">_xll.SNL.Clients.Office.Excel.Functions.SPG($A152, "SP_SHARES_OUT_PERIOD_END", B$3)</f>
        <v>211130210</v>
      </c>
      <c r="C152" s="9" cm="1">
        <f t="array" ref="C152">_xll.SNL.Clients.Office.Excel.Functions.SPG($A152, "SP_SHARES_OUT_PERIOD_END", C$3)</f>
        <v>210597558</v>
      </c>
      <c r="D152" s="9" cm="1">
        <f t="array" ref="D152">_xll.SNL.Clients.Office.Excel.Functions.SPG($A152, "SP_SHARES_OUT_PERIOD_END", D$3)</f>
        <v>210599053</v>
      </c>
      <c r="E152" s="9" cm="1">
        <f t="array" ref="E152">_xll.SNL.Clients.Office.Excel.Functions.SPG($A152, "SP_SHARES_OUT_PERIOD_END", E$3)</f>
        <v>210598633</v>
      </c>
      <c r="F152" s="9" cm="1">
        <f t="array" ref="F152">_xll.SNL.Clients.Office.Excel.Functions.SPG($A152, "SP_SHARES_OUT_PERIOD_END", F$3)</f>
        <v>211078000</v>
      </c>
      <c r="G152" s="9" cm="1">
        <f t="array" ref="G152">_xll.SNL.Clients.Office.Excel.Functions.SPG($A152, "SP_SHARES_OUT_PERIOD_END", G$3)</f>
        <v>210420226</v>
      </c>
      <c r="H152" s="9" cm="1">
        <f t="array" ref="H152">_xll.SNL.Clients.Office.Excel.Functions.SPG($A152, "SP_SHARES_OUT_PERIOD_END", H$3)</f>
        <v>211120226</v>
      </c>
      <c r="I152" s="9" cm="1">
        <f t="array" ref="I152">_xll.SNL.Clients.Office.Excel.Functions.SPG($A152, "SP_SHARES_OUT_PERIOD_END", I$3)</f>
        <v>211319808</v>
      </c>
      <c r="J152" s="9" cm="1">
        <f t="array" ref="J152">_xll.SNL.Clients.Office.Excel.Functions.SPG($A152, "SP_SHARES_OUT_PERIOD_END", J$3)</f>
        <v>211834096</v>
      </c>
    </row>
    <row r="153" spans="1:10" x14ac:dyDescent="0.3">
      <c r="A153" s="11" t="s">
        <v>1174</v>
      </c>
      <c r="B153" s="9" cm="1">
        <f t="array" ref="B153">_xll.SNL.Clients.Office.Excel.Functions.SPG($A153, "SP_SHARES_OUT_PERIOD_END", B$3)</f>
        <v>131177000</v>
      </c>
      <c r="C153" s="9" cm="1">
        <f t="array" ref="C153">_xll.SNL.Clients.Office.Excel.Functions.SPG($A153, "SP_SHARES_OUT_PERIOD_END", C$3)</f>
        <v>131105000</v>
      </c>
      <c r="D153" s="9" cm="1">
        <f t="array" ref="D153">_xll.SNL.Clients.Office.Excel.Functions.SPG($A153, "SP_SHARES_OUT_PERIOD_END", D$3)</f>
        <v>131092000</v>
      </c>
      <c r="E153" s="9" cm="1">
        <f t="array" ref="E153">_xll.SNL.Clients.Office.Excel.Functions.SPG($A153, "SP_SHARES_OUT_PERIOD_END", E$3)</f>
        <v>131173000</v>
      </c>
      <c r="F153" s="9" cm="1">
        <f t="array" ref="F153">_xll.SNL.Clients.Office.Excel.Functions.SPG($A153, "SP_SHARES_OUT_PERIOD_END", F$3)</f>
        <v>131421000</v>
      </c>
      <c r="G153" s="9" cm="1">
        <f t="array" ref="G153">_xll.SNL.Clients.Office.Excel.Functions.SPG($A153, "SP_SHARES_OUT_PERIOD_END", G$3)</f>
        <v>130908000</v>
      </c>
      <c r="H153" s="9" cm="1">
        <f t="array" ref="H153">_xll.SNL.Clients.Office.Excel.Functions.SPG($A153, "SP_SHARES_OUT_PERIOD_END", H$3)</f>
        <v>130900000</v>
      </c>
      <c r="I153" s="9" cm="1">
        <f t="array" ref="I153">_xll.SNL.Clients.Office.Excel.Functions.SPG($A153, "SP_SHARES_OUT_PERIOD_END", I$3)</f>
        <v>130899000</v>
      </c>
      <c r="J153" s="9" cm="1">
        <f t="array" ref="J153">_xll.SNL.Clients.Office.Excel.Functions.SPG($A153, "SP_SHARES_OUT_PERIOD_END", J$3)</f>
        <v>130871000</v>
      </c>
    </row>
    <row r="154" spans="1:10" x14ac:dyDescent="0.3">
      <c r="A154" s="11" t="s">
        <v>1175</v>
      </c>
      <c r="B154" s="9" cm="1">
        <f t="array" ref="B154">_xll.SNL.Clients.Office.Excel.Functions.SPG($A154, "SP_SHARES_OUT_PERIOD_END", B$3)</f>
        <v>166159352</v>
      </c>
      <c r="C154" s="9" cm="1">
        <f t="array" ref="C154">_xll.SNL.Clients.Office.Excel.Functions.SPG($A154, "SP_SHARES_OUT_PERIOD_END", C$3)</f>
        <v>169228759</v>
      </c>
      <c r="D154" s="9" cm="1">
        <f t="array" ref="D154">_xll.SNL.Clients.Office.Excel.Functions.SPG($A154, "SP_SHARES_OUT_PERIOD_END", D$3)</f>
        <v>171326177</v>
      </c>
      <c r="E154" s="9" cm="1">
        <f t="array" ref="E154">_xll.SNL.Clients.Office.Excel.Functions.SPG($A154, "SP_SHARES_OUT_PERIOD_END", E$3)</f>
        <v>171281080</v>
      </c>
      <c r="F154" s="9" cm="1">
        <f t="array" ref="F154">_xll.SNL.Clients.Office.Excel.Functions.SPG($A154, "SP_SHARES_OUT_PERIOD_END", F$3)</f>
        <v>171209311</v>
      </c>
      <c r="G154" s="9" cm="1">
        <f t="array" ref="G154">_xll.SNL.Clients.Office.Excel.Functions.SPG($A154, "SP_SHARES_OUT_PERIOD_END", G$3)</f>
        <v>170405512</v>
      </c>
      <c r="H154" s="9" cm="1">
        <f t="array" ref="H154">_xll.SNL.Clients.Office.Excel.Functions.SPG($A154, "SP_SHARES_OUT_PERIOD_END", H$3)</f>
        <v>170373444</v>
      </c>
      <c r="I154" s="9" cm="1">
        <f t="array" ref="I154">_xll.SNL.Clients.Office.Excel.Functions.SPG($A154, "SP_SHARES_OUT_PERIOD_END", I$3)</f>
        <v>143368344</v>
      </c>
      <c r="J154" s="9" cm="1">
        <f t="array" ref="J154">_xll.SNL.Clients.Office.Excel.Functions.SPG($A154, "SP_SHARES_OUT_PERIOD_END", J$3)</f>
        <v>143237347</v>
      </c>
    </row>
    <row r="155" spans="1:10" x14ac:dyDescent="0.3">
      <c r="A155" s="11" t="s">
        <v>1176</v>
      </c>
      <c r="B155" s="9" cm="1">
        <f t="array" ref="B155">_xll.SNL.Clients.Office.Excel.Functions.SPG($A155, "SP_SHARES_OUT_PERIOD_END", B$3)</f>
        <v>120260641</v>
      </c>
      <c r="C155" s="9" cm="1">
        <f t="array" ref="C155">_xll.SNL.Clients.Office.Excel.Functions.SPG($A155, "SP_SHARES_OUT_PERIOD_END", C$3)</f>
        <v>123637515</v>
      </c>
      <c r="D155" s="9" cm="1">
        <f t="array" ref="D155">_xll.SNL.Clients.Office.Excel.Functions.SPG($A155, "SP_SHARES_OUT_PERIOD_END", D$3)</f>
        <v>124225631</v>
      </c>
      <c r="E155" s="9" cm="1">
        <f t="array" ref="E155">_xll.SNL.Clients.Office.Excel.Functions.SPG($A155, "SP_SHARES_OUT_PERIOD_END", E$3)</f>
        <v>124107680</v>
      </c>
      <c r="F155" s="9" cm="1">
        <f t="array" ref="F155">_xll.SNL.Clients.Office.Excel.Functions.SPG($A155, "SP_SHARES_OUT_PERIOD_END", F$3)</f>
        <v>125078708</v>
      </c>
      <c r="G155" s="9" cm="1">
        <f t="array" ref="G155">_xll.SNL.Clients.Office.Excel.Functions.SPG($A155, "SP_SHARES_OUT_PERIOD_END", G$3)</f>
        <v>126287327</v>
      </c>
      <c r="H155" s="9" cm="1">
        <f t="array" ref="H155">_xll.SNL.Clients.Office.Excel.Functions.SPG($A155, "SP_SHARES_OUT_PERIOD_END", H$3)</f>
        <v>126094963</v>
      </c>
      <c r="I155" s="9" cm="1">
        <f t="array" ref="I155">_xll.SNL.Clients.Office.Excel.Functions.SPG($A155, "SP_SHARES_OUT_PERIOD_END", I$3)</f>
        <v>126890520</v>
      </c>
      <c r="J155" s="9" cm="1">
        <f t="array" ref="J155">_xll.SNL.Clients.Office.Excel.Functions.SPG($A155, "SP_SHARES_OUT_PERIOD_END", J$3)</f>
        <v>126709841</v>
      </c>
    </row>
    <row r="156" spans="1:10" x14ac:dyDescent="0.3">
      <c r="A156" s="11" t="s">
        <v>1177</v>
      </c>
      <c r="B156" s="9" cm="1">
        <f t="array" ref="B156">_xll.SNL.Clients.Office.Excel.Functions.SPG($A156, "SP_SHARES_OUT_PERIOD_END", B$3)</f>
        <v>250226000</v>
      </c>
      <c r="C156" s="9" cm="1">
        <f t="array" ref="C156">_xll.SNL.Clients.Office.Excel.Functions.SPG($A156, "SP_SHARES_OUT_PERIOD_END", C$3)</f>
        <v>249695000</v>
      </c>
      <c r="D156" s="9" cm="1">
        <f t="array" ref="D156">_xll.SNL.Clients.Office.Excel.Functions.SPG($A156, "SP_SHARES_OUT_PERIOD_END", D$3)</f>
        <v>249007000</v>
      </c>
      <c r="E156" s="9" cm="1">
        <f t="array" ref="E156">_xll.SNL.Clients.Office.Excel.Functions.SPG($A156, "SP_SHARES_OUT_PERIOD_END", E$3)</f>
        <v>248962000</v>
      </c>
      <c r="F156" s="9" cm="1">
        <f t="array" ref="F156">_xll.SNL.Clients.Office.Excel.Functions.SPG($A156, "SP_SHARES_OUT_PERIOD_END", F$3)</f>
        <v>248547000</v>
      </c>
      <c r="G156" s="9" cm="1">
        <f t="array" ref="G156">_xll.SNL.Clients.Office.Excel.Functions.SPG($A156, "SP_SHARES_OUT_PERIOD_END", G$3)</f>
        <v>245813000</v>
      </c>
      <c r="H156" s="9" cm="1">
        <f t="array" ref="H156">_xll.SNL.Clients.Office.Excel.Functions.SPG($A156, "SP_SHARES_OUT_PERIOD_END", H$3)</f>
        <v>245782000</v>
      </c>
      <c r="I156" s="9" cm="1">
        <f t="array" ref="I156">_xll.SNL.Clients.Office.Excel.Functions.SPG($A156, "SP_SHARES_OUT_PERIOD_END", I$3)</f>
        <v>245744000</v>
      </c>
      <c r="J156" s="9" cm="1">
        <f t="array" ref="J156">_xll.SNL.Clients.Office.Excel.Functions.SPG($A156, "SP_SHARES_OUT_PERIOD_END", J$3)</f>
        <v>245232000</v>
      </c>
    </row>
    <row r="157" spans="1:10" x14ac:dyDescent="0.3">
      <c r="A157" s="11" t="s">
        <v>1178</v>
      </c>
      <c r="B157" s="9" cm="1">
        <f t="array" ref="B157">_xll.SNL.Clients.Office.Excel.Functions.SPG($A157, "SP_SHARES_OUT_PERIOD_END", B$3)</f>
        <v>34244000</v>
      </c>
      <c r="C157" s="9" cm="1">
        <f t="array" ref="C157">_xll.SNL.Clients.Office.Excel.Functions.SPG($A157, "SP_SHARES_OUT_PERIOD_END", C$3)</f>
        <v>35302000</v>
      </c>
      <c r="D157" s="9" cm="1">
        <f t="array" ref="D157">_xll.SNL.Clients.Office.Excel.Functions.SPG($A157, "SP_SHARES_OUT_PERIOD_END", D$3)</f>
        <v>35329000</v>
      </c>
      <c r="E157" s="9" cm="1">
        <f t="array" ref="E157">_xll.SNL.Clients.Office.Excel.Functions.SPG($A157, "SP_SHARES_OUT_PERIOD_END", E$3)</f>
        <v>35282000</v>
      </c>
      <c r="F157" s="9" cm="1">
        <f t="array" ref="F157">_xll.SNL.Clients.Office.Excel.Functions.SPG($A157, "SP_SHARES_OUT_PERIOD_END", F$3)</f>
        <v>35077000</v>
      </c>
      <c r="G157" s="9" cm="1">
        <f t="array" ref="G157">_xll.SNL.Clients.Office.Excel.Functions.SPG($A157, "SP_SHARES_OUT_PERIOD_END", G$3)</f>
        <v>34901000</v>
      </c>
      <c r="H157" s="9" cm="1">
        <f t="array" ref="H157">_xll.SNL.Clients.Office.Excel.Functions.SPG($A157, "SP_SHARES_OUT_PERIOD_END", H$3)</f>
        <v>34826000</v>
      </c>
      <c r="I157" s="9" cm="1">
        <f t="array" ref="I157">_xll.SNL.Clients.Office.Excel.Functions.SPG($A157, "SP_SHARES_OUT_PERIOD_END", I$3)</f>
        <v>33350000</v>
      </c>
      <c r="J157" s="9" cm="1">
        <f t="array" ref="J157">_xll.SNL.Clients.Office.Excel.Functions.SPG($A157, "SP_SHARES_OUT_PERIOD_END", J$3)</f>
        <v>33299000</v>
      </c>
    </row>
    <row r="158" spans="1:10" x14ac:dyDescent="0.3">
      <c r="A158" s="11" t="s">
        <v>1179</v>
      </c>
      <c r="B158" s="9" t="str" cm="1">
        <f t="array" ref="B158">_xll.SNL.Clients.Office.Excel.Functions.SPG($A158, "SP_SHARES_OUT_PERIOD_END", B$3)</f>
        <v>NA</v>
      </c>
      <c r="C158" s="9" cm="1">
        <f t="array" ref="C158">_xll.SNL.Clients.Office.Excel.Functions.SPG($A158, "SP_SHARES_OUT_PERIOD_END", C$3)</f>
        <v>447000000</v>
      </c>
      <c r="D158" s="9" cm="1">
        <f t="array" ref="D158">_xll.SNL.Clients.Office.Excel.Functions.SPG($A158, "SP_SHARES_OUT_PERIOD_END", D$3)</f>
        <v>446800000</v>
      </c>
      <c r="E158" s="9" cm="1">
        <f t="array" ref="E158">_xll.SNL.Clients.Office.Excel.Functions.SPG($A158, "SP_SHARES_OUT_PERIOD_END", E$3)</f>
        <v>426500000</v>
      </c>
      <c r="F158" s="9" cm="1">
        <f t="array" ref="F158">_xll.SNL.Clients.Office.Excel.Functions.SPG($A158, "SP_SHARES_OUT_PERIOD_END", F$3)</f>
        <v>306200000</v>
      </c>
      <c r="G158" s="9" cm="1">
        <f t="array" ref="G158">_xll.SNL.Clients.Office.Excel.Functions.SPG($A158, "SP_SHARES_OUT_PERIOD_END", G$3)</f>
        <v>305696612</v>
      </c>
      <c r="H158" s="9" cm="1">
        <f t="array" ref="H158">_xll.SNL.Clients.Office.Excel.Functions.SPG($A158, "SP_SHARES_OUT_PERIOD_END", H$3)</f>
        <v>305219980</v>
      </c>
      <c r="I158" s="9" cm="1">
        <f t="array" ref="I158">_xll.SNL.Clients.Office.Excel.Functions.SPG($A158, "SP_SHARES_OUT_PERIOD_END", I$3)</f>
        <v>304919980</v>
      </c>
      <c r="J158" s="9" cm="1">
        <f t="array" ref="J158">_xll.SNL.Clients.Office.Excel.Functions.SPG($A158, "SP_SHARES_OUT_PERIOD_END", J$3)</f>
        <v>304419980</v>
      </c>
    </row>
    <row r="159" spans="1:10" x14ac:dyDescent="0.3">
      <c r="A159" s="11" t="s">
        <v>1180</v>
      </c>
      <c r="B159" s="9" cm="1">
        <f t="array" ref="B159">_xll.SNL.Clients.Office.Excel.Functions.SPG($A159, "SP_SHARES_OUT_PERIOD_END", B$3)</f>
        <v>274832999</v>
      </c>
      <c r="C159" s="9" cm="1">
        <f t="array" ref="C159">_xll.SNL.Clients.Office.Excel.Functions.SPG($A159, "SP_SHARES_OUT_PERIOD_END", C$3)</f>
        <v>274422549</v>
      </c>
      <c r="D159" s="9" cm="1">
        <f t="array" ref="D159">_xll.SNL.Clients.Office.Excel.Functions.SPG($A159, "SP_SHARES_OUT_PERIOD_END", D$3)</f>
        <v>274391553</v>
      </c>
      <c r="E159" s="9" cm="1">
        <f t="array" ref="E159">_xll.SNL.Clients.Office.Excel.Functions.SPG($A159, "SP_SHARES_OUT_PERIOD_END", E$3)</f>
        <v>271500584</v>
      </c>
      <c r="F159" s="9" cm="1">
        <f t="array" ref="F159">_xll.SNL.Clients.Office.Excel.Functions.SPG($A159, "SP_SHARES_OUT_PERIOD_END", F$3)</f>
        <v>271500584</v>
      </c>
      <c r="G159" s="9" cm="1">
        <f t="array" ref="G159">_xll.SNL.Clients.Office.Excel.Functions.SPG($A159, "SP_SHARES_OUT_PERIOD_END", G$3)</f>
        <v>270922719</v>
      </c>
      <c r="H159" s="9" cm="1">
        <f t="array" ref="H159">_xll.SNL.Clients.Office.Excel.Functions.SPG($A159, "SP_SHARES_OUT_PERIOD_END", H$3)</f>
        <v>267015730</v>
      </c>
      <c r="I159" s="9" cm="1">
        <f t="array" ref="I159">_xll.SNL.Clients.Office.Excel.Functions.SPG($A159, "SP_SHARES_OUT_PERIOD_END", I$3)</f>
        <v>262640178</v>
      </c>
      <c r="J159" s="9" cm="1">
        <f t="array" ref="J159">_xll.SNL.Clients.Office.Excel.Functions.SPG($A159, "SP_SHARES_OUT_PERIOD_END", J$3)</f>
        <v>262355725</v>
      </c>
    </row>
    <row r="160" spans="1:10" x14ac:dyDescent="0.3">
      <c r="A160" s="11" t="s">
        <v>1181</v>
      </c>
      <c r="B160" s="9" cm="1">
        <f t="array" ref="B160">_xll.SNL.Clients.Office.Excel.Functions.SPG($A160, "SP_SHARES_OUT_PERIOD_END", B$3)</f>
        <v>35900000</v>
      </c>
      <c r="C160" s="9" cm="1">
        <f t="array" ref="C160">_xll.SNL.Clients.Office.Excel.Functions.SPG($A160, "SP_SHARES_OUT_PERIOD_END", C$3)</f>
        <v>35575691</v>
      </c>
      <c r="D160" s="9" cm="1">
        <f t="array" ref="D160">_xll.SNL.Clients.Office.Excel.Functions.SPG($A160, "SP_SHARES_OUT_PERIOD_END", D$3)</f>
        <v>35539311</v>
      </c>
      <c r="E160" s="9" cm="1">
        <f t="array" ref="E160">_xll.SNL.Clients.Office.Excel.Functions.SPG($A160, "SP_SHARES_OUT_PERIOD_END", E$3)</f>
        <v>35616553</v>
      </c>
      <c r="F160" s="9" cm="1">
        <f t="array" ref="F160">_xll.SNL.Clients.Office.Excel.Functions.SPG($A160, "SP_SHARES_OUT_PERIOD_END", F$3)</f>
        <v>35577357</v>
      </c>
      <c r="G160" s="9" cm="1">
        <f t="array" ref="G160">_xll.SNL.Clients.Office.Excel.Functions.SPG($A160, "SP_SHARES_OUT_PERIOD_END", G$3)</f>
        <v>35464841</v>
      </c>
      <c r="H160" s="9" cm="1">
        <f t="array" ref="H160">_xll.SNL.Clients.Office.Excel.Functions.SPG($A160, "SP_SHARES_OUT_PERIOD_END", H$3)</f>
        <v>35479758</v>
      </c>
      <c r="I160" s="9" cm="1">
        <f t="array" ref="I160">_xll.SNL.Clients.Office.Excel.Functions.SPG($A160, "SP_SHARES_OUT_PERIOD_END", I$3)</f>
        <v>35448375</v>
      </c>
      <c r="J160" s="9" cm="1">
        <f t="array" ref="J160">_xll.SNL.Clients.Office.Excel.Functions.SPG($A160, "SP_SHARES_OUT_PERIOD_END", J$3)</f>
        <v>35344766</v>
      </c>
    </row>
    <row r="161" spans="1:10" x14ac:dyDescent="0.3">
      <c r="A161" s="11" t="s">
        <v>1182</v>
      </c>
      <c r="B161" s="9" cm="1">
        <f t="array" ref="B161">_xll.SNL.Clients.Office.Excel.Functions.SPG($A161, "SP_SHARES_OUT_PERIOD_END", B$3)</f>
        <v>174661943</v>
      </c>
      <c r="C161" s="9" cm="1">
        <f t="array" ref="C161">_xll.SNL.Clients.Office.Excel.Functions.SPG($A161, "SP_SHARES_OUT_PERIOD_END", C$3)</f>
        <v>174661943</v>
      </c>
      <c r="D161" s="9" cm="1">
        <f t="array" ref="D161">_xll.SNL.Clients.Office.Excel.Functions.SPG($A161, "SP_SHARES_OUT_PERIOD_END", D$3)</f>
        <v>176347167</v>
      </c>
      <c r="E161" s="9" cm="1">
        <f t="array" ref="E161">_xll.SNL.Clients.Office.Excel.Functions.SPG($A161, "SP_SHARES_OUT_PERIOD_END", E$3)</f>
        <v>178177581</v>
      </c>
      <c r="F161" s="9" cm="1">
        <f t="array" ref="F161">_xll.SNL.Clients.Office.Excel.Functions.SPG($A161, "SP_SHARES_OUT_PERIOD_END", F$3)</f>
        <v>179494132</v>
      </c>
      <c r="G161" s="9" cm="1">
        <f t="array" ref="G161">_xll.SNL.Clients.Office.Excel.Functions.SPG($A161, "SP_SHARES_OUT_PERIOD_END", G$3)</f>
        <v>179494132</v>
      </c>
      <c r="H161" s="9" cm="1">
        <f t="array" ref="H161">_xll.SNL.Clients.Office.Excel.Functions.SPG($A161, "SP_SHARES_OUT_PERIOD_END", H$3)</f>
        <v>181412399</v>
      </c>
      <c r="I161" s="9" cm="1">
        <f t="array" ref="I161">_xll.SNL.Clients.Office.Excel.Functions.SPG($A161, "SP_SHARES_OUT_PERIOD_END", I$3)</f>
        <v>181318104</v>
      </c>
      <c r="J161" s="9" cm="1">
        <f t="array" ref="J161">_xll.SNL.Clients.Office.Excel.Functions.SPG($A161, "SP_SHARES_OUT_PERIOD_END", J$3)</f>
        <v>182924416</v>
      </c>
    </row>
    <row r="162" spans="1:10" x14ac:dyDescent="0.3">
      <c r="A162" s="11" t="s">
        <v>1183</v>
      </c>
      <c r="B162" s="9" cm="1">
        <f t="array" ref="B162">_xll.SNL.Clients.Office.Excel.Functions.SPG($A162, "SP_SHARES_OUT_PERIOD_END", B$3)</f>
        <v>224817117</v>
      </c>
      <c r="C162" s="9" cm="1">
        <f t="array" ref="C162">_xll.SNL.Clients.Office.Excel.Functions.SPG($A162, "SP_SHARES_OUT_PERIOD_END", C$3)</f>
        <v>227207472</v>
      </c>
      <c r="D162" s="9" cm="1">
        <f t="array" ref="D162">_xll.SNL.Clients.Office.Excel.Functions.SPG($A162, "SP_SHARES_OUT_PERIOD_END", D$3)</f>
        <v>227443290</v>
      </c>
      <c r="E162" s="9" cm="1">
        <f t="array" ref="E162">_xll.SNL.Clients.Office.Excel.Functions.SPG($A162, "SP_SHARES_OUT_PERIOD_END", E$3)</f>
        <v>230229539</v>
      </c>
      <c r="F162" s="9" cm="1">
        <f t="array" ref="F162">_xll.SNL.Clients.Office.Excel.Functions.SPG($A162, "SP_SHARES_OUT_PERIOD_END", F$3)</f>
        <v>231198885</v>
      </c>
      <c r="G162" s="9" cm="1">
        <f t="array" ref="G162">_xll.SNL.Clients.Office.Excel.Functions.SPG($A162, "SP_SHARES_OUT_PERIOD_END", G$3)</f>
        <v>231455443</v>
      </c>
      <c r="H162" s="9" cm="1">
        <f t="array" ref="H162">_xll.SNL.Clients.Office.Excel.Functions.SPG($A162, "SP_SHARES_OUT_PERIOD_END", H$3)</f>
        <v>233259143</v>
      </c>
      <c r="I162" s="9" cm="1">
        <f t="array" ref="I162">_xll.SNL.Clients.Office.Excel.Functions.SPG($A162, "SP_SHARES_OUT_PERIOD_END", I$3)</f>
        <v>233429994</v>
      </c>
      <c r="J162" s="9" cm="1">
        <f t="array" ref="J162">_xll.SNL.Clients.Office.Excel.Functions.SPG($A162, "SP_SHARES_OUT_PERIOD_END", J$3)</f>
        <v>233702848</v>
      </c>
    </row>
    <row r="163" spans="1:10" x14ac:dyDescent="0.3">
      <c r="A163" s="11" t="s">
        <v>1184</v>
      </c>
      <c r="B163" s="9" cm="1">
        <f t="array" ref="B163">_xll.SNL.Clients.Office.Excel.Functions.SPG($A163, "SP_SHARES_OUT_PERIOD_END", B$3)</f>
        <v>113517944</v>
      </c>
      <c r="C163" s="9" cm="1">
        <f t="array" ref="C163">_xll.SNL.Clients.Office.Excel.Functions.SPG($A163, "SP_SHARES_OUT_PERIOD_END", C$3)</f>
        <v>113401955</v>
      </c>
      <c r="D163" s="9" cm="1">
        <f t="array" ref="D163">_xll.SNL.Clients.Office.Excel.Functions.SPG($A163, "SP_SHARES_OUT_PERIOD_END", D$3)</f>
        <v>113394786</v>
      </c>
      <c r="E163" s="9" cm="1">
        <f t="array" ref="E163">_xll.SNL.Clients.Office.Excel.Functions.SPG($A163, "SP_SHARES_OUT_PERIOD_END", E$3)</f>
        <v>113394092</v>
      </c>
      <c r="F163" s="9" cm="1">
        <f t="array" ref="F163">_xll.SNL.Clients.Office.Excel.Functions.SPG($A163, "SP_SHARES_OUT_PERIOD_END", F$3)</f>
        <v>113388590</v>
      </c>
      <c r="G163" s="9" cm="1">
        <f t="array" ref="G163">_xll.SNL.Clients.Office.Excel.Functions.SPG($A163, "SP_SHARES_OUT_PERIOD_END", G$3)</f>
        <v>110888942</v>
      </c>
      <c r="H163" s="9" cm="1">
        <f t="array" ref="H163">_xll.SNL.Clients.Office.Excel.Functions.SPG($A163, "SP_SHARES_OUT_PERIOD_END", H$3)</f>
        <v>110879365</v>
      </c>
      <c r="I163" s="9" cm="1">
        <f t="array" ref="I163">_xll.SNL.Clients.Office.Excel.Functions.SPG($A163, "SP_SHARES_OUT_PERIOD_END", I$3)</f>
        <v>110873887</v>
      </c>
      <c r="J163" s="9" cm="1">
        <f t="array" ref="J163">_xll.SNL.Clients.Office.Excel.Functions.SPG($A163, "SP_SHARES_OUT_PERIOD_END", J$3)</f>
        <v>110868713</v>
      </c>
    </row>
    <row r="164" spans="1:10" x14ac:dyDescent="0.3">
      <c r="A164" s="11" t="s">
        <v>1185</v>
      </c>
      <c r="B164" s="9" cm="1">
        <f t="array" ref="B164">_xll.SNL.Clients.Office.Excel.Functions.SPG($A164, "SP_SHARES_OUT_PERIOD_END", B$3)</f>
        <v>135356442</v>
      </c>
      <c r="C164" s="9" cm="1">
        <f t="array" ref="C164">_xll.SNL.Clients.Office.Excel.Functions.SPG($A164, "SP_SHARES_OUT_PERIOD_END", C$3)</f>
        <v>137420316</v>
      </c>
      <c r="D164" s="9" cm="1">
        <f t="array" ref="D164">_xll.SNL.Clients.Office.Excel.Functions.SPG($A164, "SP_SHARES_OUT_PERIOD_END", D$3)</f>
        <v>135904330</v>
      </c>
      <c r="E164" s="9" cm="1">
        <f t="array" ref="E164">_xll.SNL.Clients.Office.Excel.Functions.SPG($A164, "SP_SHARES_OUT_PERIOD_END", E$3)</f>
        <v>135358428</v>
      </c>
      <c r="F164" s="9" cm="1">
        <f t="array" ref="F164">_xll.SNL.Clients.Office.Excel.Functions.SPG($A164, "SP_SHARES_OUT_PERIOD_END", F$3)</f>
        <v>135056233</v>
      </c>
      <c r="G164" s="9" cm="1">
        <f t="array" ref="G164">_xll.SNL.Clients.Office.Excel.Functions.SPG($A164, "SP_SHARES_OUT_PERIOD_END", G$3)</f>
        <v>136335662</v>
      </c>
      <c r="H164" s="9" cm="1">
        <f t="array" ref="H164">_xll.SNL.Clients.Office.Excel.Functions.SPG($A164, "SP_SHARES_OUT_PERIOD_END", H$3)</f>
        <v>140599809</v>
      </c>
      <c r="I164" s="9" cm="1">
        <f t="array" ref="I164">_xll.SNL.Clients.Office.Excel.Functions.SPG($A164, "SP_SHARES_OUT_PERIOD_END", I$3)</f>
        <v>100443219</v>
      </c>
      <c r="J164" s="9" cm="1">
        <f t="array" ref="J164">_xll.SNL.Clients.Office.Excel.Functions.SPG($A164, "SP_SHARES_OUT_PERIOD_END", J$3)</f>
        <v>100334670</v>
      </c>
    </row>
    <row r="165" spans="1:10" x14ac:dyDescent="0.3">
      <c r="A165" s="11" t="s">
        <v>1186</v>
      </c>
      <c r="B165" s="9" cm="1">
        <f t="array" ref="B165">_xll.SNL.Clients.Office.Excel.Functions.SPG($A165, "SP_SHARES_OUT_PERIOD_END", B$3)</f>
        <v>167218000</v>
      </c>
      <c r="C165" s="9" cm="1">
        <f t="array" ref="C165">_xll.SNL.Clients.Office.Excel.Functions.SPG($A165, "SP_SHARES_OUT_PERIOD_END", C$3)</f>
        <v>169393735</v>
      </c>
      <c r="D165" s="9" cm="1">
        <f t="array" ref="D165">_xll.SNL.Clients.Office.Excel.Functions.SPG($A165, "SP_SHARES_OUT_PERIOD_END", D$3)</f>
        <v>168829000</v>
      </c>
      <c r="E165" s="9" cm="1">
        <f t="array" ref="E165">_xll.SNL.Clients.Office.Excel.Functions.SPG($A165, "SP_SHARES_OUT_PERIOD_END", E$3)</f>
        <v>168927000</v>
      </c>
      <c r="F165" s="9" cm="1">
        <f t="array" ref="F165">_xll.SNL.Clients.Office.Excel.Functions.SPG($A165, "SP_SHARES_OUT_PERIOD_END", F$3)</f>
        <v>169125000</v>
      </c>
      <c r="G165" s="9" cm="1">
        <f t="array" ref="G165">_xll.SNL.Clients.Office.Excel.Functions.SPG($A165, "SP_SHARES_OUT_PERIOD_END", G$3)</f>
        <v>167946063</v>
      </c>
      <c r="H165" s="9" cm="1">
        <f t="array" ref="H165">_xll.SNL.Clients.Office.Excel.Functions.SPG($A165, "SP_SHARES_OUT_PERIOD_END", H$3)</f>
        <v>168775000</v>
      </c>
      <c r="I165" s="9" cm="1">
        <f t="array" ref="I165">_xll.SNL.Clients.Office.Excel.Functions.SPG($A165, "SP_SHARES_OUT_PERIOD_END", I$3)</f>
        <v>168985000</v>
      </c>
      <c r="J165" s="9" cm="1">
        <f t="array" ref="J165">_xll.SNL.Clients.Office.Excel.Functions.SPG($A165, "SP_SHARES_OUT_PERIOD_END", J$3)</f>
        <v>168308000</v>
      </c>
    </row>
    <row r="166" spans="1:10" x14ac:dyDescent="0.3">
      <c r="A166" s="11" t="s">
        <v>1187</v>
      </c>
      <c r="B166" s="9" cm="1">
        <f t="array" ref="B166">_xll.SNL.Clients.Office.Excel.Functions.SPG($A166, "SP_SHARES_OUT_PERIOD_END", B$3)</f>
        <v>4319997</v>
      </c>
      <c r="C166" s="9" cm="1">
        <f t="array" ref="C166">_xll.SNL.Clients.Office.Excel.Functions.SPG($A166, "SP_SHARES_OUT_PERIOD_END", C$3)</f>
        <v>4332307</v>
      </c>
      <c r="D166" s="9" cm="1">
        <f t="array" ref="D166">_xll.SNL.Clients.Office.Excel.Functions.SPG($A166, "SP_SHARES_OUT_PERIOD_END", D$3)</f>
        <v>4333589</v>
      </c>
      <c r="E166" s="9" cm="1">
        <f t="array" ref="E166">_xll.SNL.Clients.Office.Excel.Functions.SPG($A166, "SP_SHARES_OUT_PERIOD_END", E$3)</f>
        <v>4399812</v>
      </c>
      <c r="F166" s="9" cm="1">
        <f t="array" ref="F166">_xll.SNL.Clients.Office.Excel.Functions.SPG($A166, "SP_SHARES_OUT_PERIOD_END", F$3)</f>
        <v>4437762</v>
      </c>
      <c r="G166" s="9" cm="1">
        <f t="array" ref="G166">_xll.SNL.Clients.Office.Excel.Functions.SPG($A166, "SP_SHARES_OUT_PERIOD_END", G$3)</f>
        <v>4478810</v>
      </c>
      <c r="H166" s="9" cm="1">
        <f t="array" ref="H166">_xll.SNL.Clients.Office.Excel.Functions.SPG($A166, "SP_SHARES_OUT_PERIOD_END", H$3)</f>
        <v>4544336</v>
      </c>
      <c r="I166" s="9" cm="1">
        <f t="array" ref="I166">_xll.SNL.Clients.Office.Excel.Functions.SPG($A166, "SP_SHARES_OUT_PERIOD_END", I$3)</f>
        <v>4684690</v>
      </c>
      <c r="J166" s="9" cm="1">
        <f t="array" ref="J166">_xll.SNL.Clients.Office.Excel.Functions.SPG($A166, "SP_SHARES_OUT_PERIOD_END", J$3)</f>
        <v>4763614</v>
      </c>
    </row>
    <row r="167" spans="1:10" x14ac:dyDescent="0.3">
      <c r="A167" s="11" t="s">
        <v>1188</v>
      </c>
      <c r="B167" s="9" cm="1">
        <f t="array" ref="B167">_xll.SNL.Clients.Office.Excel.Functions.SPG($A167, "SP_SHARES_OUT_PERIOD_END", B$3)</f>
        <v>28093000</v>
      </c>
      <c r="C167" s="9" cm="1">
        <f t="array" ref="C167">_xll.SNL.Clients.Office.Excel.Functions.SPG($A167, "SP_SHARES_OUT_PERIOD_END", C$3)</f>
        <v>28455000</v>
      </c>
      <c r="D167" s="9" cm="1">
        <f t="array" ref="D167">_xll.SNL.Clients.Office.Excel.Functions.SPG($A167, "SP_SHARES_OUT_PERIOD_END", D$3)</f>
        <v>28871000</v>
      </c>
      <c r="E167" s="9" cm="1">
        <f t="array" ref="E167">_xll.SNL.Clients.Office.Excel.Functions.SPG($A167, "SP_SHARES_OUT_PERIOD_END", E$3)</f>
        <v>29140000</v>
      </c>
      <c r="F167" s="9" cm="1">
        <f t="array" ref="F167">_xll.SNL.Clients.Office.Excel.Functions.SPG($A167, "SP_SHARES_OUT_PERIOD_END", F$3)</f>
        <v>29418000</v>
      </c>
      <c r="G167" s="9" cm="1">
        <f t="array" ref="G167">_xll.SNL.Clients.Office.Excel.Functions.SPG($A167, "SP_SHARES_OUT_PERIOD_END", G$3)</f>
        <v>29503000</v>
      </c>
      <c r="H167" s="9" cm="1">
        <f t="array" ref="H167">_xll.SNL.Clients.Office.Excel.Functions.SPG($A167, "SP_SHARES_OUT_PERIOD_END", H$3)</f>
        <v>29638000</v>
      </c>
      <c r="I167" s="9" cm="1">
        <f t="array" ref="I167">_xll.SNL.Clients.Office.Excel.Functions.SPG($A167, "SP_SHARES_OUT_PERIOD_END", I$3)</f>
        <v>29944000</v>
      </c>
      <c r="J167" s="9" cm="1">
        <f t="array" ref="J167">_xll.SNL.Clients.Office.Excel.Functions.SPG($A167, "SP_SHARES_OUT_PERIOD_END", J$3)</f>
        <v>30358000</v>
      </c>
    </row>
    <row r="168" spans="1:10" x14ac:dyDescent="0.3">
      <c r="A168" s="11" t="s">
        <v>1189</v>
      </c>
      <c r="B168" s="9" cm="1">
        <f t="array" ref="B168">_xll.SNL.Clients.Office.Excel.Functions.SPG($A168, "SP_SHARES_OUT_PERIOD_END", B$3)</f>
        <v>301754281</v>
      </c>
      <c r="C168" s="9" cm="1">
        <f t="array" ref="C168">_xll.SNL.Clients.Office.Excel.Functions.SPG($A168, "SP_SHARES_OUT_PERIOD_END", C$3)</f>
        <v>300163372</v>
      </c>
      <c r="D168" s="9" cm="1">
        <f t="array" ref="D168">_xll.SNL.Clients.Office.Excel.Functions.SPG($A168, "SP_SHARES_OUT_PERIOD_END", D$3)</f>
        <v>300135726</v>
      </c>
      <c r="E168" s="9" cm="1">
        <f t="array" ref="E168">_xll.SNL.Clients.Office.Excel.Functions.SPG($A168, "SP_SHARES_OUT_PERIOD_END", E$3)</f>
        <v>300101971</v>
      </c>
      <c r="F168" s="9" cm="1">
        <f t="array" ref="F168">_xll.SNL.Clients.Office.Excel.Functions.SPG($A168, "SP_SHARES_OUT_PERIOD_END", F$3)</f>
        <v>307293066</v>
      </c>
      <c r="G168" s="9" cm="1">
        <f t="array" ref="G168">_xll.SNL.Clients.Office.Excel.Functions.SPG($A168, "SP_SHARES_OUT_PERIOD_END", G$3)</f>
        <v>306058815</v>
      </c>
      <c r="H168" s="9" cm="1">
        <f t="array" ref="H168">_xll.SNL.Clients.Office.Excel.Functions.SPG($A168, "SP_SHARES_OUT_PERIOD_END", H$3)</f>
        <v>306854347</v>
      </c>
      <c r="I168" s="9" cm="1">
        <f t="array" ref="I168">_xll.SNL.Clients.Office.Excel.Functions.SPG($A168, "SP_SHARES_OUT_PERIOD_END", I$3)</f>
        <v>307202827</v>
      </c>
      <c r="J168" s="9" cm="1">
        <f t="array" ref="J168">_xll.SNL.Clients.Office.Excel.Functions.SPG($A168, "SP_SHARES_OUT_PERIOD_END", J$3)</f>
        <v>307187962</v>
      </c>
    </row>
    <row r="169" spans="1:10" x14ac:dyDescent="0.3">
      <c r="A169" s="11" t="s">
        <v>1190</v>
      </c>
      <c r="B169" s="9" t="str" cm="1">
        <f t="array" ref="B169">_xll.SNL.Clients.Office.Excel.Functions.SPG($A169, "SP_SHARES_OUT_PERIOD_END", B$3)</f>
        <v>NA</v>
      </c>
      <c r="C169" s="9" cm="1">
        <f t="array" ref="C169">_xll.SNL.Clients.Office.Excel.Functions.SPG($A169, "SP_SHARES_OUT_PERIOD_END", C$3)</f>
        <v>47437086</v>
      </c>
      <c r="D169" s="9" cm="1">
        <f t="array" ref="D169">_xll.SNL.Clients.Office.Excel.Functions.SPG($A169, "SP_SHARES_OUT_PERIOD_END", D$3)</f>
        <v>47181397</v>
      </c>
      <c r="E169" s="9" cm="1">
        <f t="array" ref="E169">_xll.SNL.Clients.Office.Excel.Functions.SPG($A169, "SP_SHARES_OUT_PERIOD_END", E$3)</f>
        <v>47178995</v>
      </c>
      <c r="F169" s="9" cm="1">
        <f t="array" ref="F169">_xll.SNL.Clients.Office.Excel.Functions.SPG($A169, "SP_SHARES_OUT_PERIOD_END", F$3)</f>
        <v>47139132</v>
      </c>
      <c r="G169" s="9" cm="1">
        <f t="array" ref="G169">_xll.SNL.Clients.Office.Excel.Functions.SPG($A169, "SP_SHARES_OUT_PERIOD_END", G$3)</f>
        <v>47121156</v>
      </c>
      <c r="H169" s="9" cm="1">
        <f t="array" ref="H169">_xll.SNL.Clients.Office.Excel.Functions.SPG($A169, "SP_SHARES_OUT_PERIOD_END", H$3)</f>
        <v>46805381</v>
      </c>
      <c r="I169" s="9" cm="1">
        <f t="array" ref="I169">_xll.SNL.Clients.Office.Excel.Functions.SPG($A169, "SP_SHARES_OUT_PERIOD_END", I$3)</f>
        <v>46805381</v>
      </c>
      <c r="J169" s="9" cm="1">
        <f t="array" ref="J169">_xll.SNL.Clients.Office.Excel.Functions.SPG($A169, "SP_SHARES_OUT_PERIOD_END", J$3)</f>
        <v>46861169</v>
      </c>
    </row>
    <row r="170" spans="1:10" x14ac:dyDescent="0.3">
      <c r="A170" s="11" t="s">
        <v>1191</v>
      </c>
      <c r="B170" s="9" t="str" cm="1">
        <f t="array" ref="B170">_xll.SNL.Clients.Office.Excel.Functions.SPG($A170, "SP_SHARES_OUT_PERIOD_END", B$3)</f>
        <v>NA</v>
      </c>
      <c r="C170" s="9" cm="1">
        <f t="array" ref="C170">_xll.SNL.Clients.Office.Excel.Functions.SPG($A170, "SP_SHARES_OUT_PERIOD_END", C$3)</f>
        <v>83880576</v>
      </c>
      <c r="D170" s="9" cm="1">
        <f t="array" ref="D170">_xll.SNL.Clients.Office.Excel.Functions.SPG($A170, "SP_SHARES_OUT_PERIOD_END", D$3)</f>
        <v>83519129</v>
      </c>
      <c r="E170" s="9" cm="1">
        <f t="array" ref="E170">_xll.SNL.Clients.Office.Excel.Functions.SPG($A170, "SP_SHARES_OUT_PERIOD_END", E$3)</f>
        <v>83025637</v>
      </c>
      <c r="F170" s="9" cm="1">
        <f t="array" ref="F170">_xll.SNL.Clients.Office.Excel.Functions.SPG($A170, "SP_SHARES_OUT_PERIOD_END", F$3)</f>
        <v>82663071</v>
      </c>
      <c r="G170" s="9" cm="1">
        <f t="array" ref="G170">_xll.SNL.Clients.Office.Excel.Functions.SPG($A170, "SP_SHARES_OUT_PERIOD_END", G$3)</f>
        <v>82322110</v>
      </c>
      <c r="H170" s="9" cm="1">
        <f t="array" ref="H170">_xll.SNL.Clients.Office.Excel.Functions.SPG($A170, "SP_SHARES_OUT_PERIOD_END", H$3)</f>
        <v>81930494</v>
      </c>
      <c r="I170" s="9" cm="1">
        <f t="array" ref="I170">_xll.SNL.Clients.Office.Excel.Functions.SPG($A170, "SP_SHARES_OUT_PERIOD_END", I$3)</f>
        <v>81440669</v>
      </c>
      <c r="J170" s="9" cm="1">
        <f t="array" ref="J170">_xll.SNL.Clients.Office.Excel.Functions.SPG($A170, "SP_SHARES_OUT_PERIOD_END", J$3)</f>
        <v>81711311</v>
      </c>
    </row>
    <row r="171" spans="1:10" x14ac:dyDescent="0.3">
      <c r="A171" s="11" t="s">
        <v>1192</v>
      </c>
      <c r="B171" s="9" cm="1">
        <f t="array" ref="B171">_xll.SNL.Clients.Office.Excel.Functions.SPG($A171, "SP_SHARES_OUT_PERIOD_END", B$3)</f>
        <v>116955000</v>
      </c>
      <c r="C171" s="9" cm="1">
        <f t="array" ref="C171">_xll.SNL.Clients.Office.Excel.Functions.SPG($A171, "SP_SHARES_OUT_PERIOD_END", C$3)</f>
        <v>119496000</v>
      </c>
      <c r="D171" s="9" cm="1">
        <f t="array" ref="D171">_xll.SNL.Clients.Office.Excel.Functions.SPG($A171, "SP_SHARES_OUT_PERIOD_END", D$3)</f>
        <v>119472000</v>
      </c>
      <c r="E171" s="9" cm="1">
        <f t="array" ref="E171">_xll.SNL.Clients.Office.Excel.Functions.SPG($A171, "SP_SHARES_OUT_PERIOD_END", E$3)</f>
        <v>119437000</v>
      </c>
      <c r="F171" s="9" cm="1">
        <f t="array" ref="F171">_xll.SNL.Clients.Office.Excel.Functions.SPG($A171, "SP_SHARES_OUT_PERIOD_END", F$3)</f>
        <v>119368000</v>
      </c>
      <c r="G171" s="9" cm="1">
        <f t="array" ref="G171">_xll.SNL.Clients.Office.Excel.Functions.SPG($A171, "SP_SHARES_OUT_PERIOD_END", G$3)</f>
        <v>119057000</v>
      </c>
      <c r="H171" s="9" cm="1">
        <f t="array" ref="H171">_xll.SNL.Clients.Office.Excel.Functions.SPG($A171, "SP_SHARES_OUT_PERIOD_END", H$3)</f>
        <v>118951000</v>
      </c>
      <c r="I171" s="9" cm="1">
        <f t="array" ref="I171">_xll.SNL.Clients.Office.Excel.Functions.SPG($A171, "SP_SHARES_OUT_PERIOD_END", I$3)</f>
        <v>118932000</v>
      </c>
      <c r="J171" s="9" cm="1">
        <f t="array" ref="J171">_xll.SNL.Clients.Office.Excel.Functions.SPG($A171, "SP_SHARES_OUT_PERIOD_END", J$3)</f>
        <v>118889000</v>
      </c>
    </row>
    <row r="172" spans="1:10" x14ac:dyDescent="0.3">
      <c r="A172" s="11" t="s">
        <v>1193</v>
      </c>
      <c r="B172" s="9" cm="1">
        <f t="array" ref="B172">_xll.SNL.Clients.Office.Excel.Functions.SPG($A172, "SP_SHARES_OUT_PERIOD_END", B$3)</f>
        <v>133879795</v>
      </c>
      <c r="C172" s="9" cm="1">
        <f t="array" ref="C172">_xll.SNL.Clients.Office.Excel.Functions.SPG($A172, "SP_SHARES_OUT_PERIOD_END", C$3)</f>
        <v>133844472</v>
      </c>
      <c r="D172" s="9" cm="1">
        <f t="array" ref="D172">_xll.SNL.Clients.Office.Excel.Functions.SPG($A172, "SP_SHARES_OUT_PERIOD_END", D$3)</f>
        <v>137042300</v>
      </c>
      <c r="E172" s="9" cm="1">
        <f t="array" ref="E172">_xll.SNL.Clients.Office.Excel.Functions.SPG($A172, "SP_SHARES_OUT_PERIOD_END", E$3)</f>
        <v>139591162</v>
      </c>
      <c r="F172" s="9" cm="1">
        <f t="array" ref="F172">_xll.SNL.Clients.Office.Excel.Functions.SPG($A172, "SP_SHARES_OUT_PERIOD_END", F$3)</f>
        <v>139527368</v>
      </c>
      <c r="G172" s="9" cm="1">
        <f t="array" ref="G172">_xll.SNL.Clients.Office.Excel.Functions.SPG($A172, "SP_SHARES_OUT_PERIOD_END", G$3)</f>
        <v>139519180</v>
      </c>
      <c r="H172" s="9" cm="1">
        <f t="array" ref="H172">_xll.SNL.Clients.Office.Excel.Functions.SPG($A172, "SP_SHARES_OUT_PERIOD_END", H$3)</f>
        <v>143928605</v>
      </c>
      <c r="I172" s="9" cm="1">
        <f t="array" ref="I172">_xll.SNL.Clients.Office.Excel.Functions.SPG($A172, "SP_SHARES_OUT_PERIOD_END", I$3)</f>
        <v>146149920</v>
      </c>
      <c r="J172" s="9" cm="1">
        <f t="array" ref="J172">_xll.SNL.Clients.Office.Excel.Functions.SPG($A172, "SP_SHARES_OUT_PERIOD_END", J$3)</f>
        <v>152283376</v>
      </c>
    </row>
    <row r="173" spans="1:10" x14ac:dyDescent="0.3">
      <c r="A173" s="11" t="s">
        <v>1194</v>
      </c>
      <c r="B173" s="9" cm="1">
        <f t="array" ref="B173">_xll.SNL.Clients.Office.Excel.Functions.SPG($A173, "SP_SHARES_OUT_PERIOD_END", B$3)</f>
        <v>49193000</v>
      </c>
      <c r="C173" s="9" cm="1">
        <f t="array" ref="C173">_xll.SNL.Clients.Office.Excel.Functions.SPG($A173, "SP_SHARES_OUT_PERIOD_END", C$3)</f>
        <v>50235051</v>
      </c>
      <c r="D173" s="9" cm="1">
        <f t="array" ref="D173">_xll.SNL.Clients.Office.Excel.Functions.SPG($A173, "SP_SHARES_OUT_PERIOD_END", D$3)</f>
        <v>50381127</v>
      </c>
      <c r="E173" s="9" cm="1">
        <f t="array" ref="E173">_xll.SNL.Clients.Office.Excel.Functions.SPG($A173, "SP_SHARES_OUT_PERIOD_END", E$3)</f>
        <v>51152886</v>
      </c>
      <c r="F173" s="9" cm="1">
        <f t="array" ref="F173">_xll.SNL.Clients.Office.Excel.Functions.SPG($A173, "SP_SHARES_OUT_PERIOD_END", F$3)</f>
        <v>50787859</v>
      </c>
      <c r="G173" s="9" cm="1">
        <f t="array" ref="G173">_xll.SNL.Clients.Office.Excel.Functions.SPG($A173, "SP_SHARES_OUT_PERIOD_END", G$3)</f>
        <v>50785040</v>
      </c>
      <c r="H173" s="9" cm="1">
        <f t="array" ref="H173">_xll.SNL.Clients.Office.Excel.Functions.SPG($A173, "SP_SHARES_OUT_PERIOD_END", H$3)</f>
        <v>50740389</v>
      </c>
      <c r="I173" s="9" cm="1">
        <f t="array" ref="I173">_xll.SNL.Clients.Office.Excel.Functions.SPG($A173, "SP_SHARES_OUT_PERIOD_END", I$3)</f>
        <v>50705779</v>
      </c>
      <c r="J173" s="9" cm="1">
        <f t="array" ref="J173">_xll.SNL.Clients.Office.Excel.Functions.SPG($A173, "SP_SHARES_OUT_PERIOD_END", J$3)</f>
        <v>50448519</v>
      </c>
    </row>
    <row r="174" spans="1:10" x14ac:dyDescent="0.3">
      <c r="A174" s="11" t="s">
        <v>1195</v>
      </c>
      <c r="B174" s="9" cm="1">
        <f t="array" ref="B174">_xll.SNL.Clients.Office.Excel.Functions.SPG($A174, "SP_SHARES_OUT_PERIOD_END", B$3)</f>
        <v>123170000</v>
      </c>
      <c r="C174" s="9" cm="1">
        <f t="array" ref="C174">_xll.SNL.Clients.Office.Excel.Functions.SPG($A174, "SP_SHARES_OUT_PERIOD_END", C$3)</f>
        <v>123138000</v>
      </c>
      <c r="D174" s="9" cm="1">
        <f t="array" ref="D174">_xll.SNL.Clients.Office.Excel.Functions.SPG($A174, "SP_SHARES_OUT_PERIOD_END", D$3)</f>
        <v>127183000</v>
      </c>
      <c r="E174" s="9" cm="1">
        <f t="array" ref="E174">_xll.SNL.Clients.Office.Excel.Functions.SPG($A174, "SP_SHARES_OUT_PERIOD_END", E$3)</f>
        <v>126535000</v>
      </c>
      <c r="F174" s="9" cm="1">
        <f t="array" ref="F174">_xll.SNL.Clients.Office.Excel.Functions.SPG($A174, "SP_SHARES_OUT_PERIOD_END", F$3)</f>
        <v>127186000</v>
      </c>
      <c r="G174" s="9" cm="1">
        <f t="array" ref="G174">_xll.SNL.Clients.Office.Excel.Functions.SPG($A174, "SP_SHARES_OUT_PERIOD_END", G$3)</f>
        <v>126770000</v>
      </c>
      <c r="H174" s="9" cm="1">
        <f t="array" ref="H174">_xll.SNL.Clients.Office.Excel.Functions.SPG($A174, "SP_SHARES_OUT_PERIOD_END", H$3)</f>
        <v>132081000</v>
      </c>
      <c r="I174" s="9" cm="1">
        <f t="array" ref="I174">_xll.SNL.Clients.Office.Excel.Functions.SPG($A174, "SP_SHARES_OUT_PERIOD_END", I$3)</f>
        <v>131856000</v>
      </c>
      <c r="J174" s="9" cm="1">
        <f t="array" ref="J174">_xll.SNL.Clients.Office.Excel.Functions.SPG($A174, "SP_SHARES_OUT_PERIOD_END", J$3)</f>
        <v>131662000</v>
      </c>
    </row>
    <row r="175" spans="1:10" x14ac:dyDescent="0.3">
      <c r="A175" s="11" t="s">
        <v>1196</v>
      </c>
      <c r="B175" s="9" t="str" cm="1">
        <f t="array" ref="B175">_xll.SNL.Clients.Office.Excel.Functions.SPG($A175, "SP_SHARES_OUT_PERIOD_END", B$3)</f>
        <v>NA</v>
      </c>
      <c r="C175" s="9" cm="1">
        <f t="array" ref="C175">_xll.SNL.Clients.Office.Excel.Functions.SPG($A175, "SP_SHARES_OUT_PERIOD_END", C$3)</f>
        <v>41774951</v>
      </c>
      <c r="D175" s="9" cm="1">
        <f t="array" ref="D175">_xll.SNL.Clients.Office.Excel.Functions.SPG($A175, "SP_SHARES_OUT_PERIOD_END", D$3)</f>
        <v>41770189</v>
      </c>
      <c r="E175" s="9" cm="1">
        <f t="array" ref="E175">_xll.SNL.Clients.Office.Excel.Functions.SPG($A175, "SP_SHARES_OUT_PERIOD_END", E$3)</f>
        <v>40533548</v>
      </c>
      <c r="F175" s="9" cm="1">
        <f t="array" ref="F175">_xll.SNL.Clients.Office.Excel.Functions.SPG($A175, "SP_SHARES_OUT_PERIOD_END", F$3)</f>
        <v>40547806</v>
      </c>
      <c r="G175" s="9" cm="1">
        <f t="array" ref="G175">_xll.SNL.Clients.Office.Excel.Functions.SPG($A175, "SP_SHARES_OUT_PERIOD_END", G$3)</f>
        <v>38604787</v>
      </c>
      <c r="H175" s="9" cm="1">
        <f t="array" ref="H175">_xll.SNL.Clients.Office.Excel.Functions.SPG($A175, "SP_SHARES_OUT_PERIOD_END", H$3)</f>
        <v>38608284</v>
      </c>
      <c r="I175" s="9" cm="1">
        <f t="array" ref="I175">_xll.SNL.Clients.Office.Excel.Functions.SPG($A175, "SP_SHARES_OUT_PERIOD_END", I$3)</f>
        <v>38589298</v>
      </c>
      <c r="J175" s="9" cm="1">
        <f t="array" ref="J175">_xll.SNL.Clients.Office.Excel.Functions.SPG($A175, "SP_SHARES_OUT_PERIOD_END", J$3)</f>
        <v>38611919</v>
      </c>
    </row>
    <row r="176" spans="1:10" x14ac:dyDescent="0.3">
      <c r="A176" s="11" t="s">
        <v>1197</v>
      </c>
      <c r="B176" s="9" cm="1">
        <f t="array" ref="B176">_xll.SNL.Clients.Office.Excel.Functions.SPG($A176, "SP_SHARES_OUT_PERIOD_END", B$3)</f>
        <v>86033000</v>
      </c>
      <c r="C176" s="9" cm="1">
        <f t="array" ref="C176">_xll.SNL.Clients.Office.Excel.Functions.SPG($A176, "SP_SHARES_OUT_PERIOD_END", C$3)</f>
        <v>86123999</v>
      </c>
      <c r="D176" s="9" cm="1">
        <f t="array" ref="D176">_xll.SNL.Clients.Office.Excel.Functions.SPG($A176, "SP_SHARES_OUT_PERIOD_END", D$3)</f>
        <v>86135698</v>
      </c>
      <c r="E176" s="9" cm="1">
        <f t="array" ref="E176">_xll.SNL.Clients.Office.Excel.Functions.SPG($A176, "SP_SHARES_OUT_PERIOD_END", E$3)</f>
        <v>86354666</v>
      </c>
      <c r="F176" s="9" cm="1">
        <f t="array" ref="F176">_xll.SNL.Clients.Office.Excel.Functions.SPG($A176, "SP_SHARES_OUT_PERIOD_END", F$3)</f>
        <v>86621871</v>
      </c>
      <c r="G176" s="9" cm="1">
        <f t="array" ref="G176">_xll.SNL.Clients.Office.Excel.Functions.SPG($A176, "SP_SHARES_OUT_PERIOD_END", G$3)</f>
        <v>86344920</v>
      </c>
      <c r="H176" s="9" cm="1">
        <f t="array" ref="H176">_xll.SNL.Clients.Office.Excel.Functions.SPG($A176, "SP_SHARES_OUT_PERIOD_END", H$3)</f>
        <v>86148102</v>
      </c>
      <c r="I176" s="9" cm="1">
        <f t="array" ref="I176">_xll.SNL.Clients.Office.Excel.Functions.SPG($A176, "SP_SHARES_OUT_PERIOD_END", I$3)</f>
        <v>86123007</v>
      </c>
      <c r="J176" s="9" cm="1">
        <f t="array" ref="J176">_xll.SNL.Clients.Office.Excel.Functions.SPG($A176, "SP_SHARES_OUT_PERIOD_END", J$3)</f>
        <v>86065924</v>
      </c>
    </row>
    <row r="177" spans="1:10" x14ac:dyDescent="0.3">
      <c r="A177" s="11" t="s">
        <v>1198</v>
      </c>
      <c r="B177" s="9" cm="1">
        <f t="array" ref="B177">_xll.SNL.Clients.Office.Excel.Functions.SPG($A177, "SP_SHARES_OUT_PERIOD_END", B$3)</f>
        <v>121487659</v>
      </c>
      <c r="C177" s="9" cm="1">
        <f t="array" ref="C177">_xll.SNL.Clients.Office.Excel.Functions.SPG($A177, "SP_SHARES_OUT_PERIOD_END", C$3)</f>
        <v>124278925</v>
      </c>
      <c r="D177" s="9" cm="1">
        <f t="array" ref="D177">_xll.SNL.Clients.Office.Excel.Functions.SPG($A177, "SP_SHARES_OUT_PERIOD_END", D$3)</f>
        <v>127326708</v>
      </c>
      <c r="E177" s="9" cm="1">
        <f t="array" ref="E177">_xll.SNL.Clients.Office.Excel.Functions.SPG($A177, "SP_SHARES_OUT_PERIOD_END", E$3)</f>
        <v>131620992</v>
      </c>
      <c r="F177" s="9" cm="1">
        <f t="array" ref="F177">_xll.SNL.Clients.Office.Excel.Functions.SPG($A177, "SP_SHARES_OUT_PERIOD_END", F$3)</f>
        <v>134505837</v>
      </c>
      <c r="G177" s="9" cm="1">
        <f t="array" ref="G177">_xll.SNL.Clients.Office.Excel.Functions.SPG($A177, "SP_SHARES_OUT_PERIOD_END", G$3)</f>
        <v>136312009</v>
      </c>
      <c r="H177" s="9" cm="1">
        <f t="array" ref="H177">_xll.SNL.Clients.Office.Excel.Functions.SPG($A177, "SP_SHARES_OUT_PERIOD_END", H$3)</f>
        <v>139269602</v>
      </c>
      <c r="I177" s="9" cm="1">
        <f t="array" ref="I177">_xll.SNL.Clients.Office.Excel.Functions.SPG($A177, "SP_SHARES_OUT_PERIOD_END", I$3)</f>
        <v>141686771</v>
      </c>
      <c r="J177" s="9" cm="1">
        <f t="array" ref="J177">_xll.SNL.Clients.Office.Excel.Functions.SPG($A177, "SP_SHARES_OUT_PERIOD_END", J$3)</f>
        <v>171133870</v>
      </c>
    </row>
    <row r="178" spans="1:10" x14ac:dyDescent="0.3">
      <c r="A178" s="11" t="s">
        <v>1199</v>
      </c>
      <c r="B178" s="9" cm="1">
        <f t="array" ref="B178">_xll.SNL.Clients.Office.Excel.Functions.SPG($A178, "SP_SHARES_OUT_PERIOD_END", B$3)</f>
        <v>350996169</v>
      </c>
      <c r="C178" s="9" cm="1">
        <f t="array" ref="C178">_xll.SNL.Clients.Office.Excel.Functions.SPG($A178, "SP_SHARES_OUT_PERIOD_END", C$3)</f>
        <v>350532006</v>
      </c>
      <c r="D178" s="9" cm="1">
        <f t="array" ref="D178">_xll.SNL.Clients.Office.Excel.Functions.SPG($A178, "SP_SHARES_OUT_PERIOD_END", D$3)</f>
        <v>355834383</v>
      </c>
      <c r="E178" s="9" cm="1">
        <f t="array" ref="E178">_xll.SNL.Clients.Office.Excel.Functions.SPG($A178, "SP_SHARES_OUT_PERIOD_END", E$3)</f>
        <v>364327234</v>
      </c>
      <c r="F178" s="9" cm="1">
        <f t="array" ref="F178">_xll.SNL.Clients.Office.Excel.Functions.SPG($A178, "SP_SHARES_OUT_PERIOD_END", F$3)</f>
        <v>381501502</v>
      </c>
      <c r="G178" s="9" cm="1">
        <f t="array" ref="G178">_xll.SNL.Clients.Office.Excel.Functions.SPG($A178, "SP_SHARES_OUT_PERIOD_END", G$3)</f>
        <v>380964433</v>
      </c>
      <c r="H178" s="9" cm="1">
        <f t="array" ref="H178">_xll.SNL.Clients.Office.Excel.Functions.SPG($A178, "SP_SHARES_OUT_PERIOD_END", H$3)</f>
        <v>380860112</v>
      </c>
      <c r="I178" s="9" cm="1">
        <f t="array" ref="I178">_xll.SNL.Clients.Office.Excel.Functions.SPG($A178, "SP_SHARES_OUT_PERIOD_END", I$3)</f>
        <v>380857532</v>
      </c>
      <c r="J178" s="9" cm="1">
        <f t="array" ref="J178">_xll.SNL.Clients.Office.Excel.Functions.SPG($A178, "SP_SHARES_OUT_PERIOD_END", J$3)</f>
        <v>380816429</v>
      </c>
    </row>
    <row r="179" spans="1:10" x14ac:dyDescent="0.3">
      <c r="A179" s="11" t="s">
        <v>1200</v>
      </c>
      <c r="B179" s="9" t="str" cm="1">
        <f t="array" ref="B179">_xll.SNL.Clients.Office.Excel.Functions.SPG($A179, "SP_SHARES_OUT_PERIOD_END", B$3)</f>
        <v>NA</v>
      </c>
      <c r="C179" s="9" cm="1">
        <f t="array" ref="C179">_xll.SNL.Clients.Office.Excel.Functions.SPG($A179, "SP_SHARES_OUT_PERIOD_END", C$3)</f>
        <v>86536000</v>
      </c>
      <c r="D179" s="9" cm="1">
        <f t="array" ref="D179">_xll.SNL.Clients.Office.Excel.Functions.SPG($A179, "SP_SHARES_OUT_PERIOD_END", D$3)</f>
        <v>86823000</v>
      </c>
      <c r="E179" s="9" cm="1">
        <f t="array" ref="E179">_xll.SNL.Clients.Office.Excel.Functions.SPG($A179, "SP_SHARES_OUT_PERIOD_END", E$3)</f>
        <v>87324000</v>
      </c>
      <c r="F179" s="9" cm="1">
        <f t="array" ref="F179">_xll.SNL.Clients.Office.Excel.Functions.SPG($A179, "SP_SHARES_OUT_PERIOD_END", F$3)</f>
        <v>87010000</v>
      </c>
      <c r="G179" s="9" cm="1">
        <f t="array" ref="G179">_xll.SNL.Clients.Office.Excel.Functions.SPG($A179, "SP_SHARES_OUT_PERIOD_END", G$3)</f>
        <v>86127000</v>
      </c>
      <c r="H179" s="9" cm="1">
        <f t="array" ref="H179">_xll.SNL.Clients.Office.Excel.Functions.SPG($A179, "SP_SHARES_OUT_PERIOD_END", H$3)</f>
        <v>85800000</v>
      </c>
      <c r="I179" s="9" cm="1">
        <f t="array" ref="I179">_xll.SNL.Clients.Office.Excel.Functions.SPG($A179, "SP_SHARES_OUT_PERIOD_END", I$3)</f>
        <v>85612000</v>
      </c>
      <c r="J179" s="9" cm="1">
        <f t="array" ref="J179">_xll.SNL.Clients.Office.Excel.Functions.SPG($A179, "SP_SHARES_OUT_PERIOD_END", J$3)</f>
        <v>85470000</v>
      </c>
    </row>
    <row r="180" spans="1:10" x14ac:dyDescent="0.3">
      <c r="A180" s="11" t="s">
        <v>1201</v>
      </c>
      <c r="B180" s="9" cm="1">
        <f t="array" ref="B180">_xll.SNL.Clients.Office.Excel.Functions.SPG($A180, "SP_SHARES_OUT_PERIOD_END", B$3)</f>
        <v>80400000</v>
      </c>
      <c r="C180" s="9" cm="1">
        <f t="array" ref="C180">_xll.SNL.Clients.Office.Excel.Functions.SPG($A180, "SP_SHARES_OUT_PERIOD_END", C$3)</f>
        <v>81000000</v>
      </c>
      <c r="D180" s="9" cm="1">
        <f t="array" ref="D180">_xll.SNL.Clients.Office.Excel.Functions.SPG($A180, "SP_SHARES_OUT_PERIOD_END", D$3)</f>
        <v>81000000</v>
      </c>
      <c r="E180" s="9" cm="1">
        <f t="array" ref="E180">_xll.SNL.Clients.Office.Excel.Functions.SPG($A180, "SP_SHARES_OUT_PERIOD_END", E$3)</f>
        <v>81700000</v>
      </c>
      <c r="F180" s="9" cm="1">
        <f t="array" ref="F180">_xll.SNL.Clients.Office.Excel.Functions.SPG($A180, "SP_SHARES_OUT_PERIOD_END", F$3)</f>
        <v>83100000</v>
      </c>
      <c r="G180" s="9" cm="1">
        <f t="array" ref="G180">_xll.SNL.Clients.Office.Excel.Functions.SPG($A180, "SP_SHARES_OUT_PERIOD_END", G$3)</f>
        <v>84100000</v>
      </c>
      <c r="H180" s="9" cm="1">
        <f t="array" ref="H180">_xll.SNL.Clients.Office.Excel.Functions.SPG($A180, "SP_SHARES_OUT_PERIOD_END", H$3)</f>
        <v>84100000</v>
      </c>
      <c r="I180" s="9" cm="1">
        <f t="array" ref="I180">_xll.SNL.Clients.Office.Excel.Functions.SPG($A180, "SP_SHARES_OUT_PERIOD_END", I$3)</f>
        <v>84400000</v>
      </c>
      <c r="J180" s="9" cm="1">
        <f t="array" ref="J180">_xll.SNL.Clients.Office.Excel.Functions.SPG($A180, "SP_SHARES_OUT_PERIOD_END", J$3)</f>
        <v>84400000</v>
      </c>
    </row>
    <row r="181" spans="1:10" x14ac:dyDescent="0.3">
      <c r="A181" s="11" t="s">
        <v>1202</v>
      </c>
      <c r="B181" s="9" cm="1">
        <f t="array" ref="B181">_xll.SNL.Clients.Office.Excel.Functions.SPG($A181, "SP_SHARES_OUT_PERIOD_END", B$3)</f>
        <v>188407414</v>
      </c>
      <c r="C181" s="9" cm="1">
        <f t="array" ref="C181">_xll.SNL.Clients.Office.Excel.Functions.SPG($A181, "SP_SHARES_OUT_PERIOD_END", C$3)</f>
        <v>188405537</v>
      </c>
      <c r="D181" s="9" cm="1">
        <f t="array" ref="D181">_xll.SNL.Clients.Office.Excel.Functions.SPG($A181, "SP_SHARES_OUT_PERIOD_END", D$3)</f>
        <v>188151863</v>
      </c>
      <c r="E181" s="9" cm="1">
        <f t="array" ref="E181">_xll.SNL.Clients.Office.Excel.Functions.SPG($A181, "SP_SHARES_OUT_PERIOD_END", E$3)</f>
        <v>190815375</v>
      </c>
      <c r="F181" s="9" cm="1">
        <f t="array" ref="F181">_xll.SNL.Clients.Office.Excel.Functions.SPG($A181, "SP_SHARES_OUT_PERIOD_END", F$3)</f>
        <v>197154353</v>
      </c>
      <c r="G181" s="9" cm="1">
        <f t="array" ref="G181">_xll.SNL.Clients.Office.Excel.Functions.SPG($A181, "SP_SHARES_OUT_PERIOD_END", G$3)</f>
        <v>199995947</v>
      </c>
      <c r="H181" s="9" cm="1">
        <f t="array" ref="H181">_xll.SNL.Clients.Office.Excel.Functions.SPG($A181, "SP_SHARES_OUT_PERIOD_END", H$3)</f>
        <v>181039055</v>
      </c>
      <c r="I181" s="9" cm="1">
        <f t="array" ref="I181">_xll.SNL.Clients.Office.Excel.Functions.SPG($A181, "SP_SHARES_OUT_PERIOD_END", I$3)</f>
        <v>192313437</v>
      </c>
      <c r="J181" s="9" cm="1">
        <f t="array" ref="J181">_xll.SNL.Clients.Office.Excel.Functions.SPG($A181, "SP_SHARES_OUT_PERIOD_END", J$3)</f>
        <v>192307026</v>
      </c>
    </row>
    <row r="182" spans="1:10" x14ac:dyDescent="0.3">
      <c r="A182" s="11" t="s">
        <v>1203</v>
      </c>
      <c r="B182" s="9" cm="1">
        <f t="array" ref="B182">_xll.SNL.Clients.Office.Excel.Functions.SPG($A182, "SP_SHARES_OUT_PERIOD_END", B$3)</f>
        <v>93445262</v>
      </c>
      <c r="C182" s="9" cm="1">
        <f t="array" ref="C182">_xll.SNL.Clients.Office.Excel.Functions.SPG($A182, "SP_SHARES_OUT_PERIOD_END", C$3)</f>
        <v>96720179</v>
      </c>
      <c r="D182" s="9" cm="1">
        <f t="array" ref="D182">_xll.SNL.Clients.Office.Excel.Functions.SPG($A182, "SP_SHARES_OUT_PERIOD_END", D$3)</f>
        <v>99850114</v>
      </c>
      <c r="E182" s="9" cm="1">
        <f t="array" ref="E182">_xll.SNL.Clients.Office.Excel.Functions.SPG($A182, "SP_SHARES_OUT_PERIOD_END", E$3)</f>
        <v>102485583</v>
      </c>
      <c r="F182" s="9" cm="1">
        <f t="array" ref="F182">_xll.SNL.Clients.Office.Excel.Functions.SPG($A182, "SP_SHARES_OUT_PERIOD_END", F$3)</f>
        <v>104760243</v>
      </c>
      <c r="G182" s="9" cm="1">
        <f t="array" ref="G182">_xll.SNL.Clients.Office.Excel.Functions.SPG($A182, "SP_SHARES_OUT_PERIOD_END", G$3)</f>
        <v>105961160</v>
      </c>
      <c r="H182" s="9" cm="1">
        <f t="array" ref="H182">_xll.SNL.Clients.Office.Excel.Functions.SPG($A182, "SP_SHARES_OUT_PERIOD_END", H$3)</f>
        <v>108628081</v>
      </c>
      <c r="I182" s="9" cm="1">
        <f t="array" ref="I182">_xll.SNL.Clients.Office.Excel.Functions.SPG($A182, "SP_SHARES_OUT_PERIOD_END", I$3)</f>
        <v>109929447</v>
      </c>
      <c r="J182" s="9" cm="1">
        <f t="array" ref="J182">_xll.SNL.Clients.Office.Excel.Functions.SPG($A182, "SP_SHARES_OUT_PERIOD_END", J$3)</f>
        <v>112515473</v>
      </c>
    </row>
    <row r="183" spans="1:10" x14ac:dyDescent="0.3">
      <c r="A183" s="11" t="s">
        <v>1430</v>
      </c>
      <c r="B183" s="9" cm="1">
        <f t="array" ref="B183">_xll.SNL.Clients.Office.Excel.Functions.SPG($A183, "SP_SHARES_OUT_PERIOD_END", B$3)</f>
        <v>223583897</v>
      </c>
      <c r="C183" s="9" cm="1">
        <f t="array" ref="C183">_xll.SNL.Clients.Office.Excel.Functions.SPG($A183, "SP_SHARES_OUT_PERIOD_END", C$3)</f>
        <v>220837209</v>
      </c>
      <c r="D183" s="9" cm="1">
        <f t="array" ref="D183">_xll.SNL.Clients.Office.Excel.Functions.SPG($A183, "SP_SHARES_OUT_PERIOD_END", D$3)</f>
        <v>217816177</v>
      </c>
      <c r="E183" s="9" cm="1">
        <f t="array" ref="E183">_xll.SNL.Clients.Office.Excel.Functions.SPG($A183, "SP_SHARES_OUT_PERIOD_END", E$3)</f>
        <v>216795274</v>
      </c>
      <c r="F183" s="9" cm="1">
        <f t="array" ref="F183">_xll.SNL.Clients.Office.Excel.Functions.SPG($A183, "SP_SHARES_OUT_PERIOD_END", F$3)</f>
        <v>214411253</v>
      </c>
      <c r="G183" s="9" cm="1">
        <f t="array" ref="G183">_xll.SNL.Clients.Office.Excel.Functions.SPG($A183, "SP_SHARES_OUT_PERIOD_END", G$3)</f>
        <v>213481743</v>
      </c>
      <c r="H183" s="9" cm="1">
        <f t="array" ref="H183">_xll.SNL.Clients.Office.Excel.Functions.SPG($A183, "SP_SHARES_OUT_PERIOD_END", H$3)</f>
        <v>211956017</v>
      </c>
      <c r="I183" s="9" cm="1">
        <f t="array" ref="I183">_xll.SNL.Clients.Office.Excel.Functions.SPG($A183, "SP_SHARES_OUT_PERIOD_END", I$3)</f>
        <v>210797121</v>
      </c>
      <c r="J183" s="9" cm="1">
        <f t="array" ref="J183">_xll.SNL.Clients.Office.Excel.Functions.SPG($A183, "SP_SHARES_OUT_PERIOD_END", J$3)</f>
        <v>209312044</v>
      </c>
    </row>
    <row r="184" spans="1:10" x14ac:dyDescent="0.3">
      <c r="A184" s="11" t="s">
        <v>1204</v>
      </c>
      <c r="B184" s="9" cm="1">
        <f t="array" ref="B184">_xll.SNL.Clients.Office.Excel.Functions.SPG($A184, "SP_SHARES_OUT_PERIOD_END", B$3)</f>
        <v>198206136</v>
      </c>
      <c r="C184" s="9" cm="1">
        <f t="array" ref="C184">_xll.SNL.Clients.Office.Excel.Functions.SPG($A184, "SP_SHARES_OUT_PERIOD_END", C$3)</f>
        <v>198882402</v>
      </c>
      <c r="D184" s="9" cm="1">
        <f t="array" ref="D184">_xll.SNL.Clients.Office.Excel.Functions.SPG($A184, "SP_SHARES_OUT_PERIOD_END", D$3)</f>
        <v>198878950</v>
      </c>
      <c r="E184" s="9" cm="1">
        <f t="array" ref="E184">_xll.SNL.Clients.Office.Excel.Functions.SPG($A184, "SP_SHARES_OUT_PERIOD_END", E$3)</f>
        <v>199746265</v>
      </c>
      <c r="F184" s="9" cm="1">
        <f t="array" ref="F184">_xll.SNL.Clients.Office.Excel.Functions.SPG($A184, "SP_SHARES_OUT_PERIOD_END", F$3)</f>
        <v>200796852</v>
      </c>
      <c r="G184" s="9" cm="1">
        <f t="array" ref="G184">_xll.SNL.Clients.Office.Excel.Functions.SPG($A184, "SP_SHARES_OUT_PERIOD_END", G$3)</f>
        <v>201526494</v>
      </c>
      <c r="H184" s="9" cm="1">
        <f t="array" ref="H184">_xll.SNL.Clients.Office.Excel.Functions.SPG($A184, "SP_SHARES_OUT_PERIOD_END", H$3)</f>
        <v>202323405</v>
      </c>
      <c r="I184" s="9" cm="1">
        <f t="array" ref="I184">_xll.SNL.Clients.Office.Excel.Functions.SPG($A184, "SP_SHARES_OUT_PERIOD_END", I$3)</f>
        <v>202572867</v>
      </c>
      <c r="J184" s="9" cm="1">
        <f t="array" ref="J184">_xll.SNL.Clients.Office.Excel.Functions.SPG($A184, "SP_SHARES_OUT_PERIOD_END", J$3)</f>
        <v>203168141</v>
      </c>
    </row>
    <row r="185" spans="1:10" x14ac:dyDescent="0.3">
      <c r="A185" s="11" t="s">
        <v>1205</v>
      </c>
      <c r="B185" s="9" cm="1">
        <f t="array" ref="B185">_xll.SNL.Clients.Office.Excel.Functions.SPG($A185, "SP_SHARES_OUT_PERIOD_END", B$3)</f>
        <v>69843295</v>
      </c>
      <c r="C185" s="9" cm="1">
        <f t="array" ref="C185">_xll.SNL.Clients.Office.Excel.Functions.SPG($A185, "SP_SHARES_OUT_PERIOD_END", C$3)</f>
        <v>70144835</v>
      </c>
      <c r="D185" s="9" cm="1">
        <f t="array" ref="D185">_xll.SNL.Clients.Office.Excel.Functions.SPG($A185, "SP_SHARES_OUT_PERIOD_END", D$3)</f>
        <v>69486677</v>
      </c>
      <c r="E185" s="9" cm="1">
        <f t="array" ref="E185">_xll.SNL.Clients.Office.Excel.Functions.SPG($A185, "SP_SHARES_OUT_PERIOD_END", E$3)</f>
        <v>69510292</v>
      </c>
      <c r="F185" s="9" cm="1">
        <f t="array" ref="F185">_xll.SNL.Clients.Office.Excel.Functions.SPG($A185, "SP_SHARES_OUT_PERIOD_END", F$3)</f>
        <v>69095187</v>
      </c>
      <c r="G185" s="9" cm="1">
        <f t="array" ref="G185">_xll.SNL.Clients.Office.Excel.Functions.SPG($A185, "SP_SHARES_OUT_PERIOD_END", G$3)</f>
        <v>69142185</v>
      </c>
      <c r="H185" s="9" cm="1">
        <f t="array" ref="H185">_xll.SNL.Clients.Office.Excel.Functions.SPG($A185, "SP_SHARES_OUT_PERIOD_END", H$3)</f>
        <v>68993617</v>
      </c>
      <c r="I185" s="9" cm="1">
        <f t="array" ref="I185">_xll.SNL.Clients.Office.Excel.Functions.SPG($A185, "SP_SHARES_OUT_PERIOD_END", I$3)</f>
        <v>69332166</v>
      </c>
      <c r="J185" s="9" cm="1">
        <f t="array" ref="J185">_xll.SNL.Clients.Office.Excel.Functions.SPG($A185, "SP_SHARES_OUT_PERIOD_END", J$3)</f>
        <v>68687269</v>
      </c>
    </row>
    <row r="186" spans="1:10" x14ac:dyDescent="0.3">
      <c r="A186" s="11" t="s">
        <v>1206</v>
      </c>
      <c r="B186" s="9" cm="1">
        <f t="array" ref="B186">_xll.SNL.Clients.Office.Excel.Functions.SPG($A186, "SP_SHARES_OUT_PERIOD_END", B$3)</f>
        <v>95430299</v>
      </c>
      <c r="C186" s="9" cm="1">
        <f t="array" ref="C186">_xll.SNL.Clients.Office.Excel.Functions.SPG($A186, "SP_SHARES_OUT_PERIOD_END", C$3)</f>
        <v>96144669</v>
      </c>
      <c r="D186" s="9" cm="1">
        <f t="array" ref="D186">_xll.SNL.Clients.Office.Excel.Functions.SPG($A186, "SP_SHARES_OUT_PERIOD_END", D$3)</f>
        <v>96025973</v>
      </c>
      <c r="E186" s="9" cm="1">
        <f t="array" ref="E186">_xll.SNL.Clients.Office.Excel.Functions.SPG($A186, "SP_SHARES_OUT_PERIOD_END", E$3)</f>
        <v>100306803</v>
      </c>
      <c r="F186" s="9" cm="1">
        <f t="array" ref="F186">_xll.SNL.Clients.Office.Excel.Functions.SPG($A186, "SP_SHARES_OUT_PERIOD_END", F$3)</f>
        <v>101166242</v>
      </c>
      <c r="G186" s="9" cm="1">
        <f t="array" ref="G186">_xll.SNL.Clients.Office.Excel.Functions.SPG($A186, "SP_SHARES_OUT_PERIOD_END", G$3)</f>
        <v>103032941</v>
      </c>
      <c r="H186" s="9" cm="1">
        <f t="array" ref="H186">_xll.SNL.Clients.Office.Excel.Functions.SPG($A186, "SP_SHARES_OUT_PERIOD_END", H$3)</f>
        <v>103595267</v>
      </c>
      <c r="I186" s="9" cm="1">
        <f t="array" ref="I186">_xll.SNL.Clients.Office.Excel.Functions.SPG($A186, "SP_SHARES_OUT_PERIOD_END", I$3)</f>
        <v>104820348</v>
      </c>
      <c r="J186" s="9" cm="1">
        <f t="array" ref="J186">_xll.SNL.Clients.Office.Excel.Functions.SPG($A186, "SP_SHARES_OUT_PERIOD_END", J$3)</f>
        <v>105762447</v>
      </c>
    </row>
    <row r="187" spans="1:10" x14ac:dyDescent="0.3">
      <c r="A187" s="11" t="s">
        <v>1207</v>
      </c>
      <c r="B187" s="9" cm="1">
        <f t="array" ref="B187">_xll.SNL.Clients.Office.Excel.Functions.SPG($A187, "SP_SHARES_OUT_PERIOD_END", B$3)</f>
        <v>54020000</v>
      </c>
      <c r="C187" s="9" cm="1">
        <f t="array" ref="C187">_xll.SNL.Clients.Office.Excel.Functions.SPG($A187, "SP_SHARES_OUT_PERIOD_END", C$3)</f>
        <v>53962300</v>
      </c>
      <c r="D187" s="9" cm="1">
        <f t="array" ref="D187">_xll.SNL.Clients.Office.Excel.Functions.SPG($A187, "SP_SHARES_OUT_PERIOD_END", D$3)</f>
        <v>53270000</v>
      </c>
      <c r="E187" s="9" cm="1">
        <f t="array" ref="E187">_xll.SNL.Clients.Office.Excel.Functions.SPG($A187, "SP_SHARES_OUT_PERIOD_END", E$3)</f>
        <v>53253000</v>
      </c>
      <c r="F187" s="9" cm="1">
        <f t="array" ref="F187">_xll.SNL.Clients.Office.Excel.Functions.SPG($A187, "SP_SHARES_OUT_PERIOD_END", F$3)</f>
        <v>50694000</v>
      </c>
      <c r="G187" s="9" cm="1">
        <f t="array" ref="G187">_xll.SNL.Clients.Office.Excel.Functions.SPG($A187, "SP_SHARES_OUT_PERIOD_END", G$3)</f>
        <v>50615237</v>
      </c>
      <c r="H187" s="9" cm="1">
        <f t="array" ref="H187">_xll.SNL.Clients.Office.Excel.Functions.SPG($A187, "SP_SHARES_OUT_PERIOD_END", H$3)</f>
        <v>50615000</v>
      </c>
      <c r="I187" s="9" cm="1">
        <f t="array" ref="I187">_xll.SNL.Clients.Office.Excel.Functions.SPG($A187, "SP_SHARES_OUT_PERIOD_END", I$3)</f>
        <v>50615000</v>
      </c>
      <c r="J187" s="9" cm="1">
        <f t="array" ref="J187">_xll.SNL.Clients.Office.Excel.Functions.SPG($A187, "SP_SHARES_OUT_PERIOD_END", J$3)</f>
        <v>50608000</v>
      </c>
    </row>
    <row r="188" spans="1:10" x14ac:dyDescent="0.3">
      <c r="A188" s="11" t="s">
        <v>1208</v>
      </c>
      <c r="B188" s="9" cm="1">
        <f t="array" ref="B188">_xll.SNL.Clients.Office.Excel.Functions.SPG($A188, "SP_SHARES_OUT_PERIOD_END", B$3)</f>
        <v>159000000</v>
      </c>
      <c r="C188" s="9" cm="1">
        <f t="array" ref="C188">_xll.SNL.Clients.Office.Excel.Functions.SPG($A188, "SP_SHARES_OUT_PERIOD_END", C$3)</f>
        <v>159000000</v>
      </c>
      <c r="D188" s="9" cm="1">
        <f t="array" ref="D188">_xll.SNL.Clients.Office.Excel.Functions.SPG($A188, "SP_SHARES_OUT_PERIOD_END", D$3)</f>
        <v>158000000</v>
      </c>
      <c r="E188" s="9" cm="1">
        <f t="array" ref="E188">_xll.SNL.Clients.Office.Excel.Functions.SPG($A188, "SP_SHARES_OUT_PERIOD_END", E$3)</f>
        <v>159000000</v>
      </c>
      <c r="F188" s="9" cm="1">
        <f t="array" ref="F188">_xll.SNL.Clients.Office.Excel.Functions.SPG($A188, "SP_SHARES_OUT_PERIOD_END", F$3)</f>
        <v>159000000</v>
      </c>
      <c r="G188" s="9" cm="1">
        <f t="array" ref="G188">_xll.SNL.Clients.Office.Excel.Functions.SPG($A188, "SP_SHARES_OUT_PERIOD_END", G$3)</f>
        <v>159000000</v>
      </c>
      <c r="H188" s="9" cm="1">
        <f t="array" ref="H188">_xll.SNL.Clients.Office.Excel.Functions.SPG($A188, "SP_SHARES_OUT_PERIOD_END", H$3)</f>
        <v>158000000</v>
      </c>
      <c r="I188" s="9" cm="1">
        <f t="array" ref="I188">_xll.SNL.Clients.Office.Excel.Functions.SPG($A188, "SP_SHARES_OUT_PERIOD_END", I$3)</f>
        <v>158000000</v>
      </c>
      <c r="J188" s="9" cm="1">
        <f t="array" ref="J188">_xll.SNL.Clients.Office.Excel.Functions.SPG($A188, "SP_SHARES_OUT_PERIOD_END", J$3)</f>
        <v>158000000</v>
      </c>
    </row>
    <row r="189" spans="1:10" x14ac:dyDescent="0.3">
      <c r="A189" s="11" t="s">
        <v>1209</v>
      </c>
      <c r="B189" s="9" cm="1">
        <f t="array" ref="B189">_xll.SNL.Clients.Office.Excel.Functions.SPG($A189, "SP_SHARES_OUT_PERIOD_END", B$3)</f>
        <v>233763180</v>
      </c>
      <c r="C189" s="9" cm="1">
        <f t="array" ref="C189">_xll.SNL.Clients.Office.Excel.Functions.SPG($A189, "SP_SHARES_OUT_PERIOD_END", C$3)</f>
        <v>230838006</v>
      </c>
      <c r="D189" s="9" cm="1">
        <f t="array" ref="D189">_xll.SNL.Clients.Office.Excel.Functions.SPG($A189, "SP_SHARES_OUT_PERIOD_END", D$3)</f>
        <v>225093090</v>
      </c>
      <c r="E189" s="9" cm="1">
        <f t="array" ref="E189">_xll.SNL.Clients.Office.Excel.Functions.SPG($A189, "SP_SHARES_OUT_PERIOD_END", E$3)</f>
        <v>225122235</v>
      </c>
      <c r="F189" s="9" cm="1">
        <f t="array" ref="F189">_xll.SNL.Clients.Office.Excel.Functions.SPG($A189, "SP_SHARES_OUT_PERIOD_END", F$3)</f>
        <v>225070396</v>
      </c>
      <c r="G189" s="9" cm="1">
        <f t="array" ref="G189">_xll.SNL.Clients.Office.Excel.Functions.SPG($A189, "SP_SHARES_OUT_PERIOD_END", G$3)</f>
        <v>224706731</v>
      </c>
      <c r="H189" s="9" cm="1">
        <f t="array" ref="H189">_xll.SNL.Clients.Office.Excel.Functions.SPG($A189, "SP_SHARES_OUT_PERIOD_END", H$3)</f>
        <v>224695566</v>
      </c>
      <c r="I189" s="9" cm="1">
        <f t="array" ref="I189">_xll.SNL.Clients.Office.Excel.Functions.SPG($A189, "SP_SHARES_OUT_PERIOD_END", I$3)</f>
        <v>224697889</v>
      </c>
      <c r="J189" s="9" cm="1">
        <f t="array" ref="J189">_xll.SNL.Clients.Office.Excel.Functions.SPG($A189, "SP_SHARES_OUT_PERIOD_END", J$3)</f>
        <v>224556870</v>
      </c>
    </row>
    <row r="190" spans="1:10" x14ac:dyDescent="0.3">
      <c r="A190" s="11" t="s">
        <v>1210</v>
      </c>
      <c r="B190" s="9" cm="1">
        <f t="array" ref="B190">_xll.SNL.Clients.Office.Excel.Functions.SPG($A190, "SP_SHARES_OUT_PERIOD_END", B$3)</f>
        <v>64300000</v>
      </c>
      <c r="C190" s="9" cm="1">
        <f t="array" ref="C190">_xll.SNL.Clients.Office.Excel.Functions.SPG($A190, "SP_SHARES_OUT_PERIOD_END", C$3)</f>
        <v>64494000</v>
      </c>
      <c r="D190" s="9" cm="1">
        <f t="array" ref="D190">_xll.SNL.Clients.Office.Excel.Functions.SPG($A190, "SP_SHARES_OUT_PERIOD_END", D$3)</f>
        <v>65100000</v>
      </c>
      <c r="E190" s="9" cm="1">
        <f t="array" ref="E190">_xll.SNL.Clients.Office.Excel.Functions.SPG($A190, "SP_SHARES_OUT_PERIOD_END", E$3)</f>
        <v>65200000</v>
      </c>
      <c r="F190" s="9" cm="1">
        <f t="array" ref="F190">_xll.SNL.Clients.Office.Excel.Functions.SPG($A190, "SP_SHARES_OUT_PERIOD_END", F$3)</f>
        <v>65600000</v>
      </c>
      <c r="G190" s="9" cm="1">
        <f t="array" ref="G190">_xll.SNL.Clients.Office.Excel.Functions.SPG($A190, "SP_SHARES_OUT_PERIOD_END", G$3)</f>
        <v>65239000</v>
      </c>
      <c r="H190" s="9" cm="1">
        <f t="array" ref="H190">_xll.SNL.Clients.Office.Excel.Functions.SPG($A190, "SP_SHARES_OUT_PERIOD_END", H$3)</f>
        <v>65187701</v>
      </c>
      <c r="I190" s="9" cm="1">
        <f t="array" ref="I190">_xll.SNL.Clients.Office.Excel.Functions.SPG($A190, "SP_SHARES_OUT_PERIOD_END", I$3)</f>
        <v>66122670</v>
      </c>
      <c r="J190" s="9" cm="1">
        <f t="array" ref="J190">_xll.SNL.Clients.Office.Excel.Functions.SPG($A190, "SP_SHARES_OUT_PERIOD_END", J$3)</f>
        <v>65971241</v>
      </c>
    </row>
    <row r="191" spans="1:10" x14ac:dyDescent="0.3">
      <c r="A191" s="11" t="s">
        <v>1211</v>
      </c>
      <c r="B191" s="9" cm="1">
        <f t="array" ref="B191">_xll.SNL.Clients.Office.Excel.Functions.SPG($A191, "SP_SHARES_OUT_PERIOD_END", B$3)</f>
        <v>37626529</v>
      </c>
      <c r="C191" s="9" cm="1">
        <f t="array" ref="C191">_xll.SNL.Clients.Office.Excel.Functions.SPG($A191, "SP_SHARES_OUT_PERIOD_END", C$3)</f>
        <v>37200000</v>
      </c>
      <c r="D191" s="9" cm="1">
        <f t="array" ref="D191">_xll.SNL.Clients.Office.Excel.Functions.SPG($A191, "SP_SHARES_OUT_PERIOD_END", D$3)</f>
        <v>37383189</v>
      </c>
      <c r="E191" s="9" cm="1">
        <f t="array" ref="E191">_xll.SNL.Clients.Office.Excel.Functions.SPG($A191, "SP_SHARES_OUT_PERIOD_END", E$3)</f>
        <v>37538464</v>
      </c>
      <c r="F191" s="9" cm="1">
        <f t="array" ref="F191">_xll.SNL.Clients.Office.Excel.Functions.SPG($A191, "SP_SHARES_OUT_PERIOD_END", F$3)</f>
        <v>37655455</v>
      </c>
      <c r="G191" s="9" cm="1">
        <f t="array" ref="G191">_xll.SNL.Clients.Office.Excel.Functions.SPG($A191, "SP_SHARES_OUT_PERIOD_END", G$3)</f>
        <v>37281000</v>
      </c>
      <c r="H191" s="9" cm="1">
        <f t="array" ref="H191">_xll.SNL.Clients.Office.Excel.Functions.SPG($A191, "SP_SHARES_OUT_PERIOD_END", H$3)</f>
        <v>37280637</v>
      </c>
      <c r="I191" s="9" cm="1">
        <f t="array" ref="I191">_xll.SNL.Clients.Office.Excel.Functions.SPG($A191, "SP_SHARES_OUT_PERIOD_END", I$3)</f>
        <v>38142045</v>
      </c>
      <c r="J191" s="9" cm="1">
        <f t="array" ref="J191">_xll.SNL.Clients.Office.Excel.Functions.SPG($A191, "SP_SHARES_OUT_PERIOD_END", J$3)</f>
        <v>38215060</v>
      </c>
    </row>
    <row r="192" spans="1:10" x14ac:dyDescent="0.3">
      <c r="A192" s="11" t="s">
        <v>1212</v>
      </c>
      <c r="B192" s="9" cm="1">
        <f t="array" ref="B192">_xll.SNL.Clients.Office.Excel.Functions.SPG($A192, "SP_SHARES_OUT_PERIOD_END", B$3)</f>
        <v>108942424</v>
      </c>
      <c r="C192" s="9" cm="1">
        <f t="array" ref="C192">_xll.SNL.Clients.Office.Excel.Functions.SPG($A192, "SP_SHARES_OUT_PERIOD_END", C$3)</f>
        <v>108904713</v>
      </c>
      <c r="D192" s="9" cm="1">
        <f t="array" ref="D192">_xll.SNL.Clients.Office.Excel.Functions.SPG($A192, "SP_SHARES_OUT_PERIOD_END", D$3)</f>
        <v>108867297</v>
      </c>
      <c r="E192" s="9" cm="1">
        <f t="array" ref="E192">_xll.SNL.Clients.Office.Excel.Functions.SPG($A192, "SP_SHARES_OUT_PERIOD_END", E$3)</f>
        <v>108486069</v>
      </c>
      <c r="F192" s="9" cm="1">
        <f t="array" ref="F192">_xll.SNL.Clients.Office.Excel.Functions.SPG($A192, "SP_SHARES_OUT_PERIOD_END", F$3)</f>
        <v>107094194</v>
      </c>
      <c r="G192" s="9" cm="1">
        <f t="array" ref="G192">_xll.SNL.Clients.Office.Excel.Functions.SPG($A192, "SP_SHARES_OUT_PERIOD_END", G$3)</f>
        <v>107045994</v>
      </c>
      <c r="H192" s="9" cm="1">
        <f t="array" ref="H192">_xll.SNL.Clients.Office.Excel.Functions.SPG($A192, "SP_SHARES_OUT_PERIOD_END", H$3)</f>
        <v>106992960</v>
      </c>
      <c r="I192" s="9" cm="1">
        <f t="array" ref="I192">_xll.SNL.Clients.Office.Excel.Functions.SPG($A192, "SP_SHARES_OUT_PERIOD_END", I$3)</f>
        <v>104328901</v>
      </c>
      <c r="J192" s="9" cm="1">
        <f t="array" ref="J192">_xll.SNL.Clients.Office.Excel.Functions.SPG($A192, "SP_SHARES_OUT_PERIOD_END", J$3)</f>
        <v>102984853</v>
      </c>
    </row>
    <row r="193" spans="1:10" x14ac:dyDescent="0.3">
      <c r="A193" s="11" t="s">
        <v>1213</v>
      </c>
      <c r="B193" s="9" cm="1">
        <f t="array" ref="B193">_xll.SNL.Clients.Office.Excel.Functions.SPG($A193, "SP_SHARES_OUT_PERIOD_END", B$3)</f>
        <v>62217955</v>
      </c>
      <c r="C193" s="9" cm="1">
        <f t="array" ref="C193">_xll.SNL.Clients.Office.Excel.Functions.SPG($A193, "SP_SHARES_OUT_PERIOD_END", C$3)</f>
        <v>62208999</v>
      </c>
      <c r="D193" s="9" cm="1">
        <f t="array" ref="D193">_xll.SNL.Clients.Office.Excel.Functions.SPG($A193, "SP_SHARES_OUT_PERIOD_END", D$3)</f>
        <v>62198587</v>
      </c>
      <c r="E193" s="9" cm="1">
        <f t="array" ref="E193">_xll.SNL.Clients.Office.Excel.Functions.SPG($A193, "SP_SHARES_OUT_PERIOD_END", E$3)</f>
        <v>62179834</v>
      </c>
      <c r="F193" s="9" cm="1">
        <f t="array" ref="F193">_xll.SNL.Clients.Office.Excel.Functions.SPG($A193, "SP_SHARES_OUT_PERIOD_END", F$3)</f>
        <v>62170007</v>
      </c>
      <c r="G193" s="9" cm="1">
        <f t="array" ref="G193">_xll.SNL.Clients.Office.Excel.Functions.SPG($A193, "SP_SHARES_OUT_PERIOD_END", G$3)</f>
        <v>62075716</v>
      </c>
      <c r="H193" s="9" cm="1">
        <f t="array" ref="H193">_xll.SNL.Clients.Office.Excel.Functions.SPG($A193, "SP_SHARES_OUT_PERIOD_END", H$3)</f>
        <v>62055813</v>
      </c>
      <c r="I193" s="9" cm="1">
        <f t="array" ref="I193">_xll.SNL.Clients.Office.Excel.Functions.SPG($A193, "SP_SHARES_OUT_PERIOD_END", I$3)</f>
        <v>62044964</v>
      </c>
      <c r="J193" s="9" cm="1">
        <f t="array" ref="J193">_xll.SNL.Clients.Office.Excel.Functions.SPG($A193, "SP_SHARES_OUT_PERIOD_END", J$3)</f>
        <v>62120376</v>
      </c>
    </row>
    <row r="194" spans="1:10" x14ac:dyDescent="0.3">
      <c r="A194" s="11" t="s">
        <v>1214</v>
      </c>
      <c r="B194" s="9" cm="1">
        <f t="array" ref="B194">_xll.SNL.Clients.Office.Excel.Functions.SPG($A194, "SP_SHARES_OUT_PERIOD_END", B$3)</f>
        <v>42729426</v>
      </c>
      <c r="C194" s="9" cm="1">
        <f t="array" ref="C194">_xll.SNL.Clients.Office.Excel.Functions.SPG($A194, "SP_SHARES_OUT_PERIOD_END", C$3)</f>
        <v>42548561</v>
      </c>
      <c r="D194" s="9" cm="1">
        <f t="array" ref="D194">_xll.SNL.Clients.Office.Excel.Functions.SPG($A194, "SP_SHARES_OUT_PERIOD_END", D$3)</f>
        <v>43248080</v>
      </c>
      <c r="E194" s="9" cm="1">
        <f t="array" ref="E194">_xll.SNL.Clients.Office.Excel.Functions.SPG($A194, "SP_SHARES_OUT_PERIOD_END", E$3)</f>
        <v>44225282</v>
      </c>
      <c r="F194" s="9" cm="1">
        <f t="array" ref="F194">_xll.SNL.Clients.Office.Excel.Functions.SPG($A194, "SP_SHARES_OUT_PERIOD_END", F$3)</f>
        <v>45566746</v>
      </c>
      <c r="G194" s="9" cm="1">
        <f t="array" ref="G194">_xll.SNL.Clients.Office.Excel.Functions.SPG($A194, "SP_SHARES_OUT_PERIOD_END", G$3)</f>
        <v>46320671</v>
      </c>
      <c r="H194" s="9" cm="1">
        <f t="array" ref="H194">_xll.SNL.Clients.Office.Excel.Functions.SPG($A194, "SP_SHARES_OUT_PERIOD_END", H$3)</f>
        <v>46921754</v>
      </c>
      <c r="I194" s="9" cm="1">
        <f t="array" ref="I194">_xll.SNL.Clients.Office.Excel.Functions.SPG($A194, "SP_SHARES_OUT_PERIOD_END", I$3)</f>
        <v>47364320</v>
      </c>
      <c r="J194" s="9" cm="1">
        <f t="array" ref="J194">_xll.SNL.Clients.Office.Excel.Functions.SPG($A194, "SP_SHARES_OUT_PERIOD_END", J$3)</f>
        <v>47305551</v>
      </c>
    </row>
    <row r="195" spans="1:10" x14ac:dyDescent="0.3">
      <c r="A195" s="11" t="s">
        <v>1215</v>
      </c>
      <c r="B195" s="9" cm="1">
        <f t="array" ref="B195">_xll.SNL.Clients.Office.Excel.Functions.SPG($A195, "SP_SHARES_OUT_PERIOD_END", B$3)</f>
        <v>108733000</v>
      </c>
      <c r="C195" s="9" cm="1">
        <f t="array" ref="C195">_xll.SNL.Clients.Office.Excel.Functions.SPG($A195, "SP_SHARES_OUT_PERIOD_END", C$3)</f>
        <v>110357000</v>
      </c>
      <c r="D195" s="9" cm="1">
        <f t="array" ref="D195">_xll.SNL.Clients.Office.Excel.Functions.SPG($A195, "SP_SHARES_OUT_PERIOD_END", D$3)</f>
        <v>114246000</v>
      </c>
      <c r="E195" s="9" cm="1">
        <f t="array" ref="E195">_xll.SNL.Clients.Office.Excel.Functions.SPG($A195, "SP_SHARES_OUT_PERIOD_END", E$3)</f>
        <v>118518000</v>
      </c>
      <c r="F195" s="9" cm="1">
        <f t="array" ref="F195">_xll.SNL.Clients.Office.Excel.Functions.SPG($A195, "SP_SHARES_OUT_PERIOD_END", F$3)</f>
        <v>121643000</v>
      </c>
      <c r="G195" s="9" cm="1">
        <f t="array" ref="G195">_xll.SNL.Clients.Office.Excel.Functions.SPG($A195, "SP_SHARES_OUT_PERIOD_END", G$3)</f>
        <v>122776000</v>
      </c>
      <c r="H195" s="9" cm="1">
        <f t="array" ref="H195">_xll.SNL.Clients.Office.Excel.Functions.SPG($A195, "SP_SHARES_OUT_PERIOD_END", H$3)</f>
        <v>123821000</v>
      </c>
      <c r="I195" s="9" cm="1">
        <f t="array" ref="I195">_xll.SNL.Clients.Office.Excel.Functions.SPG($A195, "SP_SHARES_OUT_PERIOD_END", I$3)</f>
        <v>125045000</v>
      </c>
      <c r="J195" s="9" cm="1">
        <f t="array" ref="J195">_xll.SNL.Clients.Office.Excel.Functions.SPG($A195, "SP_SHARES_OUT_PERIOD_END", J$3)</f>
        <v>125924000</v>
      </c>
    </row>
    <row r="196" spans="1:10" x14ac:dyDescent="0.3">
      <c r="A196" s="11" t="s">
        <v>1216</v>
      </c>
      <c r="B196" s="9" cm="1">
        <f t="array" ref="B196">_xll.SNL.Clients.Office.Excel.Functions.SPG($A196, "SP_SHARES_OUT_PERIOD_END", B$3)</f>
        <v>81000000</v>
      </c>
      <c r="C196" s="9" cm="1">
        <f t="array" ref="C196">_xll.SNL.Clients.Office.Excel.Functions.SPG($A196, "SP_SHARES_OUT_PERIOD_END", C$3)</f>
        <v>81500000</v>
      </c>
      <c r="D196" s="9" cm="1">
        <f t="array" ref="D196">_xll.SNL.Clients.Office.Excel.Functions.SPG($A196, "SP_SHARES_OUT_PERIOD_END", D$3)</f>
        <v>81500000</v>
      </c>
      <c r="E196" s="9" cm="1">
        <f t="array" ref="E196">_xll.SNL.Clients.Office.Excel.Functions.SPG($A196, "SP_SHARES_OUT_PERIOD_END", E$3)</f>
        <v>81700000</v>
      </c>
      <c r="F196" s="9" cm="1">
        <f t="array" ref="F196">_xll.SNL.Clients.Office.Excel.Functions.SPG($A196, "SP_SHARES_OUT_PERIOD_END", F$3)</f>
        <v>82300000</v>
      </c>
      <c r="G196" s="9" cm="1">
        <f t="array" ref="G196">_xll.SNL.Clients.Office.Excel.Functions.SPG($A196, "SP_SHARES_OUT_PERIOD_END", G$3)</f>
        <v>82100000</v>
      </c>
      <c r="H196" s="9" cm="1">
        <f t="array" ref="H196">_xll.SNL.Clients.Office.Excel.Functions.SPG($A196, "SP_SHARES_OUT_PERIOD_END", H$3)</f>
        <v>82100000</v>
      </c>
      <c r="I196" s="9" cm="1">
        <f t="array" ref="I196">_xll.SNL.Clients.Office.Excel.Functions.SPG($A196, "SP_SHARES_OUT_PERIOD_END", I$3)</f>
        <v>82100000</v>
      </c>
      <c r="J196" s="9" cm="1">
        <f t="array" ref="J196">_xll.SNL.Clients.Office.Excel.Functions.SPG($A196, "SP_SHARES_OUT_PERIOD_END", J$3)</f>
        <v>82400000</v>
      </c>
    </row>
    <row r="197" spans="1:10" x14ac:dyDescent="0.3">
      <c r="A197" s="11" t="s">
        <v>1217</v>
      </c>
      <c r="B197" s="9" cm="1">
        <f t="array" ref="B197">_xll.SNL.Clients.Office.Excel.Functions.SPG($A197, "SP_SHARES_OUT_PERIOD_END", B$3)</f>
        <v>157518542</v>
      </c>
      <c r="C197" s="9" cm="1">
        <f t="array" ref="C197">_xll.SNL.Clients.Office.Excel.Functions.SPG($A197, "SP_SHARES_OUT_PERIOD_END", C$3)</f>
        <v>158090684</v>
      </c>
      <c r="D197" s="9" cm="1">
        <f t="array" ref="D197">_xll.SNL.Clients.Office.Excel.Functions.SPG($A197, "SP_SHARES_OUT_PERIOD_END", D$3)</f>
        <v>158514895</v>
      </c>
      <c r="E197" s="9" cm="1">
        <f t="array" ref="E197">_xll.SNL.Clients.Office.Excel.Functions.SPG($A197, "SP_SHARES_OUT_PERIOD_END", E$3)</f>
        <v>159603194</v>
      </c>
      <c r="F197" s="9" cm="1">
        <f t="array" ref="F197">_xll.SNL.Clients.Office.Excel.Functions.SPG($A197, "SP_SHARES_OUT_PERIOD_END", F$3)</f>
        <v>160674907</v>
      </c>
      <c r="G197" s="9" cm="1">
        <f t="array" ref="G197">_xll.SNL.Clients.Office.Excel.Functions.SPG($A197, "SP_SHARES_OUT_PERIOD_END", G$3)</f>
        <v>163296591</v>
      </c>
      <c r="H197" s="9" cm="1">
        <f t="array" ref="H197">_xll.SNL.Clients.Office.Excel.Functions.SPG($A197, "SP_SHARES_OUT_PERIOD_END", H$3)</f>
        <v>165615773</v>
      </c>
      <c r="I197" s="9" cm="1">
        <f t="array" ref="I197">_xll.SNL.Clients.Office.Excel.Functions.SPG($A197, "SP_SHARES_OUT_PERIOD_END", I$3)</f>
        <v>165614341</v>
      </c>
      <c r="J197" s="9" cm="1">
        <f t="array" ref="J197">_xll.SNL.Clients.Office.Excel.Functions.SPG($A197, "SP_SHARES_OUT_PERIOD_END", J$3)</f>
        <v>165614587</v>
      </c>
    </row>
    <row r="198" spans="1:10" x14ac:dyDescent="0.3">
      <c r="A198" s="11" t="s">
        <v>1218</v>
      </c>
      <c r="B198" s="9" cm="1">
        <f t="array" ref="B198">_xll.SNL.Clients.Office.Excel.Functions.SPG($A198, "SP_SHARES_OUT_PERIOD_END", B$3)</f>
        <v>61623000</v>
      </c>
      <c r="C198" s="9" cm="1">
        <f t="array" ref="C198">_xll.SNL.Clients.Office.Excel.Functions.SPG($A198, "SP_SHARES_OUT_PERIOD_END", C$3)</f>
        <v>60631659</v>
      </c>
      <c r="D198" s="9" cm="1">
        <f t="array" ref="D198">_xll.SNL.Clients.Office.Excel.Functions.SPG($A198, "SP_SHARES_OUT_PERIOD_END", D$3)</f>
        <v>60443000</v>
      </c>
      <c r="E198" s="9" cm="1">
        <f t="array" ref="E198">_xll.SNL.Clients.Office.Excel.Functions.SPG($A198, "SP_SHARES_OUT_PERIOD_END", E$3)</f>
        <v>61745000</v>
      </c>
      <c r="F198" s="9" cm="1">
        <f t="array" ref="F198">_xll.SNL.Clients.Office.Excel.Functions.SPG($A198, "SP_SHARES_OUT_PERIOD_END", F$3)</f>
        <v>63028000</v>
      </c>
      <c r="G198" s="9" cm="1">
        <f t="array" ref="G198">_xll.SNL.Clients.Office.Excel.Functions.SPG($A198, "SP_SHARES_OUT_PERIOD_END", G$3)</f>
        <v>62255000</v>
      </c>
      <c r="H198" s="9" cm="1">
        <f t="array" ref="H198">_xll.SNL.Clients.Office.Excel.Functions.SPG($A198, "SP_SHARES_OUT_PERIOD_END", H$3)</f>
        <v>62945000</v>
      </c>
      <c r="I198" s="9" cm="1">
        <f t="array" ref="I198">_xll.SNL.Clients.Office.Excel.Functions.SPG($A198, "SP_SHARES_OUT_PERIOD_END", I$3)</f>
        <v>63398000</v>
      </c>
      <c r="J198" s="9" cm="1">
        <f t="array" ref="J198">_xll.SNL.Clients.Office.Excel.Functions.SPG($A198, "SP_SHARES_OUT_PERIOD_END", J$3)</f>
        <v>63987000</v>
      </c>
    </row>
    <row r="199" spans="1:10" x14ac:dyDescent="0.3">
      <c r="A199" s="11" t="s">
        <v>1219</v>
      </c>
      <c r="B199" s="9" cm="1">
        <f t="array" ref="B199">_xll.SNL.Clients.Office.Excel.Functions.SPG($A199, "SP_SHARES_OUT_PERIOD_END", B$3)</f>
        <v>206249504</v>
      </c>
      <c r="C199" s="9" cm="1">
        <f t="array" ref="C199">_xll.SNL.Clients.Office.Excel.Functions.SPG($A199, "SP_SHARES_OUT_PERIOD_END", C$3)</f>
        <v>205504272</v>
      </c>
      <c r="D199" s="9" cm="1">
        <f t="array" ref="D199">_xll.SNL.Clients.Office.Excel.Functions.SPG($A199, "SP_SHARES_OUT_PERIOD_END", D$3)</f>
        <v>205495338</v>
      </c>
      <c r="E199" s="9" cm="1">
        <f t="array" ref="E199">_xll.SNL.Clients.Office.Excel.Functions.SPG($A199, "SP_SHARES_OUT_PERIOD_END", E$3)</f>
        <v>212053183</v>
      </c>
      <c r="F199" s="9" cm="1">
        <f t="array" ref="F199">_xll.SNL.Clients.Office.Excel.Functions.SPG($A199, "SP_SHARES_OUT_PERIOD_END", F$3)</f>
        <v>212000515</v>
      </c>
      <c r="G199" s="9" cm="1">
        <f t="array" ref="G199">_xll.SNL.Clients.Office.Excel.Functions.SPG($A199, "SP_SHARES_OUT_PERIOD_END", G$3)</f>
        <v>210626642</v>
      </c>
      <c r="H199" s="9" cm="1">
        <f t="array" ref="H199">_xll.SNL.Clients.Office.Excel.Functions.SPG($A199, "SP_SHARES_OUT_PERIOD_END", H$3)</f>
        <v>210427746</v>
      </c>
      <c r="I199" s="9" cm="1">
        <f t="array" ref="I199">_xll.SNL.Clients.Office.Excel.Functions.SPG($A199, "SP_SHARES_OUT_PERIOD_END", I$3)</f>
        <v>231410945</v>
      </c>
      <c r="J199" s="9" cm="1">
        <f t="array" ref="J199">_xll.SNL.Clients.Office.Excel.Functions.SPG($A199, "SP_SHARES_OUT_PERIOD_END", J$3)</f>
        <v>233527703</v>
      </c>
    </row>
    <row r="200" spans="1:10" x14ac:dyDescent="0.3">
      <c r="A200" s="11" t="s">
        <v>1220</v>
      </c>
      <c r="B200" s="9" cm="1">
        <f t="array" ref="B200">_xll.SNL.Clients.Office.Excel.Functions.SPG($A200, "SP_SHARES_OUT_PERIOD_END", B$3)</f>
        <v>47513451</v>
      </c>
      <c r="C200" s="9" cm="1">
        <f t="array" ref="C200">_xll.SNL.Clients.Office.Excel.Functions.SPG($A200, "SP_SHARES_OUT_PERIOD_END", C$3)</f>
        <v>47415584</v>
      </c>
      <c r="D200" s="9" cm="1">
        <f t="array" ref="D200">_xll.SNL.Clients.Office.Excel.Functions.SPG($A200, "SP_SHARES_OUT_PERIOD_END", D$3)</f>
        <v>47471625</v>
      </c>
      <c r="E200" s="9" cm="1">
        <f t="array" ref="E200">_xll.SNL.Clients.Office.Excel.Functions.SPG($A200, "SP_SHARES_OUT_PERIOD_END", E$3)</f>
        <v>47497305</v>
      </c>
      <c r="F200" s="9" cm="1">
        <f t="array" ref="F200">_xll.SNL.Clients.Office.Excel.Functions.SPG($A200, "SP_SHARES_OUT_PERIOD_END", F$3)</f>
        <v>47497345</v>
      </c>
      <c r="G200" s="9" cm="1">
        <f t="array" ref="G200">_xll.SNL.Clients.Office.Excel.Functions.SPG($A200, "SP_SHARES_OUT_PERIOD_END", G$3)</f>
        <v>47509750</v>
      </c>
      <c r="H200" s="9" cm="1">
        <f t="array" ref="H200">_xll.SNL.Clients.Office.Excel.Functions.SPG($A200, "SP_SHARES_OUT_PERIOD_END", H$3)</f>
        <v>47612205</v>
      </c>
      <c r="I200" s="9" cm="1">
        <f t="array" ref="I200">_xll.SNL.Clients.Office.Excel.Functions.SPG($A200, "SP_SHARES_OUT_PERIOD_END", I$3)</f>
        <v>47720950</v>
      </c>
      <c r="J200" s="9" cm="1">
        <f t="array" ref="J200">_xll.SNL.Clients.Office.Excel.Functions.SPG($A200, "SP_SHARES_OUT_PERIOD_END", J$3)</f>
        <v>47609204</v>
      </c>
    </row>
    <row r="201" spans="1:10" x14ac:dyDescent="0.3">
      <c r="A201" s="11" t="s">
        <v>1221</v>
      </c>
      <c r="B201" s="9" cm="1">
        <f t="array" ref="B201">_xll.SNL.Clients.Office.Excel.Functions.SPG($A201, "SP_SHARES_OUT_PERIOD_END", B$3)</f>
        <v>71700000</v>
      </c>
      <c r="C201" s="9" cm="1">
        <f t="array" ref="C201">_xll.SNL.Clients.Office.Excel.Functions.SPG($A201, "SP_SHARES_OUT_PERIOD_END", C$3)</f>
        <v>72156821</v>
      </c>
      <c r="D201" s="9" cm="1">
        <f t="array" ref="D201">_xll.SNL.Clients.Office.Excel.Functions.SPG($A201, "SP_SHARES_OUT_PERIOD_END", D$3)</f>
        <v>73334477</v>
      </c>
      <c r="E201" s="9" cm="1">
        <f t="array" ref="E201">_xll.SNL.Clients.Office.Excel.Functions.SPG($A201, "SP_SHARES_OUT_PERIOD_END", E$3)</f>
        <v>75203769</v>
      </c>
      <c r="F201" s="9" cm="1">
        <f t="array" ref="F201">_xll.SNL.Clients.Office.Excel.Functions.SPG($A201, "SP_SHARES_OUT_PERIOD_END", F$3)</f>
        <v>75915205</v>
      </c>
      <c r="G201" s="9" cm="1">
        <f t="array" ref="G201">_xll.SNL.Clients.Office.Excel.Functions.SPG($A201, "SP_SHARES_OUT_PERIOD_END", G$3)</f>
        <v>75867028</v>
      </c>
      <c r="H201" s="9" cm="1">
        <f t="array" ref="H201">_xll.SNL.Clients.Office.Excel.Functions.SPG($A201, "SP_SHARES_OUT_PERIOD_END", H$3)</f>
        <v>79318673</v>
      </c>
      <c r="I201" s="9" cm="1">
        <f t="array" ref="I201">_xll.SNL.Clients.Office.Excel.Functions.SPG($A201, "SP_SHARES_OUT_PERIOD_END", I$3)</f>
        <v>80609911</v>
      </c>
      <c r="J201" s="9" cm="1">
        <f t="array" ref="J201">_xll.SNL.Clients.Office.Excel.Functions.SPG($A201, "SP_SHARES_OUT_PERIOD_END", J$3)</f>
        <v>82491192</v>
      </c>
    </row>
    <row r="202" spans="1:10" x14ac:dyDescent="0.3">
      <c r="A202" s="11" t="s">
        <v>1222</v>
      </c>
      <c r="B202" s="9" cm="1">
        <f t="array" ref="B202">_xll.SNL.Clients.Office.Excel.Functions.SPG($A202, "SP_SHARES_OUT_PERIOD_END", B$3)</f>
        <v>129735945</v>
      </c>
      <c r="C202" s="9" cm="1">
        <f t="array" ref="C202">_xll.SNL.Clients.Office.Excel.Functions.SPG($A202, "SP_SHARES_OUT_PERIOD_END", C$3)</f>
        <v>132435609</v>
      </c>
      <c r="D202" s="9" cm="1">
        <f t="array" ref="D202">_xll.SNL.Clients.Office.Excel.Functions.SPG($A202, "SP_SHARES_OUT_PERIOD_END", D$3)</f>
        <v>133231050</v>
      </c>
      <c r="E202" s="9" cm="1">
        <f t="array" ref="E202">_xll.SNL.Clients.Office.Excel.Functions.SPG($A202, "SP_SHARES_OUT_PERIOD_END", E$3)</f>
        <v>133162928</v>
      </c>
      <c r="F202" s="9" cm="1">
        <f t="array" ref="F202">_xll.SNL.Clients.Office.Excel.Functions.SPG($A202, "SP_SHARES_OUT_PERIOD_END", F$3)</f>
        <v>134651351</v>
      </c>
      <c r="G202" s="9" cm="1">
        <f t="array" ref="G202">_xll.SNL.Clients.Office.Excel.Functions.SPG($A202, "SP_SHARES_OUT_PERIOD_END", G$3)</f>
        <v>135067562</v>
      </c>
      <c r="H202" s="9" cm="1">
        <f t="array" ref="H202">_xll.SNL.Clients.Office.Excel.Functions.SPG($A202, "SP_SHARES_OUT_PERIOD_END", H$3)</f>
        <v>135002833</v>
      </c>
      <c r="I202" s="9" cm="1">
        <f t="array" ref="I202">_xll.SNL.Clients.Office.Excel.Functions.SPG($A202, "SP_SHARES_OUT_PERIOD_END", I$3)</f>
        <v>134915400</v>
      </c>
      <c r="J202" s="9" cm="1">
        <f t="array" ref="J202">_xll.SNL.Clients.Office.Excel.Functions.SPG($A202, "SP_SHARES_OUT_PERIOD_END", J$3)</f>
        <v>136039210</v>
      </c>
    </row>
    <row r="203" spans="1:10" x14ac:dyDescent="0.3">
      <c r="A203" s="11" t="s">
        <v>1223</v>
      </c>
      <c r="B203" s="9" cm="1">
        <f t="array" ref="B203">_xll.SNL.Clients.Office.Excel.Functions.SPG($A203, "SP_SHARES_OUT_PERIOD_END", B$3)</f>
        <v>63840442</v>
      </c>
      <c r="C203" s="9" cm="1">
        <f t="array" ref="C203">_xll.SNL.Clients.Office.Excel.Functions.SPG($A203, "SP_SHARES_OUT_PERIOD_END", C$3)</f>
        <v>63840442</v>
      </c>
      <c r="D203" s="9" cm="1">
        <f t="array" ref="D203">_xll.SNL.Clients.Office.Excel.Functions.SPG($A203, "SP_SHARES_OUT_PERIOD_END", D$3)</f>
        <v>64043801</v>
      </c>
      <c r="E203" s="9" cm="1">
        <f t="array" ref="E203">_xll.SNL.Clients.Office.Excel.Functions.SPG($A203, "SP_SHARES_OUT_PERIOD_END", E$3)</f>
        <v>64426521</v>
      </c>
      <c r="F203" s="9" cm="1">
        <f t="array" ref="F203">_xll.SNL.Clients.Office.Excel.Functions.SPG($A203, "SP_SHARES_OUT_PERIOD_END", F$3)</f>
        <v>64357521</v>
      </c>
      <c r="G203" s="9" cm="1">
        <f t="array" ref="G203">_xll.SNL.Clients.Office.Excel.Functions.SPG($A203, "SP_SHARES_OUT_PERIOD_END", G$3)</f>
        <v>64111555</v>
      </c>
      <c r="H203" s="9" cm="1">
        <f t="array" ref="H203">_xll.SNL.Clients.Office.Excel.Functions.SPG($A203, "SP_SHARES_OUT_PERIOD_END", H$3)</f>
        <v>64081099</v>
      </c>
      <c r="I203" s="9" cm="1">
        <f t="array" ref="I203">_xll.SNL.Clients.Office.Excel.Functions.SPG($A203, "SP_SHARES_OUT_PERIOD_END", I$3)</f>
        <v>64054430</v>
      </c>
      <c r="J203" s="9" cm="1">
        <f t="array" ref="J203">_xll.SNL.Clients.Office.Excel.Functions.SPG($A203, "SP_SHARES_OUT_PERIOD_END", J$3)</f>
        <v>63982224</v>
      </c>
    </row>
    <row r="204" spans="1:10" x14ac:dyDescent="0.3">
      <c r="A204" s="11" t="s">
        <v>1224</v>
      </c>
      <c r="B204" s="9" cm="1">
        <f t="array" ref="B204">_xll.SNL.Clients.Office.Excel.Functions.SPG($A204, "SP_SHARES_OUT_PERIOD_END", B$3)</f>
        <v>118268759</v>
      </c>
      <c r="C204" s="9" cm="1">
        <f t="array" ref="C204">_xll.SNL.Clients.Office.Excel.Functions.SPG($A204, "SP_SHARES_OUT_PERIOD_END", C$3)</f>
        <v>118046674</v>
      </c>
      <c r="D204" s="9" cm="1">
        <f t="array" ref="D204">_xll.SNL.Clients.Office.Excel.Functions.SPG($A204, "SP_SHARES_OUT_PERIOD_END", D$3)</f>
        <v>118046674</v>
      </c>
      <c r="E204" s="9" cm="1">
        <f t="array" ref="E204">_xll.SNL.Clients.Office.Excel.Functions.SPG($A204, "SP_SHARES_OUT_PERIOD_END", E$3)</f>
        <v>117385231</v>
      </c>
      <c r="F204" s="9" cm="1">
        <f t="array" ref="F204">_xll.SNL.Clients.Office.Excel.Functions.SPG($A204, "SP_SHARES_OUT_PERIOD_END", F$3)</f>
        <v>117366405</v>
      </c>
      <c r="G204" s="9" cm="1">
        <f t="array" ref="G204">_xll.SNL.Clients.Office.Excel.Functions.SPG($A204, "SP_SHARES_OUT_PERIOD_END", G$3)</f>
        <v>117239558</v>
      </c>
      <c r="H204" s="9" cm="1">
        <f t="array" ref="H204">_xll.SNL.Clients.Office.Excel.Functions.SPG($A204, "SP_SHARES_OUT_PERIOD_END", H$3)</f>
        <v>117239558</v>
      </c>
      <c r="I204" s="9" cm="1">
        <f t="array" ref="I204">_xll.SNL.Clients.Office.Excel.Functions.SPG($A204, "SP_SHARES_OUT_PERIOD_END", I$3)</f>
        <v>117177908</v>
      </c>
      <c r="J204" s="9" cm="1">
        <f t="array" ref="J204">_xll.SNL.Clients.Office.Excel.Functions.SPG($A204, "SP_SHARES_OUT_PERIOD_END", J$3)</f>
        <v>117120962</v>
      </c>
    </row>
    <row r="205" spans="1:10" x14ac:dyDescent="0.3">
      <c r="A205" s="11" t="s">
        <v>1225</v>
      </c>
      <c r="B205" s="9" cm="1">
        <f t="array" ref="B205">_xll.SNL.Clients.Office.Excel.Functions.SPG($A205, "SP_SHARES_OUT_PERIOD_END", B$3)</f>
        <v>23307618</v>
      </c>
      <c r="C205" s="9" cm="1">
        <f t="array" ref="C205">_xll.SNL.Clients.Office.Excel.Functions.SPG($A205, "SP_SHARES_OUT_PERIOD_END", C$3)</f>
        <v>23272157</v>
      </c>
      <c r="D205" s="9" cm="1">
        <f t="array" ref="D205">_xll.SNL.Clients.Office.Excel.Functions.SPG($A205, "SP_SHARES_OUT_PERIOD_END", D$3)</f>
        <v>23288145</v>
      </c>
      <c r="E205" s="9" cm="1">
        <f t="array" ref="E205">_xll.SNL.Clients.Office.Excel.Functions.SPG($A205, "SP_SHARES_OUT_PERIOD_END", E$3)</f>
        <v>23286248</v>
      </c>
      <c r="F205" s="9" cm="1">
        <f t="array" ref="F205">_xll.SNL.Clients.Office.Excel.Functions.SPG($A205, "SP_SHARES_OUT_PERIOD_END", F$3)</f>
        <v>23275915</v>
      </c>
      <c r="G205" s="9" cm="1">
        <f t="array" ref="G205">_xll.SNL.Clients.Office.Excel.Functions.SPG($A205, "SP_SHARES_OUT_PERIOD_END", G$3)</f>
        <v>23181919</v>
      </c>
      <c r="H205" s="9" cm="1">
        <f t="array" ref="H205">_xll.SNL.Clients.Office.Excel.Functions.SPG($A205, "SP_SHARES_OUT_PERIOD_END", H$3)</f>
        <v>23172925</v>
      </c>
      <c r="I205" s="9" cm="1">
        <f t="array" ref="I205">_xll.SNL.Clients.Office.Excel.Functions.SPG($A205, "SP_SHARES_OUT_PERIOD_END", I$3)</f>
        <v>23162175</v>
      </c>
      <c r="J205" s="9" cm="1">
        <f t="array" ref="J205">_xll.SNL.Clients.Office.Excel.Functions.SPG($A205, "SP_SHARES_OUT_PERIOD_END", J$3)</f>
        <v>23153945</v>
      </c>
    </row>
    <row r="206" spans="1:10" x14ac:dyDescent="0.3">
      <c r="A206" s="11" t="s">
        <v>1226</v>
      </c>
      <c r="B206" s="9" cm="1">
        <f t="array" ref="B206">_xll.SNL.Clients.Office.Excel.Functions.SPG($A206, "SP_SHARES_OUT_PERIOD_END", B$3)</f>
        <v>56400000</v>
      </c>
      <c r="C206" s="9" cm="1">
        <f t="array" ref="C206">_xll.SNL.Clients.Office.Excel.Functions.SPG($A206, "SP_SHARES_OUT_PERIOD_END", C$3)</f>
        <v>57257000</v>
      </c>
      <c r="D206" s="9" cm="1">
        <f t="array" ref="D206">_xll.SNL.Clients.Office.Excel.Functions.SPG($A206, "SP_SHARES_OUT_PERIOD_END", D$3)</f>
        <v>57528000</v>
      </c>
      <c r="E206" s="9" cm="1">
        <f t="array" ref="E206">_xll.SNL.Clients.Office.Excel.Functions.SPG($A206, "SP_SHARES_OUT_PERIOD_END", E$3)</f>
        <v>57952000</v>
      </c>
      <c r="F206" s="9" cm="1">
        <f t="array" ref="F206">_xll.SNL.Clients.Office.Excel.Functions.SPG($A206, "SP_SHARES_OUT_PERIOD_END", F$3)</f>
        <v>58273000</v>
      </c>
      <c r="G206" s="9" cm="1">
        <f t="array" ref="G206">_xll.SNL.Clients.Office.Excel.Functions.SPG($A206, "SP_SHARES_OUT_PERIOD_END", G$3)</f>
        <v>58629000</v>
      </c>
      <c r="H206" s="9" cm="1">
        <f t="array" ref="H206">_xll.SNL.Clients.Office.Excel.Functions.SPG($A206, "SP_SHARES_OUT_PERIOD_END", H$3)</f>
        <v>59283000</v>
      </c>
      <c r="I206" s="9" cm="1">
        <f t="array" ref="I206">_xll.SNL.Clients.Office.Excel.Functions.SPG($A206, "SP_SHARES_OUT_PERIOD_END", I$3)</f>
        <v>59526000</v>
      </c>
      <c r="J206" s="9" cm="1">
        <f t="array" ref="J206">_xll.SNL.Clients.Office.Excel.Functions.SPG($A206, "SP_SHARES_OUT_PERIOD_END", J$3)</f>
        <v>59968000</v>
      </c>
    </row>
    <row r="207" spans="1:10" x14ac:dyDescent="0.3">
      <c r="A207" s="11" t="s">
        <v>1227</v>
      </c>
      <c r="B207" s="9" cm="1">
        <f t="array" ref="B207">_xll.SNL.Clients.Office.Excel.Functions.SPG($A207, "SP_SHARES_OUT_PERIOD_END", B$3)</f>
        <v>219812300</v>
      </c>
      <c r="C207" s="9" cm="1">
        <f t="array" ref="C207">_xll.SNL.Clients.Office.Excel.Functions.SPG($A207, "SP_SHARES_OUT_PERIOD_END", C$3)</f>
        <v>219667067</v>
      </c>
      <c r="D207" s="9" cm="1">
        <f t="array" ref="D207">_xll.SNL.Clients.Office.Excel.Functions.SPG($A207, "SP_SHARES_OUT_PERIOD_END", D$3)</f>
        <v>219666129</v>
      </c>
      <c r="E207" s="9" cm="1">
        <f t="array" ref="E207">_xll.SNL.Clients.Office.Excel.Functions.SPG($A207, "SP_SHARES_OUT_PERIOD_END", E$3)</f>
        <v>219654953</v>
      </c>
      <c r="F207" s="9" cm="1">
        <f t="array" ref="F207">_xll.SNL.Clients.Office.Excel.Functions.SPG($A207, "SP_SHARES_OUT_PERIOD_END", F$3)</f>
        <v>219603862</v>
      </c>
      <c r="G207" s="9" cm="1">
        <f t="array" ref="G207">_xll.SNL.Clients.Office.Excel.Functions.SPG($A207, "SP_SHARES_OUT_PERIOD_END", G$3)</f>
        <v>219448429</v>
      </c>
      <c r="H207" s="9" cm="1">
        <f t="array" ref="H207">_xll.SNL.Clients.Office.Excel.Functions.SPG($A207, "SP_SHARES_OUT_PERIOD_END", H$3)</f>
        <v>219387345</v>
      </c>
      <c r="I207" s="9" cm="1">
        <f t="array" ref="I207">_xll.SNL.Clients.Office.Excel.Functions.SPG($A207, "SP_SHARES_OUT_PERIOD_END", I$3)</f>
        <v>219374275</v>
      </c>
      <c r="J207" s="9" cm="1">
        <f t="array" ref="J207">_xll.SNL.Clients.Office.Excel.Functions.SPG($A207, "SP_SHARES_OUT_PERIOD_END", J$3)</f>
        <v>219325898</v>
      </c>
    </row>
    <row r="208" spans="1:10" x14ac:dyDescent="0.3">
      <c r="A208" s="11" t="s">
        <v>1228</v>
      </c>
      <c r="B208" s="9" cm="1">
        <f t="array" ref="B208">_xll.SNL.Clients.Office.Excel.Functions.SPG($A208, "SP_SHARES_OUT_PERIOD_END", B$3)</f>
        <v>56652361</v>
      </c>
      <c r="C208" s="9" cm="1">
        <f t="array" ref="C208">_xll.SNL.Clients.Office.Excel.Functions.SPG($A208, "SP_SHARES_OUT_PERIOD_END", C$3)</f>
        <v>56612705</v>
      </c>
      <c r="D208" s="9" cm="1">
        <f t="array" ref="D208">_xll.SNL.Clients.Office.Excel.Functions.SPG($A208, "SP_SHARES_OUT_PERIOD_END", D$3)</f>
        <v>56612705</v>
      </c>
      <c r="E208" s="9" cm="1">
        <f t="array" ref="E208">_xll.SNL.Clients.Office.Excel.Functions.SPG($A208, "SP_SHARES_OUT_PERIOD_END", E$3)</f>
        <v>56612705</v>
      </c>
      <c r="F208" s="9" cm="1">
        <f t="array" ref="F208">_xll.SNL.Clients.Office.Excel.Functions.SPG($A208, "SP_SHARES_OUT_PERIOD_END", F$3)</f>
        <v>56609704</v>
      </c>
      <c r="G208" s="9" cm="1">
        <f t="array" ref="G208">_xll.SNL.Clients.Office.Excel.Functions.SPG($A208, "SP_SHARES_OUT_PERIOD_END", G$3)</f>
        <v>56578406</v>
      </c>
      <c r="H208" s="9" cm="1">
        <f t="array" ref="H208">_xll.SNL.Clients.Office.Excel.Functions.SPG($A208, "SP_SHARES_OUT_PERIOD_END", H$3)</f>
        <v>56566214</v>
      </c>
      <c r="I208" s="9" cm="1">
        <f t="array" ref="I208">_xll.SNL.Clients.Office.Excel.Functions.SPG($A208, "SP_SHARES_OUT_PERIOD_END", I$3)</f>
        <v>56566214</v>
      </c>
      <c r="J208" s="9" cm="1">
        <f t="array" ref="J208">_xll.SNL.Clients.Office.Excel.Functions.SPG($A208, "SP_SHARES_OUT_PERIOD_END", J$3)</f>
        <v>80000</v>
      </c>
    </row>
    <row r="209" spans="1:10" x14ac:dyDescent="0.3">
      <c r="A209" s="11" t="s">
        <v>1229</v>
      </c>
      <c r="B209" s="9" cm="1">
        <f t="array" ref="B209">_xll.SNL.Clients.Office.Excel.Functions.SPG($A209, "SP_SHARES_OUT_PERIOD_END", B$3)</f>
        <v>162024000</v>
      </c>
      <c r="C209" s="9" cm="1">
        <f t="array" ref="C209">_xll.SNL.Clients.Office.Excel.Functions.SPG($A209, "SP_SHARES_OUT_PERIOD_END", C$3)</f>
        <v>161896124</v>
      </c>
      <c r="D209" s="9" cm="1">
        <f t="array" ref="D209">_xll.SNL.Clients.Office.Excel.Functions.SPG($A209, "SP_SHARES_OUT_PERIOD_END", D$3)</f>
        <v>161871000</v>
      </c>
      <c r="E209" s="9" cm="1">
        <f t="array" ref="E209">_xll.SNL.Clients.Office.Excel.Functions.SPG($A209, "SP_SHARES_OUT_PERIOD_END", E$3)</f>
        <v>161836000</v>
      </c>
      <c r="F209" s="9" cm="1">
        <f t="array" ref="F209">_xll.SNL.Clients.Office.Excel.Functions.SPG($A209, "SP_SHARES_OUT_PERIOD_END", F$3)</f>
        <v>161593000</v>
      </c>
      <c r="G209" s="9" cm="1">
        <f t="array" ref="G209">_xll.SNL.Clients.Office.Excel.Functions.SPG($A209, "SP_SHARES_OUT_PERIOD_END", G$3)</f>
        <v>161384768</v>
      </c>
      <c r="H209" s="9" cm="1">
        <f t="array" ref="H209">_xll.SNL.Clients.Office.Excel.Functions.SPG($A209, "SP_SHARES_OUT_PERIOD_END", H$3)</f>
        <v>161347000</v>
      </c>
      <c r="I209" s="9" cm="1">
        <f t="array" ref="I209">_xll.SNL.Clients.Office.Excel.Functions.SPG($A209, "SP_SHARES_OUT_PERIOD_END", I$3)</f>
        <v>161276000</v>
      </c>
      <c r="J209" s="9" cm="1">
        <f t="array" ref="J209">_xll.SNL.Clients.Office.Excel.Functions.SPG($A209, "SP_SHARES_OUT_PERIOD_END", J$3)</f>
        <v>161009304</v>
      </c>
    </row>
    <row r="210" spans="1:10" x14ac:dyDescent="0.3">
      <c r="A210" s="11" t="s">
        <v>1230</v>
      </c>
      <c r="B210" s="9" cm="1">
        <f t="array" ref="B210">_xll.SNL.Clients.Office.Excel.Functions.SPG($A210, "SP_SHARES_OUT_PERIOD_END", B$3)</f>
        <v>231800000</v>
      </c>
      <c r="C210" s="9" cm="1">
        <f t="array" ref="C210">_xll.SNL.Clients.Office.Excel.Functions.SPG($A210, "SP_SHARES_OUT_PERIOD_END", C$3)</f>
        <v>231800000</v>
      </c>
      <c r="D210" s="9" cm="1">
        <f t="array" ref="D210">_xll.SNL.Clients.Office.Excel.Functions.SPG($A210, "SP_SHARES_OUT_PERIOD_END", D$3)</f>
        <v>232200000</v>
      </c>
      <c r="E210" s="9" cm="1">
        <f t="array" ref="E210">_xll.SNL.Clients.Office.Excel.Functions.SPG($A210, "SP_SHARES_OUT_PERIOD_END", E$3)</f>
        <v>231000000</v>
      </c>
      <c r="F210" s="9" cm="1">
        <f t="array" ref="F210">_xll.SNL.Clients.Office.Excel.Functions.SPG($A210, "SP_SHARES_OUT_PERIOD_END", F$3)</f>
        <v>230400000</v>
      </c>
      <c r="G210" s="9" cm="1">
        <f t="array" ref="G210">_xll.SNL.Clients.Office.Excel.Functions.SPG($A210, "SP_SHARES_OUT_PERIOD_END", G$3)</f>
        <v>230000000</v>
      </c>
      <c r="H210" s="9" cm="1">
        <f t="array" ref="H210">_xll.SNL.Clients.Office.Excel.Functions.SPG($A210, "SP_SHARES_OUT_PERIOD_END", H$3)</f>
        <v>229500000</v>
      </c>
      <c r="I210" s="9" cm="1">
        <f t="array" ref="I210">_xll.SNL.Clients.Office.Excel.Functions.SPG($A210, "SP_SHARES_OUT_PERIOD_END", I$3)</f>
        <v>228600000</v>
      </c>
      <c r="J210" s="9" cm="1">
        <f t="array" ref="J210">_xll.SNL.Clients.Office.Excel.Functions.SPG($A210, "SP_SHARES_OUT_PERIOD_END", J$3)</f>
        <v>227700000</v>
      </c>
    </row>
    <row r="211" spans="1:10" x14ac:dyDescent="0.3">
      <c r="A211" s="11" t="s">
        <v>1231</v>
      </c>
      <c r="B211" s="9" cm="1">
        <f t="array" ref="B211">_xll.SNL.Clients.Office.Excel.Functions.SPG($A211, "SP_SHARES_OUT_PERIOD_END", B$3)</f>
        <v>102390040</v>
      </c>
      <c r="C211" s="9" cm="1">
        <f t="array" ref="C211">_xll.SNL.Clients.Office.Excel.Functions.SPG($A211, "SP_SHARES_OUT_PERIOD_END", C$3)</f>
        <v>102397008</v>
      </c>
      <c r="D211" s="9" cm="1">
        <f t="array" ref="D211">_xll.SNL.Clients.Office.Excel.Functions.SPG($A211, "SP_SHARES_OUT_PERIOD_END", D$3)</f>
        <v>102357807</v>
      </c>
      <c r="E211" s="9" cm="1">
        <f t="array" ref="E211">_xll.SNL.Clients.Office.Excel.Functions.SPG($A211, "SP_SHARES_OUT_PERIOD_END", E$3)</f>
        <v>102295158</v>
      </c>
      <c r="F211" s="9" cm="1">
        <f t="array" ref="F211">_xll.SNL.Clients.Office.Excel.Functions.SPG($A211, "SP_SHARES_OUT_PERIOD_END", F$3)</f>
        <v>102240694</v>
      </c>
      <c r="G211" s="9" cm="1">
        <f t="array" ref="G211">_xll.SNL.Clients.Office.Excel.Functions.SPG($A211, "SP_SHARES_OUT_PERIOD_END", G$3)</f>
        <v>102065645</v>
      </c>
      <c r="H211" s="9" cm="1">
        <f t="array" ref="H211">_xll.SNL.Clients.Office.Excel.Functions.SPG($A211, "SP_SHARES_OUT_PERIOD_END", H$3)</f>
        <v>101998161</v>
      </c>
      <c r="I211" s="9" cm="1">
        <f t="array" ref="I211">_xll.SNL.Clients.Office.Excel.Functions.SPG($A211, "SP_SHARES_OUT_PERIOD_END", I$3)</f>
        <v>101960335</v>
      </c>
      <c r="J211" s="9" cm="1">
        <f t="array" ref="J211">_xll.SNL.Clients.Office.Excel.Functions.SPG($A211, "SP_SHARES_OUT_PERIOD_END", J$3)</f>
        <v>101907386</v>
      </c>
    </row>
    <row r="212" spans="1:10" x14ac:dyDescent="0.3">
      <c r="A212" s="11" t="s">
        <v>1232</v>
      </c>
      <c r="B212" s="9" cm="1">
        <f t="array" ref="B212">_xll.SNL.Clients.Office.Excel.Functions.SPG($A212, "SP_SHARES_OUT_PERIOD_END", B$3)</f>
        <v>27482000</v>
      </c>
      <c r="C212" s="9" cm="1">
        <f t="array" ref="C212">_xll.SNL.Clients.Office.Excel.Functions.SPG($A212, "SP_SHARES_OUT_PERIOD_END", C$3)</f>
        <v>27571897</v>
      </c>
      <c r="D212" s="9" cm="1">
        <f t="array" ref="D212">_xll.SNL.Clients.Office.Excel.Functions.SPG($A212, "SP_SHARES_OUT_PERIOD_END", D$3)</f>
        <v>27565702</v>
      </c>
      <c r="E212" s="9" cm="1">
        <f t="array" ref="E212">_xll.SNL.Clients.Office.Excel.Functions.SPG($A212, "SP_SHARES_OUT_PERIOD_END", E$3)</f>
        <v>27527090</v>
      </c>
      <c r="F212" s="9" cm="1">
        <f t="array" ref="F212">_xll.SNL.Clients.Office.Excel.Functions.SPG($A212, "SP_SHARES_OUT_PERIOD_END", F$3)</f>
        <v>27527412</v>
      </c>
      <c r="G212" s="9" cm="1">
        <f t="array" ref="G212">_xll.SNL.Clients.Office.Excel.Functions.SPG($A212, "SP_SHARES_OUT_PERIOD_END", G$3)</f>
        <v>27521158</v>
      </c>
      <c r="H212" s="9" cm="1">
        <f t="array" ref="H212">_xll.SNL.Clients.Office.Excel.Functions.SPG($A212, "SP_SHARES_OUT_PERIOD_END", H$3)</f>
        <v>27517313</v>
      </c>
      <c r="I212" s="9" cm="1">
        <f t="array" ref="I212">_xll.SNL.Clients.Office.Excel.Functions.SPG($A212, "SP_SHARES_OUT_PERIOD_END", I$3)</f>
        <v>27527550</v>
      </c>
      <c r="J212" s="9" cm="1">
        <f t="array" ref="J212">_xll.SNL.Clients.Office.Excel.Functions.SPG($A212, "SP_SHARES_OUT_PERIOD_END", J$3)</f>
        <v>27522603</v>
      </c>
    </row>
    <row r="213" spans="1:10" x14ac:dyDescent="0.3">
      <c r="A213" s="11" t="s">
        <v>1233</v>
      </c>
      <c r="B213" s="9" cm="1">
        <f t="array" ref="B213">_xll.SNL.Clients.Office.Excel.Functions.SPG($A213, "SP_SHARES_OUT_PERIOD_END", B$3)</f>
        <v>34946177</v>
      </c>
      <c r="C213" s="9" cm="1">
        <f t="array" ref="C213">_xll.SNL.Clients.Office.Excel.Functions.SPG($A213, "SP_SHARES_OUT_PERIOD_END", C$3)</f>
        <v>35316073</v>
      </c>
      <c r="D213" s="9" cm="1">
        <f t="array" ref="D213">_xll.SNL.Clients.Office.Excel.Functions.SPG($A213, "SP_SHARES_OUT_PERIOD_END", D$3)</f>
        <v>35331173</v>
      </c>
      <c r="E213" s="9" cm="1">
        <f t="array" ref="E213">_xll.SNL.Clients.Office.Excel.Functions.SPG($A213, "SP_SHARES_OUT_PERIOD_END", E$3)</f>
        <v>35451651</v>
      </c>
      <c r="F213" s="9" cm="1">
        <f t="array" ref="F213">_xll.SNL.Clients.Office.Excel.Functions.SPG($A213, "SP_SHARES_OUT_PERIOD_END", F$3)</f>
        <v>35762038</v>
      </c>
      <c r="G213" s="9" cm="1">
        <f t="array" ref="G213">_xll.SNL.Clients.Office.Excel.Functions.SPG($A213, "SP_SHARES_OUT_PERIOD_END", G$3)</f>
        <v>35716673</v>
      </c>
      <c r="H213" s="9" cm="1">
        <f t="array" ref="H213">_xll.SNL.Clients.Office.Excel.Functions.SPG($A213, "SP_SHARES_OUT_PERIOD_END", H$3)</f>
        <v>35946344</v>
      </c>
      <c r="I213" s="9" cm="1">
        <f t="array" ref="I213">_xll.SNL.Clients.Office.Excel.Functions.SPG($A213, "SP_SHARES_OUT_PERIOD_END", I$3)</f>
        <v>35946472</v>
      </c>
      <c r="J213" s="9" cm="1">
        <f t="array" ref="J213">_xll.SNL.Clients.Office.Excel.Functions.SPG($A213, "SP_SHARES_OUT_PERIOD_END", J$3)</f>
        <v>35933111</v>
      </c>
    </row>
    <row r="214" spans="1:10" x14ac:dyDescent="0.3">
      <c r="A214" s="11" t="s">
        <v>1234</v>
      </c>
      <c r="B214" s="9" cm="1">
        <f t="array" ref="B214">_xll.SNL.Clients.Office.Excel.Functions.SPG($A214, "SP_SHARES_OUT_PERIOD_END", B$3)</f>
        <v>69152000</v>
      </c>
      <c r="C214" s="9" cm="1">
        <f t="array" ref="C214">_xll.SNL.Clients.Office.Excel.Functions.SPG($A214, "SP_SHARES_OUT_PERIOD_END", C$3)</f>
        <v>68450000</v>
      </c>
      <c r="D214" s="9" cm="1">
        <f t="array" ref="D214">_xll.SNL.Clients.Office.Excel.Functions.SPG($A214, "SP_SHARES_OUT_PERIOD_END", D$3)</f>
        <v>69515000</v>
      </c>
      <c r="E214" s="9" cm="1">
        <f t="array" ref="E214">_xll.SNL.Clients.Office.Excel.Functions.SPG($A214, "SP_SHARES_OUT_PERIOD_END", E$3)</f>
        <v>69411000</v>
      </c>
      <c r="F214" s="9" cm="1">
        <f t="array" ref="F214">_xll.SNL.Clients.Office.Excel.Functions.SPG($A214, "SP_SHARES_OUT_PERIOD_END", F$3)</f>
        <v>69296000</v>
      </c>
      <c r="G214" s="9" cm="1">
        <f t="array" ref="G214">_xll.SNL.Clients.Office.Excel.Functions.SPG($A214, "SP_SHARES_OUT_PERIOD_END", G$3)</f>
        <v>68524000</v>
      </c>
      <c r="H214" s="9" cm="1">
        <f t="array" ref="H214">_xll.SNL.Clients.Office.Excel.Functions.SPG($A214, "SP_SHARES_OUT_PERIOD_END", H$3)</f>
        <v>68469000</v>
      </c>
      <c r="I214" s="9" cm="1">
        <f t="array" ref="I214">_xll.SNL.Clients.Office.Excel.Functions.SPG($A214, "SP_SHARES_OUT_PERIOD_END", I$3)</f>
        <v>68416000</v>
      </c>
      <c r="J214" s="9" cm="1">
        <f t="array" ref="J214">_xll.SNL.Clients.Office.Excel.Functions.SPG($A214, "SP_SHARES_OUT_PERIOD_END", J$3)</f>
        <v>68291000</v>
      </c>
    </row>
    <row r="215" spans="1:10" x14ac:dyDescent="0.3">
      <c r="A215" s="11" t="s">
        <v>1235</v>
      </c>
      <c r="B215" s="9" cm="1">
        <f t="array" ref="B215">_xll.SNL.Clients.Office.Excel.Functions.SPG($A215, "SP_SHARES_OUT_PERIOD_END", B$3)</f>
        <v>137686000</v>
      </c>
      <c r="C215" s="9" cm="1">
        <f t="array" ref="C215">_xll.SNL.Clients.Office.Excel.Functions.SPG($A215, "SP_SHARES_OUT_PERIOD_END", C$3)</f>
        <v>137704000</v>
      </c>
      <c r="D215" s="9" cm="1">
        <f t="array" ref="D215">_xll.SNL.Clients.Office.Excel.Functions.SPG($A215, "SP_SHARES_OUT_PERIOD_END", D$3)</f>
        <v>137935000</v>
      </c>
      <c r="E215" s="9" cm="1">
        <f t="array" ref="E215">_xll.SNL.Clients.Office.Excel.Functions.SPG($A215, "SP_SHARES_OUT_PERIOD_END", E$3)</f>
        <v>137765000</v>
      </c>
      <c r="F215" s="9" cm="1">
        <f t="array" ref="F215">_xll.SNL.Clients.Office.Excel.Functions.SPG($A215, "SP_SHARES_OUT_PERIOD_END", F$3)</f>
        <v>137538000</v>
      </c>
      <c r="G215" s="9" cm="1">
        <f t="array" ref="G215">_xll.SNL.Clients.Office.Excel.Functions.SPG($A215, "SP_SHARES_OUT_PERIOD_END", G$3)</f>
        <v>137340000</v>
      </c>
      <c r="H215" s="9" cm="1">
        <f t="array" ref="H215">_xll.SNL.Clients.Office.Excel.Functions.SPG($A215, "SP_SHARES_OUT_PERIOD_END", H$3)</f>
        <v>138022000</v>
      </c>
      <c r="I215" s="9" cm="1">
        <f t="array" ref="I215">_xll.SNL.Clients.Office.Excel.Functions.SPG($A215, "SP_SHARES_OUT_PERIOD_END", I$3)</f>
        <v>137823000</v>
      </c>
      <c r="J215" s="9" cm="1">
        <f t="array" ref="J215">_xll.SNL.Clients.Office.Excel.Functions.SPG($A215, "SP_SHARES_OUT_PERIOD_END", J$3)</f>
        <v>137637000</v>
      </c>
    </row>
    <row r="216" spans="1:10" x14ac:dyDescent="0.3">
      <c r="A216" s="11" t="s">
        <v>1236</v>
      </c>
      <c r="B216" s="9" cm="1">
        <f t="array" ref="B216">_xll.SNL.Clients.Office.Excel.Functions.SPG($A216, "SP_SHARES_OUT_PERIOD_END", B$3)</f>
        <v>53462553</v>
      </c>
      <c r="C216" s="9" cm="1">
        <f t="array" ref="C216">_xll.SNL.Clients.Office.Excel.Functions.SPG($A216, "SP_SHARES_OUT_PERIOD_END", C$3)</f>
        <v>53577554</v>
      </c>
      <c r="D216" s="9" cm="1">
        <f t="array" ref="D216">_xll.SNL.Clients.Office.Excel.Functions.SPG($A216, "SP_SHARES_OUT_PERIOD_END", D$3)</f>
        <v>54578584</v>
      </c>
      <c r="E216" s="9" cm="1">
        <f t="array" ref="E216">_xll.SNL.Clients.Office.Excel.Functions.SPG($A216, "SP_SHARES_OUT_PERIOD_END", E$3)</f>
        <v>56430271</v>
      </c>
      <c r="F216" s="9" cm="1">
        <f t="array" ref="F216">_xll.SNL.Clients.Office.Excel.Functions.SPG($A216, "SP_SHARES_OUT_PERIOD_END", F$3)</f>
        <v>56892240</v>
      </c>
      <c r="G216" s="9" cm="1">
        <f t="array" ref="G216">_xll.SNL.Clients.Office.Excel.Functions.SPG($A216, "SP_SHARES_OUT_PERIOD_END", G$3)</f>
        <v>56978932</v>
      </c>
      <c r="H216" s="9" cm="1">
        <f t="array" ref="H216">_xll.SNL.Clients.Office.Excel.Functions.SPG($A216, "SP_SHARES_OUT_PERIOD_END", H$3)</f>
        <v>58255538</v>
      </c>
      <c r="I216" s="9" cm="1">
        <f t="array" ref="I216">_xll.SNL.Clients.Office.Excel.Functions.SPG($A216, "SP_SHARES_OUT_PERIOD_END", I$3)</f>
        <v>58749500</v>
      </c>
      <c r="J216" s="9" cm="1">
        <f t="array" ref="J216">_xll.SNL.Clients.Office.Excel.Functions.SPG($A216, "SP_SHARES_OUT_PERIOD_END", J$3)</f>
        <v>59020958</v>
      </c>
    </row>
    <row r="217" spans="1:10" x14ac:dyDescent="0.3">
      <c r="A217" s="11" t="s">
        <v>1237</v>
      </c>
      <c r="B217" s="9" cm="1">
        <f t="array" ref="B217">_xll.SNL.Clients.Office.Excel.Functions.SPG($A217, "SP_SHARES_OUT_PERIOD_END", B$3)</f>
        <v>85000000</v>
      </c>
      <c r="C217" s="9" cm="1">
        <f t="array" ref="C217">_xll.SNL.Clients.Office.Excel.Functions.SPG($A217, "SP_SHARES_OUT_PERIOD_END", C$3)</f>
        <v>86000000</v>
      </c>
      <c r="D217" s="9" cm="1">
        <f t="array" ref="D217">_xll.SNL.Clients.Office.Excel.Functions.SPG($A217, "SP_SHARES_OUT_PERIOD_END", D$3)</f>
        <v>89000000</v>
      </c>
      <c r="E217" s="9" cm="1">
        <f t="array" ref="E217">_xll.SNL.Clients.Office.Excel.Functions.SPG($A217, "SP_SHARES_OUT_PERIOD_END", E$3)</f>
        <v>89000000</v>
      </c>
      <c r="F217" s="9" cm="1">
        <f t="array" ref="F217">_xll.SNL.Clients.Office.Excel.Functions.SPG($A217, "SP_SHARES_OUT_PERIOD_END", F$3)</f>
        <v>90000000</v>
      </c>
      <c r="G217" s="9" cm="1">
        <f t="array" ref="G217">_xll.SNL.Clients.Office.Excel.Functions.SPG($A217, "SP_SHARES_OUT_PERIOD_END", G$3)</f>
        <v>90000000</v>
      </c>
      <c r="H217" s="9" cm="1">
        <f t="array" ref="H217">_xll.SNL.Clients.Office.Excel.Functions.SPG($A217, "SP_SHARES_OUT_PERIOD_END", H$3)</f>
        <v>90000000</v>
      </c>
      <c r="I217" s="9" cm="1">
        <f t="array" ref="I217">_xll.SNL.Clients.Office.Excel.Functions.SPG($A217, "SP_SHARES_OUT_PERIOD_END", I$3)</f>
        <v>91000000</v>
      </c>
      <c r="J217" s="9" cm="1">
        <f t="array" ref="J217">_xll.SNL.Clients.Office.Excel.Functions.SPG($A217, "SP_SHARES_OUT_PERIOD_END", J$3)</f>
        <v>91000000</v>
      </c>
    </row>
    <row r="218" spans="1:10" x14ac:dyDescent="0.3">
      <c r="A218" s="11" t="s">
        <v>1238</v>
      </c>
      <c r="B218" s="9" cm="1">
        <f t="array" ref="B218">_xll.SNL.Clients.Office.Excel.Functions.SPG($A218, "SP_SHARES_OUT_PERIOD_END", B$3)</f>
        <v>55826284</v>
      </c>
      <c r="C218" s="9" cm="1">
        <f t="array" ref="C218">_xll.SNL.Clients.Office.Excel.Functions.SPG($A218, "SP_SHARES_OUT_PERIOD_END", C$3)</f>
        <v>56211219</v>
      </c>
      <c r="D218" s="9" cm="1">
        <f t="array" ref="D218">_xll.SNL.Clients.Office.Excel.Functions.SPG($A218, "SP_SHARES_OUT_PERIOD_END", D$3)</f>
        <v>56425803</v>
      </c>
      <c r="E218" s="9" cm="1">
        <f t="array" ref="E218">_xll.SNL.Clients.Office.Excel.Functions.SPG($A218, "SP_SHARES_OUT_PERIOD_END", E$3)</f>
        <v>56675255</v>
      </c>
      <c r="F218" s="9" cm="1">
        <f t="array" ref="F218">_xll.SNL.Clients.Office.Excel.Functions.SPG($A218, "SP_SHARES_OUT_PERIOD_END", F$3)</f>
        <v>56908333</v>
      </c>
      <c r="G218" s="9" cm="1">
        <f t="array" ref="G218">_xll.SNL.Clients.Office.Excel.Functions.SPG($A218, "SP_SHARES_OUT_PERIOD_END", G$3)</f>
        <v>56975815</v>
      </c>
      <c r="H218" s="9" cm="1">
        <f t="array" ref="H218">_xll.SNL.Clients.Office.Excel.Functions.SPG($A218, "SP_SHARES_OUT_PERIOD_END", H$3)</f>
        <v>57199736</v>
      </c>
      <c r="I218" s="9" cm="1">
        <f t="array" ref="I218">_xll.SNL.Clients.Office.Excel.Functions.SPG($A218, "SP_SHARES_OUT_PERIOD_END", I$3)</f>
        <v>57412573</v>
      </c>
      <c r="J218" s="9" cm="1">
        <f t="array" ref="J218">_xll.SNL.Clients.Office.Excel.Functions.SPG($A218, "SP_SHARES_OUT_PERIOD_END", J$3)</f>
        <v>57572859</v>
      </c>
    </row>
    <row r="219" spans="1:10" x14ac:dyDescent="0.3">
      <c r="A219" s="11" t="s">
        <v>1239</v>
      </c>
      <c r="B219" s="9" cm="1">
        <f t="array" ref="B219">_xll.SNL.Clients.Office.Excel.Functions.SPG($A219, "SP_SHARES_OUT_PERIOD_END", B$3)</f>
        <v>26100000</v>
      </c>
      <c r="C219" s="9" cm="1">
        <f t="array" ref="C219">_xll.SNL.Clients.Office.Excel.Functions.SPG($A219, "SP_SHARES_OUT_PERIOD_END", C$3)</f>
        <v>26400000</v>
      </c>
      <c r="D219" s="9" cm="1">
        <f t="array" ref="D219">_xll.SNL.Clients.Office.Excel.Functions.SPG($A219, "SP_SHARES_OUT_PERIOD_END", D$3)</f>
        <v>26600000</v>
      </c>
      <c r="E219" s="9" cm="1">
        <f t="array" ref="E219">_xll.SNL.Clients.Office.Excel.Functions.SPG($A219, "SP_SHARES_OUT_PERIOD_END", E$3)</f>
        <v>26800000</v>
      </c>
      <c r="F219" s="9" cm="1">
        <f t="array" ref="F219">_xll.SNL.Clients.Office.Excel.Functions.SPG($A219, "SP_SHARES_OUT_PERIOD_END", F$3)</f>
        <v>27500000</v>
      </c>
      <c r="G219" s="9" cm="1">
        <f t="array" ref="G219">_xll.SNL.Clients.Office.Excel.Functions.SPG($A219, "SP_SHARES_OUT_PERIOD_END", G$3)</f>
        <v>27400000</v>
      </c>
      <c r="H219" s="9" cm="1">
        <f t="array" ref="H219">_xll.SNL.Clients.Office.Excel.Functions.SPG($A219, "SP_SHARES_OUT_PERIOD_END", H$3)</f>
        <v>27600000</v>
      </c>
      <c r="I219" s="9" cm="1">
        <f t="array" ref="I219">_xll.SNL.Clients.Office.Excel.Functions.SPG($A219, "SP_SHARES_OUT_PERIOD_END", I$3)</f>
        <v>27500000</v>
      </c>
      <c r="J219" s="9" cm="1">
        <f t="array" ref="J219">_xll.SNL.Clients.Office.Excel.Functions.SPG($A219, "SP_SHARES_OUT_PERIOD_END", J$3)</f>
        <v>27500000</v>
      </c>
    </row>
    <row r="220" spans="1:10" x14ac:dyDescent="0.3">
      <c r="A220" s="11" t="s">
        <v>1240</v>
      </c>
      <c r="B220" s="9" cm="1">
        <f t="array" ref="B220">_xll.SNL.Clients.Office.Excel.Functions.SPG($A220, "SP_SHARES_OUT_PERIOD_END", B$3)</f>
        <v>24714617</v>
      </c>
      <c r="C220" s="9" cm="1">
        <f t="array" ref="C220">_xll.SNL.Clients.Office.Excel.Functions.SPG($A220, "SP_SHARES_OUT_PERIOD_END", C$3)</f>
        <v>24821350</v>
      </c>
      <c r="D220" s="9" cm="1">
        <f t="array" ref="D220">_xll.SNL.Clients.Office.Excel.Functions.SPG($A220, "SP_SHARES_OUT_PERIOD_END", D$3)</f>
        <v>24813003</v>
      </c>
      <c r="E220" s="9" cm="1">
        <f t="array" ref="E220">_xll.SNL.Clients.Office.Excel.Functions.SPG($A220, "SP_SHARES_OUT_PERIOD_END", E$3)</f>
        <v>24777540</v>
      </c>
      <c r="F220" s="9" cm="1">
        <f t="array" ref="F220">_xll.SNL.Clients.Office.Excel.Functions.SPG($A220, "SP_SHARES_OUT_PERIOD_END", F$3)</f>
        <v>24923307</v>
      </c>
      <c r="G220" s="9" cm="1">
        <f t="array" ref="G220">_xll.SNL.Clients.Office.Excel.Functions.SPG($A220, "SP_SHARES_OUT_PERIOD_END", G$3)</f>
        <v>24912781</v>
      </c>
      <c r="H220" s="9" cm="1">
        <f t="array" ref="H220">_xll.SNL.Clients.Office.Excel.Functions.SPG($A220, "SP_SHARES_OUT_PERIOD_END", H$3)</f>
        <v>24902850</v>
      </c>
      <c r="I220" s="9" cm="1">
        <f t="array" ref="I220">_xll.SNL.Clients.Office.Excel.Functions.SPG($A220, "SP_SHARES_OUT_PERIOD_END", I$3)</f>
        <v>24869814</v>
      </c>
      <c r="J220" s="9" cm="1">
        <f t="array" ref="J220">_xll.SNL.Clients.Office.Excel.Functions.SPG($A220, "SP_SHARES_OUT_PERIOD_END", J$3)</f>
        <v>24797973</v>
      </c>
    </row>
    <row r="221" spans="1:10" x14ac:dyDescent="0.3">
      <c r="A221" s="11" t="s">
        <v>1241</v>
      </c>
      <c r="B221" s="9" cm="1">
        <f t="array" ref="B221">_xll.SNL.Clients.Office.Excel.Functions.SPG($A221, "SP_SHARES_OUT_PERIOD_END", B$3)</f>
        <v>54522652</v>
      </c>
      <c r="C221" s="9" cm="1">
        <f t="array" ref="C221">_xll.SNL.Clients.Office.Excel.Functions.SPG($A221, "SP_SHARES_OUT_PERIOD_END", C$3)</f>
        <v>54348542</v>
      </c>
      <c r="D221" s="9" cm="1">
        <f t="array" ref="D221">_xll.SNL.Clients.Office.Excel.Functions.SPG($A221, "SP_SHARES_OUT_PERIOD_END", D$3)</f>
        <v>54300048</v>
      </c>
      <c r="E221" s="9" cm="1">
        <f t="array" ref="E221">_xll.SNL.Clients.Office.Excel.Functions.SPG($A221, "SP_SHARES_OUT_PERIOD_END", E$3)</f>
        <v>54296008</v>
      </c>
      <c r="F221" s="9" cm="1">
        <f t="array" ref="F221">_xll.SNL.Clients.Office.Excel.Functions.SPG($A221, "SP_SHARES_OUT_PERIOD_END", F$3)</f>
        <v>54148808</v>
      </c>
      <c r="G221" s="9" cm="1">
        <f t="array" ref="G221">_xll.SNL.Clients.Office.Excel.Functions.SPG($A221, "SP_SHARES_OUT_PERIOD_END", G$3)</f>
        <v>53918222</v>
      </c>
      <c r="H221" s="9" cm="1">
        <f t="array" ref="H221">_xll.SNL.Clients.Office.Excel.Functions.SPG($A221, "SP_SHARES_OUT_PERIOD_END", H$3)</f>
        <v>53860644</v>
      </c>
      <c r="I221" s="9" cm="1">
        <f t="array" ref="I221">_xll.SNL.Clients.Office.Excel.Functions.SPG($A221, "SP_SHARES_OUT_PERIOD_END", I$3)</f>
        <v>53830387</v>
      </c>
      <c r="J221" s="9" cm="1">
        <f t="array" ref="J221">_xll.SNL.Clients.Office.Excel.Functions.SPG($A221, "SP_SHARES_OUT_PERIOD_END", J$3)</f>
        <v>53763715</v>
      </c>
    </row>
    <row r="222" spans="1:10" x14ac:dyDescent="0.3">
      <c r="A222" s="11" t="s">
        <v>1242</v>
      </c>
      <c r="B222" s="9" cm="1">
        <f t="array" ref="B222">_xll.SNL.Clients.Office.Excel.Functions.SPG($A222, "SP_SHARES_OUT_PERIOD_END", B$3)</f>
        <v>70000000</v>
      </c>
      <c r="C222" s="9" cm="1">
        <f t="array" ref="C222">_xll.SNL.Clients.Office.Excel.Functions.SPG($A222, "SP_SHARES_OUT_PERIOD_END", C$3)</f>
        <v>70000000</v>
      </c>
      <c r="D222" s="9" cm="1">
        <f t="array" ref="D222">_xll.SNL.Clients.Office.Excel.Functions.SPG($A222, "SP_SHARES_OUT_PERIOD_END", D$3)</f>
        <v>70000000</v>
      </c>
      <c r="E222" s="9" cm="1">
        <f t="array" ref="E222">_xll.SNL.Clients.Office.Excel.Functions.SPG($A222, "SP_SHARES_OUT_PERIOD_END", E$3)</f>
        <v>71000000</v>
      </c>
      <c r="F222" s="9" cm="1">
        <f t="array" ref="F222">_xll.SNL.Clients.Office.Excel.Functions.SPG($A222, "SP_SHARES_OUT_PERIOD_END", F$3)</f>
        <v>72000000</v>
      </c>
      <c r="G222" s="9" cm="1">
        <f t="array" ref="G222">_xll.SNL.Clients.Office.Excel.Functions.SPG($A222, "SP_SHARES_OUT_PERIOD_END", G$3)</f>
        <v>72155979</v>
      </c>
      <c r="H222" s="9" cm="1">
        <f t="array" ref="H222">_xll.SNL.Clients.Office.Excel.Functions.SPG($A222, "SP_SHARES_OUT_PERIOD_END", H$3)</f>
        <v>72114051</v>
      </c>
      <c r="I222" s="9" cm="1">
        <f t="array" ref="I222">_xll.SNL.Clients.Office.Excel.Functions.SPG($A222, "SP_SHARES_OUT_PERIOD_END", I$3)</f>
        <v>72103762</v>
      </c>
      <c r="J222" s="9" cm="1">
        <f t="array" ref="J222">_xll.SNL.Clients.Office.Excel.Functions.SPG($A222, "SP_SHARES_OUT_PERIOD_END", J$3)</f>
        <v>72031465</v>
      </c>
    </row>
    <row r="223" spans="1:10" x14ac:dyDescent="0.3">
      <c r="A223" s="11" t="s">
        <v>1243</v>
      </c>
      <c r="B223" s="9" cm="1">
        <f t="array" ref="B223">_xll.SNL.Clients.Office.Excel.Functions.SPG($A223, "SP_SHARES_OUT_PERIOD_END", B$3)</f>
        <v>69400000</v>
      </c>
      <c r="C223" s="9" cm="1">
        <f t="array" ref="C223">_xll.SNL.Clients.Office.Excel.Functions.SPG($A223, "SP_SHARES_OUT_PERIOD_END", C$3)</f>
        <v>69100000</v>
      </c>
      <c r="D223" s="9" cm="1">
        <f t="array" ref="D223">_xll.SNL.Clients.Office.Excel.Functions.SPG($A223, "SP_SHARES_OUT_PERIOD_END", D$3)</f>
        <v>68600000</v>
      </c>
      <c r="E223" s="9" cm="1">
        <f t="array" ref="E223">_xll.SNL.Clients.Office.Excel.Functions.SPG($A223, "SP_SHARES_OUT_PERIOD_END", E$3)</f>
        <v>67900000</v>
      </c>
      <c r="F223" s="9" cm="1">
        <f t="array" ref="F223">_xll.SNL.Clients.Office.Excel.Functions.SPG($A223, "SP_SHARES_OUT_PERIOD_END", F$3)</f>
        <v>67600000</v>
      </c>
      <c r="G223" s="9" cm="1">
        <f t="array" ref="G223">_xll.SNL.Clients.Office.Excel.Functions.SPG($A223, "SP_SHARES_OUT_PERIOD_END", G$3)</f>
        <v>67400000</v>
      </c>
      <c r="H223" s="9" cm="1">
        <f t="array" ref="H223">_xll.SNL.Clients.Office.Excel.Functions.SPG($A223, "SP_SHARES_OUT_PERIOD_END", H$3)</f>
        <v>67000000</v>
      </c>
      <c r="I223" s="9" cm="1">
        <f t="array" ref="I223">_xll.SNL.Clients.Office.Excel.Functions.SPG($A223, "SP_SHARES_OUT_PERIOD_END", I$3)</f>
        <v>66400000</v>
      </c>
      <c r="J223" s="9" cm="1">
        <f t="array" ref="J223">_xll.SNL.Clients.Office.Excel.Functions.SPG($A223, "SP_SHARES_OUT_PERIOD_END", J$3)</f>
        <v>68700000</v>
      </c>
    </row>
    <row r="224" spans="1:10" x14ac:dyDescent="0.3">
      <c r="A224" s="11" t="s">
        <v>1244</v>
      </c>
      <c r="B224" s="9" cm="1">
        <f t="array" ref="B224">_xll.SNL.Clients.Office.Excel.Functions.SPG($A224, "SP_SHARES_OUT_PERIOD_END", B$3)</f>
        <v>74383000</v>
      </c>
      <c r="C224" s="9" cm="1">
        <f t="array" ref="C224">_xll.SNL.Clients.Office.Excel.Functions.SPG($A224, "SP_SHARES_OUT_PERIOD_END", C$3)</f>
        <v>74338000</v>
      </c>
      <c r="D224" s="9" cm="1">
        <f t="array" ref="D224">_xll.SNL.Clients.Office.Excel.Functions.SPG($A224, "SP_SHARES_OUT_PERIOD_END", D$3)</f>
        <v>72196000</v>
      </c>
      <c r="E224" s="9" cm="1">
        <f t="array" ref="E224">_xll.SNL.Clients.Office.Excel.Functions.SPG($A224, "SP_SHARES_OUT_PERIOD_END", E$3)</f>
        <v>72185000</v>
      </c>
      <c r="F224" s="9" cm="1">
        <f t="array" ref="F224">_xll.SNL.Clients.Office.Excel.Functions.SPG($A224, "SP_SHARES_OUT_PERIOD_END", F$3)</f>
        <v>72097000</v>
      </c>
      <c r="G224" s="9" cm="1">
        <f t="array" ref="G224">_xll.SNL.Clients.Office.Excel.Functions.SPG($A224, "SP_SHARES_OUT_PERIOD_END", G$3)</f>
        <v>72065000</v>
      </c>
      <c r="H224" s="9" cm="1">
        <f t="array" ref="H224">_xll.SNL.Clients.Office.Excel.Functions.SPG($A224, "SP_SHARES_OUT_PERIOD_END", H$3)</f>
        <v>70990000</v>
      </c>
      <c r="I224" s="9" cm="1">
        <f t="array" ref="I224">_xll.SNL.Clients.Office.Excel.Functions.SPG($A224, "SP_SHARES_OUT_PERIOD_END", I$3)</f>
        <v>70988000</v>
      </c>
      <c r="J224" s="9" cm="1">
        <f t="array" ref="J224">_xll.SNL.Clients.Office.Excel.Functions.SPG($A224, "SP_SHARES_OUT_PERIOD_END", J$3)</f>
        <v>70874000</v>
      </c>
    </row>
    <row r="225" spans="1:10" x14ac:dyDescent="0.3">
      <c r="A225" s="11" t="s">
        <v>1245</v>
      </c>
      <c r="B225" s="9" t="str" cm="1">
        <f t="array" ref="B225">_xll.SNL.Clients.Office.Excel.Functions.SPG($A225, "SP_SHARES_OUT_PERIOD_END", B$3)</f>
        <v>NA</v>
      </c>
      <c r="C225" s="9" cm="1">
        <f t="array" ref="C225">_xll.SNL.Clients.Office.Excel.Functions.SPG($A225, "SP_SHARES_OUT_PERIOD_END", C$3)</f>
        <v>277690000</v>
      </c>
      <c r="D225" s="9" cm="1">
        <f t="array" ref="D225">_xll.SNL.Clients.Office.Excel.Functions.SPG($A225, "SP_SHARES_OUT_PERIOD_END", D$3)</f>
        <v>277635790</v>
      </c>
      <c r="E225" s="9" cm="1">
        <f t="array" ref="E225">_xll.SNL.Clients.Office.Excel.Functions.SPG($A225, "SP_SHARES_OUT_PERIOD_END", E$3)</f>
        <v>277373416</v>
      </c>
      <c r="F225" s="9" cm="1">
        <f t="array" ref="F225">_xll.SNL.Clients.Office.Excel.Functions.SPG($A225, "SP_SHARES_OUT_PERIOD_END", F$3)</f>
        <v>276411486</v>
      </c>
      <c r="G225" s="9" cm="1">
        <f t="array" ref="G225">_xll.SNL.Clients.Office.Excel.Functions.SPG($A225, "SP_SHARES_OUT_PERIOD_END", G$3)</f>
        <v>274227000</v>
      </c>
      <c r="H225" s="9" cm="1">
        <f t="array" ref="H225">_xll.SNL.Clients.Office.Excel.Functions.SPG($A225, "SP_SHARES_OUT_PERIOD_END", H$3)</f>
        <v>273700000</v>
      </c>
      <c r="I225" s="9" cm="1">
        <f t="array" ref="I225">_xll.SNL.Clients.Office.Excel.Functions.SPG($A225, "SP_SHARES_OUT_PERIOD_END", I$3)</f>
        <v>273634211</v>
      </c>
      <c r="J225" s="9" cm="1">
        <f t="array" ref="J225">_xll.SNL.Clients.Office.Excel.Functions.SPG($A225, "SP_SHARES_OUT_PERIOD_END", J$3)</f>
        <v>272500000</v>
      </c>
    </row>
    <row r="226" spans="1:10" x14ac:dyDescent="0.3">
      <c r="A226" s="11" t="s">
        <v>1246</v>
      </c>
      <c r="B226" s="9" cm="1">
        <f t="array" ref="B226">_xll.SNL.Clients.Office.Excel.Functions.SPG($A226, "SP_SHARES_OUT_PERIOD_END", B$3)</f>
        <v>60714813</v>
      </c>
      <c r="C226" s="9" cm="1">
        <f t="array" ref="C226">_xll.SNL.Clients.Office.Excel.Functions.SPG($A226, "SP_SHARES_OUT_PERIOD_END", C$3)</f>
        <v>60921191</v>
      </c>
      <c r="D226" s="9" cm="1">
        <f t="array" ref="D226">_xll.SNL.Clients.Office.Excel.Functions.SPG($A226, "SP_SHARES_OUT_PERIOD_END", D$3)</f>
        <v>61072619</v>
      </c>
      <c r="E226" s="9" cm="1">
        <f t="array" ref="E226">_xll.SNL.Clients.Office.Excel.Functions.SPG($A226, "SP_SHARES_OUT_PERIOD_END", E$3)</f>
        <v>61245638</v>
      </c>
      <c r="F226" s="9" cm="1">
        <f t="array" ref="F226">_xll.SNL.Clients.Office.Excel.Functions.SPG($A226, "SP_SHARES_OUT_PERIOD_END", F$3)</f>
        <v>61569549</v>
      </c>
      <c r="G226" s="9" cm="1">
        <f t="array" ref="G226">_xll.SNL.Clients.Office.Excel.Functions.SPG($A226, "SP_SHARES_OUT_PERIOD_END", G$3)</f>
        <v>61566037</v>
      </c>
      <c r="H226" s="9" cm="1">
        <f t="array" ref="H226">_xll.SNL.Clients.Office.Excel.Functions.SPG($A226, "SP_SHARES_OUT_PERIOD_END", H$3)</f>
        <v>61562480</v>
      </c>
      <c r="I226" s="9" cm="1">
        <f t="array" ref="I226">_xll.SNL.Clients.Office.Excel.Functions.SPG($A226, "SP_SHARES_OUT_PERIOD_END", I$3)</f>
        <v>61668512</v>
      </c>
      <c r="J226" s="9" cm="1">
        <f t="array" ref="J226">_xll.SNL.Clients.Office.Excel.Functions.SPG($A226, "SP_SHARES_OUT_PERIOD_END", J$3)</f>
        <v>62026840</v>
      </c>
    </row>
    <row r="227" spans="1:10" x14ac:dyDescent="0.3">
      <c r="A227" s="11" t="s">
        <v>1247</v>
      </c>
      <c r="B227" s="9" cm="1">
        <f t="array" ref="B227">_xll.SNL.Clients.Office.Excel.Functions.SPG($A227, "SP_SHARES_OUT_PERIOD_END", B$3)</f>
        <v>46800000</v>
      </c>
      <c r="C227" s="9" cm="1">
        <f t="array" ref="C227">_xll.SNL.Clients.Office.Excel.Functions.SPG($A227, "SP_SHARES_OUT_PERIOD_END", C$3)</f>
        <v>46748213</v>
      </c>
      <c r="D227" s="9" cm="1">
        <f t="array" ref="D227">_xll.SNL.Clients.Office.Excel.Functions.SPG($A227, "SP_SHARES_OUT_PERIOD_END", D$3)</f>
        <v>47296315</v>
      </c>
      <c r="E227" s="9" cm="1">
        <f t="array" ref="E227">_xll.SNL.Clients.Office.Excel.Functions.SPG($A227, "SP_SHARES_OUT_PERIOD_END", E$3)</f>
        <v>47707441</v>
      </c>
      <c r="F227" s="9" cm="1">
        <f t="array" ref="F227">_xll.SNL.Clients.Office.Excel.Functions.SPG($A227, "SP_SHARES_OUT_PERIOD_END", F$3)</f>
        <v>48043600</v>
      </c>
      <c r="G227" s="9" cm="1">
        <f t="array" ref="G227">_xll.SNL.Clients.Office.Excel.Functions.SPG($A227, "SP_SHARES_OUT_PERIOD_END", G$3)</f>
        <v>48423992</v>
      </c>
      <c r="H227" s="9" cm="1">
        <f t="array" ref="H227">_xll.SNL.Clients.Office.Excel.Functions.SPG($A227, "SP_SHARES_OUT_PERIOD_END", H$3)</f>
        <v>49111903</v>
      </c>
      <c r="I227" s="9" cm="1">
        <f t="array" ref="I227">_xll.SNL.Clients.Office.Excel.Functions.SPG($A227, "SP_SHARES_OUT_PERIOD_END", I$3)</f>
        <v>49739422</v>
      </c>
      <c r="J227" s="9" cm="1">
        <f t="array" ref="J227">_xll.SNL.Clients.Office.Excel.Functions.SPG($A227, "SP_SHARES_OUT_PERIOD_END", J$3)</f>
        <v>50425622</v>
      </c>
    </row>
    <row r="228" spans="1:10" x14ac:dyDescent="0.3">
      <c r="A228" s="11" t="s">
        <v>1248</v>
      </c>
      <c r="B228" s="9" cm="1">
        <f t="array" ref="B228">_xll.SNL.Clients.Office.Excel.Functions.SPG($A228, "SP_SHARES_OUT_PERIOD_END", B$3)</f>
        <v>262517000</v>
      </c>
      <c r="C228" s="9" cm="1">
        <f t="array" ref="C228">_xll.SNL.Clients.Office.Excel.Functions.SPG($A228, "SP_SHARES_OUT_PERIOD_END", C$3)</f>
        <v>260964000</v>
      </c>
      <c r="D228" s="9" cm="1">
        <f t="array" ref="D228">_xll.SNL.Clients.Office.Excel.Functions.SPG($A228, "SP_SHARES_OUT_PERIOD_END", D$3)</f>
        <v>256986000</v>
      </c>
      <c r="E228" s="9" cm="1">
        <f t="array" ref="E228">_xll.SNL.Clients.Office.Excel.Functions.SPG($A228, "SP_SHARES_OUT_PERIOD_END", E$3)</f>
        <v>263573000</v>
      </c>
      <c r="F228" s="9" cm="1">
        <f t="array" ref="F228">_xll.SNL.Clients.Office.Excel.Functions.SPG($A228, "SP_SHARES_OUT_PERIOD_END", F$3)</f>
        <v>265729000</v>
      </c>
      <c r="G228" s="9" cm="1">
        <f t="array" ref="G228">_xll.SNL.Clients.Office.Excel.Functions.SPG($A228, "SP_SHARES_OUT_PERIOD_END", G$3)</f>
        <v>279046000</v>
      </c>
      <c r="H228" s="9" cm="1">
        <f t="array" ref="H228">_xll.SNL.Clients.Office.Excel.Functions.SPG($A228, "SP_SHARES_OUT_PERIOD_END", H$3)</f>
        <v>280087000</v>
      </c>
      <c r="I228" s="9" cm="1">
        <f t="array" ref="I228">_xll.SNL.Clients.Office.Excel.Functions.SPG($A228, "SP_SHARES_OUT_PERIOD_END", I$3)</f>
        <v>71595967</v>
      </c>
      <c r="J228" s="9" cm="1">
        <f t="array" ref="J228">_xll.SNL.Clients.Office.Excel.Functions.SPG($A228, "SP_SHARES_OUT_PERIOD_END", J$3)</f>
        <v>71549000</v>
      </c>
    </row>
    <row r="229" spans="1:10" x14ac:dyDescent="0.3">
      <c r="A229" s="11" t="s">
        <v>1249</v>
      </c>
      <c r="B229" s="9" cm="1">
        <f t="array" ref="B229">_xll.SNL.Clients.Office.Excel.Functions.SPG($A229, "SP_SHARES_OUT_PERIOD_END", B$3)</f>
        <v>34529409</v>
      </c>
      <c r="C229" s="9" cm="1">
        <f t="array" ref="C229">_xll.SNL.Clients.Office.Excel.Functions.SPG($A229, "SP_SHARES_OUT_PERIOD_END", C$3)</f>
        <v>34877925</v>
      </c>
      <c r="D229" s="9" cm="1">
        <f t="array" ref="D229">_xll.SNL.Clients.Office.Excel.Functions.SPG($A229, "SP_SHARES_OUT_PERIOD_END", D$3)</f>
        <v>34947061</v>
      </c>
      <c r="E229" s="9" cm="1">
        <f t="array" ref="E229">_xll.SNL.Clients.Office.Excel.Functions.SPG($A229, "SP_SHARES_OUT_PERIOD_END", E$3)</f>
        <v>35056045</v>
      </c>
      <c r="F229" s="9" cm="1">
        <f t="array" ref="F229">_xll.SNL.Clients.Office.Excel.Functions.SPG($A229, "SP_SHARES_OUT_PERIOD_END", F$3)</f>
        <v>35163680</v>
      </c>
      <c r="G229" s="9" cm="1">
        <f t="array" ref="G229">_xll.SNL.Clients.Office.Excel.Functions.SPG($A229, "SP_SHARES_OUT_PERIOD_END", G$3)</f>
        <v>35319306</v>
      </c>
      <c r="H229" s="9" cm="1">
        <f t="array" ref="H229">_xll.SNL.Clients.Office.Excel.Functions.SPG($A229, "SP_SHARES_OUT_PERIOD_END", H$3)</f>
        <v>35685051</v>
      </c>
      <c r="I229" s="9" cm="1">
        <f t="array" ref="I229">_xll.SNL.Clients.Office.Excel.Functions.SPG($A229, "SP_SHARES_OUT_PERIOD_END", I$3)</f>
        <v>36469493</v>
      </c>
      <c r="J229" s="9" cm="1">
        <f t="array" ref="J229">_xll.SNL.Clients.Office.Excel.Functions.SPG($A229, "SP_SHARES_OUT_PERIOD_END", J$3)</f>
        <v>37074453</v>
      </c>
    </row>
    <row r="230" spans="1:10" x14ac:dyDescent="0.3">
      <c r="A230" s="11" t="s">
        <v>1250</v>
      </c>
      <c r="B230" s="9" cm="1">
        <f t="array" ref="B230">_xll.SNL.Clients.Office.Excel.Functions.SPG($A230, "SP_SHARES_OUT_PERIOD_END", B$3)</f>
        <v>54219116</v>
      </c>
      <c r="C230" s="9" cm="1">
        <f t="array" ref="C230">_xll.SNL.Clients.Office.Excel.Functions.SPG($A230, "SP_SHARES_OUT_PERIOD_END", C$3)</f>
        <v>53600000</v>
      </c>
      <c r="D230" s="9" cm="1">
        <f t="array" ref="D230">_xll.SNL.Clients.Office.Excel.Functions.SPG($A230, "SP_SHARES_OUT_PERIOD_END", D$3)</f>
        <v>53540566</v>
      </c>
      <c r="E230" s="9" cm="1">
        <f t="array" ref="E230">_xll.SNL.Clients.Office.Excel.Functions.SPG($A230, "SP_SHARES_OUT_PERIOD_END", E$3)</f>
        <v>53196747</v>
      </c>
      <c r="F230" s="9" cm="1">
        <f t="array" ref="F230">_xll.SNL.Clients.Office.Excel.Functions.SPG($A230, "SP_SHARES_OUT_PERIOD_END", F$3)</f>
        <v>53085556</v>
      </c>
      <c r="G230" s="9" cm="1">
        <f t="array" ref="G230">_xll.SNL.Clients.Office.Excel.Functions.SPG($A230, "SP_SHARES_OUT_PERIOD_END", G$3)</f>
        <v>52800000</v>
      </c>
      <c r="H230" s="9" cm="1">
        <f t="array" ref="H230">_xll.SNL.Clients.Office.Excel.Functions.SPG($A230, "SP_SHARES_OUT_PERIOD_END", H$3)</f>
        <v>52841259</v>
      </c>
      <c r="I230" s="9" cm="1">
        <f t="array" ref="I230">_xll.SNL.Clients.Office.Excel.Functions.SPG($A230, "SP_SHARES_OUT_PERIOD_END", I$3)</f>
        <v>52818076</v>
      </c>
      <c r="J230" s="9" cm="1">
        <f t="array" ref="J230">_xll.SNL.Clients.Office.Excel.Functions.SPG($A230, "SP_SHARES_OUT_PERIOD_END", J$3)</f>
        <v>52779770</v>
      </c>
    </row>
    <row r="231" spans="1:10" x14ac:dyDescent="0.3">
      <c r="A231" s="11" t="s">
        <v>1251</v>
      </c>
      <c r="B231" s="9" cm="1">
        <f t="array" ref="B231">_xll.SNL.Clients.Office.Excel.Functions.SPG($A231, "SP_SHARES_OUT_PERIOD_END", B$3)</f>
        <v>77975061</v>
      </c>
      <c r="C231" s="9" cm="1">
        <f t="array" ref="C231">_xll.SNL.Clients.Office.Excel.Functions.SPG($A231, "SP_SHARES_OUT_PERIOD_END", C$3)</f>
        <v>78179195</v>
      </c>
      <c r="D231" s="9" cm="1">
        <f t="array" ref="D231">_xll.SNL.Clients.Office.Excel.Functions.SPG($A231, "SP_SHARES_OUT_PERIOD_END", D$3)</f>
        <v>77912576</v>
      </c>
      <c r="E231" s="9" cm="1">
        <f t="array" ref="E231">_xll.SNL.Clients.Office.Excel.Functions.SPG($A231, "SP_SHARES_OUT_PERIOD_END", E$3)</f>
        <v>77909989</v>
      </c>
      <c r="F231" s="9" cm="1">
        <f t="array" ref="F231">_xll.SNL.Clients.Office.Excel.Functions.SPG($A231, "SP_SHARES_OUT_PERIOD_END", F$3)</f>
        <v>77899248</v>
      </c>
      <c r="G231" s="9" cm="1">
        <f t="array" ref="G231">_xll.SNL.Clients.Office.Excel.Functions.SPG($A231, "SP_SHARES_OUT_PERIOD_END", G$3)</f>
        <v>77775083</v>
      </c>
      <c r="H231" s="9" cm="1">
        <f t="array" ref="H231">_xll.SNL.Clients.Office.Excel.Functions.SPG($A231, "SP_SHARES_OUT_PERIOD_END", H$3)</f>
        <v>77496278</v>
      </c>
      <c r="I231" s="9" cm="1">
        <f t="array" ref="I231">_xll.SNL.Clients.Office.Excel.Functions.SPG($A231, "SP_SHARES_OUT_PERIOD_END", I$3)</f>
        <v>77493967</v>
      </c>
      <c r="J231" s="9" cm="1">
        <f t="array" ref="J231">_xll.SNL.Clients.Office.Excel.Functions.SPG($A231, "SP_SHARES_OUT_PERIOD_END", J$3)</f>
        <v>77484462</v>
      </c>
    </row>
    <row r="232" spans="1:10" x14ac:dyDescent="0.3">
      <c r="A232" s="11" t="s">
        <v>1252</v>
      </c>
      <c r="B232" s="9" cm="1">
        <f t="array" ref="B232">_xll.SNL.Clients.Office.Excel.Functions.SPG($A232, "SP_SHARES_OUT_PERIOD_END", B$3)</f>
        <v>125200729</v>
      </c>
      <c r="C232" s="9" cm="1">
        <f t="array" ref="C232">_xll.SNL.Clients.Office.Excel.Functions.SPG($A232, "SP_SHARES_OUT_PERIOD_END", C$3)</f>
        <v>125048396</v>
      </c>
      <c r="D232" s="9" cm="1">
        <f t="array" ref="D232">_xll.SNL.Clients.Office.Excel.Functions.SPG($A232, "SP_SHARES_OUT_PERIOD_END", D$3)</f>
        <v>124813565</v>
      </c>
      <c r="E232" s="9" cm="1">
        <f t="array" ref="E232">_xll.SNL.Clients.Office.Excel.Functions.SPG($A232, "SP_SHARES_OUT_PERIOD_END", E$3)</f>
        <v>124811349</v>
      </c>
      <c r="F232" s="9" cm="1">
        <f t="array" ref="F232">_xll.SNL.Clients.Office.Excel.Functions.SPG($A232, "SP_SHARES_OUT_PERIOD_END", F$3)</f>
        <v>124780297</v>
      </c>
      <c r="G232" s="9" cm="1">
        <f t="array" ref="G232">_xll.SNL.Clients.Office.Excel.Functions.SPG($A232, "SP_SHARES_OUT_PERIOD_END", G$3)</f>
        <v>119458674</v>
      </c>
      <c r="H232" s="9" cm="1">
        <f t="array" ref="H232">_xll.SNL.Clients.Office.Excel.Functions.SPG($A232, "SP_SHARES_OUT_PERIOD_END", H$3)</f>
        <v>119145818</v>
      </c>
      <c r="I232" s="9" cm="1">
        <f t="array" ref="I232">_xll.SNL.Clients.Office.Excel.Functions.SPG($A232, "SP_SHARES_OUT_PERIOD_END", I$3)</f>
        <v>119147205</v>
      </c>
      <c r="J232" s="9" cm="1">
        <f t="array" ref="J232">_xll.SNL.Clients.Office.Excel.Functions.SPG($A232, "SP_SHARES_OUT_PERIOD_END", J$3)</f>
        <v>119205783</v>
      </c>
    </row>
    <row r="233" spans="1:10" x14ac:dyDescent="0.3">
      <c r="A233" s="11" t="s">
        <v>1253</v>
      </c>
      <c r="B233" s="9" cm="1">
        <f t="array" ref="B233">_xll.SNL.Clients.Office.Excel.Functions.SPG($A233, "SP_SHARES_OUT_PERIOD_END", B$3)</f>
        <v>327500000</v>
      </c>
      <c r="C233" s="9" cm="1">
        <f t="array" ref="C233">_xll.SNL.Clients.Office.Excel.Functions.SPG($A233, "SP_SHARES_OUT_PERIOD_END", C$3)</f>
        <v>330000000</v>
      </c>
      <c r="D233" s="9" cm="1">
        <f t="array" ref="D233">_xll.SNL.Clients.Office.Excel.Functions.SPG($A233, "SP_SHARES_OUT_PERIOD_END", D$3)</f>
        <v>336900000</v>
      </c>
      <c r="E233" s="9" cm="1">
        <f t="array" ref="E233">_xll.SNL.Clients.Office.Excel.Functions.SPG($A233, "SP_SHARES_OUT_PERIOD_END", E$3)</f>
        <v>339900000</v>
      </c>
      <c r="F233" s="9" cm="1">
        <f t="array" ref="F233">_xll.SNL.Clients.Office.Excel.Functions.SPG($A233, "SP_SHARES_OUT_PERIOD_END", F$3)</f>
        <v>344100000</v>
      </c>
      <c r="G233" s="9" cm="1">
        <f t="array" ref="G233">_xll.SNL.Clients.Office.Excel.Functions.SPG($A233, "SP_SHARES_OUT_PERIOD_END", G$3)</f>
        <v>348500000</v>
      </c>
      <c r="H233" s="9" cm="1">
        <f t="array" ref="H233">_xll.SNL.Clients.Office.Excel.Functions.SPG($A233, "SP_SHARES_OUT_PERIOD_END", H$3)</f>
        <v>353300000</v>
      </c>
      <c r="I233" s="9" cm="1">
        <f t="array" ref="I233">_xll.SNL.Clients.Office.Excel.Functions.SPG($A233, "SP_SHARES_OUT_PERIOD_END", I$3)</f>
        <v>354000000</v>
      </c>
      <c r="J233" s="9" cm="1">
        <f t="array" ref="J233">_xll.SNL.Clients.Office.Excel.Functions.SPG($A233, "SP_SHARES_OUT_PERIOD_END", J$3)</f>
        <v>354000000</v>
      </c>
    </row>
    <row r="234" spans="1:10" x14ac:dyDescent="0.3">
      <c r="A234" s="11" t="s">
        <v>1254</v>
      </c>
      <c r="B234" s="9" cm="1">
        <f t="array" ref="B234">_xll.SNL.Clients.Office.Excel.Functions.SPG($A234, "SP_SHARES_OUT_PERIOD_END", B$3)</f>
        <v>56349000</v>
      </c>
      <c r="C234" s="9" cm="1">
        <f t="array" ref="C234">_xll.SNL.Clients.Office.Excel.Functions.SPG($A234, "SP_SHARES_OUT_PERIOD_END", C$3)</f>
        <v>57286000</v>
      </c>
      <c r="D234" s="9" cm="1">
        <f t="array" ref="D234">_xll.SNL.Clients.Office.Excel.Functions.SPG($A234, "SP_SHARES_OUT_PERIOD_END", D$3)</f>
        <v>60352000</v>
      </c>
      <c r="E234" s="9" cm="1">
        <f t="array" ref="E234">_xll.SNL.Clients.Office.Excel.Functions.SPG($A234, "SP_SHARES_OUT_PERIOD_END", E$3)</f>
        <v>60427000</v>
      </c>
      <c r="F234" s="9" cm="1">
        <f t="array" ref="F234">_xll.SNL.Clients.Office.Excel.Functions.SPG($A234, "SP_SHARES_OUT_PERIOD_END", F$3)</f>
        <v>61037000</v>
      </c>
      <c r="G234" s="9" cm="1">
        <f t="array" ref="G234">_xll.SNL.Clients.Office.Excel.Functions.SPG($A234, "SP_SHARES_OUT_PERIOD_END", G$3)</f>
        <v>61031000</v>
      </c>
      <c r="H234" s="9" cm="1">
        <f t="array" ref="H234">_xll.SNL.Clients.Office.Excel.Functions.SPG($A234, "SP_SHARES_OUT_PERIOD_END", H$3)</f>
        <v>60998000</v>
      </c>
      <c r="I234" s="9" cm="1">
        <f t="array" ref="I234">_xll.SNL.Clients.Office.Excel.Functions.SPG($A234, "SP_SHARES_OUT_PERIOD_END", I$3)</f>
        <v>60784000</v>
      </c>
      <c r="J234" s="9" cm="1">
        <f t="array" ref="J234">_xll.SNL.Clients.Office.Excel.Functions.SPG($A234, "SP_SHARES_OUT_PERIOD_END", J$3)</f>
        <v>60784000</v>
      </c>
    </row>
    <row r="235" spans="1:10" x14ac:dyDescent="0.3">
      <c r="A235" s="11" t="s">
        <v>1255</v>
      </c>
      <c r="B235" s="9" cm="1">
        <f t="array" ref="B235">_xll.SNL.Clients.Office.Excel.Functions.SPG($A235, "SP_SHARES_OUT_PERIOD_END", B$3)</f>
        <v>29766138</v>
      </c>
      <c r="C235" s="9" cm="1">
        <f t="array" ref="C235">_xll.SNL.Clients.Office.Excel.Functions.SPG($A235, "SP_SHARES_OUT_PERIOD_END", C$3)</f>
        <v>30560726</v>
      </c>
      <c r="D235" s="9" cm="1">
        <f t="array" ref="D235">_xll.SNL.Clients.Office.Excel.Functions.SPG($A235, "SP_SHARES_OUT_PERIOD_END", D$3)</f>
        <v>31011528</v>
      </c>
      <c r="E235" s="9" cm="1">
        <f t="array" ref="E235">_xll.SNL.Clients.Office.Excel.Functions.SPG($A235, "SP_SHARES_OUT_PERIOD_END", E$3)</f>
        <v>30931476</v>
      </c>
      <c r="F235" s="9" cm="1">
        <f t="array" ref="F235">_xll.SNL.Clients.Office.Excel.Functions.SPG($A235, "SP_SHARES_OUT_PERIOD_END", F$3)</f>
        <v>30913112</v>
      </c>
      <c r="G235" s="9" cm="1">
        <f t="array" ref="G235">_xll.SNL.Clients.Office.Excel.Functions.SPG($A235, "SP_SHARES_OUT_PERIOD_END", G$3)</f>
        <v>30681719</v>
      </c>
      <c r="H235" s="9" cm="1">
        <f t="array" ref="H235">_xll.SNL.Clients.Office.Excel.Functions.SPG($A235, "SP_SHARES_OUT_PERIOD_END", H$3)</f>
        <v>30611584</v>
      </c>
      <c r="I235" s="9" cm="1">
        <f t="array" ref="I235">_xll.SNL.Clients.Office.Excel.Functions.SPG($A235, "SP_SHARES_OUT_PERIOD_END", I$3)</f>
        <v>30492200</v>
      </c>
      <c r="J235" s="9" cm="1">
        <f t="array" ref="J235">_xll.SNL.Clients.Office.Excel.Functions.SPG($A235, "SP_SHARES_OUT_PERIOD_END", J$3)</f>
        <v>30553082</v>
      </c>
    </row>
    <row r="236" spans="1:10" x14ac:dyDescent="0.3">
      <c r="A236" s="11" t="s">
        <v>1256</v>
      </c>
      <c r="B236" s="9" cm="1">
        <f t="array" ref="B236">_xll.SNL.Clients.Office.Excel.Functions.SPG($A236, "SP_SHARES_OUT_PERIOD_END", B$3)</f>
        <v>240194000</v>
      </c>
      <c r="C236" s="9" cm="1">
        <f t="array" ref="C236">_xll.SNL.Clients.Office.Excel.Functions.SPG($A236, "SP_SHARES_OUT_PERIOD_END", C$3)</f>
        <v>248449000</v>
      </c>
      <c r="D236" s="9" cm="1">
        <f t="array" ref="D236">_xll.SNL.Clients.Office.Excel.Functions.SPG($A236, "SP_SHARES_OUT_PERIOD_END", D$3)</f>
        <v>256216000</v>
      </c>
      <c r="E236" s="9" cm="1">
        <f t="array" ref="E236">_xll.SNL.Clients.Office.Excel.Functions.SPG($A236, "SP_SHARES_OUT_PERIOD_END", E$3)</f>
        <v>261390000</v>
      </c>
      <c r="F236" s="9" cm="1">
        <f t="array" ref="F236">_xll.SNL.Clients.Office.Excel.Functions.SPG($A236, "SP_SHARES_OUT_PERIOD_END", F$3)</f>
        <v>268990000</v>
      </c>
      <c r="G236" s="9" cm="1">
        <f t="array" ref="G236">_xll.SNL.Clients.Office.Excel.Functions.SPG($A236, "SP_SHARES_OUT_PERIOD_END", G$3)</f>
        <v>272494000</v>
      </c>
      <c r="H236" s="9" cm="1">
        <f t="array" ref="H236">_xll.SNL.Clients.Office.Excel.Functions.SPG($A236, "SP_SHARES_OUT_PERIOD_END", H$3)</f>
        <v>279475000</v>
      </c>
      <c r="I236" s="9" cm="1">
        <f t="array" ref="I236">_xll.SNL.Clients.Office.Excel.Functions.SPG($A236, "SP_SHARES_OUT_PERIOD_END", I$3)</f>
        <v>283416000</v>
      </c>
      <c r="J236" s="9" cm="1">
        <f t="array" ref="J236">_xll.SNL.Clients.Office.Excel.Functions.SPG($A236, "SP_SHARES_OUT_PERIOD_END", J$3)</f>
        <v>288366000</v>
      </c>
    </row>
    <row r="237" spans="1:10" x14ac:dyDescent="0.3">
      <c r="A237" s="11" t="s">
        <v>1257</v>
      </c>
      <c r="B237" s="9" cm="1">
        <f t="array" ref="B237">_xll.SNL.Clients.Office.Excel.Functions.SPG($A237, "SP_SHARES_OUT_PERIOD_END", B$3)</f>
        <v>66900000</v>
      </c>
      <c r="C237" s="9" cm="1">
        <f t="array" ref="C237">_xll.SNL.Clients.Office.Excel.Functions.SPG($A237, "SP_SHARES_OUT_PERIOD_END", C$3)</f>
        <v>67400000</v>
      </c>
      <c r="D237" s="9" cm="1">
        <f t="array" ref="D237">_xll.SNL.Clients.Office.Excel.Functions.SPG($A237, "SP_SHARES_OUT_PERIOD_END", D$3)</f>
        <v>67298941</v>
      </c>
      <c r="E237" s="9" cm="1">
        <f t="array" ref="E237">_xll.SNL.Clients.Office.Excel.Functions.SPG($A237, "SP_SHARES_OUT_PERIOD_END", E$3)</f>
        <v>67300000</v>
      </c>
      <c r="F237" s="9" cm="1">
        <f t="array" ref="F237">_xll.SNL.Clients.Office.Excel.Functions.SPG($A237, "SP_SHARES_OUT_PERIOD_END", F$3)</f>
        <v>67100000</v>
      </c>
      <c r="G237" s="9" cm="1">
        <f t="array" ref="G237">_xll.SNL.Clients.Office.Excel.Functions.SPG($A237, "SP_SHARES_OUT_PERIOD_END", G$3)</f>
        <v>66900000</v>
      </c>
      <c r="H237" s="9" cm="1">
        <f t="array" ref="H237">_xll.SNL.Clients.Office.Excel.Functions.SPG($A237, "SP_SHARES_OUT_PERIOD_END", H$3)</f>
        <v>66900000</v>
      </c>
      <c r="I237" s="9" cm="1">
        <f t="array" ref="I237">_xll.SNL.Clients.Office.Excel.Functions.SPG($A237, "SP_SHARES_OUT_PERIOD_END", I$3)</f>
        <v>66900000</v>
      </c>
      <c r="J237" s="9" cm="1">
        <f t="array" ref="J237">_xll.SNL.Clients.Office.Excel.Functions.SPG($A237, "SP_SHARES_OUT_PERIOD_END", J$3)</f>
        <v>66700000</v>
      </c>
    </row>
    <row r="238" spans="1:10" x14ac:dyDescent="0.3">
      <c r="A238" s="11" t="s">
        <v>1258</v>
      </c>
      <c r="B238" s="9" cm="1">
        <f t="array" ref="B238">_xll.SNL.Clients.Office.Excel.Functions.SPG($A238, "SP_SHARES_OUT_PERIOD_END", B$3)</f>
        <v>42501250</v>
      </c>
      <c r="C238" s="9" cm="1">
        <f t="array" ref="C238">_xll.SNL.Clients.Office.Excel.Functions.SPG($A238, "SP_SHARES_OUT_PERIOD_END", C$3)</f>
        <v>42869380</v>
      </c>
      <c r="D238" s="9" cm="1">
        <f t="array" ref="D238">_xll.SNL.Clients.Office.Excel.Functions.SPG($A238, "SP_SHARES_OUT_PERIOD_END", D$3)</f>
        <v>42884181</v>
      </c>
      <c r="E238" s="9" cm="1">
        <f t="array" ref="E238">_xll.SNL.Clients.Office.Excel.Functions.SPG($A238, "SP_SHARES_OUT_PERIOD_END", E$3)</f>
        <v>42838572</v>
      </c>
      <c r="F238" s="9" cm="1">
        <f t="array" ref="F238">_xll.SNL.Clients.Office.Excel.Functions.SPG($A238, "SP_SHARES_OUT_PERIOD_END", F$3)</f>
        <v>42745570</v>
      </c>
      <c r="G238" s="9" cm="1">
        <f t="array" ref="G238">_xll.SNL.Clients.Office.Excel.Functions.SPG($A238, "SP_SHARES_OUT_PERIOD_END", G$3)</f>
        <v>42728182</v>
      </c>
      <c r="H238" s="9" cm="1">
        <f t="array" ref="H238">_xll.SNL.Clients.Office.Excel.Functions.SPG($A238, "SP_SHARES_OUT_PERIOD_END", H$3)</f>
        <v>42699798</v>
      </c>
      <c r="I238" s="9" cm="1">
        <f t="array" ref="I238">_xll.SNL.Clients.Office.Excel.Functions.SPG($A238, "SP_SHARES_OUT_PERIOD_END", I$3)</f>
        <v>42653561</v>
      </c>
      <c r="J238" s="9" cm="1">
        <f t="array" ref="J238">_xll.SNL.Clients.Office.Excel.Functions.SPG($A238, "SP_SHARES_OUT_PERIOD_END", J$3)</f>
        <v>42550943</v>
      </c>
    </row>
    <row r="239" spans="1:10" x14ac:dyDescent="0.3">
      <c r="A239" s="11" t="s">
        <v>1259</v>
      </c>
      <c r="B239" s="9" cm="1">
        <f t="array" ref="B239">_xll.SNL.Clients.Office.Excel.Functions.SPG($A239, "SP_SHARES_OUT_PERIOD_END", B$3)</f>
        <v>39298861</v>
      </c>
      <c r="C239" s="9" cm="1">
        <f t="array" ref="C239">_xll.SNL.Clients.Office.Excel.Functions.SPG($A239, "SP_SHARES_OUT_PERIOD_END", C$3)</f>
        <v>39260080</v>
      </c>
      <c r="D239" s="9" cm="1">
        <f t="array" ref="D239">_xll.SNL.Clients.Office.Excel.Functions.SPG($A239, "SP_SHARES_OUT_PERIOD_END", D$3)</f>
        <v>39309938</v>
      </c>
      <c r="E239" s="9" cm="1">
        <f t="array" ref="E239">_xll.SNL.Clients.Office.Excel.Functions.SPG($A239, "SP_SHARES_OUT_PERIOD_END", E$3)</f>
        <v>39349528</v>
      </c>
      <c r="F239" s="9" cm="1">
        <f t="array" ref="F239">_xll.SNL.Clients.Office.Excel.Functions.SPG($A239, "SP_SHARES_OUT_PERIOD_END", F$3)</f>
        <v>39381219</v>
      </c>
      <c r="G239" s="9" cm="1">
        <f t="array" ref="G239">_xll.SNL.Clients.Office.Excel.Functions.SPG($A239, "SP_SHARES_OUT_PERIOD_END", G$3)</f>
        <v>39317212</v>
      </c>
      <c r="H239" s="9" cm="1">
        <f t="array" ref="H239">_xll.SNL.Clients.Office.Excel.Functions.SPG($A239, "SP_SHARES_OUT_PERIOD_END", H$3)</f>
        <v>39310511</v>
      </c>
      <c r="I239" s="9" cm="1">
        <f t="array" ref="I239">_xll.SNL.Clients.Office.Excel.Functions.SPG($A239, "SP_SHARES_OUT_PERIOD_END", I$3)</f>
        <v>39290833</v>
      </c>
      <c r="J239" s="9" cm="1">
        <f t="array" ref="J239">_xll.SNL.Clients.Office.Excel.Functions.SPG($A239, "SP_SHARES_OUT_PERIOD_END", J$3)</f>
        <v>39264779</v>
      </c>
    </row>
    <row r="240" spans="1:10" x14ac:dyDescent="0.3">
      <c r="A240" s="11" t="s">
        <v>1260</v>
      </c>
      <c r="B240" s="9" cm="1">
        <f t="array" ref="B240">_xll.SNL.Clients.Office.Excel.Functions.SPG($A240, "SP_SHARES_OUT_PERIOD_END", B$3)</f>
        <v>55774353</v>
      </c>
      <c r="C240" s="9" cm="1">
        <f t="array" ref="C240">_xll.SNL.Clients.Office.Excel.Functions.SPG($A240, "SP_SHARES_OUT_PERIOD_END", C$3)</f>
        <v>55892352</v>
      </c>
      <c r="D240" s="9" cm="1">
        <f t="array" ref="D240">_xll.SNL.Clients.Office.Excel.Functions.SPG($A240, "SP_SHARES_OUT_PERIOD_END", D$3)</f>
        <v>55902379</v>
      </c>
      <c r="E240" s="9" cm="1">
        <f t="array" ref="E240">_xll.SNL.Clients.Office.Excel.Functions.SPG($A240, "SP_SHARES_OUT_PERIOD_END", E$3)</f>
        <v>56122955</v>
      </c>
      <c r="F240" s="9" cm="1">
        <f t="array" ref="F240">_xll.SNL.Clients.Office.Excel.Functions.SPG($A240, "SP_SHARES_OUT_PERIOD_END", F$3)</f>
        <v>56300643</v>
      </c>
      <c r="G240" s="9" cm="1">
        <f t="array" ref="G240">_xll.SNL.Clients.Office.Excel.Functions.SPG($A240, "SP_SHARES_OUT_PERIOD_END", G$3)</f>
        <v>56409705</v>
      </c>
      <c r="H240" s="9" cm="1">
        <f t="array" ref="H240">_xll.SNL.Clients.Office.Excel.Functions.SPG($A240, "SP_SHARES_OUT_PERIOD_END", H$3)</f>
        <v>55498150</v>
      </c>
      <c r="I240" s="9" cm="1">
        <f t="array" ref="I240">_xll.SNL.Clients.Office.Excel.Functions.SPG($A240, "SP_SHARES_OUT_PERIOD_END", I$3)</f>
        <v>56052095</v>
      </c>
      <c r="J240" s="9" cm="1">
        <f t="array" ref="J240">_xll.SNL.Clients.Office.Excel.Functions.SPG($A240, "SP_SHARES_OUT_PERIOD_END", J$3)</f>
        <v>55911685</v>
      </c>
    </row>
    <row r="241" spans="1:10" x14ac:dyDescent="0.3">
      <c r="A241" s="11" t="s">
        <v>1261</v>
      </c>
      <c r="B241" s="9" cm="1">
        <f t="array" ref="B241">_xll.SNL.Clients.Office.Excel.Functions.SPG($A241, "SP_SHARES_OUT_PERIOD_END", B$3)</f>
        <v>110646538</v>
      </c>
      <c r="C241" s="9" cm="1">
        <f t="array" ref="C241">_xll.SNL.Clients.Office.Excel.Functions.SPG($A241, "SP_SHARES_OUT_PERIOD_END", C$3)</f>
        <v>113751127</v>
      </c>
      <c r="D241" s="9" cm="1">
        <f t="array" ref="D241">_xll.SNL.Clients.Office.Excel.Functions.SPG($A241, "SP_SHARES_OUT_PERIOD_END", D$3)</f>
        <v>113734299</v>
      </c>
      <c r="E241" s="9" cm="1">
        <f t="array" ref="E241">_xll.SNL.Clients.Office.Excel.Functions.SPG($A241, "SP_SHARES_OUT_PERIOD_END", E$3)</f>
        <v>113403336</v>
      </c>
      <c r="F241" s="9" cm="1">
        <f t="array" ref="F241">_xll.SNL.Clients.Office.Excel.Functions.SPG($A241, "SP_SHARES_OUT_PERIOD_END", F$3)</f>
        <v>113597003</v>
      </c>
      <c r="G241" s="9" cm="1">
        <f t="array" ref="G241">_xll.SNL.Clients.Office.Excel.Functions.SPG($A241, "SP_SHARES_OUT_PERIOD_END", G$3)</f>
        <v>114157918</v>
      </c>
      <c r="H241" s="9" cm="1">
        <f t="array" ref="H241">_xll.SNL.Clients.Office.Excel.Functions.SPG($A241, "SP_SHARES_OUT_PERIOD_END", H$3)</f>
        <v>113528010</v>
      </c>
      <c r="I241" s="9" cm="1">
        <f t="array" ref="I241">_xll.SNL.Clients.Office.Excel.Functions.SPG($A241, "SP_SHARES_OUT_PERIOD_END", I$3)</f>
        <v>113554970</v>
      </c>
      <c r="J241" s="9" cm="1">
        <f t="array" ref="J241">_xll.SNL.Clients.Office.Excel.Functions.SPG($A241, "SP_SHARES_OUT_PERIOD_END", J$3)</f>
        <v>113981596</v>
      </c>
    </row>
    <row r="242" spans="1:10" x14ac:dyDescent="0.3">
      <c r="A242" s="11" t="s">
        <v>1262</v>
      </c>
      <c r="B242" s="9" cm="1">
        <f t="array" ref="B242">_xll.SNL.Clients.Office.Excel.Functions.SPG($A242, "SP_SHARES_OUT_PERIOD_END", B$3)</f>
        <v>142716062</v>
      </c>
      <c r="C242" s="9" cm="1">
        <f t="array" ref="C242">_xll.SNL.Clients.Office.Excel.Functions.SPG($A242, "SP_SHARES_OUT_PERIOD_END", C$3)</f>
        <v>145845124</v>
      </c>
      <c r="D242" s="9" cm="1">
        <f t="array" ref="D242">_xll.SNL.Clients.Office.Excel.Functions.SPG($A242, "SP_SHARES_OUT_PERIOD_END", D$3)</f>
        <v>145843359</v>
      </c>
      <c r="E242" s="9" cm="1">
        <f t="array" ref="E242">_xll.SNL.Clients.Office.Excel.Functions.SPG($A242, "SP_SHARES_OUT_PERIOD_END", E$3)</f>
        <v>151216548</v>
      </c>
      <c r="F242" s="9" cm="1">
        <f t="array" ref="F242">_xll.SNL.Clients.Office.Excel.Functions.SPG($A242, "SP_SHARES_OUT_PERIOD_END", F$3)</f>
        <v>152576156</v>
      </c>
      <c r="G242" s="9" cm="1">
        <f t="array" ref="G242">_xll.SNL.Clients.Office.Excel.Functions.SPG($A242, "SP_SHARES_OUT_PERIOD_END", G$3)</f>
        <v>152748642</v>
      </c>
      <c r="H242" s="9" cm="1">
        <f t="array" ref="H242">_xll.SNL.Clients.Office.Excel.Functions.SPG($A242, "SP_SHARES_OUT_PERIOD_END", H$3)</f>
        <v>154473141</v>
      </c>
      <c r="I242" s="9" cm="1">
        <f t="array" ref="I242">_xll.SNL.Clients.Office.Excel.Functions.SPG($A242, "SP_SHARES_OUT_PERIOD_END", I$3)</f>
        <v>156155006</v>
      </c>
      <c r="J242" s="9" cm="1">
        <f t="array" ref="J242">_xll.SNL.Clients.Office.Excel.Functions.SPG($A242, "SP_SHARES_OUT_PERIOD_END", J$3)</f>
        <v>156098075</v>
      </c>
    </row>
    <row r="243" spans="1:10" x14ac:dyDescent="0.3">
      <c r="A243" s="11" t="s">
        <v>1263</v>
      </c>
      <c r="B243" s="9" cm="1">
        <f t="array" ref="B243">_xll.SNL.Clients.Office.Excel.Functions.SPG($A243, "SP_SHARES_OUT_PERIOD_END", B$3)</f>
        <v>19761644</v>
      </c>
      <c r="C243" s="9" cm="1">
        <f t="array" ref="C243">_xll.SNL.Clients.Office.Excel.Functions.SPG($A243, "SP_SHARES_OUT_PERIOD_END", C$3)</f>
        <v>20016318</v>
      </c>
      <c r="D243" s="9" cm="1">
        <f t="array" ref="D243">_xll.SNL.Clients.Office.Excel.Functions.SPG($A243, "SP_SHARES_OUT_PERIOD_END", D$3)</f>
        <v>20249099</v>
      </c>
      <c r="E243" s="9" cm="1">
        <f t="array" ref="E243">_xll.SNL.Clients.Office.Excel.Functions.SPG($A243, "SP_SHARES_OUT_PERIOD_END", E$3)</f>
        <v>20492205</v>
      </c>
      <c r="F243" s="9" cm="1">
        <f t="array" ref="F243">_xll.SNL.Clients.Office.Excel.Functions.SPG($A243, "SP_SHARES_OUT_PERIOD_END", F$3)</f>
        <v>20717691</v>
      </c>
      <c r="G243" s="9" cm="1">
        <f t="array" ref="G243">_xll.SNL.Clients.Office.Excel.Functions.SPG($A243, "SP_SHARES_OUT_PERIOD_END", G$3)</f>
        <v>20837328</v>
      </c>
      <c r="H243" s="9" cm="1">
        <f t="array" ref="H243">_xll.SNL.Clients.Office.Excel.Functions.SPG($A243, "SP_SHARES_OUT_PERIOD_END", H$3)</f>
        <v>21277031</v>
      </c>
      <c r="I243" s="9" cm="1">
        <f t="array" ref="I243">_xll.SNL.Clients.Office.Excel.Functions.SPG($A243, "SP_SHARES_OUT_PERIOD_END", I$3)</f>
        <v>21453014</v>
      </c>
      <c r="J243" s="9" cm="1">
        <f t="array" ref="J243">_xll.SNL.Clients.Office.Excel.Functions.SPG($A243, "SP_SHARES_OUT_PERIOD_END", J$3)</f>
        <v>21783237</v>
      </c>
    </row>
    <row r="244" spans="1:10" x14ac:dyDescent="0.3">
      <c r="A244" s="11" t="s">
        <v>1264</v>
      </c>
      <c r="B244" s="9" cm="1">
        <f t="array" ref="B244">_xll.SNL.Clients.Office.Excel.Functions.SPG($A244, "SP_SHARES_OUT_PERIOD_END", B$3)</f>
        <v>90397698</v>
      </c>
      <c r="C244" s="9" cm="1">
        <f t="array" ref="C244">_xll.SNL.Clients.Office.Excel.Functions.SPG($A244, "SP_SHARES_OUT_PERIOD_END", C$3)</f>
        <v>90612955</v>
      </c>
      <c r="D244" s="9" cm="1">
        <f t="array" ref="D244">_xll.SNL.Clients.Office.Excel.Functions.SPG($A244, "SP_SHARES_OUT_PERIOD_END", D$3)</f>
        <v>91005993</v>
      </c>
      <c r="E244" s="9" cm="1">
        <f t="array" ref="E244">_xll.SNL.Clients.Office.Excel.Functions.SPG($A244, "SP_SHARES_OUT_PERIOD_END", E$3)</f>
        <v>91612488</v>
      </c>
      <c r="F244" s="9" cm="1">
        <f t="array" ref="F244">_xll.SNL.Clients.Office.Excel.Functions.SPG($A244, "SP_SHARES_OUT_PERIOD_END", F$3)</f>
        <v>92031724</v>
      </c>
      <c r="G244" s="9" cm="1">
        <f t="array" ref="G244">_xll.SNL.Clients.Office.Excel.Functions.SPG($A244, "SP_SHARES_OUT_PERIOD_END", G$3)</f>
        <v>92115581</v>
      </c>
      <c r="H244" s="9" cm="1">
        <f t="array" ref="H244">_xll.SNL.Clients.Office.Excel.Functions.SPG($A244, "SP_SHARES_OUT_PERIOD_END", H$3)</f>
        <v>91819405</v>
      </c>
      <c r="I244" s="9" cm="1">
        <f t="array" ref="I244">_xll.SNL.Clients.Office.Excel.Functions.SPG($A244, "SP_SHARES_OUT_PERIOD_END", I$3)</f>
        <v>91803996</v>
      </c>
      <c r="J244" s="9" cm="1">
        <f t="array" ref="J244">_xll.SNL.Clients.Office.Excel.Functions.SPG($A244, "SP_SHARES_OUT_PERIOD_END", J$3)</f>
        <v>91795080</v>
      </c>
    </row>
    <row r="245" spans="1:10" x14ac:dyDescent="0.3">
      <c r="A245" s="11" t="s">
        <v>1265</v>
      </c>
      <c r="B245" s="9" cm="1">
        <f t="array" ref="B245">_xll.SNL.Clients.Office.Excel.Functions.SPG($A245, "SP_SHARES_OUT_PERIOD_END", B$3)</f>
        <v>76450466</v>
      </c>
      <c r="C245" s="9" cm="1">
        <f t="array" ref="C245">_xll.SNL.Clients.Office.Excel.Functions.SPG($A245, "SP_SHARES_OUT_PERIOD_END", C$3)</f>
        <v>76344661</v>
      </c>
      <c r="D245" s="9" cm="1">
        <f t="array" ref="D245">_xll.SNL.Clients.Office.Excel.Functions.SPG($A245, "SP_SHARES_OUT_PERIOD_END", D$3)</f>
        <v>76216680</v>
      </c>
      <c r="E245" s="9" cm="1">
        <f t="array" ref="E245">_xll.SNL.Clients.Office.Excel.Functions.SPG($A245, "SP_SHARES_OUT_PERIOD_END", E$3)</f>
        <v>75169162</v>
      </c>
      <c r="F245" s="9" cm="1">
        <f t="array" ref="F245">_xll.SNL.Clients.Office.Excel.Functions.SPG($A245, "SP_SHARES_OUT_PERIOD_END", F$3)</f>
        <v>76873100</v>
      </c>
      <c r="G245" s="9" cm="1">
        <f t="array" ref="G245">_xll.SNL.Clients.Office.Excel.Functions.SPG($A245, "SP_SHARES_OUT_PERIOD_END", G$3)</f>
        <v>82285995</v>
      </c>
      <c r="H245" s="9" cm="1">
        <f t="array" ref="H245">_xll.SNL.Clients.Office.Excel.Functions.SPG($A245, "SP_SHARES_OUT_PERIOD_END", H$3)</f>
        <v>82955797</v>
      </c>
      <c r="I245" s="9" cm="1">
        <f t="array" ref="I245">_xll.SNL.Clients.Office.Excel.Functions.SPG($A245, "SP_SHARES_OUT_PERIOD_END", I$3)</f>
        <v>88649794</v>
      </c>
      <c r="J245" s="9" cm="1">
        <f t="array" ref="J245">_xll.SNL.Clients.Office.Excel.Functions.SPG($A245, "SP_SHARES_OUT_PERIOD_END", J$3)</f>
        <v>88296142</v>
      </c>
    </row>
    <row r="246" spans="1:10" x14ac:dyDescent="0.3">
      <c r="A246" s="11" t="s">
        <v>1266</v>
      </c>
      <c r="B246" s="9" cm="1">
        <f t="array" ref="B246">_xll.SNL.Clients.Office.Excel.Functions.SPG($A246, "SP_SHARES_OUT_PERIOD_END", B$3)</f>
        <v>99000000</v>
      </c>
      <c r="C246" s="9" cm="1">
        <f t="array" ref="C246">_xll.SNL.Clients.Office.Excel.Functions.SPG($A246, "SP_SHARES_OUT_PERIOD_END", C$3)</f>
        <v>99400000</v>
      </c>
      <c r="D246" s="9" cm="1">
        <f t="array" ref="D246">_xll.SNL.Clients.Office.Excel.Functions.SPG($A246, "SP_SHARES_OUT_PERIOD_END", D$3)</f>
        <v>101200000</v>
      </c>
      <c r="E246" s="9" cm="1">
        <f t="array" ref="E246">_xll.SNL.Clients.Office.Excel.Functions.SPG($A246, "SP_SHARES_OUT_PERIOD_END", E$3)</f>
        <v>100900000</v>
      </c>
      <c r="F246" s="9" cm="1">
        <f t="array" ref="F246">_xll.SNL.Clients.Office.Excel.Functions.SPG($A246, "SP_SHARES_OUT_PERIOD_END", F$3)</f>
        <v>100600000</v>
      </c>
      <c r="G246" s="9" cm="1">
        <f t="array" ref="G246">_xll.SNL.Clients.Office.Excel.Functions.SPG($A246, "SP_SHARES_OUT_PERIOD_END", G$3)</f>
        <v>98700000</v>
      </c>
      <c r="H246" s="9" cm="1">
        <f t="array" ref="H246">_xll.SNL.Clients.Office.Excel.Functions.SPG($A246, "SP_SHARES_OUT_PERIOD_END", H$3)</f>
        <v>98200000</v>
      </c>
      <c r="I246" s="9" cm="1">
        <f t="array" ref="I246">_xll.SNL.Clients.Office.Excel.Functions.SPG($A246, "SP_SHARES_OUT_PERIOD_END", I$3)</f>
        <v>97600000</v>
      </c>
      <c r="J246" s="9" cm="1">
        <f t="array" ref="J246">_xll.SNL.Clients.Office.Excel.Functions.SPG($A246, "SP_SHARES_OUT_PERIOD_END", J$3)</f>
        <v>97500000</v>
      </c>
    </row>
    <row r="247" spans="1:10" x14ac:dyDescent="0.3">
      <c r="A247" s="11" t="s">
        <v>1267</v>
      </c>
      <c r="B247" s="9" cm="1">
        <f t="array" ref="B247">_xll.SNL.Clients.Office.Excel.Functions.SPG($A247, "SP_SHARES_OUT_PERIOD_END", B$3)</f>
        <v>100302638</v>
      </c>
      <c r="C247" s="9" cm="1">
        <f t="array" ref="C247">_xll.SNL.Clients.Office.Excel.Functions.SPG($A247, "SP_SHARES_OUT_PERIOD_END", C$3)</f>
        <v>100191159</v>
      </c>
      <c r="D247" s="9" cm="1">
        <f t="array" ref="D247">_xll.SNL.Clients.Office.Excel.Functions.SPG($A247, "SP_SHARES_OUT_PERIOD_END", D$3)</f>
        <v>99461448</v>
      </c>
      <c r="E247" s="9" cm="1">
        <f t="array" ref="E247">_xll.SNL.Clients.Office.Excel.Functions.SPG($A247, "SP_SHARES_OUT_PERIOD_END", E$3)</f>
        <v>99091574</v>
      </c>
      <c r="F247" s="9" cm="1">
        <f t="array" ref="F247">_xll.SNL.Clients.Office.Excel.Functions.SPG($A247, "SP_SHARES_OUT_PERIOD_END", F$3)</f>
        <v>98744915</v>
      </c>
      <c r="G247" s="9" cm="1">
        <f t="array" ref="G247">_xll.SNL.Clients.Office.Excel.Functions.SPG($A247, "SP_SHARES_OUT_PERIOD_END", G$3)</f>
        <v>98202255</v>
      </c>
      <c r="H247" s="9" cm="1">
        <f t="array" ref="H247">_xll.SNL.Clients.Office.Excel.Functions.SPG($A247, "SP_SHARES_OUT_PERIOD_END", H$3)</f>
        <v>97584455</v>
      </c>
      <c r="I247" s="9" cm="1">
        <f t="array" ref="I247">_xll.SNL.Clients.Office.Excel.Functions.SPG($A247, "SP_SHARES_OUT_PERIOD_END", I$3)</f>
        <v>97496302</v>
      </c>
      <c r="J247" s="9" cm="1">
        <f t="array" ref="J247">_xll.SNL.Clients.Office.Excel.Functions.SPG($A247, "SP_SHARES_OUT_PERIOD_END", J$3)</f>
        <v>96901373</v>
      </c>
    </row>
    <row r="248" spans="1:10" x14ac:dyDescent="0.3">
      <c r="A248" s="11" t="s">
        <v>1268</v>
      </c>
      <c r="B248" s="9" cm="1">
        <f t="array" ref="B248">_xll.SNL.Clients.Office.Excel.Functions.SPG($A248, "SP_SHARES_OUT_PERIOD_END", B$3)</f>
        <v>9434506</v>
      </c>
      <c r="C248" s="9" cm="1">
        <f t="array" ref="C248">_xll.SNL.Clients.Office.Excel.Functions.SPG($A248, "SP_SHARES_OUT_PERIOD_END", C$3)</f>
        <v>9524789</v>
      </c>
      <c r="D248" s="9" cm="1">
        <f t="array" ref="D248">_xll.SNL.Clients.Office.Excel.Functions.SPG($A248, "SP_SHARES_OUT_PERIOD_END", D$3)</f>
        <v>9595011</v>
      </c>
      <c r="E248" s="9" cm="1">
        <f t="array" ref="E248">_xll.SNL.Clients.Office.Excel.Functions.SPG($A248, "SP_SHARES_OUT_PERIOD_END", E$3)</f>
        <v>9594110</v>
      </c>
      <c r="F248" s="9" cm="1">
        <f t="array" ref="F248">_xll.SNL.Clients.Office.Excel.Functions.SPG($A248, "SP_SHARES_OUT_PERIOD_END", F$3)</f>
        <v>9594250</v>
      </c>
      <c r="G248" s="9" cm="1">
        <f t="array" ref="G248">_xll.SNL.Clients.Office.Excel.Functions.SPG($A248, "SP_SHARES_OUT_PERIOD_END", G$3)</f>
        <v>9590086</v>
      </c>
      <c r="H248" s="9" cm="1">
        <f t="array" ref="H248">_xll.SNL.Clients.Office.Excel.Functions.SPG($A248, "SP_SHARES_OUT_PERIOD_END", H$3)</f>
        <v>9590151</v>
      </c>
      <c r="I248" s="9" cm="1">
        <f t="array" ref="I248">_xll.SNL.Clients.Office.Excel.Functions.SPG($A248, "SP_SHARES_OUT_PERIOD_END", I$3)</f>
        <v>9589239</v>
      </c>
      <c r="J248" s="9" cm="1">
        <f t="array" ref="J248">_xll.SNL.Clients.Office.Excel.Functions.SPG($A248, "SP_SHARES_OUT_PERIOD_END", J$3)</f>
        <v>9625959</v>
      </c>
    </row>
    <row r="249" spans="1:10" x14ac:dyDescent="0.3">
      <c r="A249" s="11" t="s">
        <v>1269</v>
      </c>
      <c r="B249" s="9" cm="1">
        <f t="array" ref="B249">_xll.SNL.Clients.Office.Excel.Functions.SPG($A249, "SP_SHARES_OUT_PERIOD_END", B$3)</f>
        <v>30357923</v>
      </c>
      <c r="C249" s="9" cm="1">
        <f t="array" ref="C249">_xll.SNL.Clients.Office.Excel.Functions.SPG($A249, "SP_SHARES_OUT_PERIOD_END", C$3)</f>
        <v>30621241</v>
      </c>
      <c r="D249" s="9" cm="1">
        <f t="array" ref="D249">_xll.SNL.Clients.Office.Excel.Functions.SPG($A249, "SP_SHARES_OUT_PERIOD_END", D$3)</f>
        <v>31476115</v>
      </c>
      <c r="E249" s="9" cm="1">
        <f t="array" ref="E249">_xll.SNL.Clients.Office.Excel.Functions.SPG($A249, "SP_SHARES_OUT_PERIOD_END", E$3)</f>
        <v>32485505</v>
      </c>
      <c r="F249" s="9" cm="1">
        <f t="array" ref="F249">_xll.SNL.Clients.Office.Excel.Functions.SPG($A249, "SP_SHARES_OUT_PERIOD_END", F$3)</f>
        <v>33037901</v>
      </c>
      <c r="G249" s="9" cm="1">
        <f t="array" ref="G249">_xll.SNL.Clients.Office.Excel.Functions.SPG($A249, "SP_SHARES_OUT_PERIOD_END", G$3)</f>
        <v>33600926</v>
      </c>
      <c r="H249" s="9" cm="1">
        <f t="array" ref="H249">_xll.SNL.Clients.Office.Excel.Functions.SPG($A249, "SP_SHARES_OUT_PERIOD_END", H$3)</f>
        <v>34194260</v>
      </c>
      <c r="I249" s="9" cm="1">
        <f t="array" ref="I249">_xll.SNL.Clients.Office.Excel.Functions.SPG($A249, "SP_SHARES_OUT_PERIOD_END", I$3)</f>
        <v>35381400</v>
      </c>
      <c r="J249" s="9" cm="1">
        <f t="array" ref="J249">_xll.SNL.Clients.Office.Excel.Functions.SPG($A249, "SP_SHARES_OUT_PERIOD_END", J$3)</f>
        <v>35983561</v>
      </c>
    </row>
    <row r="250" spans="1:10" x14ac:dyDescent="0.3">
      <c r="A250" s="11" t="s">
        <v>1270</v>
      </c>
      <c r="B250" s="9" cm="1">
        <f t="array" ref="B250">_xll.SNL.Clients.Office.Excel.Functions.SPG($A250, "SP_SHARES_OUT_PERIOD_END", B$3)</f>
        <v>144888000</v>
      </c>
      <c r="C250" s="9" cm="1">
        <f t="array" ref="C250">_xll.SNL.Clients.Office.Excel.Functions.SPG($A250, "SP_SHARES_OUT_PERIOD_END", C$3)</f>
        <v>143688057</v>
      </c>
      <c r="D250" s="9" cm="1">
        <f t="array" ref="D250">_xll.SNL.Clients.Office.Excel.Functions.SPG($A250, "SP_SHARES_OUT_PERIOD_END", D$3)</f>
        <v>143620486</v>
      </c>
      <c r="E250" s="9" cm="1">
        <f t="array" ref="E250">_xll.SNL.Clients.Office.Excel.Functions.SPG($A250, "SP_SHARES_OUT_PERIOD_END", E$3)</f>
        <v>143391305</v>
      </c>
      <c r="F250" s="9" cm="1">
        <f t="array" ref="F250">_xll.SNL.Clients.Office.Excel.Functions.SPG($A250, "SP_SHARES_OUT_PERIOD_END", F$3)</f>
        <v>140773223</v>
      </c>
      <c r="G250" s="9" cm="1">
        <f t="array" ref="G250">_xll.SNL.Clients.Office.Excel.Functions.SPG($A250, "SP_SHARES_OUT_PERIOD_END", G$3)</f>
        <v>62109804</v>
      </c>
      <c r="H250" s="9" cm="1">
        <f t="array" ref="H250">_xll.SNL.Clients.Office.Excel.Functions.SPG($A250, "SP_SHARES_OUT_PERIOD_END", H$3)</f>
        <v>62096475</v>
      </c>
      <c r="I250" s="9" cm="1">
        <f t="array" ref="I250">_xll.SNL.Clients.Office.Excel.Functions.SPG($A250, "SP_SHARES_OUT_PERIOD_END", I$3)</f>
        <v>46422308</v>
      </c>
      <c r="J250" s="9" cm="1">
        <f t="array" ref="J250">_xll.SNL.Clients.Office.Excel.Functions.SPG($A250, "SP_SHARES_OUT_PERIOD_END", J$3)</f>
        <v>45886065</v>
      </c>
    </row>
    <row r="251" spans="1:10" x14ac:dyDescent="0.3">
      <c r="A251" s="11" t="s">
        <v>1271</v>
      </c>
      <c r="B251" s="9" cm="1">
        <f t="array" ref="B251">_xll.SNL.Clients.Office.Excel.Functions.SPG($A251, "SP_SHARES_OUT_PERIOD_END", B$3)</f>
        <v>187950480</v>
      </c>
      <c r="C251" s="9" cm="1">
        <f t="array" ref="C251">_xll.SNL.Clients.Office.Excel.Functions.SPG($A251, "SP_SHARES_OUT_PERIOD_END", C$3)</f>
        <v>187540929</v>
      </c>
      <c r="D251" s="9" cm="1">
        <f t="array" ref="D251">_xll.SNL.Clients.Office.Excel.Functions.SPG($A251, "SP_SHARES_OUT_PERIOD_END", D$3)</f>
        <v>187525891</v>
      </c>
      <c r="E251" s="9" cm="1">
        <f t="array" ref="E251">_xll.SNL.Clients.Office.Excel.Functions.SPG($A251, "SP_SHARES_OUT_PERIOD_END", E$3)</f>
        <v>183666067</v>
      </c>
      <c r="F251" s="9" cm="1">
        <f t="array" ref="F251">_xll.SNL.Clients.Office.Excel.Functions.SPG($A251, "SP_SHARES_OUT_PERIOD_END", F$3)</f>
        <v>183350322</v>
      </c>
      <c r="G251" s="9" cm="1">
        <f t="array" ref="G251">_xll.SNL.Clients.Office.Excel.Functions.SPG($A251, "SP_SHARES_OUT_PERIOD_END", G$3)</f>
        <v>182474770</v>
      </c>
      <c r="H251" s="9" cm="1">
        <f t="array" ref="H251">_xll.SNL.Clients.Office.Excel.Functions.SPG($A251, "SP_SHARES_OUT_PERIOD_END", H$3)</f>
        <v>182440174</v>
      </c>
      <c r="I251" s="9" cm="1">
        <f t="array" ref="I251">_xll.SNL.Clients.Office.Excel.Functions.SPG($A251, "SP_SHARES_OUT_PERIOD_END", I$3)</f>
        <v>182407911</v>
      </c>
      <c r="J251" s="9" cm="1">
        <f t="array" ref="J251">_xll.SNL.Clients.Office.Excel.Functions.SPG($A251, "SP_SHARES_OUT_PERIOD_END", J$3)</f>
        <v>182087429</v>
      </c>
    </row>
    <row r="252" spans="1:10" x14ac:dyDescent="0.3">
      <c r="A252" s="11" t="s">
        <v>1272</v>
      </c>
      <c r="B252" s="9" t="str" cm="1">
        <f t="array" ref="B252">_xll.SNL.Clients.Office.Excel.Functions.SPG($A252, "SP_SHARES_OUT_PERIOD_END", B$3)</f>
        <v>NA</v>
      </c>
      <c r="C252" s="9" cm="1">
        <f t="array" ref="C252">_xll.SNL.Clients.Office.Excel.Functions.SPG($A252, "SP_SHARES_OUT_PERIOD_END", C$3)</f>
        <v>165200000</v>
      </c>
      <c r="D252" s="9" cm="1">
        <f t="array" ref="D252">_xll.SNL.Clients.Office.Excel.Functions.SPG($A252, "SP_SHARES_OUT_PERIOD_END", D$3)</f>
        <v>164900000</v>
      </c>
      <c r="E252" s="9" cm="1">
        <f t="array" ref="E252">_xll.SNL.Clients.Office.Excel.Functions.SPG($A252, "SP_SHARES_OUT_PERIOD_END", E$3)</f>
        <v>164200000</v>
      </c>
      <c r="F252" s="9" cm="1">
        <f t="array" ref="F252">_xll.SNL.Clients.Office.Excel.Functions.SPG($A252, "SP_SHARES_OUT_PERIOD_END", F$3)</f>
        <v>163600000</v>
      </c>
      <c r="G252" s="9" cm="1">
        <f t="array" ref="G252">_xll.SNL.Clients.Office.Excel.Functions.SPG($A252, "SP_SHARES_OUT_PERIOD_END", G$3)</f>
        <v>162400000</v>
      </c>
      <c r="H252" s="9" cm="1">
        <f t="array" ref="H252">_xll.SNL.Clients.Office.Excel.Functions.SPG($A252, "SP_SHARES_OUT_PERIOD_END", H$3)</f>
        <v>162300000</v>
      </c>
      <c r="I252" s="9" cm="1">
        <f t="array" ref="I252">_xll.SNL.Clients.Office.Excel.Functions.SPG($A252, "SP_SHARES_OUT_PERIOD_END", I$3)</f>
        <v>161700000</v>
      </c>
      <c r="J252" s="9" cm="1">
        <f t="array" ref="J252">_xll.SNL.Clients.Office.Excel.Functions.SPG($A252, "SP_SHARES_OUT_PERIOD_END", J$3)</f>
        <v>161400000</v>
      </c>
    </row>
    <row r="253" spans="1:10" x14ac:dyDescent="0.3">
      <c r="A253" s="11" t="s">
        <v>1273</v>
      </c>
      <c r="B253" s="9" cm="1">
        <f t="array" ref="B253">_xll.SNL.Clients.Office.Excel.Functions.SPG($A253, "SP_SHARES_OUT_PERIOD_END", B$3)</f>
        <v>61320812</v>
      </c>
      <c r="C253" s="9" cm="1">
        <f t="array" ref="C253">_xll.SNL.Clients.Office.Excel.Functions.SPG($A253, "SP_SHARES_OUT_PERIOD_END", C$3)</f>
        <v>61320812</v>
      </c>
      <c r="D253" s="9" cm="1">
        <f t="array" ref="D253">_xll.SNL.Clients.Office.Excel.Functions.SPG($A253, "SP_SHARES_OUT_PERIOD_END", D$3)</f>
        <v>61308009</v>
      </c>
      <c r="E253" s="9" cm="1">
        <f t="array" ref="E253">_xll.SNL.Clients.Office.Excel.Functions.SPG($A253, "SP_SHARES_OUT_PERIOD_END", E$3)</f>
        <v>61299477</v>
      </c>
      <c r="F253" s="9" cm="1">
        <f t="array" ref="F253">_xll.SNL.Clients.Office.Excel.Functions.SPG($A253, "SP_SHARES_OUT_PERIOD_END", F$3)</f>
        <v>61282747</v>
      </c>
      <c r="G253" s="9" cm="1">
        <f t="array" ref="G253">_xll.SNL.Clients.Office.Excel.Functions.SPG($A253, "SP_SHARES_OUT_PERIOD_END", G$3)</f>
        <v>61248800</v>
      </c>
      <c r="H253" s="9" cm="1">
        <f t="array" ref="H253">_xll.SNL.Clients.Office.Excel.Functions.SPG($A253, "SP_SHARES_OUT_PERIOD_END", H$3)</f>
        <v>61241779</v>
      </c>
      <c r="I253" s="9" cm="1">
        <f t="array" ref="I253">_xll.SNL.Clients.Office.Excel.Functions.SPG($A253, "SP_SHARES_OUT_PERIOD_END", I$3)</f>
        <v>59991283</v>
      </c>
      <c r="J253" s="9" cm="1">
        <f t="array" ref="J253">_xll.SNL.Clients.Office.Excel.Functions.SPG($A253, "SP_SHARES_OUT_PERIOD_END", J$3)</f>
        <v>59793691</v>
      </c>
    </row>
    <row r="254" spans="1:10" x14ac:dyDescent="0.3">
      <c r="A254" s="11" t="s">
        <v>1274</v>
      </c>
      <c r="B254" s="9" cm="1">
        <f t="array" ref="B254">_xll.SNL.Clients.Office.Excel.Functions.SPG($A254, "SP_SHARES_OUT_PERIOD_END", B$3)</f>
        <v>378080553</v>
      </c>
      <c r="C254" s="9" cm="1">
        <f t="array" ref="C254">_xll.SNL.Clients.Office.Excel.Functions.SPG($A254, "SP_SHARES_OUT_PERIOD_END", C$3)</f>
        <v>381549541</v>
      </c>
      <c r="D254" s="9" cm="1">
        <f t="array" ref="D254">_xll.SNL.Clients.Office.Excel.Functions.SPG($A254, "SP_SHARES_OUT_PERIOD_END", D$3)</f>
        <v>389084160</v>
      </c>
      <c r="E254" s="9" cm="1">
        <f t="array" ref="E254">_xll.SNL.Clients.Office.Excel.Functions.SPG($A254, "SP_SHARES_OUT_PERIOD_END", E$3)</f>
        <v>393706882</v>
      </c>
      <c r="F254" s="9" cm="1">
        <f t="array" ref="F254">_xll.SNL.Clients.Office.Excel.Functions.SPG($A254, "SP_SHARES_OUT_PERIOD_END", F$3)</f>
        <v>395503573</v>
      </c>
      <c r="G254" s="9" cm="1">
        <f t="array" ref="G254">_xll.SNL.Clients.Office.Excel.Functions.SPG($A254, "SP_SHARES_OUT_PERIOD_END", G$3)</f>
        <v>393945659</v>
      </c>
      <c r="H254" s="9" cm="1">
        <f t="array" ref="H254">_xll.SNL.Clients.Office.Excel.Functions.SPG($A254, "SP_SHARES_OUT_PERIOD_END", H$3)</f>
        <v>393926996</v>
      </c>
      <c r="I254" s="9" cm="1">
        <f t="array" ref="I254">_xll.SNL.Clients.Office.Excel.Functions.SPG($A254, "SP_SHARES_OUT_PERIOD_END", I$3)</f>
        <v>393776806</v>
      </c>
      <c r="J254" s="9" cm="1">
        <f t="array" ref="J254">_xll.SNL.Clients.Office.Excel.Functions.SPG($A254, "SP_SHARES_OUT_PERIOD_END", J$3)</f>
        <v>393727525</v>
      </c>
    </row>
    <row r="255" spans="1:10" x14ac:dyDescent="0.3">
      <c r="A255" s="11" t="s">
        <v>1275</v>
      </c>
      <c r="B255" s="9" cm="1">
        <f t="array" ref="B255">_xll.SNL.Clients.Office.Excel.Functions.SPG($A255, "SP_SHARES_OUT_PERIOD_END", B$3)</f>
        <v>35964000</v>
      </c>
      <c r="C255" s="9" cm="1">
        <f t="array" ref="C255">_xll.SNL.Clients.Office.Excel.Functions.SPG($A255, "SP_SHARES_OUT_PERIOD_END", C$3)</f>
        <v>35938000</v>
      </c>
      <c r="D255" s="9" cm="1">
        <f t="array" ref="D255">_xll.SNL.Clients.Office.Excel.Functions.SPG($A255, "SP_SHARES_OUT_PERIOD_END", D$3)</f>
        <v>35916000</v>
      </c>
      <c r="E255" s="9" cm="1">
        <f t="array" ref="E255">_xll.SNL.Clients.Office.Excel.Functions.SPG($A255, "SP_SHARES_OUT_PERIOD_END", E$3)</f>
        <v>35895000</v>
      </c>
      <c r="F255" s="9" cm="1">
        <f t="array" ref="F255">_xll.SNL.Clients.Office.Excel.Functions.SPG($A255, "SP_SHARES_OUT_PERIOD_END", F$3)</f>
        <v>35802000</v>
      </c>
      <c r="G255" s="9" cm="1">
        <f t="array" ref="G255">_xll.SNL.Clients.Office.Excel.Functions.SPG($A255, "SP_SHARES_OUT_PERIOD_END", G$3)</f>
        <v>35814000</v>
      </c>
      <c r="H255" s="9" cm="1">
        <f t="array" ref="H255">_xll.SNL.Clients.Office.Excel.Functions.SPG($A255, "SP_SHARES_OUT_PERIOD_END", H$3)</f>
        <v>35810000</v>
      </c>
      <c r="I255" s="9" cm="1">
        <f t="array" ref="I255">_xll.SNL.Clients.Office.Excel.Functions.SPG($A255, "SP_SHARES_OUT_PERIOD_END", I$3)</f>
        <v>35808000</v>
      </c>
      <c r="J255" s="9" cm="1">
        <f t="array" ref="J255">_xll.SNL.Clients.Office.Excel.Functions.SPG($A255, "SP_SHARES_OUT_PERIOD_END", J$3)</f>
        <v>35802000</v>
      </c>
    </row>
    <row r="256" spans="1:10" x14ac:dyDescent="0.3">
      <c r="A256" s="11" t="s">
        <v>1276</v>
      </c>
      <c r="B256" s="9" cm="1">
        <f t="array" ref="B256">_xll.SNL.Clients.Office.Excel.Functions.SPG($A256, "SP_SHARES_OUT_PERIOD_END", B$3)</f>
        <v>164635761</v>
      </c>
      <c r="C256" s="9" cm="1">
        <f t="array" ref="C256">_xll.SNL.Clients.Office.Excel.Functions.SPG($A256, "SP_SHARES_OUT_PERIOD_END", C$3)</f>
        <v>165022146</v>
      </c>
      <c r="D256" s="9" cm="1">
        <f t="array" ref="D256">_xll.SNL.Clients.Office.Excel.Functions.SPG($A256, "SP_SHARES_OUT_PERIOD_END", D$3)</f>
        <v>164815776</v>
      </c>
      <c r="E256" s="9" cm="1">
        <f t="array" ref="E256">_xll.SNL.Clients.Office.Excel.Functions.SPG($A256, "SP_SHARES_OUT_PERIOD_END", E$3)</f>
        <v>166215120</v>
      </c>
      <c r="F256" s="9" cm="1">
        <f t="array" ref="F256">_xll.SNL.Clients.Office.Excel.Functions.SPG($A256, "SP_SHARES_OUT_PERIOD_END", F$3)</f>
        <v>166019014</v>
      </c>
      <c r="G256" s="9" cm="1">
        <f t="array" ref="G256">_xll.SNL.Clients.Office.Excel.Functions.SPG($A256, "SP_SHARES_OUT_PERIOD_END", G$3)</f>
        <v>165069204</v>
      </c>
      <c r="H256" s="9" cm="1">
        <f t="array" ref="H256">_xll.SNL.Clients.Office.Excel.Functions.SPG($A256, "SP_SHARES_OUT_PERIOD_END", H$3)</f>
        <v>165911804</v>
      </c>
      <c r="I256" s="9" cm="1">
        <f t="array" ref="I256">_xll.SNL.Clients.Office.Excel.Functions.SPG($A256, "SP_SHARES_OUT_PERIOD_END", I$3)</f>
        <v>165774511</v>
      </c>
      <c r="J256" s="9" cm="1">
        <f t="array" ref="J256">_xll.SNL.Clients.Office.Excel.Functions.SPG($A256, "SP_SHARES_OUT_PERIOD_END", J$3)</f>
        <v>165666982</v>
      </c>
    </row>
    <row r="257" spans="1:10" x14ac:dyDescent="0.3">
      <c r="A257" s="11" t="s">
        <v>1277</v>
      </c>
      <c r="B257" s="9" cm="1">
        <f t="array" ref="B257">_xll.SNL.Clients.Office.Excel.Functions.SPG($A257, "SP_SHARES_OUT_PERIOD_END", B$3)</f>
        <v>201000000</v>
      </c>
      <c r="C257" s="9" cm="1">
        <f t="array" ref="C257">_xll.SNL.Clients.Office.Excel.Functions.SPG($A257, "SP_SHARES_OUT_PERIOD_END", C$3)</f>
        <v>201000000</v>
      </c>
      <c r="D257" s="9" cm="1">
        <f t="array" ref="D257">_xll.SNL.Clients.Office.Excel.Functions.SPG($A257, "SP_SHARES_OUT_PERIOD_END", D$3)</f>
        <v>200947879</v>
      </c>
      <c r="E257" s="9" cm="1">
        <f t="array" ref="E257">_xll.SNL.Clients.Office.Excel.Functions.SPG($A257, "SP_SHARES_OUT_PERIOD_END", E$3)</f>
        <v>200867263</v>
      </c>
      <c r="F257" s="9" cm="1">
        <f t="array" ref="F257">_xll.SNL.Clients.Office.Excel.Functions.SPG($A257, "SP_SHARES_OUT_PERIOD_END", F$3)</f>
        <v>200547842</v>
      </c>
      <c r="G257" s="9" cm="1">
        <f t="array" ref="G257">_xll.SNL.Clients.Office.Excel.Functions.SPG($A257, "SP_SHARES_OUT_PERIOD_END", G$3)</f>
        <v>200300000</v>
      </c>
      <c r="H257" s="9" cm="1">
        <f t="array" ref="H257">_xll.SNL.Clients.Office.Excel.Functions.SPG($A257, "SP_SHARES_OUT_PERIOD_END", H$3)</f>
        <v>200287364</v>
      </c>
      <c r="I257" s="9" cm="1">
        <f t="array" ref="I257">_xll.SNL.Clients.Office.Excel.Functions.SPG($A257, "SP_SHARES_OUT_PERIOD_END", I$3)</f>
        <v>200287364</v>
      </c>
      <c r="J257" s="9" cm="1">
        <f t="array" ref="J257">_xll.SNL.Clients.Office.Excel.Functions.SPG($A257, "SP_SHARES_OUT_PERIOD_END", J$3)</f>
        <v>200300000</v>
      </c>
    </row>
    <row r="258" spans="1:10" x14ac:dyDescent="0.3">
      <c r="A258" s="11" t="s">
        <v>1431</v>
      </c>
      <c r="B258" s="9" t="str" cm="1">
        <f t="array" ref="B258">_xll.SNL.Clients.Office.Excel.Functions.SPG($A258, "SP_SHARES_OUT_PERIOD_END", B$3)</f>
        <v>NA</v>
      </c>
      <c r="C258" s="9" cm="1">
        <f t="array" ref="C258">_xll.SNL.Clients.Office.Excel.Functions.SPG($A258, "SP_SHARES_OUT_PERIOD_END", C$3)</f>
        <v>173459000</v>
      </c>
      <c r="D258" s="9" cm="1">
        <f t="array" ref="D258">_xll.SNL.Clients.Office.Excel.Functions.SPG($A258, "SP_SHARES_OUT_PERIOD_END", D$3)</f>
        <v>171352000</v>
      </c>
      <c r="E258" s="9" cm="1">
        <f t="array" ref="E258">_xll.SNL.Clients.Office.Excel.Functions.SPG($A258, "SP_SHARES_OUT_PERIOD_END", E$3)</f>
        <v>169845000</v>
      </c>
      <c r="F258" s="9" cm="1">
        <f t="array" ref="F258">_xll.SNL.Clients.Office.Excel.Functions.SPG($A258, "SP_SHARES_OUT_PERIOD_END", F$3)</f>
        <v>168203358</v>
      </c>
      <c r="G258" s="9" cm="1">
        <f t="array" ref="G258">_xll.SNL.Clients.Office.Excel.Functions.SPG($A258, "SP_SHARES_OUT_PERIOD_END", G$3)</f>
        <v>167126000</v>
      </c>
      <c r="H258" s="9" cm="1">
        <f t="array" ref="H258">_xll.SNL.Clients.Office.Excel.Functions.SPG($A258, "SP_SHARES_OUT_PERIOD_END", H$3)</f>
        <v>165324000</v>
      </c>
      <c r="I258" s="9" cm="1">
        <f t="array" ref="I258">_xll.SNL.Clients.Office.Excel.Functions.SPG($A258, "SP_SHARES_OUT_PERIOD_END", I$3)</f>
        <v>164039891</v>
      </c>
      <c r="J258" s="9" cm="1">
        <f t="array" ref="J258">_xll.SNL.Clients.Office.Excel.Functions.SPG($A258, "SP_SHARES_OUT_PERIOD_END", J$3)</f>
        <v>162344000</v>
      </c>
    </row>
    <row r="259" spans="1:10" x14ac:dyDescent="0.3">
      <c r="A259" s="11" t="s">
        <v>1278</v>
      </c>
      <c r="B259" s="9" cm="1">
        <f t="array" ref="B259">_xll.SNL.Clients.Office.Excel.Functions.SPG($A259, "SP_SHARES_OUT_PERIOD_END", B$3)</f>
        <v>319236000</v>
      </c>
      <c r="C259" s="9" cm="1">
        <f t="array" ref="C259">_xll.SNL.Clients.Office.Excel.Functions.SPG($A259, "SP_SHARES_OUT_PERIOD_END", C$3)</f>
        <v>318980528</v>
      </c>
      <c r="D259" s="9" cm="1">
        <f t="array" ref="D259">_xll.SNL.Clients.Office.Excel.Functions.SPG($A259, "SP_SHARES_OUT_PERIOD_END", D$3)</f>
        <v>318955286</v>
      </c>
      <c r="E259" s="9" cm="1">
        <f t="array" ref="E259">_xll.SNL.Clients.Office.Excel.Functions.SPG($A259, "SP_SHARES_OUT_PERIOD_END", E$3)</f>
        <v>318968869</v>
      </c>
      <c r="F259" s="9" cm="1">
        <f t="array" ref="F259">_xll.SNL.Clients.Office.Excel.Functions.SPG($A259, "SP_SHARES_OUT_PERIOD_END", F$3)</f>
        <v>293329683</v>
      </c>
      <c r="G259" s="9" cm="1">
        <f t="array" ref="G259">_xll.SNL.Clients.Office.Excel.Functions.SPG($A259, "SP_SHARES_OUT_PERIOD_END", G$3)</f>
        <v>292654953</v>
      </c>
      <c r="H259" s="9" cm="1">
        <f t="array" ref="H259">_xll.SNL.Clients.Office.Excel.Functions.SPG($A259, "SP_SHARES_OUT_PERIOD_END", H$3)</f>
        <v>292585707</v>
      </c>
      <c r="I259" s="9" cm="1">
        <f t="array" ref="I259">_xll.SNL.Clients.Office.Excel.Functions.SPG($A259, "SP_SHARES_OUT_PERIOD_END", I$3)</f>
        <v>292597342</v>
      </c>
      <c r="J259" s="9" cm="1">
        <f t="array" ref="J259">_xll.SNL.Clients.Office.Excel.Functions.SPG($A259, "SP_SHARES_OUT_PERIOD_END", J$3)</f>
        <v>291921847</v>
      </c>
    </row>
    <row r="260" spans="1:10" x14ac:dyDescent="0.3">
      <c r="A260" s="11" t="s">
        <v>1279</v>
      </c>
      <c r="B260" s="9" cm="1">
        <f t="array" ref="B260">_xll.SNL.Clients.Office.Excel.Functions.SPG($A260, "SP_SHARES_OUT_PERIOD_END", B$3)</f>
        <v>247163589</v>
      </c>
      <c r="C260" s="9" cm="1">
        <f t="array" ref="C260">_xll.SNL.Clients.Office.Excel.Functions.SPG($A260, "SP_SHARES_OUT_PERIOD_END", C$3)</f>
        <v>248817316</v>
      </c>
      <c r="D260" s="9" cm="1">
        <f t="array" ref="D260">_xll.SNL.Clients.Office.Excel.Functions.SPG($A260, "SP_SHARES_OUT_PERIOD_END", D$3)</f>
        <v>253557200</v>
      </c>
      <c r="E260" s="9" cm="1">
        <f t="array" ref="E260">_xll.SNL.Clients.Office.Excel.Functions.SPG($A260, "SP_SHARES_OUT_PERIOD_END", E$3)</f>
        <v>258493941</v>
      </c>
      <c r="F260" s="9" cm="1">
        <f t="array" ref="F260">_xll.SNL.Clients.Office.Excel.Functions.SPG($A260, "SP_SHARES_OUT_PERIOD_END", F$3)</f>
        <v>271833079</v>
      </c>
      <c r="G260" s="9" cm="1">
        <f t="array" ref="G260">_xll.SNL.Clients.Office.Excel.Functions.SPG($A260, "SP_SHARES_OUT_PERIOD_END", G$3)</f>
        <v>278392263</v>
      </c>
      <c r="H260" s="9" cm="1">
        <f t="array" ref="H260">_xll.SNL.Clients.Office.Excel.Functions.SPG($A260, "SP_SHARES_OUT_PERIOD_END", H$3)</f>
        <v>280377703</v>
      </c>
      <c r="I260" s="9" cm="1">
        <f t="array" ref="I260">_xll.SNL.Clients.Office.Excel.Functions.SPG($A260, "SP_SHARES_OUT_PERIOD_END", I$3)</f>
        <v>284642735</v>
      </c>
      <c r="J260" s="9" cm="1">
        <f t="array" ref="J260">_xll.SNL.Clients.Office.Excel.Functions.SPG($A260, "SP_SHARES_OUT_PERIOD_END", J$3)</f>
        <v>292769520</v>
      </c>
    </row>
    <row r="261" spans="1:10" x14ac:dyDescent="0.3">
      <c r="A261" s="11" t="s">
        <v>1280</v>
      </c>
      <c r="B261" s="9" cm="1">
        <f t="array" ref="B261">_xll.SNL.Clients.Office.Excel.Functions.SPG($A261, "SP_SHARES_OUT_PERIOD_END", B$3)</f>
        <v>115135692</v>
      </c>
      <c r="C261" s="9" cm="1">
        <f t="array" ref="C261">_xll.SNL.Clients.Office.Excel.Functions.SPG($A261, "SP_SHARES_OUT_PERIOD_END", C$3)</f>
        <v>115700000</v>
      </c>
      <c r="D261" s="9" cm="1">
        <f t="array" ref="D261">_xll.SNL.Clients.Office.Excel.Functions.SPG($A261, "SP_SHARES_OUT_PERIOD_END", D$3)</f>
        <v>116596499</v>
      </c>
      <c r="E261" s="9" cm="1">
        <f t="array" ref="E261">_xll.SNL.Clients.Office.Excel.Functions.SPG($A261, "SP_SHARES_OUT_PERIOD_END", E$3)</f>
        <v>117500000</v>
      </c>
      <c r="F261" s="9" cm="1">
        <f t="array" ref="F261">_xll.SNL.Clients.Office.Excel.Functions.SPG($A261, "SP_SHARES_OUT_PERIOD_END", F$3)</f>
        <v>119421026</v>
      </c>
      <c r="G261" s="9" cm="1">
        <f t="array" ref="G261">_xll.SNL.Clients.Office.Excel.Functions.SPG($A261, "SP_SHARES_OUT_PERIOD_END", G$3)</f>
        <v>120200000</v>
      </c>
      <c r="H261" s="9" cm="1">
        <f t="array" ref="H261">_xll.SNL.Clients.Office.Excel.Functions.SPG($A261, "SP_SHARES_OUT_PERIOD_END", H$3)</f>
        <v>122549597</v>
      </c>
      <c r="I261" s="9" cm="1">
        <f t="array" ref="I261">_xll.SNL.Clients.Office.Excel.Functions.SPG($A261, "SP_SHARES_OUT_PERIOD_END", I$3)</f>
        <v>125826232</v>
      </c>
      <c r="J261" s="9" cm="1">
        <f t="array" ref="J261">_xll.SNL.Clients.Office.Excel.Functions.SPG($A261, "SP_SHARES_OUT_PERIOD_END", J$3)</f>
        <v>129275037</v>
      </c>
    </row>
    <row r="262" spans="1:10" x14ac:dyDescent="0.3">
      <c r="A262" s="11" t="s">
        <v>1281</v>
      </c>
      <c r="B262" s="9" t="str" cm="1">
        <f t="array" ref="B262">_xll.SNL.Clients.Office.Excel.Functions.SPG($A262, "SP_SHARES_OUT_PERIOD_END", B$3)</f>
        <v>NA</v>
      </c>
      <c r="C262" s="9" cm="1">
        <f t="array" ref="C262">_xll.SNL.Clients.Office.Excel.Functions.SPG($A262, "SP_SHARES_OUT_PERIOD_END", C$3)</f>
        <v>61349000</v>
      </c>
      <c r="D262" s="9" cm="1">
        <f t="array" ref="D262">_xll.SNL.Clients.Office.Excel.Functions.SPG($A262, "SP_SHARES_OUT_PERIOD_END", D$3)</f>
        <v>61273000</v>
      </c>
      <c r="E262" s="9" cm="1">
        <f t="array" ref="E262">_xll.SNL.Clients.Office.Excel.Functions.SPG($A262, "SP_SHARES_OUT_PERIOD_END", E$3)</f>
        <v>61391000</v>
      </c>
      <c r="F262" s="9" cm="1">
        <f t="array" ref="F262">_xll.SNL.Clients.Office.Excel.Functions.SPG($A262, "SP_SHARES_OUT_PERIOD_END", F$3)</f>
        <v>61259000</v>
      </c>
      <c r="G262" s="9" cm="1">
        <f t="array" ref="G262">_xll.SNL.Clients.Office.Excel.Functions.SPG($A262, "SP_SHARES_OUT_PERIOD_END", G$3)</f>
        <v>61454000</v>
      </c>
      <c r="H262" s="9" cm="1">
        <f t="array" ref="H262">_xll.SNL.Clients.Office.Excel.Functions.SPG($A262, "SP_SHARES_OUT_PERIOD_END", H$3)</f>
        <v>61597000</v>
      </c>
      <c r="I262" s="9" cm="1">
        <f t="array" ref="I262">_xll.SNL.Clients.Office.Excel.Functions.SPG($A262, "SP_SHARES_OUT_PERIOD_END", I$3)</f>
        <v>61702000</v>
      </c>
      <c r="J262" s="9" cm="1">
        <f t="array" ref="J262">_xll.SNL.Clients.Office.Excel.Functions.SPG($A262, "SP_SHARES_OUT_PERIOD_END", J$3)</f>
        <v>61898000</v>
      </c>
    </row>
    <row r="263" spans="1:10" x14ac:dyDescent="0.3">
      <c r="A263" s="11" t="s">
        <v>1282</v>
      </c>
      <c r="B263" s="9" cm="1">
        <f t="array" ref="B263">_xll.SNL.Clients.Office.Excel.Functions.SPG($A263, "SP_SHARES_OUT_PERIOD_END", B$3)</f>
        <v>286238190</v>
      </c>
      <c r="C263" s="9" cm="1">
        <f t="array" ref="C263">_xll.SNL.Clients.Office.Excel.Functions.SPG($A263, "SP_SHARES_OUT_PERIOD_END", C$3)</f>
        <v>279128513</v>
      </c>
      <c r="D263" s="9" cm="1">
        <f t="array" ref="D263">_xll.SNL.Clients.Office.Excel.Functions.SPG($A263, "SP_SHARES_OUT_PERIOD_END", D$3)</f>
        <v>268231107</v>
      </c>
      <c r="E263" s="9" cm="1">
        <f t="array" ref="E263">_xll.SNL.Clients.Office.Excel.Functions.SPG($A263, "SP_SHARES_OUT_PERIOD_END", E$3)</f>
        <v>254022957</v>
      </c>
      <c r="F263" s="9" cm="1">
        <f t="array" ref="F263">_xll.SNL.Clients.Office.Excel.Functions.SPG($A263, "SP_SHARES_OUT_PERIOD_END", F$3)</f>
        <v>246376862</v>
      </c>
      <c r="G263" s="9" cm="1">
        <f t="array" ref="G263">_xll.SNL.Clients.Office.Excel.Functions.SPG($A263, "SP_SHARES_OUT_PERIOD_END", G$3)</f>
        <v>245282414</v>
      </c>
      <c r="H263" s="9" cm="1">
        <f t="array" ref="H263">_xll.SNL.Clients.Office.Excel.Functions.SPG($A263, "SP_SHARES_OUT_PERIOD_END", H$3)</f>
        <v>244989401</v>
      </c>
      <c r="I263" s="9" cm="1">
        <f t="array" ref="I263">_xll.SNL.Clients.Office.Excel.Functions.SPG($A263, "SP_SHARES_OUT_PERIOD_END", I$3)</f>
        <v>240991356</v>
      </c>
      <c r="J263" s="9" cm="1">
        <f t="array" ref="J263">_xll.SNL.Clients.Office.Excel.Functions.SPG($A263, "SP_SHARES_OUT_PERIOD_END", J$3)</f>
        <v>234345669</v>
      </c>
    </row>
    <row r="264" spans="1:10" x14ac:dyDescent="0.3">
      <c r="A264" s="11" t="s">
        <v>1283</v>
      </c>
      <c r="B264" s="9" cm="1">
        <f t="array" ref="B264">_xll.SNL.Clients.Office.Excel.Functions.SPG($A264, "SP_SHARES_OUT_PERIOD_END", B$3)</f>
        <v>59929090</v>
      </c>
      <c r="C264" s="9" cm="1">
        <f t="array" ref="C264">_xll.SNL.Clients.Office.Excel.Functions.SPG($A264, "SP_SHARES_OUT_PERIOD_END", C$3)</f>
        <v>59876861</v>
      </c>
      <c r="D264" s="9" cm="1">
        <f t="array" ref="D264">_xll.SNL.Clients.Office.Excel.Functions.SPG($A264, "SP_SHARES_OUT_PERIOD_END", D$3)</f>
        <v>55655255</v>
      </c>
      <c r="E264" s="9" cm="1">
        <f t="array" ref="E264">_xll.SNL.Clients.Office.Excel.Functions.SPG($A264, "SP_SHARES_OUT_PERIOD_END", E$3)</f>
        <v>56650838</v>
      </c>
      <c r="F264" s="9" cm="1">
        <f t="array" ref="F264">_xll.SNL.Clients.Office.Excel.Functions.SPG($A264, "SP_SHARES_OUT_PERIOD_END", F$3)</f>
        <v>56569396</v>
      </c>
      <c r="G264" s="9" cm="1">
        <f t="array" ref="G264">_xll.SNL.Clients.Office.Excel.Functions.SPG($A264, "SP_SHARES_OUT_PERIOD_END", G$3)</f>
        <v>56545924</v>
      </c>
      <c r="H264" s="9" cm="1">
        <f t="array" ref="H264">_xll.SNL.Clients.Office.Excel.Functions.SPG($A264, "SP_SHARES_OUT_PERIOD_END", H$3)</f>
        <v>55450481</v>
      </c>
      <c r="I264" s="9" cm="1">
        <f t="array" ref="I264">_xll.SNL.Clients.Office.Excel.Functions.SPG($A264, "SP_SHARES_OUT_PERIOD_END", I$3)</f>
        <v>55446841</v>
      </c>
      <c r="J264" s="9" cm="1">
        <f t="array" ref="J264">_xll.SNL.Clients.Office.Excel.Functions.SPG($A264, "SP_SHARES_OUT_PERIOD_END", J$3)</f>
        <v>55389050</v>
      </c>
    </row>
    <row r="265" spans="1:10" x14ac:dyDescent="0.3">
      <c r="A265" s="11" t="s">
        <v>1284</v>
      </c>
      <c r="B265" s="9" cm="1">
        <f t="array" ref="B265">_xll.SNL.Clients.Office.Excel.Functions.SPG($A265, "SP_SHARES_OUT_PERIOD_END", B$3)</f>
        <v>48837000</v>
      </c>
      <c r="C265" s="9" cm="1">
        <f t="array" ref="C265">_xll.SNL.Clients.Office.Excel.Functions.SPG($A265, "SP_SHARES_OUT_PERIOD_END", C$3)</f>
        <v>49238000</v>
      </c>
      <c r="D265" s="9" cm="1">
        <f t="array" ref="D265">_xll.SNL.Clients.Office.Excel.Functions.SPG($A265, "SP_SHARES_OUT_PERIOD_END", D$3)</f>
        <v>49390000</v>
      </c>
      <c r="E265" s="9" cm="1">
        <f t="array" ref="E265">_xll.SNL.Clients.Office.Excel.Functions.SPG($A265, "SP_SHARES_OUT_PERIOD_END", E$3)</f>
        <v>49339000</v>
      </c>
      <c r="F265" s="9" cm="1">
        <f t="array" ref="F265">_xll.SNL.Clients.Office.Excel.Functions.SPG($A265, "SP_SHARES_OUT_PERIOD_END", F$3)</f>
        <v>49202000</v>
      </c>
      <c r="G265" s="9" cm="1">
        <f t="array" ref="G265">_xll.SNL.Clients.Office.Excel.Functions.SPG($A265, "SP_SHARES_OUT_PERIOD_END", G$3)</f>
        <v>49086000</v>
      </c>
      <c r="H265" s="9" cm="1">
        <f t="array" ref="H265">_xll.SNL.Clients.Office.Excel.Functions.SPG($A265, "SP_SHARES_OUT_PERIOD_END", H$3)</f>
        <v>49078000</v>
      </c>
      <c r="I265" s="9" cm="1">
        <f t="array" ref="I265">_xll.SNL.Clients.Office.Excel.Functions.SPG($A265, "SP_SHARES_OUT_PERIOD_END", I$3)</f>
        <v>48972000</v>
      </c>
      <c r="J265" s="9" cm="1">
        <f t="array" ref="J265">_xll.SNL.Clients.Office.Excel.Functions.SPG($A265, "SP_SHARES_OUT_PERIOD_END", J$3)</f>
        <v>48801000</v>
      </c>
    </row>
    <row r="266" spans="1:10" x14ac:dyDescent="0.3">
      <c r="A266" s="11" t="s">
        <v>1285</v>
      </c>
      <c r="B266" s="9" cm="1">
        <f t="array" ref="B266">_xll.SNL.Clients.Office.Excel.Functions.SPG($A266, "SP_SHARES_OUT_PERIOD_END", B$3)</f>
        <v>163744493</v>
      </c>
      <c r="C266" s="9" cm="1">
        <f t="array" ref="C266">_xll.SNL.Clients.Office.Excel.Functions.SPG($A266, "SP_SHARES_OUT_PERIOD_END", C$3)</f>
        <v>166261112</v>
      </c>
      <c r="D266" s="9" cm="1">
        <f t="array" ref="D266">_xll.SNL.Clients.Office.Excel.Functions.SPG($A266, "SP_SHARES_OUT_PERIOD_END", D$3)</f>
        <v>170146331</v>
      </c>
      <c r="E266" s="9" cm="1">
        <f t="array" ref="E266">_xll.SNL.Clients.Office.Excel.Functions.SPG($A266, "SP_SHARES_OUT_PERIOD_END", E$3)</f>
        <v>171410880</v>
      </c>
      <c r="F266" s="9" cm="1">
        <f t="array" ref="F266">_xll.SNL.Clients.Office.Excel.Functions.SPG($A266, "SP_SHARES_OUT_PERIOD_END", F$3)</f>
        <v>173816056</v>
      </c>
      <c r="G266" s="9" cm="1">
        <f t="array" ref="G266">_xll.SNL.Clients.Office.Excel.Functions.SPG($A266, "SP_SHARES_OUT_PERIOD_END", G$3)</f>
        <v>174575537</v>
      </c>
      <c r="H266" s="9" cm="1">
        <f t="array" ref="H266">_xll.SNL.Clients.Office.Excel.Functions.SPG($A266, "SP_SHARES_OUT_PERIOD_END", H$3)</f>
        <v>177129378</v>
      </c>
      <c r="I266" s="9" cm="1">
        <f t="array" ref="I266">_xll.SNL.Clients.Office.Excel.Functions.SPG($A266, "SP_SHARES_OUT_PERIOD_END", I$3)</f>
        <v>179870650</v>
      </c>
      <c r="J266" s="9" cm="1">
        <f t="array" ref="J266">_xll.SNL.Clients.Office.Excel.Functions.SPG($A266, "SP_SHARES_OUT_PERIOD_END", J$3)</f>
        <v>179756714</v>
      </c>
    </row>
    <row r="267" spans="1:10" x14ac:dyDescent="0.3">
      <c r="A267" s="11" t="s">
        <v>1286</v>
      </c>
      <c r="B267" s="9" cm="1">
        <f t="array" ref="B267">_xll.SNL.Clients.Office.Excel.Functions.SPG($A267, "SP_SHARES_OUT_PERIOD_END", B$3)</f>
        <v>60662626</v>
      </c>
      <c r="C267" s="9" cm="1">
        <f t="array" ref="C267">_xll.SNL.Clients.Office.Excel.Functions.SPG($A267, "SP_SHARES_OUT_PERIOD_END", C$3)</f>
        <v>60500580</v>
      </c>
      <c r="D267" s="9" cm="1">
        <f t="array" ref="D267">_xll.SNL.Clients.Office.Excel.Functions.SPG($A267, "SP_SHARES_OUT_PERIOD_END", D$3)</f>
        <v>60476526</v>
      </c>
      <c r="E267" s="9" cm="1">
        <f t="array" ref="E267">_xll.SNL.Clients.Office.Excel.Functions.SPG($A267, "SP_SHARES_OUT_PERIOD_END", E$3)</f>
        <v>60453143</v>
      </c>
      <c r="F267" s="9" cm="1">
        <f t="array" ref="F267">_xll.SNL.Clients.Office.Excel.Functions.SPG($A267, "SP_SHARES_OUT_PERIOD_END", F$3)</f>
        <v>60421682</v>
      </c>
      <c r="G267" s="9" cm="1">
        <f t="array" ref="G267">_xll.SNL.Clients.Office.Excel.Functions.SPG($A267, "SP_SHARES_OUT_PERIOD_END", G$3)</f>
        <v>60358887</v>
      </c>
      <c r="H267" s="9" cm="1">
        <f t="array" ref="H267">_xll.SNL.Clients.Office.Excel.Functions.SPG($A267, "SP_SHARES_OUT_PERIOD_END", H$3)</f>
        <v>60354082</v>
      </c>
      <c r="I267" s="9" cm="1">
        <f t="array" ref="I267">_xll.SNL.Clients.Office.Excel.Functions.SPG($A267, "SP_SHARES_OUT_PERIOD_END", I$3)</f>
        <v>60260334</v>
      </c>
      <c r="J267" s="9" cm="1">
        <f t="array" ref="J267">_xll.SNL.Clients.Office.Excel.Functions.SPG($A267, "SP_SHARES_OUT_PERIOD_END", J$3)</f>
        <v>59705941</v>
      </c>
    </row>
    <row r="268" spans="1:10" x14ac:dyDescent="0.3">
      <c r="A268" s="11" t="s">
        <v>1287</v>
      </c>
      <c r="B268" s="9" cm="1">
        <f t="array" ref="B268">_xll.SNL.Clients.Office.Excel.Functions.SPG($A268, "SP_SHARES_OUT_PERIOD_END", B$3)</f>
        <v>64491007</v>
      </c>
      <c r="C268" s="9" cm="1">
        <f t="array" ref="C268">_xll.SNL.Clients.Office.Excel.Functions.SPG($A268, "SP_SHARES_OUT_PERIOD_END", C$3)</f>
        <v>64602007</v>
      </c>
      <c r="D268" s="9" cm="1">
        <f t="array" ref="D268">_xll.SNL.Clients.Office.Excel.Functions.SPG($A268, "SP_SHARES_OUT_PERIOD_END", D$3)</f>
        <v>65062820</v>
      </c>
      <c r="E268" s="9" cm="1">
        <f t="array" ref="E268">_xll.SNL.Clients.Office.Excel.Functions.SPG($A268, "SP_SHARES_OUT_PERIOD_END", E$3)</f>
        <v>65154082</v>
      </c>
      <c r="F268" s="9" cm="1">
        <f t="array" ref="F268">_xll.SNL.Clients.Office.Excel.Functions.SPG($A268, "SP_SHARES_OUT_PERIOD_END", F$3)</f>
        <v>65475989</v>
      </c>
      <c r="G268" s="9" cm="1">
        <f t="array" ref="G268">_xll.SNL.Clients.Office.Excel.Functions.SPG($A268, "SP_SHARES_OUT_PERIOD_END", G$3)</f>
        <v>65473807</v>
      </c>
      <c r="H268" s="9" cm="1">
        <f t="array" ref="H268">_xll.SNL.Clients.Office.Excel.Functions.SPG($A268, "SP_SHARES_OUT_PERIOD_END", H$3)</f>
        <v>65381693</v>
      </c>
      <c r="I268" s="9" cm="1">
        <f t="array" ref="I268">_xll.SNL.Clients.Office.Excel.Functions.SPG($A268, "SP_SHARES_OUT_PERIOD_END", I$3)</f>
        <v>65298085</v>
      </c>
      <c r="J268" s="9" cm="1">
        <f t="array" ref="J268">_xll.SNL.Clients.Office.Excel.Functions.SPG($A268, "SP_SHARES_OUT_PERIOD_END", J$3)</f>
        <v>65378771</v>
      </c>
    </row>
    <row r="269" spans="1:10" x14ac:dyDescent="0.3">
      <c r="A269" s="11" t="s">
        <v>1288</v>
      </c>
      <c r="B269" s="9" cm="1">
        <f t="array" ref="B269">_xll.SNL.Clients.Office.Excel.Functions.SPG($A269, "SP_SHARES_OUT_PERIOD_END", B$3)</f>
        <v>261100000</v>
      </c>
      <c r="C269" s="9" cm="1">
        <f t="array" ref="C269">_xll.SNL.Clients.Office.Excel.Functions.SPG($A269, "SP_SHARES_OUT_PERIOD_END", C$3)</f>
        <v>260400000</v>
      </c>
      <c r="D269" s="9" cm="1">
        <f t="array" ref="D269">_xll.SNL.Clients.Office.Excel.Functions.SPG($A269, "SP_SHARES_OUT_PERIOD_END", D$3)</f>
        <v>260400000</v>
      </c>
      <c r="E269" s="9" cm="1">
        <f t="array" ref="E269">_xll.SNL.Clients.Office.Excel.Functions.SPG($A269, "SP_SHARES_OUT_PERIOD_END", E$3)</f>
        <v>264100000</v>
      </c>
      <c r="F269" s="9" cm="1">
        <f t="array" ref="F269">_xll.SNL.Clients.Office.Excel.Functions.SPG($A269, "SP_SHARES_OUT_PERIOD_END", F$3)</f>
        <v>267600000</v>
      </c>
      <c r="G269" s="9" cm="1">
        <f t="array" ref="G269">_xll.SNL.Clients.Office.Excel.Functions.SPG($A269, "SP_SHARES_OUT_PERIOD_END", G$3)</f>
        <v>271700000</v>
      </c>
      <c r="H269" s="9" cm="1">
        <f t="array" ref="H269">_xll.SNL.Clients.Office.Excel.Functions.SPG($A269, "SP_SHARES_OUT_PERIOD_END", H$3)</f>
        <v>272900000</v>
      </c>
      <c r="I269" s="9" cm="1">
        <f t="array" ref="I269">_xll.SNL.Clients.Office.Excel.Functions.SPG($A269, "SP_SHARES_OUT_PERIOD_END", I$3)</f>
        <v>273900000</v>
      </c>
      <c r="J269" s="9" cm="1">
        <f t="array" ref="J269">_xll.SNL.Clients.Office.Excel.Functions.SPG($A269, "SP_SHARES_OUT_PERIOD_END", J$3)</f>
        <v>244500000</v>
      </c>
    </row>
    <row r="270" spans="1:10" x14ac:dyDescent="0.3">
      <c r="A270" s="11" t="s">
        <v>1289</v>
      </c>
      <c r="B270" s="9" cm="1">
        <f t="array" ref="B270">_xll.SNL.Clients.Office.Excel.Functions.SPG($A270, "SP_SHARES_OUT_PERIOD_END", B$3)</f>
        <v>85000000</v>
      </c>
      <c r="C270" s="9" cm="1">
        <f t="array" ref="C270">_xll.SNL.Clients.Office.Excel.Functions.SPG($A270, "SP_SHARES_OUT_PERIOD_END", C$3)</f>
        <v>85400000</v>
      </c>
      <c r="D270" s="9" cm="1">
        <f t="array" ref="D270">_xll.SNL.Clients.Office.Excel.Functions.SPG($A270, "SP_SHARES_OUT_PERIOD_END", D$3)</f>
        <v>85800000</v>
      </c>
      <c r="E270" s="9" cm="1">
        <f t="array" ref="E270">_xll.SNL.Clients.Office.Excel.Functions.SPG($A270, "SP_SHARES_OUT_PERIOD_END", E$3)</f>
        <v>86900000</v>
      </c>
      <c r="F270" s="9" cm="1">
        <f t="array" ref="F270">_xll.SNL.Clients.Office.Excel.Functions.SPG($A270, "SP_SHARES_OUT_PERIOD_END", F$3)</f>
        <v>86700000</v>
      </c>
      <c r="G270" s="9" cm="1">
        <f t="array" ref="G270">_xll.SNL.Clients.Office.Excel.Functions.SPG($A270, "SP_SHARES_OUT_PERIOD_END", G$3)</f>
        <v>87200000</v>
      </c>
      <c r="H270" s="9" cm="1">
        <f t="array" ref="H270">_xll.SNL.Clients.Office.Excel.Functions.SPG($A270, "SP_SHARES_OUT_PERIOD_END", H$3)</f>
        <v>88900000</v>
      </c>
      <c r="I270" s="9" cm="1">
        <f t="array" ref="I270">_xll.SNL.Clients.Office.Excel.Functions.SPG($A270, "SP_SHARES_OUT_PERIOD_END", I$3)</f>
        <v>89800000</v>
      </c>
      <c r="J270" s="9" cm="1">
        <f t="array" ref="J270">_xll.SNL.Clients.Office.Excel.Functions.SPG($A270, "SP_SHARES_OUT_PERIOD_END", J$3)</f>
        <v>90800000</v>
      </c>
    </row>
    <row r="271" spans="1:10" x14ac:dyDescent="0.3">
      <c r="A271" s="11" t="s">
        <v>1290</v>
      </c>
      <c r="B271" s="9" cm="1">
        <f t="array" ref="B271">_xll.SNL.Clients.Office.Excel.Functions.SPG($A271, "SP_SHARES_OUT_PERIOD_END", B$3)</f>
        <v>199782608</v>
      </c>
      <c r="C271" s="9" cm="1">
        <f t="array" ref="C271">_xll.SNL.Clients.Office.Excel.Functions.SPG($A271, "SP_SHARES_OUT_PERIOD_END", C$3)</f>
        <v>202553194</v>
      </c>
      <c r="D271" s="9" cm="1">
        <f t="array" ref="D271">_xll.SNL.Clients.Office.Excel.Functions.SPG($A271, "SP_SHARES_OUT_PERIOD_END", D$3)</f>
        <v>206403675</v>
      </c>
      <c r="E271" s="9" cm="1">
        <f t="array" ref="E271">_xll.SNL.Clients.Office.Excel.Functions.SPG($A271, "SP_SHARES_OUT_PERIOD_END", E$3)</f>
        <v>208917170</v>
      </c>
      <c r="F271" s="9" cm="1">
        <f t="array" ref="F271">_xll.SNL.Clients.Office.Excel.Functions.SPG($A271, "SP_SHARES_OUT_PERIOD_END", F$3)</f>
        <v>210525968</v>
      </c>
      <c r="G271" s="9" cm="1">
        <f t="array" ref="G271">_xll.SNL.Clients.Office.Excel.Functions.SPG($A271, "SP_SHARES_OUT_PERIOD_END", G$3)</f>
        <v>209987581</v>
      </c>
      <c r="H271" s="9" cm="1">
        <f t="array" ref="H271">_xll.SNL.Clients.Office.Excel.Functions.SPG($A271, "SP_SHARES_OUT_PERIOD_END", H$3)</f>
        <v>209983781</v>
      </c>
      <c r="I271" s="9" cm="1">
        <f t="array" ref="I271">_xll.SNL.Clients.Office.Excel.Functions.SPG($A271, "SP_SHARES_OUT_PERIOD_END", I$3)</f>
        <v>215738036</v>
      </c>
      <c r="J271" s="9" cm="1">
        <f t="array" ref="J271">_xll.SNL.Clients.Office.Excel.Functions.SPG($A271, "SP_SHARES_OUT_PERIOD_END", J$3)</f>
        <v>215630695</v>
      </c>
    </row>
    <row r="272" spans="1:10" x14ac:dyDescent="0.3">
      <c r="A272" s="11" t="s">
        <v>1291</v>
      </c>
      <c r="B272" s="9" cm="1">
        <f t="array" ref="B272">_xll.SNL.Clients.Office.Excel.Functions.SPG($A272, "SP_SHARES_OUT_PERIOD_END", B$3)</f>
        <v>106823162</v>
      </c>
      <c r="C272" s="9" cm="1">
        <f t="array" ref="C272">_xll.SNL.Clients.Office.Excel.Functions.SPG($A272, "SP_SHARES_OUT_PERIOD_END", C$3)</f>
        <v>106775351</v>
      </c>
      <c r="D272" s="9" cm="1">
        <f t="array" ref="D272">_xll.SNL.Clients.Office.Excel.Functions.SPG($A272, "SP_SHARES_OUT_PERIOD_END", D$3)</f>
        <v>106202198</v>
      </c>
      <c r="E272" s="9" cm="1">
        <f t="array" ref="E272">_xll.SNL.Clients.Office.Excel.Functions.SPG($A272, "SP_SHARES_OUT_PERIOD_END", E$3)</f>
        <v>106196650</v>
      </c>
      <c r="F272" s="9" cm="1">
        <f t="array" ref="F272">_xll.SNL.Clients.Office.Excel.Functions.SPG($A272, "SP_SHARES_OUT_PERIOD_END", F$3)</f>
        <v>106216002</v>
      </c>
      <c r="G272" s="9" cm="1">
        <f t="array" ref="G272">_xll.SNL.Clients.Office.Excel.Functions.SPG($A272, "SP_SHARES_OUT_PERIOD_END", G$3)</f>
        <v>105839978</v>
      </c>
      <c r="H272" s="9" cm="1">
        <f t="array" ref="H272">_xll.SNL.Clients.Office.Excel.Functions.SPG($A272, "SP_SHARES_OUT_PERIOD_END", H$3)</f>
        <v>104888473</v>
      </c>
      <c r="I272" s="9" cm="1">
        <f t="array" ref="I272">_xll.SNL.Clients.Office.Excel.Functions.SPG($A272, "SP_SHARES_OUT_PERIOD_END", I$3)</f>
        <v>104882846</v>
      </c>
      <c r="J272" s="9" cm="1">
        <f t="array" ref="J272">_xll.SNL.Clients.Office.Excel.Functions.SPG($A272, "SP_SHARES_OUT_PERIOD_END", J$3)</f>
        <v>104814619</v>
      </c>
    </row>
    <row r="273" spans="1:10" x14ac:dyDescent="0.3">
      <c r="A273" s="11" t="s">
        <v>1292</v>
      </c>
      <c r="B273" s="9" cm="1">
        <f t="array" ref="B273">_xll.SNL.Clients.Office.Excel.Functions.SPG($A273, "SP_SHARES_OUT_PERIOD_END", B$3)</f>
        <v>55540000</v>
      </c>
      <c r="C273" s="9" cm="1">
        <f t="array" ref="C273">_xll.SNL.Clients.Office.Excel.Functions.SPG($A273, "SP_SHARES_OUT_PERIOD_END", C$3)</f>
        <v>55884000</v>
      </c>
      <c r="D273" s="9" cm="1">
        <f t="array" ref="D273">_xll.SNL.Clients.Office.Excel.Functions.SPG($A273, "SP_SHARES_OUT_PERIOD_END", D$3)</f>
        <v>55738000</v>
      </c>
      <c r="E273" s="9" cm="1">
        <f t="array" ref="E273">_xll.SNL.Clients.Office.Excel.Functions.SPG($A273, "SP_SHARES_OUT_PERIOD_END", E$3)</f>
        <v>55514000</v>
      </c>
      <c r="F273" s="9" cm="1">
        <f t="array" ref="F273">_xll.SNL.Clients.Office.Excel.Functions.SPG($A273, "SP_SHARES_OUT_PERIOD_END", F$3)</f>
        <v>56427000</v>
      </c>
      <c r="G273" s="9" cm="1">
        <f t="array" ref="G273">_xll.SNL.Clients.Office.Excel.Functions.SPG($A273, "SP_SHARES_OUT_PERIOD_END", G$3)</f>
        <v>56313000</v>
      </c>
      <c r="H273" s="9" cm="1">
        <f t="array" ref="H273">_xll.SNL.Clients.Office.Excel.Functions.SPG($A273, "SP_SHARES_OUT_PERIOD_END", H$3)</f>
        <v>56167000</v>
      </c>
      <c r="I273" s="9" cm="1">
        <f t="array" ref="I273">_xll.SNL.Clients.Office.Excel.Functions.SPG($A273, "SP_SHARES_OUT_PERIOD_END", I$3)</f>
        <v>55912000</v>
      </c>
      <c r="J273" s="9" cm="1">
        <f t="array" ref="J273">_xll.SNL.Clients.Office.Excel.Functions.SPG($A273, "SP_SHARES_OUT_PERIOD_END", J$3)</f>
        <v>55810000</v>
      </c>
    </row>
    <row r="274" spans="1:10" x14ac:dyDescent="0.3">
      <c r="A274" s="11" t="s">
        <v>1293</v>
      </c>
      <c r="B274" s="9" cm="1">
        <f t="array" ref="B274">_xll.SNL.Clients.Office.Excel.Functions.SPG($A274, "SP_SHARES_OUT_PERIOD_END", B$3)</f>
        <v>115657057</v>
      </c>
      <c r="C274" s="9" cm="1">
        <f t="array" ref="C274">_xll.SNL.Clients.Office.Excel.Functions.SPG($A274, "SP_SHARES_OUT_PERIOD_END", C$3)</f>
        <v>115311992</v>
      </c>
      <c r="D274" s="9" cm="1">
        <f t="array" ref="D274">_xll.SNL.Clients.Office.Excel.Functions.SPG($A274, "SP_SHARES_OUT_PERIOD_END", D$3)</f>
        <v>115123458</v>
      </c>
      <c r="E274" s="9" cm="1">
        <f t="array" ref="E274">_xll.SNL.Clients.Office.Excel.Functions.SPG($A274, "SP_SHARES_OUT_PERIOD_END", E$3)</f>
        <v>117148630</v>
      </c>
      <c r="F274" s="9" cm="1">
        <f t="array" ref="F274">_xll.SNL.Clients.Office.Excel.Functions.SPG($A274, "SP_SHARES_OUT_PERIOD_END", F$3)</f>
        <v>119044383</v>
      </c>
      <c r="G274" s="9" cm="1">
        <f t="array" ref="G274">_xll.SNL.Clients.Office.Excel.Functions.SPG($A274, "SP_SHARES_OUT_PERIOD_END", G$3)</f>
        <v>120440620</v>
      </c>
      <c r="H274" s="9" cm="1">
        <f t="array" ref="H274">_xll.SNL.Clients.Office.Excel.Functions.SPG($A274, "SP_SHARES_OUT_PERIOD_END", H$3)</f>
        <v>122986286</v>
      </c>
      <c r="I274" s="9" cm="1">
        <f t="array" ref="I274">_xll.SNL.Clients.Office.Excel.Functions.SPG($A274, "SP_SHARES_OUT_PERIOD_END", I$3)</f>
        <v>124002726</v>
      </c>
      <c r="J274" s="9" cm="1">
        <f t="array" ref="J274">_xll.SNL.Clients.Office.Excel.Functions.SPG($A274, "SP_SHARES_OUT_PERIOD_END", J$3)</f>
        <v>126543857</v>
      </c>
    </row>
    <row r="275" spans="1:10" x14ac:dyDescent="0.3">
      <c r="A275" s="11" t="s">
        <v>1294</v>
      </c>
      <c r="B275" s="9" cm="1">
        <f t="array" ref="B275">_xll.SNL.Clients.Office.Excel.Functions.SPG($A275, "SP_SHARES_OUT_PERIOD_END", B$3)</f>
        <v>66664013</v>
      </c>
      <c r="C275" s="9" cm="1">
        <f t="array" ref="C275">_xll.SNL.Clients.Office.Excel.Functions.SPG($A275, "SP_SHARES_OUT_PERIOD_END", C$3)</f>
        <v>66774651</v>
      </c>
      <c r="D275" s="9" cm="1">
        <f t="array" ref="D275">_xll.SNL.Clients.Office.Excel.Functions.SPG($A275, "SP_SHARES_OUT_PERIOD_END", D$3)</f>
        <v>66767618</v>
      </c>
      <c r="E275" s="9" cm="1">
        <f t="array" ref="E275">_xll.SNL.Clients.Office.Excel.Functions.SPG($A275, "SP_SHARES_OUT_PERIOD_END", E$3)</f>
        <v>66770815</v>
      </c>
      <c r="F275" s="9" cm="1">
        <f t="array" ref="F275">_xll.SNL.Clients.Office.Excel.Functions.SPG($A275, "SP_SHARES_OUT_PERIOD_END", F$3)</f>
        <v>67049359</v>
      </c>
      <c r="G275" s="9" cm="1">
        <f t="array" ref="G275">_xll.SNL.Clients.Office.Excel.Functions.SPG($A275, "SP_SHARES_OUT_PERIOD_END", G$3)</f>
        <v>67111181</v>
      </c>
      <c r="H275" s="9" cm="1">
        <f t="array" ref="H275">_xll.SNL.Clients.Office.Excel.Functions.SPG($A275, "SP_SHARES_OUT_PERIOD_END", H$3)</f>
        <v>67214126</v>
      </c>
      <c r="I275" s="9" cm="1">
        <f t="array" ref="I275">_xll.SNL.Clients.Office.Excel.Functions.SPG($A275, "SP_SHARES_OUT_PERIOD_END", I$3)</f>
        <v>67305089</v>
      </c>
      <c r="J275" s="9" cm="1">
        <f t="array" ref="J275">_xll.SNL.Clients.Office.Excel.Functions.SPG($A275, "SP_SHARES_OUT_PERIOD_END", J$3)</f>
        <v>69000558</v>
      </c>
    </row>
    <row r="276" spans="1:10" x14ac:dyDescent="0.3">
      <c r="A276" s="11" t="s">
        <v>1295</v>
      </c>
      <c r="B276" s="9" cm="1">
        <f t="array" ref="B276">_xll.SNL.Clients.Office.Excel.Functions.SPG($A276, "SP_SHARES_OUT_PERIOD_END", B$3)</f>
        <v>38683650</v>
      </c>
      <c r="C276" s="9" cm="1">
        <f t="array" ref="C276">_xll.SNL.Clients.Office.Excel.Functions.SPG($A276, "SP_SHARES_OUT_PERIOD_END", C$3)</f>
        <v>38490836</v>
      </c>
      <c r="D276" s="9" cm="1">
        <f t="array" ref="D276">_xll.SNL.Clients.Office.Excel.Functions.SPG($A276, "SP_SHARES_OUT_PERIOD_END", D$3)</f>
        <v>38363321</v>
      </c>
      <c r="E276" s="9" cm="1">
        <f t="array" ref="E276">_xll.SNL.Clients.Office.Excel.Functions.SPG($A276, "SP_SHARES_OUT_PERIOD_END", E$3)</f>
        <v>38835781</v>
      </c>
      <c r="F276" s="9" cm="1">
        <f t="array" ref="F276">_xll.SNL.Clients.Office.Excel.Functions.SPG($A276, "SP_SHARES_OUT_PERIOD_END", F$3)</f>
        <v>38756414</v>
      </c>
      <c r="G276" s="9" cm="1">
        <f t="array" ref="G276">_xll.SNL.Clients.Office.Excel.Functions.SPG($A276, "SP_SHARES_OUT_PERIOD_END", G$3)</f>
        <v>38681549</v>
      </c>
      <c r="H276" s="9" cm="1">
        <f t="array" ref="H276">_xll.SNL.Clients.Office.Excel.Functions.SPG($A276, "SP_SHARES_OUT_PERIOD_END", H$3)</f>
        <v>38572339</v>
      </c>
      <c r="I276" s="9" cm="1">
        <f t="array" ref="I276">_xll.SNL.Clients.Office.Excel.Functions.SPG($A276, "SP_SHARES_OUT_PERIOD_END", I$3)</f>
        <v>38405605</v>
      </c>
      <c r="J276" s="9" cm="1">
        <f t="array" ref="J276">_xll.SNL.Clients.Office.Excel.Functions.SPG($A276, "SP_SHARES_OUT_PERIOD_END", J$3)</f>
        <v>38242100</v>
      </c>
    </row>
    <row r="277" spans="1:10" x14ac:dyDescent="0.3">
      <c r="A277" s="11" t="s">
        <v>1296</v>
      </c>
      <c r="B277" s="9" cm="1">
        <f t="array" ref="B277">_xll.SNL.Clients.Office.Excel.Functions.SPG($A277, "SP_SHARES_OUT_PERIOD_END", B$3)</f>
        <v>154900000</v>
      </c>
      <c r="C277" s="9" cm="1">
        <f t="array" ref="C277">_xll.SNL.Clients.Office.Excel.Functions.SPG($A277, "SP_SHARES_OUT_PERIOD_END", C$3)</f>
        <v>154600000</v>
      </c>
      <c r="D277" s="9" cm="1">
        <f t="array" ref="D277">_xll.SNL.Clients.Office.Excel.Functions.SPG($A277, "SP_SHARES_OUT_PERIOD_END", D$3)</f>
        <v>154500000</v>
      </c>
      <c r="E277" s="9" cm="1">
        <f t="array" ref="E277">_xll.SNL.Clients.Office.Excel.Functions.SPG($A277, "SP_SHARES_OUT_PERIOD_END", E$3)</f>
        <v>154200000</v>
      </c>
      <c r="F277" s="9" cm="1">
        <f t="array" ref="F277">_xll.SNL.Clients.Office.Excel.Functions.SPG($A277, "SP_SHARES_OUT_PERIOD_END", F$3)</f>
        <v>154200000</v>
      </c>
      <c r="G277" s="9" cm="1">
        <f t="array" ref="G277">_xll.SNL.Clients.Office.Excel.Functions.SPG($A277, "SP_SHARES_OUT_PERIOD_END", G$3)</f>
        <v>153900000</v>
      </c>
      <c r="H277" s="9" cm="1">
        <f t="array" ref="H277">_xll.SNL.Clients.Office.Excel.Functions.SPG($A277, "SP_SHARES_OUT_PERIOD_END", H$3)</f>
        <v>154700000</v>
      </c>
      <c r="I277" s="9" cm="1">
        <f t="array" ref="I277">_xll.SNL.Clients.Office.Excel.Functions.SPG($A277, "SP_SHARES_OUT_PERIOD_END", I$3)</f>
        <v>154500000</v>
      </c>
      <c r="J277" s="9" cm="1">
        <f t="array" ref="J277">_xll.SNL.Clients.Office.Excel.Functions.SPG($A277, "SP_SHARES_OUT_PERIOD_END", J$3)</f>
        <v>154500000</v>
      </c>
    </row>
    <row r="278" spans="1:10" x14ac:dyDescent="0.3">
      <c r="A278" s="11" t="s">
        <v>1297</v>
      </c>
      <c r="B278" s="9" cm="1">
        <f t="array" ref="B278">_xll.SNL.Clients.Office.Excel.Functions.SPG($A278, "SP_SHARES_OUT_PERIOD_END", B$3)</f>
        <v>704872776</v>
      </c>
      <c r="C278" s="9" cm="1">
        <f t="array" ref="C278">_xll.SNL.Clients.Office.Excel.Functions.SPG($A278, "SP_SHARES_OUT_PERIOD_END", C$3)</f>
        <v>703774077</v>
      </c>
      <c r="D278" s="9" cm="1">
        <f t="array" ref="D278">_xll.SNL.Clients.Office.Excel.Functions.SPG($A278, "SP_SHARES_OUT_PERIOD_END", D$3)</f>
        <v>702890666</v>
      </c>
      <c r="E278" s="9" cm="1">
        <f t="array" ref="E278">_xll.SNL.Clients.Office.Excel.Functions.SPG($A278, "SP_SHARES_OUT_PERIOD_END", E$3)</f>
        <v>675001114</v>
      </c>
      <c r="F278" s="9" cm="1">
        <f t="array" ref="F278">_xll.SNL.Clients.Office.Excel.Functions.SPG($A278, "SP_SHARES_OUT_PERIOD_END", F$3)</f>
        <v>582262537</v>
      </c>
      <c r="G278" s="9" cm="1">
        <f t="array" ref="G278">_xll.SNL.Clients.Office.Excel.Functions.SPG($A278, "SP_SHARES_OUT_PERIOD_END", G$3)</f>
        <v>540789753</v>
      </c>
      <c r="H278" s="9" cm="1">
        <f t="array" ref="H278">_xll.SNL.Clients.Office.Excel.Functions.SPG($A278, "SP_SHARES_OUT_PERIOD_END", H$3)</f>
        <v>350725713</v>
      </c>
      <c r="I278" s="9" cm="1">
        <f t="array" ref="I278">_xll.SNL.Clients.Office.Excel.Functions.SPG($A278, "SP_SHARES_OUT_PERIOD_END", I$3)</f>
        <v>319646482</v>
      </c>
      <c r="J278" s="9" cm="1">
        <f t="array" ref="J278">_xll.SNL.Clients.Office.Excel.Functions.SPG($A278, "SP_SHARES_OUT_PERIOD_END", J$3)</f>
        <v>314404446</v>
      </c>
    </row>
    <row r="279" spans="1:10" x14ac:dyDescent="0.3">
      <c r="A279" s="11" t="s">
        <v>1298</v>
      </c>
      <c r="B279" s="9" cm="1">
        <f t="array" ref="B279">_xll.SNL.Clients.Office.Excel.Functions.SPG($A279, "SP_SHARES_OUT_PERIOD_END", B$3)</f>
        <v>137200000</v>
      </c>
      <c r="C279" s="9" cm="1">
        <f t="array" ref="C279">_xll.SNL.Clients.Office.Excel.Functions.SPG($A279, "SP_SHARES_OUT_PERIOD_END", C$3)</f>
        <v>136500000</v>
      </c>
      <c r="D279" s="9" cm="1">
        <f t="array" ref="D279">_xll.SNL.Clients.Office.Excel.Functions.SPG($A279, "SP_SHARES_OUT_PERIOD_END", D$3)</f>
        <v>136500000</v>
      </c>
      <c r="E279" s="9" cm="1">
        <f t="array" ref="E279">_xll.SNL.Clients.Office.Excel.Functions.SPG($A279, "SP_SHARES_OUT_PERIOD_END", E$3)</f>
        <v>136400000</v>
      </c>
      <c r="F279" s="9" cm="1">
        <f t="array" ref="F279">_xll.SNL.Clients.Office.Excel.Functions.SPG($A279, "SP_SHARES_OUT_PERIOD_END", F$3)</f>
        <v>136300000</v>
      </c>
      <c r="G279" s="9" cm="1">
        <f t="array" ref="G279">_xll.SNL.Clients.Office.Excel.Functions.SPG($A279, "SP_SHARES_OUT_PERIOD_END", G$3)</f>
        <v>135500000</v>
      </c>
      <c r="H279" s="9" cm="1">
        <f t="array" ref="H279">_xll.SNL.Clients.Office.Excel.Functions.SPG($A279, "SP_SHARES_OUT_PERIOD_END", H$3)</f>
        <v>135500000</v>
      </c>
      <c r="I279" s="9" cm="1">
        <f t="array" ref="I279">_xll.SNL.Clients.Office.Excel.Functions.SPG($A279, "SP_SHARES_OUT_PERIOD_END", I$3)</f>
        <v>135400000</v>
      </c>
      <c r="J279" s="9" cm="1">
        <f t="array" ref="J279">_xll.SNL.Clients.Office.Excel.Functions.SPG($A279, "SP_SHARES_OUT_PERIOD_END", J$3)</f>
        <v>135300000</v>
      </c>
    </row>
    <row r="280" spans="1:10" x14ac:dyDescent="0.3">
      <c r="A280" s="11" t="s">
        <v>1299</v>
      </c>
      <c r="B280" s="9" cm="1">
        <f t="array" ref="B280">_xll.SNL.Clients.Office.Excel.Functions.SPG($A280, "SP_SHARES_OUT_PERIOD_END", B$3)</f>
        <v>237379000</v>
      </c>
      <c r="C280" s="9" cm="1">
        <f t="array" ref="C280">_xll.SNL.Clients.Office.Excel.Functions.SPG($A280, "SP_SHARES_OUT_PERIOD_END", C$3)</f>
        <v>237122205</v>
      </c>
      <c r="D280" s="9" cm="1">
        <f t="array" ref="D280">_xll.SNL.Clients.Office.Excel.Functions.SPG($A280, "SP_SHARES_OUT_PERIOD_END", D$3)</f>
        <v>237121000</v>
      </c>
      <c r="E280" s="9" cm="1">
        <f t="array" ref="E280">_xll.SNL.Clients.Office.Excel.Functions.SPG($A280, "SP_SHARES_OUT_PERIOD_END", E$3)</f>
        <v>236942000</v>
      </c>
      <c r="F280" s="9" cm="1">
        <f t="array" ref="F280">_xll.SNL.Clients.Office.Excel.Functions.SPG($A280, "SP_SHARES_OUT_PERIOD_END", F$3)</f>
        <v>236942000</v>
      </c>
      <c r="G280" s="9" cm="1">
        <f t="array" ref="G280">_xll.SNL.Clients.Office.Excel.Functions.SPG($A280, "SP_SHARES_OUT_PERIOD_END", G$3)</f>
        <v>236789927</v>
      </c>
      <c r="H280" s="9" cm="1">
        <f t="array" ref="H280">_xll.SNL.Clients.Office.Excel.Functions.SPG($A280, "SP_SHARES_OUT_PERIOD_END", H$3)</f>
        <v>236733000</v>
      </c>
      <c r="I280" s="9" cm="1">
        <f t="array" ref="I280">_xll.SNL.Clients.Office.Excel.Functions.SPG($A280, "SP_SHARES_OUT_PERIOD_END", I$3)</f>
        <v>236733000</v>
      </c>
      <c r="J280" s="9" cm="1">
        <f t="array" ref="J280">_xll.SNL.Clients.Office.Excel.Functions.SPG($A280, "SP_SHARES_OUT_PERIOD_END", J$3)</f>
        <v>236733000</v>
      </c>
    </row>
    <row r="281" spans="1:10" x14ac:dyDescent="0.3">
      <c r="A281" s="11" t="s">
        <v>1300</v>
      </c>
      <c r="B281" s="9" cm="1">
        <f t="array" ref="B281">_xll.SNL.Clients.Office.Excel.Functions.SPG($A281, "SP_SHARES_OUT_PERIOD_END", B$3)</f>
        <v>77554341</v>
      </c>
      <c r="C281" s="9" cm="1">
        <f t="array" ref="C281">_xll.SNL.Clients.Office.Excel.Functions.SPG($A281, "SP_SHARES_OUT_PERIOD_END", C$3)</f>
        <v>77242307</v>
      </c>
      <c r="D281" s="9" cm="1">
        <f t="array" ref="D281">_xll.SNL.Clients.Office.Excel.Functions.SPG($A281, "SP_SHARES_OUT_PERIOD_END", D$3)</f>
        <v>77231765</v>
      </c>
      <c r="E281" s="9" cm="1">
        <f t="array" ref="E281">_xll.SNL.Clients.Office.Excel.Functions.SPG($A281, "SP_SHARES_OUT_PERIOD_END", E$3)</f>
        <v>77217496</v>
      </c>
      <c r="F281" s="9" cm="1">
        <f t="array" ref="F281">_xll.SNL.Clients.Office.Excel.Functions.SPG($A281, "SP_SHARES_OUT_PERIOD_END", F$3)</f>
        <v>77218701</v>
      </c>
      <c r="G281" s="9" cm="1">
        <f t="array" ref="G281">_xll.SNL.Clients.Office.Excel.Functions.SPG($A281, "SP_SHARES_OUT_PERIOD_END", G$3)</f>
        <v>76766674</v>
      </c>
      <c r="H281" s="9" cm="1">
        <f t="array" ref="H281">_xll.SNL.Clients.Office.Excel.Functions.SPG($A281, "SP_SHARES_OUT_PERIOD_END", H$3)</f>
        <v>76753306</v>
      </c>
      <c r="I281" s="9" cm="1">
        <f t="array" ref="I281">_xll.SNL.Clients.Office.Excel.Functions.SPG($A281, "SP_SHARES_OUT_PERIOD_END", I$3)</f>
        <v>76740476</v>
      </c>
      <c r="J281" s="9" cm="1">
        <f t="array" ref="J281">_xll.SNL.Clients.Office.Excel.Functions.SPG($A281, "SP_SHARES_OUT_PERIOD_END", J$3)</f>
        <v>76739207</v>
      </c>
    </row>
    <row r="282" spans="1:10" x14ac:dyDescent="0.3">
      <c r="A282" s="11" t="s">
        <v>1301</v>
      </c>
      <c r="B282" s="9" cm="1">
        <f t="array" ref="B282">_xll.SNL.Clients.Office.Excel.Functions.SPG($A282, "SP_SHARES_OUT_PERIOD_END", B$3)</f>
        <v>83836239</v>
      </c>
      <c r="C282" s="9" cm="1">
        <f t="array" ref="C282">_xll.SNL.Clients.Office.Excel.Functions.SPG($A282, "SP_SHARES_OUT_PERIOD_END", C$3)</f>
        <v>84323000</v>
      </c>
      <c r="D282" s="9" cm="1">
        <f t="array" ref="D282">_xll.SNL.Clients.Office.Excel.Functions.SPG($A282, "SP_SHARES_OUT_PERIOD_END", D$3)</f>
        <v>84103670</v>
      </c>
      <c r="E282" s="9" cm="1">
        <f t="array" ref="E282">_xll.SNL.Clients.Office.Excel.Functions.SPG($A282, "SP_SHARES_OUT_PERIOD_END", E$3)</f>
        <v>84495649</v>
      </c>
      <c r="F282" s="9" cm="1">
        <f t="array" ref="F282">_xll.SNL.Clients.Office.Excel.Functions.SPG($A282, "SP_SHARES_OUT_PERIOD_END", F$3)</f>
        <v>86832000</v>
      </c>
      <c r="G282" s="9" cm="1">
        <f t="array" ref="G282">_xll.SNL.Clients.Office.Excel.Functions.SPG($A282, "SP_SHARES_OUT_PERIOD_END", G$3)</f>
        <v>86760000</v>
      </c>
      <c r="H282" s="9" cm="1">
        <f t="array" ref="H282">_xll.SNL.Clients.Office.Excel.Functions.SPG($A282, "SP_SHARES_OUT_PERIOD_END", H$3)</f>
        <v>85410391</v>
      </c>
      <c r="I282" s="9" cm="1">
        <f t="array" ref="I282">_xll.SNL.Clients.Office.Excel.Functions.SPG($A282, "SP_SHARES_OUT_PERIOD_END", I$3)</f>
        <v>83980252</v>
      </c>
      <c r="J282" s="9" cm="1">
        <f t="array" ref="J282">_xll.SNL.Clients.Office.Excel.Functions.SPG($A282, "SP_SHARES_OUT_PERIOD_END", J$3)</f>
        <v>85230000</v>
      </c>
    </row>
    <row r="283" spans="1:10" x14ac:dyDescent="0.3">
      <c r="A283" s="11" t="s">
        <v>1302</v>
      </c>
      <c r="B283" s="9" cm="1">
        <f t="array" ref="B283">_xll.SNL.Clients.Office.Excel.Functions.SPG($A283, "SP_SHARES_OUT_PERIOD_END", B$3)</f>
        <v>56900000</v>
      </c>
      <c r="C283" s="9" cm="1">
        <f t="array" ref="C283">_xll.SNL.Clients.Office.Excel.Functions.SPG($A283, "SP_SHARES_OUT_PERIOD_END", C$3)</f>
        <v>56100000</v>
      </c>
      <c r="D283" s="9" cm="1">
        <f t="array" ref="D283">_xll.SNL.Clients.Office.Excel.Functions.SPG($A283, "SP_SHARES_OUT_PERIOD_END", D$3)</f>
        <v>55800000</v>
      </c>
      <c r="E283" s="9" cm="1">
        <f t="array" ref="E283">_xll.SNL.Clients.Office.Excel.Functions.SPG($A283, "SP_SHARES_OUT_PERIOD_END", E$3)</f>
        <v>55700000</v>
      </c>
      <c r="F283" s="9" cm="1">
        <f t="array" ref="F283">_xll.SNL.Clients.Office.Excel.Functions.SPG($A283, "SP_SHARES_OUT_PERIOD_END", F$3)</f>
        <v>56500000</v>
      </c>
      <c r="G283" s="9" cm="1">
        <f t="array" ref="G283">_xll.SNL.Clients.Office.Excel.Functions.SPG($A283, "SP_SHARES_OUT_PERIOD_END", G$3)</f>
        <v>56500000</v>
      </c>
      <c r="H283" s="9" cm="1">
        <f t="array" ref="H283">_xll.SNL.Clients.Office.Excel.Functions.SPG($A283, "SP_SHARES_OUT_PERIOD_END", H$3)</f>
        <v>56500000</v>
      </c>
      <c r="I283" s="9" cm="1">
        <f t="array" ref="I283">_xll.SNL.Clients.Office.Excel.Functions.SPG($A283, "SP_SHARES_OUT_PERIOD_END", I$3)</f>
        <v>56600000</v>
      </c>
      <c r="J283" s="9" cm="1">
        <f t="array" ref="J283">_xll.SNL.Clients.Office.Excel.Functions.SPG($A283, "SP_SHARES_OUT_PERIOD_END", J$3)</f>
        <v>56900000</v>
      </c>
    </row>
    <row r="284" spans="1:10" x14ac:dyDescent="0.3">
      <c r="A284" s="11" t="s">
        <v>1303</v>
      </c>
      <c r="B284" s="9" cm="1">
        <f t="array" ref="B284">_xll.SNL.Clients.Office.Excel.Functions.SPG($A284, "SP_SHARES_OUT_PERIOD_END", B$3)</f>
        <v>109503325</v>
      </c>
      <c r="C284" s="9" cm="1">
        <f t="array" ref="C284">_xll.SNL.Clients.Office.Excel.Functions.SPG($A284, "SP_SHARES_OUT_PERIOD_END", C$3)</f>
        <v>109342251</v>
      </c>
      <c r="D284" s="9" cm="1">
        <f t="array" ref="D284">_xll.SNL.Clients.Office.Excel.Functions.SPG($A284, "SP_SHARES_OUT_PERIOD_END", D$3)</f>
        <v>105455590</v>
      </c>
      <c r="E284" s="9" cm="1">
        <f t="array" ref="E284">_xll.SNL.Clients.Office.Excel.Functions.SPG($A284, "SP_SHARES_OUT_PERIOD_END", E$3)</f>
        <v>103066683</v>
      </c>
      <c r="F284" s="9" cm="1">
        <f t="array" ref="F284">_xll.SNL.Clients.Office.Excel.Functions.SPG($A284, "SP_SHARES_OUT_PERIOD_END", F$3)</f>
        <v>103023507</v>
      </c>
      <c r="G284" s="9" cm="1">
        <f t="array" ref="G284">_xll.SNL.Clients.Office.Excel.Functions.SPG($A284, "SP_SHARES_OUT_PERIOD_END", G$3)</f>
        <v>101159609</v>
      </c>
      <c r="H284" s="9" cm="1">
        <f t="array" ref="H284">_xll.SNL.Clients.Office.Excel.Functions.SPG($A284, "SP_SHARES_OUT_PERIOD_END", H$3)</f>
        <v>101123903</v>
      </c>
      <c r="I284" s="9" cm="1">
        <f t="array" ref="I284">_xll.SNL.Clients.Office.Excel.Functions.SPG($A284, "SP_SHARES_OUT_PERIOD_END", I$3)</f>
        <v>98863827</v>
      </c>
      <c r="J284" s="9" cm="1">
        <f t="array" ref="J284">_xll.SNL.Clients.Office.Excel.Functions.SPG($A284, "SP_SHARES_OUT_PERIOD_END", J$3)</f>
        <v>96620972</v>
      </c>
    </row>
    <row r="285" spans="1:10" x14ac:dyDescent="0.3">
      <c r="A285" s="11" t="s">
        <v>1304</v>
      </c>
      <c r="B285" s="9" cm="1">
        <f t="array" ref="B285">_xll.SNL.Clients.Office.Excel.Functions.SPG($A285, "SP_SHARES_OUT_PERIOD_END", B$3)</f>
        <v>55718597</v>
      </c>
      <c r="C285" s="9" cm="1">
        <f t="array" ref="C285">_xll.SNL.Clients.Office.Excel.Functions.SPG($A285, "SP_SHARES_OUT_PERIOD_END", C$3)</f>
        <v>56481848</v>
      </c>
      <c r="D285" s="9" cm="1">
        <f t="array" ref="D285">_xll.SNL.Clients.Office.Excel.Functions.SPG($A285, "SP_SHARES_OUT_PERIOD_END", D$3)</f>
        <v>58400000</v>
      </c>
      <c r="E285" s="9" cm="1">
        <f t="array" ref="E285">_xll.SNL.Clients.Office.Excel.Functions.SPG($A285, "SP_SHARES_OUT_PERIOD_END", E$3)</f>
        <v>58427526</v>
      </c>
      <c r="F285" s="9" cm="1">
        <f t="array" ref="F285">_xll.SNL.Clients.Office.Excel.Functions.SPG($A285, "SP_SHARES_OUT_PERIOD_END", F$3)</f>
        <v>60585877</v>
      </c>
      <c r="G285" s="9" cm="1">
        <f t="array" ref="G285">_xll.SNL.Clients.Office.Excel.Functions.SPG($A285, "SP_SHARES_OUT_PERIOD_END", G$3)</f>
        <v>60681218</v>
      </c>
      <c r="H285" s="9" cm="1">
        <f t="array" ref="H285">_xll.SNL.Clients.Office.Excel.Functions.SPG($A285, "SP_SHARES_OUT_PERIOD_END", H$3)</f>
        <v>60400000</v>
      </c>
      <c r="I285" s="9" cm="1">
        <f t="array" ref="I285">_xll.SNL.Clients.Office.Excel.Functions.SPG($A285, "SP_SHARES_OUT_PERIOD_END", I$3)</f>
        <v>61218573</v>
      </c>
      <c r="J285" s="9" cm="1">
        <f t="array" ref="J285">_xll.SNL.Clients.Office.Excel.Functions.SPG($A285, "SP_SHARES_OUT_PERIOD_END", J$3)</f>
        <v>63740125</v>
      </c>
    </row>
    <row r="286" spans="1:10" x14ac:dyDescent="0.3">
      <c r="A286" s="11" t="s">
        <v>1305</v>
      </c>
      <c r="B286" s="9" cm="1">
        <f t="array" ref="B286">_xll.SNL.Clients.Office.Excel.Functions.SPG($A286, "SP_SHARES_OUT_PERIOD_END", B$3)</f>
        <v>78695000</v>
      </c>
      <c r="C286" s="9" cm="1">
        <f t="array" ref="C286">_xll.SNL.Clients.Office.Excel.Functions.SPG($A286, "SP_SHARES_OUT_PERIOD_END", C$3)</f>
        <v>78684000</v>
      </c>
      <c r="D286" s="9" cm="1">
        <f t="array" ref="D286">_xll.SNL.Clients.Office.Excel.Functions.SPG($A286, "SP_SHARES_OUT_PERIOD_END", D$3)</f>
        <v>78862000</v>
      </c>
      <c r="E286" s="9" cm="1">
        <f t="array" ref="E286">_xll.SNL.Clients.Office.Excel.Functions.SPG($A286, "SP_SHARES_OUT_PERIOD_END", E$3)</f>
        <v>78902000</v>
      </c>
      <c r="F286" s="9" cm="1">
        <f t="array" ref="F286">_xll.SNL.Clients.Office.Excel.Functions.SPG($A286, "SP_SHARES_OUT_PERIOD_END", F$3)</f>
        <v>79508000</v>
      </c>
      <c r="G286" s="9" cm="1">
        <f t="array" ref="G286">_xll.SNL.Clients.Office.Excel.Functions.SPG($A286, "SP_SHARES_OUT_PERIOD_END", G$3)</f>
        <v>79365000</v>
      </c>
      <c r="H286" s="9" cm="1">
        <f t="array" ref="H286">_xll.SNL.Clients.Office.Excel.Functions.SPG($A286, "SP_SHARES_OUT_PERIOD_END", H$3)</f>
        <v>79628000</v>
      </c>
      <c r="I286" s="9" cm="1">
        <f t="array" ref="I286">_xll.SNL.Clients.Office.Excel.Functions.SPG($A286, "SP_SHARES_OUT_PERIOD_END", I$3)</f>
        <v>79911000</v>
      </c>
      <c r="J286" s="9" cm="1">
        <f t="array" ref="J286">_xll.SNL.Clients.Office.Excel.Functions.SPG($A286, "SP_SHARES_OUT_PERIOD_END", J$3)</f>
        <v>79916000</v>
      </c>
    </row>
    <row r="287" spans="1:10" x14ac:dyDescent="0.3">
      <c r="A287" s="11" t="s">
        <v>1306</v>
      </c>
      <c r="B287" s="9" cm="1">
        <f t="array" ref="B287">_xll.SNL.Clients.Office.Excel.Functions.SPG($A287, "SP_SHARES_OUT_PERIOD_END", B$3)</f>
        <v>56692000</v>
      </c>
      <c r="C287" s="9" cm="1">
        <f t="array" ref="C287">_xll.SNL.Clients.Office.Excel.Functions.SPG($A287, "SP_SHARES_OUT_PERIOD_END", C$3)</f>
        <v>56837000</v>
      </c>
      <c r="D287" s="9" cm="1">
        <f t="array" ref="D287">_xll.SNL.Clients.Office.Excel.Functions.SPG($A287, "SP_SHARES_OUT_PERIOD_END", D$3)</f>
        <v>56840000</v>
      </c>
      <c r="E287" s="9" cm="1">
        <f t="array" ref="E287">_xll.SNL.Clients.Office.Excel.Functions.SPG($A287, "SP_SHARES_OUT_PERIOD_END", E$3)</f>
        <v>56778000</v>
      </c>
      <c r="F287" s="9" cm="1">
        <f t="array" ref="F287">_xll.SNL.Clients.Office.Excel.Functions.SPG($A287, "SP_SHARES_OUT_PERIOD_END", F$3)</f>
        <v>56759000</v>
      </c>
      <c r="G287" s="9" cm="1">
        <f t="array" ref="G287">_xll.SNL.Clients.Office.Excel.Functions.SPG($A287, "SP_SHARES_OUT_PERIOD_END", G$3)</f>
        <v>56738000</v>
      </c>
      <c r="H287" s="9" cm="1">
        <f t="array" ref="H287">_xll.SNL.Clients.Office.Excel.Functions.SPG($A287, "SP_SHARES_OUT_PERIOD_END", H$3)</f>
        <v>57386000</v>
      </c>
      <c r="I287" s="9" cm="1">
        <f t="array" ref="I287">_xll.SNL.Clients.Office.Excel.Functions.SPG($A287, "SP_SHARES_OUT_PERIOD_END", I$3)</f>
        <v>57351000</v>
      </c>
      <c r="J287" s="9" cm="1">
        <f t="array" ref="J287">_xll.SNL.Clients.Office.Excel.Functions.SPG($A287, "SP_SHARES_OUT_PERIOD_END", J$3)</f>
        <v>57206000</v>
      </c>
    </row>
    <row r="288" spans="1:10" x14ac:dyDescent="0.3">
      <c r="A288" s="11" t="s">
        <v>1307</v>
      </c>
      <c r="B288" s="9" cm="1">
        <f t="array" ref="B288">_xll.SNL.Clients.Office.Excel.Functions.SPG($A288, "SP_SHARES_OUT_PERIOD_END", B$3)</f>
        <v>33022554</v>
      </c>
      <c r="C288" s="9" cm="1">
        <f t="array" ref="C288">_xll.SNL.Clients.Office.Excel.Functions.SPG($A288, "SP_SHARES_OUT_PERIOD_END", C$3)</f>
        <v>33367737</v>
      </c>
      <c r="D288" s="9" cm="1">
        <f t="array" ref="D288">_xll.SNL.Clients.Office.Excel.Functions.SPG($A288, "SP_SHARES_OUT_PERIOD_END", D$3)</f>
        <v>33508129</v>
      </c>
      <c r="E288" s="9" cm="1">
        <f t="array" ref="E288">_xll.SNL.Clients.Office.Excel.Functions.SPG($A288, "SP_SHARES_OUT_PERIOD_END", E$3)</f>
        <v>33993897</v>
      </c>
      <c r="F288" s="9" cm="1">
        <f t="array" ref="F288">_xll.SNL.Clients.Office.Excel.Functions.SPG($A288, "SP_SHARES_OUT_PERIOD_END", F$3)</f>
        <v>34609005</v>
      </c>
      <c r="G288" s="9" cm="1">
        <f t="array" ref="G288">_xll.SNL.Clients.Office.Excel.Functions.SPG($A288, "SP_SHARES_OUT_PERIOD_END", G$3)</f>
        <v>34995613</v>
      </c>
      <c r="H288" s="9" cm="1">
        <f t="array" ref="H288">_xll.SNL.Clients.Office.Excel.Functions.SPG($A288, "SP_SHARES_OUT_PERIOD_END", H$3)</f>
        <v>35342474</v>
      </c>
      <c r="I288" s="9" cm="1">
        <f t="array" ref="I288">_xll.SNL.Clients.Office.Excel.Functions.SPG($A288, "SP_SHARES_OUT_PERIOD_END", I$3)</f>
        <v>35845525</v>
      </c>
      <c r="J288" s="9" cm="1">
        <f t="array" ref="J288">_xll.SNL.Clients.Office.Excel.Functions.SPG($A288, "SP_SHARES_OUT_PERIOD_END", J$3)</f>
        <v>36407876</v>
      </c>
    </row>
    <row r="289" spans="1:10" x14ac:dyDescent="0.3">
      <c r="A289" s="11" t="s">
        <v>1308</v>
      </c>
      <c r="B289" s="9" cm="1">
        <f t="array" ref="B289">_xll.SNL.Clients.Office.Excel.Functions.SPG($A289, "SP_SHARES_OUT_PERIOD_END", B$3)</f>
        <v>95258217</v>
      </c>
      <c r="C289" s="9" cm="1">
        <f t="array" ref="C289">_xll.SNL.Clients.Office.Excel.Functions.SPG($A289, "SP_SHARES_OUT_PERIOD_END", C$3)</f>
        <v>95275279</v>
      </c>
      <c r="D289" s="9" cm="1">
        <f t="array" ref="D289">_xll.SNL.Clients.Office.Excel.Functions.SPG($A289, "SP_SHARES_OUT_PERIOD_END", D$3)</f>
        <v>95260666</v>
      </c>
      <c r="E289" s="9" cm="1">
        <f t="array" ref="E289">_xll.SNL.Clients.Office.Excel.Functions.SPG($A289, "SP_SHARES_OUT_PERIOD_END", E$3)</f>
        <v>95262416</v>
      </c>
      <c r="F289" s="9" cm="1">
        <f t="array" ref="F289">_xll.SNL.Clients.Office.Excel.Functions.SPG($A289, "SP_SHARES_OUT_PERIOD_END", F$3)</f>
        <v>93525291</v>
      </c>
      <c r="G289" s="9" cm="1">
        <f t="array" ref="G289">_xll.SNL.Clients.Office.Excel.Functions.SPG($A289, "SP_SHARES_OUT_PERIOD_END", G$3)</f>
        <v>93722383</v>
      </c>
      <c r="H289" s="9" cm="1">
        <f t="array" ref="H289">_xll.SNL.Clients.Office.Excel.Functions.SPG($A289, "SP_SHARES_OUT_PERIOD_END", H$3)</f>
        <v>93717454</v>
      </c>
      <c r="I289" s="9" cm="1">
        <f t="array" ref="I289">_xll.SNL.Clients.Office.Excel.Functions.SPG($A289, "SP_SHARES_OUT_PERIOD_END", I$3)</f>
        <v>93721454</v>
      </c>
      <c r="J289" s="9" cm="1">
        <f t="array" ref="J289">_xll.SNL.Clients.Office.Excel.Functions.SPG($A289, "SP_SHARES_OUT_PERIOD_END", J$3)</f>
        <v>90693102</v>
      </c>
    </row>
    <row r="290" spans="1:10" x14ac:dyDescent="0.3">
      <c r="A290" s="11" t="s">
        <v>1309</v>
      </c>
      <c r="B290" s="9" t="str" cm="1">
        <f t="array" ref="B290">_xll.SNL.Clients.Office.Excel.Functions.SPG($A290, "SP_SHARES_OUT_PERIOD_END", B$3)</f>
        <v>NA</v>
      </c>
      <c r="C290" s="9" cm="1">
        <f t="array" ref="C290">_xll.SNL.Clients.Office.Excel.Functions.SPG($A290, "SP_SHARES_OUT_PERIOD_END", C$3)</f>
        <v>326102000</v>
      </c>
      <c r="D290" s="9" cm="1">
        <f t="array" ref="D290">_xll.SNL.Clients.Office.Excel.Functions.SPG($A290, "SP_SHARES_OUT_PERIOD_END", D$3)</f>
        <v>327132000</v>
      </c>
      <c r="E290" s="9" cm="1">
        <f t="array" ref="E290">_xll.SNL.Clients.Office.Excel.Functions.SPG($A290, "SP_SHARES_OUT_PERIOD_END", E$3)</f>
        <v>327465000</v>
      </c>
      <c r="F290" s="9" cm="1">
        <f t="array" ref="F290">_xll.SNL.Clients.Office.Excel.Functions.SPG($A290, "SP_SHARES_OUT_PERIOD_END", F$3)</f>
        <v>325181000</v>
      </c>
      <c r="G290" s="9" cm="1">
        <f t="array" ref="G290">_xll.SNL.Clients.Office.Excel.Functions.SPG($A290, "SP_SHARES_OUT_PERIOD_END", G$3)</f>
        <v>319523000</v>
      </c>
      <c r="H290" s="9" cm="1">
        <f t="array" ref="H290">_xll.SNL.Clients.Office.Excel.Functions.SPG($A290, "SP_SHARES_OUT_PERIOD_END", H$3)</f>
        <v>315986000</v>
      </c>
      <c r="I290" s="9" cm="1">
        <f t="array" ref="I290">_xll.SNL.Clients.Office.Excel.Functions.SPG($A290, "SP_SHARES_OUT_PERIOD_END", I$3)</f>
        <v>311839000</v>
      </c>
      <c r="J290" s="9" cm="1">
        <f t="array" ref="J290">_xll.SNL.Clients.Office.Excel.Functions.SPG($A290, "SP_SHARES_OUT_PERIOD_END", J$3)</f>
        <v>306452699</v>
      </c>
    </row>
    <row r="291" spans="1:10" x14ac:dyDescent="0.3">
      <c r="A291" s="11" t="s">
        <v>1310</v>
      </c>
      <c r="B291" s="9" t="str" cm="1">
        <f t="array" ref="B291">_xll.SNL.Clients.Office.Excel.Functions.SPG($A291, "SP_SHARES_OUT_PERIOD_END", B$3)</f>
        <v>NA</v>
      </c>
      <c r="C291" s="9" cm="1">
        <f t="array" ref="C291">_xll.SNL.Clients.Office.Excel.Functions.SPG($A291, "SP_SHARES_OUT_PERIOD_END", C$3)</f>
        <v>53249133</v>
      </c>
      <c r="D291" s="9" cm="1">
        <f t="array" ref="D291">_xll.SNL.Clients.Office.Excel.Functions.SPG($A291, "SP_SHARES_OUT_PERIOD_END", D$3)</f>
        <v>55623442</v>
      </c>
      <c r="E291" s="9" cm="1">
        <f t="array" ref="E291">_xll.SNL.Clients.Office.Excel.Functions.SPG($A291, "SP_SHARES_OUT_PERIOD_END", E$3)</f>
        <v>55895019</v>
      </c>
      <c r="F291" s="9" cm="1">
        <f t="array" ref="F291">_xll.SNL.Clients.Office.Excel.Functions.SPG($A291, "SP_SHARES_OUT_PERIOD_END", F$3)</f>
        <v>56027040</v>
      </c>
      <c r="G291" s="9" cm="1">
        <f t="array" ref="G291">_xll.SNL.Clients.Office.Excel.Functions.SPG($A291, "SP_SHARES_OUT_PERIOD_END", G$3)</f>
        <v>57632688</v>
      </c>
      <c r="H291" s="9" cm="1">
        <f t="array" ref="H291">_xll.SNL.Clients.Office.Excel.Functions.SPG($A291, "SP_SHARES_OUT_PERIOD_END", H$3)</f>
        <v>59921640</v>
      </c>
      <c r="I291" s="9" cm="1">
        <f t="array" ref="I291">_xll.SNL.Clients.Office.Excel.Functions.SPG($A291, "SP_SHARES_OUT_PERIOD_END", I$3)</f>
        <v>60679691</v>
      </c>
      <c r="J291" s="9" cm="1">
        <f t="array" ref="J291">_xll.SNL.Clients.Office.Excel.Functions.SPG($A291, "SP_SHARES_OUT_PERIOD_END", J$3)</f>
        <v>62788096</v>
      </c>
    </row>
    <row r="292" spans="1:10" x14ac:dyDescent="0.3">
      <c r="A292" s="11" t="s">
        <v>1311</v>
      </c>
      <c r="B292" s="9" cm="1">
        <f t="array" ref="B292">_xll.SNL.Clients.Office.Excel.Functions.SPG($A292, "SP_SHARES_OUT_PERIOD_END", B$3)</f>
        <v>36398000</v>
      </c>
      <c r="C292" s="9" cm="1">
        <f t="array" ref="C292">_xll.SNL.Clients.Office.Excel.Functions.SPG($A292, "SP_SHARES_OUT_PERIOD_END", C$3)</f>
        <v>36503000</v>
      </c>
      <c r="D292" s="9" cm="1">
        <f t="array" ref="D292">_xll.SNL.Clients.Office.Excel.Functions.SPG($A292, "SP_SHARES_OUT_PERIOD_END", D$3)</f>
        <v>36640000</v>
      </c>
      <c r="E292" s="9" cm="1">
        <f t="array" ref="E292">_xll.SNL.Clients.Office.Excel.Functions.SPG($A292, "SP_SHARES_OUT_PERIOD_END", E$3)</f>
        <v>36846000</v>
      </c>
      <c r="F292" s="9" cm="1">
        <f t="array" ref="F292">_xll.SNL.Clients.Office.Excel.Functions.SPG($A292, "SP_SHARES_OUT_PERIOD_END", F$3)</f>
        <v>36962000</v>
      </c>
      <c r="G292" s="9" cm="1">
        <f t="array" ref="G292">_xll.SNL.Clients.Office.Excel.Functions.SPG($A292, "SP_SHARES_OUT_PERIOD_END", G$3)</f>
        <v>36909000</v>
      </c>
      <c r="H292" s="9" cm="1">
        <f t="array" ref="H292">_xll.SNL.Clients.Office.Excel.Functions.SPG($A292, "SP_SHARES_OUT_PERIOD_END", H$3)</f>
        <v>36796000</v>
      </c>
      <c r="I292" s="9" cm="1">
        <f t="array" ref="I292">_xll.SNL.Clients.Office.Excel.Functions.SPG($A292, "SP_SHARES_OUT_PERIOD_END", I$3)</f>
        <v>36747000</v>
      </c>
      <c r="J292" s="9" cm="1">
        <f t="array" ref="J292">_xll.SNL.Clients.Office.Excel.Functions.SPG($A292, "SP_SHARES_OUT_PERIOD_END", J$3)</f>
        <v>36933000</v>
      </c>
    </row>
    <row r="293" spans="1:10" x14ac:dyDescent="0.3">
      <c r="A293" s="11" t="s">
        <v>1312</v>
      </c>
      <c r="B293" s="9" cm="1">
        <f t="array" ref="B293">_xll.SNL.Clients.Office.Excel.Functions.SPG($A293, "SP_SHARES_OUT_PERIOD_END", B$3)</f>
        <v>107411916</v>
      </c>
      <c r="C293" s="9" cm="1">
        <f t="array" ref="C293">_xll.SNL.Clients.Office.Excel.Functions.SPG($A293, "SP_SHARES_OUT_PERIOD_END", C$3)</f>
        <v>106843112</v>
      </c>
      <c r="D293" s="9" cm="1">
        <f t="array" ref="D293">_xll.SNL.Clients.Office.Excel.Functions.SPG($A293, "SP_SHARES_OUT_PERIOD_END", D$3)</f>
        <v>106575437</v>
      </c>
      <c r="E293" s="9" cm="1">
        <f t="array" ref="E293">_xll.SNL.Clients.Office.Excel.Functions.SPG($A293, "SP_SHARES_OUT_PERIOD_END", E$3)</f>
        <v>107680174</v>
      </c>
      <c r="F293" s="9" cm="1">
        <f t="array" ref="F293">_xll.SNL.Clients.Office.Excel.Functions.SPG($A293, "SP_SHARES_OUT_PERIOD_END", F$3)</f>
        <v>107780744</v>
      </c>
      <c r="G293" s="9" cm="1">
        <f t="array" ref="G293">_xll.SNL.Clients.Office.Excel.Functions.SPG($A293, "SP_SHARES_OUT_PERIOD_END", G$3)</f>
        <v>107853778</v>
      </c>
      <c r="H293" s="9" cm="1">
        <f t="array" ref="H293">_xll.SNL.Clients.Office.Excel.Functions.SPG($A293, "SP_SHARES_OUT_PERIOD_END", H$3)</f>
        <v>107509241</v>
      </c>
      <c r="I293" s="9" cm="1">
        <f t="array" ref="I293">_xll.SNL.Clients.Office.Excel.Functions.SPG($A293, "SP_SHARES_OUT_PERIOD_END", I$3)</f>
        <v>109131476</v>
      </c>
      <c r="J293" s="9" cm="1">
        <f t="array" ref="J293">_xll.SNL.Clients.Office.Excel.Functions.SPG($A293, "SP_SHARES_OUT_PERIOD_END", J$3)</f>
        <v>108845179</v>
      </c>
    </row>
    <row r="294" spans="1:10" x14ac:dyDescent="0.3">
      <c r="A294" s="11" t="s">
        <v>1313</v>
      </c>
      <c r="B294" s="9" cm="1">
        <f t="array" ref="B294">_xll.SNL.Clients.Office.Excel.Functions.SPG($A294, "SP_SHARES_OUT_PERIOD_END", B$3)</f>
        <v>239884404</v>
      </c>
      <c r="C294" s="9" cm="1">
        <f t="array" ref="C294">_xll.SNL.Clients.Office.Excel.Functions.SPG($A294, "SP_SHARES_OUT_PERIOD_END", C$3)</f>
        <v>240651354</v>
      </c>
      <c r="D294" s="9" cm="1">
        <f t="array" ref="D294">_xll.SNL.Clients.Office.Excel.Functions.SPG($A294, "SP_SHARES_OUT_PERIOD_END", D$3)</f>
        <v>241272844</v>
      </c>
      <c r="E294" s="9" cm="1">
        <f t="array" ref="E294">_xll.SNL.Clients.Office.Excel.Functions.SPG($A294, "SP_SHARES_OUT_PERIOD_END", E$3)</f>
        <v>242345258</v>
      </c>
      <c r="F294" s="9" cm="1">
        <f t="array" ref="F294">_xll.SNL.Clients.Office.Excel.Functions.SPG($A294, "SP_SHARES_OUT_PERIOD_END", F$3)</f>
        <v>242493988</v>
      </c>
      <c r="G294" s="9" cm="1">
        <f t="array" ref="G294">_xll.SNL.Clients.Office.Excel.Functions.SPG($A294, "SP_SHARES_OUT_PERIOD_END", G$3)</f>
        <v>240940304</v>
      </c>
      <c r="H294" s="9" cm="1">
        <f t="array" ref="H294">_xll.SNL.Clients.Office.Excel.Functions.SPG($A294, "SP_SHARES_OUT_PERIOD_END", H$3)</f>
        <v>241254882</v>
      </c>
      <c r="I294" s="9" cm="1">
        <f t="array" ref="I294">_xll.SNL.Clients.Office.Excel.Functions.SPG($A294, "SP_SHARES_OUT_PERIOD_END", I$3)</f>
        <v>241150512</v>
      </c>
      <c r="J294" s="9" cm="1">
        <f t="array" ref="J294">_xll.SNL.Clients.Office.Excel.Functions.SPG($A294, "SP_SHARES_OUT_PERIOD_END", J$3)</f>
        <v>241062730</v>
      </c>
    </row>
    <row r="295" spans="1:10" x14ac:dyDescent="0.3">
      <c r="A295" s="11" t="s">
        <v>1314</v>
      </c>
      <c r="B295" s="9" cm="1">
        <f t="array" ref="B295">_xll.SNL.Clients.Office.Excel.Functions.SPG($A295, "SP_SHARES_OUT_PERIOD_END", B$3)</f>
        <v>156007772</v>
      </c>
      <c r="C295" s="9" cm="1">
        <f t="array" ref="C295">_xll.SNL.Clients.Office.Excel.Functions.SPG($A295, "SP_SHARES_OUT_PERIOD_END", C$3)</f>
        <v>148536643</v>
      </c>
      <c r="D295" s="9" cm="1">
        <f t="array" ref="D295">_xll.SNL.Clients.Office.Excel.Functions.SPG($A295, "SP_SHARES_OUT_PERIOD_END", D$3)</f>
        <v>149000336</v>
      </c>
      <c r="E295" s="9" cm="1">
        <f t="array" ref="E295">_xll.SNL.Clients.Office.Excel.Functions.SPG($A295, "SP_SHARES_OUT_PERIOD_END", E$3)</f>
        <v>148979418</v>
      </c>
      <c r="F295" s="9" cm="1">
        <f t="array" ref="F295">_xll.SNL.Clients.Office.Excel.Functions.SPG($A295, "SP_SHARES_OUT_PERIOD_END", F$3)</f>
        <v>148649321</v>
      </c>
      <c r="G295" s="9" cm="1">
        <f t="array" ref="G295">_xll.SNL.Clients.Office.Excel.Functions.SPG($A295, "SP_SHARES_OUT_PERIOD_END", G$3)</f>
        <v>148299117</v>
      </c>
      <c r="H295" s="9" cm="1">
        <f t="array" ref="H295">_xll.SNL.Clients.Office.Excel.Functions.SPG($A295, "SP_SHARES_OUT_PERIOD_END", H$3)</f>
        <v>148287338</v>
      </c>
      <c r="I295" s="9" cm="1">
        <f t="array" ref="I295">_xll.SNL.Clients.Office.Excel.Functions.SPG($A295, "SP_SHARES_OUT_PERIOD_END", I$3)</f>
        <v>148268443</v>
      </c>
      <c r="J295" s="9" cm="1">
        <f t="array" ref="J295">_xll.SNL.Clients.Office.Excel.Functions.SPG($A295, "SP_SHARES_OUT_PERIOD_END", J$3)</f>
        <v>148012979</v>
      </c>
    </row>
    <row r="296" spans="1:10" x14ac:dyDescent="0.3">
      <c r="A296" s="11" t="s">
        <v>1315</v>
      </c>
      <c r="B296" s="9" cm="1">
        <f t="array" ref="B296">_xll.SNL.Clients.Office.Excel.Functions.SPG($A296, "SP_SHARES_OUT_PERIOD_END", B$3)</f>
        <v>185148007</v>
      </c>
      <c r="C296" s="9" cm="1">
        <f t="array" ref="C296">_xll.SNL.Clients.Office.Excel.Functions.SPG($A296, "SP_SHARES_OUT_PERIOD_END", C$3)</f>
        <v>184732582</v>
      </c>
      <c r="D296" s="9" cm="1">
        <f t="array" ref="D296">_xll.SNL.Clients.Office.Excel.Functions.SPG($A296, "SP_SHARES_OUT_PERIOD_END", D$3)</f>
        <v>184407685</v>
      </c>
      <c r="E296" s="9" cm="1">
        <f t="array" ref="E296">_xll.SNL.Clients.Office.Excel.Functions.SPG($A296, "SP_SHARES_OUT_PERIOD_END", E$3)</f>
        <v>184238275</v>
      </c>
      <c r="F296" s="9" cm="1">
        <f t="array" ref="F296">_xll.SNL.Clients.Office.Excel.Functions.SPG($A296, "SP_SHARES_OUT_PERIOD_END", F$3)</f>
        <v>183610424</v>
      </c>
      <c r="G296" s="9" cm="1">
        <f t="array" ref="G296">_xll.SNL.Clients.Office.Excel.Functions.SPG($A296, "SP_SHARES_OUT_PERIOD_END", G$3)</f>
        <v>182843942</v>
      </c>
      <c r="H296" s="9" cm="1">
        <f t="array" ref="H296">_xll.SNL.Clients.Office.Excel.Functions.SPG($A296, "SP_SHARES_OUT_PERIOD_END", H$3)</f>
        <v>182249852</v>
      </c>
      <c r="I296" s="9" cm="1">
        <f t="array" ref="I296">_xll.SNL.Clients.Office.Excel.Functions.SPG($A296, "SP_SHARES_OUT_PERIOD_END", I$3)</f>
        <v>181983976</v>
      </c>
      <c r="J296" s="9" cm="1">
        <f t="array" ref="J296">_xll.SNL.Clients.Office.Excel.Functions.SPG($A296, "SP_SHARES_OUT_PERIOD_END", J$3)</f>
        <v>181788431</v>
      </c>
    </row>
    <row r="297" spans="1:10" x14ac:dyDescent="0.3">
      <c r="A297" s="11" t="s">
        <v>1316</v>
      </c>
      <c r="B297" s="9" cm="1">
        <f t="array" ref="B297">_xll.SNL.Clients.Office.Excel.Functions.SPG($A297, "SP_SHARES_OUT_PERIOD_END", B$3)</f>
        <v>31342808</v>
      </c>
      <c r="C297" s="9" cm="1">
        <f t="array" ref="C297">_xll.SNL.Clients.Office.Excel.Functions.SPG($A297, "SP_SHARES_OUT_PERIOD_END", C$3)</f>
        <v>31271100</v>
      </c>
      <c r="D297" s="9" cm="1">
        <f t="array" ref="D297">_xll.SNL.Clients.Office.Excel.Functions.SPG($A297, "SP_SHARES_OUT_PERIOD_END", D$3)</f>
        <v>29194186</v>
      </c>
      <c r="E297" s="9" cm="1">
        <f t="array" ref="E297">_xll.SNL.Clients.Office.Excel.Functions.SPG($A297, "SP_SHARES_OUT_PERIOD_END", E$3)</f>
        <v>29047779</v>
      </c>
      <c r="F297" s="9" cm="1">
        <f t="array" ref="F297">_xll.SNL.Clients.Office.Excel.Functions.SPG($A297, "SP_SHARES_OUT_PERIOD_END", F$3)</f>
        <v>29038946</v>
      </c>
      <c r="G297" s="9" cm="1">
        <f t="array" ref="G297">_xll.SNL.Clients.Office.Excel.Functions.SPG($A297, "SP_SHARES_OUT_PERIOD_END", G$3)</f>
        <v>28979061</v>
      </c>
      <c r="H297" s="9" cm="1">
        <f t="array" ref="H297">_xll.SNL.Clients.Office.Excel.Functions.SPG($A297, "SP_SHARES_OUT_PERIOD_END", H$3)</f>
        <v>28892183</v>
      </c>
      <c r="I297" s="9" cm="1">
        <f t="array" ref="I297">_xll.SNL.Clients.Office.Excel.Functions.SPG($A297, "SP_SHARES_OUT_PERIOD_END", I$3)</f>
        <v>28865021</v>
      </c>
      <c r="J297" s="9" cm="1">
        <f t="array" ref="J297">_xll.SNL.Clients.Office.Excel.Functions.SPG($A297, "SP_SHARES_OUT_PERIOD_END", J$3)</f>
        <v>28831426</v>
      </c>
    </row>
    <row r="298" spans="1:10" x14ac:dyDescent="0.3">
      <c r="A298" s="11" t="s">
        <v>1317</v>
      </c>
      <c r="B298" s="9" cm="1">
        <f t="array" ref="B298">_xll.SNL.Clients.Office.Excel.Functions.SPG($A298, "SP_SHARES_OUT_PERIOD_END", B$3)</f>
        <v>66300000</v>
      </c>
      <c r="C298" s="9" cm="1">
        <f t="array" ref="C298">_xll.SNL.Clients.Office.Excel.Functions.SPG($A298, "SP_SHARES_OUT_PERIOD_END", C$3)</f>
        <v>66300000</v>
      </c>
      <c r="D298" s="9" cm="1">
        <f t="array" ref="D298">_xll.SNL.Clients.Office.Excel.Functions.SPG($A298, "SP_SHARES_OUT_PERIOD_END", D$3)</f>
        <v>66200000</v>
      </c>
      <c r="E298" s="9" cm="1">
        <f t="array" ref="E298">_xll.SNL.Clients.Office.Excel.Functions.SPG($A298, "SP_SHARES_OUT_PERIOD_END", E$3)</f>
        <v>66500000</v>
      </c>
      <c r="F298" s="9" cm="1">
        <f t="array" ref="F298">_xll.SNL.Clients.Office.Excel.Functions.SPG($A298, "SP_SHARES_OUT_PERIOD_END", F$3)</f>
        <v>66500000</v>
      </c>
      <c r="G298" s="9" cm="1">
        <f t="array" ref="G298">_xll.SNL.Clients.Office.Excel.Functions.SPG($A298, "SP_SHARES_OUT_PERIOD_END", G$3)</f>
        <v>66300000</v>
      </c>
      <c r="H298" s="9" cm="1">
        <f t="array" ref="H298">_xll.SNL.Clients.Office.Excel.Functions.SPG($A298, "SP_SHARES_OUT_PERIOD_END", H$3)</f>
        <v>66300000</v>
      </c>
      <c r="I298" s="9" cm="1">
        <f t="array" ref="I298">_xll.SNL.Clients.Office.Excel.Functions.SPG($A298, "SP_SHARES_OUT_PERIOD_END", I$3)</f>
        <v>66300000</v>
      </c>
      <c r="J298" s="9" cm="1">
        <f t="array" ref="J298">_xll.SNL.Clients.Office.Excel.Functions.SPG($A298, "SP_SHARES_OUT_PERIOD_END", J$3)</f>
        <v>66300000</v>
      </c>
    </row>
    <row r="299" spans="1:10" x14ac:dyDescent="0.3">
      <c r="A299" s="11" t="s">
        <v>1318</v>
      </c>
      <c r="B299" s="9" cm="1">
        <f t="array" ref="B299">_xll.SNL.Clients.Office.Excel.Functions.SPG($A299, "SP_SHARES_OUT_PERIOD_END", B$3)</f>
        <v>66085761</v>
      </c>
      <c r="C299" s="9" cm="1">
        <f t="array" ref="C299">_xll.SNL.Clients.Office.Excel.Functions.SPG($A299, "SP_SHARES_OUT_PERIOD_END", C$3)</f>
        <v>65872262</v>
      </c>
      <c r="D299" s="9" cm="1">
        <f t="array" ref="D299">_xll.SNL.Clients.Office.Excel.Functions.SPG($A299, "SP_SHARES_OUT_PERIOD_END", D$3)</f>
        <v>65863884</v>
      </c>
      <c r="E299" s="9" cm="1">
        <f t="array" ref="E299">_xll.SNL.Clients.Office.Excel.Functions.SPG($A299, "SP_SHARES_OUT_PERIOD_END", E$3)</f>
        <v>65824000</v>
      </c>
      <c r="F299" s="9" cm="1">
        <f t="array" ref="F299">_xll.SNL.Clients.Office.Excel.Functions.SPG($A299, "SP_SHARES_OUT_PERIOD_END", F$3)</f>
        <v>65788255</v>
      </c>
      <c r="G299" s="9" cm="1">
        <f t="array" ref="G299">_xll.SNL.Clients.Office.Excel.Functions.SPG($A299, "SP_SHARES_OUT_PERIOD_END", G$3)</f>
        <v>65620713</v>
      </c>
      <c r="H299" s="9" cm="1">
        <f t="array" ref="H299">_xll.SNL.Clients.Office.Excel.Functions.SPG($A299, "SP_SHARES_OUT_PERIOD_END", H$3)</f>
        <v>65872213</v>
      </c>
      <c r="I299" s="9" cm="1">
        <f t="array" ref="I299">_xll.SNL.Clients.Office.Excel.Functions.SPG($A299, "SP_SHARES_OUT_PERIOD_END", I$3)</f>
        <v>66211799</v>
      </c>
      <c r="J299" s="9" cm="1">
        <f t="array" ref="J299">_xll.SNL.Clients.Office.Excel.Functions.SPG($A299, "SP_SHARES_OUT_PERIOD_END", J$3)</f>
        <v>66540466</v>
      </c>
    </row>
    <row r="300" spans="1:10" x14ac:dyDescent="0.3">
      <c r="A300" s="11" t="s">
        <v>1319</v>
      </c>
      <c r="B300" s="9" cm="1">
        <f t="array" ref="B300">_xll.SNL.Clients.Office.Excel.Functions.SPG($A300, "SP_SHARES_OUT_PERIOD_END", B$3)</f>
        <v>52889000</v>
      </c>
      <c r="C300" s="9" cm="1">
        <f t="array" ref="C300">_xll.SNL.Clients.Office.Excel.Functions.SPG($A300, "SP_SHARES_OUT_PERIOD_END", C$3)</f>
        <v>53715000</v>
      </c>
      <c r="D300" s="9" cm="1">
        <f t="array" ref="D300">_xll.SNL.Clients.Office.Excel.Functions.SPG($A300, "SP_SHARES_OUT_PERIOD_END", D$3)</f>
        <v>54119000</v>
      </c>
      <c r="E300" s="9" cm="1">
        <f t="array" ref="E300">_xll.SNL.Clients.Office.Excel.Functions.SPG($A300, "SP_SHARES_OUT_PERIOD_END", E$3)</f>
        <v>55627000</v>
      </c>
      <c r="F300" s="9" cm="1">
        <f t="array" ref="F300">_xll.SNL.Clients.Office.Excel.Functions.SPG($A300, "SP_SHARES_OUT_PERIOD_END", F$3)</f>
        <v>57426000</v>
      </c>
      <c r="G300" s="9" cm="1">
        <f t="array" ref="G300">_xll.SNL.Clients.Office.Excel.Functions.SPG($A300, "SP_SHARES_OUT_PERIOD_END", G$3)</f>
        <v>57271000</v>
      </c>
      <c r="H300" s="9" cm="1">
        <f t="array" ref="H300">_xll.SNL.Clients.Office.Excel.Functions.SPG($A300, "SP_SHARES_OUT_PERIOD_END", H$3)</f>
        <v>58090000</v>
      </c>
      <c r="I300" s="9" cm="1">
        <f t="array" ref="I300">_xll.SNL.Clients.Office.Excel.Functions.SPG($A300, "SP_SHARES_OUT_PERIOD_END", I$3)</f>
        <v>58536000</v>
      </c>
      <c r="J300" s="9" cm="1">
        <f t="array" ref="J300">_xll.SNL.Clients.Office.Excel.Functions.SPG($A300, "SP_SHARES_OUT_PERIOD_END", J$3)</f>
        <v>58840000</v>
      </c>
    </row>
    <row r="301" spans="1:10" x14ac:dyDescent="0.3">
      <c r="A301" s="11" t="s">
        <v>1320</v>
      </c>
      <c r="B301" s="9" cm="1">
        <f t="array" ref="B301">_xll.SNL.Clients.Office.Excel.Functions.SPG($A301, "SP_SHARES_OUT_PERIOD_END", B$3)</f>
        <v>48928318</v>
      </c>
      <c r="C301" s="9" cm="1">
        <f t="array" ref="C301">_xll.SNL.Clients.Office.Excel.Functions.SPG($A301, "SP_SHARES_OUT_PERIOD_END", C$3)</f>
        <v>50180987</v>
      </c>
      <c r="D301" s="9" cm="1">
        <f t="array" ref="D301">_xll.SNL.Clients.Office.Excel.Functions.SPG($A301, "SP_SHARES_OUT_PERIOD_END", D$3)</f>
        <v>51940355</v>
      </c>
      <c r="E301" s="9" cm="1">
        <f t="array" ref="E301">_xll.SNL.Clients.Office.Excel.Functions.SPG($A301, "SP_SHARES_OUT_PERIOD_END", E$3)</f>
        <v>52420586</v>
      </c>
      <c r="F301" s="9" cm="1">
        <f t="array" ref="F301">_xll.SNL.Clients.Office.Excel.Functions.SPG($A301, "SP_SHARES_OUT_PERIOD_END", F$3)</f>
        <v>52907663</v>
      </c>
      <c r="G301" s="9" cm="1">
        <f t="array" ref="G301">_xll.SNL.Clients.Office.Excel.Functions.SPG($A301, "SP_SHARES_OUT_PERIOD_END", G$3)</f>
        <v>52693887</v>
      </c>
      <c r="H301" s="9" cm="1">
        <f t="array" ref="H301">_xll.SNL.Clients.Office.Excel.Functions.SPG($A301, "SP_SHARES_OUT_PERIOD_END", H$3)</f>
        <v>51173930</v>
      </c>
      <c r="I301" s="9" cm="1">
        <f t="array" ref="I301">_xll.SNL.Clients.Office.Excel.Functions.SPG($A301, "SP_SHARES_OUT_PERIOD_END", I$3)</f>
        <v>51182221</v>
      </c>
      <c r="J301" s="9" cm="1">
        <f t="array" ref="J301">_xll.SNL.Clients.Office.Excel.Functions.SPG($A301, "SP_SHARES_OUT_PERIOD_END", J$3)</f>
        <v>43931597</v>
      </c>
    </row>
    <row r="302" spans="1:10" x14ac:dyDescent="0.3">
      <c r="A302" s="11" t="s">
        <v>1321</v>
      </c>
      <c r="B302" s="9" cm="1">
        <f t="array" ref="B302">_xll.SNL.Clients.Office.Excel.Functions.SPG($A302, "SP_SHARES_OUT_PERIOD_END", B$3)</f>
        <v>56179127</v>
      </c>
      <c r="C302" s="9" cm="1">
        <f t="array" ref="C302">_xll.SNL.Clients.Office.Excel.Functions.SPG($A302, "SP_SHARES_OUT_PERIOD_END", C$3)</f>
        <v>56091677</v>
      </c>
      <c r="D302" s="9" cm="1">
        <f t="array" ref="D302">_xll.SNL.Clients.Office.Excel.Functions.SPG($A302, "SP_SHARES_OUT_PERIOD_END", D$3)</f>
        <v>56026725</v>
      </c>
      <c r="E302" s="9" cm="1">
        <f t="array" ref="E302">_xll.SNL.Clients.Office.Excel.Functions.SPG($A302, "SP_SHARES_OUT_PERIOD_END", E$3)</f>
        <v>55902860</v>
      </c>
      <c r="F302" s="9" cm="1">
        <f t="array" ref="F302">_xll.SNL.Clients.Office.Excel.Functions.SPG($A302, "SP_SHARES_OUT_PERIOD_END", F$3)</f>
        <v>55841318</v>
      </c>
      <c r="G302" s="9" cm="1">
        <f t="array" ref="G302">_xll.SNL.Clients.Office.Excel.Functions.SPG($A302, "SP_SHARES_OUT_PERIOD_END", G$3)</f>
        <v>55766078</v>
      </c>
      <c r="H302" s="9" cm="1">
        <f t="array" ref="H302">_xll.SNL.Clients.Office.Excel.Functions.SPG($A302, "SP_SHARES_OUT_PERIOD_END", H$3)</f>
        <v>55774706</v>
      </c>
      <c r="I302" s="9" cm="1">
        <f t="array" ref="I302">_xll.SNL.Clients.Office.Excel.Functions.SPG($A302, "SP_SHARES_OUT_PERIOD_END", I$3)</f>
        <v>55744896</v>
      </c>
      <c r="J302" s="9" cm="1">
        <f t="array" ref="J302">_xll.SNL.Clients.Office.Excel.Functions.SPG($A302, "SP_SHARES_OUT_PERIOD_END", J$3)</f>
        <v>55644301</v>
      </c>
    </row>
    <row r="303" spans="1:10" x14ac:dyDescent="0.3">
      <c r="A303" s="11" t="s">
        <v>1322</v>
      </c>
      <c r="B303" s="9" cm="1">
        <f t="array" ref="B303">_xll.SNL.Clients.Office.Excel.Functions.SPG($A303, "SP_SHARES_OUT_PERIOD_END", B$3)</f>
        <v>236170854</v>
      </c>
      <c r="C303" s="9" cm="1">
        <f t="array" ref="C303">_xll.SNL.Clients.Office.Excel.Functions.SPG($A303, "SP_SHARES_OUT_PERIOD_END", C$3)</f>
        <v>225285011</v>
      </c>
      <c r="D303" s="9" cm="1">
        <f t="array" ref="D303">_xll.SNL.Clients.Office.Excel.Functions.SPG($A303, "SP_SHARES_OUT_PERIOD_END", D$3)</f>
        <v>219507345</v>
      </c>
      <c r="E303" s="9" cm="1">
        <f t="array" ref="E303">_xll.SNL.Clients.Office.Excel.Functions.SPG($A303, "SP_SHARES_OUT_PERIOD_END", E$3)</f>
        <v>217840073</v>
      </c>
      <c r="F303" s="9" cm="1">
        <f t="array" ref="F303">_xll.SNL.Clients.Office.Excel.Functions.SPG($A303, "SP_SHARES_OUT_PERIOD_END", F$3)</f>
        <v>217822056</v>
      </c>
      <c r="G303" s="9" cm="1">
        <f t="array" ref="G303">_xll.SNL.Clients.Office.Excel.Functions.SPG($A303, "SP_SHARES_OUT_PERIOD_END", G$3)</f>
        <v>212346450</v>
      </c>
      <c r="H303" s="9" cm="1">
        <f t="array" ref="H303">_xll.SNL.Clients.Office.Excel.Functions.SPG($A303, "SP_SHARES_OUT_PERIOD_END", H$3)</f>
        <v>206484287</v>
      </c>
      <c r="I303" s="9" cm="1">
        <f t="array" ref="I303">_xll.SNL.Clients.Office.Excel.Functions.SPG($A303, "SP_SHARES_OUT_PERIOD_END", I$3)</f>
        <v>201041741</v>
      </c>
      <c r="J303" s="9" cm="1">
        <f t="array" ref="J303">_xll.SNL.Clients.Office.Excel.Functions.SPG($A303, "SP_SHARES_OUT_PERIOD_END", J$3)</f>
        <v>200784130</v>
      </c>
    </row>
    <row r="304" spans="1:10" x14ac:dyDescent="0.3">
      <c r="A304" s="11" t="s">
        <v>1323</v>
      </c>
      <c r="B304" s="9" t="str" cm="1">
        <f t="array" ref="B304">_xll.SNL.Clients.Office.Excel.Functions.SPG($A304, "SP_SHARES_OUT_PERIOD_END", B$3)</f>
        <v>NA</v>
      </c>
      <c r="C304" s="9" cm="1">
        <f t="array" ref="C304">_xll.SNL.Clients.Office.Excel.Functions.SPG($A304, "SP_SHARES_OUT_PERIOD_END", C$3)</f>
        <v>18726116</v>
      </c>
      <c r="D304" s="9" cm="1">
        <f t="array" ref="D304">_xll.SNL.Clients.Office.Excel.Functions.SPG($A304, "SP_SHARES_OUT_PERIOD_END", D$3)</f>
        <v>18600291</v>
      </c>
      <c r="E304" s="9" cm="1">
        <f t="array" ref="E304">_xll.SNL.Clients.Office.Excel.Functions.SPG($A304, "SP_SHARES_OUT_PERIOD_END", E$3)</f>
        <v>18482697</v>
      </c>
      <c r="F304" s="9" cm="1">
        <f t="array" ref="F304">_xll.SNL.Clients.Office.Excel.Functions.SPG($A304, "SP_SHARES_OUT_PERIOD_END", F$3)</f>
        <v>18342797</v>
      </c>
      <c r="G304" s="9" cm="1">
        <f t="array" ref="G304">_xll.SNL.Clients.Office.Excel.Functions.SPG($A304, "SP_SHARES_OUT_PERIOD_END", G$3)</f>
        <v>18315613</v>
      </c>
      <c r="H304" s="9" cm="1">
        <f t="array" ref="H304">_xll.SNL.Clients.Office.Excel.Functions.SPG($A304, "SP_SHARES_OUT_PERIOD_END", H$3)</f>
        <v>18218397</v>
      </c>
      <c r="I304" s="9" cm="1">
        <f t="array" ref="I304">_xll.SNL.Clients.Office.Excel.Functions.SPG($A304, "SP_SHARES_OUT_PERIOD_END", I$3)</f>
        <v>18397853</v>
      </c>
      <c r="J304" s="9" cm="1">
        <f t="array" ref="J304">_xll.SNL.Clients.Office.Excel.Functions.SPG($A304, "SP_SHARES_OUT_PERIOD_END", J$3)</f>
        <v>22051251</v>
      </c>
    </row>
    <row r="305" spans="1:10" x14ac:dyDescent="0.3">
      <c r="A305" s="11" t="s">
        <v>1324</v>
      </c>
      <c r="B305" s="9" cm="1">
        <f t="array" ref="B305">_xll.SNL.Clients.Office.Excel.Functions.SPG($A305, "SP_SHARES_OUT_PERIOD_END", B$3)</f>
        <v>91772734</v>
      </c>
      <c r="C305" s="9" cm="1">
        <f t="array" ref="C305">_xll.SNL.Clients.Office.Excel.Functions.SPG($A305, "SP_SHARES_OUT_PERIOD_END", C$3)</f>
        <v>91738132</v>
      </c>
      <c r="D305" s="9" cm="1">
        <f t="array" ref="D305">_xll.SNL.Clients.Office.Excel.Functions.SPG($A305, "SP_SHARES_OUT_PERIOD_END", D$3)</f>
        <v>91619840</v>
      </c>
      <c r="E305" s="9" cm="1">
        <f t="array" ref="E305">_xll.SNL.Clients.Office.Excel.Functions.SPG($A305, "SP_SHARES_OUT_PERIOD_END", E$3)</f>
        <v>91492108</v>
      </c>
      <c r="F305" s="9" cm="1">
        <f t="array" ref="F305">_xll.SNL.Clients.Office.Excel.Functions.SPG($A305, "SP_SHARES_OUT_PERIOD_END", F$3)</f>
        <v>91419762</v>
      </c>
      <c r="G305" s="9" cm="1">
        <f t="array" ref="G305">_xll.SNL.Clients.Office.Excel.Functions.SPG($A305, "SP_SHARES_OUT_PERIOD_END", G$3)</f>
        <v>91280094</v>
      </c>
      <c r="H305" s="9" cm="1">
        <f t="array" ref="H305">_xll.SNL.Clients.Office.Excel.Functions.SPG($A305, "SP_SHARES_OUT_PERIOD_END", H$3)</f>
        <v>91251542</v>
      </c>
      <c r="I305" s="9" cm="1">
        <f t="array" ref="I305">_xll.SNL.Clients.Office.Excel.Functions.SPG($A305, "SP_SHARES_OUT_PERIOD_END", I$3)</f>
        <v>91192392</v>
      </c>
      <c r="J305" s="9" cm="1">
        <f t="array" ref="J305">_xll.SNL.Clients.Office.Excel.Functions.SPG($A305, "SP_SHARES_OUT_PERIOD_END", J$3)</f>
        <v>91109392</v>
      </c>
    </row>
    <row r="306" spans="1:10" x14ac:dyDescent="0.3">
      <c r="A306" s="11" t="s">
        <v>1325</v>
      </c>
      <c r="B306" s="9" t="str" cm="1">
        <f t="array" ref="B306">_xll.SNL.Clients.Office.Excel.Functions.SPG($A306, "SP_SHARES_OUT_PERIOD_END", B$3)</f>
        <v>NA</v>
      </c>
      <c r="C306" s="9" cm="1">
        <f t="array" ref="C306">_xll.SNL.Clients.Office.Excel.Functions.SPG($A306, "SP_SHARES_OUT_PERIOD_END", C$3)</f>
        <v>719632367</v>
      </c>
      <c r="D306" s="9" cm="1">
        <f t="array" ref="D306">_xll.SNL.Clients.Office.Excel.Functions.SPG($A306, "SP_SHARES_OUT_PERIOD_END", D$3)</f>
        <v>733328375</v>
      </c>
      <c r="E306" s="9" cm="1">
        <f t="array" ref="E306">_xll.SNL.Clients.Office.Excel.Functions.SPG($A306, "SP_SHARES_OUT_PERIOD_END", E$3)</f>
        <v>739053106</v>
      </c>
      <c r="F306" s="9" cm="1">
        <f t="array" ref="F306">_xll.SNL.Clients.Office.Excel.Functions.SPG($A306, "SP_SHARES_OUT_PERIOD_END", F$3)</f>
        <v>806677954</v>
      </c>
      <c r="G306" s="9" cm="1">
        <f t="array" ref="G306">_xll.SNL.Clients.Office.Excel.Functions.SPG($A306, "SP_SHARES_OUT_PERIOD_END", G$3)</f>
        <v>804890910</v>
      </c>
      <c r="H306" s="9" cm="1">
        <f t="array" ref="H306">_xll.SNL.Clients.Office.Excel.Functions.SPG($A306, "SP_SHARES_OUT_PERIOD_END", H$3)</f>
        <v>800792365</v>
      </c>
      <c r="I306" s="9" cm="1">
        <f t="array" ref="I306">_xll.SNL.Clients.Office.Excel.Functions.SPG($A306, "SP_SHARES_OUT_PERIOD_END", I$3)</f>
        <v>767137861</v>
      </c>
      <c r="J306" s="9" cm="1">
        <f t="array" ref="J306">_xll.SNL.Clients.Office.Excel.Functions.SPG($A306, "SP_SHARES_OUT_PERIOD_END", J$3)</f>
        <v>760143393</v>
      </c>
    </row>
    <row r="307" spans="1:10" x14ac:dyDescent="0.3">
      <c r="A307" s="11" t="s">
        <v>1326</v>
      </c>
      <c r="B307" s="9" cm="1">
        <f t="array" ref="B307">_xll.SNL.Clients.Office.Excel.Functions.SPG($A307, "SP_SHARES_OUT_PERIOD_END", B$3)</f>
        <v>65735304</v>
      </c>
      <c r="C307" s="9" cm="1">
        <f t="array" ref="C307">_xll.SNL.Clients.Office.Excel.Functions.SPG($A307, "SP_SHARES_OUT_PERIOD_END", C$3)</f>
        <v>65691151</v>
      </c>
      <c r="D307" s="9" cm="1">
        <f t="array" ref="D307">_xll.SNL.Clients.Office.Excel.Functions.SPG($A307, "SP_SHARES_OUT_PERIOD_END", D$3)</f>
        <v>65689357</v>
      </c>
      <c r="E307" s="9" cm="1">
        <f t="array" ref="E307">_xll.SNL.Clients.Office.Excel.Functions.SPG($A307, "SP_SHARES_OUT_PERIOD_END", E$3)</f>
        <v>65656625</v>
      </c>
      <c r="F307" s="9" cm="1">
        <f t="array" ref="F307">_xll.SNL.Clients.Office.Excel.Functions.SPG($A307, "SP_SHARES_OUT_PERIOD_END", F$3)</f>
        <v>65648831</v>
      </c>
      <c r="G307" s="9" cm="1">
        <f t="array" ref="G307">_xll.SNL.Clients.Office.Excel.Functions.SPG($A307, "SP_SHARES_OUT_PERIOD_END", G$3)</f>
        <v>65631760</v>
      </c>
      <c r="H307" s="9" cm="1">
        <f t="array" ref="H307">_xll.SNL.Clients.Office.Excel.Functions.SPG($A307, "SP_SHARES_OUT_PERIOD_END", H$3)</f>
        <v>65631760</v>
      </c>
      <c r="I307" s="9" cm="1">
        <f t="array" ref="I307">_xll.SNL.Clients.Office.Excel.Functions.SPG($A307, "SP_SHARES_OUT_PERIOD_END", I$3)</f>
        <v>65609736</v>
      </c>
      <c r="J307" s="9" cm="1">
        <f t="array" ref="J307">_xll.SNL.Clients.Office.Excel.Functions.SPG($A307, "SP_SHARES_OUT_PERIOD_END", J$3)</f>
        <v>65599348</v>
      </c>
    </row>
    <row r="308" spans="1:10" x14ac:dyDescent="0.3">
      <c r="A308" s="11" t="s">
        <v>1327</v>
      </c>
      <c r="B308" s="9" cm="1">
        <f t="array" ref="B308">_xll.SNL.Clients.Office.Excel.Functions.SPG($A308, "SP_SHARES_OUT_PERIOD_END", B$3)</f>
        <v>128423000</v>
      </c>
      <c r="C308" s="9" cm="1">
        <f t="array" ref="C308">_xll.SNL.Clients.Office.Excel.Functions.SPG($A308, "SP_SHARES_OUT_PERIOD_END", C$3)</f>
        <v>128568000</v>
      </c>
      <c r="D308" s="9" cm="1">
        <f t="array" ref="D308">_xll.SNL.Clients.Office.Excel.Functions.SPG($A308, "SP_SHARES_OUT_PERIOD_END", D$3)</f>
        <v>128702000</v>
      </c>
      <c r="E308" s="9" cm="1">
        <f t="array" ref="E308">_xll.SNL.Clients.Office.Excel.Functions.SPG($A308, "SP_SHARES_OUT_PERIOD_END", E$3)</f>
        <v>128629000</v>
      </c>
      <c r="F308" s="9" cm="1">
        <f t="array" ref="F308">_xll.SNL.Clients.Office.Excel.Functions.SPG($A308, "SP_SHARES_OUT_PERIOD_END", F$3)</f>
        <v>128763000</v>
      </c>
      <c r="G308" s="9" cm="1">
        <f t="array" ref="G308">_xll.SNL.Clients.Office.Excel.Functions.SPG($A308, "SP_SHARES_OUT_PERIOD_END", G$3)</f>
        <v>128872000</v>
      </c>
      <c r="H308" s="9" cm="1">
        <f t="array" ref="H308">_xll.SNL.Clients.Office.Excel.Functions.SPG($A308, "SP_SHARES_OUT_PERIOD_END", H$3)</f>
        <v>128962000</v>
      </c>
      <c r="I308" s="9" cm="1">
        <f t="array" ref="I308">_xll.SNL.Clients.Office.Excel.Functions.SPG($A308, "SP_SHARES_OUT_PERIOD_END", I$3)</f>
        <v>128766000</v>
      </c>
      <c r="J308" s="9" cm="1">
        <f t="array" ref="J308">_xll.SNL.Clients.Office.Excel.Functions.SPG($A308, "SP_SHARES_OUT_PERIOD_END", J$3)</f>
        <v>128933000</v>
      </c>
    </row>
    <row r="309" spans="1:10" x14ac:dyDescent="0.3">
      <c r="A309" s="11" t="s">
        <v>1328</v>
      </c>
      <c r="B309" s="9" cm="1">
        <f t="array" ref="B309">_xll.SNL.Clients.Office.Excel.Functions.SPG($A309, "SP_SHARES_OUT_PERIOD_END", B$3)</f>
        <v>261867402</v>
      </c>
      <c r="C309" s="9" cm="1">
        <f t="array" ref="C309">_xll.SNL.Clients.Office.Excel.Functions.SPG($A309, "SP_SHARES_OUT_PERIOD_END", C$3)</f>
        <v>261867402</v>
      </c>
      <c r="D309" s="9" cm="1">
        <f t="array" ref="D309">_xll.SNL.Clients.Office.Excel.Functions.SPG($A309, "SP_SHARES_OUT_PERIOD_END", D$3)</f>
        <v>261821296</v>
      </c>
      <c r="E309" s="9" cm="1">
        <f t="array" ref="E309">_xll.SNL.Clients.Office.Excel.Functions.SPG($A309, "SP_SHARES_OUT_PERIOD_END", E$3)</f>
        <v>260503201</v>
      </c>
      <c r="F309" s="9" cm="1">
        <f t="array" ref="F309">_xll.SNL.Clients.Office.Excel.Functions.SPG($A309, "SP_SHARES_OUT_PERIOD_END", F$3)</f>
        <v>260223699</v>
      </c>
      <c r="G309" s="9" cm="1">
        <f t="array" ref="G309">_xll.SNL.Clients.Office.Excel.Functions.SPG($A309, "SP_SHARES_OUT_PERIOD_END", G$3)</f>
        <v>260214250</v>
      </c>
      <c r="H309" s="9" cm="1">
        <f t="array" ref="H309">_xll.SNL.Clients.Office.Excel.Functions.SPG($A309, "SP_SHARES_OUT_PERIOD_END", H$3)</f>
        <v>260248863</v>
      </c>
      <c r="I309" s="9" cm="1">
        <f t="array" ref="I309">_xll.SNL.Clients.Office.Excel.Functions.SPG($A309, "SP_SHARES_OUT_PERIOD_END", I$3)</f>
        <v>259780770</v>
      </c>
      <c r="J309" s="9" cm="1">
        <f t="array" ref="J309">_xll.SNL.Clients.Office.Excel.Functions.SPG($A309, "SP_SHARES_OUT_PERIOD_END", J$3)</f>
        <v>259655568</v>
      </c>
    </row>
    <row r="310" spans="1:10" x14ac:dyDescent="0.3">
      <c r="A310" s="11" t="s">
        <v>1329</v>
      </c>
      <c r="B310" s="9" cm="1">
        <f t="array" ref="B310">_xll.SNL.Clients.Office.Excel.Functions.SPG($A310, "SP_SHARES_OUT_PERIOD_END", B$3)</f>
        <v>41340792</v>
      </c>
      <c r="C310" s="9" cm="1">
        <f t="array" ref="C310">_xll.SNL.Clients.Office.Excel.Functions.SPG($A310, "SP_SHARES_OUT_PERIOD_END", C$3)</f>
        <v>42080039</v>
      </c>
      <c r="D310" s="9" cm="1">
        <f t="array" ref="D310">_xll.SNL.Clients.Office.Excel.Functions.SPG($A310, "SP_SHARES_OUT_PERIOD_END", D$3)</f>
        <v>42290213</v>
      </c>
      <c r="E310" s="9" cm="1">
        <f t="array" ref="E310">_xll.SNL.Clients.Office.Excel.Functions.SPG($A310, "SP_SHARES_OUT_PERIOD_END", E$3)</f>
        <v>43283183</v>
      </c>
      <c r="F310" s="9" cm="1">
        <f t="array" ref="F310">_xll.SNL.Clients.Office.Excel.Functions.SPG($A310, "SP_SHARES_OUT_PERIOD_END", F$3)</f>
        <v>43828793</v>
      </c>
      <c r="G310" s="9" cm="1">
        <f t="array" ref="G310">_xll.SNL.Clients.Office.Excel.Functions.SPG($A310, "SP_SHARES_OUT_PERIOD_END", G$3)</f>
        <v>43902065</v>
      </c>
      <c r="H310" s="9" cm="1">
        <f t="array" ref="H310">_xll.SNL.Clients.Office.Excel.Functions.SPG($A310, "SP_SHARES_OUT_PERIOD_END", H$3)</f>
        <v>44322243</v>
      </c>
      <c r="I310" s="9" cm="1">
        <f t="array" ref="I310">_xll.SNL.Clients.Office.Excel.Functions.SPG($A310, "SP_SHARES_OUT_PERIOD_END", I$3)</f>
        <v>45527262</v>
      </c>
      <c r="J310" s="9" cm="1">
        <f t="array" ref="J310">_xll.SNL.Clients.Office.Excel.Functions.SPG($A310, "SP_SHARES_OUT_PERIOD_END", J$3)</f>
        <v>46492233</v>
      </c>
    </row>
    <row r="311" spans="1:10" x14ac:dyDescent="0.3">
      <c r="A311" s="11" t="s">
        <v>1330</v>
      </c>
      <c r="B311" s="9" cm="1">
        <f t="array" ref="B311">_xll.SNL.Clients.Office.Excel.Functions.SPG($A311, "SP_SHARES_OUT_PERIOD_END", B$3)</f>
        <v>237936460</v>
      </c>
      <c r="C311" s="9" cm="1">
        <f t="array" ref="C311">_xll.SNL.Clients.Office.Excel.Functions.SPG($A311, "SP_SHARES_OUT_PERIOD_END", C$3)</f>
        <v>237586882</v>
      </c>
      <c r="D311" s="9" cm="1">
        <f t="array" ref="D311">_xll.SNL.Clients.Office.Excel.Functions.SPG($A311, "SP_SHARES_OUT_PERIOD_END", D$3)</f>
        <v>236586805</v>
      </c>
      <c r="E311" s="9" cm="1">
        <f t="array" ref="E311">_xll.SNL.Clients.Office.Excel.Functions.SPG($A311, "SP_SHARES_OUT_PERIOD_END", E$3)</f>
        <v>234262497</v>
      </c>
      <c r="F311" s="9" cm="1">
        <f t="array" ref="F311">_xll.SNL.Clients.Office.Excel.Functions.SPG($A311, "SP_SHARES_OUT_PERIOD_END", F$3)</f>
        <v>231494286</v>
      </c>
      <c r="G311" s="9" cm="1">
        <f t="array" ref="G311">_xll.SNL.Clients.Office.Excel.Functions.SPG($A311, "SP_SHARES_OUT_PERIOD_END", G$3)</f>
        <v>231266020</v>
      </c>
      <c r="H311" s="9" cm="1">
        <f t="array" ref="H311">_xll.SNL.Clients.Office.Excel.Functions.SPG($A311, "SP_SHARES_OUT_PERIOD_END", H$3)</f>
        <v>231219523</v>
      </c>
      <c r="I311" s="9" cm="1">
        <f t="array" ref="I311">_xll.SNL.Clients.Office.Excel.Functions.SPG($A311, "SP_SHARES_OUT_PERIOD_END", I$3)</f>
        <v>231218658</v>
      </c>
      <c r="J311" s="9" cm="1">
        <f t="array" ref="J311">_xll.SNL.Clients.Office.Excel.Functions.SPG($A311, "SP_SHARES_OUT_PERIOD_END", J$3)</f>
        <v>231195148</v>
      </c>
    </row>
    <row r="312" spans="1:10" x14ac:dyDescent="0.3">
      <c r="A312" s="11" t="s">
        <v>1331</v>
      </c>
      <c r="B312" s="9" cm="1">
        <f t="array" ref="B312">_xll.SNL.Clients.Office.Excel.Functions.SPG($A312, "SP_SHARES_OUT_PERIOD_END", B$3)</f>
        <v>26561595</v>
      </c>
      <c r="C312" s="9" cm="1">
        <f t="array" ref="C312">_xll.SNL.Clients.Office.Excel.Functions.SPG($A312, "SP_SHARES_OUT_PERIOD_END", C$3)</f>
        <v>26528412</v>
      </c>
      <c r="D312" s="9" cm="1">
        <f t="array" ref="D312">_xll.SNL.Clients.Office.Excel.Functions.SPG($A312, "SP_SHARES_OUT_PERIOD_END", D$3)</f>
        <v>26524515</v>
      </c>
      <c r="E312" s="9" cm="1">
        <f t="array" ref="E312">_xll.SNL.Clients.Office.Excel.Functions.SPG($A312, "SP_SHARES_OUT_PERIOD_END", E$3)</f>
        <v>26518611</v>
      </c>
      <c r="F312" s="9" cm="1">
        <f t="array" ref="F312">_xll.SNL.Clients.Office.Excel.Functions.SPG($A312, "SP_SHARES_OUT_PERIOD_END", F$3)</f>
        <v>26518750</v>
      </c>
      <c r="G312" s="9" cm="1">
        <f t="array" ref="G312">_xll.SNL.Clients.Office.Excel.Functions.SPG($A312, "SP_SHARES_OUT_PERIOD_END", G$3)</f>
        <v>26479700</v>
      </c>
      <c r="H312" s="9" cm="1">
        <f t="array" ref="H312">_xll.SNL.Clients.Office.Excel.Functions.SPG($A312, "SP_SHARES_OUT_PERIOD_END", H$3)</f>
        <v>26478255</v>
      </c>
      <c r="I312" s="9" cm="1">
        <f t="array" ref="I312">_xll.SNL.Clients.Office.Excel.Functions.SPG($A312, "SP_SHARES_OUT_PERIOD_END", I$3)</f>
        <v>26464940</v>
      </c>
      <c r="J312" s="9" cm="1">
        <f t="array" ref="J312">_xll.SNL.Clients.Office.Excel.Functions.SPG($A312, "SP_SHARES_OUT_PERIOD_END", J$3)</f>
        <v>26461966</v>
      </c>
    </row>
    <row r="313" spans="1:10" x14ac:dyDescent="0.3">
      <c r="A313" s="11" t="s">
        <v>1332</v>
      </c>
      <c r="B313" s="9" cm="1">
        <f t="array" ref="B313">_xll.SNL.Clients.Office.Excel.Functions.SPG($A313, "SP_SHARES_OUT_PERIOD_END", B$3)</f>
        <v>98254898</v>
      </c>
      <c r="C313" s="9" cm="1">
        <f t="array" ref="C313">_xll.SNL.Clients.Office.Excel.Functions.SPG($A313, "SP_SHARES_OUT_PERIOD_END", C$3)</f>
        <v>96900496</v>
      </c>
      <c r="D313" s="9" cm="1">
        <f t="array" ref="D313">_xll.SNL.Clients.Office.Excel.Functions.SPG($A313, "SP_SHARES_OUT_PERIOD_END", D$3)</f>
        <v>95493005</v>
      </c>
      <c r="E313" s="9" cm="1">
        <f t="array" ref="E313">_xll.SNL.Clients.Office.Excel.Functions.SPG($A313, "SP_SHARES_OUT_PERIOD_END", E$3)</f>
        <v>95282600</v>
      </c>
      <c r="F313" s="9" cm="1">
        <f t="array" ref="F313">_xll.SNL.Clients.Office.Excel.Functions.SPG($A313, "SP_SHARES_OUT_PERIOD_END", F$3)</f>
        <v>94490157</v>
      </c>
      <c r="G313" s="9" cm="1">
        <f t="array" ref="G313">_xll.SNL.Clients.Office.Excel.Functions.SPG($A313, "SP_SHARES_OUT_PERIOD_END", G$3)</f>
        <v>93731831</v>
      </c>
      <c r="H313" s="9" cm="1">
        <f t="array" ref="H313">_xll.SNL.Clients.Office.Excel.Functions.SPG($A313, "SP_SHARES_OUT_PERIOD_END", H$3)</f>
        <v>93537355</v>
      </c>
      <c r="I313" s="9" cm="1">
        <f t="array" ref="I313">_xll.SNL.Clients.Office.Excel.Functions.SPG($A313, "SP_SHARES_OUT_PERIOD_END", I$3)</f>
        <v>93273541</v>
      </c>
      <c r="J313" s="9" cm="1">
        <f t="array" ref="J313">_xll.SNL.Clients.Office.Excel.Functions.SPG($A313, "SP_SHARES_OUT_PERIOD_END", J$3)</f>
        <v>93140135</v>
      </c>
    </row>
    <row r="314" spans="1:10" x14ac:dyDescent="0.3">
      <c r="A314" s="11" t="s">
        <v>1333</v>
      </c>
      <c r="B314" s="9" t="str" cm="1">
        <f t="array" ref="B314">_xll.SNL.Clients.Office.Excel.Functions.SPG($A314, "SP_SHARES_OUT_PERIOD_END", B$3)</f>
        <v>NA</v>
      </c>
      <c r="C314" s="9" cm="1">
        <f t="array" ref="C314">_xll.SNL.Clients.Office.Excel.Functions.SPG($A314, "SP_SHARES_OUT_PERIOD_END", C$3)</f>
        <v>48000000</v>
      </c>
      <c r="D314" s="9" cm="1">
        <f t="array" ref="D314">_xll.SNL.Clients.Office.Excel.Functions.SPG($A314, "SP_SHARES_OUT_PERIOD_END", D$3)</f>
        <v>49000000</v>
      </c>
      <c r="E314" s="9" cm="1">
        <f t="array" ref="E314">_xll.SNL.Clients.Office.Excel.Functions.SPG($A314, "SP_SHARES_OUT_PERIOD_END", E$3)</f>
        <v>50000000</v>
      </c>
      <c r="F314" s="9" cm="1">
        <f t="array" ref="F314">_xll.SNL.Clients.Office.Excel.Functions.SPG($A314, "SP_SHARES_OUT_PERIOD_END", F$3)</f>
        <v>51000000</v>
      </c>
      <c r="G314" s="9" cm="1">
        <f t="array" ref="G314">_xll.SNL.Clients.Office.Excel.Functions.SPG($A314, "SP_SHARES_OUT_PERIOD_END", G$3)</f>
        <v>52000000</v>
      </c>
      <c r="H314" s="9" cm="1">
        <f t="array" ref="H314">_xll.SNL.Clients.Office.Excel.Functions.SPG($A314, "SP_SHARES_OUT_PERIOD_END", H$3)</f>
        <v>52000000</v>
      </c>
      <c r="I314" s="9" cm="1">
        <f t="array" ref="I314">_xll.SNL.Clients.Office.Excel.Functions.SPG($A314, "SP_SHARES_OUT_PERIOD_END", I$3)</f>
        <v>53000000</v>
      </c>
      <c r="J314" s="9" cm="1">
        <f t="array" ref="J314">_xll.SNL.Clients.Office.Excel.Functions.SPG($A314, "SP_SHARES_OUT_PERIOD_END", J$3)</f>
        <v>54000000</v>
      </c>
    </row>
    <row r="315" spans="1:10" x14ac:dyDescent="0.3">
      <c r="A315" s="11" t="s">
        <v>1334</v>
      </c>
      <c r="B315" s="9" cm="1">
        <f t="array" ref="B315">_xll.SNL.Clients.Office.Excel.Functions.SPG($A315, "SP_SHARES_OUT_PERIOD_END", B$3)</f>
        <v>124783725</v>
      </c>
      <c r="C315" s="9" cm="1">
        <f t="array" ref="C315">_xll.SNL.Clients.Office.Excel.Functions.SPG($A315, "SP_SHARES_OUT_PERIOD_END", C$3)</f>
        <v>126839734</v>
      </c>
      <c r="D315" s="9" cm="1">
        <f t="array" ref="D315">_xll.SNL.Clients.Office.Excel.Functions.SPG($A315, "SP_SHARES_OUT_PERIOD_END", D$3)</f>
        <v>128755430</v>
      </c>
      <c r="E315" s="9" cm="1">
        <f t="array" ref="E315">_xll.SNL.Clients.Office.Excel.Functions.SPG($A315, "SP_SHARES_OUT_PERIOD_END", E$3)</f>
        <v>129855332</v>
      </c>
      <c r="F315" s="9" cm="1">
        <f t="array" ref="F315">_xll.SNL.Clients.Office.Excel.Functions.SPG($A315, "SP_SHARES_OUT_PERIOD_END", F$3)</f>
        <v>131329261</v>
      </c>
      <c r="G315" s="9" cm="1">
        <f t="array" ref="G315">_xll.SNL.Clients.Office.Excel.Functions.SPG($A315, "SP_SHARES_OUT_PERIOD_END", G$3)</f>
        <v>131177513</v>
      </c>
      <c r="H315" s="9" cm="1">
        <f t="array" ref="H315">_xll.SNL.Clients.Office.Excel.Functions.SPG($A315, "SP_SHARES_OUT_PERIOD_END", H$3)</f>
        <v>131571000</v>
      </c>
      <c r="I315" s="9" cm="1">
        <f t="array" ref="I315">_xll.SNL.Clients.Office.Excel.Functions.SPG($A315, "SP_SHARES_OUT_PERIOD_END", I$3)</f>
        <v>132230000</v>
      </c>
      <c r="J315" s="9" cm="1">
        <f t="array" ref="J315">_xll.SNL.Clients.Office.Excel.Functions.SPG($A315, "SP_SHARES_OUT_PERIOD_END", J$3)</f>
        <v>133268000</v>
      </c>
    </row>
    <row r="316" spans="1:10" x14ac:dyDescent="0.3">
      <c r="A316" s="11" t="s">
        <v>1335</v>
      </c>
      <c r="B316" s="9" cm="1">
        <f t="array" ref="B316">_xll.SNL.Clients.Office.Excel.Functions.SPG($A316, "SP_SHARES_OUT_PERIOD_END", B$3)</f>
        <v>60772988</v>
      </c>
      <c r="C316" s="9" cm="1">
        <f t="array" ref="C316">_xll.SNL.Clients.Office.Excel.Functions.SPG($A316, "SP_SHARES_OUT_PERIOD_END", C$3)</f>
        <v>60847896</v>
      </c>
      <c r="D316" s="9" cm="1">
        <f t="array" ref="D316">_xll.SNL.Clients.Office.Excel.Functions.SPG($A316, "SP_SHARES_OUT_PERIOD_END", D$3)</f>
        <v>60792831</v>
      </c>
      <c r="E316" s="9" cm="1">
        <f t="array" ref="E316">_xll.SNL.Clients.Office.Excel.Functions.SPG($A316, "SP_SHARES_OUT_PERIOD_END", E$3)</f>
        <v>60859948</v>
      </c>
      <c r="F316" s="9" cm="1">
        <f t="array" ref="F316">_xll.SNL.Clients.Office.Excel.Functions.SPG($A316, "SP_SHARES_OUT_PERIOD_END", F$3)</f>
        <v>60791439</v>
      </c>
      <c r="G316" s="9" cm="1">
        <f t="array" ref="G316">_xll.SNL.Clients.Office.Excel.Functions.SPG($A316, "SP_SHARES_OUT_PERIOD_END", G$3)</f>
        <v>60636437</v>
      </c>
      <c r="H316" s="9" cm="1">
        <f t="array" ref="H316">_xll.SNL.Clients.Office.Excel.Functions.SPG($A316, "SP_SHARES_OUT_PERIOD_END", H$3)</f>
        <v>60586361</v>
      </c>
      <c r="I316" s="9" cm="1">
        <f t="array" ref="I316">_xll.SNL.Clients.Office.Excel.Functions.SPG($A316, "SP_SHARES_OUT_PERIOD_END", I$3)</f>
        <v>60565483</v>
      </c>
      <c r="J316" s="9" cm="1">
        <f t="array" ref="J316">_xll.SNL.Clients.Office.Excel.Functions.SPG($A316, "SP_SHARES_OUT_PERIOD_END", J$3)</f>
        <v>60492586</v>
      </c>
    </row>
    <row r="317" spans="1:10" x14ac:dyDescent="0.3">
      <c r="A317" s="11" t="s">
        <v>1336</v>
      </c>
      <c r="B317" s="9" cm="1">
        <f t="array" ref="B317">_xll.SNL.Clients.Office.Excel.Functions.SPG($A317, "SP_SHARES_OUT_PERIOD_END", B$3)</f>
        <v>146019000</v>
      </c>
      <c r="C317" s="9" cm="1">
        <f t="array" ref="C317">_xll.SNL.Clients.Office.Excel.Functions.SPG($A317, "SP_SHARES_OUT_PERIOD_END", C$3)</f>
        <v>149547000</v>
      </c>
      <c r="D317" s="9" cm="1">
        <f t="array" ref="D317">_xll.SNL.Clients.Office.Excel.Functions.SPG($A317, "SP_SHARES_OUT_PERIOD_END", D$3)</f>
        <v>150027000</v>
      </c>
      <c r="E317" s="9" cm="1">
        <f t="array" ref="E317">_xll.SNL.Clients.Office.Excel.Functions.SPG($A317, "SP_SHARES_OUT_PERIOD_END", E$3)</f>
        <v>150956000</v>
      </c>
      <c r="F317" s="9" cm="1">
        <f t="array" ref="F317">_xll.SNL.Clients.Office.Excel.Functions.SPG($A317, "SP_SHARES_OUT_PERIOD_END", F$3)</f>
        <v>150474000</v>
      </c>
      <c r="G317" s="9" cm="1">
        <f t="array" ref="G317">_xll.SNL.Clients.Office.Excel.Functions.SPG($A317, "SP_SHARES_OUT_PERIOD_END", G$3)</f>
        <v>150742000</v>
      </c>
      <c r="H317" s="9" cm="1">
        <f t="array" ref="H317">_xll.SNL.Clients.Office.Excel.Functions.SPG($A317, "SP_SHARES_OUT_PERIOD_END", H$3)</f>
        <v>151559000</v>
      </c>
      <c r="I317" s="9" cm="1">
        <f t="array" ref="I317">_xll.SNL.Clients.Office.Excel.Functions.SPG($A317, "SP_SHARES_OUT_PERIOD_END", I$3)</f>
        <v>152422000</v>
      </c>
      <c r="J317" s="9" cm="1">
        <f t="array" ref="J317">_xll.SNL.Clients.Office.Excel.Functions.SPG($A317, "SP_SHARES_OUT_PERIOD_END", J$3)</f>
        <v>152517000</v>
      </c>
    </row>
    <row r="318" spans="1:10" x14ac:dyDescent="0.3">
      <c r="A318" s="11" t="s">
        <v>1337</v>
      </c>
      <c r="B318" s="9" cm="1">
        <f t="array" ref="B318">_xll.SNL.Clients.Office.Excel.Functions.SPG($A318, "SP_SHARES_OUT_PERIOD_END", B$3)</f>
        <v>143273999</v>
      </c>
      <c r="C318" s="9" cm="1">
        <f t="array" ref="C318">_xll.SNL.Clients.Office.Excel.Functions.SPG($A318, "SP_SHARES_OUT_PERIOD_END", C$3)</f>
        <v>144694887</v>
      </c>
      <c r="D318" s="9" cm="1">
        <f t="array" ref="D318">_xll.SNL.Clients.Office.Excel.Functions.SPG($A318, "SP_SHARES_OUT_PERIOD_END", D$3)</f>
        <v>144979108</v>
      </c>
      <c r="E318" s="9" cm="1">
        <f t="array" ref="E318">_xll.SNL.Clients.Office.Excel.Functions.SPG($A318, "SP_SHARES_OUT_PERIOD_END", E$3)</f>
        <v>144537780</v>
      </c>
      <c r="F318" s="9" cm="1">
        <f t="array" ref="F318">_xll.SNL.Clients.Office.Excel.Functions.SPG($A318, "SP_SHARES_OUT_PERIOD_END", F$3)</f>
        <v>146299031</v>
      </c>
      <c r="G318" s="9" cm="1">
        <f t="array" ref="G318">_xll.SNL.Clients.Office.Excel.Functions.SPG($A318, "SP_SHARES_OUT_PERIOD_END", G$3)</f>
        <v>146323340</v>
      </c>
      <c r="H318" s="9" cm="1">
        <f t="array" ref="H318">_xll.SNL.Clients.Office.Excel.Functions.SPG($A318, "SP_SHARES_OUT_PERIOD_END", H$3)</f>
        <v>149555188</v>
      </c>
      <c r="I318" s="9" cm="1">
        <f t="array" ref="I318">_xll.SNL.Clients.Office.Excel.Functions.SPG($A318, "SP_SHARES_OUT_PERIOD_END", I$3)</f>
        <v>150934682</v>
      </c>
      <c r="J318" s="9" cm="1">
        <f t="array" ref="J318">_xll.SNL.Clients.Office.Excel.Functions.SPG($A318, "SP_SHARES_OUT_PERIOD_END", J$3)</f>
        <v>151939138</v>
      </c>
    </row>
    <row r="319" spans="1:10" x14ac:dyDescent="0.3">
      <c r="A319" s="11" t="s">
        <v>1338</v>
      </c>
      <c r="B319" s="9" cm="1">
        <f t="array" ref="B319">_xll.SNL.Clients.Office.Excel.Functions.SPG($A319, "SP_SHARES_OUT_PERIOD_END", B$3)</f>
        <v>68818359</v>
      </c>
      <c r="C319" s="9" cm="1">
        <f t="array" ref="C319">_xll.SNL.Clients.Office.Excel.Functions.SPG($A319, "SP_SHARES_OUT_PERIOD_END", C$3)</f>
        <v>69257131</v>
      </c>
      <c r="D319" s="9" cm="1">
        <f t="array" ref="D319">_xll.SNL.Clients.Office.Excel.Functions.SPG($A319, "SP_SHARES_OUT_PERIOD_END", D$3)</f>
        <v>68578096</v>
      </c>
      <c r="E319" s="9" cm="1">
        <f t="array" ref="E319">_xll.SNL.Clients.Office.Excel.Functions.SPG($A319, "SP_SHARES_OUT_PERIOD_END", E$3)</f>
        <v>63633102</v>
      </c>
      <c r="F319" s="9" cm="1">
        <f t="array" ref="F319">_xll.SNL.Clients.Office.Excel.Functions.SPG($A319, "SP_SHARES_OUT_PERIOD_END", F$3)</f>
        <v>62510139</v>
      </c>
      <c r="G319" s="9" cm="1">
        <f t="array" ref="G319">_xll.SNL.Clients.Office.Excel.Functions.SPG($A319, "SP_SHARES_OUT_PERIOD_END", G$3)</f>
        <v>62359086</v>
      </c>
      <c r="H319" s="9" cm="1">
        <f t="array" ref="H319">_xll.SNL.Clients.Office.Excel.Functions.SPG($A319, "SP_SHARES_OUT_PERIOD_END", H$3)</f>
        <v>58304112</v>
      </c>
      <c r="I319" s="9" cm="1">
        <f t="array" ref="I319">_xll.SNL.Clients.Office.Excel.Functions.SPG($A319, "SP_SHARES_OUT_PERIOD_END", I$3)</f>
        <v>58226406</v>
      </c>
      <c r="J319" s="9" cm="1">
        <f t="array" ref="J319">_xll.SNL.Clients.Office.Excel.Functions.SPG($A319, "SP_SHARES_OUT_PERIOD_END", J$3)</f>
        <v>58861320</v>
      </c>
    </row>
    <row r="320" spans="1:10" x14ac:dyDescent="0.3">
      <c r="A320" s="11" t="s">
        <v>1339</v>
      </c>
      <c r="B320" s="9" cm="1">
        <f t="array" ref="B320">_xll.SNL.Clients.Office.Excel.Functions.SPG($A320, "SP_SHARES_OUT_PERIOD_END", B$3)</f>
        <v>106900000</v>
      </c>
      <c r="C320" s="9" cm="1">
        <f t="array" ref="C320">_xll.SNL.Clients.Office.Excel.Functions.SPG($A320, "SP_SHARES_OUT_PERIOD_END", C$3)</f>
        <v>106794650</v>
      </c>
      <c r="D320" s="9" cm="1">
        <f t="array" ref="D320">_xll.SNL.Clients.Office.Excel.Functions.SPG($A320, "SP_SHARES_OUT_PERIOD_END", D$3)</f>
        <v>106795000</v>
      </c>
      <c r="E320" s="9" cm="1">
        <f t="array" ref="E320">_xll.SNL.Clients.Office.Excel.Functions.SPG($A320, "SP_SHARES_OUT_PERIOD_END", E$3)</f>
        <v>106779000</v>
      </c>
      <c r="F320" s="9" cm="1">
        <f t="array" ref="F320">_xll.SNL.Clients.Office.Excel.Functions.SPG($A320, "SP_SHARES_OUT_PERIOD_END", F$3)</f>
        <v>106775000</v>
      </c>
      <c r="G320" s="9" cm="1">
        <f t="array" ref="G320">_xll.SNL.Clients.Office.Excel.Functions.SPG($A320, "SP_SHARES_OUT_PERIOD_END", G$3)</f>
        <v>106499955</v>
      </c>
      <c r="H320" s="9" cm="1">
        <f t="array" ref="H320">_xll.SNL.Clients.Office.Excel.Functions.SPG($A320, "SP_SHARES_OUT_PERIOD_END", H$3)</f>
        <v>106498000</v>
      </c>
      <c r="I320" s="9" cm="1">
        <f t="array" ref="I320">_xll.SNL.Clients.Office.Excel.Functions.SPG($A320, "SP_SHARES_OUT_PERIOD_END", I$3)</f>
        <v>109946000</v>
      </c>
      <c r="J320" s="9" cm="1">
        <f t="array" ref="J320">_xll.SNL.Clients.Office.Excel.Functions.SPG($A320, "SP_SHARES_OUT_PERIOD_END", J$3)</f>
        <v>110252000</v>
      </c>
    </row>
    <row r="321" spans="1:10" x14ac:dyDescent="0.3">
      <c r="A321" s="11" t="s">
        <v>1340</v>
      </c>
      <c r="B321" s="9" cm="1">
        <f t="array" ref="B321">_xll.SNL.Clients.Office.Excel.Functions.SPG($A321, "SP_SHARES_OUT_PERIOD_END", B$3)</f>
        <v>32473000</v>
      </c>
      <c r="C321" s="9" cm="1">
        <f t="array" ref="C321">_xll.SNL.Clients.Office.Excel.Functions.SPG($A321, "SP_SHARES_OUT_PERIOD_END", C$3)</f>
        <v>32458000</v>
      </c>
      <c r="D321" s="9" cm="1">
        <f t="array" ref="D321">_xll.SNL.Clients.Office.Excel.Functions.SPG($A321, "SP_SHARES_OUT_PERIOD_END", D$3)</f>
        <v>32343000</v>
      </c>
      <c r="E321" s="9" cm="1">
        <f t="array" ref="E321">_xll.SNL.Clients.Office.Excel.Functions.SPG($A321, "SP_SHARES_OUT_PERIOD_END", E$3)</f>
        <v>32289000</v>
      </c>
      <c r="F321" s="9" cm="1">
        <f t="array" ref="F321">_xll.SNL.Clients.Office.Excel.Functions.SPG($A321, "SP_SHARES_OUT_PERIOD_END", F$3)</f>
        <v>31924000</v>
      </c>
      <c r="G321" s="9" cm="1">
        <f t="array" ref="G321">_xll.SNL.Clients.Office.Excel.Functions.SPG($A321, "SP_SHARES_OUT_PERIOD_END", G$3)</f>
        <v>31897000</v>
      </c>
      <c r="H321" s="9" cm="1">
        <f t="array" ref="H321">_xll.SNL.Clients.Office.Excel.Functions.SPG($A321, "SP_SHARES_OUT_PERIOD_END", H$3)</f>
        <v>31779000</v>
      </c>
      <c r="I321" s="9" cm="1">
        <f t="array" ref="I321">_xll.SNL.Clients.Office.Excel.Functions.SPG($A321, "SP_SHARES_OUT_PERIOD_END", I$3)</f>
        <v>31861000</v>
      </c>
      <c r="J321" s="9" cm="1">
        <f t="array" ref="J321">_xll.SNL.Clients.Office.Excel.Functions.SPG($A321, "SP_SHARES_OUT_PERIOD_END", J$3)</f>
        <v>31997000</v>
      </c>
    </row>
    <row r="322" spans="1:10" x14ac:dyDescent="0.3">
      <c r="A322" s="11" t="s">
        <v>1341</v>
      </c>
      <c r="B322" s="9" cm="1">
        <f t="array" ref="B322">_xll.SNL.Clients.Office.Excel.Functions.SPG($A322, "SP_SHARES_OUT_PERIOD_END", B$3)</f>
        <v>41827893</v>
      </c>
      <c r="C322" s="9" cm="1">
        <f t="array" ref="C322">_xll.SNL.Clients.Office.Excel.Functions.SPG($A322, "SP_SHARES_OUT_PERIOD_END", C$3)</f>
        <v>41878000</v>
      </c>
      <c r="D322" s="9" cm="1">
        <f t="array" ref="D322">_xll.SNL.Clients.Office.Excel.Functions.SPG($A322, "SP_SHARES_OUT_PERIOD_END", D$3)</f>
        <v>42164000</v>
      </c>
      <c r="E322" s="9" cm="1">
        <f t="array" ref="E322">_xll.SNL.Clients.Office.Excel.Functions.SPG($A322, "SP_SHARES_OUT_PERIOD_END", E$3)</f>
        <v>42163000</v>
      </c>
      <c r="F322" s="9" cm="1">
        <f t="array" ref="F322">_xll.SNL.Clients.Office.Excel.Functions.SPG($A322, "SP_SHARES_OUT_PERIOD_END", F$3)</f>
        <v>42442000</v>
      </c>
      <c r="G322" s="9" cm="1">
        <f t="array" ref="G322">_xll.SNL.Clients.Office.Excel.Functions.SPG($A322, "SP_SHARES_OUT_PERIOD_END", G$3)</f>
        <v>42323000</v>
      </c>
      <c r="H322" s="9" cm="1">
        <f t="array" ref="H322">_xll.SNL.Clients.Office.Excel.Functions.SPG($A322, "SP_SHARES_OUT_PERIOD_END", H$3)</f>
        <v>42672848</v>
      </c>
      <c r="I322" s="9" cm="1">
        <f t="array" ref="I322">_xll.SNL.Clients.Office.Excel.Functions.SPG($A322, "SP_SHARES_OUT_PERIOD_END", I$3)</f>
        <v>42673000</v>
      </c>
      <c r="J322" s="9" cm="1">
        <f t="array" ref="J322">_xll.SNL.Clients.Office.Excel.Functions.SPG($A322, "SP_SHARES_OUT_PERIOD_END", J$3)</f>
        <v>42663000</v>
      </c>
    </row>
    <row r="323" spans="1:10" x14ac:dyDescent="0.3">
      <c r="A323" s="11" t="s">
        <v>1342</v>
      </c>
      <c r="B323" s="9" cm="1">
        <f t="array" ref="B323">_xll.SNL.Clients.Office.Excel.Functions.SPG($A323, "SP_SHARES_OUT_PERIOD_END", B$3)</f>
        <v>149410850</v>
      </c>
      <c r="C323" s="9" cm="1">
        <f t="array" ref="C323">_xll.SNL.Clients.Office.Excel.Functions.SPG($A323, "SP_SHARES_OUT_PERIOD_END", C$3)</f>
        <v>149233000</v>
      </c>
      <c r="D323" s="9" cm="1">
        <f t="array" ref="D323">_xll.SNL.Clients.Office.Excel.Functions.SPG($A323, "SP_SHARES_OUT_PERIOD_END", D$3)</f>
        <v>150972000</v>
      </c>
      <c r="E323" s="9" cm="1">
        <f t="array" ref="E323">_xll.SNL.Clients.Office.Excel.Functions.SPG($A323, "SP_SHARES_OUT_PERIOD_END", E$3)</f>
        <v>152310000</v>
      </c>
      <c r="F323" s="9" cm="1">
        <f t="array" ref="F323">_xll.SNL.Clients.Office.Excel.Functions.SPG($A323, "SP_SHARES_OUT_PERIOD_END", F$3)</f>
        <v>152515000</v>
      </c>
      <c r="G323" s="9" cm="1">
        <f t="array" ref="G323">_xll.SNL.Clients.Office.Excel.Functions.SPG($A323, "SP_SHARES_OUT_PERIOD_END", G$3)</f>
        <v>153019000</v>
      </c>
      <c r="H323" s="9" cm="1">
        <f t="array" ref="H323">_xll.SNL.Clients.Office.Excel.Functions.SPG($A323, "SP_SHARES_OUT_PERIOD_END", H$3)</f>
        <v>153960000</v>
      </c>
      <c r="I323" s="9" cm="1">
        <f t="array" ref="I323">_xll.SNL.Clients.Office.Excel.Functions.SPG($A323, "SP_SHARES_OUT_PERIOD_END", I$3)</f>
        <v>154755000</v>
      </c>
      <c r="J323" s="9" cm="1">
        <f t="array" ref="J323">_xll.SNL.Clients.Office.Excel.Functions.SPG($A323, "SP_SHARES_OUT_PERIOD_END", J$3)</f>
        <v>154733000</v>
      </c>
    </row>
    <row r="324" spans="1:10" x14ac:dyDescent="0.3">
      <c r="A324" s="11" t="s">
        <v>1343</v>
      </c>
      <c r="B324" s="9" cm="1">
        <f t="array" ref="B324">_xll.SNL.Clients.Office.Excel.Functions.SPG($A324, "SP_SHARES_OUT_PERIOD_END", B$3)</f>
        <v>210738845</v>
      </c>
      <c r="C324" s="9" cm="1">
        <f t="array" ref="C324">_xll.SNL.Clients.Office.Excel.Functions.SPG($A324, "SP_SHARES_OUT_PERIOD_END", C$3)</f>
        <v>210382294</v>
      </c>
      <c r="D324" s="9" cm="1">
        <f t="array" ref="D324">_xll.SNL.Clients.Office.Excel.Functions.SPG($A324, "SP_SHARES_OUT_PERIOD_END", D$3)</f>
        <v>212330467</v>
      </c>
      <c r="E324" s="9" cm="1">
        <f t="array" ref="E324">_xll.SNL.Clients.Office.Excel.Functions.SPG($A324, "SP_SHARES_OUT_PERIOD_END", E$3)</f>
        <v>217461360</v>
      </c>
      <c r="F324" s="9" cm="1">
        <f t="array" ref="F324">_xll.SNL.Clients.Office.Excel.Functions.SPG($A324, "SP_SHARES_OUT_PERIOD_END", F$3)</f>
        <v>220275834</v>
      </c>
      <c r="G324" s="9" cm="1">
        <f t="array" ref="G324">_xll.SNL.Clients.Office.Excel.Functions.SPG($A324, "SP_SHARES_OUT_PERIOD_END", G$3)</f>
        <v>220343884</v>
      </c>
      <c r="H324" s="9" cm="1">
        <f t="array" ref="H324">_xll.SNL.Clients.Office.Excel.Functions.SPG($A324, "SP_SHARES_OUT_PERIOD_END", H$3)</f>
        <v>226271057</v>
      </c>
      <c r="I324" s="9" cm="1">
        <f t="array" ref="I324">_xll.SNL.Clients.Office.Excel.Functions.SPG($A324, "SP_SHARES_OUT_PERIOD_END", I$3)</f>
        <v>226080858</v>
      </c>
      <c r="J324" s="9" cm="1">
        <f t="array" ref="J324">_xll.SNL.Clients.Office.Excel.Functions.SPG($A324, "SP_SHARES_OUT_PERIOD_END", J$3)</f>
        <v>242249757</v>
      </c>
    </row>
    <row r="325" spans="1:10" x14ac:dyDescent="0.3">
      <c r="A325" s="11" t="s">
        <v>1432</v>
      </c>
      <c r="B325" s="9" cm="1">
        <f t="array" ref="B325">_xll.SNL.Clients.Office.Excel.Functions.SPG($A325, "SP_SHARES_OUT_PERIOD_END", B$3)</f>
        <v>208600000</v>
      </c>
      <c r="C325" s="9" cm="1">
        <f t="array" ref="C325">_xll.SNL.Clients.Office.Excel.Functions.SPG($A325, "SP_SHARES_OUT_PERIOD_END", C$3)</f>
        <v>173600000</v>
      </c>
      <c r="D325" s="9" cm="1">
        <f t="array" ref="D325">_xll.SNL.Clients.Office.Excel.Functions.SPG($A325, "SP_SHARES_OUT_PERIOD_END", D$3)</f>
        <v>173600000</v>
      </c>
      <c r="E325" s="9" cm="1">
        <f t="array" ref="E325">_xll.SNL.Clients.Office.Excel.Functions.SPG($A325, "SP_SHARES_OUT_PERIOD_END", E$3)</f>
        <v>173600000</v>
      </c>
      <c r="F325" s="9" cm="1">
        <f t="array" ref="F325">_xll.SNL.Clients.Office.Excel.Functions.SPG($A325, "SP_SHARES_OUT_PERIOD_END", F$3)</f>
        <v>173600000</v>
      </c>
      <c r="G325" s="9" cm="1">
        <f t="array" ref="G325">_xll.SNL.Clients.Office.Excel.Functions.SPG($A325, "SP_SHARES_OUT_PERIOD_END", G$3)</f>
        <v>172300000</v>
      </c>
      <c r="H325" s="9" cm="1">
        <f t="array" ref="H325">_xll.SNL.Clients.Office.Excel.Functions.SPG($A325, "SP_SHARES_OUT_PERIOD_END", H$3)</f>
        <v>172300000</v>
      </c>
      <c r="I325" s="9" cm="1">
        <f t="array" ref="I325">_xll.SNL.Clients.Office.Excel.Functions.SPG($A325, "SP_SHARES_OUT_PERIOD_END", I$3)</f>
        <v>172200000</v>
      </c>
      <c r="J325" s="9" cm="1">
        <f t="array" ref="J325">_xll.SNL.Clients.Office.Excel.Functions.SPG($A325, "SP_SHARES_OUT_PERIOD_END", J$3)</f>
        <v>172100000</v>
      </c>
    </row>
    <row r="326" spans="1:10" x14ac:dyDescent="0.3">
      <c r="A326" s="11" t="s">
        <v>1344</v>
      </c>
      <c r="B326" s="9" cm="1">
        <f t="array" ref="B326">_xll.SNL.Clients.Office.Excel.Functions.SPG($A326, "SP_SHARES_OUT_PERIOD_END", B$3)</f>
        <v>98628000</v>
      </c>
      <c r="C326" s="9" cm="1">
        <f t="array" ref="C326">_xll.SNL.Clients.Office.Excel.Functions.SPG($A326, "SP_SHARES_OUT_PERIOD_END", C$3)</f>
        <v>98260000</v>
      </c>
      <c r="D326" s="9" cm="1">
        <f t="array" ref="D326">_xll.SNL.Clients.Office.Excel.Functions.SPG($A326, "SP_SHARES_OUT_PERIOD_END", D$3)</f>
        <v>98258000</v>
      </c>
      <c r="E326" s="9" cm="1">
        <f t="array" ref="E326">_xll.SNL.Clients.Office.Excel.Functions.SPG($A326, "SP_SHARES_OUT_PERIOD_END", E$3)</f>
        <v>98258000</v>
      </c>
      <c r="F326" s="9" cm="1">
        <f t="array" ref="F326">_xll.SNL.Clients.Office.Excel.Functions.SPG($A326, "SP_SHARES_OUT_PERIOD_END", F$3)</f>
        <v>98255000</v>
      </c>
      <c r="G326" s="9" cm="1">
        <f t="array" ref="G326">_xll.SNL.Clients.Office.Excel.Functions.SPG($A326, "SP_SHARES_OUT_PERIOD_END", G$3)</f>
        <v>97957000</v>
      </c>
      <c r="H326" s="9" cm="1">
        <f t="array" ref="H326">_xll.SNL.Clients.Office.Excel.Functions.SPG($A326, "SP_SHARES_OUT_PERIOD_END", H$3)</f>
        <v>97956000</v>
      </c>
      <c r="I326" s="9" cm="1">
        <f t="array" ref="I326">_xll.SNL.Clients.Office.Excel.Functions.SPG($A326, "SP_SHARES_OUT_PERIOD_END", I$3)</f>
        <v>97956000</v>
      </c>
      <c r="J326" s="9" cm="1">
        <f t="array" ref="J326">_xll.SNL.Clients.Office.Excel.Functions.SPG($A326, "SP_SHARES_OUT_PERIOD_END", J$3)</f>
        <v>97955000</v>
      </c>
    </row>
    <row r="327" spans="1:10" x14ac:dyDescent="0.3">
      <c r="A327" s="11" t="s">
        <v>1345</v>
      </c>
      <c r="B327" s="9" cm="1">
        <f t="array" ref="B327">_xll.SNL.Clients.Office.Excel.Functions.SPG($A327, "SP_SHARES_OUT_PERIOD_END", B$3)</f>
        <v>283855000</v>
      </c>
      <c r="C327" s="9" cm="1">
        <f t="array" ref="C327">_xll.SNL.Clients.Office.Excel.Functions.SPG($A327, "SP_SHARES_OUT_PERIOD_END", C$3)</f>
        <v>283466000</v>
      </c>
      <c r="D327" s="9" cm="1">
        <f t="array" ref="D327">_xll.SNL.Clients.Office.Excel.Functions.SPG($A327, "SP_SHARES_OUT_PERIOD_END", D$3)</f>
        <v>283239000</v>
      </c>
      <c r="E327" s="9" cm="1">
        <f t="array" ref="E327">_xll.SNL.Clients.Office.Excel.Functions.SPG($A327, "SP_SHARES_OUT_PERIOD_END", E$3)</f>
        <v>283214000</v>
      </c>
      <c r="F327" s="9" cm="1">
        <f t="array" ref="F327">_xll.SNL.Clients.Office.Excel.Functions.SPG($A327, "SP_SHARES_OUT_PERIOD_END", F$3)</f>
        <v>283070826</v>
      </c>
      <c r="G327" s="9" cm="1">
        <f t="array" ref="G327">_xll.SNL.Clients.Office.Excel.Functions.SPG($A327, "SP_SHARES_OUT_PERIOD_END", G$3)</f>
        <v>282830000</v>
      </c>
      <c r="H327" s="9" cm="1">
        <f t="array" ref="H327">_xll.SNL.Clients.Office.Excel.Functions.SPG($A327, "SP_SHARES_OUT_PERIOD_END", H$3)</f>
        <v>282623000</v>
      </c>
      <c r="I327" s="9" cm="1">
        <f t="array" ref="I327">_xll.SNL.Clients.Office.Excel.Functions.SPG($A327, "SP_SHARES_OUT_PERIOD_END", I$3)</f>
        <v>282544000</v>
      </c>
      <c r="J327" s="9" cm="1">
        <f t="array" ref="J327">_xll.SNL.Clients.Office.Excel.Functions.SPG($A327, "SP_SHARES_OUT_PERIOD_END", J$3)</f>
        <v>282516000</v>
      </c>
    </row>
    <row r="328" spans="1:10" x14ac:dyDescent="0.3">
      <c r="A328" s="11" t="s">
        <v>1346</v>
      </c>
      <c r="B328" s="9" cm="1">
        <f t="array" ref="B328">_xll.SNL.Clients.Office.Excel.Functions.SPG($A328, "SP_SHARES_OUT_PERIOD_END", B$3)</f>
        <v>101479065</v>
      </c>
      <c r="C328" s="9" cm="1">
        <f t="array" ref="C328">_xll.SNL.Clients.Office.Excel.Functions.SPG($A328, "SP_SHARES_OUT_PERIOD_END", C$3)</f>
        <v>76322206</v>
      </c>
      <c r="D328" s="9" cm="1">
        <f t="array" ref="D328">_xll.SNL.Clients.Office.Excel.Functions.SPG($A328, "SP_SHARES_OUT_PERIOD_END", D$3)</f>
        <v>76269577</v>
      </c>
      <c r="E328" s="9" cm="1">
        <f t="array" ref="E328">_xll.SNL.Clients.Office.Excel.Functions.SPG($A328, "SP_SHARES_OUT_PERIOD_END", E$3)</f>
        <v>76195723</v>
      </c>
      <c r="F328" s="9" cm="1">
        <f t="array" ref="F328">_xll.SNL.Clients.Office.Excel.Functions.SPG($A328, "SP_SHARES_OUT_PERIOD_END", F$3)</f>
        <v>76177163</v>
      </c>
      <c r="G328" s="9" cm="1">
        <f t="array" ref="G328">_xll.SNL.Clients.Office.Excel.Functions.SPG($A328, "SP_SHARES_OUT_PERIOD_END", G$3)</f>
        <v>76022039</v>
      </c>
      <c r="H328" s="9" cm="1">
        <f t="array" ref="H328">_xll.SNL.Clients.Office.Excel.Functions.SPG($A328, "SP_SHARES_OUT_PERIOD_END", H$3)</f>
        <v>76017366</v>
      </c>
      <c r="I328" s="9" cm="1">
        <f t="array" ref="I328">_xll.SNL.Clients.Office.Excel.Functions.SPG($A328, "SP_SHARES_OUT_PERIOD_END", I$3)</f>
        <v>75995979</v>
      </c>
      <c r="J328" s="9" cm="1">
        <f t="array" ref="J328">_xll.SNL.Clients.Office.Excel.Functions.SPG($A328, "SP_SHARES_OUT_PERIOD_END", J$3)</f>
        <v>75859665</v>
      </c>
    </row>
    <row r="329" spans="1:10" x14ac:dyDescent="0.3">
      <c r="A329" s="11" t="s">
        <v>1347</v>
      </c>
      <c r="B329" s="9" cm="1">
        <f t="array" ref="B329">_xll.SNL.Clients.Office.Excel.Functions.SPG($A329, "SP_SHARES_OUT_PERIOD_END", B$3)</f>
        <v>71782756</v>
      </c>
      <c r="C329" s="9" cm="1">
        <f t="array" ref="C329">_xll.SNL.Clients.Office.Excel.Functions.SPG($A329, "SP_SHARES_OUT_PERIOD_END", C$3)</f>
        <v>71782756</v>
      </c>
      <c r="D329" s="9" cm="1">
        <f t="array" ref="D329">_xll.SNL.Clients.Office.Excel.Functions.SPG($A329, "SP_SHARES_OUT_PERIOD_END", D$3)</f>
        <v>71740332</v>
      </c>
      <c r="E329" s="9" cm="1">
        <f t="array" ref="E329">_xll.SNL.Clients.Office.Excel.Functions.SPG($A329, "SP_SHARES_OUT_PERIOD_END", E$3)</f>
        <v>71709298</v>
      </c>
      <c r="F329" s="9" cm="1">
        <f t="array" ref="F329">_xll.SNL.Clients.Office.Excel.Functions.SPG($A329, "SP_SHARES_OUT_PERIOD_END", F$3)</f>
        <v>71665592</v>
      </c>
      <c r="G329" s="9" cm="1">
        <f t="array" ref="G329">_xll.SNL.Clients.Office.Excel.Functions.SPG($A329, "SP_SHARES_OUT_PERIOD_END", G$3)</f>
        <v>71563750</v>
      </c>
      <c r="H329" s="9" cm="1">
        <f t="array" ref="H329">_xll.SNL.Clients.Office.Excel.Functions.SPG($A329, "SP_SHARES_OUT_PERIOD_END", H$3)</f>
        <v>71515428</v>
      </c>
      <c r="I329" s="9" cm="1">
        <f t="array" ref="I329">_xll.SNL.Clients.Office.Excel.Functions.SPG($A329, "SP_SHARES_OUT_PERIOD_END", I$3)</f>
        <v>71473472</v>
      </c>
      <c r="J329" s="9" cm="1">
        <f t="array" ref="J329">_xll.SNL.Clients.Office.Excel.Functions.SPG($A329, "SP_SHARES_OUT_PERIOD_END", J$3)</f>
        <v>71330991</v>
      </c>
    </row>
    <row r="330" spans="1:10" x14ac:dyDescent="0.3">
      <c r="A330" s="11" t="s">
        <v>1348</v>
      </c>
      <c r="B330" s="9" cm="1">
        <f t="array" ref="B330">_xll.SNL.Clients.Office.Excel.Functions.SPG($A330, "SP_SHARES_OUT_PERIOD_END", B$3)</f>
        <v>58300000</v>
      </c>
      <c r="C330" s="9" cm="1">
        <f t="array" ref="C330">_xll.SNL.Clients.Office.Excel.Functions.SPG($A330, "SP_SHARES_OUT_PERIOD_END", C$3)</f>
        <v>58341036</v>
      </c>
      <c r="D330" s="9" cm="1">
        <f t="array" ref="D330">_xll.SNL.Clients.Office.Excel.Functions.SPG($A330, "SP_SHARES_OUT_PERIOD_END", D$3)</f>
        <v>57749667</v>
      </c>
      <c r="E330" s="9" cm="1">
        <f t="array" ref="E330">_xll.SNL.Clients.Office.Excel.Functions.SPG($A330, "SP_SHARES_OUT_PERIOD_END", E$3)</f>
        <v>57745489</v>
      </c>
      <c r="F330" s="9" cm="1">
        <f t="array" ref="F330">_xll.SNL.Clients.Office.Excel.Functions.SPG($A330, "SP_SHARES_OUT_PERIOD_END", F$3)</f>
        <v>57741692</v>
      </c>
      <c r="G330" s="9" cm="1">
        <f t="array" ref="G330">_xll.SNL.Clients.Office.Excel.Functions.SPG($A330, "SP_SHARES_OUT_PERIOD_END", G$3)</f>
        <v>54973694</v>
      </c>
      <c r="H330" s="9" cm="1">
        <f t="array" ref="H330">_xll.SNL.Clients.Office.Excel.Functions.SPG($A330, "SP_SHARES_OUT_PERIOD_END", H$3)</f>
        <v>53170224</v>
      </c>
      <c r="I330" s="9" cm="1">
        <f t="array" ref="I330">_xll.SNL.Clients.Office.Excel.Functions.SPG($A330, "SP_SHARES_OUT_PERIOD_END", I$3)</f>
        <v>52597929</v>
      </c>
      <c r="J330" s="9" cm="1">
        <f t="array" ref="J330">_xll.SNL.Clients.Office.Excel.Functions.SPG($A330, "SP_SHARES_OUT_PERIOD_END", J$3)</f>
        <v>52593433</v>
      </c>
    </row>
    <row r="331" spans="1:10" x14ac:dyDescent="0.3">
      <c r="A331" s="11" t="s">
        <v>1349</v>
      </c>
      <c r="B331" s="9" cm="1">
        <f t="array" ref="B331">_xll.SNL.Clients.Office.Excel.Functions.SPG($A331, "SP_SHARES_OUT_PERIOD_END", B$3)</f>
        <v>98187882</v>
      </c>
      <c r="C331" s="9" cm="1">
        <f t="array" ref="C331">_xll.SNL.Clients.Office.Excel.Functions.SPG($A331, "SP_SHARES_OUT_PERIOD_END", C$3)</f>
        <v>99255036</v>
      </c>
      <c r="D331" s="9" cm="1">
        <f t="array" ref="D331">_xll.SNL.Clients.Office.Excel.Functions.SPG($A331, "SP_SHARES_OUT_PERIOD_END", D$3)</f>
        <v>100039217</v>
      </c>
      <c r="E331" s="9" cm="1">
        <f t="array" ref="E331">_xll.SNL.Clients.Office.Excel.Functions.SPG($A331, "SP_SHARES_OUT_PERIOD_END", E$3)</f>
        <v>100214345</v>
      </c>
      <c r="F331" s="9" cm="1">
        <f t="array" ref="F331">_xll.SNL.Clients.Office.Excel.Functions.SPG($A331, "SP_SHARES_OUT_PERIOD_END", F$3)</f>
        <v>100802152</v>
      </c>
      <c r="G331" s="9" cm="1">
        <f t="array" ref="G331">_xll.SNL.Clients.Office.Excel.Functions.SPG($A331, "SP_SHARES_OUT_PERIOD_END", G$3)</f>
        <v>101211984</v>
      </c>
      <c r="H331" s="9" cm="1">
        <f t="array" ref="H331">_xll.SNL.Clients.Office.Excel.Functions.SPG($A331, "SP_SHARES_OUT_PERIOD_END", H$3)</f>
        <v>101623482</v>
      </c>
      <c r="I331" s="9" cm="1">
        <f t="array" ref="I331">_xll.SNL.Clients.Office.Excel.Functions.SPG($A331, "SP_SHARES_OUT_PERIOD_END", I$3)</f>
        <v>102183083</v>
      </c>
      <c r="J331" s="9" cm="1">
        <f t="array" ref="J331">_xll.SNL.Clients.Office.Excel.Functions.SPG($A331, "SP_SHARES_OUT_PERIOD_END", J$3)</f>
        <v>103470717</v>
      </c>
    </row>
    <row r="332" spans="1:10" x14ac:dyDescent="0.3">
      <c r="A332" s="11" t="s">
        <v>1350</v>
      </c>
      <c r="B332" s="9" cm="1">
        <f t="array" ref="B332">_xll.SNL.Clients.Office.Excel.Functions.SPG($A332, "SP_SHARES_OUT_PERIOD_END", B$3)</f>
        <v>186612226</v>
      </c>
      <c r="C332" s="9" cm="1">
        <f t="array" ref="C332">_xll.SNL.Clients.Office.Excel.Functions.SPG($A332, "SP_SHARES_OUT_PERIOD_END", C$3)</f>
        <v>186517523</v>
      </c>
      <c r="D332" s="9" cm="1">
        <f t="array" ref="D332">_xll.SNL.Clients.Office.Excel.Functions.SPG($A332, "SP_SHARES_OUT_PERIOD_END", D$3)</f>
        <v>182205640</v>
      </c>
      <c r="E332" s="9" cm="1">
        <f t="array" ref="E332">_xll.SNL.Clients.Office.Excel.Functions.SPG($A332, "SP_SHARES_OUT_PERIOD_END", E$3)</f>
        <v>182105303</v>
      </c>
      <c r="F332" s="9" cm="1">
        <f t="array" ref="F332">_xll.SNL.Clients.Office.Excel.Functions.SPG($A332, "SP_SHARES_OUT_PERIOD_END", F$3)</f>
        <v>182074776</v>
      </c>
      <c r="G332" s="9" cm="1">
        <f t="array" ref="G332">_xll.SNL.Clients.Office.Excel.Functions.SPG($A332, "SP_SHARES_OUT_PERIOD_END", G$3)</f>
        <v>181690867</v>
      </c>
      <c r="H332" s="9" cm="1">
        <f t="array" ref="H332">_xll.SNL.Clients.Office.Excel.Functions.SPG($A332, "SP_SHARES_OUT_PERIOD_END", H$3)</f>
        <v>181513614</v>
      </c>
      <c r="I332" s="9" cm="1">
        <f t="array" ref="I332">_xll.SNL.Clients.Office.Excel.Functions.SPG($A332, "SP_SHARES_OUT_PERIOD_END", I$3)</f>
        <v>179660771</v>
      </c>
      <c r="J332" s="9" cm="1">
        <f t="array" ref="J332">_xll.SNL.Clients.Office.Excel.Functions.SPG($A332, "SP_SHARES_OUT_PERIOD_END", J$3)</f>
        <v>179372871</v>
      </c>
    </row>
    <row r="333" spans="1:10" x14ac:dyDescent="0.3">
      <c r="A333" s="11" t="s">
        <v>1351</v>
      </c>
      <c r="B333" s="9" cm="1">
        <f t="array" ref="B333">_xll.SNL.Clients.Office.Excel.Functions.SPG($A333, "SP_SHARES_OUT_PERIOD_END", B$3)</f>
        <v>339376323</v>
      </c>
      <c r="C333" s="9" cm="1">
        <f t="array" ref="C333">_xll.SNL.Clients.Office.Excel.Functions.SPG($A333, "SP_SHARES_OUT_PERIOD_END", C$3)</f>
        <v>337409688</v>
      </c>
      <c r="D333" s="9" cm="1">
        <f t="array" ref="D333">_xll.SNL.Clients.Office.Excel.Functions.SPG($A333, "SP_SHARES_OUT_PERIOD_END", D$3)</f>
        <v>337215927</v>
      </c>
      <c r="E333" s="9" cm="1">
        <f t="array" ref="E333">_xll.SNL.Clients.Office.Excel.Functions.SPG($A333, "SP_SHARES_OUT_PERIOD_END", E$3)</f>
        <v>316685110</v>
      </c>
      <c r="F333" s="9" cm="1">
        <f t="array" ref="F333">_xll.SNL.Clients.Office.Excel.Functions.SPG($A333, "SP_SHARES_OUT_PERIOD_END", F$3)</f>
        <v>315956765</v>
      </c>
      <c r="G333" s="9" cm="1">
        <f t="array" ref="G333">_xll.SNL.Clients.Office.Excel.Functions.SPG($A333, "SP_SHARES_OUT_PERIOD_END", G$3)</f>
        <v>313366074</v>
      </c>
      <c r="H333" s="9" cm="1">
        <f t="array" ref="H333">_xll.SNL.Clients.Office.Excel.Functions.SPG($A333, "SP_SHARES_OUT_PERIOD_END", H$3)</f>
        <v>313215417</v>
      </c>
      <c r="I333" s="9" cm="1">
        <f t="array" ref="I333">_xll.SNL.Clients.Office.Excel.Functions.SPG($A333, "SP_SHARES_OUT_PERIOD_END", I$3)</f>
        <v>312768498</v>
      </c>
      <c r="J333" s="9" cm="1">
        <f t="array" ref="J333">_xll.SNL.Clients.Office.Excel.Functions.SPG($A333, "SP_SHARES_OUT_PERIOD_END", J$3)</f>
        <v>312220846</v>
      </c>
    </row>
    <row r="334" spans="1:10" x14ac:dyDescent="0.3">
      <c r="A334" s="11" t="s">
        <v>1352</v>
      </c>
      <c r="B334" s="9" cm="1">
        <f t="array" ref="B334">_xll.SNL.Clients.Office.Excel.Functions.SPG($A334, "SP_SHARES_OUT_PERIOD_END", B$3)</f>
        <v>103077498</v>
      </c>
      <c r="C334" s="9" cm="1">
        <f t="array" ref="C334">_xll.SNL.Clients.Office.Excel.Functions.SPG($A334, "SP_SHARES_OUT_PERIOD_END", C$3)</f>
        <v>102171367</v>
      </c>
      <c r="D334" s="9" cm="1">
        <f t="array" ref="D334">_xll.SNL.Clients.Office.Excel.Functions.SPG($A334, "SP_SHARES_OUT_PERIOD_END", D$3)</f>
        <v>102313065</v>
      </c>
      <c r="E334" s="9" cm="1">
        <f t="array" ref="E334">_xll.SNL.Clients.Office.Excel.Functions.SPG($A334, "SP_SHARES_OUT_PERIOD_END", E$3)</f>
        <v>102518006</v>
      </c>
      <c r="F334" s="9" cm="1">
        <f t="array" ref="F334">_xll.SNL.Clients.Office.Excel.Functions.SPG($A334, "SP_SHARES_OUT_PERIOD_END", F$3)</f>
        <v>102649480</v>
      </c>
      <c r="G334" s="9" cm="1">
        <f t="array" ref="G334">_xll.SNL.Clients.Office.Excel.Functions.SPG($A334, "SP_SHARES_OUT_PERIOD_END", G$3)</f>
        <v>101061528</v>
      </c>
      <c r="H334" s="9" cm="1">
        <f t="array" ref="H334">_xll.SNL.Clients.Office.Excel.Functions.SPG($A334, "SP_SHARES_OUT_PERIOD_END", H$3)</f>
        <v>103120282</v>
      </c>
      <c r="I334" s="9" cm="1">
        <f t="array" ref="I334">_xll.SNL.Clients.Office.Excel.Functions.SPG($A334, "SP_SHARES_OUT_PERIOD_END", I$3)</f>
        <v>104889052</v>
      </c>
      <c r="J334" s="9" cm="1">
        <f t="array" ref="J334">_xll.SNL.Clients.Office.Excel.Functions.SPG($A334, "SP_SHARES_OUT_PERIOD_END", J$3)</f>
        <v>106171539</v>
      </c>
    </row>
    <row r="335" spans="1:10" x14ac:dyDescent="0.3">
      <c r="A335" s="11" t="s">
        <v>1353</v>
      </c>
      <c r="B335" s="9" cm="1">
        <f t="array" ref="B335">_xll.SNL.Clients.Office.Excel.Functions.SPG($A335, "SP_SHARES_OUT_PERIOD_END", B$3)</f>
        <v>38854889</v>
      </c>
      <c r="C335" s="9" cm="1">
        <f t="array" ref="C335">_xll.SNL.Clients.Office.Excel.Functions.SPG($A335, "SP_SHARES_OUT_PERIOD_END", C$3)</f>
        <v>39177742</v>
      </c>
      <c r="D335" s="9" cm="1">
        <f t="array" ref="D335">_xll.SNL.Clients.Office.Excel.Functions.SPG($A335, "SP_SHARES_OUT_PERIOD_END", D$3)</f>
        <v>40049132</v>
      </c>
      <c r="E335" s="9" cm="1">
        <f t="array" ref="E335">_xll.SNL.Clients.Office.Excel.Functions.SPG($A335, "SP_SHARES_OUT_PERIOD_END", E$3)</f>
        <v>39567552</v>
      </c>
      <c r="F335" s="9" cm="1">
        <f t="array" ref="F335">_xll.SNL.Clients.Office.Excel.Functions.SPG($A335, "SP_SHARES_OUT_PERIOD_END", F$3)</f>
        <v>39480794</v>
      </c>
      <c r="G335" s="9" cm="1">
        <f t="array" ref="G335">_xll.SNL.Clients.Office.Excel.Functions.SPG($A335, "SP_SHARES_OUT_PERIOD_END", G$3)</f>
        <v>39287776</v>
      </c>
      <c r="H335" s="9" cm="1">
        <f t="array" ref="H335">_xll.SNL.Clients.Office.Excel.Functions.SPG($A335, "SP_SHARES_OUT_PERIOD_END", H$3)</f>
        <v>39183355</v>
      </c>
      <c r="I335" s="9" cm="1">
        <f t="array" ref="I335">_xll.SNL.Clients.Office.Excel.Functions.SPG($A335, "SP_SHARES_OUT_PERIOD_END", I$3)</f>
        <v>38571072</v>
      </c>
      <c r="J335" s="9" cm="1">
        <f t="array" ref="J335">_xll.SNL.Clients.Office.Excel.Functions.SPG($A335, "SP_SHARES_OUT_PERIOD_END", J$3)</f>
        <v>39512364</v>
      </c>
    </row>
    <row r="336" spans="1:10" x14ac:dyDescent="0.3">
      <c r="A336" s="11" t="s">
        <v>1354</v>
      </c>
      <c r="B336" s="9" cm="1">
        <f t="array" ref="B336">_xll.SNL.Clients.Office.Excel.Functions.SPG($A336, "SP_SHARES_OUT_PERIOD_END", B$3)</f>
        <v>139214132</v>
      </c>
      <c r="C336" s="9" cm="1">
        <f t="array" ref="C336">_xll.SNL.Clients.Office.Excel.Functions.SPG($A336, "SP_SHARES_OUT_PERIOD_END", C$3)</f>
        <v>141165908</v>
      </c>
      <c r="D336" s="9" cm="1">
        <f t="array" ref="D336">_xll.SNL.Clients.Office.Excel.Functions.SPG($A336, "SP_SHARES_OUT_PERIOD_END", D$3)</f>
        <v>141997383</v>
      </c>
      <c r="E336" s="9" cm="1">
        <f t="array" ref="E336">_xll.SNL.Clients.Office.Excel.Functions.SPG($A336, "SP_SHARES_OUT_PERIOD_END", E$3)</f>
        <v>144149614</v>
      </c>
      <c r="F336" s="9" cm="1">
        <f t="array" ref="F336">_xll.SNL.Clients.Office.Excel.Functions.SPG($A336, "SP_SHARES_OUT_PERIOD_END", F$3)</f>
        <v>146418407</v>
      </c>
      <c r="G336" s="9" cm="1">
        <f t="array" ref="G336">_xll.SNL.Clients.Office.Excel.Functions.SPG($A336, "SP_SHARES_OUT_PERIOD_END", G$3)</f>
        <v>146705330</v>
      </c>
      <c r="H336" s="9" cm="1">
        <f t="array" ref="H336">_xll.SNL.Clients.Office.Excel.Functions.SPG($A336, "SP_SHARES_OUT_PERIOD_END", H$3)</f>
        <v>146204648</v>
      </c>
      <c r="I336" s="9" cm="1">
        <f t="array" ref="I336">_xll.SNL.Clients.Office.Excel.Functions.SPG($A336, "SP_SHARES_OUT_PERIOD_END", I$3)</f>
        <v>146153276</v>
      </c>
      <c r="J336" s="9" cm="1">
        <f t="array" ref="J336">_xll.SNL.Clients.Office.Excel.Functions.SPG($A336, "SP_SHARES_OUT_PERIOD_END", J$3)</f>
        <v>146059006</v>
      </c>
    </row>
    <row r="337" spans="1:10" x14ac:dyDescent="0.3">
      <c r="A337" s="11" t="s">
        <v>1355</v>
      </c>
      <c r="B337" s="9" cm="1">
        <f t="array" ref="B337">_xll.SNL.Clients.Office.Excel.Functions.SPG($A337, "SP_SHARES_OUT_PERIOD_END", B$3)</f>
        <v>100532019</v>
      </c>
      <c r="C337" s="9" cm="1">
        <f t="array" ref="C337">_xll.SNL.Clients.Office.Excel.Functions.SPG($A337, "SP_SHARES_OUT_PERIOD_END", C$3)</f>
        <v>102241978</v>
      </c>
      <c r="D337" s="9" cm="1">
        <f t="array" ref="D337">_xll.SNL.Clients.Office.Excel.Functions.SPG($A337, "SP_SHARES_OUT_PERIOD_END", D$3)</f>
        <v>103469953</v>
      </c>
      <c r="E337" s="9" cm="1">
        <f t="array" ref="E337">_xll.SNL.Clients.Office.Excel.Functions.SPG($A337, "SP_SHARES_OUT_PERIOD_END", E$3)</f>
        <v>104425808</v>
      </c>
      <c r="F337" s="9" cm="1">
        <f t="array" ref="F337">_xll.SNL.Clients.Office.Excel.Functions.SPG($A337, "SP_SHARES_OUT_PERIOD_END", F$3)</f>
        <v>106059917</v>
      </c>
      <c r="G337" s="9" cm="1">
        <f t="array" ref="G337">_xll.SNL.Clients.Office.Excel.Functions.SPG($A337, "SP_SHARES_OUT_PERIOD_END", G$3)</f>
        <v>106917636</v>
      </c>
      <c r="H337" s="9" cm="1">
        <f t="array" ref="H337">_xll.SNL.Clients.Office.Excel.Functions.SPG($A337, "SP_SHARES_OUT_PERIOD_END", H$3)</f>
        <v>107438637</v>
      </c>
      <c r="I337" s="9" cm="1">
        <f t="array" ref="I337">_xll.SNL.Clients.Office.Excel.Functions.SPG($A337, "SP_SHARES_OUT_PERIOD_END", I$3)</f>
        <v>109443784</v>
      </c>
      <c r="J337" s="9" cm="1">
        <f t="array" ref="J337">_xll.SNL.Clients.Office.Excel.Functions.SPG($A337, "SP_SHARES_OUT_PERIOD_END", J$3)</f>
        <v>109034112</v>
      </c>
    </row>
    <row r="338" spans="1:10" x14ac:dyDescent="0.3">
      <c r="A338" s="11" t="s">
        <v>1356</v>
      </c>
      <c r="B338" s="9" cm="1">
        <f t="array" ref="B338">_xll.SNL.Clients.Office.Excel.Functions.SPG($A338, "SP_SHARES_OUT_PERIOD_END", B$3)</f>
        <v>83216000</v>
      </c>
      <c r="C338" s="9" cm="1">
        <f t="array" ref="C338">_xll.SNL.Clients.Office.Excel.Functions.SPG($A338, "SP_SHARES_OUT_PERIOD_END", C$3)</f>
        <v>83723000</v>
      </c>
      <c r="D338" s="9" cm="1">
        <f t="array" ref="D338">_xll.SNL.Clients.Office.Excel.Functions.SPG($A338, "SP_SHARES_OUT_PERIOD_END", D$3)</f>
        <v>84270000</v>
      </c>
      <c r="E338" s="9" cm="1">
        <f t="array" ref="E338">_xll.SNL.Clients.Office.Excel.Functions.SPG($A338, "SP_SHARES_OUT_PERIOD_END", E$3)</f>
        <v>84664000</v>
      </c>
      <c r="F338" s="9" cm="1">
        <f t="array" ref="F338">_xll.SNL.Clients.Office.Excel.Functions.SPG($A338, "SP_SHARES_OUT_PERIOD_END", F$3)</f>
        <v>86841000</v>
      </c>
      <c r="G338" s="9" cm="1">
        <f t="array" ref="G338">_xll.SNL.Clients.Office.Excel.Functions.SPG($A338, "SP_SHARES_OUT_PERIOD_END", G$3)</f>
        <v>88669000</v>
      </c>
      <c r="H338" s="9" cm="1">
        <f t="array" ref="H338">_xll.SNL.Clients.Office.Excel.Functions.SPG($A338, "SP_SHARES_OUT_PERIOD_END", H$3)</f>
        <v>92034000</v>
      </c>
      <c r="I338" s="9" cm="1">
        <f t="array" ref="I338">_xll.SNL.Clients.Office.Excel.Functions.SPG($A338, "SP_SHARES_OUT_PERIOD_END", I$3)</f>
        <v>93028000</v>
      </c>
      <c r="J338" s="9" cm="1">
        <f t="array" ref="J338">_xll.SNL.Clients.Office.Excel.Functions.SPG($A338, "SP_SHARES_OUT_PERIOD_END", J$3)</f>
        <v>93614000</v>
      </c>
    </row>
    <row r="339" spans="1:10" x14ac:dyDescent="0.3">
      <c r="A339" s="11" t="s">
        <v>1357</v>
      </c>
      <c r="B339" s="9" cm="1">
        <f t="array" ref="B339">_xll.SNL.Clients.Office.Excel.Functions.SPG($A339, "SP_SHARES_OUT_PERIOD_END", B$3)</f>
        <v>92885000</v>
      </c>
      <c r="C339" s="9" cm="1">
        <f t="array" ref="C339">_xll.SNL.Clients.Office.Excel.Functions.SPG($A339, "SP_SHARES_OUT_PERIOD_END", C$3)</f>
        <v>95109000</v>
      </c>
      <c r="D339" s="9" cm="1">
        <f t="array" ref="D339">_xll.SNL.Clients.Office.Excel.Functions.SPG($A339, "SP_SHARES_OUT_PERIOD_END", D$3)</f>
        <v>95083000</v>
      </c>
      <c r="E339" s="9" cm="1">
        <f t="array" ref="E339">_xll.SNL.Clients.Office.Excel.Functions.SPG($A339, "SP_SHARES_OUT_PERIOD_END", E$3)</f>
        <v>95819000</v>
      </c>
      <c r="F339" s="9" cm="1">
        <f t="array" ref="F339">_xll.SNL.Clients.Office.Excel.Functions.SPG($A339, "SP_SHARES_OUT_PERIOD_END", F$3)</f>
        <v>97673000</v>
      </c>
      <c r="G339" s="9" cm="1">
        <f t="array" ref="G339">_xll.SNL.Clients.Office.Excel.Functions.SPG($A339, "SP_SHARES_OUT_PERIOD_END", G$3)</f>
        <v>99950000</v>
      </c>
      <c r="H339" s="9" cm="1">
        <f t="array" ref="H339">_xll.SNL.Clients.Office.Excel.Functions.SPG($A339, "SP_SHARES_OUT_PERIOD_END", H$3)</f>
        <v>101551000</v>
      </c>
      <c r="I339" s="9" cm="1">
        <f t="array" ref="I339">_xll.SNL.Clients.Office.Excel.Functions.SPG($A339, "SP_SHARES_OUT_PERIOD_END", I$3)</f>
        <v>101509186</v>
      </c>
      <c r="J339" s="9" cm="1">
        <f t="array" ref="J339">_xll.SNL.Clients.Office.Excel.Functions.SPG($A339, "SP_SHARES_OUT_PERIOD_END", J$3)</f>
        <v>101912102</v>
      </c>
    </row>
    <row r="340" spans="1:10" x14ac:dyDescent="0.3">
      <c r="A340" s="11" t="s">
        <v>1358</v>
      </c>
      <c r="B340" s="9" cm="1">
        <f t="array" ref="B340">_xll.SNL.Clients.Office.Excel.Functions.SPG($A340, "SP_SHARES_OUT_PERIOD_END", B$3)</f>
        <v>65500000</v>
      </c>
      <c r="C340" s="9" cm="1">
        <f t="array" ref="C340">_xll.SNL.Clients.Office.Excel.Functions.SPG($A340, "SP_SHARES_OUT_PERIOD_END", C$3)</f>
        <v>65700000</v>
      </c>
      <c r="D340" s="9" cm="1">
        <f t="array" ref="D340">_xll.SNL.Clients.Office.Excel.Functions.SPG($A340, "SP_SHARES_OUT_PERIOD_END", D$3)</f>
        <v>66000000</v>
      </c>
      <c r="E340" s="9" cm="1">
        <f t="array" ref="E340">_xll.SNL.Clients.Office.Excel.Functions.SPG($A340, "SP_SHARES_OUT_PERIOD_END", E$3)</f>
        <v>66300000</v>
      </c>
      <c r="F340" s="9" cm="1">
        <f t="array" ref="F340">_xll.SNL.Clients.Office.Excel.Functions.SPG($A340, "SP_SHARES_OUT_PERIOD_END", F$3)</f>
        <v>66600000</v>
      </c>
      <c r="G340" s="9" cm="1">
        <f t="array" ref="G340">_xll.SNL.Clients.Office.Excel.Functions.SPG($A340, "SP_SHARES_OUT_PERIOD_END", G$3)</f>
        <v>66100000</v>
      </c>
      <c r="H340" s="9" cm="1">
        <f t="array" ref="H340">_xll.SNL.Clients.Office.Excel.Functions.SPG($A340, "SP_SHARES_OUT_PERIOD_END", H$3)</f>
        <v>66700000</v>
      </c>
      <c r="I340" s="9" cm="1">
        <f t="array" ref="I340">_xll.SNL.Clients.Office.Excel.Functions.SPG($A340, "SP_SHARES_OUT_PERIOD_END", I$3)</f>
        <v>67385628</v>
      </c>
      <c r="J340" s="9" cm="1">
        <f t="array" ref="J340">_xll.SNL.Clients.Office.Excel.Functions.SPG($A340, "SP_SHARES_OUT_PERIOD_END", J$3)</f>
        <v>67300000</v>
      </c>
    </row>
    <row r="341" spans="1:10" x14ac:dyDescent="0.3">
      <c r="A341" s="11" t="s">
        <v>1359</v>
      </c>
      <c r="B341" s="9" cm="1">
        <f t="array" ref="B341">_xll.SNL.Clients.Office.Excel.Functions.SPG($A341, "SP_SHARES_OUT_PERIOD_END", B$3)</f>
        <v>263503000</v>
      </c>
      <c r="C341" s="9" cm="1">
        <f t="array" ref="C341">_xll.SNL.Clients.Office.Excel.Functions.SPG($A341, "SP_SHARES_OUT_PERIOD_END", C$3)</f>
        <v>268028000</v>
      </c>
      <c r="D341" s="9" cm="1">
        <f t="array" ref="D341">_xll.SNL.Clients.Office.Excel.Functions.SPG($A341, "SP_SHARES_OUT_PERIOD_END", D$3)</f>
        <v>267717000</v>
      </c>
      <c r="E341" s="9" cm="1">
        <f t="array" ref="E341">_xll.SNL.Clients.Office.Excel.Functions.SPG($A341, "SP_SHARES_OUT_PERIOD_END", E$3)</f>
        <v>267660000</v>
      </c>
      <c r="F341" s="9" cm="1">
        <f t="array" ref="F341">_xll.SNL.Clients.Office.Excel.Functions.SPG($A341, "SP_SHARES_OUT_PERIOD_END", F$3)</f>
        <v>267485000</v>
      </c>
      <c r="G341" s="9" cm="1">
        <f t="array" ref="G341">_xll.SNL.Clients.Office.Excel.Functions.SPG($A341, "SP_SHARES_OUT_PERIOD_END", G$3)</f>
        <v>267330000</v>
      </c>
      <c r="H341" s="9" cm="1">
        <f t="array" ref="H341">_xll.SNL.Clients.Office.Excel.Functions.SPG($A341, "SP_SHARES_OUT_PERIOD_END", H$3)</f>
        <v>266240000</v>
      </c>
      <c r="I341" s="9" cm="1">
        <f t="array" ref="I341">_xll.SNL.Clients.Office.Excel.Functions.SPG($A341, "SP_SHARES_OUT_PERIOD_END", I$3)</f>
        <v>266215000</v>
      </c>
      <c r="J341" s="9" cm="1">
        <f t="array" ref="J341">_xll.SNL.Clients.Office.Excel.Functions.SPG($A341, "SP_SHARES_OUT_PERIOD_END", J$3)</f>
        <v>266140000</v>
      </c>
    </row>
    <row r="342" spans="1:10" x14ac:dyDescent="0.3">
      <c r="A342" s="11" t="s">
        <v>1360</v>
      </c>
      <c r="B342" s="9" cm="1">
        <f t="array" ref="B342">_xll.SNL.Clients.Office.Excel.Functions.SPG($A342, "SP_SHARES_OUT_PERIOD_END", B$3)</f>
        <v>46024933</v>
      </c>
      <c r="C342" s="9" cm="1">
        <f t="array" ref="C342">_xll.SNL.Clients.Office.Excel.Functions.SPG($A342, "SP_SHARES_OUT_PERIOD_END", C$3)</f>
        <v>46233812</v>
      </c>
      <c r="D342" s="9" cm="1">
        <f t="array" ref="D342">_xll.SNL.Clients.Office.Excel.Functions.SPG($A342, "SP_SHARES_OUT_PERIOD_END", D$3)</f>
        <v>46207757</v>
      </c>
      <c r="E342" s="9" cm="1">
        <f t="array" ref="E342">_xll.SNL.Clients.Office.Excel.Functions.SPG($A342, "SP_SHARES_OUT_PERIOD_END", E$3)</f>
        <v>46188078</v>
      </c>
      <c r="F342" s="9" cm="1">
        <f t="array" ref="F342">_xll.SNL.Clients.Office.Excel.Functions.SPG($A342, "SP_SHARES_OUT_PERIOD_END", F$3)</f>
        <v>46986275</v>
      </c>
      <c r="G342" s="9" cm="1">
        <f t="array" ref="G342">_xll.SNL.Clients.Office.Excel.Functions.SPG($A342, "SP_SHARES_OUT_PERIOD_END", G$3)</f>
        <v>47237912</v>
      </c>
      <c r="H342" s="9" cm="1">
        <f t="array" ref="H342">_xll.SNL.Clients.Office.Excel.Functions.SPG($A342, "SP_SHARES_OUT_PERIOD_END", H$3)</f>
        <v>48015003</v>
      </c>
      <c r="I342" s="9" cm="1">
        <f t="array" ref="I342">_xll.SNL.Clients.Office.Excel.Functions.SPG($A342, "SP_SHARES_OUT_PERIOD_END", I$3)</f>
        <v>47992521</v>
      </c>
      <c r="J342" s="9" cm="1">
        <f t="array" ref="J342">_xll.SNL.Clients.Office.Excel.Functions.SPG($A342, "SP_SHARES_OUT_PERIOD_END", J$3)</f>
        <v>47851862</v>
      </c>
    </row>
    <row r="343" spans="1:10" x14ac:dyDescent="0.3">
      <c r="A343" s="11" t="s">
        <v>1361</v>
      </c>
      <c r="B343" s="9" cm="1">
        <f t="array" ref="B343">_xll.SNL.Clients.Office.Excel.Functions.SPG($A343, "SP_SHARES_OUT_PERIOD_END", B$3)</f>
        <v>66403351</v>
      </c>
      <c r="C343" s="9" cm="1">
        <f t="array" ref="C343">_xll.SNL.Clients.Office.Excel.Functions.SPG($A343, "SP_SHARES_OUT_PERIOD_END", C$3)</f>
        <v>66574626</v>
      </c>
      <c r="D343" s="9" cm="1">
        <f t="array" ref="D343">_xll.SNL.Clients.Office.Excel.Functions.SPG($A343, "SP_SHARES_OUT_PERIOD_END", D$3)</f>
        <v>66713823</v>
      </c>
      <c r="E343" s="9" cm="1">
        <f t="array" ref="E343">_xll.SNL.Clients.Office.Excel.Functions.SPG($A343, "SP_SHARES_OUT_PERIOD_END", E$3)</f>
        <v>66727898</v>
      </c>
      <c r="F343" s="9" cm="1">
        <f t="array" ref="F343">_xll.SNL.Clients.Office.Excel.Functions.SPG($A343, "SP_SHARES_OUT_PERIOD_END", F$3)</f>
        <v>66846291</v>
      </c>
      <c r="G343" s="9" cm="1">
        <f t="array" ref="G343">_xll.SNL.Clients.Office.Excel.Functions.SPG($A343, "SP_SHARES_OUT_PERIOD_END", G$3)</f>
        <v>66789464</v>
      </c>
      <c r="H343" s="9" cm="1">
        <f t="array" ref="H343">_xll.SNL.Clients.Office.Excel.Functions.SPG($A343, "SP_SHARES_OUT_PERIOD_END", H$3)</f>
        <v>66783010</v>
      </c>
      <c r="I343" s="9" cm="1">
        <f t="array" ref="I343">_xll.SNL.Clients.Office.Excel.Functions.SPG($A343, "SP_SHARES_OUT_PERIOD_END", I$3)</f>
        <v>66843456</v>
      </c>
      <c r="J343" s="9" cm="1">
        <f t="array" ref="J343">_xll.SNL.Clients.Office.Excel.Functions.SPG($A343, "SP_SHARES_OUT_PERIOD_END", J$3)</f>
        <v>67000306</v>
      </c>
    </row>
    <row r="344" spans="1:10" x14ac:dyDescent="0.3">
      <c r="A344" s="11" t="s">
        <v>1362</v>
      </c>
      <c r="B344" s="9" cm="1">
        <f t="array" ref="B344">_xll.SNL.Clients.Office.Excel.Functions.SPG($A344, "SP_SHARES_OUT_PERIOD_END", B$3)</f>
        <v>10935134</v>
      </c>
      <c r="C344" s="9" cm="1">
        <f t="array" ref="C344">_xll.SNL.Clients.Office.Excel.Functions.SPG($A344, "SP_SHARES_OUT_PERIOD_END", C$3)</f>
        <v>11166647</v>
      </c>
      <c r="D344" s="9" cm="1">
        <f t="array" ref="D344">_xll.SNL.Clients.Office.Excel.Functions.SPG($A344, "SP_SHARES_OUT_PERIOD_END", D$3)</f>
        <v>11373703</v>
      </c>
      <c r="E344" s="9" cm="1">
        <f t="array" ref="E344">_xll.SNL.Clients.Office.Excel.Functions.SPG($A344, "SP_SHARES_OUT_PERIOD_END", E$3)</f>
        <v>11597658</v>
      </c>
      <c r="F344" s="9" cm="1">
        <f t="array" ref="F344">_xll.SNL.Clients.Office.Excel.Functions.SPG($A344, "SP_SHARES_OUT_PERIOD_END", F$3)</f>
        <v>11817565</v>
      </c>
      <c r="G344" s="9" cm="1">
        <f t="array" ref="G344">_xll.SNL.Clients.Office.Excel.Functions.SPG($A344, "SP_SHARES_OUT_PERIOD_END", G$3)</f>
        <v>11986506</v>
      </c>
      <c r="H344" s="9" cm="1">
        <f t="array" ref="H344">_xll.SNL.Clients.Office.Excel.Functions.SPG($A344, "SP_SHARES_OUT_PERIOD_END", H$3)</f>
        <v>12072842</v>
      </c>
      <c r="I344" s="9" cm="1">
        <f t="array" ref="I344">_xll.SNL.Clients.Office.Excel.Functions.SPG($A344, "SP_SHARES_OUT_PERIOD_END", I$3)</f>
        <v>12116306</v>
      </c>
      <c r="J344" s="9" cm="1">
        <f t="array" ref="J344">_xll.SNL.Clients.Office.Excel.Functions.SPG($A344, "SP_SHARES_OUT_PERIOD_END", J$3)</f>
        <v>12153291</v>
      </c>
    </row>
    <row r="345" spans="1:10" x14ac:dyDescent="0.3">
      <c r="A345" s="11" t="s">
        <v>1363</v>
      </c>
      <c r="B345" s="9" cm="1">
        <f t="array" ref="B345">_xll.SNL.Clients.Office.Excel.Functions.SPG($A345, "SP_SHARES_OUT_PERIOD_END", B$3)</f>
        <v>42700000</v>
      </c>
      <c r="C345" s="9" cm="1">
        <f t="array" ref="C345">_xll.SNL.Clients.Office.Excel.Functions.SPG($A345, "SP_SHARES_OUT_PERIOD_END", C$3)</f>
        <v>42900000</v>
      </c>
      <c r="D345" s="9" cm="1">
        <f t="array" ref="D345">_xll.SNL.Clients.Office.Excel.Functions.SPG($A345, "SP_SHARES_OUT_PERIOD_END", D$3)</f>
        <v>43700000</v>
      </c>
      <c r="E345" s="9" cm="1">
        <f t="array" ref="E345">_xll.SNL.Clients.Office.Excel.Functions.SPG($A345, "SP_SHARES_OUT_PERIOD_END", E$3)</f>
        <v>44200000</v>
      </c>
      <c r="F345" s="9" cm="1">
        <f t="array" ref="F345">_xll.SNL.Clients.Office.Excel.Functions.SPG($A345, "SP_SHARES_OUT_PERIOD_END", F$3)</f>
        <v>44600000</v>
      </c>
      <c r="G345" s="9" cm="1">
        <f t="array" ref="G345">_xll.SNL.Clients.Office.Excel.Functions.SPG($A345, "SP_SHARES_OUT_PERIOD_END", G$3)</f>
        <v>44500000</v>
      </c>
      <c r="H345" s="9" cm="1">
        <f t="array" ref="H345">_xll.SNL.Clients.Office.Excel.Functions.SPG($A345, "SP_SHARES_OUT_PERIOD_END", H$3)</f>
        <v>45300000</v>
      </c>
      <c r="I345" s="9" cm="1">
        <f t="array" ref="I345">_xll.SNL.Clients.Office.Excel.Functions.SPG($A345, "SP_SHARES_OUT_PERIOD_END", I$3)</f>
        <v>46400000</v>
      </c>
      <c r="J345" s="9" cm="1">
        <f t="array" ref="J345">_xll.SNL.Clients.Office.Excel.Functions.SPG($A345, "SP_SHARES_OUT_PERIOD_END", J$3)</f>
        <v>46400000</v>
      </c>
    </row>
    <row r="346" spans="1:10" x14ac:dyDescent="0.3">
      <c r="A346" s="11" t="s">
        <v>1364</v>
      </c>
      <c r="B346" s="9" cm="1">
        <f t="array" ref="B346">_xll.SNL.Clients.Office.Excel.Functions.SPG($A346, "SP_SHARES_OUT_PERIOD_END", B$3)</f>
        <v>360881683</v>
      </c>
      <c r="C346" s="9" cm="1">
        <f t="array" ref="C346">_xll.SNL.Clients.Office.Excel.Functions.SPG($A346, "SP_SHARES_OUT_PERIOD_END", C$3)</f>
        <v>357183632</v>
      </c>
      <c r="D346" s="9" cm="1">
        <f t="array" ref="D346">_xll.SNL.Clients.Office.Excel.Functions.SPG($A346, "SP_SHARES_OUT_PERIOD_END", D$3)</f>
        <v>357681261</v>
      </c>
      <c r="E346" s="9" cm="1">
        <f t="array" ref="E346">_xll.SNL.Clients.Office.Excel.Functions.SPG($A346, "SP_SHARES_OUT_PERIOD_END", E$3)</f>
        <v>356375196</v>
      </c>
      <c r="F346" s="9" cm="1">
        <f t="array" ref="F346">_xll.SNL.Clients.Office.Excel.Functions.SPG($A346, "SP_SHARES_OUT_PERIOD_END", F$3)</f>
        <v>359260138</v>
      </c>
      <c r="G346" s="9" cm="1">
        <f t="array" ref="G346">_xll.SNL.Clients.Office.Excel.Functions.SPG($A346, "SP_SHARES_OUT_PERIOD_END", G$3)</f>
        <v>361326172</v>
      </c>
      <c r="H346" s="9" cm="1">
        <f t="array" ref="H346">_xll.SNL.Clients.Office.Excel.Functions.SPG($A346, "SP_SHARES_OUT_PERIOD_END", H$3)</f>
        <v>360719374</v>
      </c>
      <c r="I346" s="9" cm="1">
        <f t="array" ref="I346">_xll.SNL.Clients.Office.Excel.Functions.SPG($A346, "SP_SHARES_OUT_PERIOD_END", I$3)</f>
        <v>359952112</v>
      </c>
      <c r="J346" s="9" cm="1">
        <f t="array" ref="J346">_xll.SNL.Clients.Office.Excel.Functions.SPG($A346, "SP_SHARES_OUT_PERIOD_END", J$3)</f>
        <v>362056444</v>
      </c>
    </row>
    <row r="347" spans="1:10" x14ac:dyDescent="0.3">
      <c r="A347" s="11" t="s">
        <v>1365</v>
      </c>
      <c r="B347" s="9" cm="1">
        <f t="array" ref="B347">_xll.SNL.Clients.Office.Excel.Functions.SPG($A347, "SP_SHARES_OUT_PERIOD_END", B$3)</f>
        <v>57126000</v>
      </c>
      <c r="C347" s="9" cm="1">
        <f t="array" ref="C347">_xll.SNL.Clients.Office.Excel.Functions.SPG($A347, "SP_SHARES_OUT_PERIOD_END", C$3)</f>
        <v>57003000</v>
      </c>
      <c r="D347" s="9" cm="1">
        <f t="array" ref="D347">_xll.SNL.Clients.Office.Excel.Functions.SPG($A347, "SP_SHARES_OUT_PERIOD_END", D$3)</f>
        <v>56889000</v>
      </c>
      <c r="E347" s="9" cm="1">
        <f t="array" ref="E347">_xll.SNL.Clients.Office.Excel.Functions.SPG($A347, "SP_SHARES_OUT_PERIOD_END", E$3)</f>
        <v>56639000</v>
      </c>
      <c r="F347" s="9" cm="1">
        <f t="array" ref="F347">_xll.SNL.Clients.Office.Excel.Functions.SPG($A347, "SP_SHARES_OUT_PERIOD_END", F$3)</f>
        <v>56446000</v>
      </c>
      <c r="G347" s="9" cm="1">
        <f t="array" ref="G347">_xll.SNL.Clients.Office.Excel.Functions.SPG($A347, "SP_SHARES_OUT_PERIOD_END", G$3)</f>
        <v>56139000</v>
      </c>
      <c r="H347" s="9" cm="1">
        <f t="array" ref="H347">_xll.SNL.Clients.Office.Excel.Functions.SPG($A347, "SP_SHARES_OUT_PERIOD_END", H$3)</f>
        <v>55955000</v>
      </c>
      <c r="I347" s="9" cm="1">
        <f t="array" ref="I347">_xll.SNL.Clients.Office.Excel.Functions.SPG($A347, "SP_SHARES_OUT_PERIOD_END", I$3)</f>
        <v>55733000</v>
      </c>
      <c r="J347" s="9" cm="1">
        <f t="array" ref="J347">_xll.SNL.Clients.Office.Excel.Functions.SPG($A347, "SP_SHARES_OUT_PERIOD_END", J$3)</f>
        <v>55413000</v>
      </c>
    </row>
    <row r="348" spans="1:10" x14ac:dyDescent="0.3">
      <c r="A348" s="11" t="s">
        <v>1366</v>
      </c>
      <c r="B348" s="9" t="str" cm="1">
        <f t="array" ref="B348">_xll.SNL.Clients.Office.Excel.Functions.SPG($A348, "SP_SHARES_OUT_PERIOD_END", B$3)</f>
        <v>NA</v>
      </c>
      <c r="C348" s="9" cm="1">
        <f t="array" ref="C348">_xll.SNL.Clients.Office.Excel.Functions.SPG($A348, "SP_SHARES_OUT_PERIOD_END", C$3)</f>
        <v>374000000</v>
      </c>
      <c r="D348" s="9" cm="1">
        <f t="array" ref="D348">_xll.SNL.Clients.Office.Excel.Functions.SPG($A348, "SP_SHARES_OUT_PERIOD_END", D$3)</f>
        <v>377000000</v>
      </c>
      <c r="E348" s="9" cm="1">
        <f t="array" ref="E348">_xll.SNL.Clients.Office.Excel.Functions.SPG($A348, "SP_SHARES_OUT_PERIOD_END", E$3)</f>
        <v>376000000</v>
      </c>
      <c r="F348" s="9" cm="1">
        <f t="array" ref="F348">_xll.SNL.Clients.Office.Excel.Functions.SPG($A348, "SP_SHARES_OUT_PERIOD_END", F$3)</f>
        <v>375000000</v>
      </c>
      <c r="G348" s="9" cm="1">
        <f t="array" ref="G348">_xll.SNL.Clients.Office.Excel.Functions.SPG($A348, "SP_SHARES_OUT_PERIOD_END", G$3)</f>
        <v>372000000</v>
      </c>
      <c r="H348" s="9" cm="1">
        <f t="array" ref="H348">_xll.SNL.Clients.Office.Excel.Functions.SPG($A348, "SP_SHARES_OUT_PERIOD_END", H$3)</f>
        <v>371000000</v>
      </c>
      <c r="I348" s="9" cm="1">
        <f t="array" ref="I348">_xll.SNL.Clients.Office.Excel.Functions.SPG($A348, "SP_SHARES_OUT_PERIOD_END", I$3)</f>
        <v>369000000</v>
      </c>
      <c r="J348" s="9" cm="1">
        <f t="array" ref="J348">_xll.SNL.Clients.Office.Excel.Functions.SPG($A348, "SP_SHARES_OUT_PERIOD_END", J$3)</f>
        <v>368000000</v>
      </c>
    </row>
    <row r="349" spans="1:10" x14ac:dyDescent="0.3">
      <c r="A349" s="11" t="s">
        <v>1367</v>
      </c>
      <c r="B349" s="9" cm="1">
        <f t="array" ref="B349">_xll.SNL.Clients.Office.Excel.Functions.SPG($A349, "SP_SHARES_OUT_PERIOD_END", B$3)</f>
        <v>285648724</v>
      </c>
      <c r="C349" s="9" cm="1">
        <f t="array" ref="C349">_xll.SNL.Clients.Office.Excel.Functions.SPG($A349, "SP_SHARES_OUT_PERIOD_END", C$3)</f>
        <v>284974263</v>
      </c>
      <c r="D349" s="9" cm="1">
        <f t="array" ref="D349">_xll.SNL.Clients.Office.Excel.Functions.SPG($A349, "SP_SHARES_OUT_PERIOD_END", D$3)</f>
        <v>284915021</v>
      </c>
      <c r="E349" s="9" cm="1">
        <f t="array" ref="E349">_xll.SNL.Clients.Office.Excel.Functions.SPG($A349, "SP_SHARES_OUT_PERIOD_END", E$3)</f>
        <v>284687007</v>
      </c>
      <c r="F349" s="9" cm="1">
        <f t="array" ref="F349">_xll.SNL.Clients.Office.Excel.Functions.SPG($A349, "SP_SHARES_OUT_PERIOD_END", F$3)</f>
        <v>284687007</v>
      </c>
      <c r="G349" s="9" cm="1">
        <f t="array" ref="G349">_xll.SNL.Clients.Office.Excel.Functions.SPG($A349, "SP_SHARES_OUT_PERIOD_END", G$3)</f>
        <v>283786263</v>
      </c>
      <c r="H349" s="9" cm="1">
        <f t="array" ref="H349">_xll.SNL.Clients.Office.Excel.Functions.SPG($A349, "SP_SHARES_OUT_PERIOD_END", H$3)</f>
        <v>283545707</v>
      </c>
      <c r="I349" s="9" cm="1">
        <f t="array" ref="I349">_xll.SNL.Clients.Office.Excel.Functions.SPG($A349, "SP_SHARES_OUT_PERIOD_END", I$3)</f>
        <v>283452317</v>
      </c>
      <c r="J349" s="9" cm="1">
        <f t="array" ref="J349">_xll.SNL.Clients.Office.Excel.Functions.SPG($A349, "SP_SHARES_OUT_PERIOD_END", J$3)</f>
        <v>283427301</v>
      </c>
    </row>
    <row r="350" spans="1:10" x14ac:dyDescent="0.3">
      <c r="A350" s="11" t="s">
        <v>1368</v>
      </c>
      <c r="B350" s="9" cm="1">
        <f t="array" ref="B350">_xll.SNL.Clients.Office.Excel.Functions.SPG($A350, "SP_SHARES_OUT_PERIOD_END", B$3)</f>
        <v>36000000</v>
      </c>
      <c r="C350" s="9" cm="1">
        <f t="array" ref="C350">_xll.SNL.Clients.Office.Excel.Functions.SPG($A350, "SP_SHARES_OUT_PERIOD_END", C$3)</f>
        <v>35900000</v>
      </c>
      <c r="D350" s="9" cm="1">
        <f t="array" ref="D350">_xll.SNL.Clients.Office.Excel.Functions.SPG($A350, "SP_SHARES_OUT_PERIOD_END", D$3)</f>
        <v>36000000</v>
      </c>
      <c r="E350" s="9" cm="1">
        <f t="array" ref="E350">_xll.SNL.Clients.Office.Excel.Functions.SPG($A350, "SP_SHARES_OUT_PERIOD_END", E$3)</f>
        <v>36000000</v>
      </c>
      <c r="F350" s="9" cm="1">
        <f t="array" ref="F350">_xll.SNL.Clients.Office.Excel.Functions.SPG($A350, "SP_SHARES_OUT_PERIOD_END", F$3)</f>
        <v>35900000</v>
      </c>
      <c r="G350" s="9" cm="1">
        <f t="array" ref="G350">_xll.SNL.Clients.Office.Excel.Functions.SPG($A350, "SP_SHARES_OUT_PERIOD_END", G$3)</f>
        <v>35800000</v>
      </c>
      <c r="H350" s="9" cm="1">
        <f t="array" ref="H350">_xll.SNL.Clients.Office.Excel.Functions.SPG($A350, "SP_SHARES_OUT_PERIOD_END", H$3)</f>
        <v>35800000</v>
      </c>
      <c r="I350" s="9" cm="1">
        <f t="array" ref="I350">_xll.SNL.Clients.Office.Excel.Functions.SPG($A350, "SP_SHARES_OUT_PERIOD_END", I$3)</f>
        <v>35800000</v>
      </c>
      <c r="J350" s="9" cm="1">
        <f t="array" ref="J350">_xll.SNL.Clients.Office.Excel.Functions.SPG($A350, "SP_SHARES_OUT_PERIOD_END", J$3)</f>
        <v>35700000</v>
      </c>
    </row>
    <row r="351" spans="1:10" x14ac:dyDescent="0.3">
      <c r="A351" s="11" t="s">
        <v>1369</v>
      </c>
      <c r="B351" s="9" cm="1">
        <f t="array" ref="B351">_xll.SNL.Clients.Office.Excel.Functions.SPG($A351, "SP_SHARES_OUT_PERIOD_END", B$3)</f>
        <v>53615756</v>
      </c>
      <c r="C351" s="9" cm="1">
        <f t="array" ref="C351">_xll.SNL.Clients.Office.Excel.Functions.SPG($A351, "SP_SHARES_OUT_PERIOD_END", C$3)</f>
        <v>53690209</v>
      </c>
      <c r="D351" s="9" cm="1">
        <f t="array" ref="D351">_xll.SNL.Clients.Office.Excel.Functions.SPG($A351, "SP_SHARES_OUT_PERIOD_END", D$3)</f>
        <v>53771039</v>
      </c>
      <c r="E351" s="9" cm="1">
        <f t="array" ref="E351">_xll.SNL.Clients.Office.Excel.Functions.SPG($A351, "SP_SHARES_OUT_PERIOD_END", E$3)</f>
        <v>53768507</v>
      </c>
      <c r="F351" s="9" cm="1">
        <f t="array" ref="F351">_xll.SNL.Clients.Office.Excel.Functions.SPG($A351, "SP_SHARES_OUT_PERIOD_END", F$3)</f>
        <v>53761542</v>
      </c>
      <c r="G351" s="9" cm="1">
        <f t="array" ref="G351">_xll.SNL.Clients.Office.Excel.Functions.SPG($A351, "SP_SHARES_OUT_PERIOD_END", G$3)</f>
        <v>53603418</v>
      </c>
      <c r="H351" s="9" cm="1">
        <f t="array" ref="H351">_xll.SNL.Clients.Office.Excel.Functions.SPG($A351, "SP_SHARES_OUT_PERIOD_END", H$3)</f>
        <v>53603026</v>
      </c>
      <c r="I351" s="9" cm="1">
        <f t="array" ref="I351">_xll.SNL.Clients.Office.Excel.Functions.SPG($A351, "SP_SHARES_OUT_PERIOD_END", I$3)</f>
        <v>53563449</v>
      </c>
      <c r="J351" s="9" cm="1">
        <f t="array" ref="J351">_xll.SNL.Clients.Office.Excel.Functions.SPG($A351, "SP_SHARES_OUT_PERIOD_END", J$3)</f>
        <v>53551654</v>
      </c>
    </row>
    <row r="352" spans="1:10" x14ac:dyDescent="0.3">
      <c r="A352" s="11" t="s">
        <v>1370</v>
      </c>
      <c r="B352" s="9" cm="1">
        <f t="array" ref="B352">_xll.SNL.Clients.Office.Excel.Functions.SPG($A352, "SP_SHARES_OUT_PERIOD_END", B$3)</f>
        <v>163325569</v>
      </c>
      <c r="C352" s="9" cm="1">
        <f t="array" ref="C352">_xll.SNL.Clients.Office.Excel.Functions.SPG($A352, "SP_SHARES_OUT_PERIOD_END", C$3)</f>
        <v>163768415</v>
      </c>
      <c r="D352" s="9" cm="1">
        <f t="array" ref="D352">_xll.SNL.Clients.Office.Excel.Functions.SPG($A352, "SP_SHARES_OUT_PERIOD_END", D$3)</f>
        <v>164084678</v>
      </c>
      <c r="E352" s="9" cm="1">
        <f t="array" ref="E352">_xll.SNL.Clients.Office.Excel.Functions.SPG($A352, "SP_SHARES_OUT_PERIOD_END", E$3)</f>
        <v>164361435</v>
      </c>
      <c r="F352" s="9" cm="1">
        <f t="array" ref="F352">_xll.SNL.Clients.Office.Excel.Functions.SPG($A352, "SP_SHARES_OUT_PERIOD_END", F$3)</f>
        <v>164395016</v>
      </c>
      <c r="G352" s="9" cm="1">
        <f t="array" ref="G352">_xll.SNL.Clients.Office.Excel.Functions.SPG($A352, "SP_SHARES_OUT_PERIOD_END", G$3)</f>
        <v>164541961</v>
      </c>
      <c r="H352" s="9" cm="1">
        <f t="array" ref="H352">_xll.SNL.Clients.Office.Excel.Functions.SPG($A352, "SP_SHARES_OUT_PERIOD_END", H$3)</f>
        <v>164426146</v>
      </c>
      <c r="I352" s="9" cm="1">
        <f t="array" ref="I352">_xll.SNL.Clients.Office.Excel.Functions.SPG($A352, "SP_SHARES_OUT_PERIOD_END", I$3)</f>
        <v>164339092</v>
      </c>
      <c r="J352" s="9" cm="1">
        <f t="array" ref="J352">_xll.SNL.Clients.Office.Excel.Functions.SPG($A352, "SP_SHARES_OUT_PERIOD_END", J$3)</f>
        <v>164634438</v>
      </c>
    </row>
    <row r="353" spans="1:10" x14ac:dyDescent="0.3">
      <c r="A353" s="11" t="s">
        <v>1371</v>
      </c>
      <c r="B353" s="9" cm="1">
        <f t="array" ref="B353">_xll.SNL.Clients.Office.Excel.Functions.SPG($A353, "SP_SHARES_OUT_PERIOD_END", B$3)</f>
        <v>57700000</v>
      </c>
      <c r="C353" s="9" cm="1">
        <f t="array" ref="C353">_xll.SNL.Clients.Office.Excel.Functions.SPG($A353, "SP_SHARES_OUT_PERIOD_END", C$3)</f>
        <v>57500000</v>
      </c>
      <c r="D353" s="9" cm="1">
        <f t="array" ref="D353">_xll.SNL.Clients.Office.Excel.Functions.SPG($A353, "SP_SHARES_OUT_PERIOD_END", D$3)</f>
        <v>57115475</v>
      </c>
      <c r="E353" s="9" cm="1">
        <f t="array" ref="E353">_xll.SNL.Clients.Office.Excel.Functions.SPG($A353, "SP_SHARES_OUT_PERIOD_END", E$3)</f>
        <v>56800000</v>
      </c>
      <c r="F353" s="9" cm="1">
        <f t="array" ref="F353">_xll.SNL.Clients.Office.Excel.Functions.SPG($A353, "SP_SHARES_OUT_PERIOD_END", F$3)</f>
        <v>56800000</v>
      </c>
      <c r="G353" s="9" cm="1">
        <f t="array" ref="G353">_xll.SNL.Clients.Office.Excel.Functions.SPG($A353, "SP_SHARES_OUT_PERIOD_END", G$3)</f>
        <v>56700000</v>
      </c>
      <c r="H353" s="9" cm="1">
        <f t="array" ref="H353">_xll.SNL.Clients.Office.Excel.Functions.SPG($A353, "SP_SHARES_OUT_PERIOD_END", H$3)</f>
        <v>56500000</v>
      </c>
      <c r="I353" s="9" cm="1">
        <f t="array" ref="I353">_xll.SNL.Clients.Office.Excel.Functions.SPG($A353, "SP_SHARES_OUT_PERIOD_END", I$3)</f>
        <v>56100000</v>
      </c>
      <c r="J353" s="9" cm="1">
        <f t="array" ref="J353">_xll.SNL.Clients.Office.Excel.Functions.SPG($A353, "SP_SHARES_OUT_PERIOD_END", J$3)</f>
        <v>56000000</v>
      </c>
    </row>
    <row r="354" spans="1:10" x14ac:dyDescent="0.3">
      <c r="A354" s="11" t="s">
        <v>1372</v>
      </c>
      <c r="B354" s="9" cm="1">
        <f t="array" ref="B354">_xll.SNL.Clients.Office.Excel.Functions.SPG($A354, "SP_SHARES_OUT_PERIOD_END", B$3)</f>
        <v>70024836</v>
      </c>
      <c r="C354" s="9" cm="1">
        <f t="array" ref="C354">_xll.SNL.Clients.Office.Excel.Functions.SPG($A354, "SP_SHARES_OUT_PERIOD_END", C$3)</f>
        <v>69998804</v>
      </c>
      <c r="D354" s="9" cm="1">
        <f t="array" ref="D354">_xll.SNL.Clients.Office.Excel.Functions.SPG($A354, "SP_SHARES_OUT_PERIOD_END", D$3)</f>
        <v>70116775</v>
      </c>
      <c r="E354" s="9" cm="1">
        <f t="array" ref="E354">_xll.SNL.Clients.Office.Excel.Functions.SPG($A354, "SP_SHARES_OUT_PERIOD_END", E$3)</f>
        <v>70134716</v>
      </c>
      <c r="F354" s="9" cm="1">
        <f t="array" ref="F354">_xll.SNL.Clients.Office.Excel.Functions.SPG($A354, "SP_SHARES_OUT_PERIOD_END", F$3)</f>
        <v>70412495</v>
      </c>
      <c r="G354" s="9" cm="1">
        <f t="array" ref="G354">_xll.SNL.Clients.Office.Excel.Functions.SPG($A354, "SP_SHARES_OUT_PERIOD_END", G$3)</f>
        <v>70126892</v>
      </c>
      <c r="H354" s="9" cm="1">
        <f t="array" ref="H354">_xll.SNL.Clients.Office.Excel.Functions.SPG($A354, "SP_SHARES_OUT_PERIOD_END", H$3)</f>
        <v>70551394</v>
      </c>
      <c r="I354" s="9" cm="1">
        <f t="array" ref="I354">_xll.SNL.Clients.Office.Excel.Functions.SPG($A354, "SP_SHARES_OUT_PERIOD_END", I$3)</f>
        <v>71242100</v>
      </c>
      <c r="J354" s="9" cm="1">
        <f t="array" ref="J354">_xll.SNL.Clients.Office.Excel.Functions.SPG($A354, "SP_SHARES_OUT_PERIOD_END", J$3)</f>
        <v>72395215</v>
      </c>
    </row>
    <row r="355" spans="1:10" x14ac:dyDescent="0.3">
      <c r="A355" s="11" t="s">
        <v>1373</v>
      </c>
      <c r="B355" s="9" t="str" cm="1">
        <f t="array" ref="B355">_xll.SNL.Clients.Office.Excel.Functions.SPG($A355, "SP_SHARES_OUT_PERIOD_END", B$3)</f>
        <v>NA</v>
      </c>
      <c r="C355" s="9" cm="1">
        <f t="array" ref="C355">_xll.SNL.Clients.Office.Excel.Functions.SPG($A355, "SP_SHARES_OUT_PERIOD_END", C$3)</f>
        <v>100299716</v>
      </c>
      <c r="D355" s="9" cm="1">
        <f t="array" ref="D355">_xll.SNL.Clients.Office.Excel.Functions.SPG($A355, "SP_SHARES_OUT_PERIOD_END", D$3)</f>
        <v>101472125</v>
      </c>
      <c r="E355" s="9" cm="1">
        <f t="array" ref="E355">_xll.SNL.Clients.Office.Excel.Functions.SPG($A355, "SP_SHARES_OUT_PERIOD_END", E$3)</f>
        <v>103062017</v>
      </c>
      <c r="F355" s="9" cm="1">
        <f t="array" ref="F355">_xll.SNL.Clients.Office.Excel.Functions.SPG($A355, "SP_SHARES_OUT_PERIOD_END", F$3)</f>
        <v>103974051</v>
      </c>
      <c r="G355" s="9" cm="1">
        <f t="array" ref="G355">_xll.SNL.Clients.Office.Excel.Functions.SPG($A355, "SP_SHARES_OUT_PERIOD_END", G$3)</f>
        <v>104013541</v>
      </c>
      <c r="H355" s="9" cm="1">
        <f t="array" ref="H355">_xll.SNL.Clients.Office.Excel.Functions.SPG($A355, "SP_SHARES_OUT_PERIOD_END", H$3)</f>
        <v>103843485</v>
      </c>
      <c r="I355" s="9" cm="1">
        <f t="array" ref="I355">_xll.SNL.Clients.Office.Excel.Functions.SPG($A355, "SP_SHARES_OUT_PERIOD_END", I$3)</f>
        <v>103834891</v>
      </c>
      <c r="J355" s="9" cm="1">
        <f t="array" ref="J355">_xll.SNL.Clients.Office.Excel.Functions.SPG($A355, "SP_SHARES_OUT_PERIOD_END", J$3)</f>
        <v>104135643</v>
      </c>
    </row>
    <row r="356" spans="1:10" x14ac:dyDescent="0.3">
      <c r="A356" s="11" t="s">
        <v>1374</v>
      </c>
      <c r="B356" s="9" cm="1">
        <f t="array" ref="B356">_xll.SNL.Clients.Office.Excel.Functions.SPG($A356, "SP_SHARES_OUT_PERIOD_END", B$3)</f>
        <v>195846000</v>
      </c>
      <c r="C356" s="9" cm="1">
        <f t="array" ref="C356">_xll.SNL.Clients.Office.Excel.Functions.SPG($A356, "SP_SHARES_OUT_PERIOD_END", C$3)</f>
        <v>203834000</v>
      </c>
      <c r="D356" s="9" cm="1">
        <f t="array" ref="D356">_xll.SNL.Clients.Office.Excel.Functions.SPG($A356, "SP_SHARES_OUT_PERIOD_END", D$3)</f>
        <v>203089000</v>
      </c>
      <c r="E356" s="9" cm="1">
        <f t="array" ref="E356">_xll.SNL.Clients.Office.Excel.Functions.SPG($A356, "SP_SHARES_OUT_PERIOD_END", E$3)</f>
        <v>204149000</v>
      </c>
      <c r="F356" s="9" cm="1">
        <f t="array" ref="F356">_xll.SNL.Clients.Office.Excel.Functions.SPG($A356, "SP_SHARES_OUT_PERIOD_END", F$3)</f>
        <v>205325000</v>
      </c>
      <c r="G356" s="9" cm="1">
        <f t="array" ref="G356">_xll.SNL.Clients.Office.Excel.Functions.SPG($A356, "SP_SHARES_OUT_PERIOD_END", G$3)</f>
        <v>205397000</v>
      </c>
      <c r="H356" s="9" cm="1">
        <f t="array" ref="H356">_xll.SNL.Clients.Office.Excel.Functions.SPG($A356, "SP_SHARES_OUT_PERIOD_END", H$3)</f>
        <v>207468000</v>
      </c>
      <c r="I356" s="9" cm="1">
        <f t="array" ref="I356">_xll.SNL.Clients.Office.Excel.Functions.SPG($A356, "SP_SHARES_OUT_PERIOD_END", I$3)</f>
        <v>209969000</v>
      </c>
      <c r="J356" s="9" cm="1">
        <f t="array" ref="J356">_xll.SNL.Clients.Office.Excel.Functions.SPG($A356, "SP_SHARES_OUT_PERIOD_END", J$3)</f>
        <v>211701000</v>
      </c>
    </row>
    <row r="357" spans="1:10" x14ac:dyDescent="0.3">
      <c r="A357" s="11" t="s">
        <v>1375</v>
      </c>
      <c r="B357" s="9" cm="1">
        <f t="array" ref="B357">_xll.SNL.Clients.Office.Excel.Functions.SPG($A357, "SP_SHARES_OUT_PERIOD_END", B$3)</f>
        <v>332100000</v>
      </c>
      <c r="C357" s="9" cm="1">
        <f t="array" ref="C357">_xll.SNL.Clients.Office.Excel.Functions.SPG($A357, "SP_SHARES_OUT_PERIOD_END", C$3)</f>
        <v>337900000</v>
      </c>
      <c r="D357" s="9" cm="1">
        <f t="array" ref="D357">_xll.SNL.Clients.Office.Excel.Functions.SPG($A357, "SP_SHARES_OUT_PERIOD_END", D$3)</f>
        <v>337800000</v>
      </c>
      <c r="E357" s="9" cm="1">
        <f t="array" ref="E357">_xll.SNL.Clients.Office.Excel.Functions.SPG($A357, "SP_SHARES_OUT_PERIOD_END", E$3)</f>
        <v>337800000</v>
      </c>
      <c r="F357" s="9" cm="1">
        <f t="array" ref="F357">_xll.SNL.Clients.Office.Excel.Functions.SPG($A357, "SP_SHARES_OUT_PERIOD_END", F$3)</f>
        <v>339600000</v>
      </c>
      <c r="G357" s="9" cm="1">
        <f t="array" ref="G357">_xll.SNL.Clients.Office.Excel.Functions.SPG($A357, "SP_SHARES_OUT_PERIOD_END", G$3)</f>
        <v>350500000</v>
      </c>
      <c r="H357" s="9" cm="1">
        <f t="array" ref="H357">_xll.SNL.Clients.Office.Excel.Functions.SPG($A357, "SP_SHARES_OUT_PERIOD_END", H$3)</f>
        <v>366800000</v>
      </c>
      <c r="I357" s="9" cm="1">
        <f t="array" ref="I357">_xll.SNL.Clients.Office.Excel.Functions.SPG($A357, "SP_SHARES_OUT_PERIOD_END", I$3)</f>
        <v>374500000</v>
      </c>
      <c r="J357" s="9" cm="1">
        <f t="array" ref="J357">_xll.SNL.Clients.Office.Excel.Functions.SPG($A357, "SP_SHARES_OUT_PERIOD_END", J$3)</f>
        <v>374400000</v>
      </c>
    </row>
    <row r="358" spans="1:10" x14ac:dyDescent="0.3">
      <c r="A358" s="11" t="s">
        <v>1376</v>
      </c>
      <c r="B358" s="9" t="str" cm="1">
        <f t="array" ref="B358">_xll.SNL.Clients.Office.Excel.Functions.SPG($A358, "SP_SHARES_OUT_PERIOD_END", B$3)</f>
        <v>NA</v>
      </c>
      <c r="C358" s="9" cm="1">
        <f t="array" ref="C358">_xll.SNL.Clients.Office.Excel.Functions.SPG($A358, "SP_SHARES_OUT_PERIOD_END", C$3)</f>
        <v>53203568</v>
      </c>
      <c r="D358" s="9" cm="1">
        <f t="array" ref="D358">_xll.SNL.Clients.Office.Excel.Functions.SPG($A358, "SP_SHARES_OUT_PERIOD_END", D$3)</f>
        <v>53102264</v>
      </c>
      <c r="E358" s="9" cm="1">
        <f t="array" ref="E358">_xll.SNL.Clients.Office.Excel.Functions.SPG($A358, "SP_SHARES_OUT_PERIOD_END", E$3)</f>
        <v>52931424</v>
      </c>
      <c r="F358" s="9" cm="1">
        <f t="array" ref="F358">_xll.SNL.Clients.Office.Excel.Functions.SPG($A358, "SP_SHARES_OUT_PERIOD_END", F$3)</f>
        <v>53197791</v>
      </c>
      <c r="G358" s="9" cm="1">
        <f t="array" ref="G358">_xll.SNL.Clients.Office.Excel.Functions.SPG($A358, "SP_SHARES_OUT_PERIOD_END", G$3)</f>
        <v>53324545</v>
      </c>
      <c r="H358" s="9" cm="1">
        <f t="array" ref="H358">_xll.SNL.Clients.Office.Excel.Functions.SPG($A358, "SP_SHARES_OUT_PERIOD_END", H$3)</f>
        <v>53206472</v>
      </c>
      <c r="I358" s="9" cm="1">
        <f t="array" ref="I358">_xll.SNL.Clients.Office.Excel.Functions.SPG($A358, "SP_SHARES_OUT_PERIOD_END", I$3)</f>
        <v>53314310</v>
      </c>
      <c r="J358" s="9" cm="1">
        <f t="array" ref="J358">_xll.SNL.Clients.Office.Excel.Functions.SPG($A358, "SP_SHARES_OUT_PERIOD_END", J$3)</f>
        <v>53308174</v>
      </c>
    </row>
    <row r="359" spans="1:10" x14ac:dyDescent="0.3">
      <c r="A359" s="11" t="s">
        <v>1378</v>
      </c>
      <c r="B359" s="9" t="str" cm="1">
        <f t="array" ref="B359">_xll.SNL.Clients.Office.Excel.Functions.SPG($A359, "SP_SHARES_OUT_PERIOD_END", B$3)</f>
        <v>NA</v>
      </c>
      <c r="C359" s="9" cm="1">
        <f t="array" ref="C359">_xll.SNL.Clients.Office.Excel.Functions.SPG($A359, "SP_SHARES_OUT_PERIOD_END", C$3)</f>
        <v>99968000</v>
      </c>
      <c r="D359" s="9" cm="1">
        <f t="array" ref="D359">_xll.SNL.Clients.Office.Excel.Functions.SPG($A359, "SP_SHARES_OUT_PERIOD_END", D$3)</f>
        <v>99788000</v>
      </c>
      <c r="E359" s="9" cm="1">
        <f t="array" ref="E359">_xll.SNL.Clients.Office.Excel.Functions.SPG($A359, "SP_SHARES_OUT_PERIOD_END", E$3)</f>
        <v>100939000</v>
      </c>
      <c r="F359" s="9" cm="1">
        <f t="array" ref="F359">_xll.SNL.Clients.Office.Excel.Functions.SPG($A359, "SP_SHARES_OUT_PERIOD_END", F$3)</f>
        <v>102963000</v>
      </c>
      <c r="G359" s="9" cm="1">
        <f t="array" ref="G359">_xll.SNL.Clients.Office.Excel.Functions.SPG($A359, "SP_SHARES_OUT_PERIOD_END", G$3)</f>
        <v>104310000</v>
      </c>
      <c r="H359" s="9" cm="1">
        <f t="array" ref="H359">_xll.SNL.Clients.Office.Excel.Functions.SPG($A359, "SP_SHARES_OUT_PERIOD_END", H$3)</f>
        <v>103791000</v>
      </c>
      <c r="I359" s="9" cm="1">
        <f t="array" ref="I359">_xll.SNL.Clients.Office.Excel.Functions.SPG($A359, "SP_SHARES_OUT_PERIOD_END", I$3)</f>
        <v>108049000</v>
      </c>
      <c r="J359" s="9" cm="1">
        <f t="array" ref="J359">_xll.SNL.Clients.Office.Excel.Functions.SPG($A359, "SP_SHARES_OUT_PERIOD_END", J$3)</f>
        <v>109432000</v>
      </c>
    </row>
    <row r="360" spans="1:10" x14ac:dyDescent="0.3">
      <c r="A360" s="11" t="s">
        <v>1379</v>
      </c>
      <c r="B360" s="9" cm="1">
        <f t="array" ref="B360">_xll.SNL.Clients.Office.Excel.Functions.SPG($A360, "SP_SHARES_OUT_PERIOD_END", B$3)</f>
        <v>28540961</v>
      </c>
      <c r="C360" s="9" cm="1">
        <f t="array" ref="C360">_xll.SNL.Clients.Office.Excel.Functions.SPG($A360, "SP_SHARES_OUT_PERIOD_END", C$3)</f>
        <v>29191087</v>
      </c>
      <c r="D360" s="9" cm="1">
        <f t="array" ref="D360">_xll.SNL.Clients.Office.Excel.Functions.SPG($A360, "SP_SHARES_OUT_PERIOD_END", D$3)</f>
        <v>29323785</v>
      </c>
      <c r="E360" s="9" cm="1">
        <f t="array" ref="E360">_xll.SNL.Clients.Office.Excel.Functions.SPG($A360, "SP_SHARES_OUT_PERIOD_END", E$3)</f>
        <v>30398976</v>
      </c>
      <c r="F360" s="9" cm="1">
        <f t="array" ref="F360">_xll.SNL.Clients.Office.Excel.Functions.SPG($A360, "SP_SHARES_OUT_PERIOD_END", F$3)</f>
        <v>31630399</v>
      </c>
      <c r="G360" s="9" cm="1">
        <f t="array" ref="G360">_xll.SNL.Clients.Office.Excel.Functions.SPG($A360, "SP_SHARES_OUT_PERIOD_END", G$3)</f>
        <v>31580539</v>
      </c>
      <c r="H360" s="9" cm="1">
        <f t="array" ref="H360">_xll.SNL.Clients.Office.Excel.Functions.SPG($A360, "SP_SHARES_OUT_PERIOD_END", H$3)</f>
        <v>31604664</v>
      </c>
      <c r="I360" s="9" cm="1">
        <f t="array" ref="I360">_xll.SNL.Clients.Office.Excel.Functions.SPG($A360, "SP_SHARES_OUT_PERIOD_END", I$3)</f>
        <v>31589720</v>
      </c>
      <c r="J360" s="9" cm="1">
        <f t="array" ref="J360">_xll.SNL.Clients.Office.Excel.Functions.SPG($A360, "SP_SHARES_OUT_PERIOD_END", J$3)</f>
        <v>31576810</v>
      </c>
    </row>
    <row r="361" spans="1:10" x14ac:dyDescent="0.3">
      <c r="A361" s="11" t="s">
        <v>1380</v>
      </c>
      <c r="B361" s="9" cm="1">
        <f t="array" ref="B361">_xll.SNL.Clients.Office.Excel.Functions.SPG($A361, "SP_SHARES_OUT_PERIOD_END", B$3)</f>
        <v>66392478</v>
      </c>
      <c r="C361" s="9" cm="1">
        <f t="array" ref="C361">_xll.SNL.Clients.Office.Excel.Functions.SPG($A361, "SP_SHARES_OUT_PERIOD_END", C$3)</f>
        <v>67123054</v>
      </c>
      <c r="D361" s="9" cm="1">
        <f t="array" ref="D361">_xll.SNL.Clients.Office.Excel.Functions.SPG($A361, "SP_SHARES_OUT_PERIOD_END", D$3)</f>
        <v>68342264</v>
      </c>
      <c r="E361" s="9" cm="1">
        <f t="array" ref="E361">_xll.SNL.Clients.Office.Excel.Functions.SPG($A361, "SP_SHARES_OUT_PERIOD_END", E$3)</f>
        <v>69884968</v>
      </c>
      <c r="F361" s="9" cm="1">
        <f t="array" ref="F361">_xll.SNL.Clients.Office.Excel.Functions.SPG($A361, "SP_SHARES_OUT_PERIOD_END", F$3)</f>
        <v>71266700</v>
      </c>
      <c r="G361" s="9" cm="1">
        <f t="array" ref="G361">_xll.SNL.Clients.Office.Excel.Functions.SPG($A361, "SP_SHARES_OUT_PERIOD_END", G$3)</f>
        <v>71430754</v>
      </c>
      <c r="H361" s="9" cm="1">
        <f t="array" ref="H361">_xll.SNL.Clients.Office.Excel.Functions.SPG($A361, "SP_SHARES_OUT_PERIOD_END", H$3)</f>
        <v>72420073</v>
      </c>
      <c r="I361" s="9" cm="1">
        <f t="array" ref="I361">_xll.SNL.Clients.Office.Excel.Functions.SPG($A361, "SP_SHARES_OUT_PERIOD_END", I$3)</f>
        <v>73999896</v>
      </c>
      <c r="J361" s="9" cm="1">
        <f t="array" ref="J361">_xll.SNL.Clients.Office.Excel.Functions.SPG($A361, "SP_SHARES_OUT_PERIOD_END", J$3)</f>
        <v>76220548</v>
      </c>
    </row>
    <row r="362" spans="1:10" x14ac:dyDescent="0.3">
      <c r="A362" s="11" t="s">
        <v>1381</v>
      </c>
      <c r="B362" s="9" cm="1">
        <f t="array" ref="B362">_xll.SNL.Clients.Office.Excel.Functions.SPG($A362, "SP_SHARES_OUT_PERIOD_END", B$3)</f>
        <v>107227012</v>
      </c>
      <c r="C362" s="9" cm="1">
        <f t="array" ref="C362">_xll.SNL.Clients.Office.Excel.Functions.SPG($A362, "SP_SHARES_OUT_PERIOD_END", C$3)</f>
        <v>107154305</v>
      </c>
      <c r="D362" s="9" cm="1">
        <f t="array" ref="D362">_xll.SNL.Clients.Office.Excel.Functions.SPG($A362, "SP_SHARES_OUT_PERIOD_END", D$3)</f>
        <v>107901982</v>
      </c>
      <c r="E362" s="9" cm="1">
        <f t="array" ref="E362">_xll.SNL.Clients.Office.Excel.Functions.SPG($A362, "SP_SHARES_OUT_PERIOD_END", E$3)</f>
        <v>108705768</v>
      </c>
      <c r="F362" s="9" cm="1">
        <f t="array" ref="F362">_xll.SNL.Clients.Office.Excel.Functions.SPG($A362, "SP_SHARES_OUT_PERIOD_END", F$3)</f>
        <v>108692757</v>
      </c>
      <c r="G362" s="9" cm="1">
        <f t="array" ref="G362">_xll.SNL.Clients.Office.Excel.Functions.SPG($A362, "SP_SHARES_OUT_PERIOD_END", G$3)</f>
        <v>108611537</v>
      </c>
      <c r="H362" s="9" cm="1">
        <f t="array" ref="H362">_xll.SNL.Clients.Office.Excel.Functions.SPG($A362, "SP_SHARES_OUT_PERIOD_END", H$3)</f>
        <v>108595105</v>
      </c>
      <c r="I362" s="9" cm="1">
        <f t="array" ref="I362">_xll.SNL.Clients.Office.Excel.Functions.SPG($A362, "SP_SHARES_OUT_PERIOD_END", I$3)</f>
        <v>108567816</v>
      </c>
      <c r="J362" s="9" cm="1">
        <f t="array" ref="J362">_xll.SNL.Clients.Office.Excel.Functions.SPG($A362, "SP_SHARES_OUT_PERIOD_END", J$3)</f>
        <v>108803516</v>
      </c>
    </row>
    <row r="363" spans="1:10" x14ac:dyDescent="0.3">
      <c r="A363" s="11" t="s">
        <v>1382</v>
      </c>
      <c r="B363" s="9" cm="1">
        <f t="array" ref="B363">_xll.SNL.Clients.Office.Excel.Functions.SPG($A363, "SP_SHARES_OUT_PERIOD_END", B$3)</f>
        <v>92659335</v>
      </c>
      <c r="C363" s="9" cm="1">
        <f t="array" ref="C363">_xll.SNL.Clients.Office.Excel.Functions.SPG($A363, "SP_SHARES_OUT_PERIOD_END", C$3)</f>
        <v>92659335</v>
      </c>
      <c r="D363" s="9" cm="1">
        <f t="array" ref="D363">_xll.SNL.Clients.Office.Excel.Functions.SPG($A363, "SP_SHARES_OUT_PERIOD_END", D$3)</f>
        <v>90200384</v>
      </c>
      <c r="E363" s="9" cm="1">
        <f t="array" ref="E363">_xll.SNL.Clients.Office.Excel.Functions.SPG($A363, "SP_SHARES_OUT_PERIOD_END", E$3)</f>
        <v>90200384</v>
      </c>
      <c r="F363" s="9" cm="1">
        <f t="array" ref="F363">_xll.SNL.Clients.Office.Excel.Functions.SPG($A363, "SP_SHARES_OUT_PERIOD_END", F$3)</f>
        <v>90200384</v>
      </c>
      <c r="G363" s="9" cm="1">
        <f t="array" ref="G363">_xll.SNL.Clients.Office.Excel.Functions.SPG($A363, "SP_SHARES_OUT_PERIOD_END", G$3)</f>
        <v>90200384</v>
      </c>
      <c r="H363" s="9" cm="1">
        <f t="array" ref="H363">_xll.SNL.Clients.Office.Excel.Functions.SPG($A363, "SP_SHARES_OUT_PERIOD_END", H$3)</f>
        <v>85834874</v>
      </c>
      <c r="I363" s="9" cm="1">
        <f t="array" ref="I363">_xll.SNL.Clients.Office.Excel.Functions.SPG($A363, "SP_SHARES_OUT_PERIOD_END", I$3)</f>
        <v>85834874</v>
      </c>
      <c r="J363" s="9" cm="1">
        <f t="array" ref="J363">_xll.SNL.Clients.Office.Excel.Functions.SPG($A363, "SP_SHARES_OUT_PERIOD_END", J$3)</f>
        <v>85834874</v>
      </c>
    </row>
    <row r="364" spans="1:10" x14ac:dyDescent="0.3">
      <c r="A364" s="11" t="s">
        <v>1383</v>
      </c>
      <c r="B364" s="9" cm="1">
        <f t="array" ref="B364">_xll.SNL.Clients.Office.Excel.Functions.SPG($A364, "SP_SHARES_OUT_PERIOD_END", B$3)</f>
        <v>60394887</v>
      </c>
      <c r="C364" s="9" cm="1">
        <f t="array" ref="C364">_xll.SNL.Clients.Office.Excel.Functions.SPG($A364, "SP_SHARES_OUT_PERIOD_END", C$3)</f>
        <v>60724308</v>
      </c>
      <c r="D364" s="9" cm="1">
        <f t="array" ref="D364">_xll.SNL.Clients.Office.Excel.Functions.SPG($A364, "SP_SHARES_OUT_PERIOD_END", D$3)</f>
        <v>60724664</v>
      </c>
      <c r="E364" s="9" cm="1">
        <f t="array" ref="E364">_xll.SNL.Clients.Office.Excel.Functions.SPG($A364, "SP_SHARES_OUT_PERIOD_END", E$3)</f>
        <v>60918541</v>
      </c>
      <c r="F364" s="9" cm="1">
        <f t="array" ref="F364">_xll.SNL.Clients.Office.Excel.Functions.SPG($A364, "SP_SHARES_OUT_PERIOD_END", F$3)</f>
        <v>61753899</v>
      </c>
      <c r="G364" s="9" cm="1">
        <f t="array" ref="G364">_xll.SNL.Clients.Office.Excel.Functions.SPG($A364, "SP_SHARES_OUT_PERIOD_END", G$3)</f>
        <v>61621004</v>
      </c>
      <c r="H364" s="9" cm="1">
        <f t="array" ref="H364">_xll.SNL.Clients.Office.Excel.Functions.SPG($A364, "SP_SHARES_OUT_PERIOD_END", H$3)</f>
        <v>61812538</v>
      </c>
      <c r="I364" s="9" cm="1">
        <f t="array" ref="I364">_xll.SNL.Clients.Office.Excel.Functions.SPG($A364, "SP_SHARES_OUT_PERIOD_END", I$3)</f>
        <v>61865006</v>
      </c>
      <c r="J364" s="9" cm="1">
        <f t="array" ref="J364">_xll.SNL.Clients.Office.Excel.Functions.SPG($A364, "SP_SHARES_OUT_PERIOD_END", J$3)</f>
        <v>62095570</v>
      </c>
    </row>
    <row r="365" spans="1:10" x14ac:dyDescent="0.3">
      <c r="A365" s="11" t="s">
        <v>1384</v>
      </c>
      <c r="B365" s="9" cm="1">
        <f t="array" ref="B365">_xll.SNL.Clients.Office.Excel.Functions.SPG($A365, "SP_SHARES_OUT_PERIOD_END", B$3)</f>
        <v>214441328</v>
      </c>
      <c r="C365" s="9" cm="1">
        <f t="array" ref="C365">_xll.SNL.Clients.Office.Excel.Functions.SPG($A365, "SP_SHARES_OUT_PERIOD_END", C$3)</f>
        <v>214813003</v>
      </c>
      <c r="D365" s="9" cm="1">
        <f t="array" ref="D365">_xll.SNL.Clients.Office.Excel.Functions.SPG($A365, "SP_SHARES_OUT_PERIOD_END", D$3)</f>
        <v>214685612</v>
      </c>
      <c r="E365" s="9" cm="1">
        <f t="array" ref="E365">_xll.SNL.Clients.Office.Excel.Functions.SPG($A365, "SP_SHARES_OUT_PERIOD_END", E$3)</f>
        <v>214688629</v>
      </c>
      <c r="F365" s="9" cm="1">
        <f t="array" ref="F365">_xll.SNL.Clients.Office.Excel.Functions.SPG($A365, "SP_SHARES_OUT_PERIOD_END", F$3)</f>
        <v>209622441</v>
      </c>
      <c r="G365" s="9" cm="1">
        <f t="array" ref="G365">_xll.SNL.Clients.Office.Excel.Functions.SPG($A365, "SP_SHARES_OUT_PERIOD_END", G$3)</f>
        <v>209497269</v>
      </c>
      <c r="H365" s="9" cm="1">
        <f t="array" ref="H365">_xll.SNL.Clients.Office.Excel.Functions.SPG($A365, "SP_SHARES_OUT_PERIOD_END", H$3)</f>
        <v>209495083</v>
      </c>
      <c r="I365" s="9" cm="1">
        <f t="array" ref="I365">_xll.SNL.Clients.Office.Excel.Functions.SPG($A365, "SP_SHARES_OUT_PERIOD_END", I$3)</f>
        <v>209478774</v>
      </c>
      <c r="J365" s="9" cm="1">
        <f t="array" ref="J365">_xll.SNL.Clients.Office.Excel.Functions.SPG($A365, "SP_SHARES_OUT_PERIOD_END", J$3)</f>
        <v>209328319</v>
      </c>
    </row>
    <row r="366" spans="1:10" x14ac:dyDescent="0.3">
      <c r="A366" s="11" t="s">
        <v>1385</v>
      </c>
      <c r="B366" s="9" cm="1">
        <f t="array" ref="B366">_xll.SNL.Clients.Office.Excel.Functions.SPG($A366, "SP_SHARES_OUT_PERIOD_END", B$3)</f>
        <v>75917456</v>
      </c>
      <c r="C366" s="9" cm="1">
        <f t="array" ref="C366">_xll.SNL.Clients.Office.Excel.Functions.SPG($A366, "SP_SHARES_OUT_PERIOD_END", C$3)</f>
        <v>48814177</v>
      </c>
      <c r="D366" s="9" cm="1">
        <f t="array" ref="D366">_xll.SNL.Clients.Office.Excel.Functions.SPG($A366, "SP_SHARES_OUT_PERIOD_END", D$3)</f>
        <v>48797672</v>
      </c>
      <c r="E366" s="9" cm="1">
        <f t="array" ref="E366">_xll.SNL.Clients.Office.Excel.Functions.SPG($A366, "SP_SHARES_OUT_PERIOD_END", E$3)</f>
        <v>48745090</v>
      </c>
      <c r="F366" s="9" cm="1">
        <f t="array" ref="F366">_xll.SNL.Clients.Office.Excel.Functions.SPG($A366, "SP_SHARES_OUT_PERIOD_END", F$3)</f>
        <v>48743348</v>
      </c>
      <c r="G366" s="9" cm="1">
        <f t="array" ref="G366">_xll.SNL.Clients.Office.Excel.Functions.SPG($A366, "SP_SHARES_OUT_PERIOD_END", G$3)</f>
        <v>48554127</v>
      </c>
      <c r="H366" s="9" cm="1">
        <f t="array" ref="H366">_xll.SNL.Clients.Office.Excel.Functions.SPG($A366, "SP_SHARES_OUT_PERIOD_END", H$3)</f>
        <v>48529097</v>
      </c>
      <c r="I366" s="9" cm="1">
        <f t="array" ref="I366">_xll.SNL.Clients.Office.Excel.Functions.SPG($A366, "SP_SHARES_OUT_PERIOD_END", I$3)</f>
        <v>48517750</v>
      </c>
      <c r="J366" s="9" cm="1">
        <f t="array" ref="J366">_xll.SNL.Clients.Office.Excel.Functions.SPG($A366, "SP_SHARES_OUT_PERIOD_END", J$3)</f>
        <v>48507116</v>
      </c>
    </row>
    <row r="367" spans="1:10" x14ac:dyDescent="0.3">
      <c r="A367" s="11" t="s">
        <v>1386</v>
      </c>
      <c r="B367" s="9" cm="1">
        <f t="array" ref="B367">_xll.SNL.Clients.Office.Excel.Functions.SPG($A367, "SP_SHARES_OUT_PERIOD_END", B$3)</f>
        <v>429291317</v>
      </c>
      <c r="C367" s="9" cm="1">
        <f t="array" ref="C367">_xll.SNL.Clients.Office.Excel.Functions.SPG($A367, "SP_SHARES_OUT_PERIOD_END", C$3)</f>
        <v>429768254</v>
      </c>
      <c r="D367" s="9" cm="1">
        <f t="array" ref="D367">_xll.SNL.Clients.Office.Excel.Functions.SPG($A367, "SP_SHARES_OUT_PERIOD_END", D$3)</f>
        <v>432329631</v>
      </c>
      <c r="E367" s="9" cm="1">
        <f t="array" ref="E367">_xll.SNL.Clients.Office.Excel.Functions.SPG($A367, "SP_SHARES_OUT_PERIOD_END", E$3)</f>
        <v>432045804</v>
      </c>
      <c r="F367" s="9" cm="1">
        <f t="array" ref="F367">_xll.SNL.Clients.Office.Excel.Functions.SPG($A367, "SP_SHARES_OUT_PERIOD_END", F$3)</f>
        <v>435963396</v>
      </c>
      <c r="G367" s="9" cm="1">
        <f t="array" ref="G367">_xll.SNL.Clients.Office.Excel.Functions.SPG($A367, "SP_SHARES_OUT_PERIOD_END", G$3)</f>
        <v>435222903</v>
      </c>
      <c r="H367" s="9" cm="1">
        <f t="array" ref="H367">_xll.SNL.Clients.Office.Excel.Functions.SPG($A367, "SP_SHARES_OUT_PERIOD_END", H$3)</f>
        <v>437863271</v>
      </c>
      <c r="I367" s="9" cm="1">
        <f t="array" ref="I367">_xll.SNL.Clients.Office.Excel.Functions.SPG($A367, "SP_SHARES_OUT_PERIOD_END", I$3)</f>
        <v>445214753</v>
      </c>
      <c r="J367" s="9" cm="1">
        <f t="array" ref="J367">_xll.SNL.Clients.Office.Excel.Functions.SPG($A367, "SP_SHARES_OUT_PERIOD_END", J$3)</f>
        <v>444501206</v>
      </c>
    </row>
    <row r="368" spans="1:10" x14ac:dyDescent="0.3">
      <c r="A368" s="11" t="s">
        <v>1387</v>
      </c>
      <c r="B368" s="9" cm="1">
        <f t="array" ref="B368">_xll.SNL.Clients.Office.Excel.Functions.SPG($A368, "SP_SHARES_OUT_PERIOD_END", B$3)</f>
        <v>429291317</v>
      </c>
      <c r="C368" s="9" cm="1">
        <f t="array" ref="C368">_xll.SNL.Clients.Office.Excel.Functions.SPG($A368, "SP_SHARES_OUT_PERIOD_END", C$3)</f>
        <v>429768254</v>
      </c>
      <c r="D368" s="9" cm="1">
        <f t="array" ref="D368">_xll.SNL.Clients.Office.Excel.Functions.SPG($A368, "SP_SHARES_OUT_PERIOD_END", D$3)</f>
        <v>432329631</v>
      </c>
      <c r="E368" s="9" cm="1">
        <f t="array" ref="E368">_xll.SNL.Clients.Office.Excel.Functions.SPG($A368, "SP_SHARES_OUT_PERIOD_END", E$3)</f>
        <v>432045804</v>
      </c>
      <c r="F368" s="9" cm="1">
        <f t="array" ref="F368">_xll.SNL.Clients.Office.Excel.Functions.SPG($A368, "SP_SHARES_OUT_PERIOD_END", F$3)</f>
        <v>435963396</v>
      </c>
      <c r="G368" s="9" cm="1">
        <f t="array" ref="G368">_xll.SNL.Clients.Office.Excel.Functions.SPG($A368, "SP_SHARES_OUT_PERIOD_END", G$3)</f>
        <v>435222903</v>
      </c>
      <c r="H368" s="9" cm="1">
        <f t="array" ref="H368">_xll.SNL.Clients.Office.Excel.Functions.SPG($A368, "SP_SHARES_OUT_PERIOD_END", H$3)</f>
        <v>437863271</v>
      </c>
      <c r="I368" s="9" cm="1">
        <f t="array" ref="I368">_xll.SNL.Clients.Office.Excel.Functions.SPG($A368, "SP_SHARES_OUT_PERIOD_END", I$3)</f>
        <v>445214753</v>
      </c>
      <c r="J368" s="9" cm="1">
        <f t="array" ref="J368">_xll.SNL.Clients.Office.Excel.Functions.SPG($A368, "SP_SHARES_OUT_PERIOD_END", J$3)</f>
        <v>444501206</v>
      </c>
    </row>
    <row r="369" spans="1:10" x14ac:dyDescent="0.3">
      <c r="A369" s="11" t="s">
        <v>1388</v>
      </c>
      <c r="B369" s="9" cm="1">
        <f t="array" ref="B369">_xll.SNL.Clients.Office.Excel.Functions.SPG($A369, "SP_SHARES_OUT_PERIOD_END", B$3)</f>
        <v>142891148</v>
      </c>
      <c r="C369" s="9" cm="1">
        <f t="array" ref="C369">_xll.SNL.Clients.Office.Excel.Functions.SPG($A369, "SP_SHARES_OUT_PERIOD_END", C$3)</f>
        <v>135346628</v>
      </c>
      <c r="D369" s="9" cm="1">
        <f t="array" ref="D369">_xll.SNL.Clients.Office.Excel.Functions.SPG($A369, "SP_SHARES_OUT_PERIOD_END", D$3)</f>
        <v>135220770</v>
      </c>
      <c r="E369" s="9" cm="1">
        <f t="array" ref="E369">_xll.SNL.Clients.Office.Excel.Functions.SPG($A369, "SP_SHARES_OUT_PERIOD_END", E$3)</f>
        <v>135195704</v>
      </c>
      <c r="F369" s="9" cm="1">
        <f t="array" ref="F369">_xll.SNL.Clients.Office.Excel.Functions.SPG($A369, "SP_SHARES_OUT_PERIOD_END", F$3)</f>
        <v>135192675</v>
      </c>
      <c r="G369" s="9" cm="1">
        <f t="array" ref="G369">_xll.SNL.Clients.Office.Excel.Functions.SPG($A369, "SP_SHARES_OUT_PERIOD_END", G$3)</f>
        <v>134949063</v>
      </c>
      <c r="H369" s="9" cm="1">
        <f t="array" ref="H369">_xll.SNL.Clients.Office.Excel.Functions.SPG($A369, "SP_SHARES_OUT_PERIOD_END", H$3)</f>
        <v>134933015</v>
      </c>
      <c r="I369" s="9" cm="1">
        <f t="array" ref="I369">_xll.SNL.Clients.Office.Excel.Functions.SPG($A369, "SP_SHARES_OUT_PERIOD_END", I$3)</f>
        <v>134934858</v>
      </c>
      <c r="J369" s="9" cm="1">
        <f t="array" ref="J369">_xll.SNL.Clients.Office.Excel.Functions.SPG($A369, "SP_SHARES_OUT_PERIOD_END", J$3)</f>
        <v>134936551</v>
      </c>
    </row>
    <row r="370" spans="1:10" x14ac:dyDescent="0.3">
      <c r="A370" s="11" t="s">
        <v>1389</v>
      </c>
      <c r="B370" s="9" cm="1">
        <f t="array" ref="B370">_xll.SNL.Clients.Office.Excel.Functions.SPG($A370, "SP_SHARES_OUT_PERIOD_END", B$3)</f>
        <v>225645000</v>
      </c>
      <c r="C370" s="9" cm="1">
        <f t="array" ref="C370">_xll.SNL.Clients.Office.Excel.Functions.SPG($A370, "SP_SHARES_OUT_PERIOD_END", C$3)</f>
        <v>225180211</v>
      </c>
      <c r="D370" s="9" cm="1">
        <f t="array" ref="D370">_xll.SNL.Clients.Office.Excel.Functions.SPG($A370, "SP_SHARES_OUT_PERIOD_END", D$3)</f>
        <v>225165961</v>
      </c>
      <c r="E370" s="9" cm="1">
        <f t="array" ref="E370">_xll.SNL.Clients.Office.Excel.Functions.SPG($A370, "SP_SHARES_OUT_PERIOD_END", E$3)</f>
        <v>224955528</v>
      </c>
      <c r="F370" s="9" cm="1">
        <f t="array" ref="F370">_xll.SNL.Clients.Office.Excel.Functions.SPG($A370, "SP_SHARES_OUT_PERIOD_END", F$3)</f>
        <v>224833237</v>
      </c>
      <c r="G370" s="9" cm="1">
        <f t="array" ref="G370">_xll.SNL.Clients.Office.Excel.Functions.SPG($A370, "SP_SHARES_OUT_PERIOD_END", G$3)</f>
        <v>223671216</v>
      </c>
      <c r="H370" s="9" cm="1">
        <f t="array" ref="H370">_xll.SNL.Clients.Office.Excel.Functions.SPG($A370, "SP_SHARES_OUT_PERIOD_END", H$3)</f>
        <v>223029929</v>
      </c>
      <c r="I370" s="9" cm="1">
        <f t="array" ref="I370">_xll.SNL.Clients.Office.Excel.Functions.SPG($A370, "SP_SHARES_OUT_PERIOD_END", I$3)</f>
        <v>223908862</v>
      </c>
      <c r="J370" s="9" cm="1">
        <f t="array" ref="J370">_xll.SNL.Clients.Office.Excel.Functions.SPG($A370, "SP_SHARES_OUT_PERIOD_END", J$3)</f>
        <v>227112594</v>
      </c>
    </row>
    <row r="371" spans="1:10" x14ac:dyDescent="0.3">
      <c r="A371" s="11" t="s">
        <v>1390</v>
      </c>
      <c r="B371" s="9" cm="1">
        <f t="array" ref="B371">_xll.SNL.Clients.Office.Excel.Functions.SPG($A371, "SP_SHARES_OUT_PERIOD_END", B$3)</f>
        <v>45074551</v>
      </c>
      <c r="C371" s="9" cm="1">
        <f t="array" ref="C371">_xll.SNL.Clients.Office.Excel.Functions.SPG($A371, "SP_SHARES_OUT_PERIOD_END", C$3)</f>
        <v>44831306</v>
      </c>
      <c r="D371" s="9" cm="1">
        <f t="array" ref="D371">_xll.SNL.Clients.Office.Excel.Functions.SPG($A371, "SP_SHARES_OUT_PERIOD_END", D$3)</f>
        <v>44615658</v>
      </c>
      <c r="E371" s="9" cm="1">
        <f t="array" ref="E371">_xll.SNL.Clients.Office.Excel.Functions.SPG($A371, "SP_SHARES_OUT_PERIOD_END", E$3)</f>
        <v>44421650</v>
      </c>
      <c r="F371" s="9" cm="1">
        <f t="array" ref="F371">_xll.SNL.Clients.Office.Excel.Functions.SPG($A371, "SP_SHARES_OUT_PERIOD_END", F$3)</f>
        <v>44204517</v>
      </c>
      <c r="G371" s="9" cm="1">
        <f t="array" ref="G371">_xll.SNL.Clients.Office.Excel.Functions.SPG($A371, "SP_SHARES_OUT_PERIOD_END", G$3)</f>
        <v>47040545</v>
      </c>
      <c r="H371" s="9" cm="1">
        <f t="array" ref="H371">_xll.SNL.Clients.Office.Excel.Functions.SPG($A371, "SP_SHARES_OUT_PERIOD_END", H$3)</f>
        <v>46981211</v>
      </c>
      <c r="I371" s="9" cm="1">
        <f t="array" ref="I371">_xll.SNL.Clients.Office.Excel.Functions.SPG($A371, "SP_SHARES_OUT_PERIOD_END", I$3)</f>
        <v>46913260</v>
      </c>
      <c r="J371" s="9" cm="1">
        <f t="array" ref="J371">_xll.SNL.Clients.Office.Excel.Functions.SPG($A371, "SP_SHARES_OUT_PERIOD_END", J$3)</f>
        <v>46698538</v>
      </c>
    </row>
    <row r="372" spans="1:10" x14ac:dyDescent="0.3">
      <c r="A372" s="11" t="s">
        <v>1391</v>
      </c>
      <c r="B372" s="9" cm="1">
        <f t="array" ref="B372">_xll.SNL.Clients.Office.Excel.Functions.SPG($A372, "SP_SHARES_OUT_PERIOD_END", B$3)</f>
        <v>47571776</v>
      </c>
      <c r="C372" s="9" cm="1">
        <f t="array" ref="C372">_xll.SNL.Clients.Office.Excel.Functions.SPG($A372, "SP_SHARES_OUT_PERIOD_END", C$3)</f>
        <v>47468893</v>
      </c>
      <c r="D372" s="9" cm="1">
        <f t="array" ref="D372">_xll.SNL.Clients.Office.Excel.Functions.SPG($A372, "SP_SHARES_OUT_PERIOD_END", D$3)</f>
        <v>47461274</v>
      </c>
      <c r="E372" s="9" cm="1">
        <f t="array" ref="E372">_xll.SNL.Clients.Office.Excel.Functions.SPG($A372, "SP_SHARES_OUT_PERIOD_END", E$3)</f>
        <v>47448625</v>
      </c>
      <c r="F372" s="9" cm="1">
        <f t="array" ref="F372">_xll.SNL.Clients.Office.Excel.Functions.SPG($A372, "SP_SHARES_OUT_PERIOD_END", F$3)</f>
        <v>47439316</v>
      </c>
      <c r="G372" s="9" cm="1">
        <f t="array" ref="G372">_xll.SNL.Clients.Office.Excel.Functions.SPG($A372, "SP_SHARES_OUT_PERIOD_END", G$3)</f>
        <v>47365378</v>
      </c>
      <c r="H372" s="9" cm="1">
        <f t="array" ref="H372">_xll.SNL.Clients.Office.Excel.Functions.SPG($A372, "SP_SHARES_OUT_PERIOD_END", H$3)</f>
        <v>47354882</v>
      </c>
      <c r="I372" s="9" cm="1">
        <f t="array" ref="I372">_xll.SNL.Clients.Office.Excel.Functions.SPG($A372, "SP_SHARES_OUT_PERIOD_END", I$3)</f>
        <v>47341284</v>
      </c>
      <c r="J372" s="9" cm="1">
        <f t="array" ref="J372">_xll.SNL.Clients.Office.Excel.Functions.SPG($A372, "SP_SHARES_OUT_PERIOD_END", J$3)</f>
        <v>47331819</v>
      </c>
    </row>
    <row r="373" spans="1:10" x14ac:dyDescent="0.3">
      <c r="A373" s="11" t="s">
        <v>1392</v>
      </c>
      <c r="B373" s="9" cm="1">
        <f t="array" ref="B373">_xll.SNL.Clients.Office.Excel.Functions.SPG($A373, "SP_SHARES_OUT_PERIOD_END", B$3)</f>
        <v>175826884</v>
      </c>
      <c r="C373" s="9" cm="1">
        <f t="array" ref="C373">_xll.SNL.Clients.Office.Excel.Functions.SPG($A373, "SP_SHARES_OUT_PERIOD_END", C$3)</f>
        <v>178588971</v>
      </c>
      <c r="D373" s="9" cm="1">
        <f t="array" ref="D373">_xll.SNL.Clients.Office.Excel.Functions.SPG($A373, "SP_SHARES_OUT_PERIOD_END", D$3)</f>
        <v>184501175</v>
      </c>
      <c r="E373" s="9" cm="1">
        <f t="array" ref="E373">_xll.SNL.Clients.Office.Excel.Functions.SPG($A373, "SP_SHARES_OUT_PERIOD_END", E$3)</f>
        <v>188114912</v>
      </c>
      <c r="F373" s="9" cm="1">
        <f t="array" ref="F373">_xll.SNL.Clients.Office.Excel.Functions.SPG($A373, "SP_SHARES_OUT_PERIOD_END", F$3)</f>
        <v>191453701</v>
      </c>
      <c r="G373" s="9" cm="1">
        <f t="array" ref="G373">_xll.SNL.Clients.Office.Excel.Functions.SPG($A373, "SP_SHARES_OUT_PERIOD_END", G$3)</f>
        <v>193372097</v>
      </c>
      <c r="H373" s="9" cm="1">
        <f t="array" ref="H373">_xll.SNL.Clients.Office.Excel.Functions.SPG($A373, "SP_SHARES_OUT_PERIOD_END", H$3)</f>
        <v>195016956</v>
      </c>
      <c r="I373" s="9" cm="1">
        <f t="array" ref="I373">_xll.SNL.Clients.Office.Excel.Functions.SPG($A373, "SP_SHARES_OUT_PERIOD_END", I$3)</f>
        <v>196459015</v>
      </c>
      <c r="J373" s="9" cm="1">
        <f t="array" ref="J373">_xll.SNL.Clients.Office.Excel.Functions.SPG($A373, "SP_SHARES_OUT_PERIOD_END", J$3)</f>
        <v>197365258</v>
      </c>
    </row>
    <row r="374" spans="1:10" x14ac:dyDescent="0.3">
      <c r="A374" s="11" t="s">
        <v>1393</v>
      </c>
      <c r="B374" s="9" cm="1">
        <f t="array" ref="B374">_xll.SNL.Clients.Office.Excel.Functions.SPG($A374, "SP_SHARES_OUT_PERIOD_END", B$3)</f>
        <v>231300000</v>
      </c>
      <c r="C374" s="9" cm="1">
        <f t="array" ref="C374">_xll.SNL.Clients.Office.Excel.Functions.SPG($A374, "SP_SHARES_OUT_PERIOD_END", C$3)</f>
        <v>230500000</v>
      </c>
      <c r="D374" s="9" cm="1">
        <f t="array" ref="D374">_xll.SNL.Clients.Office.Excel.Functions.SPG($A374, "SP_SHARES_OUT_PERIOD_END", D$3)</f>
        <v>235400000</v>
      </c>
      <c r="E374" s="9" cm="1">
        <f t="array" ref="E374">_xll.SNL.Clients.Office.Excel.Functions.SPG($A374, "SP_SHARES_OUT_PERIOD_END", E$3)</f>
        <v>245500000</v>
      </c>
      <c r="F374" s="9" cm="1">
        <f t="array" ref="F374">_xll.SNL.Clients.Office.Excel.Functions.SPG($A374, "SP_SHARES_OUT_PERIOD_END", F$3)</f>
        <v>245800000</v>
      </c>
      <c r="G374" s="9" cm="1">
        <f t="array" ref="G374">_xll.SNL.Clients.Office.Excel.Functions.SPG($A374, "SP_SHARES_OUT_PERIOD_END", G$3)</f>
        <v>245100000</v>
      </c>
      <c r="H374" s="9" cm="1">
        <f t="array" ref="H374">_xll.SNL.Clients.Office.Excel.Functions.SPG($A374, "SP_SHARES_OUT_PERIOD_END", H$3)</f>
        <v>246300000</v>
      </c>
      <c r="I374" s="9" cm="1">
        <f t="array" ref="I374">_xll.SNL.Clients.Office.Excel.Functions.SPG($A374, "SP_SHARES_OUT_PERIOD_END", I$3)</f>
        <v>246800000</v>
      </c>
      <c r="J374" s="9" cm="1">
        <f t="array" ref="J374">_xll.SNL.Clients.Office.Excel.Functions.SPG($A374, "SP_SHARES_OUT_PERIOD_END", J$3)</f>
        <v>232600000</v>
      </c>
    </row>
    <row r="375" spans="1:10" x14ac:dyDescent="0.3">
      <c r="A375" s="11" t="s">
        <v>1433</v>
      </c>
      <c r="B375" s="9" t="str" cm="1">
        <f t="array" ref="B375">_xll.SNL.Clients.Office.Excel.Functions.SPG($A375, "SP_SHARES_OUT_PERIOD_END", B$3)</f>
        <v>NA</v>
      </c>
      <c r="C375" s="9" cm="1">
        <f t="array" ref="C375">_xll.SNL.Clients.Office.Excel.Functions.SPG($A375, "SP_SHARES_OUT_PERIOD_END", C$3)</f>
        <v>389541568</v>
      </c>
      <c r="D375" s="9" cm="1">
        <f t="array" ref="D375">_xll.SNL.Clients.Office.Excel.Functions.SPG($A375, "SP_SHARES_OUT_PERIOD_END", D$3)</f>
        <v>389283419</v>
      </c>
      <c r="E375" s="9" cm="1">
        <f t="array" ref="E375">_xll.SNL.Clients.Office.Excel.Functions.SPG($A375, "SP_SHARES_OUT_PERIOD_END", E$3)</f>
        <v>389181642</v>
      </c>
      <c r="F375" s="9" cm="1">
        <f t="array" ref="F375">_xll.SNL.Clients.Office.Excel.Functions.SPG($A375, "SP_SHARES_OUT_PERIOD_END", F$3)</f>
        <v>388836219</v>
      </c>
      <c r="G375" s="9" cm="1">
        <f t="array" ref="G375">_xll.SNL.Clients.Office.Excel.Functions.SPG($A375, "SP_SHARES_OUT_PERIOD_END", G$3)</f>
        <v>388819204</v>
      </c>
      <c r="H375" s="9" cm="1">
        <f t="array" ref="H375">_xll.SNL.Clients.Office.Excel.Functions.SPG($A375, "SP_SHARES_OUT_PERIOD_END", H$3)</f>
        <v>388883825</v>
      </c>
      <c r="I375" s="9" cm="1">
        <f t="array" ref="I375">_xll.SNL.Clients.Office.Excel.Functions.SPG($A375, "SP_SHARES_OUT_PERIOD_END", I$3)</f>
        <v>388490713</v>
      </c>
      <c r="J375" s="9" cm="1">
        <f t="array" ref="J375">_xll.SNL.Clients.Office.Excel.Functions.SPG($A375, "SP_SHARES_OUT_PERIOD_END", J$3)</f>
        <v>388665531</v>
      </c>
    </row>
    <row r="376" spans="1:10" x14ac:dyDescent="0.3">
      <c r="A376" s="11" t="s">
        <v>1394</v>
      </c>
      <c r="B376" s="9" t="str" cm="1">
        <f t="array" ref="B376">_xll.SNL.Clients.Office.Excel.Functions.SPG($A376, "SP_SHARES_OUT_PERIOD_END", B$3)</f>
        <v>NA</v>
      </c>
      <c r="C376" s="9" cm="1">
        <f t="array" ref="C376">_xll.SNL.Clients.Office.Excel.Functions.SPG($A376, "SP_SHARES_OUT_PERIOD_END", C$3)</f>
        <v>37336252</v>
      </c>
      <c r="D376" s="9" cm="1">
        <f t="array" ref="D376">_xll.SNL.Clients.Office.Excel.Functions.SPG($A376, "SP_SHARES_OUT_PERIOD_END", D$3)</f>
        <v>37437520</v>
      </c>
      <c r="E376" s="9" cm="1">
        <f t="array" ref="E376">_xll.SNL.Clients.Office.Excel.Functions.SPG($A376, "SP_SHARES_OUT_PERIOD_END", E$3)</f>
        <v>37485000</v>
      </c>
      <c r="F376" s="9" cm="1">
        <f t="array" ref="F376">_xll.SNL.Clients.Office.Excel.Functions.SPG($A376, "SP_SHARES_OUT_PERIOD_END", F$3)</f>
        <v>37623910</v>
      </c>
      <c r="G376" s="9" cm="1">
        <f t="array" ref="G376">_xll.SNL.Clients.Office.Excel.Functions.SPG($A376, "SP_SHARES_OUT_PERIOD_END", G$3)</f>
        <v>37966642</v>
      </c>
      <c r="H376" s="9" cm="1">
        <f t="array" ref="H376">_xll.SNL.Clients.Office.Excel.Functions.SPG($A376, "SP_SHARES_OUT_PERIOD_END", H$3)</f>
        <v>37965642</v>
      </c>
      <c r="I376" s="9" cm="1">
        <f t="array" ref="I376">_xll.SNL.Clients.Office.Excel.Functions.SPG($A376, "SP_SHARES_OUT_PERIOD_END", I$3)</f>
        <v>38149698</v>
      </c>
      <c r="J376" s="9" cm="1">
        <f t="array" ref="J376">_xll.SNL.Clients.Office.Excel.Functions.SPG($A376, "SP_SHARES_OUT_PERIOD_END", J$3)</f>
        <v>38553562</v>
      </c>
    </row>
    <row r="377" spans="1:10" x14ac:dyDescent="0.3">
      <c r="A377" s="11" t="s">
        <v>1395</v>
      </c>
      <c r="B377" s="9" cm="1">
        <f t="array" ref="B377">_xll.SNL.Clients.Office.Excel.Functions.SPG($A377, "SP_SHARES_OUT_PERIOD_END", B$3)</f>
        <v>71100000</v>
      </c>
      <c r="C377" s="9" cm="1">
        <f t="array" ref="C377">_xll.SNL.Clients.Office.Excel.Functions.SPG($A377, "SP_SHARES_OUT_PERIOD_END", C$3)</f>
        <v>71000000</v>
      </c>
      <c r="D377" s="9" cm="1">
        <f t="array" ref="D377">_xll.SNL.Clients.Office.Excel.Functions.SPG($A377, "SP_SHARES_OUT_PERIOD_END", D$3)</f>
        <v>71400000</v>
      </c>
      <c r="E377" s="9" cm="1">
        <f t="array" ref="E377">_xll.SNL.Clients.Office.Excel.Functions.SPG($A377, "SP_SHARES_OUT_PERIOD_END", E$3)</f>
        <v>72400000</v>
      </c>
      <c r="F377" s="9" cm="1">
        <f t="array" ref="F377">_xll.SNL.Clients.Office.Excel.Functions.SPG($A377, "SP_SHARES_OUT_PERIOD_END", F$3)</f>
        <v>72400000</v>
      </c>
      <c r="G377" s="9" cm="1">
        <f t="array" ref="G377">_xll.SNL.Clients.Office.Excel.Functions.SPG($A377, "SP_SHARES_OUT_PERIOD_END", G$3)</f>
        <v>72400000</v>
      </c>
      <c r="H377" s="9" cm="1">
        <f t="array" ref="H377">_xll.SNL.Clients.Office.Excel.Functions.SPG($A377, "SP_SHARES_OUT_PERIOD_END", H$3)</f>
        <v>73100000</v>
      </c>
      <c r="I377" s="9" cm="1">
        <f t="array" ref="I377">_xll.SNL.Clients.Office.Excel.Functions.SPG($A377, "SP_SHARES_OUT_PERIOD_END", I$3)</f>
        <v>74100000</v>
      </c>
      <c r="J377" s="9" cm="1">
        <f t="array" ref="J377">_xll.SNL.Clients.Office.Excel.Functions.SPG($A377, "SP_SHARES_OUT_PERIOD_END", J$3)</f>
        <v>75200000</v>
      </c>
    </row>
    <row r="378" spans="1:10" x14ac:dyDescent="0.3">
      <c r="A378" s="11" t="s">
        <v>1396</v>
      </c>
      <c r="B378" s="9" cm="1">
        <f t="array" ref="B378">_xll.SNL.Clients.Office.Excel.Functions.SPG($A378, "SP_SHARES_OUT_PERIOD_END", B$3)</f>
        <v>560028101</v>
      </c>
      <c r="C378" s="9" cm="1">
        <f t="array" ref="C378">_xll.SNL.Clients.Office.Excel.Functions.SPG($A378, "SP_SHARES_OUT_PERIOD_END", C$3)</f>
        <v>558786093</v>
      </c>
      <c r="D378" s="9" cm="1">
        <f t="array" ref="D378">_xll.SNL.Clients.Office.Excel.Functions.SPG($A378, "SP_SHARES_OUT_PERIOD_END", D$3)</f>
        <v>509252936</v>
      </c>
      <c r="E378" s="9" cm="1">
        <f t="array" ref="E378">_xll.SNL.Clients.Office.Excel.Functions.SPG($A378, "SP_SHARES_OUT_PERIOD_END", E$3)</f>
        <v>509205014</v>
      </c>
      <c r="F378" s="9" cm="1">
        <f t="array" ref="F378">_xll.SNL.Clients.Office.Excel.Functions.SPG($A378, "SP_SHARES_OUT_PERIOD_END", F$3)</f>
        <v>508893059</v>
      </c>
      <c r="G378" s="9" cm="1">
        <f t="array" ref="G378">_xll.SNL.Clients.Office.Excel.Functions.SPG($A378, "SP_SHARES_OUT_PERIOD_END", G$3)</f>
        <v>507709927</v>
      </c>
      <c r="H378" s="9" cm="1">
        <f t="array" ref="H378">_xll.SNL.Clients.Office.Excel.Functions.SPG($A378, "SP_SHARES_OUT_PERIOD_END", H$3)</f>
        <v>507660742</v>
      </c>
      <c r="I378" s="9" cm="1">
        <f t="array" ref="I378">_xll.SNL.Clients.Office.Excel.Functions.SPG($A378, "SP_SHARES_OUT_PERIOD_END", I$3)</f>
        <v>507619430</v>
      </c>
      <c r="J378" s="9" cm="1">
        <f t="array" ref="J378">_xll.SNL.Clients.Office.Excel.Functions.SPG($A378, "SP_SHARES_OUT_PERIOD_END", J$3)</f>
        <v>507762358</v>
      </c>
    </row>
    <row r="379" spans="1:10" x14ac:dyDescent="0.3">
      <c r="A379" s="11" t="s">
        <v>1397</v>
      </c>
      <c r="B379" s="9" cm="1">
        <f t="array" ref="B379">_xll.SNL.Clients.Office.Excel.Functions.SPG($A379, "SP_SHARES_OUT_PERIOD_END", B$3)</f>
        <v>20070978</v>
      </c>
      <c r="C379" s="9" cm="1">
        <f t="array" ref="C379">_xll.SNL.Clients.Office.Excel.Functions.SPG($A379, "SP_SHARES_OUT_PERIOD_END", C$3)</f>
        <v>20031618</v>
      </c>
      <c r="D379" s="9" cm="1">
        <f t="array" ref="D379">_xll.SNL.Clients.Office.Excel.Functions.SPG($A379, "SP_SHARES_OUT_PERIOD_END", D$3)</f>
        <v>20035441</v>
      </c>
      <c r="E379" s="9" cm="1">
        <f t="array" ref="E379">_xll.SNL.Clients.Office.Excel.Functions.SPG($A379, "SP_SHARES_OUT_PERIOD_END", E$3)</f>
        <v>20165853</v>
      </c>
      <c r="F379" s="9" cm="1">
        <f t="array" ref="F379">_xll.SNL.Clients.Office.Excel.Functions.SPG($A379, "SP_SHARES_OUT_PERIOD_END", F$3)</f>
        <v>20191600</v>
      </c>
      <c r="G379" s="9" cm="1">
        <f t="array" ref="G379">_xll.SNL.Clients.Office.Excel.Functions.SPG($A379, "SP_SHARES_OUT_PERIOD_END", G$3)</f>
        <v>20208808</v>
      </c>
      <c r="H379" s="9" cm="1">
        <f t="array" ref="H379">_xll.SNL.Clients.Office.Excel.Functions.SPG($A379, "SP_SHARES_OUT_PERIOD_END", H$3)</f>
        <v>20890609</v>
      </c>
      <c r="I379" s="9" cm="1">
        <f t="array" ref="I379">_xll.SNL.Clients.Office.Excel.Functions.SPG($A379, "SP_SHARES_OUT_PERIOD_END", I$3)</f>
        <v>21012778</v>
      </c>
      <c r="J379" s="9" cm="1">
        <f t="array" ref="J379">_xll.SNL.Clients.Office.Excel.Functions.SPG($A379, "SP_SHARES_OUT_PERIOD_END", J$3)</f>
        <v>21056220</v>
      </c>
    </row>
    <row r="380" spans="1:10" x14ac:dyDescent="0.3">
      <c r="A380" s="11" t="s">
        <v>1398</v>
      </c>
      <c r="B380" s="9" cm="1">
        <f t="array" ref="B380">_xll.SNL.Clients.Office.Excel.Functions.SPG($A380, "SP_SHARES_OUT_PERIOD_END", B$3)</f>
        <v>127100000</v>
      </c>
      <c r="C380" s="9" cm="1">
        <f t="array" ref="C380">_xll.SNL.Clients.Office.Excel.Functions.SPG($A380, "SP_SHARES_OUT_PERIOD_END", C$3)</f>
        <v>127600000</v>
      </c>
      <c r="D380" s="9" cm="1">
        <f t="array" ref="D380">_xll.SNL.Clients.Office.Excel.Functions.SPG($A380, "SP_SHARES_OUT_PERIOD_END", D$3)</f>
        <v>128500000</v>
      </c>
      <c r="E380" s="9" cm="1">
        <f t="array" ref="E380">_xll.SNL.Clients.Office.Excel.Functions.SPG($A380, "SP_SHARES_OUT_PERIOD_END", E$3)</f>
        <v>128900000</v>
      </c>
      <c r="F380" s="9" cm="1">
        <f t="array" ref="F380">_xll.SNL.Clients.Office.Excel.Functions.SPG($A380, "SP_SHARES_OUT_PERIOD_END", F$3)</f>
        <v>128800000</v>
      </c>
      <c r="G380" s="9" cm="1">
        <f t="array" ref="G380">_xll.SNL.Clients.Office.Excel.Functions.SPG($A380, "SP_SHARES_OUT_PERIOD_END", G$3)</f>
        <v>129600000</v>
      </c>
      <c r="H380" s="9" cm="1">
        <f t="array" ref="H380">_xll.SNL.Clients.Office.Excel.Functions.SPG($A380, "SP_SHARES_OUT_PERIOD_END", H$3)</f>
        <v>134800000</v>
      </c>
      <c r="I380" s="9" cm="1">
        <f t="array" ref="I380">_xll.SNL.Clients.Office.Excel.Functions.SPG($A380, "SP_SHARES_OUT_PERIOD_END", I$3)</f>
        <v>138700000</v>
      </c>
      <c r="J380" s="9" cm="1">
        <f t="array" ref="J380">_xll.SNL.Clients.Office.Excel.Functions.SPG($A380, "SP_SHARES_OUT_PERIOD_END", J$3)</f>
        <v>168700000</v>
      </c>
    </row>
    <row r="381" spans="1:10" x14ac:dyDescent="0.3">
      <c r="A381" s="11" t="s">
        <v>1399</v>
      </c>
      <c r="B381" s="9" cm="1">
        <f t="array" ref="B381">_xll.SNL.Clients.Office.Excel.Functions.SPG($A381, "SP_SHARES_OUT_PERIOD_END", B$3)</f>
        <v>131323078</v>
      </c>
      <c r="C381" s="9" cm="1">
        <f t="array" ref="C381">_xll.SNL.Clients.Office.Excel.Functions.SPG($A381, "SP_SHARES_OUT_PERIOD_END", C$3)</f>
        <v>102977142</v>
      </c>
      <c r="D381" s="9" cm="1">
        <f t="array" ref="D381">_xll.SNL.Clients.Office.Excel.Functions.SPG($A381, "SP_SHARES_OUT_PERIOD_END", D$3)</f>
        <v>102947008</v>
      </c>
      <c r="E381" s="9" cm="1">
        <f t="array" ref="E381">_xll.SNL.Clients.Office.Excel.Functions.SPG($A381, "SP_SHARES_OUT_PERIOD_END", E$3)</f>
        <v>91423830</v>
      </c>
      <c r="F381" s="9" cm="1">
        <f t="array" ref="F381">_xll.SNL.Clients.Office.Excel.Functions.SPG($A381, "SP_SHARES_OUT_PERIOD_END", F$3)</f>
        <v>91423830</v>
      </c>
      <c r="G381" s="9" cm="1">
        <f t="array" ref="G381">_xll.SNL.Clients.Office.Excel.Functions.SPG($A381, "SP_SHARES_OUT_PERIOD_END", G$3)</f>
        <v>86144273</v>
      </c>
      <c r="H381" s="9" cm="1">
        <f t="array" ref="H381">_xll.SNL.Clients.Office.Excel.Functions.SPG($A381, "SP_SHARES_OUT_PERIOD_END", H$3)</f>
        <v>70861557</v>
      </c>
      <c r="I381" s="9" cm="1">
        <f t="array" ref="I381">_xll.SNL.Clients.Office.Excel.Functions.SPG($A381, "SP_SHARES_OUT_PERIOD_END", I$3)</f>
        <v>71206622</v>
      </c>
      <c r="J381" s="9" cm="1">
        <f t="array" ref="J381">_xll.SNL.Clients.Office.Excel.Functions.SPG($A381, "SP_SHARES_OUT_PERIOD_END", J$3)</f>
        <v>72118622</v>
      </c>
    </row>
    <row r="382" spans="1:10" x14ac:dyDescent="0.3">
      <c r="A382" s="11" t="s">
        <v>1400</v>
      </c>
      <c r="B382" s="9" cm="1">
        <f t="array" ref="B382">_xll.SNL.Clients.Office.Excel.Functions.SPG($A382, "SP_SHARES_OUT_PERIOD_END", B$3)</f>
        <v>27300000</v>
      </c>
      <c r="C382" s="9" cm="1">
        <f t="array" ref="C382">_xll.SNL.Clients.Office.Excel.Functions.SPG($A382, "SP_SHARES_OUT_PERIOD_END", C$3)</f>
        <v>27200000</v>
      </c>
      <c r="D382" s="9" cm="1">
        <f t="array" ref="D382">_xll.SNL.Clients.Office.Excel.Functions.SPG($A382, "SP_SHARES_OUT_PERIOD_END", D$3)</f>
        <v>27600000</v>
      </c>
      <c r="E382" s="9" cm="1">
        <f t="array" ref="E382">_xll.SNL.Clients.Office.Excel.Functions.SPG($A382, "SP_SHARES_OUT_PERIOD_END", E$3)</f>
        <v>27600000</v>
      </c>
      <c r="F382" s="9" cm="1">
        <f t="array" ref="F382">_xll.SNL.Clients.Office.Excel.Functions.SPG($A382, "SP_SHARES_OUT_PERIOD_END", F$3)</f>
        <v>27600000</v>
      </c>
      <c r="G382" s="9" cm="1">
        <f t="array" ref="G382">_xll.SNL.Clients.Office.Excel.Functions.SPG($A382, "SP_SHARES_OUT_PERIOD_END", G$3)</f>
        <v>27700000</v>
      </c>
      <c r="H382" s="9" cm="1">
        <f t="array" ref="H382">_xll.SNL.Clients.Office.Excel.Functions.SPG($A382, "SP_SHARES_OUT_PERIOD_END", H$3)</f>
        <v>27900000</v>
      </c>
      <c r="I382" s="9" cm="1">
        <f t="array" ref="I382">_xll.SNL.Clients.Office.Excel.Functions.SPG($A382, "SP_SHARES_OUT_PERIOD_END", I$3)</f>
        <v>28200000</v>
      </c>
      <c r="J382" s="9" cm="1">
        <f t="array" ref="J382">_xll.SNL.Clients.Office.Excel.Functions.SPG($A382, "SP_SHARES_OUT_PERIOD_END", J$3)</f>
        <v>28300000</v>
      </c>
    </row>
    <row r="383" spans="1:10" x14ac:dyDescent="0.3">
      <c r="A383" s="11" t="s">
        <v>1401</v>
      </c>
      <c r="B383" s="9" cm="1">
        <f t="array" ref="B383">_xll.SNL.Clients.Office.Excel.Functions.SPG($A383, "SP_SHARES_OUT_PERIOD_END", B$3)</f>
        <v>148300000</v>
      </c>
      <c r="C383" s="9" cm="1">
        <f t="array" ref="C383">_xll.SNL.Clients.Office.Excel.Functions.SPG($A383, "SP_SHARES_OUT_PERIOD_END", C$3)</f>
        <v>149300000</v>
      </c>
      <c r="D383" s="9" cm="1">
        <f t="array" ref="D383">_xll.SNL.Clients.Office.Excel.Functions.SPG($A383, "SP_SHARES_OUT_PERIOD_END", D$3)</f>
        <v>150800000</v>
      </c>
      <c r="E383" s="9" cm="1">
        <f t="array" ref="E383">_xll.SNL.Clients.Office.Excel.Functions.SPG($A383, "SP_SHARES_OUT_PERIOD_END", E$3)</f>
        <v>153800000</v>
      </c>
      <c r="F383" s="9" cm="1">
        <f t="array" ref="F383">_xll.SNL.Clients.Office.Excel.Functions.SPG($A383, "SP_SHARES_OUT_PERIOD_END", F$3)</f>
        <v>154600000</v>
      </c>
      <c r="G383" s="9" cm="1">
        <f t="array" ref="G383">_xll.SNL.Clients.Office.Excel.Functions.SPG($A383, "SP_SHARES_OUT_PERIOD_END", G$3)</f>
        <v>154300000</v>
      </c>
      <c r="H383" s="9" cm="1">
        <f t="array" ref="H383">_xll.SNL.Clients.Office.Excel.Functions.SPG($A383, "SP_SHARES_OUT_PERIOD_END", H$3)</f>
        <v>154400000</v>
      </c>
      <c r="I383" s="9" cm="1">
        <f t="array" ref="I383">_xll.SNL.Clients.Office.Excel.Functions.SPG($A383, "SP_SHARES_OUT_PERIOD_END", I$3)</f>
        <v>154600000</v>
      </c>
      <c r="J383" s="9" cm="1">
        <f t="array" ref="J383">_xll.SNL.Clients.Office.Excel.Functions.SPG($A383, "SP_SHARES_OUT_PERIOD_END", J$3)</f>
        <v>155600000</v>
      </c>
    </row>
    <row r="384" spans="1:10" x14ac:dyDescent="0.3">
      <c r="A384" s="11" t="s">
        <v>1402</v>
      </c>
      <c r="B384" s="9" cm="1">
        <f t="array" ref="B384">_xll.SNL.Clients.Office.Excel.Functions.SPG($A384, "SP_SHARES_OUT_PERIOD_END", B$3)</f>
        <v>191949153</v>
      </c>
      <c r="C384" s="9" cm="1">
        <f t="array" ref="C384">_xll.SNL.Clients.Office.Excel.Functions.SPG($A384, "SP_SHARES_OUT_PERIOD_END", C$3)</f>
        <v>190846580</v>
      </c>
      <c r="D384" s="9" cm="1">
        <f t="array" ref="D384">_xll.SNL.Clients.Office.Excel.Functions.SPG($A384, "SP_SHARES_OUT_PERIOD_END", D$3)</f>
        <v>190649061</v>
      </c>
      <c r="E384" s="9" cm="1">
        <f t="array" ref="E384">_xll.SNL.Clients.Office.Excel.Functions.SPG($A384, "SP_SHARES_OUT_PERIOD_END", E$3)</f>
        <v>190505371</v>
      </c>
      <c r="F384" s="9" cm="1">
        <f t="array" ref="F384">_xll.SNL.Clients.Office.Excel.Functions.SPG($A384, "SP_SHARES_OUT_PERIOD_END", F$3)</f>
        <v>190483416</v>
      </c>
      <c r="G384" s="9" cm="1">
        <f t="array" ref="G384">_xll.SNL.Clients.Office.Excel.Functions.SPG($A384, "SP_SHARES_OUT_PERIOD_END", G$3)</f>
        <v>190390703</v>
      </c>
      <c r="H384" s="9" cm="1">
        <f t="array" ref="H384">_xll.SNL.Clients.Office.Excel.Functions.SPG($A384, "SP_SHARES_OUT_PERIOD_END", H$3)</f>
        <v>190321756</v>
      </c>
      <c r="I384" s="9" cm="1">
        <f t="array" ref="I384">_xll.SNL.Clients.Office.Excel.Functions.SPG($A384, "SP_SHARES_OUT_PERIOD_END", I$3)</f>
        <v>190543866</v>
      </c>
      <c r="J384" s="9" cm="1">
        <f t="array" ref="J384">_xll.SNL.Clients.Office.Excel.Functions.SPG($A384, "SP_SHARES_OUT_PERIOD_END", J$3)</f>
        <v>191880615</v>
      </c>
    </row>
    <row r="385" spans="1:10" x14ac:dyDescent="0.3">
      <c r="A385" s="11" t="s">
        <v>1403</v>
      </c>
      <c r="B385" s="9" cm="1">
        <f t="array" ref="B385">_xll.SNL.Clients.Office.Excel.Functions.SPG($A385, "SP_SHARES_OUT_PERIOD_END", B$3)</f>
        <v>96257262</v>
      </c>
      <c r="C385" s="9" cm="1">
        <f t="array" ref="C385">_xll.SNL.Clients.Office.Excel.Functions.SPG($A385, "SP_SHARES_OUT_PERIOD_END", C$3)</f>
        <v>95497265</v>
      </c>
      <c r="D385" s="9" cm="1">
        <f t="array" ref="D385">_xll.SNL.Clients.Office.Excel.Functions.SPG($A385, "SP_SHARES_OUT_PERIOD_END", D$3)</f>
        <v>97141793</v>
      </c>
      <c r="E385" s="9" cm="1">
        <f t="array" ref="E385">_xll.SNL.Clients.Office.Excel.Functions.SPG($A385, "SP_SHARES_OUT_PERIOD_END", E$3)</f>
        <v>99053271</v>
      </c>
      <c r="F385" s="9" cm="1">
        <f t="array" ref="F385">_xll.SNL.Clients.Office.Excel.Functions.SPG($A385, "SP_SHARES_OUT_PERIOD_END", F$3)</f>
        <v>101291480</v>
      </c>
      <c r="G385" s="9" cm="1">
        <f t="array" ref="G385">_xll.SNL.Clients.Office.Excel.Functions.SPG($A385, "SP_SHARES_OUT_PERIOD_END", G$3)</f>
        <v>102854569</v>
      </c>
      <c r="H385" s="9" cm="1">
        <f t="array" ref="H385">_xll.SNL.Clients.Office.Excel.Functions.SPG($A385, "SP_SHARES_OUT_PERIOD_END", H$3)</f>
        <v>105074021</v>
      </c>
      <c r="I385" s="9" cm="1">
        <f t="array" ref="I385">_xll.SNL.Clients.Office.Excel.Functions.SPG($A385, "SP_SHARES_OUT_PERIOD_END", I$3)</f>
        <v>105720303</v>
      </c>
      <c r="J385" s="9" cm="1">
        <f t="array" ref="J385">_xll.SNL.Clients.Office.Excel.Functions.SPG($A385, "SP_SHARES_OUT_PERIOD_END", J$3)</f>
        <v>98180167</v>
      </c>
    </row>
    <row r="386" spans="1:10" x14ac:dyDescent="0.3">
      <c r="A386" s="11" t="s">
        <v>1404</v>
      </c>
      <c r="B386" s="9" cm="1">
        <f t="array" ref="B386">_xll.SNL.Clients.Office.Excel.Functions.SPG($A386, "SP_SHARES_OUT_PERIOD_END", B$3)</f>
        <v>218975748</v>
      </c>
      <c r="C386" s="9" cm="1">
        <f t="array" ref="C386">_xll.SNL.Clients.Office.Excel.Functions.SPG($A386, "SP_SHARES_OUT_PERIOD_END", C$3)</f>
        <v>218848844</v>
      </c>
      <c r="D386" s="9" cm="1">
        <f t="array" ref="D386">_xll.SNL.Clients.Office.Excel.Functions.SPG($A386, "SP_SHARES_OUT_PERIOD_END", D$3)</f>
        <v>218847015</v>
      </c>
      <c r="E386" s="9" cm="1">
        <f t="array" ref="E386">_xll.SNL.Clients.Office.Excel.Functions.SPG($A386, "SP_SHARES_OUT_PERIOD_END", E$3)</f>
        <v>218831869</v>
      </c>
      <c r="F386" s="9" cm="1">
        <f t="array" ref="F386">_xll.SNL.Clients.Office.Excel.Functions.SPG($A386, "SP_SHARES_OUT_PERIOD_END", F$3)</f>
        <v>218823907</v>
      </c>
      <c r="G386" s="9" cm="1">
        <f t="array" ref="G386">_xll.SNL.Clients.Office.Excel.Functions.SPG($A386, "SP_SHARES_OUT_PERIOD_END", G$3)</f>
        <v>218671874</v>
      </c>
      <c r="H386" s="9" cm="1">
        <f t="array" ref="H386">_xll.SNL.Clients.Office.Excel.Functions.SPG($A386, "SP_SHARES_OUT_PERIOD_END", H$3)</f>
        <v>213925817</v>
      </c>
      <c r="I386" s="9" cm="1">
        <f t="array" ref="I386">_xll.SNL.Clients.Office.Excel.Functions.SPG($A386, "SP_SHARES_OUT_PERIOD_END", I$3)</f>
        <v>213901170</v>
      </c>
      <c r="J386" s="9" cm="1">
        <f t="array" ref="J386">_xll.SNL.Clients.Office.Excel.Functions.SPG($A386, "SP_SHARES_OUT_PERIOD_END", J$3)</f>
        <v>213890620</v>
      </c>
    </row>
    <row r="387" spans="1:10" x14ac:dyDescent="0.3">
      <c r="A387" s="11" t="s">
        <v>1405</v>
      </c>
      <c r="B387" s="9" cm="1">
        <f t="array" ref="B387">_xll.SNL.Clients.Office.Excel.Functions.SPG($A387, "SP_SHARES_OUT_PERIOD_END", B$3)</f>
        <v>520412000</v>
      </c>
      <c r="C387" s="9" cm="1">
        <f t="array" ref="C387">_xll.SNL.Clients.Office.Excel.Functions.SPG($A387, "SP_SHARES_OUT_PERIOD_END", C$3)</f>
        <v>519681000</v>
      </c>
      <c r="D387" s="9" cm="1">
        <f t="array" ref="D387">_xll.SNL.Clients.Office.Excel.Functions.SPG($A387, "SP_SHARES_OUT_PERIOD_END", D$3)</f>
        <v>517939487</v>
      </c>
      <c r="E387" s="9" cm="1">
        <f t="array" ref="E387">_xll.SNL.Clients.Office.Excel.Functions.SPG($A387, "SP_SHARES_OUT_PERIOD_END", E$3)</f>
        <v>517918000</v>
      </c>
      <c r="F387" s="9" cm="1">
        <f t="array" ref="F387">_xll.SNL.Clients.Office.Excel.Functions.SPG($A387, "SP_SHARES_OUT_PERIOD_END", F$3)</f>
        <v>517911000</v>
      </c>
      <c r="G387" s="9" cm="1">
        <f t="array" ref="G387">_xll.SNL.Clients.Office.Excel.Functions.SPG($A387, "SP_SHARES_OUT_PERIOD_END", G$3)</f>
        <v>517740000</v>
      </c>
      <c r="H387" s="9" cm="1">
        <f t="array" ref="H387">_xll.SNL.Clients.Office.Excel.Functions.SPG($A387, "SP_SHARES_OUT_PERIOD_END", H$3)</f>
        <v>515995000</v>
      </c>
      <c r="I387" s="9" cm="1">
        <f t="array" ref="I387">_xll.SNL.Clients.Office.Excel.Functions.SPG($A387, "SP_SHARES_OUT_PERIOD_END", I$3)</f>
        <v>515991000</v>
      </c>
      <c r="J387" s="9" cm="1">
        <f t="array" ref="J387">_xll.SNL.Clients.Office.Excel.Functions.SPG($A387, "SP_SHARES_OUT_PERIOD_END", J$3)</f>
        <v>515974000</v>
      </c>
    </row>
    <row r="388" spans="1:10" x14ac:dyDescent="0.3">
      <c r="A388" s="11" t="s">
        <v>1406</v>
      </c>
      <c r="B388" s="9" cm="1">
        <f t="array" ref="B388">_xll.SNL.Clients.Office.Excel.Functions.SPG($A388, "SP_SHARES_OUT_PERIOD_END", B$3)</f>
        <v>37885405</v>
      </c>
      <c r="C388" s="9" cm="1">
        <f t="array" ref="C388">_xll.SNL.Clients.Office.Excel.Functions.SPG($A388, "SP_SHARES_OUT_PERIOD_END", C$3)</f>
        <v>37746678</v>
      </c>
      <c r="D388" s="9" cm="1">
        <f t="array" ref="D388">_xll.SNL.Clients.Office.Excel.Functions.SPG($A388, "SP_SHARES_OUT_PERIOD_END", D$3)</f>
        <v>37644992</v>
      </c>
      <c r="E388" s="9" cm="1">
        <f t="array" ref="E388">_xll.SNL.Clients.Office.Excel.Functions.SPG($A388, "SP_SHARES_OUT_PERIOD_END", E$3)</f>
        <v>37602533</v>
      </c>
      <c r="F388" s="9" cm="1">
        <f t="array" ref="F388">_xll.SNL.Clients.Office.Excel.Functions.SPG($A388, "SP_SHARES_OUT_PERIOD_END", F$3)</f>
        <v>37563333</v>
      </c>
      <c r="G388" s="9" cm="1">
        <f t="array" ref="G388">_xll.SNL.Clients.Office.Excel.Functions.SPG($A388, "SP_SHARES_OUT_PERIOD_END", G$3)</f>
        <v>36752862</v>
      </c>
      <c r="H388" s="9" cm="1">
        <f t="array" ref="H388">_xll.SNL.Clients.Office.Excel.Functions.SPG($A388, "SP_SHARES_OUT_PERIOD_END", H$3)</f>
        <v>36804964</v>
      </c>
      <c r="I388" s="9" cm="1">
        <f t="array" ref="I388">_xll.SNL.Clients.Office.Excel.Functions.SPG($A388, "SP_SHARES_OUT_PERIOD_END", I$3)</f>
        <v>36477476</v>
      </c>
      <c r="J388" s="9" cm="1">
        <f t="array" ref="J388">_xll.SNL.Clients.Office.Excel.Functions.SPG($A388, "SP_SHARES_OUT_PERIOD_END", J$3)</f>
        <v>36366298</v>
      </c>
    </row>
    <row r="389" spans="1:10" x14ac:dyDescent="0.3">
      <c r="A389" s="11" t="s">
        <v>1407</v>
      </c>
      <c r="B389" s="9" cm="1">
        <f t="array" ref="B389">_xll.SNL.Clients.Office.Excel.Functions.SPG($A389, "SP_SHARES_OUT_PERIOD_END", B$3)</f>
        <v>33381675</v>
      </c>
      <c r="C389" s="9" cm="1">
        <f t="array" ref="C389">_xll.SNL.Clients.Office.Excel.Functions.SPG($A389, "SP_SHARES_OUT_PERIOD_END", C$3)</f>
        <v>33319975</v>
      </c>
      <c r="D389" s="9" cm="1">
        <f t="array" ref="D389">_xll.SNL.Clients.Office.Excel.Functions.SPG($A389, "SP_SHARES_OUT_PERIOD_END", D$3)</f>
        <v>33338831</v>
      </c>
      <c r="E389" s="9" cm="1">
        <f t="array" ref="E389">_xll.SNL.Clients.Office.Excel.Functions.SPG($A389, "SP_SHARES_OUT_PERIOD_END", E$3)</f>
        <v>33357380</v>
      </c>
      <c r="F389" s="9" cm="1">
        <f t="array" ref="F389">_xll.SNL.Clients.Office.Excel.Functions.SPG($A389, "SP_SHARES_OUT_PERIOD_END", F$3)</f>
        <v>33376739</v>
      </c>
      <c r="G389" s="9" cm="1">
        <f t="array" ref="G389">_xll.SNL.Clients.Office.Excel.Functions.SPG($A389, "SP_SHARES_OUT_PERIOD_END", G$3)</f>
        <v>33310991</v>
      </c>
      <c r="H389" s="9" cm="1">
        <f t="array" ref="H389">_xll.SNL.Clients.Office.Excel.Functions.SPG($A389, "SP_SHARES_OUT_PERIOD_END", H$3)</f>
        <v>33333314</v>
      </c>
      <c r="I389" s="9" cm="1">
        <f t="array" ref="I389">_xll.SNL.Clients.Office.Excel.Functions.SPG($A389, "SP_SHARES_OUT_PERIOD_END", I$3)</f>
        <v>33346713</v>
      </c>
      <c r="J389" s="9" cm="1">
        <f t="array" ref="J389">_xll.SNL.Clients.Office.Excel.Functions.SPG($A389, "SP_SHARES_OUT_PERIOD_END", J$3)</f>
        <v>33372690</v>
      </c>
    </row>
    <row r="390" spans="1:10" x14ac:dyDescent="0.3">
      <c r="A390" s="11" t="s">
        <v>1408</v>
      </c>
      <c r="B390" s="9" cm="1">
        <f t="array" ref="B390">_xll.SNL.Clients.Office.Excel.Functions.SPG($A390, "SP_SHARES_OUT_PERIOD_END", B$3)</f>
        <v>72600000</v>
      </c>
      <c r="C390" s="9" cm="1">
        <f t="array" ref="C390">_xll.SNL.Clients.Office.Excel.Functions.SPG($A390, "SP_SHARES_OUT_PERIOD_END", C$3)</f>
        <v>72100000</v>
      </c>
      <c r="D390" s="9" cm="1">
        <f t="array" ref="D390">_xll.SNL.Clients.Office.Excel.Functions.SPG($A390, "SP_SHARES_OUT_PERIOD_END", D$3)</f>
        <v>72700000</v>
      </c>
      <c r="E390" s="9" cm="1">
        <f t="array" ref="E390">_xll.SNL.Clients.Office.Excel.Functions.SPG($A390, "SP_SHARES_OUT_PERIOD_END", E$3)</f>
        <v>73200000</v>
      </c>
      <c r="F390" s="9" cm="1">
        <f t="array" ref="F390">_xll.SNL.Clients.Office.Excel.Functions.SPG($A390, "SP_SHARES_OUT_PERIOD_END", F$3)</f>
        <v>73200000</v>
      </c>
      <c r="G390" s="9" cm="1">
        <f t="array" ref="G390">_xll.SNL.Clients.Office.Excel.Functions.SPG($A390, "SP_SHARES_OUT_PERIOD_END", G$3)</f>
        <v>72000000</v>
      </c>
      <c r="H390" s="9" cm="1">
        <f t="array" ref="H390">_xll.SNL.Clients.Office.Excel.Functions.SPG($A390, "SP_SHARES_OUT_PERIOD_END", H$3)</f>
        <v>72000000</v>
      </c>
      <c r="I390" s="9" cm="1">
        <f t="array" ref="I390">_xll.SNL.Clients.Office.Excel.Functions.SPG($A390, "SP_SHARES_OUT_PERIOD_END", I$3)</f>
        <v>72000000</v>
      </c>
      <c r="J390" s="9" cm="1">
        <f t="array" ref="J390">_xll.SNL.Clients.Office.Excel.Functions.SPG($A390, "SP_SHARES_OUT_PERIOD_END", J$3)</f>
        <v>72000000</v>
      </c>
    </row>
    <row r="391" spans="1:10" x14ac:dyDescent="0.3">
      <c r="A391" s="11" t="s">
        <v>1409</v>
      </c>
      <c r="B391" s="9" cm="1">
        <f t="array" ref="B391">_xll.SNL.Clients.Office.Excel.Functions.SPG($A391, "SP_SHARES_OUT_PERIOD_END", B$3)</f>
        <v>168594276</v>
      </c>
      <c r="C391" s="9" cm="1">
        <f t="array" ref="C391">_xll.SNL.Clients.Office.Excel.Functions.SPG($A391, "SP_SHARES_OUT_PERIOD_END", C$3)</f>
        <v>171391125</v>
      </c>
      <c r="D391" s="9" cm="1">
        <f t="array" ref="D391">_xll.SNL.Clients.Office.Excel.Functions.SPG($A391, "SP_SHARES_OUT_PERIOD_END", D$3)</f>
        <v>171428464</v>
      </c>
      <c r="E391" s="9" cm="1">
        <f t="array" ref="E391">_xll.SNL.Clients.Office.Excel.Functions.SPG($A391, "SP_SHARES_OUT_PERIOD_END", E$3)</f>
        <v>171401887</v>
      </c>
      <c r="F391" s="9" cm="1">
        <f t="array" ref="F391">_xll.SNL.Clients.Office.Excel.Functions.SPG($A391, "SP_SHARES_OUT_PERIOD_END", F$3)</f>
        <v>172463886</v>
      </c>
      <c r="G391" s="9" cm="1">
        <f t="array" ref="G391">_xll.SNL.Clients.Office.Excel.Functions.SPG($A391, "SP_SHARES_OUT_PERIOD_END", G$3)</f>
        <v>172021956</v>
      </c>
      <c r="H391" s="9" cm="1">
        <f t="array" ref="H391">_xll.SNL.Clients.Office.Excel.Functions.SPG($A391, "SP_SHARES_OUT_PERIOD_END", H$3)</f>
        <v>172056100</v>
      </c>
      <c r="I391" s="9" cm="1">
        <f t="array" ref="I391">_xll.SNL.Clients.Office.Excel.Functions.SPG($A391, "SP_SHARES_OUT_PERIOD_END", I$3)</f>
        <v>173260964</v>
      </c>
      <c r="J391" s="9" cm="1">
        <f t="array" ref="J391">_xll.SNL.Clients.Office.Excel.Functions.SPG($A391, "SP_SHARES_OUT_PERIOD_END", J$3)</f>
        <v>174712382</v>
      </c>
    </row>
    <row r="392" spans="1:10" x14ac:dyDescent="0.3">
      <c r="A392" s="11" t="s">
        <v>1410</v>
      </c>
      <c r="B392" s="9" cm="1">
        <f t="array" ref="B392">_xll.SNL.Clients.Office.Excel.Functions.SPG($A392, "SP_SHARES_OUT_PERIOD_END", B$3)</f>
        <v>48800081</v>
      </c>
      <c r="C392" s="9" cm="1">
        <f t="array" ref="C392">_xll.SNL.Clients.Office.Excel.Functions.SPG($A392, "SP_SHARES_OUT_PERIOD_END", C$3)</f>
        <v>48790595</v>
      </c>
      <c r="D392" s="9" cm="1">
        <f t="array" ref="D392">_xll.SNL.Clients.Office.Excel.Functions.SPG($A392, "SP_SHARES_OUT_PERIOD_END", D$3)</f>
        <v>49000624</v>
      </c>
      <c r="E392" s="9" cm="1">
        <f t="array" ref="E392">_xll.SNL.Clients.Office.Excel.Functions.SPG($A392, "SP_SHARES_OUT_PERIOD_END", E$3)</f>
        <v>49153921</v>
      </c>
      <c r="F392" s="9" cm="1">
        <f t="array" ref="F392">_xll.SNL.Clients.Office.Excel.Functions.SPG($A392, "SP_SHARES_OUT_PERIOD_END", F$3)</f>
        <v>50821334</v>
      </c>
      <c r="G392" s="9" cm="1">
        <f t="array" ref="G392">_xll.SNL.Clients.Office.Excel.Functions.SPG($A392, "SP_SHARES_OUT_PERIOD_END", G$3)</f>
        <v>50897122</v>
      </c>
      <c r="H392" s="9" cm="1">
        <f t="array" ref="H392">_xll.SNL.Clients.Office.Excel.Functions.SPG($A392, "SP_SHARES_OUT_PERIOD_END", H$3)</f>
        <v>51074676</v>
      </c>
      <c r="I392" s="9" cm="1">
        <f t="array" ref="I392">_xll.SNL.Clients.Office.Excel.Functions.SPG($A392, "SP_SHARES_OUT_PERIOD_END", I$3)</f>
        <v>51293059</v>
      </c>
      <c r="J392" s="9" cm="1">
        <f t="array" ref="J392">_xll.SNL.Clients.Office.Excel.Functions.SPG($A392, "SP_SHARES_OUT_PERIOD_END", J$3)</f>
        <v>51254021</v>
      </c>
    </row>
    <row r="393" spans="1:10" x14ac:dyDescent="0.3">
      <c r="A393" s="11" t="s">
        <v>1411</v>
      </c>
      <c r="B393" s="9" cm="1">
        <f t="array" ref="B393">_xll.SNL.Clients.Office.Excel.Functions.SPG($A393, "SP_SHARES_OUT_PERIOD_END", B$3)</f>
        <v>110435976</v>
      </c>
      <c r="C393" s="9" cm="1">
        <f t="array" ref="C393">_xll.SNL.Clients.Office.Excel.Functions.SPG($A393, "SP_SHARES_OUT_PERIOD_END", C$3)</f>
        <v>110052606</v>
      </c>
      <c r="D393" s="9" cm="1">
        <f t="array" ref="D393">_xll.SNL.Clients.Office.Excel.Functions.SPG($A393, "SP_SHARES_OUT_PERIOD_END", D$3)</f>
        <v>110072454</v>
      </c>
      <c r="E393" s="9" cm="1">
        <f t="array" ref="E393">_xll.SNL.Clients.Office.Excel.Functions.SPG($A393, "SP_SHARES_OUT_PERIOD_END", E$3)</f>
        <v>110198204</v>
      </c>
      <c r="F393" s="9" cm="1">
        <f t="array" ref="F393">_xll.SNL.Clients.Office.Excel.Functions.SPG($A393, "SP_SHARES_OUT_PERIOD_END", F$3)</f>
        <v>110179957</v>
      </c>
      <c r="G393" s="9" cm="1">
        <f t="array" ref="G393">_xll.SNL.Clients.Office.Excel.Functions.SPG($A393, "SP_SHARES_OUT_PERIOD_END", G$3)</f>
        <v>109466305</v>
      </c>
      <c r="H393" s="9" cm="1">
        <f t="array" ref="H393">_xll.SNL.Clients.Office.Excel.Functions.SPG($A393, "SP_SHARES_OUT_PERIOD_END", H$3)</f>
        <v>109472694</v>
      </c>
      <c r="I393" s="9" cm="1">
        <f t="array" ref="I393">_xll.SNL.Clients.Office.Excel.Functions.SPG($A393, "SP_SHARES_OUT_PERIOD_END", I$3)</f>
        <v>109509964</v>
      </c>
      <c r="J393" s="9" cm="1">
        <f t="array" ref="J393">_xll.SNL.Clients.Office.Excel.Functions.SPG($A393, "SP_SHARES_OUT_PERIOD_END", J$3)</f>
        <v>109515308</v>
      </c>
    </row>
    <row r="394" spans="1:10" x14ac:dyDescent="0.3">
      <c r="A394" s="11" t="s">
        <v>1412</v>
      </c>
      <c r="B394" s="9" cm="1">
        <f t="array" ref="B394">_xll.SNL.Clients.Office.Excel.Functions.SPG($A394, "SP_SHARES_OUT_PERIOD_END", B$3)</f>
        <v>128237369</v>
      </c>
      <c r="C394" s="9" cm="1">
        <f t="array" ref="C394">_xll.SNL.Clients.Office.Excel.Functions.SPG($A394, "SP_SHARES_OUT_PERIOD_END", C$3)</f>
        <v>128227014</v>
      </c>
      <c r="D394" s="9" cm="1">
        <f t="array" ref="D394">_xll.SNL.Clients.Office.Excel.Functions.SPG($A394, "SP_SHARES_OUT_PERIOD_END", D$3)</f>
        <v>128699078</v>
      </c>
      <c r="E394" s="9" cm="1">
        <f t="array" ref="E394">_xll.SNL.Clients.Office.Excel.Functions.SPG($A394, "SP_SHARES_OUT_PERIOD_END", E$3)</f>
        <v>128583367</v>
      </c>
      <c r="F394" s="9" cm="1">
        <f t="array" ref="F394">_xll.SNL.Clients.Office.Excel.Functions.SPG($A394, "SP_SHARES_OUT_PERIOD_END", F$3)</f>
        <v>128569209</v>
      </c>
      <c r="G394" s="9" cm="1">
        <f t="array" ref="G394">_xll.SNL.Clients.Office.Excel.Functions.SPG($A394, "SP_SHARES_OUT_PERIOD_END", G$3)</f>
        <v>128212091</v>
      </c>
      <c r="H394" s="9" cm="1">
        <f t="array" ref="H394">_xll.SNL.Clients.Office.Excel.Functions.SPG($A394, "SP_SHARES_OUT_PERIOD_END", H$3)</f>
        <v>128132689</v>
      </c>
      <c r="I394" s="9" cm="1">
        <f t="array" ref="I394">_xll.SNL.Clients.Office.Excel.Functions.SPG($A394, "SP_SHARES_OUT_PERIOD_END", I$3)</f>
        <v>127686309</v>
      </c>
      <c r="J394" s="9" cm="1">
        <f t="array" ref="J394">_xll.SNL.Clients.Office.Excel.Functions.SPG($A394, "SP_SHARES_OUT_PERIOD_END", J$3)</f>
        <v>127640391</v>
      </c>
    </row>
    <row r="395" spans="1:10" x14ac:dyDescent="0.3">
      <c r="A395" s="11" t="s">
        <v>1413</v>
      </c>
      <c r="B395" s="9" cm="1">
        <f t="array" ref="B395">_xll.SNL.Clients.Office.Excel.Functions.SPG($A395, "SP_SHARES_OUT_PERIOD_END", B$3)</f>
        <v>34200000</v>
      </c>
      <c r="C395" s="9" cm="1">
        <f t="array" ref="C395">_xll.SNL.Clients.Office.Excel.Functions.SPG($A395, "SP_SHARES_OUT_PERIOD_END", C$3)</f>
        <v>39000000</v>
      </c>
      <c r="D395" s="9" cm="1">
        <f t="array" ref="D395">_xll.SNL.Clients.Office.Excel.Functions.SPG($A395, "SP_SHARES_OUT_PERIOD_END", D$3)</f>
        <v>39800000</v>
      </c>
      <c r="E395" s="9" cm="1">
        <f t="array" ref="E395">_xll.SNL.Clients.Office.Excel.Functions.SPG($A395, "SP_SHARES_OUT_PERIOD_END", E$3)</f>
        <v>41500000</v>
      </c>
      <c r="F395" s="9" cm="1">
        <f t="array" ref="F395">_xll.SNL.Clients.Office.Excel.Functions.SPG($A395, "SP_SHARES_OUT_PERIOD_END", F$3)</f>
        <v>41900000</v>
      </c>
      <c r="G395" s="9" cm="1">
        <f t="array" ref="G395">_xll.SNL.Clients.Office.Excel.Functions.SPG($A395, "SP_SHARES_OUT_PERIOD_END", G$3)</f>
        <v>41900000</v>
      </c>
      <c r="H395" s="9" cm="1">
        <f t="array" ref="H395">_xll.SNL.Clients.Office.Excel.Functions.SPG($A395, "SP_SHARES_OUT_PERIOD_END", H$3)</f>
        <v>42700000</v>
      </c>
      <c r="I395" s="9" cm="1">
        <f t="array" ref="I395">_xll.SNL.Clients.Office.Excel.Functions.SPG($A395, "SP_SHARES_OUT_PERIOD_END", I$3)</f>
        <v>42900000</v>
      </c>
      <c r="J395" s="9" cm="1">
        <f t="array" ref="J395">_xll.SNL.Clients.Office.Excel.Functions.SPG($A395, "SP_SHARES_OUT_PERIOD_END", J$3)</f>
        <v>42800000</v>
      </c>
    </row>
    <row r="396" spans="1:10" x14ac:dyDescent="0.3">
      <c r="A396" s="11" t="s">
        <v>1414</v>
      </c>
      <c r="B396" s="9" cm="1">
        <f t="array" ref="B396">_xll.SNL.Clients.Office.Excel.Functions.SPG($A396, "SP_SHARES_OUT_PERIOD_END", B$3)</f>
        <v>55000000</v>
      </c>
      <c r="C396" s="9" cm="1">
        <f t="array" ref="C396">_xll.SNL.Clients.Office.Excel.Functions.SPG($A396, "SP_SHARES_OUT_PERIOD_END", C$3)</f>
        <v>55000000</v>
      </c>
      <c r="D396" s="9" cm="1">
        <f t="array" ref="D396">_xll.SNL.Clients.Office.Excel.Functions.SPG($A396, "SP_SHARES_OUT_PERIOD_END", D$3)</f>
        <v>55000000</v>
      </c>
      <c r="E396" s="9" cm="1">
        <f t="array" ref="E396">_xll.SNL.Clients.Office.Excel.Functions.SPG($A396, "SP_SHARES_OUT_PERIOD_END", E$3)</f>
        <v>55000000</v>
      </c>
      <c r="F396" s="9" cm="1">
        <f t="array" ref="F396">_xll.SNL.Clients.Office.Excel.Functions.SPG($A396, "SP_SHARES_OUT_PERIOD_END", F$3)</f>
        <v>55000000</v>
      </c>
      <c r="G396" s="9" cm="1">
        <f t="array" ref="G396">_xll.SNL.Clients.Office.Excel.Functions.SPG($A396, "SP_SHARES_OUT_PERIOD_END", G$3)</f>
        <v>55000000</v>
      </c>
      <c r="H396" s="9" cm="1">
        <f t="array" ref="H396">_xll.SNL.Clients.Office.Excel.Functions.SPG($A396, "SP_SHARES_OUT_PERIOD_END", H$3)</f>
        <v>55000000</v>
      </c>
      <c r="I396" s="9" cm="1">
        <f t="array" ref="I396">_xll.SNL.Clients.Office.Excel.Functions.SPG($A396, "SP_SHARES_OUT_PERIOD_END", I$3)</f>
        <v>55000000</v>
      </c>
      <c r="J396" s="9" cm="1">
        <f t="array" ref="J396">_xll.SNL.Clients.Office.Excel.Functions.SPG($A396, "SP_SHARES_OUT_PERIOD_END", J$3)</f>
        <v>55000000</v>
      </c>
    </row>
    <row r="397" spans="1:10" x14ac:dyDescent="0.3">
      <c r="A397" s="11" t="s">
        <v>1416</v>
      </c>
      <c r="B397" s="9" cm="1">
        <f t="array" ref="B397">_xll.SNL.Clients.Office.Excel.Functions.SPG($A397, "SP_SHARES_OUT_PERIOD_END", B$3)</f>
        <v>27902888</v>
      </c>
      <c r="C397" s="9" cm="1">
        <f t="array" ref="C397">_xll.SNL.Clients.Office.Excel.Functions.SPG($A397, "SP_SHARES_OUT_PERIOD_END", C$3)</f>
        <v>28662614</v>
      </c>
      <c r="D397" s="9" cm="1">
        <f t="array" ref="D397">_xll.SNL.Clients.Office.Excel.Functions.SPG($A397, "SP_SHARES_OUT_PERIOD_END", D$3)</f>
        <v>29212082</v>
      </c>
      <c r="E397" s="9" cm="1">
        <f t="array" ref="E397">_xll.SNL.Clients.Office.Excel.Functions.SPG($A397, "SP_SHARES_OUT_PERIOD_END", E$3)</f>
        <v>29304401</v>
      </c>
      <c r="F397" s="9" cm="1">
        <f t="array" ref="F397">_xll.SNL.Clients.Office.Excel.Functions.SPG($A397, "SP_SHARES_OUT_PERIOD_END", F$3)</f>
        <v>29369978</v>
      </c>
      <c r="G397" s="9" cm="1">
        <f t="array" ref="G397">_xll.SNL.Clients.Office.Excel.Functions.SPG($A397, "SP_SHARES_OUT_PERIOD_END", G$3)</f>
        <v>29337920</v>
      </c>
      <c r="H397" s="9" cm="1">
        <f t="array" ref="H397">_xll.SNL.Clients.Office.Excel.Functions.SPG($A397, "SP_SHARES_OUT_PERIOD_END", H$3)</f>
        <v>29414920</v>
      </c>
      <c r="I397" s="9" cm="1">
        <f t="array" ref="I397">_xll.SNL.Clients.Office.Excel.Functions.SPG($A397, "SP_SHARES_OUT_PERIOD_END", I$3)</f>
        <v>29977614</v>
      </c>
      <c r="J397" s="9" cm="1">
        <f t="array" ref="J397">_xll.SNL.Clients.Office.Excel.Functions.SPG($A397, "SP_SHARES_OUT_PERIOD_END", J$3)</f>
        <v>29968872</v>
      </c>
    </row>
    <row r="398" spans="1:10" x14ac:dyDescent="0.3">
      <c r="A398" s="11" t="s">
        <v>1417</v>
      </c>
      <c r="B398" s="9" cm="1">
        <f t="array" ref="B398">_xll.SNL.Clients.Office.Excel.Functions.SPG($A398, "SP_SHARES_OUT_PERIOD_END", B$3)</f>
        <v>66919325</v>
      </c>
      <c r="C398" s="9" cm="1">
        <f t="array" ref="C398">_xll.SNL.Clients.Office.Excel.Functions.SPG($A398, "SP_SHARES_OUT_PERIOD_END", C$3)</f>
        <v>66495227</v>
      </c>
      <c r="D398" s="9" cm="1">
        <f t="array" ref="D398">_xll.SNL.Clients.Office.Excel.Functions.SPG($A398, "SP_SHARES_OUT_PERIOD_END", D$3)</f>
        <v>66481543</v>
      </c>
      <c r="E398" s="9" cm="1">
        <f t="array" ref="E398">_xll.SNL.Clients.Office.Excel.Functions.SPG($A398, "SP_SHARES_OUT_PERIOD_END", E$3)</f>
        <v>61760139</v>
      </c>
      <c r="F398" s="9" cm="1">
        <f t="array" ref="F398">_xll.SNL.Clients.Office.Excel.Functions.SPG($A398, "SP_SHARES_OUT_PERIOD_END", F$3)</f>
        <v>61736715</v>
      </c>
      <c r="G398" s="9" cm="1">
        <f t="array" ref="G398">_xll.SNL.Clients.Office.Excel.Functions.SPG($A398, "SP_SHARES_OUT_PERIOD_END", G$3)</f>
        <v>61243626</v>
      </c>
      <c r="H398" s="9" cm="1">
        <f t="array" ref="H398">_xll.SNL.Clients.Office.Excel.Functions.SPG($A398, "SP_SHARES_OUT_PERIOD_END", H$3)</f>
        <v>61222058</v>
      </c>
      <c r="I398" s="9" cm="1">
        <f t="array" ref="I398">_xll.SNL.Clients.Office.Excel.Functions.SPG($A398, "SP_SHARES_OUT_PERIOD_END", I$3)</f>
        <v>61197676</v>
      </c>
      <c r="J398" s="9" cm="1">
        <f t="array" ref="J398">_xll.SNL.Clients.Office.Excel.Functions.SPG($A398, "SP_SHARES_OUT_PERIOD_END", J$3)</f>
        <v>61176415</v>
      </c>
    </row>
    <row r="399" spans="1:10" x14ac:dyDescent="0.3">
      <c r="A399" s="11" t="s">
        <v>1418</v>
      </c>
      <c r="B399" s="9" cm="1">
        <f t="array" ref="B399">_xll.SNL.Clients.Office.Excel.Functions.SPG($A399, "SP_SHARES_OUT_PERIOD_END", B$3)</f>
        <v>59580000</v>
      </c>
      <c r="C399" s="9" cm="1">
        <f t="array" ref="C399">_xll.SNL.Clients.Office.Excel.Functions.SPG($A399, "SP_SHARES_OUT_PERIOD_END", C$3)</f>
        <v>59353000</v>
      </c>
      <c r="D399" s="9" cm="1">
        <f t="array" ref="D399">_xll.SNL.Clients.Office.Excel.Functions.SPG($A399, "SP_SHARES_OUT_PERIOD_END", D$3)</f>
        <v>59173000</v>
      </c>
      <c r="E399" s="9" cm="1">
        <f t="array" ref="E399">_xll.SNL.Clients.Office.Excel.Functions.SPG($A399, "SP_SHARES_OUT_PERIOD_END", E$3)</f>
        <v>59658000</v>
      </c>
      <c r="F399" s="9" cm="1">
        <f t="array" ref="F399">_xll.SNL.Clients.Office.Excel.Functions.SPG($A399, "SP_SHARES_OUT_PERIOD_END", F$3)</f>
        <v>60722000</v>
      </c>
      <c r="G399" s="9" cm="1">
        <f t="array" ref="G399">_xll.SNL.Clients.Office.Excel.Functions.SPG($A399, "SP_SHARES_OUT_PERIOD_END", G$3)</f>
        <v>60137000</v>
      </c>
      <c r="H399" s="9" cm="1">
        <f t="array" ref="H399">_xll.SNL.Clients.Office.Excel.Functions.SPG($A399, "SP_SHARES_OUT_PERIOD_END", H$3)</f>
        <v>59835000</v>
      </c>
      <c r="I399" s="9" cm="1">
        <f t="array" ref="I399">_xll.SNL.Clients.Office.Excel.Functions.SPG($A399, "SP_SHARES_OUT_PERIOD_END", I$3)</f>
        <v>60150000</v>
      </c>
      <c r="J399" s="9" cm="1">
        <f t="array" ref="J399">_xll.SNL.Clients.Office.Excel.Functions.SPG($A399, "SP_SHARES_OUT_PERIOD_END", J$3)</f>
        <v>59871000</v>
      </c>
    </row>
    <row r="400" spans="1:10" x14ac:dyDescent="0.3">
      <c r="A400" s="11" t="s">
        <v>1419</v>
      </c>
      <c r="B400" s="9" cm="1">
        <f t="array" ref="B400">_xll.SNL.Clients.Office.Excel.Functions.SPG($A400, "SP_SHARES_OUT_PERIOD_END", B$3)</f>
        <v>78000000</v>
      </c>
      <c r="C400" s="9" cm="1">
        <f t="array" ref="C400">_xll.SNL.Clients.Office.Excel.Functions.SPG($A400, "SP_SHARES_OUT_PERIOD_END", C$3)</f>
        <v>78000000</v>
      </c>
      <c r="D400" s="9" cm="1">
        <f t="array" ref="D400">_xll.SNL.Clients.Office.Excel.Functions.SPG($A400, "SP_SHARES_OUT_PERIOD_END", D$3)</f>
        <v>78000000</v>
      </c>
      <c r="E400" s="9" cm="1">
        <f t="array" ref="E400">_xll.SNL.Clients.Office.Excel.Functions.SPG($A400, "SP_SHARES_OUT_PERIOD_END", E$3)</f>
        <v>79300000</v>
      </c>
      <c r="F400" s="9" cm="1">
        <f t="array" ref="F400">_xll.SNL.Clients.Office.Excel.Functions.SPG($A400, "SP_SHARES_OUT_PERIOD_END", F$3)</f>
        <v>81000000</v>
      </c>
      <c r="G400" s="9" cm="1">
        <f t="array" ref="G400">_xll.SNL.Clients.Office.Excel.Functions.SPG($A400, "SP_SHARES_OUT_PERIOD_END", G$3)</f>
        <v>81000000</v>
      </c>
      <c r="H400" s="9" cm="1">
        <f t="array" ref="H400">_xll.SNL.Clients.Office.Excel.Functions.SPG($A400, "SP_SHARES_OUT_PERIOD_END", H$3)</f>
        <v>82961907</v>
      </c>
      <c r="I400" s="9" cm="1">
        <f t="array" ref="I400">_xll.SNL.Clients.Office.Excel.Functions.SPG($A400, "SP_SHARES_OUT_PERIOD_END", I$3)</f>
        <v>84256948</v>
      </c>
      <c r="J400" s="9" cm="1">
        <f t="array" ref="J400">_xll.SNL.Clients.Office.Excel.Functions.SPG($A400, "SP_SHARES_OUT_PERIOD_END", J$3)</f>
        <v>85863971</v>
      </c>
    </row>
    <row r="401" spans="1:10" x14ac:dyDescent="0.3">
      <c r="A401" s="11" t="s">
        <v>1420</v>
      </c>
      <c r="B401" s="9" cm="1">
        <f t="array" ref="B401">_xll.SNL.Clients.Office.Excel.Functions.SPG($A401, "SP_SHARES_OUT_PERIOD_END", B$3)</f>
        <v>117788000</v>
      </c>
      <c r="C401" s="9" cm="1">
        <f t="array" ref="C401">_xll.SNL.Clients.Office.Excel.Functions.SPG($A401, "SP_SHARES_OUT_PERIOD_END", C$3)</f>
        <v>117000000</v>
      </c>
      <c r="D401" s="9" cm="1">
        <f t="array" ref="D401">_xll.SNL.Clients.Office.Excel.Functions.SPG($A401, "SP_SHARES_OUT_PERIOD_END", D$3)</f>
        <v>116401000</v>
      </c>
      <c r="E401" s="9" cm="1">
        <f t="array" ref="E401">_xll.SNL.Clients.Office.Excel.Functions.SPG($A401, "SP_SHARES_OUT_PERIOD_END", E$3)</f>
        <v>116344000</v>
      </c>
      <c r="F401" s="9" cm="1">
        <f t="array" ref="F401">_xll.SNL.Clients.Office.Excel.Functions.SPG($A401, "SP_SHARES_OUT_PERIOD_END", F$3)</f>
        <v>116312000</v>
      </c>
      <c r="G401" s="9" cm="1">
        <f t="array" ref="G401">_xll.SNL.Clients.Office.Excel.Functions.SPG($A401, "SP_SHARES_OUT_PERIOD_END", G$3)</f>
        <v>116087137</v>
      </c>
      <c r="H401" s="9" cm="1">
        <f t="array" ref="H401">_xll.SNL.Clients.Office.Excel.Functions.SPG($A401, "SP_SHARES_OUT_PERIOD_END", H$3)</f>
        <v>115972000</v>
      </c>
      <c r="I401" s="9" cm="1">
        <f t="array" ref="I401">_xll.SNL.Clients.Office.Excel.Functions.SPG($A401, "SP_SHARES_OUT_PERIOD_END", I$3)</f>
        <v>115939000</v>
      </c>
      <c r="J401" s="9" cm="1">
        <f t="array" ref="J401">_xll.SNL.Clients.Office.Excel.Functions.SPG($A401, "SP_SHARES_OUT_PERIOD_END", J$3)</f>
        <v>116000000</v>
      </c>
    </row>
    <row r="402" spans="1:10" x14ac:dyDescent="0.3">
      <c r="A402" s="11" t="s">
        <v>1421</v>
      </c>
      <c r="B402" s="9" cm="1">
        <f t="array" ref="B402">_xll.SNL.Clients.Office.Excel.Functions.SPG($A402, "SP_SHARES_OUT_PERIOD_END", B$3)</f>
        <v>82791044</v>
      </c>
      <c r="C402" s="9" cm="1">
        <f t="array" ref="C402">_xll.SNL.Clients.Office.Excel.Functions.SPG($A402, "SP_SHARES_OUT_PERIOD_END", C$3)</f>
        <v>82939467</v>
      </c>
      <c r="D402" s="9" cm="1">
        <f t="array" ref="D402">_xll.SNL.Clients.Office.Excel.Functions.SPG($A402, "SP_SHARES_OUT_PERIOD_END", D$3)</f>
        <v>84814141</v>
      </c>
      <c r="E402" s="9" cm="1">
        <f t="array" ref="E402">_xll.SNL.Clients.Office.Excel.Functions.SPG($A402, "SP_SHARES_OUT_PERIOD_END", E$3)</f>
        <v>84648990</v>
      </c>
      <c r="F402" s="9" cm="1">
        <f t="array" ref="F402">_xll.SNL.Clients.Office.Excel.Functions.SPG($A402, "SP_SHARES_OUT_PERIOD_END", F$3)</f>
        <v>85231091</v>
      </c>
      <c r="G402" s="9" cm="1">
        <f t="array" ref="G402">_xll.SNL.Clients.Office.Excel.Functions.SPG($A402, "SP_SHARES_OUT_PERIOD_END", G$3)</f>
        <v>86916210</v>
      </c>
      <c r="H402" s="9" cm="1">
        <f t="array" ref="H402">_xll.SNL.Clients.Office.Excel.Functions.SPG($A402, "SP_SHARES_OUT_PERIOD_END", H$3)</f>
        <v>86846514</v>
      </c>
      <c r="I402" s="9" cm="1">
        <f t="array" ref="I402">_xll.SNL.Clients.Office.Excel.Functions.SPG($A402, "SP_SHARES_OUT_PERIOD_END", I$3)</f>
        <v>86730000</v>
      </c>
      <c r="J402" s="9" cm="1">
        <f t="array" ref="J402">_xll.SNL.Clients.Office.Excel.Functions.SPG($A402, "SP_SHARES_OUT_PERIOD_END", J$3)</f>
        <v>86639000</v>
      </c>
    </row>
    <row r="403" spans="1:10" x14ac:dyDescent="0.3">
      <c r="A403" s="11" t="s">
        <v>1422</v>
      </c>
      <c r="B403" s="9" cm="1">
        <f t="array" ref="B403">_xll.SNL.Clients.Office.Excel.Functions.SPG($A403, "SP_SHARES_OUT_PERIOD_END", B$3)</f>
        <v>147567000</v>
      </c>
      <c r="C403" s="9" cm="1">
        <f t="array" ref="C403">_xll.SNL.Clients.Office.Excel.Functions.SPG($A403, "SP_SHARES_OUT_PERIOD_END", C$3)</f>
        <v>147871000</v>
      </c>
      <c r="D403" s="9" cm="1">
        <f t="array" ref="D403">_xll.SNL.Clients.Office.Excel.Functions.SPG($A403, "SP_SHARES_OUT_PERIOD_END", D$3)</f>
        <v>147699000</v>
      </c>
      <c r="E403" s="9" cm="1">
        <f t="array" ref="E403">_xll.SNL.Clients.Office.Excel.Functions.SPG($A403, "SP_SHARES_OUT_PERIOD_END", E$3)</f>
        <v>147684000</v>
      </c>
      <c r="F403" s="9" cm="1">
        <f t="array" ref="F403">_xll.SNL.Clients.Office.Excel.Functions.SPG($A403, "SP_SHARES_OUT_PERIOD_END", F$3)</f>
        <v>147653000</v>
      </c>
      <c r="G403" s="9" cm="1">
        <f t="array" ref="G403">_xll.SNL.Clients.Office.Excel.Functions.SPG($A403, "SP_SHARES_OUT_PERIOD_END", G$3)</f>
        <v>148153000</v>
      </c>
      <c r="H403" s="9" cm="1">
        <f t="array" ref="H403">_xll.SNL.Clients.Office.Excel.Functions.SPG($A403, "SP_SHARES_OUT_PERIOD_END", H$3)</f>
        <v>148146000</v>
      </c>
      <c r="I403" s="9" cm="1">
        <f t="array" ref="I403">_xll.SNL.Clients.Office.Excel.Functions.SPG($A403, "SP_SHARES_OUT_PERIOD_END", I$3)</f>
        <v>148144000</v>
      </c>
      <c r="J403" s="9" cm="1">
        <f t="array" ref="J403">_xll.SNL.Clients.Office.Excel.Functions.SPG($A403, "SP_SHARES_OUT_PERIOD_END", J$3)</f>
        <v>148100000</v>
      </c>
    </row>
    <row r="404" spans="1:10" x14ac:dyDescent="0.3">
      <c r="A404" s="11" t="s">
        <v>1434</v>
      </c>
      <c r="B404" s="9" cm="1">
        <f t="array" ref="B404">_xll.SNL.Clients.Office.Excel.Functions.SPG($A404, "SP_SHARES_OUT_PERIOD_END", B$3)</f>
        <v>334344186</v>
      </c>
      <c r="C404" s="9" cm="1">
        <f t="array" ref="C404">_xll.SNL.Clients.Office.Excel.Functions.SPG($A404, "SP_SHARES_OUT_PERIOD_END", C$3)</f>
        <v>342027974</v>
      </c>
      <c r="D404" s="9" cm="1">
        <f t="array" ref="D404">_xll.SNL.Clients.Office.Excel.Functions.SPG($A404, "SP_SHARES_OUT_PERIOD_END", D$3)</f>
        <v>342905049</v>
      </c>
      <c r="E404" s="9" cm="1">
        <f t="array" ref="E404">_xll.SNL.Clients.Office.Excel.Functions.SPG($A404, "SP_SHARES_OUT_PERIOD_END", E$3)</f>
        <v>366772027</v>
      </c>
      <c r="F404" s="9" cm="1">
        <f t="array" ref="F404">_xll.SNL.Clients.Office.Excel.Functions.SPG($A404, "SP_SHARES_OUT_PERIOD_END", F$3)</f>
        <v>376156650</v>
      </c>
      <c r="G404" s="9" cm="1">
        <f t="array" ref="G404">_xll.SNL.Clients.Office.Excel.Functions.SPG($A404, "SP_SHARES_OUT_PERIOD_END", G$3)</f>
        <v>384830529</v>
      </c>
      <c r="H404" s="9" cm="1">
        <f t="array" ref="H404">_xll.SNL.Clients.Office.Excel.Functions.SPG($A404, "SP_SHARES_OUT_PERIOD_END", H$3)</f>
        <v>393306475</v>
      </c>
      <c r="I404" s="9" cm="1">
        <f t="array" ref="I404">_xll.SNL.Clients.Office.Excel.Functions.SPG($A404, "SP_SHARES_OUT_PERIOD_END", I$3)</f>
        <v>401302563</v>
      </c>
      <c r="J404" s="9" cm="1">
        <f t="array" ref="J404">_xll.SNL.Clients.Office.Excel.Functions.SPG($A404, "SP_SHARES_OUT_PERIOD_END", J$3)</f>
        <v>403514079</v>
      </c>
    </row>
    <row r="405" spans="1:10" x14ac:dyDescent="0.3">
      <c r="B405" s="9" t="str" cm="1">
        <f t="array" ref="B405">_xll.SNL.Clients.Office.Excel.Functions.SPG($A405, "SP_SHARES_OUT_PERIOD_END", B$3)</f>
        <v>#INVALID COMPANY ID</v>
      </c>
      <c r="C405" s="9" t="str" cm="1">
        <f t="array" ref="C405">_xll.SNL.Clients.Office.Excel.Functions.SPG($A405, "SP_SHARES_OUT_PERIOD_END", C$3)</f>
        <v>#INVALID COMPANY ID</v>
      </c>
      <c r="D405" s="9" t="str" cm="1">
        <f t="array" ref="D405">_xll.SNL.Clients.Office.Excel.Functions.SPG($A405, "SP_SHARES_OUT_PERIOD_END", D$3)</f>
        <v>#INVALID COMPANY ID</v>
      </c>
      <c r="E405" s="9" t="str" cm="1">
        <f t="array" ref="E405">_xll.SNL.Clients.Office.Excel.Functions.SPG($A405, "SP_SHARES_OUT_PERIOD_END", E$3)</f>
        <v>#INVALID COMPANY ID</v>
      </c>
      <c r="F405" s="9" t="str" cm="1">
        <f t="array" ref="F405">_xll.SNL.Clients.Office.Excel.Functions.SPG($A405, "SP_SHARES_OUT_PERIOD_END", F$3)</f>
        <v>#INVALID COMPANY ID</v>
      </c>
      <c r="G405" s="9" t="str" cm="1">
        <f t="array" ref="G405">_xll.SNL.Clients.Office.Excel.Functions.SPG($A405, "SP_SHARES_OUT_PERIOD_END", G$3)</f>
        <v>#INVALID COMPANY ID</v>
      </c>
      <c r="H405" s="9" t="str" cm="1">
        <f t="array" ref="H405">_xll.SNL.Clients.Office.Excel.Functions.SPG($A405, "SP_SHARES_OUT_PERIOD_END", H$3)</f>
        <v>#INVALID COMPANY ID</v>
      </c>
      <c r="I405" s="9" t="str" cm="1">
        <f t="array" ref="I405">_xll.SNL.Clients.Office.Excel.Functions.SPG($A405, "SP_SHARES_OUT_PERIOD_END", I$3)</f>
        <v>#INVALID COMPANY ID</v>
      </c>
      <c r="J405" s="9" t="str" cm="1">
        <f t="array" ref="J405">_xll.SNL.Clients.Office.Excel.Functions.SPG($A405, "SP_SHARES_OUT_PERIOD_END", J$3)</f>
        <v>#INVALID COMPANY ID</v>
      </c>
    </row>
    <row r="406" spans="1:10" x14ac:dyDescent="0.3">
      <c r="B406" s="9" t="str" cm="1">
        <f t="array" ref="B406">_xll.SNL.Clients.Office.Excel.Functions.SPG($A406, "SP_SHARES_OUT_PERIOD_END", B$3)</f>
        <v>#INVALID COMPANY ID</v>
      </c>
      <c r="C406" s="9" t="str" cm="1">
        <f t="array" ref="C406">_xll.SNL.Clients.Office.Excel.Functions.SPG($A406, "SP_SHARES_OUT_PERIOD_END", C$3)</f>
        <v>#INVALID COMPANY ID</v>
      </c>
      <c r="D406" s="9" t="str" cm="1">
        <f t="array" ref="D406">_xll.SNL.Clients.Office.Excel.Functions.SPG($A406, "SP_SHARES_OUT_PERIOD_END", D$3)</f>
        <v>#INVALID COMPANY ID</v>
      </c>
      <c r="E406" s="9" t="str" cm="1">
        <f t="array" ref="E406">_xll.SNL.Clients.Office.Excel.Functions.SPG($A406, "SP_SHARES_OUT_PERIOD_END", E$3)</f>
        <v>#INVALID COMPANY ID</v>
      </c>
      <c r="F406" s="9" t="str" cm="1">
        <f t="array" ref="F406">_xll.SNL.Clients.Office.Excel.Functions.SPG($A406, "SP_SHARES_OUT_PERIOD_END", F$3)</f>
        <v>#INVALID COMPANY ID</v>
      </c>
      <c r="G406" s="9" t="str" cm="1">
        <f t="array" ref="G406">_xll.SNL.Clients.Office.Excel.Functions.SPG($A406, "SP_SHARES_OUT_PERIOD_END", G$3)</f>
        <v>#INVALID COMPANY ID</v>
      </c>
      <c r="H406" s="9" t="str" cm="1">
        <f t="array" ref="H406">_xll.SNL.Clients.Office.Excel.Functions.SPG($A406, "SP_SHARES_OUT_PERIOD_END", H$3)</f>
        <v>#INVALID COMPANY ID</v>
      </c>
      <c r="I406" s="9" t="str" cm="1">
        <f t="array" ref="I406">_xll.SNL.Clients.Office.Excel.Functions.SPG($A406, "SP_SHARES_OUT_PERIOD_END", I$3)</f>
        <v>#INVALID COMPANY ID</v>
      </c>
      <c r="J406" s="9" t="str" cm="1">
        <f t="array" ref="J406">_xll.SNL.Clients.Office.Excel.Functions.SPG($A406, "SP_SHARES_OUT_PERIOD_END", J$3)</f>
        <v>#INVALID COMPANY ID</v>
      </c>
    </row>
    <row r="407" spans="1:10" x14ac:dyDescent="0.3">
      <c r="B407" s="9" t="str" cm="1">
        <f t="array" ref="B407">_xll.SNL.Clients.Office.Excel.Functions.SPG($A407, "SP_SHARES_OUT_PERIOD_END", B$3)</f>
        <v>#INVALID COMPANY ID</v>
      </c>
      <c r="C407" s="9" t="str" cm="1">
        <f t="array" ref="C407">_xll.SNL.Clients.Office.Excel.Functions.SPG($A407, "SP_SHARES_OUT_PERIOD_END", C$3)</f>
        <v>#INVALID COMPANY ID</v>
      </c>
      <c r="D407" s="9" t="str" cm="1">
        <f t="array" ref="D407">_xll.SNL.Clients.Office.Excel.Functions.SPG($A407, "SP_SHARES_OUT_PERIOD_END", D$3)</f>
        <v>#INVALID COMPANY ID</v>
      </c>
      <c r="E407" s="9" t="str" cm="1">
        <f t="array" ref="E407">_xll.SNL.Clients.Office.Excel.Functions.SPG($A407, "SP_SHARES_OUT_PERIOD_END", E$3)</f>
        <v>#INVALID COMPANY ID</v>
      </c>
      <c r="F407" s="9" t="str" cm="1">
        <f t="array" ref="F407">_xll.SNL.Clients.Office.Excel.Functions.SPG($A407, "SP_SHARES_OUT_PERIOD_END", F$3)</f>
        <v>#INVALID COMPANY ID</v>
      </c>
      <c r="G407" s="9" t="str" cm="1">
        <f t="array" ref="G407">_xll.SNL.Clients.Office.Excel.Functions.SPG($A407, "SP_SHARES_OUT_PERIOD_END", G$3)</f>
        <v>#INVALID COMPANY ID</v>
      </c>
      <c r="H407" s="9" t="str" cm="1">
        <f t="array" ref="H407">_xll.SNL.Clients.Office.Excel.Functions.SPG($A407, "SP_SHARES_OUT_PERIOD_END", H$3)</f>
        <v>#INVALID COMPANY ID</v>
      </c>
      <c r="I407" s="9" t="str" cm="1">
        <f t="array" ref="I407">_xll.SNL.Clients.Office.Excel.Functions.SPG($A407, "SP_SHARES_OUT_PERIOD_END", I$3)</f>
        <v>#INVALID COMPANY ID</v>
      </c>
      <c r="J407" s="9" t="str" cm="1">
        <f t="array" ref="J407">_xll.SNL.Clients.Office.Excel.Functions.SPG($A407, "SP_SHARES_OUT_PERIOD_END", J$3)</f>
        <v>#INVALID COMPANY ID</v>
      </c>
    </row>
    <row r="408" spans="1:10" x14ac:dyDescent="0.3">
      <c r="B408" s="9" t="str" cm="1">
        <f t="array" ref="B408">_xll.SNL.Clients.Office.Excel.Functions.SPG($A408, "SP_SHARES_OUT_PERIOD_END", B$3)</f>
        <v>#INVALID COMPANY ID</v>
      </c>
      <c r="C408" s="9" t="str" cm="1">
        <f t="array" ref="C408">_xll.SNL.Clients.Office.Excel.Functions.SPG($A408, "SP_SHARES_OUT_PERIOD_END", C$3)</f>
        <v>#INVALID COMPANY ID</v>
      </c>
      <c r="D408" s="9" t="str" cm="1">
        <f t="array" ref="D408">_xll.SNL.Clients.Office.Excel.Functions.SPG($A408, "SP_SHARES_OUT_PERIOD_END", D$3)</f>
        <v>#INVALID COMPANY ID</v>
      </c>
      <c r="E408" s="9" t="str" cm="1">
        <f t="array" ref="E408">_xll.SNL.Clients.Office.Excel.Functions.SPG($A408, "SP_SHARES_OUT_PERIOD_END", E$3)</f>
        <v>#INVALID COMPANY ID</v>
      </c>
      <c r="F408" s="9" t="str" cm="1">
        <f t="array" ref="F408">_xll.SNL.Clients.Office.Excel.Functions.SPG($A408, "SP_SHARES_OUT_PERIOD_END", F$3)</f>
        <v>#INVALID COMPANY ID</v>
      </c>
      <c r="G408" s="9" t="str" cm="1">
        <f t="array" ref="G408">_xll.SNL.Clients.Office.Excel.Functions.SPG($A408, "SP_SHARES_OUT_PERIOD_END", G$3)</f>
        <v>#INVALID COMPANY ID</v>
      </c>
      <c r="H408" s="9" t="str" cm="1">
        <f t="array" ref="H408">_xll.SNL.Clients.Office.Excel.Functions.SPG($A408, "SP_SHARES_OUT_PERIOD_END", H$3)</f>
        <v>#INVALID COMPANY ID</v>
      </c>
      <c r="I408" s="9" t="str" cm="1">
        <f t="array" ref="I408">_xll.SNL.Clients.Office.Excel.Functions.SPG($A408, "SP_SHARES_OUT_PERIOD_END", I$3)</f>
        <v>#INVALID COMPANY ID</v>
      </c>
      <c r="J408" s="9" t="str" cm="1">
        <f t="array" ref="J408">_xll.SNL.Clients.Office.Excel.Functions.SPG($A408, "SP_SHARES_OUT_PERIOD_END", J$3)</f>
        <v>#INVALID COMPANY ID</v>
      </c>
    </row>
    <row r="409" spans="1:10" x14ac:dyDescent="0.3">
      <c r="B409" s="9" t="str" cm="1">
        <f t="array" ref="B409">_xll.SNL.Clients.Office.Excel.Functions.SPG($A409, "SP_SHARES_OUT_PERIOD_END", B$3)</f>
        <v>#INVALID COMPANY ID</v>
      </c>
      <c r="C409" s="9" t="str" cm="1">
        <f t="array" ref="C409">_xll.SNL.Clients.Office.Excel.Functions.SPG($A409, "SP_SHARES_OUT_PERIOD_END", C$3)</f>
        <v>#INVALID COMPANY ID</v>
      </c>
      <c r="D409" s="9" t="str" cm="1">
        <f t="array" ref="D409">_xll.SNL.Clients.Office.Excel.Functions.SPG($A409, "SP_SHARES_OUT_PERIOD_END", D$3)</f>
        <v>#INVALID COMPANY ID</v>
      </c>
      <c r="E409" s="9" t="str" cm="1">
        <f t="array" ref="E409">_xll.SNL.Clients.Office.Excel.Functions.SPG($A409, "SP_SHARES_OUT_PERIOD_END", E$3)</f>
        <v>#INVALID COMPANY ID</v>
      </c>
      <c r="F409" s="9" t="str" cm="1">
        <f t="array" ref="F409">_xll.SNL.Clients.Office.Excel.Functions.SPG($A409, "SP_SHARES_OUT_PERIOD_END", F$3)</f>
        <v>#INVALID COMPANY ID</v>
      </c>
      <c r="G409" s="9" t="str" cm="1">
        <f t="array" ref="G409">_xll.SNL.Clients.Office.Excel.Functions.SPG($A409, "SP_SHARES_OUT_PERIOD_END", G$3)</f>
        <v>#INVALID COMPANY ID</v>
      </c>
      <c r="H409" s="9" t="str" cm="1">
        <f t="array" ref="H409">_xll.SNL.Clients.Office.Excel.Functions.SPG($A409, "SP_SHARES_OUT_PERIOD_END", H$3)</f>
        <v>#INVALID COMPANY ID</v>
      </c>
      <c r="I409" s="9" t="str" cm="1">
        <f t="array" ref="I409">_xll.SNL.Clients.Office.Excel.Functions.SPG($A409, "SP_SHARES_OUT_PERIOD_END", I$3)</f>
        <v>#INVALID COMPANY ID</v>
      </c>
      <c r="J409" s="9" t="str" cm="1">
        <f t="array" ref="J409">_xll.SNL.Clients.Office.Excel.Functions.SPG($A409, "SP_SHARES_OUT_PERIOD_END", J$3)</f>
        <v>#INVALID COMPANY ID</v>
      </c>
    </row>
    <row r="410" spans="1:10" x14ac:dyDescent="0.3">
      <c r="B410" s="9" t="str" cm="1">
        <f t="array" ref="B410">_xll.SNL.Clients.Office.Excel.Functions.SPG($A410, "SP_SHARES_OUT_PERIOD_END", B$3)</f>
        <v>#INVALID COMPANY ID</v>
      </c>
      <c r="C410" s="9" t="str" cm="1">
        <f t="array" ref="C410">_xll.SNL.Clients.Office.Excel.Functions.SPG($A410, "SP_SHARES_OUT_PERIOD_END", C$3)</f>
        <v>#INVALID COMPANY ID</v>
      </c>
      <c r="D410" s="9" t="str" cm="1">
        <f t="array" ref="D410">_xll.SNL.Clients.Office.Excel.Functions.SPG($A410, "SP_SHARES_OUT_PERIOD_END", D$3)</f>
        <v>#INVALID COMPANY ID</v>
      </c>
      <c r="E410" s="9" t="str" cm="1">
        <f t="array" ref="E410">_xll.SNL.Clients.Office.Excel.Functions.SPG($A410, "SP_SHARES_OUT_PERIOD_END", E$3)</f>
        <v>#INVALID COMPANY ID</v>
      </c>
      <c r="F410" s="9" t="str" cm="1">
        <f t="array" ref="F410">_xll.SNL.Clients.Office.Excel.Functions.SPG($A410, "SP_SHARES_OUT_PERIOD_END", F$3)</f>
        <v>#INVALID COMPANY ID</v>
      </c>
      <c r="G410" s="9" t="str" cm="1">
        <f t="array" ref="G410">_xll.SNL.Clients.Office.Excel.Functions.SPG($A410, "SP_SHARES_OUT_PERIOD_END", G$3)</f>
        <v>#INVALID COMPANY ID</v>
      </c>
      <c r="H410" s="9" t="str" cm="1">
        <f t="array" ref="H410">_xll.SNL.Clients.Office.Excel.Functions.SPG($A410, "SP_SHARES_OUT_PERIOD_END", H$3)</f>
        <v>#INVALID COMPANY ID</v>
      </c>
      <c r="I410" s="9" t="str" cm="1">
        <f t="array" ref="I410">_xll.SNL.Clients.Office.Excel.Functions.SPG($A410, "SP_SHARES_OUT_PERIOD_END", I$3)</f>
        <v>#INVALID COMPANY ID</v>
      </c>
      <c r="J410" s="9" t="str" cm="1">
        <f t="array" ref="J410">_xll.SNL.Clients.Office.Excel.Functions.SPG($A410, "SP_SHARES_OUT_PERIOD_END", J$3)</f>
        <v>#INVALID COMPANY ID</v>
      </c>
    </row>
    <row r="411" spans="1:10" x14ac:dyDescent="0.3">
      <c r="B411" s="9" t="str" cm="1">
        <f t="array" ref="B411">_xll.SNL.Clients.Office.Excel.Functions.SPG($A411, "SP_SHARES_OUT_PERIOD_END", B$3)</f>
        <v>#INVALID COMPANY ID</v>
      </c>
      <c r="C411" s="9" t="str" cm="1">
        <f t="array" ref="C411">_xll.SNL.Clients.Office.Excel.Functions.SPG($A411, "SP_SHARES_OUT_PERIOD_END", C$3)</f>
        <v>#INVALID COMPANY ID</v>
      </c>
      <c r="D411" s="9" t="str" cm="1">
        <f t="array" ref="D411">_xll.SNL.Clients.Office.Excel.Functions.SPG($A411, "SP_SHARES_OUT_PERIOD_END", D$3)</f>
        <v>#INVALID COMPANY ID</v>
      </c>
      <c r="E411" s="9" t="str" cm="1">
        <f t="array" ref="E411">_xll.SNL.Clients.Office.Excel.Functions.SPG($A411, "SP_SHARES_OUT_PERIOD_END", E$3)</f>
        <v>#INVALID COMPANY ID</v>
      </c>
      <c r="F411" s="9" t="str" cm="1">
        <f t="array" ref="F411">_xll.SNL.Clients.Office.Excel.Functions.SPG($A411, "SP_SHARES_OUT_PERIOD_END", F$3)</f>
        <v>#INVALID COMPANY ID</v>
      </c>
      <c r="G411" s="9" t="str" cm="1">
        <f t="array" ref="G411">_xll.SNL.Clients.Office.Excel.Functions.SPG($A411, "SP_SHARES_OUT_PERIOD_END", G$3)</f>
        <v>#INVALID COMPANY ID</v>
      </c>
      <c r="H411" s="9" t="str" cm="1">
        <f t="array" ref="H411">_xll.SNL.Clients.Office.Excel.Functions.SPG($A411, "SP_SHARES_OUT_PERIOD_END", H$3)</f>
        <v>#INVALID COMPANY ID</v>
      </c>
      <c r="I411" s="9" t="str" cm="1">
        <f t="array" ref="I411">_xll.SNL.Clients.Office.Excel.Functions.SPG($A411, "SP_SHARES_OUT_PERIOD_END", I$3)</f>
        <v>#INVALID COMPANY ID</v>
      </c>
      <c r="J411" s="9" t="str" cm="1">
        <f t="array" ref="J411">_xll.SNL.Clients.Office.Excel.Functions.SPG($A411, "SP_SHARES_OUT_PERIOD_END", J$3)</f>
        <v>#INVALID COMPANY ID</v>
      </c>
    </row>
    <row r="412" spans="1:10" x14ac:dyDescent="0.3">
      <c r="B412" s="9" t="str" cm="1">
        <f t="array" ref="B412">_xll.SNL.Clients.Office.Excel.Functions.SPG($A412, "SP_SHARES_OUT_PERIOD_END", B$3)</f>
        <v>#INVALID COMPANY ID</v>
      </c>
      <c r="C412" s="9" t="str" cm="1">
        <f t="array" ref="C412">_xll.SNL.Clients.Office.Excel.Functions.SPG($A412, "SP_SHARES_OUT_PERIOD_END", C$3)</f>
        <v>#INVALID COMPANY ID</v>
      </c>
      <c r="D412" s="9" t="str" cm="1">
        <f t="array" ref="D412">_xll.SNL.Clients.Office.Excel.Functions.SPG($A412, "SP_SHARES_OUT_PERIOD_END", D$3)</f>
        <v>#INVALID COMPANY ID</v>
      </c>
      <c r="E412" s="9" t="str" cm="1">
        <f t="array" ref="E412">_xll.SNL.Clients.Office.Excel.Functions.SPG($A412, "SP_SHARES_OUT_PERIOD_END", E$3)</f>
        <v>#INVALID COMPANY ID</v>
      </c>
      <c r="F412" s="9" t="str" cm="1">
        <f t="array" ref="F412">_xll.SNL.Clients.Office.Excel.Functions.SPG($A412, "SP_SHARES_OUT_PERIOD_END", F$3)</f>
        <v>#INVALID COMPANY ID</v>
      </c>
      <c r="G412" s="9" t="str" cm="1">
        <f t="array" ref="G412">_xll.SNL.Clients.Office.Excel.Functions.SPG($A412, "SP_SHARES_OUT_PERIOD_END", G$3)</f>
        <v>#INVALID COMPANY ID</v>
      </c>
      <c r="H412" s="9" t="str" cm="1">
        <f t="array" ref="H412">_xll.SNL.Clients.Office.Excel.Functions.SPG($A412, "SP_SHARES_OUT_PERIOD_END", H$3)</f>
        <v>#INVALID COMPANY ID</v>
      </c>
      <c r="I412" s="9" t="str" cm="1">
        <f t="array" ref="I412">_xll.SNL.Clients.Office.Excel.Functions.SPG($A412, "SP_SHARES_OUT_PERIOD_END", I$3)</f>
        <v>#INVALID COMPANY ID</v>
      </c>
      <c r="J412" s="9" t="str" cm="1">
        <f t="array" ref="J412">_xll.SNL.Clients.Office.Excel.Functions.SPG($A412, "SP_SHARES_OUT_PERIOD_END", J$3)</f>
        <v>#INVALID COMPANY ID</v>
      </c>
    </row>
    <row r="413" spans="1:10" x14ac:dyDescent="0.3">
      <c r="B413" s="9" t="str" cm="1">
        <f t="array" ref="B413">_xll.SNL.Clients.Office.Excel.Functions.SPG($A413, "SP_SHARES_OUT_PERIOD_END", B$3)</f>
        <v>#INVALID COMPANY ID</v>
      </c>
      <c r="C413" s="9" t="str" cm="1">
        <f t="array" ref="C413">_xll.SNL.Clients.Office.Excel.Functions.SPG($A413, "SP_SHARES_OUT_PERIOD_END", C$3)</f>
        <v>#INVALID COMPANY ID</v>
      </c>
      <c r="D413" s="9" t="str" cm="1">
        <f t="array" ref="D413">_xll.SNL.Clients.Office.Excel.Functions.SPG($A413, "SP_SHARES_OUT_PERIOD_END", D$3)</f>
        <v>#INVALID COMPANY ID</v>
      </c>
      <c r="E413" s="9" t="str" cm="1">
        <f t="array" ref="E413">_xll.SNL.Clients.Office.Excel.Functions.SPG($A413, "SP_SHARES_OUT_PERIOD_END", E$3)</f>
        <v>#INVALID COMPANY ID</v>
      </c>
      <c r="F413" s="9" t="str" cm="1">
        <f t="array" ref="F413">_xll.SNL.Clients.Office.Excel.Functions.SPG($A413, "SP_SHARES_OUT_PERIOD_END", F$3)</f>
        <v>#INVALID COMPANY ID</v>
      </c>
      <c r="G413" s="9" t="str" cm="1">
        <f t="array" ref="G413">_xll.SNL.Clients.Office.Excel.Functions.SPG($A413, "SP_SHARES_OUT_PERIOD_END", G$3)</f>
        <v>#INVALID COMPANY ID</v>
      </c>
      <c r="H413" s="9" t="str" cm="1">
        <f t="array" ref="H413">_xll.SNL.Clients.Office.Excel.Functions.SPG($A413, "SP_SHARES_OUT_PERIOD_END", H$3)</f>
        <v>#INVALID COMPANY ID</v>
      </c>
      <c r="I413" s="9" t="str" cm="1">
        <f t="array" ref="I413">_xll.SNL.Clients.Office.Excel.Functions.SPG($A413, "SP_SHARES_OUT_PERIOD_END", I$3)</f>
        <v>#INVALID COMPANY ID</v>
      </c>
      <c r="J413" s="9" t="str" cm="1">
        <f t="array" ref="J413">_xll.SNL.Clients.Office.Excel.Functions.SPG($A413, "SP_SHARES_OUT_PERIOD_END", J$3)</f>
        <v>#INVALID COMPANY ID</v>
      </c>
    </row>
    <row r="414" spans="1:10" x14ac:dyDescent="0.3">
      <c r="B414" s="9" t="str" cm="1">
        <f t="array" ref="B414">_xll.SNL.Clients.Office.Excel.Functions.SPG($A414, "SP_SHARES_OUT_PERIOD_END", B$3)</f>
        <v>#INVALID COMPANY ID</v>
      </c>
      <c r="C414" s="9" t="str" cm="1">
        <f t="array" ref="C414">_xll.SNL.Clients.Office.Excel.Functions.SPG($A414, "SP_SHARES_OUT_PERIOD_END", C$3)</f>
        <v>#INVALID COMPANY ID</v>
      </c>
      <c r="D414" s="9" t="str" cm="1">
        <f t="array" ref="D414">_xll.SNL.Clients.Office.Excel.Functions.SPG($A414, "SP_SHARES_OUT_PERIOD_END", D$3)</f>
        <v>#INVALID COMPANY ID</v>
      </c>
      <c r="E414" s="9" t="str" cm="1">
        <f t="array" ref="E414">_xll.SNL.Clients.Office.Excel.Functions.SPG($A414, "SP_SHARES_OUT_PERIOD_END", E$3)</f>
        <v>#INVALID COMPANY ID</v>
      </c>
      <c r="F414" s="9" t="str" cm="1">
        <f t="array" ref="F414">_xll.SNL.Clients.Office.Excel.Functions.SPG($A414, "SP_SHARES_OUT_PERIOD_END", F$3)</f>
        <v>#INVALID COMPANY ID</v>
      </c>
      <c r="G414" s="9" t="str" cm="1">
        <f t="array" ref="G414">_xll.SNL.Clients.Office.Excel.Functions.SPG($A414, "SP_SHARES_OUT_PERIOD_END", G$3)</f>
        <v>#INVALID COMPANY ID</v>
      </c>
      <c r="H414" s="9" t="str" cm="1">
        <f t="array" ref="H414">_xll.SNL.Clients.Office.Excel.Functions.SPG($A414, "SP_SHARES_OUT_PERIOD_END", H$3)</f>
        <v>#INVALID COMPANY ID</v>
      </c>
      <c r="I414" s="9" t="str" cm="1">
        <f t="array" ref="I414">_xll.SNL.Clients.Office.Excel.Functions.SPG($A414, "SP_SHARES_OUT_PERIOD_END", I$3)</f>
        <v>#INVALID COMPANY ID</v>
      </c>
      <c r="J414" s="9" t="str" cm="1">
        <f t="array" ref="J414">_xll.SNL.Clients.Office.Excel.Functions.SPG($A414, "SP_SHARES_OUT_PERIOD_END", J$3)</f>
        <v>#INVALID COMPANY ID</v>
      </c>
    </row>
    <row r="415" spans="1:10" x14ac:dyDescent="0.3">
      <c r="B415" s="9" t="str" cm="1">
        <f t="array" ref="B415">_xll.SNL.Clients.Office.Excel.Functions.SPG($A415, "SP_SHARES_OUT_PERIOD_END", B$3)</f>
        <v>#INVALID COMPANY ID</v>
      </c>
      <c r="C415" s="9" t="str" cm="1">
        <f t="array" ref="C415">_xll.SNL.Clients.Office.Excel.Functions.SPG($A415, "SP_SHARES_OUT_PERIOD_END", C$3)</f>
        <v>#INVALID COMPANY ID</v>
      </c>
      <c r="D415" s="9" t="str" cm="1">
        <f t="array" ref="D415">_xll.SNL.Clients.Office.Excel.Functions.SPG($A415, "SP_SHARES_OUT_PERIOD_END", D$3)</f>
        <v>#INVALID COMPANY ID</v>
      </c>
      <c r="E415" s="9" t="str" cm="1">
        <f t="array" ref="E415">_xll.SNL.Clients.Office.Excel.Functions.SPG($A415, "SP_SHARES_OUT_PERIOD_END", E$3)</f>
        <v>#INVALID COMPANY ID</v>
      </c>
      <c r="F415" s="9" t="str" cm="1">
        <f t="array" ref="F415">_xll.SNL.Clients.Office.Excel.Functions.SPG($A415, "SP_SHARES_OUT_PERIOD_END", F$3)</f>
        <v>#INVALID COMPANY ID</v>
      </c>
      <c r="G415" s="9" t="str" cm="1">
        <f t="array" ref="G415">_xll.SNL.Clients.Office.Excel.Functions.SPG($A415, "SP_SHARES_OUT_PERIOD_END", G$3)</f>
        <v>#INVALID COMPANY ID</v>
      </c>
      <c r="H415" s="9" t="str" cm="1">
        <f t="array" ref="H415">_xll.SNL.Clients.Office.Excel.Functions.SPG($A415, "SP_SHARES_OUT_PERIOD_END", H$3)</f>
        <v>#INVALID COMPANY ID</v>
      </c>
      <c r="I415" s="9" t="str" cm="1">
        <f t="array" ref="I415">_xll.SNL.Clients.Office.Excel.Functions.SPG($A415, "SP_SHARES_OUT_PERIOD_END", I$3)</f>
        <v>#INVALID COMPANY ID</v>
      </c>
      <c r="J415" s="9" t="str" cm="1">
        <f t="array" ref="J415">_xll.SNL.Clients.Office.Excel.Functions.SPG($A415, "SP_SHARES_OUT_PERIOD_END", J$3)</f>
        <v>#INVALID COMPANY ID</v>
      </c>
    </row>
    <row r="416" spans="1:10" x14ac:dyDescent="0.3">
      <c r="B416" s="9" t="str" cm="1">
        <f t="array" ref="B416">_xll.SNL.Clients.Office.Excel.Functions.SPG($A416, "SP_SHARES_OUT_PERIOD_END", B$3)</f>
        <v>#INVALID COMPANY ID</v>
      </c>
      <c r="C416" s="9" t="str" cm="1">
        <f t="array" ref="C416">_xll.SNL.Clients.Office.Excel.Functions.SPG($A416, "SP_SHARES_OUT_PERIOD_END", C$3)</f>
        <v>#INVALID COMPANY ID</v>
      </c>
      <c r="D416" s="9" t="str" cm="1">
        <f t="array" ref="D416">_xll.SNL.Clients.Office.Excel.Functions.SPG($A416, "SP_SHARES_OUT_PERIOD_END", D$3)</f>
        <v>#INVALID COMPANY ID</v>
      </c>
      <c r="E416" s="9" t="str" cm="1">
        <f t="array" ref="E416">_xll.SNL.Clients.Office.Excel.Functions.SPG($A416, "SP_SHARES_OUT_PERIOD_END", E$3)</f>
        <v>#INVALID COMPANY ID</v>
      </c>
      <c r="F416" s="9" t="str" cm="1">
        <f t="array" ref="F416">_xll.SNL.Clients.Office.Excel.Functions.SPG($A416, "SP_SHARES_OUT_PERIOD_END", F$3)</f>
        <v>#INVALID COMPANY ID</v>
      </c>
      <c r="G416" s="9" t="str" cm="1">
        <f t="array" ref="G416">_xll.SNL.Clients.Office.Excel.Functions.SPG($A416, "SP_SHARES_OUT_PERIOD_END", G$3)</f>
        <v>#INVALID COMPANY ID</v>
      </c>
      <c r="H416" s="9" t="str" cm="1">
        <f t="array" ref="H416">_xll.SNL.Clients.Office.Excel.Functions.SPG($A416, "SP_SHARES_OUT_PERIOD_END", H$3)</f>
        <v>#INVALID COMPANY ID</v>
      </c>
      <c r="I416" s="9" t="str" cm="1">
        <f t="array" ref="I416">_xll.SNL.Clients.Office.Excel.Functions.SPG($A416, "SP_SHARES_OUT_PERIOD_END", I$3)</f>
        <v>#INVALID COMPANY ID</v>
      </c>
      <c r="J416" s="9" t="str" cm="1">
        <f t="array" ref="J416">_xll.SNL.Clients.Office.Excel.Functions.SPG($A416, "SP_SHARES_OUT_PERIOD_END", J$3)</f>
        <v>#INVALID COMPANY ID</v>
      </c>
    </row>
    <row r="417" spans="2:10" x14ac:dyDescent="0.3">
      <c r="B417" s="9" t="str" cm="1">
        <f t="array" ref="B417">_xll.SNL.Clients.Office.Excel.Functions.SPG($A417, "SP_SHARES_OUT_PERIOD_END", B$3)</f>
        <v>#INVALID COMPANY ID</v>
      </c>
      <c r="C417" s="9" t="str" cm="1">
        <f t="array" ref="C417">_xll.SNL.Clients.Office.Excel.Functions.SPG($A417, "SP_SHARES_OUT_PERIOD_END", C$3)</f>
        <v>#INVALID COMPANY ID</v>
      </c>
      <c r="D417" s="9" t="str" cm="1">
        <f t="array" ref="D417">_xll.SNL.Clients.Office.Excel.Functions.SPG($A417, "SP_SHARES_OUT_PERIOD_END", D$3)</f>
        <v>#INVALID COMPANY ID</v>
      </c>
      <c r="E417" s="9" t="str" cm="1">
        <f t="array" ref="E417">_xll.SNL.Clients.Office.Excel.Functions.SPG($A417, "SP_SHARES_OUT_PERIOD_END", E$3)</f>
        <v>#INVALID COMPANY ID</v>
      </c>
      <c r="F417" s="9" t="str" cm="1">
        <f t="array" ref="F417">_xll.SNL.Clients.Office.Excel.Functions.SPG($A417, "SP_SHARES_OUT_PERIOD_END", F$3)</f>
        <v>#INVALID COMPANY ID</v>
      </c>
      <c r="G417" s="9" t="str" cm="1">
        <f t="array" ref="G417">_xll.SNL.Clients.Office.Excel.Functions.SPG($A417, "SP_SHARES_OUT_PERIOD_END", G$3)</f>
        <v>#INVALID COMPANY ID</v>
      </c>
      <c r="H417" s="9" t="str" cm="1">
        <f t="array" ref="H417">_xll.SNL.Clients.Office.Excel.Functions.SPG($A417, "SP_SHARES_OUT_PERIOD_END", H$3)</f>
        <v>#INVALID COMPANY ID</v>
      </c>
      <c r="I417" s="9" t="str" cm="1">
        <f t="array" ref="I417">_xll.SNL.Clients.Office.Excel.Functions.SPG($A417, "SP_SHARES_OUT_PERIOD_END", I$3)</f>
        <v>#INVALID COMPANY ID</v>
      </c>
      <c r="J417" s="9" t="str" cm="1">
        <f t="array" ref="J417">_xll.SNL.Clients.Office.Excel.Functions.SPG($A417, "SP_SHARES_OUT_PERIOD_END", J$3)</f>
        <v>#INVALID COMPANY ID</v>
      </c>
    </row>
    <row r="418" spans="2:10" x14ac:dyDescent="0.3">
      <c r="B418" s="9" t="str" cm="1">
        <f t="array" ref="B418">_xll.SNL.Clients.Office.Excel.Functions.SPG($A418, "SP_SHARES_OUT_PERIOD_END", B$3)</f>
        <v>#INVALID COMPANY ID</v>
      </c>
      <c r="C418" s="9" t="str" cm="1">
        <f t="array" ref="C418">_xll.SNL.Clients.Office.Excel.Functions.SPG($A418, "SP_SHARES_OUT_PERIOD_END", C$3)</f>
        <v>#INVALID COMPANY ID</v>
      </c>
      <c r="D418" s="9" t="str" cm="1">
        <f t="array" ref="D418">_xll.SNL.Clients.Office.Excel.Functions.SPG($A418, "SP_SHARES_OUT_PERIOD_END", D$3)</f>
        <v>#INVALID COMPANY ID</v>
      </c>
      <c r="E418" s="9" t="str" cm="1">
        <f t="array" ref="E418">_xll.SNL.Clients.Office.Excel.Functions.SPG($A418, "SP_SHARES_OUT_PERIOD_END", E$3)</f>
        <v>#INVALID COMPANY ID</v>
      </c>
      <c r="F418" s="9" t="str" cm="1">
        <f t="array" ref="F418">_xll.SNL.Clients.Office.Excel.Functions.SPG($A418, "SP_SHARES_OUT_PERIOD_END", F$3)</f>
        <v>#INVALID COMPANY ID</v>
      </c>
      <c r="G418" s="9" t="str" cm="1">
        <f t="array" ref="G418">_xll.SNL.Clients.Office.Excel.Functions.SPG($A418, "SP_SHARES_OUT_PERIOD_END", G$3)</f>
        <v>#INVALID COMPANY ID</v>
      </c>
      <c r="H418" s="9" t="str" cm="1">
        <f t="array" ref="H418">_xll.SNL.Clients.Office.Excel.Functions.SPG($A418, "SP_SHARES_OUT_PERIOD_END", H$3)</f>
        <v>#INVALID COMPANY ID</v>
      </c>
      <c r="I418" s="9" t="str" cm="1">
        <f t="array" ref="I418">_xll.SNL.Clients.Office.Excel.Functions.SPG($A418, "SP_SHARES_OUT_PERIOD_END", I$3)</f>
        <v>#INVALID COMPANY ID</v>
      </c>
      <c r="J418" s="9" t="str" cm="1">
        <f t="array" ref="J418">_xll.SNL.Clients.Office.Excel.Functions.SPG($A418, "SP_SHARES_OUT_PERIOD_END", J$3)</f>
        <v>#INVALID COMPANY ID</v>
      </c>
    </row>
    <row r="419" spans="2:10" x14ac:dyDescent="0.3">
      <c r="B419" s="9" t="str" cm="1">
        <f t="array" ref="B419">_xll.SNL.Clients.Office.Excel.Functions.SPG($A419, "SP_SHARES_OUT_PERIOD_END", B$3)</f>
        <v>#INVALID COMPANY ID</v>
      </c>
      <c r="C419" s="9" t="str" cm="1">
        <f t="array" ref="C419">_xll.SNL.Clients.Office.Excel.Functions.SPG($A419, "SP_SHARES_OUT_PERIOD_END", C$3)</f>
        <v>#INVALID COMPANY ID</v>
      </c>
      <c r="D419" s="9" t="str" cm="1">
        <f t="array" ref="D419">_xll.SNL.Clients.Office.Excel.Functions.SPG($A419, "SP_SHARES_OUT_PERIOD_END", D$3)</f>
        <v>#INVALID COMPANY ID</v>
      </c>
      <c r="E419" s="9" t="str" cm="1">
        <f t="array" ref="E419">_xll.SNL.Clients.Office.Excel.Functions.SPG($A419, "SP_SHARES_OUT_PERIOD_END", E$3)</f>
        <v>#INVALID COMPANY ID</v>
      </c>
      <c r="F419" s="9" t="str" cm="1">
        <f t="array" ref="F419">_xll.SNL.Clients.Office.Excel.Functions.SPG($A419, "SP_SHARES_OUT_PERIOD_END", F$3)</f>
        <v>#INVALID COMPANY ID</v>
      </c>
      <c r="G419" s="9" t="str" cm="1">
        <f t="array" ref="G419">_xll.SNL.Clients.Office.Excel.Functions.SPG($A419, "SP_SHARES_OUT_PERIOD_END", G$3)</f>
        <v>#INVALID COMPANY ID</v>
      </c>
      <c r="H419" s="9" t="str" cm="1">
        <f t="array" ref="H419">_xll.SNL.Clients.Office.Excel.Functions.SPG($A419, "SP_SHARES_OUT_PERIOD_END", H$3)</f>
        <v>#INVALID COMPANY ID</v>
      </c>
      <c r="I419" s="9" t="str" cm="1">
        <f t="array" ref="I419">_xll.SNL.Clients.Office.Excel.Functions.SPG($A419, "SP_SHARES_OUT_PERIOD_END", I$3)</f>
        <v>#INVALID COMPANY ID</v>
      </c>
      <c r="J419" s="9" t="str" cm="1">
        <f t="array" ref="J419">_xll.SNL.Clients.Office.Excel.Functions.SPG($A419, "SP_SHARES_OUT_PERIOD_END", J$3)</f>
        <v>#INVALID COMPANY ID</v>
      </c>
    </row>
    <row r="420" spans="2:10" x14ac:dyDescent="0.3">
      <c r="B420" s="9" t="str" cm="1">
        <f t="array" ref="B420">_xll.SNL.Clients.Office.Excel.Functions.SPG($A420, "SP_SHARES_OUT_PERIOD_END", B$3)</f>
        <v>#INVALID COMPANY ID</v>
      </c>
      <c r="C420" s="9" t="str" cm="1">
        <f t="array" ref="C420">_xll.SNL.Clients.Office.Excel.Functions.SPG($A420, "SP_SHARES_OUT_PERIOD_END", C$3)</f>
        <v>#INVALID COMPANY ID</v>
      </c>
      <c r="D420" s="9" t="str" cm="1">
        <f t="array" ref="D420">_xll.SNL.Clients.Office.Excel.Functions.SPG($A420, "SP_SHARES_OUT_PERIOD_END", D$3)</f>
        <v>#INVALID COMPANY ID</v>
      </c>
      <c r="E420" s="9" t="str" cm="1">
        <f t="array" ref="E420">_xll.SNL.Clients.Office.Excel.Functions.SPG($A420, "SP_SHARES_OUT_PERIOD_END", E$3)</f>
        <v>#INVALID COMPANY ID</v>
      </c>
      <c r="F420" s="9" t="str" cm="1">
        <f t="array" ref="F420">_xll.SNL.Clients.Office.Excel.Functions.SPG($A420, "SP_SHARES_OUT_PERIOD_END", F$3)</f>
        <v>#INVALID COMPANY ID</v>
      </c>
      <c r="G420" s="9" t="str" cm="1">
        <f t="array" ref="G420">_xll.SNL.Clients.Office.Excel.Functions.SPG($A420, "SP_SHARES_OUT_PERIOD_END", G$3)</f>
        <v>#INVALID COMPANY ID</v>
      </c>
      <c r="H420" s="9" t="str" cm="1">
        <f t="array" ref="H420">_xll.SNL.Clients.Office.Excel.Functions.SPG($A420, "SP_SHARES_OUT_PERIOD_END", H$3)</f>
        <v>#INVALID COMPANY ID</v>
      </c>
      <c r="I420" s="9" t="str" cm="1">
        <f t="array" ref="I420">_xll.SNL.Clients.Office.Excel.Functions.SPG($A420, "SP_SHARES_OUT_PERIOD_END", I$3)</f>
        <v>#INVALID COMPANY ID</v>
      </c>
      <c r="J420" s="9" t="str" cm="1">
        <f t="array" ref="J420">_xll.SNL.Clients.Office.Excel.Functions.SPG($A420, "SP_SHARES_OUT_PERIOD_END", J$3)</f>
        <v>#INVALID COMPANY ID</v>
      </c>
    </row>
    <row r="421" spans="2:10" x14ac:dyDescent="0.3">
      <c r="B421" s="9" t="str" cm="1">
        <f t="array" ref="B421">_xll.SNL.Clients.Office.Excel.Functions.SPG($A421, "SP_SHARES_OUT_PERIOD_END", B$3)</f>
        <v>#INVALID COMPANY ID</v>
      </c>
      <c r="C421" s="9" t="str" cm="1">
        <f t="array" ref="C421">_xll.SNL.Clients.Office.Excel.Functions.SPG($A421, "SP_SHARES_OUT_PERIOD_END", C$3)</f>
        <v>#INVALID COMPANY ID</v>
      </c>
      <c r="D421" s="9" t="str" cm="1">
        <f t="array" ref="D421">_xll.SNL.Clients.Office.Excel.Functions.SPG($A421, "SP_SHARES_OUT_PERIOD_END", D$3)</f>
        <v>#INVALID COMPANY ID</v>
      </c>
      <c r="E421" s="9" t="str" cm="1">
        <f t="array" ref="E421">_xll.SNL.Clients.Office.Excel.Functions.SPG($A421, "SP_SHARES_OUT_PERIOD_END", E$3)</f>
        <v>#INVALID COMPANY ID</v>
      </c>
      <c r="F421" s="9" t="str" cm="1">
        <f t="array" ref="F421">_xll.SNL.Clients.Office.Excel.Functions.SPG($A421, "SP_SHARES_OUT_PERIOD_END", F$3)</f>
        <v>#INVALID COMPANY ID</v>
      </c>
      <c r="G421" s="9" t="str" cm="1">
        <f t="array" ref="G421">_xll.SNL.Clients.Office.Excel.Functions.SPG($A421, "SP_SHARES_OUT_PERIOD_END", G$3)</f>
        <v>#INVALID COMPANY ID</v>
      </c>
      <c r="H421" s="9" t="str" cm="1">
        <f t="array" ref="H421">_xll.SNL.Clients.Office.Excel.Functions.SPG($A421, "SP_SHARES_OUT_PERIOD_END", H$3)</f>
        <v>#INVALID COMPANY ID</v>
      </c>
      <c r="I421" s="9" t="str" cm="1">
        <f t="array" ref="I421">_xll.SNL.Clients.Office.Excel.Functions.SPG($A421, "SP_SHARES_OUT_PERIOD_END", I$3)</f>
        <v>#INVALID COMPANY ID</v>
      </c>
      <c r="J421" s="9" t="str" cm="1">
        <f t="array" ref="J421">_xll.SNL.Clients.Office.Excel.Functions.SPG($A421, "SP_SHARES_OUT_PERIOD_END", J$3)</f>
        <v>#INVALID COMPANY ID</v>
      </c>
    </row>
    <row r="422" spans="2:10" x14ac:dyDescent="0.3">
      <c r="B422" s="9" t="str" cm="1">
        <f t="array" ref="B422">_xll.SNL.Clients.Office.Excel.Functions.SPG($A422, "SP_SHARES_OUT_PERIOD_END", B$3)</f>
        <v>#INVALID COMPANY ID</v>
      </c>
      <c r="C422" s="9" t="str" cm="1">
        <f t="array" ref="C422">_xll.SNL.Clients.Office.Excel.Functions.SPG($A422, "SP_SHARES_OUT_PERIOD_END", C$3)</f>
        <v>#INVALID COMPANY ID</v>
      </c>
      <c r="D422" s="9" t="str" cm="1">
        <f t="array" ref="D422">_xll.SNL.Clients.Office.Excel.Functions.SPG($A422, "SP_SHARES_OUT_PERIOD_END", D$3)</f>
        <v>#INVALID COMPANY ID</v>
      </c>
      <c r="E422" s="9" t="str" cm="1">
        <f t="array" ref="E422">_xll.SNL.Clients.Office.Excel.Functions.SPG($A422, "SP_SHARES_OUT_PERIOD_END", E$3)</f>
        <v>#INVALID COMPANY ID</v>
      </c>
      <c r="F422" s="9" t="str" cm="1">
        <f t="array" ref="F422">_xll.SNL.Clients.Office.Excel.Functions.SPG($A422, "SP_SHARES_OUT_PERIOD_END", F$3)</f>
        <v>#INVALID COMPANY ID</v>
      </c>
      <c r="G422" s="9" t="str" cm="1">
        <f t="array" ref="G422">_xll.SNL.Clients.Office.Excel.Functions.SPG($A422, "SP_SHARES_OUT_PERIOD_END", G$3)</f>
        <v>#INVALID COMPANY ID</v>
      </c>
      <c r="H422" s="9" t="str" cm="1">
        <f t="array" ref="H422">_xll.SNL.Clients.Office.Excel.Functions.SPG($A422, "SP_SHARES_OUT_PERIOD_END", H$3)</f>
        <v>#INVALID COMPANY ID</v>
      </c>
      <c r="I422" s="9" t="str" cm="1">
        <f t="array" ref="I422">_xll.SNL.Clients.Office.Excel.Functions.SPG($A422, "SP_SHARES_OUT_PERIOD_END", I$3)</f>
        <v>#INVALID COMPANY ID</v>
      </c>
      <c r="J422" s="9" t="str" cm="1">
        <f t="array" ref="J422">_xll.SNL.Clients.Office.Excel.Functions.SPG($A422, "SP_SHARES_OUT_PERIOD_END", J$3)</f>
        <v>#INVALID COMPANY ID</v>
      </c>
    </row>
    <row r="423" spans="2:10" x14ac:dyDescent="0.3">
      <c r="B423" s="9" t="str" cm="1">
        <f t="array" ref="B423">_xll.SNL.Clients.Office.Excel.Functions.SPG($A423, "SP_SHARES_OUT_PERIOD_END", B$3)</f>
        <v>#INVALID COMPANY ID</v>
      </c>
      <c r="C423" s="9" t="str" cm="1">
        <f t="array" ref="C423">_xll.SNL.Clients.Office.Excel.Functions.SPG($A423, "SP_SHARES_OUT_PERIOD_END", C$3)</f>
        <v>#INVALID COMPANY ID</v>
      </c>
      <c r="D423" s="9" t="str" cm="1">
        <f t="array" ref="D423">_xll.SNL.Clients.Office.Excel.Functions.SPG($A423, "SP_SHARES_OUT_PERIOD_END", D$3)</f>
        <v>#INVALID COMPANY ID</v>
      </c>
      <c r="E423" s="9" t="str" cm="1">
        <f t="array" ref="E423">_xll.SNL.Clients.Office.Excel.Functions.SPG($A423, "SP_SHARES_OUT_PERIOD_END", E$3)</f>
        <v>#INVALID COMPANY ID</v>
      </c>
      <c r="F423" s="9" t="str" cm="1">
        <f t="array" ref="F423">_xll.SNL.Clients.Office.Excel.Functions.SPG($A423, "SP_SHARES_OUT_PERIOD_END", F$3)</f>
        <v>#INVALID COMPANY ID</v>
      </c>
      <c r="G423" s="9" t="str" cm="1">
        <f t="array" ref="G423">_xll.SNL.Clients.Office.Excel.Functions.SPG($A423, "SP_SHARES_OUT_PERIOD_END", G$3)</f>
        <v>#INVALID COMPANY ID</v>
      </c>
      <c r="H423" s="9" t="str" cm="1">
        <f t="array" ref="H423">_xll.SNL.Clients.Office.Excel.Functions.SPG($A423, "SP_SHARES_OUT_PERIOD_END", H$3)</f>
        <v>#INVALID COMPANY ID</v>
      </c>
      <c r="I423" s="9" t="str" cm="1">
        <f t="array" ref="I423">_xll.SNL.Clients.Office.Excel.Functions.SPG($A423, "SP_SHARES_OUT_PERIOD_END", I$3)</f>
        <v>#INVALID COMPANY ID</v>
      </c>
      <c r="J423" s="9" t="str" cm="1">
        <f t="array" ref="J423">_xll.SNL.Clients.Office.Excel.Functions.SPG($A423, "SP_SHARES_OUT_PERIOD_END", J$3)</f>
        <v>#INVALID COMPANY ID</v>
      </c>
    </row>
    <row r="424" spans="2:10" x14ac:dyDescent="0.3">
      <c r="B424" s="9" t="str" cm="1">
        <f t="array" ref="B424">_xll.SNL.Clients.Office.Excel.Functions.SPG($A424, "SP_SHARES_OUT_PERIOD_END", B$3)</f>
        <v>#INVALID COMPANY ID</v>
      </c>
      <c r="C424" s="9" t="str" cm="1">
        <f t="array" ref="C424">_xll.SNL.Clients.Office.Excel.Functions.SPG($A424, "SP_SHARES_OUT_PERIOD_END", C$3)</f>
        <v>#INVALID COMPANY ID</v>
      </c>
      <c r="D424" s="9" t="str" cm="1">
        <f t="array" ref="D424">_xll.SNL.Clients.Office.Excel.Functions.SPG($A424, "SP_SHARES_OUT_PERIOD_END", D$3)</f>
        <v>#INVALID COMPANY ID</v>
      </c>
      <c r="E424" s="9" t="str" cm="1">
        <f t="array" ref="E424">_xll.SNL.Clients.Office.Excel.Functions.SPG($A424, "SP_SHARES_OUT_PERIOD_END", E$3)</f>
        <v>#INVALID COMPANY ID</v>
      </c>
      <c r="F424" s="9" t="str" cm="1">
        <f t="array" ref="F424">_xll.SNL.Clients.Office.Excel.Functions.SPG($A424, "SP_SHARES_OUT_PERIOD_END", F$3)</f>
        <v>#INVALID COMPANY ID</v>
      </c>
      <c r="G424" s="9" t="str" cm="1">
        <f t="array" ref="G424">_xll.SNL.Clients.Office.Excel.Functions.SPG($A424, "SP_SHARES_OUT_PERIOD_END", G$3)</f>
        <v>#INVALID COMPANY ID</v>
      </c>
      <c r="H424" s="9" t="str" cm="1">
        <f t="array" ref="H424">_xll.SNL.Clients.Office.Excel.Functions.SPG($A424, "SP_SHARES_OUT_PERIOD_END", H$3)</f>
        <v>#INVALID COMPANY ID</v>
      </c>
      <c r="I424" s="9" t="str" cm="1">
        <f t="array" ref="I424">_xll.SNL.Clients.Office.Excel.Functions.SPG($A424, "SP_SHARES_OUT_PERIOD_END", I$3)</f>
        <v>#INVALID COMPANY ID</v>
      </c>
      <c r="J424" s="9" t="str" cm="1">
        <f t="array" ref="J424">_xll.SNL.Clients.Office.Excel.Functions.SPG($A424, "SP_SHARES_OUT_PERIOD_END", J$3)</f>
        <v>#INVALID COMPANY ID</v>
      </c>
    </row>
    <row r="425" spans="2:10" x14ac:dyDescent="0.3">
      <c r="B425" s="9" t="str" cm="1">
        <f t="array" ref="B425">_xll.SNL.Clients.Office.Excel.Functions.SPG($A425, "SP_SHARES_OUT_PERIOD_END", B$3)</f>
        <v>#INVALID COMPANY ID</v>
      </c>
      <c r="C425" s="9" t="str" cm="1">
        <f t="array" ref="C425">_xll.SNL.Clients.Office.Excel.Functions.SPG($A425, "SP_SHARES_OUT_PERIOD_END", C$3)</f>
        <v>#INVALID COMPANY ID</v>
      </c>
      <c r="D425" s="9" t="str" cm="1">
        <f t="array" ref="D425">_xll.SNL.Clients.Office.Excel.Functions.SPG($A425, "SP_SHARES_OUT_PERIOD_END", D$3)</f>
        <v>#INVALID COMPANY ID</v>
      </c>
      <c r="E425" s="9" t="str" cm="1">
        <f t="array" ref="E425">_xll.SNL.Clients.Office.Excel.Functions.SPG($A425, "SP_SHARES_OUT_PERIOD_END", E$3)</f>
        <v>#INVALID COMPANY ID</v>
      </c>
      <c r="F425" s="9" t="str" cm="1">
        <f t="array" ref="F425">_xll.SNL.Clients.Office.Excel.Functions.SPG($A425, "SP_SHARES_OUT_PERIOD_END", F$3)</f>
        <v>#INVALID COMPANY ID</v>
      </c>
      <c r="G425" s="9" t="str" cm="1">
        <f t="array" ref="G425">_xll.SNL.Clients.Office.Excel.Functions.SPG($A425, "SP_SHARES_OUT_PERIOD_END", G$3)</f>
        <v>#INVALID COMPANY ID</v>
      </c>
      <c r="H425" s="9" t="str" cm="1">
        <f t="array" ref="H425">_xll.SNL.Clients.Office.Excel.Functions.SPG($A425, "SP_SHARES_OUT_PERIOD_END", H$3)</f>
        <v>#INVALID COMPANY ID</v>
      </c>
      <c r="I425" s="9" t="str" cm="1">
        <f t="array" ref="I425">_xll.SNL.Clients.Office.Excel.Functions.SPG($A425, "SP_SHARES_OUT_PERIOD_END", I$3)</f>
        <v>#INVALID COMPANY ID</v>
      </c>
      <c r="J425" s="9" t="str" cm="1">
        <f t="array" ref="J425">_xll.SNL.Clients.Office.Excel.Functions.SPG($A425, "SP_SHARES_OUT_PERIOD_END", J$3)</f>
        <v>#INVALID COMPANY ID</v>
      </c>
    </row>
    <row r="426" spans="2:10" x14ac:dyDescent="0.3">
      <c r="B426" s="9" t="str" cm="1">
        <f t="array" ref="B426">_xll.SNL.Clients.Office.Excel.Functions.SPG($A426, "SP_SHARES_OUT_PERIOD_END", B$3)</f>
        <v>#INVALID COMPANY ID</v>
      </c>
      <c r="C426" s="9" t="str" cm="1">
        <f t="array" ref="C426">_xll.SNL.Clients.Office.Excel.Functions.SPG($A426, "SP_SHARES_OUT_PERIOD_END", C$3)</f>
        <v>#INVALID COMPANY ID</v>
      </c>
      <c r="D426" s="9" t="str" cm="1">
        <f t="array" ref="D426">_xll.SNL.Clients.Office.Excel.Functions.SPG($A426, "SP_SHARES_OUT_PERIOD_END", D$3)</f>
        <v>#INVALID COMPANY ID</v>
      </c>
      <c r="E426" s="9" t="str" cm="1">
        <f t="array" ref="E426">_xll.SNL.Clients.Office.Excel.Functions.SPG($A426, "SP_SHARES_OUT_PERIOD_END", E$3)</f>
        <v>#INVALID COMPANY ID</v>
      </c>
      <c r="F426" s="9" t="str" cm="1">
        <f t="array" ref="F426">_xll.SNL.Clients.Office.Excel.Functions.SPG($A426, "SP_SHARES_OUT_PERIOD_END", F$3)</f>
        <v>#INVALID COMPANY ID</v>
      </c>
      <c r="G426" s="9" t="str" cm="1">
        <f t="array" ref="G426">_xll.SNL.Clients.Office.Excel.Functions.SPG($A426, "SP_SHARES_OUT_PERIOD_END", G$3)</f>
        <v>#INVALID COMPANY ID</v>
      </c>
      <c r="H426" s="9" t="str" cm="1">
        <f t="array" ref="H426">_xll.SNL.Clients.Office.Excel.Functions.SPG($A426, "SP_SHARES_OUT_PERIOD_END", H$3)</f>
        <v>#INVALID COMPANY ID</v>
      </c>
      <c r="I426" s="9" t="str" cm="1">
        <f t="array" ref="I426">_xll.SNL.Clients.Office.Excel.Functions.SPG($A426, "SP_SHARES_OUT_PERIOD_END", I$3)</f>
        <v>#INVALID COMPANY ID</v>
      </c>
      <c r="J426" s="9" t="str" cm="1">
        <f t="array" ref="J426">_xll.SNL.Clients.Office.Excel.Functions.SPG($A426, "SP_SHARES_OUT_PERIOD_END", J$3)</f>
        <v>#INVALID COMPANY ID</v>
      </c>
    </row>
    <row r="427" spans="2:10" x14ac:dyDescent="0.3">
      <c r="B427" s="9" t="str" cm="1">
        <f t="array" ref="B427">_xll.SNL.Clients.Office.Excel.Functions.SPG($A427, "SP_SHARES_OUT_PERIOD_END", B$3)</f>
        <v>#INVALID COMPANY ID</v>
      </c>
      <c r="C427" s="9" t="str" cm="1">
        <f t="array" ref="C427">_xll.SNL.Clients.Office.Excel.Functions.SPG($A427, "SP_SHARES_OUT_PERIOD_END", C$3)</f>
        <v>#INVALID COMPANY ID</v>
      </c>
      <c r="D427" s="9" t="str" cm="1">
        <f t="array" ref="D427">_xll.SNL.Clients.Office.Excel.Functions.SPG($A427, "SP_SHARES_OUT_PERIOD_END", D$3)</f>
        <v>#INVALID COMPANY ID</v>
      </c>
      <c r="E427" s="9" t="str" cm="1">
        <f t="array" ref="E427">_xll.SNL.Clients.Office.Excel.Functions.SPG($A427, "SP_SHARES_OUT_PERIOD_END", E$3)</f>
        <v>#INVALID COMPANY ID</v>
      </c>
      <c r="F427" s="9" t="str" cm="1">
        <f t="array" ref="F427">_xll.SNL.Clients.Office.Excel.Functions.SPG($A427, "SP_SHARES_OUT_PERIOD_END", F$3)</f>
        <v>#INVALID COMPANY ID</v>
      </c>
      <c r="G427" s="9" t="str" cm="1">
        <f t="array" ref="G427">_xll.SNL.Clients.Office.Excel.Functions.SPG($A427, "SP_SHARES_OUT_PERIOD_END", G$3)</f>
        <v>#INVALID COMPANY ID</v>
      </c>
      <c r="H427" s="9" t="str" cm="1">
        <f t="array" ref="H427">_xll.SNL.Clients.Office.Excel.Functions.SPG($A427, "SP_SHARES_OUT_PERIOD_END", H$3)</f>
        <v>#INVALID COMPANY ID</v>
      </c>
      <c r="I427" s="9" t="str" cm="1">
        <f t="array" ref="I427">_xll.SNL.Clients.Office.Excel.Functions.SPG($A427, "SP_SHARES_OUT_PERIOD_END", I$3)</f>
        <v>#INVALID COMPANY ID</v>
      </c>
      <c r="J427" s="9" t="str" cm="1">
        <f t="array" ref="J427">_xll.SNL.Clients.Office.Excel.Functions.SPG($A427, "SP_SHARES_OUT_PERIOD_END", J$3)</f>
        <v>#INVALID COMPANY ID</v>
      </c>
    </row>
    <row r="428" spans="2:10" x14ac:dyDescent="0.3">
      <c r="B428" s="9" t="str" cm="1">
        <f t="array" ref="B428">_xll.SNL.Clients.Office.Excel.Functions.SPG($A428, "SP_SHARES_OUT_PERIOD_END", B$3)</f>
        <v>#INVALID COMPANY ID</v>
      </c>
      <c r="C428" s="9" t="str" cm="1">
        <f t="array" ref="C428">_xll.SNL.Clients.Office.Excel.Functions.SPG($A428, "SP_SHARES_OUT_PERIOD_END", C$3)</f>
        <v>#INVALID COMPANY ID</v>
      </c>
      <c r="D428" s="9" t="str" cm="1">
        <f t="array" ref="D428">_xll.SNL.Clients.Office.Excel.Functions.SPG($A428, "SP_SHARES_OUT_PERIOD_END", D$3)</f>
        <v>#INVALID COMPANY ID</v>
      </c>
      <c r="E428" s="9" t="str" cm="1">
        <f t="array" ref="E428">_xll.SNL.Clients.Office.Excel.Functions.SPG($A428, "SP_SHARES_OUT_PERIOD_END", E$3)</f>
        <v>#INVALID COMPANY ID</v>
      </c>
      <c r="F428" s="9" t="str" cm="1">
        <f t="array" ref="F428">_xll.SNL.Clients.Office.Excel.Functions.SPG($A428, "SP_SHARES_OUT_PERIOD_END", F$3)</f>
        <v>#INVALID COMPANY ID</v>
      </c>
      <c r="G428" s="9" t="str" cm="1">
        <f t="array" ref="G428">_xll.SNL.Clients.Office.Excel.Functions.SPG($A428, "SP_SHARES_OUT_PERIOD_END", G$3)</f>
        <v>#INVALID COMPANY ID</v>
      </c>
      <c r="H428" s="9" t="str" cm="1">
        <f t="array" ref="H428">_xll.SNL.Clients.Office.Excel.Functions.SPG($A428, "SP_SHARES_OUT_PERIOD_END", H$3)</f>
        <v>#INVALID COMPANY ID</v>
      </c>
      <c r="I428" s="9" t="str" cm="1">
        <f t="array" ref="I428">_xll.SNL.Clients.Office.Excel.Functions.SPG($A428, "SP_SHARES_OUT_PERIOD_END", I$3)</f>
        <v>#INVALID COMPANY ID</v>
      </c>
      <c r="J428" s="9" t="str" cm="1">
        <f t="array" ref="J428">_xll.SNL.Clients.Office.Excel.Functions.SPG($A428, "SP_SHARES_OUT_PERIOD_END", J$3)</f>
        <v>#INVALID COMPANY ID</v>
      </c>
    </row>
    <row r="429" spans="2:10" x14ac:dyDescent="0.3">
      <c r="B429" s="9" t="str" cm="1">
        <f t="array" ref="B429">_xll.SNL.Clients.Office.Excel.Functions.SPG($A429, "SP_SHARES_OUT_PERIOD_END", B$3)</f>
        <v>#INVALID COMPANY ID</v>
      </c>
      <c r="C429" s="9" t="str" cm="1">
        <f t="array" ref="C429">_xll.SNL.Clients.Office.Excel.Functions.SPG($A429, "SP_SHARES_OUT_PERIOD_END", C$3)</f>
        <v>#INVALID COMPANY ID</v>
      </c>
      <c r="D429" s="9" t="str" cm="1">
        <f t="array" ref="D429">_xll.SNL.Clients.Office.Excel.Functions.SPG($A429, "SP_SHARES_OUT_PERIOD_END", D$3)</f>
        <v>#INVALID COMPANY ID</v>
      </c>
      <c r="E429" s="9" t="str" cm="1">
        <f t="array" ref="E429">_xll.SNL.Clients.Office.Excel.Functions.SPG($A429, "SP_SHARES_OUT_PERIOD_END", E$3)</f>
        <v>#INVALID COMPANY ID</v>
      </c>
      <c r="F429" s="9" t="str" cm="1">
        <f t="array" ref="F429">_xll.SNL.Clients.Office.Excel.Functions.SPG($A429, "SP_SHARES_OUT_PERIOD_END", F$3)</f>
        <v>#INVALID COMPANY ID</v>
      </c>
      <c r="G429" s="9" t="str" cm="1">
        <f t="array" ref="G429">_xll.SNL.Clients.Office.Excel.Functions.SPG($A429, "SP_SHARES_OUT_PERIOD_END", G$3)</f>
        <v>#INVALID COMPANY ID</v>
      </c>
      <c r="H429" s="9" t="str" cm="1">
        <f t="array" ref="H429">_xll.SNL.Clients.Office.Excel.Functions.SPG($A429, "SP_SHARES_OUT_PERIOD_END", H$3)</f>
        <v>#INVALID COMPANY ID</v>
      </c>
      <c r="I429" s="9" t="str" cm="1">
        <f t="array" ref="I429">_xll.SNL.Clients.Office.Excel.Functions.SPG($A429, "SP_SHARES_OUT_PERIOD_END", I$3)</f>
        <v>#INVALID COMPANY ID</v>
      </c>
      <c r="J429" s="9" t="str" cm="1">
        <f t="array" ref="J429">_xll.SNL.Clients.Office.Excel.Functions.SPG($A429, "SP_SHARES_OUT_PERIOD_END", J$3)</f>
        <v>#INVALID COMPANY ID</v>
      </c>
    </row>
    <row r="430" spans="2:10" x14ac:dyDescent="0.3">
      <c r="B430" s="9" t="str" cm="1">
        <f t="array" ref="B430">_xll.SNL.Clients.Office.Excel.Functions.SPG($A430, "SP_SHARES_OUT_PERIOD_END", B$3)</f>
        <v>#INVALID COMPANY ID</v>
      </c>
      <c r="C430" s="9" t="str" cm="1">
        <f t="array" ref="C430">_xll.SNL.Clients.Office.Excel.Functions.SPG($A430, "SP_SHARES_OUT_PERIOD_END", C$3)</f>
        <v>#INVALID COMPANY ID</v>
      </c>
      <c r="D430" s="9" t="str" cm="1">
        <f t="array" ref="D430">_xll.SNL.Clients.Office.Excel.Functions.SPG($A430, "SP_SHARES_OUT_PERIOD_END", D$3)</f>
        <v>#INVALID COMPANY ID</v>
      </c>
      <c r="E430" s="9" t="str" cm="1">
        <f t="array" ref="E430">_xll.SNL.Clients.Office.Excel.Functions.SPG($A430, "SP_SHARES_OUT_PERIOD_END", E$3)</f>
        <v>#INVALID COMPANY ID</v>
      </c>
      <c r="F430" s="9" t="str" cm="1">
        <f t="array" ref="F430">_xll.SNL.Clients.Office.Excel.Functions.SPG($A430, "SP_SHARES_OUT_PERIOD_END", F$3)</f>
        <v>#INVALID COMPANY ID</v>
      </c>
      <c r="G430" s="9" t="str" cm="1">
        <f t="array" ref="G430">_xll.SNL.Clients.Office.Excel.Functions.SPG($A430, "SP_SHARES_OUT_PERIOD_END", G$3)</f>
        <v>#INVALID COMPANY ID</v>
      </c>
      <c r="H430" s="9" t="str" cm="1">
        <f t="array" ref="H430">_xll.SNL.Clients.Office.Excel.Functions.SPG($A430, "SP_SHARES_OUT_PERIOD_END", H$3)</f>
        <v>#INVALID COMPANY ID</v>
      </c>
      <c r="I430" s="9" t="str" cm="1">
        <f t="array" ref="I430">_xll.SNL.Clients.Office.Excel.Functions.SPG($A430, "SP_SHARES_OUT_PERIOD_END", I$3)</f>
        <v>#INVALID COMPANY ID</v>
      </c>
      <c r="J430" s="9" t="str" cm="1">
        <f t="array" ref="J430">_xll.SNL.Clients.Office.Excel.Functions.SPG($A430, "SP_SHARES_OUT_PERIOD_END", J$3)</f>
        <v>#INVALID COMPANY ID</v>
      </c>
    </row>
    <row r="431" spans="2:10" x14ac:dyDescent="0.3">
      <c r="B431" s="9" t="str" cm="1">
        <f t="array" ref="B431">_xll.SNL.Clients.Office.Excel.Functions.SPG($A431, "SP_SHARES_OUT_PERIOD_END", B$3)</f>
        <v>#INVALID COMPANY ID</v>
      </c>
      <c r="C431" s="9" t="str" cm="1">
        <f t="array" ref="C431">_xll.SNL.Clients.Office.Excel.Functions.SPG($A431, "SP_SHARES_OUT_PERIOD_END", C$3)</f>
        <v>#INVALID COMPANY ID</v>
      </c>
      <c r="D431" s="9" t="str" cm="1">
        <f t="array" ref="D431">_xll.SNL.Clients.Office.Excel.Functions.SPG($A431, "SP_SHARES_OUT_PERIOD_END", D$3)</f>
        <v>#INVALID COMPANY ID</v>
      </c>
      <c r="E431" s="9" t="str" cm="1">
        <f t="array" ref="E431">_xll.SNL.Clients.Office.Excel.Functions.SPG($A431, "SP_SHARES_OUT_PERIOD_END", E$3)</f>
        <v>#INVALID COMPANY ID</v>
      </c>
      <c r="F431" s="9" t="str" cm="1">
        <f t="array" ref="F431">_xll.SNL.Clients.Office.Excel.Functions.SPG($A431, "SP_SHARES_OUT_PERIOD_END", F$3)</f>
        <v>#INVALID COMPANY ID</v>
      </c>
      <c r="G431" s="9" t="str" cm="1">
        <f t="array" ref="G431">_xll.SNL.Clients.Office.Excel.Functions.SPG($A431, "SP_SHARES_OUT_PERIOD_END", G$3)</f>
        <v>#INVALID COMPANY ID</v>
      </c>
      <c r="H431" s="9" t="str" cm="1">
        <f t="array" ref="H431">_xll.SNL.Clients.Office.Excel.Functions.SPG($A431, "SP_SHARES_OUT_PERIOD_END", H$3)</f>
        <v>#INVALID COMPANY ID</v>
      </c>
      <c r="I431" s="9" t="str" cm="1">
        <f t="array" ref="I431">_xll.SNL.Clients.Office.Excel.Functions.SPG($A431, "SP_SHARES_OUT_PERIOD_END", I$3)</f>
        <v>#INVALID COMPANY ID</v>
      </c>
      <c r="J431" s="9" t="str" cm="1">
        <f t="array" ref="J431">_xll.SNL.Clients.Office.Excel.Functions.SPG($A431, "SP_SHARES_OUT_PERIOD_END", J$3)</f>
        <v>#INVALID COMPANY ID</v>
      </c>
    </row>
    <row r="432" spans="2:10" x14ac:dyDescent="0.3">
      <c r="B432" s="9" t="str" cm="1">
        <f t="array" ref="B432">_xll.SNL.Clients.Office.Excel.Functions.SPG($A432, "SP_SHARES_OUT_PERIOD_END", B$3)</f>
        <v>#INVALID COMPANY ID</v>
      </c>
      <c r="C432" s="9" t="str" cm="1">
        <f t="array" ref="C432">_xll.SNL.Clients.Office.Excel.Functions.SPG($A432, "SP_SHARES_OUT_PERIOD_END", C$3)</f>
        <v>#INVALID COMPANY ID</v>
      </c>
      <c r="D432" s="9" t="str" cm="1">
        <f t="array" ref="D432">_xll.SNL.Clients.Office.Excel.Functions.SPG($A432, "SP_SHARES_OUT_PERIOD_END", D$3)</f>
        <v>#INVALID COMPANY ID</v>
      </c>
      <c r="E432" s="9" t="str" cm="1">
        <f t="array" ref="E432">_xll.SNL.Clients.Office.Excel.Functions.SPG($A432, "SP_SHARES_OUT_PERIOD_END", E$3)</f>
        <v>#INVALID COMPANY ID</v>
      </c>
      <c r="F432" s="9" t="str" cm="1">
        <f t="array" ref="F432">_xll.SNL.Clients.Office.Excel.Functions.SPG($A432, "SP_SHARES_OUT_PERIOD_END", F$3)</f>
        <v>#INVALID COMPANY ID</v>
      </c>
      <c r="G432" s="9" t="str" cm="1">
        <f t="array" ref="G432">_xll.SNL.Clients.Office.Excel.Functions.SPG($A432, "SP_SHARES_OUT_PERIOD_END", G$3)</f>
        <v>#INVALID COMPANY ID</v>
      </c>
      <c r="H432" s="9" t="str" cm="1">
        <f t="array" ref="H432">_xll.SNL.Clients.Office.Excel.Functions.SPG($A432, "SP_SHARES_OUT_PERIOD_END", H$3)</f>
        <v>#INVALID COMPANY ID</v>
      </c>
      <c r="I432" s="9" t="str" cm="1">
        <f t="array" ref="I432">_xll.SNL.Clients.Office.Excel.Functions.SPG($A432, "SP_SHARES_OUT_PERIOD_END", I$3)</f>
        <v>#INVALID COMPANY ID</v>
      </c>
      <c r="J432" s="9" t="str" cm="1">
        <f t="array" ref="J432">_xll.SNL.Clients.Office.Excel.Functions.SPG($A432, "SP_SHARES_OUT_PERIOD_END", J$3)</f>
        <v>#INVALID COMPANY ID</v>
      </c>
    </row>
    <row r="433" spans="2:10" x14ac:dyDescent="0.3">
      <c r="B433" s="9" t="str" cm="1">
        <f t="array" ref="B433">_xll.SNL.Clients.Office.Excel.Functions.SPG($A433, "SP_SHARES_OUT_PERIOD_END", B$3)</f>
        <v>#INVALID COMPANY ID</v>
      </c>
      <c r="C433" s="9" t="str" cm="1">
        <f t="array" ref="C433">_xll.SNL.Clients.Office.Excel.Functions.SPG($A433, "SP_SHARES_OUT_PERIOD_END", C$3)</f>
        <v>#INVALID COMPANY ID</v>
      </c>
      <c r="D433" s="9" t="str" cm="1">
        <f t="array" ref="D433">_xll.SNL.Clients.Office.Excel.Functions.SPG($A433, "SP_SHARES_OUT_PERIOD_END", D$3)</f>
        <v>#INVALID COMPANY ID</v>
      </c>
      <c r="E433" s="9" t="str" cm="1">
        <f t="array" ref="E433">_xll.SNL.Clients.Office.Excel.Functions.SPG($A433, "SP_SHARES_OUT_PERIOD_END", E$3)</f>
        <v>#INVALID COMPANY ID</v>
      </c>
      <c r="F433" s="9" t="str" cm="1">
        <f t="array" ref="F433">_xll.SNL.Clients.Office.Excel.Functions.SPG($A433, "SP_SHARES_OUT_PERIOD_END", F$3)</f>
        <v>#INVALID COMPANY ID</v>
      </c>
      <c r="G433" s="9" t="str" cm="1">
        <f t="array" ref="G433">_xll.SNL.Clients.Office.Excel.Functions.SPG($A433, "SP_SHARES_OUT_PERIOD_END", G$3)</f>
        <v>#INVALID COMPANY ID</v>
      </c>
      <c r="H433" s="9" t="str" cm="1">
        <f t="array" ref="H433">_xll.SNL.Clients.Office.Excel.Functions.SPG($A433, "SP_SHARES_OUT_PERIOD_END", H$3)</f>
        <v>#INVALID COMPANY ID</v>
      </c>
      <c r="I433" s="9" t="str" cm="1">
        <f t="array" ref="I433">_xll.SNL.Clients.Office.Excel.Functions.SPG($A433, "SP_SHARES_OUT_PERIOD_END", I$3)</f>
        <v>#INVALID COMPANY ID</v>
      </c>
      <c r="J433" s="9" t="str" cm="1">
        <f t="array" ref="J433">_xll.SNL.Clients.Office.Excel.Functions.SPG($A433, "SP_SHARES_OUT_PERIOD_END", J$3)</f>
        <v>#INVALID COMPANY ID</v>
      </c>
    </row>
    <row r="434" spans="2:10" x14ac:dyDescent="0.3">
      <c r="B434" s="9" t="str" cm="1">
        <f t="array" ref="B434">_xll.SNL.Clients.Office.Excel.Functions.SPG($A434, "SP_SHARES_OUT_PERIOD_END", B$3)</f>
        <v>#INVALID COMPANY ID</v>
      </c>
      <c r="C434" s="9" t="str" cm="1">
        <f t="array" ref="C434">_xll.SNL.Clients.Office.Excel.Functions.SPG($A434, "SP_SHARES_OUT_PERIOD_END", C$3)</f>
        <v>#INVALID COMPANY ID</v>
      </c>
      <c r="D434" s="9" t="str" cm="1">
        <f t="array" ref="D434">_xll.SNL.Clients.Office.Excel.Functions.SPG($A434, "SP_SHARES_OUT_PERIOD_END", D$3)</f>
        <v>#INVALID COMPANY ID</v>
      </c>
      <c r="E434" s="9" t="str" cm="1">
        <f t="array" ref="E434">_xll.SNL.Clients.Office.Excel.Functions.SPG($A434, "SP_SHARES_OUT_PERIOD_END", E$3)</f>
        <v>#INVALID COMPANY ID</v>
      </c>
      <c r="F434" s="9" t="str" cm="1">
        <f t="array" ref="F434">_xll.SNL.Clients.Office.Excel.Functions.SPG($A434, "SP_SHARES_OUT_PERIOD_END", F$3)</f>
        <v>#INVALID COMPANY ID</v>
      </c>
      <c r="G434" s="9" t="str" cm="1">
        <f t="array" ref="G434">_xll.SNL.Clients.Office.Excel.Functions.SPG($A434, "SP_SHARES_OUT_PERIOD_END", G$3)</f>
        <v>#INVALID COMPANY ID</v>
      </c>
      <c r="H434" s="9" t="str" cm="1">
        <f t="array" ref="H434">_xll.SNL.Clients.Office.Excel.Functions.SPG($A434, "SP_SHARES_OUT_PERIOD_END", H$3)</f>
        <v>#INVALID COMPANY ID</v>
      </c>
      <c r="I434" s="9" t="str" cm="1">
        <f t="array" ref="I434">_xll.SNL.Clients.Office.Excel.Functions.SPG($A434, "SP_SHARES_OUT_PERIOD_END", I$3)</f>
        <v>#INVALID COMPANY ID</v>
      </c>
      <c r="J434" s="9" t="str" cm="1">
        <f t="array" ref="J434">_xll.SNL.Clients.Office.Excel.Functions.SPG($A434, "SP_SHARES_OUT_PERIOD_END", J$3)</f>
        <v>#INVALID COMPANY ID</v>
      </c>
    </row>
    <row r="435" spans="2:10" x14ac:dyDescent="0.3">
      <c r="B435" s="9" t="str" cm="1">
        <f t="array" ref="B435">_xll.SNL.Clients.Office.Excel.Functions.SPG($A435, "SP_SHARES_OUT_PERIOD_END", B$3)</f>
        <v>#INVALID COMPANY ID</v>
      </c>
      <c r="C435" s="9" t="str" cm="1">
        <f t="array" ref="C435">_xll.SNL.Clients.Office.Excel.Functions.SPG($A435, "SP_SHARES_OUT_PERIOD_END", C$3)</f>
        <v>#INVALID COMPANY ID</v>
      </c>
      <c r="D435" s="9" t="str" cm="1">
        <f t="array" ref="D435">_xll.SNL.Clients.Office.Excel.Functions.SPG($A435, "SP_SHARES_OUT_PERIOD_END", D$3)</f>
        <v>#INVALID COMPANY ID</v>
      </c>
      <c r="E435" s="9" t="str" cm="1">
        <f t="array" ref="E435">_xll.SNL.Clients.Office.Excel.Functions.SPG($A435, "SP_SHARES_OUT_PERIOD_END", E$3)</f>
        <v>#INVALID COMPANY ID</v>
      </c>
      <c r="F435" s="9" t="str" cm="1">
        <f t="array" ref="F435">_xll.SNL.Clients.Office.Excel.Functions.SPG($A435, "SP_SHARES_OUT_PERIOD_END", F$3)</f>
        <v>#INVALID COMPANY ID</v>
      </c>
      <c r="G435" s="9" t="str" cm="1">
        <f t="array" ref="G435">_xll.SNL.Clients.Office.Excel.Functions.SPG($A435, "SP_SHARES_OUT_PERIOD_END", G$3)</f>
        <v>#INVALID COMPANY ID</v>
      </c>
      <c r="H435" s="9" t="str" cm="1">
        <f t="array" ref="H435">_xll.SNL.Clients.Office.Excel.Functions.SPG($A435, "SP_SHARES_OUT_PERIOD_END", H$3)</f>
        <v>#INVALID COMPANY ID</v>
      </c>
      <c r="I435" s="9" t="str" cm="1">
        <f t="array" ref="I435">_xll.SNL.Clients.Office.Excel.Functions.SPG($A435, "SP_SHARES_OUT_PERIOD_END", I$3)</f>
        <v>#INVALID COMPANY ID</v>
      </c>
      <c r="J435" s="9" t="str" cm="1">
        <f t="array" ref="J435">_xll.SNL.Clients.Office.Excel.Functions.SPG($A435, "SP_SHARES_OUT_PERIOD_END", J$3)</f>
        <v>#INVALID COMPANY ID</v>
      </c>
    </row>
    <row r="436" spans="2:10" x14ac:dyDescent="0.3">
      <c r="B436" s="9" t="str" cm="1">
        <f t="array" ref="B436">_xll.SNL.Clients.Office.Excel.Functions.SPG($A436, "SP_SHARES_OUT_PERIOD_END", B$3)</f>
        <v>#INVALID COMPANY ID</v>
      </c>
      <c r="C436" s="9" t="str" cm="1">
        <f t="array" ref="C436">_xll.SNL.Clients.Office.Excel.Functions.SPG($A436, "SP_SHARES_OUT_PERIOD_END", C$3)</f>
        <v>#INVALID COMPANY ID</v>
      </c>
      <c r="D436" s="9" t="str" cm="1">
        <f t="array" ref="D436">_xll.SNL.Clients.Office.Excel.Functions.SPG($A436, "SP_SHARES_OUT_PERIOD_END", D$3)</f>
        <v>#INVALID COMPANY ID</v>
      </c>
      <c r="E436" s="9" t="str" cm="1">
        <f t="array" ref="E436">_xll.SNL.Clients.Office.Excel.Functions.SPG($A436, "SP_SHARES_OUT_PERIOD_END", E$3)</f>
        <v>#INVALID COMPANY ID</v>
      </c>
      <c r="F436" s="9" t="str" cm="1">
        <f t="array" ref="F436">_xll.SNL.Clients.Office.Excel.Functions.SPG($A436, "SP_SHARES_OUT_PERIOD_END", F$3)</f>
        <v>#INVALID COMPANY ID</v>
      </c>
      <c r="G436" s="9" t="str" cm="1">
        <f t="array" ref="G436">_xll.SNL.Clients.Office.Excel.Functions.SPG($A436, "SP_SHARES_OUT_PERIOD_END", G$3)</f>
        <v>#INVALID COMPANY ID</v>
      </c>
      <c r="H436" s="9" t="str" cm="1">
        <f t="array" ref="H436">_xll.SNL.Clients.Office.Excel.Functions.SPG($A436, "SP_SHARES_OUT_PERIOD_END", H$3)</f>
        <v>#INVALID COMPANY ID</v>
      </c>
      <c r="I436" s="9" t="str" cm="1">
        <f t="array" ref="I436">_xll.SNL.Clients.Office.Excel.Functions.SPG($A436, "SP_SHARES_OUT_PERIOD_END", I$3)</f>
        <v>#INVALID COMPANY ID</v>
      </c>
      <c r="J436" s="9" t="str" cm="1">
        <f t="array" ref="J436">_xll.SNL.Clients.Office.Excel.Functions.SPG($A436, "SP_SHARES_OUT_PERIOD_END", J$3)</f>
        <v>#INVALID COMPANY ID</v>
      </c>
    </row>
    <row r="437" spans="2:10" x14ac:dyDescent="0.3">
      <c r="B437" s="9" t="str" cm="1">
        <f t="array" ref="B437">_xll.SNL.Clients.Office.Excel.Functions.SPG($A437, "SP_SHARES_OUT_PERIOD_END", B$3)</f>
        <v>#INVALID COMPANY ID</v>
      </c>
      <c r="C437" s="9" t="str" cm="1">
        <f t="array" ref="C437">_xll.SNL.Clients.Office.Excel.Functions.SPG($A437, "SP_SHARES_OUT_PERIOD_END", C$3)</f>
        <v>#INVALID COMPANY ID</v>
      </c>
      <c r="D437" s="9" t="str" cm="1">
        <f t="array" ref="D437">_xll.SNL.Clients.Office.Excel.Functions.SPG($A437, "SP_SHARES_OUT_PERIOD_END", D$3)</f>
        <v>#INVALID COMPANY ID</v>
      </c>
      <c r="E437" s="9" t="str" cm="1">
        <f t="array" ref="E437">_xll.SNL.Clients.Office.Excel.Functions.SPG($A437, "SP_SHARES_OUT_PERIOD_END", E$3)</f>
        <v>#INVALID COMPANY ID</v>
      </c>
      <c r="F437" s="9" t="str" cm="1">
        <f t="array" ref="F437">_xll.SNL.Clients.Office.Excel.Functions.SPG($A437, "SP_SHARES_OUT_PERIOD_END", F$3)</f>
        <v>#INVALID COMPANY ID</v>
      </c>
      <c r="G437" s="9" t="str" cm="1">
        <f t="array" ref="G437">_xll.SNL.Clients.Office.Excel.Functions.SPG($A437, "SP_SHARES_OUT_PERIOD_END", G$3)</f>
        <v>#INVALID COMPANY ID</v>
      </c>
      <c r="H437" s="9" t="str" cm="1">
        <f t="array" ref="H437">_xll.SNL.Clients.Office.Excel.Functions.SPG($A437, "SP_SHARES_OUT_PERIOD_END", H$3)</f>
        <v>#INVALID COMPANY ID</v>
      </c>
      <c r="I437" s="9" t="str" cm="1">
        <f t="array" ref="I437">_xll.SNL.Clients.Office.Excel.Functions.SPG($A437, "SP_SHARES_OUT_PERIOD_END", I$3)</f>
        <v>#INVALID COMPANY ID</v>
      </c>
      <c r="J437" s="9" t="str" cm="1">
        <f t="array" ref="J437">_xll.SNL.Clients.Office.Excel.Functions.SPG($A437, "SP_SHARES_OUT_PERIOD_END", J$3)</f>
        <v>#INVALID COMPANY ID</v>
      </c>
    </row>
    <row r="438" spans="2:10" x14ac:dyDescent="0.3">
      <c r="B438" s="9" t="str" cm="1">
        <f t="array" ref="B438">_xll.SNL.Clients.Office.Excel.Functions.SPG($A438, "SP_SHARES_OUT_PERIOD_END", B$3)</f>
        <v>#INVALID COMPANY ID</v>
      </c>
      <c r="C438" s="9" t="str" cm="1">
        <f t="array" ref="C438">_xll.SNL.Clients.Office.Excel.Functions.SPG($A438, "SP_SHARES_OUT_PERIOD_END", C$3)</f>
        <v>#INVALID COMPANY ID</v>
      </c>
      <c r="D438" s="9" t="str" cm="1">
        <f t="array" ref="D438">_xll.SNL.Clients.Office.Excel.Functions.SPG($A438, "SP_SHARES_OUT_PERIOD_END", D$3)</f>
        <v>#INVALID COMPANY ID</v>
      </c>
      <c r="E438" s="9" t="str" cm="1">
        <f t="array" ref="E438">_xll.SNL.Clients.Office.Excel.Functions.SPG($A438, "SP_SHARES_OUT_PERIOD_END", E$3)</f>
        <v>#INVALID COMPANY ID</v>
      </c>
      <c r="F438" s="9" t="str" cm="1">
        <f t="array" ref="F438">_xll.SNL.Clients.Office.Excel.Functions.SPG($A438, "SP_SHARES_OUT_PERIOD_END", F$3)</f>
        <v>#INVALID COMPANY ID</v>
      </c>
      <c r="G438" s="9" t="str" cm="1">
        <f t="array" ref="G438">_xll.SNL.Clients.Office.Excel.Functions.SPG($A438, "SP_SHARES_OUT_PERIOD_END", G$3)</f>
        <v>#INVALID COMPANY ID</v>
      </c>
      <c r="H438" s="9" t="str" cm="1">
        <f t="array" ref="H438">_xll.SNL.Clients.Office.Excel.Functions.SPG($A438, "SP_SHARES_OUT_PERIOD_END", H$3)</f>
        <v>#INVALID COMPANY ID</v>
      </c>
      <c r="I438" s="9" t="str" cm="1">
        <f t="array" ref="I438">_xll.SNL.Clients.Office.Excel.Functions.SPG($A438, "SP_SHARES_OUT_PERIOD_END", I$3)</f>
        <v>#INVALID COMPANY ID</v>
      </c>
      <c r="J438" s="9" t="str" cm="1">
        <f t="array" ref="J438">_xll.SNL.Clients.Office.Excel.Functions.SPG($A438, "SP_SHARES_OUT_PERIOD_END", J$3)</f>
        <v>#INVALID COMPANY ID</v>
      </c>
    </row>
    <row r="439" spans="2:10" x14ac:dyDescent="0.3">
      <c r="B439" s="9" t="str" cm="1">
        <f t="array" ref="B439">_xll.SNL.Clients.Office.Excel.Functions.SPG($A439, "SP_SHARES_OUT_PERIOD_END", B$3)</f>
        <v>#INVALID COMPANY ID</v>
      </c>
      <c r="C439" s="9" t="str" cm="1">
        <f t="array" ref="C439">_xll.SNL.Clients.Office.Excel.Functions.SPG($A439, "SP_SHARES_OUT_PERIOD_END", C$3)</f>
        <v>#INVALID COMPANY ID</v>
      </c>
      <c r="D439" s="9" t="str" cm="1">
        <f t="array" ref="D439">_xll.SNL.Clients.Office.Excel.Functions.SPG($A439, "SP_SHARES_OUT_PERIOD_END", D$3)</f>
        <v>#INVALID COMPANY ID</v>
      </c>
      <c r="E439" s="9" t="str" cm="1">
        <f t="array" ref="E439">_xll.SNL.Clients.Office.Excel.Functions.SPG($A439, "SP_SHARES_OUT_PERIOD_END", E$3)</f>
        <v>#INVALID COMPANY ID</v>
      </c>
      <c r="F439" s="9" t="str" cm="1">
        <f t="array" ref="F439">_xll.SNL.Clients.Office.Excel.Functions.SPG($A439, "SP_SHARES_OUT_PERIOD_END", F$3)</f>
        <v>#INVALID COMPANY ID</v>
      </c>
      <c r="G439" s="9" t="str" cm="1">
        <f t="array" ref="G439">_xll.SNL.Clients.Office.Excel.Functions.SPG($A439, "SP_SHARES_OUT_PERIOD_END", G$3)</f>
        <v>#INVALID COMPANY ID</v>
      </c>
      <c r="H439" s="9" t="str" cm="1">
        <f t="array" ref="H439">_xll.SNL.Clients.Office.Excel.Functions.SPG($A439, "SP_SHARES_OUT_PERIOD_END", H$3)</f>
        <v>#INVALID COMPANY ID</v>
      </c>
      <c r="I439" s="9" t="str" cm="1">
        <f t="array" ref="I439">_xll.SNL.Clients.Office.Excel.Functions.SPG($A439, "SP_SHARES_OUT_PERIOD_END", I$3)</f>
        <v>#INVALID COMPANY ID</v>
      </c>
      <c r="J439" s="9" t="str" cm="1">
        <f t="array" ref="J439">_xll.SNL.Clients.Office.Excel.Functions.SPG($A439, "SP_SHARES_OUT_PERIOD_END", J$3)</f>
        <v>#INVALID COMPANY ID</v>
      </c>
    </row>
    <row r="440" spans="2:10" x14ac:dyDescent="0.3">
      <c r="B440" s="9" t="str" cm="1">
        <f t="array" ref="B440">_xll.SNL.Clients.Office.Excel.Functions.SPG($A440, "SP_SHARES_OUT_PERIOD_END", B$3)</f>
        <v>#INVALID COMPANY ID</v>
      </c>
      <c r="C440" s="9" t="str" cm="1">
        <f t="array" ref="C440">_xll.SNL.Clients.Office.Excel.Functions.SPG($A440, "SP_SHARES_OUT_PERIOD_END", C$3)</f>
        <v>#INVALID COMPANY ID</v>
      </c>
      <c r="D440" s="9" t="str" cm="1">
        <f t="array" ref="D440">_xll.SNL.Clients.Office.Excel.Functions.SPG($A440, "SP_SHARES_OUT_PERIOD_END", D$3)</f>
        <v>#INVALID COMPANY ID</v>
      </c>
      <c r="E440" s="9" t="str" cm="1">
        <f t="array" ref="E440">_xll.SNL.Clients.Office.Excel.Functions.SPG($A440, "SP_SHARES_OUT_PERIOD_END", E$3)</f>
        <v>#INVALID COMPANY ID</v>
      </c>
      <c r="F440" s="9" t="str" cm="1">
        <f t="array" ref="F440">_xll.SNL.Clients.Office.Excel.Functions.SPG($A440, "SP_SHARES_OUT_PERIOD_END", F$3)</f>
        <v>#INVALID COMPANY ID</v>
      </c>
      <c r="G440" s="9" t="str" cm="1">
        <f t="array" ref="G440">_xll.SNL.Clients.Office.Excel.Functions.SPG($A440, "SP_SHARES_OUT_PERIOD_END", G$3)</f>
        <v>#INVALID COMPANY ID</v>
      </c>
      <c r="H440" s="9" t="str" cm="1">
        <f t="array" ref="H440">_xll.SNL.Clients.Office.Excel.Functions.SPG($A440, "SP_SHARES_OUT_PERIOD_END", H$3)</f>
        <v>#INVALID COMPANY ID</v>
      </c>
      <c r="I440" s="9" t="str" cm="1">
        <f t="array" ref="I440">_xll.SNL.Clients.Office.Excel.Functions.SPG($A440, "SP_SHARES_OUT_PERIOD_END", I$3)</f>
        <v>#INVALID COMPANY ID</v>
      </c>
      <c r="J440" s="9" t="str" cm="1">
        <f t="array" ref="J440">_xll.SNL.Clients.Office.Excel.Functions.SPG($A440, "SP_SHARES_OUT_PERIOD_END", J$3)</f>
        <v>#INVALID COMPANY ID</v>
      </c>
    </row>
    <row r="441" spans="2:10" x14ac:dyDescent="0.3">
      <c r="B441" s="9" t="str" cm="1">
        <f t="array" ref="B441">_xll.SNL.Clients.Office.Excel.Functions.SPG($A441, "SP_SHARES_OUT_PERIOD_END", B$3)</f>
        <v>#INVALID COMPANY ID</v>
      </c>
      <c r="C441" s="9" t="str" cm="1">
        <f t="array" ref="C441">_xll.SNL.Clients.Office.Excel.Functions.SPG($A441, "SP_SHARES_OUT_PERIOD_END", C$3)</f>
        <v>#INVALID COMPANY ID</v>
      </c>
      <c r="D441" s="9" t="str" cm="1">
        <f t="array" ref="D441">_xll.SNL.Clients.Office.Excel.Functions.SPG($A441, "SP_SHARES_OUT_PERIOD_END", D$3)</f>
        <v>#INVALID COMPANY ID</v>
      </c>
      <c r="E441" s="9" t="str" cm="1">
        <f t="array" ref="E441">_xll.SNL.Clients.Office.Excel.Functions.SPG($A441, "SP_SHARES_OUT_PERIOD_END", E$3)</f>
        <v>#INVALID COMPANY ID</v>
      </c>
      <c r="F441" s="9" t="str" cm="1">
        <f t="array" ref="F441">_xll.SNL.Clients.Office.Excel.Functions.SPG($A441, "SP_SHARES_OUT_PERIOD_END", F$3)</f>
        <v>#INVALID COMPANY ID</v>
      </c>
      <c r="G441" s="9" t="str" cm="1">
        <f t="array" ref="G441">_xll.SNL.Clients.Office.Excel.Functions.SPG($A441, "SP_SHARES_OUT_PERIOD_END", G$3)</f>
        <v>#INVALID COMPANY ID</v>
      </c>
      <c r="H441" s="9" t="str" cm="1">
        <f t="array" ref="H441">_xll.SNL.Clients.Office.Excel.Functions.SPG($A441, "SP_SHARES_OUT_PERIOD_END", H$3)</f>
        <v>#INVALID COMPANY ID</v>
      </c>
      <c r="I441" s="9" t="str" cm="1">
        <f t="array" ref="I441">_xll.SNL.Clients.Office.Excel.Functions.SPG($A441, "SP_SHARES_OUT_PERIOD_END", I$3)</f>
        <v>#INVALID COMPANY ID</v>
      </c>
      <c r="J441" s="9" t="str" cm="1">
        <f t="array" ref="J441">_xll.SNL.Clients.Office.Excel.Functions.SPG($A441, "SP_SHARES_OUT_PERIOD_END", J$3)</f>
        <v>#INVALID COMPANY ID</v>
      </c>
    </row>
    <row r="442" spans="2:10" x14ac:dyDescent="0.3">
      <c r="B442" s="9" t="str" cm="1">
        <f t="array" ref="B442">_xll.SNL.Clients.Office.Excel.Functions.SPG($A442, "SP_SHARES_OUT_PERIOD_END", B$3)</f>
        <v>#INVALID COMPANY ID</v>
      </c>
      <c r="C442" s="9" t="str" cm="1">
        <f t="array" ref="C442">_xll.SNL.Clients.Office.Excel.Functions.SPG($A442, "SP_SHARES_OUT_PERIOD_END", C$3)</f>
        <v>#INVALID COMPANY ID</v>
      </c>
      <c r="D442" s="9" t="str" cm="1">
        <f t="array" ref="D442">_xll.SNL.Clients.Office.Excel.Functions.SPG($A442, "SP_SHARES_OUT_PERIOD_END", D$3)</f>
        <v>#INVALID COMPANY ID</v>
      </c>
      <c r="E442" s="9" t="str" cm="1">
        <f t="array" ref="E442">_xll.SNL.Clients.Office.Excel.Functions.SPG($A442, "SP_SHARES_OUT_PERIOD_END", E$3)</f>
        <v>#INVALID COMPANY ID</v>
      </c>
      <c r="F442" s="9" t="str" cm="1">
        <f t="array" ref="F442">_xll.SNL.Clients.Office.Excel.Functions.SPG($A442, "SP_SHARES_OUT_PERIOD_END", F$3)</f>
        <v>#INVALID COMPANY ID</v>
      </c>
      <c r="G442" s="9" t="str" cm="1">
        <f t="array" ref="G442">_xll.SNL.Clients.Office.Excel.Functions.SPG($A442, "SP_SHARES_OUT_PERIOD_END", G$3)</f>
        <v>#INVALID COMPANY ID</v>
      </c>
      <c r="H442" s="9" t="str" cm="1">
        <f t="array" ref="H442">_xll.SNL.Clients.Office.Excel.Functions.SPG($A442, "SP_SHARES_OUT_PERIOD_END", H$3)</f>
        <v>#INVALID COMPANY ID</v>
      </c>
      <c r="I442" s="9" t="str" cm="1">
        <f t="array" ref="I442">_xll.SNL.Clients.Office.Excel.Functions.SPG($A442, "SP_SHARES_OUT_PERIOD_END", I$3)</f>
        <v>#INVALID COMPANY ID</v>
      </c>
      <c r="J442" s="9" t="str" cm="1">
        <f t="array" ref="J442">_xll.SNL.Clients.Office.Excel.Functions.SPG($A442, "SP_SHARES_OUT_PERIOD_END", J$3)</f>
        <v>#INVALID COMPANY ID</v>
      </c>
    </row>
    <row r="443" spans="2:10" x14ac:dyDescent="0.3">
      <c r="B443" s="9" t="str" cm="1">
        <f t="array" ref="B443">_xll.SNL.Clients.Office.Excel.Functions.SPG($A443, "SP_SHARES_OUT_PERIOD_END", B$3)</f>
        <v>#INVALID COMPANY ID</v>
      </c>
      <c r="C443" s="9" t="str" cm="1">
        <f t="array" ref="C443">_xll.SNL.Clients.Office.Excel.Functions.SPG($A443, "SP_SHARES_OUT_PERIOD_END", C$3)</f>
        <v>#INVALID COMPANY ID</v>
      </c>
      <c r="D443" s="9" t="str" cm="1">
        <f t="array" ref="D443">_xll.SNL.Clients.Office.Excel.Functions.SPG($A443, "SP_SHARES_OUT_PERIOD_END", D$3)</f>
        <v>#INVALID COMPANY ID</v>
      </c>
      <c r="E443" s="9" t="str" cm="1">
        <f t="array" ref="E443">_xll.SNL.Clients.Office.Excel.Functions.SPG($A443, "SP_SHARES_OUT_PERIOD_END", E$3)</f>
        <v>#INVALID COMPANY ID</v>
      </c>
      <c r="F443" s="9" t="str" cm="1">
        <f t="array" ref="F443">_xll.SNL.Clients.Office.Excel.Functions.SPG($A443, "SP_SHARES_OUT_PERIOD_END", F$3)</f>
        <v>#INVALID COMPANY ID</v>
      </c>
      <c r="G443" s="9" t="str" cm="1">
        <f t="array" ref="G443">_xll.SNL.Clients.Office.Excel.Functions.SPG($A443, "SP_SHARES_OUT_PERIOD_END", G$3)</f>
        <v>#INVALID COMPANY ID</v>
      </c>
      <c r="H443" s="9" t="str" cm="1">
        <f t="array" ref="H443">_xll.SNL.Clients.Office.Excel.Functions.SPG($A443, "SP_SHARES_OUT_PERIOD_END", H$3)</f>
        <v>#INVALID COMPANY ID</v>
      </c>
      <c r="I443" s="9" t="str" cm="1">
        <f t="array" ref="I443">_xll.SNL.Clients.Office.Excel.Functions.SPG($A443, "SP_SHARES_OUT_PERIOD_END", I$3)</f>
        <v>#INVALID COMPANY ID</v>
      </c>
      <c r="J443" s="9" t="str" cm="1">
        <f t="array" ref="J443">_xll.SNL.Clients.Office.Excel.Functions.SPG($A443, "SP_SHARES_OUT_PERIOD_END", J$3)</f>
        <v>#INVALID COMPANY ID</v>
      </c>
    </row>
    <row r="444" spans="2:10" x14ac:dyDescent="0.3">
      <c r="B444" s="9" t="str" cm="1">
        <f t="array" ref="B444">_xll.SNL.Clients.Office.Excel.Functions.SPG($A444, "SP_SHARES_OUT_PERIOD_END", B$3)</f>
        <v>#INVALID COMPANY ID</v>
      </c>
      <c r="C444" s="9" t="str" cm="1">
        <f t="array" ref="C444">_xll.SNL.Clients.Office.Excel.Functions.SPG($A444, "SP_SHARES_OUT_PERIOD_END", C$3)</f>
        <v>#INVALID COMPANY ID</v>
      </c>
      <c r="D444" s="9" t="str" cm="1">
        <f t="array" ref="D444">_xll.SNL.Clients.Office.Excel.Functions.SPG($A444, "SP_SHARES_OUT_PERIOD_END", D$3)</f>
        <v>#INVALID COMPANY ID</v>
      </c>
      <c r="E444" s="9" t="str" cm="1">
        <f t="array" ref="E444">_xll.SNL.Clients.Office.Excel.Functions.SPG($A444, "SP_SHARES_OUT_PERIOD_END", E$3)</f>
        <v>#INVALID COMPANY ID</v>
      </c>
      <c r="F444" s="9" t="str" cm="1">
        <f t="array" ref="F444">_xll.SNL.Clients.Office.Excel.Functions.SPG($A444, "SP_SHARES_OUT_PERIOD_END", F$3)</f>
        <v>#INVALID COMPANY ID</v>
      </c>
      <c r="G444" s="9" t="str" cm="1">
        <f t="array" ref="G444">_xll.SNL.Clients.Office.Excel.Functions.SPG($A444, "SP_SHARES_OUT_PERIOD_END", G$3)</f>
        <v>#INVALID COMPANY ID</v>
      </c>
      <c r="H444" s="9" t="str" cm="1">
        <f t="array" ref="H444">_xll.SNL.Clients.Office.Excel.Functions.SPG($A444, "SP_SHARES_OUT_PERIOD_END", H$3)</f>
        <v>#INVALID COMPANY ID</v>
      </c>
      <c r="I444" s="9" t="str" cm="1">
        <f t="array" ref="I444">_xll.SNL.Clients.Office.Excel.Functions.SPG($A444, "SP_SHARES_OUT_PERIOD_END", I$3)</f>
        <v>#INVALID COMPANY ID</v>
      </c>
      <c r="J444" s="9" t="str" cm="1">
        <f t="array" ref="J444">_xll.SNL.Clients.Office.Excel.Functions.SPG($A444, "SP_SHARES_OUT_PERIOD_END", J$3)</f>
        <v>#INVALID COMPANY ID</v>
      </c>
    </row>
    <row r="445" spans="2:10" x14ac:dyDescent="0.3">
      <c r="B445" s="9" t="str" cm="1">
        <f t="array" ref="B445">_xll.SNL.Clients.Office.Excel.Functions.SPG($A445, "SP_SHARES_OUT_PERIOD_END", B$3)</f>
        <v>#INVALID COMPANY ID</v>
      </c>
      <c r="C445" s="9" t="str" cm="1">
        <f t="array" ref="C445">_xll.SNL.Clients.Office.Excel.Functions.SPG($A445, "SP_SHARES_OUT_PERIOD_END", C$3)</f>
        <v>#INVALID COMPANY ID</v>
      </c>
      <c r="D445" s="9" t="str" cm="1">
        <f t="array" ref="D445">_xll.SNL.Clients.Office.Excel.Functions.SPG($A445, "SP_SHARES_OUT_PERIOD_END", D$3)</f>
        <v>#INVALID COMPANY ID</v>
      </c>
      <c r="E445" s="9" t="str" cm="1">
        <f t="array" ref="E445">_xll.SNL.Clients.Office.Excel.Functions.SPG($A445, "SP_SHARES_OUT_PERIOD_END", E$3)</f>
        <v>#INVALID COMPANY ID</v>
      </c>
      <c r="F445" s="9" t="str" cm="1">
        <f t="array" ref="F445">_xll.SNL.Clients.Office.Excel.Functions.SPG($A445, "SP_SHARES_OUT_PERIOD_END", F$3)</f>
        <v>#INVALID COMPANY ID</v>
      </c>
      <c r="G445" s="9" t="str" cm="1">
        <f t="array" ref="G445">_xll.SNL.Clients.Office.Excel.Functions.SPG($A445, "SP_SHARES_OUT_PERIOD_END", G$3)</f>
        <v>#INVALID COMPANY ID</v>
      </c>
      <c r="H445" s="9" t="str" cm="1">
        <f t="array" ref="H445">_xll.SNL.Clients.Office.Excel.Functions.SPG($A445, "SP_SHARES_OUT_PERIOD_END", H$3)</f>
        <v>#INVALID COMPANY ID</v>
      </c>
      <c r="I445" s="9" t="str" cm="1">
        <f t="array" ref="I445">_xll.SNL.Clients.Office.Excel.Functions.SPG($A445, "SP_SHARES_OUT_PERIOD_END", I$3)</f>
        <v>#INVALID COMPANY ID</v>
      </c>
      <c r="J445" s="9" t="str" cm="1">
        <f t="array" ref="J445">_xll.SNL.Clients.Office.Excel.Functions.SPG($A445, "SP_SHARES_OUT_PERIOD_END", J$3)</f>
        <v>#INVALID COMPANY ID</v>
      </c>
    </row>
    <row r="446" spans="2:10" x14ac:dyDescent="0.3">
      <c r="B446" s="9" t="str" cm="1">
        <f t="array" ref="B446">_xll.SNL.Clients.Office.Excel.Functions.SPG($A446, "SP_SHARES_OUT_PERIOD_END", B$3)</f>
        <v>#INVALID COMPANY ID</v>
      </c>
      <c r="C446" s="9" t="str" cm="1">
        <f t="array" ref="C446">_xll.SNL.Clients.Office.Excel.Functions.SPG($A446, "SP_SHARES_OUT_PERIOD_END", C$3)</f>
        <v>#INVALID COMPANY ID</v>
      </c>
      <c r="D446" s="9" t="str" cm="1">
        <f t="array" ref="D446">_xll.SNL.Clients.Office.Excel.Functions.SPG($A446, "SP_SHARES_OUT_PERIOD_END", D$3)</f>
        <v>#INVALID COMPANY ID</v>
      </c>
      <c r="E446" s="9" t="str" cm="1">
        <f t="array" ref="E446">_xll.SNL.Clients.Office.Excel.Functions.SPG($A446, "SP_SHARES_OUT_PERIOD_END", E$3)</f>
        <v>#INVALID COMPANY ID</v>
      </c>
      <c r="F446" s="9" t="str" cm="1">
        <f t="array" ref="F446">_xll.SNL.Clients.Office.Excel.Functions.SPG($A446, "SP_SHARES_OUT_PERIOD_END", F$3)</f>
        <v>#INVALID COMPANY ID</v>
      </c>
      <c r="G446" s="9" t="str" cm="1">
        <f t="array" ref="G446">_xll.SNL.Clients.Office.Excel.Functions.SPG($A446, "SP_SHARES_OUT_PERIOD_END", G$3)</f>
        <v>#INVALID COMPANY ID</v>
      </c>
      <c r="H446" s="9" t="str" cm="1">
        <f t="array" ref="H446">_xll.SNL.Clients.Office.Excel.Functions.SPG($A446, "SP_SHARES_OUT_PERIOD_END", H$3)</f>
        <v>#INVALID COMPANY ID</v>
      </c>
      <c r="I446" s="9" t="str" cm="1">
        <f t="array" ref="I446">_xll.SNL.Clients.Office.Excel.Functions.SPG($A446, "SP_SHARES_OUT_PERIOD_END", I$3)</f>
        <v>#INVALID COMPANY ID</v>
      </c>
      <c r="J446" s="9" t="str" cm="1">
        <f t="array" ref="J446">_xll.SNL.Clients.Office.Excel.Functions.SPG($A446, "SP_SHARES_OUT_PERIOD_END", J$3)</f>
        <v>#INVALID COMPANY ID</v>
      </c>
    </row>
    <row r="447" spans="2:10" x14ac:dyDescent="0.3">
      <c r="B447" s="9" t="str" cm="1">
        <f t="array" ref="B447">_xll.SNL.Clients.Office.Excel.Functions.SPG($A447, "SP_SHARES_OUT_PERIOD_END", B$3)</f>
        <v>#INVALID COMPANY ID</v>
      </c>
      <c r="C447" s="9" t="str" cm="1">
        <f t="array" ref="C447">_xll.SNL.Clients.Office.Excel.Functions.SPG($A447, "SP_SHARES_OUT_PERIOD_END", C$3)</f>
        <v>#INVALID COMPANY ID</v>
      </c>
      <c r="D447" s="9" t="str" cm="1">
        <f t="array" ref="D447">_xll.SNL.Clients.Office.Excel.Functions.SPG($A447, "SP_SHARES_OUT_PERIOD_END", D$3)</f>
        <v>#INVALID COMPANY ID</v>
      </c>
      <c r="E447" s="9" t="str" cm="1">
        <f t="array" ref="E447">_xll.SNL.Clients.Office.Excel.Functions.SPG($A447, "SP_SHARES_OUT_PERIOD_END", E$3)</f>
        <v>#INVALID COMPANY ID</v>
      </c>
      <c r="F447" s="9" t="str" cm="1">
        <f t="array" ref="F447">_xll.SNL.Clients.Office.Excel.Functions.SPG($A447, "SP_SHARES_OUT_PERIOD_END", F$3)</f>
        <v>#INVALID COMPANY ID</v>
      </c>
      <c r="G447" s="9" t="str" cm="1">
        <f t="array" ref="G447">_xll.SNL.Clients.Office.Excel.Functions.SPG($A447, "SP_SHARES_OUT_PERIOD_END", G$3)</f>
        <v>#INVALID COMPANY ID</v>
      </c>
      <c r="H447" s="9" t="str" cm="1">
        <f t="array" ref="H447">_xll.SNL.Clients.Office.Excel.Functions.SPG($A447, "SP_SHARES_OUT_PERIOD_END", H$3)</f>
        <v>#INVALID COMPANY ID</v>
      </c>
      <c r="I447" s="9" t="str" cm="1">
        <f t="array" ref="I447">_xll.SNL.Clients.Office.Excel.Functions.SPG($A447, "SP_SHARES_OUT_PERIOD_END", I$3)</f>
        <v>#INVALID COMPANY ID</v>
      </c>
      <c r="J447" s="9" t="str" cm="1">
        <f t="array" ref="J447">_xll.SNL.Clients.Office.Excel.Functions.SPG($A447, "SP_SHARES_OUT_PERIOD_END", J$3)</f>
        <v>#INVALID COMPANY ID</v>
      </c>
    </row>
    <row r="448" spans="2:10" x14ac:dyDescent="0.3">
      <c r="B448" s="9" t="str" cm="1">
        <f t="array" ref="B448">_xll.SNL.Clients.Office.Excel.Functions.SPG($A448, "SP_SHARES_OUT_PERIOD_END", B$3)</f>
        <v>#INVALID COMPANY ID</v>
      </c>
      <c r="C448" s="9" t="str" cm="1">
        <f t="array" ref="C448">_xll.SNL.Clients.Office.Excel.Functions.SPG($A448, "SP_SHARES_OUT_PERIOD_END", C$3)</f>
        <v>#INVALID COMPANY ID</v>
      </c>
      <c r="D448" s="9" t="str" cm="1">
        <f t="array" ref="D448">_xll.SNL.Clients.Office.Excel.Functions.SPG($A448, "SP_SHARES_OUT_PERIOD_END", D$3)</f>
        <v>#INVALID COMPANY ID</v>
      </c>
      <c r="E448" s="9" t="str" cm="1">
        <f t="array" ref="E448">_xll.SNL.Clients.Office.Excel.Functions.SPG($A448, "SP_SHARES_OUT_PERIOD_END", E$3)</f>
        <v>#INVALID COMPANY ID</v>
      </c>
      <c r="F448" s="9" t="str" cm="1">
        <f t="array" ref="F448">_xll.SNL.Clients.Office.Excel.Functions.SPG($A448, "SP_SHARES_OUT_PERIOD_END", F$3)</f>
        <v>#INVALID COMPANY ID</v>
      </c>
      <c r="G448" s="9" t="str" cm="1">
        <f t="array" ref="G448">_xll.SNL.Clients.Office.Excel.Functions.SPG($A448, "SP_SHARES_OUT_PERIOD_END", G$3)</f>
        <v>#INVALID COMPANY ID</v>
      </c>
      <c r="H448" s="9" t="str" cm="1">
        <f t="array" ref="H448">_xll.SNL.Clients.Office.Excel.Functions.SPG($A448, "SP_SHARES_OUT_PERIOD_END", H$3)</f>
        <v>#INVALID COMPANY ID</v>
      </c>
      <c r="I448" s="9" t="str" cm="1">
        <f t="array" ref="I448">_xll.SNL.Clients.Office.Excel.Functions.SPG($A448, "SP_SHARES_OUT_PERIOD_END", I$3)</f>
        <v>#INVALID COMPANY ID</v>
      </c>
      <c r="J448" s="9" t="str" cm="1">
        <f t="array" ref="J448">_xll.SNL.Clients.Office.Excel.Functions.SPG($A448, "SP_SHARES_OUT_PERIOD_END", J$3)</f>
        <v>#INVALID COMPANY ID</v>
      </c>
    </row>
    <row r="449" spans="2:10" x14ac:dyDescent="0.3">
      <c r="B449" s="9" t="str" cm="1">
        <f t="array" ref="B449">_xll.SNL.Clients.Office.Excel.Functions.SPG($A449, "SP_SHARES_OUT_PERIOD_END", B$3)</f>
        <v>#INVALID COMPANY ID</v>
      </c>
      <c r="C449" s="9" t="str" cm="1">
        <f t="array" ref="C449">_xll.SNL.Clients.Office.Excel.Functions.SPG($A449, "SP_SHARES_OUT_PERIOD_END", C$3)</f>
        <v>#INVALID COMPANY ID</v>
      </c>
      <c r="D449" s="9" t="str" cm="1">
        <f t="array" ref="D449">_xll.SNL.Clients.Office.Excel.Functions.SPG($A449, "SP_SHARES_OUT_PERIOD_END", D$3)</f>
        <v>#INVALID COMPANY ID</v>
      </c>
      <c r="E449" s="9" t="str" cm="1">
        <f t="array" ref="E449">_xll.SNL.Clients.Office.Excel.Functions.SPG($A449, "SP_SHARES_OUT_PERIOD_END", E$3)</f>
        <v>#INVALID COMPANY ID</v>
      </c>
      <c r="F449" s="9" t="str" cm="1">
        <f t="array" ref="F449">_xll.SNL.Clients.Office.Excel.Functions.SPG($A449, "SP_SHARES_OUT_PERIOD_END", F$3)</f>
        <v>#INVALID COMPANY ID</v>
      </c>
      <c r="G449" s="9" t="str" cm="1">
        <f t="array" ref="G449">_xll.SNL.Clients.Office.Excel.Functions.SPG($A449, "SP_SHARES_OUT_PERIOD_END", G$3)</f>
        <v>#INVALID COMPANY ID</v>
      </c>
      <c r="H449" s="9" t="str" cm="1">
        <f t="array" ref="H449">_xll.SNL.Clients.Office.Excel.Functions.SPG($A449, "SP_SHARES_OUT_PERIOD_END", H$3)</f>
        <v>#INVALID COMPANY ID</v>
      </c>
      <c r="I449" s="9" t="str" cm="1">
        <f t="array" ref="I449">_xll.SNL.Clients.Office.Excel.Functions.SPG($A449, "SP_SHARES_OUT_PERIOD_END", I$3)</f>
        <v>#INVALID COMPANY ID</v>
      </c>
      <c r="J449" s="9" t="str" cm="1">
        <f t="array" ref="J449">_xll.SNL.Clients.Office.Excel.Functions.SPG($A449, "SP_SHARES_OUT_PERIOD_END", J$3)</f>
        <v>#INVALID COMPANY ID</v>
      </c>
    </row>
    <row r="450" spans="2:10" x14ac:dyDescent="0.3">
      <c r="B450" s="9" t="str" cm="1">
        <f t="array" ref="B450">_xll.SNL.Clients.Office.Excel.Functions.SPG($A450, "SP_SHARES_OUT_PERIOD_END", B$3)</f>
        <v>#INVALID COMPANY ID</v>
      </c>
      <c r="C450" s="9" t="str" cm="1">
        <f t="array" ref="C450">_xll.SNL.Clients.Office.Excel.Functions.SPG($A450, "SP_SHARES_OUT_PERIOD_END", C$3)</f>
        <v>#INVALID COMPANY ID</v>
      </c>
      <c r="D450" s="9" t="str" cm="1">
        <f t="array" ref="D450">_xll.SNL.Clients.Office.Excel.Functions.SPG($A450, "SP_SHARES_OUT_PERIOD_END", D$3)</f>
        <v>#INVALID COMPANY ID</v>
      </c>
      <c r="E450" s="9" t="str" cm="1">
        <f t="array" ref="E450">_xll.SNL.Clients.Office.Excel.Functions.SPG($A450, "SP_SHARES_OUT_PERIOD_END", E$3)</f>
        <v>#INVALID COMPANY ID</v>
      </c>
      <c r="F450" s="9" t="str" cm="1">
        <f t="array" ref="F450">_xll.SNL.Clients.Office.Excel.Functions.SPG($A450, "SP_SHARES_OUT_PERIOD_END", F$3)</f>
        <v>#INVALID COMPANY ID</v>
      </c>
      <c r="G450" s="9" t="str" cm="1">
        <f t="array" ref="G450">_xll.SNL.Clients.Office.Excel.Functions.SPG($A450, "SP_SHARES_OUT_PERIOD_END", G$3)</f>
        <v>#INVALID COMPANY ID</v>
      </c>
      <c r="H450" s="9" t="str" cm="1">
        <f t="array" ref="H450">_xll.SNL.Clients.Office.Excel.Functions.SPG($A450, "SP_SHARES_OUT_PERIOD_END", H$3)</f>
        <v>#INVALID COMPANY ID</v>
      </c>
      <c r="I450" s="9" t="str" cm="1">
        <f t="array" ref="I450">_xll.SNL.Clients.Office.Excel.Functions.SPG($A450, "SP_SHARES_OUT_PERIOD_END", I$3)</f>
        <v>#INVALID COMPANY ID</v>
      </c>
      <c r="J450" s="9" t="str" cm="1">
        <f t="array" ref="J450">_xll.SNL.Clients.Office.Excel.Functions.SPG($A450, "SP_SHARES_OUT_PERIOD_END", J$3)</f>
        <v>#INVALID COMPANY ID</v>
      </c>
    </row>
    <row r="451" spans="2:10" x14ac:dyDescent="0.3">
      <c r="B451" s="9" t="str" cm="1">
        <f t="array" ref="B451">_xll.SNL.Clients.Office.Excel.Functions.SPG($A451, "SP_SHARES_OUT_PERIOD_END", B$3)</f>
        <v>#INVALID COMPANY ID</v>
      </c>
      <c r="C451" s="9" t="str" cm="1">
        <f t="array" ref="C451">_xll.SNL.Clients.Office.Excel.Functions.SPG($A451, "SP_SHARES_OUT_PERIOD_END", C$3)</f>
        <v>#INVALID COMPANY ID</v>
      </c>
      <c r="D451" s="9" t="str" cm="1">
        <f t="array" ref="D451">_xll.SNL.Clients.Office.Excel.Functions.SPG($A451, "SP_SHARES_OUT_PERIOD_END", D$3)</f>
        <v>#INVALID COMPANY ID</v>
      </c>
      <c r="E451" s="9" t="str" cm="1">
        <f t="array" ref="E451">_xll.SNL.Clients.Office.Excel.Functions.SPG($A451, "SP_SHARES_OUT_PERIOD_END", E$3)</f>
        <v>#INVALID COMPANY ID</v>
      </c>
      <c r="F451" s="9" t="str" cm="1">
        <f t="array" ref="F451">_xll.SNL.Clients.Office.Excel.Functions.SPG($A451, "SP_SHARES_OUT_PERIOD_END", F$3)</f>
        <v>#INVALID COMPANY ID</v>
      </c>
      <c r="G451" s="9" t="str" cm="1">
        <f t="array" ref="G451">_xll.SNL.Clients.Office.Excel.Functions.SPG($A451, "SP_SHARES_OUT_PERIOD_END", G$3)</f>
        <v>#INVALID COMPANY ID</v>
      </c>
      <c r="H451" s="9" t="str" cm="1">
        <f t="array" ref="H451">_xll.SNL.Clients.Office.Excel.Functions.SPG($A451, "SP_SHARES_OUT_PERIOD_END", H$3)</f>
        <v>#INVALID COMPANY ID</v>
      </c>
      <c r="I451" s="9" t="str" cm="1">
        <f t="array" ref="I451">_xll.SNL.Clients.Office.Excel.Functions.SPG($A451, "SP_SHARES_OUT_PERIOD_END", I$3)</f>
        <v>#INVALID COMPANY ID</v>
      </c>
      <c r="J451" s="9" t="str" cm="1">
        <f t="array" ref="J451">_xll.SNL.Clients.Office.Excel.Functions.SPG($A451, "SP_SHARES_OUT_PERIOD_END", J$3)</f>
        <v>#INVALID COMPANY ID</v>
      </c>
    </row>
    <row r="452" spans="2:10" x14ac:dyDescent="0.3">
      <c r="B452" s="9" t="str" cm="1">
        <f t="array" ref="B452">_xll.SNL.Clients.Office.Excel.Functions.SPG($A452, "SP_SHARES_OUT_PERIOD_END", B$3)</f>
        <v>#INVALID COMPANY ID</v>
      </c>
      <c r="C452" s="9" t="str" cm="1">
        <f t="array" ref="C452">_xll.SNL.Clients.Office.Excel.Functions.SPG($A452, "SP_SHARES_OUT_PERIOD_END", C$3)</f>
        <v>#INVALID COMPANY ID</v>
      </c>
      <c r="D452" s="9" t="str" cm="1">
        <f t="array" ref="D452">_xll.SNL.Clients.Office.Excel.Functions.SPG($A452, "SP_SHARES_OUT_PERIOD_END", D$3)</f>
        <v>#INVALID COMPANY ID</v>
      </c>
      <c r="E452" s="9" t="str" cm="1">
        <f t="array" ref="E452">_xll.SNL.Clients.Office.Excel.Functions.SPG($A452, "SP_SHARES_OUT_PERIOD_END", E$3)</f>
        <v>#INVALID COMPANY ID</v>
      </c>
      <c r="F452" s="9" t="str" cm="1">
        <f t="array" ref="F452">_xll.SNL.Clients.Office.Excel.Functions.SPG($A452, "SP_SHARES_OUT_PERIOD_END", F$3)</f>
        <v>#INVALID COMPANY ID</v>
      </c>
      <c r="G452" s="9" t="str" cm="1">
        <f t="array" ref="G452">_xll.SNL.Clients.Office.Excel.Functions.SPG($A452, "SP_SHARES_OUT_PERIOD_END", G$3)</f>
        <v>#INVALID COMPANY ID</v>
      </c>
      <c r="H452" s="9" t="str" cm="1">
        <f t="array" ref="H452">_xll.SNL.Clients.Office.Excel.Functions.SPG($A452, "SP_SHARES_OUT_PERIOD_END", H$3)</f>
        <v>#INVALID COMPANY ID</v>
      </c>
      <c r="I452" s="9" t="str" cm="1">
        <f t="array" ref="I452">_xll.SNL.Clients.Office.Excel.Functions.SPG($A452, "SP_SHARES_OUT_PERIOD_END", I$3)</f>
        <v>#INVALID COMPANY ID</v>
      </c>
      <c r="J452" s="9" t="str" cm="1">
        <f t="array" ref="J452">_xll.SNL.Clients.Office.Excel.Functions.SPG($A452, "SP_SHARES_OUT_PERIOD_END", J$3)</f>
        <v>#INVALID COMPANY ID</v>
      </c>
    </row>
    <row r="453" spans="2:10" x14ac:dyDescent="0.3">
      <c r="B453" s="9" t="str" cm="1">
        <f t="array" ref="B453">_xll.SNL.Clients.Office.Excel.Functions.SPG($A453, "SP_SHARES_OUT_PERIOD_END", B$3)</f>
        <v>#INVALID COMPANY ID</v>
      </c>
      <c r="C453" s="9" t="str" cm="1">
        <f t="array" ref="C453">_xll.SNL.Clients.Office.Excel.Functions.SPG($A453, "SP_SHARES_OUT_PERIOD_END", C$3)</f>
        <v>#INVALID COMPANY ID</v>
      </c>
      <c r="D453" s="9" t="str" cm="1">
        <f t="array" ref="D453">_xll.SNL.Clients.Office.Excel.Functions.SPG($A453, "SP_SHARES_OUT_PERIOD_END", D$3)</f>
        <v>#INVALID COMPANY ID</v>
      </c>
      <c r="E453" s="9" t="str" cm="1">
        <f t="array" ref="E453">_xll.SNL.Clients.Office.Excel.Functions.SPG($A453, "SP_SHARES_OUT_PERIOD_END", E$3)</f>
        <v>#INVALID COMPANY ID</v>
      </c>
      <c r="F453" s="9" t="str" cm="1">
        <f t="array" ref="F453">_xll.SNL.Clients.Office.Excel.Functions.SPG($A453, "SP_SHARES_OUT_PERIOD_END", F$3)</f>
        <v>#INVALID COMPANY ID</v>
      </c>
      <c r="G453" s="9" t="str" cm="1">
        <f t="array" ref="G453">_xll.SNL.Clients.Office.Excel.Functions.SPG($A453, "SP_SHARES_OUT_PERIOD_END", G$3)</f>
        <v>#INVALID COMPANY ID</v>
      </c>
      <c r="H453" s="9" t="str" cm="1">
        <f t="array" ref="H453">_xll.SNL.Clients.Office.Excel.Functions.SPG($A453, "SP_SHARES_OUT_PERIOD_END", H$3)</f>
        <v>#INVALID COMPANY ID</v>
      </c>
      <c r="I453" s="9" t="str" cm="1">
        <f t="array" ref="I453">_xll.SNL.Clients.Office.Excel.Functions.SPG($A453, "SP_SHARES_OUT_PERIOD_END", I$3)</f>
        <v>#INVALID COMPANY ID</v>
      </c>
      <c r="J453" s="9" t="str" cm="1">
        <f t="array" ref="J453">_xll.SNL.Clients.Office.Excel.Functions.SPG($A453, "SP_SHARES_OUT_PERIOD_END", J$3)</f>
        <v>#INVALID COMPANY ID</v>
      </c>
    </row>
    <row r="454" spans="2:10" x14ac:dyDescent="0.3">
      <c r="B454" s="9" t="str" cm="1">
        <f t="array" ref="B454">_xll.SNL.Clients.Office.Excel.Functions.SPG($A454, "SP_SHARES_OUT_PERIOD_END", B$3)</f>
        <v>#INVALID COMPANY ID</v>
      </c>
      <c r="C454" s="9" t="str" cm="1">
        <f t="array" ref="C454">_xll.SNL.Clients.Office.Excel.Functions.SPG($A454, "SP_SHARES_OUT_PERIOD_END", C$3)</f>
        <v>#INVALID COMPANY ID</v>
      </c>
      <c r="D454" s="9" t="str" cm="1">
        <f t="array" ref="D454">_xll.SNL.Clients.Office.Excel.Functions.SPG($A454, "SP_SHARES_OUT_PERIOD_END", D$3)</f>
        <v>#INVALID COMPANY ID</v>
      </c>
      <c r="E454" s="9" t="str" cm="1">
        <f t="array" ref="E454">_xll.SNL.Clients.Office.Excel.Functions.SPG($A454, "SP_SHARES_OUT_PERIOD_END", E$3)</f>
        <v>#INVALID COMPANY ID</v>
      </c>
      <c r="F454" s="9" t="str" cm="1">
        <f t="array" ref="F454">_xll.SNL.Clients.Office.Excel.Functions.SPG($A454, "SP_SHARES_OUT_PERIOD_END", F$3)</f>
        <v>#INVALID COMPANY ID</v>
      </c>
      <c r="G454" s="9" t="str" cm="1">
        <f t="array" ref="G454">_xll.SNL.Clients.Office.Excel.Functions.SPG($A454, "SP_SHARES_OUT_PERIOD_END", G$3)</f>
        <v>#INVALID COMPANY ID</v>
      </c>
      <c r="H454" s="9" t="str" cm="1">
        <f t="array" ref="H454">_xll.SNL.Clients.Office.Excel.Functions.SPG($A454, "SP_SHARES_OUT_PERIOD_END", H$3)</f>
        <v>#INVALID COMPANY ID</v>
      </c>
      <c r="I454" s="9" t="str" cm="1">
        <f t="array" ref="I454">_xll.SNL.Clients.Office.Excel.Functions.SPG($A454, "SP_SHARES_OUT_PERIOD_END", I$3)</f>
        <v>#INVALID COMPANY ID</v>
      </c>
      <c r="J454" s="9" t="str" cm="1">
        <f t="array" ref="J454">_xll.SNL.Clients.Office.Excel.Functions.SPG($A454, "SP_SHARES_OUT_PERIOD_END", J$3)</f>
        <v>#INVALID COMPANY ID</v>
      </c>
    </row>
    <row r="455" spans="2:10" x14ac:dyDescent="0.3">
      <c r="B455" s="9" t="str" cm="1">
        <f t="array" ref="B455">_xll.SNL.Clients.Office.Excel.Functions.SPG($A455, "SP_SHARES_OUT_PERIOD_END", B$3)</f>
        <v>#INVALID COMPANY ID</v>
      </c>
      <c r="C455" s="9" t="str" cm="1">
        <f t="array" ref="C455">_xll.SNL.Clients.Office.Excel.Functions.SPG($A455, "SP_SHARES_OUT_PERIOD_END", C$3)</f>
        <v>#INVALID COMPANY ID</v>
      </c>
      <c r="D455" s="9" t="str" cm="1">
        <f t="array" ref="D455">_xll.SNL.Clients.Office.Excel.Functions.SPG($A455, "SP_SHARES_OUT_PERIOD_END", D$3)</f>
        <v>#INVALID COMPANY ID</v>
      </c>
      <c r="E455" s="9" t="str" cm="1">
        <f t="array" ref="E455">_xll.SNL.Clients.Office.Excel.Functions.SPG($A455, "SP_SHARES_OUT_PERIOD_END", E$3)</f>
        <v>#INVALID COMPANY ID</v>
      </c>
      <c r="F455" s="9" t="str" cm="1">
        <f t="array" ref="F455">_xll.SNL.Clients.Office.Excel.Functions.SPG($A455, "SP_SHARES_OUT_PERIOD_END", F$3)</f>
        <v>#INVALID COMPANY ID</v>
      </c>
      <c r="G455" s="9" t="str" cm="1">
        <f t="array" ref="G455">_xll.SNL.Clients.Office.Excel.Functions.SPG($A455, "SP_SHARES_OUT_PERIOD_END", G$3)</f>
        <v>#INVALID COMPANY ID</v>
      </c>
      <c r="H455" s="9" t="str" cm="1">
        <f t="array" ref="H455">_xll.SNL.Clients.Office.Excel.Functions.SPG($A455, "SP_SHARES_OUT_PERIOD_END", H$3)</f>
        <v>#INVALID COMPANY ID</v>
      </c>
      <c r="I455" s="9" t="str" cm="1">
        <f t="array" ref="I455">_xll.SNL.Clients.Office.Excel.Functions.SPG($A455, "SP_SHARES_OUT_PERIOD_END", I$3)</f>
        <v>#INVALID COMPANY ID</v>
      </c>
      <c r="J455" s="9" t="str" cm="1">
        <f t="array" ref="J455">_xll.SNL.Clients.Office.Excel.Functions.SPG($A455, "SP_SHARES_OUT_PERIOD_END", J$3)</f>
        <v>#INVALID COMPANY ID</v>
      </c>
    </row>
    <row r="456" spans="2:10" x14ac:dyDescent="0.3">
      <c r="B456" s="9" t="str" cm="1">
        <f t="array" ref="B456">_xll.SNL.Clients.Office.Excel.Functions.SPG($A456, "SP_SHARES_OUT_PERIOD_END", B$3)</f>
        <v>#INVALID COMPANY ID</v>
      </c>
      <c r="C456" s="9" t="str" cm="1">
        <f t="array" ref="C456">_xll.SNL.Clients.Office.Excel.Functions.SPG($A456, "SP_SHARES_OUT_PERIOD_END", C$3)</f>
        <v>#INVALID COMPANY ID</v>
      </c>
      <c r="D456" s="9" t="str" cm="1">
        <f t="array" ref="D456">_xll.SNL.Clients.Office.Excel.Functions.SPG($A456, "SP_SHARES_OUT_PERIOD_END", D$3)</f>
        <v>#INVALID COMPANY ID</v>
      </c>
      <c r="E456" s="9" t="str" cm="1">
        <f t="array" ref="E456">_xll.SNL.Clients.Office.Excel.Functions.SPG($A456, "SP_SHARES_OUT_PERIOD_END", E$3)</f>
        <v>#INVALID COMPANY ID</v>
      </c>
      <c r="F456" s="9" t="str" cm="1">
        <f t="array" ref="F456">_xll.SNL.Clients.Office.Excel.Functions.SPG($A456, "SP_SHARES_OUT_PERIOD_END", F$3)</f>
        <v>#INVALID COMPANY ID</v>
      </c>
      <c r="G456" s="9" t="str" cm="1">
        <f t="array" ref="G456">_xll.SNL.Clients.Office.Excel.Functions.SPG($A456, "SP_SHARES_OUT_PERIOD_END", G$3)</f>
        <v>#INVALID COMPANY ID</v>
      </c>
      <c r="H456" s="9" t="str" cm="1">
        <f t="array" ref="H456">_xll.SNL.Clients.Office.Excel.Functions.SPG($A456, "SP_SHARES_OUT_PERIOD_END", H$3)</f>
        <v>#INVALID COMPANY ID</v>
      </c>
      <c r="I456" s="9" t="str" cm="1">
        <f t="array" ref="I456">_xll.SNL.Clients.Office.Excel.Functions.SPG($A456, "SP_SHARES_OUT_PERIOD_END", I$3)</f>
        <v>#INVALID COMPANY ID</v>
      </c>
      <c r="J456" s="9" t="str" cm="1">
        <f t="array" ref="J456">_xll.SNL.Clients.Office.Excel.Functions.SPG($A456, "SP_SHARES_OUT_PERIOD_END", J$3)</f>
        <v>#INVALID COMPANY ID</v>
      </c>
    </row>
    <row r="457" spans="2:10" x14ac:dyDescent="0.3">
      <c r="B457" s="9" t="str" cm="1">
        <f t="array" ref="B457">_xll.SNL.Clients.Office.Excel.Functions.SPG($A457, "SP_SHARES_OUT_PERIOD_END", B$3)</f>
        <v>#INVALID COMPANY ID</v>
      </c>
      <c r="C457" s="9" t="str" cm="1">
        <f t="array" ref="C457">_xll.SNL.Clients.Office.Excel.Functions.SPG($A457, "SP_SHARES_OUT_PERIOD_END", C$3)</f>
        <v>#INVALID COMPANY ID</v>
      </c>
      <c r="D457" s="9" t="str" cm="1">
        <f t="array" ref="D457">_xll.SNL.Clients.Office.Excel.Functions.SPG($A457, "SP_SHARES_OUT_PERIOD_END", D$3)</f>
        <v>#INVALID COMPANY ID</v>
      </c>
      <c r="E457" s="9" t="str" cm="1">
        <f t="array" ref="E457">_xll.SNL.Clients.Office.Excel.Functions.SPG($A457, "SP_SHARES_OUT_PERIOD_END", E$3)</f>
        <v>#INVALID COMPANY ID</v>
      </c>
      <c r="F457" s="9" t="str" cm="1">
        <f t="array" ref="F457">_xll.SNL.Clients.Office.Excel.Functions.SPG($A457, "SP_SHARES_OUT_PERIOD_END", F$3)</f>
        <v>#INVALID COMPANY ID</v>
      </c>
      <c r="G457" s="9" t="str" cm="1">
        <f t="array" ref="G457">_xll.SNL.Clients.Office.Excel.Functions.SPG($A457, "SP_SHARES_OUT_PERIOD_END", G$3)</f>
        <v>#INVALID COMPANY ID</v>
      </c>
      <c r="H457" s="9" t="str" cm="1">
        <f t="array" ref="H457">_xll.SNL.Clients.Office.Excel.Functions.SPG($A457, "SP_SHARES_OUT_PERIOD_END", H$3)</f>
        <v>#INVALID COMPANY ID</v>
      </c>
      <c r="I457" s="9" t="str" cm="1">
        <f t="array" ref="I457">_xll.SNL.Clients.Office.Excel.Functions.SPG($A457, "SP_SHARES_OUT_PERIOD_END", I$3)</f>
        <v>#INVALID COMPANY ID</v>
      </c>
      <c r="J457" s="9" t="str" cm="1">
        <f t="array" ref="J457">_xll.SNL.Clients.Office.Excel.Functions.SPG($A457, "SP_SHARES_OUT_PERIOD_END", J$3)</f>
        <v>#INVALID COMPANY ID</v>
      </c>
    </row>
    <row r="458" spans="2:10" x14ac:dyDescent="0.3">
      <c r="B458" s="9" t="str" cm="1">
        <f t="array" ref="B458">_xll.SNL.Clients.Office.Excel.Functions.SPG($A458, "SP_SHARES_OUT_PERIOD_END", B$3)</f>
        <v>#INVALID COMPANY ID</v>
      </c>
      <c r="C458" s="9" t="str" cm="1">
        <f t="array" ref="C458">_xll.SNL.Clients.Office.Excel.Functions.SPG($A458, "SP_SHARES_OUT_PERIOD_END", C$3)</f>
        <v>#INVALID COMPANY ID</v>
      </c>
      <c r="D458" s="9" t="str" cm="1">
        <f t="array" ref="D458">_xll.SNL.Clients.Office.Excel.Functions.SPG($A458, "SP_SHARES_OUT_PERIOD_END", D$3)</f>
        <v>#INVALID COMPANY ID</v>
      </c>
      <c r="E458" s="9" t="str" cm="1">
        <f t="array" ref="E458">_xll.SNL.Clients.Office.Excel.Functions.SPG($A458, "SP_SHARES_OUT_PERIOD_END", E$3)</f>
        <v>#INVALID COMPANY ID</v>
      </c>
      <c r="F458" s="9" t="str" cm="1">
        <f t="array" ref="F458">_xll.SNL.Clients.Office.Excel.Functions.SPG($A458, "SP_SHARES_OUT_PERIOD_END", F$3)</f>
        <v>#INVALID COMPANY ID</v>
      </c>
      <c r="G458" s="9" t="str" cm="1">
        <f t="array" ref="G458">_xll.SNL.Clients.Office.Excel.Functions.SPG($A458, "SP_SHARES_OUT_PERIOD_END", G$3)</f>
        <v>#INVALID COMPANY ID</v>
      </c>
      <c r="H458" s="9" t="str" cm="1">
        <f t="array" ref="H458">_xll.SNL.Clients.Office.Excel.Functions.SPG($A458, "SP_SHARES_OUT_PERIOD_END", H$3)</f>
        <v>#INVALID COMPANY ID</v>
      </c>
      <c r="I458" s="9" t="str" cm="1">
        <f t="array" ref="I458">_xll.SNL.Clients.Office.Excel.Functions.SPG($A458, "SP_SHARES_OUT_PERIOD_END", I$3)</f>
        <v>#INVALID COMPANY ID</v>
      </c>
      <c r="J458" s="9" t="str" cm="1">
        <f t="array" ref="J458">_xll.SNL.Clients.Office.Excel.Functions.SPG($A458, "SP_SHARES_OUT_PERIOD_END", J$3)</f>
        <v>#INVALID COMPANY ID</v>
      </c>
    </row>
    <row r="459" spans="2:10" x14ac:dyDescent="0.3">
      <c r="B459" s="9" t="str" cm="1">
        <f t="array" ref="B459">_xll.SNL.Clients.Office.Excel.Functions.SPG($A459, "SP_SHARES_OUT_PERIOD_END", B$3)</f>
        <v>#INVALID COMPANY ID</v>
      </c>
      <c r="C459" s="9" t="str" cm="1">
        <f t="array" ref="C459">_xll.SNL.Clients.Office.Excel.Functions.SPG($A459, "SP_SHARES_OUT_PERIOD_END", C$3)</f>
        <v>#INVALID COMPANY ID</v>
      </c>
      <c r="D459" s="9" t="str" cm="1">
        <f t="array" ref="D459">_xll.SNL.Clients.Office.Excel.Functions.SPG($A459, "SP_SHARES_OUT_PERIOD_END", D$3)</f>
        <v>#INVALID COMPANY ID</v>
      </c>
      <c r="E459" s="9" t="str" cm="1">
        <f t="array" ref="E459">_xll.SNL.Clients.Office.Excel.Functions.SPG($A459, "SP_SHARES_OUT_PERIOD_END", E$3)</f>
        <v>#INVALID COMPANY ID</v>
      </c>
      <c r="F459" s="9" t="str" cm="1">
        <f t="array" ref="F459">_xll.SNL.Clients.Office.Excel.Functions.SPG($A459, "SP_SHARES_OUT_PERIOD_END", F$3)</f>
        <v>#INVALID COMPANY ID</v>
      </c>
      <c r="G459" s="9" t="str" cm="1">
        <f t="array" ref="G459">_xll.SNL.Clients.Office.Excel.Functions.SPG($A459, "SP_SHARES_OUT_PERIOD_END", G$3)</f>
        <v>#INVALID COMPANY ID</v>
      </c>
      <c r="H459" s="9" t="str" cm="1">
        <f t="array" ref="H459">_xll.SNL.Clients.Office.Excel.Functions.SPG($A459, "SP_SHARES_OUT_PERIOD_END", H$3)</f>
        <v>#INVALID COMPANY ID</v>
      </c>
      <c r="I459" s="9" t="str" cm="1">
        <f t="array" ref="I459">_xll.SNL.Clients.Office.Excel.Functions.SPG($A459, "SP_SHARES_OUT_PERIOD_END", I$3)</f>
        <v>#INVALID COMPANY ID</v>
      </c>
      <c r="J459" s="9" t="str" cm="1">
        <f t="array" ref="J459">_xll.SNL.Clients.Office.Excel.Functions.SPG($A459, "SP_SHARES_OUT_PERIOD_END", J$3)</f>
        <v>#INVALID COMPANY ID</v>
      </c>
    </row>
    <row r="460" spans="2:10" x14ac:dyDescent="0.3">
      <c r="B460" s="9" t="str" cm="1">
        <f t="array" ref="B460">_xll.SNL.Clients.Office.Excel.Functions.SPG($A460, "SP_SHARES_OUT_PERIOD_END", B$3)</f>
        <v>#INVALID COMPANY ID</v>
      </c>
      <c r="C460" s="9" t="str" cm="1">
        <f t="array" ref="C460">_xll.SNL.Clients.Office.Excel.Functions.SPG($A460, "SP_SHARES_OUT_PERIOD_END", C$3)</f>
        <v>#INVALID COMPANY ID</v>
      </c>
      <c r="D460" s="9" t="str" cm="1">
        <f t="array" ref="D460">_xll.SNL.Clients.Office.Excel.Functions.SPG($A460, "SP_SHARES_OUT_PERIOD_END", D$3)</f>
        <v>#INVALID COMPANY ID</v>
      </c>
      <c r="E460" s="9" t="str" cm="1">
        <f t="array" ref="E460">_xll.SNL.Clients.Office.Excel.Functions.SPG($A460, "SP_SHARES_OUT_PERIOD_END", E$3)</f>
        <v>#INVALID COMPANY ID</v>
      </c>
      <c r="F460" s="9" t="str" cm="1">
        <f t="array" ref="F460">_xll.SNL.Clients.Office.Excel.Functions.SPG($A460, "SP_SHARES_OUT_PERIOD_END", F$3)</f>
        <v>#INVALID COMPANY ID</v>
      </c>
      <c r="G460" s="9" t="str" cm="1">
        <f t="array" ref="G460">_xll.SNL.Clients.Office.Excel.Functions.SPG($A460, "SP_SHARES_OUT_PERIOD_END", G$3)</f>
        <v>#INVALID COMPANY ID</v>
      </c>
      <c r="H460" s="9" t="str" cm="1">
        <f t="array" ref="H460">_xll.SNL.Clients.Office.Excel.Functions.SPG($A460, "SP_SHARES_OUT_PERIOD_END", H$3)</f>
        <v>#INVALID COMPANY ID</v>
      </c>
      <c r="I460" s="9" t="str" cm="1">
        <f t="array" ref="I460">_xll.SNL.Clients.Office.Excel.Functions.SPG($A460, "SP_SHARES_OUT_PERIOD_END", I$3)</f>
        <v>#INVALID COMPANY ID</v>
      </c>
      <c r="J460" s="9" t="str" cm="1">
        <f t="array" ref="J460">_xll.SNL.Clients.Office.Excel.Functions.SPG($A460, "SP_SHARES_OUT_PERIOD_END", J$3)</f>
        <v>#INVALID COMPANY ID</v>
      </c>
    </row>
    <row r="461" spans="2:10" x14ac:dyDescent="0.3">
      <c r="B461" s="9" t="str" cm="1">
        <f t="array" ref="B461">_xll.SNL.Clients.Office.Excel.Functions.SPG($A461, "SP_SHARES_OUT_PERIOD_END", B$3)</f>
        <v>#INVALID COMPANY ID</v>
      </c>
      <c r="C461" s="9" t="str" cm="1">
        <f t="array" ref="C461">_xll.SNL.Clients.Office.Excel.Functions.SPG($A461, "SP_SHARES_OUT_PERIOD_END", C$3)</f>
        <v>#INVALID COMPANY ID</v>
      </c>
      <c r="D461" s="9" t="str" cm="1">
        <f t="array" ref="D461">_xll.SNL.Clients.Office.Excel.Functions.SPG($A461, "SP_SHARES_OUT_PERIOD_END", D$3)</f>
        <v>#INVALID COMPANY ID</v>
      </c>
      <c r="E461" s="9" t="str" cm="1">
        <f t="array" ref="E461">_xll.SNL.Clients.Office.Excel.Functions.SPG($A461, "SP_SHARES_OUT_PERIOD_END", E$3)</f>
        <v>#INVALID COMPANY ID</v>
      </c>
      <c r="F461" s="9" t="str" cm="1">
        <f t="array" ref="F461">_xll.SNL.Clients.Office.Excel.Functions.SPG($A461, "SP_SHARES_OUT_PERIOD_END", F$3)</f>
        <v>#INVALID COMPANY ID</v>
      </c>
      <c r="G461" s="9" t="str" cm="1">
        <f t="array" ref="G461">_xll.SNL.Clients.Office.Excel.Functions.SPG($A461, "SP_SHARES_OUT_PERIOD_END", G$3)</f>
        <v>#INVALID COMPANY ID</v>
      </c>
      <c r="H461" s="9" t="str" cm="1">
        <f t="array" ref="H461">_xll.SNL.Clients.Office.Excel.Functions.SPG($A461, "SP_SHARES_OUT_PERIOD_END", H$3)</f>
        <v>#INVALID COMPANY ID</v>
      </c>
      <c r="I461" s="9" t="str" cm="1">
        <f t="array" ref="I461">_xll.SNL.Clients.Office.Excel.Functions.SPG($A461, "SP_SHARES_OUT_PERIOD_END", I$3)</f>
        <v>#INVALID COMPANY ID</v>
      </c>
      <c r="J461" s="9" t="str" cm="1">
        <f t="array" ref="J461">_xll.SNL.Clients.Office.Excel.Functions.SPG($A461, "SP_SHARES_OUT_PERIOD_END", J$3)</f>
        <v>#INVALID COMPANY ID</v>
      </c>
    </row>
    <row r="462" spans="2:10" x14ac:dyDescent="0.3">
      <c r="B462" s="9" t="str" cm="1">
        <f t="array" ref="B462">_xll.SNL.Clients.Office.Excel.Functions.SPG($A462, "SP_SHARES_OUT_PERIOD_END", B$3)</f>
        <v>#INVALID COMPANY ID</v>
      </c>
      <c r="C462" s="9" t="str" cm="1">
        <f t="array" ref="C462">_xll.SNL.Clients.Office.Excel.Functions.SPG($A462, "SP_SHARES_OUT_PERIOD_END", C$3)</f>
        <v>#INVALID COMPANY ID</v>
      </c>
      <c r="D462" s="9" t="str" cm="1">
        <f t="array" ref="D462">_xll.SNL.Clients.Office.Excel.Functions.SPG($A462, "SP_SHARES_OUT_PERIOD_END", D$3)</f>
        <v>#INVALID COMPANY ID</v>
      </c>
      <c r="E462" s="9" t="str" cm="1">
        <f t="array" ref="E462">_xll.SNL.Clients.Office.Excel.Functions.SPG($A462, "SP_SHARES_OUT_PERIOD_END", E$3)</f>
        <v>#INVALID COMPANY ID</v>
      </c>
      <c r="F462" s="9" t="str" cm="1">
        <f t="array" ref="F462">_xll.SNL.Clients.Office.Excel.Functions.SPG($A462, "SP_SHARES_OUT_PERIOD_END", F$3)</f>
        <v>#INVALID COMPANY ID</v>
      </c>
      <c r="G462" s="9" t="str" cm="1">
        <f t="array" ref="G462">_xll.SNL.Clients.Office.Excel.Functions.SPG($A462, "SP_SHARES_OUT_PERIOD_END", G$3)</f>
        <v>#INVALID COMPANY ID</v>
      </c>
      <c r="H462" s="9" t="str" cm="1">
        <f t="array" ref="H462">_xll.SNL.Clients.Office.Excel.Functions.SPG($A462, "SP_SHARES_OUT_PERIOD_END", H$3)</f>
        <v>#INVALID COMPANY ID</v>
      </c>
      <c r="I462" s="9" t="str" cm="1">
        <f t="array" ref="I462">_xll.SNL.Clients.Office.Excel.Functions.SPG($A462, "SP_SHARES_OUT_PERIOD_END", I$3)</f>
        <v>#INVALID COMPANY ID</v>
      </c>
      <c r="J462" s="9" t="str" cm="1">
        <f t="array" ref="J462">_xll.SNL.Clients.Office.Excel.Functions.SPG($A462, "SP_SHARES_OUT_PERIOD_END", J$3)</f>
        <v>#INVALID COMPANY ID</v>
      </c>
    </row>
    <row r="463" spans="2:10" x14ac:dyDescent="0.3">
      <c r="B463" s="9" t="str" cm="1">
        <f t="array" ref="B463">_xll.SNL.Clients.Office.Excel.Functions.SPG($A463, "SP_SHARES_OUT_PERIOD_END", B$3)</f>
        <v>#INVALID COMPANY ID</v>
      </c>
      <c r="C463" s="9" t="str" cm="1">
        <f t="array" ref="C463">_xll.SNL.Clients.Office.Excel.Functions.SPG($A463, "SP_SHARES_OUT_PERIOD_END", C$3)</f>
        <v>#INVALID COMPANY ID</v>
      </c>
      <c r="D463" s="9" t="str" cm="1">
        <f t="array" ref="D463">_xll.SNL.Clients.Office.Excel.Functions.SPG($A463, "SP_SHARES_OUT_PERIOD_END", D$3)</f>
        <v>#INVALID COMPANY ID</v>
      </c>
      <c r="E463" s="9" t="str" cm="1">
        <f t="array" ref="E463">_xll.SNL.Clients.Office.Excel.Functions.SPG($A463, "SP_SHARES_OUT_PERIOD_END", E$3)</f>
        <v>#INVALID COMPANY ID</v>
      </c>
      <c r="F463" s="9" t="str" cm="1">
        <f t="array" ref="F463">_xll.SNL.Clients.Office.Excel.Functions.SPG($A463, "SP_SHARES_OUT_PERIOD_END", F$3)</f>
        <v>#INVALID COMPANY ID</v>
      </c>
      <c r="G463" s="9" t="str" cm="1">
        <f t="array" ref="G463">_xll.SNL.Clients.Office.Excel.Functions.SPG($A463, "SP_SHARES_OUT_PERIOD_END", G$3)</f>
        <v>#INVALID COMPANY ID</v>
      </c>
      <c r="H463" s="9" t="str" cm="1">
        <f t="array" ref="H463">_xll.SNL.Clients.Office.Excel.Functions.SPG($A463, "SP_SHARES_OUT_PERIOD_END", H$3)</f>
        <v>#INVALID COMPANY ID</v>
      </c>
      <c r="I463" s="9" t="str" cm="1">
        <f t="array" ref="I463">_xll.SNL.Clients.Office.Excel.Functions.SPG($A463, "SP_SHARES_OUT_PERIOD_END", I$3)</f>
        <v>#INVALID COMPANY ID</v>
      </c>
      <c r="J463" s="9" t="str" cm="1">
        <f t="array" ref="J463">_xll.SNL.Clients.Office.Excel.Functions.SPG($A463, "SP_SHARES_OUT_PERIOD_END", J$3)</f>
        <v>#INVALID COMPANY ID</v>
      </c>
    </row>
    <row r="464" spans="2:10" x14ac:dyDescent="0.3">
      <c r="B464" s="9" t="str" cm="1">
        <f t="array" ref="B464">_xll.SNL.Clients.Office.Excel.Functions.SPG($A464, "SP_SHARES_OUT_PERIOD_END", B$3)</f>
        <v>#INVALID COMPANY ID</v>
      </c>
      <c r="C464" s="9" t="str" cm="1">
        <f t="array" ref="C464">_xll.SNL.Clients.Office.Excel.Functions.SPG($A464, "SP_SHARES_OUT_PERIOD_END", C$3)</f>
        <v>#INVALID COMPANY ID</v>
      </c>
      <c r="D464" s="9" t="str" cm="1">
        <f t="array" ref="D464">_xll.SNL.Clients.Office.Excel.Functions.SPG($A464, "SP_SHARES_OUT_PERIOD_END", D$3)</f>
        <v>#INVALID COMPANY ID</v>
      </c>
      <c r="E464" s="9" t="str" cm="1">
        <f t="array" ref="E464">_xll.SNL.Clients.Office.Excel.Functions.SPG($A464, "SP_SHARES_OUT_PERIOD_END", E$3)</f>
        <v>#INVALID COMPANY ID</v>
      </c>
      <c r="F464" s="9" t="str" cm="1">
        <f t="array" ref="F464">_xll.SNL.Clients.Office.Excel.Functions.SPG($A464, "SP_SHARES_OUT_PERIOD_END", F$3)</f>
        <v>#INVALID COMPANY ID</v>
      </c>
      <c r="G464" s="9" t="str" cm="1">
        <f t="array" ref="G464">_xll.SNL.Clients.Office.Excel.Functions.SPG($A464, "SP_SHARES_OUT_PERIOD_END", G$3)</f>
        <v>#INVALID COMPANY ID</v>
      </c>
      <c r="H464" s="9" t="str" cm="1">
        <f t="array" ref="H464">_xll.SNL.Clients.Office.Excel.Functions.SPG($A464, "SP_SHARES_OUT_PERIOD_END", H$3)</f>
        <v>#INVALID COMPANY ID</v>
      </c>
      <c r="I464" s="9" t="str" cm="1">
        <f t="array" ref="I464">_xll.SNL.Clients.Office.Excel.Functions.SPG($A464, "SP_SHARES_OUT_PERIOD_END", I$3)</f>
        <v>#INVALID COMPANY ID</v>
      </c>
      <c r="J464" s="9" t="str" cm="1">
        <f t="array" ref="J464">_xll.SNL.Clients.Office.Excel.Functions.SPG($A464, "SP_SHARES_OUT_PERIOD_END", J$3)</f>
        <v>#INVALID COMPANY ID</v>
      </c>
    </row>
    <row r="465" spans="2:10" x14ac:dyDescent="0.3">
      <c r="B465" s="9" t="str" cm="1">
        <f t="array" ref="B465">_xll.SNL.Clients.Office.Excel.Functions.SPG($A465, "SP_SHARES_OUT_PERIOD_END", B$3)</f>
        <v>#INVALID COMPANY ID</v>
      </c>
      <c r="C465" s="9" t="str" cm="1">
        <f t="array" ref="C465">_xll.SNL.Clients.Office.Excel.Functions.SPG($A465, "SP_SHARES_OUT_PERIOD_END", C$3)</f>
        <v>#INVALID COMPANY ID</v>
      </c>
      <c r="D465" s="9" t="str" cm="1">
        <f t="array" ref="D465">_xll.SNL.Clients.Office.Excel.Functions.SPG($A465, "SP_SHARES_OUT_PERIOD_END", D$3)</f>
        <v>#INVALID COMPANY ID</v>
      </c>
      <c r="E465" s="9" t="str" cm="1">
        <f t="array" ref="E465">_xll.SNL.Clients.Office.Excel.Functions.SPG($A465, "SP_SHARES_OUT_PERIOD_END", E$3)</f>
        <v>#INVALID COMPANY ID</v>
      </c>
      <c r="F465" s="9" t="str" cm="1">
        <f t="array" ref="F465">_xll.SNL.Clients.Office.Excel.Functions.SPG($A465, "SP_SHARES_OUT_PERIOD_END", F$3)</f>
        <v>#INVALID COMPANY ID</v>
      </c>
      <c r="G465" s="9" t="str" cm="1">
        <f t="array" ref="G465">_xll.SNL.Clients.Office.Excel.Functions.SPG($A465, "SP_SHARES_OUT_PERIOD_END", G$3)</f>
        <v>#INVALID COMPANY ID</v>
      </c>
      <c r="H465" s="9" t="str" cm="1">
        <f t="array" ref="H465">_xll.SNL.Clients.Office.Excel.Functions.SPG($A465, "SP_SHARES_OUT_PERIOD_END", H$3)</f>
        <v>#INVALID COMPANY ID</v>
      </c>
      <c r="I465" s="9" t="str" cm="1">
        <f t="array" ref="I465">_xll.SNL.Clients.Office.Excel.Functions.SPG($A465, "SP_SHARES_OUT_PERIOD_END", I$3)</f>
        <v>#INVALID COMPANY ID</v>
      </c>
      <c r="J465" s="9" t="str" cm="1">
        <f t="array" ref="J465">_xll.SNL.Clients.Office.Excel.Functions.SPG($A465, "SP_SHARES_OUT_PERIOD_END", J$3)</f>
        <v>#INVALID COMPANY ID</v>
      </c>
    </row>
    <row r="466" spans="2:10" x14ac:dyDescent="0.3">
      <c r="B466" s="9" t="str" cm="1">
        <f t="array" ref="B466">_xll.SNL.Clients.Office.Excel.Functions.SPG($A466, "SP_SHARES_OUT_PERIOD_END", B$3)</f>
        <v>#INVALID COMPANY ID</v>
      </c>
      <c r="C466" s="9" t="str" cm="1">
        <f t="array" ref="C466">_xll.SNL.Clients.Office.Excel.Functions.SPG($A466, "SP_SHARES_OUT_PERIOD_END", C$3)</f>
        <v>#INVALID COMPANY ID</v>
      </c>
      <c r="D466" s="9" t="str" cm="1">
        <f t="array" ref="D466">_xll.SNL.Clients.Office.Excel.Functions.SPG($A466, "SP_SHARES_OUT_PERIOD_END", D$3)</f>
        <v>#INVALID COMPANY ID</v>
      </c>
      <c r="E466" s="9" t="str" cm="1">
        <f t="array" ref="E466">_xll.SNL.Clients.Office.Excel.Functions.SPG($A466, "SP_SHARES_OUT_PERIOD_END", E$3)</f>
        <v>#INVALID COMPANY ID</v>
      </c>
      <c r="F466" s="9" t="str" cm="1">
        <f t="array" ref="F466">_xll.SNL.Clients.Office.Excel.Functions.SPG($A466, "SP_SHARES_OUT_PERIOD_END", F$3)</f>
        <v>#INVALID COMPANY ID</v>
      </c>
      <c r="G466" s="9" t="str" cm="1">
        <f t="array" ref="G466">_xll.SNL.Clients.Office.Excel.Functions.SPG($A466, "SP_SHARES_OUT_PERIOD_END", G$3)</f>
        <v>#INVALID COMPANY ID</v>
      </c>
      <c r="H466" s="9" t="str" cm="1">
        <f t="array" ref="H466">_xll.SNL.Clients.Office.Excel.Functions.SPG($A466, "SP_SHARES_OUT_PERIOD_END", H$3)</f>
        <v>#INVALID COMPANY ID</v>
      </c>
      <c r="I466" s="9" t="str" cm="1">
        <f t="array" ref="I466">_xll.SNL.Clients.Office.Excel.Functions.SPG($A466, "SP_SHARES_OUT_PERIOD_END", I$3)</f>
        <v>#INVALID COMPANY ID</v>
      </c>
      <c r="J466" s="9" t="str" cm="1">
        <f t="array" ref="J466">_xll.SNL.Clients.Office.Excel.Functions.SPG($A466, "SP_SHARES_OUT_PERIOD_END", J$3)</f>
        <v>#INVALID COMPANY ID</v>
      </c>
    </row>
    <row r="467" spans="2:10" x14ac:dyDescent="0.3">
      <c r="B467" s="9" t="str" cm="1">
        <f t="array" ref="B467">_xll.SNL.Clients.Office.Excel.Functions.SPG($A467, "SP_SHARES_OUT_PERIOD_END", B$3)</f>
        <v>#INVALID COMPANY ID</v>
      </c>
      <c r="C467" s="9" t="str" cm="1">
        <f t="array" ref="C467">_xll.SNL.Clients.Office.Excel.Functions.SPG($A467, "SP_SHARES_OUT_PERIOD_END", C$3)</f>
        <v>#INVALID COMPANY ID</v>
      </c>
      <c r="D467" s="9" t="str" cm="1">
        <f t="array" ref="D467">_xll.SNL.Clients.Office.Excel.Functions.SPG($A467, "SP_SHARES_OUT_PERIOD_END", D$3)</f>
        <v>#INVALID COMPANY ID</v>
      </c>
      <c r="E467" s="9" t="str" cm="1">
        <f t="array" ref="E467">_xll.SNL.Clients.Office.Excel.Functions.SPG($A467, "SP_SHARES_OUT_PERIOD_END", E$3)</f>
        <v>#INVALID COMPANY ID</v>
      </c>
      <c r="F467" s="9" t="str" cm="1">
        <f t="array" ref="F467">_xll.SNL.Clients.Office.Excel.Functions.SPG($A467, "SP_SHARES_OUT_PERIOD_END", F$3)</f>
        <v>#INVALID COMPANY ID</v>
      </c>
      <c r="G467" s="9" t="str" cm="1">
        <f t="array" ref="G467">_xll.SNL.Clients.Office.Excel.Functions.SPG($A467, "SP_SHARES_OUT_PERIOD_END", G$3)</f>
        <v>#INVALID COMPANY ID</v>
      </c>
      <c r="H467" s="9" t="str" cm="1">
        <f t="array" ref="H467">_xll.SNL.Clients.Office.Excel.Functions.SPG($A467, "SP_SHARES_OUT_PERIOD_END", H$3)</f>
        <v>#INVALID COMPANY ID</v>
      </c>
      <c r="I467" s="9" t="str" cm="1">
        <f t="array" ref="I467">_xll.SNL.Clients.Office.Excel.Functions.SPG($A467, "SP_SHARES_OUT_PERIOD_END", I$3)</f>
        <v>#INVALID COMPANY ID</v>
      </c>
      <c r="J467" s="9" t="str" cm="1">
        <f t="array" ref="J467">_xll.SNL.Clients.Office.Excel.Functions.SPG($A467, "SP_SHARES_OUT_PERIOD_END", J$3)</f>
        <v>#INVALID COMPANY ID</v>
      </c>
    </row>
    <row r="468" spans="2:10" x14ac:dyDescent="0.3">
      <c r="B468" s="9" t="str" cm="1">
        <f t="array" ref="B468">_xll.SNL.Clients.Office.Excel.Functions.SPG($A468, "SP_SHARES_OUT_PERIOD_END", B$3)</f>
        <v>#INVALID COMPANY ID</v>
      </c>
      <c r="C468" s="9" t="str" cm="1">
        <f t="array" ref="C468">_xll.SNL.Clients.Office.Excel.Functions.SPG($A468, "SP_SHARES_OUT_PERIOD_END", C$3)</f>
        <v>#INVALID COMPANY ID</v>
      </c>
      <c r="D468" s="9" t="str" cm="1">
        <f t="array" ref="D468">_xll.SNL.Clients.Office.Excel.Functions.SPG($A468, "SP_SHARES_OUT_PERIOD_END", D$3)</f>
        <v>#INVALID COMPANY ID</v>
      </c>
      <c r="E468" s="9" t="str" cm="1">
        <f t="array" ref="E468">_xll.SNL.Clients.Office.Excel.Functions.SPG($A468, "SP_SHARES_OUT_PERIOD_END", E$3)</f>
        <v>#INVALID COMPANY ID</v>
      </c>
      <c r="F468" s="9" t="str" cm="1">
        <f t="array" ref="F468">_xll.SNL.Clients.Office.Excel.Functions.SPG($A468, "SP_SHARES_OUT_PERIOD_END", F$3)</f>
        <v>#INVALID COMPANY ID</v>
      </c>
      <c r="G468" s="9" t="str" cm="1">
        <f t="array" ref="G468">_xll.SNL.Clients.Office.Excel.Functions.SPG($A468, "SP_SHARES_OUT_PERIOD_END", G$3)</f>
        <v>#INVALID COMPANY ID</v>
      </c>
      <c r="H468" s="9" t="str" cm="1">
        <f t="array" ref="H468">_xll.SNL.Clients.Office.Excel.Functions.SPG($A468, "SP_SHARES_OUT_PERIOD_END", H$3)</f>
        <v>#INVALID COMPANY ID</v>
      </c>
      <c r="I468" s="9" t="str" cm="1">
        <f t="array" ref="I468">_xll.SNL.Clients.Office.Excel.Functions.SPG($A468, "SP_SHARES_OUT_PERIOD_END", I$3)</f>
        <v>#INVALID COMPANY ID</v>
      </c>
      <c r="J468" s="9" t="str" cm="1">
        <f t="array" ref="J468">_xll.SNL.Clients.Office.Excel.Functions.SPG($A468, "SP_SHARES_OUT_PERIOD_END", J$3)</f>
        <v>#INVALID COMPANY ID</v>
      </c>
    </row>
    <row r="469" spans="2:10" x14ac:dyDescent="0.3">
      <c r="B469" s="9" t="str" cm="1">
        <f t="array" ref="B469">_xll.SNL.Clients.Office.Excel.Functions.SPG($A469, "SP_SHARES_OUT_PERIOD_END", B$3)</f>
        <v>#INVALID COMPANY ID</v>
      </c>
      <c r="C469" s="9" t="str" cm="1">
        <f t="array" ref="C469">_xll.SNL.Clients.Office.Excel.Functions.SPG($A469, "SP_SHARES_OUT_PERIOD_END", C$3)</f>
        <v>#INVALID COMPANY ID</v>
      </c>
      <c r="D469" s="9" t="str" cm="1">
        <f t="array" ref="D469">_xll.SNL.Clients.Office.Excel.Functions.SPG($A469, "SP_SHARES_OUT_PERIOD_END", D$3)</f>
        <v>#INVALID COMPANY ID</v>
      </c>
      <c r="E469" s="9" t="str" cm="1">
        <f t="array" ref="E469">_xll.SNL.Clients.Office.Excel.Functions.SPG($A469, "SP_SHARES_OUT_PERIOD_END", E$3)</f>
        <v>#INVALID COMPANY ID</v>
      </c>
      <c r="F469" s="9" t="str" cm="1">
        <f t="array" ref="F469">_xll.SNL.Clients.Office.Excel.Functions.SPG($A469, "SP_SHARES_OUT_PERIOD_END", F$3)</f>
        <v>#INVALID COMPANY ID</v>
      </c>
      <c r="G469" s="9" t="str" cm="1">
        <f t="array" ref="G469">_xll.SNL.Clients.Office.Excel.Functions.SPG($A469, "SP_SHARES_OUT_PERIOD_END", G$3)</f>
        <v>#INVALID COMPANY ID</v>
      </c>
      <c r="H469" s="9" t="str" cm="1">
        <f t="array" ref="H469">_xll.SNL.Clients.Office.Excel.Functions.SPG($A469, "SP_SHARES_OUT_PERIOD_END", H$3)</f>
        <v>#INVALID COMPANY ID</v>
      </c>
      <c r="I469" s="9" t="str" cm="1">
        <f t="array" ref="I469">_xll.SNL.Clients.Office.Excel.Functions.SPG($A469, "SP_SHARES_OUT_PERIOD_END", I$3)</f>
        <v>#INVALID COMPANY ID</v>
      </c>
      <c r="J469" s="9" t="str" cm="1">
        <f t="array" ref="J469">_xll.SNL.Clients.Office.Excel.Functions.SPG($A469, "SP_SHARES_OUT_PERIOD_END", J$3)</f>
        <v>#INVALID COMPANY ID</v>
      </c>
    </row>
    <row r="470" spans="2:10" x14ac:dyDescent="0.3">
      <c r="B470" s="9" t="str" cm="1">
        <f t="array" ref="B470">_xll.SNL.Clients.Office.Excel.Functions.SPG($A470, "SP_SHARES_OUT_PERIOD_END", B$3)</f>
        <v>#INVALID COMPANY ID</v>
      </c>
      <c r="C470" s="9" t="str" cm="1">
        <f t="array" ref="C470">_xll.SNL.Clients.Office.Excel.Functions.SPG($A470, "SP_SHARES_OUT_PERIOD_END", C$3)</f>
        <v>#INVALID COMPANY ID</v>
      </c>
      <c r="D470" s="9" t="str" cm="1">
        <f t="array" ref="D470">_xll.SNL.Clients.Office.Excel.Functions.SPG($A470, "SP_SHARES_OUT_PERIOD_END", D$3)</f>
        <v>#INVALID COMPANY ID</v>
      </c>
      <c r="E470" s="9" t="str" cm="1">
        <f t="array" ref="E470">_xll.SNL.Clients.Office.Excel.Functions.SPG($A470, "SP_SHARES_OUT_PERIOD_END", E$3)</f>
        <v>#INVALID COMPANY ID</v>
      </c>
      <c r="F470" s="9" t="str" cm="1">
        <f t="array" ref="F470">_xll.SNL.Clients.Office.Excel.Functions.SPG($A470, "SP_SHARES_OUT_PERIOD_END", F$3)</f>
        <v>#INVALID COMPANY ID</v>
      </c>
      <c r="G470" s="9" t="str" cm="1">
        <f t="array" ref="G470">_xll.SNL.Clients.Office.Excel.Functions.SPG($A470, "SP_SHARES_OUT_PERIOD_END", G$3)</f>
        <v>#INVALID COMPANY ID</v>
      </c>
      <c r="H470" s="9" t="str" cm="1">
        <f t="array" ref="H470">_xll.SNL.Clients.Office.Excel.Functions.SPG($A470, "SP_SHARES_OUT_PERIOD_END", H$3)</f>
        <v>#INVALID COMPANY ID</v>
      </c>
      <c r="I470" s="9" t="str" cm="1">
        <f t="array" ref="I470">_xll.SNL.Clients.Office.Excel.Functions.SPG($A470, "SP_SHARES_OUT_PERIOD_END", I$3)</f>
        <v>#INVALID COMPANY ID</v>
      </c>
      <c r="J470" s="9" t="str" cm="1">
        <f t="array" ref="J470">_xll.SNL.Clients.Office.Excel.Functions.SPG($A470, "SP_SHARES_OUT_PERIOD_END", J$3)</f>
        <v>#INVALID COMPANY ID</v>
      </c>
    </row>
    <row r="471" spans="2:10" x14ac:dyDescent="0.3">
      <c r="B471" s="9" t="str" cm="1">
        <f t="array" ref="B471">_xll.SNL.Clients.Office.Excel.Functions.SPG($A471, "SP_SHARES_OUT_PERIOD_END", B$3)</f>
        <v>#INVALID COMPANY ID</v>
      </c>
      <c r="C471" s="9" t="str" cm="1">
        <f t="array" ref="C471">_xll.SNL.Clients.Office.Excel.Functions.SPG($A471, "SP_SHARES_OUT_PERIOD_END", C$3)</f>
        <v>#INVALID COMPANY ID</v>
      </c>
      <c r="D471" s="9" t="str" cm="1">
        <f t="array" ref="D471">_xll.SNL.Clients.Office.Excel.Functions.SPG($A471, "SP_SHARES_OUT_PERIOD_END", D$3)</f>
        <v>#INVALID COMPANY ID</v>
      </c>
      <c r="E471" s="9" t="str" cm="1">
        <f t="array" ref="E471">_xll.SNL.Clients.Office.Excel.Functions.SPG($A471, "SP_SHARES_OUT_PERIOD_END", E$3)</f>
        <v>#INVALID COMPANY ID</v>
      </c>
      <c r="F471" s="9" t="str" cm="1">
        <f t="array" ref="F471">_xll.SNL.Clients.Office.Excel.Functions.SPG($A471, "SP_SHARES_OUT_PERIOD_END", F$3)</f>
        <v>#INVALID COMPANY ID</v>
      </c>
      <c r="G471" s="9" t="str" cm="1">
        <f t="array" ref="G471">_xll.SNL.Clients.Office.Excel.Functions.SPG($A471, "SP_SHARES_OUT_PERIOD_END", G$3)</f>
        <v>#INVALID COMPANY ID</v>
      </c>
      <c r="H471" s="9" t="str" cm="1">
        <f t="array" ref="H471">_xll.SNL.Clients.Office.Excel.Functions.SPG($A471, "SP_SHARES_OUT_PERIOD_END", H$3)</f>
        <v>#INVALID COMPANY ID</v>
      </c>
      <c r="I471" s="9" t="str" cm="1">
        <f t="array" ref="I471">_xll.SNL.Clients.Office.Excel.Functions.SPG($A471, "SP_SHARES_OUT_PERIOD_END", I$3)</f>
        <v>#INVALID COMPANY ID</v>
      </c>
      <c r="J471" s="9" t="str" cm="1">
        <f t="array" ref="J471">_xll.SNL.Clients.Office.Excel.Functions.SPG($A471, "SP_SHARES_OUT_PERIOD_END", J$3)</f>
        <v>#INVALID COMPANY ID</v>
      </c>
    </row>
    <row r="472" spans="2:10" x14ac:dyDescent="0.3">
      <c r="B472" s="9" t="str" cm="1">
        <f t="array" ref="B472">_xll.SNL.Clients.Office.Excel.Functions.SPG($A472, "SP_SHARES_OUT_PERIOD_END", B$3)</f>
        <v>#INVALID COMPANY ID</v>
      </c>
      <c r="C472" s="9" t="str" cm="1">
        <f t="array" ref="C472">_xll.SNL.Clients.Office.Excel.Functions.SPG($A472, "SP_SHARES_OUT_PERIOD_END", C$3)</f>
        <v>#INVALID COMPANY ID</v>
      </c>
      <c r="D472" s="9" t="str" cm="1">
        <f t="array" ref="D472">_xll.SNL.Clients.Office.Excel.Functions.SPG($A472, "SP_SHARES_OUT_PERIOD_END", D$3)</f>
        <v>#INVALID COMPANY ID</v>
      </c>
      <c r="E472" s="9" t="str" cm="1">
        <f t="array" ref="E472">_xll.SNL.Clients.Office.Excel.Functions.SPG($A472, "SP_SHARES_OUT_PERIOD_END", E$3)</f>
        <v>#INVALID COMPANY ID</v>
      </c>
      <c r="F472" s="9" t="str" cm="1">
        <f t="array" ref="F472">_xll.SNL.Clients.Office.Excel.Functions.SPG($A472, "SP_SHARES_OUT_PERIOD_END", F$3)</f>
        <v>#INVALID COMPANY ID</v>
      </c>
      <c r="G472" s="9" t="str" cm="1">
        <f t="array" ref="G472">_xll.SNL.Clients.Office.Excel.Functions.SPG($A472, "SP_SHARES_OUT_PERIOD_END", G$3)</f>
        <v>#INVALID COMPANY ID</v>
      </c>
      <c r="H472" s="9" t="str" cm="1">
        <f t="array" ref="H472">_xll.SNL.Clients.Office.Excel.Functions.SPG($A472, "SP_SHARES_OUT_PERIOD_END", H$3)</f>
        <v>#INVALID COMPANY ID</v>
      </c>
      <c r="I472" s="9" t="str" cm="1">
        <f t="array" ref="I472">_xll.SNL.Clients.Office.Excel.Functions.SPG($A472, "SP_SHARES_OUT_PERIOD_END", I$3)</f>
        <v>#INVALID COMPANY ID</v>
      </c>
      <c r="J472" s="9" t="str" cm="1">
        <f t="array" ref="J472">_xll.SNL.Clients.Office.Excel.Functions.SPG($A472, "SP_SHARES_OUT_PERIOD_END", J$3)</f>
        <v>#INVALID COMPANY ID</v>
      </c>
    </row>
    <row r="473" spans="2:10" x14ac:dyDescent="0.3">
      <c r="B473" s="9" t="str" cm="1">
        <f t="array" ref="B473">_xll.SNL.Clients.Office.Excel.Functions.SPG($A473, "SP_SHARES_OUT_PERIOD_END", B$3)</f>
        <v>#INVALID COMPANY ID</v>
      </c>
      <c r="C473" s="9" t="str" cm="1">
        <f t="array" ref="C473">_xll.SNL.Clients.Office.Excel.Functions.SPG($A473, "SP_SHARES_OUT_PERIOD_END", C$3)</f>
        <v>#INVALID COMPANY ID</v>
      </c>
      <c r="D473" s="9" t="str" cm="1">
        <f t="array" ref="D473">_xll.SNL.Clients.Office.Excel.Functions.SPG($A473, "SP_SHARES_OUT_PERIOD_END", D$3)</f>
        <v>#INVALID COMPANY ID</v>
      </c>
      <c r="E473" s="9" t="str" cm="1">
        <f t="array" ref="E473">_xll.SNL.Clients.Office.Excel.Functions.SPG($A473, "SP_SHARES_OUT_PERIOD_END", E$3)</f>
        <v>#INVALID COMPANY ID</v>
      </c>
      <c r="F473" s="9" t="str" cm="1">
        <f t="array" ref="F473">_xll.SNL.Clients.Office.Excel.Functions.SPG($A473, "SP_SHARES_OUT_PERIOD_END", F$3)</f>
        <v>#INVALID COMPANY ID</v>
      </c>
      <c r="G473" s="9" t="str" cm="1">
        <f t="array" ref="G473">_xll.SNL.Clients.Office.Excel.Functions.SPG($A473, "SP_SHARES_OUT_PERIOD_END", G$3)</f>
        <v>#INVALID COMPANY ID</v>
      </c>
      <c r="H473" s="9" t="str" cm="1">
        <f t="array" ref="H473">_xll.SNL.Clients.Office.Excel.Functions.SPG($A473, "SP_SHARES_OUT_PERIOD_END", H$3)</f>
        <v>#INVALID COMPANY ID</v>
      </c>
      <c r="I473" s="9" t="str" cm="1">
        <f t="array" ref="I473">_xll.SNL.Clients.Office.Excel.Functions.SPG($A473, "SP_SHARES_OUT_PERIOD_END", I$3)</f>
        <v>#INVALID COMPANY ID</v>
      </c>
      <c r="J473" s="9" t="str" cm="1">
        <f t="array" ref="J473">_xll.SNL.Clients.Office.Excel.Functions.SPG($A473, "SP_SHARES_OUT_PERIOD_END", J$3)</f>
        <v>#INVALID COMPANY ID</v>
      </c>
    </row>
    <row r="474" spans="2:10" x14ac:dyDescent="0.3">
      <c r="B474" s="9" t="str" cm="1">
        <f t="array" ref="B474">_xll.SNL.Clients.Office.Excel.Functions.SPG($A474, "SP_SHARES_OUT_PERIOD_END", B$3)</f>
        <v>#INVALID COMPANY ID</v>
      </c>
      <c r="C474" s="9" t="str" cm="1">
        <f t="array" ref="C474">_xll.SNL.Clients.Office.Excel.Functions.SPG($A474, "SP_SHARES_OUT_PERIOD_END", C$3)</f>
        <v>#INVALID COMPANY ID</v>
      </c>
      <c r="D474" s="9" t="str" cm="1">
        <f t="array" ref="D474">_xll.SNL.Clients.Office.Excel.Functions.SPG($A474, "SP_SHARES_OUT_PERIOD_END", D$3)</f>
        <v>#INVALID COMPANY ID</v>
      </c>
      <c r="E474" s="9" t="str" cm="1">
        <f t="array" ref="E474">_xll.SNL.Clients.Office.Excel.Functions.SPG($A474, "SP_SHARES_OUT_PERIOD_END", E$3)</f>
        <v>#INVALID COMPANY ID</v>
      </c>
      <c r="F474" s="9" t="str" cm="1">
        <f t="array" ref="F474">_xll.SNL.Clients.Office.Excel.Functions.SPG($A474, "SP_SHARES_OUT_PERIOD_END", F$3)</f>
        <v>#INVALID COMPANY ID</v>
      </c>
      <c r="G474" s="9" t="str" cm="1">
        <f t="array" ref="G474">_xll.SNL.Clients.Office.Excel.Functions.SPG($A474, "SP_SHARES_OUT_PERIOD_END", G$3)</f>
        <v>#INVALID COMPANY ID</v>
      </c>
      <c r="H474" s="9" t="str" cm="1">
        <f t="array" ref="H474">_xll.SNL.Clients.Office.Excel.Functions.SPG($A474, "SP_SHARES_OUT_PERIOD_END", H$3)</f>
        <v>#INVALID COMPANY ID</v>
      </c>
      <c r="I474" s="9" t="str" cm="1">
        <f t="array" ref="I474">_xll.SNL.Clients.Office.Excel.Functions.SPG($A474, "SP_SHARES_OUT_PERIOD_END", I$3)</f>
        <v>#INVALID COMPANY ID</v>
      </c>
      <c r="J474" s="9" t="str" cm="1">
        <f t="array" ref="J474">_xll.SNL.Clients.Office.Excel.Functions.SPG($A474, "SP_SHARES_OUT_PERIOD_END", J$3)</f>
        <v>#INVALID COMPANY ID</v>
      </c>
    </row>
    <row r="475" spans="2:10" x14ac:dyDescent="0.3">
      <c r="B475" s="9" t="str" cm="1">
        <f t="array" ref="B475">_xll.SNL.Clients.Office.Excel.Functions.SPG($A475, "SP_SHARES_OUT_PERIOD_END", B$3)</f>
        <v>#INVALID COMPANY ID</v>
      </c>
      <c r="C475" s="9" t="str" cm="1">
        <f t="array" ref="C475">_xll.SNL.Clients.Office.Excel.Functions.SPG($A475, "SP_SHARES_OUT_PERIOD_END", C$3)</f>
        <v>#INVALID COMPANY ID</v>
      </c>
      <c r="D475" s="9" t="str" cm="1">
        <f t="array" ref="D475">_xll.SNL.Clients.Office.Excel.Functions.SPG($A475, "SP_SHARES_OUT_PERIOD_END", D$3)</f>
        <v>#INVALID COMPANY ID</v>
      </c>
      <c r="E475" s="9" t="str" cm="1">
        <f t="array" ref="E475">_xll.SNL.Clients.Office.Excel.Functions.SPG($A475, "SP_SHARES_OUT_PERIOD_END", E$3)</f>
        <v>#INVALID COMPANY ID</v>
      </c>
      <c r="F475" s="9" t="str" cm="1">
        <f t="array" ref="F475">_xll.SNL.Clients.Office.Excel.Functions.SPG($A475, "SP_SHARES_OUT_PERIOD_END", F$3)</f>
        <v>#INVALID COMPANY ID</v>
      </c>
      <c r="G475" s="9" t="str" cm="1">
        <f t="array" ref="G475">_xll.SNL.Clients.Office.Excel.Functions.SPG($A475, "SP_SHARES_OUT_PERIOD_END", G$3)</f>
        <v>#INVALID COMPANY ID</v>
      </c>
      <c r="H475" s="9" t="str" cm="1">
        <f t="array" ref="H475">_xll.SNL.Clients.Office.Excel.Functions.SPG($A475, "SP_SHARES_OUT_PERIOD_END", H$3)</f>
        <v>#INVALID COMPANY ID</v>
      </c>
      <c r="I475" s="9" t="str" cm="1">
        <f t="array" ref="I475">_xll.SNL.Clients.Office.Excel.Functions.SPG($A475, "SP_SHARES_OUT_PERIOD_END", I$3)</f>
        <v>#INVALID COMPANY ID</v>
      </c>
      <c r="J475" s="9" t="str" cm="1">
        <f t="array" ref="J475">_xll.SNL.Clients.Office.Excel.Functions.SPG($A475, "SP_SHARES_OUT_PERIOD_END", J$3)</f>
        <v>#INVALID COMPANY ID</v>
      </c>
    </row>
    <row r="476" spans="2:10" x14ac:dyDescent="0.3">
      <c r="B476" s="9" t="str" cm="1">
        <f t="array" ref="B476">_xll.SNL.Clients.Office.Excel.Functions.SPG($A476, "SP_SHARES_OUT_PERIOD_END", B$3)</f>
        <v>#INVALID COMPANY ID</v>
      </c>
      <c r="C476" s="9" t="str" cm="1">
        <f t="array" ref="C476">_xll.SNL.Clients.Office.Excel.Functions.SPG($A476, "SP_SHARES_OUT_PERIOD_END", C$3)</f>
        <v>#INVALID COMPANY ID</v>
      </c>
      <c r="D476" s="9" t="str" cm="1">
        <f t="array" ref="D476">_xll.SNL.Clients.Office.Excel.Functions.SPG($A476, "SP_SHARES_OUT_PERIOD_END", D$3)</f>
        <v>#INVALID COMPANY ID</v>
      </c>
      <c r="E476" s="9" t="str" cm="1">
        <f t="array" ref="E476">_xll.SNL.Clients.Office.Excel.Functions.SPG($A476, "SP_SHARES_OUT_PERIOD_END", E$3)</f>
        <v>#INVALID COMPANY ID</v>
      </c>
      <c r="F476" s="9" t="str" cm="1">
        <f t="array" ref="F476">_xll.SNL.Clients.Office.Excel.Functions.SPG($A476, "SP_SHARES_OUT_PERIOD_END", F$3)</f>
        <v>#INVALID COMPANY ID</v>
      </c>
      <c r="G476" s="9" t="str" cm="1">
        <f t="array" ref="G476">_xll.SNL.Clients.Office.Excel.Functions.SPG($A476, "SP_SHARES_OUT_PERIOD_END", G$3)</f>
        <v>#INVALID COMPANY ID</v>
      </c>
      <c r="H476" s="9" t="str" cm="1">
        <f t="array" ref="H476">_xll.SNL.Clients.Office.Excel.Functions.SPG($A476, "SP_SHARES_OUT_PERIOD_END", H$3)</f>
        <v>#INVALID COMPANY ID</v>
      </c>
      <c r="I476" s="9" t="str" cm="1">
        <f t="array" ref="I476">_xll.SNL.Clients.Office.Excel.Functions.SPG($A476, "SP_SHARES_OUT_PERIOD_END", I$3)</f>
        <v>#INVALID COMPANY ID</v>
      </c>
      <c r="J476" s="9" t="str" cm="1">
        <f t="array" ref="J476">_xll.SNL.Clients.Office.Excel.Functions.SPG($A476, "SP_SHARES_OUT_PERIOD_END", J$3)</f>
        <v>#INVALID COMPANY ID</v>
      </c>
    </row>
    <row r="477" spans="2:10" x14ac:dyDescent="0.3">
      <c r="B477" s="9" t="str" cm="1">
        <f t="array" ref="B477">_xll.SNL.Clients.Office.Excel.Functions.SPG($A477, "SP_SHARES_OUT_PERIOD_END", B$3)</f>
        <v>#INVALID COMPANY ID</v>
      </c>
      <c r="C477" s="9" t="str" cm="1">
        <f t="array" ref="C477">_xll.SNL.Clients.Office.Excel.Functions.SPG($A477, "SP_SHARES_OUT_PERIOD_END", C$3)</f>
        <v>#INVALID COMPANY ID</v>
      </c>
      <c r="D477" s="9" t="str" cm="1">
        <f t="array" ref="D477">_xll.SNL.Clients.Office.Excel.Functions.SPG($A477, "SP_SHARES_OUT_PERIOD_END", D$3)</f>
        <v>#INVALID COMPANY ID</v>
      </c>
      <c r="E477" s="9" t="str" cm="1">
        <f t="array" ref="E477">_xll.SNL.Clients.Office.Excel.Functions.SPG($A477, "SP_SHARES_OUT_PERIOD_END", E$3)</f>
        <v>#INVALID COMPANY ID</v>
      </c>
      <c r="F477" s="9" t="str" cm="1">
        <f t="array" ref="F477">_xll.SNL.Clients.Office.Excel.Functions.SPG($A477, "SP_SHARES_OUT_PERIOD_END", F$3)</f>
        <v>#INVALID COMPANY ID</v>
      </c>
      <c r="G477" s="9" t="str" cm="1">
        <f t="array" ref="G477">_xll.SNL.Clients.Office.Excel.Functions.SPG($A477, "SP_SHARES_OUT_PERIOD_END", G$3)</f>
        <v>#INVALID COMPANY ID</v>
      </c>
      <c r="H477" s="9" t="str" cm="1">
        <f t="array" ref="H477">_xll.SNL.Clients.Office.Excel.Functions.SPG($A477, "SP_SHARES_OUT_PERIOD_END", H$3)</f>
        <v>#INVALID COMPANY ID</v>
      </c>
      <c r="I477" s="9" t="str" cm="1">
        <f t="array" ref="I477">_xll.SNL.Clients.Office.Excel.Functions.SPG($A477, "SP_SHARES_OUT_PERIOD_END", I$3)</f>
        <v>#INVALID COMPANY ID</v>
      </c>
      <c r="J477" s="9" t="str" cm="1">
        <f t="array" ref="J477">_xll.SNL.Clients.Office.Excel.Functions.SPG($A477, "SP_SHARES_OUT_PERIOD_END", J$3)</f>
        <v>#INVALID COMPANY ID</v>
      </c>
    </row>
    <row r="478" spans="2:10" x14ac:dyDescent="0.3">
      <c r="B478" s="9" t="str" cm="1">
        <f t="array" ref="B478">_xll.SNL.Clients.Office.Excel.Functions.SPG($A478, "SP_SHARES_OUT_PERIOD_END", B$3)</f>
        <v>#INVALID COMPANY ID</v>
      </c>
      <c r="C478" s="9" t="str" cm="1">
        <f t="array" ref="C478">_xll.SNL.Clients.Office.Excel.Functions.SPG($A478, "SP_SHARES_OUT_PERIOD_END", C$3)</f>
        <v>#INVALID COMPANY ID</v>
      </c>
      <c r="D478" s="9" t="str" cm="1">
        <f t="array" ref="D478">_xll.SNL.Clients.Office.Excel.Functions.SPG($A478, "SP_SHARES_OUT_PERIOD_END", D$3)</f>
        <v>#INVALID COMPANY ID</v>
      </c>
      <c r="E478" s="9" t="str" cm="1">
        <f t="array" ref="E478">_xll.SNL.Clients.Office.Excel.Functions.SPG($A478, "SP_SHARES_OUT_PERIOD_END", E$3)</f>
        <v>#INVALID COMPANY ID</v>
      </c>
      <c r="F478" s="9" t="str" cm="1">
        <f t="array" ref="F478">_xll.SNL.Clients.Office.Excel.Functions.SPG($A478, "SP_SHARES_OUT_PERIOD_END", F$3)</f>
        <v>#INVALID COMPANY ID</v>
      </c>
      <c r="G478" s="9" t="str" cm="1">
        <f t="array" ref="G478">_xll.SNL.Clients.Office.Excel.Functions.SPG($A478, "SP_SHARES_OUT_PERIOD_END", G$3)</f>
        <v>#INVALID COMPANY ID</v>
      </c>
      <c r="H478" s="9" t="str" cm="1">
        <f t="array" ref="H478">_xll.SNL.Clients.Office.Excel.Functions.SPG($A478, "SP_SHARES_OUT_PERIOD_END", H$3)</f>
        <v>#INVALID COMPANY ID</v>
      </c>
      <c r="I478" s="9" t="str" cm="1">
        <f t="array" ref="I478">_xll.SNL.Clients.Office.Excel.Functions.SPG($A478, "SP_SHARES_OUT_PERIOD_END", I$3)</f>
        <v>#INVALID COMPANY ID</v>
      </c>
      <c r="J478" s="9" t="str" cm="1">
        <f t="array" ref="J478">_xll.SNL.Clients.Office.Excel.Functions.SPG($A478, "SP_SHARES_OUT_PERIOD_END", J$3)</f>
        <v>#INVALID COMPANY ID</v>
      </c>
    </row>
    <row r="479" spans="2:10" x14ac:dyDescent="0.3">
      <c r="B479" s="9" t="str" cm="1">
        <f t="array" ref="B479">_xll.SNL.Clients.Office.Excel.Functions.SPG($A479, "SP_SHARES_OUT_PERIOD_END", B$3)</f>
        <v>#INVALID COMPANY ID</v>
      </c>
      <c r="C479" s="9" t="str" cm="1">
        <f t="array" ref="C479">_xll.SNL.Clients.Office.Excel.Functions.SPG($A479, "SP_SHARES_OUT_PERIOD_END", C$3)</f>
        <v>#INVALID COMPANY ID</v>
      </c>
      <c r="D479" s="9" t="str" cm="1">
        <f t="array" ref="D479">_xll.SNL.Clients.Office.Excel.Functions.SPG($A479, "SP_SHARES_OUT_PERIOD_END", D$3)</f>
        <v>#INVALID COMPANY ID</v>
      </c>
      <c r="E479" s="9" t="str" cm="1">
        <f t="array" ref="E479">_xll.SNL.Clients.Office.Excel.Functions.SPG($A479, "SP_SHARES_OUT_PERIOD_END", E$3)</f>
        <v>#INVALID COMPANY ID</v>
      </c>
      <c r="F479" s="9" t="str" cm="1">
        <f t="array" ref="F479">_xll.SNL.Clients.Office.Excel.Functions.SPG($A479, "SP_SHARES_OUT_PERIOD_END", F$3)</f>
        <v>#INVALID COMPANY ID</v>
      </c>
      <c r="G479" s="9" t="str" cm="1">
        <f t="array" ref="G479">_xll.SNL.Clients.Office.Excel.Functions.SPG($A479, "SP_SHARES_OUT_PERIOD_END", G$3)</f>
        <v>#INVALID COMPANY ID</v>
      </c>
      <c r="H479" s="9" t="str" cm="1">
        <f t="array" ref="H479">_xll.SNL.Clients.Office.Excel.Functions.SPG($A479, "SP_SHARES_OUT_PERIOD_END", H$3)</f>
        <v>#INVALID COMPANY ID</v>
      </c>
      <c r="I479" s="9" t="str" cm="1">
        <f t="array" ref="I479">_xll.SNL.Clients.Office.Excel.Functions.SPG($A479, "SP_SHARES_OUT_PERIOD_END", I$3)</f>
        <v>#INVALID COMPANY ID</v>
      </c>
      <c r="J479" s="9" t="str" cm="1">
        <f t="array" ref="J479">_xll.SNL.Clients.Office.Excel.Functions.SPG($A479, "SP_SHARES_OUT_PERIOD_END", J$3)</f>
        <v>#INVALID COMPANY ID</v>
      </c>
    </row>
    <row r="480" spans="2:10" x14ac:dyDescent="0.3">
      <c r="B480" s="9" t="str" cm="1">
        <f t="array" ref="B480">_xll.SNL.Clients.Office.Excel.Functions.SPG($A480, "SP_SHARES_OUT_PERIOD_END", B$3)</f>
        <v>#INVALID COMPANY ID</v>
      </c>
      <c r="C480" s="9" t="str" cm="1">
        <f t="array" ref="C480">_xll.SNL.Clients.Office.Excel.Functions.SPG($A480, "SP_SHARES_OUT_PERIOD_END", C$3)</f>
        <v>#INVALID COMPANY ID</v>
      </c>
      <c r="D480" s="9" t="str" cm="1">
        <f t="array" ref="D480">_xll.SNL.Clients.Office.Excel.Functions.SPG($A480, "SP_SHARES_OUT_PERIOD_END", D$3)</f>
        <v>#INVALID COMPANY ID</v>
      </c>
      <c r="E480" s="9" t="str" cm="1">
        <f t="array" ref="E480">_xll.SNL.Clients.Office.Excel.Functions.SPG($A480, "SP_SHARES_OUT_PERIOD_END", E$3)</f>
        <v>#INVALID COMPANY ID</v>
      </c>
      <c r="F480" s="9" t="str" cm="1">
        <f t="array" ref="F480">_xll.SNL.Clients.Office.Excel.Functions.SPG($A480, "SP_SHARES_OUT_PERIOD_END", F$3)</f>
        <v>#INVALID COMPANY ID</v>
      </c>
      <c r="G480" s="9" t="str" cm="1">
        <f t="array" ref="G480">_xll.SNL.Clients.Office.Excel.Functions.SPG($A480, "SP_SHARES_OUT_PERIOD_END", G$3)</f>
        <v>#INVALID COMPANY ID</v>
      </c>
      <c r="H480" s="9" t="str" cm="1">
        <f t="array" ref="H480">_xll.SNL.Clients.Office.Excel.Functions.SPG($A480, "SP_SHARES_OUT_PERIOD_END", H$3)</f>
        <v>#INVALID COMPANY ID</v>
      </c>
      <c r="I480" s="9" t="str" cm="1">
        <f t="array" ref="I480">_xll.SNL.Clients.Office.Excel.Functions.SPG($A480, "SP_SHARES_OUT_PERIOD_END", I$3)</f>
        <v>#INVALID COMPANY ID</v>
      </c>
      <c r="J480" s="9" t="str" cm="1">
        <f t="array" ref="J480">_xll.SNL.Clients.Office.Excel.Functions.SPG($A480, "SP_SHARES_OUT_PERIOD_END", J$3)</f>
        <v>#INVALID COMPANY ID</v>
      </c>
    </row>
    <row r="481" spans="2:10" x14ac:dyDescent="0.3">
      <c r="B481" s="9" t="str" cm="1">
        <f t="array" ref="B481">_xll.SNL.Clients.Office.Excel.Functions.SPG($A481, "SP_SHARES_OUT_PERIOD_END", B$3)</f>
        <v>#INVALID COMPANY ID</v>
      </c>
      <c r="C481" s="9" t="str" cm="1">
        <f t="array" ref="C481">_xll.SNL.Clients.Office.Excel.Functions.SPG($A481, "SP_SHARES_OUT_PERIOD_END", C$3)</f>
        <v>#INVALID COMPANY ID</v>
      </c>
      <c r="D481" s="9" t="str" cm="1">
        <f t="array" ref="D481">_xll.SNL.Clients.Office.Excel.Functions.SPG($A481, "SP_SHARES_OUT_PERIOD_END", D$3)</f>
        <v>#INVALID COMPANY ID</v>
      </c>
      <c r="E481" s="9" t="str" cm="1">
        <f t="array" ref="E481">_xll.SNL.Clients.Office.Excel.Functions.SPG($A481, "SP_SHARES_OUT_PERIOD_END", E$3)</f>
        <v>#INVALID COMPANY ID</v>
      </c>
      <c r="F481" s="9" t="str" cm="1">
        <f t="array" ref="F481">_xll.SNL.Clients.Office.Excel.Functions.SPG($A481, "SP_SHARES_OUT_PERIOD_END", F$3)</f>
        <v>#INVALID COMPANY ID</v>
      </c>
      <c r="G481" s="9" t="str" cm="1">
        <f t="array" ref="G481">_xll.SNL.Clients.Office.Excel.Functions.SPG($A481, "SP_SHARES_OUT_PERIOD_END", G$3)</f>
        <v>#INVALID COMPANY ID</v>
      </c>
      <c r="H481" s="9" t="str" cm="1">
        <f t="array" ref="H481">_xll.SNL.Clients.Office.Excel.Functions.SPG($A481, "SP_SHARES_OUT_PERIOD_END", H$3)</f>
        <v>#INVALID COMPANY ID</v>
      </c>
      <c r="I481" s="9" t="str" cm="1">
        <f t="array" ref="I481">_xll.SNL.Clients.Office.Excel.Functions.SPG($A481, "SP_SHARES_OUT_PERIOD_END", I$3)</f>
        <v>#INVALID COMPANY ID</v>
      </c>
      <c r="J481" s="9" t="str" cm="1">
        <f t="array" ref="J481">_xll.SNL.Clients.Office.Excel.Functions.SPG($A481, "SP_SHARES_OUT_PERIOD_END", J$3)</f>
        <v>#INVALID COMPANY ID</v>
      </c>
    </row>
    <row r="482" spans="2:10" x14ac:dyDescent="0.3">
      <c r="B482" s="9" t="str" cm="1">
        <f t="array" ref="B482">_xll.SNL.Clients.Office.Excel.Functions.SPG($A482, "SP_SHARES_OUT_PERIOD_END", B$3)</f>
        <v>#INVALID COMPANY ID</v>
      </c>
      <c r="C482" s="9" t="str" cm="1">
        <f t="array" ref="C482">_xll.SNL.Clients.Office.Excel.Functions.SPG($A482, "SP_SHARES_OUT_PERIOD_END", C$3)</f>
        <v>#INVALID COMPANY ID</v>
      </c>
      <c r="D482" s="9" t="str" cm="1">
        <f t="array" ref="D482">_xll.SNL.Clients.Office.Excel.Functions.SPG($A482, "SP_SHARES_OUT_PERIOD_END", D$3)</f>
        <v>#INVALID COMPANY ID</v>
      </c>
      <c r="E482" s="9" t="str" cm="1">
        <f t="array" ref="E482">_xll.SNL.Clients.Office.Excel.Functions.SPG($A482, "SP_SHARES_OUT_PERIOD_END", E$3)</f>
        <v>#INVALID COMPANY ID</v>
      </c>
      <c r="F482" s="9" t="str" cm="1">
        <f t="array" ref="F482">_xll.SNL.Clients.Office.Excel.Functions.SPG($A482, "SP_SHARES_OUT_PERIOD_END", F$3)</f>
        <v>#INVALID COMPANY ID</v>
      </c>
      <c r="G482" s="9" t="str" cm="1">
        <f t="array" ref="G482">_xll.SNL.Clients.Office.Excel.Functions.SPG($A482, "SP_SHARES_OUT_PERIOD_END", G$3)</f>
        <v>#INVALID COMPANY ID</v>
      </c>
      <c r="H482" s="9" t="str" cm="1">
        <f t="array" ref="H482">_xll.SNL.Clients.Office.Excel.Functions.SPG($A482, "SP_SHARES_OUT_PERIOD_END", H$3)</f>
        <v>#INVALID COMPANY ID</v>
      </c>
      <c r="I482" s="9" t="str" cm="1">
        <f t="array" ref="I482">_xll.SNL.Clients.Office.Excel.Functions.SPG($A482, "SP_SHARES_OUT_PERIOD_END", I$3)</f>
        <v>#INVALID COMPANY ID</v>
      </c>
      <c r="J482" s="9" t="str" cm="1">
        <f t="array" ref="J482">_xll.SNL.Clients.Office.Excel.Functions.SPG($A482, "SP_SHARES_OUT_PERIOD_END", J$3)</f>
        <v>#INVALID COMPANY ID</v>
      </c>
    </row>
    <row r="483" spans="2:10" x14ac:dyDescent="0.3">
      <c r="B483" s="9" t="str" cm="1">
        <f t="array" ref="B483">_xll.SNL.Clients.Office.Excel.Functions.SPG($A483, "SP_SHARES_OUT_PERIOD_END", B$3)</f>
        <v>#INVALID COMPANY ID</v>
      </c>
      <c r="C483" s="9" t="str" cm="1">
        <f t="array" ref="C483">_xll.SNL.Clients.Office.Excel.Functions.SPG($A483, "SP_SHARES_OUT_PERIOD_END", C$3)</f>
        <v>#INVALID COMPANY ID</v>
      </c>
      <c r="D483" s="9" t="str" cm="1">
        <f t="array" ref="D483">_xll.SNL.Clients.Office.Excel.Functions.SPG($A483, "SP_SHARES_OUT_PERIOD_END", D$3)</f>
        <v>#INVALID COMPANY ID</v>
      </c>
      <c r="E483" s="9" t="str" cm="1">
        <f t="array" ref="E483">_xll.SNL.Clients.Office.Excel.Functions.SPG($A483, "SP_SHARES_OUT_PERIOD_END", E$3)</f>
        <v>#INVALID COMPANY ID</v>
      </c>
      <c r="F483" s="9" t="str" cm="1">
        <f t="array" ref="F483">_xll.SNL.Clients.Office.Excel.Functions.SPG($A483, "SP_SHARES_OUT_PERIOD_END", F$3)</f>
        <v>#INVALID COMPANY ID</v>
      </c>
      <c r="G483" s="9" t="str" cm="1">
        <f t="array" ref="G483">_xll.SNL.Clients.Office.Excel.Functions.SPG($A483, "SP_SHARES_OUT_PERIOD_END", G$3)</f>
        <v>#INVALID COMPANY ID</v>
      </c>
      <c r="H483" s="9" t="str" cm="1">
        <f t="array" ref="H483">_xll.SNL.Clients.Office.Excel.Functions.SPG($A483, "SP_SHARES_OUT_PERIOD_END", H$3)</f>
        <v>#INVALID COMPANY ID</v>
      </c>
      <c r="I483" s="9" t="str" cm="1">
        <f t="array" ref="I483">_xll.SNL.Clients.Office.Excel.Functions.SPG($A483, "SP_SHARES_OUT_PERIOD_END", I$3)</f>
        <v>#INVALID COMPANY ID</v>
      </c>
      <c r="J483" s="9" t="str" cm="1">
        <f t="array" ref="J483">_xll.SNL.Clients.Office.Excel.Functions.SPG($A483, "SP_SHARES_OUT_PERIOD_END", J$3)</f>
        <v>#INVALID COMPANY ID</v>
      </c>
    </row>
    <row r="484" spans="2:10" x14ac:dyDescent="0.3">
      <c r="B484" s="9" t="str" cm="1">
        <f t="array" ref="B484">_xll.SNL.Clients.Office.Excel.Functions.SPG($A484, "SP_SHARES_OUT_PERIOD_END", B$3)</f>
        <v>#INVALID COMPANY ID</v>
      </c>
      <c r="C484" s="9" t="str" cm="1">
        <f t="array" ref="C484">_xll.SNL.Clients.Office.Excel.Functions.SPG($A484, "SP_SHARES_OUT_PERIOD_END", C$3)</f>
        <v>#INVALID COMPANY ID</v>
      </c>
      <c r="D484" s="9" t="str" cm="1">
        <f t="array" ref="D484">_xll.SNL.Clients.Office.Excel.Functions.SPG($A484, "SP_SHARES_OUT_PERIOD_END", D$3)</f>
        <v>#INVALID COMPANY ID</v>
      </c>
      <c r="E484" s="9" t="str" cm="1">
        <f t="array" ref="E484">_xll.SNL.Clients.Office.Excel.Functions.SPG($A484, "SP_SHARES_OUT_PERIOD_END", E$3)</f>
        <v>#INVALID COMPANY ID</v>
      </c>
      <c r="F484" s="9" t="str" cm="1">
        <f t="array" ref="F484">_xll.SNL.Clients.Office.Excel.Functions.SPG($A484, "SP_SHARES_OUT_PERIOD_END", F$3)</f>
        <v>#INVALID COMPANY ID</v>
      </c>
      <c r="G484" s="9" t="str" cm="1">
        <f t="array" ref="G484">_xll.SNL.Clients.Office.Excel.Functions.SPG($A484, "SP_SHARES_OUT_PERIOD_END", G$3)</f>
        <v>#INVALID COMPANY ID</v>
      </c>
      <c r="H484" s="9" t="str" cm="1">
        <f t="array" ref="H484">_xll.SNL.Clients.Office.Excel.Functions.SPG($A484, "SP_SHARES_OUT_PERIOD_END", H$3)</f>
        <v>#INVALID COMPANY ID</v>
      </c>
      <c r="I484" s="9" t="str" cm="1">
        <f t="array" ref="I484">_xll.SNL.Clients.Office.Excel.Functions.SPG($A484, "SP_SHARES_OUT_PERIOD_END", I$3)</f>
        <v>#INVALID COMPANY ID</v>
      </c>
      <c r="J484" s="9" t="str" cm="1">
        <f t="array" ref="J484">_xll.SNL.Clients.Office.Excel.Functions.SPG($A484, "SP_SHARES_OUT_PERIOD_END", J$3)</f>
        <v>#INVALID COMPANY ID</v>
      </c>
    </row>
    <row r="485" spans="2:10" x14ac:dyDescent="0.3">
      <c r="B485" s="9" t="str" cm="1">
        <f t="array" ref="B485">_xll.SNL.Clients.Office.Excel.Functions.SPG($A485, "SP_SHARES_OUT_PERIOD_END", B$3)</f>
        <v>#INVALID COMPANY ID</v>
      </c>
      <c r="C485" s="9" t="str" cm="1">
        <f t="array" ref="C485">_xll.SNL.Clients.Office.Excel.Functions.SPG($A485, "SP_SHARES_OUT_PERIOD_END", C$3)</f>
        <v>#INVALID COMPANY ID</v>
      </c>
      <c r="D485" s="9" t="str" cm="1">
        <f t="array" ref="D485">_xll.SNL.Clients.Office.Excel.Functions.SPG($A485, "SP_SHARES_OUT_PERIOD_END", D$3)</f>
        <v>#INVALID COMPANY ID</v>
      </c>
      <c r="E485" s="9" t="str" cm="1">
        <f t="array" ref="E485">_xll.SNL.Clients.Office.Excel.Functions.SPG($A485, "SP_SHARES_OUT_PERIOD_END", E$3)</f>
        <v>#INVALID COMPANY ID</v>
      </c>
      <c r="F485" s="9" t="str" cm="1">
        <f t="array" ref="F485">_xll.SNL.Clients.Office.Excel.Functions.SPG($A485, "SP_SHARES_OUT_PERIOD_END", F$3)</f>
        <v>#INVALID COMPANY ID</v>
      </c>
      <c r="G485" s="9" t="str" cm="1">
        <f t="array" ref="G485">_xll.SNL.Clients.Office.Excel.Functions.SPG($A485, "SP_SHARES_OUT_PERIOD_END", G$3)</f>
        <v>#INVALID COMPANY ID</v>
      </c>
      <c r="H485" s="9" t="str" cm="1">
        <f t="array" ref="H485">_xll.SNL.Clients.Office.Excel.Functions.SPG($A485, "SP_SHARES_OUT_PERIOD_END", H$3)</f>
        <v>#INVALID COMPANY ID</v>
      </c>
      <c r="I485" s="9" t="str" cm="1">
        <f t="array" ref="I485">_xll.SNL.Clients.Office.Excel.Functions.SPG($A485, "SP_SHARES_OUT_PERIOD_END", I$3)</f>
        <v>#INVALID COMPANY ID</v>
      </c>
      <c r="J485" s="9" t="str" cm="1">
        <f t="array" ref="J485">_xll.SNL.Clients.Office.Excel.Functions.SPG($A485, "SP_SHARES_OUT_PERIOD_END", J$3)</f>
        <v>#INVALID COMPANY ID</v>
      </c>
    </row>
    <row r="486" spans="2:10" x14ac:dyDescent="0.3">
      <c r="B486" s="9" t="str" cm="1">
        <f t="array" ref="B486">_xll.SNL.Clients.Office.Excel.Functions.SPG($A486, "SP_SHARES_OUT_PERIOD_END", B$3)</f>
        <v>#INVALID COMPANY ID</v>
      </c>
      <c r="C486" s="9" t="str" cm="1">
        <f t="array" ref="C486">_xll.SNL.Clients.Office.Excel.Functions.SPG($A486, "SP_SHARES_OUT_PERIOD_END", C$3)</f>
        <v>#INVALID COMPANY ID</v>
      </c>
      <c r="D486" s="9" t="str" cm="1">
        <f t="array" ref="D486">_xll.SNL.Clients.Office.Excel.Functions.SPG($A486, "SP_SHARES_OUT_PERIOD_END", D$3)</f>
        <v>#INVALID COMPANY ID</v>
      </c>
      <c r="E486" s="9" t="str" cm="1">
        <f t="array" ref="E486">_xll.SNL.Clients.Office.Excel.Functions.SPG($A486, "SP_SHARES_OUT_PERIOD_END", E$3)</f>
        <v>#INVALID COMPANY ID</v>
      </c>
      <c r="F486" s="9" t="str" cm="1">
        <f t="array" ref="F486">_xll.SNL.Clients.Office.Excel.Functions.SPG($A486, "SP_SHARES_OUT_PERIOD_END", F$3)</f>
        <v>#INVALID COMPANY ID</v>
      </c>
      <c r="G486" s="9" t="str" cm="1">
        <f t="array" ref="G486">_xll.SNL.Clients.Office.Excel.Functions.SPG($A486, "SP_SHARES_OUT_PERIOD_END", G$3)</f>
        <v>#INVALID COMPANY ID</v>
      </c>
      <c r="H486" s="9" t="str" cm="1">
        <f t="array" ref="H486">_xll.SNL.Clients.Office.Excel.Functions.SPG($A486, "SP_SHARES_OUT_PERIOD_END", H$3)</f>
        <v>#INVALID COMPANY ID</v>
      </c>
      <c r="I486" s="9" t="str" cm="1">
        <f t="array" ref="I486">_xll.SNL.Clients.Office.Excel.Functions.SPG($A486, "SP_SHARES_OUT_PERIOD_END", I$3)</f>
        <v>#INVALID COMPANY ID</v>
      </c>
      <c r="J486" s="9" t="str" cm="1">
        <f t="array" ref="J486">_xll.SNL.Clients.Office.Excel.Functions.SPG($A486, "SP_SHARES_OUT_PERIOD_END", J$3)</f>
        <v>#INVALID COMPANY ID</v>
      </c>
    </row>
    <row r="487" spans="2:10" x14ac:dyDescent="0.3">
      <c r="B487" s="9" t="str" cm="1">
        <f t="array" ref="B487">_xll.SNL.Clients.Office.Excel.Functions.SPG($A487, "SP_SHARES_OUT_PERIOD_END", B$3)</f>
        <v>#INVALID COMPANY ID</v>
      </c>
      <c r="C487" s="9" t="str" cm="1">
        <f t="array" ref="C487">_xll.SNL.Clients.Office.Excel.Functions.SPG($A487, "SP_SHARES_OUT_PERIOD_END", C$3)</f>
        <v>#INVALID COMPANY ID</v>
      </c>
      <c r="D487" s="9" t="str" cm="1">
        <f t="array" ref="D487">_xll.SNL.Clients.Office.Excel.Functions.SPG($A487, "SP_SHARES_OUT_PERIOD_END", D$3)</f>
        <v>#INVALID COMPANY ID</v>
      </c>
      <c r="E487" s="9" t="str" cm="1">
        <f t="array" ref="E487">_xll.SNL.Clients.Office.Excel.Functions.SPG($A487, "SP_SHARES_OUT_PERIOD_END", E$3)</f>
        <v>#INVALID COMPANY ID</v>
      </c>
      <c r="F487" s="9" t="str" cm="1">
        <f t="array" ref="F487">_xll.SNL.Clients.Office.Excel.Functions.SPG($A487, "SP_SHARES_OUT_PERIOD_END", F$3)</f>
        <v>#INVALID COMPANY ID</v>
      </c>
      <c r="G487" s="9" t="str" cm="1">
        <f t="array" ref="G487">_xll.SNL.Clients.Office.Excel.Functions.SPG($A487, "SP_SHARES_OUT_PERIOD_END", G$3)</f>
        <v>#INVALID COMPANY ID</v>
      </c>
      <c r="H487" s="9" t="str" cm="1">
        <f t="array" ref="H487">_xll.SNL.Clients.Office.Excel.Functions.SPG($A487, "SP_SHARES_OUT_PERIOD_END", H$3)</f>
        <v>#INVALID COMPANY ID</v>
      </c>
      <c r="I487" s="9" t="str" cm="1">
        <f t="array" ref="I487">_xll.SNL.Clients.Office.Excel.Functions.SPG($A487, "SP_SHARES_OUT_PERIOD_END", I$3)</f>
        <v>#INVALID COMPANY ID</v>
      </c>
      <c r="J487" s="9" t="str" cm="1">
        <f t="array" ref="J487">_xll.SNL.Clients.Office.Excel.Functions.SPG($A487, "SP_SHARES_OUT_PERIOD_END", J$3)</f>
        <v>#INVALID COMPANY ID</v>
      </c>
    </row>
    <row r="488" spans="2:10" x14ac:dyDescent="0.3">
      <c r="B488" s="9" t="str" cm="1">
        <f t="array" ref="B488">_xll.SNL.Clients.Office.Excel.Functions.SPG($A488, "SP_SHARES_OUT_PERIOD_END", B$3)</f>
        <v>#INVALID COMPANY ID</v>
      </c>
      <c r="C488" s="9" t="str" cm="1">
        <f t="array" ref="C488">_xll.SNL.Clients.Office.Excel.Functions.SPG($A488, "SP_SHARES_OUT_PERIOD_END", C$3)</f>
        <v>#INVALID COMPANY ID</v>
      </c>
      <c r="D488" s="9" t="str" cm="1">
        <f t="array" ref="D488">_xll.SNL.Clients.Office.Excel.Functions.SPG($A488, "SP_SHARES_OUT_PERIOD_END", D$3)</f>
        <v>#INVALID COMPANY ID</v>
      </c>
      <c r="E488" s="9" t="str" cm="1">
        <f t="array" ref="E488">_xll.SNL.Clients.Office.Excel.Functions.SPG($A488, "SP_SHARES_OUT_PERIOD_END", E$3)</f>
        <v>#INVALID COMPANY ID</v>
      </c>
      <c r="F488" s="9" t="str" cm="1">
        <f t="array" ref="F488">_xll.SNL.Clients.Office.Excel.Functions.SPG($A488, "SP_SHARES_OUT_PERIOD_END", F$3)</f>
        <v>#INVALID COMPANY ID</v>
      </c>
      <c r="G488" s="9" t="str" cm="1">
        <f t="array" ref="G488">_xll.SNL.Clients.Office.Excel.Functions.SPG($A488, "SP_SHARES_OUT_PERIOD_END", G$3)</f>
        <v>#INVALID COMPANY ID</v>
      </c>
      <c r="H488" s="9" t="str" cm="1">
        <f t="array" ref="H488">_xll.SNL.Clients.Office.Excel.Functions.SPG($A488, "SP_SHARES_OUT_PERIOD_END", H$3)</f>
        <v>#INVALID COMPANY ID</v>
      </c>
      <c r="I488" s="9" t="str" cm="1">
        <f t="array" ref="I488">_xll.SNL.Clients.Office.Excel.Functions.SPG($A488, "SP_SHARES_OUT_PERIOD_END", I$3)</f>
        <v>#INVALID COMPANY ID</v>
      </c>
      <c r="J488" s="9" t="str" cm="1">
        <f t="array" ref="J488">_xll.SNL.Clients.Office.Excel.Functions.SPG($A488, "SP_SHARES_OUT_PERIOD_END", J$3)</f>
        <v>#INVALID COMPANY ID</v>
      </c>
    </row>
    <row r="489" spans="2:10" x14ac:dyDescent="0.3">
      <c r="B489" s="9" t="str" cm="1">
        <f t="array" ref="B489">_xll.SNL.Clients.Office.Excel.Functions.SPG($A489, "SP_SHARES_OUT_PERIOD_END", B$3)</f>
        <v>#INVALID COMPANY ID</v>
      </c>
      <c r="C489" s="9" t="str" cm="1">
        <f t="array" ref="C489">_xll.SNL.Clients.Office.Excel.Functions.SPG($A489, "SP_SHARES_OUT_PERIOD_END", C$3)</f>
        <v>#INVALID COMPANY ID</v>
      </c>
      <c r="D489" s="9" t="str" cm="1">
        <f t="array" ref="D489">_xll.SNL.Clients.Office.Excel.Functions.SPG($A489, "SP_SHARES_OUT_PERIOD_END", D$3)</f>
        <v>#INVALID COMPANY ID</v>
      </c>
      <c r="E489" s="9" t="str" cm="1">
        <f t="array" ref="E489">_xll.SNL.Clients.Office.Excel.Functions.SPG($A489, "SP_SHARES_OUT_PERIOD_END", E$3)</f>
        <v>#INVALID COMPANY ID</v>
      </c>
      <c r="F489" s="9" t="str" cm="1">
        <f t="array" ref="F489">_xll.SNL.Clients.Office.Excel.Functions.SPG($A489, "SP_SHARES_OUT_PERIOD_END", F$3)</f>
        <v>#INVALID COMPANY ID</v>
      </c>
      <c r="G489" s="9" t="str" cm="1">
        <f t="array" ref="G489">_xll.SNL.Clients.Office.Excel.Functions.SPG($A489, "SP_SHARES_OUT_PERIOD_END", G$3)</f>
        <v>#INVALID COMPANY ID</v>
      </c>
      <c r="H489" s="9" t="str" cm="1">
        <f t="array" ref="H489">_xll.SNL.Clients.Office.Excel.Functions.SPG($A489, "SP_SHARES_OUT_PERIOD_END", H$3)</f>
        <v>#INVALID COMPANY ID</v>
      </c>
      <c r="I489" s="9" t="str" cm="1">
        <f t="array" ref="I489">_xll.SNL.Clients.Office.Excel.Functions.SPG($A489, "SP_SHARES_OUT_PERIOD_END", I$3)</f>
        <v>#INVALID COMPANY ID</v>
      </c>
      <c r="J489" s="9" t="str" cm="1">
        <f t="array" ref="J489">_xll.SNL.Clients.Office.Excel.Functions.SPG($A489, "SP_SHARES_OUT_PERIOD_END", J$3)</f>
        <v>#INVALID COMPANY ID</v>
      </c>
    </row>
    <row r="490" spans="2:10" x14ac:dyDescent="0.3">
      <c r="B490" s="9" t="str" cm="1">
        <f t="array" ref="B490">_xll.SNL.Clients.Office.Excel.Functions.SPG($A490, "SP_SHARES_OUT_PERIOD_END", B$3)</f>
        <v>#INVALID COMPANY ID</v>
      </c>
      <c r="C490" s="9" t="str" cm="1">
        <f t="array" ref="C490">_xll.SNL.Clients.Office.Excel.Functions.SPG($A490, "SP_SHARES_OUT_PERIOD_END", C$3)</f>
        <v>#INVALID COMPANY ID</v>
      </c>
      <c r="D490" s="9" t="str" cm="1">
        <f t="array" ref="D490">_xll.SNL.Clients.Office.Excel.Functions.SPG($A490, "SP_SHARES_OUT_PERIOD_END", D$3)</f>
        <v>#INVALID COMPANY ID</v>
      </c>
      <c r="E490" s="9" t="str" cm="1">
        <f t="array" ref="E490">_xll.SNL.Clients.Office.Excel.Functions.SPG($A490, "SP_SHARES_OUT_PERIOD_END", E$3)</f>
        <v>#INVALID COMPANY ID</v>
      </c>
      <c r="F490" s="9" t="str" cm="1">
        <f t="array" ref="F490">_xll.SNL.Clients.Office.Excel.Functions.SPG($A490, "SP_SHARES_OUT_PERIOD_END", F$3)</f>
        <v>#INVALID COMPANY ID</v>
      </c>
      <c r="G490" s="9" t="str" cm="1">
        <f t="array" ref="G490">_xll.SNL.Clients.Office.Excel.Functions.SPG($A490, "SP_SHARES_OUT_PERIOD_END", G$3)</f>
        <v>#INVALID COMPANY ID</v>
      </c>
      <c r="H490" s="9" t="str" cm="1">
        <f t="array" ref="H490">_xll.SNL.Clients.Office.Excel.Functions.SPG($A490, "SP_SHARES_OUT_PERIOD_END", H$3)</f>
        <v>#INVALID COMPANY ID</v>
      </c>
      <c r="I490" s="9" t="str" cm="1">
        <f t="array" ref="I490">_xll.SNL.Clients.Office.Excel.Functions.SPG($A490, "SP_SHARES_OUT_PERIOD_END", I$3)</f>
        <v>#INVALID COMPANY ID</v>
      </c>
      <c r="J490" s="9" t="str" cm="1">
        <f t="array" ref="J490">_xll.SNL.Clients.Office.Excel.Functions.SPG($A490, "SP_SHARES_OUT_PERIOD_END", J$3)</f>
        <v>#INVALID COMPANY ID</v>
      </c>
    </row>
    <row r="491" spans="2:10" x14ac:dyDescent="0.3">
      <c r="B491" s="9" t="str" cm="1">
        <f t="array" ref="B491">_xll.SNL.Clients.Office.Excel.Functions.SPG($A491, "SP_SHARES_OUT_PERIOD_END", B$3)</f>
        <v>#INVALID COMPANY ID</v>
      </c>
      <c r="C491" s="9" t="str" cm="1">
        <f t="array" ref="C491">_xll.SNL.Clients.Office.Excel.Functions.SPG($A491, "SP_SHARES_OUT_PERIOD_END", C$3)</f>
        <v>#INVALID COMPANY ID</v>
      </c>
      <c r="D491" s="9" t="str" cm="1">
        <f t="array" ref="D491">_xll.SNL.Clients.Office.Excel.Functions.SPG($A491, "SP_SHARES_OUT_PERIOD_END", D$3)</f>
        <v>#INVALID COMPANY ID</v>
      </c>
      <c r="E491" s="9" t="str" cm="1">
        <f t="array" ref="E491">_xll.SNL.Clients.Office.Excel.Functions.SPG($A491, "SP_SHARES_OUT_PERIOD_END", E$3)</f>
        <v>#INVALID COMPANY ID</v>
      </c>
      <c r="F491" s="9" t="str" cm="1">
        <f t="array" ref="F491">_xll.SNL.Clients.Office.Excel.Functions.SPG($A491, "SP_SHARES_OUT_PERIOD_END", F$3)</f>
        <v>#INVALID COMPANY ID</v>
      </c>
      <c r="G491" s="9" t="str" cm="1">
        <f t="array" ref="G491">_xll.SNL.Clients.Office.Excel.Functions.SPG($A491, "SP_SHARES_OUT_PERIOD_END", G$3)</f>
        <v>#INVALID COMPANY ID</v>
      </c>
      <c r="H491" s="9" t="str" cm="1">
        <f t="array" ref="H491">_xll.SNL.Clients.Office.Excel.Functions.SPG($A491, "SP_SHARES_OUT_PERIOD_END", H$3)</f>
        <v>#INVALID COMPANY ID</v>
      </c>
      <c r="I491" s="9" t="str" cm="1">
        <f t="array" ref="I491">_xll.SNL.Clients.Office.Excel.Functions.SPG($A491, "SP_SHARES_OUT_PERIOD_END", I$3)</f>
        <v>#INVALID COMPANY ID</v>
      </c>
      <c r="J491" s="9" t="str" cm="1">
        <f t="array" ref="J491">_xll.SNL.Clients.Office.Excel.Functions.SPG($A491, "SP_SHARES_OUT_PERIOD_END", J$3)</f>
        <v>#INVALID COMPANY ID</v>
      </c>
    </row>
    <row r="492" spans="2:10" x14ac:dyDescent="0.3">
      <c r="B492" s="9" t="str" cm="1">
        <f t="array" ref="B492">_xll.SNL.Clients.Office.Excel.Functions.SPG($A492, "SP_SHARES_OUT_PERIOD_END", B$3)</f>
        <v>#INVALID COMPANY ID</v>
      </c>
      <c r="C492" s="9" t="str" cm="1">
        <f t="array" ref="C492">_xll.SNL.Clients.Office.Excel.Functions.SPG($A492, "SP_SHARES_OUT_PERIOD_END", C$3)</f>
        <v>#INVALID COMPANY ID</v>
      </c>
      <c r="D492" s="9" t="str" cm="1">
        <f t="array" ref="D492">_xll.SNL.Clients.Office.Excel.Functions.SPG($A492, "SP_SHARES_OUT_PERIOD_END", D$3)</f>
        <v>#INVALID COMPANY ID</v>
      </c>
      <c r="E492" s="9" t="str" cm="1">
        <f t="array" ref="E492">_xll.SNL.Clients.Office.Excel.Functions.SPG($A492, "SP_SHARES_OUT_PERIOD_END", E$3)</f>
        <v>#INVALID COMPANY ID</v>
      </c>
      <c r="F492" s="9" t="str" cm="1">
        <f t="array" ref="F492">_xll.SNL.Clients.Office.Excel.Functions.SPG($A492, "SP_SHARES_OUT_PERIOD_END", F$3)</f>
        <v>#INVALID COMPANY ID</v>
      </c>
      <c r="G492" s="9" t="str" cm="1">
        <f t="array" ref="G492">_xll.SNL.Clients.Office.Excel.Functions.SPG($A492, "SP_SHARES_OUT_PERIOD_END", G$3)</f>
        <v>#INVALID COMPANY ID</v>
      </c>
      <c r="H492" s="9" t="str" cm="1">
        <f t="array" ref="H492">_xll.SNL.Clients.Office.Excel.Functions.SPG($A492, "SP_SHARES_OUT_PERIOD_END", H$3)</f>
        <v>#INVALID COMPANY ID</v>
      </c>
      <c r="I492" s="9" t="str" cm="1">
        <f t="array" ref="I492">_xll.SNL.Clients.Office.Excel.Functions.SPG($A492, "SP_SHARES_OUT_PERIOD_END", I$3)</f>
        <v>#INVALID COMPANY ID</v>
      </c>
      <c r="J492" s="9" t="str" cm="1">
        <f t="array" ref="J492">_xll.SNL.Clients.Office.Excel.Functions.SPG($A492, "SP_SHARES_OUT_PERIOD_END", J$3)</f>
        <v>#INVALID COMPANY ID</v>
      </c>
    </row>
    <row r="493" spans="2:10" x14ac:dyDescent="0.3">
      <c r="B493" s="9" t="str" cm="1">
        <f t="array" ref="B493">_xll.SNL.Clients.Office.Excel.Functions.SPG($A493, "SP_SHARES_OUT_PERIOD_END", B$3)</f>
        <v>#INVALID COMPANY ID</v>
      </c>
      <c r="C493" s="9" t="str" cm="1">
        <f t="array" ref="C493">_xll.SNL.Clients.Office.Excel.Functions.SPG($A493, "SP_SHARES_OUT_PERIOD_END", C$3)</f>
        <v>#INVALID COMPANY ID</v>
      </c>
      <c r="D493" s="9" t="str" cm="1">
        <f t="array" ref="D493">_xll.SNL.Clients.Office.Excel.Functions.SPG($A493, "SP_SHARES_OUT_PERIOD_END", D$3)</f>
        <v>#INVALID COMPANY ID</v>
      </c>
      <c r="E493" s="9" t="str" cm="1">
        <f t="array" ref="E493">_xll.SNL.Clients.Office.Excel.Functions.SPG($A493, "SP_SHARES_OUT_PERIOD_END", E$3)</f>
        <v>#INVALID COMPANY ID</v>
      </c>
      <c r="F493" s="9" t="str" cm="1">
        <f t="array" ref="F493">_xll.SNL.Clients.Office.Excel.Functions.SPG($A493, "SP_SHARES_OUT_PERIOD_END", F$3)</f>
        <v>#INVALID COMPANY ID</v>
      </c>
      <c r="G493" s="9" t="str" cm="1">
        <f t="array" ref="G493">_xll.SNL.Clients.Office.Excel.Functions.SPG($A493, "SP_SHARES_OUT_PERIOD_END", G$3)</f>
        <v>#INVALID COMPANY ID</v>
      </c>
      <c r="H493" s="9" t="str" cm="1">
        <f t="array" ref="H493">_xll.SNL.Clients.Office.Excel.Functions.SPG($A493, "SP_SHARES_OUT_PERIOD_END", H$3)</f>
        <v>#INVALID COMPANY ID</v>
      </c>
      <c r="I493" s="9" t="str" cm="1">
        <f t="array" ref="I493">_xll.SNL.Clients.Office.Excel.Functions.SPG($A493, "SP_SHARES_OUT_PERIOD_END", I$3)</f>
        <v>#INVALID COMPANY ID</v>
      </c>
      <c r="J493" s="9" t="str" cm="1">
        <f t="array" ref="J493">_xll.SNL.Clients.Office.Excel.Functions.SPG($A493, "SP_SHARES_OUT_PERIOD_END", J$3)</f>
        <v>#INVALID COMPANY ID</v>
      </c>
    </row>
    <row r="494" spans="2:10" x14ac:dyDescent="0.3">
      <c r="B494" s="9" t="str" cm="1">
        <f t="array" ref="B494">_xll.SNL.Clients.Office.Excel.Functions.SPG($A494, "SP_SHARES_OUT_PERIOD_END", B$3)</f>
        <v>#INVALID COMPANY ID</v>
      </c>
      <c r="C494" s="9" t="str" cm="1">
        <f t="array" ref="C494">_xll.SNL.Clients.Office.Excel.Functions.SPG($A494, "SP_SHARES_OUT_PERIOD_END", C$3)</f>
        <v>#INVALID COMPANY ID</v>
      </c>
      <c r="D494" s="9" t="str" cm="1">
        <f t="array" ref="D494">_xll.SNL.Clients.Office.Excel.Functions.SPG($A494, "SP_SHARES_OUT_PERIOD_END", D$3)</f>
        <v>#INVALID COMPANY ID</v>
      </c>
      <c r="E494" s="9" t="str" cm="1">
        <f t="array" ref="E494">_xll.SNL.Clients.Office.Excel.Functions.SPG($A494, "SP_SHARES_OUT_PERIOD_END", E$3)</f>
        <v>#INVALID COMPANY ID</v>
      </c>
      <c r="F494" s="9" t="str" cm="1">
        <f t="array" ref="F494">_xll.SNL.Clients.Office.Excel.Functions.SPG($A494, "SP_SHARES_OUT_PERIOD_END", F$3)</f>
        <v>#INVALID COMPANY ID</v>
      </c>
      <c r="G494" s="9" t="str" cm="1">
        <f t="array" ref="G494">_xll.SNL.Clients.Office.Excel.Functions.SPG($A494, "SP_SHARES_OUT_PERIOD_END", G$3)</f>
        <v>#INVALID COMPANY ID</v>
      </c>
      <c r="H494" s="9" t="str" cm="1">
        <f t="array" ref="H494">_xll.SNL.Clients.Office.Excel.Functions.SPG($A494, "SP_SHARES_OUT_PERIOD_END", H$3)</f>
        <v>#INVALID COMPANY ID</v>
      </c>
      <c r="I494" s="9" t="str" cm="1">
        <f t="array" ref="I494">_xll.SNL.Clients.Office.Excel.Functions.SPG($A494, "SP_SHARES_OUT_PERIOD_END", I$3)</f>
        <v>#INVALID COMPANY ID</v>
      </c>
      <c r="J494" s="9" t="str" cm="1">
        <f t="array" ref="J494">_xll.SNL.Clients.Office.Excel.Functions.SPG($A494, "SP_SHARES_OUT_PERIOD_END", J$3)</f>
        <v>#INVALID COMPANY ID</v>
      </c>
    </row>
    <row r="495" spans="2:10" x14ac:dyDescent="0.3">
      <c r="B495" s="9" t="str" cm="1">
        <f t="array" ref="B495">_xll.SNL.Clients.Office.Excel.Functions.SPG($A495, "SP_SHARES_OUT_PERIOD_END", B$3)</f>
        <v>#INVALID COMPANY ID</v>
      </c>
      <c r="C495" s="9" t="str" cm="1">
        <f t="array" ref="C495">_xll.SNL.Clients.Office.Excel.Functions.SPG($A495, "SP_SHARES_OUT_PERIOD_END", C$3)</f>
        <v>#INVALID COMPANY ID</v>
      </c>
      <c r="D495" s="9" t="str" cm="1">
        <f t="array" ref="D495">_xll.SNL.Clients.Office.Excel.Functions.SPG($A495, "SP_SHARES_OUT_PERIOD_END", D$3)</f>
        <v>#INVALID COMPANY ID</v>
      </c>
      <c r="E495" s="9" t="str" cm="1">
        <f t="array" ref="E495">_xll.SNL.Clients.Office.Excel.Functions.SPG($A495, "SP_SHARES_OUT_PERIOD_END", E$3)</f>
        <v>#INVALID COMPANY ID</v>
      </c>
      <c r="F495" s="9" t="str" cm="1">
        <f t="array" ref="F495">_xll.SNL.Clients.Office.Excel.Functions.SPG($A495, "SP_SHARES_OUT_PERIOD_END", F$3)</f>
        <v>#INVALID COMPANY ID</v>
      </c>
      <c r="G495" s="9" t="str" cm="1">
        <f t="array" ref="G495">_xll.SNL.Clients.Office.Excel.Functions.SPG($A495, "SP_SHARES_OUT_PERIOD_END", G$3)</f>
        <v>#INVALID COMPANY ID</v>
      </c>
      <c r="H495" s="9" t="str" cm="1">
        <f t="array" ref="H495">_xll.SNL.Clients.Office.Excel.Functions.SPG($A495, "SP_SHARES_OUT_PERIOD_END", H$3)</f>
        <v>#INVALID COMPANY ID</v>
      </c>
      <c r="I495" s="9" t="str" cm="1">
        <f t="array" ref="I495">_xll.SNL.Clients.Office.Excel.Functions.SPG($A495, "SP_SHARES_OUT_PERIOD_END", I$3)</f>
        <v>#INVALID COMPANY ID</v>
      </c>
      <c r="J495" s="9" t="str" cm="1">
        <f t="array" ref="J495">_xll.SNL.Clients.Office.Excel.Functions.SPG($A495, "SP_SHARES_OUT_PERIOD_END", J$3)</f>
        <v>#INVALID COMPANY ID</v>
      </c>
    </row>
    <row r="496" spans="2:10" x14ac:dyDescent="0.3">
      <c r="B496" s="9" t="str" cm="1">
        <f t="array" ref="B496">_xll.SNL.Clients.Office.Excel.Functions.SPG($A496, "SP_SHARES_OUT_PERIOD_END", B$3)</f>
        <v>#INVALID COMPANY ID</v>
      </c>
      <c r="C496" s="9" t="str" cm="1">
        <f t="array" ref="C496">_xll.SNL.Clients.Office.Excel.Functions.SPG($A496, "SP_SHARES_OUT_PERIOD_END", C$3)</f>
        <v>#INVALID COMPANY ID</v>
      </c>
      <c r="D496" s="9" t="str" cm="1">
        <f t="array" ref="D496">_xll.SNL.Clients.Office.Excel.Functions.SPG($A496, "SP_SHARES_OUT_PERIOD_END", D$3)</f>
        <v>#INVALID COMPANY ID</v>
      </c>
      <c r="E496" s="9" t="str" cm="1">
        <f t="array" ref="E496">_xll.SNL.Clients.Office.Excel.Functions.SPG($A496, "SP_SHARES_OUT_PERIOD_END", E$3)</f>
        <v>#INVALID COMPANY ID</v>
      </c>
      <c r="F496" s="9" t="str" cm="1">
        <f t="array" ref="F496">_xll.SNL.Clients.Office.Excel.Functions.SPG($A496, "SP_SHARES_OUT_PERIOD_END", F$3)</f>
        <v>#INVALID COMPANY ID</v>
      </c>
      <c r="G496" s="9" t="str" cm="1">
        <f t="array" ref="G496">_xll.SNL.Clients.Office.Excel.Functions.SPG($A496, "SP_SHARES_OUT_PERIOD_END", G$3)</f>
        <v>#INVALID COMPANY ID</v>
      </c>
      <c r="H496" s="9" t="str" cm="1">
        <f t="array" ref="H496">_xll.SNL.Clients.Office.Excel.Functions.SPG($A496, "SP_SHARES_OUT_PERIOD_END", H$3)</f>
        <v>#INVALID COMPANY ID</v>
      </c>
      <c r="I496" s="9" t="str" cm="1">
        <f t="array" ref="I496">_xll.SNL.Clients.Office.Excel.Functions.SPG($A496, "SP_SHARES_OUT_PERIOD_END", I$3)</f>
        <v>#INVALID COMPANY ID</v>
      </c>
      <c r="J496" s="9" t="str" cm="1">
        <f t="array" ref="J496">_xll.SNL.Clients.Office.Excel.Functions.SPG($A496, "SP_SHARES_OUT_PERIOD_END", J$3)</f>
        <v>#INVALID COMPANY ID</v>
      </c>
    </row>
    <row r="497" spans="2:10" x14ac:dyDescent="0.3">
      <c r="B497" s="9" t="str" cm="1">
        <f t="array" ref="B497">_xll.SNL.Clients.Office.Excel.Functions.SPG($A497, "SP_SHARES_OUT_PERIOD_END", B$3)</f>
        <v>#INVALID COMPANY ID</v>
      </c>
      <c r="C497" s="9" t="str" cm="1">
        <f t="array" ref="C497">_xll.SNL.Clients.Office.Excel.Functions.SPG($A497, "SP_SHARES_OUT_PERIOD_END", C$3)</f>
        <v>#INVALID COMPANY ID</v>
      </c>
      <c r="D497" s="9" t="str" cm="1">
        <f t="array" ref="D497">_xll.SNL.Clients.Office.Excel.Functions.SPG($A497, "SP_SHARES_OUT_PERIOD_END", D$3)</f>
        <v>#INVALID COMPANY ID</v>
      </c>
      <c r="E497" s="9" t="str" cm="1">
        <f t="array" ref="E497">_xll.SNL.Clients.Office.Excel.Functions.SPG($A497, "SP_SHARES_OUT_PERIOD_END", E$3)</f>
        <v>#INVALID COMPANY ID</v>
      </c>
      <c r="F497" s="9" t="str" cm="1">
        <f t="array" ref="F497">_xll.SNL.Clients.Office.Excel.Functions.SPG($A497, "SP_SHARES_OUT_PERIOD_END", F$3)</f>
        <v>#INVALID COMPANY ID</v>
      </c>
      <c r="G497" s="9" t="str" cm="1">
        <f t="array" ref="G497">_xll.SNL.Clients.Office.Excel.Functions.SPG($A497, "SP_SHARES_OUT_PERIOD_END", G$3)</f>
        <v>#INVALID COMPANY ID</v>
      </c>
      <c r="H497" s="9" t="str" cm="1">
        <f t="array" ref="H497">_xll.SNL.Clients.Office.Excel.Functions.SPG($A497, "SP_SHARES_OUT_PERIOD_END", H$3)</f>
        <v>#INVALID COMPANY ID</v>
      </c>
      <c r="I497" s="9" t="str" cm="1">
        <f t="array" ref="I497">_xll.SNL.Clients.Office.Excel.Functions.SPG($A497, "SP_SHARES_OUT_PERIOD_END", I$3)</f>
        <v>#INVALID COMPANY ID</v>
      </c>
      <c r="J497" s="9" t="str" cm="1">
        <f t="array" ref="J497">_xll.SNL.Clients.Office.Excel.Functions.SPG($A497, "SP_SHARES_OUT_PERIOD_END", J$3)</f>
        <v>#INVALID COMPANY ID</v>
      </c>
    </row>
    <row r="498" spans="2:10" x14ac:dyDescent="0.3">
      <c r="B498" s="9" t="str" cm="1">
        <f t="array" ref="B498">_xll.SNL.Clients.Office.Excel.Functions.SPG($A498, "SP_SHARES_OUT_PERIOD_END", B$3)</f>
        <v>#INVALID COMPANY ID</v>
      </c>
      <c r="C498" s="9" t="str" cm="1">
        <f t="array" ref="C498">_xll.SNL.Clients.Office.Excel.Functions.SPG($A498, "SP_SHARES_OUT_PERIOD_END", C$3)</f>
        <v>#INVALID COMPANY ID</v>
      </c>
      <c r="D498" s="9" t="str" cm="1">
        <f t="array" ref="D498">_xll.SNL.Clients.Office.Excel.Functions.SPG($A498, "SP_SHARES_OUT_PERIOD_END", D$3)</f>
        <v>#INVALID COMPANY ID</v>
      </c>
      <c r="E498" s="9" t="str" cm="1">
        <f t="array" ref="E498">_xll.SNL.Clients.Office.Excel.Functions.SPG($A498, "SP_SHARES_OUT_PERIOD_END", E$3)</f>
        <v>#INVALID COMPANY ID</v>
      </c>
      <c r="F498" s="9" t="str" cm="1">
        <f t="array" ref="F498">_xll.SNL.Clients.Office.Excel.Functions.SPG($A498, "SP_SHARES_OUT_PERIOD_END", F$3)</f>
        <v>#INVALID COMPANY ID</v>
      </c>
      <c r="G498" s="9" t="str" cm="1">
        <f t="array" ref="G498">_xll.SNL.Clients.Office.Excel.Functions.SPG($A498, "SP_SHARES_OUT_PERIOD_END", G$3)</f>
        <v>#INVALID COMPANY ID</v>
      </c>
      <c r="H498" s="9" t="str" cm="1">
        <f t="array" ref="H498">_xll.SNL.Clients.Office.Excel.Functions.SPG($A498, "SP_SHARES_OUT_PERIOD_END", H$3)</f>
        <v>#INVALID COMPANY ID</v>
      </c>
      <c r="I498" s="9" t="str" cm="1">
        <f t="array" ref="I498">_xll.SNL.Clients.Office.Excel.Functions.SPG($A498, "SP_SHARES_OUT_PERIOD_END", I$3)</f>
        <v>#INVALID COMPANY ID</v>
      </c>
      <c r="J498" s="9" t="str" cm="1">
        <f t="array" ref="J498">_xll.SNL.Clients.Office.Excel.Functions.SPG($A498, "SP_SHARES_OUT_PERIOD_END", J$3)</f>
        <v>#INVALID COMPANY ID</v>
      </c>
    </row>
    <row r="499" spans="2:10" x14ac:dyDescent="0.3">
      <c r="B499" s="9" t="str" cm="1">
        <f t="array" ref="B499">_xll.SNL.Clients.Office.Excel.Functions.SPG($A499, "SP_SHARES_OUT_PERIOD_END", B$3)</f>
        <v>#INVALID COMPANY ID</v>
      </c>
      <c r="C499" s="9" t="str" cm="1">
        <f t="array" ref="C499">_xll.SNL.Clients.Office.Excel.Functions.SPG($A499, "SP_SHARES_OUT_PERIOD_END", C$3)</f>
        <v>#INVALID COMPANY ID</v>
      </c>
      <c r="D499" s="9" t="str" cm="1">
        <f t="array" ref="D499">_xll.SNL.Clients.Office.Excel.Functions.SPG($A499, "SP_SHARES_OUT_PERIOD_END", D$3)</f>
        <v>#INVALID COMPANY ID</v>
      </c>
      <c r="E499" s="9" t="str" cm="1">
        <f t="array" ref="E499">_xll.SNL.Clients.Office.Excel.Functions.SPG($A499, "SP_SHARES_OUT_PERIOD_END", E$3)</f>
        <v>#INVALID COMPANY ID</v>
      </c>
      <c r="F499" s="9" t="str" cm="1">
        <f t="array" ref="F499">_xll.SNL.Clients.Office.Excel.Functions.SPG($A499, "SP_SHARES_OUT_PERIOD_END", F$3)</f>
        <v>#INVALID COMPANY ID</v>
      </c>
      <c r="G499" s="9" t="str" cm="1">
        <f t="array" ref="G499">_xll.SNL.Clients.Office.Excel.Functions.SPG($A499, "SP_SHARES_OUT_PERIOD_END", G$3)</f>
        <v>#INVALID COMPANY ID</v>
      </c>
      <c r="H499" s="9" t="str" cm="1">
        <f t="array" ref="H499">_xll.SNL.Clients.Office.Excel.Functions.SPG($A499, "SP_SHARES_OUT_PERIOD_END", H$3)</f>
        <v>#INVALID COMPANY ID</v>
      </c>
      <c r="I499" s="9" t="str" cm="1">
        <f t="array" ref="I499">_xll.SNL.Clients.Office.Excel.Functions.SPG($A499, "SP_SHARES_OUT_PERIOD_END", I$3)</f>
        <v>#INVALID COMPANY ID</v>
      </c>
      <c r="J499" s="9" t="str" cm="1">
        <f t="array" ref="J499">_xll.SNL.Clients.Office.Excel.Functions.SPG($A499, "SP_SHARES_OUT_PERIOD_END", J$3)</f>
        <v>#INVALID COMPANY ID</v>
      </c>
    </row>
    <row r="500" spans="2:10" x14ac:dyDescent="0.3">
      <c r="B500" s="9" t="str" cm="1">
        <f t="array" ref="B500">_xll.SNL.Clients.Office.Excel.Functions.SPG($A500, "SP_SHARES_OUT_PERIOD_END", B$3)</f>
        <v>#INVALID COMPANY ID</v>
      </c>
      <c r="C500" s="9" t="str" cm="1">
        <f t="array" ref="C500">_xll.SNL.Clients.Office.Excel.Functions.SPG($A500, "SP_SHARES_OUT_PERIOD_END", C$3)</f>
        <v>#INVALID COMPANY ID</v>
      </c>
      <c r="D500" s="9" t="str" cm="1">
        <f t="array" ref="D500">_xll.SNL.Clients.Office.Excel.Functions.SPG($A500, "SP_SHARES_OUT_PERIOD_END", D$3)</f>
        <v>#INVALID COMPANY ID</v>
      </c>
      <c r="E500" s="9" t="str" cm="1">
        <f t="array" ref="E500">_xll.SNL.Clients.Office.Excel.Functions.SPG($A500, "SP_SHARES_OUT_PERIOD_END", E$3)</f>
        <v>#INVALID COMPANY ID</v>
      </c>
      <c r="F500" s="9" t="str" cm="1">
        <f t="array" ref="F500">_xll.SNL.Clients.Office.Excel.Functions.SPG($A500, "SP_SHARES_OUT_PERIOD_END", F$3)</f>
        <v>#INVALID COMPANY ID</v>
      </c>
      <c r="G500" s="9" t="str" cm="1">
        <f t="array" ref="G500">_xll.SNL.Clients.Office.Excel.Functions.SPG($A500, "SP_SHARES_OUT_PERIOD_END", G$3)</f>
        <v>#INVALID COMPANY ID</v>
      </c>
      <c r="H500" s="9" t="str" cm="1">
        <f t="array" ref="H500">_xll.SNL.Clients.Office.Excel.Functions.SPG($A500, "SP_SHARES_OUT_PERIOD_END", H$3)</f>
        <v>#INVALID COMPANY ID</v>
      </c>
      <c r="I500" s="9" t="str" cm="1">
        <f t="array" ref="I500">_xll.SNL.Clients.Office.Excel.Functions.SPG($A500, "SP_SHARES_OUT_PERIOD_END", I$3)</f>
        <v>#INVALID COMPANY ID</v>
      </c>
      <c r="J500" s="9" t="str" cm="1">
        <f t="array" ref="J500">_xll.SNL.Clients.Office.Excel.Functions.SPG($A500, "SP_SHARES_OUT_PERIOD_END", J$3)</f>
        <v>#INVALID COMPANY ID</v>
      </c>
    </row>
    <row r="501" spans="2:10" x14ac:dyDescent="0.3">
      <c r="B501" s="9" t="str" cm="1">
        <f t="array" ref="B501">_xll.SNL.Clients.Office.Excel.Functions.SPG($A501, "SP_SHARES_OUT_PERIOD_END", B$3)</f>
        <v>#INVALID COMPANY ID</v>
      </c>
      <c r="C501" s="9" t="str" cm="1">
        <f t="array" ref="C501">_xll.SNL.Clients.Office.Excel.Functions.SPG($A501, "SP_SHARES_OUT_PERIOD_END", C$3)</f>
        <v>#INVALID COMPANY ID</v>
      </c>
      <c r="D501" s="9" t="str" cm="1">
        <f t="array" ref="D501">_xll.SNL.Clients.Office.Excel.Functions.SPG($A501, "SP_SHARES_OUT_PERIOD_END", D$3)</f>
        <v>#INVALID COMPANY ID</v>
      </c>
      <c r="E501" s="9" t="str" cm="1">
        <f t="array" ref="E501">_xll.SNL.Clients.Office.Excel.Functions.SPG($A501, "SP_SHARES_OUT_PERIOD_END", E$3)</f>
        <v>#INVALID COMPANY ID</v>
      </c>
      <c r="F501" s="9" t="str" cm="1">
        <f t="array" ref="F501">_xll.SNL.Clients.Office.Excel.Functions.SPG($A501, "SP_SHARES_OUT_PERIOD_END", F$3)</f>
        <v>#INVALID COMPANY ID</v>
      </c>
      <c r="G501" s="9" t="str" cm="1">
        <f t="array" ref="G501">_xll.SNL.Clients.Office.Excel.Functions.SPG($A501, "SP_SHARES_OUT_PERIOD_END", G$3)</f>
        <v>#INVALID COMPANY ID</v>
      </c>
      <c r="H501" s="9" t="str" cm="1">
        <f t="array" ref="H501">_xll.SNL.Clients.Office.Excel.Functions.SPG($A501, "SP_SHARES_OUT_PERIOD_END", H$3)</f>
        <v>#INVALID COMPANY ID</v>
      </c>
      <c r="I501" s="9" t="str" cm="1">
        <f t="array" ref="I501">_xll.SNL.Clients.Office.Excel.Functions.SPG($A501, "SP_SHARES_OUT_PERIOD_END", I$3)</f>
        <v>#INVALID COMPANY ID</v>
      </c>
      <c r="J501" s="9" t="str" cm="1">
        <f t="array" ref="J501">_xll.SNL.Clients.Office.Excel.Functions.SPG($A501, "SP_SHARES_OUT_PERIOD_END", J$3)</f>
        <v>#INVALID COMPANY ID</v>
      </c>
    </row>
    <row r="502" spans="2:10" x14ac:dyDescent="0.3">
      <c r="B502" s="9" t="str" cm="1">
        <f t="array" ref="B502">_xll.SNL.Clients.Office.Excel.Functions.SPG($A502, "SP_SHARES_OUT_PERIOD_END", B$3)</f>
        <v>#INVALID COMPANY ID</v>
      </c>
      <c r="C502" s="9" t="str" cm="1">
        <f t="array" ref="C502">_xll.SNL.Clients.Office.Excel.Functions.SPG($A502, "SP_SHARES_OUT_PERIOD_END", C$3)</f>
        <v>#INVALID COMPANY ID</v>
      </c>
      <c r="D502" s="9" t="str" cm="1">
        <f t="array" ref="D502">_xll.SNL.Clients.Office.Excel.Functions.SPG($A502, "SP_SHARES_OUT_PERIOD_END", D$3)</f>
        <v>#INVALID COMPANY ID</v>
      </c>
      <c r="E502" s="9" t="str" cm="1">
        <f t="array" ref="E502">_xll.SNL.Clients.Office.Excel.Functions.SPG($A502, "SP_SHARES_OUT_PERIOD_END", E$3)</f>
        <v>#INVALID COMPANY ID</v>
      </c>
      <c r="F502" s="9" t="str" cm="1">
        <f t="array" ref="F502">_xll.SNL.Clients.Office.Excel.Functions.SPG($A502, "SP_SHARES_OUT_PERIOD_END", F$3)</f>
        <v>#INVALID COMPANY ID</v>
      </c>
      <c r="G502" s="9" t="str" cm="1">
        <f t="array" ref="G502">_xll.SNL.Clients.Office.Excel.Functions.SPG($A502, "SP_SHARES_OUT_PERIOD_END", G$3)</f>
        <v>#INVALID COMPANY ID</v>
      </c>
      <c r="H502" s="9" t="str" cm="1">
        <f t="array" ref="H502">_xll.SNL.Clients.Office.Excel.Functions.SPG($A502, "SP_SHARES_OUT_PERIOD_END", H$3)</f>
        <v>#INVALID COMPANY ID</v>
      </c>
      <c r="I502" s="9" t="str" cm="1">
        <f t="array" ref="I502">_xll.SNL.Clients.Office.Excel.Functions.SPG($A502, "SP_SHARES_OUT_PERIOD_END", I$3)</f>
        <v>#INVALID COMPANY ID</v>
      </c>
      <c r="J502" s="9" t="str" cm="1">
        <f t="array" ref="J502">_xll.SNL.Clients.Office.Excel.Functions.SPG($A502, "SP_SHARES_OUT_PERIOD_END", J$3)</f>
        <v>#INVALID COMPANY ID</v>
      </c>
    </row>
    <row r="503" spans="2:10" x14ac:dyDescent="0.3">
      <c r="B503" s="9" t="str" cm="1">
        <f t="array" ref="B503">_xll.SNL.Clients.Office.Excel.Functions.SPG($A503, "SP_SHARES_OUT_PERIOD_END", B$3)</f>
        <v>#INVALID COMPANY ID</v>
      </c>
      <c r="C503" s="9" t="str" cm="1">
        <f t="array" ref="C503">_xll.SNL.Clients.Office.Excel.Functions.SPG($A503, "SP_SHARES_OUT_PERIOD_END", C$3)</f>
        <v>#INVALID COMPANY ID</v>
      </c>
      <c r="D503" s="9" t="str" cm="1">
        <f t="array" ref="D503">_xll.SNL.Clients.Office.Excel.Functions.SPG($A503, "SP_SHARES_OUT_PERIOD_END", D$3)</f>
        <v>#INVALID COMPANY ID</v>
      </c>
      <c r="E503" s="9" t="str" cm="1">
        <f t="array" ref="E503">_xll.SNL.Clients.Office.Excel.Functions.SPG($A503, "SP_SHARES_OUT_PERIOD_END", E$3)</f>
        <v>#INVALID COMPANY ID</v>
      </c>
      <c r="F503" s="9" t="str" cm="1">
        <f t="array" ref="F503">_xll.SNL.Clients.Office.Excel.Functions.SPG($A503, "SP_SHARES_OUT_PERIOD_END", F$3)</f>
        <v>#INVALID COMPANY ID</v>
      </c>
      <c r="G503" s="9" t="str" cm="1">
        <f t="array" ref="G503">_xll.SNL.Clients.Office.Excel.Functions.SPG($A503, "SP_SHARES_OUT_PERIOD_END", G$3)</f>
        <v>#INVALID COMPANY ID</v>
      </c>
      <c r="H503" s="9" t="str" cm="1">
        <f t="array" ref="H503">_xll.SNL.Clients.Office.Excel.Functions.SPG($A503, "SP_SHARES_OUT_PERIOD_END", H$3)</f>
        <v>#INVALID COMPANY ID</v>
      </c>
      <c r="I503" s="9" t="str" cm="1">
        <f t="array" ref="I503">_xll.SNL.Clients.Office.Excel.Functions.SPG($A503, "SP_SHARES_OUT_PERIOD_END", I$3)</f>
        <v>#INVALID COMPANY ID</v>
      </c>
      <c r="J503" s="9" t="str" cm="1">
        <f t="array" ref="J503">_xll.SNL.Clients.Office.Excel.Functions.SPG($A503, "SP_SHARES_OUT_PERIOD_END", J$3)</f>
        <v>#INVALID COMPANY ID</v>
      </c>
    </row>
    <row r="504" spans="2:10" x14ac:dyDescent="0.3">
      <c r="B504" s="9" t="str" cm="1">
        <f t="array" ref="B504">_xll.SNL.Clients.Office.Excel.Functions.SPG($A504, "SP_SHARES_OUT_PERIOD_END", B$3)</f>
        <v>#INVALID COMPANY ID</v>
      </c>
      <c r="C504" s="9" t="str" cm="1">
        <f t="array" ref="C504">_xll.SNL.Clients.Office.Excel.Functions.SPG($A504, "SP_SHARES_OUT_PERIOD_END", C$3)</f>
        <v>#INVALID COMPANY ID</v>
      </c>
      <c r="D504" s="9" t="str" cm="1">
        <f t="array" ref="D504">_xll.SNL.Clients.Office.Excel.Functions.SPG($A504, "SP_SHARES_OUT_PERIOD_END", D$3)</f>
        <v>#INVALID COMPANY ID</v>
      </c>
      <c r="E504" s="9" t="str" cm="1">
        <f t="array" ref="E504">_xll.SNL.Clients.Office.Excel.Functions.SPG($A504, "SP_SHARES_OUT_PERIOD_END", E$3)</f>
        <v>#INVALID COMPANY ID</v>
      </c>
      <c r="F504" s="9" t="str" cm="1">
        <f t="array" ref="F504">_xll.SNL.Clients.Office.Excel.Functions.SPG($A504, "SP_SHARES_OUT_PERIOD_END", F$3)</f>
        <v>#INVALID COMPANY ID</v>
      </c>
      <c r="G504" s="9" t="str" cm="1">
        <f t="array" ref="G504">_xll.SNL.Clients.Office.Excel.Functions.SPG($A504, "SP_SHARES_OUT_PERIOD_END", G$3)</f>
        <v>#INVALID COMPANY ID</v>
      </c>
      <c r="H504" s="9" t="str" cm="1">
        <f t="array" ref="H504">_xll.SNL.Clients.Office.Excel.Functions.SPG($A504, "SP_SHARES_OUT_PERIOD_END", H$3)</f>
        <v>#INVALID COMPANY ID</v>
      </c>
      <c r="I504" s="9" t="str" cm="1">
        <f t="array" ref="I504">_xll.SNL.Clients.Office.Excel.Functions.SPG($A504, "SP_SHARES_OUT_PERIOD_END", I$3)</f>
        <v>#INVALID COMPANY ID</v>
      </c>
      <c r="J504" s="9" t="str" cm="1">
        <f t="array" ref="J504">_xll.SNL.Clients.Office.Excel.Functions.SPG($A504, "SP_SHARES_OUT_PERIOD_END", J$3)</f>
        <v>#INVALID COMPANY ID</v>
      </c>
    </row>
    <row r="505" spans="2:10" x14ac:dyDescent="0.3">
      <c r="B505" s="9" t="str" cm="1">
        <f t="array" ref="B505">_xll.SNL.Clients.Office.Excel.Functions.SPG($A505, "SP_SHARES_OUT_PERIOD_END", B$3)</f>
        <v>#INVALID COMPANY ID</v>
      </c>
      <c r="C505" s="9" t="str" cm="1">
        <f t="array" ref="C505">_xll.SNL.Clients.Office.Excel.Functions.SPG($A505, "SP_SHARES_OUT_PERIOD_END", C$3)</f>
        <v>#INVALID COMPANY ID</v>
      </c>
      <c r="D505" s="9" t="str" cm="1">
        <f t="array" ref="D505">_xll.SNL.Clients.Office.Excel.Functions.SPG($A505, "SP_SHARES_OUT_PERIOD_END", D$3)</f>
        <v>#INVALID COMPANY ID</v>
      </c>
      <c r="E505" s="9" t="str" cm="1">
        <f t="array" ref="E505">_xll.SNL.Clients.Office.Excel.Functions.SPG($A505, "SP_SHARES_OUT_PERIOD_END", E$3)</f>
        <v>#INVALID COMPANY ID</v>
      </c>
      <c r="F505" s="9" t="str" cm="1">
        <f t="array" ref="F505">_xll.SNL.Clients.Office.Excel.Functions.SPG($A505, "SP_SHARES_OUT_PERIOD_END", F$3)</f>
        <v>#INVALID COMPANY ID</v>
      </c>
      <c r="G505" s="9" t="str" cm="1">
        <f t="array" ref="G505">_xll.SNL.Clients.Office.Excel.Functions.SPG($A505, "SP_SHARES_OUT_PERIOD_END", G$3)</f>
        <v>#INVALID COMPANY ID</v>
      </c>
      <c r="H505" s="9" t="str" cm="1">
        <f t="array" ref="H505">_xll.SNL.Clients.Office.Excel.Functions.SPG($A505, "SP_SHARES_OUT_PERIOD_END", H$3)</f>
        <v>#INVALID COMPANY ID</v>
      </c>
      <c r="I505" s="9" t="str" cm="1">
        <f t="array" ref="I505">_xll.SNL.Clients.Office.Excel.Functions.SPG($A505, "SP_SHARES_OUT_PERIOD_END", I$3)</f>
        <v>#INVALID COMPANY ID</v>
      </c>
      <c r="J505" s="9" t="str" cm="1">
        <f t="array" ref="J505">_xll.SNL.Clients.Office.Excel.Functions.SPG($A505, "SP_SHARES_OUT_PERIOD_END", J$3)</f>
        <v>#INVALID COMPANY ID</v>
      </c>
    </row>
    <row r="506" spans="2:10" x14ac:dyDescent="0.3">
      <c r="B506" s="9" t="str" cm="1">
        <f t="array" ref="B506">_xll.SNL.Clients.Office.Excel.Functions.SPG($A506, "SP_SHARES_OUT_PERIOD_END", B$3)</f>
        <v>#INVALID COMPANY ID</v>
      </c>
      <c r="C506" s="9" t="str" cm="1">
        <f t="array" ref="C506">_xll.SNL.Clients.Office.Excel.Functions.SPG($A506, "SP_SHARES_OUT_PERIOD_END", C$3)</f>
        <v>#INVALID COMPANY ID</v>
      </c>
      <c r="D506" s="9" t="str" cm="1">
        <f t="array" ref="D506">_xll.SNL.Clients.Office.Excel.Functions.SPG($A506, "SP_SHARES_OUT_PERIOD_END", D$3)</f>
        <v>#INVALID COMPANY ID</v>
      </c>
      <c r="E506" s="9" t="str" cm="1">
        <f t="array" ref="E506">_xll.SNL.Clients.Office.Excel.Functions.SPG($A506, "SP_SHARES_OUT_PERIOD_END", E$3)</f>
        <v>#INVALID COMPANY ID</v>
      </c>
      <c r="F506" s="9" t="str" cm="1">
        <f t="array" ref="F506">_xll.SNL.Clients.Office.Excel.Functions.SPG($A506, "SP_SHARES_OUT_PERIOD_END", F$3)</f>
        <v>#INVALID COMPANY ID</v>
      </c>
      <c r="G506" s="9" t="str" cm="1">
        <f t="array" ref="G506">_xll.SNL.Clients.Office.Excel.Functions.SPG($A506, "SP_SHARES_OUT_PERIOD_END", G$3)</f>
        <v>#INVALID COMPANY ID</v>
      </c>
      <c r="H506" s="9" t="str" cm="1">
        <f t="array" ref="H506">_xll.SNL.Clients.Office.Excel.Functions.SPG($A506, "SP_SHARES_OUT_PERIOD_END", H$3)</f>
        <v>#INVALID COMPANY ID</v>
      </c>
      <c r="I506" s="9" t="str" cm="1">
        <f t="array" ref="I506">_xll.SNL.Clients.Office.Excel.Functions.SPG($A506, "SP_SHARES_OUT_PERIOD_END", I$3)</f>
        <v>#INVALID COMPANY ID</v>
      </c>
      <c r="J506" s="9" t="str" cm="1">
        <f t="array" ref="J506">_xll.SNL.Clients.Office.Excel.Functions.SPG($A506, "SP_SHARES_OUT_PERIOD_END", J$3)</f>
        <v>#INVALID COMPANY ID</v>
      </c>
    </row>
    <row r="507" spans="2:10" x14ac:dyDescent="0.3">
      <c r="B507" s="9" t="str" cm="1">
        <f t="array" ref="B507">_xll.SNL.Clients.Office.Excel.Functions.SPG($A507, "SP_SHARES_OUT_PERIOD_END", B$3)</f>
        <v>#INVALID COMPANY ID</v>
      </c>
      <c r="C507" s="9" t="str" cm="1">
        <f t="array" ref="C507">_xll.SNL.Clients.Office.Excel.Functions.SPG($A507, "SP_SHARES_OUT_PERIOD_END", C$3)</f>
        <v>#INVALID COMPANY ID</v>
      </c>
      <c r="D507" s="9" t="str" cm="1">
        <f t="array" ref="D507">_xll.SNL.Clients.Office.Excel.Functions.SPG($A507, "SP_SHARES_OUT_PERIOD_END", D$3)</f>
        <v>#INVALID COMPANY ID</v>
      </c>
      <c r="E507" s="9" t="str" cm="1">
        <f t="array" ref="E507">_xll.SNL.Clients.Office.Excel.Functions.SPG($A507, "SP_SHARES_OUT_PERIOD_END", E$3)</f>
        <v>#INVALID COMPANY ID</v>
      </c>
      <c r="F507" s="9" t="str" cm="1">
        <f t="array" ref="F507">_xll.SNL.Clients.Office.Excel.Functions.SPG($A507, "SP_SHARES_OUT_PERIOD_END", F$3)</f>
        <v>#INVALID COMPANY ID</v>
      </c>
      <c r="G507" s="9" t="str" cm="1">
        <f t="array" ref="G507">_xll.SNL.Clients.Office.Excel.Functions.SPG($A507, "SP_SHARES_OUT_PERIOD_END", G$3)</f>
        <v>#INVALID COMPANY ID</v>
      </c>
      <c r="H507" s="9" t="str" cm="1">
        <f t="array" ref="H507">_xll.SNL.Clients.Office.Excel.Functions.SPG($A507, "SP_SHARES_OUT_PERIOD_END", H$3)</f>
        <v>#INVALID COMPANY ID</v>
      </c>
      <c r="I507" s="9" t="str" cm="1">
        <f t="array" ref="I507">_xll.SNL.Clients.Office.Excel.Functions.SPG($A507, "SP_SHARES_OUT_PERIOD_END", I$3)</f>
        <v>#INVALID COMPANY ID</v>
      </c>
      <c r="J507" s="9" t="str" cm="1">
        <f t="array" ref="J507">_xll.SNL.Clients.Office.Excel.Functions.SPG($A507, "SP_SHARES_OUT_PERIOD_END", J$3)</f>
        <v>#INVALID COMPANY ID</v>
      </c>
    </row>
    <row r="508" spans="2:10" x14ac:dyDescent="0.3">
      <c r="B508" s="9" t="str" cm="1">
        <f t="array" ref="B508">_xll.SNL.Clients.Office.Excel.Functions.SPG($A508, "SP_SHARES_OUT_PERIOD_END", B$3)</f>
        <v>#INVALID COMPANY ID</v>
      </c>
      <c r="C508" s="9" t="str" cm="1">
        <f t="array" ref="C508">_xll.SNL.Clients.Office.Excel.Functions.SPG($A508, "SP_SHARES_OUT_PERIOD_END", C$3)</f>
        <v>#INVALID COMPANY ID</v>
      </c>
      <c r="D508" s="9" t="str" cm="1">
        <f t="array" ref="D508">_xll.SNL.Clients.Office.Excel.Functions.SPG($A508, "SP_SHARES_OUT_PERIOD_END", D$3)</f>
        <v>#INVALID COMPANY ID</v>
      </c>
      <c r="E508" s="9" t="str" cm="1">
        <f t="array" ref="E508">_xll.SNL.Clients.Office.Excel.Functions.SPG($A508, "SP_SHARES_OUT_PERIOD_END", E$3)</f>
        <v>#INVALID COMPANY ID</v>
      </c>
      <c r="F508" s="9" t="str" cm="1">
        <f t="array" ref="F508">_xll.SNL.Clients.Office.Excel.Functions.SPG($A508, "SP_SHARES_OUT_PERIOD_END", F$3)</f>
        <v>#INVALID COMPANY ID</v>
      </c>
      <c r="G508" s="9" t="str" cm="1">
        <f t="array" ref="G508">_xll.SNL.Clients.Office.Excel.Functions.SPG($A508, "SP_SHARES_OUT_PERIOD_END", G$3)</f>
        <v>#INVALID COMPANY ID</v>
      </c>
      <c r="H508" s="9" t="str" cm="1">
        <f t="array" ref="H508">_xll.SNL.Clients.Office.Excel.Functions.SPG($A508, "SP_SHARES_OUT_PERIOD_END", H$3)</f>
        <v>#INVALID COMPANY ID</v>
      </c>
      <c r="I508" s="9" t="str" cm="1">
        <f t="array" ref="I508">_xll.SNL.Clients.Office.Excel.Functions.SPG($A508, "SP_SHARES_OUT_PERIOD_END", I$3)</f>
        <v>#INVALID COMPANY ID</v>
      </c>
      <c r="J508" s="9" t="str" cm="1">
        <f t="array" ref="J508">_xll.SNL.Clients.Office.Excel.Functions.SPG($A508, "SP_SHARES_OUT_PERIOD_END", J$3)</f>
        <v>#INVALID COMPANY ID</v>
      </c>
    </row>
    <row r="509" spans="2:10" x14ac:dyDescent="0.3">
      <c r="B509" s="9" t="str" cm="1">
        <f t="array" ref="B509">_xll.SNL.Clients.Office.Excel.Functions.SPG($A509, "SP_SHARES_OUT_PERIOD_END", B$3)</f>
        <v>#INVALID COMPANY ID</v>
      </c>
      <c r="C509" s="9" t="str" cm="1">
        <f t="array" ref="C509">_xll.SNL.Clients.Office.Excel.Functions.SPG($A509, "SP_SHARES_OUT_PERIOD_END", C$3)</f>
        <v>#INVALID COMPANY ID</v>
      </c>
      <c r="D509" s="9" t="str" cm="1">
        <f t="array" ref="D509">_xll.SNL.Clients.Office.Excel.Functions.SPG($A509, "SP_SHARES_OUT_PERIOD_END", D$3)</f>
        <v>#INVALID COMPANY ID</v>
      </c>
      <c r="E509" s="9" t="str" cm="1">
        <f t="array" ref="E509">_xll.SNL.Clients.Office.Excel.Functions.SPG($A509, "SP_SHARES_OUT_PERIOD_END", E$3)</f>
        <v>#INVALID COMPANY ID</v>
      </c>
      <c r="F509" s="9" t="str" cm="1">
        <f t="array" ref="F509">_xll.SNL.Clients.Office.Excel.Functions.SPG($A509, "SP_SHARES_OUT_PERIOD_END", F$3)</f>
        <v>#INVALID COMPANY ID</v>
      </c>
      <c r="G509" s="9" t="str" cm="1">
        <f t="array" ref="G509">_xll.SNL.Clients.Office.Excel.Functions.SPG($A509, "SP_SHARES_OUT_PERIOD_END", G$3)</f>
        <v>#INVALID COMPANY ID</v>
      </c>
      <c r="H509" s="9" t="str" cm="1">
        <f t="array" ref="H509">_xll.SNL.Clients.Office.Excel.Functions.SPG($A509, "SP_SHARES_OUT_PERIOD_END", H$3)</f>
        <v>#INVALID COMPANY ID</v>
      </c>
      <c r="I509" s="9" t="str" cm="1">
        <f t="array" ref="I509">_xll.SNL.Clients.Office.Excel.Functions.SPG($A509, "SP_SHARES_OUT_PERIOD_END", I$3)</f>
        <v>#INVALID COMPANY ID</v>
      </c>
      <c r="J509" s="9" t="str" cm="1">
        <f t="array" ref="J509">_xll.SNL.Clients.Office.Excel.Functions.SPG($A509, "SP_SHARES_OUT_PERIOD_END", J$3)</f>
        <v>#INVALID COMPANY ID</v>
      </c>
    </row>
    <row r="510" spans="2:10" x14ac:dyDescent="0.3">
      <c r="B510" s="9" t="str" cm="1">
        <f t="array" ref="B510">_xll.SNL.Clients.Office.Excel.Functions.SPG($A510, "SP_SHARES_OUT_PERIOD_END", B$3)</f>
        <v>#INVALID COMPANY ID</v>
      </c>
      <c r="C510" s="9" t="str" cm="1">
        <f t="array" ref="C510">_xll.SNL.Clients.Office.Excel.Functions.SPG($A510, "SP_SHARES_OUT_PERIOD_END", C$3)</f>
        <v>#INVALID COMPANY ID</v>
      </c>
      <c r="D510" s="9" t="str" cm="1">
        <f t="array" ref="D510">_xll.SNL.Clients.Office.Excel.Functions.SPG($A510, "SP_SHARES_OUT_PERIOD_END", D$3)</f>
        <v>#INVALID COMPANY ID</v>
      </c>
      <c r="E510" s="9" t="str" cm="1">
        <f t="array" ref="E510">_xll.SNL.Clients.Office.Excel.Functions.SPG($A510, "SP_SHARES_OUT_PERIOD_END", E$3)</f>
        <v>#INVALID COMPANY ID</v>
      </c>
      <c r="F510" s="9" t="str" cm="1">
        <f t="array" ref="F510">_xll.SNL.Clients.Office.Excel.Functions.SPG($A510, "SP_SHARES_OUT_PERIOD_END", F$3)</f>
        <v>#INVALID COMPANY ID</v>
      </c>
      <c r="G510" s="9" t="str" cm="1">
        <f t="array" ref="G510">_xll.SNL.Clients.Office.Excel.Functions.SPG($A510, "SP_SHARES_OUT_PERIOD_END", G$3)</f>
        <v>#INVALID COMPANY ID</v>
      </c>
      <c r="H510" s="9" t="str" cm="1">
        <f t="array" ref="H510">_xll.SNL.Clients.Office.Excel.Functions.SPG($A510, "SP_SHARES_OUT_PERIOD_END", H$3)</f>
        <v>#INVALID COMPANY ID</v>
      </c>
      <c r="I510" s="9" t="str" cm="1">
        <f t="array" ref="I510">_xll.SNL.Clients.Office.Excel.Functions.SPG($A510, "SP_SHARES_OUT_PERIOD_END", I$3)</f>
        <v>#INVALID COMPANY ID</v>
      </c>
      <c r="J510" s="9" t="str" cm="1">
        <f t="array" ref="J510">_xll.SNL.Clients.Office.Excel.Functions.SPG($A510, "SP_SHARES_OUT_PERIOD_END", J$3)</f>
        <v>#INVALID COMPANY ID</v>
      </c>
    </row>
    <row r="511" spans="2:10" x14ac:dyDescent="0.3">
      <c r="B511" s="9" t="str" cm="1">
        <f t="array" ref="B511">_xll.SNL.Clients.Office.Excel.Functions.SPG($A511, "SP_SHARES_OUT_PERIOD_END", B$3)</f>
        <v>#INVALID COMPANY ID</v>
      </c>
      <c r="C511" s="9" t="str" cm="1">
        <f t="array" ref="C511">_xll.SNL.Clients.Office.Excel.Functions.SPG($A511, "SP_SHARES_OUT_PERIOD_END", C$3)</f>
        <v>#INVALID COMPANY ID</v>
      </c>
      <c r="D511" s="9" t="str" cm="1">
        <f t="array" ref="D511">_xll.SNL.Clients.Office.Excel.Functions.SPG($A511, "SP_SHARES_OUT_PERIOD_END", D$3)</f>
        <v>#INVALID COMPANY ID</v>
      </c>
      <c r="E511" s="9" t="str" cm="1">
        <f t="array" ref="E511">_xll.SNL.Clients.Office.Excel.Functions.SPG($A511, "SP_SHARES_OUT_PERIOD_END", E$3)</f>
        <v>#INVALID COMPANY ID</v>
      </c>
      <c r="F511" s="9" t="str" cm="1">
        <f t="array" ref="F511">_xll.SNL.Clients.Office.Excel.Functions.SPG($A511, "SP_SHARES_OUT_PERIOD_END", F$3)</f>
        <v>#INVALID COMPANY ID</v>
      </c>
      <c r="G511" s="9" t="str" cm="1">
        <f t="array" ref="G511">_xll.SNL.Clients.Office.Excel.Functions.SPG($A511, "SP_SHARES_OUT_PERIOD_END", G$3)</f>
        <v>#INVALID COMPANY ID</v>
      </c>
      <c r="H511" s="9" t="str" cm="1">
        <f t="array" ref="H511">_xll.SNL.Clients.Office.Excel.Functions.SPG($A511, "SP_SHARES_OUT_PERIOD_END", H$3)</f>
        <v>#INVALID COMPANY ID</v>
      </c>
      <c r="I511" s="9" t="str" cm="1">
        <f t="array" ref="I511">_xll.SNL.Clients.Office.Excel.Functions.SPG($A511, "SP_SHARES_OUT_PERIOD_END", I$3)</f>
        <v>#INVALID COMPANY ID</v>
      </c>
      <c r="J511" s="9" t="str" cm="1">
        <f t="array" ref="J511">_xll.SNL.Clients.Office.Excel.Functions.SPG($A511, "SP_SHARES_OUT_PERIOD_END", J$3)</f>
        <v>#INVALID COMPANY ID</v>
      </c>
    </row>
    <row r="512" spans="2:10" x14ac:dyDescent="0.3">
      <c r="B512" s="9" t="str" cm="1">
        <f t="array" ref="B512">_xll.SNL.Clients.Office.Excel.Functions.SPG($A512, "SP_SHARES_OUT_PERIOD_END", B$3)</f>
        <v>#INVALID COMPANY ID</v>
      </c>
      <c r="C512" s="9" t="str" cm="1">
        <f t="array" ref="C512">_xll.SNL.Clients.Office.Excel.Functions.SPG($A512, "SP_SHARES_OUT_PERIOD_END", C$3)</f>
        <v>#INVALID COMPANY ID</v>
      </c>
      <c r="D512" s="9" t="str" cm="1">
        <f t="array" ref="D512">_xll.SNL.Clients.Office.Excel.Functions.SPG($A512, "SP_SHARES_OUT_PERIOD_END", D$3)</f>
        <v>#INVALID COMPANY ID</v>
      </c>
      <c r="E512" s="9" t="str" cm="1">
        <f t="array" ref="E512">_xll.SNL.Clients.Office.Excel.Functions.SPG($A512, "SP_SHARES_OUT_PERIOD_END", E$3)</f>
        <v>#INVALID COMPANY ID</v>
      </c>
      <c r="F512" s="9" t="str" cm="1">
        <f t="array" ref="F512">_xll.SNL.Clients.Office.Excel.Functions.SPG($A512, "SP_SHARES_OUT_PERIOD_END", F$3)</f>
        <v>#INVALID COMPANY ID</v>
      </c>
      <c r="G512" s="9" t="str" cm="1">
        <f t="array" ref="G512">_xll.SNL.Clients.Office.Excel.Functions.SPG($A512, "SP_SHARES_OUT_PERIOD_END", G$3)</f>
        <v>#INVALID COMPANY ID</v>
      </c>
      <c r="H512" s="9" t="str" cm="1">
        <f t="array" ref="H512">_xll.SNL.Clients.Office.Excel.Functions.SPG($A512, "SP_SHARES_OUT_PERIOD_END", H$3)</f>
        <v>#INVALID COMPANY ID</v>
      </c>
      <c r="I512" s="9" t="str" cm="1">
        <f t="array" ref="I512">_xll.SNL.Clients.Office.Excel.Functions.SPG($A512, "SP_SHARES_OUT_PERIOD_END", I$3)</f>
        <v>#INVALID COMPANY ID</v>
      </c>
      <c r="J512" s="9" t="str" cm="1">
        <f t="array" ref="J512">_xll.SNL.Clients.Office.Excel.Functions.SPG($A512, "SP_SHARES_OUT_PERIOD_END", J$3)</f>
        <v>#INVALID COMPANY ID</v>
      </c>
    </row>
    <row r="513" spans="2:10" x14ac:dyDescent="0.3">
      <c r="B513" s="9" t="str" cm="1">
        <f t="array" ref="B513">_xll.SNL.Clients.Office.Excel.Functions.SPG($A513, "SP_SHARES_OUT_PERIOD_END", B$3)</f>
        <v>#INVALID COMPANY ID</v>
      </c>
      <c r="C513" s="9" t="str" cm="1">
        <f t="array" ref="C513">_xll.SNL.Clients.Office.Excel.Functions.SPG($A513, "SP_SHARES_OUT_PERIOD_END", C$3)</f>
        <v>#INVALID COMPANY ID</v>
      </c>
      <c r="D513" s="9" t="str" cm="1">
        <f t="array" ref="D513">_xll.SNL.Clients.Office.Excel.Functions.SPG($A513, "SP_SHARES_OUT_PERIOD_END", D$3)</f>
        <v>#INVALID COMPANY ID</v>
      </c>
      <c r="E513" s="9" t="str" cm="1">
        <f t="array" ref="E513">_xll.SNL.Clients.Office.Excel.Functions.SPG($A513, "SP_SHARES_OUT_PERIOD_END", E$3)</f>
        <v>#INVALID COMPANY ID</v>
      </c>
      <c r="F513" s="9" t="str" cm="1">
        <f t="array" ref="F513">_xll.SNL.Clients.Office.Excel.Functions.SPG($A513, "SP_SHARES_OUT_PERIOD_END", F$3)</f>
        <v>#INVALID COMPANY ID</v>
      </c>
      <c r="G513" s="9" t="str" cm="1">
        <f t="array" ref="G513">_xll.SNL.Clients.Office.Excel.Functions.SPG($A513, "SP_SHARES_OUT_PERIOD_END", G$3)</f>
        <v>#INVALID COMPANY ID</v>
      </c>
      <c r="H513" s="9" t="str" cm="1">
        <f t="array" ref="H513">_xll.SNL.Clients.Office.Excel.Functions.SPG($A513, "SP_SHARES_OUT_PERIOD_END", H$3)</f>
        <v>#INVALID COMPANY ID</v>
      </c>
      <c r="I513" s="9" t="str" cm="1">
        <f t="array" ref="I513">_xll.SNL.Clients.Office.Excel.Functions.SPG($A513, "SP_SHARES_OUT_PERIOD_END", I$3)</f>
        <v>#INVALID COMPANY ID</v>
      </c>
      <c r="J513" s="9" t="str" cm="1">
        <f t="array" ref="J513">_xll.SNL.Clients.Office.Excel.Functions.SPG($A513, "SP_SHARES_OUT_PERIOD_END", J$3)</f>
        <v>#INVALID COMPANY ID</v>
      </c>
    </row>
    <row r="514" spans="2:10" x14ac:dyDescent="0.3">
      <c r="B514" s="9" t="str" cm="1">
        <f t="array" ref="B514">_xll.SNL.Clients.Office.Excel.Functions.SPG($A514, "SP_SHARES_OUT_PERIOD_END", B$3)</f>
        <v>#INVALID COMPANY ID</v>
      </c>
      <c r="C514" s="9" t="str" cm="1">
        <f t="array" ref="C514">_xll.SNL.Clients.Office.Excel.Functions.SPG($A514, "SP_SHARES_OUT_PERIOD_END", C$3)</f>
        <v>#INVALID COMPANY ID</v>
      </c>
      <c r="D514" s="9" t="str" cm="1">
        <f t="array" ref="D514">_xll.SNL.Clients.Office.Excel.Functions.SPG($A514, "SP_SHARES_OUT_PERIOD_END", D$3)</f>
        <v>#INVALID COMPANY ID</v>
      </c>
      <c r="E514" s="9" t="str" cm="1">
        <f t="array" ref="E514">_xll.SNL.Clients.Office.Excel.Functions.SPG($A514, "SP_SHARES_OUT_PERIOD_END", E$3)</f>
        <v>#INVALID COMPANY ID</v>
      </c>
      <c r="F514" s="9" t="str" cm="1">
        <f t="array" ref="F514">_xll.SNL.Clients.Office.Excel.Functions.SPG($A514, "SP_SHARES_OUT_PERIOD_END", F$3)</f>
        <v>#INVALID COMPANY ID</v>
      </c>
      <c r="G514" s="9" t="str" cm="1">
        <f t="array" ref="G514">_xll.SNL.Clients.Office.Excel.Functions.SPG($A514, "SP_SHARES_OUT_PERIOD_END", G$3)</f>
        <v>#INVALID COMPANY ID</v>
      </c>
      <c r="H514" s="9" t="str" cm="1">
        <f t="array" ref="H514">_xll.SNL.Clients.Office.Excel.Functions.SPG($A514, "SP_SHARES_OUT_PERIOD_END", H$3)</f>
        <v>#INVALID COMPANY ID</v>
      </c>
      <c r="I514" s="9" t="str" cm="1">
        <f t="array" ref="I514">_xll.SNL.Clients.Office.Excel.Functions.SPG($A514, "SP_SHARES_OUT_PERIOD_END", I$3)</f>
        <v>#INVALID COMPANY ID</v>
      </c>
      <c r="J514" s="9" t="str" cm="1">
        <f t="array" ref="J514">_xll.SNL.Clients.Office.Excel.Functions.SPG($A514, "SP_SHARES_OUT_PERIOD_END", J$3)</f>
        <v>#INVALID COMPANY ID</v>
      </c>
    </row>
    <row r="515" spans="2:10" x14ac:dyDescent="0.3">
      <c r="B515" s="9" t="str" cm="1">
        <f t="array" ref="B515">_xll.SNL.Clients.Office.Excel.Functions.SPG($A515, "SP_SHARES_OUT_PERIOD_END", B$3)</f>
        <v>#INVALID COMPANY ID</v>
      </c>
      <c r="C515" s="9" t="str" cm="1">
        <f t="array" ref="C515">_xll.SNL.Clients.Office.Excel.Functions.SPG($A515, "SP_SHARES_OUT_PERIOD_END", C$3)</f>
        <v>#INVALID COMPANY ID</v>
      </c>
      <c r="D515" s="9" t="str" cm="1">
        <f t="array" ref="D515">_xll.SNL.Clients.Office.Excel.Functions.SPG($A515, "SP_SHARES_OUT_PERIOD_END", D$3)</f>
        <v>#INVALID COMPANY ID</v>
      </c>
      <c r="E515" s="9" t="str" cm="1">
        <f t="array" ref="E515">_xll.SNL.Clients.Office.Excel.Functions.SPG($A515, "SP_SHARES_OUT_PERIOD_END", E$3)</f>
        <v>#INVALID COMPANY ID</v>
      </c>
      <c r="F515" s="9" t="str" cm="1">
        <f t="array" ref="F515">_xll.SNL.Clients.Office.Excel.Functions.SPG($A515, "SP_SHARES_OUT_PERIOD_END", F$3)</f>
        <v>#INVALID COMPANY ID</v>
      </c>
      <c r="G515" s="9" t="str" cm="1">
        <f t="array" ref="G515">_xll.SNL.Clients.Office.Excel.Functions.SPG($A515, "SP_SHARES_OUT_PERIOD_END", G$3)</f>
        <v>#INVALID COMPANY ID</v>
      </c>
      <c r="H515" s="9" t="str" cm="1">
        <f t="array" ref="H515">_xll.SNL.Clients.Office.Excel.Functions.SPG($A515, "SP_SHARES_OUT_PERIOD_END", H$3)</f>
        <v>#INVALID COMPANY ID</v>
      </c>
      <c r="I515" s="9" t="str" cm="1">
        <f t="array" ref="I515">_xll.SNL.Clients.Office.Excel.Functions.SPG($A515, "SP_SHARES_OUT_PERIOD_END", I$3)</f>
        <v>#INVALID COMPANY ID</v>
      </c>
      <c r="J515" s="9" t="str" cm="1">
        <f t="array" ref="J515">_xll.SNL.Clients.Office.Excel.Functions.SPG($A515, "SP_SHARES_OUT_PERIOD_END", J$3)</f>
        <v>#INVALID COMPANY ID</v>
      </c>
    </row>
    <row r="516" spans="2:10" x14ac:dyDescent="0.3">
      <c r="B516" s="9" t="str" cm="1">
        <f t="array" ref="B516">_xll.SNL.Clients.Office.Excel.Functions.SPG($A516, "SP_SHARES_OUT_PERIOD_END", B$3)</f>
        <v>#INVALID COMPANY ID</v>
      </c>
      <c r="C516" s="9" t="str" cm="1">
        <f t="array" ref="C516">_xll.SNL.Clients.Office.Excel.Functions.SPG($A516, "SP_SHARES_OUT_PERIOD_END", C$3)</f>
        <v>#INVALID COMPANY ID</v>
      </c>
      <c r="D516" s="9" t="str" cm="1">
        <f t="array" ref="D516">_xll.SNL.Clients.Office.Excel.Functions.SPG($A516, "SP_SHARES_OUT_PERIOD_END", D$3)</f>
        <v>#INVALID COMPANY ID</v>
      </c>
      <c r="E516" s="9" t="str" cm="1">
        <f t="array" ref="E516">_xll.SNL.Clients.Office.Excel.Functions.SPG($A516, "SP_SHARES_OUT_PERIOD_END", E$3)</f>
        <v>#INVALID COMPANY ID</v>
      </c>
      <c r="F516" s="9" t="str" cm="1">
        <f t="array" ref="F516">_xll.SNL.Clients.Office.Excel.Functions.SPG($A516, "SP_SHARES_OUT_PERIOD_END", F$3)</f>
        <v>#INVALID COMPANY ID</v>
      </c>
      <c r="G516" s="9" t="str" cm="1">
        <f t="array" ref="G516">_xll.SNL.Clients.Office.Excel.Functions.SPG($A516, "SP_SHARES_OUT_PERIOD_END", G$3)</f>
        <v>#INVALID COMPANY ID</v>
      </c>
      <c r="H516" s="9" t="str" cm="1">
        <f t="array" ref="H516">_xll.SNL.Clients.Office.Excel.Functions.SPG($A516, "SP_SHARES_OUT_PERIOD_END", H$3)</f>
        <v>#INVALID COMPANY ID</v>
      </c>
      <c r="I516" s="9" t="str" cm="1">
        <f t="array" ref="I516">_xll.SNL.Clients.Office.Excel.Functions.SPG($A516, "SP_SHARES_OUT_PERIOD_END", I$3)</f>
        <v>#INVALID COMPANY ID</v>
      </c>
      <c r="J516" s="9" t="str" cm="1">
        <f t="array" ref="J516">_xll.SNL.Clients.Office.Excel.Functions.SPG($A516, "SP_SHARES_OUT_PERIOD_END", J$3)</f>
        <v>#INVALID COMPANY ID</v>
      </c>
    </row>
    <row r="517" spans="2:10" x14ac:dyDescent="0.3">
      <c r="B517" s="9" t="str" cm="1">
        <f t="array" ref="B517">_xll.SNL.Clients.Office.Excel.Functions.SPG($A517, "SP_SHARES_OUT_PERIOD_END", B$3)</f>
        <v>#INVALID COMPANY ID</v>
      </c>
      <c r="C517" s="9" t="str" cm="1">
        <f t="array" ref="C517">_xll.SNL.Clients.Office.Excel.Functions.SPG($A517, "SP_SHARES_OUT_PERIOD_END", C$3)</f>
        <v>#INVALID COMPANY ID</v>
      </c>
      <c r="D517" s="9" t="str" cm="1">
        <f t="array" ref="D517">_xll.SNL.Clients.Office.Excel.Functions.SPG($A517, "SP_SHARES_OUT_PERIOD_END", D$3)</f>
        <v>#INVALID COMPANY ID</v>
      </c>
      <c r="E517" s="9" t="str" cm="1">
        <f t="array" ref="E517">_xll.SNL.Clients.Office.Excel.Functions.SPG($A517, "SP_SHARES_OUT_PERIOD_END", E$3)</f>
        <v>#INVALID COMPANY ID</v>
      </c>
      <c r="F517" s="9" t="str" cm="1">
        <f t="array" ref="F517">_xll.SNL.Clients.Office.Excel.Functions.SPG($A517, "SP_SHARES_OUT_PERIOD_END", F$3)</f>
        <v>#INVALID COMPANY ID</v>
      </c>
      <c r="G517" s="9" t="str" cm="1">
        <f t="array" ref="G517">_xll.SNL.Clients.Office.Excel.Functions.SPG($A517, "SP_SHARES_OUT_PERIOD_END", G$3)</f>
        <v>#INVALID COMPANY ID</v>
      </c>
      <c r="H517" s="9" t="str" cm="1">
        <f t="array" ref="H517">_xll.SNL.Clients.Office.Excel.Functions.SPG($A517, "SP_SHARES_OUT_PERIOD_END", H$3)</f>
        <v>#INVALID COMPANY ID</v>
      </c>
      <c r="I517" s="9" t="str" cm="1">
        <f t="array" ref="I517">_xll.SNL.Clients.Office.Excel.Functions.SPG($A517, "SP_SHARES_OUT_PERIOD_END", I$3)</f>
        <v>#INVALID COMPANY ID</v>
      </c>
      <c r="J517" s="9" t="str" cm="1">
        <f t="array" ref="J517">_xll.SNL.Clients.Office.Excel.Functions.SPG($A517, "SP_SHARES_OUT_PERIOD_END", J$3)</f>
        <v>#INVALID COMPANY ID</v>
      </c>
    </row>
    <row r="518" spans="2:10" x14ac:dyDescent="0.3">
      <c r="B518" s="9" t="str" cm="1">
        <f t="array" ref="B518">_xll.SNL.Clients.Office.Excel.Functions.SPG($A518, "SP_SHARES_OUT_PERIOD_END", B$3)</f>
        <v>#INVALID COMPANY ID</v>
      </c>
      <c r="C518" s="9" t="str" cm="1">
        <f t="array" ref="C518">_xll.SNL.Clients.Office.Excel.Functions.SPG($A518, "SP_SHARES_OUT_PERIOD_END", C$3)</f>
        <v>#INVALID COMPANY ID</v>
      </c>
      <c r="D518" s="9" t="str" cm="1">
        <f t="array" ref="D518">_xll.SNL.Clients.Office.Excel.Functions.SPG($A518, "SP_SHARES_OUT_PERIOD_END", D$3)</f>
        <v>#INVALID COMPANY ID</v>
      </c>
      <c r="E518" s="9" t="str" cm="1">
        <f t="array" ref="E518">_xll.SNL.Clients.Office.Excel.Functions.SPG($A518, "SP_SHARES_OUT_PERIOD_END", E$3)</f>
        <v>#INVALID COMPANY ID</v>
      </c>
      <c r="F518" s="9" t="str" cm="1">
        <f t="array" ref="F518">_xll.SNL.Clients.Office.Excel.Functions.SPG($A518, "SP_SHARES_OUT_PERIOD_END", F$3)</f>
        <v>#INVALID COMPANY ID</v>
      </c>
      <c r="G518" s="9" t="str" cm="1">
        <f t="array" ref="G518">_xll.SNL.Clients.Office.Excel.Functions.SPG($A518, "SP_SHARES_OUT_PERIOD_END", G$3)</f>
        <v>#INVALID COMPANY ID</v>
      </c>
      <c r="H518" s="9" t="str" cm="1">
        <f t="array" ref="H518">_xll.SNL.Clients.Office.Excel.Functions.SPG($A518, "SP_SHARES_OUT_PERIOD_END", H$3)</f>
        <v>#INVALID COMPANY ID</v>
      </c>
      <c r="I518" s="9" t="str" cm="1">
        <f t="array" ref="I518">_xll.SNL.Clients.Office.Excel.Functions.SPG($A518, "SP_SHARES_OUT_PERIOD_END", I$3)</f>
        <v>#INVALID COMPANY ID</v>
      </c>
      <c r="J518" s="9" t="str" cm="1">
        <f t="array" ref="J518">_xll.SNL.Clients.Office.Excel.Functions.SPG($A518, "SP_SHARES_OUT_PERIOD_END", J$3)</f>
        <v>#INVALID COMPANY ID</v>
      </c>
    </row>
    <row r="519" spans="2:10" x14ac:dyDescent="0.3">
      <c r="B519" s="9" t="str" cm="1">
        <f t="array" ref="B519">_xll.SNL.Clients.Office.Excel.Functions.SPG($A519, "SP_SHARES_OUT_PERIOD_END", B$3)</f>
        <v>#INVALID COMPANY ID</v>
      </c>
      <c r="C519" s="9" t="str" cm="1">
        <f t="array" ref="C519">_xll.SNL.Clients.Office.Excel.Functions.SPG($A519, "SP_SHARES_OUT_PERIOD_END", C$3)</f>
        <v>#INVALID COMPANY ID</v>
      </c>
      <c r="D519" s="9" t="str" cm="1">
        <f t="array" ref="D519">_xll.SNL.Clients.Office.Excel.Functions.SPG($A519, "SP_SHARES_OUT_PERIOD_END", D$3)</f>
        <v>#INVALID COMPANY ID</v>
      </c>
      <c r="E519" s="9" t="str" cm="1">
        <f t="array" ref="E519">_xll.SNL.Clients.Office.Excel.Functions.SPG($A519, "SP_SHARES_OUT_PERIOD_END", E$3)</f>
        <v>#INVALID COMPANY ID</v>
      </c>
      <c r="F519" s="9" t="str" cm="1">
        <f t="array" ref="F519">_xll.SNL.Clients.Office.Excel.Functions.SPG($A519, "SP_SHARES_OUT_PERIOD_END", F$3)</f>
        <v>#INVALID COMPANY ID</v>
      </c>
      <c r="G519" s="9" t="str" cm="1">
        <f t="array" ref="G519">_xll.SNL.Clients.Office.Excel.Functions.SPG($A519, "SP_SHARES_OUT_PERIOD_END", G$3)</f>
        <v>#INVALID COMPANY ID</v>
      </c>
      <c r="H519" s="9" t="str" cm="1">
        <f t="array" ref="H519">_xll.SNL.Clients.Office.Excel.Functions.SPG($A519, "SP_SHARES_OUT_PERIOD_END", H$3)</f>
        <v>#INVALID COMPANY ID</v>
      </c>
      <c r="I519" s="9" t="str" cm="1">
        <f t="array" ref="I519">_xll.SNL.Clients.Office.Excel.Functions.SPG($A519, "SP_SHARES_OUT_PERIOD_END", I$3)</f>
        <v>#INVALID COMPANY ID</v>
      </c>
      <c r="J519" s="9" t="str" cm="1">
        <f t="array" ref="J519">_xll.SNL.Clients.Office.Excel.Functions.SPG($A519, "SP_SHARES_OUT_PERIOD_END", J$3)</f>
        <v>#INVALID COMPANY ID</v>
      </c>
    </row>
    <row r="520" spans="2:10" x14ac:dyDescent="0.3">
      <c r="B520" s="9" t="str" cm="1">
        <f t="array" ref="B520">_xll.SNL.Clients.Office.Excel.Functions.SPG($A520, "SP_SHARES_OUT_PERIOD_END", B$3)</f>
        <v>#INVALID COMPANY ID</v>
      </c>
      <c r="C520" s="9" t="str" cm="1">
        <f t="array" ref="C520">_xll.SNL.Clients.Office.Excel.Functions.SPG($A520, "SP_SHARES_OUT_PERIOD_END", C$3)</f>
        <v>#INVALID COMPANY ID</v>
      </c>
      <c r="D520" s="9" t="str" cm="1">
        <f t="array" ref="D520">_xll.SNL.Clients.Office.Excel.Functions.SPG($A520, "SP_SHARES_OUT_PERIOD_END", D$3)</f>
        <v>#INVALID COMPANY ID</v>
      </c>
      <c r="E520" s="9" t="str" cm="1">
        <f t="array" ref="E520">_xll.SNL.Clients.Office.Excel.Functions.SPG($A520, "SP_SHARES_OUT_PERIOD_END", E$3)</f>
        <v>#INVALID COMPANY ID</v>
      </c>
      <c r="F520" s="9" t="str" cm="1">
        <f t="array" ref="F520">_xll.SNL.Clients.Office.Excel.Functions.SPG($A520, "SP_SHARES_OUT_PERIOD_END", F$3)</f>
        <v>#INVALID COMPANY ID</v>
      </c>
      <c r="G520" s="9" t="str" cm="1">
        <f t="array" ref="G520">_xll.SNL.Clients.Office.Excel.Functions.SPG($A520, "SP_SHARES_OUT_PERIOD_END", G$3)</f>
        <v>#INVALID COMPANY ID</v>
      </c>
      <c r="H520" s="9" t="str" cm="1">
        <f t="array" ref="H520">_xll.SNL.Clients.Office.Excel.Functions.SPG($A520, "SP_SHARES_OUT_PERIOD_END", H$3)</f>
        <v>#INVALID COMPANY ID</v>
      </c>
      <c r="I520" s="9" t="str" cm="1">
        <f t="array" ref="I520">_xll.SNL.Clients.Office.Excel.Functions.SPG($A520, "SP_SHARES_OUT_PERIOD_END", I$3)</f>
        <v>#INVALID COMPANY ID</v>
      </c>
      <c r="J520" s="9" t="str" cm="1">
        <f t="array" ref="J520">_xll.SNL.Clients.Office.Excel.Functions.SPG($A520, "SP_SHARES_OUT_PERIOD_END", J$3)</f>
        <v>#INVALID COMPANY ID</v>
      </c>
    </row>
    <row r="521" spans="2:10" x14ac:dyDescent="0.3">
      <c r="B521" s="9" t="str" cm="1">
        <f t="array" ref="B521">_xll.SNL.Clients.Office.Excel.Functions.SPG($A521, "SP_SHARES_OUT_PERIOD_END", B$3)</f>
        <v>#INVALID COMPANY ID</v>
      </c>
      <c r="C521" s="9" t="str" cm="1">
        <f t="array" ref="C521">_xll.SNL.Clients.Office.Excel.Functions.SPG($A521, "SP_SHARES_OUT_PERIOD_END", C$3)</f>
        <v>#INVALID COMPANY ID</v>
      </c>
      <c r="D521" s="9" t="str" cm="1">
        <f t="array" ref="D521">_xll.SNL.Clients.Office.Excel.Functions.SPG($A521, "SP_SHARES_OUT_PERIOD_END", D$3)</f>
        <v>#INVALID COMPANY ID</v>
      </c>
      <c r="E521" s="9" t="str" cm="1">
        <f t="array" ref="E521">_xll.SNL.Clients.Office.Excel.Functions.SPG($A521, "SP_SHARES_OUT_PERIOD_END", E$3)</f>
        <v>#INVALID COMPANY ID</v>
      </c>
      <c r="F521" s="9" t="str" cm="1">
        <f t="array" ref="F521">_xll.SNL.Clients.Office.Excel.Functions.SPG($A521, "SP_SHARES_OUT_PERIOD_END", F$3)</f>
        <v>#INVALID COMPANY ID</v>
      </c>
      <c r="G521" s="9" t="str" cm="1">
        <f t="array" ref="G521">_xll.SNL.Clients.Office.Excel.Functions.SPG($A521, "SP_SHARES_OUT_PERIOD_END", G$3)</f>
        <v>#INVALID COMPANY ID</v>
      </c>
      <c r="H521" s="9" t="str" cm="1">
        <f t="array" ref="H521">_xll.SNL.Clients.Office.Excel.Functions.SPG($A521, "SP_SHARES_OUT_PERIOD_END", H$3)</f>
        <v>#INVALID COMPANY ID</v>
      </c>
      <c r="I521" s="9" t="str" cm="1">
        <f t="array" ref="I521">_xll.SNL.Clients.Office.Excel.Functions.SPG($A521, "SP_SHARES_OUT_PERIOD_END", I$3)</f>
        <v>#INVALID COMPANY ID</v>
      </c>
      <c r="J521" s="9" t="str" cm="1">
        <f t="array" ref="J521">_xll.SNL.Clients.Office.Excel.Functions.SPG($A521, "SP_SHARES_OUT_PERIOD_END", J$3)</f>
        <v>#INVALID COMPANY ID</v>
      </c>
    </row>
    <row r="522" spans="2:10" x14ac:dyDescent="0.3">
      <c r="B522" s="9" t="str" cm="1">
        <f t="array" ref="B522">_xll.SNL.Clients.Office.Excel.Functions.SPG($A522, "SP_SHARES_OUT_PERIOD_END", B$3)</f>
        <v>#INVALID COMPANY ID</v>
      </c>
      <c r="C522" s="9" t="str" cm="1">
        <f t="array" ref="C522">_xll.SNL.Clients.Office.Excel.Functions.SPG($A522, "SP_SHARES_OUT_PERIOD_END", C$3)</f>
        <v>#INVALID COMPANY ID</v>
      </c>
      <c r="D522" s="9" t="str" cm="1">
        <f t="array" ref="D522">_xll.SNL.Clients.Office.Excel.Functions.SPG($A522, "SP_SHARES_OUT_PERIOD_END", D$3)</f>
        <v>#INVALID COMPANY ID</v>
      </c>
      <c r="E522" s="9" t="str" cm="1">
        <f t="array" ref="E522">_xll.SNL.Clients.Office.Excel.Functions.SPG($A522, "SP_SHARES_OUT_PERIOD_END", E$3)</f>
        <v>#INVALID COMPANY ID</v>
      </c>
      <c r="F522" s="9" t="str" cm="1">
        <f t="array" ref="F522">_xll.SNL.Clients.Office.Excel.Functions.SPG($A522, "SP_SHARES_OUT_PERIOD_END", F$3)</f>
        <v>#INVALID COMPANY ID</v>
      </c>
      <c r="G522" s="9" t="str" cm="1">
        <f t="array" ref="G522">_xll.SNL.Clients.Office.Excel.Functions.SPG($A522, "SP_SHARES_OUT_PERIOD_END", G$3)</f>
        <v>#INVALID COMPANY ID</v>
      </c>
      <c r="H522" s="9" t="str" cm="1">
        <f t="array" ref="H522">_xll.SNL.Clients.Office.Excel.Functions.SPG($A522, "SP_SHARES_OUT_PERIOD_END", H$3)</f>
        <v>#INVALID COMPANY ID</v>
      </c>
      <c r="I522" s="9" t="str" cm="1">
        <f t="array" ref="I522">_xll.SNL.Clients.Office.Excel.Functions.SPG($A522, "SP_SHARES_OUT_PERIOD_END", I$3)</f>
        <v>#INVALID COMPANY ID</v>
      </c>
      <c r="J522" s="9" t="str" cm="1">
        <f t="array" ref="J522">_xll.SNL.Clients.Office.Excel.Functions.SPG($A522, "SP_SHARES_OUT_PERIOD_END", J$3)</f>
        <v>#INVALID COMPANY ID</v>
      </c>
    </row>
    <row r="523" spans="2:10" x14ac:dyDescent="0.3">
      <c r="B523" s="9" t="str" cm="1">
        <f t="array" ref="B523">_xll.SNL.Clients.Office.Excel.Functions.SPG($A523, "SP_SHARES_OUT_PERIOD_END", B$3)</f>
        <v>#INVALID COMPANY ID</v>
      </c>
      <c r="C523" s="9" t="str" cm="1">
        <f t="array" ref="C523">_xll.SNL.Clients.Office.Excel.Functions.SPG($A523, "SP_SHARES_OUT_PERIOD_END", C$3)</f>
        <v>#INVALID COMPANY ID</v>
      </c>
      <c r="D523" s="9" t="str" cm="1">
        <f t="array" ref="D523">_xll.SNL.Clients.Office.Excel.Functions.SPG($A523, "SP_SHARES_OUT_PERIOD_END", D$3)</f>
        <v>#INVALID COMPANY ID</v>
      </c>
      <c r="E523" s="9" t="str" cm="1">
        <f t="array" ref="E523">_xll.SNL.Clients.Office.Excel.Functions.SPG($A523, "SP_SHARES_OUT_PERIOD_END", E$3)</f>
        <v>#INVALID COMPANY ID</v>
      </c>
      <c r="F523" s="9" t="str" cm="1">
        <f t="array" ref="F523">_xll.SNL.Clients.Office.Excel.Functions.SPG($A523, "SP_SHARES_OUT_PERIOD_END", F$3)</f>
        <v>#INVALID COMPANY ID</v>
      </c>
      <c r="G523" s="9" t="str" cm="1">
        <f t="array" ref="G523">_xll.SNL.Clients.Office.Excel.Functions.SPG($A523, "SP_SHARES_OUT_PERIOD_END", G$3)</f>
        <v>#INVALID COMPANY ID</v>
      </c>
      <c r="H523" s="9" t="str" cm="1">
        <f t="array" ref="H523">_xll.SNL.Clients.Office.Excel.Functions.SPG($A523, "SP_SHARES_OUT_PERIOD_END", H$3)</f>
        <v>#INVALID COMPANY ID</v>
      </c>
      <c r="I523" s="9" t="str" cm="1">
        <f t="array" ref="I523">_xll.SNL.Clients.Office.Excel.Functions.SPG($A523, "SP_SHARES_OUT_PERIOD_END", I$3)</f>
        <v>#INVALID COMPANY ID</v>
      </c>
      <c r="J523" s="9" t="str" cm="1">
        <f t="array" ref="J523">_xll.SNL.Clients.Office.Excel.Functions.SPG($A523, "SP_SHARES_OUT_PERIOD_END", J$3)</f>
        <v>#INVALID COMPANY ID</v>
      </c>
    </row>
    <row r="524" spans="2:10" x14ac:dyDescent="0.3">
      <c r="B524" s="9" t="str" cm="1">
        <f t="array" ref="B524">_xll.SNL.Clients.Office.Excel.Functions.SPG($A524, "SP_SHARES_OUT_PERIOD_END", B$3)</f>
        <v>#INVALID COMPANY ID</v>
      </c>
      <c r="C524" s="9" t="str" cm="1">
        <f t="array" ref="C524">_xll.SNL.Clients.Office.Excel.Functions.SPG($A524, "SP_SHARES_OUT_PERIOD_END", C$3)</f>
        <v>#INVALID COMPANY ID</v>
      </c>
      <c r="D524" s="9" t="str" cm="1">
        <f t="array" ref="D524">_xll.SNL.Clients.Office.Excel.Functions.SPG($A524, "SP_SHARES_OUT_PERIOD_END", D$3)</f>
        <v>#INVALID COMPANY ID</v>
      </c>
      <c r="E524" s="9" t="str" cm="1">
        <f t="array" ref="E524">_xll.SNL.Clients.Office.Excel.Functions.SPG($A524, "SP_SHARES_OUT_PERIOD_END", E$3)</f>
        <v>#INVALID COMPANY ID</v>
      </c>
      <c r="F524" s="9" t="str" cm="1">
        <f t="array" ref="F524">_xll.SNL.Clients.Office.Excel.Functions.SPG($A524, "SP_SHARES_OUT_PERIOD_END", F$3)</f>
        <v>#INVALID COMPANY ID</v>
      </c>
      <c r="G524" s="9" t="str" cm="1">
        <f t="array" ref="G524">_xll.SNL.Clients.Office.Excel.Functions.SPG($A524, "SP_SHARES_OUT_PERIOD_END", G$3)</f>
        <v>#INVALID COMPANY ID</v>
      </c>
      <c r="H524" s="9" t="str" cm="1">
        <f t="array" ref="H524">_xll.SNL.Clients.Office.Excel.Functions.SPG($A524, "SP_SHARES_OUT_PERIOD_END", H$3)</f>
        <v>#INVALID COMPANY ID</v>
      </c>
      <c r="I524" s="9" t="str" cm="1">
        <f t="array" ref="I524">_xll.SNL.Clients.Office.Excel.Functions.SPG($A524, "SP_SHARES_OUT_PERIOD_END", I$3)</f>
        <v>#INVALID COMPANY ID</v>
      </c>
      <c r="J524" s="9" t="str" cm="1">
        <f t="array" ref="J524">_xll.SNL.Clients.Office.Excel.Functions.SPG($A524, "SP_SHARES_OUT_PERIOD_END", J$3)</f>
        <v>#INVALID COMPANY ID</v>
      </c>
    </row>
    <row r="525" spans="2:10" x14ac:dyDescent="0.3">
      <c r="B525" s="9" t="str" cm="1">
        <f t="array" ref="B525">_xll.SNL.Clients.Office.Excel.Functions.SPG($A525, "SP_SHARES_OUT_PERIOD_END", B$3)</f>
        <v>#INVALID COMPANY ID</v>
      </c>
      <c r="C525" s="9" t="str" cm="1">
        <f t="array" ref="C525">_xll.SNL.Clients.Office.Excel.Functions.SPG($A525, "SP_SHARES_OUT_PERIOD_END", C$3)</f>
        <v>#INVALID COMPANY ID</v>
      </c>
      <c r="D525" s="9" t="str" cm="1">
        <f t="array" ref="D525">_xll.SNL.Clients.Office.Excel.Functions.SPG($A525, "SP_SHARES_OUT_PERIOD_END", D$3)</f>
        <v>#INVALID COMPANY ID</v>
      </c>
      <c r="E525" s="9" t="str" cm="1">
        <f t="array" ref="E525">_xll.SNL.Clients.Office.Excel.Functions.SPG($A525, "SP_SHARES_OUT_PERIOD_END", E$3)</f>
        <v>#INVALID COMPANY ID</v>
      </c>
      <c r="F525" s="9" t="str" cm="1">
        <f t="array" ref="F525">_xll.SNL.Clients.Office.Excel.Functions.SPG($A525, "SP_SHARES_OUT_PERIOD_END", F$3)</f>
        <v>#INVALID COMPANY ID</v>
      </c>
      <c r="G525" s="9" t="str" cm="1">
        <f t="array" ref="G525">_xll.SNL.Clients.Office.Excel.Functions.SPG($A525, "SP_SHARES_OUT_PERIOD_END", G$3)</f>
        <v>#INVALID COMPANY ID</v>
      </c>
      <c r="H525" s="9" t="str" cm="1">
        <f t="array" ref="H525">_xll.SNL.Clients.Office.Excel.Functions.SPG($A525, "SP_SHARES_OUT_PERIOD_END", H$3)</f>
        <v>#INVALID COMPANY ID</v>
      </c>
      <c r="I525" s="9" t="str" cm="1">
        <f t="array" ref="I525">_xll.SNL.Clients.Office.Excel.Functions.SPG($A525, "SP_SHARES_OUT_PERIOD_END", I$3)</f>
        <v>#INVALID COMPANY ID</v>
      </c>
      <c r="J525" s="9" t="str" cm="1">
        <f t="array" ref="J525">_xll.SNL.Clients.Office.Excel.Functions.SPG($A525, "SP_SHARES_OUT_PERIOD_END", J$3)</f>
        <v>#INVALID COMPANY ID</v>
      </c>
    </row>
    <row r="526" spans="2:10" x14ac:dyDescent="0.3">
      <c r="B526" s="9" t="str" cm="1">
        <f t="array" ref="B526">_xll.SNL.Clients.Office.Excel.Functions.SPG($A526, "SP_SHARES_OUT_PERIOD_END", B$3)</f>
        <v>#INVALID COMPANY ID</v>
      </c>
      <c r="C526" s="9" t="str" cm="1">
        <f t="array" ref="C526">_xll.SNL.Clients.Office.Excel.Functions.SPG($A526, "SP_SHARES_OUT_PERIOD_END", C$3)</f>
        <v>#INVALID COMPANY ID</v>
      </c>
      <c r="D526" s="9" t="str" cm="1">
        <f t="array" ref="D526">_xll.SNL.Clients.Office.Excel.Functions.SPG($A526, "SP_SHARES_OUT_PERIOD_END", D$3)</f>
        <v>#INVALID COMPANY ID</v>
      </c>
      <c r="E526" s="9" t="str" cm="1">
        <f t="array" ref="E526">_xll.SNL.Clients.Office.Excel.Functions.SPG($A526, "SP_SHARES_OUT_PERIOD_END", E$3)</f>
        <v>#INVALID COMPANY ID</v>
      </c>
      <c r="F526" s="9" t="str" cm="1">
        <f t="array" ref="F526">_xll.SNL.Clients.Office.Excel.Functions.SPG($A526, "SP_SHARES_OUT_PERIOD_END", F$3)</f>
        <v>#INVALID COMPANY ID</v>
      </c>
      <c r="G526" s="9" t="str" cm="1">
        <f t="array" ref="G526">_xll.SNL.Clients.Office.Excel.Functions.SPG($A526, "SP_SHARES_OUT_PERIOD_END", G$3)</f>
        <v>#INVALID COMPANY ID</v>
      </c>
      <c r="H526" s="9" t="str" cm="1">
        <f t="array" ref="H526">_xll.SNL.Clients.Office.Excel.Functions.SPG($A526, "SP_SHARES_OUT_PERIOD_END", H$3)</f>
        <v>#INVALID COMPANY ID</v>
      </c>
      <c r="I526" s="9" t="str" cm="1">
        <f t="array" ref="I526">_xll.SNL.Clients.Office.Excel.Functions.SPG($A526, "SP_SHARES_OUT_PERIOD_END", I$3)</f>
        <v>#INVALID COMPANY ID</v>
      </c>
      <c r="J526" s="9" t="str" cm="1">
        <f t="array" ref="J526">_xll.SNL.Clients.Office.Excel.Functions.SPG($A526, "SP_SHARES_OUT_PERIOD_END", J$3)</f>
        <v>#INVALID COMPANY ID</v>
      </c>
    </row>
    <row r="527" spans="2:10" x14ac:dyDescent="0.3">
      <c r="B527" s="9" t="str" cm="1">
        <f t="array" ref="B527">_xll.SNL.Clients.Office.Excel.Functions.SPG($A527, "SP_SHARES_OUT_PERIOD_END", B$3)</f>
        <v>#INVALID COMPANY ID</v>
      </c>
      <c r="C527" s="9" t="str" cm="1">
        <f t="array" ref="C527">_xll.SNL.Clients.Office.Excel.Functions.SPG($A527, "SP_SHARES_OUT_PERIOD_END", C$3)</f>
        <v>#INVALID COMPANY ID</v>
      </c>
      <c r="D527" s="9" t="str" cm="1">
        <f t="array" ref="D527">_xll.SNL.Clients.Office.Excel.Functions.SPG($A527, "SP_SHARES_OUT_PERIOD_END", D$3)</f>
        <v>#INVALID COMPANY ID</v>
      </c>
      <c r="E527" s="9" t="str" cm="1">
        <f t="array" ref="E527">_xll.SNL.Clients.Office.Excel.Functions.SPG($A527, "SP_SHARES_OUT_PERIOD_END", E$3)</f>
        <v>#INVALID COMPANY ID</v>
      </c>
      <c r="F527" s="9" t="str" cm="1">
        <f t="array" ref="F527">_xll.SNL.Clients.Office.Excel.Functions.SPG($A527, "SP_SHARES_OUT_PERIOD_END", F$3)</f>
        <v>#INVALID COMPANY ID</v>
      </c>
      <c r="G527" s="9" t="str" cm="1">
        <f t="array" ref="G527">_xll.SNL.Clients.Office.Excel.Functions.SPG($A527, "SP_SHARES_OUT_PERIOD_END", G$3)</f>
        <v>#INVALID COMPANY ID</v>
      </c>
      <c r="H527" s="9" t="str" cm="1">
        <f t="array" ref="H527">_xll.SNL.Clients.Office.Excel.Functions.SPG($A527, "SP_SHARES_OUT_PERIOD_END", H$3)</f>
        <v>#INVALID COMPANY ID</v>
      </c>
      <c r="I527" s="9" t="str" cm="1">
        <f t="array" ref="I527">_xll.SNL.Clients.Office.Excel.Functions.SPG($A527, "SP_SHARES_OUT_PERIOD_END", I$3)</f>
        <v>#INVALID COMPANY ID</v>
      </c>
      <c r="J527" s="9" t="str" cm="1">
        <f t="array" ref="J527">_xll.SNL.Clients.Office.Excel.Functions.SPG($A527, "SP_SHARES_OUT_PERIOD_END", J$3)</f>
        <v>#INVALID COMPANY ID</v>
      </c>
    </row>
    <row r="528" spans="2:10" x14ac:dyDescent="0.3">
      <c r="B528" s="9" t="str" cm="1">
        <f t="array" ref="B528">_xll.SNL.Clients.Office.Excel.Functions.SPG($A528, "SP_SHARES_OUT_PERIOD_END", B$3)</f>
        <v>#INVALID COMPANY ID</v>
      </c>
      <c r="C528" s="9" t="str" cm="1">
        <f t="array" ref="C528">_xll.SNL.Clients.Office.Excel.Functions.SPG($A528, "SP_SHARES_OUT_PERIOD_END", C$3)</f>
        <v>#INVALID COMPANY ID</v>
      </c>
      <c r="D528" s="9" t="str" cm="1">
        <f t="array" ref="D528">_xll.SNL.Clients.Office.Excel.Functions.SPG($A528, "SP_SHARES_OUT_PERIOD_END", D$3)</f>
        <v>#INVALID COMPANY ID</v>
      </c>
      <c r="E528" s="9" t="str" cm="1">
        <f t="array" ref="E528">_xll.SNL.Clients.Office.Excel.Functions.SPG($A528, "SP_SHARES_OUT_PERIOD_END", E$3)</f>
        <v>#INVALID COMPANY ID</v>
      </c>
      <c r="F528" s="9" t="str" cm="1">
        <f t="array" ref="F528">_xll.SNL.Clients.Office.Excel.Functions.SPG($A528, "SP_SHARES_OUT_PERIOD_END", F$3)</f>
        <v>#INVALID COMPANY ID</v>
      </c>
      <c r="G528" s="9" t="str" cm="1">
        <f t="array" ref="G528">_xll.SNL.Clients.Office.Excel.Functions.SPG($A528, "SP_SHARES_OUT_PERIOD_END", G$3)</f>
        <v>#INVALID COMPANY ID</v>
      </c>
      <c r="H528" s="9" t="str" cm="1">
        <f t="array" ref="H528">_xll.SNL.Clients.Office.Excel.Functions.SPG($A528, "SP_SHARES_OUT_PERIOD_END", H$3)</f>
        <v>#INVALID COMPANY ID</v>
      </c>
      <c r="I528" s="9" t="str" cm="1">
        <f t="array" ref="I528">_xll.SNL.Clients.Office.Excel.Functions.SPG($A528, "SP_SHARES_OUT_PERIOD_END", I$3)</f>
        <v>#INVALID COMPANY ID</v>
      </c>
      <c r="J528" s="9" t="str" cm="1">
        <f t="array" ref="J528">_xll.SNL.Clients.Office.Excel.Functions.SPG($A528, "SP_SHARES_OUT_PERIOD_END", J$3)</f>
        <v>#INVALID COMPANY ID</v>
      </c>
    </row>
    <row r="529" spans="2:10" x14ac:dyDescent="0.3">
      <c r="B529" s="9" t="str" cm="1">
        <f t="array" ref="B529">_xll.SNL.Clients.Office.Excel.Functions.SPG($A529, "SP_SHARES_OUT_PERIOD_END", B$3)</f>
        <v>#INVALID COMPANY ID</v>
      </c>
      <c r="C529" s="9" t="str" cm="1">
        <f t="array" ref="C529">_xll.SNL.Clients.Office.Excel.Functions.SPG($A529, "SP_SHARES_OUT_PERIOD_END", C$3)</f>
        <v>#INVALID COMPANY ID</v>
      </c>
      <c r="D529" s="9" t="str" cm="1">
        <f t="array" ref="D529">_xll.SNL.Clients.Office.Excel.Functions.SPG($A529, "SP_SHARES_OUT_PERIOD_END", D$3)</f>
        <v>#INVALID COMPANY ID</v>
      </c>
      <c r="E529" s="9" t="str" cm="1">
        <f t="array" ref="E529">_xll.SNL.Clients.Office.Excel.Functions.SPG($A529, "SP_SHARES_OUT_PERIOD_END", E$3)</f>
        <v>#INVALID COMPANY ID</v>
      </c>
      <c r="F529" s="9" t="str" cm="1">
        <f t="array" ref="F529">_xll.SNL.Clients.Office.Excel.Functions.SPG($A529, "SP_SHARES_OUT_PERIOD_END", F$3)</f>
        <v>#INVALID COMPANY ID</v>
      </c>
      <c r="G529" s="9" t="str" cm="1">
        <f t="array" ref="G529">_xll.SNL.Clients.Office.Excel.Functions.SPG($A529, "SP_SHARES_OUT_PERIOD_END", G$3)</f>
        <v>#INVALID COMPANY ID</v>
      </c>
      <c r="H529" s="9" t="str" cm="1">
        <f t="array" ref="H529">_xll.SNL.Clients.Office.Excel.Functions.SPG($A529, "SP_SHARES_OUT_PERIOD_END", H$3)</f>
        <v>#INVALID COMPANY ID</v>
      </c>
      <c r="I529" s="9" t="str" cm="1">
        <f t="array" ref="I529">_xll.SNL.Clients.Office.Excel.Functions.SPG($A529, "SP_SHARES_OUT_PERIOD_END", I$3)</f>
        <v>#INVALID COMPANY ID</v>
      </c>
      <c r="J529" s="9" t="str" cm="1">
        <f t="array" ref="J529">_xll.SNL.Clients.Office.Excel.Functions.SPG($A529, "SP_SHARES_OUT_PERIOD_END", J$3)</f>
        <v>#INVALID COMPANY ID</v>
      </c>
    </row>
    <row r="530" spans="2:10" x14ac:dyDescent="0.3">
      <c r="B530" s="9" t="str" cm="1">
        <f t="array" ref="B530">_xll.SNL.Clients.Office.Excel.Functions.SPG($A530, "SP_SHARES_OUT_PERIOD_END", B$3)</f>
        <v>#INVALID COMPANY ID</v>
      </c>
      <c r="C530" s="9" t="str" cm="1">
        <f t="array" ref="C530">_xll.SNL.Clients.Office.Excel.Functions.SPG($A530, "SP_SHARES_OUT_PERIOD_END", C$3)</f>
        <v>#INVALID COMPANY ID</v>
      </c>
      <c r="D530" s="9" t="str" cm="1">
        <f t="array" ref="D530">_xll.SNL.Clients.Office.Excel.Functions.SPG($A530, "SP_SHARES_OUT_PERIOD_END", D$3)</f>
        <v>#INVALID COMPANY ID</v>
      </c>
      <c r="E530" s="9" t="str" cm="1">
        <f t="array" ref="E530">_xll.SNL.Clients.Office.Excel.Functions.SPG($A530, "SP_SHARES_OUT_PERIOD_END", E$3)</f>
        <v>#INVALID COMPANY ID</v>
      </c>
      <c r="F530" s="9" t="str" cm="1">
        <f t="array" ref="F530">_xll.SNL.Clients.Office.Excel.Functions.SPG($A530, "SP_SHARES_OUT_PERIOD_END", F$3)</f>
        <v>#INVALID COMPANY ID</v>
      </c>
      <c r="G530" s="9" t="str" cm="1">
        <f t="array" ref="G530">_xll.SNL.Clients.Office.Excel.Functions.SPG($A530, "SP_SHARES_OUT_PERIOD_END", G$3)</f>
        <v>#INVALID COMPANY ID</v>
      </c>
      <c r="H530" s="9" t="str" cm="1">
        <f t="array" ref="H530">_xll.SNL.Clients.Office.Excel.Functions.SPG($A530, "SP_SHARES_OUT_PERIOD_END", H$3)</f>
        <v>#INVALID COMPANY ID</v>
      </c>
      <c r="I530" s="9" t="str" cm="1">
        <f t="array" ref="I530">_xll.SNL.Clients.Office.Excel.Functions.SPG($A530, "SP_SHARES_OUT_PERIOD_END", I$3)</f>
        <v>#INVALID COMPANY ID</v>
      </c>
      <c r="J530" s="9" t="str" cm="1">
        <f t="array" ref="J530">_xll.SNL.Clients.Office.Excel.Functions.SPG($A530, "SP_SHARES_OUT_PERIOD_END", J$3)</f>
        <v>#INVALID COMPANY ID</v>
      </c>
    </row>
    <row r="531" spans="2:10" x14ac:dyDescent="0.3">
      <c r="B531" s="9" t="str" cm="1">
        <f t="array" ref="B531">_xll.SNL.Clients.Office.Excel.Functions.SPG($A531, "SP_SHARES_OUT_PERIOD_END", B$3)</f>
        <v>#INVALID COMPANY ID</v>
      </c>
      <c r="C531" s="9" t="str" cm="1">
        <f t="array" ref="C531">_xll.SNL.Clients.Office.Excel.Functions.SPG($A531, "SP_SHARES_OUT_PERIOD_END", C$3)</f>
        <v>#INVALID COMPANY ID</v>
      </c>
      <c r="D531" s="9" t="str" cm="1">
        <f t="array" ref="D531">_xll.SNL.Clients.Office.Excel.Functions.SPG($A531, "SP_SHARES_OUT_PERIOD_END", D$3)</f>
        <v>#INVALID COMPANY ID</v>
      </c>
      <c r="E531" s="9" t="str" cm="1">
        <f t="array" ref="E531">_xll.SNL.Clients.Office.Excel.Functions.SPG($A531, "SP_SHARES_OUT_PERIOD_END", E$3)</f>
        <v>#INVALID COMPANY ID</v>
      </c>
      <c r="F531" s="9" t="str" cm="1">
        <f t="array" ref="F531">_xll.SNL.Clients.Office.Excel.Functions.SPG($A531, "SP_SHARES_OUT_PERIOD_END", F$3)</f>
        <v>#INVALID COMPANY ID</v>
      </c>
      <c r="G531" s="9" t="str" cm="1">
        <f t="array" ref="G531">_xll.SNL.Clients.Office.Excel.Functions.SPG($A531, "SP_SHARES_OUT_PERIOD_END", G$3)</f>
        <v>#INVALID COMPANY ID</v>
      </c>
      <c r="H531" s="9" t="str" cm="1">
        <f t="array" ref="H531">_xll.SNL.Clients.Office.Excel.Functions.SPG($A531, "SP_SHARES_OUT_PERIOD_END", H$3)</f>
        <v>#INVALID COMPANY ID</v>
      </c>
      <c r="I531" s="9" t="str" cm="1">
        <f t="array" ref="I531">_xll.SNL.Clients.Office.Excel.Functions.SPG($A531, "SP_SHARES_OUT_PERIOD_END", I$3)</f>
        <v>#INVALID COMPANY ID</v>
      </c>
      <c r="J531" s="9" t="str" cm="1">
        <f t="array" ref="J531">_xll.SNL.Clients.Office.Excel.Functions.SPG($A531, "SP_SHARES_OUT_PERIOD_END", J$3)</f>
        <v>#INVALID COMPANY ID</v>
      </c>
    </row>
    <row r="532" spans="2:10" x14ac:dyDescent="0.3">
      <c r="B532" s="9" t="str" cm="1">
        <f t="array" ref="B532">_xll.SNL.Clients.Office.Excel.Functions.SPG($A532, "SP_SHARES_OUT_PERIOD_END", B$3)</f>
        <v>#INVALID COMPANY ID</v>
      </c>
      <c r="C532" s="9" t="str" cm="1">
        <f t="array" ref="C532">_xll.SNL.Clients.Office.Excel.Functions.SPG($A532, "SP_SHARES_OUT_PERIOD_END", C$3)</f>
        <v>#INVALID COMPANY ID</v>
      </c>
      <c r="D532" s="9" t="str" cm="1">
        <f t="array" ref="D532">_xll.SNL.Clients.Office.Excel.Functions.SPG($A532, "SP_SHARES_OUT_PERIOD_END", D$3)</f>
        <v>#INVALID COMPANY ID</v>
      </c>
      <c r="E532" s="9" t="str" cm="1">
        <f t="array" ref="E532">_xll.SNL.Clients.Office.Excel.Functions.SPG($A532, "SP_SHARES_OUT_PERIOD_END", E$3)</f>
        <v>#INVALID COMPANY ID</v>
      </c>
      <c r="F532" s="9" t="str" cm="1">
        <f t="array" ref="F532">_xll.SNL.Clients.Office.Excel.Functions.SPG($A532, "SP_SHARES_OUT_PERIOD_END", F$3)</f>
        <v>#INVALID COMPANY ID</v>
      </c>
      <c r="G532" s="9" t="str" cm="1">
        <f t="array" ref="G532">_xll.SNL.Clients.Office.Excel.Functions.SPG($A532, "SP_SHARES_OUT_PERIOD_END", G$3)</f>
        <v>#INVALID COMPANY ID</v>
      </c>
      <c r="H532" s="9" t="str" cm="1">
        <f t="array" ref="H532">_xll.SNL.Clients.Office.Excel.Functions.SPG($A532, "SP_SHARES_OUT_PERIOD_END", H$3)</f>
        <v>#INVALID COMPANY ID</v>
      </c>
      <c r="I532" s="9" t="str" cm="1">
        <f t="array" ref="I532">_xll.SNL.Clients.Office.Excel.Functions.SPG($A532, "SP_SHARES_OUT_PERIOD_END", I$3)</f>
        <v>#INVALID COMPANY ID</v>
      </c>
      <c r="J532" s="9" t="str" cm="1">
        <f t="array" ref="J532">_xll.SNL.Clients.Office.Excel.Functions.SPG($A532, "SP_SHARES_OUT_PERIOD_END", J$3)</f>
        <v>#INVALID COMPANY ID</v>
      </c>
    </row>
    <row r="533" spans="2:10" x14ac:dyDescent="0.3">
      <c r="B533" s="9" t="str" cm="1">
        <f t="array" ref="B533">_xll.SNL.Clients.Office.Excel.Functions.SPG($A533, "SP_SHARES_OUT_PERIOD_END", B$3)</f>
        <v>#INVALID COMPANY ID</v>
      </c>
      <c r="C533" s="9" t="str" cm="1">
        <f t="array" ref="C533">_xll.SNL.Clients.Office.Excel.Functions.SPG($A533, "SP_SHARES_OUT_PERIOD_END", C$3)</f>
        <v>#INVALID COMPANY ID</v>
      </c>
      <c r="D533" s="9" t="str" cm="1">
        <f t="array" ref="D533">_xll.SNL.Clients.Office.Excel.Functions.SPG($A533, "SP_SHARES_OUT_PERIOD_END", D$3)</f>
        <v>#INVALID COMPANY ID</v>
      </c>
      <c r="E533" s="9" t="str" cm="1">
        <f t="array" ref="E533">_xll.SNL.Clients.Office.Excel.Functions.SPG($A533, "SP_SHARES_OUT_PERIOD_END", E$3)</f>
        <v>#INVALID COMPANY ID</v>
      </c>
      <c r="F533" s="9" t="str" cm="1">
        <f t="array" ref="F533">_xll.SNL.Clients.Office.Excel.Functions.SPG($A533, "SP_SHARES_OUT_PERIOD_END", F$3)</f>
        <v>#INVALID COMPANY ID</v>
      </c>
      <c r="G533" s="9" t="str" cm="1">
        <f t="array" ref="G533">_xll.SNL.Clients.Office.Excel.Functions.SPG($A533, "SP_SHARES_OUT_PERIOD_END", G$3)</f>
        <v>#INVALID COMPANY ID</v>
      </c>
      <c r="H533" s="9" t="str" cm="1">
        <f t="array" ref="H533">_xll.SNL.Clients.Office.Excel.Functions.SPG($A533, "SP_SHARES_OUT_PERIOD_END", H$3)</f>
        <v>#INVALID COMPANY ID</v>
      </c>
      <c r="I533" s="9" t="str" cm="1">
        <f t="array" ref="I533">_xll.SNL.Clients.Office.Excel.Functions.SPG($A533, "SP_SHARES_OUT_PERIOD_END", I$3)</f>
        <v>#INVALID COMPANY ID</v>
      </c>
      <c r="J533" s="9" t="str" cm="1">
        <f t="array" ref="J533">_xll.SNL.Clients.Office.Excel.Functions.SPG($A533, "SP_SHARES_OUT_PERIOD_END", J$3)</f>
        <v>#INVALID COMPANY ID</v>
      </c>
    </row>
    <row r="534" spans="2:10" x14ac:dyDescent="0.3">
      <c r="B534" s="9" t="str" cm="1">
        <f t="array" ref="B534">_xll.SNL.Clients.Office.Excel.Functions.SPG($A534, "SP_SHARES_OUT_PERIOD_END", B$3)</f>
        <v>#INVALID COMPANY ID</v>
      </c>
      <c r="C534" s="9" t="str" cm="1">
        <f t="array" ref="C534">_xll.SNL.Clients.Office.Excel.Functions.SPG($A534, "SP_SHARES_OUT_PERIOD_END", C$3)</f>
        <v>#INVALID COMPANY ID</v>
      </c>
      <c r="D534" s="9" t="str" cm="1">
        <f t="array" ref="D534">_xll.SNL.Clients.Office.Excel.Functions.SPG($A534, "SP_SHARES_OUT_PERIOD_END", D$3)</f>
        <v>#INVALID COMPANY ID</v>
      </c>
      <c r="E534" s="9" t="str" cm="1">
        <f t="array" ref="E534">_xll.SNL.Clients.Office.Excel.Functions.SPG($A534, "SP_SHARES_OUT_PERIOD_END", E$3)</f>
        <v>#INVALID COMPANY ID</v>
      </c>
      <c r="F534" s="9" t="str" cm="1">
        <f t="array" ref="F534">_xll.SNL.Clients.Office.Excel.Functions.SPG($A534, "SP_SHARES_OUT_PERIOD_END", F$3)</f>
        <v>#INVALID COMPANY ID</v>
      </c>
      <c r="G534" s="9" t="str" cm="1">
        <f t="array" ref="G534">_xll.SNL.Clients.Office.Excel.Functions.SPG($A534, "SP_SHARES_OUT_PERIOD_END", G$3)</f>
        <v>#INVALID COMPANY ID</v>
      </c>
      <c r="H534" s="9" t="str" cm="1">
        <f t="array" ref="H534">_xll.SNL.Clients.Office.Excel.Functions.SPG($A534, "SP_SHARES_OUT_PERIOD_END", H$3)</f>
        <v>#INVALID COMPANY ID</v>
      </c>
      <c r="I534" s="9" t="str" cm="1">
        <f t="array" ref="I534">_xll.SNL.Clients.Office.Excel.Functions.SPG($A534, "SP_SHARES_OUT_PERIOD_END", I$3)</f>
        <v>#INVALID COMPANY ID</v>
      </c>
      <c r="J534" s="9" t="str" cm="1">
        <f t="array" ref="J534">_xll.SNL.Clients.Office.Excel.Functions.SPG($A534, "SP_SHARES_OUT_PERIOD_END", J$3)</f>
        <v>#INVALID COMPANY ID</v>
      </c>
    </row>
    <row r="535" spans="2:10" x14ac:dyDescent="0.3">
      <c r="B535" s="9" t="str" cm="1">
        <f t="array" ref="B535">_xll.SNL.Clients.Office.Excel.Functions.SPG($A535, "SP_SHARES_OUT_PERIOD_END", B$3)</f>
        <v>#INVALID COMPANY ID</v>
      </c>
      <c r="C535" s="9" t="str" cm="1">
        <f t="array" ref="C535">_xll.SNL.Clients.Office.Excel.Functions.SPG($A535, "SP_SHARES_OUT_PERIOD_END", C$3)</f>
        <v>#INVALID COMPANY ID</v>
      </c>
      <c r="D535" s="9" t="str" cm="1">
        <f t="array" ref="D535">_xll.SNL.Clients.Office.Excel.Functions.SPG($A535, "SP_SHARES_OUT_PERIOD_END", D$3)</f>
        <v>#INVALID COMPANY ID</v>
      </c>
      <c r="E535" s="9" t="str" cm="1">
        <f t="array" ref="E535">_xll.SNL.Clients.Office.Excel.Functions.SPG($A535, "SP_SHARES_OUT_PERIOD_END", E$3)</f>
        <v>#INVALID COMPANY ID</v>
      </c>
      <c r="F535" s="9" t="str" cm="1">
        <f t="array" ref="F535">_xll.SNL.Clients.Office.Excel.Functions.SPG($A535, "SP_SHARES_OUT_PERIOD_END", F$3)</f>
        <v>#INVALID COMPANY ID</v>
      </c>
      <c r="G535" s="9" t="str" cm="1">
        <f t="array" ref="G535">_xll.SNL.Clients.Office.Excel.Functions.SPG($A535, "SP_SHARES_OUT_PERIOD_END", G$3)</f>
        <v>#INVALID COMPANY ID</v>
      </c>
      <c r="H535" s="9" t="str" cm="1">
        <f t="array" ref="H535">_xll.SNL.Clients.Office.Excel.Functions.SPG($A535, "SP_SHARES_OUT_PERIOD_END", H$3)</f>
        <v>#INVALID COMPANY ID</v>
      </c>
      <c r="I535" s="9" t="str" cm="1">
        <f t="array" ref="I535">_xll.SNL.Clients.Office.Excel.Functions.SPG($A535, "SP_SHARES_OUT_PERIOD_END", I$3)</f>
        <v>#INVALID COMPANY ID</v>
      </c>
      <c r="J535" s="9" t="str" cm="1">
        <f t="array" ref="J535">_xll.SNL.Clients.Office.Excel.Functions.SPG($A535, "SP_SHARES_OUT_PERIOD_END", J$3)</f>
        <v>#INVALID COMPANY ID</v>
      </c>
    </row>
    <row r="536" spans="2:10" x14ac:dyDescent="0.3">
      <c r="B536" s="9" t="str" cm="1">
        <f t="array" ref="B536">_xll.SNL.Clients.Office.Excel.Functions.SPG($A536, "SP_SHARES_OUT_PERIOD_END", B$3)</f>
        <v>#INVALID COMPANY ID</v>
      </c>
      <c r="C536" s="9" t="str" cm="1">
        <f t="array" ref="C536">_xll.SNL.Clients.Office.Excel.Functions.SPG($A536, "SP_SHARES_OUT_PERIOD_END", C$3)</f>
        <v>#INVALID COMPANY ID</v>
      </c>
      <c r="D536" s="9" t="str" cm="1">
        <f t="array" ref="D536">_xll.SNL.Clients.Office.Excel.Functions.SPG($A536, "SP_SHARES_OUT_PERIOD_END", D$3)</f>
        <v>#INVALID COMPANY ID</v>
      </c>
      <c r="E536" s="9" t="str" cm="1">
        <f t="array" ref="E536">_xll.SNL.Clients.Office.Excel.Functions.SPG($A536, "SP_SHARES_OUT_PERIOD_END", E$3)</f>
        <v>#INVALID COMPANY ID</v>
      </c>
      <c r="F536" s="9" t="str" cm="1">
        <f t="array" ref="F536">_xll.SNL.Clients.Office.Excel.Functions.SPG($A536, "SP_SHARES_OUT_PERIOD_END", F$3)</f>
        <v>#INVALID COMPANY ID</v>
      </c>
      <c r="G536" s="9" t="str" cm="1">
        <f t="array" ref="G536">_xll.SNL.Clients.Office.Excel.Functions.SPG($A536, "SP_SHARES_OUT_PERIOD_END", G$3)</f>
        <v>#INVALID COMPANY ID</v>
      </c>
      <c r="H536" s="9" t="str" cm="1">
        <f t="array" ref="H536">_xll.SNL.Clients.Office.Excel.Functions.SPG($A536, "SP_SHARES_OUT_PERIOD_END", H$3)</f>
        <v>#INVALID COMPANY ID</v>
      </c>
      <c r="I536" s="9" t="str" cm="1">
        <f t="array" ref="I536">_xll.SNL.Clients.Office.Excel.Functions.SPG($A536, "SP_SHARES_OUT_PERIOD_END", I$3)</f>
        <v>#INVALID COMPANY ID</v>
      </c>
      <c r="J536" s="9" t="str" cm="1">
        <f t="array" ref="J536">_xll.SNL.Clients.Office.Excel.Functions.SPG($A536, "SP_SHARES_OUT_PERIOD_END", J$3)</f>
        <v>#INVALID COMPANY ID</v>
      </c>
    </row>
    <row r="537" spans="2:10" x14ac:dyDescent="0.3">
      <c r="B537" s="9" t="str" cm="1">
        <f t="array" ref="B537">_xll.SNL.Clients.Office.Excel.Functions.SPG($A537, "SP_SHARES_OUT_PERIOD_END", B$3)</f>
        <v>#INVALID COMPANY ID</v>
      </c>
      <c r="C537" s="9" t="str" cm="1">
        <f t="array" ref="C537">_xll.SNL.Clients.Office.Excel.Functions.SPG($A537, "SP_SHARES_OUT_PERIOD_END", C$3)</f>
        <v>#INVALID COMPANY ID</v>
      </c>
      <c r="D537" s="9" t="str" cm="1">
        <f t="array" ref="D537">_xll.SNL.Clients.Office.Excel.Functions.SPG($A537, "SP_SHARES_OUT_PERIOD_END", D$3)</f>
        <v>#INVALID COMPANY ID</v>
      </c>
      <c r="E537" s="9" t="str" cm="1">
        <f t="array" ref="E537">_xll.SNL.Clients.Office.Excel.Functions.SPG($A537, "SP_SHARES_OUT_PERIOD_END", E$3)</f>
        <v>#INVALID COMPANY ID</v>
      </c>
      <c r="F537" s="9" t="str" cm="1">
        <f t="array" ref="F537">_xll.SNL.Clients.Office.Excel.Functions.SPG($A537, "SP_SHARES_OUT_PERIOD_END", F$3)</f>
        <v>#INVALID COMPANY ID</v>
      </c>
      <c r="G537" s="9" t="str" cm="1">
        <f t="array" ref="G537">_xll.SNL.Clients.Office.Excel.Functions.SPG($A537, "SP_SHARES_OUT_PERIOD_END", G$3)</f>
        <v>#INVALID COMPANY ID</v>
      </c>
      <c r="H537" s="9" t="str" cm="1">
        <f t="array" ref="H537">_xll.SNL.Clients.Office.Excel.Functions.SPG($A537, "SP_SHARES_OUT_PERIOD_END", H$3)</f>
        <v>#INVALID COMPANY ID</v>
      </c>
      <c r="I537" s="9" t="str" cm="1">
        <f t="array" ref="I537">_xll.SNL.Clients.Office.Excel.Functions.SPG($A537, "SP_SHARES_OUT_PERIOD_END", I$3)</f>
        <v>#INVALID COMPANY ID</v>
      </c>
      <c r="J537" s="9" t="str" cm="1">
        <f t="array" ref="J537">_xll.SNL.Clients.Office.Excel.Functions.SPG($A537, "SP_SHARES_OUT_PERIOD_END", J$3)</f>
        <v>#INVALID COMPANY ID</v>
      </c>
    </row>
    <row r="538" spans="2:10" x14ac:dyDescent="0.3">
      <c r="B538" s="9" t="str" cm="1">
        <f t="array" ref="B538">_xll.SNL.Clients.Office.Excel.Functions.SPG($A538, "SP_SHARES_OUT_PERIOD_END", B$3)</f>
        <v>#INVALID COMPANY ID</v>
      </c>
      <c r="C538" s="9" t="str" cm="1">
        <f t="array" ref="C538">_xll.SNL.Clients.Office.Excel.Functions.SPG($A538, "SP_SHARES_OUT_PERIOD_END", C$3)</f>
        <v>#INVALID COMPANY ID</v>
      </c>
      <c r="D538" s="9" t="str" cm="1">
        <f t="array" ref="D538">_xll.SNL.Clients.Office.Excel.Functions.SPG($A538, "SP_SHARES_OUT_PERIOD_END", D$3)</f>
        <v>#INVALID COMPANY ID</v>
      </c>
      <c r="E538" s="9" t="str" cm="1">
        <f t="array" ref="E538">_xll.SNL.Clients.Office.Excel.Functions.SPG($A538, "SP_SHARES_OUT_PERIOD_END", E$3)</f>
        <v>#INVALID COMPANY ID</v>
      </c>
      <c r="F538" s="9" t="str" cm="1">
        <f t="array" ref="F538">_xll.SNL.Clients.Office.Excel.Functions.SPG($A538, "SP_SHARES_OUT_PERIOD_END", F$3)</f>
        <v>#INVALID COMPANY ID</v>
      </c>
      <c r="G538" s="9" t="str" cm="1">
        <f t="array" ref="G538">_xll.SNL.Clients.Office.Excel.Functions.SPG($A538, "SP_SHARES_OUT_PERIOD_END", G$3)</f>
        <v>#INVALID COMPANY ID</v>
      </c>
      <c r="H538" s="9" t="str" cm="1">
        <f t="array" ref="H538">_xll.SNL.Clients.Office.Excel.Functions.SPG($A538, "SP_SHARES_OUT_PERIOD_END", H$3)</f>
        <v>#INVALID COMPANY ID</v>
      </c>
      <c r="I538" s="9" t="str" cm="1">
        <f t="array" ref="I538">_xll.SNL.Clients.Office.Excel.Functions.SPG($A538, "SP_SHARES_OUT_PERIOD_END", I$3)</f>
        <v>#INVALID COMPANY ID</v>
      </c>
      <c r="J538" s="9" t="str" cm="1">
        <f t="array" ref="J538">_xll.SNL.Clients.Office.Excel.Functions.SPG($A538, "SP_SHARES_OUT_PERIOD_END", J$3)</f>
        <v>#INVALID COMPANY ID</v>
      </c>
    </row>
    <row r="539" spans="2:10" x14ac:dyDescent="0.3">
      <c r="B539" s="9" t="str" cm="1">
        <f t="array" ref="B539">_xll.SNL.Clients.Office.Excel.Functions.SPG($A539, "SP_SHARES_OUT_PERIOD_END", B$3)</f>
        <v>#INVALID COMPANY ID</v>
      </c>
      <c r="C539" s="9" t="str" cm="1">
        <f t="array" ref="C539">_xll.SNL.Clients.Office.Excel.Functions.SPG($A539, "SP_SHARES_OUT_PERIOD_END", C$3)</f>
        <v>#INVALID COMPANY ID</v>
      </c>
      <c r="D539" s="9" t="str" cm="1">
        <f t="array" ref="D539">_xll.SNL.Clients.Office.Excel.Functions.SPG($A539, "SP_SHARES_OUT_PERIOD_END", D$3)</f>
        <v>#INVALID COMPANY ID</v>
      </c>
      <c r="E539" s="9" t="str" cm="1">
        <f t="array" ref="E539">_xll.SNL.Clients.Office.Excel.Functions.SPG($A539, "SP_SHARES_OUT_PERIOD_END", E$3)</f>
        <v>#INVALID COMPANY ID</v>
      </c>
      <c r="F539" s="9" t="str" cm="1">
        <f t="array" ref="F539">_xll.SNL.Clients.Office.Excel.Functions.SPG($A539, "SP_SHARES_OUT_PERIOD_END", F$3)</f>
        <v>#INVALID COMPANY ID</v>
      </c>
      <c r="G539" s="9" t="str" cm="1">
        <f t="array" ref="G539">_xll.SNL.Clients.Office.Excel.Functions.SPG($A539, "SP_SHARES_OUT_PERIOD_END", G$3)</f>
        <v>#INVALID COMPANY ID</v>
      </c>
      <c r="H539" s="9" t="str" cm="1">
        <f t="array" ref="H539">_xll.SNL.Clients.Office.Excel.Functions.SPG($A539, "SP_SHARES_OUT_PERIOD_END", H$3)</f>
        <v>#INVALID COMPANY ID</v>
      </c>
      <c r="I539" s="9" t="str" cm="1">
        <f t="array" ref="I539">_xll.SNL.Clients.Office.Excel.Functions.SPG($A539, "SP_SHARES_OUT_PERIOD_END", I$3)</f>
        <v>#INVALID COMPANY ID</v>
      </c>
      <c r="J539" s="9" t="str" cm="1">
        <f t="array" ref="J539">_xll.SNL.Clients.Office.Excel.Functions.SPG($A539, "SP_SHARES_OUT_PERIOD_END", J$3)</f>
        <v>#INVALID COMPANY ID</v>
      </c>
    </row>
    <row r="540" spans="2:10" x14ac:dyDescent="0.3">
      <c r="B540" s="9" t="str" cm="1">
        <f t="array" ref="B540">_xll.SNL.Clients.Office.Excel.Functions.SPG($A540, "SP_SHARES_OUT_PERIOD_END", B$3)</f>
        <v>#INVALID COMPANY ID</v>
      </c>
      <c r="C540" s="9" t="str" cm="1">
        <f t="array" ref="C540">_xll.SNL.Clients.Office.Excel.Functions.SPG($A540, "SP_SHARES_OUT_PERIOD_END", C$3)</f>
        <v>#INVALID COMPANY ID</v>
      </c>
      <c r="D540" s="9" t="str" cm="1">
        <f t="array" ref="D540">_xll.SNL.Clients.Office.Excel.Functions.SPG($A540, "SP_SHARES_OUT_PERIOD_END", D$3)</f>
        <v>#INVALID COMPANY ID</v>
      </c>
      <c r="E540" s="9" t="str" cm="1">
        <f t="array" ref="E540">_xll.SNL.Clients.Office.Excel.Functions.SPG($A540, "SP_SHARES_OUT_PERIOD_END", E$3)</f>
        <v>#INVALID COMPANY ID</v>
      </c>
      <c r="F540" s="9" t="str" cm="1">
        <f t="array" ref="F540">_xll.SNL.Clients.Office.Excel.Functions.SPG($A540, "SP_SHARES_OUT_PERIOD_END", F$3)</f>
        <v>#INVALID COMPANY ID</v>
      </c>
      <c r="G540" s="9" t="str" cm="1">
        <f t="array" ref="G540">_xll.SNL.Clients.Office.Excel.Functions.SPG($A540, "SP_SHARES_OUT_PERIOD_END", G$3)</f>
        <v>#INVALID COMPANY ID</v>
      </c>
      <c r="H540" s="9" t="str" cm="1">
        <f t="array" ref="H540">_xll.SNL.Clients.Office.Excel.Functions.SPG($A540, "SP_SHARES_OUT_PERIOD_END", H$3)</f>
        <v>#INVALID COMPANY ID</v>
      </c>
      <c r="I540" s="9" t="str" cm="1">
        <f t="array" ref="I540">_xll.SNL.Clients.Office.Excel.Functions.SPG($A540, "SP_SHARES_OUT_PERIOD_END", I$3)</f>
        <v>#INVALID COMPANY ID</v>
      </c>
      <c r="J540" s="9" t="str" cm="1">
        <f t="array" ref="J540">_xll.SNL.Clients.Office.Excel.Functions.SPG($A540, "SP_SHARES_OUT_PERIOD_END", J$3)</f>
        <v>#INVALID COMPANY ID</v>
      </c>
    </row>
    <row r="541" spans="2:10" x14ac:dyDescent="0.3">
      <c r="B541" s="9" t="str" cm="1">
        <f t="array" ref="B541">_xll.SNL.Clients.Office.Excel.Functions.SPG($A541, "SP_SHARES_OUT_PERIOD_END", B$3)</f>
        <v>#INVALID COMPANY ID</v>
      </c>
      <c r="C541" s="9" t="str" cm="1">
        <f t="array" ref="C541">_xll.SNL.Clients.Office.Excel.Functions.SPG($A541, "SP_SHARES_OUT_PERIOD_END", C$3)</f>
        <v>#INVALID COMPANY ID</v>
      </c>
      <c r="D541" s="9" t="str" cm="1">
        <f t="array" ref="D541">_xll.SNL.Clients.Office.Excel.Functions.SPG($A541, "SP_SHARES_OUT_PERIOD_END", D$3)</f>
        <v>#INVALID COMPANY ID</v>
      </c>
      <c r="E541" s="9" t="str" cm="1">
        <f t="array" ref="E541">_xll.SNL.Clients.Office.Excel.Functions.SPG($A541, "SP_SHARES_OUT_PERIOD_END", E$3)</f>
        <v>#INVALID COMPANY ID</v>
      </c>
      <c r="F541" s="9" t="str" cm="1">
        <f t="array" ref="F541">_xll.SNL.Clients.Office.Excel.Functions.SPG($A541, "SP_SHARES_OUT_PERIOD_END", F$3)</f>
        <v>#INVALID COMPANY ID</v>
      </c>
      <c r="G541" s="9" t="str" cm="1">
        <f t="array" ref="G541">_xll.SNL.Clients.Office.Excel.Functions.SPG($A541, "SP_SHARES_OUT_PERIOD_END", G$3)</f>
        <v>#INVALID COMPANY ID</v>
      </c>
      <c r="H541" s="9" t="str" cm="1">
        <f t="array" ref="H541">_xll.SNL.Clients.Office.Excel.Functions.SPG($A541, "SP_SHARES_OUT_PERIOD_END", H$3)</f>
        <v>#INVALID COMPANY ID</v>
      </c>
      <c r="I541" s="9" t="str" cm="1">
        <f t="array" ref="I541">_xll.SNL.Clients.Office.Excel.Functions.SPG($A541, "SP_SHARES_OUT_PERIOD_END", I$3)</f>
        <v>#INVALID COMPANY ID</v>
      </c>
      <c r="J541" s="9" t="str" cm="1">
        <f t="array" ref="J541">_xll.SNL.Clients.Office.Excel.Functions.SPG($A541, "SP_SHARES_OUT_PERIOD_END", J$3)</f>
        <v>#INVALID COMPANY ID</v>
      </c>
    </row>
    <row r="542" spans="2:10" x14ac:dyDescent="0.3">
      <c r="B542" s="9" t="str" cm="1">
        <f t="array" ref="B542">_xll.SNL.Clients.Office.Excel.Functions.SPG($A542, "SP_SHARES_OUT_PERIOD_END", B$3)</f>
        <v>#INVALID COMPANY ID</v>
      </c>
      <c r="C542" s="9" t="str" cm="1">
        <f t="array" ref="C542">_xll.SNL.Clients.Office.Excel.Functions.SPG($A542, "SP_SHARES_OUT_PERIOD_END", C$3)</f>
        <v>#INVALID COMPANY ID</v>
      </c>
      <c r="D542" s="9" t="str" cm="1">
        <f t="array" ref="D542">_xll.SNL.Clients.Office.Excel.Functions.SPG($A542, "SP_SHARES_OUT_PERIOD_END", D$3)</f>
        <v>#INVALID COMPANY ID</v>
      </c>
      <c r="E542" s="9" t="str" cm="1">
        <f t="array" ref="E542">_xll.SNL.Clients.Office.Excel.Functions.SPG($A542, "SP_SHARES_OUT_PERIOD_END", E$3)</f>
        <v>#INVALID COMPANY ID</v>
      </c>
      <c r="F542" s="9" t="str" cm="1">
        <f t="array" ref="F542">_xll.SNL.Clients.Office.Excel.Functions.SPG($A542, "SP_SHARES_OUT_PERIOD_END", F$3)</f>
        <v>#INVALID COMPANY ID</v>
      </c>
      <c r="G542" s="9" t="str" cm="1">
        <f t="array" ref="G542">_xll.SNL.Clients.Office.Excel.Functions.SPG($A542, "SP_SHARES_OUT_PERIOD_END", G$3)</f>
        <v>#INVALID COMPANY ID</v>
      </c>
      <c r="H542" s="9" t="str" cm="1">
        <f t="array" ref="H542">_xll.SNL.Clients.Office.Excel.Functions.SPG($A542, "SP_SHARES_OUT_PERIOD_END", H$3)</f>
        <v>#INVALID COMPANY ID</v>
      </c>
      <c r="I542" s="9" t="str" cm="1">
        <f t="array" ref="I542">_xll.SNL.Clients.Office.Excel.Functions.SPG($A542, "SP_SHARES_OUT_PERIOD_END", I$3)</f>
        <v>#INVALID COMPANY ID</v>
      </c>
      <c r="J542" s="9" t="str" cm="1">
        <f t="array" ref="J542">_xll.SNL.Clients.Office.Excel.Functions.SPG($A542, "SP_SHARES_OUT_PERIOD_END", J$3)</f>
        <v>#INVALID COMPANY ID</v>
      </c>
    </row>
    <row r="543" spans="2:10" x14ac:dyDescent="0.3">
      <c r="B543" s="9" t="str" cm="1">
        <f t="array" ref="B543">_xll.SNL.Clients.Office.Excel.Functions.SPG($A543, "SP_SHARES_OUT_PERIOD_END", B$3)</f>
        <v>#INVALID COMPANY ID</v>
      </c>
      <c r="C543" s="9" t="str" cm="1">
        <f t="array" ref="C543">_xll.SNL.Clients.Office.Excel.Functions.SPG($A543, "SP_SHARES_OUT_PERIOD_END", C$3)</f>
        <v>#INVALID COMPANY ID</v>
      </c>
      <c r="D543" s="9" t="str" cm="1">
        <f t="array" ref="D543">_xll.SNL.Clients.Office.Excel.Functions.SPG($A543, "SP_SHARES_OUT_PERIOD_END", D$3)</f>
        <v>#INVALID COMPANY ID</v>
      </c>
      <c r="E543" s="9" t="str" cm="1">
        <f t="array" ref="E543">_xll.SNL.Clients.Office.Excel.Functions.SPG($A543, "SP_SHARES_OUT_PERIOD_END", E$3)</f>
        <v>#INVALID COMPANY ID</v>
      </c>
      <c r="F543" s="9" t="str" cm="1">
        <f t="array" ref="F543">_xll.SNL.Clients.Office.Excel.Functions.SPG($A543, "SP_SHARES_OUT_PERIOD_END", F$3)</f>
        <v>#INVALID COMPANY ID</v>
      </c>
      <c r="G543" s="9" t="str" cm="1">
        <f t="array" ref="G543">_xll.SNL.Clients.Office.Excel.Functions.SPG($A543, "SP_SHARES_OUT_PERIOD_END", G$3)</f>
        <v>#INVALID COMPANY ID</v>
      </c>
      <c r="H543" s="9" t="str" cm="1">
        <f t="array" ref="H543">_xll.SNL.Clients.Office.Excel.Functions.SPG($A543, "SP_SHARES_OUT_PERIOD_END", H$3)</f>
        <v>#INVALID COMPANY ID</v>
      </c>
      <c r="I543" s="9" t="str" cm="1">
        <f t="array" ref="I543">_xll.SNL.Clients.Office.Excel.Functions.SPG($A543, "SP_SHARES_OUT_PERIOD_END", I$3)</f>
        <v>#INVALID COMPANY ID</v>
      </c>
      <c r="J543" s="9" t="str" cm="1">
        <f t="array" ref="J543">_xll.SNL.Clients.Office.Excel.Functions.SPG($A543, "SP_SHARES_OUT_PERIOD_END", J$3)</f>
        <v>#INVALID COMPANY ID</v>
      </c>
    </row>
    <row r="544" spans="2:10" x14ac:dyDescent="0.3">
      <c r="B544" s="9" t="str" cm="1">
        <f t="array" ref="B544">_xll.SNL.Clients.Office.Excel.Functions.SPG($A544, "SP_SHARES_OUT_PERIOD_END", B$3)</f>
        <v>#INVALID COMPANY ID</v>
      </c>
      <c r="C544" s="9" t="str" cm="1">
        <f t="array" ref="C544">_xll.SNL.Clients.Office.Excel.Functions.SPG($A544, "SP_SHARES_OUT_PERIOD_END", C$3)</f>
        <v>#INVALID COMPANY ID</v>
      </c>
      <c r="D544" s="9" t="str" cm="1">
        <f t="array" ref="D544">_xll.SNL.Clients.Office.Excel.Functions.SPG($A544, "SP_SHARES_OUT_PERIOD_END", D$3)</f>
        <v>#INVALID COMPANY ID</v>
      </c>
      <c r="E544" s="9" t="str" cm="1">
        <f t="array" ref="E544">_xll.SNL.Clients.Office.Excel.Functions.SPG($A544, "SP_SHARES_OUT_PERIOD_END", E$3)</f>
        <v>#INVALID COMPANY ID</v>
      </c>
      <c r="F544" s="9" t="str" cm="1">
        <f t="array" ref="F544">_xll.SNL.Clients.Office.Excel.Functions.SPG($A544, "SP_SHARES_OUT_PERIOD_END", F$3)</f>
        <v>#INVALID COMPANY ID</v>
      </c>
      <c r="G544" s="9" t="str" cm="1">
        <f t="array" ref="G544">_xll.SNL.Clients.Office.Excel.Functions.SPG($A544, "SP_SHARES_OUT_PERIOD_END", G$3)</f>
        <v>#INVALID COMPANY ID</v>
      </c>
      <c r="H544" s="9" t="str" cm="1">
        <f t="array" ref="H544">_xll.SNL.Clients.Office.Excel.Functions.SPG($A544, "SP_SHARES_OUT_PERIOD_END", H$3)</f>
        <v>#INVALID COMPANY ID</v>
      </c>
      <c r="I544" s="9" t="str" cm="1">
        <f t="array" ref="I544">_xll.SNL.Clients.Office.Excel.Functions.SPG($A544, "SP_SHARES_OUT_PERIOD_END", I$3)</f>
        <v>#INVALID COMPANY ID</v>
      </c>
      <c r="J544" s="9" t="str" cm="1">
        <f t="array" ref="J544">_xll.SNL.Clients.Office.Excel.Functions.SPG($A544, "SP_SHARES_OUT_PERIOD_END", J$3)</f>
        <v>#INVALID COMPANY ID</v>
      </c>
    </row>
    <row r="545" spans="2:10" x14ac:dyDescent="0.3">
      <c r="B545" s="9" t="str" cm="1">
        <f t="array" ref="B545">_xll.SNL.Clients.Office.Excel.Functions.SPG($A545, "SP_SHARES_OUT_PERIOD_END", B$3)</f>
        <v>#INVALID COMPANY ID</v>
      </c>
      <c r="C545" s="9" t="str" cm="1">
        <f t="array" ref="C545">_xll.SNL.Clients.Office.Excel.Functions.SPG($A545, "SP_SHARES_OUT_PERIOD_END", C$3)</f>
        <v>#INVALID COMPANY ID</v>
      </c>
      <c r="D545" s="9" t="str" cm="1">
        <f t="array" ref="D545">_xll.SNL.Clients.Office.Excel.Functions.SPG($A545, "SP_SHARES_OUT_PERIOD_END", D$3)</f>
        <v>#INVALID COMPANY ID</v>
      </c>
      <c r="E545" s="9" t="str" cm="1">
        <f t="array" ref="E545">_xll.SNL.Clients.Office.Excel.Functions.SPG($A545, "SP_SHARES_OUT_PERIOD_END", E$3)</f>
        <v>#INVALID COMPANY ID</v>
      </c>
      <c r="F545" s="9" t="str" cm="1">
        <f t="array" ref="F545">_xll.SNL.Clients.Office.Excel.Functions.SPG($A545, "SP_SHARES_OUT_PERIOD_END", F$3)</f>
        <v>#INVALID COMPANY ID</v>
      </c>
      <c r="G545" s="9" t="str" cm="1">
        <f t="array" ref="G545">_xll.SNL.Clients.Office.Excel.Functions.SPG($A545, "SP_SHARES_OUT_PERIOD_END", G$3)</f>
        <v>#INVALID COMPANY ID</v>
      </c>
      <c r="H545" s="9" t="str" cm="1">
        <f t="array" ref="H545">_xll.SNL.Clients.Office.Excel.Functions.SPG($A545, "SP_SHARES_OUT_PERIOD_END", H$3)</f>
        <v>#INVALID COMPANY ID</v>
      </c>
      <c r="I545" s="9" t="str" cm="1">
        <f t="array" ref="I545">_xll.SNL.Clients.Office.Excel.Functions.SPG($A545, "SP_SHARES_OUT_PERIOD_END", I$3)</f>
        <v>#INVALID COMPANY ID</v>
      </c>
      <c r="J545" s="9" t="str" cm="1">
        <f t="array" ref="J545">_xll.SNL.Clients.Office.Excel.Functions.SPG($A545, "SP_SHARES_OUT_PERIOD_END", J$3)</f>
        <v>#INVALID COMPANY ID</v>
      </c>
    </row>
    <row r="546" spans="2:10" x14ac:dyDescent="0.3">
      <c r="B546" s="9" t="str" cm="1">
        <f t="array" ref="B546">_xll.SNL.Clients.Office.Excel.Functions.SPG($A546, "SP_SHARES_OUT_PERIOD_END", B$3)</f>
        <v>#INVALID COMPANY ID</v>
      </c>
      <c r="C546" s="9" t="str" cm="1">
        <f t="array" ref="C546">_xll.SNL.Clients.Office.Excel.Functions.SPG($A546, "SP_SHARES_OUT_PERIOD_END", C$3)</f>
        <v>#INVALID COMPANY ID</v>
      </c>
      <c r="D546" s="9" t="str" cm="1">
        <f t="array" ref="D546">_xll.SNL.Clients.Office.Excel.Functions.SPG($A546, "SP_SHARES_OUT_PERIOD_END", D$3)</f>
        <v>#INVALID COMPANY ID</v>
      </c>
      <c r="E546" s="9" t="str" cm="1">
        <f t="array" ref="E546">_xll.SNL.Clients.Office.Excel.Functions.SPG($A546, "SP_SHARES_OUT_PERIOD_END", E$3)</f>
        <v>#INVALID COMPANY ID</v>
      </c>
      <c r="F546" s="9" t="str" cm="1">
        <f t="array" ref="F546">_xll.SNL.Clients.Office.Excel.Functions.SPG($A546, "SP_SHARES_OUT_PERIOD_END", F$3)</f>
        <v>#INVALID COMPANY ID</v>
      </c>
      <c r="G546" s="9" t="str" cm="1">
        <f t="array" ref="G546">_xll.SNL.Clients.Office.Excel.Functions.SPG($A546, "SP_SHARES_OUT_PERIOD_END", G$3)</f>
        <v>#INVALID COMPANY ID</v>
      </c>
      <c r="H546" s="9" t="str" cm="1">
        <f t="array" ref="H546">_xll.SNL.Clients.Office.Excel.Functions.SPG($A546, "SP_SHARES_OUT_PERIOD_END", H$3)</f>
        <v>#INVALID COMPANY ID</v>
      </c>
      <c r="I546" s="9" t="str" cm="1">
        <f t="array" ref="I546">_xll.SNL.Clients.Office.Excel.Functions.SPG($A546, "SP_SHARES_OUT_PERIOD_END", I$3)</f>
        <v>#INVALID COMPANY ID</v>
      </c>
      <c r="J546" s="9" t="str" cm="1">
        <f t="array" ref="J546">_xll.SNL.Clients.Office.Excel.Functions.SPG($A546, "SP_SHARES_OUT_PERIOD_END", J$3)</f>
        <v>#INVALID COMPANY ID</v>
      </c>
    </row>
    <row r="547" spans="2:10" x14ac:dyDescent="0.3">
      <c r="B547" s="9" t="str" cm="1">
        <f t="array" ref="B547">_xll.SNL.Clients.Office.Excel.Functions.SPG($A547, "SP_SHARES_OUT_PERIOD_END", B$3)</f>
        <v>#INVALID COMPANY ID</v>
      </c>
      <c r="C547" s="9" t="str" cm="1">
        <f t="array" ref="C547">_xll.SNL.Clients.Office.Excel.Functions.SPG($A547, "SP_SHARES_OUT_PERIOD_END", C$3)</f>
        <v>#INVALID COMPANY ID</v>
      </c>
      <c r="D547" s="9" t="str" cm="1">
        <f t="array" ref="D547">_xll.SNL.Clients.Office.Excel.Functions.SPG($A547, "SP_SHARES_OUT_PERIOD_END", D$3)</f>
        <v>#INVALID COMPANY ID</v>
      </c>
      <c r="E547" s="9" t="str" cm="1">
        <f t="array" ref="E547">_xll.SNL.Clients.Office.Excel.Functions.SPG($A547, "SP_SHARES_OUT_PERIOD_END", E$3)</f>
        <v>#INVALID COMPANY ID</v>
      </c>
      <c r="F547" s="9" t="str" cm="1">
        <f t="array" ref="F547">_xll.SNL.Clients.Office.Excel.Functions.SPG($A547, "SP_SHARES_OUT_PERIOD_END", F$3)</f>
        <v>#INVALID COMPANY ID</v>
      </c>
      <c r="G547" s="9" t="str" cm="1">
        <f t="array" ref="G547">_xll.SNL.Clients.Office.Excel.Functions.SPG($A547, "SP_SHARES_OUT_PERIOD_END", G$3)</f>
        <v>#INVALID COMPANY ID</v>
      </c>
      <c r="H547" s="9" t="str" cm="1">
        <f t="array" ref="H547">_xll.SNL.Clients.Office.Excel.Functions.SPG($A547, "SP_SHARES_OUT_PERIOD_END", H$3)</f>
        <v>#INVALID COMPANY ID</v>
      </c>
      <c r="I547" s="9" t="str" cm="1">
        <f t="array" ref="I547">_xll.SNL.Clients.Office.Excel.Functions.SPG($A547, "SP_SHARES_OUT_PERIOD_END", I$3)</f>
        <v>#INVALID COMPANY ID</v>
      </c>
      <c r="J547" s="9" t="str" cm="1">
        <f t="array" ref="J547">_xll.SNL.Clients.Office.Excel.Functions.SPG($A547, "SP_SHARES_OUT_PERIOD_END", J$3)</f>
        <v>#INVALID COMPANY ID</v>
      </c>
    </row>
    <row r="548" spans="2:10" x14ac:dyDescent="0.3">
      <c r="B548" s="9" t="str" cm="1">
        <f t="array" ref="B548">_xll.SNL.Clients.Office.Excel.Functions.SPG($A548, "SP_SHARES_OUT_PERIOD_END", B$3)</f>
        <v>#INVALID COMPANY ID</v>
      </c>
      <c r="C548" s="9" t="str" cm="1">
        <f t="array" ref="C548">_xll.SNL.Clients.Office.Excel.Functions.SPG($A548, "SP_SHARES_OUT_PERIOD_END", C$3)</f>
        <v>#INVALID COMPANY ID</v>
      </c>
      <c r="D548" s="9" t="str" cm="1">
        <f t="array" ref="D548">_xll.SNL.Clients.Office.Excel.Functions.SPG($A548, "SP_SHARES_OUT_PERIOD_END", D$3)</f>
        <v>#INVALID COMPANY ID</v>
      </c>
      <c r="E548" s="9" t="str" cm="1">
        <f t="array" ref="E548">_xll.SNL.Clients.Office.Excel.Functions.SPG($A548, "SP_SHARES_OUT_PERIOD_END", E$3)</f>
        <v>#INVALID COMPANY ID</v>
      </c>
      <c r="F548" s="9" t="str" cm="1">
        <f t="array" ref="F548">_xll.SNL.Clients.Office.Excel.Functions.SPG($A548, "SP_SHARES_OUT_PERIOD_END", F$3)</f>
        <v>#INVALID COMPANY ID</v>
      </c>
      <c r="G548" s="9" t="str" cm="1">
        <f t="array" ref="G548">_xll.SNL.Clients.Office.Excel.Functions.SPG($A548, "SP_SHARES_OUT_PERIOD_END", G$3)</f>
        <v>#INVALID COMPANY ID</v>
      </c>
      <c r="H548" s="9" t="str" cm="1">
        <f t="array" ref="H548">_xll.SNL.Clients.Office.Excel.Functions.SPG($A548, "SP_SHARES_OUT_PERIOD_END", H$3)</f>
        <v>#INVALID COMPANY ID</v>
      </c>
      <c r="I548" s="9" t="str" cm="1">
        <f t="array" ref="I548">_xll.SNL.Clients.Office.Excel.Functions.SPG($A548, "SP_SHARES_OUT_PERIOD_END", I$3)</f>
        <v>#INVALID COMPANY ID</v>
      </c>
      <c r="J548" s="9" t="str" cm="1">
        <f t="array" ref="J548">_xll.SNL.Clients.Office.Excel.Functions.SPG($A548, "SP_SHARES_OUT_PERIOD_END", J$3)</f>
        <v>#INVALID COMPANY ID</v>
      </c>
    </row>
    <row r="549" spans="2:10" x14ac:dyDescent="0.3">
      <c r="B549" s="9" t="str" cm="1">
        <f t="array" ref="B549">_xll.SNL.Clients.Office.Excel.Functions.SPG($A549, "SP_SHARES_OUT_PERIOD_END", B$3)</f>
        <v>#INVALID COMPANY ID</v>
      </c>
      <c r="C549" s="9" t="str" cm="1">
        <f t="array" ref="C549">_xll.SNL.Clients.Office.Excel.Functions.SPG($A549, "SP_SHARES_OUT_PERIOD_END", C$3)</f>
        <v>#INVALID COMPANY ID</v>
      </c>
      <c r="D549" s="9" t="str" cm="1">
        <f t="array" ref="D549">_xll.SNL.Clients.Office.Excel.Functions.SPG($A549, "SP_SHARES_OUT_PERIOD_END", D$3)</f>
        <v>#INVALID COMPANY ID</v>
      </c>
      <c r="E549" s="9" t="str" cm="1">
        <f t="array" ref="E549">_xll.SNL.Clients.Office.Excel.Functions.SPG($A549, "SP_SHARES_OUT_PERIOD_END", E$3)</f>
        <v>#INVALID COMPANY ID</v>
      </c>
      <c r="F549" s="9" t="str" cm="1">
        <f t="array" ref="F549">_xll.SNL.Clients.Office.Excel.Functions.SPG($A549, "SP_SHARES_OUT_PERIOD_END", F$3)</f>
        <v>#INVALID COMPANY ID</v>
      </c>
      <c r="G549" s="9" t="str" cm="1">
        <f t="array" ref="G549">_xll.SNL.Clients.Office.Excel.Functions.SPG($A549, "SP_SHARES_OUT_PERIOD_END", G$3)</f>
        <v>#INVALID COMPANY ID</v>
      </c>
      <c r="H549" s="9" t="str" cm="1">
        <f t="array" ref="H549">_xll.SNL.Clients.Office.Excel.Functions.SPG($A549, "SP_SHARES_OUT_PERIOD_END", H$3)</f>
        <v>#INVALID COMPANY ID</v>
      </c>
      <c r="I549" s="9" t="str" cm="1">
        <f t="array" ref="I549">_xll.SNL.Clients.Office.Excel.Functions.SPG($A549, "SP_SHARES_OUT_PERIOD_END", I$3)</f>
        <v>#INVALID COMPANY ID</v>
      </c>
      <c r="J549" s="9" t="str" cm="1">
        <f t="array" ref="J549">_xll.SNL.Clients.Office.Excel.Functions.SPG($A549, "SP_SHARES_OUT_PERIOD_END", J$3)</f>
        <v>#INVALID COMPANY ID</v>
      </c>
    </row>
    <row r="550" spans="2:10" x14ac:dyDescent="0.3">
      <c r="B550" s="9" t="str" cm="1">
        <f t="array" ref="B550">_xll.SNL.Clients.Office.Excel.Functions.SPG($A550, "SP_SHARES_OUT_PERIOD_END", B$3)</f>
        <v>#INVALID COMPANY ID</v>
      </c>
      <c r="C550" s="9" t="str" cm="1">
        <f t="array" ref="C550">_xll.SNL.Clients.Office.Excel.Functions.SPG($A550, "SP_SHARES_OUT_PERIOD_END", C$3)</f>
        <v>#INVALID COMPANY ID</v>
      </c>
      <c r="D550" s="9" t="str" cm="1">
        <f t="array" ref="D550">_xll.SNL.Clients.Office.Excel.Functions.SPG($A550, "SP_SHARES_OUT_PERIOD_END", D$3)</f>
        <v>#INVALID COMPANY ID</v>
      </c>
      <c r="E550" s="9" t="str" cm="1">
        <f t="array" ref="E550">_xll.SNL.Clients.Office.Excel.Functions.SPG($A550, "SP_SHARES_OUT_PERIOD_END", E$3)</f>
        <v>#INVALID COMPANY ID</v>
      </c>
      <c r="F550" s="9" t="str" cm="1">
        <f t="array" ref="F550">_xll.SNL.Clients.Office.Excel.Functions.SPG($A550, "SP_SHARES_OUT_PERIOD_END", F$3)</f>
        <v>#INVALID COMPANY ID</v>
      </c>
      <c r="G550" s="9" t="str" cm="1">
        <f t="array" ref="G550">_xll.SNL.Clients.Office.Excel.Functions.SPG($A550, "SP_SHARES_OUT_PERIOD_END", G$3)</f>
        <v>#INVALID COMPANY ID</v>
      </c>
      <c r="H550" s="9" t="str" cm="1">
        <f t="array" ref="H550">_xll.SNL.Clients.Office.Excel.Functions.SPG($A550, "SP_SHARES_OUT_PERIOD_END", H$3)</f>
        <v>#INVALID COMPANY ID</v>
      </c>
      <c r="I550" s="9" t="str" cm="1">
        <f t="array" ref="I550">_xll.SNL.Clients.Office.Excel.Functions.SPG($A550, "SP_SHARES_OUT_PERIOD_END", I$3)</f>
        <v>#INVALID COMPANY ID</v>
      </c>
      <c r="J550" s="9" t="str" cm="1">
        <f t="array" ref="J550">_xll.SNL.Clients.Office.Excel.Functions.SPG($A550, "SP_SHARES_OUT_PERIOD_END", J$3)</f>
        <v>#INVALID COMPANY ID</v>
      </c>
    </row>
    <row r="551" spans="2:10" x14ac:dyDescent="0.3">
      <c r="B551" s="9" t="str" cm="1">
        <f t="array" ref="B551">_xll.SNL.Clients.Office.Excel.Functions.SPG($A551, "SP_SHARES_OUT_PERIOD_END", B$3)</f>
        <v>#INVALID COMPANY ID</v>
      </c>
      <c r="C551" s="9" t="str" cm="1">
        <f t="array" ref="C551">_xll.SNL.Clients.Office.Excel.Functions.SPG($A551, "SP_SHARES_OUT_PERIOD_END", C$3)</f>
        <v>#INVALID COMPANY ID</v>
      </c>
      <c r="D551" s="9" t="str" cm="1">
        <f t="array" ref="D551">_xll.SNL.Clients.Office.Excel.Functions.SPG($A551, "SP_SHARES_OUT_PERIOD_END", D$3)</f>
        <v>#INVALID COMPANY ID</v>
      </c>
      <c r="E551" s="9" t="str" cm="1">
        <f t="array" ref="E551">_xll.SNL.Clients.Office.Excel.Functions.SPG($A551, "SP_SHARES_OUT_PERIOD_END", E$3)</f>
        <v>#INVALID COMPANY ID</v>
      </c>
      <c r="F551" s="9" t="str" cm="1">
        <f t="array" ref="F551">_xll.SNL.Clients.Office.Excel.Functions.SPG($A551, "SP_SHARES_OUT_PERIOD_END", F$3)</f>
        <v>#INVALID COMPANY ID</v>
      </c>
      <c r="G551" s="9" t="str" cm="1">
        <f t="array" ref="G551">_xll.SNL.Clients.Office.Excel.Functions.SPG($A551, "SP_SHARES_OUT_PERIOD_END", G$3)</f>
        <v>#INVALID COMPANY ID</v>
      </c>
      <c r="H551" s="9" t="str" cm="1">
        <f t="array" ref="H551">_xll.SNL.Clients.Office.Excel.Functions.SPG($A551, "SP_SHARES_OUT_PERIOD_END", H$3)</f>
        <v>#INVALID COMPANY ID</v>
      </c>
      <c r="I551" s="9" t="str" cm="1">
        <f t="array" ref="I551">_xll.SNL.Clients.Office.Excel.Functions.SPG($A551, "SP_SHARES_OUT_PERIOD_END", I$3)</f>
        <v>#INVALID COMPANY ID</v>
      </c>
      <c r="J551" s="9" t="str" cm="1">
        <f t="array" ref="J551">_xll.SNL.Clients.Office.Excel.Functions.SPG($A551, "SP_SHARES_OUT_PERIOD_END", J$3)</f>
        <v>#INVALID COMPANY ID</v>
      </c>
    </row>
    <row r="552" spans="2:10" x14ac:dyDescent="0.3">
      <c r="B552" s="9" t="str" cm="1">
        <f t="array" ref="B552">_xll.SNL.Clients.Office.Excel.Functions.SPG($A552, "SP_SHARES_OUT_PERIOD_END", B$3)</f>
        <v>#INVALID COMPANY ID</v>
      </c>
      <c r="C552" s="9" t="str" cm="1">
        <f t="array" ref="C552">_xll.SNL.Clients.Office.Excel.Functions.SPG($A552, "SP_SHARES_OUT_PERIOD_END", C$3)</f>
        <v>#INVALID COMPANY ID</v>
      </c>
      <c r="D552" s="9" t="str" cm="1">
        <f t="array" ref="D552">_xll.SNL.Clients.Office.Excel.Functions.SPG($A552, "SP_SHARES_OUT_PERIOD_END", D$3)</f>
        <v>#INVALID COMPANY ID</v>
      </c>
      <c r="E552" s="9" t="str" cm="1">
        <f t="array" ref="E552">_xll.SNL.Clients.Office.Excel.Functions.SPG($A552, "SP_SHARES_OUT_PERIOD_END", E$3)</f>
        <v>#INVALID COMPANY ID</v>
      </c>
      <c r="F552" s="9" t="str" cm="1">
        <f t="array" ref="F552">_xll.SNL.Clients.Office.Excel.Functions.SPG($A552, "SP_SHARES_OUT_PERIOD_END", F$3)</f>
        <v>#INVALID COMPANY ID</v>
      </c>
      <c r="G552" s="9" t="str" cm="1">
        <f t="array" ref="G552">_xll.SNL.Clients.Office.Excel.Functions.SPG($A552, "SP_SHARES_OUT_PERIOD_END", G$3)</f>
        <v>#INVALID COMPANY ID</v>
      </c>
      <c r="H552" s="9" t="str" cm="1">
        <f t="array" ref="H552">_xll.SNL.Clients.Office.Excel.Functions.SPG($A552, "SP_SHARES_OUT_PERIOD_END", H$3)</f>
        <v>#INVALID COMPANY ID</v>
      </c>
      <c r="I552" s="9" t="str" cm="1">
        <f t="array" ref="I552">_xll.SNL.Clients.Office.Excel.Functions.SPG($A552, "SP_SHARES_OUT_PERIOD_END", I$3)</f>
        <v>#INVALID COMPANY ID</v>
      </c>
      <c r="J552" s="9" t="str" cm="1">
        <f t="array" ref="J552">_xll.SNL.Clients.Office.Excel.Functions.SPG($A552, "SP_SHARES_OUT_PERIOD_END", J$3)</f>
        <v>#INVALID COMPANY ID</v>
      </c>
    </row>
    <row r="553" spans="2:10" x14ac:dyDescent="0.3">
      <c r="B553" s="9" t="str" cm="1">
        <f t="array" ref="B553">_xll.SNL.Clients.Office.Excel.Functions.SPG($A553, "SP_SHARES_OUT_PERIOD_END", B$3)</f>
        <v>#INVALID COMPANY ID</v>
      </c>
      <c r="C553" s="9" t="str" cm="1">
        <f t="array" ref="C553">_xll.SNL.Clients.Office.Excel.Functions.SPG($A553, "SP_SHARES_OUT_PERIOD_END", C$3)</f>
        <v>#INVALID COMPANY ID</v>
      </c>
      <c r="D553" s="9" t="str" cm="1">
        <f t="array" ref="D553">_xll.SNL.Clients.Office.Excel.Functions.SPG($A553, "SP_SHARES_OUT_PERIOD_END", D$3)</f>
        <v>#INVALID COMPANY ID</v>
      </c>
      <c r="E553" s="9" t="str" cm="1">
        <f t="array" ref="E553">_xll.SNL.Clients.Office.Excel.Functions.SPG($A553, "SP_SHARES_OUT_PERIOD_END", E$3)</f>
        <v>#INVALID COMPANY ID</v>
      </c>
      <c r="F553" s="9" t="str" cm="1">
        <f t="array" ref="F553">_xll.SNL.Clients.Office.Excel.Functions.SPG($A553, "SP_SHARES_OUT_PERIOD_END", F$3)</f>
        <v>#INVALID COMPANY ID</v>
      </c>
      <c r="G553" s="9" t="str" cm="1">
        <f t="array" ref="G553">_xll.SNL.Clients.Office.Excel.Functions.SPG($A553, "SP_SHARES_OUT_PERIOD_END", G$3)</f>
        <v>#INVALID COMPANY ID</v>
      </c>
      <c r="H553" s="9" t="str" cm="1">
        <f t="array" ref="H553">_xll.SNL.Clients.Office.Excel.Functions.SPG($A553, "SP_SHARES_OUT_PERIOD_END", H$3)</f>
        <v>#INVALID COMPANY ID</v>
      </c>
      <c r="I553" s="9" t="str" cm="1">
        <f t="array" ref="I553">_xll.SNL.Clients.Office.Excel.Functions.SPG($A553, "SP_SHARES_OUT_PERIOD_END", I$3)</f>
        <v>#INVALID COMPANY ID</v>
      </c>
      <c r="J553" s="9" t="str" cm="1">
        <f t="array" ref="J553">_xll.SNL.Clients.Office.Excel.Functions.SPG($A553, "SP_SHARES_OUT_PERIOD_END", J$3)</f>
        <v>#INVALID COMPANY ID</v>
      </c>
    </row>
    <row r="554" spans="2:10" x14ac:dyDescent="0.3">
      <c r="B554" s="9" t="str" cm="1">
        <f t="array" ref="B554">_xll.SNL.Clients.Office.Excel.Functions.SPG($A554, "SP_SHARES_OUT_PERIOD_END", B$3)</f>
        <v>#INVALID COMPANY ID</v>
      </c>
      <c r="C554" s="9" t="str" cm="1">
        <f t="array" ref="C554">_xll.SNL.Clients.Office.Excel.Functions.SPG($A554, "SP_SHARES_OUT_PERIOD_END", C$3)</f>
        <v>#INVALID COMPANY ID</v>
      </c>
      <c r="D554" s="9" t="str" cm="1">
        <f t="array" ref="D554">_xll.SNL.Clients.Office.Excel.Functions.SPG($A554, "SP_SHARES_OUT_PERIOD_END", D$3)</f>
        <v>#INVALID COMPANY ID</v>
      </c>
      <c r="E554" s="9" t="str" cm="1">
        <f t="array" ref="E554">_xll.SNL.Clients.Office.Excel.Functions.SPG($A554, "SP_SHARES_OUT_PERIOD_END", E$3)</f>
        <v>#INVALID COMPANY ID</v>
      </c>
      <c r="F554" s="9" t="str" cm="1">
        <f t="array" ref="F554">_xll.SNL.Clients.Office.Excel.Functions.SPG($A554, "SP_SHARES_OUT_PERIOD_END", F$3)</f>
        <v>#INVALID COMPANY ID</v>
      </c>
      <c r="G554" s="9" t="str" cm="1">
        <f t="array" ref="G554">_xll.SNL.Clients.Office.Excel.Functions.SPG($A554, "SP_SHARES_OUT_PERIOD_END", G$3)</f>
        <v>#INVALID COMPANY ID</v>
      </c>
      <c r="H554" s="9" t="str" cm="1">
        <f t="array" ref="H554">_xll.SNL.Clients.Office.Excel.Functions.SPG($A554, "SP_SHARES_OUT_PERIOD_END", H$3)</f>
        <v>#INVALID COMPANY ID</v>
      </c>
      <c r="I554" s="9" t="str" cm="1">
        <f t="array" ref="I554">_xll.SNL.Clients.Office.Excel.Functions.SPG($A554, "SP_SHARES_OUT_PERIOD_END", I$3)</f>
        <v>#INVALID COMPANY ID</v>
      </c>
      <c r="J554" s="9" t="str" cm="1">
        <f t="array" ref="J554">_xll.SNL.Clients.Office.Excel.Functions.SPG($A554, "SP_SHARES_OUT_PERIOD_END", J$3)</f>
        <v>#INVALID COMPANY ID</v>
      </c>
    </row>
    <row r="555" spans="2:10" x14ac:dyDescent="0.3">
      <c r="B555" s="9" t="str" cm="1">
        <f t="array" ref="B555">_xll.SNL.Clients.Office.Excel.Functions.SPG($A555, "SP_SHARES_OUT_PERIOD_END", B$3)</f>
        <v>#INVALID COMPANY ID</v>
      </c>
      <c r="C555" s="9" t="str" cm="1">
        <f t="array" ref="C555">_xll.SNL.Clients.Office.Excel.Functions.SPG($A555, "SP_SHARES_OUT_PERIOD_END", C$3)</f>
        <v>#INVALID COMPANY ID</v>
      </c>
      <c r="D555" s="9" t="str" cm="1">
        <f t="array" ref="D555">_xll.SNL.Clients.Office.Excel.Functions.SPG($A555, "SP_SHARES_OUT_PERIOD_END", D$3)</f>
        <v>#INVALID COMPANY ID</v>
      </c>
      <c r="E555" s="9" t="str" cm="1">
        <f t="array" ref="E555">_xll.SNL.Clients.Office.Excel.Functions.SPG($A555, "SP_SHARES_OUT_PERIOD_END", E$3)</f>
        <v>#INVALID COMPANY ID</v>
      </c>
      <c r="F555" s="9" t="str" cm="1">
        <f t="array" ref="F555">_xll.SNL.Clients.Office.Excel.Functions.SPG($A555, "SP_SHARES_OUT_PERIOD_END", F$3)</f>
        <v>#INVALID COMPANY ID</v>
      </c>
      <c r="G555" s="9" t="str" cm="1">
        <f t="array" ref="G555">_xll.SNL.Clients.Office.Excel.Functions.SPG($A555, "SP_SHARES_OUT_PERIOD_END", G$3)</f>
        <v>#INVALID COMPANY ID</v>
      </c>
      <c r="H555" s="9" t="str" cm="1">
        <f t="array" ref="H555">_xll.SNL.Clients.Office.Excel.Functions.SPG($A555, "SP_SHARES_OUT_PERIOD_END", H$3)</f>
        <v>#INVALID COMPANY ID</v>
      </c>
      <c r="I555" s="9" t="str" cm="1">
        <f t="array" ref="I555">_xll.SNL.Clients.Office.Excel.Functions.SPG($A555, "SP_SHARES_OUT_PERIOD_END", I$3)</f>
        <v>#INVALID COMPANY ID</v>
      </c>
      <c r="J555" s="9" t="str" cm="1">
        <f t="array" ref="J555">_xll.SNL.Clients.Office.Excel.Functions.SPG($A555, "SP_SHARES_OUT_PERIOD_END", J$3)</f>
        <v>#INVALID COMPANY ID</v>
      </c>
    </row>
    <row r="556" spans="2:10" x14ac:dyDescent="0.3">
      <c r="B556" s="9" t="str" cm="1">
        <f t="array" ref="B556">_xll.SNL.Clients.Office.Excel.Functions.SPG($A556, "SP_SHARES_OUT_PERIOD_END", B$3)</f>
        <v>#INVALID COMPANY ID</v>
      </c>
      <c r="C556" s="9" t="str" cm="1">
        <f t="array" ref="C556">_xll.SNL.Clients.Office.Excel.Functions.SPG($A556, "SP_SHARES_OUT_PERIOD_END", C$3)</f>
        <v>#INVALID COMPANY ID</v>
      </c>
      <c r="D556" s="9" t="str" cm="1">
        <f t="array" ref="D556">_xll.SNL.Clients.Office.Excel.Functions.SPG($A556, "SP_SHARES_OUT_PERIOD_END", D$3)</f>
        <v>#INVALID COMPANY ID</v>
      </c>
      <c r="E556" s="9" t="str" cm="1">
        <f t="array" ref="E556">_xll.SNL.Clients.Office.Excel.Functions.SPG($A556, "SP_SHARES_OUT_PERIOD_END", E$3)</f>
        <v>#INVALID COMPANY ID</v>
      </c>
      <c r="F556" s="9" t="str" cm="1">
        <f t="array" ref="F556">_xll.SNL.Clients.Office.Excel.Functions.SPG($A556, "SP_SHARES_OUT_PERIOD_END", F$3)</f>
        <v>#INVALID COMPANY ID</v>
      </c>
      <c r="G556" s="9" t="str" cm="1">
        <f t="array" ref="G556">_xll.SNL.Clients.Office.Excel.Functions.SPG($A556, "SP_SHARES_OUT_PERIOD_END", G$3)</f>
        <v>#INVALID COMPANY ID</v>
      </c>
      <c r="H556" s="9" t="str" cm="1">
        <f t="array" ref="H556">_xll.SNL.Clients.Office.Excel.Functions.SPG($A556, "SP_SHARES_OUT_PERIOD_END", H$3)</f>
        <v>#INVALID COMPANY ID</v>
      </c>
      <c r="I556" s="9" t="str" cm="1">
        <f t="array" ref="I556">_xll.SNL.Clients.Office.Excel.Functions.SPG($A556, "SP_SHARES_OUT_PERIOD_END", I$3)</f>
        <v>#INVALID COMPANY ID</v>
      </c>
      <c r="J556" s="9" t="str" cm="1">
        <f t="array" ref="J556">_xll.SNL.Clients.Office.Excel.Functions.SPG($A556, "SP_SHARES_OUT_PERIOD_END", J$3)</f>
        <v>#INVALID COMPANY ID</v>
      </c>
    </row>
    <row r="557" spans="2:10" x14ac:dyDescent="0.3">
      <c r="B557" s="9" t="str" cm="1">
        <f t="array" ref="B557">_xll.SNL.Clients.Office.Excel.Functions.SPG($A557, "SP_SHARES_OUT_PERIOD_END", B$3)</f>
        <v>#INVALID COMPANY ID</v>
      </c>
      <c r="C557" s="9" t="str" cm="1">
        <f t="array" ref="C557">_xll.SNL.Clients.Office.Excel.Functions.SPG($A557, "SP_SHARES_OUT_PERIOD_END", C$3)</f>
        <v>#INVALID COMPANY ID</v>
      </c>
      <c r="D557" s="9" t="str" cm="1">
        <f t="array" ref="D557">_xll.SNL.Clients.Office.Excel.Functions.SPG($A557, "SP_SHARES_OUT_PERIOD_END", D$3)</f>
        <v>#INVALID COMPANY ID</v>
      </c>
      <c r="E557" s="9" t="str" cm="1">
        <f t="array" ref="E557">_xll.SNL.Clients.Office.Excel.Functions.SPG($A557, "SP_SHARES_OUT_PERIOD_END", E$3)</f>
        <v>#INVALID COMPANY ID</v>
      </c>
      <c r="F557" s="9" t="str" cm="1">
        <f t="array" ref="F557">_xll.SNL.Clients.Office.Excel.Functions.SPG($A557, "SP_SHARES_OUT_PERIOD_END", F$3)</f>
        <v>#INVALID COMPANY ID</v>
      </c>
      <c r="G557" s="9" t="str" cm="1">
        <f t="array" ref="G557">_xll.SNL.Clients.Office.Excel.Functions.SPG($A557, "SP_SHARES_OUT_PERIOD_END", G$3)</f>
        <v>#INVALID COMPANY ID</v>
      </c>
      <c r="H557" s="9" t="str" cm="1">
        <f t="array" ref="H557">_xll.SNL.Clients.Office.Excel.Functions.SPG($A557, "SP_SHARES_OUT_PERIOD_END", H$3)</f>
        <v>#INVALID COMPANY ID</v>
      </c>
      <c r="I557" s="9" t="str" cm="1">
        <f t="array" ref="I557">_xll.SNL.Clients.Office.Excel.Functions.SPG($A557, "SP_SHARES_OUT_PERIOD_END", I$3)</f>
        <v>#INVALID COMPANY ID</v>
      </c>
      <c r="J557" s="9" t="str" cm="1">
        <f t="array" ref="J557">_xll.SNL.Clients.Office.Excel.Functions.SPG($A557, "SP_SHARES_OUT_PERIOD_END", J$3)</f>
        <v>#INVALID COMPANY ID</v>
      </c>
    </row>
    <row r="558" spans="2:10" x14ac:dyDescent="0.3">
      <c r="B558" s="9" t="str" cm="1">
        <f t="array" ref="B558">_xll.SNL.Clients.Office.Excel.Functions.SPG($A558, "SP_SHARES_OUT_PERIOD_END", B$3)</f>
        <v>#INVALID COMPANY ID</v>
      </c>
      <c r="C558" s="9" t="str" cm="1">
        <f t="array" ref="C558">_xll.SNL.Clients.Office.Excel.Functions.SPG($A558, "SP_SHARES_OUT_PERIOD_END", C$3)</f>
        <v>#INVALID COMPANY ID</v>
      </c>
      <c r="D558" s="9" t="str" cm="1">
        <f t="array" ref="D558">_xll.SNL.Clients.Office.Excel.Functions.SPG($A558, "SP_SHARES_OUT_PERIOD_END", D$3)</f>
        <v>#INVALID COMPANY ID</v>
      </c>
      <c r="E558" s="9" t="str" cm="1">
        <f t="array" ref="E558">_xll.SNL.Clients.Office.Excel.Functions.SPG($A558, "SP_SHARES_OUT_PERIOD_END", E$3)</f>
        <v>#INVALID COMPANY ID</v>
      </c>
      <c r="F558" s="9" t="str" cm="1">
        <f t="array" ref="F558">_xll.SNL.Clients.Office.Excel.Functions.SPG($A558, "SP_SHARES_OUT_PERIOD_END", F$3)</f>
        <v>#INVALID COMPANY ID</v>
      </c>
      <c r="G558" s="9" t="str" cm="1">
        <f t="array" ref="G558">_xll.SNL.Clients.Office.Excel.Functions.SPG($A558, "SP_SHARES_OUT_PERIOD_END", G$3)</f>
        <v>#INVALID COMPANY ID</v>
      </c>
      <c r="H558" s="9" t="str" cm="1">
        <f t="array" ref="H558">_xll.SNL.Clients.Office.Excel.Functions.SPG($A558, "SP_SHARES_OUT_PERIOD_END", H$3)</f>
        <v>#INVALID COMPANY ID</v>
      </c>
      <c r="I558" s="9" t="str" cm="1">
        <f t="array" ref="I558">_xll.SNL.Clients.Office.Excel.Functions.SPG($A558, "SP_SHARES_OUT_PERIOD_END", I$3)</f>
        <v>#INVALID COMPANY ID</v>
      </c>
      <c r="J558" s="9" t="str" cm="1">
        <f t="array" ref="J558">_xll.SNL.Clients.Office.Excel.Functions.SPG($A558, "SP_SHARES_OUT_PERIOD_END", J$3)</f>
        <v>#INVALID COMPANY ID</v>
      </c>
    </row>
    <row r="559" spans="2:10" x14ac:dyDescent="0.3">
      <c r="B559" s="9" t="str" cm="1">
        <f t="array" ref="B559">_xll.SNL.Clients.Office.Excel.Functions.SPG($A559, "SP_SHARES_OUT_PERIOD_END", B$3)</f>
        <v>#INVALID COMPANY ID</v>
      </c>
      <c r="C559" s="9" t="str" cm="1">
        <f t="array" ref="C559">_xll.SNL.Clients.Office.Excel.Functions.SPG($A559, "SP_SHARES_OUT_PERIOD_END", C$3)</f>
        <v>#INVALID COMPANY ID</v>
      </c>
      <c r="D559" s="9" t="str" cm="1">
        <f t="array" ref="D559">_xll.SNL.Clients.Office.Excel.Functions.SPG($A559, "SP_SHARES_OUT_PERIOD_END", D$3)</f>
        <v>#INVALID COMPANY ID</v>
      </c>
      <c r="E559" s="9" t="str" cm="1">
        <f t="array" ref="E559">_xll.SNL.Clients.Office.Excel.Functions.SPG($A559, "SP_SHARES_OUT_PERIOD_END", E$3)</f>
        <v>#INVALID COMPANY ID</v>
      </c>
      <c r="F559" s="9" t="str" cm="1">
        <f t="array" ref="F559">_xll.SNL.Clients.Office.Excel.Functions.SPG($A559, "SP_SHARES_OUT_PERIOD_END", F$3)</f>
        <v>#INVALID COMPANY ID</v>
      </c>
      <c r="G559" s="9" t="str" cm="1">
        <f t="array" ref="G559">_xll.SNL.Clients.Office.Excel.Functions.SPG($A559, "SP_SHARES_OUT_PERIOD_END", G$3)</f>
        <v>#INVALID COMPANY ID</v>
      </c>
      <c r="H559" s="9" t="str" cm="1">
        <f t="array" ref="H559">_xll.SNL.Clients.Office.Excel.Functions.SPG($A559, "SP_SHARES_OUT_PERIOD_END", H$3)</f>
        <v>#INVALID COMPANY ID</v>
      </c>
      <c r="I559" s="9" t="str" cm="1">
        <f t="array" ref="I559">_xll.SNL.Clients.Office.Excel.Functions.SPG($A559, "SP_SHARES_OUT_PERIOD_END", I$3)</f>
        <v>#INVALID COMPANY ID</v>
      </c>
      <c r="J559" s="9" t="str" cm="1">
        <f t="array" ref="J559">_xll.SNL.Clients.Office.Excel.Functions.SPG($A559, "SP_SHARES_OUT_PERIOD_END", J$3)</f>
        <v>#INVALID COMPANY ID</v>
      </c>
    </row>
    <row r="560" spans="2:10" x14ac:dyDescent="0.3">
      <c r="B560" s="9" t="str" cm="1">
        <f t="array" ref="B560">_xll.SNL.Clients.Office.Excel.Functions.SPG($A560, "SP_SHARES_OUT_PERIOD_END", B$3)</f>
        <v>#INVALID COMPANY ID</v>
      </c>
      <c r="C560" s="9" t="str" cm="1">
        <f t="array" ref="C560">_xll.SNL.Clients.Office.Excel.Functions.SPG($A560, "SP_SHARES_OUT_PERIOD_END", C$3)</f>
        <v>#INVALID COMPANY ID</v>
      </c>
      <c r="D560" s="9" t="str" cm="1">
        <f t="array" ref="D560">_xll.SNL.Clients.Office.Excel.Functions.SPG($A560, "SP_SHARES_OUT_PERIOD_END", D$3)</f>
        <v>#INVALID COMPANY ID</v>
      </c>
      <c r="E560" s="9" t="str" cm="1">
        <f t="array" ref="E560">_xll.SNL.Clients.Office.Excel.Functions.SPG($A560, "SP_SHARES_OUT_PERIOD_END", E$3)</f>
        <v>#INVALID COMPANY ID</v>
      </c>
      <c r="F560" s="9" t="str" cm="1">
        <f t="array" ref="F560">_xll.SNL.Clients.Office.Excel.Functions.SPG($A560, "SP_SHARES_OUT_PERIOD_END", F$3)</f>
        <v>#INVALID COMPANY ID</v>
      </c>
      <c r="G560" s="9" t="str" cm="1">
        <f t="array" ref="G560">_xll.SNL.Clients.Office.Excel.Functions.SPG($A560, "SP_SHARES_OUT_PERIOD_END", G$3)</f>
        <v>#INVALID COMPANY ID</v>
      </c>
      <c r="H560" s="9" t="str" cm="1">
        <f t="array" ref="H560">_xll.SNL.Clients.Office.Excel.Functions.SPG($A560, "SP_SHARES_OUT_PERIOD_END", H$3)</f>
        <v>#INVALID COMPANY ID</v>
      </c>
      <c r="I560" s="9" t="str" cm="1">
        <f t="array" ref="I560">_xll.SNL.Clients.Office.Excel.Functions.SPG($A560, "SP_SHARES_OUT_PERIOD_END", I$3)</f>
        <v>#INVALID COMPANY ID</v>
      </c>
      <c r="J560" s="9" t="str" cm="1">
        <f t="array" ref="J560">_xll.SNL.Clients.Office.Excel.Functions.SPG($A560, "SP_SHARES_OUT_PERIOD_END", J$3)</f>
        <v>#INVALID COMPANY ID</v>
      </c>
    </row>
    <row r="561" spans="2:10" x14ac:dyDescent="0.3">
      <c r="B561" s="9" t="str" cm="1">
        <f t="array" ref="B561">_xll.SNL.Clients.Office.Excel.Functions.SPG($A561, "SP_SHARES_OUT_PERIOD_END", B$3)</f>
        <v>#INVALID COMPANY ID</v>
      </c>
      <c r="C561" s="9" t="str" cm="1">
        <f t="array" ref="C561">_xll.SNL.Clients.Office.Excel.Functions.SPG($A561, "SP_SHARES_OUT_PERIOD_END", C$3)</f>
        <v>#INVALID COMPANY ID</v>
      </c>
      <c r="D561" s="9" t="str" cm="1">
        <f t="array" ref="D561">_xll.SNL.Clients.Office.Excel.Functions.SPG($A561, "SP_SHARES_OUT_PERIOD_END", D$3)</f>
        <v>#INVALID COMPANY ID</v>
      </c>
      <c r="E561" s="9" t="str" cm="1">
        <f t="array" ref="E561">_xll.SNL.Clients.Office.Excel.Functions.SPG($A561, "SP_SHARES_OUT_PERIOD_END", E$3)</f>
        <v>#INVALID COMPANY ID</v>
      </c>
      <c r="F561" s="9" t="str" cm="1">
        <f t="array" ref="F561">_xll.SNL.Clients.Office.Excel.Functions.SPG($A561, "SP_SHARES_OUT_PERIOD_END", F$3)</f>
        <v>#INVALID COMPANY ID</v>
      </c>
      <c r="G561" s="9" t="str" cm="1">
        <f t="array" ref="G561">_xll.SNL.Clients.Office.Excel.Functions.SPG($A561, "SP_SHARES_OUT_PERIOD_END", G$3)</f>
        <v>#INVALID COMPANY ID</v>
      </c>
      <c r="H561" s="9" t="str" cm="1">
        <f t="array" ref="H561">_xll.SNL.Clients.Office.Excel.Functions.SPG($A561, "SP_SHARES_OUT_PERIOD_END", H$3)</f>
        <v>#INVALID COMPANY ID</v>
      </c>
      <c r="I561" s="9" t="str" cm="1">
        <f t="array" ref="I561">_xll.SNL.Clients.Office.Excel.Functions.SPG($A561, "SP_SHARES_OUT_PERIOD_END", I$3)</f>
        <v>#INVALID COMPANY ID</v>
      </c>
      <c r="J561" s="9" t="str" cm="1">
        <f t="array" ref="J561">_xll.SNL.Clients.Office.Excel.Functions.SPG($A561, "SP_SHARES_OUT_PERIOD_END", J$3)</f>
        <v>#INVALID COMPANY ID</v>
      </c>
    </row>
    <row r="562" spans="2:10" x14ac:dyDescent="0.3">
      <c r="B562" s="9" t="str" cm="1">
        <f t="array" ref="B562">_xll.SNL.Clients.Office.Excel.Functions.SPG($A562, "SP_SHARES_OUT_PERIOD_END", B$3)</f>
        <v>#INVALID COMPANY ID</v>
      </c>
      <c r="C562" s="9" t="str" cm="1">
        <f t="array" ref="C562">_xll.SNL.Clients.Office.Excel.Functions.SPG($A562, "SP_SHARES_OUT_PERIOD_END", C$3)</f>
        <v>#INVALID COMPANY ID</v>
      </c>
      <c r="D562" s="9" t="str" cm="1">
        <f t="array" ref="D562">_xll.SNL.Clients.Office.Excel.Functions.SPG($A562, "SP_SHARES_OUT_PERIOD_END", D$3)</f>
        <v>#INVALID COMPANY ID</v>
      </c>
      <c r="E562" s="9" t="str" cm="1">
        <f t="array" ref="E562">_xll.SNL.Clients.Office.Excel.Functions.SPG($A562, "SP_SHARES_OUT_PERIOD_END", E$3)</f>
        <v>#INVALID COMPANY ID</v>
      </c>
      <c r="F562" s="9" t="str" cm="1">
        <f t="array" ref="F562">_xll.SNL.Clients.Office.Excel.Functions.SPG($A562, "SP_SHARES_OUT_PERIOD_END", F$3)</f>
        <v>#INVALID COMPANY ID</v>
      </c>
      <c r="G562" s="9" t="str" cm="1">
        <f t="array" ref="G562">_xll.SNL.Clients.Office.Excel.Functions.SPG($A562, "SP_SHARES_OUT_PERIOD_END", G$3)</f>
        <v>#INVALID COMPANY ID</v>
      </c>
      <c r="H562" s="9" t="str" cm="1">
        <f t="array" ref="H562">_xll.SNL.Clients.Office.Excel.Functions.SPG($A562, "SP_SHARES_OUT_PERIOD_END", H$3)</f>
        <v>#INVALID COMPANY ID</v>
      </c>
      <c r="I562" s="9" t="str" cm="1">
        <f t="array" ref="I562">_xll.SNL.Clients.Office.Excel.Functions.SPG($A562, "SP_SHARES_OUT_PERIOD_END", I$3)</f>
        <v>#INVALID COMPANY ID</v>
      </c>
      <c r="J562" s="9" t="str" cm="1">
        <f t="array" ref="J562">_xll.SNL.Clients.Office.Excel.Functions.SPG($A562, "SP_SHARES_OUT_PERIOD_END", J$3)</f>
        <v>#INVALID COMPANY ID</v>
      </c>
    </row>
    <row r="563" spans="2:10" x14ac:dyDescent="0.3">
      <c r="B563" s="9" t="str" cm="1">
        <f t="array" ref="B563">_xll.SNL.Clients.Office.Excel.Functions.SPG($A563, "SP_SHARES_OUT_PERIOD_END", B$3)</f>
        <v>#INVALID COMPANY ID</v>
      </c>
      <c r="C563" s="9" t="str" cm="1">
        <f t="array" ref="C563">_xll.SNL.Clients.Office.Excel.Functions.SPG($A563, "SP_SHARES_OUT_PERIOD_END", C$3)</f>
        <v>#INVALID COMPANY ID</v>
      </c>
      <c r="D563" s="9" t="str" cm="1">
        <f t="array" ref="D563">_xll.SNL.Clients.Office.Excel.Functions.SPG($A563, "SP_SHARES_OUT_PERIOD_END", D$3)</f>
        <v>#INVALID COMPANY ID</v>
      </c>
      <c r="E563" s="9" t="str" cm="1">
        <f t="array" ref="E563">_xll.SNL.Clients.Office.Excel.Functions.SPG($A563, "SP_SHARES_OUT_PERIOD_END", E$3)</f>
        <v>#INVALID COMPANY ID</v>
      </c>
      <c r="F563" s="9" t="str" cm="1">
        <f t="array" ref="F563">_xll.SNL.Clients.Office.Excel.Functions.SPG($A563, "SP_SHARES_OUT_PERIOD_END", F$3)</f>
        <v>#INVALID COMPANY ID</v>
      </c>
      <c r="G563" s="9" t="str" cm="1">
        <f t="array" ref="G563">_xll.SNL.Clients.Office.Excel.Functions.SPG($A563, "SP_SHARES_OUT_PERIOD_END", G$3)</f>
        <v>#INVALID COMPANY ID</v>
      </c>
      <c r="H563" s="9" t="str" cm="1">
        <f t="array" ref="H563">_xll.SNL.Clients.Office.Excel.Functions.SPG($A563, "SP_SHARES_OUT_PERIOD_END", H$3)</f>
        <v>#INVALID COMPANY ID</v>
      </c>
      <c r="I563" s="9" t="str" cm="1">
        <f t="array" ref="I563">_xll.SNL.Clients.Office.Excel.Functions.SPG($A563, "SP_SHARES_OUT_PERIOD_END", I$3)</f>
        <v>#INVALID COMPANY ID</v>
      </c>
      <c r="J563" s="9" t="str" cm="1">
        <f t="array" ref="J563">_xll.SNL.Clients.Office.Excel.Functions.SPG($A563, "SP_SHARES_OUT_PERIOD_END", J$3)</f>
        <v>#INVALID COMPANY ID</v>
      </c>
    </row>
    <row r="564" spans="2:10" x14ac:dyDescent="0.3">
      <c r="B564" s="9" t="str" cm="1">
        <f t="array" ref="B564">_xll.SNL.Clients.Office.Excel.Functions.SPG($A564, "SP_SHARES_OUT_PERIOD_END", B$3)</f>
        <v>#INVALID COMPANY ID</v>
      </c>
      <c r="C564" s="9" t="str" cm="1">
        <f t="array" ref="C564">_xll.SNL.Clients.Office.Excel.Functions.SPG($A564, "SP_SHARES_OUT_PERIOD_END", C$3)</f>
        <v>#INVALID COMPANY ID</v>
      </c>
      <c r="D564" s="9" t="str" cm="1">
        <f t="array" ref="D564">_xll.SNL.Clients.Office.Excel.Functions.SPG($A564, "SP_SHARES_OUT_PERIOD_END", D$3)</f>
        <v>#INVALID COMPANY ID</v>
      </c>
      <c r="E564" s="9" t="str" cm="1">
        <f t="array" ref="E564">_xll.SNL.Clients.Office.Excel.Functions.SPG($A564, "SP_SHARES_OUT_PERIOD_END", E$3)</f>
        <v>#INVALID COMPANY ID</v>
      </c>
      <c r="F564" s="9" t="str" cm="1">
        <f t="array" ref="F564">_xll.SNL.Clients.Office.Excel.Functions.SPG($A564, "SP_SHARES_OUT_PERIOD_END", F$3)</f>
        <v>#INVALID COMPANY ID</v>
      </c>
      <c r="G564" s="9" t="str" cm="1">
        <f t="array" ref="G564">_xll.SNL.Clients.Office.Excel.Functions.SPG($A564, "SP_SHARES_OUT_PERIOD_END", G$3)</f>
        <v>#INVALID COMPANY ID</v>
      </c>
      <c r="H564" s="9" t="str" cm="1">
        <f t="array" ref="H564">_xll.SNL.Clients.Office.Excel.Functions.SPG($A564, "SP_SHARES_OUT_PERIOD_END", H$3)</f>
        <v>#INVALID COMPANY ID</v>
      </c>
      <c r="I564" s="9" t="str" cm="1">
        <f t="array" ref="I564">_xll.SNL.Clients.Office.Excel.Functions.SPG($A564, "SP_SHARES_OUT_PERIOD_END", I$3)</f>
        <v>#INVALID COMPANY ID</v>
      </c>
      <c r="J564" s="9" t="str" cm="1">
        <f t="array" ref="J564">_xll.SNL.Clients.Office.Excel.Functions.SPG($A564, "SP_SHARES_OUT_PERIOD_END", J$3)</f>
        <v>#INVALID COMPANY ID</v>
      </c>
    </row>
    <row r="565" spans="2:10" x14ac:dyDescent="0.3">
      <c r="B565" s="9" t="str" cm="1">
        <f t="array" ref="B565">_xll.SNL.Clients.Office.Excel.Functions.SPG($A565, "SP_SHARES_OUT_PERIOD_END", B$3)</f>
        <v>#INVALID COMPANY ID</v>
      </c>
      <c r="C565" s="9" t="str" cm="1">
        <f t="array" ref="C565">_xll.SNL.Clients.Office.Excel.Functions.SPG($A565, "SP_SHARES_OUT_PERIOD_END", C$3)</f>
        <v>#INVALID COMPANY ID</v>
      </c>
      <c r="D565" s="9" t="str" cm="1">
        <f t="array" ref="D565">_xll.SNL.Clients.Office.Excel.Functions.SPG($A565, "SP_SHARES_OUT_PERIOD_END", D$3)</f>
        <v>#INVALID COMPANY ID</v>
      </c>
      <c r="E565" s="9" t="str" cm="1">
        <f t="array" ref="E565">_xll.SNL.Clients.Office.Excel.Functions.SPG($A565, "SP_SHARES_OUT_PERIOD_END", E$3)</f>
        <v>#INVALID COMPANY ID</v>
      </c>
      <c r="F565" s="9" t="str" cm="1">
        <f t="array" ref="F565">_xll.SNL.Clients.Office.Excel.Functions.SPG($A565, "SP_SHARES_OUT_PERIOD_END", F$3)</f>
        <v>#INVALID COMPANY ID</v>
      </c>
      <c r="G565" s="9" t="str" cm="1">
        <f t="array" ref="G565">_xll.SNL.Clients.Office.Excel.Functions.SPG($A565, "SP_SHARES_OUT_PERIOD_END", G$3)</f>
        <v>#INVALID COMPANY ID</v>
      </c>
      <c r="H565" s="9" t="str" cm="1">
        <f t="array" ref="H565">_xll.SNL.Clients.Office.Excel.Functions.SPG($A565, "SP_SHARES_OUT_PERIOD_END", H$3)</f>
        <v>#INVALID COMPANY ID</v>
      </c>
      <c r="I565" s="9" t="str" cm="1">
        <f t="array" ref="I565">_xll.SNL.Clients.Office.Excel.Functions.SPG($A565, "SP_SHARES_OUT_PERIOD_END", I$3)</f>
        <v>#INVALID COMPANY ID</v>
      </c>
      <c r="J565" s="9" t="str" cm="1">
        <f t="array" ref="J565">_xll.SNL.Clients.Office.Excel.Functions.SPG($A565, "SP_SHARES_OUT_PERIOD_END", J$3)</f>
        <v>#INVALID COMPANY ID</v>
      </c>
    </row>
    <row r="566" spans="2:10" x14ac:dyDescent="0.3">
      <c r="B566" s="9" t="str" cm="1">
        <f t="array" ref="B566">_xll.SNL.Clients.Office.Excel.Functions.SPG($A566, "SP_SHARES_OUT_PERIOD_END", B$3)</f>
        <v>#INVALID COMPANY ID</v>
      </c>
      <c r="C566" s="9" t="str" cm="1">
        <f t="array" ref="C566">_xll.SNL.Clients.Office.Excel.Functions.SPG($A566, "SP_SHARES_OUT_PERIOD_END", C$3)</f>
        <v>#INVALID COMPANY ID</v>
      </c>
      <c r="D566" s="9" t="str" cm="1">
        <f t="array" ref="D566">_xll.SNL.Clients.Office.Excel.Functions.SPG($A566, "SP_SHARES_OUT_PERIOD_END", D$3)</f>
        <v>#INVALID COMPANY ID</v>
      </c>
      <c r="E566" s="9" t="str" cm="1">
        <f t="array" ref="E566">_xll.SNL.Clients.Office.Excel.Functions.SPG($A566, "SP_SHARES_OUT_PERIOD_END", E$3)</f>
        <v>#INVALID COMPANY ID</v>
      </c>
      <c r="F566" s="9" t="str" cm="1">
        <f t="array" ref="F566">_xll.SNL.Clients.Office.Excel.Functions.SPG($A566, "SP_SHARES_OUT_PERIOD_END", F$3)</f>
        <v>#INVALID COMPANY ID</v>
      </c>
      <c r="G566" s="9" t="str" cm="1">
        <f t="array" ref="G566">_xll.SNL.Clients.Office.Excel.Functions.SPG($A566, "SP_SHARES_OUT_PERIOD_END", G$3)</f>
        <v>#INVALID COMPANY ID</v>
      </c>
      <c r="H566" s="9" t="str" cm="1">
        <f t="array" ref="H566">_xll.SNL.Clients.Office.Excel.Functions.SPG($A566, "SP_SHARES_OUT_PERIOD_END", H$3)</f>
        <v>#INVALID COMPANY ID</v>
      </c>
      <c r="I566" s="9" t="str" cm="1">
        <f t="array" ref="I566">_xll.SNL.Clients.Office.Excel.Functions.SPG($A566, "SP_SHARES_OUT_PERIOD_END", I$3)</f>
        <v>#INVALID COMPANY ID</v>
      </c>
      <c r="J566" s="9" t="str" cm="1">
        <f t="array" ref="J566">_xll.SNL.Clients.Office.Excel.Functions.SPG($A566, "SP_SHARES_OUT_PERIOD_END", J$3)</f>
        <v>#INVALID COMPANY ID</v>
      </c>
    </row>
    <row r="567" spans="2:10" x14ac:dyDescent="0.3">
      <c r="B567" s="9" t="str" cm="1">
        <f t="array" ref="B567">_xll.SNL.Clients.Office.Excel.Functions.SPG($A567, "SP_SHARES_OUT_PERIOD_END", B$3)</f>
        <v>#INVALID COMPANY ID</v>
      </c>
      <c r="C567" s="9" t="str" cm="1">
        <f t="array" ref="C567">_xll.SNL.Clients.Office.Excel.Functions.SPG($A567, "SP_SHARES_OUT_PERIOD_END", C$3)</f>
        <v>#INVALID COMPANY ID</v>
      </c>
      <c r="D567" s="9" t="str" cm="1">
        <f t="array" ref="D567">_xll.SNL.Clients.Office.Excel.Functions.SPG($A567, "SP_SHARES_OUT_PERIOD_END", D$3)</f>
        <v>#INVALID COMPANY ID</v>
      </c>
      <c r="E567" s="9" t="str" cm="1">
        <f t="array" ref="E567">_xll.SNL.Clients.Office.Excel.Functions.SPG($A567, "SP_SHARES_OUT_PERIOD_END", E$3)</f>
        <v>#INVALID COMPANY ID</v>
      </c>
      <c r="F567" s="9" t="str" cm="1">
        <f t="array" ref="F567">_xll.SNL.Clients.Office.Excel.Functions.SPG($A567, "SP_SHARES_OUT_PERIOD_END", F$3)</f>
        <v>#INVALID COMPANY ID</v>
      </c>
      <c r="G567" s="9" t="str" cm="1">
        <f t="array" ref="G567">_xll.SNL.Clients.Office.Excel.Functions.SPG($A567, "SP_SHARES_OUT_PERIOD_END", G$3)</f>
        <v>#INVALID COMPANY ID</v>
      </c>
      <c r="H567" s="9" t="str" cm="1">
        <f t="array" ref="H567">_xll.SNL.Clients.Office.Excel.Functions.SPG($A567, "SP_SHARES_OUT_PERIOD_END", H$3)</f>
        <v>#INVALID COMPANY ID</v>
      </c>
      <c r="I567" s="9" t="str" cm="1">
        <f t="array" ref="I567">_xll.SNL.Clients.Office.Excel.Functions.SPG($A567, "SP_SHARES_OUT_PERIOD_END", I$3)</f>
        <v>#INVALID COMPANY ID</v>
      </c>
      <c r="J567" s="9" t="str" cm="1">
        <f t="array" ref="J567">_xll.SNL.Clients.Office.Excel.Functions.SPG($A567, "SP_SHARES_OUT_PERIOD_END", J$3)</f>
        <v>#INVALID COMPANY ID</v>
      </c>
    </row>
    <row r="568" spans="2:10" x14ac:dyDescent="0.3">
      <c r="B568" s="9" t="str" cm="1">
        <f t="array" ref="B568">_xll.SNL.Clients.Office.Excel.Functions.SPG($A568, "SP_SHARES_OUT_PERIOD_END", B$3)</f>
        <v>#INVALID COMPANY ID</v>
      </c>
      <c r="C568" s="9" t="str" cm="1">
        <f t="array" ref="C568">_xll.SNL.Clients.Office.Excel.Functions.SPG($A568, "SP_SHARES_OUT_PERIOD_END", C$3)</f>
        <v>#INVALID COMPANY ID</v>
      </c>
      <c r="D568" s="9" t="str" cm="1">
        <f t="array" ref="D568">_xll.SNL.Clients.Office.Excel.Functions.SPG($A568, "SP_SHARES_OUT_PERIOD_END", D$3)</f>
        <v>#INVALID COMPANY ID</v>
      </c>
      <c r="E568" s="9" t="str" cm="1">
        <f t="array" ref="E568">_xll.SNL.Clients.Office.Excel.Functions.SPG($A568, "SP_SHARES_OUT_PERIOD_END", E$3)</f>
        <v>#INVALID COMPANY ID</v>
      </c>
      <c r="F568" s="9" t="str" cm="1">
        <f t="array" ref="F568">_xll.SNL.Clients.Office.Excel.Functions.SPG($A568, "SP_SHARES_OUT_PERIOD_END", F$3)</f>
        <v>#INVALID COMPANY ID</v>
      </c>
      <c r="G568" s="9" t="str" cm="1">
        <f t="array" ref="G568">_xll.SNL.Clients.Office.Excel.Functions.SPG($A568, "SP_SHARES_OUT_PERIOD_END", G$3)</f>
        <v>#INVALID COMPANY ID</v>
      </c>
      <c r="H568" s="9" t="str" cm="1">
        <f t="array" ref="H568">_xll.SNL.Clients.Office.Excel.Functions.SPG($A568, "SP_SHARES_OUT_PERIOD_END", H$3)</f>
        <v>#INVALID COMPANY ID</v>
      </c>
      <c r="I568" s="9" t="str" cm="1">
        <f t="array" ref="I568">_xll.SNL.Clients.Office.Excel.Functions.SPG($A568, "SP_SHARES_OUT_PERIOD_END", I$3)</f>
        <v>#INVALID COMPANY ID</v>
      </c>
      <c r="J568" s="9" t="str" cm="1">
        <f t="array" ref="J568">_xll.SNL.Clients.Office.Excel.Functions.SPG($A568, "SP_SHARES_OUT_PERIOD_END", J$3)</f>
        <v>#INVALID COMPANY ID</v>
      </c>
    </row>
    <row r="569" spans="2:10" x14ac:dyDescent="0.3">
      <c r="B569" s="9" t="str" cm="1">
        <f t="array" ref="B569">_xll.SNL.Clients.Office.Excel.Functions.SPG($A569, "SP_SHARES_OUT_PERIOD_END", B$3)</f>
        <v>#INVALID COMPANY ID</v>
      </c>
      <c r="C569" s="9" t="str" cm="1">
        <f t="array" ref="C569">_xll.SNL.Clients.Office.Excel.Functions.SPG($A569, "SP_SHARES_OUT_PERIOD_END", C$3)</f>
        <v>#INVALID COMPANY ID</v>
      </c>
      <c r="D569" s="9" t="str" cm="1">
        <f t="array" ref="D569">_xll.SNL.Clients.Office.Excel.Functions.SPG($A569, "SP_SHARES_OUT_PERIOD_END", D$3)</f>
        <v>#INVALID COMPANY ID</v>
      </c>
      <c r="E569" s="9" t="str" cm="1">
        <f t="array" ref="E569">_xll.SNL.Clients.Office.Excel.Functions.SPG($A569, "SP_SHARES_OUT_PERIOD_END", E$3)</f>
        <v>#INVALID COMPANY ID</v>
      </c>
      <c r="F569" s="9" t="str" cm="1">
        <f t="array" ref="F569">_xll.SNL.Clients.Office.Excel.Functions.SPG($A569, "SP_SHARES_OUT_PERIOD_END", F$3)</f>
        <v>#INVALID COMPANY ID</v>
      </c>
      <c r="G569" s="9" t="str" cm="1">
        <f t="array" ref="G569">_xll.SNL.Clients.Office.Excel.Functions.SPG($A569, "SP_SHARES_OUT_PERIOD_END", G$3)</f>
        <v>#INVALID COMPANY ID</v>
      </c>
      <c r="H569" s="9" t="str" cm="1">
        <f t="array" ref="H569">_xll.SNL.Clients.Office.Excel.Functions.SPG($A569, "SP_SHARES_OUT_PERIOD_END", H$3)</f>
        <v>#INVALID COMPANY ID</v>
      </c>
      <c r="I569" s="9" t="str" cm="1">
        <f t="array" ref="I569">_xll.SNL.Clients.Office.Excel.Functions.SPG($A569, "SP_SHARES_OUT_PERIOD_END", I$3)</f>
        <v>#INVALID COMPANY ID</v>
      </c>
      <c r="J569" s="9" t="str" cm="1">
        <f t="array" ref="J569">_xll.SNL.Clients.Office.Excel.Functions.SPG($A569, "SP_SHARES_OUT_PERIOD_END", J$3)</f>
        <v>#INVALID COMPANY ID</v>
      </c>
    </row>
    <row r="570" spans="2:10" x14ac:dyDescent="0.3">
      <c r="B570" s="9" t="str" cm="1">
        <f t="array" ref="B570">_xll.SNL.Clients.Office.Excel.Functions.SPG($A570, "SP_SHARES_OUT_PERIOD_END", B$3)</f>
        <v>#INVALID COMPANY ID</v>
      </c>
      <c r="C570" s="9" t="str" cm="1">
        <f t="array" ref="C570">_xll.SNL.Clients.Office.Excel.Functions.SPG($A570, "SP_SHARES_OUT_PERIOD_END", C$3)</f>
        <v>#INVALID COMPANY ID</v>
      </c>
      <c r="D570" s="9" t="str" cm="1">
        <f t="array" ref="D570">_xll.SNL.Clients.Office.Excel.Functions.SPG($A570, "SP_SHARES_OUT_PERIOD_END", D$3)</f>
        <v>#INVALID COMPANY ID</v>
      </c>
      <c r="E570" s="9" t="str" cm="1">
        <f t="array" ref="E570">_xll.SNL.Clients.Office.Excel.Functions.SPG($A570, "SP_SHARES_OUT_PERIOD_END", E$3)</f>
        <v>#INVALID COMPANY ID</v>
      </c>
      <c r="F570" s="9" t="str" cm="1">
        <f t="array" ref="F570">_xll.SNL.Clients.Office.Excel.Functions.SPG($A570, "SP_SHARES_OUT_PERIOD_END", F$3)</f>
        <v>#INVALID COMPANY ID</v>
      </c>
      <c r="G570" s="9" t="str" cm="1">
        <f t="array" ref="G570">_xll.SNL.Clients.Office.Excel.Functions.SPG($A570, "SP_SHARES_OUT_PERIOD_END", G$3)</f>
        <v>#INVALID COMPANY ID</v>
      </c>
      <c r="H570" s="9" t="str" cm="1">
        <f t="array" ref="H570">_xll.SNL.Clients.Office.Excel.Functions.SPG($A570, "SP_SHARES_OUT_PERIOD_END", H$3)</f>
        <v>#INVALID COMPANY ID</v>
      </c>
      <c r="I570" s="9" t="str" cm="1">
        <f t="array" ref="I570">_xll.SNL.Clients.Office.Excel.Functions.SPG($A570, "SP_SHARES_OUT_PERIOD_END", I$3)</f>
        <v>#INVALID COMPANY ID</v>
      </c>
      <c r="J570" s="9" t="str" cm="1">
        <f t="array" ref="J570">_xll.SNL.Clients.Office.Excel.Functions.SPG($A570, "SP_SHARES_OUT_PERIOD_END", J$3)</f>
        <v>#INVALID COMPANY ID</v>
      </c>
    </row>
    <row r="571" spans="2:10" x14ac:dyDescent="0.3">
      <c r="B571" s="9" t="str" cm="1">
        <f t="array" ref="B571">_xll.SNL.Clients.Office.Excel.Functions.SPG($A571, "SP_SHARES_OUT_PERIOD_END", B$3)</f>
        <v>#INVALID COMPANY ID</v>
      </c>
      <c r="C571" s="9" t="str" cm="1">
        <f t="array" ref="C571">_xll.SNL.Clients.Office.Excel.Functions.SPG($A571, "SP_SHARES_OUT_PERIOD_END", C$3)</f>
        <v>#INVALID COMPANY ID</v>
      </c>
      <c r="D571" s="9" t="str" cm="1">
        <f t="array" ref="D571">_xll.SNL.Clients.Office.Excel.Functions.SPG($A571, "SP_SHARES_OUT_PERIOD_END", D$3)</f>
        <v>#INVALID COMPANY ID</v>
      </c>
      <c r="E571" s="9" t="str" cm="1">
        <f t="array" ref="E571">_xll.SNL.Clients.Office.Excel.Functions.SPG($A571, "SP_SHARES_OUT_PERIOD_END", E$3)</f>
        <v>#INVALID COMPANY ID</v>
      </c>
      <c r="F571" s="9" t="str" cm="1">
        <f t="array" ref="F571">_xll.SNL.Clients.Office.Excel.Functions.SPG($A571, "SP_SHARES_OUT_PERIOD_END", F$3)</f>
        <v>#INVALID COMPANY ID</v>
      </c>
      <c r="G571" s="9" t="str" cm="1">
        <f t="array" ref="G571">_xll.SNL.Clients.Office.Excel.Functions.SPG($A571, "SP_SHARES_OUT_PERIOD_END", G$3)</f>
        <v>#INVALID COMPANY ID</v>
      </c>
      <c r="H571" s="9" t="str" cm="1">
        <f t="array" ref="H571">_xll.SNL.Clients.Office.Excel.Functions.SPG($A571, "SP_SHARES_OUT_PERIOD_END", H$3)</f>
        <v>#INVALID COMPANY ID</v>
      </c>
      <c r="I571" s="9" t="str" cm="1">
        <f t="array" ref="I571">_xll.SNL.Clients.Office.Excel.Functions.SPG($A571, "SP_SHARES_OUT_PERIOD_END", I$3)</f>
        <v>#INVALID COMPANY ID</v>
      </c>
      <c r="J571" s="9" t="str" cm="1">
        <f t="array" ref="J571">_xll.SNL.Clients.Office.Excel.Functions.SPG($A571, "SP_SHARES_OUT_PERIOD_END", J$3)</f>
        <v>#INVALID COMPANY ID</v>
      </c>
    </row>
    <row r="572" spans="2:10" x14ac:dyDescent="0.3">
      <c r="B572" s="9" t="str" cm="1">
        <f t="array" ref="B572">_xll.SNL.Clients.Office.Excel.Functions.SPG($A572, "SP_SHARES_OUT_PERIOD_END", B$3)</f>
        <v>#INVALID COMPANY ID</v>
      </c>
      <c r="C572" s="9" t="str" cm="1">
        <f t="array" ref="C572">_xll.SNL.Clients.Office.Excel.Functions.SPG($A572, "SP_SHARES_OUT_PERIOD_END", C$3)</f>
        <v>#INVALID COMPANY ID</v>
      </c>
      <c r="D572" s="9" t="str" cm="1">
        <f t="array" ref="D572">_xll.SNL.Clients.Office.Excel.Functions.SPG($A572, "SP_SHARES_OUT_PERIOD_END", D$3)</f>
        <v>#INVALID COMPANY ID</v>
      </c>
      <c r="E572" s="9" t="str" cm="1">
        <f t="array" ref="E572">_xll.SNL.Clients.Office.Excel.Functions.SPG($A572, "SP_SHARES_OUT_PERIOD_END", E$3)</f>
        <v>#INVALID COMPANY ID</v>
      </c>
      <c r="F572" s="9" t="str" cm="1">
        <f t="array" ref="F572">_xll.SNL.Clients.Office.Excel.Functions.SPG($A572, "SP_SHARES_OUT_PERIOD_END", F$3)</f>
        <v>#INVALID COMPANY ID</v>
      </c>
      <c r="G572" s="9" t="str" cm="1">
        <f t="array" ref="G572">_xll.SNL.Clients.Office.Excel.Functions.SPG($A572, "SP_SHARES_OUT_PERIOD_END", G$3)</f>
        <v>#INVALID COMPANY ID</v>
      </c>
      <c r="H572" s="9" t="str" cm="1">
        <f t="array" ref="H572">_xll.SNL.Clients.Office.Excel.Functions.SPG($A572, "SP_SHARES_OUT_PERIOD_END", H$3)</f>
        <v>#INVALID COMPANY ID</v>
      </c>
      <c r="I572" s="9" t="str" cm="1">
        <f t="array" ref="I572">_xll.SNL.Clients.Office.Excel.Functions.SPG($A572, "SP_SHARES_OUT_PERIOD_END", I$3)</f>
        <v>#INVALID COMPANY ID</v>
      </c>
      <c r="J572" s="9" t="str" cm="1">
        <f t="array" ref="J572">_xll.SNL.Clients.Office.Excel.Functions.SPG($A572, "SP_SHARES_OUT_PERIOD_END", J$3)</f>
        <v>#INVALID COMPANY ID</v>
      </c>
    </row>
    <row r="573" spans="2:10" x14ac:dyDescent="0.3">
      <c r="B573" s="9" t="str" cm="1">
        <f t="array" ref="B573">_xll.SNL.Clients.Office.Excel.Functions.SPG($A573, "SP_SHARES_OUT_PERIOD_END", B$3)</f>
        <v>#INVALID COMPANY ID</v>
      </c>
      <c r="C573" s="9" t="str" cm="1">
        <f t="array" ref="C573">_xll.SNL.Clients.Office.Excel.Functions.SPG($A573, "SP_SHARES_OUT_PERIOD_END", C$3)</f>
        <v>#INVALID COMPANY ID</v>
      </c>
      <c r="D573" s="9" t="str" cm="1">
        <f t="array" ref="D573">_xll.SNL.Clients.Office.Excel.Functions.SPG($A573, "SP_SHARES_OUT_PERIOD_END", D$3)</f>
        <v>#INVALID COMPANY ID</v>
      </c>
      <c r="E573" s="9" t="str" cm="1">
        <f t="array" ref="E573">_xll.SNL.Clients.Office.Excel.Functions.SPG($A573, "SP_SHARES_OUT_PERIOD_END", E$3)</f>
        <v>#INVALID COMPANY ID</v>
      </c>
      <c r="F573" s="9" t="str" cm="1">
        <f t="array" ref="F573">_xll.SNL.Clients.Office.Excel.Functions.SPG($A573, "SP_SHARES_OUT_PERIOD_END", F$3)</f>
        <v>#INVALID COMPANY ID</v>
      </c>
      <c r="G573" s="9" t="str" cm="1">
        <f t="array" ref="G573">_xll.SNL.Clients.Office.Excel.Functions.SPG($A573, "SP_SHARES_OUT_PERIOD_END", G$3)</f>
        <v>#INVALID COMPANY ID</v>
      </c>
      <c r="H573" s="9" t="str" cm="1">
        <f t="array" ref="H573">_xll.SNL.Clients.Office.Excel.Functions.SPG($A573, "SP_SHARES_OUT_PERIOD_END", H$3)</f>
        <v>#INVALID COMPANY ID</v>
      </c>
      <c r="I573" s="9" t="str" cm="1">
        <f t="array" ref="I573">_xll.SNL.Clients.Office.Excel.Functions.SPG($A573, "SP_SHARES_OUT_PERIOD_END", I$3)</f>
        <v>#INVALID COMPANY ID</v>
      </c>
      <c r="J573" s="9" t="str" cm="1">
        <f t="array" ref="J573">_xll.SNL.Clients.Office.Excel.Functions.SPG($A573, "SP_SHARES_OUT_PERIOD_END", J$3)</f>
        <v>#INVALID COMPANY ID</v>
      </c>
    </row>
    <row r="574" spans="2:10" x14ac:dyDescent="0.3">
      <c r="B574" s="9" t="str" cm="1">
        <f t="array" ref="B574">_xll.SNL.Clients.Office.Excel.Functions.SPG($A574, "SP_SHARES_OUT_PERIOD_END", B$3)</f>
        <v>#INVALID COMPANY ID</v>
      </c>
      <c r="C574" s="9" t="str" cm="1">
        <f t="array" ref="C574">_xll.SNL.Clients.Office.Excel.Functions.SPG($A574, "SP_SHARES_OUT_PERIOD_END", C$3)</f>
        <v>#INVALID COMPANY ID</v>
      </c>
      <c r="D574" s="9" t="str" cm="1">
        <f t="array" ref="D574">_xll.SNL.Clients.Office.Excel.Functions.SPG($A574, "SP_SHARES_OUT_PERIOD_END", D$3)</f>
        <v>#INVALID COMPANY ID</v>
      </c>
      <c r="E574" s="9" t="str" cm="1">
        <f t="array" ref="E574">_xll.SNL.Clients.Office.Excel.Functions.SPG($A574, "SP_SHARES_OUT_PERIOD_END", E$3)</f>
        <v>#INVALID COMPANY ID</v>
      </c>
      <c r="F574" s="9" t="str" cm="1">
        <f t="array" ref="F574">_xll.SNL.Clients.Office.Excel.Functions.SPG($A574, "SP_SHARES_OUT_PERIOD_END", F$3)</f>
        <v>#INVALID COMPANY ID</v>
      </c>
      <c r="G574" s="9" t="str" cm="1">
        <f t="array" ref="G574">_xll.SNL.Clients.Office.Excel.Functions.SPG($A574, "SP_SHARES_OUT_PERIOD_END", G$3)</f>
        <v>#INVALID COMPANY ID</v>
      </c>
      <c r="H574" s="9" t="str" cm="1">
        <f t="array" ref="H574">_xll.SNL.Clients.Office.Excel.Functions.SPG($A574, "SP_SHARES_OUT_PERIOD_END", H$3)</f>
        <v>#INVALID COMPANY ID</v>
      </c>
      <c r="I574" s="9" t="str" cm="1">
        <f t="array" ref="I574">_xll.SNL.Clients.Office.Excel.Functions.SPG($A574, "SP_SHARES_OUT_PERIOD_END", I$3)</f>
        <v>#INVALID COMPANY ID</v>
      </c>
      <c r="J574" s="9" t="str" cm="1">
        <f t="array" ref="J574">_xll.SNL.Clients.Office.Excel.Functions.SPG($A574, "SP_SHARES_OUT_PERIOD_END", J$3)</f>
        <v>#INVALID COMPANY ID</v>
      </c>
    </row>
    <row r="575" spans="2:10" x14ac:dyDescent="0.3">
      <c r="B575" s="9" t="str" cm="1">
        <f t="array" ref="B575">_xll.SNL.Clients.Office.Excel.Functions.SPG($A575, "SP_SHARES_OUT_PERIOD_END", B$3)</f>
        <v>#INVALID COMPANY ID</v>
      </c>
      <c r="C575" s="9" t="str" cm="1">
        <f t="array" ref="C575">_xll.SNL.Clients.Office.Excel.Functions.SPG($A575, "SP_SHARES_OUT_PERIOD_END", C$3)</f>
        <v>#INVALID COMPANY ID</v>
      </c>
      <c r="D575" s="9" t="str" cm="1">
        <f t="array" ref="D575">_xll.SNL.Clients.Office.Excel.Functions.SPG($A575, "SP_SHARES_OUT_PERIOD_END", D$3)</f>
        <v>#INVALID COMPANY ID</v>
      </c>
      <c r="E575" s="9" t="str" cm="1">
        <f t="array" ref="E575">_xll.SNL.Clients.Office.Excel.Functions.SPG($A575, "SP_SHARES_OUT_PERIOD_END", E$3)</f>
        <v>#INVALID COMPANY ID</v>
      </c>
      <c r="F575" s="9" t="str" cm="1">
        <f t="array" ref="F575">_xll.SNL.Clients.Office.Excel.Functions.SPG($A575, "SP_SHARES_OUT_PERIOD_END", F$3)</f>
        <v>#INVALID COMPANY ID</v>
      </c>
      <c r="G575" s="9" t="str" cm="1">
        <f t="array" ref="G575">_xll.SNL.Clients.Office.Excel.Functions.SPG($A575, "SP_SHARES_OUT_PERIOD_END", G$3)</f>
        <v>#INVALID COMPANY ID</v>
      </c>
      <c r="H575" s="9" t="str" cm="1">
        <f t="array" ref="H575">_xll.SNL.Clients.Office.Excel.Functions.SPG($A575, "SP_SHARES_OUT_PERIOD_END", H$3)</f>
        <v>#INVALID COMPANY ID</v>
      </c>
      <c r="I575" s="9" t="str" cm="1">
        <f t="array" ref="I575">_xll.SNL.Clients.Office.Excel.Functions.SPG($A575, "SP_SHARES_OUT_PERIOD_END", I$3)</f>
        <v>#INVALID COMPANY ID</v>
      </c>
      <c r="J575" s="9" t="str" cm="1">
        <f t="array" ref="J575">_xll.SNL.Clients.Office.Excel.Functions.SPG($A575, "SP_SHARES_OUT_PERIOD_END", J$3)</f>
        <v>#INVALID COMPANY ID</v>
      </c>
    </row>
    <row r="576" spans="2:10" x14ac:dyDescent="0.3">
      <c r="B576" s="9" t="str" cm="1">
        <f t="array" ref="B576">_xll.SNL.Clients.Office.Excel.Functions.SPG($A576, "SP_SHARES_OUT_PERIOD_END", B$3)</f>
        <v>#INVALID COMPANY ID</v>
      </c>
      <c r="C576" s="9" t="str" cm="1">
        <f t="array" ref="C576">_xll.SNL.Clients.Office.Excel.Functions.SPG($A576, "SP_SHARES_OUT_PERIOD_END", C$3)</f>
        <v>#INVALID COMPANY ID</v>
      </c>
      <c r="D576" s="9" t="str" cm="1">
        <f t="array" ref="D576">_xll.SNL.Clients.Office.Excel.Functions.SPG($A576, "SP_SHARES_OUT_PERIOD_END", D$3)</f>
        <v>#INVALID COMPANY ID</v>
      </c>
      <c r="E576" s="9" t="str" cm="1">
        <f t="array" ref="E576">_xll.SNL.Clients.Office.Excel.Functions.SPG($A576, "SP_SHARES_OUT_PERIOD_END", E$3)</f>
        <v>#INVALID COMPANY ID</v>
      </c>
      <c r="F576" s="9" t="str" cm="1">
        <f t="array" ref="F576">_xll.SNL.Clients.Office.Excel.Functions.SPG($A576, "SP_SHARES_OUT_PERIOD_END", F$3)</f>
        <v>#INVALID COMPANY ID</v>
      </c>
      <c r="G576" s="9" t="str" cm="1">
        <f t="array" ref="G576">_xll.SNL.Clients.Office.Excel.Functions.SPG($A576, "SP_SHARES_OUT_PERIOD_END", G$3)</f>
        <v>#INVALID COMPANY ID</v>
      </c>
      <c r="H576" s="9" t="str" cm="1">
        <f t="array" ref="H576">_xll.SNL.Clients.Office.Excel.Functions.SPG($A576, "SP_SHARES_OUT_PERIOD_END", H$3)</f>
        <v>#INVALID COMPANY ID</v>
      </c>
      <c r="I576" s="9" t="str" cm="1">
        <f t="array" ref="I576">_xll.SNL.Clients.Office.Excel.Functions.SPG($A576, "SP_SHARES_OUT_PERIOD_END", I$3)</f>
        <v>#INVALID COMPANY ID</v>
      </c>
      <c r="J576" s="9" t="str" cm="1">
        <f t="array" ref="J576">_xll.SNL.Clients.Office.Excel.Functions.SPG($A576, "SP_SHARES_OUT_PERIOD_END", J$3)</f>
        <v>#INVALID COMPANY ID</v>
      </c>
    </row>
    <row r="577" spans="2:10" x14ac:dyDescent="0.3">
      <c r="B577" s="9" t="str" cm="1">
        <f t="array" ref="B577">_xll.SNL.Clients.Office.Excel.Functions.SPG($A577, "SP_SHARES_OUT_PERIOD_END", B$3)</f>
        <v>#INVALID COMPANY ID</v>
      </c>
      <c r="C577" s="9" t="str" cm="1">
        <f t="array" ref="C577">_xll.SNL.Clients.Office.Excel.Functions.SPG($A577, "SP_SHARES_OUT_PERIOD_END", C$3)</f>
        <v>#INVALID COMPANY ID</v>
      </c>
      <c r="D577" s="9" t="str" cm="1">
        <f t="array" ref="D577">_xll.SNL.Clients.Office.Excel.Functions.SPG($A577, "SP_SHARES_OUT_PERIOD_END", D$3)</f>
        <v>#INVALID COMPANY ID</v>
      </c>
      <c r="E577" s="9" t="str" cm="1">
        <f t="array" ref="E577">_xll.SNL.Clients.Office.Excel.Functions.SPG($A577, "SP_SHARES_OUT_PERIOD_END", E$3)</f>
        <v>#INVALID COMPANY ID</v>
      </c>
      <c r="F577" s="9" t="str" cm="1">
        <f t="array" ref="F577">_xll.SNL.Clients.Office.Excel.Functions.SPG($A577, "SP_SHARES_OUT_PERIOD_END", F$3)</f>
        <v>#INVALID COMPANY ID</v>
      </c>
      <c r="G577" s="9" t="str" cm="1">
        <f t="array" ref="G577">_xll.SNL.Clients.Office.Excel.Functions.SPG($A577, "SP_SHARES_OUT_PERIOD_END", G$3)</f>
        <v>#INVALID COMPANY ID</v>
      </c>
      <c r="H577" s="9" t="str" cm="1">
        <f t="array" ref="H577">_xll.SNL.Clients.Office.Excel.Functions.SPG($A577, "SP_SHARES_OUT_PERIOD_END", H$3)</f>
        <v>#INVALID COMPANY ID</v>
      </c>
      <c r="I577" s="9" t="str" cm="1">
        <f t="array" ref="I577">_xll.SNL.Clients.Office.Excel.Functions.SPG($A577, "SP_SHARES_OUT_PERIOD_END", I$3)</f>
        <v>#INVALID COMPANY ID</v>
      </c>
      <c r="J577" s="9" t="str" cm="1">
        <f t="array" ref="J577">_xll.SNL.Clients.Office.Excel.Functions.SPG($A577, "SP_SHARES_OUT_PERIOD_END", J$3)</f>
        <v>#INVALID COMPANY ID</v>
      </c>
    </row>
    <row r="578" spans="2:10" x14ac:dyDescent="0.3">
      <c r="B578" s="9" t="str" cm="1">
        <f t="array" ref="B578">_xll.SNL.Clients.Office.Excel.Functions.SPG($A578, "SP_SHARES_OUT_PERIOD_END", B$3)</f>
        <v>#INVALID COMPANY ID</v>
      </c>
      <c r="C578" s="9" t="str" cm="1">
        <f t="array" ref="C578">_xll.SNL.Clients.Office.Excel.Functions.SPG($A578, "SP_SHARES_OUT_PERIOD_END", C$3)</f>
        <v>#INVALID COMPANY ID</v>
      </c>
      <c r="D578" s="9" t="str" cm="1">
        <f t="array" ref="D578">_xll.SNL.Clients.Office.Excel.Functions.SPG($A578, "SP_SHARES_OUT_PERIOD_END", D$3)</f>
        <v>#INVALID COMPANY ID</v>
      </c>
      <c r="E578" s="9" t="str" cm="1">
        <f t="array" ref="E578">_xll.SNL.Clients.Office.Excel.Functions.SPG($A578, "SP_SHARES_OUT_PERIOD_END", E$3)</f>
        <v>#INVALID COMPANY ID</v>
      </c>
      <c r="F578" s="9" t="str" cm="1">
        <f t="array" ref="F578">_xll.SNL.Clients.Office.Excel.Functions.SPG($A578, "SP_SHARES_OUT_PERIOD_END", F$3)</f>
        <v>#INVALID COMPANY ID</v>
      </c>
      <c r="G578" s="9" t="str" cm="1">
        <f t="array" ref="G578">_xll.SNL.Clients.Office.Excel.Functions.SPG($A578, "SP_SHARES_OUT_PERIOD_END", G$3)</f>
        <v>#INVALID COMPANY ID</v>
      </c>
      <c r="H578" s="9" t="str" cm="1">
        <f t="array" ref="H578">_xll.SNL.Clients.Office.Excel.Functions.SPG($A578, "SP_SHARES_OUT_PERIOD_END", H$3)</f>
        <v>#INVALID COMPANY ID</v>
      </c>
      <c r="I578" s="9" t="str" cm="1">
        <f t="array" ref="I578">_xll.SNL.Clients.Office.Excel.Functions.SPG($A578, "SP_SHARES_OUT_PERIOD_END", I$3)</f>
        <v>#INVALID COMPANY ID</v>
      </c>
      <c r="J578" s="9" t="str" cm="1">
        <f t="array" ref="J578">_xll.SNL.Clients.Office.Excel.Functions.SPG($A578, "SP_SHARES_OUT_PERIOD_END", J$3)</f>
        <v>#INVALID COMPANY ID</v>
      </c>
    </row>
    <row r="579" spans="2:10" x14ac:dyDescent="0.3">
      <c r="B579" s="9" t="str" cm="1">
        <f t="array" ref="B579">_xll.SNL.Clients.Office.Excel.Functions.SPG($A579, "SP_SHARES_OUT_PERIOD_END", B$3)</f>
        <v>#INVALID COMPANY ID</v>
      </c>
      <c r="C579" s="9" t="str" cm="1">
        <f t="array" ref="C579">_xll.SNL.Clients.Office.Excel.Functions.SPG($A579, "SP_SHARES_OUT_PERIOD_END", C$3)</f>
        <v>#INVALID COMPANY ID</v>
      </c>
      <c r="D579" s="9" t="str" cm="1">
        <f t="array" ref="D579">_xll.SNL.Clients.Office.Excel.Functions.SPG($A579, "SP_SHARES_OUT_PERIOD_END", D$3)</f>
        <v>#INVALID COMPANY ID</v>
      </c>
      <c r="E579" s="9" t="str" cm="1">
        <f t="array" ref="E579">_xll.SNL.Clients.Office.Excel.Functions.SPG($A579, "SP_SHARES_OUT_PERIOD_END", E$3)</f>
        <v>#INVALID COMPANY ID</v>
      </c>
      <c r="F579" s="9" t="str" cm="1">
        <f t="array" ref="F579">_xll.SNL.Clients.Office.Excel.Functions.SPG($A579, "SP_SHARES_OUT_PERIOD_END", F$3)</f>
        <v>#INVALID COMPANY ID</v>
      </c>
      <c r="G579" s="9" t="str" cm="1">
        <f t="array" ref="G579">_xll.SNL.Clients.Office.Excel.Functions.SPG($A579, "SP_SHARES_OUT_PERIOD_END", G$3)</f>
        <v>#INVALID COMPANY ID</v>
      </c>
      <c r="H579" s="9" t="str" cm="1">
        <f t="array" ref="H579">_xll.SNL.Clients.Office.Excel.Functions.SPG($A579, "SP_SHARES_OUT_PERIOD_END", H$3)</f>
        <v>#INVALID COMPANY ID</v>
      </c>
      <c r="I579" s="9" t="str" cm="1">
        <f t="array" ref="I579">_xll.SNL.Clients.Office.Excel.Functions.SPG($A579, "SP_SHARES_OUT_PERIOD_END", I$3)</f>
        <v>#INVALID COMPANY ID</v>
      </c>
      <c r="J579" s="9" t="str" cm="1">
        <f t="array" ref="J579">_xll.SNL.Clients.Office.Excel.Functions.SPG($A579, "SP_SHARES_OUT_PERIOD_END", J$3)</f>
        <v>#INVALID COMPANY ID</v>
      </c>
    </row>
    <row r="580" spans="2:10" x14ac:dyDescent="0.3">
      <c r="B580" s="9" t="str" cm="1">
        <f t="array" ref="B580">_xll.SNL.Clients.Office.Excel.Functions.SPG($A580, "SP_SHARES_OUT_PERIOD_END", B$3)</f>
        <v>#INVALID COMPANY ID</v>
      </c>
      <c r="C580" s="9" t="str" cm="1">
        <f t="array" ref="C580">_xll.SNL.Clients.Office.Excel.Functions.SPG($A580, "SP_SHARES_OUT_PERIOD_END", C$3)</f>
        <v>#INVALID COMPANY ID</v>
      </c>
      <c r="D580" s="9" t="str" cm="1">
        <f t="array" ref="D580">_xll.SNL.Clients.Office.Excel.Functions.SPG($A580, "SP_SHARES_OUT_PERIOD_END", D$3)</f>
        <v>#INVALID COMPANY ID</v>
      </c>
      <c r="E580" s="9" t="str" cm="1">
        <f t="array" ref="E580">_xll.SNL.Clients.Office.Excel.Functions.SPG($A580, "SP_SHARES_OUT_PERIOD_END", E$3)</f>
        <v>#INVALID COMPANY ID</v>
      </c>
      <c r="F580" s="9" t="str" cm="1">
        <f t="array" ref="F580">_xll.SNL.Clients.Office.Excel.Functions.SPG($A580, "SP_SHARES_OUT_PERIOD_END", F$3)</f>
        <v>#INVALID COMPANY ID</v>
      </c>
      <c r="G580" s="9" t="str" cm="1">
        <f t="array" ref="G580">_xll.SNL.Clients.Office.Excel.Functions.SPG($A580, "SP_SHARES_OUT_PERIOD_END", G$3)</f>
        <v>#INVALID COMPANY ID</v>
      </c>
      <c r="H580" s="9" t="str" cm="1">
        <f t="array" ref="H580">_xll.SNL.Clients.Office.Excel.Functions.SPG($A580, "SP_SHARES_OUT_PERIOD_END", H$3)</f>
        <v>#INVALID COMPANY ID</v>
      </c>
      <c r="I580" s="9" t="str" cm="1">
        <f t="array" ref="I580">_xll.SNL.Clients.Office.Excel.Functions.SPG($A580, "SP_SHARES_OUT_PERIOD_END", I$3)</f>
        <v>#INVALID COMPANY ID</v>
      </c>
      <c r="J580" s="9" t="str" cm="1">
        <f t="array" ref="J580">_xll.SNL.Clients.Office.Excel.Functions.SPG($A580, "SP_SHARES_OUT_PERIOD_END", J$3)</f>
        <v>#INVALID COMPANY ID</v>
      </c>
    </row>
    <row r="581" spans="2:10" x14ac:dyDescent="0.3">
      <c r="B581" s="9" t="str" cm="1">
        <f t="array" ref="B581">_xll.SNL.Clients.Office.Excel.Functions.SPG($A581, "SP_SHARES_OUT_PERIOD_END", B$3)</f>
        <v>#INVALID COMPANY ID</v>
      </c>
      <c r="C581" s="9" t="str" cm="1">
        <f t="array" ref="C581">_xll.SNL.Clients.Office.Excel.Functions.SPG($A581, "SP_SHARES_OUT_PERIOD_END", C$3)</f>
        <v>#INVALID COMPANY ID</v>
      </c>
      <c r="D581" s="9" t="str" cm="1">
        <f t="array" ref="D581">_xll.SNL.Clients.Office.Excel.Functions.SPG($A581, "SP_SHARES_OUT_PERIOD_END", D$3)</f>
        <v>#INVALID COMPANY ID</v>
      </c>
      <c r="E581" s="9" t="str" cm="1">
        <f t="array" ref="E581">_xll.SNL.Clients.Office.Excel.Functions.SPG($A581, "SP_SHARES_OUT_PERIOD_END", E$3)</f>
        <v>#INVALID COMPANY ID</v>
      </c>
      <c r="F581" s="9" t="str" cm="1">
        <f t="array" ref="F581">_xll.SNL.Clients.Office.Excel.Functions.SPG($A581, "SP_SHARES_OUT_PERIOD_END", F$3)</f>
        <v>#INVALID COMPANY ID</v>
      </c>
      <c r="G581" s="9" t="str" cm="1">
        <f t="array" ref="G581">_xll.SNL.Clients.Office.Excel.Functions.SPG($A581, "SP_SHARES_OUT_PERIOD_END", G$3)</f>
        <v>#INVALID COMPANY ID</v>
      </c>
      <c r="H581" s="9" t="str" cm="1">
        <f t="array" ref="H581">_xll.SNL.Clients.Office.Excel.Functions.SPG($A581, "SP_SHARES_OUT_PERIOD_END", H$3)</f>
        <v>#INVALID COMPANY ID</v>
      </c>
      <c r="I581" s="9" t="str" cm="1">
        <f t="array" ref="I581">_xll.SNL.Clients.Office.Excel.Functions.SPG($A581, "SP_SHARES_OUT_PERIOD_END", I$3)</f>
        <v>#INVALID COMPANY ID</v>
      </c>
      <c r="J581" s="9" t="str" cm="1">
        <f t="array" ref="J581">_xll.SNL.Clients.Office.Excel.Functions.SPG($A581, "SP_SHARES_OUT_PERIOD_END", J$3)</f>
        <v>#INVALID COMPANY ID</v>
      </c>
    </row>
    <row r="582" spans="2:10" x14ac:dyDescent="0.3">
      <c r="B582" s="9" t="str" cm="1">
        <f t="array" ref="B582">_xll.SNL.Clients.Office.Excel.Functions.SPG($A582, "SP_SHARES_OUT_PERIOD_END", B$3)</f>
        <v>#INVALID COMPANY ID</v>
      </c>
      <c r="C582" s="9" t="str" cm="1">
        <f t="array" ref="C582">_xll.SNL.Clients.Office.Excel.Functions.SPG($A582, "SP_SHARES_OUT_PERIOD_END", C$3)</f>
        <v>#INVALID COMPANY ID</v>
      </c>
      <c r="D582" s="9" t="str" cm="1">
        <f t="array" ref="D582">_xll.SNL.Clients.Office.Excel.Functions.SPG($A582, "SP_SHARES_OUT_PERIOD_END", D$3)</f>
        <v>#INVALID COMPANY ID</v>
      </c>
      <c r="E582" s="9" t="str" cm="1">
        <f t="array" ref="E582">_xll.SNL.Clients.Office.Excel.Functions.SPG($A582, "SP_SHARES_OUT_PERIOD_END", E$3)</f>
        <v>#INVALID COMPANY ID</v>
      </c>
      <c r="F582" s="9" t="str" cm="1">
        <f t="array" ref="F582">_xll.SNL.Clients.Office.Excel.Functions.SPG($A582, "SP_SHARES_OUT_PERIOD_END", F$3)</f>
        <v>#INVALID COMPANY ID</v>
      </c>
      <c r="G582" s="9" t="str" cm="1">
        <f t="array" ref="G582">_xll.SNL.Clients.Office.Excel.Functions.SPG($A582, "SP_SHARES_OUT_PERIOD_END", G$3)</f>
        <v>#INVALID COMPANY ID</v>
      </c>
      <c r="H582" s="9" t="str" cm="1">
        <f t="array" ref="H582">_xll.SNL.Clients.Office.Excel.Functions.SPG($A582, "SP_SHARES_OUT_PERIOD_END", H$3)</f>
        <v>#INVALID COMPANY ID</v>
      </c>
      <c r="I582" s="9" t="str" cm="1">
        <f t="array" ref="I582">_xll.SNL.Clients.Office.Excel.Functions.SPG($A582, "SP_SHARES_OUT_PERIOD_END", I$3)</f>
        <v>#INVALID COMPANY ID</v>
      </c>
      <c r="J582" s="9" t="str" cm="1">
        <f t="array" ref="J582">_xll.SNL.Clients.Office.Excel.Functions.SPG($A582, "SP_SHARES_OUT_PERIOD_END", J$3)</f>
        <v>#INVALID COMPANY ID</v>
      </c>
    </row>
    <row r="583" spans="2:10" x14ac:dyDescent="0.3">
      <c r="B583" s="9" t="str" cm="1">
        <f t="array" ref="B583">_xll.SNL.Clients.Office.Excel.Functions.SPG($A583, "SP_SHARES_OUT_PERIOD_END", B$3)</f>
        <v>#INVALID COMPANY ID</v>
      </c>
      <c r="C583" s="9" t="str" cm="1">
        <f t="array" ref="C583">_xll.SNL.Clients.Office.Excel.Functions.SPG($A583, "SP_SHARES_OUT_PERIOD_END", C$3)</f>
        <v>#INVALID COMPANY ID</v>
      </c>
      <c r="D583" s="9" t="str" cm="1">
        <f t="array" ref="D583">_xll.SNL.Clients.Office.Excel.Functions.SPG($A583, "SP_SHARES_OUT_PERIOD_END", D$3)</f>
        <v>#INVALID COMPANY ID</v>
      </c>
      <c r="E583" s="9" t="str" cm="1">
        <f t="array" ref="E583">_xll.SNL.Clients.Office.Excel.Functions.SPG($A583, "SP_SHARES_OUT_PERIOD_END", E$3)</f>
        <v>#INVALID COMPANY ID</v>
      </c>
      <c r="F583" s="9" t="str" cm="1">
        <f t="array" ref="F583">_xll.SNL.Clients.Office.Excel.Functions.SPG($A583, "SP_SHARES_OUT_PERIOD_END", F$3)</f>
        <v>#INVALID COMPANY ID</v>
      </c>
      <c r="G583" s="9" t="str" cm="1">
        <f t="array" ref="G583">_xll.SNL.Clients.Office.Excel.Functions.SPG($A583, "SP_SHARES_OUT_PERIOD_END", G$3)</f>
        <v>#INVALID COMPANY ID</v>
      </c>
      <c r="H583" s="9" t="str" cm="1">
        <f t="array" ref="H583">_xll.SNL.Clients.Office.Excel.Functions.SPG($A583, "SP_SHARES_OUT_PERIOD_END", H$3)</f>
        <v>#INVALID COMPANY ID</v>
      </c>
      <c r="I583" s="9" t="str" cm="1">
        <f t="array" ref="I583">_xll.SNL.Clients.Office.Excel.Functions.SPG($A583, "SP_SHARES_OUT_PERIOD_END", I$3)</f>
        <v>#INVALID COMPANY ID</v>
      </c>
      <c r="J583" s="9" t="str" cm="1">
        <f t="array" ref="J583">_xll.SNL.Clients.Office.Excel.Functions.SPG($A583, "SP_SHARES_OUT_PERIOD_END", J$3)</f>
        <v>#INVALID COMPANY ID</v>
      </c>
    </row>
    <row r="584" spans="2:10" x14ac:dyDescent="0.3">
      <c r="B584" s="9" t="str" cm="1">
        <f t="array" ref="B584">_xll.SNL.Clients.Office.Excel.Functions.SPG($A584, "SP_SHARES_OUT_PERIOD_END", B$3)</f>
        <v>#INVALID COMPANY ID</v>
      </c>
      <c r="C584" s="9" t="str" cm="1">
        <f t="array" ref="C584">_xll.SNL.Clients.Office.Excel.Functions.SPG($A584, "SP_SHARES_OUT_PERIOD_END", C$3)</f>
        <v>#INVALID COMPANY ID</v>
      </c>
      <c r="D584" s="9" t="str" cm="1">
        <f t="array" ref="D584">_xll.SNL.Clients.Office.Excel.Functions.SPG($A584, "SP_SHARES_OUT_PERIOD_END", D$3)</f>
        <v>#INVALID COMPANY ID</v>
      </c>
      <c r="E584" s="9" t="str" cm="1">
        <f t="array" ref="E584">_xll.SNL.Clients.Office.Excel.Functions.SPG($A584, "SP_SHARES_OUT_PERIOD_END", E$3)</f>
        <v>#INVALID COMPANY ID</v>
      </c>
      <c r="F584" s="9" t="str" cm="1">
        <f t="array" ref="F584">_xll.SNL.Clients.Office.Excel.Functions.SPG($A584, "SP_SHARES_OUT_PERIOD_END", F$3)</f>
        <v>#INVALID COMPANY ID</v>
      </c>
      <c r="G584" s="9" t="str" cm="1">
        <f t="array" ref="G584">_xll.SNL.Clients.Office.Excel.Functions.SPG($A584, "SP_SHARES_OUT_PERIOD_END", G$3)</f>
        <v>#INVALID COMPANY ID</v>
      </c>
      <c r="H584" s="9" t="str" cm="1">
        <f t="array" ref="H584">_xll.SNL.Clients.Office.Excel.Functions.SPG($A584, "SP_SHARES_OUT_PERIOD_END", H$3)</f>
        <v>#INVALID COMPANY ID</v>
      </c>
      <c r="I584" s="9" t="str" cm="1">
        <f t="array" ref="I584">_xll.SNL.Clients.Office.Excel.Functions.SPG($A584, "SP_SHARES_OUT_PERIOD_END", I$3)</f>
        <v>#INVALID COMPANY ID</v>
      </c>
      <c r="J584" s="9" t="str" cm="1">
        <f t="array" ref="J584">_xll.SNL.Clients.Office.Excel.Functions.SPG($A584, "SP_SHARES_OUT_PERIOD_END", J$3)</f>
        <v>#INVALID COMPANY ID</v>
      </c>
    </row>
    <row r="585" spans="2:10" x14ac:dyDescent="0.3">
      <c r="B585" s="9" t="str" cm="1">
        <f t="array" ref="B585">_xll.SNL.Clients.Office.Excel.Functions.SPG($A585, "SP_SHARES_OUT_PERIOD_END", B$3)</f>
        <v>#INVALID COMPANY ID</v>
      </c>
      <c r="C585" s="9" t="str" cm="1">
        <f t="array" ref="C585">_xll.SNL.Clients.Office.Excel.Functions.SPG($A585, "SP_SHARES_OUT_PERIOD_END", C$3)</f>
        <v>#INVALID COMPANY ID</v>
      </c>
      <c r="D585" s="9" t="str" cm="1">
        <f t="array" ref="D585">_xll.SNL.Clients.Office.Excel.Functions.SPG($A585, "SP_SHARES_OUT_PERIOD_END", D$3)</f>
        <v>#INVALID COMPANY ID</v>
      </c>
      <c r="E585" s="9" t="str" cm="1">
        <f t="array" ref="E585">_xll.SNL.Clients.Office.Excel.Functions.SPG($A585, "SP_SHARES_OUT_PERIOD_END", E$3)</f>
        <v>#INVALID COMPANY ID</v>
      </c>
      <c r="F585" s="9" t="str" cm="1">
        <f t="array" ref="F585">_xll.SNL.Clients.Office.Excel.Functions.SPG($A585, "SP_SHARES_OUT_PERIOD_END", F$3)</f>
        <v>#INVALID COMPANY ID</v>
      </c>
      <c r="G585" s="9" t="str" cm="1">
        <f t="array" ref="G585">_xll.SNL.Clients.Office.Excel.Functions.SPG($A585, "SP_SHARES_OUT_PERIOD_END", G$3)</f>
        <v>#INVALID COMPANY ID</v>
      </c>
      <c r="H585" s="9" t="str" cm="1">
        <f t="array" ref="H585">_xll.SNL.Clients.Office.Excel.Functions.SPG($A585, "SP_SHARES_OUT_PERIOD_END", H$3)</f>
        <v>#INVALID COMPANY ID</v>
      </c>
      <c r="I585" s="9" t="str" cm="1">
        <f t="array" ref="I585">_xll.SNL.Clients.Office.Excel.Functions.SPG($A585, "SP_SHARES_OUT_PERIOD_END", I$3)</f>
        <v>#INVALID COMPANY ID</v>
      </c>
      <c r="J585" s="9" t="str" cm="1">
        <f t="array" ref="J585">_xll.SNL.Clients.Office.Excel.Functions.SPG($A585, "SP_SHARES_OUT_PERIOD_END", J$3)</f>
        <v>#INVALID COMPANY ID</v>
      </c>
    </row>
    <row r="586" spans="2:10" x14ac:dyDescent="0.3">
      <c r="B586" s="9" t="str" cm="1">
        <f t="array" ref="B586">_xll.SNL.Clients.Office.Excel.Functions.SPG($A586, "SP_SHARES_OUT_PERIOD_END", B$3)</f>
        <v>#INVALID COMPANY ID</v>
      </c>
      <c r="C586" s="9" t="str" cm="1">
        <f t="array" ref="C586">_xll.SNL.Clients.Office.Excel.Functions.SPG($A586, "SP_SHARES_OUT_PERIOD_END", C$3)</f>
        <v>#INVALID COMPANY ID</v>
      </c>
      <c r="D586" s="9" t="str" cm="1">
        <f t="array" ref="D586">_xll.SNL.Clients.Office.Excel.Functions.SPG($A586, "SP_SHARES_OUT_PERIOD_END", D$3)</f>
        <v>#INVALID COMPANY ID</v>
      </c>
      <c r="E586" s="9" t="str" cm="1">
        <f t="array" ref="E586">_xll.SNL.Clients.Office.Excel.Functions.SPG($A586, "SP_SHARES_OUT_PERIOD_END", E$3)</f>
        <v>#INVALID COMPANY ID</v>
      </c>
      <c r="F586" s="9" t="str" cm="1">
        <f t="array" ref="F586">_xll.SNL.Clients.Office.Excel.Functions.SPG($A586, "SP_SHARES_OUT_PERIOD_END", F$3)</f>
        <v>#INVALID COMPANY ID</v>
      </c>
      <c r="G586" s="9" t="str" cm="1">
        <f t="array" ref="G586">_xll.SNL.Clients.Office.Excel.Functions.SPG($A586, "SP_SHARES_OUT_PERIOD_END", G$3)</f>
        <v>#INVALID COMPANY ID</v>
      </c>
      <c r="H586" s="9" t="str" cm="1">
        <f t="array" ref="H586">_xll.SNL.Clients.Office.Excel.Functions.SPG($A586, "SP_SHARES_OUT_PERIOD_END", H$3)</f>
        <v>#INVALID COMPANY ID</v>
      </c>
      <c r="I586" s="9" t="str" cm="1">
        <f t="array" ref="I586">_xll.SNL.Clients.Office.Excel.Functions.SPG($A586, "SP_SHARES_OUT_PERIOD_END", I$3)</f>
        <v>#INVALID COMPANY ID</v>
      </c>
      <c r="J586" s="9" t="str" cm="1">
        <f t="array" ref="J586">_xll.SNL.Clients.Office.Excel.Functions.SPG($A586, "SP_SHARES_OUT_PERIOD_END", J$3)</f>
        <v>#INVALID COMPANY ID</v>
      </c>
    </row>
    <row r="587" spans="2:10" x14ac:dyDescent="0.3">
      <c r="B587" s="9" t="str" cm="1">
        <f t="array" ref="B587">_xll.SNL.Clients.Office.Excel.Functions.SPG($A587, "SP_SHARES_OUT_PERIOD_END", B$3)</f>
        <v>#INVALID COMPANY ID</v>
      </c>
      <c r="C587" s="9" t="str" cm="1">
        <f t="array" ref="C587">_xll.SNL.Clients.Office.Excel.Functions.SPG($A587, "SP_SHARES_OUT_PERIOD_END", C$3)</f>
        <v>#INVALID COMPANY ID</v>
      </c>
      <c r="D587" s="9" t="str" cm="1">
        <f t="array" ref="D587">_xll.SNL.Clients.Office.Excel.Functions.SPG($A587, "SP_SHARES_OUT_PERIOD_END", D$3)</f>
        <v>#INVALID COMPANY ID</v>
      </c>
      <c r="E587" s="9" t="str" cm="1">
        <f t="array" ref="E587">_xll.SNL.Clients.Office.Excel.Functions.SPG($A587, "SP_SHARES_OUT_PERIOD_END", E$3)</f>
        <v>#INVALID COMPANY ID</v>
      </c>
      <c r="F587" s="9" t="str" cm="1">
        <f t="array" ref="F587">_xll.SNL.Clients.Office.Excel.Functions.SPG($A587, "SP_SHARES_OUT_PERIOD_END", F$3)</f>
        <v>#INVALID COMPANY ID</v>
      </c>
      <c r="G587" s="9" t="str" cm="1">
        <f t="array" ref="G587">_xll.SNL.Clients.Office.Excel.Functions.SPG($A587, "SP_SHARES_OUT_PERIOD_END", G$3)</f>
        <v>#INVALID COMPANY ID</v>
      </c>
      <c r="H587" s="9" t="str" cm="1">
        <f t="array" ref="H587">_xll.SNL.Clients.Office.Excel.Functions.SPG($A587, "SP_SHARES_OUT_PERIOD_END", H$3)</f>
        <v>#INVALID COMPANY ID</v>
      </c>
      <c r="I587" s="9" t="str" cm="1">
        <f t="array" ref="I587">_xll.SNL.Clients.Office.Excel.Functions.SPG($A587, "SP_SHARES_OUT_PERIOD_END", I$3)</f>
        <v>#INVALID COMPANY ID</v>
      </c>
      <c r="J587" s="9" t="str" cm="1">
        <f t="array" ref="J587">_xll.SNL.Clients.Office.Excel.Functions.SPG($A587, "SP_SHARES_OUT_PERIOD_END", J$3)</f>
        <v>#INVALID COMPANY ID</v>
      </c>
    </row>
    <row r="588" spans="2:10" x14ac:dyDescent="0.3">
      <c r="B588" s="9" t="str" cm="1">
        <f t="array" ref="B588">_xll.SNL.Clients.Office.Excel.Functions.SPG($A588, "SP_SHARES_OUT_PERIOD_END", B$3)</f>
        <v>#INVALID COMPANY ID</v>
      </c>
      <c r="C588" s="9" t="str" cm="1">
        <f t="array" ref="C588">_xll.SNL.Clients.Office.Excel.Functions.SPG($A588, "SP_SHARES_OUT_PERIOD_END", C$3)</f>
        <v>#INVALID COMPANY ID</v>
      </c>
      <c r="D588" s="9" t="str" cm="1">
        <f t="array" ref="D588">_xll.SNL.Clients.Office.Excel.Functions.SPG($A588, "SP_SHARES_OUT_PERIOD_END", D$3)</f>
        <v>#INVALID COMPANY ID</v>
      </c>
      <c r="E588" s="9" t="str" cm="1">
        <f t="array" ref="E588">_xll.SNL.Clients.Office.Excel.Functions.SPG($A588, "SP_SHARES_OUT_PERIOD_END", E$3)</f>
        <v>#INVALID COMPANY ID</v>
      </c>
      <c r="F588" s="9" t="str" cm="1">
        <f t="array" ref="F588">_xll.SNL.Clients.Office.Excel.Functions.SPG($A588, "SP_SHARES_OUT_PERIOD_END", F$3)</f>
        <v>#INVALID COMPANY ID</v>
      </c>
      <c r="G588" s="9" t="str" cm="1">
        <f t="array" ref="G588">_xll.SNL.Clients.Office.Excel.Functions.SPG($A588, "SP_SHARES_OUT_PERIOD_END", G$3)</f>
        <v>#INVALID COMPANY ID</v>
      </c>
      <c r="H588" s="9" t="str" cm="1">
        <f t="array" ref="H588">_xll.SNL.Clients.Office.Excel.Functions.SPG($A588, "SP_SHARES_OUT_PERIOD_END", H$3)</f>
        <v>#INVALID COMPANY ID</v>
      </c>
      <c r="I588" s="9" t="str" cm="1">
        <f t="array" ref="I588">_xll.SNL.Clients.Office.Excel.Functions.SPG($A588, "SP_SHARES_OUT_PERIOD_END", I$3)</f>
        <v>#INVALID COMPANY ID</v>
      </c>
      <c r="J588" s="9" t="str" cm="1">
        <f t="array" ref="J588">_xll.SNL.Clients.Office.Excel.Functions.SPG($A588, "SP_SHARES_OUT_PERIOD_END", J$3)</f>
        <v>#INVALID COMPANY ID</v>
      </c>
    </row>
    <row r="589" spans="2:10" x14ac:dyDescent="0.3">
      <c r="B589" s="9" t="str" cm="1">
        <f t="array" ref="B589">_xll.SNL.Clients.Office.Excel.Functions.SPG($A589, "SP_SHARES_OUT_PERIOD_END", B$3)</f>
        <v>#INVALID COMPANY ID</v>
      </c>
      <c r="C589" s="9" t="str" cm="1">
        <f t="array" ref="C589">_xll.SNL.Clients.Office.Excel.Functions.SPG($A589, "SP_SHARES_OUT_PERIOD_END", C$3)</f>
        <v>#INVALID COMPANY ID</v>
      </c>
      <c r="D589" s="9" t="str" cm="1">
        <f t="array" ref="D589">_xll.SNL.Clients.Office.Excel.Functions.SPG($A589, "SP_SHARES_OUT_PERIOD_END", D$3)</f>
        <v>#INVALID COMPANY ID</v>
      </c>
      <c r="E589" s="9" t="str" cm="1">
        <f t="array" ref="E589">_xll.SNL.Clients.Office.Excel.Functions.SPG($A589, "SP_SHARES_OUT_PERIOD_END", E$3)</f>
        <v>#INVALID COMPANY ID</v>
      </c>
      <c r="F589" s="9" t="str" cm="1">
        <f t="array" ref="F589">_xll.SNL.Clients.Office.Excel.Functions.SPG($A589, "SP_SHARES_OUT_PERIOD_END", F$3)</f>
        <v>#INVALID COMPANY ID</v>
      </c>
      <c r="G589" s="9" t="str" cm="1">
        <f t="array" ref="G589">_xll.SNL.Clients.Office.Excel.Functions.SPG($A589, "SP_SHARES_OUT_PERIOD_END", G$3)</f>
        <v>#INVALID COMPANY ID</v>
      </c>
      <c r="H589" s="9" t="str" cm="1">
        <f t="array" ref="H589">_xll.SNL.Clients.Office.Excel.Functions.SPG($A589, "SP_SHARES_OUT_PERIOD_END", H$3)</f>
        <v>#INVALID COMPANY ID</v>
      </c>
      <c r="I589" s="9" t="str" cm="1">
        <f t="array" ref="I589">_xll.SNL.Clients.Office.Excel.Functions.SPG($A589, "SP_SHARES_OUT_PERIOD_END", I$3)</f>
        <v>#INVALID COMPANY ID</v>
      </c>
      <c r="J589" s="9" t="str" cm="1">
        <f t="array" ref="J589">_xll.SNL.Clients.Office.Excel.Functions.SPG($A589, "SP_SHARES_OUT_PERIOD_END", J$3)</f>
        <v>#INVALID COMPANY ID</v>
      </c>
    </row>
    <row r="590" spans="2:10" x14ac:dyDescent="0.3">
      <c r="B590" s="9" t="str" cm="1">
        <f t="array" ref="B590">_xll.SNL.Clients.Office.Excel.Functions.SPG($A590, "SP_SHARES_OUT_PERIOD_END", B$3)</f>
        <v>#INVALID COMPANY ID</v>
      </c>
      <c r="C590" s="9" t="str" cm="1">
        <f t="array" ref="C590">_xll.SNL.Clients.Office.Excel.Functions.SPG($A590, "SP_SHARES_OUT_PERIOD_END", C$3)</f>
        <v>#INVALID COMPANY ID</v>
      </c>
      <c r="D590" s="9" t="str" cm="1">
        <f t="array" ref="D590">_xll.SNL.Clients.Office.Excel.Functions.SPG($A590, "SP_SHARES_OUT_PERIOD_END", D$3)</f>
        <v>#INVALID COMPANY ID</v>
      </c>
      <c r="E590" s="9" t="str" cm="1">
        <f t="array" ref="E590">_xll.SNL.Clients.Office.Excel.Functions.SPG($A590, "SP_SHARES_OUT_PERIOD_END", E$3)</f>
        <v>#INVALID COMPANY ID</v>
      </c>
      <c r="F590" s="9" t="str" cm="1">
        <f t="array" ref="F590">_xll.SNL.Clients.Office.Excel.Functions.SPG($A590, "SP_SHARES_OUT_PERIOD_END", F$3)</f>
        <v>#INVALID COMPANY ID</v>
      </c>
      <c r="G590" s="9" t="str" cm="1">
        <f t="array" ref="G590">_xll.SNL.Clients.Office.Excel.Functions.SPG($A590, "SP_SHARES_OUT_PERIOD_END", G$3)</f>
        <v>#INVALID COMPANY ID</v>
      </c>
      <c r="H590" s="9" t="str" cm="1">
        <f t="array" ref="H590">_xll.SNL.Clients.Office.Excel.Functions.SPG($A590, "SP_SHARES_OUT_PERIOD_END", H$3)</f>
        <v>#INVALID COMPANY ID</v>
      </c>
      <c r="I590" s="9" t="str" cm="1">
        <f t="array" ref="I590">_xll.SNL.Clients.Office.Excel.Functions.SPG($A590, "SP_SHARES_OUT_PERIOD_END", I$3)</f>
        <v>#INVALID COMPANY ID</v>
      </c>
      <c r="J590" s="9" t="str" cm="1">
        <f t="array" ref="J590">_xll.SNL.Clients.Office.Excel.Functions.SPG($A590, "SP_SHARES_OUT_PERIOD_END", J$3)</f>
        <v>#INVALID COMPANY ID</v>
      </c>
    </row>
    <row r="591" spans="2:10" x14ac:dyDescent="0.3">
      <c r="B591" s="9" t="str" cm="1">
        <f t="array" ref="B591">_xll.SNL.Clients.Office.Excel.Functions.SPG($A591, "SP_SHARES_OUT_PERIOD_END", B$3)</f>
        <v>#INVALID COMPANY ID</v>
      </c>
      <c r="C591" s="9" t="str" cm="1">
        <f t="array" ref="C591">_xll.SNL.Clients.Office.Excel.Functions.SPG($A591, "SP_SHARES_OUT_PERIOD_END", C$3)</f>
        <v>#INVALID COMPANY ID</v>
      </c>
      <c r="D591" s="9" t="str" cm="1">
        <f t="array" ref="D591">_xll.SNL.Clients.Office.Excel.Functions.SPG($A591, "SP_SHARES_OUT_PERIOD_END", D$3)</f>
        <v>#INVALID COMPANY ID</v>
      </c>
      <c r="E591" s="9" t="str" cm="1">
        <f t="array" ref="E591">_xll.SNL.Clients.Office.Excel.Functions.SPG($A591, "SP_SHARES_OUT_PERIOD_END", E$3)</f>
        <v>#INVALID COMPANY ID</v>
      </c>
      <c r="F591" s="9" t="str" cm="1">
        <f t="array" ref="F591">_xll.SNL.Clients.Office.Excel.Functions.SPG($A591, "SP_SHARES_OUT_PERIOD_END", F$3)</f>
        <v>#INVALID COMPANY ID</v>
      </c>
      <c r="G591" s="9" t="str" cm="1">
        <f t="array" ref="G591">_xll.SNL.Clients.Office.Excel.Functions.SPG($A591, "SP_SHARES_OUT_PERIOD_END", G$3)</f>
        <v>#INVALID COMPANY ID</v>
      </c>
      <c r="H591" s="9" t="str" cm="1">
        <f t="array" ref="H591">_xll.SNL.Clients.Office.Excel.Functions.SPG($A591, "SP_SHARES_OUT_PERIOD_END", H$3)</f>
        <v>#INVALID COMPANY ID</v>
      </c>
      <c r="I591" s="9" t="str" cm="1">
        <f t="array" ref="I591">_xll.SNL.Clients.Office.Excel.Functions.SPG($A591, "SP_SHARES_OUT_PERIOD_END", I$3)</f>
        <v>#INVALID COMPANY ID</v>
      </c>
      <c r="J591" s="9" t="str" cm="1">
        <f t="array" ref="J591">_xll.SNL.Clients.Office.Excel.Functions.SPG($A591, "SP_SHARES_OUT_PERIOD_END", J$3)</f>
        <v>#INVALID COMPANY ID</v>
      </c>
    </row>
    <row r="592" spans="2:10" x14ac:dyDescent="0.3">
      <c r="B592" s="9" t="str" cm="1">
        <f t="array" ref="B592">_xll.SNL.Clients.Office.Excel.Functions.SPG($A592, "SP_SHARES_OUT_PERIOD_END", B$3)</f>
        <v>#INVALID COMPANY ID</v>
      </c>
      <c r="C592" s="9" t="str" cm="1">
        <f t="array" ref="C592">_xll.SNL.Clients.Office.Excel.Functions.SPG($A592, "SP_SHARES_OUT_PERIOD_END", C$3)</f>
        <v>#INVALID COMPANY ID</v>
      </c>
      <c r="D592" s="9" t="str" cm="1">
        <f t="array" ref="D592">_xll.SNL.Clients.Office.Excel.Functions.SPG($A592, "SP_SHARES_OUT_PERIOD_END", D$3)</f>
        <v>#INVALID COMPANY ID</v>
      </c>
      <c r="E592" s="9" t="str" cm="1">
        <f t="array" ref="E592">_xll.SNL.Clients.Office.Excel.Functions.SPG($A592, "SP_SHARES_OUT_PERIOD_END", E$3)</f>
        <v>#INVALID COMPANY ID</v>
      </c>
      <c r="F592" s="9" t="str" cm="1">
        <f t="array" ref="F592">_xll.SNL.Clients.Office.Excel.Functions.SPG($A592, "SP_SHARES_OUT_PERIOD_END", F$3)</f>
        <v>#INVALID COMPANY ID</v>
      </c>
      <c r="G592" s="9" t="str" cm="1">
        <f t="array" ref="G592">_xll.SNL.Clients.Office.Excel.Functions.SPG($A592, "SP_SHARES_OUT_PERIOD_END", G$3)</f>
        <v>#INVALID COMPANY ID</v>
      </c>
      <c r="H592" s="9" t="str" cm="1">
        <f t="array" ref="H592">_xll.SNL.Clients.Office.Excel.Functions.SPG($A592, "SP_SHARES_OUT_PERIOD_END", H$3)</f>
        <v>#INVALID COMPANY ID</v>
      </c>
      <c r="I592" s="9" t="str" cm="1">
        <f t="array" ref="I592">_xll.SNL.Clients.Office.Excel.Functions.SPG($A592, "SP_SHARES_OUT_PERIOD_END", I$3)</f>
        <v>#INVALID COMPANY ID</v>
      </c>
      <c r="J592" s="9" t="str" cm="1">
        <f t="array" ref="J592">_xll.SNL.Clients.Office.Excel.Functions.SPG($A592, "SP_SHARES_OUT_PERIOD_END", J$3)</f>
        <v>#INVALID COMPANY ID</v>
      </c>
    </row>
    <row r="593" spans="2:10" x14ac:dyDescent="0.3">
      <c r="B593" s="9" t="str" cm="1">
        <f t="array" ref="B593">_xll.SNL.Clients.Office.Excel.Functions.SPG($A593, "SP_SHARES_OUT_PERIOD_END", B$3)</f>
        <v>#INVALID COMPANY ID</v>
      </c>
      <c r="C593" s="9" t="str" cm="1">
        <f t="array" ref="C593">_xll.SNL.Clients.Office.Excel.Functions.SPG($A593, "SP_SHARES_OUT_PERIOD_END", C$3)</f>
        <v>#INVALID COMPANY ID</v>
      </c>
      <c r="D593" s="9" t="str" cm="1">
        <f t="array" ref="D593">_xll.SNL.Clients.Office.Excel.Functions.SPG($A593, "SP_SHARES_OUT_PERIOD_END", D$3)</f>
        <v>#INVALID COMPANY ID</v>
      </c>
      <c r="E593" s="9" t="str" cm="1">
        <f t="array" ref="E593">_xll.SNL.Clients.Office.Excel.Functions.SPG($A593, "SP_SHARES_OUT_PERIOD_END", E$3)</f>
        <v>#INVALID COMPANY ID</v>
      </c>
      <c r="F593" s="9" t="str" cm="1">
        <f t="array" ref="F593">_xll.SNL.Clients.Office.Excel.Functions.SPG($A593, "SP_SHARES_OUT_PERIOD_END", F$3)</f>
        <v>#INVALID COMPANY ID</v>
      </c>
      <c r="G593" s="9" t="str" cm="1">
        <f t="array" ref="G593">_xll.SNL.Clients.Office.Excel.Functions.SPG($A593, "SP_SHARES_OUT_PERIOD_END", G$3)</f>
        <v>#INVALID COMPANY ID</v>
      </c>
      <c r="H593" s="9" t="str" cm="1">
        <f t="array" ref="H593">_xll.SNL.Clients.Office.Excel.Functions.SPG($A593, "SP_SHARES_OUT_PERIOD_END", H$3)</f>
        <v>#INVALID COMPANY ID</v>
      </c>
      <c r="I593" s="9" t="str" cm="1">
        <f t="array" ref="I593">_xll.SNL.Clients.Office.Excel.Functions.SPG($A593, "SP_SHARES_OUT_PERIOD_END", I$3)</f>
        <v>#INVALID COMPANY ID</v>
      </c>
      <c r="J593" s="9" t="str" cm="1">
        <f t="array" ref="J593">_xll.SNL.Clients.Office.Excel.Functions.SPG($A593, "SP_SHARES_OUT_PERIOD_END", J$3)</f>
        <v>#INVALID COMPANY ID</v>
      </c>
    </row>
    <row r="594" spans="2:10" x14ac:dyDescent="0.3">
      <c r="B594" s="9" t="str" cm="1">
        <f t="array" ref="B594">_xll.SNL.Clients.Office.Excel.Functions.SPG($A594, "SP_SHARES_OUT_PERIOD_END", B$3)</f>
        <v>#INVALID COMPANY ID</v>
      </c>
      <c r="C594" s="9" t="str" cm="1">
        <f t="array" ref="C594">_xll.SNL.Clients.Office.Excel.Functions.SPG($A594, "SP_SHARES_OUT_PERIOD_END", C$3)</f>
        <v>#INVALID COMPANY ID</v>
      </c>
      <c r="D594" s="9" t="str" cm="1">
        <f t="array" ref="D594">_xll.SNL.Clients.Office.Excel.Functions.SPG($A594, "SP_SHARES_OUT_PERIOD_END", D$3)</f>
        <v>#INVALID COMPANY ID</v>
      </c>
      <c r="E594" s="9" t="str" cm="1">
        <f t="array" ref="E594">_xll.SNL.Clients.Office.Excel.Functions.SPG($A594, "SP_SHARES_OUT_PERIOD_END", E$3)</f>
        <v>#INVALID COMPANY ID</v>
      </c>
      <c r="F594" s="9" t="str" cm="1">
        <f t="array" ref="F594">_xll.SNL.Clients.Office.Excel.Functions.SPG($A594, "SP_SHARES_OUT_PERIOD_END", F$3)</f>
        <v>#INVALID COMPANY ID</v>
      </c>
      <c r="G594" s="9" t="str" cm="1">
        <f t="array" ref="G594">_xll.SNL.Clients.Office.Excel.Functions.SPG($A594, "SP_SHARES_OUT_PERIOD_END", G$3)</f>
        <v>#INVALID COMPANY ID</v>
      </c>
      <c r="H594" s="9" t="str" cm="1">
        <f t="array" ref="H594">_xll.SNL.Clients.Office.Excel.Functions.SPG($A594, "SP_SHARES_OUT_PERIOD_END", H$3)</f>
        <v>#INVALID COMPANY ID</v>
      </c>
      <c r="I594" s="9" t="str" cm="1">
        <f t="array" ref="I594">_xll.SNL.Clients.Office.Excel.Functions.SPG($A594, "SP_SHARES_OUT_PERIOD_END", I$3)</f>
        <v>#INVALID COMPANY ID</v>
      </c>
      <c r="J594" s="9" t="str" cm="1">
        <f t="array" ref="J594">_xll.SNL.Clients.Office.Excel.Functions.SPG($A594, "SP_SHARES_OUT_PERIOD_END", J$3)</f>
        <v>#INVALID COMPANY ID</v>
      </c>
    </row>
    <row r="595" spans="2:10" x14ac:dyDescent="0.3">
      <c r="B595" s="9" t="str" cm="1">
        <f t="array" ref="B595">_xll.SNL.Clients.Office.Excel.Functions.SPG($A595, "SP_SHARES_OUT_PERIOD_END", B$3)</f>
        <v>#INVALID COMPANY ID</v>
      </c>
      <c r="C595" s="9" t="str" cm="1">
        <f t="array" ref="C595">_xll.SNL.Clients.Office.Excel.Functions.SPG($A595, "SP_SHARES_OUT_PERIOD_END", C$3)</f>
        <v>#INVALID COMPANY ID</v>
      </c>
      <c r="D595" s="9" t="str" cm="1">
        <f t="array" ref="D595">_xll.SNL.Clients.Office.Excel.Functions.SPG($A595, "SP_SHARES_OUT_PERIOD_END", D$3)</f>
        <v>#INVALID COMPANY ID</v>
      </c>
      <c r="E595" s="9" t="str" cm="1">
        <f t="array" ref="E595">_xll.SNL.Clients.Office.Excel.Functions.SPG($A595, "SP_SHARES_OUT_PERIOD_END", E$3)</f>
        <v>#INVALID COMPANY ID</v>
      </c>
      <c r="F595" s="9" t="str" cm="1">
        <f t="array" ref="F595">_xll.SNL.Clients.Office.Excel.Functions.SPG($A595, "SP_SHARES_OUT_PERIOD_END", F$3)</f>
        <v>#INVALID COMPANY ID</v>
      </c>
      <c r="G595" s="9" t="str" cm="1">
        <f t="array" ref="G595">_xll.SNL.Clients.Office.Excel.Functions.SPG($A595, "SP_SHARES_OUT_PERIOD_END", G$3)</f>
        <v>#INVALID COMPANY ID</v>
      </c>
      <c r="H595" s="9" t="str" cm="1">
        <f t="array" ref="H595">_xll.SNL.Clients.Office.Excel.Functions.SPG($A595, "SP_SHARES_OUT_PERIOD_END", H$3)</f>
        <v>#INVALID COMPANY ID</v>
      </c>
      <c r="I595" s="9" t="str" cm="1">
        <f t="array" ref="I595">_xll.SNL.Clients.Office.Excel.Functions.SPG($A595, "SP_SHARES_OUT_PERIOD_END", I$3)</f>
        <v>#INVALID COMPANY ID</v>
      </c>
      <c r="J595" s="9" t="str" cm="1">
        <f t="array" ref="J595">_xll.SNL.Clients.Office.Excel.Functions.SPG($A595, "SP_SHARES_OUT_PERIOD_END", J$3)</f>
        <v>#INVALID COMPANY ID</v>
      </c>
    </row>
    <row r="596" spans="2:10" x14ac:dyDescent="0.3">
      <c r="B596" s="9" t="str" cm="1">
        <f t="array" ref="B596">_xll.SNL.Clients.Office.Excel.Functions.SPG($A596, "SP_SHARES_OUT_PERIOD_END", B$3)</f>
        <v>#INVALID COMPANY ID</v>
      </c>
      <c r="C596" s="9" t="str" cm="1">
        <f t="array" ref="C596">_xll.SNL.Clients.Office.Excel.Functions.SPG($A596, "SP_SHARES_OUT_PERIOD_END", C$3)</f>
        <v>#INVALID COMPANY ID</v>
      </c>
      <c r="D596" s="9" t="str" cm="1">
        <f t="array" ref="D596">_xll.SNL.Clients.Office.Excel.Functions.SPG($A596, "SP_SHARES_OUT_PERIOD_END", D$3)</f>
        <v>#INVALID COMPANY ID</v>
      </c>
      <c r="E596" s="9" t="str" cm="1">
        <f t="array" ref="E596">_xll.SNL.Clients.Office.Excel.Functions.SPG($A596, "SP_SHARES_OUT_PERIOD_END", E$3)</f>
        <v>#INVALID COMPANY ID</v>
      </c>
      <c r="F596" s="9" t="str" cm="1">
        <f t="array" ref="F596">_xll.SNL.Clients.Office.Excel.Functions.SPG($A596, "SP_SHARES_OUT_PERIOD_END", F$3)</f>
        <v>#INVALID COMPANY ID</v>
      </c>
      <c r="G596" s="9" t="str" cm="1">
        <f t="array" ref="G596">_xll.SNL.Clients.Office.Excel.Functions.SPG($A596, "SP_SHARES_OUT_PERIOD_END", G$3)</f>
        <v>#INVALID COMPANY ID</v>
      </c>
      <c r="H596" s="9" t="str" cm="1">
        <f t="array" ref="H596">_xll.SNL.Clients.Office.Excel.Functions.SPG($A596, "SP_SHARES_OUT_PERIOD_END", H$3)</f>
        <v>#INVALID COMPANY ID</v>
      </c>
      <c r="I596" s="9" t="str" cm="1">
        <f t="array" ref="I596">_xll.SNL.Clients.Office.Excel.Functions.SPG($A596, "SP_SHARES_OUT_PERIOD_END", I$3)</f>
        <v>#INVALID COMPANY ID</v>
      </c>
      <c r="J596" s="9" t="str" cm="1">
        <f t="array" ref="J596">_xll.SNL.Clients.Office.Excel.Functions.SPG($A596, "SP_SHARES_OUT_PERIOD_END", J$3)</f>
        <v>#INVALID COMPANY ID</v>
      </c>
    </row>
    <row r="597" spans="2:10" x14ac:dyDescent="0.3">
      <c r="B597" s="9" t="str" cm="1">
        <f t="array" ref="B597">_xll.SNL.Clients.Office.Excel.Functions.SPG($A597, "SP_SHARES_OUT_PERIOD_END", B$3)</f>
        <v>#INVALID COMPANY ID</v>
      </c>
      <c r="C597" s="9" t="str" cm="1">
        <f t="array" ref="C597">_xll.SNL.Clients.Office.Excel.Functions.SPG($A597, "SP_SHARES_OUT_PERIOD_END", C$3)</f>
        <v>#INVALID COMPANY ID</v>
      </c>
      <c r="D597" s="9" t="str" cm="1">
        <f t="array" ref="D597">_xll.SNL.Clients.Office.Excel.Functions.SPG($A597, "SP_SHARES_OUT_PERIOD_END", D$3)</f>
        <v>#INVALID COMPANY ID</v>
      </c>
      <c r="E597" s="9" t="str" cm="1">
        <f t="array" ref="E597">_xll.SNL.Clients.Office.Excel.Functions.SPG($A597, "SP_SHARES_OUT_PERIOD_END", E$3)</f>
        <v>#INVALID COMPANY ID</v>
      </c>
      <c r="F597" s="9" t="str" cm="1">
        <f t="array" ref="F597">_xll.SNL.Clients.Office.Excel.Functions.SPG($A597, "SP_SHARES_OUT_PERIOD_END", F$3)</f>
        <v>#INVALID COMPANY ID</v>
      </c>
      <c r="G597" s="9" t="str" cm="1">
        <f t="array" ref="G597">_xll.SNL.Clients.Office.Excel.Functions.SPG($A597, "SP_SHARES_OUT_PERIOD_END", G$3)</f>
        <v>#INVALID COMPANY ID</v>
      </c>
      <c r="H597" s="9" t="str" cm="1">
        <f t="array" ref="H597">_xll.SNL.Clients.Office.Excel.Functions.SPG($A597, "SP_SHARES_OUT_PERIOD_END", H$3)</f>
        <v>#INVALID COMPANY ID</v>
      </c>
      <c r="I597" s="9" t="str" cm="1">
        <f t="array" ref="I597">_xll.SNL.Clients.Office.Excel.Functions.SPG($A597, "SP_SHARES_OUT_PERIOD_END", I$3)</f>
        <v>#INVALID COMPANY ID</v>
      </c>
      <c r="J597" s="9" t="str" cm="1">
        <f t="array" ref="J597">_xll.SNL.Clients.Office.Excel.Functions.SPG($A597, "SP_SHARES_OUT_PERIOD_END", J$3)</f>
        <v>#INVALID COMPANY ID</v>
      </c>
    </row>
    <row r="598" spans="2:10" x14ac:dyDescent="0.3">
      <c r="B598" s="9" t="str" cm="1">
        <f t="array" ref="B598">_xll.SNL.Clients.Office.Excel.Functions.SPG($A598, "SP_SHARES_OUT_PERIOD_END", B$3)</f>
        <v>#INVALID COMPANY ID</v>
      </c>
      <c r="C598" s="9" t="str" cm="1">
        <f t="array" ref="C598">_xll.SNL.Clients.Office.Excel.Functions.SPG($A598, "SP_SHARES_OUT_PERIOD_END", C$3)</f>
        <v>#INVALID COMPANY ID</v>
      </c>
      <c r="D598" s="9" t="str" cm="1">
        <f t="array" ref="D598">_xll.SNL.Clients.Office.Excel.Functions.SPG($A598, "SP_SHARES_OUT_PERIOD_END", D$3)</f>
        <v>#INVALID COMPANY ID</v>
      </c>
      <c r="E598" s="9" t="str" cm="1">
        <f t="array" ref="E598">_xll.SNL.Clients.Office.Excel.Functions.SPG($A598, "SP_SHARES_OUT_PERIOD_END", E$3)</f>
        <v>#INVALID COMPANY ID</v>
      </c>
      <c r="F598" s="9" t="str" cm="1">
        <f t="array" ref="F598">_xll.SNL.Clients.Office.Excel.Functions.SPG($A598, "SP_SHARES_OUT_PERIOD_END", F$3)</f>
        <v>#INVALID COMPANY ID</v>
      </c>
      <c r="G598" s="9" t="str" cm="1">
        <f t="array" ref="G598">_xll.SNL.Clients.Office.Excel.Functions.SPG($A598, "SP_SHARES_OUT_PERIOD_END", G$3)</f>
        <v>#INVALID COMPANY ID</v>
      </c>
      <c r="H598" s="9" t="str" cm="1">
        <f t="array" ref="H598">_xll.SNL.Clients.Office.Excel.Functions.SPG($A598, "SP_SHARES_OUT_PERIOD_END", H$3)</f>
        <v>#INVALID COMPANY ID</v>
      </c>
      <c r="I598" s="9" t="str" cm="1">
        <f t="array" ref="I598">_xll.SNL.Clients.Office.Excel.Functions.SPG($A598, "SP_SHARES_OUT_PERIOD_END", I$3)</f>
        <v>#INVALID COMPANY ID</v>
      </c>
      <c r="J598" s="9" t="str" cm="1">
        <f t="array" ref="J598">_xll.SNL.Clients.Office.Excel.Functions.SPG($A598, "SP_SHARES_OUT_PERIOD_END", J$3)</f>
        <v>#INVALID COMPANY ID</v>
      </c>
    </row>
    <row r="599" spans="2:10" x14ac:dyDescent="0.3">
      <c r="B599" s="9" t="str" cm="1">
        <f t="array" ref="B599">_xll.SNL.Clients.Office.Excel.Functions.SPG($A599, "SP_SHARES_OUT_PERIOD_END", B$3)</f>
        <v>#INVALID COMPANY ID</v>
      </c>
      <c r="C599" s="9" t="str" cm="1">
        <f t="array" ref="C599">_xll.SNL.Clients.Office.Excel.Functions.SPG($A599, "SP_SHARES_OUT_PERIOD_END", C$3)</f>
        <v>#INVALID COMPANY ID</v>
      </c>
      <c r="D599" s="9" t="str" cm="1">
        <f t="array" ref="D599">_xll.SNL.Clients.Office.Excel.Functions.SPG($A599, "SP_SHARES_OUT_PERIOD_END", D$3)</f>
        <v>#INVALID COMPANY ID</v>
      </c>
      <c r="E599" s="9" t="str" cm="1">
        <f t="array" ref="E599">_xll.SNL.Clients.Office.Excel.Functions.SPG($A599, "SP_SHARES_OUT_PERIOD_END", E$3)</f>
        <v>#INVALID COMPANY ID</v>
      </c>
      <c r="F599" s="9" t="str" cm="1">
        <f t="array" ref="F599">_xll.SNL.Clients.Office.Excel.Functions.SPG($A599, "SP_SHARES_OUT_PERIOD_END", F$3)</f>
        <v>#INVALID COMPANY ID</v>
      </c>
      <c r="G599" s="9" t="str" cm="1">
        <f t="array" ref="G599">_xll.SNL.Clients.Office.Excel.Functions.SPG($A599, "SP_SHARES_OUT_PERIOD_END", G$3)</f>
        <v>#INVALID COMPANY ID</v>
      </c>
      <c r="H599" s="9" t="str" cm="1">
        <f t="array" ref="H599">_xll.SNL.Clients.Office.Excel.Functions.SPG($A599, "SP_SHARES_OUT_PERIOD_END", H$3)</f>
        <v>#INVALID COMPANY ID</v>
      </c>
      <c r="I599" s="9" t="str" cm="1">
        <f t="array" ref="I599">_xll.SNL.Clients.Office.Excel.Functions.SPG($A599, "SP_SHARES_OUT_PERIOD_END", I$3)</f>
        <v>#INVALID COMPANY ID</v>
      </c>
      <c r="J599" s="9" t="str" cm="1">
        <f t="array" ref="J599">_xll.SNL.Clients.Office.Excel.Functions.SPG($A599, "SP_SHARES_OUT_PERIOD_END", J$3)</f>
        <v>#INVALID COMPANY ID</v>
      </c>
    </row>
    <row r="600" spans="2:10" x14ac:dyDescent="0.3">
      <c r="B600" s="9" t="str" cm="1">
        <f t="array" ref="B600">_xll.SNL.Clients.Office.Excel.Functions.SPG($A600, "SP_SHARES_OUT_PERIOD_END", B$3)</f>
        <v>#INVALID COMPANY ID</v>
      </c>
      <c r="C600" s="9" t="str" cm="1">
        <f t="array" ref="C600">_xll.SNL.Clients.Office.Excel.Functions.SPG($A600, "SP_SHARES_OUT_PERIOD_END", C$3)</f>
        <v>#INVALID COMPANY ID</v>
      </c>
      <c r="D600" s="9" t="str" cm="1">
        <f t="array" ref="D600">_xll.SNL.Clients.Office.Excel.Functions.SPG($A600, "SP_SHARES_OUT_PERIOD_END", D$3)</f>
        <v>#INVALID COMPANY ID</v>
      </c>
      <c r="E600" s="9" t="str" cm="1">
        <f t="array" ref="E600">_xll.SNL.Clients.Office.Excel.Functions.SPG($A600, "SP_SHARES_OUT_PERIOD_END", E$3)</f>
        <v>#INVALID COMPANY ID</v>
      </c>
      <c r="F600" s="9" t="str" cm="1">
        <f t="array" ref="F600">_xll.SNL.Clients.Office.Excel.Functions.SPG($A600, "SP_SHARES_OUT_PERIOD_END", F$3)</f>
        <v>#INVALID COMPANY ID</v>
      </c>
      <c r="G600" s="9" t="str" cm="1">
        <f t="array" ref="G600">_xll.SNL.Clients.Office.Excel.Functions.SPG($A600, "SP_SHARES_OUT_PERIOD_END", G$3)</f>
        <v>#INVALID COMPANY ID</v>
      </c>
      <c r="H600" s="9" t="str" cm="1">
        <f t="array" ref="H600">_xll.SNL.Clients.Office.Excel.Functions.SPG($A600, "SP_SHARES_OUT_PERIOD_END", H$3)</f>
        <v>#INVALID COMPANY ID</v>
      </c>
      <c r="I600" s="9" t="str" cm="1">
        <f t="array" ref="I600">_xll.SNL.Clients.Office.Excel.Functions.SPG($A600, "SP_SHARES_OUT_PERIOD_END", I$3)</f>
        <v>#INVALID COMPANY ID</v>
      </c>
      <c r="J600" s="9" t="str" cm="1">
        <f t="array" ref="J600">_xll.SNL.Clients.Office.Excel.Functions.SPG($A600, "SP_SHARES_OUT_PERIOD_END", J$3)</f>
        <v>#INVALID COMPANY ID</v>
      </c>
    </row>
    <row r="601" spans="2:10" x14ac:dyDescent="0.3">
      <c r="B601" s="9" t="str" cm="1">
        <f t="array" ref="B601">_xll.SNL.Clients.Office.Excel.Functions.SPG($A601, "SP_SHARES_OUT_PERIOD_END", B$3)</f>
        <v>#INVALID COMPANY ID</v>
      </c>
      <c r="C601" s="9" t="str" cm="1">
        <f t="array" ref="C601">_xll.SNL.Clients.Office.Excel.Functions.SPG($A601, "SP_SHARES_OUT_PERIOD_END", C$3)</f>
        <v>#INVALID COMPANY ID</v>
      </c>
      <c r="D601" s="9" t="str" cm="1">
        <f t="array" ref="D601">_xll.SNL.Clients.Office.Excel.Functions.SPG($A601, "SP_SHARES_OUT_PERIOD_END", D$3)</f>
        <v>#INVALID COMPANY ID</v>
      </c>
      <c r="E601" s="9" t="str" cm="1">
        <f t="array" ref="E601">_xll.SNL.Clients.Office.Excel.Functions.SPG($A601, "SP_SHARES_OUT_PERIOD_END", E$3)</f>
        <v>#INVALID COMPANY ID</v>
      </c>
      <c r="F601" s="9" t="str" cm="1">
        <f t="array" ref="F601">_xll.SNL.Clients.Office.Excel.Functions.SPG($A601, "SP_SHARES_OUT_PERIOD_END", F$3)</f>
        <v>#INVALID COMPANY ID</v>
      </c>
      <c r="G601" s="9" t="str" cm="1">
        <f t="array" ref="G601">_xll.SNL.Clients.Office.Excel.Functions.SPG($A601, "SP_SHARES_OUT_PERIOD_END", G$3)</f>
        <v>#INVALID COMPANY ID</v>
      </c>
      <c r="H601" s="9" t="str" cm="1">
        <f t="array" ref="H601">_xll.SNL.Clients.Office.Excel.Functions.SPG($A601, "SP_SHARES_OUT_PERIOD_END", H$3)</f>
        <v>#INVALID COMPANY ID</v>
      </c>
      <c r="I601" s="9" t="str" cm="1">
        <f t="array" ref="I601">_xll.SNL.Clients.Office.Excel.Functions.SPG($A601, "SP_SHARES_OUT_PERIOD_END", I$3)</f>
        <v>#INVALID COMPANY ID</v>
      </c>
      <c r="J601" s="9" t="str" cm="1">
        <f t="array" ref="J601">_xll.SNL.Clients.Office.Excel.Functions.SPG($A601, "SP_SHARES_OUT_PERIOD_END", J$3)</f>
        <v>#INVALID COMPANY ID</v>
      </c>
    </row>
    <row r="602" spans="2:10" x14ac:dyDescent="0.3">
      <c r="B602" s="9" t="str" cm="1">
        <f t="array" ref="B602">_xll.SNL.Clients.Office.Excel.Functions.SPG($A602, "SP_SHARES_OUT_PERIOD_END", B$3)</f>
        <v>#INVALID COMPANY ID</v>
      </c>
      <c r="C602" s="9" t="str" cm="1">
        <f t="array" ref="C602">_xll.SNL.Clients.Office.Excel.Functions.SPG($A602, "SP_SHARES_OUT_PERIOD_END", C$3)</f>
        <v>#INVALID COMPANY ID</v>
      </c>
      <c r="D602" s="9" t="str" cm="1">
        <f t="array" ref="D602">_xll.SNL.Clients.Office.Excel.Functions.SPG($A602, "SP_SHARES_OUT_PERIOD_END", D$3)</f>
        <v>#INVALID COMPANY ID</v>
      </c>
      <c r="E602" s="9" t="str" cm="1">
        <f t="array" ref="E602">_xll.SNL.Clients.Office.Excel.Functions.SPG($A602, "SP_SHARES_OUT_PERIOD_END", E$3)</f>
        <v>#INVALID COMPANY ID</v>
      </c>
      <c r="F602" s="9" t="str" cm="1">
        <f t="array" ref="F602">_xll.SNL.Clients.Office.Excel.Functions.SPG($A602, "SP_SHARES_OUT_PERIOD_END", F$3)</f>
        <v>#INVALID COMPANY ID</v>
      </c>
      <c r="G602" s="9" t="str" cm="1">
        <f t="array" ref="G602">_xll.SNL.Clients.Office.Excel.Functions.SPG($A602, "SP_SHARES_OUT_PERIOD_END", G$3)</f>
        <v>#INVALID COMPANY ID</v>
      </c>
      <c r="H602" s="9" t="str" cm="1">
        <f t="array" ref="H602">_xll.SNL.Clients.Office.Excel.Functions.SPG($A602, "SP_SHARES_OUT_PERIOD_END", H$3)</f>
        <v>#INVALID COMPANY ID</v>
      </c>
      <c r="I602" s="9" t="str" cm="1">
        <f t="array" ref="I602">_xll.SNL.Clients.Office.Excel.Functions.SPG($A602, "SP_SHARES_OUT_PERIOD_END", I$3)</f>
        <v>#INVALID COMPANY ID</v>
      </c>
      <c r="J602" s="9" t="str" cm="1">
        <f t="array" ref="J602">_xll.SNL.Clients.Office.Excel.Functions.SPG($A602, "SP_SHARES_OUT_PERIOD_END", J$3)</f>
        <v>#INVALID COMPANY ID</v>
      </c>
    </row>
    <row r="603" spans="2:10" x14ac:dyDescent="0.3">
      <c r="B603" s="9" t="str" cm="1">
        <f t="array" ref="B603">_xll.SNL.Clients.Office.Excel.Functions.SPG($A603, "SP_SHARES_OUT_PERIOD_END", B$3)</f>
        <v>#INVALID COMPANY ID</v>
      </c>
      <c r="C603" s="9" t="str" cm="1">
        <f t="array" ref="C603">_xll.SNL.Clients.Office.Excel.Functions.SPG($A603, "SP_SHARES_OUT_PERIOD_END", C$3)</f>
        <v>#INVALID COMPANY ID</v>
      </c>
      <c r="D603" s="9" t="str" cm="1">
        <f t="array" ref="D603">_xll.SNL.Clients.Office.Excel.Functions.SPG($A603, "SP_SHARES_OUT_PERIOD_END", D$3)</f>
        <v>#INVALID COMPANY ID</v>
      </c>
      <c r="E603" s="9" t="str" cm="1">
        <f t="array" ref="E603">_xll.SNL.Clients.Office.Excel.Functions.SPG($A603, "SP_SHARES_OUT_PERIOD_END", E$3)</f>
        <v>#INVALID COMPANY ID</v>
      </c>
      <c r="F603" s="9" t="str" cm="1">
        <f t="array" ref="F603">_xll.SNL.Clients.Office.Excel.Functions.SPG($A603, "SP_SHARES_OUT_PERIOD_END", F$3)</f>
        <v>#INVALID COMPANY ID</v>
      </c>
      <c r="G603" s="9" t="str" cm="1">
        <f t="array" ref="G603">_xll.SNL.Clients.Office.Excel.Functions.SPG($A603, "SP_SHARES_OUT_PERIOD_END", G$3)</f>
        <v>#INVALID COMPANY ID</v>
      </c>
      <c r="H603" s="9" t="str" cm="1">
        <f t="array" ref="H603">_xll.SNL.Clients.Office.Excel.Functions.SPG($A603, "SP_SHARES_OUT_PERIOD_END", H$3)</f>
        <v>#INVALID COMPANY ID</v>
      </c>
      <c r="I603" s="9" t="str" cm="1">
        <f t="array" ref="I603">_xll.SNL.Clients.Office.Excel.Functions.SPG($A603, "SP_SHARES_OUT_PERIOD_END", I$3)</f>
        <v>#INVALID COMPANY ID</v>
      </c>
      <c r="J603" s="9" t="str" cm="1">
        <f t="array" ref="J603">_xll.SNL.Clients.Office.Excel.Functions.SPG($A603, "SP_SHARES_OUT_PERIOD_END", J$3)</f>
        <v>#INVALID COMPANY ID</v>
      </c>
    </row>
    <row r="604" spans="2:10" x14ac:dyDescent="0.3">
      <c r="B604" s="9" t="str" cm="1">
        <f t="array" ref="B604">_xll.SNL.Clients.Office.Excel.Functions.SPG($A604, "SP_SHARES_OUT_PERIOD_END", B$3)</f>
        <v>#INVALID COMPANY ID</v>
      </c>
      <c r="C604" s="9" t="str" cm="1">
        <f t="array" ref="C604">_xll.SNL.Clients.Office.Excel.Functions.SPG($A604, "SP_SHARES_OUT_PERIOD_END", C$3)</f>
        <v>#INVALID COMPANY ID</v>
      </c>
      <c r="D604" s="9" t="str" cm="1">
        <f t="array" ref="D604">_xll.SNL.Clients.Office.Excel.Functions.SPG($A604, "SP_SHARES_OUT_PERIOD_END", D$3)</f>
        <v>#INVALID COMPANY ID</v>
      </c>
      <c r="E604" s="9" t="str" cm="1">
        <f t="array" ref="E604">_xll.SNL.Clients.Office.Excel.Functions.SPG($A604, "SP_SHARES_OUT_PERIOD_END", E$3)</f>
        <v>#INVALID COMPANY ID</v>
      </c>
      <c r="F604" s="9" t="str" cm="1">
        <f t="array" ref="F604">_xll.SNL.Clients.Office.Excel.Functions.SPG($A604, "SP_SHARES_OUT_PERIOD_END", F$3)</f>
        <v>#INVALID COMPANY ID</v>
      </c>
      <c r="G604" s="9" t="str" cm="1">
        <f t="array" ref="G604">_xll.SNL.Clients.Office.Excel.Functions.SPG($A604, "SP_SHARES_OUT_PERIOD_END", G$3)</f>
        <v>#INVALID COMPANY ID</v>
      </c>
      <c r="H604" s="9" t="str" cm="1">
        <f t="array" ref="H604">_xll.SNL.Clients.Office.Excel.Functions.SPG($A604, "SP_SHARES_OUT_PERIOD_END", H$3)</f>
        <v>#INVALID COMPANY ID</v>
      </c>
      <c r="I604" s="9" t="str" cm="1">
        <f t="array" ref="I604">_xll.SNL.Clients.Office.Excel.Functions.SPG($A604, "SP_SHARES_OUT_PERIOD_END", I$3)</f>
        <v>#INVALID COMPANY ID</v>
      </c>
      <c r="J604" s="9" t="str" cm="1">
        <f t="array" ref="J604">_xll.SNL.Clients.Office.Excel.Functions.SPG($A604, "SP_SHARES_OUT_PERIOD_END", J$3)</f>
        <v>#INVALID COMPANY ID</v>
      </c>
    </row>
    <row r="605" spans="2:10" x14ac:dyDescent="0.3">
      <c r="B605" s="9" t="str" cm="1">
        <f t="array" ref="B605">_xll.SNL.Clients.Office.Excel.Functions.SPG($A605, "SP_SHARES_OUT_PERIOD_END", B$3)</f>
        <v>#INVALID COMPANY ID</v>
      </c>
      <c r="C605" s="9" t="str" cm="1">
        <f t="array" ref="C605">_xll.SNL.Clients.Office.Excel.Functions.SPG($A605, "SP_SHARES_OUT_PERIOD_END", C$3)</f>
        <v>#INVALID COMPANY ID</v>
      </c>
      <c r="D605" s="9" t="str" cm="1">
        <f t="array" ref="D605">_xll.SNL.Clients.Office.Excel.Functions.SPG($A605, "SP_SHARES_OUT_PERIOD_END", D$3)</f>
        <v>#INVALID COMPANY ID</v>
      </c>
      <c r="E605" s="9" t="str" cm="1">
        <f t="array" ref="E605">_xll.SNL.Clients.Office.Excel.Functions.SPG($A605, "SP_SHARES_OUT_PERIOD_END", E$3)</f>
        <v>#INVALID COMPANY ID</v>
      </c>
      <c r="F605" s="9" t="str" cm="1">
        <f t="array" ref="F605">_xll.SNL.Clients.Office.Excel.Functions.SPG($A605, "SP_SHARES_OUT_PERIOD_END", F$3)</f>
        <v>#INVALID COMPANY ID</v>
      </c>
      <c r="G605" s="9" t="str" cm="1">
        <f t="array" ref="G605">_xll.SNL.Clients.Office.Excel.Functions.SPG($A605, "SP_SHARES_OUT_PERIOD_END", G$3)</f>
        <v>#INVALID COMPANY ID</v>
      </c>
      <c r="H605" s="9" t="str" cm="1">
        <f t="array" ref="H605">_xll.SNL.Clients.Office.Excel.Functions.SPG($A605, "SP_SHARES_OUT_PERIOD_END", H$3)</f>
        <v>#INVALID COMPANY ID</v>
      </c>
      <c r="I605" s="9" t="str" cm="1">
        <f t="array" ref="I605">_xll.SNL.Clients.Office.Excel.Functions.SPG($A605, "SP_SHARES_OUT_PERIOD_END", I$3)</f>
        <v>#INVALID COMPANY ID</v>
      </c>
      <c r="J605" s="9" t="str" cm="1">
        <f t="array" ref="J605">_xll.SNL.Clients.Office.Excel.Functions.SPG($A605, "SP_SHARES_OUT_PERIOD_END", J$3)</f>
        <v>#INVALID COMPANY ID</v>
      </c>
    </row>
    <row r="606" spans="2:10" x14ac:dyDescent="0.3">
      <c r="B606" s="9" t="str" cm="1">
        <f t="array" ref="B606">_xll.SNL.Clients.Office.Excel.Functions.SPG($A606, "SP_SHARES_OUT_PERIOD_END", B$3)</f>
        <v>#INVALID COMPANY ID</v>
      </c>
      <c r="C606" s="9" t="str" cm="1">
        <f t="array" ref="C606">_xll.SNL.Clients.Office.Excel.Functions.SPG($A606, "SP_SHARES_OUT_PERIOD_END", C$3)</f>
        <v>#INVALID COMPANY ID</v>
      </c>
      <c r="D606" s="9" t="str" cm="1">
        <f t="array" ref="D606">_xll.SNL.Clients.Office.Excel.Functions.SPG($A606, "SP_SHARES_OUT_PERIOD_END", D$3)</f>
        <v>#INVALID COMPANY ID</v>
      </c>
      <c r="E606" s="9" t="str" cm="1">
        <f t="array" ref="E606">_xll.SNL.Clients.Office.Excel.Functions.SPG($A606, "SP_SHARES_OUT_PERIOD_END", E$3)</f>
        <v>#INVALID COMPANY ID</v>
      </c>
      <c r="F606" s="9" t="str" cm="1">
        <f t="array" ref="F606">_xll.SNL.Clients.Office.Excel.Functions.SPG($A606, "SP_SHARES_OUT_PERIOD_END", F$3)</f>
        <v>#INVALID COMPANY ID</v>
      </c>
      <c r="G606" s="9" t="str" cm="1">
        <f t="array" ref="G606">_xll.SNL.Clients.Office.Excel.Functions.SPG($A606, "SP_SHARES_OUT_PERIOD_END", G$3)</f>
        <v>#INVALID COMPANY ID</v>
      </c>
      <c r="H606" s="9" t="str" cm="1">
        <f t="array" ref="H606">_xll.SNL.Clients.Office.Excel.Functions.SPG($A606, "SP_SHARES_OUT_PERIOD_END", H$3)</f>
        <v>#INVALID COMPANY ID</v>
      </c>
      <c r="I606" s="9" t="str" cm="1">
        <f t="array" ref="I606">_xll.SNL.Clients.Office.Excel.Functions.SPG($A606, "SP_SHARES_OUT_PERIOD_END", I$3)</f>
        <v>#INVALID COMPANY ID</v>
      </c>
      <c r="J606" s="9" t="str" cm="1">
        <f t="array" ref="J606">_xll.SNL.Clients.Office.Excel.Functions.SPG($A606, "SP_SHARES_OUT_PERIOD_END", J$3)</f>
        <v>#INVALID COMPANY ID</v>
      </c>
    </row>
    <row r="607" spans="2:10" x14ac:dyDescent="0.3">
      <c r="B607" s="9" t="str" cm="1">
        <f t="array" ref="B607">_xll.SNL.Clients.Office.Excel.Functions.SPG($A607, "SP_SHARES_OUT_PERIOD_END", B$3)</f>
        <v>#INVALID COMPANY ID</v>
      </c>
      <c r="C607" s="9" t="str" cm="1">
        <f t="array" ref="C607">_xll.SNL.Clients.Office.Excel.Functions.SPG($A607, "SP_SHARES_OUT_PERIOD_END", C$3)</f>
        <v>#INVALID COMPANY ID</v>
      </c>
      <c r="D607" s="9" t="str" cm="1">
        <f t="array" ref="D607">_xll.SNL.Clients.Office.Excel.Functions.SPG($A607, "SP_SHARES_OUT_PERIOD_END", D$3)</f>
        <v>#INVALID COMPANY ID</v>
      </c>
      <c r="E607" s="9" t="str" cm="1">
        <f t="array" ref="E607">_xll.SNL.Clients.Office.Excel.Functions.SPG($A607, "SP_SHARES_OUT_PERIOD_END", E$3)</f>
        <v>#INVALID COMPANY ID</v>
      </c>
      <c r="F607" s="9" t="str" cm="1">
        <f t="array" ref="F607">_xll.SNL.Clients.Office.Excel.Functions.SPG($A607, "SP_SHARES_OUT_PERIOD_END", F$3)</f>
        <v>#INVALID COMPANY ID</v>
      </c>
      <c r="G607" s="9" t="str" cm="1">
        <f t="array" ref="G607">_xll.SNL.Clients.Office.Excel.Functions.SPG($A607, "SP_SHARES_OUT_PERIOD_END", G$3)</f>
        <v>#INVALID COMPANY ID</v>
      </c>
      <c r="H607" s="9" t="str" cm="1">
        <f t="array" ref="H607">_xll.SNL.Clients.Office.Excel.Functions.SPG($A607, "SP_SHARES_OUT_PERIOD_END", H$3)</f>
        <v>#INVALID COMPANY ID</v>
      </c>
      <c r="I607" s="9" t="str" cm="1">
        <f t="array" ref="I607">_xll.SNL.Clients.Office.Excel.Functions.SPG($A607, "SP_SHARES_OUT_PERIOD_END", I$3)</f>
        <v>#INVALID COMPANY ID</v>
      </c>
      <c r="J607" s="9" t="str" cm="1">
        <f t="array" ref="J607">_xll.SNL.Clients.Office.Excel.Functions.SPG($A607, "SP_SHARES_OUT_PERIOD_END", J$3)</f>
        <v>#INVALID COMPANY ID</v>
      </c>
    </row>
    <row r="608" spans="2:10" x14ac:dyDescent="0.3">
      <c r="B608" s="9" t="str" cm="1">
        <f t="array" ref="B608">_xll.SNL.Clients.Office.Excel.Functions.SPG($A608, "SP_SHARES_OUT_PERIOD_END", B$3)</f>
        <v>#INVALID COMPANY ID</v>
      </c>
      <c r="C608" s="9" t="str" cm="1">
        <f t="array" ref="C608">_xll.SNL.Clients.Office.Excel.Functions.SPG($A608, "SP_SHARES_OUT_PERIOD_END", C$3)</f>
        <v>#INVALID COMPANY ID</v>
      </c>
      <c r="D608" s="9" t="str" cm="1">
        <f t="array" ref="D608">_xll.SNL.Clients.Office.Excel.Functions.SPG($A608, "SP_SHARES_OUT_PERIOD_END", D$3)</f>
        <v>#INVALID COMPANY ID</v>
      </c>
      <c r="E608" s="9" t="str" cm="1">
        <f t="array" ref="E608">_xll.SNL.Clients.Office.Excel.Functions.SPG($A608, "SP_SHARES_OUT_PERIOD_END", E$3)</f>
        <v>#INVALID COMPANY ID</v>
      </c>
      <c r="F608" s="9" t="str" cm="1">
        <f t="array" ref="F608">_xll.SNL.Clients.Office.Excel.Functions.SPG($A608, "SP_SHARES_OUT_PERIOD_END", F$3)</f>
        <v>#INVALID COMPANY ID</v>
      </c>
      <c r="G608" s="9" t="str" cm="1">
        <f t="array" ref="G608">_xll.SNL.Clients.Office.Excel.Functions.SPG($A608, "SP_SHARES_OUT_PERIOD_END", G$3)</f>
        <v>#INVALID COMPANY ID</v>
      </c>
      <c r="H608" s="9" t="str" cm="1">
        <f t="array" ref="H608">_xll.SNL.Clients.Office.Excel.Functions.SPG($A608, "SP_SHARES_OUT_PERIOD_END", H$3)</f>
        <v>#INVALID COMPANY ID</v>
      </c>
      <c r="I608" s="9" t="str" cm="1">
        <f t="array" ref="I608">_xll.SNL.Clients.Office.Excel.Functions.SPG($A608, "SP_SHARES_OUT_PERIOD_END", I$3)</f>
        <v>#INVALID COMPANY ID</v>
      </c>
      <c r="J608" s="9" t="str" cm="1">
        <f t="array" ref="J608">_xll.SNL.Clients.Office.Excel.Functions.SPG($A608, "SP_SHARES_OUT_PERIOD_END", J$3)</f>
        <v>#INVALID COMPANY ID</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388AB-281A-4C19-A8C0-8B57BB87B17D}">
  <sheetPr>
    <tabColor rgb="FFFFC000"/>
  </sheetPr>
  <dimension ref="A1:J608"/>
  <sheetViews>
    <sheetView workbookViewId="0">
      <pane xSplit="1" ySplit="3" topLeftCell="B4" activePane="bottomRight" state="frozen"/>
      <selection pane="topRight" activeCell="B1" sqref="B1"/>
      <selection pane="bottomLeft" activeCell="A3" sqref="A3"/>
      <selection pane="bottomRight" activeCell="B25" sqref="B25"/>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_xll.ciqfunctions.udf.CIQRANGE("^MID", "IQ_CONSTITUENTS", 1, 500,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1031</v>
      </c>
      <c r="B4" s="9" cm="1">
        <f t="array" ref="B4">_xll.SNL.Clients.Office.Excel.Functions.SPG($A4, "SP_DEBT_TO_EQUITY", B$3)</f>
        <v>0.32800000000000001</v>
      </c>
      <c r="C4" s="9" cm="1">
        <f t="array" ref="C4">_xll.SNL.Clients.Office.Excel.Functions.SPG($A4, "SP_DEBT_TO_EQUITY", C$3)</f>
        <v>0.20699999999999999</v>
      </c>
      <c r="D4" s="9" cm="1">
        <f t="array" ref="D4">_xll.SNL.Clients.Office.Excel.Functions.SPG($A4, "SP_DEBT_TO_EQUITY", D$3)</f>
        <v>0.09</v>
      </c>
      <c r="E4" s="9" cm="1">
        <f t="array" ref="E4">_xll.SNL.Clients.Office.Excel.Functions.SPG($A4, "SP_DEBT_TO_EQUITY", E$3)</f>
        <v>0.13800000000000001</v>
      </c>
      <c r="F4" s="9" cm="1">
        <f t="array" ref="F4">_xll.SNL.Clients.Office.Excel.Functions.SPG($A4, "SP_DEBT_TO_EQUITY", F$3)</f>
        <v>2.1999999999999999E-2</v>
      </c>
      <c r="G4" s="9" cm="1">
        <f t="array" ref="G4">_xll.SNL.Clients.Office.Excel.Functions.SPG($A4, "SP_DEBT_TO_EQUITY", G$3)</f>
        <v>6.9000000000000006E-2</v>
      </c>
      <c r="H4" s="9" cm="1">
        <f t="array" ref="H4">_xll.SNL.Clients.Office.Excel.Functions.SPG($A4, "SP_DEBT_TO_EQUITY", H$3)</f>
        <v>0.13300000000000001</v>
      </c>
      <c r="I4" s="9" cm="1">
        <f t="array" ref="I4">_xll.SNL.Clients.Office.Excel.Functions.SPG($A4, "SP_DEBT_TO_EQUITY", I$3)</f>
        <v>0.13</v>
      </c>
      <c r="J4" s="9" cm="1">
        <f t="array" ref="J4">_xll.SNL.Clients.Office.Excel.Functions.SPG($A4, "SP_DEBT_TO_EQUITY", J$3)</f>
        <v>0.14899999999999999</v>
      </c>
    </row>
    <row r="5" spans="1:10" x14ac:dyDescent="0.3">
      <c r="A5" s="11" t="s">
        <v>1032</v>
      </c>
      <c r="B5" s="9" t="str" cm="1">
        <f t="array" ref="B5">_xll.SNL.Clients.Office.Excel.Functions.SPG($A5, "SP_DEBT_TO_EQUITY", B$3)</f>
        <v>NA</v>
      </c>
      <c r="C5" s="9" cm="1">
        <f t="array" ref="C5">_xll.SNL.Clients.Office.Excel.Functions.SPG($A5, "SP_DEBT_TO_EQUITY", C$3)</f>
        <v>0.70399999999999996</v>
      </c>
      <c r="D5" s="9" cm="1">
        <f t="array" ref="D5">_xll.SNL.Clients.Office.Excel.Functions.SPG($A5, "SP_DEBT_TO_EQUITY", D$3)</f>
        <v>0.75</v>
      </c>
      <c r="E5" s="9" cm="1">
        <f t="array" ref="E5">_xll.SNL.Clients.Office.Excel.Functions.SPG($A5, "SP_DEBT_TO_EQUITY", E$3)</f>
        <v>0.73</v>
      </c>
      <c r="F5" s="9" cm="1">
        <f t="array" ref="F5">_xll.SNL.Clients.Office.Excel.Functions.SPG($A5, "SP_DEBT_TO_EQUITY", F$3)</f>
        <v>0.97</v>
      </c>
      <c r="G5" s="9" cm="1">
        <f t="array" ref="G5">_xll.SNL.Clients.Office.Excel.Functions.SPG($A5, "SP_DEBT_TO_EQUITY", G$3)</f>
        <v>0.998</v>
      </c>
      <c r="H5" s="9" cm="1">
        <f t="array" ref="H5">_xll.SNL.Clients.Office.Excel.Functions.SPG($A5, "SP_DEBT_TO_EQUITY", H$3)</f>
        <v>1.258</v>
      </c>
      <c r="I5" s="9" cm="1">
        <f t="array" ref="I5">_xll.SNL.Clients.Office.Excel.Functions.SPG($A5, "SP_DEBT_TO_EQUITY", I$3)</f>
        <v>1.5169999999999999</v>
      </c>
      <c r="J5" s="9" cm="1">
        <f t="array" ref="J5">_xll.SNL.Clients.Office.Excel.Functions.SPG($A5, "SP_DEBT_TO_EQUITY", J$3)</f>
        <v>1.6439999999999999</v>
      </c>
    </row>
    <row r="6" spans="1:10" x14ac:dyDescent="0.3">
      <c r="A6" s="11" t="s">
        <v>1033</v>
      </c>
      <c r="B6" s="9" cm="1">
        <f t="array" ref="B6">_xll.SNL.Clients.Office.Excel.Functions.SPG($A6, "SP_DEBT_TO_EQUITY", B$3)</f>
        <v>0.74099999999999999</v>
      </c>
      <c r="C6" s="9" cm="1">
        <f t="array" ref="C6">_xll.SNL.Clients.Office.Excel.Functions.SPG($A6, "SP_DEBT_TO_EQUITY", C$3)</f>
        <v>0.65700000000000003</v>
      </c>
      <c r="D6" s="9" cm="1">
        <f t="array" ref="D6">_xll.SNL.Clients.Office.Excel.Functions.SPG($A6, "SP_DEBT_TO_EQUITY", D$3)</f>
        <v>0.63900000000000001</v>
      </c>
      <c r="E6" s="9" cm="1">
        <f t="array" ref="E6">_xll.SNL.Clients.Office.Excel.Functions.SPG($A6, "SP_DEBT_TO_EQUITY", E$3)</f>
        <v>0.64400000000000002</v>
      </c>
      <c r="F6" s="9" cm="1">
        <f t="array" ref="F6">_xll.SNL.Clients.Office.Excel.Functions.SPG($A6, "SP_DEBT_TO_EQUITY", F$3)</f>
        <v>0.67600000000000005</v>
      </c>
      <c r="G6" s="9" cm="1">
        <f t="array" ref="G6">_xll.SNL.Clients.Office.Excel.Functions.SPG($A6, "SP_DEBT_TO_EQUITY", G$3)</f>
        <v>0.52300000000000002</v>
      </c>
      <c r="H6" s="9" cm="1">
        <f t="array" ref="H6">_xll.SNL.Clients.Office.Excel.Functions.SPG($A6, "SP_DEBT_TO_EQUITY", H$3)</f>
        <v>0.54600000000000004</v>
      </c>
      <c r="I6" s="9" cm="1">
        <f t="array" ref="I6">_xll.SNL.Clients.Office.Excel.Functions.SPG($A6, "SP_DEBT_TO_EQUITY", I$3)</f>
        <v>0.51</v>
      </c>
      <c r="J6" s="9" cm="1">
        <f t="array" ref="J6">_xll.SNL.Clients.Office.Excel.Functions.SPG($A6, "SP_DEBT_TO_EQUITY", J$3)</f>
        <v>0.54200000000000004</v>
      </c>
    </row>
    <row r="7" spans="1:10" x14ac:dyDescent="0.3">
      <c r="A7" s="11" t="s">
        <v>1034</v>
      </c>
      <c r="B7" s="9" cm="1">
        <f t="array" ref="B7">_xll.SNL.Clients.Office.Excel.Functions.SPG($A7, "SP_DEBT_TO_EQUITY", B$3)</f>
        <v>0.47299999999999998</v>
      </c>
      <c r="C7" s="9" cm="1">
        <f t="array" ref="C7">_xll.SNL.Clients.Office.Excel.Functions.SPG($A7, "SP_DEBT_TO_EQUITY", C$3)</f>
        <v>0.23100000000000001</v>
      </c>
      <c r="D7" s="9" cm="1">
        <f t="array" ref="D7">_xll.SNL.Clients.Office.Excel.Functions.SPG($A7, "SP_DEBT_TO_EQUITY", D$3)</f>
        <v>0.24099999999999999</v>
      </c>
      <c r="E7" s="9" cm="1">
        <f t="array" ref="E7">_xll.SNL.Clients.Office.Excel.Functions.SPG($A7, "SP_DEBT_TO_EQUITY", E$3)</f>
        <v>0.25700000000000001</v>
      </c>
      <c r="F7" s="9" cm="1">
        <f t="array" ref="F7">_xll.SNL.Clients.Office.Excel.Functions.SPG($A7, "SP_DEBT_TO_EQUITY", F$3)</f>
        <v>0.27100000000000002</v>
      </c>
      <c r="G7" s="9" cm="1">
        <f t="array" ref="G7">_xll.SNL.Clients.Office.Excel.Functions.SPG($A7, "SP_DEBT_TO_EQUITY", G$3)</f>
        <v>0.28899999999999998</v>
      </c>
      <c r="H7" s="9" cm="1">
        <f t="array" ref="H7">_xll.SNL.Clients.Office.Excel.Functions.SPG($A7, "SP_DEBT_TO_EQUITY", H$3)</f>
        <v>0.29299999999999998</v>
      </c>
      <c r="I7" s="9" cm="1">
        <f t="array" ref="I7">_xll.SNL.Clients.Office.Excel.Functions.SPG($A7, "SP_DEBT_TO_EQUITY", I$3)</f>
        <v>0.30099999999999999</v>
      </c>
      <c r="J7" s="9" cm="1">
        <f t="array" ref="J7">_xll.SNL.Clients.Office.Excel.Functions.SPG($A7, "SP_DEBT_TO_EQUITY", J$3)</f>
        <v>0.3</v>
      </c>
    </row>
    <row r="8" spans="1:10" x14ac:dyDescent="0.3">
      <c r="A8" s="11" t="s">
        <v>1035</v>
      </c>
      <c r="B8" s="9" cm="1">
        <f t="array" ref="B8">_xll.SNL.Clients.Office.Excel.Functions.SPG($A8, "SP_DEBT_TO_EQUITY", B$3)</f>
        <v>0.96799999999999997</v>
      </c>
      <c r="C8" s="9" cm="1">
        <f t="array" ref="C8">_xll.SNL.Clients.Office.Excel.Functions.SPG($A8, "SP_DEBT_TO_EQUITY", C$3)</f>
        <v>0.95899999999999996</v>
      </c>
      <c r="D8" s="9" cm="1">
        <f t="array" ref="D8">_xll.SNL.Clients.Office.Excel.Functions.SPG($A8, "SP_DEBT_TO_EQUITY", D$3)</f>
        <v>0.99199999999999999</v>
      </c>
      <c r="E8" s="9" cm="1">
        <f t="array" ref="E8">_xll.SNL.Clients.Office.Excel.Functions.SPG($A8, "SP_DEBT_TO_EQUITY", E$3)</f>
        <v>1.07</v>
      </c>
      <c r="F8" s="9" cm="1">
        <f t="array" ref="F8">_xll.SNL.Clients.Office.Excel.Functions.SPG($A8, "SP_DEBT_TO_EQUITY", F$3)</f>
        <v>1.1990000000000001</v>
      </c>
      <c r="G8" s="9" cm="1">
        <f t="array" ref="G8">_xll.SNL.Clients.Office.Excel.Functions.SPG($A8, "SP_DEBT_TO_EQUITY", G$3)</f>
        <v>1.204</v>
      </c>
      <c r="H8" s="9" cm="1">
        <f t="array" ref="H8">_xll.SNL.Clients.Office.Excel.Functions.SPG($A8, "SP_DEBT_TO_EQUITY", H$3)</f>
        <v>1.2589999999999999</v>
      </c>
      <c r="I8" s="9" cm="1">
        <f t="array" ref="I8">_xll.SNL.Clients.Office.Excel.Functions.SPG($A8, "SP_DEBT_TO_EQUITY", I$3)</f>
        <v>1.37</v>
      </c>
      <c r="J8" s="9" cm="1">
        <f t="array" ref="J8">_xll.SNL.Clients.Office.Excel.Functions.SPG($A8, "SP_DEBT_TO_EQUITY", J$3)</f>
        <v>1.635</v>
      </c>
    </row>
    <row r="9" spans="1:10" x14ac:dyDescent="0.3">
      <c r="A9" s="11" t="s">
        <v>1036</v>
      </c>
      <c r="B9" s="9" cm="1">
        <f t="array" ref="B9">_xll.SNL.Clients.Office.Excel.Functions.SPG($A9, "SP_DEBT_TO_EQUITY", B$3)</f>
        <v>1.28</v>
      </c>
      <c r="C9" s="9" cm="1">
        <f t="array" ref="C9">_xll.SNL.Clients.Office.Excel.Functions.SPG($A9, "SP_DEBT_TO_EQUITY", C$3)</f>
        <v>1.3089999999999999</v>
      </c>
      <c r="D9" s="9" cm="1">
        <f t="array" ref="D9">_xll.SNL.Clients.Office.Excel.Functions.SPG($A9, "SP_DEBT_TO_EQUITY", D$3)</f>
        <v>1.3360000000000001</v>
      </c>
      <c r="E9" s="9" cm="1">
        <f t="array" ref="E9">_xll.SNL.Clients.Office.Excel.Functions.SPG($A9, "SP_DEBT_TO_EQUITY", E$3)</f>
        <v>1.262</v>
      </c>
      <c r="F9" s="9" cm="1">
        <f t="array" ref="F9">_xll.SNL.Clients.Office.Excel.Functions.SPG($A9, "SP_DEBT_TO_EQUITY", F$3)</f>
        <v>1.1879999999999999</v>
      </c>
      <c r="G9" s="9" cm="1">
        <f t="array" ref="G9">_xll.SNL.Clients.Office.Excel.Functions.SPG($A9, "SP_DEBT_TO_EQUITY", G$3)</f>
        <v>1.1819999999999999</v>
      </c>
      <c r="H9" s="9" cm="1">
        <f t="array" ref="H9">_xll.SNL.Clients.Office.Excel.Functions.SPG($A9, "SP_DEBT_TO_EQUITY", H$3)</f>
        <v>1.2130000000000001</v>
      </c>
      <c r="I9" s="9" cm="1">
        <f t="array" ref="I9">_xll.SNL.Clients.Office.Excel.Functions.SPG($A9, "SP_DEBT_TO_EQUITY", I$3)</f>
        <v>1.1200000000000001</v>
      </c>
      <c r="J9" s="9" cm="1">
        <f t="array" ref="J9">_xll.SNL.Clients.Office.Excel.Functions.SPG($A9, "SP_DEBT_TO_EQUITY", J$3)</f>
        <v>1.0820000000000001</v>
      </c>
    </row>
    <row r="10" spans="1:10" x14ac:dyDescent="0.3">
      <c r="A10" s="11" t="s">
        <v>1037</v>
      </c>
      <c r="B10" s="9" cm="1">
        <f t="array" ref="B10">_xll.SNL.Clients.Office.Excel.Functions.SPG($A10, "SP_DEBT_TO_EQUITY", B$3)</f>
        <v>0.626</v>
      </c>
      <c r="C10" s="9" cm="1">
        <f t="array" ref="C10">_xll.SNL.Clients.Office.Excel.Functions.SPG($A10, "SP_DEBT_TO_EQUITY", C$3)</f>
        <v>0.60199999999999998</v>
      </c>
      <c r="D10" s="9" cm="1">
        <f t="array" ref="D10">_xll.SNL.Clients.Office.Excel.Functions.SPG($A10, "SP_DEBT_TO_EQUITY", D$3)</f>
        <v>0.60099999999999998</v>
      </c>
      <c r="E10" s="9" cm="1">
        <f t="array" ref="E10">_xll.SNL.Clients.Office.Excel.Functions.SPG($A10, "SP_DEBT_TO_EQUITY", E$3)</f>
        <v>0.58399999999999996</v>
      </c>
      <c r="F10" s="9" cm="1">
        <f t="array" ref="F10">_xll.SNL.Clients.Office.Excel.Functions.SPG($A10, "SP_DEBT_TO_EQUITY", F$3)</f>
        <v>0.55500000000000005</v>
      </c>
      <c r="G10" s="9" cm="1">
        <f t="array" ref="G10">_xll.SNL.Clients.Office.Excel.Functions.SPG($A10, "SP_DEBT_TO_EQUITY", G$3)</f>
        <v>0.51100000000000001</v>
      </c>
      <c r="H10" s="9" cm="1">
        <f t="array" ref="H10">_xll.SNL.Clients.Office.Excel.Functions.SPG($A10, "SP_DEBT_TO_EQUITY", H$3)</f>
        <v>0.56299999999999994</v>
      </c>
      <c r="I10" s="9" cm="1">
        <f t="array" ref="I10">_xll.SNL.Clients.Office.Excel.Functions.SPG($A10, "SP_DEBT_TO_EQUITY", I$3)</f>
        <v>0.56899999999999995</v>
      </c>
      <c r="J10" s="9" cm="1">
        <f t="array" ref="J10">_xll.SNL.Clients.Office.Excel.Functions.SPG($A10, "SP_DEBT_TO_EQUITY", J$3)</f>
        <v>0.58299999999999996</v>
      </c>
    </row>
    <row r="11" spans="1:10" x14ac:dyDescent="0.3">
      <c r="A11" s="11" t="s">
        <v>1038</v>
      </c>
      <c r="B11" s="9" cm="1">
        <f t="array" ref="B11">_xll.SNL.Clients.Office.Excel.Functions.SPG($A11, "SP_DEBT_TO_EQUITY", B$3)</f>
        <v>0.76100000000000001</v>
      </c>
      <c r="C11" s="9" cm="1">
        <f t="array" ref="C11">_xll.SNL.Clients.Office.Excel.Functions.SPG($A11, "SP_DEBT_TO_EQUITY", C$3)</f>
        <v>0.69899999999999995</v>
      </c>
      <c r="D11" s="9" cm="1">
        <f t="array" ref="D11">_xll.SNL.Clients.Office.Excel.Functions.SPG($A11, "SP_DEBT_TO_EQUITY", D$3)</f>
        <v>0.94</v>
      </c>
      <c r="E11" s="9" cm="1">
        <f t="array" ref="E11">_xll.SNL.Clients.Office.Excel.Functions.SPG($A11, "SP_DEBT_TO_EQUITY", E$3)</f>
        <v>0.90100000000000002</v>
      </c>
      <c r="F11" s="9" cm="1">
        <f t="array" ref="F11">_xll.SNL.Clients.Office.Excel.Functions.SPG($A11, "SP_DEBT_TO_EQUITY", F$3)</f>
        <v>0.82199999999999995</v>
      </c>
      <c r="G11" s="9" cm="1">
        <f t="array" ref="G11">_xll.SNL.Clients.Office.Excel.Functions.SPG($A11, "SP_DEBT_TO_EQUITY", G$3)</f>
        <v>0.33900000000000002</v>
      </c>
      <c r="H11" s="9" cm="1">
        <f t="array" ref="H11">_xll.SNL.Clients.Office.Excel.Functions.SPG($A11, "SP_DEBT_TO_EQUITY", H$3)</f>
        <v>0.50600000000000001</v>
      </c>
      <c r="I11" s="9" cm="1">
        <f t="array" ref="I11">_xll.SNL.Clients.Office.Excel.Functions.SPG($A11, "SP_DEBT_TO_EQUITY", I$3)</f>
        <v>0.59</v>
      </c>
      <c r="J11" s="9" cm="1">
        <f t="array" ref="J11">_xll.SNL.Clients.Office.Excel.Functions.SPG($A11, "SP_DEBT_TO_EQUITY", J$3)</f>
        <v>0.52200000000000002</v>
      </c>
    </row>
    <row r="12" spans="1:10" x14ac:dyDescent="0.3">
      <c r="A12" s="11" t="s">
        <v>1039</v>
      </c>
      <c r="B12" s="9" cm="1">
        <f t="array" ref="B12">_xll.SNL.Clients.Office.Excel.Functions.SPG($A12, "SP_DEBT_TO_EQUITY", B$3)</f>
        <v>0.52668115757176404</v>
      </c>
      <c r="C12" s="9" cm="1">
        <f t="array" ref="C12">_xll.SNL.Clients.Office.Excel.Functions.SPG($A12, "SP_DEBT_TO_EQUITY", C$3)</f>
        <v>0.509279376829749</v>
      </c>
      <c r="D12" s="9" cm="1">
        <f t="array" ref="D12">_xll.SNL.Clients.Office.Excel.Functions.SPG($A12, "SP_DEBT_TO_EQUITY", D$3)</f>
        <v>0.50977896472463602</v>
      </c>
      <c r="E12" s="9" cm="1">
        <f t="array" ref="E12">_xll.SNL.Clients.Office.Excel.Functions.SPG($A12, "SP_DEBT_TO_EQUITY", E$3)</f>
        <v>0.52137794548135796</v>
      </c>
      <c r="F12" s="9" cm="1">
        <f t="array" ref="F12">_xll.SNL.Clients.Office.Excel.Functions.SPG($A12, "SP_DEBT_TO_EQUITY", F$3)</f>
        <v>0.48988131036446703</v>
      </c>
      <c r="G12" s="9" cm="1">
        <f t="array" ref="G12">_xll.SNL.Clients.Office.Excel.Functions.SPG($A12, "SP_DEBT_TO_EQUITY", G$3)</f>
        <v>0.46804584403574301</v>
      </c>
      <c r="H12" s="9" cm="1">
        <f t="array" ref="H12">_xll.SNL.Clients.Office.Excel.Functions.SPG($A12, "SP_DEBT_TO_EQUITY", H$3)</f>
        <v>0.42999629770423298</v>
      </c>
      <c r="I12" s="9" cm="1">
        <f t="array" ref="I12">_xll.SNL.Clients.Office.Excel.Functions.SPG($A12, "SP_DEBT_TO_EQUITY", I$3)</f>
        <v>0.43534660695112198</v>
      </c>
      <c r="J12" s="9" cm="1">
        <f t="array" ref="J12">_xll.SNL.Clients.Office.Excel.Functions.SPG($A12, "SP_DEBT_TO_EQUITY", J$3)</f>
        <v>0.42933284200153199</v>
      </c>
    </row>
    <row r="13" spans="1:10" x14ac:dyDescent="0.3">
      <c r="A13" s="11" t="s">
        <v>1423</v>
      </c>
      <c r="B13" s="9" cm="1">
        <f t="array" ref="B13">_xll.SNL.Clients.Office.Excel.Functions.SPG($A13, "SP_DEBT_TO_EQUITY", B$3)</f>
        <v>1.5169999999999999</v>
      </c>
      <c r="C13" s="9" cm="1">
        <f t="array" ref="C13">_xll.SNL.Clients.Office.Excel.Functions.SPG($A13, "SP_DEBT_TO_EQUITY", C$3)</f>
        <v>1.462</v>
      </c>
      <c r="D13" s="9" cm="1">
        <f t="array" ref="D13">_xll.SNL.Clients.Office.Excel.Functions.SPG($A13, "SP_DEBT_TO_EQUITY", D$3)</f>
        <v>1.371</v>
      </c>
      <c r="E13" s="9" cm="1">
        <f t="array" ref="E13">_xll.SNL.Clients.Office.Excel.Functions.SPG($A13, "SP_DEBT_TO_EQUITY", E$3)</f>
        <v>0.91700000000000004</v>
      </c>
      <c r="F13" s="9" cm="1">
        <f t="array" ref="F13">_xll.SNL.Clients.Office.Excel.Functions.SPG($A13, "SP_DEBT_TO_EQUITY", F$3)</f>
        <v>0.96099999999999997</v>
      </c>
      <c r="G13" s="9" cm="1">
        <f t="array" ref="G13">_xll.SNL.Clients.Office.Excel.Functions.SPG($A13, "SP_DEBT_TO_EQUITY", G$3)</f>
        <v>0.92800000000000005</v>
      </c>
      <c r="H13" s="9" cm="1">
        <f t="array" ref="H13">_xll.SNL.Clients.Office.Excel.Functions.SPG($A13, "SP_DEBT_TO_EQUITY", H$3)</f>
        <v>1.008</v>
      </c>
      <c r="I13" s="9" cm="1">
        <f t="array" ref="I13">_xll.SNL.Clients.Office.Excel.Functions.SPG($A13, "SP_DEBT_TO_EQUITY", I$3)</f>
        <v>0.98399999999999999</v>
      </c>
      <c r="J13" s="9" cm="1">
        <f t="array" ref="J13">_xll.SNL.Clients.Office.Excel.Functions.SPG($A13, "SP_DEBT_TO_EQUITY", J$3)</f>
        <v>1.0109999999999999</v>
      </c>
    </row>
    <row r="14" spans="1:10" x14ac:dyDescent="0.3">
      <c r="A14" s="11" t="s">
        <v>1424</v>
      </c>
      <c r="B14" s="9" cm="1">
        <f t="array" ref="B14">_xll.SNL.Clients.Office.Excel.Functions.SPG($A14, "SP_DEBT_TO_EQUITY", B$3)</f>
        <v>4.1890000000000001</v>
      </c>
      <c r="C14" s="9" cm="1">
        <f t="array" ref="C14">_xll.SNL.Clients.Office.Excel.Functions.SPG($A14, "SP_DEBT_TO_EQUITY", C$3)</f>
        <v>4.2220000000000004</v>
      </c>
      <c r="D14" s="9" cm="1">
        <f t="array" ref="D14">_xll.SNL.Clients.Office.Excel.Functions.SPG($A14, "SP_DEBT_TO_EQUITY", D$3)</f>
        <v>4.702</v>
      </c>
      <c r="E14" s="9" cm="1">
        <f t="array" ref="E14">_xll.SNL.Clients.Office.Excel.Functions.SPG($A14, "SP_DEBT_TO_EQUITY", E$3)</f>
        <v>4.8550000000000004</v>
      </c>
      <c r="F14" s="9" cm="1">
        <f t="array" ref="F14">_xll.SNL.Clients.Office.Excel.Functions.SPG($A14, "SP_DEBT_TO_EQUITY", F$3)</f>
        <v>5.1829999999999998</v>
      </c>
      <c r="G14" s="9" cm="1">
        <f t="array" ref="G14">_xll.SNL.Clients.Office.Excel.Functions.SPG($A14, "SP_DEBT_TO_EQUITY", G$3)</f>
        <v>5.8259999999999996</v>
      </c>
      <c r="H14" s="9" cm="1">
        <f t="array" ref="H14">_xll.SNL.Clients.Office.Excel.Functions.SPG($A14, "SP_DEBT_TO_EQUITY", H$3)</f>
        <v>6.6139999999999999</v>
      </c>
      <c r="I14" s="9" cm="1">
        <f t="array" ref="I14">_xll.SNL.Clients.Office.Excel.Functions.SPG($A14, "SP_DEBT_TO_EQUITY", I$3)</f>
        <v>7.266</v>
      </c>
      <c r="J14" s="9" cm="1">
        <f t="array" ref="J14">_xll.SNL.Clients.Office.Excel.Functions.SPG($A14, "SP_DEBT_TO_EQUITY", J$3)</f>
        <v>9.032</v>
      </c>
    </row>
    <row r="15" spans="1:10" x14ac:dyDescent="0.3">
      <c r="A15" s="11" t="s">
        <v>1040</v>
      </c>
      <c r="B15" s="9" cm="1">
        <f t="array" ref="B15">_xll.SNL.Clients.Office.Excel.Functions.SPG($A15, "SP_DEBT_TO_EQUITY", B$3)</f>
        <v>0.45500000000000002</v>
      </c>
      <c r="C15" s="9" cm="1">
        <f t="array" ref="C15">_xll.SNL.Clients.Office.Excel.Functions.SPG($A15, "SP_DEBT_TO_EQUITY", C$3)</f>
        <v>0.55400000000000005</v>
      </c>
      <c r="D15" s="9" cm="1">
        <f t="array" ref="D15">_xll.SNL.Clients.Office.Excel.Functions.SPG($A15, "SP_DEBT_TO_EQUITY", D$3)</f>
        <v>0.56100000000000005</v>
      </c>
      <c r="E15" s="9" cm="1">
        <f t="array" ref="E15">_xll.SNL.Clients.Office.Excel.Functions.SPG($A15, "SP_DEBT_TO_EQUITY", E$3)</f>
        <v>0.47599999999999998</v>
      </c>
      <c r="F15" s="9" cm="1">
        <f t="array" ref="F15">_xll.SNL.Clients.Office.Excel.Functions.SPG($A15, "SP_DEBT_TO_EQUITY", F$3)</f>
        <v>0.47</v>
      </c>
      <c r="G15" s="9" cm="1">
        <f t="array" ref="G15">_xll.SNL.Clients.Office.Excel.Functions.SPG($A15, "SP_DEBT_TO_EQUITY", G$3)</f>
        <v>0.34300000000000003</v>
      </c>
      <c r="H15" s="9" cm="1">
        <f t="array" ref="H15">_xll.SNL.Clients.Office.Excel.Functions.SPG($A15, "SP_DEBT_TO_EQUITY", H$3)</f>
        <v>0.30399999999999999</v>
      </c>
      <c r="I15" s="9" cm="1">
        <f t="array" ref="I15">_xll.SNL.Clients.Office.Excel.Functions.SPG($A15, "SP_DEBT_TO_EQUITY", I$3)</f>
        <v>0.28199999999999997</v>
      </c>
      <c r="J15" s="9" cm="1">
        <f t="array" ref="J15">_xll.SNL.Clients.Office.Excel.Functions.SPG($A15, "SP_DEBT_TO_EQUITY", J$3)</f>
        <v>0.29099999999999998</v>
      </c>
    </row>
    <row r="16" spans="1:10" x14ac:dyDescent="0.3">
      <c r="A16" s="11" t="s">
        <v>1041</v>
      </c>
      <c r="B16" s="9" cm="1">
        <f t="array" ref="B16">_xll.SNL.Clients.Office.Excel.Functions.SPG($A16, "SP_DEBT_TO_EQUITY", B$3)</f>
        <v>0.372</v>
      </c>
      <c r="C16" s="9" cm="1">
        <f t="array" ref="C16">_xll.SNL.Clients.Office.Excel.Functions.SPG($A16, "SP_DEBT_TO_EQUITY", C$3)</f>
        <v>0.42599999999999999</v>
      </c>
      <c r="D16" s="9" cm="1">
        <f t="array" ref="D16">_xll.SNL.Clients.Office.Excel.Functions.SPG($A16, "SP_DEBT_TO_EQUITY", D$3)</f>
        <v>0.45200000000000001</v>
      </c>
      <c r="E16" s="9" cm="1">
        <f t="array" ref="E16">_xll.SNL.Clients.Office.Excel.Functions.SPG($A16, "SP_DEBT_TO_EQUITY", E$3)</f>
        <v>0.20300000000000001</v>
      </c>
      <c r="F16" s="9" cm="1">
        <f t="array" ref="F16">_xll.SNL.Clients.Office.Excel.Functions.SPG($A16, "SP_DEBT_TO_EQUITY", F$3)</f>
        <v>0.24299999999999999</v>
      </c>
      <c r="G16" s="9" cm="1">
        <f t="array" ref="G16">_xll.SNL.Clients.Office.Excel.Functions.SPG($A16, "SP_DEBT_TO_EQUITY", G$3)</f>
        <v>0.24299999999999999</v>
      </c>
      <c r="H16" s="9" cm="1">
        <f t="array" ref="H16">_xll.SNL.Clients.Office.Excel.Functions.SPG($A16, "SP_DEBT_TO_EQUITY", H$3)</f>
        <v>4.2000000000000003E-2</v>
      </c>
      <c r="I16" s="9" cm="1">
        <f t="array" ref="I16">_xll.SNL.Clients.Office.Excel.Functions.SPG($A16, "SP_DEBT_TO_EQUITY", I$3)</f>
        <v>4.4999999999999998E-2</v>
      </c>
      <c r="J16" s="9" cm="1">
        <f t="array" ref="J16">_xll.SNL.Clients.Office.Excel.Functions.SPG($A16, "SP_DEBT_TO_EQUITY", J$3)</f>
        <v>4.3999999999999997E-2</v>
      </c>
    </row>
    <row r="17" spans="1:10" x14ac:dyDescent="0.3">
      <c r="A17" s="11" t="s">
        <v>1042</v>
      </c>
      <c r="B17" s="9" cm="1">
        <f t="array" ref="B17">_xll.SNL.Clients.Office.Excel.Functions.SPG($A17, "SP_DEBT_TO_EQUITY", B$3)</f>
        <v>0.56899999999999995</v>
      </c>
      <c r="C17" s="9" cm="1">
        <f t="array" ref="C17">_xll.SNL.Clients.Office.Excel.Functions.SPG($A17, "SP_DEBT_TO_EQUITY", C$3)</f>
        <v>0.53400000000000003</v>
      </c>
      <c r="D17" s="9" cm="1">
        <f t="array" ref="D17">_xll.SNL.Clients.Office.Excel.Functions.SPG($A17, "SP_DEBT_TO_EQUITY", D$3)</f>
        <v>0.53</v>
      </c>
      <c r="E17" s="9" cm="1">
        <f t="array" ref="E17">_xll.SNL.Clients.Office.Excel.Functions.SPG($A17, "SP_DEBT_TO_EQUITY", E$3)</f>
        <v>0.53100000000000003</v>
      </c>
      <c r="F17" s="9" cm="1">
        <f t="array" ref="F17">_xll.SNL.Clients.Office.Excel.Functions.SPG($A17, "SP_DEBT_TO_EQUITY", F$3)</f>
        <v>0.52900000000000003</v>
      </c>
      <c r="G17" s="9" cm="1">
        <f t="array" ref="G17">_xll.SNL.Clients.Office.Excel.Functions.SPG($A17, "SP_DEBT_TO_EQUITY", G$3)</f>
        <v>0.52900000000000003</v>
      </c>
      <c r="H17" s="9" cm="1">
        <f t="array" ref="H17">_xll.SNL.Clients.Office.Excel.Functions.SPG($A17, "SP_DEBT_TO_EQUITY", H$3)</f>
        <v>0.53300000000000003</v>
      </c>
      <c r="I17" s="9" cm="1">
        <f t="array" ref="I17">_xll.SNL.Clients.Office.Excel.Functions.SPG($A17, "SP_DEBT_TO_EQUITY", I$3)</f>
        <v>0.53500000000000003</v>
      </c>
      <c r="J17" s="9" cm="1">
        <f t="array" ref="J17">_xll.SNL.Clients.Office.Excel.Functions.SPG($A17, "SP_DEBT_TO_EQUITY", J$3)</f>
        <v>0.57899999999999996</v>
      </c>
    </row>
    <row r="18" spans="1:10" x14ac:dyDescent="0.3">
      <c r="A18" s="11" t="s">
        <v>1043</v>
      </c>
      <c r="B18" s="9" t="str" cm="1">
        <f t="array" ref="B18">_xll.SNL.Clients.Office.Excel.Functions.SPG($A18, "SP_DEBT_TO_EQUITY", B$3)</f>
        <v>NA</v>
      </c>
      <c r="C18" s="9" t="str" cm="1">
        <f t="array" ref="C18">_xll.SNL.Clients.Office.Excel.Functions.SPG($A18, "SP_DEBT_TO_EQUITY", C$3)</f>
        <v>NA</v>
      </c>
      <c r="D18" s="9" t="str" cm="1">
        <f t="array" ref="D18">_xll.SNL.Clients.Office.Excel.Functions.SPG($A18, "SP_DEBT_TO_EQUITY", D$3)</f>
        <v>NA</v>
      </c>
      <c r="E18" s="9" t="str" cm="1">
        <f t="array" ref="E18">_xll.SNL.Clients.Office.Excel.Functions.SPG($A18, "SP_DEBT_TO_EQUITY", E$3)</f>
        <v>NA</v>
      </c>
      <c r="F18" s="9" t="str" cm="1">
        <f t="array" ref="F18">_xll.SNL.Clients.Office.Excel.Functions.SPG($A18, "SP_DEBT_TO_EQUITY", F$3)</f>
        <v>NA</v>
      </c>
      <c r="G18" s="9" t="str" cm="1">
        <f t="array" ref="G18">_xll.SNL.Clients.Office.Excel.Functions.SPG($A18, "SP_DEBT_TO_EQUITY", G$3)</f>
        <v>NA</v>
      </c>
      <c r="H18" s="9" t="str" cm="1">
        <f t="array" ref="H18">_xll.SNL.Clients.Office.Excel.Functions.SPG($A18, "SP_DEBT_TO_EQUITY", H$3)</f>
        <v>NA</v>
      </c>
      <c r="I18" s="9" t="str" cm="1">
        <f t="array" ref="I18">_xll.SNL.Clients.Office.Excel.Functions.SPG($A18, "SP_DEBT_TO_EQUITY", I$3)</f>
        <v>NA</v>
      </c>
      <c r="J18" s="9" t="str" cm="1">
        <f t="array" ref="J18">_xll.SNL.Clients.Office.Excel.Functions.SPG($A18, "SP_DEBT_TO_EQUITY", J$3)</f>
        <v>NA</v>
      </c>
    </row>
    <row r="19" spans="1:10" x14ac:dyDescent="0.3">
      <c r="A19" s="11" t="s">
        <v>1044</v>
      </c>
      <c r="B19" s="9" cm="1">
        <f t="array" ref="B19">_xll.SNL.Clients.Office.Excel.Functions.SPG($A19, "SP_DEBT_TO_EQUITY", B$3)</f>
        <v>0.36299999999999999</v>
      </c>
      <c r="C19" s="9" cm="1">
        <f t="array" ref="C19">_xll.SNL.Clients.Office.Excel.Functions.SPG($A19, "SP_DEBT_TO_EQUITY", C$3)</f>
        <v>0.38900000000000001</v>
      </c>
      <c r="D19" s="9" cm="1">
        <f t="array" ref="D19">_xll.SNL.Clients.Office.Excel.Functions.SPG($A19, "SP_DEBT_TO_EQUITY", D$3)</f>
        <v>0.39</v>
      </c>
      <c r="E19" s="9" cm="1">
        <f t="array" ref="E19">_xll.SNL.Clients.Office.Excel.Functions.SPG($A19, "SP_DEBT_TO_EQUITY", E$3)</f>
        <v>0.40300000000000002</v>
      </c>
      <c r="F19" s="9" cm="1">
        <f t="array" ref="F19">_xll.SNL.Clients.Office.Excel.Functions.SPG($A19, "SP_DEBT_TO_EQUITY", F$3)</f>
        <v>0.42199999999999999</v>
      </c>
      <c r="G19" s="9" cm="1">
        <f t="array" ref="G19">_xll.SNL.Clients.Office.Excel.Functions.SPG($A19, "SP_DEBT_TO_EQUITY", G$3)</f>
        <v>0.435</v>
      </c>
      <c r="H19" s="9" cm="1">
        <f t="array" ref="H19">_xll.SNL.Clients.Office.Excel.Functions.SPG($A19, "SP_DEBT_TO_EQUITY", H$3)</f>
        <v>0.44800000000000001</v>
      </c>
      <c r="I19" s="9" cm="1">
        <f t="array" ref="I19">_xll.SNL.Clients.Office.Excel.Functions.SPG($A19, "SP_DEBT_TO_EQUITY", I$3)</f>
        <v>0.45900000000000002</v>
      </c>
      <c r="J19" s="9" cm="1">
        <f t="array" ref="J19">_xll.SNL.Clients.Office.Excel.Functions.SPG($A19, "SP_DEBT_TO_EQUITY", J$3)</f>
        <v>0.42799999999999999</v>
      </c>
    </row>
    <row r="20" spans="1:10" x14ac:dyDescent="0.3">
      <c r="A20" s="11" t="s">
        <v>1045</v>
      </c>
      <c r="B20" s="9" cm="1">
        <f t="array" ref="B20">_xll.SNL.Clients.Office.Excel.Functions.SPG($A20, "SP_DEBT_TO_EQUITY", B$3)</f>
        <v>-8.1189999999999998</v>
      </c>
      <c r="C20" s="9" cm="1">
        <f t="array" ref="C20">_xll.SNL.Clients.Office.Excel.Functions.SPG($A20, "SP_DEBT_TO_EQUITY", C$3)</f>
        <v>-9.44</v>
      </c>
      <c r="D20" s="9" cm="1">
        <f t="array" ref="D20">_xll.SNL.Clients.Office.Excel.Functions.SPG($A20, "SP_DEBT_TO_EQUITY", D$3)</f>
        <v>-8.07</v>
      </c>
      <c r="E20" s="9" cm="1">
        <f t="array" ref="E20">_xll.SNL.Clients.Office.Excel.Functions.SPG($A20, "SP_DEBT_TO_EQUITY", E$3)</f>
        <v>-8.3119999999999994</v>
      </c>
      <c r="F20" s="9" cm="1">
        <f t="array" ref="F20">_xll.SNL.Clients.Office.Excel.Functions.SPG($A20, "SP_DEBT_TO_EQUITY", F$3)</f>
        <v>-7.2839999999999998</v>
      </c>
      <c r="G20" s="9" cm="1">
        <f t="array" ref="G20">_xll.SNL.Clients.Office.Excel.Functions.SPG($A20, "SP_DEBT_TO_EQUITY", G$3)</f>
        <v>-7.8170000000000002</v>
      </c>
      <c r="H20" s="9" cm="1">
        <f t="array" ref="H20">_xll.SNL.Clients.Office.Excel.Functions.SPG($A20, "SP_DEBT_TO_EQUITY", H$3)</f>
        <v>-8.0229999999999997</v>
      </c>
      <c r="I20" s="9" cm="1">
        <f t="array" ref="I20">_xll.SNL.Clients.Office.Excel.Functions.SPG($A20, "SP_DEBT_TO_EQUITY", I$3)</f>
        <v>-9.7110000000000003</v>
      </c>
      <c r="J20" s="9" cm="1">
        <f t="array" ref="J20">_xll.SNL.Clients.Office.Excel.Functions.SPG($A20, "SP_DEBT_TO_EQUITY", J$3)</f>
        <v>-7.4390000000000001</v>
      </c>
    </row>
    <row r="21" spans="1:10" x14ac:dyDescent="0.3">
      <c r="A21" s="11" t="s">
        <v>1046</v>
      </c>
      <c r="B21" s="9" cm="1">
        <f t="array" ref="B21">_xll.SNL.Clients.Office.Excel.Functions.SPG($A21, "SP_DEBT_TO_EQUITY", B$3)</f>
        <v>0.387978142076503</v>
      </c>
      <c r="C21" s="9" cm="1">
        <f t="array" ref="C21">_xll.SNL.Clients.Office.Excel.Functions.SPG($A21, "SP_DEBT_TO_EQUITY", C$3)</f>
        <v>0.38222122704881301</v>
      </c>
      <c r="D21" s="9" cm="1">
        <f t="array" ref="D21">_xll.SNL.Clients.Office.Excel.Functions.SPG($A21, "SP_DEBT_TO_EQUITY", D$3)</f>
        <v>0.36321155480034001</v>
      </c>
      <c r="E21" s="9" cm="1">
        <f t="array" ref="E21">_xll.SNL.Clients.Office.Excel.Functions.SPG($A21, "SP_DEBT_TO_EQUITY", E$3)</f>
        <v>0.38822992700729902</v>
      </c>
      <c r="F21" s="9" cm="1">
        <f t="array" ref="F21">_xll.SNL.Clients.Office.Excel.Functions.SPG($A21, "SP_DEBT_TO_EQUITY", F$3)</f>
        <v>0.39599056603773602</v>
      </c>
      <c r="G21" s="9" cm="1">
        <f t="array" ref="G21">_xll.SNL.Clients.Office.Excel.Functions.SPG($A21, "SP_DEBT_TO_EQUITY", G$3)</f>
        <v>0.39290746829497403</v>
      </c>
      <c r="H21" s="9" cm="1">
        <f t="array" ref="H21">_xll.SNL.Clients.Office.Excel.Functions.SPG($A21, "SP_DEBT_TO_EQUITY", H$3)</f>
        <v>0.41773423762873702</v>
      </c>
      <c r="I21" s="9" cm="1">
        <f t="array" ref="I21">_xll.SNL.Clients.Office.Excel.Functions.SPG($A21, "SP_DEBT_TO_EQUITY", I$3)</f>
        <v>0.416729276233408</v>
      </c>
      <c r="J21" s="9" cm="1">
        <f t="array" ref="J21">_xll.SNL.Clients.Office.Excel.Functions.SPG($A21, "SP_DEBT_TO_EQUITY", J$3)</f>
        <v>0.40700329865516399</v>
      </c>
    </row>
    <row r="22" spans="1:10" x14ac:dyDescent="0.3">
      <c r="A22" s="11" t="s">
        <v>1047</v>
      </c>
      <c r="B22" s="9" cm="1">
        <f t="array" ref="B22">_xll.SNL.Clients.Office.Excel.Functions.SPG($A22, "SP_DEBT_TO_EQUITY", B$3)</f>
        <v>0.63030668655416899</v>
      </c>
      <c r="C22" s="9" cm="1">
        <f t="array" ref="C22">_xll.SNL.Clients.Office.Excel.Functions.SPG($A22, "SP_DEBT_TO_EQUITY", C$3)</f>
        <v>0.64050299224195795</v>
      </c>
      <c r="D22" s="9" cm="1">
        <f t="array" ref="D22">_xll.SNL.Clients.Office.Excel.Functions.SPG($A22, "SP_DEBT_TO_EQUITY", D$3)</f>
        <v>0.58927694304436695</v>
      </c>
      <c r="E22" s="9" cm="1">
        <f t="array" ref="E22">_xll.SNL.Clients.Office.Excel.Functions.SPG($A22, "SP_DEBT_TO_EQUITY", E$3)</f>
        <v>0.64957435742565395</v>
      </c>
      <c r="F22" s="9" cm="1">
        <f t="array" ref="F22">_xll.SNL.Clients.Office.Excel.Functions.SPG($A22, "SP_DEBT_TO_EQUITY", F$3)</f>
        <v>0.58671834227567499</v>
      </c>
      <c r="G22" s="9" cm="1">
        <f t="array" ref="G22">_xll.SNL.Clients.Office.Excel.Functions.SPG($A22, "SP_DEBT_TO_EQUITY", G$3)</f>
        <v>0.58539180593771001</v>
      </c>
      <c r="H22" s="9" cm="1">
        <f t="array" ref="H22">_xll.SNL.Clients.Office.Excel.Functions.SPG($A22, "SP_DEBT_TO_EQUITY", H$3)</f>
        <v>0.58192703140545299</v>
      </c>
      <c r="I22" s="9" cm="1">
        <f t="array" ref="I22">_xll.SNL.Clients.Office.Excel.Functions.SPG($A22, "SP_DEBT_TO_EQUITY", I$3)</f>
        <v>0.58237673082131802</v>
      </c>
      <c r="J22" s="9" cm="1">
        <f t="array" ref="J22">_xll.SNL.Clients.Office.Excel.Functions.SPG($A22, "SP_DEBT_TO_EQUITY", J$3)</f>
        <v>0.58548938640344395</v>
      </c>
    </row>
    <row r="23" spans="1:10" x14ac:dyDescent="0.3">
      <c r="A23" s="11" t="s">
        <v>1048</v>
      </c>
      <c r="B23" s="9" cm="1">
        <f t="array" ref="B23">_xll.SNL.Clients.Office.Excel.Functions.SPG($A23, "SP_DEBT_TO_EQUITY", B$3)</f>
        <v>0.33500000000000002</v>
      </c>
      <c r="C23" s="9" cm="1">
        <f t="array" ref="C23">_xll.SNL.Clients.Office.Excel.Functions.SPG($A23, "SP_DEBT_TO_EQUITY", C$3)</f>
        <v>0.34</v>
      </c>
      <c r="D23" s="9" cm="1">
        <f t="array" ref="D23">_xll.SNL.Clients.Office.Excel.Functions.SPG($A23, "SP_DEBT_TO_EQUITY", D$3)</f>
        <v>0.32500000000000001</v>
      </c>
      <c r="E23" s="9" cm="1">
        <f t="array" ref="E23">_xll.SNL.Clients.Office.Excel.Functions.SPG($A23, "SP_DEBT_TO_EQUITY", E$3)</f>
        <v>0.32200000000000001</v>
      </c>
      <c r="F23" s="9" cm="1">
        <f t="array" ref="F23">_xll.SNL.Clients.Office.Excel.Functions.SPG($A23, "SP_DEBT_TO_EQUITY", F$3)</f>
        <v>0.33100000000000002</v>
      </c>
      <c r="G23" s="9" cm="1">
        <f t="array" ref="G23">_xll.SNL.Clients.Office.Excel.Functions.SPG($A23, "SP_DEBT_TO_EQUITY", G$3)</f>
        <v>0.35</v>
      </c>
      <c r="H23" s="9" cm="1">
        <f t="array" ref="H23">_xll.SNL.Clients.Office.Excel.Functions.SPG($A23, "SP_DEBT_TO_EQUITY", H$3)</f>
        <v>0.33600000000000002</v>
      </c>
      <c r="I23" s="9" cm="1">
        <f t="array" ref="I23">_xll.SNL.Clients.Office.Excel.Functions.SPG($A23, "SP_DEBT_TO_EQUITY", I$3)</f>
        <v>0.35</v>
      </c>
      <c r="J23" s="9" cm="1">
        <f t="array" ref="J23">_xll.SNL.Clients.Office.Excel.Functions.SPG($A23, "SP_DEBT_TO_EQUITY", J$3)</f>
        <v>0.38800000000000001</v>
      </c>
    </row>
    <row r="24" spans="1:10" x14ac:dyDescent="0.3">
      <c r="A24" s="11" t="s">
        <v>1049</v>
      </c>
      <c r="B24" s="9" cm="1">
        <f t="array" ref="B24">_xll.SNL.Clients.Office.Excel.Functions.SPG($A24, "SP_DEBT_TO_EQUITY", B$3)</f>
        <v>6.7757348614101502</v>
      </c>
      <c r="C24" s="9" cm="1">
        <f t="array" ref="C24">_xll.SNL.Clients.Office.Excel.Functions.SPG($A24, "SP_DEBT_TO_EQUITY", C$3)</f>
        <v>7.0594646652204398</v>
      </c>
      <c r="D24" s="9" cm="1">
        <f t="array" ref="D24">_xll.SNL.Clients.Office.Excel.Functions.SPG($A24, "SP_DEBT_TO_EQUITY", D$3)</f>
        <v>6.8688081586296699</v>
      </c>
      <c r="E24" s="9" cm="1">
        <f t="array" ref="E24">_xll.SNL.Clients.Office.Excel.Functions.SPG($A24, "SP_DEBT_TO_EQUITY", E$3)</f>
        <v>7.1335865066416302</v>
      </c>
      <c r="F24" s="9" cm="1">
        <f t="array" ref="F24">_xll.SNL.Clients.Office.Excel.Functions.SPG($A24, "SP_DEBT_TO_EQUITY", F$3)</f>
        <v>6.6554207496046702</v>
      </c>
      <c r="G24" s="9" cm="1">
        <f t="array" ref="G24">_xll.SNL.Clients.Office.Excel.Functions.SPG($A24, "SP_DEBT_TO_EQUITY", G$3)</f>
        <v>6.8352010574441397</v>
      </c>
      <c r="H24" s="9" cm="1">
        <f t="array" ref="H24">_xll.SNL.Clients.Office.Excel.Functions.SPG($A24, "SP_DEBT_TO_EQUITY", H$3)</f>
        <v>7.1156855301980704</v>
      </c>
      <c r="I24" s="9" cm="1">
        <f t="array" ref="I24">_xll.SNL.Clients.Office.Excel.Functions.SPG($A24, "SP_DEBT_TO_EQUITY", I$3)</f>
        <v>6.0929173839911304</v>
      </c>
      <c r="J24" s="9" cm="1">
        <f t="array" ref="J24">_xll.SNL.Clients.Office.Excel.Functions.SPG($A24, "SP_DEBT_TO_EQUITY", J$3)</f>
        <v>5.93941817106393</v>
      </c>
    </row>
    <row r="25" spans="1:10" x14ac:dyDescent="0.3">
      <c r="A25" s="11" t="s">
        <v>1050</v>
      </c>
      <c r="B25" s="9" cm="1">
        <f t="array" ref="B25">_xll.SNL.Clients.Office.Excel.Functions.SPG($A25, "SP_DEBT_TO_EQUITY", B$3)</f>
        <v>1.49</v>
      </c>
      <c r="C25" s="9" cm="1">
        <f t="array" ref="C25">_xll.SNL.Clients.Office.Excel.Functions.SPG($A25, "SP_DEBT_TO_EQUITY", C$3)</f>
        <v>1.474</v>
      </c>
      <c r="D25" s="9" cm="1">
        <f t="array" ref="D25">_xll.SNL.Clients.Office.Excel.Functions.SPG($A25, "SP_DEBT_TO_EQUITY", D$3)</f>
        <v>1.4890000000000001</v>
      </c>
      <c r="E25" s="9" cm="1">
        <f t="array" ref="E25">_xll.SNL.Clients.Office.Excel.Functions.SPG($A25, "SP_DEBT_TO_EQUITY", E$3)</f>
        <v>1.498</v>
      </c>
      <c r="F25" s="9" cm="1">
        <f t="array" ref="F25">_xll.SNL.Clients.Office.Excel.Functions.SPG($A25, "SP_DEBT_TO_EQUITY", F$3)</f>
        <v>1.476</v>
      </c>
      <c r="G25" s="9" cm="1">
        <f t="array" ref="G25">_xll.SNL.Clients.Office.Excel.Functions.SPG($A25, "SP_DEBT_TO_EQUITY", G$3)</f>
        <v>1.4930000000000001</v>
      </c>
      <c r="H25" s="9" cm="1">
        <f t="array" ref="H25">_xll.SNL.Clients.Office.Excel.Functions.SPG($A25, "SP_DEBT_TO_EQUITY", H$3)</f>
        <v>1.5149999999999999</v>
      </c>
      <c r="I25" s="9" cm="1">
        <f t="array" ref="I25">_xll.SNL.Clients.Office.Excel.Functions.SPG($A25, "SP_DEBT_TO_EQUITY", I$3)</f>
        <v>1.536</v>
      </c>
      <c r="J25" s="9" cm="1">
        <f t="array" ref="J25">_xll.SNL.Clients.Office.Excel.Functions.SPG($A25, "SP_DEBT_TO_EQUITY", J$3)</f>
        <v>1.5309999999999999</v>
      </c>
    </row>
    <row r="26" spans="1:10" x14ac:dyDescent="0.3">
      <c r="A26" s="11" t="s">
        <v>1051</v>
      </c>
      <c r="B26" s="9" cm="1">
        <f t="array" ref="B26">_xll.SNL.Clients.Office.Excel.Functions.SPG($A26, "SP_DEBT_TO_EQUITY", B$3)</f>
        <v>0.51400000000000001</v>
      </c>
      <c r="C26" s="9" cm="1">
        <f t="array" ref="C26">_xll.SNL.Clients.Office.Excel.Functions.SPG($A26, "SP_DEBT_TO_EQUITY", C$3)</f>
        <v>0.55900000000000005</v>
      </c>
      <c r="D26" s="9" cm="1">
        <f t="array" ref="D26">_xll.SNL.Clients.Office.Excel.Functions.SPG($A26, "SP_DEBT_TO_EQUITY", D$3)</f>
        <v>0.59599999999999997</v>
      </c>
      <c r="E26" s="9" cm="1">
        <f t="array" ref="E26">_xll.SNL.Clients.Office.Excel.Functions.SPG($A26, "SP_DEBT_TO_EQUITY", E$3)</f>
        <v>0.61</v>
      </c>
      <c r="F26" s="9" cm="1">
        <f t="array" ref="F26">_xll.SNL.Clients.Office.Excel.Functions.SPG($A26, "SP_DEBT_TO_EQUITY", F$3)</f>
        <v>0.61099999999999999</v>
      </c>
      <c r="G26" s="9" cm="1">
        <f t="array" ref="G26">_xll.SNL.Clients.Office.Excel.Functions.SPG($A26, "SP_DEBT_TO_EQUITY", G$3)</f>
        <v>0.63200000000000001</v>
      </c>
      <c r="H26" s="9" cm="1">
        <f t="array" ref="H26">_xll.SNL.Clients.Office.Excel.Functions.SPG($A26, "SP_DEBT_TO_EQUITY", H$3)</f>
        <v>0.66800000000000004</v>
      </c>
      <c r="I26" s="9" cm="1">
        <f t="array" ref="I26">_xll.SNL.Clients.Office.Excel.Functions.SPG($A26, "SP_DEBT_TO_EQUITY", I$3)</f>
        <v>0.67300000000000004</v>
      </c>
      <c r="J26" s="9" cm="1">
        <f t="array" ref="J26">_xll.SNL.Clients.Office.Excel.Functions.SPG($A26, "SP_DEBT_TO_EQUITY", J$3)</f>
        <v>0.65800000000000003</v>
      </c>
    </row>
    <row r="27" spans="1:10" x14ac:dyDescent="0.3">
      <c r="A27" s="11" t="s">
        <v>1052</v>
      </c>
      <c r="B27" s="9" cm="1">
        <f t="array" ref="B27">_xll.SNL.Clients.Office.Excel.Functions.SPG($A27, "SP_DEBT_TO_EQUITY", B$3)</f>
        <v>8.7999999999999995E-2</v>
      </c>
      <c r="C27" s="9" cm="1">
        <f t="array" ref="C27">_xll.SNL.Clients.Office.Excel.Functions.SPG($A27, "SP_DEBT_TO_EQUITY", C$3)</f>
        <v>0.08</v>
      </c>
      <c r="D27" s="9" cm="1">
        <f t="array" ref="D27">_xll.SNL.Clients.Office.Excel.Functions.SPG($A27, "SP_DEBT_TO_EQUITY", D$3)</f>
        <v>0.10100000000000001</v>
      </c>
      <c r="E27" s="9" cm="1">
        <f t="array" ref="E27">_xll.SNL.Clients.Office.Excel.Functions.SPG($A27, "SP_DEBT_TO_EQUITY", E$3)</f>
        <v>0.11700000000000001</v>
      </c>
      <c r="F27" s="9" cm="1">
        <f t="array" ref="F27">_xll.SNL.Clients.Office.Excel.Functions.SPG($A27, "SP_DEBT_TO_EQUITY", F$3)</f>
        <v>0.13100000000000001</v>
      </c>
      <c r="G27" s="9" cm="1">
        <f t="array" ref="G27">_xll.SNL.Clients.Office.Excel.Functions.SPG($A27, "SP_DEBT_TO_EQUITY", G$3)</f>
        <v>0.15</v>
      </c>
      <c r="H27" s="9" cm="1">
        <f t="array" ref="H27">_xll.SNL.Clients.Office.Excel.Functions.SPG($A27, "SP_DEBT_TO_EQUITY", H$3)</f>
        <v>0.16800000000000001</v>
      </c>
      <c r="I27" s="9" cm="1">
        <f t="array" ref="I27">_xll.SNL.Clients.Office.Excel.Functions.SPG($A27, "SP_DEBT_TO_EQUITY", I$3)</f>
        <v>0.189</v>
      </c>
      <c r="J27" s="9" cm="1">
        <f t="array" ref="J27">_xll.SNL.Clients.Office.Excel.Functions.SPG($A27, "SP_DEBT_TO_EQUITY", J$3)</f>
        <v>0.20100000000000001</v>
      </c>
    </row>
    <row r="28" spans="1:10" x14ac:dyDescent="0.3">
      <c r="A28" s="11" t="s">
        <v>1053</v>
      </c>
      <c r="B28" s="9" cm="1">
        <f t="array" ref="B28">_xll.SNL.Clients.Office.Excel.Functions.SPG($A28, "SP_DEBT_TO_EQUITY", B$3)</f>
        <v>0.313</v>
      </c>
      <c r="C28" s="9" cm="1">
        <f t="array" ref="C28">_xll.SNL.Clients.Office.Excel.Functions.SPG($A28, "SP_DEBT_TO_EQUITY", C$3)</f>
        <v>0.31900000000000001</v>
      </c>
      <c r="D28" s="9" cm="1">
        <f t="array" ref="D28">_xll.SNL.Clients.Office.Excel.Functions.SPG($A28, "SP_DEBT_TO_EQUITY", D$3)</f>
        <v>0.34100000000000003</v>
      </c>
      <c r="E28" s="9" cm="1">
        <f t="array" ref="E28">_xll.SNL.Clients.Office.Excel.Functions.SPG($A28, "SP_DEBT_TO_EQUITY", E$3)</f>
        <v>0.435</v>
      </c>
      <c r="F28" s="9" cm="1">
        <f t="array" ref="F28">_xll.SNL.Clients.Office.Excel.Functions.SPG($A28, "SP_DEBT_TO_EQUITY", F$3)</f>
        <v>0.35799999999999998</v>
      </c>
      <c r="G28" s="9" cm="1">
        <f t="array" ref="G28">_xll.SNL.Clients.Office.Excel.Functions.SPG($A28, "SP_DEBT_TO_EQUITY", G$3)</f>
        <v>0.371</v>
      </c>
      <c r="H28" s="9" cm="1">
        <f t="array" ref="H28">_xll.SNL.Clients.Office.Excel.Functions.SPG($A28, "SP_DEBT_TO_EQUITY", H$3)</f>
        <v>0.40500000000000003</v>
      </c>
      <c r="I28" s="9" cm="1">
        <f t="array" ref="I28">_xll.SNL.Clients.Office.Excel.Functions.SPG($A28, "SP_DEBT_TO_EQUITY", I$3)</f>
        <v>0.498</v>
      </c>
      <c r="J28" s="9" cm="1">
        <f t="array" ref="J28">_xll.SNL.Clients.Office.Excel.Functions.SPG($A28, "SP_DEBT_TO_EQUITY", J$3)</f>
        <v>0.45100000000000001</v>
      </c>
    </row>
    <row r="29" spans="1:10" x14ac:dyDescent="0.3">
      <c r="A29" s="11" t="s">
        <v>1054</v>
      </c>
      <c r="B29" s="9" cm="1">
        <f t="array" ref="B29">_xll.SNL.Clients.Office.Excel.Functions.SPG($A29, "SP_DEBT_TO_EQUITY", B$3)</f>
        <v>0.39400000000000002</v>
      </c>
      <c r="C29" s="9" cm="1">
        <f t="array" ref="C29">_xll.SNL.Clients.Office.Excel.Functions.SPG($A29, "SP_DEBT_TO_EQUITY", C$3)</f>
        <v>0.44</v>
      </c>
      <c r="D29" s="9" cm="1">
        <f t="array" ref="D29">_xll.SNL.Clients.Office.Excel.Functions.SPG($A29, "SP_DEBT_TO_EQUITY", D$3)</f>
        <v>0.45300000000000001</v>
      </c>
      <c r="E29" s="9" cm="1">
        <f t="array" ref="E29">_xll.SNL.Clients.Office.Excel.Functions.SPG($A29, "SP_DEBT_TO_EQUITY", E$3)</f>
        <v>0.47499999999999998</v>
      </c>
      <c r="F29" s="9" cm="1">
        <f t="array" ref="F29">_xll.SNL.Clients.Office.Excel.Functions.SPG($A29, "SP_DEBT_TO_EQUITY", F$3)</f>
        <v>0.498</v>
      </c>
      <c r="G29" s="9" cm="1">
        <f t="array" ref="G29">_xll.SNL.Clients.Office.Excel.Functions.SPG($A29, "SP_DEBT_TO_EQUITY", G$3)</f>
        <v>0.51600000000000001</v>
      </c>
      <c r="H29" s="9" cm="1">
        <f t="array" ref="H29">_xll.SNL.Clients.Office.Excel.Functions.SPG($A29, "SP_DEBT_TO_EQUITY", H$3)</f>
        <v>0.55200000000000005</v>
      </c>
      <c r="I29" s="9" cm="1">
        <f t="array" ref="I29">_xll.SNL.Clients.Office.Excel.Functions.SPG($A29, "SP_DEBT_TO_EQUITY", I$3)</f>
        <v>0.58699999999999997</v>
      </c>
      <c r="J29" s="9" cm="1">
        <f t="array" ref="J29">_xll.SNL.Clients.Office.Excel.Functions.SPG($A29, "SP_DEBT_TO_EQUITY", J$3)</f>
        <v>0.58399999999999996</v>
      </c>
    </row>
    <row r="30" spans="1:10" x14ac:dyDescent="0.3">
      <c r="A30" s="11" t="s">
        <v>1055</v>
      </c>
      <c r="B30" s="9" cm="1">
        <f t="array" ref="B30">_xll.SNL.Clients.Office.Excel.Functions.SPG($A30, "SP_DEBT_TO_EQUITY", B$3)</f>
        <v>2.2559999999999998</v>
      </c>
      <c r="C30" s="9" cm="1">
        <f t="array" ref="C30">_xll.SNL.Clients.Office.Excel.Functions.SPG($A30, "SP_DEBT_TO_EQUITY", C$3)</f>
        <v>2.012</v>
      </c>
      <c r="D30" s="9" cm="1">
        <f t="array" ref="D30">_xll.SNL.Clients.Office.Excel.Functions.SPG($A30, "SP_DEBT_TO_EQUITY", D$3)</f>
        <v>1.827</v>
      </c>
      <c r="E30" s="9" cm="1">
        <f t="array" ref="E30">_xll.SNL.Clients.Office.Excel.Functions.SPG($A30, "SP_DEBT_TO_EQUITY", E$3)</f>
        <v>2.125</v>
      </c>
      <c r="F30" s="9" cm="1">
        <f t="array" ref="F30">_xll.SNL.Clients.Office.Excel.Functions.SPG($A30, "SP_DEBT_TO_EQUITY", F$3)</f>
        <v>2.1429999999999998</v>
      </c>
      <c r="G30" s="9" cm="1">
        <f t="array" ref="G30">_xll.SNL.Clients.Office.Excel.Functions.SPG($A30, "SP_DEBT_TO_EQUITY", G$3)</f>
        <v>2.1949999999999998</v>
      </c>
      <c r="H30" s="9" cm="1">
        <f t="array" ref="H30">_xll.SNL.Clients.Office.Excel.Functions.SPG($A30, "SP_DEBT_TO_EQUITY", H$3)</f>
        <v>1.865</v>
      </c>
      <c r="I30" s="9" cm="1">
        <f t="array" ref="I30">_xll.SNL.Clients.Office.Excel.Functions.SPG($A30, "SP_DEBT_TO_EQUITY", I$3)</f>
        <v>2.2530000000000001</v>
      </c>
      <c r="J30" s="9" cm="1">
        <f t="array" ref="J30">_xll.SNL.Clients.Office.Excel.Functions.SPG($A30, "SP_DEBT_TO_EQUITY", J$3)</f>
        <v>2.6309999999999998</v>
      </c>
    </row>
    <row r="31" spans="1:10" x14ac:dyDescent="0.3">
      <c r="A31" s="11" t="s">
        <v>1056</v>
      </c>
      <c r="B31" s="9" cm="1">
        <f t="array" ref="B31">_xll.SNL.Clients.Office.Excel.Functions.SPG($A31, "SP_DEBT_TO_EQUITY", B$3)</f>
        <v>0.47399999999999998</v>
      </c>
      <c r="C31" s="9" cm="1">
        <f t="array" ref="C31">_xll.SNL.Clients.Office.Excel.Functions.SPG($A31, "SP_DEBT_TO_EQUITY", C$3)</f>
        <v>0.58199999999999996</v>
      </c>
      <c r="D31" s="9" cm="1">
        <f t="array" ref="D31">_xll.SNL.Clients.Office.Excel.Functions.SPG($A31, "SP_DEBT_TO_EQUITY", D$3)</f>
        <v>0.54200000000000004</v>
      </c>
      <c r="E31" s="9" cm="1">
        <f t="array" ref="E31">_xll.SNL.Clients.Office.Excel.Functions.SPG($A31, "SP_DEBT_TO_EQUITY", E$3)</f>
        <v>0.57399999999999995</v>
      </c>
      <c r="F31" s="9" cm="1">
        <f t="array" ref="F31">_xll.SNL.Clients.Office.Excel.Functions.SPG($A31, "SP_DEBT_TO_EQUITY", F$3)</f>
        <v>0.62</v>
      </c>
      <c r="G31" s="9" cm="1">
        <f t="array" ref="G31">_xll.SNL.Clients.Office.Excel.Functions.SPG($A31, "SP_DEBT_TO_EQUITY", G$3)</f>
        <v>0.69599999999999995</v>
      </c>
      <c r="H31" s="9" cm="1">
        <f t="array" ref="H31">_xll.SNL.Clients.Office.Excel.Functions.SPG($A31, "SP_DEBT_TO_EQUITY", H$3)</f>
        <v>0.75700000000000001</v>
      </c>
      <c r="I31" s="9" cm="1">
        <f t="array" ref="I31">_xll.SNL.Clients.Office.Excel.Functions.SPG($A31, "SP_DEBT_TO_EQUITY", I$3)</f>
        <v>0.73599999999999999</v>
      </c>
      <c r="J31" s="9" cm="1">
        <f t="array" ref="J31">_xll.SNL.Clients.Office.Excel.Functions.SPG($A31, "SP_DEBT_TO_EQUITY", J$3)</f>
        <v>0.69</v>
      </c>
    </row>
    <row r="32" spans="1:10" x14ac:dyDescent="0.3">
      <c r="A32" s="11" t="s">
        <v>1057</v>
      </c>
      <c r="B32" s="9" cm="1">
        <f t="array" ref="B32">_xll.SNL.Clients.Office.Excel.Functions.SPG($A32, "SP_DEBT_TO_EQUITY", B$3)</f>
        <v>0.754</v>
      </c>
      <c r="C32" s="9" cm="1">
        <f t="array" ref="C32">_xll.SNL.Clients.Office.Excel.Functions.SPG($A32, "SP_DEBT_TO_EQUITY", C$3)</f>
        <v>0.622</v>
      </c>
      <c r="D32" s="9" cm="1">
        <f t="array" ref="D32">_xll.SNL.Clients.Office.Excel.Functions.SPG($A32, "SP_DEBT_TO_EQUITY", D$3)</f>
        <v>0.623</v>
      </c>
      <c r="E32" s="9" cm="1">
        <f t="array" ref="E32">_xll.SNL.Clients.Office.Excel.Functions.SPG($A32, "SP_DEBT_TO_EQUITY", E$3)</f>
        <v>0.61099999999999999</v>
      </c>
      <c r="F32" s="9" cm="1">
        <f t="array" ref="F32">_xll.SNL.Clients.Office.Excel.Functions.SPG($A32, "SP_DEBT_TO_EQUITY", F$3)</f>
        <v>0.59599999999999997</v>
      </c>
      <c r="G32" s="9" cm="1">
        <f t="array" ref="G32">_xll.SNL.Clients.Office.Excel.Functions.SPG($A32, "SP_DEBT_TO_EQUITY", G$3)</f>
        <v>0.58699999999999997</v>
      </c>
      <c r="H32" s="9" cm="1">
        <f t="array" ref="H32">_xll.SNL.Clients.Office.Excel.Functions.SPG($A32, "SP_DEBT_TO_EQUITY", H$3)</f>
        <v>0.57699999999999996</v>
      </c>
      <c r="I32" s="9" cm="1">
        <f t="array" ref="I32">_xll.SNL.Clients.Office.Excel.Functions.SPG($A32, "SP_DEBT_TO_EQUITY", I$3)</f>
        <v>0.56699999999999995</v>
      </c>
      <c r="J32" s="9" cm="1">
        <f t="array" ref="J32">_xll.SNL.Clients.Office.Excel.Functions.SPG($A32, "SP_DEBT_TO_EQUITY", J$3)</f>
        <v>0.56799999999999995</v>
      </c>
    </row>
    <row r="33" spans="1:10" x14ac:dyDescent="0.3">
      <c r="A33" s="11" t="s">
        <v>1058</v>
      </c>
      <c r="B33" s="9" cm="1">
        <f t="array" ref="B33">_xll.SNL.Clients.Office.Excel.Functions.SPG($A33, "SP_DEBT_TO_EQUITY", B$3)</f>
        <v>0.58099999999999996</v>
      </c>
      <c r="C33" s="9" cm="1">
        <f t="array" ref="C33">_xll.SNL.Clients.Office.Excel.Functions.SPG($A33, "SP_DEBT_TO_EQUITY", C$3)</f>
        <v>0.54600000000000004</v>
      </c>
      <c r="D33" s="9" cm="1">
        <f t="array" ref="D33">_xll.SNL.Clients.Office.Excel.Functions.SPG($A33, "SP_DEBT_TO_EQUITY", D$3)</f>
        <v>0.51200000000000001</v>
      </c>
      <c r="E33" s="9" cm="1">
        <f t="array" ref="E33">_xll.SNL.Clients.Office.Excel.Functions.SPG($A33, "SP_DEBT_TO_EQUITY", E$3)</f>
        <v>0.48699999999999999</v>
      </c>
      <c r="F33" s="9" cm="1">
        <f t="array" ref="F33">_xll.SNL.Clients.Office.Excel.Functions.SPG($A33, "SP_DEBT_TO_EQUITY", F$3)</f>
        <v>0.46300000000000002</v>
      </c>
      <c r="G33" s="9" cm="1">
        <f t="array" ref="G33">_xll.SNL.Clients.Office.Excel.Functions.SPG($A33, "SP_DEBT_TO_EQUITY", G$3)</f>
        <v>0.48099999999999998</v>
      </c>
      <c r="H33" s="9" cm="1">
        <f t="array" ref="H33">_xll.SNL.Clients.Office.Excel.Functions.SPG($A33, "SP_DEBT_TO_EQUITY", H$3)</f>
        <v>0.47099999999999997</v>
      </c>
      <c r="I33" s="9" cm="1">
        <f t="array" ref="I33">_xll.SNL.Clients.Office.Excel.Functions.SPG($A33, "SP_DEBT_TO_EQUITY", I$3)</f>
        <v>0.46300000000000002</v>
      </c>
      <c r="J33" s="9" cm="1">
        <f t="array" ref="J33">_xll.SNL.Clients.Office.Excel.Functions.SPG($A33, "SP_DEBT_TO_EQUITY", J$3)</f>
        <v>0.44600000000000001</v>
      </c>
    </row>
    <row r="34" spans="1:10" x14ac:dyDescent="0.3">
      <c r="A34" s="11" t="s">
        <v>1059</v>
      </c>
      <c r="B34" s="9" cm="1">
        <f t="array" ref="B34">_xll.SNL.Clients.Office.Excel.Functions.SPG($A34, "SP_DEBT_TO_EQUITY", B$3)</f>
        <v>0.63264873709020597</v>
      </c>
      <c r="C34" s="9" cm="1">
        <f t="array" ref="C34">_xll.SNL.Clients.Office.Excel.Functions.SPG($A34, "SP_DEBT_TO_EQUITY", C$3)</f>
        <v>0.69424904061654102</v>
      </c>
      <c r="D34" s="9" cm="1">
        <f t="array" ref="D34">_xll.SNL.Clients.Office.Excel.Functions.SPG($A34, "SP_DEBT_TO_EQUITY", D$3)</f>
        <v>0.83960771642395704</v>
      </c>
      <c r="E34" s="9" cm="1">
        <f t="array" ref="E34">_xll.SNL.Clients.Office.Excel.Functions.SPG($A34, "SP_DEBT_TO_EQUITY", E$3)</f>
        <v>0.96582921158785795</v>
      </c>
      <c r="F34" s="9" cm="1">
        <f t="array" ref="F34">_xll.SNL.Clients.Office.Excel.Functions.SPG($A34, "SP_DEBT_TO_EQUITY", F$3)</f>
        <v>0.63832063584742704</v>
      </c>
      <c r="G34" s="9" cm="1">
        <f t="array" ref="G34">_xll.SNL.Clients.Office.Excel.Functions.SPG($A34, "SP_DEBT_TO_EQUITY", G$3)</f>
        <v>0.67934172070590804</v>
      </c>
      <c r="H34" s="9" cm="1">
        <f t="array" ref="H34">_xll.SNL.Clients.Office.Excel.Functions.SPG($A34, "SP_DEBT_TO_EQUITY", H$3)</f>
        <v>1.14840430725235</v>
      </c>
      <c r="I34" s="9" cm="1">
        <f t="array" ref="I34">_xll.SNL.Clients.Office.Excel.Functions.SPG($A34, "SP_DEBT_TO_EQUITY", I$3)</f>
        <v>1.0993258586122201</v>
      </c>
      <c r="J34" s="9" cm="1">
        <f t="array" ref="J34">_xll.SNL.Clients.Office.Excel.Functions.SPG($A34, "SP_DEBT_TO_EQUITY", J$3)</f>
        <v>1.40190485747382</v>
      </c>
    </row>
    <row r="35" spans="1:10" x14ac:dyDescent="0.3">
      <c r="A35" s="11" t="s">
        <v>1425</v>
      </c>
      <c r="B35" s="9" cm="1">
        <f t="array" ref="B35">_xll.SNL.Clients.Office.Excel.Functions.SPG($A35, "SP_DEBT_TO_EQUITY", B$3)</f>
        <v>0.95499999999999996</v>
      </c>
      <c r="C35" s="9" cm="1">
        <f t="array" ref="C35">_xll.SNL.Clients.Office.Excel.Functions.SPG($A35, "SP_DEBT_TO_EQUITY", C$3)</f>
        <v>1.004</v>
      </c>
      <c r="D35" s="9" cm="1">
        <f t="array" ref="D35">_xll.SNL.Clients.Office.Excel.Functions.SPG($A35, "SP_DEBT_TO_EQUITY", D$3)</f>
        <v>0.98499999999999999</v>
      </c>
      <c r="E35" s="9" cm="1">
        <f t="array" ref="E35">_xll.SNL.Clients.Office.Excel.Functions.SPG($A35, "SP_DEBT_TO_EQUITY", E$3)</f>
        <v>1.4790000000000001</v>
      </c>
      <c r="F35" s="9" cm="1">
        <f t="array" ref="F35">_xll.SNL.Clients.Office.Excel.Functions.SPG($A35, "SP_DEBT_TO_EQUITY", F$3)</f>
        <v>1.583</v>
      </c>
      <c r="G35" s="9" cm="1">
        <f t="array" ref="G35">_xll.SNL.Clients.Office.Excel.Functions.SPG($A35, "SP_DEBT_TO_EQUITY", G$3)</f>
        <v>1.472</v>
      </c>
      <c r="H35" s="9" cm="1">
        <f t="array" ref="H35">_xll.SNL.Clients.Office.Excel.Functions.SPG($A35, "SP_DEBT_TO_EQUITY", H$3)</f>
        <v>1.6120000000000001</v>
      </c>
      <c r="I35" s="9" cm="1">
        <f t="array" ref="I35">_xll.SNL.Clients.Office.Excel.Functions.SPG($A35, "SP_DEBT_TO_EQUITY", I$3)</f>
        <v>1.355</v>
      </c>
      <c r="J35" s="9" cm="1">
        <f t="array" ref="J35">_xll.SNL.Clients.Office.Excel.Functions.SPG($A35, "SP_DEBT_TO_EQUITY", J$3)</f>
        <v>1.4219999999999999</v>
      </c>
    </row>
    <row r="36" spans="1:10" x14ac:dyDescent="0.3">
      <c r="A36" s="11" t="s">
        <v>1060</v>
      </c>
      <c r="B36" s="9" cm="1">
        <f t="array" ref="B36">_xll.SNL.Clients.Office.Excel.Functions.SPG($A36, "SP_DEBT_TO_EQUITY", B$3)</f>
        <v>0.96</v>
      </c>
      <c r="C36" s="9" cm="1">
        <f t="array" ref="C36">_xll.SNL.Clients.Office.Excel.Functions.SPG($A36, "SP_DEBT_TO_EQUITY", C$3)</f>
        <v>0.90500000000000003</v>
      </c>
      <c r="D36" s="9" cm="1">
        <f t="array" ref="D36">_xll.SNL.Clients.Office.Excel.Functions.SPG($A36, "SP_DEBT_TO_EQUITY", D$3)</f>
        <v>1.0369999999999999</v>
      </c>
      <c r="E36" s="9" cm="1">
        <f t="array" ref="E36">_xll.SNL.Clients.Office.Excel.Functions.SPG($A36, "SP_DEBT_TO_EQUITY", E$3)</f>
        <v>0.93600000000000005</v>
      </c>
      <c r="F36" s="9" cm="1">
        <f t="array" ref="F36">_xll.SNL.Clients.Office.Excel.Functions.SPG($A36, "SP_DEBT_TO_EQUITY", F$3)</f>
        <v>0.94799999999999995</v>
      </c>
      <c r="G36" s="9" cm="1">
        <f t="array" ref="G36">_xll.SNL.Clients.Office.Excel.Functions.SPG($A36, "SP_DEBT_TO_EQUITY", G$3)</f>
        <v>0.79200000000000004</v>
      </c>
      <c r="H36" s="9" cm="1">
        <f t="array" ref="H36">_xll.SNL.Clients.Office.Excel.Functions.SPG($A36, "SP_DEBT_TO_EQUITY", H$3)</f>
        <v>0.81599999999999995</v>
      </c>
      <c r="I36" s="9" cm="1">
        <f t="array" ref="I36">_xll.SNL.Clients.Office.Excel.Functions.SPG($A36, "SP_DEBT_TO_EQUITY", I$3)</f>
        <v>0.75</v>
      </c>
      <c r="J36" s="9" cm="1">
        <f t="array" ref="J36">_xll.SNL.Clients.Office.Excel.Functions.SPG($A36, "SP_DEBT_TO_EQUITY", J$3)</f>
        <v>0.88800000000000001</v>
      </c>
    </row>
    <row r="37" spans="1:10" x14ac:dyDescent="0.3">
      <c r="A37" s="11" t="s">
        <v>1061</v>
      </c>
      <c r="B37" s="9" cm="1">
        <f t="array" ref="B37">_xll.SNL.Clients.Office.Excel.Functions.SPG($A37, "SP_DEBT_TO_EQUITY", B$3)</f>
        <v>3.758</v>
      </c>
      <c r="C37" s="9" cm="1">
        <f t="array" ref="C37">_xll.SNL.Clients.Office.Excel.Functions.SPG($A37, "SP_DEBT_TO_EQUITY", C$3)</f>
        <v>3.5419999999999998</v>
      </c>
      <c r="D37" s="9" cm="1">
        <f t="array" ref="D37">_xll.SNL.Clients.Office.Excel.Functions.SPG($A37, "SP_DEBT_TO_EQUITY", D$3)</f>
        <v>3.6920000000000002</v>
      </c>
      <c r="E37" s="9" cm="1">
        <f t="array" ref="E37">_xll.SNL.Clients.Office.Excel.Functions.SPG($A37, "SP_DEBT_TO_EQUITY", E$3)</f>
        <v>4.0460000000000003</v>
      </c>
      <c r="F37" s="9" cm="1">
        <f t="array" ref="F37">_xll.SNL.Clients.Office.Excel.Functions.SPG($A37, "SP_DEBT_TO_EQUITY", F$3)</f>
        <v>3.3359999999999999</v>
      </c>
      <c r="G37" s="9" cm="1">
        <f t="array" ref="G37">_xll.SNL.Clients.Office.Excel.Functions.SPG($A37, "SP_DEBT_TO_EQUITY", G$3)</f>
        <v>3.6520000000000001</v>
      </c>
      <c r="H37" s="9" cm="1">
        <f t="array" ref="H37">_xll.SNL.Clients.Office.Excel.Functions.SPG($A37, "SP_DEBT_TO_EQUITY", H$3)</f>
        <v>3.4279999999999999</v>
      </c>
      <c r="I37" s="9" cm="1">
        <f t="array" ref="I37">_xll.SNL.Clients.Office.Excel.Functions.SPG($A37, "SP_DEBT_TO_EQUITY", I$3)</f>
        <v>3.4630000000000001</v>
      </c>
      <c r="J37" s="9" cm="1">
        <f t="array" ref="J37">_xll.SNL.Clients.Office.Excel.Functions.SPG($A37, "SP_DEBT_TO_EQUITY", J$3)</f>
        <v>3.2919999999999998</v>
      </c>
    </row>
    <row r="38" spans="1:10" x14ac:dyDescent="0.3">
      <c r="A38" s="11" t="s">
        <v>1062</v>
      </c>
      <c r="B38" s="9" cm="1">
        <f t="array" ref="B38">_xll.SNL.Clients.Office.Excel.Functions.SPG($A38, "SP_DEBT_TO_EQUITY", B$3)</f>
        <v>0.67300000000000004</v>
      </c>
      <c r="C38" s="9" cm="1">
        <f t="array" ref="C38">_xll.SNL.Clients.Office.Excel.Functions.SPG($A38, "SP_DEBT_TO_EQUITY", C$3)</f>
        <v>0.71</v>
      </c>
      <c r="D38" s="9" cm="1">
        <f t="array" ref="D38">_xll.SNL.Clients.Office.Excel.Functions.SPG($A38, "SP_DEBT_TO_EQUITY", D$3)</f>
        <v>0.88600000000000001</v>
      </c>
      <c r="E38" s="9" cm="1">
        <f t="array" ref="E38">_xll.SNL.Clients.Office.Excel.Functions.SPG($A38, "SP_DEBT_TO_EQUITY", E$3)</f>
        <v>0.94099999999999995</v>
      </c>
      <c r="F38" s="9" cm="1">
        <f t="array" ref="F38">_xll.SNL.Clients.Office.Excel.Functions.SPG($A38, "SP_DEBT_TO_EQUITY", F$3)</f>
        <v>0.998</v>
      </c>
      <c r="G38" s="9" cm="1">
        <f t="array" ref="G38">_xll.SNL.Clients.Office.Excel.Functions.SPG($A38, "SP_DEBT_TO_EQUITY", G$3)</f>
        <v>1.0780000000000001</v>
      </c>
      <c r="H38" s="9" cm="1">
        <f t="array" ref="H38">_xll.SNL.Clients.Office.Excel.Functions.SPG($A38, "SP_DEBT_TO_EQUITY", H$3)</f>
        <v>1.103</v>
      </c>
      <c r="I38" s="9" cm="1">
        <f t="array" ref="I38">_xll.SNL.Clients.Office.Excel.Functions.SPG($A38, "SP_DEBT_TO_EQUITY", I$3)</f>
        <v>1.1739999999999999</v>
      </c>
      <c r="J38" s="9" cm="1">
        <f t="array" ref="J38">_xll.SNL.Clients.Office.Excel.Functions.SPG($A38, "SP_DEBT_TO_EQUITY", J$3)</f>
        <v>1.214</v>
      </c>
    </row>
    <row r="39" spans="1:10" x14ac:dyDescent="0.3">
      <c r="A39" s="11" t="s">
        <v>1063</v>
      </c>
      <c r="B39" s="9" cm="1">
        <f t="array" ref="B39">_xll.SNL.Clients.Office.Excel.Functions.SPG($A39, "SP_DEBT_TO_EQUITY", B$3)</f>
        <v>0.89400000000000002</v>
      </c>
      <c r="C39" s="9" cm="1">
        <f t="array" ref="C39">_xll.SNL.Clients.Office.Excel.Functions.SPG($A39, "SP_DEBT_TO_EQUITY", C$3)</f>
        <v>0.92200000000000004</v>
      </c>
      <c r="D39" s="9" cm="1">
        <f t="array" ref="D39">_xll.SNL.Clients.Office.Excel.Functions.SPG($A39, "SP_DEBT_TO_EQUITY", D$3)</f>
        <v>0.86899999999999999</v>
      </c>
      <c r="E39" s="9" cm="1">
        <f t="array" ref="E39">_xll.SNL.Clients.Office.Excel.Functions.SPG($A39, "SP_DEBT_TO_EQUITY", E$3)</f>
        <v>0.89</v>
      </c>
      <c r="F39" s="9" cm="1">
        <f t="array" ref="F39">_xll.SNL.Clients.Office.Excel.Functions.SPG($A39, "SP_DEBT_TO_EQUITY", F$3)</f>
        <v>0.88900000000000001</v>
      </c>
      <c r="G39" s="9" cm="1">
        <f t="array" ref="G39">_xll.SNL.Clients.Office.Excel.Functions.SPG($A39, "SP_DEBT_TO_EQUITY", G$3)</f>
        <v>0.91500000000000004</v>
      </c>
      <c r="H39" s="9" cm="1">
        <f t="array" ref="H39">_xll.SNL.Clients.Office.Excel.Functions.SPG($A39, "SP_DEBT_TO_EQUITY", H$3)</f>
        <v>0.90600000000000003</v>
      </c>
      <c r="I39" s="9" cm="1">
        <f t="array" ref="I39">_xll.SNL.Clients.Office.Excel.Functions.SPG($A39, "SP_DEBT_TO_EQUITY", I$3)</f>
        <v>0.92700000000000005</v>
      </c>
      <c r="J39" s="9" cm="1">
        <f t="array" ref="J39">_xll.SNL.Clients.Office.Excel.Functions.SPG($A39, "SP_DEBT_TO_EQUITY", J$3)</f>
        <v>0.92</v>
      </c>
    </row>
    <row r="40" spans="1:10" x14ac:dyDescent="0.3">
      <c r="A40" s="11" t="s">
        <v>1064</v>
      </c>
      <c r="B40" s="9" cm="1">
        <f t="array" ref="B40">_xll.SNL.Clients.Office.Excel.Functions.SPG($A40, "SP_DEBT_TO_EQUITY", B$3)</f>
        <v>-9.391</v>
      </c>
      <c r="C40" s="9" cm="1">
        <f t="array" ref="C40">_xll.SNL.Clients.Office.Excel.Functions.SPG($A40, "SP_DEBT_TO_EQUITY", C$3)</f>
        <v>-11.271000000000001</v>
      </c>
      <c r="D40" s="9" t="str" cm="1">
        <f t="array" ref="D40">_xll.SNL.Clients.Office.Excel.Functions.SPG($A40, "SP_DEBT_TO_EQUITY", D$3)</f>
        <v>NM</v>
      </c>
      <c r="E40" s="9" cm="1">
        <f t="array" ref="E40">_xll.SNL.Clients.Office.Excel.Functions.SPG($A40, "SP_DEBT_TO_EQUITY", E$3)</f>
        <v>-57.253</v>
      </c>
      <c r="F40" s="9" cm="1">
        <f t="array" ref="F40">_xll.SNL.Clients.Office.Excel.Functions.SPG($A40, "SP_DEBT_TO_EQUITY", F$3)</f>
        <v>-53.973999999999997</v>
      </c>
      <c r="G40" s="9" cm="1">
        <f t="array" ref="G40">_xll.SNL.Clients.Office.Excel.Functions.SPG($A40, "SP_DEBT_TO_EQUITY", G$3)</f>
        <v>-77.468999999999994</v>
      </c>
      <c r="H40" s="9" t="str" cm="1">
        <f t="array" ref="H40">_xll.SNL.Clients.Office.Excel.Functions.SPG($A40, "SP_DEBT_TO_EQUITY", H$3)</f>
        <v>NM</v>
      </c>
      <c r="I40" s="9" t="str" cm="1">
        <f t="array" ref="I40">_xll.SNL.Clients.Office.Excel.Functions.SPG($A40, "SP_DEBT_TO_EQUITY", I$3)</f>
        <v>NM</v>
      </c>
      <c r="J40" s="9" cm="1">
        <f t="array" ref="J40">_xll.SNL.Clients.Office.Excel.Functions.SPG($A40, "SP_DEBT_TO_EQUITY", J$3)</f>
        <v>-49.564999999999998</v>
      </c>
    </row>
    <row r="41" spans="1:10" x14ac:dyDescent="0.3">
      <c r="A41" s="11" t="s">
        <v>1065</v>
      </c>
      <c r="B41" s="9" cm="1">
        <f t="array" ref="B41">_xll.SNL.Clients.Office.Excel.Functions.SPG($A41, "SP_DEBT_TO_EQUITY", B$3)</f>
        <v>0.57999999999999996</v>
      </c>
      <c r="C41" s="9" cm="1">
        <f t="array" ref="C41">_xll.SNL.Clients.Office.Excel.Functions.SPG($A41, "SP_DEBT_TO_EQUITY", C$3)</f>
        <v>0.57599999999999996</v>
      </c>
      <c r="D41" s="9" cm="1">
        <f t="array" ref="D41">_xll.SNL.Clients.Office.Excel.Functions.SPG($A41, "SP_DEBT_TO_EQUITY", D$3)</f>
        <v>0.63200000000000001</v>
      </c>
      <c r="E41" s="9" cm="1">
        <f t="array" ref="E41">_xll.SNL.Clients.Office.Excel.Functions.SPG($A41, "SP_DEBT_TO_EQUITY", E$3)</f>
        <v>0.63500000000000001</v>
      </c>
      <c r="F41" s="9" cm="1">
        <f t="array" ref="F41">_xll.SNL.Clients.Office.Excel.Functions.SPG($A41, "SP_DEBT_TO_EQUITY", F$3)</f>
        <v>0.64</v>
      </c>
      <c r="G41" s="9" cm="1">
        <f t="array" ref="G41">_xll.SNL.Clients.Office.Excel.Functions.SPG($A41, "SP_DEBT_TO_EQUITY", G$3)</f>
        <v>0.73799999999999999</v>
      </c>
      <c r="H41" s="9" cm="1">
        <f t="array" ref="H41">_xll.SNL.Clients.Office.Excel.Functions.SPG($A41, "SP_DEBT_TO_EQUITY", H$3)</f>
        <v>0.70699999999999996</v>
      </c>
      <c r="I41" s="9" cm="1">
        <f t="array" ref="I41">_xll.SNL.Clients.Office.Excel.Functions.SPG($A41, "SP_DEBT_TO_EQUITY", I$3)</f>
        <v>0.69499999999999995</v>
      </c>
      <c r="J41" s="9" cm="1">
        <f t="array" ref="J41">_xll.SNL.Clients.Office.Excel.Functions.SPG($A41, "SP_DEBT_TO_EQUITY", J$3)</f>
        <v>0.72299999999999998</v>
      </c>
    </row>
    <row r="42" spans="1:10" x14ac:dyDescent="0.3">
      <c r="A42" s="11" t="s">
        <v>1066</v>
      </c>
      <c r="B42" s="9" cm="1">
        <f t="array" ref="B42">_xll.SNL.Clients.Office.Excel.Functions.SPG($A42, "SP_DEBT_TO_EQUITY", B$3)</f>
        <v>1.611</v>
      </c>
      <c r="C42" s="9" cm="1">
        <f t="array" ref="C42">_xll.SNL.Clients.Office.Excel.Functions.SPG($A42, "SP_DEBT_TO_EQUITY", C$3)</f>
        <v>1.8</v>
      </c>
      <c r="D42" s="9" cm="1">
        <f t="array" ref="D42">_xll.SNL.Clients.Office.Excel.Functions.SPG($A42, "SP_DEBT_TO_EQUITY", D$3)</f>
        <v>1.8069999999999999</v>
      </c>
      <c r="E42" s="9" cm="1">
        <f t="array" ref="E42">_xll.SNL.Clients.Office.Excel.Functions.SPG($A42, "SP_DEBT_TO_EQUITY", E$3)</f>
        <v>1.9850000000000001</v>
      </c>
      <c r="F42" s="9" cm="1">
        <f t="array" ref="F42">_xll.SNL.Clients.Office.Excel.Functions.SPG($A42, "SP_DEBT_TO_EQUITY", F$3)</f>
        <v>1.931</v>
      </c>
      <c r="G42" s="9" cm="1">
        <f t="array" ref="G42">_xll.SNL.Clients.Office.Excel.Functions.SPG($A42, "SP_DEBT_TO_EQUITY", G$3)</f>
        <v>2.0369999999999999</v>
      </c>
      <c r="H42" s="9" cm="1">
        <f t="array" ref="H42">_xll.SNL.Clients.Office.Excel.Functions.SPG($A42, "SP_DEBT_TO_EQUITY", H$3)</f>
        <v>2.149</v>
      </c>
      <c r="I42" s="9" cm="1">
        <f t="array" ref="I42">_xll.SNL.Clients.Office.Excel.Functions.SPG($A42, "SP_DEBT_TO_EQUITY", I$3)</f>
        <v>2.1120000000000001</v>
      </c>
      <c r="J42" s="9" cm="1">
        <f t="array" ref="J42">_xll.SNL.Clients.Office.Excel.Functions.SPG($A42, "SP_DEBT_TO_EQUITY", J$3)</f>
        <v>2.258</v>
      </c>
    </row>
    <row r="43" spans="1:10" x14ac:dyDescent="0.3">
      <c r="A43" s="11" t="s">
        <v>1067</v>
      </c>
      <c r="B43" s="9" cm="1">
        <f t="array" ref="B43">_xll.SNL.Clients.Office.Excel.Functions.SPG($A43, "SP_DEBT_TO_EQUITY", B$3)</f>
        <v>0.13084100931474901</v>
      </c>
      <c r="C43" s="9" cm="1">
        <f t="array" ref="C43">_xll.SNL.Clients.Office.Excel.Functions.SPG($A43, "SP_DEBT_TO_EQUITY", C$3)</f>
        <v>0.16596438887286299</v>
      </c>
      <c r="D43" s="9" cm="1">
        <f t="array" ref="D43">_xll.SNL.Clients.Office.Excel.Functions.SPG($A43, "SP_DEBT_TO_EQUITY", D$3)</f>
        <v>0.11103082029228301</v>
      </c>
      <c r="E43" s="9" cm="1">
        <f t="array" ref="E43">_xll.SNL.Clients.Office.Excel.Functions.SPG($A43, "SP_DEBT_TO_EQUITY", E$3)</f>
        <v>0.16098976017719299</v>
      </c>
      <c r="F43" s="9" cm="1">
        <f t="array" ref="F43">_xll.SNL.Clients.Office.Excel.Functions.SPG($A43, "SP_DEBT_TO_EQUITY", F$3)</f>
        <v>0.127494760660916</v>
      </c>
      <c r="G43" s="9" cm="1">
        <f t="array" ref="G43">_xll.SNL.Clients.Office.Excel.Functions.SPG($A43, "SP_DEBT_TO_EQUITY", G$3)</f>
        <v>0.26159674675523797</v>
      </c>
      <c r="H43" s="9" cm="1">
        <f t="array" ref="H43">_xll.SNL.Clients.Office.Excel.Functions.SPG($A43, "SP_DEBT_TO_EQUITY", H$3)</f>
        <v>0.39945030625415801</v>
      </c>
      <c r="I43" s="9" cm="1">
        <f t="array" ref="I43">_xll.SNL.Clients.Office.Excel.Functions.SPG($A43, "SP_DEBT_TO_EQUITY", I$3)</f>
        <v>0.33975631762387498</v>
      </c>
      <c r="J43" s="9" cm="1">
        <f t="array" ref="J43">_xll.SNL.Clients.Office.Excel.Functions.SPG($A43, "SP_DEBT_TO_EQUITY", J$3)</f>
        <v>0.31917612544921597</v>
      </c>
    </row>
    <row r="44" spans="1:10" x14ac:dyDescent="0.3">
      <c r="A44" s="11" t="s">
        <v>1426</v>
      </c>
      <c r="B44" s="9" t="str" cm="1">
        <f t="array" ref="B44">_xll.SNL.Clients.Office.Excel.Functions.SPG($A44, "SP_DEBT_TO_EQUITY", B$3)</f>
        <v>NA</v>
      </c>
      <c r="C44" s="9" cm="1">
        <f t="array" ref="C44">_xll.SNL.Clients.Office.Excel.Functions.SPG($A44, "SP_DEBT_TO_EQUITY", C$3)</f>
        <v>-3.5859999999999999</v>
      </c>
      <c r="D44" s="9" cm="1">
        <f t="array" ref="D44">_xll.SNL.Clients.Office.Excel.Functions.SPG($A44, "SP_DEBT_TO_EQUITY", D$3)</f>
        <v>-3.0630000000000002</v>
      </c>
      <c r="E44" s="9" cm="1">
        <f t="array" ref="E44">_xll.SNL.Clients.Office.Excel.Functions.SPG($A44, "SP_DEBT_TO_EQUITY", E$3)</f>
        <v>-3.1219999999999999</v>
      </c>
      <c r="F44" s="9" cm="1">
        <f t="array" ref="F44">_xll.SNL.Clients.Office.Excel.Functions.SPG($A44, "SP_DEBT_TO_EQUITY", F$3)</f>
        <v>-3.2570000000000001</v>
      </c>
      <c r="G44" s="9" cm="1">
        <f t="array" ref="G44">_xll.SNL.Clients.Office.Excel.Functions.SPG($A44, "SP_DEBT_TO_EQUITY", G$3)</f>
        <v>-3.427</v>
      </c>
      <c r="H44" s="9" cm="1">
        <f t="array" ref="H44">_xll.SNL.Clients.Office.Excel.Functions.SPG($A44, "SP_DEBT_TO_EQUITY", H$3)</f>
        <v>-2.6880000000000002</v>
      </c>
      <c r="I44" s="9" cm="1">
        <f t="array" ref="I44">_xll.SNL.Clients.Office.Excel.Functions.SPG($A44, "SP_DEBT_TO_EQUITY", I$3)</f>
        <v>-2.7349999999999999</v>
      </c>
      <c r="J44" s="9" cm="1">
        <f t="array" ref="J44">_xll.SNL.Clients.Office.Excel.Functions.SPG($A44, "SP_DEBT_TO_EQUITY", J$3)</f>
        <v>-2.7549999999999999</v>
      </c>
    </row>
    <row r="45" spans="1:10" x14ac:dyDescent="0.3">
      <c r="A45" s="11" t="s">
        <v>1068</v>
      </c>
      <c r="B45" s="9" cm="1">
        <f t="array" ref="B45">_xll.SNL.Clients.Office.Excel.Functions.SPG($A45, "SP_DEBT_TO_EQUITY", B$3)</f>
        <v>1.069</v>
      </c>
      <c r="C45" s="9" cm="1">
        <f t="array" ref="C45">_xll.SNL.Clients.Office.Excel.Functions.SPG($A45, "SP_DEBT_TO_EQUITY", C$3)</f>
        <v>0.97299999999999998</v>
      </c>
      <c r="D45" s="9" cm="1">
        <f t="array" ref="D45">_xll.SNL.Clients.Office.Excel.Functions.SPG($A45, "SP_DEBT_TO_EQUITY", D$3)</f>
        <v>1.1020000000000001</v>
      </c>
      <c r="E45" s="9" cm="1">
        <f t="array" ref="E45">_xll.SNL.Clients.Office.Excel.Functions.SPG($A45, "SP_DEBT_TO_EQUITY", E$3)</f>
        <v>1.0669999999999999</v>
      </c>
      <c r="F45" s="9" cm="1">
        <f t="array" ref="F45">_xll.SNL.Clients.Office.Excel.Functions.SPG($A45, "SP_DEBT_TO_EQUITY", F$3)</f>
        <v>1.1379999999999999</v>
      </c>
      <c r="G45" s="9" cm="1">
        <f t="array" ref="G45">_xll.SNL.Clients.Office.Excel.Functions.SPG($A45, "SP_DEBT_TO_EQUITY", G$3)</f>
        <v>1.1180000000000001</v>
      </c>
      <c r="H45" s="9" cm="1">
        <f t="array" ref="H45">_xll.SNL.Clients.Office.Excel.Functions.SPG($A45, "SP_DEBT_TO_EQUITY", H$3)</f>
        <v>1.028</v>
      </c>
      <c r="I45" s="9" cm="1">
        <f t="array" ref="I45">_xll.SNL.Clients.Office.Excel.Functions.SPG($A45, "SP_DEBT_TO_EQUITY", I$3)</f>
        <v>1.0920000000000001</v>
      </c>
      <c r="J45" s="9" cm="1">
        <f t="array" ref="J45">_xll.SNL.Clients.Office.Excel.Functions.SPG($A45, "SP_DEBT_TO_EQUITY", J$3)</f>
        <v>1.1140000000000001</v>
      </c>
    </row>
    <row r="46" spans="1:10" x14ac:dyDescent="0.3">
      <c r="A46" s="11" t="s">
        <v>1069</v>
      </c>
      <c r="B46" s="9" cm="1">
        <f t="array" ref="B46">_xll.SNL.Clients.Office.Excel.Functions.SPG($A46, "SP_DEBT_TO_EQUITY", B$3)</f>
        <v>-3.7690000000000001</v>
      </c>
      <c r="C46" s="9" cm="1">
        <f t="array" ref="C46">_xll.SNL.Clients.Office.Excel.Functions.SPG($A46, "SP_DEBT_TO_EQUITY", C$3)</f>
        <v>-5.7130000000000001</v>
      </c>
      <c r="D46" s="9" cm="1">
        <f t="array" ref="D46">_xll.SNL.Clients.Office.Excel.Functions.SPG($A46, "SP_DEBT_TO_EQUITY", D$3)</f>
        <v>-4.0780000000000003</v>
      </c>
      <c r="E46" s="9" cm="1">
        <f t="array" ref="E46">_xll.SNL.Clients.Office.Excel.Functions.SPG($A46, "SP_DEBT_TO_EQUITY", E$3)</f>
        <v>-3.45</v>
      </c>
      <c r="F46" s="9" cm="1">
        <f t="array" ref="F46">_xll.SNL.Clients.Office.Excel.Functions.SPG($A46, "SP_DEBT_TO_EQUITY", F$3)</f>
        <v>-3.3879999999999999</v>
      </c>
      <c r="G46" s="9" cm="1">
        <f t="array" ref="G46">_xll.SNL.Clients.Office.Excel.Functions.SPG($A46, "SP_DEBT_TO_EQUITY", G$3)</f>
        <v>-2.9260000000000002</v>
      </c>
      <c r="H46" s="9" cm="1">
        <f t="array" ref="H46">_xll.SNL.Clients.Office.Excel.Functions.SPG($A46, "SP_DEBT_TO_EQUITY", H$3)</f>
        <v>-2.6739999999999999</v>
      </c>
      <c r="I46" s="9" cm="1">
        <f t="array" ref="I46">_xll.SNL.Clients.Office.Excel.Functions.SPG($A46, "SP_DEBT_TO_EQUITY", I$3)</f>
        <v>-2.5190000000000001</v>
      </c>
      <c r="J46" s="9" cm="1">
        <f t="array" ref="J46">_xll.SNL.Clients.Office.Excel.Functions.SPG($A46, "SP_DEBT_TO_EQUITY", J$3)</f>
        <v>-2.6920000000000002</v>
      </c>
    </row>
    <row r="47" spans="1:10" x14ac:dyDescent="0.3">
      <c r="A47" s="11" t="s">
        <v>1070</v>
      </c>
      <c r="B47" s="9" cm="1">
        <f t="array" ref="B47">_xll.SNL.Clients.Office.Excel.Functions.SPG($A47, "SP_DEBT_TO_EQUITY", B$3)</f>
        <v>0.45800000000000002</v>
      </c>
      <c r="C47" s="9" cm="1">
        <f t="array" ref="C47">_xll.SNL.Clients.Office.Excel.Functions.SPG($A47, "SP_DEBT_TO_EQUITY", C$3)</f>
        <v>0.46600000000000003</v>
      </c>
      <c r="D47" s="9" cm="1">
        <f t="array" ref="D47">_xll.SNL.Clients.Office.Excel.Functions.SPG($A47, "SP_DEBT_TO_EQUITY", D$3)</f>
        <v>0.24299999999999999</v>
      </c>
      <c r="E47" s="9" cm="1">
        <f t="array" ref="E47">_xll.SNL.Clients.Office.Excel.Functions.SPG($A47, "SP_DEBT_TO_EQUITY", E$3)</f>
        <v>0.23899999999999999</v>
      </c>
      <c r="F47" s="9" cm="1">
        <f t="array" ref="F47">_xll.SNL.Clients.Office.Excel.Functions.SPG($A47, "SP_DEBT_TO_EQUITY", F$3)</f>
        <v>0.29799999999999999</v>
      </c>
      <c r="G47" s="9" cm="1">
        <f t="array" ref="G47">_xll.SNL.Clients.Office.Excel.Functions.SPG($A47, "SP_DEBT_TO_EQUITY", G$3)</f>
        <v>0.48399999999999999</v>
      </c>
      <c r="H47" s="9" cm="1">
        <f t="array" ref="H47">_xll.SNL.Clients.Office.Excel.Functions.SPG($A47, "SP_DEBT_TO_EQUITY", H$3)</f>
        <v>0.46400000000000002</v>
      </c>
      <c r="I47" s="9" cm="1">
        <f t="array" ref="I47">_xll.SNL.Clients.Office.Excel.Functions.SPG($A47, "SP_DEBT_TO_EQUITY", I$3)</f>
        <v>0.46800000000000003</v>
      </c>
      <c r="J47" s="9" cm="1">
        <f t="array" ref="J47">_xll.SNL.Clients.Office.Excel.Functions.SPG($A47, "SP_DEBT_TO_EQUITY", J$3)</f>
        <v>0.46899999999999997</v>
      </c>
    </row>
    <row r="48" spans="1:10" x14ac:dyDescent="0.3">
      <c r="A48" s="11" t="s">
        <v>1071</v>
      </c>
      <c r="B48" s="9" cm="1">
        <f t="array" ref="B48">_xll.SNL.Clients.Office.Excel.Functions.SPG($A48, "SP_DEBT_TO_EQUITY", B$3)</f>
        <v>0.20499999999999999</v>
      </c>
      <c r="C48" s="9" cm="1">
        <f t="array" ref="C48">_xll.SNL.Clients.Office.Excel.Functions.SPG($A48, "SP_DEBT_TO_EQUITY", C$3)</f>
        <v>0.20899999999999999</v>
      </c>
      <c r="D48" s="9" cm="1">
        <f t="array" ref="D48">_xll.SNL.Clients.Office.Excel.Functions.SPG($A48, "SP_DEBT_TO_EQUITY", D$3)</f>
        <v>0.185</v>
      </c>
      <c r="E48" s="9" cm="1">
        <f t="array" ref="E48">_xll.SNL.Clients.Office.Excel.Functions.SPG($A48, "SP_DEBT_TO_EQUITY", E$3)</f>
        <v>0.20499999999999999</v>
      </c>
      <c r="F48" s="9" cm="1">
        <f t="array" ref="F48">_xll.SNL.Clients.Office.Excel.Functions.SPG($A48, "SP_DEBT_TO_EQUITY", F$3)</f>
        <v>0.155</v>
      </c>
      <c r="G48" s="9" cm="1">
        <f t="array" ref="G48">_xll.SNL.Clients.Office.Excel.Functions.SPG($A48, "SP_DEBT_TO_EQUITY", G$3)</f>
        <v>0.161</v>
      </c>
      <c r="H48" s="9" cm="1">
        <f t="array" ref="H48">_xll.SNL.Clients.Office.Excel.Functions.SPG($A48, "SP_DEBT_TO_EQUITY", H$3)</f>
        <v>0.16700000000000001</v>
      </c>
      <c r="I48" s="9" cm="1">
        <f t="array" ref="I48">_xll.SNL.Clients.Office.Excel.Functions.SPG($A48, "SP_DEBT_TO_EQUITY", I$3)</f>
        <v>0.16400000000000001</v>
      </c>
      <c r="J48" s="9" cm="1">
        <f t="array" ref="J48">_xll.SNL.Clients.Office.Excel.Functions.SPG($A48, "SP_DEBT_TO_EQUITY", J$3)</f>
        <v>0.14199999999999999</v>
      </c>
    </row>
    <row r="49" spans="1:10" x14ac:dyDescent="0.3">
      <c r="A49" s="11" t="s">
        <v>1072</v>
      </c>
      <c r="B49" s="9" cm="1">
        <f t="array" ref="B49">_xll.SNL.Clients.Office.Excel.Functions.SPG($A49, "SP_DEBT_TO_EQUITY", B$3)</f>
        <v>0.10299999999999999</v>
      </c>
      <c r="C49" s="9" cm="1">
        <f t="array" ref="C49">_xll.SNL.Clients.Office.Excel.Functions.SPG($A49, "SP_DEBT_TO_EQUITY", C$3)</f>
        <v>0.112</v>
      </c>
      <c r="D49" s="9" cm="1">
        <f t="array" ref="D49">_xll.SNL.Clients.Office.Excel.Functions.SPG($A49, "SP_DEBT_TO_EQUITY", D$3)</f>
        <v>0.111</v>
      </c>
      <c r="E49" s="9" cm="1">
        <f t="array" ref="E49">_xll.SNL.Clients.Office.Excel.Functions.SPG($A49, "SP_DEBT_TO_EQUITY", E$3)</f>
        <v>0.20799999999999999</v>
      </c>
      <c r="F49" s="9" cm="1">
        <f t="array" ref="F49">_xll.SNL.Clients.Office.Excel.Functions.SPG($A49, "SP_DEBT_TO_EQUITY", F$3)</f>
        <v>0.216</v>
      </c>
      <c r="G49" s="9" cm="1">
        <f t="array" ref="G49">_xll.SNL.Clients.Office.Excel.Functions.SPG($A49, "SP_DEBT_TO_EQUITY", G$3)</f>
        <v>0.22900000000000001</v>
      </c>
      <c r="H49" s="9" cm="1">
        <f t="array" ref="H49">_xll.SNL.Clients.Office.Excel.Functions.SPG($A49, "SP_DEBT_TO_EQUITY", H$3)</f>
        <v>0.224</v>
      </c>
      <c r="I49" s="9" cm="1">
        <f t="array" ref="I49">_xll.SNL.Clients.Office.Excel.Functions.SPG($A49, "SP_DEBT_TO_EQUITY", I$3)</f>
        <v>0.22900000000000001</v>
      </c>
      <c r="J49" s="9" cm="1">
        <f t="array" ref="J49">_xll.SNL.Clients.Office.Excel.Functions.SPG($A49, "SP_DEBT_TO_EQUITY", J$3)</f>
        <v>0.23499999999999999</v>
      </c>
    </row>
    <row r="50" spans="1:10" x14ac:dyDescent="0.3">
      <c r="A50" s="11" t="s">
        <v>1073</v>
      </c>
      <c r="B50" s="9" t="str" cm="1">
        <f t="array" ref="B50">_xll.SNL.Clients.Office.Excel.Functions.SPG($A50, "SP_DEBT_TO_EQUITY", B$3)</f>
        <v>NA</v>
      </c>
      <c r="C50" s="9" cm="1">
        <f t="array" ref="C50">_xll.SNL.Clients.Office.Excel.Functions.SPG($A50, "SP_DEBT_TO_EQUITY", C$3)</f>
        <v>1.544</v>
      </c>
      <c r="D50" s="9" cm="1">
        <f t="array" ref="D50">_xll.SNL.Clients.Office.Excel.Functions.SPG($A50, "SP_DEBT_TO_EQUITY", D$3)</f>
        <v>1.607</v>
      </c>
      <c r="E50" s="9" cm="1">
        <f t="array" ref="E50">_xll.SNL.Clients.Office.Excel.Functions.SPG($A50, "SP_DEBT_TO_EQUITY", E$3)</f>
        <v>1.714</v>
      </c>
      <c r="F50" s="9" cm="1">
        <f t="array" ref="F50">_xll.SNL.Clients.Office.Excel.Functions.SPG($A50, "SP_DEBT_TO_EQUITY", F$3)</f>
        <v>1.895</v>
      </c>
      <c r="G50" s="9" cm="1">
        <f t="array" ref="G50">_xll.SNL.Clients.Office.Excel.Functions.SPG($A50, "SP_DEBT_TO_EQUITY", G$3)</f>
        <v>2.0510000000000002</v>
      </c>
      <c r="H50" s="9" cm="1">
        <f t="array" ref="H50">_xll.SNL.Clients.Office.Excel.Functions.SPG($A50, "SP_DEBT_TO_EQUITY", H$3)</f>
        <v>2.2879999999999998</v>
      </c>
      <c r="I50" s="9" cm="1">
        <f t="array" ref="I50">_xll.SNL.Clients.Office.Excel.Functions.SPG($A50, "SP_DEBT_TO_EQUITY", I$3)</f>
        <v>2.5289999999999999</v>
      </c>
      <c r="J50" s="9" cm="1">
        <f t="array" ref="J50">_xll.SNL.Clients.Office.Excel.Functions.SPG($A50, "SP_DEBT_TO_EQUITY", J$3)</f>
        <v>2.7080000000000002</v>
      </c>
    </row>
    <row r="51" spans="1:10" x14ac:dyDescent="0.3">
      <c r="A51" s="11" t="s">
        <v>1074</v>
      </c>
      <c r="B51" s="9" cm="1">
        <f t="array" ref="B51">_xll.SNL.Clients.Office.Excel.Functions.SPG($A51, "SP_DEBT_TO_EQUITY", B$3)</f>
        <v>1.1599999999999999</v>
      </c>
      <c r="C51" s="9" cm="1">
        <f t="array" ref="C51">_xll.SNL.Clients.Office.Excel.Functions.SPG($A51, "SP_DEBT_TO_EQUITY", C$3)</f>
        <v>1.2230000000000001</v>
      </c>
      <c r="D51" s="9" cm="1">
        <f t="array" ref="D51">_xll.SNL.Clients.Office.Excel.Functions.SPG($A51, "SP_DEBT_TO_EQUITY", D$3)</f>
        <v>1.208</v>
      </c>
      <c r="E51" s="9" cm="1">
        <f t="array" ref="E51">_xll.SNL.Clients.Office.Excel.Functions.SPG($A51, "SP_DEBT_TO_EQUITY", E$3)</f>
        <v>1.4079999999999999</v>
      </c>
      <c r="F51" s="9" cm="1">
        <f t="array" ref="F51">_xll.SNL.Clients.Office.Excel.Functions.SPG($A51, "SP_DEBT_TO_EQUITY", F$3)</f>
        <v>1.286</v>
      </c>
      <c r="G51" s="9" cm="1">
        <f t="array" ref="G51">_xll.SNL.Clients.Office.Excel.Functions.SPG($A51, "SP_DEBT_TO_EQUITY", G$3)</f>
        <v>1.331</v>
      </c>
      <c r="H51" s="9" cm="1">
        <f t="array" ref="H51">_xll.SNL.Clients.Office.Excel.Functions.SPG($A51, "SP_DEBT_TO_EQUITY", H$3)</f>
        <v>1.5109999999999999</v>
      </c>
      <c r="I51" s="9" cm="1">
        <f t="array" ref="I51">_xll.SNL.Clients.Office.Excel.Functions.SPG($A51, "SP_DEBT_TO_EQUITY", I$3)</f>
        <v>1.399</v>
      </c>
      <c r="J51" s="9" cm="1">
        <f t="array" ref="J51">_xll.SNL.Clients.Office.Excel.Functions.SPG($A51, "SP_DEBT_TO_EQUITY", J$3)</f>
        <v>1.403</v>
      </c>
    </row>
    <row r="52" spans="1:10" x14ac:dyDescent="0.3">
      <c r="A52" s="11" t="s">
        <v>1075</v>
      </c>
      <c r="B52" s="9" cm="1">
        <f t="array" ref="B52">_xll.SNL.Clients.Office.Excel.Functions.SPG($A52, "SP_DEBT_TO_EQUITY", B$3)</f>
        <v>36.415999999999997</v>
      </c>
      <c r="C52" s="9" cm="1">
        <f t="array" ref="C52">_xll.SNL.Clients.Office.Excel.Functions.SPG($A52, "SP_DEBT_TO_EQUITY", C$3)</f>
        <v>7.843</v>
      </c>
      <c r="D52" s="9" cm="1">
        <f t="array" ref="D52">_xll.SNL.Clients.Office.Excel.Functions.SPG($A52, "SP_DEBT_TO_EQUITY", D$3)</f>
        <v>1.9219999999999999</v>
      </c>
      <c r="E52" s="9" cm="1">
        <f t="array" ref="E52">_xll.SNL.Clients.Office.Excel.Functions.SPG($A52, "SP_DEBT_TO_EQUITY", E$3)</f>
        <v>1.841</v>
      </c>
      <c r="F52" s="9" cm="1">
        <f t="array" ref="F52">_xll.SNL.Clients.Office.Excel.Functions.SPG($A52, "SP_DEBT_TO_EQUITY", F$3)</f>
        <v>2.032</v>
      </c>
      <c r="G52" s="9" cm="1">
        <f t="array" ref="G52">_xll.SNL.Clients.Office.Excel.Functions.SPG($A52, "SP_DEBT_TO_EQUITY", G$3)</f>
        <v>1.028</v>
      </c>
      <c r="H52" s="9" cm="1">
        <f t="array" ref="H52">_xll.SNL.Clients.Office.Excel.Functions.SPG($A52, "SP_DEBT_TO_EQUITY", H$3)</f>
        <v>0.98899999999999999</v>
      </c>
      <c r="I52" s="9" cm="1">
        <f t="array" ref="I52">_xll.SNL.Clients.Office.Excel.Functions.SPG($A52, "SP_DEBT_TO_EQUITY", I$3)</f>
        <v>1.181</v>
      </c>
      <c r="J52" s="9" cm="1">
        <f t="array" ref="J52">_xll.SNL.Clients.Office.Excel.Functions.SPG($A52, "SP_DEBT_TO_EQUITY", J$3)</f>
        <v>1.306</v>
      </c>
    </row>
    <row r="53" spans="1:10" x14ac:dyDescent="0.3">
      <c r="A53" s="11" t="s">
        <v>1076</v>
      </c>
      <c r="B53" s="9" cm="1">
        <f t="array" ref="B53">_xll.SNL.Clients.Office.Excel.Functions.SPG($A53, "SP_DEBT_TO_EQUITY", B$3)</f>
        <v>3.1179999999999999</v>
      </c>
      <c r="C53" s="9" cm="1">
        <f t="array" ref="C53">_xll.SNL.Clients.Office.Excel.Functions.SPG($A53, "SP_DEBT_TO_EQUITY", C$3)</f>
        <v>2.4860000000000002</v>
      </c>
      <c r="D53" s="9" cm="1">
        <f t="array" ref="D53">_xll.SNL.Clients.Office.Excel.Functions.SPG($A53, "SP_DEBT_TO_EQUITY", D$3)</f>
        <v>2.35</v>
      </c>
      <c r="E53" s="9" cm="1">
        <f t="array" ref="E53">_xll.SNL.Clients.Office.Excel.Functions.SPG($A53, "SP_DEBT_TO_EQUITY", E$3)</f>
        <v>2.1840000000000002</v>
      </c>
      <c r="F53" s="9" cm="1">
        <f t="array" ref="F53">_xll.SNL.Clients.Office.Excel.Functions.SPG($A53, "SP_DEBT_TO_EQUITY", F$3)</f>
        <v>2.0880000000000001</v>
      </c>
      <c r="G53" s="9" cm="1">
        <f t="array" ref="G53">_xll.SNL.Clients.Office.Excel.Functions.SPG($A53, "SP_DEBT_TO_EQUITY", G$3)</f>
        <v>2.1360000000000001</v>
      </c>
      <c r="H53" s="9" cm="1">
        <f t="array" ref="H53">_xll.SNL.Clients.Office.Excel.Functions.SPG($A53, "SP_DEBT_TO_EQUITY", H$3)</f>
        <v>2.1070000000000002</v>
      </c>
      <c r="I53" s="9" cm="1">
        <f t="array" ref="I53">_xll.SNL.Clients.Office.Excel.Functions.SPG($A53, "SP_DEBT_TO_EQUITY", I$3)</f>
        <v>2.157</v>
      </c>
      <c r="J53" s="9" cm="1">
        <f t="array" ref="J53">_xll.SNL.Clients.Office.Excel.Functions.SPG($A53, "SP_DEBT_TO_EQUITY", J$3)</f>
        <v>2.29</v>
      </c>
    </row>
    <row r="54" spans="1:10" x14ac:dyDescent="0.3">
      <c r="A54" s="11" t="s">
        <v>1077</v>
      </c>
      <c r="B54" s="9" cm="1">
        <f t="array" ref="B54">_xll.SNL.Clients.Office.Excel.Functions.SPG($A54, "SP_DEBT_TO_EQUITY", B$3)</f>
        <v>0.59483408748114597</v>
      </c>
      <c r="C54" s="9" cm="1">
        <f t="array" ref="C54">_xll.SNL.Clients.Office.Excel.Functions.SPG($A54, "SP_DEBT_TO_EQUITY", C$3)</f>
        <v>0.62798566878980899</v>
      </c>
      <c r="D54" s="9" cm="1">
        <f t="array" ref="D54">_xll.SNL.Clients.Office.Excel.Functions.SPG($A54, "SP_DEBT_TO_EQUITY", D$3)</f>
        <v>0.56440071556350602</v>
      </c>
      <c r="E54" s="9" cm="1">
        <f t="array" ref="E54">_xll.SNL.Clients.Office.Excel.Functions.SPG($A54, "SP_DEBT_TO_EQUITY", E$3)</f>
        <v>0.75011887779362796</v>
      </c>
      <c r="F54" s="9" cm="1">
        <f t="array" ref="F54">_xll.SNL.Clients.Office.Excel.Functions.SPG($A54, "SP_DEBT_TO_EQUITY", F$3)</f>
        <v>0.74061032863849796</v>
      </c>
      <c r="G54" s="9" cm="1">
        <f t="array" ref="G54">_xll.SNL.Clients.Office.Excel.Functions.SPG($A54, "SP_DEBT_TO_EQUITY", G$3)</f>
        <v>0.63019169329073499</v>
      </c>
      <c r="H54" s="9" cm="1">
        <f t="array" ref="H54">_xll.SNL.Clients.Office.Excel.Functions.SPG($A54, "SP_DEBT_TO_EQUITY", H$3)</f>
        <v>0.76366715045960298</v>
      </c>
      <c r="I54" s="9" cm="1">
        <f t="array" ref="I54">_xll.SNL.Clients.Office.Excel.Functions.SPG($A54, "SP_DEBT_TO_EQUITY", I$3)</f>
        <v>0.63475462590506804</v>
      </c>
      <c r="J54" s="9" cm="1">
        <f t="array" ref="J54">_xll.SNL.Clients.Office.Excel.Functions.SPG($A54, "SP_DEBT_TO_EQUITY", J$3)</f>
        <v>0.54253308128544397</v>
      </c>
    </row>
    <row r="55" spans="1:10" x14ac:dyDescent="0.3">
      <c r="A55" s="11" t="s">
        <v>1078</v>
      </c>
      <c r="B55" s="9" cm="1">
        <f t="array" ref="B55">_xll.SNL.Clients.Office.Excel.Functions.SPG($A55, "SP_DEBT_TO_EQUITY", B$3)</f>
        <v>1.7427225663661401</v>
      </c>
      <c r="C55" s="9" cm="1">
        <f t="array" ref="C55">_xll.SNL.Clients.Office.Excel.Functions.SPG($A55, "SP_DEBT_TO_EQUITY", C$3)</f>
        <v>1.8034043785326801</v>
      </c>
      <c r="D55" s="9" cm="1">
        <f t="array" ref="D55">_xll.SNL.Clients.Office.Excel.Functions.SPG($A55, "SP_DEBT_TO_EQUITY", D$3)</f>
        <v>1.86447050867604</v>
      </c>
      <c r="E55" s="9" cm="1">
        <f t="array" ref="E55">_xll.SNL.Clients.Office.Excel.Functions.SPG($A55, "SP_DEBT_TO_EQUITY", E$3)</f>
        <v>1.8933929348210601</v>
      </c>
      <c r="F55" s="9" cm="1">
        <f t="array" ref="F55">_xll.SNL.Clients.Office.Excel.Functions.SPG($A55, "SP_DEBT_TO_EQUITY", F$3)</f>
        <v>1.8677564049200901</v>
      </c>
      <c r="G55" s="9" cm="1">
        <f t="array" ref="G55">_xll.SNL.Clients.Office.Excel.Functions.SPG($A55, "SP_DEBT_TO_EQUITY", G$3)</f>
        <v>1.7435456816666</v>
      </c>
      <c r="H55" s="9" cm="1">
        <f t="array" ref="H55">_xll.SNL.Clients.Office.Excel.Functions.SPG($A55, "SP_DEBT_TO_EQUITY", H$3)</f>
        <v>1.72771913065912</v>
      </c>
      <c r="I55" s="9" cm="1">
        <f t="array" ref="I55">_xll.SNL.Clients.Office.Excel.Functions.SPG($A55, "SP_DEBT_TO_EQUITY", I$3)</f>
        <v>1.72133099133153</v>
      </c>
      <c r="J55" s="9" cm="1">
        <f t="array" ref="J55">_xll.SNL.Clients.Office.Excel.Functions.SPG($A55, "SP_DEBT_TO_EQUITY", J$3)</f>
        <v>1.73067335384462</v>
      </c>
    </row>
    <row r="56" spans="1:10" x14ac:dyDescent="0.3">
      <c r="A56" s="11" t="s">
        <v>1079</v>
      </c>
      <c r="B56" s="9" cm="1">
        <f t="array" ref="B56">_xll.SNL.Clients.Office.Excel.Functions.SPG($A56, "SP_DEBT_TO_EQUITY", B$3)</f>
        <v>1.1519999999999999</v>
      </c>
      <c r="C56" s="9" cm="1">
        <f t="array" ref="C56">_xll.SNL.Clients.Office.Excel.Functions.SPG($A56, "SP_DEBT_TO_EQUITY", C$3)</f>
        <v>1.2370000000000001</v>
      </c>
      <c r="D56" s="9" cm="1">
        <f t="array" ref="D56">_xll.SNL.Clients.Office.Excel.Functions.SPG($A56, "SP_DEBT_TO_EQUITY", D$3)</f>
        <v>1.3260000000000001</v>
      </c>
      <c r="E56" s="9" cm="1">
        <f t="array" ref="E56">_xll.SNL.Clients.Office.Excel.Functions.SPG($A56, "SP_DEBT_TO_EQUITY", E$3)</f>
        <v>1.234</v>
      </c>
      <c r="F56" s="9" cm="1">
        <f t="array" ref="F56">_xll.SNL.Clients.Office.Excel.Functions.SPG($A56, "SP_DEBT_TO_EQUITY", F$3)</f>
        <v>1.022</v>
      </c>
      <c r="G56" s="9" cm="1">
        <f t="array" ref="G56">_xll.SNL.Clients.Office.Excel.Functions.SPG($A56, "SP_DEBT_TO_EQUITY", G$3)</f>
        <v>0.97599999999999998</v>
      </c>
      <c r="H56" s="9" cm="1">
        <f t="array" ref="H56">_xll.SNL.Clients.Office.Excel.Functions.SPG($A56, "SP_DEBT_TO_EQUITY", H$3)</f>
        <v>0.99299999999999999</v>
      </c>
      <c r="I56" s="9" cm="1">
        <f t="array" ref="I56">_xll.SNL.Clients.Office.Excel.Functions.SPG($A56, "SP_DEBT_TO_EQUITY", I$3)</f>
        <v>0.999</v>
      </c>
      <c r="J56" s="9" cm="1">
        <f t="array" ref="J56">_xll.SNL.Clients.Office.Excel.Functions.SPG($A56, "SP_DEBT_TO_EQUITY", J$3)</f>
        <v>1.0249999999999999</v>
      </c>
    </row>
    <row r="57" spans="1:10" x14ac:dyDescent="0.3">
      <c r="A57" s="11" t="s">
        <v>1080</v>
      </c>
      <c r="B57" s="9" cm="1">
        <f t="array" ref="B57">_xll.SNL.Clients.Office.Excel.Functions.SPG($A57, "SP_DEBT_TO_EQUITY", B$3)</f>
        <v>1.327</v>
      </c>
      <c r="C57" s="9" cm="1">
        <f t="array" ref="C57">_xll.SNL.Clients.Office.Excel.Functions.SPG($A57, "SP_DEBT_TO_EQUITY", C$3)</f>
        <v>1.327</v>
      </c>
      <c r="D57" s="9" cm="1">
        <f t="array" ref="D57">_xll.SNL.Clients.Office.Excel.Functions.SPG($A57, "SP_DEBT_TO_EQUITY", D$3)</f>
        <v>1.335</v>
      </c>
      <c r="E57" s="9" cm="1">
        <f t="array" ref="E57">_xll.SNL.Clients.Office.Excel.Functions.SPG($A57, "SP_DEBT_TO_EQUITY", E$3)</f>
        <v>1.4710000000000001</v>
      </c>
      <c r="F57" s="9" cm="1">
        <f t="array" ref="F57">_xll.SNL.Clients.Office.Excel.Functions.SPG($A57, "SP_DEBT_TO_EQUITY", F$3)</f>
        <v>1.448</v>
      </c>
      <c r="G57" s="9" cm="1">
        <f t="array" ref="G57">_xll.SNL.Clients.Office.Excel.Functions.SPG($A57, "SP_DEBT_TO_EQUITY", G$3)</f>
        <v>1.242</v>
      </c>
      <c r="H57" s="9" cm="1">
        <f t="array" ref="H57">_xll.SNL.Clients.Office.Excel.Functions.SPG($A57, "SP_DEBT_TO_EQUITY", H$3)</f>
        <v>1.222</v>
      </c>
      <c r="I57" s="9" cm="1">
        <f t="array" ref="I57">_xll.SNL.Clients.Office.Excel.Functions.SPG($A57, "SP_DEBT_TO_EQUITY", I$3)</f>
        <v>1.2450000000000001</v>
      </c>
      <c r="J57" s="9" cm="1">
        <f t="array" ref="J57">_xll.SNL.Clients.Office.Excel.Functions.SPG($A57, "SP_DEBT_TO_EQUITY", J$3)</f>
        <v>1.2689999999999999</v>
      </c>
    </row>
    <row r="58" spans="1:10" x14ac:dyDescent="0.3">
      <c r="A58" s="11" t="s">
        <v>1081</v>
      </c>
      <c r="B58" s="9" t="str" cm="1">
        <f t="array" ref="B58">_xll.SNL.Clients.Office.Excel.Functions.SPG($A58, "SP_DEBT_TO_EQUITY", B$3)</f>
        <v>NA</v>
      </c>
      <c r="C58" s="9" cm="1">
        <f t="array" ref="C58">_xll.SNL.Clients.Office.Excel.Functions.SPG($A58, "SP_DEBT_TO_EQUITY", C$3)</f>
        <v>3.919</v>
      </c>
      <c r="D58" s="9" cm="1">
        <f t="array" ref="D58">_xll.SNL.Clients.Office.Excel.Functions.SPG($A58, "SP_DEBT_TO_EQUITY", D$3)</f>
        <v>4.57</v>
      </c>
      <c r="E58" s="9" cm="1">
        <f t="array" ref="E58">_xll.SNL.Clients.Office.Excel.Functions.SPG($A58, "SP_DEBT_TO_EQUITY", E$3)</f>
        <v>4.4960000000000004</v>
      </c>
      <c r="F58" s="9" cm="1">
        <f t="array" ref="F58">_xll.SNL.Clients.Office.Excel.Functions.SPG($A58, "SP_DEBT_TO_EQUITY", F$3)</f>
        <v>4.67</v>
      </c>
      <c r="G58" s="9" cm="1">
        <f t="array" ref="G58">_xll.SNL.Clients.Office.Excel.Functions.SPG($A58, "SP_DEBT_TO_EQUITY", G$3)</f>
        <v>4.82</v>
      </c>
      <c r="H58" s="9" cm="1">
        <f t="array" ref="H58">_xll.SNL.Clients.Office.Excel.Functions.SPG($A58, "SP_DEBT_TO_EQUITY", H$3)</f>
        <v>5.6509999999999998</v>
      </c>
      <c r="I58" s="9" cm="1">
        <f t="array" ref="I58">_xll.SNL.Clients.Office.Excel.Functions.SPG($A58, "SP_DEBT_TO_EQUITY", I$3)</f>
        <v>5.5250000000000004</v>
      </c>
      <c r="J58" s="9" cm="1">
        <f t="array" ref="J58">_xll.SNL.Clients.Office.Excel.Functions.SPG($A58, "SP_DEBT_TO_EQUITY", J$3)</f>
        <v>5.7510000000000003</v>
      </c>
    </row>
    <row r="59" spans="1:10" x14ac:dyDescent="0.3">
      <c r="A59" s="11" t="s">
        <v>1082</v>
      </c>
      <c r="B59" s="9" cm="1">
        <f t="array" ref="B59">_xll.SNL.Clients.Office.Excel.Functions.SPG($A59, "SP_DEBT_TO_EQUITY", B$3)</f>
        <v>1.089</v>
      </c>
      <c r="C59" s="9" cm="1">
        <f t="array" ref="C59">_xll.SNL.Clients.Office.Excel.Functions.SPG($A59, "SP_DEBT_TO_EQUITY", C$3)</f>
        <v>0.996</v>
      </c>
      <c r="D59" s="9" cm="1">
        <f t="array" ref="D59">_xll.SNL.Clients.Office.Excel.Functions.SPG($A59, "SP_DEBT_TO_EQUITY", D$3)</f>
        <v>1.163</v>
      </c>
      <c r="E59" s="9" cm="1">
        <f t="array" ref="E59">_xll.SNL.Clients.Office.Excel.Functions.SPG($A59, "SP_DEBT_TO_EQUITY", E$3)</f>
        <v>1.2150000000000001</v>
      </c>
      <c r="F59" s="9" cm="1">
        <f t="array" ref="F59">_xll.SNL.Clients.Office.Excel.Functions.SPG($A59, "SP_DEBT_TO_EQUITY", F$3)</f>
        <v>1.2989999999999999</v>
      </c>
      <c r="G59" s="9" cm="1">
        <f t="array" ref="G59">_xll.SNL.Clients.Office.Excel.Functions.SPG($A59, "SP_DEBT_TO_EQUITY", G$3)</f>
        <v>1.296</v>
      </c>
      <c r="H59" s="9" cm="1">
        <f t="array" ref="H59">_xll.SNL.Clients.Office.Excel.Functions.SPG($A59, "SP_DEBT_TO_EQUITY", H$3)</f>
        <v>1.538</v>
      </c>
      <c r="I59" s="9" cm="1">
        <f t="array" ref="I59">_xll.SNL.Clients.Office.Excel.Functions.SPG($A59, "SP_DEBT_TO_EQUITY", I$3)</f>
        <v>1.589</v>
      </c>
      <c r="J59" s="9" cm="1">
        <f t="array" ref="J59">_xll.SNL.Clients.Office.Excel.Functions.SPG($A59, "SP_DEBT_TO_EQUITY", J$3)</f>
        <v>1.736</v>
      </c>
    </row>
    <row r="60" spans="1:10" x14ac:dyDescent="0.3">
      <c r="A60" s="11" t="s">
        <v>1083</v>
      </c>
      <c r="B60" s="9" cm="1">
        <f t="array" ref="B60">_xll.SNL.Clients.Office.Excel.Functions.SPG($A60, "SP_DEBT_TO_EQUITY", B$3)</f>
        <v>0.81899999999999995</v>
      </c>
      <c r="C60" s="9" cm="1">
        <f t="array" ref="C60">_xll.SNL.Clients.Office.Excel.Functions.SPG($A60, "SP_DEBT_TO_EQUITY", C$3)</f>
        <v>0.79100000000000004</v>
      </c>
      <c r="D60" s="9" cm="1">
        <f t="array" ref="D60">_xll.SNL.Clients.Office.Excel.Functions.SPG($A60, "SP_DEBT_TO_EQUITY", D$3)</f>
        <v>0.78100000000000003</v>
      </c>
      <c r="E60" s="9" cm="1">
        <f t="array" ref="E60">_xll.SNL.Clients.Office.Excel.Functions.SPG($A60, "SP_DEBT_TO_EQUITY", E$3)</f>
        <v>0.77300000000000002</v>
      </c>
      <c r="F60" s="9" cm="1">
        <f t="array" ref="F60">_xll.SNL.Clients.Office.Excel.Functions.SPG($A60, "SP_DEBT_TO_EQUITY", F$3)</f>
        <v>0.78600000000000003</v>
      </c>
      <c r="G60" s="9" cm="1">
        <f t="array" ref="G60">_xll.SNL.Clients.Office.Excel.Functions.SPG($A60, "SP_DEBT_TO_EQUITY", G$3)</f>
        <v>0.88900000000000001</v>
      </c>
      <c r="H60" s="9" cm="1">
        <f t="array" ref="H60">_xll.SNL.Clients.Office.Excel.Functions.SPG($A60, "SP_DEBT_TO_EQUITY", H$3)</f>
        <v>0.97699999999999998</v>
      </c>
      <c r="I60" s="9" cm="1">
        <f t="array" ref="I60">_xll.SNL.Clients.Office.Excel.Functions.SPG($A60, "SP_DEBT_TO_EQUITY", I$3)</f>
        <v>0.97599999999999998</v>
      </c>
      <c r="J60" s="9" cm="1">
        <f t="array" ref="J60">_xll.SNL.Clients.Office.Excel.Functions.SPG($A60, "SP_DEBT_TO_EQUITY", J$3)</f>
        <v>1.1040000000000001</v>
      </c>
    </row>
    <row r="61" spans="1:10" x14ac:dyDescent="0.3">
      <c r="A61" s="11" t="s">
        <v>1084</v>
      </c>
      <c r="B61" s="9" cm="1">
        <f t="array" ref="B61">_xll.SNL.Clients.Office.Excel.Functions.SPG($A61, "SP_DEBT_TO_EQUITY", B$3)</f>
        <v>0.94099999999999995</v>
      </c>
      <c r="C61" s="9" cm="1">
        <f t="array" ref="C61">_xll.SNL.Clients.Office.Excel.Functions.SPG($A61, "SP_DEBT_TO_EQUITY", C$3)</f>
        <v>0.92200000000000004</v>
      </c>
      <c r="D61" s="9" cm="1">
        <f t="array" ref="D61">_xll.SNL.Clients.Office.Excel.Functions.SPG($A61, "SP_DEBT_TO_EQUITY", D$3)</f>
        <v>0.60399999999999998</v>
      </c>
      <c r="E61" s="9" cm="1">
        <f t="array" ref="E61">_xll.SNL.Clients.Office.Excel.Functions.SPG($A61, "SP_DEBT_TO_EQUITY", E$3)</f>
        <v>0.54500000000000004</v>
      </c>
      <c r="F61" s="9" cm="1">
        <f t="array" ref="F61">_xll.SNL.Clients.Office.Excel.Functions.SPG($A61, "SP_DEBT_TO_EQUITY", F$3)</f>
        <v>0.59799999999999998</v>
      </c>
      <c r="G61" s="9" cm="1">
        <f t="array" ref="G61">_xll.SNL.Clients.Office.Excel.Functions.SPG($A61, "SP_DEBT_TO_EQUITY", G$3)</f>
        <v>0.64900000000000002</v>
      </c>
      <c r="H61" s="9" cm="1">
        <f t="array" ref="H61">_xll.SNL.Clients.Office.Excel.Functions.SPG($A61, "SP_DEBT_TO_EQUITY", H$3)</f>
        <v>0.67100000000000004</v>
      </c>
      <c r="I61" s="9" cm="1">
        <f t="array" ref="I61">_xll.SNL.Clients.Office.Excel.Functions.SPG($A61, "SP_DEBT_TO_EQUITY", I$3)</f>
        <v>0.64300000000000002</v>
      </c>
      <c r="J61" s="9" cm="1">
        <f t="array" ref="J61">_xll.SNL.Clients.Office.Excel.Functions.SPG($A61, "SP_DEBT_TO_EQUITY", J$3)</f>
        <v>0.67500000000000004</v>
      </c>
    </row>
    <row r="62" spans="1:10" x14ac:dyDescent="0.3">
      <c r="A62" s="11" t="s">
        <v>1085</v>
      </c>
      <c r="B62" s="9" cm="1">
        <f t="array" ref="B62">_xll.SNL.Clients.Office.Excel.Functions.SPG($A62, "SP_DEBT_TO_EQUITY", B$3)</f>
        <v>0.142581997750825</v>
      </c>
      <c r="C62" s="9" cm="1">
        <f t="array" ref="C62">_xll.SNL.Clients.Office.Excel.Functions.SPG($A62, "SP_DEBT_TO_EQUITY", C$3)</f>
        <v>3.9880187077074199E-2</v>
      </c>
      <c r="D62" s="9" cm="1">
        <f t="array" ref="D62">_xll.SNL.Clients.Office.Excel.Functions.SPG($A62, "SP_DEBT_TO_EQUITY", D$3)</f>
        <v>0.67160936847003105</v>
      </c>
      <c r="E62" s="9" cm="1">
        <f t="array" ref="E62">_xll.SNL.Clients.Office.Excel.Functions.SPG($A62, "SP_DEBT_TO_EQUITY", E$3)</f>
        <v>0.723253030868659</v>
      </c>
      <c r="F62" s="9" cm="1">
        <f t="array" ref="F62">_xll.SNL.Clients.Office.Excel.Functions.SPG($A62, "SP_DEBT_TO_EQUITY", F$3)</f>
        <v>0.77544619081714405</v>
      </c>
      <c r="G62" s="9" cm="1">
        <f t="array" ref="G62">_xll.SNL.Clients.Office.Excel.Functions.SPG($A62, "SP_DEBT_TO_EQUITY", G$3)</f>
        <v>0.88654376690623105</v>
      </c>
      <c r="H62" s="9" cm="1">
        <f t="array" ref="H62">_xll.SNL.Clients.Office.Excel.Functions.SPG($A62, "SP_DEBT_TO_EQUITY", H$3)</f>
        <v>1.09484724101458</v>
      </c>
      <c r="I62" s="9" cm="1">
        <f t="array" ref="I62">_xll.SNL.Clients.Office.Excel.Functions.SPG($A62, "SP_DEBT_TO_EQUITY", I$3)</f>
        <v>1.05681576512813</v>
      </c>
      <c r="J62" s="9" cm="1">
        <f t="array" ref="J62">_xll.SNL.Clients.Office.Excel.Functions.SPG($A62, "SP_DEBT_TO_EQUITY", J$3)</f>
        <v>1.54411205017262</v>
      </c>
    </row>
    <row r="63" spans="1:10" x14ac:dyDescent="0.3">
      <c r="A63" s="11" t="s">
        <v>1086</v>
      </c>
      <c r="B63" s="9" t="str" cm="1">
        <f t="array" ref="B63">_xll.SNL.Clients.Office.Excel.Functions.SPG($A63, "SP_DEBT_TO_EQUITY", B$3)</f>
        <v>NA</v>
      </c>
      <c r="C63" s="9" cm="1">
        <f t="array" ref="C63">_xll.SNL.Clients.Office.Excel.Functions.SPG($A63, "SP_DEBT_TO_EQUITY", C$3)</f>
        <v>2.91</v>
      </c>
      <c r="D63" s="9" cm="1">
        <f t="array" ref="D63">_xll.SNL.Clients.Office.Excel.Functions.SPG($A63, "SP_DEBT_TO_EQUITY", D$3)</f>
        <v>2.3359999999999999</v>
      </c>
      <c r="E63" s="9" cm="1">
        <f t="array" ref="E63">_xll.SNL.Clients.Office.Excel.Functions.SPG($A63, "SP_DEBT_TO_EQUITY", E$3)</f>
        <v>2.198</v>
      </c>
      <c r="F63" s="9" cm="1">
        <f t="array" ref="F63">_xll.SNL.Clients.Office.Excel.Functions.SPG($A63, "SP_DEBT_TO_EQUITY", F$3)</f>
        <v>2.234</v>
      </c>
      <c r="G63" s="9" cm="1">
        <f t="array" ref="G63">_xll.SNL.Clients.Office.Excel.Functions.SPG($A63, "SP_DEBT_TO_EQUITY", G$3)</f>
        <v>1.9179999999999999</v>
      </c>
      <c r="H63" s="9" cm="1">
        <f t="array" ref="H63">_xll.SNL.Clients.Office.Excel.Functions.SPG($A63, "SP_DEBT_TO_EQUITY", H$3)</f>
        <v>1.9830000000000001</v>
      </c>
      <c r="I63" s="9" cm="1">
        <f t="array" ref="I63">_xll.SNL.Clients.Office.Excel.Functions.SPG($A63, "SP_DEBT_TO_EQUITY", I$3)</f>
        <v>2.0459999999999998</v>
      </c>
      <c r="J63" s="9" cm="1">
        <f t="array" ref="J63">_xll.SNL.Clients.Office.Excel.Functions.SPG($A63, "SP_DEBT_TO_EQUITY", J$3)</f>
        <v>1.9490000000000001</v>
      </c>
    </row>
    <row r="64" spans="1:10" x14ac:dyDescent="0.3">
      <c r="A64" s="11" t="s">
        <v>1087</v>
      </c>
      <c r="B64" s="9" cm="1">
        <f t="array" ref="B64">_xll.SNL.Clients.Office.Excel.Functions.SPG($A64, "SP_DEBT_TO_EQUITY", B$3)</f>
        <v>0.874</v>
      </c>
      <c r="C64" s="9" cm="1">
        <f t="array" ref="C64">_xll.SNL.Clients.Office.Excel.Functions.SPG($A64, "SP_DEBT_TO_EQUITY", C$3)</f>
        <v>0.81899999999999995</v>
      </c>
      <c r="D64" s="9" cm="1">
        <f t="array" ref="D64">_xll.SNL.Clients.Office.Excel.Functions.SPG($A64, "SP_DEBT_TO_EQUITY", D$3)</f>
        <v>0.82899999999999996</v>
      </c>
      <c r="E64" s="9" cm="1">
        <f t="array" ref="E64">_xll.SNL.Clients.Office.Excel.Functions.SPG($A64, "SP_DEBT_TO_EQUITY", E$3)</f>
        <v>0.76200000000000001</v>
      </c>
      <c r="F64" s="9" cm="1">
        <f t="array" ref="F64">_xll.SNL.Clients.Office.Excel.Functions.SPG($A64, "SP_DEBT_TO_EQUITY", F$3)</f>
        <v>0.80100000000000005</v>
      </c>
      <c r="G64" s="9" cm="1">
        <f t="array" ref="G64">_xll.SNL.Clients.Office.Excel.Functions.SPG($A64, "SP_DEBT_TO_EQUITY", G$3)</f>
        <v>0.82899999999999996</v>
      </c>
      <c r="H64" s="9" cm="1">
        <f t="array" ref="H64">_xll.SNL.Clients.Office.Excel.Functions.SPG($A64, "SP_DEBT_TO_EQUITY", H$3)</f>
        <v>0.78200000000000003</v>
      </c>
      <c r="I64" s="9" cm="1">
        <f t="array" ref="I64">_xll.SNL.Clients.Office.Excel.Functions.SPG($A64, "SP_DEBT_TO_EQUITY", I$3)</f>
        <v>0.85199999999999998</v>
      </c>
      <c r="J64" s="9" cm="1">
        <f t="array" ref="J64">_xll.SNL.Clients.Office.Excel.Functions.SPG($A64, "SP_DEBT_TO_EQUITY", J$3)</f>
        <v>0.84499999999999997</v>
      </c>
    </row>
    <row r="65" spans="1:10" x14ac:dyDescent="0.3">
      <c r="A65" s="11" t="s">
        <v>1088</v>
      </c>
      <c r="B65" s="9" cm="1">
        <f t="array" ref="B65">_xll.SNL.Clients.Office.Excel.Functions.SPG($A65, "SP_DEBT_TO_EQUITY", B$3)</f>
        <v>0.39400000000000002</v>
      </c>
      <c r="C65" s="9" cm="1">
        <f t="array" ref="C65">_xll.SNL.Clients.Office.Excel.Functions.SPG($A65, "SP_DEBT_TO_EQUITY", C$3)</f>
        <v>0.40899999999999997</v>
      </c>
      <c r="D65" s="9" cm="1">
        <f t="array" ref="D65">_xll.SNL.Clients.Office.Excel.Functions.SPG($A65, "SP_DEBT_TO_EQUITY", D$3)</f>
        <v>0.42299999999999999</v>
      </c>
      <c r="E65" s="9" cm="1">
        <f t="array" ref="E65">_xll.SNL.Clients.Office.Excel.Functions.SPG($A65, "SP_DEBT_TO_EQUITY", E$3)</f>
        <v>0.45500000000000002</v>
      </c>
      <c r="F65" s="9" cm="1">
        <f t="array" ref="F65">_xll.SNL.Clients.Office.Excel.Functions.SPG($A65, "SP_DEBT_TO_EQUITY", F$3)</f>
        <v>0.46800000000000003</v>
      </c>
      <c r="G65" s="9" cm="1">
        <f t="array" ref="G65">_xll.SNL.Clients.Office.Excel.Functions.SPG($A65, "SP_DEBT_TO_EQUITY", G$3)</f>
        <v>0.48599999999999999</v>
      </c>
      <c r="H65" s="9" cm="1">
        <f t="array" ref="H65">_xll.SNL.Clients.Office.Excel.Functions.SPG($A65, "SP_DEBT_TO_EQUITY", H$3)</f>
        <v>0.49099999999999999</v>
      </c>
      <c r="I65" s="9" cm="1">
        <f t="array" ref="I65">_xll.SNL.Clients.Office.Excel.Functions.SPG($A65, "SP_DEBT_TO_EQUITY", I$3)</f>
        <v>0.53400000000000003</v>
      </c>
      <c r="J65" s="9" cm="1">
        <f t="array" ref="J65">_xll.SNL.Clients.Office.Excel.Functions.SPG($A65, "SP_DEBT_TO_EQUITY", J$3)</f>
        <v>0.63900000000000001</v>
      </c>
    </row>
    <row r="66" spans="1:10" x14ac:dyDescent="0.3">
      <c r="A66" s="11" t="s">
        <v>1089</v>
      </c>
      <c r="B66" s="9" t="str" cm="1">
        <f t="array" ref="B66">_xll.SNL.Clients.Office.Excel.Functions.SPG($A66, "SP_DEBT_TO_EQUITY", B$3)</f>
        <v>NA</v>
      </c>
      <c r="C66" s="9" cm="1">
        <f t="array" ref="C66">_xll.SNL.Clients.Office.Excel.Functions.SPG($A66, "SP_DEBT_TO_EQUITY", C$3)</f>
        <v>0.91300000000000003</v>
      </c>
      <c r="D66" s="9" cm="1">
        <f t="array" ref="D66">_xll.SNL.Clients.Office.Excel.Functions.SPG($A66, "SP_DEBT_TO_EQUITY", D$3)</f>
        <v>0.81100000000000005</v>
      </c>
      <c r="E66" s="9" cm="1">
        <f t="array" ref="E66">_xll.SNL.Clients.Office.Excel.Functions.SPG($A66, "SP_DEBT_TO_EQUITY", E$3)</f>
        <v>0.50800000000000001</v>
      </c>
      <c r="F66" s="9" cm="1">
        <f t="array" ref="F66">_xll.SNL.Clients.Office.Excel.Functions.SPG($A66, "SP_DEBT_TO_EQUITY", F$3)</f>
        <v>0.58099999999999996</v>
      </c>
      <c r="G66" s="9" cm="1">
        <f t="array" ref="G66">_xll.SNL.Clients.Office.Excel.Functions.SPG($A66, "SP_DEBT_TO_EQUITY", G$3)</f>
        <v>0.55500000000000005</v>
      </c>
      <c r="H66" s="9" cm="1">
        <f t="array" ref="H66">_xll.SNL.Clients.Office.Excel.Functions.SPG($A66, "SP_DEBT_TO_EQUITY", H$3)</f>
        <v>0.56899999999999995</v>
      </c>
      <c r="I66" s="9" cm="1">
        <f t="array" ref="I66">_xll.SNL.Clients.Office.Excel.Functions.SPG($A66, "SP_DEBT_TO_EQUITY", I$3)</f>
        <v>0.59499999999999997</v>
      </c>
      <c r="J66" s="9" cm="1">
        <f t="array" ref="J66">_xll.SNL.Clients.Office.Excel.Functions.SPG($A66, "SP_DEBT_TO_EQUITY", J$3)</f>
        <v>0.629</v>
      </c>
    </row>
    <row r="67" spans="1:10" x14ac:dyDescent="0.3">
      <c r="A67" s="11" t="s">
        <v>1427</v>
      </c>
      <c r="B67" s="9" cm="1">
        <f t="array" ref="B67">_xll.SNL.Clients.Office.Excel.Functions.SPG($A67, "SP_DEBT_TO_EQUITY", B$3)</f>
        <v>0.56799999999999995</v>
      </c>
      <c r="C67" s="9" cm="1">
        <f t="array" ref="C67">_xll.SNL.Clients.Office.Excel.Functions.SPG($A67, "SP_DEBT_TO_EQUITY", C$3)</f>
        <v>0.54400000000000004</v>
      </c>
      <c r="D67" s="9" cm="1">
        <f t="array" ref="D67">_xll.SNL.Clients.Office.Excel.Functions.SPG($A67, "SP_DEBT_TO_EQUITY", D$3)</f>
        <v>0.6</v>
      </c>
      <c r="E67" s="9" cm="1">
        <f t="array" ref="E67">_xll.SNL.Clients.Office.Excel.Functions.SPG($A67, "SP_DEBT_TO_EQUITY", E$3)</f>
        <v>0.60299999999999998</v>
      </c>
      <c r="F67" s="9" t="str" cm="1">
        <f t="array" ref="F67">_xll.SNL.Clients.Office.Excel.Functions.SPG($A67, "SP_DEBT_TO_EQUITY", F$3)</f>
        <v>NA</v>
      </c>
      <c r="G67" s="9" cm="1">
        <f t="array" ref="G67">_xll.SNL.Clients.Office.Excel.Functions.SPG($A67, "SP_DEBT_TO_EQUITY", G$3)</f>
        <v>0.58899999999999997</v>
      </c>
      <c r="H67" s="9" cm="1">
        <f t="array" ref="H67">_xll.SNL.Clients.Office.Excel.Functions.SPG($A67, "SP_DEBT_TO_EQUITY", H$3)</f>
        <v>0.60499999999999998</v>
      </c>
      <c r="I67" s="9" cm="1">
        <f t="array" ref="I67">_xll.SNL.Clients.Office.Excel.Functions.SPG($A67, "SP_DEBT_TO_EQUITY", I$3)</f>
        <v>0.6</v>
      </c>
      <c r="J67" s="9" cm="1">
        <f t="array" ref="J67">_xll.SNL.Clients.Office.Excel.Functions.SPG($A67, "SP_DEBT_TO_EQUITY", J$3)</f>
        <v>1.51</v>
      </c>
    </row>
    <row r="68" spans="1:10" x14ac:dyDescent="0.3">
      <c r="A68" s="11" t="s">
        <v>1090</v>
      </c>
      <c r="B68" s="9" cm="1">
        <f t="array" ref="B68">_xll.SNL.Clients.Office.Excel.Functions.SPG($A68, "SP_DEBT_TO_EQUITY", B$3)</f>
        <v>1.6E-2</v>
      </c>
      <c r="C68" s="9" cm="1">
        <f t="array" ref="C68">_xll.SNL.Clients.Office.Excel.Functions.SPG($A68, "SP_DEBT_TO_EQUITY", C$3)</f>
        <v>1.7000000000000001E-2</v>
      </c>
      <c r="D68" s="9" cm="1">
        <f t="array" ref="D68">_xll.SNL.Clients.Office.Excel.Functions.SPG($A68, "SP_DEBT_TO_EQUITY", D$3)</f>
        <v>5.0000000000000001E-3</v>
      </c>
      <c r="E68" s="9" cm="1">
        <f t="array" ref="E68">_xll.SNL.Clients.Office.Excel.Functions.SPG($A68, "SP_DEBT_TO_EQUITY", E$3)</f>
        <v>1E-3</v>
      </c>
      <c r="F68" s="9" cm="1">
        <f t="array" ref="F68">_xll.SNL.Clients.Office.Excel.Functions.SPG($A68, "SP_DEBT_TO_EQUITY", F$3)</f>
        <v>2E-3</v>
      </c>
      <c r="G68" s="9" cm="1">
        <f t="array" ref="G68">_xll.SNL.Clients.Office.Excel.Functions.SPG($A68, "SP_DEBT_TO_EQUITY", G$3)</f>
        <v>2E-3</v>
      </c>
      <c r="H68" s="9" cm="1">
        <f t="array" ref="H68">_xll.SNL.Clients.Office.Excel.Functions.SPG($A68, "SP_DEBT_TO_EQUITY", H$3)</f>
        <v>1E-3</v>
      </c>
      <c r="I68" s="9" cm="1">
        <f t="array" ref="I68">_xll.SNL.Clients.Office.Excel.Functions.SPG($A68, "SP_DEBT_TO_EQUITY", I$3)</f>
        <v>1E-3</v>
      </c>
      <c r="J68" s="9" cm="1">
        <f t="array" ref="J68">_xll.SNL.Clients.Office.Excel.Functions.SPG($A68, "SP_DEBT_TO_EQUITY", J$3)</f>
        <v>1E-3</v>
      </c>
    </row>
    <row r="69" spans="1:10" x14ac:dyDescent="0.3">
      <c r="A69" s="11" t="s">
        <v>1091</v>
      </c>
      <c r="B69" s="9" cm="1">
        <f t="array" ref="B69">_xll.SNL.Clients.Office.Excel.Functions.SPG($A69, "SP_DEBT_TO_EQUITY", B$3)</f>
        <v>0.34399999999999997</v>
      </c>
      <c r="C69" s="9" cm="1">
        <f t="array" ref="C69">_xll.SNL.Clients.Office.Excel.Functions.SPG($A69, "SP_DEBT_TO_EQUITY", C$3)</f>
        <v>0.41099999999999998</v>
      </c>
      <c r="D69" s="9" cm="1">
        <f t="array" ref="D69">_xll.SNL.Clients.Office.Excel.Functions.SPG($A69, "SP_DEBT_TO_EQUITY", D$3)</f>
        <v>0.39</v>
      </c>
      <c r="E69" s="9" cm="1">
        <f t="array" ref="E69">_xll.SNL.Clients.Office.Excel.Functions.SPG($A69, "SP_DEBT_TO_EQUITY", E$3)</f>
        <v>0.40699999999999997</v>
      </c>
      <c r="F69" s="9" cm="1">
        <f t="array" ref="F69">_xll.SNL.Clients.Office.Excel.Functions.SPG($A69, "SP_DEBT_TO_EQUITY", F$3)</f>
        <v>0.41299999999999998</v>
      </c>
      <c r="G69" s="9" cm="1">
        <f t="array" ref="G69">_xll.SNL.Clients.Office.Excel.Functions.SPG($A69, "SP_DEBT_TO_EQUITY", G$3)</f>
        <v>0.42699999999999999</v>
      </c>
      <c r="H69" s="9" cm="1">
        <f t="array" ref="H69">_xll.SNL.Clients.Office.Excel.Functions.SPG($A69, "SP_DEBT_TO_EQUITY", H$3)</f>
        <v>0.39400000000000002</v>
      </c>
      <c r="I69" s="9" cm="1">
        <f t="array" ref="I69">_xll.SNL.Clients.Office.Excel.Functions.SPG($A69, "SP_DEBT_TO_EQUITY", I$3)</f>
        <v>0.39700000000000002</v>
      </c>
      <c r="J69" s="9" cm="1">
        <f t="array" ref="J69">_xll.SNL.Clients.Office.Excel.Functions.SPG($A69, "SP_DEBT_TO_EQUITY", J$3)</f>
        <v>0.41099999999999998</v>
      </c>
    </row>
    <row r="70" spans="1:10" x14ac:dyDescent="0.3">
      <c r="A70" s="11" t="s">
        <v>1092</v>
      </c>
      <c r="B70" s="9" cm="1">
        <f t="array" ref="B70">_xll.SNL.Clients.Office.Excel.Functions.SPG($A70, "SP_DEBT_TO_EQUITY", B$3)</f>
        <v>1.2090000000000001</v>
      </c>
      <c r="C70" s="9" cm="1">
        <f t="array" ref="C70">_xll.SNL.Clients.Office.Excel.Functions.SPG($A70, "SP_DEBT_TO_EQUITY", C$3)</f>
        <v>1.248</v>
      </c>
      <c r="D70" s="9" cm="1">
        <f t="array" ref="D70">_xll.SNL.Clients.Office.Excel.Functions.SPG($A70, "SP_DEBT_TO_EQUITY", D$3)</f>
        <v>1.27</v>
      </c>
      <c r="E70" s="9" cm="1">
        <f t="array" ref="E70">_xll.SNL.Clients.Office.Excel.Functions.SPG($A70, "SP_DEBT_TO_EQUITY", E$3)</f>
        <v>1.4</v>
      </c>
      <c r="F70" s="9" cm="1">
        <f t="array" ref="F70">_xll.SNL.Clients.Office.Excel.Functions.SPG($A70, "SP_DEBT_TO_EQUITY", F$3)</f>
        <v>1.41</v>
      </c>
      <c r="G70" s="9" cm="1">
        <f t="array" ref="G70">_xll.SNL.Clients.Office.Excel.Functions.SPG($A70, "SP_DEBT_TO_EQUITY", G$3)</f>
        <v>1.3340000000000001</v>
      </c>
      <c r="H70" s="9" cm="1">
        <f t="array" ref="H70">_xll.SNL.Clients.Office.Excel.Functions.SPG($A70, "SP_DEBT_TO_EQUITY", H$3)</f>
        <v>1.506</v>
      </c>
      <c r="I70" s="9" cm="1">
        <f t="array" ref="I70">_xll.SNL.Clients.Office.Excel.Functions.SPG($A70, "SP_DEBT_TO_EQUITY", I$3)</f>
        <v>1.5669999999999999</v>
      </c>
      <c r="J70" s="9" cm="1">
        <f t="array" ref="J70">_xll.SNL.Clients.Office.Excel.Functions.SPG($A70, "SP_DEBT_TO_EQUITY", J$3)</f>
        <v>1.6259999999999999</v>
      </c>
    </row>
    <row r="71" spans="1:10" x14ac:dyDescent="0.3">
      <c r="A71" s="11" t="s">
        <v>1093</v>
      </c>
      <c r="B71" s="9" cm="1">
        <f t="array" ref="B71">_xll.SNL.Clients.Office.Excel.Functions.SPG($A71, "SP_DEBT_TO_EQUITY", B$3)</f>
        <v>0.123</v>
      </c>
      <c r="C71" s="9" cm="1">
        <f t="array" ref="C71">_xll.SNL.Clients.Office.Excel.Functions.SPG($A71, "SP_DEBT_TO_EQUITY", C$3)</f>
        <v>0.126</v>
      </c>
      <c r="D71" s="9" cm="1">
        <f t="array" ref="D71">_xll.SNL.Clients.Office.Excel.Functions.SPG($A71, "SP_DEBT_TO_EQUITY", D$3)</f>
        <v>0.12</v>
      </c>
      <c r="E71" s="9" cm="1">
        <f t="array" ref="E71">_xll.SNL.Clients.Office.Excel.Functions.SPG($A71, "SP_DEBT_TO_EQUITY", E$3)</f>
        <v>0.121</v>
      </c>
      <c r="F71" s="9" cm="1">
        <f t="array" ref="F71">_xll.SNL.Clients.Office.Excel.Functions.SPG($A71, "SP_DEBT_TO_EQUITY", F$3)</f>
        <v>0.123</v>
      </c>
      <c r="G71" s="9" cm="1">
        <f t="array" ref="G71">_xll.SNL.Clients.Office.Excel.Functions.SPG($A71, "SP_DEBT_TO_EQUITY", G$3)</f>
        <v>0.126</v>
      </c>
      <c r="H71" s="9" cm="1">
        <f t="array" ref="H71">_xll.SNL.Clients.Office.Excel.Functions.SPG($A71, "SP_DEBT_TO_EQUITY", H$3)</f>
        <v>0.13400000000000001</v>
      </c>
      <c r="I71" s="9" cm="1">
        <f t="array" ref="I71">_xll.SNL.Clients.Office.Excel.Functions.SPG($A71, "SP_DEBT_TO_EQUITY", I$3)</f>
        <v>0.14799999999999999</v>
      </c>
      <c r="J71" s="9" cm="1">
        <f t="array" ref="J71">_xll.SNL.Clients.Office.Excel.Functions.SPG($A71, "SP_DEBT_TO_EQUITY", J$3)</f>
        <v>0.188</v>
      </c>
    </row>
    <row r="72" spans="1:10" x14ac:dyDescent="0.3">
      <c r="A72" s="11" t="s">
        <v>1094</v>
      </c>
      <c r="B72" s="9" t="str" cm="1">
        <f t="array" ref="B72">_xll.SNL.Clients.Office.Excel.Functions.SPG($A72, "SP_DEBT_TO_EQUITY", B$3)</f>
        <v>NA</v>
      </c>
      <c r="C72" s="9" cm="1">
        <f t="array" ref="C72">_xll.SNL.Clients.Office.Excel.Functions.SPG($A72, "SP_DEBT_TO_EQUITY", C$3)</f>
        <v>2.0499999999999998</v>
      </c>
      <c r="D72" s="9" cm="1">
        <f t="array" ref="D72">_xll.SNL.Clients.Office.Excel.Functions.SPG($A72, "SP_DEBT_TO_EQUITY", D$3)</f>
        <v>2.4329999999999998</v>
      </c>
      <c r="E72" s="9" cm="1">
        <f t="array" ref="E72">_xll.SNL.Clients.Office.Excel.Functions.SPG($A72, "SP_DEBT_TO_EQUITY", E$3)</f>
        <v>1.127</v>
      </c>
      <c r="F72" s="9" cm="1">
        <f t="array" ref="F72">_xll.SNL.Clients.Office.Excel.Functions.SPG($A72, "SP_DEBT_TO_EQUITY", F$3)</f>
        <v>0.85499999999999998</v>
      </c>
      <c r="G72" s="9" cm="1">
        <f t="array" ref="G72">_xll.SNL.Clients.Office.Excel.Functions.SPG($A72, "SP_DEBT_TO_EQUITY", G$3)</f>
        <v>1.091</v>
      </c>
      <c r="H72" s="9" cm="1">
        <f t="array" ref="H72">_xll.SNL.Clients.Office.Excel.Functions.SPG($A72, "SP_DEBT_TO_EQUITY", H$3)</f>
        <v>1.413</v>
      </c>
      <c r="I72" s="9" cm="1">
        <f t="array" ref="I72">_xll.SNL.Clients.Office.Excel.Functions.SPG($A72, "SP_DEBT_TO_EQUITY", I$3)</f>
        <v>1.419</v>
      </c>
      <c r="J72" s="9" cm="1">
        <f t="array" ref="J72">_xll.SNL.Clients.Office.Excel.Functions.SPG($A72, "SP_DEBT_TO_EQUITY", J$3)</f>
        <v>1.871</v>
      </c>
    </row>
    <row r="73" spans="1:10" x14ac:dyDescent="0.3">
      <c r="A73" s="11" t="s">
        <v>1095</v>
      </c>
      <c r="B73" s="9" cm="1">
        <f t="array" ref="B73">_xll.SNL.Clients.Office.Excel.Functions.SPG($A73, "SP_DEBT_TO_EQUITY", B$3)</f>
        <v>-31.08</v>
      </c>
      <c r="C73" s="9" cm="1">
        <f t="array" ref="C73">_xll.SNL.Clients.Office.Excel.Functions.SPG($A73, "SP_DEBT_TO_EQUITY", C$3)</f>
        <v>-41.686</v>
      </c>
      <c r="D73" s="9" cm="1">
        <f t="array" ref="D73">_xll.SNL.Clients.Office.Excel.Functions.SPG($A73, "SP_DEBT_TO_EQUITY", D$3)</f>
        <v>-19.975000000000001</v>
      </c>
      <c r="E73" s="9" cm="1">
        <f t="array" ref="E73">_xll.SNL.Clients.Office.Excel.Functions.SPG($A73, "SP_DEBT_TO_EQUITY", E$3)</f>
        <v>-13.481</v>
      </c>
      <c r="F73" s="9" t="str" cm="1">
        <f t="array" ref="F73">_xll.SNL.Clients.Office.Excel.Functions.SPG($A73, "SP_DEBT_TO_EQUITY", F$3)</f>
        <v>NM</v>
      </c>
      <c r="G73" s="9" cm="1">
        <f t="array" ref="G73">_xll.SNL.Clients.Office.Excel.Functions.SPG($A73, "SP_DEBT_TO_EQUITY", G$3)</f>
        <v>47.243000000000002</v>
      </c>
      <c r="H73" s="9" cm="1">
        <f t="array" ref="H73">_xll.SNL.Clients.Office.Excel.Functions.SPG($A73, "SP_DEBT_TO_EQUITY", H$3)</f>
        <v>20.79</v>
      </c>
      <c r="I73" s="9" cm="1">
        <f t="array" ref="I73">_xll.SNL.Clients.Office.Excel.Functions.SPG($A73, "SP_DEBT_TO_EQUITY", I$3)</f>
        <v>26.65</v>
      </c>
      <c r="J73" s="9" cm="1">
        <f t="array" ref="J73">_xll.SNL.Clients.Office.Excel.Functions.SPG($A73, "SP_DEBT_TO_EQUITY", J$3)</f>
        <v>30.823</v>
      </c>
    </row>
    <row r="74" spans="1:10" x14ac:dyDescent="0.3">
      <c r="A74" s="11" t="s">
        <v>1096</v>
      </c>
      <c r="B74" s="9" cm="1">
        <f t="array" ref="B74">_xll.SNL.Clients.Office.Excel.Functions.SPG($A74, "SP_DEBT_TO_EQUITY", B$3)</f>
        <v>9.8000000000000004E-2</v>
      </c>
      <c r="C74" s="9" cm="1">
        <f t="array" ref="C74">_xll.SNL.Clients.Office.Excel.Functions.SPG($A74, "SP_DEBT_TO_EQUITY", C$3)</f>
        <v>0.104</v>
      </c>
      <c r="D74" s="9" cm="1">
        <f t="array" ref="D74">_xll.SNL.Clients.Office.Excel.Functions.SPG($A74, "SP_DEBT_TO_EQUITY", D$3)</f>
        <v>0.107</v>
      </c>
      <c r="E74" s="9" cm="1">
        <f t="array" ref="E74">_xll.SNL.Clients.Office.Excel.Functions.SPG($A74, "SP_DEBT_TO_EQUITY", E$3)</f>
        <v>0.125</v>
      </c>
      <c r="F74" s="9" cm="1">
        <f t="array" ref="F74">_xll.SNL.Clients.Office.Excel.Functions.SPG($A74, "SP_DEBT_TO_EQUITY", F$3)</f>
        <v>8.7999999999999995E-2</v>
      </c>
      <c r="G74" s="9" cm="1">
        <f t="array" ref="G74">_xll.SNL.Clients.Office.Excel.Functions.SPG($A74, "SP_DEBT_TO_EQUITY", G$3)</f>
        <v>8.5000000000000006E-2</v>
      </c>
      <c r="H74" s="9" cm="1">
        <f t="array" ref="H74">_xll.SNL.Clients.Office.Excel.Functions.SPG($A74, "SP_DEBT_TO_EQUITY", H$3)</f>
        <v>8.6999999999999994E-2</v>
      </c>
      <c r="I74" s="9" cm="1">
        <f t="array" ref="I74">_xll.SNL.Clients.Office.Excel.Functions.SPG($A74, "SP_DEBT_TO_EQUITY", I$3)</f>
        <v>8.7999999999999995E-2</v>
      </c>
      <c r="J74" s="9" cm="1">
        <f t="array" ref="J74">_xll.SNL.Clients.Office.Excel.Functions.SPG($A74, "SP_DEBT_TO_EQUITY", J$3)</f>
        <v>0.09</v>
      </c>
    </row>
    <row r="75" spans="1:10" x14ac:dyDescent="0.3">
      <c r="A75" s="11" t="s">
        <v>1097</v>
      </c>
      <c r="B75" s="9" cm="1">
        <f t="array" ref="B75">_xll.SNL.Clients.Office.Excel.Functions.SPG($A75, "SP_DEBT_TO_EQUITY", B$3)</f>
        <v>4.5419999999999998</v>
      </c>
      <c r="C75" s="9" cm="1">
        <f t="array" ref="C75">_xll.SNL.Clients.Office.Excel.Functions.SPG($A75, "SP_DEBT_TO_EQUITY", C$3)</f>
        <v>4.508</v>
      </c>
      <c r="D75" s="9" cm="1">
        <f t="array" ref="D75">_xll.SNL.Clients.Office.Excel.Functions.SPG($A75, "SP_DEBT_TO_EQUITY", D$3)</f>
        <v>4.41</v>
      </c>
      <c r="E75" s="9" cm="1">
        <f t="array" ref="E75">_xll.SNL.Clients.Office.Excel.Functions.SPG($A75, "SP_DEBT_TO_EQUITY", E$3)</f>
        <v>4.7240000000000002</v>
      </c>
      <c r="F75" s="9" cm="1">
        <f t="array" ref="F75">_xll.SNL.Clients.Office.Excel.Functions.SPG($A75, "SP_DEBT_TO_EQUITY", F$3)</f>
        <v>5.9580000000000002</v>
      </c>
      <c r="G75" s="9" cm="1">
        <f t="array" ref="G75">_xll.SNL.Clients.Office.Excel.Functions.SPG($A75, "SP_DEBT_TO_EQUITY", G$3)</f>
        <v>5.4210000000000003</v>
      </c>
      <c r="H75" s="9" cm="1">
        <f t="array" ref="H75">_xll.SNL.Clients.Office.Excel.Functions.SPG($A75, "SP_DEBT_TO_EQUITY", H$3)</f>
        <v>5.3140000000000001</v>
      </c>
      <c r="I75" s="9" cm="1">
        <f t="array" ref="I75">_xll.SNL.Clients.Office.Excel.Functions.SPG($A75, "SP_DEBT_TO_EQUITY", I$3)</f>
        <v>5.41</v>
      </c>
      <c r="J75" s="9" cm="1">
        <f t="array" ref="J75">_xll.SNL.Clients.Office.Excel.Functions.SPG($A75, "SP_DEBT_TO_EQUITY", J$3)</f>
        <v>6.28</v>
      </c>
    </row>
    <row r="76" spans="1:10" x14ac:dyDescent="0.3">
      <c r="A76" s="11" t="s">
        <v>1098</v>
      </c>
      <c r="B76" s="9" t="str" cm="1">
        <f t="array" ref="B76">_xll.SNL.Clients.Office.Excel.Functions.SPG($A76, "SP_DEBT_TO_EQUITY", B$3)</f>
        <v>NA</v>
      </c>
      <c r="C76" s="9" cm="1">
        <f t="array" ref="C76">_xll.SNL.Clients.Office.Excel.Functions.SPG($A76, "SP_DEBT_TO_EQUITY", C$3)</f>
        <v>0.56499999999999995</v>
      </c>
      <c r="D76" s="9" cm="1">
        <f t="array" ref="D76">_xll.SNL.Clients.Office.Excel.Functions.SPG($A76, "SP_DEBT_TO_EQUITY", D$3)</f>
        <v>0.57999999999999996</v>
      </c>
      <c r="E76" s="9" cm="1">
        <f t="array" ref="E76">_xll.SNL.Clients.Office.Excel.Functions.SPG($A76, "SP_DEBT_TO_EQUITY", E$3)</f>
        <v>0.55200000000000005</v>
      </c>
      <c r="F76" s="9" cm="1">
        <f t="array" ref="F76">_xll.SNL.Clients.Office.Excel.Functions.SPG($A76, "SP_DEBT_TO_EQUITY", F$3)</f>
        <v>0.55600000000000005</v>
      </c>
      <c r="G76" s="9" cm="1">
        <f t="array" ref="G76">_xll.SNL.Clients.Office.Excel.Functions.SPG($A76, "SP_DEBT_TO_EQUITY", G$3)</f>
        <v>0.55000000000000004</v>
      </c>
      <c r="H76" s="9" cm="1">
        <f t="array" ref="H76">_xll.SNL.Clients.Office.Excel.Functions.SPG($A76, "SP_DEBT_TO_EQUITY", H$3)</f>
        <v>0.58199999999999996</v>
      </c>
      <c r="I76" s="9" cm="1">
        <f t="array" ref="I76">_xll.SNL.Clients.Office.Excel.Functions.SPG($A76, "SP_DEBT_TO_EQUITY", I$3)</f>
        <v>0.54800000000000004</v>
      </c>
      <c r="J76" s="9" cm="1">
        <f t="array" ref="J76">_xll.SNL.Clients.Office.Excel.Functions.SPG($A76, "SP_DEBT_TO_EQUITY", J$3)</f>
        <v>0.55800000000000005</v>
      </c>
    </row>
    <row r="77" spans="1:10" x14ac:dyDescent="0.3">
      <c r="A77" s="11" t="s">
        <v>1099</v>
      </c>
      <c r="B77" s="9" cm="1">
        <f t="array" ref="B77">_xll.SNL.Clients.Office.Excel.Functions.SPG($A77, "SP_DEBT_TO_EQUITY", B$3)</f>
        <v>7.3999999999999996E-2</v>
      </c>
      <c r="C77" s="9" cm="1">
        <f t="array" ref="C77">_xll.SNL.Clients.Office.Excel.Functions.SPG($A77, "SP_DEBT_TO_EQUITY", C$3)</f>
        <v>7.4999999999999997E-2</v>
      </c>
      <c r="D77" s="9" cm="1">
        <f t="array" ref="D77">_xll.SNL.Clients.Office.Excel.Functions.SPG($A77, "SP_DEBT_TO_EQUITY", D$3)</f>
        <v>7.9000000000000001E-2</v>
      </c>
      <c r="E77" s="9" cm="1">
        <f t="array" ref="E77">_xll.SNL.Clients.Office.Excel.Functions.SPG($A77, "SP_DEBT_TO_EQUITY", E$3)</f>
        <v>8.3000000000000004E-2</v>
      </c>
      <c r="F77" s="9" cm="1">
        <f t="array" ref="F77">_xll.SNL.Clients.Office.Excel.Functions.SPG($A77, "SP_DEBT_TO_EQUITY", F$3)</f>
        <v>8.5000000000000006E-2</v>
      </c>
      <c r="G77" s="9" cm="1">
        <f t="array" ref="G77">_xll.SNL.Clients.Office.Excel.Functions.SPG($A77, "SP_DEBT_TO_EQUITY", G$3)</f>
        <v>8.7999999999999995E-2</v>
      </c>
      <c r="H77" s="9" cm="1">
        <f t="array" ref="H77">_xll.SNL.Clients.Office.Excel.Functions.SPG($A77, "SP_DEBT_TO_EQUITY", H$3)</f>
        <v>9.0999999999999998E-2</v>
      </c>
      <c r="I77" s="9" cm="1">
        <f t="array" ref="I77">_xll.SNL.Clients.Office.Excel.Functions.SPG($A77, "SP_DEBT_TO_EQUITY", I$3)</f>
        <v>8.7999999999999995E-2</v>
      </c>
      <c r="J77" s="9" cm="1">
        <f t="array" ref="J77">_xll.SNL.Clients.Office.Excel.Functions.SPG($A77, "SP_DEBT_TO_EQUITY", J$3)</f>
        <v>8.5000000000000006E-2</v>
      </c>
    </row>
    <row r="78" spans="1:10" x14ac:dyDescent="0.3">
      <c r="A78" s="11" t="s">
        <v>1100</v>
      </c>
      <c r="B78" s="9" cm="1">
        <f t="array" ref="B78">_xll.SNL.Clients.Office.Excel.Functions.SPG($A78, "SP_DEBT_TO_EQUITY", B$3)</f>
        <v>0.76</v>
      </c>
      <c r="C78" s="9" cm="1">
        <f t="array" ref="C78">_xll.SNL.Clients.Office.Excel.Functions.SPG($A78, "SP_DEBT_TO_EQUITY", C$3)</f>
        <v>0.69199999999999995</v>
      </c>
      <c r="D78" s="9" cm="1">
        <f t="array" ref="D78">_xll.SNL.Clients.Office.Excel.Functions.SPG($A78, "SP_DEBT_TO_EQUITY", D$3)</f>
        <v>0.72599999999999998</v>
      </c>
      <c r="E78" s="9" cm="1">
        <f t="array" ref="E78">_xll.SNL.Clients.Office.Excel.Functions.SPG($A78, "SP_DEBT_TO_EQUITY", E$3)</f>
        <v>0.74199999999999999</v>
      </c>
      <c r="F78" s="9" cm="1">
        <f t="array" ref="F78">_xll.SNL.Clients.Office.Excel.Functions.SPG($A78, "SP_DEBT_TO_EQUITY", F$3)</f>
        <v>0.66900000000000004</v>
      </c>
      <c r="G78" s="9" cm="1">
        <f t="array" ref="G78">_xll.SNL.Clients.Office.Excel.Functions.SPG($A78, "SP_DEBT_TO_EQUITY", G$3)</f>
        <v>0.78700000000000003</v>
      </c>
      <c r="H78" s="9" cm="1">
        <f t="array" ref="H78">_xll.SNL.Clients.Office.Excel.Functions.SPG($A78, "SP_DEBT_TO_EQUITY", H$3)</f>
        <v>0.63</v>
      </c>
      <c r="I78" s="9" cm="1">
        <f t="array" ref="I78">_xll.SNL.Clients.Office.Excel.Functions.SPG($A78, "SP_DEBT_TO_EQUITY", I$3)</f>
        <v>0.61199999999999999</v>
      </c>
      <c r="J78" s="9" cm="1">
        <f t="array" ref="J78">_xll.SNL.Clients.Office.Excel.Functions.SPG($A78, "SP_DEBT_TO_EQUITY", J$3)</f>
        <v>8.3000000000000004E-2</v>
      </c>
    </row>
    <row r="79" spans="1:10" x14ac:dyDescent="0.3">
      <c r="A79" s="11" t="s">
        <v>1101</v>
      </c>
      <c r="B79" s="9" cm="1">
        <f t="array" ref="B79">_xll.SNL.Clients.Office.Excel.Functions.SPG($A79, "SP_DEBT_TO_EQUITY", B$3)</f>
        <v>1.25</v>
      </c>
      <c r="C79" s="9" cm="1">
        <f t="array" ref="C79">_xll.SNL.Clients.Office.Excel.Functions.SPG($A79, "SP_DEBT_TO_EQUITY", C$3)</f>
        <v>1.254</v>
      </c>
      <c r="D79" s="9" cm="1">
        <f t="array" ref="D79">_xll.SNL.Clients.Office.Excel.Functions.SPG($A79, "SP_DEBT_TO_EQUITY", D$3)</f>
        <v>1.26</v>
      </c>
      <c r="E79" s="9" cm="1">
        <f t="array" ref="E79">_xll.SNL.Clients.Office.Excel.Functions.SPG($A79, "SP_DEBT_TO_EQUITY", E$3)</f>
        <v>1.292</v>
      </c>
      <c r="F79" s="9" cm="1">
        <f t="array" ref="F79">_xll.SNL.Clients.Office.Excel.Functions.SPG($A79, "SP_DEBT_TO_EQUITY", F$3)</f>
        <v>1.3540000000000001</v>
      </c>
      <c r="G79" s="9" cm="1">
        <f t="array" ref="G79">_xll.SNL.Clients.Office.Excel.Functions.SPG($A79, "SP_DEBT_TO_EQUITY", G$3)</f>
        <v>1.1659999999999999</v>
      </c>
      <c r="H79" s="9" cm="1">
        <f t="array" ref="H79">_xll.SNL.Clients.Office.Excel.Functions.SPG($A79, "SP_DEBT_TO_EQUITY", H$3)</f>
        <v>1.1879999999999999</v>
      </c>
      <c r="I79" s="9" cm="1">
        <f t="array" ref="I79">_xll.SNL.Clients.Office.Excel.Functions.SPG($A79, "SP_DEBT_TO_EQUITY", I$3)</f>
        <v>1.2250000000000001</v>
      </c>
      <c r="J79" s="9" cm="1">
        <f t="array" ref="J79">_xll.SNL.Clients.Office.Excel.Functions.SPG($A79, "SP_DEBT_TO_EQUITY", J$3)</f>
        <v>1.3540000000000001</v>
      </c>
    </row>
    <row r="80" spans="1:10" x14ac:dyDescent="0.3">
      <c r="A80" s="11" t="s">
        <v>1102</v>
      </c>
      <c r="B80" s="9" cm="1">
        <f t="array" ref="B80">_xll.SNL.Clients.Office.Excel.Functions.SPG($A80, "SP_DEBT_TO_EQUITY", B$3)</f>
        <v>1.1759999999999999</v>
      </c>
      <c r="C80" s="9" cm="1">
        <f t="array" ref="C80">_xll.SNL.Clients.Office.Excel.Functions.SPG($A80, "SP_DEBT_TO_EQUITY", C$3)</f>
        <v>1.131</v>
      </c>
      <c r="D80" s="9" cm="1">
        <f t="array" ref="D80">_xll.SNL.Clients.Office.Excel.Functions.SPG($A80, "SP_DEBT_TO_EQUITY", D$3)</f>
        <v>0.53600000000000003</v>
      </c>
      <c r="E80" s="9" cm="1">
        <f t="array" ref="E80">_xll.SNL.Clients.Office.Excel.Functions.SPG($A80, "SP_DEBT_TO_EQUITY", E$3)</f>
        <v>0.47899999999999998</v>
      </c>
      <c r="F80" s="9" cm="1">
        <f t="array" ref="F80">_xll.SNL.Clients.Office.Excel.Functions.SPG($A80, "SP_DEBT_TO_EQUITY", F$3)</f>
        <v>0.496</v>
      </c>
      <c r="G80" s="9" cm="1">
        <f t="array" ref="G80">_xll.SNL.Clients.Office.Excel.Functions.SPG($A80, "SP_DEBT_TO_EQUITY", G$3)</f>
        <v>0.44500000000000001</v>
      </c>
      <c r="H80" s="9" cm="1">
        <f t="array" ref="H80">_xll.SNL.Clients.Office.Excel.Functions.SPG($A80, "SP_DEBT_TO_EQUITY", H$3)</f>
        <v>0.42099999999999999</v>
      </c>
      <c r="I80" s="9" cm="1">
        <f t="array" ref="I80">_xll.SNL.Clients.Office.Excel.Functions.SPG($A80, "SP_DEBT_TO_EQUITY", I$3)</f>
        <v>0.496</v>
      </c>
      <c r="J80" s="9" cm="1">
        <f t="array" ref="J80">_xll.SNL.Clients.Office.Excel.Functions.SPG($A80, "SP_DEBT_TO_EQUITY", J$3)</f>
        <v>0.58799999999999997</v>
      </c>
    </row>
    <row r="81" spans="1:10" x14ac:dyDescent="0.3">
      <c r="A81" s="11" t="s">
        <v>1103</v>
      </c>
      <c r="B81" s="9" cm="1">
        <f t="array" ref="B81">_xll.SNL.Clients.Office.Excel.Functions.SPG($A81, "SP_DEBT_TO_EQUITY", B$3)</f>
        <v>3.3119999999999998</v>
      </c>
      <c r="C81" s="9" cm="1">
        <f t="array" ref="C81">_xll.SNL.Clients.Office.Excel.Functions.SPG($A81, "SP_DEBT_TO_EQUITY", C$3)</f>
        <v>3.5070000000000001</v>
      </c>
      <c r="D81" s="9" cm="1">
        <f t="array" ref="D81">_xll.SNL.Clients.Office.Excel.Functions.SPG($A81, "SP_DEBT_TO_EQUITY", D$3)</f>
        <v>3.5630000000000002</v>
      </c>
      <c r="E81" s="9" cm="1">
        <f t="array" ref="E81">_xll.SNL.Clients.Office.Excel.Functions.SPG($A81, "SP_DEBT_TO_EQUITY", E$3)</f>
        <v>3.5529999999999999</v>
      </c>
      <c r="F81" s="9" cm="1">
        <f t="array" ref="F81">_xll.SNL.Clients.Office.Excel.Functions.SPG($A81, "SP_DEBT_TO_EQUITY", F$3)</f>
        <v>3.524</v>
      </c>
      <c r="G81" s="9" cm="1">
        <f t="array" ref="G81">_xll.SNL.Clients.Office.Excel.Functions.SPG($A81, "SP_DEBT_TO_EQUITY", G$3)</f>
        <v>3.4079999999999999</v>
      </c>
      <c r="H81" s="9" cm="1">
        <f t="array" ref="H81">_xll.SNL.Clients.Office.Excel.Functions.SPG($A81, "SP_DEBT_TO_EQUITY", H$3)</f>
        <v>3.1259999999999999</v>
      </c>
      <c r="I81" s="9" cm="1">
        <f t="array" ref="I81">_xll.SNL.Clients.Office.Excel.Functions.SPG($A81, "SP_DEBT_TO_EQUITY", I$3)</f>
        <v>3.2989999999999999</v>
      </c>
      <c r="J81" s="9" cm="1">
        <f t="array" ref="J81">_xll.SNL.Clients.Office.Excel.Functions.SPG($A81, "SP_DEBT_TO_EQUITY", J$3)</f>
        <v>3.2069999999999999</v>
      </c>
    </row>
    <row r="82" spans="1:10" x14ac:dyDescent="0.3">
      <c r="A82" s="11" t="s">
        <v>1104</v>
      </c>
      <c r="B82" s="9" cm="1">
        <f t="array" ref="B82">_xll.SNL.Clients.Office.Excel.Functions.SPG($A82, "SP_DEBT_TO_EQUITY", B$3)</f>
        <v>1.7379569255087901</v>
      </c>
      <c r="C82" s="9" cm="1">
        <f t="array" ref="C82">_xll.SNL.Clients.Office.Excel.Functions.SPG($A82, "SP_DEBT_TO_EQUITY", C$3)</f>
        <v>1.84794268331732</v>
      </c>
      <c r="D82" s="9" cm="1">
        <f t="array" ref="D82">_xll.SNL.Clients.Office.Excel.Functions.SPG($A82, "SP_DEBT_TO_EQUITY", D$3)</f>
        <v>1.60164446759432</v>
      </c>
      <c r="E82" s="9" cm="1">
        <f t="array" ref="E82">_xll.SNL.Clients.Office.Excel.Functions.SPG($A82, "SP_DEBT_TO_EQUITY", E$3)</f>
        <v>1.8620363127341599</v>
      </c>
      <c r="F82" s="9" cm="1">
        <f t="array" ref="F82">_xll.SNL.Clients.Office.Excel.Functions.SPG($A82, "SP_DEBT_TO_EQUITY", F$3)</f>
        <v>1.64530979431516</v>
      </c>
      <c r="G82" s="9" cm="1">
        <f t="array" ref="G82">_xll.SNL.Clients.Office.Excel.Functions.SPG($A82, "SP_DEBT_TO_EQUITY", G$3)</f>
        <v>1.91428958295721</v>
      </c>
      <c r="H82" s="9" cm="1">
        <f t="array" ref="H82">_xll.SNL.Clients.Office.Excel.Functions.SPG($A82, "SP_DEBT_TO_EQUITY", H$3)</f>
        <v>2.1945928786836699</v>
      </c>
      <c r="I82" s="9" cm="1">
        <f t="array" ref="I82">_xll.SNL.Clients.Office.Excel.Functions.SPG($A82, "SP_DEBT_TO_EQUITY", I$3)</f>
        <v>1.9942880048100999</v>
      </c>
      <c r="J82" s="9" cm="1">
        <f t="array" ref="J82">_xll.SNL.Clients.Office.Excel.Functions.SPG($A82, "SP_DEBT_TO_EQUITY", J$3)</f>
        <v>1.99045181612363</v>
      </c>
    </row>
    <row r="83" spans="1:10" x14ac:dyDescent="0.3">
      <c r="A83" s="11" t="s">
        <v>1105</v>
      </c>
      <c r="B83" s="9" cm="1">
        <f t="array" ref="B83">_xll.SNL.Clients.Office.Excel.Functions.SPG($A83, "SP_DEBT_TO_EQUITY", B$3)</f>
        <v>0.74099999999999999</v>
      </c>
      <c r="C83" s="9" cm="1">
        <f t="array" ref="C83">_xll.SNL.Clients.Office.Excel.Functions.SPG($A83, "SP_DEBT_TO_EQUITY", C$3)</f>
        <v>0.55900000000000005</v>
      </c>
      <c r="D83" s="9" cm="1">
        <f t="array" ref="D83">_xll.SNL.Clients.Office.Excel.Functions.SPG($A83, "SP_DEBT_TO_EQUITY", D$3)</f>
        <v>0.56499999999999995</v>
      </c>
      <c r="E83" s="9" cm="1">
        <f t="array" ref="E83">_xll.SNL.Clients.Office.Excel.Functions.SPG($A83, "SP_DEBT_TO_EQUITY", E$3)</f>
        <v>0.56699999999999995</v>
      </c>
      <c r="F83" s="9" cm="1">
        <f t="array" ref="F83">_xll.SNL.Clients.Office.Excel.Functions.SPG($A83, "SP_DEBT_TO_EQUITY", F$3)</f>
        <v>0.55800000000000005</v>
      </c>
      <c r="G83" s="9" cm="1">
        <f t="array" ref="G83">_xll.SNL.Clients.Office.Excel.Functions.SPG($A83, "SP_DEBT_TO_EQUITY", G$3)</f>
        <v>0.54300000000000004</v>
      </c>
      <c r="H83" s="9" cm="1">
        <f t="array" ref="H83">_xll.SNL.Clients.Office.Excel.Functions.SPG($A83, "SP_DEBT_TO_EQUITY", H$3)</f>
        <v>0.59199999999999997</v>
      </c>
      <c r="I83" s="9" cm="1">
        <f t="array" ref="I83">_xll.SNL.Clients.Office.Excel.Functions.SPG($A83, "SP_DEBT_TO_EQUITY", I$3)</f>
        <v>0.58699999999999997</v>
      </c>
      <c r="J83" s="9" cm="1">
        <f t="array" ref="J83">_xll.SNL.Clients.Office.Excel.Functions.SPG($A83, "SP_DEBT_TO_EQUITY", J$3)</f>
        <v>0.67100000000000004</v>
      </c>
    </row>
    <row r="84" spans="1:10" x14ac:dyDescent="0.3">
      <c r="A84" s="11" t="s">
        <v>1106</v>
      </c>
      <c r="B84" s="9" cm="1">
        <f t="array" ref="B84">_xll.SNL.Clients.Office.Excel.Functions.SPG($A84, "SP_DEBT_TO_EQUITY", B$3)</f>
        <v>1.2689999999999999</v>
      </c>
      <c r="C84" s="9" cm="1">
        <f t="array" ref="C84">_xll.SNL.Clients.Office.Excel.Functions.SPG($A84, "SP_DEBT_TO_EQUITY", C$3)</f>
        <v>1.345</v>
      </c>
      <c r="D84" s="9" cm="1">
        <f t="array" ref="D84">_xll.SNL.Clients.Office.Excel.Functions.SPG($A84, "SP_DEBT_TO_EQUITY", D$3)</f>
        <v>1.478</v>
      </c>
      <c r="E84" s="9" cm="1">
        <f t="array" ref="E84">_xll.SNL.Clients.Office.Excel.Functions.SPG($A84, "SP_DEBT_TO_EQUITY", E$3)</f>
        <v>1.5960000000000001</v>
      </c>
      <c r="F84" s="9" cm="1">
        <f t="array" ref="F84">_xll.SNL.Clients.Office.Excel.Functions.SPG($A84, "SP_DEBT_TO_EQUITY", F$3)</f>
        <v>0.45500000000000002</v>
      </c>
      <c r="G84" s="9" cm="1">
        <f t="array" ref="G84">_xll.SNL.Clients.Office.Excel.Functions.SPG($A84, "SP_DEBT_TO_EQUITY", G$3)</f>
        <v>0.51200000000000001</v>
      </c>
      <c r="H84" s="9" cm="1">
        <f t="array" ref="H84">_xll.SNL.Clients.Office.Excel.Functions.SPG($A84, "SP_DEBT_TO_EQUITY", H$3)</f>
        <v>0.48299999999999998</v>
      </c>
      <c r="I84" s="9" cm="1">
        <f t="array" ref="I84">_xll.SNL.Clients.Office.Excel.Functions.SPG($A84, "SP_DEBT_TO_EQUITY", I$3)</f>
        <v>0.53800000000000003</v>
      </c>
      <c r="J84" s="9" cm="1">
        <f t="array" ref="J84">_xll.SNL.Clients.Office.Excel.Functions.SPG($A84, "SP_DEBT_TO_EQUITY", J$3)</f>
        <v>0.60599999999999998</v>
      </c>
    </row>
    <row r="85" spans="1:10" x14ac:dyDescent="0.3">
      <c r="A85" s="11" t="s">
        <v>1107</v>
      </c>
      <c r="B85" s="9" cm="1">
        <f t="array" ref="B85">_xll.SNL.Clients.Office.Excel.Functions.SPG($A85, "SP_DEBT_TO_EQUITY", B$3)</f>
        <v>5.0999999999999997E-2</v>
      </c>
      <c r="C85" s="9" cm="1">
        <f t="array" ref="C85">_xll.SNL.Clients.Office.Excel.Functions.SPG($A85, "SP_DEBT_TO_EQUITY", C$3)</f>
        <v>4.5999999999999999E-2</v>
      </c>
      <c r="D85" s="9" cm="1">
        <f t="array" ref="D85">_xll.SNL.Clients.Office.Excel.Functions.SPG($A85, "SP_DEBT_TO_EQUITY", D$3)</f>
        <v>4.9000000000000002E-2</v>
      </c>
      <c r="E85" s="9" cm="1">
        <f t="array" ref="E85">_xll.SNL.Clients.Office.Excel.Functions.SPG($A85, "SP_DEBT_TO_EQUITY", E$3)</f>
        <v>4.9000000000000002E-2</v>
      </c>
      <c r="F85" s="9" cm="1">
        <f t="array" ref="F85">_xll.SNL.Clients.Office.Excel.Functions.SPG($A85, "SP_DEBT_TO_EQUITY", F$3)</f>
        <v>5.1999999999999998E-2</v>
      </c>
      <c r="G85" s="9" cm="1">
        <f t="array" ref="G85">_xll.SNL.Clients.Office.Excel.Functions.SPG($A85, "SP_DEBT_TO_EQUITY", G$3)</f>
        <v>5.1999999999999998E-2</v>
      </c>
      <c r="H85" s="9" cm="1">
        <f t="array" ref="H85">_xll.SNL.Clients.Office.Excel.Functions.SPG($A85, "SP_DEBT_TO_EQUITY", H$3)</f>
        <v>4.5999999999999999E-2</v>
      </c>
      <c r="I85" s="9" cm="1">
        <f t="array" ref="I85">_xll.SNL.Clients.Office.Excel.Functions.SPG($A85, "SP_DEBT_TO_EQUITY", I$3)</f>
        <v>4.7E-2</v>
      </c>
      <c r="J85" s="9" cm="1">
        <f t="array" ref="J85">_xll.SNL.Clients.Office.Excel.Functions.SPG($A85, "SP_DEBT_TO_EQUITY", J$3)</f>
        <v>2.7E-2</v>
      </c>
    </row>
    <row r="86" spans="1:10" x14ac:dyDescent="0.3">
      <c r="A86" s="11" t="s">
        <v>1108</v>
      </c>
      <c r="B86" s="9" cm="1">
        <f t="array" ref="B86">_xll.SNL.Clients.Office.Excel.Functions.SPG($A86, "SP_DEBT_TO_EQUITY", B$3)</f>
        <v>0.48299999999999998</v>
      </c>
      <c r="C86" s="9" cm="1">
        <f t="array" ref="C86">_xll.SNL.Clients.Office.Excel.Functions.SPG($A86, "SP_DEBT_TO_EQUITY", C$3)</f>
        <v>0.51</v>
      </c>
      <c r="D86" s="9" cm="1">
        <f t="array" ref="D86">_xll.SNL.Clients.Office.Excel.Functions.SPG($A86, "SP_DEBT_TO_EQUITY", D$3)</f>
        <v>0.50900000000000001</v>
      </c>
      <c r="E86" s="9" cm="1">
        <f t="array" ref="E86">_xll.SNL.Clients.Office.Excel.Functions.SPG($A86, "SP_DEBT_TO_EQUITY", E$3)</f>
        <v>0.54400000000000004</v>
      </c>
      <c r="F86" s="9" cm="1">
        <f t="array" ref="F86">_xll.SNL.Clients.Office.Excel.Functions.SPG($A86, "SP_DEBT_TO_EQUITY", F$3)</f>
        <v>0.53900000000000003</v>
      </c>
      <c r="G86" s="9" cm="1">
        <f t="array" ref="G86">_xll.SNL.Clients.Office.Excel.Functions.SPG($A86, "SP_DEBT_TO_EQUITY", G$3)</f>
        <v>0.53900000000000003</v>
      </c>
      <c r="H86" s="9" cm="1">
        <f t="array" ref="H86">_xll.SNL.Clients.Office.Excel.Functions.SPG($A86, "SP_DEBT_TO_EQUITY", H$3)</f>
        <v>0.629</v>
      </c>
      <c r="I86" s="9" cm="1">
        <f t="array" ref="I86">_xll.SNL.Clients.Office.Excel.Functions.SPG($A86, "SP_DEBT_TO_EQUITY", I$3)</f>
        <v>0.621</v>
      </c>
      <c r="J86" s="9" cm="1">
        <f t="array" ref="J86">_xll.SNL.Clients.Office.Excel.Functions.SPG($A86, "SP_DEBT_TO_EQUITY", J$3)</f>
        <v>0.61899999999999999</v>
      </c>
    </row>
    <row r="87" spans="1:10" x14ac:dyDescent="0.3">
      <c r="A87" s="11" t="s">
        <v>1109</v>
      </c>
      <c r="B87" s="9" cm="1">
        <f t="array" ref="B87">_xll.SNL.Clients.Office.Excel.Functions.SPG($A87, "SP_DEBT_TO_EQUITY", B$3)</f>
        <v>0.62851719106214099</v>
      </c>
      <c r="C87" s="9" cm="1">
        <f t="array" ref="C87">_xll.SNL.Clients.Office.Excel.Functions.SPG($A87, "SP_DEBT_TO_EQUITY", C$3)</f>
        <v>0.762158905120214</v>
      </c>
      <c r="D87" s="9" cm="1">
        <f t="array" ref="D87">_xll.SNL.Clients.Office.Excel.Functions.SPG($A87, "SP_DEBT_TO_EQUITY", D$3)</f>
        <v>0.82952117513123302</v>
      </c>
      <c r="E87" s="9" cm="1">
        <f t="array" ref="E87">_xll.SNL.Clients.Office.Excel.Functions.SPG($A87, "SP_DEBT_TO_EQUITY", E$3)</f>
        <v>0.93213095016107195</v>
      </c>
      <c r="F87" s="9" cm="1">
        <f t="array" ref="F87">_xll.SNL.Clients.Office.Excel.Functions.SPG($A87, "SP_DEBT_TO_EQUITY", F$3)</f>
        <v>0.94007760358828296</v>
      </c>
      <c r="G87" s="9" cm="1">
        <f t="array" ref="G87">_xll.SNL.Clients.Office.Excel.Functions.SPG($A87, "SP_DEBT_TO_EQUITY", G$3)</f>
        <v>0.95235187588312697</v>
      </c>
      <c r="H87" s="9" cm="1">
        <f t="array" ref="H87">_xll.SNL.Clients.Office.Excel.Functions.SPG($A87, "SP_DEBT_TO_EQUITY", H$3)</f>
        <v>1.0389802860953501</v>
      </c>
      <c r="I87" s="9" cm="1">
        <f t="array" ref="I87">_xll.SNL.Clients.Office.Excel.Functions.SPG($A87, "SP_DEBT_TO_EQUITY", I$3)</f>
        <v>1.47009478504151</v>
      </c>
      <c r="J87" s="9" cm="1">
        <f t="array" ref="J87">_xll.SNL.Clients.Office.Excel.Functions.SPG($A87, "SP_DEBT_TO_EQUITY", J$3)</f>
        <v>1.3854382326285399</v>
      </c>
    </row>
    <row r="88" spans="1:10" x14ac:dyDescent="0.3">
      <c r="A88" s="11" t="s">
        <v>1110</v>
      </c>
      <c r="B88" s="9" cm="1">
        <f t="array" ref="B88">_xll.SNL.Clients.Office.Excel.Functions.SPG($A88, "SP_DEBT_TO_EQUITY", B$3)</f>
        <v>0.26700000000000002</v>
      </c>
      <c r="C88" s="9" cm="1">
        <f t="array" ref="C88">_xll.SNL.Clients.Office.Excel.Functions.SPG($A88, "SP_DEBT_TO_EQUITY", C$3)</f>
        <v>0.252</v>
      </c>
      <c r="D88" s="9" cm="1">
        <f t="array" ref="D88">_xll.SNL.Clients.Office.Excel.Functions.SPG($A88, "SP_DEBT_TO_EQUITY", D$3)</f>
        <v>0.23599999999999999</v>
      </c>
      <c r="E88" s="9" cm="1">
        <f t="array" ref="E88">_xll.SNL.Clients.Office.Excel.Functions.SPG($A88, "SP_DEBT_TO_EQUITY", E$3)</f>
        <v>0.22600000000000001</v>
      </c>
      <c r="F88" s="9" cm="1">
        <f t="array" ref="F88">_xll.SNL.Clients.Office.Excel.Functions.SPG($A88, "SP_DEBT_TO_EQUITY", F$3)</f>
        <v>0.216</v>
      </c>
      <c r="G88" s="9" cm="1">
        <f t="array" ref="G88">_xll.SNL.Clients.Office.Excel.Functions.SPG($A88, "SP_DEBT_TO_EQUITY", G$3)</f>
        <v>0.21</v>
      </c>
      <c r="H88" s="9" cm="1">
        <f t="array" ref="H88">_xll.SNL.Clients.Office.Excel.Functions.SPG($A88, "SP_DEBT_TO_EQUITY", H$3)</f>
        <v>0.20899999999999999</v>
      </c>
      <c r="I88" s="9" cm="1">
        <f t="array" ref="I88">_xll.SNL.Clients.Office.Excel.Functions.SPG($A88, "SP_DEBT_TO_EQUITY", I$3)</f>
        <v>0.19600000000000001</v>
      </c>
      <c r="J88" s="9" cm="1">
        <f t="array" ref="J88">_xll.SNL.Clients.Office.Excel.Functions.SPG($A88, "SP_DEBT_TO_EQUITY", J$3)</f>
        <v>0.192</v>
      </c>
    </row>
    <row r="89" spans="1:10" x14ac:dyDescent="0.3">
      <c r="A89" s="11" t="s">
        <v>1111</v>
      </c>
      <c r="B89" s="9" cm="1">
        <f t="array" ref="B89">_xll.SNL.Clients.Office.Excel.Functions.SPG($A89, "SP_DEBT_TO_EQUITY", B$3)</f>
        <v>0.98667044809982996</v>
      </c>
      <c r="C89" s="9" cm="1">
        <f t="array" ref="C89">_xll.SNL.Clients.Office.Excel.Functions.SPG($A89, "SP_DEBT_TO_EQUITY", C$3)</f>
        <v>1.0744306892862601</v>
      </c>
      <c r="D89" s="9" cm="1">
        <f t="array" ref="D89">_xll.SNL.Clients.Office.Excel.Functions.SPG($A89, "SP_DEBT_TO_EQUITY", D$3)</f>
        <v>0.92125984251968496</v>
      </c>
      <c r="E89" s="9" cm="1">
        <f t="array" ref="E89">_xll.SNL.Clients.Office.Excel.Functions.SPG($A89, "SP_DEBT_TO_EQUITY", E$3)</f>
        <v>1.3572472001298499</v>
      </c>
      <c r="F89" s="9" cm="1">
        <f t="array" ref="F89">_xll.SNL.Clients.Office.Excel.Functions.SPG($A89, "SP_DEBT_TO_EQUITY", F$3)</f>
        <v>1.1770247933884299</v>
      </c>
      <c r="G89" s="9" cm="1">
        <f t="array" ref="G89">_xll.SNL.Clients.Office.Excel.Functions.SPG($A89, "SP_DEBT_TO_EQUITY", G$3)</f>
        <v>1.5858570090540101</v>
      </c>
      <c r="H89" s="9" cm="1">
        <f t="array" ref="H89">_xll.SNL.Clients.Office.Excel.Functions.SPG($A89, "SP_DEBT_TO_EQUITY", H$3)</f>
        <v>2.1844328238133501</v>
      </c>
      <c r="I89" s="9" cm="1">
        <f t="array" ref="I89">_xll.SNL.Clients.Office.Excel.Functions.SPG($A89, "SP_DEBT_TO_EQUITY", I$3)</f>
        <v>2.9524575513851699</v>
      </c>
      <c r="J89" s="9" cm="1">
        <f t="array" ref="J89">_xll.SNL.Clients.Office.Excel.Functions.SPG($A89, "SP_DEBT_TO_EQUITY", J$3)</f>
        <v>3.01968635301969</v>
      </c>
    </row>
    <row r="90" spans="1:10" x14ac:dyDescent="0.3">
      <c r="A90" s="11" t="s">
        <v>1112</v>
      </c>
      <c r="B90" s="9" cm="1">
        <f t="array" ref="B90">_xll.SNL.Clients.Office.Excel.Functions.SPG($A90, "SP_DEBT_TO_EQUITY", B$3)</f>
        <v>0.17199999999999999</v>
      </c>
      <c r="C90" s="9" cm="1">
        <f t="array" ref="C90">_xll.SNL.Clients.Office.Excel.Functions.SPG($A90, "SP_DEBT_TO_EQUITY", C$3)</f>
        <v>0.18099999999999999</v>
      </c>
      <c r="D90" s="9" cm="1">
        <f t="array" ref="D90">_xll.SNL.Clients.Office.Excel.Functions.SPG($A90, "SP_DEBT_TO_EQUITY", D$3)</f>
        <v>0.191</v>
      </c>
      <c r="E90" s="9" cm="1">
        <f t="array" ref="E90">_xll.SNL.Clients.Office.Excel.Functions.SPG($A90, "SP_DEBT_TO_EQUITY", E$3)</f>
        <v>0.22</v>
      </c>
      <c r="F90" s="9" cm="1">
        <f t="array" ref="F90">_xll.SNL.Clients.Office.Excel.Functions.SPG($A90, "SP_DEBT_TO_EQUITY", F$3)</f>
        <v>0.23699999999999999</v>
      </c>
      <c r="G90" s="9" cm="1">
        <f t="array" ref="G90">_xll.SNL.Clients.Office.Excel.Functions.SPG($A90, "SP_DEBT_TO_EQUITY", G$3)</f>
        <v>0.20100000000000001</v>
      </c>
      <c r="H90" s="9" cm="1">
        <f t="array" ref="H90">_xll.SNL.Clients.Office.Excel.Functions.SPG($A90, "SP_DEBT_TO_EQUITY", H$3)</f>
        <v>0.217</v>
      </c>
      <c r="I90" s="9" cm="1">
        <f t="array" ref="I90">_xll.SNL.Clients.Office.Excel.Functions.SPG($A90, "SP_DEBT_TO_EQUITY", I$3)</f>
        <v>0.25600000000000001</v>
      </c>
      <c r="J90" s="9" cm="1">
        <f t="array" ref="J90">_xll.SNL.Clients.Office.Excel.Functions.SPG($A90, "SP_DEBT_TO_EQUITY", J$3)</f>
        <v>0.32800000000000001</v>
      </c>
    </row>
    <row r="91" spans="1:10" x14ac:dyDescent="0.3">
      <c r="A91" s="11" t="s">
        <v>1113</v>
      </c>
      <c r="B91" s="9" cm="1">
        <f t="array" ref="B91">_xll.SNL.Clients.Office.Excel.Functions.SPG($A91, "SP_DEBT_TO_EQUITY", B$3)</f>
        <v>0.69110954087037502</v>
      </c>
      <c r="C91" s="9" cm="1">
        <f t="array" ref="C91">_xll.SNL.Clients.Office.Excel.Functions.SPG($A91, "SP_DEBT_TO_EQUITY", C$3)</f>
        <v>0.88762526350535298</v>
      </c>
      <c r="D91" s="9" cm="1">
        <f t="array" ref="D91">_xll.SNL.Clients.Office.Excel.Functions.SPG($A91, "SP_DEBT_TO_EQUITY", D$3)</f>
        <v>0.634835743855795</v>
      </c>
      <c r="E91" s="9" cm="1">
        <f t="array" ref="E91">_xll.SNL.Clients.Office.Excel.Functions.SPG($A91, "SP_DEBT_TO_EQUITY", E$3)</f>
        <v>0.80909181578268297</v>
      </c>
      <c r="F91" s="9" cm="1">
        <f t="array" ref="F91">_xll.SNL.Clients.Office.Excel.Functions.SPG($A91, "SP_DEBT_TO_EQUITY", F$3)</f>
        <v>0.84616360464241402</v>
      </c>
      <c r="G91" s="9" cm="1">
        <f t="array" ref="G91">_xll.SNL.Clients.Office.Excel.Functions.SPG($A91, "SP_DEBT_TO_EQUITY", G$3)</f>
        <v>0.99085192444580905</v>
      </c>
      <c r="H91" s="9" cm="1">
        <f t="array" ref="H91">_xll.SNL.Clients.Office.Excel.Functions.SPG($A91, "SP_DEBT_TO_EQUITY", H$3)</f>
        <v>1.2498797737515099</v>
      </c>
      <c r="I91" s="9" cm="1">
        <f t="array" ref="I91">_xll.SNL.Clients.Office.Excel.Functions.SPG($A91, "SP_DEBT_TO_EQUITY", I$3)</f>
        <v>1.44629580802822</v>
      </c>
      <c r="J91" s="9" cm="1">
        <f t="array" ref="J91">_xll.SNL.Clients.Office.Excel.Functions.SPG($A91, "SP_DEBT_TO_EQUITY", J$3)</f>
        <v>1.60017737767353</v>
      </c>
    </row>
    <row r="92" spans="1:10" x14ac:dyDescent="0.3">
      <c r="A92" s="11" t="s">
        <v>1114</v>
      </c>
      <c r="B92" s="9" cm="1">
        <f t="array" ref="B92">_xll.SNL.Clients.Office.Excel.Functions.SPG($A92, "SP_DEBT_TO_EQUITY", B$3)</f>
        <v>0.29799999999999999</v>
      </c>
      <c r="C92" s="9" cm="1">
        <f t="array" ref="C92">_xll.SNL.Clients.Office.Excel.Functions.SPG($A92, "SP_DEBT_TO_EQUITY", C$3)</f>
        <v>0.29599999999999999</v>
      </c>
      <c r="D92" s="9" cm="1">
        <f t="array" ref="D92">_xll.SNL.Clients.Office.Excel.Functions.SPG($A92, "SP_DEBT_TO_EQUITY", D$3)</f>
        <v>0.318</v>
      </c>
      <c r="E92" s="9" cm="1">
        <f t="array" ref="E92">_xll.SNL.Clients.Office.Excel.Functions.SPG($A92, "SP_DEBT_TO_EQUITY", E$3)</f>
        <v>0.28199999999999997</v>
      </c>
      <c r="F92" s="9" cm="1">
        <f t="array" ref="F92">_xll.SNL.Clients.Office.Excel.Functions.SPG($A92, "SP_DEBT_TO_EQUITY", F$3)</f>
        <v>0.27500000000000002</v>
      </c>
      <c r="G92" s="9" cm="1">
        <f t="array" ref="G92">_xll.SNL.Clients.Office.Excel.Functions.SPG($A92, "SP_DEBT_TO_EQUITY", G$3)</f>
        <v>0.27300000000000002</v>
      </c>
      <c r="H92" s="9" cm="1">
        <f t="array" ref="H92">_xll.SNL.Clients.Office.Excel.Functions.SPG($A92, "SP_DEBT_TO_EQUITY", H$3)</f>
        <v>0.32</v>
      </c>
      <c r="I92" s="9" cm="1">
        <f t="array" ref="I92">_xll.SNL.Clients.Office.Excel.Functions.SPG($A92, "SP_DEBT_TO_EQUITY", I$3)</f>
        <v>0.33100000000000002</v>
      </c>
      <c r="J92" s="9" cm="1">
        <f t="array" ref="J92">_xll.SNL.Clients.Office.Excel.Functions.SPG($A92, "SP_DEBT_TO_EQUITY", J$3)</f>
        <v>0.40799999999999997</v>
      </c>
    </row>
    <row r="93" spans="1:10" x14ac:dyDescent="0.3">
      <c r="A93" s="11" t="s">
        <v>1115</v>
      </c>
      <c r="B93" s="9" cm="1">
        <f t="array" ref="B93">_xll.SNL.Clients.Office.Excel.Functions.SPG($A93, "SP_DEBT_TO_EQUITY", B$3)</f>
        <v>3.4000000000000002E-2</v>
      </c>
      <c r="C93" s="9" cm="1">
        <f t="array" ref="C93">_xll.SNL.Clients.Office.Excel.Functions.SPG($A93, "SP_DEBT_TO_EQUITY", C$3)</f>
        <v>0.04</v>
      </c>
      <c r="D93" s="9" cm="1">
        <f t="array" ref="D93">_xll.SNL.Clients.Office.Excel.Functions.SPG($A93, "SP_DEBT_TO_EQUITY", D$3)</f>
        <v>4.4999999999999998E-2</v>
      </c>
      <c r="E93" s="9" cm="1">
        <f t="array" ref="E93">_xll.SNL.Clients.Office.Excel.Functions.SPG($A93, "SP_DEBT_TO_EQUITY", E$3)</f>
        <v>4.2000000000000003E-2</v>
      </c>
      <c r="F93" s="9" cm="1">
        <f t="array" ref="F93">_xll.SNL.Clients.Office.Excel.Functions.SPG($A93, "SP_DEBT_TO_EQUITY", F$3)</f>
        <v>4.2999999999999997E-2</v>
      </c>
      <c r="G93" s="9" cm="1">
        <f t="array" ref="G93">_xll.SNL.Clients.Office.Excel.Functions.SPG($A93, "SP_DEBT_TO_EQUITY", G$3)</f>
        <v>7.4999999999999997E-2</v>
      </c>
      <c r="H93" s="9" cm="1">
        <f t="array" ref="H93">_xll.SNL.Clients.Office.Excel.Functions.SPG($A93, "SP_DEBT_TO_EQUITY", H$3)</f>
        <v>7.6999999999999999E-2</v>
      </c>
      <c r="I93" s="9" cm="1">
        <f t="array" ref="I93">_xll.SNL.Clients.Office.Excel.Functions.SPG($A93, "SP_DEBT_TO_EQUITY", I$3)</f>
        <v>7.1999999999999995E-2</v>
      </c>
      <c r="J93" s="9" cm="1">
        <f t="array" ref="J93">_xll.SNL.Clients.Office.Excel.Functions.SPG($A93, "SP_DEBT_TO_EQUITY", J$3)</f>
        <v>6.9000000000000006E-2</v>
      </c>
    </row>
    <row r="94" spans="1:10" x14ac:dyDescent="0.3">
      <c r="A94" s="11" t="s">
        <v>1116</v>
      </c>
      <c r="B94" s="9" cm="1">
        <f t="array" ref="B94">_xll.SNL.Clients.Office.Excel.Functions.SPG($A94, "SP_DEBT_TO_EQUITY", B$3)</f>
        <v>1.423</v>
      </c>
      <c r="C94" s="9" cm="1">
        <f t="array" ref="C94">_xll.SNL.Clients.Office.Excel.Functions.SPG($A94, "SP_DEBT_TO_EQUITY", C$3)</f>
        <v>1.387</v>
      </c>
      <c r="D94" s="9" cm="1">
        <f t="array" ref="D94">_xll.SNL.Clients.Office.Excel.Functions.SPG($A94, "SP_DEBT_TO_EQUITY", D$3)</f>
        <v>1.3919999999999999</v>
      </c>
      <c r="E94" s="9" cm="1">
        <f t="array" ref="E94">_xll.SNL.Clients.Office.Excel.Functions.SPG($A94, "SP_DEBT_TO_EQUITY", E$3)</f>
        <v>1.423</v>
      </c>
      <c r="F94" s="9" cm="1">
        <f t="array" ref="F94">_xll.SNL.Clients.Office.Excel.Functions.SPG($A94, "SP_DEBT_TO_EQUITY", F$3)</f>
        <v>1.446</v>
      </c>
      <c r="G94" s="9" cm="1">
        <f t="array" ref="G94">_xll.SNL.Clients.Office.Excel.Functions.SPG($A94, "SP_DEBT_TO_EQUITY", G$3)</f>
        <v>1.403</v>
      </c>
      <c r="H94" s="9" cm="1">
        <f t="array" ref="H94">_xll.SNL.Clients.Office.Excel.Functions.SPG($A94, "SP_DEBT_TO_EQUITY", H$3)</f>
        <v>1.5249999999999999</v>
      </c>
      <c r="I94" s="9" cm="1">
        <f t="array" ref="I94">_xll.SNL.Clients.Office.Excel.Functions.SPG($A94, "SP_DEBT_TO_EQUITY", I$3)</f>
        <v>0.91500000000000004</v>
      </c>
      <c r="J94" s="9" cm="1">
        <f t="array" ref="J94">_xll.SNL.Clients.Office.Excel.Functions.SPG($A94, "SP_DEBT_TO_EQUITY", J$3)</f>
        <v>0.97299999999999998</v>
      </c>
    </row>
    <row r="95" spans="1:10" x14ac:dyDescent="0.3">
      <c r="A95" s="11" t="s">
        <v>1117</v>
      </c>
      <c r="B95" s="9" cm="1">
        <f t="array" ref="B95">_xll.SNL.Clients.Office.Excel.Functions.SPG($A95, "SP_DEBT_TO_EQUITY", B$3)</f>
        <v>1.60000286031707</v>
      </c>
      <c r="C95" s="9" cm="1">
        <f t="array" ref="C95">_xll.SNL.Clients.Office.Excel.Functions.SPG($A95, "SP_DEBT_TO_EQUITY", C$3)</f>
        <v>1.5888306142224999</v>
      </c>
      <c r="D95" s="9" cm="1">
        <f t="array" ref="D95">_xll.SNL.Clients.Office.Excel.Functions.SPG($A95, "SP_DEBT_TO_EQUITY", D$3)</f>
        <v>1.5821864223751201</v>
      </c>
      <c r="E95" s="9" cm="1">
        <f t="array" ref="E95">_xll.SNL.Clients.Office.Excel.Functions.SPG($A95, "SP_DEBT_TO_EQUITY", E$3)</f>
        <v>1.5838853294270001</v>
      </c>
      <c r="F95" s="9" cm="1">
        <f t="array" ref="F95">_xll.SNL.Clients.Office.Excel.Functions.SPG($A95, "SP_DEBT_TO_EQUITY", F$3)</f>
        <v>1.6057333789413999</v>
      </c>
      <c r="G95" s="9" cm="1">
        <f t="array" ref="G95">_xll.SNL.Clients.Office.Excel.Functions.SPG($A95, "SP_DEBT_TO_EQUITY", G$3)</f>
        <v>1.6082854527138499</v>
      </c>
      <c r="H95" s="9" cm="1">
        <f t="array" ref="H95">_xll.SNL.Clients.Office.Excel.Functions.SPG($A95, "SP_DEBT_TO_EQUITY", H$3)</f>
        <v>1.6050765692819799</v>
      </c>
      <c r="I95" s="9" cm="1">
        <f t="array" ref="I95">_xll.SNL.Clients.Office.Excel.Functions.SPG($A95, "SP_DEBT_TO_EQUITY", I$3)</f>
        <v>1.2441769690352</v>
      </c>
      <c r="J95" s="9" cm="1">
        <f t="array" ref="J95">_xll.SNL.Clients.Office.Excel.Functions.SPG($A95, "SP_DEBT_TO_EQUITY", J$3)</f>
        <v>1.2202181800912899</v>
      </c>
    </row>
    <row r="96" spans="1:10" x14ac:dyDescent="0.3">
      <c r="A96" s="11" t="s">
        <v>1118</v>
      </c>
      <c r="B96" s="9" t="str" cm="1">
        <f t="array" ref="B96">_xll.SNL.Clients.Office.Excel.Functions.SPG($A96, "SP_DEBT_TO_EQUITY", B$3)</f>
        <v>NA</v>
      </c>
      <c r="C96" s="9" cm="1">
        <f t="array" ref="C96">_xll.SNL.Clients.Office.Excel.Functions.SPG($A96, "SP_DEBT_TO_EQUITY", C$3)</f>
        <v>1.413</v>
      </c>
      <c r="D96" s="9" cm="1">
        <f t="array" ref="D96">_xll.SNL.Clients.Office.Excel.Functions.SPG($A96, "SP_DEBT_TO_EQUITY", D$3)</f>
        <v>1.5069999999999999</v>
      </c>
      <c r="E96" s="9" cm="1">
        <f t="array" ref="E96">_xll.SNL.Clients.Office.Excel.Functions.SPG($A96, "SP_DEBT_TO_EQUITY", E$3)</f>
        <v>1.5349999999999999</v>
      </c>
      <c r="F96" s="9" cm="1">
        <f t="array" ref="F96">_xll.SNL.Clients.Office.Excel.Functions.SPG($A96, "SP_DEBT_TO_EQUITY", F$3)</f>
        <v>1.6</v>
      </c>
      <c r="G96" s="9" cm="1">
        <f t="array" ref="G96">_xll.SNL.Clients.Office.Excel.Functions.SPG($A96, "SP_DEBT_TO_EQUITY", G$3)</f>
        <v>1.359</v>
      </c>
      <c r="H96" s="9" cm="1">
        <f t="array" ref="H96">_xll.SNL.Clients.Office.Excel.Functions.SPG($A96, "SP_DEBT_TO_EQUITY", H$3)</f>
        <v>0.73799999999999999</v>
      </c>
      <c r="I96" s="9" cm="1">
        <f t="array" ref="I96">_xll.SNL.Clients.Office.Excel.Functions.SPG($A96, "SP_DEBT_TO_EQUITY", I$3)</f>
        <v>0.79300000000000004</v>
      </c>
      <c r="J96" s="9" cm="1">
        <f t="array" ref="J96">_xll.SNL.Clients.Office.Excel.Functions.SPG($A96, "SP_DEBT_TO_EQUITY", J$3)</f>
        <v>0.80500000000000005</v>
      </c>
    </row>
    <row r="97" spans="1:10" x14ac:dyDescent="0.3">
      <c r="A97" s="11" t="s">
        <v>1119</v>
      </c>
      <c r="B97" s="9" cm="1">
        <f t="array" ref="B97">_xll.SNL.Clients.Office.Excel.Functions.SPG($A97, "SP_DEBT_TO_EQUITY", B$3)</f>
        <v>1.0429999999999999</v>
      </c>
      <c r="C97" s="9" cm="1">
        <f t="array" ref="C97">_xll.SNL.Clients.Office.Excel.Functions.SPG($A97, "SP_DEBT_TO_EQUITY", C$3)</f>
        <v>0.86899999999999999</v>
      </c>
      <c r="D97" s="9" cm="1">
        <f t="array" ref="D97">_xll.SNL.Clients.Office.Excel.Functions.SPG($A97, "SP_DEBT_TO_EQUITY", D$3)</f>
        <v>0.94399999999999995</v>
      </c>
      <c r="E97" s="9" cm="1">
        <f t="array" ref="E97">_xll.SNL.Clients.Office.Excel.Functions.SPG($A97, "SP_DEBT_TO_EQUITY", E$3)</f>
        <v>0.97199999999999998</v>
      </c>
      <c r="F97" s="9" cm="1">
        <f t="array" ref="F97">_xll.SNL.Clients.Office.Excel.Functions.SPG($A97, "SP_DEBT_TO_EQUITY", F$3)</f>
        <v>0.95</v>
      </c>
      <c r="G97" s="9" cm="1">
        <f t="array" ref="G97">_xll.SNL.Clients.Office.Excel.Functions.SPG($A97, "SP_DEBT_TO_EQUITY", G$3)</f>
        <v>0.82499999999999996</v>
      </c>
      <c r="H97" s="9" cm="1">
        <f t="array" ref="H97">_xll.SNL.Clients.Office.Excel.Functions.SPG($A97, "SP_DEBT_TO_EQUITY", H$3)</f>
        <v>1.07</v>
      </c>
      <c r="I97" s="9" cm="1">
        <f t="array" ref="I97">_xll.SNL.Clients.Office.Excel.Functions.SPG($A97, "SP_DEBT_TO_EQUITY", I$3)</f>
        <v>1.08</v>
      </c>
      <c r="J97" s="9" cm="1">
        <f t="array" ref="J97">_xll.SNL.Clients.Office.Excel.Functions.SPG($A97, "SP_DEBT_TO_EQUITY", J$3)</f>
        <v>1.1140000000000001</v>
      </c>
    </row>
    <row r="98" spans="1:10" x14ac:dyDescent="0.3">
      <c r="A98" s="11" t="s">
        <v>1120</v>
      </c>
      <c r="B98" s="9" cm="1">
        <f t="array" ref="B98">_xll.SNL.Clients.Office.Excel.Functions.SPG($A98, "SP_DEBT_TO_EQUITY", B$3)</f>
        <v>0.63484611458210405</v>
      </c>
      <c r="C98" s="9" cm="1">
        <f t="array" ref="C98">_xll.SNL.Clients.Office.Excel.Functions.SPG($A98, "SP_DEBT_TO_EQUITY", C$3)</f>
        <v>0.64590577694769002</v>
      </c>
      <c r="D98" s="9" cm="1">
        <f t="array" ref="D98">_xll.SNL.Clients.Office.Excel.Functions.SPG($A98, "SP_DEBT_TO_EQUITY", D$3)</f>
        <v>0.61069560802577205</v>
      </c>
      <c r="E98" s="9" cm="1">
        <f t="array" ref="E98">_xll.SNL.Clients.Office.Excel.Functions.SPG($A98, "SP_DEBT_TO_EQUITY", E$3)</f>
        <v>0.588861562156058</v>
      </c>
      <c r="F98" s="9" cm="1">
        <f t="array" ref="F98">_xll.SNL.Clients.Office.Excel.Functions.SPG($A98, "SP_DEBT_TO_EQUITY", F$3)</f>
        <v>0.57878209330758201</v>
      </c>
      <c r="G98" s="9" cm="1">
        <f t="array" ref="G98">_xll.SNL.Clients.Office.Excel.Functions.SPG($A98, "SP_DEBT_TO_EQUITY", G$3)</f>
        <v>0.55206732694077998</v>
      </c>
      <c r="H98" s="9" cm="1">
        <f t="array" ref="H98">_xll.SNL.Clients.Office.Excel.Functions.SPG($A98, "SP_DEBT_TO_EQUITY", H$3)</f>
        <v>0.54001611428206897</v>
      </c>
      <c r="I98" s="9" cm="1">
        <f t="array" ref="I98">_xll.SNL.Clients.Office.Excel.Functions.SPG($A98, "SP_DEBT_TO_EQUITY", I$3)</f>
        <v>0.53799363116809595</v>
      </c>
      <c r="J98" s="9" cm="1">
        <f t="array" ref="J98">_xll.SNL.Clients.Office.Excel.Functions.SPG($A98, "SP_DEBT_TO_EQUITY", J$3)</f>
        <v>0.54147316748884899</v>
      </c>
    </row>
    <row r="99" spans="1:10" x14ac:dyDescent="0.3">
      <c r="A99" s="11" t="s">
        <v>1121</v>
      </c>
      <c r="B99" s="9" cm="1">
        <f t="array" ref="B99">_xll.SNL.Clients.Office.Excel.Functions.SPG($A99, "SP_DEBT_TO_EQUITY", B$3)</f>
        <v>0.14799999999999999</v>
      </c>
      <c r="C99" s="9" cm="1">
        <f t="array" ref="C99">_xll.SNL.Clients.Office.Excel.Functions.SPG($A99, "SP_DEBT_TO_EQUITY", C$3)</f>
        <v>0.19500000000000001</v>
      </c>
      <c r="D99" s="9" cm="1">
        <f t="array" ref="D99">_xll.SNL.Clients.Office.Excel.Functions.SPG($A99, "SP_DEBT_TO_EQUITY", D$3)</f>
        <v>0.219</v>
      </c>
      <c r="E99" s="9" cm="1">
        <f t="array" ref="E99">_xll.SNL.Clients.Office.Excel.Functions.SPG($A99, "SP_DEBT_TO_EQUITY", E$3)</f>
        <v>0.26400000000000001</v>
      </c>
      <c r="F99" s="9" cm="1">
        <f t="array" ref="F99">_xll.SNL.Clients.Office.Excel.Functions.SPG($A99, "SP_DEBT_TO_EQUITY", F$3)</f>
        <v>0.26200000000000001</v>
      </c>
      <c r="G99" s="9" cm="1">
        <f t="array" ref="G99">_xll.SNL.Clients.Office.Excel.Functions.SPG($A99, "SP_DEBT_TO_EQUITY", G$3)</f>
        <v>0.23100000000000001</v>
      </c>
      <c r="H99" s="9" cm="1">
        <f t="array" ref="H99">_xll.SNL.Clients.Office.Excel.Functions.SPG($A99, "SP_DEBT_TO_EQUITY", H$3)</f>
        <v>0.20300000000000001</v>
      </c>
      <c r="I99" s="9" cm="1">
        <f t="array" ref="I99">_xll.SNL.Clients.Office.Excel.Functions.SPG($A99, "SP_DEBT_TO_EQUITY", I$3)</f>
        <v>0.221</v>
      </c>
      <c r="J99" s="9" cm="1">
        <f t="array" ref="J99">_xll.SNL.Clients.Office.Excel.Functions.SPG($A99, "SP_DEBT_TO_EQUITY", J$3)</f>
        <v>0.59699999999999998</v>
      </c>
    </row>
    <row r="100" spans="1:10" x14ac:dyDescent="0.3">
      <c r="A100" s="11" t="s">
        <v>1122</v>
      </c>
      <c r="B100" s="9" cm="1">
        <f t="array" ref="B100">_xll.SNL.Clients.Office.Excel.Functions.SPG($A100, "SP_DEBT_TO_EQUITY", B$3)</f>
        <v>0.73699999999999999</v>
      </c>
      <c r="C100" s="9" cm="1">
        <f t="array" ref="C100">_xll.SNL.Clients.Office.Excel.Functions.SPG($A100, "SP_DEBT_TO_EQUITY", C$3)</f>
        <v>0.76400000000000001</v>
      </c>
      <c r="D100" s="9" cm="1">
        <f t="array" ref="D100">_xll.SNL.Clients.Office.Excel.Functions.SPG($A100, "SP_DEBT_TO_EQUITY", D$3)</f>
        <v>0.751</v>
      </c>
      <c r="E100" s="9" cm="1">
        <f t="array" ref="E100">_xll.SNL.Clients.Office.Excel.Functions.SPG($A100, "SP_DEBT_TO_EQUITY", E$3)</f>
        <v>0.876</v>
      </c>
      <c r="F100" s="9" cm="1">
        <f t="array" ref="F100">_xll.SNL.Clients.Office.Excel.Functions.SPG($A100, "SP_DEBT_TO_EQUITY", F$3)</f>
        <v>0.70299999999999996</v>
      </c>
      <c r="G100" s="9" cm="1">
        <f t="array" ref="G100">_xll.SNL.Clients.Office.Excel.Functions.SPG($A100, "SP_DEBT_TO_EQUITY", G$3)</f>
        <v>0.72099999999999997</v>
      </c>
      <c r="H100" s="9" cm="1">
        <f t="array" ref="H100">_xll.SNL.Clients.Office.Excel.Functions.SPG($A100, "SP_DEBT_TO_EQUITY", H$3)</f>
        <v>0.878</v>
      </c>
      <c r="I100" s="9" cm="1">
        <f t="array" ref="I100">_xll.SNL.Clients.Office.Excel.Functions.SPG($A100, "SP_DEBT_TO_EQUITY", I$3)</f>
        <v>1.04</v>
      </c>
      <c r="J100" s="9" t="str" cm="1">
        <f t="array" ref="J100">_xll.SNL.Clients.Office.Excel.Functions.SPG($A100, "SP_DEBT_TO_EQUITY", J$3)</f>
        <v>NA</v>
      </c>
    </row>
    <row r="101" spans="1:10" x14ac:dyDescent="0.3">
      <c r="A101" s="11" t="s">
        <v>1123</v>
      </c>
      <c r="B101" s="9" cm="1">
        <f t="array" ref="B101">_xll.SNL.Clients.Office.Excel.Functions.SPG($A101, "SP_DEBT_TO_EQUITY", B$3)</f>
        <v>0.94599999999999995</v>
      </c>
      <c r="C101" s="9" cm="1">
        <f t="array" ref="C101">_xll.SNL.Clients.Office.Excel.Functions.SPG($A101, "SP_DEBT_TO_EQUITY", C$3)</f>
        <v>0.92700000000000005</v>
      </c>
      <c r="D101" s="9" cm="1">
        <f t="array" ref="D101">_xll.SNL.Clients.Office.Excel.Functions.SPG($A101, "SP_DEBT_TO_EQUITY", D$3)</f>
        <v>1.028</v>
      </c>
      <c r="E101" s="9" cm="1">
        <f t="array" ref="E101">_xll.SNL.Clients.Office.Excel.Functions.SPG($A101, "SP_DEBT_TO_EQUITY", E$3)</f>
        <v>1.131</v>
      </c>
      <c r="F101" s="9" cm="1">
        <f t="array" ref="F101">_xll.SNL.Clients.Office.Excel.Functions.SPG($A101, "SP_DEBT_TO_EQUITY", F$3)</f>
        <v>1.288</v>
      </c>
      <c r="G101" s="9" cm="1">
        <f t="array" ref="G101">_xll.SNL.Clients.Office.Excel.Functions.SPG($A101, "SP_DEBT_TO_EQUITY", G$3)</f>
        <v>1.373</v>
      </c>
      <c r="H101" s="9" cm="1">
        <f t="array" ref="H101">_xll.SNL.Clients.Office.Excel.Functions.SPG($A101, "SP_DEBT_TO_EQUITY", H$3)</f>
        <v>1.905</v>
      </c>
      <c r="I101" s="9" cm="1">
        <f t="array" ref="I101">_xll.SNL.Clients.Office.Excel.Functions.SPG($A101, "SP_DEBT_TO_EQUITY", I$3)</f>
        <v>1.9239999999999999</v>
      </c>
      <c r="J101" s="9" cm="1">
        <f t="array" ref="J101">_xll.SNL.Clients.Office.Excel.Functions.SPG($A101, "SP_DEBT_TO_EQUITY", J$3)</f>
        <v>2.6339999999999999</v>
      </c>
    </row>
    <row r="102" spans="1:10" x14ac:dyDescent="0.3">
      <c r="A102" s="11" t="s">
        <v>1124</v>
      </c>
      <c r="B102" s="9" cm="1">
        <f t="array" ref="B102">_xll.SNL.Clients.Office.Excel.Functions.SPG($A102, "SP_DEBT_TO_EQUITY", B$3)</f>
        <v>2.0289999999999999</v>
      </c>
      <c r="C102" s="9" cm="1">
        <f t="array" ref="C102">_xll.SNL.Clients.Office.Excel.Functions.SPG($A102, "SP_DEBT_TO_EQUITY", C$3)</f>
        <v>1.9890000000000001</v>
      </c>
      <c r="D102" s="9" cm="1">
        <f t="array" ref="D102">_xll.SNL.Clients.Office.Excel.Functions.SPG($A102, "SP_DEBT_TO_EQUITY", D$3)</f>
        <v>2.5369999999999999</v>
      </c>
      <c r="E102" s="9" cm="1">
        <f t="array" ref="E102">_xll.SNL.Clients.Office.Excel.Functions.SPG($A102, "SP_DEBT_TO_EQUITY", E$3)</f>
        <v>2.5630000000000002</v>
      </c>
      <c r="F102" s="9" cm="1">
        <f t="array" ref="F102">_xll.SNL.Clients.Office.Excel.Functions.SPG($A102, "SP_DEBT_TO_EQUITY", F$3)</f>
        <v>2.6179999999999999</v>
      </c>
      <c r="G102" s="9" cm="1">
        <f t="array" ref="G102">_xll.SNL.Clients.Office.Excel.Functions.SPG($A102, "SP_DEBT_TO_EQUITY", G$3)</f>
        <v>2.6890000000000001</v>
      </c>
      <c r="H102" s="9" cm="1">
        <f t="array" ref="H102">_xll.SNL.Clients.Office.Excel.Functions.SPG($A102, "SP_DEBT_TO_EQUITY", H$3)</f>
        <v>2.577</v>
      </c>
      <c r="I102" s="9" cm="1">
        <f t="array" ref="I102">_xll.SNL.Clients.Office.Excel.Functions.SPG($A102, "SP_DEBT_TO_EQUITY", I$3)</f>
        <v>2.7480000000000002</v>
      </c>
      <c r="J102" s="9" cm="1">
        <f t="array" ref="J102">_xll.SNL.Clients.Office.Excel.Functions.SPG($A102, "SP_DEBT_TO_EQUITY", J$3)</f>
        <v>3.048</v>
      </c>
    </row>
    <row r="103" spans="1:10" x14ac:dyDescent="0.3">
      <c r="A103" s="11" t="s">
        <v>1125</v>
      </c>
      <c r="B103" s="9" cm="1">
        <f t="array" ref="B103">_xll.SNL.Clients.Office.Excel.Functions.SPG($A103, "SP_DEBT_TO_EQUITY", B$3)</f>
        <v>1.1952635730472601</v>
      </c>
      <c r="C103" s="9" cm="1">
        <f t="array" ref="C103">_xll.SNL.Clients.Office.Excel.Functions.SPG($A103, "SP_DEBT_TO_EQUITY", C$3)</f>
        <v>1.0687321177878999</v>
      </c>
      <c r="D103" s="9" cm="1">
        <f t="array" ref="D103">_xll.SNL.Clients.Office.Excel.Functions.SPG($A103, "SP_DEBT_TO_EQUITY", D$3)</f>
        <v>1.04766379384685</v>
      </c>
      <c r="E103" s="9" cm="1">
        <f t="array" ref="E103">_xll.SNL.Clients.Office.Excel.Functions.SPG($A103, "SP_DEBT_TO_EQUITY", E$3)</f>
        <v>1.05689478028356</v>
      </c>
      <c r="F103" s="9" cm="1">
        <f t="array" ref="F103">_xll.SNL.Clients.Office.Excel.Functions.SPG($A103, "SP_DEBT_TO_EQUITY", F$3)</f>
        <v>1.0660096740621401</v>
      </c>
      <c r="G103" s="9" cm="1">
        <f t="array" ref="G103">_xll.SNL.Clients.Office.Excel.Functions.SPG($A103, "SP_DEBT_TO_EQUITY", G$3)</f>
        <v>1.0773903646546099</v>
      </c>
      <c r="H103" s="9" cm="1">
        <f t="array" ref="H103">_xll.SNL.Clients.Office.Excel.Functions.SPG($A103, "SP_DEBT_TO_EQUITY", H$3)</f>
        <v>1.05821464548185</v>
      </c>
      <c r="I103" s="9" cm="1">
        <f t="array" ref="I103">_xll.SNL.Clients.Office.Excel.Functions.SPG($A103, "SP_DEBT_TO_EQUITY", I$3)</f>
        <v>1.0773477660803901</v>
      </c>
      <c r="J103" s="9" cm="1">
        <f t="array" ref="J103">_xll.SNL.Clients.Office.Excel.Functions.SPG($A103, "SP_DEBT_TO_EQUITY", J$3)</f>
        <v>1.0852850656153501</v>
      </c>
    </row>
    <row r="104" spans="1:10" x14ac:dyDescent="0.3">
      <c r="A104" s="11" t="s">
        <v>1126</v>
      </c>
      <c r="B104" s="9" cm="1">
        <f t="array" ref="B104">_xll.SNL.Clients.Office.Excel.Functions.SPG($A104, "SP_DEBT_TO_EQUITY", B$3)</f>
        <v>1.2218304587084601</v>
      </c>
      <c r="C104" s="9" cm="1">
        <f t="array" ref="C104">_xll.SNL.Clients.Office.Excel.Functions.SPG($A104, "SP_DEBT_TO_EQUITY", C$3)</f>
        <v>1.2557882494893</v>
      </c>
      <c r="D104" s="9" cm="1">
        <f t="array" ref="D104">_xll.SNL.Clients.Office.Excel.Functions.SPG($A104, "SP_DEBT_TO_EQUITY", D$3)</f>
        <v>1.10560175236735</v>
      </c>
      <c r="E104" s="9" cm="1">
        <f t="array" ref="E104">_xll.SNL.Clients.Office.Excel.Functions.SPG($A104, "SP_DEBT_TO_EQUITY", E$3)</f>
        <v>1.18265728809907</v>
      </c>
      <c r="F104" s="9" cm="1">
        <f t="array" ref="F104">_xll.SNL.Clients.Office.Excel.Functions.SPG($A104, "SP_DEBT_TO_EQUITY", F$3)</f>
        <v>1.24295059617721</v>
      </c>
      <c r="G104" s="9" cm="1">
        <f t="array" ref="G104">_xll.SNL.Clients.Office.Excel.Functions.SPG($A104, "SP_DEBT_TO_EQUITY", G$3)</f>
        <v>1.25937434329078</v>
      </c>
      <c r="H104" s="9" cm="1">
        <f t="array" ref="H104">_xll.SNL.Clients.Office.Excel.Functions.SPG($A104, "SP_DEBT_TO_EQUITY", H$3)</f>
        <v>1.42933830174571</v>
      </c>
      <c r="I104" s="9" cm="1">
        <f t="array" ref="I104">_xll.SNL.Clients.Office.Excel.Functions.SPG($A104, "SP_DEBT_TO_EQUITY", I$3)</f>
        <v>1.2184293932044401</v>
      </c>
      <c r="J104" s="9" cm="1">
        <f t="array" ref="J104">_xll.SNL.Clients.Office.Excel.Functions.SPG($A104, "SP_DEBT_TO_EQUITY", J$3)</f>
        <v>1.3950197834304801</v>
      </c>
    </row>
    <row r="105" spans="1:10" x14ac:dyDescent="0.3">
      <c r="A105" s="11" t="s">
        <v>1127</v>
      </c>
      <c r="B105" s="9" cm="1">
        <f t="array" ref="B105">_xll.SNL.Clients.Office.Excel.Functions.SPG($A105, "SP_DEBT_TO_EQUITY", B$3)</f>
        <v>0.438</v>
      </c>
      <c r="C105" s="9" cm="1">
        <f t="array" ref="C105">_xll.SNL.Clients.Office.Excel.Functions.SPG($A105, "SP_DEBT_TO_EQUITY", C$3)</f>
        <v>0.504</v>
      </c>
      <c r="D105" s="9" cm="1">
        <f t="array" ref="D105">_xll.SNL.Clients.Office.Excel.Functions.SPG($A105, "SP_DEBT_TO_EQUITY", D$3)</f>
        <v>0.47499999999999998</v>
      </c>
      <c r="E105" s="9" cm="1">
        <f t="array" ref="E105">_xll.SNL.Clients.Office.Excel.Functions.SPG($A105, "SP_DEBT_TO_EQUITY", E$3)</f>
        <v>0.47699999999999998</v>
      </c>
      <c r="F105" s="9" cm="1">
        <f t="array" ref="F105">_xll.SNL.Clients.Office.Excel.Functions.SPG($A105, "SP_DEBT_TO_EQUITY", F$3)</f>
        <v>0.48799999999999999</v>
      </c>
      <c r="G105" s="9" cm="1">
        <f t="array" ref="G105">_xll.SNL.Clients.Office.Excel.Functions.SPG($A105, "SP_DEBT_TO_EQUITY", G$3)</f>
        <v>0.51900000000000002</v>
      </c>
      <c r="H105" s="9" cm="1">
        <f t="array" ref="H105">_xll.SNL.Clients.Office.Excel.Functions.SPG($A105, "SP_DEBT_TO_EQUITY", H$3)</f>
        <v>0.53500000000000003</v>
      </c>
      <c r="I105" s="9" cm="1">
        <f t="array" ref="I105">_xll.SNL.Clients.Office.Excel.Functions.SPG($A105, "SP_DEBT_TO_EQUITY", I$3)</f>
        <v>0.60799999999999998</v>
      </c>
      <c r="J105" s="9" cm="1">
        <f t="array" ref="J105">_xll.SNL.Clients.Office.Excel.Functions.SPG($A105, "SP_DEBT_TO_EQUITY", J$3)</f>
        <v>0.65900000000000003</v>
      </c>
    </row>
    <row r="106" spans="1:10" x14ac:dyDescent="0.3">
      <c r="A106" s="11" t="s">
        <v>1128</v>
      </c>
      <c r="B106" s="9" cm="1">
        <f t="array" ref="B106">_xll.SNL.Clients.Office.Excel.Functions.SPG($A106, "SP_DEBT_TO_EQUITY", B$3)</f>
        <v>-3.4169999999999998</v>
      </c>
      <c r="C106" s="9" cm="1">
        <f t="array" ref="C106">_xll.SNL.Clients.Office.Excel.Functions.SPG($A106, "SP_DEBT_TO_EQUITY", C$3)</f>
        <v>-6.82</v>
      </c>
      <c r="D106" s="9" cm="1">
        <f t="array" ref="D106">_xll.SNL.Clients.Office.Excel.Functions.SPG($A106, "SP_DEBT_TO_EQUITY", D$3)</f>
        <v>-65.287999999999997</v>
      </c>
      <c r="E106" s="9" cm="1">
        <f t="array" ref="E106">_xll.SNL.Clients.Office.Excel.Functions.SPG($A106, "SP_DEBT_TO_EQUITY", E$3)</f>
        <v>7.2789999999999999</v>
      </c>
      <c r="F106" s="9" cm="1">
        <f t="array" ref="F106">_xll.SNL.Clients.Office.Excel.Functions.SPG($A106, "SP_DEBT_TO_EQUITY", F$3)</f>
        <v>-1.9059999999999999</v>
      </c>
      <c r="G106" s="9" cm="1">
        <f t="array" ref="G106">_xll.SNL.Clients.Office.Excel.Functions.SPG($A106, "SP_DEBT_TO_EQUITY", G$3)</f>
        <v>-1.956</v>
      </c>
      <c r="H106" s="9" cm="1">
        <f t="array" ref="H106">_xll.SNL.Clients.Office.Excel.Functions.SPG($A106, "SP_DEBT_TO_EQUITY", H$3)</f>
        <v>-1.7070000000000001</v>
      </c>
      <c r="I106" s="9" cm="1">
        <f t="array" ref="I106">_xll.SNL.Clients.Office.Excel.Functions.SPG($A106, "SP_DEBT_TO_EQUITY", I$3)</f>
        <v>-2.2509999999999999</v>
      </c>
      <c r="J106" s="9" cm="1">
        <f t="array" ref="J106">_xll.SNL.Clients.Office.Excel.Functions.SPG($A106, "SP_DEBT_TO_EQUITY", J$3)</f>
        <v>-3.2789999999999999</v>
      </c>
    </row>
    <row r="107" spans="1:10" x14ac:dyDescent="0.3">
      <c r="A107" s="11" t="s">
        <v>1129</v>
      </c>
      <c r="B107" s="9" cm="1">
        <f t="array" ref="B107">_xll.SNL.Clients.Office.Excel.Functions.SPG($A107, "SP_DEBT_TO_EQUITY", B$3)</f>
        <v>0.91400000000000003</v>
      </c>
      <c r="C107" s="9" cm="1">
        <f t="array" ref="C107">_xll.SNL.Clients.Office.Excel.Functions.SPG($A107, "SP_DEBT_TO_EQUITY", C$3)</f>
        <v>0.95399999999999996</v>
      </c>
      <c r="D107" s="9" cm="1">
        <f t="array" ref="D107">_xll.SNL.Clients.Office.Excel.Functions.SPG($A107, "SP_DEBT_TO_EQUITY", D$3)</f>
        <v>0.96299999999999997</v>
      </c>
      <c r="E107" s="9" cm="1">
        <f t="array" ref="E107">_xll.SNL.Clients.Office.Excel.Functions.SPG($A107, "SP_DEBT_TO_EQUITY", E$3)</f>
        <v>1.018</v>
      </c>
      <c r="F107" s="9" cm="1">
        <f t="array" ref="F107">_xll.SNL.Clients.Office.Excel.Functions.SPG($A107, "SP_DEBT_TO_EQUITY", F$3)</f>
        <v>1.0009999999999999</v>
      </c>
      <c r="G107" s="9" cm="1">
        <f t="array" ref="G107">_xll.SNL.Clients.Office.Excel.Functions.SPG($A107, "SP_DEBT_TO_EQUITY", G$3)</f>
        <v>0.98799999999999999</v>
      </c>
      <c r="H107" s="9" cm="1">
        <f t="array" ref="H107">_xll.SNL.Clients.Office.Excel.Functions.SPG($A107, "SP_DEBT_TO_EQUITY", H$3)</f>
        <v>1.034</v>
      </c>
      <c r="I107" s="9" cm="1">
        <f t="array" ref="I107">_xll.SNL.Clients.Office.Excel.Functions.SPG($A107, "SP_DEBT_TO_EQUITY", I$3)</f>
        <v>1.0660000000000001</v>
      </c>
      <c r="J107" s="9" cm="1">
        <f t="array" ref="J107">_xll.SNL.Clients.Office.Excel.Functions.SPG($A107, "SP_DEBT_TO_EQUITY", J$3)</f>
        <v>1.181</v>
      </c>
    </row>
    <row r="108" spans="1:10" x14ac:dyDescent="0.3">
      <c r="A108" s="11" t="s">
        <v>1130</v>
      </c>
      <c r="B108" s="9" cm="1">
        <f t="array" ref="B108">_xll.SNL.Clients.Office.Excel.Functions.SPG($A108, "SP_DEBT_TO_EQUITY", B$3)</f>
        <v>1.214</v>
      </c>
      <c r="C108" s="9" cm="1">
        <f t="array" ref="C108">_xll.SNL.Clients.Office.Excel.Functions.SPG($A108, "SP_DEBT_TO_EQUITY", C$3)</f>
        <v>1.1830000000000001</v>
      </c>
      <c r="D108" s="9" cm="1">
        <f t="array" ref="D108">_xll.SNL.Clients.Office.Excel.Functions.SPG($A108, "SP_DEBT_TO_EQUITY", D$3)</f>
        <v>0.93799999999999994</v>
      </c>
      <c r="E108" s="9" cm="1">
        <f t="array" ref="E108">_xll.SNL.Clients.Office.Excel.Functions.SPG($A108, "SP_DEBT_TO_EQUITY", E$3)</f>
        <v>0.72899999999999998</v>
      </c>
      <c r="F108" s="9" cm="1">
        <f t="array" ref="F108">_xll.SNL.Clients.Office.Excel.Functions.SPG($A108, "SP_DEBT_TO_EQUITY", F$3)</f>
        <v>0.68500000000000005</v>
      </c>
      <c r="G108" s="9" cm="1">
        <f t="array" ref="G108">_xll.SNL.Clients.Office.Excel.Functions.SPG($A108, "SP_DEBT_TO_EQUITY", G$3)</f>
        <v>0.70399999999999996</v>
      </c>
      <c r="H108" s="9" cm="1">
        <f t="array" ref="H108">_xll.SNL.Clients.Office.Excel.Functions.SPG($A108, "SP_DEBT_TO_EQUITY", H$3)</f>
        <v>0.64100000000000001</v>
      </c>
      <c r="I108" s="9" cm="1">
        <f t="array" ref="I108">_xll.SNL.Clients.Office.Excel.Functions.SPG($A108, "SP_DEBT_TO_EQUITY", I$3)</f>
        <v>0.61599999999999999</v>
      </c>
      <c r="J108" s="9" cm="1">
        <f t="array" ref="J108">_xll.SNL.Clients.Office.Excel.Functions.SPG($A108, "SP_DEBT_TO_EQUITY", J$3)</f>
        <v>0.64100000000000001</v>
      </c>
    </row>
    <row r="109" spans="1:10" x14ac:dyDescent="0.3">
      <c r="A109" s="11" t="s">
        <v>1131</v>
      </c>
      <c r="B109" s="9" t="str" cm="1">
        <f t="array" ref="B109">_xll.SNL.Clients.Office.Excel.Functions.SPG($A109, "SP_DEBT_TO_EQUITY", B$3)</f>
        <v>NA</v>
      </c>
      <c r="C109" s="9" cm="1">
        <f t="array" ref="C109">_xll.SNL.Clients.Office.Excel.Functions.SPG($A109, "SP_DEBT_TO_EQUITY", C$3)</f>
        <v>1.403</v>
      </c>
      <c r="D109" s="9" cm="1">
        <f t="array" ref="D109">_xll.SNL.Clients.Office.Excel.Functions.SPG($A109, "SP_DEBT_TO_EQUITY", D$3)</f>
        <v>1.4650000000000001</v>
      </c>
      <c r="E109" s="9" cm="1">
        <f t="array" ref="E109">_xll.SNL.Clients.Office.Excel.Functions.SPG($A109, "SP_DEBT_TO_EQUITY", E$3)</f>
        <v>1.5029999999999999</v>
      </c>
      <c r="F109" s="9" cm="1">
        <f t="array" ref="F109">_xll.SNL.Clients.Office.Excel.Functions.SPG($A109, "SP_DEBT_TO_EQUITY", F$3)</f>
        <v>1.6020000000000001</v>
      </c>
      <c r="G109" s="9" cm="1">
        <f t="array" ref="G109">_xll.SNL.Clients.Office.Excel.Functions.SPG($A109, "SP_DEBT_TO_EQUITY", G$3)</f>
        <v>1.629</v>
      </c>
      <c r="H109" s="9" cm="1">
        <f t="array" ref="H109">_xll.SNL.Clients.Office.Excel.Functions.SPG($A109, "SP_DEBT_TO_EQUITY", H$3)</f>
        <v>1.7749999999999999</v>
      </c>
      <c r="I109" s="9" cm="1">
        <f t="array" ref="I109">_xll.SNL.Clients.Office.Excel.Functions.SPG($A109, "SP_DEBT_TO_EQUITY", I$3)</f>
        <v>1.61</v>
      </c>
      <c r="J109" s="9" cm="1">
        <f t="array" ref="J109">_xll.SNL.Clients.Office.Excel.Functions.SPG($A109, "SP_DEBT_TO_EQUITY", J$3)</f>
        <v>1.573</v>
      </c>
    </row>
    <row r="110" spans="1:10" x14ac:dyDescent="0.3">
      <c r="A110" s="11" t="s">
        <v>1132</v>
      </c>
      <c r="B110" s="9" t="str" cm="1">
        <f t="array" ref="B110">_xll.SNL.Clients.Office.Excel.Functions.SPG($A110, "SP_DEBT_TO_EQUITY", B$3)</f>
        <v>NA</v>
      </c>
      <c r="C110" s="9" cm="1">
        <f t="array" ref="C110">_xll.SNL.Clients.Office.Excel.Functions.SPG($A110, "SP_DEBT_TO_EQUITY", C$3)</f>
        <v>6.2E-2</v>
      </c>
      <c r="D110" s="9" cm="1">
        <f t="array" ref="D110">_xll.SNL.Clients.Office.Excel.Functions.SPG($A110, "SP_DEBT_TO_EQUITY", D$3)</f>
        <v>6.6000000000000003E-2</v>
      </c>
      <c r="E110" s="9" cm="1">
        <f t="array" ref="E110">_xll.SNL.Clients.Office.Excel.Functions.SPG($A110, "SP_DEBT_TO_EQUITY", E$3)</f>
        <v>6.9000000000000006E-2</v>
      </c>
      <c r="F110" s="9" cm="1">
        <f t="array" ref="F110">_xll.SNL.Clients.Office.Excel.Functions.SPG($A110, "SP_DEBT_TO_EQUITY", F$3)</f>
        <v>0.122</v>
      </c>
      <c r="G110" s="9" cm="1">
        <f t="array" ref="G110">_xll.SNL.Clients.Office.Excel.Functions.SPG($A110, "SP_DEBT_TO_EQUITY", G$3)</f>
        <v>0.127</v>
      </c>
      <c r="H110" s="9" cm="1">
        <f t="array" ref="H110">_xll.SNL.Clients.Office.Excel.Functions.SPG($A110, "SP_DEBT_TO_EQUITY", H$3)</f>
        <v>0.86599999999999999</v>
      </c>
      <c r="I110" s="9" cm="1">
        <f t="array" ref="I110">_xll.SNL.Clients.Office.Excel.Functions.SPG($A110, "SP_DEBT_TO_EQUITY", I$3)</f>
        <v>1.0369999999999999</v>
      </c>
      <c r="J110" s="9" cm="1">
        <f t="array" ref="J110">_xll.SNL.Clients.Office.Excel.Functions.SPG($A110, "SP_DEBT_TO_EQUITY", J$3)</f>
        <v>1.1779999999999999</v>
      </c>
    </row>
    <row r="111" spans="1:10" x14ac:dyDescent="0.3">
      <c r="A111" s="11" t="s">
        <v>1133</v>
      </c>
      <c r="B111" s="9" cm="1">
        <f t="array" ref="B111">_xll.SNL.Clients.Office.Excel.Functions.SPG($A111, "SP_DEBT_TO_EQUITY", B$3)</f>
        <v>1.6E-2</v>
      </c>
      <c r="C111" s="9" cm="1">
        <f t="array" ref="C111">_xll.SNL.Clients.Office.Excel.Functions.SPG($A111, "SP_DEBT_TO_EQUITY", C$3)</f>
        <v>1.7999999999999999E-2</v>
      </c>
      <c r="D111" s="9" cm="1">
        <f t="array" ref="D111">_xll.SNL.Clients.Office.Excel.Functions.SPG($A111, "SP_DEBT_TO_EQUITY", D$3)</f>
        <v>1.9E-2</v>
      </c>
      <c r="E111" s="9" cm="1">
        <f t="array" ref="E111">_xll.SNL.Clients.Office.Excel.Functions.SPG($A111, "SP_DEBT_TO_EQUITY", E$3)</f>
        <v>0.02</v>
      </c>
      <c r="F111" s="9" cm="1">
        <f t="array" ref="F111">_xll.SNL.Clients.Office.Excel.Functions.SPG($A111, "SP_DEBT_TO_EQUITY", F$3)</f>
        <v>2.1000000000000001E-2</v>
      </c>
      <c r="G111" s="9" cm="1">
        <f t="array" ref="G111">_xll.SNL.Clients.Office.Excel.Functions.SPG($A111, "SP_DEBT_TO_EQUITY", G$3)</f>
        <v>0.02</v>
      </c>
      <c r="H111" s="9" cm="1">
        <f t="array" ref="H111">_xll.SNL.Clients.Office.Excel.Functions.SPG($A111, "SP_DEBT_TO_EQUITY", H$3)</f>
        <v>2.1000000000000001E-2</v>
      </c>
      <c r="I111" s="9" cm="1">
        <f t="array" ref="I111">_xll.SNL.Clients.Office.Excel.Functions.SPG($A111, "SP_DEBT_TO_EQUITY", I$3)</f>
        <v>2.1000000000000001E-2</v>
      </c>
      <c r="J111" s="9" cm="1">
        <f t="array" ref="J111">_xll.SNL.Clients.Office.Excel.Functions.SPG($A111, "SP_DEBT_TO_EQUITY", J$3)</f>
        <v>0.02</v>
      </c>
    </row>
    <row r="112" spans="1:10" x14ac:dyDescent="0.3">
      <c r="A112" s="11" t="s">
        <v>1134</v>
      </c>
      <c r="B112" s="9" t="str" cm="1">
        <f t="array" ref="B112">_xll.SNL.Clients.Office.Excel.Functions.SPG($A112, "SP_DEBT_TO_EQUITY", B$3)</f>
        <v>NA</v>
      </c>
      <c r="C112" s="9" cm="1">
        <f t="array" ref="C112">_xll.SNL.Clients.Office.Excel.Functions.SPG($A112, "SP_DEBT_TO_EQUITY", C$3)</f>
        <v>0.374</v>
      </c>
      <c r="D112" s="9" cm="1">
        <f t="array" ref="D112">_xll.SNL.Clients.Office.Excel.Functions.SPG($A112, "SP_DEBT_TO_EQUITY", D$3)</f>
        <v>0.41599999999999998</v>
      </c>
      <c r="E112" s="9" cm="1">
        <f t="array" ref="E112">_xll.SNL.Clients.Office.Excel.Functions.SPG($A112, "SP_DEBT_TO_EQUITY", E$3)</f>
        <v>0.40200000000000002</v>
      </c>
      <c r="F112" s="9" cm="1">
        <f t="array" ref="F112">_xll.SNL.Clients.Office.Excel.Functions.SPG($A112, "SP_DEBT_TO_EQUITY", F$3)</f>
        <v>0.375</v>
      </c>
      <c r="G112" s="9" cm="1">
        <f t="array" ref="G112">_xll.SNL.Clients.Office.Excel.Functions.SPG($A112, "SP_DEBT_TO_EQUITY", G$3)</f>
        <v>0.44600000000000001</v>
      </c>
      <c r="H112" s="9" cm="1">
        <f t="array" ref="H112">_xll.SNL.Clients.Office.Excel.Functions.SPG($A112, "SP_DEBT_TO_EQUITY", H$3)</f>
        <v>0.48799999999999999</v>
      </c>
      <c r="I112" s="9" cm="1">
        <f t="array" ref="I112">_xll.SNL.Clients.Office.Excel.Functions.SPG($A112, "SP_DEBT_TO_EQUITY", I$3)</f>
        <v>0.54200000000000004</v>
      </c>
      <c r="J112" s="9" cm="1">
        <f t="array" ref="J112">_xll.SNL.Clients.Office.Excel.Functions.SPG($A112, "SP_DEBT_TO_EQUITY", J$3)</f>
        <v>0.47899999999999998</v>
      </c>
    </row>
    <row r="113" spans="1:10" x14ac:dyDescent="0.3">
      <c r="A113" s="11" t="s">
        <v>1135</v>
      </c>
      <c r="B113" s="9" cm="1">
        <f t="array" ref="B113">_xll.SNL.Clients.Office.Excel.Functions.SPG($A113, "SP_DEBT_TO_EQUITY", B$3)</f>
        <v>1.0999999999999999E-2</v>
      </c>
      <c r="C113" s="9" cm="1">
        <f t="array" ref="C113">_xll.SNL.Clients.Office.Excel.Functions.SPG($A113, "SP_DEBT_TO_EQUITY", C$3)</f>
        <v>1.2999999999999999E-2</v>
      </c>
      <c r="D113" s="9" cm="1">
        <f t="array" ref="D113">_xll.SNL.Clients.Office.Excel.Functions.SPG($A113, "SP_DEBT_TO_EQUITY", D$3)</f>
        <v>1.4E-2</v>
      </c>
      <c r="E113" s="9" cm="1">
        <f t="array" ref="E113">_xll.SNL.Clients.Office.Excel.Functions.SPG($A113, "SP_DEBT_TO_EQUITY", E$3)</f>
        <v>1.4999999999999999E-2</v>
      </c>
      <c r="F113" s="9" cm="1">
        <f t="array" ref="F113">_xll.SNL.Clients.Office.Excel.Functions.SPG($A113, "SP_DEBT_TO_EQUITY", F$3)</f>
        <v>1.6E-2</v>
      </c>
      <c r="G113" s="9" cm="1">
        <f t="array" ref="G113">_xll.SNL.Clients.Office.Excel.Functions.SPG($A113, "SP_DEBT_TO_EQUITY", G$3)</f>
        <v>1.7000000000000001E-2</v>
      </c>
      <c r="H113" s="9" cm="1">
        <f t="array" ref="H113">_xll.SNL.Clients.Office.Excel.Functions.SPG($A113, "SP_DEBT_TO_EQUITY", H$3)</f>
        <v>1.7000000000000001E-2</v>
      </c>
      <c r="I113" s="9" cm="1">
        <f t="array" ref="I113">_xll.SNL.Clients.Office.Excel.Functions.SPG($A113, "SP_DEBT_TO_EQUITY", I$3)</f>
        <v>1.6E-2</v>
      </c>
      <c r="J113" s="9" cm="1">
        <f t="array" ref="J113">_xll.SNL.Clients.Office.Excel.Functions.SPG($A113, "SP_DEBT_TO_EQUITY", J$3)</f>
        <v>1.6E-2</v>
      </c>
    </row>
    <row r="114" spans="1:10" x14ac:dyDescent="0.3">
      <c r="A114" s="11" t="s">
        <v>1136</v>
      </c>
      <c r="B114" s="9" cm="1">
        <f t="array" ref="B114">_xll.SNL.Clients.Office.Excel.Functions.SPG($A114, "SP_DEBT_TO_EQUITY", B$3)</f>
        <v>-2.798</v>
      </c>
      <c r="C114" s="9" cm="1">
        <f t="array" ref="C114">_xll.SNL.Clients.Office.Excel.Functions.SPG($A114, "SP_DEBT_TO_EQUITY", C$3)</f>
        <v>-3.9830000000000001</v>
      </c>
      <c r="D114" s="9" cm="1">
        <f t="array" ref="D114">_xll.SNL.Clients.Office.Excel.Functions.SPG($A114, "SP_DEBT_TO_EQUITY", D$3)</f>
        <v>-3.7050000000000001</v>
      </c>
      <c r="E114" s="9" cm="1">
        <f t="array" ref="E114">_xll.SNL.Clients.Office.Excel.Functions.SPG($A114, "SP_DEBT_TO_EQUITY", E$3)</f>
        <v>-5.4039999999999999</v>
      </c>
      <c r="F114" s="9" cm="1">
        <f t="array" ref="F114">_xll.SNL.Clients.Office.Excel.Functions.SPG($A114, "SP_DEBT_TO_EQUITY", F$3)</f>
        <v>-7.2679999999999998</v>
      </c>
      <c r="G114" s="9" cm="1">
        <f t="array" ref="G114">_xll.SNL.Clients.Office.Excel.Functions.SPG($A114, "SP_DEBT_TO_EQUITY", G$3)</f>
        <v>-12.247</v>
      </c>
      <c r="H114" s="9" cm="1">
        <f t="array" ref="H114">_xll.SNL.Clients.Office.Excel.Functions.SPG($A114, "SP_DEBT_TO_EQUITY", H$3)</f>
        <v>-6.4539999999999997</v>
      </c>
      <c r="I114" s="9" cm="1">
        <f t="array" ref="I114">_xll.SNL.Clients.Office.Excel.Functions.SPG($A114, "SP_DEBT_TO_EQUITY", I$3)</f>
        <v>-5.5049999999999999</v>
      </c>
      <c r="J114" s="9" cm="1">
        <f t="array" ref="J114">_xll.SNL.Clients.Office.Excel.Functions.SPG($A114, "SP_DEBT_TO_EQUITY", J$3)</f>
        <v>-6.2389999999999999</v>
      </c>
    </row>
    <row r="115" spans="1:10" x14ac:dyDescent="0.3">
      <c r="A115" s="11" t="s">
        <v>1137</v>
      </c>
      <c r="B115" s="9" cm="1">
        <f t="array" ref="B115">_xll.SNL.Clients.Office.Excel.Functions.SPG($A115, "SP_DEBT_TO_EQUITY", B$3)</f>
        <v>0.71799999999999997</v>
      </c>
      <c r="C115" s="9" cm="1">
        <f t="array" ref="C115">_xll.SNL.Clients.Office.Excel.Functions.SPG($A115, "SP_DEBT_TO_EQUITY", C$3)</f>
        <v>0.73899999999999999</v>
      </c>
      <c r="D115" s="9" cm="1">
        <f t="array" ref="D115">_xll.SNL.Clients.Office.Excel.Functions.SPG($A115, "SP_DEBT_TO_EQUITY", D$3)</f>
        <v>0.625</v>
      </c>
      <c r="E115" s="9" cm="1">
        <f t="array" ref="E115">_xll.SNL.Clients.Office.Excel.Functions.SPG($A115, "SP_DEBT_TO_EQUITY", E$3)</f>
        <v>0.73599999999999999</v>
      </c>
      <c r="F115" s="9" cm="1">
        <f t="array" ref="F115">_xll.SNL.Clients.Office.Excel.Functions.SPG($A115, "SP_DEBT_TO_EQUITY", F$3)</f>
        <v>0.73699999999999999</v>
      </c>
      <c r="G115" s="9" cm="1">
        <f t="array" ref="G115">_xll.SNL.Clients.Office.Excel.Functions.SPG($A115, "SP_DEBT_TO_EQUITY", G$3)</f>
        <v>0.76400000000000001</v>
      </c>
      <c r="H115" s="9" cm="1">
        <f t="array" ref="H115">_xll.SNL.Clients.Office.Excel.Functions.SPG($A115, "SP_DEBT_TO_EQUITY", H$3)</f>
        <v>0.76600000000000001</v>
      </c>
      <c r="I115" s="9" cm="1">
        <f t="array" ref="I115">_xll.SNL.Clients.Office.Excel.Functions.SPG($A115, "SP_DEBT_TO_EQUITY", I$3)</f>
        <v>0.76500000000000001</v>
      </c>
      <c r="J115" s="9" cm="1">
        <f t="array" ref="J115">_xll.SNL.Clients.Office.Excel.Functions.SPG($A115, "SP_DEBT_TO_EQUITY", J$3)</f>
        <v>0.84399999999999997</v>
      </c>
    </row>
    <row r="116" spans="1:10" x14ac:dyDescent="0.3">
      <c r="A116" s="11" t="s">
        <v>1138</v>
      </c>
      <c r="B116" s="9" cm="1">
        <f t="array" ref="B116">_xll.SNL.Clients.Office.Excel.Functions.SPG($A116, "SP_DEBT_TO_EQUITY", B$3)</f>
        <v>6.0999999999999999E-2</v>
      </c>
      <c r="C116" s="9" cm="1">
        <f t="array" ref="C116">_xll.SNL.Clients.Office.Excel.Functions.SPG($A116, "SP_DEBT_TO_EQUITY", C$3)</f>
        <v>6.9000000000000006E-2</v>
      </c>
      <c r="D116" s="9" cm="1">
        <f t="array" ref="D116">_xll.SNL.Clients.Office.Excel.Functions.SPG($A116, "SP_DEBT_TO_EQUITY", D$3)</f>
        <v>7.0000000000000007E-2</v>
      </c>
      <c r="E116" s="9" cm="1">
        <f t="array" ref="E116">_xll.SNL.Clients.Office.Excel.Functions.SPG($A116, "SP_DEBT_TO_EQUITY", E$3)</f>
        <v>7.4999999999999997E-2</v>
      </c>
      <c r="F116" s="9" cm="1">
        <f t="array" ref="F116">_xll.SNL.Clients.Office.Excel.Functions.SPG($A116, "SP_DEBT_TO_EQUITY", F$3)</f>
        <v>0.08</v>
      </c>
      <c r="G116" s="9" cm="1">
        <f t="array" ref="G116">_xll.SNL.Clients.Office.Excel.Functions.SPG($A116, "SP_DEBT_TO_EQUITY", G$3)</f>
        <v>3.7999999999999999E-2</v>
      </c>
      <c r="H116" s="9" cm="1">
        <f t="array" ref="H116">_xll.SNL.Clients.Office.Excel.Functions.SPG($A116, "SP_DEBT_TO_EQUITY", H$3)</f>
        <v>4.2000000000000003E-2</v>
      </c>
      <c r="I116" s="9" cm="1">
        <f t="array" ref="I116">_xll.SNL.Clients.Office.Excel.Functions.SPG($A116, "SP_DEBT_TO_EQUITY", I$3)</f>
        <v>4.5999999999999999E-2</v>
      </c>
      <c r="J116" s="9" cm="1">
        <f t="array" ref="J116">_xll.SNL.Clients.Office.Excel.Functions.SPG($A116, "SP_DEBT_TO_EQUITY", J$3)</f>
        <v>4.9000000000000002E-2</v>
      </c>
    </row>
    <row r="117" spans="1:10" x14ac:dyDescent="0.3">
      <c r="A117" s="11" t="s">
        <v>1139</v>
      </c>
      <c r="B117" s="9" cm="1">
        <f t="array" ref="B117">_xll.SNL.Clients.Office.Excel.Functions.SPG($A117, "SP_DEBT_TO_EQUITY", B$3)</f>
        <v>2.9000000000000001E-2</v>
      </c>
      <c r="C117" s="9" cm="1">
        <f t="array" ref="C117">_xll.SNL.Clients.Office.Excel.Functions.SPG($A117, "SP_DEBT_TO_EQUITY", C$3)</f>
        <v>2.9000000000000001E-2</v>
      </c>
      <c r="D117" s="9" cm="1">
        <f t="array" ref="D117">_xll.SNL.Clients.Office.Excel.Functions.SPG($A117, "SP_DEBT_TO_EQUITY", D$3)</f>
        <v>3.7999999999999999E-2</v>
      </c>
      <c r="E117" s="9" cm="1">
        <f t="array" ref="E117">_xll.SNL.Clients.Office.Excel.Functions.SPG($A117, "SP_DEBT_TO_EQUITY", E$3)</f>
        <v>3.9E-2</v>
      </c>
      <c r="F117" s="9" cm="1">
        <f t="array" ref="F117">_xll.SNL.Clients.Office.Excel.Functions.SPG($A117, "SP_DEBT_TO_EQUITY", F$3)</f>
        <v>3.4000000000000002E-2</v>
      </c>
      <c r="G117" s="9" cm="1">
        <f t="array" ref="G117">_xll.SNL.Clients.Office.Excel.Functions.SPG($A117, "SP_DEBT_TO_EQUITY", G$3)</f>
        <v>3.9E-2</v>
      </c>
      <c r="H117" s="9" cm="1">
        <f t="array" ref="H117">_xll.SNL.Clients.Office.Excel.Functions.SPG($A117, "SP_DEBT_TO_EQUITY", H$3)</f>
        <v>4.2000000000000003E-2</v>
      </c>
      <c r="I117" s="9" cm="1">
        <f t="array" ref="I117">_xll.SNL.Clients.Office.Excel.Functions.SPG($A117, "SP_DEBT_TO_EQUITY", I$3)</f>
        <v>4.5999999999999999E-2</v>
      </c>
      <c r="J117" s="9" cm="1">
        <f t="array" ref="J117">_xll.SNL.Clients.Office.Excel.Functions.SPG($A117, "SP_DEBT_TO_EQUITY", J$3)</f>
        <v>4.7E-2</v>
      </c>
    </row>
    <row r="118" spans="1:10" x14ac:dyDescent="0.3">
      <c r="A118" s="11" t="s">
        <v>1140</v>
      </c>
      <c r="B118" s="9" t="str" cm="1">
        <f t="array" ref="B118">_xll.SNL.Clients.Office.Excel.Functions.SPG($A118, "SP_DEBT_TO_EQUITY", B$3)</f>
        <v>NA</v>
      </c>
      <c r="C118" s="9" cm="1">
        <f t="array" ref="C118">_xll.SNL.Clients.Office.Excel.Functions.SPG($A118, "SP_DEBT_TO_EQUITY", C$3)</f>
        <v>0.40400000000000003</v>
      </c>
      <c r="D118" s="9" cm="1">
        <f t="array" ref="D118">_xll.SNL.Clients.Office.Excel.Functions.SPG($A118, "SP_DEBT_TO_EQUITY", D$3)</f>
        <v>0.41399999999999998</v>
      </c>
      <c r="E118" s="9" cm="1">
        <f t="array" ref="E118">_xll.SNL.Clients.Office.Excel.Functions.SPG($A118, "SP_DEBT_TO_EQUITY", E$3)</f>
        <v>0.432</v>
      </c>
      <c r="F118" s="9" cm="1">
        <f t="array" ref="F118">_xll.SNL.Clients.Office.Excel.Functions.SPG($A118, "SP_DEBT_TO_EQUITY", F$3)</f>
        <v>0.45200000000000001</v>
      </c>
      <c r="G118" s="9" cm="1">
        <f t="array" ref="G118">_xll.SNL.Clients.Office.Excel.Functions.SPG($A118, "SP_DEBT_TO_EQUITY", G$3)</f>
        <v>0.47799999999999998</v>
      </c>
      <c r="H118" s="9" cm="1">
        <f t="array" ref="H118">_xll.SNL.Clients.Office.Excel.Functions.SPG($A118, "SP_DEBT_TO_EQUITY", H$3)</f>
        <v>0.158</v>
      </c>
      <c r="I118" s="9" cm="1">
        <f t="array" ref="I118">_xll.SNL.Clients.Office.Excel.Functions.SPG($A118, "SP_DEBT_TO_EQUITY", I$3)</f>
        <v>0.16900000000000001</v>
      </c>
      <c r="J118" s="9" cm="1">
        <f t="array" ref="J118">_xll.SNL.Clients.Office.Excel.Functions.SPG($A118, "SP_DEBT_TO_EQUITY", J$3)</f>
        <v>0.2</v>
      </c>
    </row>
    <row r="119" spans="1:10" x14ac:dyDescent="0.3">
      <c r="A119" s="11" t="s">
        <v>1141</v>
      </c>
      <c r="B119" s="9" t="str" cm="1">
        <f t="array" ref="B119">_xll.SNL.Clients.Office.Excel.Functions.SPG($A119, "SP_DEBT_TO_EQUITY", B$3)</f>
        <v>NA</v>
      </c>
      <c r="C119" s="9" cm="1">
        <f t="array" ref="C119">_xll.SNL.Clients.Office.Excel.Functions.SPG($A119, "SP_DEBT_TO_EQUITY", C$3)</f>
        <v>0.69599999999999995</v>
      </c>
      <c r="D119" s="9" cm="1">
        <f t="array" ref="D119">_xll.SNL.Clients.Office.Excel.Functions.SPG($A119, "SP_DEBT_TO_EQUITY", D$3)</f>
        <v>0.76700000000000002</v>
      </c>
      <c r="E119" s="9" cm="1">
        <f t="array" ref="E119">_xll.SNL.Clients.Office.Excel.Functions.SPG($A119, "SP_DEBT_TO_EQUITY", E$3)</f>
        <v>0.83399999999999996</v>
      </c>
      <c r="F119" s="9" cm="1">
        <f t="array" ref="F119">_xll.SNL.Clients.Office.Excel.Functions.SPG($A119, "SP_DEBT_TO_EQUITY", F$3)</f>
        <v>0.85599999999999998</v>
      </c>
      <c r="G119" s="9" cm="1">
        <f t="array" ref="G119">_xll.SNL.Clients.Office.Excel.Functions.SPG($A119, "SP_DEBT_TO_EQUITY", G$3)</f>
        <v>0.79600000000000004</v>
      </c>
      <c r="H119" s="9" cm="1">
        <f t="array" ref="H119">_xll.SNL.Clients.Office.Excel.Functions.SPG($A119, "SP_DEBT_TO_EQUITY", H$3)</f>
        <v>0.85799999999999998</v>
      </c>
      <c r="I119" s="9" cm="1">
        <f t="array" ref="I119">_xll.SNL.Clients.Office.Excel.Functions.SPG($A119, "SP_DEBT_TO_EQUITY", I$3)</f>
        <v>0.95799999999999996</v>
      </c>
      <c r="J119" s="9" cm="1">
        <f t="array" ref="J119">_xll.SNL.Clients.Office.Excel.Functions.SPG($A119, "SP_DEBT_TO_EQUITY", J$3)</f>
        <v>0.94499999999999995</v>
      </c>
    </row>
    <row r="120" spans="1:10" x14ac:dyDescent="0.3">
      <c r="A120" s="11" t="s">
        <v>1142</v>
      </c>
      <c r="B120" s="9" cm="1">
        <f t="array" ref="B120">_xll.SNL.Clients.Office.Excel.Functions.SPG($A120, "SP_DEBT_TO_EQUITY", B$3)</f>
        <v>0.49097234176580601</v>
      </c>
      <c r="C120" s="9" cm="1">
        <f t="array" ref="C120">_xll.SNL.Clients.Office.Excel.Functions.SPG($A120, "SP_DEBT_TO_EQUITY", C$3)</f>
        <v>0.46940459046382399</v>
      </c>
      <c r="D120" s="9" cm="1">
        <f t="array" ref="D120">_xll.SNL.Clients.Office.Excel.Functions.SPG($A120, "SP_DEBT_TO_EQUITY", D$3)</f>
        <v>0.47314313359224902</v>
      </c>
      <c r="E120" s="9" cm="1">
        <f t="array" ref="E120">_xll.SNL.Clients.Office.Excel.Functions.SPG($A120, "SP_DEBT_TO_EQUITY", E$3)</f>
        <v>0.50252636340881096</v>
      </c>
      <c r="F120" s="9" cm="1">
        <f t="array" ref="F120">_xll.SNL.Clients.Office.Excel.Functions.SPG($A120, "SP_DEBT_TO_EQUITY", F$3)</f>
        <v>0.51988087535767002</v>
      </c>
      <c r="G120" s="9" cm="1">
        <f t="array" ref="G120">_xll.SNL.Clients.Office.Excel.Functions.SPG($A120, "SP_DEBT_TO_EQUITY", G$3)</f>
        <v>0.68414293881856503</v>
      </c>
      <c r="H120" s="9" cm="1">
        <f t="array" ref="H120">_xll.SNL.Clients.Office.Excel.Functions.SPG($A120, "SP_DEBT_TO_EQUITY", H$3)</f>
        <v>0.72169079537575298</v>
      </c>
      <c r="I120" s="9" cm="1">
        <f t="array" ref="I120">_xll.SNL.Clients.Office.Excel.Functions.SPG($A120, "SP_DEBT_TO_EQUITY", I$3)</f>
        <v>0.73716455599821495</v>
      </c>
      <c r="J120" s="9" cm="1">
        <f t="array" ref="J120">_xll.SNL.Clients.Office.Excel.Functions.SPG($A120, "SP_DEBT_TO_EQUITY", J$3)</f>
        <v>0.75525329072131397</v>
      </c>
    </row>
    <row r="121" spans="1:10" x14ac:dyDescent="0.3">
      <c r="A121" s="11" t="s">
        <v>1143</v>
      </c>
      <c r="B121" s="9" cm="1">
        <f t="array" ref="B121">_xll.SNL.Clients.Office.Excel.Functions.SPG($A121, "SP_DEBT_TO_EQUITY", B$3)</f>
        <v>0.44687319608616299</v>
      </c>
      <c r="C121" s="9" cm="1">
        <f t="array" ref="C121">_xll.SNL.Clients.Office.Excel.Functions.SPG($A121, "SP_DEBT_TO_EQUITY", C$3)</f>
        <v>0.46930823096061902</v>
      </c>
      <c r="D121" s="9" cm="1">
        <f t="array" ref="D121">_xll.SNL.Clients.Office.Excel.Functions.SPG($A121, "SP_DEBT_TO_EQUITY", D$3)</f>
        <v>0.58019282724448196</v>
      </c>
      <c r="E121" s="9" cm="1">
        <f t="array" ref="E121">_xll.SNL.Clients.Office.Excel.Functions.SPG($A121, "SP_DEBT_TO_EQUITY", E$3)</f>
        <v>0.61203521426322904</v>
      </c>
      <c r="F121" s="9" cm="1">
        <f t="array" ref="F121">_xll.SNL.Clients.Office.Excel.Functions.SPG($A121, "SP_DEBT_TO_EQUITY", F$3)</f>
        <v>0.63793530696682899</v>
      </c>
      <c r="G121" s="9" cm="1">
        <f t="array" ref="G121">_xll.SNL.Clients.Office.Excel.Functions.SPG($A121, "SP_DEBT_TO_EQUITY", G$3)</f>
        <v>0.65032771941176903</v>
      </c>
      <c r="H121" s="9" cm="1">
        <f t="array" ref="H121">_xll.SNL.Clients.Office.Excel.Functions.SPG($A121, "SP_DEBT_TO_EQUITY", H$3)</f>
        <v>0.71248095525298805</v>
      </c>
      <c r="I121" s="9" cm="1">
        <f t="array" ref="I121">_xll.SNL.Clients.Office.Excel.Functions.SPG($A121, "SP_DEBT_TO_EQUITY", I$3)</f>
        <v>0.78926657876037698</v>
      </c>
      <c r="J121" s="9" cm="1">
        <f t="array" ref="J121">_xll.SNL.Clients.Office.Excel.Functions.SPG($A121, "SP_DEBT_TO_EQUITY", J$3)</f>
        <v>0.89336283663870497</v>
      </c>
    </row>
    <row r="122" spans="1:10" x14ac:dyDescent="0.3">
      <c r="A122" s="11" t="s">
        <v>1428</v>
      </c>
      <c r="B122" s="9" cm="1">
        <f t="array" ref="B122">_xll.SNL.Clients.Office.Excel.Functions.SPG($A122, "SP_DEBT_TO_EQUITY", B$3)</f>
        <v>1.4990000000000001</v>
      </c>
      <c r="C122" s="9" cm="1">
        <f t="array" ref="C122">_xll.SNL.Clients.Office.Excel.Functions.SPG($A122, "SP_DEBT_TO_EQUITY", C$3)</f>
        <v>1.4990000000000001</v>
      </c>
      <c r="D122" s="9" cm="1">
        <f t="array" ref="D122">_xll.SNL.Clients.Office.Excel.Functions.SPG($A122, "SP_DEBT_TO_EQUITY", D$3)</f>
        <v>1.42</v>
      </c>
      <c r="E122" s="9" cm="1">
        <f t="array" ref="E122">_xll.SNL.Clients.Office.Excel.Functions.SPG($A122, "SP_DEBT_TO_EQUITY", E$3)</f>
        <v>1.2909999999999999</v>
      </c>
      <c r="F122" s="9" cm="1">
        <f t="array" ref="F122">_xll.SNL.Clients.Office.Excel.Functions.SPG($A122, "SP_DEBT_TO_EQUITY", F$3)</f>
        <v>1.274</v>
      </c>
      <c r="G122" s="9" cm="1">
        <f t="array" ref="G122">_xll.SNL.Clients.Office.Excel.Functions.SPG($A122, "SP_DEBT_TO_EQUITY", G$3)</f>
        <v>1.2849999999999999</v>
      </c>
      <c r="H122" s="9" cm="1">
        <f t="array" ref="H122">_xll.SNL.Clients.Office.Excel.Functions.SPG($A122, "SP_DEBT_TO_EQUITY", H$3)</f>
        <v>0.44800000000000001</v>
      </c>
      <c r="I122" s="9" cm="1">
        <f t="array" ref="I122">_xll.SNL.Clients.Office.Excel.Functions.SPG($A122, "SP_DEBT_TO_EQUITY", I$3)</f>
        <v>0.44800000000000001</v>
      </c>
      <c r="J122" s="9" cm="1">
        <f t="array" ref="J122">_xll.SNL.Clients.Office.Excel.Functions.SPG($A122, "SP_DEBT_TO_EQUITY", J$3)</f>
        <v>0.45200000000000001</v>
      </c>
    </row>
    <row r="123" spans="1:10" x14ac:dyDescent="0.3">
      <c r="A123" s="11" t="s">
        <v>1144</v>
      </c>
      <c r="B123" s="9" cm="1">
        <f t="array" ref="B123">_xll.SNL.Clients.Office.Excel.Functions.SPG($A123, "SP_DEBT_TO_EQUITY", B$3)</f>
        <v>0.215</v>
      </c>
      <c r="C123" s="9" cm="1">
        <f t="array" ref="C123">_xll.SNL.Clients.Office.Excel.Functions.SPG($A123, "SP_DEBT_TO_EQUITY", C$3)</f>
        <v>0.11899999999999999</v>
      </c>
      <c r="D123" s="9" cm="1">
        <f t="array" ref="D123">_xll.SNL.Clients.Office.Excel.Functions.SPG($A123, "SP_DEBT_TO_EQUITY", D$3)</f>
        <v>0.129</v>
      </c>
      <c r="E123" s="9" cm="1">
        <f t="array" ref="E123">_xll.SNL.Clients.Office.Excel.Functions.SPG($A123, "SP_DEBT_TO_EQUITY", E$3)</f>
        <v>0.13300000000000001</v>
      </c>
      <c r="F123" s="9" cm="1">
        <f t="array" ref="F123">_xll.SNL.Clients.Office.Excel.Functions.SPG($A123, "SP_DEBT_TO_EQUITY", F$3)</f>
        <v>0.13400000000000001</v>
      </c>
      <c r="G123" s="9" cm="1">
        <f t="array" ref="G123">_xll.SNL.Clients.Office.Excel.Functions.SPG($A123, "SP_DEBT_TO_EQUITY", G$3)</f>
        <v>0.13800000000000001</v>
      </c>
      <c r="H123" s="9" cm="1">
        <f t="array" ref="H123">_xll.SNL.Clients.Office.Excel.Functions.SPG($A123, "SP_DEBT_TO_EQUITY", H$3)</f>
        <v>0.191</v>
      </c>
      <c r="I123" s="9" cm="1">
        <f t="array" ref="I123">_xll.SNL.Clients.Office.Excel.Functions.SPG($A123, "SP_DEBT_TO_EQUITY", I$3)</f>
        <v>0.26900000000000002</v>
      </c>
      <c r="J123" s="9" cm="1">
        <f t="array" ref="J123">_xll.SNL.Clients.Office.Excel.Functions.SPG($A123, "SP_DEBT_TO_EQUITY", J$3)</f>
        <v>0.311</v>
      </c>
    </row>
    <row r="124" spans="1:10" x14ac:dyDescent="0.3">
      <c r="A124" s="11" t="s">
        <v>1145</v>
      </c>
      <c r="B124" s="9" cm="1">
        <f t="array" ref="B124">_xll.SNL.Clients.Office.Excel.Functions.SPG($A124, "SP_DEBT_TO_EQUITY", B$3)</f>
        <v>0.92</v>
      </c>
      <c r="C124" s="9" cm="1">
        <f t="array" ref="C124">_xll.SNL.Clients.Office.Excel.Functions.SPG($A124, "SP_DEBT_TO_EQUITY", C$3)</f>
        <v>0.95199999999999996</v>
      </c>
      <c r="D124" s="9" cm="1">
        <f t="array" ref="D124">_xll.SNL.Clients.Office.Excel.Functions.SPG($A124, "SP_DEBT_TO_EQUITY", D$3)</f>
        <v>1.0269999999999999</v>
      </c>
      <c r="E124" s="9" cm="1">
        <f t="array" ref="E124">_xll.SNL.Clients.Office.Excel.Functions.SPG($A124, "SP_DEBT_TO_EQUITY", E$3)</f>
        <v>1.1639999999999999</v>
      </c>
      <c r="F124" s="9" cm="1">
        <f t="array" ref="F124">_xll.SNL.Clients.Office.Excel.Functions.SPG($A124, "SP_DEBT_TO_EQUITY", F$3)</f>
        <v>1.2150000000000001</v>
      </c>
      <c r="G124" s="9" cm="1">
        <f t="array" ref="G124">_xll.SNL.Clients.Office.Excel.Functions.SPG($A124, "SP_DEBT_TO_EQUITY", G$3)</f>
        <v>1.2769999999999999</v>
      </c>
      <c r="H124" s="9" cm="1">
        <f t="array" ref="H124">_xll.SNL.Clients.Office.Excel.Functions.SPG($A124, "SP_DEBT_TO_EQUITY", H$3)</f>
        <v>1.3360000000000001</v>
      </c>
      <c r="I124" s="9" cm="1">
        <f t="array" ref="I124">_xll.SNL.Clients.Office.Excel.Functions.SPG($A124, "SP_DEBT_TO_EQUITY", I$3)</f>
        <v>1.429</v>
      </c>
      <c r="J124" s="9" cm="1">
        <f t="array" ref="J124">_xll.SNL.Clients.Office.Excel.Functions.SPG($A124, "SP_DEBT_TO_EQUITY", J$3)</f>
        <v>1.5149999999999999</v>
      </c>
    </row>
    <row r="125" spans="1:10" x14ac:dyDescent="0.3">
      <c r="A125" s="11" t="s">
        <v>1146</v>
      </c>
      <c r="B125" s="9" t="str" cm="1">
        <f t="array" ref="B125">_xll.SNL.Clients.Office.Excel.Functions.SPG($A125, "SP_DEBT_TO_EQUITY", B$3)</f>
        <v>NA</v>
      </c>
      <c r="C125" s="9" cm="1">
        <f t="array" ref="C125">_xll.SNL.Clients.Office.Excel.Functions.SPG($A125, "SP_DEBT_TO_EQUITY", C$3)</f>
        <v>0.70499999999999996</v>
      </c>
      <c r="D125" s="9" cm="1">
        <f t="array" ref="D125">_xll.SNL.Clients.Office.Excel.Functions.SPG($A125, "SP_DEBT_TO_EQUITY", D$3)</f>
        <v>0.67</v>
      </c>
      <c r="E125" s="9" cm="1">
        <f t="array" ref="E125">_xll.SNL.Clients.Office.Excel.Functions.SPG($A125, "SP_DEBT_TO_EQUITY", E$3)</f>
        <v>0.495</v>
      </c>
      <c r="F125" s="9" cm="1">
        <f t="array" ref="F125">_xll.SNL.Clients.Office.Excel.Functions.SPG($A125, "SP_DEBT_TO_EQUITY", F$3)</f>
        <v>0.53100000000000003</v>
      </c>
      <c r="G125" s="9" cm="1">
        <f t="array" ref="G125">_xll.SNL.Clients.Office.Excel.Functions.SPG($A125, "SP_DEBT_TO_EQUITY", G$3)</f>
        <v>0.52700000000000002</v>
      </c>
      <c r="H125" s="9" cm="1">
        <f t="array" ref="H125">_xll.SNL.Clients.Office.Excel.Functions.SPG($A125, "SP_DEBT_TO_EQUITY", H$3)</f>
        <v>0.58899999999999997</v>
      </c>
      <c r="I125" s="9" cm="1">
        <f t="array" ref="I125">_xll.SNL.Clients.Office.Excel.Functions.SPG($A125, "SP_DEBT_TO_EQUITY", I$3)</f>
        <v>0.55800000000000005</v>
      </c>
      <c r="J125" s="9" cm="1">
        <f t="array" ref="J125">_xll.SNL.Clients.Office.Excel.Functions.SPG($A125, "SP_DEBT_TO_EQUITY", J$3)</f>
        <v>0.72399999999999998</v>
      </c>
    </row>
    <row r="126" spans="1:10" x14ac:dyDescent="0.3">
      <c r="A126" s="11" t="s">
        <v>1429</v>
      </c>
      <c r="B126" s="9" cm="1">
        <f t="array" ref="B126">_xll.SNL.Clients.Office.Excel.Functions.SPG($A126, "SP_DEBT_TO_EQUITY", B$3)</f>
        <v>1.0820000000000001</v>
      </c>
      <c r="C126" s="9" cm="1">
        <f t="array" ref="C126">_xll.SNL.Clients.Office.Excel.Functions.SPG($A126, "SP_DEBT_TO_EQUITY", C$3)</f>
        <v>1.1020000000000001</v>
      </c>
      <c r="D126" s="9" cm="1">
        <f t="array" ref="D126">_xll.SNL.Clients.Office.Excel.Functions.SPG($A126, "SP_DEBT_TO_EQUITY", D$3)</f>
        <v>1.169</v>
      </c>
      <c r="E126" s="9" cm="1">
        <f t="array" ref="E126">_xll.SNL.Clients.Office.Excel.Functions.SPG($A126, "SP_DEBT_TO_EQUITY", E$3)</f>
        <v>1.1970000000000001</v>
      </c>
      <c r="F126" s="9" cm="1">
        <f t="array" ref="F126">_xll.SNL.Clients.Office.Excel.Functions.SPG($A126, "SP_DEBT_TO_EQUITY", F$3)</f>
        <v>1.238</v>
      </c>
      <c r="G126" s="9" cm="1">
        <f t="array" ref="G126">_xll.SNL.Clients.Office.Excel.Functions.SPG($A126, "SP_DEBT_TO_EQUITY", G$3)</f>
        <v>1.3680000000000001</v>
      </c>
      <c r="H126" s="9" cm="1">
        <f t="array" ref="H126">_xll.SNL.Clients.Office.Excel.Functions.SPG($A126, "SP_DEBT_TO_EQUITY", H$3)</f>
        <v>1.6319999999999999</v>
      </c>
      <c r="I126" s="9" cm="1">
        <f t="array" ref="I126">_xll.SNL.Clients.Office.Excel.Functions.SPG($A126, "SP_DEBT_TO_EQUITY", I$3)</f>
        <v>1.659</v>
      </c>
      <c r="J126" s="9" cm="1">
        <f t="array" ref="J126">_xll.SNL.Clients.Office.Excel.Functions.SPG($A126, "SP_DEBT_TO_EQUITY", J$3)</f>
        <v>1.853</v>
      </c>
    </row>
    <row r="127" spans="1:10" x14ac:dyDescent="0.3">
      <c r="A127" s="11" t="s">
        <v>1147</v>
      </c>
      <c r="B127" s="9" cm="1">
        <f t="array" ref="B127">_xll.SNL.Clients.Office.Excel.Functions.SPG($A127, "SP_DEBT_TO_EQUITY", B$3)</f>
        <v>0.38900000000000001</v>
      </c>
      <c r="C127" s="9" cm="1">
        <f t="array" ref="C127">_xll.SNL.Clients.Office.Excel.Functions.SPG($A127, "SP_DEBT_TO_EQUITY", C$3)</f>
        <v>0.52700000000000002</v>
      </c>
      <c r="D127" s="9" cm="1">
        <f t="array" ref="D127">_xll.SNL.Clients.Office.Excel.Functions.SPG($A127, "SP_DEBT_TO_EQUITY", D$3)</f>
        <v>0.51300000000000001</v>
      </c>
      <c r="E127" s="9" cm="1">
        <f t="array" ref="E127">_xll.SNL.Clients.Office.Excel.Functions.SPG($A127, "SP_DEBT_TO_EQUITY", E$3)</f>
        <v>0.55200000000000005</v>
      </c>
      <c r="F127" s="9" cm="1">
        <f t="array" ref="F127">_xll.SNL.Clients.Office.Excel.Functions.SPG($A127, "SP_DEBT_TO_EQUITY", F$3)</f>
        <v>0.39800000000000002</v>
      </c>
      <c r="G127" s="9" cm="1">
        <f t="array" ref="G127">_xll.SNL.Clients.Office.Excel.Functions.SPG($A127, "SP_DEBT_TO_EQUITY", G$3)</f>
        <v>0.39600000000000002</v>
      </c>
      <c r="H127" s="9" cm="1">
        <f t="array" ref="H127">_xll.SNL.Clients.Office.Excel.Functions.SPG($A127, "SP_DEBT_TO_EQUITY", H$3)</f>
        <v>0.38100000000000001</v>
      </c>
      <c r="I127" s="9" cm="1">
        <f t="array" ref="I127">_xll.SNL.Clients.Office.Excel.Functions.SPG($A127, "SP_DEBT_TO_EQUITY", I$3)</f>
        <v>0.35499999999999998</v>
      </c>
      <c r="J127" s="9" cm="1">
        <f t="array" ref="J127">_xll.SNL.Clients.Office.Excel.Functions.SPG($A127, "SP_DEBT_TO_EQUITY", J$3)</f>
        <v>0.35899999999999999</v>
      </c>
    </row>
    <row r="128" spans="1:10" x14ac:dyDescent="0.3">
      <c r="A128" s="11" t="s">
        <v>1148</v>
      </c>
      <c r="B128" s="9" cm="1">
        <f t="array" ref="B128">_xll.SNL.Clients.Office.Excel.Functions.SPG($A128, "SP_DEBT_TO_EQUITY", B$3)</f>
        <v>1.29739398159079</v>
      </c>
      <c r="C128" s="9" cm="1">
        <f t="array" ref="C128">_xll.SNL.Clients.Office.Excel.Functions.SPG($A128, "SP_DEBT_TO_EQUITY", C$3)</f>
        <v>1.3226577481066399</v>
      </c>
      <c r="D128" s="9" cm="1">
        <f t="array" ref="D128">_xll.SNL.Clients.Office.Excel.Functions.SPG($A128, "SP_DEBT_TO_EQUITY", D$3)</f>
        <v>1.2762720685542299</v>
      </c>
      <c r="E128" s="9" cm="1">
        <f t="array" ref="E128">_xll.SNL.Clients.Office.Excel.Functions.SPG($A128, "SP_DEBT_TO_EQUITY", E$3)</f>
        <v>1.25290251221134</v>
      </c>
      <c r="F128" s="9" cm="1">
        <f t="array" ref="F128">_xll.SNL.Clients.Office.Excel.Functions.SPG($A128, "SP_DEBT_TO_EQUITY", F$3)</f>
        <v>1.24199072260659</v>
      </c>
      <c r="G128" s="9" cm="1">
        <f t="array" ref="G128">_xll.SNL.Clients.Office.Excel.Functions.SPG($A128, "SP_DEBT_TO_EQUITY", G$3)</f>
        <v>1.2399608011718899</v>
      </c>
      <c r="H128" s="9" cm="1">
        <f t="array" ref="H128">_xll.SNL.Clients.Office.Excel.Functions.SPG($A128, "SP_DEBT_TO_EQUITY", H$3)</f>
        <v>1.2310706982019901</v>
      </c>
      <c r="I128" s="9" cm="1">
        <f t="array" ref="I128">_xll.SNL.Clients.Office.Excel.Functions.SPG($A128, "SP_DEBT_TO_EQUITY", I$3)</f>
        <v>1.22685914813939</v>
      </c>
      <c r="J128" s="9" cm="1">
        <f t="array" ref="J128">_xll.SNL.Clients.Office.Excel.Functions.SPG($A128, "SP_DEBT_TO_EQUITY", J$3)</f>
        <v>1.2048809993196801</v>
      </c>
    </row>
    <row r="129" spans="1:10" x14ac:dyDescent="0.3">
      <c r="A129" s="11" t="s">
        <v>1149</v>
      </c>
      <c r="B129" s="9" cm="1">
        <f t="array" ref="B129">_xll.SNL.Clients.Office.Excel.Functions.SPG($A129, "SP_DEBT_TO_EQUITY", B$3)</f>
        <v>1.466</v>
      </c>
      <c r="C129" s="9" cm="1">
        <f t="array" ref="C129">_xll.SNL.Clients.Office.Excel.Functions.SPG($A129, "SP_DEBT_TO_EQUITY", C$3)</f>
        <v>1.901</v>
      </c>
      <c r="D129" s="9" cm="1">
        <f t="array" ref="D129">_xll.SNL.Clients.Office.Excel.Functions.SPG($A129, "SP_DEBT_TO_EQUITY", D$3)</f>
        <v>0.92</v>
      </c>
      <c r="E129" s="9" cm="1">
        <f t="array" ref="E129">_xll.SNL.Clients.Office.Excel.Functions.SPG($A129, "SP_DEBT_TO_EQUITY", E$3)</f>
        <v>1.2789999999999999</v>
      </c>
      <c r="F129" s="9" cm="1">
        <f t="array" ref="F129">_xll.SNL.Clients.Office.Excel.Functions.SPG($A129, "SP_DEBT_TO_EQUITY", F$3)</f>
        <v>1.169</v>
      </c>
      <c r="G129" s="9" cm="1">
        <f t="array" ref="G129">_xll.SNL.Clients.Office.Excel.Functions.SPG($A129, "SP_DEBT_TO_EQUITY", G$3)</f>
        <v>1.2270000000000001</v>
      </c>
      <c r="H129" s="9" cm="1">
        <f t="array" ref="H129">_xll.SNL.Clients.Office.Excel.Functions.SPG($A129, "SP_DEBT_TO_EQUITY", H$3)</f>
        <v>1.397</v>
      </c>
      <c r="I129" s="9" cm="1">
        <f t="array" ref="I129">_xll.SNL.Clients.Office.Excel.Functions.SPG($A129, "SP_DEBT_TO_EQUITY", I$3)</f>
        <v>0.92100000000000004</v>
      </c>
      <c r="J129" s="9" cm="1">
        <f t="array" ref="J129">_xll.SNL.Clients.Office.Excel.Functions.SPG($A129, "SP_DEBT_TO_EQUITY", J$3)</f>
        <v>0.94299999999999995</v>
      </c>
    </row>
    <row r="130" spans="1:10" x14ac:dyDescent="0.3">
      <c r="A130" s="11" t="s">
        <v>1150</v>
      </c>
      <c r="B130" s="9" cm="1">
        <f t="array" ref="B130">_xll.SNL.Clients.Office.Excel.Functions.SPG($A130, "SP_DEBT_TO_EQUITY", B$3)</f>
        <v>1.7461561749119701</v>
      </c>
      <c r="C130" s="9" cm="1">
        <f t="array" ref="C130">_xll.SNL.Clients.Office.Excel.Functions.SPG($A130, "SP_DEBT_TO_EQUITY", C$3)</f>
        <v>1.77196721545181</v>
      </c>
      <c r="D130" s="9" cm="1">
        <f t="array" ref="D130">_xll.SNL.Clients.Office.Excel.Functions.SPG($A130, "SP_DEBT_TO_EQUITY", D$3)</f>
        <v>2.3416239897455</v>
      </c>
      <c r="E130" s="9" cm="1">
        <f t="array" ref="E130">_xll.SNL.Clients.Office.Excel.Functions.SPG($A130, "SP_DEBT_TO_EQUITY", E$3)</f>
        <v>2.3167158182446599</v>
      </c>
      <c r="F130" s="9" cm="1">
        <f t="array" ref="F130">_xll.SNL.Clients.Office.Excel.Functions.SPG($A130, "SP_DEBT_TO_EQUITY", F$3)</f>
        <v>2.30736846815191</v>
      </c>
      <c r="G130" s="9" cm="1">
        <f t="array" ref="G130">_xll.SNL.Clients.Office.Excel.Functions.SPG($A130, "SP_DEBT_TO_EQUITY", G$3)</f>
        <v>2.3650722897917502</v>
      </c>
      <c r="H130" s="9" cm="1">
        <f t="array" ref="H130">_xll.SNL.Clients.Office.Excel.Functions.SPG($A130, "SP_DEBT_TO_EQUITY", H$3)</f>
        <v>2.3571152305901002</v>
      </c>
      <c r="I130" s="9" cm="1">
        <f t="array" ref="I130">_xll.SNL.Clients.Office.Excel.Functions.SPG($A130, "SP_DEBT_TO_EQUITY", I$3)</f>
        <v>2.3137850007185099</v>
      </c>
      <c r="J130" s="9" cm="1">
        <f t="array" ref="J130">_xll.SNL.Clients.Office.Excel.Functions.SPG($A130, "SP_DEBT_TO_EQUITY", J$3)</f>
        <v>2.2557543151582</v>
      </c>
    </row>
    <row r="131" spans="1:10" x14ac:dyDescent="0.3">
      <c r="A131" s="11" t="s">
        <v>1151</v>
      </c>
      <c r="B131" s="9" cm="1">
        <f t="array" ref="B131">_xll.SNL.Clients.Office.Excel.Functions.SPG($A131, "SP_DEBT_TO_EQUITY", B$3)</f>
        <v>0.59399999999999997</v>
      </c>
      <c r="C131" s="9" cm="1">
        <f t="array" ref="C131">_xll.SNL.Clients.Office.Excel.Functions.SPG($A131, "SP_DEBT_TO_EQUITY", C$3)</f>
        <v>0.64300000000000002</v>
      </c>
      <c r="D131" s="9" cm="1">
        <f t="array" ref="D131">_xll.SNL.Clients.Office.Excel.Functions.SPG($A131, "SP_DEBT_TO_EQUITY", D$3)</f>
        <v>0.624</v>
      </c>
      <c r="E131" s="9" cm="1">
        <f t="array" ref="E131">_xll.SNL.Clients.Office.Excel.Functions.SPG($A131, "SP_DEBT_TO_EQUITY", E$3)</f>
        <v>0.67</v>
      </c>
      <c r="F131" s="9" cm="1">
        <f t="array" ref="F131">_xll.SNL.Clients.Office.Excel.Functions.SPG($A131, "SP_DEBT_TO_EQUITY", F$3)</f>
        <v>0.64800000000000002</v>
      </c>
      <c r="G131" s="9" cm="1">
        <f t="array" ref="G131">_xll.SNL.Clients.Office.Excel.Functions.SPG($A131, "SP_DEBT_TO_EQUITY", G$3)</f>
        <v>0.67800000000000005</v>
      </c>
      <c r="H131" s="9" cm="1">
        <f t="array" ref="H131">_xll.SNL.Clients.Office.Excel.Functions.SPG($A131, "SP_DEBT_TO_EQUITY", H$3)</f>
        <v>0.76800000000000002</v>
      </c>
      <c r="I131" s="9" cm="1">
        <f t="array" ref="I131">_xll.SNL.Clients.Office.Excel.Functions.SPG($A131, "SP_DEBT_TO_EQUITY", I$3)</f>
        <v>0.81299999999999994</v>
      </c>
      <c r="J131" s="9" cm="1">
        <f t="array" ref="J131">_xll.SNL.Clients.Office.Excel.Functions.SPG($A131, "SP_DEBT_TO_EQUITY", J$3)</f>
        <v>0.90400000000000003</v>
      </c>
    </row>
    <row r="132" spans="1:10" x14ac:dyDescent="0.3">
      <c r="A132" s="11" t="s">
        <v>1152</v>
      </c>
      <c r="B132" s="9" cm="1">
        <f t="array" ref="B132">_xll.SNL.Clients.Office.Excel.Functions.SPG($A132, "SP_DEBT_TO_EQUITY", B$3)</f>
        <v>8.7341804807868698E-2</v>
      </c>
      <c r="C132" s="9" cm="1">
        <f t="array" ref="C132">_xll.SNL.Clients.Office.Excel.Functions.SPG($A132, "SP_DEBT_TO_EQUITY", C$3)</f>
        <v>9.4604631474654602E-2</v>
      </c>
      <c r="D132" s="9" cm="1">
        <f t="array" ref="D132">_xll.SNL.Clients.Office.Excel.Functions.SPG($A132, "SP_DEBT_TO_EQUITY", D$3)</f>
        <v>8.7515389599511398E-2</v>
      </c>
      <c r="E132" s="9" cm="1">
        <f t="array" ref="E132">_xll.SNL.Clients.Office.Excel.Functions.SPG($A132, "SP_DEBT_TO_EQUITY", E$3)</f>
        <v>7.8524998187661593E-2</v>
      </c>
      <c r="F132" s="9" cm="1">
        <f t="array" ref="F132">_xll.SNL.Clients.Office.Excel.Functions.SPG($A132, "SP_DEBT_TO_EQUITY", F$3)</f>
        <v>8.0782923733208001E-2</v>
      </c>
      <c r="G132" s="9" cm="1">
        <f t="array" ref="G132">_xll.SNL.Clients.Office.Excel.Functions.SPG($A132, "SP_DEBT_TO_EQUITY", G$3)</f>
        <v>9.0132188807556995E-2</v>
      </c>
      <c r="H132" s="9" cm="1">
        <f t="array" ref="H132">_xll.SNL.Clients.Office.Excel.Functions.SPG($A132, "SP_DEBT_TO_EQUITY", H$3)</f>
        <v>8.7698707593395805E-2</v>
      </c>
      <c r="I132" s="9" cm="1">
        <f t="array" ref="I132">_xll.SNL.Clients.Office.Excel.Functions.SPG($A132, "SP_DEBT_TO_EQUITY", I$3)</f>
        <v>8.90261277842848E-2</v>
      </c>
      <c r="J132" s="9" cm="1">
        <f t="array" ref="J132">_xll.SNL.Clients.Office.Excel.Functions.SPG($A132, "SP_DEBT_TO_EQUITY", J$3)</f>
        <v>9.0585791473800206E-2</v>
      </c>
    </row>
    <row r="133" spans="1:10" x14ac:dyDescent="0.3">
      <c r="A133" s="11" t="s">
        <v>1153</v>
      </c>
      <c r="B133" s="9" cm="1">
        <f t="array" ref="B133">_xll.SNL.Clients.Office.Excel.Functions.SPG($A133, "SP_DEBT_TO_EQUITY", B$3)</f>
        <v>1.206</v>
      </c>
      <c r="C133" s="9" cm="1">
        <f t="array" ref="C133">_xll.SNL.Clients.Office.Excel.Functions.SPG($A133, "SP_DEBT_TO_EQUITY", C$3)</f>
        <v>1.2549999999999999</v>
      </c>
      <c r="D133" s="9" cm="1">
        <f t="array" ref="D133">_xll.SNL.Clients.Office.Excel.Functions.SPG($A133, "SP_DEBT_TO_EQUITY", D$3)</f>
        <v>1.2050000000000001</v>
      </c>
      <c r="E133" s="9" cm="1">
        <f t="array" ref="E133">_xll.SNL.Clients.Office.Excel.Functions.SPG($A133, "SP_DEBT_TO_EQUITY", E$3)</f>
        <v>1.1719999999999999</v>
      </c>
      <c r="F133" s="9" cm="1">
        <f t="array" ref="F133">_xll.SNL.Clients.Office.Excel.Functions.SPG($A133, "SP_DEBT_TO_EQUITY", F$3)</f>
        <v>1.1599999999999999</v>
      </c>
      <c r="G133" s="9" cm="1">
        <f t="array" ref="G133">_xll.SNL.Clients.Office.Excel.Functions.SPG($A133, "SP_DEBT_TO_EQUITY", G$3)</f>
        <v>1.206</v>
      </c>
      <c r="H133" s="9" cm="1">
        <f t="array" ref="H133">_xll.SNL.Clients.Office.Excel.Functions.SPG($A133, "SP_DEBT_TO_EQUITY", H$3)</f>
        <v>1.159</v>
      </c>
      <c r="I133" s="9" cm="1">
        <f t="array" ref="I133">_xll.SNL.Clients.Office.Excel.Functions.SPG($A133, "SP_DEBT_TO_EQUITY", I$3)</f>
        <v>1.234</v>
      </c>
      <c r="J133" s="9" cm="1">
        <f t="array" ref="J133">_xll.SNL.Clients.Office.Excel.Functions.SPG($A133, "SP_DEBT_TO_EQUITY", J$3)</f>
        <v>1.226</v>
      </c>
    </row>
    <row r="134" spans="1:10" x14ac:dyDescent="0.3">
      <c r="A134" s="11" t="s">
        <v>1154</v>
      </c>
      <c r="B134" s="9" cm="1">
        <f t="array" ref="B134">_xll.SNL.Clients.Office.Excel.Functions.SPG($A134, "SP_DEBT_TO_EQUITY", B$3)</f>
        <v>1.8049999999999999</v>
      </c>
      <c r="C134" s="9" cm="1">
        <f t="array" ref="C134">_xll.SNL.Clients.Office.Excel.Functions.SPG($A134, "SP_DEBT_TO_EQUITY", C$3)</f>
        <v>1.6950000000000001</v>
      </c>
      <c r="D134" s="9" cm="1">
        <f t="array" ref="D134">_xll.SNL.Clients.Office.Excel.Functions.SPG($A134, "SP_DEBT_TO_EQUITY", D$3)</f>
        <v>1.78</v>
      </c>
      <c r="E134" s="9" cm="1">
        <f t="array" ref="E134">_xll.SNL.Clients.Office.Excel.Functions.SPG($A134, "SP_DEBT_TO_EQUITY", E$3)</f>
        <v>1.9910000000000001</v>
      </c>
      <c r="F134" s="9" cm="1">
        <f t="array" ref="F134">_xll.SNL.Clients.Office.Excel.Functions.SPG($A134, "SP_DEBT_TO_EQUITY", F$3)</f>
        <v>1.675</v>
      </c>
      <c r="G134" s="9" cm="1">
        <f t="array" ref="G134">_xll.SNL.Clients.Office.Excel.Functions.SPG($A134, "SP_DEBT_TO_EQUITY", G$3)</f>
        <v>1.611</v>
      </c>
      <c r="H134" s="9" cm="1">
        <f t="array" ref="H134">_xll.SNL.Clients.Office.Excel.Functions.SPG($A134, "SP_DEBT_TO_EQUITY", H$3)</f>
        <v>1.6279999999999999</v>
      </c>
      <c r="I134" s="9" cm="1">
        <f t="array" ref="I134">_xll.SNL.Clients.Office.Excel.Functions.SPG($A134, "SP_DEBT_TO_EQUITY", I$3)</f>
        <v>1.381</v>
      </c>
      <c r="J134" s="9" cm="1">
        <f t="array" ref="J134">_xll.SNL.Clients.Office.Excel.Functions.SPG($A134, "SP_DEBT_TO_EQUITY", J$3)</f>
        <v>1.4079999999999999</v>
      </c>
    </row>
    <row r="135" spans="1:10" x14ac:dyDescent="0.3">
      <c r="A135" s="11" t="s">
        <v>1155</v>
      </c>
      <c r="B135" s="9" cm="1">
        <f t="array" ref="B135">_xll.SNL.Clients.Office.Excel.Functions.SPG($A135, "SP_DEBT_TO_EQUITY", B$3)</f>
        <v>0.53285892484536101</v>
      </c>
      <c r="C135" s="9" cm="1">
        <f t="array" ref="C135">_xll.SNL.Clients.Office.Excel.Functions.SPG($A135, "SP_DEBT_TO_EQUITY", C$3)</f>
        <v>0.47549345764359802</v>
      </c>
      <c r="D135" s="9" cm="1">
        <f t="array" ref="D135">_xll.SNL.Clients.Office.Excel.Functions.SPG($A135, "SP_DEBT_TO_EQUITY", D$3)</f>
        <v>0.477605039231351</v>
      </c>
      <c r="E135" s="9" cm="1">
        <f t="array" ref="E135">_xll.SNL.Clients.Office.Excel.Functions.SPG($A135, "SP_DEBT_TO_EQUITY", E$3)</f>
        <v>0.48345611006722899</v>
      </c>
      <c r="F135" s="9" cm="1">
        <f t="array" ref="F135">_xll.SNL.Clients.Office.Excel.Functions.SPG($A135, "SP_DEBT_TO_EQUITY", F$3)</f>
        <v>0.50927698826407297</v>
      </c>
      <c r="G135" s="9" cm="1">
        <f t="array" ref="G135">_xll.SNL.Clients.Office.Excel.Functions.SPG($A135, "SP_DEBT_TO_EQUITY", G$3)</f>
        <v>0.47371429853743902</v>
      </c>
      <c r="H135" s="9" cm="1">
        <f t="array" ref="H135">_xll.SNL.Clients.Office.Excel.Functions.SPG($A135, "SP_DEBT_TO_EQUITY", H$3)</f>
        <v>0.51107002371759402</v>
      </c>
      <c r="I135" s="9" cm="1">
        <f t="array" ref="I135">_xll.SNL.Clients.Office.Excel.Functions.SPG($A135, "SP_DEBT_TO_EQUITY", I$3)</f>
        <v>0.51600107193159594</v>
      </c>
      <c r="J135" s="9" cm="1">
        <f t="array" ref="J135">_xll.SNL.Clients.Office.Excel.Functions.SPG($A135, "SP_DEBT_TO_EQUITY", J$3)</f>
        <v>0.44376568861676302</v>
      </c>
    </row>
    <row r="136" spans="1:10" x14ac:dyDescent="0.3">
      <c r="A136" s="11" t="s">
        <v>1156</v>
      </c>
      <c r="B136" s="9" cm="1">
        <f t="array" ref="B136">_xll.SNL.Clients.Office.Excel.Functions.SPG($A136, "SP_DEBT_TO_EQUITY", B$3)</f>
        <v>8.7999999999999995E-2</v>
      </c>
      <c r="C136" s="9" cm="1">
        <f t="array" ref="C136">_xll.SNL.Clients.Office.Excel.Functions.SPG($A136, "SP_DEBT_TO_EQUITY", C$3)</f>
        <v>9.6000000000000002E-2</v>
      </c>
      <c r="D136" s="9" cm="1">
        <f t="array" ref="D136">_xll.SNL.Clients.Office.Excel.Functions.SPG($A136, "SP_DEBT_TO_EQUITY", D$3)</f>
        <v>8.5000000000000006E-2</v>
      </c>
      <c r="E136" s="9" cm="1">
        <f t="array" ref="E136">_xll.SNL.Clients.Office.Excel.Functions.SPG($A136, "SP_DEBT_TO_EQUITY", E$3)</f>
        <v>9.2999999999999999E-2</v>
      </c>
      <c r="F136" s="9" cm="1">
        <f t="array" ref="F136">_xll.SNL.Clients.Office.Excel.Functions.SPG($A136, "SP_DEBT_TO_EQUITY", F$3)</f>
        <v>9.5000000000000001E-2</v>
      </c>
      <c r="G136" s="9" cm="1">
        <f t="array" ref="G136">_xll.SNL.Clients.Office.Excel.Functions.SPG($A136, "SP_DEBT_TO_EQUITY", G$3)</f>
        <v>9.5000000000000001E-2</v>
      </c>
      <c r="H136" s="9" cm="1">
        <f t="array" ref="H136">_xll.SNL.Clients.Office.Excel.Functions.SPG($A136, "SP_DEBT_TO_EQUITY", H$3)</f>
        <v>8.1000000000000003E-2</v>
      </c>
      <c r="I136" s="9" cm="1">
        <f t="array" ref="I136">_xll.SNL.Clients.Office.Excel.Functions.SPG($A136, "SP_DEBT_TO_EQUITY", I$3)</f>
        <v>7.6999999999999999E-2</v>
      </c>
      <c r="J136" s="9" cm="1">
        <f t="array" ref="J136">_xll.SNL.Clients.Office.Excel.Functions.SPG($A136, "SP_DEBT_TO_EQUITY", J$3)</f>
        <v>7.2999999999999995E-2</v>
      </c>
    </row>
    <row r="137" spans="1:10" x14ac:dyDescent="0.3">
      <c r="A137" s="11" t="s">
        <v>1157</v>
      </c>
      <c r="B137" s="9" cm="1">
        <f t="array" ref="B137">_xll.SNL.Clients.Office.Excel.Functions.SPG($A137, "SP_DEBT_TO_EQUITY", B$3)</f>
        <v>0.38400000000000001</v>
      </c>
      <c r="C137" s="9" cm="1">
        <f t="array" ref="C137">_xll.SNL.Clients.Office.Excel.Functions.SPG($A137, "SP_DEBT_TO_EQUITY", C$3)</f>
        <v>0.39400000000000002</v>
      </c>
      <c r="D137" s="9" cm="1">
        <f t="array" ref="D137">_xll.SNL.Clients.Office.Excel.Functions.SPG($A137, "SP_DEBT_TO_EQUITY", D$3)</f>
        <v>0.46899999999999997</v>
      </c>
      <c r="E137" s="9" cm="1">
        <f t="array" ref="E137">_xll.SNL.Clients.Office.Excel.Functions.SPG($A137, "SP_DEBT_TO_EQUITY", E$3)</f>
        <v>0.48799999999999999</v>
      </c>
      <c r="F137" s="9" cm="1">
        <f t="array" ref="F137">_xll.SNL.Clients.Office.Excel.Functions.SPG($A137, "SP_DEBT_TO_EQUITY", F$3)</f>
        <v>0.52200000000000002</v>
      </c>
      <c r="G137" s="9" cm="1">
        <f t="array" ref="G137">_xll.SNL.Clients.Office.Excel.Functions.SPG($A137, "SP_DEBT_TO_EQUITY", G$3)</f>
        <v>0.30599999999999999</v>
      </c>
      <c r="H137" s="9" cm="1">
        <f t="array" ref="H137">_xll.SNL.Clients.Office.Excel.Functions.SPG($A137, "SP_DEBT_TO_EQUITY", H$3)</f>
        <v>0.31900000000000001</v>
      </c>
      <c r="I137" s="9" cm="1">
        <f t="array" ref="I137">_xll.SNL.Clients.Office.Excel.Functions.SPG($A137, "SP_DEBT_TO_EQUITY", I$3)</f>
        <v>0.34200000000000003</v>
      </c>
      <c r="J137" s="9" cm="1">
        <f t="array" ref="J137">_xll.SNL.Clients.Office.Excel.Functions.SPG($A137, "SP_DEBT_TO_EQUITY", J$3)</f>
        <v>0.32700000000000001</v>
      </c>
    </row>
    <row r="138" spans="1:10" x14ac:dyDescent="0.3">
      <c r="A138" s="11" t="s">
        <v>1159</v>
      </c>
      <c r="B138" s="9" cm="1">
        <f t="array" ref="B138">_xll.SNL.Clients.Office.Excel.Functions.SPG($A138, "SP_DEBT_TO_EQUITY", B$3)</f>
        <v>0.182</v>
      </c>
      <c r="C138" s="9" cm="1">
        <f t="array" ref="C138">_xll.SNL.Clients.Office.Excel.Functions.SPG($A138, "SP_DEBT_TO_EQUITY", C$3)</f>
        <v>0.19400000000000001</v>
      </c>
      <c r="D138" s="9" cm="1">
        <f t="array" ref="D138">_xll.SNL.Clients.Office.Excel.Functions.SPG($A138, "SP_DEBT_TO_EQUITY", D$3)</f>
        <v>0.19700000000000001</v>
      </c>
      <c r="E138" s="9" cm="1">
        <f t="array" ref="E138">_xll.SNL.Clients.Office.Excel.Functions.SPG($A138, "SP_DEBT_TO_EQUITY", E$3)</f>
        <v>0.191</v>
      </c>
      <c r="F138" s="9" cm="1">
        <f t="array" ref="F138">_xll.SNL.Clients.Office.Excel.Functions.SPG($A138, "SP_DEBT_TO_EQUITY", F$3)</f>
        <v>7.2999999999999995E-2</v>
      </c>
      <c r="G138" s="9" cm="1">
        <f t="array" ref="G138">_xll.SNL.Clients.Office.Excel.Functions.SPG($A138, "SP_DEBT_TO_EQUITY", G$3)</f>
        <v>7.9000000000000001E-2</v>
      </c>
      <c r="H138" s="9" cm="1">
        <f t="array" ref="H138">_xll.SNL.Clients.Office.Excel.Functions.SPG($A138, "SP_DEBT_TO_EQUITY", H$3)</f>
        <v>7.8E-2</v>
      </c>
      <c r="I138" s="9" cm="1">
        <f t="array" ref="I138">_xll.SNL.Clients.Office.Excel.Functions.SPG($A138, "SP_DEBT_TO_EQUITY", I$3)</f>
        <v>8.1000000000000003E-2</v>
      </c>
      <c r="J138" s="9" cm="1">
        <f t="array" ref="J138">_xll.SNL.Clients.Office.Excel.Functions.SPG($A138, "SP_DEBT_TO_EQUITY", J$3)</f>
        <v>4.8000000000000001E-2</v>
      </c>
    </row>
    <row r="139" spans="1:10" x14ac:dyDescent="0.3">
      <c r="A139" s="11" t="s">
        <v>1160</v>
      </c>
      <c r="B139" s="9" cm="1">
        <f t="array" ref="B139">_xll.SNL.Clients.Office.Excel.Functions.SPG($A139, "SP_DEBT_TO_EQUITY", B$3)</f>
        <v>0.74166268308628902</v>
      </c>
      <c r="C139" s="9" cm="1">
        <f t="array" ref="C139">_xll.SNL.Clients.Office.Excel.Functions.SPG($A139, "SP_DEBT_TO_EQUITY", C$3)</f>
        <v>0.72135075734133103</v>
      </c>
      <c r="D139" s="9" cm="1">
        <f t="array" ref="D139">_xll.SNL.Clients.Office.Excel.Functions.SPG($A139, "SP_DEBT_TO_EQUITY", D$3)</f>
        <v>0.69665210093501495</v>
      </c>
      <c r="E139" s="9" cm="1">
        <f t="array" ref="E139">_xll.SNL.Clients.Office.Excel.Functions.SPG($A139, "SP_DEBT_TO_EQUITY", E$3)</f>
        <v>0.97027177659609798</v>
      </c>
      <c r="F139" s="9" cm="1">
        <f t="array" ref="F139">_xll.SNL.Clients.Office.Excel.Functions.SPG($A139, "SP_DEBT_TO_EQUITY", F$3)</f>
        <v>0.73928135285257202</v>
      </c>
      <c r="G139" s="9" cm="1">
        <f t="array" ref="G139">_xll.SNL.Clients.Office.Excel.Functions.SPG($A139, "SP_DEBT_TO_EQUITY", G$3)</f>
        <v>0.78099573733353</v>
      </c>
      <c r="H139" s="9" cm="1">
        <f t="array" ref="H139">_xll.SNL.Clients.Office.Excel.Functions.SPG($A139, "SP_DEBT_TO_EQUITY", H$3)</f>
        <v>0.72032546808091902</v>
      </c>
      <c r="I139" s="9" cm="1">
        <f t="array" ref="I139">_xll.SNL.Clients.Office.Excel.Functions.SPG($A139, "SP_DEBT_TO_EQUITY", I$3)</f>
        <v>0.78143625653152105</v>
      </c>
      <c r="J139" s="9" cm="1">
        <f t="array" ref="J139">_xll.SNL.Clients.Office.Excel.Functions.SPG($A139, "SP_DEBT_TO_EQUITY", J$3)</f>
        <v>0.62522214271977505</v>
      </c>
    </row>
    <row r="140" spans="1:10" x14ac:dyDescent="0.3">
      <c r="A140" s="11" t="s">
        <v>1161</v>
      </c>
      <c r="B140" s="9" cm="1">
        <f t="array" ref="B140">_xll.SNL.Clients.Office.Excel.Functions.SPG($A140, "SP_DEBT_TO_EQUITY", B$3)</f>
        <v>3.0000000000000001E-3</v>
      </c>
      <c r="C140" s="9" cm="1">
        <f t="array" ref="C140">_xll.SNL.Clients.Office.Excel.Functions.SPG($A140, "SP_DEBT_TO_EQUITY", C$3)</f>
        <v>3.0000000000000001E-3</v>
      </c>
      <c r="D140" s="9" cm="1">
        <f t="array" ref="D140">_xll.SNL.Clients.Office.Excel.Functions.SPG($A140, "SP_DEBT_TO_EQUITY", D$3)</f>
        <v>3.0000000000000001E-3</v>
      </c>
      <c r="E140" s="9" cm="1">
        <f t="array" ref="E140">_xll.SNL.Clients.Office.Excel.Functions.SPG($A140, "SP_DEBT_TO_EQUITY", E$3)</f>
        <v>3.0000000000000001E-3</v>
      </c>
      <c r="F140" s="9" cm="1">
        <f t="array" ref="F140">_xll.SNL.Clients.Office.Excel.Functions.SPG($A140, "SP_DEBT_TO_EQUITY", F$3)</f>
        <v>4.0000000000000001E-3</v>
      </c>
      <c r="G140" s="9" cm="1">
        <f t="array" ref="G140">_xll.SNL.Clients.Office.Excel.Functions.SPG($A140, "SP_DEBT_TO_EQUITY", G$3)</f>
        <v>7.0000000000000001E-3</v>
      </c>
      <c r="H140" s="9" cm="1">
        <f t="array" ref="H140">_xll.SNL.Clients.Office.Excel.Functions.SPG($A140, "SP_DEBT_TO_EQUITY", H$3)</f>
        <v>0.01</v>
      </c>
      <c r="I140" s="9" cm="1">
        <f t="array" ref="I140">_xll.SNL.Clients.Office.Excel.Functions.SPG($A140, "SP_DEBT_TO_EQUITY", I$3)</f>
        <v>8.9999999999999993E-3</v>
      </c>
      <c r="J140" s="9" cm="1">
        <f t="array" ref="J140">_xll.SNL.Clients.Office.Excel.Functions.SPG($A140, "SP_DEBT_TO_EQUITY", J$3)</f>
        <v>1.2E-2</v>
      </c>
    </row>
    <row r="141" spans="1:10" x14ac:dyDescent="0.3">
      <c r="A141" s="11" t="s">
        <v>1162</v>
      </c>
      <c r="B141" s="9" cm="1">
        <f t="array" ref="B141">_xll.SNL.Clients.Office.Excel.Functions.SPG($A141, "SP_DEBT_TO_EQUITY", B$3)</f>
        <v>0.30499999999999999</v>
      </c>
      <c r="C141" s="9" cm="1">
        <f t="array" ref="C141">_xll.SNL.Clients.Office.Excel.Functions.SPG($A141, "SP_DEBT_TO_EQUITY", C$3)</f>
        <v>0.40100000000000002</v>
      </c>
      <c r="D141" s="9" cm="1">
        <f t="array" ref="D141">_xll.SNL.Clients.Office.Excel.Functions.SPG($A141, "SP_DEBT_TO_EQUITY", D$3)</f>
        <v>0.39400000000000002</v>
      </c>
      <c r="E141" s="9" cm="1">
        <f t="array" ref="E141">_xll.SNL.Clients.Office.Excel.Functions.SPG($A141, "SP_DEBT_TO_EQUITY", E$3)</f>
        <v>0.43</v>
      </c>
      <c r="F141" s="9" cm="1">
        <f t="array" ref="F141">_xll.SNL.Clients.Office.Excel.Functions.SPG($A141, "SP_DEBT_TO_EQUITY", F$3)</f>
        <v>0.372</v>
      </c>
      <c r="G141" s="9" cm="1">
        <f t="array" ref="G141">_xll.SNL.Clients.Office.Excel.Functions.SPG($A141, "SP_DEBT_TO_EQUITY", G$3)</f>
        <v>0.39700000000000002</v>
      </c>
      <c r="H141" s="9" cm="1">
        <f t="array" ref="H141">_xll.SNL.Clients.Office.Excel.Functions.SPG($A141, "SP_DEBT_TO_EQUITY", H$3)</f>
        <v>0.39300000000000002</v>
      </c>
      <c r="I141" s="9" cm="1">
        <f t="array" ref="I141">_xll.SNL.Clients.Office.Excel.Functions.SPG($A141, "SP_DEBT_TO_EQUITY", I$3)</f>
        <v>0.36899999999999999</v>
      </c>
      <c r="J141" s="9" cm="1">
        <f t="array" ref="J141">_xll.SNL.Clients.Office.Excel.Functions.SPG($A141, "SP_DEBT_TO_EQUITY", J$3)</f>
        <v>0.38700000000000001</v>
      </c>
    </row>
    <row r="142" spans="1:10" x14ac:dyDescent="0.3">
      <c r="A142" s="11" t="s">
        <v>1163</v>
      </c>
      <c r="B142" s="9" cm="1">
        <f t="array" ref="B142">_xll.SNL.Clients.Office.Excel.Functions.SPG($A142, "SP_DEBT_TO_EQUITY", B$3)</f>
        <v>0.54223030578606302</v>
      </c>
      <c r="C142" s="9" cm="1">
        <f t="array" ref="C142">_xll.SNL.Clients.Office.Excel.Functions.SPG($A142, "SP_DEBT_TO_EQUITY", C$3)</f>
        <v>0.55157055789967202</v>
      </c>
      <c r="D142" s="9" cm="1">
        <f t="array" ref="D142">_xll.SNL.Clients.Office.Excel.Functions.SPG($A142, "SP_DEBT_TO_EQUITY", D$3)</f>
        <v>0.51325544821388402</v>
      </c>
      <c r="E142" s="9" cm="1">
        <f t="array" ref="E142">_xll.SNL.Clients.Office.Excel.Functions.SPG($A142, "SP_DEBT_TO_EQUITY", E$3)</f>
        <v>0.57148227039218102</v>
      </c>
      <c r="F142" s="9" cm="1">
        <f t="array" ref="F142">_xll.SNL.Clients.Office.Excel.Functions.SPG($A142, "SP_DEBT_TO_EQUITY", F$3)</f>
        <v>0.545361745565905</v>
      </c>
      <c r="G142" s="9" cm="1">
        <f t="array" ref="G142">_xll.SNL.Clients.Office.Excel.Functions.SPG($A142, "SP_DEBT_TO_EQUITY", G$3)</f>
        <v>0.57386058981233201</v>
      </c>
      <c r="H142" s="9" cm="1">
        <f t="array" ref="H142">_xll.SNL.Clients.Office.Excel.Functions.SPG($A142, "SP_DEBT_TO_EQUITY", H$3)</f>
        <v>0.62135479951397299</v>
      </c>
      <c r="I142" s="9" cm="1">
        <f t="array" ref="I142">_xll.SNL.Clients.Office.Excel.Functions.SPG($A142, "SP_DEBT_TO_EQUITY", I$3)</f>
        <v>0.61509660026958202</v>
      </c>
      <c r="J142" s="9" cm="1">
        <f t="array" ref="J142">_xll.SNL.Clients.Office.Excel.Functions.SPG($A142, "SP_DEBT_TO_EQUITY", J$3)</f>
        <v>0.61762936221419995</v>
      </c>
    </row>
    <row r="143" spans="1:10" x14ac:dyDescent="0.3">
      <c r="A143" s="11" t="s">
        <v>1164</v>
      </c>
      <c r="B143" s="9" cm="1">
        <f t="array" ref="B143">_xll.SNL.Clients.Office.Excel.Functions.SPG($A143, "SP_DEBT_TO_EQUITY", B$3)</f>
        <v>0.35229820071812601</v>
      </c>
      <c r="C143" s="9" cm="1">
        <f t="array" ref="C143">_xll.SNL.Clients.Office.Excel.Functions.SPG($A143, "SP_DEBT_TO_EQUITY", C$3)</f>
        <v>0.361721128475746</v>
      </c>
      <c r="D143" s="9" cm="1">
        <f t="array" ref="D143">_xll.SNL.Clients.Office.Excel.Functions.SPG($A143, "SP_DEBT_TO_EQUITY", D$3)</f>
        <v>0.40893437169803898</v>
      </c>
      <c r="E143" s="9" cm="1">
        <f t="array" ref="E143">_xll.SNL.Clients.Office.Excel.Functions.SPG($A143, "SP_DEBT_TO_EQUITY", E$3)</f>
        <v>0.33867897198195601</v>
      </c>
      <c r="F143" s="9" cm="1">
        <f t="array" ref="F143">_xll.SNL.Clients.Office.Excel.Functions.SPG($A143, "SP_DEBT_TO_EQUITY", F$3)</f>
        <v>0.33945774984914401</v>
      </c>
      <c r="G143" s="9" cm="1">
        <f t="array" ref="G143">_xll.SNL.Clients.Office.Excel.Functions.SPG($A143, "SP_DEBT_TO_EQUITY", G$3)</f>
        <v>0.33799457102903702</v>
      </c>
      <c r="H143" s="9" cm="1">
        <f t="array" ref="H143">_xll.SNL.Clients.Office.Excel.Functions.SPG($A143, "SP_DEBT_TO_EQUITY", H$3)</f>
        <v>0.36261558784676401</v>
      </c>
      <c r="I143" s="9" cm="1">
        <f t="array" ref="I143">_xll.SNL.Clients.Office.Excel.Functions.SPG($A143, "SP_DEBT_TO_EQUITY", I$3)</f>
        <v>0.346048590946124</v>
      </c>
      <c r="J143" s="9" cm="1">
        <f t="array" ref="J143">_xll.SNL.Clients.Office.Excel.Functions.SPG($A143, "SP_DEBT_TO_EQUITY", J$3)</f>
        <v>0.34717194333424001</v>
      </c>
    </row>
    <row r="144" spans="1:10" x14ac:dyDescent="0.3">
      <c r="A144" s="11" t="s">
        <v>1165</v>
      </c>
      <c r="B144" s="9" cm="1">
        <f t="array" ref="B144">_xll.SNL.Clients.Office.Excel.Functions.SPG($A144, "SP_DEBT_TO_EQUITY", B$3)</f>
        <v>4.9744652765254901E-2</v>
      </c>
      <c r="C144" s="9" cm="1">
        <f t="array" ref="C144">_xll.SNL.Clients.Office.Excel.Functions.SPG($A144, "SP_DEBT_TO_EQUITY", C$3)</f>
        <v>0.122634075291306</v>
      </c>
      <c r="D144" s="9" cm="1">
        <f t="array" ref="D144">_xll.SNL.Clients.Office.Excel.Functions.SPG($A144, "SP_DEBT_TO_EQUITY", D$3)</f>
        <v>5.0255957347862E-2</v>
      </c>
      <c r="E144" s="9" cm="1">
        <f t="array" ref="E144">_xll.SNL.Clients.Office.Excel.Functions.SPG($A144, "SP_DEBT_TO_EQUITY", E$3)</f>
        <v>0.10707716655277801</v>
      </c>
      <c r="F144" s="9" cm="1">
        <f t="array" ref="F144">_xll.SNL.Clients.Office.Excel.Functions.SPG($A144, "SP_DEBT_TO_EQUITY", F$3)</f>
        <v>0.22402265840668301</v>
      </c>
      <c r="G144" s="9" cm="1">
        <f t="array" ref="G144">_xll.SNL.Clients.Office.Excel.Functions.SPG($A144, "SP_DEBT_TO_EQUITY", G$3)</f>
        <v>0.26958502902128201</v>
      </c>
      <c r="H144" s="9" cm="1">
        <f t="array" ref="H144">_xll.SNL.Clients.Office.Excel.Functions.SPG($A144, "SP_DEBT_TO_EQUITY", H$3)</f>
        <v>0.60603011023215703</v>
      </c>
      <c r="I144" s="9" cm="1">
        <f t="array" ref="I144">_xll.SNL.Clients.Office.Excel.Functions.SPG($A144, "SP_DEBT_TO_EQUITY", I$3)</f>
        <v>0.429814084358701</v>
      </c>
      <c r="J144" s="9" cm="1">
        <f t="array" ref="J144">_xll.SNL.Clients.Office.Excel.Functions.SPG($A144, "SP_DEBT_TO_EQUITY", J$3)</f>
        <v>0.46103042350492002</v>
      </c>
    </row>
    <row r="145" spans="1:10" x14ac:dyDescent="0.3">
      <c r="A145" s="11" t="s">
        <v>1166</v>
      </c>
      <c r="B145" s="9" cm="1">
        <f t="array" ref="B145">_xll.SNL.Clients.Office.Excel.Functions.SPG($A145, "SP_DEBT_TO_EQUITY", B$3)</f>
        <v>0.68067226890756305</v>
      </c>
      <c r="C145" s="9" cm="1">
        <f t="array" ref="C145">_xll.SNL.Clients.Office.Excel.Functions.SPG($A145, "SP_DEBT_TO_EQUITY", C$3)</f>
        <v>0.60125123477115605</v>
      </c>
      <c r="D145" s="9" cm="1">
        <f t="array" ref="D145">_xll.SNL.Clients.Office.Excel.Functions.SPG($A145, "SP_DEBT_TO_EQUITY", D$3)</f>
        <v>0.48883641047659898</v>
      </c>
      <c r="E145" s="9" cm="1">
        <f t="array" ref="E145">_xll.SNL.Clients.Office.Excel.Functions.SPG($A145, "SP_DEBT_TO_EQUITY", E$3)</f>
        <v>0.68263539921831395</v>
      </c>
      <c r="F145" s="9" cm="1">
        <f t="array" ref="F145">_xll.SNL.Clients.Office.Excel.Functions.SPG($A145, "SP_DEBT_TO_EQUITY", F$3)</f>
        <v>0.47258257930884101</v>
      </c>
      <c r="G145" s="9" cm="1">
        <f t="array" ref="G145">_xll.SNL.Clients.Office.Excel.Functions.SPG($A145, "SP_DEBT_TO_EQUITY", G$3)</f>
        <v>0.49004412872672498</v>
      </c>
      <c r="H145" s="9" cm="1">
        <f t="array" ref="H145">_xll.SNL.Clients.Office.Excel.Functions.SPG($A145, "SP_DEBT_TO_EQUITY", H$3)</f>
        <v>0.45831911747981302</v>
      </c>
      <c r="I145" s="9" cm="1">
        <f t="array" ref="I145">_xll.SNL.Clients.Office.Excel.Functions.SPG($A145, "SP_DEBT_TO_EQUITY", I$3)</f>
        <v>0.92366071428571395</v>
      </c>
      <c r="J145" s="9" cm="1">
        <f t="array" ref="J145">_xll.SNL.Clients.Office.Excel.Functions.SPG($A145, "SP_DEBT_TO_EQUITY", J$3)</f>
        <v>0.92557616638561002</v>
      </c>
    </row>
    <row r="146" spans="1:10" x14ac:dyDescent="0.3">
      <c r="A146" s="11" t="s">
        <v>1167</v>
      </c>
      <c r="B146" s="9" cm="1">
        <f t="array" ref="B146">_xll.SNL.Clients.Office.Excel.Functions.SPG($A146, "SP_DEBT_TO_EQUITY", B$3)</f>
        <v>0.87408492641135105</v>
      </c>
      <c r="C146" s="9" cm="1">
        <f t="array" ref="C146">_xll.SNL.Clients.Office.Excel.Functions.SPG($A146, "SP_DEBT_TO_EQUITY", C$3)</f>
        <v>0.81095713517851997</v>
      </c>
      <c r="D146" s="9" cm="1">
        <f t="array" ref="D146">_xll.SNL.Clients.Office.Excel.Functions.SPG($A146, "SP_DEBT_TO_EQUITY", D$3)</f>
        <v>0.80849070171362802</v>
      </c>
      <c r="E146" s="9" cm="1">
        <f t="array" ref="E146">_xll.SNL.Clients.Office.Excel.Functions.SPG($A146, "SP_DEBT_TO_EQUITY", E$3)</f>
        <v>0.83724939617696303</v>
      </c>
      <c r="F146" s="9" cm="1">
        <f t="array" ref="F146">_xll.SNL.Clients.Office.Excel.Functions.SPG($A146, "SP_DEBT_TO_EQUITY", F$3)</f>
        <v>0.84303968027148801</v>
      </c>
      <c r="G146" s="9" cm="1">
        <f t="array" ref="G146">_xll.SNL.Clients.Office.Excel.Functions.SPG($A146, "SP_DEBT_TO_EQUITY", G$3)</f>
        <v>0.85245028186732597</v>
      </c>
      <c r="H146" s="9" cm="1">
        <f t="array" ref="H146">_xll.SNL.Clients.Office.Excel.Functions.SPG($A146, "SP_DEBT_TO_EQUITY", H$3)</f>
        <v>0.85234873324655702</v>
      </c>
      <c r="I146" s="9" cm="1">
        <f t="array" ref="I146">_xll.SNL.Clients.Office.Excel.Functions.SPG($A146, "SP_DEBT_TO_EQUITY", I$3)</f>
        <v>0.860514263386575</v>
      </c>
      <c r="J146" s="9" cm="1">
        <f t="array" ref="J146">_xll.SNL.Clients.Office.Excel.Functions.SPG($A146, "SP_DEBT_TO_EQUITY", J$3)</f>
        <v>0.83181491832363197</v>
      </c>
    </row>
    <row r="147" spans="1:10" x14ac:dyDescent="0.3">
      <c r="A147" s="11" t="s">
        <v>1168</v>
      </c>
      <c r="B147" s="9" cm="1">
        <f t="array" ref="B147">_xll.SNL.Clients.Office.Excel.Functions.SPG($A147, "SP_DEBT_TO_EQUITY", B$3)</f>
        <v>0.98799999999999999</v>
      </c>
      <c r="C147" s="9" cm="1">
        <f t="array" ref="C147">_xll.SNL.Clients.Office.Excel.Functions.SPG($A147, "SP_DEBT_TO_EQUITY", C$3)</f>
        <v>0.998</v>
      </c>
      <c r="D147" s="9" cm="1">
        <f t="array" ref="D147">_xll.SNL.Clients.Office.Excel.Functions.SPG($A147, "SP_DEBT_TO_EQUITY", D$3)</f>
        <v>1.028</v>
      </c>
      <c r="E147" s="9" cm="1">
        <f t="array" ref="E147">_xll.SNL.Clients.Office.Excel.Functions.SPG($A147, "SP_DEBT_TO_EQUITY", E$3)</f>
        <v>1.0089999999999999</v>
      </c>
      <c r="F147" s="9" cm="1">
        <f t="array" ref="F147">_xll.SNL.Clients.Office.Excel.Functions.SPG($A147, "SP_DEBT_TO_EQUITY", F$3)</f>
        <v>0.90700000000000003</v>
      </c>
      <c r="G147" s="9" cm="1">
        <f t="array" ref="G147">_xll.SNL.Clients.Office.Excel.Functions.SPG($A147, "SP_DEBT_TO_EQUITY", G$3)</f>
        <v>0.96299999999999997</v>
      </c>
      <c r="H147" s="9" cm="1">
        <f t="array" ref="H147">_xll.SNL.Clients.Office.Excel.Functions.SPG($A147, "SP_DEBT_TO_EQUITY", H$3)</f>
        <v>0.99</v>
      </c>
      <c r="I147" s="9" cm="1">
        <f t="array" ref="I147">_xll.SNL.Clients.Office.Excel.Functions.SPG($A147, "SP_DEBT_TO_EQUITY", I$3)</f>
        <v>0.89900000000000002</v>
      </c>
      <c r="J147" s="9" cm="1">
        <f t="array" ref="J147">_xll.SNL.Clients.Office.Excel.Functions.SPG($A147, "SP_DEBT_TO_EQUITY", J$3)</f>
        <v>0.877</v>
      </c>
    </row>
    <row r="148" spans="1:10" x14ac:dyDescent="0.3">
      <c r="A148" s="11" t="s">
        <v>1169</v>
      </c>
      <c r="B148" s="9" t="str" cm="1">
        <f t="array" ref="B148">_xll.SNL.Clients.Office.Excel.Functions.SPG($A148, "SP_DEBT_TO_EQUITY", B$3)</f>
        <v>NA</v>
      </c>
      <c r="C148" s="9" cm="1">
        <f t="array" ref="C148">_xll.SNL.Clients.Office.Excel.Functions.SPG($A148, "SP_DEBT_TO_EQUITY", C$3)</f>
        <v>1.0960000000000001</v>
      </c>
      <c r="D148" s="9" cm="1">
        <f t="array" ref="D148">_xll.SNL.Clients.Office.Excel.Functions.SPG($A148, "SP_DEBT_TO_EQUITY", D$3)</f>
        <v>1.218</v>
      </c>
      <c r="E148" s="9" cm="1">
        <f t="array" ref="E148">_xll.SNL.Clients.Office.Excel.Functions.SPG($A148, "SP_DEBT_TO_EQUITY", E$3)</f>
        <v>1.1779999999999999</v>
      </c>
      <c r="F148" s="9" cm="1">
        <f t="array" ref="F148">_xll.SNL.Clients.Office.Excel.Functions.SPG($A148, "SP_DEBT_TO_EQUITY", F$3)</f>
        <v>1.1599999999999999</v>
      </c>
      <c r="G148" s="9" cm="1">
        <f t="array" ref="G148">_xll.SNL.Clients.Office.Excel.Functions.SPG($A148, "SP_DEBT_TO_EQUITY", G$3)</f>
        <v>1.097</v>
      </c>
      <c r="H148" s="9" cm="1">
        <f t="array" ref="H148">_xll.SNL.Clients.Office.Excel.Functions.SPG($A148, "SP_DEBT_TO_EQUITY", H$3)</f>
        <v>1.224</v>
      </c>
      <c r="I148" s="9" cm="1">
        <f t="array" ref="I148">_xll.SNL.Clients.Office.Excel.Functions.SPG($A148, "SP_DEBT_TO_EQUITY", I$3)</f>
        <v>1.115</v>
      </c>
      <c r="J148" s="9" cm="1">
        <f t="array" ref="J148">_xll.SNL.Clients.Office.Excel.Functions.SPG($A148, "SP_DEBT_TO_EQUITY", J$3)</f>
        <v>1.0940000000000001</v>
      </c>
    </row>
    <row r="149" spans="1:10" x14ac:dyDescent="0.3">
      <c r="A149" s="11" t="s">
        <v>1170</v>
      </c>
      <c r="B149" s="9" cm="1">
        <f t="array" ref="B149">_xll.SNL.Clients.Office.Excel.Functions.SPG($A149, "SP_DEBT_TO_EQUITY", B$3)</f>
        <v>1.7960260026983901</v>
      </c>
      <c r="C149" s="9" cm="1">
        <f t="array" ref="C149">_xll.SNL.Clients.Office.Excel.Functions.SPG($A149, "SP_DEBT_TO_EQUITY", C$3)</f>
        <v>1.8230684461858699</v>
      </c>
      <c r="D149" s="9" cm="1">
        <f t="array" ref="D149">_xll.SNL.Clients.Office.Excel.Functions.SPG($A149, "SP_DEBT_TO_EQUITY", D$3)</f>
        <v>2.4287714385719301</v>
      </c>
      <c r="E149" s="9" cm="1">
        <f t="array" ref="E149">_xll.SNL.Clients.Office.Excel.Functions.SPG($A149, "SP_DEBT_TO_EQUITY", E$3)</f>
        <v>3.4926759556984601</v>
      </c>
      <c r="F149" s="9" cm="1">
        <f t="array" ref="F149">_xll.SNL.Clients.Office.Excel.Functions.SPG($A149, "SP_DEBT_TO_EQUITY", F$3)</f>
        <v>3.2376638855780699</v>
      </c>
      <c r="G149" s="9" cm="1">
        <f t="array" ref="G149">_xll.SNL.Clients.Office.Excel.Functions.SPG($A149, "SP_DEBT_TO_EQUITY", G$3)</f>
        <v>2.5950758933907001</v>
      </c>
      <c r="H149" s="9" cm="1">
        <f t="array" ref="H149">_xll.SNL.Clients.Office.Excel.Functions.SPG($A149, "SP_DEBT_TO_EQUITY", H$3)</f>
        <v>1.3682343309378699</v>
      </c>
      <c r="I149" s="9" cm="1">
        <f t="array" ref="I149">_xll.SNL.Clients.Office.Excel.Functions.SPG($A149, "SP_DEBT_TO_EQUITY", I$3)</f>
        <v>1.53236889692586</v>
      </c>
      <c r="J149" s="9" cm="1">
        <f t="array" ref="J149">_xll.SNL.Clients.Office.Excel.Functions.SPG($A149, "SP_DEBT_TO_EQUITY", J$3)</f>
        <v>2.01381932851048</v>
      </c>
    </row>
    <row r="150" spans="1:10" x14ac:dyDescent="0.3">
      <c r="A150" s="11" t="s">
        <v>1171</v>
      </c>
      <c r="B150" s="9" cm="1">
        <f t="array" ref="B150">_xll.SNL.Clients.Office.Excel.Functions.SPG($A150, "SP_DEBT_TO_EQUITY", B$3)</f>
        <v>0.82899999999999996</v>
      </c>
      <c r="C150" s="9" cm="1">
        <f t="array" ref="C150">_xll.SNL.Clients.Office.Excel.Functions.SPG($A150, "SP_DEBT_TO_EQUITY", C$3)</f>
        <v>0.83199999999999996</v>
      </c>
      <c r="D150" s="9" cm="1">
        <f t="array" ref="D150">_xll.SNL.Clients.Office.Excel.Functions.SPG($A150, "SP_DEBT_TO_EQUITY", D$3)</f>
        <v>0.83599999999999997</v>
      </c>
      <c r="E150" s="9" cm="1">
        <f t="array" ref="E150">_xll.SNL.Clients.Office.Excel.Functions.SPG($A150, "SP_DEBT_TO_EQUITY", E$3)</f>
        <v>0.73599999999999999</v>
      </c>
      <c r="F150" s="9" cm="1">
        <f t="array" ref="F150">_xll.SNL.Clients.Office.Excel.Functions.SPG($A150, "SP_DEBT_TO_EQUITY", F$3)</f>
        <v>0.73</v>
      </c>
      <c r="G150" s="9" cm="1">
        <f t="array" ref="G150">_xll.SNL.Clients.Office.Excel.Functions.SPG($A150, "SP_DEBT_TO_EQUITY", G$3)</f>
        <v>0.61099999999999999</v>
      </c>
      <c r="H150" s="9" cm="1">
        <f t="array" ref="H150">_xll.SNL.Clients.Office.Excel.Functions.SPG($A150, "SP_DEBT_TO_EQUITY", H$3)</f>
        <v>0.61499999999999999</v>
      </c>
      <c r="I150" s="9" cm="1">
        <f t="array" ref="I150">_xll.SNL.Clients.Office.Excel.Functions.SPG($A150, "SP_DEBT_TO_EQUITY", I$3)</f>
        <v>0.71</v>
      </c>
      <c r="J150" s="9" cm="1">
        <f t="array" ref="J150">_xll.SNL.Clients.Office.Excel.Functions.SPG($A150, "SP_DEBT_TO_EQUITY", J$3)</f>
        <v>0.75700000000000001</v>
      </c>
    </row>
    <row r="151" spans="1:10" x14ac:dyDescent="0.3">
      <c r="A151" s="11" t="s">
        <v>1172</v>
      </c>
      <c r="B151" s="9" cm="1">
        <f t="array" ref="B151">_xll.SNL.Clients.Office.Excel.Functions.SPG($A151, "SP_DEBT_TO_EQUITY", B$3)</f>
        <v>0.879</v>
      </c>
      <c r="C151" s="9" cm="1">
        <f t="array" ref="C151">_xll.SNL.Clients.Office.Excel.Functions.SPG($A151, "SP_DEBT_TO_EQUITY", C$3)</f>
        <v>0.77700000000000002</v>
      </c>
      <c r="D151" s="9" cm="1">
        <f t="array" ref="D151">_xll.SNL.Clients.Office.Excel.Functions.SPG($A151, "SP_DEBT_TO_EQUITY", D$3)</f>
        <v>0.80500000000000005</v>
      </c>
      <c r="E151" s="9" cm="1">
        <f t="array" ref="E151">_xll.SNL.Clients.Office.Excel.Functions.SPG($A151, "SP_DEBT_TO_EQUITY", E$3)</f>
        <v>0.82699999999999996</v>
      </c>
      <c r="F151" s="9" cm="1">
        <f t="array" ref="F151">_xll.SNL.Clients.Office.Excel.Functions.SPG($A151, "SP_DEBT_TO_EQUITY", F$3)</f>
        <v>0.84</v>
      </c>
      <c r="G151" s="9" cm="1">
        <f t="array" ref="G151">_xll.SNL.Clients.Office.Excel.Functions.SPG($A151, "SP_DEBT_TO_EQUITY", G$3)</f>
        <v>0.84199999999999997</v>
      </c>
      <c r="H151" s="9" cm="1">
        <f t="array" ref="H151">_xll.SNL.Clients.Office.Excel.Functions.SPG($A151, "SP_DEBT_TO_EQUITY", H$3)</f>
        <v>0.874</v>
      </c>
      <c r="I151" s="9" cm="1">
        <f t="array" ref="I151">_xll.SNL.Clients.Office.Excel.Functions.SPG($A151, "SP_DEBT_TO_EQUITY", I$3)</f>
        <v>0.9</v>
      </c>
      <c r="J151" s="9" cm="1">
        <f t="array" ref="J151">_xll.SNL.Clients.Office.Excel.Functions.SPG($A151, "SP_DEBT_TO_EQUITY", J$3)</f>
        <v>0.96599999999999997</v>
      </c>
    </row>
    <row r="152" spans="1:10" x14ac:dyDescent="0.3">
      <c r="A152" s="11" t="s">
        <v>1173</v>
      </c>
      <c r="B152" s="9" cm="1">
        <f t="array" ref="B152">_xll.SNL.Clients.Office.Excel.Functions.SPG($A152, "SP_DEBT_TO_EQUITY", B$3)</f>
        <v>1.506</v>
      </c>
      <c r="C152" s="9" cm="1">
        <f t="array" ref="C152">_xll.SNL.Clients.Office.Excel.Functions.SPG($A152, "SP_DEBT_TO_EQUITY", C$3)</f>
        <v>0.96399999999999997</v>
      </c>
      <c r="D152" s="9" cm="1">
        <f t="array" ref="D152">_xll.SNL.Clients.Office.Excel.Functions.SPG($A152, "SP_DEBT_TO_EQUITY", D$3)</f>
        <v>0.98199999999999998</v>
      </c>
      <c r="E152" s="9" cm="1">
        <f t="array" ref="E152">_xll.SNL.Clients.Office.Excel.Functions.SPG($A152, "SP_DEBT_TO_EQUITY", E$3)</f>
        <v>1.0029999999999999</v>
      </c>
      <c r="F152" s="9" t="str" cm="1">
        <f t="array" ref="F152">_xll.SNL.Clients.Office.Excel.Functions.SPG($A152, "SP_DEBT_TO_EQUITY", F$3)</f>
        <v>NA</v>
      </c>
      <c r="G152" s="9" cm="1">
        <f t="array" ref="G152">_xll.SNL.Clients.Office.Excel.Functions.SPG($A152, "SP_DEBT_TO_EQUITY", G$3)</f>
        <v>0.999</v>
      </c>
      <c r="H152" s="9" cm="1">
        <f t="array" ref="H152">_xll.SNL.Clients.Office.Excel.Functions.SPG($A152, "SP_DEBT_TO_EQUITY", H$3)</f>
        <v>0.96099999999999997</v>
      </c>
      <c r="I152" s="9" cm="1">
        <f t="array" ref="I152">_xll.SNL.Clients.Office.Excel.Functions.SPG($A152, "SP_DEBT_TO_EQUITY", I$3)</f>
        <v>0.93400000000000005</v>
      </c>
      <c r="J152" s="9" cm="1">
        <f t="array" ref="J152">_xll.SNL.Clients.Office.Excel.Functions.SPG($A152, "SP_DEBT_TO_EQUITY", J$3)</f>
        <v>0.93400000000000005</v>
      </c>
    </row>
    <row r="153" spans="1:10" x14ac:dyDescent="0.3">
      <c r="A153" s="11" t="s">
        <v>1174</v>
      </c>
      <c r="B153" s="9" cm="1">
        <f t="array" ref="B153">_xll.SNL.Clients.Office.Excel.Functions.SPG($A153, "SP_DEBT_TO_EQUITY", B$3)</f>
        <v>0.78900000000000003</v>
      </c>
      <c r="C153" s="9" cm="1">
        <f t="array" ref="C153">_xll.SNL.Clients.Office.Excel.Functions.SPG($A153, "SP_DEBT_TO_EQUITY", C$3)</f>
        <v>0.82299999999999995</v>
      </c>
      <c r="D153" s="9" cm="1">
        <f t="array" ref="D153">_xll.SNL.Clients.Office.Excel.Functions.SPG($A153, "SP_DEBT_TO_EQUITY", D$3)</f>
        <v>0.68</v>
      </c>
      <c r="E153" s="9" cm="1">
        <f t="array" ref="E153">_xll.SNL.Clients.Office.Excel.Functions.SPG($A153, "SP_DEBT_TO_EQUITY", E$3)</f>
        <v>0.72099999999999997</v>
      </c>
      <c r="F153" s="9" cm="1">
        <f t="array" ref="F153">_xll.SNL.Clients.Office.Excel.Functions.SPG($A153, "SP_DEBT_TO_EQUITY", F$3)</f>
        <v>0.69899999999999995</v>
      </c>
      <c r="G153" s="9" cm="1">
        <f t="array" ref="G153">_xll.SNL.Clients.Office.Excel.Functions.SPG($A153, "SP_DEBT_TO_EQUITY", G$3)</f>
        <v>0.71099999999999997</v>
      </c>
      <c r="H153" s="9" cm="1">
        <f t="array" ref="H153">_xll.SNL.Clients.Office.Excel.Functions.SPG($A153, "SP_DEBT_TO_EQUITY", H$3)</f>
        <v>0.78300000000000003</v>
      </c>
      <c r="I153" s="9" cm="1">
        <f t="array" ref="I153">_xll.SNL.Clients.Office.Excel.Functions.SPG($A153, "SP_DEBT_TO_EQUITY", I$3)</f>
        <v>0.77</v>
      </c>
      <c r="J153" s="9" cm="1">
        <f t="array" ref="J153">_xll.SNL.Clients.Office.Excel.Functions.SPG($A153, "SP_DEBT_TO_EQUITY", J$3)</f>
        <v>0.76900000000000002</v>
      </c>
    </row>
    <row r="154" spans="1:10" x14ac:dyDescent="0.3">
      <c r="A154" s="11" t="s">
        <v>1175</v>
      </c>
      <c r="B154" s="9" cm="1">
        <f t="array" ref="B154">_xll.SNL.Clients.Office.Excel.Functions.SPG($A154, "SP_DEBT_TO_EQUITY", B$3)</f>
        <v>0.29799999999999999</v>
      </c>
      <c r="C154" s="9" cm="1">
        <f t="array" ref="C154">_xll.SNL.Clients.Office.Excel.Functions.SPG($A154, "SP_DEBT_TO_EQUITY", C$3)</f>
        <v>0.27700000000000002</v>
      </c>
      <c r="D154" s="9" cm="1">
        <f t="array" ref="D154">_xll.SNL.Clients.Office.Excel.Functions.SPG($A154, "SP_DEBT_TO_EQUITY", D$3)</f>
        <v>0.47699999999999998</v>
      </c>
      <c r="E154" s="9" cm="1">
        <f t="array" ref="E154">_xll.SNL.Clients.Office.Excel.Functions.SPG($A154, "SP_DEBT_TO_EQUITY", E$3)</f>
        <v>0.50600000000000001</v>
      </c>
      <c r="F154" s="9" cm="1">
        <f t="array" ref="F154">_xll.SNL.Clients.Office.Excel.Functions.SPG($A154, "SP_DEBT_TO_EQUITY", F$3)</f>
        <v>0.56200000000000006</v>
      </c>
      <c r="G154" s="9" cm="1">
        <f t="array" ref="G154">_xll.SNL.Clients.Office.Excel.Functions.SPG($A154, "SP_DEBT_TO_EQUITY", G$3)</f>
        <v>0.56399999999999995</v>
      </c>
      <c r="H154" s="9" cm="1">
        <f t="array" ref="H154">_xll.SNL.Clients.Office.Excel.Functions.SPG($A154, "SP_DEBT_TO_EQUITY", H$3)</f>
        <v>0.71399999999999997</v>
      </c>
      <c r="I154" s="9" cm="1">
        <f t="array" ref="I154">_xll.SNL.Clients.Office.Excel.Functions.SPG($A154, "SP_DEBT_TO_EQUITY", I$3)</f>
        <v>0.50600000000000001</v>
      </c>
      <c r="J154" s="9" cm="1">
        <f t="array" ref="J154">_xll.SNL.Clients.Office.Excel.Functions.SPG($A154, "SP_DEBT_TO_EQUITY", J$3)</f>
        <v>0.52100000000000002</v>
      </c>
    </row>
    <row r="155" spans="1:10" x14ac:dyDescent="0.3">
      <c r="A155" s="11" t="s">
        <v>1176</v>
      </c>
      <c r="B155" s="9" cm="1">
        <f t="array" ref="B155">_xll.SNL.Clients.Office.Excel.Functions.SPG($A155, "SP_DEBT_TO_EQUITY", B$3)</f>
        <v>1.3320000000000001</v>
      </c>
      <c r="C155" s="9" cm="1">
        <f t="array" ref="C155">_xll.SNL.Clients.Office.Excel.Functions.SPG($A155, "SP_DEBT_TO_EQUITY", C$3)</f>
        <v>1.167</v>
      </c>
      <c r="D155" s="9" cm="1">
        <f t="array" ref="D155">_xll.SNL.Clients.Office.Excel.Functions.SPG($A155, "SP_DEBT_TO_EQUITY", D$3)</f>
        <v>1.2130000000000001</v>
      </c>
      <c r="E155" s="9" cm="1">
        <f t="array" ref="E155">_xll.SNL.Clients.Office.Excel.Functions.SPG($A155, "SP_DEBT_TO_EQUITY", E$3)</f>
        <v>1.302</v>
      </c>
      <c r="F155" s="9" cm="1">
        <f t="array" ref="F155">_xll.SNL.Clients.Office.Excel.Functions.SPG($A155, "SP_DEBT_TO_EQUITY", F$3)</f>
        <v>1.397</v>
      </c>
      <c r="G155" s="9" cm="1">
        <f t="array" ref="G155">_xll.SNL.Clients.Office.Excel.Functions.SPG($A155, "SP_DEBT_TO_EQUITY", G$3)</f>
        <v>1.2270000000000001</v>
      </c>
      <c r="H155" s="9" cm="1">
        <f t="array" ref="H155">_xll.SNL.Clients.Office.Excel.Functions.SPG($A155, "SP_DEBT_TO_EQUITY", H$3)</f>
        <v>1.3169999999999999</v>
      </c>
      <c r="I155" s="9" cm="1">
        <f t="array" ref="I155">_xll.SNL.Clients.Office.Excel.Functions.SPG($A155, "SP_DEBT_TO_EQUITY", I$3)</f>
        <v>1.542</v>
      </c>
      <c r="J155" s="9" cm="1">
        <f t="array" ref="J155">_xll.SNL.Clients.Office.Excel.Functions.SPG($A155, "SP_DEBT_TO_EQUITY", J$3)</f>
        <v>1.327</v>
      </c>
    </row>
    <row r="156" spans="1:10" x14ac:dyDescent="0.3">
      <c r="A156" s="11" t="s">
        <v>1177</v>
      </c>
      <c r="B156" s="9" cm="1">
        <f t="array" ref="B156">_xll.SNL.Clients.Office.Excel.Functions.SPG($A156, "SP_DEBT_TO_EQUITY", B$3)</f>
        <v>2.387</v>
      </c>
      <c r="C156" s="9" cm="1">
        <f t="array" ref="C156">_xll.SNL.Clients.Office.Excel.Functions.SPG($A156, "SP_DEBT_TO_EQUITY", C$3)</f>
        <v>2.4390000000000001</v>
      </c>
      <c r="D156" s="9" cm="1">
        <f t="array" ref="D156">_xll.SNL.Clients.Office.Excel.Functions.SPG($A156, "SP_DEBT_TO_EQUITY", D$3)</f>
        <v>2.294</v>
      </c>
      <c r="E156" s="9" cm="1">
        <f t="array" ref="E156">_xll.SNL.Clients.Office.Excel.Functions.SPG($A156, "SP_DEBT_TO_EQUITY", E$3)</f>
        <v>2.19</v>
      </c>
      <c r="F156" s="9" cm="1">
        <f t="array" ref="F156">_xll.SNL.Clients.Office.Excel.Functions.SPG($A156, "SP_DEBT_TO_EQUITY", F$3)</f>
        <v>2.15</v>
      </c>
      <c r="G156" s="9" cm="1">
        <f t="array" ref="G156">_xll.SNL.Clients.Office.Excel.Functions.SPG($A156, "SP_DEBT_TO_EQUITY", G$3)</f>
        <v>2.2599999999999998</v>
      </c>
      <c r="H156" s="9" cm="1">
        <f t="array" ref="H156">_xll.SNL.Clients.Office.Excel.Functions.SPG($A156, "SP_DEBT_TO_EQUITY", H$3)</f>
        <v>2.1840000000000002</v>
      </c>
      <c r="I156" s="9" cm="1">
        <f t="array" ref="I156">_xll.SNL.Clients.Office.Excel.Functions.SPG($A156, "SP_DEBT_TO_EQUITY", I$3)</f>
        <v>1.8959999999999999</v>
      </c>
      <c r="J156" s="9" cm="1">
        <f t="array" ref="J156">_xll.SNL.Clients.Office.Excel.Functions.SPG($A156, "SP_DEBT_TO_EQUITY", J$3)</f>
        <v>1.909</v>
      </c>
    </row>
    <row r="157" spans="1:10" x14ac:dyDescent="0.3">
      <c r="A157" s="11" t="s">
        <v>1178</v>
      </c>
      <c r="B157" s="9" cm="1">
        <f t="array" ref="B157">_xll.SNL.Clients.Office.Excel.Functions.SPG($A157, "SP_DEBT_TO_EQUITY", B$3)</f>
        <v>0.184</v>
      </c>
      <c r="C157" s="9" cm="1">
        <f t="array" ref="C157">_xll.SNL.Clients.Office.Excel.Functions.SPG($A157, "SP_DEBT_TO_EQUITY", C$3)</f>
        <v>0.107</v>
      </c>
      <c r="D157" s="9" cm="1">
        <f t="array" ref="D157">_xll.SNL.Clients.Office.Excel.Functions.SPG($A157, "SP_DEBT_TO_EQUITY", D$3)</f>
        <v>0.112</v>
      </c>
      <c r="E157" s="9" cm="1">
        <f t="array" ref="E157">_xll.SNL.Clients.Office.Excel.Functions.SPG($A157, "SP_DEBT_TO_EQUITY", E$3)</f>
        <v>0.14499999999999999</v>
      </c>
      <c r="F157" s="9" cm="1">
        <f t="array" ref="F157">_xll.SNL.Clients.Office.Excel.Functions.SPG($A157, "SP_DEBT_TO_EQUITY", F$3)</f>
        <v>0.221</v>
      </c>
      <c r="G157" s="9" cm="1">
        <f t="array" ref="G157">_xll.SNL.Clients.Office.Excel.Functions.SPG($A157, "SP_DEBT_TO_EQUITY", G$3)</f>
        <v>0.13</v>
      </c>
      <c r="H157" s="9" cm="1">
        <f t="array" ref="H157">_xll.SNL.Clients.Office.Excel.Functions.SPG($A157, "SP_DEBT_TO_EQUITY", H$3)</f>
        <v>0.28699999999999998</v>
      </c>
      <c r="I157" s="9" cm="1">
        <f t="array" ref="I157">_xll.SNL.Clients.Office.Excel.Functions.SPG($A157, "SP_DEBT_TO_EQUITY", I$3)</f>
        <v>0.33100000000000002</v>
      </c>
      <c r="J157" s="9" cm="1">
        <f t="array" ref="J157">_xll.SNL.Clients.Office.Excel.Functions.SPG($A157, "SP_DEBT_TO_EQUITY", J$3)</f>
        <v>0.36</v>
      </c>
    </row>
    <row r="158" spans="1:10" x14ac:dyDescent="0.3">
      <c r="A158" s="11" t="s">
        <v>1179</v>
      </c>
      <c r="B158" s="9" t="str" cm="1">
        <f t="array" ref="B158">_xll.SNL.Clients.Office.Excel.Functions.SPG($A158, "SP_DEBT_TO_EQUITY", B$3)</f>
        <v>NA</v>
      </c>
      <c r="C158" s="9" cm="1">
        <f t="array" ref="C158">_xll.SNL.Clients.Office.Excel.Functions.SPG($A158, "SP_DEBT_TO_EQUITY", C$3)</f>
        <v>8.3000000000000004E-2</v>
      </c>
      <c r="D158" s="9" cm="1">
        <f t="array" ref="D158">_xll.SNL.Clients.Office.Excel.Functions.SPG($A158, "SP_DEBT_TO_EQUITY", D$3)</f>
        <v>9.6000000000000002E-2</v>
      </c>
      <c r="E158" s="9" cm="1">
        <f t="array" ref="E158">_xll.SNL.Clients.Office.Excel.Functions.SPG($A158, "SP_DEBT_TO_EQUITY", E$3)</f>
        <v>0.122</v>
      </c>
      <c r="F158" s="9" cm="1">
        <f t="array" ref="F158">_xll.SNL.Clients.Office.Excel.Functions.SPG($A158, "SP_DEBT_TO_EQUITY", F$3)</f>
        <v>0.45</v>
      </c>
      <c r="G158" s="9" cm="1">
        <f t="array" ref="G158">_xll.SNL.Clients.Office.Excel.Functions.SPG($A158, "SP_DEBT_TO_EQUITY", G$3)</f>
        <v>0.45</v>
      </c>
      <c r="H158" s="9" cm="1">
        <f t="array" ref="H158">_xll.SNL.Clients.Office.Excel.Functions.SPG($A158, "SP_DEBT_TO_EQUITY", H$3)</f>
        <v>0.48599999999999999</v>
      </c>
      <c r="I158" s="9" cm="1">
        <f t="array" ref="I158">_xll.SNL.Clients.Office.Excel.Functions.SPG($A158, "SP_DEBT_TO_EQUITY", I$3)</f>
        <v>0.501</v>
      </c>
      <c r="J158" s="9" cm="1">
        <f t="array" ref="J158">_xll.SNL.Clients.Office.Excel.Functions.SPG($A158, "SP_DEBT_TO_EQUITY", J$3)</f>
        <v>0.51200000000000001</v>
      </c>
    </row>
    <row r="159" spans="1:10" x14ac:dyDescent="0.3">
      <c r="A159" s="11" t="s">
        <v>1180</v>
      </c>
      <c r="B159" s="9" cm="1">
        <f t="array" ref="B159">_xll.SNL.Clients.Office.Excel.Functions.SPG($A159, "SP_DEBT_TO_EQUITY", B$3)</f>
        <v>1.5658330953691</v>
      </c>
      <c r="C159" s="9" cm="1">
        <f t="array" ref="C159">_xll.SNL.Clients.Office.Excel.Functions.SPG($A159, "SP_DEBT_TO_EQUITY", C$3)</f>
        <v>1.7310507921173199</v>
      </c>
      <c r="D159" s="9" cm="1">
        <f t="array" ref="D159">_xll.SNL.Clients.Office.Excel.Functions.SPG($A159, "SP_DEBT_TO_EQUITY", D$3)</f>
        <v>1.6584926067387</v>
      </c>
      <c r="E159" s="9" cm="1">
        <f t="array" ref="E159">_xll.SNL.Clients.Office.Excel.Functions.SPG($A159, "SP_DEBT_TO_EQUITY", E$3)</f>
        <v>1.5292865031049401</v>
      </c>
      <c r="F159" s="9" cm="1">
        <f t="array" ref="F159">_xll.SNL.Clients.Office.Excel.Functions.SPG($A159, "SP_DEBT_TO_EQUITY", F$3)</f>
        <v>1.52986882303126</v>
      </c>
      <c r="G159" s="9" cm="1">
        <f t="array" ref="G159">_xll.SNL.Clients.Office.Excel.Functions.SPG($A159, "SP_DEBT_TO_EQUITY", G$3)</f>
        <v>1.52555648161414</v>
      </c>
      <c r="H159" s="9" cm="1">
        <f t="array" ref="H159">_xll.SNL.Clients.Office.Excel.Functions.SPG($A159, "SP_DEBT_TO_EQUITY", H$3)</f>
        <v>1.5075177311546299</v>
      </c>
      <c r="I159" s="9" cm="1">
        <f t="array" ref="I159">_xll.SNL.Clients.Office.Excel.Functions.SPG($A159, "SP_DEBT_TO_EQUITY", I$3)</f>
        <v>1.5847220753062401</v>
      </c>
      <c r="J159" s="9" cm="1">
        <f t="array" ref="J159">_xll.SNL.Clients.Office.Excel.Functions.SPG($A159, "SP_DEBT_TO_EQUITY", J$3)</f>
        <v>1.59384618149085</v>
      </c>
    </row>
    <row r="160" spans="1:10" x14ac:dyDescent="0.3">
      <c r="A160" s="11" t="s">
        <v>1181</v>
      </c>
      <c r="B160" s="9" cm="1">
        <f t="array" ref="B160">_xll.SNL.Clients.Office.Excel.Functions.SPG($A160, "SP_DEBT_TO_EQUITY", B$3)</f>
        <v>3.5019999999999998</v>
      </c>
      <c r="C160" s="9" cm="1">
        <f t="array" ref="C160">_xll.SNL.Clients.Office.Excel.Functions.SPG($A160, "SP_DEBT_TO_EQUITY", C$3)</f>
        <v>3.448</v>
      </c>
      <c r="D160" s="9" cm="1">
        <f t="array" ref="D160">_xll.SNL.Clients.Office.Excel.Functions.SPG($A160, "SP_DEBT_TO_EQUITY", D$3)</f>
        <v>3.4870000000000001</v>
      </c>
      <c r="E160" s="9" cm="1">
        <f t="array" ref="E160">_xll.SNL.Clients.Office.Excel.Functions.SPG($A160, "SP_DEBT_TO_EQUITY", E$3)</f>
        <v>3.6110000000000002</v>
      </c>
      <c r="F160" s="9" cm="1">
        <f t="array" ref="F160">_xll.SNL.Clients.Office.Excel.Functions.SPG($A160, "SP_DEBT_TO_EQUITY", F$3)</f>
        <v>3.3809999999999998</v>
      </c>
      <c r="G160" s="9" cm="1">
        <f t="array" ref="G160">_xll.SNL.Clients.Office.Excel.Functions.SPG($A160, "SP_DEBT_TO_EQUITY", G$3)</f>
        <v>3.359</v>
      </c>
      <c r="H160" s="9" cm="1">
        <f t="array" ref="H160">_xll.SNL.Clients.Office.Excel.Functions.SPG($A160, "SP_DEBT_TO_EQUITY", H$3)</f>
        <v>3.262</v>
      </c>
      <c r="I160" s="9" cm="1">
        <f t="array" ref="I160">_xll.SNL.Clients.Office.Excel.Functions.SPG($A160, "SP_DEBT_TO_EQUITY", I$3)</f>
        <v>3.2349999999999999</v>
      </c>
      <c r="J160" s="9" cm="1">
        <f t="array" ref="J160">_xll.SNL.Clients.Office.Excel.Functions.SPG($A160, "SP_DEBT_TO_EQUITY", J$3)</f>
        <v>3.1579999999999999</v>
      </c>
    </row>
    <row r="161" spans="1:10" x14ac:dyDescent="0.3">
      <c r="A161" s="11" t="s">
        <v>1182</v>
      </c>
      <c r="B161" s="9" cm="1">
        <f t="array" ref="B161">_xll.SNL.Clients.Office.Excel.Functions.SPG($A161, "SP_DEBT_TO_EQUITY", B$3)</f>
        <v>0.58899999999999997</v>
      </c>
      <c r="C161" s="9" cm="1">
        <f t="array" ref="C161">_xll.SNL.Clients.Office.Excel.Functions.SPG($A161, "SP_DEBT_TO_EQUITY", C$3)</f>
        <v>0.60499999999999998</v>
      </c>
      <c r="D161" s="9" cm="1">
        <f t="array" ref="D161">_xll.SNL.Clients.Office.Excel.Functions.SPG($A161, "SP_DEBT_TO_EQUITY", D$3)</f>
        <v>0.77600000000000002</v>
      </c>
      <c r="E161" s="9" cm="1">
        <f t="array" ref="E161">_xll.SNL.Clients.Office.Excel.Functions.SPG($A161, "SP_DEBT_TO_EQUITY", E$3)</f>
        <v>0.80200000000000005</v>
      </c>
      <c r="F161" s="9" cm="1">
        <f t="array" ref="F161">_xll.SNL.Clients.Office.Excel.Functions.SPG($A161, "SP_DEBT_TO_EQUITY", F$3)</f>
        <v>0.66900000000000004</v>
      </c>
      <c r="G161" s="9" cm="1">
        <f t="array" ref="G161">_xll.SNL.Clients.Office.Excel.Functions.SPG($A161, "SP_DEBT_TO_EQUITY", G$3)</f>
        <v>0.66800000000000004</v>
      </c>
      <c r="H161" s="9" cm="1">
        <f t="array" ref="H161">_xll.SNL.Clients.Office.Excel.Functions.SPG($A161, "SP_DEBT_TO_EQUITY", H$3)</f>
        <v>0.76700000000000002</v>
      </c>
      <c r="I161" s="9" cm="1">
        <f t="array" ref="I161">_xll.SNL.Clients.Office.Excel.Functions.SPG($A161, "SP_DEBT_TO_EQUITY", I$3)</f>
        <v>0.82799999999999996</v>
      </c>
      <c r="J161" s="9" cm="1">
        <f t="array" ref="J161">_xll.SNL.Clients.Office.Excel.Functions.SPG($A161, "SP_DEBT_TO_EQUITY", J$3)</f>
        <v>0.88500000000000001</v>
      </c>
    </row>
    <row r="162" spans="1:10" x14ac:dyDescent="0.3">
      <c r="A162" s="11" t="s">
        <v>1183</v>
      </c>
      <c r="B162" s="9" cm="1">
        <f t="array" ref="B162">_xll.SNL.Clients.Office.Excel.Functions.SPG($A162, "SP_DEBT_TO_EQUITY", B$3)</f>
        <v>2E-3</v>
      </c>
      <c r="C162" s="9" cm="1">
        <f t="array" ref="C162">_xll.SNL.Clients.Office.Excel.Functions.SPG($A162, "SP_DEBT_TO_EQUITY", C$3)</f>
        <v>2E-3</v>
      </c>
      <c r="D162" s="9" cm="1">
        <f t="array" ref="D162">_xll.SNL.Clients.Office.Excel.Functions.SPG($A162, "SP_DEBT_TO_EQUITY", D$3)</f>
        <v>2E-3</v>
      </c>
      <c r="E162" s="9" cm="1">
        <f t="array" ref="E162">_xll.SNL.Clients.Office.Excel.Functions.SPG($A162, "SP_DEBT_TO_EQUITY", E$3)</f>
        <v>2E-3</v>
      </c>
      <c r="F162" s="9" cm="1">
        <f t="array" ref="F162">_xll.SNL.Clients.Office.Excel.Functions.SPG($A162, "SP_DEBT_TO_EQUITY", F$3)</f>
        <v>2E-3</v>
      </c>
      <c r="G162" s="9" t="str" cm="1">
        <f t="array" ref="G162">_xll.SNL.Clients.Office.Excel.Functions.SPG($A162, "SP_DEBT_TO_EQUITY", G$3)</f>
        <v>NA</v>
      </c>
      <c r="H162" s="9" cm="1">
        <f t="array" ref="H162">_xll.SNL.Clients.Office.Excel.Functions.SPG($A162, "SP_DEBT_TO_EQUITY", H$3)</f>
        <v>2E-3</v>
      </c>
      <c r="I162" s="9" cm="1">
        <f t="array" ref="I162">_xll.SNL.Clients.Office.Excel.Functions.SPG($A162, "SP_DEBT_TO_EQUITY", I$3)</f>
        <v>2E-3</v>
      </c>
      <c r="J162" s="9" cm="1">
        <f t="array" ref="J162">_xll.SNL.Clients.Office.Excel.Functions.SPG($A162, "SP_DEBT_TO_EQUITY", J$3)</f>
        <v>1E-3</v>
      </c>
    </row>
    <row r="163" spans="1:10" x14ac:dyDescent="0.3">
      <c r="A163" s="11" t="s">
        <v>1184</v>
      </c>
      <c r="B163" s="9" cm="1">
        <f t="array" ref="B163">_xll.SNL.Clients.Office.Excel.Functions.SPG($A163, "SP_DEBT_TO_EQUITY", B$3)</f>
        <v>1.10229139240445</v>
      </c>
      <c r="C163" s="9" cm="1">
        <f t="array" ref="C163">_xll.SNL.Clients.Office.Excel.Functions.SPG($A163, "SP_DEBT_TO_EQUITY", C$3)</f>
        <v>1.1892049081627101</v>
      </c>
      <c r="D163" s="9" cm="1">
        <f t="array" ref="D163">_xll.SNL.Clients.Office.Excel.Functions.SPG($A163, "SP_DEBT_TO_EQUITY", D$3)</f>
        <v>1.19855657077703</v>
      </c>
      <c r="E163" s="9" cm="1">
        <f t="array" ref="E163">_xll.SNL.Clients.Office.Excel.Functions.SPG($A163, "SP_DEBT_TO_EQUITY", E$3)</f>
        <v>1.3520868094898899</v>
      </c>
      <c r="F163" s="9" cm="1">
        <f t="array" ref="F163">_xll.SNL.Clients.Office.Excel.Functions.SPG($A163, "SP_DEBT_TO_EQUITY", F$3)</f>
        <v>1.26841550811439</v>
      </c>
      <c r="G163" s="9" cm="1">
        <f t="array" ref="G163">_xll.SNL.Clients.Office.Excel.Functions.SPG($A163, "SP_DEBT_TO_EQUITY", G$3)</f>
        <v>1.48522836120215</v>
      </c>
      <c r="H163" s="9" cm="1">
        <f t="array" ref="H163">_xll.SNL.Clients.Office.Excel.Functions.SPG($A163, "SP_DEBT_TO_EQUITY", H$3)</f>
        <v>1.56241646646448</v>
      </c>
      <c r="I163" s="9" cm="1">
        <f t="array" ref="I163">_xll.SNL.Clients.Office.Excel.Functions.SPG($A163, "SP_DEBT_TO_EQUITY", I$3)</f>
        <v>1.4868694144524901</v>
      </c>
      <c r="J163" s="9" cm="1">
        <f t="array" ref="J163">_xll.SNL.Clients.Office.Excel.Functions.SPG($A163, "SP_DEBT_TO_EQUITY", J$3)</f>
        <v>1.5448067309347999</v>
      </c>
    </row>
    <row r="164" spans="1:10" x14ac:dyDescent="0.3">
      <c r="A164" s="11" t="s">
        <v>1185</v>
      </c>
      <c r="B164" s="9" cm="1">
        <f t="array" ref="B164">_xll.SNL.Clients.Office.Excel.Functions.SPG($A164, "SP_DEBT_TO_EQUITY", B$3)</f>
        <v>2.3E-2</v>
      </c>
      <c r="C164" s="9" cm="1">
        <f t="array" ref="C164">_xll.SNL.Clients.Office.Excel.Functions.SPG($A164, "SP_DEBT_TO_EQUITY", C$3)</f>
        <v>0.129</v>
      </c>
      <c r="D164" s="9" cm="1">
        <f t="array" ref="D164">_xll.SNL.Clients.Office.Excel.Functions.SPG($A164, "SP_DEBT_TO_EQUITY", D$3)</f>
        <v>0.13200000000000001</v>
      </c>
      <c r="E164" s="9" cm="1">
        <f t="array" ref="E164">_xll.SNL.Clients.Office.Excel.Functions.SPG($A164, "SP_DEBT_TO_EQUITY", E$3)</f>
        <v>0.13400000000000001</v>
      </c>
      <c r="F164" s="9" cm="1">
        <f t="array" ref="F164">_xll.SNL.Clients.Office.Excel.Functions.SPG($A164, "SP_DEBT_TO_EQUITY", F$3)</f>
        <v>0.13400000000000001</v>
      </c>
      <c r="G164" s="9" cm="1">
        <f t="array" ref="G164">_xll.SNL.Clients.Office.Excel.Functions.SPG($A164, "SP_DEBT_TO_EQUITY", G$3)</f>
        <v>0.13</v>
      </c>
      <c r="H164" s="9" cm="1">
        <f t="array" ref="H164">_xll.SNL.Clients.Office.Excel.Functions.SPG($A164, "SP_DEBT_TO_EQUITY", H$3)</f>
        <v>0.125</v>
      </c>
      <c r="I164" s="9" t="str" cm="1">
        <f t="array" ref="I164">_xll.SNL.Clients.Office.Excel.Functions.SPG($A164, "SP_DEBT_TO_EQUITY", I$3)</f>
        <v>NA</v>
      </c>
      <c r="J164" s="9" t="str" cm="1">
        <f t="array" ref="J164">_xll.SNL.Clients.Office.Excel.Functions.SPG($A164, "SP_DEBT_TO_EQUITY", J$3)</f>
        <v>NA</v>
      </c>
    </row>
    <row r="165" spans="1:10" x14ac:dyDescent="0.3">
      <c r="A165" s="11" t="s">
        <v>1186</v>
      </c>
      <c r="B165" s="9" cm="1">
        <f t="array" ref="B165">_xll.SNL.Clients.Office.Excel.Functions.SPG($A165, "SP_DEBT_TO_EQUITY", B$3)</f>
        <v>0.02</v>
      </c>
      <c r="C165" s="9" cm="1">
        <f t="array" ref="C165">_xll.SNL.Clients.Office.Excel.Functions.SPG($A165, "SP_DEBT_TO_EQUITY", C$3)</f>
        <v>1.9E-2</v>
      </c>
      <c r="D165" s="9" cm="1">
        <f t="array" ref="D165">_xll.SNL.Clients.Office.Excel.Functions.SPG($A165, "SP_DEBT_TO_EQUITY", D$3)</f>
        <v>1.9E-2</v>
      </c>
      <c r="E165" s="9" cm="1">
        <f t="array" ref="E165">_xll.SNL.Clients.Office.Excel.Functions.SPG($A165, "SP_DEBT_TO_EQUITY", E$3)</f>
        <v>1.9E-2</v>
      </c>
      <c r="F165" s="9" cm="1">
        <f t="array" ref="F165">_xll.SNL.Clients.Office.Excel.Functions.SPG($A165, "SP_DEBT_TO_EQUITY", F$3)</f>
        <v>0.02</v>
      </c>
      <c r="G165" s="9" cm="1">
        <f t="array" ref="G165">_xll.SNL.Clients.Office.Excel.Functions.SPG($A165, "SP_DEBT_TO_EQUITY", G$3)</f>
        <v>2.3E-2</v>
      </c>
      <c r="H165" s="9" cm="1">
        <f t="array" ref="H165">_xll.SNL.Clients.Office.Excel.Functions.SPG($A165, "SP_DEBT_TO_EQUITY", H$3)</f>
        <v>2.5999999999999999E-2</v>
      </c>
      <c r="I165" s="9" cm="1">
        <f t="array" ref="I165">_xll.SNL.Clients.Office.Excel.Functions.SPG($A165, "SP_DEBT_TO_EQUITY", I$3)</f>
        <v>7.2999999999999995E-2</v>
      </c>
      <c r="J165" s="9" cm="1">
        <f t="array" ref="J165">_xll.SNL.Clients.Office.Excel.Functions.SPG($A165, "SP_DEBT_TO_EQUITY", J$3)</f>
        <v>7.3999999999999996E-2</v>
      </c>
    </row>
    <row r="166" spans="1:10" x14ac:dyDescent="0.3">
      <c r="A166" s="11" t="s">
        <v>1187</v>
      </c>
      <c r="B166" s="9" cm="1">
        <f t="array" ref="B166">_xll.SNL.Clients.Office.Excel.Functions.SPG($A166, "SP_DEBT_TO_EQUITY", B$3)</f>
        <v>0.29599999999999999</v>
      </c>
      <c r="C166" s="9" cm="1">
        <f t="array" ref="C166">_xll.SNL.Clients.Office.Excel.Functions.SPG($A166, "SP_DEBT_TO_EQUITY", C$3)</f>
        <v>0.29899999999999999</v>
      </c>
      <c r="D166" s="9" cm="1">
        <f t="array" ref="D166">_xll.SNL.Clients.Office.Excel.Functions.SPG($A166, "SP_DEBT_TO_EQUITY", D$3)</f>
        <v>0.32800000000000001</v>
      </c>
      <c r="E166" s="9" cm="1">
        <f t="array" ref="E166">_xll.SNL.Clients.Office.Excel.Functions.SPG($A166, "SP_DEBT_TO_EQUITY", E$3)</f>
        <v>0.34899999999999998</v>
      </c>
      <c r="F166" s="9" cm="1">
        <f t="array" ref="F166">_xll.SNL.Clients.Office.Excel.Functions.SPG($A166, "SP_DEBT_TO_EQUITY", F$3)</f>
        <v>0.34300000000000003</v>
      </c>
      <c r="G166" s="9" cm="1">
        <f t="array" ref="G166">_xll.SNL.Clients.Office.Excel.Functions.SPG($A166, "SP_DEBT_TO_EQUITY", G$3)</f>
        <v>0.35099999999999998</v>
      </c>
      <c r="H166" s="9" cm="1">
        <f t="array" ref="H166">_xll.SNL.Clients.Office.Excel.Functions.SPG($A166, "SP_DEBT_TO_EQUITY", H$3)</f>
        <v>0.31900000000000001</v>
      </c>
      <c r="I166" s="9" cm="1">
        <f t="array" ref="I166">_xll.SNL.Clients.Office.Excel.Functions.SPG($A166, "SP_DEBT_TO_EQUITY", I$3)</f>
        <v>0.29899999999999999</v>
      </c>
      <c r="J166" s="9" cm="1">
        <f t="array" ref="J166">_xll.SNL.Clients.Office.Excel.Functions.SPG($A166, "SP_DEBT_TO_EQUITY", J$3)</f>
        <v>0.30199999999999999</v>
      </c>
    </row>
    <row r="167" spans="1:10" x14ac:dyDescent="0.3">
      <c r="A167" s="11" t="s">
        <v>1188</v>
      </c>
      <c r="B167" s="9" cm="1">
        <f t="array" ref="B167">_xll.SNL.Clients.Office.Excel.Functions.SPG($A167, "SP_DEBT_TO_EQUITY", B$3)</f>
        <v>0.13500000000000001</v>
      </c>
      <c r="C167" s="9" cm="1">
        <f t="array" ref="C167">_xll.SNL.Clients.Office.Excel.Functions.SPG($A167, "SP_DEBT_TO_EQUITY", C$3)</f>
        <v>0.13800000000000001</v>
      </c>
      <c r="D167" s="9" cm="1">
        <f t="array" ref="D167">_xll.SNL.Clients.Office.Excel.Functions.SPG($A167, "SP_DEBT_TO_EQUITY", D$3)</f>
        <v>0.14000000000000001</v>
      </c>
      <c r="E167" s="9" cm="1">
        <f t="array" ref="E167">_xll.SNL.Clients.Office.Excel.Functions.SPG($A167, "SP_DEBT_TO_EQUITY", E$3)</f>
        <v>0.14399999999999999</v>
      </c>
      <c r="F167" s="9" cm="1">
        <f t="array" ref="F167">_xll.SNL.Clients.Office.Excel.Functions.SPG($A167, "SP_DEBT_TO_EQUITY", F$3)</f>
        <v>0.128</v>
      </c>
      <c r="G167" s="9" cm="1">
        <f t="array" ref="G167">_xll.SNL.Clients.Office.Excel.Functions.SPG($A167, "SP_DEBT_TO_EQUITY", G$3)</f>
        <v>0.13800000000000001</v>
      </c>
      <c r="H167" s="9" cm="1">
        <f t="array" ref="H167">_xll.SNL.Clients.Office.Excel.Functions.SPG($A167, "SP_DEBT_TO_EQUITY", H$3)</f>
        <v>0.14799999999999999</v>
      </c>
      <c r="I167" s="9" cm="1">
        <f t="array" ref="I167">_xll.SNL.Clients.Office.Excel.Functions.SPG($A167, "SP_DEBT_TO_EQUITY", I$3)</f>
        <v>0.127</v>
      </c>
      <c r="J167" s="9" cm="1">
        <f t="array" ref="J167">_xll.SNL.Clients.Office.Excel.Functions.SPG($A167, "SP_DEBT_TO_EQUITY", J$3)</f>
        <v>0.114</v>
      </c>
    </row>
    <row r="168" spans="1:10" x14ac:dyDescent="0.3">
      <c r="A168" s="11" t="s">
        <v>1189</v>
      </c>
      <c r="B168" s="9" cm="1">
        <f t="array" ref="B168">_xll.SNL.Clients.Office.Excel.Functions.SPG($A168, "SP_DEBT_TO_EQUITY", B$3)</f>
        <v>1.8080000000000001</v>
      </c>
      <c r="C168" s="9" cm="1">
        <f t="array" ref="C168">_xll.SNL.Clients.Office.Excel.Functions.SPG($A168, "SP_DEBT_TO_EQUITY", C$3)</f>
        <v>1.8109999999999999</v>
      </c>
      <c r="D168" s="9" cm="1">
        <f t="array" ref="D168">_xll.SNL.Clients.Office.Excel.Functions.SPG($A168, "SP_DEBT_TO_EQUITY", D$3)</f>
        <v>1.794</v>
      </c>
      <c r="E168" s="9" cm="1">
        <f t="array" ref="E168">_xll.SNL.Clients.Office.Excel.Functions.SPG($A168, "SP_DEBT_TO_EQUITY", E$3)</f>
        <v>1.869</v>
      </c>
      <c r="F168" s="9" cm="1">
        <f t="array" ref="F168">_xll.SNL.Clients.Office.Excel.Functions.SPG($A168, "SP_DEBT_TO_EQUITY", F$3)</f>
        <v>1.99</v>
      </c>
      <c r="G168" s="9" cm="1">
        <f t="array" ref="G168">_xll.SNL.Clients.Office.Excel.Functions.SPG($A168, "SP_DEBT_TO_EQUITY", G$3)</f>
        <v>2.0219999999999998</v>
      </c>
      <c r="H168" s="9" cm="1">
        <f t="array" ref="H168">_xll.SNL.Clients.Office.Excel.Functions.SPG($A168, "SP_DEBT_TO_EQUITY", H$3)</f>
        <v>2.1970000000000001</v>
      </c>
      <c r="I168" s="9" cm="1">
        <f t="array" ref="I168">_xll.SNL.Clients.Office.Excel.Functions.SPG($A168, "SP_DEBT_TO_EQUITY", I$3)</f>
        <v>2.2490000000000001</v>
      </c>
      <c r="J168" s="9" cm="1">
        <f t="array" ref="J168">_xll.SNL.Clients.Office.Excel.Functions.SPG($A168, "SP_DEBT_TO_EQUITY", J$3)</f>
        <v>2.39</v>
      </c>
    </row>
    <row r="169" spans="1:10" x14ac:dyDescent="0.3">
      <c r="A169" s="11" t="s">
        <v>1190</v>
      </c>
      <c r="B169" s="9" t="str" cm="1">
        <f t="array" ref="B169">_xll.SNL.Clients.Office.Excel.Functions.SPG($A169, "SP_DEBT_TO_EQUITY", B$3)</f>
        <v>NA</v>
      </c>
      <c r="C169" s="9" cm="1">
        <f t="array" ref="C169">_xll.SNL.Clients.Office.Excel.Functions.SPG($A169, "SP_DEBT_TO_EQUITY", C$3)</f>
        <v>1.425</v>
      </c>
      <c r="D169" s="9" cm="1">
        <f t="array" ref="D169">_xll.SNL.Clients.Office.Excel.Functions.SPG($A169, "SP_DEBT_TO_EQUITY", D$3)</f>
        <v>1.365</v>
      </c>
      <c r="E169" s="9" cm="1">
        <f t="array" ref="E169">_xll.SNL.Clients.Office.Excel.Functions.SPG($A169, "SP_DEBT_TO_EQUITY", E$3)</f>
        <v>1.46</v>
      </c>
      <c r="F169" s="9" cm="1">
        <f t="array" ref="F169">_xll.SNL.Clients.Office.Excel.Functions.SPG($A169, "SP_DEBT_TO_EQUITY", F$3)</f>
        <v>1.516</v>
      </c>
      <c r="G169" s="9" cm="1">
        <f t="array" ref="G169">_xll.SNL.Clients.Office.Excel.Functions.SPG($A169, "SP_DEBT_TO_EQUITY", G$3)</f>
        <v>1.2150000000000001</v>
      </c>
      <c r="H169" s="9" cm="1">
        <f t="array" ref="H169">_xll.SNL.Clients.Office.Excel.Functions.SPG($A169, "SP_DEBT_TO_EQUITY", H$3)</f>
        <v>1.2030000000000001</v>
      </c>
      <c r="I169" s="9" cm="1">
        <f t="array" ref="I169">_xll.SNL.Clients.Office.Excel.Functions.SPG($A169, "SP_DEBT_TO_EQUITY", I$3)</f>
        <v>1.2110000000000001</v>
      </c>
      <c r="J169" s="9" cm="1">
        <f t="array" ref="J169">_xll.SNL.Clients.Office.Excel.Functions.SPG($A169, "SP_DEBT_TO_EQUITY", J$3)</f>
        <v>1.32</v>
      </c>
    </row>
    <row r="170" spans="1:10" x14ac:dyDescent="0.3">
      <c r="A170" s="11" t="s">
        <v>1191</v>
      </c>
      <c r="B170" s="9" t="str" cm="1">
        <f t="array" ref="B170">_xll.SNL.Clients.Office.Excel.Functions.SPG($A170, "SP_DEBT_TO_EQUITY", B$3)</f>
        <v>NA</v>
      </c>
      <c r="C170" s="9" cm="1">
        <f t="array" ref="C170">_xll.SNL.Clients.Office.Excel.Functions.SPG($A170, "SP_DEBT_TO_EQUITY", C$3)</f>
        <v>0.69799999999999995</v>
      </c>
      <c r="D170" s="9" cm="1">
        <f t="array" ref="D170">_xll.SNL.Clients.Office.Excel.Functions.SPG($A170, "SP_DEBT_TO_EQUITY", D$3)</f>
        <v>0.77500000000000002</v>
      </c>
      <c r="E170" s="9" cm="1">
        <f t="array" ref="E170">_xll.SNL.Clients.Office.Excel.Functions.SPG($A170, "SP_DEBT_TO_EQUITY", E$3)</f>
        <v>0.33</v>
      </c>
      <c r="F170" s="9" cm="1">
        <f t="array" ref="F170">_xll.SNL.Clients.Office.Excel.Functions.SPG($A170, "SP_DEBT_TO_EQUITY", F$3)</f>
        <v>0.34599999999999997</v>
      </c>
      <c r="G170" s="9" cm="1">
        <f t="array" ref="G170">_xll.SNL.Clients.Office.Excel.Functions.SPG($A170, "SP_DEBT_TO_EQUITY", G$3)</f>
        <v>0.34799999999999998</v>
      </c>
      <c r="H170" s="9" cm="1">
        <f t="array" ref="H170">_xll.SNL.Clients.Office.Excel.Functions.SPG($A170, "SP_DEBT_TO_EQUITY", H$3)</f>
        <v>0.36399999999999999</v>
      </c>
      <c r="I170" s="9" cm="1">
        <f t="array" ref="I170">_xll.SNL.Clients.Office.Excel.Functions.SPG($A170, "SP_DEBT_TO_EQUITY", I$3)</f>
        <v>0.374</v>
      </c>
      <c r="J170" s="9" cm="1">
        <f t="array" ref="J170">_xll.SNL.Clients.Office.Excel.Functions.SPG($A170, "SP_DEBT_TO_EQUITY", J$3)</f>
        <v>0.36799999999999999</v>
      </c>
    </row>
    <row r="171" spans="1:10" x14ac:dyDescent="0.3">
      <c r="A171" s="11" t="s">
        <v>1192</v>
      </c>
      <c r="B171" s="9" cm="1">
        <f t="array" ref="B171">_xll.SNL.Clients.Office.Excel.Functions.SPG($A171, "SP_DEBT_TO_EQUITY", B$3)</f>
        <v>1.8280000000000001</v>
      </c>
      <c r="C171" s="9" cm="1">
        <f t="array" ref="C171">_xll.SNL.Clients.Office.Excel.Functions.SPG($A171, "SP_DEBT_TO_EQUITY", C$3)</f>
        <v>1.7050000000000001</v>
      </c>
      <c r="D171" s="9" cm="1">
        <f t="array" ref="D171">_xll.SNL.Clients.Office.Excel.Functions.SPG($A171, "SP_DEBT_TO_EQUITY", D$3)</f>
        <v>1.76</v>
      </c>
      <c r="E171" s="9" cm="1">
        <f t="array" ref="E171">_xll.SNL.Clients.Office.Excel.Functions.SPG($A171, "SP_DEBT_TO_EQUITY", E$3)</f>
        <v>1.849</v>
      </c>
      <c r="F171" s="9" cm="1">
        <f t="array" ref="F171">_xll.SNL.Clients.Office.Excel.Functions.SPG($A171, "SP_DEBT_TO_EQUITY", F$3)</f>
        <v>1.4019999999999999</v>
      </c>
      <c r="G171" s="9" cm="1">
        <f t="array" ref="G171">_xll.SNL.Clients.Office.Excel.Functions.SPG($A171, "SP_DEBT_TO_EQUITY", G$3)</f>
        <v>1.387</v>
      </c>
      <c r="H171" s="9" cm="1">
        <f t="array" ref="H171">_xll.SNL.Clients.Office.Excel.Functions.SPG($A171, "SP_DEBT_TO_EQUITY", H$3)</f>
        <v>1.423</v>
      </c>
      <c r="I171" s="9" cm="1">
        <f t="array" ref="I171">_xll.SNL.Clients.Office.Excel.Functions.SPG($A171, "SP_DEBT_TO_EQUITY", I$3)</f>
        <v>1.446</v>
      </c>
      <c r="J171" s="9" cm="1">
        <f t="array" ref="J171">_xll.SNL.Clients.Office.Excel.Functions.SPG($A171, "SP_DEBT_TO_EQUITY", J$3)</f>
        <v>1.526</v>
      </c>
    </row>
    <row r="172" spans="1:10" x14ac:dyDescent="0.3">
      <c r="A172" s="11" t="s">
        <v>1193</v>
      </c>
      <c r="B172" s="9" cm="1">
        <f t="array" ref="B172">_xll.SNL.Clients.Office.Excel.Functions.SPG($A172, "SP_DEBT_TO_EQUITY", B$3)</f>
        <v>-9.952</v>
      </c>
      <c r="C172" s="9" cm="1">
        <f t="array" ref="C172">_xll.SNL.Clients.Office.Excel.Functions.SPG($A172, "SP_DEBT_TO_EQUITY", C$3)</f>
        <v>-3.073</v>
      </c>
      <c r="D172" s="9" cm="1">
        <f t="array" ref="D172">_xll.SNL.Clients.Office.Excel.Functions.SPG($A172, "SP_DEBT_TO_EQUITY", D$3)</f>
        <v>-5.2389999999999999</v>
      </c>
      <c r="E172" s="9" cm="1">
        <f t="array" ref="E172">_xll.SNL.Clients.Office.Excel.Functions.SPG($A172, "SP_DEBT_TO_EQUITY", E$3)</f>
        <v>21.693999999999999</v>
      </c>
      <c r="F172" s="9" cm="1">
        <f t="array" ref="F172">_xll.SNL.Clients.Office.Excel.Functions.SPG($A172, "SP_DEBT_TO_EQUITY", F$3)</f>
        <v>-14.568</v>
      </c>
      <c r="G172" s="9" cm="1">
        <f t="array" ref="G172">_xll.SNL.Clients.Office.Excel.Functions.SPG($A172, "SP_DEBT_TO_EQUITY", G$3)</f>
        <v>-3.4740000000000002</v>
      </c>
      <c r="H172" s="9" cm="1">
        <f t="array" ref="H172">_xll.SNL.Clients.Office.Excel.Functions.SPG($A172, "SP_DEBT_TO_EQUITY", H$3)</f>
        <v>-5.5369999999999999</v>
      </c>
      <c r="I172" s="9" cm="1">
        <f t="array" ref="I172">_xll.SNL.Clients.Office.Excel.Functions.SPG($A172, "SP_DEBT_TO_EQUITY", I$3)</f>
        <v>60.448</v>
      </c>
      <c r="J172" s="9" cm="1">
        <f t="array" ref="J172">_xll.SNL.Clients.Office.Excel.Functions.SPG($A172, "SP_DEBT_TO_EQUITY", J$3)</f>
        <v>-51.301000000000002</v>
      </c>
    </row>
    <row r="173" spans="1:10" x14ac:dyDescent="0.3">
      <c r="A173" s="11" t="s">
        <v>1194</v>
      </c>
      <c r="B173" s="9" cm="1">
        <f t="array" ref="B173">_xll.SNL.Clients.Office.Excel.Functions.SPG($A173, "SP_DEBT_TO_EQUITY", B$3)</f>
        <v>1.651</v>
      </c>
      <c r="C173" s="9" cm="1">
        <f t="array" ref="C173">_xll.SNL.Clients.Office.Excel.Functions.SPG($A173, "SP_DEBT_TO_EQUITY", C$3)</f>
        <v>1.4259999999999999</v>
      </c>
      <c r="D173" s="9" cm="1">
        <f t="array" ref="D173">_xll.SNL.Clients.Office.Excel.Functions.SPG($A173, "SP_DEBT_TO_EQUITY", D$3)</f>
        <v>1.496</v>
      </c>
      <c r="E173" s="9" cm="1">
        <f t="array" ref="E173">_xll.SNL.Clients.Office.Excel.Functions.SPG($A173, "SP_DEBT_TO_EQUITY", E$3)</f>
        <v>1.4319999999999999</v>
      </c>
      <c r="F173" s="9" cm="1">
        <f t="array" ref="F173">_xll.SNL.Clients.Office.Excel.Functions.SPG($A173, "SP_DEBT_TO_EQUITY", F$3)</f>
        <v>0.91</v>
      </c>
      <c r="G173" s="9" cm="1">
        <f t="array" ref="G173">_xll.SNL.Clients.Office.Excel.Functions.SPG($A173, "SP_DEBT_TO_EQUITY", G$3)</f>
        <v>0.92300000000000004</v>
      </c>
      <c r="H173" s="9" cm="1">
        <f t="array" ref="H173">_xll.SNL.Clients.Office.Excel.Functions.SPG($A173, "SP_DEBT_TO_EQUITY", H$3)</f>
        <v>0.85299999999999998</v>
      </c>
      <c r="I173" s="9" cm="1">
        <f t="array" ref="I173">_xll.SNL.Clients.Office.Excel.Functions.SPG($A173, "SP_DEBT_TO_EQUITY", I$3)</f>
        <v>0.88500000000000001</v>
      </c>
      <c r="J173" s="9" cm="1">
        <f t="array" ref="J173">_xll.SNL.Clients.Office.Excel.Functions.SPG($A173, "SP_DEBT_TO_EQUITY", J$3)</f>
        <v>1.016</v>
      </c>
    </row>
    <row r="174" spans="1:10" x14ac:dyDescent="0.3">
      <c r="A174" s="11" t="s">
        <v>1195</v>
      </c>
      <c r="B174" s="9" cm="1">
        <f t="array" ref="B174">_xll.SNL.Clients.Office.Excel.Functions.SPG($A174, "SP_DEBT_TO_EQUITY", B$3)</f>
        <v>3.1869999999999998</v>
      </c>
      <c r="C174" s="9" cm="1">
        <f t="array" ref="C174">_xll.SNL.Clients.Office.Excel.Functions.SPG($A174, "SP_DEBT_TO_EQUITY", C$3)</f>
        <v>4.2229999999999999</v>
      </c>
      <c r="D174" s="9" cm="1">
        <f t="array" ref="D174">_xll.SNL.Clients.Office.Excel.Functions.SPG($A174, "SP_DEBT_TO_EQUITY", D$3)</f>
        <v>3.391</v>
      </c>
      <c r="E174" s="9" cm="1">
        <f t="array" ref="E174">_xll.SNL.Clients.Office.Excel.Functions.SPG($A174, "SP_DEBT_TO_EQUITY", E$3)</f>
        <v>5.2969999999999997</v>
      </c>
      <c r="F174" s="9" cm="1">
        <f t="array" ref="F174">_xll.SNL.Clients.Office.Excel.Functions.SPG($A174, "SP_DEBT_TO_EQUITY", F$3)</f>
        <v>8.6199999999999992</v>
      </c>
      <c r="G174" s="9" cm="1">
        <f t="array" ref="G174">_xll.SNL.Clients.Office.Excel.Functions.SPG($A174, "SP_DEBT_TO_EQUITY", G$3)</f>
        <v>18.273</v>
      </c>
      <c r="H174" s="9" cm="1">
        <f t="array" ref="H174">_xll.SNL.Clients.Office.Excel.Functions.SPG($A174, "SP_DEBT_TO_EQUITY", H$3)</f>
        <v>6.14</v>
      </c>
      <c r="I174" s="9" cm="1">
        <f t="array" ref="I174">_xll.SNL.Clients.Office.Excel.Functions.SPG($A174, "SP_DEBT_TO_EQUITY", I$3)</f>
        <v>10.128</v>
      </c>
      <c r="J174" s="9" cm="1">
        <f t="array" ref="J174">_xll.SNL.Clients.Office.Excel.Functions.SPG($A174, "SP_DEBT_TO_EQUITY", J$3)</f>
        <v>23.210999999999999</v>
      </c>
    </row>
    <row r="175" spans="1:10" x14ac:dyDescent="0.3">
      <c r="A175" s="11" t="s">
        <v>1196</v>
      </c>
      <c r="B175" s="9" t="str" cm="1">
        <f t="array" ref="B175">_xll.SNL.Clients.Office.Excel.Functions.SPG($A175, "SP_DEBT_TO_EQUITY", B$3)</f>
        <v>NA</v>
      </c>
      <c r="C175" s="9" cm="1">
        <f t="array" ref="C175">_xll.SNL.Clients.Office.Excel.Functions.SPG($A175, "SP_DEBT_TO_EQUITY", C$3)</f>
        <v>0.44400000000000001</v>
      </c>
      <c r="D175" s="9" cm="1">
        <f t="array" ref="D175">_xll.SNL.Clients.Office.Excel.Functions.SPG($A175, "SP_DEBT_TO_EQUITY", D$3)</f>
        <v>0.35899999999999999</v>
      </c>
      <c r="E175" s="9" cm="1">
        <f t="array" ref="E175">_xll.SNL.Clients.Office.Excel.Functions.SPG($A175, "SP_DEBT_TO_EQUITY", E$3)</f>
        <v>0.39100000000000001</v>
      </c>
      <c r="F175" s="9" cm="1">
        <f t="array" ref="F175">_xll.SNL.Clients.Office.Excel.Functions.SPG($A175, "SP_DEBT_TO_EQUITY", F$3)</f>
        <v>0.42599999999999999</v>
      </c>
      <c r="G175" s="9" cm="1">
        <f t="array" ref="G175">_xll.SNL.Clients.Office.Excel.Functions.SPG($A175, "SP_DEBT_TO_EQUITY", G$3)</f>
        <v>0.46500000000000002</v>
      </c>
      <c r="H175" s="9" cm="1">
        <f t="array" ref="H175">_xll.SNL.Clients.Office.Excel.Functions.SPG($A175, "SP_DEBT_TO_EQUITY", H$3)</f>
        <v>0.372</v>
      </c>
      <c r="I175" s="9" cm="1">
        <f t="array" ref="I175">_xll.SNL.Clients.Office.Excel.Functions.SPG($A175, "SP_DEBT_TO_EQUITY", I$3)</f>
        <v>0.45700000000000002</v>
      </c>
      <c r="J175" s="9" cm="1">
        <f t="array" ref="J175">_xll.SNL.Clients.Office.Excel.Functions.SPG($A175, "SP_DEBT_TO_EQUITY", J$3)</f>
        <v>0.53400000000000003</v>
      </c>
    </row>
    <row r="176" spans="1:10" x14ac:dyDescent="0.3">
      <c r="A176" s="11" t="s">
        <v>1197</v>
      </c>
      <c r="B176" s="9" cm="1">
        <f t="array" ref="B176">_xll.SNL.Clients.Office.Excel.Functions.SPG($A176, "SP_DEBT_TO_EQUITY", B$3)</f>
        <v>0.20278348048179401</v>
      </c>
      <c r="C176" s="9" cm="1">
        <f t="array" ref="C176">_xll.SNL.Clients.Office.Excel.Functions.SPG($A176, "SP_DEBT_TO_EQUITY", C$3)</f>
        <v>0.23436562720162299</v>
      </c>
      <c r="D176" s="9" cm="1">
        <f t="array" ref="D176">_xll.SNL.Clients.Office.Excel.Functions.SPG($A176, "SP_DEBT_TO_EQUITY", D$3)</f>
        <v>0.38831390233567198</v>
      </c>
      <c r="E176" s="9" cm="1">
        <f t="array" ref="E176">_xll.SNL.Clients.Office.Excel.Functions.SPG($A176, "SP_DEBT_TO_EQUITY", E$3)</f>
        <v>0.43821157247218501</v>
      </c>
      <c r="F176" s="9" cm="1">
        <f t="array" ref="F176">_xll.SNL.Clients.Office.Excel.Functions.SPG($A176, "SP_DEBT_TO_EQUITY", F$3)</f>
        <v>0.26601972888611602</v>
      </c>
      <c r="G176" s="9" cm="1">
        <f t="array" ref="G176">_xll.SNL.Clients.Office.Excel.Functions.SPG($A176, "SP_DEBT_TO_EQUITY", G$3)</f>
        <v>0.39876424318571002</v>
      </c>
      <c r="H176" s="9" cm="1">
        <f t="array" ref="H176">_xll.SNL.Clients.Office.Excel.Functions.SPG($A176, "SP_DEBT_TO_EQUITY", H$3)</f>
        <v>0.51096214427693998</v>
      </c>
      <c r="I176" s="9" cm="1">
        <f t="array" ref="I176">_xll.SNL.Clients.Office.Excel.Functions.SPG($A176, "SP_DEBT_TO_EQUITY", I$3)</f>
        <v>0.56028764858730196</v>
      </c>
      <c r="J176" s="9" cm="1">
        <f t="array" ref="J176">_xll.SNL.Clients.Office.Excel.Functions.SPG($A176, "SP_DEBT_TO_EQUITY", J$3)</f>
        <v>1.0994698167665</v>
      </c>
    </row>
    <row r="177" spans="1:10" x14ac:dyDescent="0.3">
      <c r="A177" s="11" t="s">
        <v>1198</v>
      </c>
      <c r="B177" s="9" cm="1">
        <f t="array" ref="B177">_xll.SNL.Clients.Office.Excel.Functions.SPG($A177, "SP_DEBT_TO_EQUITY", B$3)</f>
        <v>2.3159999999999998</v>
      </c>
      <c r="C177" s="9" cm="1">
        <f t="array" ref="C177">_xll.SNL.Clients.Office.Excel.Functions.SPG($A177, "SP_DEBT_TO_EQUITY", C$3)</f>
        <v>2.2250000000000001</v>
      </c>
      <c r="D177" s="9" cm="1">
        <f t="array" ref="D177">_xll.SNL.Clients.Office.Excel.Functions.SPG($A177, "SP_DEBT_TO_EQUITY", D$3)</f>
        <v>2.2930000000000001</v>
      </c>
      <c r="E177" s="9" cm="1">
        <f t="array" ref="E177">_xll.SNL.Clients.Office.Excel.Functions.SPG($A177, "SP_DEBT_TO_EQUITY", E$3)</f>
        <v>2.198</v>
      </c>
      <c r="F177" s="9" cm="1">
        <f t="array" ref="F177">_xll.SNL.Clients.Office.Excel.Functions.SPG($A177, "SP_DEBT_TO_EQUITY", F$3)</f>
        <v>2.1819999999999999</v>
      </c>
      <c r="G177" s="9" cm="1">
        <f t="array" ref="G177">_xll.SNL.Clients.Office.Excel.Functions.SPG($A177, "SP_DEBT_TO_EQUITY", G$3)</f>
        <v>2.2130000000000001</v>
      </c>
      <c r="H177" s="9" cm="1">
        <f t="array" ref="H177">_xll.SNL.Clients.Office.Excel.Functions.SPG($A177, "SP_DEBT_TO_EQUITY", H$3)</f>
        <v>2.2410000000000001</v>
      </c>
      <c r="I177" s="9" cm="1">
        <f t="array" ref="I177">_xll.SNL.Clients.Office.Excel.Functions.SPG($A177, "SP_DEBT_TO_EQUITY", I$3)</f>
        <v>2.2389999999999999</v>
      </c>
      <c r="J177" s="9" cm="1">
        <f t="array" ref="J177">_xll.SNL.Clients.Office.Excel.Functions.SPG($A177, "SP_DEBT_TO_EQUITY", J$3)</f>
        <v>2.3319999999999999</v>
      </c>
    </row>
    <row r="178" spans="1:10" x14ac:dyDescent="0.3">
      <c r="A178" s="11" t="s">
        <v>1199</v>
      </c>
      <c r="B178" s="9" cm="1">
        <f t="array" ref="B178">_xll.SNL.Clients.Office.Excel.Functions.SPG($A178, "SP_DEBT_TO_EQUITY", B$3)</f>
        <v>0.97804545317533398</v>
      </c>
      <c r="C178" s="9" cm="1">
        <f t="array" ref="C178">_xll.SNL.Clients.Office.Excel.Functions.SPG($A178, "SP_DEBT_TO_EQUITY", C$3)</f>
        <v>0.93558313224284195</v>
      </c>
      <c r="D178" s="9" cm="1">
        <f t="array" ref="D178">_xll.SNL.Clients.Office.Excel.Functions.SPG($A178, "SP_DEBT_TO_EQUITY", D$3)</f>
        <v>0.94046561219500302</v>
      </c>
      <c r="E178" s="9" cm="1">
        <f t="array" ref="E178">_xll.SNL.Clients.Office.Excel.Functions.SPG($A178, "SP_DEBT_TO_EQUITY", E$3)</f>
        <v>0.91353360854971799</v>
      </c>
      <c r="F178" s="9" cm="1">
        <f t="array" ref="F178">_xll.SNL.Clients.Office.Excel.Functions.SPG($A178, "SP_DEBT_TO_EQUITY", F$3)</f>
        <v>0.83228773555166802</v>
      </c>
      <c r="G178" s="9" cm="1">
        <f t="array" ref="G178">_xll.SNL.Clients.Office.Excel.Functions.SPG($A178, "SP_DEBT_TO_EQUITY", G$3)</f>
        <v>0.76588262261967699</v>
      </c>
      <c r="H178" s="9" cm="1">
        <f t="array" ref="H178">_xll.SNL.Clients.Office.Excel.Functions.SPG($A178, "SP_DEBT_TO_EQUITY", H$3)</f>
        <v>0.78471183524854005</v>
      </c>
      <c r="I178" s="9" cm="1">
        <f t="array" ref="I178">_xll.SNL.Clients.Office.Excel.Functions.SPG($A178, "SP_DEBT_TO_EQUITY", I$3)</f>
        <v>0.78155349336719304</v>
      </c>
      <c r="J178" s="9" cm="1">
        <f t="array" ref="J178">_xll.SNL.Clients.Office.Excel.Functions.SPG($A178, "SP_DEBT_TO_EQUITY", J$3)</f>
        <v>0.76552608837243497</v>
      </c>
    </row>
    <row r="179" spans="1:10" x14ac:dyDescent="0.3">
      <c r="A179" s="11" t="s">
        <v>1200</v>
      </c>
      <c r="B179" s="9" t="str" cm="1">
        <f t="array" ref="B179">_xll.SNL.Clients.Office.Excel.Functions.SPG($A179, "SP_DEBT_TO_EQUITY", B$3)</f>
        <v>NA</v>
      </c>
      <c r="C179" s="9" cm="1">
        <f t="array" ref="C179">_xll.SNL.Clients.Office.Excel.Functions.SPG($A179, "SP_DEBT_TO_EQUITY", C$3)</f>
        <v>0.52414546049455502</v>
      </c>
      <c r="D179" s="9" cm="1">
        <f t="array" ref="D179">_xll.SNL.Clients.Office.Excel.Functions.SPG($A179, "SP_DEBT_TO_EQUITY", D$3)</f>
        <v>0.534285285314966</v>
      </c>
      <c r="E179" s="9" cm="1">
        <f t="array" ref="E179">_xll.SNL.Clients.Office.Excel.Functions.SPG($A179, "SP_DEBT_TO_EQUITY", E$3)</f>
        <v>0.53659394808712102</v>
      </c>
      <c r="F179" s="9" cm="1">
        <f t="array" ref="F179">_xll.SNL.Clients.Office.Excel.Functions.SPG($A179, "SP_DEBT_TO_EQUITY", F$3)</f>
        <v>0.468915293471587</v>
      </c>
      <c r="G179" s="9" cm="1">
        <f t="array" ref="G179">_xll.SNL.Clients.Office.Excel.Functions.SPG($A179, "SP_DEBT_TO_EQUITY", G$3)</f>
        <v>0.45854170546643003</v>
      </c>
      <c r="H179" s="9" cm="1">
        <f t="array" ref="H179">_xll.SNL.Clients.Office.Excel.Functions.SPG($A179, "SP_DEBT_TO_EQUITY", H$3)</f>
        <v>0.47013784930139702</v>
      </c>
      <c r="I179" s="9" cm="1">
        <f t="array" ref="I179">_xll.SNL.Clients.Office.Excel.Functions.SPG($A179, "SP_DEBT_TO_EQUITY", I$3)</f>
        <v>0.48008374991152097</v>
      </c>
      <c r="J179" s="9" cm="1">
        <f t="array" ref="J179">_xll.SNL.Clients.Office.Excel.Functions.SPG($A179, "SP_DEBT_TO_EQUITY", J$3)</f>
        <v>0.491075225999066</v>
      </c>
    </row>
    <row r="180" spans="1:10" x14ac:dyDescent="0.3">
      <c r="A180" s="11" t="s">
        <v>1201</v>
      </c>
      <c r="B180" s="9" cm="1">
        <f t="array" ref="B180">_xll.SNL.Clients.Office.Excel.Functions.SPG($A180, "SP_DEBT_TO_EQUITY", B$3)</f>
        <v>0.51400000000000001</v>
      </c>
      <c r="C180" s="9" cm="1">
        <f t="array" ref="C180">_xll.SNL.Clients.Office.Excel.Functions.SPG($A180, "SP_DEBT_TO_EQUITY", C$3)</f>
        <v>0.47499999999999998</v>
      </c>
      <c r="D180" s="9" cm="1">
        <f t="array" ref="D180">_xll.SNL.Clients.Office.Excel.Functions.SPG($A180, "SP_DEBT_TO_EQUITY", D$3)</f>
        <v>0.50700000000000001</v>
      </c>
      <c r="E180" s="9" cm="1">
        <f t="array" ref="E180">_xll.SNL.Clients.Office.Excel.Functions.SPG($A180, "SP_DEBT_TO_EQUITY", E$3)</f>
        <v>0.50600000000000001</v>
      </c>
      <c r="F180" s="9" cm="1">
        <f t="array" ref="F180">_xll.SNL.Clients.Office.Excel.Functions.SPG($A180, "SP_DEBT_TO_EQUITY", F$3)</f>
        <v>0.438</v>
      </c>
      <c r="G180" s="9" cm="1">
        <f t="array" ref="G180">_xll.SNL.Clients.Office.Excel.Functions.SPG($A180, "SP_DEBT_TO_EQUITY", G$3)</f>
        <v>0.42499999999999999</v>
      </c>
      <c r="H180" s="9" cm="1">
        <f t="array" ref="H180">_xll.SNL.Clients.Office.Excel.Functions.SPG($A180, "SP_DEBT_TO_EQUITY", H$3)</f>
        <v>0.45800000000000002</v>
      </c>
      <c r="I180" s="9" cm="1">
        <f t="array" ref="I180">_xll.SNL.Clients.Office.Excel.Functions.SPG($A180, "SP_DEBT_TO_EQUITY", I$3)</f>
        <v>0.46800000000000003</v>
      </c>
      <c r="J180" s="9" cm="1">
        <f t="array" ref="J180">_xll.SNL.Clients.Office.Excel.Functions.SPG($A180, "SP_DEBT_TO_EQUITY", J$3)</f>
        <v>0.47399999999999998</v>
      </c>
    </row>
    <row r="181" spans="1:10" x14ac:dyDescent="0.3">
      <c r="A181" s="11" t="s">
        <v>1202</v>
      </c>
      <c r="B181" s="9" cm="1">
        <f t="array" ref="B181">_xll.SNL.Clients.Office.Excel.Functions.SPG($A181, "SP_DEBT_TO_EQUITY", B$3)</f>
        <v>0.34200000000000003</v>
      </c>
      <c r="C181" s="9" cm="1">
        <f t="array" ref="C181">_xll.SNL.Clients.Office.Excel.Functions.SPG($A181, "SP_DEBT_TO_EQUITY", C$3)</f>
        <v>0.33500000000000002</v>
      </c>
      <c r="D181" s="9" cm="1">
        <f t="array" ref="D181">_xll.SNL.Clients.Office.Excel.Functions.SPG($A181, "SP_DEBT_TO_EQUITY", D$3)</f>
        <v>0.32500000000000001</v>
      </c>
      <c r="E181" s="9" cm="1">
        <f t="array" ref="E181">_xll.SNL.Clients.Office.Excel.Functions.SPG($A181, "SP_DEBT_TO_EQUITY", E$3)</f>
        <v>0.308</v>
      </c>
      <c r="F181" s="9" cm="1">
        <f t="array" ref="F181">_xll.SNL.Clients.Office.Excel.Functions.SPG($A181, "SP_DEBT_TO_EQUITY", F$3)</f>
        <v>0.30399999999999999</v>
      </c>
      <c r="G181" s="9" cm="1">
        <f t="array" ref="G181">_xll.SNL.Clients.Office.Excel.Functions.SPG($A181, "SP_DEBT_TO_EQUITY", G$3)</f>
        <v>0.314</v>
      </c>
      <c r="H181" s="9" cm="1">
        <f t="array" ref="H181">_xll.SNL.Clients.Office.Excel.Functions.SPG($A181, "SP_DEBT_TO_EQUITY", H$3)</f>
        <v>0.33300000000000002</v>
      </c>
      <c r="I181" s="9" cm="1">
        <f t="array" ref="I181">_xll.SNL.Clients.Office.Excel.Functions.SPG($A181, "SP_DEBT_TO_EQUITY", I$3)</f>
        <v>0.33900000000000002</v>
      </c>
      <c r="J181" s="9" cm="1">
        <f t="array" ref="J181">_xll.SNL.Clients.Office.Excel.Functions.SPG($A181, "SP_DEBT_TO_EQUITY", J$3)</f>
        <v>0.36</v>
      </c>
    </row>
    <row r="182" spans="1:10" x14ac:dyDescent="0.3">
      <c r="A182" s="11" t="s">
        <v>1203</v>
      </c>
      <c r="B182" s="9" cm="1">
        <f t="array" ref="B182">_xll.SNL.Clients.Office.Excel.Functions.SPG($A182, "SP_DEBT_TO_EQUITY", B$3)</f>
        <v>4.0629999999999997</v>
      </c>
      <c r="C182" s="9" cm="1">
        <f t="array" ref="C182">_xll.SNL.Clients.Office.Excel.Functions.SPG($A182, "SP_DEBT_TO_EQUITY", C$3)</f>
        <v>3.7040000000000002</v>
      </c>
      <c r="D182" s="9" cm="1">
        <f t="array" ref="D182">_xll.SNL.Clients.Office.Excel.Functions.SPG($A182, "SP_DEBT_TO_EQUITY", D$3)</f>
        <v>3.375</v>
      </c>
      <c r="E182" s="9" cm="1">
        <f t="array" ref="E182">_xll.SNL.Clients.Office.Excel.Functions.SPG($A182, "SP_DEBT_TO_EQUITY", E$3)</f>
        <v>3.226</v>
      </c>
      <c r="F182" s="9" cm="1">
        <f t="array" ref="F182">_xll.SNL.Clients.Office.Excel.Functions.SPG($A182, "SP_DEBT_TO_EQUITY", F$3)</f>
        <v>3.1339999999999999</v>
      </c>
      <c r="G182" s="9" cm="1">
        <f t="array" ref="G182">_xll.SNL.Clients.Office.Excel.Functions.SPG($A182, "SP_DEBT_TO_EQUITY", G$3)</f>
        <v>2.1720000000000002</v>
      </c>
      <c r="H182" s="9" cm="1">
        <f t="array" ref="H182">_xll.SNL.Clients.Office.Excel.Functions.SPG($A182, "SP_DEBT_TO_EQUITY", H$3)</f>
        <v>1.7909999999999999</v>
      </c>
      <c r="I182" s="9" cm="1">
        <f t="array" ref="I182">_xll.SNL.Clients.Office.Excel.Functions.SPG($A182, "SP_DEBT_TO_EQUITY", I$3)</f>
        <v>1.8560000000000001</v>
      </c>
      <c r="J182" s="9" cm="1">
        <f t="array" ref="J182">_xll.SNL.Clients.Office.Excel.Functions.SPG($A182, "SP_DEBT_TO_EQUITY", J$3)</f>
        <v>1.9339999999999999</v>
      </c>
    </row>
    <row r="183" spans="1:10" x14ac:dyDescent="0.3">
      <c r="A183" s="11" t="s">
        <v>1430</v>
      </c>
      <c r="B183" s="9" cm="1">
        <f t="array" ref="B183">_xll.SNL.Clients.Office.Excel.Functions.SPG($A183, "SP_DEBT_TO_EQUITY", B$3)</f>
        <v>0.115</v>
      </c>
      <c r="C183" s="9" cm="1">
        <f t="array" ref="C183">_xll.SNL.Clients.Office.Excel.Functions.SPG($A183, "SP_DEBT_TO_EQUITY", C$3)</f>
        <v>2.4E-2</v>
      </c>
      <c r="D183" s="9" cm="1">
        <f t="array" ref="D183">_xll.SNL.Clients.Office.Excel.Functions.SPG($A183, "SP_DEBT_TO_EQUITY", D$3)</f>
        <v>2.5999999999999999E-2</v>
      </c>
      <c r="E183" s="9" cm="1">
        <f t="array" ref="E183">_xll.SNL.Clients.Office.Excel.Functions.SPG($A183, "SP_DEBT_TO_EQUITY", E$3)</f>
        <v>3.2000000000000001E-2</v>
      </c>
      <c r="F183" s="9" cm="1">
        <f t="array" ref="F183">_xll.SNL.Clients.Office.Excel.Functions.SPG($A183, "SP_DEBT_TO_EQUITY", F$3)</f>
        <v>3.4000000000000002E-2</v>
      </c>
      <c r="G183" s="9" cm="1">
        <f t="array" ref="G183">_xll.SNL.Clients.Office.Excel.Functions.SPG($A183, "SP_DEBT_TO_EQUITY", G$3)</f>
        <v>2.9000000000000001E-2</v>
      </c>
      <c r="H183" s="9" cm="1">
        <f t="array" ref="H183">_xll.SNL.Clients.Office.Excel.Functions.SPG($A183, "SP_DEBT_TO_EQUITY", H$3)</f>
        <v>1.4E-2</v>
      </c>
      <c r="I183" s="9" cm="1">
        <f t="array" ref="I183">_xll.SNL.Clients.Office.Excel.Functions.SPG($A183, "SP_DEBT_TO_EQUITY", I$3)</f>
        <v>1.6E-2</v>
      </c>
      <c r="J183" s="9" cm="1">
        <f t="array" ref="J183">_xll.SNL.Clients.Office.Excel.Functions.SPG($A183, "SP_DEBT_TO_EQUITY", J$3)</f>
        <v>1.6E-2</v>
      </c>
    </row>
    <row r="184" spans="1:10" x14ac:dyDescent="0.3">
      <c r="A184" s="11" t="s">
        <v>1204</v>
      </c>
      <c r="B184" s="9" cm="1">
        <f t="array" ref="B184">_xll.SNL.Clients.Office.Excel.Functions.SPG($A184, "SP_DEBT_TO_EQUITY", B$3)</f>
        <v>0.30858949352575299</v>
      </c>
      <c r="C184" s="9" cm="1">
        <f t="array" ref="C184">_xll.SNL.Clients.Office.Excel.Functions.SPG($A184, "SP_DEBT_TO_EQUITY", C$3)</f>
        <v>0.314953074014933</v>
      </c>
      <c r="D184" s="9" cm="1">
        <f t="array" ref="D184">_xll.SNL.Clients.Office.Excel.Functions.SPG($A184, "SP_DEBT_TO_EQUITY", D$3)</f>
        <v>0.49634159799928701</v>
      </c>
      <c r="E184" s="9" cm="1">
        <f t="array" ref="E184">_xll.SNL.Clients.Office.Excel.Functions.SPG($A184, "SP_DEBT_TO_EQUITY", E$3)</f>
        <v>0.49805382073363702</v>
      </c>
      <c r="F184" s="9" cm="1">
        <f t="array" ref="F184">_xll.SNL.Clients.Office.Excel.Functions.SPG($A184, "SP_DEBT_TO_EQUITY", F$3)</f>
        <v>0.51429671136676502</v>
      </c>
      <c r="G184" s="9" cm="1">
        <f t="array" ref="G184">_xll.SNL.Clients.Office.Excel.Functions.SPG($A184, "SP_DEBT_TO_EQUITY", G$3)</f>
        <v>0.50862802767025195</v>
      </c>
      <c r="H184" s="9" cm="1">
        <f t="array" ref="H184">_xll.SNL.Clients.Office.Excel.Functions.SPG($A184, "SP_DEBT_TO_EQUITY", H$3)</f>
        <v>0.45061526060816298</v>
      </c>
      <c r="I184" s="9" cm="1">
        <f t="array" ref="I184">_xll.SNL.Clients.Office.Excel.Functions.SPG($A184, "SP_DEBT_TO_EQUITY", I$3)</f>
        <v>0.36858868050104998</v>
      </c>
      <c r="J184" s="9" cm="1">
        <f t="array" ref="J184">_xll.SNL.Clients.Office.Excel.Functions.SPG($A184, "SP_DEBT_TO_EQUITY", J$3)</f>
        <v>0.35121051754599802</v>
      </c>
    </row>
    <row r="185" spans="1:10" x14ac:dyDescent="0.3">
      <c r="A185" s="11" t="s">
        <v>1205</v>
      </c>
      <c r="B185" s="9" cm="1">
        <f t="array" ref="B185">_xll.SNL.Clients.Office.Excel.Functions.SPG($A185, "SP_DEBT_TO_EQUITY", B$3)</f>
        <v>0.20147576161778299</v>
      </c>
      <c r="C185" s="9" cm="1">
        <f t="array" ref="C185">_xll.SNL.Clients.Office.Excel.Functions.SPG($A185, "SP_DEBT_TO_EQUITY", C$3)</f>
        <v>0.208134326600629</v>
      </c>
      <c r="D185" s="9" cm="1">
        <f t="array" ref="D185">_xll.SNL.Clients.Office.Excel.Functions.SPG($A185, "SP_DEBT_TO_EQUITY", D$3)</f>
        <v>0.22033869725770999</v>
      </c>
      <c r="E185" s="9" cm="1">
        <f t="array" ref="E185">_xll.SNL.Clients.Office.Excel.Functions.SPG($A185, "SP_DEBT_TO_EQUITY", E$3)</f>
        <v>0.23788206253368399</v>
      </c>
      <c r="F185" s="9" cm="1">
        <f t="array" ref="F185">_xll.SNL.Clients.Office.Excel.Functions.SPG($A185, "SP_DEBT_TO_EQUITY", F$3)</f>
        <v>0.22616687083163201</v>
      </c>
      <c r="G185" s="9" cm="1">
        <f t="array" ref="G185">_xll.SNL.Clients.Office.Excel.Functions.SPG($A185, "SP_DEBT_TO_EQUITY", G$3)</f>
        <v>0.237442088777332</v>
      </c>
      <c r="H185" s="9" cm="1">
        <f t="array" ref="H185">_xll.SNL.Clients.Office.Excel.Functions.SPG($A185, "SP_DEBT_TO_EQUITY", H$3)</f>
        <v>0.25480050738847998</v>
      </c>
      <c r="I185" s="9" cm="1">
        <f t="array" ref="I185">_xll.SNL.Clients.Office.Excel.Functions.SPG($A185, "SP_DEBT_TO_EQUITY", I$3)</f>
        <v>0.26567858763768099</v>
      </c>
      <c r="J185" s="9" cm="1">
        <f t="array" ref="J185">_xll.SNL.Clients.Office.Excel.Functions.SPG($A185, "SP_DEBT_TO_EQUITY", J$3)</f>
        <v>0.23236205112883701</v>
      </c>
    </row>
    <row r="186" spans="1:10" x14ac:dyDescent="0.3">
      <c r="A186" s="11" t="s">
        <v>1206</v>
      </c>
      <c r="B186" s="9" cm="1">
        <f t="array" ref="B186">_xll.SNL.Clients.Office.Excel.Functions.SPG($A186, "SP_DEBT_TO_EQUITY", B$3)</f>
        <v>1.2250000000000001</v>
      </c>
      <c r="C186" s="9" cm="1">
        <f t="array" ref="C186">_xll.SNL.Clients.Office.Excel.Functions.SPG($A186, "SP_DEBT_TO_EQUITY", C$3)</f>
        <v>1.0609999999999999</v>
      </c>
      <c r="D186" s="9" cm="1">
        <f t="array" ref="D186">_xll.SNL.Clients.Office.Excel.Functions.SPG($A186, "SP_DEBT_TO_EQUITY", D$3)</f>
        <v>0.92600000000000005</v>
      </c>
      <c r="E186" s="9" cm="1">
        <f t="array" ref="E186">_xll.SNL.Clients.Office.Excel.Functions.SPG($A186, "SP_DEBT_TO_EQUITY", E$3)</f>
        <v>1.0820000000000001</v>
      </c>
      <c r="F186" s="9" cm="1">
        <f t="array" ref="F186">_xll.SNL.Clients.Office.Excel.Functions.SPG($A186, "SP_DEBT_TO_EQUITY", F$3)</f>
        <v>0.91400000000000003</v>
      </c>
      <c r="G186" s="9" cm="1">
        <f t="array" ref="G186">_xll.SNL.Clients.Office.Excel.Functions.SPG($A186, "SP_DEBT_TO_EQUITY", G$3)</f>
        <v>0.94499999999999995</v>
      </c>
      <c r="H186" s="9" cm="1">
        <f t="array" ref="H186">_xll.SNL.Clients.Office.Excel.Functions.SPG($A186, "SP_DEBT_TO_EQUITY", H$3)</f>
        <v>0.93899999999999995</v>
      </c>
      <c r="I186" s="9" cm="1">
        <f t="array" ref="I186">_xll.SNL.Clients.Office.Excel.Functions.SPG($A186, "SP_DEBT_TO_EQUITY", I$3)</f>
        <v>0.93100000000000005</v>
      </c>
      <c r="J186" s="9" cm="1">
        <f t="array" ref="J186">_xll.SNL.Clients.Office.Excel.Functions.SPG($A186, "SP_DEBT_TO_EQUITY", J$3)</f>
        <v>0.92900000000000005</v>
      </c>
    </row>
    <row r="187" spans="1:10" x14ac:dyDescent="0.3">
      <c r="A187" s="11" t="s">
        <v>1207</v>
      </c>
      <c r="B187" s="9" cm="1">
        <f t="array" ref="B187">_xll.SNL.Clients.Office.Excel.Functions.SPG($A187, "SP_DEBT_TO_EQUITY", B$3)</f>
        <v>1.028</v>
      </c>
      <c r="C187" s="9" cm="1">
        <f t="array" ref="C187">_xll.SNL.Clients.Office.Excel.Functions.SPG($A187, "SP_DEBT_TO_EQUITY", C$3)</f>
        <v>0.92100000000000004</v>
      </c>
      <c r="D187" s="9" cm="1">
        <f t="array" ref="D187">_xll.SNL.Clients.Office.Excel.Functions.SPG($A187, "SP_DEBT_TO_EQUITY", D$3)</f>
        <v>0.95299999999999996</v>
      </c>
      <c r="E187" s="9" cm="1">
        <f t="array" ref="E187">_xll.SNL.Clients.Office.Excel.Functions.SPG($A187, "SP_DEBT_TO_EQUITY", E$3)</f>
        <v>0.88200000000000001</v>
      </c>
      <c r="F187" s="9" cm="1">
        <f t="array" ref="F187">_xll.SNL.Clients.Office.Excel.Functions.SPG($A187, "SP_DEBT_TO_EQUITY", F$3)</f>
        <v>0.96699999999999997</v>
      </c>
      <c r="G187" s="9" cm="1">
        <f t="array" ref="G187">_xll.SNL.Clients.Office.Excel.Functions.SPG($A187, "SP_DEBT_TO_EQUITY", G$3)</f>
        <v>0.96899999999999997</v>
      </c>
      <c r="H187" s="9" cm="1">
        <f t="array" ref="H187">_xll.SNL.Clients.Office.Excel.Functions.SPG($A187, "SP_DEBT_TO_EQUITY", H$3)</f>
        <v>0.96499999999999997</v>
      </c>
      <c r="I187" s="9" cm="1">
        <f t="array" ref="I187">_xll.SNL.Clients.Office.Excel.Functions.SPG($A187, "SP_DEBT_TO_EQUITY", I$3)</f>
        <v>0.86799999999999999</v>
      </c>
      <c r="J187" s="9" cm="1">
        <f t="array" ref="J187">_xll.SNL.Clients.Office.Excel.Functions.SPG($A187, "SP_DEBT_TO_EQUITY", J$3)</f>
        <v>0.92100000000000004</v>
      </c>
    </row>
    <row r="188" spans="1:10" x14ac:dyDescent="0.3">
      <c r="A188" s="11" t="s">
        <v>1208</v>
      </c>
      <c r="B188" s="9" cm="1">
        <f t="array" ref="B188">_xll.SNL.Clients.Office.Excel.Functions.SPG($A188, "SP_DEBT_TO_EQUITY", B$3)</f>
        <v>1.101</v>
      </c>
      <c r="C188" s="9" cm="1">
        <f t="array" ref="C188">_xll.SNL.Clients.Office.Excel.Functions.SPG($A188, "SP_DEBT_TO_EQUITY", C$3)</f>
        <v>1.105</v>
      </c>
      <c r="D188" s="9" cm="1">
        <f t="array" ref="D188">_xll.SNL.Clients.Office.Excel.Functions.SPG($A188, "SP_DEBT_TO_EQUITY", D$3)</f>
        <v>1.258</v>
      </c>
      <c r="E188" s="9" cm="1">
        <f t="array" ref="E188">_xll.SNL.Clients.Office.Excel.Functions.SPG($A188, "SP_DEBT_TO_EQUITY", E$3)</f>
        <v>2.0339999999999998</v>
      </c>
      <c r="F188" s="9" cm="1">
        <f t="array" ref="F188">_xll.SNL.Clients.Office.Excel.Functions.SPG($A188, "SP_DEBT_TO_EQUITY", F$3)</f>
        <v>0.39700000000000002</v>
      </c>
      <c r="G188" s="9" cm="1">
        <f t="array" ref="G188">_xll.SNL.Clients.Office.Excel.Functions.SPG($A188, "SP_DEBT_TO_EQUITY", G$3)</f>
        <v>0.39400000000000002</v>
      </c>
      <c r="H188" s="9" cm="1">
        <f t="array" ref="H188">_xll.SNL.Clients.Office.Excel.Functions.SPG($A188, "SP_DEBT_TO_EQUITY", H$3)</f>
        <v>0.38500000000000001</v>
      </c>
      <c r="I188" s="9" cm="1">
        <f t="array" ref="I188">_xll.SNL.Clients.Office.Excel.Functions.SPG($A188, "SP_DEBT_TO_EQUITY", I$3)</f>
        <v>0.46500000000000002</v>
      </c>
      <c r="J188" s="9" cm="1">
        <f t="array" ref="J188">_xll.SNL.Clients.Office.Excel.Functions.SPG($A188, "SP_DEBT_TO_EQUITY", J$3)</f>
        <v>0.45700000000000002</v>
      </c>
    </row>
    <row r="189" spans="1:10" x14ac:dyDescent="0.3">
      <c r="A189" s="11" t="s">
        <v>1209</v>
      </c>
      <c r="B189" s="9" cm="1">
        <f t="array" ref="B189">_xll.SNL.Clients.Office.Excel.Functions.SPG($A189, "SP_DEBT_TO_EQUITY", B$3)</f>
        <v>0.62897028556422796</v>
      </c>
      <c r="C189" s="9" cm="1">
        <f t="array" ref="C189">_xll.SNL.Clients.Office.Excel.Functions.SPG($A189, "SP_DEBT_TO_EQUITY", C$3)</f>
        <v>0.65335878362238098</v>
      </c>
      <c r="D189" s="9" cm="1">
        <f t="array" ref="D189">_xll.SNL.Clients.Office.Excel.Functions.SPG($A189, "SP_DEBT_TO_EQUITY", D$3)</f>
        <v>0.65609658570562501</v>
      </c>
      <c r="E189" s="9" cm="1">
        <f t="array" ref="E189">_xll.SNL.Clients.Office.Excel.Functions.SPG($A189, "SP_DEBT_TO_EQUITY", E$3)</f>
        <v>0.63814588203331502</v>
      </c>
      <c r="F189" s="9" cm="1">
        <f t="array" ref="F189">_xll.SNL.Clients.Office.Excel.Functions.SPG($A189, "SP_DEBT_TO_EQUITY", F$3)</f>
        <v>0.64050267721951304</v>
      </c>
      <c r="G189" s="9" cm="1">
        <f t="array" ref="G189">_xll.SNL.Clients.Office.Excel.Functions.SPG($A189, "SP_DEBT_TO_EQUITY", G$3)</f>
        <v>0.71543908181052096</v>
      </c>
      <c r="H189" s="9" cm="1">
        <f t="array" ref="H189">_xll.SNL.Clients.Office.Excel.Functions.SPG($A189, "SP_DEBT_TO_EQUITY", H$3)</f>
        <v>0.741213973884849</v>
      </c>
      <c r="I189" s="9" cm="1">
        <f t="array" ref="I189">_xll.SNL.Clients.Office.Excel.Functions.SPG($A189, "SP_DEBT_TO_EQUITY", I$3)</f>
        <v>0.71824779825906804</v>
      </c>
      <c r="J189" s="9" cm="1">
        <f t="array" ref="J189">_xll.SNL.Clients.Office.Excel.Functions.SPG($A189, "SP_DEBT_TO_EQUITY", J$3)</f>
        <v>0.71036846800281295</v>
      </c>
    </row>
    <row r="190" spans="1:10" x14ac:dyDescent="0.3">
      <c r="A190" s="11" t="s">
        <v>1210</v>
      </c>
      <c r="B190" s="9" cm="1">
        <f t="array" ref="B190">_xll.SNL.Clients.Office.Excel.Functions.SPG($A190, "SP_DEBT_TO_EQUITY", B$3)</f>
        <v>0.44500000000000001</v>
      </c>
      <c r="C190" s="9" cm="1">
        <f t="array" ref="C190">_xll.SNL.Clients.Office.Excel.Functions.SPG($A190, "SP_DEBT_TO_EQUITY", C$3)</f>
        <v>0.53100000000000003</v>
      </c>
      <c r="D190" s="9" cm="1">
        <f t="array" ref="D190">_xll.SNL.Clients.Office.Excel.Functions.SPG($A190, "SP_DEBT_TO_EQUITY", D$3)</f>
        <v>0.46300000000000002</v>
      </c>
      <c r="E190" s="9" cm="1">
        <f t="array" ref="E190">_xll.SNL.Clients.Office.Excel.Functions.SPG($A190, "SP_DEBT_TO_EQUITY", E$3)</f>
        <v>0.496</v>
      </c>
      <c r="F190" s="9" cm="1">
        <f t="array" ref="F190">_xll.SNL.Clients.Office.Excel.Functions.SPG($A190, "SP_DEBT_TO_EQUITY", F$3)</f>
        <v>0.497</v>
      </c>
      <c r="G190" s="9" cm="1">
        <f t="array" ref="G190">_xll.SNL.Clients.Office.Excel.Functions.SPG($A190, "SP_DEBT_TO_EQUITY", G$3)</f>
        <v>0.66800000000000004</v>
      </c>
      <c r="H190" s="9" cm="1">
        <f t="array" ref="H190">_xll.SNL.Clients.Office.Excel.Functions.SPG($A190, "SP_DEBT_TO_EQUITY", H$3)</f>
        <v>0.70399999999999996</v>
      </c>
      <c r="I190" s="9" cm="1">
        <f t="array" ref="I190">_xll.SNL.Clients.Office.Excel.Functions.SPG($A190, "SP_DEBT_TO_EQUITY", I$3)</f>
        <v>0.71699999999999997</v>
      </c>
      <c r="J190" s="9" cm="1">
        <f t="array" ref="J190">_xll.SNL.Clients.Office.Excel.Functions.SPG($A190, "SP_DEBT_TO_EQUITY", J$3)</f>
        <v>0.79300000000000004</v>
      </c>
    </row>
    <row r="191" spans="1:10" x14ac:dyDescent="0.3">
      <c r="A191" s="11" t="s">
        <v>1211</v>
      </c>
      <c r="B191" s="9" cm="1">
        <f t="array" ref="B191">_xll.SNL.Clients.Office.Excel.Functions.SPG($A191, "SP_DEBT_TO_EQUITY", B$3)</f>
        <v>3.6640000000000001</v>
      </c>
      <c r="C191" s="9" cm="1">
        <f t="array" ref="C191">_xll.SNL.Clients.Office.Excel.Functions.SPG($A191, "SP_DEBT_TO_EQUITY", C$3)</f>
        <v>4.68</v>
      </c>
      <c r="D191" s="9" cm="1">
        <f t="array" ref="D191">_xll.SNL.Clients.Office.Excel.Functions.SPG($A191, "SP_DEBT_TO_EQUITY", D$3)</f>
        <v>3.48</v>
      </c>
      <c r="E191" s="9" cm="1">
        <f t="array" ref="E191">_xll.SNL.Clients.Office.Excel.Functions.SPG($A191, "SP_DEBT_TO_EQUITY", E$3)</f>
        <v>2.9860000000000002</v>
      </c>
      <c r="F191" s="9" cm="1">
        <f t="array" ref="F191">_xll.SNL.Clients.Office.Excel.Functions.SPG($A191, "SP_DEBT_TO_EQUITY", F$3)</f>
        <v>3.036</v>
      </c>
      <c r="G191" s="9" cm="1">
        <f t="array" ref="G191">_xll.SNL.Clients.Office.Excel.Functions.SPG($A191, "SP_DEBT_TO_EQUITY", G$3)</f>
        <v>4.5430000000000001</v>
      </c>
      <c r="H191" s="9" cm="1">
        <f t="array" ref="H191">_xll.SNL.Clients.Office.Excel.Functions.SPG($A191, "SP_DEBT_TO_EQUITY", H$3)</f>
        <v>5.07</v>
      </c>
      <c r="I191" s="9" cm="1">
        <f t="array" ref="I191">_xll.SNL.Clients.Office.Excel.Functions.SPG($A191, "SP_DEBT_TO_EQUITY", I$3)</f>
        <v>3.214</v>
      </c>
      <c r="J191" s="9" cm="1">
        <f t="array" ref="J191">_xll.SNL.Clients.Office.Excel.Functions.SPG($A191, "SP_DEBT_TO_EQUITY", J$3)</f>
        <v>3.1549999999999998</v>
      </c>
    </row>
    <row r="192" spans="1:10" x14ac:dyDescent="0.3">
      <c r="A192" s="11" t="s">
        <v>1212</v>
      </c>
      <c r="B192" s="9" cm="1">
        <f t="array" ref="B192">_xll.SNL.Clients.Office.Excel.Functions.SPG($A192, "SP_DEBT_TO_EQUITY", B$3)</f>
        <v>7.7789853000057203E-3</v>
      </c>
      <c r="C192" s="9" cm="1">
        <f t="array" ref="C192">_xll.SNL.Clients.Office.Excel.Functions.SPG($A192, "SP_DEBT_TO_EQUITY", C$3)</f>
        <v>8.1340001205036996E-3</v>
      </c>
      <c r="D192" s="9" cm="1">
        <f t="array" ref="D192">_xll.SNL.Clients.Office.Excel.Functions.SPG($A192, "SP_DEBT_TO_EQUITY", D$3)</f>
        <v>1.01218369259606E-2</v>
      </c>
      <c r="E192" s="9" cm="1">
        <f t="array" ref="E192">_xll.SNL.Clients.Office.Excel.Functions.SPG($A192, "SP_DEBT_TO_EQUITY", E$3)</f>
        <v>9.0885142255005304E-3</v>
      </c>
      <c r="F192" s="9" cm="1">
        <f t="array" ref="F192">_xll.SNL.Clients.Office.Excel.Functions.SPG($A192, "SP_DEBT_TO_EQUITY", F$3)</f>
        <v>9.8915342110648691E-3</v>
      </c>
      <c r="G192" s="9" cm="1">
        <f t="array" ref="G192">_xll.SNL.Clients.Office.Excel.Functions.SPG($A192, "SP_DEBT_TO_EQUITY", G$3)</f>
        <v>1.13741380536006E-2</v>
      </c>
      <c r="H192" s="9" cm="1">
        <f t="array" ref="H192">_xll.SNL.Clients.Office.Excel.Functions.SPG($A192, "SP_DEBT_TO_EQUITY", H$3)</f>
        <v>1.12334137515078E-2</v>
      </c>
      <c r="I192" s="9" cm="1">
        <f t="array" ref="I192">_xll.SNL.Clients.Office.Excel.Functions.SPG($A192, "SP_DEBT_TO_EQUITY", I$3)</f>
        <v>1.24832108714545E-2</v>
      </c>
      <c r="J192" s="9" cm="1">
        <f t="array" ref="J192">_xll.SNL.Clients.Office.Excel.Functions.SPG($A192, "SP_DEBT_TO_EQUITY", J$3)</f>
        <v>1.2343660590206799E-2</v>
      </c>
    </row>
    <row r="193" spans="1:10" x14ac:dyDescent="0.3">
      <c r="A193" s="11" t="s">
        <v>1213</v>
      </c>
      <c r="B193" s="9" t="str" cm="1">
        <f t="array" ref="B193">_xll.SNL.Clients.Office.Excel.Functions.SPG($A193, "SP_DEBT_TO_EQUITY", B$3)</f>
        <v>NA</v>
      </c>
      <c r="C193" s="9" cm="1">
        <f t="array" ref="C193">_xll.SNL.Clients.Office.Excel.Functions.SPG($A193, "SP_DEBT_TO_EQUITY", C$3)</f>
        <v>0.236922394719526</v>
      </c>
      <c r="D193" s="9" cm="1">
        <f t="array" ref="D193">_xll.SNL.Clients.Office.Excel.Functions.SPG($A193, "SP_DEBT_TO_EQUITY", D$3)</f>
        <v>0.29898668404710799</v>
      </c>
      <c r="E193" s="9" cm="1">
        <f t="array" ref="E193">_xll.SNL.Clients.Office.Excel.Functions.SPG($A193, "SP_DEBT_TO_EQUITY", E$3)</f>
        <v>0.282337294010788</v>
      </c>
      <c r="F193" s="9" cm="1">
        <f t="array" ref="F193">_xll.SNL.Clients.Office.Excel.Functions.SPG($A193, "SP_DEBT_TO_EQUITY", F$3)</f>
        <v>0.282168496642763</v>
      </c>
      <c r="G193" s="9" cm="1">
        <f t="array" ref="G193">_xll.SNL.Clients.Office.Excel.Functions.SPG($A193, "SP_DEBT_TO_EQUITY", G$3)</f>
        <v>0.26419314339642103</v>
      </c>
      <c r="H193" s="9" cm="1">
        <f t="array" ref="H193">_xll.SNL.Clients.Office.Excel.Functions.SPG($A193, "SP_DEBT_TO_EQUITY", H$3)</f>
        <v>0.282836263711855</v>
      </c>
      <c r="I193" s="9" cm="1">
        <f t="array" ref="I193">_xll.SNL.Clients.Office.Excel.Functions.SPG($A193, "SP_DEBT_TO_EQUITY", I$3)</f>
        <v>0.254774408544096</v>
      </c>
      <c r="J193" s="9" cm="1">
        <f t="array" ref="J193">_xll.SNL.Clients.Office.Excel.Functions.SPG($A193, "SP_DEBT_TO_EQUITY", J$3)</f>
        <v>0.243968676546747</v>
      </c>
    </row>
    <row r="194" spans="1:10" x14ac:dyDescent="0.3">
      <c r="A194" s="11" t="s">
        <v>1214</v>
      </c>
      <c r="B194" s="9" cm="1">
        <f t="array" ref="B194">_xll.SNL.Clients.Office.Excel.Functions.SPG($A194, "SP_DEBT_TO_EQUITY", B$3)</f>
        <v>8.0000000000000002E-3</v>
      </c>
      <c r="C194" s="9" cm="1">
        <f t="array" ref="C194">_xll.SNL.Clients.Office.Excel.Functions.SPG($A194, "SP_DEBT_TO_EQUITY", C$3)</f>
        <v>8.9999999999999993E-3</v>
      </c>
      <c r="D194" s="9" cm="1">
        <f t="array" ref="D194">_xll.SNL.Clients.Office.Excel.Functions.SPG($A194, "SP_DEBT_TO_EQUITY", D$3)</f>
        <v>8.0000000000000002E-3</v>
      </c>
      <c r="E194" s="9" cm="1">
        <f t="array" ref="E194">_xll.SNL.Clients.Office.Excel.Functions.SPG($A194, "SP_DEBT_TO_EQUITY", E$3)</f>
        <v>8.0000000000000002E-3</v>
      </c>
      <c r="F194" s="9" cm="1">
        <f t="array" ref="F194">_xll.SNL.Clients.Office.Excel.Functions.SPG($A194, "SP_DEBT_TO_EQUITY", F$3)</f>
        <v>8.0000000000000002E-3</v>
      </c>
      <c r="G194" s="9" cm="1">
        <f t="array" ref="G194">_xll.SNL.Clients.Office.Excel.Functions.SPG($A194, "SP_DEBT_TO_EQUITY", G$3)</f>
        <v>8.0000000000000002E-3</v>
      </c>
      <c r="H194" s="9" cm="1">
        <f t="array" ref="H194">_xll.SNL.Clients.Office.Excel.Functions.SPG($A194, "SP_DEBT_TO_EQUITY", H$3)</f>
        <v>7.0000000000000001E-3</v>
      </c>
      <c r="I194" s="9" cm="1">
        <f t="array" ref="I194">_xll.SNL.Clients.Office.Excel.Functions.SPG($A194, "SP_DEBT_TO_EQUITY", I$3)</f>
        <v>8.0000000000000002E-3</v>
      </c>
      <c r="J194" s="9" cm="1">
        <f t="array" ref="J194">_xll.SNL.Clients.Office.Excel.Functions.SPG($A194, "SP_DEBT_TO_EQUITY", J$3)</f>
        <v>1.6E-2</v>
      </c>
    </row>
    <row r="195" spans="1:10" x14ac:dyDescent="0.3">
      <c r="A195" s="11" t="s">
        <v>1215</v>
      </c>
      <c r="B195" s="9" cm="1">
        <f t="array" ref="B195">_xll.SNL.Clients.Office.Excel.Functions.SPG($A195, "SP_DEBT_TO_EQUITY", B$3)</f>
        <v>3.4849999999999999</v>
      </c>
      <c r="C195" s="9" cm="1">
        <f t="array" ref="C195">_xll.SNL.Clients.Office.Excel.Functions.SPG($A195, "SP_DEBT_TO_EQUITY", C$3)</f>
        <v>3.1339999999999999</v>
      </c>
      <c r="D195" s="9" cm="1">
        <f t="array" ref="D195">_xll.SNL.Clients.Office.Excel.Functions.SPG($A195, "SP_DEBT_TO_EQUITY", D$3)</f>
        <v>2.7269999999999999</v>
      </c>
      <c r="E195" s="9" cm="1">
        <f t="array" ref="E195">_xll.SNL.Clients.Office.Excel.Functions.SPG($A195, "SP_DEBT_TO_EQUITY", E$3)</f>
        <v>2.1190000000000002</v>
      </c>
      <c r="F195" s="9" cm="1">
        <f t="array" ref="F195">_xll.SNL.Clients.Office.Excel.Functions.SPG($A195, "SP_DEBT_TO_EQUITY", F$3)</f>
        <v>1.897</v>
      </c>
      <c r="G195" s="9" cm="1">
        <f t="array" ref="G195">_xll.SNL.Clients.Office.Excel.Functions.SPG($A195, "SP_DEBT_TO_EQUITY", G$3)</f>
        <v>1.69</v>
      </c>
      <c r="H195" s="9" cm="1">
        <f t="array" ref="H195">_xll.SNL.Clients.Office.Excel.Functions.SPG($A195, "SP_DEBT_TO_EQUITY", H$3)</f>
        <v>1.62</v>
      </c>
      <c r="I195" s="9" cm="1">
        <f t="array" ref="I195">_xll.SNL.Clients.Office.Excel.Functions.SPG($A195, "SP_DEBT_TO_EQUITY", I$3)</f>
        <v>1.496</v>
      </c>
      <c r="J195" s="9" cm="1">
        <f t="array" ref="J195">_xll.SNL.Clients.Office.Excel.Functions.SPG($A195, "SP_DEBT_TO_EQUITY", J$3)</f>
        <v>1.381</v>
      </c>
    </row>
    <row r="196" spans="1:10" x14ac:dyDescent="0.3">
      <c r="A196" s="11" t="s">
        <v>1216</v>
      </c>
      <c r="B196" s="9" cm="1">
        <f t="array" ref="B196">_xll.SNL.Clients.Office.Excel.Functions.SPG($A196, "SP_DEBT_TO_EQUITY", B$3)</f>
        <v>0.29799999999999999</v>
      </c>
      <c r="C196" s="9" cm="1">
        <f t="array" ref="C196">_xll.SNL.Clients.Office.Excel.Functions.SPG($A196, "SP_DEBT_TO_EQUITY", C$3)</f>
        <v>0.27300000000000002</v>
      </c>
      <c r="D196" s="9" cm="1">
        <f t="array" ref="D196">_xll.SNL.Clients.Office.Excel.Functions.SPG($A196, "SP_DEBT_TO_EQUITY", D$3)</f>
        <v>0.33700000000000002</v>
      </c>
      <c r="E196" s="9" cm="1">
        <f t="array" ref="E196">_xll.SNL.Clients.Office.Excel.Functions.SPG($A196, "SP_DEBT_TO_EQUITY", E$3)</f>
        <v>0.247</v>
      </c>
      <c r="F196" s="9" cm="1">
        <f t="array" ref="F196">_xll.SNL.Clients.Office.Excel.Functions.SPG($A196, "SP_DEBT_TO_EQUITY", F$3)</f>
        <v>0.251</v>
      </c>
      <c r="G196" s="9" cm="1">
        <f t="array" ref="G196">_xll.SNL.Clients.Office.Excel.Functions.SPG($A196, "SP_DEBT_TO_EQUITY", G$3)</f>
        <v>0.112</v>
      </c>
      <c r="H196" s="9" cm="1">
        <f t="array" ref="H196">_xll.SNL.Clients.Office.Excel.Functions.SPG($A196, "SP_DEBT_TO_EQUITY", H$3)</f>
        <v>0.14000000000000001</v>
      </c>
      <c r="I196" s="9" cm="1">
        <f t="array" ref="I196">_xll.SNL.Clients.Office.Excel.Functions.SPG($A196, "SP_DEBT_TO_EQUITY", I$3)</f>
        <v>0.21</v>
      </c>
      <c r="J196" s="9" cm="1">
        <f t="array" ref="J196">_xll.SNL.Clients.Office.Excel.Functions.SPG($A196, "SP_DEBT_TO_EQUITY", J$3)</f>
        <v>0.20399999999999999</v>
      </c>
    </row>
    <row r="197" spans="1:10" x14ac:dyDescent="0.3">
      <c r="A197" s="11" t="s">
        <v>1217</v>
      </c>
      <c r="B197" s="9" cm="1">
        <f t="array" ref="B197">_xll.SNL.Clients.Office.Excel.Functions.SPG($A197, "SP_DEBT_TO_EQUITY", B$3)</f>
        <v>7.3999999999999996E-2</v>
      </c>
      <c r="C197" s="9" cm="1">
        <f t="array" ref="C197">_xll.SNL.Clients.Office.Excel.Functions.SPG($A197, "SP_DEBT_TO_EQUITY", C$3)</f>
        <v>9.6000000000000002E-2</v>
      </c>
      <c r="D197" s="9" cm="1">
        <f t="array" ref="D197">_xll.SNL.Clients.Office.Excel.Functions.SPG($A197, "SP_DEBT_TO_EQUITY", D$3)</f>
        <v>0.13600000000000001</v>
      </c>
      <c r="E197" s="9" cm="1">
        <f t="array" ref="E197">_xll.SNL.Clients.Office.Excel.Functions.SPG($A197, "SP_DEBT_TO_EQUITY", E$3)</f>
        <v>6.3E-2</v>
      </c>
      <c r="F197" s="9" cm="1">
        <f t="array" ref="F197">_xll.SNL.Clients.Office.Excel.Functions.SPG($A197, "SP_DEBT_TO_EQUITY", F$3)</f>
        <v>6.5000000000000002E-2</v>
      </c>
      <c r="G197" s="9" cm="1">
        <f t="array" ref="G197">_xll.SNL.Clients.Office.Excel.Functions.SPG($A197, "SP_DEBT_TO_EQUITY", G$3)</f>
        <v>7.9000000000000001E-2</v>
      </c>
      <c r="H197" s="9" cm="1">
        <f t="array" ref="H197">_xll.SNL.Clients.Office.Excel.Functions.SPG($A197, "SP_DEBT_TO_EQUITY", H$3)</f>
        <v>8.3000000000000004E-2</v>
      </c>
      <c r="I197" s="9" cm="1">
        <f t="array" ref="I197">_xll.SNL.Clients.Office.Excel.Functions.SPG($A197, "SP_DEBT_TO_EQUITY", I$3)</f>
        <v>6.3E-2</v>
      </c>
      <c r="J197" s="9" cm="1">
        <f t="array" ref="J197">_xll.SNL.Clients.Office.Excel.Functions.SPG($A197, "SP_DEBT_TO_EQUITY", J$3)</f>
        <v>6.4000000000000001E-2</v>
      </c>
    </row>
    <row r="198" spans="1:10" x14ac:dyDescent="0.3">
      <c r="A198" s="11" t="s">
        <v>1218</v>
      </c>
      <c r="B198" s="9" cm="1">
        <f t="array" ref="B198">_xll.SNL.Clients.Office.Excel.Functions.SPG($A198, "SP_DEBT_TO_EQUITY", B$3)</f>
        <v>1.298</v>
      </c>
      <c r="C198" s="9" cm="1">
        <f t="array" ref="C198">_xll.SNL.Clients.Office.Excel.Functions.SPG($A198, "SP_DEBT_TO_EQUITY", C$3)</f>
        <v>1.506</v>
      </c>
      <c r="D198" s="9" cm="1">
        <f t="array" ref="D198">_xll.SNL.Clients.Office.Excel.Functions.SPG($A198, "SP_DEBT_TO_EQUITY", D$3)</f>
        <v>1.4870000000000001</v>
      </c>
      <c r="E198" s="9" cm="1">
        <f t="array" ref="E198">_xll.SNL.Clients.Office.Excel.Functions.SPG($A198, "SP_DEBT_TO_EQUITY", E$3)</f>
        <v>1.5389999999999999</v>
      </c>
      <c r="F198" s="9" cm="1">
        <f t="array" ref="F198">_xll.SNL.Clients.Office.Excel.Functions.SPG($A198, "SP_DEBT_TO_EQUITY", F$3)</f>
        <v>1.5649999999999999</v>
      </c>
      <c r="G198" s="9" cm="1">
        <f t="array" ref="G198">_xll.SNL.Clients.Office.Excel.Functions.SPG($A198, "SP_DEBT_TO_EQUITY", G$3)</f>
        <v>1.552</v>
      </c>
      <c r="H198" s="9" cm="1">
        <f t="array" ref="H198">_xll.SNL.Clients.Office.Excel.Functions.SPG($A198, "SP_DEBT_TO_EQUITY", H$3)</f>
        <v>1.66</v>
      </c>
      <c r="I198" s="9" cm="1">
        <f t="array" ref="I198">_xll.SNL.Clients.Office.Excel.Functions.SPG($A198, "SP_DEBT_TO_EQUITY", I$3)</f>
        <v>1.645</v>
      </c>
      <c r="J198" s="9" cm="1">
        <f t="array" ref="J198">_xll.SNL.Clients.Office.Excel.Functions.SPG($A198, "SP_DEBT_TO_EQUITY", J$3)</f>
        <v>1.742</v>
      </c>
    </row>
    <row r="199" spans="1:10" x14ac:dyDescent="0.3">
      <c r="A199" s="11" t="s">
        <v>1219</v>
      </c>
      <c r="B199" s="9" cm="1">
        <f t="array" ref="B199">_xll.SNL.Clients.Office.Excel.Functions.SPG($A199, "SP_DEBT_TO_EQUITY", B$3)</f>
        <v>3.1668574941137599</v>
      </c>
      <c r="C199" s="9" cm="1">
        <f t="array" ref="C199">_xll.SNL.Clients.Office.Excel.Functions.SPG($A199, "SP_DEBT_TO_EQUITY", C$3)</f>
        <v>2.8489000523912602</v>
      </c>
      <c r="D199" s="9" cm="1">
        <f t="array" ref="D199">_xll.SNL.Clients.Office.Excel.Functions.SPG($A199, "SP_DEBT_TO_EQUITY", D$3)</f>
        <v>2.6329516069668699</v>
      </c>
      <c r="E199" s="9" cm="1">
        <f t="array" ref="E199">_xll.SNL.Clients.Office.Excel.Functions.SPG($A199, "SP_DEBT_TO_EQUITY", E$3)</f>
        <v>2.7641912038219498</v>
      </c>
      <c r="F199" s="9" cm="1">
        <f t="array" ref="F199">_xll.SNL.Clients.Office.Excel.Functions.SPG($A199, "SP_DEBT_TO_EQUITY", F$3)</f>
        <v>2.5064056446490999</v>
      </c>
      <c r="G199" s="9" cm="1">
        <f t="array" ref="G199">_xll.SNL.Clients.Office.Excel.Functions.SPG($A199, "SP_DEBT_TO_EQUITY", G$3)</f>
        <v>2.40599848910467</v>
      </c>
      <c r="H199" s="9" cm="1">
        <f t="array" ref="H199">_xll.SNL.Clients.Office.Excel.Functions.SPG($A199, "SP_DEBT_TO_EQUITY", H$3)</f>
        <v>2.4285267214001802</v>
      </c>
      <c r="I199" s="9" cm="1">
        <f t="array" ref="I199">_xll.SNL.Clients.Office.Excel.Functions.SPG($A199, "SP_DEBT_TO_EQUITY", I$3)</f>
        <v>2.19647361818694</v>
      </c>
      <c r="J199" s="9" cm="1">
        <f t="array" ref="J199">_xll.SNL.Clients.Office.Excel.Functions.SPG($A199, "SP_DEBT_TO_EQUITY", J$3)</f>
        <v>2.09877236027494</v>
      </c>
    </row>
    <row r="200" spans="1:10" x14ac:dyDescent="0.3">
      <c r="A200" s="11" t="s">
        <v>1220</v>
      </c>
      <c r="B200" s="9" cm="1">
        <f t="array" ref="B200">_xll.SNL.Clients.Office.Excel.Functions.SPG($A200, "SP_DEBT_TO_EQUITY", B$3)</f>
        <v>0.52834633228479899</v>
      </c>
      <c r="C200" s="9" cm="1">
        <f t="array" ref="C200">_xll.SNL.Clients.Office.Excel.Functions.SPG($A200, "SP_DEBT_TO_EQUITY", C$3)</f>
        <v>0.42717291989963901</v>
      </c>
      <c r="D200" s="9" cm="1">
        <f t="array" ref="D200">_xll.SNL.Clients.Office.Excel.Functions.SPG($A200, "SP_DEBT_TO_EQUITY", D$3)</f>
        <v>0.74059683852858604</v>
      </c>
      <c r="E200" s="9" cm="1">
        <f t="array" ref="E200">_xll.SNL.Clients.Office.Excel.Functions.SPG($A200, "SP_DEBT_TO_EQUITY", E$3)</f>
        <v>0.57662773340719897</v>
      </c>
      <c r="F200" s="9" cm="1">
        <f t="array" ref="F200">_xll.SNL.Clients.Office.Excel.Functions.SPG($A200, "SP_DEBT_TO_EQUITY", F$3)</f>
        <v>0.54862975216929899</v>
      </c>
      <c r="G200" s="9" cm="1">
        <f t="array" ref="G200">_xll.SNL.Clients.Office.Excel.Functions.SPG($A200, "SP_DEBT_TO_EQUITY", G$3)</f>
        <v>0.48626343624705498</v>
      </c>
      <c r="H200" s="9" cm="1">
        <f t="array" ref="H200">_xll.SNL.Clients.Office.Excel.Functions.SPG($A200, "SP_DEBT_TO_EQUITY", H$3)</f>
        <v>0.58031121712181</v>
      </c>
      <c r="I200" s="9" cm="1">
        <f t="array" ref="I200">_xll.SNL.Clients.Office.Excel.Functions.SPG($A200, "SP_DEBT_TO_EQUITY", I$3)</f>
        <v>0.680054326736515</v>
      </c>
      <c r="J200" s="9" cm="1">
        <f t="array" ref="J200">_xll.SNL.Clients.Office.Excel.Functions.SPG($A200, "SP_DEBT_TO_EQUITY", J$3)</f>
        <v>0.701000779828438</v>
      </c>
    </row>
    <row r="201" spans="1:10" x14ac:dyDescent="0.3">
      <c r="A201" s="11" t="s">
        <v>1221</v>
      </c>
      <c r="B201" s="9" cm="1">
        <f t="array" ref="B201">_xll.SNL.Clients.Office.Excel.Functions.SPG($A201, "SP_DEBT_TO_EQUITY", B$3)</f>
        <v>0.438</v>
      </c>
      <c r="C201" s="9" cm="1">
        <f t="array" ref="C201">_xll.SNL.Clients.Office.Excel.Functions.SPG($A201, "SP_DEBT_TO_EQUITY", C$3)</f>
        <v>0.42199999999999999</v>
      </c>
      <c r="D201" s="9" cm="1">
        <f t="array" ref="D201">_xll.SNL.Clients.Office.Excel.Functions.SPG($A201, "SP_DEBT_TO_EQUITY", D$3)</f>
        <v>0.43</v>
      </c>
      <c r="E201" s="9" cm="1">
        <f t="array" ref="E201">_xll.SNL.Clients.Office.Excel.Functions.SPG($A201, "SP_DEBT_TO_EQUITY", E$3)</f>
        <v>0.43099999999999999</v>
      </c>
      <c r="F201" s="9" cm="1">
        <f t="array" ref="F201">_xll.SNL.Clients.Office.Excel.Functions.SPG($A201, "SP_DEBT_TO_EQUITY", F$3)</f>
        <v>0.443</v>
      </c>
      <c r="G201" s="9" cm="1">
        <f t="array" ref="G201">_xll.SNL.Clients.Office.Excel.Functions.SPG($A201, "SP_DEBT_TO_EQUITY", G$3)</f>
        <v>0.45100000000000001</v>
      </c>
      <c r="H201" s="9" cm="1">
        <f t="array" ref="H201">_xll.SNL.Clients.Office.Excel.Functions.SPG($A201, "SP_DEBT_TO_EQUITY", H$3)</f>
        <v>0.44800000000000001</v>
      </c>
      <c r="I201" s="9" cm="1">
        <f t="array" ref="I201">_xll.SNL.Clients.Office.Excel.Functions.SPG($A201, "SP_DEBT_TO_EQUITY", I$3)</f>
        <v>0.45500000000000002</v>
      </c>
      <c r="J201" s="9" cm="1">
        <f t="array" ref="J201">_xll.SNL.Clients.Office.Excel.Functions.SPG($A201, "SP_DEBT_TO_EQUITY", J$3)</f>
        <v>0.49199999999999999</v>
      </c>
    </row>
    <row r="202" spans="1:10" x14ac:dyDescent="0.3">
      <c r="A202" s="11" t="s">
        <v>1222</v>
      </c>
      <c r="B202" s="9" cm="1">
        <f t="array" ref="B202">_xll.SNL.Clients.Office.Excel.Functions.SPG($A202, "SP_DEBT_TO_EQUITY", B$3)</f>
        <v>2.077</v>
      </c>
      <c r="C202" s="9" cm="1">
        <f t="array" ref="C202">_xll.SNL.Clients.Office.Excel.Functions.SPG($A202, "SP_DEBT_TO_EQUITY", C$3)</f>
        <v>1.9570000000000001</v>
      </c>
      <c r="D202" s="9" cm="1">
        <f t="array" ref="D202">_xll.SNL.Clients.Office.Excel.Functions.SPG($A202, "SP_DEBT_TO_EQUITY", D$3)</f>
        <v>1.881</v>
      </c>
      <c r="E202" s="9" cm="1">
        <f t="array" ref="E202">_xll.SNL.Clients.Office.Excel.Functions.SPG($A202, "SP_DEBT_TO_EQUITY", E$3)</f>
        <v>1.4950000000000001</v>
      </c>
      <c r="F202" s="9" cm="1">
        <f t="array" ref="F202">_xll.SNL.Clients.Office.Excel.Functions.SPG($A202, "SP_DEBT_TO_EQUITY", F$3)</f>
        <v>1.4370000000000001</v>
      </c>
      <c r="G202" s="9" cm="1">
        <f t="array" ref="G202">_xll.SNL.Clients.Office.Excel.Functions.SPG($A202, "SP_DEBT_TO_EQUITY", G$3)</f>
        <v>1.4750000000000001</v>
      </c>
      <c r="H202" s="9" cm="1">
        <f t="array" ref="H202">_xll.SNL.Clients.Office.Excel.Functions.SPG($A202, "SP_DEBT_TO_EQUITY", H$3)</f>
        <v>1.266</v>
      </c>
      <c r="I202" s="9" cm="1">
        <f t="array" ref="I202">_xll.SNL.Clients.Office.Excel.Functions.SPG($A202, "SP_DEBT_TO_EQUITY", I$3)</f>
        <v>1.2090000000000001</v>
      </c>
      <c r="J202" s="9" cm="1">
        <f t="array" ref="J202">_xll.SNL.Clients.Office.Excel.Functions.SPG($A202, "SP_DEBT_TO_EQUITY", J$3)</f>
        <v>1.1970000000000001</v>
      </c>
    </row>
    <row r="203" spans="1:10" x14ac:dyDescent="0.3">
      <c r="A203" s="11" t="s">
        <v>1223</v>
      </c>
      <c r="B203" s="9" cm="1">
        <f t="array" ref="B203">_xll.SNL.Clients.Office.Excel.Functions.SPG($A203, "SP_DEBT_TO_EQUITY", B$3)</f>
        <v>0.34236647776060503</v>
      </c>
      <c r="C203" s="9" cm="1">
        <f t="array" ref="C203">_xll.SNL.Clients.Office.Excel.Functions.SPG($A203, "SP_DEBT_TO_EQUITY", C$3)</f>
        <v>0.51833494953848402</v>
      </c>
      <c r="D203" s="9" cm="1">
        <f t="array" ref="D203">_xll.SNL.Clients.Office.Excel.Functions.SPG($A203, "SP_DEBT_TO_EQUITY", D$3)</f>
        <v>0.52201848108576399</v>
      </c>
      <c r="E203" s="9" cm="1">
        <f t="array" ref="E203">_xll.SNL.Clients.Office.Excel.Functions.SPG($A203, "SP_DEBT_TO_EQUITY", E$3)</f>
        <v>0.54287640954557403</v>
      </c>
      <c r="F203" s="9" cm="1">
        <f t="array" ref="F203">_xll.SNL.Clients.Office.Excel.Functions.SPG($A203, "SP_DEBT_TO_EQUITY", F$3)</f>
        <v>0.55939274539344097</v>
      </c>
      <c r="G203" s="9" cm="1">
        <f t="array" ref="G203">_xll.SNL.Clients.Office.Excel.Functions.SPG($A203, "SP_DEBT_TO_EQUITY", G$3)</f>
        <v>0.57944111776447105</v>
      </c>
      <c r="H203" s="9" cm="1">
        <f t="array" ref="H203">_xll.SNL.Clients.Office.Excel.Functions.SPG($A203, "SP_DEBT_TO_EQUITY", H$3)</f>
        <v>0.61375571743181401</v>
      </c>
      <c r="I203" s="9" cm="1">
        <f t="array" ref="I203">_xll.SNL.Clients.Office.Excel.Functions.SPG($A203, "SP_DEBT_TO_EQUITY", I$3)</f>
        <v>0.57714353952710795</v>
      </c>
      <c r="J203" s="9" cm="1">
        <f t="array" ref="J203">_xll.SNL.Clients.Office.Excel.Functions.SPG($A203, "SP_DEBT_TO_EQUITY", J$3)</f>
        <v>0.55007744909139</v>
      </c>
    </row>
    <row r="204" spans="1:10" x14ac:dyDescent="0.3">
      <c r="A204" s="11" t="s">
        <v>1224</v>
      </c>
      <c r="B204" s="9" cm="1">
        <f t="array" ref="B204">_xll.SNL.Clients.Office.Excel.Functions.SPG($A204, "SP_DEBT_TO_EQUITY", B$3)</f>
        <v>0.84696804740514497</v>
      </c>
      <c r="C204" s="9" cm="1">
        <f t="array" ref="C204">_xll.SNL.Clients.Office.Excel.Functions.SPG($A204, "SP_DEBT_TO_EQUITY", C$3)</f>
        <v>0.84262745305693498</v>
      </c>
      <c r="D204" s="9" cm="1">
        <f t="array" ref="D204">_xll.SNL.Clients.Office.Excel.Functions.SPG($A204, "SP_DEBT_TO_EQUITY", D$3)</f>
        <v>0.91463411155131302</v>
      </c>
      <c r="E204" s="9" cm="1">
        <f t="array" ref="E204">_xll.SNL.Clients.Office.Excel.Functions.SPG($A204, "SP_DEBT_TO_EQUITY", E$3)</f>
        <v>0.93167973493581602</v>
      </c>
      <c r="F204" s="9" cm="1">
        <f t="array" ref="F204">_xll.SNL.Clients.Office.Excel.Functions.SPG($A204, "SP_DEBT_TO_EQUITY", F$3)</f>
        <v>0.930268162703485</v>
      </c>
      <c r="G204" s="9" cm="1">
        <f t="array" ref="G204">_xll.SNL.Clients.Office.Excel.Functions.SPG($A204, "SP_DEBT_TO_EQUITY", G$3)</f>
        <v>0.89275708064023995</v>
      </c>
      <c r="H204" s="9" cm="1">
        <f t="array" ref="H204">_xll.SNL.Clients.Office.Excel.Functions.SPG($A204, "SP_DEBT_TO_EQUITY", H$3)</f>
        <v>0.89268649013458301</v>
      </c>
      <c r="I204" s="9" cm="1">
        <f t="array" ref="I204">_xll.SNL.Clients.Office.Excel.Functions.SPG($A204, "SP_DEBT_TO_EQUITY", I$3)</f>
        <v>0.80063127316459104</v>
      </c>
      <c r="J204" s="9" cm="1">
        <f t="array" ref="J204">_xll.SNL.Clients.Office.Excel.Functions.SPG($A204, "SP_DEBT_TO_EQUITY", J$3)</f>
        <v>0.79990751745903199</v>
      </c>
    </row>
    <row r="205" spans="1:10" x14ac:dyDescent="0.3">
      <c r="A205" s="11" t="s">
        <v>1225</v>
      </c>
      <c r="B205" s="9" cm="1">
        <f t="array" ref="B205">_xll.SNL.Clients.Office.Excel.Functions.SPG($A205, "SP_DEBT_TO_EQUITY", B$3)</f>
        <v>0.116357491432272</v>
      </c>
      <c r="C205" s="9" cm="1">
        <f t="array" ref="C205">_xll.SNL.Clients.Office.Excel.Functions.SPG($A205, "SP_DEBT_TO_EQUITY", C$3)</f>
        <v>0.12410814250307201</v>
      </c>
      <c r="D205" s="9" cm="1">
        <f t="array" ref="D205">_xll.SNL.Clients.Office.Excel.Functions.SPG($A205, "SP_DEBT_TO_EQUITY", D$3)</f>
        <v>0.128264488842461</v>
      </c>
      <c r="E205" s="9" cm="1">
        <f t="array" ref="E205">_xll.SNL.Clients.Office.Excel.Functions.SPG($A205, "SP_DEBT_TO_EQUITY", E$3)</f>
        <v>0.14634390786531701</v>
      </c>
      <c r="F205" s="9" cm="1">
        <f t="array" ref="F205">_xll.SNL.Clients.Office.Excel.Functions.SPG($A205, "SP_DEBT_TO_EQUITY", F$3)</f>
        <v>0.15706222794967201</v>
      </c>
      <c r="G205" s="9" cm="1">
        <f t="array" ref="G205">_xll.SNL.Clients.Office.Excel.Functions.SPG($A205, "SP_DEBT_TO_EQUITY", G$3)</f>
        <v>0.169157698705964</v>
      </c>
      <c r="H205" s="9" cm="1">
        <f t="array" ref="H205">_xll.SNL.Clients.Office.Excel.Functions.SPG($A205, "SP_DEBT_TO_EQUITY", H$3)</f>
        <v>0.19894410032021201</v>
      </c>
      <c r="I205" s="9" cm="1">
        <f t="array" ref="I205">_xll.SNL.Clients.Office.Excel.Functions.SPG($A205, "SP_DEBT_TO_EQUITY", I$3)</f>
        <v>0.22467610674283001</v>
      </c>
      <c r="J205" s="9" cm="1">
        <f t="array" ref="J205">_xll.SNL.Clients.Office.Excel.Functions.SPG($A205, "SP_DEBT_TO_EQUITY", J$3)</f>
        <v>0.24004481869635899</v>
      </c>
    </row>
    <row r="206" spans="1:10" x14ac:dyDescent="0.3">
      <c r="A206" s="11" t="s">
        <v>1226</v>
      </c>
      <c r="B206" s="9" cm="1">
        <f t="array" ref="B206">_xll.SNL.Clients.Office.Excel.Functions.SPG($A206, "SP_DEBT_TO_EQUITY", B$3)</f>
        <v>0.38500000000000001</v>
      </c>
      <c r="C206" s="9" cm="1">
        <f t="array" ref="C206">_xll.SNL.Clients.Office.Excel.Functions.SPG($A206, "SP_DEBT_TO_EQUITY", C$3)</f>
        <v>0.316</v>
      </c>
      <c r="D206" s="9" cm="1">
        <f t="array" ref="D206">_xll.SNL.Clients.Office.Excel.Functions.SPG($A206, "SP_DEBT_TO_EQUITY", D$3)</f>
        <v>0.35199999999999998</v>
      </c>
      <c r="E206" s="9" cm="1">
        <f t="array" ref="E206">_xll.SNL.Clients.Office.Excel.Functions.SPG($A206, "SP_DEBT_TO_EQUITY", E$3)</f>
        <v>0.376</v>
      </c>
      <c r="F206" s="9" cm="1">
        <f t="array" ref="F206">_xll.SNL.Clients.Office.Excel.Functions.SPG($A206, "SP_DEBT_TO_EQUITY", F$3)</f>
        <v>0.38200000000000001</v>
      </c>
      <c r="G206" s="9" cm="1">
        <f t="array" ref="G206">_xll.SNL.Clients.Office.Excel.Functions.SPG($A206, "SP_DEBT_TO_EQUITY", G$3)</f>
        <v>0.373</v>
      </c>
      <c r="H206" s="9" cm="1">
        <f t="array" ref="H206">_xll.SNL.Clients.Office.Excel.Functions.SPG($A206, "SP_DEBT_TO_EQUITY", H$3)</f>
        <v>0.39300000000000002</v>
      </c>
      <c r="I206" s="9" cm="1">
        <f t="array" ref="I206">_xll.SNL.Clients.Office.Excel.Functions.SPG($A206, "SP_DEBT_TO_EQUITY", I$3)</f>
        <v>0.377</v>
      </c>
      <c r="J206" s="9" cm="1">
        <f t="array" ref="J206">_xll.SNL.Clients.Office.Excel.Functions.SPG($A206, "SP_DEBT_TO_EQUITY", J$3)</f>
        <v>0.40799999999999997</v>
      </c>
    </row>
    <row r="207" spans="1:10" x14ac:dyDescent="0.3">
      <c r="A207" s="11" t="s">
        <v>1227</v>
      </c>
      <c r="B207" s="9" cm="1">
        <f t="array" ref="B207">_xll.SNL.Clients.Office.Excel.Functions.SPG($A207, "SP_DEBT_TO_EQUITY", B$3)</f>
        <v>0.91030394629240297</v>
      </c>
      <c r="C207" s="9" cm="1">
        <f t="array" ref="C207">_xll.SNL.Clients.Office.Excel.Functions.SPG($A207, "SP_DEBT_TO_EQUITY", C$3)</f>
        <v>0.99395413945008504</v>
      </c>
      <c r="D207" s="9" cm="1">
        <f t="array" ref="D207">_xll.SNL.Clients.Office.Excel.Functions.SPG($A207, "SP_DEBT_TO_EQUITY", D$3)</f>
        <v>0.98694454565067302</v>
      </c>
      <c r="E207" s="9" cm="1">
        <f t="array" ref="E207">_xll.SNL.Clients.Office.Excel.Functions.SPG($A207, "SP_DEBT_TO_EQUITY", E$3)</f>
        <v>0.90073930620304499</v>
      </c>
      <c r="F207" s="9" cm="1">
        <f t="array" ref="F207">_xll.SNL.Clients.Office.Excel.Functions.SPG($A207, "SP_DEBT_TO_EQUITY", F$3)</f>
        <v>0.91601006479729896</v>
      </c>
      <c r="G207" s="9" cm="1">
        <f t="array" ref="G207">_xll.SNL.Clients.Office.Excel.Functions.SPG($A207, "SP_DEBT_TO_EQUITY", G$3)</f>
        <v>0.81167114027796095</v>
      </c>
      <c r="H207" s="9" cm="1">
        <f t="array" ref="H207">_xll.SNL.Clients.Office.Excel.Functions.SPG($A207, "SP_DEBT_TO_EQUITY", H$3)</f>
        <v>0.80771202657525998</v>
      </c>
      <c r="I207" s="9" cm="1">
        <f t="array" ref="I207">_xll.SNL.Clients.Office.Excel.Functions.SPG($A207, "SP_DEBT_TO_EQUITY", I$3)</f>
        <v>0.81283888780581204</v>
      </c>
      <c r="J207" s="9" cm="1">
        <f t="array" ref="J207">_xll.SNL.Clients.Office.Excel.Functions.SPG($A207, "SP_DEBT_TO_EQUITY", J$3)</f>
        <v>0.81922592562855001</v>
      </c>
    </row>
    <row r="208" spans="1:10" x14ac:dyDescent="0.3">
      <c r="A208" s="11" t="s">
        <v>1228</v>
      </c>
      <c r="B208" s="9" cm="1">
        <f t="array" ref="B208">_xll.SNL.Clients.Office.Excel.Functions.SPG($A208, "SP_DEBT_TO_EQUITY", B$3)</f>
        <v>0.86599999999999999</v>
      </c>
      <c r="C208" s="9" cm="1">
        <f t="array" ref="C208">_xll.SNL.Clients.Office.Excel.Functions.SPG($A208, "SP_DEBT_TO_EQUITY", C$3)</f>
        <v>0.49199999999999999</v>
      </c>
      <c r="D208" s="9" cm="1">
        <f t="array" ref="D208">_xll.SNL.Clients.Office.Excel.Functions.SPG($A208, "SP_DEBT_TO_EQUITY", D$3)</f>
        <v>0.501</v>
      </c>
      <c r="E208" s="9" cm="1">
        <f t="array" ref="E208">_xll.SNL.Clients.Office.Excel.Functions.SPG($A208, "SP_DEBT_TO_EQUITY", E$3)</f>
        <v>0.56000000000000005</v>
      </c>
      <c r="F208" s="9" cm="1">
        <f t="array" ref="F208">_xll.SNL.Clients.Office.Excel.Functions.SPG($A208, "SP_DEBT_TO_EQUITY", F$3)</f>
        <v>0.59599999999999997</v>
      </c>
      <c r="G208" s="9" cm="1">
        <f t="array" ref="G208">_xll.SNL.Clients.Office.Excel.Functions.SPG($A208, "SP_DEBT_TO_EQUITY", G$3)</f>
        <v>0.57399999999999995</v>
      </c>
      <c r="H208" s="9" cm="1">
        <f t="array" ref="H208">_xll.SNL.Clients.Office.Excel.Functions.SPG($A208, "SP_DEBT_TO_EQUITY", H$3)</f>
        <v>0.58499999999999996</v>
      </c>
      <c r="I208" s="9" cm="1">
        <f t="array" ref="I208">_xll.SNL.Clients.Office.Excel.Functions.SPG($A208, "SP_DEBT_TO_EQUITY", I$3)</f>
        <v>0.80800000000000005</v>
      </c>
      <c r="J208" s="9" cm="1">
        <f t="array" ref="J208">_xll.SNL.Clients.Office.Excel.Functions.SPG($A208, "SP_DEBT_TO_EQUITY", J$3)</f>
        <v>0.88300000000000001</v>
      </c>
    </row>
    <row r="209" spans="1:10" x14ac:dyDescent="0.3">
      <c r="A209" s="11" t="s">
        <v>1229</v>
      </c>
      <c r="B209" s="9" cm="1">
        <f t="array" ref="B209">_xll.SNL.Clients.Office.Excel.Functions.SPG($A209, "SP_DEBT_TO_EQUITY", B$3)</f>
        <v>0.45100000000000001</v>
      </c>
      <c r="C209" s="9" cm="1">
        <f t="array" ref="C209">_xll.SNL.Clients.Office.Excel.Functions.SPG($A209, "SP_DEBT_TO_EQUITY", C$3)</f>
        <v>0.46100000000000002</v>
      </c>
      <c r="D209" s="9" cm="1">
        <f t="array" ref="D209">_xll.SNL.Clients.Office.Excel.Functions.SPG($A209, "SP_DEBT_TO_EQUITY", D$3)</f>
        <v>0.47699999999999998</v>
      </c>
      <c r="E209" s="9" cm="1">
        <f t="array" ref="E209">_xll.SNL.Clients.Office.Excel.Functions.SPG($A209, "SP_DEBT_TO_EQUITY", E$3)</f>
        <v>0.441</v>
      </c>
      <c r="F209" s="9" cm="1">
        <f t="array" ref="F209">_xll.SNL.Clients.Office.Excel.Functions.SPG($A209, "SP_DEBT_TO_EQUITY", F$3)</f>
        <v>0.45200000000000001</v>
      </c>
      <c r="G209" s="9" cm="1">
        <f t="array" ref="G209">_xll.SNL.Clients.Office.Excel.Functions.SPG($A209, "SP_DEBT_TO_EQUITY", G$3)</f>
        <v>0.45</v>
      </c>
      <c r="H209" s="9" cm="1">
        <f t="array" ref="H209">_xll.SNL.Clients.Office.Excel.Functions.SPG($A209, "SP_DEBT_TO_EQUITY", H$3)</f>
        <v>0.45100000000000001</v>
      </c>
      <c r="I209" s="9" cm="1">
        <f t="array" ref="I209">_xll.SNL.Clients.Office.Excel.Functions.SPG($A209, "SP_DEBT_TO_EQUITY", I$3)</f>
        <v>0.34100000000000003</v>
      </c>
      <c r="J209" s="9" cm="1">
        <f t="array" ref="J209">_xll.SNL.Clients.Office.Excel.Functions.SPG($A209, "SP_DEBT_TO_EQUITY", J$3)</f>
        <v>0.28399999999999997</v>
      </c>
    </row>
    <row r="210" spans="1:10" x14ac:dyDescent="0.3">
      <c r="A210" s="11" t="s">
        <v>1230</v>
      </c>
      <c r="B210" s="9" cm="1">
        <f t="array" ref="B210">_xll.SNL.Clients.Office.Excel.Functions.SPG($A210, "SP_DEBT_TO_EQUITY", B$3)</f>
        <v>3.282</v>
      </c>
      <c r="C210" s="9" cm="1">
        <f t="array" ref="C210">_xll.SNL.Clients.Office.Excel.Functions.SPG($A210, "SP_DEBT_TO_EQUITY", C$3)</f>
        <v>3.282</v>
      </c>
      <c r="D210" s="9" cm="1">
        <f t="array" ref="D210">_xll.SNL.Clients.Office.Excel.Functions.SPG($A210, "SP_DEBT_TO_EQUITY", D$3)</f>
        <v>3.4969999999999999</v>
      </c>
      <c r="E210" s="9" cm="1">
        <f t="array" ref="E210">_xll.SNL.Clients.Office.Excel.Functions.SPG($A210, "SP_DEBT_TO_EQUITY", E$3)</f>
        <v>3.738</v>
      </c>
      <c r="F210" s="9" cm="1">
        <f t="array" ref="F210">_xll.SNL.Clients.Office.Excel.Functions.SPG($A210, "SP_DEBT_TO_EQUITY", F$3)</f>
        <v>3.694</v>
      </c>
      <c r="G210" s="9" cm="1">
        <f t="array" ref="G210">_xll.SNL.Clients.Office.Excel.Functions.SPG($A210, "SP_DEBT_TO_EQUITY", G$3)</f>
        <v>3.2589999999999999</v>
      </c>
      <c r="H210" s="9" cm="1">
        <f t="array" ref="H210">_xll.SNL.Clients.Office.Excel.Functions.SPG($A210, "SP_DEBT_TO_EQUITY", H$3)</f>
        <v>3.754</v>
      </c>
      <c r="I210" s="9" cm="1">
        <f t="array" ref="I210">_xll.SNL.Clients.Office.Excel.Functions.SPG($A210, "SP_DEBT_TO_EQUITY", I$3)</f>
        <v>3.1829999999999998</v>
      </c>
      <c r="J210" s="9" cm="1">
        <f t="array" ref="J210">_xll.SNL.Clients.Office.Excel.Functions.SPG($A210, "SP_DEBT_TO_EQUITY", J$3)</f>
        <v>2.903</v>
      </c>
    </row>
    <row r="211" spans="1:10" x14ac:dyDescent="0.3">
      <c r="A211" s="11" t="s">
        <v>1231</v>
      </c>
      <c r="B211" s="9" cm="1">
        <f t="array" ref="B211">_xll.SNL.Clients.Office.Excel.Functions.SPG($A211, "SP_DEBT_TO_EQUITY", B$3)</f>
        <v>4.4113312717508304</v>
      </c>
      <c r="C211" s="9" cm="1">
        <f t="array" ref="C211">_xll.SNL.Clients.Office.Excel.Functions.SPG($A211, "SP_DEBT_TO_EQUITY", C$3)</f>
        <v>4.3491469628442196</v>
      </c>
      <c r="D211" s="9" cm="1">
        <f t="array" ref="D211">_xll.SNL.Clients.Office.Excel.Functions.SPG($A211, "SP_DEBT_TO_EQUITY", D$3)</f>
        <v>3.74594561171364</v>
      </c>
      <c r="E211" s="9" cm="1">
        <f t="array" ref="E211">_xll.SNL.Clients.Office.Excel.Functions.SPG($A211, "SP_DEBT_TO_EQUITY", E$3)</f>
        <v>3.8751886876684001</v>
      </c>
      <c r="F211" s="9" cm="1">
        <f t="array" ref="F211">_xll.SNL.Clients.Office.Excel.Functions.SPG($A211, "SP_DEBT_TO_EQUITY", F$3)</f>
        <v>3.9352960409314699</v>
      </c>
      <c r="G211" s="9" cm="1">
        <f t="array" ref="G211">_xll.SNL.Clients.Office.Excel.Functions.SPG($A211, "SP_DEBT_TO_EQUITY", G$3)</f>
        <v>3.8157222129080801</v>
      </c>
      <c r="H211" s="9" cm="1">
        <f t="array" ref="H211">_xll.SNL.Clients.Office.Excel.Functions.SPG($A211, "SP_DEBT_TO_EQUITY", H$3)</f>
        <v>3.94420487310021</v>
      </c>
      <c r="I211" s="9" cm="1">
        <f t="array" ref="I211">_xll.SNL.Clients.Office.Excel.Functions.SPG($A211, "SP_DEBT_TO_EQUITY", I$3)</f>
        <v>3.95591092308034</v>
      </c>
      <c r="J211" s="9" cm="1">
        <f t="array" ref="J211">_xll.SNL.Clients.Office.Excel.Functions.SPG($A211, "SP_DEBT_TO_EQUITY", J$3)</f>
        <v>3.9587433993832999</v>
      </c>
    </row>
    <row r="212" spans="1:10" x14ac:dyDescent="0.3">
      <c r="A212" s="11" t="s">
        <v>1232</v>
      </c>
      <c r="B212" s="9" t="str" cm="1">
        <f t="array" ref="B212">_xll.SNL.Clients.Office.Excel.Functions.SPG($A212, "SP_DEBT_TO_EQUITY", B$3)</f>
        <v>NA</v>
      </c>
      <c r="C212" s="9" cm="1">
        <f t="array" ref="C212">_xll.SNL.Clients.Office.Excel.Functions.SPG($A212, "SP_DEBT_TO_EQUITY", C$3)</f>
        <v>4.2000000000000003E-2</v>
      </c>
      <c r="D212" s="9" cm="1">
        <f t="array" ref="D212">_xll.SNL.Clients.Office.Excel.Functions.SPG($A212, "SP_DEBT_TO_EQUITY", D$3)</f>
        <v>4.4999999999999998E-2</v>
      </c>
      <c r="E212" s="9" cm="1">
        <f t="array" ref="E212">_xll.SNL.Clients.Office.Excel.Functions.SPG($A212, "SP_DEBT_TO_EQUITY", E$3)</f>
        <v>6.2E-2</v>
      </c>
      <c r="F212" s="9" cm="1">
        <f t="array" ref="F212">_xll.SNL.Clients.Office.Excel.Functions.SPG($A212, "SP_DEBT_TO_EQUITY", F$3)</f>
        <v>1.2999999999999999E-2</v>
      </c>
      <c r="G212" s="9" cm="1">
        <f t="array" ref="G212">_xll.SNL.Clients.Office.Excel.Functions.SPG($A212, "SP_DEBT_TO_EQUITY", G$3)</f>
        <v>1.4999999999999999E-2</v>
      </c>
      <c r="H212" s="9" cm="1">
        <f t="array" ref="H212">_xll.SNL.Clients.Office.Excel.Functions.SPG($A212, "SP_DEBT_TO_EQUITY", H$3)</f>
        <v>1.7000000000000001E-2</v>
      </c>
      <c r="I212" s="9" cm="1">
        <f t="array" ref="I212">_xll.SNL.Clients.Office.Excel.Functions.SPG($A212, "SP_DEBT_TO_EQUITY", I$3)</f>
        <v>3.5000000000000003E-2</v>
      </c>
      <c r="J212" s="9" cm="1">
        <f t="array" ref="J212">_xll.SNL.Clients.Office.Excel.Functions.SPG($A212, "SP_DEBT_TO_EQUITY", J$3)</f>
        <v>0.02</v>
      </c>
    </row>
    <row r="213" spans="1:10" x14ac:dyDescent="0.3">
      <c r="A213" s="11" t="s">
        <v>1233</v>
      </c>
      <c r="B213" s="9" cm="1">
        <f t="array" ref="B213">_xll.SNL.Clients.Office.Excel.Functions.SPG($A213, "SP_DEBT_TO_EQUITY", B$3)</f>
        <v>0.16600000000000001</v>
      </c>
      <c r="C213" s="9" cm="1">
        <f t="array" ref="C213">_xll.SNL.Clients.Office.Excel.Functions.SPG($A213, "SP_DEBT_TO_EQUITY", C$3)</f>
        <v>0.16900000000000001</v>
      </c>
      <c r="D213" s="9" cm="1">
        <f t="array" ref="D213">_xll.SNL.Clients.Office.Excel.Functions.SPG($A213, "SP_DEBT_TO_EQUITY", D$3)</f>
        <v>0.122</v>
      </c>
      <c r="E213" s="9" cm="1">
        <f t="array" ref="E213">_xll.SNL.Clients.Office.Excel.Functions.SPG($A213, "SP_DEBT_TO_EQUITY", E$3)</f>
        <v>0.13300000000000001</v>
      </c>
      <c r="F213" s="9" cm="1">
        <f t="array" ref="F213">_xll.SNL.Clients.Office.Excel.Functions.SPG($A213, "SP_DEBT_TO_EQUITY", F$3)</f>
        <v>0.11600000000000001</v>
      </c>
      <c r="G213" s="9" cm="1">
        <f t="array" ref="G213">_xll.SNL.Clients.Office.Excel.Functions.SPG($A213, "SP_DEBT_TO_EQUITY", G$3)</f>
        <v>0.13500000000000001</v>
      </c>
      <c r="H213" s="9" cm="1">
        <f t="array" ref="H213">_xll.SNL.Clients.Office.Excel.Functions.SPG($A213, "SP_DEBT_TO_EQUITY", H$3)</f>
        <v>0.12</v>
      </c>
      <c r="I213" s="9" cm="1">
        <f t="array" ref="I213">_xll.SNL.Clients.Office.Excel.Functions.SPG($A213, "SP_DEBT_TO_EQUITY", I$3)</f>
        <v>0.14499999999999999</v>
      </c>
      <c r="J213" s="9" cm="1">
        <f t="array" ref="J213">_xll.SNL.Clients.Office.Excel.Functions.SPG($A213, "SP_DEBT_TO_EQUITY", J$3)</f>
        <v>0.17299999999999999</v>
      </c>
    </row>
    <row r="214" spans="1:10" x14ac:dyDescent="0.3">
      <c r="A214" s="11" t="s">
        <v>1234</v>
      </c>
      <c r="B214" s="9" cm="1">
        <f t="array" ref="B214">_xll.SNL.Clients.Office.Excel.Functions.SPG($A214, "SP_DEBT_TO_EQUITY", B$3)</f>
        <v>0.52800000000000002</v>
      </c>
      <c r="C214" s="9" cm="1">
        <f t="array" ref="C214">_xll.SNL.Clients.Office.Excel.Functions.SPG($A214, "SP_DEBT_TO_EQUITY", C$3)</f>
        <v>0.57099999999999995</v>
      </c>
      <c r="D214" s="9" cm="1">
        <f t="array" ref="D214">_xll.SNL.Clients.Office.Excel.Functions.SPG($A214, "SP_DEBT_TO_EQUITY", D$3)</f>
        <v>0.52700000000000002</v>
      </c>
      <c r="E214" s="9" cm="1">
        <f t="array" ref="E214">_xll.SNL.Clients.Office.Excel.Functions.SPG($A214, "SP_DEBT_TO_EQUITY", E$3)</f>
        <v>0.60399999999999998</v>
      </c>
      <c r="F214" s="9" cm="1">
        <f t="array" ref="F214">_xll.SNL.Clients.Office.Excel.Functions.SPG($A214, "SP_DEBT_TO_EQUITY", F$3)</f>
        <v>0.65500000000000003</v>
      </c>
      <c r="G214" s="9" cm="1">
        <f t="array" ref="G214">_xll.SNL.Clients.Office.Excel.Functions.SPG($A214, "SP_DEBT_TO_EQUITY", G$3)</f>
        <v>0.75800000000000001</v>
      </c>
      <c r="H214" s="9" cm="1">
        <f t="array" ref="H214">_xll.SNL.Clients.Office.Excel.Functions.SPG($A214, "SP_DEBT_TO_EQUITY", H$3)</f>
        <v>0.88400000000000001</v>
      </c>
      <c r="I214" s="9" cm="1">
        <f t="array" ref="I214">_xll.SNL.Clients.Office.Excel.Functions.SPG($A214, "SP_DEBT_TO_EQUITY", I$3)</f>
        <v>1.0720000000000001</v>
      </c>
      <c r="J214" s="9" cm="1">
        <f t="array" ref="J214">_xll.SNL.Clients.Office.Excel.Functions.SPG($A214, "SP_DEBT_TO_EQUITY", J$3)</f>
        <v>1.3149999999999999</v>
      </c>
    </row>
    <row r="215" spans="1:10" x14ac:dyDescent="0.3">
      <c r="A215" s="11" t="s">
        <v>1235</v>
      </c>
      <c r="B215" s="9" cm="1">
        <f t="array" ref="B215">_xll.SNL.Clients.Office.Excel.Functions.SPG($A215, "SP_DEBT_TO_EQUITY", B$3)</f>
        <v>2.3E-2</v>
      </c>
      <c r="C215" s="9" cm="1">
        <f t="array" ref="C215">_xll.SNL.Clients.Office.Excel.Functions.SPG($A215, "SP_DEBT_TO_EQUITY", C$3)</f>
        <v>2.5999999999999999E-2</v>
      </c>
      <c r="D215" s="9" cm="1">
        <f t="array" ref="D215">_xll.SNL.Clients.Office.Excel.Functions.SPG($A215, "SP_DEBT_TO_EQUITY", D$3)</f>
        <v>0.03</v>
      </c>
      <c r="E215" s="9" cm="1">
        <f t="array" ref="E215">_xll.SNL.Clients.Office.Excel.Functions.SPG($A215, "SP_DEBT_TO_EQUITY", E$3)</f>
        <v>2.8000000000000001E-2</v>
      </c>
      <c r="F215" s="9" cm="1">
        <f t="array" ref="F215">_xll.SNL.Clients.Office.Excel.Functions.SPG($A215, "SP_DEBT_TO_EQUITY", F$3)</f>
        <v>2.8000000000000001E-2</v>
      </c>
      <c r="G215" s="9" cm="1">
        <f t="array" ref="G215">_xll.SNL.Clients.Office.Excel.Functions.SPG($A215, "SP_DEBT_TO_EQUITY", G$3)</f>
        <v>2.4E-2</v>
      </c>
      <c r="H215" s="9" cm="1">
        <f t="array" ref="H215">_xll.SNL.Clients.Office.Excel.Functions.SPG($A215, "SP_DEBT_TO_EQUITY", H$3)</f>
        <v>2.9000000000000001E-2</v>
      </c>
      <c r="I215" s="9" cm="1">
        <f t="array" ref="I215">_xll.SNL.Clients.Office.Excel.Functions.SPG($A215, "SP_DEBT_TO_EQUITY", I$3)</f>
        <v>0.105</v>
      </c>
      <c r="J215" s="9" cm="1">
        <f t="array" ref="J215">_xll.SNL.Clients.Office.Excel.Functions.SPG($A215, "SP_DEBT_TO_EQUITY", J$3)</f>
        <v>0.23699999999999999</v>
      </c>
    </row>
    <row r="216" spans="1:10" x14ac:dyDescent="0.3">
      <c r="A216" s="11" t="s">
        <v>1236</v>
      </c>
      <c r="B216" s="9" cm="1">
        <f t="array" ref="B216">_xll.SNL.Clients.Office.Excel.Functions.SPG($A216, "SP_DEBT_TO_EQUITY", B$3)</f>
        <v>0.72699999999999998</v>
      </c>
      <c r="C216" s="9" cm="1">
        <f t="array" ref="C216">_xll.SNL.Clients.Office.Excel.Functions.SPG($A216, "SP_DEBT_TO_EQUITY", C$3)</f>
        <v>0.76</v>
      </c>
      <c r="D216" s="9" cm="1">
        <f t="array" ref="D216">_xll.SNL.Clients.Office.Excel.Functions.SPG($A216, "SP_DEBT_TO_EQUITY", D$3)</f>
        <v>0.73</v>
      </c>
      <c r="E216" s="9" cm="1">
        <f t="array" ref="E216">_xll.SNL.Clients.Office.Excel.Functions.SPG($A216, "SP_DEBT_TO_EQUITY", E$3)</f>
        <v>0.71899999999999997</v>
      </c>
      <c r="F216" s="9" cm="1">
        <f t="array" ref="F216">_xll.SNL.Clients.Office.Excel.Functions.SPG($A216, "SP_DEBT_TO_EQUITY", F$3)</f>
        <v>0.71099999999999997</v>
      </c>
      <c r="G216" s="9" cm="1">
        <f t="array" ref="G216">_xll.SNL.Clients.Office.Excel.Functions.SPG($A216, "SP_DEBT_TO_EQUITY", G$3)</f>
        <v>0.70099999999999996</v>
      </c>
      <c r="H216" s="9" cm="1">
        <f t="array" ref="H216">_xll.SNL.Clients.Office.Excel.Functions.SPG($A216, "SP_DEBT_TO_EQUITY", H$3)</f>
        <v>0.71</v>
      </c>
      <c r="I216" s="9" cm="1">
        <f t="array" ref="I216">_xll.SNL.Clients.Office.Excel.Functions.SPG($A216, "SP_DEBT_TO_EQUITY", I$3)</f>
        <v>0.69399999999999995</v>
      </c>
      <c r="J216" s="9" cm="1">
        <f t="array" ref="J216">_xll.SNL.Clients.Office.Excel.Functions.SPG($A216, "SP_DEBT_TO_EQUITY", J$3)</f>
        <v>0.67</v>
      </c>
    </row>
    <row r="217" spans="1:10" x14ac:dyDescent="0.3">
      <c r="A217" s="11" t="s">
        <v>1237</v>
      </c>
      <c r="B217" s="9" cm="1">
        <f t="array" ref="B217">_xll.SNL.Clients.Office.Excel.Functions.SPG($A217, "SP_DEBT_TO_EQUITY", B$3)</f>
        <v>6.3760000000000003</v>
      </c>
      <c r="C217" s="9" cm="1">
        <f t="array" ref="C217">_xll.SNL.Clients.Office.Excel.Functions.SPG($A217, "SP_DEBT_TO_EQUITY", C$3)</f>
        <v>6.1589999999999998</v>
      </c>
      <c r="D217" s="9" cm="1">
        <f t="array" ref="D217">_xll.SNL.Clients.Office.Excel.Functions.SPG($A217, "SP_DEBT_TO_EQUITY", D$3)</f>
        <v>4.5730000000000004</v>
      </c>
      <c r="E217" s="9" cm="1">
        <f t="array" ref="E217">_xll.SNL.Clients.Office.Excel.Functions.SPG($A217, "SP_DEBT_TO_EQUITY", E$3)</f>
        <v>4.9870000000000001</v>
      </c>
      <c r="F217" s="9" cm="1">
        <f t="array" ref="F217">_xll.SNL.Clients.Office.Excel.Functions.SPG($A217, "SP_DEBT_TO_EQUITY", F$3)</f>
        <v>4.7030000000000003</v>
      </c>
      <c r="G217" s="9" cm="1">
        <f t="array" ref="G217">_xll.SNL.Clients.Office.Excel.Functions.SPG($A217, "SP_DEBT_TO_EQUITY", G$3)</f>
        <v>5.14</v>
      </c>
      <c r="H217" s="9" cm="1">
        <f t="array" ref="H217">_xll.SNL.Clients.Office.Excel.Functions.SPG($A217, "SP_DEBT_TO_EQUITY", H$3)</f>
        <v>3.4239999999999999</v>
      </c>
      <c r="I217" s="9" cm="1">
        <f t="array" ref="I217">_xll.SNL.Clients.Office.Excel.Functions.SPG($A217, "SP_DEBT_TO_EQUITY", I$3)</f>
        <v>3.1989999999999998</v>
      </c>
      <c r="J217" s="9" cm="1">
        <f t="array" ref="J217">_xll.SNL.Clients.Office.Excel.Functions.SPG($A217, "SP_DEBT_TO_EQUITY", J$3)</f>
        <v>3.33</v>
      </c>
    </row>
    <row r="218" spans="1:10" x14ac:dyDescent="0.3">
      <c r="A218" s="11" t="s">
        <v>1238</v>
      </c>
      <c r="B218" s="9" cm="1">
        <f t="array" ref="B218">_xll.SNL.Clients.Office.Excel.Functions.SPG($A218, "SP_DEBT_TO_EQUITY", B$3)</f>
        <v>0.97899999999999998</v>
      </c>
      <c r="C218" s="9" cm="1">
        <f t="array" ref="C218">_xll.SNL.Clients.Office.Excel.Functions.SPG($A218, "SP_DEBT_TO_EQUITY", C$3)</f>
        <v>0.99199999999999999</v>
      </c>
      <c r="D218" s="9" cm="1">
        <f t="array" ref="D218">_xll.SNL.Clients.Office.Excel.Functions.SPG($A218, "SP_DEBT_TO_EQUITY", D$3)</f>
        <v>0.98799999999999999</v>
      </c>
      <c r="E218" s="9" cm="1">
        <f t="array" ref="E218">_xll.SNL.Clients.Office.Excel.Functions.SPG($A218, "SP_DEBT_TO_EQUITY", E$3)</f>
        <v>0.88400000000000001</v>
      </c>
      <c r="F218" s="9" cm="1">
        <f t="array" ref="F218">_xll.SNL.Clients.Office.Excel.Functions.SPG($A218, "SP_DEBT_TO_EQUITY", F$3)</f>
        <v>0.88800000000000001</v>
      </c>
      <c r="G218" s="9" cm="1">
        <f t="array" ref="G218">_xll.SNL.Clients.Office.Excel.Functions.SPG($A218, "SP_DEBT_TO_EQUITY", G$3)</f>
        <v>0.88600000000000001</v>
      </c>
      <c r="H218" s="9" cm="1">
        <f t="array" ref="H218">_xll.SNL.Clients.Office.Excel.Functions.SPG($A218, "SP_DEBT_TO_EQUITY", H$3)</f>
        <v>0.95</v>
      </c>
      <c r="I218" s="9" cm="1">
        <f t="array" ref="I218">_xll.SNL.Clients.Office.Excel.Functions.SPG($A218, "SP_DEBT_TO_EQUITY", I$3)</f>
        <v>0.97299999999999998</v>
      </c>
      <c r="J218" s="9" cm="1">
        <f t="array" ref="J218">_xll.SNL.Clients.Office.Excel.Functions.SPG($A218, "SP_DEBT_TO_EQUITY", J$3)</f>
        <v>1.073</v>
      </c>
    </row>
    <row r="219" spans="1:10" x14ac:dyDescent="0.3">
      <c r="A219" s="11" t="s">
        <v>1239</v>
      </c>
      <c r="B219" s="9" cm="1">
        <f t="array" ref="B219">_xll.SNL.Clients.Office.Excel.Functions.SPG($A219, "SP_DEBT_TO_EQUITY", B$3)</f>
        <v>2.0499999999999998</v>
      </c>
      <c r="C219" s="9" cm="1">
        <f t="array" ref="C219">_xll.SNL.Clients.Office.Excel.Functions.SPG($A219, "SP_DEBT_TO_EQUITY", C$3)</f>
        <v>2.09</v>
      </c>
      <c r="D219" s="9" cm="1">
        <f t="array" ref="D219">_xll.SNL.Clients.Office.Excel.Functions.SPG($A219, "SP_DEBT_TO_EQUITY", D$3)</f>
        <v>2.12</v>
      </c>
      <c r="E219" s="9" cm="1">
        <f t="array" ref="E219">_xll.SNL.Clients.Office.Excel.Functions.SPG($A219, "SP_DEBT_TO_EQUITY", E$3)</f>
        <v>2.19</v>
      </c>
      <c r="F219" s="9" cm="1">
        <f t="array" ref="F219">_xll.SNL.Clients.Office.Excel.Functions.SPG($A219, "SP_DEBT_TO_EQUITY", F$3)</f>
        <v>2.0569999999999999</v>
      </c>
      <c r="G219" s="9" cm="1">
        <f t="array" ref="G219">_xll.SNL.Clients.Office.Excel.Functions.SPG($A219, "SP_DEBT_TO_EQUITY", G$3)</f>
        <v>1.8140000000000001</v>
      </c>
      <c r="H219" s="9" cm="1">
        <f t="array" ref="H219">_xll.SNL.Clients.Office.Excel.Functions.SPG($A219, "SP_DEBT_TO_EQUITY", H$3)</f>
        <v>1.6830000000000001</v>
      </c>
      <c r="I219" s="9" cm="1">
        <f t="array" ref="I219">_xll.SNL.Clients.Office.Excel.Functions.SPG($A219, "SP_DEBT_TO_EQUITY", I$3)</f>
        <v>1.714</v>
      </c>
      <c r="J219" s="9" cm="1">
        <f t="array" ref="J219">_xll.SNL.Clients.Office.Excel.Functions.SPG($A219, "SP_DEBT_TO_EQUITY", J$3)</f>
        <v>1.645</v>
      </c>
    </row>
    <row r="220" spans="1:10" x14ac:dyDescent="0.3">
      <c r="A220" s="11" t="s">
        <v>1240</v>
      </c>
      <c r="B220" s="9" cm="1">
        <f t="array" ref="B220">_xll.SNL.Clients.Office.Excel.Functions.SPG($A220, "SP_DEBT_TO_EQUITY", B$3)</f>
        <v>0.36199999999999999</v>
      </c>
      <c r="C220" s="9" cm="1">
        <f t="array" ref="C220">_xll.SNL.Clients.Office.Excel.Functions.SPG($A220, "SP_DEBT_TO_EQUITY", C$3)</f>
        <v>0.38600000000000001</v>
      </c>
      <c r="D220" s="9" cm="1">
        <f t="array" ref="D220">_xll.SNL.Clients.Office.Excel.Functions.SPG($A220, "SP_DEBT_TO_EQUITY", D$3)</f>
        <v>0.36099999999999999</v>
      </c>
      <c r="E220" s="9" cm="1">
        <f t="array" ref="E220">_xll.SNL.Clients.Office.Excel.Functions.SPG($A220, "SP_DEBT_TO_EQUITY", E$3)</f>
        <v>0.375</v>
      </c>
      <c r="F220" s="9" cm="1">
        <f t="array" ref="F220">_xll.SNL.Clients.Office.Excel.Functions.SPG($A220, "SP_DEBT_TO_EQUITY", F$3)</f>
        <v>0.376</v>
      </c>
      <c r="G220" s="9" cm="1">
        <f t="array" ref="G220">_xll.SNL.Clients.Office.Excel.Functions.SPG($A220, "SP_DEBT_TO_EQUITY", G$3)</f>
        <v>0.376</v>
      </c>
      <c r="H220" s="9" cm="1">
        <f t="array" ref="H220">_xll.SNL.Clients.Office.Excel.Functions.SPG($A220, "SP_DEBT_TO_EQUITY", H$3)</f>
        <v>0.434</v>
      </c>
      <c r="I220" s="9" cm="1">
        <f t="array" ref="I220">_xll.SNL.Clients.Office.Excel.Functions.SPG($A220, "SP_DEBT_TO_EQUITY", I$3)</f>
        <v>0.44900000000000001</v>
      </c>
      <c r="J220" s="9" cm="1">
        <f t="array" ref="J220">_xll.SNL.Clients.Office.Excel.Functions.SPG($A220, "SP_DEBT_TO_EQUITY", J$3)</f>
        <v>0.46</v>
      </c>
    </row>
    <row r="221" spans="1:10" x14ac:dyDescent="0.3">
      <c r="A221" s="11" t="s">
        <v>1241</v>
      </c>
      <c r="B221" s="9" cm="1">
        <f t="array" ref="B221">_xll.SNL.Clients.Office.Excel.Functions.SPG($A221, "SP_DEBT_TO_EQUITY", B$3)</f>
        <v>0.65500000000000003</v>
      </c>
      <c r="C221" s="9" cm="1">
        <f t="array" ref="C221">_xll.SNL.Clients.Office.Excel.Functions.SPG($A221, "SP_DEBT_TO_EQUITY", C$3)</f>
        <v>0.51300000000000001</v>
      </c>
      <c r="D221" s="9" cm="1">
        <f t="array" ref="D221">_xll.SNL.Clients.Office.Excel.Functions.SPG($A221, "SP_DEBT_TO_EQUITY", D$3)</f>
        <v>0.51900000000000002</v>
      </c>
      <c r="E221" s="9" cm="1">
        <f t="array" ref="E221">_xll.SNL.Clients.Office.Excel.Functions.SPG($A221, "SP_DEBT_TO_EQUITY", E$3)</f>
        <v>0.54500000000000004</v>
      </c>
      <c r="F221" s="9" cm="1">
        <f t="array" ref="F221">_xll.SNL.Clients.Office.Excel.Functions.SPG($A221, "SP_DEBT_TO_EQUITY", F$3)</f>
        <v>0.55400000000000005</v>
      </c>
      <c r="G221" s="9" cm="1">
        <f t="array" ref="G221">_xll.SNL.Clients.Office.Excel.Functions.SPG($A221, "SP_DEBT_TO_EQUITY", G$3)</f>
        <v>0.501</v>
      </c>
      <c r="H221" s="9" cm="1">
        <f t="array" ref="H221">_xll.SNL.Clients.Office.Excel.Functions.SPG($A221, "SP_DEBT_TO_EQUITY", H$3)</f>
        <v>0.50700000000000001</v>
      </c>
      <c r="I221" s="9" cm="1">
        <f t="array" ref="I221">_xll.SNL.Clients.Office.Excel.Functions.SPG($A221, "SP_DEBT_TO_EQUITY", I$3)</f>
        <v>0.503</v>
      </c>
      <c r="J221" s="9" cm="1">
        <f t="array" ref="J221">_xll.SNL.Clients.Office.Excel.Functions.SPG($A221, "SP_DEBT_TO_EQUITY", J$3)</f>
        <v>0.47399999999999998</v>
      </c>
    </row>
    <row r="222" spans="1:10" x14ac:dyDescent="0.3">
      <c r="A222" s="11" t="s">
        <v>1242</v>
      </c>
      <c r="B222" s="9" cm="1">
        <f t="array" ref="B222">_xll.SNL.Clients.Office.Excel.Functions.SPG($A222, "SP_DEBT_TO_EQUITY", B$3)</f>
        <v>0.224</v>
      </c>
      <c r="C222" s="9" cm="1">
        <f t="array" ref="C222">_xll.SNL.Clients.Office.Excel.Functions.SPG($A222, "SP_DEBT_TO_EQUITY", C$3)</f>
        <v>0.22700000000000001</v>
      </c>
      <c r="D222" s="9" cm="1">
        <f t="array" ref="D222">_xll.SNL.Clients.Office.Excel.Functions.SPG($A222, "SP_DEBT_TO_EQUITY", D$3)</f>
        <v>0.223</v>
      </c>
      <c r="E222" s="9" cm="1">
        <f t="array" ref="E222">_xll.SNL.Clients.Office.Excel.Functions.SPG($A222, "SP_DEBT_TO_EQUITY", E$3)</f>
        <v>0.223</v>
      </c>
      <c r="F222" s="9" cm="1">
        <f t="array" ref="F222">_xll.SNL.Clients.Office.Excel.Functions.SPG($A222, "SP_DEBT_TO_EQUITY", F$3)</f>
        <v>0.22900000000000001</v>
      </c>
      <c r="G222" s="9" cm="1">
        <f t="array" ref="G222">_xll.SNL.Clients.Office.Excel.Functions.SPG($A222, "SP_DEBT_TO_EQUITY", G$3)</f>
        <v>0.24299999999999999</v>
      </c>
      <c r="H222" s="9" cm="1">
        <f t="array" ref="H222">_xll.SNL.Clients.Office.Excel.Functions.SPG($A222, "SP_DEBT_TO_EQUITY", H$3)</f>
        <v>0.254</v>
      </c>
      <c r="I222" s="9" cm="1">
        <f t="array" ref="I222">_xll.SNL.Clients.Office.Excel.Functions.SPG($A222, "SP_DEBT_TO_EQUITY", I$3)</f>
        <v>0.28899999999999998</v>
      </c>
      <c r="J222" s="9" cm="1">
        <f t="array" ref="J222">_xll.SNL.Clients.Office.Excel.Functions.SPG($A222, "SP_DEBT_TO_EQUITY", J$3)</f>
        <v>0.26300000000000001</v>
      </c>
    </row>
    <row r="223" spans="1:10" x14ac:dyDescent="0.3">
      <c r="A223" s="11" t="s">
        <v>1243</v>
      </c>
      <c r="B223" s="9" cm="1">
        <f t="array" ref="B223">_xll.SNL.Clients.Office.Excel.Functions.SPG($A223, "SP_DEBT_TO_EQUITY", B$3)</f>
        <v>2.9670000000000001</v>
      </c>
      <c r="C223" s="9" cm="1">
        <f t="array" ref="C223">_xll.SNL.Clients.Office.Excel.Functions.SPG($A223, "SP_DEBT_TO_EQUITY", C$3)</f>
        <v>2.99</v>
      </c>
      <c r="D223" s="9" cm="1">
        <f t="array" ref="D223">_xll.SNL.Clients.Office.Excel.Functions.SPG($A223, "SP_DEBT_TO_EQUITY", D$3)</f>
        <v>2.9260000000000002</v>
      </c>
      <c r="E223" s="9" cm="1">
        <f t="array" ref="E223">_xll.SNL.Clients.Office.Excel.Functions.SPG($A223, "SP_DEBT_TO_EQUITY", E$3)</f>
        <v>2.6739999999999999</v>
      </c>
      <c r="F223" s="9" cm="1">
        <f t="array" ref="F223">_xll.SNL.Clients.Office.Excel.Functions.SPG($A223, "SP_DEBT_TO_EQUITY", F$3)</f>
        <v>2.1789999999999998</v>
      </c>
      <c r="G223" s="9" cm="1">
        <f t="array" ref="G223">_xll.SNL.Clients.Office.Excel.Functions.SPG($A223, "SP_DEBT_TO_EQUITY", G$3)</f>
        <v>2.2610000000000001</v>
      </c>
      <c r="H223" s="9" cm="1">
        <f t="array" ref="H223">_xll.SNL.Clients.Office.Excel.Functions.SPG($A223, "SP_DEBT_TO_EQUITY", H$3)</f>
        <v>2.1890000000000001</v>
      </c>
      <c r="I223" s="9" cm="1">
        <f t="array" ref="I223">_xll.SNL.Clients.Office.Excel.Functions.SPG($A223, "SP_DEBT_TO_EQUITY", I$3)</f>
        <v>2.12</v>
      </c>
      <c r="J223" s="9" cm="1">
        <f t="array" ref="J223">_xll.SNL.Clients.Office.Excel.Functions.SPG($A223, "SP_DEBT_TO_EQUITY", J$3)</f>
        <v>1.5569999999999999</v>
      </c>
    </row>
    <row r="224" spans="1:10" x14ac:dyDescent="0.3">
      <c r="A224" s="11" t="s">
        <v>1244</v>
      </c>
      <c r="B224" s="9" cm="1">
        <f t="array" ref="B224">_xll.SNL.Clients.Office.Excel.Functions.SPG($A224, "SP_DEBT_TO_EQUITY", B$3)</f>
        <v>0.44900000000000001</v>
      </c>
      <c r="C224" s="9" cm="1">
        <f t="array" ref="C224">_xll.SNL.Clients.Office.Excel.Functions.SPG($A224, "SP_DEBT_TO_EQUITY", C$3)</f>
        <v>0.46899999999999997</v>
      </c>
      <c r="D224" s="9" cm="1">
        <f t="array" ref="D224">_xll.SNL.Clients.Office.Excel.Functions.SPG($A224, "SP_DEBT_TO_EQUITY", D$3)</f>
        <v>0.46300000000000002</v>
      </c>
      <c r="E224" s="9" cm="1">
        <f t="array" ref="E224">_xll.SNL.Clients.Office.Excel.Functions.SPG($A224, "SP_DEBT_TO_EQUITY", E$3)</f>
        <v>0.45200000000000001</v>
      </c>
      <c r="F224" s="9" cm="1">
        <f t="array" ref="F224">_xll.SNL.Clients.Office.Excel.Functions.SPG($A224, "SP_DEBT_TO_EQUITY", F$3)</f>
        <v>0.46800000000000003</v>
      </c>
      <c r="G224" s="9" cm="1">
        <f t="array" ref="G224">_xll.SNL.Clients.Office.Excel.Functions.SPG($A224, "SP_DEBT_TO_EQUITY", G$3)</f>
        <v>0.47799999999999998</v>
      </c>
      <c r="H224" s="9" cm="1">
        <f t="array" ref="H224">_xll.SNL.Clients.Office.Excel.Functions.SPG($A224, "SP_DEBT_TO_EQUITY", H$3)</f>
        <v>0.54800000000000004</v>
      </c>
      <c r="I224" s="9" cm="1">
        <f t="array" ref="I224">_xll.SNL.Clients.Office.Excel.Functions.SPG($A224, "SP_DEBT_TO_EQUITY", I$3)</f>
        <v>0.70299999999999996</v>
      </c>
      <c r="J224" s="9" cm="1">
        <f t="array" ref="J224">_xll.SNL.Clients.Office.Excel.Functions.SPG($A224, "SP_DEBT_TO_EQUITY", J$3)</f>
        <v>0.71299999999999997</v>
      </c>
    </row>
    <row r="225" spans="1:10" x14ac:dyDescent="0.3">
      <c r="A225" s="11" t="s">
        <v>1245</v>
      </c>
      <c r="B225" s="9" t="str" cm="1">
        <f t="array" ref="B225">_xll.SNL.Clients.Office.Excel.Functions.SPG($A225, "SP_DEBT_TO_EQUITY", B$3)</f>
        <v>NA</v>
      </c>
      <c r="C225" s="9" cm="1">
        <f t="array" ref="C225">_xll.SNL.Clients.Office.Excel.Functions.SPG($A225, "SP_DEBT_TO_EQUITY", C$3)</f>
        <v>1.3340000000000001</v>
      </c>
      <c r="D225" s="9" cm="1">
        <f t="array" ref="D225">_xll.SNL.Clients.Office.Excel.Functions.SPG($A225, "SP_DEBT_TO_EQUITY", D$3)</f>
        <v>1.405</v>
      </c>
      <c r="E225" s="9" cm="1">
        <f t="array" ref="E225">_xll.SNL.Clients.Office.Excel.Functions.SPG($A225, "SP_DEBT_TO_EQUITY", E$3)</f>
        <v>1.397</v>
      </c>
      <c r="F225" s="9" cm="1">
        <f t="array" ref="F225">_xll.SNL.Clients.Office.Excel.Functions.SPG($A225, "SP_DEBT_TO_EQUITY", F$3)</f>
        <v>1.4410000000000001</v>
      </c>
      <c r="G225" s="9" cm="1">
        <f t="array" ref="G225">_xll.SNL.Clients.Office.Excel.Functions.SPG($A225, "SP_DEBT_TO_EQUITY", G$3)</f>
        <v>1.5720000000000001</v>
      </c>
      <c r="H225" s="9" cm="1">
        <f t="array" ref="H225">_xll.SNL.Clients.Office.Excel.Functions.SPG($A225, "SP_DEBT_TO_EQUITY", H$3)</f>
        <v>1.494</v>
      </c>
      <c r="I225" s="9" cm="1">
        <f t="array" ref="I225">_xll.SNL.Clients.Office.Excel.Functions.SPG($A225, "SP_DEBT_TO_EQUITY", I$3)</f>
        <v>1.419</v>
      </c>
      <c r="J225" s="9" cm="1">
        <f t="array" ref="J225">_xll.SNL.Clients.Office.Excel.Functions.SPG($A225, "SP_DEBT_TO_EQUITY", J$3)</f>
        <v>1.4370000000000001</v>
      </c>
    </row>
    <row r="226" spans="1:10" x14ac:dyDescent="0.3">
      <c r="A226" s="11" t="s">
        <v>1246</v>
      </c>
      <c r="B226" s="9" cm="1">
        <f t="array" ref="B226">_xll.SNL.Clients.Office.Excel.Functions.SPG($A226, "SP_DEBT_TO_EQUITY", B$3)</f>
        <v>0.192</v>
      </c>
      <c r="C226" s="9" cm="1">
        <f t="array" ref="C226">_xll.SNL.Clients.Office.Excel.Functions.SPG($A226, "SP_DEBT_TO_EQUITY", C$3)</f>
        <v>0.17199999999999999</v>
      </c>
      <c r="D226" s="9" cm="1">
        <f t="array" ref="D226">_xll.SNL.Clients.Office.Excel.Functions.SPG($A226, "SP_DEBT_TO_EQUITY", D$3)</f>
        <v>0.18</v>
      </c>
      <c r="E226" s="9" cm="1">
        <f t="array" ref="E226">_xll.SNL.Clients.Office.Excel.Functions.SPG($A226, "SP_DEBT_TO_EQUITY", E$3)</f>
        <v>0.21099999999999999</v>
      </c>
      <c r="F226" s="9" cm="1">
        <f t="array" ref="F226">_xll.SNL.Clients.Office.Excel.Functions.SPG($A226, "SP_DEBT_TO_EQUITY", F$3)</f>
        <v>0.216</v>
      </c>
      <c r="G226" s="9" cm="1">
        <f t="array" ref="G226">_xll.SNL.Clients.Office.Excel.Functions.SPG($A226, "SP_DEBT_TO_EQUITY", G$3)</f>
        <v>6.4000000000000001E-2</v>
      </c>
      <c r="H226" s="9" cm="1">
        <f t="array" ref="H226">_xll.SNL.Clients.Office.Excel.Functions.SPG($A226, "SP_DEBT_TO_EQUITY", H$3)</f>
        <v>7.6999999999999999E-2</v>
      </c>
      <c r="I226" s="9" cm="1">
        <f t="array" ref="I226">_xll.SNL.Clients.Office.Excel.Functions.SPG($A226, "SP_DEBT_TO_EQUITY", I$3)</f>
        <v>7.2999999999999995E-2</v>
      </c>
      <c r="J226" s="9" cm="1">
        <f t="array" ref="J226">_xll.SNL.Clients.Office.Excel.Functions.SPG($A226, "SP_DEBT_TO_EQUITY", J$3)</f>
        <v>0.105</v>
      </c>
    </row>
    <row r="227" spans="1:10" x14ac:dyDescent="0.3">
      <c r="A227" s="11" t="s">
        <v>1247</v>
      </c>
      <c r="B227" s="9" cm="1">
        <f t="array" ref="B227">_xll.SNL.Clients.Office.Excel.Functions.SPG($A227, "SP_DEBT_TO_EQUITY", B$3)</f>
        <v>0.69799999999999995</v>
      </c>
      <c r="C227" s="9" cm="1">
        <f t="array" ref="C227">_xll.SNL.Clients.Office.Excel.Functions.SPG($A227, "SP_DEBT_TO_EQUITY", C$3)</f>
        <v>0.626</v>
      </c>
      <c r="D227" s="9" cm="1">
        <f t="array" ref="D227">_xll.SNL.Clients.Office.Excel.Functions.SPG($A227, "SP_DEBT_TO_EQUITY", D$3)</f>
        <v>0.65500000000000003</v>
      </c>
      <c r="E227" s="9" cm="1">
        <f t="array" ref="E227">_xll.SNL.Clients.Office.Excel.Functions.SPG($A227, "SP_DEBT_TO_EQUITY", E$3)</f>
        <v>0.69499999999999995</v>
      </c>
      <c r="F227" s="9" cm="1">
        <f t="array" ref="F227">_xll.SNL.Clients.Office.Excel.Functions.SPG($A227, "SP_DEBT_TO_EQUITY", F$3)</f>
        <v>0.63900000000000001</v>
      </c>
      <c r="G227" s="9" cm="1">
        <f t="array" ref="G227">_xll.SNL.Clients.Office.Excel.Functions.SPG($A227, "SP_DEBT_TO_EQUITY", G$3)</f>
        <v>0.63800000000000001</v>
      </c>
      <c r="H227" s="9" cm="1">
        <f t="array" ref="H227">_xll.SNL.Clients.Office.Excel.Functions.SPG($A227, "SP_DEBT_TO_EQUITY", H$3)</f>
        <v>0.56799999999999995</v>
      </c>
      <c r="I227" s="9" cm="1">
        <f t="array" ref="I227">_xll.SNL.Clients.Office.Excel.Functions.SPG($A227, "SP_DEBT_TO_EQUITY", I$3)</f>
        <v>0.57699999999999996</v>
      </c>
      <c r="J227" s="9" cm="1">
        <f t="array" ref="J227">_xll.SNL.Clients.Office.Excel.Functions.SPG($A227, "SP_DEBT_TO_EQUITY", J$3)</f>
        <v>0.54800000000000004</v>
      </c>
    </row>
    <row r="228" spans="1:10" x14ac:dyDescent="0.3">
      <c r="A228" s="11" t="s">
        <v>1248</v>
      </c>
      <c r="B228" s="9" cm="1">
        <f t="array" ref="B228">_xll.SNL.Clients.Office.Excel.Functions.SPG($A228, "SP_DEBT_TO_EQUITY", B$3)</f>
        <v>7.0000000000000001E-3</v>
      </c>
      <c r="C228" s="9" cm="1">
        <f t="array" ref="C228">_xll.SNL.Clients.Office.Excel.Functions.SPG($A228, "SP_DEBT_TO_EQUITY", C$3)</f>
        <v>8.0000000000000002E-3</v>
      </c>
      <c r="D228" s="9" cm="1">
        <f t="array" ref="D228">_xll.SNL.Clients.Office.Excel.Functions.SPG($A228, "SP_DEBT_TO_EQUITY", D$3)</f>
        <v>8.9999999999999993E-3</v>
      </c>
      <c r="E228" s="9" cm="1">
        <f t="array" ref="E228">_xll.SNL.Clients.Office.Excel.Functions.SPG($A228, "SP_DEBT_TO_EQUITY", E$3)</f>
        <v>0.01</v>
      </c>
      <c r="F228" s="9" cm="1">
        <f t="array" ref="F228">_xll.SNL.Clients.Office.Excel.Functions.SPG($A228, "SP_DEBT_TO_EQUITY", F$3)</f>
        <v>1.0999999999999999E-2</v>
      </c>
      <c r="G228" s="9" cm="1">
        <f t="array" ref="G228">_xll.SNL.Clients.Office.Excel.Functions.SPG($A228, "SP_DEBT_TO_EQUITY", G$3)</f>
        <v>0.01</v>
      </c>
      <c r="H228" s="9" cm="1">
        <f t="array" ref="H228">_xll.SNL.Clients.Office.Excel.Functions.SPG($A228, "SP_DEBT_TO_EQUITY", H$3)</f>
        <v>1.2E-2</v>
      </c>
      <c r="I228" s="9" cm="1">
        <f t="array" ref="I228">_xll.SNL.Clients.Office.Excel.Functions.SPG($A228, "SP_DEBT_TO_EQUITY", I$3)</f>
        <v>1.4E-2</v>
      </c>
      <c r="J228" s="9" cm="1">
        <f t="array" ref="J228">_xll.SNL.Clients.Office.Excel.Functions.SPG($A228, "SP_DEBT_TO_EQUITY", J$3)</f>
        <v>1.6E-2</v>
      </c>
    </row>
    <row r="229" spans="1:10" x14ac:dyDescent="0.3">
      <c r="A229" s="11" t="s">
        <v>1249</v>
      </c>
      <c r="B229" s="9" cm="1">
        <f t="array" ref="B229">_xll.SNL.Clients.Office.Excel.Functions.SPG($A229, "SP_DEBT_TO_EQUITY", B$3)</f>
        <v>2.214</v>
      </c>
      <c r="C229" s="9" cm="1">
        <f t="array" ref="C229">_xll.SNL.Clients.Office.Excel.Functions.SPG($A229, "SP_DEBT_TO_EQUITY", C$3)</f>
        <v>2.1789999999999998</v>
      </c>
      <c r="D229" s="9" cm="1">
        <f t="array" ref="D229">_xll.SNL.Clients.Office.Excel.Functions.SPG($A229, "SP_DEBT_TO_EQUITY", D$3)</f>
        <v>2.2349999999999999</v>
      </c>
      <c r="E229" s="9" cm="1">
        <f t="array" ref="E229">_xll.SNL.Clients.Office.Excel.Functions.SPG($A229, "SP_DEBT_TO_EQUITY", E$3)</f>
        <v>2.2589999999999999</v>
      </c>
      <c r="F229" s="9" cm="1">
        <f t="array" ref="F229">_xll.SNL.Clients.Office.Excel.Functions.SPG($A229, "SP_DEBT_TO_EQUITY", F$3)</f>
        <v>2.2770000000000001</v>
      </c>
      <c r="G229" s="9" cm="1">
        <f t="array" ref="G229">_xll.SNL.Clients.Office.Excel.Functions.SPG($A229, "SP_DEBT_TO_EQUITY", G$3)</f>
        <v>2.16</v>
      </c>
      <c r="H229" s="9" cm="1">
        <f t="array" ref="H229">_xll.SNL.Clients.Office.Excel.Functions.SPG($A229, "SP_DEBT_TO_EQUITY", H$3)</f>
        <v>2.1520000000000001</v>
      </c>
      <c r="I229" s="9" cm="1">
        <f t="array" ref="I229">_xll.SNL.Clients.Office.Excel.Functions.SPG($A229, "SP_DEBT_TO_EQUITY", I$3)</f>
        <v>2.077</v>
      </c>
      <c r="J229" s="9" cm="1">
        <f t="array" ref="J229">_xll.SNL.Clients.Office.Excel.Functions.SPG($A229, "SP_DEBT_TO_EQUITY", J$3)</f>
        <v>2.0920000000000001</v>
      </c>
    </row>
    <row r="230" spans="1:10" x14ac:dyDescent="0.3">
      <c r="A230" s="11" t="s">
        <v>1250</v>
      </c>
      <c r="B230" s="9" cm="1">
        <f t="array" ref="B230">_xll.SNL.Clients.Office.Excel.Functions.SPG($A230, "SP_DEBT_TO_EQUITY", B$3)</f>
        <v>0.72</v>
      </c>
      <c r="C230" s="9" cm="1">
        <f t="array" ref="C230">_xll.SNL.Clients.Office.Excel.Functions.SPG($A230, "SP_DEBT_TO_EQUITY", C$3)</f>
        <v>0.80400000000000005</v>
      </c>
      <c r="D230" s="9" cm="1">
        <f t="array" ref="D230">_xll.SNL.Clients.Office.Excel.Functions.SPG($A230, "SP_DEBT_TO_EQUITY", D$3)</f>
        <v>0.58799999999999997</v>
      </c>
      <c r="E230" s="9" cm="1">
        <f t="array" ref="E230">_xll.SNL.Clients.Office.Excel.Functions.SPG($A230, "SP_DEBT_TO_EQUITY", E$3)</f>
        <v>0.63100000000000001</v>
      </c>
      <c r="F230" s="9" cm="1">
        <f t="array" ref="F230">_xll.SNL.Clients.Office.Excel.Functions.SPG($A230, "SP_DEBT_TO_EQUITY", F$3)</f>
        <v>0.70099999999999996</v>
      </c>
      <c r="G230" s="9" cm="1">
        <f t="array" ref="G230">_xll.SNL.Clients.Office.Excel.Functions.SPG($A230, "SP_DEBT_TO_EQUITY", G$3)</f>
        <v>0.71099999999999997</v>
      </c>
      <c r="H230" s="9" cm="1">
        <f t="array" ref="H230">_xll.SNL.Clients.Office.Excel.Functions.SPG($A230, "SP_DEBT_TO_EQUITY", H$3)</f>
        <v>0.78300000000000003</v>
      </c>
      <c r="I230" s="9" cm="1">
        <f t="array" ref="I230">_xll.SNL.Clients.Office.Excel.Functions.SPG($A230, "SP_DEBT_TO_EQUITY", I$3)</f>
        <v>0.753</v>
      </c>
      <c r="J230" s="9" cm="1">
        <f t="array" ref="J230">_xll.SNL.Clients.Office.Excel.Functions.SPG($A230, "SP_DEBT_TO_EQUITY", J$3)</f>
        <v>0.75700000000000001</v>
      </c>
    </row>
    <row r="231" spans="1:10" x14ac:dyDescent="0.3">
      <c r="A231" s="11" t="s">
        <v>1251</v>
      </c>
      <c r="B231" s="9" cm="1">
        <f t="array" ref="B231">_xll.SNL.Clients.Office.Excel.Functions.SPG($A231, "SP_DEBT_TO_EQUITY", B$3)</f>
        <v>0.89</v>
      </c>
      <c r="C231" s="9" cm="1">
        <f t="array" ref="C231">_xll.SNL.Clients.Office.Excel.Functions.SPG($A231, "SP_DEBT_TO_EQUITY", C$3)</f>
        <v>0.88100000000000001</v>
      </c>
      <c r="D231" s="9" cm="1">
        <f t="array" ref="D231">_xll.SNL.Clients.Office.Excel.Functions.SPG($A231, "SP_DEBT_TO_EQUITY", D$3)</f>
        <v>0.96599999999999997</v>
      </c>
      <c r="E231" s="9" cm="1">
        <f t="array" ref="E231">_xll.SNL.Clients.Office.Excel.Functions.SPG($A231, "SP_DEBT_TO_EQUITY", E$3)</f>
        <v>1.0940000000000001</v>
      </c>
      <c r="F231" s="9" cm="1">
        <f t="array" ref="F231">_xll.SNL.Clients.Office.Excel.Functions.SPG($A231, "SP_DEBT_TO_EQUITY", F$3)</f>
        <v>1.1719999999999999</v>
      </c>
      <c r="G231" s="9" cm="1">
        <f t="array" ref="G231">_xll.SNL.Clients.Office.Excel.Functions.SPG($A231, "SP_DEBT_TO_EQUITY", G$3)</f>
        <v>1.2849999999999999</v>
      </c>
      <c r="H231" s="9" cm="1">
        <f t="array" ref="H231">_xll.SNL.Clients.Office.Excel.Functions.SPG($A231, "SP_DEBT_TO_EQUITY", H$3)</f>
        <v>1.333</v>
      </c>
      <c r="I231" s="9" cm="1">
        <f t="array" ref="I231">_xll.SNL.Clients.Office.Excel.Functions.SPG($A231, "SP_DEBT_TO_EQUITY", I$3)</f>
        <v>1.3680000000000001</v>
      </c>
      <c r="J231" s="9" cm="1">
        <f t="array" ref="J231">_xll.SNL.Clients.Office.Excel.Functions.SPG($A231, "SP_DEBT_TO_EQUITY", J$3)</f>
        <v>1.3220000000000001</v>
      </c>
    </row>
    <row r="232" spans="1:10" x14ac:dyDescent="0.3">
      <c r="A232" s="11" t="s">
        <v>1252</v>
      </c>
      <c r="B232" s="9" cm="1">
        <f t="array" ref="B232">_xll.SNL.Clients.Office.Excel.Functions.SPG($A232, "SP_DEBT_TO_EQUITY", B$3)</f>
        <v>0.57899999999999996</v>
      </c>
      <c r="C232" s="9" cm="1">
        <f t="array" ref="C232">_xll.SNL.Clients.Office.Excel.Functions.SPG($A232, "SP_DEBT_TO_EQUITY", C$3)</f>
        <v>0.63400000000000001</v>
      </c>
      <c r="D232" s="9" cm="1">
        <f t="array" ref="D232">_xll.SNL.Clients.Office.Excel.Functions.SPG($A232, "SP_DEBT_TO_EQUITY", D$3)</f>
        <v>0.70699999999999996</v>
      </c>
      <c r="E232" s="9" cm="1">
        <f t="array" ref="E232">_xll.SNL.Clients.Office.Excel.Functions.SPG($A232, "SP_DEBT_TO_EQUITY", E$3)</f>
        <v>0.41</v>
      </c>
      <c r="F232" s="9" cm="1">
        <f t="array" ref="F232">_xll.SNL.Clients.Office.Excel.Functions.SPG($A232, "SP_DEBT_TO_EQUITY", F$3)</f>
        <v>0.42699999999999999</v>
      </c>
      <c r="G232" s="9" cm="1">
        <f t="array" ref="G232">_xll.SNL.Clients.Office.Excel.Functions.SPG($A232, "SP_DEBT_TO_EQUITY", G$3)</f>
        <v>0.54700000000000004</v>
      </c>
      <c r="H232" s="9" cm="1">
        <f t="array" ref="H232">_xll.SNL.Clients.Office.Excel.Functions.SPG($A232, "SP_DEBT_TO_EQUITY", H$3)</f>
        <v>0.56799999999999995</v>
      </c>
      <c r="I232" s="9" cm="1">
        <f t="array" ref="I232">_xll.SNL.Clients.Office.Excel.Functions.SPG($A232, "SP_DEBT_TO_EQUITY", I$3)</f>
        <v>0.61199999999999999</v>
      </c>
      <c r="J232" s="9" cm="1">
        <f t="array" ref="J232">_xll.SNL.Clients.Office.Excel.Functions.SPG($A232, "SP_DEBT_TO_EQUITY", J$3)</f>
        <v>0.34300000000000003</v>
      </c>
    </row>
    <row r="233" spans="1:10" x14ac:dyDescent="0.3">
      <c r="A233" s="11" t="s">
        <v>1253</v>
      </c>
      <c r="B233" s="9" cm="1">
        <f t="array" ref="B233">_xll.SNL.Clients.Office.Excel.Functions.SPG($A233, "SP_DEBT_TO_EQUITY", B$3)</f>
        <v>1.2210000000000001</v>
      </c>
      <c r="C233" s="9" cm="1">
        <f t="array" ref="C233">_xll.SNL.Clients.Office.Excel.Functions.SPG($A233, "SP_DEBT_TO_EQUITY", C$3)</f>
        <v>1.1870000000000001</v>
      </c>
      <c r="D233" s="9" cm="1">
        <f t="array" ref="D233">_xll.SNL.Clients.Office.Excel.Functions.SPG($A233, "SP_DEBT_TO_EQUITY", D$3)</f>
        <v>1.1399999999999999</v>
      </c>
      <c r="E233" s="9" cm="1">
        <f t="array" ref="E233">_xll.SNL.Clients.Office.Excel.Functions.SPG($A233, "SP_DEBT_TO_EQUITY", E$3)</f>
        <v>1.3440000000000001</v>
      </c>
      <c r="F233" s="9" cm="1">
        <f t="array" ref="F233">_xll.SNL.Clients.Office.Excel.Functions.SPG($A233, "SP_DEBT_TO_EQUITY", F$3)</f>
        <v>1.3149999999999999</v>
      </c>
      <c r="G233" s="9" cm="1">
        <f t="array" ref="G233">_xll.SNL.Clients.Office.Excel.Functions.SPG($A233, "SP_DEBT_TO_EQUITY", G$3)</f>
        <v>1.2410000000000001</v>
      </c>
      <c r="H233" s="9" cm="1">
        <f t="array" ref="H233">_xll.SNL.Clients.Office.Excel.Functions.SPG($A233, "SP_DEBT_TO_EQUITY", H$3)</f>
        <v>1.2969999999999999</v>
      </c>
      <c r="I233" s="9" cm="1">
        <f t="array" ref="I233">_xll.SNL.Clients.Office.Excel.Functions.SPG($A233, "SP_DEBT_TO_EQUITY", I$3)</f>
        <v>1.35</v>
      </c>
      <c r="J233" s="9" cm="1">
        <f t="array" ref="J233">_xll.SNL.Clients.Office.Excel.Functions.SPG($A233, "SP_DEBT_TO_EQUITY", J$3)</f>
        <v>1.3720000000000001</v>
      </c>
    </row>
    <row r="234" spans="1:10" x14ac:dyDescent="0.3">
      <c r="A234" s="11" t="s">
        <v>1254</v>
      </c>
      <c r="B234" s="9" cm="1">
        <f t="array" ref="B234">_xll.SNL.Clients.Office.Excel.Functions.SPG($A234, "SP_DEBT_TO_EQUITY", B$3)</f>
        <v>0.97199999999999998</v>
      </c>
      <c r="C234" s="9" cm="1">
        <f t="array" ref="C234">_xll.SNL.Clients.Office.Excel.Functions.SPG($A234, "SP_DEBT_TO_EQUITY", C$3)</f>
        <v>0.92100000000000004</v>
      </c>
      <c r="D234" s="9" cm="1">
        <f t="array" ref="D234">_xll.SNL.Clients.Office.Excel.Functions.SPG($A234, "SP_DEBT_TO_EQUITY", D$3)</f>
        <v>0.69499999999999995</v>
      </c>
      <c r="E234" s="9" cm="1">
        <f t="array" ref="E234">_xll.SNL.Clients.Office.Excel.Functions.SPG($A234, "SP_DEBT_TO_EQUITY", E$3)</f>
        <v>0.71</v>
      </c>
      <c r="F234" s="9" cm="1">
        <f t="array" ref="F234">_xll.SNL.Clients.Office.Excel.Functions.SPG($A234, "SP_DEBT_TO_EQUITY", F$3)</f>
        <v>0.76600000000000001</v>
      </c>
      <c r="G234" s="9" cm="1">
        <f t="array" ref="G234">_xll.SNL.Clients.Office.Excel.Functions.SPG($A234, "SP_DEBT_TO_EQUITY", G$3)</f>
        <v>0.86299999999999999</v>
      </c>
      <c r="H234" s="9" cm="1">
        <f t="array" ref="H234">_xll.SNL.Clients.Office.Excel.Functions.SPG($A234, "SP_DEBT_TO_EQUITY", H$3)</f>
        <v>0.85699999999999998</v>
      </c>
      <c r="I234" s="9" cm="1">
        <f t="array" ref="I234">_xll.SNL.Clients.Office.Excel.Functions.SPG($A234, "SP_DEBT_TO_EQUITY", I$3)</f>
        <v>0.90900000000000003</v>
      </c>
      <c r="J234" s="9" cm="1">
        <f t="array" ref="J234">_xll.SNL.Clients.Office.Excel.Functions.SPG($A234, "SP_DEBT_TO_EQUITY", J$3)</f>
        <v>0.91900000000000004</v>
      </c>
    </row>
    <row r="235" spans="1:10" x14ac:dyDescent="0.3">
      <c r="A235" s="11" t="s">
        <v>1255</v>
      </c>
      <c r="B235" s="9" cm="1">
        <f t="array" ref="B235">_xll.SNL.Clients.Office.Excel.Functions.SPG($A235, "SP_DEBT_TO_EQUITY", B$3)</f>
        <v>0.253</v>
      </c>
      <c r="C235" s="9" cm="1">
        <f t="array" ref="C235">_xll.SNL.Clients.Office.Excel.Functions.SPG($A235, "SP_DEBT_TO_EQUITY", C$3)</f>
        <v>0.18099999999999999</v>
      </c>
      <c r="D235" s="9" cm="1">
        <f t="array" ref="D235">_xll.SNL.Clients.Office.Excel.Functions.SPG($A235, "SP_DEBT_TO_EQUITY", D$3)</f>
        <v>0.17199999999999999</v>
      </c>
      <c r="E235" s="9" cm="1">
        <f t="array" ref="E235">_xll.SNL.Clients.Office.Excel.Functions.SPG($A235, "SP_DEBT_TO_EQUITY", E$3)</f>
        <v>0.20100000000000001</v>
      </c>
      <c r="F235" s="9" cm="1">
        <f t="array" ref="F235">_xll.SNL.Clients.Office.Excel.Functions.SPG($A235, "SP_DEBT_TO_EQUITY", F$3)</f>
        <v>0.23499999999999999</v>
      </c>
      <c r="G235" s="9" cm="1">
        <f t="array" ref="G235">_xll.SNL.Clients.Office.Excel.Functions.SPG($A235, "SP_DEBT_TO_EQUITY", G$3)</f>
        <v>0.29399999999999998</v>
      </c>
      <c r="H235" s="9" cm="1">
        <f t="array" ref="H235">_xll.SNL.Clients.Office.Excel.Functions.SPG($A235, "SP_DEBT_TO_EQUITY", H$3)</f>
        <v>0.34699999999999998</v>
      </c>
      <c r="I235" s="9" cm="1">
        <f t="array" ref="I235">_xll.SNL.Clients.Office.Excel.Functions.SPG($A235, "SP_DEBT_TO_EQUITY", I$3)</f>
        <v>0.54800000000000004</v>
      </c>
      <c r="J235" s="9" cm="1">
        <f t="array" ref="J235">_xll.SNL.Clients.Office.Excel.Functions.SPG($A235, "SP_DEBT_TO_EQUITY", J$3)</f>
        <v>0.79700000000000004</v>
      </c>
    </row>
    <row r="236" spans="1:10" x14ac:dyDescent="0.3">
      <c r="A236" s="11" t="s">
        <v>1256</v>
      </c>
      <c r="B236" s="9" cm="1">
        <f t="array" ref="B236">_xll.SNL.Clients.Office.Excel.Functions.SPG($A236, "SP_DEBT_TO_EQUITY", B$3)</f>
        <v>0.12549602286744199</v>
      </c>
      <c r="C236" s="9" cm="1">
        <f t="array" ref="C236">_xll.SNL.Clients.Office.Excel.Functions.SPG($A236, "SP_DEBT_TO_EQUITY", C$3)</f>
        <v>0.124987070736364</v>
      </c>
      <c r="D236" s="9" cm="1">
        <f t="array" ref="D236">_xll.SNL.Clients.Office.Excel.Functions.SPG($A236, "SP_DEBT_TO_EQUITY", D$3)</f>
        <v>0.121701879610342</v>
      </c>
      <c r="E236" s="9" cm="1">
        <f t="array" ref="E236">_xll.SNL.Clients.Office.Excel.Functions.SPG($A236, "SP_DEBT_TO_EQUITY", E$3)</f>
        <v>0.12584345156002999</v>
      </c>
      <c r="F236" s="9" cm="1">
        <f t="array" ref="F236">_xll.SNL.Clients.Office.Excel.Functions.SPG($A236, "SP_DEBT_TO_EQUITY", F$3)</f>
        <v>0.12613087752038599</v>
      </c>
      <c r="G236" s="9" cm="1">
        <f t="array" ref="G236">_xll.SNL.Clients.Office.Excel.Functions.SPG($A236, "SP_DEBT_TO_EQUITY", G$3)</f>
        <v>0.127313059084778</v>
      </c>
      <c r="H236" s="9" cm="1">
        <f t="array" ref="H236">_xll.SNL.Clients.Office.Excel.Functions.SPG($A236, "SP_DEBT_TO_EQUITY", H$3)</f>
        <v>0.13241340102024701</v>
      </c>
      <c r="I236" s="9" cm="1">
        <f t="array" ref="I236">_xll.SNL.Clients.Office.Excel.Functions.SPG($A236, "SP_DEBT_TO_EQUITY", I$3)</f>
        <v>0.13697566316602999</v>
      </c>
      <c r="J236" s="9" cm="1">
        <f t="array" ref="J236">_xll.SNL.Clients.Office.Excel.Functions.SPG($A236, "SP_DEBT_TO_EQUITY", J$3)</f>
        <v>0.13880858431477899</v>
      </c>
    </row>
    <row r="237" spans="1:10" x14ac:dyDescent="0.3">
      <c r="A237" s="11" t="s">
        <v>1257</v>
      </c>
      <c r="B237" s="9" cm="1">
        <f t="array" ref="B237">_xll.SNL.Clients.Office.Excel.Functions.SPG($A237, "SP_DEBT_TO_EQUITY", B$3)</f>
        <v>1.9970000000000001</v>
      </c>
      <c r="C237" s="9" cm="1">
        <f t="array" ref="C237">_xll.SNL.Clients.Office.Excel.Functions.SPG($A237, "SP_DEBT_TO_EQUITY", C$3)</f>
        <v>2.0590000000000002</v>
      </c>
      <c r="D237" s="9" cm="1">
        <f t="array" ref="D237">_xll.SNL.Clients.Office.Excel.Functions.SPG($A237, "SP_DEBT_TO_EQUITY", D$3)</f>
        <v>2.11</v>
      </c>
      <c r="E237" s="9" cm="1">
        <f t="array" ref="E237">_xll.SNL.Clients.Office.Excel.Functions.SPG($A237, "SP_DEBT_TO_EQUITY", E$3)</f>
        <v>2.2930000000000001</v>
      </c>
      <c r="F237" s="9" cm="1">
        <f t="array" ref="F237">_xll.SNL.Clients.Office.Excel.Functions.SPG($A237, "SP_DEBT_TO_EQUITY", F$3)</f>
        <v>2.0550000000000002</v>
      </c>
      <c r="G237" s="9" cm="1">
        <f t="array" ref="G237">_xll.SNL.Clients.Office.Excel.Functions.SPG($A237, "SP_DEBT_TO_EQUITY", G$3)</f>
        <v>2.032</v>
      </c>
      <c r="H237" s="9" cm="1">
        <f t="array" ref="H237">_xll.SNL.Clients.Office.Excel.Functions.SPG($A237, "SP_DEBT_TO_EQUITY", H$3)</f>
        <v>2.0640000000000001</v>
      </c>
      <c r="I237" s="9" cm="1">
        <f t="array" ref="I237">_xll.SNL.Clients.Office.Excel.Functions.SPG($A237, "SP_DEBT_TO_EQUITY", I$3)</f>
        <v>2.0539999999999998</v>
      </c>
      <c r="J237" s="9" cm="1">
        <f t="array" ref="J237">_xll.SNL.Clients.Office.Excel.Functions.SPG($A237, "SP_DEBT_TO_EQUITY", J$3)</f>
        <v>1.1619999999999999</v>
      </c>
    </row>
    <row r="238" spans="1:10" x14ac:dyDescent="0.3">
      <c r="A238" s="11" t="s">
        <v>1258</v>
      </c>
      <c r="B238" s="9" cm="1">
        <f t="array" ref="B238">_xll.SNL.Clients.Office.Excel.Functions.SPG($A238, "SP_DEBT_TO_EQUITY", B$3)</f>
        <v>0.623</v>
      </c>
      <c r="C238" s="9" cm="1">
        <f t="array" ref="C238">_xll.SNL.Clients.Office.Excel.Functions.SPG($A238, "SP_DEBT_TO_EQUITY", C$3)</f>
        <v>0.55900000000000005</v>
      </c>
      <c r="D238" s="9" cm="1">
        <f t="array" ref="D238">_xll.SNL.Clients.Office.Excel.Functions.SPG($A238, "SP_DEBT_TO_EQUITY", D$3)</f>
        <v>0.66600000000000004</v>
      </c>
      <c r="E238" s="9" cm="1">
        <f t="array" ref="E238">_xll.SNL.Clients.Office.Excel.Functions.SPG($A238, "SP_DEBT_TO_EQUITY", E$3)</f>
        <v>0.745</v>
      </c>
      <c r="F238" s="9" cm="1">
        <f t="array" ref="F238">_xll.SNL.Clients.Office.Excel.Functions.SPG($A238, "SP_DEBT_TO_EQUITY", F$3)</f>
        <v>0.81499999999999995</v>
      </c>
      <c r="G238" s="9" cm="1">
        <f t="array" ref="G238">_xll.SNL.Clients.Office.Excel.Functions.SPG($A238, "SP_DEBT_TO_EQUITY", G$3)</f>
        <v>0.874</v>
      </c>
      <c r="H238" s="9" cm="1">
        <f t="array" ref="H238">_xll.SNL.Clients.Office.Excel.Functions.SPG($A238, "SP_DEBT_TO_EQUITY", H$3)</f>
        <v>0.997</v>
      </c>
      <c r="I238" s="9" cm="1">
        <f t="array" ref="I238">_xll.SNL.Clients.Office.Excel.Functions.SPG($A238, "SP_DEBT_TO_EQUITY", I$3)</f>
        <v>1.093</v>
      </c>
      <c r="J238" s="9" cm="1">
        <f t="array" ref="J238">_xll.SNL.Clients.Office.Excel.Functions.SPG($A238, "SP_DEBT_TO_EQUITY", J$3)</f>
        <v>1.111</v>
      </c>
    </row>
    <row r="239" spans="1:10" x14ac:dyDescent="0.3">
      <c r="A239" s="11" t="s">
        <v>1259</v>
      </c>
      <c r="B239" s="9" cm="1">
        <f t="array" ref="B239">_xll.SNL.Clients.Office.Excel.Functions.SPG($A239, "SP_DEBT_TO_EQUITY", B$3)</f>
        <v>0.46</v>
      </c>
      <c r="C239" s="9" cm="1">
        <f t="array" ref="C239">_xll.SNL.Clients.Office.Excel.Functions.SPG($A239, "SP_DEBT_TO_EQUITY", C$3)</f>
        <v>0.495</v>
      </c>
      <c r="D239" s="9" cm="1">
        <f t="array" ref="D239">_xll.SNL.Clients.Office.Excel.Functions.SPG($A239, "SP_DEBT_TO_EQUITY", D$3)</f>
        <v>0.55100000000000005</v>
      </c>
      <c r="E239" s="9" cm="1">
        <f t="array" ref="E239">_xll.SNL.Clients.Office.Excel.Functions.SPG($A239, "SP_DEBT_TO_EQUITY", E$3)</f>
        <v>0.61399999999999999</v>
      </c>
      <c r="F239" s="9" cm="1">
        <f t="array" ref="F239">_xll.SNL.Clients.Office.Excel.Functions.SPG($A239, "SP_DEBT_TO_EQUITY", F$3)</f>
        <v>0.64500000000000002</v>
      </c>
      <c r="G239" s="9" cm="1">
        <f t="array" ref="G239">_xll.SNL.Clients.Office.Excel.Functions.SPG($A239, "SP_DEBT_TO_EQUITY", G$3)</f>
        <v>0.66800000000000004</v>
      </c>
      <c r="H239" s="9" cm="1">
        <f t="array" ref="H239">_xll.SNL.Clients.Office.Excel.Functions.SPG($A239, "SP_DEBT_TO_EQUITY", H$3)</f>
        <v>0.90100000000000002</v>
      </c>
      <c r="I239" s="9" cm="1">
        <f t="array" ref="I239">_xll.SNL.Clients.Office.Excel.Functions.SPG($A239, "SP_DEBT_TO_EQUITY", I$3)</f>
        <v>1.02</v>
      </c>
      <c r="J239" s="9" cm="1">
        <f t="array" ref="J239">_xll.SNL.Clients.Office.Excel.Functions.SPG($A239, "SP_DEBT_TO_EQUITY", J$3)</f>
        <v>1.175</v>
      </c>
    </row>
    <row r="240" spans="1:10" x14ac:dyDescent="0.3">
      <c r="A240" s="11" t="s">
        <v>1260</v>
      </c>
      <c r="B240" s="9" cm="1">
        <f t="array" ref="B240">_xll.SNL.Clients.Office.Excel.Functions.SPG($A240, "SP_DEBT_TO_EQUITY", B$3)</f>
        <v>0.432</v>
      </c>
      <c r="C240" s="9" cm="1">
        <f t="array" ref="C240">_xll.SNL.Clients.Office.Excel.Functions.SPG($A240, "SP_DEBT_TO_EQUITY", C$3)</f>
        <v>0.41599999999999998</v>
      </c>
      <c r="D240" s="9" cm="1">
        <f t="array" ref="D240">_xll.SNL.Clients.Office.Excel.Functions.SPG($A240, "SP_DEBT_TO_EQUITY", D$3)</f>
        <v>0.40500000000000003</v>
      </c>
      <c r="E240" s="9" cm="1">
        <f t="array" ref="E240">_xll.SNL.Clients.Office.Excel.Functions.SPG($A240, "SP_DEBT_TO_EQUITY", E$3)</f>
        <v>0.40200000000000002</v>
      </c>
      <c r="F240" s="9" cm="1">
        <f t="array" ref="F240">_xll.SNL.Clients.Office.Excel.Functions.SPG($A240, "SP_DEBT_TO_EQUITY", F$3)</f>
        <v>0.438</v>
      </c>
      <c r="G240" s="9" cm="1">
        <f t="array" ref="G240">_xll.SNL.Clients.Office.Excel.Functions.SPG($A240, "SP_DEBT_TO_EQUITY", G$3)</f>
        <v>0.43</v>
      </c>
      <c r="H240" s="9" cm="1">
        <f t="array" ref="H240">_xll.SNL.Clients.Office.Excel.Functions.SPG($A240, "SP_DEBT_TO_EQUITY", H$3)</f>
        <v>0.34899999999999998</v>
      </c>
      <c r="I240" s="9" cm="1">
        <f t="array" ref="I240">_xll.SNL.Clients.Office.Excel.Functions.SPG($A240, "SP_DEBT_TO_EQUITY", I$3)</f>
        <v>0.35</v>
      </c>
      <c r="J240" s="9" cm="1">
        <f t="array" ref="J240">_xll.SNL.Clients.Office.Excel.Functions.SPG($A240, "SP_DEBT_TO_EQUITY", J$3)</f>
        <v>0.42899999999999999</v>
      </c>
    </row>
    <row r="241" spans="1:10" x14ac:dyDescent="0.3">
      <c r="A241" s="11" t="s">
        <v>1261</v>
      </c>
      <c r="B241" s="9" cm="1">
        <f t="array" ref="B241">_xll.SNL.Clients.Office.Excel.Functions.SPG($A241, "SP_DEBT_TO_EQUITY", B$3)</f>
        <v>1.2E-2</v>
      </c>
      <c r="C241" s="9" cm="1">
        <f t="array" ref="C241">_xll.SNL.Clients.Office.Excel.Functions.SPG($A241, "SP_DEBT_TO_EQUITY", C$3)</f>
        <v>1.2E-2</v>
      </c>
      <c r="D241" s="9" cm="1">
        <f t="array" ref="D241">_xll.SNL.Clients.Office.Excel.Functions.SPG($A241, "SP_DEBT_TO_EQUITY", D$3)</f>
        <v>1.2E-2</v>
      </c>
      <c r="E241" s="9" cm="1">
        <f t="array" ref="E241">_xll.SNL.Clients.Office.Excel.Functions.SPG($A241, "SP_DEBT_TO_EQUITY", E$3)</f>
        <v>1.4E-2</v>
      </c>
      <c r="F241" s="9" cm="1">
        <f t="array" ref="F241">_xll.SNL.Clients.Office.Excel.Functions.SPG($A241, "SP_DEBT_TO_EQUITY", F$3)</f>
        <v>1.4E-2</v>
      </c>
      <c r="G241" s="9" cm="1">
        <f t="array" ref="G241">_xll.SNL.Clients.Office.Excel.Functions.SPG($A241, "SP_DEBT_TO_EQUITY", G$3)</f>
        <v>1.4999999999999999E-2</v>
      </c>
      <c r="H241" s="9" cm="1">
        <f t="array" ref="H241">_xll.SNL.Clients.Office.Excel.Functions.SPG($A241, "SP_DEBT_TO_EQUITY", H$3)</f>
        <v>1.6E-2</v>
      </c>
      <c r="I241" s="9" cm="1">
        <f t="array" ref="I241">_xll.SNL.Clients.Office.Excel.Functions.SPG($A241, "SP_DEBT_TO_EQUITY", I$3)</f>
        <v>1.4999999999999999E-2</v>
      </c>
      <c r="J241" s="9" cm="1">
        <f t="array" ref="J241">_xll.SNL.Clients.Office.Excel.Functions.SPG($A241, "SP_DEBT_TO_EQUITY", J$3)</f>
        <v>1.6E-2</v>
      </c>
    </row>
    <row r="242" spans="1:10" x14ac:dyDescent="0.3">
      <c r="A242" s="11" t="s">
        <v>1262</v>
      </c>
      <c r="B242" s="9" cm="1">
        <f t="array" ref="B242">_xll.SNL.Clients.Office.Excel.Functions.SPG($A242, "SP_DEBT_TO_EQUITY", B$3)</f>
        <v>0.41699999999999998</v>
      </c>
      <c r="C242" s="9" cm="1">
        <f t="array" ref="C242">_xll.SNL.Clients.Office.Excel.Functions.SPG($A242, "SP_DEBT_TO_EQUITY", C$3)</f>
        <v>0.38700000000000001</v>
      </c>
      <c r="D242" s="9" cm="1">
        <f t="array" ref="D242">_xll.SNL.Clients.Office.Excel.Functions.SPG($A242, "SP_DEBT_TO_EQUITY", D$3)</f>
        <v>0.39800000000000002</v>
      </c>
      <c r="E242" s="9" cm="1">
        <f t="array" ref="E242">_xll.SNL.Clients.Office.Excel.Functions.SPG($A242, "SP_DEBT_TO_EQUITY", E$3)</f>
        <v>0.39600000000000002</v>
      </c>
      <c r="F242" s="9" cm="1">
        <f t="array" ref="F242">_xll.SNL.Clients.Office.Excel.Functions.SPG($A242, "SP_DEBT_TO_EQUITY", F$3)</f>
        <v>0.36899999999999999</v>
      </c>
      <c r="G242" s="9" cm="1">
        <f t="array" ref="G242">_xll.SNL.Clients.Office.Excel.Functions.SPG($A242, "SP_DEBT_TO_EQUITY", G$3)</f>
        <v>0.376</v>
      </c>
      <c r="H242" s="9" cm="1">
        <f t="array" ref="H242">_xll.SNL.Clients.Office.Excel.Functions.SPG($A242, "SP_DEBT_TO_EQUITY", H$3)</f>
        <v>0.432</v>
      </c>
      <c r="I242" s="9" cm="1">
        <f t="array" ref="I242">_xll.SNL.Clients.Office.Excel.Functions.SPG($A242, "SP_DEBT_TO_EQUITY", I$3)</f>
        <v>0.502</v>
      </c>
      <c r="J242" s="9" cm="1">
        <f t="array" ref="J242">_xll.SNL.Clients.Office.Excel.Functions.SPG($A242, "SP_DEBT_TO_EQUITY", J$3)</f>
        <v>0.51700000000000002</v>
      </c>
    </row>
    <row r="243" spans="1:10" x14ac:dyDescent="0.3">
      <c r="A243" s="11" t="s">
        <v>1263</v>
      </c>
      <c r="B243" s="9" cm="1">
        <f t="array" ref="B243">_xll.SNL.Clients.Office.Excel.Functions.SPG($A243, "SP_DEBT_TO_EQUITY", B$3)</f>
        <v>3.4860000000000002</v>
      </c>
      <c r="C243" s="9" cm="1">
        <f t="array" ref="C243">_xll.SNL.Clients.Office.Excel.Functions.SPG($A243, "SP_DEBT_TO_EQUITY", C$3)</f>
        <v>2.819</v>
      </c>
      <c r="D243" s="9" cm="1">
        <f t="array" ref="D243">_xll.SNL.Clients.Office.Excel.Functions.SPG($A243, "SP_DEBT_TO_EQUITY", D$3)</f>
        <v>2.8260000000000001</v>
      </c>
      <c r="E243" s="9" cm="1">
        <f t="array" ref="E243">_xll.SNL.Clients.Office.Excel.Functions.SPG($A243, "SP_DEBT_TO_EQUITY", E$3)</f>
        <v>2.8149999999999999</v>
      </c>
      <c r="F243" s="9" cm="1">
        <f t="array" ref="F243">_xll.SNL.Clients.Office.Excel.Functions.SPG($A243, "SP_DEBT_TO_EQUITY", F$3)</f>
        <v>2.9079999999999999</v>
      </c>
      <c r="G243" s="9" cm="1">
        <f t="array" ref="G243">_xll.SNL.Clients.Office.Excel.Functions.SPG($A243, "SP_DEBT_TO_EQUITY", G$3)</f>
        <v>2.7410000000000001</v>
      </c>
      <c r="H243" s="9" cm="1">
        <f t="array" ref="H243">_xll.SNL.Clients.Office.Excel.Functions.SPG($A243, "SP_DEBT_TO_EQUITY", H$3)</f>
        <v>2.6930000000000001</v>
      </c>
      <c r="I243" s="9" cm="1">
        <f t="array" ref="I243">_xll.SNL.Clients.Office.Excel.Functions.SPG($A243, "SP_DEBT_TO_EQUITY", I$3)</f>
        <v>3.0209999999999999</v>
      </c>
      <c r="J243" s="9" cm="1">
        <f t="array" ref="J243">_xll.SNL.Clients.Office.Excel.Functions.SPG($A243, "SP_DEBT_TO_EQUITY", J$3)</f>
        <v>3.1589999999999998</v>
      </c>
    </row>
    <row r="244" spans="1:10" x14ac:dyDescent="0.3">
      <c r="A244" s="11" t="s">
        <v>1264</v>
      </c>
      <c r="B244" s="9" cm="1">
        <f t="array" ref="B244">_xll.SNL.Clients.Office.Excel.Functions.SPG($A244, "SP_DEBT_TO_EQUITY", B$3)</f>
        <v>1.0629999999999999</v>
      </c>
      <c r="C244" s="9" cm="1">
        <f t="array" ref="C244">_xll.SNL.Clients.Office.Excel.Functions.SPG($A244, "SP_DEBT_TO_EQUITY", C$3)</f>
        <v>1.05</v>
      </c>
      <c r="D244" s="9" cm="1">
        <f t="array" ref="D244">_xll.SNL.Clients.Office.Excel.Functions.SPG($A244, "SP_DEBT_TO_EQUITY", D$3)</f>
        <v>0.99099999999999999</v>
      </c>
      <c r="E244" s="9" cm="1">
        <f t="array" ref="E244">_xll.SNL.Clients.Office.Excel.Functions.SPG($A244, "SP_DEBT_TO_EQUITY", E$3)</f>
        <v>0.86299999999999999</v>
      </c>
      <c r="F244" s="9" cm="1">
        <f t="array" ref="F244">_xll.SNL.Clients.Office.Excel.Functions.SPG($A244, "SP_DEBT_TO_EQUITY", F$3)</f>
        <v>0.80700000000000005</v>
      </c>
      <c r="G244" s="9" cm="1">
        <f t="array" ref="G244">_xll.SNL.Clients.Office.Excel.Functions.SPG($A244, "SP_DEBT_TO_EQUITY", G$3)</f>
        <v>0.84599999999999997</v>
      </c>
      <c r="H244" s="9" cm="1">
        <f t="array" ref="H244">_xll.SNL.Clients.Office.Excel.Functions.SPG($A244, "SP_DEBT_TO_EQUITY", H$3)</f>
        <v>0.91500000000000004</v>
      </c>
      <c r="I244" s="9" cm="1">
        <f t="array" ref="I244">_xll.SNL.Clients.Office.Excel.Functions.SPG($A244, "SP_DEBT_TO_EQUITY", I$3)</f>
        <v>0.85899999999999999</v>
      </c>
      <c r="J244" s="9" cm="1">
        <f t="array" ref="J244">_xll.SNL.Clients.Office.Excel.Functions.SPG($A244, "SP_DEBT_TO_EQUITY", J$3)</f>
        <v>0.86699999999999999</v>
      </c>
    </row>
    <row r="245" spans="1:10" x14ac:dyDescent="0.3">
      <c r="A245" s="11" t="s">
        <v>1265</v>
      </c>
      <c r="B245" s="9" cm="1">
        <f t="array" ref="B245">_xll.SNL.Clients.Office.Excel.Functions.SPG($A245, "SP_DEBT_TO_EQUITY", B$3)</f>
        <v>2.0383786237022798</v>
      </c>
      <c r="C245" s="9" cm="1">
        <f t="array" ref="C245">_xll.SNL.Clients.Office.Excel.Functions.SPG($A245, "SP_DEBT_TO_EQUITY", C$3)</f>
        <v>1.96896867150935</v>
      </c>
      <c r="D245" s="9" cm="1">
        <f t="array" ref="D245">_xll.SNL.Clients.Office.Excel.Functions.SPG($A245, "SP_DEBT_TO_EQUITY", D$3)</f>
        <v>1.9167194184202501</v>
      </c>
      <c r="E245" s="9" cm="1">
        <f t="array" ref="E245">_xll.SNL.Clients.Office.Excel.Functions.SPG($A245, "SP_DEBT_TO_EQUITY", E$3)</f>
        <v>1.86540767666539</v>
      </c>
      <c r="F245" s="9" cm="1">
        <f t="array" ref="F245">_xll.SNL.Clients.Office.Excel.Functions.SPG($A245, "SP_DEBT_TO_EQUITY", F$3)</f>
        <v>1.6997604608355501</v>
      </c>
      <c r="G245" s="9" cm="1">
        <f t="array" ref="G245">_xll.SNL.Clients.Office.Excel.Functions.SPG($A245, "SP_DEBT_TO_EQUITY", G$3)</f>
        <v>1.73220857063158</v>
      </c>
      <c r="H245" s="9" cm="1">
        <f t="array" ref="H245">_xll.SNL.Clients.Office.Excel.Functions.SPG($A245, "SP_DEBT_TO_EQUITY", H$3)</f>
        <v>1.79534258097092</v>
      </c>
      <c r="I245" s="9" cm="1">
        <f t="array" ref="I245">_xll.SNL.Clients.Office.Excel.Functions.SPG($A245, "SP_DEBT_TO_EQUITY", I$3)</f>
        <v>1.5370153761888199</v>
      </c>
      <c r="J245" s="9" cm="1">
        <f t="array" ref="J245">_xll.SNL.Clients.Office.Excel.Functions.SPG($A245, "SP_DEBT_TO_EQUITY", J$3)</f>
        <v>1.5255717703488501</v>
      </c>
    </row>
    <row r="246" spans="1:10" x14ac:dyDescent="0.3">
      <c r="A246" s="11" t="s">
        <v>1266</v>
      </c>
      <c r="B246" s="9" cm="1">
        <f t="array" ref="B246">_xll.SNL.Clients.Office.Excel.Functions.SPG($A246, "SP_DEBT_TO_EQUITY", B$3)</f>
        <v>0.19400000000000001</v>
      </c>
      <c r="C246" s="9" cm="1">
        <f t="array" ref="C246">_xll.SNL.Clients.Office.Excel.Functions.SPG($A246, "SP_DEBT_TO_EQUITY", C$3)</f>
        <v>0.191</v>
      </c>
      <c r="D246" s="9" cm="1">
        <f t="array" ref="D246">_xll.SNL.Clients.Office.Excel.Functions.SPG($A246, "SP_DEBT_TO_EQUITY", D$3)</f>
        <v>0.105</v>
      </c>
      <c r="E246" s="9" cm="1">
        <f t="array" ref="E246">_xll.SNL.Clients.Office.Excel.Functions.SPG($A246, "SP_DEBT_TO_EQUITY", E$3)</f>
        <v>0.11600000000000001</v>
      </c>
      <c r="F246" s="9" cm="1">
        <f t="array" ref="F246">_xll.SNL.Clients.Office.Excel.Functions.SPG($A246, "SP_DEBT_TO_EQUITY", F$3)</f>
        <v>0.17199999999999999</v>
      </c>
      <c r="G246" s="9" cm="1">
        <f t="array" ref="G246">_xll.SNL.Clients.Office.Excel.Functions.SPG($A246, "SP_DEBT_TO_EQUITY", G$3)</f>
        <v>0.192</v>
      </c>
      <c r="H246" s="9" cm="1">
        <f t="array" ref="H246">_xll.SNL.Clients.Office.Excel.Functions.SPG($A246, "SP_DEBT_TO_EQUITY", H$3)</f>
        <v>0.13700000000000001</v>
      </c>
      <c r="I246" s="9" cm="1">
        <f t="array" ref="I246">_xll.SNL.Clients.Office.Excel.Functions.SPG($A246, "SP_DEBT_TO_EQUITY", I$3)</f>
        <v>0.14899999999999999</v>
      </c>
      <c r="J246" s="9" cm="1">
        <f t="array" ref="J246">_xll.SNL.Clients.Office.Excel.Functions.SPG($A246, "SP_DEBT_TO_EQUITY", J$3)</f>
        <v>0.16500000000000001</v>
      </c>
    </row>
    <row r="247" spans="1:10" x14ac:dyDescent="0.3">
      <c r="A247" s="11" t="s">
        <v>1267</v>
      </c>
      <c r="B247" s="9" cm="1">
        <f t="array" ref="B247">_xll.SNL.Clients.Office.Excel.Functions.SPG($A247, "SP_DEBT_TO_EQUITY", B$3)</f>
        <v>1.377</v>
      </c>
      <c r="C247" s="9" cm="1">
        <f t="array" ref="C247">_xll.SNL.Clients.Office.Excel.Functions.SPG($A247, "SP_DEBT_TO_EQUITY", C$3)</f>
        <v>1.5489999999999999</v>
      </c>
      <c r="D247" s="9" cm="1">
        <f t="array" ref="D247">_xll.SNL.Clients.Office.Excel.Functions.SPG($A247, "SP_DEBT_TO_EQUITY", D$3)</f>
        <v>1.6020000000000001</v>
      </c>
      <c r="E247" s="9" cm="1">
        <f t="array" ref="E247">_xll.SNL.Clients.Office.Excel.Functions.SPG($A247, "SP_DEBT_TO_EQUITY", E$3)</f>
        <v>1.5920000000000001</v>
      </c>
      <c r="F247" s="9" cm="1">
        <f t="array" ref="F247">_xll.SNL.Clients.Office.Excel.Functions.SPG($A247, "SP_DEBT_TO_EQUITY", F$3)</f>
        <v>1.4810000000000001</v>
      </c>
      <c r="G247" s="9" cm="1">
        <f t="array" ref="G247">_xll.SNL.Clients.Office.Excel.Functions.SPG($A247, "SP_DEBT_TO_EQUITY", G$3)</f>
        <v>1.6359999999999999</v>
      </c>
      <c r="H247" s="9" cm="1">
        <f t="array" ref="H247">_xll.SNL.Clients.Office.Excel.Functions.SPG($A247, "SP_DEBT_TO_EQUITY", H$3)</f>
        <v>1.6519999999999999</v>
      </c>
      <c r="I247" s="9" cm="1">
        <f t="array" ref="I247">_xll.SNL.Clients.Office.Excel.Functions.SPG($A247, "SP_DEBT_TO_EQUITY", I$3)</f>
        <v>1.5920000000000001</v>
      </c>
      <c r="J247" s="9" cm="1">
        <f t="array" ref="J247">_xll.SNL.Clients.Office.Excel.Functions.SPG($A247, "SP_DEBT_TO_EQUITY", J$3)</f>
        <v>1.5609999999999999</v>
      </c>
    </row>
    <row r="248" spans="1:10" x14ac:dyDescent="0.3">
      <c r="A248" s="11" t="s">
        <v>1268</v>
      </c>
      <c r="B248" s="9" cm="1">
        <f t="array" ref="B248">_xll.SNL.Clients.Office.Excel.Functions.SPG($A248, "SP_DEBT_TO_EQUITY", B$3)</f>
        <v>0.70099999999999996</v>
      </c>
      <c r="C248" s="9" cm="1">
        <f t="array" ref="C248">_xll.SNL.Clients.Office.Excel.Functions.SPG($A248, "SP_DEBT_TO_EQUITY", C$3)</f>
        <v>0.72699999999999998</v>
      </c>
      <c r="D248" s="9" cm="1">
        <f t="array" ref="D248">_xll.SNL.Clients.Office.Excel.Functions.SPG($A248, "SP_DEBT_TO_EQUITY", D$3)</f>
        <v>0.84899999999999998</v>
      </c>
      <c r="E248" s="9" cm="1">
        <f t="array" ref="E248">_xll.SNL.Clients.Office.Excel.Functions.SPG($A248, "SP_DEBT_TO_EQUITY", E$3)</f>
        <v>1.008</v>
      </c>
      <c r="F248" s="9" cm="1">
        <f t="array" ref="F248">_xll.SNL.Clients.Office.Excel.Functions.SPG($A248, "SP_DEBT_TO_EQUITY", F$3)</f>
        <v>1.1759999999999999</v>
      </c>
      <c r="G248" s="9" cm="1">
        <f t="array" ref="G248">_xll.SNL.Clients.Office.Excel.Functions.SPG($A248, "SP_DEBT_TO_EQUITY", G$3)</f>
        <v>0.68400000000000005</v>
      </c>
      <c r="H248" s="9" cm="1">
        <f t="array" ref="H248">_xll.SNL.Clients.Office.Excel.Functions.SPG($A248, "SP_DEBT_TO_EQUITY", H$3)</f>
        <v>0.86699999999999999</v>
      </c>
      <c r="I248" s="9" cm="1">
        <f t="array" ref="I248">_xll.SNL.Clients.Office.Excel.Functions.SPG($A248, "SP_DEBT_TO_EQUITY", I$3)</f>
        <v>1.0960000000000001</v>
      </c>
      <c r="J248" s="9" cm="1">
        <f t="array" ref="J248">_xll.SNL.Clients.Office.Excel.Functions.SPG($A248, "SP_DEBT_TO_EQUITY", J$3)</f>
        <v>1.2390000000000001</v>
      </c>
    </row>
    <row r="249" spans="1:10" x14ac:dyDescent="0.3">
      <c r="A249" s="11" t="s">
        <v>1269</v>
      </c>
      <c r="B249" s="9" cm="1">
        <f t="array" ref="B249">_xll.SNL.Clients.Office.Excel.Functions.SPG($A249, "SP_DEBT_TO_EQUITY", B$3)</f>
        <v>3.0179999999999998</v>
      </c>
      <c r="C249" s="9" cm="1">
        <f t="array" ref="C249">_xll.SNL.Clients.Office.Excel.Functions.SPG($A249, "SP_DEBT_TO_EQUITY", C$3)</f>
        <v>3.004</v>
      </c>
      <c r="D249" s="9" cm="1">
        <f t="array" ref="D249">_xll.SNL.Clients.Office.Excel.Functions.SPG($A249, "SP_DEBT_TO_EQUITY", D$3)</f>
        <v>3.1190000000000002</v>
      </c>
      <c r="E249" s="9" cm="1">
        <f t="array" ref="E249">_xll.SNL.Clients.Office.Excel.Functions.SPG($A249, "SP_DEBT_TO_EQUITY", E$3)</f>
        <v>3.105</v>
      </c>
      <c r="F249" s="9" cm="1">
        <f t="array" ref="F249">_xll.SNL.Clients.Office.Excel.Functions.SPG($A249, "SP_DEBT_TO_EQUITY", F$3)</f>
        <v>3.032</v>
      </c>
      <c r="G249" s="9" cm="1">
        <f t="array" ref="G249">_xll.SNL.Clients.Office.Excel.Functions.SPG($A249, "SP_DEBT_TO_EQUITY", G$3)</f>
        <v>3.0830000000000002</v>
      </c>
      <c r="H249" s="9" cm="1">
        <f t="array" ref="H249">_xll.SNL.Clients.Office.Excel.Functions.SPG($A249, "SP_DEBT_TO_EQUITY", H$3)</f>
        <v>3.0449999999999999</v>
      </c>
      <c r="I249" s="9" cm="1">
        <f t="array" ref="I249">_xll.SNL.Clients.Office.Excel.Functions.SPG($A249, "SP_DEBT_TO_EQUITY", I$3)</f>
        <v>2.8029999999999999</v>
      </c>
      <c r="J249" s="9" cm="1">
        <f t="array" ref="J249">_xll.SNL.Clients.Office.Excel.Functions.SPG($A249, "SP_DEBT_TO_EQUITY", J$3)</f>
        <v>2.7149999999999999</v>
      </c>
    </row>
    <row r="250" spans="1:10" x14ac:dyDescent="0.3">
      <c r="A250" s="11" t="s">
        <v>1270</v>
      </c>
      <c r="B250" s="9" t="str" cm="1">
        <f t="array" ref="B250">_xll.SNL.Clients.Office.Excel.Functions.SPG($A250, "SP_DEBT_TO_EQUITY", B$3)</f>
        <v>NA</v>
      </c>
      <c r="C250" s="9" cm="1">
        <f t="array" ref="C250">_xll.SNL.Clients.Office.Excel.Functions.SPG($A250, "SP_DEBT_TO_EQUITY", C$3)</f>
        <v>0.10199999999999999</v>
      </c>
      <c r="D250" s="9" cm="1">
        <f t="array" ref="D250">_xll.SNL.Clients.Office.Excel.Functions.SPG($A250, "SP_DEBT_TO_EQUITY", D$3)</f>
        <v>0.114</v>
      </c>
      <c r="E250" s="9" cm="1">
        <f t="array" ref="E250">_xll.SNL.Clients.Office.Excel.Functions.SPG($A250, "SP_DEBT_TO_EQUITY", E$3)</f>
        <v>0.129</v>
      </c>
      <c r="F250" s="9" cm="1">
        <f t="array" ref="F250">_xll.SNL.Clients.Office.Excel.Functions.SPG($A250, "SP_DEBT_TO_EQUITY", F$3)</f>
        <v>0.16600000000000001</v>
      </c>
      <c r="G250" s="9" cm="1">
        <f t="array" ref="G250">_xll.SNL.Clients.Office.Excel.Functions.SPG($A250, "SP_DEBT_TO_EQUITY", G$3)</f>
        <v>0.193</v>
      </c>
      <c r="H250" s="9" cm="1">
        <f t="array" ref="H250">_xll.SNL.Clients.Office.Excel.Functions.SPG($A250, "SP_DEBT_TO_EQUITY", H$3)</f>
        <v>0.216</v>
      </c>
      <c r="I250" s="9" cm="1">
        <f t="array" ref="I250">_xll.SNL.Clients.Office.Excel.Functions.SPG($A250, "SP_DEBT_TO_EQUITY", I$3)</f>
        <v>0.26400000000000001</v>
      </c>
      <c r="J250" s="9" cm="1">
        <f t="array" ref="J250">_xll.SNL.Clients.Office.Excel.Functions.SPG($A250, "SP_DEBT_TO_EQUITY", J$3)</f>
        <v>0.31</v>
      </c>
    </row>
    <row r="251" spans="1:10" x14ac:dyDescent="0.3">
      <c r="A251" s="11" t="s">
        <v>1271</v>
      </c>
      <c r="B251" s="9" cm="1">
        <f t="array" ref="B251">_xll.SNL.Clients.Office.Excel.Functions.SPG($A251, "SP_DEBT_TO_EQUITY", B$3)</f>
        <v>1.03102270246646</v>
      </c>
      <c r="C251" s="9" cm="1">
        <f t="array" ref="C251">_xll.SNL.Clients.Office.Excel.Functions.SPG($A251, "SP_DEBT_TO_EQUITY", C$3)</f>
        <v>1.00264265778751</v>
      </c>
      <c r="D251" s="9" cm="1">
        <f t="array" ref="D251">_xll.SNL.Clients.Office.Excel.Functions.SPG($A251, "SP_DEBT_TO_EQUITY", D$3)</f>
        <v>1.0007706699541301</v>
      </c>
      <c r="E251" s="9" cm="1">
        <f t="array" ref="E251">_xll.SNL.Clients.Office.Excel.Functions.SPG($A251, "SP_DEBT_TO_EQUITY", E$3)</f>
        <v>1.0447886754509399</v>
      </c>
      <c r="F251" s="9" cm="1">
        <f t="array" ref="F251">_xll.SNL.Clients.Office.Excel.Functions.SPG($A251, "SP_DEBT_TO_EQUITY", F$3)</f>
        <v>1.0410253474489399</v>
      </c>
      <c r="G251" s="9" cm="1">
        <f t="array" ref="G251">_xll.SNL.Clients.Office.Excel.Functions.SPG($A251, "SP_DEBT_TO_EQUITY", G$3)</f>
        <v>1.04884885159365</v>
      </c>
      <c r="H251" s="9" cm="1">
        <f t="array" ref="H251">_xll.SNL.Clients.Office.Excel.Functions.SPG($A251, "SP_DEBT_TO_EQUITY", H$3)</f>
        <v>1.0166197777904999</v>
      </c>
      <c r="I251" s="9" cm="1">
        <f t="array" ref="I251">_xll.SNL.Clients.Office.Excel.Functions.SPG($A251, "SP_DEBT_TO_EQUITY", I$3)</f>
        <v>0.98175476370729897</v>
      </c>
      <c r="J251" s="9" cm="1">
        <f t="array" ref="J251">_xll.SNL.Clients.Office.Excel.Functions.SPG($A251, "SP_DEBT_TO_EQUITY", J$3)</f>
        <v>0.95764004302914296</v>
      </c>
    </row>
    <row r="252" spans="1:10" x14ac:dyDescent="0.3">
      <c r="A252" s="11" t="s">
        <v>1272</v>
      </c>
      <c r="B252" s="9" t="str" cm="1">
        <f t="array" ref="B252">_xll.SNL.Clients.Office.Excel.Functions.SPG($A252, "SP_DEBT_TO_EQUITY", B$3)</f>
        <v>NA</v>
      </c>
      <c r="C252" s="9" cm="1">
        <f t="array" ref="C252">_xll.SNL.Clients.Office.Excel.Functions.SPG($A252, "SP_DEBT_TO_EQUITY", C$3)</f>
        <v>3.7570000000000001</v>
      </c>
      <c r="D252" s="9" cm="1">
        <f t="array" ref="D252">_xll.SNL.Clients.Office.Excel.Functions.SPG($A252, "SP_DEBT_TO_EQUITY", D$3)</f>
        <v>4.3680000000000003</v>
      </c>
      <c r="E252" s="9" cm="1">
        <f t="array" ref="E252">_xll.SNL.Clients.Office.Excel.Functions.SPG($A252, "SP_DEBT_TO_EQUITY", E$3)</f>
        <v>4.4640000000000004</v>
      </c>
      <c r="F252" s="9" cm="1">
        <f t="array" ref="F252">_xll.SNL.Clients.Office.Excel.Functions.SPG($A252, "SP_DEBT_TO_EQUITY", F$3)</f>
        <v>5.069</v>
      </c>
      <c r="G252" s="9" cm="1">
        <f t="array" ref="G252">_xll.SNL.Clients.Office.Excel.Functions.SPG($A252, "SP_DEBT_TO_EQUITY", G$3)</f>
        <v>5.282</v>
      </c>
      <c r="H252" s="9" cm="1">
        <f t="array" ref="H252">_xll.SNL.Clients.Office.Excel.Functions.SPG($A252, "SP_DEBT_TO_EQUITY", H$3)</f>
        <v>6.1669999999999998</v>
      </c>
      <c r="I252" s="9" cm="1">
        <f t="array" ref="I252">_xll.SNL.Clients.Office.Excel.Functions.SPG($A252, "SP_DEBT_TO_EQUITY", I$3)</f>
        <v>6.6379999999999999</v>
      </c>
      <c r="J252" s="9" cm="1">
        <f t="array" ref="J252">_xll.SNL.Clients.Office.Excel.Functions.SPG($A252, "SP_DEBT_TO_EQUITY", J$3)</f>
        <v>8.1890000000000001</v>
      </c>
    </row>
    <row r="253" spans="1:10" x14ac:dyDescent="0.3">
      <c r="A253" s="11" t="s">
        <v>1273</v>
      </c>
      <c r="B253" s="9" cm="1">
        <f t="array" ref="B253">_xll.SNL.Clients.Office.Excel.Functions.SPG($A253, "SP_DEBT_TO_EQUITY", B$3)</f>
        <v>1.085</v>
      </c>
      <c r="C253" s="9" cm="1">
        <f t="array" ref="C253">_xll.SNL.Clients.Office.Excel.Functions.SPG($A253, "SP_DEBT_TO_EQUITY", C$3)</f>
        <v>1.085</v>
      </c>
      <c r="D253" s="9" cm="1">
        <f t="array" ref="D253">_xll.SNL.Clients.Office.Excel.Functions.SPG($A253, "SP_DEBT_TO_EQUITY", D$3)</f>
        <v>1.056</v>
      </c>
      <c r="E253" s="9" cm="1">
        <f t="array" ref="E253">_xll.SNL.Clients.Office.Excel.Functions.SPG($A253, "SP_DEBT_TO_EQUITY", E$3)</f>
        <v>1.034</v>
      </c>
      <c r="F253" s="9" cm="1">
        <f t="array" ref="F253">_xll.SNL.Clients.Office.Excel.Functions.SPG($A253, "SP_DEBT_TO_EQUITY", F$3)</f>
        <v>0.98699999999999999</v>
      </c>
      <c r="G253" s="9" cm="1">
        <f t="array" ref="G253">_xll.SNL.Clients.Office.Excel.Functions.SPG($A253, "SP_DEBT_TO_EQUITY", G$3)</f>
        <v>1.0029999999999999</v>
      </c>
      <c r="H253" s="9" cm="1">
        <f t="array" ref="H253">_xll.SNL.Clients.Office.Excel.Functions.SPG($A253, "SP_DEBT_TO_EQUITY", H$3)</f>
        <v>0.96799999999999997</v>
      </c>
      <c r="I253" s="9" cm="1">
        <f t="array" ref="I253">_xll.SNL.Clients.Office.Excel.Functions.SPG($A253, "SP_DEBT_TO_EQUITY", I$3)</f>
        <v>0.99299999999999999</v>
      </c>
      <c r="J253" s="9" cm="1">
        <f t="array" ref="J253">_xll.SNL.Clients.Office.Excel.Functions.SPG($A253, "SP_DEBT_TO_EQUITY", J$3)</f>
        <v>0.96399999999999997</v>
      </c>
    </row>
    <row r="254" spans="1:10" x14ac:dyDescent="0.3">
      <c r="A254" s="11" t="s">
        <v>1274</v>
      </c>
      <c r="B254" s="9" cm="1">
        <f t="array" ref="B254">_xll.SNL.Clients.Office.Excel.Functions.SPG($A254, "SP_DEBT_TO_EQUITY", B$3)</f>
        <v>0.36499999999999999</v>
      </c>
      <c r="C254" s="9" cm="1">
        <f t="array" ref="C254">_xll.SNL.Clients.Office.Excel.Functions.SPG($A254, "SP_DEBT_TO_EQUITY", C$3)</f>
        <v>0.371</v>
      </c>
      <c r="D254" s="9" cm="1">
        <f t="array" ref="D254">_xll.SNL.Clients.Office.Excel.Functions.SPG($A254, "SP_DEBT_TO_EQUITY", D$3)</f>
        <v>0.36799999999999999</v>
      </c>
      <c r="E254" s="9" cm="1">
        <f t="array" ref="E254">_xll.SNL.Clients.Office.Excel.Functions.SPG($A254, "SP_DEBT_TO_EQUITY", E$3)</f>
        <v>0.373</v>
      </c>
      <c r="F254" s="9" cm="1">
        <f t="array" ref="F254">_xll.SNL.Clients.Office.Excel.Functions.SPG($A254, "SP_DEBT_TO_EQUITY", F$3)</f>
        <v>0.39100000000000001</v>
      </c>
      <c r="G254" s="9" cm="1">
        <f t="array" ref="G254">_xll.SNL.Clients.Office.Excel.Functions.SPG($A254, "SP_DEBT_TO_EQUITY", G$3)</f>
        <v>0.38100000000000001</v>
      </c>
      <c r="H254" s="9" cm="1">
        <f t="array" ref="H254">_xll.SNL.Clients.Office.Excel.Functions.SPG($A254, "SP_DEBT_TO_EQUITY", H$3)</f>
        <v>0.42799999999999999</v>
      </c>
      <c r="I254" s="9" cm="1">
        <f t="array" ref="I254">_xll.SNL.Clients.Office.Excel.Functions.SPG($A254, "SP_DEBT_TO_EQUITY", I$3)</f>
        <v>0.434</v>
      </c>
      <c r="J254" s="9" cm="1">
        <f t="array" ref="J254">_xll.SNL.Clients.Office.Excel.Functions.SPG($A254, "SP_DEBT_TO_EQUITY", J$3)</f>
        <v>0.44800000000000001</v>
      </c>
    </row>
    <row r="255" spans="1:10" x14ac:dyDescent="0.3">
      <c r="A255" s="11" t="s">
        <v>1275</v>
      </c>
      <c r="B255" s="9" cm="1">
        <f t="array" ref="B255">_xll.SNL.Clients.Office.Excel.Functions.SPG($A255, "SP_DEBT_TO_EQUITY", B$3)</f>
        <v>0.55700000000000005</v>
      </c>
      <c r="C255" s="9" cm="1">
        <f t="array" ref="C255">_xll.SNL.Clients.Office.Excel.Functions.SPG($A255, "SP_DEBT_TO_EQUITY", C$3)</f>
        <v>0.63200000000000001</v>
      </c>
      <c r="D255" s="9" cm="1">
        <f t="array" ref="D255">_xll.SNL.Clients.Office.Excel.Functions.SPG($A255, "SP_DEBT_TO_EQUITY", D$3)</f>
        <v>0.69299999999999995</v>
      </c>
      <c r="E255" s="9" cm="1">
        <f t="array" ref="E255">_xll.SNL.Clients.Office.Excel.Functions.SPG($A255, "SP_DEBT_TO_EQUITY", E$3)</f>
        <v>0.76500000000000001</v>
      </c>
      <c r="F255" s="9" cm="1">
        <f t="array" ref="F255">_xll.SNL.Clients.Office.Excel.Functions.SPG($A255, "SP_DEBT_TO_EQUITY", F$3)</f>
        <v>0.83699999999999997</v>
      </c>
      <c r="G255" s="9" cm="1">
        <f t="array" ref="G255">_xll.SNL.Clients.Office.Excel.Functions.SPG($A255, "SP_DEBT_TO_EQUITY", G$3)</f>
        <v>0.60099999999999998</v>
      </c>
      <c r="H255" s="9" cm="1">
        <f t="array" ref="H255">_xll.SNL.Clients.Office.Excel.Functions.SPG($A255, "SP_DEBT_TO_EQUITY", H$3)</f>
        <v>0.627</v>
      </c>
      <c r="I255" s="9" cm="1">
        <f t="array" ref="I255">_xll.SNL.Clients.Office.Excel.Functions.SPG($A255, "SP_DEBT_TO_EQUITY", I$3)</f>
        <v>0.73799999999999999</v>
      </c>
      <c r="J255" s="9" cm="1">
        <f t="array" ref="J255">_xll.SNL.Clients.Office.Excel.Functions.SPG($A255, "SP_DEBT_TO_EQUITY", J$3)</f>
        <v>0.79600000000000004</v>
      </c>
    </row>
    <row r="256" spans="1:10" x14ac:dyDescent="0.3">
      <c r="A256" s="11" t="s">
        <v>1276</v>
      </c>
      <c r="B256" s="9" cm="1">
        <f t="array" ref="B256">_xll.SNL.Clients.Office.Excel.Functions.SPG($A256, "SP_DEBT_TO_EQUITY", B$3)</f>
        <v>0.48799999999999999</v>
      </c>
      <c r="C256" s="9" cm="1">
        <f t="array" ref="C256">_xll.SNL.Clients.Office.Excel.Functions.SPG($A256, "SP_DEBT_TO_EQUITY", C$3)</f>
        <v>0.70599999999999996</v>
      </c>
      <c r="D256" s="9" cm="1">
        <f t="array" ref="D256">_xll.SNL.Clients.Office.Excel.Functions.SPG($A256, "SP_DEBT_TO_EQUITY", D$3)</f>
        <v>0.72199999999999998</v>
      </c>
      <c r="E256" s="9" cm="1">
        <f t="array" ref="E256">_xll.SNL.Clients.Office.Excel.Functions.SPG($A256, "SP_DEBT_TO_EQUITY", E$3)</f>
        <v>0.57499999999999996</v>
      </c>
      <c r="F256" s="9" cm="1">
        <f t="array" ref="F256">_xll.SNL.Clients.Office.Excel.Functions.SPG($A256, "SP_DEBT_TO_EQUITY", F$3)</f>
        <v>0.59199999999999997</v>
      </c>
      <c r="G256" s="9" cm="1">
        <f t="array" ref="G256">_xll.SNL.Clients.Office.Excel.Functions.SPG($A256, "SP_DEBT_TO_EQUITY", G$3)</f>
        <v>0.6</v>
      </c>
      <c r="H256" s="9" cm="1">
        <f t="array" ref="H256">_xll.SNL.Clients.Office.Excel.Functions.SPG($A256, "SP_DEBT_TO_EQUITY", H$3)</f>
        <v>0.66500000000000004</v>
      </c>
      <c r="I256" s="9" cm="1">
        <f t="array" ref="I256">_xll.SNL.Clients.Office.Excel.Functions.SPG($A256, "SP_DEBT_TO_EQUITY", I$3)</f>
        <v>0.72</v>
      </c>
      <c r="J256" s="9" cm="1">
        <f t="array" ref="J256">_xll.SNL.Clients.Office.Excel.Functions.SPG($A256, "SP_DEBT_TO_EQUITY", J$3)</f>
        <v>0.41799999999999998</v>
      </c>
    </row>
    <row r="257" spans="1:10" x14ac:dyDescent="0.3">
      <c r="A257" s="11" t="s">
        <v>1277</v>
      </c>
      <c r="B257" s="9" cm="1">
        <f t="array" ref="B257">_xll.SNL.Clients.Office.Excel.Functions.SPG($A257, "SP_DEBT_TO_EQUITY", B$3)</f>
        <v>1.1970000000000001</v>
      </c>
      <c r="C257" s="9" cm="1">
        <f t="array" ref="C257">_xll.SNL.Clients.Office.Excel.Functions.SPG($A257, "SP_DEBT_TO_EQUITY", C$3)</f>
        <v>1.1970000000000001</v>
      </c>
      <c r="D257" s="9" cm="1">
        <f t="array" ref="D257">_xll.SNL.Clients.Office.Excel.Functions.SPG($A257, "SP_DEBT_TO_EQUITY", D$3)</f>
        <v>1.141</v>
      </c>
      <c r="E257" s="9" cm="1">
        <f t="array" ref="E257">_xll.SNL.Clients.Office.Excel.Functions.SPG($A257, "SP_DEBT_TO_EQUITY", E$3)</f>
        <v>1.175</v>
      </c>
      <c r="F257" s="9" cm="1">
        <f t="array" ref="F257">_xll.SNL.Clients.Office.Excel.Functions.SPG($A257, "SP_DEBT_TO_EQUITY", F$3)</f>
        <v>1.147</v>
      </c>
      <c r="G257" s="9" cm="1">
        <f t="array" ref="G257">_xll.SNL.Clients.Office.Excel.Functions.SPG($A257, "SP_DEBT_TO_EQUITY", G$3)</f>
        <v>1.079</v>
      </c>
      <c r="H257" s="9" cm="1">
        <f t="array" ref="H257">_xll.SNL.Clients.Office.Excel.Functions.SPG($A257, "SP_DEBT_TO_EQUITY", H$3)</f>
        <v>1.046</v>
      </c>
      <c r="I257" s="9" cm="1">
        <f t="array" ref="I257">_xll.SNL.Clients.Office.Excel.Functions.SPG($A257, "SP_DEBT_TO_EQUITY", I$3)</f>
        <v>1.0860000000000001</v>
      </c>
      <c r="J257" s="9" cm="1">
        <f t="array" ref="J257">_xll.SNL.Clients.Office.Excel.Functions.SPG($A257, "SP_DEBT_TO_EQUITY", J$3)</f>
        <v>1.143</v>
      </c>
    </row>
    <row r="258" spans="1:10" x14ac:dyDescent="0.3">
      <c r="A258" s="11" t="s">
        <v>1431</v>
      </c>
      <c r="B258" s="9" t="str" cm="1">
        <f t="array" ref="B258">_xll.SNL.Clients.Office.Excel.Functions.SPG($A258, "SP_DEBT_TO_EQUITY", B$3)</f>
        <v>NA</v>
      </c>
      <c r="C258" s="9" cm="1">
        <f t="array" ref="C258">_xll.SNL.Clients.Office.Excel.Functions.SPG($A258, "SP_DEBT_TO_EQUITY", C$3)</f>
        <v>0.154</v>
      </c>
      <c r="D258" s="9" cm="1">
        <f t="array" ref="D258">_xll.SNL.Clients.Office.Excel.Functions.SPG($A258, "SP_DEBT_TO_EQUITY", D$3)</f>
        <v>0.153</v>
      </c>
      <c r="E258" s="9" cm="1">
        <f t="array" ref="E258">_xll.SNL.Clients.Office.Excel.Functions.SPG($A258, "SP_DEBT_TO_EQUITY", E$3)</f>
        <v>0.19900000000000001</v>
      </c>
      <c r="F258" s="9" cm="1">
        <f t="array" ref="F258">_xll.SNL.Clients.Office.Excel.Functions.SPG($A258, "SP_DEBT_TO_EQUITY", F$3)</f>
        <v>0.21199999999999999</v>
      </c>
      <c r="G258" s="9" cm="1">
        <f t="array" ref="G258">_xll.SNL.Clients.Office.Excel.Functions.SPG($A258, "SP_DEBT_TO_EQUITY", G$3)</f>
        <v>0.215</v>
      </c>
      <c r="H258" s="9" cm="1">
        <f t="array" ref="H258">_xll.SNL.Clients.Office.Excel.Functions.SPG($A258, "SP_DEBT_TO_EQUITY", H$3)</f>
        <v>0.248</v>
      </c>
      <c r="I258" s="9" cm="1">
        <f t="array" ref="I258">_xll.SNL.Clients.Office.Excel.Functions.SPG($A258, "SP_DEBT_TO_EQUITY", I$3)</f>
        <v>0.27900000000000003</v>
      </c>
      <c r="J258" s="9" cm="1">
        <f t="array" ref="J258">_xll.SNL.Clients.Office.Excel.Functions.SPG($A258, "SP_DEBT_TO_EQUITY", J$3)</f>
        <v>0.35499999999999998</v>
      </c>
    </row>
    <row r="259" spans="1:10" x14ac:dyDescent="0.3">
      <c r="A259" s="11" t="s">
        <v>1278</v>
      </c>
      <c r="B259" s="9" cm="1">
        <f t="array" ref="B259">_xll.SNL.Clients.Office.Excel.Functions.SPG($A259, "SP_DEBT_TO_EQUITY", B$3)</f>
        <v>0.86333308542426301</v>
      </c>
      <c r="C259" s="9" cm="1">
        <f t="array" ref="C259">_xll.SNL.Clients.Office.Excel.Functions.SPG($A259, "SP_DEBT_TO_EQUITY", C$3)</f>
        <v>0.88506233882987495</v>
      </c>
      <c r="D259" s="9" cm="1">
        <f t="array" ref="D259">_xll.SNL.Clients.Office.Excel.Functions.SPG($A259, "SP_DEBT_TO_EQUITY", D$3)</f>
        <v>0.88828243942721097</v>
      </c>
      <c r="E259" s="9" cm="1">
        <f t="array" ref="E259">_xll.SNL.Clients.Office.Excel.Functions.SPG($A259, "SP_DEBT_TO_EQUITY", E$3)</f>
        <v>1.0367487002623199</v>
      </c>
      <c r="F259" s="9" cm="1">
        <f t="array" ref="F259">_xll.SNL.Clients.Office.Excel.Functions.SPG($A259, "SP_DEBT_TO_EQUITY", F$3)</f>
        <v>0.99010277713439299</v>
      </c>
      <c r="G259" s="9" cm="1">
        <f t="array" ref="G259">_xll.SNL.Clients.Office.Excel.Functions.SPG($A259, "SP_DEBT_TO_EQUITY", G$3)</f>
        <v>0.99518362724478204</v>
      </c>
      <c r="H259" s="9" cm="1">
        <f t="array" ref="H259">_xll.SNL.Clients.Office.Excel.Functions.SPG($A259, "SP_DEBT_TO_EQUITY", H$3)</f>
        <v>1.09856023537958</v>
      </c>
      <c r="I259" s="9" cm="1">
        <f t="array" ref="I259">_xll.SNL.Clients.Office.Excel.Functions.SPG($A259, "SP_DEBT_TO_EQUITY", I$3)</f>
        <v>1.1791523016877099</v>
      </c>
      <c r="J259" s="9" cm="1">
        <f t="array" ref="J259">_xll.SNL.Clients.Office.Excel.Functions.SPG($A259, "SP_DEBT_TO_EQUITY", J$3)</f>
        <v>1.31611565941427</v>
      </c>
    </row>
    <row r="260" spans="1:10" x14ac:dyDescent="0.3">
      <c r="A260" s="11" t="s">
        <v>1279</v>
      </c>
      <c r="B260" s="9" cm="1">
        <f t="array" ref="B260">_xll.SNL.Clients.Office.Excel.Functions.SPG($A260, "SP_DEBT_TO_EQUITY", B$3)</f>
        <v>0.26735088752418601</v>
      </c>
      <c r="C260" s="9" cm="1">
        <f t="array" ref="C260">_xll.SNL.Clients.Office.Excel.Functions.SPG($A260, "SP_DEBT_TO_EQUITY", C$3)</f>
        <v>0.31904821228354302</v>
      </c>
      <c r="D260" s="9" cm="1">
        <f t="array" ref="D260">_xll.SNL.Clients.Office.Excel.Functions.SPG($A260, "SP_DEBT_TO_EQUITY", D$3)</f>
        <v>0.30850387103781102</v>
      </c>
      <c r="E260" s="9" cm="1">
        <f t="array" ref="E260">_xll.SNL.Clients.Office.Excel.Functions.SPG($A260, "SP_DEBT_TO_EQUITY", E$3)</f>
        <v>0.32985431254770498</v>
      </c>
      <c r="F260" s="9" cm="1">
        <f t="array" ref="F260">_xll.SNL.Clients.Office.Excel.Functions.SPG($A260, "SP_DEBT_TO_EQUITY", F$3)</f>
        <v>0.31051883328906899</v>
      </c>
      <c r="G260" s="9" cm="1">
        <f t="array" ref="G260">_xll.SNL.Clients.Office.Excel.Functions.SPG($A260, "SP_DEBT_TO_EQUITY", G$3)</f>
        <v>0.28255884692779298</v>
      </c>
      <c r="H260" s="9" cm="1">
        <f t="array" ref="H260">_xll.SNL.Clients.Office.Excel.Functions.SPG($A260, "SP_DEBT_TO_EQUITY", H$3)</f>
        <v>0.26893299073635801</v>
      </c>
      <c r="I260" s="9" cm="1">
        <f t="array" ref="I260">_xll.SNL.Clients.Office.Excel.Functions.SPG($A260, "SP_DEBT_TO_EQUITY", I$3)</f>
        <v>0.25989411418673802</v>
      </c>
      <c r="J260" s="9" cm="1">
        <f t="array" ref="J260">_xll.SNL.Clients.Office.Excel.Functions.SPG($A260, "SP_DEBT_TO_EQUITY", J$3)</f>
        <v>0.25114104771079798</v>
      </c>
    </row>
    <row r="261" spans="1:10" x14ac:dyDescent="0.3">
      <c r="A261" s="11" t="s">
        <v>1280</v>
      </c>
      <c r="B261" s="9" cm="1">
        <f t="array" ref="B261">_xll.SNL.Clients.Office.Excel.Functions.SPG($A261, "SP_DEBT_TO_EQUITY", B$3)</f>
        <v>1.6339999999999999</v>
      </c>
      <c r="C261" s="9" cm="1">
        <f t="array" ref="C261">_xll.SNL.Clients.Office.Excel.Functions.SPG($A261, "SP_DEBT_TO_EQUITY", C$3)</f>
        <v>1.5329999999999999</v>
      </c>
      <c r="D261" s="9" cm="1">
        <f t="array" ref="D261">_xll.SNL.Clients.Office.Excel.Functions.SPG($A261, "SP_DEBT_TO_EQUITY", D$3)</f>
        <v>1.534</v>
      </c>
      <c r="E261" s="9" cm="1">
        <f t="array" ref="E261">_xll.SNL.Clients.Office.Excel.Functions.SPG($A261, "SP_DEBT_TO_EQUITY", E$3)</f>
        <v>1.4930000000000001</v>
      </c>
      <c r="F261" s="9" cm="1">
        <f t="array" ref="F261">_xll.SNL.Clients.Office.Excel.Functions.SPG($A261, "SP_DEBT_TO_EQUITY", F$3)</f>
        <v>1.4079999999999999</v>
      </c>
      <c r="G261" s="9" cm="1">
        <f t="array" ref="G261">_xll.SNL.Clients.Office.Excel.Functions.SPG($A261, "SP_DEBT_TO_EQUITY", G$3)</f>
        <v>1.3320000000000001</v>
      </c>
      <c r="H261" s="9" cm="1">
        <f t="array" ref="H261">_xll.SNL.Clients.Office.Excel.Functions.SPG($A261, "SP_DEBT_TO_EQUITY", H$3)</f>
        <v>1.3220000000000001</v>
      </c>
      <c r="I261" s="9" cm="1">
        <f t="array" ref="I261">_xll.SNL.Clients.Office.Excel.Functions.SPG($A261, "SP_DEBT_TO_EQUITY", I$3)</f>
        <v>1.242</v>
      </c>
      <c r="J261" s="9" cm="1">
        <f t="array" ref="J261">_xll.SNL.Clients.Office.Excel.Functions.SPG($A261, "SP_DEBT_TO_EQUITY", J$3)</f>
        <v>1.2350000000000001</v>
      </c>
    </row>
    <row r="262" spans="1:10" x14ac:dyDescent="0.3">
      <c r="A262" s="11" t="s">
        <v>1281</v>
      </c>
      <c r="B262" s="9" t="str" cm="1">
        <f t="array" ref="B262">_xll.SNL.Clients.Office.Excel.Functions.SPG($A262, "SP_DEBT_TO_EQUITY", B$3)</f>
        <v>NA</v>
      </c>
      <c r="C262" s="9" cm="1">
        <f t="array" ref="C262">_xll.SNL.Clients.Office.Excel.Functions.SPG($A262, "SP_DEBT_TO_EQUITY", C$3)</f>
        <v>0.33300000000000002</v>
      </c>
      <c r="D262" s="9" cm="1">
        <f t="array" ref="D262">_xll.SNL.Clients.Office.Excel.Functions.SPG($A262, "SP_DEBT_TO_EQUITY", D$3)</f>
        <v>0.34499999999999997</v>
      </c>
      <c r="E262" s="9" cm="1">
        <f t="array" ref="E262">_xll.SNL.Clients.Office.Excel.Functions.SPG($A262, "SP_DEBT_TO_EQUITY", E$3)</f>
        <v>0.315</v>
      </c>
      <c r="F262" s="9" cm="1">
        <f t="array" ref="F262">_xll.SNL.Clients.Office.Excel.Functions.SPG($A262, "SP_DEBT_TO_EQUITY", F$3)</f>
        <v>0.318</v>
      </c>
      <c r="G262" s="9" cm="1">
        <f t="array" ref="G262">_xll.SNL.Clients.Office.Excel.Functions.SPG($A262, "SP_DEBT_TO_EQUITY", G$3)</f>
        <v>0.32400000000000001</v>
      </c>
      <c r="H262" s="9" cm="1">
        <f t="array" ref="H262">_xll.SNL.Clients.Office.Excel.Functions.SPG($A262, "SP_DEBT_TO_EQUITY", H$3)</f>
        <v>0.34</v>
      </c>
      <c r="I262" s="9" cm="1">
        <f t="array" ref="I262">_xll.SNL.Clients.Office.Excel.Functions.SPG($A262, "SP_DEBT_TO_EQUITY", I$3)</f>
        <v>0.32600000000000001</v>
      </c>
      <c r="J262" s="9" cm="1">
        <f t="array" ref="J262">_xll.SNL.Clients.Office.Excel.Functions.SPG($A262, "SP_DEBT_TO_EQUITY", J$3)</f>
        <v>0.32400000000000001</v>
      </c>
    </row>
    <row r="263" spans="1:10" x14ac:dyDescent="0.3">
      <c r="A263" s="11" t="s">
        <v>1282</v>
      </c>
      <c r="B263" s="9" cm="1">
        <f t="array" ref="B263">_xll.SNL.Clients.Office.Excel.Functions.SPG($A263, "SP_DEBT_TO_EQUITY", B$3)</f>
        <v>0.901508975120351</v>
      </c>
      <c r="C263" s="9" cm="1">
        <f t="array" ref="C263">_xll.SNL.Clients.Office.Excel.Functions.SPG($A263, "SP_DEBT_TO_EQUITY", C$3)</f>
        <v>1.02924386139541</v>
      </c>
      <c r="D263" s="9" cm="1">
        <f t="array" ref="D263">_xll.SNL.Clients.Office.Excel.Functions.SPG($A263, "SP_DEBT_TO_EQUITY", D$3)</f>
        <v>1.1040617921645799</v>
      </c>
      <c r="E263" s="9" cm="1">
        <f t="array" ref="E263">_xll.SNL.Clients.Office.Excel.Functions.SPG($A263, "SP_DEBT_TO_EQUITY", E$3)</f>
        <v>1.19484652057587</v>
      </c>
      <c r="F263" s="9" cm="1">
        <f t="array" ref="F263">_xll.SNL.Clients.Office.Excel.Functions.SPG($A263, "SP_DEBT_TO_EQUITY", F$3)</f>
        <v>1.35874223401493</v>
      </c>
      <c r="G263" s="9" cm="1">
        <f t="array" ref="G263">_xll.SNL.Clients.Office.Excel.Functions.SPG($A263, "SP_DEBT_TO_EQUITY", G$3)</f>
        <v>1.35527554886105</v>
      </c>
      <c r="H263" s="9" cm="1">
        <f t="array" ref="H263">_xll.SNL.Clients.Office.Excel.Functions.SPG($A263, "SP_DEBT_TO_EQUITY", H$3)</f>
        <v>1.3717447042384201</v>
      </c>
      <c r="I263" s="9" cm="1">
        <f t="array" ref="I263">_xll.SNL.Clients.Office.Excel.Functions.SPG($A263, "SP_DEBT_TO_EQUITY", I$3)</f>
        <v>1.3866886359725901</v>
      </c>
      <c r="J263" s="9" cm="1">
        <f t="array" ref="J263">_xll.SNL.Clients.Office.Excel.Functions.SPG($A263, "SP_DEBT_TO_EQUITY", J$3)</f>
        <v>1.4347509815875801</v>
      </c>
    </row>
    <row r="264" spans="1:10" x14ac:dyDescent="0.3">
      <c r="A264" s="11" t="s">
        <v>1283</v>
      </c>
      <c r="B264" s="9" cm="1">
        <f t="array" ref="B264">_xll.SNL.Clients.Office.Excel.Functions.SPG($A264, "SP_DEBT_TO_EQUITY", B$3)</f>
        <v>1.008</v>
      </c>
      <c r="C264" s="9" cm="1">
        <f t="array" ref="C264">_xll.SNL.Clients.Office.Excel.Functions.SPG($A264, "SP_DEBT_TO_EQUITY", C$3)</f>
        <v>1.0780000000000001</v>
      </c>
      <c r="D264" s="9" cm="1">
        <f t="array" ref="D264">_xll.SNL.Clients.Office.Excel.Functions.SPG($A264, "SP_DEBT_TO_EQUITY", D$3)</f>
        <v>1.196</v>
      </c>
      <c r="E264" s="9" cm="1">
        <f t="array" ref="E264">_xll.SNL.Clients.Office.Excel.Functions.SPG($A264, "SP_DEBT_TO_EQUITY", E$3)</f>
        <v>1.1339999999999999</v>
      </c>
      <c r="F264" s="9" cm="1">
        <f t="array" ref="F264">_xll.SNL.Clients.Office.Excel.Functions.SPG($A264, "SP_DEBT_TO_EQUITY", F$3)</f>
        <v>1.105</v>
      </c>
      <c r="G264" s="9" cm="1">
        <f t="array" ref="G264">_xll.SNL.Clients.Office.Excel.Functions.SPG($A264, "SP_DEBT_TO_EQUITY", G$3)</f>
        <v>1.1020000000000001</v>
      </c>
      <c r="H264" s="9" cm="1">
        <f t="array" ref="H264">_xll.SNL.Clients.Office.Excel.Functions.SPG($A264, "SP_DEBT_TO_EQUITY", H$3)</f>
        <v>1.1299999999999999</v>
      </c>
      <c r="I264" s="9" cm="1">
        <f t="array" ref="I264">_xll.SNL.Clients.Office.Excel.Functions.SPG($A264, "SP_DEBT_TO_EQUITY", I$3)</f>
        <v>1.0920000000000001</v>
      </c>
      <c r="J264" s="9" cm="1">
        <f t="array" ref="J264">_xll.SNL.Clients.Office.Excel.Functions.SPG($A264, "SP_DEBT_TO_EQUITY", J$3)</f>
        <v>1.117</v>
      </c>
    </row>
    <row r="265" spans="1:10" x14ac:dyDescent="0.3">
      <c r="A265" s="11" t="s">
        <v>1284</v>
      </c>
      <c r="B265" s="9" cm="1">
        <f t="array" ref="B265">_xll.SNL.Clients.Office.Excel.Functions.SPG($A265, "SP_DEBT_TO_EQUITY", B$3)</f>
        <v>8.0000000000000002E-3</v>
      </c>
      <c r="C265" s="9" cm="1">
        <f t="array" ref="C265">_xll.SNL.Clients.Office.Excel.Functions.SPG($A265, "SP_DEBT_TO_EQUITY", C$3)</f>
        <v>8.0000000000000002E-3</v>
      </c>
      <c r="D265" s="9" cm="1">
        <f t="array" ref="D265">_xll.SNL.Clients.Office.Excel.Functions.SPG($A265, "SP_DEBT_TO_EQUITY", D$3)</f>
        <v>8.9999999999999993E-3</v>
      </c>
      <c r="E265" s="9" cm="1">
        <f t="array" ref="E265">_xll.SNL.Clients.Office.Excel.Functions.SPG($A265, "SP_DEBT_TO_EQUITY", E$3)</f>
        <v>0.01</v>
      </c>
      <c r="F265" s="9" cm="1">
        <f t="array" ref="F265">_xll.SNL.Clients.Office.Excel.Functions.SPG($A265, "SP_DEBT_TO_EQUITY", F$3)</f>
        <v>0.01</v>
      </c>
      <c r="G265" s="9" cm="1">
        <f t="array" ref="G265">_xll.SNL.Clients.Office.Excel.Functions.SPG($A265, "SP_DEBT_TO_EQUITY", G$3)</f>
        <v>1.0999999999999999E-2</v>
      </c>
      <c r="H265" s="9" cm="1">
        <f t="array" ref="H265">_xll.SNL.Clients.Office.Excel.Functions.SPG($A265, "SP_DEBT_TO_EQUITY", H$3)</f>
        <v>1.2E-2</v>
      </c>
      <c r="I265" s="9" cm="1">
        <f t="array" ref="I265">_xll.SNL.Clients.Office.Excel.Functions.SPG($A265, "SP_DEBT_TO_EQUITY", I$3)</f>
        <v>1.2E-2</v>
      </c>
      <c r="J265" s="9" cm="1">
        <f t="array" ref="J265">_xll.SNL.Clients.Office.Excel.Functions.SPG($A265, "SP_DEBT_TO_EQUITY", J$3)</f>
        <v>1.2999999999999999E-2</v>
      </c>
    </row>
    <row r="266" spans="1:10" x14ac:dyDescent="0.3">
      <c r="A266" s="11" t="s">
        <v>1285</v>
      </c>
      <c r="B266" s="9" cm="1">
        <f t="array" ref="B266">_xll.SNL.Clients.Office.Excel.Functions.SPG($A266, "SP_DEBT_TO_EQUITY", B$3)</f>
        <v>0.90500000000000003</v>
      </c>
      <c r="C266" s="9" cm="1">
        <f t="array" ref="C266">_xll.SNL.Clients.Office.Excel.Functions.SPG($A266, "SP_DEBT_TO_EQUITY", C$3)</f>
        <v>0.86699999999999999</v>
      </c>
      <c r="D266" s="9" cm="1">
        <f t="array" ref="D266">_xll.SNL.Clients.Office.Excel.Functions.SPG($A266, "SP_DEBT_TO_EQUITY", D$3)</f>
        <v>0.85599999999999998</v>
      </c>
      <c r="E266" s="9" cm="1">
        <f t="array" ref="E266">_xll.SNL.Clients.Office.Excel.Functions.SPG($A266, "SP_DEBT_TO_EQUITY", E$3)</f>
        <v>0.86799999999999999</v>
      </c>
      <c r="F266" s="9" cm="1">
        <f t="array" ref="F266">_xll.SNL.Clients.Office.Excel.Functions.SPG($A266, "SP_DEBT_TO_EQUITY", F$3)</f>
        <v>0.81899999999999995</v>
      </c>
      <c r="G266" s="9" cm="1">
        <f t="array" ref="G266">_xll.SNL.Clients.Office.Excel.Functions.SPG($A266, "SP_DEBT_TO_EQUITY", G$3)</f>
        <v>0.82</v>
      </c>
      <c r="H266" s="9" cm="1">
        <f t="array" ref="H266">_xll.SNL.Clients.Office.Excel.Functions.SPG($A266, "SP_DEBT_TO_EQUITY", H$3)</f>
        <v>0.81</v>
      </c>
      <c r="I266" s="9" cm="1">
        <f t="array" ref="I266">_xll.SNL.Clients.Office.Excel.Functions.SPG($A266, "SP_DEBT_TO_EQUITY", I$3)</f>
        <v>0.78800000000000003</v>
      </c>
      <c r="J266" s="9" cm="1">
        <f t="array" ref="J266">_xll.SNL.Clients.Office.Excel.Functions.SPG($A266, "SP_DEBT_TO_EQUITY", J$3)</f>
        <v>0.85399999999999998</v>
      </c>
    </row>
    <row r="267" spans="1:10" x14ac:dyDescent="0.3">
      <c r="A267" s="11" t="s">
        <v>1286</v>
      </c>
      <c r="B267" s="9" cm="1">
        <f t="array" ref="B267">_xll.SNL.Clients.Office.Excel.Functions.SPG($A267, "SP_DEBT_TO_EQUITY", B$3)</f>
        <v>0.999</v>
      </c>
      <c r="C267" s="9" cm="1">
        <f t="array" ref="C267">_xll.SNL.Clients.Office.Excel.Functions.SPG($A267, "SP_DEBT_TO_EQUITY", C$3)</f>
        <v>0.95799999999999996</v>
      </c>
      <c r="D267" s="9" cm="1">
        <f t="array" ref="D267">_xll.SNL.Clients.Office.Excel.Functions.SPG($A267, "SP_DEBT_TO_EQUITY", D$3)</f>
        <v>0.96</v>
      </c>
      <c r="E267" s="9" cm="1">
        <f t="array" ref="E267">_xll.SNL.Clients.Office.Excel.Functions.SPG($A267, "SP_DEBT_TO_EQUITY", E$3)</f>
        <v>0.94799999999999995</v>
      </c>
      <c r="F267" s="9" cm="1">
        <f t="array" ref="F267">_xll.SNL.Clients.Office.Excel.Functions.SPG($A267, "SP_DEBT_TO_EQUITY", F$3)</f>
        <v>0.96499999999999997</v>
      </c>
      <c r="G267" s="9" cm="1">
        <f t="array" ref="G267">_xll.SNL.Clients.Office.Excel.Functions.SPG($A267, "SP_DEBT_TO_EQUITY", G$3)</f>
        <v>0.86299999999999999</v>
      </c>
      <c r="H267" s="9" cm="1">
        <f t="array" ref="H267">_xll.SNL.Clients.Office.Excel.Functions.SPG($A267, "SP_DEBT_TO_EQUITY", H$3)</f>
        <v>0.83599999999999997</v>
      </c>
      <c r="I267" s="9" cm="1">
        <f t="array" ref="I267">_xll.SNL.Clients.Office.Excel.Functions.SPG($A267, "SP_DEBT_TO_EQUITY", I$3)</f>
        <v>0.84099999999999997</v>
      </c>
      <c r="J267" s="9" cm="1">
        <f t="array" ref="J267">_xll.SNL.Clients.Office.Excel.Functions.SPG($A267, "SP_DEBT_TO_EQUITY", J$3)</f>
        <v>0.90100000000000002</v>
      </c>
    </row>
    <row r="268" spans="1:10" x14ac:dyDescent="0.3">
      <c r="A268" s="11" t="s">
        <v>1287</v>
      </c>
      <c r="B268" s="9" cm="1">
        <f t="array" ref="B268">_xll.SNL.Clients.Office.Excel.Functions.SPG($A268, "SP_DEBT_TO_EQUITY", B$3)</f>
        <v>0.34899999999999998</v>
      </c>
      <c r="C268" s="9" cm="1">
        <f t="array" ref="C268">_xll.SNL.Clients.Office.Excel.Functions.SPG($A268, "SP_DEBT_TO_EQUITY", C$3)</f>
        <v>0.29599999999999999</v>
      </c>
      <c r="D268" s="9" cm="1">
        <f t="array" ref="D268">_xll.SNL.Clients.Office.Excel.Functions.SPG($A268, "SP_DEBT_TO_EQUITY", D$3)</f>
        <v>0.375</v>
      </c>
      <c r="E268" s="9" cm="1">
        <f t="array" ref="E268">_xll.SNL.Clients.Office.Excel.Functions.SPG($A268, "SP_DEBT_TO_EQUITY", E$3)</f>
        <v>0.41699999999999998</v>
      </c>
      <c r="F268" s="9" cm="1">
        <f t="array" ref="F268">_xll.SNL.Clients.Office.Excel.Functions.SPG($A268, "SP_DEBT_TO_EQUITY", F$3)</f>
        <v>0.32400000000000001</v>
      </c>
      <c r="G268" s="9" cm="1">
        <f t="array" ref="G268">_xll.SNL.Clients.Office.Excel.Functions.SPG($A268, "SP_DEBT_TO_EQUITY", G$3)</f>
        <v>0.28299999999999997</v>
      </c>
      <c r="H268" s="9" cm="1">
        <f t="array" ref="H268">_xll.SNL.Clients.Office.Excel.Functions.SPG($A268, "SP_DEBT_TO_EQUITY", H$3)</f>
        <v>0.311</v>
      </c>
      <c r="I268" s="9" cm="1">
        <f t="array" ref="I268">_xll.SNL.Clients.Office.Excel.Functions.SPG($A268, "SP_DEBT_TO_EQUITY", I$3)</f>
        <v>0.17599999999999999</v>
      </c>
      <c r="J268" s="9" cm="1">
        <f t="array" ref="J268">_xll.SNL.Clients.Office.Excel.Functions.SPG($A268, "SP_DEBT_TO_EQUITY", J$3)</f>
        <v>0.184</v>
      </c>
    </row>
    <row r="269" spans="1:10" x14ac:dyDescent="0.3">
      <c r="A269" s="11" t="s">
        <v>1288</v>
      </c>
      <c r="B269" s="9" cm="1">
        <f t="array" ref="B269">_xll.SNL.Clients.Office.Excel.Functions.SPG($A269, "SP_DEBT_TO_EQUITY", B$3)</f>
        <v>0.67</v>
      </c>
      <c r="C269" s="9" cm="1">
        <f t="array" ref="C269">_xll.SNL.Clients.Office.Excel.Functions.SPG($A269, "SP_DEBT_TO_EQUITY", C$3)</f>
        <v>0.60899999999999999</v>
      </c>
      <c r="D269" s="9" cm="1">
        <f t="array" ref="D269">_xll.SNL.Clients.Office.Excel.Functions.SPG($A269, "SP_DEBT_TO_EQUITY", D$3)</f>
        <v>0.63600000000000001</v>
      </c>
      <c r="E269" s="9" cm="1">
        <f t="array" ref="E269">_xll.SNL.Clients.Office.Excel.Functions.SPG($A269, "SP_DEBT_TO_EQUITY", E$3)</f>
        <v>0.67700000000000005</v>
      </c>
      <c r="F269" s="9" cm="1">
        <f t="array" ref="F269">_xll.SNL.Clients.Office.Excel.Functions.SPG($A269, "SP_DEBT_TO_EQUITY", F$3)</f>
        <v>0.69299999999999995</v>
      </c>
      <c r="G269" s="9" cm="1">
        <f t="array" ref="G269">_xll.SNL.Clients.Office.Excel.Functions.SPG($A269, "SP_DEBT_TO_EQUITY", G$3)</f>
        <v>0.64400000000000002</v>
      </c>
      <c r="H269" s="9" cm="1">
        <f t="array" ref="H269">_xll.SNL.Clients.Office.Excel.Functions.SPG($A269, "SP_DEBT_TO_EQUITY", H$3)</f>
        <v>0.74099999999999999</v>
      </c>
      <c r="I269" s="9" cm="1">
        <f t="array" ref="I269">_xll.SNL.Clients.Office.Excel.Functions.SPG($A269, "SP_DEBT_TO_EQUITY", I$3)</f>
        <v>0.76100000000000001</v>
      </c>
      <c r="J269" s="9" cm="1">
        <f t="array" ref="J269">_xll.SNL.Clients.Office.Excel.Functions.SPG($A269, "SP_DEBT_TO_EQUITY", J$3)</f>
        <v>0.59299999999999997</v>
      </c>
    </row>
    <row r="270" spans="1:10" x14ac:dyDescent="0.3">
      <c r="A270" s="11" t="s">
        <v>1289</v>
      </c>
      <c r="B270" s="9" cm="1">
        <f t="array" ref="B270">_xll.SNL.Clients.Office.Excel.Functions.SPG($A270, "SP_DEBT_TO_EQUITY", B$3)</f>
        <v>1.2190000000000001</v>
      </c>
      <c r="C270" s="9" cm="1">
        <f t="array" ref="C270">_xll.SNL.Clients.Office.Excel.Functions.SPG($A270, "SP_DEBT_TO_EQUITY", C$3)</f>
        <v>1.097</v>
      </c>
      <c r="D270" s="9" cm="1">
        <f t="array" ref="D270">_xll.SNL.Clients.Office.Excel.Functions.SPG($A270, "SP_DEBT_TO_EQUITY", D$3)</f>
        <v>1.05</v>
      </c>
      <c r="E270" s="9" cm="1">
        <f t="array" ref="E270">_xll.SNL.Clients.Office.Excel.Functions.SPG($A270, "SP_DEBT_TO_EQUITY", E$3)</f>
        <v>1.101</v>
      </c>
      <c r="F270" s="9" cm="1">
        <f t="array" ref="F270">_xll.SNL.Clients.Office.Excel.Functions.SPG($A270, "SP_DEBT_TO_EQUITY", F$3)</f>
        <v>0.626</v>
      </c>
      <c r="G270" s="9" cm="1">
        <f t="array" ref="G270">_xll.SNL.Clients.Office.Excel.Functions.SPG($A270, "SP_DEBT_TO_EQUITY", G$3)</f>
        <v>0.628</v>
      </c>
      <c r="H270" s="9" cm="1">
        <f t="array" ref="H270">_xll.SNL.Clients.Office.Excel.Functions.SPG($A270, "SP_DEBT_TO_EQUITY", H$3)</f>
        <v>0.63100000000000001</v>
      </c>
      <c r="I270" s="9" cm="1">
        <f t="array" ref="I270">_xll.SNL.Clients.Office.Excel.Functions.SPG($A270, "SP_DEBT_TO_EQUITY", I$3)</f>
        <v>0.64400000000000002</v>
      </c>
      <c r="J270" s="9" cm="1">
        <f t="array" ref="J270">_xll.SNL.Clients.Office.Excel.Functions.SPG($A270, "SP_DEBT_TO_EQUITY", J$3)</f>
        <v>0.67</v>
      </c>
    </row>
    <row r="271" spans="1:10" x14ac:dyDescent="0.3">
      <c r="A271" s="11" t="s">
        <v>1290</v>
      </c>
      <c r="B271" s="9" cm="1">
        <f t="array" ref="B271">_xll.SNL.Clients.Office.Excel.Functions.SPG($A271, "SP_DEBT_TO_EQUITY", B$3)</f>
        <v>1.39348079161816</v>
      </c>
      <c r="C271" s="9" cm="1">
        <f t="array" ref="C271">_xll.SNL.Clients.Office.Excel.Functions.SPG($A271, "SP_DEBT_TO_EQUITY", C$3)</f>
        <v>1.3330550918196999</v>
      </c>
      <c r="D271" s="9" cm="1">
        <f t="array" ref="D271">_xll.SNL.Clients.Office.Excel.Functions.SPG($A271, "SP_DEBT_TO_EQUITY", D$3)</f>
        <v>1.29268950633936</v>
      </c>
      <c r="E271" s="9" cm="1">
        <f t="array" ref="E271">_xll.SNL.Clients.Office.Excel.Functions.SPG($A271, "SP_DEBT_TO_EQUITY", E$3)</f>
        <v>1.28372591006424</v>
      </c>
      <c r="F271" s="9" cm="1">
        <f t="array" ref="F271">_xll.SNL.Clients.Office.Excel.Functions.SPG($A271, "SP_DEBT_TO_EQUITY", F$3)</f>
        <v>1.2578834847675</v>
      </c>
      <c r="G271" s="9" cm="1">
        <f t="array" ref="G271">_xll.SNL.Clients.Office.Excel.Functions.SPG($A271, "SP_DEBT_TO_EQUITY", G$3)</f>
        <v>1.2507961783439501</v>
      </c>
      <c r="H271" s="9" cm="1">
        <f t="array" ref="H271">_xll.SNL.Clients.Office.Excel.Functions.SPG($A271, "SP_DEBT_TO_EQUITY", H$3)</f>
        <v>1.1967005076142101</v>
      </c>
      <c r="I271" s="9" cm="1">
        <f t="array" ref="I271">_xll.SNL.Clients.Office.Excel.Functions.SPG($A271, "SP_DEBT_TO_EQUITY", I$3)</f>
        <v>1.17567904310989</v>
      </c>
      <c r="J271" s="9" cm="1">
        <f t="array" ref="J271">_xll.SNL.Clients.Office.Excel.Functions.SPG($A271, "SP_DEBT_TO_EQUITY", J$3)</f>
        <v>1.1454154727793699</v>
      </c>
    </row>
    <row r="272" spans="1:10" x14ac:dyDescent="0.3">
      <c r="A272" s="11" t="s">
        <v>1291</v>
      </c>
      <c r="B272" s="9" cm="1">
        <f t="array" ref="B272">_xll.SNL.Clients.Office.Excel.Functions.SPG($A272, "SP_DEBT_TO_EQUITY", B$3)</f>
        <v>0.54700000000000004</v>
      </c>
      <c r="C272" s="9" cm="1">
        <f t="array" ref="C272">_xll.SNL.Clients.Office.Excel.Functions.SPG($A272, "SP_DEBT_TO_EQUITY", C$3)</f>
        <v>0.56200000000000006</v>
      </c>
      <c r="D272" s="9" cm="1">
        <f t="array" ref="D272">_xll.SNL.Clients.Office.Excel.Functions.SPG($A272, "SP_DEBT_TO_EQUITY", D$3)</f>
        <v>0.58299999999999996</v>
      </c>
      <c r="E272" s="9" cm="1">
        <f t="array" ref="E272">_xll.SNL.Clients.Office.Excel.Functions.SPG($A272, "SP_DEBT_TO_EQUITY", E$3)</f>
        <v>0.60699999999999998</v>
      </c>
      <c r="F272" s="9" cm="1">
        <f t="array" ref="F272">_xll.SNL.Clients.Office.Excel.Functions.SPG($A272, "SP_DEBT_TO_EQUITY", F$3)</f>
        <v>0.63200000000000001</v>
      </c>
      <c r="G272" s="9" cm="1">
        <f t="array" ref="G272">_xll.SNL.Clients.Office.Excel.Functions.SPG($A272, "SP_DEBT_TO_EQUITY", G$3)</f>
        <v>0.39100000000000001</v>
      </c>
      <c r="H272" s="9" cm="1">
        <f t="array" ref="H272">_xll.SNL.Clients.Office.Excel.Functions.SPG($A272, "SP_DEBT_TO_EQUITY", H$3)</f>
        <v>0.44600000000000001</v>
      </c>
      <c r="I272" s="9" cm="1">
        <f t="array" ref="I272">_xll.SNL.Clients.Office.Excel.Functions.SPG($A272, "SP_DEBT_TO_EQUITY", I$3)</f>
        <v>0.42799999999999999</v>
      </c>
      <c r="J272" s="9" cm="1">
        <f t="array" ref="J272">_xll.SNL.Clients.Office.Excel.Functions.SPG($A272, "SP_DEBT_TO_EQUITY", J$3)</f>
        <v>0.42899999999999999</v>
      </c>
    </row>
    <row r="273" spans="1:10" x14ac:dyDescent="0.3">
      <c r="A273" s="11" t="s">
        <v>1292</v>
      </c>
      <c r="B273" s="9" cm="1">
        <f t="array" ref="B273">_xll.SNL.Clients.Office.Excel.Functions.SPG($A273, "SP_DEBT_TO_EQUITY", B$3)</f>
        <v>0.249</v>
      </c>
      <c r="C273" s="9" cm="1">
        <f t="array" ref="C273">_xll.SNL.Clients.Office.Excel.Functions.SPG($A273, "SP_DEBT_TO_EQUITY", C$3)</f>
        <v>0.32600000000000001</v>
      </c>
      <c r="D273" s="9" cm="1">
        <f t="array" ref="D273">_xll.SNL.Clients.Office.Excel.Functions.SPG($A273, "SP_DEBT_TO_EQUITY", D$3)</f>
        <v>0.34200000000000003</v>
      </c>
      <c r="E273" s="9" cm="1">
        <f t="array" ref="E273">_xll.SNL.Clients.Office.Excel.Functions.SPG($A273, "SP_DEBT_TO_EQUITY", E$3)</f>
        <v>5.2999999999999999E-2</v>
      </c>
      <c r="F273" s="9" cm="1">
        <f t="array" ref="F273">_xll.SNL.Clients.Office.Excel.Functions.SPG($A273, "SP_DEBT_TO_EQUITY", F$3)</f>
        <v>5.1999999999999998E-2</v>
      </c>
      <c r="G273" s="9" cm="1">
        <f t="array" ref="G273">_xll.SNL.Clients.Office.Excel.Functions.SPG($A273, "SP_DEBT_TO_EQUITY", G$3)</f>
        <v>0.06</v>
      </c>
      <c r="H273" s="9" cm="1">
        <f t="array" ref="H273">_xll.SNL.Clients.Office.Excel.Functions.SPG($A273, "SP_DEBT_TO_EQUITY", H$3)</f>
        <v>7.6999999999999999E-2</v>
      </c>
      <c r="I273" s="9" cm="1">
        <f t="array" ref="I273">_xll.SNL.Clients.Office.Excel.Functions.SPG($A273, "SP_DEBT_TO_EQUITY", I$3)</f>
        <v>8.3000000000000004E-2</v>
      </c>
      <c r="J273" s="9" cm="1">
        <f t="array" ref="J273">_xll.SNL.Clients.Office.Excel.Functions.SPG($A273, "SP_DEBT_TO_EQUITY", J$3)</f>
        <v>9.2999999999999999E-2</v>
      </c>
    </row>
    <row r="274" spans="1:10" x14ac:dyDescent="0.3">
      <c r="A274" s="11" t="s">
        <v>1293</v>
      </c>
      <c r="B274" s="9" cm="1">
        <f t="array" ref="B274">_xll.SNL.Clients.Office.Excel.Functions.SPG($A274, "SP_DEBT_TO_EQUITY", B$3)</f>
        <v>0.59099999999999997</v>
      </c>
      <c r="C274" s="9" cm="1">
        <f t="array" ref="C274">_xll.SNL.Clients.Office.Excel.Functions.SPG($A274, "SP_DEBT_TO_EQUITY", C$3)</f>
        <v>0.40699999999999997</v>
      </c>
      <c r="D274" s="9" cm="1">
        <f t="array" ref="D274">_xll.SNL.Clients.Office.Excel.Functions.SPG($A274, "SP_DEBT_TO_EQUITY", D$3)</f>
        <v>0.34499999999999997</v>
      </c>
      <c r="E274" s="9" cm="1">
        <f t="array" ref="E274">_xll.SNL.Clients.Office.Excel.Functions.SPG($A274, "SP_DEBT_TO_EQUITY", E$3)</f>
        <v>0.32200000000000001</v>
      </c>
      <c r="F274" s="9" cm="1">
        <f t="array" ref="F274">_xll.SNL.Clients.Office.Excel.Functions.SPG($A274, "SP_DEBT_TO_EQUITY", F$3)</f>
        <v>0.318</v>
      </c>
      <c r="G274" s="9" cm="1">
        <f t="array" ref="G274">_xll.SNL.Clients.Office.Excel.Functions.SPG($A274, "SP_DEBT_TO_EQUITY", G$3)</f>
        <v>0.308</v>
      </c>
      <c r="H274" s="9" cm="1">
        <f t="array" ref="H274">_xll.SNL.Clients.Office.Excel.Functions.SPG($A274, "SP_DEBT_TO_EQUITY", H$3)</f>
        <v>0.30099999999999999</v>
      </c>
      <c r="I274" s="9" cm="1">
        <f t="array" ref="I274">_xll.SNL.Clients.Office.Excel.Functions.SPG($A274, "SP_DEBT_TO_EQUITY", I$3)</f>
        <v>0.36199999999999999</v>
      </c>
      <c r="J274" s="9" cm="1">
        <f t="array" ref="J274">_xll.SNL.Clients.Office.Excel.Functions.SPG($A274, "SP_DEBT_TO_EQUITY", J$3)</f>
        <v>0.40699999999999997</v>
      </c>
    </row>
    <row r="275" spans="1:10" x14ac:dyDescent="0.3">
      <c r="A275" s="11" t="s">
        <v>1294</v>
      </c>
      <c r="B275" s="9" cm="1">
        <f t="array" ref="B275">_xll.SNL.Clients.Office.Excel.Functions.SPG($A275, "SP_DEBT_TO_EQUITY", B$3)</f>
        <v>1.514</v>
      </c>
      <c r="C275" s="9" cm="1">
        <f t="array" ref="C275">_xll.SNL.Clients.Office.Excel.Functions.SPG($A275, "SP_DEBT_TO_EQUITY", C$3)</f>
        <v>1.6</v>
      </c>
      <c r="D275" s="9" cm="1">
        <f t="array" ref="D275">_xll.SNL.Clients.Office.Excel.Functions.SPG($A275, "SP_DEBT_TO_EQUITY", D$3)</f>
        <v>1.639</v>
      </c>
      <c r="E275" s="9" cm="1">
        <f t="array" ref="E275">_xll.SNL.Clients.Office.Excel.Functions.SPG($A275, "SP_DEBT_TO_EQUITY", E$3)</f>
        <v>1.6830000000000001</v>
      </c>
      <c r="F275" s="9" cm="1">
        <f t="array" ref="F275">_xll.SNL.Clients.Office.Excel.Functions.SPG($A275, "SP_DEBT_TO_EQUITY", F$3)</f>
        <v>1.657</v>
      </c>
      <c r="G275" s="9" cm="1">
        <f t="array" ref="G275">_xll.SNL.Clients.Office.Excel.Functions.SPG($A275, "SP_DEBT_TO_EQUITY", G$3)</f>
        <v>1.627</v>
      </c>
      <c r="H275" s="9" cm="1">
        <f t="array" ref="H275">_xll.SNL.Clients.Office.Excel.Functions.SPG($A275, "SP_DEBT_TO_EQUITY", H$3)</f>
        <v>1.569</v>
      </c>
      <c r="I275" s="9" cm="1">
        <f t="array" ref="I275">_xll.SNL.Clients.Office.Excel.Functions.SPG($A275, "SP_DEBT_TO_EQUITY", I$3)</f>
        <v>1.66</v>
      </c>
      <c r="J275" s="9" cm="1">
        <f t="array" ref="J275">_xll.SNL.Clients.Office.Excel.Functions.SPG($A275, "SP_DEBT_TO_EQUITY", J$3)</f>
        <v>1.6060000000000001</v>
      </c>
    </row>
    <row r="276" spans="1:10" x14ac:dyDescent="0.3">
      <c r="A276" s="11" t="s">
        <v>1295</v>
      </c>
      <c r="B276" s="9" cm="1">
        <f t="array" ref="B276">_xll.SNL.Clients.Office.Excel.Functions.SPG($A276, "SP_DEBT_TO_EQUITY", B$3)</f>
        <v>0.182</v>
      </c>
      <c r="C276" s="9" cm="1">
        <f t="array" ref="C276">_xll.SNL.Clients.Office.Excel.Functions.SPG($A276, "SP_DEBT_TO_EQUITY", C$3)</f>
        <v>0.19400000000000001</v>
      </c>
      <c r="D276" s="9" cm="1">
        <f t="array" ref="D276">_xll.SNL.Clients.Office.Excel.Functions.SPG($A276, "SP_DEBT_TO_EQUITY", D$3)</f>
        <v>0.20499999999999999</v>
      </c>
      <c r="E276" s="9" cm="1">
        <f t="array" ref="E276">_xll.SNL.Clients.Office.Excel.Functions.SPG($A276, "SP_DEBT_TO_EQUITY", E$3)</f>
        <v>0.19700000000000001</v>
      </c>
      <c r="F276" s="9" cm="1">
        <f t="array" ref="F276">_xll.SNL.Clients.Office.Excel.Functions.SPG($A276, "SP_DEBT_TO_EQUITY", F$3)</f>
        <v>0.192</v>
      </c>
      <c r="G276" s="9" cm="1">
        <f t="array" ref="G276">_xll.SNL.Clients.Office.Excel.Functions.SPG($A276, "SP_DEBT_TO_EQUITY", G$3)</f>
        <v>0.19900000000000001</v>
      </c>
      <c r="H276" s="9" cm="1">
        <f t="array" ref="H276">_xll.SNL.Clients.Office.Excel.Functions.SPG($A276, "SP_DEBT_TO_EQUITY", H$3)</f>
        <v>0.20699999999999999</v>
      </c>
      <c r="I276" s="9" cm="1">
        <f t="array" ref="I276">_xll.SNL.Clients.Office.Excel.Functions.SPG($A276, "SP_DEBT_TO_EQUITY", I$3)</f>
        <v>0.217</v>
      </c>
      <c r="J276" s="9" cm="1">
        <f t="array" ref="J276">_xll.SNL.Clients.Office.Excel.Functions.SPG($A276, "SP_DEBT_TO_EQUITY", J$3)</f>
        <v>0.22800000000000001</v>
      </c>
    </row>
    <row r="277" spans="1:10" x14ac:dyDescent="0.3">
      <c r="A277" s="11" t="s">
        <v>1296</v>
      </c>
      <c r="B277" s="9" cm="1">
        <f t="array" ref="B277">_xll.SNL.Clients.Office.Excel.Functions.SPG($A277, "SP_DEBT_TO_EQUITY", B$3)</f>
        <v>1.774</v>
      </c>
      <c r="C277" s="9" cm="1">
        <f t="array" ref="C277">_xll.SNL.Clients.Office.Excel.Functions.SPG($A277, "SP_DEBT_TO_EQUITY", C$3)</f>
        <v>1.8460000000000001</v>
      </c>
      <c r="D277" s="9" cm="1">
        <f t="array" ref="D277">_xll.SNL.Clients.Office.Excel.Functions.SPG($A277, "SP_DEBT_TO_EQUITY", D$3)</f>
        <v>1.373</v>
      </c>
      <c r="E277" s="9" cm="1">
        <f t="array" ref="E277">_xll.SNL.Clients.Office.Excel.Functions.SPG($A277, "SP_DEBT_TO_EQUITY", E$3)</f>
        <v>1.206</v>
      </c>
      <c r="F277" s="9" cm="1">
        <f t="array" ref="F277">_xll.SNL.Clients.Office.Excel.Functions.SPG($A277, "SP_DEBT_TO_EQUITY", F$3)</f>
        <v>1.2250000000000001</v>
      </c>
      <c r="G277" s="9" cm="1">
        <f t="array" ref="G277">_xll.SNL.Clients.Office.Excel.Functions.SPG($A277, "SP_DEBT_TO_EQUITY", G$3)</f>
        <v>1.3049999999999999</v>
      </c>
      <c r="H277" s="9" cm="1">
        <f t="array" ref="H277">_xll.SNL.Clients.Office.Excel.Functions.SPG($A277, "SP_DEBT_TO_EQUITY", H$3)</f>
        <v>1.335</v>
      </c>
      <c r="I277" s="9" cm="1">
        <f t="array" ref="I277">_xll.SNL.Clients.Office.Excel.Functions.SPG($A277, "SP_DEBT_TO_EQUITY", I$3)</f>
        <v>1.2669999999999999</v>
      </c>
      <c r="J277" s="9" cm="1">
        <f t="array" ref="J277">_xll.SNL.Clients.Office.Excel.Functions.SPG($A277, "SP_DEBT_TO_EQUITY", J$3)</f>
        <v>1.3149999999999999</v>
      </c>
    </row>
    <row r="278" spans="1:10" x14ac:dyDescent="0.3">
      <c r="A278" s="11" t="s">
        <v>1297</v>
      </c>
      <c r="B278" s="9" cm="1">
        <f t="array" ref="B278">_xll.SNL.Clients.Office.Excel.Functions.SPG($A278, "SP_DEBT_TO_EQUITY", B$3)</f>
        <v>0.38600000000000001</v>
      </c>
      <c r="C278" s="9" cm="1">
        <f t="array" ref="C278">_xll.SNL.Clients.Office.Excel.Functions.SPG($A278, "SP_DEBT_TO_EQUITY", C$3)</f>
        <v>0.41099999999999998</v>
      </c>
      <c r="D278" s="9" cm="1">
        <f t="array" ref="D278">_xll.SNL.Clients.Office.Excel.Functions.SPG($A278, "SP_DEBT_TO_EQUITY", D$3)</f>
        <v>0.41599999999999998</v>
      </c>
      <c r="E278" s="9" cm="1">
        <f t="array" ref="E278">_xll.SNL.Clients.Office.Excel.Functions.SPG($A278, "SP_DEBT_TO_EQUITY", E$3)</f>
        <v>0.41499999999999998</v>
      </c>
      <c r="F278" s="9" cm="1">
        <f t="array" ref="F278">_xll.SNL.Clients.Office.Excel.Functions.SPG($A278, "SP_DEBT_TO_EQUITY", F$3)</f>
        <v>0.433</v>
      </c>
      <c r="G278" s="9" cm="1">
        <f t="array" ref="G278">_xll.SNL.Clients.Office.Excel.Functions.SPG($A278, "SP_DEBT_TO_EQUITY", G$3)</f>
        <v>0.42499999999999999</v>
      </c>
      <c r="H278" s="9" cm="1">
        <f t="array" ref="H278">_xll.SNL.Clients.Office.Excel.Functions.SPG($A278, "SP_DEBT_TO_EQUITY", H$3)</f>
        <v>0.39</v>
      </c>
      <c r="I278" s="9" cm="1">
        <f t="array" ref="I278">_xll.SNL.Clients.Office.Excel.Functions.SPG($A278, "SP_DEBT_TO_EQUITY", I$3)</f>
        <v>0.36099999999999999</v>
      </c>
      <c r="J278" s="9" cm="1">
        <f t="array" ref="J278">_xll.SNL.Clients.Office.Excel.Functions.SPG($A278, "SP_DEBT_TO_EQUITY", J$3)</f>
        <v>0.36499999999999999</v>
      </c>
    </row>
    <row r="279" spans="1:10" x14ac:dyDescent="0.3">
      <c r="A279" s="11" t="s">
        <v>1298</v>
      </c>
      <c r="B279" s="9" cm="1">
        <f t="array" ref="B279">_xll.SNL.Clients.Office.Excel.Functions.SPG($A279, "SP_DEBT_TO_EQUITY", B$3)</f>
        <v>0.879</v>
      </c>
      <c r="C279" s="9" cm="1">
        <f t="array" ref="C279">_xll.SNL.Clients.Office.Excel.Functions.SPG($A279, "SP_DEBT_TO_EQUITY", C$3)</f>
        <v>0.88500000000000001</v>
      </c>
      <c r="D279" s="9" cm="1">
        <f t="array" ref="D279">_xll.SNL.Clients.Office.Excel.Functions.SPG($A279, "SP_DEBT_TO_EQUITY", D$3)</f>
        <v>1.093</v>
      </c>
      <c r="E279" s="9" cm="1">
        <f t="array" ref="E279">_xll.SNL.Clients.Office.Excel.Functions.SPG($A279, "SP_DEBT_TO_EQUITY", E$3)</f>
        <v>0.93799999999999994</v>
      </c>
      <c r="F279" s="9" cm="1">
        <f t="array" ref="F279">_xll.SNL.Clients.Office.Excel.Functions.SPG($A279, "SP_DEBT_TO_EQUITY", F$3)</f>
        <v>0.90700000000000003</v>
      </c>
      <c r="G279" s="9" cm="1">
        <f t="array" ref="G279">_xll.SNL.Clients.Office.Excel.Functions.SPG($A279, "SP_DEBT_TO_EQUITY", G$3)</f>
        <v>0.89600000000000002</v>
      </c>
      <c r="H279" s="9" cm="1">
        <f t="array" ref="H279">_xll.SNL.Clients.Office.Excel.Functions.SPG($A279, "SP_DEBT_TO_EQUITY", H$3)</f>
        <v>0.90500000000000003</v>
      </c>
      <c r="I279" s="9" cm="1">
        <f t="array" ref="I279">_xll.SNL.Clients.Office.Excel.Functions.SPG($A279, "SP_DEBT_TO_EQUITY", I$3)</f>
        <v>0.88700000000000001</v>
      </c>
      <c r="J279" s="9" cm="1">
        <f t="array" ref="J279">_xll.SNL.Clients.Office.Excel.Functions.SPG($A279, "SP_DEBT_TO_EQUITY", J$3)</f>
        <v>0.89300000000000002</v>
      </c>
    </row>
    <row r="280" spans="1:10" x14ac:dyDescent="0.3">
      <c r="A280" s="11" t="s">
        <v>1299</v>
      </c>
      <c r="B280" s="9" cm="1">
        <f t="array" ref="B280">_xll.SNL.Clients.Office.Excel.Functions.SPG($A280, "SP_DEBT_TO_EQUITY", B$3)</f>
        <v>1.097</v>
      </c>
      <c r="C280" s="9" cm="1">
        <f t="array" ref="C280">_xll.SNL.Clients.Office.Excel.Functions.SPG($A280, "SP_DEBT_TO_EQUITY", C$3)</f>
        <v>0.81499999999999995</v>
      </c>
      <c r="D280" s="9" cm="1">
        <f t="array" ref="D280">_xll.SNL.Clients.Office.Excel.Functions.SPG($A280, "SP_DEBT_TO_EQUITY", D$3)</f>
        <v>0.81899999999999995</v>
      </c>
      <c r="E280" s="9" cm="1">
        <f t="array" ref="E280">_xll.SNL.Clients.Office.Excel.Functions.SPG($A280, "SP_DEBT_TO_EQUITY", E$3)</f>
        <v>0.92300000000000004</v>
      </c>
      <c r="F280" s="9" cm="1">
        <f t="array" ref="F280">_xll.SNL.Clients.Office.Excel.Functions.SPG($A280, "SP_DEBT_TO_EQUITY", F$3)</f>
        <v>1.038</v>
      </c>
      <c r="G280" s="9" cm="1">
        <f t="array" ref="G280">_xll.SNL.Clients.Office.Excel.Functions.SPG($A280, "SP_DEBT_TO_EQUITY", G$3)</f>
        <v>1.08</v>
      </c>
      <c r="H280" s="9" cm="1">
        <f t="array" ref="H280">_xll.SNL.Clients.Office.Excel.Functions.SPG($A280, "SP_DEBT_TO_EQUITY", H$3)</f>
        <v>1.2849999999999999</v>
      </c>
      <c r="I280" s="9" cm="1">
        <f t="array" ref="I280">_xll.SNL.Clients.Office.Excel.Functions.SPG($A280, "SP_DEBT_TO_EQUITY", I$3)</f>
        <v>1.298</v>
      </c>
      <c r="J280" s="9" cm="1">
        <f t="array" ref="J280">_xll.SNL.Clients.Office.Excel.Functions.SPG($A280, "SP_DEBT_TO_EQUITY", J$3)</f>
        <v>1.21</v>
      </c>
    </row>
    <row r="281" spans="1:10" x14ac:dyDescent="0.3">
      <c r="A281" s="11" t="s">
        <v>1300</v>
      </c>
      <c r="B281" s="9" cm="1">
        <f t="array" ref="B281">_xll.SNL.Clients.Office.Excel.Functions.SPG($A281, "SP_DEBT_TO_EQUITY", B$3)</f>
        <v>0.39370168032422298</v>
      </c>
      <c r="C281" s="9" cm="1">
        <f t="array" ref="C281">_xll.SNL.Clients.Office.Excel.Functions.SPG($A281, "SP_DEBT_TO_EQUITY", C$3)</f>
        <v>0.44080464175254502</v>
      </c>
      <c r="D281" s="9" cm="1">
        <f t="array" ref="D281">_xll.SNL.Clients.Office.Excel.Functions.SPG($A281, "SP_DEBT_TO_EQUITY", D$3)</f>
        <v>0.43849903329908702</v>
      </c>
      <c r="E281" s="9" cm="1">
        <f t="array" ref="E281">_xll.SNL.Clients.Office.Excel.Functions.SPG($A281, "SP_DEBT_TO_EQUITY", E$3)</f>
        <v>0.44652603184495099</v>
      </c>
      <c r="F281" s="9" cm="1">
        <f t="array" ref="F281">_xll.SNL.Clients.Office.Excel.Functions.SPG($A281, "SP_DEBT_TO_EQUITY", F$3)</f>
        <v>0.44938744409062398</v>
      </c>
      <c r="G281" s="9" cm="1">
        <f t="array" ref="G281">_xll.SNL.Clients.Office.Excel.Functions.SPG($A281, "SP_DEBT_TO_EQUITY", G$3)</f>
        <v>0.51023760277862595</v>
      </c>
      <c r="H281" s="9" cm="1">
        <f t="array" ref="H281">_xll.SNL.Clients.Office.Excel.Functions.SPG($A281, "SP_DEBT_TO_EQUITY", H$3)</f>
        <v>0.46787991930301998</v>
      </c>
      <c r="I281" s="9" cm="1">
        <f t="array" ref="I281">_xll.SNL.Clients.Office.Excel.Functions.SPG($A281, "SP_DEBT_TO_EQUITY", I$3)</f>
        <v>0.477293468125568</v>
      </c>
      <c r="J281" s="9" cm="1">
        <f t="array" ref="J281">_xll.SNL.Clients.Office.Excel.Functions.SPG($A281, "SP_DEBT_TO_EQUITY", J$3)</f>
        <v>0.48214273147965703</v>
      </c>
    </row>
    <row r="282" spans="1:10" x14ac:dyDescent="0.3">
      <c r="A282" s="11" t="s">
        <v>1301</v>
      </c>
      <c r="B282" s="9" cm="1">
        <f t="array" ref="B282">_xll.SNL.Clients.Office.Excel.Functions.SPG($A282, "SP_DEBT_TO_EQUITY", B$3)</f>
        <v>-11.984</v>
      </c>
      <c r="C282" s="9" cm="1">
        <f t="array" ref="C282">_xll.SNL.Clients.Office.Excel.Functions.SPG($A282, "SP_DEBT_TO_EQUITY", C$3)</f>
        <v>-12.132</v>
      </c>
      <c r="D282" s="9" cm="1">
        <f t="array" ref="D282">_xll.SNL.Clients.Office.Excel.Functions.SPG($A282, "SP_DEBT_TO_EQUITY", D$3)</f>
        <v>-9.8040000000000003</v>
      </c>
      <c r="E282" s="9" cm="1">
        <f t="array" ref="E282">_xll.SNL.Clients.Office.Excel.Functions.SPG($A282, "SP_DEBT_TO_EQUITY", E$3)</f>
        <v>-8.1609999999999996</v>
      </c>
      <c r="F282" s="9" cm="1">
        <f t="array" ref="F282">_xll.SNL.Clients.Office.Excel.Functions.SPG($A282, "SP_DEBT_TO_EQUITY", F$3)</f>
        <v>-24.207999999999998</v>
      </c>
      <c r="G282" s="9" cm="1">
        <f t="array" ref="G282">_xll.SNL.Clients.Office.Excel.Functions.SPG($A282, "SP_DEBT_TO_EQUITY", G$3)</f>
        <v>-20.163</v>
      </c>
      <c r="H282" s="9" cm="1">
        <f t="array" ref="H282">_xll.SNL.Clients.Office.Excel.Functions.SPG($A282, "SP_DEBT_TO_EQUITY", H$3)</f>
        <v>-14.558</v>
      </c>
      <c r="I282" s="9" cm="1">
        <f t="array" ref="I282">_xll.SNL.Clients.Office.Excel.Functions.SPG($A282, "SP_DEBT_TO_EQUITY", I$3)</f>
        <v>-11.002000000000001</v>
      </c>
      <c r="J282" s="9" cm="1">
        <f t="array" ref="J282">_xll.SNL.Clients.Office.Excel.Functions.SPG($A282, "SP_DEBT_TO_EQUITY", J$3)</f>
        <v>-14.926</v>
      </c>
    </row>
    <row r="283" spans="1:10" x14ac:dyDescent="0.3">
      <c r="A283" s="11" t="s">
        <v>1302</v>
      </c>
      <c r="B283" s="9" cm="1">
        <f t="array" ref="B283">_xll.SNL.Clients.Office.Excel.Functions.SPG($A283, "SP_DEBT_TO_EQUITY", B$3)</f>
        <v>1.7010000000000001</v>
      </c>
      <c r="C283" s="9" cm="1">
        <f t="array" ref="C283">_xll.SNL.Clients.Office.Excel.Functions.SPG($A283, "SP_DEBT_TO_EQUITY", C$3)</f>
        <v>1.7010000000000001</v>
      </c>
      <c r="D283" s="9" cm="1">
        <f t="array" ref="D283">_xll.SNL.Clients.Office.Excel.Functions.SPG($A283, "SP_DEBT_TO_EQUITY", D$3)</f>
        <v>1.72</v>
      </c>
      <c r="E283" s="9" cm="1">
        <f t="array" ref="E283">_xll.SNL.Clients.Office.Excel.Functions.SPG($A283, "SP_DEBT_TO_EQUITY", E$3)</f>
        <v>1.6990000000000001</v>
      </c>
      <c r="F283" s="9" cm="1">
        <f t="array" ref="F283">_xll.SNL.Clients.Office.Excel.Functions.SPG($A283, "SP_DEBT_TO_EQUITY", F$3)</f>
        <v>1.603</v>
      </c>
      <c r="G283" s="9" cm="1">
        <f t="array" ref="G283">_xll.SNL.Clients.Office.Excel.Functions.SPG($A283, "SP_DEBT_TO_EQUITY", G$3)</f>
        <v>1.4450000000000001</v>
      </c>
      <c r="H283" s="9" cm="1">
        <f t="array" ref="H283">_xll.SNL.Clients.Office.Excel.Functions.SPG($A283, "SP_DEBT_TO_EQUITY", H$3)</f>
        <v>1.754</v>
      </c>
      <c r="I283" s="9" cm="1">
        <f t="array" ref="I283">_xll.SNL.Clients.Office.Excel.Functions.SPG($A283, "SP_DEBT_TO_EQUITY", I$3)</f>
        <v>1.7470000000000001</v>
      </c>
      <c r="J283" s="9" cm="1">
        <f t="array" ref="J283">_xll.SNL.Clients.Office.Excel.Functions.SPG($A283, "SP_DEBT_TO_EQUITY", J$3)</f>
        <v>1.9179999999999999</v>
      </c>
    </row>
    <row r="284" spans="1:10" x14ac:dyDescent="0.3">
      <c r="A284" s="11" t="s">
        <v>1303</v>
      </c>
      <c r="B284" s="9" cm="1">
        <f t="array" ref="B284">_xll.SNL.Clients.Office.Excel.Functions.SPG($A284, "SP_DEBT_TO_EQUITY", B$3)</f>
        <v>1.4019999999999999</v>
      </c>
      <c r="C284" s="9" cm="1">
        <f t="array" ref="C284">_xll.SNL.Clients.Office.Excel.Functions.SPG($A284, "SP_DEBT_TO_EQUITY", C$3)</f>
        <v>1.363</v>
      </c>
      <c r="D284" s="9" cm="1">
        <f t="array" ref="D284">_xll.SNL.Clients.Office.Excel.Functions.SPG($A284, "SP_DEBT_TO_EQUITY", D$3)</f>
        <v>1.306</v>
      </c>
      <c r="E284" s="9" cm="1">
        <f t="array" ref="E284">_xll.SNL.Clients.Office.Excel.Functions.SPG($A284, "SP_DEBT_TO_EQUITY", E$3)</f>
        <v>1.361</v>
      </c>
      <c r="F284" s="9" cm="1">
        <f t="array" ref="F284">_xll.SNL.Clients.Office.Excel.Functions.SPG($A284, "SP_DEBT_TO_EQUITY", F$3)</f>
        <v>1.371</v>
      </c>
      <c r="G284" s="9" cm="1">
        <f t="array" ref="G284">_xll.SNL.Clients.Office.Excel.Functions.SPG($A284, "SP_DEBT_TO_EQUITY", G$3)</f>
        <v>1.343</v>
      </c>
      <c r="H284" s="9" cm="1">
        <f t="array" ref="H284">_xll.SNL.Clients.Office.Excel.Functions.SPG($A284, "SP_DEBT_TO_EQUITY", H$3)</f>
        <v>1.2430000000000001</v>
      </c>
      <c r="I284" s="9" cm="1">
        <f t="array" ref="I284">_xll.SNL.Clients.Office.Excel.Functions.SPG($A284, "SP_DEBT_TO_EQUITY", I$3)</f>
        <v>1.2310000000000001</v>
      </c>
      <c r="J284" s="9" cm="1">
        <f t="array" ref="J284">_xll.SNL.Clients.Office.Excel.Functions.SPG($A284, "SP_DEBT_TO_EQUITY", J$3)</f>
        <v>1.242</v>
      </c>
    </row>
    <row r="285" spans="1:10" x14ac:dyDescent="0.3">
      <c r="A285" s="11" t="s">
        <v>1304</v>
      </c>
      <c r="B285" s="9" cm="1">
        <f t="array" ref="B285">_xll.SNL.Clients.Office.Excel.Functions.SPG($A285, "SP_DEBT_TO_EQUITY", B$3)</f>
        <v>1.8080000000000001</v>
      </c>
      <c r="C285" s="9" cm="1">
        <f t="array" ref="C285">_xll.SNL.Clients.Office.Excel.Functions.SPG($A285, "SP_DEBT_TO_EQUITY", C$3)</f>
        <v>1.782</v>
      </c>
      <c r="D285" s="9" cm="1">
        <f t="array" ref="D285">_xll.SNL.Clients.Office.Excel.Functions.SPG($A285, "SP_DEBT_TO_EQUITY", D$3)</f>
        <v>1.724</v>
      </c>
      <c r="E285" s="9" cm="1">
        <f t="array" ref="E285">_xll.SNL.Clients.Office.Excel.Functions.SPG($A285, "SP_DEBT_TO_EQUITY", E$3)</f>
        <v>1.6180000000000001</v>
      </c>
      <c r="F285" s="9" cm="1">
        <f t="array" ref="F285">_xll.SNL.Clients.Office.Excel.Functions.SPG($A285, "SP_DEBT_TO_EQUITY", F$3)</f>
        <v>1.6080000000000001</v>
      </c>
      <c r="G285" s="9" cm="1">
        <f t="array" ref="G285">_xll.SNL.Clients.Office.Excel.Functions.SPG($A285, "SP_DEBT_TO_EQUITY", G$3)</f>
        <v>1.6</v>
      </c>
      <c r="H285" s="9" cm="1">
        <f t="array" ref="H285">_xll.SNL.Clients.Office.Excel.Functions.SPG($A285, "SP_DEBT_TO_EQUITY", H$3)</f>
        <v>1.6180000000000001</v>
      </c>
      <c r="I285" s="9" cm="1">
        <f t="array" ref="I285">_xll.SNL.Clients.Office.Excel.Functions.SPG($A285, "SP_DEBT_TO_EQUITY", I$3)</f>
        <v>1.5649999999999999</v>
      </c>
      <c r="J285" s="9" cm="1">
        <f t="array" ref="J285">_xll.SNL.Clients.Office.Excel.Functions.SPG($A285, "SP_DEBT_TO_EQUITY", J$3)</f>
        <v>1.5449999999999999</v>
      </c>
    </row>
    <row r="286" spans="1:10" x14ac:dyDescent="0.3">
      <c r="A286" s="11" t="s">
        <v>1305</v>
      </c>
      <c r="B286" s="9" cm="1">
        <f t="array" ref="B286">_xll.SNL.Clients.Office.Excel.Functions.SPG($A286, "SP_DEBT_TO_EQUITY", B$3)</f>
        <v>0.52599367229996796</v>
      </c>
      <c r="C286" s="9" cm="1">
        <f t="array" ref="C286">_xll.SNL.Clients.Office.Excel.Functions.SPG($A286, "SP_DEBT_TO_EQUITY", C$3)</f>
        <v>0.51869291887302704</v>
      </c>
      <c r="D286" s="9" cm="1">
        <f t="array" ref="D286">_xll.SNL.Clients.Office.Excel.Functions.SPG($A286, "SP_DEBT_TO_EQUITY", D$3)</f>
        <v>0.51544791120965905</v>
      </c>
      <c r="E286" s="9" cm="1">
        <f t="array" ref="E286">_xll.SNL.Clients.Office.Excel.Functions.SPG($A286, "SP_DEBT_TO_EQUITY", E$3)</f>
        <v>0.50030602116161205</v>
      </c>
      <c r="F286" s="9" cm="1">
        <f t="array" ref="F286">_xll.SNL.Clients.Office.Excel.Functions.SPG($A286, "SP_DEBT_TO_EQUITY", F$3)</f>
        <v>0.49021489156966702</v>
      </c>
      <c r="G286" s="9" cm="1">
        <f t="array" ref="G286">_xll.SNL.Clients.Office.Excel.Functions.SPG($A286, "SP_DEBT_TO_EQUITY", G$3)</f>
        <v>0.48598312927375897</v>
      </c>
      <c r="H286" s="9" cm="1">
        <f t="array" ref="H286">_xll.SNL.Clients.Office.Excel.Functions.SPG($A286, "SP_DEBT_TO_EQUITY", H$3)</f>
        <v>0.47094163406051598</v>
      </c>
      <c r="I286" s="9" cm="1">
        <f t="array" ref="I286">_xll.SNL.Clients.Office.Excel.Functions.SPG($A286, "SP_DEBT_TO_EQUITY", I$3)</f>
        <v>0.472168026692113</v>
      </c>
      <c r="J286" s="9" cm="1">
        <f t="array" ref="J286">_xll.SNL.Clients.Office.Excel.Functions.SPG($A286, "SP_DEBT_TO_EQUITY", J$3)</f>
        <v>0.47285710887808102</v>
      </c>
    </row>
    <row r="287" spans="1:10" x14ac:dyDescent="0.3">
      <c r="A287" s="11" t="s">
        <v>1306</v>
      </c>
      <c r="B287" s="9" t="str" cm="1">
        <f t="array" ref="B287">_xll.SNL.Clients.Office.Excel.Functions.SPG($A287, "SP_DEBT_TO_EQUITY", B$3)</f>
        <v>NA</v>
      </c>
      <c r="C287" s="9" cm="1">
        <f t="array" ref="C287">_xll.SNL.Clients.Office.Excel.Functions.SPG($A287, "SP_DEBT_TO_EQUITY", C$3)</f>
        <v>2.1000000000000001E-2</v>
      </c>
      <c r="D287" s="9" t="str" cm="1">
        <f t="array" ref="D287">_xll.SNL.Clients.Office.Excel.Functions.SPG($A287, "SP_DEBT_TO_EQUITY", D$3)</f>
        <v>NA</v>
      </c>
      <c r="E287" s="9" t="str" cm="1">
        <f t="array" ref="E287">_xll.SNL.Clients.Office.Excel.Functions.SPG($A287, "SP_DEBT_TO_EQUITY", E$3)</f>
        <v>NA</v>
      </c>
      <c r="F287" s="9" t="str" cm="1">
        <f t="array" ref="F287">_xll.SNL.Clients.Office.Excel.Functions.SPG($A287, "SP_DEBT_TO_EQUITY", F$3)</f>
        <v>NA</v>
      </c>
      <c r="G287" s="9" cm="1">
        <f t="array" ref="G287">_xll.SNL.Clients.Office.Excel.Functions.SPG($A287, "SP_DEBT_TO_EQUITY", G$3)</f>
        <v>1.2999999999999999E-2</v>
      </c>
      <c r="H287" s="9" t="str" cm="1">
        <f t="array" ref="H287">_xll.SNL.Clients.Office.Excel.Functions.SPG($A287, "SP_DEBT_TO_EQUITY", H$3)</f>
        <v>NA</v>
      </c>
      <c r="I287" s="9" t="str" cm="1">
        <f t="array" ref="I287">_xll.SNL.Clients.Office.Excel.Functions.SPG($A287, "SP_DEBT_TO_EQUITY", I$3)</f>
        <v>NA</v>
      </c>
      <c r="J287" s="9" t="str" cm="1">
        <f t="array" ref="J287">_xll.SNL.Clients.Office.Excel.Functions.SPG($A287, "SP_DEBT_TO_EQUITY", J$3)</f>
        <v>NA</v>
      </c>
    </row>
    <row r="288" spans="1:10" x14ac:dyDescent="0.3">
      <c r="A288" s="11" t="s">
        <v>1307</v>
      </c>
      <c r="B288" s="9" cm="1">
        <f t="array" ref="B288">_xll.SNL.Clients.Office.Excel.Functions.SPG($A288, "SP_DEBT_TO_EQUITY", B$3)</f>
        <v>0.85651670419680104</v>
      </c>
      <c r="C288" s="9" cm="1">
        <f t="array" ref="C288">_xll.SNL.Clients.Office.Excel.Functions.SPG($A288, "SP_DEBT_TO_EQUITY", C$3)</f>
        <v>0.86476783732566198</v>
      </c>
      <c r="D288" s="9" cm="1">
        <f t="array" ref="D288">_xll.SNL.Clients.Office.Excel.Functions.SPG($A288, "SP_DEBT_TO_EQUITY", D$3)</f>
        <v>1.0177226750385799</v>
      </c>
      <c r="E288" s="9" cm="1">
        <f t="array" ref="E288">_xll.SNL.Clients.Office.Excel.Functions.SPG($A288, "SP_DEBT_TO_EQUITY", E$3)</f>
        <v>0.94538496342658895</v>
      </c>
      <c r="F288" s="9" cm="1">
        <f t="array" ref="F288">_xll.SNL.Clients.Office.Excel.Functions.SPG($A288, "SP_DEBT_TO_EQUITY", F$3)</f>
        <v>0.928873035827674</v>
      </c>
      <c r="G288" s="9" cm="1">
        <f t="array" ref="G288">_xll.SNL.Clients.Office.Excel.Functions.SPG($A288, "SP_DEBT_TO_EQUITY", G$3)</f>
        <v>0.98704093531019599</v>
      </c>
      <c r="H288" s="9" cm="1">
        <f t="array" ref="H288">_xll.SNL.Clients.Office.Excel.Functions.SPG($A288, "SP_DEBT_TO_EQUITY", H$3)</f>
        <v>0.89615199167998205</v>
      </c>
      <c r="I288" s="9" cm="1">
        <f t="array" ref="I288">_xll.SNL.Clients.Office.Excel.Functions.SPG($A288, "SP_DEBT_TO_EQUITY", I$3)</f>
        <v>1.03634547677359</v>
      </c>
      <c r="J288" s="9" cm="1">
        <f t="array" ref="J288">_xll.SNL.Clients.Office.Excel.Functions.SPG($A288, "SP_DEBT_TO_EQUITY", J$3)</f>
        <v>1.0771753756015601</v>
      </c>
    </row>
    <row r="289" spans="1:10" x14ac:dyDescent="0.3">
      <c r="A289" s="11" t="s">
        <v>1308</v>
      </c>
      <c r="B289" s="9" cm="1">
        <f t="array" ref="B289">_xll.SNL.Clients.Office.Excel.Functions.SPG($A289, "SP_DEBT_TO_EQUITY", B$3)</f>
        <v>0.39207956407430999</v>
      </c>
      <c r="C289" s="9" cm="1">
        <f t="array" ref="C289">_xll.SNL.Clients.Office.Excel.Functions.SPG($A289, "SP_DEBT_TO_EQUITY", C$3)</f>
        <v>0.464517755271732</v>
      </c>
      <c r="D289" s="9" cm="1">
        <f t="array" ref="D289">_xll.SNL.Clients.Office.Excel.Functions.SPG($A289, "SP_DEBT_TO_EQUITY", D$3)</f>
        <v>0.56571867083968996</v>
      </c>
      <c r="E289" s="9" cm="1">
        <f t="array" ref="E289">_xll.SNL.Clients.Office.Excel.Functions.SPG($A289, "SP_DEBT_TO_EQUITY", E$3)</f>
        <v>0.57229643009543296</v>
      </c>
      <c r="F289" s="9" cm="1">
        <f t="array" ref="F289">_xll.SNL.Clients.Office.Excel.Functions.SPG($A289, "SP_DEBT_TO_EQUITY", F$3)</f>
        <v>0.59095573199349605</v>
      </c>
      <c r="G289" s="9" cm="1">
        <f t="array" ref="G289">_xll.SNL.Clients.Office.Excel.Functions.SPG($A289, "SP_DEBT_TO_EQUITY", G$3)</f>
        <v>0.57506529572713805</v>
      </c>
      <c r="H289" s="9" cm="1">
        <f t="array" ref="H289">_xll.SNL.Clients.Office.Excel.Functions.SPG($A289, "SP_DEBT_TO_EQUITY", H$3)</f>
        <v>0.65256999574983998</v>
      </c>
      <c r="I289" s="9" cm="1">
        <f t="array" ref="I289">_xll.SNL.Clients.Office.Excel.Functions.SPG($A289, "SP_DEBT_TO_EQUITY", I$3)</f>
        <v>0.75744333188483104</v>
      </c>
      <c r="J289" s="9" cm="1">
        <f t="array" ref="J289">_xll.SNL.Clients.Office.Excel.Functions.SPG($A289, "SP_DEBT_TO_EQUITY", J$3)</f>
        <v>0.56968309052951605</v>
      </c>
    </row>
    <row r="290" spans="1:10" x14ac:dyDescent="0.3">
      <c r="A290" s="11" t="s">
        <v>1309</v>
      </c>
      <c r="B290" s="9" t="str" cm="1">
        <f t="array" ref="B290">_xll.SNL.Clients.Office.Excel.Functions.SPG($A290, "SP_DEBT_TO_EQUITY", B$3)</f>
        <v>NA</v>
      </c>
      <c r="C290" s="9" cm="1">
        <f t="array" ref="C290">_xll.SNL.Clients.Office.Excel.Functions.SPG($A290, "SP_DEBT_TO_EQUITY", C$3)</f>
        <v>0.215</v>
      </c>
      <c r="D290" s="9" cm="1">
        <f t="array" ref="D290">_xll.SNL.Clients.Office.Excel.Functions.SPG($A290, "SP_DEBT_TO_EQUITY", D$3)</f>
        <v>0.20899999999999999</v>
      </c>
      <c r="E290" s="9" cm="1">
        <f t="array" ref="E290">_xll.SNL.Clients.Office.Excel.Functions.SPG($A290, "SP_DEBT_TO_EQUITY", E$3)</f>
        <v>0.193</v>
      </c>
      <c r="F290" s="9" cm="1">
        <f t="array" ref="F290">_xll.SNL.Clients.Office.Excel.Functions.SPG($A290, "SP_DEBT_TO_EQUITY", F$3)</f>
        <v>0.19600000000000001</v>
      </c>
      <c r="G290" s="9" cm="1">
        <f t="array" ref="G290">_xll.SNL.Clients.Office.Excel.Functions.SPG($A290, "SP_DEBT_TO_EQUITY", G$3)</f>
        <v>0.214</v>
      </c>
      <c r="H290" s="9" cm="1">
        <f t="array" ref="H290">_xll.SNL.Clients.Office.Excel.Functions.SPG($A290, "SP_DEBT_TO_EQUITY", H$3)</f>
        <v>0.23699999999999999</v>
      </c>
      <c r="I290" s="9" cm="1">
        <f t="array" ref="I290">_xll.SNL.Clients.Office.Excel.Functions.SPG($A290, "SP_DEBT_TO_EQUITY", I$3)</f>
        <v>0.28799999999999998</v>
      </c>
      <c r="J290" s="9" cm="1">
        <f t="array" ref="J290">_xll.SNL.Clients.Office.Excel.Functions.SPG($A290, "SP_DEBT_TO_EQUITY", J$3)</f>
        <v>0.318</v>
      </c>
    </row>
    <row r="291" spans="1:10" x14ac:dyDescent="0.3">
      <c r="A291" s="11" t="s">
        <v>1310</v>
      </c>
      <c r="B291" s="9" t="str" cm="1">
        <f t="array" ref="B291">_xll.SNL.Clients.Office.Excel.Functions.SPG($A291, "SP_DEBT_TO_EQUITY", B$3)</f>
        <v>NA</v>
      </c>
      <c r="C291" s="9" cm="1">
        <f t="array" ref="C291">_xll.SNL.Clients.Office.Excel.Functions.SPG($A291, "SP_DEBT_TO_EQUITY", C$3)</f>
        <v>0.66100000000000003</v>
      </c>
      <c r="D291" s="9" cm="1">
        <f t="array" ref="D291">_xll.SNL.Clients.Office.Excel.Functions.SPG($A291, "SP_DEBT_TO_EQUITY", D$3)</f>
        <v>0.66500000000000004</v>
      </c>
      <c r="E291" s="9" cm="1">
        <f t="array" ref="E291">_xll.SNL.Clients.Office.Excel.Functions.SPG($A291, "SP_DEBT_TO_EQUITY", E$3)</f>
        <v>0.68700000000000006</v>
      </c>
      <c r="F291" s="9" cm="1">
        <f t="array" ref="F291">_xll.SNL.Clients.Office.Excel.Functions.SPG($A291, "SP_DEBT_TO_EQUITY", F$3)</f>
        <v>0.70599999999999996</v>
      </c>
      <c r="G291" s="9" cm="1">
        <f t="array" ref="G291">_xll.SNL.Clients.Office.Excel.Functions.SPG($A291, "SP_DEBT_TO_EQUITY", G$3)</f>
        <v>0.69199999999999995</v>
      </c>
      <c r="H291" s="9" cm="1">
        <f t="array" ref="H291">_xll.SNL.Clients.Office.Excel.Functions.SPG($A291, "SP_DEBT_TO_EQUITY", H$3)</f>
        <v>0.72599999999999998</v>
      </c>
      <c r="I291" s="9" cm="1">
        <f t="array" ref="I291">_xll.SNL.Clients.Office.Excel.Functions.SPG($A291, "SP_DEBT_TO_EQUITY", I$3)</f>
        <v>0.754</v>
      </c>
      <c r="J291" s="9" cm="1">
        <f t="array" ref="J291">_xll.SNL.Clients.Office.Excel.Functions.SPG($A291, "SP_DEBT_TO_EQUITY", J$3)</f>
        <v>0.74099999999999999</v>
      </c>
    </row>
    <row r="292" spans="1:10" x14ac:dyDescent="0.3">
      <c r="A292" s="11" t="s">
        <v>1311</v>
      </c>
      <c r="B292" s="9" cm="1">
        <f t="array" ref="B292">_xll.SNL.Clients.Office.Excel.Functions.SPG($A292, "SP_DEBT_TO_EQUITY", B$3)</f>
        <v>9.8000000000000004E-2</v>
      </c>
      <c r="C292" s="9" cm="1">
        <f t="array" ref="C292">_xll.SNL.Clients.Office.Excel.Functions.SPG($A292, "SP_DEBT_TO_EQUITY", C$3)</f>
        <v>9.9000000000000005E-2</v>
      </c>
      <c r="D292" s="9" cm="1">
        <f t="array" ref="D292">_xll.SNL.Clients.Office.Excel.Functions.SPG($A292, "SP_DEBT_TO_EQUITY", D$3)</f>
        <v>0.106</v>
      </c>
      <c r="E292" s="9" cm="1">
        <f t="array" ref="E292">_xll.SNL.Clients.Office.Excel.Functions.SPG($A292, "SP_DEBT_TO_EQUITY", E$3)</f>
        <v>0.11799999999999999</v>
      </c>
      <c r="F292" s="9" cm="1">
        <f t="array" ref="F292">_xll.SNL.Clients.Office.Excel.Functions.SPG($A292, "SP_DEBT_TO_EQUITY", F$3)</f>
        <v>9.4E-2</v>
      </c>
      <c r="G292" s="9" cm="1">
        <f t="array" ref="G292">_xll.SNL.Clients.Office.Excel.Functions.SPG($A292, "SP_DEBT_TO_EQUITY", G$3)</f>
        <v>7.8E-2</v>
      </c>
      <c r="H292" s="9" cm="1">
        <f t="array" ref="H292">_xll.SNL.Clients.Office.Excel.Functions.SPG($A292, "SP_DEBT_TO_EQUITY", H$3)</f>
        <v>9.9000000000000005E-2</v>
      </c>
      <c r="I292" s="9" cm="1">
        <f t="array" ref="I292">_xll.SNL.Clients.Office.Excel.Functions.SPG($A292, "SP_DEBT_TO_EQUITY", I$3)</f>
        <v>0.125</v>
      </c>
      <c r="J292" s="9" cm="1">
        <f t="array" ref="J292">_xll.SNL.Clients.Office.Excel.Functions.SPG($A292, "SP_DEBT_TO_EQUITY", J$3)</f>
        <v>0.14499999999999999</v>
      </c>
    </row>
    <row r="293" spans="1:10" x14ac:dyDescent="0.3">
      <c r="A293" s="11" t="s">
        <v>1312</v>
      </c>
      <c r="B293" s="9" cm="1">
        <f t="array" ref="B293">_xll.SNL.Clients.Office.Excel.Functions.SPG($A293, "SP_DEBT_TO_EQUITY", B$3)</f>
        <v>2.5000000000000001E-2</v>
      </c>
      <c r="C293" s="9" cm="1">
        <f t="array" ref="C293">_xll.SNL.Clients.Office.Excel.Functions.SPG($A293, "SP_DEBT_TO_EQUITY", C$3)</f>
        <v>2.7E-2</v>
      </c>
      <c r="D293" s="9" cm="1">
        <f t="array" ref="D293">_xll.SNL.Clients.Office.Excel.Functions.SPG($A293, "SP_DEBT_TO_EQUITY", D$3)</f>
        <v>2.9000000000000001E-2</v>
      </c>
      <c r="E293" s="9" cm="1">
        <f t="array" ref="E293">_xll.SNL.Clients.Office.Excel.Functions.SPG($A293, "SP_DEBT_TO_EQUITY", E$3)</f>
        <v>0.03</v>
      </c>
      <c r="F293" s="9" cm="1">
        <f t="array" ref="F293">_xll.SNL.Clients.Office.Excel.Functions.SPG($A293, "SP_DEBT_TO_EQUITY", F$3)</f>
        <v>3.1E-2</v>
      </c>
      <c r="G293" s="9" cm="1">
        <f t="array" ref="G293">_xll.SNL.Clients.Office.Excel.Functions.SPG($A293, "SP_DEBT_TO_EQUITY", G$3)</f>
        <v>0.03</v>
      </c>
      <c r="H293" s="9" cm="1">
        <f t="array" ref="H293">_xll.SNL.Clients.Office.Excel.Functions.SPG($A293, "SP_DEBT_TO_EQUITY", H$3)</f>
        <v>3.2000000000000001E-2</v>
      </c>
      <c r="I293" s="9" cm="1">
        <f t="array" ref="I293">_xll.SNL.Clients.Office.Excel.Functions.SPG($A293, "SP_DEBT_TO_EQUITY", I$3)</f>
        <v>3.3000000000000002E-2</v>
      </c>
      <c r="J293" s="9" cm="1">
        <f t="array" ref="J293">_xll.SNL.Clients.Office.Excel.Functions.SPG($A293, "SP_DEBT_TO_EQUITY", J$3)</f>
        <v>4.2999999999999997E-2</v>
      </c>
    </row>
    <row r="294" spans="1:10" x14ac:dyDescent="0.3">
      <c r="A294" s="11" t="s">
        <v>1313</v>
      </c>
      <c r="B294" s="9" cm="1">
        <f t="array" ref="B294">_xll.SNL.Clients.Office.Excel.Functions.SPG($A294, "SP_DEBT_TO_EQUITY", B$3)</f>
        <v>0.45700000000000002</v>
      </c>
      <c r="C294" s="9" cm="1">
        <f t="array" ref="C294">_xll.SNL.Clients.Office.Excel.Functions.SPG($A294, "SP_DEBT_TO_EQUITY", C$3)</f>
        <v>0.46300000000000002</v>
      </c>
      <c r="D294" s="9" cm="1">
        <f t="array" ref="D294">_xll.SNL.Clients.Office.Excel.Functions.SPG($A294, "SP_DEBT_TO_EQUITY", D$3)</f>
        <v>0.47299999999999998</v>
      </c>
      <c r="E294" s="9" cm="1">
        <f t="array" ref="E294">_xll.SNL.Clients.Office.Excel.Functions.SPG($A294, "SP_DEBT_TO_EQUITY", E$3)</f>
        <v>0.47699999999999998</v>
      </c>
      <c r="F294" s="9" cm="1">
        <f t="array" ref="F294">_xll.SNL.Clients.Office.Excel.Functions.SPG($A294, "SP_DEBT_TO_EQUITY", F$3)</f>
        <v>0.498</v>
      </c>
      <c r="G294" s="9" cm="1">
        <f t="array" ref="G294">_xll.SNL.Clients.Office.Excel.Functions.SPG($A294, "SP_DEBT_TO_EQUITY", G$3)</f>
        <v>0.47899999999999998</v>
      </c>
      <c r="H294" s="9" cm="1">
        <f t="array" ref="H294">_xll.SNL.Clients.Office.Excel.Functions.SPG($A294, "SP_DEBT_TO_EQUITY", H$3)</f>
        <v>0.52</v>
      </c>
      <c r="I294" s="9" cm="1">
        <f t="array" ref="I294">_xll.SNL.Clients.Office.Excel.Functions.SPG($A294, "SP_DEBT_TO_EQUITY", I$3)</f>
        <v>0.52900000000000003</v>
      </c>
      <c r="J294" s="9" cm="1">
        <f t="array" ref="J294">_xll.SNL.Clients.Office.Excel.Functions.SPG($A294, "SP_DEBT_TO_EQUITY", J$3)</f>
        <v>0.56000000000000005</v>
      </c>
    </row>
    <row r="295" spans="1:10" x14ac:dyDescent="0.3">
      <c r="A295" s="11" t="s">
        <v>1314</v>
      </c>
      <c r="B295" s="9" cm="1">
        <f t="array" ref="B295">_xll.SNL.Clients.Office.Excel.Functions.SPG($A295, "SP_DEBT_TO_EQUITY", B$3)</f>
        <v>0.61951285387434096</v>
      </c>
      <c r="C295" s="9" cm="1">
        <f t="array" ref="C295">_xll.SNL.Clients.Office.Excel.Functions.SPG($A295, "SP_DEBT_TO_EQUITY", C$3)</f>
        <v>0.669595564923537</v>
      </c>
      <c r="D295" s="9" cm="1">
        <f t="array" ref="D295">_xll.SNL.Clients.Office.Excel.Functions.SPG($A295, "SP_DEBT_TO_EQUITY", D$3)</f>
        <v>0.77338366342812304</v>
      </c>
      <c r="E295" s="9" cm="1">
        <f t="array" ref="E295">_xll.SNL.Clients.Office.Excel.Functions.SPG($A295, "SP_DEBT_TO_EQUITY", E$3)</f>
        <v>0.79502434015260304</v>
      </c>
      <c r="F295" s="9" cm="1">
        <f t="array" ref="F295">_xll.SNL.Clients.Office.Excel.Functions.SPG($A295, "SP_DEBT_TO_EQUITY", F$3)</f>
        <v>0.78287830771539701</v>
      </c>
      <c r="G295" s="9" cm="1">
        <f t="array" ref="G295">_xll.SNL.Clients.Office.Excel.Functions.SPG($A295, "SP_DEBT_TO_EQUITY", G$3)</f>
        <v>0.77841470130517498</v>
      </c>
      <c r="H295" s="9" cm="1">
        <f t="array" ref="H295">_xll.SNL.Clients.Office.Excel.Functions.SPG($A295, "SP_DEBT_TO_EQUITY", H$3)</f>
        <v>0.87134778356524401</v>
      </c>
      <c r="I295" s="9" cm="1">
        <f t="array" ref="I295">_xll.SNL.Clients.Office.Excel.Functions.SPG($A295, "SP_DEBT_TO_EQUITY", I$3)</f>
        <v>0.86945176386770096</v>
      </c>
      <c r="J295" s="9" cm="1">
        <f t="array" ref="J295">_xll.SNL.Clients.Office.Excel.Functions.SPG($A295, "SP_DEBT_TO_EQUITY", J$3)</f>
        <v>0.86479675870639405</v>
      </c>
    </row>
    <row r="296" spans="1:10" x14ac:dyDescent="0.3">
      <c r="A296" s="11" t="s">
        <v>1315</v>
      </c>
      <c r="B296" s="9" cm="1">
        <f t="array" ref="B296">_xll.SNL.Clients.Office.Excel.Functions.SPG($A296, "SP_DEBT_TO_EQUITY", B$3)</f>
        <v>0.76500000000000001</v>
      </c>
      <c r="C296" s="9" cm="1">
        <f t="array" ref="C296">_xll.SNL.Clients.Office.Excel.Functions.SPG($A296, "SP_DEBT_TO_EQUITY", C$3)</f>
        <v>0.79800000000000004</v>
      </c>
      <c r="D296" s="9" cm="1">
        <f t="array" ref="D296">_xll.SNL.Clients.Office.Excel.Functions.SPG($A296, "SP_DEBT_TO_EQUITY", D$3)</f>
        <v>0.78200000000000003</v>
      </c>
      <c r="E296" s="9" cm="1">
        <f t="array" ref="E296">_xll.SNL.Clients.Office.Excel.Functions.SPG($A296, "SP_DEBT_TO_EQUITY", E$3)</f>
        <v>0.8</v>
      </c>
      <c r="F296" s="9" cm="1">
        <f t="array" ref="F296">_xll.SNL.Clients.Office.Excel.Functions.SPG($A296, "SP_DEBT_TO_EQUITY", F$3)</f>
        <v>0.82199999999999995</v>
      </c>
      <c r="G296" s="9" cm="1">
        <f t="array" ref="G296">_xll.SNL.Clients.Office.Excel.Functions.SPG($A296, "SP_DEBT_TO_EQUITY", G$3)</f>
        <v>0.86599999999999999</v>
      </c>
      <c r="H296" s="9" cm="1">
        <f t="array" ref="H296">_xll.SNL.Clients.Office.Excel.Functions.SPG($A296, "SP_DEBT_TO_EQUITY", H$3)</f>
        <v>0.86399999999999999</v>
      </c>
      <c r="I296" s="9" cm="1">
        <f t="array" ref="I296">_xll.SNL.Clients.Office.Excel.Functions.SPG($A296, "SP_DEBT_TO_EQUITY", I$3)</f>
        <v>0.86699999999999999</v>
      </c>
      <c r="J296" s="9" cm="1">
        <f t="array" ref="J296">_xll.SNL.Clients.Office.Excel.Functions.SPG($A296, "SP_DEBT_TO_EQUITY", J$3)</f>
        <v>0.88500000000000001</v>
      </c>
    </row>
    <row r="297" spans="1:10" x14ac:dyDescent="0.3">
      <c r="A297" s="11" t="s">
        <v>1316</v>
      </c>
      <c r="B297" s="9" cm="1">
        <f t="array" ref="B297">_xll.SNL.Clients.Office.Excel.Functions.SPG($A297, "SP_DEBT_TO_EQUITY", B$3)</f>
        <v>0.33900000000000002</v>
      </c>
      <c r="C297" s="9" cm="1">
        <f t="array" ref="C297">_xll.SNL.Clients.Office.Excel.Functions.SPG($A297, "SP_DEBT_TO_EQUITY", C$3)</f>
        <v>0.35899999999999999</v>
      </c>
      <c r="D297" s="9" cm="1">
        <f t="array" ref="D297">_xll.SNL.Clients.Office.Excel.Functions.SPG($A297, "SP_DEBT_TO_EQUITY", D$3)</f>
        <v>0.40100000000000002</v>
      </c>
      <c r="E297" s="9" cm="1">
        <f t="array" ref="E297">_xll.SNL.Clients.Office.Excel.Functions.SPG($A297, "SP_DEBT_TO_EQUITY", E$3)</f>
        <v>0.42399999999999999</v>
      </c>
      <c r="F297" s="9" cm="1">
        <f t="array" ref="F297">_xll.SNL.Clients.Office.Excel.Functions.SPG($A297, "SP_DEBT_TO_EQUITY", F$3)</f>
        <v>0.46800000000000003</v>
      </c>
      <c r="G297" s="9" cm="1">
        <f t="array" ref="G297">_xll.SNL.Clients.Office.Excel.Functions.SPG($A297, "SP_DEBT_TO_EQUITY", G$3)</f>
        <v>0.48699999999999999</v>
      </c>
      <c r="H297" s="9" cm="1">
        <f t="array" ref="H297">_xll.SNL.Clients.Office.Excel.Functions.SPG($A297, "SP_DEBT_TO_EQUITY", H$3)</f>
        <v>0.52100000000000002</v>
      </c>
      <c r="I297" s="9" cm="1">
        <f t="array" ref="I297">_xll.SNL.Clients.Office.Excel.Functions.SPG($A297, "SP_DEBT_TO_EQUITY", I$3)</f>
        <v>0.53800000000000003</v>
      </c>
      <c r="J297" s="9" cm="1">
        <f t="array" ref="J297">_xll.SNL.Clients.Office.Excel.Functions.SPG($A297, "SP_DEBT_TO_EQUITY", J$3)</f>
        <v>0.58799999999999997</v>
      </c>
    </row>
    <row r="298" spans="1:10" x14ac:dyDescent="0.3">
      <c r="A298" s="11" t="s">
        <v>1317</v>
      </c>
      <c r="B298" s="9" cm="1">
        <f t="array" ref="B298">_xll.SNL.Clients.Office.Excel.Functions.SPG($A298, "SP_DEBT_TO_EQUITY", B$3)</f>
        <v>0.84799999999999998</v>
      </c>
      <c r="C298" s="9" cm="1">
        <f t="array" ref="C298">_xll.SNL.Clients.Office.Excel.Functions.SPG($A298, "SP_DEBT_TO_EQUITY", C$3)</f>
        <v>0.89500000000000002</v>
      </c>
      <c r="D298" s="9" cm="1">
        <f t="array" ref="D298">_xll.SNL.Clients.Office.Excel.Functions.SPG($A298, "SP_DEBT_TO_EQUITY", D$3)</f>
        <v>0.89700000000000002</v>
      </c>
      <c r="E298" s="9" cm="1">
        <f t="array" ref="E298">_xll.SNL.Clients.Office.Excel.Functions.SPG($A298, "SP_DEBT_TO_EQUITY", E$3)</f>
        <v>0.93100000000000005</v>
      </c>
      <c r="F298" s="9" cm="1">
        <f t="array" ref="F298">_xll.SNL.Clients.Office.Excel.Functions.SPG($A298, "SP_DEBT_TO_EQUITY", F$3)</f>
        <v>1.022</v>
      </c>
      <c r="G298" s="9" cm="1">
        <f t="array" ref="G298">_xll.SNL.Clients.Office.Excel.Functions.SPG($A298, "SP_DEBT_TO_EQUITY", G$3)</f>
        <v>1.0289999999999999</v>
      </c>
      <c r="H298" s="9" cm="1">
        <f t="array" ref="H298">_xll.SNL.Clients.Office.Excel.Functions.SPG($A298, "SP_DEBT_TO_EQUITY", H$3)</f>
        <v>1.075</v>
      </c>
      <c r="I298" s="9" cm="1">
        <f t="array" ref="I298">_xll.SNL.Clients.Office.Excel.Functions.SPG($A298, "SP_DEBT_TO_EQUITY", I$3)</f>
        <v>1.0669999999999999</v>
      </c>
      <c r="J298" s="9" cm="1">
        <f t="array" ref="J298">_xll.SNL.Clients.Office.Excel.Functions.SPG($A298, "SP_DEBT_TO_EQUITY", J$3)</f>
        <v>1.1539999999999999</v>
      </c>
    </row>
    <row r="299" spans="1:10" x14ac:dyDescent="0.3">
      <c r="A299" s="11" t="s">
        <v>1318</v>
      </c>
      <c r="B299" s="9" cm="1">
        <f t="array" ref="B299">_xll.SNL.Clients.Office.Excel.Functions.SPG($A299, "SP_DEBT_TO_EQUITY", B$3)</f>
        <v>0.49895579533588602</v>
      </c>
      <c r="C299" s="9" cm="1">
        <f t="array" ref="C299">_xll.SNL.Clients.Office.Excel.Functions.SPG($A299, "SP_DEBT_TO_EQUITY", C$3)</f>
        <v>0.47056666055382401</v>
      </c>
      <c r="D299" s="9" cm="1">
        <f t="array" ref="D299">_xll.SNL.Clients.Office.Excel.Functions.SPG($A299, "SP_DEBT_TO_EQUITY", D$3)</f>
        <v>0.45172506017651798</v>
      </c>
      <c r="E299" s="9" cm="1">
        <f t="array" ref="E299">_xll.SNL.Clients.Office.Excel.Functions.SPG($A299, "SP_DEBT_TO_EQUITY", E$3)</f>
        <v>0.51572519083969504</v>
      </c>
      <c r="F299" s="9" cm="1">
        <f t="array" ref="F299">_xll.SNL.Clients.Office.Excel.Functions.SPG($A299, "SP_DEBT_TO_EQUITY", F$3)</f>
        <v>0.46317221175978202</v>
      </c>
      <c r="G299" s="9" cm="1">
        <f t="array" ref="G299">_xll.SNL.Clients.Office.Excel.Functions.SPG($A299, "SP_DEBT_TO_EQUITY", G$3)</f>
        <v>0.49318503979936801</v>
      </c>
      <c r="H299" s="9" cm="1">
        <f t="array" ref="H299">_xll.SNL.Clients.Office.Excel.Functions.SPG($A299, "SP_DEBT_TO_EQUITY", H$3)</f>
        <v>0.54581135778241097</v>
      </c>
      <c r="I299" s="9" cm="1">
        <f t="array" ref="I299">_xll.SNL.Clients.Office.Excel.Functions.SPG($A299, "SP_DEBT_TO_EQUITY", I$3)</f>
        <v>0.61431285623812504</v>
      </c>
      <c r="J299" s="9" cm="1">
        <f t="array" ref="J299">_xll.SNL.Clients.Office.Excel.Functions.SPG($A299, "SP_DEBT_TO_EQUITY", J$3)</f>
        <v>0.57737169517884901</v>
      </c>
    </row>
    <row r="300" spans="1:10" x14ac:dyDescent="0.3">
      <c r="A300" s="11" t="s">
        <v>1319</v>
      </c>
      <c r="B300" s="9" cm="1">
        <f t="array" ref="B300">_xll.SNL.Clients.Office.Excel.Functions.SPG($A300, "SP_DEBT_TO_EQUITY", B$3)</f>
        <v>0.247</v>
      </c>
      <c r="C300" s="9" cm="1">
        <f t="array" ref="C300">_xll.SNL.Clients.Office.Excel.Functions.SPG($A300, "SP_DEBT_TO_EQUITY", C$3)</f>
        <v>0.19600000000000001</v>
      </c>
      <c r="D300" s="9" cm="1">
        <f t="array" ref="D300">_xll.SNL.Clients.Office.Excel.Functions.SPG($A300, "SP_DEBT_TO_EQUITY", D$3)</f>
        <v>0.20899999999999999</v>
      </c>
      <c r="E300" s="9" cm="1">
        <f t="array" ref="E300">_xll.SNL.Clients.Office.Excel.Functions.SPG($A300, "SP_DEBT_TO_EQUITY", E$3)</f>
        <v>0.182</v>
      </c>
      <c r="F300" s="9" cm="1">
        <f t="array" ref="F300">_xll.SNL.Clients.Office.Excel.Functions.SPG($A300, "SP_DEBT_TO_EQUITY", F$3)</f>
        <v>0.17299999999999999</v>
      </c>
      <c r="G300" s="9" cm="1">
        <f t="array" ref="G300">_xll.SNL.Clients.Office.Excel.Functions.SPG($A300, "SP_DEBT_TO_EQUITY", G$3)</f>
        <v>0.17799999999999999</v>
      </c>
      <c r="H300" s="9" cm="1">
        <f t="array" ref="H300">_xll.SNL.Clients.Office.Excel.Functions.SPG($A300, "SP_DEBT_TO_EQUITY", H$3)</f>
        <v>0.17699999999999999</v>
      </c>
      <c r="I300" s="9" cm="1">
        <f t="array" ref="I300">_xll.SNL.Clients.Office.Excel.Functions.SPG($A300, "SP_DEBT_TO_EQUITY", I$3)</f>
        <v>0.17899999999999999</v>
      </c>
      <c r="J300" s="9" cm="1">
        <f t="array" ref="J300">_xll.SNL.Clients.Office.Excel.Functions.SPG($A300, "SP_DEBT_TO_EQUITY", J$3)</f>
        <v>0.186</v>
      </c>
    </row>
    <row r="301" spans="1:10" x14ac:dyDescent="0.3">
      <c r="A301" s="11" t="s">
        <v>1320</v>
      </c>
      <c r="B301" s="9" cm="1">
        <f t="array" ref="B301">_xll.SNL.Clients.Office.Excel.Functions.SPG($A301, "SP_DEBT_TO_EQUITY", B$3)</f>
        <v>0.26610013061792598</v>
      </c>
      <c r="C301" s="9" cm="1">
        <f t="array" ref="C301">_xll.SNL.Clients.Office.Excel.Functions.SPG($A301, "SP_DEBT_TO_EQUITY", C$3)</f>
        <v>0.19562754420933101</v>
      </c>
      <c r="D301" s="9" cm="1">
        <f t="array" ref="D301">_xll.SNL.Clients.Office.Excel.Functions.SPG($A301, "SP_DEBT_TO_EQUITY", D$3)</f>
        <v>0.17219600049241299</v>
      </c>
      <c r="E301" s="9" cm="1">
        <f t="array" ref="E301">_xll.SNL.Clients.Office.Excel.Functions.SPG($A301, "SP_DEBT_TO_EQUITY", E$3)</f>
        <v>0.192571688773683</v>
      </c>
      <c r="F301" s="9" cm="1">
        <f t="array" ref="F301">_xll.SNL.Clients.Office.Excel.Functions.SPG($A301, "SP_DEBT_TO_EQUITY", F$3)</f>
        <v>0.19242850731431399</v>
      </c>
      <c r="G301" s="9" cm="1">
        <f t="array" ref="G301">_xll.SNL.Clients.Office.Excel.Functions.SPG($A301, "SP_DEBT_TO_EQUITY", G$3)</f>
        <v>0.225102321977528</v>
      </c>
      <c r="H301" s="9" cm="1">
        <f t="array" ref="H301">_xll.SNL.Clients.Office.Excel.Functions.SPG($A301, "SP_DEBT_TO_EQUITY", H$3)</f>
        <v>0.24812070499802499</v>
      </c>
      <c r="I301" s="9" cm="1">
        <f t="array" ref="I301">_xll.SNL.Clients.Office.Excel.Functions.SPG($A301, "SP_DEBT_TO_EQUITY", I$3)</f>
        <v>0.25424132691181001</v>
      </c>
      <c r="J301" s="9" cm="1">
        <f t="array" ref="J301">_xll.SNL.Clients.Office.Excel.Functions.SPG($A301, "SP_DEBT_TO_EQUITY", J$3)</f>
        <v>0.19451934052051501</v>
      </c>
    </row>
    <row r="302" spans="1:10" x14ac:dyDescent="0.3">
      <c r="A302" s="11" t="s">
        <v>1321</v>
      </c>
      <c r="B302" s="9" cm="1">
        <f t="array" ref="B302">_xll.SNL.Clients.Office.Excel.Functions.SPG($A302, "SP_DEBT_TO_EQUITY", B$3)</f>
        <v>0.34399999999999997</v>
      </c>
      <c r="C302" s="9" cm="1">
        <f t="array" ref="C302">_xll.SNL.Clients.Office.Excel.Functions.SPG($A302, "SP_DEBT_TO_EQUITY", C$3)</f>
        <v>0.34799999999999998</v>
      </c>
      <c r="D302" s="9" cm="1">
        <f t="array" ref="D302">_xll.SNL.Clients.Office.Excel.Functions.SPG($A302, "SP_DEBT_TO_EQUITY", D$3)</f>
        <v>0.33300000000000002</v>
      </c>
      <c r="E302" s="9" cm="1">
        <f t="array" ref="E302">_xll.SNL.Clients.Office.Excel.Functions.SPG($A302, "SP_DEBT_TO_EQUITY", E$3)</f>
        <v>0.374</v>
      </c>
      <c r="F302" s="9" cm="1">
        <f t="array" ref="F302">_xll.SNL.Clients.Office.Excel.Functions.SPG($A302, "SP_DEBT_TO_EQUITY", F$3)</f>
        <v>0.375</v>
      </c>
      <c r="G302" s="9" cm="1">
        <f t="array" ref="G302">_xll.SNL.Clients.Office.Excel.Functions.SPG($A302, "SP_DEBT_TO_EQUITY", G$3)</f>
        <v>0.36199999999999999</v>
      </c>
      <c r="H302" s="9" cm="1">
        <f t="array" ref="H302">_xll.SNL.Clients.Office.Excel.Functions.SPG($A302, "SP_DEBT_TO_EQUITY", H$3)</f>
        <v>0.21099999999999999</v>
      </c>
      <c r="I302" s="9" cm="1">
        <f t="array" ref="I302">_xll.SNL.Clients.Office.Excel.Functions.SPG($A302, "SP_DEBT_TO_EQUITY", I$3)</f>
        <v>0.215</v>
      </c>
      <c r="J302" s="9" cm="1">
        <f t="array" ref="J302">_xll.SNL.Clients.Office.Excel.Functions.SPG($A302, "SP_DEBT_TO_EQUITY", J$3)</f>
        <v>0.217</v>
      </c>
    </row>
    <row r="303" spans="1:10" x14ac:dyDescent="0.3">
      <c r="A303" s="11" t="s">
        <v>1322</v>
      </c>
      <c r="B303" s="9" cm="1">
        <f t="array" ref="B303">_xll.SNL.Clients.Office.Excel.Functions.SPG($A303, "SP_DEBT_TO_EQUITY", B$3)</f>
        <v>0.365940157907369</v>
      </c>
      <c r="C303" s="9" cm="1">
        <f t="array" ref="C303">_xll.SNL.Clients.Office.Excel.Functions.SPG($A303, "SP_DEBT_TO_EQUITY", C$3)</f>
        <v>0.384561205109478</v>
      </c>
      <c r="D303" s="9" cm="1">
        <f t="array" ref="D303">_xll.SNL.Clients.Office.Excel.Functions.SPG($A303, "SP_DEBT_TO_EQUITY", D$3)</f>
        <v>0.39697665044756503</v>
      </c>
      <c r="E303" s="9" cm="1">
        <f t="array" ref="E303">_xll.SNL.Clients.Office.Excel.Functions.SPG($A303, "SP_DEBT_TO_EQUITY", E$3)</f>
        <v>0.399111557500402</v>
      </c>
      <c r="F303" s="9" cm="1">
        <f t="array" ref="F303">_xll.SNL.Clients.Office.Excel.Functions.SPG($A303, "SP_DEBT_TO_EQUITY", F$3)</f>
        <v>0.39898189947118801</v>
      </c>
      <c r="G303" s="9" cm="1">
        <f t="array" ref="G303">_xll.SNL.Clients.Office.Excel.Functions.SPG($A303, "SP_DEBT_TO_EQUITY", G$3)</f>
        <v>0.274417984983862</v>
      </c>
      <c r="H303" s="9" cm="1">
        <f t="array" ref="H303">_xll.SNL.Clients.Office.Excel.Functions.SPG($A303, "SP_DEBT_TO_EQUITY", H$3)</f>
        <v>0.28521717378288503</v>
      </c>
      <c r="I303" s="9" cm="1">
        <f t="array" ref="I303">_xll.SNL.Clients.Office.Excel.Functions.SPG($A303, "SP_DEBT_TO_EQUITY", I$3)</f>
        <v>0.29610934167274</v>
      </c>
      <c r="J303" s="9" cm="1">
        <f t="array" ref="J303">_xll.SNL.Clients.Office.Excel.Functions.SPG($A303, "SP_DEBT_TO_EQUITY", J$3)</f>
        <v>0.29650583265306701</v>
      </c>
    </row>
    <row r="304" spans="1:10" x14ac:dyDescent="0.3">
      <c r="A304" s="11" t="s">
        <v>1323</v>
      </c>
      <c r="B304" s="9" t="str" cm="1">
        <f t="array" ref="B304">_xll.SNL.Clients.Office.Excel.Functions.SPG($A304, "SP_DEBT_TO_EQUITY", B$3)</f>
        <v>NA</v>
      </c>
      <c r="C304" s="9" cm="1">
        <f t="array" ref="C304">_xll.SNL.Clients.Office.Excel.Functions.SPG($A304, "SP_DEBT_TO_EQUITY", C$3)</f>
        <v>-24.071999999999999</v>
      </c>
      <c r="D304" s="9" cm="1">
        <f t="array" ref="D304">_xll.SNL.Clients.Office.Excel.Functions.SPG($A304, "SP_DEBT_TO_EQUITY", D$3)</f>
        <v>-21.096</v>
      </c>
      <c r="E304" s="9" cm="1">
        <f t="array" ref="E304">_xll.SNL.Clients.Office.Excel.Functions.SPG($A304, "SP_DEBT_TO_EQUITY", E$3)</f>
        <v>-15.973000000000001</v>
      </c>
      <c r="F304" s="9" cm="1">
        <f t="array" ref="F304">_xll.SNL.Clients.Office.Excel.Functions.SPG($A304, "SP_DEBT_TO_EQUITY", F$3)</f>
        <v>-12.722</v>
      </c>
      <c r="G304" s="9" cm="1">
        <f t="array" ref="G304">_xll.SNL.Clients.Office.Excel.Functions.SPG($A304, "SP_DEBT_TO_EQUITY", G$3)</f>
        <v>-12.496</v>
      </c>
      <c r="H304" s="9" cm="1">
        <f t="array" ref="H304">_xll.SNL.Clients.Office.Excel.Functions.SPG($A304, "SP_DEBT_TO_EQUITY", H$3)</f>
        <v>-11.398</v>
      </c>
      <c r="I304" s="9" cm="1">
        <f t="array" ref="I304">_xll.SNL.Clients.Office.Excel.Functions.SPG($A304, "SP_DEBT_TO_EQUITY", I$3)</f>
        <v>-13.13</v>
      </c>
      <c r="J304" s="9" cm="1">
        <f t="array" ref="J304">_xll.SNL.Clients.Office.Excel.Functions.SPG($A304, "SP_DEBT_TO_EQUITY", J$3)</f>
        <v>4.4550000000000001</v>
      </c>
    </row>
    <row r="305" spans="1:10" x14ac:dyDescent="0.3">
      <c r="A305" s="11" t="s">
        <v>1324</v>
      </c>
      <c r="B305" s="9" cm="1">
        <f t="array" ref="B305">_xll.SNL.Clients.Office.Excel.Functions.SPG($A305, "SP_DEBT_TO_EQUITY", B$3)</f>
        <v>7.1457513096772701E-2</v>
      </c>
      <c r="C305" s="9" cm="1">
        <f t="array" ref="C305">_xll.SNL.Clients.Office.Excel.Functions.SPG($A305, "SP_DEBT_TO_EQUITY", C$3)</f>
        <v>7.6027272601837004E-2</v>
      </c>
      <c r="D305" s="9" cm="1">
        <f t="array" ref="D305">_xll.SNL.Clients.Office.Excel.Functions.SPG($A305, "SP_DEBT_TO_EQUITY", D$3)</f>
        <v>6.6567906883633093E-2</v>
      </c>
      <c r="E305" s="9" cm="1">
        <f t="array" ref="E305">_xll.SNL.Clients.Office.Excel.Functions.SPG($A305, "SP_DEBT_TO_EQUITY", E$3)</f>
        <v>7.36937490652846E-2</v>
      </c>
      <c r="F305" s="9" cm="1">
        <f t="array" ref="F305">_xll.SNL.Clients.Office.Excel.Functions.SPG($A305, "SP_DEBT_TO_EQUITY", F$3)</f>
        <v>7.7208512630593307E-2</v>
      </c>
      <c r="G305" s="9" cm="1">
        <f t="array" ref="G305">_xll.SNL.Clients.Office.Excel.Functions.SPG($A305, "SP_DEBT_TO_EQUITY", G$3)</f>
        <v>8.1272629772326299E-2</v>
      </c>
      <c r="H305" s="9" cm="1">
        <f t="array" ref="H305">_xll.SNL.Clients.Office.Excel.Functions.SPG($A305, "SP_DEBT_TO_EQUITY", H$3)</f>
        <v>8.59008337368206E-2</v>
      </c>
      <c r="I305" s="9" cm="1">
        <f t="array" ref="I305">_xll.SNL.Clients.Office.Excel.Functions.SPG($A305, "SP_DEBT_TO_EQUITY", I$3)</f>
        <v>0.157252099249064</v>
      </c>
      <c r="J305" s="9" cm="1">
        <f t="array" ref="J305">_xll.SNL.Clients.Office.Excel.Functions.SPG($A305, "SP_DEBT_TO_EQUITY", J$3)</f>
        <v>0.16326909375644699</v>
      </c>
    </row>
    <row r="306" spans="1:10" x14ac:dyDescent="0.3">
      <c r="A306" s="11" t="s">
        <v>1325</v>
      </c>
      <c r="B306" s="9" t="str" cm="1">
        <f t="array" ref="B306">_xll.SNL.Clients.Office.Excel.Functions.SPG($A306, "SP_DEBT_TO_EQUITY", B$3)</f>
        <v>NA</v>
      </c>
      <c r="C306" s="9" cm="1">
        <f t="array" ref="C306">_xll.SNL.Clients.Office.Excel.Functions.SPG($A306, "SP_DEBT_TO_EQUITY", C$3)</f>
        <v>1.7999999999999999E-2</v>
      </c>
      <c r="D306" s="9" cm="1">
        <f t="array" ref="D306">_xll.SNL.Clients.Office.Excel.Functions.SPG($A306, "SP_DEBT_TO_EQUITY", D$3)</f>
        <v>8.9999999999999993E-3</v>
      </c>
      <c r="E306" s="9" cm="1">
        <f t="array" ref="E306">_xll.SNL.Clients.Office.Excel.Functions.SPG($A306, "SP_DEBT_TO_EQUITY", E$3)</f>
        <v>6.4000000000000001E-2</v>
      </c>
      <c r="F306" s="9" cm="1">
        <f t="array" ref="F306">_xll.SNL.Clients.Office.Excel.Functions.SPG($A306, "SP_DEBT_TO_EQUITY", F$3)</f>
        <v>7.6999999999999999E-2</v>
      </c>
      <c r="G306" s="9" cm="1">
        <f t="array" ref="G306">_xll.SNL.Clients.Office.Excel.Functions.SPG($A306, "SP_DEBT_TO_EQUITY", G$3)</f>
        <v>7.6999999999999999E-2</v>
      </c>
      <c r="H306" s="9" cm="1">
        <f t="array" ref="H306">_xll.SNL.Clients.Office.Excel.Functions.SPG($A306, "SP_DEBT_TO_EQUITY", H$3)</f>
        <v>0.376</v>
      </c>
      <c r="I306" s="9" cm="1">
        <f t="array" ref="I306">_xll.SNL.Clients.Office.Excel.Functions.SPG($A306, "SP_DEBT_TO_EQUITY", I$3)</f>
        <v>0.36899999999999999</v>
      </c>
      <c r="J306" s="9" cm="1">
        <f t="array" ref="J306">_xll.SNL.Clients.Office.Excel.Functions.SPG($A306, "SP_DEBT_TO_EQUITY", J$3)</f>
        <v>0.29899999999999999</v>
      </c>
    </row>
    <row r="307" spans="1:10" x14ac:dyDescent="0.3">
      <c r="A307" s="11" t="s">
        <v>1326</v>
      </c>
      <c r="B307" s="9" t="str" cm="1">
        <f t="array" ref="B307">_xll.SNL.Clients.Office.Excel.Functions.SPG($A307, "SP_DEBT_TO_EQUITY", B$3)</f>
        <v>NA</v>
      </c>
      <c r="C307" s="9" cm="1">
        <f t="array" ref="C307">_xll.SNL.Clients.Office.Excel.Functions.SPG($A307, "SP_DEBT_TO_EQUITY", C$3)</f>
        <v>2E-3</v>
      </c>
      <c r="D307" s="9" t="str" cm="1">
        <f t="array" ref="D307">_xll.SNL.Clients.Office.Excel.Functions.SPG($A307, "SP_DEBT_TO_EQUITY", D$3)</f>
        <v>NA</v>
      </c>
      <c r="E307" s="9" cm="1">
        <f t="array" ref="E307">_xll.SNL.Clients.Office.Excel.Functions.SPG($A307, "SP_DEBT_TO_EQUITY", E$3)</f>
        <v>1.7000000000000001E-2</v>
      </c>
      <c r="F307" s="9" cm="1">
        <f t="array" ref="F307">_xll.SNL.Clients.Office.Excel.Functions.SPG($A307, "SP_DEBT_TO_EQUITY", F$3)</f>
        <v>0.05</v>
      </c>
      <c r="G307" s="9" cm="1">
        <f t="array" ref="G307">_xll.SNL.Clients.Office.Excel.Functions.SPG($A307, "SP_DEBT_TO_EQUITY", G$3)</f>
        <v>8.5000000000000006E-2</v>
      </c>
      <c r="H307" s="9" cm="1">
        <f t="array" ref="H307">_xll.SNL.Clients.Office.Excel.Functions.SPG($A307, "SP_DEBT_TO_EQUITY", H$3)</f>
        <v>0.112</v>
      </c>
      <c r="I307" s="9" cm="1">
        <f t="array" ref="I307">_xll.SNL.Clients.Office.Excel.Functions.SPG($A307, "SP_DEBT_TO_EQUITY", I$3)</f>
        <v>0.13900000000000001</v>
      </c>
      <c r="J307" s="9" cm="1">
        <f t="array" ref="J307">_xll.SNL.Clients.Office.Excel.Functions.SPG($A307, "SP_DEBT_TO_EQUITY", J$3)</f>
        <v>0.17799999999999999</v>
      </c>
    </row>
    <row r="308" spans="1:10" x14ac:dyDescent="0.3">
      <c r="A308" s="11" t="s">
        <v>1327</v>
      </c>
      <c r="B308" s="9" cm="1">
        <f t="array" ref="B308">_xll.SNL.Clients.Office.Excel.Functions.SPG($A308, "SP_DEBT_TO_EQUITY", B$3)</f>
        <v>0.89500000000000002</v>
      </c>
      <c r="C308" s="9" cm="1">
        <f t="array" ref="C308">_xll.SNL.Clients.Office.Excel.Functions.SPG($A308, "SP_DEBT_TO_EQUITY", C$3)</f>
        <v>0.85799999999999998</v>
      </c>
      <c r="D308" s="9" cm="1">
        <f t="array" ref="D308">_xll.SNL.Clients.Office.Excel.Functions.SPG($A308, "SP_DEBT_TO_EQUITY", D$3)</f>
        <v>0.89300000000000002</v>
      </c>
      <c r="E308" s="9" cm="1">
        <f t="array" ref="E308">_xll.SNL.Clients.Office.Excel.Functions.SPG($A308, "SP_DEBT_TO_EQUITY", E$3)</f>
        <v>0.98499999999999999</v>
      </c>
      <c r="F308" s="9" cm="1">
        <f t="array" ref="F308">_xll.SNL.Clients.Office.Excel.Functions.SPG($A308, "SP_DEBT_TO_EQUITY", F$3)</f>
        <v>1.052</v>
      </c>
      <c r="G308" s="9" cm="1">
        <f t="array" ref="G308">_xll.SNL.Clients.Office.Excel.Functions.SPG($A308, "SP_DEBT_TO_EQUITY", G$3)</f>
        <v>1.071</v>
      </c>
      <c r="H308" s="9" cm="1">
        <f t="array" ref="H308">_xll.SNL.Clients.Office.Excel.Functions.SPG($A308, "SP_DEBT_TO_EQUITY", H$3)</f>
        <v>1.22</v>
      </c>
      <c r="I308" s="9" cm="1">
        <f t="array" ref="I308">_xll.SNL.Clients.Office.Excel.Functions.SPG($A308, "SP_DEBT_TO_EQUITY", I$3)</f>
        <v>1.413</v>
      </c>
      <c r="J308" s="9" cm="1">
        <f t="array" ref="J308">_xll.SNL.Clients.Office.Excel.Functions.SPG($A308, "SP_DEBT_TO_EQUITY", J$3)</f>
        <v>1.512</v>
      </c>
    </row>
    <row r="309" spans="1:10" x14ac:dyDescent="0.3">
      <c r="A309" s="11" t="s">
        <v>1328</v>
      </c>
      <c r="B309" s="9" cm="1">
        <f t="array" ref="B309">_xll.SNL.Clients.Office.Excel.Functions.SPG($A309, "SP_DEBT_TO_EQUITY", B$3)</f>
        <v>3.65740608504766</v>
      </c>
      <c r="C309" s="9" cm="1">
        <f t="array" ref="C309">_xll.SNL.Clients.Office.Excel.Functions.SPG($A309, "SP_DEBT_TO_EQUITY", C$3)</f>
        <v>3.1541885758250401</v>
      </c>
      <c r="D309" s="9" cm="1">
        <f t="array" ref="D309">_xll.SNL.Clients.Office.Excel.Functions.SPG($A309, "SP_DEBT_TO_EQUITY", D$3)</f>
        <v>2.5871622431304799</v>
      </c>
      <c r="E309" s="9" cm="1">
        <f t="array" ref="E309">_xll.SNL.Clients.Office.Excel.Functions.SPG($A309, "SP_DEBT_TO_EQUITY", E$3)</f>
        <v>1.9971935343205001</v>
      </c>
      <c r="F309" s="9" cm="1">
        <f t="array" ref="F309">_xll.SNL.Clients.Office.Excel.Functions.SPG($A309, "SP_DEBT_TO_EQUITY", F$3)</f>
        <v>2.20489806135503</v>
      </c>
      <c r="G309" s="9" cm="1">
        <f t="array" ref="G309">_xll.SNL.Clients.Office.Excel.Functions.SPG($A309, "SP_DEBT_TO_EQUITY", G$3)</f>
        <v>2.19981748471894</v>
      </c>
      <c r="H309" s="9" cm="1">
        <f t="array" ref="H309">_xll.SNL.Clients.Office.Excel.Functions.SPG($A309, "SP_DEBT_TO_EQUITY", H$3)</f>
        <v>2.2926816830121099</v>
      </c>
      <c r="I309" s="9" cm="1">
        <f t="array" ref="I309">_xll.SNL.Clients.Office.Excel.Functions.SPG($A309, "SP_DEBT_TO_EQUITY", I$3)</f>
        <v>2.28879203490134</v>
      </c>
      <c r="J309" s="9" cm="1">
        <f t="array" ref="J309">_xll.SNL.Clients.Office.Excel.Functions.SPG($A309, "SP_DEBT_TO_EQUITY", J$3)</f>
        <v>2.51837251848877</v>
      </c>
    </row>
    <row r="310" spans="1:10" x14ac:dyDescent="0.3">
      <c r="A310" s="11" t="s">
        <v>1329</v>
      </c>
      <c r="B310" s="9" cm="1">
        <f t="array" ref="B310">_xll.SNL.Clients.Office.Excel.Functions.SPG($A310, "SP_DEBT_TO_EQUITY", B$3)</f>
        <v>2.5859999999999999</v>
      </c>
      <c r="C310" s="9" cm="1">
        <f t="array" ref="C310">_xll.SNL.Clients.Office.Excel.Functions.SPG($A310, "SP_DEBT_TO_EQUITY", C$3)</f>
        <v>2.85</v>
      </c>
      <c r="D310" s="9" cm="1">
        <f t="array" ref="D310">_xll.SNL.Clients.Office.Excel.Functions.SPG($A310, "SP_DEBT_TO_EQUITY", D$3)</f>
        <v>2.8660000000000001</v>
      </c>
      <c r="E310" s="9" cm="1">
        <f t="array" ref="E310">_xll.SNL.Clients.Office.Excel.Functions.SPG($A310, "SP_DEBT_TO_EQUITY", E$3)</f>
        <v>2.835</v>
      </c>
      <c r="F310" s="9" cm="1">
        <f t="array" ref="F310">_xll.SNL.Clients.Office.Excel.Functions.SPG($A310, "SP_DEBT_TO_EQUITY", F$3)</f>
        <v>2.863</v>
      </c>
      <c r="G310" s="9" cm="1">
        <f t="array" ref="G310">_xll.SNL.Clients.Office.Excel.Functions.SPG($A310, "SP_DEBT_TO_EQUITY", G$3)</f>
        <v>2.6549999999999998</v>
      </c>
      <c r="H310" s="9" cm="1">
        <f t="array" ref="H310">_xll.SNL.Clients.Office.Excel.Functions.SPG($A310, "SP_DEBT_TO_EQUITY", H$3)</f>
        <v>2.46</v>
      </c>
      <c r="I310" s="9" cm="1">
        <f t="array" ref="I310">_xll.SNL.Clients.Office.Excel.Functions.SPG($A310, "SP_DEBT_TO_EQUITY", I$3)</f>
        <v>2.36</v>
      </c>
      <c r="J310" s="9" cm="1">
        <f t="array" ref="J310">_xll.SNL.Clients.Office.Excel.Functions.SPG($A310, "SP_DEBT_TO_EQUITY", J$3)</f>
        <v>2.34</v>
      </c>
    </row>
    <row r="311" spans="1:10" x14ac:dyDescent="0.3">
      <c r="A311" s="11" t="s">
        <v>1330</v>
      </c>
      <c r="B311" s="9" cm="1">
        <f t="array" ref="B311">_xll.SNL.Clients.Office.Excel.Functions.SPG($A311, "SP_DEBT_TO_EQUITY", B$3)</f>
        <v>0.888874826439773</v>
      </c>
      <c r="C311" s="9" cm="1">
        <f t="array" ref="C311">_xll.SNL.Clients.Office.Excel.Functions.SPG($A311, "SP_DEBT_TO_EQUITY", C$3)</f>
        <v>0.88495517435599602</v>
      </c>
      <c r="D311" s="9" cm="1">
        <f t="array" ref="D311">_xll.SNL.Clients.Office.Excel.Functions.SPG($A311, "SP_DEBT_TO_EQUITY", D$3)</f>
        <v>0.90300323078470002</v>
      </c>
      <c r="E311" s="9" cm="1">
        <f t="array" ref="E311">_xll.SNL.Clients.Office.Excel.Functions.SPG($A311, "SP_DEBT_TO_EQUITY", E$3)</f>
        <v>0.89029444509816302</v>
      </c>
      <c r="F311" s="9" cm="1">
        <f t="array" ref="F311">_xll.SNL.Clients.Office.Excel.Functions.SPG($A311, "SP_DEBT_TO_EQUITY", F$3)</f>
        <v>0.894706296026199</v>
      </c>
      <c r="G311" s="9" cm="1">
        <f t="array" ref="G311">_xll.SNL.Clients.Office.Excel.Functions.SPG($A311, "SP_DEBT_TO_EQUITY", G$3)</f>
        <v>0.86585604313810305</v>
      </c>
      <c r="H311" s="9" cm="1">
        <f t="array" ref="H311">_xll.SNL.Clients.Office.Excel.Functions.SPG($A311, "SP_DEBT_TO_EQUITY", H$3)</f>
        <v>0.81896074842454503</v>
      </c>
      <c r="I311" s="9" cm="1">
        <f t="array" ref="I311">_xll.SNL.Clients.Office.Excel.Functions.SPG($A311, "SP_DEBT_TO_EQUITY", I$3)</f>
        <v>0.82209458431167903</v>
      </c>
      <c r="J311" s="9" cm="1">
        <f t="array" ref="J311">_xll.SNL.Clients.Office.Excel.Functions.SPG($A311, "SP_DEBT_TO_EQUITY", J$3)</f>
        <v>0.80525376592578501</v>
      </c>
    </row>
    <row r="312" spans="1:10" x14ac:dyDescent="0.3">
      <c r="A312" s="11" t="s">
        <v>1331</v>
      </c>
      <c r="B312" s="9" cm="1">
        <f t="array" ref="B312">_xll.SNL.Clients.Office.Excel.Functions.SPG($A312, "SP_DEBT_TO_EQUITY", B$3)</f>
        <v>0.17699999999999999</v>
      </c>
      <c r="C312" s="9" cm="1">
        <f t="array" ref="C312">_xll.SNL.Clients.Office.Excel.Functions.SPG($A312, "SP_DEBT_TO_EQUITY", C$3)</f>
        <v>0.14000000000000001</v>
      </c>
      <c r="D312" s="9" cm="1">
        <f t="array" ref="D312">_xll.SNL.Clients.Office.Excel.Functions.SPG($A312, "SP_DEBT_TO_EQUITY", D$3)</f>
        <v>0.13800000000000001</v>
      </c>
      <c r="E312" s="9" cm="1">
        <f t="array" ref="E312">_xll.SNL.Clients.Office.Excel.Functions.SPG($A312, "SP_DEBT_TO_EQUITY", E$3)</f>
        <v>0.14099999999999999</v>
      </c>
      <c r="F312" s="9" cm="1">
        <f t="array" ref="F312">_xll.SNL.Clients.Office.Excel.Functions.SPG($A312, "SP_DEBT_TO_EQUITY", F$3)</f>
        <v>0.10299999999999999</v>
      </c>
      <c r="G312" s="9" cm="1">
        <f t="array" ref="G312">_xll.SNL.Clients.Office.Excel.Functions.SPG($A312, "SP_DEBT_TO_EQUITY", G$3)</f>
        <v>7.0999999999999994E-2</v>
      </c>
      <c r="H312" s="9" cm="1">
        <f t="array" ref="H312">_xll.SNL.Clients.Office.Excel.Functions.SPG($A312, "SP_DEBT_TO_EQUITY", H$3)</f>
        <v>0.08</v>
      </c>
      <c r="I312" s="9" cm="1">
        <f t="array" ref="I312">_xll.SNL.Clients.Office.Excel.Functions.SPG($A312, "SP_DEBT_TO_EQUITY", I$3)</f>
        <v>7.6999999999999999E-2</v>
      </c>
      <c r="J312" s="9" cm="1">
        <f t="array" ref="J312">_xll.SNL.Clients.Office.Excel.Functions.SPG($A312, "SP_DEBT_TO_EQUITY", J$3)</f>
        <v>8.7999999999999995E-2</v>
      </c>
    </row>
    <row r="313" spans="1:10" x14ac:dyDescent="0.3">
      <c r="A313" s="11" t="s">
        <v>1332</v>
      </c>
      <c r="B313" s="9" cm="1">
        <f t="array" ref="B313">_xll.SNL.Clients.Office.Excel.Functions.SPG($A313, "SP_DEBT_TO_EQUITY", B$3)</f>
        <v>1.1870000000000001</v>
      </c>
      <c r="C313" s="9" cm="1">
        <f t="array" ref="C313">_xll.SNL.Clients.Office.Excel.Functions.SPG($A313, "SP_DEBT_TO_EQUITY", C$3)</f>
        <v>0.879</v>
      </c>
      <c r="D313" s="9" cm="1">
        <f t="array" ref="D313">_xll.SNL.Clients.Office.Excel.Functions.SPG($A313, "SP_DEBT_TO_EQUITY", D$3)</f>
        <v>1.159</v>
      </c>
      <c r="E313" s="9" cm="1">
        <f t="array" ref="E313">_xll.SNL.Clients.Office.Excel.Functions.SPG($A313, "SP_DEBT_TO_EQUITY", E$3)</f>
        <v>1.288</v>
      </c>
      <c r="F313" s="9" cm="1">
        <f t="array" ref="F313">_xll.SNL.Clients.Office.Excel.Functions.SPG($A313, "SP_DEBT_TO_EQUITY", F$3)</f>
        <v>1.452</v>
      </c>
      <c r="G313" s="9" cm="1">
        <f t="array" ref="G313">_xll.SNL.Clients.Office.Excel.Functions.SPG($A313, "SP_DEBT_TO_EQUITY", G$3)</f>
        <v>1.605</v>
      </c>
      <c r="H313" s="9" cm="1">
        <f t="array" ref="H313">_xll.SNL.Clients.Office.Excel.Functions.SPG($A313, "SP_DEBT_TO_EQUITY", H$3)</f>
        <v>1.8180000000000001</v>
      </c>
      <c r="I313" s="9" cm="1">
        <f t="array" ref="I313">_xll.SNL.Clients.Office.Excel.Functions.SPG($A313, "SP_DEBT_TO_EQUITY", I$3)</f>
        <v>1.8640000000000001</v>
      </c>
      <c r="J313" s="9" cm="1">
        <f t="array" ref="J313">_xll.SNL.Clients.Office.Excel.Functions.SPG($A313, "SP_DEBT_TO_EQUITY", J$3)</f>
        <v>1.8320000000000001</v>
      </c>
    </row>
    <row r="314" spans="1:10" x14ac:dyDescent="0.3">
      <c r="A314" s="11" t="s">
        <v>1333</v>
      </c>
      <c r="B314" s="9" t="str" cm="1">
        <f t="array" ref="B314">_xll.SNL.Clients.Office.Excel.Functions.SPG($A314, "SP_DEBT_TO_EQUITY", B$3)</f>
        <v>NA</v>
      </c>
      <c r="C314" s="9" cm="1">
        <f t="array" ref="C314">_xll.SNL.Clients.Office.Excel.Functions.SPG($A314, "SP_DEBT_TO_EQUITY", C$3)</f>
        <v>1.53</v>
      </c>
      <c r="D314" s="9" cm="1">
        <f t="array" ref="D314">_xll.SNL.Clients.Office.Excel.Functions.SPG($A314, "SP_DEBT_TO_EQUITY", D$3)</f>
        <v>1.4570000000000001</v>
      </c>
      <c r="E314" s="9" cm="1">
        <f t="array" ref="E314">_xll.SNL.Clients.Office.Excel.Functions.SPG($A314, "SP_DEBT_TO_EQUITY", E$3)</f>
        <v>1.431</v>
      </c>
      <c r="F314" s="9" cm="1">
        <f t="array" ref="F314">_xll.SNL.Clients.Office.Excel.Functions.SPG($A314, "SP_DEBT_TO_EQUITY", F$3)</f>
        <v>1.262</v>
      </c>
      <c r="G314" s="9" cm="1">
        <f t="array" ref="G314">_xll.SNL.Clients.Office.Excel.Functions.SPG($A314, "SP_DEBT_TO_EQUITY", G$3)</f>
        <v>1.28</v>
      </c>
      <c r="H314" s="9" cm="1">
        <f t="array" ref="H314">_xll.SNL.Clients.Office.Excel.Functions.SPG($A314, "SP_DEBT_TO_EQUITY", H$3)</f>
        <v>1.31</v>
      </c>
      <c r="I314" s="9" cm="1">
        <f t="array" ref="I314">_xll.SNL.Clients.Office.Excel.Functions.SPG($A314, "SP_DEBT_TO_EQUITY", I$3)</f>
        <v>1.31</v>
      </c>
      <c r="J314" s="9" cm="1">
        <f t="array" ref="J314">_xll.SNL.Clients.Office.Excel.Functions.SPG($A314, "SP_DEBT_TO_EQUITY", J$3)</f>
        <v>1.492</v>
      </c>
    </row>
    <row r="315" spans="1:10" x14ac:dyDescent="0.3">
      <c r="A315" s="11" t="s">
        <v>1334</v>
      </c>
      <c r="B315" s="9" cm="1">
        <f t="array" ref="B315">_xll.SNL.Clients.Office.Excel.Functions.SPG($A315, "SP_DEBT_TO_EQUITY", B$3)</f>
        <v>1.2999999999999999E-2</v>
      </c>
      <c r="C315" s="9" cm="1">
        <f t="array" ref="C315">_xll.SNL.Clients.Office.Excel.Functions.SPG($A315, "SP_DEBT_TO_EQUITY", C$3)</f>
        <v>1.4E-2</v>
      </c>
      <c r="D315" s="9" cm="1">
        <f t="array" ref="D315">_xll.SNL.Clients.Office.Excel.Functions.SPG($A315, "SP_DEBT_TO_EQUITY", D$3)</f>
        <v>1.4E-2</v>
      </c>
      <c r="E315" s="9" cm="1">
        <f t="array" ref="E315">_xll.SNL.Clients.Office.Excel.Functions.SPG($A315, "SP_DEBT_TO_EQUITY", E$3)</f>
        <v>1.4999999999999999E-2</v>
      </c>
      <c r="F315" s="9" cm="1">
        <f t="array" ref="F315">_xll.SNL.Clients.Office.Excel.Functions.SPG($A315, "SP_DEBT_TO_EQUITY", F$3)</f>
        <v>0.01</v>
      </c>
      <c r="G315" s="9" cm="1">
        <f t="array" ref="G315">_xll.SNL.Clients.Office.Excel.Functions.SPG($A315, "SP_DEBT_TO_EQUITY", G$3)</f>
        <v>1.2E-2</v>
      </c>
      <c r="H315" s="9" cm="1">
        <f t="array" ref="H315">_xll.SNL.Clients.Office.Excel.Functions.SPG($A315, "SP_DEBT_TO_EQUITY", H$3)</f>
        <v>1.2E-2</v>
      </c>
      <c r="I315" s="9" cm="1">
        <f t="array" ref="I315">_xll.SNL.Clients.Office.Excel.Functions.SPG($A315, "SP_DEBT_TO_EQUITY", I$3)</f>
        <v>1.2999999999999999E-2</v>
      </c>
      <c r="J315" s="9" cm="1">
        <f t="array" ref="J315">_xll.SNL.Clients.Office.Excel.Functions.SPG($A315, "SP_DEBT_TO_EQUITY", J$3)</f>
        <v>1.4E-2</v>
      </c>
    </row>
    <row r="316" spans="1:10" x14ac:dyDescent="0.3">
      <c r="A316" s="11" t="s">
        <v>1335</v>
      </c>
      <c r="B316" s="9" cm="1">
        <f t="array" ref="B316">_xll.SNL.Clients.Office.Excel.Functions.SPG($A316, "SP_DEBT_TO_EQUITY", B$3)</f>
        <v>0.27718917061015103</v>
      </c>
      <c r="C316" s="9" cm="1">
        <f t="array" ref="C316">_xll.SNL.Clients.Office.Excel.Functions.SPG($A316, "SP_DEBT_TO_EQUITY", C$3)</f>
        <v>0.17809502076231501</v>
      </c>
      <c r="D316" s="9" cm="1">
        <f t="array" ref="D316">_xll.SNL.Clients.Office.Excel.Functions.SPG($A316, "SP_DEBT_TO_EQUITY", D$3)</f>
        <v>0.16043842400453801</v>
      </c>
      <c r="E316" s="9" cm="1">
        <f t="array" ref="E316">_xll.SNL.Clients.Office.Excel.Functions.SPG($A316, "SP_DEBT_TO_EQUITY", E$3)</f>
        <v>0.17408648399711099</v>
      </c>
      <c r="F316" s="9" cm="1">
        <f t="array" ref="F316">_xll.SNL.Clients.Office.Excel.Functions.SPG($A316, "SP_DEBT_TO_EQUITY", F$3)</f>
        <v>0.16740595524221899</v>
      </c>
      <c r="G316" s="9" cm="1">
        <f t="array" ref="G316">_xll.SNL.Clients.Office.Excel.Functions.SPG($A316, "SP_DEBT_TO_EQUITY", G$3)</f>
        <v>0.185358963518923</v>
      </c>
      <c r="H316" s="9" cm="1">
        <f t="array" ref="H316">_xll.SNL.Clients.Office.Excel.Functions.SPG($A316, "SP_DEBT_TO_EQUITY", H$3)</f>
        <v>0.19081327004038301</v>
      </c>
      <c r="I316" s="9" cm="1">
        <f t="array" ref="I316">_xll.SNL.Clients.Office.Excel.Functions.SPG($A316, "SP_DEBT_TO_EQUITY", I$3)</f>
        <v>0.18852418514392499</v>
      </c>
      <c r="J316" s="9" cm="1">
        <f t="array" ref="J316">_xll.SNL.Clients.Office.Excel.Functions.SPG($A316, "SP_DEBT_TO_EQUITY", J$3)</f>
        <v>0.18886238276409301</v>
      </c>
    </row>
    <row r="317" spans="1:10" x14ac:dyDescent="0.3">
      <c r="A317" s="11" t="s">
        <v>1336</v>
      </c>
      <c r="B317" s="9" cm="1">
        <f t="array" ref="B317">_xll.SNL.Clients.Office.Excel.Functions.SPG($A317, "SP_DEBT_TO_EQUITY", B$3)</f>
        <v>1.123</v>
      </c>
      <c r="C317" s="9" cm="1">
        <f t="array" ref="C317">_xll.SNL.Clients.Office.Excel.Functions.SPG($A317, "SP_DEBT_TO_EQUITY", C$3)</f>
        <v>1.127</v>
      </c>
      <c r="D317" s="9" cm="1">
        <f t="array" ref="D317">_xll.SNL.Clients.Office.Excel.Functions.SPG($A317, "SP_DEBT_TO_EQUITY", D$3)</f>
        <v>1.081</v>
      </c>
      <c r="E317" s="9" cm="1">
        <f t="array" ref="E317">_xll.SNL.Clients.Office.Excel.Functions.SPG($A317, "SP_DEBT_TO_EQUITY", E$3)</f>
        <v>1.294</v>
      </c>
      <c r="F317" s="9" cm="1">
        <f t="array" ref="F317">_xll.SNL.Clients.Office.Excel.Functions.SPG($A317, "SP_DEBT_TO_EQUITY", F$3)</f>
        <v>1.143</v>
      </c>
      <c r="G317" s="9" cm="1">
        <f t="array" ref="G317">_xll.SNL.Clients.Office.Excel.Functions.SPG($A317, "SP_DEBT_TO_EQUITY", G$3)</f>
        <v>1.1479999999999999</v>
      </c>
      <c r="H317" s="9" cm="1">
        <f t="array" ref="H317">_xll.SNL.Clients.Office.Excel.Functions.SPG($A317, "SP_DEBT_TO_EQUITY", H$3)</f>
        <v>1.177</v>
      </c>
      <c r="I317" s="9" cm="1">
        <f t="array" ref="I317">_xll.SNL.Clients.Office.Excel.Functions.SPG($A317, "SP_DEBT_TO_EQUITY", I$3)</f>
        <v>1.1830000000000001</v>
      </c>
      <c r="J317" s="9" cm="1">
        <f t="array" ref="J317">_xll.SNL.Clients.Office.Excel.Functions.SPG($A317, "SP_DEBT_TO_EQUITY", J$3)</f>
        <v>1.25</v>
      </c>
    </row>
    <row r="318" spans="1:10" x14ac:dyDescent="0.3">
      <c r="A318" s="11" t="s">
        <v>1337</v>
      </c>
      <c r="B318" s="9" cm="1">
        <f t="array" ref="B318">_xll.SNL.Clients.Office.Excel.Functions.SPG($A318, "SP_DEBT_TO_EQUITY", B$3)</f>
        <v>2.9220000000000002</v>
      </c>
      <c r="C318" s="9" cm="1">
        <f t="array" ref="C318">_xll.SNL.Clients.Office.Excel.Functions.SPG($A318, "SP_DEBT_TO_EQUITY", C$3)</f>
        <v>2.93</v>
      </c>
      <c r="D318" s="9" cm="1">
        <f t="array" ref="D318">_xll.SNL.Clients.Office.Excel.Functions.SPG($A318, "SP_DEBT_TO_EQUITY", D$3)</f>
        <v>2.9660000000000002</v>
      </c>
      <c r="E318" s="9" cm="1">
        <f t="array" ref="E318">_xll.SNL.Clients.Office.Excel.Functions.SPG($A318, "SP_DEBT_TO_EQUITY", E$3)</f>
        <v>3.101</v>
      </c>
      <c r="F318" s="9" cm="1">
        <f t="array" ref="F318">_xll.SNL.Clients.Office.Excel.Functions.SPG($A318, "SP_DEBT_TO_EQUITY", F$3)</f>
        <v>2.94</v>
      </c>
      <c r="G318" s="9" cm="1">
        <f t="array" ref="G318">_xll.SNL.Clients.Office.Excel.Functions.SPG($A318, "SP_DEBT_TO_EQUITY", G$3)</f>
        <v>3.1160000000000001</v>
      </c>
      <c r="H318" s="9" cm="1">
        <f t="array" ref="H318">_xll.SNL.Clients.Office.Excel.Functions.SPG($A318, "SP_DEBT_TO_EQUITY", H$3)</f>
        <v>2.8050000000000002</v>
      </c>
      <c r="I318" s="9" cm="1">
        <f t="array" ref="I318">_xll.SNL.Clients.Office.Excel.Functions.SPG($A318, "SP_DEBT_TO_EQUITY", I$3)</f>
        <v>2.7429999999999999</v>
      </c>
      <c r="J318" s="9" cm="1">
        <f t="array" ref="J318">_xll.SNL.Clients.Office.Excel.Functions.SPG($A318, "SP_DEBT_TO_EQUITY", J$3)</f>
        <v>2.7120000000000002</v>
      </c>
    </row>
    <row r="319" spans="1:10" x14ac:dyDescent="0.3">
      <c r="A319" s="11" t="s">
        <v>1338</v>
      </c>
      <c r="B319" s="9" cm="1">
        <f t="array" ref="B319">_xll.SNL.Clients.Office.Excel.Functions.SPG($A319, "SP_DEBT_TO_EQUITY", B$3)</f>
        <v>2.8370000000000002</v>
      </c>
      <c r="C319" s="9" cm="1">
        <f t="array" ref="C319">_xll.SNL.Clients.Office.Excel.Functions.SPG($A319, "SP_DEBT_TO_EQUITY", C$3)</f>
        <v>2.831</v>
      </c>
      <c r="D319" s="9" cm="1">
        <f t="array" ref="D319">_xll.SNL.Clients.Office.Excel.Functions.SPG($A319, "SP_DEBT_TO_EQUITY", D$3)</f>
        <v>2.7410000000000001</v>
      </c>
      <c r="E319" s="9" cm="1">
        <f t="array" ref="E319">_xll.SNL.Clients.Office.Excel.Functions.SPG($A319, "SP_DEBT_TO_EQUITY", E$3)</f>
        <v>1.8640000000000001</v>
      </c>
      <c r="F319" s="9" cm="1">
        <f t="array" ref="F319">_xll.SNL.Clients.Office.Excel.Functions.SPG($A319, "SP_DEBT_TO_EQUITY", F$3)</f>
        <v>1.9830000000000001</v>
      </c>
      <c r="G319" s="9" cm="1">
        <f t="array" ref="G319">_xll.SNL.Clients.Office.Excel.Functions.SPG($A319, "SP_DEBT_TO_EQUITY", G$3)</f>
        <v>2.0459999999999998</v>
      </c>
      <c r="H319" s="9" cm="1">
        <f t="array" ref="H319">_xll.SNL.Clients.Office.Excel.Functions.SPG($A319, "SP_DEBT_TO_EQUITY", H$3)</f>
        <v>3.278</v>
      </c>
      <c r="I319" s="9" cm="1">
        <f t="array" ref="I319">_xll.SNL.Clients.Office.Excel.Functions.SPG($A319, "SP_DEBT_TO_EQUITY", I$3)</f>
        <v>3.6949999999999998</v>
      </c>
      <c r="J319" s="9" cm="1">
        <f t="array" ref="J319">_xll.SNL.Clients.Office.Excel.Functions.SPG($A319, "SP_DEBT_TO_EQUITY", J$3)</f>
        <v>3.36</v>
      </c>
    </row>
    <row r="320" spans="1:10" x14ac:dyDescent="0.3">
      <c r="A320" s="11" t="s">
        <v>1339</v>
      </c>
      <c r="B320" s="9" cm="1">
        <f t="array" ref="B320">_xll.SNL.Clients.Office.Excel.Functions.SPG($A320, "SP_DEBT_TO_EQUITY", B$3)</f>
        <v>2.222</v>
      </c>
      <c r="C320" s="9" cm="1">
        <f t="array" ref="C320">_xll.SNL.Clients.Office.Excel.Functions.SPG($A320, "SP_DEBT_TO_EQUITY", C$3)</f>
        <v>2.19</v>
      </c>
      <c r="D320" s="9" cm="1">
        <f t="array" ref="D320">_xll.SNL.Clients.Office.Excel.Functions.SPG($A320, "SP_DEBT_TO_EQUITY", D$3)</f>
        <v>1.8540000000000001</v>
      </c>
      <c r="E320" s="9" cm="1">
        <f t="array" ref="E320">_xll.SNL.Clients.Office.Excel.Functions.SPG($A320, "SP_DEBT_TO_EQUITY", E$3)</f>
        <v>2.032</v>
      </c>
      <c r="F320" s="9" cm="1">
        <f t="array" ref="F320">_xll.SNL.Clients.Office.Excel.Functions.SPG($A320, "SP_DEBT_TO_EQUITY", F$3)</f>
        <v>2.0419999999999998</v>
      </c>
      <c r="G320" s="9" cm="1">
        <f t="array" ref="G320">_xll.SNL.Clients.Office.Excel.Functions.SPG($A320, "SP_DEBT_TO_EQUITY", G$3)</f>
        <v>1.9370000000000001</v>
      </c>
      <c r="H320" s="9" cm="1">
        <f t="array" ref="H320">_xll.SNL.Clients.Office.Excel.Functions.SPG($A320, "SP_DEBT_TO_EQUITY", H$3)</f>
        <v>2.363</v>
      </c>
      <c r="I320" s="9" cm="1">
        <f t="array" ref="I320">_xll.SNL.Clients.Office.Excel.Functions.SPG($A320, "SP_DEBT_TO_EQUITY", I$3)</f>
        <v>2.2250000000000001</v>
      </c>
      <c r="J320" s="9" cm="1">
        <f t="array" ref="J320">_xll.SNL.Clients.Office.Excel.Functions.SPG($A320, "SP_DEBT_TO_EQUITY", J$3)</f>
        <v>2.3330000000000002</v>
      </c>
    </row>
    <row r="321" spans="1:10" x14ac:dyDescent="0.3">
      <c r="A321" s="11" t="s">
        <v>1340</v>
      </c>
      <c r="B321" s="9" t="str" cm="1">
        <f t="array" ref="B321">_xll.SNL.Clients.Office.Excel.Functions.SPG($A321, "SP_DEBT_TO_EQUITY", B$3)</f>
        <v>NA</v>
      </c>
      <c r="C321" s="9" cm="1">
        <f t="array" ref="C321">_xll.SNL.Clients.Office.Excel.Functions.SPG($A321, "SP_DEBT_TO_EQUITY", C$3)</f>
        <v>0.02</v>
      </c>
      <c r="D321" s="9" t="str" cm="1">
        <f t="array" ref="D321">_xll.SNL.Clients.Office.Excel.Functions.SPG($A321, "SP_DEBT_TO_EQUITY", D$3)</f>
        <v>NA</v>
      </c>
      <c r="E321" s="9" t="str" cm="1">
        <f t="array" ref="E321">_xll.SNL.Clients.Office.Excel.Functions.SPG($A321, "SP_DEBT_TO_EQUITY", E$3)</f>
        <v>NA</v>
      </c>
      <c r="F321" s="9" t="str" cm="1">
        <f t="array" ref="F321">_xll.SNL.Clients.Office.Excel.Functions.SPG($A321, "SP_DEBT_TO_EQUITY", F$3)</f>
        <v>NA</v>
      </c>
      <c r="G321" s="9" cm="1">
        <f t="array" ref="G321">_xll.SNL.Clients.Office.Excel.Functions.SPG($A321, "SP_DEBT_TO_EQUITY", G$3)</f>
        <v>0.06</v>
      </c>
      <c r="H321" s="9" cm="1">
        <f t="array" ref="H321">_xll.SNL.Clients.Office.Excel.Functions.SPG($A321, "SP_DEBT_TO_EQUITY", H$3)</f>
        <v>3.5999999999999997E-2</v>
      </c>
      <c r="I321" s="9" cm="1">
        <f t="array" ref="I321">_xll.SNL.Clients.Office.Excel.Functions.SPG($A321, "SP_DEBT_TO_EQUITY", I$3)</f>
        <v>6.4000000000000001E-2</v>
      </c>
      <c r="J321" s="9" cm="1">
        <f t="array" ref="J321">_xll.SNL.Clients.Office.Excel.Functions.SPG($A321, "SP_DEBT_TO_EQUITY", J$3)</f>
        <v>0.373</v>
      </c>
    </row>
    <row r="322" spans="1:10" x14ac:dyDescent="0.3">
      <c r="A322" s="11" t="s">
        <v>1341</v>
      </c>
      <c r="B322" s="9" cm="1">
        <f t="array" ref="B322">_xll.SNL.Clients.Office.Excel.Functions.SPG($A322, "SP_DEBT_TO_EQUITY", B$3)</f>
        <v>0.26</v>
      </c>
      <c r="C322" s="9" cm="1">
        <f t="array" ref="C322">_xll.SNL.Clients.Office.Excel.Functions.SPG($A322, "SP_DEBT_TO_EQUITY", C$3)</f>
        <v>0.26600000000000001</v>
      </c>
      <c r="D322" s="9" cm="1">
        <f t="array" ref="D322">_xll.SNL.Clients.Office.Excel.Functions.SPG($A322, "SP_DEBT_TO_EQUITY", D$3)</f>
        <v>0.29799999999999999</v>
      </c>
      <c r="E322" s="9" cm="1">
        <f t="array" ref="E322">_xll.SNL.Clients.Office.Excel.Functions.SPG($A322, "SP_DEBT_TO_EQUITY", E$3)</f>
        <v>0.315</v>
      </c>
      <c r="F322" s="9" cm="1">
        <f t="array" ref="F322">_xll.SNL.Clients.Office.Excel.Functions.SPG($A322, "SP_DEBT_TO_EQUITY", F$3)</f>
        <v>0.315</v>
      </c>
      <c r="G322" s="9" cm="1">
        <f t="array" ref="G322">_xll.SNL.Clients.Office.Excel.Functions.SPG($A322, "SP_DEBT_TO_EQUITY", G$3)</f>
        <v>0.32800000000000001</v>
      </c>
      <c r="H322" s="9" cm="1">
        <f t="array" ref="H322">_xll.SNL.Clients.Office.Excel.Functions.SPG($A322, "SP_DEBT_TO_EQUITY", H$3)</f>
        <v>0.377</v>
      </c>
      <c r="I322" s="9" cm="1">
        <f t="array" ref="I322">_xll.SNL.Clients.Office.Excel.Functions.SPG($A322, "SP_DEBT_TO_EQUITY", I$3)</f>
        <v>0.39900000000000002</v>
      </c>
      <c r="J322" s="9" cm="1">
        <f t="array" ref="J322">_xll.SNL.Clients.Office.Excel.Functions.SPG($A322, "SP_DEBT_TO_EQUITY", J$3)</f>
        <v>0.42299999999999999</v>
      </c>
    </row>
    <row r="323" spans="1:10" x14ac:dyDescent="0.3">
      <c r="A323" s="11" t="s">
        <v>1342</v>
      </c>
      <c r="B323" s="9" cm="1">
        <f t="array" ref="B323">_xll.SNL.Clients.Office.Excel.Functions.SPG($A323, "SP_DEBT_TO_EQUITY", B$3)</f>
        <v>0.42299999999999999</v>
      </c>
      <c r="C323" s="9" cm="1">
        <f t="array" ref="C323">_xll.SNL.Clients.Office.Excel.Functions.SPG($A323, "SP_DEBT_TO_EQUITY", C$3)</f>
        <v>0.4</v>
      </c>
      <c r="D323" s="9" cm="1">
        <f t="array" ref="D323">_xll.SNL.Clients.Office.Excel.Functions.SPG($A323, "SP_DEBT_TO_EQUITY", D$3)</f>
        <v>0.42599999999999999</v>
      </c>
      <c r="E323" s="9" cm="1">
        <f t="array" ref="E323">_xll.SNL.Clients.Office.Excel.Functions.SPG($A323, "SP_DEBT_TO_EQUITY", E$3)</f>
        <v>0.38400000000000001</v>
      </c>
      <c r="F323" s="9" cm="1">
        <f t="array" ref="F323">_xll.SNL.Clients.Office.Excel.Functions.SPG($A323, "SP_DEBT_TO_EQUITY", F$3)</f>
        <v>0.38300000000000001</v>
      </c>
      <c r="G323" s="9" cm="1">
        <f t="array" ref="G323">_xll.SNL.Clients.Office.Excel.Functions.SPG($A323, "SP_DEBT_TO_EQUITY", G$3)</f>
        <v>0.38300000000000001</v>
      </c>
      <c r="H323" s="9" cm="1">
        <f t="array" ref="H323">_xll.SNL.Clients.Office.Excel.Functions.SPG($A323, "SP_DEBT_TO_EQUITY", H$3)</f>
        <v>0.38700000000000001</v>
      </c>
      <c r="I323" s="9" cm="1">
        <f t="array" ref="I323">_xll.SNL.Clients.Office.Excel.Functions.SPG($A323, "SP_DEBT_TO_EQUITY", I$3)</f>
        <v>0.40100000000000002</v>
      </c>
      <c r="J323" s="9" cm="1">
        <f t="array" ref="J323">_xll.SNL.Clients.Office.Excel.Functions.SPG($A323, "SP_DEBT_TO_EQUITY", J$3)</f>
        <v>0.42</v>
      </c>
    </row>
    <row r="324" spans="1:10" x14ac:dyDescent="0.3">
      <c r="A324" s="11" t="s">
        <v>1343</v>
      </c>
      <c r="B324" s="9" cm="1">
        <f t="array" ref="B324">_xll.SNL.Clients.Office.Excel.Functions.SPG($A324, "SP_DEBT_TO_EQUITY", B$3)</f>
        <v>2.5609999999999999</v>
      </c>
      <c r="C324" s="9" cm="1">
        <f t="array" ref="C324">_xll.SNL.Clients.Office.Excel.Functions.SPG($A324, "SP_DEBT_TO_EQUITY", C$3)</f>
        <v>2.9820000000000002</v>
      </c>
      <c r="D324" s="9" cm="1">
        <f t="array" ref="D324">_xll.SNL.Clients.Office.Excel.Functions.SPG($A324, "SP_DEBT_TO_EQUITY", D$3)</f>
        <v>2.8290000000000002</v>
      </c>
      <c r="E324" s="9" cm="1">
        <f t="array" ref="E324">_xll.SNL.Clients.Office.Excel.Functions.SPG($A324, "SP_DEBT_TO_EQUITY", E$3)</f>
        <v>2.3660000000000001</v>
      </c>
      <c r="F324" s="9" cm="1">
        <f t="array" ref="F324">_xll.SNL.Clients.Office.Excel.Functions.SPG($A324, "SP_DEBT_TO_EQUITY", F$3)</f>
        <v>2.355</v>
      </c>
      <c r="G324" s="9" cm="1">
        <f t="array" ref="G324">_xll.SNL.Clients.Office.Excel.Functions.SPG($A324, "SP_DEBT_TO_EQUITY", G$3)</f>
        <v>2.78</v>
      </c>
      <c r="H324" s="9" cm="1">
        <f t="array" ref="H324">_xll.SNL.Clients.Office.Excel.Functions.SPG($A324, "SP_DEBT_TO_EQUITY", H$3)</f>
        <v>3.0659999999999998</v>
      </c>
      <c r="I324" s="9" cm="1">
        <f t="array" ref="I324">_xll.SNL.Clients.Office.Excel.Functions.SPG($A324, "SP_DEBT_TO_EQUITY", I$3)</f>
        <v>2.8860000000000001</v>
      </c>
      <c r="J324" s="9" cm="1">
        <f t="array" ref="J324">_xll.SNL.Clients.Office.Excel.Functions.SPG($A324, "SP_DEBT_TO_EQUITY", J$3)</f>
        <v>3.0190000000000001</v>
      </c>
    </row>
    <row r="325" spans="1:10" x14ac:dyDescent="0.3">
      <c r="A325" s="11" t="s">
        <v>1432</v>
      </c>
      <c r="B325" s="9" cm="1">
        <f t="array" ref="B325">_xll.SNL.Clients.Office.Excel.Functions.SPG($A325, "SP_DEBT_TO_EQUITY", B$3)</f>
        <v>2.5230000000000001</v>
      </c>
      <c r="C325" s="9" cm="1">
        <f t="array" ref="C325">_xll.SNL.Clients.Office.Excel.Functions.SPG($A325, "SP_DEBT_TO_EQUITY", C$3)</f>
        <v>7.8630000000000004</v>
      </c>
      <c r="D325" s="9" cm="1">
        <f t="array" ref="D325">_xll.SNL.Clients.Office.Excel.Functions.SPG($A325, "SP_DEBT_TO_EQUITY", D$3)</f>
        <v>5.15</v>
      </c>
      <c r="E325" s="9" cm="1">
        <f t="array" ref="E325">_xll.SNL.Clients.Office.Excel.Functions.SPG($A325, "SP_DEBT_TO_EQUITY", E$3)</f>
        <v>7.524</v>
      </c>
      <c r="F325" s="9" cm="1">
        <f t="array" ref="F325">_xll.SNL.Clients.Office.Excel.Functions.SPG($A325, "SP_DEBT_TO_EQUITY", F$3)</f>
        <v>9.6989999999999998</v>
      </c>
      <c r="G325" s="9" cm="1">
        <f t="array" ref="G325">_xll.SNL.Clients.Office.Excel.Functions.SPG($A325, "SP_DEBT_TO_EQUITY", G$3)</f>
        <v>9.7970000000000006</v>
      </c>
      <c r="H325" s="9" cm="1">
        <f t="array" ref="H325">_xll.SNL.Clients.Office.Excel.Functions.SPG($A325, "SP_DEBT_TO_EQUITY", H$3)</f>
        <v>14.523999999999999</v>
      </c>
      <c r="I325" s="9" cm="1">
        <f t="array" ref="I325">_xll.SNL.Clients.Office.Excel.Functions.SPG($A325, "SP_DEBT_TO_EQUITY", I$3)</f>
        <v>23.073</v>
      </c>
      <c r="J325" s="9" cm="1">
        <f t="array" ref="J325">_xll.SNL.Clients.Office.Excel.Functions.SPG($A325, "SP_DEBT_TO_EQUITY", J$3)</f>
        <v>79.307000000000002</v>
      </c>
    </row>
    <row r="326" spans="1:10" x14ac:dyDescent="0.3">
      <c r="A326" s="11" t="s">
        <v>1344</v>
      </c>
      <c r="B326" s="9" cm="1">
        <f t="array" ref="B326">_xll.SNL.Clients.Office.Excel.Functions.SPG($A326, "SP_DEBT_TO_EQUITY", B$3)</f>
        <v>3.0310000000000001</v>
      </c>
      <c r="C326" s="9" cm="1">
        <f t="array" ref="C326">_xll.SNL.Clients.Office.Excel.Functions.SPG($A326, "SP_DEBT_TO_EQUITY", C$3)</f>
        <v>3.2160000000000002</v>
      </c>
      <c r="D326" s="9" cm="1">
        <f t="array" ref="D326">_xll.SNL.Clients.Office.Excel.Functions.SPG($A326, "SP_DEBT_TO_EQUITY", D$3)</f>
        <v>2.06</v>
      </c>
      <c r="E326" s="9" cm="1">
        <f t="array" ref="E326">_xll.SNL.Clients.Office.Excel.Functions.SPG($A326, "SP_DEBT_TO_EQUITY", E$3)</f>
        <v>1.37</v>
      </c>
      <c r="F326" s="9" cm="1">
        <f t="array" ref="F326">_xll.SNL.Clients.Office.Excel.Functions.SPG($A326, "SP_DEBT_TO_EQUITY", F$3)</f>
        <v>1.41</v>
      </c>
      <c r="G326" s="9" cm="1">
        <f t="array" ref="G326">_xll.SNL.Clients.Office.Excel.Functions.SPG($A326, "SP_DEBT_TO_EQUITY", G$3)</f>
        <v>1.3460000000000001</v>
      </c>
      <c r="H326" s="9" cm="1">
        <f t="array" ref="H326">_xll.SNL.Clients.Office.Excel.Functions.SPG($A326, "SP_DEBT_TO_EQUITY", H$3)</f>
        <v>1.5269999999999999</v>
      </c>
      <c r="I326" s="9" cm="1">
        <f t="array" ref="I326">_xll.SNL.Clients.Office.Excel.Functions.SPG($A326, "SP_DEBT_TO_EQUITY", I$3)</f>
        <v>1.4990000000000001</v>
      </c>
      <c r="J326" s="9" cm="1">
        <f t="array" ref="J326">_xll.SNL.Clients.Office.Excel.Functions.SPG($A326, "SP_DEBT_TO_EQUITY", J$3)</f>
        <v>1.569</v>
      </c>
    </row>
    <row r="327" spans="1:10" x14ac:dyDescent="0.3">
      <c r="A327" s="11" t="s">
        <v>1345</v>
      </c>
      <c r="B327" s="9" cm="1">
        <f t="array" ref="B327">_xll.SNL.Clients.Office.Excel.Functions.SPG($A327, "SP_DEBT_TO_EQUITY", B$3)</f>
        <v>5.6689999999999996</v>
      </c>
      <c r="C327" s="9" cm="1">
        <f t="array" ref="C327">_xll.SNL.Clients.Office.Excel.Functions.SPG($A327, "SP_DEBT_TO_EQUITY", C$3)</f>
        <v>5.8049999999999997</v>
      </c>
      <c r="D327" s="9" cm="1">
        <f t="array" ref="D327">_xll.SNL.Clients.Office.Excel.Functions.SPG($A327, "SP_DEBT_TO_EQUITY", D$3)</f>
        <v>5.0140000000000002</v>
      </c>
      <c r="E327" s="9" cm="1">
        <f t="array" ref="E327">_xll.SNL.Clients.Office.Excel.Functions.SPG($A327, "SP_DEBT_TO_EQUITY", E$3)</f>
        <v>5.5519999999999996</v>
      </c>
      <c r="F327" s="9" cm="1">
        <f t="array" ref="F327">_xll.SNL.Clients.Office.Excel.Functions.SPG($A327, "SP_DEBT_TO_EQUITY", F$3)</f>
        <v>5.4640000000000004</v>
      </c>
      <c r="G327" s="9" cm="1">
        <f t="array" ref="G327">_xll.SNL.Clients.Office.Excel.Functions.SPG($A327, "SP_DEBT_TO_EQUITY", G$3)</f>
        <v>5.2439999999999998</v>
      </c>
      <c r="H327" s="9" cm="1">
        <f t="array" ref="H327">_xll.SNL.Clients.Office.Excel.Functions.SPG($A327, "SP_DEBT_TO_EQUITY", H$3)</f>
        <v>6.1639999999999997</v>
      </c>
      <c r="I327" s="9" cm="1">
        <f t="array" ref="I327">_xll.SNL.Clients.Office.Excel.Functions.SPG($A327, "SP_DEBT_TO_EQUITY", I$3)</f>
        <v>5.5570000000000004</v>
      </c>
      <c r="J327" s="9" cm="1">
        <f t="array" ref="J327">_xll.SNL.Clients.Office.Excel.Functions.SPG($A327, "SP_DEBT_TO_EQUITY", J$3)</f>
        <v>6.4429999999999996</v>
      </c>
    </row>
    <row r="328" spans="1:10" x14ac:dyDescent="0.3">
      <c r="A328" s="11" t="s">
        <v>1346</v>
      </c>
      <c r="B328" s="9" cm="1">
        <f t="array" ref="B328">_xll.SNL.Clients.Office.Excel.Functions.SPG($A328, "SP_DEBT_TO_EQUITY", B$3)</f>
        <v>0.22265151006549899</v>
      </c>
      <c r="C328" s="9" cm="1">
        <f t="array" ref="C328">_xll.SNL.Clients.Office.Excel.Functions.SPG($A328, "SP_DEBT_TO_EQUITY", C$3)</f>
        <v>0.17151694744767601</v>
      </c>
      <c r="D328" s="9" cm="1">
        <f t="array" ref="D328">_xll.SNL.Clients.Office.Excel.Functions.SPG($A328, "SP_DEBT_TO_EQUITY", D$3)</f>
        <v>0.22668504787808799</v>
      </c>
      <c r="E328" s="9" cm="1">
        <f t="array" ref="E328">_xll.SNL.Clients.Office.Excel.Functions.SPG($A328, "SP_DEBT_TO_EQUITY", E$3)</f>
        <v>0.238206549161184</v>
      </c>
      <c r="F328" s="9" cm="1">
        <f t="array" ref="F328">_xll.SNL.Clients.Office.Excel.Functions.SPG($A328, "SP_DEBT_TO_EQUITY", F$3)</f>
        <v>0.19005521714495099</v>
      </c>
      <c r="G328" s="9" cm="1">
        <f t="array" ref="G328">_xll.SNL.Clients.Office.Excel.Functions.SPG($A328, "SP_DEBT_TO_EQUITY", G$3)</f>
        <v>0.19688301201243899</v>
      </c>
      <c r="H328" s="9" cm="1">
        <f t="array" ref="H328">_xll.SNL.Clients.Office.Excel.Functions.SPG($A328, "SP_DEBT_TO_EQUITY", H$3)</f>
        <v>0.194284367367</v>
      </c>
      <c r="I328" s="9" cm="1">
        <f t="array" ref="I328">_xll.SNL.Clients.Office.Excel.Functions.SPG($A328, "SP_DEBT_TO_EQUITY", I$3)</f>
        <v>0.281303059918601</v>
      </c>
      <c r="J328" s="9" cm="1">
        <f t="array" ref="J328">_xll.SNL.Clients.Office.Excel.Functions.SPG($A328, "SP_DEBT_TO_EQUITY", J$3)</f>
        <v>0.37125119355976899</v>
      </c>
    </row>
    <row r="329" spans="1:10" x14ac:dyDescent="0.3">
      <c r="A329" s="11" t="s">
        <v>1347</v>
      </c>
      <c r="B329" s="9" cm="1">
        <f t="array" ref="B329">_xll.SNL.Clients.Office.Excel.Functions.SPG($A329, "SP_DEBT_TO_EQUITY", B$3)</f>
        <v>1.343</v>
      </c>
      <c r="C329" s="9" cm="1">
        <f t="array" ref="C329">_xll.SNL.Clients.Office.Excel.Functions.SPG($A329, "SP_DEBT_TO_EQUITY", C$3)</f>
        <v>1.4079999999999999</v>
      </c>
      <c r="D329" s="9" cm="1">
        <f t="array" ref="D329">_xll.SNL.Clients.Office.Excel.Functions.SPG($A329, "SP_DEBT_TO_EQUITY", D$3)</f>
        <v>1.3939999999999999</v>
      </c>
      <c r="E329" s="9" cm="1">
        <f t="array" ref="E329">_xll.SNL.Clients.Office.Excel.Functions.SPG($A329, "SP_DEBT_TO_EQUITY", E$3)</f>
        <v>1.417</v>
      </c>
      <c r="F329" s="9" cm="1">
        <f t="array" ref="F329">_xll.SNL.Clients.Office.Excel.Functions.SPG($A329, "SP_DEBT_TO_EQUITY", F$3)</f>
        <v>1.5860000000000001</v>
      </c>
      <c r="G329" s="9" cm="1">
        <f t="array" ref="G329">_xll.SNL.Clients.Office.Excel.Functions.SPG($A329, "SP_DEBT_TO_EQUITY", G$3)</f>
        <v>1.593</v>
      </c>
      <c r="H329" s="9" cm="1">
        <f t="array" ref="H329">_xll.SNL.Clients.Office.Excel.Functions.SPG($A329, "SP_DEBT_TO_EQUITY", H$3)</f>
        <v>1.577</v>
      </c>
      <c r="I329" s="9" cm="1">
        <f t="array" ref="I329">_xll.SNL.Clients.Office.Excel.Functions.SPG($A329, "SP_DEBT_TO_EQUITY", I$3)</f>
        <v>1.5620000000000001</v>
      </c>
      <c r="J329" s="9" cm="1">
        <f t="array" ref="J329">_xll.SNL.Clients.Office.Excel.Functions.SPG($A329, "SP_DEBT_TO_EQUITY", J$3)</f>
        <v>1.486</v>
      </c>
    </row>
    <row r="330" spans="1:10" x14ac:dyDescent="0.3">
      <c r="A330" s="11" t="s">
        <v>1348</v>
      </c>
      <c r="B330" s="9" cm="1">
        <f t="array" ref="B330">_xll.SNL.Clients.Office.Excel.Functions.SPG($A330, "SP_DEBT_TO_EQUITY", B$3)</f>
        <v>1.355</v>
      </c>
      <c r="C330" s="9" cm="1">
        <f t="array" ref="C330">_xll.SNL.Clients.Office.Excel.Functions.SPG($A330, "SP_DEBT_TO_EQUITY", C$3)</f>
        <v>1.48</v>
      </c>
      <c r="D330" s="9" cm="1">
        <f t="array" ref="D330">_xll.SNL.Clients.Office.Excel.Functions.SPG($A330, "SP_DEBT_TO_EQUITY", D$3)</f>
        <v>1.4730000000000001</v>
      </c>
      <c r="E330" s="9" cm="1">
        <f t="array" ref="E330">_xll.SNL.Clients.Office.Excel.Functions.SPG($A330, "SP_DEBT_TO_EQUITY", E$3)</f>
        <v>1.35</v>
      </c>
      <c r="F330" s="9" cm="1">
        <f t="array" ref="F330">_xll.SNL.Clients.Office.Excel.Functions.SPG($A330, "SP_DEBT_TO_EQUITY", F$3)</f>
        <v>1.3320000000000001</v>
      </c>
      <c r="G330" s="9" cm="1">
        <f t="array" ref="G330">_xll.SNL.Clients.Office.Excel.Functions.SPG($A330, "SP_DEBT_TO_EQUITY", G$3)</f>
        <v>1.5580000000000001</v>
      </c>
      <c r="H330" s="9" cm="1">
        <f t="array" ref="H330">_xll.SNL.Clients.Office.Excel.Functions.SPG($A330, "SP_DEBT_TO_EQUITY", H$3)</f>
        <v>1.6259999999999999</v>
      </c>
      <c r="I330" s="9" cm="1">
        <f t="array" ref="I330">_xll.SNL.Clients.Office.Excel.Functions.SPG($A330, "SP_DEBT_TO_EQUITY", I$3)</f>
        <v>1.54</v>
      </c>
      <c r="J330" s="9" cm="1">
        <f t="array" ref="J330">_xll.SNL.Clients.Office.Excel.Functions.SPG($A330, "SP_DEBT_TO_EQUITY", J$3)</f>
        <v>1.514</v>
      </c>
    </row>
    <row r="331" spans="1:10" x14ac:dyDescent="0.3">
      <c r="A331" s="11" t="s">
        <v>1349</v>
      </c>
      <c r="B331" s="9" cm="1">
        <f t="array" ref="B331">_xll.SNL.Clients.Office.Excel.Functions.SPG($A331, "SP_DEBT_TO_EQUITY", B$3)</f>
        <v>1.335</v>
      </c>
      <c r="C331" s="9" cm="1">
        <f t="array" ref="C331">_xll.SNL.Clients.Office.Excel.Functions.SPG($A331, "SP_DEBT_TO_EQUITY", C$3)</f>
        <v>1.27</v>
      </c>
      <c r="D331" s="9" cm="1">
        <f t="array" ref="D331">_xll.SNL.Clients.Office.Excel.Functions.SPG($A331, "SP_DEBT_TO_EQUITY", D$3)</f>
        <v>1.2310000000000001</v>
      </c>
      <c r="E331" s="9" cm="1">
        <f t="array" ref="E331">_xll.SNL.Clients.Office.Excel.Functions.SPG($A331, "SP_DEBT_TO_EQUITY", E$3)</f>
        <v>1.2749999999999999</v>
      </c>
      <c r="F331" s="9" cm="1">
        <f t="array" ref="F331">_xll.SNL.Clients.Office.Excel.Functions.SPG($A331, "SP_DEBT_TO_EQUITY", F$3)</f>
        <v>1.4059999999999999</v>
      </c>
      <c r="G331" s="9" cm="1">
        <f t="array" ref="G331">_xll.SNL.Clients.Office.Excel.Functions.SPG($A331, "SP_DEBT_TO_EQUITY", G$3)</f>
        <v>1.446</v>
      </c>
      <c r="H331" s="9" cm="1">
        <f t="array" ref="H331">_xll.SNL.Clients.Office.Excel.Functions.SPG($A331, "SP_DEBT_TO_EQUITY", H$3)</f>
        <v>1.4810000000000001</v>
      </c>
      <c r="I331" s="9" cm="1">
        <f t="array" ref="I331">_xll.SNL.Clients.Office.Excel.Functions.SPG($A331, "SP_DEBT_TO_EQUITY", I$3)</f>
        <v>1.5</v>
      </c>
      <c r="J331" s="9" cm="1">
        <f t="array" ref="J331">_xll.SNL.Clients.Office.Excel.Functions.SPG($A331, "SP_DEBT_TO_EQUITY", J$3)</f>
        <v>1.546</v>
      </c>
    </row>
    <row r="332" spans="1:10" x14ac:dyDescent="0.3">
      <c r="A332" s="11" t="s">
        <v>1350</v>
      </c>
      <c r="B332" s="9" cm="1">
        <f t="array" ref="B332">_xll.SNL.Clients.Office.Excel.Functions.SPG($A332, "SP_DEBT_TO_EQUITY", B$3)</f>
        <v>0.86562196287897297</v>
      </c>
      <c r="C332" s="9" cm="1">
        <f t="array" ref="C332">_xll.SNL.Clients.Office.Excel.Functions.SPG($A332, "SP_DEBT_TO_EQUITY", C$3)</f>
        <v>0.86833245114629498</v>
      </c>
      <c r="D332" s="9" cm="1">
        <f t="array" ref="D332">_xll.SNL.Clients.Office.Excel.Functions.SPG($A332, "SP_DEBT_TO_EQUITY", D$3)</f>
        <v>0.87916144028249199</v>
      </c>
      <c r="E332" s="9" cm="1">
        <f t="array" ref="E332">_xll.SNL.Clients.Office.Excel.Functions.SPG($A332, "SP_DEBT_TO_EQUITY", E$3)</f>
        <v>0.82823475330348795</v>
      </c>
      <c r="F332" s="9" cm="1">
        <f t="array" ref="F332">_xll.SNL.Clients.Office.Excel.Functions.SPG($A332, "SP_DEBT_TO_EQUITY", F$3)</f>
        <v>0.78559397292607502</v>
      </c>
      <c r="G332" s="9" cm="1">
        <f t="array" ref="G332">_xll.SNL.Clients.Office.Excel.Functions.SPG($A332, "SP_DEBT_TO_EQUITY", G$3)</f>
        <v>0.77126197577290201</v>
      </c>
      <c r="H332" s="9" cm="1">
        <f t="array" ref="H332">_xll.SNL.Clients.Office.Excel.Functions.SPG($A332, "SP_DEBT_TO_EQUITY", H$3)</f>
        <v>0.73920534147669403</v>
      </c>
      <c r="I332" s="9" cm="1">
        <f t="array" ref="I332">_xll.SNL.Clients.Office.Excel.Functions.SPG($A332, "SP_DEBT_TO_EQUITY", I$3)</f>
        <v>0.71868563724589196</v>
      </c>
      <c r="J332" s="9" cm="1">
        <f t="array" ref="J332">_xll.SNL.Clients.Office.Excel.Functions.SPG($A332, "SP_DEBT_TO_EQUITY", J$3)</f>
        <v>0.72690960178616204</v>
      </c>
    </row>
    <row r="333" spans="1:10" x14ac:dyDescent="0.3">
      <c r="A333" s="11" t="s">
        <v>1351</v>
      </c>
      <c r="B333" s="9" cm="1">
        <f t="array" ref="B333">_xll.SNL.Clients.Office.Excel.Functions.SPG($A333, "SP_DEBT_TO_EQUITY", B$3)</f>
        <v>2.7267894576990299</v>
      </c>
      <c r="C333" s="9" cm="1">
        <f t="array" ref="C333">_xll.SNL.Clients.Office.Excel.Functions.SPG($A333, "SP_DEBT_TO_EQUITY", C$3)</f>
        <v>2.5681684205050601</v>
      </c>
      <c r="D333" s="9" cm="1">
        <f t="array" ref="D333">_xll.SNL.Clients.Office.Excel.Functions.SPG($A333, "SP_DEBT_TO_EQUITY", D$3)</f>
        <v>2.6068826950205599</v>
      </c>
      <c r="E333" s="9" cm="1">
        <f t="array" ref="E333">_xll.SNL.Clients.Office.Excel.Functions.SPG($A333, "SP_DEBT_TO_EQUITY", E$3)</f>
        <v>2.8021116280402798</v>
      </c>
      <c r="F333" s="9" cm="1">
        <f t="array" ref="F333">_xll.SNL.Clients.Office.Excel.Functions.SPG($A333, "SP_DEBT_TO_EQUITY", F$3)</f>
        <v>2.7974144021099199</v>
      </c>
      <c r="G333" s="9" cm="1">
        <f t="array" ref="G333">_xll.SNL.Clients.Office.Excel.Functions.SPG($A333, "SP_DEBT_TO_EQUITY", G$3)</f>
        <v>2.9591336121806702</v>
      </c>
      <c r="H333" s="9" cm="1">
        <f t="array" ref="H333">_xll.SNL.Clients.Office.Excel.Functions.SPG($A333, "SP_DEBT_TO_EQUITY", H$3)</f>
        <v>2.9224014433711898</v>
      </c>
      <c r="I333" s="9" cm="1">
        <f t="array" ref="I333">_xll.SNL.Clients.Office.Excel.Functions.SPG($A333, "SP_DEBT_TO_EQUITY", I$3)</f>
        <v>2.98430760582661</v>
      </c>
      <c r="J333" s="9" cm="1">
        <f t="array" ref="J333">_xll.SNL.Clients.Office.Excel.Functions.SPG($A333, "SP_DEBT_TO_EQUITY", J$3)</f>
        <v>3.08793770815522</v>
      </c>
    </row>
    <row r="334" spans="1:10" x14ac:dyDescent="0.3">
      <c r="A334" s="11" t="s">
        <v>1352</v>
      </c>
      <c r="B334" s="9" cm="1">
        <f t="array" ref="B334">_xll.SNL.Clients.Office.Excel.Functions.SPG($A334, "SP_DEBT_TO_EQUITY", B$3)</f>
        <v>0.39827011949399999</v>
      </c>
      <c r="C334" s="9" cm="1">
        <f t="array" ref="C334">_xll.SNL.Clients.Office.Excel.Functions.SPG($A334, "SP_DEBT_TO_EQUITY", C$3)</f>
        <v>0.37353611980087098</v>
      </c>
      <c r="D334" s="9" cm="1">
        <f t="array" ref="D334">_xll.SNL.Clients.Office.Excel.Functions.SPG($A334, "SP_DEBT_TO_EQUITY", D$3)</f>
        <v>0.397108733363565</v>
      </c>
      <c r="E334" s="9" cm="1">
        <f t="array" ref="E334">_xll.SNL.Clients.Office.Excel.Functions.SPG($A334, "SP_DEBT_TO_EQUITY", E$3)</f>
        <v>0.49068792656524701</v>
      </c>
      <c r="F334" s="9" cm="1">
        <f t="array" ref="F334">_xll.SNL.Clients.Office.Excel.Functions.SPG($A334, "SP_DEBT_TO_EQUITY", F$3)</f>
        <v>0.46590813207808002</v>
      </c>
      <c r="G334" s="9" cm="1">
        <f t="array" ref="G334">_xll.SNL.Clients.Office.Excel.Functions.SPG($A334, "SP_DEBT_TO_EQUITY", G$3)</f>
        <v>0.456857781317766</v>
      </c>
      <c r="H334" s="9" cm="1">
        <f t="array" ref="H334">_xll.SNL.Clients.Office.Excel.Functions.SPG($A334, "SP_DEBT_TO_EQUITY", H$3)</f>
        <v>0.46084590948679199</v>
      </c>
      <c r="I334" s="9" cm="1">
        <f t="array" ref="I334">_xll.SNL.Clients.Office.Excel.Functions.SPG($A334, "SP_DEBT_TO_EQUITY", I$3)</f>
        <v>0.425191377033109</v>
      </c>
      <c r="J334" s="9" cm="1">
        <f t="array" ref="J334">_xll.SNL.Clients.Office.Excel.Functions.SPG($A334, "SP_DEBT_TO_EQUITY", J$3)</f>
        <v>0.45011893249079499</v>
      </c>
    </row>
    <row r="335" spans="1:10" x14ac:dyDescent="0.3">
      <c r="A335" s="11" t="s">
        <v>1353</v>
      </c>
      <c r="B335" s="9" cm="1">
        <f t="array" ref="B335">_xll.SNL.Clients.Office.Excel.Functions.SPG($A335, "SP_DEBT_TO_EQUITY", B$3)</f>
        <v>0.63500000000000001</v>
      </c>
      <c r="C335" s="9" cm="1">
        <f t="array" ref="C335">_xll.SNL.Clients.Office.Excel.Functions.SPG($A335, "SP_DEBT_TO_EQUITY", C$3)</f>
        <v>0.64</v>
      </c>
      <c r="D335" s="9" cm="1">
        <f t="array" ref="D335">_xll.SNL.Clients.Office.Excel.Functions.SPG($A335, "SP_DEBT_TO_EQUITY", D$3)</f>
        <v>0.69599999999999995</v>
      </c>
      <c r="E335" s="9" cm="1">
        <f t="array" ref="E335">_xll.SNL.Clients.Office.Excel.Functions.SPG($A335, "SP_DEBT_TO_EQUITY", E$3)</f>
        <v>0.69699999999999995</v>
      </c>
      <c r="F335" s="9" cm="1">
        <f t="array" ref="F335">_xll.SNL.Clients.Office.Excel.Functions.SPG($A335, "SP_DEBT_TO_EQUITY", F$3)</f>
        <v>0.82799999999999996</v>
      </c>
      <c r="G335" s="9" cm="1">
        <f t="array" ref="G335">_xll.SNL.Clients.Office.Excel.Functions.SPG($A335, "SP_DEBT_TO_EQUITY", G$3)</f>
        <v>0.83899999999999997</v>
      </c>
      <c r="H335" s="9" cm="1">
        <f t="array" ref="H335">_xll.SNL.Clients.Office.Excel.Functions.SPG($A335, "SP_DEBT_TO_EQUITY", H$3)</f>
        <v>0.85199999999999998</v>
      </c>
      <c r="I335" s="9" cm="1">
        <f t="array" ref="I335">_xll.SNL.Clients.Office.Excel.Functions.SPG($A335, "SP_DEBT_TO_EQUITY", I$3)</f>
        <v>0.82799999999999996</v>
      </c>
      <c r="J335" s="9" cm="1">
        <f t="array" ref="J335">_xll.SNL.Clients.Office.Excel.Functions.SPG($A335, "SP_DEBT_TO_EQUITY", J$3)</f>
        <v>0.78100000000000003</v>
      </c>
    </row>
    <row r="336" spans="1:10" x14ac:dyDescent="0.3">
      <c r="A336" s="11" t="s">
        <v>1354</v>
      </c>
      <c r="B336" s="9" cm="1">
        <f t="array" ref="B336">_xll.SNL.Clients.Office.Excel.Functions.SPG($A336, "SP_DEBT_TO_EQUITY", B$3)</f>
        <v>0.40277124174311701</v>
      </c>
      <c r="C336" s="9" cm="1">
        <f t="array" ref="C336">_xll.SNL.Clients.Office.Excel.Functions.SPG($A336, "SP_DEBT_TO_EQUITY", C$3)</f>
        <v>0.354110922551925</v>
      </c>
      <c r="D336" s="9" cm="1">
        <f t="array" ref="D336">_xll.SNL.Clients.Office.Excel.Functions.SPG($A336, "SP_DEBT_TO_EQUITY", D$3)</f>
        <v>0.39327589249207601</v>
      </c>
      <c r="E336" s="9" cm="1">
        <f t="array" ref="E336">_xll.SNL.Clients.Office.Excel.Functions.SPG($A336, "SP_DEBT_TO_EQUITY", E$3)</f>
        <v>0.46896608644403298</v>
      </c>
      <c r="F336" s="9" cm="1">
        <f t="array" ref="F336">_xll.SNL.Clients.Office.Excel.Functions.SPG($A336, "SP_DEBT_TO_EQUITY", F$3)</f>
        <v>0.47850499322045498</v>
      </c>
      <c r="G336" s="9" cm="1">
        <f t="array" ref="G336">_xll.SNL.Clients.Office.Excel.Functions.SPG($A336, "SP_DEBT_TO_EQUITY", G$3)</f>
        <v>0.413110975811738</v>
      </c>
      <c r="H336" s="9" cm="1">
        <f t="array" ref="H336">_xll.SNL.Clients.Office.Excel.Functions.SPG($A336, "SP_DEBT_TO_EQUITY", H$3)</f>
        <v>0.61499313393990795</v>
      </c>
      <c r="I336" s="9" cm="1">
        <f t="array" ref="I336">_xll.SNL.Clients.Office.Excel.Functions.SPG($A336, "SP_DEBT_TO_EQUITY", I$3)</f>
        <v>0.85408780124165695</v>
      </c>
      <c r="J336" s="9" cm="1">
        <f t="array" ref="J336">_xll.SNL.Clients.Office.Excel.Functions.SPG($A336, "SP_DEBT_TO_EQUITY", J$3)</f>
        <v>1.17294476251171</v>
      </c>
    </row>
    <row r="337" spans="1:10" x14ac:dyDescent="0.3">
      <c r="A337" s="11" t="s">
        <v>1355</v>
      </c>
      <c r="B337" s="9" cm="1">
        <f t="array" ref="B337">_xll.SNL.Clients.Office.Excel.Functions.SPG($A337, "SP_DEBT_TO_EQUITY", B$3)</f>
        <v>0.36199999999999999</v>
      </c>
      <c r="C337" s="9" cm="1">
        <f t="array" ref="C337">_xll.SNL.Clients.Office.Excel.Functions.SPG($A337, "SP_DEBT_TO_EQUITY", C$3)</f>
        <v>0.374</v>
      </c>
      <c r="D337" s="9" cm="1">
        <f t="array" ref="D337">_xll.SNL.Clients.Office.Excel.Functions.SPG($A337, "SP_DEBT_TO_EQUITY", D$3)</f>
        <v>0.38800000000000001</v>
      </c>
      <c r="E337" s="9" cm="1">
        <f t="array" ref="E337">_xll.SNL.Clients.Office.Excel.Functions.SPG($A337, "SP_DEBT_TO_EQUITY", E$3)</f>
        <v>0.40400000000000003</v>
      </c>
      <c r="F337" s="9" cm="1">
        <f t="array" ref="F337">_xll.SNL.Clients.Office.Excel.Functions.SPG($A337, "SP_DEBT_TO_EQUITY", F$3)</f>
        <v>0.40100000000000002</v>
      </c>
      <c r="G337" s="9" cm="1">
        <f t="array" ref="G337">_xll.SNL.Clients.Office.Excel.Functions.SPG($A337, "SP_DEBT_TO_EQUITY", G$3)</f>
        <v>0.39400000000000002</v>
      </c>
      <c r="H337" s="9" cm="1">
        <f t="array" ref="H337">_xll.SNL.Clients.Office.Excel.Functions.SPG($A337, "SP_DEBT_TO_EQUITY", H$3)</f>
        <v>0.40200000000000002</v>
      </c>
      <c r="I337" s="9" cm="1">
        <f t="array" ref="I337">_xll.SNL.Clients.Office.Excel.Functions.SPG($A337, "SP_DEBT_TO_EQUITY", I$3)</f>
        <v>0.48699999999999999</v>
      </c>
      <c r="J337" s="9" cm="1">
        <f t="array" ref="J337">_xll.SNL.Clients.Office.Excel.Functions.SPG($A337, "SP_DEBT_TO_EQUITY", J$3)</f>
        <v>0.49399999999999999</v>
      </c>
    </row>
    <row r="338" spans="1:10" x14ac:dyDescent="0.3">
      <c r="A338" s="11" t="s">
        <v>1356</v>
      </c>
      <c r="B338" s="9" cm="1">
        <f t="array" ref="B338">_xll.SNL.Clients.Office.Excel.Functions.SPG($A338, "SP_DEBT_TO_EQUITY", B$3)</f>
        <v>0.53800000000000003</v>
      </c>
      <c r="C338" s="9" cm="1">
        <f t="array" ref="C338">_xll.SNL.Clients.Office.Excel.Functions.SPG($A338, "SP_DEBT_TO_EQUITY", C$3)</f>
        <v>0.54800000000000004</v>
      </c>
      <c r="D338" s="9" cm="1">
        <f t="array" ref="D338">_xll.SNL.Clients.Office.Excel.Functions.SPG($A338, "SP_DEBT_TO_EQUITY", D$3)</f>
        <v>0.496</v>
      </c>
      <c r="E338" s="9" cm="1">
        <f t="array" ref="E338">_xll.SNL.Clients.Office.Excel.Functions.SPG($A338, "SP_DEBT_TO_EQUITY", E$3)</f>
        <v>0.57799999999999996</v>
      </c>
      <c r="F338" s="9" cm="1">
        <f t="array" ref="F338">_xll.SNL.Clients.Office.Excel.Functions.SPG($A338, "SP_DEBT_TO_EQUITY", F$3)</f>
        <v>0.495</v>
      </c>
      <c r="G338" s="9" cm="1">
        <f t="array" ref="G338">_xll.SNL.Clients.Office.Excel.Functions.SPG($A338, "SP_DEBT_TO_EQUITY", G$3)</f>
        <v>0.55600000000000005</v>
      </c>
      <c r="H338" s="9" cm="1">
        <f t="array" ref="H338">_xll.SNL.Clients.Office.Excel.Functions.SPG($A338, "SP_DEBT_TO_EQUITY", H$3)</f>
        <v>0.48699999999999999</v>
      </c>
      <c r="I338" s="9" cm="1">
        <f t="array" ref="I338">_xll.SNL.Clients.Office.Excel.Functions.SPG($A338, "SP_DEBT_TO_EQUITY", I$3)</f>
        <v>0.497</v>
      </c>
      <c r="J338" s="9" cm="1">
        <f t="array" ref="J338">_xll.SNL.Clients.Office.Excel.Functions.SPG($A338, "SP_DEBT_TO_EQUITY", J$3)</f>
        <v>0.53900000000000003</v>
      </c>
    </row>
    <row r="339" spans="1:10" x14ac:dyDescent="0.3">
      <c r="A339" s="11" t="s">
        <v>1357</v>
      </c>
      <c r="B339" s="9" cm="1">
        <f t="array" ref="B339">_xll.SNL.Clients.Office.Excel.Functions.SPG($A339, "SP_DEBT_TO_EQUITY", B$3)</f>
        <v>1.522</v>
      </c>
      <c r="C339" s="9" cm="1">
        <f t="array" ref="C339">_xll.SNL.Clients.Office.Excel.Functions.SPG($A339, "SP_DEBT_TO_EQUITY", C$3)</f>
        <v>1.6759999999999999</v>
      </c>
      <c r="D339" s="9" cm="1">
        <f t="array" ref="D339">_xll.SNL.Clients.Office.Excel.Functions.SPG($A339, "SP_DEBT_TO_EQUITY", D$3)</f>
        <v>1.5940000000000001</v>
      </c>
      <c r="E339" s="9" cm="1">
        <f t="array" ref="E339">_xll.SNL.Clients.Office.Excel.Functions.SPG($A339, "SP_DEBT_TO_EQUITY", E$3)</f>
        <v>1.6359999999999999</v>
      </c>
      <c r="F339" s="9" cm="1">
        <f t="array" ref="F339">_xll.SNL.Clients.Office.Excel.Functions.SPG($A339, "SP_DEBT_TO_EQUITY", F$3)</f>
        <v>1.679</v>
      </c>
      <c r="G339" s="9" cm="1">
        <f t="array" ref="G339">_xll.SNL.Clients.Office.Excel.Functions.SPG($A339, "SP_DEBT_TO_EQUITY", G$3)</f>
        <v>2.944</v>
      </c>
      <c r="H339" s="9" cm="1">
        <f t="array" ref="H339">_xll.SNL.Clients.Office.Excel.Functions.SPG($A339, "SP_DEBT_TO_EQUITY", H$3)</f>
        <v>2.903</v>
      </c>
      <c r="I339" s="9" cm="1">
        <f t="array" ref="I339">_xll.SNL.Clients.Office.Excel.Functions.SPG($A339, "SP_DEBT_TO_EQUITY", I$3)</f>
        <v>3.0089999999999999</v>
      </c>
      <c r="J339" s="9" cm="1">
        <f t="array" ref="J339">_xll.SNL.Clients.Office.Excel.Functions.SPG($A339, "SP_DEBT_TO_EQUITY", J$3)</f>
        <v>3.1389999999999998</v>
      </c>
    </row>
    <row r="340" spans="1:10" x14ac:dyDescent="0.3">
      <c r="A340" s="11" t="s">
        <v>1358</v>
      </c>
      <c r="B340" s="9" cm="1">
        <f t="array" ref="B340">_xll.SNL.Clients.Office.Excel.Functions.SPG($A340, "SP_DEBT_TO_EQUITY", B$3)</f>
        <v>1.4019999999999999</v>
      </c>
      <c r="C340" s="9" cm="1">
        <f t="array" ref="C340">_xll.SNL.Clients.Office.Excel.Functions.SPG($A340, "SP_DEBT_TO_EQUITY", C$3)</f>
        <v>1.484</v>
      </c>
      <c r="D340" s="9" cm="1">
        <f t="array" ref="D340">_xll.SNL.Clients.Office.Excel.Functions.SPG($A340, "SP_DEBT_TO_EQUITY", D$3)</f>
        <v>0.32100000000000001</v>
      </c>
      <c r="E340" s="9" cm="1">
        <f t="array" ref="E340">_xll.SNL.Clients.Office.Excel.Functions.SPG($A340, "SP_DEBT_TO_EQUITY", E$3)</f>
        <v>0.36499999999999999</v>
      </c>
      <c r="F340" s="9" cm="1">
        <f t="array" ref="F340">_xll.SNL.Clients.Office.Excel.Functions.SPG($A340, "SP_DEBT_TO_EQUITY", F$3)</f>
        <v>0.41799999999999998</v>
      </c>
      <c r="G340" s="9" cm="1">
        <f t="array" ref="G340">_xll.SNL.Clients.Office.Excel.Functions.SPG($A340, "SP_DEBT_TO_EQUITY", G$3)</f>
        <v>0.44400000000000001</v>
      </c>
      <c r="H340" s="9" cm="1">
        <f t="array" ref="H340">_xll.SNL.Clients.Office.Excel.Functions.SPG($A340, "SP_DEBT_TO_EQUITY", H$3)</f>
        <v>0.53500000000000003</v>
      </c>
      <c r="I340" s="9" cm="1">
        <f t="array" ref="I340">_xll.SNL.Clients.Office.Excel.Functions.SPG($A340, "SP_DEBT_TO_EQUITY", I$3)</f>
        <v>0.51400000000000001</v>
      </c>
      <c r="J340" s="9" cm="1">
        <f t="array" ref="J340">_xll.SNL.Clients.Office.Excel.Functions.SPG($A340, "SP_DEBT_TO_EQUITY", J$3)</f>
        <v>0.6</v>
      </c>
    </row>
    <row r="341" spans="1:10" x14ac:dyDescent="0.3">
      <c r="A341" s="11" t="s">
        <v>1359</v>
      </c>
      <c r="B341" s="9" cm="1">
        <f t="array" ref="B341">_xll.SNL.Clients.Office.Excel.Functions.SPG($A341, "SP_DEBT_TO_EQUITY", B$3)</f>
        <v>0.77700000000000002</v>
      </c>
      <c r="C341" s="9" cm="1">
        <f t="array" ref="C341">_xll.SNL.Clients.Office.Excel.Functions.SPG($A341, "SP_DEBT_TO_EQUITY", C$3)</f>
        <v>0.64100000000000001</v>
      </c>
      <c r="D341" s="9" cm="1">
        <f t="array" ref="D341">_xll.SNL.Clients.Office.Excel.Functions.SPG($A341, "SP_DEBT_TO_EQUITY", D$3)</f>
        <v>0.55500000000000005</v>
      </c>
      <c r="E341" s="9" cm="1">
        <f t="array" ref="E341">_xll.SNL.Clients.Office.Excel.Functions.SPG($A341, "SP_DEBT_TO_EQUITY", E$3)</f>
        <v>0.63400000000000001</v>
      </c>
      <c r="F341" s="9" cm="1">
        <f t="array" ref="F341">_xll.SNL.Clients.Office.Excel.Functions.SPG($A341, "SP_DEBT_TO_EQUITY", F$3)</f>
        <v>0.73299999999999998</v>
      </c>
      <c r="G341" s="9" cm="1">
        <f t="array" ref="G341">_xll.SNL.Clients.Office.Excel.Functions.SPG($A341, "SP_DEBT_TO_EQUITY", G$3)</f>
        <v>0.75</v>
      </c>
      <c r="H341" s="9" cm="1">
        <f t="array" ref="H341">_xll.SNL.Clients.Office.Excel.Functions.SPG($A341, "SP_DEBT_TO_EQUITY", H$3)</f>
        <v>0.77600000000000002</v>
      </c>
      <c r="I341" s="9" cm="1">
        <f t="array" ref="I341">_xll.SNL.Clients.Office.Excel.Functions.SPG($A341, "SP_DEBT_TO_EQUITY", I$3)</f>
        <v>0.79300000000000004</v>
      </c>
      <c r="J341" s="9" cm="1">
        <f t="array" ref="J341">_xll.SNL.Clients.Office.Excel.Functions.SPG($A341, "SP_DEBT_TO_EQUITY", J$3)</f>
        <v>0.96199999999999997</v>
      </c>
    </row>
    <row r="342" spans="1:10" x14ac:dyDescent="0.3">
      <c r="A342" s="11" t="s">
        <v>1360</v>
      </c>
      <c r="B342" s="9" cm="1">
        <f t="array" ref="B342">_xll.SNL.Clients.Office.Excel.Functions.SPG($A342, "SP_DEBT_TO_EQUITY", B$3)</f>
        <v>0.41125770969165898</v>
      </c>
      <c r="C342" s="9" cm="1">
        <f t="array" ref="C342">_xll.SNL.Clients.Office.Excel.Functions.SPG($A342, "SP_DEBT_TO_EQUITY", C$3)</f>
        <v>0.52570862391684403</v>
      </c>
      <c r="D342" s="9" cm="1">
        <f t="array" ref="D342">_xll.SNL.Clients.Office.Excel.Functions.SPG($A342, "SP_DEBT_TO_EQUITY", D$3)</f>
        <v>0.50541137802604896</v>
      </c>
      <c r="E342" s="9" cm="1">
        <f t="array" ref="E342">_xll.SNL.Clients.Office.Excel.Functions.SPG($A342, "SP_DEBT_TO_EQUITY", E$3)</f>
        <v>0.73529294139912404</v>
      </c>
      <c r="F342" s="9" cm="1">
        <f t="array" ref="F342">_xll.SNL.Clients.Office.Excel.Functions.SPG($A342, "SP_DEBT_TO_EQUITY", F$3)</f>
        <v>0.507724569821697</v>
      </c>
      <c r="G342" s="9" cm="1">
        <f t="array" ref="G342">_xll.SNL.Clients.Office.Excel.Functions.SPG($A342, "SP_DEBT_TO_EQUITY", G$3)</f>
        <v>0.77215078292867301</v>
      </c>
      <c r="H342" s="9" cm="1">
        <f t="array" ref="H342">_xll.SNL.Clients.Office.Excel.Functions.SPG($A342, "SP_DEBT_TO_EQUITY", H$3)</f>
        <v>0.73381778600903302</v>
      </c>
      <c r="I342" s="9" cm="1">
        <f t="array" ref="I342">_xll.SNL.Clients.Office.Excel.Functions.SPG($A342, "SP_DEBT_TO_EQUITY", I$3)</f>
        <v>0.71636836304039697</v>
      </c>
      <c r="J342" s="9" cm="1">
        <f t="array" ref="J342">_xll.SNL.Clients.Office.Excel.Functions.SPG($A342, "SP_DEBT_TO_EQUITY", J$3)</f>
        <v>0.98446253117721105</v>
      </c>
    </row>
    <row r="343" spans="1:10" x14ac:dyDescent="0.3">
      <c r="A343" s="11" t="s">
        <v>1361</v>
      </c>
      <c r="B343" s="9" cm="1">
        <f t="array" ref="B343">_xll.SNL.Clients.Office.Excel.Functions.SPG($A343, "SP_DEBT_TO_EQUITY", B$3)</f>
        <v>0.65</v>
      </c>
      <c r="C343" s="9" cm="1">
        <f t="array" ref="C343">_xll.SNL.Clients.Office.Excel.Functions.SPG($A343, "SP_DEBT_TO_EQUITY", C$3)</f>
        <v>0.624</v>
      </c>
      <c r="D343" s="9" cm="1">
        <f t="array" ref="D343">_xll.SNL.Clients.Office.Excel.Functions.SPG($A343, "SP_DEBT_TO_EQUITY", D$3)</f>
        <v>0.628</v>
      </c>
      <c r="E343" s="9" cm="1">
        <f t="array" ref="E343">_xll.SNL.Clients.Office.Excel.Functions.SPG($A343, "SP_DEBT_TO_EQUITY", E$3)</f>
        <v>0.63200000000000001</v>
      </c>
      <c r="F343" s="9" cm="1">
        <f t="array" ref="F343">_xll.SNL.Clients.Office.Excel.Functions.SPG($A343, "SP_DEBT_TO_EQUITY", F$3)</f>
        <v>0.64900000000000002</v>
      </c>
      <c r="G343" s="9" cm="1">
        <f t="array" ref="G343">_xll.SNL.Clients.Office.Excel.Functions.SPG($A343, "SP_DEBT_TO_EQUITY", G$3)</f>
        <v>0.66800000000000004</v>
      </c>
      <c r="H343" s="9" cm="1">
        <f t="array" ref="H343">_xll.SNL.Clients.Office.Excel.Functions.SPG($A343, "SP_DEBT_TO_EQUITY", H$3)</f>
        <v>0.67700000000000005</v>
      </c>
      <c r="I343" s="9" cm="1">
        <f t="array" ref="I343">_xll.SNL.Clients.Office.Excel.Functions.SPG($A343, "SP_DEBT_TO_EQUITY", I$3)</f>
        <v>0.67400000000000004</v>
      </c>
      <c r="J343" s="9" cm="1">
        <f t="array" ref="J343">_xll.SNL.Clients.Office.Excel.Functions.SPG($A343, "SP_DEBT_TO_EQUITY", J$3)</f>
        <v>0.67100000000000004</v>
      </c>
    </row>
    <row r="344" spans="1:10" x14ac:dyDescent="0.3">
      <c r="A344" s="11" t="s">
        <v>1362</v>
      </c>
      <c r="B344" s="9" cm="1">
        <f t="array" ref="B344">_xll.SNL.Clients.Office.Excel.Functions.SPG($A344, "SP_DEBT_TO_EQUITY", B$3)</f>
        <v>5.1999999999999998E-2</v>
      </c>
      <c r="C344" s="9" cm="1">
        <f t="array" ref="C344">_xll.SNL.Clients.Office.Excel.Functions.SPG($A344, "SP_DEBT_TO_EQUITY", C$3)</f>
        <v>4.2000000000000003E-2</v>
      </c>
      <c r="D344" s="9" cm="1">
        <f t="array" ref="D344">_xll.SNL.Clients.Office.Excel.Functions.SPG($A344, "SP_DEBT_TO_EQUITY", D$3)</f>
        <v>3.7999999999999999E-2</v>
      </c>
      <c r="E344" s="9" cm="1">
        <f t="array" ref="E344">_xll.SNL.Clients.Office.Excel.Functions.SPG($A344, "SP_DEBT_TO_EQUITY", E$3)</f>
        <v>3.9E-2</v>
      </c>
      <c r="F344" s="9" cm="1">
        <f t="array" ref="F344">_xll.SNL.Clients.Office.Excel.Functions.SPG($A344, "SP_DEBT_TO_EQUITY", F$3)</f>
        <v>4.1000000000000002E-2</v>
      </c>
      <c r="G344" s="9" cm="1">
        <f t="array" ref="G344">_xll.SNL.Clients.Office.Excel.Functions.SPG($A344, "SP_DEBT_TO_EQUITY", G$3)</f>
        <v>4.4999999999999998E-2</v>
      </c>
      <c r="H344" s="9" cm="1">
        <f t="array" ref="H344">_xll.SNL.Clients.Office.Excel.Functions.SPG($A344, "SP_DEBT_TO_EQUITY", H$3)</f>
        <v>4.2000000000000003E-2</v>
      </c>
      <c r="I344" s="9" cm="1">
        <f t="array" ref="I344">_xll.SNL.Clients.Office.Excel.Functions.SPG($A344, "SP_DEBT_TO_EQUITY", I$3)</f>
        <v>4.5999999999999999E-2</v>
      </c>
      <c r="J344" s="9" cm="1">
        <f t="array" ref="J344">_xll.SNL.Clients.Office.Excel.Functions.SPG($A344, "SP_DEBT_TO_EQUITY", J$3)</f>
        <v>0.05</v>
      </c>
    </row>
    <row r="345" spans="1:10" x14ac:dyDescent="0.3">
      <c r="A345" s="11" t="s">
        <v>1363</v>
      </c>
      <c r="B345" s="9" cm="1">
        <f t="array" ref="B345">_xll.SNL.Clients.Office.Excel.Functions.SPG($A345, "SP_DEBT_TO_EQUITY", B$3)</f>
        <v>12.664</v>
      </c>
      <c r="C345" s="9" cm="1">
        <f t="array" ref="C345">_xll.SNL.Clients.Office.Excel.Functions.SPG($A345, "SP_DEBT_TO_EQUITY", C$3)</f>
        <v>13.61</v>
      </c>
      <c r="D345" s="9" cm="1">
        <f t="array" ref="D345">_xll.SNL.Clients.Office.Excel.Functions.SPG($A345, "SP_DEBT_TO_EQUITY", D$3)</f>
        <v>10.128</v>
      </c>
      <c r="E345" s="9" cm="1">
        <f t="array" ref="E345">_xll.SNL.Clients.Office.Excel.Functions.SPG($A345, "SP_DEBT_TO_EQUITY", E$3)</f>
        <v>8.9719999999999995</v>
      </c>
      <c r="F345" s="9" cm="1">
        <f t="array" ref="F345">_xll.SNL.Clients.Office.Excel.Functions.SPG($A345, "SP_DEBT_TO_EQUITY", F$3)</f>
        <v>7.41</v>
      </c>
      <c r="G345" s="9" cm="1">
        <f t="array" ref="G345">_xll.SNL.Clients.Office.Excel.Functions.SPG($A345, "SP_DEBT_TO_EQUITY", G$3)</f>
        <v>7.452</v>
      </c>
      <c r="H345" s="9" cm="1">
        <f t="array" ref="H345">_xll.SNL.Clients.Office.Excel.Functions.SPG($A345, "SP_DEBT_TO_EQUITY", H$3)</f>
        <v>6.3129999999999997</v>
      </c>
      <c r="I345" s="9" cm="1">
        <f t="array" ref="I345">_xll.SNL.Clients.Office.Excel.Functions.SPG($A345, "SP_DEBT_TO_EQUITY", I$3)</f>
        <v>5.6269999999999998</v>
      </c>
      <c r="J345" s="9" cm="1">
        <f t="array" ref="J345">_xll.SNL.Clients.Office.Excel.Functions.SPG($A345, "SP_DEBT_TO_EQUITY", J$3)</f>
        <v>6.0019999999999998</v>
      </c>
    </row>
    <row r="346" spans="1:10" x14ac:dyDescent="0.3">
      <c r="A346" s="11" t="s">
        <v>1364</v>
      </c>
      <c r="B346" s="9" cm="1">
        <f t="array" ref="B346">_xll.SNL.Clients.Office.Excel.Functions.SPG($A346, "SP_DEBT_TO_EQUITY", B$3)</f>
        <v>1.6379999999999999</v>
      </c>
      <c r="C346" s="9" cm="1">
        <f t="array" ref="C346">_xll.SNL.Clients.Office.Excel.Functions.SPG($A346, "SP_DEBT_TO_EQUITY", C$3)</f>
        <v>1.496</v>
      </c>
      <c r="D346" s="9" cm="1">
        <f t="array" ref="D346">_xll.SNL.Clients.Office.Excel.Functions.SPG($A346, "SP_DEBT_TO_EQUITY", D$3)</f>
        <v>1.46</v>
      </c>
      <c r="E346" s="9" cm="1">
        <f t="array" ref="E346">_xll.SNL.Clients.Office.Excel.Functions.SPG($A346, "SP_DEBT_TO_EQUITY", E$3)</f>
        <v>1.84</v>
      </c>
      <c r="F346" s="9" cm="1">
        <f t="array" ref="F346">_xll.SNL.Clients.Office.Excel.Functions.SPG($A346, "SP_DEBT_TO_EQUITY", F$3)</f>
        <v>1.62</v>
      </c>
      <c r="G346" s="9" cm="1">
        <f t="array" ref="G346">_xll.SNL.Clients.Office.Excel.Functions.SPG($A346, "SP_DEBT_TO_EQUITY", G$3)</f>
        <v>1.6</v>
      </c>
      <c r="H346" s="9" cm="1">
        <f t="array" ref="H346">_xll.SNL.Clients.Office.Excel.Functions.SPG($A346, "SP_DEBT_TO_EQUITY", H$3)</f>
        <v>1.413</v>
      </c>
      <c r="I346" s="9" cm="1">
        <f t="array" ref="I346">_xll.SNL.Clients.Office.Excel.Functions.SPG($A346, "SP_DEBT_TO_EQUITY", I$3)</f>
        <v>1.397</v>
      </c>
      <c r="J346" s="9" cm="1">
        <f t="array" ref="J346">_xll.SNL.Clients.Office.Excel.Functions.SPG($A346, "SP_DEBT_TO_EQUITY", J$3)</f>
        <v>1.3</v>
      </c>
    </row>
    <row r="347" spans="1:10" x14ac:dyDescent="0.3">
      <c r="A347" s="11" t="s">
        <v>1365</v>
      </c>
      <c r="B347" s="9" cm="1">
        <f t="array" ref="B347">_xll.SNL.Clients.Office.Excel.Functions.SPG($A347, "SP_DEBT_TO_EQUITY", B$3)</f>
        <v>1.0409999999999999</v>
      </c>
      <c r="C347" s="9" cm="1">
        <f t="array" ref="C347">_xll.SNL.Clients.Office.Excel.Functions.SPG($A347, "SP_DEBT_TO_EQUITY", C$3)</f>
        <v>1.073</v>
      </c>
      <c r="D347" s="9" cm="1">
        <f t="array" ref="D347">_xll.SNL.Clients.Office.Excel.Functions.SPG($A347, "SP_DEBT_TO_EQUITY", D$3)</f>
        <v>1.153</v>
      </c>
      <c r="E347" s="9" cm="1">
        <f t="array" ref="E347">_xll.SNL.Clients.Office.Excel.Functions.SPG($A347, "SP_DEBT_TO_EQUITY", E$3)</f>
        <v>1.177</v>
      </c>
      <c r="F347" s="9" cm="1">
        <f t="array" ref="F347">_xll.SNL.Clients.Office.Excel.Functions.SPG($A347, "SP_DEBT_TO_EQUITY", F$3)</f>
        <v>1.2230000000000001</v>
      </c>
      <c r="G347" s="9" cm="1">
        <f t="array" ref="G347">_xll.SNL.Clients.Office.Excel.Functions.SPG($A347, "SP_DEBT_TO_EQUITY", G$3)</f>
        <v>1.25</v>
      </c>
      <c r="H347" s="9" cm="1">
        <f t="array" ref="H347">_xll.SNL.Clients.Office.Excel.Functions.SPG($A347, "SP_DEBT_TO_EQUITY", H$3)</f>
        <v>1.2889999999999999</v>
      </c>
      <c r="I347" s="9" cm="1">
        <f t="array" ref="I347">_xll.SNL.Clients.Office.Excel.Functions.SPG($A347, "SP_DEBT_TO_EQUITY", I$3)</f>
        <v>1.355</v>
      </c>
      <c r="J347" s="9" cm="1">
        <f t="array" ref="J347">_xll.SNL.Clients.Office.Excel.Functions.SPG($A347, "SP_DEBT_TO_EQUITY", J$3)</f>
        <v>1.4450000000000001</v>
      </c>
    </row>
    <row r="348" spans="1:10" x14ac:dyDescent="0.3">
      <c r="A348" s="11" t="s">
        <v>1366</v>
      </c>
      <c r="B348" s="9" t="str" cm="1">
        <f t="array" ref="B348">_xll.SNL.Clients.Office.Excel.Functions.SPG($A348, "SP_DEBT_TO_EQUITY", B$3)</f>
        <v>NA</v>
      </c>
      <c r="C348" s="9" cm="1">
        <f t="array" ref="C348">_xll.SNL.Clients.Office.Excel.Functions.SPG($A348, "SP_DEBT_TO_EQUITY", C$3)</f>
        <v>1.677</v>
      </c>
      <c r="D348" s="9" cm="1">
        <f t="array" ref="D348">_xll.SNL.Clients.Office.Excel.Functions.SPG($A348, "SP_DEBT_TO_EQUITY", D$3)</f>
        <v>1.744</v>
      </c>
      <c r="E348" s="9" cm="1">
        <f t="array" ref="E348">_xll.SNL.Clients.Office.Excel.Functions.SPG($A348, "SP_DEBT_TO_EQUITY", E$3)</f>
        <v>1.8819999999999999</v>
      </c>
      <c r="F348" s="9" cm="1">
        <f t="array" ref="F348">_xll.SNL.Clients.Office.Excel.Functions.SPG($A348, "SP_DEBT_TO_EQUITY", F$3)</f>
        <v>2.032</v>
      </c>
      <c r="G348" s="9" cm="1">
        <f t="array" ref="G348">_xll.SNL.Clients.Office.Excel.Functions.SPG($A348, "SP_DEBT_TO_EQUITY", G$3)</f>
        <v>2.097</v>
      </c>
      <c r="H348" s="9" cm="1">
        <f t="array" ref="H348">_xll.SNL.Clients.Office.Excel.Functions.SPG($A348, "SP_DEBT_TO_EQUITY", H$3)</f>
        <v>2.2549999999999999</v>
      </c>
      <c r="I348" s="9" cm="1">
        <f t="array" ref="I348">_xll.SNL.Clients.Office.Excel.Functions.SPG($A348, "SP_DEBT_TO_EQUITY", I$3)</f>
        <v>2.496</v>
      </c>
      <c r="J348" s="9" cm="1">
        <f t="array" ref="J348">_xll.SNL.Clients.Office.Excel.Functions.SPG($A348, "SP_DEBT_TO_EQUITY", J$3)</f>
        <v>2.722</v>
      </c>
    </row>
    <row r="349" spans="1:10" x14ac:dyDescent="0.3">
      <c r="A349" s="11" t="s">
        <v>1367</v>
      </c>
      <c r="B349" s="9" cm="1">
        <f t="array" ref="B349">_xll.SNL.Clients.Office.Excel.Functions.SPG($A349, "SP_DEBT_TO_EQUITY", B$3)</f>
        <v>1.7769999999999999</v>
      </c>
      <c r="C349" s="9" cm="1">
        <f t="array" ref="C349">_xll.SNL.Clients.Office.Excel.Functions.SPG($A349, "SP_DEBT_TO_EQUITY", C$3)</f>
        <v>1.7909999999999999</v>
      </c>
      <c r="D349" s="9" cm="1">
        <f t="array" ref="D349">_xll.SNL.Clients.Office.Excel.Functions.SPG($A349, "SP_DEBT_TO_EQUITY", D$3)</f>
        <v>2.0510000000000002</v>
      </c>
      <c r="E349" s="9" cm="1">
        <f t="array" ref="E349">_xll.SNL.Clients.Office.Excel.Functions.SPG($A349, "SP_DEBT_TO_EQUITY", E$3)</f>
        <v>1.9570000000000001</v>
      </c>
      <c r="F349" s="9" cm="1">
        <f t="array" ref="F349">_xll.SNL.Clients.Office.Excel.Functions.SPG($A349, "SP_DEBT_TO_EQUITY", F$3)</f>
        <v>1.94</v>
      </c>
      <c r="G349" s="9" cm="1">
        <f t="array" ref="G349">_xll.SNL.Clients.Office.Excel.Functions.SPG($A349, "SP_DEBT_TO_EQUITY", G$3)</f>
        <v>1.788</v>
      </c>
      <c r="H349" s="9" cm="1">
        <f t="array" ref="H349">_xll.SNL.Clients.Office.Excel.Functions.SPG($A349, "SP_DEBT_TO_EQUITY", H$3)</f>
        <v>1.8740000000000001</v>
      </c>
      <c r="I349" s="9" cm="1">
        <f t="array" ref="I349">_xll.SNL.Clients.Office.Excel.Functions.SPG($A349, "SP_DEBT_TO_EQUITY", I$3)</f>
        <v>1.865</v>
      </c>
      <c r="J349" s="9" cm="1">
        <f t="array" ref="J349">_xll.SNL.Clients.Office.Excel.Functions.SPG($A349, "SP_DEBT_TO_EQUITY", J$3)</f>
        <v>1.849</v>
      </c>
    </row>
    <row r="350" spans="1:10" x14ac:dyDescent="0.3">
      <c r="A350" s="11" t="s">
        <v>1368</v>
      </c>
      <c r="B350" s="9" cm="1">
        <f t="array" ref="B350">_xll.SNL.Clients.Office.Excel.Functions.SPG($A350, "SP_DEBT_TO_EQUITY", B$3)</f>
        <v>0.25762054920509803</v>
      </c>
      <c r="C350" s="9" cm="1">
        <f t="array" ref="C350">_xll.SNL.Clients.Office.Excel.Functions.SPG($A350, "SP_DEBT_TO_EQUITY", C$3)</f>
        <v>0.27591667253149399</v>
      </c>
      <c r="D350" s="9" cm="1">
        <f t="array" ref="D350">_xll.SNL.Clients.Office.Excel.Functions.SPG($A350, "SP_DEBT_TO_EQUITY", D$3)</f>
        <v>0.27240504569621599</v>
      </c>
      <c r="E350" s="9" cm="1">
        <f t="array" ref="E350">_xll.SNL.Clients.Office.Excel.Functions.SPG($A350, "SP_DEBT_TO_EQUITY", E$3)</f>
        <v>0.30706841156649201</v>
      </c>
      <c r="F350" s="9" cm="1">
        <f t="array" ref="F350">_xll.SNL.Clients.Office.Excel.Functions.SPG($A350, "SP_DEBT_TO_EQUITY", F$3)</f>
        <v>0.310540294129306</v>
      </c>
      <c r="G350" s="9" cm="1">
        <f t="array" ref="G350">_xll.SNL.Clients.Office.Excel.Functions.SPG($A350, "SP_DEBT_TO_EQUITY", G$3)</f>
        <v>0.31765087605450998</v>
      </c>
      <c r="H350" s="9" cm="1">
        <f t="array" ref="H350">_xll.SNL.Clients.Office.Excel.Functions.SPG($A350, "SP_DEBT_TO_EQUITY", H$3)</f>
        <v>0.369985351793224</v>
      </c>
      <c r="I350" s="9" cm="1">
        <f t="array" ref="I350">_xll.SNL.Clients.Office.Excel.Functions.SPG($A350, "SP_DEBT_TO_EQUITY", I$3)</f>
        <v>0.349792215916708</v>
      </c>
      <c r="J350" s="9" cm="1">
        <f t="array" ref="J350">_xll.SNL.Clients.Office.Excel.Functions.SPG($A350, "SP_DEBT_TO_EQUITY", J$3)</f>
        <v>0.32758476349937199</v>
      </c>
    </row>
    <row r="351" spans="1:10" x14ac:dyDescent="0.3">
      <c r="A351" s="11" t="s">
        <v>1369</v>
      </c>
      <c r="B351" s="9" cm="1">
        <f t="array" ref="B351">_xll.SNL.Clients.Office.Excel.Functions.SPG($A351, "SP_DEBT_TO_EQUITY", B$3)</f>
        <v>0.64900000000000002</v>
      </c>
      <c r="C351" s="9" cm="1">
        <f t="array" ref="C351">_xll.SNL.Clients.Office.Excel.Functions.SPG($A351, "SP_DEBT_TO_EQUITY", C$3)</f>
        <v>0.69299999999999995</v>
      </c>
      <c r="D351" s="9" cm="1">
        <f t="array" ref="D351">_xll.SNL.Clients.Office.Excel.Functions.SPG($A351, "SP_DEBT_TO_EQUITY", D$3)</f>
        <v>0.67600000000000005</v>
      </c>
      <c r="E351" s="9" cm="1">
        <f t="array" ref="E351">_xll.SNL.Clients.Office.Excel.Functions.SPG($A351, "SP_DEBT_TO_EQUITY", E$3)</f>
        <v>0.71</v>
      </c>
      <c r="F351" s="9" cm="1">
        <f t="array" ref="F351">_xll.SNL.Clients.Office.Excel.Functions.SPG($A351, "SP_DEBT_TO_EQUITY", F$3)</f>
        <v>0.73699999999999999</v>
      </c>
      <c r="G351" s="9" cm="1">
        <f t="array" ref="G351">_xll.SNL.Clients.Office.Excel.Functions.SPG($A351, "SP_DEBT_TO_EQUITY", G$3)</f>
        <v>0.78100000000000003</v>
      </c>
      <c r="H351" s="9" cm="1">
        <f t="array" ref="H351">_xll.SNL.Clients.Office.Excel.Functions.SPG($A351, "SP_DEBT_TO_EQUITY", H$3)</f>
        <v>0.84199999999999997</v>
      </c>
      <c r="I351" s="9" cm="1">
        <f t="array" ref="I351">_xll.SNL.Clients.Office.Excel.Functions.SPG($A351, "SP_DEBT_TO_EQUITY", I$3)</f>
        <v>0.92</v>
      </c>
      <c r="J351" s="9" cm="1">
        <f t="array" ref="J351">_xll.SNL.Clients.Office.Excel.Functions.SPG($A351, "SP_DEBT_TO_EQUITY", J$3)</f>
        <v>0.96399999999999997</v>
      </c>
    </row>
    <row r="352" spans="1:10" x14ac:dyDescent="0.3">
      <c r="A352" s="11" t="s">
        <v>1370</v>
      </c>
      <c r="B352" s="9" t="str" cm="1">
        <f t="array" ref="B352">_xll.SNL.Clients.Office.Excel.Functions.SPG($A352, "SP_DEBT_TO_EQUITY", B$3)</f>
        <v>NA</v>
      </c>
      <c r="C352" s="9" cm="1">
        <f t="array" ref="C352">_xll.SNL.Clients.Office.Excel.Functions.SPG($A352, "SP_DEBT_TO_EQUITY", C$3)</f>
        <v>2.5000000000000001E-2</v>
      </c>
      <c r="D352" s="9" t="str" cm="1">
        <f t="array" ref="D352">_xll.SNL.Clients.Office.Excel.Functions.SPG($A352, "SP_DEBT_TO_EQUITY", D$3)</f>
        <v>NA</v>
      </c>
      <c r="E352" s="9" t="str" cm="1">
        <f t="array" ref="E352">_xll.SNL.Clients.Office.Excel.Functions.SPG($A352, "SP_DEBT_TO_EQUITY", E$3)</f>
        <v>NA</v>
      </c>
      <c r="F352" s="9" t="str" cm="1">
        <f t="array" ref="F352">_xll.SNL.Clients.Office.Excel.Functions.SPG($A352, "SP_DEBT_TO_EQUITY", F$3)</f>
        <v>NA</v>
      </c>
      <c r="G352" s="9" cm="1">
        <f t="array" ref="G352">_xll.SNL.Clients.Office.Excel.Functions.SPG($A352, "SP_DEBT_TO_EQUITY", G$3)</f>
        <v>0.03</v>
      </c>
      <c r="H352" s="9" t="str" cm="1">
        <f t="array" ref="H352">_xll.SNL.Clients.Office.Excel.Functions.SPG($A352, "SP_DEBT_TO_EQUITY", H$3)</f>
        <v>NA</v>
      </c>
      <c r="I352" s="9" t="str" cm="1">
        <f t="array" ref="I352">_xll.SNL.Clients.Office.Excel.Functions.SPG($A352, "SP_DEBT_TO_EQUITY", I$3)</f>
        <v>NA</v>
      </c>
      <c r="J352" s="9" t="str" cm="1">
        <f t="array" ref="J352">_xll.SNL.Clients.Office.Excel.Functions.SPG($A352, "SP_DEBT_TO_EQUITY", J$3)</f>
        <v>NA</v>
      </c>
    </row>
    <row r="353" spans="1:10" x14ac:dyDescent="0.3">
      <c r="A353" s="11" t="s">
        <v>1371</v>
      </c>
      <c r="B353" s="9" cm="1">
        <f t="array" ref="B353">_xll.SNL.Clients.Office.Excel.Functions.SPG($A353, "SP_DEBT_TO_EQUITY", B$3)</f>
        <v>-9.7629999999999999</v>
      </c>
      <c r="C353" s="9" cm="1">
        <f t="array" ref="C353">_xll.SNL.Clients.Office.Excel.Functions.SPG($A353, "SP_DEBT_TO_EQUITY", C$3)</f>
        <v>-6.2119999999999997</v>
      </c>
      <c r="D353" s="9" cm="1">
        <f t="array" ref="D353">_xll.SNL.Clients.Office.Excel.Functions.SPG($A353, "SP_DEBT_TO_EQUITY", D$3)</f>
        <v>-6.4459999999999997</v>
      </c>
      <c r="E353" s="9" cm="1">
        <f t="array" ref="E353">_xll.SNL.Clients.Office.Excel.Functions.SPG($A353, "SP_DEBT_TO_EQUITY", E$3)</f>
        <v>-19.105</v>
      </c>
      <c r="F353" s="9" cm="1">
        <f t="array" ref="F353">_xll.SNL.Clients.Office.Excel.Functions.SPG($A353, "SP_DEBT_TO_EQUITY", F$3)</f>
        <v>-12.427</v>
      </c>
      <c r="G353" s="9" cm="1">
        <f t="array" ref="G353">_xll.SNL.Clients.Office.Excel.Functions.SPG($A353, "SP_DEBT_TO_EQUITY", G$3)</f>
        <v>-8.6579999999999995</v>
      </c>
      <c r="H353" s="9" cm="1">
        <f t="array" ref="H353">_xll.SNL.Clients.Office.Excel.Functions.SPG($A353, "SP_DEBT_TO_EQUITY", H$3)</f>
        <v>-10.872</v>
      </c>
      <c r="I353" s="9" cm="1">
        <f t="array" ref="I353">_xll.SNL.Clients.Office.Excel.Functions.SPG($A353, "SP_DEBT_TO_EQUITY", I$3)</f>
        <v>25.027000000000001</v>
      </c>
      <c r="J353" s="9" cm="1">
        <f t="array" ref="J353">_xll.SNL.Clients.Office.Excel.Functions.SPG($A353, "SP_DEBT_TO_EQUITY", J$3)</f>
        <v>28.029</v>
      </c>
    </row>
    <row r="354" spans="1:10" x14ac:dyDescent="0.3">
      <c r="A354" s="11" t="s">
        <v>1372</v>
      </c>
      <c r="B354" s="9" cm="1">
        <f t="array" ref="B354">_xll.SNL.Clients.Office.Excel.Functions.SPG($A354, "SP_DEBT_TO_EQUITY", B$3)</f>
        <v>0.71699999999999997</v>
      </c>
      <c r="C354" s="9" cm="1">
        <f t="array" ref="C354">_xll.SNL.Clients.Office.Excel.Functions.SPG($A354, "SP_DEBT_TO_EQUITY", C$3)</f>
        <v>0.73</v>
      </c>
      <c r="D354" s="9" cm="1">
        <f t="array" ref="D354">_xll.SNL.Clients.Office.Excel.Functions.SPG($A354, "SP_DEBT_TO_EQUITY", D$3)</f>
        <v>0.75800000000000001</v>
      </c>
      <c r="E354" s="9" cm="1">
        <f t="array" ref="E354">_xll.SNL.Clients.Office.Excel.Functions.SPG($A354, "SP_DEBT_TO_EQUITY", E$3)</f>
        <v>0.77300000000000002</v>
      </c>
      <c r="F354" s="9" cm="1">
        <f t="array" ref="F354">_xll.SNL.Clients.Office.Excel.Functions.SPG($A354, "SP_DEBT_TO_EQUITY", F$3)</f>
        <v>0.91700000000000004</v>
      </c>
      <c r="G354" s="9" cm="1">
        <f t="array" ref="G354">_xll.SNL.Clients.Office.Excel.Functions.SPG($A354, "SP_DEBT_TO_EQUITY", G$3)</f>
        <v>0.92500000000000004</v>
      </c>
      <c r="H354" s="9" cm="1">
        <f t="array" ref="H354">_xll.SNL.Clients.Office.Excel.Functions.SPG($A354, "SP_DEBT_TO_EQUITY", H$3)</f>
        <v>0.88400000000000001</v>
      </c>
      <c r="I354" s="9" cm="1">
        <f t="array" ref="I354">_xll.SNL.Clients.Office.Excel.Functions.SPG($A354, "SP_DEBT_TO_EQUITY", I$3)</f>
        <v>0.82799999999999996</v>
      </c>
      <c r="J354" s="9" cm="1">
        <f t="array" ref="J354">_xll.SNL.Clients.Office.Excel.Functions.SPG($A354, "SP_DEBT_TO_EQUITY", J$3)</f>
        <v>0.87</v>
      </c>
    </row>
    <row r="355" spans="1:10" x14ac:dyDescent="0.3">
      <c r="A355" s="11" t="s">
        <v>1373</v>
      </c>
      <c r="B355" s="9" t="str" cm="1">
        <f t="array" ref="B355">_xll.SNL.Clients.Office.Excel.Functions.SPG($A355, "SP_DEBT_TO_EQUITY", B$3)</f>
        <v>NA</v>
      </c>
      <c r="C355" s="9" cm="1">
        <f t="array" ref="C355">_xll.SNL.Clients.Office.Excel.Functions.SPG($A355, "SP_DEBT_TO_EQUITY", C$3)</f>
        <v>0.83499999999999996</v>
      </c>
      <c r="D355" s="9" cm="1">
        <f t="array" ref="D355">_xll.SNL.Clients.Office.Excel.Functions.SPG($A355, "SP_DEBT_TO_EQUITY", D$3)</f>
        <v>0.67100000000000004</v>
      </c>
      <c r="E355" s="9" cm="1">
        <f t="array" ref="E355">_xll.SNL.Clients.Office.Excel.Functions.SPG($A355, "SP_DEBT_TO_EQUITY", E$3)</f>
        <v>0.67900000000000005</v>
      </c>
      <c r="F355" s="9" cm="1">
        <f t="array" ref="F355">_xll.SNL.Clients.Office.Excel.Functions.SPG($A355, "SP_DEBT_TO_EQUITY", F$3)</f>
        <v>0.69</v>
      </c>
      <c r="G355" s="9" cm="1">
        <f t="array" ref="G355">_xll.SNL.Clients.Office.Excel.Functions.SPG($A355, "SP_DEBT_TO_EQUITY", G$3)</f>
        <v>0.84899999999999998</v>
      </c>
      <c r="H355" s="9" cm="1">
        <f t="array" ref="H355">_xll.SNL.Clients.Office.Excel.Functions.SPG($A355, "SP_DEBT_TO_EQUITY", H$3)</f>
        <v>0.77</v>
      </c>
      <c r="I355" s="9" cm="1">
        <f t="array" ref="I355">_xll.SNL.Clients.Office.Excel.Functions.SPG($A355, "SP_DEBT_TO_EQUITY", I$3)</f>
        <v>0.79900000000000004</v>
      </c>
      <c r="J355" s="9" cm="1">
        <f t="array" ref="J355">_xll.SNL.Clients.Office.Excel.Functions.SPG($A355, "SP_DEBT_TO_EQUITY", J$3)</f>
        <v>0.71499999999999997</v>
      </c>
    </row>
    <row r="356" spans="1:10" x14ac:dyDescent="0.3">
      <c r="A356" s="11" t="s">
        <v>1374</v>
      </c>
      <c r="B356" s="9" cm="1">
        <f t="array" ref="B356">_xll.SNL.Clients.Office.Excel.Functions.SPG($A356, "SP_DEBT_TO_EQUITY", B$3)</f>
        <v>31.347000000000001</v>
      </c>
      <c r="C356" s="9" cm="1">
        <f t="array" ref="C356">_xll.SNL.Clients.Office.Excel.Functions.SPG($A356, "SP_DEBT_TO_EQUITY", C$3)</f>
        <v>15.78</v>
      </c>
      <c r="D356" s="9" cm="1">
        <f t="array" ref="D356">_xll.SNL.Clients.Office.Excel.Functions.SPG($A356, "SP_DEBT_TO_EQUITY", D$3)</f>
        <v>15.771000000000001</v>
      </c>
      <c r="E356" s="9" cm="1">
        <f t="array" ref="E356">_xll.SNL.Clients.Office.Excel.Functions.SPG($A356, "SP_DEBT_TO_EQUITY", E$3)</f>
        <v>14.991</v>
      </c>
      <c r="F356" s="9" cm="1">
        <f t="array" ref="F356">_xll.SNL.Clients.Office.Excel.Functions.SPG($A356, "SP_DEBT_TO_EQUITY", F$3)</f>
        <v>14.031000000000001</v>
      </c>
      <c r="G356" s="9" cm="1">
        <f t="array" ref="G356">_xll.SNL.Clients.Office.Excel.Functions.SPG($A356, "SP_DEBT_TO_EQUITY", G$3)</f>
        <v>13.364000000000001</v>
      </c>
      <c r="H356" s="9" cm="1">
        <f t="array" ref="H356">_xll.SNL.Clients.Office.Excel.Functions.SPG($A356, "SP_DEBT_TO_EQUITY", H$3)</f>
        <v>12.221</v>
      </c>
      <c r="I356" s="9" cm="1">
        <f t="array" ref="I356">_xll.SNL.Clients.Office.Excel.Functions.SPG($A356, "SP_DEBT_TO_EQUITY", I$3)</f>
        <v>10.766</v>
      </c>
      <c r="J356" s="9" cm="1">
        <f t="array" ref="J356">_xll.SNL.Clients.Office.Excel.Functions.SPG($A356, "SP_DEBT_TO_EQUITY", J$3)</f>
        <v>10.077999999999999</v>
      </c>
    </row>
    <row r="357" spans="1:10" x14ac:dyDescent="0.3">
      <c r="A357" s="11" t="s">
        <v>1375</v>
      </c>
      <c r="B357" s="9" cm="1">
        <f t="array" ref="B357">_xll.SNL.Clients.Office.Excel.Functions.SPG($A357, "SP_DEBT_TO_EQUITY", B$3)</f>
        <v>2.9710000000000001</v>
      </c>
      <c r="C357" s="9" cm="1">
        <f t="array" ref="C357">_xll.SNL.Clients.Office.Excel.Functions.SPG($A357, "SP_DEBT_TO_EQUITY", C$3)</f>
        <v>3.2330000000000001</v>
      </c>
      <c r="D357" s="9" cm="1">
        <f t="array" ref="D357">_xll.SNL.Clients.Office.Excel.Functions.SPG($A357, "SP_DEBT_TO_EQUITY", D$3)</f>
        <v>3.9630000000000001</v>
      </c>
      <c r="E357" s="9" cm="1">
        <f t="array" ref="E357">_xll.SNL.Clients.Office.Excel.Functions.SPG($A357, "SP_DEBT_TO_EQUITY", E$3)</f>
        <v>5.98</v>
      </c>
      <c r="F357" s="9" cm="1">
        <f t="array" ref="F357">_xll.SNL.Clients.Office.Excel.Functions.SPG($A357, "SP_DEBT_TO_EQUITY", F$3)</f>
        <v>6.3840000000000003</v>
      </c>
      <c r="G357" s="9" cm="1">
        <f t="array" ref="G357">_xll.SNL.Clients.Office.Excel.Functions.SPG($A357, "SP_DEBT_TO_EQUITY", G$3)</f>
        <v>5.5679999999999996</v>
      </c>
      <c r="H357" s="9" cm="1">
        <f t="array" ref="H357">_xll.SNL.Clients.Office.Excel.Functions.SPG($A357, "SP_DEBT_TO_EQUITY", H$3)</f>
        <v>3.7629999999999999</v>
      </c>
      <c r="I357" s="9" cm="1">
        <f t="array" ref="I357">_xll.SNL.Clients.Office.Excel.Functions.SPG($A357, "SP_DEBT_TO_EQUITY", I$3)</f>
        <v>4.49</v>
      </c>
      <c r="J357" s="9" cm="1">
        <f t="array" ref="J357">_xll.SNL.Clients.Office.Excel.Functions.SPG($A357, "SP_DEBT_TO_EQUITY", J$3)</f>
        <v>4.4550000000000001</v>
      </c>
    </row>
    <row r="358" spans="1:10" x14ac:dyDescent="0.3">
      <c r="A358" s="11" t="s">
        <v>1376</v>
      </c>
      <c r="B358" s="9" t="str" cm="1">
        <f t="array" ref="B358">_xll.SNL.Clients.Office.Excel.Functions.SPG($A358, "SP_DEBT_TO_EQUITY", B$3)</f>
        <v>NA</v>
      </c>
      <c r="C358" s="9" cm="1">
        <f t="array" ref="C358">_xll.SNL.Clients.Office.Excel.Functions.SPG($A358, "SP_DEBT_TO_EQUITY", C$3)</f>
        <v>0.27200000000000002</v>
      </c>
      <c r="D358" s="9" cm="1">
        <f t="array" ref="D358">_xll.SNL.Clients.Office.Excel.Functions.SPG($A358, "SP_DEBT_TO_EQUITY", D$3)</f>
        <v>0.27600000000000002</v>
      </c>
      <c r="E358" s="9" cm="1">
        <f t="array" ref="E358">_xll.SNL.Clients.Office.Excel.Functions.SPG($A358, "SP_DEBT_TO_EQUITY", E$3)</f>
        <v>0.28999999999999998</v>
      </c>
      <c r="F358" s="9" cm="1">
        <f t="array" ref="F358">_xll.SNL.Clients.Office.Excel.Functions.SPG($A358, "SP_DEBT_TO_EQUITY", F$3)</f>
        <v>0.32200000000000001</v>
      </c>
      <c r="G358" s="9" cm="1">
        <f t="array" ref="G358">_xll.SNL.Clients.Office.Excel.Functions.SPG($A358, "SP_DEBT_TO_EQUITY", G$3)</f>
        <v>0.36899999999999999</v>
      </c>
      <c r="H358" s="9" cm="1">
        <f t="array" ref="H358">_xll.SNL.Clients.Office.Excel.Functions.SPG($A358, "SP_DEBT_TO_EQUITY", H$3)</f>
        <v>0.33900000000000002</v>
      </c>
      <c r="I358" s="9" cm="1">
        <f t="array" ref="I358">_xll.SNL.Clients.Office.Excel.Functions.SPG($A358, "SP_DEBT_TO_EQUITY", I$3)</f>
        <v>0.34</v>
      </c>
      <c r="J358" s="9" cm="1">
        <f t="array" ref="J358">_xll.SNL.Clients.Office.Excel.Functions.SPG($A358, "SP_DEBT_TO_EQUITY", J$3)</f>
        <v>0.438</v>
      </c>
    </row>
    <row r="359" spans="1:10" x14ac:dyDescent="0.3">
      <c r="A359" s="11" t="s">
        <v>1378</v>
      </c>
      <c r="B359" s="9" t="str" cm="1">
        <f t="array" ref="B359">_xll.SNL.Clients.Office.Excel.Functions.SPG($A359, "SP_DEBT_TO_EQUITY", B$3)</f>
        <v>NA</v>
      </c>
      <c r="C359" s="9" cm="1">
        <f t="array" ref="C359">_xll.SNL.Clients.Office.Excel.Functions.SPG($A359, "SP_DEBT_TO_EQUITY", C$3)</f>
        <v>0.36799999999999999</v>
      </c>
      <c r="D359" s="9" cm="1">
        <f t="array" ref="D359">_xll.SNL.Clients.Office.Excel.Functions.SPG($A359, "SP_DEBT_TO_EQUITY", D$3)</f>
        <v>0.38500000000000001</v>
      </c>
      <c r="E359" s="9" cm="1">
        <f t="array" ref="E359">_xll.SNL.Clients.Office.Excel.Functions.SPG($A359, "SP_DEBT_TO_EQUITY", E$3)</f>
        <v>0.39700000000000002</v>
      </c>
      <c r="F359" s="9" cm="1">
        <f t="array" ref="F359">_xll.SNL.Clients.Office.Excel.Functions.SPG($A359, "SP_DEBT_TO_EQUITY", F$3)</f>
        <v>0.40400000000000003</v>
      </c>
      <c r="G359" s="9" cm="1">
        <f t="array" ref="G359">_xll.SNL.Clients.Office.Excel.Functions.SPG($A359, "SP_DEBT_TO_EQUITY", G$3)</f>
        <v>0.40500000000000003</v>
      </c>
      <c r="H359" s="9" cm="1">
        <f t="array" ref="H359">_xll.SNL.Clients.Office.Excel.Functions.SPG($A359, "SP_DEBT_TO_EQUITY", H$3)</f>
        <v>0.438</v>
      </c>
      <c r="I359" s="9" cm="1">
        <f t="array" ref="I359">_xll.SNL.Clients.Office.Excel.Functions.SPG($A359, "SP_DEBT_TO_EQUITY", I$3)</f>
        <v>0.443</v>
      </c>
      <c r="J359" s="9" cm="1">
        <f t="array" ref="J359">_xll.SNL.Clients.Office.Excel.Functions.SPG($A359, "SP_DEBT_TO_EQUITY", J$3)</f>
        <v>0.46300000000000002</v>
      </c>
    </row>
    <row r="360" spans="1:10" x14ac:dyDescent="0.3">
      <c r="A360" s="11" t="s">
        <v>1379</v>
      </c>
      <c r="B360" s="9" cm="1">
        <f t="array" ref="B360">_xll.SNL.Clients.Office.Excel.Functions.SPG($A360, "SP_DEBT_TO_EQUITY", B$3)</f>
        <v>0.74</v>
      </c>
      <c r="C360" s="9" cm="1">
        <f t="array" ref="C360">_xll.SNL.Clients.Office.Excel.Functions.SPG($A360, "SP_DEBT_TO_EQUITY", C$3)</f>
        <v>0.71399999999999997</v>
      </c>
      <c r="D360" s="9" cm="1">
        <f t="array" ref="D360">_xll.SNL.Clients.Office.Excel.Functions.SPG($A360, "SP_DEBT_TO_EQUITY", D$3)</f>
        <v>0.752</v>
      </c>
      <c r="E360" s="9" cm="1">
        <f t="array" ref="E360">_xll.SNL.Clients.Office.Excel.Functions.SPG($A360, "SP_DEBT_TO_EQUITY", E$3)</f>
        <v>0.68</v>
      </c>
      <c r="F360" s="9" cm="1">
        <f t="array" ref="F360">_xll.SNL.Clients.Office.Excel.Functions.SPG($A360, "SP_DEBT_TO_EQUITY", F$3)</f>
        <v>0.59899999999999998</v>
      </c>
      <c r="G360" s="9" cm="1">
        <f t="array" ref="G360">_xll.SNL.Clients.Office.Excel.Functions.SPG($A360, "SP_DEBT_TO_EQUITY", G$3)</f>
        <v>0.63900000000000001</v>
      </c>
      <c r="H360" s="9" cm="1">
        <f t="array" ref="H360">_xll.SNL.Clients.Office.Excel.Functions.SPG($A360, "SP_DEBT_TO_EQUITY", H$3)</f>
        <v>0.68700000000000006</v>
      </c>
      <c r="I360" s="9" cm="1">
        <f t="array" ref="I360">_xll.SNL.Clients.Office.Excel.Functions.SPG($A360, "SP_DEBT_TO_EQUITY", I$3)</f>
        <v>0.74</v>
      </c>
      <c r="J360" s="9" cm="1">
        <f t="array" ref="J360">_xll.SNL.Clients.Office.Excel.Functions.SPG($A360, "SP_DEBT_TO_EQUITY", J$3)</f>
        <v>0.81</v>
      </c>
    </row>
    <row r="361" spans="1:10" x14ac:dyDescent="0.3">
      <c r="A361" s="11" t="s">
        <v>1380</v>
      </c>
      <c r="B361" s="9" cm="1">
        <f t="array" ref="B361">_xll.SNL.Clients.Office.Excel.Functions.SPG($A361, "SP_DEBT_TO_EQUITY", B$3)</f>
        <v>-6.3579999999999997</v>
      </c>
      <c r="C361" s="9" cm="1">
        <f t="array" ref="C361">_xll.SNL.Clients.Office.Excel.Functions.SPG($A361, "SP_DEBT_TO_EQUITY", C$3)</f>
        <v>-6.4429999999999996</v>
      </c>
      <c r="D361" s="9" cm="1">
        <f t="array" ref="D361">_xll.SNL.Clients.Office.Excel.Functions.SPG($A361, "SP_DEBT_TO_EQUITY", D$3)</f>
        <v>-6.577</v>
      </c>
      <c r="E361" s="9" cm="1">
        <f t="array" ref="E361">_xll.SNL.Clients.Office.Excel.Functions.SPG($A361, "SP_DEBT_TO_EQUITY", E$3)</f>
        <v>-6.4039999999999999</v>
      </c>
      <c r="F361" s="9" cm="1">
        <f t="array" ref="F361">_xll.SNL.Clients.Office.Excel.Functions.SPG($A361, "SP_DEBT_TO_EQUITY", F$3)</f>
        <v>-6.4930000000000003</v>
      </c>
      <c r="G361" s="9" cm="1">
        <f t="array" ref="G361">_xll.SNL.Clients.Office.Excel.Functions.SPG($A361, "SP_DEBT_TO_EQUITY", G$3)</f>
        <v>-6.2519999999999998</v>
      </c>
      <c r="H361" s="9" cm="1">
        <f t="array" ref="H361">_xll.SNL.Clients.Office.Excel.Functions.SPG($A361, "SP_DEBT_TO_EQUITY", H$3)</f>
        <v>-5.7309999999999999</v>
      </c>
      <c r="I361" s="9" cm="1">
        <f t="array" ref="I361">_xll.SNL.Clients.Office.Excel.Functions.SPG($A361, "SP_DEBT_TO_EQUITY", I$3)</f>
        <v>-5.6470000000000002</v>
      </c>
      <c r="J361" s="9" cm="1">
        <f t="array" ref="J361">_xll.SNL.Clients.Office.Excel.Functions.SPG($A361, "SP_DEBT_TO_EQUITY", J$3)</f>
        <v>-5.7030000000000003</v>
      </c>
    </row>
    <row r="362" spans="1:10" x14ac:dyDescent="0.3">
      <c r="A362" s="11" t="s">
        <v>1381</v>
      </c>
      <c r="B362" s="9" cm="1">
        <f t="array" ref="B362">_xll.SNL.Clients.Office.Excel.Functions.SPG($A362, "SP_DEBT_TO_EQUITY", B$3)</f>
        <v>0.54400000000000004</v>
      </c>
      <c r="C362" s="9" cm="1">
        <f t="array" ref="C362">_xll.SNL.Clients.Office.Excel.Functions.SPG($A362, "SP_DEBT_TO_EQUITY", C$3)</f>
        <v>0.3</v>
      </c>
      <c r="D362" s="9" cm="1">
        <f t="array" ref="D362">_xll.SNL.Clients.Office.Excel.Functions.SPG($A362, "SP_DEBT_TO_EQUITY", D$3)</f>
        <v>0.12</v>
      </c>
      <c r="E362" s="9" cm="1">
        <f t="array" ref="E362">_xll.SNL.Clients.Office.Excel.Functions.SPG($A362, "SP_DEBT_TO_EQUITY", E$3)</f>
        <v>0.113</v>
      </c>
      <c r="F362" s="9" cm="1">
        <f t="array" ref="F362">_xll.SNL.Clients.Office.Excel.Functions.SPG($A362, "SP_DEBT_TO_EQUITY", F$3)</f>
        <v>0.309</v>
      </c>
      <c r="G362" s="9" cm="1">
        <f t="array" ref="G362">_xll.SNL.Clients.Office.Excel.Functions.SPG($A362, "SP_DEBT_TO_EQUITY", G$3)</f>
        <v>4.4999999999999998E-2</v>
      </c>
      <c r="H362" s="9" cm="1">
        <f t="array" ref="H362">_xll.SNL.Clients.Office.Excel.Functions.SPG($A362, "SP_DEBT_TO_EQUITY", H$3)</f>
        <v>0.122</v>
      </c>
      <c r="I362" s="9" cm="1">
        <f t="array" ref="I362">_xll.SNL.Clients.Office.Excel.Functions.SPG($A362, "SP_DEBT_TO_EQUITY", I$3)</f>
        <v>0.378</v>
      </c>
      <c r="J362" s="9" cm="1">
        <f t="array" ref="J362">_xll.SNL.Clients.Office.Excel.Functions.SPG($A362, "SP_DEBT_TO_EQUITY", J$3)</f>
        <v>0.71499999999999997</v>
      </c>
    </row>
    <row r="363" spans="1:10" x14ac:dyDescent="0.3">
      <c r="A363" s="11" t="s">
        <v>1382</v>
      </c>
      <c r="B363" s="9" cm="1">
        <f t="array" ref="B363">_xll.SNL.Clients.Office.Excel.Functions.SPG($A363, "SP_DEBT_TO_EQUITY", B$3)</f>
        <v>2.3969999999999998</v>
      </c>
      <c r="C363" s="9" cm="1">
        <f t="array" ref="C363">_xll.SNL.Clients.Office.Excel.Functions.SPG($A363, "SP_DEBT_TO_EQUITY", C$3)</f>
        <v>2.246</v>
      </c>
      <c r="D363" s="9" cm="1">
        <f t="array" ref="D363">_xll.SNL.Clients.Office.Excel.Functions.SPG($A363, "SP_DEBT_TO_EQUITY", D$3)</f>
        <v>2.2130000000000001</v>
      </c>
      <c r="E363" s="9" cm="1">
        <f t="array" ref="E363">_xll.SNL.Clients.Office.Excel.Functions.SPG($A363, "SP_DEBT_TO_EQUITY", E$3)</f>
        <v>2.1749999999999998</v>
      </c>
      <c r="F363" s="9" cm="1">
        <f t="array" ref="F363">_xll.SNL.Clients.Office.Excel.Functions.SPG($A363, "SP_DEBT_TO_EQUITY", F$3)</f>
        <v>2.105</v>
      </c>
      <c r="G363" s="9" cm="1">
        <f t="array" ref="G363">_xll.SNL.Clients.Office.Excel.Functions.SPG($A363, "SP_DEBT_TO_EQUITY", G$3)</f>
        <v>2.0699999999999998</v>
      </c>
      <c r="H363" s="9" cm="1">
        <f t="array" ref="H363">_xll.SNL.Clients.Office.Excel.Functions.SPG($A363, "SP_DEBT_TO_EQUITY", H$3)</f>
        <v>2.1840000000000002</v>
      </c>
      <c r="I363" s="9" cm="1">
        <f t="array" ref="I363">_xll.SNL.Clients.Office.Excel.Functions.SPG($A363, "SP_DEBT_TO_EQUITY", I$3)</f>
        <v>2.0409999999999999</v>
      </c>
      <c r="J363" s="9" cm="1">
        <f t="array" ref="J363">_xll.SNL.Clients.Office.Excel.Functions.SPG($A363, "SP_DEBT_TO_EQUITY", J$3)</f>
        <v>2.0049999999999999</v>
      </c>
    </row>
    <row r="364" spans="1:10" x14ac:dyDescent="0.3">
      <c r="A364" s="11" t="s">
        <v>1383</v>
      </c>
      <c r="B364" s="9" cm="1">
        <f t="array" ref="B364">_xll.SNL.Clients.Office.Excel.Functions.SPG($A364, "SP_DEBT_TO_EQUITY", B$3)</f>
        <v>0.11</v>
      </c>
      <c r="C364" s="9" cm="1">
        <f t="array" ref="C364">_xll.SNL.Clients.Office.Excel.Functions.SPG($A364, "SP_DEBT_TO_EQUITY", C$3)</f>
        <v>0.11</v>
      </c>
      <c r="D364" s="9" cm="1">
        <f t="array" ref="D364">_xll.SNL.Clients.Office.Excel.Functions.SPG($A364, "SP_DEBT_TO_EQUITY", D$3)</f>
        <v>0.127</v>
      </c>
      <c r="E364" s="9" cm="1">
        <f t="array" ref="E364">_xll.SNL.Clients.Office.Excel.Functions.SPG($A364, "SP_DEBT_TO_EQUITY", E$3)</f>
        <v>0.13</v>
      </c>
      <c r="F364" s="9" cm="1">
        <f t="array" ref="F364">_xll.SNL.Clients.Office.Excel.Functions.SPG($A364, "SP_DEBT_TO_EQUITY", F$3)</f>
        <v>0.13100000000000001</v>
      </c>
      <c r="G364" s="9" cm="1">
        <f t="array" ref="G364">_xll.SNL.Clients.Office.Excel.Functions.SPG($A364, "SP_DEBT_TO_EQUITY", G$3)</f>
        <v>0.126</v>
      </c>
      <c r="H364" s="9" cm="1">
        <f t="array" ref="H364">_xll.SNL.Clients.Office.Excel.Functions.SPG($A364, "SP_DEBT_TO_EQUITY", H$3)</f>
        <v>0.13100000000000001</v>
      </c>
      <c r="I364" s="9" cm="1">
        <f t="array" ref="I364">_xll.SNL.Clients.Office.Excel.Functions.SPG($A364, "SP_DEBT_TO_EQUITY", I$3)</f>
        <v>0.13600000000000001</v>
      </c>
      <c r="J364" s="9" cm="1">
        <f t="array" ref="J364">_xll.SNL.Clients.Office.Excel.Functions.SPG($A364, "SP_DEBT_TO_EQUITY", J$3)</f>
        <v>0.14699999999999999</v>
      </c>
    </row>
    <row r="365" spans="1:10" x14ac:dyDescent="0.3">
      <c r="A365" s="11" t="s">
        <v>1384</v>
      </c>
      <c r="B365" s="9" cm="1">
        <f t="array" ref="B365">_xll.SNL.Clients.Office.Excel.Functions.SPG($A365, "SP_DEBT_TO_EQUITY", B$3)</f>
        <v>1.4</v>
      </c>
      <c r="C365" s="9" cm="1">
        <f t="array" ref="C365">_xll.SNL.Clients.Office.Excel.Functions.SPG($A365, "SP_DEBT_TO_EQUITY", C$3)</f>
        <v>1.583</v>
      </c>
      <c r="D365" s="9" cm="1">
        <f t="array" ref="D365">_xll.SNL.Clients.Office.Excel.Functions.SPG($A365, "SP_DEBT_TO_EQUITY", D$3)</f>
        <v>1.7390000000000001</v>
      </c>
      <c r="E365" s="9" cm="1">
        <f t="array" ref="E365">_xll.SNL.Clients.Office.Excel.Functions.SPG($A365, "SP_DEBT_TO_EQUITY", E$3)</f>
        <v>1.476</v>
      </c>
      <c r="F365" s="9" cm="1">
        <f t="array" ref="F365">_xll.SNL.Clients.Office.Excel.Functions.SPG($A365, "SP_DEBT_TO_EQUITY", F$3)</f>
        <v>1.4730000000000001</v>
      </c>
      <c r="G365" s="9" cm="1">
        <f t="array" ref="G365">_xll.SNL.Clients.Office.Excel.Functions.SPG($A365, "SP_DEBT_TO_EQUITY", G$3)</f>
        <v>1.665</v>
      </c>
      <c r="H365" s="9" cm="1">
        <f t="array" ref="H365">_xll.SNL.Clients.Office.Excel.Functions.SPG($A365, "SP_DEBT_TO_EQUITY", H$3)</f>
        <v>1.7470000000000001</v>
      </c>
      <c r="I365" s="9" cm="1">
        <f t="array" ref="I365">_xll.SNL.Clients.Office.Excel.Functions.SPG($A365, "SP_DEBT_TO_EQUITY", I$3)</f>
        <v>1.627</v>
      </c>
      <c r="J365" s="9" cm="1">
        <f t="array" ref="J365">_xll.SNL.Clients.Office.Excel.Functions.SPG($A365, "SP_DEBT_TO_EQUITY", J$3)</f>
        <v>1.3839999999999999</v>
      </c>
    </row>
    <row r="366" spans="1:10" x14ac:dyDescent="0.3">
      <c r="A366" s="11" t="s">
        <v>1385</v>
      </c>
      <c r="B366" s="9" cm="1">
        <f t="array" ref="B366">_xll.SNL.Clients.Office.Excel.Functions.SPG($A366, "SP_DEBT_TO_EQUITY", B$3)</f>
        <v>0.476312430409781</v>
      </c>
      <c r="C366" s="9" cm="1">
        <f t="array" ref="C366">_xll.SNL.Clients.Office.Excel.Functions.SPG($A366, "SP_DEBT_TO_EQUITY", C$3)</f>
        <v>0.87987651090813601</v>
      </c>
      <c r="D366" s="9" cm="1">
        <f t="array" ref="D366">_xll.SNL.Clients.Office.Excel.Functions.SPG($A366, "SP_DEBT_TO_EQUITY", D$3)</f>
        <v>0.97809807921902703</v>
      </c>
      <c r="E366" s="9" cm="1">
        <f t="array" ref="E366">_xll.SNL.Clients.Office.Excel.Functions.SPG($A366, "SP_DEBT_TO_EQUITY", E$3)</f>
        <v>1.20881888436539</v>
      </c>
      <c r="F366" s="9" cm="1">
        <f t="array" ref="F366">_xll.SNL.Clients.Office.Excel.Functions.SPG($A366, "SP_DEBT_TO_EQUITY", F$3)</f>
        <v>1.3985008957072</v>
      </c>
      <c r="G366" s="9" cm="1">
        <f t="array" ref="G366">_xll.SNL.Clients.Office.Excel.Functions.SPG($A366, "SP_DEBT_TO_EQUITY", G$3)</f>
        <v>1.4068488807480499</v>
      </c>
      <c r="H366" s="9" cm="1">
        <f t="array" ref="H366">_xll.SNL.Clients.Office.Excel.Functions.SPG($A366, "SP_DEBT_TO_EQUITY", H$3)</f>
        <v>1.5820838940533899</v>
      </c>
      <c r="I366" s="9" cm="1">
        <f t="array" ref="I366">_xll.SNL.Clients.Office.Excel.Functions.SPG($A366, "SP_DEBT_TO_EQUITY", I$3)</f>
        <v>1.49485137171973</v>
      </c>
      <c r="J366" s="9" cm="1">
        <f t="array" ref="J366">_xll.SNL.Clients.Office.Excel.Functions.SPG($A366, "SP_DEBT_TO_EQUITY", J$3)</f>
        <v>1.8981354402078501</v>
      </c>
    </row>
    <row r="367" spans="1:10" x14ac:dyDescent="0.3">
      <c r="A367" s="11" t="s">
        <v>1386</v>
      </c>
      <c r="B367" s="9" cm="1">
        <f t="array" ref="B367">_xll.SNL.Clients.Office.Excel.Functions.SPG($A367, "SP_DEBT_TO_EQUITY", B$3)</f>
        <v>0.68700000000000006</v>
      </c>
      <c r="C367" s="9" cm="1">
        <f t="array" ref="C367">_xll.SNL.Clients.Office.Excel.Functions.SPG($A367, "SP_DEBT_TO_EQUITY", C$3)</f>
        <v>0.65800000000000003</v>
      </c>
      <c r="D367" s="9" cm="1">
        <f t="array" ref="D367">_xll.SNL.Clients.Office.Excel.Functions.SPG($A367, "SP_DEBT_TO_EQUITY", D$3)</f>
        <v>0.67100000000000004</v>
      </c>
      <c r="E367" s="9" cm="1">
        <f t="array" ref="E367">_xll.SNL.Clients.Office.Excel.Functions.SPG($A367, "SP_DEBT_TO_EQUITY", E$3)</f>
        <v>0.73899999999999999</v>
      </c>
      <c r="F367" s="9" cm="1">
        <f t="array" ref="F367">_xll.SNL.Clients.Office.Excel.Functions.SPG($A367, "SP_DEBT_TO_EQUITY", F$3)</f>
        <v>0.67</v>
      </c>
      <c r="G367" s="9" cm="1">
        <f t="array" ref="G367">_xll.SNL.Clients.Office.Excel.Functions.SPG($A367, "SP_DEBT_TO_EQUITY", G$3)</f>
        <v>0.67800000000000005</v>
      </c>
      <c r="H367" s="9" cm="1">
        <f t="array" ref="H367">_xll.SNL.Clients.Office.Excel.Functions.SPG($A367, "SP_DEBT_TO_EQUITY", H$3)</f>
        <v>0.70399999999999996</v>
      </c>
      <c r="I367" s="9" cm="1">
        <f t="array" ref="I367">_xll.SNL.Clients.Office.Excel.Functions.SPG($A367, "SP_DEBT_TO_EQUITY", I$3)</f>
        <v>0.74399999999999999</v>
      </c>
      <c r="J367" s="9" cm="1">
        <f t="array" ref="J367">_xll.SNL.Clients.Office.Excel.Functions.SPG($A367, "SP_DEBT_TO_EQUITY", J$3)</f>
        <v>0.77400000000000002</v>
      </c>
    </row>
    <row r="368" spans="1:10" x14ac:dyDescent="0.3">
      <c r="A368" s="11" t="s">
        <v>1387</v>
      </c>
      <c r="B368" s="9" cm="1">
        <f t="array" ref="B368">_xll.SNL.Clients.Office.Excel.Functions.SPG($A368, "SP_DEBT_TO_EQUITY", B$3)</f>
        <v>0.68700000000000006</v>
      </c>
      <c r="C368" s="9" cm="1">
        <f t="array" ref="C368">_xll.SNL.Clients.Office.Excel.Functions.SPG($A368, "SP_DEBT_TO_EQUITY", C$3)</f>
        <v>0.65800000000000003</v>
      </c>
      <c r="D368" s="9" cm="1">
        <f t="array" ref="D368">_xll.SNL.Clients.Office.Excel.Functions.SPG($A368, "SP_DEBT_TO_EQUITY", D$3)</f>
        <v>0.67100000000000004</v>
      </c>
      <c r="E368" s="9" cm="1">
        <f t="array" ref="E368">_xll.SNL.Clients.Office.Excel.Functions.SPG($A368, "SP_DEBT_TO_EQUITY", E$3)</f>
        <v>0.73899999999999999</v>
      </c>
      <c r="F368" s="9" cm="1">
        <f t="array" ref="F368">_xll.SNL.Clients.Office.Excel.Functions.SPG($A368, "SP_DEBT_TO_EQUITY", F$3)</f>
        <v>0.67</v>
      </c>
      <c r="G368" s="9" cm="1">
        <f t="array" ref="G368">_xll.SNL.Clients.Office.Excel.Functions.SPG($A368, "SP_DEBT_TO_EQUITY", G$3)</f>
        <v>0.67800000000000005</v>
      </c>
      <c r="H368" s="9" cm="1">
        <f t="array" ref="H368">_xll.SNL.Clients.Office.Excel.Functions.SPG($A368, "SP_DEBT_TO_EQUITY", H$3)</f>
        <v>0.70399999999999996</v>
      </c>
      <c r="I368" s="9" cm="1">
        <f t="array" ref="I368">_xll.SNL.Clients.Office.Excel.Functions.SPG($A368, "SP_DEBT_TO_EQUITY", I$3)</f>
        <v>0.74399999999999999</v>
      </c>
      <c r="J368" s="9" cm="1">
        <f t="array" ref="J368">_xll.SNL.Clients.Office.Excel.Functions.SPG($A368, "SP_DEBT_TO_EQUITY", J$3)</f>
        <v>0.77400000000000002</v>
      </c>
    </row>
    <row r="369" spans="1:10" x14ac:dyDescent="0.3">
      <c r="A369" s="11" t="s">
        <v>1388</v>
      </c>
      <c r="B369" s="9" cm="1">
        <f t="array" ref="B369">_xll.SNL.Clients.Office.Excel.Functions.SPG($A369, "SP_DEBT_TO_EQUITY", B$3)</f>
        <v>0.15402518680676</v>
      </c>
      <c r="C369" s="9" cm="1">
        <f t="array" ref="C369">_xll.SNL.Clients.Office.Excel.Functions.SPG($A369, "SP_DEBT_TO_EQUITY", C$3)</f>
        <v>0.160874248957036</v>
      </c>
      <c r="D369" s="9" cm="1">
        <f t="array" ref="D369">_xll.SNL.Clients.Office.Excel.Functions.SPG($A369, "SP_DEBT_TO_EQUITY", D$3)</f>
        <v>0.16315486470926899</v>
      </c>
      <c r="E369" s="9" cm="1">
        <f t="array" ref="E369">_xll.SNL.Clients.Office.Excel.Functions.SPG($A369, "SP_DEBT_TO_EQUITY", E$3)</f>
        <v>0.36704255808499398</v>
      </c>
      <c r="F369" s="9" cm="1">
        <f t="array" ref="F369">_xll.SNL.Clients.Office.Excel.Functions.SPG($A369, "SP_DEBT_TO_EQUITY", F$3)</f>
        <v>0.42422299098418498</v>
      </c>
      <c r="G369" s="9" cm="1">
        <f t="array" ref="G369">_xll.SNL.Clients.Office.Excel.Functions.SPG($A369, "SP_DEBT_TO_EQUITY", G$3)</f>
        <v>0.43554359034548701</v>
      </c>
      <c r="H369" s="9" cm="1">
        <f t="array" ref="H369">_xll.SNL.Clients.Office.Excel.Functions.SPG($A369, "SP_DEBT_TO_EQUITY", H$3)</f>
        <v>0.35742237159159701</v>
      </c>
      <c r="I369" s="9" cm="1">
        <f t="array" ref="I369">_xll.SNL.Clients.Office.Excel.Functions.SPG($A369, "SP_DEBT_TO_EQUITY", I$3)</f>
        <v>0.52840031891013295</v>
      </c>
      <c r="J369" s="9" cm="1">
        <f t="array" ref="J369">_xll.SNL.Clients.Office.Excel.Functions.SPG($A369, "SP_DEBT_TO_EQUITY", J$3)</f>
        <v>0.65984295795301295</v>
      </c>
    </row>
    <row r="370" spans="1:10" x14ac:dyDescent="0.3">
      <c r="A370" s="11" t="s">
        <v>1389</v>
      </c>
      <c r="B370" s="9" cm="1">
        <f t="array" ref="B370">_xll.SNL.Clients.Office.Excel.Functions.SPG($A370, "SP_DEBT_TO_EQUITY", B$3)</f>
        <v>0.37</v>
      </c>
      <c r="C370" s="9" cm="1">
        <f t="array" ref="C370">_xll.SNL.Clients.Office.Excel.Functions.SPG($A370, "SP_DEBT_TO_EQUITY", C$3)</f>
        <v>0.372</v>
      </c>
      <c r="D370" s="9" cm="1">
        <f t="array" ref="D370">_xll.SNL.Clients.Office.Excel.Functions.SPG($A370, "SP_DEBT_TO_EQUITY", D$3)</f>
        <v>0.37</v>
      </c>
      <c r="E370" s="9" cm="1">
        <f t="array" ref="E370">_xll.SNL.Clients.Office.Excel.Functions.SPG($A370, "SP_DEBT_TO_EQUITY", E$3)</f>
        <v>0.378</v>
      </c>
      <c r="F370" s="9" cm="1">
        <f t="array" ref="F370">_xll.SNL.Clients.Office.Excel.Functions.SPG($A370, "SP_DEBT_TO_EQUITY", F$3)</f>
        <v>0.38500000000000001</v>
      </c>
      <c r="G370" s="9" cm="1">
        <f t="array" ref="G370">_xll.SNL.Clients.Office.Excel.Functions.SPG($A370, "SP_DEBT_TO_EQUITY", G$3)</f>
        <v>0.38900000000000001</v>
      </c>
      <c r="H370" s="9" cm="1">
        <f t="array" ref="H370">_xll.SNL.Clients.Office.Excel.Functions.SPG($A370, "SP_DEBT_TO_EQUITY", H$3)</f>
        <v>0.39200000000000002</v>
      </c>
      <c r="I370" s="9" cm="1">
        <f t="array" ref="I370">_xll.SNL.Clients.Office.Excel.Functions.SPG($A370, "SP_DEBT_TO_EQUITY", I$3)</f>
        <v>0.40600000000000003</v>
      </c>
      <c r="J370" s="9" cm="1">
        <f t="array" ref="J370">_xll.SNL.Clients.Office.Excel.Functions.SPG($A370, "SP_DEBT_TO_EQUITY", J$3)</f>
        <v>0.39800000000000002</v>
      </c>
    </row>
    <row r="371" spans="1:10" x14ac:dyDescent="0.3">
      <c r="A371" s="11" t="s">
        <v>1390</v>
      </c>
      <c r="B371" s="9" cm="1">
        <f t="array" ref="B371">_xll.SNL.Clients.Office.Excel.Functions.SPG($A371, "SP_DEBT_TO_EQUITY", B$3)</f>
        <v>2.9000000000000001E-2</v>
      </c>
      <c r="C371" s="9" cm="1">
        <f t="array" ref="C371">_xll.SNL.Clients.Office.Excel.Functions.SPG($A371, "SP_DEBT_TO_EQUITY", C$3)</f>
        <v>5.2999999999999999E-2</v>
      </c>
      <c r="D371" s="9" cm="1">
        <f t="array" ref="D371">_xll.SNL.Clients.Office.Excel.Functions.SPG($A371, "SP_DEBT_TO_EQUITY", D$3)</f>
        <v>6.6000000000000003E-2</v>
      </c>
      <c r="E371" s="9" cm="1">
        <f t="array" ref="E371">_xll.SNL.Clients.Office.Excel.Functions.SPG($A371, "SP_DEBT_TO_EQUITY", E$3)</f>
        <v>8.7999999999999995E-2</v>
      </c>
      <c r="F371" s="9" cm="1">
        <f t="array" ref="F371">_xll.SNL.Clients.Office.Excel.Functions.SPG($A371, "SP_DEBT_TO_EQUITY", F$3)</f>
        <v>0.112</v>
      </c>
      <c r="G371" s="9" cm="1">
        <f t="array" ref="G371">_xll.SNL.Clients.Office.Excel.Functions.SPG($A371, "SP_DEBT_TO_EQUITY", G$3)</f>
        <v>0.11700000000000001</v>
      </c>
      <c r="H371" s="9" cm="1">
        <f t="array" ref="H371">_xll.SNL.Clients.Office.Excel.Functions.SPG($A371, "SP_DEBT_TO_EQUITY", H$3)</f>
        <v>0.14000000000000001</v>
      </c>
      <c r="I371" s="9" cm="1">
        <f t="array" ref="I371">_xll.SNL.Clients.Office.Excel.Functions.SPG($A371, "SP_DEBT_TO_EQUITY", I$3)</f>
        <v>0.14799999999999999</v>
      </c>
      <c r="J371" s="9" cm="1">
        <f t="array" ref="J371">_xll.SNL.Clients.Office.Excel.Functions.SPG($A371, "SP_DEBT_TO_EQUITY", J$3)</f>
        <v>0.156</v>
      </c>
    </row>
    <row r="372" spans="1:10" x14ac:dyDescent="0.3">
      <c r="A372" s="11" t="s">
        <v>1391</v>
      </c>
      <c r="B372" s="9" cm="1">
        <f t="array" ref="B372">_xll.SNL.Clients.Office.Excel.Functions.SPG($A372, "SP_DEBT_TO_EQUITY", B$3)</f>
        <v>1.4E-2</v>
      </c>
      <c r="C372" s="9" cm="1">
        <f t="array" ref="C372">_xll.SNL.Clients.Office.Excel.Functions.SPG($A372, "SP_DEBT_TO_EQUITY", C$3)</f>
        <v>1.4E-2</v>
      </c>
      <c r="D372" s="9" cm="1">
        <f t="array" ref="D372">_xll.SNL.Clients.Office.Excel.Functions.SPG($A372, "SP_DEBT_TO_EQUITY", D$3)</f>
        <v>1.4999999999999999E-2</v>
      </c>
      <c r="E372" s="9" cm="1">
        <f t="array" ref="E372">_xll.SNL.Clients.Office.Excel.Functions.SPG($A372, "SP_DEBT_TO_EQUITY", E$3)</f>
        <v>1.6E-2</v>
      </c>
      <c r="F372" s="9" cm="1">
        <f t="array" ref="F372">_xll.SNL.Clients.Office.Excel.Functions.SPG($A372, "SP_DEBT_TO_EQUITY", F$3)</f>
        <v>1.7000000000000001E-2</v>
      </c>
      <c r="G372" s="9" cm="1">
        <f t="array" ref="G372">_xll.SNL.Clients.Office.Excel.Functions.SPG($A372, "SP_DEBT_TO_EQUITY", G$3)</f>
        <v>1.7999999999999999E-2</v>
      </c>
      <c r="H372" s="9" cm="1">
        <f t="array" ref="H372">_xll.SNL.Clients.Office.Excel.Functions.SPG($A372, "SP_DEBT_TO_EQUITY", H$3)</f>
        <v>1.9E-2</v>
      </c>
      <c r="I372" s="9" cm="1">
        <f t="array" ref="I372">_xll.SNL.Clients.Office.Excel.Functions.SPG($A372, "SP_DEBT_TO_EQUITY", I$3)</f>
        <v>2.3E-2</v>
      </c>
      <c r="J372" s="9" cm="1">
        <f t="array" ref="J372">_xll.SNL.Clients.Office.Excel.Functions.SPG($A372, "SP_DEBT_TO_EQUITY", J$3)</f>
        <v>2.5000000000000001E-2</v>
      </c>
    </row>
    <row r="373" spans="1:10" x14ac:dyDescent="0.3">
      <c r="A373" s="11" t="s">
        <v>1392</v>
      </c>
      <c r="B373" s="9" cm="1">
        <f t="array" ref="B373">_xll.SNL.Clients.Office.Excel.Functions.SPG($A373, "SP_DEBT_TO_EQUITY", B$3)</f>
        <v>0.33974496165507401</v>
      </c>
      <c r="C373" s="9" cm="1">
        <f t="array" ref="C373">_xll.SNL.Clients.Office.Excel.Functions.SPG($A373, "SP_DEBT_TO_EQUITY", C$3)</f>
        <v>0.34751986570690901</v>
      </c>
      <c r="D373" s="9" cm="1">
        <f t="array" ref="D373">_xll.SNL.Clients.Office.Excel.Functions.SPG($A373, "SP_DEBT_TO_EQUITY", D$3)</f>
        <v>0.32356593677520701</v>
      </c>
      <c r="E373" s="9" cm="1">
        <f t="array" ref="E373">_xll.SNL.Clients.Office.Excel.Functions.SPG($A373, "SP_DEBT_TO_EQUITY", E$3)</f>
        <v>0.33718441220877998</v>
      </c>
      <c r="F373" s="9" cm="1">
        <f t="array" ref="F373">_xll.SNL.Clients.Office.Excel.Functions.SPG($A373, "SP_DEBT_TO_EQUITY", F$3)</f>
        <v>0.34165076569303798</v>
      </c>
      <c r="G373" s="9" cm="1">
        <f t="array" ref="G373">_xll.SNL.Clients.Office.Excel.Functions.SPG($A373, "SP_DEBT_TO_EQUITY", G$3)</f>
        <v>0.361916405910023</v>
      </c>
      <c r="H373" s="9" cm="1">
        <f t="array" ref="H373">_xll.SNL.Clients.Office.Excel.Functions.SPG($A373, "SP_DEBT_TO_EQUITY", H$3)</f>
        <v>0.36321102920535198</v>
      </c>
      <c r="I373" s="9" cm="1">
        <f t="array" ref="I373">_xll.SNL.Clients.Office.Excel.Functions.SPG($A373, "SP_DEBT_TO_EQUITY", I$3)</f>
        <v>0.37812435782346798</v>
      </c>
      <c r="J373" s="9" cm="1">
        <f t="array" ref="J373">_xll.SNL.Clients.Office.Excel.Functions.SPG($A373, "SP_DEBT_TO_EQUITY", J$3)</f>
        <v>0.37824685857646501</v>
      </c>
    </row>
    <row r="374" spans="1:10" x14ac:dyDescent="0.3">
      <c r="A374" s="11" t="s">
        <v>1393</v>
      </c>
      <c r="B374" s="9" cm="1">
        <f t="array" ref="B374">_xll.SNL.Clients.Office.Excel.Functions.SPG($A374, "SP_DEBT_TO_EQUITY", B$3)</f>
        <v>1.0860000000000001</v>
      </c>
      <c r="C374" s="9" cm="1">
        <f t="array" ref="C374">_xll.SNL.Clients.Office.Excel.Functions.SPG($A374, "SP_DEBT_TO_EQUITY", C$3)</f>
        <v>1.2</v>
      </c>
      <c r="D374" s="9" cm="1">
        <f t="array" ref="D374">_xll.SNL.Clients.Office.Excel.Functions.SPG($A374, "SP_DEBT_TO_EQUITY", D$3)</f>
        <v>1.079</v>
      </c>
      <c r="E374" s="9" cm="1">
        <f t="array" ref="E374">_xll.SNL.Clients.Office.Excel.Functions.SPG($A374, "SP_DEBT_TO_EQUITY", E$3)</f>
        <v>0.97799999999999998</v>
      </c>
      <c r="F374" s="9" cm="1">
        <f t="array" ref="F374">_xll.SNL.Clients.Office.Excel.Functions.SPG($A374, "SP_DEBT_TO_EQUITY", F$3)</f>
        <v>1.0149999999999999</v>
      </c>
      <c r="G374" s="9" cm="1">
        <f t="array" ref="G374">_xll.SNL.Clients.Office.Excel.Functions.SPG($A374, "SP_DEBT_TO_EQUITY", G$3)</f>
        <v>1.095</v>
      </c>
      <c r="H374" s="9" cm="1">
        <f t="array" ref="H374">_xll.SNL.Clients.Office.Excel.Functions.SPG($A374, "SP_DEBT_TO_EQUITY", H$3)</f>
        <v>1.044</v>
      </c>
      <c r="I374" s="9" cm="1">
        <f t="array" ref="I374">_xll.SNL.Clients.Office.Excel.Functions.SPG($A374, "SP_DEBT_TO_EQUITY", I$3)</f>
        <v>1.073</v>
      </c>
      <c r="J374" s="9" cm="1">
        <f t="array" ref="J374">_xll.SNL.Clients.Office.Excel.Functions.SPG($A374, "SP_DEBT_TO_EQUITY", J$3)</f>
        <v>1.1000000000000001</v>
      </c>
    </row>
    <row r="375" spans="1:10" x14ac:dyDescent="0.3">
      <c r="A375" s="11" t="s">
        <v>1433</v>
      </c>
      <c r="B375" s="9" t="str" cm="1">
        <f t="array" ref="B375">_xll.SNL.Clients.Office.Excel.Functions.SPG($A375, "SP_DEBT_TO_EQUITY", B$3)</f>
        <v>NA</v>
      </c>
      <c r="C375" s="9" cm="1">
        <f t="array" ref="C375">_xll.SNL.Clients.Office.Excel.Functions.SPG($A375, "SP_DEBT_TO_EQUITY", C$3)</f>
        <v>3.423</v>
      </c>
      <c r="D375" s="9" cm="1">
        <f t="array" ref="D375">_xll.SNL.Clients.Office.Excel.Functions.SPG($A375, "SP_DEBT_TO_EQUITY", D$3)</f>
        <v>5.2460000000000004</v>
      </c>
      <c r="E375" s="9" cm="1">
        <f t="array" ref="E375">_xll.SNL.Clients.Office.Excel.Functions.SPG($A375, "SP_DEBT_TO_EQUITY", E$3)</f>
        <v>5.1310000000000002</v>
      </c>
      <c r="F375" s="9" cm="1">
        <f t="array" ref="F375">_xll.SNL.Clients.Office.Excel.Functions.SPG($A375, "SP_DEBT_TO_EQUITY", F$3)</f>
        <v>4.4820000000000002</v>
      </c>
      <c r="G375" s="9" cm="1">
        <f t="array" ref="G375">_xll.SNL.Clients.Office.Excel.Functions.SPG($A375, "SP_DEBT_TO_EQUITY", G$3)</f>
        <v>3.4809999999999999</v>
      </c>
      <c r="H375" s="9" cm="1">
        <f t="array" ref="H375">_xll.SNL.Clients.Office.Excel.Functions.SPG($A375, "SP_DEBT_TO_EQUITY", H$3)</f>
        <v>3.5310000000000001</v>
      </c>
      <c r="I375" s="9" cm="1">
        <f t="array" ref="I375">_xll.SNL.Clients.Office.Excel.Functions.SPG($A375, "SP_DEBT_TO_EQUITY", I$3)</f>
        <v>2.895</v>
      </c>
      <c r="J375" s="9" cm="1">
        <f t="array" ref="J375">_xll.SNL.Clients.Office.Excel.Functions.SPG($A375, "SP_DEBT_TO_EQUITY", J$3)</f>
        <v>2.8010000000000002</v>
      </c>
    </row>
    <row r="376" spans="1:10" x14ac:dyDescent="0.3">
      <c r="A376" s="11" t="s">
        <v>1394</v>
      </c>
      <c r="B376" s="9" t="str" cm="1">
        <f t="array" ref="B376">_xll.SNL.Clients.Office.Excel.Functions.SPG($A376, "SP_DEBT_TO_EQUITY", B$3)</f>
        <v>NA</v>
      </c>
      <c r="C376" s="9" cm="1">
        <f t="array" ref="C376">_xll.SNL.Clients.Office.Excel.Functions.SPG($A376, "SP_DEBT_TO_EQUITY", C$3)</f>
        <v>3.6349999999999998</v>
      </c>
      <c r="D376" s="9" cm="1">
        <f t="array" ref="D376">_xll.SNL.Clients.Office.Excel.Functions.SPG($A376, "SP_DEBT_TO_EQUITY", D$3)</f>
        <v>4.0720000000000001</v>
      </c>
      <c r="E376" s="9" cm="1">
        <f t="array" ref="E376">_xll.SNL.Clients.Office.Excel.Functions.SPG($A376, "SP_DEBT_TO_EQUITY", E$3)</f>
        <v>2.9319999999999999</v>
      </c>
      <c r="F376" s="9" cm="1">
        <f t="array" ref="F376">_xll.SNL.Clients.Office.Excel.Functions.SPG($A376, "SP_DEBT_TO_EQUITY", F$3)</f>
        <v>2.2410000000000001</v>
      </c>
      <c r="G376" s="9" cm="1">
        <f t="array" ref="G376">_xll.SNL.Clients.Office.Excel.Functions.SPG($A376, "SP_DEBT_TO_EQUITY", G$3)</f>
        <v>2.6059999999999999</v>
      </c>
      <c r="H376" s="9" cm="1">
        <f t="array" ref="H376">_xll.SNL.Clients.Office.Excel.Functions.SPG($A376, "SP_DEBT_TO_EQUITY", H$3)</f>
        <v>3.238</v>
      </c>
      <c r="I376" s="9" cm="1">
        <f t="array" ref="I376">_xll.SNL.Clients.Office.Excel.Functions.SPG($A376, "SP_DEBT_TO_EQUITY", I$3)</f>
        <v>2.2650000000000001</v>
      </c>
      <c r="J376" s="9" cm="1">
        <f t="array" ref="J376">_xll.SNL.Clients.Office.Excel.Functions.SPG($A376, "SP_DEBT_TO_EQUITY", J$3)</f>
        <v>1.909</v>
      </c>
    </row>
    <row r="377" spans="1:10" x14ac:dyDescent="0.3">
      <c r="A377" s="11" t="s">
        <v>1395</v>
      </c>
      <c r="B377" s="9" cm="1">
        <f t="array" ref="B377">_xll.SNL.Clients.Office.Excel.Functions.SPG($A377, "SP_DEBT_TO_EQUITY", B$3)</f>
        <v>0.52600000000000002</v>
      </c>
      <c r="C377" s="9" cm="1">
        <f t="array" ref="C377">_xll.SNL.Clients.Office.Excel.Functions.SPG($A377, "SP_DEBT_TO_EQUITY", C$3)</f>
        <v>0.52</v>
      </c>
      <c r="D377" s="9" cm="1">
        <f t="array" ref="D377">_xll.SNL.Clients.Office.Excel.Functions.SPG($A377, "SP_DEBT_TO_EQUITY", D$3)</f>
        <v>0.55200000000000005</v>
      </c>
      <c r="E377" s="9" cm="1">
        <f t="array" ref="E377">_xll.SNL.Clients.Office.Excel.Functions.SPG($A377, "SP_DEBT_TO_EQUITY", E$3)</f>
        <v>0.52700000000000002</v>
      </c>
      <c r="F377" s="9" cm="1">
        <f t="array" ref="F377">_xll.SNL.Clients.Office.Excel.Functions.SPG($A377, "SP_DEBT_TO_EQUITY", F$3)</f>
        <v>0.57099999999999995</v>
      </c>
      <c r="G377" s="9" cm="1">
        <f t="array" ref="G377">_xll.SNL.Clients.Office.Excel.Functions.SPG($A377, "SP_DEBT_TO_EQUITY", G$3)</f>
        <v>0.57899999999999996</v>
      </c>
      <c r="H377" s="9" cm="1">
        <f t="array" ref="H377">_xll.SNL.Clients.Office.Excel.Functions.SPG($A377, "SP_DEBT_TO_EQUITY", H$3)</f>
        <v>0.91400000000000003</v>
      </c>
      <c r="I377" s="9" cm="1">
        <f t="array" ref="I377">_xll.SNL.Clients.Office.Excel.Functions.SPG($A377, "SP_DEBT_TO_EQUITY", I$3)</f>
        <v>0.54800000000000004</v>
      </c>
      <c r="J377" s="9" cm="1">
        <f t="array" ref="J377">_xll.SNL.Clients.Office.Excel.Functions.SPG($A377, "SP_DEBT_TO_EQUITY", J$3)</f>
        <v>0.40799999999999997</v>
      </c>
    </row>
    <row r="378" spans="1:10" x14ac:dyDescent="0.3">
      <c r="A378" s="11" t="s">
        <v>1396</v>
      </c>
      <c r="B378" s="9" cm="1">
        <f t="array" ref="B378">_xll.SNL.Clients.Office.Excel.Functions.SPG($A378, "SP_DEBT_TO_EQUITY", B$3)</f>
        <v>0.45540212085579301</v>
      </c>
      <c r="C378" s="9" cm="1">
        <f t="array" ref="C378">_xll.SNL.Clients.Office.Excel.Functions.SPG($A378, "SP_DEBT_TO_EQUITY", C$3)</f>
        <v>0.49664666118009798</v>
      </c>
      <c r="D378" s="9" cm="1">
        <f t="array" ref="D378">_xll.SNL.Clients.Office.Excel.Functions.SPG($A378, "SP_DEBT_TO_EQUITY", D$3)</f>
        <v>0.54284863991922405</v>
      </c>
      <c r="E378" s="9" cm="1">
        <f t="array" ref="E378">_xll.SNL.Clients.Office.Excel.Functions.SPG($A378, "SP_DEBT_TO_EQUITY", E$3)</f>
        <v>0.56157742577366898</v>
      </c>
      <c r="F378" s="9" cm="1">
        <f t="array" ref="F378">_xll.SNL.Clients.Office.Excel.Functions.SPG($A378, "SP_DEBT_TO_EQUITY", F$3)</f>
        <v>0.56363693391796998</v>
      </c>
      <c r="G378" s="9" cm="1">
        <f t="array" ref="G378">_xll.SNL.Clients.Office.Excel.Functions.SPG($A378, "SP_DEBT_TO_EQUITY", G$3)</f>
        <v>0.55318336148420499</v>
      </c>
      <c r="H378" s="9" cm="1">
        <f t="array" ref="H378">_xll.SNL.Clients.Office.Excel.Functions.SPG($A378, "SP_DEBT_TO_EQUITY", H$3)</f>
        <v>0.43428521936312198</v>
      </c>
      <c r="I378" s="9" cm="1">
        <f t="array" ref="I378">_xll.SNL.Clients.Office.Excel.Functions.SPG($A378, "SP_DEBT_TO_EQUITY", I$3)</f>
        <v>0.60992026991183801</v>
      </c>
      <c r="J378" s="9" cm="1">
        <f t="array" ref="J378">_xll.SNL.Clients.Office.Excel.Functions.SPG($A378, "SP_DEBT_TO_EQUITY", J$3)</f>
        <v>1.3856203278435799</v>
      </c>
    </row>
    <row r="379" spans="1:10" x14ac:dyDescent="0.3">
      <c r="A379" s="11" t="s">
        <v>1397</v>
      </c>
      <c r="B379" s="9" cm="1">
        <f t="array" ref="B379">_xll.SNL.Clients.Office.Excel.Functions.SPG($A379, "SP_DEBT_TO_EQUITY", B$3)</f>
        <v>0.51</v>
      </c>
      <c r="C379" s="9" cm="1">
        <f t="array" ref="C379">_xll.SNL.Clients.Office.Excel.Functions.SPG($A379, "SP_DEBT_TO_EQUITY", C$3)</f>
        <v>0.55800000000000005</v>
      </c>
      <c r="D379" s="9" cm="1">
        <f t="array" ref="D379">_xll.SNL.Clients.Office.Excel.Functions.SPG($A379, "SP_DEBT_TO_EQUITY", D$3)</f>
        <v>0.66300000000000003</v>
      </c>
      <c r="E379" s="9" cm="1">
        <f t="array" ref="E379">_xll.SNL.Clients.Office.Excel.Functions.SPG($A379, "SP_DEBT_TO_EQUITY", E$3)</f>
        <v>0.77400000000000002</v>
      </c>
      <c r="F379" s="9" cm="1">
        <f t="array" ref="F379">_xll.SNL.Clients.Office.Excel.Functions.SPG($A379, "SP_DEBT_TO_EQUITY", F$3)</f>
        <v>0.872</v>
      </c>
      <c r="G379" s="9" cm="1">
        <f t="array" ref="G379">_xll.SNL.Clients.Office.Excel.Functions.SPG($A379, "SP_DEBT_TO_EQUITY", G$3)</f>
        <v>0.91300000000000003</v>
      </c>
      <c r="H379" s="9" cm="1">
        <f t="array" ref="H379">_xll.SNL.Clients.Office.Excel.Functions.SPG($A379, "SP_DEBT_TO_EQUITY", H$3)</f>
        <v>0.73299999999999998</v>
      </c>
      <c r="I379" s="9" cm="1">
        <f t="array" ref="I379">_xll.SNL.Clients.Office.Excel.Functions.SPG($A379, "SP_DEBT_TO_EQUITY", I$3)</f>
        <v>0.66900000000000004</v>
      </c>
      <c r="J379" s="9" cm="1">
        <f t="array" ref="J379">_xll.SNL.Clients.Office.Excel.Functions.SPG($A379, "SP_DEBT_TO_EQUITY", J$3)</f>
        <v>0.71899999999999997</v>
      </c>
    </row>
    <row r="380" spans="1:10" x14ac:dyDescent="0.3">
      <c r="A380" s="11" t="s">
        <v>1398</v>
      </c>
      <c r="B380" s="9" cm="1">
        <f t="array" ref="B380">_xll.SNL.Clients.Office.Excel.Functions.SPG($A380, "SP_DEBT_TO_EQUITY", B$3)</f>
        <v>5.5119999999999996</v>
      </c>
      <c r="C380" s="9" cm="1">
        <f t="array" ref="C380">_xll.SNL.Clients.Office.Excel.Functions.SPG($A380, "SP_DEBT_TO_EQUITY", C$3)</f>
        <v>5.6840000000000002</v>
      </c>
      <c r="D380" s="9" cm="1">
        <f t="array" ref="D380">_xll.SNL.Clients.Office.Excel.Functions.SPG($A380, "SP_DEBT_TO_EQUITY", D$3)</f>
        <v>8.7579999999999991</v>
      </c>
      <c r="E380" s="9" cm="1">
        <f t="array" ref="E380">_xll.SNL.Clients.Office.Excel.Functions.SPG($A380, "SP_DEBT_TO_EQUITY", E$3)</f>
        <v>13.331</v>
      </c>
      <c r="F380" s="9" cm="1">
        <f t="array" ref="F380">_xll.SNL.Clients.Office.Excel.Functions.SPG($A380, "SP_DEBT_TO_EQUITY", F$3)</f>
        <v>30.684000000000001</v>
      </c>
      <c r="G380" s="9" cm="1">
        <f t="array" ref="G380">_xll.SNL.Clients.Office.Excel.Functions.SPG($A380, "SP_DEBT_TO_EQUITY", G$3)</f>
        <v>28.31</v>
      </c>
      <c r="H380" s="9" cm="1">
        <f t="array" ref="H380">_xll.SNL.Clients.Office.Excel.Functions.SPG($A380, "SP_DEBT_TO_EQUITY", H$3)</f>
        <v>10.206</v>
      </c>
      <c r="I380" s="9" cm="1">
        <f t="array" ref="I380">_xll.SNL.Clients.Office.Excel.Functions.SPG($A380, "SP_DEBT_TO_EQUITY", I$3)</f>
        <v>7.343</v>
      </c>
      <c r="J380" s="9" cm="1">
        <f t="array" ref="J380">_xll.SNL.Clients.Office.Excel.Functions.SPG($A380, "SP_DEBT_TO_EQUITY", J$3)</f>
        <v>1.5229999999999999</v>
      </c>
    </row>
    <row r="381" spans="1:10" x14ac:dyDescent="0.3">
      <c r="A381" s="11" t="s">
        <v>1399</v>
      </c>
      <c r="B381" s="9" cm="1">
        <f t="array" ref="B381">_xll.SNL.Clients.Office.Excel.Functions.SPG($A381, "SP_DEBT_TO_EQUITY", B$3)</f>
        <v>0.154</v>
      </c>
      <c r="C381" s="9" cm="1">
        <f t="array" ref="C381">_xll.SNL.Clients.Office.Excel.Functions.SPG($A381, "SP_DEBT_TO_EQUITY", C$3)</f>
        <v>0.27700000000000002</v>
      </c>
      <c r="D381" s="9" cm="1">
        <f t="array" ref="D381">_xll.SNL.Clients.Office.Excel.Functions.SPG($A381, "SP_DEBT_TO_EQUITY", D$3)</f>
        <v>0.246</v>
      </c>
      <c r="E381" s="9" cm="1">
        <f t="array" ref="E381">_xll.SNL.Clients.Office.Excel.Functions.SPG($A381, "SP_DEBT_TO_EQUITY", E$3)</f>
        <v>0.34699999999999998</v>
      </c>
      <c r="F381" s="9" cm="1">
        <f t="array" ref="F381">_xll.SNL.Clients.Office.Excel.Functions.SPG($A381, "SP_DEBT_TO_EQUITY", F$3)</f>
        <v>0.38200000000000001</v>
      </c>
      <c r="G381" s="9" cm="1">
        <f t="array" ref="G381">_xll.SNL.Clients.Office.Excel.Functions.SPG($A381, "SP_DEBT_TO_EQUITY", G$3)</f>
        <v>0.379</v>
      </c>
      <c r="H381" s="9" cm="1">
        <f t="array" ref="H381">_xll.SNL.Clients.Office.Excel.Functions.SPG($A381, "SP_DEBT_TO_EQUITY", H$3)</f>
        <v>0.27900000000000003</v>
      </c>
      <c r="I381" s="9" cm="1">
        <f t="array" ref="I381">_xll.SNL.Clients.Office.Excel.Functions.SPG($A381, "SP_DEBT_TO_EQUITY", I$3)</f>
        <v>0.28399999999999997</v>
      </c>
      <c r="J381" s="9" cm="1">
        <f t="array" ref="J381">_xll.SNL.Clients.Office.Excel.Functions.SPG($A381, "SP_DEBT_TO_EQUITY", J$3)</f>
        <v>0.30299999999999999</v>
      </c>
    </row>
    <row r="382" spans="1:10" x14ac:dyDescent="0.3">
      <c r="A382" s="11" t="s">
        <v>1400</v>
      </c>
      <c r="B382" s="9" cm="1">
        <f t="array" ref="B382">_xll.SNL.Clients.Office.Excel.Functions.SPG($A382, "SP_DEBT_TO_EQUITY", B$3)</f>
        <v>0.32100000000000001</v>
      </c>
      <c r="C382" s="9" cm="1">
        <f t="array" ref="C382">_xll.SNL.Clients.Office.Excel.Functions.SPG($A382, "SP_DEBT_TO_EQUITY", C$3)</f>
        <v>0.32500000000000001</v>
      </c>
      <c r="D382" s="9" cm="1">
        <f t="array" ref="D382">_xll.SNL.Clients.Office.Excel.Functions.SPG($A382, "SP_DEBT_TO_EQUITY", D$3)</f>
        <v>0.33900000000000002</v>
      </c>
      <c r="E382" s="9" cm="1">
        <f t="array" ref="E382">_xll.SNL.Clients.Office.Excel.Functions.SPG($A382, "SP_DEBT_TO_EQUITY", E$3)</f>
        <v>0.36799999999999999</v>
      </c>
      <c r="F382" s="9" cm="1">
        <f t="array" ref="F382">_xll.SNL.Clients.Office.Excel.Functions.SPG($A382, "SP_DEBT_TO_EQUITY", F$3)</f>
        <v>0.39900000000000002</v>
      </c>
      <c r="G382" s="9" cm="1">
        <f t="array" ref="G382">_xll.SNL.Clients.Office.Excel.Functions.SPG($A382, "SP_DEBT_TO_EQUITY", G$3)</f>
        <v>0.39600000000000002</v>
      </c>
      <c r="H382" s="9" cm="1">
        <f t="array" ref="H382">_xll.SNL.Clients.Office.Excel.Functions.SPG($A382, "SP_DEBT_TO_EQUITY", H$3)</f>
        <v>0.57199999999999995</v>
      </c>
      <c r="I382" s="9" cm="1">
        <f t="array" ref="I382">_xll.SNL.Clients.Office.Excel.Functions.SPG($A382, "SP_DEBT_TO_EQUITY", I$3)</f>
        <v>0.60499999999999998</v>
      </c>
      <c r="J382" s="9" cm="1">
        <f t="array" ref="J382">_xll.SNL.Clients.Office.Excel.Functions.SPG($A382, "SP_DEBT_TO_EQUITY", J$3)</f>
        <v>0.59599999999999997</v>
      </c>
    </row>
    <row r="383" spans="1:10" x14ac:dyDescent="0.3">
      <c r="A383" s="11" t="s">
        <v>1401</v>
      </c>
      <c r="B383" s="9" cm="1">
        <f t="array" ref="B383">_xll.SNL.Clients.Office.Excel.Functions.SPG($A383, "SP_DEBT_TO_EQUITY", B$3)</f>
        <v>1.9379999999999999</v>
      </c>
      <c r="C383" s="9" cm="1">
        <f t="array" ref="C383">_xll.SNL.Clients.Office.Excel.Functions.SPG($A383, "SP_DEBT_TO_EQUITY", C$3)</f>
        <v>2.073</v>
      </c>
      <c r="D383" s="9" cm="1">
        <f t="array" ref="D383">_xll.SNL.Clients.Office.Excel.Functions.SPG($A383, "SP_DEBT_TO_EQUITY", D$3)</f>
        <v>2.1589999999999998</v>
      </c>
      <c r="E383" s="9" cm="1">
        <f t="array" ref="E383">_xll.SNL.Clients.Office.Excel.Functions.SPG($A383, "SP_DEBT_TO_EQUITY", E$3)</f>
        <v>2.1949999999999998</v>
      </c>
      <c r="F383" s="9" cm="1">
        <f t="array" ref="F383">_xll.SNL.Clients.Office.Excel.Functions.SPG($A383, "SP_DEBT_TO_EQUITY", F$3)</f>
        <v>2.3149999999999999</v>
      </c>
      <c r="G383" s="9" cm="1">
        <f t="array" ref="G383">_xll.SNL.Clients.Office.Excel.Functions.SPG($A383, "SP_DEBT_TO_EQUITY", G$3)</f>
        <v>2.62</v>
      </c>
      <c r="H383" s="9" cm="1">
        <f t="array" ref="H383">_xll.SNL.Clients.Office.Excel.Functions.SPG($A383, "SP_DEBT_TO_EQUITY", H$3)</f>
        <v>3.1309999999999998</v>
      </c>
      <c r="I383" s="9" cm="1">
        <f t="array" ref="I383">_xll.SNL.Clients.Office.Excel.Functions.SPG($A383, "SP_DEBT_TO_EQUITY", I$3)</f>
        <v>3.53</v>
      </c>
      <c r="J383" s="9" cm="1">
        <f t="array" ref="J383">_xll.SNL.Clients.Office.Excel.Functions.SPG($A383, "SP_DEBT_TO_EQUITY", J$3)</f>
        <v>4.024</v>
      </c>
    </row>
    <row r="384" spans="1:10" x14ac:dyDescent="0.3">
      <c r="A384" s="11" t="s">
        <v>1402</v>
      </c>
      <c r="B384" s="9" cm="1">
        <f t="array" ref="B384">_xll.SNL.Clients.Office.Excel.Functions.SPG($A384, "SP_DEBT_TO_EQUITY", B$3)</f>
        <v>1.5620867804535901</v>
      </c>
      <c r="C384" s="9" cm="1">
        <f t="array" ref="C384">_xll.SNL.Clients.Office.Excel.Functions.SPG($A384, "SP_DEBT_TO_EQUITY", C$3)</f>
        <v>1.6942030210160299</v>
      </c>
      <c r="D384" s="9" cm="1">
        <f t="array" ref="D384">_xll.SNL.Clients.Office.Excel.Functions.SPG($A384, "SP_DEBT_TO_EQUITY", D$3)</f>
        <v>1.65525812059121</v>
      </c>
      <c r="E384" s="9" cm="1">
        <f t="array" ref="E384">_xll.SNL.Clients.Office.Excel.Functions.SPG($A384, "SP_DEBT_TO_EQUITY", E$3)</f>
        <v>1.5518014011346499</v>
      </c>
      <c r="F384" s="9" cm="1">
        <f t="array" ref="F384">_xll.SNL.Clients.Office.Excel.Functions.SPG($A384, "SP_DEBT_TO_EQUITY", F$3)</f>
        <v>1.5768305009549799</v>
      </c>
      <c r="G384" s="9" cm="1">
        <f t="array" ref="G384">_xll.SNL.Clients.Office.Excel.Functions.SPG($A384, "SP_DEBT_TO_EQUITY", G$3)</f>
        <v>1.5833907362400399</v>
      </c>
      <c r="H384" s="9" cm="1">
        <f t="array" ref="H384">_xll.SNL.Clients.Office.Excel.Functions.SPG($A384, "SP_DEBT_TO_EQUITY", H$3)</f>
        <v>1.49198488570444</v>
      </c>
      <c r="I384" s="9" cm="1">
        <f t="array" ref="I384">_xll.SNL.Clients.Office.Excel.Functions.SPG($A384, "SP_DEBT_TO_EQUITY", I$3)</f>
        <v>1.5132018690372699</v>
      </c>
      <c r="J384" s="9" cm="1">
        <f t="array" ref="J384">_xll.SNL.Clients.Office.Excel.Functions.SPG($A384, "SP_DEBT_TO_EQUITY", J$3)</f>
        <v>1.5284685211923601</v>
      </c>
    </row>
    <row r="385" spans="1:10" x14ac:dyDescent="0.3">
      <c r="A385" s="11" t="s">
        <v>1403</v>
      </c>
      <c r="B385" s="9" cm="1">
        <f t="array" ref="B385">_xll.SNL.Clients.Office.Excel.Functions.SPG($A385, "SP_DEBT_TO_EQUITY", B$3)</f>
        <v>0.34228078737595602</v>
      </c>
      <c r="C385" s="9" cm="1">
        <f t="array" ref="C385">_xll.SNL.Clients.Office.Excel.Functions.SPG($A385, "SP_DEBT_TO_EQUITY", C$3)</f>
        <v>0.46440912232204601</v>
      </c>
      <c r="D385" s="9" cm="1">
        <f t="array" ref="D385">_xll.SNL.Clients.Office.Excel.Functions.SPG($A385, "SP_DEBT_TO_EQUITY", D$3)</f>
        <v>0.39160401002506301</v>
      </c>
      <c r="E385" s="9" cm="1">
        <f t="array" ref="E385">_xll.SNL.Clients.Office.Excel.Functions.SPG($A385, "SP_DEBT_TO_EQUITY", E$3)</f>
        <v>0.36967991558213198</v>
      </c>
      <c r="F385" s="9" cm="1">
        <f t="array" ref="F385">_xll.SNL.Clients.Office.Excel.Functions.SPG($A385, "SP_DEBT_TO_EQUITY", F$3)</f>
        <v>0.36861506055818899</v>
      </c>
      <c r="G385" s="9" cm="1">
        <f t="array" ref="G385">_xll.SNL.Clients.Office.Excel.Functions.SPG($A385, "SP_DEBT_TO_EQUITY", G$3)</f>
        <v>0.38533514800952701</v>
      </c>
      <c r="H385" s="9" cm="1">
        <f t="array" ref="H385">_xll.SNL.Clients.Office.Excel.Functions.SPG($A385, "SP_DEBT_TO_EQUITY", H$3)</f>
        <v>0.438152946092771</v>
      </c>
      <c r="I385" s="9" cm="1">
        <f t="array" ref="I385">_xll.SNL.Clients.Office.Excel.Functions.SPG($A385, "SP_DEBT_TO_EQUITY", I$3)</f>
        <v>0.41777114056374798</v>
      </c>
      <c r="J385" s="9" cm="1">
        <f t="array" ref="J385">_xll.SNL.Clients.Office.Excel.Functions.SPG($A385, "SP_DEBT_TO_EQUITY", J$3)</f>
        <v>0.40518022097446099</v>
      </c>
    </row>
    <row r="386" spans="1:10" x14ac:dyDescent="0.3">
      <c r="A386" s="11" t="s">
        <v>1404</v>
      </c>
      <c r="B386" s="9" cm="1">
        <f t="array" ref="B386">_xll.SNL.Clients.Office.Excel.Functions.SPG($A386, "SP_DEBT_TO_EQUITY", B$3)</f>
        <v>0.95748245800756104</v>
      </c>
      <c r="C386" s="9" cm="1">
        <f t="array" ref="C386">_xll.SNL.Clients.Office.Excel.Functions.SPG($A386, "SP_DEBT_TO_EQUITY", C$3)</f>
        <v>0.97013940036926205</v>
      </c>
      <c r="D386" s="9" cm="1">
        <f t="array" ref="D386">_xll.SNL.Clients.Office.Excel.Functions.SPG($A386, "SP_DEBT_TO_EQUITY", D$3)</f>
        <v>0.94565933678129399</v>
      </c>
      <c r="E386" s="9" cm="1">
        <f t="array" ref="E386">_xll.SNL.Clients.Office.Excel.Functions.SPG($A386, "SP_DEBT_TO_EQUITY", E$3)</f>
        <v>0.95374072038205004</v>
      </c>
      <c r="F386" s="9" cm="1">
        <f t="array" ref="F386">_xll.SNL.Clients.Office.Excel.Functions.SPG($A386, "SP_DEBT_TO_EQUITY", F$3)</f>
        <v>0.92299510034075805</v>
      </c>
      <c r="G386" s="9" cm="1">
        <f t="array" ref="G386">_xll.SNL.Clients.Office.Excel.Functions.SPG($A386, "SP_DEBT_TO_EQUITY", G$3)</f>
        <v>0.95129411437720701</v>
      </c>
      <c r="H386" s="9" cm="1">
        <f t="array" ref="H386">_xll.SNL.Clients.Office.Excel.Functions.SPG($A386, "SP_DEBT_TO_EQUITY", H$3)</f>
        <v>0.92183352868062296</v>
      </c>
      <c r="I386" s="9" cm="1">
        <f t="array" ref="I386">_xll.SNL.Clients.Office.Excel.Functions.SPG($A386, "SP_DEBT_TO_EQUITY", I$3)</f>
        <v>0.94750226345343502</v>
      </c>
      <c r="J386" s="9" cm="1">
        <f t="array" ref="J386">_xll.SNL.Clients.Office.Excel.Functions.SPG($A386, "SP_DEBT_TO_EQUITY", J$3)</f>
        <v>0.90188244645931803</v>
      </c>
    </row>
    <row r="387" spans="1:10" x14ac:dyDescent="0.3">
      <c r="A387" s="11" t="s">
        <v>1405</v>
      </c>
      <c r="B387" s="9" cm="1">
        <f t="array" ref="B387">_xll.SNL.Clients.Office.Excel.Functions.SPG($A387, "SP_DEBT_TO_EQUITY", B$3)</f>
        <v>5.766</v>
      </c>
      <c r="C387" s="9" cm="1">
        <f t="array" ref="C387">_xll.SNL.Clients.Office.Excel.Functions.SPG($A387, "SP_DEBT_TO_EQUITY", C$3)</f>
        <v>6.06</v>
      </c>
      <c r="D387" s="9" cm="1">
        <f t="array" ref="D387">_xll.SNL.Clients.Office.Excel.Functions.SPG($A387, "SP_DEBT_TO_EQUITY", D$3)</f>
        <v>6.351</v>
      </c>
      <c r="E387" s="9" cm="1">
        <f t="array" ref="E387">_xll.SNL.Clients.Office.Excel.Functions.SPG($A387, "SP_DEBT_TO_EQUITY", E$3)</f>
        <v>6.6980000000000004</v>
      </c>
      <c r="F387" s="9" cm="1">
        <f t="array" ref="F387">_xll.SNL.Clients.Office.Excel.Functions.SPG($A387, "SP_DEBT_TO_EQUITY", F$3)</f>
        <v>7.2919999999999998</v>
      </c>
      <c r="G387" s="9" cm="1">
        <f t="array" ref="G387">_xll.SNL.Clients.Office.Excel.Functions.SPG($A387, "SP_DEBT_TO_EQUITY", G$3)</f>
        <v>6.9740000000000002</v>
      </c>
      <c r="H387" s="9" cm="1">
        <f t="array" ref="H387">_xll.SNL.Clients.Office.Excel.Functions.SPG($A387, "SP_DEBT_TO_EQUITY", H$3)</f>
        <v>9.907</v>
      </c>
      <c r="I387" s="9" cm="1">
        <f t="array" ref="I387">_xll.SNL.Clients.Office.Excel.Functions.SPG($A387, "SP_DEBT_TO_EQUITY", I$3)</f>
        <v>14.358000000000001</v>
      </c>
      <c r="J387" s="9" cm="1">
        <f t="array" ref="J387">_xll.SNL.Clients.Office.Excel.Functions.SPG($A387, "SP_DEBT_TO_EQUITY", J$3)</f>
        <v>16.068000000000001</v>
      </c>
    </row>
    <row r="388" spans="1:10" x14ac:dyDescent="0.3">
      <c r="A388" s="11" t="s">
        <v>1406</v>
      </c>
      <c r="B388" s="9" cm="1">
        <f t="array" ref="B388">_xll.SNL.Clients.Office.Excel.Functions.SPG($A388, "SP_DEBT_TO_EQUITY", B$3)</f>
        <v>0.14899999999999999</v>
      </c>
      <c r="C388" s="9" cm="1">
        <f t="array" ref="C388">_xll.SNL.Clients.Office.Excel.Functions.SPG($A388, "SP_DEBT_TO_EQUITY", C$3)</f>
        <v>0.14599999999999999</v>
      </c>
      <c r="D388" s="9" cm="1">
        <f t="array" ref="D388">_xll.SNL.Clients.Office.Excel.Functions.SPG($A388, "SP_DEBT_TO_EQUITY", D$3)</f>
        <v>0.13500000000000001</v>
      </c>
      <c r="E388" s="9" cm="1">
        <f t="array" ref="E388">_xll.SNL.Clients.Office.Excel.Functions.SPG($A388, "SP_DEBT_TO_EQUITY", E$3)</f>
        <v>0.13500000000000001</v>
      </c>
      <c r="F388" s="9" cm="1">
        <f t="array" ref="F388">_xll.SNL.Clients.Office.Excel.Functions.SPG($A388, "SP_DEBT_TO_EQUITY", F$3)</f>
        <v>0.14000000000000001</v>
      </c>
      <c r="G388" s="9" cm="1">
        <f t="array" ref="G388">_xll.SNL.Clients.Office.Excel.Functions.SPG($A388, "SP_DEBT_TO_EQUITY", G$3)</f>
        <v>0.155</v>
      </c>
      <c r="H388" s="9" cm="1">
        <f t="array" ref="H388">_xll.SNL.Clients.Office.Excel.Functions.SPG($A388, "SP_DEBT_TO_EQUITY", H$3)</f>
        <v>0.183</v>
      </c>
      <c r="I388" s="9" cm="1">
        <f t="array" ref="I388">_xll.SNL.Clients.Office.Excel.Functions.SPG($A388, "SP_DEBT_TO_EQUITY", I$3)</f>
        <v>0.28299999999999997</v>
      </c>
      <c r="J388" s="9" cm="1">
        <f t="array" ref="J388">_xll.SNL.Clients.Office.Excel.Functions.SPG($A388, "SP_DEBT_TO_EQUITY", J$3)</f>
        <v>0.23400000000000001</v>
      </c>
    </row>
    <row r="389" spans="1:10" x14ac:dyDescent="0.3">
      <c r="A389" s="11" t="s">
        <v>1407</v>
      </c>
      <c r="B389" s="9" cm="1">
        <f t="array" ref="B389">_xll.SNL.Clients.Office.Excel.Functions.SPG($A389, "SP_DEBT_TO_EQUITY", B$3)</f>
        <v>0.112</v>
      </c>
      <c r="C389" s="9" cm="1">
        <f t="array" ref="C389">_xll.SNL.Clients.Office.Excel.Functions.SPG($A389, "SP_DEBT_TO_EQUITY", C$3)</f>
        <v>0.14699999999999999</v>
      </c>
      <c r="D389" s="9" cm="1">
        <f t="array" ref="D389">_xll.SNL.Clients.Office.Excel.Functions.SPG($A389, "SP_DEBT_TO_EQUITY", D$3)</f>
        <v>0.127</v>
      </c>
      <c r="E389" s="9" cm="1">
        <f t="array" ref="E389">_xll.SNL.Clients.Office.Excel.Functions.SPG($A389, "SP_DEBT_TO_EQUITY", E$3)</f>
        <v>0.16</v>
      </c>
      <c r="F389" s="9" cm="1">
        <f t="array" ref="F389">_xll.SNL.Clients.Office.Excel.Functions.SPG($A389, "SP_DEBT_TO_EQUITY", F$3)</f>
        <v>0.183</v>
      </c>
      <c r="G389" s="9" cm="1">
        <f t="array" ref="G389">_xll.SNL.Clients.Office.Excel.Functions.SPG($A389, "SP_DEBT_TO_EQUITY", G$3)</f>
        <v>0.19700000000000001</v>
      </c>
      <c r="H389" s="9" cm="1">
        <f t="array" ref="H389">_xll.SNL.Clients.Office.Excel.Functions.SPG($A389, "SP_DEBT_TO_EQUITY", H$3)</f>
        <v>6.8000000000000005E-2</v>
      </c>
      <c r="I389" s="9" cm="1">
        <f t="array" ref="I389">_xll.SNL.Clients.Office.Excel.Functions.SPG($A389, "SP_DEBT_TO_EQUITY", I$3)</f>
        <v>6.9000000000000006E-2</v>
      </c>
      <c r="J389" s="9" cm="1">
        <f t="array" ref="J389">_xll.SNL.Clients.Office.Excel.Functions.SPG($A389, "SP_DEBT_TO_EQUITY", J$3)</f>
        <v>0.11</v>
      </c>
    </row>
    <row r="390" spans="1:10" x14ac:dyDescent="0.3">
      <c r="A390" s="11" t="s">
        <v>1408</v>
      </c>
      <c r="B390" s="9" cm="1">
        <f t="array" ref="B390">_xll.SNL.Clients.Office.Excel.Functions.SPG($A390, "SP_DEBT_TO_EQUITY", B$3)</f>
        <v>1.2929999999999999</v>
      </c>
      <c r="C390" s="9" cm="1">
        <f t="array" ref="C390">_xll.SNL.Clients.Office.Excel.Functions.SPG($A390, "SP_DEBT_TO_EQUITY", C$3)</f>
        <v>1.3939999999999999</v>
      </c>
      <c r="D390" s="9" cm="1">
        <f t="array" ref="D390">_xll.SNL.Clients.Office.Excel.Functions.SPG($A390, "SP_DEBT_TO_EQUITY", D$3)</f>
        <v>1.339</v>
      </c>
      <c r="E390" s="9" cm="1">
        <f t="array" ref="E390">_xll.SNL.Clients.Office.Excel.Functions.SPG($A390, "SP_DEBT_TO_EQUITY", E$3)</f>
        <v>1.4690000000000001</v>
      </c>
      <c r="F390" s="9" cm="1">
        <f t="array" ref="F390">_xll.SNL.Clients.Office.Excel.Functions.SPG($A390, "SP_DEBT_TO_EQUITY", F$3)</f>
        <v>1.728</v>
      </c>
      <c r="G390" s="9" cm="1">
        <f t="array" ref="G390">_xll.SNL.Clients.Office.Excel.Functions.SPG($A390, "SP_DEBT_TO_EQUITY", G$3)</f>
        <v>2.234</v>
      </c>
      <c r="H390" s="9" cm="1">
        <f t="array" ref="H390">_xll.SNL.Clients.Office.Excel.Functions.SPG($A390, "SP_DEBT_TO_EQUITY", H$3)</f>
        <v>2.7879999999999998</v>
      </c>
      <c r="I390" s="9" cm="1">
        <f t="array" ref="I390">_xll.SNL.Clients.Office.Excel.Functions.SPG($A390, "SP_DEBT_TO_EQUITY", I$3)</f>
        <v>3.2629999999999999</v>
      </c>
      <c r="J390" s="9" cm="1">
        <f t="array" ref="J390">_xll.SNL.Clients.Office.Excel.Functions.SPG($A390, "SP_DEBT_TO_EQUITY", J$3)</f>
        <v>4.0289999999999999</v>
      </c>
    </row>
    <row r="391" spans="1:10" x14ac:dyDescent="0.3">
      <c r="A391" s="11" t="s">
        <v>1409</v>
      </c>
      <c r="B391" s="9" cm="1">
        <f t="array" ref="B391">_xll.SNL.Clients.Office.Excel.Functions.SPG($A391, "SP_DEBT_TO_EQUITY", B$3)</f>
        <v>0.45039468048883102</v>
      </c>
      <c r="C391" s="9" cm="1">
        <f t="array" ref="C391">_xll.SNL.Clients.Office.Excel.Functions.SPG($A391, "SP_DEBT_TO_EQUITY", C$3)</f>
        <v>0.38941921211963298</v>
      </c>
      <c r="D391" s="9" cm="1">
        <f t="array" ref="D391">_xll.SNL.Clients.Office.Excel.Functions.SPG($A391, "SP_DEBT_TO_EQUITY", D$3)</f>
        <v>0.47314735188436702</v>
      </c>
      <c r="E391" s="9" cm="1">
        <f t="array" ref="E391">_xll.SNL.Clients.Office.Excel.Functions.SPG($A391, "SP_DEBT_TO_EQUITY", E$3)</f>
        <v>0.47697572601945998</v>
      </c>
      <c r="F391" s="9" cm="1">
        <f t="array" ref="F391">_xll.SNL.Clients.Office.Excel.Functions.SPG($A391, "SP_DEBT_TO_EQUITY", F$3)</f>
        <v>0.59286598293592097</v>
      </c>
      <c r="G391" s="9" cm="1">
        <f t="array" ref="G391">_xll.SNL.Clients.Office.Excel.Functions.SPG($A391, "SP_DEBT_TO_EQUITY", G$3)</f>
        <v>0.47061747784463898</v>
      </c>
      <c r="H391" s="9" cm="1">
        <f t="array" ref="H391">_xll.SNL.Clients.Office.Excel.Functions.SPG($A391, "SP_DEBT_TO_EQUITY", H$3)</f>
        <v>0.39910888878074802</v>
      </c>
      <c r="I391" s="9" cm="1">
        <f t="array" ref="I391">_xll.SNL.Clients.Office.Excel.Functions.SPG($A391, "SP_DEBT_TO_EQUITY", I$3)</f>
        <v>0.70400928726385403</v>
      </c>
      <c r="J391" s="9" cm="1">
        <f t="array" ref="J391">_xll.SNL.Clients.Office.Excel.Functions.SPG($A391, "SP_DEBT_TO_EQUITY", J$3)</f>
        <v>1.2259119341561799</v>
      </c>
    </row>
    <row r="392" spans="1:10" x14ac:dyDescent="0.3">
      <c r="A392" s="11" t="s">
        <v>1410</v>
      </c>
      <c r="B392" s="9" cm="1">
        <f t="array" ref="B392">_xll.SNL.Clients.Office.Excel.Functions.SPG($A392, "SP_DEBT_TO_EQUITY", B$3)</f>
        <v>1.1559999999999999</v>
      </c>
      <c r="C392" s="9" cm="1">
        <f t="array" ref="C392">_xll.SNL.Clients.Office.Excel.Functions.SPG($A392, "SP_DEBT_TO_EQUITY", C$3)</f>
        <v>1.1779999999999999</v>
      </c>
      <c r="D392" s="9" cm="1">
        <f t="array" ref="D392">_xll.SNL.Clients.Office.Excel.Functions.SPG($A392, "SP_DEBT_TO_EQUITY", D$3)</f>
        <v>1.121</v>
      </c>
      <c r="E392" s="9" cm="1">
        <f t="array" ref="E392">_xll.SNL.Clients.Office.Excel.Functions.SPG($A392, "SP_DEBT_TO_EQUITY", E$3)</f>
        <v>1.2070000000000001</v>
      </c>
      <c r="F392" s="9" cm="1">
        <f t="array" ref="F392">_xll.SNL.Clients.Office.Excel.Functions.SPG($A392, "SP_DEBT_TO_EQUITY", F$3)</f>
        <v>1.173</v>
      </c>
      <c r="G392" s="9" cm="1">
        <f t="array" ref="G392">_xll.SNL.Clients.Office.Excel.Functions.SPG($A392, "SP_DEBT_TO_EQUITY", G$3)</f>
        <v>1.216</v>
      </c>
      <c r="H392" s="9" cm="1">
        <f t="array" ref="H392">_xll.SNL.Clients.Office.Excel.Functions.SPG($A392, "SP_DEBT_TO_EQUITY", H$3)</f>
        <v>1.222</v>
      </c>
      <c r="I392" s="9" cm="1">
        <f t="array" ref="I392">_xll.SNL.Clients.Office.Excel.Functions.SPG($A392, "SP_DEBT_TO_EQUITY", I$3)</f>
        <v>1.2689999999999999</v>
      </c>
      <c r="J392" s="9" cm="1">
        <f t="array" ref="J392">_xll.SNL.Clients.Office.Excel.Functions.SPG($A392, "SP_DEBT_TO_EQUITY", J$3)</f>
        <v>1.3380000000000001</v>
      </c>
    </row>
    <row r="393" spans="1:10" x14ac:dyDescent="0.3">
      <c r="A393" s="11" t="s">
        <v>1411</v>
      </c>
      <c r="B393" s="9" cm="1">
        <f t="array" ref="B393">_xll.SNL.Clients.Office.Excel.Functions.SPG($A393, "SP_DEBT_TO_EQUITY", B$3)</f>
        <v>0.72113652113652105</v>
      </c>
      <c r="C393" s="9" cm="1">
        <f t="array" ref="C393">_xll.SNL.Clients.Office.Excel.Functions.SPG($A393, "SP_DEBT_TO_EQUITY", C$3)</f>
        <v>0.988668555240793</v>
      </c>
      <c r="D393" s="9" cm="1">
        <f t="array" ref="D393">_xll.SNL.Clients.Office.Excel.Functions.SPG($A393, "SP_DEBT_TO_EQUITY", D$3)</f>
        <v>0.60685936797963203</v>
      </c>
      <c r="E393" s="9" cm="1">
        <f t="array" ref="E393">_xll.SNL.Clients.Office.Excel.Functions.SPG($A393, "SP_DEBT_TO_EQUITY", E$3)</f>
        <v>1.04973160719924</v>
      </c>
      <c r="F393" s="9" cm="1">
        <f t="array" ref="F393">_xll.SNL.Clients.Office.Excel.Functions.SPG($A393, "SP_DEBT_TO_EQUITY", F$3)</f>
        <v>1.18097861309138</v>
      </c>
      <c r="G393" s="9" cm="1">
        <f t="array" ref="G393">_xll.SNL.Clients.Office.Excel.Functions.SPG($A393, "SP_DEBT_TO_EQUITY", G$3)</f>
        <v>1.36623889437315</v>
      </c>
      <c r="H393" s="9" cm="1">
        <f t="array" ref="H393">_xll.SNL.Clients.Office.Excel.Functions.SPG($A393, "SP_DEBT_TO_EQUITY", H$3)</f>
        <v>1.70814479638009</v>
      </c>
      <c r="I393" s="9" cm="1">
        <f t="array" ref="I393">_xll.SNL.Clients.Office.Excel.Functions.SPG($A393, "SP_DEBT_TO_EQUITY", I$3)</f>
        <v>1.87053649956025</v>
      </c>
      <c r="J393" s="9" cm="1">
        <f t="array" ref="J393">_xll.SNL.Clients.Office.Excel.Functions.SPG($A393, "SP_DEBT_TO_EQUITY", J$3)</f>
        <v>3.0668357181669998</v>
      </c>
    </row>
    <row r="394" spans="1:10" x14ac:dyDescent="0.3">
      <c r="A394" s="11" t="s">
        <v>1412</v>
      </c>
      <c r="B394" s="9" cm="1">
        <f t="array" ref="B394">_xll.SNL.Clients.Office.Excel.Functions.SPG($A394, "SP_DEBT_TO_EQUITY", B$3)</f>
        <v>0.499</v>
      </c>
      <c r="C394" s="9" cm="1">
        <f t="array" ref="C394">_xll.SNL.Clients.Office.Excel.Functions.SPG($A394, "SP_DEBT_TO_EQUITY", C$3)</f>
        <v>0.48899999999999999</v>
      </c>
      <c r="D394" s="9" cm="1">
        <f t="array" ref="D394">_xll.SNL.Clients.Office.Excel.Functions.SPG($A394, "SP_DEBT_TO_EQUITY", D$3)</f>
        <v>0.49</v>
      </c>
      <c r="E394" s="9" cm="1">
        <f t="array" ref="E394">_xll.SNL.Clients.Office.Excel.Functions.SPG($A394, "SP_DEBT_TO_EQUITY", E$3)</f>
        <v>0.502</v>
      </c>
      <c r="F394" s="9" cm="1">
        <f t="array" ref="F394">_xll.SNL.Clients.Office.Excel.Functions.SPG($A394, "SP_DEBT_TO_EQUITY", F$3)</f>
        <v>0.50800000000000001</v>
      </c>
      <c r="G394" s="9" cm="1">
        <f t="array" ref="G394">_xll.SNL.Clients.Office.Excel.Functions.SPG($A394, "SP_DEBT_TO_EQUITY", G$3)</f>
        <v>0.52400000000000002</v>
      </c>
      <c r="H394" s="9" cm="1">
        <f t="array" ref="H394">_xll.SNL.Clients.Office.Excel.Functions.SPG($A394, "SP_DEBT_TO_EQUITY", H$3)</f>
        <v>0.48</v>
      </c>
      <c r="I394" s="9" cm="1">
        <f t="array" ref="I394">_xll.SNL.Clients.Office.Excel.Functions.SPG($A394, "SP_DEBT_TO_EQUITY", I$3)</f>
        <v>0.5</v>
      </c>
      <c r="J394" s="9" cm="1">
        <f t="array" ref="J394">_xll.SNL.Clients.Office.Excel.Functions.SPG($A394, "SP_DEBT_TO_EQUITY", J$3)</f>
        <v>0.51100000000000001</v>
      </c>
    </row>
    <row r="395" spans="1:10" x14ac:dyDescent="0.3">
      <c r="A395" s="11" t="s">
        <v>1413</v>
      </c>
      <c r="B395" s="9" cm="1">
        <f t="array" ref="B395">_xll.SNL.Clients.Office.Excel.Functions.SPG($A395, "SP_DEBT_TO_EQUITY", B$3)</f>
        <v>6.8920000000000003</v>
      </c>
      <c r="C395" s="9" cm="1">
        <f t="array" ref="C395">_xll.SNL.Clients.Office.Excel.Functions.SPG($A395, "SP_DEBT_TO_EQUITY", C$3)</f>
        <v>2.9860000000000002</v>
      </c>
      <c r="D395" s="9" cm="1">
        <f t="array" ref="D395">_xll.SNL.Clients.Office.Excel.Functions.SPG($A395, "SP_DEBT_TO_EQUITY", D$3)</f>
        <v>2.7290000000000001</v>
      </c>
      <c r="E395" s="9" cm="1">
        <f t="array" ref="E395">_xll.SNL.Clients.Office.Excel.Functions.SPG($A395, "SP_DEBT_TO_EQUITY", E$3)</f>
        <v>2.36</v>
      </c>
      <c r="F395" s="9" cm="1">
        <f t="array" ref="F395">_xll.SNL.Clients.Office.Excel.Functions.SPG($A395, "SP_DEBT_TO_EQUITY", F$3)</f>
        <v>2.36</v>
      </c>
      <c r="G395" s="9" cm="1">
        <f t="array" ref="G395">_xll.SNL.Clients.Office.Excel.Functions.SPG($A395, "SP_DEBT_TO_EQUITY", G$3)</f>
        <v>2.1680000000000001</v>
      </c>
      <c r="H395" s="9" cm="1">
        <f t="array" ref="H395">_xll.SNL.Clients.Office.Excel.Functions.SPG($A395, "SP_DEBT_TO_EQUITY", H$3)</f>
        <v>2.1269999999999998</v>
      </c>
      <c r="I395" s="9" cm="1">
        <f t="array" ref="I395">_xll.SNL.Clients.Office.Excel.Functions.SPG($A395, "SP_DEBT_TO_EQUITY", I$3)</f>
        <v>1.8220000000000001</v>
      </c>
      <c r="J395" s="9" cm="1">
        <f t="array" ref="J395">_xll.SNL.Clients.Office.Excel.Functions.SPG($A395, "SP_DEBT_TO_EQUITY", J$3)</f>
        <v>1.7490000000000001</v>
      </c>
    </row>
    <row r="396" spans="1:10" x14ac:dyDescent="0.3">
      <c r="A396" s="11" t="s">
        <v>1414</v>
      </c>
      <c r="B396" s="9" cm="1">
        <f t="array" ref="B396">_xll.SNL.Clients.Office.Excel.Functions.SPG($A396, "SP_DEBT_TO_EQUITY", B$3)</f>
        <v>2.8359999999999999</v>
      </c>
      <c r="C396" s="9" cm="1">
        <f t="array" ref="C396">_xll.SNL.Clients.Office.Excel.Functions.SPG($A396, "SP_DEBT_TO_EQUITY", C$3)</f>
        <v>2.5569999999999999</v>
      </c>
      <c r="D396" s="9" cm="1">
        <f t="array" ref="D396">_xll.SNL.Clients.Office.Excel.Functions.SPG($A396, "SP_DEBT_TO_EQUITY", D$3)</f>
        <v>2.4529999999999998</v>
      </c>
      <c r="E396" s="9" cm="1">
        <f t="array" ref="E396">_xll.SNL.Clients.Office.Excel.Functions.SPG($A396, "SP_DEBT_TO_EQUITY", E$3)</f>
        <v>2.4460000000000002</v>
      </c>
      <c r="F396" s="9" cm="1">
        <f t="array" ref="F396">_xll.SNL.Clients.Office.Excel.Functions.SPG($A396, "SP_DEBT_TO_EQUITY", F$3)</f>
        <v>3.2309999999999999</v>
      </c>
      <c r="G396" s="9" cm="1">
        <f t="array" ref="G396">_xll.SNL.Clients.Office.Excel.Functions.SPG($A396, "SP_DEBT_TO_EQUITY", G$3)</f>
        <v>3.0910000000000002</v>
      </c>
      <c r="H396" s="9" cm="1">
        <f t="array" ref="H396">_xll.SNL.Clients.Office.Excel.Functions.SPG($A396, "SP_DEBT_TO_EQUITY", H$3)</f>
        <v>3.6829999999999998</v>
      </c>
      <c r="I396" s="9" cm="1">
        <f t="array" ref="I396">_xll.SNL.Clients.Office.Excel.Functions.SPG($A396, "SP_DEBT_TO_EQUITY", I$3)</f>
        <v>3.7869999999999999</v>
      </c>
      <c r="J396" s="9" cm="1">
        <f t="array" ref="J396">_xll.SNL.Clients.Office.Excel.Functions.SPG($A396, "SP_DEBT_TO_EQUITY", J$3)</f>
        <v>3.7090000000000001</v>
      </c>
    </row>
    <row r="397" spans="1:10" x14ac:dyDescent="0.3">
      <c r="A397" s="11" t="s">
        <v>1416</v>
      </c>
      <c r="B397" s="9" cm="1">
        <f t="array" ref="B397">_xll.SNL.Clients.Office.Excel.Functions.SPG($A397, "SP_DEBT_TO_EQUITY", B$3)</f>
        <v>-1.7729999999999999</v>
      </c>
      <c r="C397" s="9" cm="1">
        <f t="array" ref="C397">_xll.SNL.Clients.Office.Excel.Functions.SPG($A397, "SP_DEBT_TO_EQUITY", C$3)</f>
        <v>-1.873</v>
      </c>
      <c r="D397" s="9" cm="1">
        <f t="array" ref="D397">_xll.SNL.Clients.Office.Excel.Functions.SPG($A397, "SP_DEBT_TO_EQUITY", D$3)</f>
        <v>-1.738</v>
      </c>
      <c r="E397" s="9" cm="1">
        <f t="array" ref="E397">_xll.SNL.Clients.Office.Excel.Functions.SPG($A397, "SP_DEBT_TO_EQUITY", E$3)</f>
        <v>-1.7629999999999999</v>
      </c>
      <c r="F397" s="9" cm="1">
        <f t="array" ref="F397">_xll.SNL.Clients.Office.Excel.Functions.SPG($A397, "SP_DEBT_TO_EQUITY", F$3)</f>
        <v>-1.6819999999999999</v>
      </c>
      <c r="G397" s="9" cm="1">
        <f t="array" ref="G397">_xll.SNL.Clients.Office.Excel.Functions.SPG($A397, "SP_DEBT_TO_EQUITY", G$3)</f>
        <v>-1.6020000000000001</v>
      </c>
      <c r="H397" s="9" cm="1">
        <f t="array" ref="H397">_xll.SNL.Clients.Office.Excel.Functions.SPG($A397, "SP_DEBT_TO_EQUITY", H$3)</f>
        <v>-1.5309999999999999</v>
      </c>
      <c r="I397" s="9" cm="1">
        <f t="array" ref="I397">_xll.SNL.Clients.Office.Excel.Functions.SPG($A397, "SP_DEBT_TO_EQUITY", I$3)</f>
        <v>-1.988</v>
      </c>
      <c r="J397" s="9" cm="1">
        <f t="array" ref="J397">_xll.SNL.Clients.Office.Excel.Functions.SPG($A397, "SP_DEBT_TO_EQUITY", J$3)</f>
        <v>-1.917</v>
      </c>
    </row>
    <row r="398" spans="1:10" x14ac:dyDescent="0.3">
      <c r="A398" s="11" t="s">
        <v>1417</v>
      </c>
      <c r="B398" s="9" cm="1">
        <f t="array" ref="B398">_xll.SNL.Clients.Office.Excel.Functions.SPG($A398, "SP_DEBT_TO_EQUITY", B$3)</f>
        <v>0.64123631153041005</v>
      </c>
      <c r="C398" s="9" cm="1">
        <f t="array" ref="C398">_xll.SNL.Clients.Office.Excel.Functions.SPG($A398, "SP_DEBT_TO_EQUITY", C$3)</f>
        <v>0.69220766303973502</v>
      </c>
      <c r="D398" s="9" cm="1">
        <f t="array" ref="D398">_xll.SNL.Clients.Office.Excel.Functions.SPG($A398, "SP_DEBT_TO_EQUITY", D$3)</f>
        <v>0.68285957778738204</v>
      </c>
      <c r="E398" s="9" cm="1">
        <f t="array" ref="E398">_xll.SNL.Clients.Office.Excel.Functions.SPG($A398, "SP_DEBT_TO_EQUITY", E$3)</f>
        <v>0.78288933264073401</v>
      </c>
      <c r="F398" s="9" cm="1">
        <f t="array" ref="F398">_xll.SNL.Clients.Office.Excel.Functions.SPG($A398, "SP_DEBT_TO_EQUITY", F$3)</f>
        <v>0.72542307409314999</v>
      </c>
      <c r="G398" s="9" cm="1">
        <f t="array" ref="G398">_xll.SNL.Clients.Office.Excel.Functions.SPG($A398, "SP_DEBT_TO_EQUITY", G$3)</f>
        <v>0.70925466420571004</v>
      </c>
      <c r="H398" s="9" cm="1">
        <f t="array" ref="H398">_xll.SNL.Clients.Office.Excel.Functions.SPG($A398, "SP_DEBT_TO_EQUITY", H$3)</f>
        <v>0.72999392098234095</v>
      </c>
      <c r="I398" s="9" cm="1">
        <f t="array" ref="I398">_xll.SNL.Clients.Office.Excel.Functions.SPG($A398, "SP_DEBT_TO_EQUITY", I$3)</f>
        <v>0.67087327188574497</v>
      </c>
      <c r="J398" s="9" cm="1">
        <f t="array" ref="J398">_xll.SNL.Clients.Office.Excel.Functions.SPG($A398, "SP_DEBT_TO_EQUITY", J$3)</f>
        <v>0.71591540315174595</v>
      </c>
    </row>
    <row r="399" spans="1:10" x14ac:dyDescent="0.3">
      <c r="A399" s="11" t="s">
        <v>1418</v>
      </c>
      <c r="B399" s="9" cm="1">
        <f t="array" ref="B399">_xll.SNL.Clients.Office.Excel.Functions.SPG($A399, "SP_DEBT_TO_EQUITY", B$3)</f>
        <v>0.40300000000000002</v>
      </c>
      <c r="C399" s="9" cm="1">
        <f t="array" ref="C399">_xll.SNL.Clients.Office.Excel.Functions.SPG($A399, "SP_DEBT_TO_EQUITY", C$3)</f>
        <v>0.41899999999999998</v>
      </c>
      <c r="D399" s="9" cm="1">
        <f t="array" ref="D399">_xll.SNL.Clients.Office.Excel.Functions.SPG($A399, "SP_DEBT_TO_EQUITY", D$3)</f>
        <v>0.41799999999999998</v>
      </c>
      <c r="E399" s="9" cm="1">
        <f t="array" ref="E399">_xll.SNL.Clients.Office.Excel.Functions.SPG($A399, "SP_DEBT_TO_EQUITY", E$3)</f>
        <v>0.44</v>
      </c>
      <c r="F399" s="9" cm="1">
        <f t="array" ref="F399">_xll.SNL.Clients.Office.Excel.Functions.SPG($A399, "SP_DEBT_TO_EQUITY", F$3)</f>
        <v>0.35199999999999998</v>
      </c>
      <c r="G399" s="9" cm="1">
        <f t="array" ref="G399">_xll.SNL.Clients.Office.Excel.Functions.SPG($A399, "SP_DEBT_TO_EQUITY", G$3)</f>
        <v>0.34499999999999997</v>
      </c>
      <c r="H399" s="9" cm="1">
        <f t="array" ref="H399">_xll.SNL.Clients.Office.Excel.Functions.SPG($A399, "SP_DEBT_TO_EQUITY", H$3)</f>
        <v>0.36099999999999999</v>
      </c>
      <c r="I399" s="9" cm="1">
        <f t="array" ref="I399">_xll.SNL.Clients.Office.Excel.Functions.SPG($A399, "SP_DEBT_TO_EQUITY", I$3)</f>
        <v>0.372</v>
      </c>
      <c r="J399" s="9" cm="1">
        <f t="array" ref="J399">_xll.SNL.Clients.Office.Excel.Functions.SPG($A399, "SP_DEBT_TO_EQUITY", J$3)</f>
        <v>0.439</v>
      </c>
    </row>
    <row r="400" spans="1:10" x14ac:dyDescent="0.3">
      <c r="A400" s="11" t="s">
        <v>1419</v>
      </c>
      <c r="B400" s="9" cm="1">
        <f t="array" ref="B400">_xll.SNL.Clients.Office.Excel.Functions.SPG($A400, "SP_DEBT_TO_EQUITY", B$3)</f>
        <v>4.3659999999999997</v>
      </c>
      <c r="C400" s="9" cm="1">
        <f t="array" ref="C400">_xll.SNL.Clients.Office.Excel.Functions.SPG($A400, "SP_DEBT_TO_EQUITY", C$3)</f>
        <v>3.8029999999999999</v>
      </c>
      <c r="D400" s="9" cm="1">
        <f t="array" ref="D400">_xll.SNL.Clients.Office.Excel.Functions.SPG($A400, "SP_DEBT_TO_EQUITY", D$3)</f>
        <v>4.266</v>
      </c>
      <c r="E400" s="9" cm="1">
        <f t="array" ref="E400">_xll.SNL.Clients.Office.Excel.Functions.SPG($A400, "SP_DEBT_TO_EQUITY", E$3)</f>
        <v>3.8959999999999999</v>
      </c>
      <c r="F400" s="9" cm="1">
        <f t="array" ref="F400">_xll.SNL.Clients.Office.Excel.Functions.SPG($A400, "SP_DEBT_TO_EQUITY", F$3)</f>
        <v>3.3250000000000002</v>
      </c>
      <c r="G400" s="9" cm="1">
        <f t="array" ref="G400">_xll.SNL.Clients.Office.Excel.Functions.SPG($A400, "SP_DEBT_TO_EQUITY", G$3)</f>
        <v>2.964</v>
      </c>
      <c r="H400" s="9" cm="1">
        <f t="array" ref="H400">_xll.SNL.Clients.Office.Excel.Functions.SPG($A400, "SP_DEBT_TO_EQUITY", H$3)</f>
        <v>2.5230000000000001</v>
      </c>
      <c r="I400" s="9" cm="1">
        <f t="array" ref="I400">_xll.SNL.Clients.Office.Excel.Functions.SPG($A400, "SP_DEBT_TO_EQUITY", I$3)</f>
        <v>2.339</v>
      </c>
      <c r="J400" s="9" cm="1">
        <f t="array" ref="J400">_xll.SNL.Clients.Office.Excel.Functions.SPG($A400, "SP_DEBT_TO_EQUITY", J$3)</f>
        <v>2.2189999999999999</v>
      </c>
    </row>
    <row r="401" spans="1:10" x14ac:dyDescent="0.3">
      <c r="A401" s="11" t="s">
        <v>1420</v>
      </c>
      <c r="B401" s="9" cm="1">
        <f t="array" ref="B401">_xll.SNL.Clients.Office.Excel.Functions.SPG($A401, "SP_DEBT_TO_EQUITY", B$3)</f>
        <v>2.5209999999999999</v>
      </c>
      <c r="C401" s="9" cm="1">
        <f t="array" ref="C401">_xll.SNL.Clients.Office.Excel.Functions.SPG($A401, "SP_DEBT_TO_EQUITY", C$3)</f>
        <v>2.5750000000000002</v>
      </c>
      <c r="D401" s="9" cm="1">
        <f t="array" ref="D401">_xll.SNL.Clients.Office.Excel.Functions.SPG($A401, "SP_DEBT_TO_EQUITY", D$3)</f>
        <v>2.5590000000000002</v>
      </c>
      <c r="E401" s="9" cm="1">
        <f t="array" ref="E401">_xll.SNL.Clients.Office.Excel.Functions.SPG($A401, "SP_DEBT_TO_EQUITY", E$3)</f>
        <v>2.7690000000000001</v>
      </c>
      <c r="F401" s="9" cm="1">
        <f t="array" ref="F401">_xll.SNL.Clients.Office.Excel.Functions.SPG($A401, "SP_DEBT_TO_EQUITY", F$3)</f>
        <v>3.1030000000000002</v>
      </c>
      <c r="G401" s="9" cm="1">
        <f t="array" ref="G401">_xll.SNL.Clients.Office.Excel.Functions.SPG($A401, "SP_DEBT_TO_EQUITY", G$3)</f>
        <v>3.2770000000000001</v>
      </c>
      <c r="H401" s="9" cm="1">
        <f t="array" ref="H401">_xll.SNL.Clients.Office.Excel.Functions.SPG($A401, "SP_DEBT_TO_EQUITY", H$3)</f>
        <v>2.6880000000000002</v>
      </c>
      <c r="I401" s="9" cm="1">
        <f t="array" ref="I401">_xll.SNL.Clients.Office.Excel.Functions.SPG($A401, "SP_DEBT_TO_EQUITY", I$3)</f>
        <v>2.899</v>
      </c>
      <c r="J401" s="9" cm="1">
        <f t="array" ref="J401">_xll.SNL.Clients.Office.Excel.Functions.SPG($A401, "SP_DEBT_TO_EQUITY", J$3)</f>
        <v>3.09</v>
      </c>
    </row>
    <row r="402" spans="1:10" x14ac:dyDescent="0.3">
      <c r="A402" s="11" t="s">
        <v>1421</v>
      </c>
      <c r="B402" s="9" cm="1">
        <f t="array" ref="B402">_xll.SNL.Clients.Office.Excel.Functions.SPG($A402, "SP_DEBT_TO_EQUITY", B$3)</f>
        <v>0.24</v>
      </c>
      <c r="C402" s="9" cm="1">
        <f t="array" ref="C402">_xll.SNL.Clients.Office.Excel.Functions.SPG($A402, "SP_DEBT_TO_EQUITY", C$3)</f>
        <v>0.23300000000000001</v>
      </c>
      <c r="D402" s="9" cm="1">
        <f t="array" ref="D402">_xll.SNL.Clients.Office.Excel.Functions.SPG($A402, "SP_DEBT_TO_EQUITY", D$3)</f>
        <v>0.23100000000000001</v>
      </c>
      <c r="E402" s="9" cm="1">
        <f t="array" ref="E402">_xll.SNL.Clients.Office.Excel.Functions.SPG($A402, "SP_DEBT_TO_EQUITY", E$3)</f>
        <v>0.251</v>
      </c>
      <c r="F402" s="9" cm="1">
        <f t="array" ref="F402">_xll.SNL.Clients.Office.Excel.Functions.SPG($A402, "SP_DEBT_TO_EQUITY", F$3)</f>
        <v>0.27</v>
      </c>
      <c r="G402" s="9" cm="1">
        <f t="array" ref="G402">_xll.SNL.Clients.Office.Excel.Functions.SPG($A402, "SP_DEBT_TO_EQUITY", G$3)</f>
        <v>0.24299999999999999</v>
      </c>
      <c r="H402" s="9" cm="1">
        <f t="array" ref="H402">_xll.SNL.Clients.Office.Excel.Functions.SPG($A402, "SP_DEBT_TO_EQUITY", H$3)</f>
        <v>0.25</v>
      </c>
      <c r="I402" s="9" cm="1">
        <f t="array" ref="I402">_xll.SNL.Clients.Office.Excel.Functions.SPG($A402, "SP_DEBT_TO_EQUITY", I$3)</f>
        <v>0.26600000000000001</v>
      </c>
      <c r="J402" s="9" cm="1">
        <f t="array" ref="J402">_xll.SNL.Clients.Office.Excel.Functions.SPG($A402, "SP_DEBT_TO_EQUITY", J$3)</f>
        <v>0.28699999999999998</v>
      </c>
    </row>
    <row r="403" spans="1:10" x14ac:dyDescent="0.3">
      <c r="A403" s="11" t="s">
        <v>1422</v>
      </c>
      <c r="B403" s="9" cm="1">
        <f t="array" ref="B403">_xll.SNL.Clients.Office.Excel.Functions.SPG($A403, "SP_DEBT_TO_EQUITY", B$3)</f>
        <v>0.740003161055793</v>
      </c>
      <c r="C403" s="9" cm="1">
        <f t="array" ref="C403">_xll.SNL.Clients.Office.Excel.Functions.SPG($A403, "SP_DEBT_TO_EQUITY", C$3)</f>
        <v>0.82005225342913102</v>
      </c>
      <c r="D403" s="9" cm="1">
        <f t="array" ref="D403">_xll.SNL.Clients.Office.Excel.Functions.SPG($A403, "SP_DEBT_TO_EQUITY", D$3)</f>
        <v>0.57227877838684404</v>
      </c>
      <c r="E403" s="9" cm="1">
        <f t="array" ref="E403">_xll.SNL.Clients.Office.Excel.Functions.SPG($A403, "SP_DEBT_TO_EQUITY", E$3)</f>
        <v>1.06008298755187</v>
      </c>
      <c r="F403" s="9" cm="1">
        <f t="array" ref="F403">_xll.SNL.Clients.Office.Excel.Functions.SPG($A403, "SP_DEBT_TO_EQUITY", F$3)</f>
        <v>0.96620346543146296</v>
      </c>
      <c r="G403" s="9" cm="1">
        <f t="array" ref="G403">_xll.SNL.Clients.Office.Excel.Functions.SPG($A403, "SP_DEBT_TO_EQUITY", G$3)</f>
        <v>0.89949042347566299</v>
      </c>
      <c r="H403" s="9" cm="1">
        <f t="array" ref="H403">_xll.SNL.Clients.Office.Excel.Functions.SPG($A403, "SP_DEBT_TO_EQUITY", H$3)</f>
        <v>0.95634995296331105</v>
      </c>
      <c r="I403" s="9" cm="1">
        <f t="array" ref="I403">_xll.SNL.Clients.Office.Excel.Functions.SPG($A403, "SP_DEBT_TO_EQUITY", I$3)</f>
        <v>1.1822827938671201</v>
      </c>
      <c r="J403" s="9" cm="1">
        <f t="array" ref="J403">_xll.SNL.Clients.Office.Excel.Functions.SPG($A403, "SP_DEBT_TO_EQUITY", J$3)</f>
        <v>2.5050154320987699</v>
      </c>
    </row>
    <row r="404" spans="1:10" x14ac:dyDescent="0.3">
      <c r="A404" s="11" t="s">
        <v>1434</v>
      </c>
      <c r="B404" s="9" cm="1">
        <f t="array" ref="B404">_xll.SNL.Clients.Office.Excel.Functions.SPG($A404, "SP_DEBT_TO_EQUITY", B$3)</f>
        <v>0.85199999999999998</v>
      </c>
      <c r="C404" s="9" cm="1">
        <f t="array" ref="C404">_xll.SNL.Clients.Office.Excel.Functions.SPG($A404, "SP_DEBT_TO_EQUITY", C$3)</f>
        <v>0.82</v>
      </c>
      <c r="D404" s="9" cm="1">
        <f t="array" ref="D404">_xll.SNL.Clients.Office.Excel.Functions.SPG($A404, "SP_DEBT_TO_EQUITY", D$3)</f>
        <v>0.82499999999999996</v>
      </c>
      <c r="E404" s="9" cm="1">
        <f t="array" ref="E404">_xll.SNL.Clients.Office.Excel.Functions.SPG($A404, "SP_DEBT_TO_EQUITY", E$3)</f>
        <v>0.76</v>
      </c>
      <c r="F404" s="9" cm="1">
        <f t="array" ref="F404">_xll.SNL.Clients.Office.Excel.Functions.SPG($A404, "SP_DEBT_TO_EQUITY", F$3)</f>
        <v>0.67700000000000005</v>
      </c>
      <c r="G404" s="9" cm="1">
        <f t="array" ref="G404">_xll.SNL.Clients.Office.Excel.Functions.SPG($A404, "SP_DEBT_TO_EQUITY", G$3)</f>
        <v>0.629</v>
      </c>
      <c r="H404" s="9" cm="1">
        <f t="array" ref="H404">_xll.SNL.Clients.Office.Excel.Functions.SPG($A404, "SP_DEBT_TO_EQUITY", H$3)</f>
        <v>0.59099999999999997</v>
      </c>
      <c r="I404" s="9" cm="1">
        <f t="array" ref="I404">_xll.SNL.Clients.Office.Excel.Functions.SPG($A404, "SP_DEBT_TO_EQUITY", I$3)</f>
        <v>0.56100000000000005</v>
      </c>
      <c r="J404" s="9" cm="1">
        <f t="array" ref="J404">_xll.SNL.Clients.Office.Excel.Functions.SPG($A404, "SP_DEBT_TO_EQUITY", J$3)</f>
        <v>0.56499999999999995</v>
      </c>
    </row>
    <row r="405" spans="1:10" x14ac:dyDescent="0.3">
      <c r="B405" s="9" t="str" cm="1">
        <f t="array" ref="B405">_xll.SNL.Clients.Office.Excel.Functions.SPG($A405, "SP_DEBT_TO_EQUITY", B$3)</f>
        <v>#INVALID COMPANY ID</v>
      </c>
      <c r="C405" s="9" t="str" cm="1">
        <f t="array" ref="C405">_xll.SNL.Clients.Office.Excel.Functions.SPG($A405, "SP_DEBT_TO_EQUITY", C$3)</f>
        <v>#INVALID COMPANY ID</v>
      </c>
      <c r="D405" s="9" t="str" cm="1">
        <f t="array" ref="D405">_xll.SNL.Clients.Office.Excel.Functions.SPG($A405, "SP_DEBT_TO_EQUITY", D$3)</f>
        <v>#INVALID COMPANY ID</v>
      </c>
      <c r="E405" s="9" t="str" cm="1">
        <f t="array" ref="E405">_xll.SNL.Clients.Office.Excel.Functions.SPG($A405, "SP_DEBT_TO_EQUITY", E$3)</f>
        <v>#INVALID COMPANY ID</v>
      </c>
      <c r="F405" s="9" t="str" cm="1">
        <f t="array" ref="F405">_xll.SNL.Clients.Office.Excel.Functions.SPG($A405, "SP_DEBT_TO_EQUITY", F$3)</f>
        <v>#INVALID COMPANY ID</v>
      </c>
      <c r="G405" s="9" t="str" cm="1">
        <f t="array" ref="G405">_xll.SNL.Clients.Office.Excel.Functions.SPG($A405, "SP_DEBT_TO_EQUITY", G$3)</f>
        <v>#INVALID COMPANY ID</v>
      </c>
      <c r="H405" s="9" t="str" cm="1">
        <f t="array" ref="H405">_xll.SNL.Clients.Office.Excel.Functions.SPG($A405, "SP_DEBT_TO_EQUITY", H$3)</f>
        <v>#INVALID COMPANY ID</v>
      </c>
      <c r="I405" s="9" t="str" cm="1">
        <f t="array" ref="I405">_xll.SNL.Clients.Office.Excel.Functions.SPG($A405, "SP_DEBT_TO_EQUITY", I$3)</f>
        <v>#INVALID COMPANY ID</v>
      </c>
      <c r="J405" s="9" t="str" cm="1">
        <f t="array" ref="J405">_xll.SNL.Clients.Office.Excel.Functions.SPG($A405, "SP_DEBT_TO_EQUITY", J$3)</f>
        <v>#INVALID COMPANY ID</v>
      </c>
    </row>
    <row r="406" spans="1:10" x14ac:dyDescent="0.3">
      <c r="B406" s="9" t="str" cm="1">
        <f t="array" ref="B406">_xll.SNL.Clients.Office.Excel.Functions.SPG($A406, "SP_DEBT_TO_EQUITY", B$3)</f>
        <v>#INVALID COMPANY ID</v>
      </c>
      <c r="C406" s="9" t="str" cm="1">
        <f t="array" ref="C406">_xll.SNL.Clients.Office.Excel.Functions.SPG($A406, "SP_DEBT_TO_EQUITY", C$3)</f>
        <v>#INVALID COMPANY ID</v>
      </c>
      <c r="D406" s="9" t="str" cm="1">
        <f t="array" ref="D406">_xll.SNL.Clients.Office.Excel.Functions.SPG($A406, "SP_DEBT_TO_EQUITY", D$3)</f>
        <v>#INVALID COMPANY ID</v>
      </c>
      <c r="E406" s="9" t="str" cm="1">
        <f t="array" ref="E406">_xll.SNL.Clients.Office.Excel.Functions.SPG($A406, "SP_DEBT_TO_EQUITY", E$3)</f>
        <v>#INVALID COMPANY ID</v>
      </c>
      <c r="F406" s="9" t="str" cm="1">
        <f t="array" ref="F406">_xll.SNL.Clients.Office.Excel.Functions.SPG($A406, "SP_DEBT_TO_EQUITY", F$3)</f>
        <v>#INVALID COMPANY ID</v>
      </c>
      <c r="G406" s="9" t="str" cm="1">
        <f t="array" ref="G406">_xll.SNL.Clients.Office.Excel.Functions.SPG($A406, "SP_DEBT_TO_EQUITY", G$3)</f>
        <v>#INVALID COMPANY ID</v>
      </c>
      <c r="H406" s="9" t="str" cm="1">
        <f t="array" ref="H406">_xll.SNL.Clients.Office.Excel.Functions.SPG($A406, "SP_DEBT_TO_EQUITY", H$3)</f>
        <v>#INVALID COMPANY ID</v>
      </c>
      <c r="I406" s="9" t="str" cm="1">
        <f t="array" ref="I406">_xll.SNL.Clients.Office.Excel.Functions.SPG($A406, "SP_DEBT_TO_EQUITY", I$3)</f>
        <v>#INVALID COMPANY ID</v>
      </c>
      <c r="J406" s="9" t="str" cm="1">
        <f t="array" ref="J406">_xll.SNL.Clients.Office.Excel.Functions.SPG($A406, "SP_DEBT_TO_EQUITY", J$3)</f>
        <v>#INVALID COMPANY ID</v>
      </c>
    </row>
    <row r="407" spans="1:10" x14ac:dyDescent="0.3">
      <c r="B407" s="9" t="str" cm="1">
        <f t="array" ref="B407">_xll.SNL.Clients.Office.Excel.Functions.SPG($A407, "SP_DEBT_TO_EQUITY", B$3)</f>
        <v>#INVALID COMPANY ID</v>
      </c>
      <c r="C407" s="9" t="str" cm="1">
        <f t="array" ref="C407">_xll.SNL.Clients.Office.Excel.Functions.SPG($A407, "SP_DEBT_TO_EQUITY", C$3)</f>
        <v>#INVALID COMPANY ID</v>
      </c>
      <c r="D407" s="9" t="str" cm="1">
        <f t="array" ref="D407">_xll.SNL.Clients.Office.Excel.Functions.SPG($A407, "SP_DEBT_TO_EQUITY", D$3)</f>
        <v>#INVALID COMPANY ID</v>
      </c>
      <c r="E407" s="9" t="str" cm="1">
        <f t="array" ref="E407">_xll.SNL.Clients.Office.Excel.Functions.SPG($A407, "SP_DEBT_TO_EQUITY", E$3)</f>
        <v>#INVALID COMPANY ID</v>
      </c>
      <c r="F407" s="9" t="str" cm="1">
        <f t="array" ref="F407">_xll.SNL.Clients.Office.Excel.Functions.SPG($A407, "SP_DEBT_TO_EQUITY", F$3)</f>
        <v>#INVALID COMPANY ID</v>
      </c>
      <c r="G407" s="9" t="str" cm="1">
        <f t="array" ref="G407">_xll.SNL.Clients.Office.Excel.Functions.SPG($A407, "SP_DEBT_TO_EQUITY", G$3)</f>
        <v>#INVALID COMPANY ID</v>
      </c>
      <c r="H407" s="9" t="str" cm="1">
        <f t="array" ref="H407">_xll.SNL.Clients.Office.Excel.Functions.SPG($A407, "SP_DEBT_TO_EQUITY", H$3)</f>
        <v>#INVALID COMPANY ID</v>
      </c>
      <c r="I407" s="9" t="str" cm="1">
        <f t="array" ref="I407">_xll.SNL.Clients.Office.Excel.Functions.SPG($A407, "SP_DEBT_TO_EQUITY", I$3)</f>
        <v>#INVALID COMPANY ID</v>
      </c>
      <c r="J407" s="9" t="str" cm="1">
        <f t="array" ref="J407">_xll.SNL.Clients.Office.Excel.Functions.SPG($A407, "SP_DEBT_TO_EQUITY", J$3)</f>
        <v>#INVALID COMPANY ID</v>
      </c>
    </row>
    <row r="408" spans="1:10" x14ac:dyDescent="0.3">
      <c r="B408" s="9" t="str" cm="1">
        <f t="array" ref="B408">_xll.SNL.Clients.Office.Excel.Functions.SPG($A408, "SP_DEBT_TO_EQUITY", B$3)</f>
        <v>#INVALID COMPANY ID</v>
      </c>
      <c r="C408" s="9" t="str" cm="1">
        <f t="array" ref="C408">_xll.SNL.Clients.Office.Excel.Functions.SPG($A408, "SP_DEBT_TO_EQUITY", C$3)</f>
        <v>#INVALID COMPANY ID</v>
      </c>
      <c r="D408" s="9" t="str" cm="1">
        <f t="array" ref="D408">_xll.SNL.Clients.Office.Excel.Functions.SPG($A408, "SP_DEBT_TO_EQUITY", D$3)</f>
        <v>#INVALID COMPANY ID</v>
      </c>
      <c r="E408" s="9" t="str" cm="1">
        <f t="array" ref="E408">_xll.SNL.Clients.Office.Excel.Functions.SPG($A408, "SP_DEBT_TO_EQUITY", E$3)</f>
        <v>#INVALID COMPANY ID</v>
      </c>
      <c r="F408" s="9" t="str" cm="1">
        <f t="array" ref="F408">_xll.SNL.Clients.Office.Excel.Functions.SPG($A408, "SP_DEBT_TO_EQUITY", F$3)</f>
        <v>#INVALID COMPANY ID</v>
      </c>
      <c r="G408" s="9" t="str" cm="1">
        <f t="array" ref="G408">_xll.SNL.Clients.Office.Excel.Functions.SPG($A408, "SP_DEBT_TO_EQUITY", G$3)</f>
        <v>#INVALID COMPANY ID</v>
      </c>
      <c r="H408" s="9" t="str" cm="1">
        <f t="array" ref="H408">_xll.SNL.Clients.Office.Excel.Functions.SPG($A408, "SP_DEBT_TO_EQUITY", H$3)</f>
        <v>#INVALID COMPANY ID</v>
      </c>
      <c r="I408" s="9" t="str" cm="1">
        <f t="array" ref="I408">_xll.SNL.Clients.Office.Excel.Functions.SPG($A408, "SP_DEBT_TO_EQUITY", I$3)</f>
        <v>#INVALID COMPANY ID</v>
      </c>
      <c r="J408" s="9" t="str" cm="1">
        <f t="array" ref="J408">_xll.SNL.Clients.Office.Excel.Functions.SPG($A408, "SP_DEBT_TO_EQUITY", J$3)</f>
        <v>#INVALID COMPANY ID</v>
      </c>
    </row>
    <row r="409" spans="1:10" x14ac:dyDescent="0.3">
      <c r="B409" s="9" t="str" cm="1">
        <f t="array" ref="B409">_xll.SNL.Clients.Office.Excel.Functions.SPG($A409, "SP_DEBT_TO_EQUITY", B$3)</f>
        <v>#INVALID COMPANY ID</v>
      </c>
      <c r="C409" s="9" t="str" cm="1">
        <f t="array" ref="C409">_xll.SNL.Clients.Office.Excel.Functions.SPG($A409, "SP_DEBT_TO_EQUITY", C$3)</f>
        <v>#INVALID COMPANY ID</v>
      </c>
      <c r="D409" s="9" t="str" cm="1">
        <f t="array" ref="D409">_xll.SNL.Clients.Office.Excel.Functions.SPG($A409, "SP_DEBT_TO_EQUITY", D$3)</f>
        <v>#INVALID COMPANY ID</v>
      </c>
      <c r="E409" s="9" t="str" cm="1">
        <f t="array" ref="E409">_xll.SNL.Clients.Office.Excel.Functions.SPG($A409, "SP_DEBT_TO_EQUITY", E$3)</f>
        <v>#INVALID COMPANY ID</v>
      </c>
      <c r="F409" s="9" t="str" cm="1">
        <f t="array" ref="F409">_xll.SNL.Clients.Office.Excel.Functions.SPG($A409, "SP_DEBT_TO_EQUITY", F$3)</f>
        <v>#INVALID COMPANY ID</v>
      </c>
      <c r="G409" s="9" t="str" cm="1">
        <f t="array" ref="G409">_xll.SNL.Clients.Office.Excel.Functions.SPG($A409, "SP_DEBT_TO_EQUITY", G$3)</f>
        <v>#INVALID COMPANY ID</v>
      </c>
      <c r="H409" s="9" t="str" cm="1">
        <f t="array" ref="H409">_xll.SNL.Clients.Office.Excel.Functions.SPG($A409, "SP_DEBT_TO_EQUITY", H$3)</f>
        <v>#INVALID COMPANY ID</v>
      </c>
      <c r="I409" s="9" t="str" cm="1">
        <f t="array" ref="I409">_xll.SNL.Clients.Office.Excel.Functions.SPG($A409, "SP_DEBT_TO_EQUITY", I$3)</f>
        <v>#INVALID COMPANY ID</v>
      </c>
      <c r="J409" s="9" t="str" cm="1">
        <f t="array" ref="J409">_xll.SNL.Clients.Office.Excel.Functions.SPG($A409, "SP_DEBT_TO_EQUITY", J$3)</f>
        <v>#INVALID COMPANY ID</v>
      </c>
    </row>
    <row r="410" spans="1:10" x14ac:dyDescent="0.3">
      <c r="B410" s="9" t="str" cm="1">
        <f t="array" ref="B410">_xll.SNL.Clients.Office.Excel.Functions.SPG($A410, "SP_DEBT_TO_EQUITY", B$3)</f>
        <v>#INVALID COMPANY ID</v>
      </c>
      <c r="C410" s="9" t="str" cm="1">
        <f t="array" ref="C410">_xll.SNL.Clients.Office.Excel.Functions.SPG($A410, "SP_DEBT_TO_EQUITY", C$3)</f>
        <v>#INVALID COMPANY ID</v>
      </c>
      <c r="D410" s="9" t="str" cm="1">
        <f t="array" ref="D410">_xll.SNL.Clients.Office.Excel.Functions.SPG($A410, "SP_DEBT_TO_EQUITY", D$3)</f>
        <v>#INVALID COMPANY ID</v>
      </c>
      <c r="E410" s="9" t="str" cm="1">
        <f t="array" ref="E410">_xll.SNL.Clients.Office.Excel.Functions.SPG($A410, "SP_DEBT_TO_EQUITY", E$3)</f>
        <v>#INVALID COMPANY ID</v>
      </c>
      <c r="F410" s="9" t="str" cm="1">
        <f t="array" ref="F410">_xll.SNL.Clients.Office.Excel.Functions.SPG($A410, "SP_DEBT_TO_EQUITY", F$3)</f>
        <v>#INVALID COMPANY ID</v>
      </c>
      <c r="G410" s="9" t="str" cm="1">
        <f t="array" ref="G410">_xll.SNL.Clients.Office.Excel.Functions.SPG($A410, "SP_DEBT_TO_EQUITY", G$3)</f>
        <v>#INVALID COMPANY ID</v>
      </c>
      <c r="H410" s="9" t="str" cm="1">
        <f t="array" ref="H410">_xll.SNL.Clients.Office.Excel.Functions.SPG($A410, "SP_DEBT_TO_EQUITY", H$3)</f>
        <v>#INVALID COMPANY ID</v>
      </c>
      <c r="I410" s="9" t="str" cm="1">
        <f t="array" ref="I410">_xll.SNL.Clients.Office.Excel.Functions.SPG($A410, "SP_DEBT_TO_EQUITY", I$3)</f>
        <v>#INVALID COMPANY ID</v>
      </c>
      <c r="J410" s="9" t="str" cm="1">
        <f t="array" ref="J410">_xll.SNL.Clients.Office.Excel.Functions.SPG($A410, "SP_DEBT_TO_EQUITY", J$3)</f>
        <v>#INVALID COMPANY ID</v>
      </c>
    </row>
    <row r="411" spans="1:10" x14ac:dyDescent="0.3">
      <c r="B411" s="9" t="str" cm="1">
        <f t="array" ref="B411">_xll.SNL.Clients.Office.Excel.Functions.SPG($A411, "SP_DEBT_TO_EQUITY", B$3)</f>
        <v>#INVALID COMPANY ID</v>
      </c>
      <c r="C411" s="9" t="str" cm="1">
        <f t="array" ref="C411">_xll.SNL.Clients.Office.Excel.Functions.SPG($A411, "SP_DEBT_TO_EQUITY", C$3)</f>
        <v>#INVALID COMPANY ID</v>
      </c>
      <c r="D411" s="9" t="str" cm="1">
        <f t="array" ref="D411">_xll.SNL.Clients.Office.Excel.Functions.SPG($A411, "SP_DEBT_TO_EQUITY", D$3)</f>
        <v>#INVALID COMPANY ID</v>
      </c>
      <c r="E411" s="9" t="str" cm="1">
        <f t="array" ref="E411">_xll.SNL.Clients.Office.Excel.Functions.SPG($A411, "SP_DEBT_TO_EQUITY", E$3)</f>
        <v>#INVALID COMPANY ID</v>
      </c>
      <c r="F411" s="9" t="str" cm="1">
        <f t="array" ref="F411">_xll.SNL.Clients.Office.Excel.Functions.SPG($A411, "SP_DEBT_TO_EQUITY", F$3)</f>
        <v>#INVALID COMPANY ID</v>
      </c>
      <c r="G411" s="9" t="str" cm="1">
        <f t="array" ref="G411">_xll.SNL.Clients.Office.Excel.Functions.SPG($A411, "SP_DEBT_TO_EQUITY", G$3)</f>
        <v>#INVALID COMPANY ID</v>
      </c>
      <c r="H411" s="9" t="str" cm="1">
        <f t="array" ref="H411">_xll.SNL.Clients.Office.Excel.Functions.SPG($A411, "SP_DEBT_TO_EQUITY", H$3)</f>
        <v>#INVALID COMPANY ID</v>
      </c>
      <c r="I411" s="9" t="str" cm="1">
        <f t="array" ref="I411">_xll.SNL.Clients.Office.Excel.Functions.SPG($A411, "SP_DEBT_TO_EQUITY", I$3)</f>
        <v>#INVALID COMPANY ID</v>
      </c>
      <c r="J411" s="9" t="str" cm="1">
        <f t="array" ref="J411">_xll.SNL.Clients.Office.Excel.Functions.SPG($A411, "SP_DEBT_TO_EQUITY", J$3)</f>
        <v>#INVALID COMPANY ID</v>
      </c>
    </row>
    <row r="412" spans="1:10" x14ac:dyDescent="0.3">
      <c r="B412" s="9" t="str" cm="1">
        <f t="array" ref="B412">_xll.SNL.Clients.Office.Excel.Functions.SPG($A412, "SP_DEBT_TO_EQUITY", B$3)</f>
        <v>#INVALID COMPANY ID</v>
      </c>
      <c r="C412" s="9" t="str" cm="1">
        <f t="array" ref="C412">_xll.SNL.Clients.Office.Excel.Functions.SPG($A412, "SP_DEBT_TO_EQUITY", C$3)</f>
        <v>#INVALID COMPANY ID</v>
      </c>
      <c r="D412" s="9" t="str" cm="1">
        <f t="array" ref="D412">_xll.SNL.Clients.Office.Excel.Functions.SPG($A412, "SP_DEBT_TO_EQUITY", D$3)</f>
        <v>#INVALID COMPANY ID</v>
      </c>
      <c r="E412" s="9" t="str" cm="1">
        <f t="array" ref="E412">_xll.SNL.Clients.Office.Excel.Functions.SPG($A412, "SP_DEBT_TO_EQUITY", E$3)</f>
        <v>#INVALID COMPANY ID</v>
      </c>
      <c r="F412" s="9" t="str" cm="1">
        <f t="array" ref="F412">_xll.SNL.Clients.Office.Excel.Functions.SPG($A412, "SP_DEBT_TO_EQUITY", F$3)</f>
        <v>#INVALID COMPANY ID</v>
      </c>
      <c r="G412" s="9" t="str" cm="1">
        <f t="array" ref="G412">_xll.SNL.Clients.Office.Excel.Functions.SPG($A412, "SP_DEBT_TO_EQUITY", G$3)</f>
        <v>#INVALID COMPANY ID</v>
      </c>
      <c r="H412" s="9" t="str" cm="1">
        <f t="array" ref="H412">_xll.SNL.Clients.Office.Excel.Functions.SPG($A412, "SP_DEBT_TO_EQUITY", H$3)</f>
        <v>#INVALID COMPANY ID</v>
      </c>
      <c r="I412" s="9" t="str" cm="1">
        <f t="array" ref="I412">_xll.SNL.Clients.Office.Excel.Functions.SPG($A412, "SP_DEBT_TO_EQUITY", I$3)</f>
        <v>#INVALID COMPANY ID</v>
      </c>
      <c r="J412" s="9" t="str" cm="1">
        <f t="array" ref="J412">_xll.SNL.Clients.Office.Excel.Functions.SPG($A412, "SP_DEBT_TO_EQUITY", J$3)</f>
        <v>#INVALID COMPANY ID</v>
      </c>
    </row>
    <row r="413" spans="1:10" x14ac:dyDescent="0.3">
      <c r="B413" s="9" t="str" cm="1">
        <f t="array" ref="B413">_xll.SNL.Clients.Office.Excel.Functions.SPG($A413, "SP_DEBT_TO_EQUITY", B$3)</f>
        <v>#INVALID COMPANY ID</v>
      </c>
      <c r="C413" s="9" t="str" cm="1">
        <f t="array" ref="C413">_xll.SNL.Clients.Office.Excel.Functions.SPG($A413, "SP_DEBT_TO_EQUITY", C$3)</f>
        <v>#INVALID COMPANY ID</v>
      </c>
      <c r="D413" s="9" t="str" cm="1">
        <f t="array" ref="D413">_xll.SNL.Clients.Office.Excel.Functions.SPG($A413, "SP_DEBT_TO_EQUITY", D$3)</f>
        <v>#INVALID COMPANY ID</v>
      </c>
      <c r="E413" s="9" t="str" cm="1">
        <f t="array" ref="E413">_xll.SNL.Clients.Office.Excel.Functions.SPG($A413, "SP_DEBT_TO_EQUITY", E$3)</f>
        <v>#INVALID COMPANY ID</v>
      </c>
      <c r="F413" s="9" t="str" cm="1">
        <f t="array" ref="F413">_xll.SNL.Clients.Office.Excel.Functions.SPG($A413, "SP_DEBT_TO_EQUITY", F$3)</f>
        <v>#INVALID COMPANY ID</v>
      </c>
      <c r="G413" s="9" t="str" cm="1">
        <f t="array" ref="G413">_xll.SNL.Clients.Office.Excel.Functions.SPG($A413, "SP_DEBT_TO_EQUITY", G$3)</f>
        <v>#INVALID COMPANY ID</v>
      </c>
      <c r="H413" s="9" t="str" cm="1">
        <f t="array" ref="H413">_xll.SNL.Clients.Office.Excel.Functions.SPG($A413, "SP_DEBT_TO_EQUITY", H$3)</f>
        <v>#INVALID COMPANY ID</v>
      </c>
      <c r="I413" s="9" t="str" cm="1">
        <f t="array" ref="I413">_xll.SNL.Clients.Office.Excel.Functions.SPG($A413, "SP_DEBT_TO_EQUITY", I$3)</f>
        <v>#INVALID COMPANY ID</v>
      </c>
      <c r="J413" s="9" t="str" cm="1">
        <f t="array" ref="J413">_xll.SNL.Clients.Office.Excel.Functions.SPG($A413, "SP_DEBT_TO_EQUITY", J$3)</f>
        <v>#INVALID COMPANY ID</v>
      </c>
    </row>
    <row r="414" spans="1:10" x14ac:dyDescent="0.3">
      <c r="B414" s="9" t="str" cm="1">
        <f t="array" ref="B414">_xll.SNL.Clients.Office.Excel.Functions.SPG($A414, "SP_DEBT_TO_EQUITY", B$3)</f>
        <v>#INVALID COMPANY ID</v>
      </c>
      <c r="C414" s="9" t="str" cm="1">
        <f t="array" ref="C414">_xll.SNL.Clients.Office.Excel.Functions.SPG($A414, "SP_DEBT_TO_EQUITY", C$3)</f>
        <v>#INVALID COMPANY ID</v>
      </c>
      <c r="D414" s="9" t="str" cm="1">
        <f t="array" ref="D414">_xll.SNL.Clients.Office.Excel.Functions.SPG($A414, "SP_DEBT_TO_EQUITY", D$3)</f>
        <v>#INVALID COMPANY ID</v>
      </c>
      <c r="E414" s="9" t="str" cm="1">
        <f t="array" ref="E414">_xll.SNL.Clients.Office.Excel.Functions.SPG($A414, "SP_DEBT_TO_EQUITY", E$3)</f>
        <v>#INVALID COMPANY ID</v>
      </c>
      <c r="F414" s="9" t="str" cm="1">
        <f t="array" ref="F414">_xll.SNL.Clients.Office.Excel.Functions.SPG($A414, "SP_DEBT_TO_EQUITY", F$3)</f>
        <v>#INVALID COMPANY ID</v>
      </c>
      <c r="G414" s="9" t="str" cm="1">
        <f t="array" ref="G414">_xll.SNL.Clients.Office.Excel.Functions.SPG($A414, "SP_DEBT_TO_EQUITY", G$3)</f>
        <v>#INVALID COMPANY ID</v>
      </c>
      <c r="H414" s="9" t="str" cm="1">
        <f t="array" ref="H414">_xll.SNL.Clients.Office.Excel.Functions.SPG($A414, "SP_DEBT_TO_EQUITY", H$3)</f>
        <v>#INVALID COMPANY ID</v>
      </c>
      <c r="I414" s="9" t="str" cm="1">
        <f t="array" ref="I414">_xll.SNL.Clients.Office.Excel.Functions.SPG($A414, "SP_DEBT_TO_EQUITY", I$3)</f>
        <v>#INVALID COMPANY ID</v>
      </c>
      <c r="J414" s="9" t="str" cm="1">
        <f t="array" ref="J414">_xll.SNL.Clients.Office.Excel.Functions.SPG($A414, "SP_DEBT_TO_EQUITY", J$3)</f>
        <v>#INVALID COMPANY ID</v>
      </c>
    </row>
    <row r="415" spans="1:10" x14ac:dyDescent="0.3">
      <c r="B415" s="9" t="str" cm="1">
        <f t="array" ref="B415">_xll.SNL.Clients.Office.Excel.Functions.SPG($A415, "SP_DEBT_TO_EQUITY", B$3)</f>
        <v>#INVALID COMPANY ID</v>
      </c>
      <c r="C415" s="9" t="str" cm="1">
        <f t="array" ref="C415">_xll.SNL.Clients.Office.Excel.Functions.SPG($A415, "SP_DEBT_TO_EQUITY", C$3)</f>
        <v>#INVALID COMPANY ID</v>
      </c>
      <c r="D415" s="9" t="str" cm="1">
        <f t="array" ref="D415">_xll.SNL.Clients.Office.Excel.Functions.SPG($A415, "SP_DEBT_TO_EQUITY", D$3)</f>
        <v>#INVALID COMPANY ID</v>
      </c>
      <c r="E415" s="9" t="str" cm="1">
        <f t="array" ref="E415">_xll.SNL.Clients.Office.Excel.Functions.SPG($A415, "SP_DEBT_TO_EQUITY", E$3)</f>
        <v>#INVALID COMPANY ID</v>
      </c>
      <c r="F415" s="9" t="str" cm="1">
        <f t="array" ref="F415">_xll.SNL.Clients.Office.Excel.Functions.SPG($A415, "SP_DEBT_TO_EQUITY", F$3)</f>
        <v>#INVALID COMPANY ID</v>
      </c>
      <c r="G415" s="9" t="str" cm="1">
        <f t="array" ref="G415">_xll.SNL.Clients.Office.Excel.Functions.SPG($A415, "SP_DEBT_TO_EQUITY", G$3)</f>
        <v>#INVALID COMPANY ID</v>
      </c>
      <c r="H415" s="9" t="str" cm="1">
        <f t="array" ref="H415">_xll.SNL.Clients.Office.Excel.Functions.SPG($A415, "SP_DEBT_TO_EQUITY", H$3)</f>
        <v>#INVALID COMPANY ID</v>
      </c>
      <c r="I415" s="9" t="str" cm="1">
        <f t="array" ref="I415">_xll.SNL.Clients.Office.Excel.Functions.SPG($A415, "SP_DEBT_TO_EQUITY", I$3)</f>
        <v>#INVALID COMPANY ID</v>
      </c>
      <c r="J415" s="9" t="str" cm="1">
        <f t="array" ref="J415">_xll.SNL.Clients.Office.Excel.Functions.SPG($A415, "SP_DEBT_TO_EQUITY", J$3)</f>
        <v>#INVALID COMPANY ID</v>
      </c>
    </row>
    <row r="416" spans="1:10" x14ac:dyDescent="0.3">
      <c r="B416" s="9" t="str" cm="1">
        <f t="array" ref="B416">_xll.SNL.Clients.Office.Excel.Functions.SPG($A416, "SP_DEBT_TO_EQUITY", B$3)</f>
        <v>#INVALID COMPANY ID</v>
      </c>
      <c r="C416" s="9" t="str" cm="1">
        <f t="array" ref="C416">_xll.SNL.Clients.Office.Excel.Functions.SPG($A416, "SP_DEBT_TO_EQUITY", C$3)</f>
        <v>#INVALID COMPANY ID</v>
      </c>
      <c r="D416" s="9" t="str" cm="1">
        <f t="array" ref="D416">_xll.SNL.Clients.Office.Excel.Functions.SPG($A416, "SP_DEBT_TO_EQUITY", D$3)</f>
        <v>#INVALID COMPANY ID</v>
      </c>
      <c r="E416" s="9" t="str" cm="1">
        <f t="array" ref="E416">_xll.SNL.Clients.Office.Excel.Functions.SPG($A416, "SP_DEBT_TO_EQUITY", E$3)</f>
        <v>#INVALID COMPANY ID</v>
      </c>
      <c r="F416" s="9" t="str" cm="1">
        <f t="array" ref="F416">_xll.SNL.Clients.Office.Excel.Functions.SPG($A416, "SP_DEBT_TO_EQUITY", F$3)</f>
        <v>#INVALID COMPANY ID</v>
      </c>
      <c r="G416" s="9" t="str" cm="1">
        <f t="array" ref="G416">_xll.SNL.Clients.Office.Excel.Functions.SPG($A416, "SP_DEBT_TO_EQUITY", G$3)</f>
        <v>#INVALID COMPANY ID</v>
      </c>
      <c r="H416" s="9" t="str" cm="1">
        <f t="array" ref="H416">_xll.SNL.Clients.Office.Excel.Functions.SPG($A416, "SP_DEBT_TO_EQUITY", H$3)</f>
        <v>#INVALID COMPANY ID</v>
      </c>
      <c r="I416" s="9" t="str" cm="1">
        <f t="array" ref="I416">_xll.SNL.Clients.Office.Excel.Functions.SPG($A416, "SP_DEBT_TO_EQUITY", I$3)</f>
        <v>#INVALID COMPANY ID</v>
      </c>
      <c r="J416" s="9" t="str" cm="1">
        <f t="array" ref="J416">_xll.SNL.Clients.Office.Excel.Functions.SPG($A416, "SP_DEBT_TO_EQUITY", J$3)</f>
        <v>#INVALID COMPANY ID</v>
      </c>
    </row>
    <row r="417" spans="2:10" x14ac:dyDescent="0.3">
      <c r="B417" s="9" t="str" cm="1">
        <f t="array" ref="B417">_xll.SNL.Clients.Office.Excel.Functions.SPG($A417, "SP_DEBT_TO_EQUITY", B$3)</f>
        <v>#INVALID COMPANY ID</v>
      </c>
      <c r="C417" s="9" t="str" cm="1">
        <f t="array" ref="C417">_xll.SNL.Clients.Office.Excel.Functions.SPG($A417, "SP_DEBT_TO_EQUITY", C$3)</f>
        <v>#INVALID COMPANY ID</v>
      </c>
      <c r="D417" s="9" t="str" cm="1">
        <f t="array" ref="D417">_xll.SNL.Clients.Office.Excel.Functions.SPG($A417, "SP_DEBT_TO_EQUITY", D$3)</f>
        <v>#INVALID COMPANY ID</v>
      </c>
      <c r="E417" s="9" t="str" cm="1">
        <f t="array" ref="E417">_xll.SNL.Clients.Office.Excel.Functions.SPG($A417, "SP_DEBT_TO_EQUITY", E$3)</f>
        <v>#INVALID COMPANY ID</v>
      </c>
      <c r="F417" s="9" t="str" cm="1">
        <f t="array" ref="F417">_xll.SNL.Clients.Office.Excel.Functions.SPG($A417, "SP_DEBT_TO_EQUITY", F$3)</f>
        <v>#INVALID COMPANY ID</v>
      </c>
      <c r="G417" s="9" t="str" cm="1">
        <f t="array" ref="G417">_xll.SNL.Clients.Office.Excel.Functions.SPG($A417, "SP_DEBT_TO_EQUITY", G$3)</f>
        <v>#INVALID COMPANY ID</v>
      </c>
      <c r="H417" s="9" t="str" cm="1">
        <f t="array" ref="H417">_xll.SNL.Clients.Office.Excel.Functions.SPG($A417, "SP_DEBT_TO_EQUITY", H$3)</f>
        <v>#INVALID COMPANY ID</v>
      </c>
      <c r="I417" s="9" t="str" cm="1">
        <f t="array" ref="I417">_xll.SNL.Clients.Office.Excel.Functions.SPG($A417, "SP_DEBT_TO_EQUITY", I$3)</f>
        <v>#INVALID COMPANY ID</v>
      </c>
      <c r="J417" s="9" t="str" cm="1">
        <f t="array" ref="J417">_xll.SNL.Clients.Office.Excel.Functions.SPG($A417, "SP_DEBT_TO_EQUITY", J$3)</f>
        <v>#INVALID COMPANY ID</v>
      </c>
    </row>
    <row r="418" spans="2:10" x14ac:dyDescent="0.3">
      <c r="B418" s="9" t="str" cm="1">
        <f t="array" ref="B418">_xll.SNL.Clients.Office.Excel.Functions.SPG($A418, "SP_DEBT_TO_EQUITY", B$3)</f>
        <v>#INVALID COMPANY ID</v>
      </c>
      <c r="C418" s="9" t="str" cm="1">
        <f t="array" ref="C418">_xll.SNL.Clients.Office.Excel.Functions.SPG($A418, "SP_DEBT_TO_EQUITY", C$3)</f>
        <v>#INVALID COMPANY ID</v>
      </c>
      <c r="D418" s="9" t="str" cm="1">
        <f t="array" ref="D418">_xll.SNL.Clients.Office.Excel.Functions.SPG($A418, "SP_DEBT_TO_EQUITY", D$3)</f>
        <v>#INVALID COMPANY ID</v>
      </c>
      <c r="E418" s="9" t="str" cm="1">
        <f t="array" ref="E418">_xll.SNL.Clients.Office.Excel.Functions.SPG($A418, "SP_DEBT_TO_EQUITY", E$3)</f>
        <v>#INVALID COMPANY ID</v>
      </c>
      <c r="F418" s="9" t="str" cm="1">
        <f t="array" ref="F418">_xll.SNL.Clients.Office.Excel.Functions.SPG($A418, "SP_DEBT_TO_EQUITY", F$3)</f>
        <v>#INVALID COMPANY ID</v>
      </c>
      <c r="G418" s="9" t="str" cm="1">
        <f t="array" ref="G418">_xll.SNL.Clients.Office.Excel.Functions.SPG($A418, "SP_DEBT_TO_EQUITY", G$3)</f>
        <v>#INVALID COMPANY ID</v>
      </c>
      <c r="H418" s="9" t="str" cm="1">
        <f t="array" ref="H418">_xll.SNL.Clients.Office.Excel.Functions.SPG($A418, "SP_DEBT_TO_EQUITY", H$3)</f>
        <v>#INVALID COMPANY ID</v>
      </c>
      <c r="I418" s="9" t="str" cm="1">
        <f t="array" ref="I418">_xll.SNL.Clients.Office.Excel.Functions.SPG($A418, "SP_DEBT_TO_EQUITY", I$3)</f>
        <v>#INVALID COMPANY ID</v>
      </c>
      <c r="J418" s="9" t="str" cm="1">
        <f t="array" ref="J418">_xll.SNL.Clients.Office.Excel.Functions.SPG($A418, "SP_DEBT_TO_EQUITY", J$3)</f>
        <v>#INVALID COMPANY ID</v>
      </c>
    </row>
    <row r="419" spans="2:10" x14ac:dyDescent="0.3">
      <c r="B419" s="9" t="str" cm="1">
        <f t="array" ref="B419">_xll.SNL.Clients.Office.Excel.Functions.SPG($A419, "SP_DEBT_TO_EQUITY", B$3)</f>
        <v>#INVALID COMPANY ID</v>
      </c>
      <c r="C419" s="9" t="str" cm="1">
        <f t="array" ref="C419">_xll.SNL.Clients.Office.Excel.Functions.SPG($A419, "SP_DEBT_TO_EQUITY", C$3)</f>
        <v>#INVALID COMPANY ID</v>
      </c>
      <c r="D419" s="9" t="str" cm="1">
        <f t="array" ref="D419">_xll.SNL.Clients.Office.Excel.Functions.SPG($A419, "SP_DEBT_TO_EQUITY", D$3)</f>
        <v>#INVALID COMPANY ID</v>
      </c>
      <c r="E419" s="9" t="str" cm="1">
        <f t="array" ref="E419">_xll.SNL.Clients.Office.Excel.Functions.SPG($A419, "SP_DEBT_TO_EQUITY", E$3)</f>
        <v>#INVALID COMPANY ID</v>
      </c>
      <c r="F419" s="9" t="str" cm="1">
        <f t="array" ref="F419">_xll.SNL.Clients.Office.Excel.Functions.SPG($A419, "SP_DEBT_TO_EQUITY", F$3)</f>
        <v>#INVALID COMPANY ID</v>
      </c>
      <c r="G419" s="9" t="str" cm="1">
        <f t="array" ref="G419">_xll.SNL.Clients.Office.Excel.Functions.SPG($A419, "SP_DEBT_TO_EQUITY", G$3)</f>
        <v>#INVALID COMPANY ID</v>
      </c>
      <c r="H419" s="9" t="str" cm="1">
        <f t="array" ref="H419">_xll.SNL.Clients.Office.Excel.Functions.SPG($A419, "SP_DEBT_TO_EQUITY", H$3)</f>
        <v>#INVALID COMPANY ID</v>
      </c>
      <c r="I419" s="9" t="str" cm="1">
        <f t="array" ref="I419">_xll.SNL.Clients.Office.Excel.Functions.SPG($A419, "SP_DEBT_TO_EQUITY", I$3)</f>
        <v>#INVALID COMPANY ID</v>
      </c>
      <c r="J419" s="9" t="str" cm="1">
        <f t="array" ref="J419">_xll.SNL.Clients.Office.Excel.Functions.SPG($A419, "SP_DEBT_TO_EQUITY", J$3)</f>
        <v>#INVALID COMPANY ID</v>
      </c>
    </row>
    <row r="420" spans="2:10" x14ac:dyDescent="0.3">
      <c r="B420" s="9" t="str" cm="1">
        <f t="array" ref="B420">_xll.SNL.Clients.Office.Excel.Functions.SPG($A420, "SP_DEBT_TO_EQUITY", B$3)</f>
        <v>#INVALID COMPANY ID</v>
      </c>
      <c r="C420" s="9" t="str" cm="1">
        <f t="array" ref="C420">_xll.SNL.Clients.Office.Excel.Functions.SPG($A420, "SP_DEBT_TO_EQUITY", C$3)</f>
        <v>#INVALID COMPANY ID</v>
      </c>
      <c r="D420" s="9" t="str" cm="1">
        <f t="array" ref="D420">_xll.SNL.Clients.Office.Excel.Functions.SPG($A420, "SP_DEBT_TO_EQUITY", D$3)</f>
        <v>#INVALID COMPANY ID</v>
      </c>
      <c r="E420" s="9" t="str" cm="1">
        <f t="array" ref="E420">_xll.SNL.Clients.Office.Excel.Functions.SPG($A420, "SP_DEBT_TO_EQUITY", E$3)</f>
        <v>#INVALID COMPANY ID</v>
      </c>
      <c r="F420" s="9" t="str" cm="1">
        <f t="array" ref="F420">_xll.SNL.Clients.Office.Excel.Functions.SPG($A420, "SP_DEBT_TO_EQUITY", F$3)</f>
        <v>#INVALID COMPANY ID</v>
      </c>
      <c r="G420" s="9" t="str" cm="1">
        <f t="array" ref="G420">_xll.SNL.Clients.Office.Excel.Functions.SPG($A420, "SP_DEBT_TO_EQUITY", G$3)</f>
        <v>#INVALID COMPANY ID</v>
      </c>
      <c r="H420" s="9" t="str" cm="1">
        <f t="array" ref="H420">_xll.SNL.Clients.Office.Excel.Functions.SPG($A420, "SP_DEBT_TO_EQUITY", H$3)</f>
        <v>#INVALID COMPANY ID</v>
      </c>
      <c r="I420" s="9" t="str" cm="1">
        <f t="array" ref="I420">_xll.SNL.Clients.Office.Excel.Functions.SPG($A420, "SP_DEBT_TO_EQUITY", I$3)</f>
        <v>#INVALID COMPANY ID</v>
      </c>
      <c r="J420" s="9" t="str" cm="1">
        <f t="array" ref="J420">_xll.SNL.Clients.Office.Excel.Functions.SPG($A420, "SP_DEBT_TO_EQUITY", J$3)</f>
        <v>#INVALID COMPANY ID</v>
      </c>
    </row>
    <row r="421" spans="2:10" x14ac:dyDescent="0.3">
      <c r="B421" s="9" t="str" cm="1">
        <f t="array" ref="B421">_xll.SNL.Clients.Office.Excel.Functions.SPG($A421, "SP_DEBT_TO_EQUITY", B$3)</f>
        <v>#INVALID COMPANY ID</v>
      </c>
      <c r="C421" s="9" t="str" cm="1">
        <f t="array" ref="C421">_xll.SNL.Clients.Office.Excel.Functions.SPG($A421, "SP_DEBT_TO_EQUITY", C$3)</f>
        <v>#INVALID COMPANY ID</v>
      </c>
      <c r="D421" s="9" t="str" cm="1">
        <f t="array" ref="D421">_xll.SNL.Clients.Office.Excel.Functions.SPG($A421, "SP_DEBT_TO_EQUITY", D$3)</f>
        <v>#INVALID COMPANY ID</v>
      </c>
      <c r="E421" s="9" t="str" cm="1">
        <f t="array" ref="E421">_xll.SNL.Clients.Office.Excel.Functions.SPG($A421, "SP_DEBT_TO_EQUITY", E$3)</f>
        <v>#INVALID COMPANY ID</v>
      </c>
      <c r="F421" s="9" t="str" cm="1">
        <f t="array" ref="F421">_xll.SNL.Clients.Office.Excel.Functions.SPG($A421, "SP_DEBT_TO_EQUITY", F$3)</f>
        <v>#INVALID COMPANY ID</v>
      </c>
      <c r="G421" s="9" t="str" cm="1">
        <f t="array" ref="G421">_xll.SNL.Clients.Office.Excel.Functions.SPG($A421, "SP_DEBT_TO_EQUITY", G$3)</f>
        <v>#INVALID COMPANY ID</v>
      </c>
      <c r="H421" s="9" t="str" cm="1">
        <f t="array" ref="H421">_xll.SNL.Clients.Office.Excel.Functions.SPG($A421, "SP_DEBT_TO_EQUITY", H$3)</f>
        <v>#INVALID COMPANY ID</v>
      </c>
      <c r="I421" s="9" t="str" cm="1">
        <f t="array" ref="I421">_xll.SNL.Clients.Office.Excel.Functions.SPG($A421, "SP_DEBT_TO_EQUITY", I$3)</f>
        <v>#INVALID COMPANY ID</v>
      </c>
      <c r="J421" s="9" t="str" cm="1">
        <f t="array" ref="J421">_xll.SNL.Clients.Office.Excel.Functions.SPG($A421, "SP_DEBT_TO_EQUITY", J$3)</f>
        <v>#INVALID COMPANY ID</v>
      </c>
    </row>
    <row r="422" spans="2:10" x14ac:dyDescent="0.3">
      <c r="B422" s="9" t="str" cm="1">
        <f t="array" ref="B422">_xll.SNL.Clients.Office.Excel.Functions.SPG($A422, "SP_DEBT_TO_EQUITY", B$3)</f>
        <v>#INVALID COMPANY ID</v>
      </c>
      <c r="C422" s="9" t="str" cm="1">
        <f t="array" ref="C422">_xll.SNL.Clients.Office.Excel.Functions.SPG($A422, "SP_DEBT_TO_EQUITY", C$3)</f>
        <v>#INVALID COMPANY ID</v>
      </c>
      <c r="D422" s="9" t="str" cm="1">
        <f t="array" ref="D422">_xll.SNL.Clients.Office.Excel.Functions.SPG($A422, "SP_DEBT_TO_EQUITY", D$3)</f>
        <v>#INVALID COMPANY ID</v>
      </c>
      <c r="E422" s="9" t="str" cm="1">
        <f t="array" ref="E422">_xll.SNL.Clients.Office.Excel.Functions.SPG($A422, "SP_DEBT_TO_EQUITY", E$3)</f>
        <v>#INVALID COMPANY ID</v>
      </c>
      <c r="F422" s="9" t="str" cm="1">
        <f t="array" ref="F422">_xll.SNL.Clients.Office.Excel.Functions.SPG($A422, "SP_DEBT_TO_EQUITY", F$3)</f>
        <v>#INVALID COMPANY ID</v>
      </c>
      <c r="G422" s="9" t="str" cm="1">
        <f t="array" ref="G422">_xll.SNL.Clients.Office.Excel.Functions.SPG($A422, "SP_DEBT_TO_EQUITY", G$3)</f>
        <v>#INVALID COMPANY ID</v>
      </c>
      <c r="H422" s="9" t="str" cm="1">
        <f t="array" ref="H422">_xll.SNL.Clients.Office.Excel.Functions.SPG($A422, "SP_DEBT_TO_EQUITY", H$3)</f>
        <v>#INVALID COMPANY ID</v>
      </c>
      <c r="I422" s="9" t="str" cm="1">
        <f t="array" ref="I422">_xll.SNL.Clients.Office.Excel.Functions.SPG($A422, "SP_DEBT_TO_EQUITY", I$3)</f>
        <v>#INVALID COMPANY ID</v>
      </c>
      <c r="J422" s="9" t="str" cm="1">
        <f t="array" ref="J422">_xll.SNL.Clients.Office.Excel.Functions.SPG($A422, "SP_DEBT_TO_EQUITY", J$3)</f>
        <v>#INVALID COMPANY ID</v>
      </c>
    </row>
    <row r="423" spans="2:10" x14ac:dyDescent="0.3">
      <c r="B423" s="9" t="str" cm="1">
        <f t="array" ref="B423">_xll.SNL.Clients.Office.Excel.Functions.SPG($A423, "SP_DEBT_TO_EQUITY", B$3)</f>
        <v>#INVALID COMPANY ID</v>
      </c>
      <c r="C423" s="9" t="str" cm="1">
        <f t="array" ref="C423">_xll.SNL.Clients.Office.Excel.Functions.SPG($A423, "SP_DEBT_TO_EQUITY", C$3)</f>
        <v>#INVALID COMPANY ID</v>
      </c>
      <c r="D423" s="9" t="str" cm="1">
        <f t="array" ref="D423">_xll.SNL.Clients.Office.Excel.Functions.SPG($A423, "SP_DEBT_TO_EQUITY", D$3)</f>
        <v>#INVALID COMPANY ID</v>
      </c>
      <c r="E423" s="9" t="str" cm="1">
        <f t="array" ref="E423">_xll.SNL.Clients.Office.Excel.Functions.SPG($A423, "SP_DEBT_TO_EQUITY", E$3)</f>
        <v>#INVALID COMPANY ID</v>
      </c>
      <c r="F423" s="9" t="str" cm="1">
        <f t="array" ref="F423">_xll.SNL.Clients.Office.Excel.Functions.SPG($A423, "SP_DEBT_TO_EQUITY", F$3)</f>
        <v>#INVALID COMPANY ID</v>
      </c>
      <c r="G423" s="9" t="str" cm="1">
        <f t="array" ref="G423">_xll.SNL.Clients.Office.Excel.Functions.SPG($A423, "SP_DEBT_TO_EQUITY", G$3)</f>
        <v>#INVALID COMPANY ID</v>
      </c>
      <c r="H423" s="9" t="str" cm="1">
        <f t="array" ref="H423">_xll.SNL.Clients.Office.Excel.Functions.SPG($A423, "SP_DEBT_TO_EQUITY", H$3)</f>
        <v>#INVALID COMPANY ID</v>
      </c>
      <c r="I423" s="9" t="str" cm="1">
        <f t="array" ref="I423">_xll.SNL.Clients.Office.Excel.Functions.SPG($A423, "SP_DEBT_TO_EQUITY", I$3)</f>
        <v>#INVALID COMPANY ID</v>
      </c>
      <c r="J423" s="9" t="str" cm="1">
        <f t="array" ref="J423">_xll.SNL.Clients.Office.Excel.Functions.SPG($A423, "SP_DEBT_TO_EQUITY", J$3)</f>
        <v>#INVALID COMPANY ID</v>
      </c>
    </row>
    <row r="424" spans="2:10" x14ac:dyDescent="0.3">
      <c r="B424" s="9" t="str" cm="1">
        <f t="array" ref="B424">_xll.SNL.Clients.Office.Excel.Functions.SPG($A424, "SP_DEBT_TO_EQUITY", B$3)</f>
        <v>#INVALID COMPANY ID</v>
      </c>
      <c r="C424" s="9" t="str" cm="1">
        <f t="array" ref="C424">_xll.SNL.Clients.Office.Excel.Functions.SPG($A424, "SP_DEBT_TO_EQUITY", C$3)</f>
        <v>#INVALID COMPANY ID</v>
      </c>
      <c r="D424" s="9" t="str" cm="1">
        <f t="array" ref="D424">_xll.SNL.Clients.Office.Excel.Functions.SPG($A424, "SP_DEBT_TO_EQUITY", D$3)</f>
        <v>#INVALID COMPANY ID</v>
      </c>
      <c r="E424" s="9" t="str" cm="1">
        <f t="array" ref="E424">_xll.SNL.Clients.Office.Excel.Functions.SPG($A424, "SP_DEBT_TO_EQUITY", E$3)</f>
        <v>#INVALID COMPANY ID</v>
      </c>
      <c r="F424" s="9" t="str" cm="1">
        <f t="array" ref="F424">_xll.SNL.Clients.Office.Excel.Functions.SPG($A424, "SP_DEBT_TO_EQUITY", F$3)</f>
        <v>#INVALID COMPANY ID</v>
      </c>
      <c r="G424" s="9" t="str" cm="1">
        <f t="array" ref="G424">_xll.SNL.Clients.Office.Excel.Functions.SPG($A424, "SP_DEBT_TO_EQUITY", G$3)</f>
        <v>#INVALID COMPANY ID</v>
      </c>
      <c r="H424" s="9" t="str" cm="1">
        <f t="array" ref="H424">_xll.SNL.Clients.Office.Excel.Functions.SPG($A424, "SP_DEBT_TO_EQUITY", H$3)</f>
        <v>#INVALID COMPANY ID</v>
      </c>
      <c r="I424" s="9" t="str" cm="1">
        <f t="array" ref="I424">_xll.SNL.Clients.Office.Excel.Functions.SPG($A424, "SP_DEBT_TO_EQUITY", I$3)</f>
        <v>#INVALID COMPANY ID</v>
      </c>
      <c r="J424" s="9" t="str" cm="1">
        <f t="array" ref="J424">_xll.SNL.Clients.Office.Excel.Functions.SPG($A424, "SP_DEBT_TO_EQUITY", J$3)</f>
        <v>#INVALID COMPANY ID</v>
      </c>
    </row>
    <row r="425" spans="2:10" x14ac:dyDescent="0.3">
      <c r="B425" s="9" t="str" cm="1">
        <f t="array" ref="B425">_xll.SNL.Clients.Office.Excel.Functions.SPG($A425, "SP_DEBT_TO_EQUITY", B$3)</f>
        <v>#INVALID COMPANY ID</v>
      </c>
      <c r="C425" s="9" t="str" cm="1">
        <f t="array" ref="C425">_xll.SNL.Clients.Office.Excel.Functions.SPG($A425, "SP_DEBT_TO_EQUITY", C$3)</f>
        <v>#INVALID COMPANY ID</v>
      </c>
      <c r="D425" s="9" t="str" cm="1">
        <f t="array" ref="D425">_xll.SNL.Clients.Office.Excel.Functions.SPG($A425, "SP_DEBT_TO_EQUITY", D$3)</f>
        <v>#INVALID COMPANY ID</v>
      </c>
      <c r="E425" s="9" t="str" cm="1">
        <f t="array" ref="E425">_xll.SNL.Clients.Office.Excel.Functions.SPG($A425, "SP_DEBT_TO_EQUITY", E$3)</f>
        <v>#INVALID COMPANY ID</v>
      </c>
      <c r="F425" s="9" t="str" cm="1">
        <f t="array" ref="F425">_xll.SNL.Clients.Office.Excel.Functions.SPG($A425, "SP_DEBT_TO_EQUITY", F$3)</f>
        <v>#INVALID COMPANY ID</v>
      </c>
      <c r="G425" s="9" t="str" cm="1">
        <f t="array" ref="G425">_xll.SNL.Clients.Office.Excel.Functions.SPG($A425, "SP_DEBT_TO_EQUITY", G$3)</f>
        <v>#INVALID COMPANY ID</v>
      </c>
      <c r="H425" s="9" t="str" cm="1">
        <f t="array" ref="H425">_xll.SNL.Clients.Office.Excel.Functions.SPG($A425, "SP_DEBT_TO_EQUITY", H$3)</f>
        <v>#INVALID COMPANY ID</v>
      </c>
      <c r="I425" s="9" t="str" cm="1">
        <f t="array" ref="I425">_xll.SNL.Clients.Office.Excel.Functions.SPG($A425, "SP_DEBT_TO_EQUITY", I$3)</f>
        <v>#INVALID COMPANY ID</v>
      </c>
      <c r="J425" s="9" t="str" cm="1">
        <f t="array" ref="J425">_xll.SNL.Clients.Office.Excel.Functions.SPG($A425, "SP_DEBT_TO_EQUITY", J$3)</f>
        <v>#INVALID COMPANY ID</v>
      </c>
    </row>
    <row r="426" spans="2:10" x14ac:dyDescent="0.3">
      <c r="B426" s="9" t="str" cm="1">
        <f t="array" ref="B426">_xll.SNL.Clients.Office.Excel.Functions.SPG($A426, "SP_DEBT_TO_EQUITY", B$3)</f>
        <v>#INVALID COMPANY ID</v>
      </c>
      <c r="C426" s="9" t="str" cm="1">
        <f t="array" ref="C426">_xll.SNL.Clients.Office.Excel.Functions.SPG($A426, "SP_DEBT_TO_EQUITY", C$3)</f>
        <v>#INVALID COMPANY ID</v>
      </c>
      <c r="D426" s="9" t="str" cm="1">
        <f t="array" ref="D426">_xll.SNL.Clients.Office.Excel.Functions.SPG($A426, "SP_DEBT_TO_EQUITY", D$3)</f>
        <v>#INVALID COMPANY ID</v>
      </c>
      <c r="E426" s="9" t="str" cm="1">
        <f t="array" ref="E426">_xll.SNL.Clients.Office.Excel.Functions.SPG($A426, "SP_DEBT_TO_EQUITY", E$3)</f>
        <v>#INVALID COMPANY ID</v>
      </c>
      <c r="F426" s="9" t="str" cm="1">
        <f t="array" ref="F426">_xll.SNL.Clients.Office.Excel.Functions.SPG($A426, "SP_DEBT_TO_EQUITY", F$3)</f>
        <v>#INVALID COMPANY ID</v>
      </c>
      <c r="G426" s="9" t="str" cm="1">
        <f t="array" ref="G426">_xll.SNL.Clients.Office.Excel.Functions.SPG($A426, "SP_DEBT_TO_EQUITY", G$3)</f>
        <v>#INVALID COMPANY ID</v>
      </c>
      <c r="H426" s="9" t="str" cm="1">
        <f t="array" ref="H426">_xll.SNL.Clients.Office.Excel.Functions.SPG($A426, "SP_DEBT_TO_EQUITY", H$3)</f>
        <v>#INVALID COMPANY ID</v>
      </c>
      <c r="I426" s="9" t="str" cm="1">
        <f t="array" ref="I426">_xll.SNL.Clients.Office.Excel.Functions.SPG($A426, "SP_DEBT_TO_EQUITY", I$3)</f>
        <v>#INVALID COMPANY ID</v>
      </c>
      <c r="J426" s="9" t="str" cm="1">
        <f t="array" ref="J426">_xll.SNL.Clients.Office.Excel.Functions.SPG($A426, "SP_DEBT_TO_EQUITY", J$3)</f>
        <v>#INVALID COMPANY ID</v>
      </c>
    </row>
    <row r="427" spans="2:10" x14ac:dyDescent="0.3">
      <c r="B427" s="9" t="str" cm="1">
        <f t="array" ref="B427">_xll.SNL.Clients.Office.Excel.Functions.SPG($A427, "SP_DEBT_TO_EQUITY", B$3)</f>
        <v>#INVALID COMPANY ID</v>
      </c>
      <c r="C427" s="9" t="str" cm="1">
        <f t="array" ref="C427">_xll.SNL.Clients.Office.Excel.Functions.SPG($A427, "SP_DEBT_TO_EQUITY", C$3)</f>
        <v>#INVALID COMPANY ID</v>
      </c>
      <c r="D427" s="9" t="str" cm="1">
        <f t="array" ref="D427">_xll.SNL.Clients.Office.Excel.Functions.SPG($A427, "SP_DEBT_TO_EQUITY", D$3)</f>
        <v>#INVALID COMPANY ID</v>
      </c>
      <c r="E427" s="9" t="str" cm="1">
        <f t="array" ref="E427">_xll.SNL.Clients.Office.Excel.Functions.SPG($A427, "SP_DEBT_TO_EQUITY", E$3)</f>
        <v>#INVALID COMPANY ID</v>
      </c>
      <c r="F427" s="9" t="str" cm="1">
        <f t="array" ref="F427">_xll.SNL.Clients.Office.Excel.Functions.SPG($A427, "SP_DEBT_TO_EQUITY", F$3)</f>
        <v>#INVALID COMPANY ID</v>
      </c>
      <c r="G427" s="9" t="str" cm="1">
        <f t="array" ref="G427">_xll.SNL.Clients.Office.Excel.Functions.SPG($A427, "SP_DEBT_TO_EQUITY", G$3)</f>
        <v>#INVALID COMPANY ID</v>
      </c>
      <c r="H427" s="9" t="str" cm="1">
        <f t="array" ref="H427">_xll.SNL.Clients.Office.Excel.Functions.SPG($A427, "SP_DEBT_TO_EQUITY", H$3)</f>
        <v>#INVALID COMPANY ID</v>
      </c>
      <c r="I427" s="9" t="str" cm="1">
        <f t="array" ref="I427">_xll.SNL.Clients.Office.Excel.Functions.SPG($A427, "SP_DEBT_TO_EQUITY", I$3)</f>
        <v>#INVALID COMPANY ID</v>
      </c>
      <c r="J427" s="9" t="str" cm="1">
        <f t="array" ref="J427">_xll.SNL.Clients.Office.Excel.Functions.SPG($A427, "SP_DEBT_TO_EQUITY", J$3)</f>
        <v>#INVALID COMPANY ID</v>
      </c>
    </row>
    <row r="428" spans="2:10" x14ac:dyDescent="0.3">
      <c r="B428" s="9" t="str" cm="1">
        <f t="array" ref="B428">_xll.SNL.Clients.Office.Excel.Functions.SPG($A428, "SP_DEBT_TO_EQUITY", B$3)</f>
        <v>#INVALID COMPANY ID</v>
      </c>
      <c r="C428" s="9" t="str" cm="1">
        <f t="array" ref="C428">_xll.SNL.Clients.Office.Excel.Functions.SPG($A428, "SP_DEBT_TO_EQUITY", C$3)</f>
        <v>#INVALID COMPANY ID</v>
      </c>
      <c r="D428" s="9" t="str" cm="1">
        <f t="array" ref="D428">_xll.SNL.Clients.Office.Excel.Functions.SPG($A428, "SP_DEBT_TO_EQUITY", D$3)</f>
        <v>#INVALID COMPANY ID</v>
      </c>
      <c r="E428" s="9" t="str" cm="1">
        <f t="array" ref="E428">_xll.SNL.Clients.Office.Excel.Functions.SPG($A428, "SP_DEBT_TO_EQUITY", E$3)</f>
        <v>#INVALID COMPANY ID</v>
      </c>
      <c r="F428" s="9" t="str" cm="1">
        <f t="array" ref="F428">_xll.SNL.Clients.Office.Excel.Functions.SPG($A428, "SP_DEBT_TO_EQUITY", F$3)</f>
        <v>#INVALID COMPANY ID</v>
      </c>
      <c r="G428" s="9" t="str" cm="1">
        <f t="array" ref="G428">_xll.SNL.Clients.Office.Excel.Functions.SPG($A428, "SP_DEBT_TO_EQUITY", G$3)</f>
        <v>#INVALID COMPANY ID</v>
      </c>
      <c r="H428" s="9" t="str" cm="1">
        <f t="array" ref="H428">_xll.SNL.Clients.Office.Excel.Functions.SPG($A428, "SP_DEBT_TO_EQUITY", H$3)</f>
        <v>#INVALID COMPANY ID</v>
      </c>
      <c r="I428" s="9" t="str" cm="1">
        <f t="array" ref="I428">_xll.SNL.Clients.Office.Excel.Functions.SPG($A428, "SP_DEBT_TO_EQUITY", I$3)</f>
        <v>#INVALID COMPANY ID</v>
      </c>
      <c r="J428" s="9" t="str" cm="1">
        <f t="array" ref="J428">_xll.SNL.Clients.Office.Excel.Functions.SPG($A428, "SP_DEBT_TO_EQUITY", J$3)</f>
        <v>#INVALID COMPANY ID</v>
      </c>
    </row>
    <row r="429" spans="2:10" x14ac:dyDescent="0.3">
      <c r="B429" s="9" t="str" cm="1">
        <f t="array" ref="B429">_xll.SNL.Clients.Office.Excel.Functions.SPG($A429, "SP_DEBT_TO_EQUITY", B$3)</f>
        <v>#INVALID COMPANY ID</v>
      </c>
      <c r="C429" s="9" t="str" cm="1">
        <f t="array" ref="C429">_xll.SNL.Clients.Office.Excel.Functions.SPG($A429, "SP_DEBT_TO_EQUITY", C$3)</f>
        <v>#INVALID COMPANY ID</v>
      </c>
      <c r="D429" s="9" t="str" cm="1">
        <f t="array" ref="D429">_xll.SNL.Clients.Office.Excel.Functions.SPG($A429, "SP_DEBT_TO_EQUITY", D$3)</f>
        <v>#INVALID COMPANY ID</v>
      </c>
      <c r="E429" s="9" t="str" cm="1">
        <f t="array" ref="E429">_xll.SNL.Clients.Office.Excel.Functions.SPG($A429, "SP_DEBT_TO_EQUITY", E$3)</f>
        <v>#INVALID COMPANY ID</v>
      </c>
      <c r="F429" s="9" t="str" cm="1">
        <f t="array" ref="F429">_xll.SNL.Clients.Office.Excel.Functions.SPG($A429, "SP_DEBT_TO_EQUITY", F$3)</f>
        <v>#INVALID COMPANY ID</v>
      </c>
      <c r="G429" s="9" t="str" cm="1">
        <f t="array" ref="G429">_xll.SNL.Clients.Office.Excel.Functions.SPG($A429, "SP_DEBT_TO_EQUITY", G$3)</f>
        <v>#INVALID COMPANY ID</v>
      </c>
      <c r="H429" s="9" t="str" cm="1">
        <f t="array" ref="H429">_xll.SNL.Clients.Office.Excel.Functions.SPG($A429, "SP_DEBT_TO_EQUITY", H$3)</f>
        <v>#INVALID COMPANY ID</v>
      </c>
      <c r="I429" s="9" t="str" cm="1">
        <f t="array" ref="I429">_xll.SNL.Clients.Office.Excel.Functions.SPG($A429, "SP_DEBT_TO_EQUITY", I$3)</f>
        <v>#INVALID COMPANY ID</v>
      </c>
      <c r="J429" s="9" t="str" cm="1">
        <f t="array" ref="J429">_xll.SNL.Clients.Office.Excel.Functions.SPG($A429, "SP_DEBT_TO_EQUITY", J$3)</f>
        <v>#INVALID COMPANY ID</v>
      </c>
    </row>
    <row r="430" spans="2:10" x14ac:dyDescent="0.3">
      <c r="B430" s="9" t="str" cm="1">
        <f t="array" ref="B430">_xll.SNL.Clients.Office.Excel.Functions.SPG($A430, "SP_DEBT_TO_EQUITY", B$3)</f>
        <v>#INVALID COMPANY ID</v>
      </c>
      <c r="C430" s="9" t="str" cm="1">
        <f t="array" ref="C430">_xll.SNL.Clients.Office.Excel.Functions.SPG($A430, "SP_DEBT_TO_EQUITY", C$3)</f>
        <v>#INVALID COMPANY ID</v>
      </c>
      <c r="D430" s="9" t="str" cm="1">
        <f t="array" ref="D430">_xll.SNL.Clients.Office.Excel.Functions.SPG($A430, "SP_DEBT_TO_EQUITY", D$3)</f>
        <v>#INVALID COMPANY ID</v>
      </c>
      <c r="E430" s="9" t="str" cm="1">
        <f t="array" ref="E430">_xll.SNL.Clients.Office.Excel.Functions.SPG($A430, "SP_DEBT_TO_EQUITY", E$3)</f>
        <v>#INVALID COMPANY ID</v>
      </c>
      <c r="F430" s="9" t="str" cm="1">
        <f t="array" ref="F430">_xll.SNL.Clients.Office.Excel.Functions.SPG($A430, "SP_DEBT_TO_EQUITY", F$3)</f>
        <v>#INVALID COMPANY ID</v>
      </c>
      <c r="G430" s="9" t="str" cm="1">
        <f t="array" ref="G430">_xll.SNL.Clients.Office.Excel.Functions.SPG($A430, "SP_DEBT_TO_EQUITY", G$3)</f>
        <v>#INVALID COMPANY ID</v>
      </c>
      <c r="H430" s="9" t="str" cm="1">
        <f t="array" ref="H430">_xll.SNL.Clients.Office.Excel.Functions.SPG($A430, "SP_DEBT_TO_EQUITY", H$3)</f>
        <v>#INVALID COMPANY ID</v>
      </c>
      <c r="I430" s="9" t="str" cm="1">
        <f t="array" ref="I430">_xll.SNL.Clients.Office.Excel.Functions.SPG($A430, "SP_DEBT_TO_EQUITY", I$3)</f>
        <v>#INVALID COMPANY ID</v>
      </c>
      <c r="J430" s="9" t="str" cm="1">
        <f t="array" ref="J430">_xll.SNL.Clients.Office.Excel.Functions.SPG($A430, "SP_DEBT_TO_EQUITY", J$3)</f>
        <v>#INVALID COMPANY ID</v>
      </c>
    </row>
    <row r="431" spans="2:10" x14ac:dyDescent="0.3">
      <c r="B431" s="9" t="str" cm="1">
        <f t="array" ref="B431">_xll.SNL.Clients.Office.Excel.Functions.SPG($A431, "SP_DEBT_TO_EQUITY", B$3)</f>
        <v>#INVALID COMPANY ID</v>
      </c>
      <c r="C431" s="9" t="str" cm="1">
        <f t="array" ref="C431">_xll.SNL.Clients.Office.Excel.Functions.SPG($A431, "SP_DEBT_TO_EQUITY", C$3)</f>
        <v>#INVALID COMPANY ID</v>
      </c>
      <c r="D431" s="9" t="str" cm="1">
        <f t="array" ref="D431">_xll.SNL.Clients.Office.Excel.Functions.SPG($A431, "SP_DEBT_TO_EQUITY", D$3)</f>
        <v>#INVALID COMPANY ID</v>
      </c>
      <c r="E431" s="9" t="str" cm="1">
        <f t="array" ref="E431">_xll.SNL.Clients.Office.Excel.Functions.SPG($A431, "SP_DEBT_TO_EQUITY", E$3)</f>
        <v>#INVALID COMPANY ID</v>
      </c>
      <c r="F431" s="9" t="str" cm="1">
        <f t="array" ref="F431">_xll.SNL.Clients.Office.Excel.Functions.SPG($A431, "SP_DEBT_TO_EQUITY", F$3)</f>
        <v>#INVALID COMPANY ID</v>
      </c>
      <c r="G431" s="9" t="str" cm="1">
        <f t="array" ref="G431">_xll.SNL.Clients.Office.Excel.Functions.SPG($A431, "SP_DEBT_TO_EQUITY", G$3)</f>
        <v>#INVALID COMPANY ID</v>
      </c>
      <c r="H431" s="9" t="str" cm="1">
        <f t="array" ref="H431">_xll.SNL.Clients.Office.Excel.Functions.SPG($A431, "SP_DEBT_TO_EQUITY", H$3)</f>
        <v>#INVALID COMPANY ID</v>
      </c>
      <c r="I431" s="9" t="str" cm="1">
        <f t="array" ref="I431">_xll.SNL.Clients.Office.Excel.Functions.SPG($A431, "SP_DEBT_TO_EQUITY", I$3)</f>
        <v>#INVALID COMPANY ID</v>
      </c>
      <c r="J431" s="9" t="str" cm="1">
        <f t="array" ref="J431">_xll.SNL.Clients.Office.Excel.Functions.SPG($A431, "SP_DEBT_TO_EQUITY", J$3)</f>
        <v>#INVALID COMPANY ID</v>
      </c>
    </row>
    <row r="432" spans="2:10" x14ac:dyDescent="0.3">
      <c r="B432" s="9" t="str" cm="1">
        <f t="array" ref="B432">_xll.SNL.Clients.Office.Excel.Functions.SPG($A432, "SP_DEBT_TO_EQUITY", B$3)</f>
        <v>#INVALID COMPANY ID</v>
      </c>
      <c r="C432" s="9" t="str" cm="1">
        <f t="array" ref="C432">_xll.SNL.Clients.Office.Excel.Functions.SPG($A432, "SP_DEBT_TO_EQUITY", C$3)</f>
        <v>#INVALID COMPANY ID</v>
      </c>
      <c r="D432" s="9" t="str" cm="1">
        <f t="array" ref="D432">_xll.SNL.Clients.Office.Excel.Functions.SPG($A432, "SP_DEBT_TO_EQUITY", D$3)</f>
        <v>#INVALID COMPANY ID</v>
      </c>
      <c r="E432" s="9" t="str" cm="1">
        <f t="array" ref="E432">_xll.SNL.Clients.Office.Excel.Functions.SPG($A432, "SP_DEBT_TO_EQUITY", E$3)</f>
        <v>#INVALID COMPANY ID</v>
      </c>
      <c r="F432" s="9" t="str" cm="1">
        <f t="array" ref="F432">_xll.SNL.Clients.Office.Excel.Functions.SPG($A432, "SP_DEBT_TO_EQUITY", F$3)</f>
        <v>#INVALID COMPANY ID</v>
      </c>
      <c r="G432" s="9" t="str" cm="1">
        <f t="array" ref="G432">_xll.SNL.Clients.Office.Excel.Functions.SPG($A432, "SP_DEBT_TO_EQUITY", G$3)</f>
        <v>#INVALID COMPANY ID</v>
      </c>
      <c r="H432" s="9" t="str" cm="1">
        <f t="array" ref="H432">_xll.SNL.Clients.Office.Excel.Functions.SPG($A432, "SP_DEBT_TO_EQUITY", H$3)</f>
        <v>#INVALID COMPANY ID</v>
      </c>
      <c r="I432" s="9" t="str" cm="1">
        <f t="array" ref="I432">_xll.SNL.Clients.Office.Excel.Functions.SPG($A432, "SP_DEBT_TO_EQUITY", I$3)</f>
        <v>#INVALID COMPANY ID</v>
      </c>
      <c r="J432" s="9" t="str" cm="1">
        <f t="array" ref="J432">_xll.SNL.Clients.Office.Excel.Functions.SPG($A432, "SP_DEBT_TO_EQUITY", J$3)</f>
        <v>#INVALID COMPANY ID</v>
      </c>
    </row>
    <row r="433" spans="2:10" x14ac:dyDescent="0.3">
      <c r="B433" s="9" t="str" cm="1">
        <f t="array" ref="B433">_xll.SNL.Clients.Office.Excel.Functions.SPG($A433, "SP_DEBT_TO_EQUITY", B$3)</f>
        <v>#INVALID COMPANY ID</v>
      </c>
      <c r="C433" s="9" t="str" cm="1">
        <f t="array" ref="C433">_xll.SNL.Clients.Office.Excel.Functions.SPG($A433, "SP_DEBT_TO_EQUITY", C$3)</f>
        <v>#INVALID COMPANY ID</v>
      </c>
      <c r="D433" s="9" t="str" cm="1">
        <f t="array" ref="D433">_xll.SNL.Clients.Office.Excel.Functions.SPG($A433, "SP_DEBT_TO_EQUITY", D$3)</f>
        <v>#INVALID COMPANY ID</v>
      </c>
      <c r="E433" s="9" t="str" cm="1">
        <f t="array" ref="E433">_xll.SNL.Clients.Office.Excel.Functions.SPG($A433, "SP_DEBT_TO_EQUITY", E$3)</f>
        <v>#INVALID COMPANY ID</v>
      </c>
      <c r="F433" s="9" t="str" cm="1">
        <f t="array" ref="F433">_xll.SNL.Clients.Office.Excel.Functions.SPG($A433, "SP_DEBT_TO_EQUITY", F$3)</f>
        <v>#INVALID COMPANY ID</v>
      </c>
      <c r="G433" s="9" t="str" cm="1">
        <f t="array" ref="G433">_xll.SNL.Clients.Office.Excel.Functions.SPG($A433, "SP_DEBT_TO_EQUITY", G$3)</f>
        <v>#INVALID COMPANY ID</v>
      </c>
      <c r="H433" s="9" t="str" cm="1">
        <f t="array" ref="H433">_xll.SNL.Clients.Office.Excel.Functions.SPG($A433, "SP_DEBT_TO_EQUITY", H$3)</f>
        <v>#INVALID COMPANY ID</v>
      </c>
      <c r="I433" s="9" t="str" cm="1">
        <f t="array" ref="I433">_xll.SNL.Clients.Office.Excel.Functions.SPG($A433, "SP_DEBT_TO_EQUITY", I$3)</f>
        <v>#INVALID COMPANY ID</v>
      </c>
      <c r="J433" s="9" t="str" cm="1">
        <f t="array" ref="J433">_xll.SNL.Clients.Office.Excel.Functions.SPG($A433, "SP_DEBT_TO_EQUITY", J$3)</f>
        <v>#INVALID COMPANY ID</v>
      </c>
    </row>
    <row r="434" spans="2:10" x14ac:dyDescent="0.3">
      <c r="B434" s="9" t="str" cm="1">
        <f t="array" ref="B434">_xll.SNL.Clients.Office.Excel.Functions.SPG($A434, "SP_DEBT_TO_EQUITY", B$3)</f>
        <v>#INVALID COMPANY ID</v>
      </c>
      <c r="C434" s="9" t="str" cm="1">
        <f t="array" ref="C434">_xll.SNL.Clients.Office.Excel.Functions.SPG($A434, "SP_DEBT_TO_EQUITY", C$3)</f>
        <v>#INVALID COMPANY ID</v>
      </c>
      <c r="D434" s="9" t="str" cm="1">
        <f t="array" ref="D434">_xll.SNL.Clients.Office.Excel.Functions.SPG($A434, "SP_DEBT_TO_EQUITY", D$3)</f>
        <v>#INVALID COMPANY ID</v>
      </c>
      <c r="E434" s="9" t="str" cm="1">
        <f t="array" ref="E434">_xll.SNL.Clients.Office.Excel.Functions.SPG($A434, "SP_DEBT_TO_EQUITY", E$3)</f>
        <v>#INVALID COMPANY ID</v>
      </c>
      <c r="F434" s="9" t="str" cm="1">
        <f t="array" ref="F434">_xll.SNL.Clients.Office.Excel.Functions.SPG($A434, "SP_DEBT_TO_EQUITY", F$3)</f>
        <v>#INVALID COMPANY ID</v>
      </c>
      <c r="G434" s="9" t="str" cm="1">
        <f t="array" ref="G434">_xll.SNL.Clients.Office.Excel.Functions.SPG($A434, "SP_DEBT_TO_EQUITY", G$3)</f>
        <v>#INVALID COMPANY ID</v>
      </c>
      <c r="H434" s="9" t="str" cm="1">
        <f t="array" ref="H434">_xll.SNL.Clients.Office.Excel.Functions.SPG($A434, "SP_DEBT_TO_EQUITY", H$3)</f>
        <v>#INVALID COMPANY ID</v>
      </c>
      <c r="I434" s="9" t="str" cm="1">
        <f t="array" ref="I434">_xll.SNL.Clients.Office.Excel.Functions.SPG($A434, "SP_DEBT_TO_EQUITY", I$3)</f>
        <v>#INVALID COMPANY ID</v>
      </c>
      <c r="J434" s="9" t="str" cm="1">
        <f t="array" ref="J434">_xll.SNL.Clients.Office.Excel.Functions.SPG($A434, "SP_DEBT_TO_EQUITY", J$3)</f>
        <v>#INVALID COMPANY ID</v>
      </c>
    </row>
    <row r="435" spans="2:10" x14ac:dyDescent="0.3">
      <c r="B435" s="9" t="str" cm="1">
        <f t="array" ref="B435">_xll.SNL.Clients.Office.Excel.Functions.SPG($A435, "SP_DEBT_TO_EQUITY", B$3)</f>
        <v>#INVALID COMPANY ID</v>
      </c>
      <c r="C435" s="9" t="str" cm="1">
        <f t="array" ref="C435">_xll.SNL.Clients.Office.Excel.Functions.SPG($A435, "SP_DEBT_TO_EQUITY", C$3)</f>
        <v>#INVALID COMPANY ID</v>
      </c>
      <c r="D435" s="9" t="str" cm="1">
        <f t="array" ref="D435">_xll.SNL.Clients.Office.Excel.Functions.SPG($A435, "SP_DEBT_TO_EQUITY", D$3)</f>
        <v>#INVALID COMPANY ID</v>
      </c>
      <c r="E435" s="9" t="str" cm="1">
        <f t="array" ref="E435">_xll.SNL.Clients.Office.Excel.Functions.SPG($A435, "SP_DEBT_TO_EQUITY", E$3)</f>
        <v>#INVALID COMPANY ID</v>
      </c>
      <c r="F435" s="9" t="str" cm="1">
        <f t="array" ref="F435">_xll.SNL.Clients.Office.Excel.Functions.SPG($A435, "SP_DEBT_TO_EQUITY", F$3)</f>
        <v>#INVALID COMPANY ID</v>
      </c>
      <c r="G435" s="9" t="str" cm="1">
        <f t="array" ref="G435">_xll.SNL.Clients.Office.Excel.Functions.SPG($A435, "SP_DEBT_TO_EQUITY", G$3)</f>
        <v>#INVALID COMPANY ID</v>
      </c>
      <c r="H435" s="9" t="str" cm="1">
        <f t="array" ref="H435">_xll.SNL.Clients.Office.Excel.Functions.SPG($A435, "SP_DEBT_TO_EQUITY", H$3)</f>
        <v>#INVALID COMPANY ID</v>
      </c>
      <c r="I435" s="9" t="str" cm="1">
        <f t="array" ref="I435">_xll.SNL.Clients.Office.Excel.Functions.SPG($A435, "SP_DEBT_TO_EQUITY", I$3)</f>
        <v>#INVALID COMPANY ID</v>
      </c>
      <c r="J435" s="9" t="str" cm="1">
        <f t="array" ref="J435">_xll.SNL.Clients.Office.Excel.Functions.SPG($A435, "SP_DEBT_TO_EQUITY", J$3)</f>
        <v>#INVALID COMPANY ID</v>
      </c>
    </row>
    <row r="436" spans="2:10" x14ac:dyDescent="0.3">
      <c r="B436" s="9" t="str" cm="1">
        <f t="array" ref="B436">_xll.SNL.Clients.Office.Excel.Functions.SPG($A436, "SP_DEBT_TO_EQUITY", B$3)</f>
        <v>#INVALID COMPANY ID</v>
      </c>
      <c r="C436" s="9" t="str" cm="1">
        <f t="array" ref="C436">_xll.SNL.Clients.Office.Excel.Functions.SPG($A436, "SP_DEBT_TO_EQUITY", C$3)</f>
        <v>#INVALID COMPANY ID</v>
      </c>
      <c r="D436" s="9" t="str" cm="1">
        <f t="array" ref="D436">_xll.SNL.Clients.Office.Excel.Functions.SPG($A436, "SP_DEBT_TO_EQUITY", D$3)</f>
        <v>#INVALID COMPANY ID</v>
      </c>
      <c r="E436" s="9" t="str" cm="1">
        <f t="array" ref="E436">_xll.SNL.Clients.Office.Excel.Functions.SPG($A436, "SP_DEBT_TO_EQUITY", E$3)</f>
        <v>#INVALID COMPANY ID</v>
      </c>
      <c r="F436" s="9" t="str" cm="1">
        <f t="array" ref="F436">_xll.SNL.Clients.Office.Excel.Functions.SPG($A436, "SP_DEBT_TO_EQUITY", F$3)</f>
        <v>#INVALID COMPANY ID</v>
      </c>
      <c r="G436" s="9" t="str" cm="1">
        <f t="array" ref="G436">_xll.SNL.Clients.Office.Excel.Functions.SPG($A436, "SP_DEBT_TO_EQUITY", G$3)</f>
        <v>#INVALID COMPANY ID</v>
      </c>
      <c r="H436" s="9" t="str" cm="1">
        <f t="array" ref="H436">_xll.SNL.Clients.Office.Excel.Functions.SPG($A436, "SP_DEBT_TO_EQUITY", H$3)</f>
        <v>#INVALID COMPANY ID</v>
      </c>
      <c r="I436" s="9" t="str" cm="1">
        <f t="array" ref="I436">_xll.SNL.Clients.Office.Excel.Functions.SPG($A436, "SP_DEBT_TO_EQUITY", I$3)</f>
        <v>#INVALID COMPANY ID</v>
      </c>
      <c r="J436" s="9" t="str" cm="1">
        <f t="array" ref="J436">_xll.SNL.Clients.Office.Excel.Functions.SPG($A436, "SP_DEBT_TO_EQUITY", J$3)</f>
        <v>#INVALID COMPANY ID</v>
      </c>
    </row>
    <row r="437" spans="2:10" x14ac:dyDescent="0.3">
      <c r="B437" s="9" t="str" cm="1">
        <f t="array" ref="B437">_xll.SNL.Clients.Office.Excel.Functions.SPG($A437, "SP_DEBT_TO_EQUITY", B$3)</f>
        <v>#INVALID COMPANY ID</v>
      </c>
      <c r="C437" s="9" t="str" cm="1">
        <f t="array" ref="C437">_xll.SNL.Clients.Office.Excel.Functions.SPG($A437, "SP_DEBT_TO_EQUITY", C$3)</f>
        <v>#INVALID COMPANY ID</v>
      </c>
      <c r="D437" s="9" t="str" cm="1">
        <f t="array" ref="D437">_xll.SNL.Clients.Office.Excel.Functions.SPG($A437, "SP_DEBT_TO_EQUITY", D$3)</f>
        <v>#INVALID COMPANY ID</v>
      </c>
      <c r="E437" s="9" t="str" cm="1">
        <f t="array" ref="E437">_xll.SNL.Clients.Office.Excel.Functions.SPG($A437, "SP_DEBT_TO_EQUITY", E$3)</f>
        <v>#INVALID COMPANY ID</v>
      </c>
      <c r="F437" s="9" t="str" cm="1">
        <f t="array" ref="F437">_xll.SNL.Clients.Office.Excel.Functions.SPG($A437, "SP_DEBT_TO_EQUITY", F$3)</f>
        <v>#INVALID COMPANY ID</v>
      </c>
      <c r="G437" s="9" t="str" cm="1">
        <f t="array" ref="G437">_xll.SNL.Clients.Office.Excel.Functions.SPG($A437, "SP_DEBT_TO_EQUITY", G$3)</f>
        <v>#INVALID COMPANY ID</v>
      </c>
      <c r="H437" s="9" t="str" cm="1">
        <f t="array" ref="H437">_xll.SNL.Clients.Office.Excel.Functions.SPG($A437, "SP_DEBT_TO_EQUITY", H$3)</f>
        <v>#INVALID COMPANY ID</v>
      </c>
      <c r="I437" s="9" t="str" cm="1">
        <f t="array" ref="I437">_xll.SNL.Clients.Office.Excel.Functions.SPG($A437, "SP_DEBT_TO_EQUITY", I$3)</f>
        <v>#INVALID COMPANY ID</v>
      </c>
      <c r="J437" s="9" t="str" cm="1">
        <f t="array" ref="J437">_xll.SNL.Clients.Office.Excel.Functions.SPG($A437, "SP_DEBT_TO_EQUITY", J$3)</f>
        <v>#INVALID COMPANY ID</v>
      </c>
    </row>
    <row r="438" spans="2:10" x14ac:dyDescent="0.3">
      <c r="B438" s="9" t="str" cm="1">
        <f t="array" ref="B438">_xll.SNL.Clients.Office.Excel.Functions.SPG($A438, "SP_DEBT_TO_EQUITY", B$3)</f>
        <v>#INVALID COMPANY ID</v>
      </c>
      <c r="C438" s="9" t="str" cm="1">
        <f t="array" ref="C438">_xll.SNL.Clients.Office.Excel.Functions.SPG($A438, "SP_DEBT_TO_EQUITY", C$3)</f>
        <v>#INVALID COMPANY ID</v>
      </c>
      <c r="D438" s="9" t="str" cm="1">
        <f t="array" ref="D438">_xll.SNL.Clients.Office.Excel.Functions.SPG($A438, "SP_DEBT_TO_EQUITY", D$3)</f>
        <v>#INVALID COMPANY ID</v>
      </c>
      <c r="E438" s="9" t="str" cm="1">
        <f t="array" ref="E438">_xll.SNL.Clients.Office.Excel.Functions.SPG($A438, "SP_DEBT_TO_EQUITY", E$3)</f>
        <v>#INVALID COMPANY ID</v>
      </c>
      <c r="F438" s="9" t="str" cm="1">
        <f t="array" ref="F438">_xll.SNL.Clients.Office.Excel.Functions.SPG($A438, "SP_DEBT_TO_EQUITY", F$3)</f>
        <v>#INVALID COMPANY ID</v>
      </c>
      <c r="G438" s="9" t="str" cm="1">
        <f t="array" ref="G438">_xll.SNL.Clients.Office.Excel.Functions.SPG($A438, "SP_DEBT_TO_EQUITY", G$3)</f>
        <v>#INVALID COMPANY ID</v>
      </c>
      <c r="H438" s="9" t="str" cm="1">
        <f t="array" ref="H438">_xll.SNL.Clients.Office.Excel.Functions.SPG($A438, "SP_DEBT_TO_EQUITY", H$3)</f>
        <v>#INVALID COMPANY ID</v>
      </c>
      <c r="I438" s="9" t="str" cm="1">
        <f t="array" ref="I438">_xll.SNL.Clients.Office.Excel.Functions.SPG($A438, "SP_DEBT_TO_EQUITY", I$3)</f>
        <v>#INVALID COMPANY ID</v>
      </c>
      <c r="J438" s="9" t="str" cm="1">
        <f t="array" ref="J438">_xll.SNL.Clients.Office.Excel.Functions.SPG($A438, "SP_DEBT_TO_EQUITY", J$3)</f>
        <v>#INVALID COMPANY ID</v>
      </c>
    </row>
    <row r="439" spans="2:10" x14ac:dyDescent="0.3">
      <c r="B439" s="9" t="str" cm="1">
        <f t="array" ref="B439">_xll.SNL.Clients.Office.Excel.Functions.SPG($A439, "SP_DEBT_TO_EQUITY", B$3)</f>
        <v>#INVALID COMPANY ID</v>
      </c>
      <c r="C439" s="9" t="str" cm="1">
        <f t="array" ref="C439">_xll.SNL.Clients.Office.Excel.Functions.SPG($A439, "SP_DEBT_TO_EQUITY", C$3)</f>
        <v>#INVALID COMPANY ID</v>
      </c>
      <c r="D439" s="9" t="str" cm="1">
        <f t="array" ref="D439">_xll.SNL.Clients.Office.Excel.Functions.SPG($A439, "SP_DEBT_TO_EQUITY", D$3)</f>
        <v>#INVALID COMPANY ID</v>
      </c>
      <c r="E439" s="9" t="str" cm="1">
        <f t="array" ref="E439">_xll.SNL.Clients.Office.Excel.Functions.SPG($A439, "SP_DEBT_TO_EQUITY", E$3)</f>
        <v>#INVALID COMPANY ID</v>
      </c>
      <c r="F439" s="9" t="str" cm="1">
        <f t="array" ref="F439">_xll.SNL.Clients.Office.Excel.Functions.SPG($A439, "SP_DEBT_TO_EQUITY", F$3)</f>
        <v>#INVALID COMPANY ID</v>
      </c>
      <c r="G439" s="9" t="str" cm="1">
        <f t="array" ref="G439">_xll.SNL.Clients.Office.Excel.Functions.SPG($A439, "SP_DEBT_TO_EQUITY", G$3)</f>
        <v>#INVALID COMPANY ID</v>
      </c>
      <c r="H439" s="9" t="str" cm="1">
        <f t="array" ref="H439">_xll.SNL.Clients.Office.Excel.Functions.SPG($A439, "SP_DEBT_TO_EQUITY", H$3)</f>
        <v>#INVALID COMPANY ID</v>
      </c>
      <c r="I439" s="9" t="str" cm="1">
        <f t="array" ref="I439">_xll.SNL.Clients.Office.Excel.Functions.SPG($A439, "SP_DEBT_TO_EQUITY", I$3)</f>
        <v>#INVALID COMPANY ID</v>
      </c>
      <c r="J439" s="9" t="str" cm="1">
        <f t="array" ref="J439">_xll.SNL.Clients.Office.Excel.Functions.SPG($A439, "SP_DEBT_TO_EQUITY", J$3)</f>
        <v>#INVALID COMPANY ID</v>
      </c>
    </row>
    <row r="440" spans="2:10" x14ac:dyDescent="0.3">
      <c r="B440" s="9" t="str" cm="1">
        <f t="array" ref="B440">_xll.SNL.Clients.Office.Excel.Functions.SPG($A440, "SP_DEBT_TO_EQUITY", B$3)</f>
        <v>#INVALID COMPANY ID</v>
      </c>
      <c r="C440" s="9" t="str" cm="1">
        <f t="array" ref="C440">_xll.SNL.Clients.Office.Excel.Functions.SPG($A440, "SP_DEBT_TO_EQUITY", C$3)</f>
        <v>#INVALID COMPANY ID</v>
      </c>
      <c r="D440" s="9" t="str" cm="1">
        <f t="array" ref="D440">_xll.SNL.Clients.Office.Excel.Functions.SPG($A440, "SP_DEBT_TO_EQUITY", D$3)</f>
        <v>#INVALID COMPANY ID</v>
      </c>
      <c r="E440" s="9" t="str" cm="1">
        <f t="array" ref="E440">_xll.SNL.Clients.Office.Excel.Functions.SPG($A440, "SP_DEBT_TO_EQUITY", E$3)</f>
        <v>#INVALID COMPANY ID</v>
      </c>
      <c r="F440" s="9" t="str" cm="1">
        <f t="array" ref="F440">_xll.SNL.Clients.Office.Excel.Functions.SPG($A440, "SP_DEBT_TO_EQUITY", F$3)</f>
        <v>#INVALID COMPANY ID</v>
      </c>
      <c r="G440" s="9" t="str" cm="1">
        <f t="array" ref="G440">_xll.SNL.Clients.Office.Excel.Functions.SPG($A440, "SP_DEBT_TO_EQUITY", G$3)</f>
        <v>#INVALID COMPANY ID</v>
      </c>
      <c r="H440" s="9" t="str" cm="1">
        <f t="array" ref="H440">_xll.SNL.Clients.Office.Excel.Functions.SPG($A440, "SP_DEBT_TO_EQUITY", H$3)</f>
        <v>#INVALID COMPANY ID</v>
      </c>
      <c r="I440" s="9" t="str" cm="1">
        <f t="array" ref="I440">_xll.SNL.Clients.Office.Excel.Functions.SPG($A440, "SP_DEBT_TO_EQUITY", I$3)</f>
        <v>#INVALID COMPANY ID</v>
      </c>
      <c r="J440" s="9" t="str" cm="1">
        <f t="array" ref="J440">_xll.SNL.Clients.Office.Excel.Functions.SPG($A440, "SP_DEBT_TO_EQUITY", J$3)</f>
        <v>#INVALID COMPANY ID</v>
      </c>
    </row>
    <row r="441" spans="2:10" x14ac:dyDescent="0.3">
      <c r="B441" s="9" t="str" cm="1">
        <f t="array" ref="B441">_xll.SNL.Clients.Office.Excel.Functions.SPG($A441, "SP_DEBT_TO_EQUITY", B$3)</f>
        <v>#INVALID COMPANY ID</v>
      </c>
      <c r="C441" s="9" t="str" cm="1">
        <f t="array" ref="C441">_xll.SNL.Clients.Office.Excel.Functions.SPG($A441, "SP_DEBT_TO_EQUITY", C$3)</f>
        <v>#INVALID COMPANY ID</v>
      </c>
      <c r="D441" s="9" t="str" cm="1">
        <f t="array" ref="D441">_xll.SNL.Clients.Office.Excel.Functions.SPG($A441, "SP_DEBT_TO_EQUITY", D$3)</f>
        <v>#INVALID COMPANY ID</v>
      </c>
      <c r="E441" s="9" t="str" cm="1">
        <f t="array" ref="E441">_xll.SNL.Clients.Office.Excel.Functions.SPG($A441, "SP_DEBT_TO_EQUITY", E$3)</f>
        <v>#INVALID COMPANY ID</v>
      </c>
      <c r="F441" s="9" t="str" cm="1">
        <f t="array" ref="F441">_xll.SNL.Clients.Office.Excel.Functions.SPG($A441, "SP_DEBT_TO_EQUITY", F$3)</f>
        <v>#INVALID COMPANY ID</v>
      </c>
      <c r="G441" s="9" t="str" cm="1">
        <f t="array" ref="G441">_xll.SNL.Clients.Office.Excel.Functions.SPG($A441, "SP_DEBT_TO_EQUITY", G$3)</f>
        <v>#INVALID COMPANY ID</v>
      </c>
      <c r="H441" s="9" t="str" cm="1">
        <f t="array" ref="H441">_xll.SNL.Clients.Office.Excel.Functions.SPG($A441, "SP_DEBT_TO_EQUITY", H$3)</f>
        <v>#INVALID COMPANY ID</v>
      </c>
      <c r="I441" s="9" t="str" cm="1">
        <f t="array" ref="I441">_xll.SNL.Clients.Office.Excel.Functions.SPG($A441, "SP_DEBT_TO_EQUITY", I$3)</f>
        <v>#INVALID COMPANY ID</v>
      </c>
      <c r="J441" s="9" t="str" cm="1">
        <f t="array" ref="J441">_xll.SNL.Clients.Office.Excel.Functions.SPG($A441, "SP_DEBT_TO_EQUITY", J$3)</f>
        <v>#INVALID COMPANY ID</v>
      </c>
    </row>
    <row r="442" spans="2:10" x14ac:dyDescent="0.3">
      <c r="B442" s="9" t="str" cm="1">
        <f t="array" ref="B442">_xll.SNL.Clients.Office.Excel.Functions.SPG($A442, "SP_DEBT_TO_EQUITY", B$3)</f>
        <v>#INVALID COMPANY ID</v>
      </c>
      <c r="C442" s="9" t="str" cm="1">
        <f t="array" ref="C442">_xll.SNL.Clients.Office.Excel.Functions.SPG($A442, "SP_DEBT_TO_EQUITY", C$3)</f>
        <v>#INVALID COMPANY ID</v>
      </c>
      <c r="D442" s="9" t="str" cm="1">
        <f t="array" ref="D442">_xll.SNL.Clients.Office.Excel.Functions.SPG($A442, "SP_DEBT_TO_EQUITY", D$3)</f>
        <v>#INVALID COMPANY ID</v>
      </c>
      <c r="E442" s="9" t="str" cm="1">
        <f t="array" ref="E442">_xll.SNL.Clients.Office.Excel.Functions.SPG($A442, "SP_DEBT_TO_EQUITY", E$3)</f>
        <v>#INVALID COMPANY ID</v>
      </c>
      <c r="F442" s="9" t="str" cm="1">
        <f t="array" ref="F442">_xll.SNL.Clients.Office.Excel.Functions.SPG($A442, "SP_DEBT_TO_EQUITY", F$3)</f>
        <v>#INVALID COMPANY ID</v>
      </c>
      <c r="G442" s="9" t="str" cm="1">
        <f t="array" ref="G442">_xll.SNL.Clients.Office.Excel.Functions.SPG($A442, "SP_DEBT_TO_EQUITY", G$3)</f>
        <v>#INVALID COMPANY ID</v>
      </c>
      <c r="H442" s="9" t="str" cm="1">
        <f t="array" ref="H442">_xll.SNL.Clients.Office.Excel.Functions.SPG($A442, "SP_DEBT_TO_EQUITY", H$3)</f>
        <v>#INVALID COMPANY ID</v>
      </c>
      <c r="I442" s="9" t="str" cm="1">
        <f t="array" ref="I442">_xll.SNL.Clients.Office.Excel.Functions.SPG($A442, "SP_DEBT_TO_EQUITY", I$3)</f>
        <v>#INVALID COMPANY ID</v>
      </c>
      <c r="J442" s="9" t="str" cm="1">
        <f t="array" ref="J442">_xll.SNL.Clients.Office.Excel.Functions.SPG($A442, "SP_DEBT_TO_EQUITY", J$3)</f>
        <v>#INVALID COMPANY ID</v>
      </c>
    </row>
    <row r="443" spans="2:10" x14ac:dyDescent="0.3">
      <c r="B443" s="9" t="str" cm="1">
        <f t="array" ref="B443">_xll.SNL.Clients.Office.Excel.Functions.SPG($A443, "SP_DEBT_TO_EQUITY", B$3)</f>
        <v>#INVALID COMPANY ID</v>
      </c>
      <c r="C443" s="9" t="str" cm="1">
        <f t="array" ref="C443">_xll.SNL.Clients.Office.Excel.Functions.SPG($A443, "SP_DEBT_TO_EQUITY", C$3)</f>
        <v>#INVALID COMPANY ID</v>
      </c>
      <c r="D443" s="9" t="str" cm="1">
        <f t="array" ref="D443">_xll.SNL.Clients.Office.Excel.Functions.SPG($A443, "SP_DEBT_TO_EQUITY", D$3)</f>
        <v>#INVALID COMPANY ID</v>
      </c>
      <c r="E443" s="9" t="str" cm="1">
        <f t="array" ref="E443">_xll.SNL.Clients.Office.Excel.Functions.SPG($A443, "SP_DEBT_TO_EQUITY", E$3)</f>
        <v>#INVALID COMPANY ID</v>
      </c>
      <c r="F443" s="9" t="str" cm="1">
        <f t="array" ref="F443">_xll.SNL.Clients.Office.Excel.Functions.SPG($A443, "SP_DEBT_TO_EQUITY", F$3)</f>
        <v>#INVALID COMPANY ID</v>
      </c>
      <c r="G443" s="9" t="str" cm="1">
        <f t="array" ref="G443">_xll.SNL.Clients.Office.Excel.Functions.SPG($A443, "SP_DEBT_TO_EQUITY", G$3)</f>
        <v>#INVALID COMPANY ID</v>
      </c>
      <c r="H443" s="9" t="str" cm="1">
        <f t="array" ref="H443">_xll.SNL.Clients.Office.Excel.Functions.SPG($A443, "SP_DEBT_TO_EQUITY", H$3)</f>
        <v>#INVALID COMPANY ID</v>
      </c>
      <c r="I443" s="9" t="str" cm="1">
        <f t="array" ref="I443">_xll.SNL.Clients.Office.Excel.Functions.SPG($A443, "SP_DEBT_TO_EQUITY", I$3)</f>
        <v>#INVALID COMPANY ID</v>
      </c>
      <c r="J443" s="9" t="str" cm="1">
        <f t="array" ref="J443">_xll.SNL.Clients.Office.Excel.Functions.SPG($A443, "SP_DEBT_TO_EQUITY", J$3)</f>
        <v>#INVALID COMPANY ID</v>
      </c>
    </row>
    <row r="444" spans="2:10" x14ac:dyDescent="0.3">
      <c r="B444" s="9" t="str" cm="1">
        <f t="array" ref="B444">_xll.SNL.Clients.Office.Excel.Functions.SPG($A444, "SP_DEBT_TO_EQUITY", B$3)</f>
        <v>#INVALID COMPANY ID</v>
      </c>
      <c r="C444" s="9" t="str" cm="1">
        <f t="array" ref="C444">_xll.SNL.Clients.Office.Excel.Functions.SPG($A444, "SP_DEBT_TO_EQUITY", C$3)</f>
        <v>#INVALID COMPANY ID</v>
      </c>
      <c r="D444" s="9" t="str" cm="1">
        <f t="array" ref="D444">_xll.SNL.Clients.Office.Excel.Functions.SPG($A444, "SP_DEBT_TO_EQUITY", D$3)</f>
        <v>#INVALID COMPANY ID</v>
      </c>
      <c r="E444" s="9" t="str" cm="1">
        <f t="array" ref="E444">_xll.SNL.Clients.Office.Excel.Functions.SPG($A444, "SP_DEBT_TO_EQUITY", E$3)</f>
        <v>#INVALID COMPANY ID</v>
      </c>
      <c r="F444" s="9" t="str" cm="1">
        <f t="array" ref="F444">_xll.SNL.Clients.Office.Excel.Functions.SPG($A444, "SP_DEBT_TO_EQUITY", F$3)</f>
        <v>#INVALID COMPANY ID</v>
      </c>
      <c r="G444" s="9" t="str" cm="1">
        <f t="array" ref="G444">_xll.SNL.Clients.Office.Excel.Functions.SPG($A444, "SP_DEBT_TO_EQUITY", G$3)</f>
        <v>#INVALID COMPANY ID</v>
      </c>
      <c r="H444" s="9" t="str" cm="1">
        <f t="array" ref="H444">_xll.SNL.Clients.Office.Excel.Functions.SPG($A444, "SP_DEBT_TO_EQUITY", H$3)</f>
        <v>#INVALID COMPANY ID</v>
      </c>
      <c r="I444" s="9" t="str" cm="1">
        <f t="array" ref="I444">_xll.SNL.Clients.Office.Excel.Functions.SPG($A444, "SP_DEBT_TO_EQUITY", I$3)</f>
        <v>#INVALID COMPANY ID</v>
      </c>
      <c r="J444" s="9" t="str" cm="1">
        <f t="array" ref="J444">_xll.SNL.Clients.Office.Excel.Functions.SPG($A444, "SP_DEBT_TO_EQUITY", J$3)</f>
        <v>#INVALID COMPANY ID</v>
      </c>
    </row>
    <row r="445" spans="2:10" x14ac:dyDescent="0.3">
      <c r="B445" s="9" t="str" cm="1">
        <f t="array" ref="B445">_xll.SNL.Clients.Office.Excel.Functions.SPG($A445, "SP_DEBT_TO_EQUITY", B$3)</f>
        <v>#INVALID COMPANY ID</v>
      </c>
      <c r="C445" s="9" t="str" cm="1">
        <f t="array" ref="C445">_xll.SNL.Clients.Office.Excel.Functions.SPG($A445, "SP_DEBT_TO_EQUITY", C$3)</f>
        <v>#INVALID COMPANY ID</v>
      </c>
      <c r="D445" s="9" t="str" cm="1">
        <f t="array" ref="D445">_xll.SNL.Clients.Office.Excel.Functions.SPG($A445, "SP_DEBT_TO_EQUITY", D$3)</f>
        <v>#INVALID COMPANY ID</v>
      </c>
      <c r="E445" s="9" t="str" cm="1">
        <f t="array" ref="E445">_xll.SNL.Clients.Office.Excel.Functions.SPG($A445, "SP_DEBT_TO_EQUITY", E$3)</f>
        <v>#INVALID COMPANY ID</v>
      </c>
      <c r="F445" s="9" t="str" cm="1">
        <f t="array" ref="F445">_xll.SNL.Clients.Office.Excel.Functions.SPG($A445, "SP_DEBT_TO_EQUITY", F$3)</f>
        <v>#INVALID COMPANY ID</v>
      </c>
      <c r="G445" s="9" t="str" cm="1">
        <f t="array" ref="G445">_xll.SNL.Clients.Office.Excel.Functions.SPG($A445, "SP_DEBT_TO_EQUITY", G$3)</f>
        <v>#INVALID COMPANY ID</v>
      </c>
      <c r="H445" s="9" t="str" cm="1">
        <f t="array" ref="H445">_xll.SNL.Clients.Office.Excel.Functions.SPG($A445, "SP_DEBT_TO_EQUITY", H$3)</f>
        <v>#INVALID COMPANY ID</v>
      </c>
      <c r="I445" s="9" t="str" cm="1">
        <f t="array" ref="I445">_xll.SNL.Clients.Office.Excel.Functions.SPG($A445, "SP_DEBT_TO_EQUITY", I$3)</f>
        <v>#INVALID COMPANY ID</v>
      </c>
      <c r="J445" s="9" t="str" cm="1">
        <f t="array" ref="J445">_xll.SNL.Clients.Office.Excel.Functions.SPG($A445, "SP_DEBT_TO_EQUITY", J$3)</f>
        <v>#INVALID COMPANY ID</v>
      </c>
    </row>
    <row r="446" spans="2:10" x14ac:dyDescent="0.3">
      <c r="B446" s="9" t="str" cm="1">
        <f t="array" ref="B446">_xll.SNL.Clients.Office.Excel.Functions.SPG($A446, "SP_DEBT_TO_EQUITY", B$3)</f>
        <v>#INVALID COMPANY ID</v>
      </c>
      <c r="C446" s="9" t="str" cm="1">
        <f t="array" ref="C446">_xll.SNL.Clients.Office.Excel.Functions.SPG($A446, "SP_DEBT_TO_EQUITY", C$3)</f>
        <v>#INVALID COMPANY ID</v>
      </c>
      <c r="D446" s="9" t="str" cm="1">
        <f t="array" ref="D446">_xll.SNL.Clients.Office.Excel.Functions.SPG($A446, "SP_DEBT_TO_EQUITY", D$3)</f>
        <v>#INVALID COMPANY ID</v>
      </c>
      <c r="E446" s="9" t="str" cm="1">
        <f t="array" ref="E446">_xll.SNL.Clients.Office.Excel.Functions.SPG($A446, "SP_DEBT_TO_EQUITY", E$3)</f>
        <v>#INVALID COMPANY ID</v>
      </c>
      <c r="F446" s="9" t="str" cm="1">
        <f t="array" ref="F446">_xll.SNL.Clients.Office.Excel.Functions.SPG($A446, "SP_DEBT_TO_EQUITY", F$3)</f>
        <v>#INVALID COMPANY ID</v>
      </c>
      <c r="G446" s="9" t="str" cm="1">
        <f t="array" ref="G446">_xll.SNL.Clients.Office.Excel.Functions.SPG($A446, "SP_DEBT_TO_EQUITY", G$3)</f>
        <v>#INVALID COMPANY ID</v>
      </c>
      <c r="H446" s="9" t="str" cm="1">
        <f t="array" ref="H446">_xll.SNL.Clients.Office.Excel.Functions.SPG($A446, "SP_DEBT_TO_EQUITY", H$3)</f>
        <v>#INVALID COMPANY ID</v>
      </c>
      <c r="I446" s="9" t="str" cm="1">
        <f t="array" ref="I446">_xll.SNL.Clients.Office.Excel.Functions.SPG($A446, "SP_DEBT_TO_EQUITY", I$3)</f>
        <v>#INVALID COMPANY ID</v>
      </c>
      <c r="J446" s="9" t="str" cm="1">
        <f t="array" ref="J446">_xll.SNL.Clients.Office.Excel.Functions.SPG($A446, "SP_DEBT_TO_EQUITY", J$3)</f>
        <v>#INVALID COMPANY ID</v>
      </c>
    </row>
    <row r="447" spans="2:10" x14ac:dyDescent="0.3">
      <c r="B447" s="9" t="str" cm="1">
        <f t="array" ref="B447">_xll.SNL.Clients.Office.Excel.Functions.SPG($A447, "SP_DEBT_TO_EQUITY", B$3)</f>
        <v>#INVALID COMPANY ID</v>
      </c>
      <c r="C447" s="9" t="str" cm="1">
        <f t="array" ref="C447">_xll.SNL.Clients.Office.Excel.Functions.SPG($A447, "SP_DEBT_TO_EQUITY", C$3)</f>
        <v>#INVALID COMPANY ID</v>
      </c>
      <c r="D447" s="9" t="str" cm="1">
        <f t="array" ref="D447">_xll.SNL.Clients.Office.Excel.Functions.SPG($A447, "SP_DEBT_TO_EQUITY", D$3)</f>
        <v>#INVALID COMPANY ID</v>
      </c>
      <c r="E447" s="9" t="str" cm="1">
        <f t="array" ref="E447">_xll.SNL.Clients.Office.Excel.Functions.SPG($A447, "SP_DEBT_TO_EQUITY", E$3)</f>
        <v>#INVALID COMPANY ID</v>
      </c>
      <c r="F447" s="9" t="str" cm="1">
        <f t="array" ref="F447">_xll.SNL.Clients.Office.Excel.Functions.SPG($A447, "SP_DEBT_TO_EQUITY", F$3)</f>
        <v>#INVALID COMPANY ID</v>
      </c>
      <c r="G447" s="9" t="str" cm="1">
        <f t="array" ref="G447">_xll.SNL.Clients.Office.Excel.Functions.SPG($A447, "SP_DEBT_TO_EQUITY", G$3)</f>
        <v>#INVALID COMPANY ID</v>
      </c>
      <c r="H447" s="9" t="str" cm="1">
        <f t="array" ref="H447">_xll.SNL.Clients.Office.Excel.Functions.SPG($A447, "SP_DEBT_TO_EQUITY", H$3)</f>
        <v>#INVALID COMPANY ID</v>
      </c>
      <c r="I447" s="9" t="str" cm="1">
        <f t="array" ref="I447">_xll.SNL.Clients.Office.Excel.Functions.SPG($A447, "SP_DEBT_TO_EQUITY", I$3)</f>
        <v>#INVALID COMPANY ID</v>
      </c>
      <c r="J447" s="9" t="str" cm="1">
        <f t="array" ref="J447">_xll.SNL.Clients.Office.Excel.Functions.SPG($A447, "SP_DEBT_TO_EQUITY", J$3)</f>
        <v>#INVALID COMPANY ID</v>
      </c>
    </row>
    <row r="448" spans="2:10" x14ac:dyDescent="0.3">
      <c r="B448" s="9" t="str" cm="1">
        <f t="array" ref="B448">_xll.SNL.Clients.Office.Excel.Functions.SPG($A448, "SP_DEBT_TO_EQUITY", B$3)</f>
        <v>#INVALID COMPANY ID</v>
      </c>
      <c r="C448" s="9" t="str" cm="1">
        <f t="array" ref="C448">_xll.SNL.Clients.Office.Excel.Functions.SPG($A448, "SP_DEBT_TO_EQUITY", C$3)</f>
        <v>#INVALID COMPANY ID</v>
      </c>
      <c r="D448" s="9" t="str" cm="1">
        <f t="array" ref="D448">_xll.SNL.Clients.Office.Excel.Functions.SPG($A448, "SP_DEBT_TO_EQUITY", D$3)</f>
        <v>#INVALID COMPANY ID</v>
      </c>
      <c r="E448" s="9" t="str" cm="1">
        <f t="array" ref="E448">_xll.SNL.Clients.Office.Excel.Functions.SPG($A448, "SP_DEBT_TO_EQUITY", E$3)</f>
        <v>#INVALID COMPANY ID</v>
      </c>
      <c r="F448" s="9" t="str" cm="1">
        <f t="array" ref="F448">_xll.SNL.Clients.Office.Excel.Functions.SPG($A448, "SP_DEBT_TO_EQUITY", F$3)</f>
        <v>#INVALID COMPANY ID</v>
      </c>
      <c r="G448" s="9" t="str" cm="1">
        <f t="array" ref="G448">_xll.SNL.Clients.Office.Excel.Functions.SPG($A448, "SP_DEBT_TO_EQUITY", G$3)</f>
        <v>#INVALID COMPANY ID</v>
      </c>
      <c r="H448" s="9" t="str" cm="1">
        <f t="array" ref="H448">_xll.SNL.Clients.Office.Excel.Functions.SPG($A448, "SP_DEBT_TO_EQUITY", H$3)</f>
        <v>#INVALID COMPANY ID</v>
      </c>
      <c r="I448" s="9" t="str" cm="1">
        <f t="array" ref="I448">_xll.SNL.Clients.Office.Excel.Functions.SPG($A448, "SP_DEBT_TO_EQUITY", I$3)</f>
        <v>#INVALID COMPANY ID</v>
      </c>
      <c r="J448" s="9" t="str" cm="1">
        <f t="array" ref="J448">_xll.SNL.Clients.Office.Excel.Functions.SPG($A448, "SP_DEBT_TO_EQUITY", J$3)</f>
        <v>#INVALID COMPANY ID</v>
      </c>
    </row>
    <row r="449" spans="2:10" x14ac:dyDescent="0.3">
      <c r="B449" s="9" t="str" cm="1">
        <f t="array" ref="B449">_xll.SNL.Clients.Office.Excel.Functions.SPG($A449, "SP_DEBT_TO_EQUITY", B$3)</f>
        <v>#INVALID COMPANY ID</v>
      </c>
      <c r="C449" s="9" t="str" cm="1">
        <f t="array" ref="C449">_xll.SNL.Clients.Office.Excel.Functions.SPG($A449, "SP_DEBT_TO_EQUITY", C$3)</f>
        <v>#INVALID COMPANY ID</v>
      </c>
      <c r="D449" s="9" t="str" cm="1">
        <f t="array" ref="D449">_xll.SNL.Clients.Office.Excel.Functions.SPG($A449, "SP_DEBT_TO_EQUITY", D$3)</f>
        <v>#INVALID COMPANY ID</v>
      </c>
      <c r="E449" s="9" t="str" cm="1">
        <f t="array" ref="E449">_xll.SNL.Clients.Office.Excel.Functions.SPG($A449, "SP_DEBT_TO_EQUITY", E$3)</f>
        <v>#INVALID COMPANY ID</v>
      </c>
      <c r="F449" s="9" t="str" cm="1">
        <f t="array" ref="F449">_xll.SNL.Clients.Office.Excel.Functions.SPG($A449, "SP_DEBT_TO_EQUITY", F$3)</f>
        <v>#INVALID COMPANY ID</v>
      </c>
      <c r="G449" s="9" t="str" cm="1">
        <f t="array" ref="G449">_xll.SNL.Clients.Office.Excel.Functions.SPG($A449, "SP_DEBT_TO_EQUITY", G$3)</f>
        <v>#INVALID COMPANY ID</v>
      </c>
      <c r="H449" s="9" t="str" cm="1">
        <f t="array" ref="H449">_xll.SNL.Clients.Office.Excel.Functions.SPG($A449, "SP_DEBT_TO_EQUITY", H$3)</f>
        <v>#INVALID COMPANY ID</v>
      </c>
      <c r="I449" s="9" t="str" cm="1">
        <f t="array" ref="I449">_xll.SNL.Clients.Office.Excel.Functions.SPG($A449, "SP_DEBT_TO_EQUITY", I$3)</f>
        <v>#INVALID COMPANY ID</v>
      </c>
      <c r="J449" s="9" t="str" cm="1">
        <f t="array" ref="J449">_xll.SNL.Clients.Office.Excel.Functions.SPG($A449, "SP_DEBT_TO_EQUITY", J$3)</f>
        <v>#INVALID COMPANY ID</v>
      </c>
    </row>
    <row r="450" spans="2:10" x14ac:dyDescent="0.3">
      <c r="B450" s="9" t="str" cm="1">
        <f t="array" ref="B450">_xll.SNL.Clients.Office.Excel.Functions.SPG($A450, "SP_DEBT_TO_EQUITY", B$3)</f>
        <v>#INVALID COMPANY ID</v>
      </c>
      <c r="C450" s="9" t="str" cm="1">
        <f t="array" ref="C450">_xll.SNL.Clients.Office.Excel.Functions.SPG($A450, "SP_DEBT_TO_EQUITY", C$3)</f>
        <v>#INVALID COMPANY ID</v>
      </c>
      <c r="D450" s="9" t="str" cm="1">
        <f t="array" ref="D450">_xll.SNL.Clients.Office.Excel.Functions.SPG($A450, "SP_DEBT_TO_EQUITY", D$3)</f>
        <v>#INVALID COMPANY ID</v>
      </c>
      <c r="E450" s="9" t="str" cm="1">
        <f t="array" ref="E450">_xll.SNL.Clients.Office.Excel.Functions.SPG($A450, "SP_DEBT_TO_EQUITY", E$3)</f>
        <v>#INVALID COMPANY ID</v>
      </c>
      <c r="F450" s="9" t="str" cm="1">
        <f t="array" ref="F450">_xll.SNL.Clients.Office.Excel.Functions.SPG($A450, "SP_DEBT_TO_EQUITY", F$3)</f>
        <v>#INVALID COMPANY ID</v>
      </c>
      <c r="G450" s="9" t="str" cm="1">
        <f t="array" ref="G450">_xll.SNL.Clients.Office.Excel.Functions.SPG($A450, "SP_DEBT_TO_EQUITY", G$3)</f>
        <v>#INVALID COMPANY ID</v>
      </c>
      <c r="H450" s="9" t="str" cm="1">
        <f t="array" ref="H450">_xll.SNL.Clients.Office.Excel.Functions.SPG($A450, "SP_DEBT_TO_EQUITY", H$3)</f>
        <v>#INVALID COMPANY ID</v>
      </c>
      <c r="I450" s="9" t="str" cm="1">
        <f t="array" ref="I450">_xll.SNL.Clients.Office.Excel.Functions.SPG($A450, "SP_DEBT_TO_EQUITY", I$3)</f>
        <v>#INVALID COMPANY ID</v>
      </c>
      <c r="J450" s="9" t="str" cm="1">
        <f t="array" ref="J450">_xll.SNL.Clients.Office.Excel.Functions.SPG($A450, "SP_DEBT_TO_EQUITY", J$3)</f>
        <v>#INVALID COMPANY ID</v>
      </c>
    </row>
    <row r="451" spans="2:10" x14ac:dyDescent="0.3">
      <c r="B451" s="9" t="str" cm="1">
        <f t="array" ref="B451">_xll.SNL.Clients.Office.Excel.Functions.SPG($A451, "SP_DEBT_TO_EQUITY", B$3)</f>
        <v>#INVALID COMPANY ID</v>
      </c>
      <c r="C451" s="9" t="str" cm="1">
        <f t="array" ref="C451">_xll.SNL.Clients.Office.Excel.Functions.SPG($A451, "SP_DEBT_TO_EQUITY", C$3)</f>
        <v>#INVALID COMPANY ID</v>
      </c>
      <c r="D451" s="9" t="str" cm="1">
        <f t="array" ref="D451">_xll.SNL.Clients.Office.Excel.Functions.SPG($A451, "SP_DEBT_TO_EQUITY", D$3)</f>
        <v>#INVALID COMPANY ID</v>
      </c>
      <c r="E451" s="9" t="str" cm="1">
        <f t="array" ref="E451">_xll.SNL.Clients.Office.Excel.Functions.SPG($A451, "SP_DEBT_TO_EQUITY", E$3)</f>
        <v>#INVALID COMPANY ID</v>
      </c>
      <c r="F451" s="9" t="str" cm="1">
        <f t="array" ref="F451">_xll.SNL.Clients.Office.Excel.Functions.SPG($A451, "SP_DEBT_TO_EQUITY", F$3)</f>
        <v>#INVALID COMPANY ID</v>
      </c>
      <c r="G451" s="9" t="str" cm="1">
        <f t="array" ref="G451">_xll.SNL.Clients.Office.Excel.Functions.SPG($A451, "SP_DEBT_TO_EQUITY", G$3)</f>
        <v>#INVALID COMPANY ID</v>
      </c>
      <c r="H451" s="9" t="str" cm="1">
        <f t="array" ref="H451">_xll.SNL.Clients.Office.Excel.Functions.SPG($A451, "SP_DEBT_TO_EQUITY", H$3)</f>
        <v>#INVALID COMPANY ID</v>
      </c>
      <c r="I451" s="9" t="str" cm="1">
        <f t="array" ref="I451">_xll.SNL.Clients.Office.Excel.Functions.SPG($A451, "SP_DEBT_TO_EQUITY", I$3)</f>
        <v>#INVALID COMPANY ID</v>
      </c>
      <c r="J451" s="9" t="str" cm="1">
        <f t="array" ref="J451">_xll.SNL.Clients.Office.Excel.Functions.SPG($A451, "SP_DEBT_TO_EQUITY", J$3)</f>
        <v>#INVALID COMPANY ID</v>
      </c>
    </row>
    <row r="452" spans="2:10" x14ac:dyDescent="0.3">
      <c r="B452" s="9" t="str" cm="1">
        <f t="array" ref="B452">_xll.SNL.Clients.Office.Excel.Functions.SPG($A452, "SP_DEBT_TO_EQUITY", B$3)</f>
        <v>#INVALID COMPANY ID</v>
      </c>
      <c r="C452" s="9" t="str" cm="1">
        <f t="array" ref="C452">_xll.SNL.Clients.Office.Excel.Functions.SPG($A452, "SP_DEBT_TO_EQUITY", C$3)</f>
        <v>#INVALID COMPANY ID</v>
      </c>
      <c r="D452" s="9" t="str" cm="1">
        <f t="array" ref="D452">_xll.SNL.Clients.Office.Excel.Functions.SPG($A452, "SP_DEBT_TO_EQUITY", D$3)</f>
        <v>#INVALID COMPANY ID</v>
      </c>
      <c r="E452" s="9" t="str" cm="1">
        <f t="array" ref="E452">_xll.SNL.Clients.Office.Excel.Functions.SPG($A452, "SP_DEBT_TO_EQUITY", E$3)</f>
        <v>#INVALID COMPANY ID</v>
      </c>
      <c r="F452" s="9" t="str" cm="1">
        <f t="array" ref="F452">_xll.SNL.Clients.Office.Excel.Functions.SPG($A452, "SP_DEBT_TO_EQUITY", F$3)</f>
        <v>#INVALID COMPANY ID</v>
      </c>
      <c r="G452" s="9" t="str" cm="1">
        <f t="array" ref="G452">_xll.SNL.Clients.Office.Excel.Functions.SPG($A452, "SP_DEBT_TO_EQUITY", G$3)</f>
        <v>#INVALID COMPANY ID</v>
      </c>
      <c r="H452" s="9" t="str" cm="1">
        <f t="array" ref="H452">_xll.SNL.Clients.Office.Excel.Functions.SPG($A452, "SP_DEBT_TO_EQUITY", H$3)</f>
        <v>#INVALID COMPANY ID</v>
      </c>
      <c r="I452" s="9" t="str" cm="1">
        <f t="array" ref="I452">_xll.SNL.Clients.Office.Excel.Functions.SPG($A452, "SP_DEBT_TO_EQUITY", I$3)</f>
        <v>#INVALID COMPANY ID</v>
      </c>
      <c r="J452" s="9" t="str" cm="1">
        <f t="array" ref="J452">_xll.SNL.Clients.Office.Excel.Functions.SPG($A452, "SP_DEBT_TO_EQUITY", J$3)</f>
        <v>#INVALID COMPANY ID</v>
      </c>
    </row>
    <row r="453" spans="2:10" x14ac:dyDescent="0.3">
      <c r="B453" s="9" t="str" cm="1">
        <f t="array" ref="B453">_xll.SNL.Clients.Office.Excel.Functions.SPG($A453, "SP_DEBT_TO_EQUITY", B$3)</f>
        <v>#INVALID COMPANY ID</v>
      </c>
      <c r="C453" s="9" t="str" cm="1">
        <f t="array" ref="C453">_xll.SNL.Clients.Office.Excel.Functions.SPG($A453, "SP_DEBT_TO_EQUITY", C$3)</f>
        <v>#INVALID COMPANY ID</v>
      </c>
      <c r="D453" s="9" t="str" cm="1">
        <f t="array" ref="D453">_xll.SNL.Clients.Office.Excel.Functions.SPG($A453, "SP_DEBT_TO_EQUITY", D$3)</f>
        <v>#INVALID COMPANY ID</v>
      </c>
      <c r="E453" s="9" t="str" cm="1">
        <f t="array" ref="E453">_xll.SNL.Clients.Office.Excel.Functions.SPG($A453, "SP_DEBT_TO_EQUITY", E$3)</f>
        <v>#INVALID COMPANY ID</v>
      </c>
      <c r="F453" s="9" t="str" cm="1">
        <f t="array" ref="F453">_xll.SNL.Clients.Office.Excel.Functions.SPG($A453, "SP_DEBT_TO_EQUITY", F$3)</f>
        <v>#INVALID COMPANY ID</v>
      </c>
      <c r="G453" s="9" t="str" cm="1">
        <f t="array" ref="G453">_xll.SNL.Clients.Office.Excel.Functions.SPG($A453, "SP_DEBT_TO_EQUITY", G$3)</f>
        <v>#INVALID COMPANY ID</v>
      </c>
      <c r="H453" s="9" t="str" cm="1">
        <f t="array" ref="H453">_xll.SNL.Clients.Office.Excel.Functions.SPG($A453, "SP_DEBT_TO_EQUITY", H$3)</f>
        <v>#INVALID COMPANY ID</v>
      </c>
      <c r="I453" s="9" t="str" cm="1">
        <f t="array" ref="I453">_xll.SNL.Clients.Office.Excel.Functions.SPG($A453, "SP_DEBT_TO_EQUITY", I$3)</f>
        <v>#INVALID COMPANY ID</v>
      </c>
      <c r="J453" s="9" t="str" cm="1">
        <f t="array" ref="J453">_xll.SNL.Clients.Office.Excel.Functions.SPG($A453, "SP_DEBT_TO_EQUITY", J$3)</f>
        <v>#INVALID COMPANY ID</v>
      </c>
    </row>
    <row r="454" spans="2:10" x14ac:dyDescent="0.3">
      <c r="B454" s="9" t="str" cm="1">
        <f t="array" ref="B454">_xll.SNL.Clients.Office.Excel.Functions.SPG($A454, "SP_DEBT_TO_EQUITY", B$3)</f>
        <v>#INVALID COMPANY ID</v>
      </c>
      <c r="C454" s="9" t="str" cm="1">
        <f t="array" ref="C454">_xll.SNL.Clients.Office.Excel.Functions.SPG($A454, "SP_DEBT_TO_EQUITY", C$3)</f>
        <v>#INVALID COMPANY ID</v>
      </c>
      <c r="D454" s="9" t="str" cm="1">
        <f t="array" ref="D454">_xll.SNL.Clients.Office.Excel.Functions.SPG($A454, "SP_DEBT_TO_EQUITY", D$3)</f>
        <v>#INVALID COMPANY ID</v>
      </c>
      <c r="E454" s="9" t="str" cm="1">
        <f t="array" ref="E454">_xll.SNL.Clients.Office.Excel.Functions.SPG($A454, "SP_DEBT_TO_EQUITY", E$3)</f>
        <v>#INVALID COMPANY ID</v>
      </c>
      <c r="F454" s="9" t="str" cm="1">
        <f t="array" ref="F454">_xll.SNL.Clients.Office.Excel.Functions.SPG($A454, "SP_DEBT_TO_EQUITY", F$3)</f>
        <v>#INVALID COMPANY ID</v>
      </c>
      <c r="G454" s="9" t="str" cm="1">
        <f t="array" ref="G454">_xll.SNL.Clients.Office.Excel.Functions.SPG($A454, "SP_DEBT_TO_EQUITY", G$3)</f>
        <v>#INVALID COMPANY ID</v>
      </c>
      <c r="H454" s="9" t="str" cm="1">
        <f t="array" ref="H454">_xll.SNL.Clients.Office.Excel.Functions.SPG($A454, "SP_DEBT_TO_EQUITY", H$3)</f>
        <v>#INVALID COMPANY ID</v>
      </c>
      <c r="I454" s="9" t="str" cm="1">
        <f t="array" ref="I454">_xll.SNL.Clients.Office.Excel.Functions.SPG($A454, "SP_DEBT_TO_EQUITY", I$3)</f>
        <v>#INVALID COMPANY ID</v>
      </c>
      <c r="J454" s="9" t="str" cm="1">
        <f t="array" ref="J454">_xll.SNL.Clients.Office.Excel.Functions.SPG($A454, "SP_DEBT_TO_EQUITY", J$3)</f>
        <v>#INVALID COMPANY ID</v>
      </c>
    </row>
    <row r="455" spans="2:10" x14ac:dyDescent="0.3">
      <c r="B455" s="9" t="str" cm="1">
        <f t="array" ref="B455">_xll.SNL.Clients.Office.Excel.Functions.SPG($A455, "SP_DEBT_TO_EQUITY", B$3)</f>
        <v>#INVALID COMPANY ID</v>
      </c>
      <c r="C455" s="9" t="str" cm="1">
        <f t="array" ref="C455">_xll.SNL.Clients.Office.Excel.Functions.SPG($A455, "SP_DEBT_TO_EQUITY", C$3)</f>
        <v>#INVALID COMPANY ID</v>
      </c>
      <c r="D455" s="9" t="str" cm="1">
        <f t="array" ref="D455">_xll.SNL.Clients.Office.Excel.Functions.SPG($A455, "SP_DEBT_TO_EQUITY", D$3)</f>
        <v>#INVALID COMPANY ID</v>
      </c>
      <c r="E455" s="9" t="str" cm="1">
        <f t="array" ref="E455">_xll.SNL.Clients.Office.Excel.Functions.SPG($A455, "SP_DEBT_TO_EQUITY", E$3)</f>
        <v>#INVALID COMPANY ID</v>
      </c>
      <c r="F455" s="9" t="str" cm="1">
        <f t="array" ref="F455">_xll.SNL.Clients.Office.Excel.Functions.SPG($A455, "SP_DEBT_TO_EQUITY", F$3)</f>
        <v>#INVALID COMPANY ID</v>
      </c>
      <c r="G455" s="9" t="str" cm="1">
        <f t="array" ref="G455">_xll.SNL.Clients.Office.Excel.Functions.SPG($A455, "SP_DEBT_TO_EQUITY", G$3)</f>
        <v>#INVALID COMPANY ID</v>
      </c>
      <c r="H455" s="9" t="str" cm="1">
        <f t="array" ref="H455">_xll.SNL.Clients.Office.Excel.Functions.SPG($A455, "SP_DEBT_TO_EQUITY", H$3)</f>
        <v>#INVALID COMPANY ID</v>
      </c>
      <c r="I455" s="9" t="str" cm="1">
        <f t="array" ref="I455">_xll.SNL.Clients.Office.Excel.Functions.SPG($A455, "SP_DEBT_TO_EQUITY", I$3)</f>
        <v>#INVALID COMPANY ID</v>
      </c>
      <c r="J455" s="9" t="str" cm="1">
        <f t="array" ref="J455">_xll.SNL.Clients.Office.Excel.Functions.SPG($A455, "SP_DEBT_TO_EQUITY", J$3)</f>
        <v>#INVALID COMPANY ID</v>
      </c>
    </row>
    <row r="456" spans="2:10" x14ac:dyDescent="0.3">
      <c r="B456" s="9" t="str" cm="1">
        <f t="array" ref="B456">_xll.SNL.Clients.Office.Excel.Functions.SPG($A456, "SP_DEBT_TO_EQUITY", B$3)</f>
        <v>#INVALID COMPANY ID</v>
      </c>
      <c r="C456" s="9" t="str" cm="1">
        <f t="array" ref="C456">_xll.SNL.Clients.Office.Excel.Functions.SPG($A456, "SP_DEBT_TO_EQUITY", C$3)</f>
        <v>#INVALID COMPANY ID</v>
      </c>
      <c r="D456" s="9" t="str" cm="1">
        <f t="array" ref="D456">_xll.SNL.Clients.Office.Excel.Functions.SPG($A456, "SP_DEBT_TO_EQUITY", D$3)</f>
        <v>#INVALID COMPANY ID</v>
      </c>
      <c r="E456" s="9" t="str" cm="1">
        <f t="array" ref="E456">_xll.SNL.Clients.Office.Excel.Functions.SPG($A456, "SP_DEBT_TO_EQUITY", E$3)</f>
        <v>#INVALID COMPANY ID</v>
      </c>
      <c r="F456" s="9" t="str" cm="1">
        <f t="array" ref="F456">_xll.SNL.Clients.Office.Excel.Functions.SPG($A456, "SP_DEBT_TO_EQUITY", F$3)</f>
        <v>#INVALID COMPANY ID</v>
      </c>
      <c r="G456" s="9" t="str" cm="1">
        <f t="array" ref="G456">_xll.SNL.Clients.Office.Excel.Functions.SPG($A456, "SP_DEBT_TO_EQUITY", G$3)</f>
        <v>#INVALID COMPANY ID</v>
      </c>
      <c r="H456" s="9" t="str" cm="1">
        <f t="array" ref="H456">_xll.SNL.Clients.Office.Excel.Functions.SPG($A456, "SP_DEBT_TO_EQUITY", H$3)</f>
        <v>#INVALID COMPANY ID</v>
      </c>
      <c r="I456" s="9" t="str" cm="1">
        <f t="array" ref="I456">_xll.SNL.Clients.Office.Excel.Functions.SPG($A456, "SP_DEBT_TO_EQUITY", I$3)</f>
        <v>#INVALID COMPANY ID</v>
      </c>
      <c r="J456" s="9" t="str" cm="1">
        <f t="array" ref="J456">_xll.SNL.Clients.Office.Excel.Functions.SPG($A456, "SP_DEBT_TO_EQUITY", J$3)</f>
        <v>#INVALID COMPANY ID</v>
      </c>
    </row>
    <row r="457" spans="2:10" x14ac:dyDescent="0.3">
      <c r="B457" s="9" t="str" cm="1">
        <f t="array" ref="B457">_xll.SNL.Clients.Office.Excel.Functions.SPG($A457, "SP_DEBT_TO_EQUITY", B$3)</f>
        <v>#INVALID COMPANY ID</v>
      </c>
      <c r="C457" s="9" t="str" cm="1">
        <f t="array" ref="C457">_xll.SNL.Clients.Office.Excel.Functions.SPG($A457, "SP_DEBT_TO_EQUITY", C$3)</f>
        <v>#INVALID COMPANY ID</v>
      </c>
      <c r="D457" s="9" t="str" cm="1">
        <f t="array" ref="D457">_xll.SNL.Clients.Office.Excel.Functions.SPG($A457, "SP_DEBT_TO_EQUITY", D$3)</f>
        <v>#INVALID COMPANY ID</v>
      </c>
      <c r="E457" s="9" t="str" cm="1">
        <f t="array" ref="E457">_xll.SNL.Clients.Office.Excel.Functions.SPG($A457, "SP_DEBT_TO_EQUITY", E$3)</f>
        <v>#INVALID COMPANY ID</v>
      </c>
      <c r="F457" s="9" t="str" cm="1">
        <f t="array" ref="F457">_xll.SNL.Clients.Office.Excel.Functions.SPG($A457, "SP_DEBT_TO_EQUITY", F$3)</f>
        <v>#INVALID COMPANY ID</v>
      </c>
      <c r="G457" s="9" t="str" cm="1">
        <f t="array" ref="G457">_xll.SNL.Clients.Office.Excel.Functions.SPG($A457, "SP_DEBT_TO_EQUITY", G$3)</f>
        <v>#INVALID COMPANY ID</v>
      </c>
      <c r="H457" s="9" t="str" cm="1">
        <f t="array" ref="H457">_xll.SNL.Clients.Office.Excel.Functions.SPG($A457, "SP_DEBT_TO_EQUITY", H$3)</f>
        <v>#INVALID COMPANY ID</v>
      </c>
      <c r="I457" s="9" t="str" cm="1">
        <f t="array" ref="I457">_xll.SNL.Clients.Office.Excel.Functions.SPG($A457, "SP_DEBT_TO_EQUITY", I$3)</f>
        <v>#INVALID COMPANY ID</v>
      </c>
      <c r="J457" s="9" t="str" cm="1">
        <f t="array" ref="J457">_xll.SNL.Clients.Office.Excel.Functions.SPG($A457, "SP_DEBT_TO_EQUITY", J$3)</f>
        <v>#INVALID COMPANY ID</v>
      </c>
    </row>
    <row r="458" spans="2:10" x14ac:dyDescent="0.3">
      <c r="B458" s="9" t="str" cm="1">
        <f t="array" ref="B458">_xll.SNL.Clients.Office.Excel.Functions.SPG($A458, "SP_DEBT_TO_EQUITY", B$3)</f>
        <v>#INVALID COMPANY ID</v>
      </c>
      <c r="C458" s="9" t="str" cm="1">
        <f t="array" ref="C458">_xll.SNL.Clients.Office.Excel.Functions.SPG($A458, "SP_DEBT_TO_EQUITY", C$3)</f>
        <v>#INVALID COMPANY ID</v>
      </c>
      <c r="D458" s="9" t="str" cm="1">
        <f t="array" ref="D458">_xll.SNL.Clients.Office.Excel.Functions.SPG($A458, "SP_DEBT_TO_EQUITY", D$3)</f>
        <v>#INVALID COMPANY ID</v>
      </c>
      <c r="E458" s="9" t="str" cm="1">
        <f t="array" ref="E458">_xll.SNL.Clients.Office.Excel.Functions.SPG($A458, "SP_DEBT_TO_EQUITY", E$3)</f>
        <v>#INVALID COMPANY ID</v>
      </c>
      <c r="F458" s="9" t="str" cm="1">
        <f t="array" ref="F458">_xll.SNL.Clients.Office.Excel.Functions.SPG($A458, "SP_DEBT_TO_EQUITY", F$3)</f>
        <v>#INVALID COMPANY ID</v>
      </c>
      <c r="G458" s="9" t="str" cm="1">
        <f t="array" ref="G458">_xll.SNL.Clients.Office.Excel.Functions.SPG($A458, "SP_DEBT_TO_EQUITY", G$3)</f>
        <v>#INVALID COMPANY ID</v>
      </c>
      <c r="H458" s="9" t="str" cm="1">
        <f t="array" ref="H458">_xll.SNL.Clients.Office.Excel.Functions.SPG($A458, "SP_DEBT_TO_EQUITY", H$3)</f>
        <v>#INVALID COMPANY ID</v>
      </c>
      <c r="I458" s="9" t="str" cm="1">
        <f t="array" ref="I458">_xll.SNL.Clients.Office.Excel.Functions.SPG($A458, "SP_DEBT_TO_EQUITY", I$3)</f>
        <v>#INVALID COMPANY ID</v>
      </c>
      <c r="J458" s="9" t="str" cm="1">
        <f t="array" ref="J458">_xll.SNL.Clients.Office.Excel.Functions.SPG($A458, "SP_DEBT_TO_EQUITY", J$3)</f>
        <v>#INVALID COMPANY ID</v>
      </c>
    </row>
    <row r="459" spans="2:10" x14ac:dyDescent="0.3">
      <c r="B459" s="9" t="str" cm="1">
        <f t="array" ref="B459">_xll.SNL.Clients.Office.Excel.Functions.SPG($A459, "SP_DEBT_TO_EQUITY", B$3)</f>
        <v>#INVALID COMPANY ID</v>
      </c>
      <c r="C459" s="9" t="str" cm="1">
        <f t="array" ref="C459">_xll.SNL.Clients.Office.Excel.Functions.SPG($A459, "SP_DEBT_TO_EQUITY", C$3)</f>
        <v>#INVALID COMPANY ID</v>
      </c>
      <c r="D459" s="9" t="str" cm="1">
        <f t="array" ref="D459">_xll.SNL.Clients.Office.Excel.Functions.SPG($A459, "SP_DEBT_TO_EQUITY", D$3)</f>
        <v>#INVALID COMPANY ID</v>
      </c>
      <c r="E459" s="9" t="str" cm="1">
        <f t="array" ref="E459">_xll.SNL.Clients.Office.Excel.Functions.SPG($A459, "SP_DEBT_TO_EQUITY", E$3)</f>
        <v>#INVALID COMPANY ID</v>
      </c>
      <c r="F459" s="9" t="str" cm="1">
        <f t="array" ref="F459">_xll.SNL.Clients.Office.Excel.Functions.SPG($A459, "SP_DEBT_TO_EQUITY", F$3)</f>
        <v>#INVALID COMPANY ID</v>
      </c>
      <c r="G459" s="9" t="str" cm="1">
        <f t="array" ref="G459">_xll.SNL.Clients.Office.Excel.Functions.SPG($A459, "SP_DEBT_TO_EQUITY", G$3)</f>
        <v>#INVALID COMPANY ID</v>
      </c>
      <c r="H459" s="9" t="str" cm="1">
        <f t="array" ref="H459">_xll.SNL.Clients.Office.Excel.Functions.SPG($A459, "SP_DEBT_TO_EQUITY", H$3)</f>
        <v>#INVALID COMPANY ID</v>
      </c>
      <c r="I459" s="9" t="str" cm="1">
        <f t="array" ref="I459">_xll.SNL.Clients.Office.Excel.Functions.SPG($A459, "SP_DEBT_TO_EQUITY", I$3)</f>
        <v>#INVALID COMPANY ID</v>
      </c>
      <c r="J459" s="9" t="str" cm="1">
        <f t="array" ref="J459">_xll.SNL.Clients.Office.Excel.Functions.SPG($A459, "SP_DEBT_TO_EQUITY", J$3)</f>
        <v>#INVALID COMPANY ID</v>
      </c>
    </row>
    <row r="460" spans="2:10" x14ac:dyDescent="0.3">
      <c r="B460" s="9" t="str" cm="1">
        <f t="array" ref="B460">_xll.SNL.Clients.Office.Excel.Functions.SPG($A460, "SP_DEBT_TO_EQUITY", B$3)</f>
        <v>#INVALID COMPANY ID</v>
      </c>
      <c r="C460" s="9" t="str" cm="1">
        <f t="array" ref="C460">_xll.SNL.Clients.Office.Excel.Functions.SPG($A460, "SP_DEBT_TO_EQUITY", C$3)</f>
        <v>#INVALID COMPANY ID</v>
      </c>
      <c r="D460" s="9" t="str" cm="1">
        <f t="array" ref="D460">_xll.SNL.Clients.Office.Excel.Functions.SPG($A460, "SP_DEBT_TO_EQUITY", D$3)</f>
        <v>#INVALID COMPANY ID</v>
      </c>
      <c r="E460" s="9" t="str" cm="1">
        <f t="array" ref="E460">_xll.SNL.Clients.Office.Excel.Functions.SPG($A460, "SP_DEBT_TO_EQUITY", E$3)</f>
        <v>#INVALID COMPANY ID</v>
      </c>
      <c r="F460" s="9" t="str" cm="1">
        <f t="array" ref="F460">_xll.SNL.Clients.Office.Excel.Functions.SPG($A460, "SP_DEBT_TO_EQUITY", F$3)</f>
        <v>#INVALID COMPANY ID</v>
      </c>
      <c r="G460" s="9" t="str" cm="1">
        <f t="array" ref="G460">_xll.SNL.Clients.Office.Excel.Functions.SPG($A460, "SP_DEBT_TO_EQUITY", G$3)</f>
        <v>#INVALID COMPANY ID</v>
      </c>
      <c r="H460" s="9" t="str" cm="1">
        <f t="array" ref="H460">_xll.SNL.Clients.Office.Excel.Functions.SPG($A460, "SP_DEBT_TO_EQUITY", H$3)</f>
        <v>#INVALID COMPANY ID</v>
      </c>
      <c r="I460" s="9" t="str" cm="1">
        <f t="array" ref="I460">_xll.SNL.Clients.Office.Excel.Functions.SPG($A460, "SP_DEBT_TO_EQUITY", I$3)</f>
        <v>#INVALID COMPANY ID</v>
      </c>
      <c r="J460" s="9" t="str" cm="1">
        <f t="array" ref="J460">_xll.SNL.Clients.Office.Excel.Functions.SPG($A460, "SP_DEBT_TO_EQUITY", J$3)</f>
        <v>#INVALID COMPANY ID</v>
      </c>
    </row>
    <row r="461" spans="2:10" x14ac:dyDescent="0.3">
      <c r="B461" s="9" t="str" cm="1">
        <f t="array" ref="B461">_xll.SNL.Clients.Office.Excel.Functions.SPG($A461, "SP_DEBT_TO_EQUITY", B$3)</f>
        <v>#INVALID COMPANY ID</v>
      </c>
      <c r="C461" s="9" t="str" cm="1">
        <f t="array" ref="C461">_xll.SNL.Clients.Office.Excel.Functions.SPG($A461, "SP_DEBT_TO_EQUITY", C$3)</f>
        <v>#INVALID COMPANY ID</v>
      </c>
      <c r="D461" s="9" t="str" cm="1">
        <f t="array" ref="D461">_xll.SNL.Clients.Office.Excel.Functions.SPG($A461, "SP_DEBT_TO_EQUITY", D$3)</f>
        <v>#INVALID COMPANY ID</v>
      </c>
      <c r="E461" s="9" t="str" cm="1">
        <f t="array" ref="E461">_xll.SNL.Clients.Office.Excel.Functions.SPG($A461, "SP_DEBT_TO_EQUITY", E$3)</f>
        <v>#INVALID COMPANY ID</v>
      </c>
      <c r="F461" s="9" t="str" cm="1">
        <f t="array" ref="F461">_xll.SNL.Clients.Office.Excel.Functions.SPG($A461, "SP_DEBT_TO_EQUITY", F$3)</f>
        <v>#INVALID COMPANY ID</v>
      </c>
      <c r="G461" s="9" t="str" cm="1">
        <f t="array" ref="G461">_xll.SNL.Clients.Office.Excel.Functions.SPG($A461, "SP_DEBT_TO_EQUITY", G$3)</f>
        <v>#INVALID COMPANY ID</v>
      </c>
      <c r="H461" s="9" t="str" cm="1">
        <f t="array" ref="H461">_xll.SNL.Clients.Office.Excel.Functions.SPG($A461, "SP_DEBT_TO_EQUITY", H$3)</f>
        <v>#INVALID COMPANY ID</v>
      </c>
      <c r="I461" s="9" t="str" cm="1">
        <f t="array" ref="I461">_xll.SNL.Clients.Office.Excel.Functions.SPG($A461, "SP_DEBT_TO_EQUITY", I$3)</f>
        <v>#INVALID COMPANY ID</v>
      </c>
      <c r="J461" s="9" t="str" cm="1">
        <f t="array" ref="J461">_xll.SNL.Clients.Office.Excel.Functions.SPG($A461, "SP_DEBT_TO_EQUITY", J$3)</f>
        <v>#INVALID COMPANY ID</v>
      </c>
    </row>
    <row r="462" spans="2:10" x14ac:dyDescent="0.3">
      <c r="B462" s="9" t="str" cm="1">
        <f t="array" ref="B462">_xll.SNL.Clients.Office.Excel.Functions.SPG($A462, "SP_DEBT_TO_EQUITY", B$3)</f>
        <v>#INVALID COMPANY ID</v>
      </c>
      <c r="C462" s="9" t="str" cm="1">
        <f t="array" ref="C462">_xll.SNL.Clients.Office.Excel.Functions.SPG($A462, "SP_DEBT_TO_EQUITY", C$3)</f>
        <v>#INVALID COMPANY ID</v>
      </c>
      <c r="D462" s="9" t="str" cm="1">
        <f t="array" ref="D462">_xll.SNL.Clients.Office.Excel.Functions.SPG($A462, "SP_DEBT_TO_EQUITY", D$3)</f>
        <v>#INVALID COMPANY ID</v>
      </c>
      <c r="E462" s="9" t="str" cm="1">
        <f t="array" ref="E462">_xll.SNL.Clients.Office.Excel.Functions.SPG($A462, "SP_DEBT_TO_EQUITY", E$3)</f>
        <v>#INVALID COMPANY ID</v>
      </c>
      <c r="F462" s="9" t="str" cm="1">
        <f t="array" ref="F462">_xll.SNL.Clients.Office.Excel.Functions.SPG($A462, "SP_DEBT_TO_EQUITY", F$3)</f>
        <v>#INVALID COMPANY ID</v>
      </c>
      <c r="G462" s="9" t="str" cm="1">
        <f t="array" ref="G462">_xll.SNL.Clients.Office.Excel.Functions.SPG($A462, "SP_DEBT_TO_EQUITY", G$3)</f>
        <v>#INVALID COMPANY ID</v>
      </c>
      <c r="H462" s="9" t="str" cm="1">
        <f t="array" ref="H462">_xll.SNL.Clients.Office.Excel.Functions.SPG($A462, "SP_DEBT_TO_EQUITY", H$3)</f>
        <v>#INVALID COMPANY ID</v>
      </c>
      <c r="I462" s="9" t="str" cm="1">
        <f t="array" ref="I462">_xll.SNL.Clients.Office.Excel.Functions.SPG($A462, "SP_DEBT_TO_EQUITY", I$3)</f>
        <v>#INVALID COMPANY ID</v>
      </c>
      <c r="J462" s="9" t="str" cm="1">
        <f t="array" ref="J462">_xll.SNL.Clients.Office.Excel.Functions.SPG($A462, "SP_DEBT_TO_EQUITY", J$3)</f>
        <v>#INVALID COMPANY ID</v>
      </c>
    </row>
    <row r="463" spans="2:10" x14ac:dyDescent="0.3">
      <c r="B463" s="9" t="str" cm="1">
        <f t="array" ref="B463">_xll.SNL.Clients.Office.Excel.Functions.SPG($A463, "SP_DEBT_TO_EQUITY", B$3)</f>
        <v>#INVALID COMPANY ID</v>
      </c>
      <c r="C463" s="9" t="str" cm="1">
        <f t="array" ref="C463">_xll.SNL.Clients.Office.Excel.Functions.SPG($A463, "SP_DEBT_TO_EQUITY", C$3)</f>
        <v>#INVALID COMPANY ID</v>
      </c>
      <c r="D463" s="9" t="str" cm="1">
        <f t="array" ref="D463">_xll.SNL.Clients.Office.Excel.Functions.SPG($A463, "SP_DEBT_TO_EQUITY", D$3)</f>
        <v>#INVALID COMPANY ID</v>
      </c>
      <c r="E463" s="9" t="str" cm="1">
        <f t="array" ref="E463">_xll.SNL.Clients.Office.Excel.Functions.SPG($A463, "SP_DEBT_TO_EQUITY", E$3)</f>
        <v>#INVALID COMPANY ID</v>
      </c>
      <c r="F463" s="9" t="str" cm="1">
        <f t="array" ref="F463">_xll.SNL.Clients.Office.Excel.Functions.SPG($A463, "SP_DEBT_TO_EQUITY", F$3)</f>
        <v>#INVALID COMPANY ID</v>
      </c>
      <c r="G463" s="9" t="str" cm="1">
        <f t="array" ref="G463">_xll.SNL.Clients.Office.Excel.Functions.SPG($A463, "SP_DEBT_TO_EQUITY", G$3)</f>
        <v>#INVALID COMPANY ID</v>
      </c>
      <c r="H463" s="9" t="str" cm="1">
        <f t="array" ref="H463">_xll.SNL.Clients.Office.Excel.Functions.SPG($A463, "SP_DEBT_TO_EQUITY", H$3)</f>
        <v>#INVALID COMPANY ID</v>
      </c>
      <c r="I463" s="9" t="str" cm="1">
        <f t="array" ref="I463">_xll.SNL.Clients.Office.Excel.Functions.SPG($A463, "SP_DEBT_TO_EQUITY", I$3)</f>
        <v>#INVALID COMPANY ID</v>
      </c>
      <c r="J463" s="9" t="str" cm="1">
        <f t="array" ref="J463">_xll.SNL.Clients.Office.Excel.Functions.SPG($A463, "SP_DEBT_TO_EQUITY", J$3)</f>
        <v>#INVALID COMPANY ID</v>
      </c>
    </row>
    <row r="464" spans="2:10" x14ac:dyDescent="0.3">
      <c r="B464" s="9" t="str" cm="1">
        <f t="array" ref="B464">_xll.SNL.Clients.Office.Excel.Functions.SPG($A464, "SP_DEBT_TO_EQUITY", B$3)</f>
        <v>#INVALID COMPANY ID</v>
      </c>
      <c r="C464" s="9" t="str" cm="1">
        <f t="array" ref="C464">_xll.SNL.Clients.Office.Excel.Functions.SPG($A464, "SP_DEBT_TO_EQUITY", C$3)</f>
        <v>#INVALID COMPANY ID</v>
      </c>
      <c r="D464" s="9" t="str" cm="1">
        <f t="array" ref="D464">_xll.SNL.Clients.Office.Excel.Functions.SPG($A464, "SP_DEBT_TO_EQUITY", D$3)</f>
        <v>#INVALID COMPANY ID</v>
      </c>
      <c r="E464" s="9" t="str" cm="1">
        <f t="array" ref="E464">_xll.SNL.Clients.Office.Excel.Functions.SPG($A464, "SP_DEBT_TO_EQUITY", E$3)</f>
        <v>#INVALID COMPANY ID</v>
      </c>
      <c r="F464" s="9" t="str" cm="1">
        <f t="array" ref="F464">_xll.SNL.Clients.Office.Excel.Functions.SPG($A464, "SP_DEBT_TO_EQUITY", F$3)</f>
        <v>#INVALID COMPANY ID</v>
      </c>
      <c r="G464" s="9" t="str" cm="1">
        <f t="array" ref="G464">_xll.SNL.Clients.Office.Excel.Functions.SPG($A464, "SP_DEBT_TO_EQUITY", G$3)</f>
        <v>#INVALID COMPANY ID</v>
      </c>
      <c r="H464" s="9" t="str" cm="1">
        <f t="array" ref="H464">_xll.SNL.Clients.Office.Excel.Functions.SPG($A464, "SP_DEBT_TO_EQUITY", H$3)</f>
        <v>#INVALID COMPANY ID</v>
      </c>
      <c r="I464" s="9" t="str" cm="1">
        <f t="array" ref="I464">_xll.SNL.Clients.Office.Excel.Functions.SPG($A464, "SP_DEBT_TO_EQUITY", I$3)</f>
        <v>#INVALID COMPANY ID</v>
      </c>
      <c r="J464" s="9" t="str" cm="1">
        <f t="array" ref="J464">_xll.SNL.Clients.Office.Excel.Functions.SPG($A464, "SP_DEBT_TO_EQUITY", J$3)</f>
        <v>#INVALID COMPANY ID</v>
      </c>
    </row>
    <row r="465" spans="2:10" x14ac:dyDescent="0.3">
      <c r="B465" s="9" t="str" cm="1">
        <f t="array" ref="B465">_xll.SNL.Clients.Office.Excel.Functions.SPG($A465, "SP_DEBT_TO_EQUITY", B$3)</f>
        <v>#INVALID COMPANY ID</v>
      </c>
      <c r="C465" s="9" t="str" cm="1">
        <f t="array" ref="C465">_xll.SNL.Clients.Office.Excel.Functions.SPG($A465, "SP_DEBT_TO_EQUITY", C$3)</f>
        <v>#INVALID COMPANY ID</v>
      </c>
      <c r="D465" s="9" t="str" cm="1">
        <f t="array" ref="D465">_xll.SNL.Clients.Office.Excel.Functions.SPG($A465, "SP_DEBT_TO_EQUITY", D$3)</f>
        <v>#INVALID COMPANY ID</v>
      </c>
      <c r="E465" s="9" t="str" cm="1">
        <f t="array" ref="E465">_xll.SNL.Clients.Office.Excel.Functions.SPG($A465, "SP_DEBT_TO_EQUITY", E$3)</f>
        <v>#INVALID COMPANY ID</v>
      </c>
      <c r="F465" s="9" t="str" cm="1">
        <f t="array" ref="F465">_xll.SNL.Clients.Office.Excel.Functions.SPG($A465, "SP_DEBT_TO_EQUITY", F$3)</f>
        <v>#INVALID COMPANY ID</v>
      </c>
      <c r="G465" s="9" t="str" cm="1">
        <f t="array" ref="G465">_xll.SNL.Clients.Office.Excel.Functions.SPG($A465, "SP_DEBT_TO_EQUITY", G$3)</f>
        <v>#INVALID COMPANY ID</v>
      </c>
      <c r="H465" s="9" t="str" cm="1">
        <f t="array" ref="H465">_xll.SNL.Clients.Office.Excel.Functions.SPG($A465, "SP_DEBT_TO_EQUITY", H$3)</f>
        <v>#INVALID COMPANY ID</v>
      </c>
      <c r="I465" s="9" t="str" cm="1">
        <f t="array" ref="I465">_xll.SNL.Clients.Office.Excel.Functions.SPG($A465, "SP_DEBT_TO_EQUITY", I$3)</f>
        <v>#INVALID COMPANY ID</v>
      </c>
      <c r="J465" s="9" t="str" cm="1">
        <f t="array" ref="J465">_xll.SNL.Clients.Office.Excel.Functions.SPG($A465, "SP_DEBT_TO_EQUITY", J$3)</f>
        <v>#INVALID COMPANY ID</v>
      </c>
    </row>
    <row r="466" spans="2:10" x14ac:dyDescent="0.3">
      <c r="B466" s="9" t="str" cm="1">
        <f t="array" ref="B466">_xll.SNL.Clients.Office.Excel.Functions.SPG($A466, "SP_DEBT_TO_EQUITY", B$3)</f>
        <v>#INVALID COMPANY ID</v>
      </c>
      <c r="C466" s="9" t="str" cm="1">
        <f t="array" ref="C466">_xll.SNL.Clients.Office.Excel.Functions.SPG($A466, "SP_DEBT_TO_EQUITY", C$3)</f>
        <v>#INVALID COMPANY ID</v>
      </c>
      <c r="D466" s="9" t="str" cm="1">
        <f t="array" ref="D466">_xll.SNL.Clients.Office.Excel.Functions.SPG($A466, "SP_DEBT_TO_EQUITY", D$3)</f>
        <v>#INVALID COMPANY ID</v>
      </c>
      <c r="E466" s="9" t="str" cm="1">
        <f t="array" ref="E466">_xll.SNL.Clients.Office.Excel.Functions.SPG($A466, "SP_DEBT_TO_EQUITY", E$3)</f>
        <v>#INVALID COMPANY ID</v>
      </c>
      <c r="F466" s="9" t="str" cm="1">
        <f t="array" ref="F466">_xll.SNL.Clients.Office.Excel.Functions.SPG($A466, "SP_DEBT_TO_EQUITY", F$3)</f>
        <v>#INVALID COMPANY ID</v>
      </c>
      <c r="G466" s="9" t="str" cm="1">
        <f t="array" ref="G466">_xll.SNL.Clients.Office.Excel.Functions.SPG($A466, "SP_DEBT_TO_EQUITY", G$3)</f>
        <v>#INVALID COMPANY ID</v>
      </c>
      <c r="H466" s="9" t="str" cm="1">
        <f t="array" ref="H466">_xll.SNL.Clients.Office.Excel.Functions.SPG($A466, "SP_DEBT_TO_EQUITY", H$3)</f>
        <v>#INVALID COMPANY ID</v>
      </c>
      <c r="I466" s="9" t="str" cm="1">
        <f t="array" ref="I466">_xll.SNL.Clients.Office.Excel.Functions.SPG($A466, "SP_DEBT_TO_EQUITY", I$3)</f>
        <v>#INVALID COMPANY ID</v>
      </c>
      <c r="J466" s="9" t="str" cm="1">
        <f t="array" ref="J466">_xll.SNL.Clients.Office.Excel.Functions.SPG($A466, "SP_DEBT_TO_EQUITY", J$3)</f>
        <v>#INVALID COMPANY ID</v>
      </c>
    </row>
    <row r="467" spans="2:10" x14ac:dyDescent="0.3">
      <c r="B467" s="9" t="str" cm="1">
        <f t="array" ref="B467">_xll.SNL.Clients.Office.Excel.Functions.SPG($A467, "SP_DEBT_TO_EQUITY", B$3)</f>
        <v>#INVALID COMPANY ID</v>
      </c>
      <c r="C467" s="9" t="str" cm="1">
        <f t="array" ref="C467">_xll.SNL.Clients.Office.Excel.Functions.SPG($A467, "SP_DEBT_TO_EQUITY", C$3)</f>
        <v>#INVALID COMPANY ID</v>
      </c>
      <c r="D467" s="9" t="str" cm="1">
        <f t="array" ref="D467">_xll.SNL.Clients.Office.Excel.Functions.SPG($A467, "SP_DEBT_TO_EQUITY", D$3)</f>
        <v>#INVALID COMPANY ID</v>
      </c>
      <c r="E467" s="9" t="str" cm="1">
        <f t="array" ref="E467">_xll.SNL.Clients.Office.Excel.Functions.SPG($A467, "SP_DEBT_TO_EQUITY", E$3)</f>
        <v>#INVALID COMPANY ID</v>
      </c>
      <c r="F467" s="9" t="str" cm="1">
        <f t="array" ref="F467">_xll.SNL.Clients.Office.Excel.Functions.SPG($A467, "SP_DEBT_TO_EQUITY", F$3)</f>
        <v>#INVALID COMPANY ID</v>
      </c>
      <c r="G467" s="9" t="str" cm="1">
        <f t="array" ref="G467">_xll.SNL.Clients.Office.Excel.Functions.SPG($A467, "SP_DEBT_TO_EQUITY", G$3)</f>
        <v>#INVALID COMPANY ID</v>
      </c>
      <c r="H467" s="9" t="str" cm="1">
        <f t="array" ref="H467">_xll.SNL.Clients.Office.Excel.Functions.SPG($A467, "SP_DEBT_TO_EQUITY", H$3)</f>
        <v>#INVALID COMPANY ID</v>
      </c>
      <c r="I467" s="9" t="str" cm="1">
        <f t="array" ref="I467">_xll.SNL.Clients.Office.Excel.Functions.SPG($A467, "SP_DEBT_TO_EQUITY", I$3)</f>
        <v>#INVALID COMPANY ID</v>
      </c>
      <c r="J467" s="9" t="str" cm="1">
        <f t="array" ref="J467">_xll.SNL.Clients.Office.Excel.Functions.SPG($A467, "SP_DEBT_TO_EQUITY", J$3)</f>
        <v>#INVALID COMPANY ID</v>
      </c>
    </row>
    <row r="468" spans="2:10" x14ac:dyDescent="0.3">
      <c r="B468" s="9" t="str" cm="1">
        <f t="array" ref="B468">_xll.SNL.Clients.Office.Excel.Functions.SPG($A468, "SP_DEBT_TO_EQUITY", B$3)</f>
        <v>#INVALID COMPANY ID</v>
      </c>
      <c r="C468" s="9" t="str" cm="1">
        <f t="array" ref="C468">_xll.SNL.Clients.Office.Excel.Functions.SPG($A468, "SP_DEBT_TO_EQUITY", C$3)</f>
        <v>#INVALID COMPANY ID</v>
      </c>
      <c r="D468" s="9" t="str" cm="1">
        <f t="array" ref="D468">_xll.SNL.Clients.Office.Excel.Functions.SPG($A468, "SP_DEBT_TO_EQUITY", D$3)</f>
        <v>#INVALID COMPANY ID</v>
      </c>
      <c r="E468" s="9" t="str" cm="1">
        <f t="array" ref="E468">_xll.SNL.Clients.Office.Excel.Functions.SPG($A468, "SP_DEBT_TO_EQUITY", E$3)</f>
        <v>#INVALID COMPANY ID</v>
      </c>
      <c r="F468" s="9" t="str" cm="1">
        <f t="array" ref="F468">_xll.SNL.Clients.Office.Excel.Functions.SPG($A468, "SP_DEBT_TO_EQUITY", F$3)</f>
        <v>#INVALID COMPANY ID</v>
      </c>
      <c r="G468" s="9" t="str" cm="1">
        <f t="array" ref="G468">_xll.SNL.Clients.Office.Excel.Functions.SPG($A468, "SP_DEBT_TO_EQUITY", G$3)</f>
        <v>#INVALID COMPANY ID</v>
      </c>
      <c r="H468" s="9" t="str" cm="1">
        <f t="array" ref="H468">_xll.SNL.Clients.Office.Excel.Functions.SPG($A468, "SP_DEBT_TO_EQUITY", H$3)</f>
        <v>#INVALID COMPANY ID</v>
      </c>
      <c r="I468" s="9" t="str" cm="1">
        <f t="array" ref="I468">_xll.SNL.Clients.Office.Excel.Functions.SPG($A468, "SP_DEBT_TO_EQUITY", I$3)</f>
        <v>#INVALID COMPANY ID</v>
      </c>
      <c r="J468" s="9" t="str" cm="1">
        <f t="array" ref="J468">_xll.SNL.Clients.Office.Excel.Functions.SPG($A468, "SP_DEBT_TO_EQUITY", J$3)</f>
        <v>#INVALID COMPANY ID</v>
      </c>
    </row>
    <row r="469" spans="2:10" x14ac:dyDescent="0.3">
      <c r="B469" s="9" t="str" cm="1">
        <f t="array" ref="B469">_xll.SNL.Clients.Office.Excel.Functions.SPG($A469, "SP_DEBT_TO_EQUITY", B$3)</f>
        <v>#INVALID COMPANY ID</v>
      </c>
      <c r="C469" s="9" t="str" cm="1">
        <f t="array" ref="C469">_xll.SNL.Clients.Office.Excel.Functions.SPG($A469, "SP_DEBT_TO_EQUITY", C$3)</f>
        <v>#INVALID COMPANY ID</v>
      </c>
      <c r="D469" s="9" t="str" cm="1">
        <f t="array" ref="D469">_xll.SNL.Clients.Office.Excel.Functions.SPG($A469, "SP_DEBT_TO_EQUITY", D$3)</f>
        <v>#INVALID COMPANY ID</v>
      </c>
      <c r="E469" s="9" t="str" cm="1">
        <f t="array" ref="E469">_xll.SNL.Clients.Office.Excel.Functions.SPG($A469, "SP_DEBT_TO_EQUITY", E$3)</f>
        <v>#INVALID COMPANY ID</v>
      </c>
      <c r="F469" s="9" t="str" cm="1">
        <f t="array" ref="F469">_xll.SNL.Clients.Office.Excel.Functions.SPG($A469, "SP_DEBT_TO_EQUITY", F$3)</f>
        <v>#INVALID COMPANY ID</v>
      </c>
      <c r="G469" s="9" t="str" cm="1">
        <f t="array" ref="G469">_xll.SNL.Clients.Office.Excel.Functions.SPG($A469, "SP_DEBT_TO_EQUITY", G$3)</f>
        <v>#INVALID COMPANY ID</v>
      </c>
      <c r="H469" s="9" t="str" cm="1">
        <f t="array" ref="H469">_xll.SNL.Clients.Office.Excel.Functions.SPG($A469, "SP_DEBT_TO_EQUITY", H$3)</f>
        <v>#INVALID COMPANY ID</v>
      </c>
      <c r="I469" s="9" t="str" cm="1">
        <f t="array" ref="I469">_xll.SNL.Clients.Office.Excel.Functions.SPG($A469, "SP_DEBT_TO_EQUITY", I$3)</f>
        <v>#INVALID COMPANY ID</v>
      </c>
      <c r="J469" s="9" t="str" cm="1">
        <f t="array" ref="J469">_xll.SNL.Clients.Office.Excel.Functions.SPG($A469, "SP_DEBT_TO_EQUITY", J$3)</f>
        <v>#INVALID COMPANY ID</v>
      </c>
    </row>
    <row r="470" spans="2:10" x14ac:dyDescent="0.3">
      <c r="B470" s="9" t="str" cm="1">
        <f t="array" ref="B470">_xll.SNL.Clients.Office.Excel.Functions.SPG($A470, "SP_DEBT_TO_EQUITY", B$3)</f>
        <v>#INVALID COMPANY ID</v>
      </c>
      <c r="C470" s="9" t="str" cm="1">
        <f t="array" ref="C470">_xll.SNL.Clients.Office.Excel.Functions.SPG($A470, "SP_DEBT_TO_EQUITY", C$3)</f>
        <v>#INVALID COMPANY ID</v>
      </c>
      <c r="D470" s="9" t="str" cm="1">
        <f t="array" ref="D470">_xll.SNL.Clients.Office.Excel.Functions.SPG($A470, "SP_DEBT_TO_EQUITY", D$3)</f>
        <v>#INVALID COMPANY ID</v>
      </c>
      <c r="E470" s="9" t="str" cm="1">
        <f t="array" ref="E470">_xll.SNL.Clients.Office.Excel.Functions.SPG($A470, "SP_DEBT_TO_EQUITY", E$3)</f>
        <v>#INVALID COMPANY ID</v>
      </c>
      <c r="F470" s="9" t="str" cm="1">
        <f t="array" ref="F470">_xll.SNL.Clients.Office.Excel.Functions.SPG($A470, "SP_DEBT_TO_EQUITY", F$3)</f>
        <v>#INVALID COMPANY ID</v>
      </c>
      <c r="G470" s="9" t="str" cm="1">
        <f t="array" ref="G470">_xll.SNL.Clients.Office.Excel.Functions.SPG($A470, "SP_DEBT_TO_EQUITY", G$3)</f>
        <v>#INVALID COMPANY ID</v>
      </c>
      <c r="H470" s="9" t="str" cm="1">
        <f t="array" ref="H470">_xll.SNL.Clients.Office.Excel.Functions.SPG($A470, "SP_DEBT_TO_EQUITY", H$3)</f>
        <v>#INVALID COMPANY ID</v>
      </c>
      <c r="I470" s="9" t="str" cm="1">
        <f t="array" ref="I470">_xll.SNL.Clients.Office.Excel.Functions.SPG($A470, "SP_DEBT_TO_EQUITY", I$3)</f>
        <v>#INVALID COMPANY ID</v>
      </c>
      <c r="J470" s="9" t="str" cm="1">
        <f t="array" ref="J470">_xll.SNL.Clients.Office.Excel.Functions.SPG($A470, "SP_DEBT_TO_EQUITY", J$3)</f>
        <v>#INVALID COMPANY ID</v>
      </c>
    </row>
    <row r="471" spans="2:10" x14ac:dyDescent="0.3">
      <c r="B471" s="9" t="str" cm="1">
        <f t="array" ref="B471">_xll.SNL.Clients.Office.Excel.Functions.SPG($A471, "SP_DEBT_TO_EQUITY", B$3)</f>
        <v>#INVALID COMPANY ID</v>
      </c>
      <c r="C471" s="9" t="str" cm="1">
        <f t="array" ref="C471">_xll.SNL.Clients.Office.Excel.Functions.SPG($A471, "SP_DEBT_TO_EQUITY", C$3)</f>
        <v>#INVALID COMPANY ID</v>
      </c>
      <c r="D471" s="9" t="str" cm="1">
        <f t="array" ref="D471">_xll.SNL.Clients.Office.Excel.Functions.SPG($A471, "SP_DEBT_TO_EQUITY", D$3)</f>
        <v>#INVALID COMPANY ID</v>
      </c>
      <c r="E471" s="9" t="str" cm="1">
        <f t="array" ref="E471">_xll.SNL.Clients.Office.Excel.Functions.SPG($A471, "SP_DEBT_TO_EQUITY", E$3)</f>
        <v>#INVALID COMPANY ID</v>
      </c>
      <c r="F471" s="9" t="str" cm="1">
        <f t="array" ref="F471">_xll.SNL.Clients.Office.Excel.Functions.SPG($A471, "SP_DEBT_TO_EQUITY", F$3)</f>
        <v>#INVALID COMPANY ID</v>
      </c>
      <c r="G471" s="9" t="str" cm="1">
        <f t="array" ref="G471">_xll.SNL.Clients.Office.Excel.Functions.SPG($A471, "SP_DEBT_TO_EQUITY", G$3)</f>
        <v>#INVALID COMPANY ID</v>
      </c>
      <c r="H471" s="9" t="str" cm="1">
        <f t="array" ref="H471">_xll.SNL.Clients.Office.Excel.Functions.SPG($A471, "SP_DEBT_TO_EQUITY", H$3)</f>
        <v>#INVALID COMPANY ID</v>
      </c>
      <c r="I471" s="9" t="str" cm="1">
        <f t="array" ref="I471">_xll.SNL.Clients.Office.Excel.Functions.SPG($A471, "SP_DEBT_TO_EQUITY", I$3)</f>
        <v>#INVALID COMPANY ID</v>
      </c>
      <c r="J471" s="9" t="str" cm="1">
        <f t="array" ref="J471">_xll.SNL.Clients.Office.Excel.Functions.SPG($A471, "SP_DEBT_TO_EQUITY", J$3)</f>
        <v>#INVALID COMPANY ID</v>
      </c>
    </row>
    <row r="472" spans="2:10" x14ac:dyDescent="0.3">
      <c r="B472" s="9" t="str" cm="1">
        <f t="array" ref="B472">_xll.SNL.Clients.Office.Excel.Functions.SPG($A472, "SP_DEBT_TO_EQUITY", B$3)</f>
        <v>#INVALID COMPANY ID</v>
      </c>
      <c r="C472" s="9" t="str" cm="1">
        <f t="array" ref="C472">_xll.SNL.Clients.Office.Excel.Functions.SPG($A472, "SP_DEBT_TO_EQUITY", C$3)</f>
        <v>#INVALID COMPANY ID</v>
      </c>
      <c r="D472" s="9" t="str" cm="1">
        <f t="array" ref="D472">_xll.SNL.Clients.Office.Excel.Functions.SPG($A472, "SP_DEBT_TO_EQUITY", D$3)</f>
        <v>#INVALID COMPANY ID</v>
      </c>
      <c r="E472" s="9" t="str" cm="1">
        <f t="array" ref="E472">_xll.SNL.Clients.Office.Excel.Functions.SPG($A472, "SP_DEBT_TO_EQUITY", E$3)</f>
        <v>#INVALID COMPANY ID</v>
      </c>
      <c r="F472" s="9" t="str" cm="1">
        <f t="array" ref="F472">_xll.SNL.Clients.Office.Excel.Functions.SPG($A472, "SP_DEBT_TO_EQUITY", F$3)</f>
        <v>#INVALID COMPANY ID</v>
      </c>
      <c r="G472" s="9" t="str" cm="1">
        <f t="array" ref="G472">_xll.SNL.Clients.Office.Excel.Functions.SPG($A472, "SP_DEBT_TO_EQUITY", G$3)</f>
        <v>#INVALID COMPANY ID</v>
      </c>
      <c r="H472" s="9" t="str" cm="1">
        <f t="array" ref="H472">_xll.SNL.Clients.Office.Excel.Functions.SPG($A472, "SP_DEBT_TO_EQUITY", H$3)</f>
        <v>#INVALID COMPANY ID</v>
      </c>
      <c r="I472" s="9" t="str" cm="1">
        <f t="array" ref="I472">_xll.SNL.Clients.Office.Excel.Functions.SPG($A472, "SP_DEBT_TO_EQUITY", I$3)</f>
        <v>#INVALID COMPANY ID</v>
      </c>
      <c r="J472" s="9" t="str" cm="1">
        <f t="array" ref="J472">_xll.SNL.Clients.Office.Excel.Functions.SPG($A472, "SP_DEBT_TO_EQUITY", J$3)</f>
        <v>#INVALID COMPANY ID</v>
      </c>
    </row>
    <row r="473" spans="2:10" x14ac:dyDescent="0.3">
      <c r="B473" s="9" t="str" cm="1">
        <f t="array" ref="B473">_xll.SNL.Clients.Office.Excel.Functions.SPG($A473, "SP_DEBT_TO_EQUITY", B$3)</f>
        <v>#INVALID COMPANY ID</v>
      </c>
      <c r="C473" s="9" t="str" cm="1">
        <f t="array" ref="C473">_xll.SNL.Clients.Office.Excel.Functions.SPG($A473, "SP_DEBT_TO_EQUITY", C$3)</f>
        <v>#INVALID COMPANY ID</v>
      </c>
      <c r="D473" s="9" t="str" cm="1">
        <f t="array" ref="D473">_xll.SNL.Clients.Office.Excel.Functions.SPG($A473, "SP_DEBT_TO_EQUITY", D$3)</f>
        <v>#INVALID COMPANY ID</v>
      </c>
      <c r="E473" s="9" t="str" cm="1">
        <f t="array" ref="E473">_xll.SNL.Clients.Office.Excel.Functions.SPG($A473, "SP_DEBT_TO_EQUITY", E$3)</f>
        <v>#INVALID COMPANY ID</v>
      </c>
      <c r="F473" s="9" t="str" cm="1">
        <f t="array" ref="F473">_xll.SNL.Clients.Office.Excel.Functions.SPG($A473, "SP_DEBT_TO_EQUITY", F$3)</f>
        <v>#INVALID COMPANY ID</v>
      </c>
      <c r="G473" s="9" t="str" cm="1">
        <f t="array" ref="G473">_xll.SNL.Clients.Office.Excel.Functions.SPG($A473, "SP_DEBT_TO_EQUITY", G$3)</f>
        <v>#INVALID COMPANY ID</v>
      </c>
      <c r="H473" s="9" t="str" cm="1">
        <f t="array" ref="H473">_xll.SNL.Clients.Office.Excel.Functions.SPG($A473, "SP_DEBT_TO_EQUITY", H$3)</f>
        <v>#INVALID COMPANY ID</v>
      </c>
      <c r="I473" s="9" t="str" cm="1">
        <f t="array" ref="I473">_xll.SNL.Clients.Office.Excel.Functions.SPG($A473, "SP_DEBT_TO_EQUITY", I$3)</f>
        <v>#INVALID COMPANY ID</v>
      </c>
      <c r="J473" s="9" t="str" cm="1">
        <f t="array" ref="J473">_xll.SNL.Clients.Office.Excel.Functions.SPG($A473, "SP_DEBT_TO_EQUITY", J$3)</f>
        <v>#INVALID COMPANY ID</v>
      </c>
    </row>
    <row r="474" spans="2:10" x14ac:dyDescent="0.3">
      <c r="B474" s="9" t="str" cm="1">
        <f t="array" ref="B474">_xll.SNL.Clients.Office.Excel.Functions.SPG($A474, "SP_DEBT_TO_EQUITY", B$3)</f>
        <v>#INVALID COMPANY ID</v>
      </c>
      <c r="C474" s="9" t="str" cm="1">
        <f t="array" ref="C474">_xll.SNL.Clients.Office.Excel.Functions.SPG($A474, "SP_DEBT_TO_EQUITY", C$3)</f>
        <v>#INVALID COMPANY ID</v>
      </c>
      <c r="D474" s="9" t="str" cm="1">
        <f t="array" ref="D474">_xll.SNL.Clients.Office.Excel.Functions.SPG($A474, "SP_DEBT_TO_EQUITY", D$3)</f>
        <v>#INVALID COMPANY ID</v>
      </c>
      <c r="E474" s="9" t="str" cm="1">
        <f t="array" ref="E474">_xll.SNL.Clients.Office.Excel.Functions.SPG($A474, "SP_DEBT_TO_EQUITY", E$3)</f>
        <v>#INVALID COMPANY ID</v>
      </c>
      <c r="F474" s="9" t="str" cm="1">
        <f t="array" ref="F474">_xll.SNL.Clients.Office.Excel.Functions.SPG($A474, "SP_DEBT_TO_EQUITY", F$3)</f>
        <v>#INVALID COMPANY ID</v>
      </c>
      <c r="G474" s="9" t="str" cm="1">
        <f t="array" ref="G474">_xll.SNL.Clients.Office.Excel.Functions.SPG($A474, "SP_DEBT_TO_EQUITY", G$3)</f>
        <v>#INVALID COMPANY ID</v>
      </c>
      <c r="H474" s="9" t="str" cm="1">
        <f t="array" ref="H474">_xll.SNL.Clients.Office.Excel.Functions.SPG($A474, "SP_DEBT_TO_EQUITY", H$3)</f>
        <v>#INVALID COMPANY ID</v>
      </c>
      <c r="I474" s="9" t="str" cm="1">
        <f t="array" ref="I474">_xll.SNL.Clients.Office.Excel.Functions.SPG($A474, "SP_DEBT_TO_EQUITY", I$3)</f>
        <v>#INVALID COMPANY ID</v>
      </c>
      <c r="J474" s="9" t="str" cm="1">
        <f t="array" ref="J474">_xll.SNL.Clients.Office.Excel.Functions.SPG($A474, "SP_DEBT_TO_EQUITY", J$3)</f>
        <v>#INVALID COMPANY ID</v>
      </c>
    </row>
    <row r="475" spans="2:10" x14ac:dyDescent="0.3">
      <c r="B475" s="9" t="str" cm="1">
        <f t="array" ref="B475">_xll.SNL.Clients.Office.Excel.Functions.SPG($A475, "SP_DEBT_TO_EQUITY", B$3)</f>
        <v>#INVALID COMPANY ID</v>
      </c>
      <c r="C475" s="9" t="str" cm="1">
        <f t="array" ref="C475">_xll.SNL.Clients.Office.Excel.Functions.SPG($A475, "SP_DEBT_TO_EQUITY", C$3)</f>
        <v>#INVALID COMPANY ID</v>
      </c>
      <c r="D475" s="9" t="str" cm="1">
        <f t="array" ref="D475">_xll.SNL.Clients.Office.Excel.Functions.SPG($A475, "SP_DEBT_TO_EQUITY", D$3)</f>
        <v>#INVALID COMPANY ID</v>
      </c>
      <c r="E475" s="9" t="str" cm="1">
        <f t="array" ref="E475">_xll.SNL.Clients.Office.Excel.Functions.SPG($A475, "SP_DEBT_TO_EQUITY", E$3)</f>
        <v>#INVALID COMPANY ID</v>
      </c>
      <c r="F475" s="9" t="str" cm="1">
        <f t="array" ref="F475">_xll.SNL.Clients.Office.Excel.Functions.SPG($A475, "SP_DEBT_TO_EQUITY", F$3)</f>
        <v>#INVALID COMPANY ID</v>
      </c>
      <c r="G475" s="9" t="str" cm="1">
        <f t="array" ref="G475">_xll.SNL.Clients.Office.Excel.Functions.SPG($A475, "SP_DEBT_TO_EQUITY", G$3)</f>
        <v>#INVALID COMPANY ID</v>
      </c>
      <c r="H475" s="9" t="str" cm="1">
        <f t="array" ref="H475">_xll.SNL.Clients.Office.Excel.Functions.SPG($A475, "SP_DEBT_TO_EQUITY", H$3)</f>
        <v>#INVALID COMPANY ID</v>
      </c>
      <c r="I475" s="9" t="str" cm="1">
        <f t="array" ref="I475">_xll.SNL.Clients.Office.Excel.Functions.SPG($A475, "SP_DEBT_TO_EQUITY", I$3)</f>
        <v>#INVALID COMPANY ID</v>
      </c>
      <c r="J475" s="9" t="str" cm="1">
        <f t="array" ref="J475">_xll.SNL.Clients.Office.Excel.Functions.SPG($A475, "SP_DEBT_TO_EQUITY", J$3)</f>
        <v>#INVALID COMPANY ID</v>
      </c>
    </row>
    <row r="476" spans="2:10" x14ac:dyDescent="0.3">
      <c r="B476" s="9" t="str" cm="1">
        <f t="array" ref="B476">_xll.SNL.Clients.Office.Excel.Functions.SPG($A476, "SP_DEBT_TO_EQUITY", B$3)</f>
        <v>#INVALID COMPANY ID</v>
      </c>
      <c r="C476" s="9" t="str" cm="1">
        <f t="array" ref="C476">_xll.SNL.Clients.Office.Excel.Functions.SPG($A476, "SP_DEBT_TO_EQUITY", C$3)</f>
        <v>#INVALID COMPANY ID</v>
      </c>
      <c r="D476" s="9" t="str" cm="1">
        <f t="array" ref="D476">_xll.SNL.Clients.Office.Excel.Functions.SPG($A476, "SP_DEBT_TO_EQUITY", D$3)</f>
        <v>#INVALID COMPANY ID</v>
      </c>
      <c r="E476" s="9" t="str" cm="1">
        <f t="array" ref="E476">_xll.SNL.Clients.Office.Excel.Functions.SPG($A476, "SP_DEBT_TO_EQUITY", E$3)</f>
        <v>#INVALID COMPANY ID</v>
      </c>
      <c r="F476" s="9" t="str" cm="1">
        <f t="array" ref="F476">_xll.SNL.Clients.Office.Excel.Functions.SPG($A476, "SP_DEBT_TO_EQUITY", F$3)</f>
        <v>#INVALID COMPANY ID</v>
      </c>
      <c r="G476" s="9" t="str" cm="1">
        <f t="array" ref="G476">_xll.SNL.Clients.Office.Excel.Functions.SPG($A476, "SP_DEBT_TO_EQUITY", G$3)</f>
        <v>#INVALID COMPANY ID</v>
      </c>
      <c r="H476" s="9" t="str" cm="1">
        <f t="array" ref="H476">_xll.SNL.Clients.Office.Excel.Functions.SPG($A476, "SP_DEBT_TO_EQUITY", H$3)</f>
        <v>#INVALID COMPANY ID</v>
      </c>
      <c r="I476" s="9" t="str" cm="1">
        <f t="array" ref="I476">_xll.SNL.Clients.Office.Excel.Functions.SPG($A476, "SP_DEBT_TO_EQUITY", I$3)</f>
        <v>#INVALID COMPANY ID</v>
      </c>
      <c r="J476" s="9" t="str" cm="1">
        <f t="array" ref="J476">_xll.SNL.Clients.Office.Excel.Functions.SPG($A476, "SP_DEBT_TO_EQUITY", J$3)</f>
        <v>#INVALID COMPANY ID</v>
      </c>
    </row>
    <row r="477" spans="2:10" x14ac:dyDescent="0.3">
      <c r="B477" s="9" t="str" cm="1">
        <f t="array" ref="B477">_xll.SNL.Clients.Office.Excel.Functions.SPG($A477, "SP_DEBT_TO_EQUITY", B$3)</f>
        <v>#INVALID COMPANY ID</v>
      </c>
      <c r="C477" s="9" t="str" cm="1">
        <f t="array" ref="C477">_xll.SNL.Clients.Office.Excel.Functions.SPG($A477, "SP_DEBT_TO_EQUITY", C$3)</f>
        <v>#INVALID COMPANY ID</v>
      </c>
      <c r="D477" s="9" t="str" cm="1">
        <f t="array" ref="D477">_xll.SNL.Clients.Office.Excel.Functions.SPG($A477, "SP_DEBT_TO_EQUITY", D$3)</f>
        <v>#INVALID COMPANY ID</v>
      </c>
      <c r="E477" s="9" t="str" cm="1">
        <f t="array" ref="E477">_xll.SNL.Clients.Office.Excel.Functions.SPG($A477, "SP_DEBT_TO_EQUITY", E$3)</f>
        <v>#INVALID COMPANY ID</v>
      </c>
      <c r="F477" s="9" t="str" cm="1">
        <f t="array" ref="F477">_xll.SNL.Clients.Office.Excel.Functions.SPG($A477, "SP_DEBT_TO_EQUITY", F$3)</f>
        <v>#INVALID COMPANY ID</v>
      </c>
      <c r="G477" s="9" t="str" cm="1">
        <f t="array" ref="G477">_xll.SNL.Clients.Office.Excel.Functions.SPG($A477, "SP_DEBT_TO_EQUITY", G$3)</f>
        <v>#INVALID COMPANY ID</v>
      </c>
      <c r="H477" s="9" t="str" cm="1">
        <f t="array" ref="H477">_xll.SNL.Clients.Office.Excel.Functions.SPG($A477, "SP_DEBT_TO_EQUITY", H$3)</f>
        <v>#INVALID COMPANY ID</v>
      </c>
      <c r="I477" s="9" t="str" cm="1">
        <f t="array" ref="I477">_xll.SNL.Clients.Office.Excel.Functions.SPG($A477, "SP_DEBT_TO_EQUITY", I$3)</f>
        <v>#INVALID COMPANY ID</v>
      </c>
      <c r="J477" s="9" t="str" cm="1">
        <f t="array" ref="J477">_xll.SNL.Clients.Office.Excel.Functions.SPG($A477, "SP_DEBT_TO_EQUITY", J$3)</f>
        <v>#INVALID COMPANY ID</v>
      </c>
    </row>
    <row r="478" spans="2:10" x14ac:dyDescent="0.3">
      <c r="B478" s="9" t="str" cm="1">
        <f t="array" ref="B478">_xll.SNL.Clients.Office.Excel.Functions.SPG($A478, "SP_DEBT_TO_EQUITY", B$3)</f>
        <v>#INVALID COMPANY ID</v>
      </c>
      <c r="C478" s="9" t="str" cm="1">
        <f t="array" ref="C478">_xll.SNL.Clients.Office.Excel.Functions.SPG($A478, "SP_DEBT_TO_EQUITY", C$3)</f>
        <v>#INVALID COMPANY ID</v>
      </c>
      <c r="D478" s="9" t="str" cm="1">
        <f t="array" ref="D478">_xll.SNL.Clients.Office.Excel.Functions.SPG($A478, "SP_DEBT_TO_EQUITY", D$3)</f>
        <v>#INVALID COMPANY ID</v>
      </c>
      <c r="E478" s="9" t="str" cm="1">
        <f t="array" ref="E478">_xll.SNL.Clients.Office.Excel.Functions.SPG($A478, "SP_DEBT_TO_EQUITY", E$3)</f>
        <v>#INVALID COMPANY ID</v>
      </c>
      <c r="F478" s="9" t="str" cm="1">
        <f t="array" ref="F478">_xll.SNL.Clients.Office.Excel.Functions.SPG($A478, "SP_DEBT_TO_EQUITY", F$3)</f>
        <v>#INVALID COMPANY ID</v>
      </c>
      <c r="G478" s="9" t="str" cm="1">
        <f t="array" ref="G478">_xll.SNL.Clients.Office.Excel.Functions.SPG($A478, "SP_DEBT_TO_EQUITY", G$3)</f>
        <v>#INVALID COMPANY ID</v>
      </c>
      <c r="H478" s="9" t="str" cm="1">
        <f t="array" ref="H478">_xll.SNL.Clients.Office.Excel.Functions.SPG($A478, "SP_DEBT_TO_EQUITY", H$3)</f>
        <v>#INVALID COMPANY ID</v>
      </c>
      <c r="I478" s="9" t="str" cm="1">
        <f t="array" ref="I478">_xll.SNL.Clients.Office.Excel.Functions.SPG($A478, "SP_DEBT_TO_EQUITY", I$3)</f>
        <v>#INVALID COMPANY ID</v>
      </c>
      <c r="J478" s="9" t="str" cm="1">
        <f t="array" ref="J478">_xll.SNL.Clients.Office.Excel.Functions.SPG($A478, "SP_DEBT_TO_EQUITY", J$3)</f>
        <v>#INVALID COMPANY ID</v>
      </c>
    </row>
    <row r="479" spans="2:10" x14ac:dyDescent="0.3">
      <c r="B479" s="9" t="str" cm="1">
        <f t="array" ref="B479">_xll.SNL.Clients.Office.Excel.Functions.SPG($A479, "SP_DEBT_TO_EQUITY", B$3)</f>
        <v>#INVALID COMPANY ID</v>
      </c>
      <c r="C479" s="9" t="str" cm="1">
        <f t="array" ref="C479">_xll.SNL.Clients.Office.Excel.Functions.SPG($A479, "SP_DEBT_TO_EQUITY", C$3)</f>
        <v>#INVALID COMPANY ID</v>
      </c>
      <c r="D479" s="9" t="str" cm="1">
        <f t="array" ref="D479">_xll.SNL.Clients.Office.Excel.Functions.SPG($A479, "SP_DEBT_TO_EQUITY", D$3)</f>
        <v>#INVALID COMPANY ID</v>
      </c>
      <c r="E479" s="9" t="str" cm="1">
        <f t="array" ref="E479">_xll.SNL.Clients.Office.Excel.Functions.SPG($A479, "SP_DEBT_TO_EQUITY", E$3)</f>
        <v>#INVALID COMPANY ID</v>
      </c>
      <c r="F479" s="9" t="str" cm="1">
        <f t="array" ref="F479">_xll.SNL.Clients.Office.Excel.Functions.SPG($A479, "SP_DEBT_TO_EQUITY", F$3)</f>
        <v>#INVALID COMPANY ID</v>
      </c>
      <c r="G479" s="9" t="str" cm="1">
        <f t="array" ref="G479">_xll.SNL.Clients.Office.Excel.Functions.SPG($A479, "SP_DEBT_TO_EQUITY", G$3)</f>
        <v>#INVALID COMPANY ID</v>
      </c>
      <c r="H479" s="9" t="str" cm="1">
        <f t="array" ref="H479">_xll.SNL.Clients.Office.Excel.Functions.SPG($A479, "SP_DEBT_TO_EQUITY", H$3)</f>
        <v>#INVALID COMPANY ID</v>
      </c>
      <c r="I479" s="9" t="str" cm="1">
        <f t="array" ref="I479">_xll.SNL.Clients.Office.Excel.Functions.SPG($A479, "SP_DEBT_TO_EQUITY", I$3)</f>
        <v>#INVALID COMPANY ID</v>
      </c>
      <c r="J479" s="9" t="str" cm="1">
        <f t="array" ref="J479">_xll.SNL.Clients.Office.Excel.Functions.SPG($A479, "SP_DEBT_TO_EQUITY", J$3)</f>
        <v>#INVALID COMPANY ID</v>
      </c>
    </row>
    <row r="480" spans="2:10" x14ac:dyDescent="0.3">
      <c r="B480" s="9" t="str" cm="1">
        <f t="array" ref="B480">_xll.SNL.Clients.Office.Excel.Functions.SPG($A480, "SP_DEBT_TO_EQUITY", B$3)</f>
        <v>#INVALID COMPANY ID</v>
      </c>
      <c r="C480" s="9" t="str" cm="1">
        <f t="array" ref="C480">_xll.SNL.Clients.Office.Excel.Functions.SPG($A480, "SP_DEBT_TO_EQUITY", C$3)</f>
        <v>#INVALID COMPANY ID</v>
      </c>
      <c r="D480" s="9" t="str" cm="1">
        <f t="array" ref="D480">_xll.SNL.Clients.Office.Excel.Functions.SPG($A480, "SP_DEBT_TO_EQUITY", D$3)</f>
        <v>#INVALID COMPANY ID</v>
      </c>
      <c r="E480" s="9" t="str" cm="1">
        <f t="array" ref="E480">_xll.SNL.Clients.Office.Excel.Functions.SPG($A480, "SP_DEBT_TO_EQUITY", E$3)</f>
        <v>#INVALID COMPANY ID</v>
      </c>
      <c r="F480" s="9" t="str" cm="1">
        <f t="array" ref="F480">_xll.SNL.Clients.Office.Excel.Functions.SPG($A480, "SP_DEBT_TO_EQUITY", F$3)</f>
        <v>#INVALID COMPANY ID</v>
      </c>
      <c r="G480" s="9" t="str" cm="1">
        <f t="array" ref="G480">_xll.SNL.Clients.Office.Excel.Functions.SPG($A480, "SP_DEBT_TO_EQUITY", G$3)</f>
        <v>#INVALID COMPANY ID</v>
      </c>
      <c r="H480" s="9" t="str" cm="1">
        <f t="array" ref="H480">_xll.SNL.Clients.Office.Excel.Functions.SPG($A480, "SP_DEBT_TO_EQUITY", H$3)</f>
        <v>#INVALID COMPANY ID</v>
      </c>
      <c r="I480" s="9" t="str" cm="1">
        <f t="array" ref="I480">_xll.SNL.Clients.Office.Excel.Functions.SPG($A480, "SP_DEBT_TO_EQUITY", I$3)</f>
        <v>#INVALID COMPANY ID</v>
      </c>
      <c r="J480" s="9" t="str" cm="1">
        <f t="array" ref="J480">_xll.SNL.Clients.Office.Excel.Functions.SPG($A480, "SP_DEBT_TO_EQUITY", J$3)</f>
        <v>#INVALID COMPANY ID</v>
      </c>
    </row>
    <row r="481" spans="2:10" x14ac:dyDescent="0.3">
      <c r="B481" s="9" t="str" cm="1">
        <f t="array" ref="B481">_xll.SNL.Clients.Office.Excel.Functions.SPG($A481, "SP_DEBT_TO_EQUITY", B$3)</f>
        <v>#INVALID COMPANY ID</v>
      </c>
      <c r="C481" s="9" t="str" cm="1">
        <f t="array" ref="C481">_xll.SNL.Clients.Office.Excel.Functions.SPG($A481, "SP_DEBT_TO_EQUITY", C$3)</f>
        <v>#INVALID COMPANY ID</v>
      </c>
      <c r="D481" s="9" t="str" cm="1">
        <f t="array" ref="D481">_xll.SNL.Clients.Office.Excel.Functions.SPG($A481, "SP_DEBT_TO_EQUITY", D$3)</f>
        <v>#INVALID COMPANY ID</v>
      </c>
      <c r="E481" s="9" t="str" cm="1">
        <f t="array" ref="E481">_xll.SNL.Clients.Office.Excel.Functions.SPG($A481, "SP_DEBT_TO_EQUITY", E$3)</f>
        <v>#INVALID COMPANY ID</v>
      </c>
      <c r="F481" s="9" t="str" cm="1">
        <f t="array" ref="F481">_xll.SNL.Clients.Office.Excel.Functions.SPG($A481, "SP_DEBT_TO_EQUITY", F$3)</f>
        <v>#INVALID COMPANY ID</v>
      </c>
      <c r="G481" s="9" t="str" cm="1">
        <f t="array" ref="G481">_xll.SNL.Clients.Office.Excel.Functions.SPG($A481, "SP_DEBT_TO_EQUITY", G$3)</f>
        <v>#INVALID COMPANY ID</v>
      </c>
      <c r="H481" s="9" t="str" cm="1">
        <f t="array" ref="H481">_xll.SNL.Clients.Office.Excel.Functions.SPG($A481, "SP_DEBT_TO_EQUITY", H$3)</f>
        <v>#INVALID COMPANY ID</v>
      </c>
      <c r="I481" s="9" t="str" cm="1">
        <f t="array" ref="I481">_xll.SNL.Clients.Office.Excel.Functions.SPG($A481, "SP_DEBT_TO_EQUITY", I$3)</f>
        <v>#INVALID COMPANY ID</v>
      </c>
      <c r="J481" s="9" t="str" cm="1">
        <f t="array" ref="J481">_xll.SNL.Clients.Office.Excel.Functions.SPG($A481, "SP_DEBT_TO_EQUITY", J$3)</f>
        <v>#INVALID COMPANY ID</v>
      </c>
    </row>
    <row r="482" spans="2:10" x14ac:dyDescent="0.3">
      <c r="B482" s="9" t="str" cm="1">
        <f t="array" ref="B482">_xll.SNL.Clients.Office.Excel.Functions.SPG($A482, "SP_DEBT_TO_EQUITY", B$3)</f>
        <v>#INVALID COMPANY ID</v>
      </c>
      <c r="C482" s="9" t="str" cm="1">
        <f t="array" ref="C482">_xll.SNL.Clients.Office.Excel.Functions.SPG($A482, "SP_DEBT_TO_EQUITY", C$3)</f>
        <v>#INVALID COMPANY ID</v>
      </c>
      <c r="D482" s="9" t="str" cm="1">
        <f t="array" ref="D482">_xll.SNL.Clients.Office.Excel.Functions.SPG($A482, "SP_DEBT_TO_EQUITY", D$3)</f>
        <v>#INVALID COMPANY ID</v>
      </c>
      <c r="E482" s="9" t="str" cm="1">
        <f t="array" ref="E482">_xll.SNL.Clients.Office.Excel.Functions.SPG($A482, "SP_DEBT_TO_EQUITY", E$3)</f>
        <v>#INVALID COMPANY ID</v>
      </c>
      <c r="F482" s="9" t="str" cm="1">
        <f t="array" ref="F482">_xll.SNL.Clients.Office.Excel.Functions.SPG($A482, "SP_DEBT_TO_EQUITY", F$3)</f>
        <v>#INVALID COMPANY ID</v>
      </c>
      <c r="G482" s="9" t="str" cm="1">
        <f t="array" ref="G482">_xll.SNL.Clients.Office.Excel.Functions.SPG($A482, "SP_DEBT_TO_EQUITY", G$3)</f>
        <v>#INVALID COMPANY ID</v>
      </c>
      <c r="H482" s="9" t="str" cm="1">
        <f t="array" ref="H482">_xll.SNL.Clients.Office.Excel.Functions.SPG($A482, "SP_DEBT_TO_EQUITY", H$3)</f>
        <v>#INVALID COMPANY ID</v>
      </c>
      <c r="I482" s="9" t="str" cm="1">
        <f t="array" ref="I482">_xll.SNL.Clients.Office.Excel.Functions.SPG($A482, "SP_DEBT_TO_EQUITY", I$3)</f>
        <v>#INVALID COMPANY ID</v>
      </c>
      <c r="J482" s="9" t="str" cm="1">
        <f t="array" ref="J482">_xll.SNL.Clients.Office.Excel.Functions.SPG($A482, "SP_DEBT_TO_EQUITY", J$3)</f>
        <v>#INVALID COMPANY ID</v>
      </c>
    </row>
    <row r="483" spans="2:10" x14ac:dyDescent="0.3">
      <c r="B483" s="9" t="str" cm="1">
        <f t="array" ref="B483">_xll.SNL.Clients.Office.Excel.Functions.SPG($A483, "SP_DEBT_TO_EQUITY", B$3)</f>
        <v>#INVALID COMPANY ID</v>
      </c>
      <c r="C483" s="9" t="str" cm="1">
        <f t="array" ref="C483">_xll.SNL.Clients.Office.Excel.Functions.SPG($A483, "SP_DEBT_TO_EQUITY", C$3)</f>
        <v>#INVALID COMPANY ID</v>
      </c>
      <c r="D483" s="9" t="str" cm="1">
        <f t="array" ref="D483">_xll.SNL.Clients.Office.Excel.Functions.SPG($A483, "SP_DEBT_TO_EQUITY", D$3)</f>
        <v>#INVALID COMPANY ID</v>
      </c>
      <c r="E483" s="9" t="str" cm="1">
        <f t="array" ref="E483">_xll.SNL.Clients.Office.Excel.Functions.SPG($A483, "SP_DEBT_TO_EQUITY", E$3)</f>
        <v>#INVALID COMPANY ID</v>
      </c>
      <c r="F483" s="9" t="str" cm="1">
        <f t="array" ref="F483">_xll.SNL.Clients.Office.Excel.Functions.SPG($A483, "SP_DEBT_TO_EQUITY", F$3)</f>
        <v>#INVALID COMPANY ID</v>
      </c>
      <c r="G483" s="9" t="str" cm="1">
        <f t="array" ref="G483">_xll.SNL.Clients.Office.Excel.Functions.SPG($A483, "SP_DEBT_TO_EQUITY", G$3)</f>
        <v>#INVALID COMPANY ID</v>
      </c>
      <c r="H483" s="9" t="str" cm="1">
        <f t="array" ref="H483">_xll.SNL.Clients.Office.Excel.Functions.SPG($A483, "SP_DEBT_TO_EQUITY", H$3)</f>
        <v>#INVALID COMPANY ID</v>
      </c>
      <c r="I483" s="9" t="str" cm="1">
        <f t="array" ref="I483">_xll.SNL.Clients.Office.Excel.Functions.SPG($A483, "SP_DEBT_TO_EQUITY", I$3)</f>
        <v>#INVALID COMPANY ID</v>
      </c>
      <c r="J483" s="9" t="str" cm="1">
        <f t="array" ref="J483">_xll.SNL.Clients.Office.Excel.Functions.SPG($A483, "SP_DEBT_TO_EQUITY", J$3)</f>
        <v>#INVALID COMPANY ID</v>
      </c>
    </row>
    <row r="484" spans="2:10" x14ac:dyDescent="0.3">
      <c r="B484" s="9" t="str" cm="1">
        <f t="array" ref="B484">_xll.SNL.Clients.Office.Excel.Functions.SPG($A484, "SP_DEBT_TO_EQUITY", B$3)</f>
        <v>#INVALID COMPANY ID</v>
      </c>
      <c r="C484" s="9" t="str" cm="1">
        <f t="array" ref="C484">_xll.SNL.Clients.Office.Excel.Functions.SPG($A484, "SP_DEBT_TO_EQUITY", C$3)</f>
        <v>#INVALID COMPANY ID</v>
      </c>
      <c r="D484" s="9" t="str" cm="1">
        <f t="array" ref="D484">_xll.SNL.Clients.Office.Excel.Functions.SPG($A484, "SP_DEBT_TO_EQUITY", D$3)</f>
        <v>#INVALID COMPANY ID</v>
      </c>
      <c r="E484" s="9" t="str" cm="1">
        <f t="array" ref="E484">_xll.SNL.Clients.Office.Excel.Functions.SPG($A484, "SP_DEBT_TO_EQUITY", E$3)</f>
        <v>#INVALID COMPANY ID</v>
      </c>
      <c r="F484" s="9" t="str" cm="1">
        <f t="array" ref="F484">_xll.SNL.Clients.Office.Excel.Functions.SPG($A484, "SP_DEBT_TO_EQUITY", F$3)</f>
        <v>#INVALID COMPANY ID</v>
      </c>
      <c r="G484" s="9" t="str" cm="1">
        <f t="array" ref="G484">_xll.SNL.Clients.Office.Excel.Functions.SPG($A484, "SP_DEBT_TO_EQUITY", G$3)</f>
        <v>#INVALID COMPANY ID</v>
      </c>
      <c r="H484" s="9" t="str" cm="1">
        <f t="array" ref="H484">_xll.SNL.Clients.Office.Excel.Functions.SPG($A484, "SP_DEBT_TO_EQUITY", H$3)</f>
        <v>#INVALID COMPANY ID</v>
      </c>
      <c r="I484" s="9" t="str" cm="1">
        <f t="array" ref="I484">_xll.SNL.Clients.Office.Excel.Functions.SPG($A484, "SP_DEBT_TO_EQUITY", I$3)</f>
        <v>#INVALID COMPANY ID</v>
      </c>
      <c r="J484" s="9" t="str" cm="1">
        <f t="array" ref="J484">_xll.SNL.Clients.Office.Excel.Functions.SPG($A484, "SP_DEBT_TO_EQUITY", J$3)</f>
        <v>#INVALID COMPANY ID</v>
      </c>
    </row>
    <row r="485" spans="2:10" x14ac:dyDescent="0.3">
      <c r="B485" s="9" t="str" cm="1">
        <f t="array" ref="B485">_xll.SNL.Clients.Office.Excel.Functions.SPG($A485, "SP_DEBT_TO_EQUITY", B$3)</f>
        <v>#INVALID COMPANY ID</v>
      </c>
      <c r="C485" s="9" t="str" cm="1">
        <f t="array" ref="C485">_xll.SNL.Clients.Office.Excel.Functions.SPG($A485, "SP_DEBT_TO_EQUITY", C$3)</f>
        <v>#INVALID COMPANY ID</v>
      </c>
      <c r="D485" s="9" t="str" cm="1">
        <f t="array" ref="D485">_xll.SNL.Clients.Office.Excel.Functions.SPG($A485, "SP_DEBT_TO_EQUITY", D$3)</f>
        <v>#INVALID COMPANY ID</v>
      </c>
      <c r="E485" s="9" t="str" cm="1">
        <f t="array" ref="E485">_xll.SNL.Clients.Office.Excel.Functions.SPG($A485, "SP_DEBT_TO_EQUITY", E$3)</f>
        <v>#INVALID COMPANY ID</v>
      </c>
      <c r="F485" s="9" t="str" cm="1">
        <f t="array" ref="F485">_xll.SNL.Clients.Office.Excel.Functions.SPG($A485, "SP_DEBT_TO_EQUITY", F$3)</f>
        <v>#INVALID COMPANY ID</v>
      </c>
      <c r="G485" s="9" t="str" cm="1">
        <f t="array" ref="G485">_xll.SNL.Clients.Office.Excel.Functions.SPG($A485, "SP_DEBT_TO_EQUITY", G$3)</f>
        <v>#INVALID COMPANY ID</v>
      </c>
      <c r="H485" s="9" t="str" cm="1">
        <f t="array" ref="H485">_xll.SNL.Clients.Office.Excel.Functions.SPG($A485, "SP_DEBT_TO_EQUITY", H$3)</f>
        <v>#INVALID COMPANY ID</v>
      </c>
      <c r="I485" s="9" t="str" cm="1">
        <f t="array" ref="I485">_xll.SNL.Clients.Office.Excel.Functions.SPG($A485, "SP_DEBT_TO_EQUITY", I$3)</f>
        <v>#INVALID COMPANY ID</v>
      </c>
      <c r="J485" s="9" t="str" cm="1">
        <f t="array" ref="J485">_xll.SNL.Clients.Office.Excel.Functions.SPG($A485, "SP_DEBT_TO_EQUITY", J$3)</f>
        <v>#INVALID COMPANY ID</v>
      </c>
    </row>
    <row r="486" spans="2:10" x14ac:dyDescent="0.3">
      <c r="B486" s="9" t="str" cm="1">
        <f t="array" ref="B486">_xll.SNL.Clients.Office.Excel.Functions.SPG($A486, "SP_DEBT_TO_EQUITY", B$3)</f>
        <v>#INVALID COMPANY ID</v>
      </c>
      <c r="C486" s="9" t="str" cm="1">
        <f t="array" ref="C486">_xll.SNL.Clients.Office.Excel.Functions.SPG($A486, "SP_DEBT_TO_EQUITY", C$3)</f>
        <v>#INVALID COMPANY ID</v>
      </c>
      <c r="D486" s="9" t="str" cm="1">
        <f t="array" ref="D486">_xll.SNL.Clients.Office.Excel.Functions.SPG($A486, "SP_DEBT_TO_EQUITY", D$3)</f>
        <v>#INVALID COMPANY ID</v>
      </c>
      <c r="E486" s="9" t="str" cm="1">
        <f t="array" ref="E486">_xll.SNL.Clients.Office.Excel.Functions.SPG($A486, "SP_DEBT_TO_EQUITY", E$3)</f>
        <v>#INVALID COMPANY ID</v>
      </c>
      <c r="F486" s="9" t="str" cm="1">
        <f t="array" ref="F486">_xll.SNL.Clients.Office.Excel.Functions.SPG($A486, "SP_DEBT_TO_EQUITY", F$3)</f>
        <v>#INVALID COMPANY ID</v>
      </c>
      <c r="G486" s="9" t="str" cm="1">
        <f t="array" ref="G486">_xll.SNL.Clients.Office.Excel.Functions.SPG($A486, "SP_DEBT_TO_EQUITY", G$3)</f>
        <v>#INVALID COMPANY ID</v>
      </c>
      <c r="H486" s="9" t="str" cm="1">
        <f t="array" ref="H486">_xll.SNL.Clients.Office.Excel.Functions.SPG($A486, "SP_DEBT_TO_EQUITY", H$3)</f>
        <v>#INVALID COMPANY ID</v>
      </c>
      <c r="I486" s="9" t="str" cm="1">
        <f t="array" ref="I486">_xll.SNL.Clients.Office.Excel.Functions.SPG($A486, "SP_DEBT_TO_EQUITY", I$3)</f>
        <v>#INVALID COMPANY ID</v>
      </c>
      <c r="J486" s="9" t="str" cm="1">
        <f t="array" ref="J486">_xll.SNL.Clients.Office.Excel.Functions.SPG($A486, "SP_DEBT_TO_EQUITY", J$3)</f>
        <v>#INVALID COMPANY ID</v>
      </c>
    </row>
    <row r="487" spans="2:10" x14ac:dyDescent="0.3">
      <c r="B487" s="9" t="str" cm="1">
        <f t="array" ref="B487">_xll.SNL.Clients.Office.Excel.Functions.SPG($A487, "SP_DEBT_TO_EQUITY", B$3)</f>
        <v>#INVALID COMPANY ID</v>
      </c>
      <c r="C487" s="9" t="str" cm="1">
        <f t="array" ref="C487">_xll.SNL.Clients.Office.Excel.Functions.SPG($A487, "SP_DEBT_TO_EQUITY", C$3)</f>
        <v>#INVALID COMPANY ID</v>
      </c>
      <c r="D487" s="9" t="str" cm="1">
        <f t="array" ref="D487">_xll.SNL.Clients.Office.Excel.Functions.SPG($A487, "SP_DEBT_TO_EQUITY", D$3)</f>
        <v>#INVALID COMPANY ID</v>
      </c>
      <c r="E487" s="9" t="str" cm="1">
        <f t="array" ref="E487">_xll.SNL.Clients.Office.Excel.Functions.SPG($A487, "SP_DEBT_TO_EQUITY", E$3)</f>
        <v>#INVALID COMPANY ID</v>
      </c>
      <c r="F487" s="9" t="str" cm="1">
        <f t="array" ref="F487">_xll.SNL.Clients.Office.Excel.Functions.SPG($A487, "SP_DEBT_TO_EQUITY", F$3)</f>
        <v>#INVALID COMPANY ID</v>
      </c>
      <c r="G487" s="9" t="str" cm="1">
        <f t="array" ref="G487">_xll.SNL.Clients.Office.Excel.Functions.SPG($A487, "SP_DEBT_TO_EQUITY", G$3)</f>
        <v>#INVALID COMPANY ID</v>
      </c>
      <c r="H487" s="9" t="str" cm="1">
        <f t="array" ref="H487">_xll.SNL.Clients.Office.Excel.Functions.SPG($A487, "SP_DEBT_TO_EQUITY", H$3)</f>
        <v>#INVALID COMPANY ID</v>
      </c>
      <c r="I487" s="9" t="str" cm="1">
        <f t="array" ref="I487">_xll.SNL.Clients.Office.Excel.Functions.SPG($A487, "SP_DEBT_TO_EQUITY", I$3)</f>
        <v>#INVALID COMPANY ID</v>
      </c>
      <c r="J487" s="9" t="str" cm="1">
        <f t="array" ref="J487">_xll.SNL.Clients.Office.Excel.Functions.SPG($A487, "SP_DEBT_TO_EQUITY", J$3)</f>
        <v>#INVALID COMPANY ID</v>
      </c>
    </row>
    <row r="488" spans="2:10" x14ac:dyDescent="0.3">
      <c r="B488" s="9" t="str" cm="1">
        <f t="array" ref="B488">_xll.SNL.Clients.Office.Excel.Functions.SPG($A488, "SP_DEBT_TO_EQUITY", B$3)</f>
        <v>#INVALID COMPANY ID</v>
      </c>
      <c r="C488" s="9" t="str" cm="1">
        <f t="array" ref="C488">_xll.SNL.Clients.Office.Excel.Functions.SPG($A488, "SP_DEBT_TO_EQUITY", C$3)</f>
        <v>#INVALID COMPANY ID</v>
      </c>
      <c r="D488" s="9" t="str" cm="1">
        <f t="array" ref="D488">_xll.SNL.Clients.Office.Excel.Functions.SPG($A488, "SP_DEBT_TO_EQUITY", D$3)</f>
        <v>#INVALID COMPANY ID</v>
      </c>
      <c r="E488" s="9" t="str" cm="1">
        <f t="array" ref="E488">_xll.SNL.Clients.Office.Excel.Functions.SPG($A488, "SP_DEBT_TO_EQUITY", E$3)</f>
        <v>#INVALID COMPANY ID</v>
      </c>
      <c r="F488" s="9" t="str" cm="1">
        <f t="array" ref="F488">_xll.SNL.Clients.Office.Excel.Functions.SPG($A488, "SP_DEBT_TO_EQUITY", F$3)</f>
        <v>#INVALID COMPANY ID</v>
      </c>
      <c r="G488" s="9" t="str" cm="1">
        <f t="array" ref="G488">_xll.SNL.Clients.Office.Excel.Functions.SPG($A488, "SP_DEBT_TO_EQUITY", G$3)</f>
        <v>#INVALID COMPANY ID</v>
      </c>
      <c r="H488" s="9" t="str" cm="1">
        <f t="array" ref="H488">_xll.SNL.Clients.Office.Excel.Functions.SPG($A488, "SP_DEBT_TO_EQUITY", H$3)</f>
        <v>#INVALID COMPANY ID</v>
      </c>
      <c r="I488" s="9" t="str" cm="1">
        <f t="array" ref="I488">_xll.SNL.Clients.Office.Excel.Functions.SPG($A488, "SP_DEBT_TO_EQUITY", I$3)</f>
        <v>#INVALID COMPANY ID</v>
      </c>
      <c r="J488" s="9" t="str" cm="1">
        <f t="array" ref="J488">_xll.SNL.Clients.Office.Excel.Functions.SPG($A488, "SP_DEBT_TO_EQUITY", J$3)</f>
        <v>#INVALID COMPANY ID</v>
      </c>
    </row>
    <row r="489" spans="2:10" x14ac:dyDescent="0.3">
      <c r="B489" s="9" t="str" cm="1">
        <f t="array" ref="B489">_xll.SNL.Clients.Office.Excel.Functions.SPG($A489, "SP_DEBT_TO_EQUITY", B$3)</f>
        <v>#INVALID COMPANY ID</v>
      </c>
      <c r="C489" s="9" t="str" cm="1">
        <f t="array" ref="C489">_xll.SNL.Clients.Office.Excel.Functions.SPG($A489, "SP_DEBT_TO_EQUITY", C$3)</f>
        <v>#INVALID COMPANY ID</v>
      </c>
      <c r="D489" s="9" t="str" cm="1">
        <f t="array" ref="D489">_xll.SNL.Clients.Office.Excel.Functions.SPG($A489, "SP_DEBT_TO_EQUITY", D$3)</f>
        <v>#INVALID COMPANY ID</v>
      </c>
      <c r="E489" s="9" t="str" cm="1">
        <f t="array" ref="E489">_xll.SNL.Clients.Office.Excel.Functions.SPG($A489, "SP_DEBT_TO_EQUITY", E$3)</f>
        <v>#INVALID COMPANY ID</v>
      </c>
      <c r="F489" s="9" t="str" cm="1">
        <f t="array" ref="F489">_xll.SNL.Clients.Office.Excel.Functions.SPG($A489, "SP_DEBT_TO_EQUITY", F$3)</f>
        <v>#INVALID COMPANY ID</v>
      </c>
      <c r="G489" s="9" t="str" cm="1">
        <f t="array" ref="G489">_xll.SNL.Clients.Office.Excel.Functions.SPG($A489, "SP_DEBT_TO_EQUITY", G$3)</f>
        <v>#INVALID COMPANY ID</v>
      </c>
      <c r="H489" s="9" t="str" cm="1">
        <f t="array" ref="H489">_xll.SNL.Clients.Office.Excel.Functions.SPG($A489, "SP_DEBT_TO_EQUITY", H$3)</f>
        <v>#INVALID COMPANY ID</v>
      </c>
      <c r="I489" s="9" t="str" cm="1">
        <f t="array" ref="I489">_xll.SNL.Clients.Office.Excel.Functions.SPG($A489, "SP_DEBT_TO_EQUITY", I$3)</f>
        <v>#INVALID COMPANY ID</v>
      </c>
      <c r="J489" s="9" t="str" cm="1">
        <f t="array" ref="J489">_xll.SNL.Clients.Office.Excel.Functions.SPG($A489, "SP_DEBT_TO_EQUITY", J$3)</f>
        <v>#INVALID COMPANY ID</v>
      </c>
    </row>
    <row r="490" spans="2:10" x14ac:dyDescent="0.3">
      <c r="B490" s="9" t="str" cm="1">
        <f t="array" ref="B490">_xll.SNL.Clients.Office.Excel.Functions.SPG($A490, "SP_DEBT_TO_EQUITY", B$3)</f>
        <v>#INVALID COMPANY ID</v>
      </c>
      <c r="C490" s="9" t="str" cm="1">
        <f t="array" ref="C490">_xll.SNL.Clients.Office.Excel.Functions.SPG($A490, "SP_DEBT_TO_EQUITY", C$3)</f>
        <v>#INVALID COMPANY ID</v>
      </c>
      <c r="D490" s="9" t="str" cm="1">
        <f t="array" ref="D490">_xll.SNL.Clients.Office.Excel.Functions.SPG($A490, "SP_DEBT_TO_EQUITY", D$3)</f>
        <v>#INVALID COMPANY ID</v>
      </c>
      <c r="E490" s="9" t="str" cm="1">
        <f t="array" ref="E490">_xll.SNL.Clients.Office.Excel.Functions.SPG($A490, "SP_DEBT_TO_EQUITY", E$3)</f>
        <v>#INVALID COMPANY ID</v>
      </c>
      <c r="F490" s="9" t="str" cm="1">
        <f t="array" ref="F490">_xll.SNL.Clients.Office.Excel.Functions.SPG($A490, "SP_DEBT_TO_EQUITY", F$3)</f>
        <v>#INVALID COMPANY ID</v>
      </c>
      <c r="G490" s="9" t="str" cm="1">
        <f t="array" ref="G490">_xll.SNL.Clients.Office.Excel.Functions.SPG($A490, "SP_DEBT_TO_EQUITY", G$3)</f>
        <v>#INVALID COMPANY ID</v>
      </c>
      <c r="H490" s="9" t="str" cm="1">
        <f t="array" ref="H490">_xll.SNL.Clients.Office.Excel.Functions.SPG($A490, "SP_DEBT_TO_EQUITY", H$3)</f>
        <v>#INVALID COMPANY ID</v>
      </c>
      <c r="I490" s="9" t="str" cm="1">
        <f t="array" ref="I490">_xll.SNL.Clients.Office.Excel.Functions.SPG($A490, "SP_DEBT_TO_EQUITY", I$3)</f>
        <v>#INVALID COMPANY ID</v>
      </c>
      <c r="J490" s="9" t="str" cm="1">
        <f t="array" ref="J490">_xll.SNL.Clients.Office.Excel.Functions.SPG($A490, "SP_DEBT_TO_EQUITY", J$3)</f>
        <v>#INVALID COMPANY ID</v>
      </c>
    </row>
    <row r="491" spans="2:10" x14ac:dyDescent="0.3">
      <c r="B491" s="9" t="str" cm="1">
        <f t="array" ref="B491">_xll.SNL.Clients.Office.Excel.Functions.SPG($A491, "SP_DEBT_TO_EQUITY", B$3)</f>
        <v>#INVALID COMPANY ID</v>
      </c>
      <c r="C491" s="9" t="str" cm="1">
        <f t="array" ref="C491">_xll.SNL.Clients.Office.Excel.Functions.SPG($A491, "SP_DEBT_TO_EQUITY", C$3)</f>
        <v>#INVALID COMPANY ID</v>
      </c>
      <c r="D491" s="9" t="str" cm="1">
        <f t="array" ref="D491">_xll.SNL.Clients.Office.Excel.Functions.SPG($A491, "SP_DEBT_TO_EQUITY", D$3)</f>
        <v>#INVALID COMPANY ID</v>
      </c>
      <c r="E491" s="9" t="str" cm="1">
        <f t="array" ref="E491">_xll.SNL.Clients.Office.Excel.Functions.SPG($A491, "SP_DEBT_TO_EQUITY", E$3)</f>
        <v>#INVALID COMPANY ID</v>
      </c>
      <c r="F491" s="9" t="str" cm="1">
        <f t="array" ref="F491">_xll.SNL.Clients.Office.Excel.Functions.SPG($A491, "SP_DEBT_TO_EQUITY", F$3)</f>
        <v>#INVALID COMPANY ID</v>
      </c>
      <c r="G491" s="9" t="str" cm="1">
        <f t="array" ref="G491">_xll.SNL.Clients.Office.Excel.Functions.SPG($A491, "SP_DEBT_TO_EQUITY", G$3)</f>
        <v>#INVALID COMPANY ID</v>
      </c>
      <c r="H491" s="9" t="str" cm="1">
        <f t="array" ref="H491">_xll.SNL.Clients.Office.Excel.Functions.SPG($A491, "SP_DEBT_TO_EQUITY", H$3)</f>
        <v>#INVALID COMPANY ID</v>
      </c>
      <c r="I491" s="9" t="str" cm="1">
        <f t="array" ref="I491">_xll.SNL.Clients.Office.Excel.Functions.SPG($A491, "SP_DEBT_TO_EQUITY", I$3)</f>
        <v>#INVALID COMPANY ID</v>
      </c>
      <c r="J491" s="9" t="str" cm="1">
        <f t="array" ref="J491">_xll.SNL.Clients.Office.Excel.Functions.SPG($A491, "SP_DEBT_TO_EQUITY", J$3)</f>
        <v>#INVALID COMPANY ID</v>
      </c>
    </row>
    <row r="492" spans="2:10" x14ac:dyDescent="0.3">
      <c r="B492" s="9" t="str" cm="1">
        <f t="array" ref="B492">_xll.SNL.Clients.Office.Excel.Functions.SPG($A492, "SP_DEBT_TO_EQUITY", B$3)</f>
        <v>#INVALID COMPANY ID</v>
      </c>
      <c r="C492" s="9" t="str" cm="1">
        <f t="array" ref="C492">_xll.SNL.Clients.Office.Excel.Functions.SPG($A492, "SP_DEBT_TO_EQUITY", C$3)</f>
        <v>#INVALID COMPANY ID</v>
      </c>
      <c r="D492" s="9" t="str" cm="1">
        <f t="array" ref="D492">_xll.SNL.Clients.Office.Excel.Functions.SPG($A492, "SP_DEBT_TO_EQUITY", D$3)</f>
        <v>#INVALID COMPANY ID</v>
      </c>
      <c r="E492" s="9" t="str" cm="1">
        <f t="array" ref="E492">_xll.SNL.Clients.Office.Excel.Functions.SPG($A492, "SP_DEBT_TO_EQUITY", E$3)</f>
        <v>#INVALID COMPANY ID</v>
      </c>
      <c r="F492" s="9" t="str" cm="1">
        <f t="array" ref="F492">_xll.SNL.Clients.Office.Excel.Functions.SPG($A492, "SP_DEBT_TO_EQUITY", F$3)</f>
        <v>#INVALID COMPANY ID</v>
      </c>
      <c r="G492" s="9" t="str" cm="1">
        <f t="array" ref="G492">_xll.SNL.Clients.Office.Excel.Functions.SPG($A492, "SP_DEBT_TO_EQUITY", G$3)</f>
        <v>#INVALID COMPANY ID</v>
      </c>
      <c r="H492" s="9" t="str" cm="1">
        <f t="array" ref="H492">_xll.SNL.Clients.Office.Excel.Functions.SPG($A492, "SP_DEBT_TO_EQUITY", H$3)</f>
        <v>#INVALID COMPANY ID</v>
      </c>
      <c r="I492" s="9" t="str" cm="1">
        <f t="array" ref="I492">_xll.SNL.Clients.Office.Excel.Functions.SPG($A492, "SP_DEBT_TO_EQUITY", I$3)</f>
        <v>#INVALID COMPANY ID</v>
      </c>
      <c r="J492" s="9" t="str" cm="1">
        <f t="array" ref="J492">_xll.SNL.Clients.Office.Excel.Functions.SPG($A492, "SP_DEBT_TO_EQUITY", J$3)</f>
        <v>#INVALID COMPANY ID</v>
      </c>
    </row>
    <row r="493" spans="2:10" x14ac:dyDescent="0.3">
      <c r="B493" s="9" t="str" cm="1">
        <f t="array" ref="B493">_xll.SNL.Clients.Office.Excel.Functions.SPG($A493, "SP_DEBT_TO_EQUITY", B$3)</f>
        <v>#INVALID COMPANY ID</v>
      </c>
      <c r="C493" s="9" t="str" cm="1">
        <f t="array" ref="C493">_xll.SNL.Clients.Office.Excel.Functions.SPG($A493, "SP_DEBT_TO_EQUITY", C$3)</f>
        <v>#INVALID COMPANY ID</v>
      </c>
      <c r="D493" s="9" t="str" cm="1">
        <f t="array" ref="D493">_xll.SNL.Clients.Office.Excel.Functions.SPG($A493, "SP_DEBT_TO_EQUITY", D$3)</f>
        <v>#INVALID COMPANY ID</v>
      </c>
      <c r="E493" s="9" t="str" cm="1">
        <f t="array" ref="E493">_xll.SNL.Clients.Office.Excel.Functions.SPG($A493, "SP_DEBT_TO_EQUITY", E$3)</f>
        <v>#INVALID COMPANY ID</v>
      </c>
      <c r="F493" s="9" t="str" cm="1">
        <f t="array" ref="F493">_xll.SNL.Clients.Office.Excel.Functions.SPG($A493, "SP_DEBT_TO_EQUITY", F$3)</f>
        <v>#INVALID COMPANY ID</v>
      </c>
      <c r="G493" s="9" t="str" cm="1">
        <f t="array" ref="G493">_xll.SNL.Clients.Office.Excel.Functions.SPG($A493, "SP_DEBT_TO_EQUITY", G$3)</f>
        <v>#INVALID COMPANY ID</v>
      </c>
      <c r="H493" s="9" t="str" cm="1">
        <f t="array" ref="H493">_xll.SNL.Clients.Office.Excel.Functions.SPG($A493, "SP_DEBT_TO_EQUITY", H$3)</f>
        <v>#INVALID COMPANY ID</v>
      </c>
      <c r="I493" s="9" t="str" cm="1">
        <f t="array" ref="I493">_xll.SNL.Clients.Office.Excel.Functions.SPG($A493, "SP_DEBT_TO_EQUITY", I$3)</f>
        <v>#INVALID COMPANY ID</v>
      </c>
      <c r="J493" s="9" t="str" cm="1">
        <f t="array" ref="J493">_xll.SNL.Clients.Office.Excel.Functions.SPG($A493, "SP_DEBT_TO_EQUITY", J$3)</f>
        <v>#INVALID COMPANY ID</v>
      </c>
    </row>
    <row r="494" spans="2:10" x14ac:dyDescent="0.3">
      <c r="B494" s="9" t="str" cm="1">
        <f t="array" ref="B494">_xll.SNL.Clients.Office.Excel.Functions.SPG($A494, "SP_DEBT_TO_EQUITY", B$3)</f>
        <v>#INVALID COMPANY ID</v>
      </c>
      <c r="C494" s="9" t="str" cm="1">
        <f t="array" ref="C494">_xll.SNL.Clients.Office.Excel.Functions.SPG($A494, "SP_DEBT_TO_EQUITY", C$3)</f>
        <v>#INVALID COMPANY ID</v>
      </c>
      <c r="D494" s="9" t="str" cm="1">
        <f t="array" ref="D494">_xll.SNL.Clients.Office.Excel.Functions.SPG($A494, "SP_DEBT_TO_EQUITY", D$3)</f>
        <v>#INVALID COMPANY ID</v>
      </c>
      <c r="E494" s="9" t="str" cm="1">
        <f t="array" ref="E494">_xll.SNL.Clients.Office.Excel.Functions.SPG($A494, "SP_DEBT_TO_EQUITY", E$3)</f>
        <v>#INVALID COMPANY ID</v>
      </c>
      <c r="F494" s="9" t="str" cm="1">
        <f t="array" ref="F494">_xll.SNL.Clients.Office.Excel.Functions.SPG($A494, "SP_DEBT_TO_EQUITY", F$3)</f>
        <v>#INVALID COMPANY ID</v>
      </c>
      <c r="G494" s="9" t="str" cm="1">
        <f t="array" ref="G494">_xll.SNL.Clients.Office.Excel.Functions.SPG($A494, "SP_DEBT_TO_EQUITY", G$3)</f>
        <v>#INVALID COMPANY ID</v>
      </c>
      <c r="H494" s="9" t="str" cm="1">
        <f t="array" ref="H494">_xll.SNL.Clients.Office.Excel.Functions.SPG($A494, "SP_DEBT_TO_EQUITY", H$3)</f>
        <v>#INVALID COMPANY ID</v>
      </c>
      <c r="I494" s="9" t="str" cm="1">
        <f t="array" ref="I494">_xll.SNL.Clients.Office.Excel.Functions.SPG($A494, "SP_DEBT_TO_EQUITY", I$3)</f>
        <v>#INVALID COMPANY ID</v>
      </c>
      <c r="J494" s="9" t="str" cm="1">
        <f t="array" ref="J494">_xll.SNL.Clients.Office.Excel.Functions.SPG($A494, "SP_DEBT_TO_EQUITY", J$3)</f>
        <v>#INVALID COMPANY ID</v>
      </c>
    </row>
    <row r="495" spans="2:10" x14ac:dyDescent="0.3">
      <c r="B495" s="9" t="str" cm="1">
        <f t="array" ref="B495">_xll.SNL.Clients.Office.Excel.Functions.SPG($A495, "SP_DEBT_TO_EQUITY", B$3)</f>
        <v>#INVALID COMPANY ID</v>
      </c>
      <c r="C495" s="9" t="str" cm="1">
        <f t="array" ref="C495">_xll.SNL.Clients.Office.Excel.Functions.SPG($A495, "SP_DEBT_TO_EQUITY", C$3)</f>
        <v>#INVALID COMPANY ID</v>
      </c>
      <c r="D495" s="9" t="str" cm="1">
        <f t="array" ref="D495">_xll.SNL.Clients.Office.Excel.Functions.SPG($A495, "SP_DEBT_TO_EQUITY", D$3)</f>
        <v>#INVALID COMPANY ID</v>
      </c>
      <c r="E495" s="9" t="str" cm="1">
        <f t="array" ref="E495">_xll.SNL.Clients.Office.Excel.Functions.SPG($A495, "SP_DEBT_TO_EQUITY", E$3)</f>
        <v>#INVALID COMPANY ID</v>
      </c>
      <c r="F495" s="9" t="str" cm="1">
        <f t="array" ref="F495">_xll.SNL.Clients.Office.Excel.Functions.SPG($A495, "SP_DEBT_TO_EQUITY", F$3)</f>
        <v>#INVALID COMPANY ID</v>
      </c>
      <c r="G495" s="9" t="str" cm="1">
        <f t="array" ref="G495">_xll.SNL.Clients.Office.Excel.Functions.SPG($A495, "SP_DEBT_TO_EQUITY", G$3)</f>
        <v>#INVALID COMPANY ID</v>
      </c>
      <c r="H495" s="9" t="str" cm="1">
        <f t="array" ref="H495">_xll.SNL.Clients.Office.Excel.Functions.SPG($A495, "SP_DEBT_TO_EQUITY", H$3)</f>
        <v>#INVALID COMPANY ID</v>
      </c>
      <c r="I495" s="9" t="str" cm="1">
        <f t="array" ref="I495">_xll.SNL.Clients.Office.Excel.Functions.SPG($A495, "SP_DEBT_TO_EQUITY", I$3)</f>
        <v>#INVALID COMPANY ID</v>
      </c>
      <c r="J495" s="9" t="str" cm="1">
        <f t="array" ref="J495">_xll.SNL.Clients.Office.Excel.Functions.SPG($A495, "SP_DEBT_TO_EQUITY", J$3)</f>
        <v>#INVALID COMPANY ID</v>
      </c>
    </row>
    <row r="496" spans="2:10" x14ac:dyDescent="0.3">
      <c r="B496" s="9" t="str" cm="1">
        <f t="array" ref="B496">_xll.SNL.Clients.Office.Excel.Functions.SPG($A496, "SP_DEBT_TO_EQUITY", B$3)</f>
        <v>#INVALID COMPANY ID</v>
      </c>
      <c r="C496" s="9" t="str" cm="1">
        <f t="array" ref="C496">_xll.SNL.Clients.Office.Excel.Functions.SPG($A496, "SP_DEBT_TO_EQUITY", C$3)</f>
        <v>#INVALID COMPANY ID</v>
      </c>
      <c r="D496" s="9" t="str" cm="1">
        <f t="array" ref="D496">_xll.SNL.Clients.Office.Excel.Functions.SPG($A496, "SP_DEBT_TO_EQUITY", D$3)</f>
        <v>#INVALID COMPANY ID</v>
      </c>
      <c r="E496" s="9" t="str" cm="1">
        <f t="array" ref="E496">_xll.SNL.Clients.Office.Excel.Functions.SPG($A496, "SP_DEBT_TO_EQUITY", E$3)</f>
        <v>#INVALID COMPANY ID</v>
      </c>
      <c r="F496" s="9" t="str" cm="1">
        <f t="array" ref="F496">_xll.SNL.Clients.Office.Excel.Functions.SPG($A496, "SP_DEBT_TO_EQUITY", F$3)</f>
        <v>#INVALID COMPANY ID</v>
      </c>
      <c r="G496" s="9" t="str" cm="1">
        <f t="array" ref="G496">_xll.SNL.Clients.Office.Excel.Functions.SPG($A496, "SP_DEBT_TO_EQUITY", G$3)</f>
        <v>#INVALID COMPANY ID</v>
      </c>
      <c r="H496" s="9" t="str" cm="1">
        <f t="array" ref="H496">_xll.SNL.Clients.Office.Excel.Functions.SPG($A496, "SP_DEBT_TO_EQUITY", H$3)</f>
        <v>#INVALID COMPANY ID</v>
      </c>
      <c r="I496" s="9" t="str" cm="1">
        <f t="array" ref="I496">_xll.SNL.Clients.Office.Excel.Functions.SPG($A496, "SP_DEBT_TO_EQUITY", I$3)</f>
        <v>#INVALID COMPANY ID</v>
      </c>
      <c r="J496" s="9" t="str" cm="1">
        <f t="array" ref="J496">_xll.SNL.Clients.Office.Excel.Functions.SPG($A496, "SP_DEBT_TO_EQUITY", J$3)</f>
        <v>#INVALID COMPANY ID</v>
      </c>
    </row>
    <row r="497" spans="2:10" x14ac:dyDescent="0.3">
      <c r="B497" s="9" t="str" cm="1">
        <f t="array" ref="B497">_xll.SNL.Clients.Office.Excel.Functions.SPG($A497, "SP_DEBT_TO_EQUITY", B$3)</f>
        <v>#INVALID COMPANY ID</v>
      </c>
      <c r="C497" s="9" t="str" cm="1">
        <f t="array" ref="C497">_xll.SNL.Clients.Office.Excel.Functions.SPG($A497, "SP_DEBT_TO_EQUITY", C$3)</f>
        <v>#INVALID COMPANY ID</v>
      </c>
      <c r="D497" s="9" t="str" cm="1">
        <f t="array" ref="D497">_xll.SNL.Clients.Office.Excel.Functions.SPG($A497, "SP_DEBT_TO_EQUITY", D$3)</f>
        <v>#INVALID COMPANY ID</v>
      </c>
      <c r="E497" s="9" t="str" cm="1">
        <f t="array" ref="E497">_xll.SNL.Clients.Office.Excel.Functions.SPG($A497, "SP_DEBT_TO_EQUITY", E$3)</f>
        <v>#INVALID COMPANY ID</v>
      </c>
      <c r="F497" s="9" t="str" cm="1">
        <f t="array" ref="F497">_xll.SNL.Clients.Office.Excel.Functions.SPG($A497, "SP_DEBT_TO_EQUITY", F$3)</f>
        <v>#INVALID COMPANY ID</v>
      </c>
      <c r="G497" s="9" t="str" cm="1">
        <f t="array" ref="G497">_xll.SNL.Clients.Office.Excel.Functions.SPG($A497, "SP_DEBT_TO_EQUITY", G$3)</f>
        <v>#INVALID COMPANY ID</v>
      </c>
      <c r="H497" s="9" t="str" cm="1">
        <f t="array" ref="H497">_xll.SNL.Clients.Office.Excel.Functions.SPG($A497, "SP_DEBT_TO_EQUITY", H$3)</f>
        <v>#INVALID COMPANY ID</v>
      </c>
      <c r="I497" s="9" t="str" cm="1">
        <f t="array" ref="I497">_xll.SNL.Clients.Office.Excel.Functions.SPG($A497, "SP_DEBT_TO_EQUITY", I$3)</f>
        <v>#INVALID COMPANY ID</v>
      </c>
      <c r="J497" s="9" t="str" cm="1">
        <f t="array" ref="J497">_xll.SNL.Clients.Office.Excel.Functions.SPG($A497, "SP_DEBT_TO_EQUITY", J$3)</f>
        <v>#INVALID COMPANY ID</v>
      </c>
    </row>
    <row r="498" spans="2:10" x14ac:dyDescent="0.3">
      <c r="B498" s="9" t="str" cm="1">
        <f t="array" ref="B498">_xll.SNL.Clients.Office.Excel.Functions.SPG($A498, "SP_DEBT_TO_EQUITY", B$3)</f>
        <v>#INVALID COMPANY ID</v>
      </c>
      <c r="C498" s="9" t="str" cm="1">
        <f t="array" ref="C498">_xll.SNL.Clients.Office.Excel.Functions.SPG($A498, "SP_DEBT_TO_EQUITY", C$3)</f>
        <v>#INVALID COMPANY ID</v>
      </c>
      <c r="D498" s="9" t="str" cm="1">
        <f t="array" ref="D498">_xll.SNL.Clients.Office.Excel.Functions.SPG($A498, "SP_DEBT_TO_EQUITY", D$3)</f>
        <v>#INVALID COMPANY ID</v>
      </c>
      <c r="E498" s="9" t="str" cm="1">
        <f t="array" ref="E498">_xll.SNL.Clients.Office.Excel.Functions.SPG($A498, "SP_DEBT_TO_EQUITY", E$3)</f>
        <v>#INVALID COMPANY ID</v>
      </c>
      <c r="F498" s="9" t="str" cm="1">
        <f t="array" ref="F498">_xll.SNL.Clients.Office.Excel.Functions.SPG($A498, "SP_DEBT_TO_EQUITY", F$3)</f>
        <v>#INVALID COMPANY ID</v>
      </c>
      <c r="G498" s="9" t="str" cm="1">
        <f t="array" ref="G498">_xll.SNL.Clients.Office.Excel.Functions.SPG($A498, "SP_DEBT_TO_EQUITY", G$3)</f>
        <v>#INVALID COMPANY ID</v>
      </c>
      <c r="H498" s="9" t="str" cm="1">
        <f t="array" ref="H498">_xll.SNL.Clients.Office.Excel.Functions.SPG($A498, "SP_DEBT_TO_EQUITY", H$3)</f>
        <v>#INVALID COMPANY ID</v>
      </c>
      <c r="I498" s="9" t="str" cm="1">
        <f t="array" ref="I498">_xll.SNL.Clients.Office.Excel.Functions.SPG($A498, "SP_DEBT_TO_EQUITY", I$3)</f>
        <v>#INVALID COMPANY ID</v>
      </c>
      <c r="J498" s="9" t="str" cm="1">
        <f t="array" ref="J498">_xll.SNL.Clients.Office.Excel.Functions.SPG($A498, "SP_DEBT_TO_EQUITY", J$3)</f>
        <v>#INVALID COMPANY ID</v>
      </c>
    </row>
    <row r="499" spans="2:10" x14ac:dyDescent="0.3">
      <c r="B499" s="9" t="str" cm="1">
        <f t="array" ref="B499">_xll.SNL.Clients.Office.Excel.Functions.SPG($A499, "SP_DEBT_TO_EQUITY", B$3)</f>
        <v>#INVALID COMPANY ID</v>
      </c>
      <c r="C499" s="9" t="str" cm="1">
        <f t="array" ref="C499">_xll.SNL.Clients.Office.Excel.Functions.SPG($A499, "SP_DEBT_TO_EQUITY", C$3)</f>
        <v>#INVALID COMPANY ID</v>
      </c>
      <c r="D499" s="9" t="str" cm="1">
        <f t="array" ref="D499">_xll.SNL.Clients.Office.Excel.Functions.SPG($A499, "SP_DEBT_TO_EQUITY", D$3)</f>
        <v>#INVALID COMPANY ID</v>
      </c>
      <c r="E499" s="9" t="str" cm="1">
        <f t="array" ref="E499">_xll.SNL.Clients.Office.Excel.Functions.SPG($A499, "SP_DEBT_TO_EQUITY", E$3)</f>
        <v>#INVALID COMPANY ID</v>
      </c>
      <c r="F499" s="9" t="str" cm="1">
        <f t="array" ref="F499">_xll.SNL.Clients.Office.Excel.Functions.SPG($A499, "SP_DEBT_TO_EQUITY", F$3)</f>
        <v>#INVALID COMPANY ID</v>
      </c>
      <c r="G499" s="9" t="str" cm="1">
        <f t="array" ref="G499">_xll.SNL.Clients.Office.Excel.Functions.SPG($A499, "SP_DEBT_TO_EQUITY", G$3)</f>
        <v>#INVALID COMPANY ID</v>
      </c>
      <c r="H499" s="9" t="str" cm="1">
        <f t="array" ref="H499">_xll.SNL.Clients.Office.Excel.Functions.SPG($A499, "SP_DEBT_TO_EQUITY", H$3)</f>
        <v>#INVALID COMPANY ID</v>
      </c>
      <c r="I499" s="9" t="str" cm="1">
        <f t="array" ref="I499">_xll.SNL.Clients.Office.Excel.Functions.SPG($A499, "SP_DEBT_TO_EQUITY", I$3)</f>
        <v>#INVALID COMPANY ID</v>
      </c>
      <c r="J499" s="9" t="str" cm="1">
        <f t="array" ref="J499">_xll.SNL.Clients.Office.Excel.Functions.SPG($A499, "SP_DEBT_TO_EQUITY", J$3)</f>
        <v>#INVALID COMPANY ID</v>
      </c>
    </row>
    <row r="500" spans="2:10" x14ac:dyDescent="0.3">
      <c r="B500" s="9" t="str" cm="1">
        <f t="array" ref="B500">_xll.SNL.Clients.Office.Excel.Functions.SPG($A500, "SP_DEBT_TO_EQUITY", B$3)</f>
        <v>#INVALID COMPANY ID</v>
      </c>
      <c r="C500" s="9" t="str" cm="1">
        <f t="array" ref="C500">_xll.SNL.Clients.Office.Excel.Functions.SPG($A500, "SP_DEBT_TO_EQUITY", C$3)</f>
        <v>#INVALID COMPANY ID</v>
      </c>
      <c r="D500" s="9" t="str" cm="1">
        <f t="array" ref="D500">_xll.SNL.Clients.Office.Excel.Functions.SPG($A500, "SP_DEBT_TO_EQUITY", D$3)</f>
        <v>#INVALID COMPANY ID</v>
      </c>
      <c r="E500" s="9" t="str" cm="1">
        <f t="array" ref="E500">_xll.SNL.Clients.Office.Excel.Functions.SPG($A500, "SP_DEBT_TO_EQUITY", E$3)</f>
        <v>#INVALID COMPANY ID</v>
      </c>
      <c r="F500" s="9" t="str" cm="1">
        <f t="array" ref="F500">_xll.SNL.Clients.Office.Excel.Functions.SPG($A500, "SP_DEBT_TO_EQUITY", F$3)</f>
        <v>#INVALID COMPANY ID</v>
      </c>
      <c r="G500" s="9" t="str" cm="1">
        <f t="array" ref="G500">_xll.SNL.Clients.Office.Excel.Functions.SPG($A500, "SP_DEBT_TO_EQUITY", G$3)</f>
        <v>#INVALID COMPANY ID</v>
      </c>
      <c r="H500" s="9" t="str" cm="1">
        <f t="array" ref="H500">_xll.SNL.Clients.Office.Excel.Functions.SPG($A500, "SP_DEBT_TO_EQUITY", H$3)</f>
        <v>#INVALID COMPANY ID</v>
      </c>
      <c r="I500" s="9" t="str" cm="1">
        <f t="array" ref="I500">_xll.SNL.Clients.Office.Excel.Functions.SPG($A500, "SP_DEBT_TO_EQUITY", I$3)</f>
        <v>#INVALID COMPANY ID</v>
      </c>
      <c r="J500" s="9" t="str" cm="1">
        <f t="array" ref="J500">_xll.SNL.Clients.Office.Excel.Functions.SPG($A500, "SP_DEBT_TO_EQUITY", J$3)</f>
        <v>#INVALID COMPANY ID</v>
      </c>
    </row>
    <row r="501" spans="2:10" x14ac:dyDescent="0.3">
      <c r="B501" s="9" t="str" cm="1">
        <f t="array" ref="B501">_xll.SNL.Clients.Office.Excel.Functions.SPG($A501, "SP_DEBT_TO_EQUITY", B$3)</f>
        <v>#INVALID COMPANY ID</v>
      </c>
      <c r="C501" s="9" t="str" cm="1">
        <f t="array" ref="C501">_xll.SNL.Clients.Office.Excel.Functions.SPG($A501, "SP_DEBT_TO_EQUITY", C$3)</f>
        <v>#INVALID COMPANY ID</v>
      </c>
      <c r="D501" s="9" t="str" cm="1">
        <f t="array" ref="D501">_xll.SNL.Clients.Office.Excel.Functions.SPG($A501, "SP_DEBT_TO_EQUITY", D$3)</f>
        <v>#INVALID COMPANY ID</v>
      </c>
      <c r="E501" s="9" t="str" cm="1">
        <f t="array" ref="E501">_xll.SNL.Clients.Office.Excel.Functions.SPG($A501, "SP_DEBT_TO_EQUITY", E$3)</f>
        <v>#INVALID COMPANY ID</v>
      </c>
      <c r="F501" s="9" t="str" cm="1">
        <f t="array" ref="F501">_xll.SNL.Clients.Office.Excel.Functions.SPG($A501, "SP_DEBT_TO_EQUITY", F$3)</f>
        <v>#INVALID COMPANY ID</v>
      </c>
      <c r="G501" s="9" t="str" cm="1">
        <f t="array" ref="G501">_xll.SNL.Clients.Office.Excel.Functions.SPG($A501, "SP_DEBT_TO_EQUITY", G$3)</f>
        <v>#INVALID COMPANY ID</v>
      </c>
      <c r="H501" s="9" t="str" cm="1">
        <f t="array" ref="H501">_xll.SNL.Clients.Office.Excel.Functions.SPG($A501, "SP_DEBT_TO_EQUITY", H$3)</f>
        <v>#INVALID COMPANY ID</v>
      </c>
      <c r="I501" s="9" t="str" cm="1">
        <f t="array" ref="I501">_xll.SNL.Clients.Office.Excel.Functions.SPG($A501, "SP_DEBT_TO_EQUITY", I$3)</f>
        <v>#INVALID COMPANY ID</v>
      </c>
      <c r="J501" s="9" t="str" cm="1">
        <f t="array" ref="J501">_xll.SNL.Clients.Office.Excel.Functions.SPG($A501, "SP_DEBT_TO_EQUITY", J$3)</f>
        <v>#INVALID COMPANY ID</v>
      </c>
    </row>
    <row r="502" spans="2:10" x14ac:dyDescent="0.3">
      <c r="B502" s="9" t="str" cm="1">
        <f t="array" ref="B502">_xll.SNL.Clients.Office.Excel.Functions.SPG($A502, "SP_DEBT_TO_EQUITY", B$3)</f>
        <v>#INVALID COMPANY ID</v>
      </c>
      <c r="C502" s="9" t="str" cm="1">
        <f t="array" ref="C502">_xll.SNL.Clients.Office.Excel.Functions.SPG($A502, "SP_DEBT_TO_EQUITY", C$3)</f>
        <v>#INVALID COMPANY ID</v>
      </c>
      <c r="D502" s="9" t="str" cm="1">
        <f t="array" ref="D502">_xll.SNL.Clients.Office.Excel.Functions.SPG($A502, "SP_DEBT_TO_EQUITY", D$3)</f>
        <v>#INVALID COMPANY ID</v>
      </c>
      <c r="E502" s="9" t="str" cm="1">
        <f t="array" ref="E502">_xll.SNL.Clients.Office.Excel.Functions.SPG($A502, "SP_DEBT_TO_EQUITY", E$3)</f>
        <v>#INVALID COMPANY ID</v>
      </c>
      <c r="F502" s="9" t="str" cm="1">
        <f t="array" ref="F502">_xll.SNL.Clients.Office.Excel.Functions.SPG($A502, "SP_DEBT_TO_EQUITY", F$3)</f>
        <v>#INVALID COMPANY ID</v>
      </c>
      <c r="G502" s="9" t="str" cm="1">
        <f t="array" ref="G502">_xll.SNL.Clients.Office.Excel.Functions.SPG($A502, "SP_DEBT_TO_EQUITY", G$3)</f>
        <v>#INVALID COMPANY ID</v>
      </c>
      <c r="H502" s="9" t="str" cm="1">
        <f t="array" ref="H502">_xll.SNL.Clients.Office.Excel.Functions.SPG($A502, "SP_DEBT_TO_EQUITY", H$3)</f>
        <v>#INVALID COMPANY ID</v>
      </c>
      <c r="I502" s="9" t="str" cm="1">
        <f t="array" ref="I502">_xll.SNL.Clients.Office.Excel.Functions.SPG($A502, "SP_DEBT_TO_EQUITY", I$3)</f>
        <v>#INVALID COMPANY ID</v>
      </c>
      <c r="J502" s="9" t="str" cm="1">
        <f t="array" ref="J502">_xll.SNL.Clients.Office.Excel.Functions.SPG($A502, "SP_DEBT_TO_EQUITY", J$3)</f>
        <v>#INVALID COMPANY ID</v>
      </c>
    </row>
    <row r="503" spans="2:10" x14ac:dyDescent="0.3">
      <c r="B503" s="9" t="str" cm="1">
        <f t="array" ref="B503">_xll.SNL.Clients.Office.Excel.Functions.SPG($A503, "SP_DEBT_TO_EQUITY", B$3)</f>
        <v>#INVALID COMPANY ID</v>
      </c>
      <c r="C503" s="9" t="str" cm="1">
        <f t="array" ref="C503">_xll.SNL.Clients.Office.Excel.Functions.SPG($A503, "SP_DEBT_TO_EQUITY", C$3)</f>
        <v>#INVALID COMPANY ID</v>
      </c>
      <c r="D503" s="9" t="str" cm="1">
        <f t="array" ref="D503">_xll.SNL.Clients.Office.Excel.Functions.SPG($A503, "SP_DEBT_TO_EQUITY", D$3)</f>
        <v>#INVALID COMPANY ID</v>
      </c>
      <c r="E503" s="9" t="str" cm="1">
        <f t="array" ref="E503">_xll.SNL.Clients.Office.Excel.Functions.SPG($A503, "SP_DEBT_TO_EQUITY", E$3)</f>
        <v>#INVALID COMPANY ID</v>
      </c>
      <c r="F503" s="9" t="str" cm="1">
        <f t="array" ref="F503">_xll.SNL.Clients.Office.Excel.Functions.SPG($A503, "SP_DEBT_TO_EQUITY", F$3)</f>
        <v>#INVALID COMPANY ID</v>
      </c>
      <c r="G503" s="9" t="str" cm="1">
        <f t="array" ref="G503">_xll.SNL.Clients.Office.Excel.Functions.SPG($A503, "SP_DEBT_TO_EQUITY", G$3)</f>
        <v>#INVALID COMPANY ID</v>
      </c>
      <c r="H503" s="9" t="str" cm="1">
        <f t="array" ref="H503">_xll.SNL.Clients.Office.Excel.Functions.SPG($A503, "SP_DEBT_TO_EQUITY", H$3)</f>
        <v>#INVALID COMPANY ID</v>
      </c>
      <c r="I503" s="9" t="str" cm="1">
        <f t="array" ref="I503">_xll.SNL.Clients.Office.Excel.Functions.SPG($A503, "SP_DEBT_TO_EQUITY", I$3)</f>
        <v>#INVALID COMPANY ID</v>
      </c>
      <c r="J503" s="9" t="str" cm="1">
        <f t="array" ref="J503">_xll.SNL.Clients.Office.Excel.Functions.SPG($A503, "SP_DEBT_TO_EQUITY", J$3)</f>
        <v>#INVALID COMPANY ID</v>
      </c>
    </row>
    <row r="504" spans="2:10" x14ac:dyDescent="0.3">
      <c r="B504" s="9" t="str" cm="1">
        <f t="array" ref="B504">_xll.SNL.Clients.Office.Excel.Functions.SPG($A504, "SP_DEBT_TO_EQUITY", B$3)</f>
        <v>#INVALID COMPANY ID</v>
      </c>
      <c r="C504" s="9" t="str" cm="1">
        <f t="array" ref="C504">_xll.SNL.Clients.Office.Excel.Functions.SPG($A504, "SP_DEBT_TO_EQUITY", C$3)</f>
        <v>#INVALID COMPANY ID</v>
      </c>
      <c r="D504" s="9" t="str" cm="1">
        <f t="array" ref="D504">_xll.SNL.Clients.Office.Excel.Functions.SPG($A504, "SP_DEBT_TO_EQUITY", D$3)</f>
        <v>#INVALID COMPANY ID</v>
      </c>
      <c r="E504" s="9" t="str" cm="1">
        <f t="array" ref="E504">_xll.SNL.Clients.Office.Excel.Functions.SPG($A504, "SP_DEBT_TO_EQUITY", E$3)</f>
        <v>#INVALID COMPANY ID</v>
      </c>
      <c r="F504" s="9" t="str" cm="1">
        <f t="array" ref="F504">_xll.SNL.Clients.Office.Excel.Functions.SPG($A504, "SP_DEBT_TO_EQUITY", F$3)</f>
        <v>#INVALID COMPANY ID</v>
      </c>
      <c r="G504" s="9" t="str" cm="1">
        <f t="array" ref="G504">_xll.SNL.Clients.Office.Excel.Functions.SPG($A504, "SP_DEBT_TO_EQUITY", G$3)</f>
        <v>#INVALID COMPANY ID</v>
      </c>
      <c r="H504" s="9" t="str" cm="1">
        <f t="array" ref="H504">_xll.SNL.Clients.Office.Excel.Functions.SPG($A504, "SP_DEBT_TO_EQUITY", H$3)</f>
        <v>#INVALID COMPANY ID</v>
      </c>
      <c r="I504" s="9" t="str" cm="1">
        <f t="array" ref="I504">_xll.SNL.Clients.Office.Excel.Functions.SPG($A504, "SP_DEBT_TO_EQUITY", I$3)</f>
        <v>#INVALID COMPANY ID</v>
      </c>
      <c r="J504" s="9" t="str" cm="1">
        <f t="array" ref="J504">_xll.SNL.Clients.Office.Excel.Functions.SPG($A504, "SP_DEBT_TO_EQUITY", J$3)</f>
        <v>#INVALID COMPANY ID</v>
      </c>
    </row>
    <row r="505" spans="2:10" x14ac:dyDescent="0.3">
      <c r="B505" s="9" t="str" cm="1">
        <f t="array" ref="B505">_xll.SNL.Clients.Office.Excel.Functions.SPG($A505, "SP_DEBT_TO_EQUITY", B$3)</f>
        <v>#INVALID COMPANY ID</v>
      </c>
      <c r="C505" s="9" t="str" cm="1">
        <f t="array" ref="C505">_xll.SNL.Clients.Office.Excel.Functions.SPG($A505, "SP_DEBT_TO_EQUITY", C$3)</f>
        <v>#INVALID COMPANY ID</v>
      </c>
      <c r="D505" s="9" t="str" cm="1">
        <f t="array" ref="D505">_xll.SNL.Clients.Office.Excel.Functions.SPG($A505, "SP_DEBT_TO_EQUITY", D$3)</f>
        <v>#INVALID COMPANY ID</v>
      </c>
      <c r="E505" s="9" t="str" cm="1">
        <f t="array" ref="E505">_xll.SNL.Clients.Office.Excel.Functions.SPG($A505, "SP_DEBT_TO_EQUITY", E$3)</f>
        <v>#INVALID COMPANY ID</v>
      </c>
      <c r="F505" s="9" t="str" cm="1">
        <f t="array" ref="F505">_xll.SNL.Clients.Office.Excel.Functions.SPG($A505, "SP_DEBT_TO_EQUITY", F$3)</f>
        <v>#INVALID COMPANY ID</v>
      </c>
      <c r="G505" s="9" t="str" cm="1">
        <f t="array" ref="G505">_xll.SNL.Clients.Office.Excel.Functions.SPG($A505, "SP_DEBT_TO_EQUITY", G$3)</f>
        <v>#INVALID COMPANY ID</v>
      </c>
      <c r="H505" s="9" t="str" cm="1">
        <f t="array" ref="H505">_xll.SNL.Clients.Office.Excel.Functions.SPG($A505, "SP_DEBT_TO_EQUITY", H$3)</f>
        <v>#INVALID COMPANY ID</v>
      </c>
      <c r="I505" s="9" t="str" cm="1">
        <f t="array" ref="I505">_xll.SNL.Clients.Office.Excel.Functions.SPG($A505, "SP_DEBT_TO_EQUITY", I$3)</f>
        <v>#INVALID COMPANY ID</v>
      </c>
      <c r="J505" s="9" t="str" cm="1">
        <f t="array" ref="J505">_xll.SNL.Clients.Office.Excel.Functions.SPG($A505, "SP_DEBT_TO_EQUITY", J$3)</f>
        <v>#INVALID COMPANY ID</v>
      </c>
    </row>
    <row r="506" spans="2:10" x14ac:dyDescent="0.3">
      <c r="B506" s="9" t="str" cm="1">
        <f t="array" ref="B506">_xll.SNL.Clients.Office.Excel.Functions.SPG($A506, "SP_DEBT_TO_EQUITY", B$3)</f>
        <v>#INVALID COMPANY ID</v>
      </c>
      <c r="C506" s="9" t="str" cm="1">
        <f t="array" ref="C506">_xll.SNL.Clients.Office.Excel.Functions.SPG($A506, "SP_DEBT_TO_EQUITY", C$3)</f>
        <v>#INVALID COMPANY ID</v>
      </c>
      <c r="D506" s="9" t="str" cm="1">
        <f t="array" ref="D506">_xll.SNL.Clients.Office.Excel.Functions.SPG($A506, "SP_DEBT_TO_EQUITY", D$3)</f>
        <v>#INVALID COMPANY ID</v>
      </c>
      <c r="E506" s="9" t="str" cm="1">
        <f t="array" ref="E506">_xll.SNL.Clients.Office.Excel.Functions.SPG($A506, "SP_DEBT_TO_EQUITY", E$3)</f>
        <v>#INVALID COMPANY ID</v>
      </c>
      <c r="F506" s="9" t="str" cm="1">
        <f t="array" ref="F506">_xll.SNL.Clients.Office.Excel.Functions.SPG($A506, "SP_DEBT_TO_EQUITY", F$3)</f>
        <v>#INVALID COMPANY ID</v>
      </c>
      <c r="G506" s="9" t="str" cm="1">
        <f t="array" ref="G506">_xll.SNL.Clients.Office.Excel.Functions.SPG($A506, "SP_DEBT_TO_EQUITY", G$3)</f>
        <v>#INVALID COMPANY ID</v>
      </c>
      <c r="H506" s="9" t="str" cm="1">
        <f t="array" ref="H506">_xll.SNL.Clients.Office.Excel.Functions.SPG($A506, "SP_DEBT_TO_EQUITY", H$3)</f>
        <v>#INVALID COMPANY ID</v>
      </c>
      <c r="I506" s="9" t="str" cm="1">
        <f t="array" ref="I506">_xll.SNL.Clients.Office.Excel.Functions.SPG($A506, "SP_DEBT_TO_EQUITY", I$3)</f>
        <v>#INVALID COMPANY ID</v>
      </c>
      <c r="J506" s="9" t="str" cm="1">
        <f t="array" ref="J506">_xll.SNL.Clients.Office.Excel.Functions.SPG($A506, "SP_DEBT_TO_EQUITY", J$3)</f>
        <v>#INVALID COMPANY ID</v>
      </c>
    </row>
    <row r="507" spans="2:10" x14ac:dyDescent="0.3">
      <c r="B507" s="9" t="str" cm="1">
        <f t="array" ref="B507">_xll.SNL.Clients.Office.Excel.Functions.SPG($A507, "SP_DEBT_TO_EQUITY", B$3)</f>
        <v>#INVALID COMPANY ID</v>
      </c>
      <c r="C507" s="9" t="str" cm="1">
        <f t="array" ref="C507">_xll.SNL.Clients.Office.Excel.Functions.SPG($A507, "SP_DEBT_TO_EQUITY", C$3)</f>
        <v>#INVALID COMPANY ID</v>
      </c>
      <c r="D507" s="9" t="str" cm="1">
        <f t="array" ref="D507">_xll.SNL.Clients.Office.Excel.Functions.SPG($A507, "SP_DEBT_TO_EQUITY", D$3)</f>
        <v>#INVALID COMPANY ID</v>
      </c>
      <c r="E507" s="9" t="str" cm="1">
        <f t="array" ref="E507">_xll.SNL.Clients.Office.Excel.Functions.SPG($A507, "SP_DEBT_TO_EQUITY", E$3)</f>
        <v>#INVALID COMPANY ID</v>
      </c>
      <c r="F507" s="9" t="str" cm="1">
        <f t="array" ref="F507">_xll.SNL.Clients.Office.Excel.Functions.SPG($A507, "SP_DEBT_TO_EQUITY", F$3)</f>
        <v>#INVALID COMPANY ID</v>
      </c>
      <c r="G507" s="9" t="str" cm="1">
        <f t="array" ref="G507">_xll.SNL.Clients.Office.Excel.Functions.SPG($A507, "SP_DEBT_TO_EQUITY", G$3)</f>
        <v>#INVALID COMPANY ID</v>
      </c>
      <c r="H507" s="9" t="str" cm="1">
        <f t="array" ref="H507">_xll.SNL.Clients.Office.Excel.Functions.SPG($A507, "SP_DEBT_TO_EQUITY", H$3)</f>
        <v>#INVALID COMPANY ID</v>
      </c>
      <c r="I507" s="9" t="str" cm="1">
        <f t="array" ref="I507">_xll.SNL.Clients.Office.Excel.Functions.SPG($A507, "SP_DEBT_TO_EQUITY", I$3)</f>
        <v>#INVALID COMPANY ID</v>
      </c>
      <c r="J507" s="9" t="str" cm="1">
        <f t="array" ref="J507">_xll.SNL.Clients.Office.Excel.Functions.SPG($A507, "SP_DEBT_TO_EQUITY", J$3)</f>
        <v>#INVALID COMPANY ID</v>
      </c>
    </row>
    <row r="508" spans="2:10" x14ac:dyDescent="0.3">
      <c r="B508" s="9" t="str" cm="1">
        <f t="array" ref="B508">_xll.SNL.Clients.Office.Excel.Functions.SPG($A508, "SP_DEBT_TO_EQUITY", B$3)</f>
        <v>#INVALID COMPANY ID</v>
      </c>
      <c r="C508" s="9" t="str" cm="1">
        <f t="array" ref="C508">_xll.SNL.Clients.Office.Excel.Functions.SPG($A508, "SP_DEBT_TO_EQUITY", C$3)</f>
        <v>#INVALID COMPANY ID</v>
      </c>
      <c r="D508" s="9" t="str" cm="1">
        <f t="array" ref="D508">_xll.SNL.Clients.Office.Excel.Functions.SPG($A508, "SP_DEBT_TO_EQUITY", D$3)</f>
        <v>#INVALID COMPANY ID</v>
      </c>
      <c r="E508" s="9" t="str" cm="1">
        <f t="array" ref="E508">_xll.SNL.Clients.Office.Excel.Functions.SPG($A508, "SP_DEBT_TO_EQUITY", E$3)</f>
        <v>#INVALID COMPANY ID</v>
      </c>
      <c r="F508" s="9" t="str" cm="1">
        <f t="array" ref="F508">_xll.SNL.Clients.Office.Excel.Functions.SPG($A508, "SP_DEBT_TO_EQUITY", F$3)</f>
        <v>#INVALID COMPANY ID</v>
      </c>
      <c r="G508" s="9" t="str" cm="1">
        <f t="array" ref="G508">_xll.SNL.Clients.Office.Excel.Functions.SPG($A508, "SP_DEBT_TO_EQUITY", G$3)</f>
        <v>#INVALID COMPANY ID</v>
      </c>
      <c r="H508" s="9" t="str" cm="1">
        <f t="array" ref="H508">_xll.SNL.Clients.Office.Excel.Functions.SPG($A508, "SP_DEBT_TO_EQUITY", H$3)</f>
        <v>#INVALID COMPANY ID</v>
      </c>
      <c r="I508" s="9" t="str" cm="1">
        <f t="array" ref="I508">_xll.SNL.Clients.Office.Excel.Functions.SPG($A508, "SP_DEBT_TO_EQUITY", I$3)</f>
        <v>#INVALID COMPANY ID</v>
      </c>
      <c r="J508" s="9" t="str" cm="1">
        <f t="array" ref="J508">_xll.SNL.Clients.Office.Excel.Functions.SPG($A508, "SP_DEBT_TO_EQUITY", J$3)</f>
        <v>#INVALID COMPANY ID</v>
      </c>
    </row>
    <row r="509" spans="2:10" x14ac:dyDescent="0.3">
      <c r="B509" s="9" t="str" cm="1">
        <f t="array" ref="B509">_xll.SNL.Clients.Office.Excel.Functions.SPG($A509, "SP_DEBT_TO_EQUITY", B$3)</f>
        <v>#INVALID COMPANY ID</v>
      </c>
      <c r="C509" s="9" t="str" cm="1">
        <f t="array" ref="C509">_xll.SNL.Clients.Office.Excel.Functions.SPG($A509, "SP_DEBT_TO_EQUITY", C$3)</f>
        <v>#INVALID COMPANY ID</v>
      </c>
      <c r="D509" s="9" t="str" cm="1">
        <f t="array" ref="D509">_xll.SNL.Clients.Office.Excel.Functions.SPG($A509, "SP_DEBT_TO_EQUITY", D$3)</f>
        <v>#INVALID COMPANY ID</v>
      </c>
      <c r="E509" s="9" t="str" cm="1">
        <f t="array" ref="E509">_xll.SNL.Clients.Office.Excel.Functions.SPG($A509, "SP_DEBT_TO_EQUITY", E$3)</f>
        <v>#INVALID COMPANY ID</v>
      </c>
      <c r="F509" s="9" t="str" cm="1">
        <f t="array" ref="F509">_xll.SNL.Clients.Office.Excel.Functions.SPG($A509, "SP_DEBT_TO_EQUITY", F$3)</f>
        <v>#INVALID COMPANY ID</v>
      </c>
      <c r="G509" s="9" t="str" cm="1">
        <f t="array" ref="G509">_xll.SNL.Clients.Office.Excel.Functions.SPG($A509, "SP_DEBT_TO_EQUITY", G$3)</f>
        <v>#INVALID COMPANY ID</v>
      </c>
      <c r="H509" s="9" t="str" cm="1">
        <f t="array" ref="H509">_xll.SNL.Clients.Office.Excel.Functions.SPG($A509, "SP_DEBT_TO_EQUITY", H$3)</f>
        <v>#INVALID COMPANY ID</v>
      </c>
      <c r="I509" s="9" t="str" cm="1">
        <f t="array" ref="I509">_xll.SNL.Clients.Office.Excel.Functions.SPG($A509, "SP_DEBT_TO_EQUITY", I$3)</f>
        <v>#INVALID COMPANY ID</v>
      </c>
      <c r="J509" s="9" t="str" cm="1">
        <f t="array" ref="J509">_xll.SNL.Clients.Office.Excel.Functions.SPG($A509, "SP_DEBT_TO_EQUITY", J$3)</f>
        <v>#INVALID COMPANY ID</v>
      </c>
    </row>
    <row r="510" spans="2:10" x14ac:dyDescent="0.3">
      <c r="B510" s="9" t="str" cm="1">
        <f t="array" ref="B510">_xll.SNL.Clients.Office.Excel.Functions.SPG($A510, "SP_DEBT_TO_EQUITY", B$3)</f>
        <v>#INVALID COMPANY ID</v>
      </c>
      <c r="C510" s="9" t="str" cm="1">
        <f t="array" ref="C510">_xll.SNL.Clients.Office.Excel.Functions.SPG($A510, "SP_DEBT_TO_EQUITY", C$3)</f>
        <v>#INVALID COMPANY ID</v>
      </c>
      <c r="D510" s="9" t="str" cm="1">
        <f t="array" ref="D510">_xll.SNL.Clients.Office.Excel.Functions.SPG($A510, "SP_DEBT_TO_EQUITY", D$3)</f>
        <v>#INVALID COMPANY ID</v>
      </c>
      <c r="E510" s="9" t="str" cm="1">
        <f t="array" ref="E510">_xll.SNL.Clients.Office.Excel.Functions.SPG($A510, "SP_DEBT_TO_EQUITY", E$3)</f>
        <v>#INVALID COMPANY ID</v>
      </c>
      <c r="F510" s="9" t="str" cm="1">
        <f t="array" ref="F510">_xll.SNL.Clients.Office.Excel.Functions.SPG($A510, "SP_DEBT_TO_EQUITY", F$3)</f>
        <v>#INVALID COMPANY ID</v>
      </c>
      <c r="G510" s="9" t="str" cm="1">
        <f t="array" ref="G510">_xll.SNL.Clients.Office.Excel.Functions.SPG($A510, "SP_DEBT_TO_EQUITY", G$3)</f>
        <v>#INVALID COMPANY ID</v>
      </c>
      <c r="H510" s="9" t="str" cm="1">
        <f t="array" ref="H510">_xll.SNL.Clients.Office.Excel.Functions.SPG($A510, "SP_DEBT_TO_EQUITY", H$3)</f>
        <v>#INVALID COMPANY ID</v>
      </c>
      <c r="I510" s="9" t="str" cm="1">
        <f t="array" ref="I510">_xll.SNL.Clients.Office.Excel.Functions.SPG($A510, "SP_DEBT_TO_EQUITY", I$3)</f>
        <v>#INVALID COMPANY ID</v>
      </c>
      <c r="J510" s="9" t="str" cm="1">
        <f t="array" ref="J510">_xll.SNL.Clients.Office.Excel.Functions.SPG($A510, "SP_DEBT_TO_EQUITY", J$3)</f>
        <v>#INVALID COMPANY ID</v>
      </c>
    </row>
    <row r="511" spans="2:10" x14ac:dyDescent="0.3">
      <c r="B511" s="9" t="str" cm="1">
        <f t="array" ref="B511">_xll.SNL.Clients.Office.Excel.Functions.SPG($A511, "SP_DEBT_TO_EQUITY", B$3)</f>
        <v>#INVALID COMPANY ID</v>
      </c>
      <c r="C511" s="9" t="str" cm="1">
        <f t="array" ref="C511">_xll.SNL.Clients.Office.Excel.Functions.SPG($A511, "SP_DEBT_TO_EQUITY", C$3)</f>
        <v>#INVALID COMPANY ID</v>
      </c>
      <c r="D511" s="9" t="str" cm="1">
        <f t="array" ref="D511">_xll.SNL.Clients.Office.Excel.Functions.SPG($A511, "SP_DEBT_TO_EQUITY", D$3)</f>
        <v>#INVALID COMPANY ID</v>
      </c>
      <c r="E511" s="9" t="str" cm="1">
        <f t="array" ref="E511">_xll.SNL.Clients.Office.Excel.Functions.SPG($A511, "SP_DEBT_TO_EQUITY", E$3)</f>
        <v>#INVALID COMPANY ID</v>
      </c>
      <c r="F511" s="9" t="str" cm="1">
        <f t="array" ref="F511">_xll.SNL.Clients.Office.Excel.Functions.SPG($A511, "SP_DEBT_TO_EQUITY", F$3)</f>
        <v>#INVALID COMPANY ID</v>
      </c>
      <c r="G511" s="9" t="str" cm="1">
        <f t="array" ref="G511">_xll.SNL.Clients.Office.Excel.Functions.SPG($A511, "SP_DEBT_TO_EQUITY", G$3)</f>
        <v>#INVALID COMPANY ID</v>
      </c>
      <c r="H511" s="9" t="str" cm="1">
        <f t="array" ref="H511">_xll.SNL.Clients.Office.Excel.Functions.SPG($A511, "SP_DEBT_TO_EQUITY", H$3)</f>
        <v>#INVALID COMPANY ID</v>
      </c>
      <c r="I511" s="9" t="str" cm="1">
        <f t="array" ref="I511">_xll.SNL.Clients.Office.Excel.Functions.SPG($A511, "SP_DEBT_TO_EQUITY", I$3)</f>
        <v>#INVALID COMPANY ID</v>
      </c>
      <c r="J511" s="9" t="str" cm="1">
        <f t="array" ref="J511">_xll.SNL.Clients.Office.Excel.Functions.SPG($A511, "SP_DEBT_TO_EQUITY", J$3)</f>
        <v>#INVALID COMPANY ID</v>
      </c>
    </row>
    <row r="512" spans="2:10" x14ac:dyDescent="0.3">
      <c r="B512" s="9" t="str" cm="1">
        <f t="array" ref="B512">_xll.SNL.Clients.Office.Excel.Functions.SPG($A512, "SP_DEBT_TO_EQUITY", B$3)</f>
        <v>#INVALID COMPANY ID</v>
      </c>
      <c r="C512" s="9" t="str" cm="1">
        <f t="array" ref="C512">_xll.SNL.Clients.Office.Excel.Functions.SPG($A512, "SP_DEBT_TO_EQUITY", C$3)</f>
        <v>#INVALID COMPANY ID</v>
      </c>
      <c r="D512" s="9" t="str" cm="1">
        <f t="array" ref="D512">_xll.SNL.Clients.Office.Excel.Functions.SPG($A512, "SP_DEBT_TO_EQUITY", D$3)</f>
        <v>#INVALID COMPANY ID</v>
      </c>
      <c r="E512" s="9" t="str" cm="1">
        <f t="array" ref="E512">_xll.SNL.Clients.Office.Excel.Functions.SPG($A512, "SP_DEBT_TO_EQUITY", E$3)</f>
        <v>#INVALID COMPANY ID</v>
      </c>
      <c r="F512" s="9" t="str" cm="1">
        <f t="array" ref="F512">_xll.SNL.Clients.Office.Excel.Functions.SPG($A512, "SP_DEBT_TO_EQUITY", F$3)</f>
        <v>#INVALID COMPANY ID</v>
      </c>
      <c r="G512" s="9" t="str" cm="1">
        <f t="array" ref="G512">_xll.SNL.Clients.Office.Excel.Functions.SPG($A512, "SP_DEBT_TO_EQUITY", G$3)</f>
        <v>#INVALID COMPANY ID</v>
      </c>
      <c r="H512" s="9" t="str" cm="1">
        <f t="array" ref="H512">_xll.SNL.Clients.Office.Excel.Functions.SPG($A512, "SP_DEBT_TO_EQUITY", H$3)</f>
        <v>#INVALID COMPANY ID</v>
      </c>
      <c r="I512" s="9" t="str" cm="1">
        <f t="array" ref="I512">_xll.SNL.Clients.Office.Excel.Functions.SPG($A512, "SP_DEBT_TO_EQUITY", I$3)</f>
        <v>#INVALID COMPANY ID</v>
      </c>
      <c r="J512" s="9" t="str" cm="1">
        <f t="array" ref="J512">_xll.SNL.Clients.Office.Excel.Functions.SPG($A512, "SP_DEBT_TO_EQUITY", J$3)</f>
        <v>#INVALID COMPANY ID</v>
      </c>
    </row>
    <row r="513" spans="2:10" x14ac:dyDescent="0.3">
      <c r="B513" s="9" t="str" cm="1">
        <f t="array" ref="B513">_xll.SNL.Clients.Office.Excel.Functions.SPG($A513, "SP_DEBT_TO_EQUITY", B$3)</f>
        <v>#INVALID COMPANY ID</v>
      </c>
      <c r="C513" s="9" t="str" cm="1">
        <f t="array" ref="C513">_xll.SNL.Clients.Office.Excel.Functions.SPG($A513, "SP_DEBT_TO_EQUITY", C$3)</f>
        <v>#INVALID COMPANY ID</v>
      </c>
      <c r="D513" s="9" t="str" cm="1">
        <f t="array" ref="D513">_xll.SNL.Clients.Office.Excel.Functions.SPG($A513, "SP_DEBT_TO_EQUITY", D$3)</f>
        <v>#INVALID COMPANY ID</v>
      </c>
      <c r="E513" s="9" t="str" cm="1">
        <f t="array" ref="E513">_xll.SNL.Clients.Office.Excel.Functions.SPG($A513, "SP_DEBT_TO_EQUITY", E$3)</f>
        <v>#INVALID COMPANY ID</v>
      </c>
      <c r="F513" s="9" t="str" cm="1">
        <f t="array" ref="F513">_xll.SNL.Clients.Office.Excel.Functions.SPG($A513, "SP_DEBT_TO_EQUITY", F$3)</f>
        <v>#INVALID COMPANY ID</v>
      </c>
      <c r="G513" s="9" t="str" cm="1">
        <f t="array" ref="G513">_xll.SNL.Clients.Office.Excel.Functions.SPG($A513, "SP_DEBT_TO_EQUITY", G$3)</f>
        <v>#INVALID COMPANY ID</v>
      </c>
      <c r="H513" s="9" t="str" cm="1">
        <f t="array" ref="H513">_xll.SNL.Clients.Office.Excel.Functions.SPG($A513, "SP_DEBT_TO_EQUITY", H$3)</f>
        <v>#INVALID COMPANY ID</v>
      </c>
      <c r="I513" s="9" t="str" cm="1">
        <f t="array" ref="I513">_xll.SNL.Clients.Office.Excel.Functions.SPG($A513, "SP_DEBT_TO_EQUITY", I$3)</f>
        <v>#INVALID COMPANY ID</v>
      </c>
      <c r="J513" s="9" t="str" cm="1">
        <f t="array" ref="J513">_xll.SNL.Clients.Office.Excel.Functions.SPG($A513, "SP_DEBT_TO_EQUITY", J$3)</f>
        <v>#INVALID COMPANY ID</v>
      </c>
    </row>
    <row r="514" spans="2:10" x14ac:dyDescent="0.3">
      <c r="B514" s="9" t="str" cm="1">
        <f t="array" ref="B514">_xll.SNL.Clients.Office.Excel.Functions.SPG($A514, "SP_DEBT_TO_EQUITY", B$3)</f>
        <v>#INVALID COMPANY ID</v>
      </c>
      <c r="C514" s="9" t="str" cm="1">
        <f t="array" ref="C514">_xll.SNL.Clients.Office.Excel.Functions.SPG($A514, "SP_DEBT_TO_EQUITY", C$3)</f>
        <v>#INVALID COMPANY ID</v>
      </c>
      <c r="D514" s="9" t="str" cm="1">
        <f t="array" ref="D514">_xll.SNL.Clients.Office.Excel.Functions.SPG($A514, "SP_DEBT_TO_EQUITY", D$3)</f>
        <v>#INVALID COMPANY ID</v>
      </c>
      <c r="E514" s="9" t="str" cm="1">
        <f t="array" ref="E514">_xll.SNL.Clients.Office.Excel.Functions.SPG($A514, "SP_DEBT_TO_EQUITY", E$3)</f>
        <v>#INVALID COMPANY ID</v>
      </c>
      <c r="F514" s="9" t="str" cm="1">
        <f t="array" ref="F514">_xll.SNL.Clients.Office.Excel.Functions.SPG($A514, "SP_DEBT_TO_EQUITY", F$3)</f>
        <v>#INVALID COMPANY ID</v>
      </c>
      <c r="G514" s="9" t="str" cm="1">
        <f t="array" ref="G514">_xll.SNL.Clients.Office.Excel.Functions.SPG($A514, "SP_DEBT_TO_EQUITY", G$3)</f>
        <v>#INVALID COMPANY ID</v>
      </c>
      <c r="H514" s="9" t="str" cm="1">
        <f t="array" ref="H514">_xll.SNL.Clients.Office.Excel.Functions.SPG($A514, "SP_DEBT_TO_EQUITY", H$3)</f>
        <v>#INVALID COMPANY ID</v>
      </c>
      <c r="I514" s="9" t="str" cm="1">
        <f t="array" ref="I514">_xll.SNL.Clients.Office.Excel.Functions.SPG($A514, "SP_DEBT_TO_EQUITY", I$3)</f>
        <v>#INVALID COMPANY ID</v>
      </c>
      <c r="J514" s="9" t="str" cm="1">
        <f t="array" ref="J514">_xll.SNL.Clients.Office.Excel.Functions.SPG($A514, "SP_DEBT_TO_EQUITY", J$3)</f>
        <v>#INVALID COMPANY ID</v>
      </c>
    </row>
    <row r="515" spans="2:10" x14ac:dyDescent="0.3">
      <c r="B515" s="9" t="str" cm="1">
        <f t="array" ref="B515">_xll.SNL.Clients.Office.Excel.Functions.SPG($A515, "SP_DEBT_TO_EQUITY", B$3)</f>
        <v>#INVALID COMPANY ID</v>
      </c>
      <c r="C515" s="9" t="str" cm="1">
        <f t="array" ref="C515">_xll.SNL.Clients.Office.Excel.Functions.SPG($A515, "SP_DEBT_TO_EQUITY", C$3)</f>
        <v>#INVALID COMPANY ID</v>
      </c>
      <c r="D515" s="9" t="str" cm="1">
        <f t="array" ref="D515">_xll.SNL.Clients.Office.Excel.Functions.SPG($A515, "SP_DEBT_TO_EQUITY", D$3)</f>
        <v>#INVALID COMPANY ID</v>
      </c>
      <c r="E515" s="9" t="str" cm="1">
        <f t="array" ref="E515">_xll.SNL.Clients.Office.Excel.Functions.SPG($A515, "SP_DEBT_TO_EQUITY", E$3)</f>
        <v>#INVALID COMPANY ID</v>
      </c>
      <c r="F515" s="9" t="str" cm="1">
        <f t="array" ref="F515">_xll.SNL.Clients.Office.Excel.Functions.SPG($A515, "SP_DEBT_TO_EQUITY", F$3)</f>
        <v>#INVALID COMPANY ID</v>
      </c>
      <c r="G515" s="9" t="str" cm="1">
        <f t="array" ref="G515">_xll.SNL.Clients.Office.Excel.Functions.SPG($A515, "SP_DEBT_TO_EQUITY", G$3)</f>
        <v>#INVALID COMPANY ID</v>
      </c>
      <c r="H515" s="9" t="str" cm="1">
        <f t="array" ref="H515">_xll.SNL.Clients.Office.Excel.Functions.SPG($A515, "SP_DEBT_TO_EQUITY", H$3)</f>
        <v>#INVALID COMPANY ID</v>
      </c>
      <c r="I515" s="9" t="str" cm="1">
        <f t="array" ref="I515">_xll.SNL.Clients.Office.Excel.Functions.SPG($A515, "SP_DEBT_TO_EQUITY", I$3)</f>
        <v>#INVALID COMPANY ID</v>
      </c>
      <c r="J515" s="9" t="str" cm="1">
        <f t="array" ref="J515">_xll.SNL.Clients.Office.Excel.Functions.SPG($A515, "SP_DEBT_TO_EQUITY", J$3)</f>
        <v>#INVALID COMPANY ID</v>
      </c>
    </row>
    <row r="516" spans="2:10" x14ac:dyDescent="0.3">
      <c r="B516" s="9" t="str" cm="1">
        <f t="array" ref="B516">_xll.SNL.Clients.Office.Excel.Functions.SPG($A516, "SP_DEBT_TO_EQUITY", B$3)</f>
        <v>#INVALID COMPANY ID</v>
      </c>
      <c r="C516" s="9" t="str" cm="1">
        <f t="array" ref="C516">_xll.SNL.Clients.Office.Excel.Functions.SPG($A516, "SP_DEBT_TO_EQUITY", C$3)</f>
        <v>#INVALID COMPANY ID</v>
      </c>
      <c r="D516" s="9" t="str" cm="1">
        <f t="array" ref="D516">_xll.SNL.Clients.Office.Excel.Functions.SPG($A516, "SP_DEBT_TO_EQUITY", D$3)</f>
        <v>#INVALID COMPANY ID</v>
      </c>
      <c r="E516" s="9" t="str" cm="1">
        <f t="array" ref="E516">_xll.SNL.Clients.Office.Excel.Functions.SPG($A516, "SP_DEBT_TO_EQUITY", E$3)</f>
        <v>#INVALID COMPANY ID</v>
      </c>
      <c r="F516" s="9" t="str" cm="1">
        <f t="array" ref="F516">_xll.SNL.Clients.Office.Excel.Functions.SPG($A516, "SP_DEBT_TO_EQUITY", F$3)</f>
        <v>#INVALID COMPANY ID</v>
      </c>
      <c r="G516" s="9" t="str" cm="1">
        <f t="array" ref="G516">_xll.SNL.Clients.Office.Excel.Functions.SPG($A516, "SP_DEBT_TO_EQUITY", G$3)</f>
        <v>#INVALID COMPANY ID</v>
      </c>
      <c r="H516" s="9" t="str" cm="1">
        <f t="array" ref="H516">_xll.SNL.Clients.Office.Excel.Functions.SPG($A516, "SP_DEBT_TO_EQUITY", H$3)</f>
        <v>#INVALID COMPANY ID</v>
      </c>
      <c r="I516" s="9" t="str" cm="1">
        <f t="array" ref="I516">_xll.SNL.Clients.Office.Excel.Functions.SPG($A516, "SP_DEBT_TO_EQUITY", I$3)</f>
        <v>#INVALID COMPANY ID</v>
      </c>
      <c r="J516" s="9" t="str" cm="1">
        <f t="array" ref="J516">_xll.SNL.Clients.Office.Excel.Functions.SPG($A516, "SP_DEBT_TO_EQUITY", J$3)</f>
        <v>#INVALID COMPANY ID</v>
      </c>
    </row>
    <row r="517" spans="2:10" x14ac:dyDescent="0.3">
      <c r="B517" s="9" t="str" cm="1">
        <f t="array" ref="B517">_xll.SNL.Clients.Office.Excel.Functions.SPG($A517, "SP_DEBT_TO_EQUITY", B$3)</f>
        <v>#INVALID COMPANY ID</v>
      </c>
      <c r="C517" s="9" t="str" cm="1">
        <f t="array" ref="C517">_xll.SNL.Clients.Office.Excel.Functions.SPG($A517, "SP_DEBT_TO_EQUITY", C$3)</f>
        <v>#INVALID COMPANY ID</v>
      </c>
      <c r="D517" s="9" t="str" cm="1">
        <f t="array" ref="D517">_xll.SNL.Clients.Office.Excel.Functions.SPG($A517, "SP_DEBT_TO_EQUITY", D$3)</f>
        <v>#INVALID COMPANY ID</v>
      </c>
      <c r="E517" s="9" t="str" cm="1">
        <f t="array" ref="E517">_xll.SNL.Clients.Office.Excel.Functions.SPG($A517, "SP_DEBT_TO_EQUITY", E$3)</f>
        <v>#INVALID COMPANY ID</v>
      </c>
      <c r="F517" s="9" t="str" cm="1">
        <f t="array" ref="F517">_xll.SNL.Clients.Office.Excel.Functions.SPG($A517, "SP_DEBT_TO_EQUITY", F$3)</f>
        <v>#INVALID COMPANY ID</v>
      </c>
      <c r="G517" s="9" t="str" cm="1">
        <f t="array" ref="G517">_xll.SNL.Clients.Office.Excel.Functions.SPG($A517, "SP_DEBT_TO_EQUITY", G$3)</f>
        <v>#INVALID COMPANY ID</v>
      </c>
      <c r="H517" s="9" t="str" cm="1">
        <f t="array" ref="H517">_xll.SNL.Clients.Office.Excel.Functions.SPG($A517, "SP_DEBT_TO_EQUITY", H$3)</f>
        <v>#INVALID COMPANY ID</v>
      </c>
      <c r="I517" s="9" t="str" cm="1">
        <f t="array" ref="I517">_xll.SNL.Clients.Office.Excel.Functions.SPG($A517, "SP_DEBT_TO_EQUITY", I$3)</f>
        <v>#INVALID COMPANY ID</v>
      </c>
      <c r="J517" s="9" t="str" cm="1">
        <f t="array" ref="J517">_xll.SNL.Clients.Office.Excel.Functions.SPG($A517, "SP_DEBT_TO_EQUITY", J$3)</f>
        <v>#INVALID COMPANY ID</v>
      </c>
    </row>
    <row r="518" spans="2:10" x14ac:dyDescent="0.3">
      <c r="B518" s="9" t="str" cm="1">
        <f t="array" ref="B518">_xll.SNL.Clients.Office.Excel.Functions.SPG($A518, "SP_DEBT_TO_EQUITY", B$3)</f>
        <v>#INVALID COMPANY ID</v>
      </c>
      <c r="C518" s="9" t="str" cm="1">
        <f t="array" ref="C518">_xll.SNL.Clients.Office.Excel.Functions.SPG($A518, "SP_DEBT_TO_EQUITY", C$3)</f>
        <v>#INVALID COMPANY ID</v>
      </c>
      <c r="D518" s="9" t="str" cm="1">
        <f t="array" ref="D518">_xll.SNL.Clients.Office.Excel.Functions.SPG($A518, "SP_DEBT_TO_EQUITY", D$3)</f>
        <v>#INVALID COMPANY ID</v>
      </c>
      <c r="E518" s="9" t="str" cm="1">
        <f t="array" ref="E518">_xll.SNL.Clients.Office.Excel.Functions.SPG($A518, "SP_DEBT_TO_EQUITY", E$3)</f>
        <v>#INVALID COMPANY ID</v>
      </c>
      <c r="F518" s="9" t="str" cm="1">
        <f t="array" ref="F518">_xll.SNL.Clients.Office.Excel.Functions.SPG($A518, "SP_DEBT_TO_EQUITY", F$3)</f>
        <v>#INVALID COMPANY ID</v>
      </c>
      <c r="G518" s="9" t="str" cm="1">
        <f t="array" ref="G518">_xll.SNL.Clients.Office.Excel.Functions.SPG($A518, "SP_DEBT_TO_EQUITY", G$3)</f>
        <v>#INVALID COMPANY ID</v>
      </c>
      <c r="H518" s="9" t="str" cm="1">
        <f t="array" ref="H518">_xll.SNL.Clients.Office.Excel.Functions.SPG($A518, "SP_DEBT_TO_EQUITY", H$3)</f>
        <v>#INVALID COMPANY ID</v>
      </c>
      <c r="I518" s="9" t="str" cm="1">
        <f t="array" ref="I518">_xll.SNL.Clients.Office.Excel.Functions.SPG($A518, "SP_DEBT_TO_EQUITY", I$3)</f>
        <v>#INVALID COMPANY ID</v>
      </c>
      <c r="J518" s="9" t="str" cm="1">
        <f t="array" ref="J518">_xll.SNL.Clients.Office.Excel.Functions.SPG($A518, "SP_DEBT_TO_EQUITY", J$3)</f>
        <v>#INVALID COMPANY ID</v>
      </c>
    </row>
    <row r="519" spans="2:10" x14ac:dyDescent="0.3">
      <c r="B519" s="9" t="str" cm="1">
        <f t="array" ref="B519">_xll.SNL.Clients.Office.Excel.Functions.SPG($A519, "SP_DEBT_TO_EQUITY", B$3)</f>
        <v>#INVALID COMPANY ID</v>
      </c>
      <c r="C519" s="9" t="str" cm="1">
        <f t="array" ref="C519">_xll.SNL.Clients.Office.Excel.Functions.SPG($A519, "SP_DEBT_TO_EQUITY", C$3)</f>
        <v>#INVALID COMPANY ID</v>
      </c>
      <c r="D519" s="9" t="str" cm="1">
        <f t="array" ref="D519">_xll.SNL.Clients.Office.Excel.Functions.SPG($A519, "SP_DEBT_TO_EQUITY", D$3)</f>
        <v>#INVALID COMPANY ID</v>
      </c>
      <c r="E519" s="9" t="str" cm="1">
        <f t="array" ref="E519">_xll.SNL.Clients.Office.Excel.Functions.SPG($A519, "SP_DEBT_TO_EQUITY", E$3)</f>
        <v>#INVALID COMPANY ID</v>
      </c>
      <c r="F519" s="9" t="str" cm="1">
        <f t="array" ref="F519">_xll.SNL.Clients.Office.Excel.Functions.SPG($A519, "SP_DEBT_TO_EQUITY", F$3)</f>
        <v>#INVALID COMPANY ID</v>
      </c>
      <c r="G519" s="9" t="str" cm="1">
        <f t="array" ref="G519">_xll.SNL.Clients.Office.Excel.Functions.SPG($A519, "SP_DEBT_TO_EQUITY", G$3)</f>
        <v>#INVALID COMPANY ID</v>
      </c>
      <c r="H519" s="9" t="str" cm="1">
        <f t="array" ref="H519">_xll.SNL.Clients.Office.Excel.Functions.SPG($A519, "SP_DEBT_TO_EQUITY", H$3)</f>
        <v>#INVALID COMPANY ID</v>
      </c>
      <c r="I519" s="9" t="str" cm="1">
        <f t="array" ref="I519">_xll.SNL.Clients.Office.Excel.Functions.SPG($A519, "SP_DEBT_TO_EQUITY", I$3)</f>
        <v>#INVALID COMPANY ID</v>
      </c>
      <c r="J519" s="9" t="str" cm="1">
        <f t="array" ref="J519">_xll.SNL.Clients.Office.Excel.Functions.SPG($A519, "SP_DEBT_TO_EQUITY", J$3)</f>
        <v>#INVALID COMPANY ID</v>
      </c>
    </row>
    <row r="520" spans="2:10" x14ac:dyDescent="0.3">
      <c r="B520" s="9" t="str" cm="1">
        <f t="array" ref="B520">_xll.SNL.Clients.Office.Excel.Functions.SPG($A520, "SP_DEBT_TO_EQUITY", B$3)</f>
        <v>#INVALID COMPANY ID</v>
      </c>
      <c r="C520" s="9" t="str" cm="1">
        <f t="array" ref="C520">_xll.SNL.Clients.Office.Excel.Functions.SPG($A520, "SP_DEBT_TO_EQUITY", C$3)</f>
        <v>#INVALID COMPANY ID</v>
      </c>
      <c r="D520" s="9" t="str" cm="1">
        <f t="array" ref="D520">_xll.SNL.Clients.Office.Excel.Functions.SPG($A520, "SP_DEBT_TO_EQUITY", D$3)</f>
        <v>#INVALID COMPANY ID</v>
      </c>
      <c r="E520" s="9" t="str" cm="1">
        <f t="array" ref="E520">_xll.SNL.Clients.Office.Excel.Functions.SPG($A520, "SP_DEBT_TO_EQUITY", E$3)</f>
        <v>#INVALID COMPANY ID</v>
      </c>
      <c r="F520" s="9" t="str" cm="1">
        <f t="array" ref="F520">_xll.SNL.Clients.Office.Excel.Functions.SPG($A520, "SP_DEBT_TO_EQUITY", F$3)</f>
        <v>#INVALID COMPANY ID</v>
      </c>
      <c r="G520" s="9" t="str" cm="1">
        <f t="array" ref="G520">_xll.SNL.Clients.Office.Excel.Functions.SPG($A520, "SP_DEBT_TO_EQUITY", G$3)</f>
        <v>#INVALID COMPANY ID</v>
      </c>
      <c r="H520" s="9" t="str" cm="1">
        <f t="array" ref="H520">_xll.SNL.Clients.Office.Excel.Functions.SPG($A520, "SP_DEBT_TO_EQUITY", H$3)</f>
        <v>#INVALID COMPANY ID</v>
      </c>
      <c r="I520" s="9" t="str" cm="1">
        <f t="array" ref="I520">_xll.SNL.Clients.Office.Excel.Functions.SPG($A520, "SP_DEBT_TO_EQUITY", I$3)</f>
        <v>#INVALID COMPANY ID</v>
      </c>
      <c r="J520" s="9" t="str" cm="1">
        <f t="array" ref="J520">_xll.SNL.Clients.Office.Excel.Functions.SPG($A520, "SP_DEBT_TO_EQUITY", J$3)</f>
        <v>#INVALID COMPANY ID</v>
      </c>
    </row>
    <row r="521" spans="2:10" x14ac:dyDescent="0.3">
      <c r="B521" s="9" t="str" cm="1">
        <f t="array" ref="B521">_xll.SNL.Clients.Office.Excel.Functions.SPG($A521, "SP_DEBT_TO_EQUITY", B$3)</f>
        <v>#INVALID COMPANY ID</v>
      </c>
      <c r="C521" s="9" t="str" cm="1">
        <f t="array" ref="C521">_xll.SNL.Clients.Office.Excel.Functions.SPG($A521, "SP_DEBT_TO_EQUITY", C$3)</f>
        <v>#INVALID COMPANY ID</v>
      </c>
      <c r="D521" s="9" t="str" cm="1">
        <f t="array" ref="D521">_xll.SNL.Clients.Office.Excel.Functions.SPG($A521, "SP_DEBT_TO_EQUITY", D$3)</f>
        <v>#INVALID COMPANY ID</v>
      </c>
      <c r="E521" s="9" t="str" cm="1">
        <f t="array" ref="E521">_xll.SNL.Clients.Office.Excel.Functions.SPG($A521, "SP_DEBT_TO_EQUITY", E$3)</f>
        <v>#INVALID COMPANY ID</v>
      </c>
      <c r="F521" s="9" t="str" cm="1">
        <f t="array" ref="F521">_xll.SNL.Clients.Office.Excel.Functions.SPG($A521, "SP_DEBT_TO_EQUITY", F$3)</f>
        <v>#INVALID COMPANY ID</v>
      </c>
      <c r="G521" s="9" t="str" cm="1">
        <f t="array" ref="G521">_xll.SNL.Clients.Office.Excel.Functions.SPG($A521, "SP_DEBT_TO_EQUITY", G$3)</f>
        <v>#INVALID COMPANY ID</v>
      </c>
      <c r="H521" s="9" t="str" cm="1">
        <f t="array" ref="H521">_xll.SNL.Clients.Office.Excel.Functions.SPG($A521, "SP_DEBT_TO_EQUITY", H$3)</f>
        <v>#INVALID COMPANY ID</v>
      </c>
      <c r="I521" s="9" t="str" cm="1">
        <f t="array" ref="I521">_xll.SNL.Clients.Office.Excel.Functions.SPG($A521, "SP_DEBT_TO_EQUITY", I$3)</f>
        <v>#INVALID COMPANY ID</v>
      </c>
      <c r="J521" s="9" t="str" cm="1">
        <f t="array" ref="J521">_xll.SNL.Clients.Office.Excel.Functions.SPG($A521, "SP_DEBT_TO_EQUITY", J$3)</f>
        <v>#INVALID COMPANY ID</v>
      </c>
    </row>
    <row r="522" spans="2:10" x14ac:dyDescent="0.3">
      <c r="B522" s="9" t="str" cm="1">
        <f t="array" ref="B522">_xll.SNL.Clients.Office.Excel.Functions.SPG($A522, "SP_DEBT_TO_EQUITY", B$3)</f>
        <v>#INVALID COMPANY ID</v>
      </c>
      <c r="C522" s="9" t="str" cm="1">
        <f t="array" ref="C522">_xll.SNL.Clients.Office.Excel.Functions.SPG($A522, "SP_DEBT_TO_EQUITY", C$3)</f>
        <v>#INVALID COMPANY ID</v>
      </c>
      <c r="D522" s="9" t="str" cm="1">
        <f t="array" ref="D522">_xll.SNL.Clients.Office.Excel.Functions.SPG($A522, "SP_DEBT_TO_EQUITY", D$3)</f>
        <v>#INVALID COMPANY ID</v>
      </c>
      <c r="E522" s="9" t="str" cm="1">
        <f t="array" ref="E522">_xll.SNL.Clients.Office.Excel.Functions.SPG($A522, "SP_DEBT_TO_EQUITY", E$3)</f>
        <v>#INVALID COMPANY ID</v>
      </c>
      <c r="F522" s="9" t="str" cm="1">
        <f t="array" ref="F522">_xll.SNL.Clients.Office.Excel.Functions.SPG($A522, "SP_DEBT_TO_EQUITY", F$3)</f>
        <v>#INVALID COMPANY ID</v>
      </c>
      <c r="G522" s="9" t="str" cm="1">
        <f t="array" ref="G522">_xll.SNL.Clients.Office.Excel.Functions.SPG($A522, "SP_DEBT_TO_EQUITY", G$3)</f>
        <v>#INVALID COMPANY ID</v>
      </c>
      <c r="H522" s="9" t="str" cm="1">
        <f t="array" ref="H522">_xll.SNL.Clients.Office.Excel.Functions.SPG($A522, "SP_DEBT_TO_EQUITY", H$3)</f>
        <v>#INVALID COMPANY ID</v>
      </c>
      <c r="I522" s="9" t="str" cm="1">
        <f t="array" ref="I522">_xll.SNL.Clients.Office.Excel.Functions.SPG($A522, "SP_DEBT_TO_EQUITY", I$3)</f>
        <v>#INVALID COMPANY ID</v>
      </c>
      <c r="J522" s="9" t="str" cm="1">
        <f t="array" ref="J522">_xll.SNL.Clients.Office.Excel.Functions.SPG($A522, "SP_DEBT_TO_EQUITY", J$3)</f>
        <v>#INVALID COMPANY ID</v>
      </c>
    </row>
    <row r="523" spans="2:10" x14ac:dyDescent="0.3">
      <c r="B523" s="9" t="str" cm="1">
        <f t="array" ref="B523">_xll.SNL.Clients.Office.Excel.Functions.SPG($A523, "SP_DEBT_TO_EQUITY", B$3)</f>
        <v>#INVALID COMPANY ID</v>
      </c>
      <c r="C523" s="9" t="str" cm="1">
        <f t="array" ref="C523">_xll.SNL.Clients.Office.Excel.Functions.SPG($A523, "SP_DEBT_TO_EQUITY", C$3)</f>
        <v>#INVALID COMPANY ID</v>
      </c>
      <c r="D523" s="9" t="str" cm="1">
        <f t="array" ref="D523">_xll.SNL.Clients.Office.Excel.Functions.SPG($A523, "SP_DEBT_TO_EQUITY", D$3)</f>
        <v>#INVALID COMPANY ID</v>
      </c>
      <c r="E523" s="9" t="str" cm="1">
        <f t="array" ref="E523">_xll.SNL.Clients.Office.Excel.Functions.SPG($A523, "SP_DEBT_TO_EQUITY", E$3)</f>
        <v>#INVALID COMPANY ID</v>
      </c>
      <c r="F523" s="9" t="str" cm="1">
        <f t="array" ref="F523">_xll.SNL.Clients.Office.Excel.Functions.SPG($A523, "SP_DEBT_TO_EQUITY", F$3)</f>
        <v>#INVALID COMPANY ID</v>
      </c>
      <c r="G523" s="9" t="str" cm="1">
        <f t="array" ref="G523">_xll.SNL.Clients.Office.Excel.Functions.SPG($A523, "SP_DEBT_TO_EQUITY", G$3)</f>
        <v>#INVALID COMPANY ID</v>
      </c>
      <c r="H523" s="9" t="str" cm="1">
        <f t="array" ref="H523">_xll.SNL.Clients.Office.Excel.Functions.SPG($A523, "SP_DEBT_TO_EQUITY", H$3)</f>
        <v>#INVALID COMPANY ID</v>
      </c>
      <c r="I523" s="9" t="str" cm="1">
        <f t="array" ref="I523">_xll.SNL.Clients.Office.Excel.Functions.SPG($A523, "SP_DEBT_TO_EQUITY", I$3)</f>
        <v>#INVALID COMPANY ID</v>
      </c>
      <c r="J523" s="9" t="str" cm="1">
        <f t="array" ref="J523">_xll.SNL.Clients.Office.Excel.Functions.SPG($A523, "SP_DEBT_TO_EQUITY", J$3)</f>
        <v>#INVALID COMPANY ID</v>
      </c>
    </row>
    <row r="524" spans="2:10" x14ac:dyDescent="0.3">
      <c r="B524" s="9" t="str" cm="1">
        <f t="array" ref="B524">_xll.SNL.Clients.Office.Excel.Functions.SPG($A524, "SP_DEBT_TO_EQUITY", B$3)</f>
        <v>#INVALID COMPANY ID</v>
      </c>
      <c r="C524" s="9" t="str" cm="1">
        <f t="array" ref="C524">_xll.SNL.Clients.Office.Excel.Functions.SPG($A524, "SP_DEBT_TO_EQUITY", C$3)</f>
        <v>#INVALID COMPANY ID</v>
      </c>
      <c r="D524" s="9" t="str" cm="1">
        <f t="array" ref="D524">_xll.SNL.Clients.Office.Excel.Functions.SPG($A524, "SP_DEBT_TO_EQUITY", D$3)</f>
        <v>#INVALID COMPANY ID</v>
      </c>
      <c r="E524" s="9" t="str" cm="1">
        <f t="array" ref="E524">_xll.SNL.Clients.Office.Excel.Functions.SPG($A524, "SP_DEBT_TO_EQUITY", E$3)</f>
        <v>#INVALID COMPANY ID</v>
      </c>
      <c r="F524" s="9" t="str" cm="1">
        <f t="array" ref="F524">_xll.SNL.Clients.Office.Excel.Functions.SPG($A524, "SP_DEBT_TO_EQUITY", F$3)</f>
        <v>#INVALID COMPANY ID</v>
      </c>
      <c r="G524" s="9" t="str" cm="1">
        <f t="array" ref="G524">_xll.SNL.Clients.Office.Excel.Functions.SPG($A524, "SP_DEBT_TO_EQUITY", G$3)</f>
        <v>#INVALID COMPANY ID</v>
      </c>
      <c r="H524" s="9" t="str" cm="1">
        <f t="array" ref="H524">_xll.SNL.Clients.Office.Excel.Functions.SPG($A524, "SP_DEBT_TO_EQUITY", H$3)</f>
        <v>#INVALID COMPANY ID</v>
      </c>
      <c r="I524" s="9" t="str" cm="1">
        <f t="array" ref="I524">_xll.SNL.Clients.Office.Excel.Functions.SPG($A524, "SP_DEBT_TO_EQUITY", I$3)</f>
        <v>#INVALID COMPANY ID</v>
      </c>
      <c r="J524" s="9" t="str" cm="1">
        <f t="array" ref="J524">_xll.SNL.Clients.Office.Excel.Functions.SPG($A524, "SP_DEBT_TO_EQUITY", J$3)</f>
        <v>#INVALID COMPANY ID</v>
      </c>
    </row>
    <row r="525" spans="2:10" x14ac:dyDescent="0.3">
      <c r="B525" s="9" t="str" cm="1">
        <f t="array" ref="B525">_xll.SNL.Clients.Office.Excel.Functions.SPG($A525, "SP_DEBT_TO_EQUITY", B$3)</f>
        <v>#INVALID COMPANY ID</v>
      </c>
      <c r="C525" s="9" t="str" cm="1">
        <f t="array" ref="C525">_xll.SNL.Clients.Office.Excel.Functions.SPG($A525, "SP_DEBT_TO_EQUITY", C$3)</f>
        <v>#INVALID COMPANY ID</v>
      </c>
      <c r="D525" s="9" t="str" cm="1">
        <f t="array" ref="D525">_xll.SNL.Clients.Office.Excel.Functions.SPG($A525, "SP_DEBT_TO_EQUITY", D$3)</f>
        <v>#INVALID COMPANY ID</v>
      </c>
      <c r="E525" s="9" t="str" cm="1">
        <f t="array" ref="E525">_xll.SNL.Clients.Office.Excel.Functions.SPG($A525, "SP_DEBT_TO_EQUITY", E$3)</f>
        <v>#INVALID COMPANY ID</v>
      </c>
      <c r="F525" s="9" t="str" cm="1">
        <f t="array" ref="F525">_xll.SNL.Clients.Office.Excel.Functions.SPG($A525, "SP_DEBT_TO_EQUITY", F$3)</f>
        <v>#INVALID COMPANY ID</v>
      </c>
      <c r="G525" s="9" t="str" cm="1">
        <f t="array" ref="G525">_xll.SNL.Clients.Office.Excel.Functions.SPG($A525, "SP_DEBT_TO_EQUITY", G$3)</f>
        <v>#INVALID COMPANY ID</v>
      </c>
      <c r="H525" s="9" t="str" cm="1">
        <f t="array" ref="H525">_xll.SNL.Clients.Office.Excel.Functions.SPG($A525, "SP_DEBT_TO_EQUITY", H$3)</f>
        <v>#INVALID COMPANY ID</v>
      </c>
      <c r="I525" s="9" t="str" cm="1">
        <f t="array" ref="I525">_xll.SNL.Clients.Office.Excel.Functions.SPG($A525, "SP_DEBT_TO_EQUITY", I$3)</f>
        <v>#INVALID COMPANY ID</v>
      </c>
      <c r="J525" s="9" t="str" cm="1">
        <f t="array" ref="J525">_xll.SNL.Clients.Office.Excel.Functions.SPG($A525, "SP_DEBT_TO_EQUITY", J$3)</f>
        <v>#INVALID COMPANY ID</v>
      </c>
    </row>
    <row r="526" spans="2:10" x14ac:dyDescent="0.3">
      <c r="B526" s="9" t="str" cm="1">
        <f t="array" ref="B526">_xll.SNL.Clients.Office.Excel.Functions.SPG($A526, "SP_DEBT_TO_EQUITY", B$3)</f>
        <v>#INVALID COMPANY ID</v>
      </c>
      <c r="C526" s="9" t="str" cm="1">
        <f t="array" ref="C526">_xll.SNL.Clients.Office.Excel.Functions.SPG($A526, "SP_DEBT_TO_EQUITY", C$3)</f>
        <v>#INVALID COMPANY ID</v>
      </c>
      <c r="D526" s="9" t="str" cm="1">
        <f t="array" ref="D526">_xll.SNL.Clients.Office.Excel.Functions.SPG($A526, "SP_DEBT_TO_EQUITY", D$3)</f>
        <v>#INVALID COMPANY ID</v>
      </c>
      <c r="E526" s="9" t="str" cm="1">
        <f t="array" ref="E526">_xll.SNL.Clients.Office.Excel.Functions.SPG($A526, "SP_DEBT_TO_EQUITY", E$3)</f>
        <v>#INVALID COMPANY ID</v>
      </c>
      <c r="F526" s="9" t="str" cm="1">
        <f t="array" ref="F526">_xll.SNL.Clients.Office.Excel.Functions.SPG($A526, "SP_DEBT_TO_EQUITY", F$3)</f>
        <v>#INVALID COMPANY ID</v>
      </c>
      <c r="G526" s="9" t="str" cm="1">
        <f t="array" ref="G526">_xll.SNL.Clients.Office.Excel.Functions.SPG($A526, "SP_DEBT_TO_EQUITY", G$3)</f>
        <v>#INVALID COMPANY ID</v>
      </c>
      <c r="H526" s="9" t="str" cm="1">
        <f t="array" ref="H526">_xll.SNL.Clients.Office.Excel.Functions.SPG($A526, "SP_DEBT_TO_EQUITY", H$3)</f>
        <v>#INVALID COMPANY ID</v>
      </c>
      <c r="I526" s="9" t="str" cm="1">
        <f t="array" ref="I526">_xll.SNL.Clients.Office.Excel.Functions.SPG($A526, "SP_DEBT_TO_EQUITY", I$3)</f>
        <v>#INVALID COMPANY ID</v>
      </c>
      <c r="J526" s="9" t="str" cm="1">
        <f t="array" ref="J526">_xll.SNL.Clients.Office.Excel.Functions.SPG($A526, "SP_DEBT_TO_EQUITY", J$3)</f>
        <v>#INVALID COMPANY ID</v>
      </c>
    </row>
    <row r="527" spans="2:10" x14ac:dyDescent="0.3">
      <c r="B527" s="9" t="str" cm="1">
        <f t="array" ref="B527">_xll.SNL.Clients.Office.Excel.Functions.SPG($A527, "SP_DEBT_TO_EQUITY", B$3)</f>
        <v>#INVALID COMPANY ID</v>
      </c>
      <c r="C527" s="9" t="str" cm="1">
        <f t="array" ref="C527">_xll.SNL.Clients.Office.Excel.Functions.SPG($A527, "SP_DEBT_TO_EQUITY", C$3)</f>
        <v>#INVALID COMPANY ID</v>
      </c>
      <c r="D527" s="9" t="str" cm="1">
        <f t="array" ref="D527">_xll.SNL.Clients.Office.Excel.Functions.SPG($A527, "SP_DEBT_TO_EQUITY", D$3)</f>
        <v>#INVALID COMPANY ID</v>
      </c>
      <c r="E527" s="9" t="str" cm="1">
        <f t="array" ref="E527">_xll.SNL.Clients.Office.Excel.Functions.SPG($A527, "SP_DEBT_TO_EQUITY", E$3)</f>
        <v>#INVALID COMPANY ID</v>
      </c>
      <c r="F527" s="9" t="str" cm="1">
        <f t="array" ref="F527">_xll.SNL.Clients.Office.Excel.Functions.SPG($A527, "SP_DEBT_TO_EQUITY", F$3)</f>
        <v>#INVALID COMPANY ID</v>
      </c>
      <c r="G527" s="9" t="str" cm="1">
        <f t="array" ref="G527">_xll.SNL.Clients.Office.Excel.Functions.SPG($A527, "SP_DEBT_TO_EQUITY", G$3)</f>
        <v>#INVALID COMPANY ID</v>
      </c>
      <c r="H527" s="9" t="str" cm="1">
        <f t="array" ref="H527">_xll.SNL.Clients.Office.Excel.Functions.SPG($A527, "SP_DEBT_TO_EQUITY", H$3)</f>
        <v>#INVALID COMPANY ID</v>
      </c>
      <c r="I527" s="9" t="str" cm="1">
        <f t="array" ref="I527">_xll.SNL.Clients.Office.Excel.Functions.SPG($A527, "SP_DEBT_TO_EQUITY", I$3)</f>
        <v>#INVALID COMPANY ID</v>
      </c>
      <c r="J527" s="9" t="str" cm="1">
        <f t="array" ref="J527">_xll.SNL.Clients.Office.Excel.Functions.SPG($A527, "SP_DEBT_TO_EQUITY", J$3)</f>
        <v>#INVALID COMPANY ID</v>
      </c>
    </row>
    <row r="528" spans="2:10" x14ac:dyDescent="0.3">
      <c r="B528" s="9" t="str" cm="1">
        <f t="array" ref="B528">_xll.SNL.Clients.Office.Excel.Functions.SPG($A528, "SP_DEBT_TO_EQUITY", B$3)</f>
        <v>#INVALID COMPANY ID</v>
      </c>
      <c r="C528" s="9" t="str" cm="1">
        <f t="array" ref="C528">_xll.SNL.Clients.Office.Excel.Functions.SPG($A528, "SP_DEBT_TO_EQUITY", C$3)</f>
        <v>#INVALID COMPANY ID</v>
      </c>
      <c r="D528" s="9" t="str" cm="1">
        <f t="array" ref="D528">_xll.SNL.Clients.Office.Excel.Functions.SPG($A528, "SP_DEBT_TO_EQUITY", D$3)</f>
        <v>#INVALID COMPANY ID</v>
      </c>
      <c r="E528" s="9" t="str" cm="1">
        <f t="array" ref="E528">_xll.SNL.Clients.Office.Excel.Functions.SPG($A528, "SP_DEBT_TO_EQUITY", E$3)</f>
        <v>#INVALID COMPANY ID</v>
      </c>
      <c r="F528" s="9" t="str" cm="1">
        <f t="array" ref="F528">_xll.SNL.Clients.Office.Excel.Functions.SPG($A528, "SP_DEBT_TO_EQUITY", F$3)</f>
        <v>#INVALID COMPANY ID</v>
      </c>
      <c r="G528" s="9" t="str" cm="1">
        <f t="array" ref="G528">_xll.SNL.Clients.Office.Excel.Functions.SPG($A528, "SP_DEBT_TO_EQUITY", G$3)</f>
        <v>#INVALID COMPANY ID</v>
      </c>
      <c r="H528" s="9" t="str" cm="1">
        <f t="array" ref="H528">_xll.SNL.Clients.Office.Excel.Functions.SPG($A528, "SP_DEBT_TO_EQUITY", H$3)</f>
        <v>#INVALID COMPANY ID</v>
      </c>
      <c r="I528" s="9" t="str" cm="1">
        <f t="array" ref="I528">_xll.SNL.Clients.Office.Excel.Functions.SPG($A528, "SP_DEBT_TO_EQUITY", I$3)</f>
        <v>#INVALID COMPANY ID</v>
      </c>
      <c r="J528" s="9" t="str" cm="1">
        <f t="array" ref="J528">_xll.SNL.Clients.Office.Excel.Functions.SPG($A528, "SP_DEBT_TO_EQUITY", J$3)</f>
        <v>#INVALID COMPANY ID</v>
      </c>
    </row>
    <row r="529" spans="2:10" x14ac:dyDescent="0.3">
      <c r="B529" s="9" t="str" cm="1">
        <f t="array" ref="B529">_xll.SNL.Clients.Office.Excel.Functions.SPG($A529, "SP_DEBT_TO_EQUITY", B$3)</f>
        <v>#INVALID COMPANY ID</v>
      </c>
      <c r="C529" s="9" t="str" cm="1">
        <f t="array" ref="C529">_xll.SNL.Clients.Office.Excel.Functions.SPG($A529, "SP_DEBT_TO_EQUITY", C$3)</f>
        <v>#INVALID COMPANY ID</v>
      </c>
      <c r="D529" s="9" t="str" cm="1">
        <f t="array" ref="D529">_xll.SNL.Clients.Office.Excel.Functions.SPG($A529, "SP_DEBT_TO_EQUITY", D$3)</f>
        <v>#INVALID COMPANY ID</v>
      </c>
      <c r="E529" s="9" t="str" cm="1">
        <f t="array" ref="E529">_xll.SNL.Clients.Office.Excel.Functions.SPG($A529, "SP_DEBT_TO_EQUITY", E$3)</f>
        <v>#INVALID COMPANY ID</v>
      </c>
      <c r="F529" s="9" t="str" cm="1">
        <f t="array" ref="F529">_xll.SNL.Clients.Office.Excel.Functions.SPG($A529, "SP_DEBT_TO_EQUITY", F$3)</f>
        <v>#INVALID COMPANY ID</v>
      </c>
      <c r="G529" s="9" t="str" cm="1">
        <f t="array" ref="G529">_xll.SNL.Clients.Office.Excel.Functions.SPG($A529, "SP_DEBT_TO_EQUITY", G$3)</f>
        <v>#INVALID COMPANY ID</v>
      </c>
      <c r="H529" s="9" t="str" cm="1">
        <f t="array" ref="H529">_xll.SNL.Clients.Office.Excel.Functions.SPG($A529, "SP_DEBT_TO_EQUITY", H$3)</f>
        <v>#INVALID COMPANY ID</v>
      </c>
      <c r="I529" s="9" t="str" cm="1">
        <f t="array" ref="I529">_xll.SNL.Clients.Office.Excel.Functions.SPG($A529, "SP_DEBT_TO_EQUITY", I$3)</f>
        <v>#INVALID COMPANY ID</v>
      </c>
      <c r="J529" s="9" t="str" cm="1">
        <f t="array" ref="J529">_xll.SNL.Clients.Office.Excel.Functions.SPG($A529, "SP_DEBT_TO_EQUITY", J$3)</f>
        <v>#INVALID COMPANY ID</v>
      </c>
    </row>
    <row r="530" spans="2:10" x14ac:dyDescent="0.3">
      <c r="B530" s="9" t="str" cm="1">
        <f t="array" ref="B530">_xll.SNL.Clients.Office.Excel.Functions.SPG($A530, "SP_DEBT_TO_EQUITY", B$3)</f>
        <v>#INVALID COMPANY ID</v>
      </c>
      <c r="C530" s="9" t="str" cm="1">
        <f t="array" ref="C530">_xll.SNL.Clients.Office.Excel.Functions.SPG($A530, "SP_DEBT_TO_EQUITY", C$3)</f>
        <v>#INVALID COMPANY ID</v>
      </c>
      <c r="D530" s="9" t="str" cm="1">
        <f t="array" ref="D530">_xll.SNL.Clients.Office.Excel.Functions.SPG($A530, "SP_DEBT_TO_EQUITY", D$3)</f>
        <v>#INVALID COMPANY ID</v>
      </c>
      <c r="E530" s="9" t="str" cm="1">
        <f t="array" ref="E530">_xll.SNL.Clients.Office.Excel.Functions.SPG($A530, "SP_DEBT_TO_EQUITY", E$3)</f>
        <v>#INVALID COMPANY ID</v>
      </c>
      <c r="F530" s="9" t="str" cm="1">
        <f t="array" ref="F530">_xll.SNL.Clients.Office.Excel.Functions.SPG($A530, "SP_DEBT_TO_EQUITY", F$3)</f>
        <v>#INVALID COMPANY ID</v>
      </c>
      <c r="G530" s="9" t="str" cm="1">
        <f t="array" ref="G530">_xll.SNL.Clients.Office.Excel.Functions.SPG($A530, "SP_DEBT_TO_EQUITY", G$3)</f>
        <v>#INVALID COMPANY ID</v>
      </c>
      <c r="H530" s="9" t="str" cm="1">
        <f t="array" ref="H530">_xll.SNL.Clients.Office.Excel.Functions.SPG($A530, "SP_DEBT_TO_EQUITY", H$3)</f>
        <v>#INVALID COMPANY ID</v>
      </c>
      <c r="I530" s="9" t="str" cm="1">
        <f t="array" ref="I530">_xll.SNL.Clients.Office.Excel.Functions.SPG($A530, "SP_DEBT_TO_EQUITY", I$3)</f>
        <v>#INVALID COMPANY ID</v>
      </c>
      <c r="J530" s="9" t="str" cm="1">
        <f t="array" ref="J530">_xll.SNL.Clients.Office.Excel.Functions.SPG($A530, "SP_DEBT_TO_EQUITY", J$3)</f>
        <v>#INVALID COMPANY ID</v>
      </c>
    </row>
    <row r="531" spans="2:10" x14ac:dyDescent="0.3">
      <c r="B531" s="9" t="str" cm="1">
        <f t="array" ref="B531">_xll.SNL.Clients.Office.Excel.Functions.SPG($A531, "SP_DEBT_TO_EQUITY", B$3)</f>
        <v>#INVALID COMPANY ID</v>
      </c>
      <c r="C531" s="9" t="str" cm="1">
        <f t="array" ref="C531">_xll.SNL.Clients.Office.Excel.Functions.SPG($A531, "SP_DEBT_TO_EQUITY", C$3)</f>
        <v>#INVALID COMPANY ID</v>
      </c>
      <c r="D531" s="9" t="str" cm="1">
        <f t="array" ref="D531">_xll.SNL.Clients.Office.Excel.Functions.SPG($A531, "SP_DEBT_TO_EQUITY", D$3)</f>
        <v>#INVALID COMPANY ID</v>
      </c>
      <c r="E531" s="9" t="str" cm="1">
        <f t="array" ref="E531">_xll.SNL.Clients.Office.Excel.Functions.SPG($A531, "SP_DEBT_TO_EQUITY", E$3)</f>
        <v>#INVALID COMPANY ID</v>
      </c>
      <c r="F531" s="9" t="str" cm="1">
        <f t="array" ref="F531">_xll.SNL.Clients.Office.Excel.Functions.SPG($A531, "SP_DEBT_TO_EQUITY", F$3)</f>
        <v>#INVALID COMPANY ID</v>
      </c>
      <c r="G531" s="9" t="str" cm="1">
        <f t="array" ref="G531">_xll.SNL.Clients.Office.Excel.Functions.SPG($A531, "SP_DEBT_TO_EQUITY", G$3)</f>
        <v>#INVALID COMPANY ID</v>
      </c>
      <c r="H531" s="9" t="str" cm="1">
        <f t="array" ref="H531">_xll.SNL.Clients.Office.Excel.Functions.SPG($A531, "SP_DEBT_TO_EQUITY", H$3)</f>
        <v>#INVALID COMPANY ID</v>
      </c>
      <c r="I531" s="9" t="str" cm="1">
        <f t="array" ref="I531">_xll.SNL.Clients.Office.Excel.Functions.SPG($A531, "SP_DEBT_TO_EQUITY", I$3)</f>
        <v>#INVALID COMPANY ID</v>
      </c>
      <c r="J531" s="9" t="str" cm="1">
        <f t="array" ref="J531">_xll.SNL.Clients.Office.Excel.Functions.SPG($A531, "SP_DEBT_TO_EQUITY", J$3)</f>
        <v>#INVALID COMPANY ID</v>
      </c>
    </row>
    <row r="532" spans="2:10" x14ac:dyDescent="0.3">
      <c r="B532" s="9" t="str" cm="1">
        <f t="array" ref="B532">_xll.SNL.Clients.Office.Excel.Functions.SPG($A532, "SP_DEBT_TO_EQUITY", B$3)</f>
        <v>#INVALID COMPANY ID</v>
      </c>
      <c r="C532" s="9" t="str" cm="1">
        <f t="array" ref="C532">_xll.SNL.Clients.Office.Excel.Functions.SPG($A532, "SP_DEBT_TO_EQUITY", C$3)</f>
        <v>#INVALID COMPANY ID</v>
      </c>
      <c r="D532" s="9" t="str" cm="1">
        <f t="array" ref="D532">_xll.SNL.Clients.Office.Excel.Functions.SPG($A532, "SP_DEBT_TO_EQUITY", D$3)</f>
        <v>#INVALID COMPANY ID</v>
      </c>
      <c r="E532" s="9" t="str" cm="1">
        <f t="array" ref="E532">_xll.SNL.Clients.Office.Excel.Functions.SPG($A532, "SP_DEBT_TO_EQUITY", E$3)</f>
        <v>#INVALID COMPANY ID</v>
      </c>
      <c r="F532" s="9" t="str" cm="1">
        <f t="array" ref="F532">_xll.SNL.Clients.Office.Excel.Functions.SPG($A532, "SP_DEBT_TO_EQUITY", F$3)</f>
        <v>#INVALID COMPANY ID</v>
      </c>
      <c r="G532" s="9" t="str" cm="1">
        <f t="array" ref="G532">_xll.SNL.Clients.Office.Excel.Functions.SPG($A532, "SP_DEBT_TO_EQUITY", G$3)</f>
        <v>#INVALID COMPANY ID</v>
      </c>
      <c r="H532" s="9" t="str" cm="1">
        <f t="array" ref="H532">_xll.SNL.Clients.Office.Excel.Functions.SPG($A532, "SP_DEBT_TO_EQUITY", H$3)</f>
        <v>#INVALID COMPANY ID</v>
      </c>
      <c r="I532" s="9" t="str" cm="1">
        <f t="array" ref="I532">_xll.SNL.Clients.Office.Excel.Functions.SPG($A532, "SP_DEBT_TO_EQUITY", I$3)</f>
        <v>#INVALID COMPANY ID</v>
      </c>
      <c r="J532" s="9" t="str" cm="1">
        <f t="array" ref="J532">_xll.SNL.Clients.Office.Excel.Functions.SPG($A532, "SP_DEBT_TO_EQUITY", J$3)</f>
        <v>#INVALID COMPANY ID</v>
      </c>
    </row>
    <row r="533" spans="2:10" x14ac:dyDescent="0.3">
      <c r="B533" s="9" t="str" cm="1">
        <f t="array" ref="B533">_xll.SNL.Clients.Office.Excel.Functions.SPG($A533, "SP_DEBT_TO_EQUITY", B$3)</f>
        <v>#INVALID COMPANY ID</v>
      </c>
      <c r="C533" s="9" t="str" cm="1">
        <f t="array" ref="C533">_xll.SNL.Clients.Office.Excel.Functions.SPG($A533, "SP_DEBT_TO_EQUITY", C$3)</f>
        <v>#INVALID COMPANY ID</v>
      </c>
      <c r="D533" s="9" t="str" cm="1">
        <f t="array" ref="D533">_xll.SNL.Clients.Office.Excel.Functions.SPG($A533, "SP_DEBT_TO_EQUITY", D$3)</f>
        <v>#INVALID COMPANY ID</v>
      </c>
      <c r="E533" s="9" t="str" cm="1">
        <f t="array" ref="E533">_xll.SNL.Clients.Office.Excel.Functions.SPG($A533, "SP_DEBT_TO_EQUITY", E$3)</f>
        <v>#INVALID COMPANY ID</v>
      </c>
      <c r="F533" s="9" t="str" cm="1">
        <f t="array" ref="F533">_xll.SNL.Clients.Office.Excel.Functions.SPG($A533, "SP_DEBT_TO_EQUITY", F$3)</f>
        <v>#INVALID COMPANY ID</v>
      </c>
      <c r="G533" s="9" t="str" cm="1">
        <f t="array" ref="G533">_xll.SNL.Clients.Office.Excel.Functions.SPG($A533, "SP_DEBT_TO_EQUITY", G$3)</f>
        <v>#INVALID COMPANY ID</v>
      </c>
      <c r="H533" s="9" t="str" cm="1">
        <f t="array" ref="H533">_xll.SNL.Clients.Office.Excel.Functions.SPG($A533, "SP_DEBT_TO_EQUITY", H$3)</f>
        <v>#INVALID COMPANY ID</v>
      </c>
      <c r="I533" s="9" t="str" cm="1">
        <f t="array" ref="I533">_xll.SNL.Clients.Office.Excel.Functions.SPG($A533, "SP_DEBT_TO_EQUITY", I$3)</f>
        <v>#INVALID COMPANY ID</v>
      </c>
      <c r="J533" s="9" t="str" cm="1">
        <f t="array" ref="J533">_xll.SNL.Clients.Office.Excel.Functions.SPG($A533, "SP_DEBT_TO_EQUITY", J$3)</f>
        <v>#INVALID COMPANY ID</v>
      </c>
    </row>
    <row r="534" spans="2:10" x14ac:dyDescent="0.3">
      <c r="B534" s="9" t="str" cm="1">
        <f t="array" ref="B534">_xll.SNL.Clients.Office.Excel.Functions.SPG($A534, "SP_DEBT_TO_EQUITY", B$3)</f>
        <v>#INVALID COMPANY ID</v>
      </c>
      <c r="C534" s="9" t="str" cm="1">
        <f t="array" ref="C534">_xll.SNL.Clients.Office.Excel.Functions.SPG($A534, "SP_DEBT_TO_EQUITY", C$3)</f>
        <v>#INVALID COMPANY ID</v>
      </c>
      <c r="D534" s="9" t="str" cm="1">
        <f t="array" ref="D534">_xll.SNL.Clients.Office.Excel.Functions.SPG($A534, "SP_DEBT_TO_EQUITY", D$3)</f>
        <v>#INVALID COMPANY ID</v>
      </c>
      <c r="E534" s="9" t="str" cm="1">
        <f t="array" ref="E534">_xll.SNL.Clients.Office.Excel.Functions.SPG($A534, "SP_DEBT_TO_EQUITY", E$3)</f>
        <v>#INVALID COMPANY ID</v>
      </c>
      <c r="F534" s="9" t="str" cm="1">
        <f t="array" ref="F534">_xll.SNL.Clients.Office.Excel.Functions.SPG($A534, "SP_DEBT_TO_EQUITY", F$3)</f>
        <v>#INVALID COMPANY ID</v>
      </c>
      <c r="G534" s="9" t="str" cm="1">
        <f t="array" ref="G534">_xll.SNL.Clients.Office.Excel.Functions.SPG($A534, "SP_DEBT_TO_EQUITY", G$3)</f>
        <v>#INVALID COMPANY ID</v>
      </c>
      <c r="H534" s="9" t="str" cm="1">
        <f t="array" ref="H534">_xll.SNL.Clients.Office.Excel.Functions.SPG($A534, "SP_DEBT_TO_EQUITY", H$3)</f>
        <v>#INVALID COMPANY ID</v>
      </c>
      <c r="I534" s="9" t="str" cm="1">
        <f t="array" ref="I534">_xll.SNL.Clients.Office.Excel.Functions.SPG($A534, "SP_DEBT_TO_EQUITY", I$3)</f>
        <v>#INVALID COMPANY ID</v>
      </c>
      <c r="J534" s="9" t="str" cm="1">
        <f t="array" ref="J534">_xll.SNL.Clients.Office.Excel.Functions.SPG($A534, "SP_DEBT_TO_EQUITY", J$3)</f>
        <v>#INVALID COMPANY ID</v>
      </c>
    </row>
    <row r="535" spans="2:10" x14ac:dyDescent="0.3">
      <c r="B535" s="9" t="str" cm="1">
        <f t="array" ref="B535">_xll.SNL.Clients.Office.Excel.Functions.SPG($A535, "SP_DEBT_TO_EQUITY", B$3)</f>
        <v>#INVALID COMPANY ID</v>
      </c>
      <c r="C535" s="9" t="str" cm="1">
        <f t="array" ref="C535">_xll.SNL.Clients.Office.Excel.Functions.SPG($A535, "SP_DEBT_TO_EQUITY", C$3)</f>
        <v>#INVALID COMPANY ID</v>
      </c>
      <c r="D535" s="9" t="str" cm="1">
        <f t="array" ref="D535">_xll.SNL.Clients.Office.Excel.Functions.SPG($A535, "SP_DEBT_TO_EQUITY", D$3)</f>
        <v>#INVALID COMPANY ID</v>
      </c>
      <c r="E535" s="9" t="str" cm="1">
        <f t="array" ref="E535">_xll.SNL.Clients.Office.Excel.Functions.SPG($A535, "SP_DEBT_TO_EQUITY", E$3)</f>
        <v>#INVALID COMPANY ID</v>
      </c>
      <c r="F535" s="9" t="str" cm="1">
        <f t="array" ref="F535">_xll.SNL.Clients.Office.Excel.Functions.SPG($A535, "SP_DEBT_TO_EQUITY", F$3)</f>
        <v>#INVALID COMPANY ID</v>
      </c>
      <c r="G535" s="9" t="str" cm="1">
        <f t="array" ref="G535">_xll.SNL.Clients.Office.Excel.Functions.SPG($A535, "SP_DEBT_TO_EQUITY", G$3)</f>
        <v>#INVALID COMPANY ID</v>
      </c>
      <c r="H535" s="9" t="str" cm="1">
        <f t="array" ref="H535">_xll.SNL.Clients.Office.Excel.Functions.SPG($A535, "SP_DEBT_TO_EQUITY", H$3)</f>
        <v>#INVALID COMPANY ID</v>
      </c>
      <c r="I535" s="9" t="str" cm="1">
        <f t="array" ref="I535">_xll.SNL.Clients.Office.Excel.Functions.SPG($A535, "SP_DEBT_TO_EQUITY", I$3)</f>
        <v>#INVALID COMPANY ID</v>
      </c>
      <c r="J535" s="9" t="str" cm="1">
        <f t="array" ref="J535">_xll.SNL.Clients.Office.Excel.Functions.SPG($A535, "SP_DEBT_TO_EQUITY", J$3)</f>
        <v>#INVALID COMPANY ID</v>
      </c>
    </row>
    <row r="536" spans="2:10" x14ac:dyDescent="0.3">
      <c r="B536" s="9" t="str" cm="1">
        <f t="array" ref="B536">_xll.SNL.Clients.Office.Excel.Functions.SPG($A536, "SP_DEBT_TO_EQUITY", B$3)</f>
        <v>#INVALID COMPANY ID</v>
      </c>
      <c r="C536" s="9" t="str" cm="1">
        <f t="array" ref="C536">_xll.SNL.Clients.Office.Excel.Functions.SPG($A536, "SP_DEBT_TO_EQUITY", C$3)</f>
        <v>#INVALID COMPANY ID</v>
      </c>
      <c r="D536" s="9" t="str" cm="1">
        <f t="array" ref="D536">_xll.SNL.Clients.Office.Excel.Functions.SPG($A536, "SP_DEBT_TO_EQUITY", D$3)</f>
        <v>#INVALID COMPANY ID</v>
      </c>
      <c r="E536" s="9" t="str" cm="1">
        <f t="array" ref="E536">_xll.SNL.Clients.Office.Excel.Functions.SPG($A536, "SP_DEBT_TO_EQUITY", E$3)</f>
        <v>#INVALID COMPANY ID</v>
      </c>
      <c r="F536" s="9" t="str" cm="1">
        <f t="array" ref="F536">_xll.SNL.Clients.Office.Excel.Functions.SPG($A536, "SP_DEBT_TO_EQUITY", F$3)</f>
        <v>#INVALID COMPANY ID</v>
      </c>
      <c r="G536" s="9" t="str" cm="1">
        <f t="array" ref="G536">_xll.SNL.Clients.Office.Excel.Functions.SPG($A536, "SP_DEBT_TO_EQUITY", G$3)</f>
        <v>#INVALID COMPANY ID</v>
      </c>
      <c r="H536" s="9" t="str" cm="1">
        <f t="array" ref="H536">_xll.SNL.Clients.Office.Excel.Functions.SPG($A536, "SP_DEBT_TO_EQUITY", H$3)</f>
        <v>#INVALID COMPANY ID</v>
      </c>
      <c r="I536" s="9" t="str" cm="1">
        <f t="array" ref="I536">_xll.SNL.Clients.Office.Excel.Functions.SPG($A536, "SP_DEBT_TO_EQUITY", I$3)</f>
        <v>#INVALID COMPANY ID</v>
      </c>
      <c r="J536" s="9" t="str" cm="1">
        <f t="array" ref="J536">_xll.SNL.Clients.Office.Excel.Functions.SPG($A536, "SP_DEBT_TO_EQUITY", J$3)</f>
        <v>#INVALID COMPANY ID</v>
      </c>
    </row>
    <row r="537" spans="2:10" x14ac:dyDescent="0.3">
      <c r="B537" s="9" t="str" cm="1">
        <f t="array" ref="B537">_xll.SNL.Clients.Office.Excel.Functions.SPG($A537, "SP_DEBT_TO_EQUITY", B$3)</f>
        <v>#INVALID COMPANY ID</v>
      </c>
      <c r="C537" s="9" t="str" cm="1">
        <f t="array" ref="C537">_xll.SNL.Clients.Office.Excel.Functions.SPG($A537, "SP_DEBT_TO_EQUITY", C$3)</f>
        <v>#INVALID COMPANY ID</v>
      </c>
      <c r="D537" s="9" t="str" cm="1">
        <f t="array" ref="D537">_xll.SNL.Clients.Office.Excel.Functions.SPG($A537, "SP_DEBT_TO_EQUITY", D$3)</f>
        <v>#INVALID COMPANY ID</v>
      </c>
      <c r="E537" s="9" t="str" cm="1">
        <f t="array" ref="E537">_xll.SNL.Clients.Office.Excel.Functions.SPG($A537, "SP_DEBT_TO_EQUITY", E$3)</f>
        <v>#INVALID COMPANY ID</v>
      </c>
      <c r="F537" s="9" t="str" cm="1">
        <f t="array" ref="F537">_xll.SNL.Clients.Office.Excel.Functions.SPG($A537, "SP_DEBT_TO_EQUITY", F$3)</f>
        <v>#INVALID COMPANY ID</v>
      </c>
      <c r="G537" s="9" t="str" cm="1">
        <f t="array" ref="G537">_xll.SNL.Clients.Office.Excel.Functions.SPG($A537, "SP_DEBT_TO_EQUITY", G$3)</f>
        <v>#INVALID COMPANY ID</v>
      </c>
      <c r="H537" s="9" t="str" cm="1">
        <f t="array" ref="H537">_xll.SNL.Clients.Office.Excel.Functions.SPG($A537, "SP_DEBT_TO_EQUITY", H$3)</f>
        <v>#INVALID COMPANY ID</v>
      </c>
      <c r="I537" s="9" t="str" cm="1">
        <f t="array" ref="I537">_xll.SNL.Clients.Office.Excel.Functions.SPG($A537, "SP_DEBT_TO_EQUITY", I$3)</f>
        <v>#INVALID COMPANY ID</v>
      </c>
      <c r="J537" s="9" t="str" cm="1">
        <f t="array" ref="J537">_xll.SNL.Clients.Office.Excel.Functions.SPG($A537, "SP_DEBT_TO_EQUITY", J$3)</f>
        <v>#INVALID COMPANY ID</v>
      </c>
    </row>
    <row r="538" spans="2:10" x14ac:dyDescent="0.3">
      <c r="B538" s="9" t="str" cm="1">
        <f t="array" ref="B538">_xll.SNL.Clients.Office.Excel.Functions.SPG($A538, "SP_DEBT_TO_EQUITY", B$3)</f>
        <v>#INVALID COMPANY ID</v>
      </c>
      <c r="C538" s="9" t="str" cm="1">
        <f t="array" ref="C538">_xll.SNL.Clients.Office.Excel.Functions.SPG($A538, "SP_DEBT_TO_EQUITY", C$3)</f>
        <v>#INVALID COMPANY ID</v>
      </c>
      <c r="D538" s="9" t="str" cm="1">
        <f t="array" ref="D538">_xll.SNL.Clients.Office.Excel.Functions.SPG($A538, "SP_DEBT_TO_EQUITY", D$3)</f>
        <v>#INVALID COMPANY ID</v>
      </c>
      <c r="E538" s="9" t="str" cm="1">
        <f t="array" ref="E538">_xll.SNL.Clients.Office.Excel.Functions.SPG($A538, "SP_DEBT_TO_EQUITY", E$3)</f>
        <v>#INVALID COMPANY ID</v>
      </c>
      <c r="F538" s="9" t="str" cm="1">
        <f t="array" ref="F538">_xll.SNL.Clients.Office.Excel.Functions.SPG($A538, "SP_DEBT_TO_EQUITY", F$3)</f>
        <v>#INVALID COMPANY ID</v>
      </c>
      <c r="G538" s="9" t="str" cm="1">
        <f t="array" ref="G538">_xll.SNL.Clients.Office.Excel.Functions.SPG($A538, "SP_DEBT_TO_EQUITY", G$3)</f>
        <v>#INVALID COMPANY ID</v>
      </c>
      <c r="H538" s="9" t="str" cm="1">
        <f t="array" ref="H538">_xll.SNL.Clients.Office.Excel.Functions.SPG($A538, "SP_DEBT_TO_EQUITY", H$3)</f>
        <v>#INVALID COMPANY ID</v>
      </c>
      <c r="I538" s="9" t="str" cm="1">
        <f t="array" ref="I538">_xll.SNL.Clients.Office.Excel.Functions.SPG($A538, "SP_DEBT_TO_EQUITY", I$3)</f>
        <v>#INVALID COMPANY ID</v>
      </c>
      <c r="J538" s="9" t="str" cm="1">
        <f t="array" ref="J538">_xll.SNL.Clients.Office.Excel.Functions.SPG($A538, "SP_DEBT_TO_EQUITY", J$3)</f>
        <v>#INVALID COMPANY ID</v>
      </c>
    </row>
    <row r="539" spans="2:10" x14ac:dyDescent="0.3">
      <c r="B539" s="9" t="str" cm="1">
        <f t="array" ref="B539">_xll.SNL.Clients.Office.Excel.Functions.SPG($A539, "SP_DEBT_TO_EQUITY", B$3)</f>
        <v>#INVALID COMPANY ID</v>
      </c>
      <c r="C539" s="9" t="str" cm="1">
        <f t="array" ref="C539">_xll.SNL.Clients.Office.Excel.Functions.SPG($A539, "SP_DEBT_TO_EQUITY", C$3)</f>
        <v>#INVALID COMPANY ID</v>
      </c>
      <c r="D539" s="9" t="str" cm="1">
        <f t="array" ref="D539">_xll.SNL.Clients.Office.Excel.Functions.SPG($A539, "SP_DEBT_TO_EQUITY", D$3)</f>
        <v>#INVALID COMPANY ID</v>
      </c>
      <c r="E539" s="9" t="str" cm="1">
        <f t="array" ref="E539">_xll.SNL.Clients.Office.Excel.Functions.SPG($A539, "SP_DEBT_TO_EQUITY", E$3)</f>
        <v>#INVALID COMPANY ID</v>
      </c>
      <c r="F539" s="9" t="str" cm="1">
        <f t="array" ref="F539">_xll.SNL.Clients.Office.Excel.Functions.SPG($A539, "SP_DEBT_TO_EQUITY", F$3)</f>
        <v>#INVALID COMPANY ID</v>
      </c>
      <c r="G539" s="9" t="str" cm="1">
        <f t="array" ref="G539">_xll.SNL.Clients.Office.Excel.Functions.SPG($A539, "SP_DEBT_TO_EQUITY", G$3)</f>
        <v>#INVALID COMPANY ID</v>
      </c>
      <c r="H539" s="9" t="str" cm="1">
        <f t="array" ref="H539">_xll.SNL.Clients.Office.Excel.Functions.SPG($A539, "SP_DEBT_TO_EQUITY", H$3)</f>
        <v>#INVALID COMPANY ID</v>
      </c>
      <c r="I539" s="9" t="str" cm="1">
        <f t="array" ref="I539">_xll.SNL.Clients.Office.Excel.Functions.SPG($A539, "SP_DEBT_TO_EQUITY", I$3)</f>
        <v>#INVALID COMPANY ID</v>
      </c>
      <c r="J539" s="9" t="str" cm="1">
        <f t="array" ref="J539">_xll.SNL.Clients.Office.Excel.Functions.SPG($A539, "SP_DEBT_TO_EQUITY", J$3)</f>
        <v>#INVALID COMPANY ID</v>
      </c>
    </row>
    <row r="540" spans="2:10" x14ac:dyDescent="0.3">
      <c r="B540" s="9" t="str" cm="1">
        <f t="array" ref="B540">_xll.SNL.Clients.Office.Excel.Functions.SPG($A540, "SP_DEBT_TO_EQUITY", B$3)</f>
        <v>#INVALID COMPANY ID</v>
      </c>
      <c r="C540" s="9" t="str" cm="1">
        <f t="array" ref="C540">_xll.SNL.Clients.Office.Excel.Functions.SPG($A540, "SP_DEBT_TO_EQUITY", C$3)</f>
        <v>#INVALID COMPANY ID</v>
      </c>
      <c r="D540" s="9" t="str" cm="1">
        <f t="array" ref="D540">_xll.SNL.Clients.Office.Excel.Functions.SPG($A540, "SP_DEBT_TO_EQUITY", D$3)</f>
        <v>#INVALID COMPANY ID</v>
      </c>
      <c r="E540" s="9" t="str" cm="1">
        <f t="array" ref="E540">_xll.SNL.Clients.Office.Excel.Functions.SPG($A540, "SP_DEBT_TO_EQUITY", E$3)</f>
        <v>#INVALID COMPANY ID</v>
      </c>
      <c r="F540" s="9" t="str" cm="1">
        <f t="array" ref="F540">_xll.SNL.Clients.Office.Excel.Functions.SPG($A540, "SP_DEBT_TO_EQUITY", F$3)</f>
        <v>#INVALID COMPANY ID</v>
      </c>
      <c r="G540" s="9" t="str" cm="1">
        <f t="array" ref="G540">_xll.SNL.Clients.Office.Excel.Functions.SPG($A540, "SP_DEBT_TO_EQUITY", G$3)</f>
        <v>#INVALID COMPANY ID</v>
      </c>
      <c r="H540" s="9" t="str" cm="1">
        <f t="array" ref="H540">_xll.SNL.Clients.Office.Excel.Functions.SPG($A540, "SP_DEBT_TO_EQUITY", H$3)</f>
        <v>#INVALID COMPANY ID</v>
      </c>
      <c r="I540" s="9" t="str" cm="1">
        <f t="array" ref="I540">_xll.SNL.Clients.Office.Excel.Functions.SPG($A540, "SP_DEBT_TO_EQUITY", I$3)</f>
        <v>#INVALID COMPANY ID</v>
      </c>
      <c r="J540" s="9" t="str" cm="1">
        <f t="array" ref="J540">_xll.SNL.Clients.Office.Excel.Functions.SPG($A540, "SP_DEBT_TO_EQUITY", J$3)</f>
        <v>#INVALID COMPANY ID</v>
      </c>
    </row>
    <row r="541" spans="2:10" x14ac:dyDescent="0.3">
      <c r="B541" s="9" t="str" cm="1">
        <f t="array" ref="B541">_xll.SNL.Clients.Office.Excel.Functions.SPG($A541, "SP_DEBT_TO_EQUITY", B$3)</f>
        <v>#INVALID COMPANY ID</v>
      </c>
      <c r="C541" s="9" t="str" cm="1">
        <f t="array" ref="C541">_xll.SNL.Clients.Office.Excel.Functions.SPG($A541, "SP_DEBT_TO_EQUITY", C$3)</f>
        <v>#INVALID COMPANY ID</v>
      </c>
      <c r="D541" s="9" t="str" cm="1">
        <f t="array" ref="D541">_xll.SNL.Clients.Office.Excel.Functions.SPG($A541, "SP_DEBT_TO_EQUITY", D$3)</f>
        <v>#INVALID COMPANY ID</v>
      </c>
      <c r="E541" s="9" t="str" cm="1">
        <f t="array" ref="E541">_xll.SNL.Clients.Office.Excel.Functions.SPG($A541, "SP_DEBT_TO_EQUITY", E$3)</f>
        <v>#INVALID COMPANY ID</v>
      </c>
      <c r="F541" s="9" t="str" cm="1">
        <f t="array" ref="F541">_xll.SNL.Clients.Office.Excel.Functions.SPG($A541, "SP_DEBT_TO_EQUITY", F$3)</f>
        <v>#INVALID COMPANY ID</v>
      </c>
      <c r="G541" s="9" t="str" cm="1">
        <f t="array" ref="G541">_xll.SNL.Clients.Office.Excel.Functions.SPG($A541, "SP_DEBT_TO_EQUITY", G$3)</f>
        <v>#INVALID COMPANY ID</v>
      </c>
      <c r="H541" s="9" t="str" cm="1">
        <f t="array" ref="H541">_xll.SNL.Clients.Office.Excel.Functions.SPG($A541, "SP_DEBT_TO_EQUITY", H$3)</f>
        <v>#INVALID COMPANY ID</v>
      </c>
      <c r="I541" s="9" t="str" cm="1">
        <f t="array" ref="I541">_xll.SNL.Clients.Office.Excel.Functions.SPG($A541, "SP_DEBT_TO_EQUITY", I$3)</f>
        <v>#INVALID COMPANY ID</v>
      </c>
      <c r="J541" s="9" t="str" cm="1">
        <f t="array" ref="J541">_xll.SNL.Clients.Office.Excel.Functions.SPG($A541, "SP_DEBT_TO_EQUITY", J$3)</f>
        <v>#INVALID COMPANY ID</v>
      </c>
    </row>
    <row r="542" spans="2:10" x14ac:dyDescent="0.3">
      <c r="B542" s="9" t="str" cm="1">
        <f t="array" ref="B542">_xll.SNL.Clients.Office.Excel.Functions.SPG($A542, "SP_DEBT_TO_EQUITY", B$3)</f>
        <v>#INVALID COMPANY ID</v>
      </c>
      <c r="C542" s="9" t="str" cm="1">
        <f t="array" ref="C542">_xll.SNL.Clients.Office.Excel.Functions.SPG($A542, "SP_DEBT_TO_EQUITY", C$3)</f>
        <v>#INVALID COMPANY ID</v>
      </c>
      <c r="D542" s="9" t="str" cm="1">
        <f t="array" ref="D542">_xll.SNL.Clients.Office.Excel.Functions.SPG($A542, "SP_DEBT_TO_EQUITY", D$3)</f>
        <v>#INVALID COMPANY ID</v>
      </c>
      <c r="E542" s="9" t="str" cm="1">
        <f t="array" ref="E542">_xll.SNL.Clients.Office.Excel.Functions.SPG($A542, "SP_DEBT_TO_EQUITY", E$3)</f>
        <v>#INVALID COMPANY ID</v>
      </c>
      <c r="F542" s="9" t="str" cm="1">
        <f t="array" ref="F542">_xll.SNL.Clients.Office.Excel.Functions.SPG($A542, "SP_DEBT_TO_EQUITY", F$3)</f>
        <v>#INVALID COMPANY ID</v>
      </c>
      <c r="G542" s="9" t="str" cm="1">
        <f t="array" ref="G542">_xll.SNL.Clients.Office.Excel.Functions.SPG($A542, "SP_DEBT_TO_EQUITY", G$3)</f>
        <v>#INVALID COMPANY ID</v>
      </c>
      <c r="H542" s="9" t="str" cm="1">
        <f t="array" ref="H542">_xll.SNL.Clients.Office.Excel.Functions.SPG($A542, "SP_DEBT_TO_EQUITY", H$3)</f>
        <v>#INVALID COMPANY ID</v>
      </c>
      <c r="I542" s="9" t="str" cm="1">
        <f t="array" ref="I542">_xll.SNL.Clients.Office.Excel.Functions.SPG($A542, "SP_DEBT_TO_EQUITY", I$3)</f>
        <v>#INVALID COMPANY ID</v>
      </c>
      <c r="J542" s="9" t="str" cm="1">
        <f t="array" ref="J542">_xll.SNL.Clients.Office.Excel.Functions.SPG($A542, "SP_DEBT_TO_EQUITY", J$3)</f>
        <v>#INVALID COMPANY ID</v>
      </c>
    </row>
    <row r="543" spans="2:10" x14ac:dyDescent="0.3">
      <c r="B543" s="9" t="str" cm="1">
        <f t="array" ref="B543">_xll.SNL.Clients.Office.Excel.Functions.SPG($A543, "SP_DEBT_TO_EQUITY", B$3)</f>
        <v>#INVALID COMPANY ID</v>
      </c>
      <c r="C543" s="9" t="str" cm="1">
        <f t="array" ref="C543">_xll.SNL.Clients.Office.Excel.Functions.SPG($A543, "SP_DEBT_TO_EQUITY", C$3)</f>
        <v>#INVALID COMPANY ID</v>
      </c>
      <c r="D543" s="9" t="str" cm="1">
        <f t="array" ref="D543">_xll.SNL.Clients.Office.Excel.Functions.SPG($A543, "SP_DEBT_TO_EQUITY", D$3)</f>
        <v>#INVALID COMPANY ID</v>
      </c>
      <c r="E543" s="9" t="str" cm="1">
        <f t="array" ref="E543">_xll.SNL.Clients.Office.Excel.Functions.SPG($A543, "SP_DEBT_TO_EQUITY", E$3)</f>
        <v>#INVALID COMPANY ID</v>
      </c>
      <c r="F543" s="9" t="str" cm="1">
        <f t="array" ref="F543">_xll.SNL.Clients.Office.Excel.Functions.SPG($A543, "SP_DEBT_TO_EQUITY", F$3)</f>
        <v>#INVALID COMPANY ID</v>
      </c>
      <c r="G543" s="9" t="str" cm="1">
        <f t="array" ref="G543">_xll.SNL.Clients.Office.Excel.Functions.SPG($A543, "SP_DEBT_TO_EQUITY", G$3)</f>
        <v>#INVALID COMPANY ID</v>
      </c>
      <c r="H543" s="9" t="str" cm="1">
        <f t="array" ref="H543">_xll.SNL.Clients.Office.Excel.Functions.SPG($A543, "SP_DEBT_TO_EQUITY", H$3)</f>
        <v>#INVALID COMPANY ID</v>
      </c>
      <c r="I543" s="9" t="str" cm="1">
        <f t="array" ref="I543">_xll.SNL.Clients.Office.Excel.Functions.SPG($A543, "SP_DEBT_TO_EQUITY", I$3)</f>
        <v>#INVALID COMPANY ID</v>
      </c>
      <c r="J543" s="9" t="str" cm="1">
        <f t="array" ref="J543">_xll.SNL.Clients.Office.Excel.Functions.SPG($A543, "SP_DEBT_TO_EQUITY", J$3)</f>
        <v>#INVALID COMPANY ID</v>
      </c>
    </row>
    <row r="544" spans="2:10" x14ac:dyDescent="0.3">
      <c r="B544" s="9" t="str" cm="1">
        <f t="array" ref="B544">_xll.SNL.Clients.Office.Excel.Functions.SPG($A544, "SP_DEBT_TO_EQUITY", B$3)</f>
        <v>#INVALID COMPANY ID</v>
      </c>
      <c r="C544" s="9" t="str" cm="1">
        <f t="array" ref="C544">_xll.SNL.Clients.Office.Excel.Functions.SPG($A544, "SP_DEBT_TO_EQUITY", C$3)</f>
        <v>#INVALID COMPANY ID</v>
      </c>
      <c r="D544" s="9" t="str" cm="1">
        <f t="array" ref="D544">_xll.SNL.Clients.Office.Excel.Functions.SPG($A544, "SP_DEBT_TO_EQUITY", D$3)</f>
        <v>#INVALID COMPANY ID</v>
      </c>
      <c r="E544" s="9" t="str" cm="1">
        <f t="array" ref="E544">_xll.SNL.Clients.Office.Excel.Functions.SPG($A544, "SP_DEBT_TO_EQUITY", E$3)</f>
        <v>#INVALID COMPANY ID</v>
      </c>
      <c r="F544" s="9" t="str" cm="1">
        <f t="array" ref="F544">_xll.SNL.Clients.Office.Excel.Functions.SPG($A544, "SP_DEBT_TO_EQUITY", F$3)</f>
        <v>#INVALID COMPANY ID</v>
      </c>
      <c r="G544" s="9" t="str" cm="1">
        <f t="array" ref="G544">_xll.SNL.Clients.Office.Excel.Functions.SPG($A544, "SP_DEBT_TO_EQUITY", G$3)</f>
        <v>#INVALID COMPANY ID</v>
      </c>
      <c r="H544" s="9" t="str" cm="1">
        <f t="array" ref="H544">_xll.SNL.Clients.Office.Excel.Functions.SPG($A544, "SP_DEBT_TO_EQUITY", H$3)</f>
        <v>#INVALID COMPANY ID</v>
      </c>
      <c r="I544" s="9" t="str" cm="1">
        <f t="array" ref="I544">_xll.SNL.Clients.Office.Excel.Functions.SPG($A544, "SP_DEBT_TO_EQUITY", I$3)</f>
        <v>#INVALID COMPANY ID</v>
      </c>
      <c r="J544" s="9" t="str" cm="1">
        <f t="array" ref="J544">_xll.SNL.Clients.Office.Excel.Functions.SPG($A544, "SP_DEBT_TO_EQUITY", J$3)</f>
        <v>#INVALID COMPANY ID</v>
      </c>
    </row>
    <row r="545" spans="2:10" x14ac:dyDescent="0.3">
      <c r="B545" s="9" t="str" cm="1">
        <f t="array" ref="B545">_xll.SNL.Clients.Office.Excel.Functions.SPG($A545, "SP_DEBT_TO_EQUITY", B$3)</f>
        <v>#INVALID COMPANY ID</v>
      </c>
      <c r="C545" s="9" t="str" cm="1">
        <f t="array" ref="C545">_xll.SNL.Clients.Office.Excel.Functions.SPG($A545, "SP_DEBT_TO_EQUITY", C$3)</f>
        <v>#INVALID COMPANY ID</v>
      </c>
      <c r="D545" s="9" t="str" cm="1">
        <f t="array" ref="D545">_xll.SNL.Clients.Office.Excel.Functions.SPG($A545, "SP_DEBT_TO_EQUITY", D$3)</f>
        <v>#INVALID COMPANY ID</v>
      </c>
      <c r="E545" s="9" t="str" cm="1">
        <f t="array" ref="E545">_xll.SNL.Clients.Office.Excel.Functions.SPG($A545, "SP_DEBT_TO_EQUITY", E$3)</f>
        <v>#INVALID COMPANY ID</v>
      </c>
      <c r="F545" s="9" t="str" cm="1">
        <f t="array" ref="F545">_xll.SNL.Clients.Office.Excel.Functions.SPG($A545, "SP_DEBT_TO_EQUITY", F$3)</f>
        <v>#INVALID COMPANY ID</v>
      </c>
      <c r="G545" s="9" t="str" cm="1">
        <f t="array" ref="G545">_xll.SNL.Clients.Office.Excel.Functions.SPG($A545, "SP_DEBT_TO_EQUITY", G$3)</f>
        <v>#INVALID COMPANY ID</v>
      </c>
      <c r="H545" s="9" t="str" cm="1">
        <f t="array" ref="H545">_xll.SNL.Clients.Office.Excel.Functions.SPG($A545, "SP_DEBT_TO_EQUITY", H$3)</f>
        <v>#INVALID COMPANY ID</v>
      </c>
      <c r="I545" s="9" t="str" cm="1">
        <f t="array" ref="I545">_xll.SNL.Clients.Office.Excel.Functions.SPG($A545, "SP_DEBT_TO_EQUITY", I$3)</f>
        <v>#INVALID COMPANY ID</v>
      </c>
      <c r="J545" s="9" t="str" cm="1">
        <f t="array" ref="J545">_xll.SNL.Clients.Office.Excel.Functions.SPG($A545, "SP_DEBT_TO_EQUITY", J$3)</f>
        <v>#INVALID COMPANY ID</v>
      </c>
    </row>
    <row r="546" spans="2:10" x14ac:dyDescent="0.3">
      <c r="B546" s="9" t="str" cm="1">
        <f t="array" ref="B546">_xll.SNL.Clients.Office.Excel.Functions.SPG($A546, "SP_DEBT_TO_EQUITY", B$3)</f>
        <v>#INVALID COMPANY ID</v>
      </c>
      <c r="C546" s="9" t="str" cm="1">
        <f t="array" ref="C546">_xll.SNL.Clients.Office.Excel.Functions.SPG($A546, "SP_DEBT_TO_EQUITY", C$3)</f>
        <v>#INVALID COMPANY ID</v>
      </c>
      <c r="D546" s="9" t="str" cm="1">
        <f t="array" ref="D546">_xll.SNL.Clients.Office.Excel.Functions.SPG($A546, "SP_DEBT_TO_EQUITY", D$3)</f>
        <v>#INVALID COMPANY ID</v>
      </c>
      <c r="E546" s="9" t="str" cm="1">
        <f t="array" ref="E546">_xll.SNL.Clients.Office.Excel.Functions.SPG($A546, "SP_DEBT_TO_EQUITY", E$3)</f>
        <v>#INVALID COMPANY ID</v>
      </c>
      <c r="F546" s="9" t="str" cm="1">
        <f t="array" ref="F546">_xll.SNL.Clients.Office.Excel.Functions.SPG($A546, "SP_DEBT_TO_EQUITY", F$3)</f>
        <v>#INVALID COMPANY ID</v>
      </c>
      <c r="G546" s="9" t="str" cm="1">
        <f t="array" ref="G546">_xll.SNL.Clients.Office.Excel.Functions.SPG($A546, "SP_DEBT_TO_EQUITY", G$3)</f>
        <v>#INVALID COMPANY ID</v>
      </c>
      <c r="H546" s="9" t="str" cm="1">
        <f t="array" ref="H546">_xll.SNL.Clients.Office.Excel.Functions.SPG($A546, "SP_DEBT_TO_EQUITY", H$3)</f>
        <v>#INVALID COMPANY ID</v>
      </c>
      <c r="I546" s="9" t="str" cm="1">
        <f t="array" ref="I546">_xll.SNL.Clients.Office.Excel.Functions.SPG($A546, "SP_DEBT_TO_EQUITY", I$3)</f>
        <v>#INVALID COMPANY ID</v>
      </c>
      <c r="J546" s="9" t="str" cm="1">
        <f t="array" ref="J546">_xll.SNL.Clients.Office.Excel.Functions.SPG($A546, "SP_DEBT_TO_EQUITY", J$3)</f>
        <v>#INVALID COMPANY ID</v>
      </c>
    </row>
    <row r="547" spans="2:10" x14ac:dyDescent="0.3">
      <c r="B547" s="9" t="str" cm="1">
        <f t="array" ref="B547">_xll.SNL.Clients.Office.Excel.Functions.SPG($A547, "SP_DEBT_TO_EQUITY", B$3)</f>
        <v>#INVALID COMPANY ID</v>
      </c>
      <c r="C547" s="9" t="str" cm="1">
        <f t="array" ref="C547">_xll.SNL.Clients.Office.Excel.Functions.SPG($A547, "SP_DEBT_TO_EQUITY", C$3)</f>
        <v>#INVALID COMPANY ID</v>
      </c>
      <c r="D547" s="9" t="str" cm="1">
        <f t="array" ref="D547">_xll.SNL.Clients.Office.Excel.Functions.SPG($A547, "SP_DEBT_TO_EQUITY", D$3)</f>
        <v>#INVALID COMPANY ID</v>
      </c>
      <c r="E547" s="9" t="str" cm="1">
        <f t="array" ref="E547">_xll.SNL.Clients.Office.Excel.Functions.SPG($A547, "SP_DEBT_TO_EQUITY", E$3)</f>
        <v>#INVALID COMPANY ID</v>
      </c>
      <c r="F547" s="9" t="str" cm="1">
        <f t="array" ref="F547">_xll.SNL.Clients.Office.Excel.Functions.SPG($A547, "SP_DEBT_TO_EQUITY", F$3)</f>
        <v>#INVALID COMPANY ID</v>
      </c>
      <c r="G547" s="9" t="str" cm="1">
        <f t="array" ref="G547">_xll.SNL.Clients.Office.Excel.Functions.SPG($A547, "SP_DEBT_TO_EQUITY", G$3)</f>
        <v>#INVALID COMPANY ID</v>
      </c>
      <c r="H547" s="9" t="str" cm="1">
        <f t="array" ref="H547">_xll.SNL.Clients.Office.Excel.Functions.SPG($A547, "SP_DEBT_TO_EQUITY", H$3)</f>
        <v>#INVALID COMPANY ID</v>
      </c>
      <c r="I547" s="9" t="str" cm="1">
        <f t="array" ref="I547">_xll.SNL.Clients.Office.Excel.Functions.SPG($A547, "SP_DEBT_TO_EQUITY", I$3)</f>
        <v>#INVALID COMPANY ID</v>
      </c>
      <c r="J547" s="9" t="str" cm="1">
        <f t="array" ref="J547">_xll.SNL.Clients.Office.Excel.Functions.SPG($A547, "SP_DEBT_TO_EQUITY", J$3)</f>
        <v>#INVALID COMPANY ID</v>
      </c>
    </row>
    <row r="548" spans="2:10" x14ac:dyDescent="0.3">
      <c r="B548" s="9" t="str" cm="1">
        <f t="array" ref="B548">_xll.SNL.Clients.Office.Excel.Functions.SPG($A548, "SP_DEBT_TO_EQUITY", B$3)</f>
        <v>#INVALID COMPANY ID</v>
      </c>
      <c r="C548" s="9" t="str" cm="1">
        <f t="array" ref="C548">_xll.SNL.Clients.Office.Excel.Functions.SPG($A548, "SP_DEBT_TO_EQUITY", C$3)</f>
        <v>#INVALID COMPANY ID</v>
      </c>
      <c r="D548" s="9" t="str" cm="1">
        <f t="array" ref="D548">_xll.SNL.Clients.Office.Excel.Functions.SPG($A548, "SP_DEBT_TO_EQUITY", D$3)</f>
        <v>#INVALID COMPANY ID</v>
      </c>
      <c r="E548" s="9" t="str" cm="1">
        <f t="array" ref="E548">_xll.SNL.Clients.Office.Excel.Functions.SPG($A548, "SP_DEBT_TO_EQUITY", E$3)</f>
        <v>#INVALID COMPANY ID</v>
      </c>
      <c r="F548" s="9" t="str" cm="1">
        <f t="array" ref="F548">_xll.SNL.Clients.Office.Excel.Functions.SPG($A548, "SP_DEBT_TO_EQUITY", F$3)</f>
        <v>#INVALID COMPANY ID</v>
      </c>
      <c r="G548" s="9" t="str" cm="1">
        <f t="array" ref="G548">_xll.SNL.Clients.Office.Excel.Functions.SPG($A548, "SP_DEBT_TO_EQUITY", G$3)</f>
        <v>#INVALID COMPANY ID</v>
      </c>
      <c r="H548" s="9" t="str" cm="1">
        <f t="array" ref="H548">_xll.SNL.Clients.Office.Excel.Functions.SPG($A548, "SP_DEBT_TO_EQUITY", H$3)</f>
        <v>#INVALID COMPANY ID</v>
      </c>
      <c r="I548" s="9" t="str" cm="1">
        <f t="array" ref="I548">_xll.SNL.Clients.Office.Excel.Functions.SPG($A548, "SP_DEBT_TO_EQUITY", I$3)</f>
        <v>#INVALID COMPANY ID</v>
      </c>
      <c r="J548" s="9" t="str" cm="1">
        <f t="array" ref="J548">_xll.SNL.Clients.Office.Excel.Functions.SPG($A548, "SP_DEBT_TO_EQUITY", J$3)</f>
        <v>#INVALID COMPANY ID</v>
      </c>
    </row>
    <row r="549" spans="2:10" x14ac:dyDescent="0.3">
      <c r="B549" s="9" t="str" cm="1">
        <f t="array" ref="B549">_xll.SNL.Clients.Office.Excel.Functions.SPG($A549, "SP_DEBT_TO_EQUITY", B$3)</f>
        <v>#INVALID COMPANY ID</v>
      </c>
      <c r="C549" s="9" t="str" cm="1">
        <f t="array" ref="C549">_xll.SNL.Clients.Office.Excel.Functions.SPG($A549, "SP_DEBT_TO_EQUITY", C$3)</f>
        <v>#INVALID COMPANY ID</v>
      </c>
      <c r="D549" s="9" t="str" cm="1">
        <f t="array" ref="D549">_xll.SNL.Clients.Office.Excel.Functions.SPG($A549, "SP_DEBT_TO_EQUITY", D$3)</f>
        <v>#INVALID COMPANY ID</v>
      </c>
      <c r="E549" s="9" t="str" cm="1">
        <f t="array" ref="E549">_xll.SNL.Clients.Office.Excel.Functions.SPG($A549, "SP_DEBT_TO_EQUITY", E$3)</f>
        <v>#INVALID COMPANY ID</v>
      </c>
      <c r="F549" s="9" t="str" cm="1">
        <f t="array" ref="F549">_xll.SNL.Clients.Office.Excel.Functions.SPG($A549, "SP_DEBT_TO_EQUITY", F$3)</f>
        <v>#INVALID COMPANY ID</v>
      </c>
      <c r="G549" s="9" t="str" cm="1">
        <f t="array" ref="G549">_xll.SNL.Clients.Office.Excel.Functions.SPG($A549, "SP_DEBT_TO_EQUITY", G$3)</f>
        <v>#INVALID COMPANY ID</v>
      </c>
      <c r="H549" s="9" t="str" cm="1">
        <f t="array" ref="H549">_xll.SNL.Clients.Office.Excel.Functions.SPG($A549, "SP_DEBT_TO_EQUITY", H$3)</f>
        <v>#INVALID COMPANY ID</v>
      </c>
      <c r="I549" s="9" t="str" cm="1">
        <f t="array" ref="I549">_xll.SNL.Clients.Office.Excel.Functions.SPG($A549, "SP_DEBT_TO_EQUITY", I$3)</f>
        <v>#INVALID COMPANY ID</v>
      </c>
      <c r="J549" s="9" t="str" cm="1">
        <f t="array" ref="J549">_xll.SNL.Clients.Office.Excel.Functions.SPG($A549, "SP_DEBT_TO_EQUITY", J$3)</f>
        <v>#INVALID COMPANY ID</v>
      </c>
    </row>
    <row r="550" spans="2:10" x14ac:dyDescent="0.3">
      <c r="B550" s="9" t="str" cm="1">
        <f t="array" ref="B550">_xll.SNL.Clients.Office.Excel.Functions.SPG($A550, "SP_DEBT_TO_EQUITY", B$3)</f>
        <v>#INVALID COMPANY ID</v>
      </c>
      <c r="C550" s="9" t="str" cm="1">
        <f t="array" ref="C550">_xll.SNL.Clients.Office.Excel.Functions.SPG($A550, "SP_DEBT_TO_EQUITY", C$3)</f>
        <v>#INVALID COMPANY ID</v>
      </c>
      <c r="D550" s="9" t="str" cm="1">
        <f t="array" ref="D550">_xll.SNL.Clients.Office.Excel.Functions.SPG($A550, "SP_DEBT_TO_EQUITY", D$3)</f>
        <v>#INVALID COMPANY ID</v>
      </c>
      <c r="E550" s="9" t="str" cm="1">
        <f t="array" ref="E550">_xll.SNL.Clients.Office.Excel.Functions.SPG($A550, "SP_DEBT_TO_EQUITY", E$3)</f>
        <v>#INVALID COMPANY ID</v>
      </c>
      <c r="F550" s="9" t="str" cm="1">
        <f t="array" ref="F550">_xll.SNL.Clients.Office.Excel.Functions.SPG($A550, "SP_DEBT_TO_EQUITY", F$3)</f>
        <v>#INVALID COMPANY ID</v>
      </c>
      <c r="G550" s="9" t="str" cm="1">
        <f t="array" ref="G550">_xll.SNL.Clients.Office.Excel.Functions.SPG($A550, "SP_DEBT_TO_EQUITY", G$3)</f>
        <v>#INVALID COMPANY ID</v>
      </c>
      <c r="H550" s="9" t="str" cm="1">
        <f t="array" ref="H550">_xll.SNL.Clients.Office.Excel.Functions.SPG($A550, "SP_DEBT_TO_EQUITY", H$3)</f>
        <v>#INVALID COMPANY ID</v>
      </c>
      <c r="I550" s="9" t="str" cm="1">
        <f t="array" ref="I550">_xll.SNL.Clients.Office.Excel.Functions.SPG($A550, "SP_DEBT_TO_EQUITY", I$3)</f>
        <v>#INVALID COMPANY ID</v>
      </c>
      <c r="J550" s="9" t="str" cm="1">
        <f t="array" ref="J550">_xll.SNL.Clients.Office.Excel.Functions.SPG($A550, "SP_DEBT_TO_EQUITY", J$3)</f>
        <v>#INVALID COMPANY ID</v>
      </c>
    </row>
    <row r="551" spans="2:10" x14ac:dyDescent="0.3">
      <c r="B551" s="9" t="str" cm="1">
        <f t="array" ref="B551">_xll.SNL.Clients.Office.Excel.Functions.SPG($A551, "SP_DEBT_TO_EQUITY", B$3)</f>
        <v>#INVALID COMPANY ID</v>
      </c>
      <c r="C551" s="9" t="str" cm="1">
        <f t="array" ref="C551">_xll.SNL.Clients.Office.Excel.Functions.SPG($A551, "SP_DEBT_TO_EQUITY", C$3)</f>
        <v>#INVALID COMPANY ID</v>
      </c>
      <c r="D551" s="9" t="str" cm="1">
        <f t="array" ref="D551">_xll.SNL.Clients.Office.Excel.Functions.SPG($A551, "SP_DEBT_TO_EQUITY", D$3)</f>
        <v>#INVALID COMPANY ID</v>
      </c>
      <c r="E551" s="9" t="str" cm="1">
        <f t="array" ref="E551">_xll.SNL.Clients.Office.Excel.Functions.SPG($A551, "SP_DEBT_TO_EQUITY", E$3)</f>
        <v>#INVALID COMPANY ID</v>
      </c>
      <c r="F551" s="9" t="str" cm="1">
        <f t="array" ref="F551">_xll.SNL.Clients.Office.Excel.Functions.SPG($A551, "SP_DEBT_TO_EQUITY", F$3)</f>
        <v>#INVALID COMPANY ID</v>
      </c>
      <c r="G551" s="9" t="str" cm="1">
        <f t="array" ref="G551">_xll.SNL.Clients.Office.Excel.Functions.SPG($A551, "SP_DEBT_TO_EQUITY", G$3)</f>
        <v>#INVALID COMPANY ID</v>
      </c>
      <c r="H551" s="9" t="str" cm="1">
        <f t="array" ref="H551">_xll.SNL.Clients.Office.Excel.Functions.SPG($A551, "SP_DEBT_TO_EQUITY", H$3)</f>
        <v>#INVALID COMPANY ID</v>
      </c>
      <c r="I551" s="9" t="str" cm="1">
        <f t="array" ref="I551">_xll.SNL.Clients.Office.Excel.Functions.SPG($A551, "SP_DEBT_TO_EQUITY", I$3)</f>
        <v>#INVALID COMPANY ID</v>
      </c>
      <c r="J551" s="9" t="str" cm="1">
        <f t="array" ref="J551">_xll.SNL.Clients.Office.Excel.Functions.SPG($A551, "SP_DEBT_TO_EQUITY", J$3)</f>
        <v>#INVALID COMPANY ID</v>
      </c>
    </row>
    <row r="552" spans="2:10" x14ac:dyDescent="0.3">
      <c r="B552" s="9" t="str" cm="1">
        <f t="array" ref="B552">_xll.SNL.Clients.Office.Excel.Functions.SPG($A552, "SP_DEBT_TO_EQUITY", B$3)</f>
        <v>#INVALID COMPANY ID</v>
      </c>
      <c r="C552" s="9" t="str" cm="1">
        <f t="array" ref="C552">_xll.SNL.Clients.Office.Excel.Functions.SPG($A552, "SP_DEBT_TO_EQUITY", C$3)</f>
        <v>#INVALID COMPANY ID</v>
      </c>
      <c r="D552" s="9" t="str" cm="1">
        <f t="array" ref="D552">_xll.SNL.Clients.Office.Excel.Functions.SPG($A552, "SP_DEBT_TO_EQUITY", D$3)</f>
        <v>#INVALID COMPANY ID</v>
      </c>
      <c r="E552" s="9" t="str" cm="1">
        <f t="array" ref="E552">_xll.SNL.Clients.Office.Excel.Functions.SPG($A552, "SP_DEBT_TO_EQUITY", E$3)</f>
        <v>#INVALID COMPANY ID</v>
      </c>
      <c r="F552" s="9" t="str" cm="1">
        <f t="array" ref="F552">_xll.SNL.Clients.Office.Excel.Functions.SPG($A552, "SP_DEBT_TO_EQUITY", F$3)</f>
        <v>#INVALID COMPANY ID</v>
      </c>
      <c r="G552" s="9" t="str" cm="1">
        <f t="array" ref="G552">_xll.SNL.Clients.Office.Excel.Functions.SPG($A552, "SP_DEBT_TO_EQUITY", G$3)</f>
        <v>#INVALID COMPANY ID</v>
      </c>
      <c r="H552" s="9" t="str" cm="1">
        <f t="array" ref="H552">_xll.SNL.Clients.Office.Excel.Functions.SPG($A552, "SP_DEBT_TO_EQUITY", H$3)</f>
        <v>#INVALID COMPANY ID</v>
      </c>
      <c r="I552" s="9" t="str" cm="1">
        <f t="array" ref="I552">_xll.SNL.Clients.Office.Excel.Functions.SPG($A552, "SP_DEBT_TO_EQUITY", I$3)</f>
        <v>#INVALID COMPANY ID</v>
      </c>
      <c r="J552" s="9" t="str" cm="1">
        <f t="array" ref="J552">_xll.SNL.Clients.Office.Excel.Functions.SPG($A552, "SP_DEBT_TO_EQUITY", J$3)</f>
        <v>#INVALID COMPANY ID</v>
      </c>
    </row>
    <row r="553" spans="2:10" x14ac:dyDescent="0.3">
      <c r="B553" s="9" t="str" cm="1">
        <f t="array" ref="B553">_xll.SNL.Clients.Office.Excel.Functions.SPG($A553, "SP_DEBT_TO_EQUITY", B$3)</f>
        <v>#INVALID COMPANY ID</v>
      </c>
      <c r="C553" s="9" t="str" cm="1">
        <f t="array" ref="C553">_xll.SNL.Clients.Office.Excel.Functions.SPG($A553, "SP_DEBT_TO_EQUITY", C$3)</f>
        <v>#INVALID COMPANY ID</v>
      </c>
      <c r="D553" s="9" t="str" cm="1">
        <f t="array" ref="D553">_xll.SNL.Clients.Office.Excel.Functions.SPG($A553, "SP_DEBT_TO_EQUITY", D$3)</f>
        <v>#INVALID COMPANY ID</v>
      </c>
      <c r="E553" s="9" t="str" cm="1">
        <f t="array" ref="E553">_xll.SNL.Clients.Office.Excel.Functions.SPG($A553, "SP_DEBT_TO_EQUITY", E$3)</f>
        <v>#INVALID COMPANY ID</v>
      </c>
      <c r="F553" s="9" t="str" cm="1">
        <f t="array" ref="F553">_xll.SNL.Clients.Office.Excel.Functions.SPG($A553, "SP_DEBT_TO_EQUITY", F$3)</f>
        <v>#INVALID COMPANY ID</v>
      </c>
      <c r="G553" s="9" t="str" cm="1">
        <f t="array" ref="G553">_xll.SNL.Clients.Office.Excel.Functions.SPG($A553, "SP_DEBT_TO_EQUITY", G$3)</f>
        <v>#INVALID COMPANY ID</v>
      </c>
      <c r="H553" s="9" t="str" cm="1">
        <f t="array" ref="H553">_xll.SNL.Clients.Office.Excel.Functions.SPG($A553, "SP_DEBT_TO_EQUITY", H$3)</f>
        <v>#INVALID COMPANY ID</v>
      </c>
      <c r="I553" s="9" t="str" cm="1">
        <f t="array" ref="I553">_xll.SNL.Clients.Office.Excel.Functions.SPG($A553, "SP_DEBT_TO_EQUITY", I$3)</f>
        <v>#INVALID COMPANY ID</v>
      </c>
      <c r="J553" s="9" t="str" cm="1">
        <f t="array" ref="J553">_xll.SNL.Clients.Office.Excel.Functions.SPG($A553, "SP_DEBT_TO_EQUITY", J$3)</f>
        <v>#INVALID COMPANY ID</v>
      </c>
    </row>
    <row r="554" spans="2:10" x14ac:dyDescent="0.3">
      <c r="B554" s="9" t="str" cm="1">
        <f t="array" ref="B554">_xll.SNL.Clients.Office.Excel.Functions.SPG($A554, "SP_DEBT_TO_EQUITY", B$3)</f>
        <v>#INVALID COMPANY ID</v>
      </c>
      <c r="C554" s="9" t="str" cm="1">
        <f t="array" ref="C554">_xll.SNL.Clients.Office.Excel.Functions.SPG($A554, "SP_DEBT_TO_EQUITY", C$3)</f>
        <v>#INVALID COMPANY ID</v>
      </c>
      <c r="D554" s="9" t="str" cm="1">
        <f t="array" ref="D554">_xll.SNL.Clients.Office.Excel.Functions.SPG($A554, "SP_DEBT_TO_EQUITY", D$3)</f>
        <v>#INVALID COMPANY ID</v>
      </c>
      <c r="E554" s="9" t="str" cm="1">
        <f t="array" ref="E554">_xll.SNL.Clients.Office.Excel.Functions.SPG($A554, "SP_DEBT_TO_EQUITY", E$3)</f>
        <v>#INVALID COMPANY ID</v>
      </c>
      <c r="F554" s="9" t="str" cm="1">
        <f t="array" ref="F554">_xll.SNL.Clients.Office.Excel.Functions.SPG($A554, "SP_DEBT_TO_EQUITY", F$3)</f>
        <v>#INVALID COMPANY ID</v>
      </c>
      <c r="G554" s="9" t="str" cm="1">
        <f t="array" ref="G554">_xll.SNL.Clients.Office.Excel.Functions.SPG($A554, "SP_DEBT_TO_EQUITY", G$3)</f>
        <v>#INVALID COMPANY ID</v>
      </c>
      <c r="H554" s="9" t="str" cm="1">
        <f t="array" ref="H554">_xll.SNL.Clients.Office.Excel.Functions.SPG($A554, "SP_DEBT_TO_EQUITY", H$3)</f>
        <v>#INVALID COMPANY ID</v>
      </c>
      <c r="I554" s="9" t="str" cm="1">
        <f t="array" ref="I554">_xll.SNL.Clients.Office.Excel.Functions.SPG($A554, "SP_DEBT_TO_EQUITY", I$3)</f>
        <v>#INVALID COMPANY ID</v>
      </c>
      <c r="J554" s="9" t="str" cm="1">
        <f t="array" ref="J554">_xll.SNL.Clients.Office.Excel.Functions.SPG($A554, "SP_DEBT_TO_EQUITY", J$3)</f>
        <v>#INVALID COMPANY ID</v>
      </c>
    </row>
    <row r="555" spans="2:10" x14ac:dyDescent="0.3">
      <c r="B555" s="9" t="str" cm="1">
        <f t="array" ref="B555">_xll.SNL.Clients.Office.Excel.Functions.SPG($A555, "SP_DEBT_TO_EQUITY", B$3)</f>
        <v>#INVALID COMPANY ID</v>
      </c>
      <c r="C555" s="9" t="str" cm="1">
        <f t="array" ref="C555">_xll.SNL.Clients.Office.Excel.Functions.SPG($A555, "SP_DEBT_TO_EQUITY", C$3)</f>
        <v>#INVALID COMPANY ID</v>
      </c>
      <c r="D555" s="9" t="str" cm="1">
        <f t="array" ref="D555">_xll.SNL.Clients.Office.Excel.Functions.SPG($A555, "SP_DEBT_TO_EQUITY", D$3)</f>
        <v>#INVALID COMPANY ID</v>
      </c>
      <c r="E555" s="9" t="str" cm="1">
        <f t="array" ref="E555">_xll.SNL.Clients.Office.Excel.Functions.SPG($A555, "SP_DEBT_TO_EQUITY", E$3)</f>
        <v>#INVALID COMPANY ID</v>
      </c>
      <c r="F555" s="9" t="str" cm="1">
        <f t="array" ref="F555">_xll.SNL.Clients.Office.Excel.Functions.SPG($A555, "SP_DEBT_TO_EQUITY", F$3)</f>
        <v>#INVALID COMPANY ID</v>
      </c>
      <c r="G555" s="9" t="str" cm="1">
        <f t="array" ref="G555">_xll.SNL.Clients.Office.Excel.Functions.SPG($A555, "SP_DEBT_TO_EQUITY", G$3)</f>
        <v>#INVALID COMPANY ID</v>
      </c>
      <c r="H555" s="9" t="str" cm="1">
        <f t="array" ref="H555">_xll.SNL.Clients.Office.Excel.Functions.SPG($A555, "SP_DEBT_TO_EQUITY", H$3)</f>
        <v>#INVALID COMPANY ID</v>
      </c>
      <c r="I555" s="9" t="str" cm="1">
        <f t="array" ref="I555">_xll.SNL.Clients.Office.Excel.Functions.SPG($A555, "SP_DEBT_TO_EQUITY", I$3)</f>
        <v>#INVALID COMPANY ID</v>
      </c>
      <c r="J555" s="9" t="str" cm="1">
        <f t="array" ref="J555">_xll.SNL.Clients.Office.Excel.Functions.SPG($A555, "SP_DEBT_TO_EQUITY", J$3)</f>
        <v>#INVALID COMPANY ID</v>
      </c>
    </row>
    <row r="556" spans="2:10" x14ac:dyDescent="0.3">
      <c r="B556" s="9" t="str" cm="1">
        <f t="array" ref="B556">_xll.SNL.Clients.Office.Excel.Functions.SPG($A556, "SP_DEBT_TO_EQUITY", B$3)</f>
        <v>#INVALID COMPANY ID</v>
      </c>
      <c r="C556" s="9" t="str" cm="1">
        <f t="array" ref="C556">_xll.SNL.Clients.Office.Excel.Functions.SPG($A556, "SP_DEBT_TO_EQUITY", C$3)</f>
        <v>#INVALID COMPANY ID</v>
      </c>
      <c r="D556" s="9" t="str" cm="1">
        <f t="array" ref="D556">_xll.SNL.Clients.Office.Excel.Functions.SPG($A556, "SP_DEBT_TO_EQUITY", D$3)</f>
        <v>#INVALID COMPANY ID</v>
      </c>
      <c r="E556" s="9" t="str" cm="1">
        <f t="array" ref="E556">_xll.SNL.Clients.Office.Excel.Functions.SPG($A556, "SP_DEBT_TO_EQUITY", E$3)</f>
        <v>#INVALID COMPANY ID</v>
      </c>
      <c r="F556" s="9" t="str" cm="1">
        <f t="array" ref="F556">_xll.SNL.Clients.Office.Excel.Functions.SPG($A556, "SP_DEBT_TO_EQUITY", F$3)</f>
        <v>#INVALID COMPANY ID</v>
      </c>
      <c r="G556" s="9" t="str" cm="1">
        <f t="array" ref="G556">_xll.SNL.Clients.Office.Excel.Functions.SPG($A556, "SP_DEBT_TO_EQUITY", G$3)</f>
        <v>#INVALID COMPANY ID</v>
      </c>
      <c r="H556" s="9" t="str" cm="1">
        <f t="array" ref="H556">_xll.SNL.Clients.Office.Excel.Functions.SPG($A556, "SP_DEBT_TO_EQUITY", H$3)</f>
        <v>#INVALID COMPANY ID</v>
      </c>
      <c r="I556" s="9" t="str" cm="1">
        <f t="array" ref="I556">_xll.SNL.Clients.Office.Excel.Functions.SPG($A556, "SP_DEBT_TO_EQUITY", I$3)</f>
        <v>#INVALID COMPANY ID</v>
      </c>
      <c r="J556" s="9" t="str" cm="1">
        <f t="array" ref="J556">_xll.SNL.Clients.Office.Excel.Functions.SPG($A556, "SP_DEBT_TO_EQUITY", J$3)</f>
        <v>#INVALID COMPANY ID</v>
      </c>
    </row>
    <row r="557" spans="2:10" x14ac:dyDescent="0.3">
      <c r="B557" s="9" t="str" cm="1">
        <f t="array" ref="B557">_xll.SNL.Clients.Office.Excel.Functions.SPG($A557, "SP_DEBT_TO_EQUITY", B$3)</f>
        <v>#INVALID COMPANY ID</v>
      </c>
      <c r="C557" s="9" t="str" cm="1">
        <f t="array" ref="C557">_xll.SNL.Clients.Office.Excel.Functions.SPG($A557, "SP_DEBT_TO_EQUITY", C$3)</f>
        <v>#INVALID COMPANY ID</v>
      </c>
      <c r="D557" s="9" t="str" cm="1">
        <f t="array" ref="D557">_xll.SNL.Clients.Office.Excel.Functions.SPG($A557, "SP_DEBT_TO_EQUITY", D$3)</f>
        <v>#INVALID COMPANY ID</v>
      </c>
      <c r="E557" s="9" t="str" cm="1">
        <f t="array" ref="E557">_xll.SNL.Clients.Office.Excel.Functions.SPG($A557, "SP_DEBT_TO_EQUITY", E$3)</f>
        <v>#INVALID COMPANY ID</v>
      </c>
      <c r="F557" s="9" t="str" cm="1">
        <f t="array" ref="F557">_xll.SNL.Clients.Office.Excel.Functions.SPG($A557, "SP_DEBT_TO_EQUITY", F$3)</f>
        <v>#INVALID COMPANY ID</v>
      </c>
      <c r="G557" s="9" t="str" cm="1">
        <f t="array" ref="G557">_xll.SNL.Clients.Office.Excel.Functions.SPG($A557, "SP_DEBT_TO_EQUITY", G$3)</f>
        <v>#INVALID COMPANY ID</v>
      </c>
      <c r="H557" s="9" t="str" cm="1">
        <f t="array" ref="H557">_xll.SNL.Clients.Office.Excel.Functions.SPG($A557, "SP_DEBT_TO_EQUITY", H$3)</f>
        <v>#INVALID COMPANY ID</v>
      </c>
      <c r="I557" s="9" t="str" cm="1">
        <f t="array" ref="I557">_xll.SNL.Clients.Office.Excel.Functions.SPG($A557, "SP_DEBT_TO_EQUITY", I$3)</f>
        <v>#INVALID COMPANY ID</v>
      </c>
      <c r="J557" s="9" t="str" cm="1">
        <f t="array" ref="J557">_xll.SNL.Clients.Office.Excel.Functions.SPG($A557, "SP_DEBT_TO_EQUITY", J$3)</f>
        <v>#INVALID COMPANY ID</v>
      </c>
    </row>
    <row r="558" spans="2:10" x14ac:dyDescent="0.3">
      <c r="B558" s="9" t="str" cm="1">
        <f t="array" ref="B558">_xll.SNL.Clients.Office.Excel.Functions.SPG($A558, "SP_DEBT_TO_EQUITY", B$3)</f>
        <v>#INVALID COMPANY ID</v>
      </c>
      <c r="C558" s="9" t="str" cm="1">
        <f t="array" ref="C558">_xll.SNL.Clients.Office.Excel.Functions.SPG($A558, "SP_DEBT_TO_EQUITY", C$3)</f>
        <v>#INVALID COMPANY ID</v>
      </c>
      <c r="D558" s="9" t="str" cm="1">
        <f t="array" ref="D558">_xll.SNL.Clients.Office.Excel.Functions.SPG($A558, "SP_DEBT_TO_EQUITY", D$3)</f>
        <v>#INVALID COMPANY ID</v>
      </c>
      <c r="E558" s="9" t="str" cm="1">
        <f t="array" ref="E558">_xll.SNL.Clients.Office.Excel.Functions.SPG($A558, "SP_DEBT_TO_EQUITY", E$3)</f>
        <v>#INVALID COMPANY ID</v>
      </c>
      <c r="F558" s="9" t="str" cm="1">
        <f t="array" ref="F558">_xll.SNL.Clients.Office.Excel.Functions.SPG($A558, "SP_DEBT_TO_EQUITY", F$3)</f>
        <v>#INVALID COMPANY ID</v>
      </c>
      <c r="G558" s="9" t="str" cm="1">
        <f t="array" ref="G558">_xll.SNL.Clients.Office.Excel.Functions.SPG($A558, "SP_DEBT_TO_EQUITY", G$3)</f>
        <v>#INVALID COMPANY ID</v>
      </c>
      <c r="H558" s="9" t="str" cm="1">
        <f t="array" ref="H558">_xll.SNL.Clients.Office.Excel.Functions.SPG($A558, "SP_DEBT_TO_EQUITY", H$3)</f>
        <v>#INVALID COMPANY ID</v>
      </c>
      <c r="I558" s="9" t="str" cm="1">
        <f t="array" ref="I558">_xll.SNL.Clients.Office.Excel.Functions.SPG($A558, "SP_DEBT_TO_EQUITY", I$3)</f>
        <v>#INVALID COMPANY ID</v>
      </c>
      <c r="J558" s="9" t="str" cm="1">
        <f t="array" ref="J558">_xll.SNL.Clients.Office.Excel.Functions.SPG($A558, "SP_DEBT_TO_EQUITY", J$3)</f>
        <v>#INVALID COMPANY ID</v>
      </c>
    </row>
    <row r="559" spans="2:10" x14ac:dyDescent="0.3">
      <c r="B559" s="9" t="str" cm="1">
        <f t="array" ref="B559">_xll.SNL.Clients.Office.Excel.Functions.SPG($A559, "SP_DEBT_TO_EQUITY", B$3)</f>
        <v>#INVALID COMPANY ID</v>
      </c>
      <c r="C559" s="9" t="str" cm="1">
        <f t="array" ref="C559">_xll.SNL.Clients.Office.Excel.Functions.SPG($A559, "SP_DEBT_TO_EQUITY", C$3)</f>
        <v>#INVALID COMPANY ID</v>
      </c>
      <c r="D559" s="9" t="str" cm="1">
        <f t="array" ref="D559">_xll.SNL.Clients.Office.Excel.Functions.SPG($A559, "SP_DEBT_TO_EQUITY", D$3)</f>
        <v>#INVALID COMPANY ID</v>
      </c>
      <c r="E559" s="9" t="str" cm="1">
        <f t="array" ref="E559">_xll.SNL.Clients.Office.Excel.Functions.SPG($A559, "SP_DEBT_TO_EQUITY", E$3)</f>
        <v>#INVALID COMPANY ID</v>
      </c>
      <c r="F559" s="9" t="str" cm="1">
        <f t="array" ref="F559">_xll.SNL.Clients.Office.Excel.Functions.SPG($A559, "SP_DEBT_TO_EQUITY", F$3)</f>
        <v>#INVALID COMPANY ID</v>
      </c>
      <c r="G559" s="9" t="str" cm="1">
        <f t="array" ref="G559">_xll.SNL.Clients.Office.Excel.Functions.SPG($A559, "SP_DEBT_TO_EQUITY", G$3)</f>
        <v>#INVALID COMPANY ID</v>
      </c>
      <c r="H559" s="9" t="str" cm="1">
        <f t="array" ref="H559">_xll.SNL.Clients.Office.Excel.Functions.SPG($A559, "SP_DEBT_TO_EQUITY", H$3)</f>
        <v>#INVALID COMPANY ID</v>
      </c>
      <c r="I559" s="9" t="str" cm="1">
        <f t="array" ref="I559">_xll.SNL.Clients.Office.Excel.Functions.SPG($A559, "SP_DEBT_TO_EQUITY", I$3)</f>
        <v>#INVALID COMPANY ID</v>
      </c>
      <c r="J559" s="9" t="str" cm="1">
        <f t="array" ref="J559">_xll.SNL.Clients.Office.Excel.Functions.SPG($A559, "SP_DEBT_TO_EQUITY", J$3)</f>
        <v>#INVALID COMPANY ID</v>
      </c>
    </row>
    <row r="560" spans="2:10" x14ac:dyDescent="0.3">
      <c r="B560" s="9" t="str" cm="1">
        <f t="array" ref="B560">_xll.SNL.Clients.Office.Excel.Functions.SPG($A560, "SP_DEBT_TO_EQUITY", B$3)</f>
        <v>#INVALID COMPANY ID</v>
      </c>
      <c r="C560" s="9" t="str" cm="1">
        <f t="array" ref="C560">_xll.SNL.Clients.Office.Excel.Functions.SPG($A560, "SP_DEBT_TO_EQUITY", C$3)</f>
        <v>#INVALID COMPANY ID</v>
      </c>
      <c r="D560" s="9" t="str" cm="1">
        <f t="array" ref="D560">_xll.SNL.Clients.Office.Excel.Functions.SPG($A560, "SP_DEBT_TO_EQUITY", D$3)</f>
        <v>#INVALID COMPANY ID</v>
      </c>
      <c r="E560" s="9" t="str" cm="1">
        <f t="array" ref="E560">_xll.SNL.Clients.Office.Excel.Functions.SPG($A560, "SP_DEBT_TO_EQUITY", E$3)</f>
        <v>#INVALID COMPANY ID</v>
      </c>
      <c r="F560" s="9" t="str" cm="1">
        <f t="array" ref="F560">_xll.SNL.Clients.Office.Excel.Functions.SPG($A560, "SP_DEBT_TO_EQUITY", F$3)</f>
        <v>#INVALID COMPANY ID</v>
      </c>
      <c r="G560" s="9" t="str" cm="1">
        <f t="array" ref="G560">_xll.SNL.Clients.Office.Excel.Functions.SPG($A560, "SP_DEBT_TO_EQUITY", G$3)</f>
        <v>#INVALID COMPANY ID</v>
      </c>
      <c r="H560" s="9" t="str" cm="1">
        <f t="array" ref="H560">_xll.SNL.Clients.Office.Excel.Functions.SPG($A560, "SP_DEBT_TO_EQUITY", H$3)</f>
        <v>#INVALID COMPANY ID</v>
      </c>
      <c r="I560" s="9" t="str" cm="1">
        <f t="array" ref="I560">_xll.SNL.Clients.Office.Excel.Functions.SPG($A560, "SP_DEBT_TO_EQUITY", I$3)</f>
        <v>#INVALID COMPANY ID</v>
      </c>
      <c r="J560" s="9" t="str" cm="1">
        <f t="array" ref="J560">_xll.SNL.Clients.Office.Excel.Functions.SPG($A560, "SP_DEBT_TO_EQUITY", J$3)</f>
        <v>#INVALID COMPANY ID</v>
      </c>
    </row>
    <row r="561" spans="2:10" x14ac:dyDescent="0.3">
      <c r="B561" s="9" t="str" cm="1">
        <f t="array" ref="B561">_xll.SNL.Clients.Office.Excel.Functions.SPG($A561, "SP_DEBT_TO_EQUITY", B$3)</f>
        <v>#INVALID COMPANY ID</v>
      </c>
      <c r="C561" s="9" t="str" cm="1">
        <f t="array" ref="C561">_xll.SNL.Clients.Office.Excel.Functions.SPG($A561, "SP_DEBT_TO_EQUITY", C$3)</f>
        <v>#INVALID COMPANY ID</v>
      </c>
      <c r="D561" s="9" t="str" cm="1">
        <f t="array" ref="D561">_xll.SNL.Clients.Office.Excel.Functions.SPG($A561, "SP_DEBT_TO_EQUITY", D$3)</f>
        <v>#INVALID COMPANY ID</v>
      </c>
      <c r="E561" s="9" t="str" cm="1">
        <f t="array" ref="E561">_xll.SNL.Clients.Office.Excel.Functions.SPG($A561, "SP_DEBT_TO_EQUITY", E$3)</f>
        <v>#INVALID COMPANY ID</v>
      </c>
      <c r="F561" s="9" t="str" cm="1">
        <f t="array" ref="F561">_xll.SNL.Clients.Office.Excel.Functions.SPG($A561, "SP_DEBT_TO_EQUITY", F$3)</f>
        <v>#INVALID COMPANY ID</v>
      </c>
      <c r="G561" s="9" t="str" cm="1">
        <f t="array" ref="G561">_xll.SNL.Clients.Office.Excel.Functions.SPG($A561, "SP_DEBT_TO_EQUITY", G$3)</f>
        <v>#INVALID COMPANY ID</v>
      </c>
      <c r="H561" s="9" t="str" cm="1">
        <f t="array" ref="H561">_xll.SNL.Clients.Office.Excel.Functions.SPG($A561, "SP_DEBT_TO_EQUITY", H$3)</f>
        <v>#INVALID COMPANY ID</v>
      </c>
      <c r="I561" s="9" t="str" cm="1">
        <f t="array" ref="I561">_xll.SNL.Clients.Office.Excel.Functions.SPG($A561, "SP_DEBT_TO_EQUITY", I$3)</f>
        <v>#INVALID COMPANY ID</v>
      </c>
      <c r="J561" s="9" t="str" cm="1">
        <f t="array" ref="J561">_xll.SNL.Clients.Office.Excel.Functions.SPG($A561, "SP_DEBT_TO_EQUITY", J$3)</f>
        <v>#INVALID COMPANY ID</v>
      </c>
    </row>
    <row r="562" spans="2:10" x14ac:dyDescent="0.3">
      <c r="B562" s="9" t="str" cm="1">
        <f t="array" ref="B562">_xll.SNL.Clients.Office.Excel.Functions.SPG($A562, "SP_DEBT_TO_EQUITY", B$3)</f>
        <v>#INVALID COMPANY ID</v>
      </c>
      <c r="C562" s="9" t="str" cm="1">
        <f t="array" ref="C562">_xll.SNL.Clients.Office.Excel.Functions.SPG($A562, "SP_DEBT_TO_EQUITY", C$3)</f>
        <v>#INVALID COMPANY ID</v>
      </c>
      <c r="D562" s="9" t="str" cm="1">
        <f t="array" ref="D562">_xll.SNL.Clients.Office.Excel.Functions.SPG($A562, "SP_DEBT_TO_EQUITY", D$3)</f>
        <v>#INVALID COMPANY ID</v>
      </c>
      <c r="E562" s="9" t="str" cm="1">
        <f t="array" ref="E562">_xll.SNL.Clients.Office.Excel.Functions.SPG($A562, "SP_DEBT_TO_EQUITY", E$3)</f>
        <v>#INVALID COMPANY ID</v>
      </c>
      <c r="F562" s="9" t="str" cm="1">
        <f t="array" ref="F562">_xll.SNL.Clients.Office.Excel.Functions.SPG($A562, "SP_DEBT_TO_EQUITY", F$3)</f>
        <v>#INVALID COMPANY ID</v>
      </c>
      <c r="G562" s="9" t="str" cm="1">
        <f t="array" ref="G562">_xll.SNL.Clients.Office.Excel.Functions.SPG($A562, "SP_DEBT_TO_EQUITY", G$3)</f>
        <v>#INVALID COMPANY ID</v>
      </c>
      <c r="H562" s="9" t="str" cm="1">
        <f t="array" ref="H562">_xll.SNL.Clients.Office.Excel.Functions.SPG($A562, "SP_DEBT_TO_EQUITY", H$3)</f>
        <v>#INVALID COMPANY ID</v>
      </c>
      <c r="I562" s="9" t="str" cm="1">
        <f t="array" ref="I562">_xll.SNL.Clients.Office.Excel.Functions.SPG($A562, "SP_DEBT_TO_EQUITY", I$3)</f>
        <v>#INVALID COMPANY ID</v>
      </c>
      <c r="J562" s="9" t="str" cm="1">
        <f t="array" ref="J562">_xll.SNL.Clients.Office.Excel.Functions.SPG($A562, "SP_DEBT_TO_EQUITY", J$3)</f>
        <v>#INVALID COMPANY ID</v>
      </c>
    </row>
    <row r="563" spans="2:10" x14ac:dyDescent="0.3">
      <c r="B563" s="9" t="str" cm="1">
        <f t="array" ref="B563">_xll.SNL.Clients.Office.Excel.Functions.SPG($A563, "SP_DEBT_TO_EQUITY", B$3)</f>
        <v>#INVALID COMPANY ID</v>
      </c>
      <c r="C563" s="9" t="str" cm="1">
        <f t="array" ref="C563">_xll.SNL.Clients.Office.Excel.Functions.SPG($A563, "SP_DEBT_TO_EQUITY", C$3)</f>
        <v>#INVALID COMPANY ID</v>
      </c>
      <c r="D563" s="9" t="str" cm="1">
        <f t="array" ref="D563">_xll.SNL.Clients.Office.Excel.Functions.SPG($A563, "SP_DEBT_TO_EQUITY", D$3)</f>
        <v>#INVALID COMPANY ID</v>
      </c>
      <c r="E563" s="9" t="str" cm="1">
        <f t="array" ref="E563">_xll.SNL.Clients.Office.Excel.Functions.SPG($A563, "SP_DEBT_TO_EQUITY", E$3)</f>
        <v>#INVALID COMPANY ID</v>
      </c>
      <c r="F563" s="9" t="str" cm="1">
        <f t="array" ref="F563">_xll.SNL.Clients.Office.Excel.Functions.SPG($A563, "SP_DEBT_TO_EQUITY", F$3)</f>
        <v>#INVALID COMPANY ID</v>
      </c>
      <c r="G563" s="9" t="str" cm="1">
        <f t="array" ref="G563">_xll.SNL.Clients.Office.Excel.Functions.SPG($A563, "SP_DEBT_TO_EQUITY", G$3)</f>
        <v>#INVALID COMPANY ID</v>
      </c>
      <c r="H563" s="9" t="str" cm="1">
        <f t="array" ref="H563">_xll.SNL.Clients.Office.Excel.Functions.SPG($A563, "SP_DEBT_TO_EQUITY", H$3)</f>
        <v>#INVALID COMPANY ID</v>
      </c>
      <c r="I563" s="9" t="str" cm="1">
        <f t="array" ref="I563">_xll.SNL.Clients.Office.Excel.Functions.SPG($A563, "SP_DEBT_TO_EQUITY", I$3)</f>
        <v>#INVALID COMPANY ID</v>
      </c>
      <c r="J563" s="9" t="str" cm="1">
        <f t="array" ref="J563">_xll.SNL.Clients.Office.Excel.Functions.SPG($A563, "SP_DEBT_TO_EQUITY", J$3)</f>
        <v>#INVALID COMPANY ID</v>
      </c>
    </row>
    <row r="564" spans="2:10" x14ac:dyDescent="0.3">
      <c r="B564" s="9" t="str" cm="1">
        <f t="array" ref="B564">_xll.SNL.Clients.Office.Excel.Functions.SPG($A564, "SP_DEBT_TO_EQUITY", B$3)</f>
        <v>#INVALID COMPANY ID</v>
      </c>
      <c r="C564" s="9" t="str" cm="1">
        <f t="array" ref="C564">_xll.SNL.Clients.Office.Excel.Functions.SPG($A564, "SP_DEBT_TO_EQUITY", C$3)</f>
        <v>#INVALID COMPANY ID</v>
      </c>
      <c r="D564" s="9" t="str" cm="1">
        <f t="array" ref="D564">_xll.SNL.Clients.Office.Excel.Functions.SPG($A564, "SP_DEBT_TO_EQUITY", D$3)</f>
        <v>#INVALID COMPANY ID</v>
      </c>
      <c r="E564" s="9" t="str" cm="1">
        <f t="array" ref="E564">_xll.SNL.Clients.Office.Excel.Functions.SPG($A564, "SP_DEBT_TO_EQUITY", E$3)</f>
        <v>#INVALID COMPANY ID</v>
      </c>
      <c r="F564" s="9" t="str" cm="1">
        <f t="array" ref="F564">_xll.SNL.Clients.Office.Excel.Functions.SPG($A564, "SP_DEBT_TO_EQUITY", F$3)</f>
        <v>#INVALID COMPANY ID</v>
      </c>
      <c r="G564" s="9" t="str" cm="1">
        <f t="array" ref="G564">_xll.SNL.Clients.Office.Excel.Functions.SPG($A564, "SP_DEBT_TO_EQUITY", G$3)</f>
        <v>#INVALID COMPANY ID</v>
      </c>
      <c r="H564" s="9" t="str" cm="1">
        <f t="array" ref="H564">_xll.SNL.Clients.Office.Excel.Functions.SPG($A564, "SP_DEBT_TO_EQUITY", H$3)</f>
        <v>#INVALID COMPANY ID</v>
      </c>
      <c r="I564" s="9" t="str" cm="1">
        <f t="array" ref="I564">_xll.SNL.Clients.Office.Excel.Functions.SPG($A564, "SP_DEBT_TO_EQUITY", I$3)</f>
        <v>#INVALID COMPANY ID</v>
      </c>
      <c r="J564" s="9" t="str" cm="1">
        <f t="array" ref="J564">_xll.SNL.Clients.Office.Excel.Functions.SPG($A564, "SP_DEBT_TO_EQUITY", J$3)</f>
        <v>#INVALID COMPANY ID</v>
      </c>
    </row>
    <row r="565" spans="2:10" x14ac:dyDescent="0.3">
      <c r="B565" s="9" t="str" cm="1">
        <f t="array" ref="B565">_xll.SNL.Clients.Office.Excel.Functions.SPG($A565, "SP_DEBT_TO_EQUITY", B$3)</f>
        <v>#INVALID COMPANY ID</v>
      </c>
      <c r="C565" s="9" t="str" cm="1">
        <f t="array" ref="C565">_xll.SNL.Clients.Office.Excel.Functions.SPG($A565, "SP_DEBT_TO_EQUITY", C$3)</f>
        <v>#INVALID COMPANY ID</v>
      </c>
      <c r="D565" s="9" t="str" cm="1">
        <f t="array" ref="D565">_xll.SNL.Clients.Office.Excel.Functions.SPG($A565, "SP_DEBT_TO_EQUITY", D$3)</f>
        <v>#INVALID COMPANY ID</v>
      </c>
      <c r="E565" s="9" t="str" cm="1">
        <f t="array" ref="E565">_xll.SNL.Clients.Office.Excel.Functions.SPG($A565, "SP_DEBT_TO_EQUITY", E$3)</f>
        <v>#INVALID COMPANY ID</v>
      </c>
      <c r="F565" s="9" t="str" cm="1">
        <f t="array" ref="F565">_xll.SNL.Clients.Office.Excel.Functions.SPG($A565, "SP_DEBT_TO_EQUITY", F$3)</f>
        <v>#INVALID COMPANY ID</v>
      </c>
      <c r="G565" s="9" t="str" cm="1">
        <f t="array" ref="G565">_xll.SNL.Clients.Office.Excel.Functions.SPG($A565, "SP_DEBT_TO_EQUITY", G$3)</f>
        <v>#INVALID COMPANY ID</v>
      </c>
      <c r="H565" s="9" t="str" cm="1">
        <f t="array" ref="H565">_xll.SNL.Clients.Office.Excel.Functions.SPG($A565, "SP_DEBT_TO_EQUITY", H$3)</f>
        <v>#INVALID COMPANY ID</v>
      </c>
      <c r="I565" s="9" t="str" cm="1">
        <f t="array" ref="I565">_xll.SNL.Clients.Office.Excel.Functions.SPG($A565, "SP_DEBT_TO_EQUITY", I$3)</f>
        <v>#INVALID COMPANY ID</v>
      </c>
      <c r="J565" s="9" t="str" cm="1">
        <f t="array" ref="J565">_xll.SNL.Clients.Office.Excel.Functions.SPG($A565, "SP_DEBT_TO_EQUITY", J$3)</f>
        <v>#INVALID COMPANY ID</v>
      </c>
    </row>
    <row r="566" spans="2:10" x14ac:dyDescent="0.3">
      <c r="B566" s="9" t="str" cm="1">
        <f t="array" ref="B566">_xll.SNL.Clients.Office.Excel.Functions.SPG($A566, "SP_DEBT_TO_EQUITY", B$3)</f>
        <v>#INVALID COMPANY ID</v>
      </c>
      <c r="C566" s="9" t="str" cm="1">
        <f t="array" ref="C566">_xll.SNL.Clients.Office.Excel.Functions.SPG($A566, "SP_DEBT_TO_EQUITY", C$3)</f>
        <v>#INVALID COMPANY ID</v>
      </c>
      <c r="D566" s="9" t="str" cm="1">
        <f t="array" ref="D566">_xll.SNL.Clients.Office.Excel.Functions.SPG($A566, "SP_DEBT_TO_EQUITY", D$3)</f>
        <v>#INVALID COMPANY ID</v>
      </c>
      <c r="E566" s="9" t="str" cm="1">
        <f t="array" ref="E566">_xll.SNL.Clients.Office.Excel.Functions.SPG($A566, "SP_DEBT_TO_EQUITY", E$3)</f>
        <v>#INVALID COMPANY ID</v>
      </c>
      <c r="F566" s="9" t="str" cm="1">
        <f t="array" ref="F566">_xll.SNL.Clients.Office.Excel.Functions.SPG($A566, "SP_DEBT_TO_EQUITY", F$3)</f>
        <v>#INVALID COMPANY ID</v>
      </c>
      <c r="G566" s="9" t="str" cm="1">
        <f t="array" ref="G566">_xll.SNL.Clients.Office.Excel.Functions.SPG($A566, "SP_DEBT_TO_EQUITY", G$3)</f>
        <v>#INVALID COMPANY ID</v>
      </c>
      <c r="H566" s="9" t="str" cm="1">
        <f t="array" ref="H566">_xll.SNL.Clients.Office.Excel.Functions.SPG($A566, "SP_DEBT_TO_EQUITY", H$3)</f>
        <v>#INVALID COMPANY ID</v>
      </c>
      <c r="I566" s="9" t="str" cm="1">
        <f t="array" ref="I566">_xll.SNL.Clients.Office.Excel.Functions.SPG($A566, "SP_DEBT_TO_EQUITY", I$3)</f>
        <v>#INVALID COMPANY ID</v>
      </c>
      <c r="J566" s="9" t="str" cm="1">
        <f t="array" ref="J566">_xll.SNL.Clients.Office.Excel.Functions.SPG($A566, "SP_DEBT_TO_EQUITY", J$3)</f>
        <v>#INVALID COMPANY ID</v>
      </c>
    </row>
    <row r="567" spans="2:10" x14ac:dyDescent="0.3">
      <c r="B567" s="9" t="str" cm="1">
        <f t="array" ref="B567">_xll.SNL.Clients.Office.Excel.Functions.SPG($A567, "SP_DEBT_TO_EQUITY", B$3)</f>
        <v>#INVALID COMPANY ID</v>
      </c>
      <c r="C567" s="9" t="str" cm="1">
        <f t="array" ref="C567">_xll.SNL.Clients.Office.Excel.Functions.SPG($A567, "SP_DEBT_TO_EQUITY", C$3)</f>
        <v>#INVALID COMPANY ID</v>
      </c>
      <c r="D567" s="9" t="str" cm="1">
        <f t="array" ref="D567">_xll.SNL.Clients.Office.Excel.Functions.SPG($A567, "SP_DEBT_TO_EQUITY", D$3)</f>
        <v>#INVALID COMPANY ID</v>
      </c>
      <c r="E567" s="9" t="str" cm="1">
        <f t="array" ref="E567">_xll.SNL.Clients.Office.Excel.Functions.SPG($A567, "SP_DEBT_TO_EQUITY", E$3)</f>
        <v>#INVALID COMPANY ID</v>
      </c>
      <c r="F567" s="9" t="str" cm="1">
        <f t="array" ref="F567">_xll.SNL.Clients.Office.Excel.Functions.SPG($A567, "SP_DEBT_TO_EQUITY", F$3)</f>
        <v>#INVALID COMPANY ID</v>
      </c>
      <c r="G567" s="9" t="str" cm="1">
        <f t="array" ref="G567">_xll.SNL.Clients.Office.Excel.Functions.SPG($A567, "SP_DEBT_TO_EQUITY", G$3)</f>
        <v>#INVALID COMPANY ID</v>
      </c>
      <c r="H567" s="9" t="str" cm="1">
        <f t="array" ref="H567">_xll.SNL.Clients.Office.Excel.Functions.SPG($A567, "SP_DEBT_TO_EQUITY", H$3)</f>
        <v>#INVALID COMPANY ID</v>
      </c>
      <c r="I567" s="9" t="str" cm="1">
        <f t="array" ref="I567">_xll.SNL.Clients.Office.Excel.Functions.SPG($A567, "SP_DEBT_TO_EQUITY", I$3)</f>
        <v>#INVALID COMPANY ID</v>
      </c>
      <c r="J567" s="9" t="str" cm="1">
        <f t="array" ref="J567">_xll.SNL.Clients.Office.Excel.Functions.SPG($A567, "SP_DEBT_TO_EQUITY", J$3)</f>
        <v>#INVALID COMPANY ID</v>
      </c>
    </row>
    <row r="568" spans="2:10" x14ac:dyDescent="0.3">
      <c r="B568" s="9" t="str" cm="1">
        <f t="array" ref="B568">_xll.SNL.Clients.Office.Excel.Functions.SPG($A568, "SP_DEBT_TO_EQUITY", B$3)</f>
        <v>#INVALID COMPANY ID</v>
      </c>
      <c r="C568" s="9" t="str" cm="1">
        <f t="array" ref="C568">_xll.SNL.Clients.Office.Excel.Functions.SPG($A568, "SP_DEBT_TO_EQUITY", C$3)</f>
        <v>#INVALID COMPANY ID</v>
      </c>
      <c r="D568" s="9" t="str" cm="1">
        <f t="array" ref="D568">_xll.SNL.Clients.Office.Excel.Functions.SPG($A568, "SP_DEBT_TO_EQUITY", D$3)</f>
        <v>#INVALID COMPANY ID</v>
      </c>
      <c r="E568" s="9" t="str" cm="1">
        <f t="array" ref="E568">_xll.SNL.Clients.Office.Excel.Functions.SPG($A568, "SP_DEBT_TO_EQUITY", E$3)</f>
        <v>#INVALID COMPANY ID</v>
      </c>
      <c r="F568" s="9" t="str" cm="1">
        <f t="array" ref="F568">_xll.SNL.Clients.Office.Excel.Functions.SPG($A568, "SP_DEBT_TO_EQUITY", F$3)</f>
        <v>#INVALID COMPANY ID</v>
      </c>
      <c r="G568" s="9" t="str" cm="1">
        <f t="array" ref="G568">_xll.SNL.Clients.Office.Excel.Functions.SPG($A568, "SP_DEBT_TO_EQUITY", G$3)</f>
        <v>#INVALID COMPANY ID</v>
      </c>
      <c r="H568" s="9" t="str" cm="1">
        <f t="array" ref="H568">_xll.SNL.Clients.Office.Excel.Functions.SPG($A568, "SP_DEBT_TO_EQUITY", H$3)</f>
        <v>#INVALID COMPANY ID</v>
      </c>
      <c r="I568" s="9" t="str" cm="1">
        <f t="array" ref="I568">_xll.SNL.Clients.Office.Excel.Functions.SPG($A568, "SP_DEBT_TO_EQUITY", I$3)</f>
        <v>#INVALID COMPANY ID</v>
      </c>
      <c r="J568" s="9" t="str" cm="1">
        <f t="array" ref="J568">_xll.SNL.Clients.Office.Excel.Functions.SPG($A568, "SP_DEBT_TO_EQUITY", J$3)</f>
        <v>#INVALID COMPANY ID</v>
      </c>
    </row>
    <row r="569" spans="2:10" x14ac:dyDescent="0.3">
      <c r="B569" s="9" t="str" cm="1">
        <f t="array" ref="B569">_xll.SNL.Clients.Office.Excel.Functions.SPG($A569, "SP_DEBT_TO_EQUITY", B$3)</f>
        <v>#INVALID COMPANY ID</v>
      </c>
      <c r="C569" s="9" t="str" cm="1">
        <f t="array" ref="C569">_xll.SNL.Clients.Office.Excel.Functions.SPG($A569, "SP_DEBT_TO_EQUITY", C$3)</f>
        <v>#INVALID COMPANY ID</v>
      </c>
      <c r="D569" s="9" t="str" cm="1">
        <f t="array" ref="D569">_xll.SNL.Clients.Office.Excel.Functions.SPG($A569, "SP_DEBT_TO_EQUITY", D$3)</f>
        <v>#INVALID COMPANY ID</v>
      </c>
      <c r="E569" s="9" t="str" cm="1">
        <f t="array" ref="E569">_xll.SNL.Clients.Office.Excel.Functions.SPG($A569, "SP_DEBT_TO_EQUITY", E$3)</f>
        <v>#INVALID COMPANY ID</v>
      </c>
      <c r="F569" s="9" t="str" cm="1">
        <f t="array" ref="F569">_xll.SNL.Clients.Office.Excel.Functions.SPG($A569, "SP_DEBT_TO_EQUITY", F$3)</f>
        <v>#INVALID COMPANY ID</v>
      </c>
      <c r="G569" s="9" t="str" cm="1">
        <f t="array" ref="G569">_xll.SNL.Clients.Office.Excel.Functions.SPG($A569, "SP_DEBT_TO_EQUITY", G$3)</f>
        <v>#INVALID COMPANY ID</v>
      </c>
      <c r="H569" s="9" t="str" cm="1">
        <f t="array" ref="H569">_xll.SNL.Clients.Office.Excel.Functions.SPG($A569, "SP_DEBT_TO_EQUITY", H$3)</f>
        <v>#INVALID COMPANY ID</v>
      </c>
      <c r="I569" s="9" t="str" cm="1">
        <f t="array" ref="I569">_xll.SNL.Clients.Office.Excel.Functions.SPG($A569, "SP_DEBT_TO_EQUITY", I$3)</f>
        <v>#INVALID COMPANY ID</v>
      </c>
      <c r="J569" s="9" t="str" cm="1">
        <f t="array" ref="J569">_xll.SNL.Clients.Office.Excel.Functions.SPG($A569, "SP_DEBT_TO_EQUITY", J$3)</f>
        <v>#INVALID COMPANY ID</v>
      </c>
    </row>
    <row r="570" spans="2:10" x14ac:dyDescent="0.3">
      <c r="B570" s="9" t="str" cm="1">
        <f t="array" ref="B570">_xll.SNL.Clients.Office.Excel.Functions.SPG($A570, "SP_DEBT_TO_EQUITY", B$3)</f>
        <v>#INVALID COMPANY ID</v>
      </c>
      <c r="C570" s="9" t="str" cm="1">
        <f t="array" ref="C570">_xll.SNL.Clients.Office.Excel.Functions.SPG($A570, "SP_DEBT_TO_EQUITY", C$3)</f>
        <v>#INVALID COMPANY ID</v>
      </c>
      <c r="D570" s="9" t="str" cm="1">
        <f t="array" ref="D570">_xll.SNL.Clients.Office.Excel.Functions.SPG($A570, "SP_DEBT_TO_EQUITY", D$3)</f>
        <v>#INVALID COMPANY ID</v>
      </c>
      <c r="E570" s="9" t="str" cm="1">
        <f t="array" ref="E570">_xll.SNL.Clients.Office.Excel.Functions.SPG($A570, "SP_DEBT_TO_EQUITY", E$3)</f>
        <v>#INVALID COMPANY ID</v>
      </c>
      <c r="F570" s="9" t="str" cm="1">
        <f t="array" ref="F570">_xll.SNL.Clients.Office.Excel.Functions.SPG($A570, "SP_DEBT_TO_EQUITY", F$3)</f>
        <v>#INVALID COMPANY ID</v>
      </c>
      <c r="G570" s="9" t="str" cm="1">
        <f t="array" ref="G570">_xll.SNL.Clients.Office.Excel.Functions.SPG($A570, "SP_DEBT_TO_EQUITY", G$3)</f>
        <v>#INVALID COMPANY ID</v>
      </c>
      <c r="H570" s="9" t="str" cm="1">
        <f t="array" ref="H570">_xll.SNL.Clients.Office.Excel.Functions.SPG($A570, "SP_DEBT_TO_EQUITY", H$3)</f>
        <v>#INVALID COMPANY ID</v>
      </c>
      <c r="I570" s="9" t="str" cm="1">
        <f t="array" ref="I570">_xll.SNL.Clients.Office.Excel.Functions.SPG($A570, "SP_DEBT_TO_EQUITY", I$3)</f>
        <v>#INVALID COMPANY ID</v>
      </c>
      <c r="J570" s="9" t="str" cm="1">
        <f t="array" ref="J570">_xll.SNL.Clients.Office.Excel.Functions.SPG($A570, "SP_DEBT_TO_EQUITY", J$3)</f>
        <v>#INVALID COMPANY ID</v>
      </c>
    </row>
    <row r="571" spans="2:10" x14ac:dyDescent="0.3">
      <c r="B571" s="9" t="str" cm="1">
        <f t="array" ref="B571">_xll.SNL.Clients.Office.Excel.Functions.SPG($A571, "SP_DEBT_TO_EQUITY", B$3)</f>
        <v>#INVALID COMPANY ID</v>
      </c>
      <c r="C571" s="9" t="str" cm="1">
        <f t="array" ref="C571">_xll.SNL.Clients.Office.Excel.Functions.SPG($A571, "SP_DEBT_TO_EQUITY", C$3)</f>
        <v>#INVALID COMPANY ID</v>
      </c>
      <c r="D571" s="9" t="str" cm="1">
        <f t="array" ref="D571">_xll.SNL.Clients.Office.Excel.Functions.SPG($A571, "SP_DEBT_TO_EQUITY", D$3)</f>
        <v>#INVALID COMPANY ID</v>
      </c>
      <c r="E571" s="9" t="str" cm="1">
        <f t="array" ref="E571">_xll.SNL.Clients.Office.Excel.Functions.SPG($A571, "SP_DEBT_TO_EQUITY", E$3)</f>
        <v>#INVALID COMPANY ID</v>
      </c>
      <c r="F571" s="9" t="str" cm="1">
        <f t="array" ref="F571">_xll.SNL.Clients.Office.Excel.Functions.SPG($A571, "SP_DEBT_TO_EQUITY", F$3)</f>
        <v>#INVALID COMPANY ID</v>
      </c>
      <c r="G571" s="9" t="str" cm="1">
        <f t="array" ref="G571">_xll.SNL.Clients.Office.Excel.Functions.SPG($A571, "SP_DEBT_TO_EQUITY", G$3)</f>
        <v>#INVALID COMPANY ID</v>
      </c>
      <c r="H571" s="9" t="str" cm="1">
        <f t="array" ref="H571">_xll.SNL.Clients.Office.Excel.Functions.SPG($A571, "SP_DEBT_TO_EQUITY", H$3)</f>
        <v>#INVALID COMPANY ID</v>
      </c>
      <c r="I571" s="9" t="str" cm="1">
        <f t="array" ref="I571">_xll.SNL.Clients.Office.Excel.Functions.SPG($A571, "SP_DEBT_TO_EQUITY", I$3)</f>
        <v>#INVALID COMPANY ID</v>
      </c>
      <c r="J571" s="9" t="str" cm="1">
        <f t="array" ref="J571">_xll.SNL.Clients.Office.Excel.Functions.SPG($A571, "SP_DEBT_TO_EQUITY", J$3)</f>
        <v>#INVALID COMPANY ID</v>
      </c>
    </row>
    <row r="572" spans="2:10" x14ac:dyDescent="0.3">
      <c r="B572" s="9" t="str" cm="1">
        <f t="array" ref="B572">_xll.SNL.Clients.Office.Excel.Functions.SPG($A572, "SP_DEBT_TO_EQUITY", B$3)</f>
        <v>#INVALID COMPANY ID</v>
      </c>
      <c r="C572" s="9" t="str" cm="1">
        <f t="array" ref="C572">_xll.SNL.Clients.Office.Excel.Functions.SPG($A572, "SP_DEBT_TO_EQUITY", C$3)</f>
        <v>#INVALID COMPANY ID</v>
      </c>
      <c r="D572" s="9" t="str" cm="1">
        <f t="array" ref="D572">_xll.SNL.Clients.Office.Excel.Functions.SPG($A572, "SP_DEBT_TO_EQUITY", D$3)</f>
        <v>#INVALID COMPANY ID</v>
      </c>
      <c r="E572" s="9" t="str" cm="1">
        <f t="array" ref="E572">_xll.SNL.Clients.Office.Excel.Functions.SPG($A572, "SP_DEBT_TO_EQUITY", E$3)</f>
        <v>#INVALID COMPANY ID</v>
      </c>
      <c r="F572" s="9" t="str" cm="1">
        <f t="array" ref="F572">_xll.SNL.Clients.Office.Excel.Functions.SPG($A572, "SP_DEBT_TO_EQUITY", F$3)</f>
        <v>#INVALID COMPANY ID</v>
      </c>
      <c r="G572" s="9" t="str" cm="1">
        <f t="array" ref="G572">_xll.SNL.Clients.Office.Excel.Functions.SPG($A572, "SP_DEBT_TO_EQUITY", G$3)</f>
        <v>#INVALID COMPANY ID</v>
      </c>
      <c r="H572" s="9" t="str" cm="1">
        <f t="array" ref="H572">_xll.SNL.Clients.Office.Excel.Functions.SPG($A572, "SP_DEBT_TO_EQUITY", H$3)</f>
        <v>#INVALID COMPANY ID</v>
      </c>
      <c r="I572" s="9" t="str" cm="1">
        <f t="array" ref="I572">_xll.SNL.Clients.Office.Excel.Functions.SPG($A572, "SP_DEBT_TO_EQUITY", I$3)</f>
        <v>#INVALID COMPANY ID</v>
      </c>
      <c r="J572" s="9" t="str" cm="1">
        <f t="array" ref="J572">_xll.SNL.Clients.Office.Excel.Functions.SPG($A572, "SP_DEBT_TO_EQUITY", J$3)</f>
        <v>#INVALID COMPANY ID</v>
      </c>
    </row>
    <row r="573" spans="2:10" x14ac:dyDescent="0.3">
      <c r="B573" s="9" t="str" cm="1">
        <f t="array" ref="B573">_xll.SNL.Clients.Office.Excel.Functions.SPG($A573, "SP_DEBT_TO_EQUITY", B$3)</f>
        <v>#INVALID COMPANY ID</v>
      </c>
      <c r="C573" s="9" t="str" cm="1">
        <f t="array" ref="C573">_xll.SNL.Clients.Office.Excel.Functions.SPG($A573, "SP_DEBT_TO_EQUITY", C$3)</f>
        <v>#INVALID COMPANY ID</v>
      </c>
      <c r="D573" s="9" t="str" cm="1">
        <f t="array" ref="D573">_xll.SNL.Clients.Office.Excel.Functions.SPG($A573, "SP_DEBT_TO_EQUITY", D$3)</f>
        <v>#INVALID COMPANY ID</v>
      </c>
      <c r="E573" s="9" t="str" cm="1">
        <f t="array" ref="E573">_xll.SNL.Clients.Office.Excel.Functions.SPG($A573, "SP_DEBT_TO_EQUITY", E$3)</f>
        <v>#INVALID COMPANY ID</v>
      </c>
      <c r="F573" s="9" t="str" cm="1">
        <f t="array" ref="F573">_xll.SNL.Clients.Office.Excel.Functions.SPG($A573, "SP_DEBT_TO_EQUITY", F$3)</f>
        <v>#INVALID COMPANY ID</v>
      </c>
      <c r="G573" s="9" t="str" cm="1">
        <f t="array" ref="G573">_xll.SNL.Clients.Office.Excel.Functions.SPG($A573, "SP_DEBT_TO_EQUITY", G$3)</f>
        <v>#INVALID COMPANY ID</v>
      </c>
      <c r="H573" s="9" t="str" cm="1">
        <f t="array" ref="H573">_xll.SNL.Clients.Office.Excel.Functions.SPG($A573, "SP_DEBT_TO_EQUITY", H$3)</f>
        <v>#INVALID COMPANY ID</v>
      </c>
      <c r="I573" s="9" t="str" cm="1">
        <f t="array" ref="I573">_xll.SNL.Clients.Office.Excel.Functions.SPG($A573, "SP_DEBT_TO_EQUITY", I$3)</f>
        <v>#INVALID COMPANY ID</v>
      </c>
      <c r="J573" s="9" t="str" cm="1">
        <f t="array" ref="J573">_xll.SNL.Clients.Office.Excel.Functions.SPG($A573, "SP_DEBT_TO_EQUITY", J$3)</f>
        <v>#INVALID COMPANY ID</v>
      </c>
    </row>
    <row r="574" spans="2:10" x14ac:dyDescent="0.3">
      <c r="B574" s="9" t="str" cm="1">
        <f t="array" ref="B574">_xll.SNL.Clients.Office.Excel.Functions.SPG($A574, "SP_DEBT_TO_EQUITY", B$3)</f>
        <v>#INVALID COMPANY ID</v>
      </c>
      <c r="C574" s="9" t="str" cm="1">
        <f t="array" ref="C574">_xll.SNL.Clients.Office.Excel.Functions.SPG($A574, "SP_DEBT_TO_EQUITY", C$3)</f>
        <v>#INVALID COMPANY ID</v>
      </c>
      <c r="D574" s="9" t="str" cm="1">
        <f t="array" ref="D574">_xll.SNL.Clients.Office.Excel.Functions.SPG($A574, "SP_DEBT_TO_EQUITY", D$3)</f>
        <v>#INVALID COMPANY ID</v>
      </c>
      <c r="E574" s="9" t="str" cm="1">
        <f t="array" ref="E574">_xll.SNL.Clients.Office.Excel.Functions.SPG($A574, "SP_DEBT_TO_EQUITY", E$3)</f>
        <v>#INVALID COMPANY ID</v>
      </c>
      <c r="F574" s="9" t="str" cm="1">
        <f t="array" ref="F574">_xll.SNL.Clients.Office.Excel.Functions.SPG($A574, "SP_DEBT_TO_EQUITY", F$3)</f>
        <v>#INVALID COMPANY ID</v>
      </c>
      <c r="G574" s="9" t="str" cm="1">
        <f t="array" ref="G574">_xll.SNL.Clients.Office.Excel.Functions.SPG($A574, "SP_DEBT_TO_EQUITY", G$3)</f>
        <v>#INVALID COMPANY ID</v>
      </c>
      <c r="H574" s="9" t="str" cm="1">
        <f t="array" ref="H574">_xll.SNL.Clients.Office.Excel.Functions.SPG($A574, "SP_DEBT_TO_EQUITY", H$3)</f>
        <v>#INVALID COMPANY ID</v>
      </c>
      <c r="I574" s="9" t="str" cm="1">
        <f t="array" ref="I574">_xll.SNL.Clients.Office.Excel.Functions.SPG($A574, "SP_DEBT_TO_EQUITY", I$3)</f>
        <v>#INVALID COMPANY ID</v>
      </c>
      <c r="J574" s="9" t="str" cm="1">
        <f t="array" ref="J574">_xll.SNL.Clients.Office.Excel.Functions.SPG($A574, "SP_DEBT_TO_EQUITY", J$3)</f>
        <v>#INVALID COMPANY ID</v>
      </c>
    </row>
    <row r="575" spans="2:10" x14ac:dyDescent="0.3">
      <c r="B575" s="9" t="str" cm="1">
        <f t="array" ref="B575">_xll.SNL.Clients.Office.Excel.Functions.SPG($A575, "SP_DEBT_TO_EQUITY", B$3)</f>
        <v>#INVALID COMPANY ID</v>
      </c>
      <c r="C575" s="9" t="str" cm="1">
        <f t="array" ref="C575">_xll.SNL.Clients.Office.Excel.Functions.SPG($A575, "SP_DEBT_TO_EQUITY", C$3)</f>
        <v>#INVALID COMPANY ID</v>
      </c>
      <c r="D575" s="9" t="str" cm="1">
        <f t="array" ref="D575">_xll.SNL.Clients.Office.Excel.Functions.SPG($A575, "SP_DEBT_TO_EQUITY", D$3)</f>
        <v>#INVALID COMPANY ID</v>
      </c>
      <c r="E575" s="9" t="str" cm="1">
        <f t="array" ref="E575">_xll.SNL.Clients.Office.Excel.Functions.SPG($A575, "SP_DEBT_TO_EQUITY", E$3)</f>
        <v>#INVALID COMPANY ID</v>
      </c>
      <c r="F575" s="9" t="str" cm="1">
        <f t="array" ref="F575">_xll.SNL.Clients.Office.Excel.Functions.SPG($A575, "SP_DEBT_TO_EQUITY", F$3)</f>
        <v>#INVALID COMPANY ID</v>
      </c>
      <c r="G575" s="9" t="str" cm="1">
        <f t="array" ref="G575">_xll.SNL.Clients.Office.Excel.Functions.SPG($A575, "SP_DEBT_TO_EQUITY", G$3)</f>
        <v>#INVALID COMPANY ID</v>
      </c>
      <c r="H575" s="9" t="str" cm="1">
        <f t="array" ref="H575">_xll.SNL.Clients.Office.Excel.Functions.SPG($A575, "SP_DEBT_TO_EQUITY", H$3)</f>
        <v>#INVALID COMPANY ID</v>
      </c>
      <c r="I575" s="9" t="str" cm="1">
        <f t="array" ref="I575">_xll.SNL.Clients.Office.Excel.Functions.SPG($A575, "SP_DEBT_TO_EQUITY", I$3)</f>
        <v>#INVALID COMPANY ID</v>
      </c>
      <c r="J575" s="9" t="str" cm="1">
        <f t="array" ref="J575">_xll.SNL.Clients.Office.Excel.Functions.SPG($A575, "SP_DEBT_TO_EQUITY", J$3)</f>
        <v>#INVALID COMPANY ID</v>
      </c>
    </row>
    <row r="576" spans="2:10" x14ac:dyDescent="0.3">
      <c r="B576" s="9" t="str" cm="1">
        <f t="array" ref="B576">_xll.SNL.Clients.Office.Excel.Functions.SPG($A576, "SP_DEBT_TO_EQUITY", B$3)</f>
        <v>#INVALID COMPANY ID</v>
      </c>
      <c r="C576" s="9" t="str" cm="1">
        <f t="array" ref="C576">_xll.SNL.Clients.Office.Excel.Functions.SPG($A576, "SP_DEBT_TO_EQUITY", C$3)</f>
        <v>#INVALID COMPANY ID</v>
      </c>
      <c r="D576" s="9" t="str" cm="1">
        <f t="array" ref="D576">_xll.SNL.Clients.Office.Excel.Functions.SPG($A576, "SP_DEBT_TO_EQUITY", D$3)</f>
        <v>#INVALID COMPANY ID</v>
      </c>
      <c r="E576" s="9" t="str" cm="1">
        <f t="array" ref="E576">_xll.SNL.Clients.Office.Excel.Functions.SPG($A576, "SP_DEBT_TO_EQUITY", E$3)</f>
        <v>#INVALID COMPANY ID</v>
      </c>
      <c r="F576" s="9" t="str" cm="1">
        <f t="array" ref="F576">_xll.SNL.Clients.Office.Excel.Functions.SPG($A576, "SP_DEBT_TO_EQUITY", F$3)</f>
        <v>#INVALID COMPANY ID</v>
      </c>
      <c r="G576" s="9" t="str" cm="1">
        <f t="array" ref="G576">_xll.SNL.Clients.Office.Excel.Functions.SPG($A576, "SP_DEBT_TO_EQUITY", G$3)</f>
        <v>#INVALID COMPANY ID</v>
      </c>
      <c r="H576" s="9" t="str" cm="1">
        <f t="array" ref="H576">_xll.SNL.Clients.Office.Excel.Functions.SPG($A576, "SP_DEBT_TO_EQUITY", H$3)</f>
        <v>#INVALID COMPANY ID</v>
      </c>
      <c r="I576" s="9" t="str" cm="1">
        <f t="array" ref="I576">_xll.SNL.Clients.Office.Excel.Functions.SPG($A576, "SP_DEBT_TO_EQUITY", I$3)</f>
        <v>#INVALID COMPANY ID</v>
      </c>
      <c r="J576" s="9" t="str" cm="1">
        <f t="array" ref="J576">_xll.SNL.Clients.Office.Excel.Functions.SPG($A576, "SP_DEBT_TO_EQUITY", J$3)</f>
        <v>#INVALID COMPANY ID</v>
      </c>
    </row>
    <row r="577" spans="2:10" x14ac:dyDescent="0.3">
      <c r="B577" s="9" t="str" cm="1">
        <f t="array" ref="B577">_xll.SNL.Clients.Office.Excel.Functions.SPG($A577, "SP_DEBT_TO_EQUITY", B$3)</f>
        <v>#INVALID COMPANY ID</v>
      </c>
      <c r="C577" s="9" t="str" cm="1">
        <f t="array" ref="C577">_xll.SNL.Clients.Office.Excel.Functions.SPG($A577, "SP_DEBT_TO_EQUITY", C$3)</f>
        <v>#INVALID COMPANY ID</v>
      </c>
      <c r="D577" s="9" t="str" cm="1">
        <f t="array" ref="D577">_xll.SNL.Clients.Office.Excel.Functions.SPG($A577, "SP_DEBT_TO_EQUITY", D$3)</f>
        <v>#INVALID COMPANY ID</v>
      </c>
      <c r="E577" s="9" t="str" cm="1">
        <f t="array" ref="E577">_xll.SNL.Clients.Office.Excel.Functions.SPG($A577, "SP_DEBT_TO_EQUITY", E$3)</f>
        <v>#INVALID COMPANY ID</v>
      </c>
      <c r="F577" s="9" t="str" cm="1">
        <f t="array" ref="F577">_xll.SNL.Clients.Office.Excel.Functions.SPG($A577, "SP_DEBT_TO_EQUITY", F$3)</f>
        <v>#INVALID COMPANY ID</v>
      </c>
      <c r="G577" s="9" t="str" cm="1">
        <f t="array" ref="G577">_xll.SNL.Clients.Office.Excel.Functions.SPG($A577, "SP_DEBT_TO_EQUITY", G$3)</f>
        <v>#INVALID COMPANY ID</v>
      </c>
      <c r="H577" s="9" t="str" cm="1">
        <f t="array" ref="H577">_xll.SNL.Clients.Office.Excel.Functions.SPG($A577, "SP_DEBT_TO_EQUITY", H$3)</f>
        <v>#INVALID COMPANY ID</v>
      </c>
      <c r="I577" s="9" t="str" cm="1">
        <f t="array" ref="I577">_xll.SNL.Clients.Office.Excel.Functions.SPG($A577, "SP_DEBT_TO_EQUITY", I$3)</f>
        <v>#INVALID COMPANY ID</v>
      </c>
      <c r="J577" s="9" t="str" cm="1">
        <f t="array" ref="J577">_xll.SNL.Clients.Office.Excel.Functions.SPG($A577, "SP_DEBT_TO_EQUITY", J$3)</f>
        <v>#INVALID COMPANY ID</v>
      </c>
    </row>
    <row r="578" spans="2:10" x14ac:dyDescent="0.3">
      <c r="B578" s="9" t="str" cm="1">
        <f t="array" ref="B578">_xll.SNL.Clients.Office.Excel.Functions.SPG($A578, "SP_DEBT_TO_EQUITY", B$3)</f>
        <v>#INVALID COMPANY ID</v>
      </c>
      <c r="C578" s="9" t="str" cm="1">
        <f t="array" ref="C578">_xll.SNL.Clients.Office.Excel.Functions.SPG($A578, "SP_DEBT_TO_EQUITY", C$3)</f>
        <v>#INVALID COMPANY ID</v>
      </c>
      <c r="D578" s="9" t="str" cm="1">
        <f t="array" ref="D578">_xll.SNL.Clients.Office.Excel.Functions.SPG($A578, "SP_DEBT_TO_EQUITY", D$3)</f>
        <v>#INVALID COMPANY ID</v>
      </c>
      <c r="E578" s="9" t="str" cm="1">
        <f t="array" ref="E578">_xll.SNL.Clients.Office.Excel.Functions.SPG($A578, "SP_DEBT_TO_EQUITY", E$3)</f>
        <v>#INVALID COMPANY ID</v>
      </c>
      <c r="F578" s="9" t="str" cm="1">
        <f t="array" ref="F578">_xll.SNL.Clients.Office.Excel.Functions.SPG($A578, "SP_DEBT_TO_EQUITY", F$3)</f>
        <v>#INVALID COMPANY ID</v>
      </c>
      <c r="G578" s="9" t="str" cm="1">
        <f t="array" ref="G578">_xll.SNL.Clients.Office.Excel.Functions.SPG($A578, "SP_DEBT_TO_EQUITY", G$3)</f>
        <v>#INVALID COMPANY ID</v>
      </c>
      <c r="H578" s="9" t="str" cm="1">
        <f t="array" ref="H578">_xll.SNL.Clients.Office.Excel.Functions.SPG($A578, "SP_DEBT_TO_EQUITY", H$3)</f>
        <v>#INVALID COMPANY ID</v>
      </c>
      <c r="I578" s="9" t="str" cm="1">
        <f t="array" ref="I578">_xll.SNL.Clients.Office.Excel.Functions.SPG($A578, "SP_DEBT_TO_EQUITY", I$3)</f>
        <v>#INVALID COMPANY ID</v>
      </c>
      <c r="J578" s="9" t="str" cm="1">
        <f t="array" ref="J578">_xll.SNL.Clients.Office.Excel.Functions.SPG($A578, "SP_DEBT_TO_EQUITY", J$3)</f>
        <v>#INVALID COMPANY ID</v>
      </c>
    </row>
    <row r="579" spans="2:10" x14ac:dyDescent="0.3">
      <c r="B579" s="9" t="str" cm="1">
        <f t="array" ref="B579">_xll.SNL.Clients.Office.Excel.Functions.SPG($A579, "SP_DEBT_TO_EQUITY", B$3)</f>
        <v>#INVALID COMPANY ID</v>
      </c>
      <c r="C579" s="9" t="str" cm="1">
        <f t="array" ref="C579">_xll.SNL.Clients.Office.Excel.Functions.SPG($A579, "SP_DEBT_TO_EQUITY", C$3)</f>
        <v>#INVALID COMPANY ID</v>
      </c>
      <c r="D579" s="9" t="str" cm="1">
        <f t="array" ref="D579">_xll.SNL.Clients.Office.Excel.Functions.SPG($A579, "SP_DEBT_TO_EQUITY", D$3)</f>
        <v>#INVALID COMPANY ID</v>
      </c>
      <c r="E579" s="9" t="str" cm="1">
        <f t="array" ref="E579">_xll.SNL.Clients.Office.Excel.Functions.SPG($A579, "SP_DEBT_TO_EQUITY", E$3)</f>
        <v>#INVALID COMPANY ID</v>
      </c>
      <c r="F579" s="9" t="str" cm="1">
        <f t="array" ref="F579">_xll.SNL.Clients.Office.Excel.Functions.SPG($A579, "SP_DEBT_TO_EQUITY", F$3)</f>
        <v>#INVALID COMPANY ID</v>
      </c>
      <c r="G579" s="9" t="str" cm="1">
        <f t="array" ref="G579">_xll.SNL.Clients.Office.Excel.Functions.SPG($A579, "SP_DEBT_TO_EQUITY", G$3)</f>
        <v>#INVALID COMPANY ID</v>
      </c>
      <c r="H579" s="9" t="str" cm="1">
        <f t="array" ref="H579">_xll.SNL.Clients.Office.Excel.Functions.SPG($A579, "SP_DEBT_TO_EQUITY", H$3)</f>
        <v>#INVALID COMPANY ID</v>
      </c>
      <c r="I579" s="9" t="str" cm="1">
        <f t="array" ref="I579">_xll.SNL.Clients.Office.Excel.Functions.SPG($A579, "SP_DEBT_TO_EQUITY", I$3)</f>
        <v>#INVALID COMPANY ID</v>
      </c>
      <c r="J579" s="9" t="str" cm="1">
        <f t="array" ref="J579">_xll.SNL.Clients.Office.Excel.Functions.SPG($A579, "SP_DEBT_TO_EQUITY", J$3)</f>
        <v>#INVALID COMPANY ID</v>
      </c>
    </row>
    <row r="580" spans="2:10" x14ac:dyDescent="0.3">
      <c r="B580" s="9" t="str" cm="1">
        <f t="array" ref="B580">_xll.SNL.Clients.Office.Excel.Functions.SPG($A580, "SP_DEBT_TO_EQUITY", B$3)</f>
        <v>#INVALID COMPANY ID</v>
      </c>
      <c r="C580" s="9" t="str" cm="1">
        <f t="array" ref="C580">_xll.SNL.Clients.Office.Excel.Functions.SPG($A580, "SP_DEBT_TO_EQUITY", C$3)</f>
        <v>#INVALID COMPANY ID</v>
      </c>
      <c r="D580" s="9" t="str" cm="1">
        <f t="array" ref="D580">_xll.SNL.Clients.Office.Excel.Functions.SPG($A580, "SP_DEBT_TO_EQUITY", D$3)</f>
        <v>#INVALID COMPANY ID</v>
      </c>
      <c r="E580" s="9" t="str" cm="1">
        <f t="array" ref="E580">_xll.SNL.Clients.Office.Excel.Functions.SPG($A580, "SP_DEBT_TO_EQUITY", E$3)</f>
        <v>#INVALID COMPANY ID</v>
      </c>
      <c r="F580" s="9" t="str" cm="1">
        <f t="array" ref="F580">_xll.SNL.Clients.Office.Excel.Functions.SPG($A580, "SP_DEBT_TO_EQUITY", F$3)</f>
        <v>#INVALID COMPANY ID</v>
      </c>
      <c r="G580" s="9" t="str" cm="1">
        <f t="array" ref="G580">_xll.SNL.Clients.Office.Excel.Functions.SPG($A580, "SP_DEBT_TO_EQUITY", G$3)</f>
        <v>#INVALID COMPANY ID</v>
      </c>
      <c r="H580" s="9" t="str" cm="1">
        <f t="array" ref="H580">_xll.SNL.Clients.Office.Excel.Functions.SPG($A580, "SP_DEBT_TO_EQUITY", H$3)</f>
        <v>#INVALID COMPANY ID</v>
      </c>
      <c r="I580" s="9" t="str" cm="1">
        <f t="array" ref="I580">_xll.SNL.Clients.Office.Excel.Functions.SPG($A580, "SP_DEBT_TO_EQUITY", I$3)</f>
        <v>#INVALID COMPANY ID</v>
      </c>
      <c r="J580" s="9" t="str" cm="1">
        <f t="array" ref="J580">_xll.SNL.Clients.Office.Excel.Functions.SPG($A580, "SP_DEBT_TO_EQUITY", J$3)</f>
        <v>#INVALID COMPANY ID</v>
      </c>
    </row>
    <row r="581" spans="2:10" x14ac:dyDescent="0.3">
      <c r="B581" s="9" t="str" cm="1">
        <f t="array" ref="B581">_xll.SNL.Clients.Office.Excel.Functions.SPG($A581, "SP_DEBT_TO_EQUITY", B$3)</f>
        <v>#INVALID COMPANY ID</v>
      </c>
      <c r="C581" s="9" t="str" cm="1">
        <f t="array" ref="C581">_xll.SNL.Clients.Office.Excel.Functions.SPG($A581, "SP_DEBT_TO_EQUITY", C$3)</f>
        <v>#INVALID COMPANY ID</v>
      </c>
      <c r="D581" s="9" t="str" cm="1">
        <f t="array" ref="D581">_xll.SNL.Clients.Office.Excel.Functions.SPG($A581, "SP_DEBT_TO_EQUITY", D$3)</f>
        <v>#INVALID COMPANY ID</v>
      </c>
      <c r="E581" s="9" t="str" cm="1">
        <f t="array" ref="E581">_xll.SNL.Clients.Office.Excel.Functions.SPG($A581, "SP_DEBT_TO_EQUITY", E$3)</f>
        <v>#INVALID COMPANY ID</v>
      </c>
      <c r="F581" s="9" t="str" cm="1">
        <f t="array" ref="F581">_xll.SNL.Clients.Office.Excel.Functions.SPG($A581, "SP_DEBT_TO_EQUITY", F$3)</f>
        <v>#INVALID COMPANY ID</v>
      </c>
      <c r="G581" s="9" t="str" cm="1">
        <f t="array" ref="G581">_xll.SNL.Clients.Office.Excel.Functions.SPG($A581, "SP_DEBT_TO_EQUITY", G$3)</f>
        <v>#INVALID COMPANY ID</v>
      </c>
      <c r="H581" s="9" t="str" cm="1">
        <f t="array" ref="H581">_xll.SNL.Clients.Office.Excel.Functions.SPG($A581, "SP_DEBT_TO_EQUITY", H$3)</f>
        <v>#INVALID COMPANY ID</v>
      </c>
      <c r="I581" s="9" t="str" cm="1">
        <f t="array" ref="I581">_xll.SNL.Clients.Office.Excel.Functions.SPG($A581, "SP_DEBT_TO_EQUITY", I$3)</f>
        <v>#INVALID COMPANY ID</v>
      </c>
      <c r="J581" s="9" t="str" cm="1">
        <f t="array" ref="J581">_xll.SNL.Clients.Office.Excel.Functions.SPG($A581, "SP_DEBT_TO_EQUITY", J$3)</f>
        <v>#INVALID COMPANY ID</v>
      </c>
    </row>
    <row r="582" spans="2:10" x14ac:dyDescent="0.3">
      <c r="B582" s="9" t="str" cm="1">
        <f t="array" ref="B582">_xll.SNL.Clients.Office.Excel.Functions.SPG($A582, "SP_DEBT_TO_EQUITY", B$3)</f>
        <v>#INVALID COMPANY ID</v>
      </c>
      <c r="C582" s="9" t="str" cm="1">
        <f t="array" ref="C582">_xll.SNL.Clients.Office.Excel.Functions.SPG($A582, "SP_DEBT_TO_EQUITY", C$3)</f>
        <v>#INVALID COMPANY ID</v>
      </c>
      <c r="D582" s="9" t="str" cm="1">
        <f t="array" ref="D582">_xll.SNL.Clients.Office.Excel.Functions.SPG($A582, "SP_DEBT_TO_EQUITY", D$3)</f>
        <v>#INVALID COMPANY ID</v>
      </c>
      <c r="E582" s="9" t="str" cm="1">
        <f t="array" ref="E582">_xll.SNL.Clients.Office.Excel.Functions.SPG($A582, "SP_DEBT_TO_EQUITY", E$3)</f>
        <v>#INVALID COMPANY ID</v>
      </c>
      <c r="F582" s="9" t="str" cm="1">
        <f t="array" ref="F582">_xll.SNL.Clients.Office.Excel.Functions.SPG($A582, "SP_DEBT_TO_EQUITY", F$3)</f>
        <v>#INVALID COMPANY ID</v>
      </c>
      <c r="G582" s="9" t="str" cm="1">
        <f t="array" ref="G582">_xll.SNL.Clients.Office.Excel.Functions.SPG($A582, "SP_DEBT_TO_EQUITY", G$3)</f>
        <v>#INVALID COMPANY ID</v>
      </c>
      <c r="H582" s="9" t="str" cm="1">
        <f t="array" ref="H582">_xll.SNL.Clients.Office.Excel.Functions.SPG($A582, "SP_DEBT_TO_EQUITY", H$3)</f>
        <v>#INVALID COMPANY ID</v>
      </c>
      <c r="I582" s="9" t="str" cm="1">
        <f t="array" ref="I582">_xll.SNL.Clients.Office.Excel.Functions.SPG($A582, "SP_DEBT_TO_EQUITY", I$3)</f>
        <v>#INVALID COMPANY ID</v>
      </c>
      <c r="J582" s="9" t="str" cm="1">
        <f t="array" ref="J582">_xll.SNL.Clients.Office.Excel.Functions.SPG($A582, "SP_DEBT_TO_EQUITY", J$3)</f>
        <v>#INVALID COMPANY ID</v>
      </c>
    </row>
    <row r="583" spans="2:10" x14ac:dyDescent="0.3">
      <c r="B583" s="9" t="str" cm="1">
        <f t="array" ref="B583">_xll.SNL.Clients.Office.Excel.Functions.SPG($A583, "SP_DEBT_TO_EQUITY", B$3)</f>
        <v>#INVALID COMPANY ID</v>
      </c>
      <c r="C583" s="9" t="str" cm="1">
        <f t="array" ref="C583">_xll.SNL.Clients.Office.Excel.Functions.SPG($A583, "SP_DEBT_TO_EQUITY", C$3)</f>
        <v>#INVALID COMPANY ID</v>
      </c>
      <c r="D583" s="9" t="str" cm="1">
        <f t="array" ref="D583">_xll.SNL.Clients.Office.Excel.Functions.SPG($A583, "SP_DEBT_TO_EQUITY", D$3)</f>
        <v>#INVALID COMPANY ID</v>
      </c>
      <c r="E583" s="9" t="str" cm="1">
        <f t="array" ref="E583">_xll.SNL.Clients.Office.Excel.Functions.SPG($A583, "SP_DEBT_TO_EQUITY", E$3)</f>
        <v>#INVALID COMPANY ID</v>
      </c>
      <c r="F583" s="9" t="str" cm="1">
        <f t="array" ref="F583">_xll.SNL.Clients.Office.Excel.Functions.SPG($A583, "SP_DEBT_TO_EQUITY", F$3)</f>
        <v>#INVALID COMPANY ID</v>
      </c>
      <c r="G583" s="9" t="str" cm="1">
        <f t="array" ref="G583">_xll.SNL.Clients.Office.Excel.Functions.SPG($A583, "SP_DEBT_TO_EQUITY", G$3)</f>
        <v>#INVALID COMPANY ID</v>
      </c>
      <c r="H583" s="9" t="str" cm="1">
        <f t="array" ref="H583">_xll.SNL.Clients.Office.Excel.Functions.SPG($A583, "SP_DEBT_TO_EQUITY", H$3)</f>
        <v>#INVALID COMPANY ID</v>
      </c>
      <c r="I583" s="9" t="str" cm="1">
        <f t="array" ref="I583">_xll.SNL.Clients.Office.Excel.Functions.SPG($A583, "SP_DEBT_TO_EQUITY", I$3)</f>
        <v>#INVALID COMPANY ID</v>
      </c>
      <c r="J583" s="9" t="str" cm="1">
        <f t="array" ref="J583">_xll.SNL.Clients.Office.Excel.Functions.SPG($A583, "SP_DEBT_TO_EQUITY", J$3)</f>
        <v>#INVALID COMPANY ID</v>
      </c>
    </row>
    <row r="584" spans="2:10" x14ac:dyDescent="0.3">
      <c r="B584" s="9" t="str" cm="1">
        <f t="array" ref="B584">_xll.SNL.Clients.Office.Excel.Functions.SPG($A584, "SP_DEBT_TO_EQUITY", B$3)</f>
        <v>#INVALID COMPANY ID</v>
      </c>
      <c r="C584" s="9" t="str" cm="1">
        <f t="array" ref="C584">_xll.SNL.Clients.Office.Excel.Functions.SPG($A584, "SP_DEBT_TO_EQUITY", C$3)</f>
        <v>#INVALID COMPANY ID</v>
      </c>
      <c r="D584" s="9" t="str" cm="1">
        <f t="array" ref="D584">_xll.SNL.Clients.Office.Excel.Functions.SPG($A584, "SP_DEBT_TO_EQUITY", D$3)</f>
        <v>#INVALID COMPANY ID</v>
      </c>
      <c r="E584" s="9" t="str" cm="1">
        <f t="array" ref="E584">_xll.SNL.Clients.Office.Excel.Functions.SPG($A584, "SP_DEBT_TO_EQUITY", E$3)</f>
        <v>#INVALID COMPANY ID</v>
      </c>
      <c r="F584" s="9" t="str" cm="1">
        <f t="array" ref="F584">_xll.SNL.Clients.Office.Excel.Functions.SPG($A584, "SP_DEBT_TO_EQUITY", F$3)</f>
        <v>#INVALID COMPANY ID</v>
      </c>
      <c r="G584" s="9" t="str" cm="1">
        <f t="array" ref="G584">_xll.SNL.Clients.Office.Excel.Functions.SPG($A584, "SP_DEBT_TO_EQUITY", G$3)</f>
        <v>#INVALID COMPANY ID</v>
      </c>
      <c r="H584" s="9" t="str" cm="1">
        <f t="array" ref="H584">_xll.SNL.Clients.Office.Excel.Functions.SPG($A584, "SP_DEBT_TO_EQUITY", H$3)</f>
        <v>#INVALID COMPANY ID</v>
      </c>
      <c r="I584" s="9" t="str" cm="1">
        <f t="array" ref="I584">_xll.SNL.Clients.Office.Excel.Functions.SPG($A584, "SP_DEBT_TO_EQUITY", I$3)</f>
        <v>#INVALID COMPANY ID</v>
      </c>
      <c r="J584" s="9" t="str" cm="1">
        <f t="array" ref="J584">_xll.SNL.Clients.Office.Excel.Functions.SPG($A584, "SP_DEBT_TO_EQUITY", J$3)</f>
        <v>#INVALID COMPANY ID</v>
      </c>
    </row>
    <row r="585" spans="2:10" x14ac:dyDescent="0.3">
      <c r="B585" s="9" t="str" cm="1">
        <f t="array" ref="B585">_xll.SNL.Clients.Office.Excel.Functions.SPG($A585, "SP_DEBT_TO_EQUITY", B$3)</f>
        <v>#INVALID COMPANY ID</v>
      </c>
      <c r="C585" s="9" t="str" cm="1">
        <f t="array" ref="C585">_xll.SNL.Clients.Office.Excel.Functions.SPG($A585, "SP_DEBT_TO_EQUITY", C$3)</f>
        <v>#INVALID COMPANY ID</v>
      </c>
      <c r="D585" s="9" t="str" cm="1">
        <f t="array" ref="D585">_xll.SNL.Clients.Office.Excel.Functions.SPG($A585, "SP_DEBT_TO_EQUITY", D$3)</f>
        <v>#INVALID COMPANY ID</v>
      </c>
      <c r="E585" s="9" t="str" cm="1">
        <f t="array" ref="E585">_xll.SNL.Clients.Office.Excel.Functions.SPG($A585, "SP_DEBT_TO_EQUITY", E$3)</f>
        <v>#INVALID COMPANY ID</v>
      </c>
      <c r="F585" s="9" t="str" cm="1">
        <f t="array" ref="F585">_xll.SNL.Clients.Office.Excel.Functions.SPG($A585, "SP_DEBT_TO_EQUITY", F$3)</f>
        <v>#INVALID COMPANY ID</v>
      </c>
      <c r="G585" s="9" t="str" cm="1">
        <f t="array" ref="G585">_xll.SNL.Clients.Office.Excel.Functions.SPG($A585, "SP_DEBT_TO_EQUITY", G$3)</f>
        <v>#INVALID COMPANY ID</v>
      </c>
      <c r="H585" s="9" t="str" cm="1">
        <f t="array" ref="H585">_xll.SNL.Clients.Office.Excel.Functions.SPG($A585, "SP_DEBT_TO_EQUITY", H$3)</f>
        <v>#INVALID COMPANY ID</v>
      </c>
      <c r="I585" s="9" t="str" cm="1">
        <f t="array" ref="I585">_xll.SNL.Clients.Office.Excel.Functions.SPG($A585, "SP_DEBT_TO_EQUITY", I$3)</f>
        <v>#INVALID COMPANY ID</v>
      </c>
      <c r="J585" s="9" t="str" cm="1">
        <f t="array" ref="J585">_xll.SNL.Clients.Office.Excel.Functions.SPG($A585, "SP_DEBT_TO_EQUITY", J$3)</f>
        <v>#INVALID COMPANY ID</v>
      </c>
    </row>
    <row r="586" spans="2:10" x14ac:dyDescent="0.3">
      <c r="B586" s="9" t="str" cm="1">
        <f t="array" ref="B586">_xll.SNL.Clients.Office.Excel.Functions.SPG($A586, "SP_DEBT_TO_EQUITY", B$3)</f>
        <v>#INVALID COMPANY ID</v>
      </c>
      <c r="C586" s="9" t="str" cm="1">
        <f t="array" ref="C586">_xll.SNL.Clients.Office.Excel.Functions.SPG($A586, "SP_DEBT_TO_EQUITY", C$3)</f>
        <v>#INVALID COMPANY ID</v>
      </c>
      <c r="D586" s="9" t="str" cm="1">
        <f t="array" ref="D586">_xll.SNL.Clients.Office.Excel.Functions.SPG($A586, "SP_DEBT_TO_EQUITY", D$3)</f>
        <v>#INVALID COMPANY ID</v>
      </c>
      <c r="E586" s="9" t="str" cm="1">
        <f t="array" ref="E586">_xll.SNL.Clients.Office.Excel.Functions.SPG($A586, "SP_DEBT_TO_EQUITY", E$3)</f>
        <v>#INVALID COMPANY ID</v>
      </c>
      <c r="F586" s="9" t="str" cm="1">
        <f t="array" ref="F586">_xll.SNL.Clients.Office.Excel.Functions.SPG($A586, "SP_DEBT_TO_EQUITY", F$3)</f>
        <v>#INVALID COMPANY ID</v>
      </c>
      <c r="G586" s="9" t="str" cm="1">
        <f t="array" ref="G586">_xll.SNL.Clients.Office.Excel.Functions.SPG($A586, "SP_DEBT_TO_EQUITY", G$3)</f>
        <v>#INVALID COMPANY ID</v>
      </c>
      <c r="H586" s="9" t="str" cm="1">
        <f t="array" ref="H586">_xll.SNL.Clients.Office.Excel.Functions.SPG($A586, "SP_DEBT_TO_EQUITY", H$3)</f>
        <v>#INVALID COMPANY ID</v>
      </c>
      <c r="I586" s="9" t="str" cm="1">
        <f t="array" ref="I586">_xll.SNL.Clients.Office.Excel.Functions.SPG($A586, "SP_DEBT_TO_EQUITY", I$3)</f>
        <v>#INVALID COMPANY ID</v>
      </c>
      <c r="J586" s="9" t="str" cm="1">
        <f t="array" ref="J586">_xll.SNL.Clients.Office.Excel.Functions.SPG($A586, "SP_DEBT_TO_EQUITY", J$3)</f>
        <v>#INVALID COMPANY ID</v>
      </c>
    </row>
    <row r="587" spans="2:10" x14ac:dyDescent="0.3">
      <c r="B587" s="9" t="str" cm="1">
        <f t="array" ref="B587">_xll.SNL.Clients.Office.Excel.Functions.SPG($A587, "SP_DEBT_TO_EQUITY", B$3)</f>
        <v>#INVALID COMPANY ID</v>
      </c>
      <c r="C587" s="9" t="str" cm="1">
        <f t="array" ref="C587">_xll.SNL.Clients.Office.Excel.Functions.SPG($A587, "SP_DEBT_TO_EQUITY", C$3)</f>
        <v>#INVALID COMPANY ID</v>
      </c>
      <c r="D587" s="9" t="str" cm="1">
        <f t="array" ref="D587">_xll.SNL.Clients.Office.Excel.Functions.SPG($A587, "SP_DEBT_TO_EQUITY", D$3)</f>
        <v>#INVALID COMPANY ID</v>
      </c>
      <c r="E587" s="9" t="str" cm="1">
        <f t="array" ref="E587">_xll.SNL.Clients.Office.Excel.Functions.SPG($A587, "SP_DEBT_TO_EQUITY", E$3)</f>
        <v>#INVALID COMPANY ID</v>
      </c>
      <c r="F587" s="9" t="str" cm="1">
        <f t="array" ref="F587">_xll.SNL.Clients.Office.Excel.Functions.SPG($A587, "SP_DEBT_TO_EQUITY", F$3)</f>
        <v>#INVALID COMPANY ID</v>
      </c>
      <c r="G587" s="9" t="str" cm="1">
        <f t="array" ref="G587">_xll.SNL.Clients.Office.Excel.Functions.SPG($A587, "SP_DEBT_TO_EQUITY", G$3)</f>
        <v>#INVALID COMPANY ID</v>
      </c>
      <c r="H587" s="9" t="str" cm="1">
        <f t="array" ref="H587">_xll.SNL.Clients.Office.Excel.Functions.SPG($A587, "SP_DEBT_TO_EQUITY", H$3)</f>
        <v>#INVALID COMPANY ID</v>
      </c>
      <c r="I587" s="9" t="str" cm="1">
        <f t="array" ref="I587">_xll.SNL.Clients.Office.Excel.Functions.SPG($A587, "SP_DEBT_TO_EQUITY", I$3)</f>
        <v>#INVALID COMPANY ID</v>
      </c>
      <c r="J587" s="9" t="str" cm="1">
        <f t="array" ref="J587">_xll.SNL.Clients.Office.Excel.Functions.SPG($A587, "SP_DEBT_TO_EQUITY", J$3)</f>
        <v>#INVALID COMPANY ID</v>
      </c>
    </row>
    <row r="588" spans="2:10" x14ac:dyDescent="0.3">
      <c r="B588" s="9" t="str" cm="1">
        <f t="array" ref="B588">_xll.SNL.Clients.Office.Excel.Functions.SPG($A588, "SP_DEBT_TO_EQUITY", B$3)</f>
        <v>#INVALID COMPANY ID</v>
      </c>
      <c r="C588" s="9" t="str" cm="1">
        <f t="array" ref="C588">_xll.SNL.Clients.Office.Excel.Functions.SPG($A588, "SP_DEBT_TO_EQUITY", C$3)</f>
        <v>#INVALID COMPANY ID</v>
      </c>
      <c r="D588" s="9" t="str" cm="1">
        <f t="array" ref="D588">_xll.SNL.Clients.Office.Excel.Functions.SPG($A588, "SP_DEBT_TO_EQUITY", D$3)</f>
        <v>#INVALID COMPANY ID</v>
      </c>
      <c r="E588" s="9" t="str" cm="1">
        <f t="array" ref="E588">_xll.SNL.Clients.Office.Excel.Functions.SPG($A588, "SP_DEBT_TO_EQUITY", E$3)</f>
        <v>#INVALID COMPANY ID</v>
      </c>
      <c r="F588" s="9" t="str" cm="1">
        <f t="array" ref="F588">_xll.SNL.Clients.Office.Excel.Functions.SPG($A588, "SP_DEBT_TO_EQUITY", F$3)</f>
        <v>#INVALID COMPANY ID</v>
      </c>
      <c r="G588" s="9" t="str" cm="1">
        <f t="array" ref="G588">_xll.SNL.Clients.Office.Excel.Functions.SPG($A588, "SP_DEBT_TO_EQUITY", G$3)</f>
        <v>#INVALID COMPANY ID</v>
      </c>
      <c r="H588" s="9" t="str" cm="1">
        <f t="array" ref="H588">_xll.SNL.Clients.Office.Excel.Functions.SPG($A588, "SP_DEBT_TO_EQUITY", H$3)</f>
        <v>#INVALID COMPANY ID</v>
      </c>
      <c r="I588" s="9" t="str" cm="1">
        <f t="array" ref="I588">_xll.SNL.Clients.Office.Excel.Functions.SPG($A588, "SP_DEBT_TO_EQUITY", I$3)</f>
        <v>#INVALID COMPANY ID</v>
      </c>
      <c r="J588" s="9" t="str" cm="1">
        <f t="array" ref="J588">_xll.SNL.Clients.Office.Excel.Functions.SPG($A588, "SP_DEBT_TO_EQUITY", J$3)</f>
        <v>#INVALID COMPANY ID</v>
      </c>
    </row>
    <row r="589" spans="2:10" x14ac:dyDescent="0.3">
      <c r="B589" s="9" t="str" cm="1">
        <f t="array" ref="B589">_xll.SNL.Clients.Office.Excel.Functions.SPG($A589, "SP_DEBT_TO_EQUITY", B$3)</f>
        <v>#INVALID COMPANY ID</v>
      </c>
      <c r="C589" s="9" t="str" cm="1">
        <f t="array" ref="C589">_xll.SNL.Clients.Office.Excel.Functions.SPG($A589, "SP_DEBT_TO_EQUITY", C$3)</f>
        <v>#INVALID COMPANY ID</v>
      </c>
      <c r="D589" s="9" t="str" cm="1">
        <f t="array" ref="D589">_xll.SNL.Clients.Office.Excel.Functions.SPG($A589, "SP_DEBT_TO_EQUITY", D$3)</f>
        <v>#INVALID COMPANY ID</v>
      </c>
      <c r="E589" s="9" t="str" cm="1">
        <f t="array" ref="E589">_xll.SNL.Clients.Office.Excel.Functions.SPG($A589, "SP_DEBT_TO_EQUITY", E$3)</f>
        <v>#INVALID COMPANY ID</v>
      </c>
      <c r="F589" s="9" t="str" cm="1">
        <f t="array" ref="F589">_xll.SNL.Clients.Office.Excel.Functions.SPG($A589, "SP_DEBT_TO_EQUITY", F$3)</f>
        <v>#INVALID COMPANY ID</v>
      </c>
      <c r="G589" s="9" t="str" cm="1">
        <f t="array" ref="G589">_xll.SNL.Clients.Office.Excel.Functions.SPG($A589, "SP_DEBT_TO_EQUITY", G$3)</f>
        <v>#INVALID COMPANY ID</v>
      </c>
      <c r="H589" s="9" t="str" cm="1">
        <f t="array" ref="H589">_xll.SNL.Clients.Office.Excel.Functions.SPG($A589, "SP_DEBT_TO_EQUITY", H$3)</f>
        <v>#INVALID COMPANY ID</v>
      </c>
      <c r="I589" s="9" t="str" cm="1">
        <f t="array" ref="I589">_xll.SNL.Clients.Office.Excel.Functions.SPG($A589, "SP_DEBT_TO_EQUITY", I$3)</f>
        <v>#INVALID COMPANY ID</v>
      </c>
      <c r="J589" s="9" t="str" cm="1">
        <f t="array" ref="J589">_xll.SNL.Clients.Office.Excel.Functions.SPG($A589, "SP_DEBT_TO_EQUITY", J$3)</f>
        <v>#INVALID COMPANY ID</v>
      </c>
    </row>
    <row r="590" spans="2:10" x14ac:dyDescent="0.3">
      <c r="B590" s="9" t="str" cm="1">
        <f t="array" ref="B590">_xll.SNL.Clients.Office.Excel.Functions.SPG($A590, "SP_DEBT_TO_EQUITY", B$3)</f>
        <v>#INVALID COMPANY ID</v>
      </c>
      <c r="C590" s="9" t="str" cm="1">
        <f t="array" ref="C590">_xll.SNL.Clients.Office.Excel.Functions.SPG($A590, "SP_DEBT_TO_EQUITY", C$3)</f>
        <v>#INVALID COMPANY ID</v>
      </c>
      <c r="D590" s="9" t="str" cm="1">
        <f t="array" ref="D590">_xll.SNL.Clients.Office.Excel.Functions.SPG($A590, "SP_DEBT_TO_EQUITY", D$3)</f>
        <v>#INVALID COMPANY ID</v>
      </c>
      <c r="E590" s="9" t="str" cm="1">
        <f t="array" ref="E590">_xll.SNL.Clients.Office.Excel.Functions.SPG($A590, "SP_DEBT_TO_EQUITY", E$3)</f>
        <v>#INVALID COMPANY ID</v>
      </c>
      <c r="F590" s="9" t="str" cm="1">
        <f t="array" ref="F590">_xll.SNL.Clients.Office.Excel.Functions.SPG($A590, "SP_DEBT_TO_EQUITY", F$3)</f>
        <v>#INVALID COMPANY ID</v>
      </c>
      <c r="G590" s="9" t="str" cm="1">
        <f t="array" ref="G590">_xll.SNL.Clients.Office.Excel.Functions.SPG($A590, "SP_DEBT_TO_EQUITY", G$3)</f>
        <v>#INVALID COMPANY ID</v>
      </c>
      <c r="H590" s="9" t="str" cm="1">
        <f t="array" ref="H590">_xll.SNL.Clients.Office.Excel.Functions.SPG($A590, "SP_DEBT_TO_EQUITY", H$3)</f>
        <v>#INVALID COMPANY ID</v>
      </c>
      <c r="I590" s="9" t="str" cm="1">
        <f t="array" ref="I590">_xll.SNL.Clients.Office.Excel.Functions.SPG($A590, "SP_DEBT_TO_EQUITY", I$3)</f>
        <v>#INVALID COMPANY ID</v>
      </c>
      <c r="J590" s="9" t="str" cm="1">
        <f t="array" ref="J590">_xll.SNL.Clients.Office.Excel.Functions.SPG($A590, "SP_DEBT_TO_EQUITY", J$3)</f>
        <v>#INVALID COMPANY ID</v>
      </c>
    </row>
    <row r="591" spans="2:10" x14ac:dyDescent="0.3">
      <c r="B591" s="9" t="str" cm="1">
        <f t="array" ref="B591">_xll.SNL.Clients.Office.Excel.Functions.SPG($A591, "SP_DEBT_TO_EQUITY", B$3)</f>
        <v>#INVALID COMPANY ID</v>
      </c>
      <c r="C591" s="9" t="str" cm="1">
        <f t="array" ref="C591">_xll.SNL.Clients.Office.Excel.Functions.SPG($A591, "SP_DEBT_TO_EQUITY", C$3)</f>
        <v>#INVALID COMPANY ID</v>
      </c>
      <c r="D591" s="9" t="str" cm="1">
        <f t="array" ref="D591">_xll.SNL.Clients.Office.Excel.Functions.SPG($A591, "SP_DEBT_TO_EQUITY", D$3)</f>
        <v>#INVALID COMPANY ID</v>
      </c>
      <c r="E591" s="9" t="str" cm="1">
        <f t="array" ref="E591">_xll.SNL.Clients.Office.Excel.Functions.SPG($A591, "SP_DEBT_TO_EQUITY", E$3)</f>
        <v>#INVALID COMPANY ID</v>
      </c>
      <c r="F591" s="9" t="str" cm="1">
        <f t="array" ref="F591">_xll.SNL.Clients.Office.Excel.Functions.SPG($A591, "SP_DEBT_TO_EQUITY", F$3)</f>
        <v>#INVALID COMPANY ID</v>
      </c>
      <c r="G591" s="9" t="str" cm="1">
        <f t="array" ref="G591">_xll.SNL.Clients.Office.Excel.Functions.SPG($A591, "SP_DEBT_TO_EQUITY", G$3)</f>
        <v>#INVALID COMPANY ID</v>
      </c>
      <c r="H591" s="9" t="str" cm="1">
        <f t="array" ref="H591">_xll.SNL.Clients.Office.Excel.Functions.SPG($A591, "SP_DEBT_TO_EQUITY", H$3)</f>
        <v>#INVALID COMPANY ID</v>
      </c>
      <c r="I591" s="9" t="str" cm="1">
        <f t="array" ref="I591">_xll.SNL.Clients.Office.Excel.Functions.SPG($A591, "SP_DEBT_TO_EQUITY", I$3)</f>
        <v>#INVALID COMPANY ID</v>
      </c>
      <c r="J591" s="9" t="str" cm="1">
        <f t="array" ref="J591">_xll.SNL.Clients.Office.Excel.Functions.SPG($A591, "SP_DEBT_TO_EQUITY", J$3)</f>
        <v>#INVALID COMPANY ID</v>
      </c>
    </row>
    <row r="592" spans="2:10" x14ac:dyDescent="0.3">
      <c r="B592" s="9" t="str" cm="1">
        <f t="array" ref="B592">_xll.SNL.Clients.Office.Excel.Functions.SPG($A592, "SP_DEBT_TO_EQUITY", B$3)</f>
        <v>#INVALID COMPANY ID</v>
      </c>
      <c r="C592" s="9" t="str" cm="1">
        <f t="array" ref="C592">_xll.SNL.Clients.Office.Excel.Functions.SPG($A592, "SP_DEBT_TO_EQUITY", C$3)</f>
        <v>#INVALID COMPANY ID</v>
      </c>
      <c r="D592" s="9" t="str" cm="1">
        <f t="array" ref="D592">_xll.SNL.Clients.Office.Excel.Functions.SPG($A592, "SP_DEBT_TO_EQUITY", D$3)</f>
        <v>#INVALID COMPANY ID</v>
      </c>
      <c r="E592" s="9" t="str" cm="1">
        <f t="array" ref="E592">_xll.SNL.Clients.Office.Excel.Functions.SPG($A592, "SP_DEBT_TO_EQUITY", E$3)</f>
        <v>#INVALID COMPANY ID</v>
      </c>
      <c r="F592" s="9" t="str" cm="1">
        <f t="array" ref="F592">_xll.SNL.Clients.Office.Excel.Functions.SPG($A592, "SP_DEBT_TO_EQUITY", F$3)</f>
        <v>#INVALID COMPANY ID</v>
      </c>
      <c r="G592" s="9" t="str" cm="1">
        <f t="array" ref="G592">_xll.SNL.Clients.Office.Excel.Functions.SPG($A592, "SP_DEBT_TO_EQUITY", G$3)</f>
        <v>#INVALID COMPANY ID</v>
      </c>
      <c r="H592" s="9" t="str" cm="1">
        <f t="array" ref="H592">_xll.SNL.Clients.Office.Excel.Functions.SPG($A592, "SP_DEBT_TO_EQUITY", H$3)</f>
        <v>#INVALID COMPANY ID</v>
      </c>
      <c r="I592" s="9" t="str" cm="1">
        <f t="array" ref="I592">_xll.SNL.Clients.Office.Excel.Functions.SPG($A592, "SP_DEBT_TO_EQUITY", I$3)</f>
        <v>#INVALID COMPANY ID</v>
      </c>
      <c r="J592" s="9" t="str" cm="1">
        <f t="array" ref="J592">_xll.SNL.Clients.Office.Excel.Functions.SPG($A592, "SP_DEBT_TO_EQUITY", J$3)</f>
        <v>#INVALID COMPANY ID</v>
      </c>
    </row>
    <row r="593" spans="2:10" x14ac:dyDescent="0.3">
      <c r="B593" s="9" t="str" cm="1">
        <f t="array" ref="B593">_xll.SNL.Clients.Office.Excel.Functions.SPG($A593, "SP_DEBT_TO_EQUITY", B$3)</f>
        <v>#INVALID COMPANY ID</v>
      </c>
      <c r="C593" s="9" t="str" cm="1">
        <f t="array" ref="C593">_xll.SNL.Clients.Office.Excel.Functions.SPG($A593, "SP_DEBT_TO_EQUITY", C$3)</f>
        <v>#INVALID COMPANY ID</v>
      </c>
      <c r="D593" s="9" t="str" cm="1">
        <f t="array" ref="D593">_xll.SNL.Clients.Office.Excel.Functions.SPG($A593, "SP_DEBT_TO_EQUITY", D$3)</f>
        <v>#INVALID COMPANY ID</v>
      </c>
      <c r="E593" s="9" t="str" cm="1">
        <f t="array" ref="E593">_xll.SNL.Clients.Office.Excel.Functions.SPG($A593, "SP_DEBT_TO_EQUITY", E$3)</f>
        <v>#INVALID COMPANY ID</v>
      </c>
      <c r="F593" s="9" t="str" cm="1">
        <f t="array" ref="F593">_xll.SNL.Clients.Office.Excel.Functions.SPG($A593, "SP_DEBT_TO_EQUITY", F$3)</f>
        <v>#INVALID COMPANY ID</v>
      </c>
      <c r="G593" s="9" t="str" cm="1">
        <f t="array" ref="G593">_xll.SNL.Clients.Office.Excel.Functions.SPG($A593, "SP_DEBT_TO_EQUITY", G$3)</f>
        <v>#INVALID COMPANY ID</v>
      </c>
      <c r="H593" s="9" t="str" cm="1">
        <f t="array" ref="H593">_xll.SNL.Clients.Office.Excel.Functions.SPG($A593, "SP_DEBT_TO_EQUITY", H$3)</f>
        <v>#INVALID COMPANY ID</v>
      </c>
      <c r="I593" s="9" t="str" cm="1">
        <f t="array" ref="I593">_xll.SNL.Clients.Office.Excel.Functions.SPG($A593, "SP_DEBT_TO_EQUITY", I$3)</f>
        <v>#INVALID COMPANY ID</v>
      </c>
      <c r="J593" s="9" t="str" cm="1">
        <f t="array" ref="J593">_xll.SNL.Clients.Office.Excel.Functions.SPG($A593, "SP_DEBT_TO_EQUITY", J$3)</f>
        <v>#INVALID COMPANY ID</v>
      </c>
    </row>
    <row r="594" spans="2:10" x14ac:dyDescent="0.3">
      <c r="B594" s="9" t="str" cm="1">
        <f t="array" ref="B594">_xll.SNL.Clients.Office.Excel.Functions.SPG($A594, "SP_DEBT_TO_EQUITY", B$3)</f>
        <v>#INVALID COMPANY ID</v>
      </c>
      <c r="C594" s="9" t="str" cm="1">
        <f t="array" ref="C594">_xll.SNL.Clients.Office.Excel.Functions.SPG($A594, "SP_DEBT_TO_EQUITY", C$3)</f>
        <v>#INVALID COMPANY ID</v>
      </c>
      <c r="D594" s="9" t="str" cm="1">
        <f t="array" ref="D594">_xll.SNL.Clients.Office.Excel.Functions.SPG($A594, "SP_DEBT_TO_EQUITY", D$3)</f>
        <v>#INVALID COMPANY ID</v>
      </c>
      <c r="E594" s="9" t="str" cm="1">
        <f t="array" ref="E594">_xll.SNL.Clients.Office.Excel.Functions.SPG($A594, "SP_DEBT_TO_EQUITY", E$3)</f>
        <v>#INVALID COMPANY ID</v>
      </c>
      <c r="F594" s="9" t="str" cm="1">
        <f t="array" ref="F594">_xll.SNL.Clients.Office.Excel.Functions.SPG($A594, "SP_DEBT_TO_EQUITY", F$3)</f>
        <v>#INVALID COMPANY ID</v>
      </c>
      <c r="G594" s="9" t="str" cm="1">
        <f t="array" ref="G594">_xll.SNL.Clients.Office.Excel.Functions.SPG($A594, "SP_DEBT_TO_EQUITY", G$3)</f>
        <v>#INVALID COMPANY ID</v>
      </c>
      <c r="H594" s="9" t="str" cm="1">
        <f t="array" ref="H594">_xll.SNL.Clients.Office.Excel.Functions.SPG($A594, "SP_DEBT_TO_EQUITY", H$3)</f>
        <v>#INVALID COMPANY ID</v>
      </c>
      <c r="I594" s="9" t="str" cm="1">
        <f t="array" ref="I594">_xll.SNL.Clients.Office.Excel.Functions.SPG($A594, "SP_DEBT_TO_EQUITY", I$3)</f>
        <v>#INVALID COMPANY ID</v>
      </c>
      <c r="J594" s="9" t="str" cm="1">
        <f t="array" ref="J594">_xll.SNL.Clients.Office.Excel.Functions.SPG($A594, "SP_DEBT_TO_EQUITY", J$3)</f>
        <v>#INVALID COMPANY ID</v>
      </c>
    </row>
    <row r="595" spans="2:10" x14ac:dyDescent="0.3">
      <c r="B595" s="9" t="str" cm="1">
        <f t="array" ref="B595">_xll.SNL.Clients.Office.Excel.Functions.SPG($A595, "SP_DEBT_TO_EQUITY", B$3)</f>
        <v>#INVALID COMPANY ID</v>
      </c>
      <c r="C595" s="9" t="str" cm="1">
        <f t="array" ref="C595">_xll.SNL.Clients.Office.Excel.Functions.SPG($A595, "SP_DEBT_TO_EQUITY", C$3)</f>
        <v>#INVALID COMPANY ID</v>
      </c>
      <c r="D595" s="9" t="str" cm="1">
        <f t="array" ref="D595">_xll.SNL.Clients.Office.Excel.Functions.SPG($A595, "SP_DEBT_TO_EQUITY", D$3)</f>
        <v>#INVALID COMPANY ID</v>
      </c>
      <c r="E595" s="9" t="str" cm="1">
        <f t="array" ref="E595">_xll.SNL.Clients.Office.Excel.Functions.SPG($A595, "SP_DEBT_TO_EQUITY", E$3)</f>
        <v>#INVALID COMPANY ID</v>
      </c>
      <c r="F595" s="9" t="str" cm="1">
        <f t="array" ref="F595">_xll.SNL.Clients.Office.Excel.Functions.SPG($A595, "SP_DEBT_TO_EQUITY", F$3)</f>
        <v>#INVALID COMPANY ID</v>
      </c>
      <c r="G595" s="9" t="str" cm="1">
        <f t="array" ref="G595">_xll.SNL.Clients.Office.Excel.Functions.SPG($A595, "SP_DEBT_TO_EQUITY", G$3)</f>
        <v>#INVALID COMPANY ID</v>
      </c>
      <c r="H595" s="9" t="str" cm="1">
        <f t="array" ref="H595">_xll.SNL.Clients.Office.Excel.Functions.SPG($A595, "SP_DEBT_TO_EQUITY", H$3)</f>
        <v>#INVALID COMPANY ID</v>
      </c>
      <c r="I595" s="9" t="str" cm="1">
        <f t="array" ref="I595">_xll.SNL.Clients.Office.Excel.Functions.SPG($A595, "SP_DEBT_TO_EQUITY", I$3)</f>
        <v>#INVALID COMPANY ID</v>
      </c>
      <c r="J595" s="9" t="str" cm="1">
        <f t="array" ref="J595">_xll.SNL.Clients.Office.Excel.Functions.SPG($A595, "SP_DEBT_TO_EQUITY", J$3)</f>
        <v>#INVALID COMPANY ID</v>
      </c>
    </row>
    <row r="596" spans="2:10" x14ac:dyDescent="0.3">
      <c r="B596" s="9" t="str" cm="1">
        <f t="array" ref="B596">_xll.SNL.Clients.Office.Excel.Functions.SPG($A596, "SP_DEBT_TO_EQUITY", B$3)</f>
        <v>#INVALID COMPANY ID</v>
      </c>
      <c r="C596" s="9" t="str" cm="1">
        <f t="array" ref="C596">_xll.SNL.Clients.Office.Excel.Functions.SPG($A596, "SP_DEBT_TO_EQUITY", C$3)</f>
        <v>#INVALID COMPANY ID</v>
      </c>
      <c r="D596" s="9" t="str" cm="1">
        <f t="array" ref="D596">_xll.SNL.Clients.Office.Excel.Functions.SPG($A596, "SP_DEBT_TO_EQUITY", D$3)</f>
        <v>#INVALID COMPANY ID</v>
      </c>
      <c r="E596" s="9" t="str" cm="1">
        <f t="array" ref="E596">_xll.SNL.Clients.Office.Excel.Functions.SPG($A596, "SP_DEBT_TO_EQUITY", E$3)</f>
        <v>#INVALID COMPANY ID</v>
      </c>
      <c r="F596" s="9" t="str" cm="1">
        <f t="array" ref="F596">_xll.SNL.Clients.Office.Excel.Functions.SPG($A596, "SP_DEBT_TO_EQUITY", F$3)</f>
        <v>#INVALID COMPANY ID</v>
      </c>
      <c r="G596" s="9" t="str" cm="1">
        <f t="array" ref="G596">_xll.SNL.Clients.Office.Excel.Functions.SPG($A596, "SP_DEBT_TO_EQUITY", G$3)</f>
        <v>#INVALID COMPANY ID</v>
      </c>
      <c r="H596" s="9" t="str" cm="1">
        <f t="array" ref="H596">_xll.SNL.Clients.Office.Excel.Functions.SPG($A596, "SP_DEBT_TO_EQUITY", H$3)</f>
        <v>#INVALID COMPANY ID</v>
      </c>
      <c r="I596" s="9" t="str" cm="1">
        <f t="array" ref="I596">_xll.SNL.Clients.Office.Excel.Functions.SPG($A596, "SP_DEBT_TO_EQUITY", I$3)</f>
        <v>#INVALID COMPANY ID</v>
      </c>
      <c r="J596" s="9" t="str" cm="1">
        <f t="array" ref="J596">_xll.SNL.Clients.Office.Excel.Functions.SPG($A596, "SP_DEBT_TO_EQUITY", J$3)</f>
        <v>#INVALID COMPANY ID</v>
      </c>
    </row>
    <row r="597" spans="2:10" x14ac:dyDescent="0.3">
      <c r="B597" s="9" t="str" cm="1">
        <f t="array" ref="B597">_xll.SNL.Clients.Office.Excel.Functions.SPG($A597, "SP_DEBT_TO_EQUITY", B$3)</f>
        <v>#INVALID COMPANY ID</v>
      </c>
      <c r="C597" s="9" t="str" cm="1">
        <f t="array" ref="C597">_xll.SNL.Clients.Office.Excel.Functions.SPG($A597, "SP_DEBT_TO_EQUITY", C$3)</f>
        <v>#INVALID COMPANY ID</v>
      </c>
      <c r="D597" s="9" t="str" cm="1">
        <f t="array" ref="D597">_xll.SNL.Clients.Office.Excel.Functions.SPG($A597, "SP_DEBT_TO_EQUITY", D$3)</f>
        <v>#INVALID COMPANY ID</v>
      </c>
      <c r="E597" s="9" t="str" cm="1">
        <f t="array" ref="E597">_xll.SNL.Clients.Office.Excel.Functions.SPG($A597, "SP_DEBT_TO_EQUITY", E$3)</f>
        <v>#INVALID COMPANY ID</v>
      </c>
      <c r="F597" s="9" t="str" cm="1">
        <f t="array" ref="F597">_xll.SNL.Clients.Office.Excel.Functions.SPG($A597, "SP_DEBT_TO_EQUITY", F$3)</f>
        <v>#INVALID COMPANY ID</v>
      </c>
      <c r="G597" s="9" t="str" cm="1">
        <f t="array" ref="G597">_xll.SNL.Clients.Office.Excel.Functions.SPG($A597, "SP_DEBT_TO_EQUITY", G$3)</f>
        <v>#INVALID COMPANY ID</v>
      </c>
      <c r="H597" s="9" t="str" cm="1">
        <f t="array" ref="H597">_xll.SNL.Clients.Office.Excel.Functions.SPG($A597, "SP_DEBT_TO_EQUITY", H$3)</f>
        <v>#INVALID COMPANY ID</v>
      </c>
      <c r="I597" s="9" t="str" cm="1">
        <f t="array" ref="I597">_xll.SNL.Clients.Office.Excel.Functions.SPG($A597, "SP_DEBT_TO_EQUITY", I$3)</f>
        <v>#INVALID COMPANY ID</v>
      </c>
      <c r="J597" s="9" t="str" cm="1">
        <f t="array" ref="J597">_xll.SNL.Clients.Office.Excel.Functions.SPG($A597, "SP_DEBT_TO_EQUITY", J$3)</f>
        <v>#INVALID COMPANY ID</v>
      </c>
    </row>
    <row r="598" spans="2:10" x14ac:dyDescent="0.3">
      <c r="B598" s="9" t="str" cm="1">
        <f t="array" ref="B598">_xll.SNL.Clients.Office.Excel.Functions.SPG($A598, "SP_DEBT_TO_EQUITY", B$3)</f>
        <v>#INVALID COMPANY ID</v>
      </c>
      <c r="C598" s="9" t="str" cm="1">
        <f t="array" ref="C598">_xll.SNL.Clients.Office.Excel.Functions.SPG($A598, "SP_DEBT_TO_EQUITY", C$3)</f>
        <v>#INVALID COMPANY ID</v>
      </c>
      <c r="D598" s="9" t="str" cm="1">
        <f t="array" ref="D598">_xll.SNL.Clients.Office.Excel.Functions.SPG($A598, "SP_DEBT_TO_EQUITY", D$3)</f>
        <v>#INVALID COMPANY ID</v>
      </c>
      <c r="E598" s="9" t="str" cm="1">
        <f t="array" ref="E598">_xll.SNL.Clients.Office.Excel.Functions.SPG($A598, "SP_DEBT_TO_EQUITY", E$3)</f>
        <v>#INVALID COMPANY ID</v>
      </c>
      <c r="F598" s="9" t="str" cm="1">
        <f t="array" ref="F598">_xll.SNL.Clients.Office.Excel.Functions.SPG($A598, "SP_DEBT_TO_EQUITY", F$3)</f>
        <v>#INVALID COMPANY ID</v>
      </c>
      <c r="G598" s="9" t="str" cm="1">
        <f t="array" ref="G598">_xll.SNL.Clients.Office.Excel.Functions.SPG($A598, "SP_DEBT_TO_EQUITY", G$3)</f>
        <v>#INVALID COMPANY ID</v>
      </c>
      <c r="H598" s="9" t="str" cm="1">
        <f t="array" ref="H598">_xll.SNL.Clients.Office.Excel.Functions.SPG($A598, "SP_DEBT_TO_EQUITY", H$3)</f>
        <v>#INVALID COMPANY ID</v>
      </c>
      <c r="I598" s="9" t="str" cm="1">
        <f t="array" ref="I598">_xll.SNL.Clients.Office.Excel.Functions.SPG($A598, "SP_DEBT_TO_EQUITY", I$3)</f>
        <v>#INVALID COMPANY ID</v>
      </c>
      <c r="J598" s="9" t="str" cm="1">
        <f t="array" ref="J598">_xll.SNL.Clients.Office.Excel.Functions.SPG($A598, "SP_DEBT_TO_EQUITY", J$3)</f>
        <v>#INVALID COMPANY ID</v>
      </c>
    </row>
    <row r="599" spans="2:10" x14ac:dyDescent="0.3">
      <c r="B599" s="9" t="str" cm="1">
        <f t="array" ref="B599">_xll.SNL.Clients.Office.Excel.Functions.SPG($A599, "SP_DEBT_TO_EQUITY", B$3)</f>
        <v>#INVALID COMPANY ID</v>
      </c>
      <c r="C599" s="9" t="str" cm="1">
        <f t="array" ref="C599">_xll.SNL.Clients.Office.Excel.Functions.SPG($A599, "SP_DEBT_TO_EQUITY", C$3)</f>
        <v>#INVALID COMPANY ID</v>
      </c>
      <c r="D599" s="9" t="str" cm="1">
        <f t="array" ref="D599">_xll.SNL.Clients.Office.Excel.Functions.SPG($A599, "SP_DEBT_TO_EQUITY", D$3)</f>
        <v>#INVALID COMPANY ID</v>
      </c>
      <c r="E599" s="9" t="str" cm="1">
        <f t="array" ref="E599">_xll.SNL.Clients.Office.Excel.Functions.SPG($A599, "SP_DEBT_TO_EQUITY", E$3)</f>
        <v>#INVALID COMPANY ID</v>
      </c>
      <c r="F599" s="9" t="str" cm="1">
        <f t="array" ref="F599">_xll.SNL.Clients.Office.Excel.Functions.SPG($A599, "SP_DEBT_TO_EQUITY", F$3)</f>
        <v>#INVALID COMPANY ID</v>
      </c>
      <c r="G599" s="9" t="str" cm="1">
        <f t="array" ref="G599">_xll.SNL.Clients.Office.Excel.Functions.SPG($A599, "SP_DEBT_TO_EQUITY", G$3)</f>
        <v>#INVALID COMPANY ID</v>
      </c>
      <c r="H599" s="9" t="str" cm="1">
        <f t="array" ref="H599">_xll.SNL.Clients.Office.Excel.Functions.SPG($A599, "SP_DEBT_TO_EQUITY", H$3)</f>
        <v>#INVALID COMPANY ID</v>
      </c>
      <c r="I599" s="9" t="str" cm="1">
        <f t="array" ref="I599">_xll.SNL.Clients.Office.Excel.Functions.SPG($A599, "SP_DEBT_TO_EQUITY", I$3)</f>
        <v>#INVALID COMPANY ID</v>
      </c>
      <c r="J599" s="9" t="str" cm="1">
        <f t="array" ref="J599">_xll.SNL.Clients.Office.Excel.Functions.SPG($A599, "SP_DEBT_TO_EQUITY", J$3)</f>
        <v>#INVALID COMPANY ID</v>
      </c>
    </row>
    <row r="600" spans="2:10" x14ac:dyDescent="0.3">
      <c r="B600" s="9" t="str" cm="1">
        <f t="array" ref="B600">_xll.SNL.Clients.Office.Excel.Functions.SPG($A600, "SP_DEBT_TO_EQUITY", B$3)</f>
        <v>#INVALID COMPANY ID</v>
      </c>
      <c r="C600" s="9" t="str" cm="1">
        <f t="array" ref="C600">_xll.SNL.Clients.Office.Excel.Functions.SPG($A600, "SP_DEBT_TO_EQUITY", C$3)</f>
        <v>#INVALID COMPANY ID</v>
      </c>
      <c r="D600" s="9" t="str" cm="1">
        <f t="array" ref="D600">_xll.SNL.Clients.Office.Excel.Functions.SPG($A600, "SP_DEBT_TO_EQUITY", D$3)</f>
        <v>#INVALID COMPANY ID</v>
      </c>
      <c r="E600" s="9" t="str" cm="1">
        <f t="array" ref="E600">_xll.SNL.Clients.Office.Excel.Functions.SPG($A600, "SP_DEBT_TO_EQUITY", E$3)</f>
        <v>#INVALID COMPANY ID</v>
      </c>
      <c r="F600" s="9" t="str" cm="1">
        <f t="array" ref="F600">_xll.SNL.Clients.Office.Excel.Functions.SPG($A600, "SP_DEBT_TO_EQUITY", F$3)</f>
        <v>#INVALID COMPANY ID</v>
      </c>
      <c r="G600" s="9" t="str" cm="1">
        <f t="array" ref="G600">_xll.SNL.Clients.Office.Excel.Functions.SPG($A600, "SP_DEBT_TO_EQUITY", G$3)</f>
        <v>#INVALID COMPANY ID</v>
      </c>
      <c r="H600" s="9" t="str" cm="1">
        <f t="array" ref="H600">_xll.SNL.Clients.Office.Excel.Functions.SPG($A600, "SP_DEBT_TO_EQUITY", H$3)</f>
        <v>#INVALID COMPANY ID</v>
      </c>
      <c r="I600" s="9" t="str" cm="1">
        <f t="array" ref="I600">_xll.SNL.Clients.Office.Excel.Functions.SPG($A600, "SP_DEBT_TO_EQUITY", I$3)</f>
        <v>#INVALID COMPANY ID</v>
      </c>
      <c r="J600" s="9" t="str" cm="1">
        <f t="array" ref="J600">_xll.SNL.Clients.Office.Excel.Functions.SPG($A600, "SP_DEBT_TO_EQUITY", J$3)</f>
        <v>#INVALID COMPANY ID</v>
      </c>
    </row>
    <row r="601" spans="2:10" x14ac:dyDescent="0.3">
      <c r="B601" s="9" t="str" cm="1">
        <f t="array" ref="B601">_xll.SNL.Clients.Office.Excel.Functions.SPG($A601, "SP_DEBT_TO_EQUITY", B$3)</f>
        <v>#INVALID COMPANY ID</v>
      </c>
      <c r="C601" s="9" t="str" cm="1">
        <f t="array" ref="C601">_xll.SNL.Clients.Office.Excel.Functions.SPG($A601, "SP_DEBT_TO_EQUITY", C$3)</f>
        <v>#INVALID COMPANY ID</v>
      </c>
      <c r="D601" s="9" t="str" cm="1">
        <f t="array" ref="D601">_xll.SNL.Clients.Office.Excel.Functions.SPG($A601, "SP_DEBT_TO_EQUITY", D$3)</f>
        <v>#INVALID COMPANY ID</v>
      </c>
      <c r="E601" s="9" t="str" cm="1">
        <f t="array" ref="E601">_xll.SNL.Clients.Office.Excel.Functions.SPG($A601, "SP_DEBT_TO_EQUITY", E$3)</f>
        <v>#INVALID COMPANY ID</v>
      </c>
      <c r="F601" s="9" t="str" cm="1">
        <f t="array" ref="F601">_xll.SNL.Clients.Office.Excel.Functions.SPG($A601, "SP_DEBT_TO_EQUITY", F$3)</f>
        <v>#INVALID COMPANY ID</v>
      </c>
      <c r="G601" s="9" t="str" cm="1">
        <f t="array" ref="G601">_xll.SNL.Clients.Office.Excel.Functions.SPG($A601, "SP_DEBT_TO_EQUITY", G$3)</f>
        <v>#INVALID COMPANY ID</v>
      </c>
      <c r="H601" s="9" t="str" cm="1">
        <f t="array" ref="H601">_xll.SNL.Clients.Office.Excel.Functions.SPG($A601, "SP_DEBT_TO_EQUITY", H$3)</f>
        <v>#INVALID COMPANY ID</v>
      </c>
      <c r="I601" s="9" t="str" cm="1">
        <f t="array" ref="I601">_xll.SNL.Clients.Office.Excel.Functions.SPG($A601, "SP_DEBT_TO_EQUITY", I$3)</f>
        <v>#INVALID COMPANY ID</v>
      </c>
      <c r="J601" s="9" t="str" cm="1">
        <f t="array" ref="J601">_xll.SNL.Clients.Office.Excel.Functions.SPG($A601, "SP_DEBT_TO_EQUITY", J$3)</f>
        <v>#INVALID COMPANY ID</v>
      </c>
    </row>
    <row r="602" spans="2:10" x14ac:dyDescent="0.3">
      <c r="B602" s="9" t="str" cm="1">
        <f t="array" ref="B602">_xll.SNL.Clients.Office.Excel.Functions.SPG($A602, "SP_DEBT_TO_EQUITY", B$3)</f>
        <v>#INVALID COMPANY ID</v>
      </c>
      <c r="C602" s="9" t="str" cm="1">
        <f t="array" ref="C602">_xll.SNL.Clients.Office.Excel.Functions.SPG($A602, "SP_DEBT_TO_EQUITY", C$3)</f>
        <v>#INVALID COMPANY ID</v>
      </c>
      <c r="D602" s="9" t="str" cm="1">
        <f t="array" ref="D602">_xll.SNL.Clients.Office.Excel.Functions.SPG($A602, "SP_DEBT_TO_EQUITY", D$3)</f>
        <v>#INVALID COMPANY ID</v>
      </c>
      <c r="E602" s="9" t="str" cm="1">
        <f t="array" ref="E602">_xll.SNL.Clients.Office.Excel.Functions.SPG($A602, "SP_DEBT_TO_EQUITY", E$3)</f>
        <v>#INVALID COMPANY ID</v>
      </c>
      <c r="F602" s="9" t="str" cm="1">
        <f t="array" ref="F602">_xll.SNL.Clients.Office.Excel.Functions.SPG($A602, "SP_DEBT_TO_EQUITY", F$3)</f>
        <v>#INVALID COMPANY ID</v>
      </c>
      <c r="G602" s="9" t="str" cm="1">
        <f t="array" ref="G602">_xll.SNL.Clients.Office.Excel.Functions.SPG($A602, "SP_DEBT_TO_EQUITY", G$3)</f>
        <v>#INVALID COMPANY ID</v>
      </c>
      <c r="H602" s="9" t="str" cm="1">
        <f t="array" ref="H602">_xll.SNL.Clients.Office.Excel.Functions.SPG($A602, "SP_DEBT_TO_EQUITY", H$3)</f>
        <v>#INVALID COMPANY ID</v>
      </c>
      <c r="I602" s="9" t="str" cm="1">
        <f t="array" ref="I602">_xll.SNL.Clients.Office.Excel.Functions.SPG($A602, "SP_DEBT_TO_EQUITY", I$3)</f>
        <v>#INVALID COMPANY ID</v>
      </c>
      <c r="J602" s="9" t="str" cm="1">
        <f t="array" ref="J602">_xll.SNL.Clients.Office.Excel.Functions.SPG($A602, "SP_DEBT_TO_EQUITY", J$3)</f>
        <v>#INVALID COMPANY ID</v>
      </c>
    </row>
    <row r="603" spans="2:10" x14ac:dyDescent="0.3">
      <c r="B603" s="9" t="str" cm="1">
        <f t="array" ref="B603">_xll.SNL.Clients.Office.Excel.Functions.SPG($A603, "SP_DEBT_TO_EQUITY", B$3)</f>
        <v>#INVALID COMPANY ID</v>
      </c>
      <c r="C603" s="9" t="str" cm="1">
        <f t="array" ref="C603">_xll.SNL.Clients.Office.Excel.Functions.SPG($A603, "SP_DEBT_TO_EQUITY", C$3)</f>
        <v>#INVALID COMPANY ID</v>
      </c>
      <c r="D603" s="9" t="str" cm="1">
        <f t="array" ref="D603">_xll.SNL.Clients.Office.Excel.Functions.SPG($A603, "SP_DEBT_TO_EQUITY", D$3)</f>
        <v>#INVALID COMPANY ID</v>
      </c>
      <c r="E603" s="9" t="str" cm="1">
        <f t="array" ref="E603">_xll.SNL.Clients.Office.Excel.Functions.SPG($A603, "SP_DEBT_TO_EQUITY", E$3)</f>
        <v>#INVALID COMPANY ID</v>
      </c>
      <c r="F603" s="9" t="str" cm="1">
        <f t="array" ref="F603">_xll.SNL.Clients.Office.Excel.Functions.SPG($A603, "SP_DEBT_TO_EQUITY", F$3)</f>
        <v>#INVALID COMPANY ID</v>
      </c>
      <c r="G603" s="9" t="str" cm="1">
        <f t="array" ref="G603">_xll.SNL.Clients.Office.Excel.Functions.SPG($A603, "SP_DEBT_TO_EQUITY", G$3)</f>
        <v>#INVALID COMPANY ID</v>
      </c>
      <c r="H603" s="9" t="str" cm="1">
        <f t="array" ref="H603">_xll.SNL.Clients.Office.Excel.Functions.SPG($A603, "SP_DEBT_TO_EQUITY", H$3)</f>
        <v>#INVALID COMPANY ID</v>
      </c>
      <c r="I603" s="9" t="str" cm="1">
        <f t="array" ref="I603">_xll.SNL.Clients.Office.Excel.Functions.SPG($A603, "SP_DEBT_TO_EQUITY", I$3)</f>
        <v>#INVALID COMPANY ID</v>
      </c>
      <c r="J603" s="9" t="str" cm="1">
        <f t="array" ref="J603">_xll.SNL.Clients.Office.Excel.Functions.SPG($A603, "SP_DEBT_TO_EQUITY", J$3)</f>
        <v>#INVALID COMPANY ID</v>
      </c>
    </row>
    <row r="604" spans="2:10" x14ac:dyDescent="0.3">
      <c r="B604" s="9" t="str" cm="1">
        <f t="array" ref="B604">_xll.SNL.Clients.Office.Excel.Functions.SPG($A604, "SP_DEBT_TO_EQUITY", B$3)</f>
        <v>#INVALID COMPANY ID</v>
      </c>
      <c r="C604" s="9" t="str" cm="1">
        <f t="array" ref="C604">_xll.SNL.Clients.Office.Excel.Functions.SPG($A604, "SP_DEBT_TO_EQUITY", C$3)</f>
        <v>#INVALID COMPANY ID</v>
      </c>
      <c r="D604" s="9" t="str" cm="1">
        <f t="array" ref="D604">_xll.SNL.Clients.Office.Excel.Functions.SPG($A604, "SP_DEBT_TO_EQUITY", D$3)</f>
        <v>#INVALID COMPANY ID</v>
      </c>
      <c r="E604" s="9" t="str" cm="1">
        <f t="array" ref="E604">_xll.SNL.Clients.Office.Excel.Functions.SPG($A604, "SP_DEBT_TO_EQUITY", E$3)</f>
        <v>#INVALID COMPANY ID</v>
      </c>
      <c r="F604" s="9" t="str" cm="1">
        <f t="array" ref="F604">_xll.SNL.Clients.Office.Excel.Functions.SPG($A604, "SP_DEBT_TO_EQUITY", F$3)</f>
        <v>#INVALID COMPANY ID</v>
      </c>
      <c r="G604" s="9" t="str" cm="1">
        <f t="array" ref="G604">_xll.SNL.Clients.Office.Excel.Functions.SPG($A604, "SP_DEBT_TO_EQUITY", G$3)</f>
        <v>#INVALID COMPANY ID</v>
      </c>
      <c r="H604" s="9" t="str" cm="1">
        <f t="array" ref="H604">_xll.SNL.Clients.Office.Excel.Functions.SPG($A604, "SP_DEBT_TO_EQUITY", H$3)</f>
        <v>#INVALID COMPANY ID</v>
      </c>
      <c r="I604" s="9" t="str" cm="1">
        <f t="array" ref="I604">_xll.SNL.Clients.Office.Excel.Functions.SPG($A604, "SP_DEBT_TO_EQUITY", I$3)</f>
        <v>#INVALID COMPANY ID</v>
      </c>
      <c r="J604" s="9" t="str" cm="1">
        <f t="array" ref="J604">_xll.SNL.Clients.Office.Excel.Functions.SPG($A604, "SP_DEBT_TO_EQUITY", J$3)</f>
        <v>#INVALID COMPANY ID</v>
      </c>
    </row>
    <row r="605" spans="2:10" x14ac:dyDescent="0.3">
      <c r="B605" s="9" t="str" cm="1">
        <f t="array" ref="B605">_xll.SNL.Clients.Office.Excel.Functions.SPG($A605, "SP_DEBT_TO_EQUITY", B$3)</f>
        <v>#INVALID COMPANY ID</v>
      </c>
      <c r="C605" s="9" t="str" cm="1">
        <f t="array" ref="C605">_xll.SNL.Clients.Office.Excel.Functions.SPG($A605, "SP_DEBT_TO_EQUITY", C$3)</f>
        <v>#INVALID COMPANY ID</v>
      </c>
      <c r="D605" s="9" t="str" cm="1">
        <f t="array" ref="D605">_xll.SNL.Clients.Office.Excel.Functions.SPG($A605, "SP_DEBT_TO_EQUITY", D$3)</f>
        <v>#INVALID COMPANY ID</v>
      </c>
      <c r="E605" s="9" t="str" cm="1">
        <f t="array" ref="E605">_xll.SNL.Clients.Office.Excel.Functions.SPG($A605, "SP_DEBT_TO_EQUITY", E$3)</f>
        <v>#INVALID COMPANY ID</v>
      </c>
      <c r="F605" s="9" t="str" cm="1">
        <f t="array" ref="F605">_xll.SNL.Clients.Office.Excel.Functions.SPG($A605, "SP_DEBT_TO_EQUITY", F$3)</f>
        <v>#INVALID COMPANY ID</v>
      </c>
      <c r="G605" s="9" t="str" cm="1">
        <f t="array" ref="G605">_xll.SNL.Clients.Office.Excel.Functions.SPG($A605, "SP_DEBT_TO_EQUITY", G$3)</f>
        <v>#INVALID COMPANY ID</v>
      </c>
      <c r="H605" s="9" t="str" cm="1">
        <f t="array" ref="H605">_xll.SNL.Clients.Office.Excel.Functions.SPG($A605, "SP_DEBT_TO_EQUITY", H$3)</f>
        <v>#INVALID COMPANY ID</v>
      </c>
      <c r="I605" s="9" t="str" cm="1">
        <f t="array" ref="I605">_xll.SNL.Clients.Office.Excel.Functions.SPG($A605, "SP_DEBT_TO_EQUITY", I$3)</f>
        <v>#INVALID COMPANY ID</v>
      </c>
      <c r="J605" s="9" t="str" cm="1">
        <f t="array" ref="J605">_xll.SNL.Clients.Office.Excel.Functions.SPG($A605, "SP_DEBT_TO_EQUITY", J$3)</f>
        <v>#INVALID COMPANY ID</v>
      </c>
    </row>
    <row r="606" spans="2:10" x14ac:dyDescent="0.3">
      <c r="B606" s="9" t="str" cm="1">
        <f t="array" ref="B606">_xll.SNL.Clients.Office.Excel.Functions.SPG($A606, "SP_DEBT_TO_EQUITY", B$3)</f>
        <v>#INVALID COMPANY ID</v>
      </c>
      <c r="C606" s="9" t="str" cm="1">
        <f t="array" ref="C606">_xll.SNL.Clients.Office.Excel.Functions.SPG($A606, "SP_DEBT_TO_EQUITY", C$3)</f>
        <v>#INVALID COMPANY ID</v>
      </c>
      <c r="D606" s="9" t="str" cm="1">
        <f t="array" ref="D606">_xll.SNL.Clients.Office.Excel.Functions.SPG($A606, "SP_DEBT_TO_EQUITY", D$3)</f>
        <v>#INVALID COMPANY ID</v>
      </c>
      <c r="E606" s="9" t="str" cm="1">
        <f t="array" ref="E606">_xll.SNL.Clients.Office.Excel.Functions.SPG($A606, "SP_DEBT_TO_EQUITY", E$3)</f>
        <v>#INVALID COMPANY ID</v>
      </c>
      <c r="F606" s="9" t="str" cm="1">
        <f t="array" ref="F606">_xll.SNL.Clients.Office.Excel.Functions.SPG($A606, "SP_DEBT_TO_EQUITY", F$3)</f>
        <v>#INVALID COMPANY ID</v>
      </c>
      <c r="G606" s="9" t="str" cm="1">
        <f t="array" ref="G606">_xll.SNL.Clients.Office.Excel.Functions.SPG($A606, "SP_DEBT_TO_EQUITY", G$3)</f>
        <v>#INVALID COMPANY ID</v>
      </c>
      <c r="H606" s="9" t="str" cm="1">
        <f t="array" ref="H606">_xll.SNL.Clients.Office.Excel.Functions.SPG($A606, "SP_DEBT_TO_EQUITY", H$3)</f>
        <v>#INVALID COMPANY ID</v>
      </c>
      <c r="I606" s="9" t="str" cm="1">
        <f t="array" ref="I606">_xll.SNL.Clients.Office.Excel.Functions.SPG($A606, "SP_DEBT_TO_EQUITY", I$3)</f>
        <v>#INVALID COMPANY ID</v>
      </c>
      <c r="J606" s="9" t="str" cm="1">
        <f t="array" ref="J606">_xll.SNL.Clients.Office.Excel.Functions.SPG($A606, "SP_DEBT_TO_EQUITY", J$3)</f>
        <v>#INVALID COMPANY ID</v>
      </c>
    </row>
    <row r="607" spans="2:10" x14ac:dyDescent="0.3">
      <c r="B607" s="9" t="str" cm="1">
        <f t="array" ref="B607">_xll.SNL.Clients.Office.Excel.Functions.SPG($A607, "SP_DEBT_TO_EQUITY", B$3)</f>
        <v>#INVALID COMPANY ID</v>
      </c>
      <c r="C607" s="9" t="str" cm="1">
        <f t="array" ref="C607">_xll.SNL.Clients.Office.Excel.Functions.SPG($A607, "SP_DEBT_TO_EQUITY", C$3)</f>
        <v>#INVALID COMPANY ID</v>
      </c>
      <c r="D607" s="9" t="str" cm="1">
        <f t="array" ref="D607">_xll.SNL.Clients.Office.Excel.Functions.SPG($A607, "SP_DEBT_TO_EQUITY", D$3)</f>
        <v>#INVALID COMPANY ID</v>
      </c>
      <c r="E607" s="9" t="str" cm="1">
        <f t="array" ref="E607">_xll.SNL.Clients.Office.Excel.Functions.SPG($A607, "SP_DEBT_TO_EQUITY", E$3)</f>
        <v>#INVALID COMPANY ID</v>
      </c>
      <c r="F607" s="9" t="str" cm="1">
        <f t="array" ref="F607">_xll.SNL.Clients.Office.Excel.Functions.SPG($A607, "SP_DEBT_TO_EQUITY", F$3)</f>
        <v>#INVALID COMPANY ID</v>
      </c>
      <c r="G607" s="9" t="str" cm="1">
        <f t="array" ref="G607">_xll.SNL.Clients.Office.Excel.Functions.SPG($A607, "SP_DEBT_TO_EQUITY", G$3)</f>
        <v>#INVALID COMPANY ID</v>
      </c>
      <c r="H607" s="9" t="str" cm="1">
        <f t="array" ref="H607">_xll.SNL.Clients.Office.Excel.Functions.SPG($A607, "SP_DEBT_TO_EQUITY", H$3)</f>
        <v>#INVALID COMPANY ID</v>
      </c>
      <c r="I607" s="9" t="str" cm="1">
        <f t="array" ref="I607">_xll.SNL.Clients.Office.Excel.Functions.SPG($A607, "SP_DEBT_TO_EQUITY", I$3)</f>
        <v>#INVALID COMPANY ID</v>
      </c>
      <c r="J607" s="9" t="str" cm="1">
        <f t="array" ref="J607">_xll.SNL.Clients.Office.Excel.Functions.SPG($A607, "SP_DEBT_TO_EQUITY", J$3)</f>
        <v>#INVALID COMPANY ID</v>
      </c>
    </row>
    <row r="608" spans="2:10" x14ac:dyDescent="0.3">
      <c r="B608" s="9" t="str" cm="1">
        <f t="array" ref="B608">_xll.SNL.Clients.Office.Excel.Functions.SPG($A608, "SP_DEBT_TO_EQUITY", B$3)</f>
        <v>#INVALID COMPANY ID</v>
      </c>
      <c r="C608" s="9" t="str" cm="1">
        <f t="array" ref="C608">_xll.SNL.Clients.Office.Excel.Functions.SPG($A608, "SP_DEBT_TO_EQUITY", C$3)</f>
        <v>#INVALID COMPANY ID</v>
      </c>
      <c r="D608" s="9" t="str" cm="1">
        <f t="array" ref="D608">_xll.SNL.Clients.Office.Excel.Functions.SPG($A608, "SP_DEBT_TO_EQUITY", D$3)</f>
        <v>#INVALID COMPANY ID</v>
      </c>
      <c r="E608" s="9" t="str" cm="1">
        <f t="array" ref="E608">_xll.SNL.Clients.Office.Excel.Functions.SPG($A608, "SP_DEBT_TO_EQUITY", E$3)</f>
        <v>#INVALID COMPANY ID</v>
      </c>
      <c r="F608" s="9" t="str" cm="1">
        <f t="array" ref="F608">_xll.SNL.Clients.Office.Excel.Functions.SPG($A608, "SP_DEBT_TO_EQUITY", F$3)</f>
        <v>#INVALID COMPANY ID</v>
      </c>
      <c r="G608" s="9" t="str" cm="1">
        <f t="array" ref="G608">_xll.SNL.Clients.Office.Excel.Functions.SPG($A608, "SP_DEBT_TO_EQUITY", G$3)</f>
        <v>#INVALID COMPANY ID</v>
      </c>
      <c r="H608" s="9" t="str" cm="1">
        <f t="array" ref="H608">_xll.SNL.Clients.Office.Excel.Functions.SPG($A608, "SP_DEBT_TO_EQUITY", H$3)</f>
        <v>#INVALID COMPANY ID</v>
      </c>
      <c r="I608" s="9" t="str" cm="1">
        <f t="array" ref="I608">_xll.SNL.Clients.Office.Excel.Functions.SPG($A608, "SP_DEBT_TO_EQUITY", I$3)</f>
        <v>#INVALID COMPANY ID</v>
      </c>
      <c r="J608" s="9" t="str" cm="1">
        <f t="array" ref="J608">_xll.SNL.Clients.Office.Excel.Functions.SPG($A608, "SP_DEBT_TO_EQUITY", J$3)</f>
        <v>#INVALID COMPANY ID</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1F3F7-9109-491F-BF54-A5036D37FD11}">
  <sheetPr>
    <tabColor rgb="FFFFC000"/>
  </sheetPr>
  <dimension ref="A1:J608"/>
  <sheetViews>
    <sheetView workbookViewId="0">
      <pane xSplit="1" ySplit="3" topLeftCell="B4" activePane="bottomRight" state="frozen"/>
      <selection pane="topRight" activeCell="B1" sqref="B1"/>
      <selection pane="bottomLeft" activeCell="A3" sqref="A3"/>
      <selection pane="bottomRight" activeCell="A3" sqref="A3"/>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s="10">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_xll.ciqfunctions.udf.CIQRANGE("^MID", "IQ_CONSTITUENTS", 1, 500,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1031</v>
      </c>
      <c r="B4" s="9" cm="1">
        <f t="array" ref="B4">_xll.SNL.Clients.Office.Excel.Functions.SPG($A4, "IQ_CURRENT_RATIO", B$3)</f>
        <v>2.7669999999999999</v>
      </c>
      <c r="C4" s="9" cm="1">
        <f t="array" ref="C4">_xll.SNL.Clients.Office.Excel.Functions.SPG($A4, "IQ_CURRENT_RATIO", C$3)</f>
        <v>2.7909999999999999</v>
      </c>
      <c r="D4" s="9" cm="1">
        <f t="array" ref="D4">_xll.SNL.Clients.Office.Excel.Functions.SPG($A4, "IQ_CURRENT_RATIO", D$3)</f>
        <v>3.06</v>
      </c>
      <c r="E4" s="9" cm="1">
        <f t="array" ref="E4">_xll.SNL.Clients.Office.Excel.Functions.SPG($A4, "IQ_CURRENT_RATIO", E$3)</f>
        <v>2.9940000000000002</v>
      </c>
      <c r="F4" s="9" cm="1">
        <f t="array" ref="F4">_xll.SNL.Clients.Office.Excel.Functions.SPG($A4, "IQ_CURRENT_RATIO", F$3)</f>
        <v>3.1339999999999999</v>
      </c>
      <c r="G4" s="9" cm="1">
        <f t="array" ref="G4">_xll.SNL.Clients.Office.Excel.Functions.SPG($A4, "IQ_CURRENT_RATIO", G$3)</f>
        <v>3.226</v>
      </c>
      <c r="H4" s="9" cm="1">
        <f t="array" ref="H4">_xll.SNL.Clients.Office.Excel.Functions.SPG($A4, "IQ_CURRENT_RATIO", H$3)</f>
        <v>3.0270000000000001</v>
      </c>
      <c r="I4" s="9" cm="1">
        <f t="array" ref="I4">_xll.SNL.Clients.Office.Excel.Functions.SPG($A4, "IQ_CURRENT_RATIO", I$3)</f>
        <v>2.76</v>
      </c>
      <c r="J4" s="9" cm="1">
        <f t="array" ref="J4">_xll.SNL.Clients.Office.Excel.Functions.SPG($A4, "IQ_CURRENT_RATIO", J$3)</f>
        <v>2.7869999999999999</v>
      </c>
    </row>
    <row r="5" spans="1:10" x14ac:dyDescent="0.3">
      <c r="A5" s="11" t="s">
        <v>1032</v>
      </c>
      <c r="B5" s="9" t="str" cm="1">
        <f t="array" ref="B5">_xll.SNL.Clients.Office.Excel.Functions.SPG($A5, "IQ_CURRENT_RATIO", B$3)</f>
        <v>NA</v>
      </c>
      <c r="C5" s="9" cm="1">
        <f t="array" ref="C5">_xll.SNL.Clients.Office.Excel.Functions.SPG($A5, "IQ_CURRENT_RATIO", C$3)</f>
        <v>1.4850000000000001</v>
      </c>
      <c r="D5" s="9" cm="1">
        <f t="array" ref="D5">_xll.SNL.Clients.Office.Excel.Functions.SPG($A5, "IQ_CURRENT_RATIO", D$3)</f>
        <v>1.401</v>
      </c>
      <c r="E5" s="9" cm="1">
        <f t="array" ref="E5">_xll.SNL.Clients.Office.Excel.Functions.SPG($A5, "IQ_CURRENT_RATIO", E$3)</f>
        <v>1.4419999999999999</v>
      </c>
      <c r="F5" s="9" cm="1">
        <f t="array" ref="F5">_xll.SNL.Clients.Office.Excel.Functions.SPG($A5, "IQ_CURRENT_RATIO", F$3)</f>
        <v>1.641</v>
      </c>
      <c r="G5" s="9" cm="1">
        <f t="array" ref="G5">_xll.SNL.Clients.Office.Excel.Functions.SPG($A5, "IQ_CURRENT_RATIO", G$3)</f>
        <v>1.59</v>
      </c>
      <c r="H5" s="9" cm="1">
        <f t="array" ref="H5">_xll.SNL.Clients.Office.Excel.Functions.SPG($A5, "IQ_CURRENT_RATIO", H$3)</f>
        <v>1.403</v>
      </c>
      <c r="I5" s="9" cm="1">
        <f t="array" ref="I5">_xll.SNL.Clients.Office.Excel.Functions.SPG($A5, "IQ_CURRENT_RATIO", I$3)</f>
        <v>1.4</v>
      </c>
      <c r="J5" s="9" cm="1">
        <f t="array" ref="J5">_xll.SNL.Clients.Office.Excel.Functions.SPG($A5, "IQ_CURRENT_RATIO", J$3)</f>
        <v>1.4410000000000001</v>
      </c>
    </row>
    <row r="6" spans="1:10" x14ac:dyDescent="0.3">
      <c r="A6" s="11" t="s">
        <v>1033</v>
      </c>
      <c r="B6" s="9" cm="1">
        <f t="array" ref="B6">_xll.SNL.Clients.Office.Excel.Functions.SPG($A6, "IQ_CURRENT_RATIO", B$3)</f>
        <v>1.35</v>
      </c>
      <c r="C6" s="9" cm="1">
        <f t="array" ref="C6">_xll.SNL.Clients.Office.Excel.Functions.SPG($A6, "IQ_CURRENT_RATIO", C$3)</f>
        <v>0.999</v>
      </c>
      <c r="D6" s="9" cm="1">
        <f t="array" ref="D6">_xll.SNL.Clients.Office.Excel.Functions.SPG($A6, "IQ_CURRENT_RATIO", D$3)</f>
        <v>1.07</v>
      </c>
      <c r="E6" s="9" cm="1">
        <f t="array" ref="E6">_xll.SNL.Clients.Office.Excel.Functions.SPG($A6, "IQ_CURRENT_RATIO", E$3)</f>
        <v>1.181</v>
      </c>
      <c r="F6" s="9" cm="1">
        <f t="array" ref="F6">_xll.SNL.Clients.Office.Excel.Functions.SPG($A6, "IQ_CURRENT_RATIO", F$3)</f>
        <v>1.266</v>
      </c>
      <c r="G6" s="9" cm="1">
        <f t="array" ref="G6">_xll.SNL.Clients.Office.Excel.Functions.SPG($A6, "IQ_CURRENT_RATIO", G$3)</f>
        <v>0.67300000000000004</v>
      </c>
      <c r="H6" s="9" cm="1">
        <f t="array" ref="H6">_xll.SNL.Clients.Office.Excel.Functions.SPG($A6, "IQ_CURRENT_RATIO", H$3)</f>
        <v>0.81299999999999994</v>
      </c>
      <c r="I6" s="9" cm="1">
        <f t="array" ref="I6">_xll.SNL.Clients.Office.Excel.Functions.SPG($A6, "IQ_CURRENT_RATIO", I$3)</f>
        <v>1.3380000000000001</v>
      </c>
      <c r="J6" s="9" cm="1">
        <f t="array" ref="J6">_xll.SNL.Clients.Office.Excel.Functions.SPG($A6, "IQ_CURRENT_RATIO", J$3)</f>
        <v>1.4219999999999999</v>
      </c>
    </row>
    <row r="7" spans="1:10" x14ac:dyDescent="0.3">
      <c r="A7" s="11" t="s">
        <v>1034</v>
      </c>
      <c r="B7" s="9" cm="1">
        <f t="array" ref="B7">_xll.SNL.Clients.Office.Excel.Functions.SPG($A7, "IQ_CURRENT_RATIO", B$3)</f>
        <v>1.946</v>
      </c>
      <c r="C7" s="9" cm="1">
        <f t="array" ref="C7">_xll.SNL.Clients.Office.Excel.Functions.SPG($A7, "IQ_CURRENT_RATIO", C$3)</f>
        <v>2.9780000000000002</v>
      </c>
      <c r="D7" s="9" cm="1">
        <f t="array" ref="D7">_xll.SNL.Clients.Office.Excel.Functions.SPG($A7, "IQ_CURRENT_RATIO", D$3)</f>
        <v>2.7210000000000001</v>
      </c>
      <c r="E7" s="9" cm="1">
        <f t="array" ref="E7">_xll.SNL.Clients.Office.Excel.Functions.SPG($A7, "IQ_CURRENT_RATIO", E$3)</f>
        <v>2.766</v>
      </c>
      <c r="F7" s="9" cm="1">
        <f t="array" ref="F7">_xll.SNL.Clients.Office.Excel.Functions.SPG($A7, "IQ_CURRENT_RATIO", F$3)</f>
        <v>2.5870000000000002</v>
      </c>
      <c r="G7" s="9" cm="1">
        <f t="array" ref="G7">_xll.SNL.Clients.Office.Excel.Functions.SPG($A7, "IQ_CURRENT_RATIO", G$3)</f>
        <v>2.4540000000000002</v>
      </c>
      <c r="H7" s="9" cm="1">
        <f t="array" ref="H7">_xll.SNL.Clients.Office.Excel.Functions.SPG($A7, "IQ_CURRENT_RATIO", H$3)</f>
        <v>2.343</v>
      </c>
      <c r="I7" s="9" cm="1">
        <f t="array" ref="I7">_xll.SNL.Clients.Office.Excel.Functions.SPG($A7, "IQ_CURRENT_RATIO", I$3)</f>
        <v>2.2559999999999998</v>
      </c>
      <c r="J7" s="9" cm="1">
        <f t="array" ref="J7">_xll.SNL.Clients.Office.Excel.Functions.SPG($A7, "IQ_CURRENT_RATIO", J$3)</f>
        <v>2.3370000000000002</v>
      </c>
    </row>
    <row r="8" spans="1:10" x14ac:dyDescent="0.3">
      <c r="A8" s="11" t="s">
        <v>1035</v>
      </c>
      <c r="B8" s="9" cm="1">
        <f t="array" ref="B8">_xll.SNL.Clients.Office.Excel.Functions.SPG($A8, "IQ_CURRENT_RATIO", B$3)</f>
        <v>3.3250000000000002</v>
      </c>
      <c r="C8" s="9" cm="1">
        <f t="array" ref="C8">_xll.SNL.Clients.Office.Excel.Functions.SPG($A8, "IQ_CURRENT_RATIO", C$3)</f>
        <v>3.2080000000000002</v>
      </c>
      <c r="D8" s="9" cm="1">
        <f t="array" ref="D8">_xll.SNL.Clients.Office.Excel.Functions.SPG($A8, "IQ_CURRENT_RATIO", D$3)</f>
        <v>3.1920000000000002</v>
      </c>
      <c r="E8" s="9" cm="1">
        <f t="array" ref="E8">_xll.SNL.Clients.Office.Excel.Functions.SPG($A8, "IQ_CURRENT_RATIO", E$3)</f>
        <v>2.8889999999999998</v>
      </c>
      <c r="F8" s="9" cm="1">
        <f t="array" ref="F8">_xll.SNL.Clients.Office.Excel.Functions.SPG($A8, "IQ_CURRENT_RATIO", F$3)</f>
        <v>2.9569999999999999</v>
      </c>
      <c r="G8" s="9" cm="1">
        <f t="array" ref="G8">_xll.SNL.Clients.Office.Excel.Functions.SPG($A8, "IQ_CURRENT_RATIO", G$3)</f>
        <v>3.0270000000000001</v>
      </c>
      <c r="H8" s="9" cm="1">
        <f t="array" ref="H8">_xll.SNL.Clients.Office.Excel.Functions.SPG($A8, "IQ_CURRENT_RATIO", H$3)</f>
        <v>2.879</v>
      </c>
      <c r="I8" s="9" cm="1">
        <f t="array" ref="I8">_xll.SNL.Clients.Office.Excel.Functions.SPG($A8, "IQ_CURRENT_RATIO", I$3)</f>
        <v>2.7850000000000001</v>
      </c>
      <c r="J8" s="9" cm="1">
        <f t="array" ref="J8">_xll.SNL.Clients.Office.Excel.Functions.SPG($A8, "IQ_CURRENT_RATIO", J$3)</f>
        <v>2.6859999999999999</v>
      </c>
    </row>
    <row r="9" spans="1:10" x14ac:dyDescent="0.3">
      <c r="A9" s="11" t="s">
        <v>1036</v>
      </c>
      <c r="B9" s="9" cm="1">
        <f t="array" ref="B9">_xll.SNL.Clients.Office.Excel.Functions.SPG($A9, "IQ_CURRENT_RATIO", B$3)</f>
        <v>1.1519999999999999</v>
      </c>
      <c r="C9" s="9" cm="1">
        <f t="array" ref="C9">_xll.SNL.Clients.Office.Excel.Functions.SPG($A9, "IQ_CURRENT_RATIO", C$3)</f>
        <v>1.1399999999999999</v>
      </c>
      <c r="D9" s="9" cm="1">
        <f t="array" ref="D9">_xll.SNL.Clients.Office.Excel.Functions.SPG($A9, "IQ_CURRENT_RATIO", D$3)</f>
        <v>1.1259999999999999</v>
      </c>
      <c r="E9" s="9" cm="1">
        <f t="array" ref="E9">_xll.SNL.Clients.Office.Excel.Functions.SPG($A9, "IQ_CURRENT_RATIO", E$3)</f>
        <v>1.1319999999999999</v>
      </c>
      <c r="F9" s="9" cm="1">
        <f t="array" ref="F9">_xll.SNL.Clients.Office.Excel.Functions.SPG($A9, "IQ_CURRENT_RATIO", F$3)</f>
        <v>1.0589999999999999</v>
      </c>
      <c r="G9" s="9" cm="1">
        <f t="array" ref="G9">_xll.SNL.Clients.Office.Excel.Functions.SPG($A9, "IQ_CURRENT_RATIO", G$3)</f>
        <v>1.0469999999999999</v>
      </c>
      <c r="H9" s="9" cm="1">
        <f t="array" ref="H9">_xll.SNL.Clients.Office.Excel.Functions.SPG($A9, "IQ_CURRENT_RATIO", H$3)</f>
        <v>1.0549999999999999</v>
      </c>
      <c r="I9" s="9" cm="1">
        <f t="array" ref="I9">_xll.SNL.Clients.Office.Excel.Functions.SPG($A9, "IQ_CURRENT_RATIO", I$3)</f>
        <v>1.097</v>
      </c>
      <c r="J9" s="9" cm="1">
        <f t="array" ref="J9">_xll.SNL.Clients.Office.Excel.Functions.SPG($A9, "IQ_CURRENT_RATIO", J$3)</f>
        <v>1.091</v>
      </c>
    </row>
    <row r="10" spans="1:10" x14ac:dyDescent="0.3">
      <c r="A10" s="11" t="s">
        <v>1037</v>
      </c>
      <c r="B10" s="9" cm="1">
        <f t="array" ref="B10">_xll.SNL.Clients.Office.Excel.Functions.SPG($A10, "IQ_CURRENT_RATIO", B$3)</f>
        <v>56.780999999999999</v>
      </c>
      <c r="C10" s="9" cm="1">
        <f t="array" ref="C10">_xll.SNL.Clients.Office.Excel.Functions.SPG($A10, "IQ_CURRENT_RATIO", C$3)</f>
        <v>4.1550000000000002</v>
      </c>
      <c r="D10" s="9" cm="1">
        <f t="array" ref="D10">_xll.SNL.Clients.Office.Excel.Functions.SPG($A10, "IQ_CURRENT_RATIO", D$3)</f>
        <v>150.96100000000001</v>
      </c>
      <c r="E10" s="9" cm="1">
        <f t="array" ref="E10">_xll.SNL.Clients.Office.Excel.Functions.SPG($A10, "IQ_CURRENT_RATIO", E$3)</f>
        <v>77.040999999999997</v>
      </c>
      <c r="F10" s="9" cm="1">
        <f t="array" ref="F10">_xll.SNL.Clients.Office.Excel.Functions.SPG($A10, "IQ_CURRENT_RATIO", F$3)</f>
        <v>56.551000000000002</v>
      </c>
      <c r="G10" s="9" cm="1">
        <f t="array" ref="G10">_xll.SNL.Clients.Office.Excel.Functions.SPG($A10, "IQ_CURRENT_RATIO", G$3)</f>
        <v>5.3310000000000004</v>
      </c>
      <c r="H10" s="9" cm="1">
        <f t="array" ref="H10">_xll.SNL.Clients.Office.Excel.Functions.SPG($A10, "IQ_CURRENT_RATIO", H$3)</f>
        <v>167.93799999999999</v>
      </c>
      <c r="I10" s="9" cm="1">
        <f t="array" ref="I10">_xll.SNL.Clients.Office.Excel.Functions.SPG($A10, "IQ_CURRENT_RATIO", I$3)</f>
        <v>79.521000000000001</v>
      </c>
      <c r="J10" s="9" cm="1">
        <f t="array" ref="J10">_xll.SNL.Clients.Office.Excel.Functions.SPG($A10, "IQ_CURRENT_RATIO", J$3)</f>
        <v>53.636000000000003</v>
      </c>
    </row>
    <row r="11" spans="1:10" x14ac:dyDescent="0.3">
      <c r="A11" s="11" t="s">
        <v>1038</v>
      </c>
      <c r="B11" s="9" cm="1">
        <f t="array" ref="B11">_xll.SNL.Clients.Office.Excel.Functions.SPG($A11, "IQ_CURRENT_RATIO", B$3)</f>
        <v>1.528</v>
      </c>
      <c r="C11" s="9" cm="1">
        <f t="array" ref="C11">_xll.SNL.Clients.Office.Excel.Functions.SPG($A11, "IQ_CURRENT_RATIO", C$3)</f>
        <v>1.343</v>
      </c>
      <c r="D11" s="9" cm="1">
        <f t="array" ref="D11">_xll.SNL.Clients.Office.Excel.Functions.SPG($A11, "IQ_CURRENT_RATIO", D$3)</f>
        <v>1.528</v>
      </c>
      <c r="E11" s="9" cm="1">
        <f t="array" ref="E11">_xll.SNL.Clients.Office.Excel.Functions.SPG($A11, "IQ_CURRENT_RATIO", E$3)</f>
        <v>1.5209999999999999</v>
      </c>
      <c r="F11" s="9" cm="1">
        <f t="array" ref="F11">_xll.SNL.Clients.Office.Excel.Functions.SPG($A11, "IQ_CURRENT_RATIO", F$3)</f>
        <v>1.988</v>
      </c>
      <c r="G11" s="9" cm="1">
        <f t="array" ref="G11">_xll.SNL.Clients.Office.Excel.Functions.SPG($A11, "IQ_CURRENT_RATIO", G$3)</f>
        <v>1.46</v>
      </c>
      <c r="H11" s="9" cm="1">
        <f t="array" ref="H11">_xll.SNL.Clients.Office.Excel.Functions.SPG($A11, "IQ_CURRENT_RATIO", H$3)</f>
        <v>1.621</v>
      </c>
      <c r="I11" s="9" cm="1">
        <f t="array" ref="I11">_xll.SNL.Clients.Office.Excel.Functions.SPG($A11, "IQ_CURRENT_RATIO", I$3)</f>
        <v>1.5680000000000001</v>
      </c>
      <c r="J11" s="9" cm="1">
        <f t="array" ref="J11">_xll.SNL.Clients.Office.Excel.Functions.SPG($A11, "IQ_CURRENT_RATIO", J$3)</f>
        <v>1.5880000000000001</v>
      </c>
    </row>
    <row r="12" spans="1:10" x14ac:dyDescent="0.3">
      <c r="A12" s="11" t="s">
        <v>1039</v>
      </c>
      <c r="B12" s="9" cm="1">
        <f t="array" ref="B12">_xll.SNL.Clients.Office.Excel.Functions.SPG($A12, "IQ_CURRENT_RATIO", B$3)</f>
        <v>1.1659999999999999</v>
      </c>
      <c r="C12" s="9" cm="1">
        <f t="array" ref="C12">_xll.SNL.Clients.Office.Excel.Functions.SPG($A12, "IQ_CURRENT_RATIO", C$3)</f>
        <v>0.89200000000000002</v>
      </c>
      <c r="D12" s="9" cm="1">
        <f t="array" ref="D12">_xll.SNL.Clients.Office.Excel.Functions.SPG($A12, "IQ_CURRENT_RATIO", D$3)</f>
        <v>1.085</v>
      </c>
      <c r="E12" s="9" cm="1">
        <f t="array" ref="E12">_xll.SNL.Clients.Office.Excel.Functions.SPG($A12, "IQ_CURRENT_RATIO", E$3)</f>
        <v>1.3819999999999999</v>
      </c>
      <c r="F12" s="9" cm="1">
        <f t="array" ref="F12">_xll.SNL.Clients.Office.Excel.Functions.SPG($A12, "IQ_CURRENT_RATIO", F$3)</f>
        <v>1.1679999999999999</v>
      </c>
      <c r="G12" s="9" cm="1">
        <f t="array" ref="G12">_xll.SNL.Clients.Office.Excel.Functions.SPG($A12, "IQ_CURRENT_RATIO", G$3)</f>
        <v>1.304</v>
      </c>
      <c r="H12" s="9" cm="1">
        <f t="array" ref="H12">_xll.SNL.Clients.Office.Excel.Functions.SPG($A12, "IQ_CURRENT_RATIO", H$3)</f>
        <v>1.0820000000000001</v>
      </c>
      <c r="I12" s="9" cm="1">
        <f t="array" ref="I12">_xll.SNL.Clients.Office.Excel.Functions.SPG($A12, "IQ_CURRENT_RATIO", I$3)</f>
        <v>1.1259999999999999</v>
      </c>
      <c r="J12" s="9" cm="1">
        <f t="array" ref="J12">_xll.SNL.Clients.Office.Excel.Functions.SPG($A12, "IQ_CURRENT_RATIO", J$3)</f>
        <v>1.107</v>
      </c>
    </row>
    <row r="13" spans="1:10" x14ac:dyDescent="0.3">
      <c r="A13" s="11" t="s">
        <v>1423</v>
      </c>
      <c r="B13" s="9" cm="1">
        <f t="array" ref="B13">_xll.SNL.Clients.Office.Excel.Functions.SPG($A13, "IQ_CURRENT_RATIO", B$3)</f>
        <v>0.55500000000000005</v>
      </c>
      <c r="C13" s="9" cm="1">
        <f t="array" ref="C13">_xll.SNL.Clients.Office.Excel.Functions.SPG($A13, "IQ_CURRENT_RATIO", C$3)</f>
        <v>0.61199999999999999</v>
      </c>
      <c r="D13" s="9" cm="1">
        <f t="array" ref="D13">_xll.SNL.Clients.Office.Excel.Functions.SPG($A13, "IQ_CURRENT_RATIO", D$3)</f>
        <v>0.59799999999999998</v>
      </c>
      <c r="E13" s="9" cm="1">
        <f t="array" ref="E13">_xll.SNL.Clients.Office.Excel.Functions.SPG($A13, "IQ_CURRENT_RATIO", E$3)</f>
        <v>0.68</v>
      </c>
      <c r="F13" s="9" cm="1">
        <f t="array" ref="F13">_xll.SNL.Clients.Office.Excel.Functions.SPG($A13, "IQ_CURRENT_RATIO", F$3)</f>
        <v>0.64800000000000002</v>
      </c>
      <c r="G13" s="9" cm="1">
        <f t="array" ref="G13">_xll.SNL.Clients.Office.Excel.Functions.SPG($A13, "IQ_CURRENT_RATIO", G$3)</f>
        <v>0.60699999999999998</v>
      </c>
      <c r="H13" s="9" cm="1">
        <f t="array" ref="H13">_xll.SNL.Clients.Office.Excel.Functions.SPG($A13, "IQ_CURRENT_RATIO", H$3)</f>
        <v>0.71799999999999997</v>
      </c>
      <c r="I13" s="9" cm="1">
        <f t="array" ref="I13">_xll.SNL.Clients.Office.Excel.Functions.SPG($A13, "IQ_CURRENT_RATIO", I$3)</f>
        <v>0.627</v>
      </c>
      <c r="J13" s="9" cm="1">
        <f t="array" ref="J13">_xll.SNL.Clients.Office.Excel.Functions.SPG($A13, "IQ_CURRENT_RATIO", J$3)</f>
        <v>0.63800000000000001</v>
      </c>
    </row>
    <row r="14" spans="1:10" x14ac:dyDescent="0.3">
      <c r="A14" s="11" t="s">
        <v>1424</v>
      </c>
      <c r="B14" s="9" cm="1">
        <f t="array" ref="B14">_xll.SNL.Clients.Office.Excel.Functions.SPG($A14, "IQ_CURRENT_RATIO", B$3)</f>
        <v>0.90500000000000003</v>
      </c>
      <c r="C14" s="9" cm="1">
        <f t="array" ref="C14">_xll.SNL.Clients.Office.Excel.Functions.SPG($A14, "IQ_CURRENT_RATIO", C$3)</f>
        <v>0.93200000000000005</v>
      </c>
      <c r="D14" s="9" cm="1">
        <f t="array" ref="D14">_xll.SNL.Clients.Office.Excel.Functions.SPG($A14, "IQ_CURRENT_RATIO", D$3)</f>
        <v>0.89500000000000002</v>
      </c>
      <c r="E14" s="9" cm="1">
        <f t="array" ref="E14">_xll.SNL.Clients.Office.Excel.Functions.SPG($A14, "IQ_CURRENT_RATIO", E$3)</f>
        <v>0.879</v>
      </c>
      <c r="F14" s="9" cm="1">
        <f t="array" ref="F14">_xll.SNL.Clients.Office.Excel.Functions.SPG($A14, "IQ_CURRENT_RATIO", F$3)</f>
        <v>0.84299999999999997</v>
      </c>
      <c r="G14" s="9" cm="1">
        <f t="array" ref="G14">_xll.SNL.Clients.Office.Excel.Functions.SPG($A14, "IQ_CURRENT_RATIO", G$3)</f>
        <v>0.84799999999999998</v>
      </c>
      <c r="H14" s="9" cm="1">
        <f t="array" ref="H14">_xll.SNL.Clients.Office.Excel.Functions.SPG($A14, "IQ_CURRENT_RATIO", H$3)</f>
        <v>0.81</v>
      </c>
      <c r="I14" s="9" cm="1">
        <f t="array" ref="I14">_xll.SNL.Clients.Office.Excel.Functions.SPG($A14, "IQ_CURRENT_RATIO", I$3)</f>
        <v>0.78500000000000003</v>
      </c>
      <c r="J14" s="9" cm="1">
        <f t="array" ref="J14">_xll.SNL.Clients.Office.Excel.Functions.SPG($A14, "IQ_CURRENT_RATIO", J$3)</f>
        <v>0.74399999999999999</v>
      </c>
    </row>
    <row r="15" spans="1:10" x14ac:dyDescent="0.3">
      <c r="A15" s="11" t="s">
        <v>1040</v>
      </c>
      <c r="B15" s="9" cm="1">
        <f t="array" ref="B15">_xll.SNL.Clients.Office.Excel.Functions.SPG($A15, "IQ_CURRENT_RATIO", B$3)</f>
        <v>1.7130000000000001</v>
      </c>
      <c r="C15" s="9" cm="1">
        <f t="array" ref="C15">_xll.SNL.Clients.Office.Excel.Functions.SPG($A15, "IQ_CURRENT_RATIO", C$3)</f>
        <v>1.4470000000000001</v>
      </c>
      <c r="D15" s="9" cm="1">
        <f t="array" ref="D15">_xll.SNL.Clients.Office.Excel.Functions.SPG($A15, "IQ_CURRENT_RATIO", D$3)</f>
        <v>1.407</v>
      </c>
      <c r="E15" s="9" cm="1">
        <f t="array" ref="E15">_xll.SNL.Clients.Office.Excel.Functions.SPG($A15, "IQ_CURRENT_RATIO", E$3)</f>
        <v>1.5489999999999999</v>
      </c>
      <c r="F15" s="9" cm="1">
        <f t="array" ref="F15">_xll.SNL.Clients.Office.Excel.Functions.SPG($A15, "IQ_CURRENT_RATIO", F$3)</f>
        <v>1.605</v>
      </c>
      <c r="G15" s="9" cm="1">
        <f t="array" ref="G15">_xll.SNL.Clients.Office.Excel.Functions.SPG($A15, "IQ_CURRENT_RATIO", G$3)</f>
        <v>1.454</v>
      </c>
      <c r="H15" s="9" cm="1">
        <f t="array" ref="H15">_xll.SNL.Clients.Office.Excel.Functions.SPG($A15, "IQ_CURRENT_RATIO", H$3)</f>
        <v>1.663</v>
      </c>
      <c r="I15" s="9" cm="1">
        <f t="array" ref="I15">_xll.SNL.Clients.Office.Excel.Functions.SPG($A15, "IQ_CURRENT_RATIO", I$3)</f>
        <v>1.7989999999999999</v>
      </c>
      <c r="J15" s="9" cm="1">
        <f t="array" ref="J15">_xll.SNL.Clients.Office.Excel.Functions.SPG($A15, "IQ_CURRENT_RATIO", J$3)</f>
        <v>1.776</v>
      </c>
    </row>
    <row r="16" spans="1:10" x14ac:dyDescent="0.3">
      <c r="A16" s="11" t="s">
        <v>1041</v>
      </c>
      <c r="B16" s="9" cm="1">
        <f t="array" ref="B16">_xll.SNL.Clients.Office.Excel.Functions.SPG($A16, "IQ_CURRENT_RATIO", B$3)</f>
        <v>4.3029999999999999</v>
      </c>
      <c r="C16" s="9" cm="1">
        <f t="array" ref="C16">_xll.SNL.Clients.Office.Excel.Functions.SPG($A16, "IQ_CURRENT_RATIO", C$3)</f>
        <v>4.9109999999999996</v>
      </c>
      <c r="D16" s="9" cm="1">
        <f t="array" ref="D16">_xll.SNL.Clients.Office.Excel.Functions.SPG($A16, "IQ_CURRENT_RATIO", D$3)</f>
        <v>4.2220000000000004</v>
      </c>
      <c r="E16" s="9" cm="1">
        <f t="array" ref="E16">_xll.SNL.Clients.Office.Excel.Functions.SPG($A16, "IQ_CURRENT_RATIO", E$3)</f>
        <v>4.6459999999999999</v>
      </c>
      <c r="F16" s="9" cm="1">
        <f t="array" ref="F16">_xll.SNL.Clients.Office.Excel.Functions.SPG($A16, "IQ_CURRENT_RATIO", F$3)</f>
        <v>4.8529999999999998</v>
      </c>
      <c r="G16" s="9" cm="1">
        <f t="array" ref="G16">_xll.SNL.Clients.Office.Excel.Functions.SPG($A16, "IQ_CURRENT_RATIO", G$3)</f>
        <v>4.5720000000000001</v>
      </c>
      <c r="H16" s="9" cm="1">
        <f t="array" ref="H16">_xll.SNL.Clients.Office.Excel.Functions.SPG($A16, "IQ_CURRENT_RATIO", H$3)</f>
        <v>5.3250000000000002</v>
      </c>
      <c r="I16" s="9" cm="1">
        <f t="array" ref="I16">_xll.SNL.Clients.Office.Excel.Functions.SPG($A16, "IQ_CURRENT_RATIO", I$3)</f>
        <v>4.5609999999999999</v>
      </c>
      <c r="J16" s="9" cm="1">
        <f t="array" ref="J16">_xll.SNL.Clients.Office.Excel.Functions.SPG($A16, "IQ_CURRENT_RATIO", J$3)</f>
        <v>4.0270000000000001</v>
      </c>
    </row>
    <row r="17" spans="1:10" x14ac:dyDescent="0.3">
      <c r="A17" s="11" t="s">
        <v>1042</v>
      </c>
      <c r="B17" s="9" cm="1">
        <f t="array" ref="B17">_xll.SNL.Clients.Office.Excel.Functions.SPG($A17, "IQ_CURRENT_RATIO", B$3)</f>
        <v>1.256</v>
      </c>
      <c r="C17" s="9" cm="1">
        <f t="array" ref="C17">_xll.SNL.Clients.Office.Excel.Functions.SPG($A17, "IQ_CURRENT_RATIO", C$3)</f>
        <v>1.077</v>
      </c>
      <c r="D17" s="9" cm="1">
        <f t="array" ref="D17">_xll.SNL.Clients.Office.Excel.Functions.SPG($A17, "IQ_CURRENT_RATIO", D$3)</f>
        <v>1.446</v>
      </c>
      <c r="E17" s="9" cm="1">
        <f t="array" ref="E17">_xll.SNL.Clients.Office.Excel.Functions.SPG($A17, "IQ_CURRENT_RATIO", E$3)</f>
        <v>1.452</v>
      </c>
      <c r="F17" s="9" cm="1">
        <f t="array" ref="F17">_xll.SNL.Clients.Office.Excel.Functions.SPG($A17, "IQ_CURRENT_RATIO", F$3)</f>
        <v>1.661</v>
      </c>
      <c r="G17" s="9" cm="1">
        <f t="array" ref="G17">_xll.SNL.Clients.Office.Excel.Functions.SPG($A17, "IQ_CURRENT_RATIO", G$3)</f>
        <v>1.24</v>
      </c>
      <c r="H17" s="9" cm="1">
        <f t="array" ref="H17">_xll.SNL.Clients.Office.Excel.Functions.SPG($A17, "IQ_CURRENT_RATIO", H$3)</f>
        <v>1.2170000000000001</v>
      </c>
      <c r="I17" s="9" cm="1">
        <f t="array" ref="I17">_xll.SNL.Clients.Office.Excel.Functions.SPG($A17, "IQ_CURRENT_RATIO", I$3)</f>
        <v>1.173</v>
      </c>
      <c r="J17" s="9" cm="1">
        <f t="array" ref="J17">_xll.SNL.Clients.Office.Excel.Functions.SPG($A17, "IQ_CURRENT_RATIO", J$3)</f>
        <v>1.2270000000000001</v>
      </c>
    </row>
    <row r="18" spans="1:10" x14ac:dyDescent="0.3">
      <c r="A18" s="11" t="s">
        <v>1043</v>
      </c>
      <c r="B18" s="9" t="str" cm="1">
        <f t="array" ref="B18">_xll.SNL.Clients.Office.Excel.Functions.SPG($A18, "IQ_CURRENT_RATIO", B$3)</f>
        <v>NA</v>
      </c>
      <c r="C18" s="9" t="str" cm="1">
        <f t="array" ref="C18">_xll.SNL.Clients.Office.Excel.Functions.SPG($A18, "IQ_CURRENT_RATIO", C$3)</f>
        <v>NA</v>
      </c>
      <c r="D18" s="9" t="str" cm="1">
        <f t="array" ref="D18">_xll.SNL.Clients.Office.Excel.Functions.SPG($A18, "IQ_CURRENT_RATIO", D$3)</f>
        <v>NA</v>
      </c>
      <c r="E18" s="9" t="str" cm="1">
        <f t="array" ref="E18">_xll.SNL.Clients.Office.Excel.Functions.SPG($A18, "IQ_CURRENT_RATIO", E$3)</f>
        <v>NA</v>
      </c>
      <c r="F18" s="9" t="str" cm="1">
        <f t="array" ref="F18">_xll.SNL.Clients.Office.Excel.Functions.SPG($A18, "IQ_CURRENT_RATIO", F$3)</f>
        <v>NA</v>
      </c>
      <c r="G18" s="9" t="str" cm="1">
        <f t="array" ref="G18">_xll.SNL.Clients.Office.Excel.Functions.SPG($A18, "IQ_CURRENT_RATIO", G$3)</f>
        <v>NA</v>
      </c>
      <c r="H18" s="9" t="str" cm="1">
        <f t="array" ref="H18">_xll.SNL.Clients.Office.Excel.Functions.SPG($A18, "IQ_CURRENT_RATIO", H$3)</f>
        <v>NA</v>
      </c>
      <c r="I18" s="9" t="str" cm="1">
        <f t="array" ref="I18">_xll.SNL.Clients.Office.Excel.Functions.SPG($A18, "IQ_CURRENT_RATIO", I$3)</f>
        <v>NA</v>
      </c>
      <c r="J18" s="9" t="str" cm="1">
        <f t="array" ref="J18">_xll.SNL.Clients.Office.Excel.Functions.SPG($A18, "IQ_CURRENT_RATIO", J$3)</f>
        <v>NA</v>
      </c>
    </row>
    <row r="19" spans="1:10" x14ac:dyDescent="0.3">
      <c r="A19" s="11" t="s">
        <v>1044</v>
      </c>
      <c r="B19" s="9" cm="1">
        <f t="array" ref="B19">_xll.SNL.Clients.Office.Excel.Functions.SPG($A19, "IQ_CURRENT_RATIO", B$3)</f>
        <v>1.288</v>
      </c>
      <c r="C19" s="9" cm="1">
        <f t="array" ref="C19">_xll.SNL.Clients.Office.Excel.Functions.SPG($A19, "IQ_CURRENT_RATIO", C$3)</f>
        <v>1.2290000000000001</v>
      </c>
      <c r="D19" s="9" cm="1">
        <f t="array" ref="D19">_xll.SNL.Clients.Office.Excel.Functions.SPG($A19, "IQ_CURRENT_RATIO", D$3)</f>
        <v>1.1930000000000001</v>
      </c>
      <c r="E19" s="9" cm="1">
        <f t="array" ref="E19">_xll.SNL.Clients.Office.Excel.Functions.SPG($A19, "IQ_CURRENT_RATIO", E$3)</f>
        <v>1.1579999999999999</v>
      </c>
      <c r="F19" s="9" cm="1">
        <f t="array" ref="F19">_xll.SNL.Clients.Office.Excel.Functions.SPG($A19, "IQ_CURRENT_RATIO", F$3)</f>
        <v>1.0860000000000001</v>
      </c>
      <c r="G19" s="9" cm="1">
        <f t="array" ref="G19">_xll.SNL.Clients.Office.Excel.Functions.SPG($A19, "IQ_CURRENT_RATIO", G$3)</f>
        <v>1.0489999999999999</v>
      </c>
      <c r="H19" s="9" cm="1">
        <f t="array" ref="H19">_xll.SNL.Clients.Office.Excel.Functions.SPG($A19, "IQ_CURRENT_RATIO", H$3)</f>
        <v>0.998</v>
      </c>
      <c r="I19" s="9" cm="1">
        <f t="array" ref="I19">_xll.SNL.Clients.Office.Excel.Functions.SPG($A19, "IQ_CURRENT_RATIO", I$3)</f>
        <v>0.92200000000000004</v>
      </c>
      <c r="J19" s="9" cm="1">
        <f t="array" ref="J19">_xll.SNL.Clients.Office.Excel.Functions.SPG($A19, "IQ_CURRENT_RATIO", J$3)</f>
        <v>1.149</v>
      </c>
    </row>
    <row r="20" spans="1:10" x14ac:dyDescent="0.3">
      <c r="A20" s="11" t="s">
        <v>1045</v>
      </c>
      <c r="B20" s="9" cm="1">
        <f t="array" ref="B20">_xll.SNL.Clients.Office.Excel.Functions.SPG($A20, "IQ_CURRENT_RATIO", B$3)</f>
        <v>0.52100000000000002</v>
      </c>
      <c r="C20" s="9" cm="1">
        <f t="array" ref="C20">_xll.SNL.Clients.Office.Excel.Functions.SPG($A20, "IQ_CURRENT_RATIO", C$3)</f>
        <v>0.54100000000000004</v>
      </c>
      <c r="D20" s="9" cm="1">
        <f t="array" ref="D20">_xll.SNL.Clients.Office.Excel.Functions.SPG($A20, "IQ_CURRENT_RATIO", D$3)</f>
        <v>0.56599999999999995</v>
      </c>
      <c r="E20" s="9" cm="1">
        <f t="array" ref="E20">_xll.SNL.Clients.Office.Excel.Functions.SPG($A20, "IQ_CURRENT_RATIO", E$3)</f>
        <v>0.60099999999999998</v>
      </c>
      <c r="F20" s="9" cm="1">
        <f t="array" ref="F20">_xll.SNL.Clients.Office.Excel.Functions.SPG($A20, "IQ_CURRENT_RATIO", F$3)</f>
        <v>0.58199999999999996</v>
      </c>
      <c r="G20" s="9" cm="1">
        <f t="array" ref="G20">_xll.SNL.Clients.Office.Excel.Functions.SPG($A20, "IQ_CURRENT_RATIO", G$3)</f>
        <v>0.61499999999999999</v>
      </c>
      <c r="H20" s="9" cm="1">
        <f t="array" ref="H20">_xll.SNL.Clients.Office.Excel.Functions.SPG($A20, "IQ_CURRENT_RATIO", H$3)</f>
        <v>0.68500000000000005</v>
      </c>
      <c r="I20" s="9" cm="1">
        <f t="array" ref="I20">_xll.SNL.Clients.Office.Excel.Functions.SPG($A20, "IQ_CURRENT_RATIO", I$3)</f>
        <v>0.749</v>
      </c>
      <c r="J20" s="9" cm="1">
        <f t="array" ref="J20">_xll.SNL.Clients.Office.Excel.Functions.SPG($A20, "IQ_CURRENT_RATIO", J$3)</f>
        <v>0.71799999999999997</v>
      </c>
    </row>
    <row r="21" spans="1:10" x14ac:dyDescent="0.3">
      <c r="A21" s="11" t="s">
        <v>1046</v>
      </c>
      <c r="B21" s="9" cm="1">
        <f t="array" ref="B21">_xll.SNL.Clients.Office.Excel.Functions.SPG($A21, "IQ_CURRENT_RATIO", B$3)</f>
        <v>2.077</v>
      </c>
      <c r="C21" s="9" cm="1">
        <f t="array" ref="C21">_xll.SNL.Clients.Office.Excel.Functions.SPG($A21, "IQ_CURRENT_RATIO", C$3)</f>
        <v>2.145</v>
      </c>
      <c r="D21" s="9" cm="1">
        <f t="array" ref="D21">_xll.SNL.Clients.Office.Excel.Functions.SPG($A21, "IQ_CURRENT_RATIO", D$3)</f>
        <v>2.012</v>
      </c>
      <c r="E21" s="9" cm="1">
        <f t="array" ref="E21">_xll.SNL.Clients.Office.Excel.Functions.SPG($A21, "IQ_CURRENT_RATIO", E$3)</f>
        <v>1.843</v>
      </c>
      <c r="F21" s="9" cm="1">
        <f t="array" ref="F21">_xll.SNL.Clients.Office.Excel.Functions.SPG($A21, "IQ_CURRENT_RATIO", F$3)</f>
        <v>1.885</v>
      </c>
      <c r="G21" s="9" cm="1">
        <f t="array" ref="G21">_xll.SNL.Clients.Office.Excel.Functions.SPG($A21, "IQ_CURRENT_RATIO", G$3)</f>
        <v>2.02</v>
      </c>
      <c r="H21" s="9" cm="1">
        <f t="array" ref="H21">_xll.SNL.Clients.Office.Excel.Functions.SPG($A21, "IQ_CURRENT_RATIO", H$3)</f>
        <v>1.9370000000000001</v>
      </c>
      <c r="I21" s="9" cm="1">
        <f t="array" ref="I21">_xll.SNL.Clients.Office.Excel.Functions.SPG($A21, "IQ_CURRENT_RATIO", I$3)</f>
        <v>1.8160000000000001</v>
      </c>
      <c r="J21" s="9" cm="1">
        <f t="array" ref="J21">_xll.SNL.Clients.Office.Excel.Functions.SPG($A21, "IQ_CURRENT_RATIO", J$3)</f>
        <v>1.82</v>
      </c>
    </row>
    <row r="22" spans="1:10" x14ac:dyDescent="0.3">
      <c r="A22" s="11" t="s">
        <v>1047</v>
      </c>
      <c r="B22" s="9" cm="1">
        <f t="array" ref="B22">_xll.SNL.Clients.Office.Excel.Functions.SPG($A22, "IQ_CURRENT_RATIO", B$3)</f>
        <v>1.8759999999999999</v>
      </c>
      <c r="C22" s="9" cm="1">
        <f t="array" ref="C22">_xll.SNL.Clients.Office.Excel.Functions.SPG($A22, "IQ_CURRENT_RATIO", C$3)</f>
        <v>2.149</v>
      </c>
      <c r="D22" s="9" cm="1">
        <f t="array" ref="D22">_xll.SNL.Clients.Office.Excel.Functions.SPG($A22, "IQ_CURRENT_RATIO", D$3)</f>
        <v>1.738</v>
      </c>
      <c r="E22" s="9" cm="1">
        <f t="array" ref="E22">_xll.SNL.Clients.Office.Excel.Functions.SPG($A22, "IQ_CURRENT_RATIO", E$3)</f>
        <v>1.48</v>
      </c>
      <c r="F22" s="9" cm="1">
        <f t="array" ref="F22">_xll.SNL.Clients.Office.Excel.Functions.SPG($A22, "IQ_CURRENT_RATIO", F$3)</f>
        <v>0.98199999999999998</v>
      </c>
      <c r="G22" s="9" cm="1">
        <f t="array" ref="G22">_xll.SNL.Clients.Office.Excel.Functions.SPG($A22, "IQ_CURRENT_RATIO", G$3)</f>
        <v>1.74</v>
      </c>
      <c r="H22" s="9" cm="1">
        <f t="array" ref="H22">_xll.SNL.Clients.Office.Excel.Functions.SPG($A22, "IQ_CURRENT_RATIO", H$3)</f>
        <v>1.61</v>
      </c>
      <c r="I22" s="9" cm="1">
        <f t="array" ref="I22">_xll.SNL.Clients.Office.Excel.Functions.SPG($A22, "IQ_CURRENT_RATIO", I$3)</f>
        <v>1.9339999999999999</v>
      </c>
      <c r="J22" s="9" cm="1">
        <f t="array" ref="J22">_xll.SNL.Clients.Office.Excel.Functions.SPG($A22, "IQ_CURRENT_RATIO", J$3)</f>
        <v>2.3010000000000002</v>
      </c>
    </row>
    <row r="23" spans="1:10" x14ac:dyDescent="0.3">
      <c r="A23" s="11" t="s">
        <v>1048</v>
      </c>
      <c r="B23" s="9" cm="1">
        <f t="array" ref="B23">_xll.SNL.Clients.Office.Excel.Functions.SPG($A23, "IQ_CURRENT_RATIO", B$3)</f>
        <v>2.0569999999999999</v>
      </c>
      <c r="C23" s="9" cm="1">
        <f t="array" ref="C23">_xll.SNL.Clients.Office.Excel.Functions.SPG($A23, "IQ_CURRENT_RATIO", C$3)</f>
        <v>2.1120000000000001</v>
      </c>
      <c r="D23" s="9" cm="1">
        <f t="array" ref="D23">_xll.SNL.Clients.Office.Excel.Functions.SPG($A23, "IQ_CURRENT_RATIO", D$3)</f>
        <v>2.0630000000000002</v>
      </c>
      <c r="E23" s="9" cm="1">
        <f t="array" ref="E23">_xll.SNL.Clients.Office.Excel.Functions.SPG($A23, "IQ_CURRENT_RATIO", E$3)</f>
        <v>2.0819999999999999</v>
      </c>
      <c r="F23" s="9" cm="1">
        <f t="array" ref="F23">_xll.SNL.Clients.Office.Excel.Functions.SPG($A23, "IQ_CURRENT_RATIO", F$3)</f>
        <v>2.3370000000000002</v>
      </c>
      <c r="G23" s="9" cm="1">
        <f t="array" ref="G23">_xll.SNL.Clients.Office.Excel.Functions.SPG($A23, "IQ_CURRENT_RATIO", G$3)</f>
        <v>2.3079999999999998</v>
      </c>
      <c r="H23" s="9" cm="1">
        <f t="array" ref="H23">_xll.SNL.Clients.Office.Excel.Functions.SPG($A23, "IQ_CURRENT_RATIO", H$3)</f>
        <v>1.9510000000000001</v>
      </c>
      <c r="I23" s="9" cm="1">
        <f t="array" ref="I23">_xll.SNL.Clients.Office.Excel.Functions.SPG($A23, "IQ_CURRENT_RATIO", I$3)</f>
        <v>1.9019999999999999</v>
      </c>
      <c r="J23" s="9" cm="1">
        <f t="array" ref="J23">_xll.SNL.Clients.Office.Excel.Functions.SPG($A23, "IQ_CURRENT_RATIO", J$3)</f>
        <v>2.081</v>
      </c>
    </row>
    <row r="24" spans="1:10" x14ac:dyDescent="0.3">
      <c r="A24" s="11" t="s">
        <v>1049</v>
      </c>
      <c r="B24" s="9" cm="1">
        <f t="array" ref="B24">_xll.SNL.Clients.Office.Excel.Functions.SPG($A24, "IQ_CURRENT_RATIO", B$3)</f>
        <v>0.46100000000000002</v>
      </c>
      <c r="C24" s="9" cm="1">
        <f t="array" ref="C24">_xll.SNL.Clients.Office.Excel.Functions.SPG($A24, "IQ_CURRENT_RATIO", C$3)</f>
        <v>0.439</v>
      </c>
      <c r="D24" s="9" cm="1">
        <f t="array" ref="D24">_xll.SNL.Clients.Office.Excel.Functions.SPG($A24, "IQ_CURRENT_RATIO", D$3)</f>
        <v>0.38900000000000001</v>
      </c>
      <c r="E24" s="9" cm="1">
        <f t="array" ref="E24">_xll.SNL.Clients.Office.Excel.Functions.SPG($A24, "IQ_CURRENT_RATIO", E$3)</f>
        <v>0.36399999999999999</v>
      </c>
      <c r="F24" s="9" cm="1">
        <f t="array" ref="F24">_xll.SNL.Clients.Office.Excel.Functions.SPG($A24, "IQ_CURRENT_RATIO", F$3)</f>
        <v>0.34200000000000003</v>
      </c>
      <c r="G24" s="9" cm="1">
        <f t="array" ref="G24">_xll.SNL.Clients.Office.Excel.Functions.SPG($A24, "IQ_CURRENT_RATIO", G$3)</f>
        <v>0.309</v>
      </c>
      <c r="H24" s="9" cm="1">
        <f t="array" ref="H24">_xll.SNL.Clients.Office.Excel.Functions.SPG($A24, "IQ_CURRENT_RATIO", H$3)</f>
        <v>0.26400000000000001</v>
      </c>
      <c r="I24" s="9" cm="1">
        <f t="array" ref="I24">_xll.SNL.Clients.Office.Excel.Functions.SPG($A24, "IQ_CURRENT_RATIO", I$3)</f>
        <v>0.23899999999999999</v>
      </c>
      <c r="J24" s="9" cm="1">
        <f t="array" ref="J24">_xll.SNL.Clients.Office.Excel.Functions.SPG($A24, "IQ_CURRENT_RATIO", J$3)</f>
        <v>0.23899999999999999</v>
      </c>
    </row>
    <row r="25" spans="1:10" x14ac:dyDescent="0.3">
      <c r="A25" s="11" t="s">
        <v>1050</v>
      </c>
      <c r="B25" s="9" cm="1">
        <f t="array" ref="B25">_xll.SNL.Clients.Office.Excel.Functions.SPG($A25, "IQ_CURRENT_RATIO", B$3)</f>
        <v>1.415</v>
      </c>
      <c r="C25" s="9" cm="1">
        <f t="array" ref="C25">_xll.SNL.Clients.Office.Excel.Functions.SPG($A25, "IQ_CURRENT_RATIO", C$3)</f>
        <v>1.173</v>
      </c>
      <c r="D25" s="9" cm="1">
        <f t="array" ref="D25">_xll.SNL.Clients.Office.Excel.Functions.SPG($A25, "IQ_CURRENT_RATIO", D$3)</f>
        <v>1.091</v>
      </c>
      <c r="E25" s="9" cm="1">
        <f t="array" ref="E25">_xll.SNL.Clients.Office.Excel.Functions.SPG($A25, "IQ_CURRENT_RATIO", E$3)</f>
        <v>0.89300000000000002</v>
      </c>
      <c r="F25" s="9" cm="1">
        <f t="array" ref="F25">_xll.SNL.Clients.Office.Excel.Functions.SPG($A25, "IQ_CURRENT_RATIO", F$3)</f>
        <v>1.246</v>
      </c>
      <c r="G25" s="9" cm="1">
        <f t="array" ref="G25">_xll.SNL.Clients.Office.Excel.Functions.SPG($A25, "IQ_CURRENT_RATIO", G$3)</f>
        <v>0.94499999999999995</v>
      </c>
      <c r="H25" s="9" cm="1">
        <f t="array" ref="H25">_xll.SNL.Clients.Office.Excel.Functions.SPG($A25, "IQ_CURRENT_RATIO", H$3)</f>
        <v>0.86299999999999999</v>
      </c>
      <c r="I25" s="9" cm="1">
        <f t="array" ref="I25">_xll.SNL.Clients.Office.Excel.Functions.SPG($A25, "IQ_CURRENT_RATIO", I$3)</f>
        <v>0.97199999999999998</v>
      </c>
      <c r="J25" s="9" cm="1">
        <f t="array" ref="J25">_xll.SNL.Clients.Office.Excel.Functions.SPG($A25, "IQ_CURRENT_RATIO", J$3)</f>
        <v>1.0229999999999999</v>
      </c>
    </row>
    <row r="26" spans="1:10" x14ac:dyDescent="0.3">
      <c r="A26" s="11" t="s">
        <v>1051</v>
      </c>
      <c r="B26" s="9" cm="1">
        <f t="array" ref="B26">_xll.SNL.Clients.Office.Excel.Functions.SPG($A26, "IQ_CURRENT_RATIO", B$3)</f>
        <v>0.38700000000000001</v>
      </c>
      <c r="C26" s="9" cm="1">
        <f t="array" ref="C26">_xll.SNL.Clients.Office.Excel.Functions.SPG($A26, "IQ_CURRENT_RATIO", C$3)</f>
        <v>0.35099999999999998</v>
      </c>
      <c r="D26" s="9" cm="1">
        <f t="array" ref="D26">_xll.SNL.Clients.Office.Excel.Functions.SPG($A26, "IQ_CURRENT_RATIO", D$3)</f>
        <v>0.27800000000000002</v>
      </c>
      <c r="E26" s="9" cm="1">
        <f t="array" ref="E26">_xll.SNL.Clients.Office.Excel.Functions.SPG($A26, "IQ_CURRENT_RATIO", E$3)</f>
        <v>0.29099999999999998</v>
      </c>
      <c r="F26" s="9" cm="1">
        <f t="array" ref="F26">_xll.SNL.Clients.Office.Excel.Functions.SPG($A26, "IQ_CURRENT_RATIO", F$3)</f>
        <v>0.29099999999999998</v>
      </c>
      <c r="G26" s="9" cm="1">
        <f t="array" ref="G26">_xll.SNL.Clients.Office.Excel.Functions.SPG($A26, "IQ_CURRENT_RATIO", G$3)</f>
        <v>0.32800000000000001</v>
      </c>
      <c r="H26" s="9" cm="1">
        <f t="array" ref="H26">_xll.SNL.Clients.Office.Excel.Functions.SPG($A26, "IQ_CURRENT_RATIO", H$3)</f>
        <v>0.28899999999999998</v>
      </c>
      <c r="I26" s="9" cm="1">
        <f t="array" ref="I26">_xll.SNL.Clients.Office.Excel.Functions.SPG($A26, "IQ_CURRENT_RATIO", I$3)</f>
        <v>0.255</v>
      </c>
      <c r="J26" s="9" cm="1">
        <f t="array" ref="J26">_xll.SNL.Clients.Office.Excel.Functions.SPG($A26, "IQ_CURRENT_RATIO", J$3)</f>
        <v>0.29199999999999998</v>
      </c>
    </row>
    <row r="27" spans="1:10" x14ac:dyDescent="0.3">
      <c r="A27" s="11" t="s">
        <v>1052</v>
      </c>
      <c r="B27" s="9" cm="1">
        <f t="array" ref="B27">_xll.SNL.Clients.Office.Excel.Functions.SPG($A27, "IQ_CURRENT_RATIO", B$3)</f>
        <v>4.641</v>
      </c>
      <c r="C27" s="9" cm="1">
        <f t="array" ref="C27">_xll.SNL.Clients.Office.Excel.Functions.SPG($A27, "IQ_CURRENT_RATIO", C$3)</f>
        <v>5.3</v>
      </c>
      <c r="D27" s="9" cm="1">
        <f t="array" ref="D27">_xll.SNL.Clients.Office.Excel.Functions.SPG($A27, "IQ_CURRENT_RATIO", D$3)</f>
        <v>6.2030000000000003</v>
      </c>
      <c r="E27" s="9" cm="1">
        <f t="array" ref="E27">_xll.SNL.Clients.Office.Excel.Functions.SPG($A27, "IQ_CURRENT_RATIO", E$3)</f>
        <v>5.5060000000000002</v>
      </c>
      <c r="F27" s="9" cm="1">
        <f t="array" ref="F27">_xll.SNL.Clients.Office.Excel.Functions.SPG($A27, "IQ_CURRENT_RATIO", F$3)</f>
        <v>5.4710000000000001</v>
      </c>
      <c r="G27" s="9" cm="1">
        <f t="array" ref="G27">_xll.SNL.Clients.Office.Excel.Functions.SPG($A27, "IQ_CURRENT_RATIO", G$3)</f>
        <v>3.9039999999999999</v>
      </c>
      <c r="H27" s="9" cm="1">
        <f t="array" ref="H27">_xll.SNL.Clients.Office.Excel.Functions.SPG($A27, "IQ_CURRENT_RATIO", H$3)</f>
        <v>3.2349999999999999</v>
      </c>
      <c r="I27" s="9" cm="1">
        <f t="array" ref="I27">_xll.SNL.Clients.Office.Excel.Functions.SPG($A27, "IQ_CURRENT_RATIO", I$3)</f>
        <v>2.8039999999999998</v>
      </c>
      <c r="J27" s="9" cm="1">
        <f t="array" ref="J27">_xll.SNL.Clients.Office.Excel.Functions.SPG($A27, "IQ_CURRENT_RATIO", J$3)</f>
        <v>2.6539999999999999</v>
      </c>
    </row>
    <row r="28" spans="1:10" x14ac:dyDescent="0.3">
      <c r="A28" s="11" t="s">
        <v>1053</v>
      </c>
      <c r="B28" s="9" cm="1">
        <f t="array" ref="B28">_xll.SNL.Clients.Office.Excel.Functions.SPG($A28, "IQ_CURRENT_RATIO", B$3)</f>
        <v>3.5670000000000002</v>
      </c>
      <c r="C28" s="9" cm="1">
        <f t="array" ref="C28">_xll.SNL.Clients.Office.Excel.Functions.SPG($A28, "IQ_CURRENT_RATIO", C$3)</f>
        <v>3.76</v>
      </c>
      <c r="D28" s="9" cm="1">
        <f t="array" ref="D28">_xll.SNL.Clients.Office.Excel.Functions.SPG($A28, "IQ_CURRENT_RATIO", D$3)</f>
        <v>3.7829999999999999</v>
      </c>
      <c r="E28" s="9" cm="1">
        <f t="array" ref="E28">_xll.SNL.Clients.Office.Excel.Functions.SPG($A28, "IQ_CURRENT_RATIO", E$3)</f>
        <v>3.532</v>
      </c>
      <c r="F28" s="9" cm="1">
        <f t="array" ref="F28">_xll.SNL.Clients.Office.Excel.Functions.SPG($A28, "IQ_CURRENT_RATIO", F$3)</f>
        <v>3.774</v>
      </c>
      <c r="G28" s="9" cm="1">
        <f t="array" ref="G28">_xll.SNL.Clients.Office.Excel.Functions.SPG($A28, "IQ_CURRENT_RATIO", G$3)</f>
        <v>3.7450000000000001</v>
      </c>
      <c r="H28" s="9" cm="1">
        <f t="array" ref="H28">_xll.SNL.Clients.Office.Excel.Functions.SPG($A28, "IQ_CURRENT_RATIO", H$3)</f>
        <v>3.524</v>
      </c>
      <c r="I28" s="9" cm="1">
        <f t="array" ref="I28">_xll.SNL.Clients.Office.Excel.Functions.SPG($A28, "IQ_CURRENT_RATIO", I$3)</f>
        <v>3.048</v>
      </c>
      <c r="J28" s="9" cm="1">
        <f t="array" ref="J28">_xll.SNL.Clients.Office.Excel.Functions.SPG($A28, "IQ_CURRENT_RATIO", J$3)</f>
        <v>3.1349999999999998</v>
      </c>
    </row>
    <row r="29" spans="1:10" x14ac:dyDescent="0.3">
      <c r="A29" s="11" t="s">
        <v>1054</v>
      </c>
      <c r="B29" s="9" cm="1">
        <f t="array" ref="B29">_xll.SNL.Clients.Office.Excel.Functions.SPG($A29, "IQ_CURRENT_RATIO", B$3)</f>
        <v>1.2509999999999999</v>
      </c>
      <c r="C29" s="9" cm="1">
        <f t="array" ref="C29">_xll.SNL.Clients.Office.Excel.Functions.SPG($A29, "IQ_CURRENT_RATIO", C$3)</f>
        <v>1.3839999999999999</v>
      </c>
      <c r="D29" s="9" cm="1">
        <f t="array" ref="D29">_xll.SNL.Clients.Office.Excel.Functions.SPG($A29, "IQ_CURRENT_RATIO", D$3)</f>
        <v>1.6220000000000001</v>
      </c>
      <c r="E29" s="9" cm="1">
        <f t="array" ref="E29">_xll.SNL.Clients.Office.Excel.Functions.SPG($A29, "IQ_CURRENT_RATIO", E$3)</f>
        <v>1.3640000000000001</v>
      </c>
      <c r="F29" s="9" cm="1">
        <f t="array" ref="F29">_xll.SNL.Clients.Office.Excel.Functions.SPG($A29, "IQ_CURRENT_RATIO", F$3)</f>
        <v>1.304</v>
      </c>
      <c r="G29" s="9" cm="1">
        <f t="array" ref="G29">_xll.SNL.Clients.Office.Excel.Functions.SPG($A29, "IQ_CURRENT_RATIO", G$3)</f>
        <v>1.238</v>
      </c>
      <c r="H29" s="9" cm="1">
        <f t="array" ref="H29">_xll.SNL.Clients.Office.Excel.Functions.SPG($A29, "IQ_CURRENT_RATIO", H$3)</f>
        <v>1.22</v>
      </c>
      <c r="I29" s="9" cm="1">
        <f t="array" ref="I29">_xll.SNL.Clients.Office.Excel.Functions.SPG($A29, "IQ_CURRENT_RATIO", I$3)</f>
        <v>1.472</v>
      </c>
      <c r="J29" s="9" cm="1">
        <f t="array" ref="J29">_xll.SNL.Clients.Office.Excel.Functions.SPG($A29, "IQ_CURRENT_RATIO", J$3)</f>
        <v>1.423</v>
      </c>
    </row>
    <row r="30" spans="1:10" x14ac:dyDescent="0.3">
      <c r="A30" s="11" t="s">
        <v>1055</v>
      </c>
      <c r="B30" s="9" cm="1">
        <f t="array" ref="B30">_xll.SNL.Clients.Office.Excel.Functions.SPG($A30, "IQ_CURRENT_RATIO", B$3)</f>
        <v>1.206</v>
      </c>
      <c r="C30" s="9" cm="1">
        <f t="array" ref="C30">_xll.SNL.Clients.Office.Excel.Functions.SPG($A30, "IQ_CURRENT_RATIO", C$3)</f>
        <v>0.94199999999999995</v>
      </c>
      <c r="D30" s="9" cm="1">
        <f t="array" ref="D30">_xll.SNL.Clients.Office.Excel.Functions.SPG($A30, "IQ_CURRENT_RATIO", D$3)</f>
        <v>0.80800000000000005</v>
      </c>
      <c r="E30" s="9" cm="1">
        <f t="array" ref="E30">_xll.SNL.Clients.Office.Excel.Functions.SPG($A30, "IQ_CURRENT_RATIO", E$3)</f>
        <v>0.96399999999999997</v>
      </c>
      <c r="F30" s="9" cm="1">
        <f t="array" ref="F30">_xll.SNL.Clients.Office.Excel.Functions.SPG($A30, "IQ_CURRENT_RATIO", F$3)</f>
        <v>1.252</v>
      </c>
      <c r="G30" s="9" cm="1">
        <f t="array" ref="G30">_xll.SNL.Clients.Office.Excel.Functions.SPG($A30, "IQ_CURRENT_RATIO", G$3)</f>
        <v>1.272</v>
      </c>
      <c r="H30" s="9" cm="1">
        <f t="array" ref="H30">_xll.SNL.Clients.Office.Excel.Functions.SPG($A30, "IQ_CURRENT_RATIO", H$3)</f>
        <v>1.038</v>
      </c>
      <c r="I30" s="9" cm="1">
        <f t="array" ref="I30">_xll.SNL.Clients.Office.Excel.Functions.SPG($A30, "IQ_CURRENT_RATIO", I$3)</f>
        <v>1.296</v>
      </c>
      <c r="J30" s="9" cm="1">
        <f t="array" ref="J30">_xll.SNL.Clients.Office.Excel.Functions.SPG($A30, "IQ_CURRENT_RATIO", J$3)</f>
        <v>1.212</v>
      </c>
    </row>
    <row r="31" spans="1:10" x14ac:dyDescent="0.3">
      <c r="A31" s="11" t="s">
        <v>1056</v>
      </c>
      <c r="B31" s="9" cm="1">
        <f t="array" ref="B31">_xll.SNL.Clients.Office.Excel.Functions.SPG($A31, "IQ_CURRENT_RATIO", B$3)</f>
        <v>1.431</v>
      </c>
      <c r="C31" s="9" cm="1">
        <f t="array" ref="C31">_xll.SNL.Clients.Office.Excel.Functions.SPG($A31, "IQ_CURRENT_RATIO", C$3)</f>
        <v>1.456</v>
      </c>
      <c r="D31" s="9" cm="1">
        <f t="array" ref="D31">_xll.SNL.Clients.Office.Excel.Functions.SPG($A31, "IQ_CURRENT_RATIO", D$3)</f>
        <v>1.464</v>
      </c>
      <c r="E31" s="9" cm="1">
        <f t="array" ref="E31">_xll.SNL.Clients.Office.Excel.Functions.SPG($A31, "IQ_CURRENT_RATIO", E$3)</f>
        <v>1.4810000000000001</v>
      </c>
      <c r="F31" s="9" cm="1">
        <f t="array" ref="F31">_xll.SNL.Clients.Office.Excel.Functions.SPG($A31, "IQ_CURRENT_RATIO", F$3)</f>
        <v>1.488</v>
      </c>
      <c r="G31" s="9" cm="1">
        <f t="array" ref="G31">_xll.SNL.Clients.Office.Excel.Functions.SPG($A31, "IQ_CURRENT_RATIO", G$3)</f>
        <v>1.39</v>
      </c>
      <c r="H31" s="9" cm="1">
        <f t="array" ref="H31">_xll.SNL.Clients.Office.Excel.Functions.SPG($A31, "IQ_CURRENT_RATIO", H$3)</f>
        <v>1.45</v>
      </c>
      <c r="I31" s="9" cm="1">
        <f t="array" ref="I31">_xll.SNL.Clients.Office.Excel.Functions.SPG($A31, "IQ_CURRENT_RATIO", I$3)</f>
        <v>1.6060000000000001</v>
      </c>
      <c r="J31" s="9" cm="1">
        <f t="array" ref="J31">_xll.SNL.Clients.Office.Excel.Functions.SPG($A31, "IQ_CURRENT_RATIO", J$3)</f>
        <v>1.623</v>
      </c>
    </row>
    <row r="32" spans="1:10" x14ac:dyDescent="0.3">
      <c r="A32" s="11" t="s">
        <v>1057</v>
      </c>
      <c r="B32" s="9" cm="1">
        <f t="array" ref="B32">_xll.SNL.Clients.Office.Excel.Functions.SPG($A32, "IQ_CURRENT_RATIO", B$3)</f>
        <v>2.3679999999999999</v>
      </c>
      <c r="C32" s="9" cm="1">
        <f t="array" ref="C32">_xll.SNL.Clients.Office.Excel.Functions.SPG($A32, "IQ_CURRENT_RATIO", C$3)</f>
        <v>2.5</v>
      </c>
      <c r="D32" s="9" cm="1">
        <f t="array" ref="D32">_xll.SNL.Clients.Office.Excel.Functions.SPG($A32, "IQ_CURRENT_RATIO", D$3)</f>
        <v>2.2480000000000002</v>
      </c>
      <c r="E32" s="9" cm="1">
        <f t="array" ref="E32">_xll.SNL.Clients.Office.Excel.Functions.SPG($A32, "IQ_CURRENT_RATIO", E$3)</f>
        <v>2.343</v>
      </c>
      <c r="F32" s="9" cm="1">
        <f t="array" ref="F32">_xll.SNL.Clients.Office.Excel.Functions.SPG($A32, "IQ_CURRENT_RATIO", F$3)</f>
        <v>2.5110000000000001</v>
      </c>
      <c r="G32" s="9" cm="1">
        <f t="array" ref="G32">_xll.SNL.Clients.Office.Excel.Functions.SPG($A32, "IQ_CURRENT_RATIO", G$3)</f>
        <v>2.4700000000000002</v>
      </c>
      <c r="H32" s="9" cm="1">
        <f t="array" ref="H32">_xll.SNL.Clients.Office.Excel.Functions.SPG($A32, "IQ_CURRENT_RATIO", H$3)</f>
        <v>2.2429999999999999</v>
      </c>
      <c r="I32" s="9" cm="1">
        <f t="array" ref="I32">_xll.SNL.Clients.Office.Excel.Functions.SPG($A32, "IQ_CURRENT_RATIO", I$3)</f>
        <v>2.3340000000000001</v>
      </c>
      <c r="J32" s="9" cm="1">
        <f t="array" ref="J32">_xll.SNL.Clients.Office.Excel.Functions.SPG($A32, "IQ_CURRENT_RATIO", J$3)</f>
        <v>2.4020000000000001</v>
      </c>
    </row>
    <row r="33" spans="1:10" x14ac:dyDescent="0.3">
      <c r="A33" s="11" t="s">
        <v>1058</v>
      </c>
      <c r="B33" s="9" cm="1">
        <f t="array" ref="B33">_xll.SNL.Clients.Office.Excel.Functions.SPG($A33, "IQ_CURRENT_RATIO", B$3)</f>
        <v>2.3220000000000001</v>
      </c>
      <c r="C33" s="9" cm="1">
        <f t="array" ref="C33">_xll.SNL.Clients.Office.Excel.Functions.SPG($A33, "IQ_CURRENT_RATIO", C$3)</f>
        <v>2.5150000000000001</v>
      </c>
      <c r="D33" s="9" cm="1">
        <f t="array" ref="D33">_xll.SNL.Clients.Office.Excel.Functions.SPG($A33, "IQ_CURRENT_RATIO", D$3)</f>
        <v>2.4390000000000001</v>
      </c>
      <c r="E33" s="9" cm="1">
        <f t="array" ref="E33">_xll.SNL.Clients.Office.Excel.Functions.SPG($A33, "IQ_CURRENT_RATIO", E$3)</f>
        <v>2.9849999999999999</v>
      </c>
      <c r="F33" s="9" cm="1">
        <f t="array" ref="F33">_xll.SNL.Clients.Office.Excel.Functions.SPG($A33, "IQ_CURRENT_RATIO", F$3)</f>
        <v>3.15</v>
      </c>
      <c r="G33" s="9" cm="1">
        <f t="array" ref="G33">_xll.SNL.Clients.Office.Excel.Functions.SPG($A33, "IQ_CURRENT_RATIO", G$3)</f>
        <v>3.2970000000000002</v>
      </c>
      <c r="H33" s="9" cm="1">
        <f t="array" ref="H33">_xll.SNL.Clients.Office.Excel.Functions.SPG($A33, "IQ_CURRENT_RATIO", H$3)</f>
        <v>3.3029999999999999</v>
      </c>
      <c r="I33" s="9" cm="1">
        <f t="array" ref="I33">_xll.SNL.Clients.Office.Excel.Functions.SPG($A33, "IQ_CURRENT_RATIO", I$3)</f>
        <v>3.532</v>
      </c>
      <c r="J33" s="9" cm="1">
        <f t="array" ref="J33">_xll.SNL.Clients.Office.Excel.Functions.SPG($A33, "IQ_CURRENT_RATIO", J$3)</f>
        <v>3.456</v>
      </c>
    </row>
    <row r="34" spans="1:10" x14ac:dyDescent="0.3">
      <c r="A34" s="11" t="s">
        <v>1059</v>
      </c>
      <c r="B34" s="9" t="str" cm="1">
        <f t="array" ref="B34">_xll.SNL.Clients.Office.Excel.Functions.SPG($A34, "IQ_CURRENT_RATIO", B$3)</f>
        <v>NA</v>
      </c>
      <c r="C34" s="9" t="str" cm="1">
        <f t="array" ref="C34">_xll.SNL.Clients.Office.Excel.Functions.SPG($A34, "IQ_CURRENT_RATIO", C$3)</f>
        <v>NA</v>
      </c>
      <c r="D34" s="9" t="str" cm="1">
        <f t="array" ref="D34">_xll.SNL.Clients.Office.Excel.Functions.SPG($A34, "IQ_CURRENT_RATIO", D$3)</f>
        <v>NA</v>
      </c>
      <c r="E34" s="9" t="str" cm="1">
        <f t="array" ref="E34">_xll.SNL.Clients.Office.Excel.Functions.SPG($A34, "IQ_CURRENT_RATIO", E$3)</f>
        <v>NA</v>
      </c>
      <c r="F34" s="9" t="str" cm="1">
        <f t="array" ref="F34">_xll.SNL.Clients.Office.Excel.Functions.SPG($A34, "IQ_CURRENT_RATIO", F$3)</f>
        <v>NA</v>
      </c>
      <c r="G34" s="9" t="str" cm="1">
        <f t="array" ref="G34">_xll.SNL.Clients.Office.Excel.Functions.SPG($A34, "IQ_CURRENT_RATIO", G$3)</f>
        <v>NA</v>
      </c>
      <c r="H34" s="9" t="str" cm="1">
        <f t="array" ref="H34">_xll.SNL.Clients.Office.Excel.Functions.SPG($A34, "IQ_CURRENT_RATIO", H$3)</f>
        <v>NA</v>
      </c>
      <c r="I34" s="9" t="str" cm="1">
        <f t="array" ref="I34">_xll.SNL.Clients.Office.Excel.Functions.SPG($A34, "IQ_CURRENT_RATIO", I$3)</f>
        <v>NA</v>
      </c>
      <c r="J34" s="9" t="str" cm="1">
        <f t="array" ref="J34">_xll.SNL.Clients.Office.Excel.Functions.SPG($A34, "IQ_CURRENT_RATIO", J$3)</f>
        <v>NA</v>
      </c>
    </row>
    <row r="35" spans="1:10" x14ac:dyDescent="0.3">
      <c r="A35" s="11" t="s">
        <v>1425</v>
      </c>
      <c r="B35" s="9" cm="1">
        <f t="array" ref="B35">_xll.SNL.Clients.Office.Excel.Functions.SPG($A35, "IQ_CURRENT_RATIO", B$3)</f>
        <v>2.5329999999999999</v>
      </c>
      <c r="C35" s="9" cm="1">
        <f t="array" ref="C35">_xll.SNL.Clients.Office.Excel.Functions.SPG($A35, "IQ_CURRENT_RATIO", C$3)</f>
        <v>2.4369999999999998</v>
      </c>
      <c r="D35" s="9" cm="1">
        <f t="array" ref="D35">_xll.SNL.Clients.Office.Excel.Functions.SPG($A35, "IQ_CURRENT_RATIO", D$3)</f>
        <v>2.9390000000000001</v>
      </c>
      <c r="E35" s="9" cm="1">
        <f t="array" ref="E35">_xll.SNL.Clients.Office.Excel.Functions.SPG($A35, "IQ_CURRENT_RATIO", E$3)</f>
        <v>2.13</v>
      </c>
      <c r="F35" s="9" cm="1">
        <f t="array" ref="F35">_xll.SNL.Clients.Office.Excel.Functions.SPG($A35, "IQ_CURRENT_RATIO", F$3)</f>
        <v>2.8069999999999999</v>
      </c>
      <c r="G35" s="9" cm="1">
        <f t="array" ref="G35">_xll.SNL.Clients.Office.Excel.Functions.SPG($A35, "IQ_CURRENT_RATIO", G$3)</f>
        <v>2.802</v>
      </c>
      <c r="H35" s="9" cm="1">
        <f t="array" ref="H35">_xll.SNL.Clients.Office.Excel.Functions.SPG($A35, "IQ_CURRENT_RATIO", H$3)</f>
        <v>3.1349999999999998</v>
      </c>
      <c r="I35" s="9" cm="1">
        <f t="array" ref="I35">_xll.SNL.Clients.Office.Excel.Functions.SPG($A35, "IQ_CURRENT_RATIO", I$3)</f>
        <v>2.7389999999999999</v>
      </c>
      <c r="J35" s="9" cm="1">
        <f t="array" ref="J35">_xll.SNL.Clients.Office.Excel.Functions.SPG($A35, "IQ_CURRENT_RATIO", J$3)</f>
        <v>2.8109999999999999</v>
      </c>
    </row>
    <row r="36" spans="1:10" x14ac:dyDescent="0.3">
      <c r="A36" s="11" t="s">
        <v>1060</v>
      </c>
      <c r="B36" s="9" cm="1">
        <f t="array" ref="B36">_xll.SNL.Clients.Office.Excel.Functions.SPG($A36, "IQ_CURRENT_RATIO", B$3)</f>
        <v>0.97299999999999998</v>
      </c>
      <c r="C36" s="9" cm="1">
        <f t="array" ref="C36">_xll.SNL.Clients.Office.Excel.Functions.SPG($A36, "IQ_CURRENT_RATIO", C$3)</f>
        <v>0.95899999999999996</v>
      </c>
      <c r="D36" s="9" cm="1">
        <f t="array" ref="D36">_xll.SNL.Clients.Office.Excel.Functions.SPG($A36, "IQ_CURRENT_RATIO", D$3)</f>
        <v>0.95799999999999996</v>
      </c>
      <c r="E36" s="9" cm="1">
        <f t="array" ref="E36">_xll.SNL.Clients.Office.Excel.Functions.SPG($A36, "IQ_CURRENT_RATIO", E$3)</f>
        <v>0.97799999999999998</v>
      </c>
      <c r="F36" s="9" cm="1">
        <f t="array" ref="F36">_xll.SNL.Clients.Office.Excel.Functions.SPG($A36, "IQ_CURRENT_RATIO", F$3)</f>
        <v>1.097</v>
      </c>
      <c r="G36" s="9" cm="1">
        <f t="array" ref="G36">_xll.SNL.Clients.Office.Excel.Functions.SPG($A36, "IQ_CURRENT_RATIO", G$3)</f>
        <v>0.98499999999999999</v>
      </c>
      <c r="H36" s="9" cm="1">
        <f t="array" ref="H36">_xll.SNL.Clients.Office.Excel.Functions.SPG($A36, "IQ_CURRENT_RATIO", H$3)</f>
        <v>1.0069999999999999</v>
      </c>
      <c r="I36" s="9" cm="1">
        <f t="array" ref="I36">_xll.SNL.Clients.Office.Excel.Functions.SPG($A36, "IQ_CURRENT_RATIO", I$3)</f>
        <v>1.038</v>
      </c>
      <c r="J36" s="9" cm="1">
        <f t="array" ref="J36">_xll.SNL.Clients.Office.Excel.Functions.SPG($A36, "IQ_CURRENT_RATIO", J$3)</f>
        <v>1.151</v>
      </c>
    </row>
    <row r="37" spans="1:10" x14ac:dyDescent="0.3">
      <c r="A37" s="11" t="s">
        <v>1061</v>
      </c>
      <c r="B37" s="9" cm="1">
        <f t="array" ref="B37">_xll.SNL.Clients.Office.Excel.Functions.SPG($A37, "IQ_CURRENT_RATIO", B$3)</f>
        <v>0.77400000000000002</v>
      </c>
      <c r="C37" s="9" cm="1">
        <f t="array" ref="C37">_xll.SNL.Clients.Office.Excel.Functions.SPG($A37, "IQ_CURRENT_RATIO", C$3)</f>
        <v>0.74399999999999999</v>
      </c>
      <c r="D37" s="9" cm="1">
        <f t="array" ref="D37">_xll.SNL.Clients.Office.Excel.Functions.SPG($A37, "IQ_CURRENT_RATIO", D$3)</f>
        <v>0.79700000000000004</v>
      </c>
      <c r="E37" s="9" cm="1">
        <f t="array" ref="E37">_xll.SNL.Clients.Office.Excel.Functions.SPG($A37, "IQ_CURRENT_RATIO", E$3)</f>
        <v>0.78</v>
      </c>
      <c r="F37" s="9" cm="1">
        <f t="array" ref="F37">_xll.SNL.Clients.Office.Excel.Functions.SPG($A37, "IQ_CURRENT_RATIO", F$3)</f>
        <v>0.78800000000000003</v>
      </c>
      <c r="G37" s="9" cm="1">
        <f t="array" ref="G37">_xll.SNL.Clients.Office.Excel.Functions.SPG($A37, "IQ_CURRENT_RATIO", G$3)</f>
        <v>0.77200000000000002</v>
      </c>
      <c r="H37" s="9" cm="1">
        <f t="array" ref="H37">_xll.SNL.Clients.Office.Excel.Functions.SPG($A37, "IQ_CURRENT_RATIO", H$3)</f>
        <v>0.83299999999999996</v>
      </c>
      <c r="I37" s="9" cm="1">
        <f t="array" ref="I37">_xll.SNL.Clients.Office.Excel.Functions.SPG($A37, "IQ_CURRENT_RATIO", I$3)</f>
        <v>0.82599999999999996</v>
      </c>
      <c r="J37" s="9" cm="1">
        <f t="array" ref="J37">_xll.SNL.Clients.Office.Excel.Functions.SPG($A37, "IQ_CURRENT_RATIO", J$3)</f>
        <v>0.83399999999999996</v>
      </c>
    </row>
    <row r="38" spans="1:10" x14ac:dyDescent="0.3">
      <c r="A38" s="11" t="s">
        <v>1062</v>
      </c>
      <c r="B38" s="9" cm="1">
        <f t="array" ref="B38">_xll.SNL.Clients.Office.Excel.Functions.SPG($A38, "IQ_CURRENT_RATIO", B$3)</f>
        <v>1.1220000000000001</v>
      </c>
      <c r="C38" s="9" cm="1">
        <f t="array" ref="C38">_xll.SNL.Clients.Office.Excel.Functions.SPG($A38, "IQ_CURRENT_RATIO", C$3)</f>
        <v>1.069</v>
      </c>
      <c r="D38" s="9" cm="1">
        <f t="array" ref="D38">_xll.SNL.Clients.Office.Excel.Functions.SPG($A38, "IQ_CURRENT_RATIO", D$3)</f>
        <v>1.5369999999999999</v>
      </c>
      <c r="E38" s="9" cm="1">
        <f t="array" ref="E38">_xll.SNL.Clients.Office.Excel.Functions.SPG($A38, "IQ_CURRENT_RATIO", E$3)</f>
        <v>1.59</v>
      </c>
      <c r="F38" s="9" cm="1">
        <f t="array" ref="F38">_xll.SNL.Clients.Office.Excel.Functions.SPG($A38, "IQ_CURRENT_RATIO", F$3)</f>
        <v>1.61</v>
      </c>
      <c r="G38" s="9" cm="1">
        <f t="array" ref="G38">_xll.SNL.Clients.Office.Excel.Functions.SPG($A38, "IQ_CURRENT_RATIO", G$3)</f>
        <v>1.611</v>
      </c>
      <c r="H38" s="9" cm="1">
        <f t="array" ref="H38">_xll.SNL.Clients.Office.Excel.Functions.SPG($A38, "IQ_CURRENT_RATIO", H$3)</f>
        <v>1.603</v>
      </c>
      <c r="I38" s="9" cm="1">
        <f t="array" ref="I38">_xll.SNL.Clients.Office.Excel.Functions.SPG($A38, "IQ_CURRENT_RATIO", I$3)</f>
        <v>1.6120000000000001</v>
      </c>
      <c r="J38" s="9" cm="1">
        <f t="array" ref="J38">_xll.SNL.Clients.Office.Excel.Functions.SPG($A38, "IQ_CURRENT_RATIO", J$3)</f>
        <v>1.5740000000000001</v>
      </c>
    </row>
    <row r="39" spans="1:10" x14ac:dyDescent="0.3">
      <c r="A39" s="11" t="s">
        <v>1063</v>
      </c>
      <c r="B39" s="9" cm="1">
        <f t="array" ref="B39">_xll.SNL.Clients.Office.Excel.Functions.SPG($A39, "IQ_CURRENT_RATIO", B$3)</f>
        <v>2.0489999999999999</v>
      </c>
      <c r="C39" s="9" cm="1">
        <f t="array" ref="C39">_xll.SNL.Clients.Office.Excel.Functions.SPG($A39, "IQ_CURRENT_RATIO", C$3)</f>
        <v>1.881</v>
      </c>
      <c r="D39" s="9" cm="1">
        <f t="array" ref="D39">_xll.SNL.Clients.Office.Excel.Functions.SPG($A39, "IQ_CURRENT_RATIO", D$3)</f>
        <v>1.629</v>
      </c>
      <c r="E39" s="9" cm="1">
        <f t="array" ref="E39">_xll.SNL.Clients.Office.Excel.Functions.SPG($A39, "IQ_CURRENT_RATIO", E$3)</f>
        <v>0.97399999999999998</v>
      </c>
      <c r="F39" s="9" cm="1">
        <f t="array" ref="F39">_xll.SNL.Clients.Office.Excel.Functions.SPG($A39, "IQ_CURRENT_RATIO", F$3)</f>
        <v>1.9</v>
      </c>
      <c r="G39" s="9" cm="1">
        <f t="array" ref="G39">_xll.SNL.Clients.Office.Excel.Functions.SPG($A39, "IQ_CURRENT_RATIO", G$3)</f>
        <v>1.82</v>
      </c>
      <c r="H39" s="9" cm="1">
        <f t="array" ref="H39">_xll.SNL.Clients.Office.Excel.Functions.SPG($A39, "IQ_CURRENT_RATIO", H$3)</f>
        <v>1.8759999999999999</v>
      </c>
      <c r="I39" s="9" cm="1">
        <f t="array" ref="I39">_xll.SNL.Clients.Office.Excel.Functions.SPG($A39, "IQ_CURRENT_RATIO", I$3)</f>
        <v>1.946</v>
      </c>
      <c r="J39" s="9" cm="1">
        <f t="array" ref="J39">_xll.SNL.Clients.Office.Excel.Functions.SPG($A39, "IQ_CURRENT_RATIO", J$3)</f>
        <v>1.8680000000000001</v>
      </c>
    </row>
    <row r="40" spans="1:10" x14ac:dyDescent="0.3">
      <c r="A40" s="11" t="s">
        <v>1064</v>
      </c>
      <c r="B40" s="9" cm="1">
        <f t="array" ref="B40">_xll.SNL.Clients.Office.Excel.Functions.SPG($A40, "IQ_CURRENT_RATIO", B$3)</f>
        <v>0.66100000000000003</v>
      </c>
      <c r="C40" s="9" cm="1">
        <f t="array" ref="C40">_xll.SNL.Clients.Office.Excel.Functions.SPG($A40, "IQ_CURRENT_RATIO", C$3)</f>
        <v>0.73099999999999998</v>
      </c>
      <c r="D40" s="9" cm="1">
        <f t="array" ref="D40">_xll.SNL.Clients.Office.Excel.Functions.SPG($A40, "IQ_CURRENT_RATIO", D$3)</f>
        <v>0.70799999999999996</v>
      </c>
      <c r="E40" s="9" cm="1">
        <f t="array" ref="E40">_xll.SNL.Clients.Office.Excel.Functions.SPG($A40, "IQ_CURRENT_RATIO", E$3)</f>
        <v>0.86899999999999999</v>
      </c>
      <c r="F40" s="9" cm="1">
        <f t="array" ref="F40">_xll.SNL.Clients.Office.Excel.Functions.SPG($A40, "IQ_CURRENT_RATIO", F$3)</f>
        <v>0.77100000000000002</v>
      </c>
      <c r="G40" s="9" cm="1">
        <f t="array" ref="G40">_xll.SNL.Clients.Office.Excel.Functions.SPG($A40, "IQ_CURRENT_RATIO", G$3)</f>
        <v>0.77400000000000002</v>
      </c>
      <c r="H40" s="9" cm="1">
        <f t="array" ref="H40">_xll.SNL.Clients.Office.Excel.Functions.SPG($A40, "IQ_CURRENT_RATIO", H$3)</f>
        <v>0.82</v>
      </c>
      <c r="I40" s="9" cm="1">
        <f t="array" ref="I40">_xll.SNL.Clients.Office.Excel.Functions.SPG($A40, "IQ_CURRENT_RATIO", I$3)</f>
        <v>0.78400000000000003</v>
      </c>
      <c r="J40" s="9" cm="1">
        <f t="array" ref="J40">_xll.SNL.Clients.Office.Excel.Functions.SPG($A40, "IQ_CURRENT_RATIO", J$3)</f>
        <v>0.72499999999999998</v>
      </c>
    </row>
    <row r="41" spans="1:10" x14ac:dyDescent="0.3">
      <c r="A41" s="11" t="s">
        <v>1065</v>
      </c>
      <c r="B41" s="9" cm="1">
        <f t="array" ref="B41">_xll.SNL.Clients.Office.Excel.Functions.SPG($A41, "IQ_CURRENT_RATIO", B$3)</f>
        <v>2.44</v>
      </c>
      <c r="C41" s="9" cm="1">
        <f t="array" ref="C41">_xll.SNL.Clients.Office.Excel.Functions.SPG($A41, "IQ_CURRENT_RATIO", C$3)</f>
        <v>2.395</v>
      </c>
      <c r="D41" s="9" cm="1">
        <f t="array" ref="D41">_xll.SNL.Clients.Office.Excel.Functions.SPG($A41, "IQ_CURRENT_RATIO", D$3)</f>
        <v>2.2490000000000001</v>
      </c>
      <c r="E41" s="9" cm="1">
        <f t="array" ref="E41">_xll.SNL.Clients.Office.Excel.Functions.SPG($A41, "IQ_CURRENT_RATIO", E$3)</f>
        <v>2.3220000000000001</v>
      </c>
      <c r="F41" s="9" cm="1">
        <f t="array" ref="F41">_xll.SNL.Clients.Office.Excel.Functions.SPG($A41, "IQ_CURRENT_RATIO", F$3)</f>
        <v>2.3340000000000001</v>
      </c>
      <c r="G41" s="9" cm="1">
        <f t="array" ref="G41">_xll.SNL.Clients.Office.Excel.Functions.SPG($A41, "IQ_CURRENT_RATIO", G$3)</f>
        <v>2.3370000000000002</v>
      </c>
      <c r="H41" s="9" cm="1">
        <f t="array" ref="H41">_xll.SNL.Clients.Office.Excel.Functions.SPG($A41, "IQ_CURRENT_RATIO", H$3)</f>
        <v>2.5430000000000001</v>
      </c>
      <c r="I41" s="9" cm="1">
        <f t="array" ref="I41">_xll.SNL.Clients.Office.Excel.Functions.SPG($A41, "IQ_CURRENT_RATIO", I$3)</f>
        <v>2.5299999999999998</v>
      </c>
      <c r="J41" s="9" cm="1">
        <f t="array" ref="J41">_xll.SNL.Clients.Office.Excel.Functions.SPG($A41, "IQ_CURRENT_RATIO", J$3)</f>
        <v>2.6309999999999998</v>
      </c>
    </row>
    <row r="42" spans="1:10" x14ac:dyDescent="0.3">
      <c r="A42" s="11" t="s">
        <v>1066</v>
      </c>
      <c r="B42" s="9" cm="1">
        <f t="array" ref="B42">_xll.SNL.Clients.Office.Excel.Functions.SPG($A42, "IQ_CURRENT_RATIO", B$3)</f>
        <v>2.121</v>
      </c>
      <c r="C42" s="9" cm="1">
        <f t="array" ref="C42">_xll.SNL.Clients.Office.Excel.Functions.SPG($A42, "IQ_CURRENT_RATIO", C$3)</f>
        <v>2.0110000000000001</v>
      </c>
      <c r="D42" s="9" cm="1">
        <f t="array" ref="D42">_xll.SNL.Clients.Office.Excel.Functions.SPG($A42, "IQ_CURRENT_RATIO", D$3)</f>
        <v>1.996</v>
      </c>
      <c r="E42" s="9" cm="1">
        <f t="array" ref="E42">_xll.SNL.Clients.Office.Excel.Functions.SPG($A42, "IQ_CURRENT_RATIO", E$3)</f>
        <v>2.258</v>
      </c>
      <c r="F42" s="9" cm="1">
        <f t="array" ref="F42">_xll.SNL.Clients.Office.Excel.Functions.SPG($A42, "IQ_CURRENT_RATIO", F$3)</f>
        <v>2.0720000000000001</v>
      </c>
      <c r="G42" s="9" cm="1">
        <f t="array" ref="G42">_xll.SNL.Clients.Office.Excel.Functions.SPG($A42, "IQ_CURRENT_RATIO", G$3)</f>
        <v>1.9750000000000001</v>
      </c>
      <c r="H42" s="9" cm="1">
        <f t="array" ref="H42">_xll.SNL.Clients.Office.Excel.Functions.SPG($A42, "IQ_CURRENT_RATIO", H$3)</f>
        <v>2.0510000000000002</v>
      </c>
      <c r="I42" s="9" cm="1">
        <f t="array" ref="I42">_xll.SNL.Clients.Office.Excel.Functions.SPG($A42, "IQ_CURRENT_RATIO", I$3)</f>
        <v>2.0230000000000001</v>
      </c>
      <c r="J42" s="9" cm="1">
        <f t="array" ref="J42">_xll.SNL.Clients.Office.Excel.Functions.SPG($A42, "IQ_CURRENT_RATIO", J$3)</f>
        <v>2.0499999999999998</v>
      </c>
    </row>
    <row r="43" spans="1:10" x14ac:dyDescent="0.3">
      <c r="A43" s="11" t="s">
        <v>1067</v>
      </c>
      <c r="B43" s="9" t="str" cm="1">
        <f t="array" ref="B43">_xll.SNL.Clients.Office.Excel.Functions.SPG($A43, "IQ_CURRENT_RATIO", B$3)</f>
        <v>NA</v>
      </c>
      <c r="C43" s="9" t="str" cm="1">
        <f t="array" ref="C43">_xll.SNL.Clients.Office.Excel.Functions.SPG($A43, "IQ_CURRENT_RATIO", C$3)</f>
        <v>NA</v>
      </c>
      <c r="D43" s="9" t="str" cm="1">
        <f t="array" ref="D43">_xll.SNL.Clients.Office.Excel.Functions.SPG($A43, "IQ_CURRENT_RATIO", D$3)</f>
        <v>NA</v>
      </c>
      <c r="E43" s="9" t="str" cm="1">
        <f t="array" ref="E43">_xll.SNL.Clients.Office.Excel.Functions.SPG($A43, "IQ_CURRENT_RATIO", E$3)</f>
        <v>NA</v>
      </c>
      <c r="F43" s="9" t="str" cm="1">
        <f t="array" ref="F43">_xll.SNL.Clients.Office.Excel.Functions.SPG($A43, "IQ_CURRENT_RATIO", F$3)</f>
        <v>NA</v>
      </c>
      <c r="G43" s="9" t="str" cm="1">
        <f t="array" ref="G43">_xll.SNL.Clients.Office.Excel.Functions.SPG($A43, "IQ_CURRENT_RATIO", G$3)</f>
        <v>NA</v>
      </c>
      <c r="H43" s="9" t="str" cm="1">
        <f t="array" ref="H43">_xll.SNL.Clients.Office.Excel.Functions.SPG($A43, "IQ_CURRENT_RATIO", H$3)</f>
        <v>NA</v>
      </c>
      <c r="I43" s="9" t="str" cm="1">
        <f t="array" ref="I43">_xll.SNL.Clients.Office.Excel.Functions.SPG($A43, "IQ_CURRENT_RATIO", I$3)</f>
        <v>NA</v>
      </c>
      <c r="J43" s="9" t="str" cm="1">
        <f t="array" ref="J43">_xll.SNL.Clients.Office.Excel.Functions.SPG($A43, "IQ_CURRENT_RATIO", J$3)</f>
        <v>NA</v>
      </c>
    </row>
    <row r="44" spans="1:10" x14ac:dyDescent="0.3">
      <c r="A44" s="11" t="s">
        <v>1426</v>
      </c>
      <c r="B44" s="9" t="str" cm="1">
        <f t="array" ref="B44">_xll.SNL.Clients.Office.Excel.Functions.SPG($A44, "IQ_CURRENT_RATIO", B$3)</f>
        <v>NA</v>
      </c>
      <c r="C44" s="9" cm="1">
        <f t="array" ref="C44">_xll.SNL.Clients.Office.Excel.Functions.SPG($A44, "IQ_CURRENT_RATIO", C$3)</f>
        <v>1.4810000000000001</v>
      </c>
      <c r="D44" s="9" cm="1">
        <f t="array" ref="D44">_xll.SNL.Clients.Office.Excel.Functions.SPG($A44, "IQ_CURRENT_RATIO", D$3)</f>
        <v>1.0920000000000001</v>
      </c>
      <c r="E44" s="9" cm="1">
        <f t="array" ref="E44">_xll.SNL.Clients.Office.Excel.Functions.SPG($A44, "IQ_CURRENT_RATIO", E$3)</f>
        <v>1.113</v>
      </c>
      <c r="F44" s="9" cm="1">
        <f t="array" ref="F44">_xll.SNL.Clients.Office.Excel.Functions.SPG($A44, "IQ_CURRENT_RATIO", F$3)</f>
        <v>1.57</v>
      </c>
      <c r="G44" s="9" cm="1">
        <f t="array" ref="G44">_xll.SNL.Clients.Office.Excel.Functions.SPG($A44, "IQ_CURRENT_RATIO", G$3)</f>
        <v>1.641</v>
      </c>
      <c r="H44" s="9" cm="1">
        <f t="array" ref="H44">_xll.SNL.Clients.Office.Excel.Functions.SPG($A44, "IQ_CURRENT_RATIO", H$3)</f>
        <v>1.39</v>
      </c>
      <c r="I44" s="9" cm="1">
        <f t="array" ref="I44">_xll.SNL.Clients.Office.Excel.Functions.SPG($A44, "IQ_CURRENT_RATIO", I$3)</f>
        <v>1.5609999999999999</v>
      </c>
      <c r="J44" s="9" cm="1">
        <f t="array" ref="J44">_xll.SNL.Clients.Office.Excel.Functions.SPG($A44, "IQ_CURRENT_RATIO", J$3)</f>
        <v>1.629</v>
      </c>
    </row>
    <row r="45" spans="1:10" x14ac:dyDescent="0.3">
      <c r="A45" s="11" t="s">
        <v>1068</v>
      </c>
      <c r="B45" s="9" cm="1">
        <f t="array" ref="B45">_xll.SNL.Clients.Office.Excel.Functions.SPG($A45, "IQ_CURRENT_RATIO", B$3)</f>
        <v>1.925</v>
      </c>
      <c r="C45" s="9" cm="1">
        <f t="array" ref="C45">_xll.SNL.Clients.Office.Excel.Functions.SPG($A45, "IQ_CURRENT_RATIO", C$3)</f>
        <v>1.921</v>
      </c>
      <c r="D45" s="9" cm="1">
        <f t="array" ref="D45">_xll.SNL.Clients.Office.Excel.Functions.SPG($A45, "IQ_CURRENT_RATIO", D$3)</f>
        <v>2.0680000000000001</v>
      </c>
      <c r="E45" s="9" cm="1">
        <f t="array" ref="E45">_xll.SNL.Clients.Office.Excel.Functions.SPG($A45, "IQ_CURRENT_RATIO", E$3)</f>
        <v>1.7030000000000001</v>
      </c>
      <c r="F45" s="9" cm="1">
        <f t="array" ref="F45">_xll.SNL.Clients.Office.Excel.Functions.SPG($A45, "IQ_CURRENT_RATIO", F$3)</f>
        <v>2.5550000000000002</v>
      </c>
      <c r="G45" s="9" cm="1">
        <f t="array" ref="G45">_xll.SNL.Clients.Office.Excel.Functions.SPG($A45, "IQ_CURRENT_RATIO", G$3)</f>
        <v>2.2999999999999998</v>
      </c>
      <c r="H45" s="9" cm="1">
        <f t="array" ref="H45">_xll.SNL.Clients.Office.Excel.Functions.SPG($A45, "IQ_CURRENT_RATIO", H$3)</f>
        <v>2.5529999999999999</v>
      </c>
      <c r="I45" s="9" cm="1">
        <f t="array" ref="I45">_xll.SNL.Clients.Office.Excel.Functions.SPG($A45, "IQ_CURRENT_RATIO", I$3)</f>
        <v>2.5299999999999998</v>
      </c>
      <c r="J45" s="9" cm="1">
        <f t="array" ref="J45">_xll.SNL.Clients.Office.Excel.Functions.SPG($A45, "IQ_CURRENT_RATIO", J$3)</f>
        <v>2.6960000000000002</v>
      </c>
    </row>
    <row r="46" spans="1:10" x14ac:dyDescent="0.3">
      <c r="A46" s="11" t="s">
        <v>1069</v>
      </c>
      <c r="B46" s="9" cm="1">
        <f t="array" ref="B46">_xll.SNL.Clients.Office.Excel.Functions.SPG($A46, "IQ_CURRENT_RATIO", B$3)</f>
        <v>2.919</v>
      </c>
      <c r="C46" s="9" cm="1">
        <f t="array" ref="C46">_xll.SNL.Clients.Office.Excel.Functions.SPG($A46, "IQ_CURRENT_RATIO", C$3)</f>
        <v>3.35</v>
      </c>
      <c r="D46" s="9" cm="1">
        <f t="array" ref="D46">_xll.SNL.Clients.Office.Excel.Functions.SPG($A46, "IQ_CURRENT_RATIO", D$3)</f>
        <v>2.91</v>
      </c>
      <c r="E46" s="9" cm="1">
        <f t="array" ref="E46">_xll.SNL.Clients.Office.Excel.Functions.SPG($A46, "IQ_CURRENT_RATIO", E$3)</f>
        <v>2.6659999999999999</v>
      </c>
      <c r="F46" s="9" cm="1">
        <f t="array" ref="F46">_xll.SNL.Clients.Office.Excel.Functions.SPG($A46, "IQ_CURRENT_RATIO", F$3)</f>
        <v>2.9660000000000002</v>
      </c>
      <c r="G46" s="9" cm="1">
        <f t="array" ref="G46">_xll.SNL.Clients.Office.Excel.Functions.SPG($A46, "IQ_CURRENT_RATIO", G$3)</f>
        <v>2.86</v>
      </c>
      <c r="H46" s="9" cm="1">
        <f t="array" ref="H46">_xll.SNL.Clients.Office.Excel.Functions.SPG($A46, "IQ_CURRENT_RATIO", H$3)</f>
        <v>2.8239999999999998</v>
      </c>
      <c r="I46" s="9" cm="1">
        <f t="array" ref="I46">_xll.SNL.Clients.Office.Excel.Functions.SPG($A46, "IQ_CURRENT_RATIO", I$3)</f>
        <v>2.6829999999999998</v>
      </c>
      <c r="J46" s="9" cm="1">
        <f t="array" ref="J46">_xll.SNL.Clients.Office.Excel.Functions.SPG($A46, "IQ_CURRENT_RATIO", J$3)</f>
        <v>3.1659999999999999</v>
      </c>
    </row>
    <row r="47" spans="1:10" x14ac:dyDescent="0.3">
      <c r="A47" s="11" t="s">
        <v>1070</v>
      </c>
      <c r="B47" s="9" cm="1">
        <f t="array" ref="B47">_xll.SNL.Clients.Office.Excel.Functions.SPG($A47, "IQ_CURRENT_RATIO", B$3)</f>
        <v>1.694</v>
      </c>
      <c r="C47" s="9" cm="1">
        <f t="array" ref="C47">_xll.SNL.Clients.Office.Excel.Functions.SPG($A47, "IQ_CURRENT_RATIO", C$3)</f>
        <v>1.659</v>
      </c>
      <c r="D47" s="9" cm="1">
        <f t="array" ref="D47">_xll.SNL.Clients.Office.Excel.Functions.SPG($A47, "IQ_CURRENT_RATIO", D$3)</f>
        <v>1.53</v>
      </c>
      <c r="E47" s="9" cm="1">
        <f t="array" ref="E47">_xll.SNL.Clients.Office.Excel.Functions.SPG($A47, "IQ_CURRENT_RATIO", E$3)</f>
        <v>1.554</v>
      </c>
      <c r="F47" s="9" cm="1">
        <f t="array" ref="F47">_xll.SNL.Clients.Office.Excel.Functions.SPG($A47, "IQ_CURRENT_RATIO", F$3)</f>
        <v>1.6279999999999999</v>
      </c>
      <c r="G47" s="9" cm="1">
        <f t="array" ref="G47">_xll.SNL.Clients.Office.Excel.Functions.SPG($A47, "IQ_CURRENT_RATIO", G$3)</f>
        <v>1.6890000000000001</v>
      </c>
      <c r="H47" s="9" cm="1">
        <f t="array" ref="H47">_xll.SNL.Clients.Office.Excel.Functions.SPG($A47, "IQ_CURRENT_RATIO", H$3)</f>
        <v>1.806</v>
      </c>
      <c r="I47" s="9" cm="1">
        <f t="array" ref="I47">_xll.SNL.Clients.Office.Excel.Functions.SPG($A47, "IQ_CURRENT_RATIO", I$3)</f>
        <v>1.778</v>
      </c>
      <c r="J47" s="9" cm="1">
        <f t="array" ref="J47">_xll.SNL.Clients.Office.Excel.Functions.SPG($A47, "IQ_CURRENT_RATIO", J$3)</f>
        <v>1.92</v>
      </c>
    </row>
    <row r="48" spans="1:10" x14ac:dyDescent="0.3">
      <c r="A48" s="11" t="s">
        <v>1071</v>
      </c>
      <c r="B48" s="9" cm="1">
        <f t="array" ref="B48">_xll.SNL.Clients.Office.Excel.Functions.SPG($A48, "IQ_CURRENT_RATIO", B$3)</f>
        <v>5.9939999999999998</v>
      </c>
      <c r="C48" s="9" cm="1">
        <f t="array" ref="C48">_xll.SNL.Clients.Office.Excel.Functions.SPG($A48, "IQ_CURRENT_RATIO", C$3)</f>
        <v>6.4779999999999998</v>
      </c>
      <c r="D48" s="9" cm="1">
        <f t="array" ref="D48">_xll.SNL.Clients.Office.Excel.Functions.SPG($A48, "IQ_CURRENT_RATIO", D$3)</f>
        <v>6.1360000000000001</v>
      </c>
      <c r="E48" s="9" cm="1">
        <f t="array" ref="E48">_xll.SNL.Clients.Office.Excel.Functions.SPG($A48, "IQ_CURRENT_RATIO", E$3)</f>
        <v>6.2759999999999998</v>
      </c>
      <c r="F48" s="9" cm="1">
        <f t="array" ref="F48">_xll.SNL.Clients.Office.Excel.Functions.SPG($A48, "IQ_CURRENT_RATIO", F$3)</f>
        <v>6.5659999999999998</v>
      </c>
      <c r="G48" s="9" cm="1">
        <f t="array" ref="G48">_xll.SNL.Clients.Office.Excel.Functions.SPG($A48, "IQ_CURRENT_RATIO", G$3)</f>
        <v>5.8310000000000004</v>
      </c>
      <c r="H48" s="9" cm="1">
        <f t="array" ref="H48">_xll.SNL.Clients.Office.Excel.Functions.SPG($A48, "IQ_CURRENT_RATIO", H$3)</f>
        <v>5.6379999999999999</v>
      </c>
      <c r="I48" s="9" cm="1">
        <f t="array" ref="I48">_xll.SNL.Clients.Office.Excel.Functions.SPG($A48, "IQ_CURRENT_RATIO", I$3)</f>
        <v>5.3929999999999998</v>
      </c>
      <c r="J48" s="9" cm="1">
        <f t="array" ref="J48">_xll.SNL.Clients.Office.Excel.Functions.SPG($A48, "IQ_CURRENT_RATIO", J$3)</f>
        <v>5.5579999999999998</v>
      </c>
    </row>
    <row r="49" spans="1:10" x14ac:dyDescent="0.3">
      <c r="A49" s="11" t="s">
        <v>1072</v>
      </c>
      <c r="B49" s="9" cm="1">
        <f t="array" ref="B49">_xll.SNL.Clients.Office.Excel.Functions.SPG($A49, "IQ_CURRENT_RATIO", B$3)</f>
        <v>5.52</v>
      </c>
      <c r="C49" s="9" cm="1">
        <f t="array" ref="C49">_xll.SNL.Clients.Office.Excel.Functions.SPG($A49, "IQ_CURRENT_RATIO", C$3)</f>
        <v>5.3250000000000002</v>
      </c>
      <c r="D49" s="9" cm="1">
        <f t="array" ref="D49">_xll.SNL.Clients.Office.Excel.Functions.SPG($A49, "IQ_CURRENT_RATIO", D$3)</f>
        <v>4.2709999999999999</v>
      </c>
      <c r="E49" s="9" cm="1">
        <f t="array" ref="E49">_xll.SNL.Clients.Office.Excel.Functions.SPG($A49, "IQ_CURRENT_RATIO", E$3)</f>
        <v>3.0539999999999998</v>
      </c>
      <c r="F49" s="9" cm="1">
        <f t="array" ref="F49">_xll.SNL.Clients.Office.Excel.Functions.SPG($A49, "IQ_CURRENT_RATIO", F$3)</f>
        <v>2.7440000000000002</v>
      </c>
      <c r="G49" s="9" cm="1">
        <f t="array" ref="G49">_xll.SNL.Clients.Office.Excel.Functions.SPG($A49, "IQ_CURRENT_RATIO", G$3)</f>
        <v>2.5110000000000001</v>
      </c>
      <c r="H49" s="9" cm="1">
        <f t="array" ref="H49">_xll.SNL.Clients.Office.Excel.Functions.SPG($A49, "IQ_CURRENT_RATIO", H$3)</f>
        <v>2.5409999999999999</v>
      </c>
      <c r="I49" s="9" cm="1">
        <f t="array" ref="I49">_xll.SNL.Clients.Office.Excel.Functions.SPG($A49, "IQ_CURRENT_RATIO", I$3)</f>
        <v>4.9400000000000004</v>
      </c>
      <c r="J49" s="9" cm="1">
        <f t="array" ref="J49">_xll.SNL.Clients.Office.Excel.Functions.SPG($A49, "IQ_CURRENT_RATIO", J$3)</f>
        <v>4.7510000000000003</v>
      </c>
    </row>
    <row r="50" spans="1:10" x14ac:dyDescent="0.3">
      <c r="A50" s="11" t="s">
        <v>1073</v>
      </c>
      <c r="B50" s="9" t="str" cm="1">
        <f t="array" ref="B50">_xll.SNL.Clients.Office.Excel.Functions.SPG($A50, "IQ_CURRENT_RATIO", B$3)</f>
        <v>NA</v>
      </c>
      <c r="C50" s="9" cm="1">
        <f t="array" ref="C50">_xll.SNL.Clients.Office.Excel.Functions.SPG($A50, "IQ_CURRENT_RATIO", C$3)</f>
        <v>0.74099999999999999</v>
      </c>
      <c r="D50" s="9" cm="1">
        <f t="array" ref="D50">_xll.SNL.Clients.Office.Excel.Functions.SPG($A50, "IQ_CURRENT_RATIO", D$3)</f>
        <v>0.76500000000000001</v>
      </c>
      <c r="E50" s="9" cm="1">
        <f t="array" ref="E50">_xll.SNL.Clients.Office.Excel.Functions.SPG($A50, "IQ_CURRENT_RATIO", E$3)</f>
        <v>0.75900000000000001</v>
      </c>
      <c r="F50" s="9" cm="1">
        <f t="array" ref="F50">_xll.SNL.Clients.Office.Excel.Functions.SPG($A50, "IQ_CURRENT_RATIO", F$3)</f>
        <v>0.74399999999999999</v>
      </c>
      <c r="G50" s="9" cm="1">
        <f t="array" ref="G50">_xll.SNL.Clients.Office.Excel.Functions.SPG($A50, "IQ_CURRENT_RATIO", G$3)</f>
        <v>0.72699999999999998</v>
      </c>
      <c r="H50" s="9" cm="1">
        <f t="array" ref="H50">_xll.SNL.Clients.Office.Excel.Functions.SPG($A50, "IQ_CURRENT_RATIO", H$3)</f>
        <v>0.73</v>
      </c>
      <c r="I50" s="9" cm="1">
        <f t="array" ref="I50">_xll.SNL.Clients.Office.Excel.Functions.SPG($A50, "IQ_CURRENT_RATIO", I$3)</f>
        <v>0.71099999999999997</v>
      </c>
      <c r="J50" s="9" cm="1">
        <f t="array" ref="J50">_xll.SNL.Clients.Office.Excel.Functions.SPG($A50, "IQ_CURRENT_RATIO", J$3)</f>
        <v>0.70299999999999996</v>
      </c>
    </row>
    <row r="51" spans="1:10" x14ac:dyDescent="0.3">
      <c r="A51" s="11" t="s">
        <v>1074</v>
      </c>
      <c r="B51" s="9" cm="1">
        <f t="array" ref="B51">_xll.SNL.Clients.Office.Excel.Functions.SPG($A51, "IQ_CURRENT_RATIO", B$3)</f>
        <v>0.76200000000000001</v>
      </c>
      <c r="C51" s="9" cm="1">
        <f t="array" ref="C51">_xll.SNL.Clients.Office.Excel.Functions.SPG($A51, "IQ_CURRENT_RATIO", C$3)</f>
        <v>0.97199999999999998</v>
      </c>
      <c r="D51" s="9" cm="1">
        <f t="array" ref="D51">_xll.SNL.Clients.Office.Excel.Functions.SPG($A51, "IQ_CURRENT_RATIO", D$3)</f>
        <v>1.1180000000000001</v>
      </c>
      <c r="E51" s="9" cm="1">
        <f t="array" ref="E51">_xll.SNL.Clients.Office.Excel.Functions.SPG($A51, "IQ_CURRENT_RATIO", E$3)</f>
        <v>1.06</v>
      </c>
      <c r="F51" s="9" cm="1">
        <f t="array" ref="F51">_xll.SNL.Clients.Office.Excel.Functions.SPG($A51, "IQ_CURRENT_RATIO", F$3)</f>
        <v>0.73299999999999998</v>
      </c>
      <c r="G51" s="9" cm="1">
        <f t="array" ref="G51">_xll.SNL.Clients.Office.Excel.Functions.SPG($A51, "IQ_CURRENT_RATIO", G$3)</f>
        <v>0.69699999999999995</v>
      </c>
      <c r="H51" s="9" cm="1">
        <f t="array" ref="H51">_xll.SNL.Clients.Office.Excel.Functions.SPG($A51, "IQ_CURRENT_RATIO", H$3)</f>
        <v>0.77400000000000002</v>
      </c>
      <c r="I51" s="9" cm="1">
        <f t="array" ref="I51">_xll.SNL.Clients.Office.Excel.Functions.SPG($A51, "IQ_CURRENT_RATIO", I$3)</f>
        <v>0.82</v>
      </c>
      <c r="J51" s="9" cm="1">
        <f t="array" ref="J51">_xll.SNL.Clients.Office.Excel.Functions.SPG($A51, "IQ_CURRENT_RATIO", J$3)</f>
        <v>0.88400000000000001</v>
      </c>
    </row>
    <row r="52" spans="1:10" x14ac:dyDescent="0.3">
      <c r="A52" s="11" t="s">
        <v>1075</v>
      </c>
      <c r="B52" s="9" cm="1">
        <f t="array" ref="B52">_xll.SNL.Clients.Office.Excel.Functions.SPG($A52, "IQ_CURRENT_RATIO", B$3)</f>
        <v>0.72599999999999998</v>
      </c>
      <c r="C52" s="9" cm="1">
        <f t="array" ref="C52">_xll.SNL.Clients.Office.Excel.Functions.SPG($A52, "IQ_CURRENT_RATIO", C$3)</f>
        <v>0.78</v>
      </c>
      <c r="D52" s="9" cm="1">
        <f t="array" ref="D52">_xll.SNL.Clients.Office.Excel.Functions.SPG($A52, "IQ_CURRENT_RATIO", D$3)</f>
        <v>0.68100000000000005</v>
      </c>
      <c r="E52" s="9" cm="1">
        <f t="array" ref="E52">_xll.SNL.Clients.Office.Excel.Functions.SPG($A52, "IQ_CURRENT_RATIO", E$3)</f>
        <v>0.8</v>
      </c>
      <c r="F52" s="9" cm="1">
        <f t="array" ref="F52">_xll.SNL.Clients.Office.Excel.Functions.SPG($A52, "IQ_CURRENT_RATIO", F$3)</f>
        <v>0.66900000000000004</v>
      </c>
      <c r="G52" s="9" cm="1">
        <f t="array" ref="G52">_xll.SNL.Clients.Office.Excel.Functions.SPG($A52, "IQ_CURRENT_RATIO", G$3)</f>
        <v>0.77700000000000002</v>
      </c>
      <c r="H52" s="9" cm="1">
        <f t="array" ref="H52">_xll.SNL.Clients.Office.Excel.Functions.SPG($A52, "IQ_CURRENT_RATIO", H$3)</f>
        <v>0.61799999999999999</v>
      </c>
      <c r="I52" s="9" cm="1">
        <f t="array" ref="I52">_xll.SNL.Clients.Office.Excel.Functions.SPG($A52, "IQ_CURRENT_RATIO", I$3)</f>
        <v>0.76700000000000002</v>
      </c>
      <c r="J52" s="9" cm="1">
        <f t="array" ref="J52">_xll.SNL.Clients.Office.Excel.Functions.SPG($A52, "IQ_CURRENT_RATIO", J$3)</f>
        <v>0.67100000000000004</v>
      </c>
    </row>
    <row r="53" spans="1:10" x14ac:dyDescent="0.3">
      <c r="A53" s="11" t="s">
        <v>1076</v>
      </c>
      <c r="B53" s="9" cm="1">
        <f t="array" ref="B53">_xll.SNL.Clients.Office.Excel.Functions.SPG($A53, "IQ_CURRENT_RATIO", B$3)</f>
        <v>0.79700000000000004</v>
      </c>
      <c r="C53" s="9" cm="1">
        <f t="array" ref="C53">_xll.SNL.Clients.Office.Excel.Functions.SPG($A53, "IQ_CURRENT_RATIO", C$3)</f>
        <v>0.90200000000000002</v>
      </c>
      <c r="D53" s="9" cm="1">
        <f t="array" ref="D53">_xll.SNL.Clients.Office.Excel.Functions.SPG($A53, "IQ_CURRENT_RATIO", D$3)</f>
        <v>0.82199999999999995</v>
      </c>
      <c r="E53" s="9" cm="1">
        <f t="array" ref="E53">_xll.SNL.Clients.Office.Excel.Functions.SPG($A53, "IQ_CURRENT_RATIO", E$3)</f>
        <v>0.82699999999999996</v>
      </c>
      <c r="F53" s="9" cm="1">
        <f t="array" ref="F53">_xll.SNL.Clients.Office.Excel.Functions.SPG($A53, "IQ_CURRENT_RATIO", F$3)</f>
        <v>0.8</v>
      </c>
      <c r="G53" s="9" cm="1">
        <f t="array" ref="G53">_xll.SNL.Clients.Office.Excel.Functions.SPG($A53, "IQ_CURRENT_RATIO", G$3)</f>
        <v>0.88800000000000001</v>
      </c>
      <c r="H53" s="9" cm="1">
        <f t="array" ref="H53">_xll.SNL.Clients.Office.Excel.Functions.SPG($A53, "IQ_CURRENT_RATIO", H$3)</f>
        <v>0.80400000000000005</v>
      </c>
      <c r="I53" s="9" cm="1">
        <f t="array" ref="I53">_xll.SNL.Clients.Office.Excel.Functions.SPG($A53, "IQ_CURRENT_RATIO", I$3)</f>
        <v>0.84</v>
      </c>
      <c r="J53" s="9" cm="1">
        <f t="array" ref="J53">_xll.SNL.Clients.Office.Excel.Functions.SPG($A53, "IQ_CURRENT_RATIO", J$3)</f>
        <v>0.77200000000000002</v>
      </c>
    </row>
    <row r="54" spans="1:10" x14ac:dyDescent="0.3">
      <c r="A54" s="11" t="s">
        <v>1077</v>
      </c>
      <c r="B54" s="9" cm="1">
        <f t="array" ref="B54">_xll.SNL.Clients.Office.Excel.Functions.SPG($A54, "IQ_CURRENT_RATIO", B$3)</f>
        <v>1.649</v>
      </c>
      <c r="C54" s="9" cm="1">
        <f t="array" ref="C54">_xll.SNL.Clients.Office.Excel.Functions.SPG($A54, "IQ_CURRENT_RATIO", C$3)</f>
        <v>0.59899999999999998</v>
      </c>
      <c r="D54" s="9" cm="1">
        <f t="array" ref="D54">_xll.SNL.Clients.Office.Excel.Functions.SPG($A54, "IQ_CURRENT_RATIO", D$3)</f>
        <v>1.661</v>
      </c>
      <c r="E54" s="9" cm="1">
        <f t="array" ref="E54">_xll.SNL.Clients.Office.Excel.Functions.SPG($A54, "IQ_CURRENT_RATIO", E$3)</f>
        <v>1.5409999999999999</v>
      </c>
      <c r="F54" s="9" cm="1">
        <f t="array" ref="F54">_xll.SNL.Clients.Office.Excel.Functions.SPG($A54, "IQ_CURRENT_RATIO", F$3)</f>
        <v>1.5269999999999999</v>
      </c>
      <c r="G54" s="9" cm="1">
        <f t="array" ref="G54">_xll.SNL.Clients.Office.Excel.Functions.SPG($A54, "IQ_CURRENT_RATIO", G$3)</f>
        <v>0.59</v>
      </c>
      <c r="H54" s="9" cm="1">
        <f t="array" ref="H54">_xll.SNL.Clients.Office.Excel.Functions.SPG($A54, "IQ_CURRENT_RATIO", H$3)</f>
        <v>1.7310000000000001</v>
      </c>
      <c r="I54" s="9" cm="1">
        <f t="array" ref="I54">_xll.SNL.Clients.Office.Excel.Functions.SPG($A54, "IQ_CURRENT_RATIO", I$3)</f>
        <v>1.776</v>
      </c>
      <c r="J54" s="9" cm="1">
        <f t="array" ref="J54">_xll.SNL.Clients.Office.Excel.Functions.SPG($A54, "IQ_CURRENT_RATIO", J$3)</f>
        <v>1.962</v>
      </c>
    </row>
    <row r="55" spans="1:10" x14ac:dyDescent="0.3">
      <c r="A55" s="11" t="s">
        <v>1078</v>
      </c>
      <c r="B55" s="9" cm="1">
        <f t="array" ref="B55">_xll.SNL.Clients.Office.Excel.Functions.SPG($A55, "IQ_CURRENT_RATIO", B$3)</f>
        <v>1.016</v>
      </c>
      <c r="C55" s="9" cm="1">
        <f t="array" ref="C55">_xll.SNL.Clients.Office.Excel.Functions.SPG($A55, "IQ_CURRENT_RATIO", C$3)</f>
        <v>0.626</v>
      </c>
      <c r="D55" s="9" cm="1">
        <f t="array" ref="D55">_xll.SNL.Clients.Office.Excel.Functions.SPG($A55, "IQ_CURRENT_RATIO", D$3)</f>
        <v>0.68300000000000005</v>
      </c>
      <c r="E55" s="9" cm="1">
        <f t="array" ref="E55">_xll.SNL.Clients.Office.Excel.Functions.SPG($A55, "IQ_CURRENT_RATIO", E$3)</f>
        <v>0.70299999999999996</v>
      </c>
      <c r="F55" s="9" cm="1">
        <f t="array" ref="F55">_xll.SNL.Clients.Office.Excel.Functions.SPG($A55, "IQ_CURRENT_RATIO", F$3)</f>
        <v>1.002</v>
      </c>
      <c r="G55" s="9" cm="1">
        <f t="array" ref="G55">_xll.SNL.Clients.Office.Excel.Functions.SPG($A55, "IQ_CURRENT_RATIO", G$3)</f>
        <v>0.69199999999999995</v>
      </c>
      <c r="H55" s="9" cm="1">
        <f t="array" ref="H55">_xll.SNL.Clients.Office.Excel.Functions.SPG($A55, "IQ_CURRENT_RATIO", H$3)</f>
        <v>0.71199999999999997</v>
      </c>
      <c r="I55" s="9" cm="1">
        <f t="array" ref="I55">_xll.SNL.Clients.Office.Excel.Functions.SPG($A55, "IQ_CURRENT_RATIO", I$3)</f>
        <v>0.69599999999999995</v>
      </c>
      <c r="J55" s="9" cm="1">
        <f t="array" ref="J55">_xll.SNL.Clients.Office.Excel.Functions.SPG($A55, "IQ_CURRENT_RATIO", J$3)</f>
        <v>0.749</v>
      </c>
    </row>
    <row r="56" spans="1:10" x14ac:dyDescent="0.3">
      <c r="A56" s="11" t="s">
        <v>1079</v>
      </c>
      <c r="B56" s="9" cm="1">
        <f t="array" ref="B56">_xll.SNL.Clients.Office.Excel.Functions.SPG($A56, "IQ_CURRENT_RATIO", B$3)</f>
        <v>1.57</v>
      </c>
      <c r="C56" s="9" cm="1">
        <f t="array" ref="C56">_xll.SNL.Clients.Office.Excel.Functions.SPG($A56, "IQ_CURRENT_RATIO", C$3)</f>
        <v>1.6020000000000001</v>
      </c>
      <c r="D56" s="9" cm="1">
        <f t="array" ref="D56">_xll.SNL.Clients.Office.Excel.Functions.SPG($A56, "IQ_CURRENT_RATIO", D$3)</f>
        <v>1.6579999999999999</v>
      </c>
      <c r="E56" s="9" cm="1">
        <f t="array" ref="E56">_xll.SNL.Clients.Office.Excel.Functions.SPG($A56, "IQ_CURRENT_RATIO", E$3)</f>
        <v>1.65</v>
      </c>
      <c r="F56" s="9" cm="1">
        <f t="array" ref="F56">_xll.SNL.Clients.Office.Excel.Functions.SPG($A56, "IQ_CURRENT_RATIO", F$3)</f>
        <v>1.81</v>
      </c>
      <c r="G56" s="9" cm="1">
        <f t="array" ref="G56">_xll.SNL.Clients.Office.Excel.Functions.SPG($A56, "IQ_CURRENT_RATIO", G$3)</f>
        <v>1.8</v>
      </c>
      <c r="H56" s="9" cm="1">
        <f t="array" ref="H56">_xll.SNL.Clients.Office.Excel.Functions.SPG($A56, "IQ_CURRENT_RATIO", H$3)</f>
        <v>1.893</v>
      </c>
      <c r="I56" s="9" cm="1">
        <f t="array" ref="I56">_xll.SNL.Clients.Office.Excel.Functions.SPG($A56, "IQ_CURRENT_RATIO", I$3)</f>
        <v>2.0779999999999998</v>
      </c>
      <c r="J56" s="9" cm="1">
        <f t="array" ref="J56">_xll.SNL.Clients.Office.Excel.Functions.SPG($A56, "IQ_CURRENT_RATIO", J$3)</f>
        <v>2.0339999999999998</v>
      </c>
    </row>
    <row r="57" spans="1:10" x14ac:dyDescent="0.3">
      <c r="A57" s="11" t="s">
        <v>1080</v>
      </c>
      <c r="B57" s="9" cm="1">
        <f t="array" ref="B57">_xll.SNL.Clients.Office.Excel.Functions.SPG($A57, "IQ_CURRENT_RATIO", B$3)</f>
        <v>1.571</v>
      </c>
      <c r="C57" s="9" cm="1">
        <f t="array" ref="C57">_xll.SNL.Clients.Office.Excel.Functions.SPG($A57, "IQ_CURRENT_RATIO", C$3)</f>
        <v>1.6519999999999999</v>
      </c>
      <c r="D57" s="9" cm="1">
        <f t="array" ref="D57">_xll.SNL.Clients.Office.Excel.Functions.SPG($A57, "IQ_CURRENT_RATIO", D$3)</f>
        <v>1.966</v>
      </c>
      <c r="E57" s="9" cm="1">
        <f t="array" ref="E57">_xll.SNL.Clients.Office.Excel.Functions.SPG($A57, "IQ_CURRENT_RATIO", E$3)</f>
        <v>1.696</v>
      </c>
      <c r="F57" s="9" cm="1">
        <f t="array" ref="F57">_xll.SNL.Clients.Office.Excel.Functions.SPG($A57, "IQ_CURRENT_RATIO", F$3)</f>
        <v>1.677</v>
      </c>
      <c r="G57" s="9" cm="1">
        <f t="array" ref="G57">_xll.SNL.Clients.Office.Excel.Functions.SPG($A57, "IQ_CURRENT_RATIO", G$3)</f>
        <v>1.4319999999999999</v>
      </c>
      <c r="H57" s="9" cm="1">
        <f t="array" ref="H57">_xll.SNL.Clients.Office.Excel.Functions.SPG($A57, "IQ_CURRENT_RATIO", H$3)</f>
        <v>1.4710000000000001</v>
      </c>
      <c r="I57" s="9" cm="1">
        <f t="array" ref="I57">_xll.SNL.Clients.Office.Excel.Functions.SPG($A57, "IQ_CURRENT_RATIO", I$3)</f>
        <v>1.917</v>
      </c>
      <c r="J57" s="9" cm="1">
        <f t="array" ref="J57">_xll.SNL.Clients.Office.Excel.Functions.SPG($A57, "IQ_CURRENT_RATIO", J$3)</f>
        <v>1.8620000000000001</v>
      </c>
    </row>
    <row r="58" spans="1:10" x14ac:dyDescent="0.3">
      <c r="A58" s="11" t="s">
        <v>1081</v>
      </c>
      <c r="B58" s="9" t="str" cm="1">
        <f t="array" ref="B58">_xll.SNL.Clients.Office.Excel.Functions.SPG($A58, "IQ_CURRENT_RATIO", B$3)</f>
        <v>NA</v>
      </c>
      <c r="C58" s="9" cm="1">
        <f t="array" ref="C58">_xll.SNL.Clients.Office.Excel.Functions.SPG($A58, "IQ_CURRENT_RATIO", C$3)</f>
        <v>1.157</v>
      </c>
      <c r="D58" s="9" cm="1">
        <f t="array" ref="D58">_xll.SNL.Clients.Office.Excel.Functions.SPG($A58, "IQ_CURRENT_RATIO", D$3)</f>
        <v>1.169</v>
      </c>
      <c r="E58" s="9" cm="1">
        <f t="array" ref="E58">_xll.SNL.Clients.Office.Excel.Functions.SPG($A58, "IQ_CURRENT_RATIO", E$3)</f>
        <v>1.036</v>
      </c>
      <c r="F58" s="9" cm="1">
        <f t="array" ref="F58">_xll.SNL.Clients.Office.Excel.Functions.SPG($A58, "IQ_CURRENT_RATIO", F$3)</f>
        <v>1.0669999999999999</v>
      </c>
      <c r="G58" s="9" cm="1">
        <f t="array" ref="G58">_xll.SNL.Clients.Office.Excel.Functions.SPG($A58, "IQ_CURRENT_RATIO", G$3)</f>
        <v>1.147</v>
      </c>
      <c r="H58" s="9" cm="1">
        <f t="array" ref="H58">_xll.SNL.Clients.Office.Excel.Functions.SPG($A58, "IQ_CURRENT_RATIO", H$3)</f>
        <v>1.133</v>
      </c>
      <c r="I58" s="9" cm="1">
        <f t="array" ref="I58">_xll.SNL.Clients.Office.Excel.Functions.SPG($A58, "IQ_CURRENT_RATIO", I$3)</f>
        <v>1.1659999999999999</v>
      </c>
      <c r="J58" s="9" cm="1">
        <f t="array" ref="J58">_xll.SNL.Clients.Office.Excel.Functions.SPG($A58, "IQ_CURRENT_RATIO", J$3)</f>
        <v>1.1579999999999999</v>
      </c>
    </row>
    <row r="59" spans="1:10" x14ac:dyDescent="0.3">
      <c r="A59" s="11" t="s">
        <v>1082</v>
      </c>
      <c r="B59" s="9" cm="1">
        <f t="array" ref="B59">_xll.SNL.Clients.Office.Excel.Functions.SPG($A59, "IQ_CURRENT_RATIO", B$3)</f>
        <v>2.016</v>
      </c>
      <c r="C59" s="9" cm="1">
        <f t="array" ref="C59">_xll.SNL.Clients.Office.Excel.Functions.SPG($A59, "IQ_CURRENT_RATIO", C$3)</f>
        <v>1.9610000000000001</v>
      </c>
      <c r="D59" s="9" cm="1">
        <f t="array" ref="D59">_xll.SNL.Clients.Office.Excel.Functions.SPG($A59, "IQ_CURRENT_RATIO", D$3)</f>
        <v>2.2469999999999999</v>
      </c>
      <c r="E59" s="9" cm="1">
        <f t="array" ref="E59">_xll.SNL.Clients.Office.Excel.Functions.SPG($A59, "IQ_CURRENT_RATIO", E$3)</f>
        <v>2.2269999999999999</v>
      </c>
      <c r="F59" s="9" cm="1">
        <f t="array" ref="F59">_xll.SNL.Clients.Office.Excel.Functions.SPG($A59, "IQ_CURRENT_RATIO", F$3)</f>
        <v>2.2349999999999999</v>
      </c>
      <c r="G59" s="9" cm="1">
        <f t="array" ref="G59">_xll.SNL.Clients.Office.Excel.Functions.SPG($A59, "IQ_CURRENT_RATIO", G$3)</f>
        <v>2.181</v>
      </c>
      <c r="H59" s="9" cm="1">
        <f t="array" ref="H59">_xll.SNL.Clients.Office.Excel.Functions.SPG($A59, "IQ_CURRENT_RATIO", H$3)</f>
        <v>2.5</v>
      </c>
      <c r="I59" s="9" cm="1">
        <f t="array" ref="I59">_xll.SNL.Clients.Office.Excel.Functions.SPG($A59, "IQ_CURRENT_RATIO", I$3)</f>
        <v>2.411</v>
      </c>
      <c r="J59" s="9" cm="1">
        <f t="array" ref="J59">_xll.SNL.Clients.Office.Excel.Functions.SPG($A59, "IQ_CURRENT_RATIO", J$3)</f>
        <v>2.4409999999999998</v>
      </c>
    </row>
    <row r="60" spans="1:10" x14ac:dyDescent="0.3">
      <c r="A60" s="11" t="s">
        <v>1083</v>
      </c>
      <c r="B60" s="9" cm="1">
        <f t="array" ref="B60">_xll.SNL.Clients.Office.Excel.Functions.SPG($A60, "IQ_CURRENT_RATIO", B$3)</f>
        <v>1.96</v>
      </c>
      <c r="C60" s="9" cm="1">
        <f t="array" ref="C60">_xll.SNL.Clients.Office.Excel.Functions.SPG($A60, "IQ_CURRENT_RATIO", C$3)</f>
        <v>2.0030000000000001</v>
      </c>
      <c r="D60" s="9" cm="1">
        <f t="array" ref="D60">_xll.SNL.Clients.Office.Excel.Functions.SPG($A60, "IQ_CURRENT_RATIO", D$3)</f>
        <v>2.0790000000000002</v>
      </c>
      <c r="E60" s="9" cm="1">
        <f t="array" ref="E60">_xll.SNL.Clients.Office.Excel.Functions.SPG($A60, "IQ_CURRENT_RATIO", E$3)</f>
        <v>2.2189999999999999</v>
      </c>
      <c r="F60" s="9" cm="1">
        <f t="array" ref="F60">_xll.SNL.Clients.Office.Excel.Functions.SPG($A60, "IQ_CURRENT_RATIO", F$3)</f>
        <v>2.2349999999999999</v>
      </c>
      <c r="G60" s="9" cm="1">
        <f t="array" ref="G60">_xll.SNL.Clients.Office.Excel.Functions.SPG($A60, "IQ_CURRENT_RATIO", G$3)</f>
        <v>2.0390000000000001</v>
      </c>
      <c r="H60" s="9" cm="1">
        <f t="array" ref="H60">_xll.SNL.Clients.Office.Excel.Functions.SPG($A60, "IQ_CURRENT_RATIO", H$3)</f>
        <v>1.978</v>
      </c>
      <c r="I60" s="9" cm="1">
        <f t="array" ref="I60">_xll.SNL.Clients.Office.Excel.Functions.SPG($A60, "IQ_CURRENT_RATIO", I$3)</f>
        <v>2.1709999999999998</v>
      </c>
      <c r="J60" s="9" cm="1">
        <f t="array" ref="J60">_xll.SNL.Clients.Office.Excel.Functions.SPG($A60, "IQ_CURRENT_RATIO", J$3)</f>
        <v>1.927</v>
      </c>
    </row>
    <row r="61" spans="1:10" x14ac:dyDescent="0.3">
      <c r="A61" s="11" t="s">
        <v>1084</v>
      </c>
      <c r="B61" s="9" cm="1">
        <f t="array" ref="B61">_xll.SNL.Clients.Office.Excel.Functions.SPG($A61, "IQ_CURRENT_RATIO", B$3)</f>
        <v>1.5780000000000001</v>
      </c>
      <c r="C61" s="9" cm="1">
        <f t="array" ref="C61">_xll.SNL.Clients.Office.Excel.Functions.SPG($A61, "IQ_CURRENT_RATIO", C$3)</f>
        <v>1.524</v>
      </c>
      <c r="D61" s="9" cm="1">
        <f t="array" ref="D61">_xll.SNL.Clients.Office.Excel.Functions.SPG($A61, "IQ_CURRENT_RATIO", D$3)</f>
        <v>1.7450000000000001</v>
      </c>
      <c r="E61" s="9" cm="1">
        <f t="array" ref="E61">_xll.SNL.Clients.Office.Excel.Functions.SPG($A61, "IQ_CURRENT_RATIO", E$3)</f>
        <v>1.2749999999999999</v>
      </c>
      <c r="F61" s="9" cm="1">
        <f t="array" ref="F61">_xll.SNL.Clients.Office.Excel.Functions.SPG($A61, "IQ_CURRENT_RATIO", F$3)</f>
        <v>1.2849999999999999</v>
      </c>
      <c r="G61" s="9" cm="1">
        <f t="array" ref="G61">_xll.SNL.Clients.Office.Excel.Functions.SPG($A61, "IQ_CURRENT_RATIO", G$3)</f>
        <v>1.3220000000000001</v>
      </c>
      <c r="H61" s="9" cm="1">
        <f t="array" ref="H61">_xll.SNL.Clients.Office.Excel.Functions.SPG($A61, "IQ_CURRENT_RATIO", H$3)</f>
        <v>1.242</v>
      </c>
      <c r="I61" s="9" cm="1">
        <f t="array" ref="I61">_xll.SNL.Clients.Office.Excel.Functions.SPG($A61, "IQ_CURRENT_RATIO", I$3)</f>
        <v>1.2170000000000001</v>
      </c>
      <c r="J61" s="9" cm="1">
        <f t="array" ref="J61">_xll.SNL.Clients.Office.Excel.Functions.SPG($A61, "IQ_CURRENT_RATIO", J$3)</f>
        <v>1.2290000000000001</v>
      </c>
    </row>
    <row r="62" spans="1:10" x14ac:dyDescent="0.3">
      <c r="A62" s="11" t="s">
        <v>1085</v>
      </c>
      <c r="B62" s="9" t="str" cm="1">
        <f t="array" ref="B62">_xll.SNL.Clients.Office.Excel.Functions.SPG($A62, "IQ_CURRENT_RATIO", B$3)</f>
        <v>NA</v>
      </c>
      <c r="C62" s="9" t="str" cm="1">
        <f t="array" ref="C62">_xll.SNL.Clients.Office.Excel.Functions.SPG($A62, "IQ_CURRENT_RATIO", C$3)</f>
        <v>NA</v>
      </c>
      <c r="D62" s="9" t="str" cm="1">
        <f t="array" ref="D62">_xll.SNL.Clients.Office.Excel.Functions.SPG($A62, "IQ_CURRENT_RATIO", D$3)</f>
        <v>NA</v>
      </c>
      <c r="E62" s="9" t="str" cm="1">
        <f t="array" ref="E62">_xll.SNL.Clients.Office.Excel.Functions.SPG($A62, "IQ_CURRENT_RATIO", E$3)</f>
        <v>NA</v>
      </c>
      <c r="F62" s="9" t="str" cm="1">
        <f t="array" ref="F62">_xll.SNL.Clients.Office.Excel.Functions.SPG($A62, "IQ_CURRENT_RATIO", F$3)</f>
        <v>NA</v>
      </c>
      <c r="G62" s="9" t="str" cm="1">
        <f t="array" ref="G62">_xll.SNL.Clients.Office.Excel.Functions.SPG($A62, "IQ_CURRENT_RATIO", G$3)</f>
        <v>NA</v>
      </c>
      <c r="H62" s="9" t="str" cm="1">
        <f t="array" ref="H62">_xll.SNL.Clients.Office.Excel.Functions.SPG($A62, "IQ_CURRENT_RATIO", H$3)</f>
        <v>NA</v>
      </c>
      <c r="I62" s="9" t="str" cm="1">
        <f t="array" ref="I62">_xll.SNL.Clients.Office.Excel.Functions.SPG($A62, "IQ_CURRENT_RATIO", I$3)</f>
        <v>NA</v>
      </c>
      <c r="J62" s="9" t="str" cm="1">
        <f t="array" ref="J62">_xll.SNL.Clients.Office.Excel.Functions.SPG($A62, "IQ_CURRENT_RATIO", J$3)</f>
        <v>NA</v>
      </c>
    </row>
    <row r="63" spans="1:10" x14ac:dyDescent="0.3">
      <c r="A63" s="11" t="s">
        <v>1086</v>
      </c>
      <c r="B63" s="9" t="str" cm="1">
        <f t="array" ref="B63">_xll.SNL.Clients.Office.Excel.Functions.SPG($A63, "IQ_CURRENT_RATIO", B$3)</f>
        <v>NA</v>
      </c>
      <c r="C63" s="9" cm="1">
        <f t="array" ref="C63">_xll.SNL.Clients.Office.Excel.Functions.SPG($A63, "IQ_CURRENT_RATIO", C$3)</f>
        <v>1.2130000000000001</v>
      </c>
      <c r="D63" s="9" cm="1">
        <f t="array" ref="D63">_xll.SNL.Clients.Office.Excel.Functions.SPG($A63, "IQ_CURRENT_RATIO", D$3)</f>
        <v>0.93100000000000005</v>
      </c>
      <c r="E63" s="9" cm="1">
        <f t="array" ref="E63">_xll.SNL.Clients.Office.Excel.Functions.SPG($A63, "IQ_CURRENT_RATIO", E$3)</f>
        <v>0.94499999999999995</v>
      </c>
      <c r="F63" s="9" cm="1">
        <f t="array" ref="F63">_xll.SNL.Clients.Office.Excel.Functions.SPG($A63, "IQ_CURRENT_RATIO", F$3)</f>
        <v>0.94899999999999995</v>
      </c>
      <c r="G63" s="9" cm="1">
        <f t="array" ref="G63">_xll.SNL.Clients.Office.Excel.Functions.SPG($A63, "IQ_CURRENT_RATIO", G$3)</f>
        <v>1.0569999999999999</v>
      </c>
      <c r="H63" s="9" cm="1">
        <f t="array" ref="H63">_xll.SNL.Clients.Office.Excel.Functions.SPG($A63, "IQ_CURRENT_RATIO", H$3)</f>
        <v>1.6</v>
      </c>
      <c r="I63" s="9" cm="1">
        <f t="array" ref="I63">_xll.SNL.Clients.Office.Excel.Functions.SPG($A63, "IQ_CURRENT_RATIO", I$3)</f>
        <v>1.3260000000000001</v>
      </c>
      <c r="J63" s="9" cm="1">
        <f t="array" ref="J63">_xll.SNL.Clients.Office.Excel.Functions.SPG($A63, "IQ_CURRENT_RATIO", J$3)</f>
        <v>1.29</v>
      </c>
    </row>
    <row r="64" spans="1:10" x14ac:dyDescent="0.3">
      <c r="A64" s="11" t="s">
        <v>1087</v>
      </c>
      <c r="B64" s="9" cm="1">
        <f t="array" ref="B64">_xll.SNL.Clients.Office.Excel.Functions.SPG($A64, "IQ_CURRENT_RATIO", B$3)</f>
        <v>2.5819999999999999</v>
      </c>
      <c r="C64" s="9" cm="1">
        <f t="array" ref="C64">_xll.SNL.Clients.Office.Excel.Functions.SPG($A64, "IQ_CURRENT_RATIO", C$3)</f>
        <v>2.8929999999999998</v>
      </c>
      <c r="D64" s="9" cm="1">
        <f t="array" ref="D64">_xll.SNL.Clients.Office.Excel.Functions.SPG($A64, "IQ_CURRENT_RATIO", D$3)</f>
        <v>2.7250000000000001</v>
      </c>
      <c r="E64" s="9" cm="1">
        <f t="array" ref="E64">_xll.SNL.Clients.Office.Excel.Functions.SPG($A64, "IQ_CURRENT_RATIO", E$3)</f>
        <v>2.8929999999999998</v>
      </c>
      <c r="F64" s="9" cm="1">
        <f t="array" ref="F64">_xll.SNL.Clients.Office.Excel.Functions.SPG($A64, "IQ_CURRENT_RATIO", F$3)</f>
        <v>2.948</v>
      </c>
      <c r="G64" s="9" cm="1">
        <f t="array" ref="G64">_xll.SNL.Clients.Office.Excel.Functions.SPG($A64, "IQ_CURRENT_RATIO", G$3)</f>
        <v>2.8730000000000002</v>
      </c>
      <c r="H64" s="9" cm="1">
        <f t="array" ref="H64">_xll.SNL.Clients.Office.Excel.Functions.SPG($A64, "IQ_CURRENT_RATIO", H$3)</f>
        <v>4.1769999999999996</v>
      </c>
      <c r="I64" s="9" cm="1">
        <f t="array" ref="I64">_xll.SNL.Clients.Office.Excel.Functions.SPG($A64, "IQ_CURRENT_RATIO", I$3)</f>
        <v>2.5760000000000001</v>
      </c>
      <c r="J64" s="9" cm="1">
        <f t="array" ref="J64">_xll.SNL.Clients.Office.Excel.Functions.SPG($A64, "IQ_CURRENT_RATIO", J$3)</f>
        <v>2.3140000000000001</v>
      </c>
    </row>
    <row r="65" spans="1:10" x14ac:dyDescent="0.3">
      <c r="A65" s="11" t="s">
        <v>1088</v>
      </c>
      <c r="B65" s="9" cm="1">
        <f t="array" ref="B65">_xll.SNL.Clients.Office.Excel.Functions.SPG($A65, "IQ_CURRENT_RATIO", B$3)</f>
        <v>3.75</v>
      </c>
      <c r="C65" s="9" cm="1">
        <f t="array" ref="C65">_xll.SNL.Clients.Office.Excel.Functions.SPG($A65, "IQ_CURRENT_RATIO", C$3)</f>
        <v>3.7959999999999998</v>
      </c>
      <c r="D65" s="9" cm="1">
        <f t="array" ref="D65">_xll.SNL.Clients.Office.Excel.Functions.SPG($A65, "IQ_CURRENT_RATIO", D$3)</f>
        <v>3.8410000000000002</v>
      </c>
      <c r="E65" s="9" cm="1">
        <f t="array" ref="E65">_xll.SNL.Clients.Office.Excel.Functions.SPG($A65, "IQ_CURRENT_RATIO", E$3)</f>
        <v>3.4119999999999999</v>
      </c>
      <c r="F65" s="9" cm="1">
        <f t="array" ref="F65">_xll.SNL.Clients.Office.Excel.Functions.SPG($A65, "IQ_CURRENT_RATIO", F$3)</f>
        <v>3.2050000000000001</v>
      </c>
      <c r="G65" s="9" cm="1">
        <f t="array" ref="G65">_xll.SNL.Clients.Office.Excel.Functions.SPG($A65, "IQ_CURRENT_RATIO", G$3)</f>
        <v>2.903</v>
      </c>
      <c r="H65" s="9" cm="1">
        <f t="array" ref="H65">_xll.SNL.Clients.Office.Excel.Functions.SPG($A65, "IQ_CURRENT_RATIO", H$3)</f>
        <v>2.9470000000000001</v>
      </c>
      <c r="I65" s="9" cm="1">
        <f t="array" ref="I65">_xll.SNL.Clients.Office.Excel.Functions.SPG($A65, "IQ_CURRENT_RATIO", I$3)</f>
        <v>2.79</v>
      </c>
      <c r="J65" s="9" cm="1">
        <f t="array" ref="J65">_xll.SNL.Clients.Office.Excel.Functions.SPG($A65, "IQ_CURRENT_RATIO", J$3)</f>
        <v>2.4500000000000002</v>
      </c>
    </row>
    <row r="66" spans="1:10" x14ac:dyDescent="0.3">
      <c r="A66" s="11" t="s">
        <v>1089</v>
      </c>
      <c r="B66" s="9" t="str" cm="1">
        <f t="array" ref="B66">_xll.SNL.Clients.Office.Excel.Functions.SPG($A66, "IQ_CURRENT_RATIO", B$3)</f>
        <v>NA</v>
      </c>
      <c r="C66" s="9" cm="1">
        <f t="array" ref="C66">_xll.SNL.Clients.Office.Excel.Functions.SPG($A66, "IQ_CURRENT_RATIO", C$3)</f>
        <v>0.92</v>
      </c>
      <c r="D66" s="9" cm="1">
        <f t="array" ref="D66">_xll.SNL.Clients.Office.Excel.Functions.SPG($A66, "IQ_CURRENT_RATIO", D$3)</f>
        <v>0.877</v>
      </c>
      <c r="E66" s="9" cm="1">
        <f t="array" ref="E66">_xll.SNL.Clients.Office.Excel.Functions.SPG($A66, "IQ_CURRENT_RATIO", E$3)</f>
        <v>0.84399999999999997</v>
      </c>
      <c r="F66" s="9" cm="1">
        <f t="array" ref="F66">_xll.SNL.Clients.Office.Excel.Functions.SPG($A66, "IQ_CURRENT_RATIO", F$3)</f>
        <v>0.87</v>
      </c>
      <c r="G66" s="9" cm="1">
        <f t="array" ref="G66">_xll.SNL.Clients.Office.Excel.Functions.SPG($A66, "IQ_CURRENT_RATIO", G$3)</f>
        <v>0.88700000000000001</v>
      </c>
      <c r="H66" s="9" cm="1">
        <f t="array" ref="H66">_xll.SNL.Clients.Office.Excel.Functions.SPG($A66, "IQ_CURRENT_RATIO", H$3)</f>
        <v>1.0640000000000001</v>
      </c>
      <c r="I66" s="9" cm="1">
        <f t="array" ref="I66">_xll.SNL.Clients.Office.Excel.Functions.SPG($A66, "IQ_CURRENT_RATIO", I$3)</f>
        <v>1.0940000000000001</v>
      </c>
      <c r="J66" s="9" cm="1">
        <f t="array" ref="J66">_xll.SNL.Clients.Office.Excel.Functions.SPG($A66, "IQ_CURRENT_RATIO", J$3)</f>
        <v>0.99299999999999999</v>
      </c>
    </row>
    <row r="67" spans="1:10" x14ac:dyDescent="0.3">
      <c r="A67" s="11" t="s">
        <v>1427</v>
      </c>
      <c r="B67" s="9" cm="1">
        <f t="array" ref="B67">_xll.SNL.Clients.Office.Excel.Functions.SPG($A67, "IQ_CURRENT_RATIO", B$3)</f>
        <v>3.0009999999999999</v>
      </c>
      <c r="C67" s="9" cm="1">
        <f t="array" ref="C67">_xll.SNL.Clients.Office.Excel.Functions.SPG($A67, "IQ_CURRENT_RATIO", C$3)</f>
        <v>2.972</v>
      </c>
      <c r="D67" s="9" cm="1">
        <f t="array" ref="D67">_xll.SNL.Clients.Office.Excel.Functions.SPG($A67, "IQ_CURRENT_RATIO", D$3)</f>
        <v>2.9249999999999998</v>
      </c>
      <c r="E67" s="9" cm="1">
        <f t="array" ref="E67">_xll.SNL.Clients.Office.Excel.Functions.SPG($A67, "IQ_CURRENT_RATIO", E$3)</f>
        <v>2.992</v>
      </c>
      <c r="F67" s="9" t="str" cm="1">
        <f t="array" ref="F67">_xll.SNL.Clients.Office.Excel.Functions.SPG($A67, "IQ_CURRENT_RATIO", F$3)</f>
        <v>NA</v>
      </c>
      <c r="G67" s="9" cm="1">
        <f t="array" ref="G67">_xll.SNL.Clients.Office.Excel.Functions.SPG($A67, "IQ_CURRENT_RATIO", G$3)</f>
        <v>3.2549999999999999</v>
      </c>
      <c r="H67" s="9" cm="1">
        <f t="array" ref="H67">_xll.SNL.Clients.Office.Excel.Functions.SPG($A67, "IQ_CURRENT_RATIO", H$3)</f>
        <v>3.22</v>
      </c>
      <c r="I67" s="9" cm="1">
        <f t="array" ref="I67">_xll.SNL.Clients.Office.Excel.Functions.SPG($A67, "IQ_CURRENT_RATIO", I$3)</f>
        <v>3.266</v>
      </c>
      <c r="J67" s="9" cm="1">
        <f t="array" ref="J67">_xll.SNL.Clients.Office.Excel.Functions.SPG($A67, "IQ_CURRENT_RATIO", J$3)</f>
        <v>0.443</v>
      </c>
    </row>
    <row r="68" spans="1:10" x14ac:dyDescent="0.3">
      <c r="A68" s="11" t="s">
        <v>1090</v>
      </c>
      <c r="B68" s="9" cm="1">
        <f t="array" ref="B68">_xll.SNL.Clients.Office.Excel.Functions.SPG($A68, "IQ_CURRENT_RATIO", B$3)</f>
        <v>3.3780000000000001</v>
      </c>
      <c r="C68" s="9" cm="1">
        <f t="array" ref="C68">_xll.SNL.Clients.Office.Excel.Functions.SPG($A68, "IQ_CURRENT_RATIO", C$3)</f>
        <v>3.6240000000000001</v>
      </c>
      <c r="D68" s="9" cm="1">
        <f t="array" ref="D68">_xll.SNL.Clients.Office.Excel.Functions.SPG($A68, "IQ_CURRENT_RATIO", D$3)</f>
        <v>4.71</v>
      </c>
      <c r="E68" s="9" cm="1">
        <f t="array" ref="E68">_xll.SNL.Clients.Office.Excel.Functions.SPG($A68, "IQ_CURRENT_RATIO", E$3)</f>
        <v>4.4249999999999998</v>
      </c>
      <c r="F68" s="9" cm="1">
        <f t="array" ref="F68">_xll.SNL.Clients.Office.Excel.Functions.SPG($A68, "IQ_CURRENT_RATIO", F$3)</f>
        <v>4.1710000000000003</v>
      </c>
      <c r="G68" s="9" cm="1">
        <f t="array" ref="G68">_xll.SNL.Clients.Office.Excel.Functions.SPG($A68, "IQ_CURRENT_RATIO", G$3)</f>
        <v>4.3559999999999999</v>
      </c>
      <c r="H68" s="9" cm="1">
        <f t="array" ref="H68">_xll.SNL.Clients.Office.Excel.Functions.SPG($A68, "IQ_CURRENT_RATIO", H$3)</f>
        <v>3.6219999999999999</v>
      </c>
      <c r="I68" s="9" cm="1">
        <f t="array" ref="I68">_xll.SNL.Clients.Office.Excel.Functions.SPG($A68, "IQ_CURRENT_RATIO", I$3)</f>
        <v>3.9830000000000001</v>
      </c>
      <c r="J68" s="9" cm="1">
        <f t="array" ref="J68">_xll.SNL.Clients.Office.Excel.Functions.SPG($A68, "IQ_CURRENT_RATIO", J$3)</f>
        <v>5.18</v>
      </c>
    </row>
    <row r="69" spans="1:10" x14ac:dyDescent="0.3">
      <c r="A69" s="11" t="s">
        <v>1091</v>
      </c>
      <c r="B69" s="9" cm="1">
        <f t="array" ref="B69">_xll.SNL.Clients.Office.Excel.Functions.SPG($A69, "IQ_CURRENT_RATIO", B$3)</f>
        <v>2.254</v>
      </c>
      <c r="C69" s="9" cm="1">
        <f t="array" ref="C69">_xll.SNL.Clients.Office.Excel.Functions.SPG($A69, "IQ_CURRENT_RATIO", C$3)</f>
        <v>1.99</v>
      </c>
      <c r="D69" s="9" cm="1">
        <f t="array" ref="D69">_xll.SNL.Clients.Office.Excel.Functions.SPG($A69, "IQ_CURRENT_RATIO", D$3)</f>
        <v>1.9430000000000001</v>
      </c>
      <c r="E69" s="9" cm="1">
        <f t="array" ref="E69">_xll.SNL.Clients.Office.Excel.Functions.SPG($A69, "IQ_CURRENT_RATIO", E$3)</f>
        <v>1.986</v>
      </c>
      <c r="F69" s="9" cm="1">
        <f t="array" ref="F69">_xll.SNL.Clients.Office.Excel.Functions.SPG($A69, "IQ_CURRENT_RATIO", F$3)</f>
        <v>1.829</v>
      </c>
      <c r="G69" s="9" cm="1">
        <f t="array" ref="G69">_xll.SNL.Clients.Office.Excel.Functions.SPG($A69, "IQ_CURRENT_RATIO", G$3)</f>
        <v>1.821</v>
      </c>
      <c r="H69" s="9" cm="1">
        <f t="array" ref="H69">_xll.SNL.Clients.Office.Excel.Functions.SPG($A69, "IQ_CURRENT_RATIO", H$3)</f>
        <v>1.871</v>
      </c>
      <c r="I69" s="9" cm="1">
        <f t="array" ref="I69">_xll.SNL.Clients.Office.Excel.Functions.SPG($A69, "IQ_CURRENT_RATIO", I$3)</f>
        <v>1.823</v>
      </c>
      <c r="J69" s="9" cm="1">
        <f t="array" ref="J69">_xll.SNL.Clients.Office.Excel.Functions.SPG($A69, "IQ_CURRENT_RATIO", J$3)</f>
        <v>1.746</v>
      </c>
    </row>
    <row r="70" spans="1:10" x14ac:dyDescent="0.3">
      <c r="A70" s="11" t="s">
        <v>1092</v>
      </c>
      <c r="B70" s="9" cm="1">
        <f t="array" ref="B70">_xll.SNL.Clients.Office.Excel.Functions.SPG($A70, "IQ_CURRENT_RATIO", B$3)</f>
        <v>1.508</v>
      </c>
      <c r="C70" s="9" cm="1">
        <f t="array" ref="C70">_xll.SNL.Clients.Office.Excel.Functions.SPG($A70, "IQ_CURRENT_RATIO", C$3)</f>
        <v>1.377</v>
      </c>
      <c r="D70" s="9" cm="1">
        <f t="array" ref="D70">_xll.SNL.Clients.Office.Excel.Functions.SPG($A70, "IQ_CURRENT_RATIO", D$3)</f>
        <v>1.2729999999999999</v>
      </c>
      <c r="E70" s="9" cm="1">
        <f t="array" ref="E70">_xll.SNL.Clients.Office.Excel.Functions.SPG($A70, "IQ_CURRENT_RATIO", E$3)</f>
        <v>1.2689999999999999</v>
      </c>
      <c r="F70" s="9" cm="1">
        <f t="array" ref="F70">_xll.SNL.Clients.Office.Excel.Functions.SPG($A70, "IQ_CURRENT_RATIO", F$3)</f>
        <v>1.252</v>
      </c>
      <c r="G70" s="9" cm="1">
        <f t="array" ref="G70">_xll.SNL.Clients.Office.Excel.Functions.SPG($A70, "IQ_CURRENT_RATIO", G$3)</f>
        <v>1.1870000000000001</v>
      </c>
      <c r="H70" s="9" cm="1">
        <f t="array" ref="H70">_xll.SNL.Clients.Office.Excel.Functions.SPG($A70, "IQ_CURRENT_RATIO", H$3)</f>
        <v>1.2509999999999999</v>
      </c>
      <c r="I70" s="9" cm="1">
        <f t="array" ref="I70">_xll.SNL.Clients.Office.Excel.Functions.SPG($A70, "IQ_CURRENT_RATIO", I$3)</f>
        <v>1.385</v>
      </c>
      <c r="J70" s="9" cm="1">
        <f t="array" ref="J70">_xll.SNL.Clients.Office.Excel.Functions.SPG($A70, "IQ_CURRENT_RATIO", J$3)</f>
        <v>1.2490000000000001</v>
      </c>
    </row>
    <row r="71" spans="1:10" x14ac:dyDescent="0.3">
      <c r="A71" s="11" t="s">
        <v>1093</v>
      </c>
      <c r="B71" s="9" cm="1">
        <f t="array" ref="B71">_xll.SNL.Clients.Office.Excel.Functions.SPG($A71, "IQ_CURRENT_RATIO", B$3)</f>
        <v>1.7290000000000001</v>
      </c>
      <c r="C71" s="9" cm="1">
        <f t="array" ref="C71">_xll.SNL.Clients.Office.Excel.Functions.SPG($A71, "IQ_CURRENT_RATIO", C$3)</f>
        <v>1.3819999999999999</v>
      </c>
      <c r="D71" s="9" cm="1">
        <f t="array" ref="D71">_xll.SNL.Clients.Office.Excel.Functions.SPG($A71, "IQ_CURRENT_RATIO", D$3)</f>
        <v>1.8520000000000001</v>
      </c>
      <c r="E71" s="9" cm="1">
        <f t="array" ref="E71">_xll.SNL.Clients.Office.Excel.Functions.SPG($A71, "IQ_CURRENT_RATIO", E$3)</f>
        <v>1.7749999999999999</v>
      </c>
      <c r="F71" s="9" cm="1">
        <f t="array" ref="F71">_xll.SNL.Clients.Office.Excel.Functions.SPG($A71, "IQ_CURRENT_RATIO", F$3)</f>
        <v>1.9139999999999999</v>
      </c>
      <c r="G71" s="9" cm="1">
        <f t="array" ref="G71">_xll.SNL.Clients.Office.Excel.Functions.SPG($A71, "IQ_CURRENT_RATIO", G$3)</f>
        <v>1.605</v>
      </c>
      <c r="H71" s="9" cm="1">
        <f t="array" ref="H71">_xll.SNL.Clients.Office.Excel.Functions.SPG($A71, "IQ_CURRENT_RATIO", H$3)</f>
        <v>1.327</v>
      </c>
      <c r="I71" s="9" cm="1">
        <f t="array" ref="I71">_xll.SNL.Clients.Office.Excel.Functions.SPG($A71, "IQ_CURRENT_RATIO", I$3)</f>
        <v>1.115</v>
      </c>
      <c r="J71" s="9" cm="1">
        <f t="array" ref="J71">_xll.SNL.Clients.Office.Excel.Functions.SPG($A71, "IQ_CURRENT_RATIO", J$3)</f>
        <v>0.92500000000000004</v>
      </c>
    </row>
    <row r="72" spans="1:10" x14ac:dyDescent="0.3">
      <c r="A72" s="11" t="s">
        <v>1094</v>
      </c>
      <c r="B72" s="9" t="str" cm="1">
        <f t="array" ref="B72">_xll.SNL.Clients.Office.Excel.Functions.SPG($A72, "IQ_CURRENT_RATIO", B$3)</f>
        <v>NA</v>
      </c>
      <c r="C72" s="9" cm="1">
        <f t="array" ref="C72">_xll.SNL.Clients.Office.Excel.Functions.SPG($A72, "IQ_CURRENT_RATIO", C$3)</f>
        <v>0.753</v>
      </c>
      <c r="D72" s="9" cm="1">
        <f t="array" ref="D72">_xll.SNL.Clients.Office.Excel.Functions.SPG($A72, "IQ_CURRENT_RATIO", D$3)</f>
        <v>0.74099999999999999</v>
      </c>
      <c r="E72" s="9" cm="1">
        <f t="array" ref="E72">_xll.SNL.Clients.Office.Excel.Functions.SPG($A72, "IQ_CURRENT_RATIO", E$3)</f>
        <v>0.85299999999999998</v>
      </c>
      <c r="F72" s="9" cm="1">
        <f t="array" ref="F72">_xll.SNL.Clients.Office.Excel.Functions.SPG($A72, "IQ_CURRENT_RATIO", F$3)</f>
        <v>1.0649999999999999</v>
      </c>
      <c r="G72" s="9" cm="1">
        <f t="array" ref="G72">_xll.SNL.Clients.Office.Excel.Functions.SPG($A72, "IQ_CURRENT_RATIO", G$3)</f>
        <v>0.997</v>
      </c>
      <c r="H72" s="9" cm="1">
        <f t="array" ref="H72">_xll.SNL.Clients.Office.Excel.Functions.SPG($A72, "IQ_CURRENT_RATIO", H$3)</f>
        <v>0.95799999999999996</v>
      </c>
      <c r="I72" s="9" cm="1">
        <f t="array" ref="I72">_xll.SNL.Clients.Office.Excel.Functions.SPG($A72, "IQ_CURRENT_RATIO", I$3)</f>
        <v>0.92700000000000005</v>
      </c>
      <c r="J72" s="9" cm="1">
        <f t="array" ref="J72">_xll.SNL.Clients.Office.Excel.Functions.SPG($A72, "IQ_CURRENT_RATIO", J$3)</f>
        <v>0.91600000000000004</v>
      </c>
    </row>
    <row r="73" spans="1:10" x14ac:dyDescent="0.3">
      <c r="A73" s="11" t="s">
        <v>1095</v>
      </c>
      <c r="B73" s="9" cm="1">
        <f t="array" ref="B73">_xll.SNL.Clients.Office.Excel.Functions.SPG($A73, "IQ_CURRENT_RATIO", B$3)</f>
        <v>0.83799999999999997</v>
      </c>
      <c r="C73" s="9" cm="1">
        <f t="array" ref="C73">_xll.SNL.Clients.Office.Excel.Functions.SPG($A73, "IQ_CURRENT_RATIO", C$3)</f>
        <v>0.73299999999999998</v>
      </c>
      <c r="D73" s="9" cm="1">
        <f t="array" ref="D73">_xll.SNL.Clients.Office.Excel.Functions.SPG($A73, "IQ_CURRENT_RATIO", D$3)</f>
        <v>0.70699999999999996</v>
      </c>
      <c r="E73" s="9" cm="1">
        <f t="array" ref="E73">_xll.SNL.Clients.Office.Excel.Functions.SPG($A73, "IQ_CURRENT_RATIO", E$3)</f>
        <v>0.99099999999999999</v>
      </c>
      <c r="F73" s="9" cm="1">
        <f t="array" ref="F73">_xll.SNL.Clients.Office.Excel.Functions.SPG($A73, "IQ_CURRENT_RATIO", F$3)</f>
        <v>0.36799999999999999</v>
      </c>
      <c r="G73" s="9" cm="1">
        <f t="array" ref="G73">_xll.SNL.Clients.Office.Excel.Functions.SPG($A73, "IQ_CURRENT_RATIO", G$3)</f>
        <v>0.315</v>
      </c>
      <c r="H73" s="9" cm="1">
        <f t="array" ref="H73">_xll.SNL.Clients.Office.Excel.Functions.SPG($A73, "IQ_CURRENT_RATIO", H$3)</f>
        <v>0.84199999999999997</v>
      </c>
      <c r="I73" s="9" cm="1">
        <f t="array" ref="I73">_xll.SNL.Clients.Office.Excel.Functions.SPG($A73, "IQ_CURRENT_RATIO", I$3)</f>
        <v>0.85599999999999998</v>
      </c>
      <c r="J73" s="9" cm="1">
        <f t="array" ref="J73">_xll.SNL.Clients.Office.Excel.Functions.SPG($A73, "IQ_CURRENT_RATIO", J$3)</f>
        <v>0.92300000000000004</v>
      </c>
    </row>
    <row r="74" spans="1:10" x14ac:dyDescent="0.3">
      <c r="A74" s="11" t="s">
        <v>1096</v>
      </c>
      <c r="B74" s="9" cm="1">
        <f t="array" ref="B74">_xll.SNL.Clients.Office.Excel.Functions.SPG($A74, "IQ_CURRENT_RATIO", B$3)</f>
        <v>0.88600000000000001</v>
      </c>
      <c r="C74" s="9" cm="1">
        <f t="array" ref="C74">_xll.SNL.Clients.Office.Excel.Functions.SPG($A74, "IQ_CURRENT_RATIO", C$3)</f>
        <v>0.93799999999999994</v>
      </c>
      <c r="D74" s="9" cm="1">
        <f t="array" ref="D74">_xll.SNL.Clients.Office.Excel.Functions.SPG($A74, "IQ_CURRENT_RATIO", D$3)</f>
        <v>0.93400000000000005</v>
      </c>
      <c r="E74" s="9" cm="1">
        <f t="array" ref="E74">_xll.SNL.Clients.Office.Excel.Functions.SPG($A74, "IQ_CURRENT_RATIO", E$3)</f>
        <v>0.95599999999999996</v>
      </c>
      <c r="F74" s="9" cm="1">
        <f t="array" ref="F74">_xll.SNL.Clients.Office.Excel.Functions.SPG($A74, "IQ_CURRENT_RATIO", F$3)</f>
        <v>1.137</v>
      </c>
      <c r="G74" s="9" cm="1">
        <f t="array" ref="G74">_xll.SNL.Clients.Office.Excel.Functions.SPG($A74, "IQ_CURRENT_RATIO", G$3)</f>
        <v>1.222</v>
      </c>
      <c r="H74" s="9" cm="1">
        <f t="array" ref="H74">_xll.SNL.Clients.Office.Excel.Functions.SPG($A74, "IQ_CURRENT_RATIO", H$3)</f>
        <v>1.0169999999999999</v>
      </c>
      <c r="I74" s="9" cm="1">
        <f t="array" ref="I74">_xll.SNL.Clients.Office.Excel.Functions.SPG($A74, "IQ_CURRENT_RATIO", I$3)</f>
        <v>0.95799999999999996</v>
      </c>
      <c r="J74" s="9" cm="1">
        <f t="array" ref="J74">_xll.SNL.Clients.Office.Excel.Functions.SPG($A74, "IQ_CURRENT_RATIO", J$3)</f>
        <v>1.181</v>
      </c>
    </row>
    <row r="75" spans="1:10" x14ac:dyDescent="0.3">
      <c r="A75" s="11" t="s">
        <v>1097</v>
      </c>
      <c r="B75" s="9" cm="1">
        <f t="array" ref="B75">_xll.SNL.Clients.Office.Excel.Functions.SPG($A75, "IQ_CURRENT_RATIO", B$3)</f>
        <v>0.53500000000000003</v>
      </c>
      <c r="C75" s="9" cm="1">
        <f t="array" ref="C75">_xll.SNL.Clients.Office.Excel.Functions.SPG($A75, "IQ_CURRENT_RATIO", C$3)</f>
        <v>0.56499999999999995</v>
      </c>
      <c r="D75" s="9" cm="1">
        <f t="array" ref="D75">_xll.SNL.Clients.Office.Excel.Functions.SPG($A75, "IQ_CURRENT_RATIO", D$3)</f>
        <v>0.54600000000000004</v>
      </c>
      <c r="E75" s="9" cm="1">
        <f t="array" ref="E75">_xll.SNL.Clients.Office.Excel.Functions.SPG($A75, "IQ_CURRENT_RATIO", E$3)</f>
        <v>0.57099999999999995</v>
      </c>
      <c r="F75" s="9" cm="1">
        <f t="array" ref="F75">_xll.SNL.Clients.Office.Excel.Functions.SPG($A75, "IQ_CURRENT_RATIO", F$3)</f>
        <v>0.497</v>
      </c>
      <c r="G75" s="9" cm="1">
        <f t="array" ref="G75">_xll.SNL.Clients.Office.Excel.Functions.SPG($A75, "IQ_CURRENT_RATIO", G$3)</f>
        <v>0.53</v>
      </c>
      <c r="H75" s="9" cm="1">
        <f t="array" ref="H75">_xll.SNL.Clients.Office.Excel.Functions.SPG($A75, "IQ_CURRENT_RATIO", H$3)</f>
        <v>0.55300000000000005</v>
      </c>
      <c r="I75" s="9" cm="1">
        <f t="array" ref="I75">_xll.SNL.Clients.Office.Excel.Functions.SPG($A75, "IQ_CURRENT_RATIO", I$3)</f>
        <v>0.9</v>
      </c>
      <c r="J75" s="9" cm="1">
        <f t="array" ref="J75">_xll.SNL.Clients.Office.Excel.Functions.SPG($A75, "IQ_CURRENT_RATIO", J$3)</f>
        <v>0.54400000000000004</v>
      </c>
    </row>
    <row r="76" spans="1:10" x14ac:dyDescent="0.3">
      <c r="A76" s="11" t="s">
        <v>1098</v>
      </c>
      <c r="B76" s="9" t="str" cm="1">
        <f t="array" ref="B76">_xll.SNL.Clients.Office.Excel.Functions.SPG($A76, "IQ_CURRENT_RATIO", B$3)</f>
        <v>NA</v>
      </c>
      <c r="C76" s="9" cm="1">
        <f t="array" ref="C76">_xll.SNL.Clients.Office.Excel.Functions.SPG($A76, "IQ_CURRENT_RATIO", C$3)</f>
        <v>3.65</v>
      </c>
      <c r="D76" s="9" cm="1">
        <f t="array" ref="D76">_xll.SNL.Clients.Office.Excel.Functions.SPG($A76, "IQ_CURRENT_RATIO", D$3)</f>
        <v>3.5449999999999999</v>
      </c>
      <c r="E76" s="9" cm="1">
        <f t="array" ref="E76">_xll.SNL.Clients.Office.Excel.Functions.SPG($A76, "IQ_CURRENT_RATIO", E$3)</f>
        <v>4.0650000000000004</v>
      </c>
      <c r="F76" s="9" cm="1">
        <f t="array" ref="F76">_xll.SNL.Clients.Office.Excel.Functions.SPG($A76, "IQ_CURRENT_RATIO", F$3)</f>
        <v>3.8820000000000001</v>
      </c>
      <c r="G76" s="9" cm="1">
        <f t="array" ref="G76">_xll.SNL.Clients.Office.Excel.Functions.SPG($A76, "IQ_CURRENT_RATIO", G$3)</f>
        <v>4.2889999999999997</v>
      </c>
      <c r="H76" s="9" cm="1">
        <f t="array" ref="H76">_xll.SNL.Clients.Office.Excel.Functions.SPG($A76, "IQ_CURRENT_RATIO", H$3)</f>
        <v>3.8370000000000002</v>
      </c>
      <c r="I76" s="9" cm="1">
        <f t="array" ref="I76">_xll.SNL.Clients.Office.Excel.Functions.SPG($A76, "IQ_CURRENT_RATIO", I$3)</f>
        <v>3.9470000000000001</v>
      </c>
      <c r="J76" s="9" cm="1">
        <f t="array" ref="J76">_xll.SNL.Clients.Office.Excel.Functions.SPG($A76, "IQ_CURRENT_RATIO", J$3)</f>
        <v>3.657</v>
      </c>
    </row>
    <row r="77" spans="1:10" x14ac:dyDescent="0.3">
      <c r="A77" s="11" t="s">
        <v>1099</v>
      </c>
      <c r="B77" s="9" cm="1">
        <f t="array" ref="B77">_xll.SNL.Clients.Office.Excel.Functions.SPG($A77, "IQ_CURRENT_RATIO", B$3)</f>
        <v>6.351</v>
      </c>
      <c r="C77" s="9" cm="1">
        <f t="array" ref="C77">_xll.SNL.Clients.Office.Excel.Functions.SPG($A77, "IQ_CURRENT_RATIO", C$3)</f>
        <v>5.9290000000000003</v>
      </c>
      <c r="D77" s="9" cm="1">
        <f t="array" ref="D77">_xll.SNL.Clients.Office.Excel.Functions.SPG($A77, "IQ_CURRENT_RATIO", D$3)</f>
        <v>5.3419999999999996</v>
      </c>
      <c r="E77" s="9" cm="1">
        <f t="array" ref="E77">_xll.SNL.Clients.Office.Excel.Functions.SPG($A77, "IQ_CURRENT_RATIO", E$3)</f>
        <v>5.4610000000000003</v>
      </c>
      <c r="F77" s="9" cm="1">
        <f t="array" ref="F77">_xll.SNL.Clients.Office.Excel.Functions.SPG($A77, "IQ_CURRENT_RATIO", F$3)</f>
        <v>5.9349999999999996</v>
      </c>
      <c r="G77" s="9" cm="1">
        <f t="array" ref="G77">_xll.SNL.Clients.Office.Excel.Functions.SPG($A77, "IQ_CURRENT_RATIO", G$3)</f>
        <v>6.6369999999999996</v>
      </c>
      <c r="H77" s="9" cm="1">
        <f t="array" ref="H77">_xll.SNL.Clients.Office.Excel.Functions.SPG($A77, "IQ_CURRENT_RATIO", H$3)</f>
        <v>5.452</v>
      </c>
      <c r="I77" s="9" cm="1">
        <f t="array" ref="I77">_xll.SNL.Clients.Office.Excel.Functions.SPG($A77, "IQ_CURRENT_RATIO", I$3)</f>
        <v>5.17</v>
      </c>
      <c r="J77" s="9" cm="1">
        <f t="array" ref="J77">_xll.SNL.Clients.Office.Excel.Functions.SPG($A77, "IQ_CURRENT_RATIO", J$3)</f>
        <v>4.7050000000000001</v>
      </c>
    </row>
    <row r="78" spans="1:10" x14ac:dyDescent="0.3">
      <c r="A78" s="11" t="s">
        <v>1100</v>
      </c>
      <c r="B78" s="9" cm="1">
        <f t="array" ref="B78">_xll.SNL.Clients.Office.Excel.Functions.SPG($A78, "IQ_CURRENT_RATIO", B$3)</f>
        <v>0.52300000000000002</v>
      </c>
      <c r="C78" s="9" cm="1">
        <f t="array" ref="C78">_xll.SNL.Clients.Office.Excel.Functions.SPG($A78, "IQ_CURRENT_RATIO", C$3)</f>
        <v>0.44800000000000001</v>
      </c>
      <c r="D78" s="9" cm="1">
        <f t="array" ref="D78">_xll.SNL.Clients.Office.Excel.Functions.SPG($A78, "IQ_CURRENT_RATIO", D$3)</f>
        <v>0.45400000000000001</v>
      </c>
      <c r="E78" s="9" cm="1">
        <f t="array" ref="E78">_xll.SNL.Clients.Office.Excel.Functions.SPG($A78, "IQ_CURRENT_RATIO", E$3)</f>
        <v>0.41699999999999998</v>
      </c>
      <c r="F78" s="9" cm="1">
        <f t="array" ref="F78">_xll.SNL.Clients.Office.Excel.Functions.SPG($A78, "IQ_CURRENT_RATIO", F$3)</f>
        <v>0.37</v>
      </c>
      <c r="G78" s="9" cm="1">
        <f t="array" ref="G78">_xll.SNL.Clients.Office.Excel.Functions.SPG($A78, "IQ_CURRENT_RATIO", G$3)</f>
        <v>1.1579999999999999</v>
      </c>
      <c r="H78" s="9" cm="1">
        <f t="array" ref="H78">_xll.SNL.Clients.Office.Excel.Functions.SPG($A78, "IQ_CURRENT_RATIO", H$3)</f>
        <v>0.47</v>
      </c>
      <c r="I78" s="9" cm="1">
        <f t="array" ref="I78">_xll.SNL.Clients.Office.Excel.Functions.SPG($A78, "IQ_CURRENT_RATIO", I$3)</f>
        <v>2.7949999999999999</v>
      </c>
      <c r="J78" s="9" cm="1">
        <f t="array" ref="J78">_xll.SNL.Clients.Office.Excel.Functions.SPG($A78, "IQ_CURRENT_RATIO", J$3)</f>
        <v>0.90400000000000003</v>
      </c>
    </row>
    <row r="79" spans="1:10" x14ac:dyDescent="0.3">
      <c r="A79" s="11" t="s">
        <v>1101</v>
      </c>
      <c r="B79" s="9" cm="1">
        <f t="array" ref="B79">_xll.SNL.Clients.Office.Excel.Functions.SPG($A79, "IQ_CURRENT_RATIO", B$3)</f>
        <v>2.367</v>
      </c>
      <c r="C79" s="9" cm="1">
        <f t="array" ref="C79">_xll.SNL.Clients.Office.Excel.Functions.SPG($A79, "IQ_CURRENT_RATIO", C$3)</f>
        <v>2.2069999999999999</v>
      </c>
      <c r="D79" s="9" cm="1">
        <f t="array" ref="D79">_xll.SNL.Clients.Office.Excel.Functions.SPG($A79, "IQ_CURRENT_RATIO", D$3)</f>
        <v>2.0990000000000002</v>
      </c>
      <c r="E79" s="9" cm="1">
        <f t="array" ref="E79">_xll.SNL.Clients.Office.Excel.Functions.SPG($A79, "IQ_CURRENT_RATIO", E$3)</f>
        <v>2.1</v>
      </c>
      <c r="F79" s="9" cm="1">
        <f t="array" ref="F79">_xll.SNL.Clients.Office.Excel.Functions.SPG($A79, "IQ_CURRENT_RATIO", F$3)</f>
        <v>2.0699999999999998</v>
      </c>
      <c r="G79" s="9" cm="1">
        <f t="array" ref="G79">_xll.SNL.Clients.Office.Excel.Functions.SPG($A79, "IQ_CURRENT_RATIO", G$3)</f>
        <v>1.978</v>
      </c>
      <c r="H79" s="9" cm="1">
        <f t="array" ref="H79">_xll.SNL.Clients.Office.Excel.Functions.SPG($A79, "IQ_CURRENT_RATIO", H$3)</f>
        <v>2</v>
      </c>
      <c r="I79" s="9" cm="1">
        <f t="array" ref="I79">_xll.SNL.Clients.Office.Excel.Functions.SPG($A79, "IQ_CURRENT_RATIO", I$3)</f>
        <v>2.0209999999999999</v>
      </c>
      <c r="J79" s="9" cm="1">
        <f t="array" ref="J79">_xll.SNL.Clients.Office.Excel.Functions.SPG($A79, "IQ_CURRENT_RATIO", J$3)</f>
        <v>2.0529999999999999</v>
      </c>
    </row>
    <row r="80" spans="1:10" x14ac:dyDescent="0.3">
      <c r="A80" s="11" t="s">
        <v>1102</v>
      </c>
      <c r="B80" s="9" cm="1">
        <f t="array" ref="B80">_xll.SNL.Clients.Office.Excel.Functions.SPG($A80, "IQ_CURRENT_RATIO", B$3)</f>
        <v>2.1320000000000001</v>
      </c>
      <c r="C80" s="9" cm="1">
        <f t="array" ref="C80">_xll.SNL.Clients.Office.Excel.Functions.SPG($A80, "IQ_CURRENT_RATIO", C$3)</f>
        <v>2.0790000000000002</v>
      </c>
      <c r="D80" s="9" cm="1">
        <f t="array" ref="D80">_xll.SNL.Clients.Office.Excel.Functions.SPG($A80, "IQ_CURRENT_RATIO", D$3)</f>
        <v>1.8520000000000001</v>
      </c>
      <c r="E80" s="9" cm="1">
        <f t="array" ref="E80">_xll.SNL.Clients.Office.Excel.Functions.SPG($A80, "IQ_CURRENT_RATIO", E$3)</f>
        <v>1.8660000000000001</v>
      </c>
      <c r="F80" s="9" cm="1">
        <f t="array" ref="F80">_xll.SNL.Clients.Office.Excel.Functions.SPG($A80, "IQ_CURRENT_RATIO", F$3)</f>
        <v>1.905</v>
      </c>
      <c r="G80" s="9" cm="1">
        <f t="array" ref="G80">_xll.SNL.Clients.Office.Excel.Functions.SPG($A80, "IQ_CURRENT_RATIO", G$3)</f>
        <v>1.8919999999999999</v>
      </c>
      <c r="H80" s="9" cm="1">
        <f t="array" ref="H80">_xll.SNL.Clients.Office.Excel.Functions.SPG($A80, "IQ_CURRENT_RATIO", H$3)</f>
        <v>2.1070000000000002</v>
      </c>
      <c r="I80" s="9" cm="1">
        <f t="array" ref="I80">_xll.SNL.Clients.Office.Excel.Functions.SPG($A80, "IQ_CURRENT_RATIO", I$3)</f>
        <v>2.1019999999999999</v>
      </c>
      <c r="J80" s="9" cm="1">
        <f t="array" ref="J80">_xll.SNL.Clients.Office.Excel.Functions.SPG($A80, "IQ_CURRENT_RATIO", J$3)</f>
        <v>2.1509999999999998</v>
      </c>
    </row>
    <row r="81" spans="1:10" x14ac:dyDescent="0.3">
      <c r="A81" s="11" t="s">
        <v>1103</v>
      </c>
      <c r="B81" s="9" cm="1">
        <f t="array" ref="B81">_xll.SNL.Clients.Office.Excel.Functions.SPG($A81, "IQ_CURRENT_RATIO", B$3)</f>
        <v>5.077</v>
      </c>
      <c r="C81" s="9" cm="1">
        <f t="array" ref="C81">_xll.SNL.Clients.Office.Excel.Functions.SPG($A81, "IQ_CURRENT_RATIO", C$3)</f>
        <v>5.109</v>
      </c>
      <c r="D81" s="9" cm="1">
        <f t="array" ref="D81">_xll.SNL.Clients.Office.Excel.Functions.SPG($A81, "IQ_CURRENT_RATIO", D$3)</f>
        <v>4.8609999999999998</v>
      </c>
      <c r="E81" s="9" cm="1">
        <f t="array" ref="E81">_xll.SNL.Clients.Office.Excel.Functions.SPG($A81, "IQ_CURRENT_RATIO", E$3)</f>
        <v>4.5119999999999996</v>
      </c>
      <c r="F81" s="9" cm="1">
        <f t="array" ref="F81">_xll.SNL.Clients.Office.Excel.Functions.SPG($A81, "IQ_CURRENT_RATIO", F$3)</f>
        <v>4.4480000000000004</v>
      </c>
      <c r="G81" s="9" cm="1">
        <f t="array" ref="G81">_xll.SNL.Clients.Office.Excel.Functions.SPG($A81, "IQ_CURRENT_RATIO", G$3)</f>
        <v>4.165</v>
      </c>
      <c r="H81" s="9" cm="1">
        <f t="array" ref="H81">_xll.SNL.Clients.Office.Excel.Functions.SPG($A81, "IQ_CURRENT_RATIO", H$3)</f>
        <v>4.1529999999999996</v>
      </c>
      <c r="I81" s="9" cm="1">
        <f t="array" ref="I81">_xll.SNL.Clients.Office.Excel.Functions.SPG($A81, "IQ_CURRENT_RATIO", I$3)</f>
        <v>4.0010000000000003</v>
      </c>
      <c r="J81" s="9" cm="1">
        <f t="array" ref="J81">_xll.SNL.Clients.Office.Excel.Functions.SPG($A81, "IQ_CURRENT_RATIO", J$3)</f>
        <v>4.0129999999999999</v>
      </c>
    </row>
    <row r="82" spans="1:10" x14ac:dyDescent="0.3">
      <c r="A82" s="11" t="s">
        <v>1104</v>
      </c>
      <c r="B82" s="9" cm="1">
        <f t="array" ref="B82">_xll.SNL.Clients.Office.Excel.Functions.SPG($A82, "IQ_CURRENT_RATIO", B$3)</f>
        <v>2.9390000000000001</v>
      </c>
      <c r="C82" s="9" cm="1">
        <f t="array" ref="C82">_xll.SNL.Clients.Office.Excel.Functions.SPG($A82, "IQ_CURRENT_RATIO", C$3)</f>
        <v>3.427</v>
      </c>
      <c r="D82" s="9" cm="1">
        <f t="array" ref="D82">_xll.SNL.Clients.Office.Excel.Functions.SPG($A82, "IQ_CURRENT_RATIO", D$3)</f>
        <v>3.0259999999999998</v>
      </c>
      <c r="E82" s="9" cm="1">
        <f t="array" ref="E82">_xll.SNL.Clients.Office.Excel.Functions.SPG($A82, "IQ_CURRENT_RATIO", E$3)</f>
        <v>3.2050000000000001</v>
      </c>
      <c r="F82" s="9" cm="1">
        <f t="array" ref="F82">_xll.SNL.Clients.Office.Excel.Functions.SPG($A82, "IQ_CURRENT_RATIO", F$3)</f>
        <v>3.157</v>
      </c>
      <c r="G82" s="9" cm="1">
        <f t="array" ref="G82">_xll.SNL.Clients.Office.Excel.Functions.SPG($A82, "IQ_CURRENT_RATIO", G$3)</f>
        <v>3.4039999999999999</v>
      </c>
      <c r="H82" s="9" cm="1">
        <f t="array" ref="H82">_xll.SNL.Clients.Office.Excel.Functions.SPG($A82, "IQ_CURRENT_RATIO", H$3)</f>
        <v>3.177</v>
      </c>
      <c r="I82" s="9" cm="1">
        <f t="array" ref="I82">_xll.SNL.Clients.Office.Excel.Functions.SPG($A82, "IQ_CURRENT_RATIO", I$3)</f>
        <v>2.956</v>
      </c>
      <c r="J82" s="9" cm="1">
        <f t="array" ref="J82">_xll.SNL.Clients.Office.Excel.Functions.SPG($A82, "IQ_CURRENT_RATIO", J$3)</f>
        <v>3.1760000000000002</v>
      </c>
    </row>
    <row r="83" spans="1:10" x14ac:dyDescent="0.3">
      <c r="A83" s="11" t="s">
        <v>1105</v>
      </c>
      <c r="B83" s="9" cm="1">
        <f t="array" ref="B83">_xll.SNL.Clients.Office.Excel.Functions.SPG($A83, "IQ_CURRENT_RATIO", B$3)</f>
        <v>0.26900000000000002</v>
      </c>
      <c r="C83" s="9" cm="1">
        <f t="array" ref="C83">_xll.SNL.Clients.Office.Excel.Functions.SPG($A83, "IQ_CURRENT_RATIO", C$3)</f>
        <v>0.33</v>
      </c>
      <c r="D83" s="9" cm="1">
        <f t="array" ref="D83">_xll.SNL.Clients.Office.Excel.Functions.SPG($A83, "IQ_CURRENT_RATIO", D$3)</f>
        <v>0.373</v>
      </c>
      <c r="E83" s="9" cm="1">
        <f t="array" ref="E83">_xll.SNL.Clients.Office.Excel.Functions.SPG($A83, "IQ_CURRENT_RATIO", E$3)</f>
        <v>0.41299999999999998</v>
      </c>
      <c r="F83" s="9" cm="1">
        <f t="array" ref="F83">_xll.SNL.Clients.Office.Excel.Functions.SPG($A83, "IQ_CURRENT_RATIO", F$3)</f>
        <v>0.52700000000000002</v>
      </c>
      <c r="G83" s="9" cm="1">
        <f t="array" ref="G83">_xll.SNL.Clients.Office.Excel.Functions.SPG($A83, "IQ_CURRENT_RATIO", G$3)</f>
        <v>0.51300000000000001</v>
      </c>
      <c r="H83" s="9" cm="1">
        <f t="array" ref="H83">_xll.SNL.Clients.Office.Excel.Functions.SPG($A83, "IQ_CURRENT_RATIO", H$3)</f>
        <v>0.30299999999999999</v>
      </c>
      <c r="I83" s="9" cm="1">
        <f t="array" ref="I83">_xll.SNL.Clients.Office.Excel.Functions.SPG($A83, "IQ_CURRENT_RATIO", I$3)</f>
        <v>0.57799999999999996</v>
      </c>
      <c r="J83" s="9" cm="1">
        <f t="array" ref="J83">_xll.SNL.Clients.Office.Excel.Functions.SPG($A83, "IQ_CURRENT_RATIO", J$3)</f>
        <v>0.499</v>
      </c>
    </row>
    <row r="84" spans="1:10" x14ac:dyDescent="0.3">
      <c r="A84" s="11" t="s">
        <v>1106</v>
      </c>
      <c r="B84" s="9" cm="1">
        <f t="array" ref="B84">_xll.SNL.Clients.Office.Excel.Functions.SPG($A84, "IQ_CURRENT_RATIO", B$3)</f>
        <v>2.0259999999999998</v>
      </c>
      <c r="C84" s="9" cm="1">
        <f t="array" ref="C84">_xll.SNL.Clients.Office.Excel.Functions.SPG($A84, "IQ_CURRENT_RATIO", C$3)</f>
        <v>1.94</v>
      </c>
      <c r="D84" s="9" cm="1">
        <f t="array" ref="D84">_xll.SNL.Clients.Office.Excel.Functions.SPG($A84, "IQ_CURRENT_RATIO", D$3)</f>
        <v>2.4700000000000002</v>
      </c>
      <c r="E84" s="9" cm="1">
        <f t="array" ref="E84">_xll.SNL.Clients.Office.Excel.Functions.SPG($A84, "IQ_CURRENT_RATIO", E$3)</f>
        <v>1.972</v>
      </c>
      <c r="F84" s="9" cm="1">
        <f t="array" ref="F84">_xll.SNL.Clients.Office.Excel.Functions.SPG($A84, "IQ_CURRENT_RATIO", F$3)</f>
        <v>1.8680000000000001</v>
      </c>
      <c r="G84" s="9" cm="1">
        <f t="array" ref="G84">_xll.SNL.Clients.Office.Excel.Functions.SPG($A84, "IQ_CURRENT_RATIO", G$3)</f>
        <v>1.5620000000000001</v>
      </c>
      <c r="H84" s="9" cm="1">
        <f t="array" ref="H84">_xll.SNL.Clients.Office.Excel.Functions.SPG($A84, "IQ_CURRENT_RATIO", H$3)</f>
        <v>1.847</v>
      </c>
      <c r="I84" s="9" cm="1">
        <f t="array" ref="I84">_xll.SNL.Clients.Office.Excel.Functions.SPG($A84, "IQ_CURRENT_RATIO", I$3)</f>
        <v>1.7350000000000001</v>
      </c>
      <c r="J84" s="9" cm="1">
        <f t="array" ref="J84">_xll.SNL.Clients.Office.Excel.Functions.SPG($A84, "IQ_CURRENT_RATIO", J$3)</f>
        <v>1.6659999999999999</v>
      </c>
    </row>
    <row r="85" spans="1:10" x14ac:dyDescent="0.3">
      <c r="A85" s="11" t="s">
        <v>1107</v>
      </c>
      <c r="B85" s="9" cm="1">
        <f t="array" ref="B85">_xll.SNL.Clients.Office.Excel.Functions.SPG($A85, "IQ_CURRENT_RATIO", B$3)</f>
        <v>3.14</v>
      </c>
      <c r="C85" s="9" cm="1">
        <f t="array" ref="C85">_xll.SNL.Clients.Office.Excel.Functions.SPG($A85, "IQ_CURRENT_RATIO", C$3)</f>
        <v>3.621</v>
      </c>
      <c r="D85" s="9" cm="1">
        <f t="array" ref="D85">_xll.SNL.Clients.Office.Excel.Functions.SPG($A85, "IQ_CURRENT_RATIO", D$3)</f>
        <v>3.9359999999999999</v>
      </c>
      <c r="E85" s="9" cm="1">
        <f t="array" ref="E85">_xll.SNL.Clients.Office.Excel.Functions.SPG($A85, "IQ_CURRENT_RATIO", E$3)</f>
        <v>4.0350000000000001</v>
      </c>
      <c r="F85" s="9" cm="1">
        <f t="array" ref="F85">_xll.SNL.Clients.Office.Excel.Functions.SPG($A85, "IQ_CURRENT_RATIO", F$3)</f>
        <v>3.5169999999999999</v>
      </c>
      <c r="G85" s="9" cm="1">
        <f t="array" ref="G85">_xll.SNL.Clients.Office.Excel.Functions.SPG($A85, "IQ_CURRENT_RATIO", G$3)</f>
        <v>4.47</v>
      </c>
      <c r="H85" s="9" cm="1">
        <f t="array" ref="H85">_xll.SNL.Clients.Office.Excel.Functions.SPG($A85, "IQ_CURRENT_RATIO", H$3)</f>
        <v>4.9909999999999997</v>
      </c>
      <c r="I85" s="9" cm="1">
        <f t="array" ref="I85">_xll.SNL.Clients.Office.Excel.Functions.SPG($A85, "IQ_CURRENT_RATIO", I$3)</f>
        <v>3.9809999999999999</v>
      </c>
      <c r="J85" s="9" cm="1">
        <f t="array" ref="J85">_xll.SNL.Clients.Office.Excel.Functions.SPG($A85, "IQ_CURRENT_RATIO", J$3)</f>
        <v>3.375</v>
      </c>
    </row>
    <row r="86" spans="1:10" x14ac:dyDescent="0.3">
      <c r="A86" s="11" t="s">
        <v>1108</v>
      </c>
      <c r="B86" s="9" cm="1">
        <f t="array" ref="B86">_xll.SNL.Clients.Office.Excel.Functions.SPG($A86, "IQ_CURRENT_RATIO", B$3)</f>
        <v>2.472</v>
      </c>
      <c r="C86" s="9" cm="1">
        <f t="array" ref="C86">_xll.SNL.Clients.Office.Excel.Functions.SPG($A86, "IQ_CURRENT_RATIO", C$3)</f>
        <v>2.6709999999999998</v>
      </c>
      <c r="D86" s="9" cm="1">
        <f t="array" ref="D86">_xll.SNL.Clients.Office.Excel.Functions.SPG($A86, "IQ_CURRENT_RATIO", D$3)</f>
        <v>2.673</v>
      </c>
      <c r="E86" s="9" cm="1">
        <f t="array" ref="E86">_xll.SNL.Clients.Office.Excel.Functions.SPG($A86, "IQ_CURRENT_RATIO", E$3)</f>
        <v>2.7240000000000002</v>
      </c>
      <c r="F86" s="9" cm="1">
        <f t="array" ref="F86">_xll.SNL.Clients.Office.Excel.Functions.SPG($A86, "IQ_CURRENT_RATIO", F$3)</f>
        <v>2.7090000000000001</v>
      </c>
      <c r="G86" s="9" cm="1">
        <f t="array" ref="G86">_xll.SNL.Clients.Office.Excel.Functions.SPG($A86, "IQ_CURRENT_RATIO", G$3)</f>
        <v>2.8809999999999998</v>
      </c>
      <c r="H86" s="9" cm="1">
        <f t="array" ref="H86">_xll.SNL.Clients.Office.Excel.Functions.SPG($A86, "IQ_CURRENT_RATIO", H$3)</f>
        <v>2.9950000000000001</v>
      </c>
      <c r="I86" s="9" cm="1">
        <f t="array" ref="I86">_xll.SNL.Clients.Office.Excel.Functions.SPG($A86, "IQ_CURRENT_RATIO", I$3)</f>
        <v>3.0150000000000001</v>
      </c>
      <c r="J86" s="9" cm="1">
        <f t="array" ref="J86">_xll.SNL.Clients.Office.Excel.Functions.SPG($A86, "IQ_CURRENT_RATIO", J$3)</f>
        <v>3.0760000000000001</v>
      </c>
    </row>
    <row r="87" spans="1:10" x14ac:dyDescent="0.3">
      <c r="A87" s="11" t="s">
        <v>1109</v>
      </c>
      <c r="B87" s="9" t="str" cm="1">
        <f t="array" ref="B87">_xll.SNL.Clients.Office.Excel.Functions.SPG($A87, "IQ_CURRENT_RATIO", B$3)</f>
        <v>NA</v>
      </c>
      <c r="C87" s="9" t="str" cm="1">
        <f t="array" ref="C87">_xll.SNL.Clients.Office.Excel.Functions.SPG($A87, "IQ_CURRENT_RATIO", C$3)</f>
        <v>NA</v>
      </c>
      <c r="D87" s="9" t="str" cm="1">
        <f t="array" ref="D87">_xll.SNL.Clients.Office.Excel.Functions.SPG($A87, "IQ_CURRENT_RATIO", D$3)</f>
        <v>NA</v>
      </c>
      <c r="E87" s="9" t="str" cm="1">
        <f t="array" ref="E87">_xll.SNL.Clients.Office.Excel.Functions.SPG($A87, "IQ_CURRENT_RATIO", E$3)</f>
        <v>NA</v>
      </c>
      <c r="F87" s="9" t="str" cm="1">
        <f t="array" ref="F87">_xll.SNL.Clients.Office.Excel.Functions.SPG($A87, "IQ_CURRENT_RATIO", F$3)</f>
        <v>NA</v>
      </c>
      <c r="G87" s="9" t="str" cm="1">
        <f t="array" ref="G87">_xll.SNL.Clients.Office.Excel.Functions.SPG($A87, "IQ_CURRENT_RATIO", G$3)</f>
        <v>NA</v>
      </c>
      <c r="H87" s="9" t="str" cm="1">
        <f t="array" ref="H87">_xll.SNL.Clients.Office.Excel.Functions.SPG($A87, "IQ_CURRENT_RATIO", H$3)</f>
        <v>NA</v>
      </c>
      <c r="I87" s="9" t="str" cm="1">
        <f t="array" ref="I87">_xll.SNL.Clients.Office.Excel.Functions.SPG($A87, "IQ_CURRENT_RATIO", I$3)</f>
        <v>NA</v>
      </c>
      <c r="J87" s="9" t="str" cm="1">
        <f t="array" ref="J87">_xll.SNL.Clients.Office.Excel.Functions.SPG($A87, "IQ_CURRENT_RATIO", J$3)</f>
        <v>NA</v>
      </c>
    </row>
    <row r="88" spans="1:10" x14ac:dyDescent="0.3">
      <c r="A88" s="11" t="s">
        <v>1110</v>
      </c>
      <c r="B88" s="9" cm="1">
        <f t="array" ref="B88">_xll.SNL.Clients.Office.Excel.Functions.SPG($A88, "IQ_CURRENT_RATIO", B$3)</f>
        <v>3.1160000000000001</v>
      </c>
      <c r="C88" s="9" cm="1">
        <f t="array" ref="C88">_xll.SNL.Clients.Office.Excel.Functions.SPG($A88, "IQ_CURRENT_RATIO", C$3)</f>
        <v>2.62</v>
      </c>
      <c r="D88" s="9" cm="1">
        <f t="array" ref="D88">_xll.SNL.Clients.Office.Excel.Functions.SPG($A88, "IQ_CURRENT_RATIO", D$3)</f>
        <v>3.2210000000000001</v>
      </c>
      <c r="E88" s="9" cm="1">
        <f t="array" ref="E88">_xll.SNL.Clients.Office.Excel.Functions.SPG($A88, "IQ_CURRENT_RATIO", E$3)</f>
        <v>3.3940000000000001</v>
      </c>
      <c r="F88" s="9" cm="1">
        <f t="array" ref="F88">_xll.SNL.Clients.Office.Excel.Functions.SPG($A88, "IQ_CURRENT_RATIO", F$3)</f>
        <v>4.1269999999999998</v>
      </c>
      <c r="G88" s="9" cm="1">
        <f t="array" ref="G88">_xll.SNL.Clients.Office.Excel.Functions.SPG($A88, "IQ_CURRENT_RATIO", G$3)</f>
        <v>3.3769999999999998</v>
      </c>
      <c r="H88" s="9" cm="1">
        <f t="array" ref="H88">_xll.SNL.Clients.Office.Excel.Functions.SPG($A88, "IQ_CURRENT_RATIO", H$3)</f>
        <v>3.58</v>
      </c>
      <c r="I88" s="9" cm="1">
        <f t="array" ref="I88">_xll.SNL.Clients.Office.Excel.Functions.SPG($A88, "IQ_CURRENT_RATIO", I$3)</f>
        <v>3.4119999999999999</v>
      </c>
      <c r="J88" s="9" cm="1">
        <f t="array" ref="J88">_xll.SNL.Clients.Office.Excel.Functions.SPG($A88, "IQ_CURRENT_RATIO", J$3)</f>
        <v>3.4950000000000001</v>
      </c>
    </row>
    <row r="89" spans="1:10" x14ac:dyDescent="0.3">
      <c r="A89" s="11" t="s">
        <v>1111</v>
      </c>
      <c r="B89" s="9" t="str" cm="1">
        <f t="array" ref="B89">_xll.SNL.Clients.Office.Excel.Functions.SPG($A89, "IQ_CURRENT_RATIO", B$3)</f>
        <v>NA</v>
      </c>
      <c r="C89" s="9" t="str" cm="1">
        <f t="array" ref="C89">_xll.SNL.Clients.Office.Excel.Functions.SPG($A89, "IQ_CURRENT_RATIO", C$3)</f>
        <v>NA</v>
      </c>
      <c r="D89" s="9" t="str" cm="1">
        <f t="array" ref="D89">_xll.SNL.Clients.Office.Excel.Functions.SPG($A89, "IQ_CURRENT_RATIO", D$3)</f>
        <v>NA</v>
      </c>
      <c r="E89" s="9" t="str" cm="1">
        <f t="array" ref="E89">_xll.SNL.Clients.Office.Excel.Functions.SPG($A89, "IQ_CURRENT_RATIO", E$3)</f>
        <v>NA</v>
      </c>
      <c r="F89" s="9" t="str" cm="1">
        <f t="array" ref="F89">_xll.SNL.Clients.Office.Excel.Functions.SPG($A89, "IQ_CURRENT_RATIO", F$3)</f>
        <v>NA</v>
      </c>
      <c r="G89" s="9" t="str" cm="1">
        <f t="array" ref="G89">_xll.SNL.Clients.Office.Excel.Functions.SPG($A89, "IQ_CURRENT_RATIO", G$3)</f>
        <v>NA</v>
      </c>
      <c r="H89" s="9" t="str" cm="1">
        <f t="array" ref="H89">_xll.SNL.Clients.Office.Excel.Functions.SPG($A89, "IQ_CURRENT_RATIO", H$3)</f>
        <v>NA</v>
      </c>
      <c r="I89" s="9" t="str" cm="1">
        <f t="array" ref="I89">_xll.SNL.Clients.Office.Excel.Functions.SPG($A89, "IQ_CURRENT_RATIO", I$3)</f>
        <v>NA</v>
      </c>
      <c r="J89" s="9" t="str" cm="1">
        <f t="array" ref="J89">_xll.SNL.Clients.Office.Excel.Functions.SPG($A89, "IQ_CURRENT_RATIO", J$3)</f>
        <v>NA</v>
      </c>
    </row>
    <row r="90" spans="1:10" x14ac:dyDescent="0.3">
      <c r="A90" s="11" t="s">
        <v>1112</v>
      </c>
      <c r="B90" s="9" cm="1">
        <f t="array" ref="B90">_xll.SNL.Clients.Office.Excel.Functions.SPG($A90, "IQ_CURRENT_RATIO", B$3)</f>
        <v>1.077</v>
      </c>
      <c r="C90" s="9" cm="1">
        <f t="array" ref="C90">_xll.SNL.Clients.Office.Excel.Functions.SPG($A90, "IQ_CURRENT_RATIO", C$3)</f>
        <v>1.08</v>
      </c>
      <c r="D90" s="9" cm="1">
        <f t="array" ref="D90">_xll.SNL.Clients.Office.Excel.Functions.SPG($A90, "IQ_CURRENT_RATIO", D$3)</f>
        <v>1.044</v>
      </c>
      <c r="E90" s="9" cm="1">
        <f t="array" ref="E90">_xll.SNL.Clients.Office.Excel.Functions.SPG($A90, "IQ_CURRENT_RATIO", E$3)</f>
        <v>0.995</v>
      </c>
      <c r="F90" s="9" cm="1">
        <f t="array" ref="F90">_xll.SNL.Clients.Office.Excel.Functions.SPG($A90, "IQ_CURRENT_RATIO", F$3)</f>
        <v>0.95699999999999996</v>
      </c>
      <c r="G90" s="9" cm="1">
        <f t="array" ref="G90">_xll.SNL.Clients.Office.Excel.Functions.SPG($A90, "IQ_CURRENT_RATIO", G$3)</f>
        <v>1.1100000000000001</v>
      </c>
      <c r="H90" s="9" cm="1">
        <f t="array" ref="H90">_xll.SNL.Clients.Office.Excel.Functions.SPG($A90, "IQ_CURRENT_RATIO", H$3)</f>
        <v>1.1120000000000001</v>
      </c>
      <c r="I90" s="9" cm="1">
        <f t="array" ref="I90">_xll.SNL.Clients.Office.Excel.Functions.SPG($A90, "IQ_CURRENT_RATIO", I$3)</f>
        <v>1.0129999999999999</v>
      </c>
      <c r="J90" s="9" cm="1">
        <f t="array" ref="J90">_xll.SNL.Clients.Office.Excel.Functions.SPG($A90, "IQ_CURRENT_RATIO", J$3)</f>
        <v>1.0369999999999999</v>
      </c>
    </row>
    <row r="91" spans="1:10" x14ac:dyDescent="0.3">
      <c r="A91" s="11" t="s">
        <v>1113</v>
      </c>
      <c r="B91" s="9" t="str" cm="1">
        <f t="array" ref="B91">_xll.SNL.Clients.Office.Excel.Functions.SPG($A91, "IQ_CURRENT_RATIO", B$3)</f>
        <v>NA</v>
      </c>
      <c r="C91" s="9" t="str" cm="1">
        <f t="array" ref="C91">_xll.SNL.Clients.Office.Excel.Functions.SPG($A91, "IQ_CURRENT_RATIO", C$3)</f>
        <v>NA</v>
      </c>
      <c r="D91" s="9" t="str" cm="1">
        <f t="array" ref="D91">_xll.SNL.Clients.Office.Excel.Functions.SPG($A91, "IQ_CURRENT_RATIO", D$3)</f>
        <v>NA</v>
      </c>
      <c r="E91" s="9" t="str" cm="1">
        <f t="array" ref="E91">_xll.SNL.Clients.Office.Excel.Functions.SPG($A91, "IQ_CURRENT_RATIO", E$3)</f>
        <v>NA</v>
      </c>
      <c r="F91" s="9" t="str" cm="1">
        <f t="array" ref="F91">_xll.SNL.Clients.Office.Excel.Functions.SPG($A91, "IQ_CURRENT_RATIO", F$3)</f>
        <v>NA</v>
      </c>
      <c r="G91" s="9" t="str" cm="1">
        <f t="array" ref="G91">_xll.SNL.Clients.Office.Excel.Functions.SPG($A91, "IQ_CURRENT_RATIO", G$3)</f>
        <v>NA</v>
      </c>
      <c r="H91" s="9" t="str" cm="1">
        <f t="array" ref="H91">_xll.SNL.Clients.Office.Excel.Functions.SPG($A91, "IQ_CURRENT_RATIO", H$3)</f>
        <v>NA</v>
      </c>
      <c r="I91" s="9" t="str" cm="1">
        <f t="array" ref="I91">_xll.SNL.Clients.Office.Excel.Functions.SPG($A91, "IQ_CURRENT_RATIO", I$3)</f>
        <v>NA</v>
      </c>
      <c r="J91" s="9" t="str" cm="1">
        <f t="array" ref="J91">_xll.SNL.Clients.Office.Excel.Functions.SPG($A91, "IQ_CURRENT_RATIO", J$3)</f>
        <v>NA</v>
      </c>
    </row>
    <row r="92" spans="1:10" x14ac:dyDescent="0.3">
      <c r="A92" s="11" t="s">
        <v>1114</v>
      </c>
      <c r="B92" s="9" cm="1">
        <f t="array" ref="B92">_xll.SNL.Clients.Office.Excel.Functions.SPG($A92, "IQ_CURRENT_RATIO", B$3)</f>
        <v>2.82</v>
      </c>
      <c r="C92" s="9" cm="1">
        <f t="array" ref="C92">_xll.SNL.Clients.Office.Excel.Functions.SPG($A92, "IQ_CURRENT_RATIO", C$3)</f>
        <v>2.7610000000000001</v>
      </c>
      <c r="D92" s="9" cm="1">
        <f t="array" ref="D92">_xll.SNL.Clients.Office.Excel.Functions.SPG($A92, "IQ_CURRENT_RATIO", D$3)</f>
        <v>3.944</v>
      </c>
      <c r="E92" s="9" cm="1">
        <f t="array" ref="E92">_xll.SNL.Clients.Office.Excel.Functions.SPG($A92, "IQ_CURRENT_RATIO", E$3)</f>
        <v>4.2350000000000003</v>
      </c>
      <c r="F92" s="9" cm="1">
        <f t="array" ref="F92">_xll.SNL.Clients.Office.Excel.Functions.SPG($A92, "IQ_CURRENT_RATIO", F$3)</f>
        <v>4.194</v>
      </c>
      <c r="G92" s="9" cm="1">
        <f t="array" ref="G92">_xll.SNL.Clients.Office.Excel.Functions.SPG($A92, "IQ_CURRENT_RATIO", G$3)</f>
        <v>4.1219999999999999</v>
      </c>
      <c r="H92" s="9" cm="1">
        <f t="array" ref="H92">_xll.SNL.Clients.Office.Excel.Functions.SPG($A92, "IQ_CURRENT_RATIO", H$3)</f>
        <v>3.7269999999999999</v>
      </c>
      <c r="I92" s="9" cm="1">
        <f t="array" ref="I92">_xll.SNL.Clients.Office.Excel.Functions.SPG($A92, "IQ_CURRENT_RATIO", I$3)</f>
        <v>3.6829999999999998</v>
      </c>
      <c r="J92" s="9" cm="1">
        <f t="array" ref="J92">_xll.SNL.Clients.Office.Excel.Functions.SPG($A92, "IQ_CURRENT_RATIO", J$3)</f>
        <v>3.0750000000000002</v>
      </c>
    </row>
    <row r="93" spans="1:10" x14ac:dyDescent="0.3">
      <c r="A93" s="11" t="s">
        <v>1115</v>
      </c>
      <c r="B93" s="9" cm="1">
        <f t="array" ref="B93">_xll.SNL.Clients.Office.Excel.Functions.SPG($A93, "IQ_CURRENT_RATIO", B$3)</f>
        <v>1.1439999999999999</v>
      </c>
      <c r="C93" s="9" cm="1">
        <f t="array" ref="C93">_xll.SNL.Clients.Office.Excel.Functions.SPG($A93, "IQ_CURRENT_RATIO", C$3)</f>
        <v>1.127</v>
      </c>
      <c r="D93" s="9" cm="1">
        <f t="array" ref="D93">_xll.SNL.Clients.Office.Excel.Functions.SPG($A93, "IQ_CURRENT_RATIO", D$3)</f>
        <v>1.202</v>
      </c>
      <c r="E93" s="9" cm="1">
        <f t="array" ref="E93">_xll.SNL.Clients.Office.Excel.Functions.SPG($A93, "IQ_CURRENT_RATIO", E$3)</f>
        <v>1.234</v>
      </c>
      <c r="F93" s="9" cm="1">
        <f t="array" ref="F93">_xll.SNL.Clients.Office.Excel.Functions.SPG($A93, "IQ_CURRENT_RATIO", F$3)</f>
        <v>1.2270000000000001</v>
      </c>
      <c r="G93" s="9" cm="1">
        <f t="array" ref="G93">_xll.SNL.Clients.Office.Excel.Functions.SPG($A93, "IQ_CURRENT_RATIO", G$3)</f>
        <v>1.3089999999999999</v>
      </c>
      <c r="H93" s="9" cm="1">
        <f t="array" ref="H93">_xll.SNL.Clients.Office.Excel.Functions.SPG($A93, "IQ_CURRENT_RATIO", H$3)</f>
        <v>1.337</v>
      </c>
      <c r="I93" s="9" cm="1">
        <f t="array" ref="I93">_xll.SNL.Clients.Office.Excel.Functions.SPG($A93, "IQ_CURRENT_RATIO", I$3)</f>
        <v>1.3180000000000001</v>
      </c>
      <c r="J93" s="9" cm="1">
        <f t="array" ref="J93">_xll.SNL.Clients.Office.Excel.Functions.SPG($A93, "IQ_CURRENT_RATIO", J$3)</f>
        <v>1.343</v>
      </c>
    </row>
    <row r="94" spans="1:10" x14ac:dyDescent="0.3">
      <c r="A94" s="11" t="s">
        <v>1116</v>
      </c>
      <c r="B94" s="9" cm="1">
        <f t="array" ref="B94">_xll.SNL.Clients.Office.Excel.Functions.SPG($A94, "IQ_CURRENT_RATIO", B$3)</f>
        <v>1.6519999999999999</v>
      </c>
      <c r="C94" s="9" cm="1">
        <f t="array" ref="C94">_xll.SNL.Clients.Office.Excel.Functions.SPG($A94, "IQ_CURRENT_RATIO", C$3)</f>
        <v>1.4239999999999999</v>
      </c>
      <c r="D94" s="9" cm="1">
        <f t="array" ref="D94">_xll.SNL.Clients.Office.Excel.Functions.SPG($A94, "IQ_CURRENT_RATIO", D$3)</f>
        <v>1.573</v>
      </c>
      <c r="E94" s="9" cm="1">
        <f t="array" ref="E94">_xll.SNL.Clients.Office.Excel.Functions.SPG($A94, "IQ_CURRENT_RATIO", E$3)</f>
        <v>1.538</v>
      </c>
      <c r="F94" s="9" cm="1">
        <f t="array" ref="F94">_xll.SNL.Clients.Office.Excel.Functions.SPG($A94, "IQ_CURRENT_RATIO", F$3)</f>
        <v>1.56</v>
      </c>
      <c r="G94" s="9" cm="1">
        <f t="array" ref="G94">_xll.SNL.Clients.Office.Excel.Functions.SPG($A94, "IQ_CURRENT_RATIO", G$3)</f>
        <v>1.3779999999999999</v>
      </c>
      <c r="H94" s="9" cm="1">
        <f t="array" ref="H94">_xll.SNL.Clients.Office.Excel.Functions.SPG($A94, "IQ_CURRENT_RATIO", H$3)</f>
        <v>3.5409999999999999</v>
      </c>
      <c r="I94" s="9" cm="1">
        <f t="array" ref="I94">_xll.SNL.Clients.Office.Excel.Functions.SPG($A94, "IQ_CURRENT_RATIO", I$3)</f>
        <v>1.7390000000000001</v>
      </c>
      <c r="J94" s="9" cm="1">
        <f t="array" ref="J94">_xll.SNL.Clients.Office.Excel.Functions.SPG($A94, "IQ_CURRENT_RATIO", J$3)</f>
        <v>1.7589999999999999</v>
      </c>
    </row>
    <row r="95" spans="1:10" x14ac:dyDescent="0.3">
      <c r="A95" s="11" t="s">
        <v>1117</v>
      </c>
      <c r="B95" s="9" cm="1">
        <f t="array" ref="B95">_xll.SNL.Clients.Office.Excel.Functions.SPG($A95, "IQ_CURRENT_RATIO", B$3)</f>
        <v>2.798</v>
      </c>
      <c r="C95" s="9" cm="1">
        <f t="array" ref="C95">_xll.SNL.Clients.Office.Excel.Functions.SPG($A95, "IQ_CURRENT_RATIO", C$3)</f>
        <v>2.3730000000000002</v>
      </c>
      <c r="D95" s="9" cm="1">
        <f t="array" ref="D95">_xll.SNL.Clients.Office.Excel.Functions.SPG($A95, "IQ_CURRENT_RATIO", D$3)</f>
        <v>2.3839999999999999</v>
      </c>
      <c r="E95" s="9" cm="1">
        <f t="array" ref="E95">_xll.SNL.Clients.Office.Excel.Functions.SPG($A95, "IQ_CURRENT_RATIO", E$3)</f>
        <v>2.98</v>
      </c>
      <c r="F95" s="9" cm="1">
        <f t="array" ref="F95">_xll.SNL.Clients.Office.Excel.Functions.SPG($A95, "IQ_CURRENT_RATIO", F$3)</f>
        <v>3.0990000000000002</v>
      </c>
      <c r="G95" s="9" cm="1">
        <f t="array" ref="G95">_xll.SNL.Clients.Office.Excel.Functions.SPG($A95, "IQ_CURRENT_RATIO", G$3)</f>
        <v>3.2029999999999998</v>
      </c>
      <c r="H95" s="9" cm="1">
        <f t="array" ref="H95">_xll.SNL.Clients.Office.Excel.Functions.SPG($A95, "IQ_CURRENT_RATIO", H$3)</f>
        <v>3.2210000000000001</v>
      </c>
      <c r="I95" s="9" cm="1">
        <f t="array" ref="I95">_xll.SNL.Clients.Office.Excel.Functions.SPG($A95, "IQ_CURRENT_RATIO", I$3)</f>
        <v>2.14</v>
      </c>
      <c r="J95" s="9" cm="1">
        <f t="array" ref="J95">_xll.SNL.Clients.Office.Excel.Functions.SPG($A95, "IQ_CURRENT_RATIO", J$3)</f>
        <v>1.2230000000000001</v>
      </c>
    </row>
    <row r="96" spans="1:10" x14ac:dyDescent="0.3">
      <c r="A96" s="11" t="s">
        <v>1118</v>
      </c>
      <c r="B96" s="9" t="str" cm="1">
        <f t="array" ref="B96">_xll.SNL.Clients.Office.Excel.Functions.SPG($A96, "IQ_CURRENT_RATIO", B$3)</f>
        <v>NA</v>
      </c>
      <c r="C96" s="9" cm="1">
        <f t="array" ref="C96">_xll.SNL.Clients.Office.Excel.Functions.SPG($A96, "IQ_CURRENT_RATIO", C$3)</f>
        <v>2.3380000000000001</v>
      </c>
      <c r="D96" s="9" cm="1">
        <f t="array" ref="D96">_xll.SNL.Clients.Office.Excel.Functions.SPG($A96, "IQ_CURRENT_RATIO", D$3)</f>
        <v>2.137</v>
      </c>
      <c r="E96" s="9" cm="1">
        <f t="array" ref="E96">_xll.SNL.Clients.Office.Excel.Functions.SPG($A96, "IQ_CURRENT_RATIO", E$3)</f>
        <v>2.2909999999999999</v>
      </c>
      <c r="F96" s="9" cm="1">
        <f t="array" ref="F96">_xll.SNL.Clients.Office.Excel.Functions.SPG($A96, "IQ_CURRENT_RATIO", F$3)</f>
        <v>2.1419999999999999</v>
      </c>
      <c r="G96" s="9" cm="1">
        <f t="array" ref="G96">_xll.SNL.Clients.Office.Excel.Functions.SPG($A96, "IQ_CURRENT_RATIO", G$3)</f>
        <v>2.2909999999999999</v>
      </c>
      <c r="H96" s="9" cm="1">
        <f t="array" ref="H96">_xll.SNL.Clients.Office.Excel.Functions.SPG($A96, "IQ_CURRENT_RATIO", H$3)</f>
        <v>2.3570000000000002</v>
      </c>
      <c r="I96" s="9" cm="1">
        <f t="array" ref="I96">_xll.SNL.Clients.Office.Excel.Functions.SPG($A96, "IQ_CURRENT_RATIO", I$3)</f>
        <v>2.5910000000000002</v>
      </c>
      <c r="J96" s="9" cm="1">
        <f t="array" ref="J96">_xll.SNL.Clients.Office.Excel.Functions.SPG($A96, "IQ_CURRENT_RATIO", J$3)</f>
        <v>2.714</v>
      </c>
    </row>
    <row r="97" spans="1:10" x14ac:dyDescent="0.3">
      <c r="A97" s="11" t="s">
        <v>1119</v>
      </c>
      <c r="B97" s="9" cm="1">
        <f t="array" ref="B97">_xll.SNL.Clients.Office.Excel.Functions.SPG($A97, "IQ_CURRENT_RATIO", B$3)</f>
        <v>0.81799999999999995</v>
      </c>
      <c r="C97" s="9" cm="1">
        <f t="array" ref="C97">_xll.SNL.Clients.Office.Excel.Functions.SPG($A97, "IQ_CURRENT_RATIO", C$3)</f>
        <v>0.71099999999999997</v>
      </c>
      <c r="D97" s="9" cm="1">
        <f t="array" ref="D97">_xll.SNL.Clients.Office.Excel.Functions.SPG($A97, "IQ_CURRENT_RATIO", D$3)</f>
        <v>0.84699999999999998</v>
      </c>
      <c r="E97" s="9" cm="1">
        <f t="array" ref="E97">_xll.SNL.Clients.Office.Excel.Functions.SPG($A97, "IQ_CURRENT_RATIO", E$3)</f>
        <v>0.755</v>
      </c>
      <c r="F97" s="9" cm="1">
        <f t="array" ref="F97">_xll.SNL.Clients.Office.Excel.Functions.SPG($A97, "IQ_CURRENT_RATIO", F$3)</f>
        <v>0.80200000000000005</v>
      </c>
      <c r="G97" s="9" cm="1">
        <f t="array" ref="G97">_xll.SNL.Clients.Office.Excel.Functions.SPG($A97, "IQ_CURRENT_RATIO", G$3)</f>
        <v>0.84899999999999998</v>
      </c>
      <c r="H97" s="9" cm="1">
        <f t="array" ref="H97">_xll.SNL.Clients.Office.Excel.Functions.SPG($A97, "IQ_CURRENT_RATIO", H$3)</f>
        <v>0.79300000000000004</v>
      </c>
      <c r="I97" s="9" cm="1">
        <f t="array" ref="I97">_xll.SNL.Clients.Office.Excel.Functions.SPG($A97, "IQ_CURRENT_RATIO", I$3)</f>
        <v>0.75</v>
      </c>
      <c r="J97" s="9" cm="1">
        <f t="array" ref="J97">_xll.SNL.Clients.Office.Excel.Functions.SPG($A97, "IQ_CURRENT_RATIO", J$3)</f>
        <v>0.69399999999999995</v>
      </c>
    </row>
    <row r="98" spans="1:10" x14ac:dyDescent="0.3">
      <c r="A98" s="11" t="s">
        <v>1120</v>
      </c>
      <c r="B98" s="9" cm="1">
        <f t="array" ref="B98">_xll.SNL.Clients.Office.Excel.Functions.SPG($A98, "IQ_CURRENT_RATIO", B$3)</f>
        <v>0.22800000000000001</v>
      </c>
      <c r="C98" s="9" cm="1">
        <f t="array" ref="C98">_xll.SNL.Clients.Office.Excel.Functions.SPG($A98, "IQ_CURRENT_RATIO", C$3)</f>
        <v>0.20499999999999999</v>
      </c>
      <c r="D98" s="9" cm="1">
        <f t="array" ref="D98">_xll.SNL.Clients.Office.Excel.Functions.SPG($A98, "IQ_CURRENT_RATIO", D$3)</f>
        <v>0.26</v>
      </c>
      <c r="E98" s="9" cm="1">
        <f t="array" ref="E98">_xll.SNL.Clients.Office.Excel.Functions.SPG($A98, "IQ_CURRENT_RATIO", E$3)</f>
        <v>0.24399999999999999</v>
      </c>
      <c r="F98" s="9" cm="1">
        <f t="array" ref="F98">_xll.SNL.Clients.Office.Excel.Functions.SPG($A98, "IQ_CURRENT_RATIO", F$3)</f>
        <v>0.23699999999999999</v>
      </c>
      <c r="G98" s="9" cm="1">
        <f t="array" ref="G98">_xll.SNL.Clients.Office.Excel.Functions.SPG($A98, "IQ_CURRENT_RATIO", G$3)</f>
        <v>0.63200000000000001</v>
      </c>
      <c r="H98" s="9" cm="1">
        <f t="array" ref="H98">_xll.SNL.Clients.Office.Excel.Functions.SPG($A98, "IQ_CURRENT_RATIO", H$3)</f>
        <v>0.38500000000000001</v>
      </c>
      <c r="I98" s="9" cm="1">
        <f t="array" ref="I98">_xll.SNL.Clients.Office.Excel.Functions.SPG($A98, "IQ_CURRENT_RATIO", I$3)</f>
        <v>0.96699999999999997</v>
      </c>
      <c r="J98" s="9" cm="1">
        <f t="array" ref="J98">_xll.SNL.Clients.Office.Excel.Functions.SPG($A98, "IQ_CURRENT_RATIO", J$3)</f>
        <v>1.0620000000000001</v>
      </c>
    </row>
    <row r="99" spans="1:10" x14ac:dyDescent="0.3">
      <c r="A99" s="11" t="s">
        <v>1121</v>
      </c>
      <c r="B99" s="9" cm="1">
        <f t="array" ref="B99">_xll.SNL.Clients.Office.Excel.Functions.SPG($A99, "IQ_CURRENT_RATIO", B$3)</f>
        <v>2.0830000000000002</v>
      </c>
      <c r="C99" s="9" cm="1">
        <f t="array" ref="C99">_xll.SNL.Clients.Office.Excel.Functions.SPG($A99, "IQ_CURRENT_RATIO", C$3)</f>
        <v>2.5819999999999999</v>
      </c>
      <c r="D99" s="9" cm="1">
        <f t="array" ref="D99">_xll.SNL.Clients.Office.Excel.Functions.SPG($A99, "IQ_CURRENT_RATIO", D$3)</f>
        <v>2.1760000000000002</v>
      </c>
      <c r="E99" s="9" cm="1">
        <f t="array" ref="E99">_xll.SNL.Clients.Office.Excel.Functions.SPG($A99, "IQ_CURRENT_RATIO", E$3)</f>
        <v>2.1309999999999998</v>
      </c>
      <c r="F99" s="9" cm="1">
        <f t="array" ref="F99">_xll.SNL.Clients.Office.Excel.Functions.SPG($A99, "IQ_CURRENT_RATIO", F$3)</f>
        <v>2.1760000000000002</v>
      </c>
      <c r="G99" s="9" cm="1">
        <f t="array" ref="G99">_xll.SNL.Clients.Office.Excel.Functions.SPG($A99, "IQ_CURRENT_RATIO", G$3)</f>
        <v>2.335</v>
      </c>
      <c r="H99" s="9" cm="1">
        <f t="array" ref="H99">_xll.SNL.Clients.Office.Excel.Functions.SPG($A99, "IQ_CURRENT_RATIO", H$3)</f>
        <v>2.5470000000000002</v>
      </c>
      <c r="I99" s="9" cm="1">
        <f t="array" ref="I99">_xll.SNL.Clients.Office.Excel.Functions.SPG($A99, "IQ_CURRENT_RATIO", I$3)</f>
        <v>2.577</v>
      </c>
      <c r="J99" s="9" cm="1">
        <f t="array" ref="J99">_xll.SNL.Clients.Office.Excel.Functions.SPG($A99, "IQ_CURRENT_RATIO", J$3)</f>
        <v>1.74</v>
      </c>
    </row>
    <row r="100" spans="1:10" x14ac:dyDescent="0.3">
      <c r="A100" s="11" t="s">
        <v>1122</v>
      </c>
      <c r="B100" s="9" cm="1">
        <f t="array" ref="B100">_xll.SNL.Clients.Office.Excel.Functions.SPG($A100, "IQ_CURRENT_RATIO", B$3)</f>
        <v>1.2010000000000001</v>
      </c>
      <c r="C100" s="9" cm="1">
        <f t="array" ref="C100">_xll.SNL.Clients.Office.Excel.Functions.SPG($A100, "IQ_CURRENT_RATIO", C$3)</f>
        <v>1.1419999999999999</v>
      </c>
      <c r="D100" s="9" cm="1">
        <f t="array" ref="D100">_xll.SNL.Clients.Office.Excel.Functions.SPG($A100, "IQ_CURRENT_RATIO", D$3)</f>
        <v>1.3819999999999999</v>
      </c>
      <c r="E100" s="9" cm="1">
        <f t="array" ref="E100">_xll.SNL.Clients.Office.Excel.Functions.SPG($A100, "IQ_CURRENT_RATIO", E$3)</f>
        <v>1.1990000000000001</v>
      </c>
      <c r="F100" s="9" cm="1">
        <f t="array" ref="F100">_xll.SNL.Clients.Office.Excel.Functions.SPG($A100, "IQ_CURRENT_RATIO", F$3)</f>
        <v>2.1190000000000002</v>
      </c>
      <c r="G100" s="9" cm="1">
        <f t="array" ref="G100">_xll.SNL.Clients.Office.Excel.Functions.SPG($A100, "IQ_CURRENT_RATIO", G$3)</f>
        <v>1.927</v>
      </c>
      <c r="H100" s="9" cm="1">
        <f t="array" ref="H100">_xll.SNL.Clients.Office.Excel.Functions.SPG($A100, "IQ_CURRENT_RATIO", H$3)</f>
        <v>2</v>
      </c>
      <c r="I100" s="9" cm="1">
        <f t="array" ref="I100">_xll.SNL.Clients.Office.Excel.Functions.SPG($A100, "IQ_CURRENT_RATIO", I$3)</f>
        <v>2.2130000000000001</v>
      </c>
      <c r="J100" s="9" cm="1">
        <f t="array" ref="J100">_xll.SNL.Clients.Office.Excel.Functions.SPG($A100, "IQ_CURRENT_RATIO", J$3)</f>
        <v>1</v>
      </c>
    </row>
    <row r="101" spans="1:10" x14ac:dyDescent="0.3">
      <c r="A101" s="11" t="s">
        <v>1123</v>
      </c>
      <c r="B101" s="9" cm="1">
        <f t="array" ref="B101">_xll.SNL.Clients.Office.Excel.Functions.SPG($A101, "IQ_CURRENT_RATIO", B$3)</f>
        <v>1.5229999999999999</v>
      </c>
      <c r="C101" s="9" cm="1">
        <f t="array" ref="C101">_xll.SNL.Clients.Office.Excel.Functions.SPG($A101, "IQ_CURRENT_RATIO", C$3)</f>
        <v>1.1779999999999999</v>
      </c>
      <c r="D101" s="9" cm="1">
        <f t="array" ref="D101">_xll.SNL.Clients.Office.Excel.Functions.SPG($A101, "IQ_CURRENT_RATIO", D$3)</f>
        <v>1.43</v>
      </c>
      <c r="E101" s="9" cm="1">
        <f t="array" ref="E101">_xll.SNL.Clients.Office.Excel.Functions.SPG($A101, "IQ_CURRENT_RATIO", E$3)</f>
        <v>1.496</v>
      </c>
      <c r="F101" s="9" cm="1">
        <f t="array" ref="F101">_xll.SNL.Clients.Office.Excel.Functions.SPG($A101, "IQ_CURRENT_RATIO", F$3)</f>
        <v>1.76</v>
      </c>
      <c r="G101" s="9" cm="1">
        <f t="array" ref="G101">_xll.SNL.Clients.Office.Excel.Functions.SPG($A101, "IQ_CURRENT_RATIO", G$3)</f>
        <v>1.304</v>
      </c>
      <c r="H101" s="9" cm="1">
        <f t="array" ref="H101">_xll.SNL.Clients.Office.Excel.Functions.SPG($A101, "IQ_CURRENT_RATIO", H$3)</f>
        <v>1.5109999999999999</v>
      </c>
      <c r="I101" s="9" cm="1">
        <f t="array" ref="I101">_xll.SNL.Clients.Office.Excel.Functions.SPG($A101, "IQ_CURRENT_RATIO", I$3)</f>
        <v>1.6539999999999999</v>
      </c>
      <c r="J101" s="9" cm="1">
        <f t="array" ref="J101">_xll.SNL.Clients.Office.Excel.Functions.SPG($A101, "IQ_CURRENT_RATIO", J$3)</f>
        <v>1.7569999999999999</v>
      </c>
    </row>
    <row r="102" spans="1:10" x14ac:dyDescent="0.3">
      <c r="A102" s="11" t="s">
        <v>1124</v>
      </c>
      <c r="B102" s="9" cm="1">
        <f t="array" ref="B102">_xll.SNL.Clients.Office.Excel.Functions.SPG($A102, "IQ_CURRENT_RATIO", B$3)</f>
        <v>0.872</v>
      </c>
      <c r="C102" s="9" cm="1">
        <f t="array" ref="C102">_xll.SNL.Clients.Office.Excel.Functions.SPG($A102, "IQ_CURRENT_RATIO", C$3)</f>
        <v>1.2150000000000001</v>
      </c>
      <c r="D102" s="9" cm="1">
        <f t="array" ref="D102">_xll.SNL.Clients.Office.Excel.Functions.SPG($A102, "IQ_CURRENT_RATIO", D$3)</f>
        <v>1.206</v>
      </c>
      <c r="E102" s="9" cm="1">
        <f t="array" ref="E102">_xll.SNL.Clients.Office.Excel.Functions.SPG($A102, "IQ_CURRENT_RATIO", E$3)</f>
        <v>1.052</v>
      </c>
      <c r="F102" s="9" cm="1">
        <f t="array" ref="F102">_xll.SNL.Clients.Office.Excel.Functions.SPG($A102, "IQ_CURRENT_RATIO", F$3)</f>
        <v>1.1859999999999999</v>
      </c>
      <c r="G102" s="9" cm="1">
        <f t="array" ref="G102">_xll.SNL.Clients.Office.Excel.Functions.SPG($A102, "IQ_CURRENT_RATIO", G$3)</f>
        <v>1.1499999999999999</v>
      </c>
      <c r="H102" s="9" cm="1">
        <f t="array" ref="H102">_xll.SNL.Clients.Office.Excel.Functions.SPG($A102, "IQ_CURRENT_RATIO", H$3)</f>
        <v>1.125</v>
      </c>
      <c r="I102" s="9" cm="1">
        <f t="array" ref="I102">_xll.SNL.Clients.Office.Excel.Functions.SPG($A102, "IQ_CURRENT_RATIO", I$3)</f>
        <v>1.298</v>
      </c>
      <c r="J102" s="9" cm="1">
        <f t="array" ref="J102">_xll.SNL.Clients.Office.Excel.Functions.SPG($A102, "IQ_CURRENT_RATIO", J$3)</f>
        <v>1.304</v>
      </c>
    </row>
    <row r="103" spans="1:10" x14ac:dyDescent="0.3">
      <c r="A103" s="11" t="s">
        <v>1125</v>
      </c>
      <c r="B103" s="9" cm="1">
        <f t="array" ref="B103">_xll.SNL.Clients.Office.Excel.Functions.SPG($A103, "IQ_CURRENT_RATIO", B$3)</f>
        <v>0.17499999999999999</v>
      </c>
      <c r="C103" s="9" cm="1">
        <f t="array" ref="C103">_xll.SNL.Clients.Office.Excel.Functions.SPG($A103, "IQ_CURRENT_RATIO", C$3)</f>
        <v>0.438</v>
      </c>
      <c r="D103" s="9" cm="1">
        <f t="array" ref="D103">_xll.SNL.Clients.Office.Excel.Functions.SPG($A103, "IQ_CURRENT_RATIO", D$3)</f>
        <v>0.28599999999999998</v>
      </c>
      <c r="E103" s="9" cm="1">
        <f t="array" ref="E103">_xll.SNL.Clients.Office.Excel.Functions.SPG($A103, "IQ_CURRENT_RATIO", E$3)</f>
        <v>0.157</v>
      </c>
      <c r="F103" s="9" cm="1">
        <f t="array" ref="F103">_xll.SNL.Clients.Office.Excel.Functions.SPG($A103, "IQ_CURRENT_RATIO", F$3)</f>
        <v>0.14199999999999999</v>
      </c>
      <c r="G103" s="9" cm="1">
        <f t="array" ref="G103">_xll.SNL.Clients.Office.Excel.Functions.SPG($A103, "IQ_CURRENT_RATIO", G$3)</f>
        <v>0.20399999999999999</v>
      </c>
      <c r="H103" s="9" cm="1">
        <f t="array" ref="H103">_xll.SNL.Clients.Office.Excel.Functions.SPG($A103, "IQ_CURRENT_RATIO", H$3)</f>
        <v>0.16</v>
      </c>
      <c r="I103" s="9" cm="1">
        <f t="array" ref="I103">_xll.SNL.Clients.Office.Excel.Functions.SPG($A103, "IQ_CURRENT_RATIO", I$3)</f>
        <v>0.2</v>
      </c>
      <c r="J103" s="9" cm="1">
        <f t="array" ref="J103">_xll.SNL.Clients.Office.Excel.Functions.SPG($A103, "IQ_CURRENT_RATIO", J$3)</f>
        <v>0.16800000000000001</v>
      </c>
    </row>
    <row r="104" spans="1:10" x14ac:dyDescent="0.3">
      <c r="A104" s="11" t="s">
        <v>1126</v>
      </c>
      <c r="B104" s="9" t="str" cm="1">
        <f t="array" ref="B104">_xll.SNL.Clients.Office.Excel.Functions.SPG($A104, "IQ_CURRENT_RATIO", B$3)</f>
        <v>NA</v>
      </c>
      <c r="C104" s="9" t="str" cm="1">
        <f t="array" ref="C104">_xll.SNL.Clients.Office.Excel.Functions.SPG($A104, "IQ_CURRENT_RATIO", C$3)</f>
        <v>NA</v>
      </c>
      <c r="D104" s="9" t="str" cm="1">
        <f t="array" ref="D104">_xll.SNL.Clients.Office.Excel.Functions.SPG($A104, "IQ_CURRENT_RATIO", D$3)</f>
        <v>NA</v>
      </c>
      <c r="E104" s="9" t="str" cm="1">
        <f t="array" ref="E104">_xll.SNL.Clients.Office.Excel.Functions.SPG($A104, "IQ_CURRENT_RATIO", E$3)</f>
        <v>NA</v>
      </c>
      <c r="F104" s="9" t="str" cm="1">
        <f t="array" ref="F104">_xll.SNL.Clients.Office.Excel.Functions.SPG($A104, "IQ_CURRENT_RATIO", F$3)</f>
        <v>NA</v>
      </c>
      <c r="G104" s="9" t="str" cm="1">
        <f t="array" ref="G104">_xll.SNL.Clients.Office.Excel.Functions.SPG($A104, "IQ_CURRENT_RATIO", G$3)</f>
        <v>NA</v>
      </c>
      <c r="H104" s="9" t="str" cm="1">
        <f t="array" ref="H104">_xll.SNL.Clients.Office.Excel.Functions.SPG($A104, "IQ_CURRENT_RATIO", H$3)</f>
        <v>NA</v>
      </c>
      <c r="I104" s="9" t="str" cm="1">
        <f t="array" ref="I104">_xll.SNL.Clients.Office.Excel.Functions.SPG($A104, "IQ_CURRENT_RATIO", I$3)</f>
        <v>NA</v>
      </c>
      <c r="J104" s="9" t="str" cm="1">
        <f t="array" ref="J104">_xll.SNL.Clients.Office.Excel.Functions.SPG($A104, "IQ_CURRENT_RATIO", J$3)</f>
        <v>NA</v>
      </c>
    </row>
    <row r="105" spans="1:10" x14ac:dyDescent="0.3">
      <c r="A105" s="11" t="s">
        <v>1127</v>
      </c>
      <c r="B105" s="9" cm="1">
        <f t="array" ref="B105">_xll.SNL.Clients.Office.Excel.Functions.SPG($A105, "IQ_CURRENT_RATIO", B$3)</f>
        <v>1.887</v>
      </c>
      <c r="C105" s="9" cm="1">
        <f t="array" ref="C105">_xll.SNL.Clients.Office.Excel.Functions.SPG($A105, "IQ_CURRENT_RATIO", C$3)</f>
        <v>1.6879999999999999</v>
      </c>
      <c r="D105" s="9" cm="1">
        <f t="array" ref="D105">_xll.SNL.Clients.Office.Excel.Functions.SPG($A105, "IQ_CURRENT_RATIO", D$3)</f>
        <v>1.978</v>
      </c>
      <c r="E105" s="9" cm="1">
        <f t="array" ref="E105">_xll.SNL.Clients.Office.Excel.Functions.SPG($A105, "IQ_CURRENT_RATIO", E$3)</f>
        <v>2.048</v>
      </c>
      <c r="F105" s="9" cm="1">
        <f t="array" ref="F105">_xll.SNL.Clients.Office.Excel.Functions.SPG($A105, "IQ_CURRENT_RATIO", F$3)</f>
        <v>2.024</v>
      </c>
      <c r="G105" s="9" cm="1">
        <f t="array" ref="G105">_xll.SNL.Clients.Office.Excel.Functions.SPG($A105, "IQ_CURRENT_RATIO", G$3)</f>
        <v>2.129</v>
      </c>
      <c r="H105" s="9" cm="1">
        <f t="array" ref="H105">_xll.SNL.Clients.Office.Excel.Functions.SPG($A105, "IQ_CURRENT_RATIO", H$3)</f>
        <v>1.9930000000000001</v>
      </c>
      <c r="I105" s="9" cm="1">
        <f t="array" ref="I105">_xll.SNL.Clients.Office.Excel.Functions.SPG($A105, "IQ_CURRENT_RATIO", I$3)</f>
        <v>2.113</v>
      </c>
      <c r="J105" s="9" cm="1">
        <f t="array" ref="J105">_xll.SNL.Clients.Office.Excel.Functions.SPG($A105, "IQ_CURRENT_RATIO", J$3)</f>
        <v>2.1520000000000001</v>
      </c>
    </row>
    <row r="106" spans="1:10" x14ac:dyDescent="0.3">
      <c r="A106" s="11" t="s">
        <v>1128</v>
      </c>
      <c r="B106" s="9" cm="1">
        <f t="array" ref="B106">_xll.SNL.Clients.Office.Excel.Functions.SPG($A106, "IQ_CURRENT_RATIO", B$3)</f>
        <v>5.9859999999999998</v>
      </c>
      <c r="C106" s="9" cm="1">
        <f t="array" ref="C106">_xll.SNL.Clients.Office.Excel.Functions.SPG($A106, "IQ_CURRENT_RATIO", C$3)</f>
        <v>6.1660000000000004</v>
      </c>
      <c r="D106" s="9" cm="1">
        <f t="array" ref="D106">_xll.SNL.Clients.Office.Excel.Functions.SPG($A106, "IQ_CURRENT_RATIO", D$3)</f>
        <v>9.2759999999999998</v>
      </c>
      <c r="E106" s="9" cm="1">
        <f t="array" ref="E106">_xll.SNL.Clients.Office.Excel.Functions.SPG($A106, "IQ_CURRENT_RATIO", E$3)</f>
        <v>10.39</v>
      </c>
      <c r="F106" s="9" cm="1">
        <f t="array" ref="F106">_xll.SNL.Clients.Office.Excel.Functions.SPG($A106, "IQ_CURRENT_RATIO", F$3)</f>
        <v>7.1879999999999997</v>
      </c>
      <c r="G106" s="9" cm="1">
        <f t="array" ref="G106">_xll.SNL.Clients.Office.Excel.Functions.SPG($A106, "IQ_CURRENT_RATIO", G$3)</f>
        <v>6.117</v>
      </c>
      <c r="H106" s="9" cm="1">
        <f t="array" ref="H106">_xll.SNL.Clients.Office.Excel.Functions.SPG($A106, "IQ_CURRENT_RATIO", H$3)</f>
        <v>7.2229999999999999</v>
      </c>
      <c r="I106" s="9" cm="1">
        <f t="array" ref="I106">_xll.SNL.Clients.Office.Excel.Functions.SPG($A106, "IQ_CURRENT_RATIO", I$3)</f>
        <v>8.9390000000000001</v>
      </c>
      <c r="J106" s="9" cm="1">
        <f t="array" ref="J106">_xll.SNL.Clients.Office.Excel.Functions.SPG($A106, "IQ_CURRENT_RATIO", J$3)</f>
        <v>9.0489999999999995</v>
      </c>
    </row>
    <row r="107" spans="1:10" x14ac:dyDescent="0.3">
      <c r="A107" s="11" t="s">
        <v>1129</v>
      </c>
      <c r="B107" s="9" cm="1">
        <f t="array" ref="B107">_xll.SNL.Clients.Office.Excel.Functions.SPG($A107, "IQ_CURRENT_RATIO", B$3)</f>
        <v>1.4039999999999999</v>
      </c>
      <c r="C107" s="9" cm="1">
        <f t="array" ref="C107">_xll.SNL.Clients.Office.Excel.Functions.SPG($A107, "IQ_CURRENT_RATIO", C$3)</f>
        <v>1.379</v>
      </c>
      <c r="D107" s="9" cm="1">
        <f t="array" ref="D107">_xll.SNL.Clients.Office.Excel.Functions.SPG($A107, "IQ_CURRENT_RATIO", D$3)</f>
        <v>1.409</v>
      </c>
      <c r="E107" s="9" cm="1">
        <f t="array" ref="E107">_xll.SNL.Clients.Office.Excel.Functions.SPG($A107, "IQ_CURRENT_RATIO", E$3)</f>
        <v>1.5649999999999999</v>
      </c>
      <c r="F107" s="9" cm="1">
        <f t="array" ref="F107">_xll.SNL.Clients.Office.Excel.Functions.SPG($A107, "IQ_CURRENT_RATIO", F$3)</f>
        <v>1.6739999999999999</v>
      </c>
      <c r="G107" s="9" cm="1">
        <f t="array" ref="G107">_xll.SNL.Clients.Office.Excel.Functions.SPG($A107, "IQ_CURRENT_RATIO", G$3)</f>
        <v>1.859</v>
      </c>
      <c r="H107" s="9" cm="1">
        <f t="array" ref="H107">_xll.SNL.Clients.Office.Excel.Functions.SPG($A107, "IQ_CURRENT_RATIO", H$3)</f>
        <v>1.7829999999999999</v>
      </c>
      <c r="I107" s="9" cm="1">
        <f t="array" ref="I107">_xll.SNL.Clients.Office.Excel.Functions.SPG($A107, "IQ_CURRENT_RATIO", I$3)</f>
        <v>1.851</v>
      </c>
      <c r="J107" s="9" cm="1">
        <f t="array" ref="J107">_xll.SNL.Clients.Office.Excel.Functions.SPG($A107, "IQ_CURRENT_RATIO", J$3)</f>
        <v>1.7310000000000001</v>
      </c>
    </row>
    <row r="108" spans="1:10" x14ac:dyDescent="0.3">
      <c r="A108" s="11" t="s">
        <v>1130</v>
      </c>
      <c r="B108" s="9" cm="1">
        <f t="array" ref="B108">_xll.SNL.Clients.Office.Excel.Functions.SPG($A108, "IQ_CURRENT_RATIO", B$3)</f>
        <v>1.103</v>
      </c>
      <c r="C108" s="9" cm="1">
        <f t="array" ref="C108">_xll.SNL.Clients.Office.Excel.Functions.SPG($A108, "IQ_CURRENT_RATIO", C$3)</f>
        <v>1.099</v>
      </c>
      <c r="D108" s="9" cm="1">
        <f t="array" ref="D108">_xll.SNL.Clients.Office.Excel.Functions.SPG($A108, "IQ_CURRENT_RATIO", D$3)</f>
        <v>1.246</v>
      </c>
      <c r="E108" s="9" cm="1">
        <f t="array" ref="E108">_xll.SNL.Clients.Office.Excel.Functions.SPG($A108, "IQ_CURRENT_RATIO", E$3)</f>
        <v>1.329</v>
      </c>
      <c r="F108" s="9" cm="1">
        <f t="array" ref="F108">_xll.SNL.Clients.Office.Excel.Functions.SPG($A108, "IQ_CURRENT_RATIO", F$3)</f>
        <v>1.43</v>
      </c>
      <c r="G108" s="9" cm="1">
        <f t="array" ref="G108">_xll.SNL.Clients.Office.Excel.Functions.SPG($A108, "IQ_CURRENT_RATIO", G$3)</f>
        <v>1.385</v>
      </c>
      <c r="H108" s="9" cm="1">
        <f t="array" ref="H108">_xll.SNL.Clients.Office.Excel.Functions.SPG($A108, "IQ_CURRENT_RATIO", H$3)</f>
        <v>1.571</v>
      </c>
      <c r="I108" s="9" cm="1">
        <f t="array" ref="I108">_xll.SNL.Clients.Office.Excel.Functions.SPG($A108, "IQ_CURRENT_RATIO", I$3)</f>
        <v>1.5109999999999999</v>
      </c>
      <c r="J108" s="9" cm="1">
        <f t="array" ref="J108">_xll.SNL.Clients.Office.Excel.Functions.SPG($A108, "IQ_CURRENT_RATIO", J$3)</f>
        <v>1.4139999999999999</v>
      </c>
    </row>
    <row r="109" spans="1:10" x14ac:dyDescent="0.3">
      <c r="A109" s="11" t="s">
        <v>1131</v>
      </c>
      <c r="B109" s="9" t="str" cm="1">
        <f t="array" ref="B109">_xll.SNL.Clients.Office.Excel.Functions.SPG($A109, "IQ_CURRENT_RATIO", B$3)</f>
        <v>NA</v>
      </c>
      <c r="C109" s="9" cm="1">
        <f t="array" ref="C109">_xll.SNL.Clients.Office.Excel.Functions.SPG($A109, "IQ_CURRENT_RATIO", C$3)</f>
        <v>1.7589999999999999</v>
      </c>
      <c r="D109" s="9" cm="1">
        <f t="array" ref="D109">_xll.SNL.Clients.Office.Excel.Functions.SPG($A109, "IQ_CURRENT_RATIO", D$3)</f>
        <v>1.72</v>
      </c>
      <c r="E109" s="9" cm="1">
        <f t="array" ref="E109">_xll.SNL.Clients.Office.Excel.Functions.SPG($A109, "IQ_CURRENT_RATIO", E$3)</f>
        <v>1.774</v>
      </c>
      <c r="F109" s="9" cm="1">
        <f t="array" ref="F109">_xll.SNL.Clients.Office.Excel.Functions.SPG($A109, "IQ_CURRENT_RATIO", F$3)</f>
        <v>1.708</v>
      </c>
      <c r="G109" s="9" cm="1">
        <f t="array" ref="G109">_xll.SNL.Clients.Office.Excel.Functions.SPG($A109, "IQ_CURRENT_RATIO", G$3)</f>
        <v>1.7769999999999999</v>
      </c>
      <c r="H109" s="9" cm="1">
        <f t="array" ref="H109">_xll.SNL.Clients.Office.Excel.Functions.SPG($A109, "IQ_CURRENT_RATIO", H$3)</f>
        <v>1.6539999999999999</v>
      </c>
      <c r="I109" s="9" cm="1">
        <f t="array" ref="I109">_xll.SNL.Clients.Office.Excel.Functions.SPG($A109, "IQ_CURRENT_RATIO", I$3)</f>
        <v>1.8089999999999999</v>
      </c>
      <c r="J109" s="9" cm="1">
        <f t="array" ref="J109">_xll.SNL.Clients.Office.Excel.Functions.SPG($A109, "IQ_CURRENT_RATIO", J$3)</f>
        <v>1.9570000000000001</v>
      </c>
    </row>
    <row r="110" spans="1:10" x14ac:dyDescent="0.3">
      <c r="A110" s="11" t="s">
        <v>1132</v>
      </c>
      <c r="B110" s="9" t="str" cm="1">
        <f t="array" ref="B110">_xll.SNL.Clients.Office.Excel.Functions.SPG($A110, "IQ_CURRENT_RATIO", B$3)</f>
        <v>NA</v>
      </c>
      <c r="C110" s="9" cm="1">
        <f t="array" ref="C110">_xll.SNL.Clients.Office.Excel.Functions.SPG($A110, "IQ_CURRENT_RATIO", C$3)</f>
        <v>0.81299999999999994</v>
      </c>
      <c r="D110" s="9" cm="1">
        <f t="array" ref="D110">_xll.SNL.Clients.Office.Excel.Functions.SPG($A110, "IQ_CURRENT_RATIO", D$3)</f>
        <v>0.83299999999999996</v>
      </c>
      <c r="E110" s="9" cm="1">
        <f t="array" ref="E110">_xll.SNL.Clients.Office.Excel.Functions.SPG($A110, "IQ_CURRENT_RATIO", E$3)</f>
        <v>0.83599999999999997</v>
      </c>
      <c r="F110" s="9" cm="1">
        <f t="array" ref="F110">_xll.SNL.Clients.Office.Excel.Functions.SPG($A110, "IQ_CURRENT_RATIO", F$3)</f>
        <v>0.92800000000000005</v>
      </c>
      <c r="G110" s="9" cm="1">
        <f t="array" ref="G110">_xll.SNL.Clients.Office.Excel.Functions.SPG($A110, "IQ_CURRENT_RATIO", G$3)</f>
        <v>0.94399999999999995</v>
      </c>
      <c r="H110" s="9" cm="1">
        <f t="array" ref="H110">_xll.SNL.Clients.Office.Excel.Functions.SPG($A110, "IQ_CURRENT_RATIO", H$3)</f>
        <v>0.93300000000000005</v>
      </c>
      <c r="I110" s="9" cm="1">
        <f t="array" ref="I110">_xll.SNL.Clients.Office.Excel.Functions.SPG($A110, "IQ_CURRENT_RATIO", I$3)</f>
        <v>0.876</v>
      </c>
      <c r="J110" s="9" cm="1">
        <f t="array" ref="J110">_xll.SNL.Clients.Office.Excel.Functions.SPG($A110, "IQ_CURRENT_RATIO", J$3)</f>
        <v>0.82199999999999995</v>
      </c>
    </row>
    <row r="111" spans="1:10" x14ac:dyDescent="0.3">
      <c r="A111" s="11" t="s">
        <v>1133</v>
      </c>
      <c r="B111" s="9" cm="1">
        <f t="array" ref="B111">_xll.SNL.Clients.Office.Excel.Functions.SPG($A111, "IQ_CURRENT_RATIO", B$3)</f>
        <v>3.0369999999999999</v>
      </c>
      <c r="C111" s="9" cm="1">
        <f t="array" ref="C111">_xll.SNL.Clients.Office.Excel.Functions.SPG($A111, "IQ_CURRENT_RATIO", C$3)</f>
        <v>2.91</v>
      </c>
      <c r="D111" s="9" cm="1">
        <f t="array" ref="D111">_xll.SNL.Clients.Office.Excel.Functions.SPG($A111, "IQ_CURRENT_RATIO", D$3)</f>
        <v>2.859</v>
      </c>
      <c r="E111" s="9" cm="1">
        <f t="array" ref="E111">_xll.SNL.Clients.Office.Excel.Functions.SPG($A111, "IQ_CURRENT_RATIO", E$3)</f>
        <v>4.1420000000000003</v>
      </c>
      <c r="F111" s="9" cm="1">
        <f t="array" ref="F111">_xll.SNL.Clients.Office.Excel.Functions.SPG($A111, "IQ_CURRENT_RATIO", F$3)</f>
        <v>3.504</v>
      </c>
      <c r="G111" s="9" cm="1">
        <f t="array" ref="G111">_xll.SNL.Clients.Office.Excel.Functions.SPG($A111, "IQ_CURRENT_RATIO", G$3)</f>
        <v>3.6829999999999998</v>
      </c>
      <c r="H111" s="9" cm="1">
        <f t="array" ref="H111">_xll.SNL.Clients.Office.Excel.Functions.SPG($A111, "IQ_CURRENT_RATIO", H$3)</f>
        <v>3.524</v>
      </c>
      <c r="I111" s="9" cm="1">
        <f t="array" ref="I111">_xll.SNL.Clients.Office.Excel.Functions.SPG($A111, "IQ_CURRENT_RATIO", I$3)</f>
        <v>3.4729999999999999</v>
      </c>
      <c r="J111" s="9" cm="1">
        <f t="array" ref="J111">_xll.SNL.Clients.Office.Excel.Functions.SPG($A111, "IQ_CURRENT_RATIO", J$3)</f>
        <v>4.6580000000000004</v>
      </c>
    </row>
    <row r="112" spans="1:10" x14ac:dyDescent="0.3">
      <c r="A112" s="11" t="s">
        <v>1134</v>
      </c>
      <c r="B112" s="9" t="str" cm="1">
        <f t="array" ref="B112">_xll.SNL.Clients.Office.Excel.Functions.SPG($A112, "IQ_CURRENT_RATIO", B$3)</f>
        <v>NA</v>
      </c>
      <c r="C112" s="9" cm="1">
        <f t="array" ref="C112">_xll.SNL.Clients.Office.Excel.Functions.SPG($A112, "IQ_CURRENT_RATIO", C$3)</f>
        <v>1.8580000000000001</v>
      </c>
      <c r="D112" s="9" cm="1">
        <f t="array" ref="D112">_xll.SNL.Clients.Office.Excel.Functions.SPG($A112, "IQ_CURRENT_RATIO", D$3)</f>
        <v>1.8480000000000001</v>
      </c>
      <c r="E112" s="9" cm="1">
        <f t="array" ref="E112">_xll.SNL.Clients.Office.Excel.Functions.SPG($A112, "IQ_CURRENT_RATIO", E$3)</f>
        <v>1.8380000000000001</v>
      </c>
      <c r="F112" s="9" cm="1">
        <f t="array" ref="F112">_xll.SNL.Clients.Office.Excel.Functions.SPG($A112, "IQ_CURRENT_RATIO", F$3)</f>
        <v>1.905</v>
      </c>
      <c r="G112" s="9" cm="1">
        <f t="array" ref="G112">_xll.SNL.Clients.Office.Excel.Functions.SPG($A112, "IQ_CURRENT_RATIO", G$3)</f>
        <v>1.474</v>
      </c>
      <c r="H112" s="9" cm="1">
        <f t="array" ref="H112">_xll.SNL.Clients.Office.Excel.Functions.SPG($A112, "IQ_CURRENT_RATIO", H$3)</f>
        <v>1.488</v>
      </c>
      <c r="I112" s="9" cm="1">
        <f t="array" ref="I112">_xll.SNL.Clients.Office.Excel.Functions.SPG($A112, "IQ_CURRENT_RATIO", I$3)</f>
        <v>1.7</v>
      </c>
      <c r="J112" s="9" cm="1">
        <f t="array" ref="J112">_xll.SNL.Clients.Office.Excel.Functions.SPG($A112, "IQ_CURRENT_RATIO", J$3)</f>
        <v>1.9</v>
      </c>
    </row>
    <row r="113" spans="1:10" x14ac:dyDescent="0.3">
      <c r="A113" s="11" t="s">
        <v>1135</v>
      </c>
      <c r="B113" s="9" cm="1">
        <f t="array" ref="B113">_xll.SNL.Clients.Office.Excel.Functions.SPG($A113, "IQ_CURRENT_RATIO", B$3)</f>
        <v>6.9669999999999996</v>
      </c>
      <c r="C113" s="9" cm="1">
        <f t="array" ref="C113">_xll.SNL.Clients.Office.Excel.Functions.SPG($A113, "IQ_CURRENT_RATIO", C$3)</f>
        <v>8.7390000000000008</v>
      </c>
      <c r="D113" s="9" cm="1">
        <f t="array" ref="D113">_xll.SNL.Clients.Office.Excel.Functions.SPG($A113, "IQ_CURRENT_RATIO", D$3)</f>
        <v>7.24</v>
      </c>
      <c r="E113" s="9" cm="1">
        <f t="array" ref="E113">_xll.SNL.Clients.Office.Excel.Functions.SPG($A113, "IQ_CURRENT_RATIO", E$3)</f>
        <v>6.7160000000000002</v>
      </c>
      <c r="F113" s="9" cm="1">
        <f t="array" ref="F113">_xll.SNL.Clients.Office.Excel.Functions.SPG($A113, "IQ_CURRENT_RATIO", F$3)</f>
        <v>6.2</v>
      </c>
      <c r="G113" s="9" cm="1">
        <f t="array" ref="G113">_xll.SNL.Clients.Office.Excel.Functions.SPG($A113, "IQ_CURRENT_RATIO", G$3)</f>
        <v>8.0269999999999992</v>
      </c>
      <c r="H113" s="9" cm="1">
        <f t="array" ref="H113">_xll.SNL.Clients.Office.Excel.Functions.SPG($A113, "IQ_CURRENT_RATIO", H$3)</f>
        <v>7.0039999999999996</v>
      </c>
      <c r="I113" s="9" cm="1">
        <f t="array" ref="I113">_xll.SNL.Clients.Office.Excel.Functions.SPG($A113, "IQ_CURRENT_RATIO", I$3)</f>
        <v>7.4580000000000002</v>
      </c>
      <c r="J113" s="9" cm="1">
        <f t="array" ref="J113">_xll.SNL.Clients.Office.Excel.Functions.SPG($A113, "IQ_CURRENT_RATIO", J$3)</f>
        <v>6.992</v>
      </c>
    </row>
    <row r="114" spans="1:10" x14ac:dyDescent="0.3">
      <c r="A114" s="11" t="s">
        <v>1136</v>
      </c>
      <c r="B114" s="9" cm="1">
        <f t="array" ref="B114">_xll.SNL.Clients.Office.Excel.Functions.SPG($A114, "IQ_CURRENT_RATIO", B$3)</f>
        <v>0.72699999999999998</v>
      </c>
      <c r="C114" s="9" cm="1">
        <f t="array" ref="C114">_xll.SNL.Clients.Office.Excel.Functions.SPG($A114, "IQ_CURRENT_RATIO", C$3)</f>
        <v>1.4359999999999999</v>
      </c>
      <c r="D114" s="9" cm="1">
        <f t="array" ref="D114">_xll.SNL.Clients.Office.Excel.Functions.SPG($A114, "IQ_CURRENT_RATIO", D$3)</f>
        <v>0.87</v>
      </c>
      <c r="E114" s="9" cm="1">
        <f t="array" ref="E114">_xll.SNL.Clients.Office.Excel.Functions.SPG($A114, "IQ_CURRENT_RATIO", E$3)</f>
        <v>1.04</v>
      </c>
      <c r="F114" s="9" cm="1">
        <f t="array" ref="F114">_xll.SNL.Clients.Office.Excel.Functions.SPG($A114, "IQ_CURRENT_RATIO", F$3)</f>
        <v>1.1479999999999999</v>
      </c>
      <c r="G114" s="9" cm="1">
        <f t="array" ref="G114">_xll.SNL.Clients.Office.Excel.Functions.SPG($A114, "IQ_CURRENT_RATIO", G$3)</f>
        <v>1.262</v>
      </c>
      <c r="H114" s="9" cm="1">
        <f t="array" ref="H114">_xll.SNL.Clients.Office.Excel.Functions.SPG($A114, "IQ_CURRENT_RATIO", H$3)</f>
        <v>1.226</v>
      </c>
      <c r="I114" s="9" cm="1">
        <f t="array" ref="I114">_xll.SNL.Clients.Office.Excel.Functions.SPG($A114, "IQ_CURRENT_RATIO", I$3)</f>
        <v>1.173</v>
      </c>
      <c r="J114" s="9" cm="1">
        <f t="array" ref="J114">_xll.SNL.Clients.Office.Excel.Functions.SPG($A114, "IQ_CURRENT_RATIO", J$3)</f>
        <v>1.214</v>
      </c>
    </row>
    <row r="115" spans="1:10" x14ac:dyDescent="0.3">
      <c r="A115" s="11" t="s">
        <v>1137</v>
      </c>
      <c r="B115" s="9" cm="1">
        <f t="array" ref="B115">_xll.SNL.Clients.Office.Excel.Functions.SPG($A115, "IQ_CURRENT_RATIO", B$3)</f>
        <v>0.81899999999999995</v>
      </c>
      <c r="C115" s="9" cm="1">
        <f t="array" ref="C115">_xll.SNL.Clients.Office.Excel.Functions.SPG($A115, "IQ_CURRENT_RATIO", C$3)</f>
        <v>0.72799999999999998</v>
      </c>
      <c r="D115" s="9" cm="1">
        <f t="array" ref="D115">_xll.SNL.Clients.Office.Excel.Functions.SPG($A115, "IQ_CURRENT_RATIO", D$3)</f>
        <v>0.95</v>
      </c>
      <c r="E115" s="9" cm="1">
        <f t="array" ref="E115">_xll.SNL.Clients.Office.Excel.Functions.SPG($A115, "IQ_CURRENT_RATIO", E$3)</f>
        <v>0.83699999999999997</v>
      </c>
      <c r="F115" s="9" cm="1">
        <f t="array" ref="F115">_xll.SNL.Clients.Office.Excel.Functions.SPG($A115, "IQ_CURRENT_RATIO", F$3)</f>
        <v>0.71099999999999997</v>
      </c>
      <c r="G115" s="9" cm="1">
        <f t="array" ref="G115">_xll.SNL.Clients.Office.Excel.Functions.SPG($A115, "IQ_CURRENT_RATIO", G$3)</f>
        <v>0.627</v>
      </c>
      <c r="H115" s="9" cm="1">
        <f t="array" ref="H115">_xll.SNL.Clients.Office.Excel.Functions.SPG($A115, "IQ_CURRENT_RATIO", H$3)</f>
        <v>0.47199999999999998</v>
      </c>
      <c r="I115" s="9" cm="1">
        <f t="array" ref="I115">_xll.SNL.Clients.Office.Excel.Functions.SPG($A115, "IQ_CURRENT_RATIO", I$3)</f>
        <v>0.58199999999999996</v>
      </c>
      <c r="J115" s="9" cm="1">
        <f t="array" ref="J115">_xll.SNL.Clients.Office.Excel.Functions.SPG($A115, "IQ_CURRENT_RATIO", J$3)</f>
        <v>0.35699999999999998</v>
      </c>
    </row>
    <row r="116" spans="1:10" x14ac:dyDescent="0.3">
      <c r="A116" s="11" t="s">
        <v>1138</v>
      </c>
      <c r="B116" s="9" cm="1">
        <f t="array" ref="B116">_xll.SNL.Clients.Office.Excel.Functions.SPG($A116, "IQ_CURRENT_RATIO", B$3)</f>
        <v>2.6840000000000002</v>
      </c>
      <c r="C116" s="9" cm="1">
        <f t="array" ref="C116">_xll.SNL.Clients.Office.Excel.Functions.SPG($A116, "IQ_CURRENT_RATIO", C$3)</f>
        <v>2.609</v>
      </c>
      <c r="D116" s="9" cm="1">
        <f t="array" ref="D116">_xll.SNL.Clients.Office.Excel.Functions.SPG($A116, "IQ_CURRENT_RATIO", D$3)</f>
        <v>3.0939999999999999</v>
      </c>
      <c r="E116" s="9" cm="1">
        <f t="array" ref="E116">_xll.SNL.Clients.Office.Excel.Functions.SPG($A116, "IQ_CURRENT_RATIO", E$3)</f>
        <v>3.278</v>
      </c>
      <c r="F116" s="9" cm="1">
        <f t="array" ref="F116">_xll.SNL.Clients.Office.Excel.Functions.SPG($A116, "IQ_CURRENT_RATIO", F$3)</f>
        <v>3.218</v>
      </c>
      <c r="G116" s="9" cm="1">
        <f t="array" ref="G116">_xll.SNL.Clients.Office.Excel.Functions.SPG($A116, "IQ_CURRENT_RATIO", G$3)</f>
        <v>3.2370000000000001</v>
      </c>
      <c r="H116" s="9" cm="1">
        <f t="array" ref="H116">_xll.SNL.Clients.Office.Excel.Functions.SPG($A116, "IQ_CURRENT_RATIO", H$3)</f>
        <v>3.4870000000000001</v>
      </c>
      <c r="I116" s="9" cm="1">
        <f t="array" ref="I116">_xll.SNL.Clients.Office.Excel.Functions.SPG($A116, "IQ_CURRENT_RATIO", I$3)</f>
        <v>3.6150000000000002</v>
      </c>
      <c r="J116" s="9" cm="1">
        <f t="array" ref="J116">_xll.SNL.Clients.Office.Excel.Functions.SPG($A116, "IQ_CURRENT_RATIO", J$3)</f>
        <v>3.6549999999999998</v>
      </c>
    </row>
    <row r="117" spans="1:10" x14ac:dyDescent="0.3">
      <c r="A117" s="11" t="s">
        <v>1139</v>
      </c>
      <c r="B117" s="9" cm="1">
        <f t="array" ref="B117">_xll.SNL.Clients.Office.Excel.Functions.SPG($A117, "IQ_CURRENT_RATIO", B$3)</f>
        <v>1.3979999999999999</v>
      </c>
      <c r="C117" s="9" cm="1">
        <f t="array" ref="C117">_xll.SNL.Clients.Office.Excel.Functions.SPG($A117, "IQ_CURRENT_RATIO", C$3)</f>
        <v>1.502</v>
      </c>
      <c r="D117" s="9" cm="1">
        <f t="array" ref="D117">_xll.SNL.Clients.Office.Excel.Functions.SPG($A117, "IQ_CURRENT_RATIO", D$3)</f>
        <v>1.4159999999999999</v>
      </c>
      <c r="E117" s="9" cm="1">
        <f t="array" ref="E117">_xll.SNL.Clients.Office.Excel.Functions.SPG($A117, "IQ_CURRENT_RATIO", E$3)</f>
        <v>1.355</v>
      </c>
      <c r="F117" s="9" cm="1">
        <f t="array" ref="F117">_xll.SNL.Clients.Office.Excel.Functions.SPG($A117, "IQ_CURRENT_RATIO", F$3)</f>
        <v>1.276</v>
      </c>
      <c r="G117" s="9" cm="1">
        <f t="array" ref="G117">_xll.SNL.Clients.Office.Excel.Functions.SPG($A117, "IQ_CURRENT_RATIO", G$3)</f>
        <v>1.3420000000000001</v>
      </c>
      <c r="H117" s="9" cm="1">
        <f t="array" ref="H117">_xll.SNL.Clients.Office.Excel.Functions.SPG($A117, "IQ_CURRENT_RATIO", H$3)</f>
        <v>1.286</v>
      </c>
      <c r="I117" s="9" cm="1">
        <f t="array" ref="I117">_xll.SNL.Clients.Office.Excel.Functions.SPG($A117, "IQ_CURRENT_RATIO", I$3)</f>
        <v>1.194</v>
      </c>
      <c r="J117" s="9" cm="1">
        <f t="array" ref="J117">_xll.SNL.Clients.Office.Excel.Functions.SPG($A117, "IQ_CURRENT_RATIO", J$3)</f>
        <v>1.0780000000000001</v>
      </c>
    </row>
    <row r="118" spans="1:10" x14ac:dyDescent="0.3">
      <c r="A118" s="11" t="s">
        <v>1140</v>
      </c>
      <c r="B118" s="9" t="str" cm="1">
        <f t="array" ref="B118">_xll.SNL.Clients.Office.Excel.Functions.SPG($A118, "IQ_CURRENT_RATIO", B$3)</f>
        <v>NA</v>
      </c>
      <c r="C118" s="9" cm="1">
        <f t="array" ref="C118">_xll.SNL.Clients.Office.Excel.Functions.SPG($A118, "IQ_CURRENT_RATIO", C$3)</f>
        <v>1.9019999999999999</v>
      </c>
      <c r="D118" s="9" cm="1">
        <f t="array" ref="D118">_xll.SNL.Clients.Office.Excel.Functions.SPG($A118, "IQ_CURRENT_RATIO", D$3)</f>
        <v>1.782</v>
      </c>
      <c r="E118" s="9" cm="1">
        <f t="array" ref="E118">_xll.SNL.Clients.Office.Excel.Functions.SPG($A118, "IQ_CURRENT_RATIO", E$3)</f>
        <v>1.7689999999999999</v>
      </c>
      <c r="F118" s="9" cm="1">
        <f t="array" ref="F118">_xll.SNL.Clients.Office.Excel.Functions.SPG($A118, "IQ_CURRENT_RATIO", F$3)</f>
        <v>1.595</v>
      </c>
      <c r="G118" s="9" cm="1">
        <f t="array" ref="G118">_xll.SNL.Clients.Office.Excel.Functions.SPG($A118, "IQ_CURRENT_RATIO", G$3)</f>
        <v>1.502</v>
      </c>
      <c r="H118" s="9" cm="1">
        <f t="array" ref="H118">_xll.SNL.Clients.Office.Excel.Functions.SPG($A118, "IQ_CURRENT_RATIO", H$3)</f>
        <v>2.8580000000000001</v>
      </c>
      <c r="I118" s="9" cm="1">
        <f t="array" ref="I118">_xll.SNL.Clients.Office.Excel.Functions.SPG($A118, "IQ_CURRENT_RATIO", I$3)</f>
        <v>3.3759999999999999</v>
      </c>
      <c r="J118" s="9" cm="1">
        <f t="array" ref="J118">_xll.SNL.Clients.Office.Excel.Functions.SPG($A118, "IQ_CURRENT_RATIO", J$3)</f>
        <v>2.8090000000000002</v>
      </c>
    </row>
    <row r="119" spans="1:10" x14ac:dyDescent="0.3">
      <c r="A119" s="11" t="s">
        <v>1141</v>
      </c>
      <c r="B119" s="9" t="str" cm="1">
        <f t="array" ref="B119">_xll.SNL.Clients.Office.Excel.Functions.SPG($A119, "IQ_CURRENT_RATIO", B$3)</f>
        <v>NA</v>
      </c>
      <c r="C119" s="9" cm="1">
        <f t="array" ref="C119">_xll.SNL.Clients.Office.Excel.Functions.SPG($A119, "IQ_CURRENT_RATIO", C$3)</f>
        <v>2.762</v>
      </c>
      <c r="D119" s="9" cm="1">
        <f t="array" ref="D119">_xll.SNL.Clients.Office.Excel.Functions.SPG($A119, "IQ_CURRENT_RATIO", D$3)</f>
        <v>2.339</v>
      </c>
      <c r="E119" s="9" cm="1">
        <f t="array" ref="E119">_xll.SNL.Clients.Office.Excel.Functions.SPG($A119, "IQ_CURRENT_RATIO", E$3)</f>
        <v>2.4540000000000002</v>
      </c>
      <c r="F119" s="9" cm="1">
        <f t="array" ref="F119">_xll.SNL.Clients.Office.Excel.Functions.SPG($A119, "IQ_CURRENT_RATIO", F$3)</f>
        <v>2.6219999999999999</v>
      </c>
      <c r="G119" s="9" cm="1">
        <f t="array" ref="G119">_xll.SNL.Clients.Office.Excel.Functions.SPG($A119, "IQ_CURRENT_RATIO", G$3)</f>
        <v>2.6059999999999999</v>
      </c>
      <c r="H119" s="9" cm="1">
        <f t="array" ref="H119">_xll.SNL.Clients.Office.Excel.Functions.SPG($A119, "IQ_CURRENT_RATIO", H$3)</f>
        <v>2.7250000000000001</v>
      </c>
      <c r="I119" s="9" cm="1">
        <f t="array" ref="I119">_xll.SNL.Clients.Office.Excel.Functions.SPG($A119, "IQ_CURRENT_RATIO", I$3)</f>
        <v>2.6819999999999999</v>
      </c>
      <c r="J119" s="9" cm="1">
        <f t="array" ref="J119">_xll.SNL.Clients.Office.Excel.Functions.SPG($A119, "IQ_CURRENT_RATIO", J$3)</f>
        <v>2.4500000000000002</v>
      </c>
    </row>
    <row r="120" spans="1:10" x14ac:dyDescent="0.3">
      <c r="A120" s="11" t="s">
        <v>1142</v>
      </c>
      <c r="B120" s="9" t="str" cm="1">
        <f t="array" ref="B120">_xll.SNL.Clients.Office.Excel.Functions.SPG($A120, "IQ_CURRENT_RATIO", B$3)</f>
        <v>NA</v>
      </c>
      <c r="C120" s="9" t="str" cm="1">
        <f t="array" ref="C120">_xll.SNL.Clients.Office.Excel.Functions.SPG($A120, "IQ_CURRENT_RATIO", C$3)</f>
        <v>NA</v>
      </c>
      <c r="D120" s="9" t="str" cm="1">
        <f t="array" ref="D120">_xll.SNL.Clients.Office.Excel.Functions.SPG($A120, "IQ_CURRENT_RATIO", D$3)</f>
        <v>NA</v>
      </c>
      <c r="E120" s="9" t="str" cm="1">
        <f t="array" ref="E120">_xll.SNL.Clients.Office.Excel.Functions.SPG($A120, "IQ_CURRENT_RATIO", E$3)</f>
        <v>NA</v>
      </c>
      <c r="F120" s="9" t="str" cm="1">
        <f t="array" ref="F120">_xll.SNL.Clients.Office.Excel.Functions.SPG($A120, "IQ_CURRENT_RATIO", F$3)</f>
        <v>NA</v>
      </c>
      <c r="G120" s="9" t="str" cm="1">
        <f t="array" ref="G120">_xll.SNL.Clients.Office.Excel.Functions.SPG($A120, "IQ_CURRENT_RATIO", G$3)</f>
        <v>NA</v>
      </c>
      <c r="H120" s="9" t="str" cm="1">
        <f t="array" ref="H120">_xll.SNL.Clients.Office.Excel.Functions.SPG($A120, "IQ_CURRENT_RATIO", H$3)</f>
        <v>NA</v>
      </c>
      <c r="I120" s="9" t="str" cm="1">
        <f t="array" ref="I120">_xll.SNL.Clients.Office.Excel.Functions.SPG($A120, "IQ_CURRENT_RATIO", I$3)</f>
        <v>NA</v>
      </c>
      <c r="J120" s="9" t="str" cm="1">
        <f t="array" ref="J120">_xll.SNL.Clients.Office.Excel.Functions.SPG($A120, "IQ_CURRENT_RATIO", J$3)</f>
        <v>NA</v>
      </c>
    </row>
    <row r="121" spans="1:10" x14ac:dyDescent="0.3">
      <c r="A121" s="11" t="s">
        <v>1143</v>
      </c>
      <c r="B121" s="9" cm="1">
        <f t="array" ref="B121">_xll.SNL.Clients.Office.Excel.Functions.SPG($A121, "IQ_CURRENT_RATIO", B$3)</f>
        <v>0.55700000000000005</v>
      </c>
      <c r="C121" s="9" cm="1">
        <f t="array" ref="C121">_xll.SNL.Clients.Office.Excel.Functions.SPG($A121, "IQ_CURRENT_RATIO", C$3)</f>
        <v>0.52600000000000002</v>
      </c>
      <c r="D121" s="9" cm="1">
        <f t="array" ref="D121">_xll.SNL.Clients.Office.Excel.Functions.SPG($A121, "IQ_CURRENT_RATIO", D$3)</f>
        <v>0.45800000000000002</v>
      </c>
      <c r="E121" s="9" cm="1">
        <f t="array" ref="E121">_xll.SNL.Clients.Office.Excel.Functions.SPG($A121, "IQ_CURRENT_RATIO", E$3)</f>
        <v>0.498</v>
      </c>
      <c r="F121" s="9" cm="1">
        <f t="array" ref="F121">_xll.SNL.Clients.Office.Excel.Functions.SPG($A121, "IQ_CURRENT_RATIO", F$3)</f>
        <v>0.438</v>
      </c>
      <c r="G121" s="9" cm="1">
        <f t="array" ref="G121">_xll.SNL.Clients.Office.Excel.Functions.SPG($A121, "IQ_CURRENT_RATIO", G$3)</f>
        <v>0.52400000000000002</v>
      </c>
      <c r="H121" s="9" cm="1">
        <f t="array" ref="H121">_xll.SNL.Clients.Office.Excel.Functions.SPG($A121, "IQ_CURRENT_RATIO", H$3)</f>
        <v>0.65800000000000003</v>
      </c>
      <c r="I121" s="9" cm="1">
        <f t="array" ref="I121">_xll.SNL.Clients.Office.Excel.Functions.SPG($A121, "IQ_CURRENT_RATIO", I$3)</f>
        <v>0.75900000000000001</v>
      </c>
      <c r="J121" s="9" cm="1">
        <f t="array" ref="J121">_xll.SNL.Clients.Office.Excel.Functions.SPG($A121, "IQ_CURRENT_RATIO", J$3)</f>
        <v>0.80800000000000005</v>
      </c>
    </row>
    <row r="122" spans="1:10" x14ac:dyDescent="0.3">
      <c r="A122" s="11" t="s">
        <v>1428</v>
      </c>
      <c r="B122" s="9" cm="1">
        <f t="array" ref="B122">_xll.SNL.Clients.Office.Excel.Functions.SPG($A122, "IQ_CURRENT_RATIO", B$3)</f>
        <v>1.2629999999999999</v>
      </c>
      <c r="C122" s="9" cm="1">
        <f t="array" ref="C122">_xll.SNL.Clients.Office.Excel.Functions.SPG($A122, "IQ_CURRENT_RATIO", C$3)</f>
        <v>1.3879999999999999</v>
      </c>
      <c r="D122" s="9" cm="1">
        <f t="array" ref="D122">_xll.SNL.Clients.Office.Excel.Functions.SPG($A122, "IQ_CURRENT_RATIO", D$3)</f>
        <v>0.66900000000000004</v>
      </c>
      <c r="E122" s="9" cm="1">
        <f t="array" ref="E122">_xll.SNL.Clients.Office.Excel.Functions.SPG($A122, "IQ_CURRENT_RATIO", E$3)</f>
        <v>0.4</v>
      </c>
      <c r="F122" s="9" cm="1">
        <f t="array" ref="F122">_xll.SNL.Clients.Office.Excel.Functions.SPG($A122, "IQ_CURRENT_RATIO", F$3)</f>
        <v>0.44500000000000001</v>
      </c>
      <c r="G122" s="9" cm="1">
        <f t="array" ref="G122">_xll.SNL.Clients.Office.Excel.Functions.SPG($A122, "IQ_CURRENT_RATIO", G$3)</f>
        <v>0.61</v>
      </c>
      <c r="H122" s="9" cm="1">
        <f t="array" ref="H122">_xll.SNL.Clients.Office.Excel.Functions.SPG($A122, "IQ_CURRENT_RATIO", H$3)</f>
        <v>6.234</v>
      </c>
      <c r="I122" s="9" cm="1">
        <f t="array" ref="I122">_xll.SNL.Clients.Office.Excel.Functions.SPG($A122, "IQ_CURRENT_RATIO", I$3)</f>
        <v>6.0190000000000001</v>
      </c>
      <c r="J122" s="9" cm="1">
        <f t="array" ref="J122">_xll.SNL.Clients.Office.Excel.Functions.SPG($A122, "IQ_CURRENT_RATIO", J$3)</f>
        <v>5.7640000000000002</v>
      </c>
    </row>
    <row r="123" spans="1:10" x14ac:dyDescent="0.3">
      <c r="A123" s="11" t="s">
        <v>1144</v>
      </c>
      <c r="B123" s="9" cm="1">
        <f t="array" ref="B123">_xll.SNL.Clients.Office.Excel.Functions.SPG($A123, "IQ_CURRENT_RATIO", B$3)</f>
        <v>1.163</v>
      </c>
      <c r="C123" s="9" cm="1">
        <f t="array" ref="C123">_xll.SNL.Clients.Office.Excel.Functions.SPG($A123, "IQ_CURRENT_RATIO", C$3)</f>
        <v>1.2969999999999999</v>
      </c>
      <c r="D123" s="9" cm="1">
        <f t="array" ref="D123">_xll.SNL.Clients.Office.Excel.Functions.SPG($A123, "IQ_CURRENT_RATIO", D$3)</f>
        <v>1.2749999999999999</v>
      </c>
      <c r="E123" s="9" cm="1">
        <f t="array" ref="E123">_xll.SNL.Clients.Office.Excel.Functions.SPG($A123, "IQ_CURRENT_RATIO", E$3)</f>
        <v>1.2909999999999999</v>
      </c>
      <c r="F123" s="9" cm="1">
        <f t="array" ref="F123">_xll.SNL.Clients.Office.Excel.Functions.SPG($A123, "IQ_CURRENT_RATIO", F$3)</f>
        <v>1.3140000000000001</v>
      </c>
      <c r="G123" s="9" cm="1">
        <f t="array" ref="G123">_xll.SNL.Clients.Office.Excel.Functions.SPG($A123, "IQ_CURRENT_RATIO", G$3)</f>
        <v>1.264</v>
      </c>
      <c r="H123" s="9" cm="1">
        <f t="array" ref="H123">_xll.SNL.Clients.Office.Excel.Functions.SPG($A123, "IQ_CURRENT_RATIO", H$3)</f>
        <v>1.2589999999999999</v>
      </c>
      <c r="I123" s="9" cm="1">
        <f t="array" ref="I123">_xll.SNL.Clients.Office.Excel.Functions.SPG($A123, "IQ_CURRENT_RATIO", I$3)</f>
        <v>1.292</v>
      </c>
      <c r="J123" s="9" cm="1">
        <f t="array" ref="J123">_xll.SNL.Clients.Office.Excel.Functions.SPG($A123, "IQ_CURRENT_RATIO", J$3)</f>
        <v>1.339</v>
      </c>
    </row>
    <row r="124" spans="1:10" x14ac:dyDescent="0.3">
      <c r="A124" s="11" t="s">
        <v>1145</v>
      </c>
      <c r="B124" s="9" cm="1">
        <f t="array" ref="B124">_xll.SNL.Clients.Office.Excel.Functions.SPG($A124, "IQ_CURRENT_RATIO", B$3)</f>
        <v>1.0640000000000001</v>
      </c>
      <c r="C124" s="9" cm="1">
        <f t="array" ref="C124">_xll.SNL.Clients.Office.Excel.Functions.SPG($A124, "IQ_CURRENT_RATIO", C$3)</f>
        <v>1.0549999999999999</v>
      </c>
      <c r="D124" s="9" cm="1">
        <f t="array" ref="D124">_xll.SNL.Clients.Office.Excel.Functions.SPG($A124, "IQ_CURRENT_RATIO", D$3)</f>
        <v>1.0409999999999999</v>
      </c>
      <c r="E124" s="9" cm="1">
        <f t="array" ref="E124">_xll.SNL.Clients.Office.Excel.Functions.SPG($A124, "IQ_CURRENT_RATIO", E$3)</f>
        <v>1.351</v>
      </c>
      <c r="F124" s="9" cm="1">
        <f t="array" ref="F124">_xll.SNL.Clients.Office.Excel.Functions.SPG($A124, "IQ_CURRENT_RATIO", F$3)</f>
        <v>1.367</v>
      </c>
      <c r="G124" s="9" cm="1">
        <f t="array" ref="G124">_xll.SNL.Clients.Office.Excel.Functions.SPG($A124, "IQ_CURRENT_RATIO", G$3)</f>
        <v>1.282</v>
      </c>
      <c r="H124" s="9" cm="1">
        <f t="array" ref="H124">_xll.SNL.Clients.Office.Excel.Functions.SPG($A124, "IQ_CURRENT_RATIO", H$3)</f>
        <v>1.2729999999999999</v>
      </c>
      <c r="I124" s="9" cm="1">
        <f t="array" ref="I124">_xll.SNL.Clients.Office.Excel.Functions.SPG($A124, "IQ_CURRENT_RATIO", I$3)</f>
        <v>1.258</v>
      </c>
      <c r="J124" s="9" cm="1">
        <f t="array" ref="J124">_xll.SNL.Clients.Office.Excel.Functions.SPG($A124, "IQ_CURRENT_RATIO", J$3)</f>
        <v>1.286</v>
      </c>
    </row>
    <row r="125" spans="1:10" x14ac:dyDescent="0.3">
      <c r="A125" s="11" t="s">
        <v>1146</v>
      </c>
      <c r="B125" s="9" t="str" cm="1">
        <f t="array" ref="B125">_xll.SNL.Clients.Office.Excel.Functions.SPG($A125, "IQ_CURRENT_RATIO", B$3)</f>
        <v>NA</v>
      </c>
      <c r="C125" s="9" cm="1">
        <f t="array" ref="C125">_xll.SNL.Clients.Office.Excel.Functions.SPG($A125, "IQ_CURRENT_RATIO", C$3)</f>
        <v>3.0590000000000002</v>
      </c>
      <c r="D125" s="9" cm="1">
        <f t="array" ref="D125">_xll.SNL.Clients.Office.Excel.Functions.SPG($A125, "IQ_CURRENT_RATIO", D$3)</f>
        <v>2.97</v>
      </c>
      <c r="E125" s="9" cm="1">
        <f t="array" ref="E125">_xll.SNL.Clients.Office.Excel.Functions.SPG($A125, "IQ_CURRENT_RATIO", E$3)</f>
        <v>2.6960000000000002</v>
      </c>
      <c r="F125" s="9" cm="1">
        <f t="array" ref="F125">_xll.SNL.Clients.Office.Excel.Functions.SPG($A125, "IQ_CURRENT_RATIO", F$3)</f>
        <v>2.4630000000000001</v>
      </c>
      <c r="G125" s="9" cm="1">
        <f t="array" ref="G125">_xll.SNL.Clients.Office.Excel.Functions.SPG($A125, "IQ_CURRENT_RATIO", G$3)</f>
        <v>2.6739999999999999</v>
      </c>
      <c r="H125" s="9" cm="1">
        <f t="array" ref="H125">_xll.SNL.Clients.Office.Excel.Functions.SPG($A125, "IQ_CURRENT_RATIO", H$3)</f>
        <v>2.6850000000000001</v>
      </c>
      <c r="I125" s="9" cm="1">
        <f t="array" ref="I125">_xll.SNL.Clients.Office.Excel.Functions.SPG($A125, "IQ_CURRENT_RATIO", I$3)</f>
        <v>2.758</v>
      </c>
      <c r="J125" s="9" cm="1">
        <f t="array" ref="J125">_xll.SNL.Clients.Office.Excel.Functions.SPG($A125, "IQ_CURRENT_RATIO", J$3)</f>
        <v>2.6389999999999998</v>
      </c>
    </row>
    <row r="126" spans="1:10" x14ac:dyDescent="0.3">
      <c r="A126" s="11" t="s">
        <v>1429</v>
      </c>
      <c r="B126" s="9" cm="1">
        <f t="array" ref="B126">_xll.SNL.Clients.Office.Excel.Functions.SPG($A126, "IQ_CURRENT_RATIO", B$3)</f>
        <v>3.258</v>
      </c>
      <c r="C126" s="9" cm="1">
        <f t="array" ref="C126">_xll.SNL.Clients.Office.Excel.Functions.SPG($A126, "IQ_CURRENT_RATIO", C$3)</f>
        <v>3.0779999999999998</v>
      </c>
      <c r="D126" s="9" cm="1">
        <f t="array" ref="D126">_xll.SNL.Clients.Office.Excel.Functions.SPG($A126, "IQ_CURRENT_RATIO", D$3)</f>
        <v>2.923</v>
      </c>
      <c r="E126" s="9" cm="1">
        <f t="array" ref="E126">_xll.SNL.Clients.Office.Excel.Functions.SPG($A126, "IQ_CURRENT_RATIO", E$3)</f>
        <v>3.585</v>
      </c>
      <c r="F126" s="9" cm="1">
        <f t="array" ref="F126">_xll.SNL.Clients.Office.Excel.Functions.SPG($A126, "IQ_CURRENT_RATIO", F$3)</f>
        <v>3.3519999999999999</v>
      </c>
      <c r="G126" s="9" cm="1">
        <f t="array" ref="G126">_xll.SNL.Clients.Office.Excel.Functions.SPG($A126, "IQ_CURRENT_RATIO", G$3)</f>
        <v>3.847</v>
      </c>
      <c r="H126" s="9" cm="1">
        <f t="array" ref="H126">_xll.SNL.Clients.Office.Excel.Functions.SPG($A126, "IQ_CURRENT_RATIO", H$3)</f>
        <v>4.3090000000000002</v>
      </c>
      <c r="I126" s="9" cm="1">
        <f t="array" ref="I126">_xll.SNL.Clients.Office.Excel.Functions.SPG($A126, "IQ_CURRENT_RATIO", I$3)</f>
        <v>4.593</v>
      </c>
      <c r="J126" s="9" cm="1">
        <f t="array" ref="J126">_xll.SNL.Clients.Office.Excel.Functions.SPG($A126, "IQ_CURRENT_RATIO", J$3)</f>
        <v>3.1440000000000001</v>
      </c>
    </row>
    <row r="127" spans="1:10" x14ac:dyDescent="0.3">
      <c r="A127" s="11" t="s">
        <v>1147</v>
      </c>
      <c r="B127" s="9" cm="1">
        <f t="array" ref="B127">_xll.SNL.Clients.Office.Excel.Functions.SPG($A127, "IQ_CURRENT_RATIO", B$3)</f>
        <v>2.1179999999999999</v>
      </c>
      <c r="C127" s="9" cm="1">
        <f t="array" ref="C127">_xll.SNL.Clients.Office.Excel.Functions.SPG($A127, "IQ_CURRENT_RATIO", C$3)</f>
        <v>2.0350000000000001</v>
      </c>
      <c r="D127" s="9" cm="1">
        <f t="array" ref="D127">_xll.SNL.Clients.Office.Excel.Functions.SPG($A127, "IQ_CURRENT_RATIO", D$3)</f>
        <v>2.0760000000000001</v>
      </c>
      <c r="E127" s="9" cm="1">
        <f t="array" ref="E127">_xll.SNL.Clients.Office.Excel.Functions.SPG($A127, "IQ_CURRENT_RATIO", E$3)</f>
        <v>2.218</v>
      </c>
      <c r="F127" s="9" cm="1">
        <f t="array" ref="F127">_xll.SNL.Clients.Office.Excel.Functions.SPG($A127, "IQ_CURRENT_RATIO", F$3)</f>
        <v>2.2679999999999998</v>
      </c>
      <c r="G127" s="9" cm="1">
        <f t="array" ref="G127">_xll.SNL.Clients.Office.Excel.Functions.SPG($A127, "IQ_CURRENT_RATIO", G$3)</f>
        <v>2.2330000000000001</v>
      </c>
      <c r="H127" s="9" cm="1">
        <f t="array" ref="H127">_xll.SNL.Clients.Office.Excel.Functions.SPG($A127, "IQ_CURRENT_RATIO", H$3)</f>
        <v>2.1970000000000001</v>
      </c>
      <c r="I127" s="9" cm="1">
        <f t="array" ref="I127">_xll.SNL.Clients.Office.Excel.Functions.SPG($A127, "IQ_CURRENT_RATIO", I$3)</f>
        <v>1.294</v>
      </c>
      <c r="J127" s="9" cm="1">
        <f t="array" ref="J127">_xll.SNL.Clients.Office.Excel.Functions.SPG($A127, "IQ_CURRENT_RATIO", J$3)</f>
        <v>1.23</v>
      </c>
    </row>
    <row r="128" spans="1:10" x14ac:dyDescent="0.3">
      <c r="A128" s="11" t="s">
        <v>1148</v>
      </c>
      <c r="B128" s="9" cm="1">
        <f t="array" ref="B128">_xll.SNL.Clients.Office.Excel.Functions.SPG($A128, "IQ_CURRENT_RATIO", B$3)</f>
        <v>1.2629999999999999</v>
      </c>
      <c r="C128" s="9" cm="1">
        <f t="array" ref="C128">_xll.SNL.Clients.Office.Excel.Functions.SPG($A128, "IQ_CURRENT_RATIO", C$3)</f>
        <v>1.1240000000000001</v>
      </c>
      <c r="D128" s="9" cm="1">
        <f t="array" ref="D128">_xll.SNL.Clients.Office.Excel.Functions.SPG($A128, "IQ_CURRENT_RATIO", D$3)</f>
        <v>1.292</v>
      </c>
      <c r="E128" s="9" cm="1">
        <f t="array" ref="E128">_xll.SNL.Clients.Office.Excel.Functions.SPG($A128, "IQ_CURRENT_RATIO", E$3)</f>
        <v>0.66400000000000003</v>
      </c>
      <c r="F128" s="9" cm="1">
        <f t="array" ref="F128">_xll.SNL.Clients.Office.Excel.Functions.SPG($A128, "IQ_CURRENT_RATIO", F$3)</f>
        <v>1.5469999999999999</v>
      </c>
      <c r="G128" s="9" cm="1">
        <f t="array" ref="G128">_xll.SNL.Clients.Office.Excel.Functions.SPG($A128, "IQ_CURRENT_RATIO", G$3)</f>
        <v>1.62</v>
      </c>
      <c r="H128" s="9" cm="1">
        <f t="array" ref="H128">_xll.SNL.Clients.Office.Excel.Functions.SPG($A128, "IQ_CURRENT_RATIO", H$3)</f>
        <v>2.5640000000000001</v>
      </c>
      <c r="I128" s="9" cm="1">
        <f t="array" ref="I128">_xll.SNL.Clients.Office.Excel.Functions.SPG($A128, "IQ_CURRENT_RATIO", I$3)</f>
        <v>1.9450000000000001</v>
      </c>
      <c r="J128" s="9" cm="1">
        <f t="array" ref="J128">_xll.SNL.Clients.Office.Excel.Functions.SPG($A128, "IQ_CURRENT_RATIO", J$3)</f>
        <v>1.9059999999999999</v>
      </c>
    </row>
    <row r="129" spans="1:10" x14ac:dyDescent="0.3">
      <c r="A129" s="11" t="s">
        <v>1149</v>
      </c>
      <c r="B129" s="9" cm="1">
        <f t="array" ref="B129">_xll.SNL.Clients.Office.Excel.Functions.SPG($A129, "IQ_CURRENT_RATIO", B$3)</f>
        <v>1.9019999999999999</v>
      </c>
      <c r="C129" s="9" cm="1">
        <f t="array" ref="C129">_xll.SNL.Clients.Office.Excel.Functions.SPG($A129, "IQ_CURRENT_RATIO", C$3)</f>
        <v>1.494</v>
      </c>
      <c r="D129" s="9" cm="1">
        <f t="array" ref="D129">_xll.SNL.Clients.Office.Excel.Functions.SPG($A129, "IQ_CURRENT_RATIO", D$3)</f>
        <v>1.6850000000000001</v>
      </c>
      <c r="E129" s="9" cm="1">
        <f t="array" ref="E129">_xll.SNL.Clients.Office.Excel.Functions.SPG($A129, "IQ_CURRENT_RATIO", E$3)</f>
        <v>1.794</v>
      </c>
      <c r="F129" s="9" cm="1">
        <f t="array" ref="F129">_xll.SNL.Clients.Office.Excel.Functions.SPG($A129, "IQ_CURRENT_RATIO", F$3)</f>
        <v>1.9730000000000001</v>
      </c>
      <c r="G129" s="9" cm="1">
        <f t="array" ref="G129">_xll.SNL.Clients.Office.Excel.Functions.SPG($A129, "IQ_CURRENT_RATIO", G$3)</f>
        <v>2.25</v>
      </c>
      <c r="H129" s="9" cm="1">
        <f t="array" ref="H129">_xll.SNL.Clients.Office.Excel.Functions.SPG($A129, "IQ_CURRENT_RATIO", H$3)</f>
        <v>2.734</v>
      </c>
      <c r="I129" s="9" cm="1">
        <f t="array" ref="I129">_xll.SNL.Clients.Office.Excel.Functions.SPG($A129, "IQ_CURRENT_RATIO", I$3)</f>
        <v>2.4159999999999999</v>
      </c>
      <c r="J129" s="9" cm="1">
        <f t="array" ref="J129">_xll.SNL.Clients.Office.Excel.Functions.SPG($A129, "IQ_CURRENT_RATIO", J$3)</f>
        <v>2.762</v>
      </c>
    </row>
    <row r="130" spans="1:10" x14ac:dyDescent="0.3">
      <c r="A130" s="11" t="s">
        <v>1150</v>
      </c>
      <c r="B130" s="9" cm="1">
        <f t="array" ref="B130">_xll.SNL.Clients.Office.Excel.Functions.SPG($A130, "IQ_CURRENT_RATIO", B$3)</f>
        <v>0.378</v>
      </c>
      <c r="C130" s="9" cm="1">
        <f t="array" ref="C130">_xll.SNL.Clients.Office.Excel.Functions.SPG($A130, "IQ_CURRENT_RATIO", C$3)</f>
        <v>0.16400000000000001</v>
      </c>
      <c r="D130" s="9" cm="1">
        <f t="array" ref="D130">_xll.SNL.Clients.Office.Excel.Functions.SPG($A130, "IQ_CURRENT_RATIO", D$3)</f>
        <v>0.33200000000000002</v>
      </c>
      <c r="E130" s="9" cm="1">
        <f t="array" ref="E130">_xll.SNL.Clients.Office.Excel.Functions.SPG($A130, "IQ_CURRENT_RATIO", E$3)</f>
        <v>0.35699999999999998</v>
      </c>
      <c r="F130" s="9" cm="1">
        <f t="array" ref="F130">_xll.SNL.Clients.Office.Excel.Functions.SPG($A130, "IQ_CURRENT_RATIO", F$3)</f>
        <v>0.39400000000000002</v>
      </c>
      <c r="G130" s="9" cm="1">
        <f t="array" ref="G130">_xll.SNL.Clients.Office.Excel.Functions.SPG($A130, "IQ_CURRENT_RATIO", G$3)</f>
        <v>0.38</v>
      </c>
      <c r="H130" s="9" cm="1">
        <f t="array" ref="H130">_xll.SNL.Clients.Office.Excel.Functions.SPG($A130, "IQ_CURRENT_RATIO", H$3)</f>
        <v>0.47199999999999998</v>
      </c>
      <c r="I130" s="9" cm="1">
        <f t="array" ref="I130">_xll.SNL.Clients.Office.Excel.Functions.SPG($A130, "IQ_CURRENT_RATIO", I$3)</f>
        <v>0.373</v>
      </c>
      <c r="J130" s="9" cm="1">
        <f t="array" ref="J130">_xll.SNL.Clients.Office.Excel.Functions.SPG($A130, "IQ_CURRENT_RATIO", J$3)</f>
        <v>0.35499999999999998</v>
      </c>
    </row>
    <row r="131" spans="1:10" x14ac:dyDescent="0.3">
      <c r="A131" s="11" t="s">
        <v>1151</v>
      </c>
      <c r="B131" s="9" cm="1">
        <f t="array" ref="B131">_xll.SNL.Clients.Office.Excel.Functions.SPG($A131, "IQ_CURRENT_RATIO", B$3)</f>
        <v>1.9139999999999999</v>
      </c>
      <c r="C131" s="9" cm="1">
        <f t="array" ref="C131">_xll.SNL.Clients.Office.Excel.Functions.SPG($A131, "IQ_CURRENT_RATIO", C$3)</f>
        <v>1.8169999999999999</v>
      </c>
      <c r="D131" s="9" cm="1">
        <f t="array" ref="D131">_xll.SNL.Clients.Office.Excel.Functions.SPG($A131, "IQ_CURRENT_RATIO", D$3)</f>
        <v>1.917</v>
      </c>
      <c r="E131" s="9" cm="1">
        <f t="array" ref="E131">_xll.SNL.Clients.Office.Excel.Functions.SPG($A131, "IQ_CURRENT_RATIO", E$3)</f>
        <v>1.8620000000000001</v>
      </c>
      <c r="F131" s="9" cm="1">
        <f t="array" ref="F131">_xll.SNL.Clients.Office.Excel.Functions.SPG($A131, "IQ_CURRENT_RATIO", F$3)</f>
        <v>1.6519999999999999</v>
      </c>
      <c r="G131" s="9" cm="1">
        <f t="array" ref="G131">_xll.SNL.Clients.Office.Excel.Functions.SPG($A131, "IQ_CURRENT_RATIO", G$3)</f>
        <v>1.609</v>
      </c>
      <c r="H131" s="9" cm="1">
        <f t="array" ref="H131">_xll.SNL.Clients.Office.Excel.Functions.SPG($A131, "IQ_CURRENT_RATIO", H$3)</f>
        <v>1.6870000000000001</v>
      </c>
      <c r="I131" s="9" cm="1">
        <f t="array" ref="I131">_xll.SNL.Clients.Office.Excel.Functions.SPG($A131, "IQ_CURRENT_RATIO", I$3)</f>
        <v>1.7330000000000001</v>
      </c>
      <c r="J131" s="9" cm="1">
        <f t="array" ref="J131">_xll.SNL.Clients.Office.Excel.Functions.SPG($A131, "IQ_CURRENT_RATIO", J$3)</f>
        <v>1.6830000000000001</v>
      </c>
    </row>
    <row r="132" spans="1:10" x14ac:dyDescent="0.3">
      <c r="A132" s="11" t="s">
        <v>1152</v>
      </c>
      <c r="B132" s="9" cm="1">
        <f t="array" ref="B132">_xll.SNL.Clients.Office.Excel.Functions.SPG($A132, "IQ_CURRENT_RATIO", B$3)</f>
        <v>2.0870000000000002</v>
      </c>
      <c r="C132" s="9" cm="1">
        <f t="array" ref="C132">_xll.SNL.Clients.Office.Excel.Functions.SPG($A132, "IQ_CURRENT_RATIO", C$3)</f>
        <v>3.9350000000000001</v>
      </c>
      <c r="D132" s="9" cm="1">
        <f t="array" ref="D132">_xll.SNL.Clients.Office.Excel.Functions.SPG($A132, "IQ_CURRENT_RATIO", D$3)</f>
        <v>2.976</v>
      </c>
      <c r="E132" s="9" cm="1">
        <f t="array" ref="E132">_xll.SNL.Clients.Office.Excel.Functions.SPG($A132, "IQ_CURRENT_RATIO", E$3)</f>
        <v>4.5190000000000001</v>
      </c>
      <c r="F132" s="9" cm="1">
        <f t="array" ref="F132">_xll.SNL.Clients.Office.Excel.Functions.SPG($A132, "IQ_CURRENT_RATIO", F$3)</f>
        <v>3.5289999999999999</v>
      </c>
      <c r="G132" s="9" cm="1">
        <f t="array" ref="G132">_xll.SNL.Clients.Office.Excel.Functions.SPG($A132, "IQ_CURRENT_RATIO", G$3)</f>
        <v>3.2709999999999999</v>
      </c>
      <c r="H132" s="9" cm="1">
        <f t="array" ref="H132">_xll.SNL.Clients.Office.Excel.Functions.SPG($A132, "IQ_CURRENT_RATIO", H$3)</f>
        <v>2.653</v>
      </c>
      <c r="I132" s="9" cm="1">
        <f t="array" ref="I132">_xll.SNL.Clients.Office.Excel.Functions.SPG($A132, "IQ_CURRENT_RATIO", I$3)</f>
        <v>2.3929999999999998</v>
      </c>
      <c r="J132" s="9" cm="1">
        <f t="array" ref="J132">_xll.SNL.Clients.Office.Excel.Functions.SPG($A132, "IQ_CURRENT_RATIO", J$3)</f>
        <v>1.9670000000000001</v>
      </c>
    </row>
    <row r="133" spans="1:10" x14ac:dyDescent="0.3">
      <c r="A133" s="11" t="s">
        <v>1153</v>
      </c>
      <c r="B133" s="9" cm="1">
        <f t="array" ref="B133">_xll.SNL.Clients.Office.Excel.Functions.SPG($A133, "IQ_CURRENT_RATIO", B$3)</f>
        <v>0.65400000000000003</v>
      </c>
      <c r="C133" s="9" cm="1">
        <f t="array" ref="C133">_xll.SNL.Clients.Office.Excel.Functions.SPG($A133, "IQ_CURRENT_RATIO", C$3)</f>
        <v>0.499</v>
      </c>
      <c r="D133" s="9" cm="1">
        <f t="array" ref="D133">_xll.SNL.Clients.Office.Excel.Functions.SPG($A133, "IQ_CURRENT_RATIO", D$3)</f>
        <v>0.54700000000000004</v>
      </c>
      <c r="E133" s="9" cm="1">
        <f t="array" ref="E133">_xll.SNL.Clients.Office.Excel.Functions.SPG($A133, "IQ_CURRENT_RATIO", E$3)</f>
        <v>0.57699999999999996</v>
      </c>
      <c r="F133" s="9" cm="1">
        <f t="array" ref="F133">_xll.SNL.Clients.Office.Excel.Functions.SPG($A133, "IQ_CURRENT_RATIO", F$3)</f>
        <v>0.61799999999999999</v>
      </c>
      <c r="G133" s="9" cm="1">
        <f t="array" ref="G133">_xll.SNL.Clients.Office.Excel.Functions.SPG($A133, "IQ_CURRENT_RATIO", G$3)</f>
        <v>0.61699999999999999</v>
      </c>
      <c r="H133" s="9" cm="1">
        <f t="array" ref="H133">_xll.SNL.Clients.Office.Excel.Functions.SPG($A133, "IQ_CURRENT_RATIO", H$3)</f>
        <v>0.45700000000000002</v>
      </c>
      <c r="I133" s="9" cm="1">
        <f t="array" ref="I133">_xll.SNL.Clients.Office.Excel.Functions.SPG($A133, "IQ_CURRENT_RATIO", I$3)</f>
        <v>0.53200000000000003</v>
      </c>
      <c r="J133" s="9" cm="1">
        <f t="array" ref="J133">_xll.SNL.Clients.Office.Excel.Functions.SPG($A133, "IQ_CURRENT_RATIO", J$3)</f>
        <v>0.63500000000000001</v>
      </c>
    </row>
    <row r="134" spans="1:10" x14ac:dyDescent="0.3">
      <c r="A134" s="11" t="s">
        <v>1154</v>
      </c>
      <c r="B134" s="9" cm="1">
        <f t="array" ref="B134">_xll.SNL.Clients.Office.Excel.Functions.SPG($A134, "IQ_CURRENT_RATIO", B$3)</f>
        <v>1.6</v>
      </c>
      <c r="C134" s="9" cm="1">
        <f t="array" ref="C134">_xll.SNL.Clients.Office.Excel.Functions.SPG($A134, "IQ_CURRENT_RATIO", C$3)</f>
        <v>1.2509999999999999</v>
      </c>
      <c r="D134" s="9" cm="1">
        <f t="array" ref="D134">_xll.SNL.Clients.Office.Excel.Functions.SPG($A134, "IQ_CURRENT_RATIO", D$3)</f>
        <v>1.2629999999999999</v>
      </c>
      <c r="E134" s="9" cm="1">
        <f t="array" ref="E134">_xll.SNL.Clients.Office.Excel.Functions.SPG($A134, "IQ_CURRENT_RATIO", E$3)</f>
        <v>1.1950000000000001</v>
      </c>
      <c r="F134" s="9" cm="1">
        <f t="array" ref="F134">_xll.SNL.Clients.Office.Excel.Functions.SPG($A134, "IQ_CURRENT_RATIO", F$3)</f>
        <v>1.3280000000000001</v>
      </c>
      <c r="G134" s="9" cm="1">
        <f t="array" ref="G134">_xll.SNL.Clients.Office.Excel.Functions.SPG($A134, "IQ_CURRENT_RATIO", G$3)</f>
        <v>1.5409999999999999</v>
      </c>
      <c r="H134" s="9" cm="1">
        <f t="array" ref="H134">_xll.SNL.Clients.Office.Excel.Functions.SPG($A134, "IQ_CURRENT_RATIO", H$3)</f>
        <v>1.377</v>
      </c>
      <c r="I134" s="9" cm="1">
        <f t="array" ref="I134">_xll.SNL.Clients.Office.Excel.Functions.SPG($A134, "IQ_CURRENT_RATIO", I$3)</f>
        <v>1.5169999999999999</v>
      </c>
      <c r="J134" s="9" cm="1">
        <f t="array" ref="J134">_xll.SNL.Clients.Office.Excel.Functions.SPG($A134, "IQ_CURRENT_RATIO", J$3)</f>
        <v>1.754</v>
      </c>
    </row>
    <row r="135" spans="1:10" x14ac:dyDescent="0.3">
      <c r="A135" s="11" t="s">
        <v>1155</v>
      </c>
      <c r="B135" s="9" cm="1">
        <f t="array" ref="B135">_xll.SNL.Clients.Office.Excel.Functions.SPG($A135, "IQ_CURRENT_RATIO", B$3)</f>
        <v>2.3959999999999999</v>
      </c>
      <c r="C135" s="9" cm="1">
        <f t="array" ref="C135">_xll.SNL.Clients.Office.Excel.Functions.SPG($A135, "IQ_CURRENT_RATIO", C$3)</f>
        <v>1.476</v>
      </c>
      <c r="D135" s="9" cm="1">
        <f t="array" ref="D135">_xll.SNL.Clients.Office.Excel.Functions.SPG($A135, "IQ_CURRENT_RATIO", D$3)</f>
        <v>1.877</v>
      </c>
      <c r="E135" s="9" cm="1">
        <f t="array" ref="E135">_xll.SNL.Clients.Office.Excel.Functions.SPG($A135, "IQ_CURRENT_RATIO", E$3)</f>
        <v>2.4980000000000002</v>
      </c>
      <c r="F135" s="9" cm="1">
        <f t="array" ref="F135">_xll.SNL.Clients.Office.Excel.Functions.SPG($A135, "IQ_CURRENT_RATIO", F$3)</f>
        <v>3.448</v>
      </c>
      <c r="G135" s="9" cm="1">
        <f t="array" ref="G135">_xll.SNL.Clients.Office.Excel.Functions.SPG($A135, "IQ_CURRENT_RATIO", G$3)</f>
        <v>1.623</v>
      </c>
      <c r="H135" s="9" cm="1">
        <f t="array" ref="H135">_xll.SNL.Clients.Office.Excel.Functions.SPG($A135, "IQ_CURRENT_RATIO", H$3)</f>
        <v>2.3170000000000002</v>
      </c>
      <c r="I135" s="9" cm="1">
        <f t="array" ref="I135">_xll.SNL.Clients.Office.Excel.Functions.SPG($A135, "IQ_CURRENT_RATIO", I$3)</f>
        <v>2.7869999999999999</v>
      </c>
      <c r="J135" s="9" cm="1">
        <f t="array" ref="J135">_xll.SNL.Clients.Office.Excel.Functions.SPG($A135, "IQ_CURRENT_RATIO", J$3)</f>
        <v>3.7029999999999998</v>
      </c>
    </row>
    <row r="136" spans="1:10" x14ac:dyDescent="0.3">
      <c r="A136" s="11" t="s">
        <v>1156</v>
      </c>
      <c r="B136" s="9" cm="1">
        <f t="array" ref="B136">_xll.SNL.Clients.Office.Excel.Functions.SPG($A136, "IQ_CURRENT_RATIO", B$3)</f>
        <v>3.4990000000000001</v>
      </c>
      <c r="C136" s="9" cm="1">
        <f t="array" ref="C136">_xll.SNL.Clients.Office.Excel.Functions.SPG($A136, "IQ_CURRENT_RATIO", C$3)</f>
        <v>3.6349999999999998</v>
      </c>
      <c r="D136" s="9" cm="1">
        <f t="array" ref="D136">_xll.SNL.Clients.Office.Excel.Functions.SPG($A136, "IQ_CURRENT_RATIO", D$3)</f>
        <v>3.93</v>
      </c>
      <c r="E136" s="9" cm="1">
        <f t="array" ref="E136">_xll.SNL.Clients.Office.Excel.Functions.SPG($A136, "IQ_CURRENT_RATIO", E$3)</f>
        <v>4.274</v>
      </c>
      <c r="F136" s="9" cm="1">
        <f t="array" ref="F136">_xll.SNL.Clients.Office.Excel.Functions.SPG($A136, "IQ_CURRENT_RATIO", F$3)</f>
        <v>3.4649999999999999</v>
      </c>
      <c r="G136" s="9" cm="1">
        <f t="array" ref="G136">_xll.SNL.Clients.Office.Excel.Functions.SPG($A136, "IQ_CURRENT_RATIO", G$3)</f>
        <v>3.343</v>
      </c>
      <c r="H136" s="9" cm="1">
        <f t="array" ref="H136">_xll.SNL.Clients.Office.Excel.Functions.SPG($A136, "IQ_CURRENT_RATIO", H$3)</f>
        <v>3.83</v>
      </c>
      <c r="I136" s="9" cm="1">
        <f t="array" ref="I136">_xll.SNL.Clients.Office.Excel.Functions.SPG($A136, "IQ_CURRENT_RATIO", I$3)</f>
        <v>4.6829999999999998</v>
      </c>
      <c r="J136" s="9" cm="1">
        <f t="array" ref="J136">_xll.SNL.Clients.Office.Excel.Functions.SPG($A136, "IQ_CURRENT_RATIO", J$3)</f>
        <v>4.9989999999999997</v>
      </c>
    </row>
    <row r="137" spans="1:10" x14ac:dyDescent="0.3">
      <c r="A137" s="11" t="s">
        <v>1157</v>
      </c>
      <c r="B137" s="9" cm="1">
        <f t="array" ref="B137">_xll.SNL.Clients.Office.Excel.Functions.SPG($A137, "IQ_CURRENT_RATIO", B$3)</f>
        <v>3.4119999999999999</v>
      </c>
      <c r="C137" s="9" cm="1">
        <f t="array" ref="C137">_xll.SNL.Clients.Office.Excel.Functions.SPG($A137, "IQ_CURRENT_RATIO", C$3)</f>
        <v>2.7410000000000001</v>
      </c>
      <c r="D137" s="9" cm="1">
        <f t="array" ref="D137">_xll.SNL.Clients.Office.Excel.Functions.SPG($A137, "IQ_CURRENT_RATIO", D$3)</f>
        <v>3.02</v>
      </c>
      <c r="E137" s="9" cm="1">
        <f t="array" ref="E137">_xll.SNL.Clients.Office.Excel.Functions.SPG($A137, "IQ_CURRENT_RATIO", E$3)</f>
        <v>2.4529999999999998</v>
      </c>
      <c r="F137" s="9" cm="1">
        <f t="array" ref="F137">_xll.SNL.Clients.Office.Excel.Functions.SPG($A137, "IQ_CURRENT_RATIO", F$3)</f>
        <v>2.5430000000000001</v>
      </c>
      <c r="G137" s="9" cm="1">
        <f t="array" ref="G137">_xll.SNL.Clients.Office.Excel.Functions.SPG($A137, "IQ_CURRENT_RATIO", G$3)</f>
        <v>2.0819999999999999</v>
      </c>
      <c r="H137" s="9" cm="1">
        <f t="array" ref="H137">_xll.SNL.Clients.Office.Excel.Functions.SPG($A137, "IQ_CURRENT_RATIO", H$3)</f>
        <v>2.1280000000000001</v>
      </c>
      <c r="I137" s="9" cm="1">
        <f t="array" ref="I137">_xll.SNL.Clients.Office.Excel.Functions.SPG($A137, "IQ_CURRENT_RATIO", I$3)</f>
        <v>2.367</v>
      </c>
      <c r="J137" s="9" cm="1">
        <f t="array" ref="J137">_xll.SNL.Clients.Office.Excel.Functions.SPG($A137, "IQ_CURRENT_RATIO", J$3)</f>
        <v>2.016</v>
      </c>
    </row>
    <row r="138" spans="1:10" x14ac:dyDescent="0.3">
      <c r="A138" s="11" t="s">
        <v>1159</v>
      </c>
      <c r="B138" s="9" cm="1">
        <f t="array" ref="B138">_xll.SNL.Clients.Office.Excel.Functions.SPG($A138, "IQ_CURRENT_RATIO", B$3)</f>
        <v>3.3220000000000001</v>
      </c>
      <c r="C138" s="9" cm="1">
        <f t="array" ref="C138">_xll.SNL.Clients.Office.Excel.Functions.SPG($A138, "IQ_CURRENT_RATIO", C$3)</f>
        <v>2.7389999999999999</v>
      </c>
      <c r="D138" s="9" cm="1">
        <f t="array" ref="D138">_xll.SNL.Clients.Office.Excel.Functions.SPG($A138, "IQ_CURRENT_RATIO", D$3)</f>
        <v>2.9950000000000001</v>
      </c>
      <c r="E138" s="9" cm="1">
        <f t="array" ref="E138">_xll.SNL.Clients.Office.Excel.Functions.SPG($A138, "IQ_CURRENT_RATIO", E$3)</f>
        <v>2.9689999999999999</v>
      </c>
      <c r="F138" s="9" cm="1">
        <f t="array" ref="F138">_xll.SNL.Clients.Office.Excel.Functions.SPG($A138, "IQ_CURRENT_RATIO", F$3)</f>
        <v>3.0870000000000002</v>
      </c>
      <c r="G138" s="9" cm="1">
        <f t="array" ref="G138">_xll.SNL.Clients.Office.Excel.Functions.SPG($A138, "IQ_CURRENT_RATIO", G$3)</f>
        <v>2.3439999999999999</v>
      </c>
      <c r="H138" s="9" cm="1">
        <f t="array" ref="H138">_xll.SNL.Clients.Office.Excel.Functions.SPG($A138, "IQ_CURRENT_RATIO", H$3)</f>
        <v>2.6480000000000001</v>
      </c>
      <c r="I138" s="9" cm="1">
        <f t="array" ref="I138">_xll.SNL.Clients.Office.Excel.Functions.SPG($A138, "IQ_CURRENT_RATIO", I$3)</f>
        <v>2.7669999999999999</v>
      </c>
      <c r="J138" s="9" cm="1">
        <f t="array" ref="J138">_xll.SNL.Clients.Office.Excel.Functions.SPG($A138, "IQ_CURRENT_RATIO", J$3)</f>
        <v>2.915</v>
      </c>
    </row>
    <row r="139" spans="1:10" x14ac:dyDescent="0.3">
      <c r="A139" s="11" t="s">
        <v>1160</v>
      </c>
      <c r="B139" s="9" t="str" cm="1">
        <f t="array" ref="B139">_xll.SNL.Clients.Office.Excel.Functions.SPG($A139, "IQ_CURRENT_RATIO", B$3)</f>
        <v>NA</v>
      </c>
      <c r="C139" s="9" t="str" cm="1">
        <f t="array" ref="C139">_xll.SNL.Clients.Office.Excel.Functions.SPG($A139, "IQ_CURRENT_RATIO", C$3)</f>
        <v>NA</v>
      </c>
      <c r="D139" s="9" t="str" cm="1">
        <f t="array" ref="D139">_xll.SNL.Clients.Office.Excel.Functions.SPG($A139, "IQ_CURRENT_RATIO", D$3)</f>
        <v>NA</v>
      </c>
      <c r="E139" s="9" t="str" cm="1">
        <f t="array" ref="E139">_xll.SNL.Clients.Office.Excel.Functions.SPG($A139, "IQ_CURRENT_RATIO", E$3)</f>
        <v>NA</v>
      </c>
      <c r="F139" s="9" t="str" cm="1">
        <f t="array" ref="F139">_xll.SNL.Clients.Office.Excel.Functions.SPG($A139, "IQ_CURRENT_RATIO", F$3)</f>
        <v>NA</v>
      </c>
      <c r="G139" s="9" t="str" cm="1">
        <f t="array" ref="G139">_xll.SNL.Clients.Office.Excel.Functions.SPG($A139, "IQ_CURRENT_RATIO", G$3)</f>
        <v>NA</v>
      </c>
      <c r="H139" s="9" t="str" cm="1">
        <f t="array" ref="H139">_xll.SNL.Clients.Office.Excel.Functions.SPG($A139, "IQ_CURRENT_RATIO", H$3)</f>
        <v>NA</v>
      </c>
      <c r="I139" s="9" t="str" cm="1">
        <f t="array" ref="I139">_xll.SNL.Clients.Office.Excel.Functions.SPG($A139, "IQ_CURRENT_RATIO", I$3)</f>
        <v>NA</v>
      </c>
      <c r="J139" s="9" t="str" cm="1">
        <f t="array" ref="J139">_xll.SNL.Clients.Office.Excel.Functions.SPG($A139, "IQ_CURRENT_RATIO", J$3)</f>
        <v>NA</v>
      </c>
    </row>
    <row r="140" spans="1:10" x14ac:dyDescent="0.3">
      <c r="A140" s="11" t="s">
        <v>1161</v>
      </c>
      <c r="B140" s="9" cm="1">
        <f t="array" ref="B140">_xll.SNL.Clients.Office.Excel.Functions.SPG($A140, "IQ_CURRENT_RATIO", B$3)</f>
        <v>3.3250000000000002</v>
      </c>
      <c r="C140" s="9" cm="1">
        <f t="array" ref="C140">_xll.SNL.Clients.Office.Excel.Functions.SPG($A140, "IQ_CURRENT_RATIO", C$3)</f>
        <v>3.3159999999999998</v>
      </c>
      <c r="D140" s="9" cm="1">
        <f t="array" ref="D140">_xll.SNL.Clients.Office.Excel.Functions.SPG($A140, "IQ_CURRENT_RATIO", D$3)</f>
        <v>3.661</v>
      </c>
      <c r="E140" s="9" cm="1">
        <f t="array" ref="E140">_xll.SNL.Clients.Office.Excel.Functions.SPG($A140, "IQ_CURRENT_RATIO", E$3)</f>
        <v>3.6070000000000002</v>
      </c>
      <c r="F140" s="9" cm="1">
        <f t="array" ref="F140">_xll.SNL.Clients.Office.Excel.Functions.SPG($A140, "IQ_CURRENT_RATIO", F$3)</f>
        <v>3.5209999999999999</v>
      </c>
      <c r="G140" s="9" cm="1">
        <f t="array" ref="G140">_xll.SNL.Clients.Office.Excel.Functions.SPG($A140, "IQ_CURRENT_RATIO", G$3)</f>
        <v>3.7109999999999999</v>
      </c>
      <c r="H140" s="9" cm="1">
        <f t="array" ref="H140">_xll.SNL.Clients.Office.Excel.Functions.SPG($A140, "IQ_CURRENT_RATIO", H$3)</f>
        <v>3.7149999999999999</v>
      </c>
      <c r="I140" s="9" cm="1">
        <f t="array" ref="I140">_xll.SNL.Clients.Office.Excel.Functions.SPG($A140, "IQ_CURRENT_RATIO", I$3)</f>
        <v>3.4289999999999998</v>
      </c>
      <c r="J140" s="9" cm="1">
        <f t="array" ref="J140">_xll.SNL.Clients.Office.Excel.Functions.SPG($A140, "IQ_CURRENT_RATIO", J$3)</f>
        <v>3.0710000000000002</v>
      </c>
    </row>
    <row r="141" spans="1:10" x14ac:dyDescent="0.3">
      <c r="A141" s="11" t="s">
        <v>1162</v>
      </c>
      <c r="B141" s="9" cm="1">
        <f t="array" ref="B141">_xll.SNL.Clients.Office.Excel.Functions.SPG($A141, "IQ_CURRENT_RATIO", B$3)</f>
        <v>3.0430000000000001</v>
      </c>
      <c r="C141" s="9" cm="1">
        <f t="array" ref="C141">_xll.SNL.Clients.Office.Excel.Functions.SPG($A141, "IQ_CURRENT_RATIO", C$3)</f>
        <v>2.702</v>
      </c>
      <c r="D141" s="9" cm="1">
        <f t="array" ref="D141">_xll.SNL.Clients.Office.Excel.Functions.SPG($A141, "IQ_CURRENT_RATIO", D$3)</f>
        <v>2.7480000000000002</v>
      </c>
      <c r="E141" s="9" cm="1">
        <f t="array" ref="E141">_xll.SNL.Clients.Office.Excel.Functions.SPG($A141, "IQ_CURRENT_RATIO", E$3)</f>
        <v>2.746</v>
      </c>
      <c r="F141" s="9" cm="1">
        <f t="array" ref="F141">_xll.SNL.Clients.Office.Excel.Functions.SPG($A141, "IQ_CURRENT_RATIO", F$3)</f>
        <v>3.387</v>
      </c>
      <c r="G141" s="9" cm="1">
        <f t="array" ref="G141">_xll.SNL.Clients.Office.Excel.Functions.SPG($A141, "IQ_CURRENT_RATIO", G$3)</f>
        <v>2.508</v>
      </c>
      <c r="H141" s="9" cm="1">
        <f t="array" ref="H141">_xll.SNL.Clients.Office.Excel.Functions.SPG($A141, "IQ_CURRENT_RATIO", H$3)</f>
        <v>2.7839999999999998</v>
      </c>
      <c r="I141" s="9" cm="1">
        <f t="array" ref="I141">_xll.SNL.Clients.Office.Excel.Functions.SPG($A141, "IQ_CURRENT_RATIO", I$3)</f>
        <v>2.9609999999999999</v>
      </c>
      <c r="J141" s="9" cm="1">
        <f t="array" ref="J141">_xll.SNL.Clients.Office.Excel.Functions.SPG($A141, "IQ_CURRENT_RATIO", J$3)</f>
        <v>2.9990000000000001</v>
      </c>
    </row>
    <row r="142" spans="1:10" x14ac:dyDescent="0.3">
      <c r="A142" s="11" t="s">
        <v>1163</v>
      </c>
      <c r="B142" s="9" cm="1">
        <f t="array" ref="B142">_xll.SNL.Clients.Office.Excel.Functions.SPG($A142, "IQ_CURRENT_RATIO", B$3)</f>
        <v>1.042</v>
      </c>
      <c r="C142" s="9" cm="1">
        <f t="array" ref="C142">_xll.SNL.Clients.Office.Excel.Functions.SPG($A142, "IQ_CURRENT_RATIO", C$3)</f>
        <v>1.125</v>
      </c>
      <c r="D142" s="9" cm="1">
        <f t="array" ref="D142">_xll.SNL.Clients.Office.Excel.Functions.SPG($A142, "IQ_CURRENT_RATIO", D$3)</f>
        <v>1.002</v>
      </c>
      <c r="E142" s="9" cm="1">
        <f t="array" ref="E142">_xll.SNL.Clients.Office.Excel.Functions.SPG($A142, "IQ_CURRENT_RATIO", E$3)</f>
        <v>1.06</v>
      </c>
      <c r="F142" s="9" cm="1">
        <f t="array" ref="F142">_xll.SNL.Clients.Office.Excel.Functions.SPG($A142, "IQ_CURRENT_RATIO", F$3)</f>
        <v>0.97799999999999998</v>
      </c>
      <c r="G142" s="9" cm="1">
        <f t="array" ref="G142">_xll.SNL.Clients.Office.Excel.Functions.SPG($A142, "IQ_CURRENT_RATIO", G$3)</f>
        <v>1.006</v>
      </c>
      <c r="H142" s="9" cm="1">
        <f t="array" ref="H142">_xll.SNL.Clients.Office.Excel.Functions.SPG($A142, "IQ_CURRENT_RATIO", H$3)</f>
        <v>1.014</v>
      </c>
      <c r="I142" s="9" cm="1">
        <f t="array" ref="I142">_xll.SNL.Clients.Office.Excel.Functions.SPG($A142, "IQ_CURRENT_RATIO", I$3)</f>
        <v>1.0129999999999999</v>
      </c>
      <c r="J142" s="9" cm="1">
        <f t="array" ref="J142">_xll.SNL.Clients.Office.Excel.Functions.SPG($A142, "IQ_CURRENT_RATIO", J$3)</f>
        <v>1.0409999999999999</v>
      </c>
    </row>
    <row r="143" spans="1:10" x14ac:dyDescent="0.3">
      <c r="A143" s="11" t="s">
        <v>1164</v>
      </c>
      <c r="B143" s="9" cm="1">
        <f t="array" ref="B143">_xll.SNL.Clients.Office.Excel.Functions.SPG($A143, "IQ_CURRENT_RATIO", B$3)</f>
        <v>0.40200000000000002</v>
      </c>
      <c r="C143" s="9" cm="1">
        <f t="array" ref="C143">_xll.SNL.Clients.Office.Excel.Functions.SPG($A143, "IQ_CURRENT_RATIO", C$3)</f>
        <v>0.36899999999999999</v>
      </c>
      <c r="D143" s="9" cm="1">
        <f t="array" ref="D143">_xll.SNL.Clients.Office.Excel.Functions.SPG($A143, "IQ_CURRENT_RATIO", D$3)</f>
        <v>0.48799999999999999</v>
      </c>
      <c r="E143" s="9" cm="1">
        <f t="array" ref="E143">_xll.SNL.Clients.Office.Excel.Functions.SPG($A143, "IQ_CURRENT_RATIO", E$3)</f>
        <v>0.39100000000000001</v>
      </c>
      <c r="F143" s="9" cm="1">
        <f t="array" ref="F143">_xll.SNL.Clients.Office.Excel.Functions.SPG($A143, "IQ_CURRENT_RATIO", F$3)</f>
        <v>0.35599999999999998</v>
      </c>
      <c r="G143" s="9" cm="1">
        <f t="array" ref="G143">_xll.SNL.Clients.Office.Excel.Functions.SPG($A143, "IQ_CURRENT_RATIO", G$3)</f>
        <v>0.48599999999999999</v>
      </c>
      <c r="H143" s="9" cm="1">
        <f t="array" ref="H143">_xll.SNL.Clients.Office.Excel.Functions.SPG($A143, "IQ_CURRENT_RATIO", H$3)</f>
        <v>0.32800000000000001</v>
      </c>
      <c r="I143" s="9" cm="1">
        <f t="array" ref="I143">_xll.SNL.Clients.Office.Excel.Functions.SPG($A143, "IQ_CURRENT_RATIO", I$3)</f>
        <v>0.376</v>
      </c>
      <c r="J143" s="9" cm="1">
        <f t="array" ref="J143">_xll.SNL.Clients.Office.Excel.Functions.SPG($A143, "IQ_CURRENT_RATIO", J$3)</f>
        <v>0.34499999999999997</v>
      </c>
    </row>
    <row r="144" spans="1:10" x14ac:dyDescent="0.3">
      <c r="A144" s="11" t="s">
        <v>1165</v>
      </c>
      <c r="B144" s="9" t="str" cm="1">
        <f t="array" ref="B144">_xll.SNL.Clients.Office.Excel.Functions.SPG($A144, "IQ_CURRENT_RATIO", B$3)</f>
        <v>NA</v>
      </c>
      <c r="C144" s="9" t="str" cm="1">
        <f t="array" ref="C144">_xll.SNL.Clients.Office.Excel.Functions.SPG($A144, "IQ_CURRENT_RATIO", C$3)</f>
        <v>NA</v>
      </c>
      <c r="D144" s="9" t="str" cm="1">
        <f t="array" ref="D144">_xll.SNL.Clients.Office.Excel.Functions.SPG($A144, "IQ_CURRENT_RATIO", D$3)</f>
        <v>NA</v>
      </c>
      <c r="E144" s="9" t="str" cm="1">
        <f t="array" ref="E144">_xll.SNL.Clients.Office.Excel.Functions.SPG($A144, "IQ_CURRENT_RATIO", E$3)</f>
        <v>NA</v>
      </c>
      <c r="F144" s="9" t="str" cm="1">
        <f t="array" ref="F144">_xll.SNL.Clients.Office.Excel.Functions.SPG($A144, "IQ_CURRENT_RATIO", F$3)</f>
        <v>NA</v>
      </c>
      <c r="G144" s="9" t="str" cm="1">
        <f t="array" ref="G144">_xll.SNL.Clients.Office.Excel.Functions.SPG($A144, "IQ_CURRENT_RATIO", G$3)</f>
        <v>NA</v>
      </c>
      <c r="H144" s="9" t="str" cm="1">
        <f t="array" ref="H144">_xll.SNL.Clients.Office.Excel.Functions.SPG($A144, "IQ_CURRENT_RATIO", H$3)</f>
        <v>NA</v>
      </c>
      <c r="I144" s="9" t="str" cm="1">
        <f t="array" ref="I144">_xll.SNL.Clients.Office.Excel.Functions.SPG($A144, "IQ_CURRENT_RATIO", I$3)</f>
        <v>NA</v>
      </c>
      <c r="J144" s="9" t="str" cm="1">
        <f t="array" ref="J144">_xll.SNL.Clients.Office.Excel.Functions.SPG($A144, "IQ_CURRENT_RATIO", J$3)</f>
        <v>NA</v>
      </c>
    </row>
    <row r="145" spans="1:10" x14ac:dyDescent="0.3">
      <c r="A145" s="11" t="s">
        <v>1166</v>
      </c>
      <c r="B145" s="9" t="str" cm="1">
        <f t="array" ref="B145">_xll.SNL.Clients.Office.Excel.Functions.SPG($A145, "IQ_CURRENT_RATIO", B$3)</f>
        <v>NA</v>
      </c>
      <c r="C145" s="9" t="str" cm="1">
        <f t="array" ref="C145">_xll.SNL.Clients.Office.Excel.Functions.SPG($A145, "IQ_CURRENT_RATIO", C$3)</f>
        <v>NA</v>
      </c>
      <c r="D145" s="9" t="str" cm="1">
        <f t="array" ref="D145">_xll.SNL.Clients.Office.Excel.Functions.SPG($A145, "IQ_CURRENT_RATIO", D$3)</f>
        <v>NA</v>
      </c>
      <c r="E145" s="9" t="str" cm="1">
        <f t="array" ref="E145">_xll.SNL.Clients.Office.Excel.Functions.SPG($A145, "IQ_CURRENT_RATIO", E$3)</f>
        <v>NA</v>
      </c>
      <c r="F145" s="9" t="str" cm="1">
        <f t="array" ref="F145">_xll.SNL.Clients.Office.Excel.Functions.SPG($A145, "IQ_CURRENT_RATIO", F$3)</f>
        <v>NA</v>
      </c>
      <c r="G145" s="9" t="str" cm="1">
        <f t="array" ref="G145">_xll.SNL.Clients.Office.Excel.Functions.SPG($A145, "IQ_CURRENT_RATIO", G$3)</f>
        <v>NA</v>
      </c>
      <c r="H145" s="9" t="str" cm="1">
        <f t="array" ref="H145">_xll.SNL.Clients.Office.Excel.Functions.SPG($A145, "IQ_CURRENT_RATIO", H$3)</f>
        <v>NA</v>
      </c>
      <c r="I145" s="9" t="str" cm="1">
        <f t="array" ref="I145">_xll.SNL.Clients.Office.Excel.Functions.SPG($A145, "IQ_CURRENT_RATIO", I$3)</f>
        <v>NA</v>
      </c>
      <c r="J145" s="9" t="str" cm="1">
        <f t="array" ref="J145">_xll.SNL.Clients.Office.Excel.Functions.SPG($A145, "IQ_CURRENT_RATIO", J$3)</f>
        <v>NA</v>
      </c>
    </row>
    <row r="146" spans="1:10" x14ac:dyDescent="0.3">
      <c r="A146" s="11" t="s">
        <v>1167</v>
      </c>
      <c r="B146" s="9" cm="1">
        <f t="array" ref="B146">_xll.SNL.Clients.Office.Excel.Functions.SPG($A146, "IQ_CURRENT_RATIO", B$3)</f>
        <v>1.1240000000000001</v>
      </c>
      <c r="C146" s="9" cm="1">
        <f t="array" ref="C146">_xll.SNL.Clients.Office.Excel.Functions.SPG($A146, "IQ_CURRENT_RATIO", C$3)</f>
        <v>1.4</v>
      </c>
      <c r="D146" s="9" cm="1">
        <f t="array" ref="D146">_xll.SNL.Clients.Office.Excel.Functions.SPG($A146, "IQ_CURRENT_RATIO", D$3)</f>
        <v>1.2070000000000001</v>
      </c>
      <c r="E146" s="9" cm="1">
        <f t="array" ref="E146">_xll.SNL.Clients.Office.Excel.Functions.SPG($A146, "IQ_CURRENT_RATIO", E$3)</f>
        <v>1.476</v>
      </c>
      <c r="F146" s="9" cm="1">
        <f t="array" ref="F146">_xll.SNL.Clients.Office.Excel.Functions.SPG($A146, "IQ_CURRENT_RATIO", F$3)</f>
        <v>1.464</v>
      </c>
      <c r="G146" s="9" cm="1">
        <f t="array" ref="G146">_xll.SNL.Clients.Office.Excel.Functions.SPG($A146, "IQ_CURRENT_RATIO", G$3)</f>
        <v>1.278</v>
      </c>
      <c r="H146" s="9" cm="1">
        <f t="array" ref="H146">_xll.SNL.Clients.Office.Excel.Functions.SPG($A146, "IQ_CURRENT_RATIO", H$3)</f>
        <v>1.9359999999999999</v>
      </c>
      <c r="I146" s="9" cm="1">
        <f t="array" ref="I146">_xll.SNL.Clients.Office.Excel.Functions.SPG($A146, "IQ_CURRENT_RATIO", I$3)</f>
        <v>1.1439999999999999</v>
      </c>
      <c r="J146" s="9" cm="1">
        <f t="array" ref="J146">_xll.SNL.Clients.Office.Excel.Functions.SPG($A146, "IQ_CURRENT_RATIO", J$3)</f>
        <v>1.99</v>
      </c>
    </row>
    <row r="147" spans="1:10" x14ac:dyDescent="0.3">
      <c r="A147" s="11" t="s">
        <v>1168</v>
      </c>
      <c r="B147" s="9" cm="1">
        <f t="array" ref="B147">_xll.SNL.Clients.Office.Excel.Functions.SPG($A147, "IQ_CURRENT_RATIO", B$3)</f>
        <v>4.3929999999999998</v>
      </c>
      <c r="C147" s="9" cm="1">
        <f t="array" ref="C147">_xll.SNL.Clients.Office.Excel.Functions.SPG($A147, "IQ_CURRENT_RATIO", C$3)</f>
        <v>4.1360000000000001</v>
      </c>
      <c r="D147" s="9" cm="1">
        <f t="array" ref="D147">_xll.SNL.Clients.Office.Excel.Functions.SPG($A147, "IQ_CURRENT_RATIO", D$3)</f>
        <v>4.3090000000000002</v>
      </c>
      <c r="E147" s="9" cm="1">
        <f t="array" ref="E147">_xll.SNL.Clients.Office.Excel.Functions.SPG($A147, "IQ_CURRENT_RATIO", E$3)</f>
        <v>4.0350000000000001</v>
      </c>
      <c r="F147" s="9" cm="1">
        <f t="array" ref="F147">_xll.SNL.Clients.Office.Excel.Functions.SPG($A147, "IQ_CURRENT_RATIO", F$3)</f>
        <v>3.99</v>
      </c>
      <c r="G147" s="9" cm="1">
        <f t="array" ref="G147">_xll.SNL.Clients.Office.Excel.Functions.SPG($A147, "IQ_CURRENT_RATIO", G$3)</f>
        <v>3.8929999999999998</v>
      </c>
      <c r="H147" s="9" cm="1">
        <f t="array" ref="H147">_xll.SNL.Clients.Office.Excel.Functions.SPG($A147, "IQ_CURRENT_RATIO", H$3)</f>
        <v>3.89</v>
      </c>
      <c r="I147" s="9" cm="1">
        <f t="array" ref="I147">_xll.SNL.Clients.Office.Excel.Functions.SPG($A147, "IQ_CURRENT_RATIO", I$3)</f>
        <v>3.665</v>
      </c>
      <c r="J147" s="9" cm="1">
        <f t="array" ref="J147">_xll.SNL.Clients.Office.Excel.Functions.SPG($A147, "IQ_CURRENT_RATIO", J$3)</f>
        <v>3.4980000000000002</v>
      </c>
    </row>
    <row r="148" spans="1:10" x14ac:dyDescent="0.3">
      <c r="A148" s="11" t="s">
        <v>1169</v>
      </c>
      <c r="B148" s="9" t="str" cm="1">
        <f t="array" ref="B148">_xll.SNL.Clients.Office.Excel.Functions.SPG($A148, "IQ_CURRENT_RATIO", B$3)</f>
        <v>NA</v>
      </c>
      <c r="C148" s="9" cm="1">
        <f t="array" ref="C148">_xll.SNL.Clients.Office.Excel.Functions.SPG($A148, "IQ_CURRENT_RATIO", C$3)</f>
        <v>1.786</v>
      </c>
      <c r="D148" s="9" cm="1">
        <f t="array" ref="D148">_xll.SNL.Clients.Office.Excel.Functions.SPG($A148, "IQ_CURRENT_RATIO", D$3)</f>
        <v>1.385</v>
      </c>
      <c r="E148" s="9" cm="1">
        <f t="array" ref="E148">_xll.SNL.Clients.Office.Excel.Functions.SPG($A148, "IQ_CURRENT_RATIO", E$3)</f>
        <v>1.633</v>
      </c>
      <c r="F148" s="9" cm="1">
        <f t="array" ref="F148">_xll.SNL.Clients.Office.Excel.Functions.SPG($A148, "IQ_CURRENT_RATIO", F$3)</f>
        <v>1.5509999999999999</v>
      </c>
      <c r="G148" s="9" cm="1">
        <f t="array" ref="G148">_xll.SNL.Clients.Office.Excel.Functions.SPG($A148, "IQ_CURRENT_RATIO", G$3)</f>
        <v>1.681</v>
      </c>
      <c r="H148" s="9" cm="1">
        <f t="array" ref="H148">_xll.SNL.Clients.Office.Excel.Functions.SPG($A148, "IQ_CURRENT_RATIO", H$3)</f>
        <v>1.4390000000000001</v>
      </c>
      <c r="I148" s="9" cm="1">
        <f t="array" ref="I148">_xll.SNL.Clients.Office.Excel.Functions.SPG($A148, "IQ_CURRENT_RATIO", I$3)</f>
        <v>1.712</v>
      </c>
      <c r="J148" s="9" cm="1">
        <f t="array" ref="J148">_xll.SNL.Clients.Office.Excel.Functions.SPG($A148, "IQ_CURRENT_RATIO", J$3)</f>
        <v>1.752</v>
      </c>
    </row>
    <row r="149" spans="1:10" x14ac:dyDescent="0.3">
      <c r="A149" s="11" t="s">
        <v>1170</v>
      </c>
      <c r="B149" s="9" t="str" cm="1">
        <f t="array" ref="B149">_xll.SNL.Clients.Office.Excel.Functions.SPG($A149, "IQ_CURRENT_RATIO", B$3)</f>
        <v>NA</v>
      </c>
      <c r="C149" s="9" t="str" cm="1">
        <f t="array" ref="C149">_xll.SNL.Clients.Office.Excel.Functions.SPG($A149, "IQ_CURRENT_RATIO", C$3)</f>
        <v>NA</v>
      </c>
      <c r="D149" s="9" t="str" cm="1">
        <f t="array" ref="D149">_xll.SNL.Clients.Office.Excel.Functions.SPG($A149, "IQ_CURRENT_RATIO", D$3)</f>
        <v>NA</v>
      </c>
      <c r="E149" s="9" t="str" cm="1">
        <f t="array" ref="E149">_xll.SNL.Clients.Office.Excel.Functions.SPG($A149, "IQ_CURRENT_RATIO", E$3)</f>
        <v>NA</v>
      </c>
      <c r="F149" s="9" t="str" cm="1">
        <f t="array" ref="F149">_xll.SNL.Clients.Office.Excel.Functions.SPG($A149, "IQ_CURRENT_RATIO", F$3)</f>
        <v>NA</v>
      </c>
      <c r="G149" s="9" t="str" cm="1">
        <f t="array" ref="G149">_xll.SNL.Clients.Office.Excel.Functions.SPG($A149, "IQ_CURRENT_RATIO", G$3)</f>
        <v>NA</v>
      </c>
      <c r="H149" s="9" t="str" cm="1">
        <f t="array" ref="H149">_xll.SNL.Clients.Office.Excel.Functions.SPG($A149, "IQ_CURRENT_RATIO", H$3)</f>
        <v>NA</v>
      </c>
      <c r="I149" s="9" t="str" cm="1">
        <f t="array" ref="I149">_xll.SNL.Clients.Office.Excel.Functions.SPG($A149, "IQ_CURRENT_RATIO", I$3)</f>
        <v>NA</v>
      </c>
      <c r="J149" s="9" t="str" cm="1">
        <f t="array" ref="J149">_xll.SNL.Clients.Office.Excel.Functions.SPG($A149, "IQ_CURRENT_RATIO", J$3)</f>
        <v>NA</v>
      </c>
    </row>
    <row r="150" spans="1:10" x14ac:dyDescent="0.3">
      <c r="A150" s="11" t="s">
        <v>1171</v>
      </c>
      <c r="B150" s="9" cm="1">
        <f t="array" ref="B150">_xll.SNL.Clients.Office.Excel.Functions.SPG($A150, "IQ_CURRENT_RATIO", B$3)</f>
        <v>1.304</v>
      </c>
      <c r="C150" s="9" cm="1">
        <f t="array" ref="C150">_xll.SNL.Clients.Office.Excel.Functions.SPG($A150, "IQ_CURRENT_RATIO", C$3)</f>
        <v>1.4119999999999999</v>
      </c>
      <c r="D150" s="9" cm="1">
        <f t="array" ref="D150">_xll.SNL.Clients.Office.Excel.Functions.SPG($A150, "IQ_CURRENT_RATIO", D$3)</f>
        <v>1.4350000000000001</v>
      </c>
      <c r="E150" s="9" cm="1">
        <f t="array" ref="E150">_xll.SNL.Clients.Office.Excel.Functions.SPG($A150, "IQ_CURRENT_RATIO", E$3)</f>
        <v>1.399</v>
      </c>
      <c r="F150" s="9" cm="1">
        <f t="array" ref="F150">_xll.SNL.Clients.Office.Excel.Functions.SPG($A150, "IQ_CURRENT_RATIO", F$3)</f>
        <v>1.5209999999999999</v>
      </c>
      <c r="G150" s="9" cm="1">
        <f t="array" ref="G150">_xll.SNL.Clients.Office.Excel.Functions.SPG($A150, "IQ_CURRENT_RATIO", G$3)</f>
        <v>1.585</v>
      </c>
      <c r="H150" s="9" cm="1">
        <f t="array" ref="H150">_xll.SNL.Clients.Office.Excel.Functions.SPG($A150, "IQ_CURRENT_RATIO", H$3)</f>
        <v>1.53</v>
      </c>
      <c r="I150" s="9" cm="1">
        <f t="array" ref="I150">_xll.SNL.Clients.Office.Excel.Functions.SPG($A150, "IQ_CURRENT_RATIO", I$3)</f>
        <v>1.4610000000000001</v>
      </c>
      <c r="J150" s="9" cm="1">
        <f t="array" ref="J150">_xll.SNL.Clients.Office.Excel.Functions.SPG($A150, "IQ_CURRENT_RATIO", J$3)</f>
        <v>1.4750000000000001</v>
      </c>
    </row>
    <row r="151" spans="1:10" x14ac:dyDescent="0.3">
      <c r="A151" s="11" t="s">
        <v>1172</v>
      </c>
      <c r="B151" s="9" cm="1">
        <f t="array" ref="B151">_xll.SNL.Clients.Office.Excel.Functions.SPG($A151, "IQ_CURRENT_RATIO", B$3)</f>
        <v>1.222</v>
      </c>
      <c r="C151" s="9" cm="1">
        <f t="array" ref="C151">_xll.SNL.Clients.Office.Excel.Functions.SPG($A151, "IQ_CURRENT_RATIO", C$3)</f>
        <v>1.1990000000000001</v>
      </c>
      <c r="D151" s="9" cm="1">
        <f t="array" ref="D151">_xll.SNL.Clients.Office.Excel.Functions.SPG($A151, "IQ_CURRENT_RATIO", D$3)</f>
        <v>1.1639999999999999</v>
      </c>
      <c r="E151" s="9" cm="1">
        <f t="array" ref="E151">_xll.SNL.Clients.Office.Excel.Functions.SPG($A151, "IQ_CURRENT_RATIO", E$3)</f>
        <v>1.1679999999999999</v>
      </c>
      <c r="F151" s="9" cm="1">
        <f t="array" ref="F151">_xll.SNL.Clients.Office.Excel.Functions.SPG($A151, "IQ_CURRENT_RATIO", F$3)</f>
        <v>1.17</v>
      </c>
      <c r="G151" s="9" cm="1">
        <f t="array" ref="G151">_xll.SNL.Clients.Office.Excel.Functions.SPG($A151, "IQ_CURRENT_RATIO", G$3)</f>
        <v>1.143</v>
      </c>
      <c r="H151" s="9" cm="1">
        <f t="array" ref="H151">_xll.SNL.Clients.Office.Excel.Functions.SPG($A151, "IQ_CURRENT_RATIO", H$3)</f>
        <v>1.1379999999999999</v>
      </c>
      <c r="I151" s="9" cm="1">
        <f t="array" ref="I151">_xll.SNL.Clients.Office.Excel.Functions.SPG($A151, "IQ_CURRENT_RATIO", I$3)</f>
        <v>1.1970000000000001</v>
      </c>
      <c r="J151" s="9" cm="1">
        <f t="array" ref="J151">_xll.SNL.Clients.Office.Excel.Functions.SPG($A151, "IQ_CURRENT_RATIO", J$3)</f>
        <v>1.32</v>
      </c>
    </row>
    <row r="152" spans="1:10" x14ac:dyDescent="0.3">
      <c r="A152" s="11" t="s">
        <v>1173</v>
      </c>
      <c r="B152" s="9" cm="1">
        <f t="array" ref="B152">_xll.SNL.Clients.Office.Excel.Functions.SPG($A152, "IQ_CURRENT_RATIO", B$3)</f>
        <v>1.258</v>
      </c>
      <c r="C152" s="9" cm="1">
        <f t="array" ref="C152">_xll.SNL.Clients.Office.Excel.Functions.SPG($A152, "IQ_CURRENT_RATIO", C$3)</f>
        <v>1.196</v>
      </c>
      <c r="D152" s="9" cm="1">
        <f t="array" ref="D152">_xll.SNL.Clients.Office.Excel.Functions.SPG($A152, "IQ_CURRENT_RATIO", D$3)</f>
        <v>1.244</v>
      </c>
      <c r="E152" s="9" cm="1">
        <f t="array" ref="E152">_xll.SNL.Clients.Office.Excel.Functions.SPG($A152, "IQ_CURRENT_RATIO", E$3)</f>
        <v>1.1919999999999999</v>
      </c>
      <c r="F152" s="9" t="str" cm="1">
        <f t="array" ref="F152">_xll.SNL.Clients.Office.Excel.Functions.SPG($A152, "IQ_CURRENT_RATIO", F$3)</f>
        <v>NA</v>
      </c>
      <c r="G152" s="9" cm="1">
        <f t="array" ref="G152">_xll.SNL.Clients.Office.Excel.Functions.SPG($A152, "IQ_CURRENT_RATIO", G$3)</f>
        <v>1.0429999999999999</v>
      </c>
      <c r="H152" s="9" cm="1">
        <f t="array" ref="H152">_xll.SNL.Clients.Office.Excel.Functions.SPG($A152, "IQ_CURRENT_RATIO", H$3)</f>
        <v>1.0669999999999999</v>
      </c>
      <c r="I152" s="9" cm="1">
        <f t="array" ref="I152">_xll.SNL.Clients.Office.Excel.Functions.SPG($A152, "IQ_CURRENT_RATIO", I$3)</f>
        <v>1.3480000000000001</v>
      </c>
      <c r="J152" s="9" cm="1">
        <f t="array" ref="J152">_xll.SNL.Clients.Office.Excel.Functions.SPG($A152, "IQ_CURRENT_RATIO", J$3)</f>
        <v>1.32</v>
      </c>
    </row>
    <row r="153" spans="1:10" x14ac:dyDescent="0.3">
      <c r="A153" s="11" t="s">
        <v>1174</v>
      </c>
      <c r="B153" s="9" cm="1">
        <f t="array" ref="B153">_xll.SNL.Clients.Office.Excel.Functions.SPG($A153, "IQ_CURRENT_RATIO", B$3)</f>
        <v>2.073</v>
      </c>
      <c r="C153" s="9" cm="1">
        <f t="array" ref="C153">_xll.SNL.Clients.Office.Excel.Functions.SPG($A153, "IQ_CURRENT_RATIO", C$3)</f>
        <v>1.978</v>
      </c>
      <c r="D153" s="9" cm="1">
        <f t="array" ref="D153">_xll.SNL.Clients.Office.Excel.Functions.SPG($A153, "IQ_CURRENT_RATIO", D$3)</f>
        <v>1.992</v>
      </c>
      <c r="E153" s="9" cm="1">
        <f t="array" ref="E153">_xll.SNL.Clients.Office.Excel.Functions.SPG($A153, "IQ_CURRENT_RATIO", E$3)</f>
        <v>2.0019999999999998</v>
      </c>
      <c r="F153" s="9" cm="1">
        <f t="array" ref="F153">_xll.SNL.Clients.Office.Excel.Functions.SPG($A153, "IQ_CURRENT_RATIO", F$3)</f>
        <v>1.877</v>
      </c>
      <c r="G153" s="9" cm="1">
        <f t="array" ref="G153">_xll.SNL.Clients.Office.Excel.Functions.SPG($A153, "IQ_CURRENT_RATIO", G$3)</f>
        <v>1.879</v>
      </c>
      <c r="H153" s="9" cm="1">
        <f t="array" ref="H153">_xll.SNL.Clients.Office.Excel.Functions.SPG($A153, "IQ_CURRENT_RATIO", H$3)</f>
        <v>2.0190000000000001</v>
      </c>
      <c r="I153" s="9" cm="1">
        <f t="array" ref="I153">_xll.SNL.Clients.Office.Excel.Functions.SPG($A153, "IQ_CURRENT_RATIO", I$3)</f>
        <v>1.996</v>
      </c>
      <c r="J153" s="9" cm="1">
        <f t="array" ref="J153">_xll.SNL.Clients.Office.Excel.Functions.SPG($A153, "IQ_CURRENT_RATIO", J$3)</f>
        <v>1.923</v>
      </c>
    </row>
    <row r="154" spans="1:10" x14ac:dyDescent="0.3">
      <c r="A154" s="11" t="s">
        <v>1175</v>
      </c>
      <c r="B154" s="9" cm="1">
        <f t="array" ref="B154">_xll.SNL.Clients.Office.Excel.Functions.SPG($A154, "IQ_CURRENT_RATIO", B$3)</f>
        <v>1.742</v>
      </c>
      <c r="C154" s="9" cm="1">
        <f t="array" ref="C154">_xll.SNL.Clients.Office.Excel.Functions.SPG($A154, "IQ_CURRENT_RATIO", C$3)</f>
        <v>1.6850000000000001</v>
      </c>
      <c r="D154" s="9" cm="1">
        <f t="array" ref="D154">_xll.SNL.Clients.Office.Excel.Functions.SPG($A154, "IQ_CURRENT_RATIO", D$3)</f>
        <v>1.766</v>
      </c>
      <c r="E154" s="9" cm="1">
        <f t="array" ref="E154">_xll.SNL.Clients.Office.Excel.Functions.SPG($A154, "IQ_CURRENT_RATIO", E$3)</f>
        <v>1.768</v>
      </c>
      <c r="F154" s="9" cm="1">
        <f t="array" ref="F154">_xll.SNL.Clients.Office.Excel.Functions.SPG($A154, "IQ_CURRENT_RATIO", F$3)</f>
        <v>1.6659999999999999</v>
      </c>
      <c r="G154" s="9" cm="1">
        <f t="array" ref="G154">_xll.SNL.Clients.Office.Excel.Functions.SPG($A154, "IQ_CURRENT_RATIO", G$3)</f>
        <v>1.601</v>
      </c>
      <c r="H154" s="9" cm="1">
        <f t="array" ref="H154">_xll.SNL.Clients.Office.Excel.Functions.SPG($A154, "IQ_CURRENT_RATIO", H$3)</f>
        <v>1.611</v>
      </c>
      <c r="I154" s="9" cm="1">
        <f t="array" ref="I154">_xll.SNL.Clients.Office.Excel.Functions.SPG($A154, "IQ_CURRENT_RATIO", I$3)</f>
        <v>1.5289999999999999</v>
      </c>
      <c r="J154" s="9" cm="1">
        <f t="array" ref="J154">_xll.SNL.Clients.Office.Excel.Functions.SPG($A154, "IQ_CURRENT_RATIO", J$3)</f>
        <v>1.528</v>
      </c>
    </row>
    <row r="155" spans="1:10" x14ac:dyDescent="0.3">
      <c r="A155" s="11" t="s">
        <v>1176</v>
      </c>
      <c r="B155" s="9" cm="1">
        <f t="array" ref="B155">_xll.SNL.Clients.Office.Excel.Functions.SPG($A155, "IQ_CURRENT_RATIO", B$3)</f>
        <v>1.41</v>
      </c>
      <c r="C155" s="9" cm="1">
        <f t="array" ref="C155">_xll.SNL.Clients.Office.Excel.Functions.SPG($A155, "IQ_CURRENT_RATIO", C$3)</f>
        <v>1.2529999999999999</v>
      </c>
      <c r="D155" s="9" cm="1">
        <f t="array" ref="D155">_xll.SNL.Clients.Office.Excel.Functions.SPG($A155, "IQ_CURRENT_RATIO", D$3)</f>
        <v>1.3180000000000001</v>
      </c>
      <c r="E155" s="9" cm="1">
        <f t="array" ref="E155">_xll.SNL.Clients.Office.Excel.Functions.SPG($A155, "IQ_CURRENT_RATIO", E$3)</f>
        <v>1.345</v>
      </c>
      <c r="F155" s="9" cm="1">
        <f t="array" ref="F155">_xll.SNL.Clients.Office.Excel.Functions.SPG($A155, "IQ_CURRENT_RATIO", F$3)</f>
        <v>2.044</v>
      </c>
      <c r="G155" s="9" cm="1">
        <f t="array" ref="G155">_xll.SNL.Clients.Office.Excel.Functions.SPG($A155, "IQ_CURRENT_RATIO", G$3)</f>
        <v>1.704</v>
      </c>
      <c r="H155" s="9" cm="1">
        <f t="array" ref="H155">_xll.SNL.Clients.Office.Excel.Functions.SPG($A155, "IQ_CURRENT_RATIO", H$3)</f>
        <v>1.8029999999999999</v>
      </c>
      <c r="I155" s="9" cm="1">
        <f t="array" ref="I155">_xll.SNL.Clients.Office.Excel.Functions.SPG($A155, "IQ_CURRENT_RATIO", I$3)</f>
        <v>1.4890000000000001</v>
      </c>
      <c r="J155" s="9" cm="1">
        <f t="array" ref="J155">_xll.SNL.Clients.Office.Excel.Functions.SPG($A155, "IQ_CURRENT_RATIO", J$3)</f>
        <v>1.6279999999999999</v>
      </c>
    </row>
    <row r="156" spans="1:10" x14ac:dyDescent="0.3">
      <c r="A156" s="11" t="s">
        <v>1177</v>
      </c>
      <c r="B156" s="9" cm="1">
        <f t="array" ref="B156">_xll.SNL.Clients.Office.Excel.Functions.SPG($A156, "IQ_CURRENT_RATIO", B$3)</f>
        <v>0.41599999999999998</v>
      </c>
      <c r="C156" s="9" cm="1">
        <f t="array" ref="C156">_xll.SNL.Clients.Office.Excel.Functions.SPG($A156, "IQ_CURRENT_RATIO", C$3)</f>
        <v>0.55000000000000004</v>
      </c>
      <c r="D156" s="9" cm="1">
        <f t="array" ref="D156">_xll.SNL.Clients.Office.Excel.Functions.SPG($A156, "IQ_CURRENT_RATIO", D$3)</f>
        <v>0.76900000000000002</v>
      </c>
      <c r="E156" s="9" cm="1">
        <f t="array" ref="E156">_xll.SNL.Clients.Office.Excel.Functions.SPG($A156, "IQ_CURRENT_RATIO", E$3)</f>
        <v>0.86899999999999999</v>
      </c>
      <c r="F156" s="9" cm="1">
        <f t="array" ref="F156">_xll.SNL.Clients.Office.Excel.Functions.SPG($A156, "IQ_CURRENT_RATIO", F$3)</f>
        <v>1.073</v>
      </c>
      <c r="G156" s="9" cm="1">
        <f t="array" ref="G156">_xll.SNL.Clients.Office.Excel.Functions.SPG($A156, "IQ_CURRENT_RATIO", G$3)</f>
        <v>1.222</v>
      </c>
      <c r="H156" s="9" cm="1">
        <f t="array" ref="H156">_xll.SNL.Clients.Office.Excel.Functions.SPG($A156, "IQ_CURRENT_RATIO", H$3)</f>
        <v>1.3640000000000001</v>
      </c>
      <c r="I156" s="9" cm="1">
        <f t="array" ref="I156">_xll.SNL.Clients.Office.Excel.Functions.SPG($A156, "IQ_CURRENT_RATIO", I$3)</f>
        <v>0.85199999999999998</v>
      </c>
      <c r="J156" s="9" cm="1">
        <f t="array" ref="J156">_xll.SNL.Clients.Office.Excel.Functions.SPG($A156, "IQ_CURRENT_RATIO", J$3)</f>
        <v>1.101</v>
      </c>
    </row>
    <row r="157" spans="1:10" x14ac:dyDescent="0.3">
      <c r="A157" s="11" t="s">
        <v>1178</v>
      </c>
      <c r="B157" s="9" cm="1">
        <f t="array" ref="B157">_xll.SNL.Clients.Office.Excel.Functions.SPG($A157, "IQ_CURRENT_RATIO", B$3)</f>
        <v>2.242</v>
      </c>
      <c r="C157" s="9" cm="1">
        <f t="array" ref="C157">_xll.SNL.Clients.Office.Excel.Functions.SPG($A157, "IQ_CURRENT_RATIO", C$3)</f>
        <v>1.9530000000000001</v>
      </c>
      <c r="D157" s="9" cm="1">
        <f t="array" ref="D157">_xll.SNL.Clients.Office.Excel.Functions.SPG($A157, "IQ_CURRENT_RATIO", D$3)</f>
        <v>2.085</v>
      </c>
      <c r="E157" s="9" cm="1">
        <f t="array" ref="E157">_xll.SNL.Clients.Office.Excel.Functions.SPG($A157, "IQ_CURRENT_RATIO", E$3)</f>
        <v>2.198</v>
      </c>
      <c r="F157" s="9" cm="1">
        <f t="array" ref="F157">_xll.SNL.Clients.Office.Excel.Functions.SPG($A157, "IQ_CURRENT_RATIO", F$3)</f>
        <v>2.4609999999999999</v>
      </c>
      <c r="G157" s="9" cm="1">
        <f t="array" ref="G157">_xll.SNL.Clients.Office.Excel.Functions.SPG($A157, "IQ_CURRENT_RATIO", G$3)</f>
        <v>1.742</v>
      </c>
      <c r="H157" s="9" cm="1">
        <f t="array" ref="H157">_xll.SNL.Clients.Office.Excel.Functions.SPG($A157, "IQ_CURRENT_RATIO", H$3)</f>
        <v>2.2120000000000002</v>
      </c>
      <c r="I157" s="9" cm="1">
        <f t="array" ref="I157">_xll.SNL.Clients.Office.Excel.Functions.SPG($A157, "IQ_CURRENT_RATIO", I$3)</f>
        <v>2.2959999999999998</v>
      </c>
      <c r="J157" s="9" cm="1">
        <f t="array" ref="J157">_xll.SNL.Clients.Office.Excel.Functions.SPG($A157, "IQ_CURRENT_RATIO", J$3)</f>
        <v>2.512</v>
      </c>
    </row>
    <row r="158" spans="1:10" x14ac:dyDescent="0.3">
      <c r="A158" s="11" t="s">
        <v>1179</v>
      </c>
      <c r="B158" s="9" t="str" cm="1">
        <f t="array" ref="B158">_xll.SNL.Clients.Office.Excel.Functions.SPG($A158, "IQ_CURRENT_RATIO", B$3)</f>
        <v>NA</v>
      </c>
      <c r="C158" s="9" cm="1">
        <f t="array" ref="C158">_xll.SNL.Clients.Office.Excel.Functions.SPG($A158, "IQ_CURRENT_RATIO", C$3)</f>
        <v>8.048</v>
      </c>
      <c r="D158" s="9" cm="1">
        <f t="array" ref="D158">_xll.SNL.Clients.Office.Excel.Functions.SPG($A158, "IQ_CURRENT_RATIO", D$3)</f>
        <v>5.1139999999999999</v>
      </c>
      <c r="E158" s="9" cm="1">
        <f t="array" ref="E158">_xll.SNL.Clients.Office.Excel.Functions.SPG($A158, "IQ_CURRENT_RATIO", E$3)</f>
        <v>6.2329999999999997</v>
      </c>
      <c r="F158" s="9" cm="1">
        <f t="array" ref="F158">_xll.SNL.Clients.Office.Excel.Functions.SPG($A158, "IQ_CURRENT_RATIO", F$3)</f>
        <v>2.2160000000000002</v>
      </c>
      <c r="G158" s="9" cm="1">
        <f t="array" ref="G158">_xll.SNL.Clients.Office.Excel.Functions.SPG($A158, "IQ_CURRENT_RATIO", G$3)</f>
        <v>2.113</v>
      </c>
      <c r="H158" s="9" cm="1">
        <f t="array" ref="H158">_xll.SNL.Clients.Office.Excel.Functions.SPG($A158, "IQ_CURRENT_RATIO", H$3)</f>
        <v>1.653</v>
      </c>
      <c r="I158" s="9" cm="1">
        <f t="array" ref="I158">_xll.SNL.Clients.Office.Excel.Functions.SPG($A158, "IQ_CURRENT_RATIO", I$3)</f>
        <v>1.8720000000000001</v>
      </c>
      <c r="J158" s="9" cm="1">
        <f t="array" ref="J158">_xll.SNL.Clients.Office.Excel.Functions.SPG($A158, "IQ_CURRENT_RATIO", J$3)</f>
        <v>1.7090000000000001</v>
      </c>
    </row>
    <row r="159" spans="1:10" x14ac:dyDescent="0.3">
      <c r="A159" s="11" t="s">
        <v>1180</v>
      </c>
      <c r="B159" s="9" cm="1">
        <f t="array" ref="B159">_xll.SNL.Clients.Office.Excel.Functions.SPG($A159, "IQ_CURRENT_RATIO", B$3)</f>
        <v>2.7269999999999999</v>
      </c>
      <c r="C159" s="9" cm="1">
        <f t="array" ref="C159">_xll.SNL.Clients.Office.Excel.Functions.SPG($A159, "IQ_CURRENT_RATIO", C$3)</f>
        <v>3.2480000000000002</v>
      </c>
      <c r="D159" s="9" cm="1">
        <f t="array" ref="D159">_xll.SNL.Clients.Office.Excel.Functions.SPG($A159, "IQ_CURRENT_RATIO", D$3)</f>
        <v>3.355</v>
      </c>
      <c r="E159" s="9" cm="1">
        <f t="array" ref="E159">_xll.SNL.Clients.Office.Excel.Functions.SPG($A159, "IQ_CURRENT_RATIO", E$3)</f>
        <v>1.851</v>
      </c>
      <c r="F159" s="9" cm="1">
        <f t="array" ref="F159">_xll.SNL.Clients.Office.Excel.Functions.SPG($A159, "IQ_CURRENT_RATIO", F$3)</f>
        <v>4.8360000000000003</v>
      </c>
      <c r="G159" s="9" cm="1">
        <f t="array" ref="G159">_xll.SNL.Clients.Office.Excel.Functions.SPG($A159, "IQ_CURRENT_RATIO", G$3)</f>
        <v>5.52</v>
      </c>
      <c r="H159" s="9" cm="1">
        <f t="array" ref="H159">_xll.SNL.Clients.Office.Excel.Functions.SPG($A159, "IQ_CURRENT_RATIO", H$3)</f>
        <v>20.699000000000002</v>
      </c>
      <c r="I159" s="9" cm="1">
        <f t="array" ref="I159">_xll.SNL.Clients.Office.Excel.Functions.SPG($A159, "IQ_CURRENT_RATIO", I$3)</f>
        <v>19.39</v>
      </c>
      <c r="J159" s="9" cm="1">
        <f t="array" ref="J159">_xll.SNL.Clients.Office.Excel.Functions.SPG($A159, "IQ_CURRENT_RATIO", J$3)</f>
        <v>19.132999999999999</v>
      </c>
    </row>
    <row r="160" spans="1:10" x14ac:dyDescent="0.3">
      <c r="A160" s="11" t="s">
        <v>1181</v>
      </c>
      <c r="B160" s="9" cm="1">
        <f t="array" ref="B160">_xll.SNL.Clients.Office.Excel.Functions.SPG($A160, "IQ_CURRENT_RATIO", B$3)</f>
        <v>2.778</v>
      </c>
      <c r="C160" s="9" cm="1">
        <f t="array" ref="C160">_xll.SNL.Clients.Office.Excel.Functions.SPG($A160, "IQ_CURRENT_RATIO", C$3)</f>
        <v>2.4079999999999999</v>
      </c>
      <c r="D160" s="9" cm="1">
        <f t="array" ref="D160">_xll.SNL.Clients.Office.Excel.Functions.SPG($A160, "IQ_CURRENT_RATIO", D$3)</f>
        <v>3.0369999999999999</v>
      </c>
      <c r="E160" s="9" cm="1">
        <f t="array" ref="E160">_xll.SNL.Clients.Office.Excel.Functions.SPG($A160, "IQ_CURRENT_RATIO", E$3)</f>
        <v>4.367</v>
      </c>
      <c r="F160" s="9" cm="1">
        <f t="array" ref="F160">_xll.SNL.Clients.Office.Excel.Functions.SPG($A160, "IQ_CURRENT_RATIO", F$3)</f>
        <v>2.97</v>
      </c>
      <c r="G160" s="9" cm="1">
        <f t="array" ref="G160">_xll.SNL.Clients.Office.Excel.Functions.SPG($A160, "IQ_CURRENT_RATIO", G$3)</f>
        <v>2.7909999999999999</v>
      </c>
      <c r="H160" s="9" cm="1">
        <f t="array" ref="H160">_xll.SNL.Clients.Office.Excel.Functions.SPG($A160, "IQ_CURRENT_RATIO", H$3)</f>
        <v>1.6759999999999999</v>
      </c>
      <c r="I160" s="9" cm="1">
        <f t="array" ref="I160">_xll.SNL.Clients.Office.Excel.Functions.SPG($A160, "IQ_CURRENT_RATIO", I$3)</f>
        <v>2.1739999999999999</v>
      </c>
      <c r="J160" s="9" cm="1">
        <f t="array" ref="J160">_xll.SNL.Clients.Office.Excel.Functions.SPG($A160, "IQ_CURRENT_RATIO", J$3)</f>
        <v>1.7929999999999999</v>
      </c>
    </row>
    <row r="161" spans="1:10" x14ac:dyDescent="0.3">
      <c r="A161" s="11" t="s">
        <v>1182</v>
      </c>
      <c r="B161" s="9" cm="1">
        <f t="array" ref="B161">_xll.SNL.Clients.Office.Excel.Functions.SPG($A161, "IQ_CURRENT_RATIO", B$3)</f>
        <v>2.4540000000000002</v>
      </c>
      <c r="C161" s="9" cm="1">
        <f t="array" ref="C161">_xll.SNL.Clients.Office.Excel.Functions.SPG($A161, "IQ_CURRENT_RATIO", C$3)</f>
        <v>2.1579999999999999</v>
      </c>
      <c r="D161" s="9" cm="1">
        <f t="array" ref="D161">_xll.SNL.Clients.Office.Excel.Functions.SPG($A161, "IQ_CURRENT_RATIO", D$3)</f>
        <v>1.8540000000000001</v>
      </c>
      <c r="E161" s="9" cm="1">
        <f t="array" ref="E161">_xll.SNL.Clients.Office.Excel.Functions.SPG($A161, "IQ_CURRENT_RATIO", E$3)</f>
        <v>1.8919999999999999</v>
      </c>
      <c r="F161" s="9" cm="1">
        <f t="array" ref="F161">_xll.SNL.Clients.Office.Excel.Functions.SPG($A161, "IQ_CURRENT_RATIO", F$3)</f>
        <v>1.544</v>
      </c>
      <c r="G161" s="9" cm="1">
        <f t="array" ref="G161">_xll.SNL.Clients.Office.Excel.Functions.SPG($A161, "IQ_CURRENT_RATIO", G$3)</f>
        <v>1.4350000000000001</v>
      </c>
      <c r="H161" s="9" cm="1">
        <f t="array" ref="H161">_xll.SNL.Clients.Office.Excel.Functions.SPG($A161, "IQ_CURRENT_RATIO", H$3)</f>
        <v>1.91</v>
      </c>
      <c r="I161" s="9" cm="1">
        <f t="array" ref="I161">_xll.SNL.Clients.Office.Excel.Functions.SPG($A161, "IQ_CURRENT_RATIO", I$3)</f>
        <v>1.877</v>
      </c>
      <c r="J161" s="9" cm="1">
        <f t="array" ref="J161">_xll.SNL.Clients.Office.Excel.Functions.SPG($A161, "IQ_CURRENT_RATIO", J$3)</f>
        <v>1.835</v>
      </c>
    </row>
    <row r="162" spans="1:10" x14ac:dyDescent="0.3">
      <c r="A162" s="11" t="s">
        <v>1183</v>
      </c>
      <c r="B162" s="9" cm="1">
        <f t="array" ref="B162">_xll.SNL.Clients.Office.Excel.Functions.SPG($A162, "IQ_CURRENT_RATIO", B$3)</f>
        <v>4.0830000000000002</v>
      </c>
      <c r="C162" s="9" cm="1">
        <f t="array" ref="C162">_xll.SNL.Clients.Office.Excel.Functions.SPG($A162, "IQ_CURRENT_RATIO", C$3)</f>
        <v>4.1050000000000004</v>
      </c>
      <c r="D162" s="9" cm="1">
        <f t="array" ref="D162">_xll.SNL.Clients.Office.Excel.Functions.SPG($A162, "IQ_CURRENT_RATIO", D$3)</f>
        <v>3.6930000000000001</v>
      </c>
      <c r="E162" s="9" cm="1">
        <f t="array" ref="E162">_xll.SNL.Clients.Office.Excel.Functions.SPG($A162, "IQ_CURRENT_RATIO", E$3)</f>
        <v>3.5569999999999999</v>
      </c>
      <c r="F162" s="9" cm="1">
        <f t="array" ref="F162">_xll.SNL.Clients.Office.Excel.Functions.SPG($A162, "IQ_CURRENT_RATIO", F$3)</f>
        <v>3.524</v>
      </c>
      <c r="G162" s="9" cm="1">
        <f t="array" ref="G162">_xll.SNL.Clients.Office.Excel.Functions.SPG($A162, "IQ_CURRENT_RATIO", G$3)</f>
        <v>3.673</v>
      </c>
      <c r="H162" s="9" cm="1">
        <f t="array" ref="H162">_xll.SNL.Clients.Office.Excel.Functions.SPG($A162, "IQ_CURRENT_RATIO", H$3)</f>
        <v>3.8460000000000001</v>
      </c>
      <c r="I162" s="9" cm="1">
        <f t="array" ref="I162">_xll.SNL.Clients.Office.Excel.Functions.SPG($A162, "IQ_CURRENT_RATIO", I$3)</f>
        <v>3.714</v>
      </c>
      <c r="J162" s="9" cm="1">
        <f t="array" ref="J162">_xll.SNL.Clients.Office.Excel.Functions.SPG($A162, "IQ_CURRENT_RATIO", J$3)</f>
        <v>3.3839999999999999</v>
      </c>
    </row>
    <row r="163" spans="1:10" x14ac:dyDescent="0.3">
      <c r="A163" s="11" t="s">
        <v>1184</v>
      </c>
      <c r="B163" s="9" t="str" cm="1">
        <f t="array" ref="B163">_xll.SNL.Clients.Office.Excel.Functions.SPG($A163, "IQ_CURRENT_RATIO", B$3)</f>
        <v>NA</v>
      </c>
      <c r="C163" s="9" t="str" cm="1">
        <f t="array" ref="C163">_xll.SNL.Clients.Office.Excel.Functions.SPG($A163, "IQ_CURRENT_RATIO", C$3)</f>
        <v>NA</v>
      </c>
      <c r="D163" s="9" t="str" cm="1">
        <f t="array" ref="D163">_xll.SNL.Clients.Office.Excel.Functions.SPG($A163, "IQ_CURRENT_RATIO", D$3)</f>
        <v>NA</v>
      </c>
      <c r="E163" s="9" t="str" cm="1">
        <f t="array" ref="E163">_xll.SNL.Clients.Office.Excel.Functions.SPG($A163, "IQ_CURRENT_RATIO", E$3)</f>
        <v>NA</v>
      </c>
      <c r="F163" s="9" t="str" cm="1">
        <f t="array" ref="F163">_xll.SNL.Clients.Office.Excel.Functions.SPG($A163, "IQ_CURRENT_RATIO", F$3)</f>
        <v>NA</v>
      </c>
      <c r="G163" s="9" t="str" cm="1">
        <f t="array" ref="G163">_xll.SNL.Clients.Office.Excel.Functions.SPG($A163, "IQ_CURRENT_RATIO", G$3)</f>
        <v>NA</v>
      </c>
      <c r="H163" s="9" t="str" cm="1">
        <f t="array" ref="H163">_xll.SNL.Clients.Office.Excel.Functions.SPG($A163, "IQ_CURRENT_RATIO", H$3)</f>
        <v>NA</v>
      </c>
      <c r="I163" s="9" t="str" cm="1">
        <f t="array" ref="I163">_xll.SNL.Clients.Office.Excel.Functions.SPG($A163, "IQ_CURRENT_RATIO", I$3)</f>
        <v>NA</v>
      </c>
      <c r="J163" s="9" t="str" cm="1">
        <f t="array" ref="J163">_xll.SNL.Clients.Office.Excel.Functions.SPG($A163, "IQ_CURRENT_RATIO", J$3)</f>
        <v>NA</v>
      </c>
    </row>
    <row r="164" spans="1:10" x14ac:dyDescent="0.3">
      <c r="A164" s="11" t="s">
        <v>1185</v>
      </c>
      <c r="B164" s="9" cm="1">
        <f t="array" ref="B164">_xll.SNL.Clients.Office.Excel.Functions.SPG($A164, "IQ_CURRENT_RATIO", B$3)</f>
        <v>4.4450000000000003</v>
      </c>
      <c r="C164" s="9" cm="1">
        <f t="array" ref="C164">_xll.SNL.Clients.Office.Excel.Functions.SPG($A164, "IQ_CURRENT_RATIO", C$3)</f>
        <v>2.544</v>
      </c>
      <c r="D164" s="9" cm="1">
        <f t="array" ref="D164">_xll.SNL.Clients.Office.Excel.Functions.SPG($A164, "IQ_CURRENT_RATIO", D$3)</f>
        <v>2.5139999999999998</v>
      </c>
      <c r="E164" s="9" cm="1">
        <f t="array" ref="E164">_xll.SNL.Clients.Office.Excel.Functions.SPG($A164, "IQ_CURRENT_RATIO", E$3)</f>
        <v>2.423</v>
      </c>
      <c r="F164" s="9" cm="1">
        <f t="array" ref="F164">_xll.SNL.Clients.Office.Excel.Functions.SPG($A164, "IQ_CURRENT_RATIO", F$3)</f>
        <v>2.3250000000000002</v>
      </c>
      <c r="G164" s="9" cm="1">
        <f t="array" ref="G164">_xll.SNL.Clients.Office.Excel.Functions.SPG($A164, "IQ_CURRENT_RATIO", G$3)</f>
        <v>4.8819999999999997</v>
      </c>
      <c r="H164" s="9" cm="1">
        <f t="array" ref="H164">_xll.SNL.Clients.Office.Excel.Functions.SPG($A164, "IQ_CURRENT_RATIO", H$3)</f>
        <v>4.4720000000000004</v>
      </c>
      <c r="I164" s="9" cm="1">
        <f t="array" ref="I164">_xll.SNL.Clients.Office.Excel.Functions.SPG($A164, "IQ_CURRENT_RATIO", I$3)</f>
        <v>7.7949999999999999</v>
      </c>
      <c r="J164" s="9" cm="1">
        <f t="array" ref="J164">_xll.SNL.Clients.Office.Excel.Functions.SPG($A164, "IQ_CURRENT_RATIO", J$3)</f>
        <v>6.3890000000000002</v>
      </c>
    </row>
    <row r="165" spans="1:10" x14ac:dyDescent="0.3">
      <c r="A165" s="11" t="s">
        <v>1186</v>
      </c>
      <c r="B165" s="9" cm="1">
        <f t="array" ref="B165">_xll.SNL.Clients.Office.Excel.Functions.SPG($A165, "IQ_CURRENT_RATIO", B$3)</f>
        <v>3.6059999999999999</v>
      </c>
      <c r="C165" s="9" cm="1">
        <f t="array" ref="C165">_xll.SNL.Clients.Office.Excel.Functions.SPG($A165, "IQ_CURRENT_RATIO", C$3)</f>
        <v>3.69</v>
      </c>
      <c r="D165" s="9" cm="1">
        <f t="array" ref="D165">_xll.SNL.Clients.Office.Excel.Functions.SPG($A165, "IQ_CURRENT_RATIO", D$3)</f>
        <v>4.4749999999999996</v>
      </c>
      <c r="E165" s="9" cm="1">
        <f t="array" ref="E165">_xll.SNL.Clients.Office.Excel.Functions.SPG($A165, "IQ_CURRENT_RATIO", E$3)</f>
        <v>4.2069999999999999</v>
      </c>
      <c r="F165" s="9" cm="1">
        <f t="array" ref="F165">_xll.SNL.Clients.Office.Excel.Functions.SPG($A165, "IQ_CURRENT_RATIO", F$3)</f>
        <v>4.1070000000000002</v>
      </c>
      <c r="G165" s="9" cm="1">
        <f t="array" ref="G165">_xll.SNL.Clients.Office.Excel.Functions.SPG($A165, "IQ_CURRENT_RATIO", G$3)</f>
        <v>3.456</v>
      </c>
      <c r="H165" s="9" cm="1">
        <f t="array" ref="H165">_xll.SNL.Clients.Office.Excel.Functions.SPG($A165, "IQ_CURRENT_RATIO", H$3)</f>
        <v>3.4790000000000001</v>
      </c>
      <c r="I165" s="9" cm="1">
        <f t="array" ref="I165">_xll.SNL.Clients.Office.Excel.Functions.SPG($A165, "IQ_CURRENT_RATIO", I$3)</f>
        <v>2.8820000000000001</v>
      </c>
      <c r="J165" s="9" cm="1">
        <f t="array" ref="J165">_xll.SNL.Clients.Office.Excel.Functions.SPG($A165, "IQ_CURRENT_RATIO", J$3)</f>
        <v>3.3759999999999999</v>
      </c>
    </row>
    <row r="166" spans="1:10" x14ac:dyDescent="0.3">
      <c r="A166" s="11" t="s">
        <v>1187</v>
      </c>
      <c r="B166" s="9" cm="1">
        <f t="array" ref="B166">_xll.SNL.Clients.Office.Excel.Functions.SPG($A166, "IQ_CURRENT_RATIO", B$3)</f>
        <v>1.6220000000000001</v>
      </c>
      <c r="C166" s="9" cm="1">
        <f t="array" ref="C166">_xll.SNL.Clients.Office.Excel.Functions.SPG($A166, "IQ_CURRENT_RATIO", C$3)</f>
        <v>1.7490000000000001</v>
      </c>
      <c r="D166" s="9" cm="1">
        <f t="array" ref="D166">_xll.SNL.Clients.Office.Excel.Functions.SPG($A166, "IQ_CURRENT_RATIO", D$3)</f>
        <v>1.5649999999999999</v>
      </c>
      <c r="E166" s="9" cm="1">
        <f t="array" ref="E166">_xll.SNL.Clients.Office.Excel.Functions.SPG($A166, "IQ_CURRENT_RATIO", E$3)</f>
        <v>1.605</v>
      </c>
      <c r="F166" s="9" cm="1">
        <f t="array" ref="F166">_xll.SNL.Clients.Office.Excel.Functions.SPG($A166, "IQ_CURRENT_RATIO", F$3)</f>
        <v>1.571</v>
      </c>
      <c r="G166" s="9" cm="1">
        <f t="array" ref="G166">_xll.SNL.Clients.Office.Excel.Functions.SPG($A166, "IQ_CURRENT_RATIO", G$3)</f>
        <v>1.504</v>
      </c>
      <c r="H166" s="9" cm="1">
        <f t="array" ref="H166">_xll.SNL.Clients.Office.Excel.Functions.SPG($A166, "IQ_CURRENT_RATIO", H$3)</f>
        <v>1.5609999999999999</v>
      </c>
      <c r="I166" s="9" cm="1">
        <f t="array" ref="I166">_xll.SNL.Clients.Office.Excel.Functions.SPG($A166, "IQ_CURRENT_RATIO", I$3)</f>
        <v>1.5029999999999999</v>
      </c>
      <c r="J166" s="9" cm="1">
        <f t="array" ref="J166">_xll.SNL.Clients.Office.Excel.Functions.SPG($A166, "IQ_CURRENT_RATIO", J$3)</f>
        <v>1.456</v>
      </c>
    </row>
    <row r="167" spans="1:10" x14ac:dyDescent="0.3">
      <c r="A167" s="11" t="s">
        <v>1188</v>
      </c>
      <c r="B167" s="9" cm="1">
        <f t="array" ref="B167">_xll.SNL.Clients.Office.Excel.Functions.SPG($A167, "IQ_CURRENT_RATIO", B$3)</f>
        <v>3.4039999999999999</v>
      </c>
      <c r="C167" s="9" cm="1">
        <f t="array" ref="C167">_xll.SNL.Clients.Office.Excel.Functions.SPG($A167, "IQ_CURRENT_RATIO", C$3)</f>
        <v>3.7850000000000001</v>
      </c>
      <c r="D167" s="9" cm="1">
        <f t="array" ref="D167">_xll.SNL.Clients.Office.Excel.Functions.SPG($A167, "IQ_CURRENT_RATIO", D$3)</f>
        <v>3.6920000000000002</v>
      </c>
      <c r="E167" s="9" cm="1">
        <f t="array" ref="E167">_xll.SNL.Clients.Office.Excel.Functions.SPG($A167, "IQ_CURRENT_RATIO", E$3)</f>
        <v>3.6269999999999998</v>
      </c>
      <c r="F167" s="9" cm="1">
        <f t="array" ref="F167">_xll.SNL.Clients.Office.Excel.Functions.SPG($A167, "IQ_CURRENT_RATIO", F$3)</f>
        <v>2.7759999999999998</v>
      </c>
      <c r="G167" s="9" cm="1">
        <f t="array" ref="G167">_xll.SNL.Clients.Office.Excel.Functions.SPG($A167, "IQ_CURRENT_RATIO", G$3)</f>
        <v>3.4780000000000002</v>
      </c>
      <c r="H167" s="9" cm="1">
        <f t="array" ref="H167">_xll.SNL.Clients.Office.Excel.Functions.SPG($A167, "IQ_CURRENT_RATIO", H$3)</f>
        <v>2.7610000000000001</v>
      </c>
      <c r="I167" s="9" cm="1">
        <f t="array" ref="I167">_xll.SNL.Clients.Office.Excel.Functions.SPG($A167, "IQ_CURRENT_RATIO", I$3)</f>
        <v>2.7829999999999999</v>
      </c>
      <c r="J167" s="9" cm="1">
        <f t="array" ref="J167">_xll.SNL.Clients.Office.Excel.Functions.SPG($A167, "IQ_CURRENT_RATIO", J$3)</f>
        <v>2.64</v>
      </c>
    </row>
    <row r="168" spans="1:10" x14ac:dyDescent="0.3">
      <c r="A168" s="11" t="s">
        <v>1189</v>
      </c>
      <c r="B168" s="9" cm="1">
        <f t="array" ref="B168">_xll.SNL.Clients.Office.Excel.Functions.SPG($A168, "IQ_CURRENT_RATIO", B$3)</f>
        <v>1.8819999999999999</v>
      </c>
      <c r="C168" s="9" cm="1">
        <f t="array" ref="C168">_xll.SNL.Clients.Office.Excel.Functions.SPG($A168, "IQ_CURRENT_RATIO", C$3)</f>
        <v>1.4630000000000001</v>
      </c>
      <c r="D168" s="9" cm="1">
        <f t="array" ref="D168">_xll.SNL.Clients.Office.Excel.Functions.SPG($A168, "IQ_CURRENT_RATIO", D$3)</f>
        <v>1.7290000000000001</v>
      </c>
      <c r="E168" s="9" cm="1">
        <f t="array" ref="E168">_xll.SNL.Clients.Office.Excel.Functions.SPG($A168, "IQ_CURRENT_RATIO", E$3)</f>
        <v>1.4470000000000001</v>
      </c>
      <c r="F168" s="9" cm="1">
        <f t="array" ref="F168">_xll.SNL.Clients.Office.Excel.Functions.SPG($A168, "IQ_CURRENT_RATIO", F$3)</f>
        <v>1.2350000000000001</v>
      </c>
      <c r="G168" s="9" cm="1">
        <f t="array" ref="G168">_xll.SNL.Clients.Office.Excel.Functions.SPG($A168, "IQ_CURRENT_RATIO", G$3)</f>
        <v>1.099</v>
      </c>
      <c r="H168" s="9" cm="1">
        <f t="array" ref="H168">_xll.SNL.Clients.Office.Excel.Functions.SPG($A168, "IQ_CURRENT_RATIO", H$3)</f>
        <v>1.1719999999999999</v>
      </c>
      <c r="I168" s="9" cm="1">
        <f t="array" ref="I168">_xll.SNL.Clients.Office.Excel.Functions.SPG($A168, "IQ_CURRENT_RATIO", I$3)</f>
        <v>1.3580000000000001</v>
      </c>
      <c r="J168" s="9" cm="1">
        <f t="array" ref="J168">_xll.SNL.Clients.Office.Excel.Functions.SPG($A168, "IQ_CURRENT_RATIO", J$3)</f>
        <v>1.621</v>
      </c>
    </row>
    <row r="169" spans="1:10" x14ac:dyDescent="0.3">
      <c r="A169" s="11" t="s">
        <v>1190</v>
      </c>
      <c r="B169" s="9" t="str" cm="1">
        <f t="array" ref="B169">_xll.SNL.Clients.Office.Excel.Functions.SPG($A169, "IQ_CURRENT_RATIO", B$3)</f>
        <v>NA</v>
      </c>
      <c r="C169" s="9" cm="1">
        <f t="array" ref="C169">_xll.SNL.Clients.Office.Excel.Functions.SPG($A169, "IQ_CURRENT_RATIO", C$3)</f>
        <v>1.3109999999999999</v>
      </c>
      <c r="D169" s="9" cm="1">
        <f t="array" ref="D169">_xll.SNL.Clients.Office.Excel.Functions.SPG($A169, "IQ_CURRENT_RATIO", D$3)</f>
        <v>1.5269999999999999</v>
      </c>
      <c r="E169" s="9" cm="1">
        <f t="array" ref="E169">_xll.SNL.Clients.Office.Excel.Functions.SPG($A169, "IQ_CURRENT_RATIO", E$3)</f>
        <v>1.696</v>
      </c>
      <c r="F169" s="9" cm="1">
        <f t="array" ref="F169">_xll.SNL.Clients.Office.Excel.Functions.SPG($A169, "IQ_CURRENT_RATIO", F$3)</f>
        <v>1.573</v>
      </c>
      <c r="G169" s="9" cm="1">
        <f t="array" ref="G169">_xll.SNL.Clients.Office.Excel.Functions.SPG($A169, "IQ_CURRENT_RATIO", G$3)</f>
        <v>1.5740000000000001</v>
      </c>
      <c r="H169" s="9" cm="1">
        <f t="array" ref="H169">_xll.SNL.Clients.Office.Excel.Functions.SPG($A169, "IQ_CURRENT_RATIO", H$3)</f>
        <v>1.458</v>
      </c>
      <c r="I169" s="9" cm="1">
        <f t="array" ref="I169">_xll.SNL.Clients.Office.Excel.Functions.SPG($A169, "IQ_CURRENT_RATIO", I$3)</f>
        <v>1.5169999999999999</v>
      </c>
      <c r="J169" s="9" cm="1">
        <f t="array" ref="J169">_xll.SNL.Clients.Office.Excel.Functions.SPG($A169, "IQ_CURRENT_RATIO", J$3)</f>
        <v>1.581</v>
      </c>
    </row>
    <row r="170" spans="1:10" x14ac:dyDescent="0.3">
      <c r="A170" s="11" t="s">
        <v>1191</v>
      </c>
      <c r="B170" s="9" t="str" cm="1">
        <f t="array" ref="B170">_xll.SNL.Clients.Office.Excel.Functions.SPG($A170, "IQ_CURRENT_RATIO", B$3)</f>
        <v>NA</v>
      </c>
      <c r="C170" s="9" cm="1">
        <f t="array" ref="C170">_xll.SNL.Clients.Office.Excel.Functions.SPG($A170, "IQ_CURRENT_RATIO", C$3)</f>
        <v>2.6459999999999999</v>
      </c>
      <c r="D170" s="9" cm="1">
        <f t="array" ref="D170">_xll.SNL.Clients.Office.Excel.Functions.SPG($A170, "IQ_CURRENT_RATIO", D$3)</f>
        <v>2.661</v>
      </c>
      <c r="E170" s="9" cm="1">
        <f t="array" ref="E170">_xll.SNL.Clients.Office.Excel.Functions.SPG($A170, "IQ_CURRENT_RATIO", E$3)</f>
        <v>1.5469999999999999</v>
      </c>
      <c r="F170" s="9" cm="1">
        <f t="array" ref="F170">_xll.SNL.Clients.Office.Excel.Functions.SPG($A170, "IQ_CURRENT_RATIO", F$3)</f>
        <v>1.534</v>
      </c>
      <c r="G170" s="9" cm="1">
        <f t="array" ref="G170">_xll.SNL.Clients.Office.Excel.Functions.SPG($A170, "IQ_CURRENT_RATIO", G$3)</f>
        <v>3.4540000000000002</v>
      </c>
      <c r="H170" s="9" cm="1">
        <f t="array" ref="H170">_xll.SNL.Clients.Office.Excel.Functions.SPG($A170, "IQ_CURRENT_RATIO", H$3)</f>
        <v>3.7229999999999999</v>
      </c>
      <c r="I170" s="9" cm="1">
        <f t="array" ref="I170">_xll.SNL.Clients.Office.Excel.Functions.SPG($A170, "IQ_CURRENT_RATIO", I$3)</f>
        <v>2.9460000000000002</v>
      </c>
      <c r="J170" s="9" cm="1">
        <f t="array" ref="J170">_xll.SNL.Clients.Office.Excel.Functions.SPG($A170, "IQ_CURRENT_RATIO", J$3)</f>
        <v>3.6539999999999999</v>
      </c>
    </row>
    <row r="171" spans="1:10" x14ac:dyDescent="0.3">
      <c r="A171" s="11" t="s">
        <v>1192</v>
      </c>
      <c r="B171" s="9" cm="1">
        <f t="array" ref="B171">_xll.SNL.Clients.Office.Excel.Functions.SPG($A171, "IQ_CURRENT_RATIO", B$3)</f>
        <v>0.78</v>
      </c>
      <c r="C171" s="9" cm="1">
        <f t="array" ref="C171">_xll.SNL.Clients.Office.Excel.Functions.SPG($A171, "IQ_CURRENT_RATIO", C$3)</f>
        <v>0.82799999999999996</v>
      </c>
      <c r="D171" s="9" cm="1">
        <f t="array" ref="D171">_xll.SNL.Clients.Office.Excel.Functions.SPG($A171, "IQ_CURRENT_RATIO", D$3)</f>
        <v>0.86199999999999999</v>
      </c>
      <c r="E171" s="9" cm="1">
        <f t="array" ref="E171">_xll.SNL.Clients.Office.Excel.Functions.SPG($A171, "IQ_CURRENT_RATIO", E$3)</f>
        <v>0.85599999999999998</v>
      </c>
      <c r="F171" s="9" cm="1">
        <f t="array" ref="F171">_xll.SNL.Clients.Office.Excel.Functions.SPG($A171, "IQ_CURRENT_RATIO", F$3)</f>
        <v>0.93799999999999994</v>
      </c>
      <c r="G171" s="9" cm="1">
        <f t="array" ref="G171">_xll.SNL.Clients.Office.Excel.Functions.SPG($A171, "IQ_CURRENT_RATIO", G$3)</f>
        <v>0.97799999999999998</v>
      </c>
      <c r="H171" s="9" cm="1">
        <f t="array" ref="H171">_xll.SNL.Clients.Office.Excel.Functions.SPG($A171, "IQ_CURRENT_RATIO", H$3)</f>
        <v>1.0129999999999999</v>
      </c>
      <c r="I171" s="9" cm="1">
        <f t="array" ref="I171">_xll.SNL.Clients.Office.Excel.Functions.SPG($A171, "IQ_CURRENT_RATIO", I$3)</f>
        <v>0.96</v>
      </c>
      <c r="J171" s="9" cm="1">
        <f t="array" ref="J171">_xll.SNL.Clients.Office.Excel.Functions.SPG($A171, "IQ_CURRENT_RATIO", J$3)</f>
        <v>0.95499999999999996</v>
      </c>
    </row>
    <row r="172" spans="1:10" x14ac:dyDescent="0.3">
      <c r="A172" s="11" t="s">
        <v>1193</v>
      </c>
      <c r="B172" s="9" cm="1">
        <f t="array" ref="B172">_xll.SNL.Clients.Office.Excel.Functions.SPG($A172, "IQ_CURRENT_RATIO", B$3)</f>
        <v>0.78400000000000003</v>
      </c>
      <c r="C172" s="9" cm="1">
        <f t="array" ref="C172">_xll.SNL.Clients.Office.Excel.Functions.SPG($A172, "IQ_CURRENT_RATIO", C$3)</f>
        <v>0.73399999999999999</v>
      </c>
      <c r="D172" s="9" cm="1">
        <f t="array" ref="D172">_xll.SNL.Clients.Office.Excel.Functions.SPG($A172, "IQ_CURRENT_RATIO", D$3)</f>
        <v>0.76800000000000002</v>
      </c>
      <c r="E172" s="9" cm="1">
        <f t="array" ref="E172">_xll.SNL.Clients.Office.Excel.Functions.SPG($A172, "IQ_CURRENT_RATIO", E$3)</f>
        <v>1.268</v>
      </c>
      <c r="F172" s="9" cm="1">
        <f t="array" ref="F172">_xll.SNL.Clients.Office.Excel.Functions.SPG($A172, "IQ_CURRENT_RATIO", F$3)</f>
        <v>1.018</v>
      </c>
      <c r="G172" s="9" cm="1">
        <f t="array" ref="G172">_xll.SNL.Clients.Office.Excel.Functions.SPG($A172, "IQ_CURRENT_RATIO", G$3)</f>
        <v>1.206</v>
      </c>
      <c r="H172" s="9" cm="1">
        <f t="array" ref="H172">_xll.SNL.Clients.Office.Excel.Functions.SPG($A172, "IQ_CURRENT_RATIO", H$3)</f>
        <v>0.79700000000000004</v>
      </c>
      <c r="I172" s="9" cm="1">
        <f t="array" ref="I172">_xll.SNL.Clients.Office.Excel.Functions.SPG($A172, "IQ_CURRENT_RATIO", I$3)</f>
        <v>1.2649999999999999</v>
      </c>
      <c r="J172" s="9" cm="1">
        <f t="array" ref="J172">_xll.SNL.Clients.Office.Excel.Functions.SPG($A172, "IQ_CURRENT_RATIO", J$3)</f>
        <v>1.1679999999999999</v>
      </c>
    </row>
    <row r="173" spans="1:10" x14ac:dyDescent="0.3">
      <c r="A173" s="11" t="s">
        <v>1194</v>
      </c>
      <c r="B173" s="9" cm="1">
        <f t="array" ref="B173">_xll.SNL.Clients.Office.Excel.Functions.SPG($A173, "IQ_CURRENT_RATIO", B$3)</f>
        <v>1.617</v>
      </c>
      <c r="C173" s="9" cm="1">
        <f t="array" ref="C173">_xll.SNL.Clients.Office.Excel.Functions.SPG($A173, "IQ_CURRENT_RATIO", C$3)</f>
        <v>3.972</v>
      </c>
      <c r="D173" s="9" cm="1">
        <f t="array" ref="D173">_xll.SNL.Clients.Office.Excel.Functions.SPG($A173, "IQ_CURRENT_RATIO", D$3)</f>
        <v>3.4889999999999999</v>
      </c>
      <c r="E173" s="9" cm="1">
        <f t="array" ref="E173">_xll.SNL.Clients.Office.Excel.Functions.SPG($A173, "IQ_CURRENT_RATIO", E$3)</f>
        <v>3.7629999999999999</v>
      </c>
      <c r="F173" s="9" cm="1">
        <f t="array" ref="F173">_xll.SNL.Clients.Office.Excel.Functions.SPG($A173, "IQ_CURRENT_RATIO", F$3)</f>
        <v>2.56</v>
      </c>
      <c r="G173" s="9" cm="1">
        <f t="array" ref="G173">_xll.SNL.Clients.Office.Excel.Functions.SPG($A173, "IQ_CURRENT_RATIO", G$3)</f>
        <v>2.923</v>
      </c>
      <c r="H173" s="9" cm="1">
        <f t="array" ref="H173">_xll.SNL.Clients.Office.Excel.Functions.SPG($A173, "IQ_CURRENT_RATIO", H$3)</f>
        <v>3.2770000000000001</v>
      </c>
      <c r="I173" s="9" cm="1">
        <f t="array" ref="I173">_xll.SNL.Clients.Office.Excel.Functions.SPG($A173, "IQ_CURRENT_RATIO", I$3)</f>
        <v>3.383</v>
      </c>
      <c r="J173" s="9" cm="1">
        <f t="array" ref="J173">_xll.SNL.Clients.Office.Excel.Functions.SPG($A173, "IQ_CURRENT_RATIO", J$3)</f>
        <v>3.0569999999999999</v>
      </c>
    </row>
    <row r="174" spans="1:10" x14ac:dyDescent="0.3">
      <c r="A174" s="11" t="s">
        <v>1195</v>
      </c>
      <c r="B174" s="9" cm="1">
        <f t="array" ref="B174">_xll.SNL.Clients.Office.Excel.Functions.SPG($A174, "IQ_CURRENT_RATIO", B$3)</f>
        <v>8.3919999999999995</v>
      </c>
      <c r="C174" s="9" cm="1">
        <f t="array" ref="C174">_xll.SNL.Clients.Office.Excel.Functions.SPG($A174, "IQ_CURRENT_RATIO", C$3)</f>
        <v>7.8029999999999999</v>
      </c>
      <c r="D174" s="9" cm="1">
        <f t="array" ref="D174">_xll.SNL.Clients.Office.Excel.Functions.SPG($A174, "IQ_CURRENT_RATIO", D$3)</f>
        <v>10.356999999999999</v>
      </c>
      <c r="E174" s="9" cm="1">
        <f t="array" ref="E174">_xll.SNL.Clients.Office.Excel.Functions.SPG($A174, "IQ_CURRENT_RATIO", E$3)</f>
        <v>7.407</v>
      </c>
      <c r="F174" s="9" cm="1">
        <f t="array" ref="F174">_xll.SNL.Clients.Office.Excel.Functions.SPG($A174, "IQ_CURRENT_RATIO", F$3)</f>
        <v>6.6360000000000001</v>
      </c>
      <c r="G174" s="9" cm="1">
        <f t="array" ref="G174">_xll.SNL.Clients.Office.Excel.Functions.SPG($A174, "IQ_CURRENT_RATIO", G$3)</f>
        <v>6.6349999999999998</v>
      </c>
      <c r="H174" s="9" cm="1">
        <f t="array" ref="H174">_xll.SNL.Clients.Office.Excel.Functions.SPG($A174, "IQ_CURRENT_RATIO", H$3)</f>
        <v>7.6310000000000002</v>
      </c>
      <c r="I174" s="9" cm="1">
        <f t="array" ref="I174">_xll.SNL.Clients.Office.Excel.Functions.SPG($A174, "IQ_CURRENT_RATIO", I$3)</f>
        <v>6.5789999999999997</v>
      </c>
      <c r="J174" s="9" cm="1">
        <f t="array" ref="J174">_xll.SNL.Clients.Office.Excel.Functions.SPG($A174, "IQ_CURRENT_RATIO", J$3)</f>
        <v>6.6909999999999998</v>
      </c>
    </row>
    <row r="175" spans="1:10" x14ac:dyDescent="0.3">
      <c r="A175" s="11" t="s">
        <v>1196</v>
      </c>
      <c r="B175" s="9" t="str" cm="1">
        <f t="array" ref="B175">_xll.SNL.Clients.Office.Excel.Functions.SPG($A175, "IQ_CURRENT_RATIO", B$3)</f>
        <v>NA</v>
      </c>
      <c r="C175" s="9" cm="1">
        <f t="array" ref="C175">_xll.SNL.Clients.Office.Excel.Functions.SPG($A175, "IQ_CURRENT_RATIO", C$3)</f>
        <v>3.847</v>
      </c>
      <c r="D175" s="9" cm="1">
        <f t="array" ref="D175">_xll.SNL.Clients.Office.Excel.Functions.SPG($A175, "IQ_CURRENT_RATIO", D$3)</f>
        <v>2.9569999999999999</v>
      </c>
      <c r="E175" s="9" cm="1">
        <f t="array" ref="E175">_xll.SNL.Clients.Office.Excel.Functions.SPG($A175, "IQ_CURRENT_RATIO", E$3)</f>
        <v>2.6480000000000001</v>
      </c>
      <c r="F175" s="9" cm="1">
        <f t="array" ref="F175">_xll.SNL.Clients.Office.Excel.Functions.SPG($A175, "IQ_CURRENT_RATIO", F$3)</f>
        <v>2.7229999999999999</v>
      </c>
      <c r="G175" s="9" cm="1">
        <f t="array" ref="G175">_xll.SNL.Clients.Office.Excel.Functions.SPG($A175, "IQ_CURRENT_RATIO", G$3)</f>
        <v>2.5249999999999999</v>
      </c>
      <c r="H175" s="9" cm="1">
        <f t="array" ref="H175">_xll.SNL.Clients.Office.Excel.Functions.SPG($A175, "IQ_CURRENT_RATIO", H$3)</f>
        <v>2.4860000000000002</v>
      </c>
      <c r="I175" s="9" cm="1">
        <f t="array" ref="I175">_xll.SNL.Clients.Office.Excel.Functions.SPG($A175, "IQ_CURRENT_RATIO", I$3)</f>
        <v>2.5760000000000001</v>
      </c>
      <c r="J175" s="9" cm="1">
        <f t="array" ref="J175">_xll.SNL.Clients.Office.Excel.Functions.SPG($A175, "IQ_CURRENT_RATIO", J$3)</f>
        <v>2.2629999999999999</v>
      </c>
    </row>
    <row r="176" spans="1:10" x14ac:dyDescent="0.3">
      <c r="A176" s="11" t="s">
        <v>1197</v>
      </c>
      <c r="B176" s="9" t="str" cm="1">
        <f t="array" ref="B176">_xll.SNL.Clients.Office.Excel.Functions.SPG($A176, "IQ_CURRENT_RATIO", B$3)</f>
        <v>NA</v>
      </c>
      <c r="C176" s="9" t="str" cm="1">
        <f t="array" ref="C176">_xll.SNL.Clients.Office.Excel.Functions.SPG($A176, "IQ_CURRENT_RATIO", C$3)</f>
        <v>NA</v>
      </c>
      <c r="D176" s="9" t="str" cm="1">
        <f t="array" ref="D176">_xll.SNL.Clients.Office.Excel.Functions.SPG($A176, "IQ_CURRENT_RATIO", D$3)</f>
        <v>NA</v>
      </c>
      <c r="E176" s="9" t="str" cm="1">
        <f t="array" ref="E176">_xll.SNL.Clients.Office.Excel.Functions.SPG($A176, "IQ_CURRENT_RATIO", E$3)</f>
        <v>NA</v>
      </c>
      <c r="F176" s="9" t="str" cm="1">
        <f t="array" ref="F176">_xll.SNL.Clients.Office.Excel.Functions.SPG($A176, "IQ_CURRENT_RATIO", F$3)</f>
        <v>NA</v>
      </c>
      <c r="G176" s="9" t="str" cm="1">
        <f t="array" ref="G176">_xll.SNL.Clients.Office.Excel.Functions.SPG($A176, "IQ_CURRENT_RATIO", G$3)</f>
        <v>NA</v>
      </c>
      <c r="H176" s="9" t="str" cm="1">
        <f t="array" ref="H176">_xll.SNL.Clients.Office.Excel.Functions.SPG($A176, "IQ_CURRENT_RATIO", H$3)</f>
        <v>NA</v>
      </c>
      <c r="I176" s="9" t="str" cm="1">
        <f t="array" ref="I176">_xll.SNL.Clients.Office.Excel.Functions.SPG($A176, "IQ_CURRENT_RATIO", I$3)</f>
        <v>NA</v>
      </c>
      <c r="J176" s="9" t="str" cm="1">
        <f t="array" ref="J176">_xll.SNL.Clients.Office.Excel.Functions.SPG($A176, "IQ_CURRENT_RATIO", J$3)</f>
        <v>NA</v>
      </c>
    </row>
    <row r="177" spans="1:10" x14ac:dyDescent="0.3">
      <c r="A177" s="11" t="s">
        <v>1198</v>
      </c>
      <c r="B177" s="9" cm="1">
        <f t="array" ref="B177">_xll.SNL.Clients.Office.Excel.Functions.SPG($A177, "IQ_CURRENT_RATIO", B$3)</f>
        <v>1.5589999999999999</v>
      </c>
      <c r="C177" s="9" cm="1">
        <f t="array" ref="C177">_xll.SNL.Clients.Office.Excel.Functions.SPG($A177, "IQ_CURRENT_RATIO", C$3)</f>
        <v>1.405</v>
      </c>
      <c r="D177" s="9" cm="1">
        <f t="array" ref="D177">_xll.SNL.Clients.Office.Excel.Functions.SPG($A177, "IQ_CURRENT_RATIO", D$3)</f>
        <v>1.413</v>
      </c>
      <c r="E177" s="9" cm="1">
        <f t="array" ref="E177">_xll.SNL.Clients.Office.Excel.Functions.SPG($A177, "IQ_CURRENT_RATIO", E$3)</f>
        <v>1.498</v>
      </c>
      <c r="F177" s="9" cm="1">
        <f t="array" ref="F177">_xll.SNL.Clients.Office.Excel.Functions.SPG($A177, "IQ_CURRENT_RATIO", F$3)</f>
        <v>1.5429999999999999</v>
      </c>
      <c r="G177" s="9" cm="1">
        <f t="array" ref="G177">_xll.SNL.Clients.Office.Excel.Functions.SPG($A177, "IQ_CURRENT_RATIO", G$3)</f>
        <v>1.526</v>
      </c>
      <c r="H177" s="9" cm="1">
        <f t="array" ref="H177">_xll.SNL.Clients.Office.Excel.Functions.SPG($A177, "IQ_CURRENT_RATIO", H$3)</f>
        <v>2.0289999999999999</v>
      </c>
      <c r="I177" s="9" cm="1">
        <f t="array" ref="I177">_xll.SNL.Clients.Office.Excel.Functions.SPG($A177, "IQ_CURRENT_RATIO", I$3)</f>
        <v>2.0329999999999999</v>
      </c>
      <c r="J177" s="9" cm="1">
        <f t="array" ref="J177">_xll.SNL.Clients.Office.Excel.Functions.SPG($A177, "IQ_CURRENT_RATIO", J$3)</f>
        <v>1.7150000000000001</v>
      </c>
    </row>
    <row r="178" spans="1:10" x14ac:dyDescent="0.3">
      <c r="A178" s="11" t="s">
        <v>1199</v>
      </c>
      <c r="B178" s="9" cm="1">
        <f t="array" ref="B178">_xll.SNL.Clients.Office.Excel.Functions.SPG($A178, "IQ_CURRENT_RATIO", B$3)</f>
        <v>0.20100000000000001</v>
      </c>
      <c r="C178" s="9" cm="1">
        <f t="array" ref="C178">_xll.SNL.Clients.Office.Excel.Functions.SPG($A178, "IQ_CURRENT_RATIO", C$3)</f>
        <v>0.55300000000000005</v>
      </c>
      <c r="D178" s="9" cm="1">
        <f t="array" ref="D178">_xll.SNL.Clients.Office.Excel.Functions.SPG($A178, "IQ_CURRENT_RATIO", D$3)</f>
        <v>0.34100000000000003</v>
      </c>
      <c r="E178" s="9" cm="1">
        <f t="array" ref="E178">_xll.SNL.Clients.Office.Excel.Functions.SPG($A178, "IQ_CURRENT_RATIO", E$3)</f>
        <v>0.60299999999999998</v>
      </c>
      <c r="F178" s="9" cm="1">
        <f t="array" ref="F178">_xll.SNL.Clients.Office.Excel.Functions.SPG($A178, "IQ_CURRENT_RATIO", F$3)</f>
        <v>0.32400000000000001</v>
      </c>
      <c r="G178" s="9" cm="1">
        <f t="array" ref="G178">_xll.SNL.Clients.Office.Excel.Functions.SPG($A178, "IQ_CURRENT_RATIO", G$3)</f>
        <v>2.2829999999999999</v>
      </c>
      <c r="H178" s="9" cm="1">
        <f t="array" ref="H178">_xll.SNL.Clients.Office.Excel.Functions.SPG($A178, "IQ_CURRENT_RATIO", H$3)</f>
        <v>0.38800000000000001</v>
      </c>
      <c r="I178" s="9" cm="1">
        <f t="array" ref="I178">_xll.SNL.Clients.Office.Excel.Functions.SPG($A178, "IQ_CURRENT_RATIO", I$3)</f>
        <v>0.17499999999999999</v>
      </c>
      <c r="J178" s="9" cm="1">
        <f t="array" ref="J178">_xll.SNL.Clients.Office.Excel.Functions.SPG($A178, "IQ_CURRENT_RATIO", J$3)</f>
        <v>2.4980000000000002</v>
      </c>
    </row>
    <row r="179" spans="1:10" x14ac:dyDescent="0.3">
      <c r="A179" s="11" t="s">
        <v>1200</v>
      </c>
      <c r="B179" s="9" t="str" cm="1">
        <f t="array" ref="B179">_xll.SNL.Clients.Office.Excel.Functions.SPG($A179, "IQ_CURRENT_RATIO", B$3)</f>
        <v>NA</v>
      </c>
      <c r="C179" s="9" cm="1">
        <f t="array" ref="C179">_xll.SNL.Clients.Office.Excel.Functions.SPG($A179, "IQ_CURRENT_RATIO", C$3)</f>
        <v>3.056</v>
      </c>
      <c r="D179" s="9" cm="1">
        <f t="array" ref="D179">_xll.SNL.Clients.Office.Excel.Functions.SPG($A179, "IQ_CURRENT_RATIO", D$3)</f>
        <v>3.2050000000000001</v>
      </c>
      <c r="E179" s="9" cm="1">
        <f t="array" ref="E179">_xll.SNL.Clients.Office.Excel.Functions.SPG($A179, "IQ_CURRENT_RATIO", E$3)</f>
        <v>4.0990000000000002</v>
      </c>
      <c r="F179" s="9" cm="1">
        <f t="array" ref="F179">_xll.SNL.Clients.Office.Excel.Functions.SPG($A179, "IQ_CURRENT_RATIO", F$3)</f>
        <v>4.391</v>
      </c>
      <c r="G179" s="9" cm="1">
        <f t="array" ref="G179">_xll.SNL.Clients.Office.Excel.Functions.SPG($A179, "IQ_CURRENT_RATIO", G$3)</f>
        <v>4.7610000000000001</v>
      </c>
      <c r="H179" s="9" cm="1">
        <f t="array" ref="H179">_xll.SNL.Clients.Office.Excel.Functions.SPG($A179, "IQ_CURRENT_RATIO", H$3)</f>
        <v>4.93</v>
      </c>
      <c r="I179" s="9" cm="1">
        <f t="array" ref="I179">_xll.SNL.Clients.Office.Excel.Functions.SPG($A179, "IQ_CURRENT_RATIO", I$3)</f>
        <v>4.0919999999999996</v>
      </c>
      <c r="J179" s="9" cm="1">
        <f t="array" ref="J179">_xll.SNL.Clients.Office.Excel.Functions.SPG($A179, "IQ_CURRENT_RATIO", J$3)</f>
        <v>3.9980000000000002</v>
      </c>
    </row>
    <row r="180" spans="1:10" x14ac:dyDescent="0.3">
      <c r="A180" s="11" t="s">
        <v>1201</v>
      </c>
      <c r="B180" s="9" cm="1">
        <f t="array" ref="B180">_xll.SNL.Clients.Office.Excel.Functions.SPG($A180, "IQ_CURRENT_RATIO", B$3)</f>
        <v>2.5910000000000002</v>
      </c>
      <c r="C180" s="9" cm="1">
        <f t="array" ref="C180">_xll.SNL.Clients.Office.Excel.Functions.SPG($A180, "IQ_CURRENT_RATIO", C$3)</f>
        <v>2.2109999999999999</v>
      </c>
      <c r="D180" s="9" cm="1">
        <f t="array" ref="D180">_xll.SNL.Clients.Office.Excel.Functions.SPG($A180, "IQ_CURRENT_RATIO", D$3)</f>
        <v>2.76</v>
      </c>
      <c r="E180" s="9" cm="1">
        <f t="array" ref="E180">_xll.SNL.Clients.Office.Excel.Functions.SPG($A180, "IQ_CURRENT_RATIO", E$3)</f>
        <v>2.75</v>
      </c>
      <c r="F180" s="9" cm="1">
        <f t="array" ref="F180">_xll.SNL.Clients.Office.Excel.Functions.SPG($A180, "IQ_CURRENT_RATIO", F$3)</f>
        <v>2.7360000000000002</v>
      </c>
      <c r="G180" s="9" cm="1">
        <f t="array" ref="G180">_xll.SNL.Clients.Office.Excel.Functions.SPG($A180, "IQ_CURRENT_RATIO", G$3)</f>
        <v>2.7360000000000002</v>
      </c>
      <c r="H180" s="9" cm="1">
        <f t="array" ref="H180">_xll.SNL.Clients.Office.Excel.Functions.SPG($A180, "IQ_CURRENT_RATIO", H$3)</f>
        <v>3.0259999999999998</v>
      </c>
      <c r="I180" s="9" cm="1">
        <f t="array" ref="I180">_xll.SNL.Clients.Office.Excel.Functions.SPG($A180, "IQ_CURRENT_RATIO", I$3)</f>
        <v>2.9340000000000002</v>
      </c>
      <c r="J180" s="9" cm="1">
        <f t="array" ref="J180">_xll.SNL.Clients.Office.Excel.Functions.SPG($A180, "IQ_CURRENT_RATIO", J$3)</f>
        <v>2.7850000000000001</v>
      </c>
    </row>
    <row r="181" spans="1:10" x14ac:dyDescent="0.3">
      <c r="A181" s="11" t="s">
        <v>1202</v>
      </c>
      <c r="B181" s="9" cm="1">
        <f t="array" ref="B181">_xll.SNL.Clients.Office.Excel.Functions.SPG($A181, "IQ_CURRENT_RATIO", B$3)</f>
        <v>1.8720000000000001</v>
      </c>
      <c r="C181" s="9" cm="1">
        <f t="array" ref="C181">_xll.SNL.Clients.Office.Excel.Functions.SPG($A181, "IQ_CURRENT_RATIO", C$3)</f>
        <v>1.6479999999999999</v>
      </c>
      <c r="D181" s="9" cm="1">
        <f t="array" ref="D181">_xll.SNL.Clients.Office.Excel.Functions.SPG($A181, "IQ_CURRENT_RATIO", D$3)</f>
        <v>1.8080000000000001</v>
      </c>
      <c r="E181" s="9" cm="1">
        <f t="array" ref="E181">_xll.SNL.Clients.Office.Excel.Functions.SPG($A181, "IQ_CURRENT_RATIO", E$3)</f>
        <v>2.117</v>
      </c>
      <c r="F181" s="9" cm="1">
        <f t="array" ref="F181">_xll.SNL.Clients.Office.Excel.Functions.SPG($A181, "IQ_CURRENT_RATIO", F$3)</f>
        <v>2.1669999999999998</v>
      </c>
      <c r="G181" s="9" cm="1">
        <f t="array" ref="G181">_xll.SNL.Clients.Office.Excel.Functions.SPG($A181, "IQ_CURRENT_RATIO", G$3)</f>
        <v>2.2149999999999999</v>
      </c>
      <c r="H181" s="9" cm="1">
        <f t="array" ref="H181">_xll.SNL.Clients.Office.Excel.Functions.SPG($A181, "IQ_CURRENT_RATIO", H$3)</f>
        <v>2.129</v>
      </c>
      <c r="I181" s="9" cm="1">
        <f t="array" ref="I181">_xll.SNL.Clients.Office.Excel.Functions.SPG($A181, "IQ_CURRENT_RATIO", I$3)</f>
        <v>2.3180000000000001</v>
      </c>
      <c r="J181" s="9" cm="1">
        <f t="array" ref="J181">_xll.SNL.Clients.Office.Excel.Functions.SPG($A181, "IQ_CURRENT_RATIO", J$3)</f>
        <v>2.1040000000000001</v>
      </c>
    </row>
    <row r="182" spans="1:10" x14ac:dyDescent="0.3">
      <c r="A182" s="11" t="s">
        <v>1203</v>
      </c>
      <c r="B182" s="9" cm="1">
        <f t="array" ref="B182">_xll.SNL.Clients.Office.Excel.Functions.SPG($A182, "IQ_CURRENT_RATIO", B$3)</f>
        <v>3.8250000000000002</v>
      </c>
      <c r="C182" s="9" cm="1">
        <f t="array" ref="C182">_xll.SNL.Clients.Office.Excel.Functions.SPG($A182, "IQ_CURRENT_RATIO", C$3)</f>
        <v>4.2270000000000003</v>
      </c>
      <c r="D182" s="9" cm="1">
        <f t="array" ref="D182">_xll.SNL.Clients.Office.Excel.Functions.SPG($A182, "IQ_CURRENT_RATIO", D$3)</f>
        <v>4.6390000000000002</v>
      </c>
      <c r="E182" s="9" cm="1">
        <f t="array" ref="E182">_xll.SNL.Clients.Office.Excel.Functions.SPG($A182, "IQ_CURRENT_RATIO", E$3)</f>
        <v>4.5179999999999998</v>
      </c>
      <c r="F182" s="9" cm="1">
        <f t="array" ref="F182">_xll.SNL.Clients.Office.Excel.Functions.SPG($A182, "IQ_CURRENT_RATIO", F$3)</f>
        <v>4.1440000000000001</v>
      </c>
      <c r="G182" s="9" cm="1">
        <f t="array" ref="G182">_xll.SNL.Clients.Office.Excel.Functions.SPG($A182, "IQ_CURRENT_RATIO", G$3)</f>
        <v>5.9489999999999998</v>
      </c>
      <c r="H182" s="9" cm="1">
        <f t="array" ref="H182">_xll.SNL.Clients.Office.Excel.Functions.SPG($A182, "IQ_CURRENT_RATIO", H$3)</f>
        <v>4.3239999999999998</v>
      </c>
      <c r="I182" s="9" cm="1">
        <f t="array" ref="I182">_xll.SNL.Clients.Office.Excel.Functions.SPG($A182, "IQ_CURRENT_RATIO", I$3)</f>
        <v>3.7290000000000001</v>
      </c>
      <c r="J182" s="9" cm="1">
        <f t="array" ref="J182">_xll.SNL.Clients.Office.Excel.Functions.SPG($A182, "IQ_CURRENT_RATIO", J$3)</f>
        <v>3.5019999999999998</v>
      </c>
    </row>
    <row r="183" spans="1:10" x14ac:dyDescent="0.3">
      <c r="A183" s="11" t="s">
        <v>1430</v>
      </c>
      <c r="B183" s="9" cm="1">
        <f t="array" ref="B183">_xll.SNL.Clients.Office.Excel.Functions.SPG($A183, "IQ_CURRENT_RATIO", B$3)</f>
        <v>1.5940000000000001</v>
      </c>
      <c r="C183" s="9" cm="1">
        <f t="array" ref="C183">_xll.SNL.Clients.Office.Excel.Functions.SPG($A183, "IQ_CURRENT_RATIO", C$3)</f>
        <v>1.788</v>
      </c>
      <c r="D183" s="9" cm="1">
        <f t="array" ref="D183">_xll.SNL.Clients.Office.Excel.Functions.SPG($A183, "IQ_CURRENT_RATIO", D$3)</f>
        <v>2.1379999999999999</v>
      </c>
      <c r="E183" s="9" cm="1">
        <f t="array" ref="E183">_xll.SNL.Clients.Office.Excel.Functions.SPG($A183, "IQ_CURRENT_RATIO", E$3)</f>
        <v>2.677</v>
      </c>
      <c r="F183" s="9" cm="1">
        <f t="array" ref="F183">_xll.SNL.Clients.Office.Excel.Functions.SPG($A183, "IQ_CURRENT_RATIO", F$3)</f>
        <v>2.8050000000000002</v>
      </c>
      <c r="G183" s="9" cm="1">
        <f t="array" ref="G183">_xll.SNL.Clients.Office.Excel.Functions.SPG($A183, "IQ_CURRENT_RATIO", G$3)</f>
        <v>2.996</v>
      </c>
      <c r="H183" s="9" cm="1">
        <f t="array" ref="H183">_xll.SNL.Clients.Office.Excel.Functions.SPG($A183, "IQ_CURRENT_RATIO", H$3)</f>
        <v>3.0310000000000001</v>
      </c>
      <c r="I183" s="9" cm="1">
        <f t="array" ref="I183">_xll.SNL.Clients.Office.Excel.Functions.SPG($A183, "IQ_CURRENT_RATIO", I$3)</f>
        <v>3.5259999999999998</v>
      </c>
      <c r="J183" s="9" cm="1">
        <f t="array" ref="J183">_xll.SNL.Clients.Office.Excel.Functions.SPG($A183, "IQ_CURRENT_RATIO", J$3)</f>
        <v>4.0069999999999997</v>
      </c>
    </row>
    <row r="184" spans="1:10" x14ac:dyDescent="0.3">
      <c r="A184" s="11" t="s">
        <v>1204</v>
      </c>
      <c r="B184" s="9" t="str" cm="1">
        <f t="array" ref="B184">_xll.SNL.Clients.Office.Excel.Functions.SPG($A184, "IQ_CURRENT_RATIO", B$3)</f>
        <v>NA</v>
      </c>
      <c r="C184" s="9" t="str" cm="1">
        <f t="array" ref="C184">_xll.SNL.Clients.Office.Excel.Functions.SPG($A184, "IQ_CURRENT_RATIO", C$3)</f>
        <v>NA</v>
      </c>
      <c r="D184" s="9" t="str" cm="1">
        <f t="array" ref="D184">_xll.SNL.Clients.Office.Excel.Functions.SPG($A184, "IQ_CURRENT_RATIO", D$3)</f>
        <v>NA</v>
      </c>
      <c r="E184" s="9" t="str" cm="1">
        <f t="array" ref="E184">_xll.SNL.Clients.Office.Excel.Functions.SPG($A184, "IQ_CURRENT_RATIO", E$3)</f>
        <v>NA</v>
      </c>
      <c r="F184" s="9" t="str" cm="1">
        <f t="array" ref="F184">_xll.SNL.Clients.Office.Excel.Functions.SPG($A184, "IQ_CURRENT_RATIO", F$3)</f>
        <v>NA</v>
      </c>
      <c r="G184" s="9" t="str" cm="1">
        <f t="array" ref="G184">_xll.SNL.Clients.Office.Excel.Functions.SPG($A184, "IQ_CURRENT_RATIO", G$3)</f>
        <v>NA</v>
      </c>
      <c r="H184" s="9" t="str" cm="1">
        <f t="array" ref="H184">_xll.SNL.Clients.Office.Excel.Functions.SPG($A184, "IQ_CURRENT_RATIO", H$3)</f>
        <v>NA</v>
      </c>
      <c r="I184" s="9" t="str" cm="1">
        <f t="array" ref="I184">_xll.SNL.Clients.Office.Excel.Functions.SPG($A184, "IQ_CURRENT_RATIO", I$3)</f>
        <v>NA</v>
      </c>
      <c r="J184" s="9" t="str" cm="1">
        <f t="array" ref="J184">_xll.SNL.Clients.Office.Excel.Functions.SPG($A184, "IQ_CURRENT_RATIO", J$3)</f>
        <v>NA</v>
      </c>
    </row>
    <row r="185" spans="1:10" x14ac:dyDescent="0.3">
      <c r="A185" s="11" t="s">
        <v>1205</v>
      </c>
      <c r="B185" s="9" cm="1">
        <f t="array" ref="B185">_xll.SNL.Clients.Office.Excel.Functions.SPG($A185, "IQ_CURRENT_RATIO", B$3)</f>
        <v>1.218</v>
      </c>
      <c r="C185" s="9" cm="1">
        <f t="array" ref="C185">_xll.SNL.Clients.Office.Excel.Functions.SPG($A185, "IQ_CURRENT_RATIO", C$3)</f>
        <v>1.355</v>
      </c>
      <c r="D185" s="9" cm="1">
        <f t="array" ref="D185">_xll.SNL.Clients.Office.Excel.Functions.SPG($A185, "IQ_CURRENT_RATIO", D$3)</f>
        <v>1.389</v>
      </c>
      <c r="E185" s="9" cm="1">
        <f t="array" ref="E185">_xll.SNL.Clients.Office.Excel.Functions.SPG($A185, "IQ_CURRENT_RATIO", E$3)</f>
        <v>1.323</v>
      </c>
      <c r="F185" s="9" cm="1">
        <f t="array" ref="F185">_xll.SNL.Clients.Office.Excel.Functions.SPG($A185, "IQ_CURRENT_RATIO", F$3)</f>
        <v>1.351</v>
      </c>
      <c r="G185" s="9" cm="1">
        <f t="array" ref="G185">_xll.SNL.Clients.Office.Excel.Functions.SPG($A185, "IQ_CURRENT_RATIO", G$3)</f>
        <v>1.3109999999999999</v>
      </c>
      <c r="H185" s="9" cm="1">
        <f t="array" ref="H185">_xll.SNL.Clients.Office.Excel.Functions.SPG($A185, "IQ_CURRENT_RATIO", H$3)</f>
        <v>1.1879999999999999</v>
      </c>
      <c r="I185" s="9" cm="1">
        <f t="array" ref="I185">_xll.SNL.Clients.Office.Excel.Functions.SPG($A185, "IQ_CURRENT_RATIO", I$3)</f>
        <v>1.173</v>
      </c>
      <c r="J185" s="9" cm="1">
        <f t="array" ref="J185">_xll.SNL.Clients.Office.Excel.Functions.SPG($A185, "IQ_CURRENT_RATIO", J$3)</f>
        <v>1.151</v>
      </c>
    </row>
    <row r="186" spans="1:10" x14ac:dyDescent="0.3">
      <c r="A186" s="11" t="s">
        <v>1206</v>
      </c>
      <c r="B186" s="9" cm="1">
        <f t="array" ref="B186">_xll.SNL.Clients.Office.Excel.Functions.SPG($A186, "IQ_CURRENT_RATIO", B$3)</f>
        <v>0.98099999999999998</v>
      </c>
      <c r="C186" s="9" cm="1">
        <f t="array" ref="C186">_xll.SNL.Clients.Office.Excel.Functions.SPG($A186, "IQ_CURRENT_RATIO", C$3)</f>
        <v>0.83499999999999996</v>
      </c>
      <c r="D186" s="9" cm="1">
        <f t="array" ref="D186">_xll.SNL.Clients.Office.Excel.Functions.SPG($A186, "IQ_CURRENT_RATIO", D$3)</f>
        <v>0.78900000000000003</v>
      </c>
      <c r="E186" s="9" cm="1">
        <f t="array" ref="E186">_xll.SNL.Clients.Office.Excel.Functions.SPG($A186, "IQ_CURRENT_RATIO", E$3)</f>
        <v>0.82399999999999995</v>
      </c>
      <c r="F186" s="9" cm="1">
        <f t="array" ref="F186">_xll.SNL.Clients.Office.Excel.Functions.SPG($A186, "IQ_CURRENT_RATIO", F$3)</f>
        <v>0.59299999999999997</v>
      </c>
      <c r="G186" s="9" cm="1">
        <f t="array" ref="G186">_xll.SNL.Clients.Office.Excel.Functions.SPG($A186, "IQ_CURRENT_RATIO", G$3)</f>
        <v>0.59499999999999997</v>
      </c>
      <c r="H186" s="9" cm="1">
        <f t="array" ref="H186">_xll.SNL.Clients.Office.Excel.Functions.SPG($A186, "IQ_CURRENT_RATIO", H$3)</f>
        <v>0.72699999999999998</v>
      </c>
      <c r="I186" s="9" cm="1">
        <f t="array" ref="I186">_xll.SNL.Clients.Office.Excel.Functions.SPG($A186, "IQ_CURRENT_RATIO", I$3)</f>
        <v>0.75900000000000001</v>
      </c>
      <c r="J186" s="9" cm="1">
        <f t="array" ref="J186">_xll.SNL.Clients.Office.Excel.Functions.SPG($A186, "IQ_CURRENT_RATIO", J$3)</f>
        <v>0.64200000000000002</v>
      </c>
    </row>
    <row r="187" spans="1:10" x14ac:dyDescent="0.3">
      <c r="A187" s="11" t="s">
        <v>1207</v>
      </c>
      <c r="B187" s="9" cm="1">
        <f t="array" ref="B187">_xll.SNL.Clients.Office.Excel.Functions.SPG($A187, "IQ_CURRENT_RATIO", B$3)</f>
        <v>1.806</v>
      </c>
      <c r="C187" s="9" cm="1">
        <f t="array" ref="C187">_xll.SNL.Clients.Office.Excel.Functions.SPG($A187, "IQ_CURRENT_RATIO", C$3)</f>
        <v>1.41</v>
      </c>
      <c r="D187" s="9" cm="1">
        <f t="array" ref="D187">_xll.SNL.Clients.Office.Excel.Functions.SPG($A187, "IQ_CURRENT_RATIO", D$3)</f>
        <v>1.7050000000000001</v>
      </c>
      <c r="E187" s="9" cm="1">
        <f t="array" ref="E187">_xll.SNL.Clients.Office.Excel.Functions.SPG($A187, "IQ_CURRENT_RATIO", E$3)</f>
        <v>1.5489999999999999</v>
      </c>
      <c r="F187" s="9" cm="1">
        <f t="array" ref="F187">_xll.SNL.Clients.Office.Excel.Functions.SPG($A187, "IQ_CURRENT_RATIO", F$3)</f>
        <v>1.544</v>
      </c>
      <c r="G187" s="9" cm="1">
        <f t="array" ref="G187">_xll.SNL.Clients.Office.Excel.Functions.SPG($A187, "IQ_CURRENT_RATIO", G$3)</f>
        <v>1.583</v>
      </c>
      <c r="H187" s="9" cm="1">
        <f t="array" ref="H187">_xll.SNL.Clients.Office.Excel.Functions.SPG($A187, "IQ_CURRENT_RATIO", H$3)</f>
        <v>2.1230000000000002</v>
      </c>
      <c r="I187" s="9" cm="1">
        <f t="array" ref="I187">_xll.SNL.Clients.Office.Excel.Functions.SPG($A187, "IQ_CURRENT_RATIO", I$3)</f>
        <v>1.5660000000000001</v>
      </c>
      <c r="J187" s="9" cm="1">
        <f t="array" ref="J187">_xll.SNL.Clients.Office.Excel.Functions.SPG($A187, "IQ_CURRENT_RATIO", J$3)</f>
        <v>1.861</v>
      </c>
    </row>
    <row r="188" spans="1:10" x14ac:dyDescent="0.3">
      <c r="A188" s="11" t="s">
        <v>1208</v>
      </c>
      <c r="B188" s="9" cm="1">
        <f t="array" ref="B188">_xll.SNL.Clients.Office.Excel.Functions.SPG($A188, "IQ_CURRENT_RATIO", B$3)</f>
        <v>1.8560000000000001</v>
      </c>
      <c r="C188" s="9" cm="1">
        <f t="array" ref="C188">_xll.SNL.Clients.Office.Excel.Functions.SPG($A188, "IQ_CURRENT_RATIO", C$3)</f>
        <v>1.7749999999999999</v>
      </c>
      <c r="D188" s="9" cm="1">
        <f t="array" ref="D188">_xll.SNL.Clients.Office.Excel.Functions.SPG($A188, "IQ_CURRENT_RATIO", D$3)</f>
        <v>2.4340000000000002</v>
      </c>
      <c r="E188" s="9" cm="1">
        <f t="array" ref="E188">_xll.SNL.Clients.Office.Excel.Functions.SPG($A188, "IQ_CURRENT_RATIO", E$3)</f>
        <v>1.1140000000000001</v>
      </c>
      <c r="F188" s="9" cm="1">
        <f t="array" ref="F188">_xll.SNL.Clients.Office.Excel.Functions.SPG($A188, "IQ_CURRENT_RATIO", F$3)</f>
        <v>1.752</v>
      </c>
      <c r="G188" s="9" cm="1">
        <f t="array" ref="G188">_xll.SNL.Clients.Office.Excel.Functions.SPG($A188, "IQ_CURRENT_RATIO", G$3)</f>
        <v>1.6619999999999999</v>
      </c>
      <c r="H188" s="9" cm="1">
        <f t="array" ref="H188">_xll.SNL.Clients.Office.Excel.Functions.SPG($A188, "IQ_CURRENT_RATIO", H$3)</f>
        <v>1.6910000000000001</v>
      </c>
      <c r="I188" s="9" cm="1">
        <f t="array" ref="I188">_xll.SNL.Clients.Office.Excel.Functions.SPG($A188, "IQ_CURRENT_RATIO", I$3)</f>
        <v>1.399</v>
      </c>
      <c r="J188" s="9" cm="1">
        <f t="array" ref="J188">_xll.SNL.Clients.Office.Excel.Functions.SPG($A188, "IQ_CURRENT_RATIO", J$3)</f>
        <v>1.4219999999999999</v>
      </c>
    </row>
    <row r="189" spans="1:10" x14ac:dyDescent="0.3">
      <c r="A189" s="11" t="s">
        <v>1209</v>
      </c>
      <c r="B189" s="9" cm="1">
        <f t="array" ref="B189">_xll.SNL.Clients.Office.Excel.Functions.SPG($A189, "IQ_CURRENT_RATIO", B$3)</f>
        <v>0.41699999999999998</v>
      </c>
      <c r="C189" s="9" cm="1">
        <f t="array" ref="C189">_xll.SNL.Clients.Office.Excel.Functions.SPG($A189, "IQ_CURRENT_RATIO", C$3)</f>
        <v>0.96799999999999997</v>
      </c>
      <c r="D189" s="9" cm="1">
        <f t="array" ref="D189">_xll.SNL.Clients.Office.Excel.Functions.SPG($A189, "IQ_CURRENT_RATIO", D$3)</f>
        <v>0.374</v>
      </c>
      <c r="E189" s="9" cm="1">
        <f t="array" ref="E189">_xll.SNL.Clients.Office.Excel.Functions.SPG($A189, "IQ_CURRENT_RATIO", E$3)</f>
        <v>0.95399999999999996</v>
      </c>
      <c r="F189" s="9" cm="1">
        <f t="array" ref="F189">_xll.SNL.Clients.Office.Excel.Functions.SPG($A189, "IQ_CURRENT_RATIO", F$3)</f>
        <v>1.4039999999999999</v>
      </c>
      <c r="G189" s="9" cm="1">
        <f t="array" ref="G189">_xll.SNL.Clients.Office.Excel.Functions.SPG($A189, "IQ_CURRENT_RATIO", G$3)</f>
        <v>2.4500000000000002</v>
      </c>
      <c r="H189" s="9" cm="1">
        <f t="array" ref="H189">_xll.SNL.Clients.Office.Excel.Functions.SPG($A189, "IQ_CURRENT_RATIO", H$3)</f>
        <v>0.95199999999999996</v>
      </c>
      <c r="I189" s="9" cm="1">
        <f t="array" ref="I189">_xll.SNL.Clients.Office.Excel.Functions.SPG($A189, "IQ_CURRENT_RATIO", I$3)</f>
        <v>1.0329999999999999</v>
      </c>
      <c r="J189" s="9" cm="1">
        <f t="array" ref="J189">_xll.SNL.Clients.Office.Excel.Functions.SPG($A189, "IQ_CURRENT_RATIO", J$3)</f>
        <v>0.45600000000000002</v>
      </c>
    </row>
    <row r="190" spans="1:10" x14ac:dyDescent="0.3">
      <c r="A190" s="11" t="s">
        <v>1210</v>
      </c>
      <c r="B190" s="9" cm="1">
        <f t="array" ref="B190">_xll.SNL.Clients.Office.Excel.Functions.SPG($A190, "IQ_CURRENT_RATIO", B$3)</f>
        <v>2.847</v>
      </c>
      <c r="C190" s="9" cm="1">
        <f t="array" ref="C190">_xll.SNL.Clients.Office.Excel.Functions.SPG($A190, "IQ_CURRENT_RATIO", C$3)</f>
        <v>2.6190000000000002</v>
      </c>
      <c r="D190" s="9" cm="1">
        <f t="array" ref="D190">_xll.SNL.Clients.Office.Excel.Functions.SPG($A190, "IQ_CURRENT_RATIO", D$3)</f>
        <v>2.67</v>
      </c>
      <c r="E190" s="9" cm="1">
        <f t="array" ref="E190">_xll.SNL.Clients.Office.Excel.Functions.SPG($A190, "IQ_CURRENT_RATIO", E$3)</f>
        <v>2.52</v>
      </c>
      <c r="F190" s="9" cm="1">
        <f t="array" ref="F190">_xll.SNL.Clients.Office.Excel.Functions.SPG($A190, "IQ_CURRENT_RATIO", F$3)</f>
        <v>2.4359999999999999</v>
      </c>
      <c r="G190" s="9" cm="1">
        <f t="array" ref="G190">_xll.SNL.Clients.Office.Excel.Functions.SPG($A190, "IQ_CURRENT_RATIO", G$3)</f>
        <v>1.9179999999999999</v>
      </c>
      <c r="H190" s="9" cm="1">
        <f t="array" ref="H190">_xll.SNL.Clients.Office.Excel.Functions.SPG($A190, "IQ_CURRENT_RATIO", H$3)</f>
        <v>1.972</v>
      </c>
      <c r="I190" s="9" cm="1">
        <f t="array" ref="I190">_xll.SNL.Clients.Office.Excel.Functions.SPG($A190, "IQ_CURRENT_RATIO", I$3)</f>
        <v>1.925</v>
      </c>
      <c r="J190" s="9" cm="1">
        <f t="array" ref="J190">_xll.SNL.Clients.Office.Excel.Functions.SPG($A190, "IQ_CURRENT_RATIO", J$3)</f>
        <v>1.798</v>
      </c>
    </row>
    <row r="191" spans="1:10" x14ac:dyDescent="0.3">
      <c r="A191" s="11" t="s">
        <v>1211</v>
      </c>
      <c r="B191" s="9" cm="1">
        <f t="array" ref="B191">_xll.SNL.Clients.Office.Excel.Functions.SPG($A191, "IQ_CURRENT_RATIO", B$3)</f>
        <v>1.1279999999999999</v>
      </c>
      <c r="C191" s="9" cm="1">
        <f t="array" ref="C191">_xll.SNL.Clients.Office.Excel.Functions.SPG($A191, "IQ_CURRENT_RATIO", C$3)</f>
        <v>1.08</v>
      </c>
      <c r="D191" s="9" cm="1">
        <f t="array" ref="D191">_xll.SNL.Clients.Office.Excel.Functions.SPG($A191, "IQ_CURRENT_RATIO", D$3)</f>
        <v>1.1619999999999999</v>
      </c>
      <c r="E191" s="9" cm="1">
        <f t="array" ref="E191">_xll.SNL.Clients.Office.Excel.Functions.SPG($A191, "IQ_CURRENT_RATIO", E$3)</f>
        <v>1.1719999999999999</v>
      </c>
      <c r="F191" s="9" cm="1">
        <f t="array" ref="F191">_xll.SNL.Clients.Office.Excel.Functions.SPG($A191, "IQ_CURRENT_RATIO", F$3)</f>
        <v>1.151</v>
      </c>
      <c r="G191" s="9" cm="1">
        <f t="array" ref="G191">_xll.SNL.Clients.Office.Excel.Functions.SPG($A191, "IQ_CURRENT_RATIO", G$3)</f>
        <v>1.111</v>
      </c>
      <c r="H191" s="9" cm="1">
        <f t="array" ref="H191">_xll.SNL.Clients.Office.Excel.Functions.SPG($A191, "IQ_CURRENT_RATIO", H$3)</f>
        <v>1.1180000000000001</v>
      </c>
      <c r="I191" s="9" cm="1">
        <f t="array" ref="I191">_xll.SNL.Clients.Office.Excel.Functions.SPG($A191, "IQ_CURRENT_RATIO", I$3)</f>
        <v>1.2010000000000001</v>
      </c>
      <c r="J191" s="9" cm="1">
        <f t="array" ref="J191">_xll.SNL.Clients.Office.Excel.Functions.SPG($A191, "IQ_CURRENT_RATIO", J$3)</f>
        <v>1.165</v>
      </c>
    </row>
    <row r="192" spans="1:10" x14ac:dyDescent="0.3">
      <c r="A192" s="11" t="s">
        <v>1212</v>
      </c>
      <c r="B192" s="9" cm="1">
        <f t="array" ref="B192">_xll.SNL.Clients.Office.Excel.Functions.SPG($A192, "IQ_CURRENT_RATIO", B$3)</f>
        <v>1.119</v>
      </c>
      <c r="C192" s="9" cm="1">
        <f t="array" ref="C192">_xll.SNL.Clients.Office.Excel.Functions.SPG($A192, "IQ_CURRENT_RATIO", C$3)</f>
        <v>1.119</v>
      </c>
      <c r="D192" s="9" cm="1">
        <f t="array" ref="D192">_xll.SNL.Clients.Office.Excel.Functions.SPG($A192, "IQ_CURRENT_RATIO", D$3)</f>
        <v>1.113</v>
      </c>
      <c r="E192" s="9" cm="1">
        <f t="array" ref="E192">_xll.SNL.Clients.Office.Excel.Functions.SPG($A192, "IQ_CURRENT_RATIO", E$3)</f>
        <v>1.117</v>
      </c>
      <c r="F192" s="9" cm="1">
        <f t="array" ref="F192">_xll.SNL.Clients.Office.Excel.Functions.SPG($A192, "IQ_CURRENT_RATIO", F$3)</f>
        <v>1.117</v>
      </c>
      <c r="G192" s="9" cm="1">
        <f t="array" ref="G192">_xll.SNL.Clients.Office.Excel.Functions.SPG($A192, "IQ_CURRENT_RATIO", G$3)</f>
        <v>1.119</v>
      </c>
      <c r="H192" s="9" cm="1">
        <f t="array" ref="H192">_xll.SNL.Clients.Office.Excel.Functions.SPG($A192, "IQ_CURRENT_RATIO", H$3)</f>
        <v>1.1160000000000001</v>
      </c>
      <c r="I192" s="9" cm="1">
        <f t="array" ref="I192">_xll.SNL.Clients.Office.Excel.Functions.SPG($A192, "IQ_CURRENT_RATIO", I$3)</f>
        <v>1.111</v>
      </c>
      <c r="J192" s="9" cm="1">
        <f t="array" ref="J192">_xll.SNL.Clients.Office.Excel.Functions.SPG($A192, "IQ_CURRENT_RATIO", J$3)</f>
        <v>1.109</v>
      </c>
    </row>
    <row r="193" spans="1:10" x14ac:dyDescent="0.3">
      <c r="A193" s="11" t="s">
        <v>1213</v>
      </c>
      <c r="B193" s="9" t="str" cm="1">
        <f t="array" ref="B193">_xll.SNL.Clients.Office.Excel.Functions.SPG($A193, "IQ_CURRENT_RATIO", B$3)</f>
        <v>NA</v>
      </c>
      <c r="C193" s="9" t="str" cm="1">
        <f t="array" ref="C193">_xll.SNL.Clients.Office.Excel.Functions.SPG($A193, "IQ_CURRENT_RATIO", C$3)</f>
        <v>NA</v>
      </c>
      <c r="D193" s="9" t="str" cm="1">
        <f t="array" ref="D193">_xll.SNL.Clients.Office.Excel.Functions.SPG($A193, "IQ_CURRENT_RATIO", D$3)</f>
        <v>NA</v>
      </c>
      <c r="E193" s="9" t="str" cm="1">
        <f t="array" ref="E193">_xll.SNL.Clients.Office.Excel.Functions.SPG($A193, "IQ_CURRENT_RATIO", E$3)</f>
        <v>NA</v>
      </c>
      <c r="F193" s="9" t="str" cm="1">
        <f t="array" ref="F193">_xll.SNL.Clients.Office.Excel.Functions.SPG($A193, "IQ_CURRENT_RATIO", F$3)</f>
        <v>NA</v>
      </c>
      <c r="G193" s="9" t="str" cm="1">
        <f t="array" ref="G193">_xll.SNL.Clients.Office.Excel.Functions.SPG($A193, "IQ_CURRENT_RATIO", G$3)</f>
        <v>NA</v>
      </c>
      <c r="H193" s="9" t="str" cm="1">
        <f t="array" ref="H193">_xll.SNL.Clients.Office.Excel.Functions.SPG($A193, "IQ_CURRENT_RATIO", H$3)</f>
        <v>NA</v>
      </c>
      <c r="I193" s="9" t="str" cm="1">
        <f t="array" ref="I193">_xll.SNL.Clients.Office.Excel.Functions.SPG($A193, "IQ_CURRENT_RATIO", I$3)</f>
        <v>NA</v>
      </c>
      <c r="J193" s="9" t="str" cm="1">
        <f t="array" ref="J193">_xll.SNL.Clients.Office.Excel.Functions.SPG($A193, "IQ_CURRENT_RATIO", J$3)</f>
        <v>NA</v>
      </c>
    </row>
    <row r="194" spans="1:10" x14ac:dyDescent="0.3">
      <c r="A194" s="11" t="s">
        <v>1214</v>
      </c>
      <c r="B194" s="9" cm="1">
        <f t="array" ref="B194">_xll.SNL.Clients.Office.Excel.Functions.SPG($A194, "IQ_CURRENT_RATIO", B$3)</f>
        <v>7.3259999999999996</v>
      </c>
      <c r="C194" s="9" cm="1">
        <f t="array" ref="C194">_xll.SNL.Clients.Office.Excel.Functions.SPG($A194, "IQ_CURRENT_RATIO", C$3)</f>
        <v>6.98</v>
      </c>
      <c r="D194" s="9" cm="1">
        <f t="array" ref="D194">_xll.SNL.Clients.Office.Excel.Functions.SPG($A194, "IQ_CURRENT_RATIO", D$3)</f>
        <v>8.0869999999999997</v>
      </c>
      <c r="E194" s="9" cm="1">
        <f t="array" ref="E194">_xll.SNL.Clients.Office.Excel.Functions.SPG($A194, "IQ_CURRENT_RATIO", E$3)</f>
        <v>9.0190000000000001</v>
      </c>
      <c r="F194" s="9" cm="1">
        <f t="array" ref="F194">_xll.SNL.Clients.Office.Excel.Functions.SPG($A194, "IQ_CURRENT_RATIO", F$3)</f>
        <v>9.5229999999999997</v>
      </c>
      <c r="G194" s="9" cm="1">
        <f t="array" ref="G194">_xll.SNL.Clients.Office.Excel.Functions.SPG($A194, "IQ_CURRENT_RATIO", G$3)</f>
        <v>8.9109999999999996</v>
      </c>
      <c r="H194" s="9" cm="1">
        <f t="array" ref="H194">_xll.SNL.Clients.Office.Excel.Functions.SPG($A194, "IQ_CURRENT_RATIO", H$3)</f>
        <v>8.7409999999999997</v>
      </c>
      <c r="I194" s="9" cm="1">
        <f t="array" ref="I194">_xll.SNL.Clients.Office.Excel.Functions.SPG($A194, "IQ_CURRENT_RATIO", I$3)</f>
        <v>8.4320000000000004</v>
      </c>
      <c r="J194" s="9" cm="1">
        <f t="array" ref="J194">_xll.SNL.Clients.Office.Excel.Functions.SPG($A194, "IQ_CURRENT_RATIO", J$3)</f>
        <v>7.6769999999999996</v>
      </c>
    </row>
    <row r="195" spans="1:10" x14ac:dyDescent="0.3">
      <c r="A195" s="11" t="s">
        <v>1215</v>
      </c>
      <c r="B195" s="9" cm="1">
        <f t="array" ref="B195">_xll.SNL.Clients.Office.Excel.Functions.SPG($A195, "IQ_CURRENT_RATIO", B$3)</f>
        <v>1.9850000000000001</v>
      </c>
      <c r="C195" s="9" cm="1">
        <f t="array" ref="C195">_xll.SNL.Clients.Office.Excel.Functions.SPG($A195, "IQ_CURRENT_RATIO", C$3)</f>
        <v>1.73</v>
      </c>
      <c r="D195" s="9" cm="1">
        <f t="array" ref="D195">_xll.SNL.Clients.Office.Excel.Functions.SPG($A195, "IQ_CURRENT_RATIO", D$3)</f>
        <v>2.6230000000000002</v>
      </c>
      <c r="E195" s="9" cm="1">
        <f t="array" ref="E195">_xll.SNL.Clients.Office.Excel.Functions.SPG($A195, "IQ_CURRENT_RATIO", E$3)</f>
        <v>2.25</v>
      </c>
      <c r="F195" s="9" cm="1">
        <f t="array" ref="F195">_xll.SNL.Clients.Office.Excel.Functions.SPG($A195, "IQ_CURRENT_RATIO", F$3)</f>
        <v>3.3340000000000001</v>
      </c>
      <c r="G195" s="9" cm="1">
        <f t="array" ref="G195">_xll.SNL.Clients.Office.Excel.Functions.SPG($A195, "IQ_CURRENT_RATIO", G$3)</f>
        <v>2.0609999999999999</v>
      </c>
      <c r="H195" s="9" cm="1">
        <f t="array" ref="H195">_xll.SNL.Clients.Office.Excel.Functions.SPG($A195, "IQ_CURRENT_RATIO", H$3)</f>
        <v>2.125</v>
      </c>
      <c r="I195" s="9" cm="1">
        <f t="array" ref="I195">_xll.SNL.Clients.Office.Excel.Functions.SPG($A195, "IQ_CURRENT_RATIO", I$3)</f>
        <v>2.1629999999999998</v>
      </c>
      <c r="J195" s="9" cm="1">
        <f t="array" ref="J195">_xll.SNL.Clients.Office.Excel.Functions.SPG($A195, "IQ_CURRENT_RATIO", J$3)</f>
        <v>2.3959999999999999</v>
      </c>
    </row>
    <row r="196" spans="1:10" x14ac:dyDescent="0.3">
      <c r="A196" s="11" t="s">
        <v>1216</v>
      </c>
      <c r="B196" s="9" cm="1">
        <f t="array" ref="B196">_xll.SNL.Clients.Office.Excel.Functions.SPG($A196, "IQ_CURRENT_RATIO", B$3)</f>
        <v>1.1859999999999999</v>
      </c>
      <c r="C196" s="9" cm="1">
        <f t="array" ref="C196">_xll.SNL.Clients.Office.Excel.Functions.SPG($A196, "IQ_CURRENT_RATIO", C$3)</f>
        <v>1.399</v>
      </c>
      <c r="D196" s="9" cm="1">
        <f t="array" ref="D196">_xll.SNL.Clients.Office.Excel.Functions.SPG($A196, "IQ_CURRENT_RATIO", D$3)</f>
        <v>1.577</v>
      </c>
      <c r="E196" s="9" cm="1">
        <f t="array" ref="E196">_xll.SNL.Clients.Office.Excel.Functions.SPG($A196, "IQ_CURRENT_RATIO", E$3)</f>
        <v>1.5509999999999999</v>
      </c>
      <c r="F196" s="9" cm="1">
        <f t="array" ref="F196">_xll.SNL.Clients.Office.Excel.Functions.SPG($A196, "IQ_CURRENT_RATIO", F$3)</f>
        <v>1.5940000000000001</v>
      </c>
      <c r="G196" s="9" cm="1">
        <f t="array" ref="G196">_xll.SNL.Clients.Office.Excel.Functions.SPG($A196, "IQ_CURRENT_RATIO", G$3)</f>
        <v>1.79</v>
      </c>
      <c r="H196" s="9" cm="1">
        <f t="array" ref="H196">_xll.SNL.Clients.Office.Excel.Functions.SPG($A196, "IQ_CURRENT_RATIO", H$3)</f>
        <v>1.706</v>
      </c>
      <c r="I196" s="9" cm="1">
        <f t="array" ref="I196">_xll.SNL.Clients.Office.Excel.Functions.SPG($A196, "IQ_CURRENT_RATIO", I$3)</f>
        <v>1.5580000000000001</v>
      </c>
      <c r="J196" s="9" cm="1">
        <f t="array" ref="J196">_xll.SNL.Clients.Office.Excel.Functions.SPG($A196, "IQ_CURRENT_RATIO", J$3)</f>
        <v>1.6040000000000001</v>
      </c>
    </row>
    <row r="197" spans="1:10" x14ac:dyDescent="0.3">
      <c r="A197" s="11" t="s">
        <v>1217</v>
      </c>
      <c r="B197" s="9" cm="1">
        <f t="array" ref="B197">_xll.SNL.Clients.Office.Excel.Functions.SPG($A197, "IQ_CURRENT_RATIO", B$3)</f>
        <v>4.3760000000000003</v>
      </c>
      <c r="C197" s="9" cm="1">
        <f t="array" ref="C197">_xll.SNL.Clients.Office.Excel.Functions.SPG($A197, "IQ_CURRENT_RATIO", C$3)</f>
        <v>3.5910000000000002</v>
      </c>
      <c r="D197" s="9" cm="1">
        <f t="array" ref="D197">_xll.SNL.Clients.Office.Excel.Functions.SPG($A197, "IQ_CURRENT_RATIO", D$3)</f>
        <v>3.085</v>
      </c>
      <c r="E197" s="9" cm="1">
        <f t="array" ref="E197">_xll.SNL.Clients.Office.Excel.Functions.SPG($A197, "IQ_CURRENT_RATIO", E$3)</f>
        <v>4.0510000000000002</v>
      </c>
      <c r="F197" s="9" cm="1">
        <f t="array" ref="F197">_xll.SNL.Clients.Office.Excel.Functions.SPG($A197, "IQ_CURRENT_RATIO", F$3)</f>
        <v>3.923</v>
      </c>
      <c r="G197" s="9" cm="1">
        <f t="array" ref="G197">_xll.SNL.Clients.Office.Excel.Functions.SPG($A197, "IQ_CURRENT_RATIO", G$3)</f>
        <v>3.8919999999999999</v>
      </c>
      <c r="H197" s="9" cm="1">
        <f t="array" ref="H197">_xll.SNL.Clients.Office.Excel.Functions.SPG($A197, "IQ_CURRENT_RATIO", H$3)</f>
        <v>3.8420000000000001</v>
      </c>
      <c r="I197" s="9" cm="1">
        <f t="array" ref="I197">_xll.SNL.Clients.Office.Excel.Functions.SPG($A197, "IQ_CURRENT_RATIO", I$3)</f>
        <v>4.5250000000000004</v>
      </c>
      <c r="J197" s="9" cm="1">
        <f t="array" ref="J197">_xll.SNL.Clients.Office.Excel.Functions.SPG($A197, "IQ_CURRENT_RATIO", J$3)</f>
        <v>3.9780000000000002</v>
      </c>
    </row>
    <row r="198" spans="1:10" x14ac:dyDescent="0.3">
      <c r="A198" s="11" t="s">
        <v>1218</v>
      </c>
      <c r="B198" s="9" cm="1">
        <f t="array" ref="B198">_xll.SNL.Clients.Office.Excel.Functions.SPG($A198, "IQ_CURRENT_RATIO", B$3)</f>
        <v>3.3759999999999999</v>
      </c>
      <c r="C198" s="9" cm="1">
        <f t="array" ref="C198">_xll.SNL.Clients.Office.Excel.Functions.SPG($A198, "IQ_CURRENT_RATIO", C$3)</f>
        <v>4.4569999999999999</v>
      </c>
      <c r="D198" s="9" cm="1">
        <f t="array" ref="D198">_xll.SNL.Clients.Office.Excel.Functions.SPG($A198, "IQ_CURRENT_RATIO", D$3)</f>
        <v>4.2629999999999999</v>
      </c>
      <c r="E198" s="9" cm="1">
        <f t="array" ref="E198">_xll.SNL.Clients.Office.Excel.Functions.SPG($A198, "IQ_CURRENT_RATIO", E$3)</f>
        <v>2.3660000000000001</v>
      </c>
      <c r="F198" s="9" cm="1">
        <f t="array" ref="F198">_xll.SNL.Clients.Office.Excel.Functions.SPG($A198, "IQ_CURRENT_RATIO", F$3)</f>
        <v>2.266</v>
      </c>
      <c r="G198" s="9" cm="1">
        <f t="array" ref="G198">_xll.SNL.Clients.Office.Excel.Functions.SPG($A198, "IQ_CURRENT_RATIO", G$3)</f>
        <v>2.2360000000000002</v>
      </c>
      <c r="H198" s="9" cm="1">
        <f t="array" ref="H198">_xll.SNL.Clients.Office.Excel.Functions.SPG($A198, "IQ_CURRENT_RATIO", H$3)</f>
        <v>2.0630000000000002</v>
      </c>
      <c r="I198" s="9" cm="1">
        <f t="array" ref="I198">_xll.SNL.Clients.Office.Excel.Functions.SPG($A198, "IQ_CURRENT_RATIO", I$3)</f>
        <v>3.1840000000000002</v>
      </c>
      <c r="J198" s="9" cm="1">
        <f t="array" ref="J198">_xll.SNL.Clients.Office.Excel.Functions.SPG($A198, "IQ_CURRENT_RATIO", J$3)</f>
        <v>3.0640000000000001</v>
      </c>
    </row>
    <row r="199" spans="1:10" x14ac:dyDescent="0.3">
      <c r="A199" s="11" t="s">
        <v>1219</v>
      </c>
      <c r="B199" s="9" cm="1">
        <f t="array" ref="B199">_xll.SNL.Clients.Office.Excel.Functions.SPG($A199, "IQ_CURRENT_RATIO", B$3)</f>
        <v>1.5049999999999999</v>
      </c>
      <c r="C199" s="9" cm="1">
        <f t="array" ref="C199">_xll.SNL.Clients.Office.Excel.Functions.SPG($A199, "IQ_CURRENT_RATIO", C$3)</f>
        <v>1.536</v>
      </c>
      <c r="D199" s="9" cm="1">
        <f t="array" ref="D199">_xll.SNL.Clients.Office.Excel.Functions.SPG($A199, "IQ_CURRENT_RATIO", D$3)</f>
        <v>1.5389999999999999</v>
      </c>
      <c r="E199" s="9" cm="1">
        <f t="array" ref="E199">_xll.SNL.Clients.Office.Excel.Functions.SPG($A199, "IQ_CURRENT_RATIO", E$3)</f>
        <v>1.474</v>
      </c>
      <c r="F199" s="9" cm="1">
        <f t="array" ref="F199">_xll.SNL.Clients.Office.Excel.Functions.SPG($A199, "IQ_CURRENT_RATIO", F$3)</f>
        <v>1.397</v>
      </c>
      <c r="G199" s="9" cm="1">
        <f t="array" ref="G199">_xll.SNL.Clients.Office.Excel.Functions.SPG($A199, "IQ_CURRENT_RATIO", G$3)</f>
        <v>1.4339999999999999</v>
      </c>
      <c r="H199" s="9" cm="1">
        <f t="array" ref="H199">_xll.SNL.Clients.Office.Excel.Functions.SPG($A199, "IQ_CURRENT_RATIO", H$3)</f>
        <v>1.4490000000000001</v>
      </c>
      <c r="I199" s="9" cm="1">
        <f t="array" ref="I199">_xll.SNL.Clients.Office.Excel.Functions.SPG($A199, "IQ_CURRENT_RATIO", I$3)</f>
        <v>1.4430000000000001</v>
      </c>
      <c r="J199" s="9" cm="1">
        <f t="array" ref="J199">_xll.SNL.Clients.Office.Excel.Functions.SPG($A199, "IQ_CURRENT_RATIO", J$3)</f>
        <v>1.4810000000000001</v>
      </c>
    </row>
    <row r="200" spans="1:10" x14ac:dyDescent="0.3">
      <c r="A200" s="11" t="s">
        <v>1220</v>
      </c>
      <c r="B200" s="9" cm="1">
        <f t="array" ref="B200">_xll.SNL.Clients.Office.Excel.Functions.SPG($A200, "IQ_CURRENT_RATIO", B$3)</f>
        <v>1.0920000000000001</v>
      </c>
      <c r="C200" s="9" cm="1">
        <f t="array" ref="C200">_xll.SNL.Clients.Office.Excel.Functions.SPG($A200, "IQ_CURRENT_RATIO", C$3)</f>
        <v>1.0469999999999999</v>
      </c>
      <c r="D200" s="9" cm="1">
        <f t="array" ref="D200">_xll.SNL.Clients.Office.Excel.Functions.SPG($A200, "IQ_CURRENT_RATIO", D$3)</f>
        <v>1.0469999999999999</v>
      </c>
      <c r="E200" s="9" cm="1">
        <f t="array" ref="E200">_xll.SNL.Clients.Office.Excel.Functions.SPG($A200, "IQ_CURRENT_RATIO", E$3)</f>
        <v>1.2030000000000001</v>
      </c>
      <c r="F200" s="9" cm="1">
        <f t="array" ref="F200">_xll.SNL.Clients.Office.Excel.Functions.SPG($A200, "IQ_CURRENT_RATIO", F$3)</f>
        <v>1.238</v>
      </c>
      <c r="G200" s="9" cm="1">
        <f t="array" ref="G200">_xll.SNL.Clients.Office.Excel.Functions.SPG($A200, "IQ_CURRENT_RATIO", G$3)</f>
        <v>1.0640000000000001</v>
      </c>
      <c r="H200" s="9" cm="1">
        <f t="array" ref="H200">_xll.SNL.Clients.Office.Excel.Functions.SPG($A200, "IQ_CURRENT_RATIO", H$3)</f>
        <v>1.1759999999999999</v>
      </c>
      <c r="I200" s="9" cm="1">
        <f t="array" ref="I200">_xll.SNL.Clients.Office.Excel.Functions.SPG($A200, "IQ_CURRENT_RATIO", I$3)</f>
        <v>1.2210000000000001</v>
      </c>
      <c r="J200" s="9" cm="1">
        <f t="array" ref="J200">_xll.SNL.Clients.Office.Excel.Functions.SPG($A200, "IQ_CURRENT_RATIO", J$3)</f>
        <v>1.286</v>
      </c>
    </row>
    <row r="201" spans="1:10" x14ac:dyDescent="0.3">
      <c r="A201" s="11" t="s">
        <v>1221</v>
      </c>
      <c r="B201" s="9" cm="1">
        <f t="array" ref="B201">_xll.SNL.Clients.Office.Excel.Functions.SPG($A201, "IQ_CURRENT_RATIO", B$3)</f>
        <v>7.02</v>
      </c>
      <c r="C201" s="9" cm="1">
        <f t="array" ref="C201">_xll.SNL.Clients.Office.Excel.Functions.SPG($A201, "IQ_CURRENT_RATIO", C$3)</f>
        <v>6.3230000000000004</v>
      </c>
      <c r="D201" s="9" cm="1">
        <f t="array" ref="D201">_xll.SNL.Clients.Office.Excel.Functions.SPG($A201, "IQ_CURRENT_RATIO", D$3)</f>
        <v>6.5380000000000003</v>
      </c>
      <c r="E201" s="9" cm="1">
        <f t="array" ref="E201">_xll.SNL.Clients.Office.Excel.Functions.SPG($A201, "IQ_CURRENT_RATIO", E$3)</f>
        <v>6.81</v>
      </c>
      <c r="F201" s="9" cm="1">
        <f t="array" ref="F201">_xll.SNL.Clients.Office.Excel.Functions.SPG($A201, "IQ_CURRENT_RATIO", F$3)</f>
        <v>6.7590000000000003</v>
      </c>
      <c r="G201" s="9" cm="1">
        <f t="array" ref="G201">_xll.SNL.Clients.Office.Excel.Functions.SPG($A201, "IQ_CURRENT_RATIO", G$3)</f>
        <v>6.4379999999999997</v>
      </c>
      <c r="H201" s="9" cm="1">
        <f t="array" ref="H201">_xll.SNL.Clients.Office.Excel.Functions.SPG($A201, "IQ_CURRENT_RATIO", H$3)</f>
        <v>6.8380000000000001</v>
      </c>
      <c r="I201" s="9" cm="1">
        <f t="array" ref="I201">_xll.SNL.Clients.Office.Excel.Functions.SPG($A201, "IQ_CURRENT_RATIO", I$3)</f>
        <v>6.9420000000000002</v>
      </c>
      <c r="J201" s="9" cm="1">
        <f t="array" ref="J201">_xll.SNL.Clients.Office.Excel.Functions.SPG($A201, "IQ_CURRENT_RATIO", J$3)</f>
        <v>7.0380000000000003</v>
      </c>
    </row>
    <row r="202" spans="1:10" x14ac:dyDescent="0.3">
      <c r="A202" s="11" t="s">
        <v>1222</v>
      </c>
      <c r="B202" s="9" cm="1">
        <f t="array" ref="B202">_xll.SNL.Clients.Office.Excel.Functions.SPG($A202, "IQ_CURRENT_RATIO", B$3)</f>
        <v>1.1080000000000001</v>
      </c>
      <c r="C202" s="9" cm="1">
        <f t="array" ref="C202">_xll.SNL.Clients.Office.Excel.Functions.SPG($A202, "IQ_CURRENT_RATIO", C$3)</f>
        <v>1.0509999999999999</v>
      </c>
      <c r="D202" s="9" cm="1">
        <f t="array" ref="D202">_xll.SNL.Clients.Office.Excel.Functions.SPG($A202, "IQ_CURRENT_RATIO", D$3)</f>
        <v>1.073</v>
      </c>
      <c r="E202" s="9" cm="1">
        <f t="array" ref="E202">_xll.SNL.Clients.Office.Excel.Functions.SPG($A202, "IQ_CURRENT_RATIO", E$3)</f>
        <v>1.1040000000000001</v>
      </c>
      <c r="F202" s="9" cm="1">
        <f t="array" ref="F202">_xll.SNL.Clients.Office.Excel.Functions.SPG($A202, "IQ_CURRENT_RATIO", F$3)</f>
        <v>1.0980000000000001</v>
      </c>
      <c r="G202" s="9" cm="1">
        <f t="array" ref="G202">_xll.SNL.Clients.Office.Excel.Functions.SPG($A202, "IQ_CURRENT_RATIO", G$3)</f>
        <v>1.05</v>
      </c>
      <c r="H202" s="9" cm="1">
        <f t="array" ref="H202">_xll.SNL.Clients.Office.Excel.Functions.SPG($A202, "IQ_CURRENT_RATIO", H$3)</f>
        <v>0.98399999999999999</v>
      </c>
      <c r="I202" s="9" cm="1">
        <f t="array" ref="I202">_xll.SNL.Clients.Office.Excel.Functions.SPG($A202, "IQ_CURRENT_RATIO", I$3)</f>
        <v>1.054</v>
      </c>
      <c r="J202" s="9" cm="1">
        <f t="array" ref="J202">_xll.SNL.Clients.Office.Excel.Functions.SPG($A202, "IQ_CURRENT_RATIO", J$3)</f>
        <v>0.99199999999999999</v>
      </c>
    </row>
    <row r="203" spans="1:10" x14ac:dyDescent="0.3">
      <c r="A203" s="11" t="s">
        <v>1223</v>
      </c>
      <c r="B203" s="9" cm="1">
        <f t="array" ref="B203">_xll.SNL.Clients.Office.Excel.Functions.SPG($A203, "IQ_CURRENT_RATIO", B$3)</f>
        <v>0.99</v>
      </c>
      <c r="C203" s="9" cm="1">
        <f t="array" ref="C203">_xll.SNL.Clients.Office.Excel.Functions.SPG($A203, "IQ_CURRENT_RATIO", C$3)</f>
        <v>0.60799999999999998</v>
      </c>
      <c r="D203" s="9" cm="1">
        <f t="array" ref="D203">_xll.SNL.Clients.Office.Excel.Functions.SPG($A203, "IQ_CURRENT_RATIO", D$3)</f>
        <v>0.84899999999999998</v>
      </c>
      <c r="E203" s="9" cm="1">
        <f t="array" ref="E203">_xll.SNL.Clients.Office.Excel.Functions.SPG($A203, "IQ_CURRENT_RATIO", E$3)</f>
        <v>0.79300000000000004</v>
      </c>
      <c r="F203" s="9" cm="1">
        <f t="array" ref="F203">_xll.SNL.Clients.Office.Excel.Functions.SPG($A203, "IQ_CURRENT_RATIO", F$3)</f>
        <v>0.94299999999999995</v>
      </c>
      <c r="G203" s="9" cm="1">
        <f t="array" ref="G203">_xll.SNL.Clients.Office.Excel.Functions.SPG($A203, "IQ_CURRENT_RATIO", G$3)</f>
        <v>0.91700000000000004</v>
      </c>
      <c r="H203" s="9" cm="1">
        <f t="array" ref="H203">_xll.SNL.Clients.Office.Excel.Functions.SPG($A203, "IQ_CURRENT_RATIO", H$3)</f>
        <v>0.86799999999999999</v>
      </c>
      <c r="I203" s="9" cm="1">
        <f t="array" ref="I203">_xll.SNL.Clients.Office.Excel.Functions.SPG($A203, "IQ_CURRENT_RATIO", I$3)</f>
        <v>0.83399999999999996</v>
      </c>
      <c r="J203" s="9" cm="1">
        <f t="array" ref="J203">_xll.SNL.Clients.Office.Excel.Functions.SPG($A203, "IQ_CURRENT_RATIO", J$3)</f>
        <v>0.78100000000000003</v>
      </c>
    </row>
    <row r="204" spans="1:10" x14ac:dyDescent="0.3">
      <c r="A204" s="11" t="s">
        <v>1224</v>
      </c>
      <c r="B204" s="9" cm="1">
        <f t="array" ref="B204">_xll.SNL.Clients.Office.Excel.Functions.SPG($A204, "IQ_CURRENT_RATIO", B$3)</f>
        <v>0.68899999999999995</v>
      </c>
      <c r="C204" s="9" cm="1">
        <f t="array" ref="C204">_xll.SNL.Clients.Office.Excel.Functions.SPG($A204, "IQ_CURRENT_RATIO", C$3)</f>
        <v>1.825</v>
      </c>
      <c r="D204" s="9" cm="1">
        <f t="array" ref="D204">_xll.SNL.Clients.Office.Excel.Functions.SPG($A204, "IQ_CURRENT_RATIO", D$3)</f>
        <v>1.389</v>
      </c>
      <c r="E204" s="9" cm="1">
        <f t="array" ref="E204">_xll.SNL.Clients.Office.Excel.Functions.SPG($A204, "IQ_CURRENT_RATIO", E$3)</f>
        <v>1.4159999999999999</v>
      </c>
      <c r="F204" s="9" cm="1">
        <f t="array" ref="F204">_xll.SNL.Clients.Office.Excel.Functions.SPG($A204, "IQ_CURRENT_RATIO", F$3)</f>
        <v>1.4419999999999999</v>
      </c>
      <c r="G204" s="9" cm="1">
        <f t="array" ref="G204">_xll.SNL.Clients.Office.Excel.Functions.SPG($A204, "IQ_CURRENT_RATIO", G$3)</f>
        <v>2.9380000000000002</v>
      </c>
      <c r="H204" s="9" cm="1">
        <f t="array" ref="H204">_xll.SNL.Clients.Office.Excel.Functions.SPG($A204, "IQ_CURRENT_RATIO", H$3)</f>
        <v>2.8359999999999999</v>
      </c>
      <c r="I204" s="9" cm="1">
        <f t="array" ref="I204">_xll.SNL.Clients.Office.Excel.Functions.SPG($A204, "IQ_CURRENT_RATIO", I$3)</f>
        <v>2.0019999999999998</v>
      </c>
      <c r="J204" s="9" cm="1">
        <f t="array" ref="J204">_xll.SNL.Clients.Office.Excel.Functions.SPG($A204, "IQ_CURRENT_RATIO", J$3)</f>
        <v>1.996</v>
      </c>
    </row>
    <row r="205" spans="1:10" x14ac:dyDescent="0.3">
      <c r="A205" s="11" t="s">
        <v>1225</v>
      </c>
      <c r="B205" s="9" cm="1">
        <f t="array" ref="B205">_xll.SNL.Clients.Office.Excel.Functions.SPG($A205, "IQ_CURRENT_RATIO", B$3)</f>
        <v>0.214</v>
      </c>
      <c r="C205" s="9" cm="1">
        <f t="array" ref="C205">_xll.SNL.Clients.Office.Excel.Functions.SPG($A205, "IQ_CURRENT_RATIO", C$3)</f>
        <v>0.193</v>
      </c>
      <c r="D205" s="9" cm="1">
        <f t="array" ref="D205">_xll.SNL.Clients.Office.Excel.Functions.SPG($A205, "IQ_CURRENT_RATIO", D$3)</f>
        <v>0.19</v>
      </c>
      <c r="E205" s="9" cm="1">
        <f t="array" ref="E205">_xll.SNL.Clients.Office.Excel.Functions.SPG($A205, "IQ_CURRENT_RATIO", E$3)</f>
        <v>0.22900000000000001</v>
      </c>
      <c r="F205" s="9" cm="1">
        <f t="array" ref="F205">_xll.SNL.Clients.Office.Excel.Functions.SPG($A205, "IQ_CURRENT_RATIO", F$3)</f>
        <v>0.224</v>
      </c>
      <c r="G205" s="9" cm="1">
        <f t="array" ref="G205">_xll.SNL.Clients.Office.Excel.Functions.SPG($A205, "IQ_CURRENT_RATIO", G$3)</f>
        <v>0.218</v>
      </c>
      <c r="H205" s="9" cm="1">
        <f t="array" ref="H205">_xll.SNL.Clients.Office.Excel.Functions.SPG($A205, "IQ_CURRENT_RATIO", H$3)</f>
        <v>0.247</v>
      </c>
      <c r="I205" s="9" cm="1">
        <f t="array" ref="I205">_xll.SNL.Clients.Office.Excel.Functions.SPG($A205, "IQ_CURRENT_RATIO", I$3)</f>
        <v>0.27500000000000002</v>
      </c>
      <c r="J205" s="9" cm="1">
        <f t="array" ref="J205">_xll.SNL.Clients.Office.Excel.Functions.SPG($A205, "IQ_CURRENT_RATIO", J$3)</f>
        <v>0.27800000000000002</v>
      </c>
    </row>
    <row r="206" spans="1:10" x14ac:dyDescent="0.3">
      <c r="A206" s="11" t="s">
        <v>1226</v>
      </c>
      <c r="B206" s="9" cm="1">
        <f t="array" ref="B206">_xll.SNL.Clients.Office.Excel.Functions.SPG($A206, "IQ_CURRENT_RATIO", B$3)</f>
        <v>1.5780000000000001</v>
      </c>
      <c r="C206" s="9" cm="1">
        <f t="array" ref="C206">_xll.SNL.Clients.Office.Excel.Functions.SPG($A206, "IQ_CURRENT_RATIO", C$3)</f>
        <v>1.454</v>
      </c>
      <c r="D206" s="9" cm="1">
        <f t="array" ref="D206">_xll.SNL.Clients.Office.Excel.Functions.SPG($A206, "IQ_CURRENT_RATIO", D$3)</f>
        <v>1.6679999999999999</v>
      </c>
      <c r="E206" s="9" cm="1">
        <f t="array" ref="E206">_xll.SNL.Clients.Office.Excel.Functions.SPG($A206, "IQ_CURRENT_RATIO", E$3)</f>
        <v>1.704</v>
      </c>
      <c r="F206" s="9" cm="1">
        <f t="array" ref="F206">_xll.SNL.Clients.Office.Excel.Functions.SPG($A206, "IQ_CURRENT_RATIO", F$3)</f>
        <v>1.8069999999999999</v>
      </c>
      <c r="G206" s="9" cm="1">
        <f t="array" ref="G206">_xll.SNL.Clients.Office.Excel.Functions.SPG($A206, "IQ_CURRENT_RATIO", G$3)</f>
        <v>1.68</v>
      </c>
      <c r="H206" s="9" cm="1">
        <f t="array" ref="H206">_xll.SNL.Clients.Office.Excel.Functions.SPG($A206, "IQ_CURRENT_RATIO", H$3)</f>
        <v>1.88</v>
      </c>
      <c r="I206" s="9" cm="1">
        <f t="array" ref="I206">_xll.SNL.Clients.Office.Excel.Functions.SPG($A206, "IQ_CURRENT_RATIO", I$3)</f>
        <v>1.7809999999999999</v>
      </c>
      <c r="J206" s="9" cm="1">
        <f t="array" ref="J206">_xll.SNL.Clients.Office.Excel.Functions.SPG($A206, "IQ_CURRENT_RATIO", J$3)</f>
        <v>1.952</v>
      </c>
    </row>
    <row r="207" spans="1:10" x14ac:dyDescent="0.3">
      <c r="A207" s="11" t="s">
        <v>1227</v>
      </c>
      <c r="B207" s="9" cm="1">
        <f t="array" ref="B207">_xll.SNL.Clients.Office.Excel.Functions.SPG($A207, "IQ_CURRENT_RATIO", B$3)</f>
        <v>1.5249999999999999</v>
      </c>
      <c r="C207" s="9" cm="1">
        <f t="array" ref="C207">_xll.SNL.Clients.Office.Excel.Functions.SPG($A207, "IQ_CURRENT_RATIO", C$3)</f>
        <v>1.204</v>
      </c>
      <c r="D207" s="9" cm="1">
        <f t="array" ref="D207">_xll.SNL.Clients.Office.Excel.Functions.SPG($A207, "IQ_CURRENT_RATIO", D$3)</f>
        <v>4.0599999999999996</v>
      </c>
      <c r="E207" s="9" cm="1">
        <f t="array" ref="E207">_xll.SNL.Clients.Office.Excel.Functions.SPG($A207, "IQ_CURRENT_RATIO", E$3)</f>
        <v>1.9019999999999999</v>
      </c>
      <c r="F207" s="9" cm="1">
        <f t="array" ref="F207">_xll.SNL.Clients.Office.Excel.Functions.SPG($A207, "IQ_CURRENT_RATIO", F$3)</f>
        <v>1.385</v>
      </c>
      <c r="G207" s="9" cm="1">
        <f t="array" ref="G207">_xll.SNL.Clients.Office.Excel.Functions.SPG($A207, "IQ_CURRENT_RATIO", G$3)</f>
        <v>1.45</v>
      </c>
      <c r="H207" s="9" cm="1">
        <f t="array" ref="H207">_xll.SNL.Clients.Office.Excel.Functions.SPG($A207, "IQ_CURRENT_RATIO", H$3)</f>
        <v>0.90300000000000002</v>
      </c>
      <c r="I207" s="9" cm="1">
        <f t="array" ref="I207">_xll.SNL.Clients.Office.Excel.Functions.SPG($A207, "IQ_CURRENT_RATIO", I$3)</f>
        <v>1.248</v>
      </c>
      <c r="J207" s="9" cm="1">
        <f t="array" ref="J207">_xll.SNL.Clients.Office.Excel.Functions.SPG($A207, "IQ_CURRENT_RATIO", J$3)</f>
        <v>1.03</v>
      </c>
    </row>
    <row r="208" spans="1:10" x14ac:dyDescent="0.3">
      <c r="A208" s="11" t="s">
        <v>1228</v>
      </c>
      <c r="B208" s="9" cm="1">
        <f t="array" ref="B208">_xll.SNL.Clients.Office.Excel.Functions.SPG($A208, "IQ_CURRENT_RATIO", B$3)</f>
        <v>2.9390000000000001</v>
      </c>
      <c r="C208" s="9" cm="1">
        <f t="array" ref="C208">_xll.SNL.Clients.Office.Excel.Functions.SPG($A208, "IQ_CURRENT_RATIO", C$3)</f>
        <v>2.669</v>
      </c>
      <c r="D208" s="9" cm="1">
        <f t="array" ref="D208">_xll.SNL.Clients.Office.Excel.Functions.SPG($A208, "IQ_CURRENT_RATIO", D$3)</f>
        <v>2.7210000000000001</v>
      </c>
      <c r="E208" s="9" cm="1">
        <f t="array" ref="E208">_xll.SNL.Clients.Office.Excel.Functions.SPG($A208, "IQ_CURRENT_RATIO", E$3)</f>
        <v>2.5099999999999998</v>
      </c>
      <c r="F208" s="9" cm="1">
        <f t="array" ref="F208">_xll.SNL.Clients.Office.Excel.Functions.SPG($A208, "IQ_CURRENT_RATIO", F$3)</f>
        <v>2.7509999999999999</v>
      </c>
      <c r="G208" s="9" cm="1">
        <f t="array" ref="G208">_xll.SNL.Clients.Office.Excel.Functions.SPG($A208, "IQ_CURRENT_RATIO", G$3)</f>
        <v>2.6309999999999998</v>
      </c>
      <c r="H208" s="9" cm="1">
        <f t="array" ref="H208">_xll.SNL.Clients.Office.Excel.Functions.SPG($A208, "IQ_CURRENT_RATIO", H$3)</f>
        <v>2.38</v>
      </c>
      <c r="I208" s="9" cm="1">
        <f t="array" ref="I208">_xll.SNL.Clients.Office.Excel.Functions.SPG($A208, "IQ_CURRENT_RATIO", I$3)</f>
        <v>2.4929999999999999</v>
      </c>
      <c r="J208" s="9" cm="1">
        <f t="array" ref="J208">_xll.SNL.Clients.Office.Excel.Functions.SPG($A208, "IQ_CURRENT_RATIO", J$3)</f>
        <v>1.351</v>
      </c>
    </row>
    <row r="209" spans="1:10" x14ac:dyDescent="0.3">
      <c r="A209" s="11" t="s">
        <v>1229</v>
      </c>
      <c r="B209" s="9" cm="1">
        <f t="array" ref="B209">_xll.SNL.Clients.Office.Excel.Functions.SPG($A209, "IQ_CURRENT_RATIO", B$3)</f>
        <v>0.88200000000000001</v>
      </c>
      <c r="C209" s="9" cm="1">
        <f t="array" ref="C209">_xll.SNL.Clients.Office.Excel.Functions.SPG($A209, "IQ_CURRENT_RATIO", C$3)</f>
        <v>0.84899999999999998</v>
      </c>
      <c r="D209" s="9" cm="1">
        <f t="array" ref="D209">_xll.SNL.Clients.Office.Excel.Functions.SPG($A209, "IQ_CURRENT_RATIO", D$3)</f>
        <v>1.006</v>
      </c>
      <c r="E209" s="9" cm="1">
        <f t="array" ref="E209">_xll.SNL.Clients.Office.Excel.Functions.SPG($A209, "IQ_CURRENT_RATIO", E$3)</f>
        <v>0.879</v>
      </c>
      <c r="F209" s="9" cm="1">
        <f t="array" ref="F209">_xll.SNL.Clients.Office.Excel.Functions.SPG($A209, "IQ_CURRENT_RATIO", F$3)</f>
        <v>0.93200000000000005</v>
      </c>
      <c r="G209" s="9" cm="1">
        <f t="array" ref="G209">_xll.SNL.Clients.Office.Excel.Functions.SPG($A209, "IQ_CURRENT_RATIO", G$3)</f>
        <v>0.93600000000000005</v>
      </c>
      <c r="H209" s="9" cm="1">
        <f t="array" ref="H209">_xll.SNL.Clients.Office.Excel.Functions.SPG($A209, "IQ_CURRENT_RATIO", H$3)</f>
        <v>1.018</v>
      </c>
      <c r="I209" s="9" cm="1">
        <f t="array" ref="I209">_xll.SNL.Clients.Office.Excel.Functions.SPG($A209, "IQ_CURRENT_RATIO", I$3)</f>
        <v>1.994</v>
      </c>
      <c r="J209" s="9" cm="1">
        <f t="array" ref="J209">_xll.SNL.Clients.Office.Excel.Functions.SPG($A209, "IQ_CURRENT_RATIO", J$3)</f>
        <v>1.593</v>
      </c>
    </row>
    <row r="210" spans="1:10" x14ac:dyDescent="0.3">
      <c r="A210" s="11" t="s">
        <v>1230</v>
      </c>
      <c r="B210" s="9" t="str" cm="1">
        <f t="array" ref="B210">_xll.SNL.Clients.Office.Excel.Functions.SPG($A210, "IQ_CURRENT_RATIO", B$3)</f>
        <v>NA</v>
      </c>
      <c r="C210" s="9" cm="1">
        <f t="array" ref="C210">_xll.SNL.Clients.Office.Excel.Functions.SPG($A210, "IQ_CURRENT_RATIO", C$3)</f>
        <v>1.0920000000000001</v>
      </c>
      <c r="D210" s="9" cm="1">
        <f t="array" ref="D210">_xll.SNL.Clients.Office.Excel.Functions.SPG($A210, "IQ_CURRENT_RATIO", D$3)</f>
        <v>1.032</v>
      </c>
      <c r="E210" s="9" cm="1">
        <f t="array" ref="E210">_xll.SNL.Clients.Office.Excel.Functions.SPG($A210, "IQ_CURRENT_RATIO", E$3)</f>
        <v>1.0289999999999999</v>
      </c>
      <c r="F210" s="9" cm="1">
        <f t="array" ref="F210">_xll.SNL.Clients.Office.Excel.Functions.SPG($A210, "IQ_CURRENT_RATIO", F$3)</f>
        <v>1.034</v>
      </c>
      <c r="G210" s="9" cm="1">
        <f t="array" ref="G210">_xll.SNL.Clients.Office.Excel.Functions.SPG($A210, "IQ_CURRENT_RATIO", G$3)</f>
        <v>0.94199999999999995</v>
      </c>
      <c r="H210" s="9" cm="1">
        <f t="array" ref="H210">_xll.SNL.Clients.Office.Excel.Functions.SPG($A210, "IQ_CURRENT_RATIO", H$3)</f>
        <v>1.024</v>
      </c>
      <c r="I210" s="9" cm="1">
        <f t="array" ref="I210">_xll.SNL.Clients.Office.Excel.Functions.SPG($A210, "IQ_CURRENT_RATIO", I$3)</f>
        <v>1.014</v>
      </c>
      <c r="J210" s="9" cm="1">
        <f t="array" ref="J210">_xll.SNL.Clients.Office.Excel.Functions.SPG($A210, "IQ_CURRENT_RATIO", J$3)</f>
        <v>1.02</v>
      </c>
    </row>
    <row r="211" spans="1:10" x14ac:dyDescent="0.3">
      <c r="A211" s="11" t="s">
        <v>1231</v>
      </c>
      <c r="B211" s="9" cm="1">
        <f t="array" ref="B211">_xll.SNL.Clients.Office.Excel.Functions.SPG($A211, "IQ_CURRENT_RATIO", B$3)</f>
        <v>0.56499999999999995</v>
      </c>
      <c r="C211" s="9" cm="1">
        <f t="array" ref="C211">_xll.SNL.Clients.Office.Excel.Functions.SPG($A211, "IQ_CURRENT_RATIO", C$3)</f>
        <v>0.54600000000000004</v>
      </c>
      <c r="D211" s="9" cm="1">
        <f t="array" ref="D211">_xll.SNL.Clients.Office.Excel.Functions.SPG($A211, "IQ_CURRENT_RATIO", D$3)</f>
        <v>0.55800000000000005</v>
      </c>
      <c r="E211" s="9" cm="1">
        <f t="array" ref="E211">_xll.SNL.Clients.Office.Excel.Functions.SPG($A211, "IQ_CURRENT_RATIO", E$3)</f>
        <v>0.41399999999999998</v>
      </c>
      <c r="F211" s="9" cm="1">
        <f t="array" ref="F211">_xll.SNL.Clients.Office.Excel.Functions.SPG($A211, "IQ_CURRENT_RATIO", F$3)</f>
        <v>0.379</v>
      </c>
      <c r="G211" s="9" cm="1">
        <f t="array" ref="G211">_xll.SNL.Clients.Office.Excel.Functions.SPG($A211, "IQ_CURRENT_RATIO", G$3)</f>
        <v>0.52300000000000002</v>
      </c>
      <c r="H211" s="9" cm="1">
        <f t="array" ref="H211">_xll.SNL.Clients.Office.Excel.Functions.SPG($A211, "IQ_CURRENT_RATIO", H$3)</f>
        <v>0.54800000000000004</v>
      </c>
      <c r="I211" s="9" cm="1">
        <f t="array" ref="I211">_xll.SNL.Clients.Office.Excel.Functions.SPG($A211, "IQ_CURRENT_RATIO", I$3)</f>
        <v>0.57999999999999996</v>
      </c>
      <c r="J211" s="9" cm="1">
        <f t="array" ref="J211">_xll.SNL.Clients.Office.Excel.Functions.SPG($A211, "IQ_CURRENT_RATIO", J$3)</f>
        <v>0.51300000000000001</v>
      </c>
    </row>
    <row r="212" spans="1:10" x14ac:dyDescent="0.3">
      <c r="A212" s="11" t="s">
        <v>1232</v>
      </c>
      <c r="B212" s="9" cm="1">
        <f t="array" ref="B212">_xll.SNL.Clients.Office.Excel.Functions.SPG($A212, "IQ_CURRENT_RATIO", B$3)</f>
        <v>2.359</v>
      </c>
      <c r="C212" s="9" cm="1">
        <f t="array" ref="C212">_xll.SNL.Clients.Office.Excel.Functions.SPG($A212, "IQ_CURRENT_RATIO", C$3)</f>
        <v>2.8759999999999999</v>
      </c>
      <c r="D212" s="9" cm="1">
        <f t="array" ref="D212">_xll.SNL.Clients.Office.Excel.Functions.SPG($A212, "IQ_CURRENT_RATIO", D$3)</f>
        <v>2.613</v>
      </c>
      <c r="E212" s="9" cm="1">
        <f t="array" ref="E212">_xll.SNL.Clients.Office.Excel.Functions.SPG($A212, "IQ_CURRENT_RATIO", E$3)</f>
        <v>2.4129999999999998</v>
      </c>
      <c r="F212" s="9" cm="1">
        <f t="array" ref="F212">_xll.SNL.Clients.Office.Excel.Functions.SPG($A212, "IQ_CURRENT_RATIO", F$3)</f>
        <v>2.3220000000000001</v>
      </c>
      <c r="G212" s="9" cm="1">
        <f t="array" ref="G212">_xll.SNL.Clients.Office.Excel.Functions.SPG($A212, "IQ_CURRENT_RATIO", G$3)</f>
        <v>2.4809999999999999</v>
      </c>
      <c r="H212" s="9" cm="1">
        <f t="array" ref="H212">_xll.SNL.Clients.Office.Excel.Functions.SPG($A212, "IQ_CURRENT_RATIO", H$3)</f>
        <v>2.31</v>
      </c>
      <c r="I212" s="9" cm="1">
        <f t="array" ref="I212">_xll.SNL.Clients.Office.Excel.Functions.SPG($A212, "IQ_CURRENT_RATIO", I$3)</f>
        <v>2.2189999999999999</v>
      </c>
      <c r="J212" s="9" cm="1">
        <f t="array" ref="J212">_xll.SNL.Clients.Office.Excel.Functions.SPG($A212, "IQ_CURRENT_RATIO", J$3)</f>
        <v>1.9930000000000001</v>
      </c>
    </row>
    <row r="213" spans="1:10" x14ac:dyDescent="0.3">
      <c r="A213" s="11" t="s">
        <v>1233</v>
      </c>
      <c r="B213" s="9" cm="1">
        <f t="array" ref="B213">_xll.SNL.Clients.Office.Excel.Functions.SPG($A213, "IQ_CURRENT_RATIO", B$3)</f>
        <v>2.028</v>
      </c>
      <c r="C213" s="9" cm="1">
        <f t="array" ref="C213">_xll.SNL.Clients.Office.Excel.Functions.SPG($A213, "IQ_CURRENT_RATIO", C$3)</f>
        <v>1.9610000000000001</v>
      </c>
      <c r="D213" s="9" cm="1">
        <f t="array" ref="D213">_xll.SNL.Clients.Office.Excel.Functions.SPG($A213, "IQ_CURRENT_RATIO", D$3)</f>
        <v>2.2130000000000001</v>
      </c>
      <c r="E213" s="9" cm="1">
        <f t="array" ref="E213">_xll.SNL.Clients.Office.Excel.Functions.SPG($A213, "IQ_CURRENT_RATIO", E$3)</f>
        <v>2.1709999999999998</v>
      </c>
      <c r="F213" s="9" cm="1">
        <f t="array" ref="F213">_xll.SNL.Clients.Office.Excel.Functions.SPG($A213, "IQ_CURRENT_RATIO", F$3)</f>
        <v>2.222</v>
      </c>
      <c r="G213" s="9" cm="1">
        <f t="array" ref="G213">_xll.SNL.Clients.Office.Excel.Functions.SPG($A213, "IQ_CURRENT_RATIO", G$3)</f>
        <v>2.0030000000000001</v>
      </c>
      <c r="H213" s="9" cm="1">
        <f t="array" ref="H213">_xll.SNL.Clients.Office.Excel.Functions.SPG($A213, "IQ_CURRENT_RATIO", H$3)</f>
        <v>2.0830000000000002</v>
      </c>
      <c r="I213" s="9" cm="1">
        <f t="array" ref="I213">_xll.SNL.Clients.Office.Excel.Functions.SPG($A213, "IQ_CURRENT_RATIO", I$3)</f>
        <v>1.9830000000000001</v>
      </c>
      <c r="J213" s="9" cm="1">
        <f t="array" ref="J213">_xll.SNL.Clients.Office.Excel.Functions.SPG($A213, "IQ_CURRENT_RATIO", J$3)</f>
        <v>1.8260000000000001</v>
      </c>
    </row>
    <row r="214" spans="1:10" x14ac:dyDescent="0.3">
      <c r="A214" s="11" t="s">
        <v>1234</v>
      </c>
      <c r="B214" s="9" cm="1">
        <f t="array" ref="B214">_xll.SNL.Clients.Office.Excel.Functions.SPG($A214, "IQ_CURRENT_RATIO", B$3)</f>
        <v>5.7409999999999997</v>
      </c>
      <c r="C214" s="9" cm="1">
        <f t="array" ref="C214">_xll.SNL.Clients.Office.Excel.Functions.SPG($A214, "IQ_CURRENT_RATIO", C$3)</f>
        <v>5.516</v>
      </c>
      <c r="D214" s="9" cm="1">
        <f t="array" ref="D214">_xll.SNL.Clients.Office.Excel.Functions.SPG($A214, "IQ_CURRENT_RATIO", D$3)</f>
        <v>1.653</v>
      </c>
      <c r="E214" s="9" cm="1">
        <f t="array" ref="E214">_xll.SNL.Clients.Office.Excel.Functions.SPG($A214, "IQ_CURRENT_RATIO", E$3)</f>
        <v>4.6760000000000002</v>
      </c>
      <c r="F214" s="9" cm="1">
        <f t="array" ref="F214">_xll.SNL.Clients.Office.Excel.Functions.SPG($A214, "IQ_CURRENT_RATIO", F$3)</f>
        <v>4.843</v>
      </c>
      <c r="G214" s="9" cm="1">
        <f t="array" ref="G214">_xll.SNL.Clients.Office.Excel.Functions.SPG($A214, "IQ_CURRENT_RATIO", G$3)</f>
        <v>5.7960000000000003</v>
      </c>
      <c r="H214" s="9" cm="1">
        <f t="array" ref="H214">_xll.SNL.Clients.Office.Excel.Functions.SPG($A214, "IQ_CURRENT_RATIO", H$3)</f>
        <v>5.37</v>
      </c>
      <c r="I214" s="9" cm="1">
        <f t="array" ref="I214">_xll.SNL.Clients.Office.Excel.Functions.SPG($A214, "IQ_CURRENT_RATIO", I$3)</f>
        <v>4.883</v>
      </c>
      <c r="J214" s="9" cm="1">
        <f t="array" ref="J214">_xll.SNL.Clients.Office.Excel.Functions.SPG($A214, "IQ_CURRENT_RATIO", J$3)</f>
        <v>2.798</v>
      </c>
    </row>
    <row r="215" spans="1:10" x14ac:dyDescent="0.3">
      <c r="A215" s="11" t="s">
        <v>1235</v>
      </c>
      <c r="B215" s="9" cm="1">
        <f t="array" ref="B215">_xll.SNL.Clients.Office.Excel.Functions.SPG($A215, "IQ_CURRENT_RATIO", B$3)</f>
        <v>4.3120000000000003</v>
      </c>
      <c r="C215" s="9" cm="1">
        <f t="array" ref="C215">_xll.SNL.Clients.Office.Excel.Functions.SPG($A215, "IQ_CURRENT_RATIO", C$3)</f>
        <v>3.6619999999999999</v>
      </c>
      <c r="D215" s="9" cm="1">
        <f t="array" ref="D215">_xll.SNL.Clients.Office.Excel.Functions.SPG($A215, "IQ_CURRENT_RATIO", D$3)</f>
        <v>3.9769999999999999</v>
      </c>
      <c r="E215" s="9" cm="1">
        <f t="array" ref="E215">_xll.SNL.Clients.Office.Excel.Functions.SPG($A215, "IQ_CURRENT_RATIO", E$3)</f>
        <v>4.399</v>
      </c>
      <c r="F215" s="9" cm="1">
        <f t="array" ref="F215">_xll.SNL.Clients.Office.Excel.Functions.SPG($A215, "IQ_CURRENT_RATIO", F$3)</f>
        <v>4.1779999999999999</v>
      </c>
      <c r="G215" s="9" cm="1">
        <f t="array" ref="G215">_xll.SNL.Clients.Office.Excel.Functions.SPG($A215, "IQ_CURRENT_RATIO", G$3)</f>
        <v>3.778</v>
      </c>
      <c r="H215" s="9" cm="1">
        <f t="array" ref="H215">_xll.SNL.Clients.Office.Excel.Functions.SPG($A215, "IQ_CURRENT_RATIO", H$3)</f>
        <v>3.5840000000000001</v>
      </c>
      <c r="I215" s="9" cm="1">
        <f t="array" ref="I215">_xll.SNL.Clients.Office.Excel.Functions.SPG($A215, "IQ_CURRENT_RATIO", I$3)</f>
        <v>3.7469999999999999</v>
      </c>
      <c r="J215" s="9" cm="1">
        <f t="array" ref="J215">_xll.SNL.Clients.Office.Excel.Functions.SPG($A215, "IQ_CURRENT_RATIO", J$3)</f>
        <v>3.5910000000000002</v>
      </c>
    </row>
    <row r="216" spans="1:10" x14ac:dyDescent="0.3">
      <c r="A216" s="11" t="s">
        <v>1236</v>
      </c>
      <c r="B216" s="9" cm="1">
        <f t="array" ref="B216">_xll.SNL.Clients.Office.Excel.Functions.SPG($A216, "IQ_CURRENT_RATIO", B$3)</f>
        <v>1.32</v>
      </c>
      <c r="C216" s="9" cm="1">
        <f t="array" ref="C216">_xll.SNL.Clients.Office.Excel.Functions.SPG($A216, "IQ_CURRENT_RATIO", C$3)</f>
        <v>1.319</v>
      </c>
      <c r="D216" s="9" cm="1">
        <f t="array" ref="D216">_xll.SNL.Clients.Office.Excel.Functions.SPG($A216, "IQ_CURRENT_RATIO", D$3)</f>
        <v>1.325</v>
      </c>
      <c r="E216" s="9" cm="1">
        <f t="array" ref="E216">_xll.SNL.Clients.Office.Excel.Functions.SPG($A216, "IQ_CURRENT_RATIO", E$3)</f>
        <v>1.337</v>
      </c>
      <c r="F216" s="9" cm="1">
        <f t="array" ref="F216">_xll.SNL.Clients.Office.Excel.Functions.SPG($A216, "IQ_CURRENT_RATIO", F$3)</f>
        <v>1.331</v>
      </c>
      <c r="G216" s="9" cm="1">
        <f t="array" ref="G216">_xll.SNL.Clients.Office.Excel.Functions.SPG($A216, "IQ_CURRENT_RATIO", G$3)</f>
        <v>1.3480000000000001</v>
      </c>
      <c r="H216" s="9" cm="1">
        <f t="array" ref="H216">_xll.SNL.Clients.Office.Excel.Functions.SPG($A216, "IQ_CURRENT_RATIO", H$3)</f>
        <v>1.357</v>
      </c>
      <c r="I216" s="9" cm="1">
        <f t="array" ref="I216">_xll.SNL.Clients.Office.Excel.Functions.SPG($A216, "IQ_CURRENT_RATIO", I$3)</f>
        <v>1.3560000000000001</v>
      </c>
      <c r="J216" s="9" cm="1">
        <f t="array" ref="J216">_xll.SNL.Clients.Office.Excel.Functions.SPG($A216, "IQ_CURRENT_RATIO", J$3)</f>
        <v>1.3540000000000001</v>
      </c>
    </row>
    <row r="217" spans="1:10" x14ac:dyDescent="0.3">
      <c r="A217" s="11" t="s">
        <v>1237</v>
      </c>
      <c r="B217" s="9" cm="1">
        <f t="array" ref="B217">_xll.SNL.Clients.Office.Excel.Functions.SPG($A217, "IQ_CURRENT_RATIO", B$3)</f>
        <v>1.5720000000000001</v>
      </c>
      <c r="C217" s="9" cm="1">
        <f t="array" ref="C217">_xll.SNL.Clients.Office.Excel.Functions.SPG($A217, "IQ_CURRENT_RATIO", C$3)</f>
        <v>1.61</v>
      </c>
      <c r="D217" s="9" cm="1">
        <f t="array" ref="D217">_xll.SNL.Clients.Office.Excel.Functions.SPG($A217, "IQ_CURRENT_RATIO", D$3)</f>
        <v>1.881</v>
      </c>
      <c r="E217" s="9" cm="1">
        <f t="array" ref="E217">_xll.SNL.Clients.Office.Excel.Functions.SPG($A217, "IQ_CURRENT_RATIO", E$3)</f>
        <v>1.8520000000000001</v>
      </c>
      <c r="F217" s="9" cm="1">
        <f t="array" ref="F217">_xll.SNL.Clients.Office.Excel.Functions.SPG($A217, "IQ_CURRENT_RATIO", F$3)</f>
        <v>1.9790000000000001</v>
      </c>
      <c r="G217" s="9" cm="1">
        <f t="array" ref="G217">_xll.SNL.Clients.Office.Excel.Functions.SPG($A217, "IQ_CURRENT_RATIO", G$3)</f>
        <v>1.8839999999999999</v>
      </c>
      <c r="H217" s="9" cm="1">
        <f t="array" ref="H217">_xll.SNL.Clients.Office.Excel.Functions.SPG($A217, "IQ_CURRENT_RATIO", H$3)</f>
        <v>2.7789999999999999</v>
      </c>
      <c r="I217" s="9" cm="1">
        <f t="array" ref="I217">_xll.SNL.Clients.Office.Excel.Functions.SPG($A217, "IQ_CURRENT_RATIO", I$3)</f>
        <v>3.0070000000000001</v>
      </c>
      <c r="J217" s="9" cm="1">
        <f t="array" ref="J217">_xll.SNL.Clients.Office.Excel.Functions.SPG($A217, "IQ_CURRENT_RATIO", J$3)</f>
        <v>2.7450000000000001</v>
      </c>
    </row>
    <row r="218" spans="1:10" x14ac:dyDescent="0.3">
      <c r="A218" s="11" t="s">
        <v>1238</v>
      </c>
      <c r="B218" s="9" cm="1">
        <f t="array" ref="B218">_xll.SNL.Clients.Office.Excel.Functions.SPG($A218, "IQ_CURRENT_RATIO", B$3)</f>
        <v>1.7829999999999999</v>
      </c>
      <c r="C218" s="9" cm="1">
        <f t="array" ref="C218">_xll.SNL.Clients.Office.Excel.Functions.SPG($A218, "IQ_CURRENT_RATIO", C$3)</f>
        <v>1.8720000000000001</v>
      </c>
      <c r="D218" s="9" cm="1">
        <f t="array" ref="D218">_xll.SNL.Clients.Office.Excel.Functions.SPG($A218, "IQ_CURRENT_RATIO", D$3)</f>
        <v>1.847</v>
      </c>
      <c r="E218" s="9" cm="1">
        <f t="array" ref="E218">_xll.SNL.Clients.Office.Excel.Functions.SPG($A218, "IQ_CURRENT_RATIO", E$3)</f>
        <v>2.0590000000000002</v>
      </c>
      <c r="F218" s="9" cm="1">
        <f t="array" ref="F218">_xll.SNL.Clients.Office.Excel.Functions.SPG($A218, "IQ_CURRENT_RATIO", F$3)</f>
        <v>2.2429999999999999</v>
      </c>
      <c r="G218" s="9" cm="1">
        <f t="array" ref="G218">_xll.SNL.Clients.Office.Excel.Functions.SPG($A218, "IQ_CURRENT_RATIO", G$3)</f>
        <v>2.2440000000000002</v>
      </c>
      <c r="H218" s="9" cm="1">
        <f t="array" ref="H218">_xll.SNL.Clients.Office.Excel.Functions.SPG($A218, "IQ_CURRENT_RATIO", H$3)</f>
        <v>2.069</v>
      </c>
      <c r="I218" s="9" cm="1">
        <f t="array" ref="I218">_xll.SNL.Clients.Office.Excel.Functions.SPG($A218, "IQ_CURRENT_RATIO", I$3)</f>
        <v>2.0299999999999998</v>
      </c>
      <c r="J218" s="9" cm="1">
        <f t="array" ref="J218">_xll.SNL.Clients.Office.Excel.Functions.SPG($A218, "IQ_CURRENT_RATIO", J$3)</f>
        <v>1.927</v>
      </c>
    </row>
    <row r="219" spans="1:10" x14ac:dyDescent="0.3">
      <c r="A219" s="11" t="s">
        <v>1239</v>
      </c>
      <c r="B219" s="9" cm="1">
        <f t="array" ref="B219">_xll.SNL.Clients.Office.Excel.Functions.SPG($A219, "IQ_CURRENT_RATIO", B$3)</f>
        <v>1.179</v>
      </c>
      <c r="C219" s="9" cm="1">
        <f t="array" ref="C219">_xll.SNL.Clients.Office.Excel.Functions.SPG($A219, "IQ_CURRENT_RATIO", C$3)</f>
        <v>1.1859999999999999</v>
      </c>
      <c r="D219" s="9" cm="1">
        <f t="array" ref="D219">_xll.SNL.Clients.Office.Excel.Functions.SPG($A219, "IQ_CURRENT_RATIO", D$3)</f>
        <v>1.1839999999999999</v>
      </c>
      <c r="E219" s="9" cm="1">
        <f t="array" ref="E219">_xll.SNL.Clients.Office.Excel.Functions.SPG($A219, "IQ_CURRENT_RATIO", E$3)</f>
        <v>1.19</v>
      </c>
      <c r="F219" s="9" cm="1">
        <f t="array" ref="F219">_xll.SNL.Clients.Office.Excel.Functions.SPG($A219, "IQ_CURRENT_RATIO", F$3)</f>
        <v>1.173</v>
      </c>
      <c r="G219" s="9" cm="1">
        <f t="array" ref="G219">_xll.SNL.Clients.Office.Excel.Functions.SPG($A219, "IQ_CURRENT_RATIO", G$3)</f>
        <v>1.407</v>
      </c>
      <c r="H219" s="9" cm="1">
        <f t="array" ref="H219">_xll.SNL.Clients.Office.Excel.Functions.SPG($A219, "IQ_CURRENT_RATIO", H$3)</f>
        <v>1.33</v>
      </c>
      <c r="I219" s="9" cm="1">
        <f t="array" ref="I219">_xll.SNL.Clients.Office.Excel.Functions.SPG($A219, "IQ_CURRENT_RATIO", I$3)</f>
        <v>1.357</v>
      </c>
      <c r="J219" s="9" cm="1">
        <f t="array" ref="J219">_xll.SNL.Clients.Office.Excel.Functions.SPG($A219, "IQ_CURRENT_RATIO", J$3)</f>
        <v>1.304</v>
      </c>
    </row>
    <row r="220" spans="1:10" x14ac:dyDescent="0.3">
      <c r="A220" s="11" t="s">
        <v>1240</v>
      </c>
      <c r="B220" s="9" cm="1">
        <f t="array" ref="B220">_xll.SNL.Clients.Office.Excel.Functions.SPG($A220, "IQ_CURRENT_RATIO", B$3)</f>
        <v>3.8780000000000001</v>
      </c>
      <c r="C220" s="9" cm="1">
        <f t="array" ref="C220">_xll.SNL.Clients.Office.Excel.Functions.SPG($A220, "IQ_CURRENT_RATIO", C$3)</f>
        <v>3.577</v>
      </c>
      <c r="D220" s="9" cm="1">
        <f t="array" ref="D220">_xll.SNL.Clients.Office.Excel.Functions.SPG($A220, "IQ_CURRENT_RATIO", D$3)</f>
        <v>3.552</v>
      </c>
      <c r="E220" s="9" cm="1">
        <f t="array" ref="E220">_xll.SNL.Clients.Office.Excel.Functions.SPG($A220, "IQ_CURRENT_RATIO", E$3)</f>
        <v>3.5009999999999999</v>
      </c>
      <c r="F220" s="9" cm="1">
        <f t="array" ref="F220">_xll.SNL.Clients.Office.Excel.Functions.SPG($A220, "IQ_CURRENT_RATIO", F$3)</f>
        <v>3.5659999999999998</v>
      </c>
      <c r="G220" s="9" cm="1">
        <f t="array" ref="G220">_xll.SNL.Clients.Office.Excel.Functions.SPG($A220, "IQ_CURRENT_RATIO", G$3)</f>
        <v>3.7509999999999999</v>
      </c>
      <c r="H220" s="9" cm="1">
        <f t="array" ref="H220">_xll.SNL.Clients.Office.Excel.Functions.SPG($A220, "IQ_CURRENT_RATIO", H$3)</f>
        <v>3.028</v>
      </c>
      <c r="I220" s="9" cm="1">
        <f t="array" ref="I220">_xll.SNL.Clients.Office.Excel.Functions.SPG($A220, "IQ_CURRENT_RATIO", I$3)</f>
        <v>2.9079999999999999</v>
      </c>
      <c r="J220" s="9" cm="1">
        <f t="array" ref="J220">_xll.SNL.Clients.Office.Excel.Functions.SPG($A220, "IQ_CURRENT_RATIO", J$3)</f>
        <v>2.6970000000000001</v>
      </c>
    </row>
    <row r="221" spans="1:10" x14ac:dyDescent="0.3">
      <c r="A221" s="11" t="s">
        <v>1241</v>
      </c>
      <c r="B221" s="9" cm="1">
        <f t="array" ref="B221">_xll.SNL.Clients.Office.Excel.Functions.SPG($A221, "IQ_CURRENT_RATIO", B$3)</f>
        <v>1.579</v>
      </c>
      <c r="C221" s="9" cm="1">
        <f t="array" ref="C221">_xll.SNL.Clients.Office.Excel.Functions.SPG($A221, "IQ_CURRENT_RATIO", C$3)</f>
        <v>2.875</v>
      </c>
      <c r="D221" s="9" cm="1">
        <f t="array" ref="D221">_xll.SNL.Clients.Office.Excel.Functions.SPG($A221, "IQ_CURRENT_RATIO", D$3)</f>
        <v>3.37</v>
      </c>
      <c r="E221" s="9" cm="1">
        <f t="array" ref="E221">_xll.SNL.Clients.Office.Excel.Functions.SPG($A221, "IQ_CURRENT_RATIO", E$3)</f>
        <v>3.4550000000000001</v>
      </c>
      <c r="F221" s="9" cm="1">
        <f t="array" ref="F221">_xll.SNL.Clients.Office.Excel.Functions.SPG($A221, "IQ_CURRENT_RATIO", F$3)</f>
        <v>3.173</v>
      </c>
      <c r="G221" s="9" cm="1">
        <f t="array" ref="G221">_xll.SNL.Clients.Office.Excel.Functions.SPG($A221, "IQ_CURRENT_RATIO", G$3)</f>
        <v>2.95</v>
      </c>
      <c r="H221" s="9" cm="1">
        <f t="array" ref="H221">_xll.SNL.Clients.Office.Excel.Functions.SPG($A221, "IQ_CURRENT_RATIO", H$3)</f>
        <v>3.2290000000000001</v>
      </c>
      <c r="I221" s="9" cm="1">
        <f t="array" ref="I221">_xll.SNL.Clients.Office.Excel.Functions.SPG($A221, "IQ_CURRENT_RATIO", I$3)</f>
        <v>3.2679999999999998</v>
      </c>
      <c r="J221" s="9" cm="1">
        <f t="array" ref="J221">_xll.SNL.Clients.Office.Excel.Functions.SPG($A221, "IQ_CURRENT_RATIO", J$3)</f>
        <v>2.8559999999999999</v>
      </c>
    </row>
    <row r="222" spans="1:10" x14ac:dyDescent="0.3">
      <c r="A222" s="11" t="s">
        <v>1242</v>
      </c>
      <c r="B222" s="9" cm="1">
        <f t="array" ref="B222">_xll.SNL.Clients.Office.Excel.Functions.SPG($A222, "IQ_CURRENT_RATIO", B$3)</f>
        <v>3.0289999999999999</v>
      </c>
      <c r="C222" s="9" cm="1">
        <f t="array" ref="C222">_xll.SNL.Clients.Office.Excel.Functions.SPG($A222, "IQ_CURRENT_RATIO", C$3)</f>
        <v>2.86</v>
      </c>
      <c r="D222" s="9" cm="1">
        <f t="array" ref="D222">_xll.SNL.Clients.Office.Excel.Functions.SPG($A222, "IQ_CURRENT_RATIO", D$3)</f>
        <v>2.9209999999999998</v>
      </c>
      <c r="E222" s="9" cm="1">
        <f t="array" ref="E222">_xll.SNL.Clients.Office.Excel.Functions.SPG($A222, "IQ_CURRENT_RATIO", E$3)</f>
        <v>3.383</v>
      </c>
      <c r="F222" s="9" cm="1">
        <f t="array" ref="F222">_xll.SNL.Clients.Office.Excel.Functions.SPG($A222, "IQ_CURRENT_RATIO", F$3)</f>
        <v>3.3149999999999999</v>
      </c>
      <c r="G222" s="9" cm="1">
        <f t="array" ref="G222">_xll.SNL.Clients.Office.Excel.Functions.SPG($A222, "IQ_CURRENT_RATIO", G$3)</f>
        <v>3.004</v>
      </c>
      <c r="H222" s="9" cm="1">
        <f t="array" ref="H222">_xll.SNL.Clients.Office.Excel.Functions.SPG($A222, "IQ_CURRENT_RATIO", H$3)</f>
        <v>2.8010000000000002</v>
      </c>
      <c r="I222" s="9" cm="1">
        <f t="array" ref="I222">_xll.SNL.Clients.Office.Excel.Functions.SPG($A222, "IQ_CURRENT_RATIO", I$3)</f>
        <v>2.5129999999999999</v>
      </c>
      <c r="J222" s="9" cm="1">
        <f t="array" ref="J222">_xll.SNL.Clients.Office.Excel.Functions.SPG($A222, "IQ_CURRENT_RATIO", J$3)</f>
        <v>3.1139999999999999</v>
      </c>
    </row>
    <row r="223" spans="1:10" x14ac:dyDescent="0.3">
      <c r="A223" s="11" t="s">
        <v>1243</v>
      </c>
      <c r="B223" s="9" cm="1">
        <f t="array" ref="B223">_xll.SNL.Clients.Office.Excel.Functions.SPG($A223, "IQ_CURRENT_RATIO", B$3)</f>
        <v>4.7229999999999999</v>
      </c>
      <c r="C223" s="9" cm="1">
        <f t="array" ref="C223">_xll.SNL.Clients.Office.Excel.Functions.SPG($A223, "IQ_CURRENT_RATIO", C$3)</f>
        <v>4.76</v>
      </c>
      <c r="D223" s="9" cm="1">
        <f t="array" ref="D223">_xll.SNL.Clients.Office.Excel.Functions.SPG($A223, "IQ_CURRENT_RATIO", D$3)</f>
        <v>5.3630000000000004</v>
      </c>
      <c r="E223" s="9" cm="1">
        <f t="array" ref="E223">_xll.SNL.Clients.Office.Excel.Functions.SPG($A223, "IQ_CURRENT_RATIO", E$3)</f>
        <v>5.9050000000000002</v>
      </c>
      <c r="F223" s="9" cm="1">
        <f t="array" ref="F223">_xll.SNL.Clients.Office.Excel.Functions.SPG($A223, "IQ_CURRENT_RATIO", F$3)</f>
        <v>5.1950000000000003</v>
      </c>
      <c r="G223" s="9" cm="1">
        <f t="array" ref="G223">_xll.SNL.Clients.Office.Excel.Functions.SPG($A223, "IQ_CURRENT_RATIO", G$3)</f>
        <v>3.1320000000000001</v>
      </c>
      <c r="H223" s="9" cm="1">
        <f t="array" ref="H223">_xll.SNL.Clients.Office.Excel.Functions.SPG($A223, "IQ_CURRENT_RATIO", H$3)</f>
        <v>4.5339999999999998</v>
      </c>
      <c r="I223" s="9" cm="1">
        <f t="array" ref="I223">_xll.SNL.Clients.Office.Excel.Functions.SPG($A223, "IQ_CURRENT_RATIO", I$3)</f>
        <v>4.383</v>
      </c>
      <c r="J223" s="9" cm="1">
        <f t="array" ref="J223">_xll.SNL.Clients.Office.Excel.Functions.SPG($A223, "IQ_CURRENT_RATIO", J$3)</f>
        <v>3.2040000000000002</v>
      </c>
    </row>
    <row r="224" spans="1:10" x14ac:dyDescent="0.3">
      <c r="A224" s="11" t="s">
        <v>1244</v>
      </c>
      <c r="B224" s="9" cm="1">
        <f t="array" ref="B224">_xll.SNL.Clients.Office.Excel.Functions.SPG($A224, "IQ_CURRENT_RATIO", B$3)</f>
        <v>3.5619999999999998</v>
      </c>
      <c r="C224" s="9" cm="1">
        <f t="array" ref="C224">_xll.SNL.Clients.Office.Excel.Functions.SPG($A224, "IQ_CURRENT_RATIO", C$3)</f>
        <v>3.6059999999999999</v>
      </c>
      <c r="D224" s="9" cm="1">
        <f t="array" ref="D224">_xll.SNL.Clients.Office.Excel.Functions.SPG($A224, "IQ_CURRENT_RATIO", D$3)</f>
        <v>8.3480000000000008</v>
      </c>
      <c r="E224" s="9" cm="1">
        <f t="array" ref="E224">_xll.SNL.Clients.Office.Excel.Functions.SPG($A224, "IQ_CURRENT_RATIO", E$3)</f>
        <v>8.1829999999999998</v>
      </c>
      <c r="F224" s="9" cm="1">
        <f t="array" ref="F224">_xll.SNL.Clients.Office.Excel.Functions.SPG($A224, "IQ_CURRENT_RATIO", F$3)</f>
        <v>7.335</v>
      </c>
      <c r="G224" s="9" cm="1">
        <f t="array" ref="G224">_xll.SNL.Clients.Office.Excel.Functions.SPG($A224, "IQ_CURRENT_RATIO", G$3)</f>
        <v>7.242</v>
      </c>
      <c r="H224" s="9" cm="1">
        <f t="array" ref="H224">_xll.SNL.Clients.Office.Excel.Functions.SPG($A224, "IQ_CURRENT_RATIO", H$3)</f>
        <v>9.1129999999999995</v>
      </c>
      <c r="I224" s="9" cm="1">
        <f t="array" ref="I224">_xll.SNL.Clients.Office.Excel.Functions.SPG($A224, "IQ_CURRENT_RATIO", I$3)</f>
        <v>4.0449999999999999</v>
      </c>
      <c r="J224" s="9" cm="1">
        <f t="array" ref="J224">_xll.SNL.Clients.Office.Excel.Functions.SPG($A224, "IQ_CURRENT_RATIO", J$3)</f>
        <v>9.2970000000000006</v>
      </c>
    </row>
    <row r="225" spans="1:10" x14ac:dyDescent="0.3">
      <c r="A225" s="11" t="s">
        <v>1245</v>
      </c>
      <c r="B225" s="9" t="str" cm="1">
        <f t="array" ref="B225">_xll.SNL.Clients.Office.Excel.Functions.SPG($A225, "IQ_CURRENT_RATIO", B$3)</f>
        <v>NA</v>
      </c>
      <c r="C225" s="9" cm="1">
        <f t="array" ref="C225">_xll.SNL.Clients.Office.Excel.Functions.SPG($A225, "IQ_CURRENT_RATIO", C$3)</f>
        <v>1.4319999999999999</v>
      </c>
      <c r="D225" s="9" cm="1">
        <f t="array" ref="D225">_xll.SNL.Clients.Office.Excel.Functions.SPG($A225, "IQ_CURRENT_RATIO", D$3)</f>
        <v>1.2549999999999999</v>
      </c>
      <c r="E225" s="9" cm="1">
        <f t="array" ref="E225">_xll.SNL.Clients.Office.Excel.Functions.SPG($A225, "IQ_CURRENT_RATIO", E$3)</f>
        <v>1.476</v>
      </c>
      <c r="F225" s="9" cm="1">
        <f t="array" ref="F225">_xll.SNL.Clients.Office.Excel.Functions.SPG($A225, "IQ_CURRENT_RATIO", F$3)</f>
        <v>1.3759999999999999</v>
      </c>
      <c r="G225" s="9" cm="1">
        <f t="array" ref="G225">_xll.SNL.Clients.Office.Excel.Functions.SPG($A225, "IQ_CURRENT_RATIO", G$3)</f>
        <v>1.3440000000000001</v>
      </c>
      <c r="H225" s="9" cm="1">
        <f t="array" ref="H225">_xll.SNL.Clients.Office.Excel.Functions.SPG($A225, "IQ_CURRENT_RATIO", H$3)</f>
        <v>1.1759999999999999</v>
      </c>
      <c r="I225" s="9" cm="1">
        <f t="array" ref="I225">_xll.SNL.Clients.Office.Excel.Functions.SPG($A225, "IQ_CURRENT_RATIO", I$3)</f>
        <v>1.26</v>
      </c>
      <c r="J225" s="9" cm="1">
        <f t="array" ref="J225">_xll.SNL.Clients.Office.Excel.Functions.SPG($A225, "IQ_CURRENT_RATIO", J$3)</f>
        <v>1.224</v>
      </c>
    </row>
    <row r="226" spans="1:10" x14ac:dyDescent="0.3">
      <c r="A226" s="11" t="s">
        <v>1246</v>
      </c>
      <c r="B226" s="9" cm="1">
        <f t="array" ref="B226">_xll.SNL.Clients.Office.Excel.Functions.SPG($A226, "IQ_CURRENT_RATIO", B$3)</f>
        <v>1.1240000000000001</v>
      </c>
      <c r="C226" s="9" cm="1">
        <f t="array" ref="C226">_xll.SNL.Clients.Office.Excel.Functions.SPG($A226, "IQ_CURRENT_RATIO", C$3)</f>
        <v>1.2569999999999999</v>
      </c>
      <c r="D226" s="9" cm="1">
        <f t="array" ref="D226">_xll.SNL.Clients.Office.Excel.Functions.SPG($A226, "IQ_CURRENT_RATIO", D$3)</f>
        <v>1.2490000000000001</v>
      </c>
      <c r="E226" s="9" cm="1">
        <f t="array" ref="E226">_xll.SNL.Clients.Office.Excel.Functions.SPG($A226, "IQ_CURRENT_RATIO", E$3)</f>
        <v>1.175</v>
      </c>
      <c r="F226" s="9" cm="1">
        <f t="array" ref="F226">_xll.SNL.Clients.Office.Excel.Functions.SPG($A226, "IQ_CURRENT_RATIO", F$3)</f>
        <v>1.1970000000000001</v>
      </c>
      <c r="G226" s="9" cm="1">
        <f t="array" ref="G226">_xll.SNL.Clients.Office.Excel.Functions.SPG($A226, "IQ_CURRENT_RATIO", G$3)</f>
        <v>1.31</v>
      </c>
      <c r="H226" s="9" cm="1">
        <f t="array" ref="H226">_xll.SNL.Clients.Office.Excel.Functions.SPG($A226, "IQ_CURRENT_RATIO", H$3)</f>
        <v>1.18</v>
      </c>
      <c r="I226" s="9" cm="1">
        <f t="array" ref="I226">_xll.SNL.Clients.Office.Excel.Functions.SPG($A226, "IQ_CURRENT_RATIO", I$3)</f>
        <v>1.089</v>
      </c>
      <c r="J226" s="9" cm="1">
        <f t="array" ref="J226">_xll.SNL.Clients.Office.Excel.Functions.SPG($A226, "IQ_CURRENT_RATIO", J$3)</f>
        <v>1.151</v>
      </c>
    </row>
    <row r="227" spans="1:10" x14ac:dyDescent="0.3">
      <c r="A227" s="11" t="s">
        <v>1247</v>
      </c>
      <c r="B227" s="9" cm="1">
        <f t="array" ref="B227">_xll.SNL.Clients.Office.Excel.Functions.SPG($A227, "IQ_CURRENT_RATIO", B$3)</f>
        <v>1.121</v>
      </c>
      <c r="C227" s="9" cm="1">
        <f t="array" ref="C227">_xll.SNL.Clients.Office.Excel.Functions.SPG($A227, "IQ_CURRENT_RATIO", C$3)</f>
        <v>1.1200000000000001</v>
      </c>
      <c r="D227" s="9" cm="1">
        <f t="array" ref="D227">_xll.SNL.Clients.Office.Excel.Functions.SPG($A227, "IQ_CURRENT_RATIO", D$3)</f>
        <v>1.145</v>
      </c>
      <c r="E227" s="9" cm="1">
        <f t="array" ref="E227">_xll.SNL.Clients.Office.Excel.Functions.SPG($A227, "IQ_CURRENT_RATIO", E$3)</f>
        <v>1.143</v>
      </c>
      <c r="F227" s="9" cm="1">
        <f t="array" ref="F227">_xll.SNL.Clients.Office.Excel.Functions.SPG($A227, "IQ_CURRENT_RATIO", F$3)</f>
        <v>1.1659999999999999</v>
      </c>
      <c r="G227" s="9" cm="1">
        <f t="array" ref="G227">_xll.SNL.Clients.Office.Excel.Functions.SPG($A227, "IQ_CURRENT_RATIO", G$3)</f>
        <v>1.161</v>
      </c>
      <c r="H227" s="9" cm="1">
        <f t="array" ref="H227">_xll.SNL.Clients.Office.Excel.Functions.SPG($A227, "IQ_CURRENT_RATIO", H$3)</f>
        <v>1.2050000000000001</v>
      </c>
      <c r="I227" s="9" cm="1">
        <f t="array" ref="I227">_xll.SNL.Clients.Office.Excel.Functions.SPG($A227, "IQ_CURRENT_RATIO", I$3)</f>
        <v>1.2110000000000001</v>
      </c>
      <c r="J227" s="9" cm="1">
        <f t="array" ref="J227">_xll.SNL.Clients.Office.Excel.Functions.SPG($A227, "IQ_CURRENT_RATIO", J$3)</f>
        <v>1.2350000000000001</v>
      </c>
    </row>
    <row r="228" spans="1:10" x14ac:dyDescent="0.3">
      <c r="A228" s="11" t="s">
        <v>1248</v>
      </c>
      <c r="B228" s="9" cm="1">
        <f t="array" ref="B228">_xll.SNL.Clients.Office.Excel.Functions.SPG($A228, "IQ_CURRENT_RATIO", B$3)</f>
        <v>3.2389999999999999</v>
      </c>
      <c r="C228" s="9" cm="1">
        <f t="array" ref="C228">_xll.SNL.Clients.Office.Excel.Functions.SPG($A228, "IQ_CURRENT_RATIO", C$3)</f>
        <v>3.38</v>
      </c>
      <c r="D228" s="9" cm="1">
        <f t="array" ref="D228">_xll.SNL.Clients.Office.Excel.Functions.SPG($A228, "IQ_CURRENT_RATIO", D$3)</f>
        <v>3.06</v>
      </c>
      <c r="E228" s="9" cm="1">
        <f t="array" ref="E228">_xll.SNL.Clients.Office.Excel.Functions.SPG($A228, "IQ_CURRENT_RATIO", E$3)</f>
        <v>3.4470000000000001</v>
      </c>
      <c r="F228" s="9" cm="1">
        <f t="array" ref="F228">_xll.SNL.Clients.Office.Excel.Functions.SPG($A228, "IQ_CURRENT_RATIO", F$3)</f>
        <v>3.7810000000000001</v>
      </c>
      <c r="G228" s="9" cm="1">
        <f t="array" ref="G228">_xll.SNL.Clients.Office.Excel.Functions.SPG($A228, "IQ_CURRENT_RATIO", G$3)</f>
        <v>4.5090000000000003</v>
      </c>
      <c r="H228" s="9" cm="1">
        <f t="array" ref="H228">_xll.SNL.Clients.Office.Excel.Functions.SPG($A228, "IQ_CURRENT_RATIO", H$3)</f>
        <v>4.4989999999999997</v>
      </c>
      <c r="I228" s="9" cm="1">
        <f t="array" ref="I228">_xll.SNL.Clients.Office.Excel.Functions.SPG($A228, "IQ_CURRENT_RATIO", I$3)</f>
        <v>4.2460000000000004</v>
      </c>
      <c r="J228" s="9" cm="1">
        <f t="array" ref="J228">_xll.SNL.Clients.Office.Excel.Functions.SPG($A228, "IQ_CURRENT_RATIO", J$3)</f>
        <v>3.9630000000000001</v>
      </c>
    </row>
    <row r="229" spans="1:10" x14ac:dyDescent="0.3">
      <c r="A229" s="11" t="s">
        <v>1249</v>
      </c>
      <c r="B229" s="9" cm="1">
        <f t="array" ref="B229">_xll.SNL.Clients.Office.Excel.Functions.SPG($A229, "IQ_CURRENT_RATIO", B$3)</f>
        <v>3.6150000000000002</v>
      </c>
      <c r="C229" s="9" cm="1">
        <f t="array" ref="C229">_xll.SNL.Clients.Office.Excel.Functions.SPG($A229, "IQ_CURRENT_RATIO", C$3)</f>
        <v>3.335</v>
      </c>
      <c r="D229" s="9" cm="1">
        <f t="array" ref="D229">_xll.SNL.Clients.Office.Excel.Functions.SPG($A229, "IQ_CURRENT_RATIO", D$3)</f>
        <v>4.5579999999999998</v>
      </c>
      <c r="E229" s="9" cm="1">
        <f t="array" ref="E229">_xll.SNL.Clients.Office.Excel.Functions.SPG($A229, "IQ_CURRENT_RATIO", E$3)</f>
        <v>4.7519999999999998</v>
      </c>
      <c r="F229" s="9" cm="1">
        <f t="array" ref="F229">_xll.SNL.Clients.Office.Excel.Functions.SPG($A229, "IQ_CURRENT_RATIO", F$3)</f>
        <v>4.4029999999999996</v>
      </c>
      <c r="G229" s="9" cm="1">
        <f t="array" ref="G229">_xll.SNL.Clients.Office.Excel.Functions.SPG($A229, "IQ_CURRENT_RATIO", G$3)</f>
        <v>3.6680000000000001</v>
      </c>
      <c r="H229" s="9" cm="1">
        <f t="array" ref="H229">_xll.SNL.Clients.Office.Excel.Functions.SPG($A229, "IQ_CURRENT_RATIO", H$3)</f>
        <v>4.4450000000000003</v>
      </c>
      <c r="I229" s="9" cm="1">
        <f t="array" ref="I229">_xll.SNL.Clients.Office.Excel.Functions.SPG($A229, "IQ_CURRENT_RATIO", I$3)</f>
        <v>4.7699999999999996</v>
      </c>
      <c r="J229" s="9" cm="1">
        <f t="array" ref="J229">_xll.SNL.Clients.Office.Excel.Functions.SPG($A229, "IQ_CURRENT_RATIO", J$3)</f>
        <v>4.4539999999999997</v>
      </c>
    </row>
    <row r="230" spans="1:10" x14ac:dyDescent="0.3">
      <c r="A230" s="11" t="s">
        <v>1250</v>
      </c>
      <c r="B230" s="9" cm="1">
        <f t="array" ref="B230">_xll.SNL.Clients.Office.Excel.Functions.SPG($A230, "IQ_CURRENT_RATIO", B$3)</f>
        <v>2.1669999999999998</v>
      </c>
      <c r="C230" s="9" cm="1">
        <f t="array" ref="C230">_xll.SNL.Clients.Office.Excel.Functions.SPG($A230, "IQ_CURRENT_RATIO", C$3)</f>
        <v>1.984</v>
      </c>
      <c r="D230" s="9" cm="1">
        <f t="array" ref="D230">_xll.SNL.Clients.Office.Excel.Functions.SPG($A230, "IQ_CURRENT_RATIO", D$3)</f>
        <v>2.0070000000000001</v>
      </c>
      <c r="E230" s="9" cm="1">
        <f t="array" ref="E230">_xll.SNL.Clients.Office.Excel.Functions.SPG($A230, "IQ_CURRENT_RATIO", E$3)</f>
        <v>2.0910000000000002</v>
      </c>
      <c r="F230" s="9" cm="1">
        <f t="array" ref="F230">_xll.SNL.Clients.Office.Excel.Functions.SPG($A230, "IQ_CURRENT_RATIO", F$3)</f>
        <v>2.3119999999999998</v>
      </c>
      <c r="G230" s="9" cm="1">
        <f t="array" ref="G230">_xll.SNL.Clients.Office.Excel.Functions.SPG($A230, "IQ_CURRENT_RATIO", G$3)</f>
        <v>2.1850000000000001</v>
      </c>
      <c r="H230" s="9" cm="1">
        <f t="array" ref="H230">_xll.SNL.Clients.Office.Excel.Functions.SPG($A230, "IQ_CURRENT_RATIO", H$3)</f>
        <v>2.1379999999999999</v>
      </c>
      <c r="I230" s="9" cm="1">
        <f t="array" ref="I230">_xll.SNL.Clients.Office.Excel.Functions.SPG($A230, "IQ_CURRENT_RATIO", I$3)</f>
        <v>2.113</v>
      </c>
      <c r="J230" s="9" cm="1">
        <f t="array" ref="J230">_xll.SNL.Clients.Office.Excel.Functions.SPG($A230, "IQ_CURRENT_RATIO", J$3)</f>
        <v>2.1619999999999999</v>
      </c>
    </row>
    <row r="231" spans="1:10" x14ac:dyDescent="0.3">
      <c r="A231" s="11" t="s">
        <v>1251</v>
      </c>
      <c r="B231" s="9" cm="1">
        <f t="array" ref="B231">_xll.SNL.Clients.Office.Excel.Functions.SPG($A231, "IQ_CURRENT_RATIO", B$3)</f>
        <v>1.218</v>
      </c>
      <c r="C231" s="9" cm="1">
        <f t="array" ref="C231">_xll.SNL.Clients.Office.Excel.Functions.SPG($A231, "IQ_CURRENT_RATIO", C$3)</f>
        <v>1.218</v>
      </c>
      <c r="D231" s="9" cm="1">
        <f t="array" ref="D231">_xll.SNL.Clients.Office.Excel.Functions.SPG($A231, "IQ_CURRENT_RATIO", D$3)</f>
        <v>1.2370000000000001</v>
      </c>
      <c r="E231" s="9" cm="1">
        <f t="array" ref="E231">_xll.SNL.Clients.Office.Excel.Functions.SPG($A231, "IQ_CURRENT_RATIO", E$3)</f>
        <v>1.2649999999999999</v>
      </c>
      <c r="F231" s="9" cm="1">
        <f t="array" ref="F231">_xll.SNL.Clients.Office.Excel.Functions.SPG($A231, "IQ_CURRENT_RATIO", F$3)</f>
        <v>1.3080000000000001</v>
      </c>
      <c r="G231" s="9" cm="1">
        <f t="array" ref="G231">_xll.SNL.Clients.Office.Excel.Functions.SPG($A231, "IQ_CURRENT_RATIO", G$3)</f>
        <v>1.401</v>
      </c>
      <c r="H231" s="9" cm="1">
        <f t="array" ref="H231">_xll.SNL.Clients.Office.Excel.Functions.SPG($A231, "IQ_CURRENT_RATIO", H$3)</f>
        <v>1.4370000000000001</v>
      </c>
      <c r="I231" s="9" cm="1">
        <f t="array" ref="I231">_xll.SNL.Clients.Office.Excel.Functions.SPG($A231, "IQ_CURRENT_RATIO", I$3)</f>
        <v>1.569</v>
      </c>
      <c r="J231" s="9" cm="1">
        <f t="array" ref="J231">_xll.SNL.Clients.Office.Excel.Functions.SPG($A231, "IQ_CURRENT_RATIO", J$3)</f>
        <v>1.5369999999999999</v>
      </c>
    </row>
    <row r="232" spans="1:10" x14ac:dyDescent="0.3">
      <c r="A232" s="11" t="s">
        <v>1252</v>
      </c>
      <c r="B232" s="9" cm="1">
        <f t="array" ref="B232">_xll.SNL.Clients.Office.Excel.Functions.SPG($A232, "IQ_CURRENT_RATIO", B$3)</f>
        <v>0.78900000000000003</v>
      </c>
      <c r="C232" s="9" cm="1">
        <f t="array" ref="C232">_xll.SNL.Clients.Office.Excel.Functions.SPG($A232, "IQ_CURRENT_RATIO", C$3)</f>
        <v>0.93200000000000005</v>
      </c>
      <c r="D232" s="9" cm="1">
        <f t="array" ref="D232">_xll.SNL.Clients.Office.Excel.Functions.SPG($A232, "IQ_CURRENT_RATIO", D$3)</f>
        <v>0.877</v>
      </c>
      <c r="E232" s="9" cm="1">
        <f t="array" ref="E232">_xll.SNL.Clients.Office.Excel.Functions.SPG($A232, "IQ_CURRENT_RATIO", E$3)</f>
        <v>0.86199999999999999</v>
      </c>
      <c r="F232" s="9" cm="1">
        <f t="array" ref="F232">_xll.SNL.Clients.Office.Excel.Functions.SPG($A232, "IQ_CURRENT_RATIO", F$3)</f>
        <v>0.88600000000000001</v>
      </c>
      <c r="G232" s="9" cm="1">
        <f t="array" ref="G232">_xll.SNL.Clients.Office.Excel.Functions.SPG($A232, "IQ_CURRENT_RATIO", G$3)</f>
        <v>1.0449999999999999</v>
      </c>
      <c r="H232" s="9" cm="1">
        <f t="array" ref="H232">_xll.SNL.Clients.Office.Excel.Functions.SPG($A232, "IQ_CURRENT_RATIO", H$3)</f>
        <v>0.98499999999999999</v>
      </c>
      <c r="I232" s="9" cm="1">
        <f t="array" ref="I232">_xll.SNL.Clients.Office.Excel.Functions.SPG($A232, "IQ_CURRENT_RATIO", I$3)</f>
        <v>0.92300000000000004</v>
      </c>
      <c r="J232" s="9" cm="1">
        <f t="array" ref="J232">_xll.SNL.Clients.Office.Excel.Functions.SPG($A232, "IQ_CURRENT_RATIO", J$3)</f>
        <v>1.6739999999999999</v>
      </c>
    </row>
    <row r="233" spans="1:10" x14ac:dyDescent="0.3">
      <c r="A233" s="11" t="s">
        <v>1253</v>
      </c>
      <c r="B233" s="9" cm="1">
        <f t="array" ref="B233">_xll.SNL.Clients.Office.Excel.Functions.SPG($A233, "IQ_CURRENT_RATIO", B$3)</f>
        <v>2.4300000000000002</v>
      </c>
      <c r="C233" s="9" cm="1">
        <f t="array" ref="C233">_xll.SNL.Clients.Office.Excel.Functions.SPG($A233, "IQ_CURRENT_RATIO", C$3)</f>
        <v>2.3769999999999998</v>
      </c>
      <c r="D233" s="9" cm="1">
        <f t="array" ref="D233">_xll.SNL.Clients.Office.Excel.Functions.SPG($A233, "IQ_CURRENT_RATIO", D$3)</f>
        <v>2.4489999999999998</v>
      </c>
      <c r="E233" s="9" cm="1">
        <f t="array" ref="E233">_xll.SNL.Clients.Office.Excel.Functions.SPG($A233, "IQ_CURRENT_RATIO", E$3)</f>
        <v>2.5760000000000001</v>
      </c>
      <c r="F233" s="9" cm="1">
        <f t="array" ref="F233">_xll.SNL.Clients.Office.Excel.Functions.SPG($A233, "IQ_CURRENT_RATIO", F$3)</f>
        <v>2.4889999999999999</v>
      </c>
      <c r="G233" s="9" cm="1">
        <f t="array" ref="G233">_xll.SNL.Clients.Office.Excel.Functions.SPG($A233, "IQ_CURRENT_RATIO", G$3)</f>
        <v>2.3260000000000001</v>
      </c>
      <c r="H233" s="9" cm="1">
        <f t="array" ref="H233">_xll.SNL.Clients.Office.Excel.Functions.SPG($A233, "IQ_CURRENT_RATIO", H$3)</f>
        <v>2.3319999999999999</v>
      </c>
      <c r="I233" s="9" cm="1">
        <f t="array" ref="I233">_xll.SNL.Clients.Office.Excel.Functions.SPG($A233, "IQ_CURRENT_RATIO", I$3)</f>
        <v>2.351</v>
      </c>
      <c r="J233" s="9" cm="1">
        <f t="array" ref="J233">_xll.SNL.Clients.Office.Excel.Functions.SPG($A233, "IQ_CURRENT_RATIO", J$3)</f>
        <v>2.4420000000000002</v>
      </c>
    </row>
    <row r="234" spans="1:10" x14ac:dyDescent="0.3">
      <c r="A234" s="11" t="s">
        <v>1254</v>
      </c>
      <c r="B234" s="9" cm="1">
        <f t="array" ref="B234">_xll.SNL.Clients.Office.Excel.Functions.SPG($A234, "IQ_CURRENT_RATIO", B$3)</f>
        <v>1.8420000000000001</v>
      </c>
      <c r="C234" s="9" cm="1">
        <f t="array" ref="C234">_xll.SNL.Clients.Office.Excel.Functions.SPG($A234, "IQ_CURRENT_RATIO", C$3)</f>
        <v>1.7170000000000001</v>
      </c>
      <c r="D234" s="9" cm="1">
        <f t="array" ref="D234">_xll.SNL.Clients.Office.Excel.Functions.SPG($A234, "IQ_CURRENT_RATIO", D$3)</f>
        <v>1.4870000000000001</v>
      </c>
      <c r="E234" s="9" cm="1">
        <f t="array" ref="E234">_xll.SNL.Clients.Office.Excel.Functions.SPG($A234, "IQ_CURRENT_RATIO", E$3)</f>
        <v>1.5860000000000001</v>
      </c>
      <c r="F234" s="9" cm="1">
        <f t="array" ref="F234">_xll.SNL.Clients.Office.Excel.Functions.SPG($A234, "IQ_CURRENT_RATIO", F$3)</f>
        <v>1.5349999999999999</v>
      </c>
      <c r="G234" s="9" cm="1">
        <f t="array" ref="G234">_xll.SNL.Clients.Office.Excel.Functions.SPG($A234, "IQ_CURRENT_RATIO", G$3)</f>
        <v>1.6850000000000001</v>
      </c>
      <c r="H234" s="9" cm="1">
        <f t="array" ref="H234">_xll.SNL.Clients.Office.Excel.Functions.SPG($A234, "IQ_CURRENT_RATIO", H$3)</f>
        <v>1.46</v>
      </c>
      <c r="I234" s="9" cm="1">
        <f t="array" ref="I234">_xll.SNL.Clients.Office.Excel.Functions.SPG($A234, "IQ_CURRENT_RATIO", I$3)</f>
        <v>1.458</v>
      </c>
      <c r="J234" s="9" cm="1">
        <f t="array" ref="J234">_xll.SNL.Clients.Office.Excel.Functions.SPG($A234, "IQ_CURRENT_RATIO", J$3)</f>
        <v>1.397</v>
      </c>
    </row>
    <row r="235" spans="1:10" x14ac:dyDescent="0.3">
      <c r="A235" s="11" t="s">
        <v>1255</v>
      </c>
      <c r="B235" s="9" cm="1">
        <f t="array" ref="B235">_xll.SNL.Clients.Office.Excel.Functions.SPG($A235, "IQ_CURRENT_RATIO", B$3)</f>
        <v>0.73199999999999998</v>
      </c>
      <c r="C235" s="9" cm="1">
        <f t="array" ref="C235">_xll.SNL.Clients.Office.Excel.Functions.SPG($A235, "IQ_CURRENT_RATIO", C$3)</f>
        <v>0.93200000000000005</v>
      </c>
      <c r="D235" s="9" cm="1">
        <f t="array" ref="D235">_xll.SNL.Clients.Office.Excel.Functions.SPG($A235, "IQ_CURRENT_RATIO", D$3)</f>
        <v>0.99199999999999999</v>
      </c>
      <c r="E235" s="9" cm="1">
        <f t="array" ref="E235">_xll.SNL.Clients.Office.Excel.Functions.SPG($A235, "IQ_CURRENT_RATIO", E$3)</f>
        <v>0.879</v>
      </c>
      <c r="F235" s="9" cm="1">
        <f t="array" ref="F235">_xll.SNL.Clients.Office.Excel.Functions.SPG($A235, "IQ_CURRENT_RATIO", F$3)</f>
        <v>0.77900000000000003</v>
      </c>
      <c r="G235" s="9" cm="1">
        <f t="array" ref="G235">_xll.SNL.Clients.Office.Excel.Functions.SPG($A235, "IQ_CURRENT_RATIO", G$3)</f>
        <v>0.64200000000000002</v>
      </c>
      <c r="H235" s="9" cm="1">
        <f t="array" ref="H235">_xll.SNL.Clients.Office.Excel.Functions.SPG($A235, "IQ_CURRENT_RATIO", H$3)</f>
        <v>0.52900000000000003</v>
      </c>
      <c r="I235" s="9" cm="1">
        <f t="array" ref="I235">_xll.SNL.Clients.Office.Excel.Functions.SPG($A235, "IQ_CURRENT_RATIO", I$3)</f>
        <v>0.44500000000000001</v>
      </c>
      <c r="J235" s="9" cm="1">
        <f t="array" ref="J235">_xll.SNL.Clients.Office.Excel.Functions.SPG($A235, "IQ_CURRENT_RATIO", J$3)</f>
        <v>0.41699999999999998</v>
      </c>
    </row>
    <row r="236" spans="1:10" x14ac:dyDescent="0.3">
      <c r="A236" s="11" t="s">
        <v>1256</v>
      </c>
      <c r="B236" s="9" cm="1">
        <f t="array" ref="B236">_xll.SNL.Clients.Office.Excel.Functions.SPG($A236, "IQ_CURRENT_RATIO", B$3)</f>
        <v>2.2909999999999999</v>
      </c>
      <c r="C236" s="9" cm="1">
        <f t="array" ref="C236">_xll.SNL.Clients.Office.Excel.Functions.SPG($A236, "IQ_CURRENT_RATIO", C$3)</f>
        <v>3.3359999999999999</v>
      </c>
      <c r="D236" s="9" cm="1">
        <f t="array" ref="D236">_xll.SNL.Clients.Office.Excel.Functions.SPG($A236, "IQ_CURRENT_RATIO", D$3)</f>
        <v>3.2309999999999999</v>
      </c>
      <c r="E236" s="9" cm="1">
        <f t="array" ref="E236">_xll.SNL.Clients.Office.Excel.Functions.SPG($A236, "IQ_CURRENT_RATIO", E$3)</f>
        <v>3.0950000000000002</v>
      </c>
      <c r="F236" s="9" cm="1">
        <f t="array" ref="F236">_xll.SNL.Clients.Office.Excel.Functions.SPG($A236, "IQ_CURRENT_RATIO", F$3)</f>
        <v>3.3239999999999998</v>
      </c>
      <c r="G236" s="9" cm="1">
        <f t="array" ref="G236">_xll.SNL.Clients.Office.Excel.Functions.SPG($A236, "IQ_CURRENT_RATIO", G$3)</f>
        <v>3.3809999999999998</v>
      </c>
      <c r="H236" s="9" cm="1">
        <f t="array" ref="H236">_xll.SNL.Clients.Office.Excel.Functions.SPG($A236, "IQ_CURRENT_RATIO", H$3)</f>
        <v>2.673</v>
      </c>
      <c r="I236" s="9" cm="1">
        <f t="array" ref="I236">_xll.SNL.Clients.Office.Excel.Functions.SPG($A236, "IQ_CURRENT_RATIO", I$3)</f>
        <v>2.657</v>
      </c>
      <c r="J236" s="9" cm="1">
        <f t="array" ref="J236">_xll.SNL.Clients.Office.Excel.Functions.SPG($A236, "IQ_CURRENT_RATIO", J$3)</f>
        <v>2.3330000000000002</v>
      </c>
    </row>
    <row r="237" spans="1:10" x14ac:dyDescent="0.3">
      <c r="A237" s="11" t="s">
        <v>1257</v>
      </c>
      <c r="B237" s="9" cm="1">
        <f t="array" ref="B237">_xll.SNL.Clients.Office.Excel.Functions.SPG($A237, "IQ_CURRENT_RATIO", B$3)</f>
        <v>3.1059999999999999</v>
      </c>
      <c r="C237" s="9" cm="1">
        <f t="array" ref="C237">_xll.SNL.Clients.Office.Excel.Functions.SPG($A237, "IQ_CURRENT_RATIO", C$3)</f>
        <v>3.1920000000000002</v>
      </c>
      <c r="D237" s="9" cm="1">
        <f t="array" ref="D237">_xll.SNL.Clients.Office.Excel.Functions.SPG($A237, "IQ_CURRENT_RATIO", D$3)</f>
        <v>3.4159999999999999</v>
      </c>
      <c r="E237" s="9" cm="1">
        <f t="array" ref="E237">_xll.SNL.Clients.Office.Excel.Functions.SPG($A237, "IQ_CURRENT_RATIO", E$3)</f>
        <v>3.5779999999999998</v>
      </c>
      <c r="F237" s="9" cm="1">
        <f t="array" ref="F237">_xll.SNL.Clients.Office.Excel.Functions.SPG($A237, "IQ_CURRENT_RATIO", F$3)</f>
        <v>3.6909999999999998</v>
      </c>
      <c r="G237" s="9" cm="1">
        <f t="array" ref="G237">_xll.SNL.Clients.Office.Excel.Functions.SPG($A237, "IQ_CURRENT_RATIO", G$3)</f>
        <v>3.1789999999999998</v>
      </c>
      <c r="H237" s="9" cm="1">
        <f t="array" ref="H237">_xll.SNL.Clients.Office.Excel.Functions.SPG($A237, "IQ_CURRENT_RATIO", H$3)</f>
        <v>3.3109999999999999</v>
      </c>
      <c r="I237" s="9" cm="1">
        <f t="array" ref="I237">_xll.SNL.Clients.Office.Excel.Functions.SPG($A237, "IQ_CURRENT_RATIO", I$3)</f>
        <v>3.2669999999999999</v>
      </c>
      <c r="J237" s="9" cm="1">
        <f t="array" ref="J237">_xll.SNL.Clients.Office.Excel.Functions.SPG($A237, "IQ_CURRENT_RATIO", J$3)</f>
        <v>3.137</v>
      </c>
    </row>
    <row r="238" spans="1:10" x14ac:dyDescent="0.3">
      <c r="A238" s="11" t="s">
        <v>1258</v>
      </c>
      <c r="B238" s="9" cm="1">
        <f t="array" ref="B238">_xll.SNL.Clients.Office.Excel.Functions.SPG($A238, "IQ_CURRENT_RATIO", B$3)</f>
        <v>1.1100000000000001</v>
      </c>
      <c r="C238" s="9" cm="1">
        <f t="array" ref="C238">_xll.SNL.Clients.Office.Excel.Functions.SPG($A238, "IQ_CURRENT_RATIO", C$3)</f>
        <v>1.048</v>
      </c>
      <c r="D238" s="9" cm="1">
        <f t="array" ref="D238">_xll.SNL.Clients.Office.Excel.Functions.SPG($A238, "IQ_CURRENT_RATIO", D$3)</f>
        <v>1.1419999999999999</v>
      </c>
      <c r="E238" s="9" cm="1">
        <f t="array" ref="E238">_xll.SNL.Clients.Office.Excel.Functions.SPG($A238, "IQ_CURRENT_RATIO", E$3)</f>
        <v>1.046</v>
      </c>
      <c r="F238" s="9" cm="1">
        <f t="array" ref="F238">_xll.SNL.Clients.Office.Excel.Functions.SPG($A238, "IQ_CURRENT_RATIO", F$3)</f>
        <v>0.98099999999999998</v>
      </c>
      <c r="G238" s="9" cm="1">
        <f t="array" ref="G238">_xll.SNL.Clients.Office.Excel.Functions.SPG($A238, "IQ_CURRENT_RATIO", G$3)</f>
        <v>0.92600000000000005</v>
      </c>
      <c r="H238" s="9" cm="1">
        <f t="array" ref="H238">_xll.SNL.Clients.Office.Excel.Functions.SPG($A238, "IQ_CURRENT_RATIO", H$3)</f>
        <v>0.93700000000000006</v>
      </c>
      <c r="I238" s="9" cm="1">
        <f t="array" ref="I238">_xll.SNL.Clients.Office.Excel.Functions.SPG($A238, "IQ_CURRENT_RATIO", I$3)</f>
        <v>0.99099999999999999</v>
      </c>
      <c r="J238" s="9" cm="1">
        <f t="array" ref="J238">_xll.SNL.Clients.Office.Excel.Functions.SPG($A238, "IQ_CURRENT_RATIO", J$3)</f>
        <v>0.92500000000000004</v>
      </c>
    </row>
    <row r="239" spans="1:10" x14ac:dyDescent="0.3">
      <c r="A239" s="11" t="s">
        <v>1259</v>
      </c>
      <c r="B239" s="9" cm="1">
        <f t="array" ref="B239">_xll.SNL.Clients.Office.Excel.Functions.SPG($A239, "IQ_CURRENT_RATIO", B$3)</f>
        <v>2.9350000000000001</v>
      </c>
      <c r="C239" s="9" cm="1">
        <f t="array" ref="C239">_xll.SNL.Clients.Office.Excel.Functions.SPG($A239, "IQ_CURRENT_RATIO", C$3)</f>
        <v>2.7869999999999999</v>
      </c>
      <c r="D239" s="9" cm="1">
        <f t="array" ref="D239">_xll.SNL.Clients.Office.Excel.Functions.SPG($A239, "IQ_CURRENT_RATIO", D$3)</f>
        <v>2.68</v>
      </c>
      <c r="E239" s="9" cm="1">
        <f t="array" ref="E239">_xll.SNL.Clients.Office.Excel.Functions.SPG($A239, "IQ_CURRENT_RATIO", E$3)</f>
        <v>2.4489999999999998</v>
      </c>
      <c r="F239" s="9" cm="1">
        <f t="array" ref="F239">_xll.SNL.Clients.Office.Excel.Functions.SPG($A239, "IQ_CURRENT_RATIO", F$3)</f>
        <v>2.5049999999999999</v>
      </c>
      <c r="G239" s="9" cm="1">
        <f t="array" ref="G239">_xll.SNL.Clients.Office.Excel.Functions.SPG($A239, "IQ_CURRENT_RATIO", G$3)</f>
        <v>2.3620000000000001</v>
      </c>
      <c r="H239" s="9" cm="1">
        <f t="array" ref="H239">_xll.SNL.Clients.Office.Excel.Functions.SPG($A239, "IQ_CURRENT_RATIO", H$3)</f>
        <v>2.6179999999999999</v>
      </c>
      <c r="I239" s="9" cm="1">
        <f t="array" ref="I239">_xll.SNL.Clients.Office.Excel.Functions.SPG($A239, "IQ_CURRENT_RATIO", I$3)</f>
        <v>2.835</v>
      </c>
      <c r="J239" s="9" cm="1">
        <f t="array" ref="J239">_xll.SNL.Clients.Office.Excel.Functions.SPG($A239, "IQ_CURRENT_RATIO", J$3)</f>
        <v>2.8420000000000001</v>
      </c>
    </row>
    <row r="240" spans="1:10" x14ac:dyDescent="0.3">
      <c r="A240" s="11" t="s">
        <v>1260</v>
      </c>
      <c r="B240" s="9" cm="1">
        <f t="array" ref="B240">_xll.SNL.Clients.Office.Excel.Functions.SPG($A240, "IQ_CURRENT_RATIO", B$3)</f>
        <v>1.9179999999999999</v>
      </c>
      <c r="C240" s="9" cm="1">
        <f t="array" ref="C240">_xll.SNL.Clients.Office.Excel.Functions.SPG($A240, "IQ_CURRENT_RATIO", C$3)</f>
        <v>1.9259999999999999</v>
      </c>
      <c r="D240" s="9" cm="1">
        <f t="array" ref="D240">_xll.SNL.Clients.Office.Excel.Functions.SPG($A240, "IQ_CURRENT_RATIO", D$3)</f>
        <v>1.962</v>
      </c>
      <c r="E240" s="9" cm="1">
        <f t="array" ref="E240">_xll.SNL.Clients.Office.Excel.Functions.SPG($A240, "IQ_CURRENT_RATIO", E$3)</f>
        <v>2.0790000000000002</v>
      </c>
      <c r="F240" s="9" cm="1">
        <f t="array" ref="F240">_xll.SNL.Clients.Office.Excel.Functions.SPG($A240, "IQ_CURRENT_RATIO", F$3)</f>
        <v>2.0059999999999998</v>
      </c>
      <c r="G240" s="9" cm="1">
        <f t="array" ref="G240">_xll.SNL.Clients.Office.Excel.Functions.SPG($A240, "IQ_CURRENT_RATIO", G$3)</f>
        <v>2.024</v>
      </c>
      <c r="H240" s="9" cm="1">
        <f t="array" ref="H240">_xll.SNL.Clients.Office.Excel.Functions.SPG($A240, "IQ_CURRENT_RATIO", H$3)</f>
        <v>2.0289999999999999</v>
      </c>
      <c r="I240" s="9" cm="1">
        <f t="array" ref="I240">_xll.SNL.Clients.Office.Excel.Functions.SPG($A240, "IQ_CURRENT_RATIO", I$3)</f>
        <v>1.9259999999999999</v>
      </c>
      <c r="J240" s="9" cm="1">
        <f t="array" ref="J240">_xll.SNL.Clients.Office.Excel.Functions.SPG($A240, "IQ_CURRENT_RATIO", J$3)</f>
        <v>2.0379999999999998</v>
      </c>
    </row>
    <row r="241" spans="1:10" x14ac:dyDescent="0.3">
      <c r="A241" s="11" t="s">
        <v>1261</v>
      </c>
      <c r="B241" s="9" cm="1">
        <f t="array" ref="B241">_xll.SNL.Clients.Office.Excel.Functions.SPG($A241, "IQ_CURRENT_RATIO", B$3)</f>
        <v>4.2949999999999999</v>
      </c>
      <c r="C241" s="9" cm="1">
        <f t="array" ref="C241">_xll.SNL.Clients.Office.Excel.Functions.SPG($A241, "IQ_CURRENT_RATIO", C$3)</f>
        <v>5.056</v>
      </c>
      <c r="D241" s="9" cm="1">
        <f t="array" ref="D241">_xll.SNL.Clients.Office.Excel.Functions.SPG($A241, "IQ_CURRENT_RATIO", D$3)</f>
        <v>4.8620000000000001</v>
      </c>
      <c r="E241" s="9" cm="1">
        <f t="array" ref="E241">_xll.SNL.Clients.Office.Excel.Functions.SPG($A241, "IQ_CURRENT_RATIO", E$3)</f>
        <v>4.6609999999999996</v>
      </c>
      <c r="F241" s="9" cm="1">
        <f t="array" ref="F241">_xll.SNL.Clients.Office.Excel.Functions.SPG($A241, "IQ_CURRENT_RATIO", F$3)</f>
        <v>6.0469999999999997</v>
      </c>
      <c r="G241" s="9" cm="1">
        <f t="array" ref="G241">_xll.SNL.Clients.Office.Excel.Functions.SPG($A241, "IQ_CURRENT_RATIO", G$3)</f>
        <v>6.4329999999999998</v>
      </c>
      <c r="H241" s="9" cm="1">
        <f t="array" ref="H241">_xll.SNL.Clients.Office.Excel.Functions.SPG($A241, "IQ_CURRENT_RATIO", H$3)</f>
        <v>6.0049999999999999</v>
      </c>
      <c r="I241" s="9" cm="1">
        <f t="array" ref="I241">_xll.SNL.Clients.Office.Excel.Functions.SPG($A241, "IQ_CURRENT_RATIO", I$3)</f>
        <v>5.3739999999999997</v>
      </c>
      <c r="J241" s="9" cm="1">
        <f t="array" ref="J241">_xll.SNL.Clients.Office.Excel.Functions.SPG($A241, "IQ_CURRENT_RATIO", J$3)</f>
        <v>4.3440000000000003</v>
      </c>
    </row>
    <row r="242" spans="1:10" x14ac:dyDescent="0.3">
      <c r="A242" s="11" t="s">
        <v>1262</v>
      </c>
      <c r="B242" s="9" cm="1">
        <f t="array" ref="B242">_xll.SNL.Clients.Office.Excel.Functions.SPG($A242, "IQ_CURRENT_RATIO", B$3)</f>
        <v>0.76500000000000001</v>
      </c>
      <c r="C242" s="9" cm="1">
        <f t="array" ref="C242">_xll.SNL.Clients.Office.Excel.Functions.SPG($A242, "IQ_CURRENT_RATIO", C$3)</f>
        <v>0.83299999999999996</v>
      </c>
      <c r="D242" s="9" cm="1">
        <f t="array" ref="D242">_xll.SNL.Clients.Office.Excel.Functions.SPG($A242, "IQ_CURRENT_RATIO", D$3)</f>
        <v>0.71199999999999997</v>
      </c>
      <c r="E242" s="9" cm="1">
        <f t="array" ref="E242">_xll.SNL.Clients.Office.Excel.Functions.SPG($A242, "IQ_CURRENT_RATIO", E$3)</f>
        <v>0.81699999999999995</v>
      </c>
      <c r="F242" s="9" cm="1">
        <f t="array" ref="F242">_xll.SNL.Clients.Office.Excel.Functions.SPG($A242, "IQ_CURRENT_RATIO", F$3)</f>
        <v>0.93</v>
      </c>
      <c r="G242" s="9" cm="1">
        <f t="array" ref="G242">_xll.SNL.Clients.Office.Excel.Functions.SPG($A242, "IQ_CURRENT_RATIO", G$3)</f>
        <v>0.88900000000000001</v>
      </c>
      <c r="H242" s="9" cm="1">
        <f t="array" ref="H242">_xll.SNL.Clients.Office.Excel.Functions.SPG($A242, "IQ_CURRENT_RATIO", H$3)</f>
        <v>0.99399999999999999</v>
      </c>
      <c r="I242" s="9" cm="1">
        <f t="array" ref="I242">_xll.SNL.Clients.Office.Excel.Functions.SPG($A242, "IQ_CURRENT_RATIO", I$3)</f>
        <v>0.84</v>
      </c>
      <c r="J242" s="9" cm="1">
        <f t="array" ref="J242">_xll.SNL.Clients.Office.Excel.Functions.SPG($A242, "IQ_CURRENT_RATIO", J$3)</f>
        <v>0.78</v>
      </c>
    </row>
    <row r="243" spans="1:10" x14ac:dyDescent="0.3">
      <c r="A243" s="11" t="s">
        <v>1263</v>
      </c>
      <c r="B243" s="9" cm="1">
        <f t="array" ref="B243">_xll.SNL.Clients.Office.Excel.Functions.SPG($A243, "IQ_CURRENT_RATIO", B$3)</f>
        <v>0.80300000000000005</v>
      </c>
      <c r="C243" s="9" cm="1">
        <f t="array" ref="C243">_xll.SNL.Clients.Office.Excel.Functions.SPG($A243, "IQ_CURRENT_RATIO", C$3)</f>
        <v>0.78900000000000003</v>
      </c>
      <c r="D243" s="9" cm="1">
        <f t="array" ref="D243">_xll.SNL.Clients.Office.Excel.Functions.SPG($A243, "IQ_CURRENT_RATIO", D$3)</f>
        <v>0.80200000000000005</v>
      </c>
      <c r="E243" s="9" cm="1">
        <f t="array" ref="E243">_xll.SNL.Clients.Office.Excel.Functions.SPG($A243, "IQ_CURRENT_RATIO", E$3)</f>
        <v>0.84499999999999997</v>
      </c>
      <c r="F243" s="9" cm="1">
        <f t="array" ref="F243">_xll.SNL.Clients.Office.Excel.Functions.SPG($A243, "IQ_CURRENT_RATIO", F$3)</f>
        <v>0.86799999999999999</v>
      </c>
      <c r="G243" s="9" cm="1">
        <f t="array" ref="G243">_xll.SNL.Clients.Office.Excel.Functions.SPG($A243, "IQ_CURRENT_RATIO", G$3)</f>
        <v>0.94699999999999995</v>
      </c>
      <c r="H243" s="9" cm="1">
        <f t="array" ref="H243">_xll.SNL.Clients.Office.Excel.Functions.SPG($A243, "IQ_CURRENT_RATIO", H$3)</f>
        <v>1.016</v>
      </c>
      <c r="I243" s="9" cm="1">
        <f t="array" ref="I243">_xll.SNL.Clients.Office.Excel.Functions.SPG($A243, "IQ_CURRENT_RATIO", I$3)</f>
        <v>0.93600000000000005</v>
      </c>
      <c r="J243" s="9" cm="1">
        <f t="array" ref="J243">_xll.SNL.Clients.Office.Excel.Functions.SPG($A243, "IQ_CURRENT_RATIO", J$3)</f>
        <v>0.92100000000000004</v>
      </c>
    </row>
    <row r="244" spans="1:10" x14ac:dyDescent="0.3">
      <c r="A244" s="11" t="s">
        <v>1264</v>
      </c>
      <c r="B244" s="9" cm="1">
        <f t="array" ref="B244">_xll.SNL.Clients.Office.Excel.Functions.SPG($A244, "IQ_CURRENT_RATIO", B$3)</f>
        <v>0.47199999999999998</v>
      </c>
      <c r="C244" s="9" cm="1">
        <f t="array" ref="C244">_xll.SNL.Clients.Office.Excel.Functions.SPG($A244, "IQ_CURRENT_RATIO", C$3)</f>
        <v>0.38700000000000001</v>
      </c>
      <c r="D244" s="9" cm="1">
        <f t="array" ref="D244">_xll.SNL.Clients.Office.Excel.Functions.SPG($A244, "IQ_CURRENT_RATIO", D$3)</f>
        <v>0.32500000000000001</v>
      </c>
      <c r="E244" s="9" cm="1">
        <f t="array" ref="E244">_xll.SNL.Clients.Office.Excel.Functions.SPG($A244, "IQ_CURRENT_RATIO", E$3)</f>
        <v>0.77200000000000002</v>
      </c>
      <c r="F244" s="9" cm="1">
        <f t="array" ref="F244">_xll.SNL.Clients.Office.Excel.Functions.SPG($A244, "IQ_CURRENT_RATIO", F$3)</f>
        <v>0.57599999999999996</v>
      </c>
      <c r="G244" s="9" cm="1">
        <f t="array" ref="G244">_xll.SNL.Clients.Office.Excel.Functions.SPG($A244, "IQ_CURRENT_RATIO", G$3)</f>
        <v>0.56200000000000006</v>
      </c>
      <c r="H244" s="9" cm="1">
        <f t="array" ref="H244">_xll.SNL.Clients.Office.Excel.Functions.SPG($A244, "IQ_CURRENT_RATIO", H$3)</f>
        <v>0.51400000000000001</v>
      </c>
      <c r="I244" s="9" cm="1">
        <f t="array" ref="I244">_xll.SNL.Clients.Office.Excel.Functions.SPG($A244, "IQ_CURRENT_RATIO", I$3)</f>
        <v>0.61199999999999999</v>
      </c>
      <c r="J244" s="9" cm="1">
        <f t="array" ref="J244">_xll.SNL.Clients.Office.Excel.Functions.SPG($A244, "IQ_CURRENT_RATIO", J$3)</f>
        <v>0.59199999999999997</v>
      </c>
    </row>
    <row r="245" spans="1:10" x14ac:dyDescent="0.3">
      <c r="A245" s="11" t="s">
        <v>1265</v>
      </c>
      <c r="B245" s="9" cm="1">
        <f t="array" ref="B245">_xll.SNL.Clients.Office.Excel.Functions.SPG($A245, "IQ_CURRENT_RATIO", B$3)</f>
        <v>0.65600000000000003</v>
      </c>
      <c r="C245" s="9" cm="1">
        <f t="array" ref="C245">_xll.SNL.Clients.Office.Excel.Functions.SPG($A245, "IQ_CURRENT_RATIO", C$3)</f>
        <v>1.105</v>
      </c>
      <c r="D245" s="9" cm="1">
        <f t="array" ref="D245">_xll.SNL.Clients.Office.Excel.Functions.SPG($A245, "IQ_CURRENT_RATIO", D$3)</f>
        <v>1.056</v>
      </c>
      <c r="E245" s="9" cm="1">
        <f t="array" ref="E245">_xll.SNL.Clients.Office.Excel.Functions.SPG($A245, "IQ_CURRENT_RATIO", E$3)</f>
        <v>0.54800000000000004</v>
      </c>
      <c r="F245" s="9" cm="1">
        <f t="array" ref="F245">_xll.SNL.Clients.Office.Excel.Functions.SPG($A245, "IQ_CURRENT_RATIO", F$3)</f>
        <v>0.60799999999999998</v>
      </c>
      <c r="G245" s="9" cm="1">
        <f t="array" ref="G245">_xll.SNL.Clients.Office.Excel.Functions.SPG($A245, "IQ_CURRENT_RATIO", G$3)</f>
        <v>7.5919999999999996</v>
      </c>
      <c r="H245" s="9" cm="1">
        <f t="array" ref="H245">_xll.SNL.Clients.Office.Excel.Functions.SPG($A245, "IQ_CURRENT_RATIO", H$3)</f>
        <v>1.413</v>
      </c>
      <c r="I245" s="9" cm="1">
        <f t="array" ref="I245">_xll.SNL.Clients.Office.Excel.Functions.SPG($A245, "IQ_CURRENT_RATIO", I$3)</f>
        <v>0.93</v>
      </c>
      <c r="J245" s="9" cm="1">
        <f t="array" ref="J245">_xll.SNL.Clients.Office.Excel.Functions.SPG($A245, "IQ_CURRENT_RATIO", J$3)</f>
        <v>0.80800000000000005</v>
      </c>
    </row>
    <row r="246" spans="1:10" x14ac:dyDescent="0.3">
      <c r="A246" s="11" t="s">
        <v>1266</v>
      </c>
      <c r="B246" s="9" cm="1">
        <f t="array" ref="B246">_xll.SNL.Clients.Office.Excel.Functions.SPG($A246, "IQ_CURRENT_RATIO", B$3)</f>
        <v>3.1320000000000001</v>
      </c>
      <c r="C246" s="9" cm="1">
        <f t="array" ref="C246">_xll.SNL.Clients.Office.Excel.Functions.SPG($A246, "IQ_CURRENT_RATIO", C$3)</f>
        <v>3.3969999999999998</v>
      </c>
      <c r="D246" s="9" cm="1">
        <f t="array" ref="D246">_xll.SNL.Clients.Office.Excel.Functions.SPG($A246, "IQ_CURRENT_RATIO", D$3)</f>
        <v>4.367</v>
      </c>
      <c r="E246" s="9" cm="1">
        <f t="array" ref="E246">_xll.SNL.Clients.Office.Excel.Functions.SPG($A246, "IQ_CURRENT_RATIO", E$3)</f>
        <v>4.1900000000000004</v>
      </c>
      <c r="F246" s="9" cm="1">
        <f t="array" ref="F246">_xll.SNL.Clients.Office.Excel.Functions.SPG($A246, "IQ_CURRENT_RATIO", F$3)</f>
        <v>2.5230000000000001</v>
      </c>
      <c r="G246" s="9" cm="1">
        <f t="array" ref="G246">_xll.SNL.Clients.Office.Excel.Functions.SPG($A246, "IQ_CURRENT_RATIO", G$3)</f>
        <v>2.4540000000000002</v>
      </c>
      <c r="H246" s="9" cm="1">
        <f t="array" ref="H246">_xll.SNL.Clients.Office.Excel.Functions.SPG($A246, "IQ_CURRENT_RATIO", H$3)</f>
        <v>2.3860000000000001</v>
      </c>
      <c r="I246" s="9" cm="1">
        <f t="array" ref="I246">_xll.SNL.Clients.Office.Excel.Functions.SPG($A246, "IQ_CURRENT_RATIO", I$3)</f>
        <v>2.569</v>
      </c>
      <c r="J246" s="9" cm="1">
        <f t="array" ref="J246">_xll.SNL.Clients.Office.Excel.Functions.SPG($A246, "IQ_CURRENT_RATIO", J$3)</f>
        <v>3.83</v>
      </c>
    </row>
    <row r="247" spans="1:10" x14ac:dyDescent="0.3">
      <c r="A247" s="11" t="s">
        <v>1267</v>
      </c>
      <c r="B247" s="9" cm="1">
        <f t="array" ref="B247">_xll.SNL.Clients.Office.Excel.Functions.SPG($A247, "IQ_CURRENT_RATIO", B$3)</f>
        <v>0.92700000000000005</v>
      </c>
      <c r="C247" s="9" cm="1">
        <f t="array" ref="C247">_xll.SNL.Clients.Office.Excel.Functions.SPG($A247, "IQ_CURRENT_RATIO", C$3)</f>
        <v>0.89300000000000002</v>
      </c>
      <c r="D247" s="9" cm="1">
        <f t="array" ref="D247">_xll.SNL.Clients.Office.Excel.Functions.SPG($A247, "IQ_CURRENT_RATIO", D$3)</f>
        <v>0.625</v>
      </c>
      <c r="E247" s="9" cm="1">
        <f t="array" ref="E247">_xll.SNL.Clients.Office.Excel.Functions.SPG($A247, "IQ_CURRENT_RATIO", E$3)</f>
        <v>0.59799999999999998</v>
      </c>
      <c r="F247" s="9" cm="1">
        <f t="array" ref="F247">_xll.SNL.Clients.Office.Excel.Functions.SPG($A247, "IQ_CURRENT_RATIO", F$3)</f>
        <v>0.70199999999999996</v>
      </c>
      <c r="G247" s="9" cm="1">
        <f t="array" ref="G247">_xll.SNL.Clients.Office.Excel.Functions.SPG($A247, "IQ_CURRENT_RATIO", G$3)</f>
        <v>0.70399999999999996</v>
      </c>
      <c r="H247" s="9" cm="1">
        <f t="array" ref="H247">_xll.SNL.Clients.Office.Excel.Functions.SPG($A247, "IQ_CURRENT_RATIO", H$3)</f>
        <v>0.66</v>
      </c>
      <c r="I247" s="9" cm="1">
        <f t="array" ref="I247">_xll.SNL.Clients.Office.Excel.Functions.SPG($A247, "IQ_CURRENT_RATIO", I$3)</f>
        <v>0.77800000000000002</v>
      </c>
      <c r="J247" s="9" cm="1">
        <f t="array" ref="J247">_xll.SNL.Clients.Office.Excel.Functions.SPG($A247, "IQ_CURRENT_RATIO", J$3)</f>
        <v>0.86599999999999999</v>
      </c>
    </row>
    <row r="248" spans="1:10" x14ac:dyDescent="0.3">
      <c r="A248" s="11" t="s">
        <v>1268</v>
      </c>
      <c r="B248" s="9" cm="1">
        <f t="array" ref="B248">_xll.SNL.Clients.Office.Excel.Functions.SPG($A248, "IQ_CURRENT_RATIO", B$3)</f>
        <v>2.8359999999999999</v>
      </c>
      <c r="C248" s="9" cm="1">
        <f t="array" ref="C248">_xll.SNL.Clients.Office.Excel.Functions.SPG($A248, "IQ_CURRENT_RATIO", C$3)</f>
        <v>2.7490000000000001</v>
      </c>
      <c r="D248" s="9" cm="1">
        <f t="array" ref="D248">_xll.SNL.Clients.Office.Excel.Functions.SPG($A248, "IQ_CURRENT_RATIO", D$3)</f>
        <v>2.83</v>
      </c>
      <c r="E248" s="9" cm="1">
        <f t="array" ref="E248">_xll.SNL.Clients.Office.Excel.Functions.SPG($A248, "IQ_CURRENT_RATIO", E$3)</f>
        <v>2.6579999999999999</v>
      </c>
      <c r="F248" s="9" cm="1">
        <f t="array" ref="F248">_xll.SNL.Clients.Office.Excel.Functions.SPG($A248, "IQ_CURRENT_RATIO", F$3)</f>
        <v>2.8639999999999999</v>
      </c>
      <c r="G248" s="9" cm="1">
        <f t="array" ref="G248">_xll.SNL.Clients.Office.Excel.Functions.SPG($A248, "IQ_CURRENT_RATIO", G$3)</f>
        <v>2.855</v>
      </c>
      <c r="H248" s="9" cm="1">
        <f t="array" ref="H248">_xll.SNL.Clients.Office.Excel.Functions.SPG($A248, "IQ_CURRENT_RATIO", H$3)</f>
        <v>3.2080000000000002</v>
      </c>
      <c r="I248" s="9" cm="1">
        <f t="array" ref="I248">_xll.SNL.Clients.Office.Excel.Functions.SPG($A248, "IQ_CURRENT_RATIO", I$3)</f>
        <v>3.266</v>
      </c>
      <c r="J248" s="9" cm="1">
        <f t="array" ref="J248">_xll.SNL.Clients.Office.Excel.Functions.SPG($A248, "IQ_CURRENT_RATIO", J$3)</f>
        <v>3.1560000000000001</v>
      </c>
    </row>
    <row r="249" spans="1:10" x14ac:dyDescent="0.3">
      <c r="A249" s="11" t="s">
        <v>1269</v>
      </c>
      <c r="B249" s="9" cm="1">
        <f t="array" ref="B249">_xll.SNL.Clients.Office.Excel.Functions.SPG($A249, "IQ_CURRENT_RATIO", B$3)</f>
        <v>1.742</v>
      </c>
      <c r="C249" s="9" cm="1">
        <f t="array" ref="C249">_xll.SNL.Clients.Office.Excel.Functions.SPG($A249, "IQ_CURRENT_RATIO", C$3)</f>
        <v>1.6559999999999999</v>
      </c>
      <c r="D249" s="9" cm="1">
        <f t="array" ref="D249">_xll.SNL.Clients.Office.Excel.Functions.SPG($A249, "IQ_CURRENT_RATIO", D$3)</f>
        <v>1.68</v>
      </c>
      <c r="E249" s="9" cm="1">
        <f t="array" ref="E249">_xll.SNL.Clients.Office.Excel.Functions.SPG($A249, "IQ_CURRENT_RATIO", E$3)</f>
        <v>1.778</v>
      </c>
      <c r="F249" s="9" cm="1">
        <f t="array" ref="F249">_xll.SNL.Clients.Office.Excel.Functions.SPG($A249, "IQ_CURRENT_RATIO", F$3)</f>
        <v>1.798</v>
      </c>
      <c r="G249" s="9" cm="1">
        <f t="array" ref="G249">_xll.SNL.Clients.Office.Excel.Functions.SPG($A249, "IQ_CURRENT_RATIO", G$3)</f>
        <v>1.5249999999999999</v>
      </c>
      <c r="H249" s="9" cm="1">
        <f t="array" ref="H249">_xll.SNL.Clients.Office.Excel.Functions.SPG($A249, "IQ_CURRENT_RATIO", H$3)</f>
        <v>1.573</v>
      </c>
      <c r="I249" s="9" cm="1">
        <f t="array" ref="I249">_xll.SNL.Clients.Office.Excel.Functions.SPG($A249, "IQ_CURRENT_RATIO", I$3)</f>
        <v>1.8819999999999999</v>
      </c>
      <c r="J249" s="9" cm="1">
        <f t="array" ref="J249">_xll.SNL.Clients.Office.Excel.Functions.SPG($A249, "IQ_CURRENT_RATIO", J$3)</f>
        <v>1.9650000000000001</v>
      </c>
    </row>
    <row r="250" spans="1:10" x14ac:dyDescent="0.3">
      <c r="A250" s="11" t="s">
        <v>1270</v>
      </c>
      <c r="B250" s="9" cm="1">
        <f t="array" ref="B250">_xll.SNL.Clients.Office.Excel.Functions.SPG($A250, "IQ_CURRENT_RATIO", B$3)</f>
        <v>2.0880000000000001</v>
      </c>
      <c r="C250" s="9" cm="1">
        <f t="array" ref="C250">_xll.SNL.Clients.Office.Excel.Functions.SPG($A250, "IQ_CURRENT_RATIO", C$3)</f>
        <v>2.2050000000000001</v>
      </c>
      <c r="D250" s="9" cm="1">
        <f t="array" ref="D250">_xll.SNL.Clients.Office.Excel.Functions.SPG($A250, "IQ_CURRENT_RATIO", D$3)</f>
        <v>2.214</v>
      </c>
      <c r="E250" s="9" cm="1">
        <f t="array" ref="E250">_xll.SNL.Clients.Office.Excel.Functions.SPG($A250, "IQ_CURRENT_RATIO", E$3)</f>
        <v>2.1139999999999999</v>
      </c>
      <c r="F250" s="9" cm="1">
        <f t="array" ref="F250">_xll.SNL.Clients.Office.Excel.Functions.SPG($A250, "IQ_CURRENT_RATIO", F$3)</f>
        <v>1.9830000000000001</v>
      </c>
      <c r="G250" s="9" cm="1">
        <f t="array" ref="G250">_xll.SNL.Clients.Office.Excel.Functions.SPG($A250, "IQ_CURRENT_RATIO", G$3)</f>
        <v>1.8680000000000001</v>
      </c>
      <c r="H250" s="9" cm="1">
        <f t="array" ref="H250">_xll.SNL.Clients.Office.Excel.Functions.SPG($A250, "IQ_CURRENT_RATIO", H$3)</f>
        <v>1.734</v>
      </c>
      <c r="I250" s="9" cm="1">
        <f t="array" ref="I250">_xll.SNL.Clients.Office.Excel.Functions.SPG($A250, "IQ_CURRENT_RATIO", I$3)</f>
        <v>1.6519999999999999</v>
      </c>
      <c r="J250" s="9" cm="1">
        <f t="array" ref="J250">_xll.SNL.Clients.Office.Excel.Functions.SPG($A250, "IQ_CURRENT_RATIO", J$3)</f>
        <v>1.7190000000000001</v>
      </c>
    </row>
    <row r="251" spans="1:10" x14ac:dyDescent="0.3">
      <c r="A251" s="11" t="s">
        <v>1271</v>
      </c>
      <c r="B251" s="9" cm="1">
        <f t="array" ref="B251">_xll.SNL.Clients.Office.Excel.Functions.SPG($A251, "IQ_CURRENT_RATIO", B$3)</f>
        <v>0.627</v>
      </c>
      <c r="C251" s="9" cm="1">
        <f t="array" ref="C251">_xll.SNL.Clients.Office.Excel.Functions.SPG($A251, "IQ_CURRENT_RATIO", C$3)</f>
        <v>1.645</v>
      </c>
      <c r="D251" s="9" cm="1">
        <f t="array" ref="D251">_xll.SNL.Clients.Office.Excel.Functions.SPG($A251, "IQ_CURRENT_RATIO", D$3)</f>
        <v>2.927</v>
      </c>
      <c r="E251" s="9" cm="1">
        <f t="array" ref="E251">_xll.SNL.Clients.Office.Excel.Functions.SPG($A251, "IQ_CURRENT_RATIO", E$3)</f>
        <v>2.1139999999999999</v>
      </c>
      <c r="F251" s="9" cm="1">
        <f t="array" ref="F251">_xll.SNL.Clients.Office.Excel.Functions.SPG($A251, "IQ_CURRENT_RATIO", F$3)</f>
        <v>0.85199999999999998</v>
      </c>
      <c r="G251" s="9" cm="1">
        <f t="array" ref="G251">_xll.SNL.Clients.Office.Excel.Functions.SPG($A251, "IQ_CURRENT_RATIO", G$3)</f>
        <v>1.484</v>
      </c>
      <c r="H251" s="9" cm="1">
        <f t="array" ref="H251">_xll.SNL.Clients.Office.Excel.Functions.SPG($A251, "IQ_CURRENT_RATIO", H$3)</f>
        <v>2.177</v>
      </c>
      <c r="I251" s="9" cm="1">
        <f t="array" ref="I251">_xll.SNL.Clients.Office.Excel.Functions.SPG($A251, "IQ_CURRENT_RATIO", I$3)</f>
        <v>0.105</v>
      </c>
      <c r="J251" s="9" cm="1">
        <f t="array" ref="J251">_xll.SNL.Clients.Office.Excel.Functions.SPG($A251, "IQ_CURRENT_RATIO", J$3)</f>
        <v>0.67500000000000004</v>
      </c>
    </row>
    <row r="252" spans="1:10" x14ac:dyDescent="0.3">
      <c r="A252" s="11" t="s">
        <v>1272</v>
      </c>
      <c r="B252" s="9" t="str" cm="1">
        <f t="array" ref="B252">_xll.SNL.Clients.Office.Excel.Functions.SPG($A252, "IQ_CURRENT_RATIO", B$3)</f>
        <v>NA</v>
      </c>
      <c r="C252" s="9" cm="1">
        <f t="array" ref="C252">_xll.SNL.Clients.Office.Excel.Functions.SPG($A252, "IQ_CURRENT_RATIO", C$3)</f>
        <v>1.1950000000000001</v>
      </c>
      <c r="D252" s="9" cm="1">
        <f t="array" ref="D252">_xll.SNL.Clients.Office.Excel.Functions.SPG($A252, "IQ_CURRENT_RATIO", D$3)</f>
        <v>1.1419999999999999</v>
      </c>
      <c r="E252" s="9" cm="1">
        <f t="array" ref="E252">_xll.SNL.Clients.Office.Excel.Functions.SPG($A252, "IQ_CURRENT_RATIO", E$3)</f>
        <v>1.071</v>
      </c>
      <c r="F252" s="9" cm="1">
        <f t="array" ref="F252">_xll.SNL.Clients.Office.Excel.Functions.SPG($A252, "IQ_CURRENT_RATIO", F$3)</f>
        <v>1.026</v>
      </c>
      <c r="G252" s="9" cm="1">
        <f t="array" ref="G252">_xll.SNL.Clients.Office.Excel.Functions.SPG($A252, "IQ_CURRENT_RATIO", G$3)</f>
        <v>1.0209999999999999</v>
      </c>
      <c r="H252" s="9" cm="1">
        <f t="array" ref="H252">_xll.SNL.Clients.Office.Excel.Functions.SPG($A252, "IQ_CURRENT_RATIO", H$3)</f>
        <v>1.002</v>
      </c>
      <c r="I252" s="9" cm="1">
        <f t="array" ref="I252">_xll.SNL.Clients.Office.Excel.Functions.SPG($A252, "IQ_CURRENT_RATIO", I$3)</f>
        <v>0.99</v>
      </c>
      <c r="J252" s="9" cm="1">
        <f t="array" ref="J252">_xll.SNL.Clients.Office.Excel.Functions.SPG($A252, "IQ_CURRENT_RATIO", J$3)</f>
        <v>0.96099999999999997</v>
      </c>
    </row>
    <row r="253" spans="1:10" x14ac:dyDescent="0.3">
      <c r="A253" s="11" t="s">
        <v>1273</v>
      </c>
      <c r="B253" s="9" cm="1">
        <f t="array" ref="B253">_xll.SNL.Clients.Office.Excel.Functions.SPG($A253, "IQ_CURRENT_RATIO", B$3)</f>
        <v>1.1890000000000001</v>
      </c>
      <c r="C253" s="9" cm="1">
        <f t="array" ref="C253">_xll.SNL.Clients.Office.Excel.Functions.SPG($A253, "IQ_CURRENT_RATIO", C$3)</f>
        <v>0.52100000000000002</v>
      </c>
      <c r="D253" s="9" cm="1">
        <f t="array" ref="D253">_xll.SNL.Clients.Office.Excel.Functions.SPG($A253, "IQ_CURRENT_RATIO", D$3)</f>
        <v>0.45300000000000001</v>
      </c>
      <c r="E253" s="9" cm="1">
        <f t="array" ref="E253">_xll.SNL.Clients.Office.Excel.Functions.SPG($A253, "IQ_CURRENT_RATIO", E$3)</f>
        <v>0.52</v>
      </c>
      <c r="F253" s="9" cm="1">
        <f t="array" ref="F253">_xll.SNL.Clients.Office.Excel.Functions.SPG($A253, "IQ_CURRENT_RATIO", F$3)</f>
        <v>0.89200000000000002</v>
      </c>
      <c r="G253" s="9" cm="1">
        <f t="array" ref="G253">_xll.SNL.Clients.Office.Excel.Functions.SPG($A253, "IQ_CURRENT_RATIO", G$3)</f>
        <v>0.76100000000000001</v>
      </c>
      <c r="H253" s="9" cm="1">
        <f t="array" ref="H253">_xll.SNL.Clients.Office.Excel.Functions.SPG($A253, "IQ_CURRENT_RATIO", H$3)</f>
        <v>0.629</v>
      </c>
      <c r="I253" s="9" cm="1">
        <f t="array" ref="I253">_xll.SNL.Clients.Office.Excel.Functions.SPG($A253, "IQ_CURRENT_RATIO", I$3)</f>
        <v>0.755</v>
      </c>
      <c r="J253" s="9" cm="1">
        <f t="array" ref="J253">_xll.SNL.Clients.Office.Excel.Functions.SPG($A253, "IQ_CURRENT_RATIO", J$3)</f>
        <v>0.65900000000000003</v>
      </c>
    </row>
    <row r="254" spans="1:10" x14ac:dyDescent="0.3">
      <c r="A254" s="11" t="s">
        <v>1274</v>
      </c>
      <c r="B254" s="9" cm="1">
        <f t="array" ref="B254">_xll.SNL.Clients.Office.Excel.Functions.SPG($A254, "IQ_CURRENT_RATIO", B$3)</f>
        <v>2.6509999999999998</v>
      </c>
      <c r="C254" s="9" cm="1">
        <f t="array" ref="C254">_xll.SNL.Clients.Office.Excel.Functions.SPG($A254, "IQ_CURRENT_RATIO", C$3)</f>
        <v>2.4580000000000002</v>
      </c>
      <c r="D254" s="9" cm="1">
        <f t="array" ref="D254">_xll.SNL.Clients.Office.Excel.Functions.SPG($A254, "IQ_CURRENT_RATIO", D$3)</f>
        <v>2.573</v>
      </c>
      <c r="E254" s="9" cm="1">
        <f t="array" ref="E254">_xll.SNL.Clients.Office.Excel.Functions.SPG($A254, "IQ_CURRENT_RATIO", E$3)</f>
        <v>2.6070000000000002</v>
      </c>
      <c r="F254" s="9" cm="1">
        <f t="array" ref="F254">_xll.SNL.Clients.Office.Excel.Functions.SPG($A254, "IQ_CURRENT_RATIO", F$3)</f>
        <v>2.504</v>
      </c>
      <c r="G254" s="9" cm="1">
        <f t="array" ref="G254">_xll.SNL.Clients.Office.Excel.Functions.SPG($A254, "IQ_CURRENT_RATIO", G$3)</f>
        <v>2.3980000000000001</v>
      </c>
      <c r="H254" s="9" cm="1">
        <f t="array" ref="H254">_xll.SNL.Clients.Office.Excel.Functions.SPG($A254, "IQ_CURRENT_RATIO", H$3)</f>
        <v>2.3879999999999999</v>
      </c>
      <c r="I254" s="9" cm="1">
        <f t="array" ref="I254">_xll.SNL.Clients.Office.Excel.Functions.SPG($A254, "IQ_CURRENT_RATIO", I$3)</f>
        <v>2.3519999999999999</v>
      </c>
      <c r="J254" s="9" cm="1">
        <f t="array" ref="J254">_xll.SNL.Clients.Office.Excel.Functions.SPG($A254, "IQ_CURRENT_RATIO", J$3)</f>
        <v>2.3490000000000002</v>
      </c>
    </row>
    <row r="255" spans="1:10" x14ac:dyDescent="0.3">
      <c r="A255" s="11" t="s">
        <v>1275</v>
      </c>
      <c r="B255" s="9" cm="1">
        <f t="array" ref="B255">_xll.SNL.Clients.Office.Excel.Functions.SPG($A255, "IQ_CURRENT_RATIO", B$3)</f>
        <v>2.56</v>
      </c>
      <c r="C255" s="9" cm="1">
        <f t="array" ref="C255">_xll.SNL.Clients.Office.Excel.Functions.SPG($A255, "IQ_CURRENT_RATIO", C$3)</f>
        <v>2.5840000000000001</v>
      </c>
      <c r="D255" s="9" cm="1">
        <f t="array" ref="D255">_xll.SNL.Clients.Office.Excel.Functions.SPG($A255, "IQ_CURRENT_RATIO", D$3)</f>
        <v>2.79</v>
      </c>
      <c r="E255" s="9" cm="1">
        <f t="array" ref="E255">_xll.SNL.Clients.Office.Excel.Functions.SPG($A255, "IQ_CURRENT_RATIO", E$3)</f>
        <v>2.7679999999999998</v>
      </c>
      <c r="F255" s="9" cm="1">
        <f t="array" ref="F255">_xll.SNL.Clients.Office.Excel.Functions.SPG($A255, "IQ_CURRENT_RATIO", F$3)</f>
        <v>2.8319999999999999</v>
      </c>
      <c r="G255" s="9" cm="1">
        <f t="array" ref="G255">_xll.SNL.Clients.Office.Excel.Functions.SPG($A255, "IQ_CURRENT_RATIO", G$3)</f>
        <v>2.984</v>
      </c>
      <c r="H255" s="9" cm="1">
        <f t="array" ref="H255">_xll.SNL.Clients.Office.Excel.Functions.SPG($A255, "IQ_CURRENT_RATIO", H$3)</f>
        <v>2.8279999999999998</v>
      </c>
      <c r="I255" s="9" cm="1">
        <f t="array" ref="I255">_xll.SNL.Clients.Office.Excel.Functions.SPG($A255, "IQ_CURRENT_RATIO", I$3)</f>
        <v>3.0470000000000002</v>
      </c>
      <c r="J255" s="9" cm="1">
        <f t="array" ref="J255">_xll.SNL.Clients.Office.Excel.Functions.SPG($A255, "IQ_CURRENT_RATIO", J$3)</f>
        <v>2.8439999999999999</v>
      </c>
    </row>
    <row r="256" spans="1:10" x14ac:dyDescent="0.3">
      <c r="A256" s="11" t="s">
        <v>1276</v>
      </c>
      <c r="B256" s="9" cm="1">
        <f t="array" ref="B256">_xll.SNL.Clients.Office.Excel.Functions.SPG($A256, "IQ_CURRENT_RATIO", B$3)</f>
        <v>2.8660000000000001</v>
      </c>
      <c r="C256" s="9" cm="1">
        <f t="array" ref="C256">_xll.SNL.Clients.Office.Excel.Functions.SPG($A256, "IQ_CURRENT_RATIO", C$3)</f>
        <v>1.7330000000000001</v>
      </c>
      <c r="D256" s="9" cm="1">
        <f t="array" ref="D256">_xll.SNL.Clients.Office.Excel.Functions.SPG($A256, "IQ_CURRENT_RATIO", D$3)</f>
        <v>1.8280000000000001</v>
      </c>
      <c r="E256" s="9" cm="1">
        <f t="array" ref="E256">_xll.SNL.Clients.Office.Excel.Functions.SPG($A256, "IQ_CURRENT_RATIO", E$3)</f>
        <v>2.1749999999999998</v>
      </c>
      <c r="F256" s="9" cm="1">
        <f t="array" ref="F256">_xll.SNL.Clients.Office.Excel.Functions.SPG($A256, "IQ_CURRENT_RATIO", F$3)</f>
        <v>1.99</v>
      </c>
      <c r="G256" s="9" cm="1">
        <f t="array" ref="G256">_xll.SNL.Clients.Office.Excel.Functions.SPG($A256, "IQ_CURRENT_RATIO", G$3)</f>
        <v>1.821</v>
      </c>
      <c r="H256" s="9" cm="1">
        <f t="array" ref="H256">_xll.SNL.Clients.Office.Excel.Functions.SPG($A256, "IQ_CURRENT_RATIO", H$3)</f>
        <v>1.9710000000000001</v>
      </c>
      <c r="I256" s="9" cm="1">
        <f t="array" ref="I256">_xll.SNL.Clients.Office.Excel.Functions.SPG($A256, "IQ_CURRENT_RATIO", I$3)</f>
        <v>2.0880000000000001</v>
      </c>
      <c r="J256" s="9" cm="1">
        <f t="array" ref="J256">_xll.SNL.Clients.Office.Excel.Functions.SPG($A256, "IQ_CURRENT_RATIO", J$3)</f>
        <v>2.0819999999999999</v>
      </c>
    </row>
    <row r="257" spans="1:10" x14ac:dyDescent="0.3">
      <c r="A257" s="11" t="s">
        <v>1277</v>
      </c>
      <c r="B257" s="9" cm="1">
        <f t="array" ref="B257">_xll.SNL.Clients.Office.Excel.Functions.SPG($A257, "IQ_CURRENT_RATIO", B$3)</f>
        <v>0.73</v>
      </c>
      <c r="C257" s="9" cm="1">
        <f t="array" ref="C257">_xll.SNL.Clients.Office.Excel.Functions.SPG($A257, "IQ_CURRENT_RATIO", C$3)</f>
        <v>0.72799999999999998</v>
      </c>
      <c r="D257" s="9" cm="1">
        <f t="array" ref="D257">_xll.SNL.Clients.Office.Excel.Functions.SPG($A257, "IQ_CURRENT_RATIO", D$3)</f>
        <v>0.86099999999999999</v>
      </c>
      <c r="E257" s="9" cm="1">
        <f t="array" ref="E257">_xll.SNL.Clients.Office.Excel.Functions.SPG($A257, "IQ_CURRENT_RATIO", E$3)</f>
        <v>0.70899999999999996</v>
      </c>
      <c r="F257" s="9" cm="1">
        <f t="array" ref="F257">_xll.SNL.Clients.Office.Excel.Functions.SPG($A257, "IQ_CURRENT_RATIO", F$3)</f>
        <v>0.50700000000000001</v>
      </c>
      <c r="G257" s="9" cm="1">
        <f t="array" ref="G257">_xll.SNL.Clients.Office.Excel.Functions.SPG($A257, "IQ_CURRENT_RATIO", G$3)</f>
        <v>0.65400000000000003</v>
      </c>
      <c r="H257" s="9" cm="1">
        <f t="array" ref="H257">_xll.SNL.Clients.Office.Excel.Functions.SPG($A257, "IQ_CURRENT_RATIO", H$3)</f>
        <v>0.81699999999999995</v>
      </c>
      <c r="I257" s="9" cm="1">
        <f t="array" ref="I257">_xll.SNL.Clients.Office.Excel.Functions.SPG($A257, "IQ_CURRENT_RATIO", I$3)</f>
        <v>0.84399999999999997</v>
      </c>
      <c r="J257" s="9" cm="1">
        <f t="array" ref="J257">_xll.SNL.Clients.Office.Excel.Functions.SPG($A257, "IQ_CURRENT_RATIO", J$3)</f>
        <v>0.84099999999999997</v>
      </c>
    </row>
    <row r="258" spans="1:10" x14ac:dyDescent="0.3">
      <c r="A258" s="11" t="s">
        <v>1431</v>
      </c>
      <c r="B258" s="9" t="str" cm="1">
        <f t="array" ref="B258">_xll.SNL.Clients.Office.Excel.Functions.SPG($A258, "IQ_CURRENT_RATIO", B$3)</f>
        <v>NA</v>
      </c>
      <c r="C258" s="9" cm="1">
        <f t="array" ref="C258">_xll.SNL.Clients.Office.Excel.Functions.SPG($A258, "IQ_CURRENT_RATIO", C$3)</f>
        <v>1.3540000000000001</v>
      </c>
      <c r="D258" s="9" cm="1">
        <f t="array" ref="D258">_xll.SNL.Clients.Office.Excel.Functions.SPG($A258, "IQ_CURRENT_RATIO", D$3)</f>
        <v>1.3440000000000001</v>
      </c>
      <c r="E258" s="9" cm="1">
        <f t="array" ref="E258">_xll.SNL.Clients.Office.Excel.Functions.SPG($A258, "IQ_CURRENT_RATIO", E$3)</f>
        <v>1.83</v>
      </c>
      <c r="F258" s="9" cm="1">
        <f t="array" ref="F258">_xll.SNL.Clients.Office.Excel.Functions.SPG($A258, "IQ_CURRENT_RATIO", F$3)</f>
        <v>1.73</v>
      </c>
      <c r="G258" s="9" cm="1">
        <f t="array" ref="G258">_xll.SNL.Clients.Office.Excel.Functions.SPG($A258, "IQ_CURRENT_RATIO", G$3)</f>
        <v>1.6719999999999999</v>
      </c>
      <c r="H258" s="9" cm="1">
        <f t="array" ref="H258">_xll.SNL.Clients.Office.Excel.Functions.SPG($A258, "IQ_CURRENT_RATIO", H$3)</f>
        <v>1.7669999999999999</v>
      </c>
      <c r="I258" s="9" cm="1">
        <f t="array" ref="I258">_xll.SNL.Clients.Office.Excel.Functions.SPG($A258, "IQ_CURRENT_RATIO", I$3)</f>
        <v>1.845</v>
      </c>
      <c r="J258" s="9" cm="1">
        <f t="array" ref="J258">_xll.SNL.Clients.Office.Excel.Functions.SPG($A258, "IQ_CURRENT_RATIO", J$3)</f>
        <v>2.0870000000000002</v>
      </c>
    </row>
    <row r="259" spans="1:10" x14ac:dyDescent="0.3">
      <c r="A259" s="11" t="s">
        <v>1278</v>
      </c>
      <c r="B259" s="9" t="str" cm="1">
        <f t="array" ref="B259">_xll.SNL.Clients.Office.Excel.Functions.SPG($A259, "IQ_CURRENT_RATIO", B$3)</f>
        <v>NA</v>
      </c>
      <c r="C259" s="9" t="str" cm="1">
        <f t="array" ref="C259">_xll.SNL.Clients.Office.Excel.Functions.SPG($A259, "IQ_CURRENT_RATIO", C$3)</f>
        <v>NA</v>
      </c>
      <c r="D259" s="9" t="str" cm="1">
        <f t="array" ref="D259">_xll.SNL.Clients.Office.Excel.Functions.SPG($A259, "IQ_CURRENT_RATIO", D$3)</f>
        <v>NA</v>
      </c>
      <c r="E259" s="9" t="str" cm="1">
        <f t="array" ref="E259">_xll.SNL.Clients.Office.Excel.Functions.SPG($A259, "IQ_CURRENT_RATIO", E$3)</f>
        <v>NA</v>
      </c>
      <c r="F259" s="9" t="str" cm="1">
        <f t="array" ref="F259">_xll.SNL.Clients.Office.Excel.Functions.SPG($A259, "IQ_CURRENT_RATIO", F$3)</f>
        <v>NA</v>
      </c>
      <c r="G259" s="9" t="str" cm="1">
        <f t="array" ref="G259">_xll.SNL.Clients.Office.Excel.Functions.SPG($A259, "IQ_CURRENT_RATIO", G$3)</f>
        <v>NA</v>
      </c>
      <c r="H259" s="9" t="str" cm="1">
        <f t="array" ref="H259">_xll.SNL.Clients.Office.Excel.Functions.SPG($A259, "IQ_CURRENT_RATIO", H$3)</f>
        <v>NA</v>
      </c>
      <c r="I259" s="9" t="str" cm="1">
        <f t="array" ref="I259">_xll.SNL.Clients.Office.Excel.Functions.SPG($A259, "IQ_CURRENT_RATIO", I$3)</f>
        <v>NA</v>
      </c>
      <c r="J259" s="9" t="str" cm="1">
        <f t="array" ref="J259">_xll.SNL.Clients.Office.Excel.Functions.SPG($A259, "IQ_CURRENT_RATIO", J$3)</f>
        <v>NA</v>
      </c>
    </row>
    <row r="260" spans="1:10" x14ac:dyDescent="0.3">
      <c r="A260" s="11" t="s">
        <v>1279</v>
      </c>
      <c r="B260" s="9" cm="1">
        <f t="array" ref="B260">_xll.SNL.Clients.Office.Excel.Functions.SPG($A260, "IQ_CURRENT_RATIO", B$3)</f>
        <v>0.23699999999999999</v>
      </c>
      <c r="C260" s="9" cm="1">
        <f t="array" ref="C260">_xll.SNL.Clients.Office.Excel.Functions.SPG($A260, "IQ_CURRENT_RATIO", C$3)</f>
        <v>0.54900000000000004</v>
      </c>
      <c r="D260" s="9" cm="1">
        <f t="array" ref="D260">_xll.SNL.Clients.Office.Excel.Functions.SPG($A260, "IQ_CURRENT_RATIO", D$3)</f>
        <v>0.27600000000000002</v>
      </c>
      <c r="E260" s="9" cm="1">
        <f t="array" ref="E260">_xll.SNL.Clients.Office.Excel.Functions.SPG($A260, "IQ_CURRENT_RATIO", E$3)</f>
        <v>0.28299999999999997</v>
      </c>
      <c r="F260" s="9" cm="1">
        <f t="array" ref="F260">_xll.SNL.Clients.Office.Excel.Functions.SPG($A260, "IQ_CURRENT_RATIO", F$3)</f>
        <v>0.27100000000000002</v>
      </c>
      <c r="G260" s="9" cm="1">
        <f t="array" ref="G260">_xll.SNL.Clients.Office.Excel.Functions.SPG($A260, "IQ_CURRENT_RATIO", G$3)</f>
        <v>0.255</v>
      </c>
      <c r="H260" s="9" cm="1">
        <f t="array" ref="H260">_xll.SNL.Clients.Office.Excel.Functions.SPG($A260, "IQ_CURRENT_RATIO", H$3)</f>
        <v>0.59199999999999997</v>
      </c>
      <c r="I260" s="9" cm="1">
        <f t="array" ref="I260">_xll.SNL.Clients.Office.Excel.Functions.SPG($A260, "IQ_CURRENT_RATIO", I$3)</f>
        <v>0.56200000000000006</v>
      </c>
      <c r="J260" s="9" cm="1">
        <f t="array" ref="J260">_xll.SNL.Clients.Office.Excel.Functions.SPG($A260, "IQ_CURRENT_RATIO", J$3)</f>
        <v>0.53800000000000003</v>
      </c>
    </row>
    <row r="261" spans="1:10" x14ac:dyDescent="0.3">
      <c r="A261" s="11" t="s">
        <v>1280</v>
      </c>
      <c r="B261" s="9" cm="1">
        <f t="array" ref="B261">_xll.SNL.Clients.Office.Excel.Functions.SPG($A261, "IQ_CURRENT_RATIO", B$3)</f>
        <v>1.5640000000000001</v>
      </c>
      <c r="C261" s="9" cm="1">
        <f t="array" ref="C261">_xll.SNL.Clients.Office.Excel.Functions.SPG($A261, "IQ_CURRENT_RATIO", C$3)</f>
        <v>1.274</v>
      </c>
      <c r="D261" s="9" cm="1">
        <f t="array" ref="D261">_xll.SNL.Clients.Office.Excel.Functions.SPG($A261, "IQ_CURRENT_RATIO", D$3)</f>
        <v>1.4</v>
      </c>
      <c r="E261" s="9" cm="1">
        <f t="array" ref="E261">_xll.SNL.Clients.Office.Excel.Functions.SPG($A261, "IQ_CURRENT_RATIO", E$3)</f>
        <v>1.43</v>
      </c>
      <c r="F261" s="9" cm="1">
        <f t="array" ref="F261">_xll.SNL.Clients.Office.Excel.Functions.SPG($A261, "IQ_CURRENT_RATIO", F$3)</f>
        <v>1.3779999999999999</v>
      </c>
      <c r="G261" s="9" cm="1">
        <f t="array" ref="G261">_xll.SNL.Clients.Office.Excel.Functions.SPG($A261, "IQ_CURRENT_RATIO", G$3)</f>
        <v>1.2909999999999999</v>
      </c>
      <c r="H261" s="9" cm="1">
        <f t="array" ref="H261">_xll.SNL.Clients.Office.Excel.Functions.SPG($A261, "IQ_CURRENT_RATIO", H$3)</f>
        <v>1.504</v>
      </c>
      <c r="I261" s="9" cm="1">
        <f t="array" ref="I261">_xll.SNL.Clients.Office.Excel.Functions.SPG($A261, "IQ_CURRENT_RATIO", I$3)</f>
        <v>1.575</v>
      </c>
      <c r="J261" s="9" cm="1">
        <f t="array" ref="J261">_xll.SNL.Clients.Office.Excel.Functions.SPG($A261, "IQ_CURRENT_RATIO", J$3)</f>
        <v>1.601</v>
      </c>
    </row>
    <row r="262" spans="1:10" x14ac:dyDescent="0.3">
      <c r="A262" s="11" t="s">
        <v>1281</v>
      </c>
      <c r="B262" s="9" t="str" cm="1">
        <f t="array" ref="B262">_xll.SNL.Clients.Office.Excel.Functions.SPG($A262, "IQ_CURRENT_RATIO", B$3)</f>
        <v>NA</v>
      </c>
      <c r="C262" s="9" cm="1">
        <f t="array" ref="C262">_xll.SNL.Clients.Office.Excel.Functions.SPG($A262, "IQ_CURRENT_RATIO", C$3)</f>
        <v>3.2650000000000001</v>
      </c>
      <c r="D262" s="9" cm="1">
        <f t="array" ref="D262">_xll.SNL.Clients.Office.Excel.Functions.SPG($A262, "IQ_CURRENT_RATIO", D$3)</f>
        <v>2.9129999999999998</v>
      </c>
      <c r="E262" s="9" cm="1">
        <f t="array" ref="E262">_xll.SNL.Clients.Office.Excel.Functions.SPG($A262, "IQ_CURRENT_RATIO", E$3)</f>
        <v>3.0059999999999998</v>
      </c>
      <c r="F262" s="9" cm="1">
        <f t="array" ref="F262">_xll.SNL.Clients.Office.Excel.Functions.SPG($A262, "IQ_CURRENT_RATIO", F$3)</f>
        <v>2.8279999999999998</v>
      </c>
      <c r="G262" s="9" cm="1">
        <f t="array" ref="G262">_xll.SNL.Clients.Office.Excel.Functions.SPG($A262, "IQ_CURRENT_RATIO", G$3)</f>
        <v>2.762</v>
      </c>
      <c r="H262" s="9" cm="1">
        <f t="array" ref="H262">_xll.SNL.Clients.Office.Excel.Functions.SPG($A262, "IQ_CURRENT_RATIO", H$3)</f>
        <v>2.786</v>
      </c>
      <c r="I262" s="9" cm="1">
        <f t="array" ref="I262">_xll.SNL.Clients.Office.Excel.Functions.SPG($A262, "IQ_CURRENT_RATIO", I$3)</f>
        <v>2.7429999999999999</v>
      </c>
      <c r="J262" s="9" cm="1">
        <f t="array" ref="J262">_xll.SNL.Clients.Office.Excel.Functions.SPG($A262, "IQ_CURRENT_RATIO", J$3)</f>
        <v>2.8149999999999999</v>
      </c>
    </row>
    <row r="263" spans="1:10" x14ac:dyDescent="0.3">
      <c r="A263" s="11" t="s">
        <v>1282</v>
      </c>
      <c r="B263" s="9" cm="1">
        <f t="array" ref="B263">_xll.SNL.Clients.Office.Excel.Functions.SPG($A263, "IQ_CURRENT_RATIO", B$3)</f>
        <v>0.85699999999999998</v>
      </c>
      <c r="C263" s="9" cm="1">
        <f t="array" ref="C263">_xll.SNL.Clients.Office.Excel.Functions.SPG($A263, "IQ_CURRENT_RATIO", C$3)</f>
        <v>0.75800000000000001</v>
      </c>
      <c r="D263" s="9" cm="1">
        <f t="array" ref="D263">_xll.SNL.Clients.Office.Excel.Functions.SPG($A263, "IQ_CURRENT_RATIO", D$3)</f>
        <v>2.2949999999999999</v>
      </c>
      <c r="E263" s="9" cm="1">
        <f t="array" ref="E263">_xll.SNL.Clients.Office.Excel.Functions.SPG($A263, "IQ_CURRENT_RATIO", E$3)</f>
        <v>0.55200000000000005</v>
      </c>
      <c r="F263" s="9" cm="1">
        <f t="array" ref="F263">_xll.SNL.Clients.Office.Excel.Functions.SPG($A263, "IQ_CURRENT_RATIO", F$3)</f>
        <v>1.002</v>
      </c>
      <c r="G263" s="9" cm="1">
        <f t="array" ref="G263">_xll.SNL.Clients.Office.Excel.Functions.SPG($A263, "IQ_CURRENT_RATIO", G$3)</f>
        <v>0.66100000000000003</v>
      </c>
      <c r="H263" s="9" cm="1">
        <f t="array" ref="H263">_xll.SNL.Clients.Office.Excel.Functions.SPG($A263, "IQ_CURRENT_RATIO", H$3)</f>
        <v>3.3610000000000002</v>
      </c>
      <c r="I263" s="9" cm="1">
        <f t="array" ref="I263">_xll.SNL.Clients.Office.Excel.Functions.SPG($A263, "IQ_CURRENT_RATIO", I$3)</f>
        <v>0.94199999999999995</v>
      </c>
      <c r="J263" s="9" cm="1">
        <f t="array" ref="J263">_xll.SNL.Clients.Office.Excel.Functions.SPG($A263, "IQ_CURRENT_RATIO", J$3)</f>
        <v>0.91300000000000003</v>
      </c>
    </row>
    <row r="264" spans="1:10" x14ac:dyDescent="0.3">
      <c r="A264" s="11" t="s">
        <v>1283</v>
      </c>
      <c r="B264" s="9" cm="1">
        <f t="array" ref="B264">_xll.SNL.Clients.Office.Excel.Functions.SPG($A264, "IQ_CURRENT_RATIO", B$3)</f>
        <v>0.59199999999999997</v>
      </c>
      <c r="C264" s="9" cm="1">
        <f t="array" ref="C264">_xll.SNL.Clients.Office.Excel.Functions.SPG($A264, "IQ_CURRENT_RATIO", C$3)</f>
        <v>0.63800000000000001</v>
      </c>
      <c r="D264" s="9" cm="1">
        <f t="array" ref="D264">_xll.SNL.Clients.Office.Excel.Functions.SPG($A264, "IQ_CURRENT_RATIO", D$3)</f>
        <v>0.498</v>
      </c>
      <c r="E264" s="9" cm="1">
        <f t="array" ref="E264">_xll.SNL.Clients.Office.Excel.Functions.SPG($A264, "IQ_CURRENT_RATIO", E$3)</f>
        <v>0.41199999999999998</v>
      </c>
      <c r="F264" s="9" cm="1">
        <f t="array" ref="F264">_xll.SNL.Clients.Office.Excel.Functions.SPG($A264, "IQ_CURRENT_RATIO", F$3)</f>
        <v>0.47299999999999998</v>
      </c>
      <c r="G264" s="9" cm="1">
        <f t="array" ref="G264">_xll.SNL.Clients.Office.Excel.Functions.SPG($A264, "IQ_CURRENT_RATIO", G$3)</f>
        <v>0.51800000000000002</v>
      </c>
      <c r="H264" s="9" cm="1">
        <f t="array" ref="H264">_xll.SNL.Clients.Office.Excel.Functions.SPG($A264, "IQ_CURRENT_RATIO", H$3)</f>
        <v>0.35899999999999999</v>
      </c>
      <c r="I264" s="9" cm="1">
        <f t="array" ref="I264">_xll.SNL.Clients.Office.Excel.Functions.SPG($A264, "IQ_CURRENT_RATIO", I$3)</f>
        <v>0.40400000000000003</v>
      </c>
      <c r="J264" s="9" cm="1">
        <f t="array" ref="J264">_xll.SNL.Clients.Office.Excel.Functions.SPG($A264, "IQ_CURRENT_RATIO", J$3)</f>
        <v>0.51100000000000001</v>
      </c>
    </row>
    <row r="265" spans="1:10" x14ac:dyDescent="0.3">
      <c r="A265" s="11" t="s">
        <v>1284</v>
      </c>
      <c r="B265" s="9" cm="1">
        <f t="array" ref="B265">_xll.SNL.Clients.Office.Excel.Functions.SPG($A265, "IQ_CURRENT_RATIO", B$3)</f>
        <v>8.4209999999999994</v>
      </c>
      <c r="C265" s="9" cm="1">
        <f t="array" ref="C265">_xll.SNL.Clients.Office.Excel.Functions.SPG($A265, "IQ_CURRENT_RATIO", C$3)</f>
        <v>8.6869999999999994</v>
      </c>
      <c r="D265" s="9" cm="1">
        <f t="array" ref="D265">_xll.SNL.Clients.Office.Excel.Functions.SPG($A265, "IQ_CURRENT_RATIO", D$3)</f>
        <v>10.073</v>
      </c>
      <c r="E265" s="9" cm="1">
        <f t="array" ref="E265">_xll.SNL.Clients.Office.Excel.Functions.SPG($A265, "IQ_CURRENT_RATIO", E$3)</f>
        <v>9.3330000000000002</v>
      </c>
      <c r="F265" s="9" cm="1">
        <f t="array" ref="F265">_xll.SNL.Clients.Office.Excel.Functions.SPG($A265, "IQ_CURRENT_RATIO", F$3)</f>
        <v>9.0640000000000001</v>
      </c>
      <c r="G265" s="9" cm="1">
        <f t="array" ref="G265">_xll.SNL.Clients.Office.Excel.Functions.SPG($A265, "IQ_CURRENT_RATIO", G$3)</f>
        <v>8.6869999999999994</v>
      </c>
      <c r="H265" s="9" cm="1">
        <f t="array" ref="H265">_xll.SNL.Clients.Office.Excel.Functions.SPG($A265, "IQ_CURRENT_RATIO", H$3)</f>
        <v>8.9949999999999992</v>
      </c>
      <c r="I265" s="9" cm="1">
        <f t="array" ref="I265">_xll.SNL.Clients.Office.Excel.Functions.SPG($A265, "IQ_CURRENT_RATIO", I$3)</f>
        <v>8.6389999999999993</v>
      </c>
      <c r="J265" s="9" cm="1">
        <f t="array" ref="J265">_xll.SNL.Clients.Office.Excel.Functions.SPG($A265, "IQ_CURRENT_RATIO", J$3)</f>
        <v>7.7830000000000004</v>
      </c>
    </row>
    <row r="266" spans="1:10" x14ac:dyDescent="0.3">
      <c r="A266" s="11" t="s">
        <v>1285</v>
      </c>
      <c r="B266" s="9" cm="1">
        <f t="array" ref="B266">_xll.SNL.Clients.Office.Excel.Functions.SPG($A266, "IQ_CURRENT_RATIO", B$3)</f>
        <v>1.54</v>
      </c>
      <c r="C266" s="9" cm="1">
        <f t="array" ref="C266">_xll.SNL.Clients.Office.Excel.Functions.SPG($A266, "IQ_CURRENT_RATIO", C$3)</f>
        <v>1.6950000000000001</v>
      </c>
      <c r="D266" s="9" cm="1">
        <f t="array" ref="D266">_xll.SNL.Clients.Office.Excel.Functions.SPG($A266, "IQ_CURRENT_RATIO", D$3)</f>
        <v>1.7310000000000001</v>
      </c>
      <c r="E266" s="9" cm="1">
        <f t="array" ref="E266">_xll.SNL.Clients.Office.Excel.Functions.SPG($A266, "IQ_CURRENT_RATIO", E$3)</f>
        <v>1.7649999999999999</v>
      </c>
      <c r="F266" s="9" cm="1">
        <f t="array" ref="F266">_xll.SNL.Clients.Office.Excel.Functions.SPG($A266, "IQ_CURRENT_RATIO", F$3)</f>
        <v>1.774</v>
      </c>
      <c r="G266" s="9" cm="1">
        <f t="array" ref="G266">_xll.SNL.Clients.Office.Excel.Functions.SPG($A266, "IQ_CURRENT_RATIO", G$3)</f>
        <v>1.77</v>
      </c>
      <c r="H266" s="9" cm="1">
        <f t="array" ref="H266">_xll.SNL.Clients.Office.Excel.Functions.SPG($A266, "IQ_CURRENT_RATIO", H$3)</f>
        <v>1.7889999999999999</v>
      </c>
      <c r="I266" s="9" cm="1">
        <f t="array" ref="I266">_xll.SNL.Clients.Office.Excel.Functions.SPG($A266, "IQ_CURRENT_RATIO", I$3)</f>
        <v>1.792</v>
      </c>
      <c r="J266" s="9" cm="1">
        <f t="array" ref="J266">_xll.SNL.Clients.Office.Excel.Functions.SPG($A266, "IQ_CURRENT_RATIO", J$3)</f>
        <v>1.6639999999999999</v>
      </c>
    </row>
    <row r="267" spans="1:10" x14ac:dyDescent="0.3">
      <c r="A267" s="11" t="s">
        <v>1286</v>
      </c>
      <c r="B267" s="9" cm="1">
        <f t="array" ref="B267">_xll.SNL.Clients.Office.Excel.Functions.SPG($A267, "IQ_CURRENT_RATIO", B$3)</f>
        <v>0.97</v>
      </c>
      <c r="C267" s="9" cm="1">
        <f t="array" ref="C267">_xll.SNL.Clients.Office.Excel.Functions.SPG($A267, "IQ_CURRENT_RATIO", C$3)</f>
        <v>0.91500000000000004</v>
      </c>
      <c r="D267" s="9" cm="1">
        <f t="array" ref="D267">_xll.SNL.Clients.Office.Excel.Functions.SPG($A267, "IQ_CURRENT_RATIO", D$3)</f>
        <v>0.94899999999999995</v>
      </c>
      <c r="E267" s="9" cm="1">
        <f t="array" ref="E267">_xll.SNL.Clients.Office.Excel.Functions.SPG($A267, "IQ_CURRENT_RATIO", E$3)</f>
        <v>0.97399999999999998</v>
      </c>
      <c r="F267" s="9" cm="1">
        <f t="array" ref="F267">_xll.SNL.Clients.Office.Excel.Functions.SPG($A267, "IQ_CURRENT_RATIO", F$3)</f>
        <v>1.115</v>
      </c>
      <c r="G267" s="9" cm="1">
        <f t="array" ref="G267">_xll.SNL.Clients.Office.Excel.Functions.SPG($A267, "IQ_CURRENT_RATIO", G$3)</f>
        <v>1.2030000000000001</v>
      </c>
      <c r="H267" s="9" cm="1">
        <f t="array" ref="H267">_xll.SNL.Clients.Office.Excel.Functions.SPG($A267, "IQ_CURRENT_RATIO", H$3)</f>
        <v>0.95499999999999996</v>
      </c>
      <c r="I267" s="9" cm="1">
        <f t="array" ref="I267">_xll.SNL.Clients.Office.Excel.Functions.SPG($A267, "IQ_CURRENT_RATIO", I$3)</f>
        <v>1.79</v>
      </c>
      <c r="J267" s="9" cm="1">
        <f t="array" ref="J267">_xll.SNL.Clients.Office.Excel.Functions.SPG($A267, "IQ_CURRENT_RATIO", J$3)</f>
        <v>2.0739999999999998</v>
      </c>
    </row>
    <row r="268" spans="1:10" x14ac:dyDescent="0.3">
      <c r="A268" s="11" t="s">
        <v>1287</v>
      </c>
      <c r="B268" s="9" cm="1">
        <f t="array" ref="B268">_xll.SNL.Clients.Office.Excel.Functions.SPG($A268, "IQ_CURRENT_RATIO", B$3)</f>
        <v>1.7649999999999999</v>
      </c>
      <c r="C268" s="9" cm="1">
        <f t="array" ref="C268">_xll.SNL.Clients.Office.Excel.Functions.SPG($A268, "IQ_CURRENT_RATIO", C$3)</f>
        <v>1.516</v>
      </c>
      <c r="D268" s="9" cm="1">
        <f t="array" ref="D268">_xll.SNL.Clients.Office.Excel.Functions.SPG($A268, "IQ_CURRENT_RATIO", D$3)</f>
        <v>1.4630000000000001</v>
      </c>
      <c r="E268" s="9" cm="1">
        <f t="array" ref="E268">_xll.SNL.Clients.Office.Excel.Functions.SPG($A268, "IQ_CURRENT_RATIO", E$3)</f>
        <v>1.444</v>
      </c>
      <c r="F268" s="9" cm="1">
        <f t="array" ref="F268">_xll.SNL.Clients.Office.Excel.Functions.SPG($A268, "IQ_CURRENT_RATIO", F$3)</f>
        <v>1.425</v>
      </c>
      <c r="G268" s="9" cm="1">
        <f t="array" ref="G268">_xll.SNL.Clients.Office.Excel.Functions.SPG($A268, "IQ_CURRENT_RATIO", G$3)</f>
        <v>1.45</v>
      </c>
      <c r="H268" s="9" cm="1">
        <f t="array" ref="H268">_xll.SNL.Clients.Office.Excel.Functions.SPG($A268, "IQ_CURRENT_RATIO", H$3)</f>
        <v>1.4530000000000001</v>
      </c>
      <c r="I268" s="9" cm="1">
        <f t="array" ref="I268">_xll.SNL.Clients.Office.Excel.Functions.SPG($A268, "IQ_CURRENT_RATIO", I$3)</f>
        <v>1.8140000000000001</v>
      </c>
      <c r="J268" s="9" cm="1">
        <f t="array" ref="J268">_xll.SNL.Clients.Office.Excel.Functions.SPG($A268, "IQ_CURRENT_RATIO", J$3)</f>
        <v>1.7949999999999999</v>
      </c>
    </row>
    <row r="269" spans="1:10" x14ac:dyDescent="0.3">
      <c r="A269" s="11" t="s">
        <v>1288</v>
      </c>
      <c r="B269" s="9" cm="1">
        <f t="array" ref="B269">_xll.SNL.Clients.Office.Excel.Functions.SPG($A269, "IQ_CURRENT_RATIO", B$3)</f>
        <v>0.42699999999999999</v>
      </c>
      <c r="C269" s="9" cm="1">
        <f t="array" ref="C269">_xll.SNL.Clients.Office.Excel.Functions.SPG($A269, "IQ_CURRENT_RATIO", C$3)</f>
        <v>0.51100000000000001</v>
      </c>
      <c r="D269" s="9" cm="1">
        <f t="array" ref="D269">_xll.SNL.Clients.Office.Excel.Functions.SPG($A269, "IQ_CURRENT_RATIO", D$3)</f>
        <v>0.52100000000000002</v>
      </c>
      <c r="E269" s="9" cm="1">
        <f t="array" ref="E269">_xll.SNL.Clients.Office.Excel.Functions.SPG($A269, "IQ_CURRENT_RATIO", E$3)</f>
        <v>0.438</v>
      </c>
      <c r="F269" s="9" cm="1">
        <f t="array" ref="F269">_xll.SNL.Clients.Office.Excel.Functions.SPG($A269, "IQ_CURRENT_RATIO", F$3)</f>
        <v>0.52200000000000002</v>
      </c>
      <c r="G269" s="9" cm="1">
        <f t="array" ref="G269">_xll.SNL.Clients.Office.Excel.Functions.SPG($A269, "IQ_CURRENT_RATIO", G$3)</f>
        <v>0.59599999999999997</v>
      </c>
      <c r="H269" s="9" cm="1">
        <f t="array" ref="H269">_xll.SNL.Clients.Office.Excel.Functions.SPG($A269, "IQ_CURRENT_RATIO", H$3)</f>
        <v>0.44600000000000001</v>
      </c>
      <c r="I269" s="9" cm="1">
        <f t="array" ref="I269">_xll.SNL.Clients.Office.Excel.Functions.SPG($A269, "IQ_CURRENT_RATIO", I$3)</f>
        <v>0.44700000000000001</v>
      </c>
      <c r="J269" s="9" cm="1">
        <f t="array" ref="J269">_xll.SNL.Clients.Office.Excel.Functions.SPG($A269, "IQ_CURRENT_RATIO", J$3)</f>
        <v>0.53</v>
      </c>
    </row>
    <row r="270" spans="1:10" x14ac:dyDescent="0.3">
      <c r="A270" s="11" t="s">
        <v>1289</v>
      </c>
      <c r="B270" s="9" cm="1">
        <f t="array" ref="B270">_xll.SNL.Clients.Office.Excel.Functions.SPG($A270, "IQ_CURRENT_RATIO", B$3)</f>
        <v>1.4430000000000001</v>
      </c>
      <c r="C270" s="9" cm="1">
        <f t="array" ref="C270">_xll.SNL.Clients.Office.Excel.Functions.SPG($A270, "IQ_CURRENT_RATIO", C$3)</f>
        <v>1.4710000000000001</v>
      </c>
      <c r="D270" s="9" cm="1">
        <f t="array" ref="D270">_xll.SNL.Clients.Office.Excel.Functions.SPG($A270, "IQ_CURRENT_RATIO", D$3)</f>
        <v>1.44</v>
      </c>
      <c r="E270" s="9" cm="1">
        <f t="array" ref="E270">_xll.SNL.Clients.Office.Excel.Functions.SPG($A270, "IQ_CURRENT_RATIO", E$3)</f>
        <v>1.3660000000000001</v>
      </c>
      <c r="F270" s="9" cm="1">
        <f t="array" ref="F270">_xll.SNL.Clients.Office.Excel.Functions.SPG($A270, "IQ_CURRENT_RATIO", F$3)</f>
        <v>1.7549999999999999</v>
      </c>
      <c r="G270" s="9" cm="1">
        <f t="array" ref="G270">_xll.SNL.Clients.Office.Excel.Functions.SPG($A270, "IQ_CURRENT_RATIO", G$3)</f>
        <v>1.6850000000000001</v>
      </c>
      <c r="H270" s="9" cm="1">
        <f t="array" ref="H270">_xll.SNL.Clients.Office.Excel.Functions.SPG($A270, "IQ_CURRENT_RATIO", H$3)</f>
        <v>2.1629999999999998</v>
      </c>
      <c r="I270" s="9" cm="1">
        <f t="array" ref="I270">_xll.SNL.Clients.Office.Excel.Functions.SPG($A270, "IQ_CURRENT_RATIO", I$3)</f>
        <v>2.069</v>
      </c>
      <c r="J270" s="9" cm="1">
        <f t="array" ref="J270">_xll.SNL.Clients.Office.Excel.Functions.SPG($A270, "IQ_CURRENT_RATIO", J$3)</f>
        <v>1.859</v>
      </c>
    </row>
    <row r="271" spans="1:10" x14ac:dyDescent="0.3">
      <c r="A271" s="11" t="s">
        <v>1290</v>
      </c>
      <c r="B271" s="9" cm="1">
        <f t="array" ref="B271">_xll.SNL.Clients.Office.Excel.Functions.SPG($A271, "IQ_CURRENT_RATIO", B$3)</f>
        <v>1.1679999999999999</v>
      </c>
      <c r="C271" s="9" cm="1">
        <f t="array" ref="C271">_xll.SNL.Clients.Office.Excel.Functions.SPG($A271, "IQ_CURRENT_RATIO", C$3)</f>
        <v>1.1200000000000001</v>
      </c>
      <c r="D271" s="9" cm="1">
        <f t="array" ref="D271">_xll.SNL.Clients.Office.Excel.Functions.SPG($A271, "IQ_CURRENT_RATIO", D$3)</f>
        <v>1.363</v>
      </c>
      <c r="E271" s="9" cm="1">
        <f t="array" ref="E271">_xll.SNL.Clients.Office.Excel.Functions.SPG($A271, "IQ_CURRENT_RATIO", E$3)</f>
        <v>1.3049999999999999</v>
      </c>
      <c r="F271" s="9" cm="1">
        <f t="array" ref="F271">_xll.SNL.Clients.Office.Excel.Functions.SPG($A271, "IQ_CURRENT_RATIO", F$3)</f>
        <v>1.3009999999999999</v>
      </c>
      <c r="G271" s="9" cm="1">
        <f t="array" ref="G271">_xll.SNL.Clients.Office.Excel.Functions.SPG($A271, "IQ_CURRENT_RATIO", G$3)</f>
        <v>1.1679999999999999</v>
      </c>
      <c r="H271" s="9" cm="1">
        <f t="array" ref="H271">_xll.SNL.Clients.Office.Excel.Functions.SPG($A271, "IQ_CURRENT_RATIO", H$3)</f>
        <v>0.98</v>
      </c>
      <c r="I271" s="9" cm="1">
        <f t="array" ref="I271">_xll.SNL.Clients.Office.Excel.Functions.SPG($A271, "IQ_CURRENT_RATIO", I$3)</f>
        <v>0.997</v>
      </c>
      <c r="J271" s="9" cm="1">
        <f t="array" ref="J271">_xll.SNL.Clients.Office.Excel.Functions.SPG($A271, "IQ_CURRENT_RATIO", J$3)</f>
        <v>0.95899999999999996</v>
      </c>
    </row>
    <row r="272" spans="1:10" x14ac:dyDescent="0.3">
      <c r="A272" s="11" t="s">
        <v>1291</v>
      </c>
      <c r="B272" s="9" cm="1">
        <f t="array" ref="B272">_xll.SNL.Clients.Office.Excel.Functions.SPG($A272, "IQ_CURRENT_RATIO", B$3)</f>
        <v>1.2869999999999999</v>
      </c>
      <c r="C272" s="9" cm="1">
        <f t="array" ref="C272">_xll.SNL.Clients.Office.Excel.Functions.SPG($A272, "IQ_CURRENT_RATIO", C$3)</f>
        <v>1.2849999999999999</v>
      </c>
      <c r="D272" s="9" cm="1">
        <f t="array" ref="D272">_xll.SNL.Clients.Office.Excel.Functions.SPG($A272, "IQ_CURRENT_RATIO", D$3)</f>
        <v>1.5489999999999999</v>
      </c>
      <c r="E272" s="9" cm="1">
        <f t="array" ref="E272">_xll.SNL.Clients.Office.Excel.Functions.SPG($A272, "IQ_CURRENT_RATIO", E$3)</f>
        <v>1.804</v>
      </c>
      <c r="F272" s="9" cm="1">
        <f t="array" ref="F272">_xll.SNL.Clients.Office.Excel.Functions.SPG($A272, "IQ_CURRENT_RATIO", F$3)</f>
        <v>1.7929999999999999</v>
      </c>
      <c r="G272" s="9" cm="1">
        <f t="array" ref="G272">_xll.SNL.Clients.Office.Excel.Functions.SPG($A272, "IQ_CURRENT_RATIO", G$3)</f>
        <v>1.5149999999999999</v>
      </c>
      <c r="H272" s="9" cm="1">
        <f t="array" ref="H272">_xll.SNL.Clients.Office.Excel.Functions.SPG($A272, "IQ_CURRENT_RATIO", H$3)</f>
        <v>1.446</v>
      </c>
      <c r="I272" s="9" cm="1">
        <f t="array" ref="I272">_xll.SNL.Clients.Office.Excel.Functions.SPG($A272, "IQ_CURRENT_RATIO", I$3)</f>
        <v>1.5289999999999999</v>
      </c>
      <c r="J272" s="9" cm="1">
        <f t="array" ref="J272">_xll.SNL.Clients.Office.Excel.Functions.SPG($A272, "IQ_CURRENT_RATIO", J$3)</f>
        <v>1.58</v>
      </c>
    </row>
    <row r="273" spans="1:10" x14ac:dyDescent="0.3">
      <c r="A273" s="11" t="s">
        <v>1292</v>
      </c>
      <c r="B273" s="9" cm="1">
        <f t="array" ref="B273">_xll.SNL.Clients.Office.Excel.Functions.SPG($A273, "IQ_CURRENT_RATIO", B$3)</f>
        <v>1.1319999999999999</v>
      </c>
      <c r="C273" s="9" cm="1">
        <f t="array" ref="C273">_xll.SNL.Clients.Office.Excel.Functions.SPG($A273, "IQ_CURRENT_RATIO", C$3)</f>
        <v>1.143</v>
      </c>
      <c r="D273" s="9" cm="1">
        <f t="array" ref="D273">_xll.SNL.Clients.Office.Excel.Functions.SPG($A273, "IQ_CURRENT_RATIO", D$3)</f>
        <v>1.3180000000000001</v>
      </c>
      <c r="E273" s="9" cm="1">
        <f t="array" ref="E273">_xll.SNL.Clients.Office.Excel.Functions.SPG($A273, "IQ_CURRENT_RATIO", E$3)</f>
        <v>1.131</v>
      </c>
      <c r="F273" s="9" cm="1">
        <f t="array" ref="F273">_xll.SNL.Clients.Office.Excel.Functions.SPG($A273, "IQ_CURRENT_RATIO", F$3)</f>
        <v>1.1279999999999999</v>
      </c>
      <c r="G273" s="9" cm="1">
        <f t="array" ref="G273">_xll.SNL.Clients.Office.Excel.Functions.SPG($A273, "IQ_CURRENT_RATIO", G$3)</f>
        <v>1.1120000000000001</v>
      </c>
      <c r="H273" s="9" cm="1">
        <f t="array" ref="H273">_xll.SNL.Clients.Office.Excel.Functions.SPG($A273, "IQ_CURRENT_RATIO", H$3)</f>
        <v>1.1160000000000001</v>
      </c>
      <c r="I273" s="9" cm="1">
        <f t="array" ref="I273">_xll.SNL.Clients.Office.Excel.Functions.SPG($A273, "IQ_CURRENT_RATIO", I$3)</f>
        <v>1.099</v>
      </c>
      <c r="J273" s="9" cm="1">
        <f t="array" ref="J273">_xll.SNL.Clients.Office.Excel.Functions.SPG($A273, "IQ_CURRENT_RATIO", J$3)</f>
        <v>1.0629999999999999</v>
      </c>
    </row>
    <row r="274" spans="1:10" x14ac:dyDescent="0.3">
      <c r="A274" s="11" t="s">
        <v>1293</v>
      </c>
      <c r="B274" s="9" cm="1">
        <f t="array" ref="B274">_xll.SNL.Clients.Office.Excel.Functions.SPG($A274, "IQ_CURRENT_RATIO", B$3)</f>
        <v>1.29</v>
      </c>
      <c r="C274" s="9" cm="1">
        <f t="array" ref="C274">_xll.SNL.Clients.Office.Excel.Functions.SPG($A274, "IQ_CURRENT_RATIO", C$3)</f>
        <v>1.2529999999999999</v>
      </c>
      <c r="D274" s="9" cm="1">
        <f t="array" ref="D274">_xll.SNL.Clients.Office.Excel.Functions.SPG($A274, "IQ_CURRENT_RATIO", D$3)</f>
        <v>1.3360000000000001</v>
      </c>
      <c r="E274" s="9" cm="1">
        <f t="array" ref="E274">_xll.SNL.Clients.Office.Excel.Functions.SPG($A274, "IQ_CURRENT_RATIO", E$3)</f>
        <v>1.421</v>
      </c>
      <c r="F274" s="9" cm="1">
        <f t="array" ref="F274">_xll.SNL.Clients.Office.Excel.Functions.SPG($A274, "IQ_CURRENT_RATIO", F$3)</f>
        <v>1.54</v>
      </c>
      <c r="G274" s="9" cm="1">
        <f t="array" ref="G274">_xll.SNL.Clients.Office.Excel.Functions.SPG($A274, "IQ_CURRENT_RATIO", G$3)</f>
        <v>1.5640000000000001</v>
      </c>
      <c r="H274" s="9" cm="1">
        <f t="array" ref="H274">_xll.SNL.Clients.Office.Excel.Functions.SPG($A274, "IQ_CURRENT_RATIO", H$3)</f>
        <v>1.5760000000000001</v>
      </c>
      <c r="I274" s="9" cm="1">
        <f t="array" ref="I274">_xll.SNL.Clients.Office.Excel.Functions.SPG($A274, "IQ_CURRENT_RATIO", I$3)</f>
        <v>1.4650000000000001</v>
      </c>
      <c r="J274" s="9" cm="1">
        <f t="array" ref="J274">_xll.SNL.Clients.Office.Excel.Functions.SPG($A274, "IQ_CURRENT_RATIO", J$3)</f>
        <v>1.276</v>
      </c>
    </row>
    <row r="275" spans="1:10" x14ac:dyDescent="0.3">
      <c r="A275" s="11" t="s">
        <v>1294</v>
      </c>
      <c r="B275" s="9" cm="1">
        <f t="array" ref="B275">_xll.SNL.Clients.Office.Excel.Functions.SPG($A275, "IQ_CURRENT_RATIO", B$3)</f>
        <v>0.90300000000000002</v>
      </c>
      <c r="C275" s="9" cm="1">
        <f t="array" ref="C275">_xll.SNL.Clients.Office.Excel.Functions.SPG($A275, "IQ_CURRENT_RATIO", C$3)</f>
        <v>0.91400000000000003</v>
      </c>
      <c r="D275" s="9" cm="1">
        <f t="array" ref="D275">_xll.SNL.Clients.Office.Excel.Functions.SPG($A275, "IQ_CURRENT_RATIO", D$3)</f>
        <v>0.91500000000000004</v>
      </c>
      <c r="E275" s="9" cm="1">
        <f t="array" ref="E275">_xll.SNL.Clients.Office.Excel.Functions.SPG($A275, "IQ_CURRENT_RATIO", E$3)</f>
        <v>0.98499999999999999</v>
      </c>
      <c r="F275" s="9" cm="1">
        <f t="array" ref="F275">_xll.SNL.Clients.Office.Excel.Functions.SPG($A275, "IQ_CURRENT_RATIO", F$3)</f>
        <v>0.98299999999999998</v>
      </c>
      <c r="G275" s="9" cm="1">
        <f t="array" ref="G275">_xll.SNL.Clients.Office.Excel.Functions.SPG($A275, "IQ_CURRENT_RATIO", G$3)</f>
        <v>1.004</v>
      </c>
      <c r="H275" s="9" cm="1">
        <f t="array" ref="H275">_xll.SNL.Clients.Office.Excel.Functions.SPG($A275, "IQ_CURRENT_RATIO", H$3)</f>
        <v>1.006</v>
      </c>
      <c r="I275" s="9" cm="1">
        <f t="array" ref="I275">_xll.SNL.Clients.Office.Excel.Functions.SPG($A275, "IQ_CURRENT_RATIO", I$3)</f>
        <v>1.004</v>
      </c>
      <c r="J275" s="9" cm="1">
        <f t="array" ref="J275">_xll.SNL.Clients.Office.Excel.Functions.SPG($A275, "IQ_CURRENT_RATIO", J$3)</f>
        <v>1.0129999999999999</v>
      </c>
    </row>
    <row r="276" spans="1:10" x14ac:dyDescent="0.3">
      <c r="A276" s="11" t="s">
        <v>1295</v>
      </c>
      <c r="B276" s="9" cm="1">
        <f t="array" ref="B276">_xll.SNL.Clients.Office.Excel.Functions.SPG($A276, "IQ_CURRENT_RATIO", B$3)</f>
        <v>6.3019999999999996</v>
      </c>
      <c r="C276" s="9" cm="1">
        <f t="array" ref="C276">_xll.SNL.Clients.Office.Excel.Functions.SPG($A276, "IQ_CURRENT_RATIO", C$3)</f>
        <v>6.0069999999999997</v>
      </c>
      <c r="D276" s="9" cm="1">
        <f t="array" ref="D276">_xll.SNL.Clients.Office.Excel.Functions.SPG($A276, "IQ_CURRENT_RATIO", D$3)</f>
        <v>5.8209999999999997</v>
      </c>
      <c r="E276" s="9" cm="1">
        <f t="array" ref="E276">_xll.SNL.Clients.Office.Excel.Functions.SPG($A276, "IQ_CURRENT_RATIO", E$3)</f>
        <v>6.2510000000000003</v>
      </c>
      <c r="F276" s="9" cm="1">
        <f t="array" ref="F276">_xll.SNL.Clients.Office.Excel.Functions.SPG($A276, "IQ_CURRENT_RATIO", F$3)</f>
        <v>6.1189999999999998</v>
      </c>
      <c r="G276" s="9" cm="1">
        <f t="array" ref="G276">_xll.SNL.Clients.Office.Excel.Functions.SPG($A276, "IQ_CURRENT_RATIO", G$3)</f>
        <v>6.056</v>
      </c>
      <c r="H276" s="9" cm="1">
        <f t="array" ref="H276">_xll.SNL.Clients.Office.Excel.Functions.SPG($A276, "IQ_CURRENT_RATIO", H$3)</f>
        <v>5.9859999999999998</v>
      </c>
      <c r="I276" s="9" cm="1">
        <f t="array" ref="I276">_xll.SNL.Clients.Office.Excel.Functions.SPG($A276, "IQ_CURRENT_RATIO", I$3)</f>
        <v>5.7439999999999998</v>
      </c>
      <c r="J276" s="9" cm="1">
        <f t="array" ref="J276">_xll.SNL.Clients.Office.Excel.Functions.SPG($A276, "IQ_CURRENT_RATIO", J$3)</f>
        <v>5.375</v>
      </c>
    </row>
    <row r="277" spans="1:10" x14ac:dyDescent="0.3">
      <c r="A277" s="11" t="s">
        <v>1296</v>
      </c>
      <c r="B277" s="9" cm="1">
        <f t="array" ref="B277">_xll.SNL.Clients.Office.Excel.Functions.SPG($A277, "IQ_CURRENT_RATIO", B$3)</f>
        <v>1.6140000000000001</v>
      </c>
      <c r="C277" s="9" cm="1">
        <f t="array" ref="C277">_xll.SNL.Clients.Office.Excel.Functions.SPG($A277, "IQ_CURRENT_RATIO", C$3)</f>
        <v>1.6679999999999999</v>
      </c>
      <c r="D277" s="9" cm="1">
        <f t="array" ref="D277">_xll.SNL.Clients.Office.Excel.Functions.SPG($A277, "IQ_CURRENT_RATIO", D$3)</f>
        <v>1.696</v>
      </c>
      <c r="E277" s="9" cm="1">
        <f t="array" ref="E277">_xll.SNL.Clients.Office.Excel.Functions.SPG($A277, "IQ_CURRENT_RATIO", E$3)</f>
        <v>1.637</v>
      </c>
      <c r="F277" s="9" cm="1">
        <f t="array" ref="F277">_xll.SNL.Clients.Office.Excel.Functions.SPG($A277, "IQ_CURRENT_RATIO", F$3)</f>
        <v>1.645</v>
      </c>
      <c r="G277" s="9" cm="1">
        <f t="array" ref="G277">_xll.SNL.Clients.Office.Excel.Functions.SPG($A277, "IQ_CURRENT_RATIO", G$3)</f>
        <v>1.708</v>
      </c>
      <c r="H277" s="9" cm="1">
        <f t="array" ref="H277">_xll.SNL.Clients.Office.Excel.Functions.SPG($A277, "IQ_CURRENT_RATIO", H$3)</f>
        <v>1.774</v>
      </c>
      <c r="I277" s="9" cm="1">
        <f t="array" ref="I277">_xll.SNL.Clients.Office.Excel.Functions.SPG($A277, "IQ_CURRENT_RATIO", I$3)</f>
        <v>1.7090000000000001</v>
      </c>
      <c r="J277" s="9" cm="1">
        <f t="array" ref="J277">_xll.SNL.Clients.Office.Excel.Functions.SPG($A277, "IQ_CURRENT_RATIO", J$3)</f>
        <v>1.6870000000000001</v>
      </c>
    </row>
    <row r="278" spans="1:10" x14ac:dyDescent="0.3">
      <c r="A278" s="11" t="s">
        <v>1297</v>
      </c>
      <c r="B278" s="9" cm="1">
        <f t="array" ref="B278">_xll.SNL.Clients.Office.Excel.Functions.SPG($A278, "IQ_CURRENT_RATIO", B$3)</f>
        <v>0.85599999999999998</v>
      </c>
      <c r="C278" s="9" cm="1">
        <f t="array" ref="C278">_xll.SNL.Clients.Office.Excel.Functions.SPG($A278, "IQ_CURRENT_RATIO", C$3)</f>
        <v>0.84499999999999997</v>
      </c>
      <c r="D278" s="9" cm="1">
        <f t="array" ref="D278">_xll.SNL.Clients.Office.Excel.Functions.SPG($A278, "IQ_CURRENT_RATIO", D$3)</f>
        <v>0.68</v>
      </c>
      <c r="E278" s="9" cm="1">
        <f t="array" ref="E278">_xll.SNL.Clients.Office.Excel.Functions.SPG($A278, "IQ_CURRENT_RATIO", E$3)</f>
        <v>0.495</v>
      </c>
      <c r="F278" s="9" cm="1">
        <f t="array" ref="F278">_xll.SNL.Clients.Office.Excel.Functions.SPG($A278, "IQ_CURRENT_RATIO", F$3)</f>
        <v>0.54600000000000004</v>
      </c>
      <c r="G278" s="9" cm="1">
        <f t="array" ref="G278">_xll.SNL.Clients.Office.Excel.Functions.SPG($A278, "IQ_CURRENT_RATIO", G$3)</f>
        <v>0.52400000000000002</v>
      </c>
      <c r="H278" s="9" cm="1">
        <f t="array" ref="H278">_xll.SNL.Clients.Office.Excel.Functions.SPG($A278, "IQ_CURRENT_RATIO", H$3)</f>
        <v>0.74399999999999999</v>
      </c>
      <c r="I278" s="9" cm="1">
        <f t="array" ref="I278">_xll.SNL.Clients.Office.Excel.Functions.SPG($A278, "IQ_CURRENT_RATIO", I$3)</f>
        <v>0.58899999999999997</v>
      </c>
      <c r="J278" s="9" cm="1">
        <f t="array" ref="J278">_xll.SNL.Clients.Office.Excel.Functions.SPG($A278, "IQ_CURRENT_RATIO", J$3)</f>
        <v>0.65100000000000002</v>
      </c>
    </row>
    <row r="279" spans="1:10" x14ac:dyDescent="0.3">
      <c r="A279" s="11" t="s">
        <v>1298</v>
      </c>
      <c r="B279" s="9" cm="1">
        <f t="array" ref="B279">_xll.SNL.Clients.Office.Excel.Functions.SPG($A279, "IQ_CURRENT_RATIO", B$3)</f>
        <v>2.359</v>
      </c>
      <c r="C279" s="9" cm="1">
        <f t="array" ref="C279">_xll.SNL.Clients.Office.Excel.Functions.SPG($A279, "IQ_CURRENT_RATIO", C$3)</f>
        <v>2.3769999999999998</v>
      </c>
      <c r="D279" s="9" cm="1">
        <f t="array" ref="D279">_xll.SNL.Clients.Office.Excel.Functions.SPG($A279, "IQ_CURRENT_RATIO", D$3)</f>
        <v>2.556</v>
      </c>
      <c r="E279" s="9" cm="1">
        <f t="array" ref="E279">_xll.SNL.Clients.Office.Excel.Functions.SPG($A279, "IQ_CURRENT_RATIO", E$3)</f>
        <v>1.9890000000000001</v>
      </c>
      <c r="F279" s="9" cm="1">
        <f t="array" ref="F279">_xll.SNL.Clients.Office.Excel.Functions.SPG($A279, "IQ_CURRENT_RATIO", F$3)</f>
        <v>1.8049999999999999</v>
      </c>
      <c r="G279" s="9" cm="1">
        <f t="array" ref="G279">_xll.SNL.Clients.Office.Excel.Functions.SPG($A279, "IQ_CURRENT_RATIO", G$3)</f>
        <v>1.786</v>
      </c>
      <c r="H279" s="9" cm="1">
        <f t="array" ref="H279">_xll.SNL.Clients.Office.Excel.Functions.SPG($A279, "IQ_CURRENT_RATIO", H$3)</f>
        <v>2.742</v>
      </c>
      <c r="I279" s="9" cm="1">
        <f t="array" ref="I279">_xll.SNL.Clients.Office.Excel.Functions.SPG($A279, "IQ_CURRENT_RATIO", I$3)</f>
        <v>2.6240000000000001</v>
      </c>
      <c r="J279" s="9" cm="1">
        <f t="array" ref="J279">_xll.SNL.Clients.Office.Excel.Functions.SPG($A279, "IQ_CURRENT_RATIO", J$3)</f>
        <v>2.5219999999999998</v>
      </c>
    </row>
    <row r="280" spans="1:10" x14ac:dyDescent="0.3">
      <c r="A280" s="11" t="s">
        <v>1299</v>
      </c>
      <c r="B280" s="9" cm="1">
        <f t="array" ref="B280">_xll.SNL.Clients.Office.Excel.Functions.SPG($A280, "IQ_CURRENT_RATIO", B$3)</f>
        <v>1.345</v>
      </c>
      <c r="C280" s="9" cm="1">
        <f t="array" ref="C280">_xll.SNL.Clients.Office.Excel.Functions.SPG($A280, "IQ_CURRENT_RATIO", C$3)</f>
        <v>2.0059999999999998</v>
      </c>
      <c r="D280" s="9" cm="1">
        <f t="array" ref="D280">_xll.SNL.Clients.Office.Excel.Functions.SPG($A280, "IQ_CURRENT_RATIO", D$3)</f>
        <v>1.954</v>
      </c>
      <c r="E280" s="9" cm="1">
        <f t="array" ref="E280">_xll.SNL.Clients.Office.Excel.Functions.SPG($A280, "IQ_CURRENT_RATIO", E$3)</f>
        <v>1.8160000000000001</v>
      </c>
      <c r="F280" s="9" cm="1">
        <f t="array" ref="F280">_xll.SNL.Clients.Office.Excel.Functions.SPG($A280, "IQ_CURRENT_RATIO", F$3)</f>
        <v>1.83</v>
      </c>
      <c r="G280" s="9" cm="1">
        <f t="array" ref="G280">_xll.SNL.Clients.Office.Excel.Functions.SPG($A280, "IQ_CURRENT_RATIO", G$3)</f>
        <v>1.6850000000000001</v>
      </c>
      <c r="H280" s="9" cm="1">
        <f t="array" ref="H280">_xll.SNL.Clients.Office.Excel.Functions.SPG($A280, "IQ_CURRENT_RATIO", H$3)</f>
        <v>1.75</v>
      </c>
      <c r="I280" s="9" cm="1">
        <f t="array" ref="I280">_xll.SNL.Clients.Office.Excel.Functions.SPG($A280, "IQ_CURRENT_RATIO", I$3)</f>
        <v>1.7170000000000001</v>
      </c>
      <c r="J280" s="9" cm="1">
        <f t="array" ref="J280">_xll.SNL.Clients.Office.Excel.Functions.SPG($A280, "IQ_CURRENT_RATIO", J$3)</f>
        <v>1.5329999999999999</v>
      </c>
    </row>
    <row r="281" spans="1:10" x14ac:dyDescent="0.3">
      <c r="A281" s="11" t="s">
        <v>1300</v>
      </c>
      <c r="B281" s="9" t="str" cm="1">
        <f t="array" ref="B281">_xll.SNL.Clients.Office.Excel.Functions.SPG($A281, "IQ_CURRENT_RATIO", B$3)</f>
        <v>NA</v>
      </c>
      <c r="C281" s="9" t="str" cm="1">
        <f t="array" ref="C281">_xll.SNL.Clients.Office.Excel.Functions.SPG($A281, "IQ_CURRENT_RATIO", C$3)</f>
        <v>NA</v>
      </c>
      <c r="D281" s="9" t="str" cm="1">
        <f t="array" ref="D281">_xll.SNL.Clients.Office.Excel.Functions.SPG($A281, "IQ_CURRENT_RATIO", D$3)</f>
        <v>NA</v>
      </c>
      <c r="E281" s="9" t="str" cm="1">
        <f t="array" ref="E281">_xll.SNL.Clients.Office.Excel.Functions.SPG($A281, "IQ_CURRENT_RATIO", E$3)</f>
        <v>NA</v>
      </c>
      <c r="F281" s="9" t="str" cm="1">
        <f t="array" ref="F281">_xll.SNL.Clients.Office.Excel.Functions.SPG($A281, "IQ_CURRENT_RATIO", F$3)</f>
        <v>NA</v>
      </c>
      <c r="G281" s="9" t="str" cm="1">
        <f t="array" ref="G281">_xll.SNL.Clients.Office.Excel.Functions.SPG($A281, "IQ_CURRENT_RATIO", G$3)</f>
        <v>NA</v>
      </c>
      <c r="H281" s="9" t="str" cm="1">
        <f t="array" ref="H281">_xll.SNL.Clients.Office.Excel.Functions.SPG($A281, "IQ_CURRENT_RATIO", H$3)</f>
        <v>NA</v>
      </c>
      <c r="I281" s="9" t="str" cm="1">
        <f t="array" ref="I281">_xll.SNL.Clients.Office.Excel.Functions.SPG($A281, "IQ_CURRENT_RATIO", I$3)</f>
        <v>NA</v>
      </c>
      <c r="J281" s="9" t="str" cm="1">
        <f t="array" ref="J281">_xll.SNL.Clients.Office.Excel.Functions.SPG($A281, "IQ_CURRENT_RATIO", J$3)</f>
        <v>NA</v>
      </c>
    </row>
    <row r="282" spans="1:10" x14ac:dyDescent="0.3">
      <c r="A282" s="11" t="s">
        <v>1301</v>
      </c>
      <c r="B282" s="9" cm="1">
        <f t="array" ref="B282">_xll.SNL.Clients.Office.Excel.Functions.SPG($A282, "IQ_CURRENT_RATIO", B$3)</f>
        <v>2.1</v>
      </c>
      <c r="C282" s="9" cm="1">
        <f t="array" ref="C282">_xll.SNL.Clients.Office.Excel.Functions.SPG($A282, "IQ_CURRENT_RATIO", C$3)</f>
        <v>2.0819999999999999</v>
      </c>
      <c r="D282" s="9" cm="1">
        <f t="array" ref="D282">_xll.SNL.Clients.Office.Excel.Functions.SPG($A282, "IQ_CURRENT_RATIO", D$3)</f>
        <v>1.944</v>
      </c>
      <c r="E282" s="9" cm="1">
        <f t="array" ref="E282">_xll.SNL.Clients.Office.Excel.Functions.SPG($A282, "IQ_CURRENT_RATIO", E$3)</f>
        <v>1.8149999999999999</v>
      </c>
      <c r="F282" s="9" cm="1">
        <f t="array" ref="F282">_xll.SNL.Clients.Office.Excel.Functions.SPG($A282, "IQ_CURRENT_RATIO", F$3)</f>
        <v>2.113</v>
      </c>
      <c r="G282" s="9" cm="1">
        <f t="array" ref="G282">_xll.SNL.Clients.Office.Excel.Functions.SPG($A282, "IQ_CURRENT_RATIO", G$3)</f>
        <v>1.877</v>
      </c>
      <c r="H282" s="9" cm="1">
        <f t="array" ref="H282">_xll.SNL.Clients.Office.Excel.Functions.SPG($A282, "IQ_CURRENT_RATIO", H$3)</f>
        <v>1.98</v>
      </c>
      <c r="I282" s="9" cm="1">
        <f t="array" ref="I282">_xll.SNL.Clients.Office.Excel.Functions.SPG($A282, "IQ_CURRENT_RATIO", I$3)</f>
        <v>1.8420000000000001</v>
      </c>
      <c r="J282" s="9" cm="1">
        <f t="array" ref="J282">_xll.SNL.Clients.Office.Excel.Functions.SPG($A282, "IQ_CURRENT_RATIO", J$3)</f>
        <v>2.3530000000000002</v>
      </c>
    </row>
    <row r="283" spans="1:10" x14ac:dyDescent="0.3">
      <c r="A283" s="11" t="s">
        <v>1302</v>
      </c>
      <c r="B283" s="9" cm="1">
        <f t="array" ref="B283">_xll.SNL.Clients.Office.Excel.Functions.SPG($A283, "IQ_CURRENT_RATIO", B$3)</f>
        <v>1.1220000000000001</v>
      </c>
      <c r="C283" s="9" cm="1">
        <f t="array" ref="C283">_xll.SNL.Clients.Office.Excel.Functions.SPG($A283, "IQ_CURRENT_RATIO", C$3)</f>
        <v>1.1479999999999999</v>
      </c>
      <c r="D283" s="9" cm="1">
        <f t="array" ref="D283">_xll.SNL.Clients.Office.Excel.Functions.SPG($A283, "IQ_CURRENT_RATIO", D$3)</f>
        <v>1.2110000000000001</v>
      </c>
      <c r="E283" s="9" cm="1">
        <f t="array" ref="E283">_xll.SNL.Clients.Office.Excel.Functions.SPG($A283, "IQ_CURRENT_RATIO", E$3)</f>
        <v>1.4179999999999999</v>
      </c>
      <c r="F283" s="9" cm="1">
        <f t="array" ref="F283">_xll.SNL.Clients.Office.Excel.Functions.SPG($A283, "IQ_CURRENT_RATIO", F$3)</f>
        <v>1.4690000000000001</v>
      </c>
      <c r="G283" s="9" cm="1">
        <f t="array" ref="G283">_xll.SNL.Clients.Office.Excel.Functions.SPG($A283, "IQ_CURRENT_RATIO", G$3)</f>
        <v>1.3919999999999999</v>
      </c>
      <c r="H283" s="9" cm="1">
        <f t="array" ref="H283">_xll.SNL.Clients.Office.Excel.Functions.SPG($A283, "IQ_CURRENT_RATIO", H$3)</f>
        <v>1.248</v>
      </c>
      <c r="I283" s="9" cm="1">
        <f t="array" ref="I283">_xll.SNL.Clients.Office.Excel.Functions.SPG($A283, "IQ_CURRENT_RATIO", I$3)</f>
        <v>1.196</v>
      </c>
      <c r="J283" s="9" cm="1">
        <f t="array" ref="J283">_xll.SNL.Clients.Office.Excel.Functions.SPG($A283, "IQ_CURRENT_RATIO", J$3)</f>
        <v>1.2130000000000001</v>
      </c>
    </row>
    <row r="284" spans="1:10" x14ac:dyDescent="0.3">
      <c r="A284" s="11" t="s">
        <v>1303</v>
      </c>
      <c r="B284" s="9" cm="1">
        <f t="array" ref="B284">_xll.SNL.Clients.Office.Excel.Functions.SPG($A284, "IQ_CURRENT_RATIO", B$3)</f>
        <v>1.056</v>
      </c>
      <c r="C284" s="9" cm="1">
        <f t="array" ref="C284">_xll.SNL.Clients.Office.Excel.Functions.SPG($A284, "IQ_CURRENT_RATIO", C$3)</f>
        <v>0.91600000000000004</v>
      </c>
      <c r="D284" s="9" cm="1">
        <f t="array" ref="D284">_xll.SNL.Clients.Office.Excel.Functions.SPG($A284, "IQ_CURRENT_RATIO", D$3)</f>
        <v>0.97699999999999998</v>
      </c>
      <c r="E284" s="9" cm="1">
        <f t="array" ref="E284">_xll.SNL.Clients.Office.Excel.Functions.SPG($A284, "IQ_CURRENT_RATIO", E$3)</f>
        <v>0.998</v>
      </c>
      <c r="F284" s="9" cm="1">
        <f t="array" ref="F284">_xll.SNL.Clients.Office.Excel.Functions.SPG($A284, "IQ_CURRENT_RATIO", F$3)</f>
        <v>1.2230000000000001</v>
      </c>
      <c r="G284" s="9" cm="1">
        <f t="array" ref="G284">_xll.SNL.Clients.Office.Excel.Functions.SPG($A284, "IQ_CURRENT_RATIO", G$3)</f>
        <v>0.84099999999999997</v>
      </c>
      <c r="H284" s="9" cm="1">
        <f t="array" ref="H284">_xll.SNL.Clients.Office.Excel.Functions.SPG($A284, "IQ_CURRENT_RATIO", H$3)</f>
        <v>1.1379999999999999</v>
      </c>
      <c r="I284" s="9" cm="1">
        <f t="array" ref="I284">_xll.SNL.Clients.Office.Excel.Functions.SPG($A284, "IQ_CURRENT_RATIO", I$3)</f>
        <v>0.88800000000000001</v>
      </c>
      <c r="J284" s="9" cm="1">
        <f t="array" ref="J284">_xll.SNL.Clients.Office.Excel.Functions.SPG($A284, "IQ_CURRENT_RATIO", J$3)</f>
        <v>1.02</v>
      </c>
    </row>
    <row r="285" spans="1:10" x14ac:dyDescent="0.3">
      <c r="A285" s="11" t="s">
        <v>1304</v>
      </c>
      <c r="B285" s="9" cm="1">
        <f t="array" ref="B285">_xll.SNL.Clients.Office.Excel.Functions.SPG($A285, "IQ_CURRENT_RATIO", B$3)</f>
        <v>2.1339999999999999</v>
      </c>
      <c r="C285" s="9" cm="1">
        <f t="array" ref="C285">_xll.SNL.Clients.Office.Excel.Functions.SPG($A285, "IQ_CURRENT_RATIO", C$3)</f>
        <v>2.3929999999999998</v>
      </c>
      <c r="D285" s="9" cm="1">
        <f t="array" ref="D285">_xll.SNL.Clients.Office.Excel.Functions.SPG($A285, "IQ_CURRENT_RATIO", D$3)</f>
        <v>2.3620000000000001</v>
      </c>
      <c r="E285" s="9" cm="1">
        <f t="array" ref="E285">_xll.SNL.Clients.Office.Excel.Functions.SPG($A285, "IQ_CURRENT_RATIO", E$3)</f>
        <v>2.0489999999999999</v>
      </c>
      <c r="F285" s="9" cm="1">
        <f t="array" ref="F285">_xll.SNL.Clients.Office.Excel.Functions.SPG($A285, "IQ_CURRENT_RATIO", F$3)</f>
        <v>2.157</v>
      </c>
      <c r="G285" s="9" cm="1">
        <f t="array" ref="G285">_xll.SNL.Clients.Office.Excel.Functions.SPG($A285, "IQ_CURRENT_RATIO", G$3)</f>
        <v>1.988</v>
      </c>
      <c r="H285" s="9" cm="1">
        <f t="array" ref="H285">_xll.SNL.Clients.Office.Excel.Functions.SPG($A285, "IQ_CURRENT_RATIO", H$3)</f>
        <v>1.8360000000000001</v>
      </c>
      <c r="I285" s="9" cm="1">
        <f t="array" ref="I285">_xll.SNL.Clients.Office.Excel.Functions.SPG($A285, "IQ_CURRENT_RATIO", I$3)</f>
        <v>2.0619999999999998</v>
      </c>
      <c r="J285" s="9" cm="1">
        <f t="array" ref="J285">_xll.SNL.Clients.Office.Excel.Functions.SPG($A285, "IQ_CURRENT_RATIO", J$3)</f>
        <v>2.734</v>
      </c>
    </row>
    <row r="286" spans="1:10" x14ac:dyDescent="0.3">
      <c r="A286" s="11" t="s">
        <v>1305</v>
      </c>
      <c r="B286" s="9" cm="1">
        <f t="array" ref="B286">_xll.SNL.Clients.Office.Excel.Functions.SPG($A286, "IQ_CURRENT_RATIO", B$3)</f>
        <v>1.4279999999999999</v>
      </c>
      <c r="C286" s="9" cm="1">
        <f t="array" ref="C286">_xll.SNL.Clients.Office.Excel.Functions.SPG($A286, "IQ_CURRENT_RATIO", C$3)</f>
        <v>1.494</v>
      </c>
      <c r="D286" s="9" cm="1">
        <f t="array" ref="D286">_xll.SNL.Clients.Office.Excel.Functions.SPG($A286, "IQ_CURRENT_RATIO", D$3)</f>
        <v>1.236</v>
      </c>
      <c r="E286" s="9" cm="1">
        <f t="array" ref="E286">_xll.SNL.Clients.Office.Excel.Functions.SPG($A286, "IQ_CURRENT_RATIO", E$3)</f>
        <v>1.2949999999999999</v>
      </c>
      <c r="F286" s="9" cm="1">
        <f t="array" ref="F286">_xll.SNL.Clients.Office.Excel.Functions.SPG($A286, "IQ_CURRENT_RATIO", F$3)</f>
        <v>1.417</v>
      </c>
      <c r="G286" s="9" cm="1">
        <f t="array" ref="G286">_xll.SNL.Clients.Office.Excel.Functions.SPG($A286, "IQ_CURRENT_RATIO", G$3)</f>
        <v>1.4359999999999999</v>
      </c>
      <c r="H286" s="9" cm="1">
        <f t="array" ref="H286">_xll.SNL.Clients.Office.Excel.Functions.SPG($A286, "IQ_CURRENT_RATIO", H$3)</f>
        <v>2.95</v>
      </c>
      <c r="I286" s="9" cm="1">
        <f t="array" ref="I286">_xll.SNL.Clients.Office.Excel.Functions.SPG($A286, "IQ_CURRENT_RATIO", I$3)</f>
        <v>3.4940000000000002</v>
      </c>
      <c r="J286" s="9" cm="1">
        <f t="array" ref="J286">_xll.SNL.Clients.Office.Excel.Functions.SPG($A286, "IQ_CURRENT_RATIO", J$3)</f>
        <v>3.7839999999999998</v>
      </c>
    </row>
    <row r="287" spans="1:10" x14ac:dyDescent="0.3">
      <c r="A287" s="11" t="s">
        <v>1306</v>
      </c>
      <c r="B287" s="9" cm="1">
        <f t="array" ref="B287">_xll.SNL.Clients.Office.Excel.Functions.SPG($A287, "IQ_CURRENT_RATIO", B$3)</f>
        <v>9.0960000000000001</v>
      </c>
      <c r="C287" s="9" cm="1">
        <f t="array" ref="C287">_xll.SNL.Clients.Office.Excel.Functions.SPG($A287, "IQ_CURRENT_RATIO", C$3)</f>
        <v>9.2929999999999993</v>
      </c>
      <c r="D287" s="9" cm="1">
        <f t="array" ref="D287">_xll.SNL.Clients.Office.Excel.Functions.SPG($A287, "IQ_CURRENT_RATIO", D$3)</f>
        <v>10.006</v>
      </c>
      <c r="E287" s="9" cm="1">
        <f t="array" ref="E287">_xll.SNL.Clients.Office.Excel.Functions.SPG($A287, "IQ_CURRENT_RATIO", E$3)</f>
        <v>9.952</v>
      </c>
      <c r="F287" s="9" cm="1">
        <f t="array" ref="F287">_xll.SNL.Clients.Office.Excel.Functions.SPG($A287, "IQ_CURRENT_RATIO", F$3)</f>
        <v>10.144</v>
      </c>
      <c r="G287" s="9" cm="1">
        <f t="array" ref="G287">_xll.SNL.Clients.Office.Excel.Functions.SPG($A287, "IQ_CURRENT_RATIO", G$3)</f>
        <v>10.468999999999999</v>
      </c>
      <c r="H287" s="9" cm="1">
        <f t="array" ref="H287">_xll.SNL.Clients.Office.Excel.Functions.SPG($A287, "IQ_CURRENT_RATIO", H$3)</f>
        <v>10.41</v>
      </c>
      <c r="I287" s="9" cm="1">
        <f t="array" ref="I287">_xll.SNL.Clients.Office.Excel.Functions.SPG($A287, "IQ_CURRENT_RATIO", I$3)</f>
        <v>8.5</v>
      </c>
      <c r="J287" s="9" cm="1">
        <f t="array" ref="J287">_xll.SNL.Clients.Office.Excel.Functions.SPG($A287, "IQ_CURRENT_RATIO", J$3)</f>
        <v>8.5500000000000007</v>
      </c>
    </row>
    <row r="288" spans="1:10" x14ac:dyDescent="0.3">
      <c r="A288" s="11" t="s">
        <v>1307</v>
      </c>
      <c r="B288" s="9" cm="1">
        <f t="array" ref="B288">_xll.SNL.Clients.Office.Excel.Functions.SPG($A288, "IQ_CURRENT_RATIO", B$3)</f>
        <v>3.3809999999999998</v>
      </c>
      <c r="C288" s="9" cm="1">
        <f t="array" ref="C288">_xll.SNL.Clients.Office.Excel.Functions.SPG($A288, "IQ_CURRENT_RATIO", C$3)</f>
        <v>3.6920000000000002</v>
      </c>
      <c r="D288" s="9" cm="1">
        <f t="array" ref="D288">_xll.SNL.Clients.Office.Excel.Functions.SPG($A288, "IQ_CURRENT_RATIO", D$3)</f>
        <v>3.8170000000000002</v>
      </c>
      <c r="E288" s="9" cm="1">
        <f t="array" ref="E288">_xll.SNL.Clients.Office.Excel.Functions.SPG($A288, "IQ_CURRENT_RATIO", E$3)</f>
        <v>3.585</v>
      </c>
      <c r="F288" s="9" cm="1">
        <f t="array" ref="F288">_xll.SNL.Clients.Office.Excel.Functions.SPG($A288, "IQ_CURRENT_RATIO", F$3)</f>
        <v>3.3580000000000001</v>
      </c>
      <c r="G288" s="9" cm="1">
        <f t="array" ref="G288">_xll.SNL.Clients.Office.Excel.Functions.SPG($A288, "IQ_CURRENT_RATIO", G$3)</f>
        <v>3.9329999999999998</v>
      </c>
      <c r="H288" s="9" cm="1">
        <f t="array" ref="H288">_xll.SNL.Clients.Office.Excel.Functions.SPG($A288, "IQ_CURRENT_RATIO", H$3)</f>
        <v>3.2669999999999999</v>
      </c>
      <c r="I288" s="9" cm="1">
        <f t="array" ref="I288">_xll.SNL.Clients.Office.Excel.Functions.SPG($A288, "IQ_CURRENT_RATIO", I$3)</f>
        <v>3.5059999999999998</v>
      </c>
      <c r="J288" s="9" cm="1">
        <f t="array" ref="J288">_xll.SNL.Clients.Office.Excel.Functions.SPG($A288, "IQ_CURRENT_RATIO", J$3)</f>
        <v>3.4359999999999999</v>
      </c>
    </row>
    <row r="289" spans="1:10" x14ac:dyDescent="0.3">
      <c r="A289" s="11" t="s">
        <v>1308</v>
      </c>
      <c r="B289" s="9" t="str" cm="1">
        <f t="array" ref="B289">_xll.SNL.Clients.Office.Excel.Functions.SPG($A289, "IQ_CURRENT_RATIO", B$3)</f>
        <v>NA</v>
      </c>
      <c r="C289" s="9" t="str" cm="1">
        <f t="array" ref="C289">_xll.SNL.Clients.Office.Excel.Functions.SPG($A289, "IQ_CURRENT_RATIO", C$3)</f>
        <v>NA</v>
      </c>
      <c r="D289" s="9" t="str" cm="1">
        <f t="array" ref="D289">_xll.SNL.Clients.Office.Excel.Functions.SPG($A289, "IQ_CURRENT_RATIO", D$3)</f>
        <v>NA</v>
      </c>
      <c r="E289" s="9" t="str" cm="1">
        <f t="array" ref="E289">_xll.SNL.Clients.Office.Excel.Functions.SPG($A289, "IQ_CURRENT_RATIO", E$3)</f>
        <v>NA</v>
      </c>
      <c r="F289" s="9" t="str" cm="1">
        <f t="array" ref="F289">_xll.SNL.Clients.Office.Excel.Functions.SPG($A289, "IQ_CURRENT_RATIO", F$3)</f>
        <v>NA</v>
      </c>
      <c r="G289" s="9" t="str" cm="1">
        <f t="array" ref="G289">_xll.SNL.Clients.Office.Excel.Functions.SPG($A289, "IQ_CURRENT_RATIO", G$3)</f>
        <v>NA</v>
      </c>
      <c r="H289" s="9" t="str" cm="1">
        <f t="array" ref="H289">_xll.SNL.Clients.Office.Excel.Functions.SPG($A289, "IQ_CURRENT_RATIO", H$3)</f>
        <v>NA</v>
      </c>
      <c r="I289" s="9" t="str" cm="1">
        <f t="array" ref="I289">_xll.SNL.Clients.Office.Excel.Functions.SPG($A289, "IQ_CURRENT_RATIO", I$3)</f>
        <v>NA</v>
      </c>
      <c r="J289" s="9" t="str" cm="1">
        <f t="array" ref="J289">_xll.SNL.Clients.Office.Excel.Functions.SPG($A289, "IQ_CURRENT_RATIO", J$3)</f>
        <v>NA</v>
      </c>
    </row>
    <row r="290" spans="1:10" x14ac:dyDescent="0.3">
      <c r="A290" s="11" t="s">
        <v>1309</v>
      </c>
      <c r="B290" s="9" t="str" cm="1">
        <f t="array" ref="B290">_xll.SNL.Clients.Office.Excel.Functions.SPG($A290, "IQ_CURRENT_RATIO", B$3)</f>
        <v>NA</v>
      </c>
      <c r="C290" s="9" cm="1">
        <f t="array" ref="C290">_xll.SNL.Clients.Office.Excel.Functions.SPG($A290, "IQ_CURRENT_RATIO", C$3)</f>
        <v>1.6080000000000001</v>
      </c>
      <c r="D290" s="9" cm="1">
        <f t="array" ref="D290">_xll.SNL.Clients.Office.Excel.Functions.SPG($A290, "IQ_CURRENT_RATIO", D$3)</f>
        <v>1.772</v>
      </c>
      <c r="E290" s="9" cm="1">
        <f t="array" ref="E290">_xll.SNL.Clients.Office.Excel.Functions.SPG($A290, "IQ_CURRENT_RATIO", E$3)</f>
        <v>1.99</v>
      </c>
      <c r="F290" s="9" cm="1">
        <f t="array" ref="F290">_xll.SNL.Clients.Office.Excel.Functions.SPG($A290, "IQ_CURRENT_RATIO", F$3)</f>
        <v>1.996</v>
      </c>
      <c r="G290" s="9" cm="1">
        <f t="array" ref="G290">_xll.SNL.Clients.Office.Excel.Functions.SPG($A290, "IQ_CURRENT_RATIO", G$3)</f>
        <v>1.829</v>
      </c>
      <c r="H290" s="9" cm="1">
        <f t="array" ref="H290">_xll.SNL.Clients.Office.Excel.Functions.SPG($A290, "IQ_CURRENT_RATIO", H$3)</f>
        <v>1.8149999999999999</v>
      </c>
      <c r="I290" s="9" cm="1">
        <f t="array" ref="I290">_xll.SNL.Clients.Office.Excel.Functions.SPG($A290, "IQ_CURRENT_RATIO", I$3)</f>
        <v>1.6950000000000001</v>
      </c>
      <c r="J290" s="9" cm="1">
        <f t="array" ref="J290">_xll.SNL.Clients.Office.Excel.Functions.SPG($A290, "IQ_CURRENT_RATIO", J$3)</f>
        <v>1.6879999999999999</v>
      </c>
    </row>
    <row r="291" spans="1:10" x14ac:dyDescent="0.3">
      <c r="A291" s="11" t="s">
        <v>1310</v>
      </c>
      <c r="B291" s="9" t="str" cm="1">
        <f t="array" ref="B291">_xll.SNL.Clients.Office.Excel.Functions.SPG($A291, "IQ_CURRENT_RATIO", B$3)</f>
        <v>NA</v>
      </c>
      <c r="C291" s="9" cm="1">
        <f t="array" ref="C291">_xll.SNL.Clients.Office.Excel.Functions.SPG($A291, "IQ_CURRENT_RATIO", C$3)</f>
        <v>1.272</v>
      </c>
      <c r="D291" s="9" cm="1">
        <f t="array" ref="D291">_xll.SNL.Clients.Office.Excel.Functions.SPG($A291, "IQ_CURRENT_RATIO", D$3)</f>
        <v>1.2909999999999999</v>
      </c>
      <c r="E291" s="9" cm="1">
        <f t="array" ref="E291">_xll.SNL.Clients.Office.Excel.Functions.SPG($A291, "IQ_CURRENT_RATIO", E$3)</f>
        <v>1.2370000000000001</v>
      </c>
      <c r="F291" s="9" cm="1">
        <f t="array" ref="F291">_xll.SNL.Clients.Office.Excel.Functions.SPG($A291, "IQ_CURRENT_RATIO", F$3)</f>
        <v>1.5509999999999999</v>
      </c>
      <c r="G291" s="9" cm="1">
        <f t="array" ref="G291">_xll.SNL.Clients.Office.Excel.Functions.SPG($A291, "IQ_CURRENT_RATIO", G$3)</f>
        <v>1.1759999999999999</v>
      </c>
      <c r="H291" s="9" cm="1">
        <f t="array" ref="H291">_xll.SNL.Clients.Office.Excel.Functions.SPG($A291, "IQ_CURRENT_RATIO", H$3)</f>
        <v>1.1759999999999999</v>
      </c>
      <c r="I291" s="9" cm="1">
        <f t="array" ref="I291">_xll.SNL.Clients.Office.Excel.Functions.SPG($A291, "IQ_CURRENT_RATIO", I$3)</f>
        <v>1.093</v>
      </c>
      <c r="J291" s="9" cm="1">
        <f t="array" ref="J291">_xll.SNL.Clients.Office.Excel.Functions.SPG($A291, "IQ_CURRENT_RATIO", J$3)</f>
        <v>1.399</v>
      </c>
    </row>
    <row r="292" spans="1:10" x14ac:dyDescent="0.3">
      <c r="A292" s="11" t="s">
        <v>1311</v>
      </c>
      <c r="B292" s="9" cm="1">
        <f t="array" ref="B292">_xll.SNL.Clients.Office.Excel.Functions.SPG($A292, "IQ_CURRENT_RATIO", B$3)</f>
        <v>1.393</v>
      </c>
      <c r="C292" s="9" cm="1">
        <f t="array" ref="C292">_xll.SNL.Clients.Office.Excel.Functions.SPG($A292, "IQ_CURRENT_RATIO", C$3)</f>
        <v>1.367</v>
      </c>
      <c r="D292" s="9" cm="1">
        <f t="array" ref="D292">_xll.SNL.Clients.Office.Excel.Functions.SPG($A292, "IQ_CURRENT_RATIO", D$3)</f>
        <v>1.381</v>
      </c>
      <c r="E292" s="9" cm="1">
        <f t="array" ref="E292">_xll.SNL.Clients.Office.Excel.Functions.SPG($A292, "IQ_CURRENT_RATIO", E$3)</f>
        <v>1.4359999999999999</v>
      </c>
      <c r="F292" s="9" cm="1">
        <f t="array" ref="F292">_xll.SNL.Clients.Office.Excel.Functions.SPG($A292, "IQ_CURRENT_RATIO", F$3)</f>
        <v>1.548</v>
      </c>
      <c r="G292" s="9" cm="1">
        <f t="array" ref="G292">_xll.SNL.Clients.Office.Excel.Functions.SPG($A292, "IQ_CURRENT_RATIO", G$3)</f>
        <v>1.542</v>
      </c>
      <c r="H292" s="9" cm="1">
        <f t="array" ref="H292">_xll.SNL.Clients.Office.Excel.Functions.SPG($A292, "IQ_CURRENT_RATIO", H$3)</f>
        <v>1.5169999999999999</v>
      </c>
      <c r="I292" s="9" cm="1">
        <f t="array" ref="I292">_xll.SNL.Clients.Office.Excel.Functions.SPG($A292, "IQ_CURRENT_RATIO", I$3)</f>
        <v>1.377</v>
      </c>
      <c r="J292" s="9" cm="1">
        <f t="array" ref="J292">_xll.SNL.Clients.Office.Excel.Functions.SPG($A292, "IQ_CURRENT_RATIO", J$3)</f>
        <v>1.3169999999999999</v>
      </c>
    </row>
    <row r="293" spans="1:10" x14ac:dyDescent="0.3">
      <c r="A293" s="11" t="s">
        <v>1312</v>
      </c>
      <c r="B293" s="9" cm="1">
        <f t="array" ref="B293">_xll.SNL.Clients.Office.Excel.Functions.SPG($A293, "IQ_CURRENT_RATIO", B$3)</f>
        <v>10.153</v>
      </c>
      <c r="C293" s="9" cm="1">
        <f t="array" ref="C293">_xll.SNL.Clients.Office.Excel.Functions.SPG($A293, "IQ_CURRENT_RATIO", C$3)</f>
        <v>8.4369999999999994</v>
      </c>
      <c r="D293" s="9" cm="1">
        <f t="array" ref="D293">_xll.SNL.Clients.Office.Excel.Functions.SPG($A293, "IQ_CURRENT_RATIO", D$3)</f>
        <v>8.2560000000000002</v>
      </c>
      <c r="E293" s="9" cm="1">
        <f t="array" ref="E293">_xll.SNL.Clients.Office.Excel.Functions.SPG($A293, "IQ_CURRENT_RATIO", E$3)</f>
        <v>7.1749999999999998</v>
      </c>
      <c r="F293" s="9" cm="1">
        <f t="array" ref="F293">_xll.SNL.Clients.Office.Excel.Functions.SPG($A293, "IQ_CURRENT_RATIO", F$3)</f>
        <v>6.9779999999999998</v>
      </c>
      <c r="G293" s="9" cm="1">
        <f t="array" ref="G293">_xll.SNL.Clients.Office.Excel.Functions.SPG($A293, "IQ_CURRENT_RATIO", G$3)</f>
        <v>7.0759999999999996</v>
      </c>
      <c r="H293" s="9" cm="1">
        <f t="array" ref="H293">_xll.SNL.Clients.Office.Excel.Functions.SPG($A293, "IQ_CURRENT_RATIO", H$3)</f>
        <v>6.54</v>
      </c>
      <c r="I293" s="9" cm="1">
        <f t="array" ref="I293">_xll.SNL.Clients.Office.Excel.Functions.SPG($A293, "IQ_CURRENT_RATIO", I$3)</f>
        <v>5.2880000000000003</v>
      </c>
      <c r="J293" s="9" cm="1">
        <f t="array" ref="J293">_xll.SNL.Clients.Office.Excel.Functions.SPG($A293, "IQ_CURRENT_RATIO", J$3)</f>
        <v>5.1239999999999997</v>
      </c>
    </row>
    <row r="294" spans="1:10" x14ac:dyDescent="0.3">
      <c r="A294" s="11" t="s">
        <v>1313</v>
      </c>
      <c r="B294" s="9" cm="1">
        <f t="array" ref="B294">_xll.SNL.Clients.Office.Excel.Functions.SPG($A294, "IQ_CURRENT_RATIO", B$3)</f>
        <v>0.56100000000000005</v>
      </c>
      <c r="C294" s="9" cm="1">
        <f t="array" ref="C294">_xll.SNL.Clients.Office.Excel.Functions.SPG($A294, "IQ_CURRENT_RATIO", C$3)</f>
        <v>0.56599999999999995</v>
      </c>
      <c r="D294" s="9" cm="1">
        <f t="array" ref="D294">_xll.SNL.Clients.Office.Excel.Functions.SPG($A294, "IQ_CURRENT_RATIO", D$3)</f>
        <v>0.53600000000000003</v>
      </c>
      <c r="E294" s="9" cm="1">
        <f t="array" ref="E294">_xll.SNL.Clients.Office.Excel.Functions.SPG($A294, "IQ_CURRENT_RATIO", E$3)</f>
        <v>0.57799999999999996</v>
      </c>
      <c r="F294" s="9" cm="1">
        <f t="array" ref="F294">_xll.SNL.Clients.Office.Excel.Functions.SPG($A294, "IQ_CURRENT_RATIO", F$3)</f>
        <v>1.35</v>
      </c>
      <c r="G294" s="9" cm="1">
        <f t="array" ref="G294">_xll.SNL.Clients.Office.Excel.Functions.SPG($A294, "IQ_CURRENT_RATIO", G$3)</f>
        <v>1.492</v>
      </c>
      <c r="H294" s="9" cm="1">
        <f t="array" ref="H294">_xll.SNL.Clients.Office.Excel.Functions.SPG($A294, "IQ_CURRENT_RATIO", H$3)</f>
        <v>0.92600000000000005</v>
      </c>
      <c r="I294" s="9" cm="1">
        <f t="array" ref="I294">_xll.SNL.Clients.Office.Excel.Functions.SPG($A294, "IQ_CURRENT_RATIO", I$3)</f>
        <v>0.86099999999999999</v>
      </c>
      <c r="J294" s="9" cm="1">
        <f t="array" ref="J294">_xll.SNL.Clients.Office.Excel.Functions.SPG($A294, "IQ_CURRENT_RATIO", J$3)</f>
        <v>0.91700000000000004</v>
      </c>
    </row>
    <row r="295" spans="1:10" x14ac:dyDescent="0.3">
      <c r="A295" s="11" t="s">
        <v>1314</v>
      </c>
      <c r="B295" s="9" cm="1">
        <f t="array" ref="B295">_xll.SNL.Clients.Office.Excel.Functions.SPG($A295, "IQ_CURRENT_RATIO", B$3)</f>
        <v>2.714</v>
      </c>
      <c r="C295" s="9" cm="1">
        <f t="array" ref="C295">_xll.SNL.Clients.Office.Excel.Functions.SPG($A295, "IQ_CURRENT_RATIO", C$3)</f>
        <v>1.1240000000000001</v>
      </c>
      <c r="D295" s="9" cm="1">
        <f t="array" ref="D295">_xll.SNL.Clients.Office.Excel.Functions.SPG($A295, "IQ_CURRENT_RATIO", D$3)</f>
        <v>1.9870000000000001</v>
      </c>
      <c r="E295" s="9" cm="1">
        <f t="array" ref="E295">_xll.SNL.Clients.Office.Excel.Functions.SPG($A295, "IQ_CURRENT_RATIO", E$3)</f>
        <v>1.9810000000000001</v>
      </c>
      <c r="F295" s="9" cm="1">
        <f t="array" ref="F295">_xll.SNL.Clients.Office.Excel.Functions.SPG($A295, "IQ_CURRENT_RATIO", F$3)</f>
        <v>2.4609999999999999</v>
      </c>
      <c r="G295" s="9" cm="1">
        <f t="array" ref="G295">_xll.SNL.Clients.Office.Excel.Functions.SPG($A295, "IQ_CURRENT_RATIO", G$3)</f>
        <v>2.2599999999999998</v>
      </c>
      <c r="H295" s="9" cm="1">
        <f t="array" ref="H295">_xll.SNL.Clients.Office.Excel.Functions.SPG($A295, "IQ_CURRENT_RATIO", H$3)</f>
        <v>2.0150000000000001</v>
      </c>
      <c r="I295" s="9" cm="1">
        <f t="array" ref="I295">_xll.SNL.Clients.Office.Excel.Functions.SPG($A295, "IQ_CURRENT_RATIO", I$3)</f>
        <v>1.92</v>
      </c>
      <c r="J295" s="9" cm="1">
        <f t="array" ref="J295">_xll.SNL.Clients.Office.Excel.Functions.SPG($A295, "IQ_CURRENT_RATIO", J$3)</f>
        <v>1.9359999999999999</v>
      </c>
    </row>
    <row r="296" spans="1:10" x14ac:dyDescent="0.3">
      <c r="A296" s="11" t="s">
        <v>1315</v>
      </c>
      <c r="B296" s="9" cm="1">
        <f t="array" ref="B296">_xll.SNL.Clients.Office.Excel.Functions.SPG($A296, "IQ_CURRENT_RATIO", B$3)</f>
        <v>1.3080000000000001</v>
      </c>
      <c r="C296" s="9" cm="1">
        <f t="array" ref="C296">_xll.SNL.Clients.Office.Excel.Functions.SPG($A296, "IQ_CURRENT_RATIO", C$3)</f>
        <v>1.288</v>
      </c>
      <c r="D296" s="9" cm="1">
        <f t="array" ref="D296">_xll.SNL.Clients.Office.Excel.Functions.SPG($A296, "IQ_CURRENT_RATIO", D$3)</f>
        <v>1.2829999999999999</v>
      </c>
      <c r="E296" s="9" cm="1">
        <f t="array" ref="E296">_xll.SNL.Clients.Office.Excel.Functions.SPG($A296, "IQ_CURRENT_RATIO", E$3)</f>
        <v>1.2949999999999999</v>
      </c>
      <c r="F296" s="9" cm="1">
        <f t="array" ref="F296">_xll.SNL.Clients.Office.Excel.Functions.SPG($A296, "IQ_CURRENT_RATIO", F$3)</f>
        <v>1.2869999999999999</v>
      </c>
      <c r="G296" s="9" cm="1">
        <f t="array" ref="G296">_xll.SNL.Clients.Office.Excel.Functions.SPG($A296, "IQ_CURRENT_RATIO", G$3)</f>
        <v>1.351</v>
      </c>
      <c r="H296" s="9" cm="1">
        <f t="array" ref="H296">_xll.SNL.Clients.Office.Excel.Functions.SPG($A296, "IQ_CURRENT_RATIO", H$3)</f>
        <v>1.3080000000000001</v>
      </c>
      <c r="I296" s="9" cm="1">
        <f t="array" ref="I296">_xll.SNL.Clients.Office.Excel.Functions.SPG($A296, "IQ_CURRENT_RATIO", I$3)</f>
        <v>1.3240000000000001</v>
      </c>
      <c r="J296" s="9" cm="1">
        <f t="array" ref="J296">_xll.SNL.Clients.Office.Excel.Functions.SPG($A296, "IQ_CURRENT_RATIO", J$3)</f>
        <v>1.3029999999999999</v>
      </c>
    </row>
    <row r="297" spans="1:10" x14ac:dyDescent="0.3">
      <c r="A297" s="11" t="s">
        <v>1316</v>
      </c>
      <c r="B297" s="9" cm="1">
        <f t="array" ref="B297">_xll.SNL.Clients.Office.Excel.Functions.SPG($A297, "IQ_CURRENT_RATIO", B$3)</f>
        <v>3.258</v>
      </c>
      <c r="C297" s="9" cm="1">
        <f t="array" ref="C297">_xll.SNL.Clients.Office.Excel.Functions.SPG($A297, "IQ_CURRENT_RATIO", C$3)</f>
        <v>3.4279999999999999</v>
      </c>
      <c r="D297" s="9" cm="1">
        <f t="array" ref="D297">_xll.SNL.Clients.Office.Excel.Functions.SPG($A297, "IQ_CURRENT_RATIO", D$3)</f>
        <v>3.4780000000000002</v>
      </c>
      <c r="E297" s="9" cm="1">
        <f t="array" ref="E297">_xll.SNL.Clients.Office.Excel.Functions.SPG($A297, "IQ_CURRENT_RATIO", E$3)</f>
        <v>3.01</v>
      </c>
      <c r="F297" s="9" cm="1">
        <f t="array" ref="F297">_xll.SNL.Clients.Office.Excel.Functions.SPG($A297, "IQ_CURRENT_RATIO", F$3)</f>
        <v>3.2810000000000001</v>
      </c>
      <c r="G297" s="9" cm="1">
        <f t="array" ref="G297">_xll.SNL.Clients.Office.Excel.Functions.SPG($A297, "IQ_CURRENT_RATIO", G$3)</f>
        <v>3.2829999999999999</v>
      </c>
      <c r="H297" s="9" cm="1">
        <f t="array" ref="H297">_xll.SNL.Clients.Office.Excel.Functions.SPG($A297, "IQ_CURRENT_RATIO", H$3)</f>
        <v>3.254</v>
      </c>
      <c r="I297" s="9" cm="1">
        <f t="array" ref="I297">_xll.SNL.Clients.Office.Excel.Functions.SPG($A297, "IQ_CURRENT_RATIO", I$3)</f>
        <v>2.96</v>
      </c>
      <c r="J297" s="9" cm="1">
        <f t="array" ref="J297">_xll.SNL.Clients.Office.Excel.Functions.SPG($A297, "IQ_CURRENT_RATIO", J$3)</f>
        <v>2.9529999999999998</v>
      </c>
    </row>
    <row r="298" spans="1:10" x14ac:dyDescent="0.3">
      <c r="A298" s="11" t="s">
        <v>1317</v>
      </c>
      <c r="B298" s="9" cm="1">
        <f t="array" ref="B298">_xll.SNL.Clients.Office.Excel.Functions.SPG($A298, "IQ_CURRENT_RATIO", B$3)</f>
        <v>2.2599999999999998</v>
      </c>
      <c r="C298" s="9" cm="1">
        <f t="array" ref="C298">_xll.SNL.Clients.Office.Excel.Functions.SPG($A298, "IQ_CURRENT_RATIO", C$3)</f>
        <v>2.2629999999999999</v>
      </c>
      <c r="D298" s="9" cm="1">
        <f t="array" ref="D298">_xll.SNL.Clients.Office.Excel.Functions.SPG($A298, "IQ_CURRENT_RATIO", D$3)</f>
        <v>2.4449999999999998</v>
      </c>
      <c r="E298" s="9" cm="1">
        <f t="array" ref="E298">_xll.SNL.Clients.Office.Excel.Functions.SPG($A298, "IQ_CURRENT_RATIO", E$3)</f>
        <v>2.4470000000000001</v>
      </c>
      <c r="F298" s="9" cm="1">
        <f t="array" ref="F298">_xll.SNL.Clients.Office.Excel.Functions.SPG($A298, "IQ_CURRENT_RATIO", F$3)</f>
        <v>2.6160000000000001</v>
      </c>
      <c r="G298" s="9" cm="1">
        <f t="array" ref="G298">_xll.SNL.Clients.Office.Excel.Functions.SPG($A298, "IQ_CURRENT_RATIO", G$3)</f>
        <v>2.5510000000000002</v>
      </c>
      <c r="H298" s="9" cm="1">
        <f t="array" ref="H298">_xll.SNL.Clients.Office.Excel.Functions.SPG($A298, "IQ_CURRENT_RATIO", H$3)</f>
        <v>2.5830000000000002</v>
      </c>
      <c r="I298" s="9" cm="1">
        <f t="array" ref="I298">_xll.SNL.Clients.Office.Excel.Functions.SPG($A298, "IQ_CURRENT_RATIO", I$3)</f>
        <v>2.516</v>
      </c>
      <c r="J298" s="9" cm="1">
        <f t="array" ref="J298">_xll.SNL.Clients.Office.Excel.Functions.SPG($A298, "IQ_CURRENT_RATIO", J$3)</f>
        <v>2.923</v>
      </c>
    </row>
    <row r="299" spans="1:10" x14ac:dyDescent="0.3">
      <c r="A299" s="11" t="s">
        <v>1318</v>
      </c>
      <c r="B299" s="9" cm="1">
        <f t="array" ref="B299">_xll.SNL.Clients.Office.Excel.Functions.SPG($A299, "IQ_CURRENT_RATIO", B$3)</f>
        <v>1.504</v>
      </c>
      <c r="C299" s="9" cm="1">
        <f t="array" ref="C299">_xll.SNL.Clients.Office.Excel.Functions.SPG($A299, "IQ_CURRENT_RATIO", C$3)</f>
        <v>1.33</v>
      </c>
      <c r="D299" s="9" cm="1">
        <f t="array" ref="D299">_xll.SNL.Clients.Office.Excel.Functions.SPG($A299, "IQ_CURRENT_RATIO", D$3)</f>
        <v>1.7010000000000001</v>
      </c>
      <c r="E299" s="9" cm="1">
        <f t="array" ref="E299">_xll.SNL.Clients.Office.Excel.Functions.SPG($A299, "IQ_CURRENT_RATIO", E$3)</f>
        <v>1.698</v>
      </c>
      <c r="F299" s="9" cm="1">
        <f t="array" ref="F299">_xll.SNL.Clients.Office.Excel.Functions.SPG($A299, "IQ_CURRENT_RATIO", F$3)</f>
        <v>1.8440000000000001</v>
      </c>
      <c r="G299" s="9" cm="1">
        <f t="array" ref="G299">_xll.SNL.Clients.Office.Excel.Functions.SPG($A299, "IQ_CURRENT_RATIO", G$3)</f>
        <v>1.4139999999999999</v>
      </c>
      <c r="H299" s="9" cm="1">
        <f t="array" ref="H299">_xll.SNL.Clients.Office.Excel.Functions.SPG($A299, "IQ_CURRENT_RATIO", H$3)</f>
        <v>2.5670000000000002</v>
      </c>
      <c r="I299" s="9" cm="1">
        <f t="array" ref="I299">_xll.SNL.Clients.Office.Excel.Functions.SPG($A299, "IQ_CURRENT_RATIO", I$3)</f>
        <v>2.5289999999999999</v>
      </c>
      <c r="J299" s="9" cm="1">
        <f t="array" ref="J299">_xll.SNL.Clients.Office.Excel.Functions.SPG($A299, "IQ_CURRENT_RATIO", J$3)</f>
        <v>2.7120000000000002</v>
      </c>
    </row>
    <row r="300" spans="1:10" x14ac:dyDescent="0.3">
      <c r="A300" s="11" t="s">
        <v>1319</v>
      </c>
      <c r="B300" s="9" cm="1">
        <f t="array" ref="B300">_xll.SNL.Clients.Office.Excel.Functions.SPG($A300, "IQ_CURRENT_RATIO", B$3)</f>
        <v>3.1659999999999999</v>
      </c>
      <c r="C300" s="9" cm="1">
        <f t="array" ref="C300">_xll.SNL.Clients.Office.Excel.Functions.SPG($A300, "IQ_CURRENT_RATIO", C$3)</f>
        <v>3.2109999999999999</v>
      </c>
      <c r="D300" s="9" cm="1">
        <f t="array" ref="D300">_xll.SNL.Clients.Office.Excel.Functions.SPG($A300, "IQ_CURRENT_RATIO", D$3)</f>
        <v>3.31</v>
      </c>
      <c r="E300" s="9" cm="1">
        <f t="array" ref="E300">_xll.SNL.Clients.Office.Excel.Functions.SPG($A300, "IQ_CURRENT_RATIO", E$3)</f>
        <v>5.0170000000000003</v>
      </c>
      <c r="F300" s="9" cm="1">
        <f t="array" ref="F300">_xll.SNL.Clients.Office.Excel.Functions.SPG($A300, "IQ_CURRENT_RATIO", F$3)</f>
        <v>5.742</v>
      </c>
      <c r="G300" s="9" cm="1">
        <f t="array" ref="G300">_xll.SNL.Clients.Office.Excel.Functions.SPG($A300, "IQ_CURRENT_RATIO", G$3)</f>
        <v>5.6559999999999997</v>
      </c>
      <c r="H300" s="9" cm="1">
        <f t="array" ref="H300">_xll.SNL.Clients.Office.Excel.Functions.SPG($A300, "IQ_CURRENT_RATIO", H$3)</f>
        <v>5.53</v>
      </c>
      <c r="I300" s="9" cm="1">
        <f t="array" ref="I300">_xll.SNL.Clients.Office.Excel.Functions.SPG($A300, "IQ_CURRENT_RATIO", I$3)</f>
        <v>5.181</v>
      </c>
      <c r="J300" s="9" cm="1">
        <f t="array" ref="J300">_xll.SNL.Clients.Office.Excel.Functions.SPG($A300, "IQ_CURRENT_RATIO", J$3)</f>
        <v>4.8310000000000004</v>
      </c>
    </row>
    <row r="301" spans="1:10" x14ac:dyDescent="0.3">
      <c r="A301" s="11" t="s">
        <v>1320</v>
      </c>
      <c r="B301" s="9" cm="1">
        <f t="array" ref="B301">_xll.SNL.Clients.Office.Excel.Functions.SPG($A301, "IQ_CURRENT_RATIO", B$3)</f>
        <v>1.32</v>
      </c>
      <c r="C301" s="9" cm="1">
        <f t="array" ref="C301">_xll.SNL.Clients.Office.Excel.Functions.SPG($A301, "IQ_CURRENT_RATIO", C$3)</f>
        <v>2.9489999999999998</v>
      </c>
      <c r="D301" s="9" cm="1">
        <f t="array" ref="D301">_xll.SNL.Clients.Office.Excel.Functions.SPG($A301, "IQ_CURRENT_RATIO", D$3)</f>
        <v>1.3979999999999999</v>
      </c>
      <c r="E301" s="9" cm="1">
        <f t="array" ref="E301">_xll.SNL.Clients.Office.Excel.Functions.SPG($A301, "IQ_CURRENT_RATIO", E$3)</f>
        <v>1.345</v>
      </c>
      <c r="F301" s="9" cm="1">
        <f t="array" ref="F301">_xll.SNL.Clients.Office.Excel.Functions.SPG($A301, "IQ_CURRENT_RATIO", F$3)</f>
        <v>1.3460000000000001</v>
      </c>
      <c r="G301" s="9" cm="1">
        <f t="array" ref="G301">_xll.SNL.Clients.Office.Excel.Functions.SPG($A301, "IQ_CURRENT_RATIO", G$3)</f>
        <v>1.367</v>
      </c>
      <c r="H301" s="9" cm="1">
        <f t="array" ref="H301">_xll.SNL.Clients.Office.Excel.Functions.SPG($A301, "IQ_CURRENT_RATIO", H$3)</f>
        <v>1.367</v>
      </c>
      <c r="I301" s="9" cm="1">
        <f t="array" ref="I301">_xll.SNL.Clients.Office.Excel.Functions.SPG($A301, "IQ_CURRENT_RATIO", I$3)</f>
        <v>1.3839999999999999</v>
      </c>
      <c r="J301" s="9" cm="1">
        <f t="array" ref="J301">_xll.SNL.Clients.Office.Excel.Functions.SPG($A301, "IQ_CURRENT_RATIO", J$3)</f>
        <v>1.292</v>
      </c>
    </row>
    <row r="302" spans="1:10" x14ac:dyDescent="0.3">
      <c r="A302" s="11" t="s">
        <v>1321</v>
      </c>
      <c r="B302" s="9" cm="1">
        <f t="array" ref="B302">_xll.SNL.Clients.Office.Excel.Functions.SPG($A302, "IQ_CURRENT_RATIO", B$3)</f>
        <v>6.7930000000000001</v>
      </c>
      <c r="C302" s="9" cm="1">
        <f t="array" ref="C302">_xll.SNL.Clients.Office.Excel.Functions.SPG($A302, "IQ_CURRENT_RATIO", C$3)</f>
        <v>8.4079999999999995</v>
      </c>
      <c r="D302" s="9" cm="1">
        <f t="array" ref="D302">_xll.SNL.Clients.Office.Excel.Functions.SPG($A302, "IQ_CURRENT_RATIO", D$3)</f>
        <v>10.442</v>
      </c>
      <c r="E302" s="9" cm="1">
        <f t="array" ref="E302">_xll.SNL.Clients.Office.Excel.Functions.SPG($A302, "IQ_CURRENT_RATIO", E$3)</f>
        <v>6.617</v>
      </c>
      <c r="F302" s="9" cm="1">
        <f t="array" ref="F302">_xll.SNL.Clients.Office.Excel.Functions.SPG($A302, "IQ_CURRENT_RATIO", F$3)</f>
        <v>6.23</v>
      </c>
      <c r="G302" s="9" cm="1">
        <f t="array" ref="G302">_xll.SNL.Clients.Office.Excel.Functions.SPG($A302, "IQ_CURRENT_RATIO", G$3)</f>
        <v>6.7380000000000004</v>
      </c>
      <c r="H302" s="9" cm="1">
        <f t="array" ref="H302">_xll.SNL.Clients.Office.Excel.Functions.SPG($A302, "IQ_CURRENT_RATIO", H$3)</f>
        <v>2.6930000000000001</v>
      </c>
      <c r="I302" s="9" cm="1">
        <f t="array" ref="I302">_xll.SNL.Clients.Office.Excel.Functions.SPG($A302, "IQ_CURRENT_RATIO", I$3)</f>
        <v>2.673</v>
      </c>
      <c r="J302" s="9" cm="1">
        <f t="array" ref="J302">_xll.SNL.Clients.Office.Excel.Functions.SPG($A302, "IQ_CURRENT_RATIO", J$3)</f>
        <v>2.5139999999999998</v>
      </c>
    </row>
    <row r="303" spans="1:10" x14ac:dyDescent="0.3">
      <c r="A303" s="11" t="s">
        <v>1322</v>
      </c>
      <c r="B303" s="9" cm="1">
        <f t="array" ref="B303">_xll.SNL.Clients.Office.Excel.Functions.SPG($A303, "IQ_CURRENT_RATIO", B$3)</f>
        <v>1.1000000000000001</v>
      </c>
      <c r="C303" s="9" cm="1">
        <f t="array" ref="C303">_xll.SNL.Clients.Office.Excel.Functions.SPG($A303, "IQ_CURRENT_RATIO", C$3)</f>
        <v>0.45700000000000002</v>
      </c>
      <c r="D303" s="9" cm="1">
        <f t="array" ref="D303">_xll.SNL.Clients.Office.Excel.Functions.SPG($A303, "IQ_CURRENT_RATIO", D$3)</f>
        <v>0.47</v>
      </c>
      <c r="E303" s="9" cm="1">
        <f t="array" ref="E303">_xll.SNL.Clients.Office.Excel.Functions.SPG($A303, "IQ_CURRENT_RATIO", E$3)</f>
        <v>1.389</v>
      </c>
      <c r="F303" s="9" cm="1">
        <f t="array" ref="F303">_xll.SNL.Clients.Office.Excel.Functions.SPG($A303, "IQ_CURRENT_RATIO", F$3)</f>
        <v>0.89800000000000002</v>
      </c>
      <c r="G303" s="9" cm="1">
        <f t="array" ref="G303">_xll.SNL.Clients.Office.Excel.Functions.SPG($A303, "IQ_CURRENT_RATIO", G$3)</f>
        <v>1.43</v>
      </c>
      <c r="H303" s="9" cm="1">
        <f t="array" ref="H303">_xll.SNL.Clients.Office.Excel.Functions.SPG($A303, "IQ_CURRENT_RATIO", H$3)</f>
        <v>0.38</v>
      </c>
      <c r="I303" s="9" cm="1">
        <f t="array" ref="I303">_xll.SNL.Clients.Office.Excel.Functions.SPG($A303, "IQ_CURRENT_RATIO", I$3)</f>
        <v>1.5629999999999999</v>
      </c>
      <c r="J303" s="9" cm="1">
        <f t="array" ref="J303">_xll.SNL.Clients.Office.Excel.Functions.SPG($A303, "IQ_CURRENT_RATIO", J$3)</f>
        <v>2.1509999999999998</v>
      </c>
    </row>
    <row r="304" spans="1:10" x14ac:dyDescent="0.3">
      <c r="A304" s="11" t="s">
        <v>1323</v>
      </c>
      <c r="B304" s="9" t="str" cm="1">
        <f t="array" ref="B304">_xll.SNL.Clients.Office.Excel.Functions.SPG($A304, "IQ_CURRENT_RATIO", B$3)</f>
        <v>NA</v>
      </c>
      <c r="C304" s="9" cm="1">
        <f t="array" ref="C304">_xll.SNL.Clients.Office.Excel.Functions.SPG($A304, "IQ_CURRENT_RATIO", C$3)</f>
        <v>1.427</v>
      </c>
      <c r="D304" s="9" cm="1">
        <f t="array" ref="D304">_xll.SNL.Clients.Office.Excel.Functions.SPG($A304, "IQ_CURRENT_RATIO", D$3)</f>
        <v>1.4259999999999999</v>
      </c>
      <c r="E304" s="9" cm="1">
        <f t="array" ref="E304">_xll.SNL.Clients.Office.Excel.Functions.SPG($A304, "IQ_CURRENT_RATIO", E$3)</f>
        <v>1.2070000000000001</v>
      </c>
      <c r="F304" s="9" cm="1">
        <f t="array" ref="F304">_xll.SNL.Clients.Office.Excel.Functions.SPG($A304, "IQ_CURRENT_RATIO", F$3)</f>
        <v>1.1919999999999999</v>
      </c>
      <c r="G304" s="9" cm="1">
        <f t="array" ref="G304">_xll.SNL.Clients.Office.Excel.Functions.SPG($A304, "IQ_CURRENT_RATIO", G$3)</f>
        <v>1.262</v>
      </c>
      <c r="H304" s="9" cm="1">
        <f t="array" ref="H304">_xll.SNL.Clients.Office.Excel.Functions.SPG($A304, "IQ_CURRENT_RATIO", H$3)</f>
        <v>1.3759999999999999</v>
      </c>
      <c r="I304" s="9" cm="1">
        <f t="array" ref="I304">_xll.SNL.Clients.Office.Excel.Functions.SPG($A304, "IQ_CURRENT_RATIO", I$3)</f>
        <v>1.554</v>
      </c>
      <c r="J304" s="9" cm="1">
        <f t="array" ref="J304">_xll.SNL.Clients.Office.Excel.Functions.SPG($A304, "IQ_CURRENT_RATIO", J$3)</f>
        <v>2.9079999999999999</v>
      </c>
    </row>
    <row r="305" spans="1:10" x14ac:dyDescent="0.3">
      <c r="A305" s="11" t="s">
        <v>1324</v>
      </c>
      <c r="B305" s="9" cm="1">
        <f t="array" ref="B305">_xll.SNL.Clients.Office.Excel.Functions.SPG($A305, "IQ_CURRENT_RATIO", B$3)</f>
        <v>0.97699999999999998</v>
      </c>
      <c r="C305" s="9" cm="1">
        <f t="array" ref="C305">_xll.SNL.Clients.Office.Excel.Functions.SPG($A305, "IQ_CURRENT_RATIO", C$3)</f>
        <v>0.54500000000000004</v>
      </c>
      <c r="D305" s="9" cm="1">
        <f t="array" ref="D305">_xll.SNL.Clients.Office.Excel.Functions.SPG($A305, "IQ_CURRENT_RATIO", D$3)</f>
        <v>1.0209999999999999</v>
      </c>
      <c r="E305" s="9" cm="1">
        <f t="array" ref="E305">_xll.SNL.Clients.Office.Excel.Functions.SPG($A305, "IQ_CURRENT_RATIO", E$3)</f>
        <v>1.044</v>
      </c>
      <c r="F305" s="9" cm="1">
        <f t="array" ref="F305">_xll.SNL.Clients.Office.Excel.Functions.SPG($A305, "IQ_CURRENT_RATIO", F$3)</f>
        <v>1.1100000000000001</v>
      </c>
      <c r="G305" s="9" cm="1">
        <f t="array" ref="G305">_xll.SNL.Clients.Office.Excel.Functions.SPG($A305, "IQ_CURRENT_RATIO", G$3)</f>
        <v>0.998</v>
      </c>
      <c r="H305" s="9" cm="1">
        <f t="array" ref="H305">_xll.SNL.Clients.Office.Excel.Functions.SPG($A305, "IQ_CURRENT_RATIO", H$3)</f>
        <v>1.052</v>
      </c>
      <c r="I305" s="9" cm="1">
        <f t="array" ref="I305">_xll.SNL.Clients.Office.Excel.Functions.SPG($A305, "IQ_CURRENT_RATIO", I$3)</f>
        <v>1.046</v>
      </c>
      <c r="J305" s="9" cm="1">
        <f t="array" ref="J305">_xll.SNL.Clients.Office.Excel.Functions.SPG($A305, "IQ_CURRENT_RATIO", J$3)</f>
        <v>0.96399999999999997</v>
      </c>
    </row>
    <row r="306" spans="1:10" x14ac:dyDescent="0.3">
      <c r="A306" s="11" t="s">
        <v>1325</v>
      </c>
      <c r="B306" s="9" t="str" cm="1">
        <f t="array" ref="B306">_xll.SNL.Clients.Office.Excel.Functions.SPG($A306, "IQ_CURRENT_RATIO", B$3)</f>
        <v>NA</v>
      </c>
      <c r="C306" s="9" cm="1">
        <f t="array" ref="C306">_xll.SNL.Clients.Office.Excel.Functions.SPG($A306, "IQ_CURRENT_RATIO", C$3)</f>
        <v>37.911999999999999</v>
      </c>
      <c r="D306" s="9" cm="1">
        <f t="array" ref="D306">_xll.SNL.Clients.Office.Excel.Functions.SPG($A306, "IQ_CURRENT_RATIO", D$3)</f>
        <v>10.429</v>
      </c>
      <c r="E306" s="9" cm="1">
        <f t="array" ref="E306">_xll.SNL.Clients.Office.Excel.Functions.SPG($A306, "IQ_CURRENT_RATIO", E$3)</f>
        <v>27.908000000000001</v>
      </c>
      <c r="F306" s="9" cm="1">
        <f t="array" ref="F306">_xll.SNL.Clients.Office.Excel.Functions.SPG($A306, "IQ_CURRENT_RATIO", F$3)</f>
        <v>25.236000000000001</v>
      </c>
      <c r="G306" s="9" cm="1">
        <f t="array" ref="G306">_xll.SNL.Clients.Office.Excel.Functions.SPG($A306, "IQ_CURRENT_RATIO", G$3)</f>
        <v>27.794</v>
      </c>
      <c r="H306" s="9" cm="1">
        <f t="array" ref="H306">_xll.SNL.Clients.Office.Excel.Functions.SPG($A306, "IQ_CURRENT_RATIO", H$3)</f>
        <v>5.843</v>
      </c>
      <c r="I306" s="9" cm="1">
        <f t="array" ref="I306">_xll.SNL.Clients.Office.Excel.Functions.SPG($A306, "IQ_CURRENT_RATIO", I$3)</f>
        <v>6.3719999999999999</v>
      </c>
      <c r="J306" s="9" cm="1">
        <f t="array" ref="J306">_xll.SNL.Clients.Office.Excel.Functions.SPG($A306, "IQ_CURRENT_RATIO", J$3)</f>
        <v>6.6020000000000003</v>
      </c>
    </row>
    <row r="307" spans="1:10" x14ac:dyDescent="0.3">
      <c r="A307" s="11" t="s">
        <v>1326</v>
      </c>
      <c r="B307" s="9" cm="1">
        <f t="array" ref="B307">_xll.SNL.Clients.Office.Excel.Functions.SPG($A307, "IQ_CURRENT_RATIO", B$3)</f>
        <v>4.74</v>
      </c>
      <c r="C307" s="9" cm="1">
        <f t="array" ref="C307">_xll.SNL.Clients.Office.Excel.Functions.SPG($A307, "IQ_CURRENT_RATIO", C$3)</f>
        <v>3.2330000000000001</v>
      </c>
      <c r="D307" s="9" cm="1">
        <f t="array" ref="D307">_xll.SNL.Clients.Office.Excel.Functions.SPG($A307, "IQ_CURRENT_RATIO", D$3)</f>
        <v>2.3410000000000002</v>
      </c>
      <c r="E307" s="9" cm="1">
        <f t="array" ref="E307">_xll.SNL.Clients.Office.Excel.Functions.SPG($A307, "IQ_CURRENT_RATIO", E$3)</f>
        <v>1.091</v>
      </c>
      <c r="F307" s="9" cm="1">
        <f t="array" ref="F307">_xll.SNL.Clients.Office.Excel.Functions.SPG($A307, "IQ_CURRENT_RATIO", F$3)</f>
        <v>2.5019999999999998</v>
      </c>
      <c r="G307" s="9" cm="1">
        <f t="array" ref="G307">_xll.SNL.Clients.Office.Excel.Functions.SPG($A307, "IQ_CURRENT_RATIO", G$3)</f>
        <v>2.3119999999999998</v>
      </c>
      <c r="H307" s="9" cm="1">
        <f t="array" ref="H307">_xll.SNL.Clients.Office.Excel.Functions.SPG($A307, "IQ_CURRENT_RATIO", H$3)</f>
        <v>2.3119999999999998</v>
      </c>
      <c r="I307" s="9" cm="1">
        <f t="array" ref="I307">_xll.SNL.Clients.Office.Excel.Functions.SPG($A307, "IQ_CURRENT_RATIO", I$3)</f>
        <v>2.62</v>
      </c>
      <c r="J307" s="9" cm="1">
        <f t="array" ref="J307">_xll.SNL.Clients.Office.Excel.Functions.SPG($A307, "IQ_CURRENT_RATIO", J$3)</f>
        <v>3.4390000000000001</v>
      </c>
    </row>
    <row r="308" spans="1:10" x14ac:dyDescent="0.3">
      <c r="A308" s="11" t="s">
        <v>1327</v>
      </c>
      <c r="B308" s="9" cm="1">
        <f t="array" ref="B308">_xll.SNL.Clients.Office.Excel.Functions.SPG($A308, "IQ_CURRENT_RATIO", B$3)</f>
        <v>2.2189999999999999</v>
      </c>
      <c r="C308" s="9" cm="1">
        <f t="array" ref="C308">_xll.SNL.Clients.Office.Excel.Functions.SPG($A308, "IQ_CURRENT_RATIO", C$3)</f>
        <v>2.226</v>
      </c>
      <c r="D308" s="9" cm="1">
        <f t="array" ref="D308">_xll.SNL.Clients.Office.Excel.Functions.SPG($A308, "IQ_CURRENT_RATIO", D$3)</f>
        <v>2.2599999999999998</v>
      </c>
      <c r="E308" s="9" cm="1">
        <f t="array" ref="E308">_xll.SNL.Clients.Office.Excel.Functions.SPG($A308, "IQ_CURRENT_RATIO", E$3)</f>
        <v>1.9750000000000001</v>
      </c>
      <c r="F308" s="9" cm="1">
        <f t="array" ref="F308">_xll.SNL.Clients.Office.Excel.Functions.SPG($A308, "IQ_CURRENT_RATIO", F$3)</f>
        <v>2.2850000000000001</v>
      </c>
      <c r="G308" s="9" cm="1">
        <f t="array" ref="G308">_xll.SNL.Clients.Office.Excel.Functions.SPG($A308, "IQ_CURRENT_RATIO", G$3)</f>
        <v>2.327</v>
      </c>
      <c r="H308" s="9" cm="1">
        <f t="array" ref="H308">_xll.SNL.Clients.Office.Excel.Functions.SPG($A308, "IQ_CURRENT_RATIO", H$3)</f>
        <v>2.4529999999999998</v>
      </c>
      <c r="I308" s="9" cm="1">
        <f t="array" ref="I308">_xll.SNL.Clients.Office.Excel.Functions.SPG($A308, "IQ_CURRENT_RATIO", I$3)</f>
        <v>2.1360000000000001</v>
      </c>
      <c r="J308" s="9" cm="1">
        <f t="array" ref="J308">_xll.SNL.Clients.Office.Excel.Functions.SPG($A308, "IQ_CURRENT_RATIO", J$3)</f>
        <v>2.7509999999999999</v>
      </c>
    </row>
    <row r="309" spans="1:10" x14ac:dyDescent="0.3">
      <c r="A309" s="11" t="s">
        <v>1328</v>
      </c>
      <c r="B309" s="9" cm="1">
        <f t="array" ref="B309">_xll.SNL.Clients.Office.Excel.Functions.SPG($A309, "IQ_CURRENT_RATIO", B$3)</f>
        <v>1.048</v>
      </c>
      <c r="C309" s="9" cm="1">
        <f t="array" ref="C309">_xll.SNL.Clients.Office.Excel.Functions.SPG($A309, "IQ_CURRENT_RATIO", C$3)</f>
        <v>1.0529999999999999</v>
      </c>
      <c r="D309" s="9" cm="1">
        <f t="array" ref="D309">_xll.SNL.Clients.Office.Excel.Functions.SPG($A309, "IQ_CURRENT_RATIO", D$3)</f>
        <v>1.0129999999999999</v>
      </c>
      <c r="E309" s="9" cm="1">
        <f t="array" ref="E309">_xll.SNL.Clients.Office.Excel.Functions.SPG($A309, "IQ_CURRENT_RATIO", E$3)</f>
        <v>1.091</v>
      </c>
      <c r="F309" s="9" cm="1">
        <f t="array" ref="F309">_xll.SNL.Clients.Office.Excel.Functions.SPG($A309, "IQ_CURRENT_RATIO", F$3)</f>
        <v>1.147</v>
      </c>
      <c r="G309" s="9" cm="1">
        <f t="array" ref="G309">_xll.SNL.Clients.Office.Excel.Functions.SPG($A309, "IQ_CURRENT_RATIO", G$3)</f>
        <v>1.1579999999999999</v>
      </c>
      <c r="H309" s="9" cm="1">
        <f t="array" ref="H309">_xll.SNL.Clients.Office.Excel.Functions.SPG($A309, "IQ_CURRENT_RATIO", H$3)</f>
        <v>1.2030000000000001</v>
      </c>
      <c r="I309" s="9" cm="1">
        <f t="array" ref="I309">_xll.SNL.Clients.Office.Excel.Functions.SPG($A309, "IQ_CURRENT_RATIO", I$3)</f>
        <v>1.2170000000000001</v>
      </c>
      <c r="J309" s="9" cm="1">
        <f t="array" ref="J309">_xll.SNL.Clients.Office.Excel.Functions.SPG($A309, "IQ_CURRENT_RATIO", J$3)</f>
        <v>1.254</v>
      </c>
    </row>
    <row r="310" spans="1:10" x14ac:dyDescent="0.3">
      <c r="A310" s="11" t="s">
        <v>1329</v>
      </c>
      <c r="B310" s="9" cm="1">
        <f t="array" ref="B310">_xll.SNL.Clients.Office.Excel.Functions.SPG($A310, "IQ_CURRENT_RATIO", B$3)</f>
        <v>0.72799999999999998</v>
      </c>
      <c r="C310" s="9" cm="1">
        <f t="array" ref="C310">_xll.SNL.Clients.Office.Excel.Functions.SPG($A310, "IQ_CURRENT_RATIO", C$3)</f>
        <v>0.753</v>
      </c>
      <c r="D310" s="9" cm="1">
        <f t="array" ref="D310">_xll.SNL.Clients.Office.Excel.Functions.SPG($A310, "IQ_CURRENT_RATIO", D$3)</f>
        <v>0.74199999999999999</v>
      </c>
      <c r="E310" s="9" cm="1">
        <f t="array" ref="E310">_xll.SNL.Clients.Office.Excel.Functions.SPG($A310, "IQ_CURRENT_RATIO", E$3)</f>
        <v>0.745</v>
      </c>
      <c r="F310" s="9" cm="1">
        <f t="array" ref="F310">_xll.SNL.Clients.Office.Excel.Functions.SPG($A310, "IQ_CURRENT_RATIO", F$3)</f>
        <v>0.82499999999999996</v>
      </c>
      <c r="G310" s="9" cm="1">
        <f t="array" ref="G310">_xll.SNL.Clients.Office.Excel.Functions.SPG($A310, "IQ_CURRENT_RATIO", G$3)</f>
        <v>0.621</v>
      </c>
      <c r="H310" s="9" cm="1">
        <f t="array" ref="H310">_xll.SNL.Clients.Office.Excel.Functions.SPG($A310, "IQ_CURRENT_RATIO", H$3)</f>
        <v>0.53</v>
      </c>
      <c r="I310" s="9" cm="1">
        <f t="array" ref="I310">_xll.SNL.Clients.Office.Excel.Functions.SPG($A310, "IQ_CURRENT_RATIO", I$3)</f>
        <v>0.621</v>
      </c>
      <c r="J310" s="9" cm="1">
        <f t="array" ref="J310">_xll.SNL.Clients.Office.Excel.Functions.SPG($A310, "IQ_CURRENT_RATIO", J$3)</f>
        <v>0.60199999999999998</v>
      </c>
    </row>
    <row r="311" spans="1:10" x14ac:dyDescent="0.3">
      <c r="A311" s="11" t="s">
        <v>1330</v>
      </c>
      <c r="B311" s="9" cm="1">
        <f t="array" ref="B311">_xll.SNL.Clients.Office.Excel.Functions.SPG($A311, "IQ_CURRENT_RATIO", B$3)</f>
        <v>0.85</v>
      </c>
      <c r="C311" s="9" cm="1">
        <f t="array" ref="C311">_xll.SNL.Clients.Office.Excel.Functions.SPG($A311, "IQ_CURRENT_RATIO", C$3)</f>
        <v>2.0019999999999998</v>
      </c>
      <c r="D311" s="9" cm="1">
        <f t="array" ref="D311">_xll.SNL.Clients.Office.Excel.Functions.SPG($A311, "IQ_CURRENT_RATIO", D$3)</f>
        <v>1.091</v>
      </c>
      <c r="E311" s="9" cm="1">
        <f t="array" ref="E311">_xll.SNL.Clients.Office.Excel.Functions.SPG($A311, "IQ_CURRENT_RATIO", E$3)</f>
        <v>1.129</v>
      </c>
      <c r="F311" s="9" cm="1">
        <f t="array" ref="F311">_xll.SNL.Clients.Office.Excel.Functions.SPG($A311, "IQ_CURRENT_RATIO", F$3)</f>
        <v>1.329</v>
      </c>
      <c r="G311" s="9" cm="1">
        <f t="array" ref="G311">_xll.SNL.Clients.Office.Excel.Functions.SPG($A311, "IQ_CURRENT_RATIO", G$3)</f>
        <v>1.7090000000000001</v>
      </c>
      <c r="H311" s="9" cm="1">
        <f t="array" ref="H311">_xll.SNL.Clients.Office.Excel.Functions.SPG($A311, "IQ_CURRENT_RATIO", H$3)</f>
        <v>0.93500000000000005</v>
      </c>
      <c r="I311" s="9" cm="1">
        <f t="array" ref="I311">_xll.SNL.Clients.Office.Excel.Functions.SPG($A311, "IQ_CURRENT_RATIO", I$3)</f>
        <v>0.86099999999999999</v>
      </c>
      <c r="J311" s="9" cm="1">
        <f t="array" ref="J311">_xll.SNL.Clients.Office.Excel.Functions.SPG($A311, "IQ_CURRENT_RATIO", J$3)</f>
        <v>0.66400000000000003</v>
      </c>
    </row>
    <row r="312" spans="1:10" x14ac:dyDescent="0.3">
      <c r="A312" s="11" t="s">
        <v>1331</v>
      </c>
      <c r="B312" s="9" cm="1">
        <f t="array" ref="B312">_xll.SNL.Clients.Office.Excel.Functions.SPG($A312, "IQ_CURRENT_RATIO", B$3)</f>
        <v>1.4330000000000001</v>
      </c>
      <c r="C312" s="9" cm="1">
        <f t="array" ref="C312">_xll.SNL.Clients.Office.Excel.Functions.SPG($A312, "IQ_CURRENT_RATIO", C$3)</f>
        <v>1.5649999999999999</v>
      </c>
      <c r="D312" s="9" cm="1">
        <f t="array" ref="D312">_xll.SNL.Clients.Office.Excel.Functions.SPG($A312, "IQ_CURRENT_RATIO", D$3)</f>
        <v>1.262</v>
      </c>
      <c r="E312" s="9" cm="1">
        <f t="array" ref="E312">_xll.SNL.Clients.Office.Excel.Functions.SPG($A312, "IQ_CURRENT_RATIO", E$3)</f>
        <v>1.361</v>
      </c>
      <c r="F312" s="9" cm="1">
        <f t="array" ref="F312">_xll.SNL.Clients.Office.Excel.Functions.SPG($A312, "IQ_CURRENT_RATIO", F$3)</f>
        <v>1.232</v>
      </c>
      <c r="G312" s="9" cm="1">
        <f t="array" ref="G312">_xll.SNL.Clients.Office.Excel.Functions.SPG($A312, "IQ_CURRENT_RATIO", G$3)</f>
        <v>2.0139999999999998</v>
      </c>
      <c r="H312" s="9" cm="1">
        <f t="array" ref="H312">_xll.SNL.Clients.Office.Excel.Functions.SPG($A312, "IQ_CURRENT_RATIO", H$3)</f>
        <v>2.1579999999999999</v>
      </c>
      <c r="I312" s="9" cm="1">
        <f t="array" ref="I312">_xll.SNL.Clients.Office.Excel.Functions.SPG($A312, "IQ_CURRENT_RATIO", I$3)</f>
        <v>2.1659999999999999</v>
      </c>
      <c r="J312" s="9" cm="1">
        <f t="array" ref="J312">_xll.SNL.Clients.Office.Excel.Functions.SPG($A312, "IQ_CURRENT_RATIO", J$3)</f>
        <v>1.8979999999999999</v>
      </c>
    </row>
    <row r="313" spans="1:10" x14ac:dyDescent="0.3">
      <c r="A313" s="11" t="s">
        <v>1332</v>
      </c>
      <c r="B313" s="9" cm="1">
        <f t="array" ref="B313">_xll.SNL.Clients.Office.Excel.Functions.SPG($A313, "IQ_CURRENT_RATIO", B$3)</f>
        <v>4.0170000000000003</v>
      </c>
      <c r="C313" s="9" cm="1">
        <f t="array" ref="C313">_xll.SNL.Clients.Office.Excel.Functions.SPG($A313, "IQ_CURRENT_RATIO", C$3)</f>
        <v>4.2009999999999996</v>
      </c>
      <c r="D313" s="9" cm="1">
        <f t="array" ref="D313">_xll.SNL.Clients.Office.Excel.Functions.SPG($A313, "IQ_CURRENT_RATIO", D$3)</f>
        <v>3.839</v>
      </c>
      <c r="E313" s="9" cm="1">
        <f t="array" ref="E313">_xll.SNL.Clients.Office.Excel.Functions.SPG($A313, "IQ_CURRENT_RATIO", E$3)</f>
        <v>3.8980000000000001</v>
      </c>
      <c r="F313" s="9" cm="1">
        <f t="array" ref="F313">_xll.SNL.Clients.Office.Excel.Functions.SPG($A313, "IQ_CURRENT_RATIO", F$3)</f>
        <v>4.0490000000000004</v>
      </c>
      <c r="G313" s="9" cm="1">
        <f t="array" ref="G313">_xll.SNL.Clients.Office.Excel.Functions.SPG($A313, "IQ_CURRENT_RATIO", G$3)</f>
        <v>3.9460000000000002</v>
      </c>
      <c r="H313" s="9" cm="1">
        <f t="array" ref="H313">_xll.SNL.Clients.Office.Excel.Functions.SPG($A313, "IQ_CURRENT_RATIO", H$3)</f>
        <v>5.4370000000000003</v>
      </c>
      <c r="I313" s="9" cm="1">
        <f t="array" ref="I313">_xll.SNL.Clients.Office.Excel.Functions.SPG($A313, "IQ_CURRENT_RATIO", I$3)</f>
        <v>4.9589999999999996</v>
      </c>
      <c r="J313" s="9" cm="1">
        <f t="array" ref="J313">_xll.SNL.Clients.Office.Excel.Functions.SPG($A313, "IQ_CURRENT_RATIO", J$3)</f>
        <v>4.6349999999999998</v>
      </c>
    </row>
    <row r="314" spans="1:10" x14ac:dyDescent="0.3">
      <c r="A314" s="11" t="s">
        <v>1333</v>
      </c>
      <c r="B314" s="9" t="str" cm="1">
        <f t="array" ref="B314">_xll.SNL.Clients.Office.Excel.Functions.SPG($A314, "IQ_CURRENT_RATIO", B$3)</f>
        <v>NA</v>
      </c>
      <c r="C314" s="9" cm="1">
        <f t="array" ref="C314">_xll.SNL.Clients.Office.Excel.Functions.SPG($A314, "IQ_CURRENT_RATIO", C$3)</f>
        <v>0.82699999999999996</v>
      </c>
      <c r="D314" s="9" cm="1">
        <f t="array" ref="D314">_xll.SNL.Clients.Office.Excel.Functions.SPG($A314, "IQ_CURRENT_RATIO", D$3)</f>
        <v>0.86799999999999999</v>
      </c>
      <c r="E314" s="9" cm="1">
        <f t="array" ref="E314">_xll.SNL.Clients.Office.Excel.Functions.SPG($A314, "IQ_CURRENT_RATIO", E$3)</f>
        <v>0.85399999999999998</v>
      </c>
      <c r="F314" s="9" cm="1">
        <f t="array" ref="F314">_xll.SNL.Clients.Office.Excel.Functions.SPG($A314, "IQ_CURRENT_RATIO", F$3)</f>
        <v>0.94499999999999995</v>
      </c>
      <c r="G314" s="9" cm="1">
        <f t="array" ref="G314">_xll.SNL.Clients.Office.Excel.Functions.SPG($A314, "IQ_CURRENT_RATIO", G$3)</f>
        <v>0.97699999999999998</v>
      </c>
      <c r="H314" s="9" cm="1">
        <f t="array" ref="H314">_xll.SNL.Clients.Office.Excel.Functions.SPG($A314, "IQ_CURRENT_RATIO", H$3)</f>
        <v>1.1319999999999999</v>
      </c>
      <c r="I314" s="9" cm="1">
        <f t="array" ref="I314">_xll.SNL.Clients.Office.Excel.Functions.SPG($A314, "IQ_CURRENT_RATIO", I$3)</f>
        <v>1.1419999999999999</v>
      </c>
      <c r="J314" s="9" cm="1">
        <f t="array" ref="J314">_xll.SNL.Clients.Office.Excel.Functions.SPG($A314, "IQ_CURRENT_RATIO", J$3)</f>
        <v>1.079</v>
      </c>
    </row>
    <row r="315" spans="1:10" x14ac:dyDescent="0.3">
      <c r="A315" s="11" t="s">
        <v>1334</v>
      </c>
      <c r="B315" s="9" cm="1">
        <f t="array" ref="B315">_xll.SNL.Clients.Office.Excel.Functions.SPG($A315, "IQ_CURRENT_RATIO", B$3)</f>
        <v>5.6550000000000002</v>
      </c>
      <c r="C315" s="9" cm="1">
        <f t="array" ref="C315">_xll.SNL.Clients.Office.Excel.Functions.SPG($A315, "IQ_CURRENT_RATIO", C$3)</f>
        <v>4.0780000000000003</v>
      </c>
      <c r="D315" s="9" cm="1">
        <f t="array" ref="D315">_xll.SNL.Clients.Office.Excel.Functions.SPG($A315, "IQ_CURRENT_RATIO", D$3)</f>
        <v>5.8019999999999996</v>
      </c>
      <c r="E315" s="9" cm="1">
        <f t="array" ref="E315">_xll.SNL.Clients.Office.Excel.Functions.SPG($A315, "IQ_CURRENT_RATIO", E$3)</f>
        <v>6.3170000000000002</v>
      </c>
      <c r="F315" s="9" cm="1">
        <f t="array" ref="F315">_xll.SNL.Clients.Office.Excel.Functions.SPG($A315, "IQ_CURRENT_RATIO", F$3)</f>
        <v>5.6349999999999998</v>
      </c>
      <c r="G315" s="9" cm="1">
        <f t="array" ref="G315">_xll.SNL.Clients.Office.Excel.Functions.SPG($A315, "IQ_CURRENT_RATIO", G$3)</f>
        <v>4.1870000000000003</v>
      </c>
      <c r="H315" s="9" cm="1">
        <f t="array" ref="H315">_xll.SNL.Clients.Office.Excel.Functions.SPG($A315, "IQ_CURRENT_RATIO", H$3)</f>
        <v>5.3869999999999996</v>
      </c>
      <c r="I315" s="9" cm="1">
        <f t="array" ref="I315">_xll.SNL.Clients.Office.Excel.Functions.SPG($A315, "IQ_CURRENT_RATIO", I$3)</f>
        <v>5.3330000000000002</v>
      </c>
      <c r="J315" s="9" cm="1">
        <f t="array" ref="J315">_xll.SNL.Clients.Office.Excel.Functions.SPG($A315, "IQ_CURRENT_RATIO", J$3)</f>
        <v>5.2530000000000001</v>
      </c>
    </row>
    <row r="316" spans="1:10" x14ac:dyDescent="0.3">
      <c r="A316" s="11" t="s">
        <v>1335</v>
      </c>
      <c r="B316" s="9" cm="1">
        <f t="array" ref="B316">_xll.SNL.Clients.Office.Excel.Functions.SPG($A316, "IQ_CURRENT_RATIO", B$3)</f>
        <v>0.371</v>
      </c>
      <c r="C316" s="9" cm="1">
        <f t="array" ref="C316">_xll.SNL.Clients.Office.Excel.Functions.SPG($A316, "IQ_CURRENT_RATIO", C$3)</f>
        <v>0.36499999999999999</v>
      </c>
      <c r="D316" s="9" cm="1">
        <f t="array" ref="D316">_xll.SNL.Clients.Office.Excel.Functions.SPG($A316, "IQ_CURRENT_RATIO", D$3)</f>
        <v>0.377</v>
      </c>
      <c r="E316" s="9" cm="1">
        <f t="array" ref="E316">_xll.SNL.Clients.Office.Excel.Functions.SPG($A316, "IQ_CURRENT_RATIO", E$3)</f>
        <v>0.35199999999999998</v>
      </c>
      <c r="F316" s="9" cm="1">
        <f t="array" ref="F316">_xll.SNL.Clients.Office.Excel.Functions.SPG($A316, "IQ_CURRENT_RATIO", F$3)</f>
        <v>0.32600000000000001</v>
      </c>
      <c r="G316" s="9" cm="1">
        <f t="array" ref="G316">_xll.SNL.Clients.Office.Excel.Functions.SPG($A316, "IQ_CURRENT_RATIO", G$3)</f>
        <v>0.32900000000000001</v>
      </c>
      <c r="H316" s="9" cm="1">
        <f t="array" ref="H316">_xll.SNL.Clients.Office.Excel.Functions.SPG($A316, "IQ_CURRENT_RATIO", H$3)</f>
        <v>0.33600000000000002</v>
      </c>
      <c r="I316" s="9" cm="1">
        <f t="array" ref="I316">_xll.SNL.Clients.Office.Excel.Functions.SPG($A316, "IQ_CURRENT_RATIO", I$3)</f>
        <v>0.33600000000000002</v>
      </c>
      <c r="J316" s="9" cm="1">
        <f t="array" ref="J316">_xll.SNL.Clients.Office.Excel.Functions.SPG($A316, "IQ_CURRENT_RATIO", J$3)</f>
        <v>0.32800000000000001</v>
      </c>
    </row>
    <row r="317" spans="1:10" x14ac:dyDescent="0.3">
      <c r="A317" s="11" t="s">
        <v>1336</v>
      </c>
      <c r="B317" s="9" cm="1">
        <f t="array" ref="B317">_xll.SNL.Clients.Office.Excel.Functions.SPG($A317, "IQ_CURRENT_RATIO", B$3)</f>
        <v>2.6440000000000001</v>
      </c>
      <c r="C317" s="9" cm="1">
        <f t="array" ref="C317">_xll.SNL.Clients.Office.Excel.Functions.SPG($A317, "IQ_CURRENT_RATIO", C$3)</f>
        <v>2.85</v>
      </c>
      <c r="D317" s="9" cm="1">
        <f t="array" ref="D317">_xll.SNL.Clients.Office.Excel.Functions.SPG($A317, "IQ_CURRENT_RATIO", D$3)</f>
        <v>2.597</v>
      </c>
      <c r="E317" s="9" cm="1">
        <f t="array" ref="E317">_xll.SNL.Clients.Office.Excel.Functions.SPG($A317, "IQ_CURRENT_RATIO", E$3)</f>
        <v>1.774</v>
      </c>
      <c r="F317" s="9" cm="1">
        <f t="array" ref="F317">_xll.SNL.Clients.Office.Excel.Functions.SPG($A317, "IQ_CURRENT_RATIO", F$3)</f>
        <v>2.6429999999999998</v>
      </c>
      <c r="G317" s="9" cm="1">
        <f t="array" ref="G317">_xll.SNL.Clients.Office.Excel.Functions.SPG($A317, "IQ_CURRENT_RATIO", G$3)</f>
        <v>2.552</v>
      </c>
      <c r="H317" s="9" cm="1">
        <f t="array" ref="H317">_xll.SNL.Clients.Office.Excel.Functions.SPG($A317, "IQ_CURRENT_RATIO", H$3)</f>
        <v>2.8570000000000002</v>
      </c>
      <c r="I317" s="9" cm="1">
        <f t="array" ref="I317">_xll.SNL.Clients.Office.Excel.Functions.SPG($A317, "IQ_CURRENT_RATIO", I$3)</f>
        <v>2.8109999999999999</v>
      </c>
      <c r="J317" s="9" cm="1">
        <f t="array" ref="J317">_xll.SNL.Clients.Office.Excel.Functions.SPG($A317, "IQ_CURRENT_RATIO", J$3)</f>
        <v>2.38</v>
      </c>
    </row>
    <row r="318" spans="1:10" x14ac:dyDescent="0.3">
      <c r="A318" s="11" t="s">
        <v>1337</v>
      </c>
      <c r="B318" s="9" cm="1">
        <f t="array" ref="B318">_xll.SNL.Clients.Office.Excel.Functions.SPG($A318, "IQ_CURRENT_RATIO", B$3)</f>
        <v>0.50800000000000001</v>
      </c>
      <c r="C318" s="9" cm="1">
        <f t="array" ref="C318">_xll.SNL.Clients.Office.Excel.Functions.SPG($A318, "IQ_CURRENT_RATIO", C$3)</f>
        <v>0.52100000000000002</v>
      </c>
      <c r="D318" s="9" cm="1">
        <f t="array" ref="D318">_xll.SNL.Clients.Office.Excel.Functions.SPG($A318, "IQ_CURRENT_RATIO", D$3)</f>
        <v>0.52400000000000002</v>
      </c>
      <c r="E318" s="9" cm="1">
        <f t="array" ref="E318">_xll.SNL.Clients.Office.Excel.Functions.SPG($A318, "IQ_CURRENT_RATIO", E$3)</f>
        <v>0.55300000000000005</v>
      </c>
      <c r="F318" s="9" cm="1">
        <f t="array" ref="F318">_xll.SNL.Clients.Office.Excel.Functions.SPG($A318, "IQ_CURRENT_RATIO", F$3)</f>
        <v>0.61899999999999999</v>
      </c>
      <c r="G318" s="9" cm="1">
        <f t="array" ref="G318">_xll.SNL.Clients.Office.Excel.Functions.SPG($A318, "IQ_CURRENT_RATIO", G$3)</f>
        <v>0.66500000000000004</v>
      </c>
      <c r="H318" s="9" cm="1">
        <f t="array" ref="H318">_xll.SNL.Clients.Office.Excel.Functions.SPG($A318, "IQ_CURRENT_RATIO", H$3)</f>
        <v>0.63700000000000001</v>
      </c>
      <c r="I318" s="9" cm="1">
        <f t="array" ref="I318">_xll.SNL.Clients.Office.Excel.Functions.SPG($A318, "IQ_CURRENT_RATIO", I$3)</f>
        <v>0.46899999999999997</v>
      </c>
      <c r="J318" s="9" cm="1">
        <f t="array" ref="J318">_xll.SNL.Clients.Office.Excel.Functions.SPG($A318, "IQ_CURRENT_RATIO", J$3)</f>
        <v>0.42499999999999999</v>
      </c>
    </row>
    <row r="319" spans="1:10" x14ac:dyDescent="0.3">
      <c r="A319" s="11" t="s">
        <v>1338</v>
      </c>
      <c r="B319" s="9" cm="1">
        <f t="array" ref="B319">_xll.SNL.Clients.Office.Excel.Functions.SPG($A319, "IQ_CURRENT_RATIO", B$3)</f>
        <v>1.36</v>
      </c>
      <c r="C319" s="9" cm="1">
        <f t="array" ref="C319">_xll.SNL.Clients.Office.Excel.Functions.SPG($A319, "IQ_CURRENT_RATIO", C$3)</f>
        <v>1.385</v>
      </c>
      <c r="D319" s="9" cm="1">
        <f t="array" ref="D319">_xll.SNL.Clients.Office.Excel.Functions.SPG($A319, "IQ_CURRENT_RATIO", D$3)</f>
        <v>2.9780000000000002</v>
      </c>
      <c r="E319" s="9" cm="1">
        <f t="array" ref="E319">_xll.SNL.Clients.Office.Excel.Functions.SPG($A319, "IQ_CURRENT_RATIO", E$3)</f>
        <v>1.3520000000000001</v>
      </c>
      <c r="F319" s="9" cm="1">
        <f t="array" ref="F319">_xll.SNL.Clients.Office.Excel.Functions.SPG($A319, "IQ_CURRENT_RATIO", F$3)</f>
        <v>1.7</v>
      </c>
      <c r="G319" s="9" cm="1">
        <f t="array" ref="G319">_xll.SNL.Clients.Office.Excel.Functions.SPG($A319, "IQ_CURRENT_RATIO", G$3)</f>
        <v>1.637</v>
      </c>
      <c r="H319" s="9" cm="1">
        <f t="array" ref="H319">_xll.SNL.Clients.Office.Excel.Functions.SPG($A319, "IQ_CURRENT_RATIO", H$3)</f>
        <v>3.3180000000000001</v>
      </c>
      <c r="I319" s="9" cm="1">
        <f t="array" ref="I319">_xll.SNL.Clients.Office.Excel.Functions.SPG($A319, "IQ_CURRENT_RATIO", I$3)</f>
        <v>3.24</v>
      </c>
      <c r="J319" s="9" cm="1">
        <f t="array" ref="J319">_xll.SNL.Clients.Office.Excel.Functions.SPG($A319, "IQ_CURRENT_RATIO", J$3)</f>
        <v>3.7050000000000001</v>
      </c>
    </row>
    <row r="320" spans="1:10" x14ac:dyDescent="0.3">
      <c r="A320" s="11" t="s">
        <v>1339</v>
      </c>
      <c r="B320" s="9" cm="1">
        <f t="array" ref="B320">_xll.SNL.Clients.Office.Excel.Functions.SPG($A320, "IQ_CURRENT_RATIO", B$3)</f>
        <v>1.137</v>
      </c>
      <c r="C320" s="9" cm="1">
        <f t="array" ref="C320">_xll.SNL.Clients.Office.Excel.Functions.SPG($A320, "IQ_CURRENT_RATIO", C$3)</f>
        <v>1.1220000000000001</v>
      </c>
      <c r="D320" s="9" cm="1">
        <f t="array" ref="D320">_xll.SNL.Clients.Office.Excel.Functions.SPG($A320, "IQ_CURRENT_RATIO", D$3)</f>
        <v>1.093</v>
      </c>
      <c r="E320" s="9" cm="1">
        <f t="array" ref="E320">_xll.SNL.Clients.Office.Excel.Functions.SPG($A320, "IQ_CURRENT_RATIO", E$3)</f>
        <v>1.06</v>
      </c>
      <c r="F320" s="9" cm="1">
        <f t="array" ref="F320">_xll.SNL.Clients.Office.Excel.Functions.SPG($A320, "IQ_CURRENT_RATIO", F$3)</f>
        <v>1.038</v>
      </c>
      <c r="G320" s="9" cm="1">
        <f t="array" ref="G320">_xll.SNL.Clients.Office.Excel.Functions.SPG($A320, "IQ_CURRENT_RATIO", G$3)</f>
        <v>1.016</v>
      </c>
      <c r="H320" s="9" cm="1">
        <f t="array" ref="H320">_xll.SNL.Clients.Office.Excel.Functions.SPG($A320, "IQ_CURRENT_RATIO", H$3)</f>
        <v>1.39</v>
      </c>
      <c r="I320" s="9" cm="1">
        <f t="array" ref="I320">_xll.SNL.Clients.Office.Excel.Functions.SPG($A320, "IQ_CURRENT_RATIO", I$3)</f>
        <v>1.4359999999999999</v>
      </c>
      <c r="J320" s="9" cm="1">
        <f t="array" ref="J320">_xll.SNL.Clients.Office.Excel.Functions.SPG($A320, "IQ_CURRENT_RATIO", J$3)</f>
        <v>1.423</v>
      </c>
    </row>
    <row r="321" spans="1:10" x14ac:dyDescent="0.3">
      <c r="A321" s="11" t="s">
        <v>1340</v>
      </c>
      <c r="B321" s="9" cm="1">
        <f t="array" ref="B321">_xll.SNL.Clients.Office.Excel.Functions.SPG($A321, "IQ_CURRENT_RATIO", B$3)</f>
        <v>5.1680000000000001</v>
      </c>
      <c r="C321" s="9" cm="1">
        <f t="array" ref="C321">_xll.SNL.Clients.Office.Excel.Functions.SPG($A321, "IQ_CURRENT_RATIO", C$3)</f>
        <v>6.1509999999999998</v>
      </c>
      <c r="D321" s="9" cm="1">
        <f t="array" ref="D321">_xll.SNL.Clients.Office.Excel.Functions.SPG($A321, "IQ_CURRENT_RATIO", D$3)</f>
        <v>5.1909999999999998</v>
      </c>
      <c r="E321" s="9" cm="1">
        <f t="array" ref="E321">_xll.SNL.Clients.Office.Excel.Functions.SPG($A321, "IQ_CURRENT_RATIO", E$3)</f>
        <v>5.9939999999999998</v>
      </c>
      <c r="F321" s="9" cm="1">
        <f t="array" ref="F321">_xll.SNL.Clients.Office.Excel.Functions.SPG($A321, "IQ_CURRENT_RATIO", F$3)</f>
        <v>5.8019999999999996</v>
      </c>
      <c r="G321" s="9" cm="1">
        <f t="array" ref="G321">_xll.SNL.Clients.Office.Excel.Functions.SPG($A321, "IQ_CURRENT_RATIO", G$3)</f>
        <v>4.5110000000000001</v>
      </c>
      <c r="H321" s="9" cm="1">
        <f t="array" ref="H321">_xll.SNL.Clients.Office.Excel.Functions.SPG($A321, "IQ_CURRENT_RATIO", H$3)</f>
        <v>4.6840000000000002</v>
      </c>
      <c r="I321" s="9" cm="1">
        <f t="array" ref="I321">_xll.SNL.Clients.Office.Excel.Functions.SPG($A321, "IQ_CURRENT_RATIO", I$3)</f>
        <v>3.7570000000000001</v>
      </c>
      <c r="J321" s="9" cm="1">
        <f t="array" ref="J321">_xll.SNL.Clients.Office.Excel.Functions.SPG($A321, "IQ_CURRENT_RATIO", J$3)</f>
        <v>2.1070000000000002</v>
      </c>
    </row>
    <row r="322" spans="1:10" x14ac:dyDescent="0.3">
      <c r="A322" s="11" t="s">
        <v>1341</v>
      </c>
      <c r="B322" s="9" cm="1">
        <f t="array" ref="B322">_xll.SNL.Clients.Office.Excel.Functions.SPG($A322, "IQ_CURRENT_RATIO", B$3)</f>
        <v>3.169</v>
      </c>
      <c r="C322" s="9" cm="1">
        <f t="array" ref="C322">_xll.SNL.Clients.Office.Excel.Functions.SPG($A322, "IQ_CURRENT_RATIO", C$3)</f>
        <v>3.2109999999999999</v>
      </c>
      <c r="D322" s="9" cm="1">
        <f t="array" ref="D322">_xll.SNL.Clients.Office.Excel.Functions.SPG($A322, "IQ_CURRENT_RATIO", D$3)</f>
        <v>3.532</v>
      </c>
      <c r="E322" s="9" cm="1">
        <f t="array" ref="E322">_xll.SNL.Clients.Office.Excel.Functions.SPG($A322, "IQ_CURRENT_RATIO", E$3)</f>
        <v>3.694</v>
      </c>
      <c r="F322" s="9" cm="1">
        <f t="array" ref="F322">_xll.SNL.Clients.Office.Excel.Functions.SPG($A322, "IQ_CURRENT_RATIO", F$3)</f>
        <v>3.77</v>
      </c>
      <c r="G322" s="9" cm="1">
        <f t="array" ref="G322">_xll.SNL.Clients.Office.Excel.Functions.SPG($A322, "IQ_CURRENT_RATIO", G$3)</f>
        <v>3.633</v>
      </c>
      <c r="H322" s="9" cm="1">
        <f t="array" ref="H322">_xll.SNL.Clients.Office.Excel.Functions.SPG($A322, "IQ_CURRENT_RATIO", H$3)</f>
        <v>3.4569999999999999</v>
      </c>
      <c r="I322" s="9" cm="1">
        <f t="array" ref="I322">_xll.SNL.Clients.Office.Excel.Functions.SPG($A322, "IQ_CURRENT_RATIO", I$3)</f>
        <v>3.4580000000000002</v>
      </c>
      <c r="J322" s="9" cm="1">
        <f t="array" ref="J322">_xll.SNL.Clients.Office.Excel.Functions.SPG($A322, "IQ_CURRENT_RATIO", J$3)</f>
        <v>3.6970000000000001</v>
      </c>
    </row>
    <row r="323" spans="1:10" x14ac:dyDescent="0.3">
      <c r="A323" s="11" t="s">
        <v>1342</v>
      </c>
      <c r="B323" s="9" cm="1">
        <f t="array" ref="B323">_xll.SNL.Clients.Office.Excel.Functions.SPG($A323, "IQ_CURRENT_RATIO", B$3)</f>
        <v>2.125</v>
      </c>
      <c r="C323" s="9" cm="1">
        <f t="array" ref="C323">_xll.SNL.Clients.Office.Excel.Functions.SPG($A323, "IQ_CURRENT_RATIO", C$3)</f>
        <v>1.972</v>
      </c>
      <c r="D323" s="9" cm="1">
        <f t="array" ref="D323">_xll.SNL.Clients.Office.Excel.Functions.SPG($A323, "IQ_CURRENT_RATIO", D$3)</f>
        <v>1.96</v>
      </c>
      <c r="E323" s="9" cm="1">
        <f t="array" ref="E323">_xll.SNL.Clients.Office.Excel.Functions.SPG($A323, "IQ_CURRENT_RATIO", E$3)</f>
        <v>2.0640000000000001</v>
      </c>
      <c r="F323" s="9" cm="1">
        <f t="array" ref="F323">_xll.SNL.Clients.Office.Excel.Functions.SPG($A323, "IQ_CURRENT_RATIO", F$3)</f>
        <v>2.3929999999999998</v>
      </c>
      <c r="G323" s="9" cm="1">
        <f t="array" ref="G323">_xll.SNL.Clients.Office.Excel.Functions.SPG($A323, "IQ_CURRENT_RATIO", G$3)</f>
        <v>2.38</v>
      </c>
      <c r="H323" s="9" cm="1">
        <f t="array" ref="H323">_xll.SNL.Clients.Office.Excel.Functions.SPG($A323, "IQ_CURRENT_RATIO", H$3)</f>
        <v>2.5230000000000001</v>
      </c>
      <c r="I323" s="9" cm="1">
        <f t="array" ref="I323">_xll.SNL.Clients.Office.Excel.Functions.SPG($A323, "IQ_CURRENT_RATIO", I$3)</f>
        <v>2.484</v>
      </c>
      <c r="J323" s="9" cm="1">
        <f t="array" ref="J323">_xll.SNL.Clients.Office.Excel.Functions.SPG($A323, "IQ_CURRENT_RATIO", J$3)</f>
        <v>2.41</v>
      </c>
    </row>
    <row r="324" spans="1:10" x14ac:dyDescent="0.3">
      <c r="A324" s="11" t="s">
        <v>1343</v>
      </c>
      <c r="B324" s="9" cm="1">
        <f t="array" ref="B324">_xll.SNL.Clients.Office.Excel.Functions.SPG($A324, "IQ_CURRENT_RATIO", B$3)</f>
        <v>1.341</v>
      </c>
      <c r="C324" s="9" cm="1">
        <f t="array" ref="C324">_xll.SNL.Clients.Office.Excel.Functions.SPG($A324, "IQ_CURRENT_RATIO", C$3)</f>
        <v>1.32</v>
      </c>
      <c r="D324" s="9" cm="1">
        <f t="array" ref="D324">_xll.SNL.Clients.Office.Excel.Functions.SPG($A324, "IQ_CURRENT_RATIO", D$3)</f>
        <v>1.2889999999999999</v>
      </c>
      <c r="E324" s="9" cm="1">
        <f t="array" ref="E324">_xll.SNL.Clients.Office.Excel.Functions.SPG($A324, "IQ_CURRENT_RATIO", E$3)</f>
        <v>1.26</v>
      </c>
      <c r="F324" s="9" cm="1">
        <f t="array" ref="F324">_xll.SNL.Clients.Office.Excel.Functions.SPG($A324, "IQ_CURRENT_RATIO", F$3)</f>
        <v>1.228</v>
      </c>
      <c r="G324" s="9" cm="1">
        <f t="array" ref="G324">_xll.SNL.Clients.Office.Excel.Functions.SPG($A324, "IQ_CURRENT_RATIO", G$3)</f>
        <v>1.22</v>
      </c>
      <c r="H324" s="9" cm="1">
        <f t="array" ref="H324">_xll.SNL.Clients.Office.Excel.Functions.SPG($A324, "IQ_CURRENT_RATIO", H$3)</f>
        <v>1.232</v>
      </c>
      <c r="I324" s="9" cm="1">
        <f t="array" ref="I324">_xll.SNL.Clients.Office.Excel.Functions.SPG($A324, "IQ_CURRENT_RATIO", I$3)</f>
        <v>1.2250000000000001</v>
      </c>
      <c r="J324" s="9" cm="1">
        <f t="array" ref="J324">_xll.SNL.Clients.Office.Excel.Functions.SPG($A324, "IQ_CURRENT_RATIO", J$3)</f>
        <v>1.2270000000000001</v>
      </c>
    </row>
    <row r="325" spans="1:10" x14ac:dyDescent="0.3">
      <c r="A325" s="11" t="s">
        <v>1432</v>
      </c>
      <c r="B325" s="9" cm="1">
        <f t="array" ref="B325">_xll.SNL.Clients.Office.Excel.Functions.SPG($A325, "IQ_CURRENT_RATIO", B$3)</f>
        <v>0.84099999999999997</v>
      </c>
      <c r="C325" s="9" cm="1">
        <f t="array" ref="C325">_xll.SNL.Clients.Office.Excel.Functions.SPG($A325, "IQ_CURRENT_RATIO", C$3)</f>
        <v>1.109</v>
      </c>
      <c r="D325" s="9" cm="1">
        <f t="array" ref="D325">_xll.SNL.Clients.Office.Excel.Functions.SPG($A325, "IQ_CURRENT_RATIO", D$3)</f>
        <v>1.1419999999999999</v>
      </c>
      <c r="E325" s="9" cm="1">
        <f t="array" ref="E325">_xll.SNL.Clients.Office.Excel.Functions.SPG($A325, "IQ_CURRENT_RATIO", E$3)</f>
        <v>1.2130000000000001</v>
      </c>
      <c r="F325" s="9" cm="1">
        <f t="array" ref="F325">_xll.SNL.Clients.Office.Excel.Functions.SPG($A325, "IQ_CURRENT_RATIO", F$3)</f>
        <v>1.2130000000000001</v>
      </c>
      <c r="G325" s="9" cm="1">
        <f t="array" ref="G325">_xll.SNL.Clients.Office.Excel.Functions.SPG($A325, "IQ_CURRENT_RATIO", G$3)</f>
        <v>1.2150000000000001</v>
      </c>
      <c r="H325" s="9" cm="1">
        <f t="array" ref="H325">_xll.SNL.Clients.Office.Excel.Functions.SPG($A325, "IQ_CURRENT_RATIO", H$3)</f>
        <v>1.1779999999999999</v>
      </c>
      <c r="I325" s="9" cm="1">
        <f t="array" ref="I325">_xll.SNL.Clients.Office.Excel.Functions.SPG($A325, "IQ_CURRENT_RATIO", I$3)</f>
        <v>1.246</v>
      </c>
      <c r="J325" s="9" cm="1">
        <f t="array" ref="J325">_xll.SNL.Clients.Office.Excel.Functions.SPG($A325, "IQ_CURRENT_RATIO", J$3)</f>
        <v>1.242</v>
      </c>
    </row>
    <row r="326" spans="1:10" x14ac:dyDescent="0.3">
      <c r="A326" s="11" t="s">
        <v>1344</v>
      </c>
      <c r="B326" s="9" cm="1">
        <f t="array" ref="B326">_xll.SNL.Clients.Office.Excel.Functions.SPG($A326, "IQ_CURRENT_RATIO", B$3)</f>
        <v>0.79700000000000004</v>
      </c>
      <c r="C326" s="9" cm="1">
        <f t="array" ref="C326">_xll.SNL.Clients.Office.Excel.Functions.SPG($A326, "IQ_CURRENT_RATIO", C$3)</f>
        <v>0.78700000000000003</v>
      </c>
      <c r="D326" s="9" cm="1">
        <f t="array" ref="D326">_xll.SNL.Clients.Office.Excel.Functions.SPG($A326, "IQ_CURRENT_RATIO", D$3)</f>
        <v>2.3650000000000002</v>
      </c>
      <c r="E326" s="9" cm="1">
        <f t="array" ref="E326">_xll.SNL.Clients.Office.Excel.Functions.SPG($A326, "IQ_CURRENT_RATIO", E$3)</f>
        <v>1.3</v>
      </c>
      <c r="F326" s="9" cm="1">
        <f t="array" ref="F326">_xll.SNL.Clients.Office.Excel.Functions.SPG($A326, "IQ_CURRENT_RATIO", F$3)</f>
        <v>1.3089999999999999</v>
      </c>
      <c r="G326" s="9" cm="1">
        <f t="array" ref="G326">_xll.SNL.Clients.Office.Excel.Functions.SPG($A326, "IQ_CURRENT_RATIO", G$3)</f>
        <v>1.76</v>
      </c>
      <c r="H326" s="9" cm="1">
        <f t="array" ref="H326">_xll.SNL.Clients.Office.Excel.Functions.SPG($A326, "IQ_CURRENT_RATIO", H$3)</f>
        <v>1.89</v>
      </c>
      <c r="I326" s="9" cm="1">
        <f t="array" ref="I326">_xll.SNL.Clients.Office.Excel.Functions.SPG($A326, "IQ_CURRENT_RATIO", I$3)</f>
        <v>1.5529999999999999</v>
      </c>
      <c r="J326" s="9" cm="1">
        <f t="array" ref="J326">_xll.SNL.Clients.Office.Excel.Functions.SPG($A326, "IQ_CURRENT_RATIO", J$3)</f>
        <v>1.468</v>
      </c>
    </row>
    <row r="327" spans="1:10" x14ac:dyDescent="0.3">
      <c r="A327" s="11" t="s">
        <v>1345</v>
      </c>
      <c r="B327" s="9" cm="1">
        <f t="array" ref="B327">_xll.SNL.Clients.Office.Excel.Functions.SPG($A327, "IQ_CURRENT_RATIO", B$3)</f>
        <v>2.456</v>
      </c>
      <c r="C327" s="9" cm="1">
        <f t="array" ref="C327">_xll.SNL.Clients.Office.Excel.Functions.SPG($A327, "IQ_CURRENT_RATIO", C$3)</f>
        <v>2.754</v>
      </c>
      <c r="D327" s="9" cm="1">
        <f t="array" ref="D327">_xll.SNL.Clients.Office.Excel.Functions.SPG($A327, "IQ_CURRENT_RATIO", D$3)</f>
        <v>2.8820000000000001</v>
      </c>
      <c r="E327" s="9" cm="1">
        <f t="array" ref="E327">_xll.SNL.Clients.Office.Excel.Functions.SPG($A327, "IQ_CURRENT_RATIO", E$3)</f>
        <v>2.9340000000000002</v>
      </c>
      <c r="F327" s="9" cm="1">
        <f t="array" ref="F327">_xll.SNL.Clients.Office.Excel.Functions.SPG($A327, "IQ_CURRENT_RATIO", F$3)</f>
        <v>3.198</v>
      </c>
      <c r="G327" s="9" cm="1">
        <f t="array" ref="G327">_xll.SNL.Clients.Office.Excel.Functions.SPG($A327, "IQ_CURRENT_RATIO", G$3)</f>
        <v>2.4159999999999999</v>
      </c>
      <c r="H327" s="9" cm="1">
        <f t="array" ref="H327">_xll.SNL.Clients.Office.Excel.Functions.SPG($A327, "IQ_CURRENT_RATIO", H$3)</f>
        <v>2.5910000000000002</v>
      </c>
      <c r="I327" s="9" cm="1">
        <f t="array" ref="I327">_xll.SNL.Clients.Office.Excel.Functions.SPG($A327, "IQ_CURRENT_RATIO", I$3)</f>
        <v>2.7290000000000001</v>
      </c>
      <c r="J327" s="9" cm="1">
        <f t="array" ref="J327">_xll.SNL.Clients.Office.Excel.Functions.SPG($A327, "IQ_CURRENT_RATIO", J$3)</f>
        <v>1.5389999999999999</v>
      </c>
    </row>
    <row r="328" spans="1:10" x14ac:dyDescent="0.3">
      <c r="A328" s="11" t="s">
        <v>1346</v>
      </c>
      <c r="B328" s="9" t="str" cm="1">
        <f t="array" ref="B328">_xll.SNL.Clients.Office.Excel.Functions.SPG($A328, "IQ_CURRENT_RATIO", B$3)</f>
        <v>NA</v>
      </c>
      <c r="C328" s="9" t="str" cm="1">
        <f t="array" ref="C328">_xll.SNL.Clients.Office.Excel.Functions.SPG($A328, "IQ_CURRENT_RATIO", C$3)</f>
        <v>NA</v>
      </c>
      <c r="D328" s="9" t="str" cm="1">
        <f t="array" ref="D328">_xll.SNL.Clients.Office.Excel.Functions.SPG($A328, "IQ_CURRENT_RATIO", D$3)</f>
        <v>NA</v>
      </c>
      <c r="E328" s="9" t="str" cm="1">
        <f t="array" ref="E328">_xll.SNL.Clients.Office.Excel.Functions.SPG($A328, "IQ_CURRENT_RATIO", E$3)</f>
        <v>NA</v>
      </c>
      <c r="F328" s="9" t="str" cm="1">
        <f t="array" ref="F328">_xll.SNL.Clients.Office.Excel.Functions.SPG($A328, "IQ_CURRENT_RATIO", F$3)</f>
        <v>NA</v>
      </c>
      <c r="G328" s="9" t="str" cm="1">
        <f t="array" ref="G328">_xll.SNL.Clients.Office.Excel.Functions.SPG($A328, "IQ_CURRENT_RATIO", G$3)</f>
        <v>NA</v>
      </c>
      <c r="H328" s="9" t="str" cm="1">
        <f t="array" ref="H328">_xll.SNL.Clients.Office.Excel.Functions.SPG($A328, "IQ_CURRENT_RATIO", H$3)</f>
        <v>NA</v>
      </c>
      <c r="I328" s="9" t="str" cm="1">
        <f t="array" ref="I328">_xll.SNL.Clients.Office.Excel.Functions.SPG($A328, "IQ_CURRENT_RATIO", I$3)</f>
        <v>NA</v>
      </c>
      <c r="J328" s="9" t="str" cm="1">
        <f t="array" ref="J328">_xll.SNL.Clients.Office.Excel.Functions.SPG($A328, "IQ_CURRENT_RATIO", J$3)</f>
        <v>NA</v>
      </c>
    </row>
    <row r="329" spans="1:10" x14ac:dyDescent="0.3">
      <c r="A329" s="11" t="s">
        <v>1347</v>
      </c>
      <c r="B329" s="9" cm="1">
        <f t="array" ref="B329">_xll.SNL.Clients.Office.Excel.Functions.SPG($A329, "IQ_CURRENT_RATIO", B$3)</f>
        <v>0.79300000000000004</v>
      </c>
      <c r="C329" s="9" cm="1">
        <f t="array" ref="C329">_xll.SNL.Clients.Office.Excel.Functions.SPG($A329, "IQ_CURRENT_RATIO", C$3)</f>
        <v>0.79900000000000004</v>
      </c>
      <c r="D329" s="9" cm="1">
        <f t="array" ref="D329">_xll.SNL.Clients.Office.Excel.Functions.SPG($A329, "IQ_CURRENT_RATIO", D$3)</f>
        <v>0.85499999999999998</v>
      </c>
      <c r="E329" s="9" cm="1">
        <f t="array" ref="E329">_xll.SNL.Clients.Office.Excel.Functions.SPG($A329, "IQ_CURRENT_RATIO", E$3)</f>
        <v>1.58</v>
      </c>
      <c r="F329" s="9" cm="1">
        <f t="array" ref="F329">_xll.SNL.Clients.Office.Excel.Functions.SPG($A329, "IQ_CURRENT_RATIO", F$3)</f>
        <v>1.036</v>
      </c>
      <c r="G329" s="9" cm="1">
        <f t="array" ref="G329">_xll.SNL.Clients.Office.Excel.Functions.SPG($A329, "IQ_CURRENT_RATIO", G$3)</f>
        <v>1.1160000000000001</v>
      </c>
      <c r="H329" s="9" cm="1">
        <f t="array" ref="H329">_xll.SNL.Clients.Office.Excel.Functions.SPG($A329, "IQ_CURRENT_RATIO", H$3)</f>
        <v>1.899</v>
      </c>
      <c r="I329" s="9" cm="1">
        <f t="array" ref="I329">_xll.SNL.Clients.Office.Excel.Functions.SPG($A329, "IQ_CURRENT_RATIO", I$3)</f>
        <v>2.1190000000000002</v>
      </c>
      <c r="J329" s="9" cm="1">
        <f t="array" ref="J329">_xll.SNL.Clients.Office.Excel.Functions.SPG($A329, "IQ_CURRENT_RATIO", J$3)</f>
        <v>1.4019999999999999</v>
      </c>
    </row>
    <row r="330" spans="1:10" x14ac:dyDescent="0.3">
      <c r="A330" s="11" t="s">
        <v>1348</v>
      </c>
      <c r="B330" s="9" cm="1">
        <f t="array" ref="B330">_xll.SNL.Clients.Office.Excel.Functions.SPG($A330, "IQ_CURRENT_RATIO", B$3)</f>
        <v>0.43</v>
      </c>
      <c r="C330" s="9" cm="1">
        <f t="array" ref="C330">_xll.SNL.Clients.Office.Excel.Functions.SPG($A330, "IQ_CURRENT_RATIO", C$3)</f>
        <v>0.496</v>
      </c>
      <c r="D330" s="9" cm="1">
        <f t="array" ref="D330">_xll.SNL.Clients.Office.Excel.Functions.SPG($A330, "IQ_CURRENT_RATIO", D$3)</f>
        <v>0.45300000000000001</v>
      </c>
      <c r="E330" s="9" cm="1">
        <f t="array" ref="E330">_xll.SNL.Clients.Office.Excel.Functions.SPG($A330, "IQ_CURRENT_RATIO", E$3)</f>
        <v>0.48299999999999998</v>
      </c>
      <c r="F330" s="9" cm="1">
        <f t="array" ref="F330">_xll.SNL.Clients.Office.Excel.Functions.SPG($A330, "IQ_CURRENT_RATIO", F$3)</f>
        <v>0.60899999999999999</v>
      </c>
      <c r="G330" s="9" cm="1">
        <f t="array" ref="G330">_xll.SNL.Clients.Office.Excel.Functions.SPG($A330, "IQ_CURRENT_RATIO", G$3)</f>
        <v>0.55200000000000005</v>
      </c>
      <c r="H330" s="9" cm="1">
        <f t="array" ref="H330">_xll.SNL.Clients.Office.Excel.Functions.SPG($A330, "IQ_CURRENT_RATIO", H$3)</f>
        <v>0.61299999999999999</v>
      </c>
      <c r="I330" s="9" cm="1">
        <f t="array" ref="I330">_xll.SNL.Clients.Office.Excel.Functions.SPG($A330, "IQ_CURRENT_RATIO", I$3)</f>
        <v>0.56299999999999994</v>
      </c>
      <c r="J330" s="9" cm="1">
        <f t="array" ref="J330">_xll.SNL.Clients.Office.Excel.Functions.SPG($A330, "IQ_CURRENT_RATIO", J$3)</f>
        <v>0.79</v>
      </c>
    </row>
    <row r="331" spans="1:10" x14ac:dyDescent="0.3">
      <c r="A331" s="11" t="s">
        <v>1349</v>
      </c>
      <c r="B331" s="9" cm="1">
        <f t="array" ref="B331">_xll.SNL.Clients.Office.Excel.Functions.SPG($A331, "IQ_CURRENT_RATIO", B$3)</f>
        <v>0.94899999999999995</v>
      </c>
      <c r="C331" s="9" cm="1">
        <f t="array" ref="C331">_xll.SNL.Clients.Office.Excel.Functions.SPG($A331, "IQ_CURRENT_RATIO", C$3)</f>
        <v>0.99299999999999999</v>
      </c>
      <c r="D331" s="9" cm="1">
        <f t="array" ref="D331">_xll.SNL.Clients.Office.Excel.Functions.SPG($A331, "IQ_CURRENT_RATIO", D$3)</f>
        <v>1.1259999999999999</v>
      </c>
      <c r="E331" s="9" cm="1">
        <f t="array" ref="E331">_xll.SNL.Clients.Office.Excel.Functions.SPG($A331, "IQ_CURRENT_RATIO", E$3)</f>
        <v>1.0329999999999999</v>
      </c>
      <c r="F331" s="9" cm="1">
        <f t="array" ref="F331">_xll.SNL.Clients.Office.Excel.Functions.SPG($A331, "IQ_CURRENT_RATIO", F$3)</f>
        <v>1.19</v>
      </c>
      <c r="G331" s="9" cm="1">
        <f t="array" ref="G331">_xll.SNL.Clients.Office.Excel.Functions.SPG($A331, "IQ_CURRENT_RATIO", G$3)</f>
        <v>1.1040000000000001</v>
      </c>
      <c r="H331" s="9" cm="1">
        <f t="array" ref="H331">_xll.SNL.Clients.Office.Excel.Functions.SPG($A331, "IQ_CURRENT_RATIO", H$3)</f>
        <v>1.1459999999999999</v>
      </c>
      <c r="I331" s="9" cm="1">
        <f t="array" ref="I331">_xll.SNL.Clients.Office.Excel.Functions.SPG($A331, "IQ_CURRENT_RATIO", I$3)</f>
        <v>1.177</v>
      </c>
      <c r="J331" s="9" cm="1">
        <f t="array" ref="J331">_xll.SNL.Clients.Office.Excel.Functions.SPG($A331, "IQ_CURRENT_RATIO", J$3)</f>
        <v>1.2729999999999999</v>
      </c>
    </row>
    <row r="332" spans="1:10" x14ac:dyDescent="0.3">
      <c r="A332" s="11" t="s">
        <v>1350</v>
      </c>
      <c r="B332" s="9" cm="1">
        <f t="array" ref="B332">_xll.SNL.Clients.Office.Excel.Functions.SPG($A332, "IQ_CURRENT_RATIO", B$3)</f>
        <v>1.375</v>
      </c>
      <c r="C332" s="9" cm="1">
        <f t="array" ref="C332">_xll.SNL.Clients.Office.Excel.Functions.SPG($A332, "IQ_CURRENT_RATIO", C$3)</f>
        <v>0.88400000000000001</v>
      </c>
      <c r="D332" s="9" cm="1">
        <f t="array" ref="D332">_xll.SNL.Clients.Office.Excel.Functions.SPG($A332, "IQ_CURRENT_RATIO", D$3)</f>
        <v>0.81599999999999995</v>
      </c>
      <c r="E332" s="9" cm="1">
        <f t="array" ref="E332">_xll.SNL.Clients.Office.Excel.Functions.SPG($A332, "IQ_CURRENT_RATIO", E$3)</f>
        <v>0.83899999999999997</v>
      </c>
      <c r="F332" s="9" cm="1">
        <f t="array" ref="F332">_xll.SNL.Clients.Office.Excel.Functions.SPG($A332, "IQ_CURRENT_RATIO", F$3)</f>
        <v>1.0940000000000001</v>
      </c>
      <c r="G332" s="9" cm="1">
        <f t="array" ref="G332">_xll.SNL.Clients.Office.Excel.Functions.SPG($A332, "IQ_CURRENT_RATIO", G$3)</f>
        <v>1.782</v>
      </c>
      <c r="H332" s="9" cm="1">
        <f t="array" ref="H332">_xll.SNL.Clients.Office.Excel.Functions.SPG($A332, "IQ_CURRENT_RATIO", H$3)</f>
        <v>2.27</v>
      </c>
      <c r="I332" s="9" cm="1">
        <f t="array" ref="I332">_xll.SNL.Clients.Office.Excel.Functions.SPG($A332, "IQ_CURRENT_RATIO", I$3)</f>
        <v>2.331</v>
      </c>
      <c r="J332" s="9" cm="1">
        <f t="array" ref="J332">_xll.SNL.Clients.Office.Excel.Functions.SPG($A332, "IQ_CURRENT_RATIO", J$3)</f>
        <v>2.2440000000000002</v>
      </c>
    </row>
    <row r="333" spans="1:10" x14ac:dyDescent="0.3">
      <c r="A333" s="11" t="s">
        <v>1351</v>
      </c>
      <c r="B333" s="9" cm="1">
        <f t="array" ref="B333">_xll.SNL.Clients.Office.Excel.Functions.SPG($A333, "IQ_CURRENT_RATIO", B$3)</f>
        <v>27.367000000000001</v>
      </c>
      <c r="C333" s="9" cm="1">
        <f t="array" ref="C333">_xll.SNL.Clients.Office.Excel.Functions.SPG($A333, "IQ_CURRENT_RATIO", C$3)</f>
        <v>20.486999999999998</v>
      </c>
      <c r="D333" s="9" cm="1">
        <f t="array" ref="D333">_xll.SNL.Clients.Office.Excel.Functions.SPG($A333, "IQ_CURRENT_RATIO", D$3)</f>
        <v>8.2409999999999997</v>
      </c>
      <c r="E333" s="9" cm="1">
        <f t="array" ref="E333">_xll.SNL.Clients.Office.Excel.Functions.SPG($A333, "IQ_CURRENT_RATIO", E$3)</f>
        <v>8.5839999999999996</v>
      </c>
      <c r="F333" s="9" cm="1">
        <f t="array" ref="F333">_xll.SNL.Clients.Office.Excel.Functions.SPG($A333, "IQ_CURRENT_RATIO", F$3)</f>
        <v>14.164</v>
      </c>
      <c r="G333" s="9" cm="1">
        <f t="array" ref="G333">_xll.SNL.Clients.Office.Excel.Functions.SPG($A333, "IQ_CURRENT_RATIO", G$3)</f>
        <v>17.925000000000001</v>
      </c>
      <c r="H333" s="9" cm="1">
        <f t="array" ref="H333">_xll.SNL.Clients.Office.Excel.Functions.SPG($A333, "IQ_CURRENT_RATIO", H$3)</f>
        <v>21.651</v>
      </c>
      <c r="I333" s="9" cm="1">
        <f t="array" ref="I333">_xll.SNL.Clients.Office.Excel.Functions.SPG($A333, "IQ_CURRENT_RATIO", I$3)</f>
        <v>6.6429999999999998</v>
      </c>
      <c r="J333" s="9" cm="1">
        <f t="array" ref="J333">_xll.SNL.Clients.Office.Excel.Functions.SPG($A333, "IQ_CURRENT_RATIO", J$3)</f>
        <v>14.138</v>
      </c>
    </row>
    <row r="334" spans="1:10" x14ac:dyDescent="0.3">
      <c r="A334" s="11" t="s">
        <v>1352</v>
      </c>
      <c r="B334" s="9" cm="1">
        <f t="array" ref="B334">_xll.SNL.Clients.Office.Excel.Functions.SPG($A334, "IQ_CURRENT_RATIO", B$3)</f>
        <v>0.85499999999999998</v>
      </c>
      <c r="C334" s="9" cm="1">
        <f t="array" ref="C334">_xll.SNL.Clients.Office.Excel.Functions.SPG($A334, "IQ_CURRENT_RATIO", C$3)</f>
        <v>0.86699999999999999</v>
      </c>
      <c r="D334" s="9" cm="1">
        <f t="array" ref="D334">_xll.SNL.Clients.Office.Excel.Functions.SPG($A334, "IQ_CURRENT_RATIO", D$3)</f>
        <v>0.86099999999999999</v>
      </c>
      <c r="E334" s="9" cm="1">
        <f t="array" ref="E334">_xll.SNL.Clients.Office.Excel.Functions.SPG($A334, "IQ_CURRENT_RATIO", E$3)</f>
        <v>0.86399999999999999</v>
      </c>
      <c r="F334" s="9" cm="1">
        <f t="array" ref="F334">_xll.SNL.Clients.Office.Excel.Functions.SPG($A334, "IQ_CURRENT_RATIO", F$3)</f>
        <v>0.86799999999999999</v>
      </c>
      <c r="G334" s="9" cm="1">
        <f t="array" ref="G334">_xll.SNL.Clients.Office.Excel.Functions.SPG($A334, "IQ_CURRENT_RATIO", G$3)</f>
        <v>0.871</v>
      </c>
      <c r="H334" s="9" cm="1">
        <f t="array" ref="H334">_xll.SNL.Clients.Office.Excel.Functions.SPG($A334, "IQ_CURRENT_RATIO", H$3)</f>
        <v>0.88400000000000001</v>
      </c>
      <c r="I334" s="9" cm="1">
        <f t="array" ref="I334">_xll.SNL.Clients.Office.Excel.Functions.SPG($A334, "IQ_CURRENT_RATIO", I$3)</f>
        <v>0.88200000000000001</v>
      </c>
      <c r="J334" s="9" cm="1">
        <f t="array" ref="J334">_xll.SNL.Clients.Office.Excel.Functions.SPG($A334, "IQ_CURRENT_RATIO", J$3)</f>
        <v>0.88400000000000001</v>
      </c>
    </row>
    <row r="335" spans="1:10" x14ac:dyDescent="0.3">
      <c r="A335" s="11" t="s">
        <v>1353</v>
      </c>
      <c r="B335" s="9" cm="1">
        <f t="array" ref="B335">_xll.SNL.Clients.Office.Excel.Functions.SPG($A335, "IQ_CURRENT_RATIO", B$3)</f>
        <v>2.879</v>
      </c>
      <c r="C335" s="9" cm="1">
        <f t="array" ref="C335">_xll.SNL.Clients.Office.Excel.Functions.SPG($A335, "IQ_CURRENT_RATIO", C$3)</f>
        <v>3.875</v>
      </c>
      <c r="D335" s="9" cm="1">
        <f t="array" ref="D335">_xll.SNL.Clients.Office.Excel.Functions.SPG($A335, "IQ_CURRENT_RATIO", D$3)</f>
        <v>4.49</v>
      </c>
      <c r="E335" s="9" cm="1">
        <f t="array" ref="E335">_xll.SNL.Clients.Office.Excel.Functions.SPG($A335, "IQ_CURRENT_RATIO", E$3)</f>
        <v>4.1929999999999996</v>
      </c>
      <c r="F335" s="9" cm="1">
        <f t="array" ref="F335">_xll.SNL.Clients.Office.Excel.Functions.SPG($A335, "IQ_CURRENT_RATIO", F$3)</f>
        <v>5.3220000000000001</v>
      </c>
      <c r="G335" s="9" cm="1">
        <f t="array" ref="G335">_xll.SNL.Clients.Office.Excel.Functions.SPG($A335, "IQ_CURRENT_RATIO", G$3)</f>
        <v>4.53</v>
      </c>
      <c r="H335" s="9" cm="1">
        <f t="array" ref="H335">_xll.SNL.Clients.Office.Excel.Functions.SPG($A335, "IQ_CURRENT_RATIO", H$3)</f>
        <v>4.516</v>
      </c>
      <c r="I335" s="9" cm="1">
        <f t="array" ref="I335">_xll.SNL.Clients.Office.Excel.Functions.SPG($A335, "IQ_CURRENT_RATIO", I$3)</f>
        <v>4.8899999999999997</v>
      </c>
      <c r="J335" s="9" cm="1">
        <f t="array" ref="J335">_xll.SNL.Clients.Office.Excel.Functions.SPG($A335, "IQ_CURRENT_RATIO", J$3)</f>
        <v>4.9619999999999997</v>
      </c>
    </row>
    <row r="336" spans="1:10" x14ac:dyDescent="0.3">
      <c r="A336" s="11" t="s">
        <v>1354</v>
      </c>
      <c r="B336" s="9" t="str" cm="1">
        <f t="array" ref="B336">_xll.SNL.Clients.Office.Excel.Functions.SPG($A336, "IQ_CURRENT_RATIO", B$3)</f>
        <v>NA</v>
      </c>
      <c r="C336" s="9" t="str" cm="1">
        <f t="array" ref="C336">_xll.SNL.Clients.Office.Excel.Functions.SPG($A336, "IQ_CURRENT_RATIO", C$3)</f>
        <v>NA</v>
      </c>
      <c r="D336" s="9" t="str" cm="1">
        <f t="array" ref="D336">_xll.SNL.Clients.Office.Excel.Functions.SPG($A336, "IQ_CURRENT_RATIO", D$3)</f>
        <v>NA</v>
      </c>
      <c r="E336" s="9" t="str" cm="1">
        <f t="array" ref="E336">_xll.SNL.Clients.Office.Excel.Functions.SPG($A336, "IQ_CURRENT_RATIO", E$3)</f>
        <v>NA</v>
      </c>
      <c r="F336" s="9" t="str" cm="1">
        <f t="array" ref="F336">_xll.SNL.Clients.Office.Excel.Functions.SPG($A336, "IQ_CURRENT_RATIO", F$3)</f>
        <v>NA</v>
      </c>
      <c r="G336" s="9" t="str" cm="1">
        <f t="array" ref="G336">_xll.SNL.Clients.Office.Excel.Functions.SPG($A336, "IQ_CURRENT_RATIO", G$3)</f>
        <v>NA</v>
      </c>
      <c r="H336" s="9" t="str" cm="1">
        <f t="array" ref="H336">_xll.SNL.Clients.Office.Excel.Functions.SPG($A336, "IQ_CURRENT_RATIO", H$3)</f>
        <v>NA</v>
      </c>
      <c r="I336" s="9" t="str" cm="1">
        <f t="array" ref="I336">_xll.SNL.Clients.Office.Excel.Functions.SPG($A336, "IQ_CURRENT_RATIO", I$3)</f>
        <v>NA</v>
      </c>
      <c r="J336" s="9" t="str" cm="1">
        <f t="array" ref="J336">_xll.SNL.Clients.Office.Excel.Functions.SPG($A336, "IQ_CURRENT_RATIO", J$3)</f>
        <v>NA</v>
      </c>
    </row>
    <row r="337" spans="1:10" x14ac:dyDescent="0.3">
      <c r="A337" s="11" t="s">
        <v>1355</v>
      </c>
      <c r="B337" s="9" cm="1">
        <f t="array" ref="B337">_xll.SNL.Clients.Office.Excel.Functions.SPG($A337, "IQ_CURRENT_RATIO", B$3)</f>
        <v>7.7169999999999996</v>
      </c>
      <c r="C337" s="9" cm="1">
        <f t="array" ref="C337">_xll.SNL.Clients.Office.Excel.Functions.SPG($A337, "IQ_CURRENT_RATIO", C$3)</f>
        <v>6.508</v>
      </c>
      <c r="D337" s="9" cm="1">
        <f t="array" ref="D337">_xll.SNL.Clients.Office.Excel.Functions.SPG($A337, "IQ_CURRENT_RATIO", D$3)</f>
        <v>7.4580000000000002</v>
      </c>
      <c r="E337" s="9" cm="1">
        <f t="array" ref="E337">_xll.SNL.Clients.Office.Excel.Functions.SPG($A337, "IQ_CURRENT_RATIO", E$3)</f>
        <v>7.1669999999999998</v>
      </c>
      <c r="F337" s="9" cm="1">
        <f t="array" ref="F337">_xll.SNL.Clients.Office.Excel.Functions.SPG($A337, "IQ_CURRENT_RATIO", F$3)</f>
        <v>8.093</v>
      </c>
      <c r="G337" s="9" cm="1">
        <f t="array" ref="G337">_xll.SNL.Clients.Office.Excel.Functions.SPG($A337, "IQ_CURRENT_RATIO", G$3)</f>
        <v>7.7370000000000001</v>
      </c>
      <c r="H337" s="9" cm="1">
        <f t="array" ref="H337">_xll.SNL.Clients.Office.Excel.Functions.SPG($A337, "IQ_CURRENT_RATIO", H$3)</f>
        <v>7.7480000000000002</v>
      </c>
      <c r="I337" s="9" cm="1">
        <f t="array" ref="I337">_xll.SNL.Clients.Office.Excel.Functions.SPG($A337, "IQ_CURRENT_RATIO", I$3)</f>
        <v>7.83</v>
      </c>
      <c r="J337" s="9" cm="1">
        <f t="array" ref="J337">_xll.SNL.Clients.Office.Excel.Functions.SPG($A337, "IQ_CURRENT_RATIO", J$3)</f>
        <v>9.1639999999999997</v>
      </c>
    </row>
    <row r="338" spans="1:10" x14ac:dyDescent="0.3">
      <c r="A338" s="11" t="s">
        <v>1356</v>
      </c>
      <c r="B338" s="9" cm="1">
        <f t="array" ref="B338">_xll.SNL.Clients.Office.Excel.Functions.SPG($A338, "IQ_CURRENT_RATIO", B$3)</f>
        <v>1.2689999999999999</v>
      </c>
      <c r="C338" s="9" cm="1">
        <f t="array" ref="C338">_xll.SNL.Clients.Office.Excel.Functions.SPG($A338, "IQ_CURRENT_RATIO", C$3)</f>
        <v>1.238</v>
      </c>
      <c r="D338" s="9" cm="1">
        <f t="array" ref="D338">_xll.SNL.Clients.Office.Excel.Functions.SPG($A338, "IQ_CURRENT_RATIO", D$3)</f>
        <v>1.254</v>
      </c>
      <c r="E338" s="9" cm="1">
        <f t="array" ref="E338">_xll.SNL.Clients.Office.Excel.Functions.SPG($A338, "IQ_CURRENT_RATIO", E$3)</f>
        <v>1.264</v>
      </c>
      <c r="F338" s="9" cm="1">
        <f t="array" ref="F338">_xll.SNL.Clients.Office.Excel.Functions.SPG($A338, "IQ_CURRENT_RATIO", F$3)</f>
        <v>1.218</v>
      </c>
      <c r="G338" s="9" cm="1">
        <f t="array" ref="G338">_xll.SNL.Clients.Office.Excel.Functions.SPG($A338, "IQ_CURRENT_RATIO", G$3)</f>
        <v>1.2</v>
      </c>
      <c r="H338" s="9" cm="1">
        <f t="array" ref="H338">_xll.SNL.Clients.Office.Excel.Functions.SPG($A338, "IQ_CURRENT_RATIO", H$3)</f>
        <v>1.234</v>
      </c>
      <c r="I338" s="9" cm="1">
        <f t="array" ref="I338">_xll.SNL.Clients.Office.Excel.Functions.SPG($A338, "IQ_CURRENT_RATIO", I$3)</f>
        <v>1.2989999999999999</v>
      </c>
      <c r="J338" s="9" cm="1">
        <f t="array" ref="J338">_xll.SNL.Clients.Office.Excel.Functions.SPG($A338, "IQ_CURRENT_RATIO", J$3)</f>
        <v>1.264</v>
      </c>
    </row>
    <row r="339" spans="1:10" x14ac:dyDescent="0.3">
      <c r="A339" s="11" t="s">
        <v>1357</v>
      </c>
      <c r="B339" s="9" cm="1">
        <f t="array" ref="B339">_xll.SNL.Clients.Office.Excel.Functions.SPG($A339, "IQ_CURRENT_RATIO", B$3)</f>
        <v>1.778</v>
      </c>
      <c r="C339" s="9" cm="1">
        <f t="array" ref="C339">_xll.SNL.Clients.Office.Excel.Functions.SPG($A339, "IQ_CURRENT_RATIO", C$3)</f>
        <v>1.782</v>
      </c>
      <c r="D339" s="9" cm="1">
        <f t="array" ref="D339">_xll.SNL.Clients.Office.Excel.Functions.SPG($A339, "IQ_CURRENT_RATIO", D$3)</f>
        <v>1.5820000000000001</v>
      </c>
      <c r="E339" s="9" cm="1">
        <f t="array" ref="E339">_xll.SNL.Clients.Office.Excel.Functions.SPG($A339, "IQ_CURRENT_RATIO", E$3)</f>
        <v>1.448</v>
      </c>
      <c r="F339" s="9" cm="1">
        <f t="array" ref="F339">_xll.SNL.Clients.Office.Excel.Functions.SPG($A339, "IQ_CURRENT_RATIO", F$3)</f>
        <v>1.444</v>
      </c>
      <c r="G339" s="9" cm="1">
        <f t="array" ref="G339">_xll.SNL.Clients.Office.Excel.Functions.SPG($A339, "IQ_CURRENT_RATIO", G$3)</f>
        <v>1.506</v>
      </c>
      <c r="H339" s="9" cm="1">
        <f t="array" ref="H339">_xll.SNL.Clients.Office.Excel.Functions.SPG($A339, "IQ_CURRENT_RATIO", H$3)</f>
        <v>1.4350000000000001</v>
      </c>
      <c r="I339" s="9" cm="1">
        <f t="array" ref="I339">_xll.SNL.Clients.Office.Excel.Functions.SPG($A339, "IQ_CURRENT_RATIO", I$3)</f>
        <v>1.444</v>
      </c>
      <c r="J339" s="9" cm="1">
        <f t="array" ref="J339">_xll.SNL.Clients.Office.Excel.Functions.SPG($A339, "IQ_CURRENT_RATIO", J$3)</f>
        <v>1.391</v>
      </c>
    </row>
    <row r="340" spans="1:10" x14ac:dyDescent="0.3">
      <c r="A340" s="11" t="s">
        <v>1358</v>
      </c>
      <c r="B340" s="9" cm="1">
        <f t="array" ref="B340">_xll.SNL.Clients.Office.Excel.Functions.SPG($A340, "IQ_CURRENT_RATIO", B$3)</f>
        <v>2.113</v>
      </c>
      <c r="C340" s="9" cm="1">
        <f t="array" ref="C340">_xll.SNL.Clients.Office.Excel.Functions.SPG($A340, "IQ_CURRENT_RATIO", C$3)</f>
        <v>2.1619999999999999</v>
      </c>
      <c r="D340" s="9" cm="1">
        <f t="array" ref="D340">_xll.SNL.Clients.Office.Excel.Functions.SPG($A340, "IQ_CURRENT_RATIO", D$3)</f>
        <v>2.391</v>
      </c>
      <c r="E340" s="9" cm="1">
        <f t="array" ref="E340">_xll.SNL.Clients.Office.Excel.Functions.SPG($A340, "IQ_CURRENT_RATIO", E$3)</f>
        <v>2.2080000000000002</v>
      </c>
      <c r="F340" s="9" cm="1">
        <f t="array" ref="F340">_xll.SNL.Clients.Office.Excel.Functions.SPG($A340, "IQ_CURRENT_RATIO", F$3)</f>
        <v>2.1619999999999999</v>
      </c>
      <c r="G340" s="9" cm="1">
        <f t="array" ref="G340">_xll.SNL.Clients.Office.Excel.Functions.SPG($A340, "IQ_CURRENT_RATIO", G$3)</f>
        <v>2.0059999999999998</v>
      </c>
      <c r="H340" s="9" cm="1">
        <f t="array" ref="H340">_xll.SNL.Clients.Office.Excel.Functions.SPG($A340, "IQ_CURRENT_RATIO", H$3)</f>
        <v>2.113</v>
      </c>
      <c r="I340" s="9" cm="1">
        <f t="array" ref="I340">_xll.SNL.Clients.Office.Excel.Functions.SPG($A340, "IQ_CURRENT_RATIO", I$3)</f>
        <v>2.0659999999999998</v>
      </c>
      <c r="J340" s="9" cm="1">
        <f t="array" ref="J340">_xll.SNL.Clients.Office.Excel.Functions.SPG($A340, "IQ_CURRENT_RATIO", J$3)</f>
        <v>1.99</v>
      </c>
    </row>
    <row r="341" spans="1:10" x14ac:dyDescent="0.3">
      <c r="A341" s="11" t="s">
        <v>1359</v>
      </c>
      <c r="B341" s="9" cm="1">
        <f t="array" ref="B341">_xll.SNL.Clients.Office.Excel.Functions.SPG($A341, "IQ_CURRENT_RATIO", B$3)</f>
        <v>1.099</v>
      </c>
      <c r="C341" s="9" cm="1">
        <f t="array" ref="C341">_xll.SNL.Clients.Office.Excel.Functions.SPG($A341, "IQ_CURRENT_RATIO", C$3)</f>
        <v>1.288</v>
      </c>
      <c r="D341" s="9" cm="1">
        <f t="array" ref="D341">_xll.SNL.Clients.Office.Excel.Functions.SPG($A341, "IQ_CURRENT_RATIO", D$3)</f>
        <v>1.252</v>
      </c>
      <c r="E341" s="9" cm="1">
        <f t="array" ref="E341">_xll.SNL.Clients.Office.Excel.Functions.SPG($A341, "IQ_CURRENT_RATIO", E$3)</f>
        <v>1.2090000000000001</v>
      </c>
      <c r="F341" s="9" cm="1">
        <f t="array" ref="F341">_xll.SNL.Clients.Office.Excel.Functions.SPG($A341, "IQ_CURRENT_RATIO", F$3)</f>
        <v>1.24</v>
      </c>
      <c r="G341" s="9" cm="1">
        <f t="array" ref="G341">_xll.SNL.Clients.Office.Excel.Functions.SPG($A341, "IQ_CURRENT_RATIO", G$3)</f>
        <v>1.252</v>
      </c>
      <c r="H341" s="9" cm="1">
        <f t="array" ref="H341">_xll.SNL.Clients.Office.Excel.Functions.SPG($A341, "IQ_CURRENT_RATIO", H$3)</f>
        <v>1.1220000000000001</v>
      </c>
      <c r="I341" s="9" cm="1">
        <f t="array" ref="I341">_xll.SNL.Clients.Office.Excel.Functions.SPG($A341, "IQ_CURRENT_RATIO", I$3)</f>
        <v>1.17</v>
      </c>
      <c r="J341" s="9" cm="1">
        <f t="array" ref="J341">_xll.SNL.Clients.Office.Excel.Functions.SPG($A341, "IQ_CURRENT_RATIO", J$3)</f>
        <v>1.252</v>
      </c>
    </row>
    <row r="342" spans="1:10" x14ac:dyDescent="0.3">
      <c r="A342" s="11" t="s">
        <v>1360</v>
      </c>
      <c r="B342" s="9" t="str" cm="1">
        <f t="array" ref="B342">_xll.SNL.Clients.Office.Excel.Functions.SPG($A342, "IQ_CURRENT_RATIO", B$3)</f>
        <v>NA</v>
      </c>
      <c r="C342" s="9" t="str" cm="1">
        <f t="array" ref="C342">_xll.SNL.Clients.Office.Excel.Functions.SPG($A342, "IQ_CURRENT_RATIO", C$3)</f>
        <v>NA</v>
      </c>
      <c r="D342" s="9" t="str" cm="1">
        <f t="array" ref="D342">_xll.SNL.Clients.Office.Excel.Functions.SPG($A342, "IQ_CURRENT_RATIO", D$3)</f>
        <v>NA</v>
      </c>
      <c r="E342" s="9" t="str" cm="1">
        <f t="array" ref="E342">_xll.SNL.Clients.Office.Excel.Functions.SPG($A342, "IQ_CURRENT_RATIO", E$3)</f>
        <v>NA</v>
      </c>
      <c r="F342" s="9" t="str" cm="1">
        <f t="array" ref="F342">_xll.SNL.Clients.Office.Excel.Functions.SPG($A342, "IQ_CURRENT_RATIO", F$3)</f>
        <v>NA</v>
      </c>
      <c r="G342" s="9" t="str" cm="1">
        <f t="array" ref="G342">_xll.SNL.Clients.Office.Excel.Functions.SPG($A342, "IQ_CURRENT_RATIO", G$3)</f>
        <v>NA</v>
      </c>
      <c r="H342" s="9" t="str" cm="1">
        <f t="array" ref="H342">_xll.SNL.Clients.Office.Excel.Functions.SPG($A342, "IQ_CURRENT_RATIO", H$3)</f>
        <v>NA</v>
      </c>
      <c r="I342" s="9" t="str" cm="1">
        <f t="array" ref="I342">_xll.SNL.Clients.Office.Excel.Functions.SPG($A342, "IQ_CURRENT_RATIO", I$3)</f>
        <v>NA</v>
      </c>
      <c r="J342" s="9" t="str" cm="1">
        <f t="array" ref="J342">_xll.SNL.Clients.Office.Excel.Functions.SPG($A342, "IQ_CURRENT_RATIO", J$3)</f>
        <v>NA</v>
      </c>
    </row>
    <row r="343" spans="1:10" x14ac:dyDescent="0.3">
      <c r="A343" s="11" t="s">
        <v>1361</v>
      </c>
      <c r="B343" s="9" cm="1">
        <f t="array" ref="B343">_xll.SNL.Clients.Office.Excel.Functions.SPG($A343, "IQ_CURRENT_RATIO", B$3)</f>
        <v>0.47</v>
      </c>
      <c r="C343" s="9" cm="1">
        <f t="array" ref="C343">_xll.SNL.Clients.Office.Excel.Functions.SPG($A343, "IQ_CURRENT_RATIO", C$3)</f>
        <v>0.624</v>
      </c>
      <c r="D343" s="9" cm="1">
        <f t="array" ref="D343">_xll.SNL.Clients.Office.Excel.Functions.SPG($A343, "IQ_CURRENT_RATIO", D$3)</f>
        <v>0.49</v>
      </c>
      <c r="E343" s="9" cm="1">
        <f t="array" ref="E343">_xll.SNL.Clients.Office.Excel.Functions.SPG($A343, "IQ_CURRENT_RATIO", E$3)</f>
        <v>0.51700000000000002</v>
      </c>
      <c r="F343" s="9" cm="1">
        <f t="array" ref="F343">_xll.SNL.Clients.Office.Excel.Functions.SPG($A343, "IQ_CURRENT_RATIO", F$3)</f>
        <v>0.502</v>
      </c>
      <c r="G343" s="9" cm="1">
        <f t="array" ref="G343">_xll.SNL.Clients.Office.Excel.Functions.SPG($A343, "IQ_CURRENT_RATIO", G$3)</f>
        <v>0.47799999999999998</v>
      </c>
      <c r="H343" s="9" cm="1">
        <f t="array" ref="H343">_xll.SNL.Clients.Office.Excel.Functions.SPG($A343, "IQ_CURRENT_RATIO", H$3)</f>
        <v>0.32300000000000001</v>
      </c>
      <c r="I343" s="9" cm="1">
        <f t="array" ref="I343">_xll.SNL.Clients.Office.Excel.Functions.SPG($A343, "IQ_CURRENT_RATIO", I$3)</f>
        <v>0.40799999999999997</v>
      </c>
      <c r="J343" s="9" cm="1">
        <f t="array" ref="J343">_xll.SNL.Clients.Office.Excel.Functions.SPG($A343, "IQ_CURRENT_RATIO", J$3)</f>
        <v>0.45700000000000002</v>
      </c>
    </row>
    <row r="344" spans="1:10" x14ac:dyDescent="0.3">
      <c r="A344" s="11" t="s">
        <v>1362</v>
      </c>
      <c r="B344" s="9" cm="1">
        <f t="array" ref="B344">_xll.SNL.Clients.Office.Excel.Functions.SPG($A344, "IQ_CURRENT_RATIO", B$3)</f>
        <v>1.718</v>
      </c>
      <c r="C344" s="9" cm="1">
        <f t="array" ref="C344">_xll.SNL.Clients.Office.Excel.Functions.SPG($A344, "IQ_CURRENT_RATIO", C$3)</f>
        <v>1.802</v>
      </c>
      <c r="D344" s="9" cm="1">
        <f t="array" ref="D344">_xll.SNL.Clients.Office.Excel.Functions.SPG($A344, "IQ_CURRENT_RATIO", D$3)</f>
        <v>2.032</v>
      </c>
      <c r="E344" s="9" cm="1">
        <f t="array" ref="E344">_xll.SNL.Clients.Office.Excel.Functions.SPG($A344, "IQ_CURRENT_RATIO", E$3)</f>
        <v>1.9490000000000001</v>
      </c>
      <c r="F344" s="9" cm="1">
        <f t="array" ref="F344">_xll.SNL.Clients.Office.Excel.Functions.SPG($A344, "IQ_CURRENT_RATIO", F$3)</f>
        <v>2.1419999999999999</v>
      </c>
      <c r="G344" s="9" cm="1">
        <f t="array" ref="G344">_xll.SNL.Clients.Office.Excel.Functions.SPG($A344, "IQ_CURRENT_RATIO", G$3)</f>
        <v>2.2549999999999999</v>
      </c>
      <c r="H344" s="9" cm="1">
        <f t="array" ref="H344">_xll.SNL.Clients.Office.Excel.Functions.SPG($A344, "IQ_CURRENT_RATIO", H$3)</f>
        <v>2.1880000000000002</v>
      </c>
      <c r="I344" s="9" cm="1">
        <f t="array" ref="I344">_xll.SNL.Clients.Office.Excel.Functions.SPG($A344, "IQ_CURRENT_RATIO", I$3)</f>
        <v>1.9670000000000001</v>
      </c>
      <c r="J344" s="9" cm="1">
        <f t="array" ref="J344">_xll.SNL.Clients.Office.Excel.Functions.SPG($A344, "IQ_CURRENT_RATIO", J$3)</f>
        <v>1.9450000000000001</v>
      </c>
    </row>
    <row r="345" spans="1:10" x14ac:dyDescent="0.3">
      <c r="A345" s="11" t="s">
        <v>1363</v>
      </c>
      <c r="B345" s="9" cm="1">
        <f t="array" ref="B345">_xll.SNL.Clients.Office.Excel.Functions.SPG($A345, "IQ_CURRENT_RATIO", B$3)</f>
        <v>1.5169999999999999</v>
      </c>
      <c r="C345" s="9" cm="1">
        <f t="array" ref="C345">_xll.SNL.Clients.Office.Excel.Functions.SPG($A345, "IQ_CURRENT_RATIO", C$3)</f>
        <v>1.5209999999999999</v>
      </c>
      <c r="D345" s="9" cm="1">
        <f t="array" ref="D345">_xll.SNL.Clients.Office.Excel.Functions.SPG($A345, "IQ_CURRENT_RATIO", D$3)</f>
        <v>1.5740000000000001</v>
      </c>
      <c r="E345" s="9" cm="1">
        <f t="array" ref="E345">_xll.SNL.Clients.Office.Excel.Functions.SPG($A345, "IQ_CURRENT_RATIO", E$3)</f>
        <v>1.5720000000000001</v>
      </c>
      <c r="F345" s="9" cm="1">
        <f t="array" ref="F345">_xll.SNL.Clients.Office.Excel.Functions.SPG($A345, "IQ_CURRENT_RATIO", F$3)</f>
        <v>1.4590000000000001</v>
      </c>
      <c r="G345" s="9" cm="1">
        <f t="array" ref="G345">_xll.SNL.Clients.Office.Excel.Functions.SPG($A345, "IQ_CURRENT_RATIO", G$3)</f>
        <v>1.4339999999999999</v>
      </c>
      <c r="H345" s="9" cm="1">
        <f t="array" ref="H345">_xll.SNL.Clients.Office.Excel.Functions.SPG($A345, "IQ_CURRENT_RATIO", H$3)</f>
        <v>1.516</v>
      </c>
      <c r="I345" s="9" cm="1">
        <f t="array" ref="I345">_xll.SNL.Clients.Office.Excel.Functions.SPG($A345, "IQ_CURRENT_RATIO", I$3)</f>
        <v>1.554</v>
      </c>
      <c r="J345" s="9" cm="1">
        <f t="array" ref="J345">_xll.SNL.Clients.Office.Excel.Functions.SPG($A345, "IQ_CURRENT_RATIO", J$3)</f>
        <v>1.528</v>
      </c>
    </row>
    <row r="346" spans="1:10" x14ac:dyDescent="0.3">
      <c r="A346" s="11" t="s">
        <v>1364</v>
      </c>
      <c r="B346" s="9" cm="1">
        <f t="array" ref="B346">_xll.SNL.Clients.Office.Excel.Functions.SPG($A346, "IQ_CURRENT_RATIO", B$3)</f>
        <v>1.8</v>
      </c>
      <c r="C346" s="9" cm="1">
        <f t="array" ref="C346">_xll.SNL.Clients.Office.Excel.Functions.SPG($A346, "IQ_CURRENT_RATIO", C$3)</f>
        <v>1.7390000000000001</v>
      </c>
      <c r="D346" s="9" cm="1">
        <f t="array" ref="D346">_xll.SNL.Clients.Office.Excel.Functions.SPG($A346, "IQ_CURRENT_RATIO", D$3)</f>
        <v>1.7410000000000001</v>
      </c>
      <c r="E346" s="9" cm="1">
        <f t="array" ref="E346">_xll.SNL.Clients.Office.Excel.Functions.SPG($A346, "IQ_CURRENT_RATIO", E$3)</f>
        <v>1.83</v>
      </c>
      <c r="F346" s="9" cm="1">
        <f t="array" ref="F346">_xll.SNL.Clients.Office.Excel.Functions.SPG($A346, "IQ_CURRENT_RATIO", F$3)</f>
        <v>1.7849999999999999</v>
      </c>
      <c r="G346" s="9" cm="1">
        <f t="array" ref="G346">_xll.SNL.Clients.Office.Excel.Functions.SPG($A346, "IQ_CURRENT_RATIO", G$3)</f>
        <v>1.69</v>
      </c>
      <c r="H346" s="9" cm="1">
        <f t="array" ref="H346">_xll.SNL.Clients.Office.Excel.Functions.SPG($A346, "IQ_CURRENT_RATIO", H$3)</f>
        <v>2.1960000000000002</v>
      </c>
      <c r="I346" s="9" cm="1">
        <f t="array" ref="I346">_xll.SNL.Clients.Office.Excel.Functions.SPG($A346, "IQ_CURRENT_RATIO", I$3)</f>
        <v>2.0960000000000001</v>
      </c>
      <c r="J346" s="9" cm="1">
        <f t="array" ref="J346">_xll.SNL.Clients.Office.Excel.Functions.SPG($A346, "IQ_CURRENT_RATIO", J$3)</f>
        <v>2.1429999999999998</v>
      </c>
    </row>
    <row r="347" spans="1:10" x14ac:dyDescent="0.3">
      <c r="A347" s="11" t="s">
        <v>1365</v>
      </c>
      <c r="B347" s="9" cm="1">
        <f t="array" ref="B347">_xll.SNL.Clients.Office.Excel.Functions.SPG($A347, "IQ_CURRENT_RATIO", B$3)</f>
        <v>1.399</v>
      </c>
      <c r="C347" s="9" cm="1">
        <f t="array" ref="C347">_xll.SNL.Clients.Office.Excel.Functions.SPG($A347, "IQ_CURRENT_RATIO", C$3)</f>
        <v>1.5569999999999999</v>
      </c>
      <c r="D347" s="9" cm="1">
        <f t="array" ref="D347">_xll.SNL.Clients.Office.Excel.Functions.SPG($A347, "IQ_CURRENT_RATIO", D$3)</f>
        <v>1.5569999999999999</v>
      </c>
      <c r="E347" s="9" cm="1">
        <f t="array" ref="E347">_xll.SNL.Clients.Office.Excel.Functions.SPG($A347, "IQ_CURRENT_RATIO", E$3)</f>
        <v>1.526</v>
      </c>
      <c r="F347" s="9" cm="1">
        <f t="array" ref="F347">_xll.SNL.Clients.Office.Excel.Functions.SPG($A347, "IQ_CURRENT_RATIO", F$3)</f>
        <v>1.5329999999999999</v>
      </c>
      <c r="G347" s="9" cm="1">
        <f t="array" ref="G347">_xll.SNL.Clients.Office.Excel.Functions.SPG($A347, "IQ_CURRENT_RATIO", G$3)</f>
        <v>1.425</v>
      </c>
      <c r="H347" s="9" cm="1">
        <f t="array" ref="H347">_xll.SNL.Clients.Office.Excel.Functions.SPG($A347, "IQ_CURRENT_RATIO", H$3)</f>
        <v>1.48</v>
      </c>
      <c r="I347" s="9" cm="1">
        <f t="array" ref="I347">_xll.SNL.Clients.Office.Excel.Functions.SPG($A347, "IQ_CURRENT_RATIO", I$3)</f>
        <v>1.4990000000000001</v>
      </c>
      <c r="J347" s="9" cm="1">
        <f t="array" ref="J347">_xll.SNL.Clients.Office.Excel.Functions.SPG($A347, "IQ_CURRENT_RATIO", J$3)</f>
        <v>1.419</v>
      </c>
    </row>
    <row r="348" spans="1:10" x14ac:dyDescent="0.3">
      <c r="A348" s="11" t="s">
        <v>1366</v>
      </c>
      <c r="B348" s="9" t="str" cm="1">
        <f t="array" ref="B348">_xll.SNL.Clients.Office.Excel.Functions.SPG($A348, "IQ_CURRENT_RATIO", B$3)</f>
        <v>NA</v>
      </c>
      <c r="C348" s="9" cm="1">
        <f t="array" ref="C348">_xll.SNL.Clients.Office.Excel.Functions.SPG($A348, "IQ_CURRENT_RATIO", C$3)</f>
        <v>1.5980000000000001</v>
      </c>
      <c r="D348" s="9" cm="1">
        <f t="array" ref="D348">_xll.SNL.Clients.Office.Excel.Functions.SPG($A348, "IQ_CURRENT_RATIO", D$3)</f>
        <v>1.5429999999999999</v>
      </c>
      <c r="E348" s="9" cm="1">
        <f t="array" ref="E348">_xll.SNL.Clients.Office.Excel.Functions.SPG($A348, "IQ_CURRENT_RATIO", E$3)</f>
        <v>1.492</v>
      </c>
      <c r="F348" s="9" cm="1">
        <f t="array" ref="F348">_xll.SNL.Clients.Office.Excel.Functions.SPG($A348, "IQ_CURRENT_RATIO", F$3)</f>
        <v>1.496</v>
      </c>
      <c r="G348" s="9" cm="1">
        <f t="array" ref="G348">_xll.SNL.Clients.Office.Excel.Functions.SPG($A348, "IQ_CURRENT_RATIO", G$3)</f>
        <v>1.42</v>
      </c>
      <c r="H348" s="9" cm="1">
        <f t="array" ref="H348">_xll.SNL.Clients.Office.Excel.Functions.SPG($A348, "IQ_CURRENT_RATIO", H$3)</f>
        <v>1.393</v>
      </c>
      <c r="I348" s="9" cm="1">
        <f t="array" ref="I348">_xll.SNL.Clients.Office.Excel.Functions.SPG($A348, "IQ_CURRENT_RATIO", I$3)</f>
        <v>1.41</v>
      </c>
      <c r="J348" s="9" cm="1">
        <f t="array" ref="J348">_xll.SNL.Clients.Office.Excel.Functions.SPG($A348, "IQ_CURRENT_RATIO", J$3)</f>
        <v>1.468</v>
      </c>
    </row>
    <row r="349" spans="1:10" x14ac:dyDescent="0.3">
      <c r="A349" s="11" t="s">
        <v>1367</v>
      </c>
      <c r="B349" s="9" cm="1">
        <f t="array" ref="B349">_xll.SNL.Clients.Office.Excel.Functions.SPG($A349, "IQ_CURRENT_RATIO", B$3)</f>
        <v>1.2210000000000001</v>
      </c>
      <c r="C349" s="9" cm="1">
        <f t="array" ref="C349">_xll.SNL.Clients.Office.Excel.Functions.SPG($A349, "IQ_CURRENT_RATIO", C$3)</f>
        <v>1.04</v>
      </c>
      <c r="D349" s="9" cm="1">
        <f t="array" ref="D349">_xll.SNL.Clients.Office.Excel.Functions.SPG($A349, "IQ_CURRENT_RATIO", D$3)</f>
        <v>1.141</v>
      </c>
      <c r="E349" s="9" cm="1">
        <f t="array" ref="E349">_xll.SNL.Clients.Office.Excel.Functions.SPG($A349, "IQ_CURRENT_RATIO", E$3)</f>
        <v>1.0640000000000001</v>
      </c>
      <c r="F349" s="9" cm="1">
        <f t="array" ref="F349">_xll.SNL.Clients.Office.Excel.Functions.SPG($A349, "IQ_CURRENT_RATIO", F$3)</f>
        <v>1.1479999999999999</v>
      </c>
      <c r="G349" s="9" cm="1">
        <f t="array" ref="G349">_xll.SNL.Clients.Office.Excel.Functions.SPG($A349, "IQ_CURRENT_RATIO", G$3)</f>
        <v>1.07</v>
      </c>
      <c r="H349" s="9" cm="1">
        <f t="array" ref="H349">_xll.SNL.Clients.Office.Excel.Functions.SPG($A349, "IQ_CURRENT_RATIO", H$3)</f>
        <v>1.296</v>
      </c>
      <c r="I349" s="9" cm="1">
        <f t="array" ref="I349">_xll.SNL.Clients.Office.Excel.Functions.SPG($A349, "IQ_CURRENT_RATIO", I$3)</f>
        <v>1.276</v>
      </c>
      <c r="J349" s="9" cm="1">
        <f t="array" ref="J349">_xll.SNL.Clients.Office.Excel.Functions.SPG($A349, "IQ_CURRENT_RATIO", J$3)</f>
        <v>1.319</v>
      </c>
    </row>
    <row r="350" spans="1:10" x14ac:dyDescent="0.3">
      <c r="A350" s="11" t="s">
        <v>1368</v>
      </c>
      <c r="B350" s="9" cm="1">
        <f t="array" ref="B350">_xll.SNL.Clients.Office.Excel.Functions.SPG($A350, "IQ_CURRENT_RATIO", B$3)</f>
        <v>0.36799999999999999</v>
      </c>
      <c r="C350" s="9" cm="1">
        <f t="array" ref="C350">_xll.SNL.Clients.Office.Excel.Functions.SPG($A350, "IQ_CURRENT_RATIO", C$3)</f>
        <v>0.375</v>
      </c>
      <c r="D350" s="9" cm="1">
        <f t="array" ref="D350">_xll.SNL.Clients.Office.Excel.Functions.SPG($A350, "IQ_CURRENT_RATIO", D$3)</f>
        <v>0.378</v>
      </c>
      <c r="E350" s="9" cm="1">
        <f t="array" ref="E350">_xll.SNL.Clients.Office.Excel.Functions.SPG($A350, "IQ_CURRENT_RATIO", E$3)</f>
        <v>0.376</v>
      </c>
      <c r="F350" s="9" cm="1">
        <f t="array" ref="F350">_xll.SNL.Clients.Office.Excel.Functions.SPG($A350, "IQ_CURRENT_RATIO", F$3)</f>
        <v>0.36699999999999999</v>
      </c>
      <c r="G350" s="9" cm="1">
        <f t="array" ref="G350">_xll.SNL.Clients.Office.Excel.Functions.SPG($A350, "IQ_CURRENT_RATIO", G$3)</f>
        <v>0.372</v>
      </c>
      <c r="H350" s="9" cm="1">
        <f t="array" ref="H350">_xll.SNL.Clients.Office.Excel.Functions.SPG($A350, "IQ_CURRENT_RATIO", H$3)</f>
        <v>0.36699999999999999</v>
      </c>
      <c r="I350" s="9" cm="1">
        <f t="array" ref="I350">_xll.SNL.Clients.Office.Excel.Functions.SPG($A350, "IQ_CURRENT_RATIO", I$3)</f>
        <v>0.35599999999999998</v>
      </c>
      <c r="J350" s="9" cm="1">
        <f t="array" ref="J350">_xll.SNL.Clients.Office.Excel.Functions.SPG($A350, "IQ_CURRENT_RATIO", J$3)</f>
        <v>0.35699999999999998</v>
      </c>
    </row>
    <row r="351" spans="1:10" x14ac:dyDescent="0.3">
      <c r="A351" s="11" t="s">
        <v>1369</v>
      </c>
      <c r="B351" s="9" cm="1">
        <f t="array" ref="B351">_xll.SNL.Clients.Office.Excel.Functions.SPG($A351, "IQ_CURRENT_RATIO", B$3)</f>
        <v>2.7250000000000001</v>
      </c>
      <c r="C351" s="9" cm="1">
        <f t="array" ref="C351">_xll.SNL.Clients.Office.Excel.Functions.SPG($A351, "IQ_CURRENT_RATIO", C$3)</f>
        <v>2.81</v>
      </c>
      <c r="D351" s="9" cm="1">
        <f t="array" ref="D351">_xll.SNL.Clients.Office.Excel.Functions.SPG($A351, "IQ_CURRENT_RATIO", D$3)</f>
        <v>2.8130000000000002</v>
      </c>
      <c r="E351" s="9" cm="1">
        <f t="array" ref="E351">_xll.SNL.Clients.Office.Excel.Functions.SPG($A351, "IQ_CURRENT_RATIO", E$3)</f>
        <v>2.5009999999999999</v>
      </c>
      <c r="F351" s="9" cm="1">
        <f t="array" ref="F351">_xll.SNL.Clients.Office.Excel.Functions.SPG($A351, "IQ_CURRENT_RATIO", F$3)</f>
        <v>2.4049999999999998</v>
      </c>
      <c r="G351" s="9" cm="1">
        <f t="array" ref="G351">_xll.SNL.Clients.Office.Excel.Functions.SPG($A351, "IQ_CURRENT_RATIO", G$3)</f>
        <v>2.31</v>
      </c>
      <c r="H351" s="9" cm="1">
        <f t="array" ref="H351">_xll.SNL.Clients.Office.Excel.Functions.SPG($A351, "IQ_CURRENT_RATIO", H$3)</f>
        <v>2.2690000000000001</v>
      </c>
      <c r="I351" s="9" cm="1">
        <f t="array" ref="I351">_xll.SNL.Clients.Office.Excel.Functions.SPG($A351, "IQ_CURRENT_RATIO", I$3)</f>
        <v>2.3180000000000001</v>
      </c>
      <c r="J351" s="9" cm="1">
        <f t="array" ref="J351">_xll.SNL.Clients.Office.Excel.Functions.SPG($A351, "IQ_CURRENT_RATIO", J$3)</f>
        <v>2.081</v>
      </c>
    </row>
    <row r="352" spans="1:10" x14ac:dyDescent="0.3">
      <c r="A352" s="11" t="s">
        <v>1370</v>
      </c>
      <c r="B352" s="9" cm="1">
        <f t="array" ref="B352">_xll.SNL.Clients.Office.Excel.Functions.SPG($A352, "IQ_CURRENT_RATIO", B$3)</f>
        <v>1.4450000000000001</v>
      </c>
      <c r="C352" s="9" cm="1">
        <f t="array" ref="C352">_xll.SNL.Clients.Office.Excel.Functions.SPG($A352, "IQ_CURRENT_RATIO", C$3)</f>
        <v>1.526</v>
      </c>
      <c r="D352" s="9" cm="1">
        <f t="array" ref="D352">_xll.SNL.Clients.Office.Excel.Functions.SPG($A352, "IQ_CURRENT_RATIO", D$3)</f>
        <v>1.3480000000000001</v>
      </c>
      <c r="E352" s="9" cm="1">
        <f t="array" ref="E352">_xll.SNL.Clients.Office.Excel.Functions.SPG($A352, "IQ_CURRENT_RATIO", E$3)</f>
        <v>1.319</v>
      </c>
      <c r="F352" s="9" cm="1">
        <f t="array" ref="F352">_xll.SNL.Clients.Office.Excel.Functions.SPG($A352, "IQ_CURRENT_RATIO", F$3)</f>
        <v>1.25</v>
      </c>
      <c r="G352" s="9" cm="1">
        <f t="array" ref="G352">_xll.SNL.Clients.Office.Excel.Functions.SPG($A352, "IQ_CURRENT_RATIO", G$3)</f>
        <v>1.278</v>
      </c>
      <c r="H352" s="9" cm="1">
        <f t="array" ref="H352">_xll.SNL.Clients.Office.Excel.Functions.SPG($A352, "IQ_CURRENT_RATIO", H$3)</f>
        <v>1.1879999999999999</v>
      </c>
      <c r="I352" s="9" cm="1">
        <f t="array" ref="I352">_xll.SNL.Clients.Office.Excel.Functions.SPG($A352, "IQ_CURRENT_RATIO", I$3)</f>
        <v>1.268</v>
      </c>
      <c r="J352" s="9" cm="1">
        <f t="array" ref="J352">_xll.SNL.Clients.Office.Excel.Functions.SPG($A352, "IQ_CURRENT_RATIO", J$3)</f>
        <v>1.1739999999999999</v>
      </c>
    </row>
    <row r="353" spans="1:10" x14ac:dyDescent="0.3">
      <c r="A353" s="11" t="s">
        <v>1371</v>
      </c>
      <c r="B353" s="9" cm="1">
        <f t="array" ref="B353">_xll.SNL.Clients.Office.Excel.Functions.SPG($A353, "IQ_CURRENT_RATIO", B$3)</f>
        <v>1.7070000000000001</v>
      </c>
      <c r="C353" s="9" cm="1">
        <f t="array" ref="C353">_xll.SNL.Clients.Office.Excel.Functions.SPG($A353, "IQ_CURRENT_RATIO", C$3)</f>
        <v>1.88</v>
      </c>
      <c r="D353" s="9" cm="1">
        <f t="array" ref="D353">_xll.SNL.Clients.Office.Excel.Functions.SPG($A353, "IQ_CURRENT_RATIO", D$3)</f>
        <v>1.3069999999999999</v>
      </c>
      <c r="E353" s="9" cm="1">
        <f t="array" ref="E353">_xll.SNL.Clients.Office.Excel.Functions.SPG($A353, "IQ_CURRENT_RATIO", E$3)</f>
        <v>1.8009999999999999</v>
      </c>
      <c r="F353" s="9" cm="1">
        <f t="array" ref="F353">_xll.SNL.Clients.Office.Excel.Functions.SPG($A353, "IQ_CURRENT_RATIO", F$3)</f>
        <v>1.825</v>
      </c>
      <c r="G353" s="9" cm="1">
        <f t="array" ref="G353">_xll.SNL.Clients.Office.Excel.Functions.SPG($A353, "IQ_CURRENT_RATIO", G$3)</f>
        <v>2.2000000000000002</v>
      </c>
      <c r="H353" s="9" cm="1">
        <f t="array" ref="H353">_xll.SNL.Clients.Office.Excel.Functions.SPG($A353, "IQ_CURRENT_RATIO", H$3)</f>
        <v>1.8069999999999999</v>
      </c>
      <c r="I353" s="9" cm="1">
        <f t="array" ref="I353">_xll.SNL.Clients.Office.Excel.Functions.SPG($A353, "IQ_CURRENT_RATIO", I$3)</f>
        <v>1.694</v>
      </c>
      <c r="J353" s="9" cm="1">
        <f t="array" ref="J353">_xll.SNL.Clients.Office.Excel.Functions.SPG($A353, "IQ_CURRENT_RATIO", J$3)</f>
        <v>2.0710000000000002</v>
      </c>
    </row>
    <row r="354" spans="1:10" x14ac:dyDescent="0.3">
      <c r="A354" s="11" t="s">
        <v>1372</v>
      </c>
      <c r="B354" s="9" cm="1">
        <f t="array" ref="B354">_xll.SNL.Clients.Office.Excel.Functions.SPG($A354, "IQ_CURRENT_RATIO", B$3)</f>
        <v>3.1459999999999999</v>
      </c>
      <c r="C354" s="9" cm="1">
        <f t="array" ref="C354">_xll.SNL.Clients.Office.Excel.Functions.SPG($A354, "IQ_CURRENT_RATIO", C$3)</f>
        <v>3.0680000000000001</v>
      </c>
      <c r="D354" s="9" cm="1">
        <f t="array" ref="D354">_xll.SNL.Clients.Office.Excel.Functions.SPG($A354, "IQ_CURRENT_RATIO", D$3)</f>
        <v>3.0009999999999999</v>
      </c>
      <c r="E354" s="9" cm="1">
        <f t="array" ref="E354">_xll.SNL.Clients.Office.Excel.Functions.SPG($A354, "IQ_CURRENT_RATIO", E$3)</f>
        <v>2.948</v>
      </c>
      <c r="F354" s="9" cm="1">
        <f t="array" ref="F354">_xll.SNL.Clients.Office.Excel.Functions.SPG($A354, "IQ_CURRENT_RATIO", F$3)</f>
        <v>1.8720000000000001</v>
      </c>
      <c r="G354" s="9" cm="1">
        <f t="array" ref="G354">_xll.SNL.Clients.Office.Excel.Functions.SPG($A354, "IQ_CURRENT_RATIO", G$3)</f>
        <v>1.7909999999999999</v>
      </c>
      <c r="H354" s="9" cm="1">
        <f t="array" ref="H354">_xll.SNL.Clients.Office.Excel.Functions.SPG($A354, "IQ_CURRENT_RATIO", H$3)</f>
        <v>1.7330000000000001</v>
      </c>
      <c r="I354" s="9" cm="1">
        <f t="array" ref="I354">_xll.SNL.Clients.Office.Excel.Functions.SPG($A354, "IQ_CURRENT_RATIO", I$3)</f>
        <v>2.6509999999999998</v>
      </c>
      <c r="J354" s="9" cm="1">
        <f t="array" ref="J354">_xll.SNL.Clients.Office.Excel.Functions.SPG($A354, "IQ_CURRENT_RATIO", J$3)</f>
        <v>2.758</v>
      </c>
    </row>
    <row r="355" spans="1:10" x14ac:dyDescent="0.3">
      <c r="A355" s="11" t="s">
        <v>1373</v>
      </c>
      <c r="B355" s="9" t="str" cm="1">
        <f t="array" ref="B355">_xll.SNL.Clients.Office.Excel.Functions.SPG($A355, "IQ_CURRENT_RATIO", B$3)</f>
        <v>NA</v>
      </c>
      <c r="C355" s="9" cm="1">
        <f t="array" ref="C355">_xll.SNL.Clients.Office.Excel.Functions.SPG($A355, "IQ_CURRENT_RATIO", C$3)</f>
        <v>1.909</v>
      </c>
      <c r="D355" s="9" cm="1">
        <f t="array" ref="D355">_xll.SNL.Clients.Office.Excel.Functions.SPG($A355, "IQ_CURRENT_RATIO", D$3)</f>
        <v>1.8080000000000001</v>
      </c>
      <c r="E355" s="9" cm="1">
        <f t="array" ref="E355">_xll.SNL.Clients.Office.Excel.Functions.SPG($A355, "IQ_CURRENT_RATIO", E$3)</f>
        <v>1.944</v>
      </c>
      <c r="F355" s="9" cm="1">
        <f t="array" ref="F355">_xll.SNL.Clients.Office.Excel.Functions.SPG($A355, "IQ_CURRENT_RATIO", F$3)</f>
        <v>1.925</v>
      </c>
      <c r="G355" s="9" cm="1">
        <f t="array" ref="G355">_xll.SNL.Clients.Office.Excel.Functions.SPG($A355, "IQ_CURRENT_RATIO", G$3)</f>
        <v>2.133</v>
      </c>
      <c r="H355" s="9" cm="1">
        <f t="array" ref="H355">_xll.SNL.Clients.Office.Excel.Functions.SPG($A355, "IQ_CURRENT_RATIO", H$3)</f>
        <v>1.8959999999999999</v>
      </c>
      <c r="I355" s="9" cm="1">
        <f t="array" ref="I355">_xll.SNL.Clients.Office.Excel.Functions.SPG($A355, "IQ_CURRENT_RATIO", I$3)</f>
        <v>1.9079999999999999</v>
      </c>
      <c r="J355" s="9" cm="1">
        <f t="array" ref="J355">_xll.SNL.Clients.Office.Excel.Functions.SPG($A355, "IQ_CURRENT_RATIO", J$3)</f>
        <v>1.784</v>
      </c>
    </row>
    <row r="356" spans="1:10" x14ac:dyDescent="0.3">
      <c r="A356" s="11" t="s">
        <v>1374</v>
      </c>
      <c r="B356" s="9" cm="1">
        <f t="array" ref="B356">_xll.SNL.Clients.Office.Excel.Functions.SPG($A356, "IQ_CURRENT_RATIO", B$3)</f>
        <v>1.486</v>
      </c>
      <c r="C356" s="9" cm="1">
        <f t="array" ref="C356">_xll.SNL.Clients.Office.Excel.Functions.SPG($A356, "IQ_CURRENT_RATIO", C$3)</f>
        <v>1.851</v>
      </c>
      <c r="D356" s="9" cm="1">
        <f t="array" ref="D356">_xll.SNL.Clients.Office.Excel.Functions.SPG($A356, "IQ_CURRENT_RATIO", D$3)</f>
        <v>2.0990000000000002</v>
      </c>
      <c r="E356" s="9" cm="1">
        <f t="array" ref="E356">_xll.SNL.Clients.Office.Excel.Functions.SPG($A356, "IQ_CURRENT_RATIO", E$3)</f>
        <v>2.1669999999999998</v>
      </c>
      <c r="F356" s="9" cm="1">
        <f t="array" ref="F356">_xll.SNL.Clients.Office.Excel.Functions.SPG($A356, "IQ_CURRENT_RATIO", F$3)</f>
        <v>2.0390000000000001</v>
      </c>
      <c r="G356" s="9" cm="1">
        <f t="array" ref="G356">_xll.SNL.Clients.Office.Excel.Functions.SPG($A356, "IQ_CURRENT_RATIO", G$3)</f>
        <v>2.1930000000000001</v>
      </c>
      <c r="H356" s="9" cm="1">
        <f t="array" ref="H356">_xll.SNL.Clients.Office.Excel.Functions.SPG($A356, "IQ_CURRENT_RATIO", H$3)</f>
        <v>2.2850000000000001</v>
      </c>
      <c r="I356" s="9" cm="1">
        <f t="array" ref="I356">_xll.SNL.Clients.Office.Excel.Functions.SPG($A356, "IQ_CURRENT_RATIO", I$3)</f>
        <v>2.4809999999999999</v>
      </c>
      <c r="J356" s="9" cm="1">
        <f t="array" ref="J356">_xll.SNL.Clients.Office.Excel.Functions.SPG($A356, "IQ_CURRENT_RATIO", J$3)</f>
        <v>2.5110000000000001</v>
      </c>
    </row>
    <row r="357" spans="1:10" x14ac:dyDescent="0.3">
      <c r="A357" s="11" t="s">
        <v>1375</v>
      </c>
      <c r="B357" s="9" cm="1">
        <f t="array" ref="B357">_xll.SNL.Clients.Office.Excel.Functions.SPG($A357, "IQ_CURRENT_RATIO", B$3)</f>
        <v>0.29799999999999999</v>
      </c>
      <c r="C357" s="9" cm="1">
        <f t="array" ref="C357">_xll.SNL.Clients.Office.Excel.Functions.SPG($A357, "IQ_CURRENT_RATIO", C$3)</f>
        <v>0.39300000000000002</v>
      </c>
      <c r="D357" s="9" cm="1">
        <f t="array" ref="D357">_xll.SNL.Clients.Office.Excel.Functions.SPG($A357, "IQ_CURRENT_RATIO", D$3)</f>
        <v>0.26900000000000002</v>
      </c>
      <c r="E357" s="9" cm="1">
        <f t="array" ref="E357">_xll.SNL.Clients.Office.Excel.Functions.SPG($A357, "IQ_CURRENT_RATIO", E$3)</f>
        <v>0.23300000000000001</v>
      </c>
      <c r="F357" s="9" cm="1">
        <f t="array" ref="F357">_xll.SNL.Clients.Office.Excel.Functions.SPG($A357, "IQ_CURRENT_RATIO", F$3)</f>
        <v>0.26300000000000001</v>
      </c>
      <c r="G357" s="9" cm="1">
        <f t="array" ref="G357">_xll.SNL.Clients.Office.Excel.Functions.SPG($A357, "IQ_CURRENT_RATIO", G$3)</f>
        <v>0.30099999999999999</v>
      </c>
      <c r="H357" s="9" cm="1">
        <f t="array" ref="H357">_xll.SNL.Clients.Office.Excel.Functions.SPG($A357, "IQ_CURRENT_RATIO", H$3)</f>
        <v>0.28899999999999998</v>
      </c>
      <c r="I357" s="9" cm="1">
        <f t="array" ref="I357">_xll.SNL.Clients.Office.Excel.Functions.SPG($A357, "IQ_CURRENT_RATIO", I$3)</f>
        <v>0.46700000000000003</v>
      </c>
      <c r="J357" s="9" cm="1">
        <f t="array" ref="J357">_xll.SNL.Clients.Office.Excel.Functions.SPG($A357, "IQ_CURRENT_RATIO", J$3)</f>
        <v>0.379</v>
      </c>
    </row>
    <row r="358" spans="1:10" x14ac:dyDescent="0.3">
      <c r="A358" s="11" t="s">
        <v>1376</v>
      </c>
      <c r="B358" s="9" t="str" cm="1">
        <f t="array" ref="B358">_xll.SNL.Clients.Office.Excel.Functions.SPG($A358, "IQ_CURRENT_RATIO", B$3)</f>
        <v>NA</v>
      </c>
      <c r="C358" s="9" cm="1">
        <f t="array" ref="C358">_xll.SNL.Clients.Office.Excel.Functions.SPG($A358, "IQ_CURRENT_RATIO", C$3)</f>
        <v>1.712</v>
      </c>
      <c r="D358" s="9" cm="1">
        <f t="array" ref="D358">_xll.SNL.Clients.Office.Excel.Functions.SPG($A358, "IQ_CURRENT_RATIO", D$3)</f>
        <v>1.71</v>
      </c>
      <c r="E358" s="9" cm="1">
        <f t="array" ref="E358">_xll.SNL.Clients.Office.Excel.Functions.SPG($A358, "IQ_CURRENT_RATIO", E$3)</f>
        <v>1.6910000000000001</v>
      </c>
      <c r="F358" s="9" cm="1">
        <f t="array" ref="F358">_xll.SNL.Clients.Office.Excel.Functions.SPG($A358, "IQ_CURRENT_RATIO", F$3)</f>
        <v>1.65</v>
      </c>
      <c r="G358" s="9" cm="1">
        <f t="array" ref="G358">_xll.SNL.Clients.Office.Excel.Functions.SPG($A358, "IQ_CURRENT_RATIO", G$3)</f>
        <v>1.746</v>
      </c>
      <c r="H358" s="9" cm="1">
        <f t="array" ref="H358">_xll.SNL.Clients.Office.Excel.Functions.SPG($A358, "IQ_CURRENT_RATIO", H$3)</f>
        <v>1.6339999999999999</v>
      </c>
      <c r="I358" s="9" cm="1">
        <f t="array" ref="I358">_xll.SNL.Clients.Office.Excel.Functions.SPG($A358, "IQ_CURRENT_RATIO", I$3)</f>
        <v>1.6279999999999999</v>
      </c>
      <c r="J358" s="9" cm="1">
        <f t="array" ref="J358">_xll.SNL.Clients.Office.Excel.Functions.SPG($A358, "IQ_CURRENT_RATIO", J$3)</f>
        <v>1.7929999999999999</v>
      </c>
    </row>
    <row r="359" spans="1:10" x14ac:dyDescent="0.3">
      <c r="A359" s="11" t="s">
        <v>1378</v>
      </c>
      <c r="B359" s="9" t="str" cm="1">
        <f t="array" ref="B359">_xll.SNL.Clients.Office.Excel.Functions.SPG($A359, "IQ_CURRENT_RATIO", B$3)</f>
        <v>NA</v>
      </c>
      <c r="C359" s="9" cm="1">
        <f t="array" ref="C359">_xll.SNL.Clients.Office.Excel.Functions.SPG($A359, "IQ_CURRENT_RATIO", C$3)</f>
        <v>4.4059999999999997</v>
      </c>
      <c r="D359" s="9" cm="1">
        <f t="array" ref="D359">_xll.SNL.Clients.Office.Excel.Functions.SPG($A359, "IQ_CURRENT_RATIO", D$3)</f>
        <v>5.0289999999999999</v>
      </c>
      <c r="E359" s="9" cm="1">
        <f t="array" ref="E359">_xll.SNL.Clients.Office.Excel.Functions.SPG($A359, "IQ_CURRENT_RATIO", E$3)</f>
        <v>4.423</v>
      </c>
      <c r="F359" s="9" cm="1">
        <f t="array" ref="F359">_xll.SNL.Clients.Office.Excel.Functions.SPG($A359, "IQ_CURRENT_RATIO", F$3)</f>
        <v>4.327</v>
      </c>
      <c r="G359" s="9" cm="1">
        <f t="array" ref="G359">_xll.SNL.Clients.Office.Excel.Functions.SPG($A359, "IQ_CURRENT_RATIO", G$3)</f>
        <v>4.601</v>
      </c>
      <c r="H359" s="9" cm="1">
        <f t="array" ref="H359">_xll.SNL.Clients.Office.Excel.Functions.SPG($A359, "IQ_CURRENT_RATIO", H$3)</f>
        <v>5.0830000000000002</v>
      </c>
      <c r="I359" s="9" cm="1">
        <f t="array" ref="I359">_xll.SNL.Clients.Office.Excel.Functions.SPG($A359, "IQ_CURRENT_RATIO", I$3)</f>
        <v>4.931</v>
      </c>
      <c r="J359" s="9" cm="1">
        <f t="array" ref="J359">_xll.SNL.Clients.Office.Excel.Functions.SPG($A359, "IQ_CURRENT_RATIO", J$3)</f>
        <v>4.5679999999999996</v>
      </c>
    </row>
    <row r="360" spans="1:10" x14ac:dyDescent="0.3">
      <c r="A360" s="11" t="s">
        <v>1379</v>
      </c>
      <c r="B360" s="9" cm="1">
        <f t="array" ref="B360">_xll.SNL.Clients.Office.Excel.Functions.SPG($A360, "IQ_CURRENT_RATIO", B$3)</f>
        <v>2.0230000000000001</v>
      </c>
      <c r="C360" s="9" cm="1">
        <f t="array" ref="C360">_xll.SNL.Clients.Office.Excel.Functions.SPG($A360, "IQ_CURRENT_RATIO", C$3)</f>
        <v>2.0840000000000001</v>
      </c>
      <c r="D360" s="9" cm="1">
        <f t="array" ref="D360">_xll.SNL.Clients.Office.Excel.Functions.SPG($A360, "IQ_CURRENT_RATIO", D$3)</f>
        <v>2.012</v>
      </c>
      <c r="E360" s="9" cm="1">
        <f t="array" ref="E360">_xll.SNL.Clients.Office.Excel.Functions.SPG($A360, "IQ_CURRENT_RATIO", E$3)</f>
        <v>2.34</v>
      </c>
      <c r="F360" s="9" cm="1">
        <f t="array" ref="F360">_xll.SNL.Clients.Office.Excel.Functions.SPG($A360, "IQ_CURRENT_RATIO", F$3)</f>
        <v>2.8079999999999998</v>
      </c>
      <c r="G360" s="9" cm="1">
        <f t="array" ref="G360">_xll.SNL.Clients.Office.Excel.Functions.SPG($A360, "IQ_CURRENT_RATIO", G$3)</f>
        <v>2.6560000000000001</v>
      </c>
      <c r="H360" s="9" cm="1">
        <f t="array" ref="H360">_xll.SNL.Clients.Office.Excel.Functions.SPG($A360, "IQ_CURRENT_RATIO", H$3)</f>
        <v>2.4969999999999999</v>
      </c>
      <c r="I360" s="9" cm="1">
        <f t="array" ref="I360">_xll.SNL.Clients.Office.Excel.Functions.SPG($A360, "IQ_CURRENT_RATIO", I$3)</f>
        <v>2.3660000000000001</v>
      </c>
      <c r="J360" s="9" cm="1">
        <f t="array" ref="J360">_xll.SNL.Clients.Office.Excel.Functions.SPG($A360, "IQ_CURRENT_RATIO", J$3)</f>
        <v>2.1469999999999998</v>
      </c>
    </row>
    <row r="361" spans="1:10" x14ac:dyDescent="0.3">
      <c r="A361" s="11" t="s">
        <v>1380</v>
      </c>
      <c r="B361" s="9" cm="1">
        <f t="array" ref="B361">_xll.SNL.Clients.Office.Excel.Functions.SPG($A361, "IQ_CURRENT_RATIO", B$3)</f>
        <v>4.0350000000000001</v>
      </c>
      <c r="C361" s="9" cm="1">
        <f t="array" ref="C361">_xll.SNL.Clients.Office.Excel.Functions.SPG($A361, "IQ_CURRENT_RATIO", C$3)</f>
        <v>4.0199999999999996</v>
      </c>
      <c r="D361" s="9" cm="1">
        <f t="array" ref="D361">_xll.SNL.Clients.Office.Excel.Functions.SPG($A361, "IQ_CURRENT_RATIO", D$3)</f>
        <v>3.843</v>
      </c>
      <c r="E361" s="9" cm="1">
        <f t="array" ref="E361">_xll.SNL.Clients.Office.Excel.Functions.SPG($A361, "IQ_CURRENT_RATIO", E$3)</f>
        <v>3.6869999999999998</v>
      </c>
      <c r="F361" s="9" cm="1">
        <f t="array" ref="F361">_xll.SNL.Clients.Office.Excel.Functions.SPG($A361, "IQ_CURRENT_RATIO", F$3)</f>
        <v>4.0819999999999999</v>
      </c>
      <c r="G361" s="9" cm="1">
        <f t="array" ref="G361">_xll.SNL.Clients.Office.Excel.Functions.SPG($A361, "IQ_CURRENT_RATIO", G$3)</f>
        <v>8.6029999999999998</v>
      </c>
      <c r="H361" s="9" cm="1">
        <f t="array" ref="H361">_xll.SNL.Clients.Office.Excel.Functions.SPG($A361, "IQ_CURRENT_RATIO", H$3)</f>
        <v>3.8140000000000001</v>
      </c>
      <c r="I361" s="9" cm="1">
        <f t="array" ref="I361">_xll.SNL.Clients.Office.Excel.Functions.SPG($A361, "IQ_CURRENT_RATIO", I$3)</f>
        <v>3.7040000000000002</v>
      </c>
      <c r="J361" s="9" cm="1">
        <f t="array" ref="J361">_xll.SNL.Clients.Office.Excel.Functions.SPG($A361, "IQ_CURRENT_RATIO", J$3)</f>
        <v>5.0270000000000001</v>
      </c>
    </row>
    <row r="362" spans="1:10" x14ac:dyDescent="0.3">
      <c r="A362" s="11" t="s">
        <v>1381</v>
      </c>
      <c r="B362" s="9" cm="1">
        <f t="array" ref="B362">_xll.SNL.Clients.Office.Excel.Functions.SPG($A362, "IQ_CURRENT_RATIO", B$3)</f>
        <v>0.98399999999999999</v>
      </c>
      <c r="C362" s="9" cm="1">
        <f t="array" ref="C362">_xll.SNL.Clients.Office.Excel.Functions.SPG($A362, "IQ_CURRENT_RATIO", C$3)</f>
        <v>0.93100000000000005</v>
      </c>
      <c r="D362" s="9" cm="1">
        <f t="array" ref="D362">_xll.SNL.Clients.Office.Excel.Functions.SPG($A362, "IQ_CURRENT_RATIO", D$3)</f>
        <v>1.4039999999999999</v>
      </c>
      <c r="E362" s="9" cm="1">
        <f t="array" ref="E362">_xll.SNL.Clients.Office.Excel.Functions.SPG($A362, "IQ_CURRENT_RATIO", E$3)</f>
        <v>1.7749999999999999</v>
      </c>
      <c r="F362" s="9" cm="1">
        <f t="array" ref="F362">_xll.SNL.Clients.Office.Excel.Functions.SPG($A362, "IQ_CURRENT_RATIO", F$3)</f>
        <v>1.391</v>
      </c>
      <c r="G362" s="9" cm="1">
        <f t="array" ref="G362">_xll.SNL.Clients.Office.Excel.Functions.SPG($A362, "IQ_CURRENT_RATIO", G$3)</f>
        <v>1.8919999999999999</v>
      </c>
      <c r="H362" s="9" cm="1">
        <f t="array" ref="H362">_xll.SNL.Clients.Office.Excel.Functions.SPG($A362, "IQ_CURRENT_RATIO", H$3)</f>
        <v>1.498</v>
      </c>
      <c r="I362" s="9" cm="1">
        <f t="array" ref="I362">_xll.SNL.Clients.Office.Excel.Functions.SPG($A362, "IQ_CURRENT_RATIO", I$3)</f>
        <v>1.145</v>
      </c>
      <c r="J362" s="9" cm="1">
        <f t="array" ref="J362">_xll.SNL.Clients.Office.Excel.Functions.SPG($A362, "IQ_CURRENT_RATIO", J$3)</f>
        <v>1.026</v>
      </c>
    </row>
    <row r="363" spans="1:10" x14ac:dyDescent="0.3">
      <c r="A363" s="11" t="s">
        <v>1382</v>
      </c>
      <c r="B363" s="9" cm="1">
        <f t="array" ref="B363">_xll.SNL.Clients.Office.Excel.Functions.SPG($A363, "IQ_CURRENT_RATIO", B$3)</f>
        <v>0.28899999999999998</v>
      </c>
      <c r="C363" s="9" cm="1">
        <f t="array" ref="C363">_xll.SNL.Clients.Office.Excel.Functions.SPG($A363, "IQ_CURRENT_RATIO", C$3)</f>
        <v>0.28100000000000003</v>
      </c>
      <c r="D363" s="9" cm="1">
        <f t="array" ref="D363">_xll.SNL.Clients.Office.Excel.Functions.SPG($A363, "IQ_CURRENT_RATIO", D$3)</f>
        <v>0.36199999999999999</v>
      </c>
      <c r="E363" s="9" cm="1">
        <f t="array" ref="E363">_xll.SNL.Clients.Office.Excel.Functions.SPG($A363, "IQ_CURRENT_RATIO", E$3)</f>
        <v>0.47199999999999998</v>
      </c>
      <c r="F363" s="9" cm="1">
        <f t="array" ref="F363">_xll.SNL.Clients.Office.Excel.Functions.SPG($A363, "IQ_CURRENT_RATIO", F$3)</f>
        <v>0.36799999999999999</v>
      </c>
      <c r="G363" s="9" cm="1">
        <f t="array" ref="G363">_xll.SNL.Clients.Office.Excel.Functions.SPG($A363, "IQ_CURRENT_RATIO", G$3)</f>
        <v>0.38600000000000001</v>
      </c>
      <c r="H363" s="9" cm="1">
        <f t="array" ref="H363">_xll.SNL.Clients.Office.Excel.Functions.SPG($A363, "IQ_CURRENT_RATIO", H$3)</f>
        <v>0.33100000000000002</v>
      </c>
      <c r="I363" s="9" cm="1">
        <f t="array" ref="I363">_xll.SNL.Clients.Office.Excel.Functions.SPG($A363, "IQ_CURRENT_RATIO", I$3)</f>
        <v>0.36499999999999999</v>
      </c>
      <c r="J363" s="9" cm="1">
        <f t="array" ref="J363">_xll.SNL.Clients.Office.Excel.Functions.SPG($A363, "IQ_CURRENT_RATIO", J$3)</f>
        <v>0.29399999999999998</v>
      </c>
    </row>
    <row r="364" spans="1:10" x14ac:dyDescent="0.3">
      <c r="A364" s="11" t="s">
        <v>1383</v>
      </c>
      <c r="B364" s="9" cm="1">
        <f t="array" ref="B364">_xll.SNL.Clients.Office.Excel.Functions.SPG($A364, "IQ_CURRENT_RATIO", B$3)</f>
        <v>4.9630000000000001</v>
      </c>
      <c r="C364" s="9" cm="1">
        <f t="array" ref="C364">_xll.SNL.Clients.Office.Excel.Functions.SPG($A364, "IQ_CURRENT_RATIO", C$3)</f>
        <v>4.8840000000000003</v>
      </c>
      <c r="D364" s="9" cm="1">
        <f t="array" ref="D364">_xll.SNL.Clients.Office.Excel.Functions.SPG($A364, "IQ_CURRENT_RATIO", D$3)</f>
        <v>4.3129999999999997</v>
      </c>
      <c r="E364" s="9" cm="1">
        <f t="array" ref="E364">_xll.SNL.Clients.Office.Excel.Functions.SPG($A364, "IQ_CURRENT_RATIO", E$3)</f>
        <v>4.3410000000000002</v>
      </c>
      <c r="F364" s="9" cm="1">
        <f t="array" ref="F364">_xll.SNL.Clients.Office.Excel.Functions.SPG($A364, "IQ_CURRENT_RATIO", F$3)</f>
        <v>4.7889999999999997</v>
      </c>
      <c r="G364" s="9" cm="1">
        <f t="array" ref="G364">_xll.SNL.Clients.Office.Excel.Functions.SPG($A364, "IQ_CURRENT_RATIO", G$3)</f>
        <v>4.4050000000000002</v>
      </c>
      <c r="H364" s="9" cm="1">
        <f t="array" ref="H364">_xll.SNL.Clients.Office.Excel.Functions.SPG($A364, "IQ_CURRENT_RATIO", H$3)</f>
        <v>4.1619999999999999</v>
      </c>
      <c r="I364" s="9" cm="1">
        <f t="array" ref="I364">_xll.SNL.Clients.Office.Excel.Functions.SPG($A364, "IQ_CURRENT_RATIO", I$3)</f>
        <v>4.3440000000000003</v>
      </c>
      <c r="J364" s="9" cm="1">
        <f t="array" ref="J364">_xll.SNL.Clients.Office.Excel.Functions.SPG($A364, "IQ_CURRENT_RATIO", J$3)</f>
        <v>4.274</v>
      </c>
    </row>
    <row r="365" spans="1:10" x14ac:dyDescent="0.3">
      <c r="A365" s="11" t="s">
        <v>1384</v>
      </c>
      <c r="B365" s="9" cm="1">
        <f t="array" ref="B365">_xll.SNL.Clients.Office.Excel.Functions.SPG($A365, "IQ_CURRENT_RATIO", B$3)</f>
        <v>1.234</v>
      </c>
      <c r="C365" s="9" cm="1">
        <f t="array" ref="C365">_xll.SNL.Clients.Office.Excel.Functions.SPG($A365, "IQ_CURRENT_RATIO", C$3)</f>
        <v>1.004</v>
      </c>
      <c r="D365" s="9" cm="1">
        <f t="array" ref="D365">_xll.SNL.Clients.Office.Excel.Functions.SPG($A365, "IQ_CURRENT_RATIO", D$3)</f>
        <v>0.80100000000000005</v>
      </c>
      <c r="E365" s="9" cm="1">
        <f t="array" ref="E365">_xll.SNL.Clients.Office.Excel.Functions.SPG($A365, "IQ_CURRENT_RATIO", E$3)</f>
        <v>0.91</v>
      </c>
      <c r="F365" s="9" cm="1">
        <f t="array" ref="F365">_xll.SNL.Clients.Office.Excel.Functions.SPG($A365, "IQ_CURRENT_RATIO", F$3)</f>
        <v>1.214</v>
      </c>
      <c r="G365" s="9" cm="1">
        <f t="array" ref="G365">_xll.SNL.Clients.Office.Excel.Functions.SPG($A365, "IQ_CURRENT_RATIO", G$3)</f>
        <v>0.97599999999999998</v>
      </c>
      <c r="H365" s="9" cm="1">
        <f t="array" ref="H365">_xll.SNL.Clients.Office.Excel.Functions.SPG($A365, "IQ_CURRENT_RATIO", H$3)</f>
        <v>0.89900000000000002</v>
      </c>
      <c r="I365" s="9" cm="1">
        <f t="array" ref="I365">_xll.SNL.Clients.Office.Excel.Functions.SPG($A365, "IQ_CURRENT_RATIO", I$3)</f>
        <v>0.97699999999999998</v>
      </c>
      <c r="J365" s="9" cm="1">
        <f t="array" ref="J365">_xll.SNL.Clients.Office.Excel.Functions.SPG($A365, "IQ_CURRENT_RATIO", J$3)</f>
        <v>1.214</v>
      </c>
    </row>
    <row r="366" spans="1:10" x14ac:dyDescent="0.3">
      <c r="A366" s="11" t="s">
        <v>1385</v>
      </c>
      <c r="B366" s="9" t="str" cm="1">
        <f t="array" ref="B366">_xll.SNL.Clients.Office.Excel.Functions.SPG($A366, "IQ_CURRENT_RATIO", B$3)</f>
        <v>NA</v>
      </c>
      <c r="C366" s="9" t="str" cm="1">
        <f t="array" ref="C366">_xll.SNL.Clients.Office.Excel.Functions.SPG($A366, "IQ_CURRENT_RATIO", C$3)</f>
        <v>NA</v>
      </c>
      <c r="D366" s="9" t="str" cm="1">
        <f t="array" ref="D366">_xll.SNL.Clients.Office.Excel.Functions.SPG($A366, "IQ_CURRENT_RATIO", D$3)</f>
        <v>NA</v>
      </c>
      <c r="E366" s="9" t="str" cm="1">
        <f t="array" ref="E366">_xll.SNL.Clients.Office.Excel.Functions.SPG($A366, "IQ_CURRENT_RATIO", E$3)</f>
        <v>NA</v>
      </c>
      <c r="F366" s="9" t="str" cm="1">
        <f t="array" ref="F366">_xll.SNL.Clients.Office.Excel.Functions.SPG($A366, "IQ_CURRENT_RATIO", F$3)</f>
        <v>NA</v>
      </c>
      <c r="G366" s="9" t="str" cm="1">
        <f t="array" ref="G366">_xll.SNL.Clients.Office.Excel.Functions.SPG($A366, "IQ_CURRENT_RATIO", G$3)</f>
        <v>NA</v>
      </c>
      <c r="H366" s="9" t="str" cm="1">
        <f t="array" ref="H366">_xll.SNL.Clients.Office.Excel.Functions.SPG($A366, "IQ_CURRENT_RATIO", H$3)</f>
        <v>NA</v>
      </c>
      <c r="I366" s="9" t="str" cm="1">
        <f t="array" ref="I366">_xll.SNL.Clients.Office.Excel.Functions.SPG($A366, "IQ_CURRENT_RATIO", I$3)</f>
        <v>NA</v>
      </c>
      <c r="J366" s="9" t="str" cm="1">
        <f t="array" ref="J366">_xll.SNL.Clients.Office.Excel.Functions.SPG($A366, "IQ_CURRENT_RATIO", J$3)</f>
        <v>NA</v>
      </c>
    </row>
    <row r="367" spans="1:10" x14ac:dyDescent="0.3">
      <c r="A367" s="11" t="s">
        <v>1386</v>
      </c>
      <c r="B367" s="9" cm="1">
        <f t="array" ref="B367">_xll.SNL.Clients.Office.Excel.Functions.SPG($A367, "IQ_CURRENT_RATIO", B$3)</f>
        <v>2.1</v>
      </c>
      <c r="C367" s="9" cm="1">
        <f t="array" ref="C367">_xll.SNL.Clients.Office.Excel.Functions.SPG($A367, "IQ_CURRENT_RATIO", C$3)</f>
        <v>2.0070000000000001</v>
      </c>
      <c r="D367" s="9" cm="1">
        <f t="array" ref="D367">_xll.SNL.Clients.Office.Excel.Functions.SPG($A367, "IQ_CURRENT_RATIO", D$3)</f>
        <v>2.1760000000000002</v>
      </c>
      <c r="E367" s="9" cm="1">
        <f t="array" ref="E367">_xll.SNL.Clients.Office.Excel.Functions.SPG($A367, "IQ_CURRENT_RATIO", E$3)</f>
        <v>1.7270000000000001</v>
      </c>
      <c r="F367" s="9" cm="1">
        <f t="array" ref="F367">_xll.SNL.Clients.Office.Excel.Functions.SPG($A367, "IQ_CURRENT_RATIO", F$3)</f>
        <v>2.4569999999999999</v>
      </c>
      <c r="G367" s="9" cm="1">
        <f t="array" ref="G367">_xll.SNL.Clients.Office.Excel.Functions.SPG($A367, "IQ_CURRENT_RATIO", G$3)</f>
        <v>2.13</v>
      </c>
      <c r="H367" s="9" cm="1">
        <f t="array" ref="H367">_xll.SNL.Clients.Office.Excel.Functions.SPG($A367, "IQ_CURRENT_RATIO", H$3)</f>
        <v>2.238</v>
      </c>
      <c r="I367" s="9" cm="1">
        <f t="array" ref="I367">_xll.SNL.Clients.Office.Excel.Functions.SPG($A367, "IQ_CURRENT_RATIO", I$3)</f>
        <v>2.0379999999999998</v>
      </c>
      <c r="J367" s="9" cm="1">
        <f t="array" ref="J367">_xll.SNL.Clients.Office.Excel.Functions.SPG($A367, "IQ_CURRENT_RATIO", J$3)</f>
        <v>2.169</v>
      </c>
    </row>
    <row r="368" spans="1:10" x14ac:dyDescent="0.3">
      <c r="A368" s="11" t="s">
        <v>1387</v>
      </c>
      <c r="B368" s="9" cm="1">
        <f t="array" ref="B368">_xll.SNL.Clients.Office.Excel.Functions.SPG($A368, "IQ_CURRENT_RATIO", B$3)</f>
        <v>2.1</v>
      </c>
      <c r="C368" s="9" cm="1">
        <f t="array" ref="C368">_xll.SNL.Clients.Office.Excel.Functions.SPG($A368, "IQ_CURRENT_RATIO", C$3)</f>
        <v>2.0070000000000001</v>
      </c>
      <c r="D368" s="9" cm="1">
        <f t="array" ref="D368">_xll.SNL.Clients.Office.Excel.Functions.SPG($A368, "IQ_CURRENT_RATIO", D$3)</f>
        <v>2.1760000000000002</v>
      </c>
      <c r="E368" s="9" cm="1">
        <f t="array" ref="E368">_xll.SNL.Clients.Office.Excel.Functions.SPG($A368, "IQ_CURRENT_RATIO", E$3)</f>
        <v>1.7270000000000001</v>
      </c>
      <c r="F368" s="9" cm="1">
        <f t="array" ref="F368">_xll.SNL.Clients.Office.Excel.Functions.SPG($A368, "IQ_CURRENT_RATIO", F$3)</f>
        <v>2.4569999999999999</v>
      </c>
      <c r="G368" s="9" cm="1">
        <f t="array" ref="G368">_xll.SNL.Clients.Office.Excel.Functions.SPG($A368, "IQ_CURRENT_RATIO", G$3)</f>
        <v>2.13</v>
      </c>
      <c r="H368" s="9" cm="1">
        <f t="array" ref="H368">_xll.SNL.Clients.Office.Excel.Functions.SPG($A368, "IQ_CURRENT_RATIO", H$3)</f>
        <v>2.238</v>
      </c>
      <c r="I368" s="9" cm="1">
        <f t="array" ref="I368">_xll.SNL.Clients.Office.Excel.Functions.SPG($A368, "IQ_CURRENT_RATIO", I$3)</f>
        <v>2.0379999999999998</v>
      </c>
      <c r="J368" s="9" cm="1">
        <f t="array" ref="J368">_xll.SNL.Clients.Office.Excel.Functions.SPG($A368, "IQ_CURRENT_RATIO", J$3)</f>
        <v>2.169</v>
      </c>
    </row>
    <row r="369" spans="1:10" x14ac:dyDescent="0.3">
      <c r="A369" s="11" t="s">
        <v>1388</v>
      </c>
      <c r="B369" s="9" t="str" cm="1">
        <f t="array" ref="B369">_xll.SNL.Clients.Office.Excel.Functions.SPG($A369, "IQ_CURRENT_RATIO", B$3)</f>
        <v>NA</v>
      </c>
      <c r="C369" s="9" t="str" cm="1">
        <f t="array" ref="C369">_xll.SNL.Clients.Office.Excel.Functions.SPG($A369, "IQ_CURRENT_RATIO", C$3)</f>
        <v>NA</v>
      </c>
      <c r="D369" s="9" t="str" cm="1">
        <f t="array" ref="D369">_xll.SNL.Clients.Office.Excel.Functions.SPG($A369, "IQ_CURRENT_RATIO", D$3)</f>
        <v>NA</v>
      </c>
      <c r="E369" s="9" t="str" cm="1">
        <f t="array" ref="E369">_xll.SNL.Clients.Office.Excel.Functions.SPG($A369, "IQ_CURRENT_RATIO", E$3)</f>
        <v>NA</v>
      </c>
      <c r="F369" s="9" t="str" cm="1">
        <f t="array" ref="F369">_xll.SNL.Clients.Office.Excel.Functions.SPG($A369, "IQ_CURRENT_RATIO", F$3)</f>
        <v>NA</v>
      </c>
      <c r="G369" s="9" t="str" cm="1">
        <f t="array" ref="G369">_xll.SNL.Clients.Office.Excel.Functions.SPG($A369, "IQ_CURRENT_RATIO", G$3)</f>
        <v>NA</v>
      </c>
      <c r="H369" s="9" t="str" cm="1">
        <f t="array" ref="H369">_xll.SNL.Clients.Office.Excel.Functions.SPG($A369, "IQ_CURRENT_RATIO", H$3)</f>
        <v>NA</v>
      </c>
      <c r="I369" s="9" t="str" cm="1">
        <f t="array" ref="I369">_xll.SNL.Clients.Office.Excel.Functions.SPG($A369, "IQ_CURRENT_RATIO", I$3)</f>
        <v>NA</v>
      </c>
      <c r="J369" s="9" t="str" cm="1">
        <f t="array" ref="J369">_xll.SNL.Clients.Office.Excel.Functions.SPG($A369, "IQ_CURRENT_RATIO", J$3)</f>
        <v>NA</v>
      </c>
    </row>
    <row r="370" spans="1:10" x14ac:dyDescent="0.3">
      <c r="A370" s="11" t="s">
        <v>1389</v>
      </c>
      <c r="B370" s="9" cm="1">
        <f t="array" ref="B370">_xll.SNL.Clients.Office.Excel.Functions.SPG($A370, "IQ_CURRENT_RATIO", B$3)</f>
        <v>1.452</v>
      </c>
      <c r="C370" s="9" cm="1">
        <f t="array" ref="C370">_xll.SNL.Clients.Office.Excel.Functions.SPG($A370, "IQ_CURRENT_RATIO", C$3)</f>
        <v>1.5509999999999999</v>
      </c>
      <c r="D370" s="9" cm="1">
        <f t="array" ref="D370">_xll.SNL.Clients.Office.Excel.Functions.SPG($A370, "IQ_CURRENT_RATIO", D$3)</f>
        <v>1.67</v>
      </c>
      <c r="E370" s="9" cm="1">
        <f t="array" ref="E370">_xll.SNL.Clients.Office.Excel.Functions.SPG($A370, "IQ_CURRENT_RATIO", E$3)</f>
        <v>1.722</v>
      </c>
      <c r="F370" s="9" cm="1">
        <f t="array" ref="F370">_xll.SNL.Clients.Office.Excel.Functions.SPG($A370, "IQ_CURRENT_RATIO", F$3)</f>
        <v>1.7130000000000001</v>
      </c>
      <c r="G370" s="9" cm="1">
        <f t="array" ref="G370">_xll.SNL.Clients.Office.Excel.Functions.SPG($A370, "IQ_CURRENT_RATIO", G$3)</f>
        <v>1.7589999999999999</v>
      </c>
      <c r="H370" s="9" cm="1">
        <f t="array" ref="H370">_xll.SNL.Clients.Office.Excel.Functions.SPG($A370, "IQ_CURRENT_RATIO", H$3)</f>
        <v>1.946</v>
      </c>
      <c r="I370" s="9" cm="1">
        <f t="array" ref="I370">_xll.SNL.Clients.Office.Excel.Functions.SPG($A370, "IQ_CURRENT_RATIO", I$3)</f>
        <v>1.9239999999999999</v>
      </c>
      <c r="J370" s="9" cm="1">
        <f t="array" ref="J370">_xll.SNL.Clients.Office.Excel.Functions.SPG($A370, "IQ_CURRENT_RATIO", J$3)</f>
        <v>1.88</v>
      </c>
    </row>
    <row r="371" spans="1:10" x14ac:dyDescent="0.3">
      <c r="A371" s="11" t="s">
        <v>1390</v>
      </c>
      <c r="B371" s="9" cm="1">
        <f t="array" ref="B371">_xll.SNL.Clients.Office.Excel.Functions.SPG($A371, "IQ_CURRENT_RATIO", B$3)</f>
        <v>5.4610000000000003</v>
      </c>
      <c r="C371" s="9" cm="1">
        <f t="array" ref="C371">_xll.SNL.Clients.Office.Excel.Functions.SPG($A371, "IQ_CURRENT_RATIO", C$3)</f>
        <v>5.2480000000000002</v>
      </c>
      <c r="D371" s="9" cm="1">
        <f t="array" ref="D371">_xll.SNL.Clients.Office.Excel.Functions.SPG($A371, "IQ_CURRENT_RATIO", D$3)</f>
        <v>4.58</v>
      </c>
      <c r="E371" s="9" cm="1">
        <f t="array" ref="E371">_xll.SNL.Clients.Office.Excel.Functions.SPG($A371, "IQ_CURRENT_RATIO", E$3)</f>
        <v>4.3490000000000002</v>
      </c>
      <c r="F371" s="9" cm="1">
        <f t="array" ref="F371">_xll.SNL.Clients.Office.Excel.Functions.SPG($A371, "IQ_CURRENT_RATIO", F$3)</f>
        <v>3.7749999999999999</v>
      </c>
      <c r="G371" s="9" cm="1">
        <f t="array" ref="G371">_xll.SNL.Clients.Office.Excel.Functions.SPG($A371, "IQ_CURRENT_RATIO", G$3)</f>
        <v>4.4139999999999997</v>
      </c>
      <c r="H371" s="9" cm="1">
        <f t="array" ref="H371">_xll.SNL.Clients.Office.Excel.Functions.SPG($A371, "IQ_CURRENT_RATIO", H$3)</f>
        <v>4.6479999999999997</v>
      </c>
      <c r="I371" s="9" cm="1">
        <f t="array" ref="I371">_xll.SNL.Clients.Office.Excel.Functions.SPG($A371, "IQ_CURRENT_RATIO", I$3)</f>
        <v>8.6780000000000008</v>
      </c>
      <c r="J371" s="9" cm="1">
        <f t="array" ref="J371">_xll.SNL.Clients.Office.Excel.Functions.SPG($A371, "IQ_CURRENT_RATIO", J$3)</f>
        <v>9.8369999999999997</v>
      </c>
    </row>
    <row r="372" spans="1:10" x14ac:dyDescent="0.3">
      <c r="A372" s="11" t="s">
        <v>1391</v>
      </c>
      <c r="B372" s="9" cm="1">
        <f t="array" ref="B372">_xll.SNL.Clients.Office.Excel.Functions.SPG($A372, "IQ_CURRENT_RATIO", B$3)</f>
        <v>9.0050000000000008</v>
      </c>
      <c r="C372" s="9" cm="1">
        <f t="array" ref="C372">_xll.SNL.Clients.Office.Excel.Functions.SPG($A372, "IQ_CURRENT_RATIO", C$3)</f>
        <v>7.1749999999999998</v>
      </c>
      <c r="D372" s="9" cm="1">
        <f t="array" ref="D372">_xll.SNL.Clients.Office.Excel.Functions.SPG($A372, "IQ_CURRENT_RATIO", D$3)</f>
        <v>7.181</v>
      </c>
      <c r="E372" s="9" cm="1">
        <f t="array" ref="E372">_xll.SNL.Clients.Office.Excel.Functions.SPG($A372, "IQ_CURRENT_RATIO", E$3)</f>
        <v>6.3120000000000003</v>
      </c>
      <c r="F372" s="9" cm="1">
        <f t="array" ref="F372">_xll.SNL.Clients.Office.Excel.Functions.SPG($A372, "IQ_CURRENT_RATIO", F$3)</f>
        <v>9.6999999999999993</v>
      </c>
      <c r="G372" s="9" cm="1">
        <f t="array" ref="G372">_xll.SNL.Clients.Office.Excel.Functions.SPG($A372, "IQ_CURRENT_RATIO", G$3)</f>
        <v>7.7190000000000003</v>
      </c>
      <c r="H372" s="9" cm="1">
        <f t="array" ref="H372">_xll.SNL.Clients.Office.Excel.Functions.SPG($A372, "IQ_CURRENT_RATIO", H$3)</f>
        <v>6.69</v>
      </c>
      <c r="I372" s="9" cm="1">
        <f t="array" ref="I372">_xll.SNL.Clients.Office.Excel.Functions.SPG($A372, "IQ_CURRENT_RATIO", I$3)</f>
        <v>10.877000000000001</v>
      </c>
      <c r="J372" s="9" cm="1">
        <f t="array" ref="J372">_xll.SNL.Clients.Office.Excel.Functions.SPG($A372, "IQ_CURRENT_RATIO", J$3)</f>
        <v>8.266</v>
      </c>
    </row>
    <row r="373" spans="1:10" x14ac:dyDescent="0.3">
      <c r="A373" s="11" t="s">
        <v>1392</v>
      </c>
      <c r="B373" s="9" cm="1">
        <f t="array" ref="B373">_xll.SNL.Clients.Office.Excel.Functions.SPG($A373, "IQ_CURRENT_RATIO", B$3)</f>
        <v>10.61</v>
      </c>
      <c r="C373" s="9" cm="1">
        <f t="array" ref="C373">_xll.SNL.Clients.Office.Excel.Functions.SPG($A373, "IQ_CURRENT_RATIO", C$3)</f>
        <v>11.318</v>
      </c>
      <c r="D373" s="9" cm="1">
        <f t="array" ref="D373">_xll.SNL.Clients.Office.Excel.Functions.SPG($A373, "IQ_CURRENT_RATIO", D$3)</f>
        <v>17.606000000000002</v>
      </c>
      <c r="E373" s="9" cm="1">
        <f t="array" ref="E373">_xll.SNL.Clients.Office.Excel.Functions.SPG($A373, "IQ_CURRENT_RATIO", E$3)</f>
        <v>15.462999999999999</v>
      </c>
      <c r="F373" s="9" cm="1">
        <f t="array" ref="F373">_xll.SNL.Clients.Office.Excel.Functions.SPG($A373, "IQ_CURRENT_RATIO", F$3)</f>
        <v>14.489000000000001</v>
      </c>
      <c r="G373" s="9" cm="1">
        <f t="array" ref="G373">_xll.SNL.Clients.Office.Excel.Functions.SPG($A373, "IQ_CURRENT_RATIO", G$3)</f>
        <v>18.96</v>
      </c>
      <c r="H373" s="9" cm="1">
        <f t="array" ref="H373">_xll.SNL.Clients.Office.Excel.Functions.SPG($A373, "IQ_CURRENT_RATIO", H$3)</f>
        <v>13.692</v>
      </c>
      <c r="I373" s="9" cm="1">
        <f t="array" ref="I373">_xll.SNL.Clients.Office.Excel.Functions.SPG($A373, "IQ_CURRENT_RATIO", I$3)</f>
        <v>17.702999999999999</v>
      </c>
      <c r="J373" s="9" cm="1">
        <f t="array" ref="J373">_xll.SNL.Clients.Office.Excel.Functions.SPG($A373, "IQ_CURRENT_RATIO", J$3)</f>
        <v>17.524999999999999</v>
      </c>
    </row>
    <row r="374" spans="1:10" x14ac:dyDescent="0.3">
      <c r="A374" s="11" t="s">
        <v>1393</v>
      </c>
      <c r="B374" s="9" cm="1">
        <f t="array" ref="B374">_xll.SNL.Clients.Office.Excel.Functions.SPG($A374, "IQ_CURRENT_RATIO", B$3)</f>
        <v>1.1719999999999999</v>
      </c>
      <c r="C374" s="9" cm="1">
        <f t="array" ref="C374">_xll.SNL.Clients.Office.Excel.Functions.SPG($A374, "IQ_CURRENT_RATIO", C$3)</f>
        <v>1.206</v>
      </c>
      <c r="D374" s="9" cm="1">
        <f t="array" ref="D374">_xll.SNL.Clients.Office.Excel.Functions.SPG($A374, "IQ_CURRENT_RATIO", D$3)</f>
        <v>1.1870000000000001</v>
      </c>
      <c r="E374" s="9" cm="1">
        <f t="array" ref="E374">_xll.SNL.Clients.Office.Excel.Functions.SPG($A374, "IQ_CURRENT_RATIO", E$3)</f>
        <v>1.288</v>
      </c>
      <c r="F374" s="9" cm="1">
        <f t="array" ref="F374">_xll.SNL.Clients.Office.Excel.Functions.SPG($A374, "IQ_CURRENT_RATIO", F$3)</f>
        <v>1.3080000000000001</v>
      </c>
      <c r="G374" s="9" cm="1">
        <f t="array" ref="G374">_xll.SNL.Clients.Office.Excel.Functions.SPG($A374, "IQ_CURRENT_RATIO", G$3)</f>
        <v>1.2949999999999999</v>
      </c>
      <c r="H374" s="9" cm="1">
        <f t="array" ref="H374">_xll.SNL.Clients.Office.Excel.Functions.SPG($A374, "IQ_CURRENT_RATIO", H$3)</f>
        <v>1.294</v>
      </c>
      <c r="I374" s="9" cm="1">
        <f t="array" ref="I374">_xll.SNL.Clients.Office.Excel.Functions.SPG($A374, "IQ_CURRENT_RATIO", I$3)</f>
        <v>1.339</v>
      </c>
      <c r="J374" s="9" cm="1">
        <f t="array" ref="J374">_xll.SNL.Clients.Office.Excel.Functions.SPG($A374, "IQ_CURRENT_RATIO", J$3)</f>
        <v>1.341</v>
      </c>
    </row>
    <row r="375" spans="1:10" x14ac:dyDescent="0.3">
      <c r="A375" s="11" t="s">
        <v>1433</v>
      </c>
      <c r="B375" s="9" t="str" cm="1">
        <f t="array" ref="B375">_xll.SNL.Clients.Office.Excel.Functions.SPG($A375, "IQ_CURRENT_RATIO", B$3)</f>
        <v>NA</v>
      </c>
      <c r="C375" s="9" cm="1">
        <f t="array" ref="C375">_xll.SNL.Clients.Office.Excel.Functions.SPG($A375, "IQ_CURRENT_RATIO", C$3)</f>
        <v>1.556</v>
      </c>
      <c r="D375" s="9" cm="1">
        <f t="array" ref="D375">_xll.SNL.Clients.Office.Excel.Functions.SPG($A375, "IQ_CURRENT_RATIO", D$3)</f>
        <v>1.296</v>
      </c>
      <c r="E375" s="9" cm="1">
        <f t="array" ref="E375">_xll.SNL.Clients.Office.Excel.Functions.SPG($A375, "IQ_CURRENT_RATIO", E$3)</f>
        <v>0.98599999999999999</v>
      </c>
      <c r="F375" s="9" cm="1">
        <f t="array" ref="F375">_xll.SNL.Clients.Office.Excel.Functions.SPG($A375, "IQ_CURRENT_RATIO", F$3)</f>
        <v>1.2230000000000001</v>
      </c>
      <c r="G375" s="9" cm="1">
        <f t="array" ref="G375">_xll.SNL.Clients.Office.Excel.Functions.SPG($A375, "IQ_CURRENT_RATIO", G$3)</f>
        <v>1.2350000000000001</v>
      </c>
      <c r="H375" s="9" cm="1">
        <f t="array" ref="H375">_xll.SNL.Clients.Office.Excel.Functions.SPG($A375, "IQ_CURRENT_RATIO", H$3)</f>
        <v>1.4790000000000001</v>
      </c>
      <c r="I375" s="9" cm="1">
        <f t="array" ref="I375">_xll.SNL.Clients.Office.Excel.Functions.SPG($A375, "IQ_CURRENT_RATIO", I$3)</f>
        <v>1.3660000000000001</v>
      </c>
      <c r="J375" s="9" cm="1">
        <f t="array" ref="J375">_xll.SNL.Clients.Office.Excel.Functions.SPG($A375, "IQ_CURRENT_RATIO", J$3)</f>
        <v>1.4530000000000001</v>
      </c>
    </row>
    <row r="376" spans="1:10" x14ac:dyDescent="0.3">
      <c r="A376" s="11" t="s">
        <v>1394</v>
      </c>
      <c r="B376" s="9" t="str" cm="1">
        <f t="array" ref="B376">_xll.SNL.Clients.Office.Excel.Functions.SPG($A376, "IQ_CURRENT_RATIO", B$3)</f>
        <v>NA</v>
      </c>
      <c r="C376" s="9" cm="1">
        <f t="array" ref="C376">_xll.SNL.Clients.Office.Excel.Functions.SPG($A376, "IQ_CURRENT_RATIO", C$3)</f>
        <v>0.47299999999999998</v>
      </c>
      <c r="D376" s="9" cm="1">
        <f t="array" ref="D376">_xll.SNL.Clients.Office.Excel.Functions.SPG($A376, "IQ_CURRENT_RATIO", D$3)</f>
        <v>0.626</v>
      </c>
      <c r="E376" s="9" cm="1">
        <f t="array" ref="E376">_xll.SNL.Clients.Office.Excel.Functions.SPG($A376, "IQ_CURRENT_RATIO", E$3)</f>
        <v>0.81899999999999995</v>
      </c>
      <c r="F376" s="9" cm="1">
        <f t="array" ref="F376">_xll.SNL.Clients.Office.Excel.Functions.SPG($A376, "IQ_CURRENT_RATIO", F$3)</f>
        <v>1.1830000000000001</v>
      </c>
      <c r="G376" s="9" cm="1">
        <f t="array" ref="G376">_xll.SNL.Clients.Office.Excel.Functions.SPG($A376, "IQ_CURRENT_RATIO", G$3)</f>
        <v>0.95899999999999996</v>
      </c>
      <c r="H376" s="9" cm="1">
        <f t="array" ref="H376">_xll.SNL.Clients.Office.Excel.Functions.SPG($A376, "IQ_CURRENT_RATIO", H$3)</f>
        <v>0.83199999999999996</v>
      </c>
      <c r="I376" s="9" cm="1">
        <f t="array" ref="I376">_xll.SNL.Clients.Office.Excel.Functions.SPG($A376, "IQ_CURRENT_RATIO", I$3)</f>
        <v>1.0680000000000001</v>
      </c>
      <c r="J376" s="9" cm="1">
        <f t="array" ref="J376">_xll.SNL.Clients.Office.Excel.Functions.SPG($A376, "IQ_CURRENT_RATIO", J$3)</f>
        <v>1.5029999999999999</v>
      </c>
    </row>
    <row r="377" spans="1:10" x14ac:dyDescent="0.3">
      <c r="A377" s="11" t="s">
        <v>1395</v>
      </c>
      <c r="B377" s="9" cm="1">
        <f t="array" ref="B377">_xll.SNL.Clients.Office.Excel.Functions.SPG($A377, "IQ_CURRENT_RATIO", B$3)</f>
        <v>1.667</v>
      </c>
      <c r="C377" s="9" cm="1">
        <f t="array" ref="C377">_xll.SNL.Clients.Office.Excel.Functions.SPG($A377, "IQ_CURRENT_RATIO", C$3)</f>
        <v>1.587</v>
      </c>
      <c r="D377" s="9" cm="1">
        <f t="array" ref="D377">_xll.SNL.Clients.Office.Excel.Functions.SPG($A377, "IQ_CURRENT_RATIO", D$3)</f>
        <v>1.6060000000000001</v>
      </c>
      <c r="E377" s="9" cm="1">
        <f t="array" ref="E377">_xll.SNL.Clients.Office.Excel.Functions.SPG($A377, "IQ_CURRENT_RATIO", E$3)</f>
        <v>1.7310000000000001</v>
      </c>
      <c r="F377" s="9" cm="1">
        <f t="array" ref="F377">_xll.SNL.Clients.Office.Excel.Functions.SPG($A377, "IQ_CURRENT_RATIO", F$3)</f>
        <v>1.5740000000000001</v>
      </c>
      <c r="G377" s="9" cm="1">
        <f t="array" ref="G377">_xll.SNL.Clients.Office.Excel.Functions.SPG($A377, "IQ_CURRENT_RATIO", G$3)</f>
        <v>1.7090000000000001</v>
      </c>
      <c r="H377" s="9" cm="1">
        <f t="array" ref="H377">_xll.SNL.Clients.Office.Excel.Functions.SPG($A377, "IQ_CURRENT_RATIO", H$3)</f>
        <v>2.391</v>
      </c>
      <c r="I377" s="9" cm="1">
        <f t="array" ref="I377">_xll.SNL.Clients.Office.Excel.Functions.SPG($A377, "IQ_CURRENT_RATIO", I$3)</f>
        <v>2.1970000000000001</v>
      </c>
      <c r="J377" s="9" cm="1">
        <f t="array" ref="J377">_xll.SNL.Clients.Office.Excel.Functions.SPG($A377, "IQ_CURRENT_RATIO", J$3)</f>
        <v>2.3580000000000001</v>
      </c>
    </row>
    <row r="378" spans="1:10" x14ac:dyDescent="0.3">
      <c r="A378" s="11" t="s">
        <v>1396</v>
      </c>
      <c r="B378" s="9" t="str" cm="1">
        <f t="array" ref="B378">_xll.SNL.Clients.Office.Excel.Functions.SPG($A378, "IQ_CURRENT_RATIO", B$3)</f>
        <v>NA</v>
      </c>
      <c r="C378" s="9" t="str" cm="1">
        <f t="array" ref="C378">_xll.SNL.Clients.Office.Excel.Functions.SPG($A378, "IQ_CURRENT_RATIO", C$3)</f>
        <v>NA</v>
      </c>
      <c r="D378" s="9" t="str" cm="1">
        <f t="array" ref="D378">_xll.SNL.Clients.Office.Excel.Functions.SPG($A378, "IQ_CURRENT_RATIO", D$3)</f>
        <v>NA</v>
      </c>
      <c r="E378" s="9" t="str" cm="1">
        <f t="array" ref="E378">_xll.SNL.Clients.Office.Excel.Functions.SPG($A378, "IQ_CURRENT_RATIO", E$3)</f>
        <v>NA</v>
      </c>
      <c r="F378" s="9" t="str" cm="1">
        <f t="array" ref="F378">_xll.SNL.Clients.Office.Excel.Functions.SPG($A378, "IQ_CURRENT_RATIO", F$3)</f>
        <v>NA</v>
      </c>
      <c r="G378" s="9" t="str" cm="1">
        <f t="array" ref="G378">_xll.SNL.Clients.Office.Excel.Functions.SPG($A378, "IQ_CURRENT_RATIO", G$3)</f>
        <v>NA</v>
      </c>
      <c r="H378" s="9" t="str" cm="1">
        <f t="array" ref="H378">_xll.SNL.Clients.Office.Excel.Functions.SPG($A378, "IQ_CURRENT_RATIO", H$3)</f>
        <v>NA</v>
      </c>
      <c r="I378" s="9" t="str" cm="1">
        <f t="array" ref="I378">_xll.SNL.Clients.Office.Excel.Functions.SPG($A378, "IQ_CURRENT_RATIO", I$3)</f>
        <v>NA</v>
      </c>
      <c r="J378" s="9" t="str" cm="1">
        <f t="array" ref="J378">_xll.SNL.Clients.Office.Excel.Functions.SPG($A378, "IQ_CURRENT_RATIO", J$3)</f>
        <v>NA</v>
      </c>
    </row>
    <row r="379" spans="1:10" x14ac:dyDescent="0.3">
      <c r="A379" s="11" t="s">
        <v>1397</v>
      </c>
      <c r="B379" s="9" cm="1">
        <f t="array" ref="B379">_xll.SNL.Clients.Office.Excel.Functions.SPG($A379, "IQ_CURRENT_RATIO", B$3)</f>
        <v>2.2639999999999998</v>
      </c>
      <c r="C379" s="9" cm="1">
        <f t="array" ref="C379">_xll.SNL.Clients.Office.Excel.Functions.SPG($A379, "IQ_CURRENT_RATIO", C$3)</f>
        <v>2.0750000000000002</v>
      </c>
      <c r="D379" s="9" cm="1">
        <f t="array" ref="D379">_xll.SNL.Clients.Office.Excel.Functions.SPG($A379, "IQ_CURRENT_RATIO", D$3)</f>
        <v>2.347</v>
      </c>
      <c r="E379" s="9" cm="1">
        <f t="array" ref="E379">_xll.SNL.Clients.Office.Excel.Functions.SPG($A379, "IQ_CURRENT_RATIO", E$3)</f>
        <v>2.5299999999999998</v>
      </c>
      <c r="F379" s="9" cm="1">
        <f t="array" ref="F379">_xll.SNL.Clients.Office.Excel.Functions.SPG($A379, "IQ_CURRENT_RATIO", F$3)</f>
        <v>2.637</v>
      </c>
      <c r="G379" s="9" cm="1">
        <f t="array" ref="G379">_xll.SNL.Clients.Office.Excel.Functions.SPG($A379, "IQ_CURRENT_RATIO", G$3)</f>
        <v>2.472</v>
      </c>
      <c r="H379" s="9" cm="1">
        <f t="array" ref="H379">_xll.SNL.Clients.Office.Excel.Functions.SPG($A379, "IQ_CURRENT_RATIO", H$3)</f>
        <v>2.4940000000000002</v>
      </c>
      <c r="I379" s="9" cm="1">
        <f t="array" ref="I379">_xll.SNL.Clients.Office.Excel.Functions.SPG($A379, "IQ_CURRENT_RATIO", I$3)</f>
        <v>2.4049999999999998</v>
      </c>
      <c r="J379" s="9" cm="1">
        <f t="array" ref="J379">_xll.SNL.Clients.Office.Excel.Functions.SPG($A379, "IQ_CURRENT_RATIO", J$3)</f>
        <v>2.3239999999999998</v>
      </c>
    </row>
    <row r="380" spans="1:10" x14ac:dyDescent="0.3">
      <c r="A380" s="11" t="s">
        <v>1398</v>
      </c>
      <c r="B380" s="9" cm="1">
        <f t="array" ref="B380">_xll.SNL.Clients.Office.Excel.Functions.SPG($A380, "IQ_CURRENT_RATIO", B$3)</f>
        <v>0.72899999999999998</v>
      </c>
      <c r="C380" s="9" cm="1">
        <f t="array" ref="C380">_xll.SNL.Clients.Office.Excel.Functions.SPG($A380, "IQ_CURRENT_RATIO", C$3)</f>
        <v>0.70099999999999996</v>
      </c>
      <c r="D380" s="9" cm="1">
        <f t="array" ref="D380">_xll.SNL.Clients.Office.Excel.Functions.SPG($A380, "IQ_CURRENT_RATIO", D$3)</f>
        <v>0.72199999999999998</v>
      </c>
      <c r="E380" s="9" cm="1">
        <f t="array" ref="E380">_xll.SNL.Clients.Office.Excel.Functions.SPG($A380, "IQ_CURRENT_RATIO", E$3)</f>
        <v>0.73</v>
      </c>
      <c r="F380" s="9" cm="1">
        <f t="array" ref="F380">_xll.SNL.Clients.Office.Excel.Functions.SPG($A380, "IQ_CURRENT_RATIO", F$3)</f>
        <v>0.72799999999999998</v>
      </c>
      <c r="G380" s="9" cm="1">
        <f t="array" ref="G380">_xll.SNL.Clients.Office.Excel.Functions.SPG($A380, "IQ_CURRENT_RATIO", G$3)</f>
        <v>2.2389999999999999</v>
      </c>
      <c r="H380" s="9" cm="1">
        <f t="array" ref="H380">_xll.SNL.Clients.Office.Excel.Functions.SPG($A380, "IQ_CURRENT_RATIO", H$3)</f>
        <v>2.585</v>
      </c>
      <c r="I380" s="9" cm="1">
        <f t="array" ref="I380">_xll.SNL.Clients.Office.Excel.Functions.SPG($A380, "IQ_CURRENT_RATIO", I$3)</f>
        <v>2.6779999999999999</v>
      </c>
      <c r="J380" s="9" cm="1">
        <f t="array" ref="J380">_xll.SNL.Clients.Office.Excel.Functions.SPG($A380, "IQ_CURRENT_RATIO", J$3)</f>
        <v>3.9540000000000002</v>
      </c>
    </row>
    <row r="381" spans="1:10" x14ac:dyDescent="0.3">
      <c r="A381" s="11" t="s">
        <v>1399</v>
      </c>
      <c r="B381" s="9" cm="1">
        <f t="array" ref="B381">_xll.SNL.Clients.Office.Excel.Functions.SPG($A381, "IQ_CURRENT_RATIO", B$3)</f>
        <v>8.7029999999999994</v>
      </c>
      <c r="C381" s="9" cm="1">
        <f t="array" ref="C381">_xll.SNL.Clients.Office.Excel.Functions.SPG($A381, "IQ_CURRENT_RATIO", C$3)</f>
        <v>4.8890000000000002</v>
      </c>
      <c r="D381" s="9" cm="1">
        <f t="array" ref="D381">_xll.SNL.Clients.Office.Excel.Functions.SPG($A381, "IQ_CURRENT_RATIO", D$3)</f>
        <v>7.2430000000000003</v>
      </c>
      <c r="E381" s="9" cm="1">
        <f t="array" ref="E381">_xll.SNL.Clients.Office.Excel.Functions.SPG($A381, "IQ_CURRENT_RATIO", E$3)</f>
        <v>7.06</v>
      </c>
      <c r="F381" s="9" cm="1">
        <f t="array" ref="F381">_xll.SNL.Clients.Office.Excel.Functions.SPG($A381, "IQ_CURRENT_RATIO", F$3)</f>
        <v>3.4590000000000001</v>
      </c>
      <c r="G381" s="9" cm="1">
        <f t="array" ref="G381">_xll.SNL.Clients.Office.Excel.Functions.SPG($A381, "IQ_CURRENT_RATIO", G$3)</f>
        <v>4.3159999999999998</v>
      </c>
      <c r="H381" s="9" cm="1">
        <f t="array" ref="H381">_xll.SNL.Clients.Office.Excel.Functions.SPG($A381, "IQ_CURRENT_RATIO", H$3)</f>
        <v>5.52</v>
      </c>
      <c r="I381" s="9" cm="1">
        <f t="array" ref="I381">_xll.SNL.Clients.Office.Excel.Functions.SPG($A381, "IQ_CURRENT_RATIO", I$3)</f>
        <v>3.7679999999999998</v>
      </c>
      <c r="J381" s="9" cm="1">
        <f t="array" ref="J381">_xll.SNL.Clients.Office.Excel.Functions.SPG($A381, "IQ_CURRENT_RATIO", J$3)</f>
        <v>4.4770000000000003</v>
      </c>
    </row>
    <row r="382" spans="1:10" x14ac:dyDescent="0.3">
      <c r="A382" s="11" t="s">
        <v>1400</v>
      </c>
      <c r="B382" s="9" cm="1">
        <f t="array" ref="B382">_xll.SNL.Clients.Office.Excel.Functions.SPG($A382, "IQ_CURRENT_RATIO", B$3)</f>
        <v>1.831</v>
      </c>
      <c r="C382" s="9" cm="1">
        <f t="array" ref="C382">_xll.SNL.Clients.Office.Excel.Functions.SPG($A382, "IQ_CURRENT_RATIO", C$3)</f>
        <v>1.742</v>
      </c>
      <c r="D382" s="9" cm="1">
        <f t="array" ref="D382">_xll.SNL.Clients.Office.Excel.Functions.SPG($A382, "IQ_CURRENT_RATIO", D$3)</f>
        <v>1.8160000000000001</v>
      </c>
      <c r="E382" s="9" cm="1">
        <f t="array" ref="E382">_xll.SNL.Clients.Office.Excel.Functions.SPG($A382, "IQ_CURRENT_RATIO", E$3)</f>
        <v>1.85</v>
      </c>
      <c r="F382" s="9" cm="1">
        <f t="array" ref="F382">_xll.SNL.Clients.Office.Excel.Functions.SPG($A382, "IQ_CURRENT_RATIO", F$3)</f>
        <v>1.738</v>
      </c>
      <c r="G382" s="9" cm="1">
        <f t="array" ref="G382">_xll.SNL.Clients.Office.Excel.Functions.SPG($A382, "IQ_CURRENT_RATIO", G$3)</f>
        <v>1.736</v>
      </c>
      <c r="H382" s="9" cm="1">
        <f t="array" ref="H382">_xll.SNL.Clients.Office.Excel.Functions.SPG($A382, "IQ_CURRENT_RATIO", H$3)</f>
        <v>1.7110000000000001</v>
      </c>
      <c r="I382" s="9" cm="1">
        <f t="array" ref="I382">_xll.SNL.Clients.Office.Excel.Functions.SPG($A382, "IQ_CURRENT_RATIO", I$3)</f>
        <v>1.7529999999999999</v>
      </c>
      <c r="J382" s="9" cm="1">
        <f t="array" ref="J382">_xll.SNL.Clients.Office.Excel.Functions.SPG($A382, "IQ_CURRENT_RATIO", J$3)</f>
        <v>1.726</v>
      </c>
    </row>
    <row r="383" spans="1:10" x14ac:dyDescent="0.3">
      <c r="A383" s="11" t="s">
        <v>1401</v>
      </c>
      <c r="B383" s="9" cm="1">
        <f t="array" ref="B383">_xll.SNL.Clients.Office.Excel.Functions.SPG($A383, "IQ_CURRENT_RATIO", B$3)</f>
        <v>1.6240000000000001</v>
      </c>
      <c r="C383" s="9" cm="1">
        <f t="array" ref="C383">_xll.SNL.Clients.Office.Excel.Functions.SPG($A383, "IQ_CURRENT_RATIO", C$3)</f>
        <v>1.5069999999999999</v>
      </c>
      <c r="D383" s="9" cm="1">
        <f t="array" ref="D383">_xll.SNL.Clients.Office.Excel.Functions.SPG($A383, "IQ_CURRENT_RATIO", D$3)</f>
        <v>1.641</v>
      </c>
      <c r="E383" s="9" cm="1">
        <f t="array" ref="E383">_xll.SNL.Clients.Office.Excel.Functions.SPG($A383, "IQ_CURRENT_RATIO", E$3)</f>
        <v>1.6859999999999999</v>
      </c>
      <c r="F383" s="9" cm="1">
        <f t="array" ref="F383">_xll.SNL.Clients.Office.Excel.Functions.SPG($A383, "IQ_CURRENT_RATIO", F$3)</f>
        <v>1.5740000000000001</v>
      </c>
      <c r="G383" s="9" cm="1">
        <f t="array" ref="G383">_xll.SNL.Clients.Office.Excel.Functions.SPG($A383, "IQ_CURRENT_RATIO", G$3)</f>
        <v>1.395</v>
      </c>
      <c r="H383" s="9" cm="1">
        <f t="array" ref="H383">_xll.SNL.Clients.Office.Excel.Functions.SPG($A383, "IQ_CURRENT_RATIO", H$3)</f>
        <v>1.502</v>
      </c>
      <c r="I383" s="9" cm="1">
        <f t="array" ref="I383">_xll.SNL.Clients.Office.Excel.Functions.SPG($A383, "IQ_CURRENT_RATIO", I$3)</f>
        <v>1.508</v>
      </c>
      <c r="J383" s="9" cm="1">
        <f t="array" ref="J383">_xll.SNL.Clients.Office.Excel.Functions.SPG($A383, "IQ_CURRENT_RATIO", J$3)</f>
        <v>1.5169999999999999</v>
      </c>
    </row>
    <row r="384" spans="1:10" x14ac:dyDescent="0.3">
      <c r="A384" s="11" t="s">
        <v>1402</v>
      </c>
      <c r="B384" s="9" cm="1">
        <f t="array" ref="B384">_xll.SNL.Clients.Office.Excel.Functions.SPG($A384, "IQ_CURRENT_RATIO", B$3)</f>
        <v>4.2409999999999997</v>
      </c>
      <c r="C384" s="9" cm="1">
        <f t="array" ref="C384">_xll.SNL.Clients.Office.Excel.Functions.SPG($A384, "IQ_CURRENT_RATIO", C$3)</f>
        <v>1.3540000000000001</v>
      </c>
      <c r="D384" s="9" cm="1">
        <f t="array" ref="D384">_xll.SNL.Clients.Office.Excel.Functions.SPG($A384, "IQ_CURRENT_RATIO", D$3)</f>
        <v>4.9450000000000003</v>
      </c>
      <c r="E384" s="9" cm="1">
        <f t="array" ref="E384">_xll.SNL.Clients.Office.Excel.Functions.SPG($A384, "IQ_CURRENT_RATIO", E$3)</f>
        <v>5.5609999999999999</v>
      </c>
      <c r="F384" s="9" cm="1">
        <f t="array" ref="F384">_xll.SNL.Clients.Office.Excel.Functions.SPG($A384, "IQ_CURRENT_RATIO", F$3)</f>
        <v>5.4660000000000002</v>
      </c>
      <c r="G384" s="9" cm="1">
        <f t="array" ref="G384">_xll.SNL.Clients.Office.Excel.Functions.SPG($A384, "IQ_CURRENT_RATIO", G$3)</f>
        <v>5.2930000000000001</v>
      </c>
      <c r="H384" s="9" cm="1">
        <f t="array" ref="H384">_xll.SNL.Clients.Office.Excel.Functions.SPG($A384, "IQ_CURRENT_RATIO", H$3)</f>
        <v>5.1879999999999997</v>
      </c>
      <c r="I384" s="9" cm="1">
        <f t="array" ref="I384">_xll.SNL.Clients.Office.Excel.Functions.SPG($A384, "IQ_CURRENT_RATIO", I$3)</f>
        <v>5.024</v>
      </c>
      <c r="J384" s="9" cm="1">
        <f t="array" ref="J384">_xll.SNL.Clients.Office.Excel.Functions.SPG($A384, "IQ_CURRENT_RATIO", J$3)</f>
        <v>4.4980000000000002</v>
      </c>
    </row>
    <row r="385" spans="1:10" x14ac:dyDescent="0.3">
      <c r="A385" s="11" t="s">
        <v>1403</v>
      </c>
      <c r="B385" s="9" cm="1">
        <f t="array" ref="B385">_xll.SNL.Clients.Office.Excel.Functions.SPG($A385, "IQ_CURRENT_RATIO", B$3)</f>
        <v>5.6319999999999997</v>
      </c>
      <c r="C385" s="9" cm="1">
        <f t="array" ref="C385">_xll.SNL.Clients.Office.Excel.Functions.SPG($A385, "IQ_CURRENT_RATIO", C$3)</f>
        <v>8.6020000000000003</v>
      </c>
      <c r="D385" s="9" cm="1">
        <f t="array" ref="D385">_xll.SNL.Clients.Office.Excel.Functions.SPG($A385, "IQ_CURRENT_RATIO", D$3)</f>
        <v>8.7119999999999997</v>
      </c>
      <c r="E385" s="9" cm="1">
        <f t="array" ref="E385">_xll.SNL.Clients.Office.Excel.Functions.SPG($A385, "IQ_CURRENT_RATIO", E$3)</f>
        <v>9.25</v>
      </c>
      <c r="F385" s="9" cm="1">
        <f t="array" ref="F385">_xll.SNL.Clients.Office.Excel.Functions.SPG($A385, "IQ_CURRENT_RATIO", F$3)</f>
        <v>9.4930000000000003</v>
      </c>
      <c r="G385" s="9" cm="1">
        <f t="array" ref="G385">_xll.SNL.Clients.Office.Excel.Functions.SPG($A385, "IQ_CURRENT_RATIO", G$3)</f>
        <v>13.715999999999999</v>
      </c>
      <c r="H385" s="9" cm="1">
        <f t="array" ref="H385">_xll.SNL.Clients.Office.Excel.Functions.SPG($A385, "IQ_CURRENT_RATIO", H$3)</f>
        <v>12.423999999999999</v>
      </c>
      <c r="I385" s="9" cm="1">
        <f t="array" ref="I385">_xll.SNL.Clients.Office.Excel.Functions.SPG($A385, "IQ_CURRENT_RATIO", I$3)</f>
        <v>10.72</v>
      </c>
      <c r="J385" s="9" cm="1">
        <f t="array" ref="J385">_xll.SNL.Clients.Office.Excel.Functions.SPG($A385, "IQ_CURRENT_RATIO", J$3)</f>
        <v>10.42</v>
      </c>
    </row>
    <row r="386" spans="1:10" x14ac:dyDescent="0.3">
      <c r="A386" s="11" t="s">
        <v>1404</v>
      </c>
      <c r="B386" s="9" cm="1">
        <f t="array" ref="B386">_xll.SNL.Clients.Office.Excel.Functions.SPG($A386, "IQ_CURRENT_RATIO", B$3)</f>
        <v>1.161</v>
      </c>
      <c r="C386" s="9" cm="1">
        <f t="array" ref="C386">_xll.SNL.Clients.Office.Excel.Functions.SPG($A386, "IQ_CURRENT_RATIO", C$3)</f>
        <v>1.1359999999999999</v>
      </c>
      <c r="D386" s="9" cm="1">
        <f t="array" ref="D386">_xll.SNL.Clients.Office.Excel.Functions.SPG($A386, "IQ_CURRENT_RATIO", D$3)</f>
        <v>1.9850000000000001</v>
      </c>
      <c r="E386" s="9" cm="1">
        <f t="array" ref="E386">_xll.SNL.Clients.Office.Excel.Functions.SPG($A386, "IQ_CURRENT_RATIO", E$3)</f>
        <v>2.589</v>
      </c>
      <c r="F386" s="9" cm="1">
        <f t="array" ref="F386">_xll.SNL.Clients.Office.Excel.Functions.SPG($A386, "IQ_CURRENT_RATIO", F$3)</f>
        <v>0.92300000000000004</v>
      </c>
      <c r="G386" s="9" cm="1">
        <f t="array" ref="G386">_xll.SNL.Clients.Office.Excel.Functions.SPG($A386, "IQ_CURRENT_RATIO", G$3)</f>
        <v>3.4039999999999999</v>
      </c>
      <c r="H386" s="9" cm="1">
        <f t="array" ref="H386">_xll.SNL.Clients.Office.Excel.Functions.SPG($A386, "IQ_CURRENT_RATIO", H$3)</f>
        <v>1.5489999999999999</v>
      </c>
      <c r="I386" s="9" cm="1">
        <f t="array" ref="I386">_xll.SNL.Clients.Office.Excel.Functions.SPG($A386, "IQ_CURRENT_RATIO", I$3)</f>
        <v>1.369</v>
      </c>
      <c r="J386" s="9" cm="1">
        <f t="array" ref="J386">_xll.SNL.Clients.Office.Excel.Functions.SPG($A386, "IQ_CURRENT_RATIO", J$3)</f>
        <v>1.2370000000000001</v>
      </c>
    </row>
    <row r="387" spans="1:10" x14ac:dyDescent="0.3">
      <c r="A387" s="11" t="s">
        <v>1405</v>
      </c>
      <c r="B387" s="9" cm="1">
        <f t="array" ref="B387">_xll.SNL.Clients.Office.Excel.Functions.SPG($A387, "IQ_CURRENT_RATIO", B$3)</f>
        <v>0.66400000000000003</v>
      </c>
      <c r="C387" s="9" cm="1">
        <f t="array" ref="C387">_xll.SNL.Clients.Office.Excel.Functions.SPG($A387, "IQ_CURRENT_RATIO", C$3)</f>
        <v>0.69199999999999995</v>
      </c>
      <c r="D387" s="9" cm="1">
        <f t="array" ref="D387">_xll.SNL.Clients.Office.Excel.Functions.SPG($A387, "IQ_CURRENT_RATIO", D$3)</f>
        <v>0.67800000000000005</v>
      </c>
      <c r="E387" s="9" cm="1">
        <f t="array" ref="E387">_xll.SNL.Clients.Office.Excel.Functions.SPG($A387, "IQ_CURRENT_RATIO", E$3)</f>
        <v>0.69499999999999995</v>
      </c>
      <c r="F387" s="9" cm="1">
        <f t="array" ref="F387">_xll.SNL.Clients.Office.Excel.Functions.SPG($A387, "IQ_CURRENT_RATIO", F$3)</f>
        <v>0.69299999999999995</v>
      </c>
      <c r="G387" s="9" cm="1">
        <f t="array" ref="G387">_xll.SNL.Clients.Office.Excel.Functions.SPG($A387, "IQ_CURRENT_RATIO", G$3)</f>
        <v>0.69899999999999995</v>
      </c>
      <c r="H387" s="9" cm="1">
        <f t="array" ref="H387">_xll.SNL.Clients.Office.Excel.Functions.SPG($A387, "IQ_CURRENT_RATIO", H$3)</f>
        <v>0.67900000000000005</v>
      </c>
      <c r="I387" s="9" cm="1">
        <f t="array" ref="I387">_xll.SNL.Clients.Office.Excel.Functions.SPG($A387, "IQ_CURRENT_RATIO", I$3)</f>
        <v>0.70399999999999996</v>
      </c>
      <c r="J387" s="9" cm="1">
        <f t="array" ref="J387">_xll.SNL.Clients.Office.Excel.Functions.SPG($A387, "IQ_CURRENT_RATIO", J$3)</f>
        <v>0.69399999999999995</v>
      </c>
    </row>
    <row r="388" spans="1:10" x14ac:dyDescent="0.3">
      <c r="A388" s="11" t="s">
        <v>1406</v>
      </c>
      <c r="B388" s="9" cm="1">
        <f t="array" ref="B388">_xll.SNL.Clients.Office.Excel.Functions.SPG($A388, "IQ_CURRENT_RATIO", B$3)</f>
        <v>3.2810000000000001</v>
      </c>
      <c r="C388" s="9" cm="1">
        <f t="array" ref="C388">_xll.SNL.Clients.Office.Excel.Functions.SPG($A388, "IQ_CURRENT_RATIO", C$3)</f>
        <v>3.13</v>
      </c>
      <c r="D388" s="9" cm="1">
        <f t="array" ref="D388">_xll.SNL.Clients.Office.Excel.Functions.SPG($A388, "IQ_CURRENT_RATIO", D$3)</f>
        <v>3.3570000000000002</v>
      </c>
      <c r="E388" s="9" cm="1">
        <f t="array" ref="E388">_xll.SNL.Clients.Office.Excel.Functions.SPG($A388, "IQ_CURRENT_RATIO", E$3)</f>
        <v>3.21</v>
      </c>
      <c r="F388" s="9" cm="1">
        <f t="array" ref="F388">_xll.SNL.Clients.Office.Excel.Functions.SPG($A388, "IQ_CURRENT_RATIO", F$3)</f>
        <v>2.9220000000000002</v>
      </c>
      <c r="G388" s="9" cm="1">
        <f t="array" ref="G388">_xll.SNL.Clients.Office.Excel.Functions.SPG($A388, "IQ_CURRENT_RATIO", G$3)</f>
        <v>3.359</v>
      </c>
      <c r="H388" s="9" cm="1">
        <f t="array" ref="H388">_xll.SNL.Clients.Office.Excel.Functions.SPG($A388, "IQ_CURRENT_RATIO", H$3)</f>
        <v>3.0760000000000001</v>
      </c>
      <c r="I388" s="9" cm="1">
        <f t="array" ref="I388">_xll.SNL.Clients.Office.Excel.Functions.SPG($A388, "IQ_CURRENT_RATIO", I$3)</f>
        <v>3.0150000000000001</v>
      </c>
      <c r="J388" s="9" cm="1">
        <f t="array" ref="J388">_xll.SNL.Clients.Office.Excel.Functions.SPG($A388, "IQ_CURRENT_RATIO", J$3)</f>
        <v>2.726</v>
      </c>
    </row>
    <row r="389" spans="1:10" x14ac:dyDescent="0.3">
      <c r="A389" s="11" t="s">
        <v>1407</v>
      </c>
      <c r="B389" s="9" cm="1">
        <f t="array" ref="B389">_xll.SNL.Clients.Office.Excel.Functions.SPG($A389, "IQ_CURRENT_RATIO", B$3)</f>
        <v>2.464</v>
      </c>
      <c r="C389" s="9" cm="1">
        <f t="array" ref="C389">_xll.SNL.Clients.Office.Excel.Functions.SPG($A389, "IQ_CURRENT_RATIO", C$3)</f>
        <v>2.593</v>
      </c>
      <c r="D389" s="9" cm="1">
        <f t="array" ref="D389">_xll.SNL.Clients.Office.Excel.Functions.SPG($A389, "IQ_CURRENT_RATIO", D$3)</f>
        <v>2.552</v>
      </c>
      <c r="E389" s="9" cm="1">
        <f t="array" ref="E389">_xll.SNL.Clients.Office.Excel.Functions.SPG($A389, "IQ_CURRENT_RATIO", E$3)</f>
        <v>2.4990000000000001</v>
      </c>
      <c r="F389" s="9" cm="1">
        <f t="array" ref="F389">_xll.SNL.Clients.Office.Excel.Functions.SPG($A389, "IQ_CURRENT_RATIO", F$3)</f>
        <v>2.48</v>
      </c>
      <c r="G389" s="9" cm="1">
        <f t="array" ref="G389">_xll.SNL.Clients.Office.Excel.Functions.SPG($A389, "IQ_CURRENT_RATIO", G$3)</f>
        <v>2.6150000000000002</v>
      </c>
      <c r="H389" s="9" cm="1">
        <f t="array" ref="H389">_xll.SNL.Clients.Office.Excel.Functions.SPG($A389, "IQ_CURRENT_RATIO", H$3)</f>
        <v>2.7389999999999999</v>
      </c>
      <c r="I389" s="9" cm="1">
        <f t="array" ref="I389">_xll.SNL.Clients.Office.Excel.Functions.SPG($A389, "IQ_CURRENT_RATIO", I$3)</f>
        <v>2.5270000000000001</v>
      </c>
      <c r="J389" s="9" cm="1">
        <f t="array" ref="J389">_xll.SNL.Clients.Office.Excel.Functions.SPG($A389, "IQ_CURRENT_RATIO", J$3)</f>
        <v>2.5590000000000002</v>
      </c>
    </row>
    <row r="390" spans="1:10" x14ac:dyDescent="0.3">
      <c r="A390" s="11" t="s">
        <v>1408</v>
      </c>
      <c r="B390" s="9" cm="1">
        <f t="array" ref="B390">_xll.SNL.Clients.Office.Excel.Functions.SPG($A390, "IQ_CURRENT_RATIO", B$3)</f>
        <v>2.0830000000000002</v>
      </c>
      <c r="C390" s="9" cm="1">
        <f t="array" ref="C390">_xll.SNL.Clients.Office.Excel.Functions.SPG($A390, "IQ_CURRENT_RATIO", C$3)</f>
        <v>2.0059999999999998</v>
      </c>
      <c r="D390" s="9" cm="1">
        <f t="array" ref="D390">_xll.SNL.Clients.Office.Excel.Functions.SPG($A390, "IQ_CURRENT_RATIO", D$3)</f>
        <v>2.04</v>
      </c>
      <c r="E390" s="9" cm="1">
        <f t="array" ref="E390">_xll.SNL.Clients.Office.Excel.Functions.SPG($A390, "IQ_CURRENT_RATIO", E$3)</f>
        <v>1.988</v>
      </c>
      <c r="F390" s="9" cm="1">
        <f t="array" ref="F390">_xll.SNL.Clients.Office.Excel.Functions.SPG($A390, "IQ_CURRENT_RATIO", F$3)</f>
        <v>1.84</v>
      </c>
      <c r="G390" s="9" cm="1">
        <f t="array" ref="G390">_xll.SNL.Clients.Office.Excel.Functions.SPG($A390, "IQ_CURRENT_RATIO", G$3)</f>
        <v>1.7929999999999999</v>
      </c>
      <c r="H390" s="9" cm="1">
        <f t="array" ref="H390">_xll.SNL.Clients.Office.Excel.Functions.SPG($A390, "IQ_CURRENT_RATIO", H$3)</f>
        <v>1.86</v>
      </c>
      <c r="I390" s="9" cm="1">
        <f t="array" ref="I390">_xll.SNL.Clients.Office.Excel.Functions.SPG($A390, "IQ_CURRENT_RATIO", I$3)</f>
        <v>2.0289999999999999</v>
      </c>
      <c r="J390" s="9" cm="1">
        <f t="array" ref="J390">_xll.SNL.Clients.Office.Excel.Functions.SPG($A390, "IQ_CURRENT_RATIO", J$3)</f>
        <v>2.0139999999999998</v>
      </c>
    </row>
    <row r="391" spans="1:10" x14ac:dyDescent="0.3">
      <c r="A391" s="11" t="s">
        <v>1409</v>
      </c>
      <c r="B391" s="9" t="str" cm="1">
        <f t="array" ref="B391">_xll.SNL.Clients.Office.Excel.Functions.SPG($A391, "IQ_CURRENT_RATIO", B$3)</f>
        <v>NA</v>
      </c>
      <c r="C391" s="9" t="str" cm="1">
        <f t="array" ref="C391">_xll.SNL.Clients.Office.Excel.Functions.SPG($A391, "IQ_CURRENT_RATIO", C$3)</f>
        <v>NA</v>
      </c>
      <c r="D391" s="9" t="str" cm="1">
        <f t="array" ref="D391">_xll.SNL.Clients.Office.Excel.Functions.SPG($A391, "IQ_CURRENT_RATIO", D$3)</f>
        <v>NA</v>
      </c>
      <c r="E391" s="9" t="str" cm="1">
        <f t="array" ref="E391">_xll.SNL.Clients.Office.Excel.Functions.SPG($A391, "IQ_CURRENT_RATIO", E$3)</f>
        <v>NA</v>
      </c>
      <c r="F391" s="9" t="str" cm="1">
        <f t="array" ref="F391">_xll.SNL.Clients.Office.Excel.Functions.SPG($A391, "IQ_CURRENT_RATIO", F$3)</f>
        <v>NA</v>
      </c>
      <c r="G391" s="9" t="str" cm="1">
        <f t="array" ref="G391">_xll.SNL.Clients.Office.Excel.Functions.SPG($A391, "IQ_CURRENT_RATIO", G$3)</f>
        <v>NA</v>
      </c>
      <c r="H391" s="9" t="str" cm="1">
        <f t="array" ref="H391">_xll.SNL.Clients.Office.Excel.Functions.SPG($A391, "IQ_CURRENT_RATIO", H$3)</f>
        <v>NA</v>
      </c>
      <c r="I391" s="9" t="str" cm="1">
        <f t="array" ref="I391">_xll.SNL.Clients.Office.Excel.Functions.SPG($A391, "IQ_CURRENT_RATIO", I$3)</f>
        <v>NA</v>
      </c>
      <c r="J391" s="9" t="str" cm="1">
        <f t="array" ref="J391">_xll.SNL.Clients.Office.Excel.Functions.SPG($A391, "IQ_CURRENT_RATIO", J$3)</f>
        <v>NA</v>
      </c>
    </row>
    <row r="392" spans="1:10" x14ac:dyDescent="0.3">
      <c r="A392" s="11" t="s">
        <v>1410</v>
      </c>
      <c r="B392" s="9" cm="1">
        <f t="array" ref="B392">_xll.SNL.Clients.Office.Excel.Functions.SPG($A392, "IQ_CURRENT_RATIO", B$3)</f>
        <v>2.153</v>
      </c>
      <c r="C392" s="9" cm="1">
        <f t="array" ref="C392">_xll.SNL.Clients.Office.Excel.Functions.SPG($A392, "IQ_CURRENT_RATIO", C$3)</f>
        <v>2.1949999999999998</v>
      </c>
      <c r="D392" s="9" cm="1">
        <f t="array" ref="D392">_xll.SNL.Clients.Office.Excel.Functions.SPG($A392, "IQ_CURRENT_RATIO", D$3)</f>
        <v>2.21</v>
      </c>
      <c r="E392" s="9" cm="1">
        <f t="array" ref="E392">_xll.SNL.Clients.Office.Excel.Functions.SPG($A392, "IQ_CURRENT_RATIO", E$3)</f>
        <v>2.2770000000000001</v>
      </c>
      <c r="F392" s="9" cm="1">
        <f t="array" ref="F392">_xll.SNL.Clients.Office.Excel.Functions.SPG($A392, "IQ_CURRENT_RATIO", F$3)</f>
        <v>2.2080000000000002</v>
      </c>
      <c r="G392" s="9" cm="1">
        <f t="array" ref="G392">_xll.SNL.Clients.Office.Excel.Functions.SPG($A392, "IQ_CURRENT_RATIO", G$3)</f>
        <v>2.4769999999999999</v>
      </c>
      <c r="H392" s="9" cm="1">
        <f t="array" ref="H392">_xll.SNL.Clients.Office.Excel.Functions.SPG($A392, "IQ_CURRENT_RATIO", H$3)</f>
        <v>2.3570000000000002</v>
      </c>
      <c r="I392" s="9" cm="1">
        <f t="array" ref="I392">_xll.SNL.Clients.Office.Excel.Functions.SPG($A392, "IQ_CURRENT_RATIO", I$3)</f>
        <v>2.3959999999999999</v>
      </c>
      <c r="J392" s="9" cm="1">
        <f t="array" ref="J392">_xll.SNL.Clients.Office.Excel.Functions.SPG($A392, "IQ_CURRENT_RATIO", J$3)</f>
        <v>2.387</v>
      </c>
    </row>
    <row r="393" spans="1:10" x14ac:dyDescent="0.3">
      <c r="A393" s="11" t="s">
        <v>1411</v>
      </c>
      <c r="B393" s="9" t="str" cm="1">
        <f t="array" ref="B393">_xll.SNL.Clients.Office.Excel.Functions.SPG($A393, "IQ_CURRENT_RATIO", B$3)</f>
        <v>NA</v>
      </c>
      <c r="C393" s="9" t="str" cm="1">
        <f t="array" ref="C393">_xll.SNL.Clients.Office.Excel.Functions.SPG($A393, "IQ_CURRENT_RATIO", C$3)</f>
        <v>NA</v>
      </c>
      <c r="D393" s="9" t="str" cm="1">
        <f t="array" ref="D393">_xll.SNL.Clients.Office.Excel.Functions.SPG($A393, "IQ_CURRENT_RATIO", D$3)</f>
        <v>NA</v>
      </c>
      <c r="E393" s="9" t="str" cm="1">
        <f t="array" ref="E393">_xll.SNL.Clients.Office.Excel.Functions.SPG($A393, "IQ_CURRENT_RATIO", E$3)</f>
        <v>NA</v>
      </c>
      <c r="F393" s="9" t="str" cm="1">
        <f t="array" ref="F393">_xll.SNL.Clients.Office.Excel.Functions.SPG($A393, "IQ_CURRENT_RATIO", F$3)</f>
        <v>NA</v>
      </c>
      <c r="G393" s="9" t="str" cm="1">
        <f t="array" ref="G393">_xll.SNL.Clients.Office.Excel.Functions.SPG($A393, "IQ_CURRENT_RATIO", G$3)</f>
        <v>NA</v>
      </c>
      <c r="H393" s="9" t="str" cm="1">
        <f t="array" ref="H393">_xll.SNL.Clients.Office.Excel.Functions.SPG($A393, "IQ_CURRENT_RATIO", H$3)</f>
        <v>NA</v>
      </c>
      <c r="I393" s="9" t="str" cm="1">
        <f t="array" ref="I393">_xll.SNL.Clients.Office.Excel.Functions.SPG($A393, "IQ_CURRENT_RATIO", I$3)</f>
        <v>NA</v>
      </c>
      <c r="J393" s="9" t="str" cm="1">
        <f t="array" ref="J393">_xll.SNL.Clients.Office.Excel.Functions.SPG($A393, "IQ_CURRENT_RATIO", J$3)</f>
        <v>NA</v>
      </c>
    </row>
    <row r="394" spans="1:10" x14ac:dyDescent="0.3">
      <c r="A394" s="11" t="s">
        <v>1412</v>
      </c>
      <c r="B394" s="9" cm="1">
        <f t="array" ref="B394">_xll.SNL.Clients.Office.Excel.Functions.SPG($A394, "IQ_CURRENT_RATIO", B$3)</f>
        <v>2.6349999999999998</v>
      </c>
      <c r="C394" s="9" cm="1">
        <f t="array" ref="C394">_xll.SNL.Clients.Office.Excel.Functions.SPG($A394, "IQ_CURRENT_RATIO", C$3)</f>
        <v>2.8</v>
      </c>
      <c r="D394" s="9" cm="1">
        <f t="array" ref="D394">_xll.SNL.Clients.Office.Excel.Functions.SPG($A394, "IQ_CURRENT_RATIO", D$3)</f>
        <v>2.786</v>
      </c>
      <c r="E394" s="9" cm="1">
        <f t="array" ref="E394">_xll.SNL.Clients.Office.Excel.Functions.SPG($A394, "IQ_CURRENT_RATIO", E$3)</f>
        <v>2.605</v>
      </c>
      <c r="F394" s="9" cm="1">
        <f t="array" ref="F394">_xll.SNL.Clients.Office.Excel.Functions.SPG($A394, "IQ_CURRENT_RATIO", F$3)</f>
        <v>2.4580000000000002</v>
      </c>
      <c r="G394" s="9" cm="1">
        <f t="array" ref="G394">_xll.SNL.Clients.Office.Excel.Functions.SPG($A394, "IQ_CURRENT_RATIO", G$3)</f>
        <v>2.3690000000000002</v>
      </c>
      <c r="H394" s="9" cm="1">
        <f t="array" ref="H394">_xll.SNL.Clients.Office.Excel.Functions.SPG($A394, "IQ_CURRENT_RATIO", H$3)</f>
        <v>2.5409999999999999</v>
      </c>
      <c r="I394" s="9" cm="1">
        <f t="array" ref="I394">_xll.SNL.Clients.Office.Excel.Functions.SPG($A394, "IQ_CURRENT_RATIO", I$3)</f>
        <v>2.9540000000000002</v>
      </c>
      <c r="J394" s="9" cm="1">
        <f t="array" ref="J394">_xll.SNL.Clients.Office.Excel.Functions.SPG($A394, "IQ_CURRENT_RATIO", J$3)</f>
        <v>2.847</v>
      </c>
    </row>
    <row r="395" spans="1:10" x14ac:dyDescent="0.3">
      <c r="A395" s="11" t="s">
        <v>1413</v>
      </c>
      <c r="B395" s="9" cm="1">
        <f t="array" ref="B395">_xll.SNL.Clients.Office.Excel.Functions.SPG($A395, "IQ_CURRENT_RATIO", B$3)</f>
        <v>1.0469999999999999</v>
      </c>
      <c r="C395" s="9" cm="1">
        <f t="array" ref="C395">_xll.SNL.Clients.Office.Excel.Functions.SPG($A395, "IQ_CURRENT_RATIO", C$3)</f>
        <v>1.0229999999999999</v>
      </c>
      <c r="D395" s="9" cm="1">
        <f t="array" ref="D395">_xll.SNL.Clients.Office.Excel.Functions.SPG($A395, "IQ_CURRENT_RATIO", D$3)</f>
        <v>1.0449999999999999</v>
      </c>
      <c r="E395" s="9" cm="1">
        <f t="array" ref="E395">_xll.SNL.Clients.Office.Excel.Functions.SPG($A395, "IQ_CURRENT_RATIO", E$3)</f>
        <v>1.0349999999999999</v>
      </c>
      <c r="F395" s="9" cm="1">
        <f t="array" ref="F395">_xll.SNL.Clients.Office.Excel.Functions.SPG($A395, "IQ_CURRENT_RATIO", F$3)</f>
        <v>1.0609999999999999</v>
      </c>
      <c r="G395" s="9" cm="1">
        <f t="array" ref="G395">_xll.SNL.Clients.Office.Excel.Functions.SPG($A395, "IQ_CURRENT_RATIO", G$3)</f>
        <v>1.0489999999999999</v>
      </c>
      <c r="H395" s="9" cm="1">
        <f t="array" ref="H395">_xll.SNL.Clients.Office.Excel.Functions.SPG($A395, "IQ_CURRENT_RATIO", H$3)</f>
        <v>1.0309999999999999</v>
      </c>
      <c r="I395" s="9" cm="1">
        <f t="array" ref="I395">_xll.SNL.Clients.Office.Excel.Functions.SPG($A395, "IQ_CURRENT_RATIO", I$3)</f>
        <v>1.044</v>
      </c>
      <c r="J395" s="9" cm="1">
        <f t="array" ref="J395">_xll.SNL.Clients.Office.Excel.Functions.SPG($A395, "IQ_CURRENT_RATIO", J$3)</f>
        <v>1.073</v>
      </c>
    </row>
    <row r="396" spans="1:10" x14ac:dyDescent="0.3">
      <c r="A396" s="11" t="s">
        <v>1414</v>
      </c>
      <c r="B396" s="9" cm="1">
        <f t="array" ref="B396">_xll.SNL.Clients.Office.Excel.Functions.SPG($A396, "IQ_CURRENT_RATIO", B$3)</f>
        <v>0.71799999999999997</v>
      </c>
      <c r="C396" s="9" cm="1">
        <f t="array" ref="C396">_xll.SNL.Clients.Office.Excel.Functions.SPG($A396, "IQ_CURRENT_RATIO", C$3)</f>
        <v>0.71499999999999997</v>
      </c>
      <c r="D396" s="9" cm="1">
        <f t="array" ref="D396">_xll.SNL.Clients.Office.Excel.Functions.SPG($A396, "IQ_CURRENT_RATIO", D$3)</f>
        <v>0.93500000000000005</v>
      </c>
      <c r="E396" s="9" cm="1">
        <f t="array" ref="E396">_xll.SNL.Clients.Office.Excel.Functions.SPG($A396, "IQ_CURRENT_RATIO", E$3)</f>
        <v>0.95599999999999996</v>
      </c>
      <c r="F396" s="9" cm="1">
        <f t="array" ref="F396">_xll.SNL.Clients.Office.Excel.Functions.SPG($A396, "IQ_CURRENT_RATIO", F$3)</f>
        <v>0.94499999999999995</v>
      </c>
      <c r="G396" s="9" cm="1">
        <f t="array" ref="G396">_xll.SNL.Clients.Office.Excel.Functions.SPG($A396, "IQ_CURRENT_RATIO", G$3)</f>
        <v>0.89300000000000002</v>
      </c>
      <c r="H396" s="9" cm="1">
        <f t="array" ref="H396">_xll.SNL.Clients.Office.Excel.Functions.SPG($A396, "IQ_CURRENT_RATIO", H$3)</f>
        <v>0.87</v>
      </c>
      <c r="I396" s="9" cm="1">
        <f t="array" ref="I396">_xll.SNL.Clients.Office.Excel.Functions.SPG($A396, "IQ_CURRENT_RATIO", I$3)</f>
        <v>0.874</v>
      </c>
      <c r="J396" s="9" cm="1">
        <f t="array" ref="J396">_xll.SNL.Clients.Office.Excel.Functions.SPG($A396, "IQ_CURRENT_RATIO", J$3)</f>
        <v>1.0189999999999999</v>
      </c>
    </row>
    <row r="397" spans="1:10" x14ac:dyDescent="0.3">
      <c r="A397" s="11" t="s">
        <v>1416</v>
      </c>
      <c r="B397" s="9" cm="1">
        <f t="array" ref="B397">_xll.SNL.Clients.Office.Excel.Functions.SPG($A397, "IQ_CURRENT_RATIO", B$3)</f>
        <v>3.5630000000000002</v>
      </c>
      <c r="C397" s="9" cm="1">
        <f t="array" ref="C397">_xll.SNL.Clients.Office.Excel.Functions.SPG($A397, "IQ_CURRENT_RATIO", C$3)</f>
        <v>4.524</v>
      </c>
      <c r="D397" s="9" cm="1">
        <f t="array" ref="D397">_xll.SNL.Clients.Office.Excel.Functions.SPG($A397, "IQ_CURRENT_RATIO", D$3)</f>
        <v>1.3979999999999999</v>
      </c>
      <c r="E397" s="9" cm="1">
        <f t="array" ref="E397">_xll.SNL.Clients.Office.Excel.Functions.SPG($A397, "IQ_CURRENT_RATIO", E$3)</f>
        <v>1.9259999999999999</v>
      </c>
      <c r="F397" s="9" cm="1">
        <f t="array" ref="F397">_xll.SNL.Clients.Office.Excel.Functions.SPG($A397, "IQ_CURRENT_RATIO", F$3)</f>
        <v>2.1680000000000001</v>
      </c>
      <c r="G397" s="9" cm="1">
        <f t="array" ref="G397">_xll.SNL.Clients.Office.Excel.Functions.SPG($A397, "IQ_CURRENT_RATIO", G$3)</f>
        <v>2.0329999999999999</v>
      </c>
      <c r="H397" s="9" cm="1">
        <f t="array" ref="H397">_xll.SNL.Clients.Office.Excel.Functions.SPG($A397, "IQ_CURRENT_RATIO", H$3)</f>
        <v>1.9730000000000001</v>
      </c>
      <c r="I397" s="9" cm="1">
        <f t="array" ref="I397">_xll.SNL.Clients.Office.Excel.Functions.SPG($A397, "IQ_CURRENT_RATIO", I$3)</f>
        <v>4.0519999999999996</v>
      </c>
      <c r="J397" s="9" cm="1">
        <f t="array" ref="J397">_xll.SNL.Clients.Office.Excel.Functions.SPG($A397, "IQ_CURRENT_RATIO", J$3)</f>
        <v>3.145</v>
      </c>
    </row>
    <row r="398" spans="1:10" x14ac:dyDescent="0.3">
      <c r="A398" s="11" t="s">
        <v>1417</v>
      </c>
      <c r="B398" s="9" t="str" cm="1">
        <f t="array" ref="B398">_xll.SNL.Clients.Office.Excel.Functions.SPG($A398, "IQ_CURRENT_RATIO", B$3)</f>
        <v>NA</v>
      </c>
      <c r="C398" s="9" t="str" cm="1">
        <f t="array" ref="C398">_xll.SNL.Clients.Office.Excel.Functions.SPG($A398, "IQ_CURRENT_RATIO", C$3)</f>
        <v>NA</v>
      </c>
      <c r="D398" s="9" t="str" cm="1">
        <f t="array" ref="D398">_xll.SNL.Clients.Office.Excel.Functions.SPG($A398, "IQ_CURRENT_RATIO", D$3)</f>
        <v>NA</v>
      </c>
      <c r="E398" s="9" t="str" cm="1">
        <f t="array" ref="E398">_xll.SNL.Clients.Office.Excel.Functions.SPG($A398, "IQ_CURRENT_RATIO", E$3)</f>
        <v>NA</v>
      </c>
      <c r="F398" s="9" t="str" cm="1">
        <f t="array" ref="F398">_xll.SNL.Clients.Office.Excel.Functions.SPG($A398, "IQ_CURRENT_RATIO", F$3)</f>
        <v>NA</v>
      </c>
      <c r="G398" s="9" t="str" cm="1">
        <f t="array" ref="G398">_xll.SNL.Clients.Office.Excel.Functions.SPG($A398, "IQ_CURRENT_RATIO", G$3)</f>
        <v>NA</v>
      </c>
      <c r="H398" s="9" t="str" cm="1">
        <f t="array" ref="H398">_xll.SNL.Clients.Office.Excel.Functions.SPG($A398, "IQ_CURRENT_RATIO", H$3)</f>
        <v>NA</v>
      </c>
      <c r="I398" s="9" t="str" cm="1">
        <f t="array" ref="I398">_xll.SNL.Clients.Office.Excel.Functions.SPG($A398, "IQ_CURRENT_RATIO", I$3)</f>
        <v>NA</v>
      </c>
      <c r="J398" s="9" t="str" cm="1">
        <f t="array" ref="J398">_xll.SNL.Clients.Office.Excel.Functions.SPG($A398, "IQ_CURRENT_RATIO", J$3)</f>
        <v>NA</v>
      </c>
    </row>
    <row r="399" spans="1:10" x14ac:dyDescent="0.3">
      <c r="A399" s="11" t="s">
        <v>1418</v>
      </c>
      <c r="B399" s="9" cm="1">
        <f t="array" ref="B399">_xll.SNL.Clients.Office.Excel.Functions.SPG($A399, "IQ_CURRENT_RATIO", B$3)</f>
        <v>1.952</v>
      </c>
      <c r="C399" s="9" cm="1">
        <f t="array" ref="C399">_xll.SNL.Clients.Office.Excel.Functions.SPG($A399, "IQ_CURRENT_RATIO", C$3)</f>
        <v>1.885</v>
      </c>
      <c r="D399" s="9" cm="1">
        <f t="array" ref="D399">_xll.SNL.Clients.Office.Excel.Functions.SPG($A399, "IQ_CURRENT_RATIO", D$3)</f>
        <v>1.8879999999999999</v>
      </c>
      <c r="E399" s="9" cm="1">
        <f t="array" ref="E399">_xll.SNL.Clients.Office.Excel.Functions.SPG($A399, "IQ_CURRENT_RATIO", E$3)</f>
        <v>1.9590000000000001</v>
      </c>
      <c r="F399" s="9" cm="1">
        <f t="array" ref="F399">_xll.SNL.Clients.Office.Excel.Functions.SPG($A399, "IQ_CURRENT_RATIO", F$3)</f>
        <v>2.6190000000000002</v>
      </c>
      <c r="G399" s="9" cm="1">
        <f t="array" ref="G399">_xll.SNL.Clients.Office.Excel.Functions.SPG($A399, "IQ_CURRENT_RATIO", G$3)</f>
        <v>2.653</v>
      </c>
      <c r="H399" s="9" cm="1">
        <f t="array" ref="H399">_xll.SNL.Clients.Office.Excel.Functions.SPG($A399, "IQ_CURRENT_RATIO", H$3)</f>
        <v>2.3809999999999998</v>
      </c>
      <c r="I399" s="9" cm="1">
        <f t="array" ref="I399">_xll.SNL.Clients.Office.Excel.Functions.SPG($A399, "IQ_CURRENT_RATIO", I$3)</f>
        <v>2.5409999999999999</v>
      </c>
      <c r="J399" s="9" cm="1">
        <f t="array" ref="J399">_xll.SNL.Clients.Office.Excel.Functions.SPG($A399, "IQ_CURRENT_RATIO", J$3)</f>
        <v>2.2050000000000001</v>
      </c>
    </row>
    <row r="400" spans="1:10" x14ac:dyDescent="0.3">
      <c r="A400" s="11" t="s">
        <v>1419</v>
      </c>
      <c r="B400" s="9" cm="1">
        <f t="array" ref="B400">_xll.SNL.Clients.Office.Excel.Functions.SPG($A400, "IQ_CURRENT_RATIO", B$3)</f>
        <v>0.96499999999999997</v>
      </c>
      <c r="C400" s="9" cm="1">
        <f t="array" ref="C400">_xll.SNL.Clients.Office.Excel.Functions.SPG($A400, "IQ_CURRENT_RATIO", C$3)</f>
        <v>1.002</v>
      </c>
      <c r="D400" s="9" cm="1">
        <f t="array" ref="D400">_xll.SNL.Clients.Office.Excel.Functions.SPG($A400, "IQ_CURRENT_RATIO", D$3)</f>
        <v>0.96899999999999997</v>
      </c>
      <c r="E400" s="9" cm="1">
        <f t="array" ref="E400">_xll.SNL.Clients.Office.Excel.Functions.SPG($A400, "IQ_CURRENT_RATIO", E$3)</f>
        <v>0.89800000000000002</v>
      </c>
      <c r="F400" s="9" cm="1">
        <f t="array" ref="F400">_xll.SNL.Clients.Office.Excel.Functions.SPG($A400, "IQ_CURRENT_RATIO", F$3)</f>
        <v>0.70299999999999996</v>
      </c>
      <c r="G400" s="9" cm="1">
        <f t="array" ref="G400">_xll.SNL.Clients.Office.Excel.Functions.SPG($A400, "IQ_CURRENT_RATIO", G$3)</f>
        <v>0.81299999999999994</v>
      </c>
      <c r="H400" s="9" cm="1">
        <f t="array" ref="H400">_xll.SNL.Clients.Office.Excel.Functions.SPG($A400, "IQ_CURRENT_RATIO", H$3)</f>
        <v>1.0740000000000001</v>
      </c>
      <c r="I400" s="9" cm="1">
        <f t="array" ref="I400">_xll.SNL.Clients.Office.Excel.Functions.SPG($A400, "IQ_CURRENT_RATIO", I$3)</f>
        <v>0.998</v>
      </c>
      <c r="J400" s="9" cm="1">
        <f t="array" ref="J400">_xll.SNL.Clients.Office.Excel.Functions.SPG($A400, "IQ_CURRENT_RATIO", J$3)</f>
        <v>1.272</v>
      </c>
    </row>
    <row r="401" spans="1:10" x14ac:dyDescent="0.3">
      <c r="A401" s="11" t="s">
        <v>1420</v>
      </c>
      <c r="B401" s="9" cm="1">
        <f t="array" ref="B401">_xll.SNL.Clients.Office.Excel.Functions.SPG($A401, "IQ_CURRENT_RATIO", B$3)</f>
        <v>1.0189999999999999</v>
      </c>
      <c r="C401" s="9" cm="1">
        <f t="array" ref="C401">_xll.SNL.Clients.Office.Excel.Functions.SPG($A401, "IQ_CURRENT_RATIO", C$3)</f>
        <v>1.06</v>
      </c>
      <c r="D401" s="9" cm="1">
        <f t="array" ref="D401">_xll.SNL.Clients.Office.Excel.Functions.SPG($A401, "IQ_CURRENT_RATIO", D$3)</f>
        <v>1.0580000000000001</v>
      </c>
      <c r="E401" s="9" cm="1">
        <f t="array" ref="E401">_xll.SNL.Clients.Office.Excel.Functions.SPG($A401, "IQ_CURRENT_RATIO", E$3)</f>
        <v>1.004</v>
      </c>
      <c r="F401" s="9" cm="1">
        <f t="array" ref="F401">_xll.SNL.Clients.Office.Excel.Functions.SPG($A401, "IQ_CURRENT_RATIO", F$3)</f>
        <v>0.94199999999999995</v>
      </c>
      <c r="G401" s="9" cm="1">
        <f t="array" ref="G401">_xll.SNL.Clients.Office.Excel.Functions.SPG($A401, "IQ_CURRENT_RATIO", G$3)</f>
        <v>1.002</v>
      </c>
      <c r="H401" s="9" cm="1">
        <f t="array" ref="H401">_xll.SNL.Clients.Office.Excel.Functions.SPG($A401, "IQ_CURRENT_RATIO", H$3)</f>
        <v>1.06</v>
      </c>
      <c r="I401" s="9" cm="1">
        <f t="array" ref="I401">_xll.SNL.Clients.Office.Excel.Functions.SPG($A401, "IQ_CURRENT_RATIO", I$3)</f>
        <v>0.99299999999999999</v>
      </c>
      <c r="J401" s="9" cm="1">
        <f t="array" ref="J401">_xll.SNL.Clients.Office.Excel.Functions.SPG($A401, "IQ_CURRENT_RATIO", J$3)</f>
        <v>1.012</v>
      </c>
    </row>
    <row r="402" spans="1:10" x14ac:dyDescent="0.3">
      <c r="A402" s="11" t="s">
        <v>1421</v>
      </c>
      <c r="B402" s="9" cm="1">
        <f t="array" ref="B402">_xll.SNL.Clients.Office.Excel.Functions.SPG($A402, "IQ_CURRENT_RATIO", B$3)</f>
        <v>2.581</v>
      </c>
      <c r="C402" s="9" cm="1">
        <f t="array" ref="C402">_xll.SNL.Clients.Office.Excel.Functions.SPG($A402, "IQ_CURRENT_RATIO", C$3)</f>
        <v>2.1789999999999998</v>
      </c>
      <c r="D402" s="9" cm="1">
        <f t="array" ref="D402">_xll.SNL.Clients.Office.Excel.Functions.SPG($A402, "IQ_CURRENT_RATIO", D$3)</f>
        <v>2.5790000000000002</v>
      </c>
      <c r="E402" s="9" cm="1">
        <f t="array" ref="E402">_xll.SNL.Clients.Office.Excel.Functions.SPG($A402, "IQ_CURRENT_RATIO", E$3)</f>
        <v>2.294</v>
      </c>
      <c r="F402" s="9" cm="1">
        <f t="array" ref="F402">_xll.SNL.Clients.Office.Excel.Functions.SPG($A402, "IQ_CURRENT_RATIO", F$3)</f>
        <v>2.3540000000000001</v>
      </c>
      <c r="G402" s="9" cm="1">
        <f t="array" ref="G402">_xll.SNL.Clients.Office.Excel.Functions.SPG($A402, "IQ_CURRENT_RATIO", G$3)</f>
        <v>2.2949999999999999</v>
      </c>
      <c r="H402" s="9" cm="1">
        <f t="array" ref="H402">_xll.SNL.Clients.Office.Excel.Functions.SPG($A402, "IQ_CURRENT_RATIO", H$3)</f>
        <v>2.1930000000000001</v>
      </c>
      <c r="I402" s="9" cm="1">
        <f t="array" ref="I402">_xll.SNL.Clients.Office.Excel.Functions.SPG($A402, "IQ_CURRENT_RATIO", I$3)</f>
        <v>2.093</v>
      </c>
      <c r="J402" s="9" cm="1">
        <f t="array" ref="J402">_xll.SNL.Clients.Office.Excel.Functions.SPG($A402, "IQ_CURRENT_RATIO", J$3)</f>
        <v>1.986</v>
      </c>
    </row>
    <row r="403" spans="1:10" x14ac:dyDescent="0.3">
      <c r="A403" s="11" t="s">
        <v>1422</v>
      </c>
      <c r="B403" s="9" t="str" cm="1">
        <f t="array" ref="B403">_xll.SNL.Clients.Office.Excel.Functions.SPG($A403, "IQ_CURRENT_RATIO", B$3)</f>
        <v>NA</v>
      </c>
      <c r="C403" s="9" t="str" cm="1">
        <f t="array" ref="C403">_xll.SNL.Clients.Office.Excel.Functions.SPG($A403, "IQ_CURRENT_RATIO", C$3)</f>
        <v>NA</v>
      </c>
      <c r="D403" s="9" t="str" cm="1">
        <f t="array" ref="D403">_xll.SNL.Clients.Office.Excel.Functions.SPG($A403, "IQ_CURRENT_RATIO", D$3)</f>
        <v>NA</v>
      </c>
      <c r="E403" s="9" t="str" cm="1">
        <f t="array" ref="E403">_xll.SNL.Clients.Office.Excel.Functions.SPG($A403, "IQ_CURRENT_RATIO", E$3)</f>
        <v>NA</v>
      </c>
      <c r="F403" s="9" t="str" cm="1">
        <f t="array" ref="F403">_xll.SNL.Clients.Office.Excel.Functions.SPG($A403, "IQ_CURRENT_RATIO", F$3)</f>
        <v>NA</v>
      </c>
      <c r="G403" s="9" t="str" cm="1">
        <f t="array" ref="G403">_xll.SNL.Clients.Office.Excel.Functions.SPG($A403, "IQ_CURRENT_RATIO", G$3)</f>
        <v>NA</v>
      </c>
      <c r="H403" s="9" t="str" cm="1">
        <f t="array" ref="H403">_xll.SNL.Clients.Office.Excel.Functions.SPG($A403, "IQ_CURRENT_RATIO", H$3)</f>
        <v>NA</v>
      </c>
      <c r="I403" s="9" t="str" cm="1">
        <f t="array" ref="I403">_xll.SNL.Clients.Office.Excel.Functions.SPG($A403, "IQ_CURRENT_RATIO", I$3)</f>
        <v>NA</v>
      </c>
      <c r="J403" s="9" t="str" cm="1">
        <f t="array" ref="J403">_xll.SNL.Clients.Office.Excel.Functions.SPG($A403, "IQ_CURRENT_RATIO", J$3)</f>
        <v>NA</v>
      </c>
    </row>
    <row r="404" spans="1:10" x14ac:dyDescent="0.3">
      <c r="A404" s="11" t="s">
        <v>1434</v>
      </c>
      <c r="B404" s="9" cm="1">
        <f t="array" ref="B404">_xll.SNL.Clients.Office.Excel.Functions.SPG($A404, "IQ_CURRENT_RATIO", B$3)</f>
        <v>0.65700000000000003</v>
      </c>
      <c r="C404" s="9" cm="1">
        <f t="array" ref="C404">_xll.SNL.Clients.Office.Excel.Functions.SPG($A404, "IQ_CURRENT_RATIO", C$3)</f>
        <v>0.69199999999999995</v>
      </c>
      <c r="D404" s="9" cm="1">
        <f t="array" ref="D404">_xll.SNL.Clients.Office.Excel.Functions.SPG($A404, "IQ_CURRENT_RATIO", D$3)</f>
        <v>0.626</v>
      </c>
      <c r="E404" s="9" cm="1">
        <f t="array" ref="E404">_xll.SNL.Clients.Office.Excel.Functions.SPG($A404, "IQ_CURRENT_RATIO", E$3)</f>
        <v>0.96899999999999997</v>
      </c>
      <c r="F404" s="9" cm="1">
        <f t="array" ref="F404">_xll.SNL.Clients.Office.Excel.Functions.SPG($A404, "IQ_CURRENT_RATIO", F$3)</f>
        <v>1.115</v>
      </c>
      <c r="G404" s="9" cm="1">
        <f t="array" ref="G404">_xll.SNL.Clients.Office.Excel.Functions.SPG($A404, "IQ_CURRENT_RATIO", G$3)</f>
        <v>1.3540000000000001</v>
      </c>
      <c r="H404" s="9" cm="1">
        <f t="array" ref="H404">_xll.SNL.Clients.Office.Excel.Functions.SPG($A404, "IQ_CURRENT_RATIO", H$3)</f>
        <v>1.492</v>
      </c>
      <c r="I404" s="9" cm="1">
        <f t="array" ref="I404">_xll.SNL.Clients.Office.Excel.Functions.SPG($A404, "IQ_CURRENT_RATIO", I$3)</f>
        <v>1.554</v>
      </c>
      <c r="J404" s="9" cm="1">
        <f t="array" ref="J404">_xll.SNL.Clients.Office.Excel.Functions.SPG($A404, "IQ_CURRENT_RATIO", J$3)</f>
        <v>1.4670000000000001</v>
      </c>
    </row>
    <row r="405" spans="1:10" x14ac:dyDescent="0.3">
      <c r="B405" s="9" t="str" cm="1">
        <f t="array" ref="B405">_xll.SNL.Clients.Office.Excel.Functions.SPG($A405, "IQ_CURRENT_RATIO", B$3)</f>
        <v>#INVALID COMPANY ID</v>
      </c>
      <c r="C405" s="9" t="str" cm="1">
        <f t="array" ref="C405">_xll.SNL.Clients.Office.Excel.Functions.SPG($A405, "IQ_CURRENT_RATIO", C$3)</f>
        <v>#INVALID COMPANY ID</v>
      </c>
      <c r="D405" s="9" t="str" cm="1">
        <f t="array" ref="D405">_xll.SNL.Clients.Office.Excel.Functions.SPG($A405, "IQ_CURRENT_RATIO", D$3)</f>
        <v>#INVALID COMPANY ID</v>
      </c>
      <c r="E405" s="9" t="str" cm="1">
        <f t="array" ref="E405">_xll.SNL.Clients.Office.Excel.Functions.SPG($A405, "IQ_CURRENT_RATIO", E$3)</f>
        <v>#INVALID COMPANY ID</v>
      </c>
      <c r="F405" s="9" t="str" cm="1">
        <f t="array" ref="F405">_xll.SNL.Clients.Office.Excel.Functions.SPG($A405, "IQ_CURRENT_RATIO", F$3)</f>
        <v>#INVALID COMPANY ID</v>
      </c>
      <c r="G405" s="9" t="str" cm="1">
        <f t="array" ref="G405">_xll.SNL.Clients.Office.Excel.Functions.SPG($A405, "IQ_CURRENT_RATIO", G$3)</f>
        <v>#INVALID COMPANY ID</v>
      </c>
      <c r="H405" s="9" t="str" cm="1">
        <f t="array" ref="H405">_xll.SNL.Clients.Office.Excel.Functions.SPG($A405, "IQ_CURRENT_RATIO", H$3)</f>
        <v>#INVALID COMPANY ID</v>
      </c>
      <c r="I405" s="9" t="str" cm="1">
        <f t="array" ref="I405">_xll.SNL.Clients.Office.Excel.Functions.SPG($A405, "IQ_CURRENT_RATIO", I$3)</f>
        <v>#INVALID COMPANY ID</v>
      </c>
      <c r="J405" s="9" t="str" cm="1">
        <f t="array" ref="J405">_xll.SNL.Clients.Office.Excel.Functions.SPG($A405, "IQ_CURRENT_RATIO", J$3)</f>
        <v>#INVALID COMPANY ID</v>
      </c>
    </row>
    <row r="406" spans="1:10" x14ac:dyDescent="0.3">
      <c r="B406" s="9" t="str" cm="1">
        <f t="array" ref="B406">_xll.SNL.Clients.Office.Excel.Functions.SPG($A406, "IQ_CURRENT_RATIO", B$3)</f>
        <v>#INVALID COMPANY ID</v>
      </c>
      <c r="C406" s="9" t="str" cm="1">
        <f t="array" ref="C406">_xll.SNL.Clients.Office.Excel.Functions.SPG($A406, "IQ_CURRENT_RATIO", C$3)</f>
        <v>#INVALID COMPANY ID</v>
      </c>
      <c r="D406" s="9" t="str" cm="1">
        <f t="array" ref="D406">_xll.SNL.Clients.Office.Excel.Functions.SPG($A406, "IQ_CURRENT_RATIO", D$3)</f>
        <v>#INVALID COMPANY ID</v>
      </c>
      <c r="E406" s="9" t="str" cm="1">
        <f t="array" ref="E406">_xll.SNL.Clients.Office.Excel.Functions.SPG($A406, "IQ_CURRENT_RATIO", E$3)</f>
        <v>#INVALID COMPANY ID</v>
      </c>
      <c r="F406" s="9" t="str" cm="1">
        <f t="array" ref="F406">_xll.SNL.Clients.Office.Excel.Functions.SPG($A406, "IQ_CURRENT_RATIO", F$3)</f>
        <v>#INVALID COMPANY ID</v>
      </c>
      <c r="G406" s="9" t="str" cm="1">
        <f t="array" ref="G406">_xll.SNL.Clients.Office.Excel.Functions.SPG($A406, "IQ_CURRENT_RATIO", G$3)</f>
        <v>#INVALID COMPANY ID</v>
      </c>
      <c r="H406" s="9" t="str" cm="1">
        <f t="array" ref="H406">_xll.SNL.Clients.Office.Excel.Functions.SPG($A406, "IQ_CURRENT_RATIO", H$3)</f>
        <v>#INVALID COMPANY ID</v>
      </c>
      <c r="I406" s="9" t="str" cm="1">
        <f t="array" ref="I406">_xll.SNL.Clients.Office.Excel.Functions.SPG($A406, "IQ_CURRENT_RATIO", I$3)</f>
        <v>#INVALID COMPANY ID</v>
      </c>
      <c r="J406" s="9" t="str" cm="1">
        <f t="array" ref="J406">_xll.SNL.Clients.Office.Excel.Functions.SPG($A406, "IQ_CURRENT_RATIO", J$3)</f>
        <v>#INVALID COMPANY ID</v>
      </c>
    </row>
    <row r="407" spans="1:10" x14ac:dyDescent="0.3">
      <c r="B407" s="9" t="str" cm="1">
        <f t="array" ref="B407">_xll.SNL.Clients.Office.Excel.Functions.SPG($A407, "IQ_CURRENT_RATIO", B$3)</f>
        <v>#INVALID COMPANY ID</v>
      </c>
      <c r="C407" s="9" t="str" cm="1">
        <f t="array" ref="C407">_xll.SNL.Clients.Office.Excel.Functions.SPG($A407, "IQ_CURRENT_RATIO", C$3)</f>
        <v>#INVALID COMPANY ID</v>
      </c>
      <c r="D407" s="9" t="str" cm="1">
        <f t="array" ref="D407">_xll.SNL.Clients.Office.Excel.Functions.SPG($A407, "IQ_CURRENT_RATIO", D$3)</f>
        <v>#INVALID COMPANY ID</v>
      </c>
      <c r="E407" s="9" t="str" cm="1">
        <f t="array" ref="E407">_xll.SNL.Clients.Office.Excel.Functions.SPG($A407, "IQ_CURRENT_RATIO", E$3)</f>
        <v>#INVALID COMPANY ID</v>
      </c>
      <c r="F407" s="9" t="str" cm="1">
        <f t="array" ref="F407">_xll.SNL.Clients.Office.Excel.Functions.SPG($A407, "IQ_CURRENT_RATIO", F$3)</f>
        <v>#INVALID COMPANY ID</v>
      </c>
      <c r="G407" s="9" t="str" cm="1">
        <f t="array" ref="G407">_xll.SNL.Clients.Office.Excel.Functions.SPG($A407, "IQ_CURRENT_RATIO", G$3)</f>
        <v>#INVALID COMPANY ID</v>
      </c>
      <c r="H407" s="9" t="str" cm="1">
        <f t="array" ref="H407">_xll.SNL.Clients.Office.Excel.Functions.SPG($A407, "IQ_CURRENT_RATIO", H$3)</f>
        <v>#INVALID COMPANY ID</v>
      </c>
      <c r="I407" s="9" t="str" cm="1">
        <f t="array" ref="I407">_xll.SNL.Clients.Office.Excel.Functions.SPG($A407, "IQ_CURRENT_RATIO", I$3)</f>
        <v>#INVALID COMPANY ID</v>
      </c>
      <c r="J407" s="9" t="str" cm="1">
        <f t="array" ref="J407">_xll.SNL.Clients.Office.Excel.Functions.SPG($A407, "IQ_CURRENT_RATIO", J$3)</f>
        <v>#INVALID COMPANY ID</v>
      </c>
    </row>
    <row r="408" spans="1:10" x14ac:dyDescent="0.3">
      <c r="B408" s="9" t="str" cm="1">
        <f t="array" ref="B408">_xll.SNL.Clients.Office.Excel.Functions.SPG($A408, "IQ_CURRENT_RATIO", B$3)</f>
        <v>#INVALID COMPANY ID</v>
      </c>
      <c r="C408" s="9" t="str" cm="1">
        <f t="array" ref="C408">_xll.SNL.Clients.Office.Excel.Functions.SPG($A408, "IQ_CURRENT_RATIO", C$3)</f>
        <v>#INVALID COMPANY ID</v>
      </c>
      <c r="D408" s="9" t="str" cm="1">
        <f t="array" ref="D408">_xll.SNL.Clients.Office.Excel.Functions.SPG($A408, "IQ_CURRENT_RATIO", D$3)</f>
        <v>#INVALID COMPANY ID</v>
      </c>
      <c r="E408" s="9" t="str" cm="1">
        <f t="array" ref="E408">_xll.SNL.Clients.Office.Excel.Functions.SPG($A408, "IQ_CURRENT_RATIO", E$3)</f>
        <v>#INVALID COMPANY ID</v>
      </c>
      <c r="F408" s="9" t="str" cm="1">
        <f t="array" ref="F408">_xll.SNL.Clients.Office.Excel.Functions.SPG($A408, "IQ_CURRENT_RATIO", F$3)</f>
        <v>#INVALID COMPANY ID</v>
      </c>
      <c r="G408" s="9" t="str" cm="1">
        <f t="array" ref="G408">_xll.SNL.Clients.Office.Excel.Functions.SPG($A408, "IQ_CURRENT_RATIO", G$3)</f>
        <v>#INVALID COMPANY ID</v>
      </c>
      <c r="H408" s="9" t="str" cm="1">
        <f t="array" ref="H408">_xll.SNL.Clients.Office.Excel.Functions.SPG($A408, "IQ_CURRENT_RATIO", H$3)</f>
        <v>#INVALID COMPANY ID</v>
      </c>
      <c r="I408" s="9" t="str" cm="1">
        <f t="array" ref="I408">_xll.SNL.Clients.Office.Excel.Functions.SPG($A408, "IQ_CURRENT_RATIO", I$3)</f>
        <v>#INVALID COMPANY ID</v>
      </c>
      <c r="J408" s="9" t="str" cm="1">
        <f t="array" ref="J408">_xll.SNL.Clients.Office.Excel.Functions.SPG($A408, "IQ_CURRENT_RATIO", J$3)</f>
        <v>#INVALID COMPANY ID</v>
      </c>
    </row>
    <row r="409" spans="1:10" x14ac:dyDescent="0.3">
      <c r="B409" s="9" t="str" cm="1">
        <f t="array" ref="B409">_xll.SNL.Clients.Office.Excel.Functions.SPG($A409, "IQ_CURRENT_RATIO", B$3)</f>
        <v>#INVALID COMPANY ID</v>
      </c>
      <c r="C409" s="9" t="str" cm="1">
        <f t="array" ref="C409">_xll.SNL.Clients.Office.Excel.Functions.SPG($A409, "IQ_CURRENT_RATIO", C$3)</f>
        <v>#INVALID COMPANY ID</v>
      </c>
      <c r="D409" s="9" t="str" cm="1">
        <f t="array" ref="D409">_xll.SNL.Clients.Office.Excel.Functions.SPG($A409, "IQ_CURRENT_RATIO", D$3)</f>
        <v>#INVALID COMPANY ID</v>
      </c>
      <c r="E409" s="9" t="str" cm="1">
        <f t="array" ref="E409">_xll.SNL.Clients.Office.Excel.Functions.SPG($A409, "IQ_CURRENT_RATIO", E$3)</f>
        <v>#INVALID COMPANY ID</v>
      </c>
      <c r="F409" s="9" t="str" cm="1">
        <f t="array" ref="F409">_xll.SNL.Clients.Office.Excel.Functions.SPG($A409, "IQ_CURRENT_RATIO", F$3)</f>
        <v>#INVALID COMPANY ID</v>
      </c>
      <c r="G409" s="9" t="str" cm="1">
        <f t="array" ref="G409">_xll.SNL.Clients.Office.Excel.Functions.SPG($A409, "IQ_CURRENT_RATIO", G$3)</f>
        <v>#INVALID COMPANY ID</v>
      </c>
      <c r="H409" s="9" t="str" cm="1">
        <f t="array" ref="H409">_xll.SNL.Clients.Office.Excel.Functions.SPG($A409, "IQ_CURRENT_RATIO", H$3)</f>
        <v>#INVALID COMPANY ID</v>
      </c>
      <c r="I409" s="9" t="str" cm="1">
        <f t="array" ref="I409">_xll.SNL.Clients.Office.Excel.Functions.SPG($A409, "IQ_CURRENT_RATIO", I$3)</f>
        <v>#INVALID COMPANY ID</v>
      </c>
      <c r="J409" s="9" t="str" cm="1">
        <f t="array" ref="J409">_xll.SNL.Clients.Office.Excel.Functions.SPG($A409, "IQ_CURRENT_RATIO", J$3)</f>
        <v>#INVALID COMPANY ID</v>
      </c>
    </row>
    <row r="410" spans="1:10" x14ac:dyDescent="0.3">
      <c r="B410" s="9" t="str" cm="1">
        <f t="array" ref="B410">_xll.SNL.Clients.Office.Excel.Functions.SPG($A410, "IQ_CURRENT_RATIO", B$3)</f>
        <v>#INVALID COMPANY ID</v>
      </c>
      <c r="C410" s="9" t="str" cm="1">
        <f t="array" ref="C410">_xll.SNL.Clients.Office.Excel.Functions.SPG($A410, "IQ_CURRENT_RATIO", C$3)</f>
        <v>#INVALID COMPANY ID</v>
      </c>
      <c r="D410" s="9" t="str" cm="1">
        <f t="array" ref="D410">_xll.SNL.Clients.Office.Excel.Functions.SPG($A410, "IQ_CURRENT_RATIO", D$3)</f>
        <v>#INVALID COMPANY ID</v>
      </c>
      <c r="E410" s="9" t="str" cm="1">
        <f t="array" ref="E410">_xll.SNL.Clients.Office.Excel.Functions.SPG($A410, "IQ_CURRENT_RATIO", E$3)</f>
        <v>#INVALID COMPANY ID</v>
      </c>
      <c r="F410" s="9" t="str" cm="1">
        <f t="array" ref="F410">_xll.SNL.Clients.Office.Excel.Functions.SPG($A410, "IQ_CURRENT_RATIO", F$3)</f>
        <v>#INVALID COMPANY ID</v>
      </c>
      <c r="G410" s="9" t="str" cm="1">
        <f t="array" ref="G410">_xll.SNL.Clients.Office.Excel.Functions.SPG($A410, "IQ_CURRENT_RATIO", G$3)</f>
        <v>#INVALID COMPANY ID</v>
      </c>
      <c r="H410" s="9" t="str" cm="1">
        <f t="array" ref="H410">_xll.SNL.Clients.Office.Excel.Functions.SPG($A410, "IQ_CURRENT_RATIO", H$3)</f>
        <v>#INVALID COMPANY ID</v>
      </c>
      <c r="I410" s="9" t="str" cm="1">
        <f t="array" ref="I410">_xll.SNL.Clients.Office.Excel.Functions.SPG($A410, "IQ_CURRENT_RATIO", I$3)</f>
        <v>#INVALID COMPANY ID</v>
      </c>
      <c r="J410" s="9" t="str" cm="1">
        <f t="array" ref="J410">_xll.SNL.Clients.Office.Excel.Functions.SPG($A410, "IQ_CURRENT_RATIO", J$3)</f>
        <v>#INVALID COMPANY ID</v>
      </c>
    </row>
    <row r="411" spans="1:10" x14ac:dyDescent="0.3">
      <c r="B411" s="9" t="str" cm="1">
        <f t="array" ref="B411">_xll.SNL.Clients.Office.Excel.Functions.SPG($A411, "IQ_CURRENT_RATIO", B$3)</f>
        <v>#INVALID COMPANY ID</v>
      </c>
      <c r="C411" s="9" t="str" cm="1">
        <f t="array" ref="C411">_xll.SNL.Clients.Office.Excel.Functions.SPG($A411, "IQ_CURRENT_RATIO", C$3)</f>
        <v>#INVALID COMPANY ID</v>
      </c>
      <c r="D411" s="9" t="str" cm="1">
        <f t="array" ref="D411">_xll.SNL.Clients.Office.Excel.Functions.SPG($A411, "IQ_CURRENT_RATIO", D$3)</f>
        <v>#INVALID COMPANY ID</v>
      </c>
      <c r="E411" s="9" t="str" cm="1">
        <f t="array" ref="E411">_xll.SNL.Clients.Office.Excel.Functions.SPG($A411, "IQ_CURRENT_RATIO", E$3)</f>
        <v>#INVALID COMPANY ID</v>
      </c>
      <c r="F411" s="9" t="str" cm="1">
        <f t="array" ref="F411">_xll.SNL.Clients.Office.Excel.Functions.SPG($A411, "IQ_CURRENT_RATIO", F$3)</f>
        <v>#INVALID COMPANY ID</v>
      </c>
      <c r="G411" s="9" t="str" cm="1">
        <f t="array" ref="G411">_xll.SNL.Clients.Office.Excel.Functions.SPG($A411, "IQ_CURRENT_RATIO", G$3)</f>
        <v>#INVALID COMPANY ID</v>
      </c>
      <c r="H411" s="9" t="str" cm="1">
        <f t="array" ref="H411">_xll.SNL.Clients.Office.Excel.Functions.SPG($A411, "IQ_CURRENT_RATIO", H$3)</f>
        <v>#INVALID COMPANY ID</v>
      </c>
      <c r="I411" s="9" t="str" cm="1">
        <f t="array" ref="I411">_xll.SNL.Clients.Office.Excel.Functions.SPG($A411, "IQ_CURRENT_RATIO", I$3)</f>
        <v>#INVALID COMPANY ID</v>
      </c>
      <c r="J411" s="9" t="str" cm="1">
        <f t="array" ref="J411">_xll.SNL.Clients.Office.Excel.Functions.SPG($A411, "IQ_CURRENT_RATIO", J$3)</f>
        <v>#INVALID COMPANY ID</v>
      </c>
    </row>
    <row r="412" spans="1:10" x14ac:dyDescent="0.3">
      <c r="B412" s="9" t="str" cm="1">
        <f t="array" ref="B412">_xll.SNL.Clients.Office.Excel.Functions.SPG($A412, "IQ_CURRENT_RATIO", B$3)</f>
        <v>#INVALID COMPANY ID</v>
      </c>
      <c r="C412" s="9" t="str" cm="1">
        <f t="array" ref="C412">_xll.SNL.Clients.Office.Excel.Functions.SPG($A412, "IQ_CURRENT_RATIO", C$3)</f>
        <v>#INVALID COMPANY ID</v>
      </c>
      <c r="D412" s="9" t="str" cm="1">
        <f t="array" ref="D412">_xll.SNL.Clients.Office.Excel.Functions.SPG($A412, "IQ_CURRENT_RATIO", D$3)</f>
        <v>#INVALID COMPANY ID</v>
      </c>
      <c r="E412" s="9" t="str" cm="1">
        <f t="array" ref="E412">_xll.SNL.Clients.Office.Excel.Functions.SPG($A412, "IQ_CURRENT_RATIO", E$3)</f>
        <v>#INVALID COMPANY ID</v>
      </c>
      <c r="F412" s="9" t="str" cm="1">
        <f t="array" ref="F412">_xll.SNL.Clients.Office.Excel.Functions.SPG($A412, "IQ_CURRENT_RATIO", F$3)</f>
        <v>#INVALID COMPANY ID</v>
      </c>
      <c r="G412" s="9" t="str" cm="1">
        <f t="array" ref="G412">_xll.SNL.Clients.Office.Excel.Functions.SPG($A412, "IQ_CURRENT_RATIO", G$3)</f>
        <v>#INVALID COMPANY ID</v>
      </c>
      <c r="H412" s="9" t="str" cm="1">
        <f t="array" ref="H412">_xll.SNL.Clients.Office.Excel.Functions.SPG($A412, "IQ_CURRENT_RATIO", H$3)</f>
        <v>#INVALID COMPANY ID</v>
      </c>
      <c r="I412" s="9" t="str" cm="1">
        <f t="array" ref="I412">_xll.SNL.Clients.Office.Excel.Functions.SPG($A412, "IQ_CURRENT_RATIO", I$3)</f>
        <v>#INVALID COMPANY ID</v>
      </c>
      <c r="J412" s="9" t="str" cm="1">
        <f t="array" ref="J412">_xll.SNL.Clients.Office.Excel.Functions.SPG($A412, "IQ_CURRENT_RATIO", J$3)</f>
        <v>#INVALID COMPANY ID</v>
      </c>
    </row>
    <row r="413" spans="1:10" x14ac:dyDescent="0.3">
      <c r="B413" s="9" t="str" cm="1">
        <f t="array" ref="B413">_xll.SNL.Clients.Office.Excel.Functions.SPG($A413, "IQ_CURRENT_RATIO", B$3)</f>
        <v>#INVALID COMPANY ID</v>
      </c>
      <c r="C413" s="9" t="str" cm="1">
        <f t="array" ref="C413">_xll.SNL.Clients.Office.Excel.Functions.SPG($A413, "IQ_CURRENT_RATIO", C$3)</f>
        <v>#INVALID COMPANY ID</v>
      </c>
      <c r="D413" s="9" t="str" cm="1">
        <f t="array" ref="D413">_xll.SNL.Clients.Office.Excel.Functions.SPG($A413, "IQ_CURRENT_RATIO", D$3)</f>
        <v>#INVALID COMPANY ID</v>
      </c>
      <c r="E413" s="9" t="str" cm="1">
        <f t="array" ref="E413">_xll.SNL.Clients.Office.Excel.Functions.SPG($A413, "IQ_CURRENT_RATIO", E$3)</f>
        <v>#INVALID COMPANY ID</v>
      </c>
      <c r="F413" s="9" t="str" cm="1">
        <f t="array" ref="F413">_xll.SNL.Clients.Office.Excel.Functions.SPG($A413, "IQ_CURRENT_RATIO", F$3)</f>
        <v>#INVALID COMPANY ID</v>
      </c>
      <c r="G413" s="9" t="str" cm="1">
        <f t="array" ref="G413">_xll.SNL.Clients.Office.Excel.Functions.SPG($A413, "IQ_CURRENT_RATIO", G$3)</f>
        <v>#INVALID COMPANY ID</v>
      </c>
      <c r="H413" s="9" t="str" cm="1">
        <f t="array" ref="H413">_xll.SNL.Clients.Office.Excel.Functions.SPG($A413, "IQ_CURRENT_RATIO", H$3)</f>
        <v>#INVALID COMPANY ID</v>
      </c>
      <c r="I413" s="9" t="str" cm="1">
        <f t="array" ref="I413">_xll.SNL.Clients.Office.Excel.Functions.SPG($A413, "IQ_CURRENT_RATIO", I$3)</f>
        <v>#INVALID COMPANY ID</v>
      </c>
      <c r="J413" s="9" t="str" cm="1">
        <f t="array" ref="J413">_xll.SNL.Clients.Office.Excel.Functions.SPG($A413, "IQ_CURRENT_RATIO", J$3)</f>
        <v>#INVALID COMPANY ID</v>
      </c>
    </row>
    <row r="414" spans="1:10" x14ac:dyDescent="0.3">
      <c r="B414" s="9" t="str" cm="1">
        <f t="array" ref="B414">_xll.SNL.Clients.Office.Excel.Functions.SPG($A414, "IQ_CURRENT_RATIO", B$3)</f>
        <v>#INVALID COMPANY ID</v>
      </c>
      <c r="C414" s="9" t="str" cm="1">
        <f t="array" ref="C414">_xll.SNL.Clients.Office.Excel.Functions.SPG($A414, "IQ_CURRENT_RATIO", C$3)</f>
        <v>#INVALID COMPANY ID</v>
      </c>
      <c r="D414" s="9" t="str" cm="1">
        <f t="array" ref="D414">_xll.SNL.Clients.Office.Excel.Functions.SPG($A414, "IQ_CURRENT_RATIO", D$3)</f>
        <v>#INVALID COMPANY ID</v>
      </c>
      <c r="E414" s="9" t="str" cm="1">
        <f t="array" ref="E414">_xll.SNL.Clients.Office.Excel.Functions.SPG($A414, "IQ_CURRENT_RATIO", E$3)</f>
        <v>#INVALID COMPANY ID</v>
      </c>
      <c r="F414" s="9" t="str" cm="1">
        <f t="array" ref="F414">_xll.SNL.Clients.Office.Excel.Functions.SPG($A414, "IQ_CURRENT_RATIO", F$3)</f>
        <v>#INVALID COMPANY ID</v>
      </c>
      <c r="G414" s="9" t="str" cm="1">
        <f t="array" ref="G414">_xll.SNL.Clients.Office.Excel.Functions.SPG($A414, "IQ_CURRENT_RATIO", G$3)</f>
        <v>#INVALID COMPANY ID</v>
      </c>
      <c r="H414" s="9" t="str" cm="1">
        <f t="array" ref="H414">_xll.SNL.Clients.Office.Excel.Functions.SPG($A414, "IQ_CURRENT_RATIO", H$3)</f>
        <v>#INVALID COMPANY ID</v>
      </c>
      <c r="I414" s="9" t="str" cm="1">
        <f t="array" ref="I414">_xll.SNL.Clients.Office.Excel.Functions.SPG($A414, "IQ_CURRENT_RATIO", I$3)</f>
        <v>#INVALID COMPANY ID</v>
      </c>
      <c r="J414" s="9" t="str" cm="1">
        <f t="array" ref="J414">_xll.SNL.Clients.Office.Excel.Functions.SPG($A414, "IQ_CURRENT_RATIO", J$3)</f>
        <v>#INVALID COMPANY ID</v>
      </c>
    </row>
    <row r="415" spans="1:10" x14ac:dyDescent="0.3">
      <c r="B415" s="9" t="str" cm="1">
        <f t="array" ref="B415">_xll.SNL.Clients.Office.Excel.Functions.SPG($A415, "IQ_CURRENT_RATIO", B$3)</f>
        <v>#INVALID COMPANY ID</v>
      </c>
      <c r="C415" s="9" t="str" cm="1">
        <f t="array" ref="C415">_xll.SNL.Clients.Office.Excel.Functions.SPG($A415, "IQ_CURRENT_RATIO", C$3)</f>
        <v>#INVALID COMPANY ID</v>
      </c>
      <c r="D415" s="9" t="str" cm="1">
        <f t="array" ref="D415">_xll.SNL.Clients.Office.Excel.Functions.SPG($A415, "IQ_CURRENT_RATIO", D$3)</f>
        <v>#INVALID COMPANY ID</v>
      </c>
      <c r="E415" s="9" t="str" cm="1">
        <f t="array" ref="E415">_xll.SNL.Clients.Office.Excel.Functions.SPG($A415, "IQ_CURRENT_RATIO", E$3)</f>
        <v>#INVALID COMPANY ID</v>
      </c>
      <c r="F415" s="9" t="str" cm="1">
        <f t="array" ref="F415">_xll.SNL.Clients.Office.Excel.Functions.SPG($A415, "IQ_CURRENT_RATIO", F$3)</f>
        <v>#INVALID COMPANY ID</v>
      </c>
      <c r="G415" s="9" t="str" cm="1">
        <f t="array" ref="G415">_xll.SNL.Clients.Office.Excel.Functions.SPG($A415, "IQ_CURRENT_RATIO", G$3)</f>
        <v>#INVALID COMPANY ID</v>
      </c>
      <c r="H415" s="9" t="str" cm="1">
        <f t="array" ref="H415">_xll.SNL.Clients.Office.Excel.Functions.SPG($A415, "IQ_CURRENT_RATIO", H$3)</f>
        <v>#INVALID COMPANY ID</v>
      </c>
      <c r="I415" s="9" t="str" cm="1">
        <f t="array" ref="I415">_xll.SNL.Clients.Office.Excel.Functions.SPG($A415, "IQ_CURRENT_RATIO", I$3)</f>
        <v>#INVALID COMPANY ID</v>
      </c>
      <c r="J415" s="9" t="str" cm="1">
        <f t="array" ref="J415">_xll.SNL.Clients.Office.Excel.Functions.SPG($A415, "IQ_CURRENT_RATIO", J$3)</f>
        <v>#INVALID COMPANY ID</v>
      </c>
    </row>
    <row r="416" spans="1:10" x14ac:dyDescent="0.3">
      <c r="B416" s="9" t="str" cm="1">
        <f t="array" ref="B416">_xll.SNL.Clients.Office.Excel.Functions.SPG($A416, "IQ_CURRENT_RATIO", B$3)</f>
        <v>#INVALID COMPANY ID</v>
      </c>
      <c r="C416" s="9" t="str" cm="1">
        <f t="array" ref="C416">_xll.SNL.Clients.Office.Excel.Functions.SPG($A416, "IQ_CURRENT_RATIO", C$3)</f>
        <v>#INVALID COMPANY ID</v>
      </c>
      <c r="D416" s="9" t="str" cm="1">
        <f t="array" ref="D416">_xll.SNL.Clients.Office.Excel.Functions.SPG($A416, "IQ_CURRENT_RATIO", D$3)</f>
        <v>#INVALID COMPANY ID</v>
      </c>
      <c r="E416" s="9" t="str" cm="1">
        <f t="array" ref="E416">_xll.SNL.Clients.Office.Excel.Functions.SPG($A416, "IQ_CURRENT_RATIO", E$3)</f>
        <v>#INVALID COMPANY ID</v>
      </c>
      <c r="F416" s="9" t="str" cm="1">
        <f t="array" ref="F416">_xll.SNL.Clients.Office.Excel.Functions.SPG($A416, "IQ_CURRENT_RATIO", F$3)</f>
        <v>#INVALID COMPANY ID</v>
      </c>
      <c r="G416" s="9" t="str" cm="1">
        <f t="array" ref="G416">_xll.SNL.Clients.Office.Excel.Functions.SPG($A416, "IQ_CURRENT_RATIO", G$3)</f>
        <v>#INVALID COMPANY ID</v>
      </c>
      <c r="H416" s="9" t="str" cm="1">
        <f t="array" ref="H416">_xll.SNL.Clients.Office.Excel.Functions.SPG($A416, "IQ_CURRENT_RATIO", H$3)</f>
        <v>#INVALID COMPANY ID</v>
      </c>
      <c r="I416" s="9" t="str" cm="1">
        <f t="array" ref="I416">_xll.SNL.Clients.Office.Excel.Functions.SPG($A416, "IQ_CURRENT_RATIO", I$3)</f>
        <v>#INVALID COMPANY ID</v>
      </c>
      <c r="J416" s="9" t="str" cm="1">
        <f t="array" ref="J416">_xll.SNL.Clients.Office.Excel.Functions.SPG($A416, "IQ_CURRENT_RATIO", J$3)</f>
        <v>#INVALID COMPANY ID</v>
      </c>
    </row>
    <row r="417" spans="2:10" x14ac:dyDescent="0.3">
      <c r="B417" s="9" t="str" cm="1">
        <f t="array" ref="B417">_xll.SNL.Clients.Office.Excel.Functions.SPG($A417, "IQ_CURRENT_RATIO", B$3)</f>
        <v>#INVALID COMPANY ID</v>
      </c>
      <c r="C417" s="9" t="str" cm="1">
        <f t="array" ref="C417">_xll.SNL.Clients.Office.Excel.Functions.SPG($A417, "IQ_CURRENT_RATIO", C$3)</f>
        <v>#INVALID COMPANY ID</v>
      </c>
      <c r="D417" s="9" t="str" cm="1">
        <f t="array" ref="D417">_xll.SNL.Clients.Office.Excel.Functions.SPG($A417, "IQ_CURRENT_RATIO", D$3)</f>
        <v>#INVALID COMPANY ID</v>
      </c>
      <c r="E417" s="9" t="str" cm="1">
        <f t="array" ref="E417">_xll.SNL.Clients.Office.Excel.Functions.SPG($A417, "IQ_CURRENT_RATIO", E$3)</f>
        <v>#INVALID COMPANY ID</v>
      </c>
      <c r="F417" s="9" t="str" cm="1">
        <f t="array" ref="F417">_xll.SNL.Clients.Office.Excel.Functions.SPG($A417, "IQ_CURRENT_RATIO", F$3)</f>
        <v>#INVALID COMPANY ID</v>
      </c>
      <c r="G417" s="9" t="str" cm="1">
        <f t="array" ref="G417">_xll.SNL.Clients.Office.Excel.Functions.SPG($A417, "IQ_CURRENT_RATIO", G$3)</f>
        <v>#INVALID COMPANY ID</v>
      </c>
      <c r="H417" s="9" t="str" cm="1">
        <f t="array" ref="H417">_xll.SNL.Clients.Office.Excel.Functions.SPG($A417, "IQ_CURRENT_RATIO", H$3)</f>
        <v>#INVALID COMPANY ID</v>
      </c>
      <c r="I417" s="9" t="str" cm="1">
        <f t="array" ref="I417">_xll.SNL.Clients.Office.Excel.Functions.SPG($A417, "IQ_CURRENT_RATIO", I$3)</f>
        <v>#INVALID COMPANY ID</v>
      </c>
      <c r="J417" s="9" t="str" cm="1">
        <f t="array" ref="J417">_xll.SNL.Clients.Office.Excel.Functions.SPG($A417, "IQ_CURRENT_RATIO", J$3)</f>
        <v>#INVALID COMPANY ID</v>
      </c>
    </row>
    <row r="418" spans="2:10" x14ac:dyDescent="0.3">
      <c r="B418" s="9" t="str" cm="1">
        <f t="array" ref="B418">_xll.SNL.Clients.Office.Excel.Functions.SPG($A418, "IQ_CURRENT_RATIO", B$3)</f>
        <v>#INVALID COMPANY ID</v>
      </c>
      <c r="C418" s="9" t="str" cm="1">
        <f t="array" ref="C418">_xll.SNL.Clients.Office.Excel.Functions.SPG($A418, "IQ_CURRENT_RATIO", C$3)</f>
        <v>#INVALID COMPANY ID</v>
      </c>
      <c r="D418" s="9" t="str" cm="1">
        <f t="array" ref="D418">_xll.SNL.Clients.Office.Excel.Functions.SPG($A418, "IQ_CURRENT_RATIO", D$3)</f>
        <v>#INVALID COMPANY ID</v>
      </c>
      <c r="E418" s="9" t="str" cm="1">
        <f t="array" ref="E418">_xll.SNL.Clients.Office.Excel.Functions.SPG($A418, "IQ_CURRENT_RATIO", E$3)</f>
        <v>#INVALID COMPANY ID</v>
      </c>
      <c r="F418" s="9" t="str" cm="1">
        <f t="array" ref="F418">_xll.SNL.Clients.Office.Excel.Functions.SPG($A418, "IQ_CURRENT_RATIO", F$3)</f>
        <v>#INVALID COMPANY ID</v>
      </c>
      <c r="G418" s="9" t="str" cm="1">
        <f t="array" ref="G418">_xll.SNL.Clients.Office.Excel.Functions.SPG($A418, "IQ_CURRENT_RATIO", G$3)</f>
        <v>#INVALID COMPANY ID</v>
      </c>
      <c r="H418" s="9" t="str" cm="1">
        <f t="array" ref="H418">_xll.SNL.Clients.Office.Excel.Functions.SPG($A418, "IQ_CURRENT_RATIO", H$3)</f>
        <v>#INVALID COMPANY ID</v>
      </c>
      <c r="I418" s="9" t="str" cm="1">
        <f t="array" ref="I418">_xll.SNL.Clients.Office.Excel.Functions.SPG($A418, "IQ_CURRENT_RATIO", I$3)</f>
        <v>#INVALID COMPANY ID</v>
      </c>
      <c r="J418" s="9" t="str" cm="1">
        <f t="array" ref="J418">_xll.SNL.Clients.Office.Excel.Functions.SPG($A418, "IQ_CURRENT_RATIO", J$3)</f>
        <v>#INVALID COMPANY ID</v>
      </c>
    </row>
    <row r="419" spans="2:10" x14ac:dyDescent="0.3">
      <c r="B419" s="9" t="str" cm="1">
        <f t="array" ref="B419">_xll.SNL.Clients.Office.Excel.Functions.SPG($A419, "IQ_CURRENT_RATIO", B$3)</f>
        <v>#INVALID COMPANY ID</v>
      </c>
      <c r="C419" s="9" t="str" cm="1">
        <f t="array" ref="C419">_xll.SNL.Clients.Office.Excel.Functions.SPG($A419, "IQ_CURRENT_RATIO", C$3)</f>
        <v>#INVALID COMPANY ID</v>
      </c>
      <c r="D419" s="9" t="str" cm="1">
        <f t="array" ref="D419">_xll.SNL.Clients.Office.Excel.Functions.SPG($A419, "IQ_CURRENT_RATIO", D$3)</f>
        <v>#INVALID COMPANY ID</v>
      </c>
      <c r="E419" s="9" t="str" cm="1">
        <f t="array" ref="E419">_xll.SNL.Clients.Office.Excel.Functions.SPG($A419, "IQ_CURRENT_RATIO", E$3)</f>
        <v>#INVALID COMPANY ID</v>
      </c>
      <c r="F419" s="9" t="str" cm="1">
        <f t="array" ref="F419">_xll.SNL.Clients.Office.Excel.Functions.SPG($A419, "IQ_CURRENT_RATIO", F$3)</f>
        <v>#INVALID COMPANY ID</v>
      </c>
      <c r="G419" s="9" t="str" cm="1">
        <f t="array" ref="G419">_xll.SNL.Clients.Office.Excel.Functions.SPG($A419, "IQ_CURRENT_RATIO", G$3)</f>
        <v>#INVALID COMPANY ID</v>
      </c>
      <c r="H419" s="9" t="str" cm="1">
        <f t="array" ref="H419">_xll.SNL.Clients.Office.Excel.Functions.SPG($A419, "IQ_CURRENT_RATIO", H$3)</f>
        <v>#INVALID COMPANY ID</v>
      </c>
      <c r="I419" s="9" t="str" cm="1">
        <f t="array" ref="I419">_xll.SNL.Clients.Office.Excel.Functions.SPG($A419, "IQ_CURRENT_RATIO", I$3)</f>
        <v>#INVALID COMPANY ID</v>
      </c>
      <c r="J419" s="9" t="str" cm="1">
        <f t="array" ref="J419">_xll.SNL.Clients.Office.Excel.Functions.SPG($A419, "IQ_CURRENT_RATIO", J$3)</f>
        <v>#INVALID COMPANY ID</v>
      </c>
    </row>
    <row r="420" spans="2:10" x14ac:dyDescent="0.3">
      <c r="B420" s="9" t="str" cm="1">
        <f t="array" ref="B420">_xll.SNL.Clients.Office.Excel.Functions.SPG($A420, "IQ_CURRENT_RATIO", B$3)</f>
        <v>#INVALID COMPANY ID</v>
      </c>
      <c r="C420" s="9" t="str" cm="1">
        <f t="array" ref="C420">_xll.SNL.Clients.Office.Excel.Functions.SPG($A420, "IQ_CURRENT_RATIO", C$3)</f>
        <v>#INVALID COMPANY ID</v>
      </c>
      <c r="D420" s="9" t="str" cm="1">
        <f t="array" ref="D420">_xll.SNL.Clients.Office.Excel.Functions.SPG($A420, "IQ_CURRENT_RATIO", D$3)</f>
        <v>#INVALID COMPANY ID</v>
      </c>
      <c r="E420" s="9" t="str" cm="1">
        <f t="array" ref="E420">_xll.SNL.Clients.Office.Excel.Functions.SPG($A420, "IQ_CURRENT_RATIO", E$3)</f>
        <v>#INVALID COMPANY ID</v>
      </c>
      <c r="F420" s="9" t="str" cm="1">
        <f t="array" ref="F420">_xll.SNL.Clients.Office.Excel.Functions.SPG($A420, "IQ_CURRENT_RATIO", F$3)</f>
        <v>#INVALID COMPANY ID</v>
      </c>
      <c r="G420" s="9" t="str" cm="1">
        <f t="array" ref="G420">_xll.SNL.Clients.Office.Excel.Functions.SPG($A420, "IQ_CURRENT_RATIO", G$3)</f>
        <v>#INVALID COMPANY ID</v>
      </c>
      <c r="H420" s="9" t="str" cm="1">
        <f t="array" ref="H420">_xll.SNL.Clients.Office.Excel.Functions.SPG($A420, "IQ_CURRENT_RATIO", H$3)</f>
        <v>#INVALID COMPANY ID</v>
      </c>
      <c r="I420" s="9" t="str" cm="1">
        <f t="array" ref="I420">_xll.SNL.Clients.Office.Excel.Functions.SPG($A420, "IQ_CURRENT_RATIO", I$3)</f>
        <v>#INVALID COMPANY ID</v>
      </c>
      <c r="J420" s="9" t="str" cm="1">
        <f t="array" ref="J420">_xll.SNL.Clients.Office.Excel.Functions.SPG($A420, "IQ_CURRENT_RATIO", J$3)</f>
        <v>#INVALID COMPANY ID</v>
      </c>
    </row>
    <row r="421" spans="2:10" x14ac:dyDescent="0.3">
      <c r="B421" s="9" t="str" cm="1">
        <f t="array" ref="B421">_xll.SNL.Clients.Office.Excel.Functions.SPG($A421, "IQ_CURRENT_RATIO", B$3)</f>
        <v>#INVALID COMPANY ID</v>
      </c>
      <c r="C421" s="9" t="str" cm="1">
        <f t="array" ref="C421">_xll.SNL.Clients.Office.Excel.Functions.SPG($A421, "IQ_CURRENT_RATIO", C$3)</f>
        <v>#INVALID COMPANY ID</v>
      </c>
      <c r="D421" s="9" t="str" cm="1">
        <f t="array" ref="D421">_xll.SNL.Clients.Office.Excel.Functions.SPG($A421, "IQ_CURRENT_RATIO", D$3)</f>
        <v>#INVALID COMPANY ID</v>
      </c>
      <c r="E421" s="9" t="str" cm="1">
        <f t="array" ref="E421">_xll.SNL.Clients.Office.Excel.Functions.SPG($A421, "IQ_CURRENT_RATIO", E$3)</f>
        <v>#INVALID COMPANY ID</v>
      </c>
      <c r="F421" s="9" t="str" cm="1">
        <f t="array" ref="F421">_xll.SNL.Clients.Office.Excel.Functions.SPG($A421, "IQ_CURRENT_RATIO", F$3)</f>
        <v>#INVALID COMPANY ID</v>
      </c>
      <c r="G421" s="9" t="str" cm="1">
        <f t="array" ref="G421">_xll.SNL.Clients.Office.Excel.Functions.SPG($A421, "IQ_CURRENT_RATIO", G$3)</f>
        <v>#INVALID COMPANY ID</v>
      </c>
      <c r="H421" s="9" t="str" cm="1">
        <f t="array" ref="H421">_xll.SNL.Clients.Office.Excel.Functions.SPG($A421, "IQ_CURRENT_RATIO", H$3)</f>
        <v>#INVALID COMPANY ID</v>
      </c>
      <c r="I421" s="9" t="str" cm="1">
        <f t="array" ref="I421">_xll.SNL.Clients.Office.Excel.Functions.SPG($A421, "IQ_CURRENT_RATIO", I$3)</f>
        <v>#INVALID COMPANY ID</v>
      </c>
      <c r="J421" s="9" t="str" cm="1">
        <f t="array" ref="J421">_xll.SNL.Clients.Office.Excel.Functions.SPG($A421, "IQ_CURRENT_RATIO", J$3)</f>
        <v>#INVALID COMPANY ID</v>
      </c>
    </row>
    <row r="422" spans="2:10" x14ac:dyDescent="0.3">
      <c r="B422" s="9" t="str" cm="1">
        <f t="array" ref="B422">_xll.SNL.Clients.Office.Excel.Functions.SPG($A422, "IQ_CURRENT_RATIO", B$3)</f>
        <v>#INVALID COMPANY ID</v>
      </c>
      <c r="C422" s="9" t="str" cm="1">
        <f t="array" ref="C422">_xll.SNL.Clients.Office.Excel.Functions.SPG($A422, "IQ_CURRENT_RATIO", C$3)</f>
        <v>#INVALID COMPANY ID</v>
      </c>
      <c r="D422" s="9" t="str" cm="1">
        <f t="array" ref="D422">_xll.SNL.Clients.Office.Excel.Functions.SPG($A422, "IQ_CURRENT_RATIO", D$3)</f>
        <v>#INVALID COMPANY ID</v>
      </c>
      <c r="E422" s="9" t="str" cm="1">
        <f t="array" ref="E422">_xll.SNL.Clients.Office.Excel.Functions.SPG($A422, "IQ_CURRENT_RATIO", E$3)</f>
        <v>#INVALID COMPANY ID</v>
      </c>
      <c r="F422" s="9" t="str" cm="1">
        <f t="array" ref="F422">_xll.SNL.Clients.Office.Excel.Functions.SPG($A422, "IQ_CURRENT_RATIO", F$3)</f>
        <v>#INVALID COMPANY ID</v>
      </c>
      <c r="G422" s="9" t="str" cm="1">
        <f t="array" ref="G422">_xll.SNL.Clients.Office.Excel.Functions.SPG($A422, "IQ_CURRENT_RATIO", G$3)</f>
        <v>#INVALID COMPANY ID</v>
      </c>
      <c r="H422" s="9" t="str" cm="1">
        <f t="array" ref="H422">_xll.SNL.Clients.Office.Excel.Functions.SPG($A422, "IQ_CURRENT_RATIO", H$3)</f>
        <v>#INVALID COMPANY ID</v>
      </c>
      <c r="I422" s="9" t="str" cm="1">
        <f t="array" ref="I422">_xll.SNL.Clients.Office.Excel.Functions.SPG($A422, "IQ_CURRENT_RATIO", I$3)</f>
        <v>#INVALID COMPANY ID</v>
      </c>
      <c r="J422" s="9" t="str" cm="1">
        <f t="array" ref="J422">_xll.SNL.Clients.Office.Excel.Functions.SPG($A422, "IQ_CURRENT_RATIO", J$3)</f>
        <v>#INVALID COMPANY ID</v>
      </c>
    </row>
    <row r="423" spans="2:10" x14ac:dyDescent="0.3">
      <c r="B423" s="9" t="str" cm="1">
        <f t="array" ref="B423">_xll.SNL.Clients.Office.Excel.Functions.SPG($A423, "IQ_CURRENT_RATIO", B$3)</f>
        <v>#INVALID COMPANY ID</v>
      </c>
      <c r="C423" s="9" t="str" cm="1">
        <f t="array" ref="C423">_xll.SNL.Clients.Office.Excel.Functions.SPG($A423, "IQ_CURRENT_RATIO", C$3)</f>
        <v>#INVALID COMPANY ID</v>
      </c>
      <c r="D423" s="9" t="str" cm="1">
        <f t="array" ref="D423">_xll.SNL.Clients.Office.Excel.Functions.SPG($A423, "IQ_CURRENT_RATIO", D$3)</f>
        <v>#INVALID COMPANY ID</v>
      </c>
      <c r="E423" s="9" t="str" cm="1">
        <f t="array" ref="E423">_xll.SNL.Clients.Office.Excel.Functions.SPG($A423, "IQ_CURRENT_RATIO", E$3)</f>
        <v>#INVALID COMPANY ID</v>
      </c>
      <c r="F423" s="9" t="str" cm="1">
        <f t="array" ref="F423">_xll.SNL.Clients.Office.Excel.Functions.SPG($A423, "IQ_CURRENT_RATIO", F$3)</f>
        <v>#INVALID COMPANY ID</v>
      </c>
      <c r="G423" s="9" t="str" cm="1">
        <f t="array" ref="G423">_xll.SNL.Clients.Office.Excel.Functions.SPG($A423, "IQ_CURRENT_RATIO", G$3)</f>
        <v>#INVALID COMPANY ID</v>
      </c>
      <c r="H423" s="9" t="str" cm="1">
        <f t="array" ref="H423">_xll.SNL.Clients.Office.Excel.Functions.SPG($A423, "IQ_CURRENT_RATIO", H$3)</f>
        <v>#INVALID COMPANY ID</v>
      </c>
      <c r="I423" s="9" t="str" cm="1">
        <f t="array" ref="I423">_xll.SNL.Clients.Office.Excel.Functions.SPG($A423, "IQ_CURRENT_RATIO", I$3)</f>
        <v>#INVALID COMPANY ID</v>
      </c>
      <c r="J423" s="9" t="str" cm="1">
        <f t="array" ref="J423">_xll.SNL.Clients.Office.Excel.Functions.SPG($A423, "IQ_CURRENT_RATIO", J$3)</f>
        <v>#INVALID COMPANY ID</v>
      </c>
    </row>
    <row r="424" spans="2:10" x14ac:dyDescent="0.3">
      <c r="B424" s="9" t="str" cm="1">
        <f t="array" ref="B424">_xll.SNL.Clients.Office.Excel.Functions.SPG($A424, "IQ_CURRENT_RATIO", B$3)</f>
        <v>#INVALID COMPANY ID</v>
      </c>
      <c r="C424" s="9" t="str" cm="1">
        <f t="array" ref="C424">_xll.SNL.Clients.Office.Excel.Functions.SPG($A424, "IQ_CURRENT_RATIO", C$3)</f>
        <v>#INVALID COMPANY ID</v>
      </c>
      <c r="D424" s="9" t="str" cm="1">
        <f t="array" ref="D424">_xll.SNL.Clients.Office.Excel.Functions.SPG($A424, "IQ_CURRENT_RATIO", D$3)</f>
        <v>#INVALID COMPANY ID</v>
      </c>
      <c r="E424" s="9" t="str" cm="1">
        <f t="array" ref="E424">_xll.SNL.Clients.Office.Excel.Functions.SPG($A424, "IQ_CURRENT_RATIO", E$3)</f>
        <v>#INVALID COMPANY ID</v>
      </c>
      <c r="F424" s="9" t="str" cm="1">
        <f t="array" ref="F424">_xll.SNL.Clients.Office.Excel.Functions.SPG($A424, "IQ_CURRENT_RATIO", F$3)</f>
        <v>#INVALID COMPANY ID</v>
      </c>
      <c r="G424" s="9" t="str" cm="1">
        <f t="array" ref="G424">_xll.SNL.Clients.Office.Excel.Functions.SPG($A424, "IQ_CURRENT_RATIO", G$3)</f>
        <v>#INVALID COMPANY ID</v>
      </c>
      <c r="H424" s="9" t="str" cm="1">
        <f t="array" ref="H424">_xll.SNL.Clients.Office.Excel.Functions.SPG($A424, "IQ_CURRENT_RATIO", H$3)</f>
        <v>#INVALID COMPANY ID</v>
      </c>
      <c r="I424" s="9" t="str" cm="1">
        <f t="array" ref="I424">_xll.SNL.Clients.Office.Excel.Functions.SPG($A424, "IQ_CURRENT_RATIO", I$3)</f>
        <v>#INVALID COMPANY ID</v>
      </c>
      <c r="J424" s="9" t="str" cm="1">
        <f t="array" ref="J424">_xll.SNL.Clients.Office.Excel.Functions.SPG($A424, "IQ_CURRENT_RATIO", J$3)</f>
        <v>#INVALID COMPANY ID</v>
      </c>
    </row>
    <row r="425" spans="2:10" x14ac:dyDescent="0.3">
      <c r="B425" s="9" t="str" cm="1">
        <f t="array" ref="B425">_xll.SNL.Clients.Office.Excel.Functions.SPG($A425, "IQ_CURRENT_RATIO", B$3)</f>
        <v>#INVALID COMPANY ID</v>
      </c>
      <c r="C425" s="9" t="str" cm="1">
        <f t="array" ref="C425">_xll.SNL.Clients.Office.Excel.Functions.SPG($A425, "IQ_CURRENT_RATIO", C$3)</f>
        <v>#INVALID COMPANY ID</v>
      </c>
      <c r="D425" s="9" t="str" cm="1">
        <f t="array" ref="D425">_xll.SNL.Clients.Office.Excel.Functions.SPG($A425, "IQ_CURRENT_RATIO", D$3)</f>
        <v>#INVALID COMPANY ID</v>
      </c>
      <c r="E425" s="9" t="str" cm="1">
        <f t="array" ref="E425">_xll.SNL.Clients.Office.Excel.Functions.SPG($A425, "IQ_CURRENT_RATIO", E$3)</f>
        <v>#INVALID COMPANY ID</v>
      </c>
      <c r="F425" s="9" t="str" cm="1">
        <f t="array" ref="F425">_xll.SNL.Clients.Office.Excel.Functions.SPG($A425, "IQ_CURRENT_RATIO", F$3)</f>
        <v>#INVALID COMPANY ID</v>
      </c>
      <c r="G425" s="9" t="str" cm="1">
        <f t="array" ref="G425">_xll.SNL.Clients.Office.Excel.Functions.SPG($A425, "IQ_CURRENT_RATIO", G$3)</f>
        <v>#INVALID COMPANY ID</v>
      </c>
      <c r="H425" s="9" t="str" cm="1">
        <f t="array" ref="H425">_xll.SNL.Clients.Office.Excel.Functions.SPG($A425, "IQ_CURRENT_RATIO", H$3)</f>
        <v>#INVALID COMPANY ID</v>
      </c>
      <c r="I425" s="9" t="str" cm="1">
        <f t="array" ref="I425">_xll.SNL.Clients.Office.Excel.Functions.SPG($A425, "IQ_CURRENT_RATIO", I$3)</f>
        <v>#INVALID COMPANY ID</v>
      </c>
      <c r="J425" s="9" t="str" cm="1">
        <f t="array" ref="J425">_xll.SNL.Clients.Office.Excel.Functions.SPG($A425, "IQ_CURRENT_RATIO", J$3)</f>
        <v>#INVALID COMPANY ID</v>
      </c>
    </row>
    <row r="426" spans="2:10" x14ac:dyDescent="0.3">
      <c r="B426" s="9" t="str" cm="1">
        <f t="array" ref="B426">_xll.SNL.Clients.Office.Excel.Functions.SPG($A426, "IQ_CURRENT_RATIO", B$3)</f>
        <v>#INVALID COMPANY ID</v>
      </c>
      <c r="C426" s="9" t="str" cm="1">
        <f t="array" ref="C426">_xll.SNL.Clients.Office.Excel.Functions.SPG($A426, "IQ_CURRENT_RATIO", C$3)</f>
        <v>#INVALID COMPANY ID</v>
      </c>
      <c r="D426" s="9" t="str" cm="1">
        <f t="array" ref="D426">_xll.SNL.Clients.Office.Excel.Functions.SPG($A426, "IQ_CURRENT_RATIO", D$3)</f>
        <v>#INVALID COMPANY ID</v>
      </c>
      <c r="E426" s="9" t="str" cm="1">
        <f t="array" ref="E426">_xll.SNL.Clients.Office.Excel.Functions.SPG($A426, "IQ_CURRENT_RATIO", E$3)</f>
        <v>#INVALID COMPANY ID</v>
      </c>
      <c r="F426" s="9" t="str" cm="1">
        <f t="array" ref="F426">_xll.SNL.Clients.Office.Excel.Functions.SPG($A426, "IQ_CURRENT_RATIO", F$3)</f>
        <v>#INVALID COMPANY ID</v>
      </c>
      <c r="G426" s="9" t="str" cm="1">
        <f t="array" ref="G426">_xll.SNL.Clients.Office.Excel.Functions.SPG($A426, "IQ_CURRENT_RATIO", G$3)</f>
        <v>#INVALID COMPANY ID</v>
      </c>
      <c r="H426" s="9" t="str" cm="1">
        <f t="array" ref="H426">_xll.SNL.Clients.Office.Excel.Functions.SPG($A426, "IQ_CURRENT_RATIO", H$3)</f>
        <v>#INVALID COMPANY ID</v>
      </c>
      <c r="I426" s="9" t="str" cm="1">
        <f t="array" ref="I426">_xll.SNL.Clients.Office.Excel.Functions.SPG($A426, "IQ_CURRENT_RATIO", I$3)</f>
        <v>#INVALID COMPANY ID</v>
      </c>
      <c r="J426" s="9" t="str" cm="1">
        <f t="array" ref="J426">_xll.SNL.Clients.Office.Excel.Functions.SPG($A426, "IQ_CURRENT_RATIO", J$3)</f>
        <v>#INVALID COMPANY ID</v>
      </c>
    </row>
    <row r="427" spans="2:10" x14ac:dyDescent="0.3">
      <c r="B427" s="9" t="str" cm="1">
        <f t="array" ref="B427">_xll.SNL.Clients.Office.Excel.Functions.SPG($A427, "IQ_CURRENT_RATIO", B$3)</f>
        <v>#INVALID COMPANY ID</v>
      </c>
      <c r="C427" s="9" t="str" cm="1">
        <f t="array" ref="C427">_xll.SNL.Clients.Office.Excel.Functions.SPG($A427, "IQ_CURRENT_RATIO", C$3)</f>
        <v>#INVALID COMPANY ID</v>
      </c>
      <c r="D427" s="9" t="str" cm="1">
        <f t="array" ref="D427">_xll.SNL.Clients.Office.Excel.Functions.SPG($A427, "IQ_CURRENT_RATIO", D$3)</f>
        <v>#INVALID COMPANY ID</v>
      </c>
      <c r="E427" s="9" t="str" cm="1">
        <f t="array" ref="E427">_xll.SNL.Clients.Office.Excel.Functions.SPG($A427, "IQ_CURRENT_RATIO", E$3)</f>
        <v>#INVALID COMPANY ID</v>
      </c>
      <c r="F427" s="9" t="str" cm="1">
        <f t="array" ref="F427">_xll.SNL.Clients.Office.Excel.Functions.SPG($A427, "IQ_CURRENT_RATIO", F$3)</f>
        <v>#INVALID COMPANY ID</v>
      </c>
      <c r="G427" s="9" t="str" cm="1">
        <f t="array" ref="G427">_xll.SNL.Clients.Office.Excel.Functions.SPG($A427, "IQ_CURRENT_RATIO", G$3)</f>
        <v>#INVALID COMPANY ID</v>
      </c>
      <c r="H427" s="9" t="str" cm="1">
        <f t="array" ref="H427">_xll.SNL.Clients.Office.Excel.Functions.SPG($A427, "IQ_CURRENT_RATIO", H$3)</f>
        <v>#INVALID COMPANY ID</v>
      </c>
      <c r="I427" s="9" t="str" cm="1">
        <f t="array" ref="I427">_xll.SNL.Clients.Office.Excel.Functions.SPG($A427, "IQ_CURRENT_RATIO", I$3)</f>
        <v>#INVALID COMPANY ID</v>
      </c>
      <c r="J427" s="9" t="str" cm="1">
        <f t="array" ref="J427">_xll.SNL.Clients.Office.Excel.Functions.SPG($A427, "IQ_CURRENT_RATIO", J$3)</f>
        <v>#INVALID COMPANY ID</v>
      </c>
    </row>
    <row r="428" spans="2:10" x14ac:dyDescent="0.3">
      <c r="B428" s="9" t="str" cm="1">
        <f t="array" ref="B428">_xll.SNL.Clients.Office.Excel.Functions.SPG($A428, "IQ_CURRENT_RATIO", B$3)</f>
        <v>#INVALID COMPANY ID</v>
      </c>
      <c r="C428" s="9" t="str" cm="1">
        <f t="array" ref="C428">_xll.SNL.Clients.Office.Excel.Functions.SPG($A428, "IQ_CURRENT_RATIO", C$3)</f>
        <v>#INVALID COMPANY ID</v>
      </c>
      <c r="D428" s="9" t="str" cm="1">
        <f t="array" ref="D428">_xll.SNL.Clients.Office.Excel.Functions.SPG($A428, "IQ_CURRENT_RATIO", D$3)</f>
        <v>#INVALID COMPANY ID</v>
      </c>
      <c r="E428" s="9" t="str" cm="1">
        <f t="array" ref="E428">_xll.SNL.Clients.Office.Excel.Functions.SPG($A428, "IQ_CURRENT_RATIO", E$3)</f>
        <v>#INVALID COMPANY ID</v>
      </c>
      <c r="F428" s="9" t="str" cm="1">
        <f t="array" ref="F428">_xll.SNL.Clients.Office.Excel.Functions.SPG($A428, "IQ_CURRENT_RATIO", F$3)</f>
        <v>#INVALID COMPANY ID</v>
      </c>
      <c r="G428" s="9" t="str" cm="1">
        <f t="array" ref="G428">_xll.SNL.Clients.Office.Excel.Functions.SPG($A428, "IQ_CURRENT_RATIO", G$3)</f>
        <v>#INVALID COMPANY ID</v>
      </c>
      <c r="H428" s="9" t="str" cm="1">
        <f t="array" ref="H428">_xll.SNL.Clients.Office.Excel.Functions.SPG($A428, "IQ_CURRENT_RATIO", H$3)</f>
        <v>#INVALID COMPANY ID</v>
      </c>
      <c r="I428" s="9" t="str" cm="1">
        <f t="array" ref="I428">_xll.SNL.Clients.Office.Excel.Functions.SPG($A428, "IQ_CURRENT_RATIO", I$3)</f>
        <v>#INVALID COMPANY ID</v>
      </c>
      <c r="J428" s="9" t="str" cm="1">
        <f t="array" ref="J428">_xll.SNL.Clients.Office.Excel.Functions.SPG($A428, "IQ_CURRENT_RATIO", J$3)</f>
        <v>#INVALID COMPANY ID</v>
      </c>
    </row>
    <row r="429" spans="2:10" x14ac:dyDescent="0.3">
      <c r="B429" s="9" t="str" cm="1">
        <f t="array" ref="B429">_xll.SNL.Clients.Office.Excel.Functions.SPG($A429, "IQ_CURRENT_RATIO", B$3)</f>
        <v>#INVALID COMPANY ID</v>
      </c>
      <c r="C429" s="9" t="str" cm="1">
        <f t="array" ref="C429">_xll.SNL.Clients.Office.Excel.Functions.SPG($A429, "IQ_CURRENT_RATIO", C$3)</f>
        <v>#INVALID COMPANY ID</v>
      </c>
      <c r="D429" s="9" t="str" cm="1">
        <f t="array" ref="D429">_xll.SNL.Clients.Office.Excel.Functions.SPG($A429, "IQ_CURRENT_RATIO", D$3)</f>
        <v>#INVALID COMPANY ID</v>
      </c>
      <c r="E429" s="9" t="str" cm="1">
        <f t="array" ref="E429">_xll.SNL.Clients.Office.Excel.Functions.SPG($A429, "IQ_CURRENT_RATIO", E$3)</f>
        <v>#INVALID COMPANY ID</v>
      </c>
      <c r="F429" s="9" t="str" cm="1">
        <f t="array" ref="F429">_xll.SNL.Clients.Office.Excel.Functions.SPG($A429, "IQ_CURRENT_RATIO", F$3)</f>
        <v>#INVALID COMPANY ID</v>
      </c>
      <c r="G429" s="9" t="str" cm="1">
        <f t="array" ref="G429">_xll.SNL.Clients.Office.Excel.Functions.SPG($A429, "IQ_CURRENT_RATIO", G$3)</f>
        <v>#INVALID COMPANY ID</v>
      </c>
      <c r="H429" s="9" t="str" cm="1">
        <f t="array" ref="H429">_xll.SNL.Clients.Office.Excel.Functions.SPG($A429, "IQ_CURRENT_RATIO", H$3)</f>
        <v>#INVALID COMPANY ID</v>
      </c>
      <c r="I429" s="9" t="str" cm="1">
        <f t="array" ref="I429">_xll.SNL.Clients.Office.Excel.Functions.SPG($A429, "IQ_CURRENT_RATIO", I$3)</f>
        <v>#INVALID COMPANY ID</v>
      </c>
      <c r="J429" s="9" t="str" cm="1">
        <f t="array" ref="J429">_xll.SNL.Clients.Office.Excel.Functions.SPG($A429, "IQ_CURRENT_RATIO", J$3)</f>
        <v>#INVALID COMPANY ID</v>
      </c>
    </row>
    <row r="430" spans="2:10" x14ac:dyDescent="0.3">
      <c r="B430" s="9" t="str" cm="1">
        <f t="array" ref="B430">_xll.SNL.Clients.Office.Excel.Functions.SPG($A430, "IQ_CURRENT_RATIO", B$3)</f>
        <v>#INVALID COMPANY ID</v>
      </c>
      <c r="C430" s="9" t="str" cm="1">
        <f t="array" ref="C430">_xll.SNL.Clients.Office.Excel.Functions.SPG($A430, "IQ_CURRENT_RATIO", C$3)</f>
        <v>#INVALID COMPANY ID</v>
      </c>
      <c r="D430" s="9" t="str" cm="1">
        <f t="array" ref="D430">_xll.SNL.Clients.Office.Excel.Functions.SPG($A430, "IQ_CURRENT_RATIO", D$3)</f>
        <v>#INVALID COMPANY ID</v>
      </c>
      <c r="E430" s="9" t="str" cm="1">
        <f t="array" ref="E430">_xll.SNL.Clients.Office.Excel.Functions.SPG($A430, "IQ_CURRENT_RATIO", E$3)</f>
        <v>#INVALID COMPANY ID</v>
      </c>
      <c r="F430" s="9" t="str" cm="1">
        <f t="array" ref="F430">_xll.SNL.Clients.Office.Excel.Functions.SPG($A430, "IQ_CURRENT_RATIO", F$3)</f>
        <v>#INVALID COMPANY ID</v>
      </c>
      <c r="G430" s="9" t="str" cm="1">
        <f t="array" ref="G430">_xll.SNL.Clients.Office.Excel.Functions.SPG($A430, "IQ_CURRENT_RATIO", G$3)</f>
        <v>#INVALID COMPANY ID</v>
      </c>
      <c r="H430" s="9" t="str" cm="1">
        <f t="array" ref="H430">_xll.SNL.Clients.Office.Excel.Functions.SPG($A430, "IQ_CURRENT_RATIO", H$3)</f>
        <v>#INVALID COMPANY ID</v>
      </c>
      <c r="I430" s="9" t="str" cm="1">
        <f t="array" ref="I430">_xll.SNL.Clients.Office.Excel.Functions.SPG($A430, "IQ_CURRENT_RATIO", I$3)</f>
        <v>#INVALID COMPANY ID</v>
      </c>
      <c r="J430" s="9" t="str" cm="1">
        <f t="array" ref="J430">_xll.SNL.Clients.Office.Excel.Functions.SPG($A430, "IQ_CURRENT_RATIO", J$3)</f>
        <v>#INVALID COMPANY ID</v>
      </c>
    </row>
    <row r="431" spans="2:10" x14ac:dyDescent="0.3">
      <c r="B431" s="9" t="str" cm="1">
        <f t="array" ref="B431">_xll.SNL.Clients.Office.Excel.Functions.SPG($A431, "IQ_CURRENT_RATIO", B$3)</f>
        <v>#INVALID COMPANY ID</v>
      </c>
      <c r="C431" s="9" t="str" cm="1">
        <f t="array" ref="C431">_xll.SNL.Clients.Office.Excel.Functions.SPG($A431, "IQ_CURRENT_RATIO", C$3)</f>
        <v>#INVALID COMPANY ID</v>
      </c>
      <c r="D431" s="9" t="str" cm="1">
        <f t="array" ref="D431">_xll.SNL.Clients.Office.Excel.Functions.SPG($A431, "IQ_CURRENT_RATIO", D$3)</f>
        <v>#INVALID COMPANY ID</v>
      </c>
      <c r="E431" s="9" t="str" cm="1">
        <f t="array" ref="E431">_xll.SNL.Clients.Office.Excel.Functions.SPG($A431, "IQ_CURRENT_RATIO", E$3)</f>
        <v>#INVALID COMPANY ID</v>
      </c>
      <c r="F431" s="9" t="str" cm="1">
        <f t="array" ref="F431">_xll.SNL.Clients.Office.Excel.Functions.SPG($A431, "IQ_CURRENT_RATIO", F$3)</f>
        <v>#INVALID COMPANY ID</v>
      </c>
      <c r="G431" s="9" t="str" cm="1">
        <f t="array" ref="G431">_xll.SNL.Clients.Office.Excel.Functions.SPG($A431, "IQ_CURRENT_RATIO", G$3)</f>
        <v>#INVALID COMPANY ID</v>
      </c>
      <c r="H431" s="9" t="str" cm="1">
        <f t="array" ref="H431">_xll.SNL.Clients.Office.Excel.Functions.SPG($A431, "IQ_CURRENT_RATIO", H$3)</f>
        <v>#INVALID COMPANY ID</v>
      </c>
      <c r="I431" s="9" t="str" cm="1">
        <f t="array" ref="I431">_xll.SNL.Clients.Office.Excel.Functions.SPG($A431, "IQ_CURRENT_RATIO", I$3)</f>
        <v>#INVALID COMPANY ID</v>
      </c>
      <c r="J431" s="9" t="str" cm="1">
        <f t="array" ref="J431">_xll.SNL.Clients.Office.Excel.Functions.SPG($A431, "IQ_CURRENT_RATIO", J$3)</f>
        <v>#INVALID COMPANY ID</v>
      </c>
    </row>
    <row r="432" spans="2:10" x14ac:dyDescent="0.3">
      <c r="B432" s="9" t="str" cm="1">
        <f t="array" ref="B432">_xll.SNL.Clients.Office.Excel.Functions.SPG($A432, "IQ_CURRENT_RATIO", B$3)</f>
        <v>#INVALID COMPANY ID</v>
      </c>
      <c r="C432" s="9" t="str" cm="1">
        <f t="array" ref="C432">_xll.SNL.Clients.Office.Excel.Functions.SPG($A432, "IQ_CURRENT_RATIO", C$3)</f>
        <v>#INVALID COMPANY ID</v>
      </c>
      <c r="D432" s="9" t="str" cm="1">
        <f t="array" ref="D432">_xll.SNL.Clients.Office.Excel.Functions.SPG($A432, "IQ_CURRENT_RATIO", D$3)</f>
        <v>#INVALID COMPANY ID</v>
      </c>
      <c r="E432" s="9" t="str" cm="1">
        <f t="array" ref="E432">_xll.SNL.Clients.Office.Excel.Functions.SPG($A432, "IQ_CURRENT_RATIO", E$3)</f>
        <v>#INVALID COMPANY ID</v>
      </c>
      <c r="F432" s="9" t="str" cm="1">
        <f t="array" ref="F432">_xll.SNL.Clients.Office.Excel.Functions.SPG($A432, "IQ_CURRENT_RATIO", F$3)</f>
        <v>#INVALID COMPANY ID</v>
      </c>
      <c r="G432" s="9" t="str" cm="1">
        <f t="array" ref="G432">_xll.SNL.Clients.Office.Excel.Functions.SPG($A432, "IQ_CURRENT_RATIO", G$3)</f>
        <v>#INVALID COMPANY ID</v>
      </c>
      <c r="H432" s="9" t="str" cm="1">
        <f t="array" ref="H432">_xll.SNL.Clients.Office.Excel.Functions.SPG($A432, "IQ_CURRENT_RATIO", H$3)</f>
        <v>#INVALID COMPANY ID</v>
      </c>
      <c r="I432" s="9" t="str" cm="1">
        <f t="array" ref="I432">_xll.SNL.Clients.Office.Excel.Functions.SPG($A432, "IQ_CURRENT_RATIO", I$3)</f>
        <v>#INVALID COMPANY ID</v>
      </c>
      <c r="J432" s="9" t="str" cm="1">
        <f t="array" ref="J432">_xll.SNL.Clients.Office.Excel.Functions.SPG($A432, "IQ_CURRENT_RATIO", J$3)</f>
        <v>#INVALID COMPANY ID</v>
      </c>
    </row>
    <row r="433" spans="2:10" x14ac:dyDescent="0.3">
      <c r="B433" s="9" t="str" cm="1">
        <f t="array" ref="B433">_xll.SNL.Clients.Office.Excel.Functions.SPG($A433, "IQ_CURRENT_RATIO", B$3)</f>
        <v>#INVALID COMPANY ID</v>
      </c>
      <c r="C433" s="9" t="str" cm="1">
        <f t="array" ref="C433">_xll.SNL.Clients.Office.Excel.Functions.SPG($A433, "IQ_CURRENT_RATIO", C$3)</f>
        <v>#INVALID COMPANY ID</v>
      </c>
      <c r="D433" s="9" t="str" cm="1">
        <f t="array" ref="D433">_xll.SNL.Clients.Office.Excel.Functions.SPG($A433, "IQ_CURRENT_RATIO", D$3)</f>
        <v>#INVALID COMPANY ID</v>
      </c>
      <c r="E433" s="9" t="str" cm="1">
        <f t="array" ref="E433">_xll.SNL.Clients.Office.Excel.Functions.SPG($A433, "IQ_CURRENT_RATIO", E$3)</f>
        <v>#INVALID COMPANY ID</v>
      </c>
      <c r="F433" s="9" t="str" cm="1">
        <f t="array" ref="F433">_xll.SNL.Clients.Office.Excel.Functions.SPG($A433, "IQ_CURRENT_RATIO", F$3)</f>
        <v>#INVALID COMPANY ID</v>
      </c>
      <c r="G433" s="9" t="str" cm="1">
        <f t="array" ref="G433">_xll.SNL.Clients.Office.Excel.Functions.SPG($A433, "IQ_CURRENT_RATIO", G$3)</f>
        <v>#INVALID COMPANY ID</v>
      </c>
      <c r="H433" s="9" t="str" cm="1">
        <f t="array" ref="H433">_xll.SNL.Clients.Office.Excel.Functions.SPG($A433, "IQ_CURRENT_RATIO", H$3)</f>
        <v>#INVALID COMPANY ID</v>
      </c>
      <c r="I433" s="9" t="str" cm="1">
        <f t="array" ref="I433">_xll.SNL.Clients.Office.Excel.Functions.SPG($A433, "IQ_CURRENT_RATIO", I$3)</f>
        <v>#INVALID COMPANY ID</v>
      </c>
      <c r="J433" s="9" t="str" cm="1">
        <f t="array" ref="J433">_xll.SNL.Clients.Office.Excel.Functions.SPG($A433, "IQ_CURRENT_RATIO", J$3)</f>
        <v>#INVALID COMPANY ID</v>
      </c>
    </row>
    <row r="434" spans="2:10" x14ac:dyDescent="0.3">
      <c r="B434" s="9" t="str" cm="1">
        <f t="array" ref="B434">_xll.SNL.Clients.Office.Excel.Functions.SPG($A434, "IQ_CURRENT_RATIO", B$3)</f>
        <v>#INVALID COMPANY ID</v>
      </c>
      <c r="C434" s="9" t="str" cm="1">
        <f t="array" ref="C434">_xll.SNL.Clients.Office.Excel.Functions.SPG($A434, "IQ_CURRENT_RATIO", C$3)</f>
        <v>#INVALID COMPANY ID</v>
      </c>
      <c r="D434" s="9" t="str" cm="1">
        <f t="array" ref="D434">_xll.SNL.Clients.Office.Excel.Functions.SPG($A434, "IQ_CURRENT_RATIO", D$3)</f>
        <v>#INVALID COMPANY ID</v>
      </c>
      <c r="E434" s="9" t="str" cm="1">
        <f t="array" ref="E434">_xll.SNL.Clients.Office.Excel.Functions.SPG($A434, "IQ_CURRENT_RATIO", E$3)</f>
        <v>#INVALID COMPANY ID</v>
      </c>
      <c r="F434" s="9" t="str" cm="1">
        <f t="array" ref="F434">_xll.SNL.Clients.Office.Excel.Functions.SPG($A434, "IQ_CURRENT_RATIO", F$3)</f>
        <v>#INVALID COMPANY ID</v>
      </c>
      <c r="G434" s="9" t="str" cm="1">
        <f t="array" ref="G434">_xll.SNL.Clients.Office.Excel.Functions.SPG($A434, "IQ_CURRENT_RATIO", G$3)</f>
        <v>#INVALID COMPANY ID</v>
      </c>
      <c r="H434" s="9" t="str" cm="1">
        <f t="array" ref="H434">_xll.SNL.Clients.Office.Excel.Functions.SPG($A434, "IQ_CURRENT_RATIO", H$3)</f>
        <v>#INVALID COMPANY ID</v>
      </c>
      <c r="I434" s="9" t="str" cm="1">
        <f t="array" ref="I434">_xll.SNL.Clients.Office.Excel.Functions.SPG($A434, "IQ_CURRENT_RATIO", I$3)</f>
        <v>#INVALID COMPANY ID</v>
      </c>
      <c r="J434" s="9" t="str" cm="1">
        <f t="array" ref="J434">_xll.SNL.Clients.Office.Excel.Functions.SPG($A434, "IQ_CURRENT_RATIO", J$3)</f>
        <v>#INVALID COMPANY ID</v>
      </c>
    </row>
    <row r="435" spans="2:10" x14ac:dyDescent="0.3">
      <c r="B435" s="9" t="str" cm="1">
        <f t="array" ref="B435">_xll.SNL.Clients.Office.Excel.Functions.SPG($A435, "IQ_CURRENT_RATIO", B$3)</f>
        <v>#INVALID COMPANY ID</v>
      </c>
      <c r="C435" s="9" t="str" cm="1">
        <f t="array" ref="C435">_xll.SNL.Clients.Office.Excel.Functions.SPG($A435, "IQ_CURRENT_RATIO", C$3)</f>
        <v>#INVALID COMPANY ID</v>
      </c>
      <c r="D435" s="9" t="str" cm="1">
        <f t="array" ref="D435">_xll.SNL.Clients.Office.Excel.Functions.SPG($A435, "IQ_CURRENT_RATIO", D$3)</f>
        <v>#INVALID COMPANY ID</v>
      </c>
      <c r="E435" s="9" t="str" cm="1">
        <f t="array" ref="E435">_xll.SNL.Clients.Office.Excel.Functions.SPG($A435, "IQ_CURRENT_RATIO", E$3)</f>
        <v>#INVALID COMPANY ID</v>
      </c>
      <c r="F435" s="9" t="str" cm="1">
        <f t="array" ref="F435">_xll.SNL.Clients.Office.Excel.Functions.SPG($A435, "IQ_CURRENT_RATIO", F$3)</f>
        <v>#INVALID COMPANY ID</v>
      </c>
      <c r="G435" s="9" t="str" cm="1">
        <f t="array" ref="G435">_xll.SNL.Clients.Office.Excel.Functions.SPG($A435, "IQ_CURRENT_RATIO", G$3)</f>
        <v>#INVALID COMPANY ID</v>
      </c>
      <c r="H435" s="9" t="str" cm="1">
        <f t="array" ref="H435">_xll.SNL.Clients.Office.Excel.Functions.SPG($A435, "IQ_CURRENT_RATIO", H$3)</f>
        <v>#INVALID COMPANY ID</v>
      </c>
      <c r="I435" s="9" t="str" cm="1">
        <f t="array" ref="I435">_xll.SNL.Clients.Office.Excel.Functions.SPG($A435, "IQ_CURRENT_RATIO", I$3)</f>
        <v>#INVALID COMPANY ID</v>
      </c>
      <c r="J435" s="9" t="str" cm="1">
        <f t="array" ref="J435">_xll.SNL.Clients.Office.Excel.Functions.SPG($A435, "IQ_CURRENT_RATIO", J$3)</f>
        <v>#INVALID COMPANY ID</v>
      </c>
    </row>
    <row r="436" spans="2:10" x14ac:dyDescent="0.3">
      <c r="B436" s="9" t="str" cm="1">
        <f t="array" ref="B436">_xll.SNL.Clients.Office.Excel.Functions.SPG($A436, "IQ_CURRENT_RATIO", B$3)</f>
        <v>#INVALID COMPANY ID</v>
      </c>
      <c r="C436" s="9" t="str" cm="1">
        <f t="array" ref="C436">_xll.SNL.Clients.Office.Excel.Functions.SPG($A436, "IQ_CURRENT_RATIO", C$3)</f>
        <v>#INVALID COMPANY ID</v>
      </c>
      <c r="D436" s="9" t="str" cm="1">
        <f t="array" ref="D436">_xll.SNL.Clients.Office.Excel.Functions.SPG($A436, "IQ_CURRENT_RATIO", D$3)</f>
        <v>#INVALID COMPANY ID</v>
      </c>
      <c r="E436" s="9" t="str" cm="1">
        <f t="array" ref="E436">_xll.SNL.Clients.Office.Excel.Functions.SPG($A436, "IQ_CURRENT_RATIO", E$3)</f>
        <v>#INVALID COMPANY ID</v>
      </c>
      <c r="F436" s="9" t="str" cm="1">
        <f t="array" ref="F436">_xll.SNL.Clients.Office.Excel.Functions.SPG($A436, "IQ_CURRENT_RATIO", F$3)</f>
        <v>#INVALID COMPANY ID</v>
      </c>
      <c r="G436" s="9" t="str" cm="1">
        <f t="array" ref="G436">_xll.SNL.Clients.Office.Excel.Functions.SPG($A436, "IQ_CURRENT_RATIO", G$3)</f>
        <v>#INVALID COMPANY ID</v>
      </c>
      <c r="H436" s="9" t="str" cm="1">
        <f t="array" ref="H436">_xll.SNL.Clients.Office.Excel.Functions.SPG($A436, "IQ_CURRENT_RATIO", H$3)</f>
        <v>#INVALID COMPANY ID</v>
      </c>
      <c r="I436" s="9" t="str" cm="1">
        <f t="array" ref="I436">_xll.SNL.Clients.Office.Excel.Functions.SPG($A436, "IQ_CURRENT_RATIO", I$3)</f>
        <v>#INVALID COMPANY ID</v>
      </c>
      <c r="J436" s="9" t="str" cm="1">
        <f t="array" ref="J436">_xll.SNL.Clients.Office.Excel.Functions.SPG($A436, "IQ_CURRENT_RATIO", J$3)</f>
        <v>#INVALID COMPANY ID</v>
      </c>
    </row>
    <row r="437" spans="2:10" x14ac:dyDescent="0.3">
      <c r="B437" s="9" t="str" cm="1">
        <f t="array" ref="B437">_xll.SNL.Clients.Office.Excel.Functions.SPG($A437, "IQ_CURRENT_RATIO", B$3)</f>
        <v>#INVALID COMPANY ID</v>
      </c>
      <c r="C437" s="9" t="str" cm="1">
        <f t="array" ref="C437">_xll.SNL.Clients.Office.Excel.Functions.SPG($A437, "IQ_CURRENT_RATIO", C$3)</f>
        <v>#INVALID COMPANY ID</v>
      </c>
      <c r="D437" s="9" t="str" cm="1">
        <f t="array" ref="D437">_xll.SNL.Clients.Office.Excel.Functions.SPG($A437, "IQ_CURRENT_RATIO", D$3)</f>
        <v>#INVALID COMPANY ID</v>
      </c>
      <c r="E437" s="9" t="str" cm="1">
        <f t="array" ref="E437">_xll.SNL.Clients.Office.Excel.Functions.SPG($A437, "IQ_CURRENT_RATIO", E$3)</f>
        <v>#INVALID COMPANY ID</v>
      </c>
      <c r="F437" s="9" t="str" cm="1">
        <f t="array" ref="F437">_xll.SNL.Clients.Office.Excel.Functions.SPG($A437, "IQ_CURRENT_RATIO", F$3)</f>
        <v>#INVALID COMPANY ID</v>
      </c>
      <c r="G437" s="9" t="str" cm="1">
        <f t="array" ref="G437">_xll.SNL.Clients.Office.Excel.Functions.SPG($A437, "IQ_CURRENT_RATIO", G$3)</f>
        <v>#INVALID COMPANY ID</v>
      </c>
      <c r="H437" s="9" t="str" cm="1">
        <f t="array" ref="H437">_xll.SNL.Clients.Office.Excel.Functions.SPG($A437, "IQ_CURRENT_RATIO", H$3)</f>
        <v>#INVALID COMPANY ID</v>
      </c>
      <c r="I437" s="9" t="str" cm="1">
        <f t="array" ref="I437">_xll.SNL.Clients.Office.Excel.Functions.SPG($A437, "IQ_CURRENT_RATIO", I$3)</f>
        <v>#INVALID COMPANY ID</v>
      </c>
      <c r="J437" s="9" t="str" cm="1">
        <f t="array" ref="J437">_xll.SNL.Clients.Office.Excel.Functions.SPG($A437, "IQ_CURRENT_RATIO", J$3)</f>
        <v>#INVALID COMPANY ID</v>
      </c>
    </row>
    <row r="438" spans="2:10" x14ac:dyDescent="0.3">
      <c r="B438" s="9" t="str" cm="1">
        <f t="array" ref="B438">_xll.SNL.Clients.Office.Excel.Functions.SPG($A438, "IQ_CURRENT_RATIO", B$3)</f>
        <v>#INVALID COMPANY ID</v>
      </c>
      <c r="C438" s="9" t="str" cm="1">
        <f t="array" ref="C438">_xll.SNL.Clients.Office.Excel.Functions.SPG($A438, "IQ_CURRENT_RATIO", C$3)</f>
        <v>#INVALID COMPANY ID</v>
      </c>
      <c r="D438" s="9" t="str" cm="1">
        <f t="array" ref="D438">_xll.SNL.Clients.Office.Excel.Functions.SPG($A438, "IQ_CURRENT_RATIO", D$3)</f>
        <v>#INVALID COMPANY ID</v>
      </c>
      <c r="E438" s="9" t="str" cm="1">
        <f t="array" ref="E438">_xll.SNL.Clients.Office.Excel.Functions.SPG($A438, "IQ_CURRENT_RATIO", E$3)</f>
        <v>#INVALID COMPANY ID</v>
      </c>
      <c r="F438" s="9" t="str" cm="1">
        <f t="array" ref="F438">_xll.SNL.Clients.Office.Excel.Functions.SPG($A438, "IQ_CURRENT_RATIO", F$3)</f>
        <v>#INVALID COMPANY ID</v>
      </c>
      <c r="G438" s="9" t="str" cm="1">
        <f t="array" ref="G438">_xll.SNL.Clients.Office.Excel.Functions.SPG($A438, "IQ_CURRENT_RATIO", G$3)</f>
        <v>#INVALID COMPANY ID</v>
      </c>
      <c r="H438" s="9" t="str" cm="1">
        <f t="array" ref="H438">_xll.SNL.Clients.Office.Excel.Functions.SPG($A438, "IQ_CURRENT_RATIO", H$3)</f>
        <v>#INVALID COMPANY ID</v>
      </c>
      <c r="I438" s="9" t="str" cm="1">
        <f t="array" ref="I438">_xll.SNL.Clients.Office.Excel.Functions.SPG($A438, "IQ_CURRENT_RATIO", I$3)</f>
        <v>#INVALID COMPANY ID</v>
      </c>
      <c r="J438" s="9" t="str" cm="1">
        <f t="array" ref="J438">_xll.SNL.Clients.Office.Excel.Functions.SPG($A438, "IQ_CURRENT_RATIO", J$3)</f>
        <v>#INVALID COMPANY ID</v>
      </c>
    </row>
    <row r="439" spans="2:10" x14ac:dyDescent="0.3">
      <c r="B439" s="9" t="str" cm="1">
        <f t="array" ref="B439">_xll.SNL.Clients.Office.Excel.Functions.SPG($A439, "IQ_CURRENT_RATIO", B$3)</f>
        <v>#INVALID COMPANY ID</v>
      </c>
      <c r="C439" s="9" t="str" cm="1">
        <f t="array" ref="C439">_xll.SNL.Clients.Office.Excel.Functions.SPG($A439, "IQ_CURRENT_RATIO", C$3)</f>
        <v>#INVALID COMPANY ID</v>
      </c>
      <c r="D439" s="9" t="str" cm="1">
        <f t="array" ref="D439">_xll.SNL.Clients.Office.Excel.Functions.SPG($A439, "IQ_CURRENT_RATIO", D$3)</f>
        <v>#INVALID COMPANY ID</v>
      </c>
      <c r="E439" s="9" t="str" cm="1">
        <f t="array" ref="E439">_xll.SNL.Clients.Office.Excel.Functions.SPG($A439, "IQ_CURRENT_RATIO", E$3)</f>
        <v>#INVALID COMPANY ID</v>
      </c>
      <c r="F439" s="9" t="str" cm="1">
        <f t="array" ref="F439">_xll.SNL.Clients.Office.Excel.Functions.SPG($A439, "IQ_CURRENT_RATIO", F$3)</f>
        <v>#INVALID COMPANY ID</v>
      </c>
      <c r="G439" s="9" t="str" cm="1">
        <f t="array" ref="G439">_xll.SNL.Clients.Office.Excel.Functions.SPG($A439, "IQ_CURRENT_RATIO", G$3)</f>
        <v>#INVALID COMPANY ID</v>
      </c>
      <c r="H439" s="9" t="str" cm="1">
        <f t="array" ref="H439">_xll.SNL.Clients.Office.Excel.Functions.SPG($A439, "IQ_CURRENT_RATIO", H$3)</f>
        <v>#INVALID COMPANY ID</v>
      </c>
      <c r="I439" s="9" t="str" cm="1">
        <f t="array" ref="I439">_xll.SNL.Clients.Office.Excel.Functions.SPG($A439, "IQ_CURRENT_RATIO", I$3)</f>
        <v>#INVALID COMPANY ID</v>
      </c>
      <c r="J439" s="9" t="str" cm="1">
        <f t="array" ref="J439">_xll.SNL.Clients.Office.Excel.Functions.SPG($A439, "IQ_CURRENT_RATIO", J$3)</f>
        <v>#INVALID COMPANY ID</v>
      </c>
    </row>
    <row r="440" spans="2:10" x14ac:dyDescent="0.3">
      <c r="B440" s="9" t="str" cm="1">
        <f t="array" ref="B440">_xll.SNL.Clients.Office.Excel.Functions.SPG($A440, "IQ_CURRENT_RATIO", B$3)</f>
        <v>#INVALID COMPANY ID</v>
      </c>
      <c r="C440" s="9" t="str" cm="1">
        <f t="array" ref="C440">_xll.SNL.Clients.Office.Excel.Functions.SPG($A440, "IQ_CURRENT_RATIO", C$3)</f>
        <v>#INVALID COMPANY ID</v>
      </c>
      <c r="D440" s="9" t="str" cm="1">
        <f t="array" ref="D440">_xll.SNL.Clients.Office.Excel.Functions.SPG($A440, "IQ_CURRENT_RATIO", D$3)</f>
        <v>#INVALID COMPANY ID</v>
      </c>
      <c r="E440" s="9" t="str" cm="1">
        <f t="array" ref="E440">_xll.SNL.Clients.Office.Excel.Functions.SPG($A440, "IQ_CURRENT_RATIO", E$3)</f>
        <v>#INVALID COMPANY ID</v>
      </c>
      <c r="F440" s="9" t="str" cm="1">
        <f t="array" ref="F440">_xll.SNL.Clients.Office.Excel.Functions.SPG($A440, "IQ_CURRENT_RATIO", F$3)</f>
        <v>#INVALID COMPANY ID</v>
      </c>
      <c r="G440" s="9" t="str" cm="1">
        <f t="array" ref="G440">_xll.SNL.Clients.Office.Excel.Functions.SPG($A440, "IQ_CURRENT_RATIO", G$3)</f>
        <v>#INVALID COMPANY ID</v>
      </c>
      <c r="H440" s="9" t="str" cm="1">
        <f t="array" ref="H440">_xll.SNL.Clients.Office.Excel.Functions.SPG($A440, "IQ_CURRENT_RATIO", H$3)</f>
        <v>#INVALID COMPANY ID</v>
      </c>
      <c r="I440" s="9" t="str" cm="1">
        <f t="array" ref="I440">_xll.SNL.Clients.Office.Excel.Functions.SPG($A440, "IQ_CURRENT_RATIO", I$3)</f>
        <v>#INVALID COMPANY ID</v>
      </c>
      <c r="J440" s="9" t="str" cm="1">
        <f t="array" ref="J440">_xll.SNL.Clients.Office.Excel.Functions.SPG($A440, "IQ_CURRENT_RATIO", J$3)</f>
        <v>#INVALID COMPANY ID</v>
      </c>
    </row>
    <row r="441" spans="2:10" x14ac:dyDescent="0.3">
      <c r="B441" s="9" t="str" cm="1">
        <f t="array" ref="B441">_xll.SNL.Clients.Office.Excel.Functions.SPG($A441, "IQ_CURRENT_RATIO", B$3)</f>
        <v>#INVALID COMPANY ID</v>
      </c>
      <c r="C441" s="9" t="str" cm="1">
        <f t="array" ref="C441">_xll.SNL.Clients.Office.Excel.Functions.SPG($A441, "IQ_CURRENT_RATIO", C$3)</f>
        <v>#INVALID COMPANY ID</v>
      </c>
      <c r="D441" s="9" t="str" cm="1">
        <f t="array" ref="D441">_xll.SNL.Clients.Office.Excel.Functions.SPG($A441, "IQ_CURRENT_RATIO", D$3)</f>
        <v>#INVALID COMPANY ID</v>
      </c>
      <c r="E441" s="9" t="str" cm="1">
        <f t="array" ref="E441">_xll.SNL.Clients.Office.Excel.Functions.SPG($A441, "IQ_CURRENT_RATIO", E$3)</f>
        <v>#INVALID COMPANY ID</v>
      </c>
      <c r="F441" s="9" t="str" cm="1">
        <f t="array" ref="F441">_xll.SNL.Clients.Office.Excel.Functions.SPG($A441, "IQ_CURRENT_RATIO", F$3)</f>
        <v>#INVALID COMPANY ID</v>
      </c>
      <c r="G441" s="9" t="str" cm="1">
        <f t="array" ref="G441">_xll.SNL.Clients.Office.Excel.Functions.SPG($A441, "IQ_CURRENT_RATIO", G$3)</f>
        <v>#INVALID COMPANY ID</v>
      </c>
      <c r="H441" s="9" t="str" cm="1">
        <f t="array" ref="H441">_xll.SNL.Clients.Office.Excel.Functions.SPG($A441, "IQ_CURRENT_RATIO", H$3)</f>
        <v>#INVALID COMPANY ID</v>
      </c>
      <c r="I441" s="9" t="str" cm="1">
        <f t="array" ref="I441">_xll.SNL.Clients.Office.Excel.Functions.SPG($A441, "IQ_CURRENT_RATIO", I$3)</f>
        <v>#INVALID COMPANY ID</v>
      </c>
      <c r="J441" s="9" t="str" cm="1">
        <f t="array" ref="J441">_xll.SNL.Clients.Office.Excel.Functions.SPG($A441, "IQ_CURRENT_RATIO", J$3)</f>
        <v>#INVALID COMPANY ID</v>
      </c>
    </row>
    <row r="442" spans="2:10" x14ac:dyDescent="0.3">
      <c r="B442" s="9" t="str" cm="1">
        <f t="array" ref="B442">_xll.SNL.Clients.Office.Excel.Functions.SPG($A442, "IQ_CURRENT_RATIO", B$3)</f>
        <v>#INVALID COMPANY ID</v>
      </c>
      <c r="C442" s="9" t="str" cm="1">
        <f t="array" ref="C442">_xll.SNL.Clients.Office.Excel.Functions.SPG($A442, "IQ_CURRENT_RATIO", C$3)</f>
        <v>#INVALID COMPANY ID</v>
      </c>
      <c r="D442" s="9" t="str" cm="1">
        <f t="array" ref="D442">_xll.SNL.Clients.Office.Excel.Functions.SPG($A442, "IQ_CURRENT_RATIO", D$3)</f>
        <v>#INVALID COMPANY ID</v>
      </c>
      <c r="E442" s="9" t="str" cm="1">
        <f t="array" ref="E442">_xll.SNL.Clients.Office.Excel.Functions.SPG($A442, "IQ_CURRENT_RATIO", E$3)</f>
        <v>#INVALID COMPANY ID</v>
      </c>
      <c r="F442" s="9" t="str" cm="1">
        <f t="array" ref="F442">_xll.SNL.Clients.Office.Excel.Functions.SPG($A442, "IQ_CURRENT_RATIO", F$3)</f>
        <v>#INVALID COMPANY ID</v>
      </c>
      <c r="G442" s="9" t="str" cm="1">
        <f t="array" ref="G442">_xll.SNL.Clients.Office.Excel.Functions.SPG($A442, "IQ_CURRENT_RATIO", G$3)</f>
        <v>#INVALID COMPANY ID</v>
      </c>
      <c r="H442" s="9" t="str" cm="1">
        <f t="array" ref="H442">_xll.SNL.Clients.Office.Excel.Functions.SPG($A442, "IQ_CURRENT_RATIO", H$3)</f>
        <v>#INVALID COMPANY ID</v>
      </c>
      <c r="I442" s="9" t="str" cm="1">
        <f t="array" ref="I442">_xll.SNL.Clients.Office.Excel.Functions.SPG($A442, "IQ_CURRENT_RATIO", I$3)</f>
        <v>#INVALID COMPANY ID</v>
      </c>
      <c r="J442" s="9" t="str" cm="1">
        <f t="array" ref="J442">_xll.SNL.Clients.Office.Excel.Functions.SPG($A442, "IQ_CURRENT_RATIO", J$3)</f>
        <v>#INVALID COMPANY ID</v>
      </c>
    </row>
    <row r="443" spans="2:10" x14ac:dyDescent="0.3">
      <c r="B443" s="9" t="str" cm="1">
        <f t="array" ref="B443">_xll.SNL.Clients.Office.Excel.Functions.SPG($A443, "IQ_CURRENT_RATIO", B$3)</f>
        <v>#INVALID COMPANY ID</v>
      </c>
      <c r="C443" s="9" t="str" cm="1">
        <f t="array" ref="C443">_xll.SNL.Clients.Office.Excel.Functions.SPG($A443, "IQ_CURRENT_RATIO", C$3)</f>
        <v>#INVALID COMPANY ID</v>
      </c>
      <c r="D443" s="9" t="str" cm="1">
        <f t="array" ref="D443">_xll.SNL.Clients.Office.Excel.Functions.SPG($A443, "IQ_CURRENT_RATIO", D$3)</f>
        <v>#INVALID COMPANY ID</v>
      </c>
      <c r="E443" s="9" t="str" cm="1">
        <f t="array" ref="E443">_xll.SNL.Clients.Office.Excel.Functions.SPG($A443, "IQ_CURRENT_RATIO", E$3)</f>
        <v>#INVALID COMPANY ID</v>
      </c>
      <c r="F443" s="9" t="str" cm="1">
        <f t="array" ref="F443">_xll.SNL.Clients.Office.Excel.Functions.SPG($A443, "IQ_CURRENT_RATIO", F$3)</f>
        <v>#INVALID COMPANY ID</v>
      </c>
      <c r="G443" s="9" t="str" cm="1">
        <f t="array" ref="G443">_xll.SNL.Clients.Office.Excel.Functions.SPG($A443, "IQ_CURRENT_RATIO", G$3)</f>
        <v>#INVALID COMPANY ID</v>
      </c>
      <c r="H443" s="9" t="str" cm="1">
        <f t="array" ref="H443">_xll.SNL.Clients.Office.Excel.Functions.SPG($A443, "IQ_CURRENT_RATIO", H$3)</f>
        <v>#INVALID COMPANY ID</v>
      </c>
      <c r="I443" s="9" t="str" cm="1">
        <f t="array" ref="I443">_xll.SNL.Clients.Office.Excel.Functions.SPG($A443, "IQ_CURRENT_RATIO", I$3)</f>
        <v>#INVALID COMPANY ID</v>
      </c>
      <c r="J443" s="9" t="str" cm="1">
        <f t="array" ref="J443">_xll.SNL.Clients.Office.Excel.Functions.SPG($A443, "IQ_CURRENT_RATIO", J$3)</f>
        <v>#INVALID COMPANY ID</v>
      </c>
    </row>
    <row r="444" spans="2:10" x14ac:dyDescent="0.3">
      <c r="B444" s="9" t="str" cm="1">
        <f t="array" ref="B444">_xll.SNL.Clients.Office.Excel.Functions.SPG($A444, "IQ_CURRENT_RATIO", B$3)</f>
        <v>#INVALID COMPANY ID</v>
      </c>
      <c r="C444" s="9" t="str" cm="1">
        <f t="array" ref="C444">_xll.SNL.Clients.Office.Excel.Functions.SPG($A444, "IQ_CURRENT_RATIO", C$3)</f>
        <v>#INVALID COMPANY ID</v>
      </c>
      <c r="D444" s="9" t="str" cm="1">
        <f t="array" ref="D444">_xll.SNL.Clients.Office.Excel.Functions.SPG($A444, "IQ_CURRENT_RATIO", D$3)</f>
        <v>#INVALID COMPANY ID</v>
      </c>
      <c r="E444" s="9" t="str" cm="1">
        <f t="array" ref="E444">_xll.SNL.Clients.Office.Excel.Functions.SPG($A444, "IQ_CURRENT_RATIO", E$3)</f>
        <v>#INVALID COMPANY ID</v>
      </c>
      <c r="F444" s="9" t="str" cm="1">
        <f t="array" ref="F444">_xll.SNL.Clients.Office.Excel.Functions.SPG($A444, "IQ_CURRENT_RATIO", F$3)</f>
        <v>#INVALID COMPANY ID</v>
      </c>
      <c r="G444" s="9" t="str" cm="1">
        <f t="array" ref="G444">_xll.SNL.Clients.Office.Excel.Functions.SPG($A444, "IQ_CURRENT_RATIO", G$3)</f>
        <v>#INVALID COMPANY ID</v>
      </c>
      <c r="H444" s="9" t="str" cm="1">
        <f t="array" ref="H444">_xll.SNL.Clients.Office.Excel.Functions.SPG($A444, "IQ_CURRENT_RATIO", H$3)</f>
        <v>#INVALID COMPANY ID</v>
      </c>
      <c r="I444" s="9" t="str" cm="1">
        <f t="array" ref="I444">_xll.SNL.Clients.Office.Excel.Functions.SPG($A444, "IQ_CURRENT_RATIO", I$3)</f>
        <v>#INVALID COMPANY ID</v>
      </c>
      <c r="J444" s="9" t="str" cm="1">
        <f t="array" ref="J444">_xll.SNL.Clients.Office.Excel.Functions.SPG($A444, "IQ_CURRENT_RATIO", J$3)</f>
        <v>#INVALID COMPANY ID</v>
      </c>
    </row>
    <row r="445" spans="2:10" x14ac:dyDescent="0.3">
      <c r="B445" s="9" t="str" cm="1">
        <f t="array" ref="B445">_xll.SNL.Clients.Office.Excel.Functions.SPG($A445, "IQ_CURRENT_RATIO", B$3)</f>
        <v>#INVALID COMPANY ID</v>
      </c>
      <c r="C445" s="9" t="str" cm="1">
        <f t="array" ref="C445">_xll.SNL.Clients.Office.Excel.Functions.SPG($A445, "IQ_CURRENT_RATIO", C$3)</f>
        <v>#INVALID COMPANY ID</v>
      </c>
      <c r="D445" s="9" t="str" cm="1">
        <f t="array" ref="D445">_xll.SNL.Clients.Office.Excel.Functions.SPG($A445, "IQ_CURRENT_RATIO", D$3)</f>
        <v>#INVALID COMPANY ID</v>
      </c>
      <c r="E445" s="9" t="str" cm="1">
        <f t="array" ref="E445">_xll.SNL.Clients.Office.Excel.Functions.SPG($A445, "IQ_CURRENT_RATIO", E$3)</f>
        <v>#INVALID COMPANY ID</v>
      </c>
      <c r="F445" s="9" t="str" cm="1">
        <f t="array" ref="F445">_xll.SNL.Clients.Office.Excel.Functions.SPG($A445, "IQ_CURRENT_RATIO", F$3)</f>
        <v>#INVALID COMPANY ID</v>
      </c>
      <c r="G445" s="9" t="str" cm="1">
        <f t="array" ref="G445">_xll.SNL.Clients.Office.Excel.Functions.SPG($A445, "IQ_CURRENT_RATIO", G$3)</f>
        <v>#INVALID COMPANY ID</v>
      </c>
      <c r="H445" s="9" t="str" cm="1">
        <f t="array" ref="H445">_xll.SNL.Clients.Office.Excel.Functions.SPG($A445, "IQ_CURRENT_RATIO", H$3)</f>
        <v>#INVALID COMPANY ID</v>
      </c>
      <c r="I445" s="9" t="str" cm="1">
        <f t="array" ref="I445">_xll.SNL.Clients.Office.Excel.Functions.SPG($A445, "IQ_CURRENT_RATIO", I$3)</f>
        <v>#INVALID COMPANY ID</v>
      </c>
      <c r="J445" s="9" t="str" cm="1">
        <f t="array" ref="J445">_xll.SNL.Clients.Office.Excel.Functions.SPG($A445, "IQ_CURRENT_RATIO", J$3)</f>
        <v>#INVALID COMPANY ID</v>
      </c>
    </row>
    <row r="446" spans="2:10" x14ac:dyDescent="0.3">
      <c r="B446" s="9" t="str" cm="1">
        <f t="array" ref="B446">_xll.SNL.Clients.Office.Excel.Functions.SPG($A446, "IQ_CURRENT_RATIO", B$3)</f>
        <v>#INVALID COMPANY ID</v>
      </c>
      <c r="C446" s="9" t="str" cm="1">
        <f t="array" ref="C446">_xll.SNL.Clients.Office.Excel.Functions.SPG($A446, "IQ_CURRENT_RATIO", C$3)</f>
        <v>#INVALID COMPANY ID</v>
      </c>
      <c r="D446" s="9" t="str" cm="1">
        <f t="array" ref="D446">_xll.SNL.Clients.Office.Excel.Functions.SPG($A446, "IQ_CURRENT_RATIO", D$3)</f>
        <v>#INVALID COMPANY ID</v>
      </c>
      <c r="E446" s="9" t="str" cm="1">
        <f t="array" ref="E446">_xll.SNL.Clients.Office.Excel.Functions.SPG($A446, "IQ_CURRENT_RATIO", E$3)</f>
        <v>#INVALID COMPANY ID</v>
      </c>
      <c r="F446" s="9" t="str" cm="1">
        <f t="array" ref="F446">_xll.SNL.Clients.Office.Excel.Functions.SPG($A446, "IQ_CURRENT_RATIO", F$3)</f>
        <v>#INVALID COMPANY ID</v>
      </c>
      <c r="G446" s="9" t="str" cm="1">
        <f t="array" ref="G446">_xll.SNL.Clients.Office.Excel.Functions.SPG($A446, "IQ_CURRENT_RATIO", G$3)</f>
        <v>#INVALID COMPANY ID</v>
      </c>
      <c r="H446" s="9" t="str" cm="1">
        <f t="array" ref="H446">_xll.SNL.Clients.Office.Excel.Functions.SPG($A446, "IQ_CURRENT_RATIO", H$3)</f>
        <v>#INVALID COMPANY ID</v>
      </c>
      <c r="I446" s="9" t="str" cm="1">
        <f t="array" ref="I446">_xll.SNL.Clients.Office.Excel.Functions.SPG($A446, "IQ_CURRENT_RATIO", I$3)</f>
        <v>#INVALID COMPANY ID</v>
      </c>
      <c r="J446" s="9" t="str" cm="1">
        <f t="array" ref="J446">_xll.SNL.Clients.Office.Excel.Functions.SPG($A446, "IQ_CURRENT_RATIO", J$3)</f>
        <v>#INVALID COMPANY ID</v>
      </c>
    </row>
    <row r="447" spans="2:10" x14ac:dyDescent="0.3">
      <c r="B447" s="9" t="str" cm="1">
        <f t="array" ref="B447">_xll.SNL.Clients.Office.Excel.Functions.SPG($A447, "IQ_CURRENT_RATIO", B$3)</f>
        <v>#INVALID COMPANY ID</v>
      </c>
      <c r="C447" s="9" t="str" cm="1">
        <f t="array" ref="C447">_xll.SNL.Clients.Office.Excel.Functions.SPG($A447, "IQ_CURRENT_RATIO", C$3)</f>
        <v>#INVALID COMPANY ID</v>
      </c>
      <c r="D447" s="9" t="str" cm="1">
        <f t="array" ref="D447">_xll.SNL.Clients.Office.Excel.Functions.SPG($A447, "IQ_CURRENT_RATIO", D$3)</f>
        <v>#INVALID COMPANY ID</v>
      </c>
      <c r="E447" s="9" t="str" cm="1">
        <f t="array" ref="E447">_xll.SNL.Clients.Office.Excel.Functions.SPG($A447, "IQ_CURRENT_RATIO", E$3)</f>
        <v>#INVALID COMPANY ID</v>
      </c>
      <c r="F447" s="9" t="str" cm="1">
        <f t="array" ref="F447">_xll.SNL.Clients.Office.Excel.Functions.SPG($A447, "IQ_CURRENT_RATIO", F$3)</f>
        <v>#INVALID COMPANY ID</v>
      </c>
      <c r="G447" s="9" t="str" cm="1">
        <f t="array" ref="G447">_xll.SNL.Clients.Office.Excel.Functions.SPG($A447, "IQ_CURRENT_RATIO", G$3)</f>
        <v>#INVALID COMPANY ID</v>
      </c>
      <c r="H447" s="9" t="str" cm="1">
        <f t="array" ref="H447">_xll.SNL.Clients.Office.Excel.Functions.SPG($A447, "IQ_CURRENT_RATIO", H$3)</f>
        <v>#INVALID COMPANY ID</v>
      </c>
      <c r="I447" s="9" t="str" cm="1">
        <f t="array" ref="I447">_xll.SNL.Clients.Office.Excel.Functions.SPG($A447, "IQ_CURRENT_RATIO", I$3)</f>
        <v>#INVALID COMPANY ID</v>
      </c>
      <c r="J447" s="9" t="str" cm="1">
        <f t="array" ref="J447">_xll.SNL.Clients.Office.Excel.Functions.SPG($A447, "IQ_CURRENT_RATIO", J$3)</f>
        <v>#INVALID COMPANY ID</v>
      </c>
    </row>
    <row r="448" spans="2:10" x14ac:dyDescent="0.3">
      <c r="B448" s="9" t="str" cm="1">
        <f t="array" ref="B448">_xll.SNL.Clients.Office.Excel.Functions.SPG($A448, "IQ_CURRENT_RATIO", B$3)</f>
        <v>#INVALID COMPANY ID</v>
      </c>
      <c r="C448" s="9" t="str" cm="1">
        <f t="array" ref="C448">_xll.SNL.Clients.Office.Excel.Functions.SPG($A448, "IQ_CURRENT_RATIO", C$3)</f>
        <v>#INVALID COMPANY ID</v>
      </c>
      <c r="D448" s="9" t="str" cm="1">
        <f t="array" ref="D448">_xll.SNL.Clients.Office.Excel.Functions.SPG($A448, "IQ_CURRENT_RATIO", D$3)</f>
        <v>#INVALID COMPANY ID</v>
      </c>
      <c r="E448" s="9" t="str" cm="1">
        <f t="array" ref="E448">_xll.SNL.Clients.Office.Excel.Functions.SPG($A448, "IQ_CURRENT_RATIO", E$3)</f>
        <v>#INVALID COMPANY ID</v>
      </c>
      <c r="F448" s="9" t="str" cm="1">
        <f t="array" ref="F448">_xll.SNL.Clients.Office.Excel.Functions.SPG($A448, "IQ_CURRENT_RATIO", F$3)</f>
        <v>#INVALID COMPANY ID</v>
      </c>
      <c r="G448" s="9" t="str" cm="1">
        <f t="array" ref="G448">_xll.SNL.Clients.Office.Excel.Functions.SPG($A448, "IQ_CURRENT_RATIO", G$3)</f>
        <v>#INVALID COMPANY ID</v>
      </c>
      <c r="H448" s="9" t="str" cm="1">
        <f t="array" ref="H448">_xll.SNL.Clients.Office.Excel.Functions.SPG($A448, "IQ_CURRENT_RATIO", H$3)</f>
        <v>#INVALID COMPANY ID</v>
      </c>
      <c r="I448" s="9" t="str" cm="1">
        <f t="array" ref="I448">_xll.SNL.Clients.Office.Excel.Functions.SPG($A448, "IQ_CURRENT_RATIO", I$3)</f>
        <v>#INVALID COMPANY ID</v>
      </c>
      <c r="J448" s="9" t="str" cm="1">
        <f t="array" ref="J448">_xll.SNL.Clients.Office.Excel.Functions.SPG($A448, "IQ_CURRENT_RATIO", J$3)</f>
        <v>#INVALID COMPANY ID</v>
      </c>
    </row>
    <row r="449" spans="2:10" x14ac:dyDescent="0.3">
      <c r="B449" s="9" t="str" cm="1">
        <f t="array" ref="B449">_xll.SNL.Clients.Office.Excel.Functions.SPG($A449, "IQ_CURRENT_RATIO", B$3)</f>
        <v>#INVALID COMPANY ID</v>
      </c>
      <c r="C449" s="9" t="str" cm="1">
        <f t="array" ref="C449">_xll.SNL.Clients.Office.Excel.Functions.SPG($A449, "IQ_CURRENT_RATIO", C$3)</f>
        <v>#INVALID COMPANY ID</v>
      </c>
      <c r="D449" s="9" t="str" cm="1">
        <f t="array" ref="D449">_xll.SNL.Clients.Office.Excel.Functions.SPG($A449, "IQ_CURRENT_RATIO", D$3)</f>
        <v>#INVALID COMPANY ID</v>
      </c>
      <c r="E449" s="9" t="str" cm="1">
        <f t="array" ref="E449">_xll.SNL.Clients.Office.Excel.Functions.SPG($A449, "IQ_CURRENT_RATIO", E$3)</f>
        <v>#INVALID COMPANY ID</v>
      </c>
      <c r="F449" s="9" t="str" cm="1">
        <f t="array" ref="F449">_xll.SNL.Clients.Office.Excel.Functions.SPG($A449, "IQ_CURRENT_RATIO", F$3)</f>
        <v>#INVALID COMPANY ID</v>
      </c>
      <c r="G449" s="9" t="str" cm="1">
        <f t="array" ref="G449">_xll.SNL.Clients.Office.Excel.Functions.SPG($A449, "IQ_CURRENT_RATIO", G$3)</f>
        <v>#INVALID COMPANY ID</v>
      </c>
      <c r="H449" s="9" t="str" cm="1">
        <f t="array" ref="H449">_xll.SNL.Clients.Office.Excel.Functions.SPG($A449, "IQ_CURRENT_RATIO", H$3)</f>
        <v>#INVALID COMPANY ID</v>
      </c>
      <c r="I449" s="9" t="str" cm="1">
        <f t="array" ref="I449">_xll.SNL.Clients.Office.Excel.Functions.SPG($A449, "IQ_CURRENT_RATIO", I$3)</f>
        <v>#INVALID COMPANY ID</v>
      </c>
      <c r="J449" s="9" t="str" cm="1">
        <f t="array" ref="J449">_xll.SNL.Clients.Office.Excel.Functions.SPG($A449, "IQ_CURRENT_RATIO", J$3)</f>
        <v>#INVALID COMPANY ID</v>
      </c>
    </row>
    <row r="450" spans="2:10" x14ac:dyDescent="0.3">
      <c r="B450" s="9" t="str" cm="1">
        <f t="array" ref="B450">_xll.SNL.Clients.Office.Excel.Functions.SPG($A450, "IQ_CURRENT_RATIO", B$3)</f>
        <v>#INVALID COMPANY ID</v>
      </c>
      <c r="C450" s="9" t="str" cm="1">
        <f t="array" ref="C450">_xll.SNL.Clients.Office.Excel.Functions.SPG($A450, "IQ_CURRENT_RATIO", C$3)</f>
        <v>#INVALID COMPANY ID</v>
      </c>
      <c r="D450" s="9" t="str" cm="1">
        <f t="array" ref="D450">_xll.SNL.Clients.Office.Excel.Functions.SPG($A450, "IQ_CURRENT_RATIO", D$3)</f>
        <v>#INVALID COMPANY ID</v>
      </c>
      <c r="E450" s="9" t="str" cm="1">
        <f t="array" ref="E450">_xll.SNL.Clients.Office.Excel.Functions.SPG($A450, "IQ_CURRENT_RATIO", E$3)</f>
        <v>#INVALID COMPANY ID</v>
      </c>
      <c r="F450" s="9" t="str" cm="1">
        <f t="array" ref="F450">_xll.SNL.Clients.Office.Excel.Functions.SPG($A450, "IQ_CURRENT_RATIO", F$3)</f>
        <v>#INVALID COMPANY ID</v>
      </c>
      <c r="G450" s="9" t="str" cm="1">
        <f t="array" ref="G450">_xll.SNL.Clients.Office.Excel.Functions.SPG($A450, "IQ_CURRENT_RATIO", G$3)</f>
        <v>#INVALID COMPANY ID</v>
      </c>
      <c r="H450" s="9" t="str" cm="1">
        <f t="array" ref="H450">_xll.SNL.Clients.Office.Excel.Functions.SPG($A450, "IQ_CURRENT_RATIO", H$3)</f>
        <v>#INVALID COMPANY ID</v>
      </c>
      <c r="I450" s="9" t="str" cm="1">
        <f t="array" ref="I450">_xll.SNL.Clients.Office.Excel.Functions.SPG($A450, "IQ_CURRENT_RATIO", I$3)</f>
        <v>#INVALID COMPANY ID</v>
      </c>
      <c r="J450" s="9" t="str" cm="1">
        <f t="array" ref="J450">_xll.SNL.Clients.Office.Excel.Functions.SPG($A450, "IQ_CURRENT_RATIO", J$3)</f>
        <v>#INVALID COMPANY ID</v>
      </c>
    </row>
    <row r="451" spans="2:10" x14ac:dyDescent="0.3">
      <c r="B451" s="9" t="str" cm="1">
        <f t="array" ref="B451">_xll.SNL.Clients.Office.Excel.Functions.SPG($A451, "IQ_CURRENT_RATIO", B$3)</f>
        <v>#INVALID COMPANY ID</v>
      </c>
      <c r="C451" s="9" t="str" cm="1">
        <f t="array" ref="C451">_xll.SNL.Clients.Office.Excel.Functions.SPG($A451, "IQ_CURRENT_RATIO", C$3)</f>
        <v>#INVALID COMPANY ID</v>
      </c>
      <c r="D451" s="9" t="str" cm="1">
        <f t="array" ref="D451">_xll.SNL.Clients.Office.Excel.Functions.SPG($A451, "IQ_CURRENT_RATIO", D$3)</f>
        <v>#INVALID COMPANY ID</v>
      </c>
      <c r="E451" s="9" t="str" cm="1">
        <f t="array" ref="E451">_xll.SNL.Clients.Office.Excel.Functions.SPG($A451, "IQ_CURRENT_RATIO", E$3)</f>
        <v>#INVALID COMPANY ID</v>
      </c>
      <c r="F451" s="9" t="str" cm="1">
        <f t="array" ref="F451">_xll.SNL.Clients.Office.Excel.Functions.SPG($A451, "IQ_CURRENT_RATIO", F$3)</f>
        <v>#INVALID COMPANY ID</v>
      </c>
      <c r="G451" s="9" t="str" cm="1">
        <f t="array" ref="G451">_xll.SNL.Clients.Office.Excel.Functions.SPG($A451, "IQ_CURRENT_RATIO", G$3)</f>
        <v>#INVALID COMPANY ID</v>
      </c>
      <c r="H451" s="9" t="str" cm="1">
        <f t="array" ref="H451">_xll.SNL.Clients.Office.Excel.Functions.SPG($A451, "IQ_CURRENT_RATIO", H$3)</f>
        <v>#INVALID COMPANY ID</v>
      </c>
      <c r="I451" s="9" t="str" cm="1">
        <f t="array" ref="I451">_xll.SNL.Clients.Office.Excel.Functions.SPG($A451, "IQ_CURRENT_RATIO", I$3)</f>
        <v>#INVALID COMPANY ID</v>
      </c>
      <c r="J451" s="9" t="str" cm="1">
        <f t="array" ref="J451">_xll.SNL.Clients.Office.Excel.Functions.SPG($A451, "IQ_CURRENT_RATIO", J$3)</f>
        <v>#INVALID COMPANY ID</v>
      </c>
    </row>
    <row r="452" spans="2:10" x14ac:dyDescent="0.3">
      <c r="B452" s="9" t="str" cm="1">
        <f t="array" ref="B452">_xll.SNL.Clients.Office.Excel.Functions.SPG($A452, "IQ_CURRENT_RATIO", B$3)</f>
        <v>#INVALID COMPANY ID</v>
      </c>
      <c r="C452" s="9" t="str" cm="1">
        <f t="array" ref="C452">_xll.SNL.Clients.Office.Excel.Functions.SPG($A452, "IQ_CURRENT_RATIO", C$3)</f>
        <v>#INVALID COMPANY ID</v>
      </c>
      <c r="D452" s="9" t="str" cm="1">
        <f t="array" ref="D452">_xll.SNL.Clients.Office.Excel.Functions.SPG($A452, "IQ_CURRENT_RATIO", D$3)</f>
        <v>#INVALID COMPANY ID</v>
      </c>
      <c r="E452" s="9" t="str" cm="1">
        <f t="array" ref="E452">_xll.SNL.Clients.Office.Excel.Functions.SPG($A452, "IQ_CURRENT_RATIO", E$3)</f>
        <v>#INVALID COMPANY ID</v>
      </c>
      <c r="F452" s="9" t="str" cm="1">
        <f t="array" ref="F452">_xll.SNL.Clients.Office.Excel.Functions.SPG($A452, "IQ_CURRENT_RATIO", F$3)</f>
        <v>#INVALID COMPANY ID</v>
      </c>
      <c r="G452" s="9" t="str" cm="1">
        <f t="array" ref="G452">_xll.SNL.Clients.Office.Excel.Functions.SPG($A452, "IQ_CURRENT_RATIO", G$3)</f>
        <v>#INVALID COMPANY ID</v>
      </c>
      <c r="H452" s="9" t="str" cm="1">
        <f t="array" ref="H452">_xll.SNL.Clients.Office.Excel.Functions.SPG($A452, "IQ_CURRENT_RATIO", H$3)</f>
        <v>#INVALID COMPANY ID</v>
      </c>
      <c r="I452" s="9" t="str" cm="1">
        <f t="array" ref="I452">_xll.SNL.Clients.Office.Excel.Functions.SPG($A452, "IQ_CURRENT_RATIO", I$3)</f>
        <v>#INVALID COMPANY ID</v>
      </c>
      <c r="J452" s="9" t="str" cm="1">
        <f t="array" ref="J452">_xll.SNL.Clients.Office.Excel.Functions.SPG($A452, "IQ_CURRENT_RATIO", J$3)</f>
        <v>#INVALID COMPANY ID</v>
      </c>
    </row>
    <row r="453" spans="2:10" x14ac:dyDescent="0.3">
      <c r="B453" s="9" t="str" cm="1">
        <f t="array" ref="B453">_xll.SNL.Clients.Office.Excel.Functions.SPG($A453, "IQ_CURRENT_RATIO", B$3)</f>
        <v>#INVALID COMPANY ID</v>
      </c>
      <c r="C453" s="9" t="str" cm="1">
        <f t="array" ref="C453">_xll.SNL.Clients.Office.Excel.Functions.SPG($A453, "IQ_CURRENT_RATIO", C$3)</f>
        <v>#INVALID COMPANY ID</v>
      </c>
      <c r="D453" s="9" t="str" cm="1">
        <f t="array" ref="D453">_xll.SNL.Clients.Office.Excel.Functions.SPG($A453, "IQ_CURRENT_RATIO", D$3)</f>
        <v>#INVALID COMPANY ID</v>
      </c>
      <c r="E453" s="9" t="str" cm="1">
        <f t="array" ref="E453">_xll.SNL.Clients.Office.Excel.Functions.SPG($A453, "IQ_CURRENT_RATIO", E$3)</f>
        <v>#INVALID COMPANY ID</v>
      </c>
      <c r="F453" s="9" t="str" cm="1">
        <f t="array" ref="F453">_xll.SNL.Clients.Office.Excel.Functions.SPG($A453, "IQ_CURRENT_RATIO", F$3)</f>
        <v>#INVALID COMPANY ID</v>
      </c>
      <c r="G453" s="9" t="str" cm="1">
        <f t="array" ref="G453">_xll.SNL.Clients.Office.Excel.Functions.SPG($A453, "IQ_CURRENT_RATIO", G$3)</f>
        <v>#INVALID COMPANY ID</v>
      </c>
      <c r="H453" s="9" t="str" cm="1">
        <f t="array" ref="H453">_xll.SNL.Clients.Office.Excel.Functions.SPG($A453, "IQ_CURRENT_RATIO", H$3)</f>
        <v>#INVALID COMPANY ID</v>
      </c>
      <c r="I453" s="9" t="str" cm="1">
        <f t="array" ref="I453">_xll.SNL.Clients.Office.Excel.Functions.SPG($A453, "IQ_CURRENT_RATIO", I$3)</f>
        <v>#INVALID COMPANY ID</v>
      </c>
      <c r="J453" s="9" t="str" cm="1">
        <f t="array" ref="J453">_xll.SNL.Clients.Office.Excel.Functions.SPG($A453, "IQ_CURRENT_RATIO", J$3)</f>
        <v>#INVALID COMPANY ID</v>
      </c>
    </row>
    <row r="454" spans="2:10" x14ac:dyDescent="0.3">
      <c r="B454" s="9" t="str" cm="1">
        <f t="array" ref="B454">_xll.SNL.Clients.Office.Excel.Functions.SPG($A454, "IQ_CURRENT_RATIO", B$3)</f>
        <v>#INVALID COMPANY ID</v>
      </c>
      <c r="C454" s="9" t="str" cm="1">
        <f t="array" ref="C454">_xll.SNL.Clients.Office.Excel.Functions.SPG($A454, "IQ_CURRENT_RATIO", C$3)</f>
        <v>#INVALID COMPANY ID</v>
      </c>
      <c r="D454" s="9" t="str" cm="1">
        <f t="array" ref="D454">_xll.SNL.Clients.Office.Excel.Functions.SPG($A454, "IQ_CURRENT_RATIO", D$3)</f>
        <v>#INVALID COMPANY ID</v>
      </c>
      <c r="E454" s="9" t="str" cm="1">
        <f t="array" ref="E454">_xll.SNL.Clients.Office.Excel.Functions.SPG($A454, "IQ_CURRENT_RATIO", E$3)</f>
        <v>#INVALID COMPANY ID</v>
      </c>
      <c r="F454" s="9" t="str" cm="1">
        <f t="array" ref="F454">_xll.SNL.Clients.Office.Excel.Functions.SPG($A454, "IQ_CURRENT_RATIO", F$3)</f>
        <v>#INVALID COMPANY ID</v>
      </c>
      <c r="G454" s="9" t="str" cm="1">
        <f t="array" ref="G454">_xll.SNL.Clients.Office.Excel.Functions.SPG($A454, "IQ_CURRENT_RATIO", G$3)</f>
        <v>#INVALID COMPANY ID</v>
      </c>
      <c r="H454" s="9" t="str" cm="1">
        <f t="array" ref="H454">_xll.SNL.Clients.Office.Excel.Functions.SPG($A454, "IQ_CURRENT_RATIO", H$3)</f>
        <v>#INVALID COMPANY ID</v>
      </c>
      <c r="I454" s="9" t="str" cm="1">
        <f t="array" ref="I454">_xll.SNL.Clients.Office.Excel.Functions.SPG($A454, "IQ_CURRENT_RATIO", I$3)</f>
        <v>#INVALID COMPANY ID</v>
      </c>
      <c r="J454" s="9" t="str" cm="1">
        <f t="array" ref="J454">_xll.SNL.Clients.Office.Excel.Functions.SPG($A454, "IQ_CURRENT_RATIO", J$3)</f>
        <v>#INVALID COMPANY ID</v>
      </c>
    </row>
    <row r="455" spans="2:10" x14ac:dyDescent="0.3">
      <c r="B455" s="9" t="str" cm="1">
        <f t="array" ref="B455">_xll.SNL.Clients.Office.Excel.Functions.SPG($A455, "IQ_CURRENT_RATIO", B$3)</f>
        <v>#INVALID COMPANY ID</v>
      </c>
      <c r="C455" s="9" t="str" cm="1">
        <f t="array" ref="C455">_xll.SNL.Clients.Office.Excel.Functions.SPG($A455, "IQ_CURRENT_RATIO", C$3)</f>
        <v>#INVALID COMPANY ID</v>
      </c>
      <c r="D455" s="9" t="str" cm="1">
        <f t="array" ref="D455">_xll.SNL.Clients.Office.Excel.Functions.SPG($A455, "IQ_CURRENT_RATIO", D$3)</f>
        <v>#INVALID COMPANY ID</v>
      </c>
      <c r="E455" s="9" t="str" cm="1">
        <f t="array" ref="E455">_xll.SNL.Clients.Office.Excel.Functions.SPG($A455, "IQ_CURRENT_RATIO", E$3)</f>
        <v>#INVALID COMPANY ID</v>
      </c>
      <c r="F455" s="9" t="str" cm="1">
        <f t="array" ref="F455">_xll.SNL.Clients.Office.Excel.Functions.SPG($A455, "IQ_CURRENT_RATIO", F$3)</f>
        <v>#INVALID COMPANY ID</v>
      </c>
      <c r="G455" s="9" t="str" cm="1">
        <f t="array" ref="G455">_xll.SNL.Clients.Office.Excel.Functions.SPG($A455, "IQ_CURRENT_RATIO", G$3)</f>
        <v>#INVALID COMPANY ID</v>
      </c>
      <c r="H455" s="9" t="str" cm="1">
        <f t="array" ref="H455">_xll.SNL.Clients.Office.Excel.Functions.SPG($A455, "IQ_CURRENT_RATIO", H$3)</f>
        <v>#INVALID COMPANY ID</v>
      </c>
      <c r="I455" s="9" t="str" cm="1">
        <f t="array" ref="I455">_xll.SNL.Clients.Office.Excel.Functions.SPG($A455, "IQ_CURRENT_RATIO", I$3)</f>
        <v>#INVALID COMPANY ID</v>
      </c>
      <c r="J455" s="9" t="str" cm="1">
        <f t="array" ref="J455">_xll.SNL.Clients.Office.Excel.Functions.SPG($A455, "IQ_CURRENT_RATIO", J$3)</f>
        <v>#INVALID COMPANY ID</v>
      </c>
    </row>
    <row r="456" spans="2:10" x14ac:dyDescent="0.3">
      <c r="B456" s="9" t="str" cm="1">
        <f t="array" ref="B456">_xll.SNL.Clients.Office.Excel.Functions.SPG($A456, "IQ_CURRENT_RATIO", B$3)</f>
        <v>#INVALID COMPANY ID</v>
      </c>
      <c r="C456" s="9" t="str" cm="1">
        <f t="array" ref="C456">_xll.SNL.Clients.Office.Excel.Functions.SPG($A456, "IQ_CURRENT_RATIO", C$3)</f>
        <v>#INVALID COMPANY ID</v>
      </c>
      <c r="D456" s="9" t="str" cm="1">
        <f t="array" ref="D456">_xll.SNL.Clients.Office.Excel.Functions.SPG($A456, "IQ_CURRENT_RATIO", D$3)</f>
        <v>#INVALID COMPANY ID</v>
      </c>
      <c r="E456" s="9" t="str" cm="1">
        <f t="array" ref="E456">_xll.SNL.Clients.Office.Excel.Functions.SPG($A456, "IQ_CURRENT_RATIO", E$3)</f>
        <v>#INVALID COMPANY ID</v>
      </c>
      <c r="F456" s="9" t="str" cm="1">
        <f t="array" ref="F456">_xll.SNL.Clients.Office.Excel.Functions.SPG($A456, "IQ_CURRENT_RATIO", F$3)</f>
        <v>#INVALID COMPANY ID</v>
      </c>
      <c r="G456" s="9" t="str" cm="1">
        <f t="array" ref="G456">_xll.SNL.Clients.Office.Excel.Functions.SPG($A456, "IQ_CURRENT_RATIO", G$3)</f>
        <v>#INVALID COMPANY ID</v>
      </c>
      <c r="H456" s="9" t="str" cm="1">
        <f t="array" ref="H456">_xll.SNL.Clients.Office.Excel.Functions.SPG($A456, "IQ_CURRENT_RATIO", H$3)</f>
        <v>#INVALID COMPANY ID</v>
      </c>
      <c r="I456" s="9" t="str" cm="1">
        <f t="array" ref="I456">_xll.SNL.Clients.Office.Excel.Functions.SPG($A456, "IQ_CURRENT_RATIO", I$3)</f>
        <v>#INVALID COMPANY ID</v>
      </c>
      <c r="J456" s="9" t="str" cm="1">
        <f t="array" ref="J456">_xll.SNL.Clients.Office.Excel.Functions.SPG($A456, "IQ_CURRENT_RATIO", J$3)</f>
        <v>#INVALID COMPANY ID</v>
      </c>
    </row>
    <row r="457" spans="2:10" x14ac:dyDescent="0.3">
      <c r="B457" s="9" t="str" cm="1">
        <f t="array" ref="B457">_xll.SNL.Clients.Office.Excel.Functions.SPG($A457, "IQ_CURRENT_RATIO", B$3)</f>
        <v>#INVALID COMPANY ID</v>
      </c>
      <c r="C457" s="9" t="str" cm="1">
        <f t="array" ref="C457">_xll.SNL.Clients.Office.Excel.Functions.SPG($A457, "IQ_CURRENT_RATIO", C$3)</f>
        <v>#INVALID COMPANY ID</v>
      </c>
      <c r="D457" s="9" t="str" cm="1">
        <f t="array" ref="D457">_xll.SNL.Clients.Office.Excel.Functions.SPG($A457, "IQ_CURRENT_RATIO", D$3)</f>
        <v>#INVALID COMPANY ID</v>
      </c>
      <c r="E457" s="9" t="str" cm="1">
        <f t="array" ref="E457">_xll.SNL.Clients.Office.Excel.Functions.SPG($A457, "IQ_CURRENT_RATIO", E$3)</f>
        <v>#INVALID COMPANY ID</v>
      </c>
      <c r="F457" s="9" t="str" cm="1">
        <f t="array" ref="F457">_xll.SNL.Clients.Office.Excel.Functions.SPG($A457, "IQ_CURRENT_RATIO", F$3)</f>
        <v>#INVALID COMPANY ID</v>
      </c>
      <c r="G457" s="9" t="str" cm="1">
        <f t="array" ref="G457">_xll.SNL.Clients.Office.Excel.Functions.SPG($A457, "IQ_CURRENT_RATIO", G$3)</f>
        <v>#INVALID COMPANY ID</v>
      </c>
      <c r="H457" s="9" t="str" cm="1">
        <f t="array" ref="H457">_xll.SNL.Clients.Office.Excel.Functions.SPG($A457, "IQ_CURRENT_RATIO", H$3)</f>
        <v>#INVALID COMPANY ID</v>
      </c>
      <c r="I457" s="9" t="str" cm="1">
        <f t="array" ref="I457">_xll.SNL.Clients.Office.Excel.Functions.SPG($A457, "IQ_CURRENT_RATIO", I$3)</f>
        <v>#INVALID COMPANY ID</v>
      </c>
      <c r="J457" s="9" t="str" cm="1">
        <f t="array" ref="J457">_xll.SNL.Clients.Office.Excel.Functions.SPG($A457, "IQ_CURRENT_RATIO", J$3)</f>
        <v>#INVALID COMPANY ID</v>
      </c>
    </row>
    <row r="458" spans="2:10" x14ac:dyDescent="0.3">
      <c r="B458" s="9" t="str" cm="1">
        <f t="array" ref="B458">_xll.SNL.Clients.Office.Excel.Functions.SPG($A458, "IQ_CURRENT_RATIO", B$3)</f>
        <v>#INVALID COMPANY ID</v>
      </c>
      <c r="C458" s="9" t="str" cm="1">
        <f t="array" ref="C458">_xll.SNL.Clients.Office.Excel.Functions.SPG($A458, "IQ_CURRENT_RATIO", C$3)</f>
        <v>#INVALID COMPANY ID</v>
      </c>
      <c r="D458" s="9" t="str" cm="1">
        <f t="array" ref="D458">_xll.SNL.Clients.Office.Excel.Functions.SPG($A458, "IQ_CURRENT_RATIO", D$3)</f>
        <v>#INVALID COMPANY ID</v>
      </c>
      <c r="E458" s="9" t="str" cm="1">
        <f t="array" ref="E458">_xll.SNL.Clients.Office.Excel.Functions.SPG($A458, "IQ_CURRENT_RATIO", E$3)</f>
        <v>#INVALID COMPANY ID</v>
      </c>
      <c r="F458" s="9" t="str" cm="1">
        <f t="array" ref="F458">_xll.SNL.Clients.Office.Excel.Functions.SPG($A458, "IQ_CURRENT_RATIO", F$3)</f>
        <v>#INVALID COMPANY ID</v>
      </c>
      <c r="G458" s="9" t="str" cm="1">
        <f t="array" ref="G458">_xll.SNL.Clients.Office.Excel.Functions.SPG($A458, "IQ_CURRENT_RATIO", G$3)</f>
        <v>#INVALID COMPANY ID</v>
      </c>
      <c r="H458" s="9" t="str" cm="1">
        <f t="array" ref="H458">_xll.SNL.Clients.Office.Excel.Functions.SPG($A458, "IQ_CURRENT_RATIO", H$3)</f>
        <v>#INVALID COMPANY ID</v>
      </c>
      <c r="I458" s="9" t="str" cm="1">
        <f t="array" ref="I458">_xll.SNL.Clients.Office.Excel.Functions.SPG($A458, "IQ_CURRENT_RATIO", I$3)</f>
        <v>#INVALID COMPANY ID</v>
      </c>
      <c r="J458" s="9" t="str" cm="1">
        <f t="array" ref="J458">_xll.SNL.Clients.Office.Excel.Functions.SPG($A458, "IQ_CURRENT_RATIO", J$3)</f>
        <v>#INVALID COMPANY ID</v>
      </c>
    </row>
    <row r="459" spans="2:10" x14ac:dyDescent="0.3">
      <c r="B459" s="9" t="str" cm="1">
        <f t="array" ref="B459">_xll.SNL.Clients.Office.Excel.Functions.SPG($A459, "IQ_CURRENT_RATIO", B$3)</f>
        <v>#INVALID COMPANY ID</v>
      </c>
      <c r="C459" s="9" t="str" cm="1">
        <f t="array" ref="C459">_xll.SNL.Clients.Office.Excel.Functions.SPG($A459, "IQ_CURRENT_RATIO", C$3)</f>
        <v>#INVALID COMPANY ID</v>
      </c>
      <c r="D459" s="9" t="str" cm="1">
        <f t="array" ref="D459">_xll.SNL.Clients.Office.Excel.Functions.SPG($A459, "IQ_CURRENT_RATIO", D$3)</f>
        <v>#INVALID COMPANY ID</v>
      </c>
      <c r="E459" s="9" t="str" cm="1">
        <f t="array" ref="E459">_xll.SNL.Clients.Office.Excel.Functions.SPG($A459, "IQ_CURRENT_RATIO", E$3)</f>
        <v>#INVALID COMPANY ID</v>
      </c>
      <c r="F459" s="9" t="str" cm="1">
        <f t="array" ref="F459">_xll.SNL.Clients.Office.Excel.Functions.SPG($A459, "IQ_CURRENT_RATIO", F$3)</f>
        <v>#INVALID COMPANY ID</v>
      </c>
      <c r="G459" s="9" t="str" cm="1">
        <f t="array" ref="G459">_xll.SNL.Clients.Office.Excel.Functions.SPG($A459, "IQ_CURRENT_RATIO", G$3)</f>
        <v>#INVALID COMPANY ID</v>
      </c>
      <c r="H459" s="9" t="str" cm="1">
        <f t="array" ref="H459">_xll.SNL.Clients.Office.Excel.Functions.SPG($A459, "IQ_CURRENT_RATIO", H$3)</f>
        <v>#INVALID COMPANY ID</v>
      </c>
      <c r="I459" s="9" t="str" cm="1">
        <f t="array" ref="I459">_xll.SNL.Clients.Office.Excel.Functions.SPG($A459, "IQ_CURRENT_RATIO", I$3)</f>
        <v>#INVALID COMPANY ID</v>
      </c>
      <c r="J459" s="9" t="str" cm="1">
        <f t="array" ref="J459">_xll.SNL.Clients.Office.Excel.Functions.SPG($A459, "IQ_CURRENT_RATIO", J$3)</f>
        <v>#INVALID COMPANY ID</v>
      </c>
    </row>
    <row r="460" spans="2:10" x14ac:dyDescent="0.3">
      <c r="B460" s="9" t="str" cm="1">
        <f t="array" ref="B460">_xll.SNL.Clients.Office.Excel.Functions.SPG($A460, "IQ_CURRENT_RATIO", B$3)</f>
        <v>#INVALID COMPANY ID</v>
      </c>
      <c r="C460" s="9" t="str" cm="1">
        <f t="array" ref="C460">_xll.SNL.Clients.Office.Excel.Functions.SPG($A460, "IQ_CURRENT_RATIO", C$3)</f>
        <v>#INVALID COMPANY ID</v>
      </c>
      <c r="D460" s="9" t="str" cm="1">
        <f t="array" ref="D460">_xll.SNL.Clients.Office.Excel.Functions.SPG($A460, "IQ_CURRENT_RATIO", D$3)</f>
        <v>#INVALID COMPANY ID</v>
      </c>
      <c r="E460" s="9" t="str" cm="1">
        <f t="array" ref="E460">_xll.SNL.Clients.Office.Excel.Functions.SPG($A460, "IQ_CURRENT_RATIO", E$3)</f>
        <v>#INVALID COMPANY ID</v>
      </c>
      <c r="F460" s="9" t="str" cm="1">
        <f t="array" ref="F460">_xll.SNL.Clients.Office.Excel.Functions.SPG($A460, "IQ_CURRENT_RATIO", F$3)</f>
        <v>#INVALID COMPANY ID</v>
      </c>
      <c r="G460" s="9" t="str" cm="1">
        <f t="array" ref="G460">_xll.SNL.Clients.Office.Excel.Functions.SPG($A460, "IQ_CURRENT_RATIO", G$3)</f>
        <v>#INVALID COMPANY ID</v>
      </c>
      <c r="H460" s="9" t="str" cm="1">
        <f t="array" ref="H460">_xll.SNL.Clients.Office.Excel.Functions.SPG($A460, "IQ_CURRENT_RATIO", H$3)</f>
        <v>#INVALID COMPANY ID</v>
      </c>
      <c r="I460" s="9" t="str" cm="1">
        <f t="array" ref="I460">_xll.SNL.Clients.Office.Excel.Functions.SPG($A460, "IQ_CURRENT_RATIO", I$3)</f>
        <v>#INVALID COMPANY ID</v>
      </c>
      <c r="J460" s="9" t="str" cm="1">
        <f t="array" ref="J460">_xll.SNL.Clients.Office.Excel.Functions.SPG($A460, "IQ_CURRENT_RATIO", J$3)</f>
        <v>#INVALID COMPANY ID</v>
      </c>
    </row>
    <row r="461" spans="2:10" x14ac:dyDescent="0.3">
      <c r="B461" s="9" t="str" cm="1">
        <f t="array" ref="B461">_xll.SNL.Clients.Office.Excel.Functions.SPG($A461, "IQ_CURRENT_RATIO", B$3)</f>
        <v>#INVALID COMPANY ID</v>
      </c>
      <c r="C461" s="9" t="str" cm="1">
        <f t="array" ref="C461">_xll.SNL.Clients.Office.Excel.Functions.SPG($A461, "IQ_CURRENT_RATIO", C$3)</f>
        <v>#INVALID COMPANY ID</v>
      </c>
      <c r="D461" s="9" t="str" cm="1">
        <f t="array" ref="D461">_xll.SNL.Clients.Office.Excel.Functions.SPG($A461, "IQ_CURRENT_RATIO", D$3)</f>
        <v>#INVALID COMPANY ID</v>
      </c>
      <c r="E461" s="9" t="str" cm="1">
        <f t="array" ref="E461">_xll.SNL.Clients.Office.Excel.Functions.SPG($A461, "IQ_CURRENT_RATIO", E$3)</f>
        <v>#INVALID COMPANY ID</v>
      </c>
      <c r="F461" s="9" t="str" cm="1">
        <f t="array" ref="F461">_xll.SNL.Clients.Office.Excel.Functions.SPG($A461, "IQ_CURRENT_RATIO", F$3)</f>
        <v>#INVALID COMPANY ID</v>
      </c>
      <c r="G461" s="9" t="str" cm="1">
        <f t="array" ref="G461">_xll.SNL.Clients.Office.Excel.Functions.SPG($A461, "IQ_CURRENT_RATIO", G$3)</f>
        <v>#INVALID COMPANY ID</v>
      </c>
      <c r="H461" s="9" t="str" cm="1">
        <f t="array" ref="H461">_xll.SNL.Clients.Office.Excel.Functions.SPG($A461, "IQ_CURRENT_RATIO", H$3)</f>
        <v>#INVALID COMPANY ID</v>
      </c>
      <c r="I461" s="9" t="str" cm="1">
        <f t="array" ref="I461">_xll.SNL.Clients.Office.Excel.Functions.SPG($A461, "IQ_CURRENT_RATIO", I$3)</f>
        <v>#INVALID COMPANY ID</v>
      </c>
      <c r="J461" s="9" t="str" cm="1">
        <f t="array" ref="J461">_xll.SNL.Clients.Office.Excel.Functions.SPG($A461, "IQ_CURRENT_RATIO", J$3)</f>
        <v>#INVALID COMPANY ID</v>
      </c>
    </row>
    <row r="462" spans="2:10" x14ac:dyDescent="0.3">
      <c r="B462" s="9" t="str" cm="1">
        <f t="array" ref="B462">_xll.SNL.Clients.Office.Excel.Functions.SPG($A462, "IQ_CURRENT_RATIO", B$3)</f>
        <v>#INVALID COMPANY ID</v>
      </c>
      <c r="C462" s="9" t="str" cm="1">
        <f t="array" ref="C462">_xll.SNL.Clients.Office.Excel.Functions.SPG($A462, "IQ_CURRENT_RATIO", C$3)</f>
        <v>#INVALID COMPANY ID</v>
      </c>
      <c r="D462" s="9" t="str" cm="1">
        <f t="array" ref="D462">_xll.SNL.Clients.Office.Excel.Functions.SPG($A462, "IQ_CURRENT_RATIO", D$3)</f>
        <v>#INVALID COMPANY ID</v>
      </c>
      <c r="E462" s="9" t="str" cm="1">
        <f t="array" ref="E462">_xll.SNL.Clients.Office.Excel.Functions.SPG($A462, "IQ_CURRENT_RATIO", E$3)</f>
        <v>#INVALID COMPANY ID</v>
      </c>
      <c r="F462" s="9" t="str" cm="1">
        <f t="array" ref="F462">_xll.SNL.Clients.Office.Excel.Functions.SPG($A462, "IQ_CURRENT_RATIO", F$3)</f>
        <v>#INVALID COMPANY ID</v>
      </c>
      <c r="G462" s="9" t="str" cm="1">
        <f t="array" ref="G462">_xll.SNL.Clients.Office.Excel.Functions.SPG($A462, "IQ_CURRENT_RATIO", G$3)</f>
        <v>#INVALID COMPANY ID</v>
      </c>
      <c r="H462" s="9" t="str" cm="1">
        <f t="array" ref="H462">_xll.SNL.Clients.Office.Excel.Functions.SPG($A462, "IQ_CURRENT_RATIO", H$3)</f>
        <v>#INVALID COMPANY ID</v>
      </c>
      <c r="I462" s="9" t="str" cm="1">
        <f t="array" ref="I462">_xll.SNL.Clients.Office.Excel.Functions.SPG($A462, "IQ_CURRENT_RATIO", I$3)</f>
        <v>#INVALID COMPANY ID</v>
      </c>
      <c r="J462" s="9" t="str" cm="1">
        <f t="array" ref="J462">_xll.SNL.Clients.Office.Excel.Functions.SPG($A462, "IQ_CURRENT_RATIO", J$3)</f>
        <v>#INVALID COMPANY ID</v>
      </c>
    </row>
    <row r="463" spans="2:10" x14ac:dyDescent="0.3">
      <c r="B463" s="9" t="str" cm="1">
        <f t="array" ref="B463">_xll.SNL.Clients.Office.Excel.Functions.SPG($A463, "IQ_CURRENT_RATIO", B$3)</f>
        <v>#INVALID COMPANY ID</v>
      </c>
      <c r="C463" s="9" t="str" cm="1">
        <f t="array" ref="C463">_xll.SNL.Clients.Office.Excel.Functions.SPG($A463, "IQ_CURRENT_RATIO", C$3)</f>
        <v>#INVALID COMPANY ID</v>
      </c>
      <c r="D463" s="9" t="str" cm="1">
        <f t="array" ref="D463">_xll.SNL.Clients.Office.Excel.Functions.SPG($A463, "IQ_CURRENT_RATIO", D$3)</f>
        <v>#INVALID COMPANY ID</v>
      </c>
      <c r="E463" s="9" t="str" cm="1">
        <f t="array" ref="E463">_xll.SNL.Clients.Office.Excel.Functions.SPG($A463, "IQ_CURRENT_RATIO", E$3)</f>
        <v>#INVALID COMPANY ID</v>
      </c>
      <c r="F463" s="9" t="str" cm="1">
        <f t="array" ref="F463">_xll.SNL.Clients.Office.Excel.Functions.SPG($A463, "IQ_CURRENT_RATIO", F$3)</f>
        <v>#INVALID COMPANY ID</v>
      </c>
      <c r="G463" s="9" t="str" cm="1">
        <f t="array" ref="G463">_xll.SNL.Clients.Office.Excel.Functions.SPG($A463, "IQ_CURRENT_RATIO", G$3)</f>
        <v>#INVALID COMPANY ID</v>
      </c>
      <c r="H463" s="9" t="str" cm="1">
        <f t="array" ref="H463">_xll.SNL.Clients.Office.Excel.Functions.SPG($A463, "IQ_CURRENT_RATIO", H$3)</f>
        <v>#INVALID COMPANY ID</v>
      </c>
      <c r="I463" s="9" t="str" cm="1">
        <f t="array" ref="I463">_xll.SNL.Clients.Office.Excel.Functions.SPG($A463, "IQ_CURRENT_RATIO", I$3)</f>
        <v>#INVALID COMPANY ID</v>
      </c>
      <c r="J463" s="9" t="str" cm="1">
        <f t="array" ref="J463">_xll.SNL.Clients.Office.Excel.Functions.SPG($A463, "IQ_CURRENT_RATIO", J$3)</f>
        <v>#INVALID COMPANY ID</v>
      </c>
    </row>
    <row r="464" spans="2:10" x14ac:dyDescent="0.3">
      <c r="B464" s="9" t="str" cm="1">
        <f t="array" ref="B464">_xll.SNL.Clients.Office.Excel.Functions.SPG($A464, "IQ_CURRENT_RATIO", B$3)</f>
        <v>#INVALID COMPANY ID</v>
      </c>
      <c r="C464" s="9" t="str" cm="1">
        <f t="array" ref="C464">_xll.SNL.Clients.Office.Excel.Functions.SPG($A464, "IQ_CURRENT_RATIO", C$3)</f>
        <v>#INVALID COMPANY ID</v>
      </c>
      <c r="D464" s="9" t="str" cm="1">
        <f t="array" ref="D464">_xll.SNL.Clients.Office.Excel.Functions.SPG($A464, "IQ_CURRENT_RATIO", D$3)</f>
        <v>#INVALID COMPANY ID</v>
      </c>
      <c r="E464" s="9" t="str" cm="1">
        <f t="array" ref="E464">_xll.SNL.Clients.Office.Excel.Functions.SPG($A464, "IQ_CURRENT_RATIO", E$3)</f>
        <v>#INVALID COMPANY ID</v>
      </c>
      <c r="F464" s="9" t="str" cm="1">
        <f t="array" ref="F464">_xll.SNL.Clients.Office.Excel.Functions.SPG($A464, "IQ_CURRENT_RATIO", F$3)</f>
        <v>#INVALID COMPANY ID</v>
      </c>
      <c r="G464" s="9" t="str" cm="1">
        <f t="array" ref="G464">_xll.SNL.Clients.Office.Excel.Functions.SPG($A464, "IQ_CURRENT_RATIO", G$3)</f>
        <v>#INVALID COMPANY ID</v>
      </c>
      <c r="H464" s="9" t="str" cm="1">
        <f t="array" ref="H464">_xll.SNL.Clients.Office.Excel.Functions.SPG($A464, "IQ_CURRENT_RATIO", H$3)</f>
        <v>#INVALID COMPANY ID</v>
      </c>
      <c r="I464" s="9" t="str" cm="1">
        <f t="array" ref="I464">_xll.SNL.Clients.Office.Excel.Functions.SPG($A464, "IQ_CURRENT_RATIO", I$3)</f>
        <v>#INVALID COMPANY ID</v>
      </c>
      <c r="J464" s="9" t="str" cm="1">
        <f t="array" ref="J464">_xll.SNL.Clients.Office.Excel.Functions.SPG($A464, "IQ_CURRENT_RATIO", J$3)</f>
        <v>#INVALID COMPANY ID</v>
      </c>
    </row>
    <row r="465" spans="2:10" x14ac:dyDescent="0.3">
      <c r="B465" s="9" t="str" cm="1">
        <f t="array" ref="B465">_xll.SNL.Clients.Office.Excel.Functions.SPG($A465, "IQ_CURRENT_RATIO", B$3)</f>
        <v>#INVALID COMPANY ID</v>
      </c>
      <c r="C465" s="9" t="str" cm="1">
        <f t="array" ref="C465">_xll.SNL.Clients.Office.Excel.Functions.SPG($A465, "IQ_CURRENT_RATIO", C$3)</f>
        <v>#INVALID COMPANY ID</v>
      </c>
      <c r="D465" s="9" t="str" cm="1">
        <f t="array" ref="D465">_xll.SNL.Clients.Office.Excel.Functions.SPG($A465, "IQ_CURRENT_RATIO", D$3)</f>
        <v>#INVALID COMPANY ID</v>
      </c>
      <c r="E465" s="9" t="str" cm="1">
        <f t="array" ref="E465">_xll.SNL.Clients.Office.Excel.Functions.SPG($A465, "IQ_CURRENT_RATIO", E$3)</f>
        <v>#INVALID COMPANY ID</v>
      </c>
      <c r="F465" s="9" t="str" cm="1">
        <f t="array" ref="F465">_xll.SNL.Clients.Office.Excel.Functions.SPG($A465, "IQ_CURRENT_RATIO", F$3)</f>
        <v>#INVALID COMPANY ID</v>
      </c>
      <c r="G465" s="9" t="str" cm="1">
        <f t="array" ref="G465">_xll.SNL.Clients.Office.Excel.Functions.SPG($A465, "IQ_CURRENT_RATIO", G$3)</f>
        <v>#INVALID COMPANY ID</v>
      </c>
      <c r="H465" s="9" t="str" cm="1">
        <f t="array" ref="H465">_xll.SNL.Clients.Office.Excel.Functions.SPG($A465, "IQ_CURRENT_RATIO", H$3)</f>
        <v>#INVALID COMPANY ID</v>
      </c>
      <c r="I465" s="9" t="str" cm="1">
        <f t="array" ref="I465">_xll.SNL.Clients.Office.Excel.Functions.SPG($A465, "IQ_CURRENT_RATIO", I$3)</f>
        <v>#INVALID COMPANY ID</v>
      </c>
      <c r="J465" s="9" t="str" cm="1">
        <f t="array" ref="J465">_xll.SNL.Clients.Office.Excel.Functions.SPG($A465, "IQ_CURRENT_RATIO", J$3)</f>
        <v>#INVALID COMPANY ID</v>
      </c>
    </row>
    <row r="466" spans="2:10" x14ac:dyDescent="0.3">
      <c r="B466" s="9" t="str" cm="1">
        <f t="array" ref="B466">_xll.SNL.Clients.Office.Excel.Functions.SPG($A466, "IQ_CURRENT_RATIO", B$3)</f>
        <v>#INVALID COMPANY ID</v>
      </c>
      <c r="C466" s="9" t="str" cm="1">
        <f t="array" ref="C466">_xll.SNL.Clients.Office.Excel.Functions.SPG($A466, "IQ_CURRENT_RATIO", C$3)</f>
        <v>#INVALID COMPANY ID</v>
      </c>
      <c r="D466" s="9" t="str" cm="1">
        <f t="array" ref="D466">_xll.SNL.Clients.Office.Excel.Functions.SPG($A466, "IQ_CURRENT_RATIO", D$3)</f>
        <v>#INVALID COMPANY ID</v>
      </c>
      <c r="E466" s="9" t="str" cm="1">
        <f t="array" ref="E466">_xll.SNL.Clients.Office.Excel.Functions.SPG($A466, "IQ_CURRENT_RATIO", E$3)</f>
        <v>#INVALID COMPANY ID</v>
      </c>
      <c r="F466" s="9" t="str" cm="1">
        <f t="array" ref="F466">_xll.SNL.Clients.Office.Excel.Functions.SPG($A466, "IQ_CURRENT_RATIO", F$3)</f>
        <v>#INVALID COMPANY ID</v>
      </c>
      <c r="G466" s="9" t="str" cm="1">
        <f t="array" ref="G466">_xll.SNL.Clients.Office.Excel.Functions.SPG($A466, "IQ_CURRENT_RATIO", G$3)</f>
        <v>#INVALID COMPANY ID</v>
      </c>
      <c r="H466" s="9" t="str" cm="1">
        <f t="array" ref="H466">_xll.SNL.Clients.Office.Excel.Functions.SPG($A466, "IQ_CURRENT_RATIO", H$3)</f>
        <v>#INVALID COMPANY ID</v>
      </c>
      <c r="I466" s="9" t="str" cm="1">
        <f t="array" ref="I466">_xll.SNL.Clients.Office.Excel.Functions.SPG($A466, "IQ_CURRENT_RATIO", I$3)</f>
        <v>#INVALID COMPANY ID</v>
      </c>
      <c r="J466" s="9" t="str" cm="1">
        <f t="array" ref="J466">_xll.SNL.Clients.Office.Excel.Functions.SPG($A466, "IQ_CURRENT_RATIO", J$3)</f>
        <v>#INVALID COMPANY ID</v>
      </c>
    </row>
    <row r="467" spans="2:10" x14ac:dyDescent="0.3">
      <c r="B467" s="9" t="str" cm="1">
        <f t="array" ref="B467">_xll.SNL.Clients.Office.Excel.Functions.SPG($A467, "IQ_CURRENT_RATIO", B$3)</f>
        <v>#INVALID COMPANY ID</v>
      </c>
      <c r="C467" s="9" t="str" cm="1">
        <f t="array" ref="C467">_xll.SNL.Clients.Office.Excel.Functions.SPG($A467, "IQ_CURRENT_RATIO", C$3)</f>
        <v>#INVALID COMPANY ID</v>
      </c>
      <c r="D467" s="9" t="str" cm="1">
        <f t="array" ref="D467">_xll.SNL.Clients.Office.Excel.Functions.SPG($A467, "IQ_CURRENT_RATIO", D$3)</f>
        <v>#INVALID COMPANY ID</v>
      </c>
      <c r="E467" s="9" t="str" cm="1">
        <f t="array" ref="E467">_xll.SNL.Clients.Office.Excel.Functions.SPG($A467, "IQ_CURRENT_RATIO", E$3)</f>
        <v>#INVALID COMPANY ID</v>
      </c>
      <c r="F467" s="9" t="str" cm="1">
        <f t="array" ref="F467">_xll.SNL.Clients.Office.Excel.Functions.SPG($A467, "IQ_CURRENT_RATIO", F$3)</f>
        <v>#INVALID COMPANY ID</v>
      </c>
      <c r="G467" s="9" t="str" cm="1">
        <f t="array" ref="G467">_xll.SNL.Clients.Office.Excel.Functions.SPG($A467, "IQ_CURRENT_RATIO", G$3)</f>
        <v>#INVALID COMPANY ID</v>
      </c>
      <c r="H467" s="9" t="str" cm="1">
        <f t="array" ref="H467">_xll.SNL.Clients.Office.Excel.Functions.SPG($A467, "IQ_CURRENT_RATIO", H$3)</f>
        <v>#INVALID COMPANY ID</v>
      </c>
      <c r="I467" s="9" t="str" cm="1">
        <f t="array" ref="I467">_xll.SNL.Clients.Office.Excel.Functions.SPG($A467, "IQ_CURRENT_RATIO", I$3)</f>
        <v>#INVALID COMPANY ID</v>
      </c>
      <c r="J467" s="9" t="str" cm="1">
        <f t="array" ref="J467">_xll.SNL.Clients.Office.Excel.Functions.SPG($A467, "IQ_CURRENT_RATIO", J$3)</f>
        <v>#INVALID COMPANY ID</v>
      </c>
    </row>
    <row r="468" spans="2:10" x14ac:dyDescent="0.3">
      <c r="B468" s="9" t="str" cm="1">
        <f t="array" ref="B468">_xll.SNL.Clients.Office.Excel.Functions.SPG($A468, "IQ_CURRENT_RATIO", B$3)</f>
        <v>#INVALID COMPANY ID</v>
      </c>
      <c r="C468" s="9" t="str" cm="1">
        <f t="array" ref="C468">_xll.SNL.Clients.Office.Excel.Functions.SPG($A468, "IQ_CURRENT_RATIO", C$3)</f>
        <v>#INVALID COMPANY ID</v>
      </c>
      <c r="D468" s="9" t="str" cm="1">
        <f t="array" ref="D468">_xll.SNL.Clients.Office.Excel.Functions.SPG($A468, "IQ_CURRENT_RATIO", D$3)</f>
        <v>#INVALID COMPANY ID</v>
      </c>
      <c r="E468" s="9" t="str" cm="1">
        <f t="array" ref="E468">_xll.SNL.Clients.Office.Excel.Functions.SPG($A468, "IQ_CURRENT_RATIO", E$3)</f>
        <v>#INVALID COMPANY ID</v>
      </c>
      <c r="F468" s="9" t="str" cm="1">
        <f t="array" ref="F468">_xll.SNL.Clients.Office.Excel.Functions.SPG($A468, "IQ_CURRENT_RATIO", F$3)</f>
        <v>#INVALID COMPANY ID</v>
      </c>
      <c r="G468" s="9" t="str" cm="1">
        <f t="array" ref="G468">_xll.SNL.Clients.Office.Excel.Functions.SPG($A468, "IQ_CURRENT_RATIO", G$3)</f>
        <v>#INVALID COMPANY ID</v>
      </c>
      <c r="H468" s="9" t="str" cm="1">
        <f t="array" ref="H468">_xll.SNL.Clients.Office.Excel.Functions.SPG($A468, "IQ_CURRENT_RATIO", H$3)</f>
        <v>#INVALID COMPANY ID</v>
      </c>
      <c r="I468" s="9" t="str" cm="1">
        <f t="array" ref="I468">_xll.SNL.Clients.Office.Excel.Functions.SPG($A468, "IQ_CURRENT_RATIO", I$3)</f>
        <v>#INVALID COMPANY ID</v>
      </c>
      <c r="J468" s="9" t="str" cm="1">
        <f t="array" ref="J468">_xll.SNL.Clients.Office.Excel.Functions.SPG($A468, "IQ_CURRENT_RATIO", J$3)</f>
        <v>#INVALID COMPANY ID</v>
      </c>
    </row>
    <row r="469" spans="2:10" x14ac:dyDescent="0.3">
      <c r="B469" s="9" t="str" cm="1">
        <f t="array" ref="B469">_xll.SNL.Clients.Office.Excel.Functions.SPG($A469, "IQ_CURRENT_RATIO", B$3)</f>
        <v>#INVALID COMPANY ID</v>
      </c>
      <c r="C469" s="9" t="str" cm="1">
        <f t="array" ref="C469">_xll.SNL.Clients.Office.Excel.Functions.SPG($A469, "IQ_CURRENT_RATIO", C$3)</f>
        <v>#INVALID COMPANY ID</v>
      </c>
      <c r="D469" s="9" t="str" cm="1">
        <f t="array" ref="D469">_xll.SNL.Clients.Office.Excel.Functions.SPG($A469, "IQ_CURRENT_RATIO", D$3)</f>
        <v>#INVALID COMPANY ID</v>
      </c>
      <c r="E469" s="9" t="str" cm="1">
        <f t="array" ref="E469">_xll.SNL.Clients.Office.Excel.Functions.SPG($A469, "IQ_CURRENT_RATIO", E$3)</f>
        <v>#INVALID COMPANY ID</v>
      </c>
      <c r="F469" s="9" t="str" cm="1">
        <f t="array" ref="F469">_xll.SNL.Clients.Office.Excel.Functions.SPG($A469, "IQ_CURRENT_RATIO", F$3)</f>
        <v>#INVALID COMPANY ID</v>
      </c>
      <c r="G469" s="9" t="str" cm="1">
        <f t="array" ref="G469">_xll.SNL.Clients.Office.Excel.Functions.SPG($A469, "IQ_CURRENT_RATIO", G$3)</f>
        <v>#INVALID COMPANY ID</v>
      </c>
      <c r="H469" s="9" t="str" cm="1">
        <f t="array" ref="H469">_xll.SNL.Clients.Office.Excel.Functions.SPG($A469, "IQ_CURRENT_RATIO", H$3)</f>
        <v>#INVALID COMPANY ID</v>
      </c>
      <c r="I469" s="9" t="str" cm="1">
        <f t="array" ref="I469">_xll.SNL.Clients.Office.Excel.Functions.SPG($A469, "IQ_CURRENT_RATIO", I$3)</f>
        <v>#INVALID COMPANY ID</v>
      </c>
      <c r="J469" s="9" t="str" cm="1">
        <f t="array" ref="J469">_xll.SNL.Clients.Office.Excel.Functions.SPG($A469, "IQ_CURRENT_RATIO", J$3)</f>
        <v>#INVALID COMPANY ID</v>
      </c>
    </row>
    <row r="470" spans="2:10" x14ac:dyDescent="0.3">
      <c r="B470" s="9" t="str" cm="1">
        <f t="array" ref="B470">_xll.SNL.Clients.Office.Excel.Functions.SPG($A470, "IQ_CURRENT_RATIO", B$3)</f>
        <v>#INVALID COMPANY ID</v>
      </c>
      <c r="C470" s="9" t="str" cm="1">
        <f t="array" ref="C470">_xll.SNL.Clients.Office.Excel.Functions.SPG($A470, "IQ_CURRENT_RATIO", C$3)</f>
        <v>#INVALID COMPANY ID</v>
      </c>
      <c r="D470" s="9" t="str" cm="1">
        <f t="array" ref="D470">_xll.SNL.Clients.Office.Excel.Functions.SPG($A470, "IQ_CURRENT_RATIO", D$3)</f>
        <v>#INVALID COMPANY ID</v>
      </c>
      <c r="E470" s="9" t="str" cm="1">
        <f t="array" ref="E470">_xll.SNL.Clients.Office.Excel.Functions.SPG($A470, "IQ_CURRENT_RATIO", E$3)</f>
        <v>#INVALID COMPANY ID</v>
      </c>
      <c r="F470" s="9" t="str" cm="1">
        <f t="array" ref="F470">_xll.SNL.Clients.Office.Excel.Functions.SPG($A470, "IQ_CURRENT_RATIO", F$3)</f>
        <v>#INVALID COMPANY ID</v>
      </c>
      <c r="G470" s="9" t="str" cm="1">
        <f t="array" ref="G470">_xll.SNL.Clients.Office.Excel.Functions.SPG($A470, "IQ_CURRENT_RATIO", G$3)</f>
        <v>#INVALID COMPANY ID</v>
      </c>
      <c r="H470" s="9" t="str" cm="1">
        <f t="array" ref="H470">_xll.SNL.Clients.Office.Excel.Functions.SPG($A470, "IQ_CURRENT_RATIO", H$3)</f>
        <v>#INVALID COMPANY ID</v>
      </c>
      <c r="I470" s="9" t="str" cm="1">
        <f t="array" ref="I470">_xll.SNL.Clients.Office.Excel.Functions.SPG($A470, "IQ_CURRENT_RATIO", I$3)</f>
        <v>#INVALID COMPANY ID</v>
      </c>
      <c r="J470" s="9" t="str" cm="1">
        <f t="array" ref="J470">_xll.SNL.Clients.Office.Excel.Functions.SPG($A470, "IQ_CURRENT_RATIO", J$3)</f>
        <v>#INVALID COMPANY ID</v>
      </c>
    </row>
    <row r="471" spans="2:10" x14ac:dyDescent="0.3">
      <c r="B471" s="9" t="str" cm="1">
        <f t="array" ref="B471">_xll.SNL.Clients.Office.Excel.Functions.SPG($A471, "IQ_CURRENT_RATIO", B$3)</f>
        <v>#INVALID COMPANY ID</v>
      </c>
      <c r="C471" s="9" t="str" cm="1">
        <f t="array" ref="C471">_xll.SNL.Clients.Office.Excel.Functions.SPG($A471, "IQ_CURRENT_RATIO", C$3)</f>
        <v>#INVALID COMPANY ID</v>
      </c>
      <c r="D471" s="9" t="str" cm="1">
        <f t="array" ref="D471">_xll.SNL.Clients.Office.Excel.Functions.SPG($A471, "IQ_CURRENT_RATIO", D$3)</f>
        <v>#INVALID COMPANY ID</v>
      </c>
      <c r="E471" s="9" t="str" cm="1">
        <f t="array" ref="E471">_xll.SNL.Clients.Office.Excel.Functions.SPG($A471, "IQ_CURRENT_RATIO", E$3)</f>
        <v>#INVALID COMPANY ID</v>
      </c>
      <c r="F471" s="9" t="str" cm="1">
        <f t="array" ref="F471">_xll.SNL.Clients.Office.Excel.Functions.SPG($A471, "IQ_CURRENT_RATIO", F$3)</f>
        <v>#INVALID COMPANY ID</v>
      </c>
      <c r="G471" s="9" t="str" cm="1">
        <f t="array" ref="G471">_xll.SNL.Clients.Office.Excel.Functions.SPG($A471, "IQ_CURRENT_RATIO", G$3)</f>
        <v>#INVALID COMPANY ID</v>
      </c>
      <c r="H471" s="9" t="str" cm="1">
        <f t="array" ref="H471">_xll.SNL.Clients.Office.Excel.Functions.SPG($A471, "IQ_CURRENT_RATIO", H$3)</f>
        <v>#INVALID COMPANY ID</v>
      </c>
      <c r="I471" s="9" t="str" cm="1">
        <f t="array" ref="I471">_xll.SNL.Clients.Office.Excel.Functions.SPG($A471, "IQ_CURRENT_RATIO", I$3)</f>
        <v>#INVALID COMPANY ID</v>
      </c>
      <c r="J471" s="9" t="str" cm="1">
        <f t="array" ref="J471">_xll.SNL.Clients.Office.Excel.Functions.SPG($A471, "IQ_CURRENT_RATIO", J$3)</f>
        <v>#INVALID COMPANY ID</v>
      </c>
    </row>
    <row r="472" spans="2:10" x14ac:dyDescent="0.3">
      <c r="B472" s="9" t="str" cm="1">
        <f t="array" ref="B472">_xll.SNL.Clients.Office.Excel.Functions.SPG($A472, "IQ_CURRENT_RATIO", B$3)</f>
        <v>#INVALID COMPANY ID</v>
      </c>
      <c r="C472" s="9" t="str" cm="1">
        <f t="array" ref="C472">_xll.SNL.Clients.Office.Excel.Functions.SPG($A472, "IQ_CURRENT_RATIO", C$3)</f>
        <v>#INVALID COMPANY ID</v>
      </c>
      <c r="D472" s="9" t="str" cm="1">
        <f t="array" ref="D472">_xll.SNL.Clients.Office.Excel.Functions.SPG($A472, "IQ_CURRENT_RATIO", D$3)</f>
        <v>#INVALID COMPANY ID</v>
      </c>
      <c r="E472" s="9" t="str" cm="1">
        <f t="array" ref="E472">_xll.SNL.Clients.Office.Excel.Functions.SPG($A472, "IQ_CURRENT_RATIO", E$3)</f>
        <v>#INVALID COMPANY ID</v>
      </c>
      <c r="F472" s="9" t="str" cm="1">
        <f t="array" ref="F472">_xll.SNL.Clients.Office.Excel.Functions.SPG($A472, "IQ_CURRENT_RATIO", F$3)</f>
        <v>#INVALID COMPANY ID</v>
      </c>
      <c r="G472" s="9" t="str" cm="1">
        <f t="array" ref="G472">_xll.SNL.Clients.Office.Excel.Functions.SPG($A472, "IQ_CURRENT_RATIO", G$3)</f>
        <v>#INVALID COMPANY ID</v>
      </c>
      <c r="H472" s="9" t="str" cm="1">
        <f t="array" ref="H472">_xll.SNL.Clients.Office.Excel.Functions.SPG($A472, "IQ_CURRENT_RATIO", H$3)</f>
        <v>#INVALID COMPANY ID</v>
      </c>
      <c r="I472" s="9" t="str" cm="1">
        <f t="array" ref="I472">_xll.SNL.Clients.Office.Excel.Functions.SPG($A472, "IQ_CURRENT_RATIO", I$3)</f>
        <v>#INVALID COMPANY ID</v>
      </c>
      <c r="J472" s="9" t="str" cm="1">
        <f t="array" ref="J472">_xll.SNL.Clients.Office.Excel.Functions.SPG($A472, "IQ_CURRENT_RATIO", J$3)</f>
        <v>#INVALID COMPANY ID</v>
      </c>
    </row>
    <row r="473" spans="2:10" x14ac:dyDescent="0.3">
      <c r="B473" s="9" t="str" cm="1">
        <f t="array" ref="B473">_xll.SNL.Clients.Office.Excel.Functions.SPG($A473, "IQ_CURRENT_RATIO", B$3)</f>
        <v>#INVALID COMPANY ID</v>
      </c>
      <c r="C473" s="9" t="str" cm="1">
        <f t="array" ref="C473">_xll.SNL.Clients.Office.Excel.Functions.SPG($A473, "IQ_CURRENT_RATIO", C$3)</f>
        <v>#INVALID COMPANY ID</v>
      </c>
      <c r="D473" s="9" t="str" cm="1">
        <f t="array" ref="D473">_xll.SNL.Clients.Office.Excel.Functions.SPG($A473, "IQ_CURRENT_RATIO", D$3)</f>
        <v>#INVALID COMPANY ID</v>
      </c>
      <c r="E473" s="9" t="str" cm="1">
        <f t="array" ref="E473">_xll.SNL.Clients.Office.Excel.Functions.SPG($A473, "IQ_CURRENT_RATIO", E$3)</f>
        <v>#INVALID COMPANY ID</v>
      </c>
      <c r="F473" s="9" t="str" cm="1">
        <f t="array" ref="F473">_xll.SNL.Clients.Office.Excel.Functions.SPG($A473, "IQ_CURRENT_RATIO", F$3)</f>
        <v>#INVALID COMPANY ID</v>
      </c>
      <c r="G473" s="9" t="str" cm="1">
        <f t="array" ref="G473">_xll.SNL.Clients.Office.Excel.Functions.SPG($A473, "IQ_CURRENT_RATIO", G$3)</f>
        <v>#INVALID COMPANY ID</v>
      </c>
      <c r="H473" s="9" t="str" cm="1">
        <f t="array" ref="H473">_xll.SNL.Clients.Office.Excel.Functions.SPG($A473, "IQ_CURRENT_RATIO", H$3)</f>
        <v>#INVALID COMPANY ID</v>
      </c>
      <c r="I473" s="9" t="str" cm="1">
        <f t="array" ref="I473">_xll.SNL.Clients.Office.Excel.Functions.SPG($A473, "IQ_CURRENT_RATIO", I$3)</f>
        <v>#INVALID COMPANY ID</v>
      </c>
      <c r="J473" s="9" t="str" cm="1">
        <f t="array" ref="J473">_xll.SNL.Clients.Office.Excel.Functions.SPG($A473, "IQ_CURRENT_RATIO", J$3)</f>
        <v>#INVALID COMPANY ID</v>
      </c>
    </row>
    <row r="474" spans="2:10" x14ac:dyDescent="0.3">
      <c r="B474" s="9" t="str" cm="1">
        <f t="array" ref="B474">_xll.SNL.Clients.Office.Excel.Functions.SPG($A474, "IQ_CURRENT_RATIO", B$3)</f>
        <v>#INVALID COMPANY ID</v>
      </c>
      <c r="C474" s="9" t="str" cm="1">
        <f t="array" ref="C474">_xll.SNL.Clients.Office.Excel.Functions.SPG($A474, "IQ_CURRENT_RATIO", C$3)</f>
        <v>#INVALID COMPANY ID</v>
      </c>
      <c r="D474" s="9" t="str" cm="1">
        <f t="array" ref="D474">_xll.SNL.Clients.Office.Excel.Functions.SPG($A474, "IQ_CURRENT_RATIO", D$3)</f>
        <v>#INVALID COMPANY ID</v>
      </c>
      <c r="E474" s="9" t="str" cm="1">
        <f t="array" ref="E474">_xll.SNL.Clients.Office.Excel.Functions.SPG($A474, "IQ_CURRENT_RATIO", E$3)</f>
        <v>#INVALID COMPANY ID</v>
      </c>
      <c r="F474" s="9" t="str" cm="1">
        <f t="array" ref="F474">_xll.SNL.Clients.Office.Excel.Functions.SPG($A474, "IQ_CURRENT_RATIO", F$3)</f>
        <v>#INVALID COMPANY ID</v>
      </c>
      <c r="G474" s="9" t="str" cm="1">
        <f t="array" ref="G474">_xll.SNL.Clients.Office.Excel.Functions.SPG($A474, "IQ_CURRENT_RATIO", G$3)</f>
        <v>#INVALID COMPANY ID</v>
      </c>
      <c r="H474" s="9" t="str" cm="1">
        <f t="array" ref="H474">_xll.SNL.Clients.Office.Excel.Functions.SPG($A474, "IQ_CURRENT_RATIO", H$3)</f>
        <v>#INVALID COMPANY ID</v>
      </c>
      <c r="I474" s="9" t="str" cm="1">
        <f t="array" ref="I474">_xll.SNL.Clients.Office.Excel.Functions.SPG($A474, "IQ_CURRENT_RATIO", I$3)</f>
        <v>#INVALID COMPANY ID</v>
      </c>
      <c r="J474" s="9" t="str" cm="1">
        <f t="array" ref="J474">_xll.SNL.Clients.Office.Excel.Functions.SPG($A474, "IQ_CURRENT_RATIO", J$3)</f>
        <v>#INVALID COMPANY ID</v>
      </c>
    </row>
    <row r="475" spans="2:10" x14ac:dyDescent="0.3">
      <c r="B475" s="9" t="str" cm="1">
        <f t="array" ref="B475">_xll.SNL.Clients.Office.Excel.Functions.SPG($A475, "IQ_CURRENT_RATIO", B$3)</f>
        <v>#INVALID COMPANY ID</v>
      </c>
      <c r="C475" s="9" t="str" cm="1">
        <f t="array" ref="C475">_xll.SNL.Clients.Office.Excel.Functions.SPG($A475, "IQ_CURRENT_RATIO", C$3)</f>
        <v>#INVALID COMPANY ID</v>
      </c>
      <c r="D475" s="9" t="str" cm="1">
        <f t="array" ref="D475">_xll.SNL.Clients.Office.Excel.Functions.SPG($A475, "IQ_CURRENT_RATIO", D$3)</f>
        <v>#INVALID COMPANY ID</v>
      </c>
      <c r="E475" s="9" t="str" cm="1">
        <f t="array" ref="E475">_xll.SNL.Clients.Office.Excel.Functions.SPG($A475, "IQ_CURRENT_RATIO", E$3)</f>
        <v>#INVALID COMPANY ID</v>
      </c>
      <c r="F475" s="9" t="str" cm="1">
        <f t="array" ref="F475">_xll.SNL.Clients.Office.Excel.Functions.SPG($A475, "IQ_CURRENT_RATIO", F$3)</f>
        <v>#INVALID COMPANY ID</v>
      </c>
      <c r="G475" s="9" t="str" cm="1">
        <f t="array" ref="G475">_xll.SNL.Clients.Office.Excel.Functions.SPG($A475, "IQ_CURRENT_RATIO", G$3)</f>
        <v>#INVALID COMPANY ID</v>
      </c>
      <c r="H475" s="9" t="str" cm="1">
        <f t="array" ref="H475">_xll.SNL.Clients.Office.Excel.Functions.SPG($A475, "IQ_CURRENT_RATIO", H$3)</f>
        <v>#INVALID COMPANY ID</v>
      </c>
      <c r="I475" s="9" t="str" cm="1">
        <f t="array" ref="I475">_xll.SNL.Clients.Office.Excel.Functions.SPG($A475, "IQ_CURRENT_RATIO", I$3)</f>
        <v>#INVALID COMPANY ID</v>
      </c>
      <c r="J475" s="9" t="str" cm="1">
        <f t="array" ref="J475">_xll.SNL.Clients.Office.Excel.Functions.SPG($A475, "IQ_CURRENT_RATIO", J$3)</f>
        <v>#INVALID COMPANY ID</v>
      </c>
    </row>
    <row r="476" spans="2:10" x14ac:dyDescent="0.3">
      <c r="B476" s="9" t="str" cm="1">
        <f t="array" ref="B476">_xll.SNL.Clients.Office.Excel.Functions.SPG($A476, "IQ_CURRENT_RATIO", B$3)</f>
        <v>#INVALID COMPANY ID</v>
      </c>
      <c r="C476" s="9" t="str" cm="1">
        <f t="array" ref="C476">_xll.SNL.Clients.Office.Excel.Functions.SPG($A476, "IQ_CURRENT_RATIO", C$3)</f>
        <v>#INVALID COMPANY ID</v>
      </c>
      <c r="D476" s="9" t="str" cm="1">
        <f t="array" ref="D476">_xll.SNL.Clients.Office.Excel.Functions.SPG($A476, "IQ_CURRENT_RATIO", D$3)</f>
        <v>#INVALID COMPANY ID</v>
      </c>
      <c r="E476" s="9" t="str" cm="1">
        <f t="array" ref="E476">_xll.SNL.Clients.Office.Excel.Functions.SPG($A476, "IQ_CURRENT_RATIO", E$3)</f>
        <v>#INVALID COMPANY ID</v>
      </c>
      <c r="F476" s="9" t="str" cm="1">
        <f t="array" ref="F476">_xll.SNL.Clients.Office.Excel.Functions.SPG($A476, "IQ_CURRENT_RATIO", F$3)</f>
        <v>#INVALID COMPANY ID</v>
      </c>
      <c r="G476" s="9" t="str" cm="1">
        <f t="array" ref="G476">_xll.SNL.Clients.Office.Excel.Functions.SPG($A476, "IQ_CURRENT_RATIO", G$3)</f>
        <v>#INVALID COMPANY ID</v>
      </c>
      <c r="H476" s="9" t="str" cm="1">
        <f t="array" ref="H476">_xll.SNL.Clients.Office.Excel.Functions.SPG($A476, "IQ_CURRENT_RATIO", H$3)</f>
        <v>#INVALID COMPANY ID</v>
      </c>
      <c r="I476" s="9" t="str" cm="1">
        <f t="array" ref="I476">_xll.SNL.Clients.Office.Excel.Functions.SPG($A476, "IQ_CURRENT_RATIO", I$3)</f>
        <v>#INVALID COMPANY ID</v>
      </c>
      <c r="J476" s="9" t="str" cm="1">
        <f t="array" ref="J476">_xll.SNL.Clients.Office.Excel.Functions.SPG($A476, "IQ_CURRENT_RATIO", J$3)</f>
        <v>#INVALID COMPANY ID</v>
      </c>
    </row>
    <row r="477" spans="2:10" x14ac:dyDescent="0.3">
      <c r="B477" s="9" t="str" cm="1">
        <f t="array" ref="B477">_xll.SNL.Clients.Office.Excel.Functions.SPG($A477, "IQ_CURRENT_RATIO", B$3)</f>
        <v>#INVALID COMPANY ID</v>
      </c>
      <c r="C477" s="9" t="str" cm="1">
        <f t="array" ref="C477">_xll.SNL.Clients.Office.Excel.Functions.SPG($A477, "IQ_CURRENT_RATIO", C$3)</f>
        <v>#INVALID COMPANY ID</v>
      </c>
      <c r="D477" s="9" t="str" cm="1">
        <f t="array" ref="D477">_xll.SNL.Clients.Office.Excel.Functions.SPG($A477, "IQ_CURRENT_RATIO", D$3)</f>
        <v>#INVALID COMPANY ID</v>
      </c>
      <c r="E477" s="9" t="str" cm="1">
        <f t="array" ref="E477">_xll.SNL.Clients.Office.Excel.Functions.SPG($A477, "IQ_CURRENT_RATIO", E$3)</f>
        <v>#INVALID COMPANY ID</v>
      </c>
      <c r="F477" s="9" t="str" cm="1">
        <f t="array" ref="F477">_xll.SNL.Clients.Office.Excel.Functions.SPG($A477, "IQ_CURRENT_RATIO", F$3)</f>
        <v>#INVALID COMPANY ID</v>
      </c>
      <c r="G477" s="9" t="str" cm="1">
        <f t="array" ref="G477">_xll.SNL.Clients.Office.Excel.Functions.SPG($A477, "IQ_CURRENT_RATIO", G$3)</f>
        <v>#INVALID COMPANY ID</v>
      </c>
      <c r="H477" s="9" t="str" cm="1">
        <f t="array" ref="H477">_xll.SNL.Clients.Office.Excel.Functions.SPG($A477, "IQ_CURRENT_RATIO", H$3)</f>
        <v>#INVALID COMPANY ID</v>
      </c>
      <c r="I477" s="9" t="str" cm="1">
        <f t="array" ref="I477">_xll.SNL.Clients.Office.Excel.Functions.SPG($A477, "IQ_CURRENT_RATIO", I$3)</f>
        <v>#INVALID COMPANY ID</v>
      </c>
      <c r="J477" s="9" t="str" cm="1">
        <f t="array" ref="J477">_xll.SNL.Clients.Office.Excel.Functions.SPG($A477, "IQ_CURRENT_RATIO", J$3)</f>
        <v>#INVALID COMPANY ID</v>
      </c>
    </row>
    <row r="478" spans="2:10" x14ac:dyDescent="0.3">
      <c r="B478" s="9" t="str" cm="1">
        <f t="array" ref="B478">_xll.SNL.Clients.Office.Excel.Functions.SPG($A478, "IQ_CURRENT_RATIO", B$3)</f>
        <v>#INVALID COMPANY ID</v>
      </c>
      <c r="C478" s="9" t="str" cm="1">
        <f t="array" ref="C478">_xll.SNL.Clients.Office.Excel.Functions.SPG($A478, "IQ_CURRENT_RATIO", C$3)</f>
        <v>#INVALID COMPANY ID</v>
      </c>
      <c r="D478" s="9" t="str" cm="1">
        <f t="array" ref="D478">_xll.SNL.Clients.Office.Excel.Functions.SPG($A478, "IQ_CURRENT_RATIO", D$3)</f>
        <v>#INVALID COMPANY ID</v>
      </c>
      <c r="E478" s="9" t="str" cm="1">
        <f t="array" ref="E478">_xll.SNL.Clients.Office.Excel.Functions.SPG($A478, "IQ_CURRENT_RATIO", E$3)</f>
        <v>#INVALID COMPANY ID</v>
      </c>
      <c r="F478" s="9" t="str" cm="1">
        <f t="array" ref="F478">_xll.SNL.Clients.Office.Excel.Functions.SPG($A478, "IQ_CURRENT_RATIO", F$3)</f>
        <v>#INVALID COMPANY ID</v>
      </c>
      <c r="G478" s="9" t="str" cm="1">
        <f t="array" ref="G478">_xll.SNL.Clients.Office.Excel.Functions.SPG($A478, "IQ_CURRENT_RATIO", G$3)</f>
        <v>#INVALID COMPANY ID</v>
      </c>
      <c r="H478" s="9" t="str" cm="1">
        <f t="array" ref="H478">_xll.SNL.Clients.Office.Excel.Functions.SPG($A478, "IQ_CURRENT_RATIO", H$3)</f>
        <v>#INVALID COMPANY ID</v>
      </c>
      <c r="I478" s="9" t="str" cm="1">
        <f t="array" ref="I478">_xll.SNL.Clients.Office.Excel.Functions.SPG($A478, "IQ_CURRENT_RATIO", I$3)</f>
        <v>#INVALID COMPANY ID</v>
      </c>
      <c r="J478" s="9" t="str" cm="1">
        <f t="array" ref="J478">_xll.SNL.Clients.Office.Excel.Functions.SPG($A478, "IQ_CURRENT_RATIO", J$3)</f>
        <v>#INVALID COMPANY ID</v>
      </c>
    </row>
    <row r="479" spans="2:10" x14ac:dyDescent="0.3">
      <c r="B479" s="9" t="str" cm="1">
        <f t="array" ref="B479">_xll.SNL.Clients.Office.Excel.Functions.SPG($A479, "IQ_CURRENT_RATIO", B$3)</f>
        <v>#INVALID COMPANY ID</v>
      </c>
      <c r="C479" s="9" t="str" cm="1">
        <f t="array" ref="C479">_xll.SNL.Clients.Office.Excel.Functions.SPG($A479, "IQ_CURRENT_RATIO", C$3)</f>
        <v>#INVALID COMPANY ID</v>
      </c>
      <c r="D479" s="9" t="str" cm="1">
        <f t="array" ref="D479">_xll.SNL.Clients.Office.Excel.Functions.SPG($A479, "IQ_CURRENT_RATIO", D$3)</f>
        <v>#INVALID COMPANY ID</v>
      </c>
      <c r="E479" s="9" t="str" cm="1">
        <f t="array" ref="E479">_xll.SNL.Clients.Office.Excel.Functions.SPG($A479, "IQ_CURRENT_RATIO", E$3)</f>
        <v>#INVALID COMPANY ID</v>
      </c>
      <c r="F479" s="9" t="str" cm="1">
        <f t="array" ref="F479">_xll.SNL.Clients.Office.Excel.Functions.SPG($A479, "IQ_CURRENT_RATIO", F$3)</f>
        <v>#INVALID COMPANY ID</v>
      </c>
      <c r="G479" s="9" t="str" cm="1">
        <f t="array" ref="G479">_xll.SNL.Clients.Office.Excel.Functions.SPG($A479, "IQ_CURRENT_RATIO", G$3)</f>
        <v>#INVALID COMPANY ID</v>
      </c>
      <c r="H479" s="9" t="str" cm="1">
        <f t="array" ref="H479">_xll.SNL.Clients.Office.Excel.Functions.SPG($A479, "IQ_CURRENT_RATIO", H$3)</f>
        <v>#INVALID COMPANY ID</v>
      </c>
      <c r="I479" s="9" t="str" cm="1">
        <f t="array" ref="I479">_xll.SNL.Clients.Office.Excel.Functions.SPG($A479, "IQ_CURRENT_RATIO", I$3)</f>
        <v>#INVALID COMPANY ID</v>
      </c>
      <c r="J479" s="9" t="str" cm="1">
        <f t="array" ref="J479">_xll.SNL.Clients.Office.Excel.Functions.SPG($A479, "IQ_CURRENT_RATIO", J$3)</f>
        <v>#INVALID COMPANY ID</v>
      </c>
    </row>
    <row r="480" spans="2:10" x14ac:dyDescent="0.3">
      <c r="B480" s="9" t="str" cm="1">
        <f t="array" ref="B480">_xll.SNL.Clients.Office.Excel.Functions.SPG($A480, "IQ_CURRENT_RATIO", B$3)</f>
        <v>#INVALID COMPANY ID</v>
      </c>
      <c r="C480" s="9" t="str" cm="1">
        <f t="array" ref="C480">_xll.SNL.Clients.Office.Excel.Functions.SPG($A480, "IQ_CURRENT_RATIO", C$3)</f>
        <v>#INVALID COMPANY ID</v>
      </c>
      <c r="D480" s="9" t="str" cm="1">
        <f t="array" ref="D480">_xll.SNL.Clients.Office.Excel.Functions.SPG($A480, "IQ_CURRENT_RATIO", D$3)</f>
        <v>#INVALID COMPANY ID</v>
      </c>
      <c r="E480" s="9" t="str" cm="1">
        <f t="array" ref="E480">_xll.SNL.Clients.Office.Excel.Functions.SPG($A480, "IQ_CURRENT_RATIO", E$3)</f>
        <v>#INVALID COMPANY ID</v>
      </c>
      <c r="F480" s="9" t="str" cm="1">
        <f t="array" ref="F480">_xll.SNL.Clients.Office.Excel.Functions.SPG($A480, "IQ_CURRENT_RATIO", F$3)</f>
        <v>#INVALID COMPANY ID</v>
      </c>
      <c r="G480" s="9" t="str" cm="1">
        <f t="array" ref="G480">_xll.SNL.Clients.Office.Excel.Functions.SPG($A480, "IQ_CURRENT_RATIO", G$3)</f>
        <v>#INVALID COMPANY ID</v>
      </c>
      <c r="H480" s="9" t="str" cm="1">
        <f t="array" ref="H480">_xll.SNL.Clients.Office.Excel.Functions.SPG($A480, "IQ_CURRENT_RATIO", H$3)</f>
        <v>#INVALID COMPANY ID</v>
      </c>
      <c r="I480" s="9" t="str" cm="1">
        <f t="array" ref="I480">_xll.SNL.Clients.Office.Excel.Functions.SPG($A480, "IQ_CURRENT_RATIO", I$3)</f>
        <v>#INVALID COMPANY ID</v>
      </c>
      <c r="J480" s="9" t="str" cm="1">
        <f t="array" ref="J480">_xll.SNL.Clients.Office.Excel.Functions.SPG($A480, "IQ_CURRENT_RATIO", J$3)</f>
        <v>#INVALID COMPANY ID</v>
      </c>
    </row>
    <row r="481" spans="2:10" x14ac:dyDescent="0.3">
      <c r="B481" s="9" t="str" cm="1">
        <f t="array" ref="B481">_xll.SNL.Clients.Office.Excel.Functions.SPG($A481, "IQ_CURRENT_RATIO", B$3)</f>
        <v>#INVALID COMPANY ID</v>
      </c>
      <c r="C481" s="9" t="str" cm="1">
        <f t="array" ref="C481">_xll.SNL.Clients.Office.Excel.Functions.SPG($A481, "IQ_CURRENT_RATIO", C$3)</f>
        <v>#INVALID COMPANY ID</v>
      </c>
      <c r="D481" s="9" t="str" cm="1">
        <f t="array" ref="D481">_xll.SNL.Clients.Office.Excel.Functions.SPG($A481, "IQ_CURRENT_RATIO", D$3)</f>
        <v>#INVALID COMPANY ID</v>
      </c>
      <c r="E481" s="9" t="str" cm="1">
        <f t="array" ref="E481">_xll.SNL.Clients.Office.Excel.Functions.SPG($A481, "IQ_CURRENT_RATIO", E$3)</f>
        <v>#INVALID COMPANY ID</v>
      </c>
      <c r="F481" s="9" t="str" cm="1">
        <f t="array" ref="F481">_xll.SNL.Clients.Office.Excel.Functions.SPG($A481, "IQ_CURRENT_RATIO", F$3)</f>
        <v>#INVALID COMPANY ID</v>
      </c>
      <c r="G481" s="9" t="str" cm="1">
        <f t="array" ref="G481">_xll.SNL.Clients.Office.Excel.Functions.SPG($A481, "IQ_CURRENT_RATIO", G$3)</f>
        <v>#INVALID COMPANY ID</v>
      </c>
      <c r="H481" s="9" t="str" cm="1">
        <f t="array" ref="H481">_xll.SNL.Clients.Office.Excel.Functions.SPG($A481, "IQ_CURRENT_RATIO", H$3)</f>
        <v>#INVALID COMPANY ID</v>
      </c>
      <c r="I481" s="9" t="str" cm="1">
        <f t="array" ref="I481">_xll.SNL.Clients.Office.Excel.Functions.SPG($A481, "IQ_CURRENT_RATIO", I$3)</f>
        <v>#INVALID COMPANY ID</v>
      </c>
      <c r="J481" s="9" t="str" cm="1">
        <f t="array" ref="J481">_xll.SNL.Clients.Office.Excel.Functions.SPG($A481, "IQ_CURRENT_RATIO", J$3)</f>
        <v>#INVALID COMPANY ID</v>
      </c>
    </row>
    <row r="482" spans="2:10" x14ac:dyDescent="0.3">
      <c r="B482" s="9" t="str" cm="1">
        <f t="array" ref="B482">_xll.SNL.Clients.Office.Excel.Functions.SPG($A482, "IQ_CURRENT_RATIO", B$3)</f>
        <v>#INVALID COMPANY ID</v>
      </c>
      <c r="C482" s="9" t="str" cm="1">
        <f t="array" ref="C482">_xll.SNL.Clients.Office.Excel.Functions.SPG($A482, "IQ_CURRENT_RATIO", C$3)</f>
        <v>#INVALID COMPANY ID</v>
      </c>
      <c r="D482" s="9" t="str" cm="1">
        <f t="array" ref="D482">_xll.SNL.Clients.Office.Excel.Functions.SPG($A482, "IQ_CURRENT_RATIO", D$3)</f>
        <v>#INVALID COMPANY ID</v>
      </c>
      <c r="E482" s="9" t="str" cm="1">
        <f t="array" ref="E482">_xll.SNL.Clients.Office.Excel.Functions.SPG($A482, "IQ_CURRENT_RATIO", E$3)</f>
        <v>#INVALID COMPANY ID</v>
      </c>
      <c r="F482" s="9" t="str" cm="1">
        <f t="array" ref="F482">_xll.SNL.Clients.Office.Excel.Functions.SPG($A482, "IQ_CURRENT_RATIO", F$3)</f>
        <v>#INVALID COMPANY ID</v>
      </c>
      <c r="G482" s="9" t="str" cm="1">
        <f t="array" ref="G482">_xll.SNL.Clients.Office.Excel.Functions.SPG($A482, "IQ_CURRENT_RATIO", G$3)</f>
        <v>#INVALID COMPANY ID</v>
      </c>
      <c r="H482" s="9" t="str" cm="1">
        <f t="array" ref="H482">_xll.SNL.Clients.Office.Excel.Functions.SPG($A482, "IQ_CURRENT_RATIO", H$3)</f>
        <v>#INVALID COMPANY ID</v>
      </c>
      <c r="I482" s="9" t="str" cm="1">
        <f t="array" ref="I482">_xll.SNL.Clients.Office.Excel.Functions.SPG($A482, "IQ_CURRENT_RATIO", I$3)</f>
        <v>#INVALID COMPANY ID</v>
      </c>
      <c r="J482" s="9" t="str" cm="1">
        <f t="array" ref="J482">_xll.SNL.Clients.Office.Excel.Functions.SPG($A482, "IQ_CURRENT_RATIO", J$3)</f>
        <v>#INVALID COMPANY ID</v>
      </c>
    </row>
    <row r="483" spans="2:10" x14ac:dyDescent="0.3">
      <c r="B483" s="9" t="str" cm="1">
        <f t="array" ref="B483">_xll.SNL.Clients.Office.Excel.Functions.SPG($A483, "IQ_CURRENT_RATIO", B$3)</f>
        <v>#INVALID COMPANY ID</v>
      </c>
      <c r="C483" s="9" t="str" cm="1">
        <f t="array" ref="C483">_xll.SNL.Clients.Office.Excel.Functions.SPG($A483, "IQ_CURRENT_RATIO", C$3)</f>
        <v>#INVALID COMPANY ID</v>
      </c>
      <c r="D483" s="9" t="str" cm="1">
        <f t="array" ref="D483">_xll.SNL.Clients.Office.Excel.Functions.SPG($A483, "IQ_CURRENT_RATIO", D$3)</f>
        <v>#INVALID COMPANY ID</v>
      </c>
      <c r="E483" s="9" t="str" cm="1">
        <f t="array" ref="E483">_xll.SNL.Clients.Office.Excel.Functions.SPG($A483, "IQ_CURRENT_RATIO", E$3)</f>
        <v>#INVALID COMPANY ID</v>
      </c>
      <c r="F483" s="9" t="str" cm="1">
        <f t="array" ref="F483">_xll.SNL.Clients.Office.Excel.Functions.SPG($A483, "IQ_CURRENT_RATIO", F$3)</f>
        <v>#INVALID COMPANY ID</v>
      </c>
      <c r="G483" s="9" t="str" cm="1">
        <f t="array" ref="G483">_xll.SNL.Clients.Office.Excel.Functions.SPG($A483, "IQ_CURRENT_RATIO", G$3)</f>
        <v>#INVALID COMPANY ID</v>
      </c>
      <c r="H483" s="9" t="str" cm="1">
        <f t="array" ref="H483">_xll.SNL.Clients.Office.Excel.Functions.SPG($A483, "IQ_CURRENT_RATIO", H$3)</f>
        <v>#INVALID COMPANY ID</v>
      </c>
      <c r="I483" s="9" t="str" cm="1">
        <f t="array" ref="I483">_xll.SNL.Clients.Office.Excel.Functions.SPG($A483, "IQ_CURRENT_RATIO", I$3)</f>
        <v>#INVALID COMPANY ID</v>
      </c>
      <c r="J483" s="9" t="str" cm="1">
        <f t="array" ref="J483">_xll.SNL.Clients.Office.Excel.Functions.SPG($A483, "IQ_CURRENT_RATIO", J$3)</f>
        <v>#INVALID COMPANY ID</v>
      </c>
    </row>
    <row r="484" spans="2:10" x14ac:dyDescent="0.3">
      <c r="B484" s="9" t="str" cm="1">
        <f t="array" ref="B484">_xll.SNL.Clients.Office.Excel.Functions.SPG($A484, "IQ_CURRENT_RATIO", B$3)</f>
        <v>#INVALID COMPANY ID</v>
      </c>
      <c r="C484" s="9" t="str" cm="1">
        <f t="array" ref="C484">_xll.SNL.Clients.Office.Excel.Functions.SPG($A484, "IQ_CURRENT_RATIO", C$3)</f>
        <v>#INVALID COMPANY ID</v>
      </c>
      <c r="D484" s="9" t="str" cm="1">
        <f t="array" ref="D484">_xll.SNL.Clients.Office.Excel.Functions.SPG($A484, "IQ_CURRENT_RATIO", D$3)</f>
        <v>#INVALID COMPANY ID</v>
      </c>
      <c r="E484" s="9" t="str" cm="1">
        <f t="array" ref="E484">_xll.SNL.Clients.Office.Excel.Functions.SPG($A484, "IQ_CURRENT_RATIO", E$3)</f>
        <v>#INVALID COMPANY ID</v>
      </c>
      <c r="F484" s="9" t="str" cm="1">
        <f t="array" ref="F484">_xll.SNL.Clients.Office.Excel.Functions.SPG($A484, "IQ_CURRENT_RATIO", F$3)</f>
        <v>#INVALID COMPANY ID</v>
      </c>
      <c r="G484" s="9" t="str" cm="1">
        <f t="array" ref="G484">_xll.SNL.Clients.Office.Excel.Functions.SPG($A484, "IQ_CURRENT_RATIO", G$3)</f>
        <v>#INVALID COMPANY ID</v>
      </c>
      <c r="H484" s="9" t="str" cm="1">
        <f t="array" ref="H484">_xll.SNL.Clients.Office.Excel.Functions.SPG($A484, "IQ_CURRENT_RATIO", H$3)</f>
        <v>#INVALID COMPANY ID</v>
      </c>
      <c r="I484" s="9" t="str" cm="1">
        <f t="array" ref="I484">_xll.SNL.Clients.Office.Excel.Functions.SPG($A484, "IQ_CURRENT_RATIO", I$3)</f>
        <v>#INVALID COMPANY ID</v>
      </c>
      <c r="J484" s="9" t="str" cm="1">
        <f t="array" ref="J484">_xll.SNL.Clients.Office.Excel.Functions.SPG($A484, "IQ_CURRENT_RATIO", J$3)</f>
        <v>#INVALID COMPANY ID</v>
      </c>
    </row>
    <row r="485" spans="2:10" x14ac:dyDescent="0.3">
      <c r="B485" s="9" t="str" cm="1">
        <f t="array" ref="B485">_xll.SNL.Clients.Office.Excel.Functions.SPG($A485, "IQ_CURRENT_RATIO", B$3)</f>
        <v>#INVALID COMPANY ID</v>
      </c>
      <c r="C485" s="9" t="str" cm="1">
        <f t="array" ref="C485">_xll.SNL.Clients.Office.Excel.Functions.SPG($A485, "IQ_CURRENT_RATIO", C$3)</f>
        <v>#INVALID COMPANY ID</v>
      </c>
      <c r="D485" s="9" t="str" cm="1">
        <f t="array" ref="D485">_xll.SNL.Clients.Office.Excel.Functions.SPG($A485, "IQ_CURRENT_RATIO", D$3)</f>
        <v>#INVALID COMPANY ID</v>
      </c>
      <c r="E485" s="9" t="str" cm="1">
        <f t="array" ref="E485">_xll.SNL.Clients.Office.Excel.Functions.SPG($A485, "IQ_CURRENT_RATIO", E$3)</f>
        <v>#INVALID COMPANY ID</v>
      </c>
      <c r="F485" s="9" t="str" cm="1">
        <f t="array" ref="F485">_xll.SNL.Clients.Office.Excel.Functions.SPG($A485, "IQ_CURRENT_RATIO", F$3)</f>
        <v>#INVALID COMPANY ID</v>
      </c>
      <c r="G485" s="9" t="str" cm="1">
        <f t="array" ref="G485">_xll.SNL.Clients.Office.Excel.Functions.SPG($A485, "IQ_CURRENT_RATIO", G$3)</f>
        <v>#INVALID COMPANY ID</v>
      </c>
      <c r="H485" s="9" t="str" cm="1">
        <f t="array" ref="H485">_xll.SNL.Clients.Office.Excel.Functions.SPG($A485, "IQ_CURRENT_RATIO", H$3)</f>
        <v>#INVALID COMPANY ID</v>
      </c>
      <c r="I485" s="9" t="str" cm="1">
        <f t="array" ref="I485">_xll.SNL.Clients.Office.Excel.Functions.SPG($A485, "IQ_CURRENT_RATIO", I$3)</f>
        <v>#INVALID COMPANY ID</v>
      </c>
      <c r="J485" s="9" t="str" cm="1">
        <f t="array" ref="J485">_xll.SNL.Clients.Office.Excel.Functions.SPG($A485, "IQ_CURRENT_RATIO", J$3)</f>
        <v>#INVALID COMPANY ID</v>
      </c>
    </row>
    <row r="486" spans="2:10" x14ac:dyDescent="0.3">
      <c r="B486" s="9" t="str" cm="1">
        <f t="array" ref="B486">_xll.SNL.Clients.Office.Excel.Functions.SPG($A486, "IQ_CURRENT_RATIO", B$3)</f>
        <v>#INVALID COMPANY ID</v>
      </c>
      <c r="C486" s="9" t="str" cm="1">
        <f t="array" ref="C486">_xll.SNL.Clients.Office.Excel.Functions.SPG($A486, "IQ_CURRENT_RATIO", C$3)</f>
        <v>#INVALID COMPANY ID</v>
      </c>
      <c r="D486" s="9" t="str" cm="1">
        <f t="array" ref="D486">_xll.SNL.Clients.Office.Excel.Functions.SPG($A486, "IQ_CURRENT_RATIO", D$3)</f>
        <v>#INVALID COMPANY ID</v>
      </c>
      <c r="E486" s="9" t="str" cm="1">
        <f t="array" ref="E486">_xll.SNL.Clients.Office.Excel.Functions.SPG($A486, "IQ_CURRENT_RATIO", E$3)</f>
        <v>#INVALID COMPANY ID</v>
      </c>
      <c r="F486" s="9" t="str" cm="1">
        <f t="array" ref="F486">_xll.SNL.Clients.Office.Excel.Functions.SPG($A486, "IQ_CURRENT_RATIO", F$3)</f>
        <v>#INVALID COMPANY ID</v>
      </c>
      <c r="G486" s="9" t="str" cm="1">
        <f t="array" ref="G486">_xll.SNL.Clients.Office.Excel.Functions.SPG($A486, "IQ_CURRENT_RATIO", G$3)</f>
        <v>#INVALID COMPANY ID</v>
      </c>
      <c r="H486" s="9" t="str" cm="1">
        <f t="array" ref="H486">_xll.SNL.Clients.Office.Excel.Functions.SPG($A486, "IQ_CURRENT_RATIO", H$3)</f>
        <v>#INVALID COMPANY ID</v>
      </c>
      <c r="I486" s="9" t="str" cm="1">
        <f t="array" ref="I486">_xll.SNL.Clients.Office.Excel.Functions.SPG($A486, "IQ_CURRENT_RATIO", I$3)</f>
        <v>#INVALID COMPANY ID</v>
      </c>
      <c r="J486" s="9" t="str" cm="1">
        <f t="array" ref="J486">_xll.SNL.Clients.Office.Excel.Functions.SPG($A486, "IQ_CURRENT_RATIO", J$3)</f>
        <v>#INVALID COMPANY ID</v>
      </c>
    </row>
    <row r="487" spans="2:10" x14ac:dyDescent="0.3">
      <c r="B487" s="9" t="str" cm="1">
        <f t="array" ref="B487">_xll.SNL.Clients.Office.Excel.Functions.SPG($A487, "IQ_CURRENT_RATIO", B$3)</f>
        <v>#INVALID COMPANY ID</v>
      </c>
      <c r="C487" s="9" t="str" cm="1">
        <f t="array" ref="C487">_xll.SNL.Clients.Office.Excel.Functions.SPG($A487, "IQ_CURRENT_RATIO", C$3)</f>
        <v>#INVALID COMPANY ID</v>
      </c>
      <c r="D487" s="9" t="str" cm="1">
        <f t="array" ref="D487">_xll.SNL.Clients.Office.Excel.Functions.SPG($A487, "IQ_CURRENT_RATIO", D$3)</f>
        <v>#INVALID COMPANY ID</v>
      </c>
      <c r="E487" s="9" t="str" cm="1">
        <f t="array" ref="E487">_xll.SNL.Clients.Office.Excel.Functions.SPG($A487, "IQ_CURRENT_RATIO", E$3)</f>
        <v>#INVALID COMPANY ID</v>
      </c>
      <c r="F487" s="9" t="str" cm="1">
        <f t="array" ref="F487">_xll.SNL.Clients.Office.Excel.Functions.SPG($A487, "IQ_CURRENT_RATIO", F$3)</f>
        <v>#INVALID COMPANY ID</v>
      </c>
      <c r="G487" s="9" t="str" cm="1">
        <f t="array" ref="G487">_xll.SNL.Clients.Office.Excel.Functions.SPG($A487, "IQ_CURRENT_RATIO", G$3)</f>
        <v>#INVALID COMPANY ID</v>
      </c>
      <c r="H487" s="9" t="str" cm="1">
        <f t="array" ref="H487">_xll.SNL.Clients.Office.Excel.Functions.SPG($A487, "IQ_CURRENT_RATIO", H$3)</f>
        <v>#INVALID COMPANY ID</v>
      </c>
      <c r="I487" s="9" t="str" cm="1">
        <f t="array" ref="I487">_xll.SNL.Clients.Office.Excel.Functions.SPG($A487, "IQ_CURRENT_RATIO", I$3)</f>
        <v>#INVALID COMPANY ID</v>
      </c>
      <c r="J487" s="9" t="str" cm="1">
        <f t="array" ref="J487">_xll.SNL.Clients.Office.Excel.Functions.SPG($A487, "IQ_CURRENT_RATIO", J$3)</f>
        <v>#INVALID COMPANY ID</v>
      </c>
    </row>
    <row r="488" spans="2:10" x14ac:dyDescent="0.3">
      <c r="B488" s="9" t="str" cm="1">
        <f t="array" ref="B488">_xll.SNL.Clients.Office.Excel.Functions.SPG($A488, "IQ_CURRENT_RATIO", B$3)</f>
        <v>#INVALID COMPANY ID</v>
      </c>
      <c r="C488" s="9" t="str" cm="1">
        <f t="array" ref="C488">_xll.SNL.Clients.Office.Excel.Functions.SPG($A488, "IQ_CURRENT_RATIO", C$3)</f>
        <v>#INVALID COMPANY ID</v>
      </c>
      <c r="D488" s="9" t="str" cm="1">
        <f t="array" ref="D488">_xll.SNL.Clients.Office.Excel.Functions.SPG($A488, "IQ_CURRENT_RATIO", D$3)</f>
        <v>#INVALID COMPANY ID</v>
      </c>
      <c r="E488" s="9" t="str" cm="1">
        <f t="array" ref="E488">_xll.SNL.Clients.Office.Excel.Functions.SPG($A488, "IQ_CURRENT_RATIO", E$3)</f>
        <v>#INVALID COMPANY ID</v>
      </c>
      <c r="F488" s="9" t="str" cm="1">
        <f t="array" ref="F488">_xll.SNL.Clients.Office.Excel.Functions.SPG($A488, "IQ_CURRENT_RATIO", F$3)</f>
        <v>#INVALID COMPANY ID</v>
      </c>
      <c r="G488" s="9" t="str" cm="1">
        <f t="array" ref="G488">_xll.SNL.Clients.Office.Excel.Functions.SPG($A488, "IQ_CURRENT_RATIO", G$3)</f>
        <v>#INVALID COMPANY ID</v>
      </c>
      <c r="H488" s="9" t="str" cm="1">
        <f t="array" ref="H488">_xll.SNL.Clients.Office.Excel.Functions.SPG($A488, "IQ_CURRENT_RATIO", H$3)</f>
        <v>#INVALID COMPANY ID</v>
      </c>
      <c r="I488" s="9" t="str" cm="1">
        <f t="array" ref="I488">_xll.SNL.Clients.Office.Excel.Functions.SPG($A488, "IQ_CURRENT_RATIO", I$3)</f>
        <v>#INVALID COMPANY ID</v>
      </c>
      <c r="J488" s="9" t="str" cm="1">
        <f t="array" ref="J488">_xll.SNL.Clients.Office.Excel.Functions.SPG($A488, "IQ_CURRENT_RATIO", J$3)</f>
        <v>#INVALID COMPANY ID</v>
      </c>
    </row>
    <row r="489" spans="2:10" x14ac:dyDescent="0.3">
      <c r="B489" s="9" t="str" cm="1">
        <f t="array" ref="B489">_xll.SNL.Clients.Office.Excel.Functions.SPG($A489, "IQ_CURRENT_RATIO", B$3)</f>
        <v>#INVALID COMPANY ID</v>
      </c>
      <c r="C489" s="9" t="str" cm="1">
        <f t="array" ref="C489">_xll.SNL.Clients.Office.Excel.Functions.SPG($A489, "IQ_CURRENT_RATIO", C$3)</f>
        <v>#INVALID COMPANY ID</v>
      </c>
      <c r="D489" s="9" t="str" cm="1">
        <f t="array" ref="D489">_xll.SNL.Clients.Office.Excel.Functions.SPG($A489, "IQ_CURRENT_RATIO", D$3)</f>
        <v>#INVALID COMPANY ID</v>
      </c>
      <c r="E489" s="9" t="str" cm="1">
        <f t="array" ref="E489">_xll.SNL.Clients.Office.Excel.Functions.SPG($A489, "IQ_CURRENT_RATIO", E$3)</f>
        <v>#INVALID COMPANY ID</v>
      </c>
      <c r="F489" s="9" t="str" cm="1">
        <f t="array" ref="F489">_xll.SNL.Clients.Office.Excel.Functions.SPG($A489, "IQ_CURRENT_RATIO", F$3)</f>
        <v>#INVALID COMPANY ID</v>
      </c>
      <c r="G489" s="9" t="str" cm="1">
        <f t="array" ref="G489">_xll.SNL.Clients.Office.Excel.Functions.SPG($A489, "IQ_CURRENT_RATIO", G$3)</f>
        <v>#INVALID COMPANY ID</v>
      </c>
      <c r="H489" s="9" t="str" cm="1">
        <f t="array" ref="H489">_xll.SNL.Clients.Office.Excel.Functions.SPG($A489, "IQ_CURRENT_RATIO", H$3)</f>
        <v>#INVALID COMPANY ID</v>
      </c>
      <c r="I489" s="9" t="str" cm="1">
        <f t="array" ref="I489">_xll.SNL.Clients.Office.Excel.Functions.SPG($A489, "IQ_CURRENT_RATIO", I$3)</f>
        <v>#INVALID COMPANY ID</v>
      </c>
      <c r="J489" s="9" t="str" cm="1">
        <f t="array" ref="J489">_xll.SNL.Clients.Office.Excel.Functions.SPG($A489, "IQ_CURRENT_RATIO", J$3)</f>
        <v>#INVALID COMPANY ID</v>
      </c>
    </row>
    <row r="490" spans="2:10" x14ac:dyDescent="0.3">
      <c r="B490" s="9" t="str" cm="1">
        <f t="array" ref="B490">_xll.SNL.Clients.Office.Excel.Functions.SPG($A490, "IQ_CURRENT_RATIO", B$3)</f>
        <v>#INVALID COMPANY ID</v>
      </c>
      <c r="C490" s="9" t="str" cm="1">
        <f t="array" ref="C490">_xll.SNL.Clients.Office.Excel.Functions.SPG($A490, "IQ_CURRENT_RATIO", C$3)</f>
        <v>#INVALID COMPANY ID</v>
      </c>
      <c r="D490" s="9" t="str" cm="1">
        <f t="array" ref="D490">_xll.SNL.Clients.Office.Excel.Functions.SPG($A490, "IQ_CURRENT_RATIO", D$3)</f>
        <v>#INVALID COMPANY ID</v>
      </c>
      <c r="E490" s="9" t="str" cm="1">
        <f t="array" ref="E490">_xll.SNL.Clients.Office.Excel.Functions.SPG($A490, "IQ_CURRENT_RATIO", E$3)</f>
        <v>#INVALID COMPANY ID</v>
      </c>
      <c r="F490" s="9" t="str" cm="1">
        <f t="array" ref="F490">_xll.SNL.Clients.Office.Excel.Functions.SPG($A490, "IQ_CURRENT_RATIO", F$3)</f>
        <v>#INVALID COMPANY ID</v>
      </c>
      <c r="G490" s="9" t="str" cm="1">
        <f t="array" ref="G490">_xll.SNL.Clients.Office.Excel.Functions.SPG($A490, "IQ_CURRENT_RATIO", G$3)</f>
        <v>#INVALID COMPANY ID</v>
      </c>
      <c r="H490" s="9" t="str" cm="1">
        <f t="array" ref="H490">_xll.SNL.Clients.Office.Excel.Functions.SPG($A490, "IQ_CURRENT_RATIO", H$3)</f>
        <v>#INVALID COMPANY ID</v>
      </c>
      <c r="I490" s="9" t="str" cm="1">
        <f t="array" ref="I490">_xll.SNL.Clients.Office.Excel.Functions.SPG($A490, "IQ_CURRENT_RATIO", I$3)</f>
        <v>#INVALID COMPANY ID</v>
      </c>
      <c r="J490" s="9" t="str" cm="1">
        <f t="array" ref="J490">_xll.SNL.Clients.Office.Excel.Functions.SPG($A490, "IQ_CURRENT_RATIO", J$3)</f>
        <v>#INVALID COMPANY ID</v>
      </c>
    </row>
    <row r="491" spans="2:10" x14ac:dyDescent="0.3">
      <c r="B491" s="9" t="str" cm="1">
        <f t="array" ref="B491">_xll.SNL.Clients.Office.Excel.Functions.SPG($A491, "IQ_CURRENT_RATIO", B$3)</f>
        <v>#INVALID COMPANY ID</v>
      </c>
      <c r="C491" s="9" t="str" cm="1">
        <f t="array" ref="C491">_xll.SNL.Clients.Office.Excel.Functions.SPG($A491, "IQ_CURRENT_RATIO", C$3)</f>
        <v>#INVALID COMPANY ID</v>
      </c>
      <c r="D491" s="9" t="str" cm="1">
        <f t="array" ref="D491">_xll.SNL.Clients.Office.Excel.Functions.SPG($A491, "IQ_CURRENT_RATIO", D$3)</f>
        <v>#INVALID COMPANY ID</v>
      </c>
      <c r="E491" s="9" t="str" cm="1">
        <f t="array" ref="E491">_xll.SNL.Clients.Office.Excel.Functions.SPG($A491, "IQ_CURRENT_RATIO", E$3)</f>
        <v>#INVALID COMPANY ID</v>
      </c>
      <c r="F491" s="9" t="str" cm="1">
        <f t="array" ref="F491">_xll.SNL.Clients.Office.Excel.Functions.SPG($A491, "IQ_CURRENT_RATIO", F$3)</f>
        <v>#INVALID COMPANY ID</v>
      </c>
      <c r="G491" s="9" t="str" cm="1">
        <f t="array" ref="G491">_xll.SNL.Clients.Office.Excel.Functions.SPG($A491, "IQ_CURRENT_RATIO", G$3)</f>
        <v>#INVALID COMPANY ID</v>
      </c>
      <c r="H491" s="9" t="str" cm="1">
        <f t="array" ref="H491">_xll.SNL.Clients.Office.Excel.Functions.SPG($A491, "IQ_CURRENT_RATIO", H$3)</f>
        <v>#INVALID COMPANY ID</v>
      </c>
      <c r="I491" s="9" t="str" cm="1">
        <f t="array" ref="I491">_xll.SNL.Clients.Office.Excel.Functions.SPG($A491, "IQ_CURRENT_RATIO", I$3)</f>
        <v>#INVALID COMPANY ID</v>
      </c>
      <c r="J491" s="9" t="str" cm="1">
        <f t="array" ref="J491">_xll.SNL.Clients.Office.Excel.Functions.SPG($A491, "IQ_CURRENT_RATIO", J$3)</f>
        <v>#INVALID COMPANY ID</v>
      </c>
    </row>
    <row r="492" spans="2:10" x14ac:dyDescent="0.3">
      <c r="B492" s="9" t="str" cm="1">
        <f t="array" ref="B492">_xll.SNL.Clients.Office.Excel.Functions.SPG($A492, "IQ_CURRENT_RATIO", B$3)</f>
        <v>#INVALID COMPANY ID</v>
      </c>
      <c r="C492" s="9" t="str" cm="1">
        <f t="array" ref="C492">_xll.SNL.Clients.Office.Excel.Functions.SPG($A492, "IQ_CURRENT_RATIO", C$3)</f>
        <v>#INVALID COMPANY ID</v>
      </c>
      <c r="D492" s="9" t="str" cm="1">
        <f t="array" ref="D492">_xll.SNL.Clients.Office.Excel.Functions.SPG($A492, "IQ_CURRENT_RATIO", D$3)</f>
        <v>#INVALID COMPANY ID</v>
      </c>
      <c r="E492" s="9" t="str" cm="1">
        <f t="array" ref="E492">_xll.SNL.Clients.Office.Excel.Functions.SPG($A492, "IQ_CURRENT_RATIO", E$3)</f>
        <v>#INVALID COMPANY ID</v>
      </c>
      <c r="F492" s="9" t="str" cm="1">
        <f t="array" ref="F492">_xll.SNL.Clients.Office.Excel.Functions.SPG($A492, "IQ_CURRENT_RATIO", F$3)</f>
        <v>#INVALID COMPANY ID</v>
      </c>
      <c r="G492" s="9" t="str" cm="1">
        <f t="array" ref="G492">_xll.SNL.Clients.Office.Excel.Functions.SPG($A492, "IQ_CURRENT_RATIO", G$3)</f>
        <v>#INVALID COMPANY ID</v>
      </c>
      <c r="H492" s="9" t="str" cm="1">
        <f t="array" ref="H492">_xll.SNL.Clients.Office.Excel.Functions.SPG($A492, "IQ_CURRENT_RATIO", H$3)</f>
        <v>#INVALID COMPANY ID</v>
      </c>
      <c r="I492" s="9" t="str" cm="1">
        <f t="array" ref="I492">_xll.SNL.Clients.Office.Excel.Functions.SPG($A492, "IQ_CURRENT_RATIO", I$3)</f>
        <v>#INVALID COMPANY ID</v>
      </c>
      <c r="J492" s="9" t="str" cm="1">
        <f t="array" ref="J492">_xll.SNL.Clients.Office.Excel.Functions.SPG($A492, "IQ_CURRENT_RATIO", J$3)</f>
        <v>#INVALID COMPANY ID</v>
      </c>
    </row>
    <row r="493" spans="2:10" x14ac:dyDescent="0.3">
      <c r="B493" s="9" t="str" cm="1">
        <f t="array" ref="B493">_xll.SNL.Clients.Office.Excel.Functions.SPG($A493, "IQ_CURRENT_RATIO", B$3)</f>
        <v>#INVALID COMPANY ID</v>
      </c>
      <c r="C493" s="9" t="str" cm="1">
        <f t="array" ref="C493">_xll.SNL.Clients.Office.Excel.Functions.SPG($A493, "IQ_CURRENT_RATIO", C$3)</f>
        <v>#INVALID COMPANY ID</v>
      </c>
      <c r="D493" s="9" t="str" cm="1">
        <f t="array" ref="D493">_xll.SNL.Clients.Office.Excel.Functions.SPG($A493, "IQ_CURRENT_RATIO", D$3)</f>
        <v>#INVALID COMPANY ID</v>
      </c>
      <c r="E493" s="9" t="str" cm="1">
        <f t="array" ref="E493">_xll.SNL.Clients.Office.Excel.Functions.SPG($A493, "IQ_CURRENT_RATIO", E$3)</f>
        <v>#INVALID COMPANY ID</v>
      </c>
      <c r="F493" s="9" t="str" cm="1">
        <f t="array" ref="F493">_xll.SNL.Clients.Office.Excel.Functions.SPG($A493, "IQ_CURRENT_RATIO", F$3)</f>
        <v>#INVALID COMPANY ID</v>
      </c>
      <c r="G493" s="9" t="str" cm="1">
        <f t="array" ref="G493">_xll.SNL.Clients.Office.Excel.Functions.SPG($A493, "IQ_CURRENT_RATIO", G$3)</f>
        <v>#INVALID COMPANY ID</v>
      </c>
      <c r="H493" s="9" t="str" cm="1">
        <f t="array" ref="H493">_xll.SNL.Clients.Office.Excel.Functions.SPG($A493, "IQ_CURRENT_RATIO", H$3)</f>
        <v>#INVALID COMPANY ID</v>
      </c>
      <c r="I493" s="9" t="str" cm="1">
        <f t="array" ref="I493">_xll.SNL.Clients.Office.Excel.Functions.SPG($A493, "IQ_CURRENT_RATIO", I$3)</f>
        <v>#INVALID COMPANY ID</v>
      </c>
      <c r="J493" s="9" t="str" cm="1">
        <f t="array" ref="J493">_xll.SNL.Clients.Office.Excel.Functions.SPG($A493, "IQ_CURRENT_RATIO", J$3)</f>
        <v>#INVALID COMPANY ID</v>
      </c>
    </row>
    <row r="494" spans="2:10" x14ac:dyDescent="0.3">
      <c r="B494" s="9" t="str" cm="1">
        <f t="array" ref="B494">_xll.SNL.Clients.Office.Excel.Functions.SPG($A494, "IQ_CURRENT_RATIO", B$3)</f>
        <v>#INVALID COMPANY ID</v>
      </c>
      <c r="C494" s="9" t="str" cm="1">
        <f t="array" ref="C494">_xll.SNL.Clients.Office.Excel.Functions.SPG($A494, "IQ_CURRENT_RATIO", C$3)</f>
        <v>#INVALID COMPANY ID</v>
      </c>
      <c r="D494" s="9" t="str" cm="1">
        <f t="array" ref="D494">_xll.SNL.Clients.Office.Excel.Functions.SPG($A494, "IQ_CURRENT_RATIO", D$3)</f>
        <v>#INVALID COMPANY ID</v>
      </c>
      <c r="E494" s="9" t="str" cm="1">
        <f t="array" ref="E494">_xll.SNL.Clients.Office.Excel.Functions.SPG($A494, "IQ_CURRENT_RATIO", E$3)</f>
        <v>#INVALID COMPANY ID</v>
      </c>
      <c r="F494" s="9" t="str" cm="1">
        <f t="array" ref="F494">_xll.SNL.Clients.Office.Excel.Functions.SPG($A494, "IQ_CURRENT_RATIO", F$3)</f>
        <v>#INVALID COMPANY ID</v>
      </c>
      <c r="G494" s="9" t="str" cm="1">
        <f t="array" ref="G494">_xll.SNL.Clients.Office.Excel.Functions.SPG($A494, "IQ_CURRENT_RATIO", G$3)</f>
        <v>#INVALID COMPANY ID</v>
      </c>
      <c r="H494" s="9" t="str" cm="1">
        <f t="array" ref="H494">_xll.SNL.Clients.Office.Excel.Functions.SPG($A494, "IQ_CURRENT_RATIO", H$3)</f>
        <v>#INVALID COMPANY ID</v>
      </c>
      <c r="I494" s="9" t="str" cm="1">
        <f t="array" ref="I494">_xll.SNL.Clients.Office.Excel.Functions.SPG($A494, "IQ_CURRENT_RATIO", I$3)</f>
        <v>#INVALID COMPANY ID</v>
      </c>
      <c r="J494" s="9" t="str" cm="1">
        <f t="array" ref="J494">_xll.SNL.Clients.Office.Excel.Functions.SPG($A494, "IQ_CURRENT_RATIO", J$3)</f>
        <v>#INVALID COMPANY ID</v>
      </c>
    </row>
    <row r="495" spans="2:10" x14ac:dyDescent="0.3">
      <c r="B495" s="9" t="str" cm="1">
        <f t="array" ref="B495">_xll.SNL.Clients.Office.Excel.Functions.SPG($A495, "IQ_CURRENT_RATIO", B$3)</f>
        <v>#INVALID COMPANY ID</v>
      </c>
      <c r="C495" s="9" t="str" cm="1">
        <f t="array" ref="C495">_xll.SNL.Clients.Office.Excel.Functions.SPG($A495, "IQ_CURRENT_RATIO", C$3)</f>
        <v>#INVALID COMPANY ID</v>
      </c>
      <c r="D495" s="9" t="str" cm="1">
        <f t="array" ref="D495">_xll.SNL.Clients.Office.Excel.Functions.SPG($A495, "IQ_CURRENT_RATIO", D$3)</f>
        <v>#INVALID COMPANY ID</v>
      </c>
      <c r="E495" s="9" t="str" cm="1">
        <f t="array" ref="E495">_xll.SNL.Clients.Office.Excel.Functions.SPG($A495, "IQ_CURRENT_RATIO", E$3)</f>
        <v>#INVALID COMPANY ID</v>
      </c>
      <c r="F495" s="9" t="str" cm="1">
        <f t="array" ref="F495">_xll.SNL.Clients.Office.Excel.Functions.SPG($A495, "IQ_CURRENT_RATIO", F$3)</f>
        <v>#INVALID COMPANY ID</v>
      </c>
      <c r="G495" s="9" t="str" cm="1">
        <f t="array" ref="G495">_xll.SNL.Clients.Office.Excel.Functions.SPG($A495, "IQ_CURRENT_RATIO", G$3)</f>
        <v>#INVALID COMPANY ID</v>
      </c>
      <c r="H495" s="9" t="str" cm="1">
        <f t="array" ref="H495">_xll.SNL.Clients.Office.Excel.Functions.SPG($A495, "IQ_CURRENT_RATIO", H$3)</f>
        <v>#INVALID COMPANY ID</v>
      </c>
      <c r="I495" s="9" t="str" cm="1">
        <f t="array" ref="I495">_xll.SNL.Clients.Office.Excel.Functions.SPG($A495, "IQ_CURRENT_RATIO", I$3)</f>
        <v>#INVALID COMPANY ID</v>
      </c>
      <c r="J495" s="9" t="str" cm="1">
        <f t="array" ref="J495">_xll.SNL.Clients.Office.Excel.Functions.SPG($A495, "IQ_CURRENT_RATIO", J$3)</f>
        <v>#INVALID COMPANY ID</v>
      </c>
    </row>
    <row r="496" spans="2:10" x14ac:dyDescent="0.3">
      <c r="B496" s="9" t="str" cm="1">
        <f t="array" ref="B496">_xll.SNL.Clients.Office.Excel.Functions.SPG($A496, "IQ_CURRENT_RATIO", B$3)</f>
        <v>#INVALID COMPANY ID</v>
      </c>
      <c r="C496" s="9" t="str" cm="1">
        <f t="array" ref="C496">_xll.SNL.Clients.Office.Excel.Functions.SPG($A496, "IQ_CURRENT_RATIO", C$3)</f>
        <v>#INVALID COMPANY ID</v>
      </c>
      <c r="D496" s="9" t="str" cm="1">
        <f t="array" ref="D496">_xll.SNL.Clients.Office.Excel.Functions.SPG($A496, "IQ_CURRENT_RATIO", D$3)</f>
        <v>#INVALID COMPANY ID</v>
      </c>
      <c r="E496" s="9" t="str" cm="1">
        <f t="array" ref="E496">_xll.SNL.Clients.Office.Excel.Functions.SPG($A496, "IQ_CURRENT_RATIO", E$3)</f>
        <v>#INVALID COMPANY ID</v>
      </c>
      <c r="F496" s="9" t="str" cm="1">
        <f t="array" ref="F496">_xll.SNL.Clients.Office.Excel.Functions.SPG($A496, "IQ_CURRENT_RATIO", F$3)</f>
        <v>#INVALID COMPANY ID</v>
      </c>
      <c r="G496" s="9" t="str" cm="1">
        <f t="array" ref="G496">_xll.SNL.Clients.Office.Excel.Functions.SPG($A496, "IQ_CURRENT_RATIO", G$3)</f>
        <v>#INVALID COMPANY ID</v>
      </c>
      <c r="H496" s="9" t="str" cm="1">
        <f t="array" ref="H496">_xll.SNL.Clients.Office.Excel.Functions.SPG($A496, "IQ_CURRENT_RATIO", H$3)</f>
        <v>#INVALID COMPANY ID</v>
      </c>
      <c r="I496" s="9" t="str" cm="1">
        <f t="array" ref="I496">_xll.SNL.Clients.Office.Excel.Functions.SPG($A496, "IQ_CURRENT_RATIO", I$3)</f>
        <v>#INVALID COMPANY ID</v>
      </c>
      <c r="J496" s="9" t="str" cm="1">
        <f t="array" ref="J496">_xll.SNL.Clients.Office.Excel.Functions.SPG($A496, "IQ_CURRENT_RATIO", J$3)</f>
        <v>#INVALID COMPANY ID</v>
      </c>
    </row>
    <row r="497" spans="2:10" x14ac:dyDescent="0.3">
      <c r="B497" s="9" t="str" cm="1">
        <f t="array" ref="B497">_xll.SNL.Clients.Office.Excel.Functions.SPG($A497, "IQ_CURRENT_RATIO", B$3)</f>
        <v>#INVALID COMPANY ID</v>
      </c>
      <c r="C497" s="9" t="str" cm="1">
        <f t="array" ref="C497">_xll.SNL.Clients.Office.Excel.Functions.SPG($A497, "IQ_CURRENT_RATIO", C$3)</f>
        <v>#INVALID COMPANY ID</v>
      </c>
      <c r="D497" s="9" t="str" cm="1">
        <f t="array" ref="D497">_xll.SNL.Clients.Office.Excel.Functions.SPG($A497, "IQ_CURRENT_RATIO", D$3)</f>
        <v>#INVALID COMPANY ID</v>
      </c>
      <c r="E497" s="9" t="str" cm="1">
        <f t="array" ref="E497">_xll.SNL.Clients.Office.Excel.Functions.SPG($A497, "IQ_CURRENT_RATIO", E$3)</f>
        <v>#INVALID COMPANY ID</v>
      </c>
      <c r="F497" s="9" t="str" cm="1">
        <f t="array" ref="F497">_xll.SNL.Clients.Office.Excel.Functions.SPG($A497, "IQ_CURRENT_RATIO", F$3)</f>
        <v>#INVALID COMPANY ID</v>
      </c>
      <c r="G497" s="9" t="str" cm="1">
        <f t="array" ref="G497">_xll.SNL.Clients.Office.Excel.Functions.SPG($A497, "IQ_CURRENT_RATIO", G$3)</f>
        <v>#INVALID COMPANY ID</v>
      </c>
      <c r="H497" s="9" t="str" cm="1">
        <f t="array" ref="H497">_xll.SNL.Clients.Office.Excel.Functions.SPG($A497, "IQ_CURRENT_RATIO", H$3)</f>
        <v>#INVALID COMPANY ID</v>
      </c>
      <c r="I497" s="9" t="str" cm="1">
        <f t="array" ref="I497">_xll.SNL.Clients.Office.Excel.Functions.SPG($A497, "IQ_CURRENT_RATIO", I$3)</f>
        <v>#INVALID COMPANY ID</v>
      </c>
      <c r="J497" s="9" t="str" cm="1">
        <f t="array" ref="J497">_xll.SNL.Clients.Office.Excel.Functions.SPG($A497, "IQ_CURRENT_RATIO", J$3)</f>
        <v>#INVALID COMPANY ID</v>
      </c>
    </row>
    <row r="498" spans="2:10" x14ac:dyDescent="0.3">
      <c r="B498" s="9" t="str" cm="1">
        <f t="array" ref="B498">_xll.SNL.Clients.Office.Excel.Functions.SPG($A498, "IQ_CURRENT_RATIO", B$3)</f>
        <v>#INVALID COMPANY ID</v>
      </c>
      <c r="C498" s="9" t="str" cm="1">
        <f t="array" ref="C498">_xll.SNL.Clients.Office.Excel.Functions.SPG($A498, "IQ_CURRENT_RATIO", C$3)</f>
        <v>#INVALID COMPANY ID</v>
      </c>
      <c r="D498" s="9" t="str" cm="1">
        <f t="array" ref="D498">_xll.SNL.Clients.Office.Excel.Functions.SPG($A498, "IQ_CURRENT_RATIO", D$3)</f>
        <v>#INVALID COMPANY ID</v>
      </c>
      <c r="E498" s="9" t="str" cm="1">
        <f t="array" ref="E498">_xll.SNL.Clients.Office.Excel.Functions.SPG($A498, "IQ_CURRENT_RATIO", E$3)</f>
        <v>#INVALID COMPANY ID</v>
      </c>
      <c r="F498" s="9" t="str" cm="1">
        <f t="array" ref="F498">_xll.SNL.Clients.Office.Excel.Functions.SPG($A498, "IQ_CURRENT_RATIO", F$3)</f>
        <v>#INVALID COMPANY ID</v>
      </c>
      <c r="G498" s="9" t="str" cm="1">
        <f t="array" ref="G498">_xll.SNL.Clients.Office.Excel.Functions.SPG($A498, "IQ_CURRENT_RATIO", G$3)</f>
        <v>#INVALID COMPANY ID</v>
      </c>
      <c r="H498" s="9" t="str" cm="1">
        <f t="array" ref="H498">_xll.SNL.Clients.Office.Excel.Functions.SPG($A498, "IQ_CURRENT_RATIO", H$3)</f>
        <v>#INVALID COMPANY ID</v>
      </c>
      <c r="I498" s="9" t="str" cm="1">
        <f t="array" ref="I498">_xll.SNL.Clients.Office.Excel.Functions.SPG($A498, "IQ_CURRENT_RATIO", I$3)</f>
        <v>#INVALID COMPANY ID</v>
      </c>
      <c r="J498" s="9" t="str" cm="1">
        <f t="array" ref="J498">_xll.SNL.Clients.Office.Excel.Functions.SPG($A498, "IQ_CURRENT_RATIO", J$3)</f>
        <v>#INVALID COMPANY ID</v>
      </c>
    </row>
    <row r="499" spans="2:10" x14ac:dyDescent="0.3">
      <c r="B499" s="9" t="str" cm="1">
        <f t="array" ref="B499">_xll.SNL.Clients.Office.Excel.Functions.SPG($A499, "IQ_CURRENT_RATIO", B$3)</f>
        <v>#INVALID COMPANY ID</v>
      </c>
      <c r="C499" s="9" t="str" cm="1">
        <f t="array" ref="C499">_xll.SNL.Clients.Office.Excel.Functions.SPG($A499, "IQ_CURRENT_RATIO", C$3)</f>
        <v>#INVALID COMPANY ID</v>
      </c>
      <c r="D499" s="9" t="str" cm="1">
        <f t="array" ref="D499">_xll.SNL.Clients.Office.Excel.Functions.SPG($A499, "IQ_CURRENT_RATIO", D$3)</f>
        <v>#INVALID COMPANY ID</v>
      </c>
      <c r="E499" s="9" t="str" cm="1">
        <f t="array" ref="E499">_xll.SNL.Clients.Office.Excel.Functions.SPG($A499, "IQ_CURRENT_RATIO", E$3)</f>
        <v>#INVALID COMPANY ID</v>
      </c>
      <c r="F499" s="9" t="str" cm="1">
        <f t="array" ref="F499">_xll.SNL.Clients.Office.Excel.Functions.SPG($A499, "IQ_CURRENT_RATIO", F$3)</f>
        <v>#INVALID COMPANY ID</v>
      </c>
      <c r="G499" s="9" t="str" cm="1">
        <f t="array" ref="G499">_xll.SNL.Clients.Office.Excel.Functions.SPG($A499, "IQ_CURRENT_RATIO", G$3)</f>
        <v>#INVALID COMPANY ID</v>
      </c>
      <c r="H499" s="9" t="str" cm="1">
        <f t="array" ref="H499">_xll.SNL.Clients.Office.Excel.Functions.SPG($A499, "IQ_CURRENT_RATIO", H$3)</f>
        <v>#INVALID COMPANY ID</v>
      </c>
      <c r="I499" s="9" t="str" cm="1">
        <f t="array" ref="I499">_xll.SNL.Clients.Office.Excel.Functions.SPG($A499, "IQ_CURRENT_RATIO", I$3)</f>
        <v>#INVALID COMPANY ID</v>
      </c>
      <c r="J499" s="9" t="str" cm="1">
        <f t="array" ref="J499">_xll.SNL.Clients.Office.Excel.Functions.SPG($A499, "IQ_CURRENT_RATIO", J$3)</f>
        <v>#INVALID COMPANY ID</v>
      </c>
    </row>
    <row r="500" spans="2:10" x14ac:dyDescent="0.3">
      <c r="B500" s="9" t="str" cm="1">
        <f t="array" ref="B500">_xll.SNL.Clients.Office.Excel.Functions.SPG($A500, "IQ_CURRENT_RATIO", B$3)</f>
        <v>#INVALID COMPANY ID</v>
      </c>
      <c r="C500" s="9" t="str" cm="1">
        <f t="array" ref="C500">_xll.SNL.Clients.Office.Excel.Functions.SPG($A500, "IQ_CURRENT_RATIO", C$3)</f>
        <v>#INVALID COMPANY ID</v>
      </c>
      <c r="D500" s="9" t="str" cm="1">
        <f t="array" ref="D500">_xll.SNL.Clients.Office.Excel.Functions.SPG($A500, "IQ_CURRENT_RATIO", D$3)</f>
        <v>#INVALID COMPANY ID</v>
      </c>
      <c r="E500" s="9" t="str" cm="1">
        <f t="array" ref="E500">_xll.SNL.Clients.Office.Excel.Functions.SPG($A500, "IQ_CURRENT_RATIO", E$3)</f>
        <v>#INVALID COMPANY ID</v>
      </c>
      <c r="F500" s="9" t="str" cm="1">
        <f t="array" ref="F500">_xll.SNL.Clients.Office.Excel.Functions.SPG($A500, "IQ_CURRENT_RATIO", F$3)</f>
        <v>#INVALID COMPANY ID</v>
      </c>
      <c r="G500" s="9" t="str" cm="1">
        <f t="array" ref="G500">_xll.SNL.Clients.Office.Excel.Functions.SPG($A500, "IQ_CURRENT_RATIO", G$3)</f>
        <v>#INVALID COMPANY ID</v>
      </c>
      <c r="H500" s="9" t="str" cm="1">
        <f t="array" ref="H500">_xll.SNL.Clients.Office.Excel.Functions.SPG($A500, "IQ_CURRENT_RATIO", H$3)</f>
        <v>#INVALID COMPANY ID</v>
      </c>
      <c r="I500" s="9" t="str" cm="1">
        <f t="array" ref="I500">_xll.SNL.Clients.Office.Excel.Functions.SPG($A500, "IQ_CURRENT_RATIO", I$3)</f>
        <v>#INVALID COMPANY ID</v>
      </c>
      <c r="J500" s="9" t="str" cm="1">
        <f t="array" ref="J500">_xll.SNL.Clients.Office.Excel.Functions.SPG($A500, "IQ_CURRENT_RATIO", J$3)</f>
        <v>#INVALID COMPANY ID</v>
      </c>
    </row>
    <row r="501" spans="2:10" x14ac:dyDescent="0.3">
      <c r="B501" s="9" t="str" cm="1">
        <f t="array" ref="B501">_xll.SNL.Clients.Office.Excel.Functions.SPG($A501, "IQ_CURRENT_RATIO", B$3)</f>
        <v>#INVALID COMPANY ID</v>
      </c>
      <c r="C501" s="9" t="str" cm="1">
        <f t="array" ref="C501">_xll.SNL.Clients.Office.Excel.Functions.SPG($A501, "IQ_CURRENT_RATIO", C$3)</f>
        <v>#INVALID COMPANY ID</v>
      </c>
      <c r="D501" s="9" t="str" cm="1">
        <f t="array" ref="D501">_xll.SNL.Clients.Office.Excel.Functions.SPG($A501, "IQ_CURRENT_RATIO", D$3)</f>
        <v>#INVALID COMPANY ID</v>
      </c>
      <c r="E501" s="9" t="str" cm="1">
        <f t="array" ref="E501">_xll.SNL.Clients.Office.Excel.Functions.SPG($A501, "IQ_CURRENT_RATIO", E$3)</f>
        <v>#INVALID COMPANY ID</v>
      </c>
      <c r="F501" s="9" t="str" cm="1">
        <f t="array" ref="F501">_xll.SNL.Clients.Office.Excel.Functions.SPG($A501, "IQ_CURRENT_RATIO", F$3)</f>
        <v>#INVALID COMPANY ID</v>
      </c>
      <c r="G501" s="9" t="str" cm="1">
        <f t="array" ref="G501">_xll.SNL.Clients.Office.Excel.Functions.SPG($A501, "IQ_CURRENT_RATIO", G$3)</f>
        <v>#INVALID COMPANY ID</v>
      </c>
      <c r="H501" s="9" t="str" cm="1">
        <f t="array" ref="H501">_xll.SNL.Clients.Office.Excel.Functions.SPG($A501, "IQ_CURRENT_RATIO", H$3)</f>
        <v>#INVALID COMPANY ID</v>
      </c>
      <c r="I501" s="9" t="str" cm="1">
        <f t="array" ref="I501">_xll.SNL.Clients.Office.Excel.Functions.SPG($A501, "IQ_CURRENT_RATIO", I$3)</f>
        <v>#INVALID COMPANY ID</v>
      </c>
      <c r="J501" s="9" t="str" cm="1">
        <f t="array" ref="J501">_xll.SNL.Clients.Office.Excel.Functions.SPG($A501, "IQ_CURRENT_RATIO", J$3)</f>
        <v>#INVALID COMPANY ID</v>
      </c>
    </row>
    <row r="502" spans="2:10" x14ac:dyDescent="0.3">
      <c r="B502" s="9" t="str" cm="1">
        <f t="array" ref="B502">_xll.SNL.Clients.Office.Excel.Functions.SPG($A502, "IQ_CURRENT_RATIO", B$3)</f>
        <v>#INVALID COMPANY ID</v>
      </c>
      <c r="C502" s="9" t="str" cm="1">
        <f t="array" ref="C502">_xll.SNL.Clients.Office.Excel.Functions.SPG($A502, "IQ_CURRENT_RATIO", C$3)</f>
        <v>#INVALID COMPANY ID</v>
      </c>
      <c r="D502" s="9" t="str" cm="1">
        <f t="array" ref="D502">_xll.SNL.Clients.Office.Excel.Functions.SPG($A502, "IQ_CURRENT_RATIO", D$3)</f>
        <v>#INVALID COMPANY ID</v>
      </c>
      <c r="E502" s="9" t="str" cm="1">
        <f t="array" ref="E502">_xll.SNL.Clients.Office.Excel.Functions.SPG($A502, "IQ_CURRENT_RATIO", E$3)</f>
        <v>#INVALID COMPANY ID</v>
      </c>
      <c r="F502" s="9" t="str" cm="1">
        <f t="array" ref="F502">_xll.SNL.Clients.Office.Excel.Functions.SPG($A502, "IQ_CURRENT_RATIO", F$3)</f>
        <v>#INVALID COMPANY ID</v>
      </c>
      <c r="G502" s="9" t="str" cm="1">
        <f t="array" ref="G502">_xll.SNL.Clients.Office.Excel.Functions.SPG($A502, "IQ_CURRENT_RATIO", G$3)</f>
        <v>#INVALID COMPANY ID</v>
      </c>
      <c r="H502" s="9" t="str" cm="1">
        <f t="array" ref="H502">_xll.SNL.Clients.Office.Excel.Functions.SPG($A502, "IQ_CURRENT_RATIO", H$3)</f>
        <v>#INVALID COMPANY ID</v>
      </c>
      <c r="I502" s="9" t="str" cm="1">
        <f t="array" ref="I502">_xll.SNL.Clients.Office.Excel.Functions.SPG($A502, "IQ_CURRENT_RATIO", I$3)</f>
        <v>#INVALID COMPANY ID</v>
      </c>
      <c r="J502" s="9" t="str" cm="1">
        <f t="array" ref="J502">_xll.SNL.Clients.Office.Excel.Functions.SPG($A502, "IQ_CURRENT_RATIO", J$3)</f>
        <v>#INVALID COMPANY ID</v>
      </c>
    </row>
    <row r="503" spans="2:10" x14ac:dyDescent="0.3">
      <c r="B503" s="9" t="str" cm="1">
        <f t="array" ref="B503">_xll.SNL.Clients.Office.Excel.Functions.SPG($A503, "IQ_CURRENT_RATIO", B$3)</f>
        <v>#INVALID COMPANY ID</v>
      </c>
      <c r="C503" s="9" t="str" cm="1">
        <f t="array" ref="C503">_xll.SNL.Clients.Office.Excel.Functions.SPG($A503, "IQ_CURRENT_RATIO", C$3)</f>
        <v>#INVALID COMPANY ID</v>
      </c>
      <c r="D503" s="9" t="str" cm="1">
        <f t="array" ref="D503">_xll.SNL.Clients.Office.Excel.Functions.SPG($A503, "IQ_CURRENT_RATIO", D$3)</f>
        <v>#INVALID COMPANY ID</v>
      </c>
      <c r="E503" s="9" t="str" cm="1">
        <f t="array" ref="E503">_xll.SNL.Clients.Office.Excel.Functions.SPG($A503, "IQ_CURRENT_RATIO", E$3)</f>
        <v>#INVALID COMPANY ID</v>
      </c>
      <c r="F503" s="9" t="str" cm="1">
        <f t="array" ref="F503">_xll.SNL.Clients.Office.Excel.Functions.SPG($A503, "IQ_CURRENT_RATIO", F$3)</f>
        <v>#INVALID COMPANY ID</v>
      </c>
      <c r="G503" s="9" t="str" cm="1">
        <f t="array" ref="G503">_xll.SNL.Clients.Office.Excel.Functions.SPG($A503, "IQ_CURRENT_RATIO", G$3)</f>
        <v>#INVALID COMPANY ID</v>
      </c>
      <c r="H503" s="9" t="str" cm="1">
        <f t="array" ref="H503">_xll.SNL.Clients.Office.Excel.Functions.SPG($A503, "IQ_CURRENT_RATIO", H$3)</f>
        <v>#INVALID COMPANY ID</v>
      </c>
      <c r="I503" s="9" t="str" cm="1">
        <f t="array" ref="I503">_xll.SNL.Clients.Office.Excel.Functions.SPG($A503, "IQ_CURRENT_RATIO", I$3)</f>
        <v>#INVALID COMPANY ID</v>
      </c>
      <c r="J503" s="9" t="str" cm="1">
        <f t="array" ref="J503">_xll.SNL.Clients.Office.Excel.Functions.SPG($A503, "IQ_CURRENT_RATIO", J$3)</f>
        <v>#INVALID COMPANY ID</v>
      </c>
    </row>
    <row r="504" spans="2:10" x14ac:dyDescent="0.3">
      <c r="B504" s="9" t="str" cm="1">
        <f t="array" ref="B504">_xll.SNL.Clients.Office.Excel.Functions.SPG($A504, "IQ_CURRENT_RATIO", B$3)</f>
        <v>#INVALID COMPANY ID</v>
      </c>
      <c r="C504" s="9" t="str" cm="1">
        <f t="array" ref="C504">_xll.SNL.Clients.Office.Excel.Functions.SPG($A504, "IQ_CURRENT_RATIO", C$3)</f>
        <v>#INVALID COMPANY ID</v>
      </c>
      <c r="D504" s="9" t="str" cm="1">
        <f t="array" ref="D504">_xll.SNL.Clients.Office.Excel.Functions.SPG($A504, "IQ_CURRENT_RATIO", D$3)</f>
        <v>#INVALID COMPANY ID</v>
      </c>
      <c r="E504" s="9" t="str" cm="1">
        <f t="array" ref="E504">_xll.SNL.Clients.Office.Excel.Functions.SPG($A504, "IQ_CURRENT_RATIO", E$3)</f>
        <v>#INVALID COMPANY ID</v>
      </c>
      <c r="F504" s="9" t="str" cm="1">
        <f t="array" ref="F504">_xll.SNL.Clients.Office.Excel.Functions.SPG($A504, "IQ_CURRENT_RATIO", F$3)</f>
        <v>#INVALID COMPANY ID</v>
      </c>
      <c r="G504" s="9" t="str" cm="1">
        <f t="array" ref="G504">_xll.SNL.Clients.Office.Excel.Functions.SPG($A504, "IQ_CURRENT_RATIO", G$3)</f>
        <v>#INVALID COMPANY ID</v>
      </c>
      <c r="H504" s="9" t="str" cm="1">
        <f t="array" ref="H504">_xll.SNL.Clients.Office.Excel.Functions.SPG($A504, "IQ_CURRENT_RATIO", H$3)</f>
        <v>#INVALID COMPANY ID</v>
      </c>
      <c r="I504" s="9" t="str" cm="1">
        <f t="array" ref="I504">_xll.SNL.Clients.Office.Excel.Functions.SPG($A504, "IQ_CURRENT_RATIO", I$3)</f>
        <v>#INVALID COMPANY ID</v>
      </c>
      <c r="J504" s="9" t="str" cm="1">
        <f t="array" ref="J504">_xll.SNL.Clients.Office.Excel.Functions.SPG($A504, "IQ_CURRENT_RATIO", J$3)</f>
        <v>#INVALID COMPANY ID</v>
      </c>
    </row>
    <row r="505" spans="2:10" x14ac:dyDescent="0.3">
      <c r="B505" s="9" t="str" cm="1">
        <f t="array" ref="B505">_xll.SNL.Clients.Office.Excel.Functions.SPG($A505, "IQ_CURRENT_RATIO", B$3)</f>
        <v>#INVALID COMPANY ID</v>
      </c>
      <c r="C505" s="9" t="str" cm="1">
        <f t="array" ref="C505">_xll.SNL.Clients.Office.Excel.Functions.SPG($A505, "IQ_CURRENT_RATIO", C$3)</f>
        <v>#INVALID COMPANY ID</v>
      </c>
      <c r="D505" s="9" t="str" cm="1">
        <f t="array" ref="D505">_xll.SNL.Clients.Office.Excel.Functions.SPG($A505, "IQ_CURRENT_RATIO", D$3)</f>
        <v>#INVALID COMPANY ID</v>
      </c>
      <c r="E505" s="9" t="str" cm="1">
        <f t="array" ref="E505">_xll.SNL.Clients.Office.Excel.Functions.SPG($A505, "IQ_CURRENT_RATIO", E$3)</f>
        <v>#INVALID COMPANY ID</v>
      </c>
      <c r="F505" s="9" t="str" cm="1">
        <f t="array" ref="F505">_xll.SNL.Clients.Office.Excel.Functions.SPG($A505, "IQ_CURRENT_RATIO", F$3)</f>
        <v>#INVALID COMPANY ID</v>
      </c>
      <c r="G505" s="9" t="str" cm="1">
        <f t="array" ref="G505">_xll.SNL.Clients.Office.Excel.Functions.SPG($A505, "IQ_CURRENT_RATIO", G$3)</f>
        <v>#INVALID COMPANY ID</v>
      </c>
      <c r="H505" s="9" t="str" cm="1">
        <f t="array" ref="H505">_xll.SNL.Clients.Office.Excel.Functions.SPG($A505, "IQ_CURRENT_RATIO", H$3)</f>
        <v>#INVALID COMPANY ID</v>
      </c>
      <c r="I505" s="9" t="str" cm="1">
        <f t="array" ref="I505">_xll.SNL.Clients.Office.Excel.Functions.SPG($A505, "IQ_CURRENT_RATIO", I$3)</f>
        <v>#INVALID COMPANY ID</v>
      </c>
      <c r="J505" s="9" t="str" cm="1">
        <f t="array" ref="J505">_xll.SNL.Clients.Office.Excel.Functions.SPG($A505, "IQ_CURRENT_RATIO", J$3)</f>
        <v>#INVALID COMPANY ID</v>
      </c>
    </row>
    <row r="506" spans="2:10" x14ac:dyDescent="0.3">
      <c r="B506" s="9" t="str" cm="1">
        <f t="array" ref="B506">_xll.SNL.Clients.Office.Excel.Functions.SPG($A506, "IQ_CURRENT_RATIO", B$3)</f>
        <v>#INVALID COMPANY ID</v>
      </c>
      <c r="C506" s="9" t="str" cm="1">
        <f t="array" ref="C506">_xll.SNL.Clients.Office.Excel.Functions.SPG($A506, "IQ_CURRENT_RATIO", C$3)</f>
        <v>#INVALID COMPANY ID</v>
      </c>
      <c r="D506" s="9" t="str" cm="1">
        <f t="array" ref="D506">_xll.SNL.Clients.Office.Excel.Functions.SPG($A506, "IQ_CURRENT_RATIO", D$3)</f>
        <v>#INVALID COMPANY ID</v>
      </c>
      <c r="E506" s="9" t="str" cm="1">
        <f t="array" ref="E506">_xll.SNL.Clients.Office.Excel.Functions.SPG($A506, "IQ_CURRENT_RATIO", E$3)</f>
        <v>#INVALID COMPANY ID</v>
      </c>
      <c r="F506" s="9" t="str" cm="1">
        <f t="array" ref="F506">_xll.SNL.Clients.Office.Excel.Functions.SPG($A506, "IQ_CURRENT_RATIO", F$3)</f>
        <v>#INVALID COMPANY ID</v>
      </c>
      <c r="G506" s="9" t="str" cm="1">
        <f t="array" ref="G506">_xll.SNL.Clients.Office.Excel.Functions.SPG($A506, "IQ_CURRENT_RATIO", G$3)</f>
        <v>#INVALID COMPANY ID</v>
      </c>
      <c r="H506" s="9" t="str" cm="1">
        <f t="array" ref="H506">_xll.SNL.Clients.Office.Excel.Functions.SPG($A506, "IQ_CURRENT_RATIO", H$3)</f>
        <v>#INVALID COMPANY ID</v>
      </c>
      <c r="I506" s="9" t="str" cm="1">
        <f t="array" ref="I506">_xll.SNL.Clients.Office.Excel.Functions.SPG($A506, "IQ_CURRENT_RATIO", I$3)</f>
        <v>#INVALID COMPANY ID</v>
      </c>
      <c r="J506" s="9" t="str" cm="1">
        <f t="array" ref="J506">_xll.SNL.Clients.Office.Excel.Functions.SPG($A506, "IQ_CURRENT_RATIO", J$3)</f>
        <v>#INVALID COMPANY ID</v>
      </c>
    </row>
    <row r="507" spans="2:10" x14ac:dyDescent="0.3">
      <c r="B507" s="9" t="str" cm="1">
        <f t="array" ref="B507">_xll.SNL.Clients.Office.Excel.Functions.SPG($A507, "IQ_CURRENT_RATIO", B$3)</f>
        <v>#INVALID COMPANY ID</v>
      </c>
      <c r="C507" s="9" t="str" cm="1">
        <f t="array" ref="C507">_xll.SNL.Clients.Office.Excel.Functions.SPG($A507, "IQ_CURRENT_RATIO", C$3)</f>
        <v>#INVALID COMPANY ID</v>
      </c>
      <c r="D507" s="9" t="str" cm="1">
        <f t="array" ref="D507">_xll.SNL.Clients.Office.Excel.Functions.SPG($A507, "IQ_CURRENT_RATIO", D$3)</f>
        <v>#INVALID COMPANY ID</v>
      </c>
      <c r="E507" s="9" t="str" cm="1">
        <f t="array" ref="E507">_xll.SNL.Clients.Office.Excel.Functions.SPG($A507, "IQ_CURRENT_RATIO", E$3)</f>
        <v>#INVALID COMPANY ID</v>
      </c>
      <c r="F507" s="9" t="str" cm="1">
        <f t="array" ref="F507">_xll.SNL.Clients.Office.Excel.Functions.SPG($A507, "IQ_CURRENT_RATIO", F$3)</f>
        <v>#INVALID COMPANY ID</v>
      </c>
      <c r="G507" s="9" t="str" cm="1">
        <f t="array" ref="G507">_xll.SNL.Clients.Office.Excel.Functions.SPG($A507, "IQ_CURRENT_RATIO", G$3)</f>
        <v>#INVALID COMPANY ID</v>
      </c>
      <c r="H507" s="9" t="str" cm="1">
        <f t="array" ref="H507">_xll.SNL.Clients.Office.Excel.Functions.SPG($A507, "IQ_CURRENT_RATIO", H$3)</f>
        <v>#INVALID COMPANY ID</v>
      </c>
      <c r="I507" s="9" t="str" cm="1">
        <f t="array" ref="I507">_xll.SNL.Clients.Office.Excel.Functions.SPG($A507, "IQ_CURRENT_RATIO", I$3)</f>
        <v>#INVALID COMPANY ID</v>
      </c>
      <c r="J507" s="9" t="str" cm="1">
        <f t="array" ref="J507">_xll.SNL.Clients.Office.Excel.Functions.SPG($A507, "IQ_CURRENT_RATIO", J$3)</f>
        <v>#INVALID COMPANY ID</v>
      </c>
    </row>
    <row r="508" spans="2:10" x14ac:dyDescent="0.3">
      <c r="B508" s="9" t="str" cm="1">
        <f t="array" ref="B508">_xll.SNL.Clients.Office.Excel.Functions.SPG($A508, "IQ_CURRENT_RATIO", B$3)</f>
        <v>#INVALID COMPANY ID</v>
      </c>
      <c r="C508" s="9" t="str" cm="1">
        <f t="array" ref="C508">_xll.SNL.Clients.Office.Excel.Functions.SPG($A508, "IQ_CURRENT_RATIO", C$3)</f>
        <v>#INVALID COMPANY ID</v>
      </c>
      <c r="D508" s="9" t="str" cm="1">
        <f t="array" ref="D508">_xll.SNL.Clients.Office.Excel.Functions.SPG($A508, "IQ_CURRENT_RATIO", D$3)</f>
        <v>#INVALID COMPANY ID</v>
      </c>
      <c r="E508" s="9" t="str" cm="1">
        <f t="array" ref="E508">_xll.SNL.Clients.Office.Excel.Functions.SPG($A508, "IQ_CURRENT_RATIO", E$3)</f>
        <v>#INVALID COMPANY ID</v>
      </c>
      <c r="F508" s="9" t="str" cm="1">
        <f t="array" ref="F508">_xll.SNL.Clients.Office.Excel.Functions.SPG($A508, "IQ_CURRENT_RATIO", F$3)</f>
        <v>#INVALID COMPANY ID</v>
      </c>
      <c r="G508" s="9" t="str" cm="1">
        <f t="array" ref="G508">_xll.SNL.Clients.Office.Excel.Functions.SPG($A508, "IQ_CURRENT_RATIO", G$3)</f>
        <v>#INVALID COMPANY ID</v>
      </c>
      <c r="H508" s="9" t="str" cm="1">
        <f t="array" ref="H508">_xll.SNL.Clients.Office.Excel.Functions.SPG($A508, "IQ_CURRENT_RATIO", H$3)</f>
        <v>#INVALID COMPANY ID</v>
      </c>
      <c r="I508" s="9" t="str" cm="1">
        <f t="array" ref="I508">_xll.SNL.Clients.Office.Excel.Functions.SPG($A508, "IQ_CURRENT_RATIO", I$3)</f>
        <v>#INVALID COMPANY ID</v>
      </c>
      <c r="J508" s="9" t="str" cm="1">
        <f t="array" ref="J508">_xll.SNL.Clients.Office.Excel.Functions.SPG($A508, "IQ_CURRENT_RATIO", J$3)</f>
        <v>#INVALID COMPANY ID</v>
      </c>
    </row>
    <row r="509" spans="2:10" x14ac:dyDescent="0.3">
      <c r="B509" s="9" t="str" cm="1">
        <f t="array" ref="B509">_xll.SNL.Clients.Office.Excel.Functions.SPG($A509, "IQ_CURRENT_RATIO", B$3)</f>
        <v>#INVALID COMPANY ID</v>
      </c>
      <c r="C509" s="9" t="str" cm="1">
        <f t="array" ref="C509">_xll.SNL.Clients.Office.Excel.Functions.SPG($A509, "IQ_CURRENT_RATIO", C$3)</f>
        <v>#INVALID COMPANY ID</v>
      </c>
      <c r="D509" s="9" t="str" cm="1">
        <f t="array" ref="D509">_xll.SNL.Clients.Office.Excel.Functions.SPG($A509, "IQ_CURRENT_RATIO", D$3)</f>
        <v>#INVALID COMPANY ID</v>
      </c>
      <c r="E509" s="9" t="str" cm="1">
        <f t="array" ref="E509">_xll.SNL.Clients.Office.Excel.Functions.SPG($A509, "IQ_CURRENT_RATIO", E$3)</f>
        <v>#INVALID COMPANY ID</v>
      </c>
      <c r="F509" s="9" t="str" cm="1">
        <f t="array" ref="F509">_xll.SNL.Clients.Office.Excel.Functions.SPG($A509, "IQ_CURRENT_RATIO", F$3)</f>
        <v>#INVALID COMPANY ID</v>
      </c>
      <c r="G509" s="9" t="str" cm="1">
        <f t="array" ref="G509">_xll.SNL.Clients.Office.Excel.Functions.SPG($A509, "IQ_CURRENT_RATIO", G$3)</f>
        <v>#INVALID COMPANY ID</v>
      </c>
      <c r="H509" s="9" t="str" cm="1">
        <f t="array" ref="H509">_xll.SNL.Clients.Office.Excel.Functions.SPG($A509, "IQ_CURRENT_RATIO", H$3)</f>
        <v>#INVALID COMPANY ID</v>
      </c>
      <c r="I509" s="9" t="str" cm="1">
        <f t="array" ref="I509">_xll.SNL.Clients.Office.Excel.Functions.SPG($A509, "IQ_CURRENT_RATIO", I$3)</f>
        <v>#INVALID COMPANY ID</v>
      </c>
      <c r="J509" s="9" t="str" cm="1">
        <f t="array" ref="J509">_xll.SNL.Clients.Office.Excel.Functions.SPG($A509, "IQ_CURRENT_RATIO", J$3)</f>
        <v>#INVALID COMPANY ID</v>
      </c>
    </row>
    <row r="510" spans="2:10" x14ac:dyDescent="0.3">
      <c r="B510" s="9" t="str" cm="1">
        <f t="array" ref="B510">_xll.SNL.Clients.Office.Excel.Functions.SPG($A510, "IQ_CURRENT_RATIO", B$3)</f>
        <v>#INVALID COMPANY ID</v>
      </c>
      <c r="C510" s="9" t="str" cm="1">
        <f t="array" ref="C510">_xll.SNL.Clients.Office.Excel.Functions.SPG($A510, "IQ_CURRENT_RATIO", C$3)</f>
        <v>#INVALID COMPANY ID</v>
      </c>
      <c r="D510" s="9" t="str" cm="1">
        <f t="array" ref="D510">_xll.SNL.Clients.Office.Excel.Functions.SPG($A510, "IQ_CURRENT_RATIO", D$3)</f>
        <v>#INVALID COMPANY ID</v>
      </c>
      <c r="E510" s="9" t="str" cm="1">
        <f t="array" ref="E510">_xll.SNL.Clients.Office.Excel.Functions.SPG($A510, "IQ_CURRENT_RATIO", E$3)</f>
        <v>#INVALID COMPANY ID</v>
      </c>
      <c r="F510" s="9" t="str" cm="1">
        <f t="array" ref="F510">_xll.SNL.Clients.Office.Excel.Functions.SPG($A510, "IQ_CURRENT_RATIO", F$3)</f>
        <v>#INVALID COMPANY ID</v>
      </c>
      <c r="G510" s="9" t="str" cm="1">
        <f t="array" ref="G510">_xll.SNL.Clients.Office.Excel.Functions.SPG($A510, "IQ_CURRENT_RATIO", G$3)</f>
        <v>#INVALID COMPANY ID</v>
      </c>
      <c r="H510" s="9" t="str" cm="1">
        <f t="array" ref="H510">_xll.SNL.Clients.Office.Excel.Functions.SPG($A510, "IQ_CURRENT_RATIO", H$3)</f>
        <v>#INVALID COMPANY ID</v>
      </c>
      <c r="I510" s="9" t="str" cm="1">
        <f t="array" ref="I510">_xll.SNL.Clients.Office.Excel.Functions.SPG($A510, "IQ_CURRENT_RATIO", I$3)</f>
        <v>#INVALID COMPANY ID</v>
      </c>
      <c r="J510" s="9" t="str" cm="1">
        <f t="array" ref="J510">_xll.SNL.Clients.Office.Excel.Functions.SPG($A510, "IQ_CURRENT_RATIO", J$3)</f>
        <v>#INVALID COMPANY ID</v>
      </c>
    </row>
    <row r="511" spans="2:10" x14ac:dyDescent="0.3">
      <c r="B511" s="9" t="str" cm="1">
        <f t="array" ref="B511">_xll.SNL.Clients.Office.Excel.Functions.SPG($A511, "IQ_CURRENT_RATIO", B$3)</f>
        <v>#INVALID COMPANY ID</v>
      </c>
      <c r="C511" s="9" t="str" cm="1">
        <f t="array" ref="C511">_xll.SNL.Clients.Office.Excel.Functions.SPG($A511, "IQ_CURRENT_RATIO", C$3)</f>
        <v>#INVALID COMPANY ID</v>
      </c>
      <c r="D511" s="9" t="str" cm="1">
        <f t="array" ref="D511">_xll.SNL.Clients.Office.Excel.Functions.SPG($A511, "IQ_CURRENT_RATIO", D$3)</f>
        <v>#INVALID COMPANY ID</v>
      </c>
      <c r="E511" s="9" t="str" cm="1">
        <f t="array" ref="E511">_xll.SNL.Clients.Office.Excel.Functions.SPG($A511, "IQ_CURRENT_RATIO", E$3)</f>
        <v>#INVALID COMPANY ID</v>
      </c>
      <c r="F511" s="9" t="str" cm="1">
        <f t="array" ref="F511">_xll.SNL.Clients.Office.Excel.Functions.SPG($A511, "IQ_CURRENT_RATIO", F$3)</f>
        <v>#INVALID COMPANY ID</v>
      </c>
      <c r="G511" s="9" t="str" cm="1">
        <f t="array" ref="G511">_xll.SNL.Clients.Office.Excel.Functions.SPG($A511, "IQ_CURRENT_RATIO", G$3)</f>
        <v>#INVALID COMPANY ID</v>
      </c>
      <c r="H511" s="9" t="str" cm="1">
        <f t="array" ref="H511">_xll.SNL.Clients.Office.Excel.Functions.SPG($A511, "IQ_CURRENT_RATIO", H$3)</f>
        <v>#INVALID COMPANY ID</v>
      </c>
      <c r="I511" s="9" t="str" cm="1">
        <f t="array" ref="I511">_xll.SNL.Clients.Office.Excel.Functions.SPG($A511, "IQ_CURRENT_RATIO", I$3)</f>
        <v>#INVALID COMPANY ID</v>
      </c>
      <c r="J511" s="9" t="str" cm="1">
        <f t="array" ref="J511">_xll.SNL.Clients.Office.Excel.Functions.SPG($A511, "IQ_CURRENT_RATIO", J$3)</f>
        <v>#INVALID COMPANY ID</v>
      </c>
    </row>
    <row r="512" spans="2:10" x14ac:dyDescent="0.3">
      <c r="B512" s="9" t="str" cm="1">
        <f t="array" ref="B512">_xll.SNL.Clients.Office.Excel.Functions.SPG($A512, "IQ_CURRENT_RATIO", B$3)</f>
        <v>#INVALID COMPANY ID</v>
      </c>
      <c r="C512" s="9" t="str" cm="1">
        <f t="array" ref="C512">_xll.SNL.Clients.Office.Excel.Functions.SPG($A512, "IQ_CURRENT_RATIO", C$3)</f>
        <v>#INVALID COMPANY ID</v>
      </c>
      <c r="D512" s="9" t="str" cm="1">
        <f t="array" ref="D512">_xll.SNL.Clients.Office.Excel.Functions.SPG($A512, "IQ_CURRENT_RATIO", D$3)</f>
        <v>#INVALID COMPANY ID</v>
      </c>
      <c r="E512" s="9" t="str" cm="1">
        <f t="array" ref="E512">_xll.SNL.Clients.Office.Excel.Functions.SPG($A512, "IQ_CURRENT_RATIO", E$3)</f>
        <v>#INVALID COMPANY ID</v>
      </c>
      <c r="F512" s="9" t="str" cm="1">
        <f t="array" ref="F512">_xll.SNL.Clients.Office.Excel.Functions.SPG($A512, "IQ_CURRENT_RATIO", F$3)</f>
        <v>#INVALID COMPANY ID</v>
      </c>
      <c r="G512" s="9" t="str" cm="1">
        <f t="array" ref="G512">_xll.SNL.Clients.Office.Excel.Functions.SPG($A512, "IQ_CURRENT_RATIO", G$3)</f>
        <v>#INVALID COMPANY ID</v>
      </c>
      <c r="H512" s="9" t="str" cm="1">
        <f t="array" ref="H512">_xll.SNL.Clients.Office.Excel.Functions.SPG($A512, "IQ_CURRENT_RATIO", H$3)</f>
        <v>#INVALID COMPANY ID</v>
      </c>
      <c r="I512" s="9" t="str" cm="1">
        <f t="array" ref="I512">_xll.SNL.Clients.Office.Excel.Functions.SPG($A512, "IQ_CURRENT_RATIO", I$3)</f>
        <v>#INVALID COMPANY ID</v>
      </c>
      <c r="J512" s="9" t="str" cm="1">
        <f t="array" ref="J512">_xll.SNL.Clients.Office.Excel.Functions.SPG($A512, "IQ_CURRENT_RATIO", J$3)</f>
        <v>#INVALID COMPANY ID</v>
      </c>
    </row>
    <row r="513" spans="2:10" x14ac:dyDescent="0.3">
      <c r="B513" s="9" t="str" cm="1">
        <f t="array" ref="B513">_xll.SNL.Clients.Office.Excel.Functions.SPG($A513, "IQ_CURRENT_RATIO", B$3)</f>
        <v>#INVALID COMPANY ID</v>
      </c>
      <c r="C513" s="9" t="str" cm="1">
        <f t="array" ref="C513">_xll.SNL.Clients.Office.Excel.Functions.SPG($A513, "IQ_CURRENT_RATIO", C$3)</f>
        <v>#INVALID COMPANY ID</v>
      </c>
      <c r="D513" s="9" t="str" cm="1">
        <f t="array" ref="D513">_xll.SNL.Clients.Office.Excel.Functions.SPG($A513, "IQ_CURRENT_RATIO", D$3)</f>
        <v>#INVALID COMPANY ID</v>
      </c>
      <c r="E513" s="9" t="str" cm="1">
        <f t="array" ref="E513">_xll.SNL.Clients.Office.Excel.Functions.SPG($A513, "IQ_CURRENT_RATIO", E$3)</f>
        <v>#INVALID COMPANY ID</v>
      </c>
      <c r="F513" s="9" t="str" cm="1">
        <f t="array" ref="F513">_xll.SNL.Clients.Office.Excel.Functions.SPG($A513, "IQ_CURRENT_RATIO", F$3)</f>
        <v>#INVALID COMPANY ID</v>
      </c>
      <c r="G513" s="9" t="str" cm="1">
        <f t="array" ref="G513">_xll.SNL.Clients.Office.Excel.Functions.SPG($A513, "IQ_CURRENT_RATIO", G$3)</f>
        <v>#INVALID COMPANY ID</v>
      </c>
      <c r="H513" s="9" t="str" cm="1">
        <f t="array" ref="H513">_xll.SNL.Clients.Office.Excel.Functions.SPG($A513, "IQ_CURRENT_RATIO", H$3)</f>
        <v>#INVALID COMPANY ID</v>
      </c>
      <c r="I513" s="9" t="str" cm="1">
        <f t="array" ref="I513">_xll.SNL.Clients.Office.Excel.Functions.SPG($A513, "IQ_CURRENT_RATIO", I$3)</f>
        <v>#INVALID COMPANY ID</v>
      </c>
      <c r="J513" s="9" t="str" cm="1">
        <f t="array" ref="J513">_xll.SNL.Clients.Office.Excel.Functions.SPG($A513, "IQ_CURRENT_RATIO", J$3)</f>
        <v>#INVALID COMPANY ID</v>
      </c>
    </row>
    <row r="514" spans="2:10" x14ac:dyDescent="0.3">
      <c r="B514" s="9" t="str" cm="1">
        <f t="array" ref="B514">_xll.SNL.Clients.Office.Excel.Functions.SPG($A514, "IQ_CURRENT_RATIO", B$3)</f>
        <v>#INVALID COMPANY ID</v>
      </c>
      <c r="C514" s="9" t="str" cm="1">
        <f t="array" ref="C514">_xll.SNL.Clients.Office.Excel.Functions.SPG($A514, "IQ_CURRENT_RATIO", C$3)</f>
        <v>#INVALID COMPANY ID</v>
      </c>
      <c r="D514" s="9" t="str" cm="1">
        <f t="array" ref="D514">_xll.SNL.Clients.Office.Excel.Functions.SPG($A514, "IQ_CURRENT_RATIO", D$3)</f>
        <v>#INVALID COMPANY ID</v>
      </c>
      <c r="E514" s="9" t="str" cm="1">
        <f t="array" ref="E514">_xll.SNL.Clients.Office.Excel.Functions.SPG($A514, "IQ_CURRENT_RATIO", E$3)</f>
        <v>#INVALID COMPANY ID</v>
      </c>
      <c r="F514" s="9" t="str" cm="1">
        <f t="array" ref="F514">_xll.SNL.Clients.Office.Excel.Functions.SPG($A514, "IQ_CURRENT_RATIO", F$3)</f>
        <v>#INVALID COMPANY ID</v>
      </c>
      <c r="G514" s="9" t="str" cm="1">
        <f t="array" ref="G514">_xll.SNL.Clients.Office.Excel.Functions.SPG($A514, "IQ_CURRENT_RATIO", G$3)</f>
        <v>#INVALID COMPANY ID</v>
      </c>
      <c r="H514" s="9" t="str" cm="1">
        <f t="array" ref="H514">_xll.SNL.Clients.Office.Excel.Functions.SPG($A514, "IQ_CURRENT_RATIO", H$3)</f>
        <v>#INVALID COMPANY ID</v>
      </c>
      <c r="I514" s="9" t="str" cm="1">
        <f t="array" ref="I514">_xll.SNL.Clients.Office.Excel.Functions.SPG($A514, "IQ_CURRENT_RATIO", I$3)</f>
        <v>#INVALID COMPANY ID</v>
      </c>
      <c r="J514" s="9" t="str" cm="1">
        <f t="array" ref="J514">_xll.SNL.Clients.Office.Excel.Functions.SPG($A514, "IQ_CURRENT_RATIO", J$3)</f>
        <v>#INVALID COMPANY ID</v>
      </c>
    </row>
    <row r="515" spans="2:10" x14ac:dyDescent="0.3">
      <c r="B515" s="9" t="str" cm="1">
        <f t="array" ref="B515">_xll.SNL.Clients.Office.Excel.Functions.SPG($A515, "IQ_CURRENT_RATIO", B$3)</f>
        <v>#INVALID COMPANY ID</v>
      </c>
      <c r="C515" s="9" t="str" cm="1">
        <f t="array" ref="C515">_xll.SNL.Clients.Office.Excel.Functions.SPG($A515, "IQ_CURRENT_RATIO", C$3)</f>
        <v>#INVALID COMPANY ID</v>
      </c>
      <c r="D515" s="9" t="str" cm="1">
        <f t="array" ref="D515">_xll.SNL.Clients.Office.Excel.Functions.SPG($A515, "IQ_CURRENT_RATIO", D$3)</f>
        <v>#INVALID COMPANY ID</v>
      </c>
      <c r="E515" s="9" t="str" cm="1">
        <f t="array" ref="E515">_xll.SNL.Clients.Office.Excel.Functions.SPG($A515, "IQ_CURRENT_RATIO", E$3)</f>
        <v>#INVALID COMPANY ID</v>
      </c>
      <c r="F515" s="9" t="str" cm="1">
        <f t="array" ref="F515">_xll.SNL.Clients.Office.Excel.Functions.SPG($A515, "IQ_CURRENT_RATIO", F$3)</f>
        <v>#INVALID COMPANY ID</v>
      </c>
      <c r="G515" s="9" t="str" cm="1">
        <f t="array" ref="G515">_xll.SNL.Clients.Office.Excel.Functions.SPG($A515, "IQ_CURRENT_RATIO", G$3)</f>
        <v>#INVALID COMPANY ID</v>
      </c>
      <c r="H515" s="9" t="str" cm="1">
        <f t="array" ref="H515">_xll.SNL.Clients.Office.Excel.Functions.SPG($A515, "IQ_CURRENT_RATIO", H$3)</f>
        <v>#INVALID COMPANY ID</v>
      </c>
      <c r="I515" s="9" t="str" cm="1">
        <f t="array" ref="I515">_xll.SNL.Clients.Office.Excel.Functions.SPG($A515, "IQ_CURRENT_RATIO", I$3)</f>
        <v>#INVALID COMPANY ID</v>
      </c>
      <c r="J515" s="9" t="str" cm="1">
        <f t="array" ref="J515">_xll.SNL.Clients.Office.Excel.Functions.SPG($A515, "IQ_CURRENT_RATIO", J$3)</f>
        <v>#INVALID COMPANY ID</v>
      </c>
    </row>
    <row r="516" spans="2:10" x14ac:dyDescent="0.3">
      <c r="B516" s="9" t="str" cm="1">
        <f t="array" ref="B516">_xll.SNL.Clients.Office.Excel.Functions.SPG($A516, "IQ_CURRENT_RATIO", B$3)</f>
        <v>#INVALID COMPANY ID</v>
      </c>
      <c r="C516" s="9" t="str" cm="1">
        <f t="array" ref="C516">_xll.SNL.Clients.Office.Excel.Functions.SPG($A516, "IQ_CURRENT_RATIO", C$3)</f>
        <v>#INVALID COMPANY ID</v>
      </c>
      <c r="D516" s="9" t="str" cm="1">
        <f t="array" ref="D516">_xll.SNL.Clients.Office.Excel.Functions.SPG($A516, "IQ_CURRENT_RATIO", D$3)</f>
        <v>#INVALID COMPANY ID</v>
      </c>
      <c r="E516" s="9" t="str" cm="1">
        <f t="array" ref="E516">_xll.SNL.Clients.Office.Excel.Functions.SPG($A516, "IQ_CURRENT_RATIO", E$3)</f>
        <v>#INVALID COMPANY ID</v>
      </c>
      <c r="F516" s="9" t="str" cm="1">
        <f t="array" ref="F516">_xll.SNL.Clients.Office.Excel.Functions.SPG($A516, "IQ_CURRENT_RATIO", F$3)</f>
        <v>#INVALID COMPANY ID</v>
      </c>
      <c r="G516" s="9" t="str" cm="1">
        <f t="array" ref="G516">_xll.SNL.Clients.Office.Excel.Functions.SPG($A516, "IQ_CURRENT_RATIO", G$3)</f>
        <v>#INVALID COMPANY ID</v>
      </c>
      <c r="H516" s="9" t="str" cm="1">
        <f t="array" ref="H516">_xll.SNL.Clients.Office.Excel.Functions.SPG($A516, "IQ_CURRENT_RATIO", H$3)</f>
        <v>#INVALID COMPANY ID</v>
      </c>
      <c r="I516" s="9" t="str" cm="1">
        <f t="array" ref="I516">_xll.SNL.Clients.Office.Excel.Functions.SPG($A516, "IQ_CURRENT_RATIO", I$3)</f>
        <v>#INVALID COMPANY ID</v>
      </c>
      <c r="J516" s="9" t="str" cm="1">
        <f t="array" ref="J516">_xll.SNL.Clients.Office.Excel.Functions.SPG($A516, "IQ_CURRENT_RATIO", J$3)</f>
        <v>#INVALID COMPANY ID</v>
      </c>
    </row>
    <row r="517" spans="2:10" x14ac:dyDescent="0.3">
      <c r="B517" s="9" t="str" cm="1">
        <f t="array" ref="B517">_xll.SNL.Clients.Office.Excel.Functions.SPG($A517, "IQ_CURRENT_RATIO", B$3)</f>
        <v>#INVALID COMPANY ID</v>
      </c>
      <c r="C517" s="9" t="str" cm="1">
        <f t="array" ref="C517">_xll.SNL.Clients.Office.Excel.Functions.SPG($A517, "IQ_CURRENT_RATIO", C$3)</f>
        <v>#INVALID COMPANY ID</v>
      </c>
      <c r="D517" s="9" t="str" cm="1">
        <f t="array" ref="D517">_xll.SNL.Clients.Office.Excel.Functions.SPG($A517, "IQ_CURRENT_RATIO", D$3)</f>
        <v>#INVALID COMPANY ID</v>
      </c>
      <c r="E517" s="9" t="str" cm="1">
        <f t="array" ref="E517">_xll.SNL.Clients.Office.Excel.Functions.SPG($A517, "IQ_CURRENT_RATIO", E$3)</f>
        <v>#INVALID COMPANY ID</v>
      </c>
      <c r="F517" s="9" t="str" cm="1">
        <f t="array" ref="F517">_xll.SNL.Clients.Office.Excel.Functions.SPG($A517, "IQ_CURRENT_RATIO", F$3)</f>
        <v>#INVALID COMPANY ID</v>
      </c>
      <c r="G517" s="9" t="str" cm="1">
        <f t="array" ref="G517">_xll.SNL.Clients.Office.Excel.Functions.SPG($A517, "IQ_CURRENT_RATIO", G$3)</f>
        <v>#INVALID COMPANY ID</v>
      </c>
      <c r="H517" s="9" t="str" cm="1">
        <f t="array" ref="H517">_xll.SNL.Clients.Office.Excel.Functions.SPG($A517, "IQ_CURRENT_RATIO", H$3)</f>
        <v>#INVALID COMPANY ID</v>
      </c>
      <c r="I517" s="9" t="str" cm="1">
        <f t="array" ref="I517">_xll.SNL.Clients.Office.Excel.Functions.SPG($A517, "IQ_CURRENT_RATIO", I$3)</f>
        <v>#INVALID COMPANY ID</v>
      </c>
      <c r="J517" s="9" t="str" cm="1">
        <f t="array" ref="J517">_xll.SNL.Clients.Office.Excel.Functions.SPG($A517, "IQ_CURRENT_RATIO", J$3)</f>
        <v>#INVALID COMPANY ID</v>
      </c>
    </row>
    <row r="518" spans="2:10" x14ac:dyDescent="0.3">
      <c r="B518" s="9" t="str" cm="1">
        <f t="array" ref="B518">_xll.SNL.Clients.Office.Excel.Functions.SPG($A518, "IQ_CURRENT_RATIO", B$3)</f>
        <v>#INVALID COMPANY ID</v>
      </c>
      <c r="C518" s="9" t="str" cm="1">
        <f t="array" ref="C518">_xll.SNL.Clients.Office.Excel.Functions.SPG($A518, "IQ_CURRENT_RATIO", C$3)</f>
        <v>#INVALID COMPANY ID</v>
      </c>
      <c r="D518" s="9" t="str" cm="1">
        <f t="array" ref="D518">_xll.SNL.Clients.Office.Excel.Functions.SPG($A518, "IQ_CURRENT_RATIO", D$3)</f>
        <v>#INVALID COMPANY ID</v>
      </c>
      <c r="E518" s="9" t="str" cm="1">
        <f t="array" ref="E518">_xll.SNL.Clients.Office.Excel.Functions.SPG($A518, "IQ_CURRENT_RATIO", E$3)</f>
        <v>#INVALID COMPANY ID</v>
      </c>
      <c r="F518" s="9" t="str" cm="1">
        <f t="array" ref="F518">_xll.SNL.Clients.Office.Excel.Functions.SPG($A518, "IQ_CURRENT_RATIO", F$3)</f>
        <v>#INVALID COMPANY ID</v>
      </c>
      <c r="G518" s="9" t="str" cm="1">
        <f t="array" ref="G518">_xll.SNL.Clients.Office.Excel.Functions.SPG($A518, "IQ_CURRENT_RATIO", G$3)</f>
        <v>#INVALID COMPANY ID</v>
      </c>
      <c r="H518" s="9" t="str" cm="1">
        <f t="array" ref="H518">_xll.SNL.Clients.Office.Excel.Functions.SPG($A518, "IQ_CURRENT_RATIO", H$3)</f>
        <v>#INVALID COMPANY ID</v>
      </c>
      <c r="I518" s="9" t="str" cm="1">
        <f t="array" ref="I518">_xll.SNL.Clients.Office.Excel.Functions.SPG($A518, "IQ_CURRENT_RATIO", I$3)</f>
        <v>#INVALID COMPANY ID</v>
      </c>
      <c r="J518" s="9" t="str" cm="1">
        <f t="array" ref="J518">_xll.SNL.Clients.Office.Excel.Functions.SPG($A518, "IQ_CURRENT_RATIO", J$3)</f>
        <v>#INVALID COMPANY ID</v>
      </c>
    </row>
    <row r="519" spans="2:10" x14ac:dyDescent="0.3">
      <c r="B519" s="9" t="str" cm="1">
        <f t="array" ref="B519">_xll.SNL.Clients.Office.Excel.Functions.SPG($A519, "IQ_CURRENT_RATIO", B$3)</f>
        <v>#INVALID COMPANY ID</v>
      </c>
      <c r="C519" s="9" t="str" cm="1">
        <f t="array" ref="C519">_xll.SNL.Clients.Office.Excel.Functions.SPG($A519, "IQ_CURRENT_RATIO", C$3)</f>
        <v>#INVALID COMPANY ID</v>
      </c>
      <c r="D519" s="9" t="str" cm="1">
        <f t="array" ref="D519">_xll.SNL.Clients.Office.Excel.Functions.SPG($A519, "IQ_CURRENT_RATIO", D$3)</f>
        <v>#INVALID COMPANY ID</v>
      </c>
      <c r="E519" s="9" t="str" cm="1">
        <f t="array" ref="E519">_xll.SNL.Clients.Office.Excel.Functions.SPG($A519, "IQ_CURRENT_RATIO", E$3)</f>
        <v>#INVALID COMPANY ID</v>
      </c>
      <c r="F519" s="9" t="str" cm="1">
        <f t="array" ref="F519">_xll.SNL.Clients.Office.Excel.Functions.SPG($A519, "IQ_CURRENT_RATIO", F$3)</f>
        <v>#INVALID COMPANY ID</v>
      </c>
      <c r="G519" s="9" t="str" cm="1">
        <f t="array" ref="G519">_xll.SNL.Clients.Office.Excel.Functions.SPG($A519, "IQ_CURRENT_RATIO", G$3)</f>
        <v>#INVALID COMPANY ID</v>
      </c>
      <c r="H519" s="9" t="str" cm="1">
        <f t="array" ref="H519">_xll.SNL.Clients.Office.Excel.Functions.SPG($A519, "IQ_CURRENT_RATIO", H$3)</f>
        <v>#INVALID COMPANY ID</v>
      </c>
      <c r="I519" s="9" t="str" cm="1">
        <f t="array" ref="I519">_xll.SNL.Clients.Office.Excel.Functions.SPG($A519, "IQ_CURRENT_RATIO", I$3)</f>
        <v>#INVALID COMPANY ID</v>
      </c>
      <c r="J519" s="9" t="str" cm="1">
        <f t="array" ref="J519">_xll.SNL.Clients.Office.Excel.Functions.SPG($A519, "IQ_CURRENT_RATIO", J$3)</f>
        <v>#INVALID COMPANY ID</v>
      </c>
    </row>
    <row r="520" spans="2:10" x14ac:dyDescent="0.3">
      <c r="B520" s="9" t="str" cm="1">
        <f t="array" ref="B520">_xll.SNL.Clients.Office.Excel.Functions.SPG($A520, "IQ_CURRENT_RATIO", B$3)</f>
        <v>#INVALID COMPANY ID</v>
      </c>
      <c r="C520" s="9" t="str" cm="1">
        <f t="array" ref="C520">_xll.SNL.Clients.Office.Excel.Functions.SPG($A520, "IQ_CURRENT_RATIO", C$3)</f>
        <v>#INVALID COMPANY ID</v>
      </c>
      <c r="D520" s="9" t="str" cm="1">
        <f t="array" ref="D520">_xll.SNL.Clients.Office.Excel.Functions.SPG($A520, "IQ_CURRENT_RATIO", D$3)</f>
        <v>#INVALID COMPANY ID</v>
      </c>
      <c r="E520" s="9" t="str" cm="1">
        <f t="array" ref="E520">_xll.SNL.Clients.Office.Excel.Functions.SPG($A520, "IQ_CURRENT_RATIO", E$3)</f>
        <v>#INVALID COMPANY ID</v>
      </c>
      <c r="F520" s="9" t="str" cm="1">
        <f t="array" ref="F520">_xll.SNL.Clients.Office.Excel.Functions.SPG($A520, "IQ_CURRENT_RATIO", F$3)</f>
        <v>#INVALID COMPANY ID</v>
      </c>
      <c r="G520" s="9" t="str" cm="1">
        <f t="array" ref="G520">_xll.SNL.Clients.Office.Excel.Functions.SPG($A520, "IQ_CURRENT_RATIO", G$3)</f>
        <v>#INVALID COMPANY ID</v>
      </c>
      <c r="H520" s="9" t="str" cm="1">
        <f t="array" ref="H520">_xll.SNL.Clients.Office.Excel.Functions.SPG($A520, "IQ_CURRENT_RATIO", H$3)</f>
        <v>#INVALID COMPANY ID</v>
      </c>
      <c r="I520" s="9" t="str" cm="1">
        <f t="array" ref="I520">_xll.SNL.Clients.Office.Excel.Functions.SPG($A520, "IQ_CURRENT_RATIO", I$3)</f>
        <v>#INVALID COMPANY ID</v>
      </c>
      <c r="J520" s="9" t="str" cm="1">
        <f t="array" ref="J520">_xll.SNL.Clients.Office.Excel.Functions.SPG($A520, "IQ_CURRENT_RATIO", J$3)</f>
        <v>#INVALID COMPANY ID</v>
      </c>
    </row>
    <row r="521" spans="2:10" x14ac:dyDescent="0.3">
      <c r="B521" s="9" t="str" cm="1">
        <f t="array" ref="B521">_xll.SNL.Clients.Office.Excel.Functions.SPG($A521, "IQ_CURRENT_RATIO", B$3)</f>
        <v>#INVALID COMPANY ID</v>
      </c>
      <c r="C521" s="9" t="str" cm="1">
        <f t="array" ref="C521">_xll.SNL.Clients.Office.Excel.Functions.SPG($A521, "IQ_CURRENT_RATIO", C$3)</f>
        <v>#INVALID COMPANY ID</v>
      </c>
      <c r="D521" s="9" t="str" cm="1">
        <f t="array" ref="D521">_xll.SNL.Clients.Office.Excel.Functions.SPG($A521, "IQ_CURRENT_RATIO", D$3)</f>
        <v>#INVALID COMPANY ID</v>
      </c>
      <c r="E521" s="9" t="str" cm="1">
        <f t="array" ref="E521">_xll.SNL.Clients.Office.Excel.Functions.SPG($A521, "IQ_CURRENT_RATIO", E$3)</f>
        <v>#INVALID COMPANY ID</v>
      </c>
      <c r="F521" s="9" t="str" cm="1">
        <f t="array" ref="F521">_xll.SNL.Clients.Office.Excel.Functions.SPG($A521, "IQ_CURRENT_RATIO", F$3)</f>
        <v>#INVALID COMPANY ID</v>
      </c>
      <c r="G521" s="9" t="str" cm="1">
        <f t="array" ref="G521">_xll.SNL.Clients.Office.Excel.Functions.SPG($A521, "IQ_CURRENT_RATIO", G$3)</f>
        <v>#INVALID COMPANY ID</v>
      </c>
      <c r="H521" s="9" t="str" cm="1">
        <f t="array" ref="H521">_xll.SNL.Clients.Office.Excel.Functions.SPG($A521, "IQ_CURRENT_RATIO", H$3)</f>
        <v>#INVALID COMPANY ID</v>
      </c>
      <c r="I521" s="9" t="str" cm="1">
        <f t="array" ref="I521">_xll.SNL.Clients.Office.Excel.Functions.SPG($A521, "IQ_CURRENT_RATIO", I$3)</f>
        <v>#INVALID COMPANY ID</v>
      </c>
      <c r="J521" s="9" t="str" cm="1">
        <f t="array" ref="J521">_xll.SNL.Clients.Office.Excel.Functions.SPG($A521, "IQ_CURRENT_RATIO", J$3)</f>
        <v>#INVALID COMPANY ID</v>
      </c>
    </row>
    <row r="522" spans="2:10" x14ac:dyDescent="0.3">
      <c r="B522" s="9" t="str" cm="1">
        <f t="array" ref="B522">_xll.SNL.Clients.Office.Excel.Functions.SPG($A522, "IQ_CURRENT_RATIO", B$3)</f>
        <v>#INVALID COMPANY ID</v>
      </c>
      <c r="C522" s="9" t="str" cm="1">
        <f t="array" ref="C522">_xll.SNL.Clients.Office.Excel.Functions.SPG($A522, "IQ_CURRENT_RATIO", C$3)</f>
        <v>#INVALID COMPANY ID</v>
      </c>
      <c r="D522" s="9" t="str" cm="1">
        <f t="array" ref="D522">_xll.SNL.Clients.Office.Excel.Functions.SPG($A522, "IQ_CURRENT_RATIO", D$3)</f>
        <v>#INVALID COMPANY ID</v>
      </c>
      <c r="E522" s="9" t="str" cm="1">
        <f t="array" ref="E522">_xll.SNL.Clients.Office.Excel.Functions.SPG($A522, "IQ_CURRENT_RATIO", E$3)</f>
        <v>#INVALID COMPANY ID</v>
      </c>
      <c r="F522" s="9" t="str" cm="1">
        <f t="array" ref="F522">_xll.SNL.Clients.Office.Excel.Functions.SPG($A522, "IQ_CURRENT_RATIO", F$3)</f>
        <v>#INVALID COMPANY ID</v>
      </c>
      <c r="G522" s="9" t="str" cm="1">
        <f t="array" ref="G522">_xll.SNL.Clients.Office.Excel.Functions.SPG($A522, "IQ_CURRENT_RATIO", G$3)</f>
        <v>#INVALID COMPANY ID</v>
      </c>
      <c r="H522" s="9" t="str" cm="1">
        <f t="array" ref="H522">_xll.SNL.Clients.Office.Excel.Functions.SPG($A522, "IQ_CURRENT_RATIO", H$3)</f>
        <v>#INVALID COMPANY ID</v>
      </c>
      <c r="I522" s="9" t="str" cm="1">
        <f t="array" ref="I522">_xll.SNL.Clients.Office.Excel.Functions.SPG($A522, "IQ_CURRENT_RATIO", I$3)</f>
        <v>#INVALID COMPANY ID</v>
      </c>
      <c r="J522" s="9" t="str" cm="1">
        <f t="array" ref="J522">_xll.SNL.Clients.Office.Excel.Functions.SPG($A522, "IQ_CURRENT_RATIO", J$3)</f>
        <v>#INVALID COMPANY ID</v>
      </c>
    </row>
    <row r="523" spans="2:10" x14ac:dyDescent="0.3">
      <c r="B523" s="9" t="str" cm="1">
        <f t="array" ref="B523">_xll.SNL.Clients.Office.Excel.Functions.SPG($A523, "IQ_CURRENT_RATIO", B$3)</f>
        <v>#INVALID COMPANY ID</v>
      </c>
      <c r="C523" s="9" t="str" cm="1">
        <f t="array" ref="C523">_xll.SNL.Clients.Office.Excel.Functions.SPG($A523, "IQ_CURRENT_RATIO", C$3)</f>
        <v>#INVALID COMPANY ID</v>
      </c>
      <c r="D523" s="9" t="str" cm="1">
        <f t="array" ref="D523">_xll.SNL.Clients.Office.Excel.Functions.SPG($A523, "IQ_CURRENT_RATIO", D$3)</f>
        <v>#INVALID COMPANY ID</v>
      </c>
      <c r="E523" s="9" t="str" cm="1">
        <f t="array" ref="E523">_xll.SNL.Clients.Office.Excel.Functions.SPG($A523, "IQ_CURRENT_RATIO", E$3)</f>
        <v>#INVALID COMPANY ID</v>
      </c>
      <c r="F523" s="9" t="str" cm="1">
        <f t="array" ref="F523">_xll.SNL.Clients.Office.Excel.Functions.SPG($A523, "IQ_CURRENT_RATIO", F$3)</f>
        <v>#INVALID COMPANY ID</v>
      </c>
      <c r="G523" s="9" t="str" cm="1">
        <f t="array" ref="G523">_xll.SNL.Clients.Office.Excel.Functions.SPG($A523, "IQ_CURRENT_RATIO", G$3)</f>
        <v>#INVALID COMPANY ID</v>
      </c>
      <c r="H523" s="9" t="str" cm="1">
        <f t="array" ref="H523">_xll.SNL.Clients.Office.Excel.Functions.SPG($A523, "IQ_CURRENT_RATIO", H$3)</f>
        <v>#INVALID COMPANY ID</v>
      </c>
      <c r="I523" s="9" t="str" cm="1">
        <f t="array" ref="I523">_xll.SNL.Clients.Office.Excel.Functions.SPG($A523, "IQ_CURRENT_RATIO", I$3)</f>
        <v>#INVALID COMPANY ID</v>
      </c>
      <c r="J523" s="9" t="str" cm="1">
        <f t="array" ref="J523">_xll.SNL.Clients.Office.Excel.Functions.SPG($A523, "IQ_CURRENT_RATIO", J$3)</f>
        <v>#INVALID COMPANY ID</v>
      </c>
    </row>
    <row r="524" spans="2:10" x14ac:dyDescent="0.3">
      <c r="B524" s="9" t="str" cm="1">
        <f t="array" ref="B524">_xll.SNL.Clients.Office.Excel.Functions.SPG($A524, "IQ_CURRENT_RATIO", B$3)</f>
        <v>#INVALID COMPANY ID</v>
      </c>
      <c r="C524" s="9" t="str" cm="1">
        <f t="array" ref="C524">_xll.SNL.Clients.Office.Excel.Functions.SPG($A524, "IQ_CURRENT_RATIO", C$3)</f>
        <v>#INVALID COMPANY ID</v>
      </c>
      <c r="D524" s="9" t="str" cm="1">
        <f t="array" ref="D524">_xll.SNL.Clients.Office.Excel.Functions.SPG($A524, "IQ_CURRENT_RATIO", D$3)</f>
        <v>#INVALID COMPANY ID</v>
      </c>
      <c r="E524" s="9" t="str" cm="1">
        <f t="array" ref="E524">_xll.SNL.Clients.Office.Excel.Functions.SPG($A524, "IQ_CURRENT_RATIO", E$3)</f>
        <v>#INVALID COMPANY ID</v>
      </c>
      <c r="F524" s="9" t="str" cm="1">
        <f t="array" ref="F524">_xll.SNL.Clients.Office.Excel.Functions.SPG($A524, "IQ_CURRENT_RATIO", F$3)</f>
        <v>#INVALID COMPANY ID</v>
      </c>
      <c r="G524" s="9" t="str" cm="1">
        <f t="array" ref="G524">_xll.SNL.Clients.Office.Excel.Functions.SPG($A524, "IQ_CURRENT_RATIO", G$3)</f>
        <v>#INVALID COMPANY ID</v>
      </c>
      <c r="H524" s="9" t="str" cm="1">
        <f t="array" ref="H524">_xll.SNL.Clients.Office.Excel.Functions.SPG($A524, "IQ_CURRENT_RATIO", H$3)</f>
        <v>#INVALID COMPANY ID</v>
      </c>
      <c r="I524" s="9" t="str" cm="1">
        <f t="array" ref="I524">_xll.SNL.Clients.Office.Excel.Functions.SPG($A524, "IQ_CURRENT_RATIO", I$3)</f>
        <v>#INVALID COMPANY ID</v>
      </c>
      <c r="J524" s="9" t="str" cm="1">
        <f t="array" ref="J524">_xll.SNL.Clients.Office.Excel.Functions.SPG($A524, "IQ_CURRENT_RATIO", J$3)</f>
        <v>#INVALID COMPANY ID</v>
      </c>
    </row>
    <row r="525" spans="2:10" x14ac:dyDescent="0.3">
      <c r="B525" s="9" t="str" cm="1">
        <f t="array" ref="B525">_xll.SNL.Clients.Office.Excel.Functions.SPG($A525, "IQ_CURRENT_RATIO", B$3)</f>
        <v>#INVALID COMPANY ID</v>
      </c>
      <c r="C525" s="9" t="str" cm="1">
        <f t="array" ref="C525">_xll.SNL.Clients.Office.Excel.Functions.SPG($A525, "IQ_CURRENT_RATIO", C$3)</f>
        <v>#INVALID COMPANY ID</v>
      </c>
      <c r="D525" s="9" t="str" cm="1">
        <f t="array" ref="D525">_xll.SNL.Clients.Office.Excel.Functions.SPG($A525, "IQ_CURRENT_RATIO", D$3)</f>
        <v>#INVALID COMPANY ID</v>
      </c>
      <c r="E525" s="9" t="str" cm="1">
        <f t="array" ref="E525">_xll.SNL.Clients.Office.Excel.Functions.SPG($A525, "IQ_CURRENT_RATIO", E$3)</f>
        <v>#INVALID COMPANY ID</v>
      </c>
      <c r="F525" s="9" t="str" cm="1">
        <f t="array" ref="F525">_xll.SNL.Clients.Office.Excel.Functions.SPG($A525, "IQ_CURRENT_RATIO", F$3)</f>
        <v>#INVALID COMPANY ID</v>
      </c>
      <c r="G525" s="9" t="str" cm="1">
        <f t="array" ref="G525">_xll.SNL.Clients.Office.Excel.Functions.SPG($A525, "IQ_CURRENT_RATIO", G$3)</f>
        <v>#INVALID COMPANY ID</v>
      </c>
      <c r="H525" s="9" t="str" cm="1">
        <f t="array" ref="H525">_xll.SNL.Clients.Office.Excel.Functions.SPG($A525, "IQ_CURRENT_RATIO", H$3)</f>
        <v>#INVALID COMPANY ID</v>
      </c>
      <c r="I525" s="9" t="str" cm="1">
        <f t="array" ref="I525">_xll.SNL.Clients.Office.Excel.Functions.SPG($A525, "IQ_CURRENT_RATIO", I$3)</f>
        <v>#INVALID COMPANY ID</v>
      </c>
      <c r="J525" s="9" t="str" cm="1">
        <f t="array" ref="J525">_xll.SNL.Clients.Office.Excel.Functions.SPG($A525, "IQ_CURRENT_RATIO", J$3)</f>
        <v>#INVALID COMPANY ID</v>
      </c>
    </row>
    <row r="526" spans="2:10" x14ac:dyDescent="0.3">
      <c r="B526" s="9" t="str" cm="1">
        <f t="array" ref="B526">_xll.SNL.Clients.Office.Excel.Functions.SPG($A526, "IQ_CURRENT_RATIO", B$3)</f>
        <v>#INVALID COMPANY ID</v>
      </c>
      <c r="C526" s="9" t="str" cm="1">
        <f t="array" ref="C526">_xll.SNL.Clients.Office.Excel.Functions.SPG($A526, "IQ_CURRENT_RATIO", C$3)</f>
        <v>#INVALID COMPANY ID</v>
      </c>
      <c r="D526" s="9" t="str" cm="1">
        <f t="array" ref="D526">_xll.SNL.Clients.Office.Excel.Functions.SPG($A526, "IQ_CURRENT_RATIO", D$3)</f>
        <v>#INVALID COMPANY ID</v>
      </c>
      <c r="E526" s="9" t="str" cm="1">
        <f t="array" ref="E526">_xll.SNL.Clients.Office.Excel.Functions.SPG($A526, "IQ_CURRENT_RATIO", E$3)</f>
        <v>#INVALID COMPANY ID</v>
      </c>
      <c r="F526" s="9" t="str" cm="1">
        <f t="array" ref="F526">_xll.SNL.Clients.Office.Excel.Functions.SPG($A526, "IQ_CURRENT_RATIO", F$3)</f>
        <v>#INVALID COMPANY ID</v>
      </c>
      <c r="G526" s="9" t="str" cm="1">
        <f t="array" ref="G526">_xll.SNL.Clients.Office.Excel.Functions.SPG($A526, "IQ_CURRENT_RATIO", G$3)</f>
        <v>#INVALID COMPANY ID</v>
      </c>
      <c r="H526" s="9" t="str" cm="1">
        <f t="array" ref="H526">_xll.SNL.Clients.Office.Excel.Functions.SPG($A526, "IQ_CURRENT_RATIO", H$3)</f>
        <v>#INVALID COMPANY ID</v>
      </c>
      <c r="I526" s="9" t="str" cm="1">
        <f t="array" ref="I526">_xll.SNL.Clients.Office.Excel.Functions.SPG($A526, "IQ_CURRENT_RATIO", I$3)</f>
        <v>#INVALID COMPANY ID</v>
      </c>
      <c r="J526" s="9" t="str" cm="1">
        <f t="array" ref="J526">_xll.SNL.Clients.Office.Excel.Functions.SPG($A526, "IQ_CURRENT_RATIO", J$3)</f>
        <v>#INVALID COMPANY ID</v>
      </c>
    </row>
    <row r="527" spans="2:10" x14ac:dyDescent="0.3">
      <c r="B527" s="9" t="str" cm="1">
        <f t="array" ref="B527">_xll.SNL.Clients.Office.Excel.Functions.SPG($A527, "IQ_CURRENT_RATIO", B$3)</f>
        <v>#INVALID COMPANY ID</v>
      </c>
      <c r="C527" s="9" t="str" cm="1">
        <f t="array" ref="C527">_xll.SNL.Clients.Office.Excel.Functions.SPG($A527, "IQ_CURRENT_RATIO", C$3)</f>
        <v>#INVALID COMPANY ID</v>
      </c>
      <c r="D527" s="9" t="str" cm="1">
        <f t="array" ref="D527">_xll.SNL.Clients.Office.Excel.Functions.SPG($A527, "IQ_CURRENT_RATIO", D$3)</f>
        <v>#INVALID COMPANY ID</v>
      </c>
      <c r="E527" s="9" t="str" cm="1">
        <f t="array" ref="E527">_xll.SNL.Clients.Office.Excel.Functions.SPG($A527, "IQ_CURRENT_RATIO", E$3)</f>
        <v>#INVALID COMPANY ID</v>
      </c>
      <c r="F527" s="9" t="str" cm="1">
        <f t="array" ref="F527">_xll.SNL.Clients.Office.Excel.Functions.SPG($A527, "IQ_CURRENT_RATIO", F$3)</f>
        <v>#INVALID COMPANY ID</v>
      </c>
      <c r="G527" s="9" t="str" cm="1">
        <f t="array" ref="G527">_xll.SNL.Clients.Office.Excel.Functions.SPG($A527, "IQ_CURRENT_RATIO", G$3)</f>
        <v>#INVALID COMPANY ID</v>
      </c>
      <c r="H527" s="9" t="str" cm="1">
        <f t="array" ref="H527">_xll.SNL.Clients.Office.Excel.Functions.SPG($A527, "IQ_CURRENT_RATIO", H$3)</f>
        <v>#INVALID COMPANY ID</v>
      </c>
      <c r="I527" s="9" t="str" cm="1">
        <f t="array" ref="I527">_xll.SNL.Clients.Office.Excel.Functions.SPG($A527, "IQ_CURRENT_RATIO", I$3)</f>
        <v>#INVALID COMPANY ID</v>
      </c>
      <c r="J527" s="9" t="str" cm="1">
        <f t="array" ref="J527">_xll.SNL.Clients.Office.Excel.Functions.SPG($A527, "IQ_CURRENT_RATIO", J$3)</f>
        <v>#INVALID COMPANY ID</v>
      </c>
    </row>
    <row r="528" spans="2:10" x14ac:dyDescent="0.3">
      <c r="B528" s="9" t="str" cm="1">
        <f t="array" ref="B528">_xll.SNL.Clients.Office.Excel.Functions.SPG($A528, "IQ_CURRENT_RATIO", B$3)</f>
        <v>#INVALID COMPANY ID</v>
      </c>
      <c r="C528" s="9" t="str" cm="1">
        <f t="array" ref="C528">_xll.SNL.Clients.Office.Excel.Functions.SPG($A528, "IQ_CURRENT_RATIO", C$3)</f>
        <v>#INVALID COMPANY ID</v>
      </c>
      <c r="D528" s="9" t="str" cm="1">
        <f t="array" ref="D528">_xll.SNL.Clients.Office.Excel.Functions.SPG($A528, "IQ_CURRENT_RATIO", D$3)</f>
        <v>#INVALID COMPANY ID</v>
      </c>
      <c r="E528" s="9" t="str" cm="1">
        <f t="array" ref="E528">_xll.SNL.Clients.Office.Excel.Functions.SPG($A528, "IQ_CURRENT_RATIO", E$3)</f>
        <v>#INVALID COMPANY ID</v>
      </c>
      <c r="F528" s="9" t="str" cm="1">
        <f t="array" ref="F528">_xll.SNL.Clients.Office.Excel.Functions.SPG($A528, "IQ_CURRENT_RATIO", F$3)</f>
        <v>#INVALID COMPANY ID</v>
      </c>
      <c r="G528" s="9" t="str" cm="1">
        <f t="array" ref="G528">_xll.SNL.Clients.Office.Excel.Functions.SPG($A528, "IQ_CURRENT_RATIO", G$3)</f>
        <v>#INVALID COMPANY ID</v>
      </c>
      <c r="H528" s="9" t="str" cm="1">
        <f t="array" ref="H528">_xll.SNL.Clients.Office.Excel.Functions.SPG($A528, "IQ_CURRENT_RATIO", H$3)</f>
        <v>#INVALID COMPANY ID</v>
      </c>
      <c r="I528" s="9" t="str" cm="1">
        <f t="array" ref="I528">_xll.SNL.Clients.Office.Excel.Functions.SPG($A528, "IQ_CURRENT_RATIO", I$3)</f>
        <v>#INVALID COMPANY ID</v>
      </c>
      <c r="J528" s="9" t="str" cm="1">
        <f t="array" ref="J528">_xll.SNL.Clients.Office.Excel.Functions.SPG($A528, "IQ_CURRENT_RATIO", J$3)</f>
        <v>#INVALID COMPANY ID</v>
      </c>
    </row>
    <row r="529" spans="2:10" x14ac:dyDescent="0.3">
      <c r="B529" s="9" t="str" cm="1">
        <f t="array" ref="B529">_xll.SNL.Clients.Office.Excel.Functions.SPG($A529, "IQ_CURRENT_RATIO", B$3)</f>
        <v>#INVALID COMPANY ID</v>
      </c>
      <c r="C529" s="9" t="str" cm="1">
        <f t="array" ref="C529">_xll.SNL.Clients.Office.Excel.Functions.SPG($A529, "IQ_CURRENT_RATIO", C$3)</f>
        <v>#INVALID COMPANY ID</v>
      </c>
      <c r="D529" s="9" t="str" cm="1">
        <f t="array" ref="D529">_xll.SNL.Clients.Office.Excel.Functions.SPG($A529, "IQ_CURRENT_RATIO", D$3)</f>
        <v>#INVALID COMPANY ID</v>
      </c>
      <c r="E529" s="9" t="str" cm="1">
        <f t="array" ref="E529">_xll.SNL.Clients.Office.Excel.Functions.SPG($A529, "IQ_CURRENT_RATIO", E$3)</f>
        <v>#INVALID COMPANY ID</v>
      </c>
      <c r="F529" s="9" t="str" cm="1">
        <f t="array" ref="F529">_xll.SNL.Clients.Office.Excel.Functions.SPG($A529, "IQ_CURRENT_RATIO", F$3)</f>
        <v>#INVALID COMPANY ID</v>
      </c>
      <c r="G529" s="9" t="str" cm="1">
        <f t="array" ref="G529">_xll.SNL.Clients.Office.Excel.Functions.SPG($A529, "IQ_CURRENT_RATIO", G$3)</f>
        <v>#INVALID COMPANY ID</v>
      </c>
      <c r="H529" s="9" t="str" cm="1">
        <f t="array" ref="H529">_xll.SNL.Clients.Office.Excel.Functions.SPG($A529, "IQ_CURRENT_RATIO", H$3)</f>
        <v>#INVALID COMPANY ID</v>
      </c>
      <c r="I529" s="9" t="str" cm="1">
        <f t="array" ref="I529">_xll.SNL.Clients.Office.Excel.Functions.SPG($A529, "IQ_CURRENT_RATIO", I$3)</f>
        <v>#INVALID COMPANY ID</v>
      </c>
      <c r="J529" s="9" t="str" cm="1">
        <f t="array" ref="J529">_xll.SNL.Clients.Office.Excel.Functions.SPG($A529, "IQ_CURRENT_RATIO", J$3)</f>
        <v>#INVALID COMPANY ID</v>
      </c>
    </row>
    <row r="530" spans="2:10" x14ac:dyDescent="0.3">
      <c r="B530" s="9" t="str" cm="1">
        <f t="array" ref="B530">_xll.SNL.Clients.Office.Excel.Functions.SPG($A530, "IQ_CURRENT_RATIO", B$3)</f>
        <v>#INVALID COMPANY ID</v>
      </c>
      <c r="C530" s="9" t="str" cm="1">
        <f t="array" ref="C530">_xll.SNL.Clients.Office.Excel.Functions.SPG($A530, "IQ_CURRENT_RATIO", C$3)</f>
        <v>#INVALID COMPANY ID</v>
      </c>
      <c r="D530" s="9" t="str" cm="1">
        <f t="array" ref="D530">_xll.SNL.Clients.Office.Excel.Functions.SPG($A530, "IQ_CURRENT_RATIO", D$3)</f>
        <v>#INVALID COMPANY ID</v>
      </c>
      <c r="E530" s="9" t="str" cm="1">
        <f t="array" ref="E530">_xll.SNL.Clients.Office.Excel.Functions.SPG($A530, "IQ_CURRENT_RATIO", E$3)</f>
        <v>#INVALID COMPANY ID</v>
      </c>
      <c r="F530" s="9" t="str" cm="1">
        <f t="array" ref="F530">_xll.SNL.Clients.Office.Excel.Functions.SPG($A530, "IQ_CURRENT_RATIO", F$3)</f>
        <v>#INVALID COMPANY ID</v>
      </c>
      <c r="G530" s="9" t="str" cm="1">
        <f t="array" ref="G530">_xll.SNL.Clients.Office.Excel.Functions.SPG($A530, "IQ_CURRENT_RATIO", G$3)</f>
        <v>#INVALID COMPANY ID</v>
      </c>
      <c r="H530" s="9" t="str" cm="1">
        <f t="array" ref="H530">_xll.SNL.Clients.Office.Excel.Functions.SPG($A530, "IQ_CURRENT_RATIO", H$3)</f>
        <v>#INVALID COMPANY ID</v>
      </c>
      <c r="I530" s="9" t="str" cm="1">
        <f t="array" ref="I530">_xll.SNL.Clients.Office.Excel.Functions.SPG($A530, "IQ_CURRENT_RATIO", I$3)</f>
        <v>#INVALID COMPANY ID</v>
      </c>
      <c r="J530" s="9" t="str" cm="1">
        <f t="array" ref="J530">_xll.SNL.Clients.Office.Excel.Functions.SPG($A530, "IQ_CURRENT_RATIO", J$3)</f>
        <v>#INVALID COMPANY ID</v>
      </c>
    </row>
    <row r="531" spans="2:10" x14ac:dyDescent="0.3">
      <c r="B531" s="9" t="str" cm="1">
        <f t="array" ref="B531">_xll.SNL.Clients.Office.Excel.Functions.SPG($A531, "IQ_CURRENT_RATIO", B$3)</f>
        <v>#INVALID COMPANY ID</v>
      </c>
      <c r="C531" s="9" t="str" cm="1">
        <f t="array" ref="C531">_xll.SNL.Clients.Office.Excel.Functions.SPG($A531, "IQ_CURRENT_RATIO", C$3)</f>
        <v>#INVALID COMPANY ID</v>
      </c>
      <c r="D531" s="9" t="str" cm="1">
        <f t="array" ref="D531">_xll.SNL.Clients.Office.Excel.Functions.SPG($A531, "IQ_CURRENT_RATIO", D$3)</f>
        <v>#INVALID COMPANY ID</v>
      </c>
      <c r="E531" s="9" t="str" cm="1">
        <f t="array" ref="E531">_xll.SNL.Clients.Office.Excel.Functions.SPG($A531, "IQ_CURRENT_RATIO", E$3)</f>
        <v>#INVALID COMPANY ID</v>
      </c>
      <c r="F531" s="9" t="str" cm="1">
        <f t="array" ref="F531">_xll.SNL.Clients.Office.Excel.Functions.SPG($A531, "IQ_CURRENT_RATIO", F$3)</f>
        <v>#INVALID COMPANY ID</v>
      </c>
      <c r="G531" s="9" t="str" cm="1">
        <f t="array" ref="G531">_xll.SNL.Clients.Office.Excel.Functions.SPG($A531, "IQ_CURRENT_RATIO", G$3)</f>
        <v>#INVALID COMPANY ID</v>
      </c>
      <c r="H531" s="9" t="str" cm="1">
        <f t="array" ref="H531">_xll.SNL.Clients.Office.Excel.Functions.SPG($A531, "IQ_CURRENT_RATIO", H$3)</f>
        <v>#INVALID COMPANY ID</v>
      </c>
      <c r="I531" s="9" t="str" cm="1">
        <f t="array" ref="I531">_xll.SNL.Clients.Office.Excel.Functions.SPG($A531, "IQ_CURRENT_RATIO", I$3)</f>
        <v>#INVALID COMPANY ID</v>
      </c>
      <c r="J531" s="9" t="str" cm="1">
        <f t="array" ref="J531">_xll.SNL.Clients.Office.Excel.Functions.SPG($A531, "IQ_CURRENT_RATIO", J$3)</f>
        <v>#INVALID COMPANY ID</v>
      </c>
    </row>
    <row r="532" spans="2:10" x14ac:dyDescent="0.3">
      <c r="B532" s="9" t="str" cm="1">
        <f t="array" ref="B532">_xll.SNL.Clients.Office.Excel.Functions.SPG($A532, "IQ_CURRENT_RATIO", B$3)</f>
        <v>#INVALID COMPANY ID</v>
      </c>
      <c r="C532" s="9" t="str" cm="1">
        <f t="array" ref="C532">_xll.SNL.Clients.Office.Excel.Functions.SPG($A532, "IQ_CURRENT_RATIO", C$3)</f>
        <v>#INVALID COMPANY ID</v>
      </c>
      <c r="D532" s="9" t="str" cm="1">
        <f t="array" ref="D532">_xll.SNL.Clients.Office.Excel.Functions.SPG($A532, "IQ_CURRENT_RATIO", D$3)</f>
        <v>#INVALID COMPANY ID</v>
      </c>
      <c r="E532" s="9" t="str" cm="1">
        <f t="array" ref="E532">_xll.SNL.Clients.Office.Excel.Functions.SPG($A532, "IQ_CURRENT_RATIO", E$3)</f>
        <v>#INVALID COMPANY ID</v>
      </c>
      <c r="F532" s="9" t="str" cm="1">
        <f t="array" ref="F532">_xll.SNL.Clients.Office.Excel.Functions.SPG($A532, "IQ_CURRENT_RATIO", F$3)</f>
        <v>#INVALID COMPANY ID</v>
      </c>
      <c r="G532" s="9" t="str" cm="1">
        <f t="array" ref="G532">_xll.SNL.Clients.Office.Excel.Functions.SPG($A532, "IQ_CURRENT_RATIO", G$3)</f>
        <v>#INVALID COMPANY ID</v>
      </c>
      <c r="H532" s="9" t="str" cm="1">
        <f t="array" ref="H532">_xll.SNL.Clients.Office.Excel.Functions.SPG($A532, "IQ_CURRENT_RATIO", H$3)</f>
        <v>#INVALID COMPANY ID</v>
      </c>
      <c r="I532" s="9" t="str" cm="1">
        <f t="array" ref="I532">_xll.SNL.Clients.Office.Excel.Functions.SPG($A532, "IQ_CURRENT_RATIO", I$3)</f>
        <v>#INVALID COMPANY ID</v>
      </c>
      <c r="J532" s="9" t="str" cm="1">
        <f t="array" ref="J532">_xll.SNL.Clients.Office.Excel.Functions.SPG($A532, "IQ_CURRENT_RATIO", J$3)</f>
        <v>#INVALID COMPANY ID</v>
      </c>
    </row>
    <row r="533" spans="2:10" x14ac:dyDescent="0.3">
      <c r="B533" s="9" t="str" cm="1">
        <f t="array" ref="B533">_xll.SNL.Clients.Office.Excel.Functions.SPG($A533, "IQ_CURRENT_RATIO", B$3)</f>
        <v>#INVALID COMPANY ID</v>
      </c>
      <c r="C533" s="9" t="str" cm="1">
        <f t="array" ref="C533">_xll.SNL.Clients.Office.Excel.Functions.SPG($A533, "IQ_CURRENT_RATIO", C$3)</f>
        <v>#INVALID COMPANY ID</v>
      </c>
      <c r="D533" s="9" t="str" cm="1">
        <f t="array" ref="D533">_xll.SNL.Clients.Office.Excel.Functions.SPG($A533, "IQ_CURRENT_RATIO", D$3)</f>
        <v>#INVALID COMPANY ID</v>
      </c>
      <c r="E533" s="9" t="str" cm="1">
        <f t="array" ref="E533">_xll.SNL.Clients.Office.Excel.Functions.SPG($A533, "IQ_CURRENT_RATIO", E$3)</f>
        <v>#INVALID COMPANY ID</v>
      </c>
      <c r="F533" s="9" t="str" cm="1">
        <f t="array" ref="F533">_xll.SNL.Clients.Office.Excel.Functions.SPG($A533, "IQ_CURRENT_RATIO", F$3)</f>
        <v>#INVALID COMPANY ID</v>
      </c>
      <c r="G533" s="9" t="str" cm="1">
        <f t="array" ref="G533">_xll.SNL.Clients.Office.Excel.Functions.SPG($A533, "IQ_CURRENT_RATIO", G$3)</f>
        <v>#INVALID COMPANY ID</v>
      </c>
      <c r="H533" s="9" t="str" cm="1">
        <f t="array" ref="H533">_xll.SNL.Clients.Office.Excel.Functions.SPG($A533, "IQ_CURRENT_RATIO", H$3)</f>
        <v>#INVALID COMPANY ID</v>
      </c>
      <c r="I533" s="9" t="str" cm="1">
        <f t="array" ref="I533">_xll.SNL.Clients.Office.Excel.Functions.SPG($A533, "IQ_CURRENT_RATIO", I$3)</f>
        <v>#INVALID COMPANY ID</v>
      </c>
      <c r="J533" s="9" t="str" cm="1">
        <f t="array" ref="J533">_xll.SNL.Clients.Office.Excel.Functions.SPG($A533, "IQ_CURRENT_RATIO", J$3)</f>
        <v>#INVALID COMPANY ID</v>
      </c>
    </row>
    <row r="534" spans="2:10" x14ac:dyDescent="0.3">
      <c r="B534" s="9" t="str" cm="1">
        <f t="array" ref="B534">_xll.SNL.Clients.Office.Excel.Functions.SPG($A534, "IQ_CURRENT_RATIO", B$3)</f>
        <v>#INVALID COMPANY ID</v>
      </c>
      <c r="C534" s="9" t="str" cm="1">
        <f t="array" ref="C534">_xll.SNL.Clients.Office.Excel.Functions.SPG($A534, "IQ_CURRENT_RATIO", C$3)</f>
        <v>#INVALID COMPANY ID</v>
      </c>
      <c r="D534" s="9" t="str" cm="1">
        <f t="array" ref="D534">_xll.SNL.Clients.Office.Excel.Functions.SPG($A534, "IQ_CURRENT_RATIO", D$3)</f>
        <v>#INVALID COMPANY ID</v>
      </c>
      <c r="E534" s="9" t="str" cm="1">
        <f t="array" ref="E534">_xll.SNL.Clients.Office.Excel.Functions.SPG($A534, "IQ_CURRENT_RATIO", E$3)</f>
        <v>#INVALID COMPANY ID</v>
      </c>
      <c r="F534" s="9" t="str" cm="1">
        <f t="array" ref="F534">_xll.SNL.Clients.Office.Excel.Functions.SPG($A534, "IQ_CURRENT_RATIO", F$3)</f>
        <v>#INVALID COMPANY ID</v>
      </c>
      <c r="G534" s="9" t="str" cm="1">
        <f t="array" ref="G534">_xll.SNL.Clients.Office.Excel.Functions.SPG($A534, "IQ_CURRENT_RATIO", G$3)</f>
        <v>#INVALID COMPANY ID</v>
      </c>
      <c r="H534" s="9" t="str" cm="1">
        <f t="array" ref="H534">_xll.SNL.Clients.Office.Excel.Functions.SPG($A534, "IQ_CURRENT_RATIO", H$3)</f>
        <v>#INVALID COMPANY ID</v>
      </c>
      <c r="I534" s="9" t="str" cm="1">
        <f t="array" ref="I534">_xll.SNL.Clients.Office.Excel.Functions.SPG($A534, "IQ_CURRENT_RATIO", I$3)</f>
        <v>#INVALID COMPANY ID</v>
      </c>
      <c r="J534" s="9" t="str" cm="1">
        <f t="array" ref="J534">_xll.SNL.Clients.Office.Excel.Functions.SPG($A534, "IQ_CURRENT_RATIO", J$3)</f>
        <v>#INVALID COMPANY ID</v>
      </c>
    </row>
    <row r="535" spans="2:10" x14ac:dyDescent="0.3">
      <c r="B535" s="9" t="str" cm="1">
        <f t="array" ref="B535">_xll.SNL.Clients.Office.Excel.Functions.SPG($A535, "IQ_CURRENT_RATIO", B$3)</f>
        <v>#INVALID COMPANY ID</v>
      </c>
      <c r="C535" s="9" t="str" cm="1">
        <f t="array" ref="C535">_xll.SNL.Clients.Office.Excel.Functions.SPG($A535, "IQ_CURRENT_RATIO", C$3)</f>
        <v>#INVALID COMPANY ID</v>
      </c>
      <c r="D535" s="9" t="str" cm="1">
        <f t="array" ref="D535">_xll.SNL.Clients.Office.Excel.Functions.SPG($A535, "IQ_CURRENT_RATIO", D$3)</f>
        <v>#INVALID COMPANY ID</v>
      </c>
      <c r="E535" s="9" t="str" cm="1">
        <f t="array" ref="E535">_xll.SNL.Clients.Office.Excel.Functions.SPG($A535, "IQ_CURRENT_RATIO", E$3)</f>
        <v>#INVALID COMPANY ID</v>
      </c>
      <c r="F535" s="9" t="str" cm="1">
        <f t="array" ref="F535">_xll.SNL.Clients.Office.Excel.Functions.SPG($A535, "IQ_CURRENT_RATIO", F$3)</f>
        <v>#INVALID COMPANY ID</v>
      </c>
      <c r="G535" s="9" t="str" cm="1">
        <f t="array" ref="G535">_xll.SNL.Clients.Office.Excel.Functions.SPG($A535, "IQ_CURRENT_RATIO", G$3)</f>
        <v>#INVALID COMPANY ID</v>
      </c>
      <c r="H535" s="9" t="str" cm="1">
        <f t="array" ref="H535">_xll.SNL.Clients.Office.Excel.Functions.SPG($A535, "IQ_CURRENT_RATIO", H$3)</f>
        <v>#INVALID COMPANY ID</v>
      </c>
      <c r="I535" s="9" t="str" cm="1">
        <f t="array" ref="I535">_xll.SNL.Clients.Office.Excel.Functions.SPG($A535, "IQ_CURRENT_RATIO", I$3)</f>
        <v>#INVALID COMPANY ID</v>
      </c>
      <c r="J535" s="9" t="str" cm="1">
        <f t="array" ref="J535">_xll.SNL.Clients.Office.Excel.Functions.SPG($A535, "IQ_CURRENT_RATIO", J$3)</f>
        <v>#INVALID COMPANY ID</v>
      </c>
    </row>
    <row r="536" spans="2:10" x14ac:dyDescent="0.3">
      <c r="B536" s="9" t="str" cm="1">
        <f t="array" ref="B536">_xll.SNL.Clients.Office.Excel.Functions.SPG($A536, "IQ_CURRENT_RATIO", B$3)</f>
        <v>#INVALID COMPANY ID</v>
      </c>
      <c r="C536" s="9" t="str" cm="1">
        <f t="array" ref="C536">_xll.SNL.Clients.Office.Excel.Functions.SPG($A536, "IQ_CURRENT_RATIO", C$3)</f>
        <v>#INVALID COMPANY ID</v>
      </c>
      <c r="D536" s="9" t="str" cm="1">
        <f t="array" ref="D536">_xll.SNL.Clients.Office.Excel.Functions.SPG($A536, "IQ_CURRENT_RATIO", D$3)</f>
        <v>#INVALID COMPANY ID</v>
      </c>
      <c r="E536" s="9" t="str" cm="1">
        <f t="array" ref="E536">_xll.SNL.Clients.Office.Excel.Functions.SPG($A536, "IQ_CURRENT_RATIO", E$3)</f>
        <v>#INVALID COMPANY ID</v>
      </c>
      <c r="F536" s="9" t="str" cm="1">
        <f t="array" ref="F536">_xll.SNL.Clients.Office.Excel.Functions.SPG($A536, "IQ_CURRENT_RATIO", F$3)</f>
        <v>#INVALID COMPANY ID</v>
      </c>
      <c r="G536" s="9" t="str" cm="1">
        <f t="array" ref="G536">_xll.SNL.Clients.Office.Excel.Functions.SPG($A536, "IQ_CURRENT_RATIO", G$3)</f>
        <v>#INVALID COMPANY ID</v>
      </c>
      <c r="H536" s="9" t="str" cm="1">
        <f t="array" ref="H536">_xll.SNL.Clients.Office.Excel.Functions.SPG($A536, "IQ_CURRENT_RATIO", H$3)</f>
        <v>#INVALID COMPANY ID</v>
      </c>
      <c r="I536" s="9" t="str" cm="1">
        <f t="array" ref="I536">_xll.SNL.Clients.Office.Excel.Functions.SPG($A536, "IQ_CURRENT_RATIO", I$3)</f>
        <v>#INVALID COMPANY ID</v>
      </c>
      <c r="J536" s="9" t="str" cm="1">
        <f t="array" ref="J536">_xll.SNL.Clients.Office.Excel.Functions.SPG($A536, "IQ_CURRENT_RATIO", J$3)</f>
        <v>#INVALID COMPANY ID</v>
      </c>
    </row>
    <row r="537" spans="2:10" x14ac:dyDescent="0.3">
      <c r="B537" s="9" t="str" cm="1">
        <f t="array" ref="B537">_xll.SNL.Clients.Office.Excel.Functions.SPG($A537, "IQ_CURRENT_RATIO", B$3)</f>
        <v>#INVALID COMPANY ID</v>
      </c>
      <c r="C537" s="9" t="str" cm="1">
        <f t="array" ref="C537">_xll.SNL.Clients.Office.Excel.Functions.SPG($A537, "IQ_CURRENT_RATIO", C$3)</f>
        <v>#INVALID COMPANY ID</v>
      </c>
      <c r="D537" s="9" t="str" cm="1">
        <f t="array" ref="D537">_xll.SNL.Clients.Office.Excel.Functions.SPG($A537, "IQ_CURRENT_RATIO", D$3)</f>
        <v>#INVALID COMPANY ID</v>
      </c>
      <c r="E537" s="9" t="str" cm="1">
        <f t="array" ref="E537">_xll.SNL.Clients.Office.Excel.Functions.SPG($A537, "IQ_CURRENT_RATIO", E$3)</f>
        <v>#INVALID COMPANY ID</v>
      </c>
      <c r="F537" s="9" t="str" cm="1">
        <f t="array" ref="F537">_xll.SNL.Clients.Office.Excel.Functions.SPG($A537, "IQ_CURRENT_RATIO", F$3)</f>
        <v>#INVALID COMPANY ID</v>
      </c>
      <c r="G537" s="9" t="str" cm="1">
        <f t="array" ref="G537">_xll.SNL.Clients.Office.Excel.Functions.SPG($A537, "IQ_CURRENT_RATIO", G$3)</f>
        <v>#INVALID COMPANY ID</v>
      </c>
      <c r="H537" s="9" t="str" cm="1">
        <f t="array" ref="H537">_xll.SNL.Clients.Office.Excel.Functions.SPG($A537, "IQ_CURRENT_RATIO", H$3)</f>
        <v>#INVALID COMPANY ID</v>
      </c>
      <c r="I537" s="9" t="str" cm="1">
        <f t="array" ref="I537">_xll.SNL.Clients.Office.Excel.Functions.SPG($A537, "IQ_CURRENT_RATIO", I$3)</f>
        <v>#INVALID COMPANY ID</v>
      </c>
      <c r="J537" s="9" t="str" cm="1">
        <f t="array" ref="J537">_xll.SNL.Clients.Office.Excel.Functions.SPG($A537, "IQ_CURRENT_RATIO", J$3)</f>
        <v>#INVALID COMPANY ID</v>
      </c>
    </row>
    <row r="538" spans="2:10" x14ac:dyDescent="0.3">
      <c r="B538" s="9" t="str" cm="1">
        <f t="array" ref="B538">_xll.SNL.Clients.Office.Excel.Functions.SPG($A538, "IQ_CURRENT_RATIO", B$3)</f>
        <v>#INVALID COMPANY ID</v>
      </c>
      <c r="C538" s="9" t="str" cm="1">
        <f t="array" ref="C538">_xll.SNL.Clients.Office.Excel.Functions.SPG($A538, "IQ_CURRENT_RATIO", C$3)</f>
        <v>#INVALID COMPANY ID</v>
      </c>
      <c r="D538" s="9" t="str" cm="1">
        <f t="array" ref="D538">_xll.SNL.Clients.Office.Excel.Functions.SPG($A538, "IQ_CURRENT_RATIO", D$3)</f>
        <v>#INVALID COMPANY ID</v>
      </c>
      <c r="E538" s="9" t="str" cm="1">
        <f t="array" ref="E538">_xll.SNL.Clients.Office.Excel.Functions.SPG($A538, "IQ_CURRENT_RATIO", E$3)</f>
        <v>#INVALID COMPANY ID</v>
      </c>
      <c r="F538" s="9" t="str" cm="1">
        <f t="array" ref="F538">_xll.SNL.Clients.Office.Excel.Functions.SPG($A538, "IQ_CURRENT_RATIO", F$3)</f>
        <v>#INVALID COMPANY ID</v>
      </c>
      <c r="G538" s="9" t="str" cm="1">
        <f t="array" ref="G538">_xll.SNL.Clients.Office.Excel.Functions.SPG($A538, "IQ_CURRENT_RATIO", G$3)</f>
        <v>#INVALID COMPANY ID</v>
      </c>
      <c r="H538" s="9" t="str" cm="1">
        <f t="array" ref="H538">_xll.SNL.Clients.Office.Excel.Functions.SPG($A538, "IQ_CURRENT_RATIO", H$3)</f>
        <v>#INVALID COMPANY ID</v>
      </c>
      <c r="I538" s="9" t="str" cm="1">
        <f t="array" ref="I538">_xll.SNL.Clients.Office.Excel.Functions.SPG($A538, "IQ_CURRENT_RATIO", I$3)</f>
        <v>#INVALID COMPANY ID</v>
      </c>
      <c r="J538" s="9" t="str" cm="1">
        <f t="array" ref="J538">_xll.SNL.Clients.Office.Excel.Functions.SPG($A538, "IQ_CURRENT_RATIO", J$3)</f>
        <v>#INVALID COMPANY ID</v>
      </c>
    </row>
    <row r="539" spans="2:10" x14ac:dyDescent="0.3">
      <c r="B539" s="9" t="str" cm="1">
        <f t="array" ref="B539">_xll.SNL.Clients.Office.Excel.Functions.SPG($A539, "IQ_CURRENT_RATIO", B$3)</f>
        <v>#INVALID COMPANY ID</v>
      </c>
      <c r="C539" s="9" t="str" cm="1">
        <f t="array" ref="C539">_xll.SNL.Clients.Office.Excel.Functions.SPG($A539, "IQ_CURRENT_RATIO", C$3)</f>
        <v>#INVALID COMPANY ID</v>
      </c>
      <c r="D539" s="9" t="str" cm="1">
        <f t="array" ref="D539">_xll.SNL.Clients.Office.Excel.Functions.SPG($A539, "IQ_CURRENT_RATIO", D$3)</f>
        <v>#INVALID COMPANY ID</v>
      </c>
      <c r="E539" s="9" t="str" cm="1">
        <f t="array" ref="E539">_xll.SNL.Clients.Office.Excel.Functions.SPG($A539, "IQ_CURRENT_RATIO", E$3)</f>
        <v>#INVALID COMPANY ID</v>
      </c>
      <c r="F539" s="9" t="str" cm="1">
        <f t="array" ref="F539">_xll.SNL.Clients.Office.Excel.Functions.SPG($A539, "IQ_CURRENT_RATIO", F$3)</f>
        <v>#INVALID COMPANY ID</v>
      </c>
      <c r="G539" s="9" t="str" cm="1">
        <f t="array" ref="G539">_xll.SNL.Clients.Office.Excel.Functions.SPG($A539, "IQ_CURRENT_RATIO", G$3)</f>
        <v>#INVALID COMPANY ID</v>
      </c>
      <c r="H539" s="9" t="str" cm="1">
        <f t="array" ref="H539">_xll.SNL.Clients.Office.Excel.Functions.SPG($A539, "IQ_CURRENT_RATIO", H$3)</f>
        <v>#INVALID COMPANY ID</v>
      </c>
      <c r="I539" s="9" t="str" cm="1">
        <f t="array" ref="I539">_xll.SNL.Clients.Office.Excel.Functions.SPG($A539, "IQ_CURRENT_RATIO", I$3)</f>
        <v>#INVALID COMPANY ID</v>
      </c>
      <c r="J539" s="9" t="str" cm="1">
        <f t="array" ref="J539">_xll.SNL.Clients.Office.Excel.Functions.SPG($A539, "IQ_CURRENT_RATIO", J$3)</f>
        <v>#INVALID COMPANY ID</v>
      </c>
    </row>
    <row r="540" spans="2:10" x14ac:dyDescent="0.3">
      <c r="B540" s="9" t="str" cm="1">
        <f t="array" ref="B540">_xll.SNL.Clients.Office.Excel.Functions.SPG($A540, "IQ_CURRENT_RATIO", B$3)</f>
        <v>#INVALID COMPANY ID</v>
      </c>
      <c r="C540" s="9" t="str" cm="1">
        <f t="array" ref="C540">_xll.SNL.Clients.Office.Excel.Functions.SPG($A540, "IQ_CURRENT_RATIO", C$3)</f>
        <v>#INVALID COMPANY ID</v>
      </c>
      <c r="D540" s="9" t="str" cm="1">
        <f t="array" ref="D540">_xll.SNL.Clients.Office.Excel.Functions.SPG($A540, "IQ_CURRENT_RATIO", D$3)</f>
        <v>#INVALID COMPANY ID</v>
      </c>
      <c r="E540" s="9" t="str" cm="1">
        <f t="array" ref="E540">_xll.SNL.Clients.Office.Excel.Functions.SPG($A540, "IQ_CURRENT_RATIO", E$3)</f>
        <v>#INVALID COMPANY ID</v>
      </c>
      <c r="F540" s="9" t="str" cm="1">
        <f t="array" ref="F540">_xll.SNL.Clients.Office.Excel.Functions.SPG($A540, "IQ_CURRENT_RATIO", F$3)</f>
        <v>#INVALID COMPANY ID</v>
      </c>
      <c r="G540" s="9" t="str" cm="1">
        <f t="array" ref="G540">_xll.SNL.Clients.Office.Excel.Functions.SPG($A540, "IQ_CURRENT_RATIO", G$3)</f>
        <v>#INVALID COMPANY ID</v>
      </c>
      <c r="H540" s="9" t="str" cm="1">
        <f t="array" ref="H540">_xll.SNL.Clients.Office.Excel.Functions.SPG($A540, "IQ_CURRENT_RATIO", H$3)</f>
        <v>#INVALID COMPANY ID</v>
      </c>
      <c r="I540" s="9" t="str" cm="1">
        <f t="array" ref="I540">_xll.SNL.Clients.Office.Excel.Functions.SPG($A540, "IQ_CURRENT_RATIO", I$3)</f>
        <v>#INVALID COMPANY ID</v>
      </c>
      <c r="J540" s="9" t="str" cm="1">
        <f t="array" ref="J540">_xll.SNL.Clients.Office.Excel.Functions.SPG($A540, "IQ_CURRENT_RATIO", J$3)</f>
        <v>#INVALID COMPANY ID</v>
      </c>
    </row>
    <row r="541" spans="2:10" x14ac:dyDescent="0.3">
      <c r="B541" s="9" t="str" cm="1">
        <f t="array" ref="B541">_xll.SNL.Clients.Office.Excel.Functions.SPG($A541, "IQ_CURRENT_RATIO", B$3)</f>
        <v>#INVALID COMPANY ID</v>
      </c>
      <c r="C541" s="9" t="str" cm="1">
        <f t="array" ref="C541">_xll.SNL.Clients.Office.Excel.Functions.SPG($A541, "IQ_CURRENT_RATIO", C$3)</f>
        <v>#INVALID COMPANY ID</v>
      </c>
      <c r="D541" s="9" t="str" cm="1">
        <f t="array" ref="D541">_xll.SNL.Clients.Office.Excel.Functions.SPG($A541, "IQ_CURRENT_RATIO", D$3)</f>
        <v>#INVALID COMPANY ID</v>
      </c>
      <c r="E541" s="9" t="str" cm="1">
        <f t="array" ref="E541">_xll.SNL.Clients.Office.Excel.Functions.SPG($A541, "IQ_CURRENT_RATIO", E$3)</f>
        <v>#INVALID COMPANY ID</v>
      </c>
      <c r="F541" s="9" t="str" cm="1">
        <f t="array" ref="F541">_xll.SNL.Clients.Office.Excel.Functions.SPG($A541, "IQ_CURRENT_RATIO", F$3)</f>
        <v>#INVALID COMPANY ID</v>
      </c>
      <c r="G541" s="9" t="str" cm="1">
        <f t="array" ref="G541">_xll.SNL.Clients.Office.Excel.Functions.SPG($A541, "IQ_CURRENT_RATIO", G$3)</f>
        <v>#INVALID COMPANY ID</v>
      </c>
      <c r="H541" s="9" t="str" cm="1">
        <f t="array" ref="H541">_xll.SNL.Clients.Office.Excel.Functions.SPG($A541, "IQ_CURRENT_RATIO", H$3)</f>
        <v>#INVALID COMPANY ID</v>
      </c>
      <c r="I541" s="9" t="str" cm="1">
        <f t="array" ref="I541">_xll.SNL.Clients.Office.Excel.Functions.SPG($A541, "IQ_CURRENT_RATIO", I$3)</f>
        <v>#INVALID COMPANY ID</v>
      </c>
      <c r="J541" s="9" t="str" cm="1">
        <f t="array" ref="J541">_xll.SNL.Clients.Office.Excel.Functions.SPG($A541, "IQ_CURRENT_RATIO", J$3)</f>
        <v>#INVALID COMPANY ID</v>
      </c>
    </row>
    <row r="542" spans="2:10" x14ac:dyDescent="0.3">
      <c r="B542" s="9" t="str" cm="1">
        <f t="array" ref="B542">_xll.SNL.Clients.Office.Excel.Functions.SPG($A542, "IQ_CURRENT_RATIO", B$3)</f>
        <v>#INVALID COMPANY ID</v>
      </c>
      <c r="C542" s="9" t="str" cm="1">
        <f t="array" ref="C542">_xll.SNL.Clients.Office.Excel.Functions.SPG($A542, "IQ_CURRENT_RATIO", C$3)</f>
        <v>#INVALID COMPANY ID</v>
      </c>
      <c r="D542" s="9" t="str" cm="1">
        <f t="array" ref="D542">_xll.SNL.Clients.Office.Excel.Functions.SPG($A542, "IQ_CURRENT_RATIO", D$3)</f>
        <v>#INVALID COMPANY ID</v>
      </c>
      <c r="E542" s="9" t="str" cm="1">
        <f t="array" ref="E542">_xll.SNL.Clients.Office.Excel.Functions.SPG($A542, "IQ_CURRENT_RATIO", E$3)</f>
        <v>#INVALID COMPANY ID</v>
      </c>
      <c r="F542" s="9" t="str" cm="1">
        <f t="array" ref="F542">_xll.SNL.Clients.Office.Excel.Functions.SPG($A542, "IQ_CURRENT_RATIO", F$3)</f>
        <v>#INVALID COMPANY ID</v>
      </c>
      <c r="G542" s="9" t="str" cm="1">
        <f t="array" ref="G542">_xll.SNL.Clients.Office.Excel.Functions.SPG($A542, "IQ_CURRENT_RATIO", G$3)</f>
        <v>#INVALID COMPANY ID</v>
      </c>
      <c r="H542" s="9" t="str" cm="1">
        <f t="array" ref="H542">_xll.SNL.Clients.Office.Excel.Functions.SPG($A542, "IQ_CURRENT_RATIO", H$3)</f>
        <v>#INVALID COMPANY ID</v>
      </c>
      <c r="I542" s="9" t="str" cm="1">
        <f t="array" ref="I542">_xll.SNL.Clients.Office.Excel.Functions.SPG($A542, "IQ_CURRENT_RATIO", I$3)</f>
        <v>#INVALID COMPANY ID</v>
      </c>
      <c r="J542" s="9" t="str" cm="1">
        <f t="array" ref="J542">_xll.SNL.Clients.Office.Excel.Functions.SPG($A542, "IQ_CURRENT_RATIO", J$3)</f>
        <v>#INVALID COMPANY ID</v>
      </c>
    </row>
    <row r="543" spans="2:10" x14ac:dyDescent="0.3">
      <c r="B543" s="9" t="str" cm="1">
        <f t="array" ref="B543">_xll.SNL.Clients.Office.Excel.Functions.SPG($A543, "IQ_CURRENT_RATIO", B$3)</f>
        <v>#INVALID COMPANY ID</v>
      </c>
      <c r="C543" s="9" t="str" cm="1">
        <f t="array" ref="C543">_xll.SNL.Clients.Office.Excel.Functions.SPG($A543, "IQ_CURRENT_RATIO", C$3)</f>
        <v>#INVALID COMPANY ID</v>
      </c>
      <c r="D543" s="9" t="str" cm="1">
        <f t="array" ref="D543">_xll.SNL.Clients.Office.Excel.Functions.SPG($A543, "IQ_CURRENT_RATIO", D$3)</f>
        <v>#INVALID COMPANY ID</v>
      </c>
      <c r="E543" s="9" t="str" cm="1">
        <f t="array" ref="E543">_xll.SNL.Clients.Office.Excel.Functions.SPG($A543, "IQ_CURRENT_RATIO", E$3)</f>
        <v>#INVALID COMPANY ID</v>
      </c>
      <c r="F543" s="9" t="str" cm="1">
        <f t="array" ref="F543">_xll.SNL.Clients.Office.Excel.Functions.SPG($A543, "IQ_CURRENT_RATIO", F$3)</f>
        <v>#INVALID COMPANY ID</v>
      </c>
      <c r="G543" s="9" t="str" cm="1">
        <f t="array" ref="G543">_xll.SNL.Clients.Office.Excel.Functions.SPG($A543, "IQ_CURRENT_RATIO", G$3)</f>
        <v>#INVALID COMPANY ID</v>
      </c>
      <c r="H543" s="9" t="str" cm="1">
        <f t="array" ref="H543">_xll.SNL.Clients.Office.Excel.Functions.SPG($A543, "IQ_CURRENT_RATIO", H$3)</f>
        <v>#INVALID COMPANY ID</v>
      </c>
      <c r="I543" s="9" t="str" cm="1">
        <f t="array" ref="I543">_xll.SNL.Clients.Office.Excel.Functions.SPG($A543, "IQ_CURRENT_RATIO", I$3)</f>
        <v>#INVALID COMPANY ID</v>
      </c>
      <c r="J543" s="9" t="str" cm="1">
        <f t="array" ref="J543">_xll.SNL.Clients.Office.Excel.Functions.SPG($A543, "IQ_CURRENT_RATIO", J$3)</f>
        <v>#INVALID COMPANY ID</v>
      </c>
    </row>
    <row r="544" spans="2:10" x14ac:dyDescent="0.3">
      <c r="B544" s="9" t="str" cm="1">
        <f t="array" ref="B544">_xll.SNL.Clients.Office.Excel.Functions.SPG($A544, "IQ_CURRENT_RATIO", B$3)</f>
        <v>#INVALID COMPANY ID</v>
      </c>
      <c r="C544" s="9" t="str" cm="1">
        <f t="array" ref="C544">_xll.SNL.Clients.Office.Excel.Functions.SPG($A544, "IQ_CURRENT_RATIO", C$3)</f>
        <v>#INVALID COMPANY ID</v>
      </c>
      <c r="D544" s="9" t="str" cm="1">
        <f t="array" ref="D544">_xll.SNL.Clients.Office.Excel.Functions.SPG($A544, "IQ_CURRENT_RATIO", D$3)</f>
        <v>#INVALID COMPANY ID</v>
      </c>
      <c r="E544" s="9" t="str" cm="1">
        <f t="array" ref="E544">_xll.SNL.Clients.Office.Excel.Functions.SPG($A544, "IQ_CURRENT_RATIO", E$3)</f>
        <v>#INVALID COMPANY ID</v>
      </c>
      <c r="F544" s="9" t="str" cm="1">
        <f t="array" ref="F544">_xll.SNL.Clients.Office.Excel.Functions.SPG($A544, "IQ_CURRENT_RATIO", F$3)</f>
        <v>#INVALID COMPANY ID</v>
      </c>
      <c r="G544" s="9" t="str" cm="1">
        <f t="array" ref="G544">_xll.SNL.Clients.Office.Excel.Functions.SPG($A544, "IQ_CURRENT_RATIO", G$3)</f>
        <v>#INVALID COMPANY ID</v>
      </c>
      <c r="H544" s="9" t="str" cm="1">
        <f t="array" ref="H544">_xll.SNL.Clients.Office.Excel.Functions.SPG($A544, "IQ_CURRENT_RATIO", H$3)</f>
        <v>#INVALID COMPANY ID</v>
      </c>
      <c r="I544" s="9" t="str" cm="1">
        <f t="array" ref="I544">_xll.SNL.Clients.Office.Excel.Functions.SPG($A544, "IQ_CURRENT_RATIO", I$3)</f>
        <v>#INVALID COMPANY ID</v>
      </c>
      <c r="J544" s="9" t="str" cm="1">
        <f t="array" ref="J544">_xll.SNL.Clients.Office.Excel.Functions.SPG($A544, "IQ_CURRENT_RATIO", J$3)</f>
        <v>#INVALID COMPANY ID</v>
      </c>
    </row>
    <row r="545" spans="2:10" x14ac:dyDescent="0.3">
      <c r="B545" s="9" t="str" cm="1">
        <f t="array" ref="B545">_xll.SNL.Clients.Office.Excel.Functions.SPG($A545, "IQ_CURRENT_RATIO", B$3)</f>
        <v>#INVALID COMPANY ID</v>
      </c>
      <c r="C545" s="9" t="str" cm="1">
        <f t="array" ref="C545">_xll.SNL.Clients.Office.Excel.Functions.SPG($A545, "IQ_CURRENT_RATIO", C$3)</f>
        <v>#INVALID COMPANY ID</v>
      </c>
      <c r="D545" s="9" t="str" cm="1">
        <f t="array" ref="D545">_xll.SNL.Clients.Office.Excel.Functions.SPG($A545, "IQ_CURRENT_RATIO", D$3)</f>
        <v>#INVALID COMPANY ID</v>
      </c>
      <c r="E545" s="9" t="str" cm="1">
        <f t="array" ref="E545">_xll.SNL.Clients.Office.Excel.Functions.SPG($A545, "IQ_CURRENT_RATIO", E$3)</f>
        <v>#INVALID COMPANY ID</v>
      </c>
      <c r="F545" s="9" t="str" cm="1">
        <f t="array" ref="F545">_xll.SNL.Clients.Office.Excel.Functions.SPG($A545, "IQ_CURRENT_RATIO", F$3)</f>
        <v>#INVALID COMPANY ID</v>
      </c>
      <c r="G545" s="9" t="str" cm="1">
        <f t="array" ref="G545">_xll.SNL.Clients.Office.Excel.Functions.SPG($A545, "IQ_CURRENT_RATIO", G$3)</f>
        <v>#INVALID COMPANY ID</v>
      </c>
      <c r="H545" s="9" t="str" cm="1">
        <f t="array" ref="H545">_xll.SNL.Clients.Office.Excel.Functions.SPG($A545, "IQ_CURRENT_RATIO", H$3)</f>
        <v>#INVALID COMPANY ID</v>
      </c>
      <c r="I545" s="9" t="str" cm="1">
        <f t="array" ref="I545">_xll.SNL.Clients.Office.Excel.Functions.SPG($A545, "IQ_CURRENT_RATIO", I$3)</f>
        <v>#INVALID COMPANY ID</v>
      </c>
      <c r="J545" s="9" t="str" cm="1">
        <f t="array" ref="J545">_xll.SNL.Clients.Office.Excel.Functions.SPG($A545, "IQ_CURRENT_RATIO", J$3)</f>
        <v>#INVALID COMPANY ID</v>
      </c>
    </row>
    <row r="546" spans="2:10" x14ac:dyDescent="0.3">
      <c r="B546" s="9" t="str" cm="1">
        <f t="array" ref="B546">_xll.SNL.Clients.Office.Excel.Functions.SPG($A546, "IQ_CURRENT_RATIO", B$3)</f>
        <v>#INVALID COMPANY ID</v>
      </c>
      <c r="C546" s="9" t="str" cm="1">
        <f t="array" ref="C546">_xll.SNL.Clients.Office.Excel.Functions.SPG($A546, "IQ_CURRENT_RATIO", C$3)</f>
        <v>#INVALID COMPANY ID</v>
      </c>
      <c r="D546" s="9" t="str" cm="1">
        <f t="array" ref="D546">_xll.SNL.Clients.Office.Excel.Functions.SPG($A546, "IQ_CURRENT_RATIO", D$3)</f>
        <v>#INVALID COMPANY ID</v>
      </c>
      <c r="E546" s="9" t="str" cm="1">
        <f t="array" ref="E546">_xll.SNL.Clients.Office.Excel.Functions.SPG($A546, "IQ_CURRENT_RATIO", E$3)</f>
        <v>#INVALID COMPANY ID</v>
      </c>
      <c r="F546" s="9" t="str" cm="1">
        <f t="array" ref="F546">_xll.SNL.Clients.Office.Excel.Functions.SPG($A546, "IQ_CURRENT_RATIO", F$3)</f>
        <v>#INVALID COMPANY ID</v>
      </c>
      <c r="G546" s="9" t="str" cm="1">
        <f t="array" ref="G546">_xll.SNL.Clients.Office.Excel.Functions.SPG($A546, "IQ_CURRENT_RATIO", G$3)</f>
        <v>#INVALID COMPANY ID</v>
      </c>
      <c r="H546" s="9" t="str" cm="1">
        <f t="array" ref="H546">_xll.SNL.Clients.Office.Excel.Functions.SPG($A546, "IQ_CURRENT_RATIO", H$3)</f>
        <v>#INVALID COMPANY ID</v>
      </c>
      <c r="I546" s="9" t="str" cm="1">
        <f t="array" ref="I546">_xll.SNL.Clients.Office.Excel.Functions.SPG($A546, "IQ_CURRENT_RATIO", I$3)</f>
        <v>#INVALID COMPANY ID</v>
      </c>
      <c r="J546" s="9" t="str" cm="1">
        <f t="array" ref="J546">_xll.SNL.Clients.Office.Excel.Functions.SPG($A546, "IQ_CURRENT_RATIO", J$3)</f>
        <v>#INVALID COMPANY ID</v>
      </c>
    </row>
    <row r="547" spans="2:10" x14ac:dyDescent="0.3">
      <c r="B547" s="9" t="str" cm="1">
        <f t="array" ref="B547">_xll.SNL.Clients.Office.Excel.Functions.SPG($A547, "IQ_CURRENT_RATIO", B$3)</f>
        <v>#INVALID COMPANY ID</v>
      </c>
      <c r="C547" s="9" t="str" cm="1">
        <f t="array" ref="C547">_xll.SNL.Clients.Office.Excel.Functions.SPG($A547, "IQ_CURRENT_RATIO", C$3)</f>
        <v>#INVALID COMPANY ID</v>
      </c>
      <c r="D547" s="9" t="str" cm="1">
        <f t="array" ref="D547">_xll.SNL.Clients.Office.Excel.Functions.SPG($A547, "IQ_CURRENT_RATIO", D$3)</f>
        <v>#INVALID COMPANY ID</v>
      </c>
      <c r="E547" s="9" t="str" cm="1">
        <f t="array" ref="E547">_xll.SNL.Clients.Office.Excel.Functions.SPG($A547, "IQ_CURRENT_RATIO", E$3)</f>
        <v>#INVALID COMPANY ID</v>
      </c>
      <c r="F547" s="9" t="str" cm="1">
        <f t="array" ref="F547">_xll.SNL.Clients.Office.Excel.Functions.SPG($A547, "IQ_CURRENT_RATIO", F$3)</f>
        <v>#INVALID COMPANY ID</v>
      </c>
      <c r="G547" s="9" t="str" cm="1">
        <f t="array" ref="G547">_xll.SNL.Clients.Office.Excel.Functions.SPG($A547, "IQ_CURRENT_RATIO", G$3)</f>
        <v>#INVALID COMPANY ID</v>
      </c>
      <c r="H547" s="9" t="str" cm="1">
        <f t="array" ref="H547">_xll.SNL.Clients.Office.Excel.Functions.SPG($A547, "IQ_CURRENT_RATIO", H$3)</f>
        <v>#INVALID COMPANY ID</v>
      </c>
      <c r="I547" s="9" t="str" cm="1">
        <f t="array" ref="I547">_xll.SNL.Clients.Office.Excel.Functions.SPG($A547, "IQ_CURRENT_RATIO", I$3)</f>
        <v>#INVALID COMPANY ID</v>
      </c>
      <c r="J547" s="9" t="str" cm="1">
        <f t="array" ref="J547">_xll.SNL.Clients.Office.Excel.Functions.SPG($A547, "IQ_CURRENT_RATIO", J$3)</f>
        <v>#INVALID COMPANY ID</v>
      </c>
    </row>
    <row r="548" spans="2:10" x14ac:dyDescent="0.3">
      <c r="B548" s="9" t="str" cm="1">
        <f t="array" ref="B548">_xll.SNL.Clients.Office.Excel.Functions.SPG($A548, "IQ_CURRENT_RATIO", B$3)</f>
        <v>#INVALID COMPANY ID</v>
      </c>
      <c r="C548" s="9" t="str" cm="1">
        <f t="array" ref="C548">_xll.SNL.Clients.Office.Excel.Functions.SPG($A548, "IQ_CURRENT_RATIO", C$3)</f>
        <v>#INVALID COMPANY ID</v>
      </c>
      <c r="D548" s="9" t="str" cm="1">
        <f t="array" ref="D548">_xll.SNL.Clients.Office.Excel.Functions.SPG($A548, "IQ_CURRENT_RATIO", D$3)</f>
        <v>#INVALID COMPANY ID</v>
      </c>
      <c r="E548" s="9" t="str" cm="1">
        <f t="array" ref="E548">_xll.SNL.Clients.Office.Excel.Functions.SPG($A548, "IQ_CURRENT_RATIO", E$3)</f>
        <v>#INVALID COMPANY ID</v>
      </c>
      <c r="F548" s="9" t="str" cm="1">
        <f t="array" ref="F548">_xll.SNL.Clients.Office.Excel.Functions.SPG($A548, "IQ_CURRENT_RATIO", F$3)</f>
        <v>#INVALID COMPANY ID</v>
      </c>
      <c r="G548" s="9" t="str" cm="1">
        <f t="array" ref="G548">_xll.SNL.Clients.Office.Excel.Functions.SPG($A548, "IQ_CURRENT_RATIO", G$3)</f>
        <v>#INVALID COMPANY ID</v>
      </c>
      <c r="H548" s="9" t="str" cm="1">
        <f t="array" ref="H548">_xll.SNL.Clients.Office.Excel.Functions.SPG($A548, "IQ_CURRENT_RATIO", H$3)</f>
        <v>#INVALID COMPANY ID</v>
      </c>
      <c r="I548" s="9" t="str" cm="1">
        <f t="array" ref="I548">_xll.SNL.Clients.Office.Excel.Functions.SPG($A548, "IQ_CURRENT_RATIO", I$3)</f>
        <v>#INVALID COMPANY ID</v>
      </c>
      <c r="J548" s="9" t="str" cm="1">
        <f t="array" ref="J548">_xll.SNL.Clients.Office.Excel.Functions.SPG($A548, "IQ_CURRENT_RATIO", J$3)</f>
        <v>#INVALID COMPANY ID</v>
      </c>
    </row>
    <row r="549" spans="2:10" x14ac:dyDescent="0.3">
      <c r="B549" s="9" t="str" cm="1">
        <f t="array" ref="B549">_xll.SNL.Clients.Office.Excel.Functions.SPG($A549, "IQ_CURRENT_RATIO", B$3)</f>
        <v>#INVALID COMPANY ID</v>
      </c>
      <c r="C549" s="9" t="str" cm="1">
        <f t="array" ref="C549">_xll.SNL.Clients.Office.Excel.Functions.SPG($A549, "IQ_CURRENT_RATIO", C$3)</f>
        <v>#INVALID COMPANY ID</v>
      </c>
      <c r="D549" s="9" t="str" cm="1">
        <f t="array" ref="D549">_xll.SNL.Clients.Office.Excel.Functions.SPG($A549, "IQ_CURRENT_RATIO", D$3)</f>
        <v>#INVALID COMPANY ID</v>
      </c>
      <c r="E549" s="9" t="str" cm="1">
        <f t="array" ref="E549">_xll.SNL.Clients.Office.Excel.Functions.SPG($A549, "IQ_CURRENT_RATIO", E$3)</f>
        <v>#INVALID COMPANY ID</v>
      </c>
      <c r="F549" s="9" t="str" cm="1">
        <f t="array" ref="F549">_xll.SNL.Clients.Office.Excel.Functions.SPG($A549, "IQ_CURRENT_RATIO", F$3)</f>
        <v>#INVALID COMPANY ID</v>
      </c>
      <c r="G549" s="9" t="str" cm="1">
        <f t="array" ref="G549">_xll.SNL.Clients.Office.Excel.Functions.SPG($A549, "IQ_CURRENT_RATIO", G$3)</f>
        <v>#INVALID COMPANY ID</v>
      </c>
      <c r="H549" s="9" t="str" cm="1">
        <f t="array" ref="H549">_xll.SNL.Clients.Office.Excel.Functions.SPG($A549, "IQ_CURRENT_RATIO", H$3)</f>
        <v>#INVALID COMPANY ID</v>
      </c>
      <c r="I549" s="9" t="str" cm="1">
        <f t="array" ref="I549">_xll.SNL.Clients.Office.Excel.Functions.SPG($A549, "IQ_CURRENT_RATIO", I$3)</f>
        <v>#INVALID COMPANY ID</v>
      </c>
      <c r="J549" s="9" t="str" cm="1">
        <f t="array" ref="J549">_xll.SNL.Clients.Office.Excel.Functions.SPG($A549, "IQ_CURRENT_RATIO", J$3)</f>
        <v>#INVALID COMPANY ID</v>
      </c>
    </row>
    <row r="550" spans="2:10" x14ac:dyDescent="0.3">
      <c r="B550" s="9" t="str" cm="1">
        <f t="array" ref="B550">_xll.SNL.Clients.Office.Excel.Functions.SPG($A550, "IQ_CURRENT_RATIO", B$3)</f>
        <v>#INVALID COMPANY ID</v>
      </c>
      <c r="C550" s="9" t="str" cm="1">
        <f t="array" ref="C550">_xll.SNL.Clients.Office.Excel.Functions.SPG($A550, "IQ_CURRENT_RATIO", C$3)</f>
        <v>#INVALID COMPANY ID</v>
      </c>
      <c r="D550" s="9" t="str" cm="1">
        <f t="array" ref="D550">_xll.SNL.Clients.Office.Excel.Functions.SPG($A550, "IQ_CURRENT_RATIO", D$3)</f>
        <v>#INVALID COMPANY ID</v>
      </c>
      <c r="E550" s="9" t="str" cm="1">
        <f t="array" ref="E550">_xll.SNL.Clients.Office.Excel.Functions.SPG($A550, "IQ_CURRENT_RATIO", E$3)</f>
        <v>#INVALID COMPANY ID</v>
      </c>
      <c r="F550" s="9" t="str" cm="1">
        <f t="array" ref="F550">_xll.SNL.Clients.Office.Excel.Functions.SPG($A550, "IQ_CURRENT_RATIO", F$3)</f>
        <v>#INVALID COMPANY ID</v>
      </c>
      <c r="G550" s="9" t="str" cm="1">
        <f t="array" ref="G550">_xll.SNL.Clients.Office.Excel.Functions.SPG($A550, "IQ_CURRENT_RATIO", G$3)</f>
        <v>#INVALID COMPANY ID</v>
      </c>
      <c r="H550" s="9" t="str" cm="1">
        <f t="array" ref="H550">_xll.SNL.Clients.Office.Excel.Functions.SPG($A550, "IQ_CURRENT_RATIO", H$3)</f>
        <v>#INVALID COMPANY ID</v>
      </c>
      <c r="I550" s="9" t="str" cm="1">
        <f t="array" ref="I550">_xll.SNL.Clients.Office.Excel.Functions.SPG($A550, "IQ_CURRENT_RATIO", I$3)</f>
        <v>#INVALID COMPANY ID</v>
      </c>
      <c r="J550" s="9" t="str" cm="1">
        <f t="array" ref="J550">_xll.SNL.Clients.Office.Excel.Functions.SPG($A550, "IQ_CURRENT_RATIO", J$3)</f>
        <v>#INVALID COMPANY ID</v>
      </c>
    </row>
    <row r="551" spans="2:10" x14ac:dyDescent="0.3">
      <c r="B551" s="9" t="str" cm="1">
        <f t="array" ref="B551">_xll.SNL.Clients.Office.Excel.Functions.SPG($A551, "IQ_CURRENT_RATIO", B$3)</f>
        <v>#INVALID COMPANY ID</v>
      </c>
      <c r="C551" s="9" t="str" cm="1">
        <f t="array" ref="C551">_xll.SNL.Clients.Office.Excel.Functions.SPG($A551, "IQ_CURRENT_RATIO", C$3)</f>
        <v>#INVALID COMPANY ID</v>
      </c>
      <c r="D551" s="9" t="str" cm="1">
        <f t="array" ref="D551">_xll.SNL.Clients.Office.Excel.Functions.SPG($A551, "IQ_CURRENT_RATIO", D$3)</f>
        <v>#INVALID COMPANY ID</v>
      </c>
      <c r="E551" s="9" t="str" cm="1">
        <f t="array" ref="E551">_xll.SNL.Clients.Office.Excel.Functions.SPG($A551, "IQ_CURRENT_RATIO", E$3)</f>
        <v>#INVALID COMPANY ID</v>
      </c>
      <c r="F551" s="9" t="str" cm="1">
        <f t="array" ref="F551">_xll.SNL.Clients.Office.Excel.Functions.SPG($A551, "IQ_CURRENT_RATIO", F$3)</f>
        <v>#INVALID COMPANY ID</v>
      </c>
      <c r="G551" s="9" t="str" cm="1">
        <f t="array" ref="G551">_xll.SNL.Clients.Office.Excel.Functions.SPG($A551, "IQ_CURRENT_RATIO", G$3)</f>
        <v>#INVALID COMPANY ID</v>
      </c>
      <c r="H551" s="9" t="str" cm="1">
        <f t="array" ref="H551">_xll.SNL.Clients.Office.Excel.Functions.SPG($A551, "IQ_CURRENT_RATIO", H$3)</f>
        <v>#INVALID COMPANY ID</v>
      </c>
      <c r="I551" s="9" t="str" cm="1">
        <f t="array" ref="I551">_xll.SNL.Clients.Office.Excel.Functions.SPG($A551, "IQ_CURRENT_RATIO", I$3)</f>
        <v>#INVALID COMPANY ID</v>
      </c>
      <c r="J551" s="9" t="str" cm="1">
        <f t="array" ref="J551">_xll.SNL.Clients.Office.Excel.Functions.SPG($A551, "IQ_CURRENT_RATIO", J$3)</f>
        <v>#INVALID COMPANY ID</v>
      </c>
    </row>
    <row r="552" spans="2:10" x14ac:dyDescent="0.3">
      <c r="B552" s="9" t="str" cm="1">
        <f t="array" ref="B552">_xll.SNL.Clients.Office.Excel.Functions.SPG($A552, "IQ_CURRENT_RATIO", B$3)</f>
        <v>#INVALID COMPANY ID</v>
      </c>
      <c r="C552" s="9" t="str" cm="1">
        <f t="array" ref="C552">_xll.SNL.Clients.Office.Excel.Functions.SPG($A552, "IQ_CURRENT_RATIO", C$3)</f>
        <v>#INVALID COMPANY ID</v>
      </c>
      <c r="D552" s="9" t="str" cm="1">
        <f t="array" ref="D552">_xll.SNL.Clients.Office.Excel.Functions.SPG($A552, "IQ_CURRENT_RATIO", D$3)</f>
        <v>#INVALID COMPANY ID</v>
      </c>
      <c r="E552" s="9" t="str" cm="1">
        <f t="array" ref="E552">_xll.SNL.Clients.Office.Excel.Functions.SPG($A552, "IQ_CURRENT_RATIO", E$3)</f>
        <v>#INVALID COMPANY ID</v>
      </c>
      <c r="F552" s="9" t="str" cm="1">
        <f t="array" ref="F552">_xll.SNL.Clients.Office.Excel.Functions.SPG($A552, "IQ_CURRENT_RATIO", F$3)</f>
        <v>#INVALID COMPANY ID</v>
      </c>
      <c r="G552" s="9" t="str" cm="1">
        <f t="array" ref="G552">_xll.SNL.Clients.Office.Excel.Functions.SPG($A552, "IQ_CURRENT_RATIO", G$3)</f>
        <v>#INVALID COMPANY ID</v>
      </c>
      <c r="H552" s="9" t="str" cm="1">
        <f t="array" ref="H552">_xll.SNL.Clients.Office.Excel.Functions.SPG($A552, "IQ_CURRENT_RATIO", H$3)</f>
        <v>#INVALID COMPANY ID</v>
      </c>
      <c r="I552" s="9" t="str" cm="1">
        <f t="array" ref="I552">_xll.SNL.Clients.Office.Excel.Functions.SPG($A552, "IQ_CURRENT_RATIO", I$3)</f>
        <v>#INVALID COMPANY ID</v>
      </c>
      <c r="J552" s="9" t="str" cm="1">
        <f t="array" ref="J552">_xll.SNL.Clients.Office.Excel.Functions.SPG($A552, "IQ_CURRENT_RATIO", J$3)</f>
        <v>#INVALID COMPANY ID</v>
      </c>
    </row>
    <row r="553" spans="2:10" x14ac:dyDescent="0.3">
      <c r="B553" s="9" t="str" cm="1">
        <f t="array" ref="B553">_xll.SNL.Clients.Office.Excel.Functions.SPG($A553, "IQ_CURRENT_RATIO", B$3)</f>
        <v>#INVALID COMPANY ID</v>
      </c>
      <c r="C553" s="9" t="str" cm="1">
        <f t="array" ref="C553">_xll.SNL.Clients.Office.Excel.Functions.SPG($A553, "IQ_CURRENT_RATIO", C$3)</f>
        <v>#INVALID COMPANY ID</v>
      </c>
      <c r="D553" s="9" t="str" cm="1">
        <f t="array" ref="D553">_xll.SNL.Clients.Office.Excel.Functions.SPG($A553, "IQ_CURRENT_RATIO", D$3)</f>
        <v>#INVALID COMPANY ID</v>
      </c>
      <c r="E553" s="9" t="str" cm="1">
        <f t="array" ref="E553">_xll.SNL.Clients.Office.Excel.Functions.SPG($A553, "IQ_CURRENT_RATIO", E$3)</f>
        <v>#INVALID COMPANY ID</v>
      </c>
      <c r="F553" s="9" t="str" cm="1">
        <f t="array" ref="F553">_xll.SNL.Clients.Office.Excel.Functions.SPG($A553, "IQ_CURRENT_RATIO", F$3)</f>
        <v>#INVALID COMPANY ID</v>
      </c>
      <c r="G553" s="9" t="str" cm="1">
        <f t="array" ref="G553">_xll.SNL.Clients.Office.Excel.Functions.SPG($A553, "IQ_CURRENT_RATIO", G$3)</f>
        <v>#INVALID COMPANY ID</v>
      </c>
      <c r="H553" s="9" t="str" cm="1">
        <f t="array" ref="H553">_xll.SNL.Clients.Office.Excel.Functions.SPG($A553, "IQ_CURRENT_RATIO", H$3)</f>
        <v>#INVALID COMPANY ID</v>
      </c>
      <c r="I553" s="9" t="str" cm="1">
        <f t="array" ref="I553">_xll.SNL.Clients.Office.Excel.Functions.SPG($A553, "IQ_CURRENT_RATIO", I$3)</f>
        <v>#INVALID COMPANY ID</v>
      </c>
      <c r="J553" s="9" t="str" cm="1">
        <f t="array" ref="J553">_xll.SNL.Clients.Office.Excel.Functions.SPG($A553, "IQ_CURRENT_RATIO", J$3)</f>
        <v>#INVALID COMPANY ID</v>
      </c>
    </row>
    <row r="554" spans="2:10" x14ac:dyDescent="0.3">
      <c r="B554" s="9" t="str" cm="1">
        <f t="array" ref="B554">_xll.SNL.Clients.Office.Excel.Functions.SPG($A554, "IQ_CURRENT_RATIO", B$3)</f>
        <v>#INVALID COMPANY ID</v>
      </c>
      <c r="C554" s="9" t="str" cm="1">
        <f t="array" ref="C554">_xll.SNL.Clients.Office.Excel.Functions.SPG($A554, "IQ_CURRENT_RATIO", C$3)</f>
        <v>#INVALID COMPANY ID</v>
      </c>
      <c r="D554" s="9" t="str" cm="1">
        <f t="array" ref="D554">_xll.SNL.Clients.Office.Excel.Functions.SPG($A554, "IQ_CURRENT_RATIO", D$3)</f>
        <v>#INVALID COMPANY ID</v>
      </c>
      <c r="E554" s="9" t="str" cm="1">
        <f t="array" ref="E554">_xll.SNL.Clients.Office.Excel.Functions.SPG($A554, "IQ_CURRENT_RATIO", E$3)</f>
        <v>#INVALID COMPANY ID</v>
      </c>
      <c r="F554" s="9" t="str" cm="1">
        <f t="array" ref="F554">_xll.SNL.Clients.Office.Excel.Functions.SPG($A554, "IQ_CURRENT_RATIO", F$3)</f>
        <v>#INVALID COMPANY ID</v>
      </c>
      <c r="G554" s="9" t="str" cm="1">
        <f t="array" ref="G554">_xll.SNL.Clients.Office.Excel.Functions.SPG($A554, "IQ_CURRENT_RATIO", G$3)</f>
        <v>#INVALID COMPANY ID</v>
      </c>
      <c r="H554" s="9" t="str" cm="1">
        <f t="array" ref="H554">_xll.SNL.Clients.Office.Excel.Functions.SPG($A554, "IQ_CURRENT_RATIO", H$3)</f>
        <v>#INVALID COMPANY ID</v>
      </c>
      <c r="I554" s="9" t="str" cm="1">
        <f t="array" ref="I554">_xll.SNL.Clients.Office.Excel.Functions.SPG($A554, "IQ_CURRENT_RATIO", I$3)</f>
        <v>#INVALID COMPANY ID</v>
      </c>
      <c r="J554" s="9" t="str" cm="1">
        <f t="array" ref="J554">_xll.SNL.Clients.Office.Excel.Functions.SPG($A554, "IQ_CURRENT_RATIO", J$3)</f>
        <v>#INVALID COMPANY ID</v>
      </c>
    </row>
    <row r="555" spans="2:10" x14ac:dyDescent="0.3">
      <c r="B555" s="9" t="str" cm="1">
        <f t="array" ref="B555">_xll.SNL.Clients.Office.Excel.Functions.SPG($A555, "IQ_CURRENT_RATIO", B$3)</f>
        <v>#INVALID COMPANY ID</v>
      </c>
      <c r="C555" s="9" t="str" cm="1">
        <f t="array" ref="C555">_xll.SNL.Clients.Office.Excel.Functions.SPG($A555, "IQ_CURRENT_RATIO", C$3)</f>
        <v>#INVALID COMPANY ID</v>
      </c>
      <c r="D555" s="9" t="str" cm="1">
        <f t="array" ref="D555">_xll.SNL.Clients.Office.Excel.Functions.SPG($A555, "IQ_CURRENT_RATIO", D$3)</f>
        <v>#INVALID COMPANY ID</v>
      </c>
      <c r="E555" s="9" t="str" cm="1">
        <f t="array" ref="E555">_xll.SNL.Clients.Office.Excel.Functions.SPG($A555, "IQ_CURRENT_RATIO", E$3)</f>
        <v>#INVALID COMPANY ID</v>
      </c>
      <c r="F555" s="9" t="str" cm="1">
        <f t="array" ref="F555">_xll.SNL.Clients.Office.Excel.Functions.SPG($A555, "IQ_CURRENT_RATIO", F$3)</f>
        <v>#INVALID COMPANY ID</v>
      </c>
      <c r="G555" s="9" t="str" cm="1">
        <f t="array" ref="G555">_xll.SNL.Clients.Office.Excel.Functions.SPG($A555, "IQ_CURRENT_RATIO", G$3)</f>
        <v>#INVALID COMPANY ID</v>
      </c>
      <c r="H555" s="9" t="str" cm="1">
        <f t="array" ref="H555">_xll.SNL.Clients.Office.Excel.Functions.SPG($A555, "IQ_CURRENT_RATIO", H$3)</f>
        <v>#INVALID COMPANY ID</v>
      </c>
      <c r="I555" s="9" t="str" cm="1">
        <f t="array" ref="I555">_xll.SNL.Clients.Office.Excel.Functions.SPG($A555, "IQ_CURRENT_RATIO", I$3)</f>
        <v>#INVALID COMPANY ID</v>
      </c>
      <c r="J555" s="9" t="str" cm="1">
        <f t="array" ref="J555">_xll.SNL.Clients.Office.Excel.Functions.SPG($A555, "IQ_CURRENT_RATIO", J$3)</f>
        <v>#INVALID COMPANY ID</v>
      </c>
    </row>
    <row r="556" spans="2:10" x14ac:dyDescent="0.3">
      <c r="B556" s="9" t="str" cm="1">
        <f t="array" ref="B556">_xll.SNL.Clients.Office.Excel.Functions.SPG($A556, "IQ_CURRENT_RATIO", B$3)</f>
        <v>#INVALID COMPANY ID</v>
      </c>
      <c r="C556" s="9" t="str" cm="1">
        <f t="array" ref="C556">_xll.SNL.Clients.Office.Excel.Functions.SPG($A556, "IQ_CURRENT_RATIO", C$3)</f>
        <v>#INVALID COMPANY ID</v>
      </c>
      <c r="D556" s="9" t="str" cm="1">
        <f t="array" ref="D556">_xll.SNL.Clients.Office.Excel.Functions.SPG($A556, "IQ_CURRENT_RATIO", D$3)</f>
        <v>#INVALID COMPANY ID</v>
      </c>
      <c r="E556" s="9" t="str" cm="1">
        <f t="array" ref="E556">_xll.SNL.Clients.Office.Excel.Functions.SPG($A556, "IQ_CURRENT_RATIO", E$3)</f>
        <v>#INVALID COMPANY ID</v>
      </c>
      <c r="F556" s="9" t="str" cm="1">
        <f t="array" ref="F556">_xll.SNL.Clients.Office.Excel.Functions.SPG($A556, "IQ_CURRENT_RATIO", F$3)</f>
        <v>#INVALID COMPANY ID</v>
      </c>
      <c r="G556" s="9" t="str" cm="1">
        <f t="array" ref="G556">_xll.SNL.Clients.Office.Excel.Functions.SPG($A556, "IQ_CURRENT_RATIO", G$3)</f>
        <v>#INVALID COMPANY ID</v>
      </c>
      <c r="H556" s="9" t="str" cm="1">
        <f t="array" ref="H556">_xll.SNL.Clients.Office.Excel.Functions.SPG($A556, "IQ_CURRENT_RATIO", H$3)</f>
        <v>#INVALID COMPANY ID</v>
      </c>
      <c r="I556" s="9" t="str" cm="1">
        <f t="array" ref="I556">_xll.SNL.Clients.Office.Excel.Functions.SPG($A556, "IQ_CURRENT_RATIO", I$3)</f>
        <v>#INVALID COMPANY ID</v>
      </c>
      <c r="J556" s="9" t="str" cm="1">
        <f t="array" ref="J556">_xll.SNL.Clients.Office.Excel.Functions.SPG($A556, "IQ_CURRENT_RATIO", J$3)</f>
        <v>#INVALID COMPANY ID</v>
      </c>
    </row>
    <row r="557" spans="2:10" x14ac:dyDescent="0.3">
      <c r="B557" s="9" t="str" cm="1">
        <f t="array" ref="B557">_xll.SNL.Clients.Office.Excel.Functions.SPG($A557, "IQ_CURRENT_RATIO", B$3)</f>
        <v>#INVALID COMPANY ID</v>
      </c>
      <c r="C557" s="9" t="str" cm="1">
        <f t="array" ref="C557">_xll.SNL.Clients.Office.Excel.Functions.SPG($A557, "IQ_CURRENT_RATIO", C$3)</f>
        <v>#INVALID COMPANY ID</v>
      </c>
      <c r="D557" s="9" t="str" cm="1">
        <f t="array" ref="D557">_xll.SNL.Clients.Office.Excel.Functions.SPG($A557, "IQ_CURRENT_RATIO", D$3)</f>
        <v>#INVALID COMPANY ID</v>
      </c>
      <c r="E557" s="9" t="str" cm="1">
        <f t="array" ref="E557">_xll.SNL.Clients.Office.Excel.Functions.SPG($A557, "IQ_CURRENT_RATIO", E$3)</f>
        <v>#INVALID COMPANY ID</v>
      </c>
      <c r="F557" s="9" t="str" cm="1">
        <f t="array" ref="F557">_xll.SNL.Clients.Office.Excel.Functions.SPG($A557, "IQ_CURRENT_RATIO", F$3)</f>
        <v>#INVALID COMPANY ID</v>
      </c>
      <c r="G557" s="9" t="str" cm="1">
        <f t="array" ref="G557">_xll.SNL.Clients.Office.Excel.Functions.SPG($A557, "IQ_CURRENT_RATIO", G$3)</f>
        <v>#INVALID COMPANY ID</v>
      </c>
      <c r="H557" s="9" t="str" cm="1">
        <f t="array" ref="H557">_xll.SNL.Clients.Office.Excel.Functions.SPG($A557, "IQ_CURRENT_RATIO", H$3)</f>
        <v>#INVALID COMPANY ID</v>
      </c>
      <c r="I557" s="9" t="str" cm="1">
        <f t="array" ref="I557">_xll.SNL.Clients.Office.Excel.Functions.SPG($A557, "IQ_CURRENT_RATIO", I$3)</f>
        <v>#INVALID COMPANY ID</v>
      </c>
      <c r="J557" s="9" t="str" cm="1">
        <f t="array" ref="J557">_xll.SNL.Clients.Office.Excel.Functions.SPG($A557, "IQ_CURRENT_RATIO", J$3)</f>
        <v>#INVALID COMPANY ID</v>
      </c>
    </row>
    <row r="558" spans="2:10" x14ac:dyDescent="0.3">
      <c r="B558" s="9" t="str" cm="1">
        <f t="array" ref="B558">_xll.SNL.Clients.Office.Excel.Functions.SPG($A558, "IQ_CURRENT_RATIO", B$3)</f>
        <v>#INVALID COMPANY ID</v>
      </c>
      <c r="C558" s="9" t="str" cm="1">
        <f t="array" ref="C558">_xll.SNL.Clients.Office.Excel.Functions.SPG($A558, "IQ_CURRENT_RATIO", C$3)</f>
        <v>#INVALID COMPANY ID</v>
      </c>
      <c r="D558" s="9" t="str" cm="1">
        <f t="array" ref="D558">_xll.SNL.Clients.Office.Excel.Functions.SPG($A558, "IQ_CURRENT_RATIO", D$3)</f>
        <v>#INVALID COMPANY ID</v>
      </c>
      <c r="E558" s="9" t="str" cm="1">
        <f t="array" ref="E558">_xll.SNL.Clients.Office.Excel.Functions.SPG($A558, "IQ_CURRENT_RATIO", E$3)</f>
        <v>#INVALID COMPANY ID</v>
      </c>
      <c r="F558" s="9" t="str" cm="1">
        <f t="array" ref="F558">_xll.SNL.Clients.Office.Excel.Functions.SPG($A558, "IQ_CURRENT_RATIO", F$3)</f>
        <v>#INVALID COMPANY ID</v>
      </c>
      <c r="G558" s="9" t="str" cm="1">
        <f t="array" ref="G558">_xll.SNL.Clients.Office.Excel.Functions.SPG($A558, "IQ_CURRENT_RATIO", G$3)</f>
        <v>#INVALID COMPANY ID</v>
      </c>
      <c r="H558" s="9" t="str" cm="1">
        <f t="array" ref="H558">_xll.SNL.Clients.Office.Excel.Functions.SPG($A558, "IQ_CURRENT_RATIO", H$3)</f>
        <v>#INVALID COMPANY ID</v>
      </c>
      <c r="I558" s="9" t="str" cm="1">
        <f t="array" ref="I558">_xll.SNL.Clients.Office.Excel.Functions.SPG($A558, "IQ_CURRENT_RATIO", I$3)</f>
        <v>#INVALID COMPANY ID</v>
      </c>
      <c r="J558" s="9" t="str" cm="1">
        <f t="array" ref="J558">_xll.SNL.Clients.Office.Excel.Functions.SPG($A558, "IQ_CURRENT_RATIO", J$3)</f>
        <v>#INVALID COMPANY ID</v>
      </c>
    </row>
    <row r="559" spans="2:10" x14ac:dyDescent="0.3">
      <c r="B559" s="9" t="str" cm="1">
        <f t="array" ref="B559">_xll.SNL.Clients.Office.Excel.Functions.SPG($A559, "IQ_CURRENT_RATIO", B$3)</f>
        <v>#INVALID COMPANY ID</v>
      </c>
      <c r="C559" s="9" t="str" cm="1">
        <f t="array" ref="C559">_xll.SNL.Clients.Office.Excel.Functions.SPG($A559, "IQ_CURRENT_RATIO", C$3)</f>
        <v>#INVALID COMPANY ID</v>
      </c>
      <c r="D559" s="9" t="str" cm="1">
        <f t="array" ref="D559">_xll.SNL.Clients.Office.Excel.Functions.SPG($A559, "IQ_CURRENT_RATIO", D$3)</f>
        <v>#INVALID COMPANY ID</v>
      </c>
      <c r="E559" s="9" t="str" cm="1">
        <f t="array" ref="E559">_xll.SNL.Clients.Office.Excel.Functions.SPG($A559, "IQ_CURRENT_RATIO", E$3)</f>
        <v>#INVALID COMPANY ID</v>
      </c>
      <c r="F559" s="9" t="str" cm="1">
        <f t="array" ref="F559">_xll.SNL.Clients.Office.Excel.Functions.SPG($A559, "IQ_CURRENT_RATIO", F$3)</f>
        <v>#INVALID COMPANY ID</v>
      </c>
      <c r="G559" s="9" t="str" cm="1">
        <f t="array" ref="G559">_xll.SNL.Clients.Office.Excel.Functions.SPG($A559, "IQ_CURRENT_RATIO", G$3)</f>
        <v>#INVALID COMPANY ID</v>
      </c>
      <c r="H559" s="9" t="str" cm="1">
        <f t="array" ref="H559">_xll.SNL.Clients.Office.Excel.Functions.SPG($A559, "IQ_CURRENT_RATIO", H$3)</f>
        <v>#INVALID COMPANY ID</v>
      </c>
      <c r="I559" s="9" t="str" cm="1">
        <f t="array" ref="I559">_xll.SNL.Clients.Office.Excel.Functions.SPG($A559, "IQ_CURRENT_RATIO", I$3)</f>
        <v>#INVALID COMPANY ID</v>
      </c>
      <c r="J559" s="9" t="str" cm="1">
        <f t="array" ref="J559">_xll.SNL.Clients.Office.Excel.Functions.SPG($A559, "IQ_CURRENT_RATIO", J$3)</f>
        <v>#INVALID COMPANY ID</v>
      </c>
    </row>
    <row r="560" spans="2:10" x14ac:dyDescent="0.3">
      <c r="B560" s="9" t="str" cm="1">
        <f t="array" ref="B560">_xll.SNL.Clients.Office.Excel.Functions.SPG($A560, "IQ_CURRENT_RATIO", B$3)</f>
        <v>#INVALID COMPANY ID</v>
      </c>
      <c r="C560" s="9" t="str" cm="1">
        <f t="array" ref="C560">_xll.SNL.Clients.Office.Excel.Functions.SPG($A560, "IQ_CURRENT_RATIO", C$3)</f>
        <v>#INVALID COMPANY ID</v>
      </c>
      <c r="D560" s="9" t="str" cm="1">
        <f t="array" ref="D560">_xll.SNL.Clients.Office.Excel.Functions.SPG($A560, "IQ_CURRENT_RATIO", D$3)</f>
        <v>#INVALID COMPANY ID</v>
      </c>
      <c r="E560" s="9" t="str" cm="1">
        <f t="array" ref="E560">_xll.SNL.Clients.Office.Excel.Functions.SPG($A560, "IQ_CURRENT_RATIO", E$3)</f>
        <v>#INVALID COMPANY ID</v>
      </c>
      <c r="F560" s="9" t="str" cm="1">
        <f t="array" ref="F560">_xll.SNL.Clients.Office.Excel.Functions.SPG($A560, "IQ_CURRENT_RATIO", F$3)</f>
        <v>#INVALID COMPANY ID</v>
      </c>
      <c r="G560" s="9" t="str" cm="1">
        <f t="array" ref="G560">_xll.SNL.Clients.Office.Excel.Functions.SPG($A560, "IQ_CURRENT_RATIO", G$3)</f>
        <v>#INVALID COMPANY ID</v>
      </c>
      <c r="H560" s="9" t="str" cm="1">
        <f t="array" ref="H560">_xll.SNL.Clients.Office.Excel.Functions.SPG($A560, "IQ_CURRENT_RATIO", H$3)</f>
        <v>#INVALID COMPANY ID</v>
      </c>
      <c r="I560" s="9" t="str" cm="1">
        <f t="array" ref="I560">_xll.SNL.Clients.Office.Excel.Functions.SPG($A560, "IQ_CURRENT_RATIO", I$3)</f>
        <v>#INVALID COMPANY ID</v>
      </c>
      <c r="J560" s="9" t="str" cm="1">
        <f t="array" ref="J560">_xll.SNL.Clients.Office.Excel.Functions.SPG($A560, "IQ_CURRENT_RATIO", J$3)</f>
        <v>#INVALID COMPANY ID</v>
      </c>
    </row>
    <row r="561" spans="2:10" x14ac:dyDescent="0.3">
      <c r="B561" s="9" t="str" cm="1">
        <f t="array" ref="B561">_xll.SNL.Clients.Office.Excel.Functions.SPG($A561, "IQ_CURRENT_RATIO", B$3)</f>
        <v>#INVALID COMPANY ID</v>
      </c>
      <c r="C561" s="9" t="str" cm="1">
        <f t="array" ref="C561">_xll.SNL.Clients.Office.Excel.Functions.SPG($A561, "IQ_CURRENT_RATIO", C$3)</f>
        <v>#INVALID COMPANY ID</v>
      </c>
      <c r="D561" s="9" t="str" cm="1">
        <f t="array" ref="D561">_xll.SNL.Clients.Office.Excel.Functions.SPG($A561, "IQ_CURRENT_RATIO", D$3)</f>
        <v>#INVALID COMPANY ID</v>
      </c>
      <c r="E561" s="9" t="str" cm="1">
        <f t="array" ref="E561">_xll.SNL.Clients.Office.Excel.Functions.SPG($A561, "IQ_CURRENT_RATIO", E$3)</f>
        <v>#INVALID COMPANY ID</v>
      </c>
      <c r="F561" s="9" t="str" cm="1">
        <f t="array" ref="F561">_xll.SNL.Clients.Office.Excel.Functions.SPG($A561, "IQ_CURRENT_RATIO", F$3)</f>
        <v>#INVALID COMPANY ID</v>
      </c>
      <c r="G561" s="9" t="str" cm="1">
        <f t="array" ref="G561">_xll.SNL.Clients.Office.Excel.Functions.SPG($A561, "IQ_CURRENT_RATIO", G$3)</f>
        <v>#INVALID COMPANY ID</v>
      </c>
      <c r="H561" s="9" t="str" cm="1">
        <f t="array" ref="H561">_xll.SNL.Clients.Office.Excel.Functions.SPG($A561, "IQ_CURRENT_RATIO", H$3)</f>
        <v>#INVALID COMPANY ID</v>
      </c>
      <c r="I561" s="9" t="str" cm="1">
        <f t="array" ref="I561">_xll.SNL.Clients.Office.Excel.Functions.SPG($A561, "IQ_CURRENT_RATIO", I$3)</f>
        <v>#INVALID COMPANY ID</v>
      </c>
      <c r="J561" s="9" t="str" cm="1">
        <f t="array" ref="J561">_xll.SNL.Clients.Office.Excel.Functions.SPG($A561, "IQ_CURRENT_RATIO", J$3)</f>
        <v>#INVALID COMPANY ID</v>
      </c>
    </row>
    <row r="562" spans="2:10" x14ac:dyDescent="0.3">
      <c r="B562" s="9" t="str" cm="1">
        <f t="array" ref="B562">_xll.SNL.Clients.Office.Excel.Functions.SPG($A562, "IQ_CURRENT_RATIO", B$3)</f>
        <v>#INVALID COMPANY ID</v>
      </c>
      <c r="C562" s="9" t="str" cm="1">
        <f t="array" ref="C562">_xll.SNL.Clients.Office.Excel.Functions.SPG($A562, "IQ_CURRENT_RATIO", C$3)</f>
        <v>#INVALID COMPANY ID</v>
      </c>
      <c r="D562" s="9" t="str" cm="1">
        <f t="array" ref="D562">_xll.SNL.Clients.Office.Excel.Functions.SPG($A562, "IQ_CURRENT_RATIO", D$3)</f>
        <v>#INVALID COMPANY ID</v>
      </c>
      <c r="E562" s="9" t="str" cm="1">
        <f t="array" ref="E562">_xll.SNL.Clients.Office.Excel.Functions.SPG($A562, "IQ_CURRENT_RATIO", E$3)</f>
        <v>#INVALID COMPANY ID</v>
      </c>
      <c r="F562" s="9" t="str" cm="1">
        <f t="array" ref="F562">_xll.SNL.Clients.Office.Excel.Functions.SPG($A562, "IQ_CURRENT_RATIO", F$3)</f>
        <v>#INVALID COMPANY ID</v>
      </c>
      <c r="G562" s="9" t="str" cm="1">
        <f t="array" ref="G562">_xll.SNL.Clients.Office.Excel.Functions.SPG($A562, "IQ_CURRENT_RATIO", G$3)</f>
        <v>#INVALID COMPANY ID</v>
      </c>
      <c r="H562" s="9" t="str" cm="1">
        <f t="array" ref="H562">_xll.SNL.Clients.Office.Excel.Functions.SPG($A562, "IQ_CURRENT_RATIO", H$3)</f>
        <v>#INVALID COMPANY ID</v>
      </c>
      <c r="I562" s="9" t="str" cm="1">
        <f t="array" ref="I562">_xll.SNL.Clients.Office.Excel.Functions.SPG($A562, "IQ_CURRENT_RATIO", I$3)</f>
        <v>#INVALID COMPANY ID</v>
      </c>
      <c r="J562" s="9" t="str" cm="1">
        <f t="array" ref="J562">_xll.SNL.Clients.Office.Excel.Functions.SPG($A562, "IQ_CURRENT_RATIO", J$3)</f>
        <v>#INVALID COMPANY ID</v>
      </c>
    </row>
    <row r="563" spans="2:10" x14ac:dyDescent="0.3">
      <c r="B563" s="9" t="str" cm="1">
        <f t="array" ref="B563">_xll.SNL.Clients.Office.Excel.Functions.SPG($A563, "IQ_CURRENT_RATIO", B$3)</f>
        <v>#INVALID COMPANY ID</v>
      </c>
      <c r="C563" s="9" t="str" cm="1">
        <f t="array" ref="C563">_xll.SNL.Clients.Office.Excel.Functions.SPG($A563, "IQ_CURRENT_RATIO", C$3)</f>
        <v>#INVALID COMPANY ID</v>
      </c>
      <c r="D563" s="9" t="str" cm="1">
        <f t="array" ref="D563">_xll.SNL.Clients.Office.Excel.Functions.SPG($A563, "IQ_CURRENT_RATIO", D$3)</f>
        <v>#INVALID COMPANY ID</v>
      </c>
      <c r="E563" s="9" t="str" cm="1">
        <f t="array" ref="E563">_xll.SNL.Clients.Office.Excel.Functions.SPG($A563, "IQ_CURRENT_RATIO", E$3)</f>
        <v>#INVALID COMPANY ID</v>
      </c>
      <c r="F563" s="9" t="str" cm="1">
        <f t="array" ref="F563">_xll.SNL.Clients.Office.Excel.Functions.SPG($A563, "IQ_CURRENT_RATIO", F$3)</f>
        <v>#INVALID COMPANY ID</v>
      </c>
      <c r="G563" s="9" t="str" cm="1">
        <f t="array" ref="G563">_xll.SNL.Clients.Office.Excel.Functions.SPG($A563, "IQ_CURRENT_RATIO", G$3)</f>
        <v>#INVALID COMPANY ID</v>
      </c>
      <c r="H563" s="9" t="str" cm="1">
        <f t="array" ref="H563">_xll.SNL.Clients.Office.Excel.Functions.SPG($A563, "IQ_CURRENT_RATIO", H$3)</f>
        <v>#INVALID COMPANY ID</v>
      </c>
      <c r="I563" s="9" t="str" cm="1">
        <f t="array" ref="I563">_xll.SNL.Clients.Office.Excel.Functions.SPG($A563, "IQ_CURRENT_RATIO", I$3)</f>
        <v>#INVALID COMPANY ID</v>
      </c>
      <c r="J563" s="9" t="str" cm="1">
        <f t="array" ref="J563">_xll.SNL.Clients.Office.Excel.Functions.SPG($A563, "IQ_CURRENT_RATIO", J$3)</f>
        <v>#INVALID COMPANY ID</v>
      </c>
    </row>
    <row r="564" spans="2:10" x14ac:dyDescent="0.3">
      <c r="B564" s="9" t="str" cm="1">
        <f t="array" ref="B564">_xll.SNL.Clients.Office.Excel.Functions.SPG($A564, "IQ_CURRENT_RATIO", B$3)</f>
        <v>#INVALID COMPANY ID</v>
      </c>
      <c r="C564" s="9" t="str" cm="1">
        <f t="array" ref="C564">_xll.SNL.Clients.Office.Excel.Functions.SPG($A564, "IQ_CURRENT_RATIO", C$3)</f>
        <v>#INVALID COMPANY ID</v>
      </c>
      <c r="D564" s="9" t="str" cm="1">
        <f t="array" ref="D564">_xll.SNL.Clients.Office.Excel.Functions.SPG($A564, "IQ_CURRENT_RATIO", D$3)</f>
        <v>#INVALID COMPANY ID</v>
      </c>
      <c r="E564" s="9" t="str" cm="1">
        <f t="array" ref="E564">_xll.SNL.Clients.Office.Excel.Functions.SPG($A564, "IQ_CURRENT_RATIO", E$3)</f>
        <v>#INVALID COMPANY ID</v>
      </c>
      <c r="F564" s="9" t="str" cm="1">
        <f t="array" ref="F564">_xll.SNL.Clients.Office.Excel.Functions.SPG($A564, "IQ_CURRENT_RATIO", F$3)</f>
        <v>#INVALID COMPANY ID</v>
      </c>
      <c r="G564" s="9" t="str" cm="1">
        <f t="array" ref="G564">_xll.SNL.Clients.Office.Excel.Functions.SPG($A564, "IQ_CURRENT_RATIO", G$3)</f>
        <v>#INVALID COMPANY ID</v>
      </c>
      <c r="H564" s="9" t="str" cm="1">
        <f t="array" ref="H564">_xll.SNL.Clients.Office.Excel.Functions.SPG($A564, "IQ_CURRENT_RATIO", H$3)</f>
        <v>#INVALID COMPANY ID</v>
      </c>
      <c r="I564" s="9" t="str" cm="1">
        <f t="array" ref="I564">_xll.SNL.Clients.Office.Excel.Functions.SPG($A564, "IQ_CURRENT_RATIO", I$3)</f>
        <v>#INVALID COMPANY ID</v>
      </c>
      <c r="J564" s="9" t="str" cm="1">
        <f t="array" ref="J564">_xll.SNL.Clients.Office.Excel.Functions.SPG($A564, "IQ_CURRENT_RATIO", J$3)</f>
        <v>#INVALID COMPANY ID</v>
      </c>
    </row>
    <row r="565" spans="2:10" x14ac:dyDescent="0.3">
      <c r="B565" s="9" t="str" cm="1">
        <f t="array" ref="B565">_xll.SNL.Clients.Office.Excel.Functions.SPG($A565, "IQ_CURRENT_RATIO", B$3)</f>
        <v>#INVALID COMPANY ID</v>
      </c>
      <c r="C565" s="9" t="str" cm="1">
        <f t="array" ref="C565">_xll.SNL.Clients.Office.Excel.Functions.SPG($A565, "IQ_CURRENT_RATIO", C$3)</f>
        <v>#INVALID COMPANY ID</v>
      </c>
      <c r="D565" s="9" t="str" cm="1">
        <f t="array" ref="D565">_xll.SNL.Clients.Office.Excel.Functions.SPG($A565, "IQ_CURRENT_RATIO", D$3)</f>
        <v>#INVALID COMPANY ID</v>
      </c>
      <c r="E565" s="9" t="str" cm="1">
        <f t="array" ref="E565">_xll.SNL.Clients.Office.Excel.Functions.SPG($A565, "IQ_CURRENT_RATIO", E$3)</f>
        <v>#INVALID COMPANY ID</v>
      </c>
      <c r="F565" s="9" t="str" cm="1">
        <f t="array" ref="F565">_xll.SNL.Clients.Office.Excel.Functions.SPG($A565, "IQ_CURRENT_RATIO", F$3)</f>
        <v>#INVALID COMPANY ID</v>
      </c>
      <c r="G565" s="9" t="str" cm="1">
        <f t="array" ref="G565">_xll.SNL.Clients.Office.Excel.Functions.SPG($A565, "IQ_CURRENT_RATIO", G$3)</f>
        <v>#INVALID COMPANY ID</v>
      </c>
      <c r="H565" s="9" t="str" cm="1">
        <f t="array" ref="H565">_xll.SNL.Clients.Office.Excel.Functions.SPG($A565, "IQ_CURRENT_RATIO", H$3)</f>
        <v>#INVALID COMPANY ID</v>
      </c>
      <c r="I565" s="9" t="str" cm="1">
        <f t="array" ref="I565">_xll.SNL.Clients.Office.Excel.Functions.SPG($A565, "IQ_CURRENT_RATIO", I$3)</f>
        <v>#INVALID COMPANY ID</v>
      </c>
      <c r="J565" s="9" t="str" cm="1">
        <f t="array" ref="J565">_xll.SNL.Clients.Office.Excel.Functions.SPG($A565, "IQ_CURRENT_RATIO", J$3)</f>
        <v>#INVALID COMPANY ID</v>
      </c>
    </row>
    <row r="566" spans="2:10" x14ac:dyDescent="0.3">
      <c r="B566" s="9" t="str" cm="1">
        <f t="array" ref="B566">_xll.SNL.Clients.Office.Excel.Functions.SPG($A566, "IQ_CURRENT_RATIO", B$3)</f>
        <v>#INVALID COMPANY ID</v>
      </c>
      <c r="C566" s="9" t="str" cm="1">
        <f t="array" ref="C566">_xll.SNL.Clients.Office.Excel.Functions.SPG($A566, "IQ_CURRENT_RATIO", C$3)</f>
        <v>#INVALID COMPANY ID</v>
      </c>
      <c r="D566" s="9" t="str" cm="1">
        <f t="array" ref="D566">_xll.SNL.Clients.Office.Excel.Functions.SPG($A566, "IQ_CURRENT_RATIO", D$3)</f>
        <v>#INVALID COMPANY ID</v>
      </c>
      <c r="E566" s="9" t="str" cm="1">
        <f t="array" ref="E566">_xll.SNL.Clients.Office.Excel.Functions.SPG($A566, "IQ_CURRENT_RATIO", E$3)</f>
        <v>#INVALID COMPANY ID</v>
      </c>
      <c r="F566" s="9" t="str" cm="1">
        <f t="array" ref="F566">_xll.SNL.Clients.Office.Excel.Functions.SPG($A566, "IQ_CURRENT_RATIO", F$3)</f>
        <v>#INVALID COMPANY ID</v>
      </c>
      <c r="G566" s="9" t="str" cm="1">
        <f t="array" ref="G566">_xll.SNL.Clients.Office.Excel.Functions.SPG($A566, "IQ_CURRENT_RATIO", G$3)</f>
        <v>#INVALID COMPANY ID</v>
      </c>
      <c r="H566" s="9" t="str" cm="1">
        <f t="array" ref="H566">_xll.SNL.Clients.Office.Excel.Functions.SPG($A566, "IQ_CURRENT_RATIO", H$3)</f>
        <v>#INVALID COMPANY ID</v>
      </c>
      <c r="I566" s="9" t="str" cm="1">
        <f t="array" ref="I566">_xll.SNL.Clients.Office.Excel.Functions.SPG($A566, "IQ_CURRENT_RATIO", I$3)</f>
        <v>#INVALID COMPANY ID</v>
      </c>
      <c r="J566" s="9" t="str" cm="1">
        <f t="array" ref="J566">_xll.SNL.Clients.Office.Excel.Functions.SPG($A566, "IQ_CURRENT_RATIO", J$3)</f>
        <v>#INVALID COMPANY ID</v>
      </c>
    </row>
    <row r="567" spans="2:10" x14ac:dyDescent="0.3">
      <c r="B567" s="9" t="str" cm="1">
        <f t="array" ref="B567">_xll.SNL.Clients.Office.Excel.Functions.SPG($A567, "IQ_CURRENT_RATIO", B$3)</f>
        <v>#INVALID COMPANY ID</v>
      </c>
      <c r="C567" s="9" t="str" cm="1">
        <f t="array" ref="C567">_xll.SNL.Clients.Office.Excel.Functions.SPG($A567, "IQ_CURRENT_RATIO", C$3)</f>
        <v>#INVALID COMPANY ID</v>
      </c>
      <c r="D567" s="9" t="str" cm="1">
        <f t="array" ref="D567">_xll.SNL.Clients.Office.Excel.Functions.SPG($A567, "IQ_CURRENT_RATIO", D$3)</f>
        <v>#INVALID COMPANY ID</v>
      </c>
      <c r="E567" s="9" t="str" cm="1">
        <f t="array" ref="E567">_xll.SNL.Clients.Office.Excel.Functions.SPG($A567, "IQ_CURRENT_RATIO", E$3)</f>
        <v>#INVALID COMPANY ID</v>
      </c>
      <c r="F567" s="9" t="str" cm="1">
        <f t="array" ref="F567">_xll.SNL.Clients.Office.Excel.Functions.SPG($A567, "IQ_CURRENT_RATIO", F$3)</f>
        <v>#INVALID COMPANY ID</v>
      </c>
      <c r="G567" s="9" t="str" cm="1">
        <f t="array" ref="G567">_xll.SNL.Clients.Office.Excel.Functions.SPG($A567, "IQ_CURRENT_RATIO", G$3)</f>
        <v>#INVALID COMPANY ID</v>
      </c>
      <c r="H567" s="9" t="str" cm="1">
        <f t="array" ref="H567">_xll.SNL.Clients.Office.Excel.Functions.SPG($A567, "IQ_CURRENT_RATIO", H$3)</f>
        <v>#INVALID COMPANY ID</v>
      </c>
      <c r="I567" s="9" t="str" cm="1">
        <f t="array" ref="I567">_xll.SNL.Clients.Office.Excel.Functions.SPG($A567, "IQ_CURRENT_RATIO", I$3)</f>
        <v>#INVALID COMPANY ID</v>
      </c>
      <c r="J567" s="9" t="str" cm="1">
        <f t="array" ref="J567">_xll.SNL.Clients.Office.Excel.Functions.SPG($A567, "IQ_CURRENT_RATIO", J$3)</f>
        <v>#INVALID COMPANY ID</v>
      </c>
    </row>
    <row r="568" spans="2:10" x14ac:dyDescent="0.3">
      <c r="B568" s="9" t="str" cm="1">
        <f t="array" ref="B568">_xll.SNL.Clients.Office.Excel.Functions.SPG($A568, "IQ_CURRENT_RATIO", B$3)</f>
        <v>#INVALID COMPANY ID</v>
      </c>
      <c r="C568" s="9" t="str" cm="1">
        <f t="array" ref="C568">_xll.SNL.Clients.Office.Excel.Functions.SPG($A568, "IQ_CURRENT_RATIO", C$3)</f>
        <v>#INVALID COMPANY ID</v>
      </c>
      <c r="D568" s="9" t="str" cm="1">
        <f t="array" ref="D568">_xll.SNL.Clients.Office.Excel.Functions.SPG($A568, "IQ_CURRENT_RATIO", D$3)</f>
        <v>#INVALID COMPANY ID</v>
      </c>
      <c r="E568" s="9" t="str" cm="1">
        <f t="array" ref="E568">_xll.SNL.Clients.Office.Excel.Functions.SPG($A568, "IQ_CURRENT_RATIO", E$3)</f>
        <v>#INVALID COMPANY ID</v>
      </c>
      <c r="F568" s="9" t="str" cm="1">
        <f t="array" ref="F568">_xll.SNL.Clients.Office.Excel.Functions.SPG($A568, "IQ_CURRENT_RATIO", F$3)</f>
        <v>#INVALID COMPANY ID</v>
      </c>
      <c r="G568" s="9" t="str" cm="1">
        <f t="array" ref="G568">_xll.SNL.Clients.Office.Excel.Functions.SPG($A568, "IQ_CURRENT_RATIO", G$3)</f>
        <v>#INVALID COMPANY ID</v>
      </c>
      <c r="H568" s="9" t="str" cm="1">
        <f t="array" ref="H568">_xll.SNL.Clients.Office.Excel.Functions.SPG($A568, "IQ_CURRENT_RATIO", H$3)</f>
        <v>#INVALID COMPANY ID</v>
      </c>
      <c r="I568" s="9" t="str" cm="1">
        <f t="array" ref="I568">_xll.SNL.Clients.Office.Excel.Functions.SPG($A568, "IQ_CURRENT_RATIO", I$3)</f>
        <v>#INVALID COMPANY ID</v>
      </c>
      <c r="J568" s="9" t="str" cm="1">
        <f t="array" ref="J568">_xll.SNL.Clients.Office.Excel.Functions.SPG($A568, "IQ_CURRENT_RATIO", J$3)</f>
        <v>#INVALID COMPANY ID</v>
      </c>
    </row>
    <row r="569" spans="2:10" x14ac:dyDescent="0.3">
      <c r="B569" s="9" t="str" cm="1">
        <f t="array" ref="B569">_xll.SNL.Clients.Office.Excel.Functions.SPG($A569, "IQ_CURRENT_RATIO", B$3)</f>
        <v>#INVALID COMPANY ID</v>
      </c>
      <c r="C569" s="9" t="str" cm="1">
        <f t="array" ref="C569">_xll.SNL.Clients.Office.Excel.Functions.SPG($A569, "IQ_CURRENT_RATIO", C$3)</f>
        <v>#INVALID COMPANY ID</v>
      </c>
      <c r="D569" s="9" t="str" cm="1">
        <f t="array" ref="D569">_xll.SNL.Clients.Office.Excel.Functions.SPG($A569, "IQ_CURRENT_RATIO", D$3)</f>
        <v>#INVALID COMPANY ID</v>
      </c>
      <c r="E569" s="9" t="str" cm="1">
        <f t="array" ref="E569">_xll.SNL.Clients.Office.Excel.Functions.SPG($A569, "IQ_CURRENT_RATIO", E$3)</f>
        <v>#INVALID COMPANY ID</v>
      </c>
      <c r="F569" s="9" t="str" cm="1">
        <f t="array" ref="F569">_xll.SNL.Clients.Office.Excel.Functions.SPG($A569, "IQ_CURRENT_RATIO", F$3)</f>
        <v>#INVALID COMPANY ID</v>
      </c>
      <c r="G569" s="9" t="str" cm="1">
        <f t="array" ref="G569">_xll.SNL.Clients.Office.Excel.Functions.SPG($A569, "IQ_CURRENT_RATIO", G$3)</f>
        <v>#INVALID COMPANY ID</v>
      </c>
      <c r="H569" s="9" t="str" cm="1">
        <f t="array" ref="H569">_xll.SNL.Clients.Office.Excel.Functions.SPG($A569, "IQ_CURRENT_RATIO", H$3)</f>
        <v>#INVALID COMPANY ID</v>
      </c>
      <c r="I569" s="9" t="str" cm="1">
        <f t="array" ref="I569">_xll.SNL.Clients.Office.Excel.Functions.SPG($A569, "IQ_CURRENT_RATIO", I$3)</f>
        <v>#INVALID COMPANY ID</v>
      </c>
      <c r="J569" s="9" t="str" cm="1">
        <f t="array" ref="J569">_xll.SNL.Clients.Office.Excel.Functions.SPG($A569, "IQ_CURRENT_RATIO", J$3)</f>
        <v>#INVALID COMPANY ID</v>
      </c>
    </row>
    <row r="570" spans="2:10" x14ac:dyDescent="0.3">
      <c r="B570" s="9" t="str" cm="1">
        <f t="array" ref="B570">_xll.SNL.Clients.Office.Excel.Functions.SPG($A570, "IQ_CURRENT_RATIO", B$3)</f>
        <v>#INVALID COMPANY ID</v>
      </c>
      <c r="C570" s="9" t="str" cm="1">
        <f t="array" ref="C570">_xll.SNL.Clients.Office.Excel.Functions.SPG($A570, "IQ_CURRENT_RATIO", C$3)</f>
        <v>#INVALID COMPANY ID</v>
      </c>
      <c r="D570" s="9" t="str" cm="1">
        <f t="array" ref="D570">_xll.SNL.Clients.Office.Excel.Functions.SPG($A570, "IQ_CURRENT_RATIO", D$3)</f>
        <v>#INVALID COMPANY ID</v>
      </c>
      <c r="E570" s="9" t="str" cm="1">
        <f t="array" ref="E570">_xll.SNL.Clients.Office.Excel.Functions.SPG($A570, "IQ_CURRENT_RATIO", E$3)</f>
        <v>#INVALID COMPANY ID</v>
      </c>
      <c r="F570" s="9" t="str" cm="1">
        <f t="array" ref="F570">_xll.SNL.Clients.Office.Excel.Functions.SPG($A570, "IQ_CURRENT_RATIO", F$3)</f>
        <v>#INVALID COMPANY ID</v>
      </c>
      <c r="G570" s="9" t="str" cm="1">
        <f t="array" ref="G570">_xll.SNL.Clients.Office.Excel.Functions.SPG($A570, "IQ_CURRENT_RATIO", G$3)</f>
        <v>#INVALID COMPANY ID</v>
      </c>
      <c r="H570" s="9" t="str" cm="1">
        <f t="array" ref="H570">_xll.SNL.Clients.Office.Excel.Functions.SPG($A570, "IQ_CURRENT_RATIO", H$3)</f>
        <v>#INVALID COMPANY ID</v>
      </c>
      <c r="I570" s="9" t="str" cm="1">
        <f t="array" ref="I570">_xll.SNL.Clients.Office.Excel.Functions.SPG($A570, "IQ_CURRENT_RATIO", I$3)</f>
        <v>#INVALID COMPANY ID</v>
      </c>
      <c r="J570" s="9" t="str" cm="1">
        <f t="array" ref="J570">_xll.SNL.Clients.Office.Excel.Functions.SPG($A570, "IQ_CURRENT_RATIO", J$3)</f>
        <v>#INVALID COMPANY ID</v>
      </c>
    </row>
    <row r="571" spans="2:10" x14ac:dyDescent="0.3">
      <c r="B571" s="9" t="str" cm="1">
        <f t="array" ref="B571">_xll.SNL.Clients.Office.Excel.Functions.SPG($A571, "IQ_CURRENT_RATIO", B$3)</f>
        <v>#INVALID COMPANY ID</v>
      </c>
      <c r="C571" s="9" t="str" cm="1">
        <f t="array" ref="C571">_xll.SNL.Clients.Office.Excel.Functions.SPG($A571, "IQ_CURRENT_RATIO", C$3)</f>
        <v>#INVALID COMPANY ID</v>
      </c>
      <c r="D571" s="9" t="str" cm="1">
        <f t="array" ref="D571">_xll.SNL.Clients.Office.Excel.Functions.SPG($A571, "IQ_CURRENT_RATIO", D$3)</f>
        <v>#INVALID COMPANY ID</v>
      </c>
      <c r="E571" s="9" t="str" cm="1">
        <f t="array" ref="E571">_xll.SNL.Clients.Office.Excel.Functions.SPG($A571, "IQ_CURRENT_RATIO", E$3)</f>
        <v>#INVALID COMPANY ID</v>
      </c>
      <c r="F571" s="9" t="str" cm="1">
        <f t="array" ref="F571">_xll.SNL.Clients.Office.Excel.Functions.SPG($A571, "IQ_CURRENT_RATIO", F$3)</f>
        <v>#INVALID COMPANY ID</v>
      </c>
      <c r="G571" s="9" t="str" cm="1">
        <f t="array" ref="G571">_xll.SNL.Clients.Office.Excel.Functions.SPG($A571, "IQ_CURRENT_RATIO", G$3)</f>
        <v>#INVALID COMPANY ID</v>
      </c>
      <c r="H571" s="9" t="str" cm="1">
        <f t="array" ref="H571">_xll.SNL.Clients.Office.Excel.Functions.SPG($A571, "IQ_CURRENT_RATIO", H$3)</f>
        <v>#INVALID COMPANY ID</v>
      </c>
      <c r="I571" s="9" t="str" cm="1">
        <f t="array" ref="I571">_xll.SNL.Clients.Office.Excel.Functions.SPG($A571, "IQ_CURRENT_RATIO", I$3)</f>
        <v>#INVALID COMPANY ID</v>
      </c>
      <c r="J571" s="9" t="str" cm="1">
        <f t="array" ref="J571">_xll.SNL.Clients.Office.Excel.Functions.SPG($A571, "IQ_CURRENT_RATIO", J$3)</f>
        <v>#INVALID COMPANY ID</v>
      </c>
    </row>
    <row r="572" spans="2:10" x14ac:dyDescent="0.3">
      <c r="B572" s="9" t="str" cm="1">
        <f t="array" ref="B572">_xll.SNL.Clients.Office.Excel.Functions.SPG($A572, "IQ_CURRENT_RATIO", B$3)</f>
        <v>#INVALID COMPANY ID</v>
      </c>
      <c r="C572" s="9" t="str" cm="1">
        <f t="array" ref="C572">_xll.SNL.Clients.Office.Excel.Functions.SPG($A572, "IQ_CURRENT_RATIO", C$3)</f>
        <v>#INVALID COMPANY ID</v>
      </c>
      <c r="D572" s="9" t="str" cm="1">
        <f t="array" ref="D572">_xll.SNL.Clients.Office.Excel.Functions.SPG($A572, "IQ_CURRENT_RATIO", D$3)</f>
        <v>#INVALID COMPANY ID</v>
      </c>
      <c r="E572" s="9" t="str" cm="1">
        <f t="array" ref="E572">_xll.SNL.Clients.Office.Excel.Functions.SPG($A572, "IQ_CURRENT_RATIO", E$3)</f>
        <v>#INVALID COMPANY ID</v>
      </c>
      <c r="F572" s="9" t="str" cm="1">
        <f t="array" ref="F572">_xll.SNL.Clients.Office.Excel.Functions.SPG($A572, "IQ_CURRENT_RATIO", F$3)</f>
        <v>#INVALID COMPANY ID</v>
      </c>
      <c r="G572" s="9" t="str" cm="1">
        <f t="array" ref="G572">_xll.SNL.Clients.Office.Excel.Functions.SPG($A572, "IQ_CURRENT_RATIO", G$3)</f>
        <v>#INVALID COMPANY ID</v>
      </c>
      <c r="H572" s="9" t="str" cm="1">
        <f t="array" ref="H572">_xll.SNL.Clients.Office.Excel.Functions.SPG($A572, "IQ_CURRENT_RATIO", H$3)</f>
        <v>#INVALID COMPANY ID</v>
      </c>
      <c r="I572" s="9" t="str" cm="1">
        <f t="array" ref="I572">_xll.SNL.Clients.Office.Excel.Functions.SPG($A572, "IQ_CURRENT_RATIO", I$3)</f>
        <v>#INVALID COMPANY ID</v>
      </c>
      <c r="J572" s="9" t="str" cm="1">
        <f t="array" ref="J572">_xll.SNL.Clients.Office.Excel.Functions.SPG($A572, "IQ_CURRENT_RATIO", J$3)</f>
        <v>#INVALID COMPANY ID</v>
      </c>
    </row>
    <row r="573" spans="2:10" x14ac:dyDescent="0.3">
      <c r="B573" s="9" t="str" cm="1">
        <f t="array" ref="B573">_xll.SNL.Clients.Office.Excel.Functions.SPG($A573, "IQ_CURRENT_RATIO", B$3)</f>
        <v>#INVALID COMPANY ID</v>
      </c>
      <c r="C573" s="9" t="str" cm="1">
        <f t="array" ref="C573">_xll.SNL.Clients.Office.Excel.Functions.SPG($A573, "IQ_CURRENT_RATIO", C$3)</f>
        <v>#INVALID COMPANY ID</v>
      </c>
      <c r="D573" s="9" t="str" cm="1">
        <f t="array" ref="D573">_xll.SNL.Clients.Office.Excel.Functions.SPG($A573, "IQ_CURRENT_RATIO", D$3)</f>
        <v>#INVALID COMPANY ID</v>
      </c>
      <c r="E573" s="9" t="str" cm="1">
        <f t="array" ref="E573">_xll.SNL.Clients.Office.Excel.Functions.SPG($A573, "IQ_CURRENT_RATIO", E$3)</f>
        <v>#INVALID COMPANY ID</v>
      </c>
      <c r="F573" s="9" t="str" cm="1">
        <f t="array" ref="F573">_xll.SNL.Clients.Office.Excel.Functions.SPG($A573, "IQ_CURRENT_RATIO", F$3)</f>
        <v>#INVALID COMPANY ID</v>
      </c>
      <c r="G573" s="9" t="str" cm="1">
        <f t="array" ref="G573">_xll.SNL.Clients.Office.Excel.Functions.SPG($A573, "IQ_CURRENT_RATIO", G$3)</f>
        <v>#INVALID COMPANY ID</v>
      </c>
      <c r="H573" s="9" t="str" cm="1">
        <f t="array" ref="H573">_xll.SNL.Clients.Office.Excel.Functions.SPG($A573, "IQ_CURRENT_RATIO", H$3)</f>
        <v>#INVALID COMPANY ID</v>
      </c>
      <c r="I573" s="9" t="str" cm="1">
        <f t="array" ref="I573">_xll.SNL.Clients.Office.Excel.Functions.SPG($A573, "IQ_CURRENT_RATIO", I$3)</f>
        <v>#INVALID COMPANY ID</v>
      </c>
      <c r="J573" s="9" t="str" cm="1">
        <f t="array" ref="J573">_xll.SNL.Clients.Office.Excel.Functions.SPG($A573, "IQ_CURRENT_RATIO", J$3)</f>
        <v>#INVALID COMPANY ID</v>
      </c>
    </row>
    <row r="574" spans="2:10" x14ac:dyDescent="0.3">
      <c r="B574" s="9" t="str" cm="1">
        <f t="array" ref="B574">_xll.SNL.Clients.Office.Excel.Functions.SPG($A574, "IQ_CURRENT_RATIO", B$3)</f>
        <v>#INVALID COMPANY ID</v>
      </c>
      <c r="C574" s="9" t="str" cm="1">
        <f t="array" ref="C574">_xll.SNL.Clients.Office.Excel.Functions.SPG($A574, "IQ_CURRENT_RATIO", C$3)</f>
        <v>#INVALID COMPANY ID</v>
      </c>
      <c r="D574" s="9" t="str" cm="1">
        <f t="array" ref="D574">_xll.SNL.Clients.Office.Excel.Functions.SPG($A574, "IQ_CURRENT_RATIO", D$3)</f>
        <v>#INVALID COMPANY ID</v>
      </c>
      <c r="E574" s="9" t="str" cm="1">
        <f t="array" ref="E574">_xll.SNL.Clients.Office.Excel.Functions.SPG($A574, "IQ_CURRENT_RATIO", E$3)</f>
        <v>#INVALID COMPANY ID</v>
      </c>
      <c r="F574" s="9" t="str" cm="1">
        <f t="array" ref="F574">_xll.SNL.Clients.Office.Excel.Functions.SPG($A574, "IQ_CURRENT_RATIO", F$3)</f>
        <v>#INVALID COMPANY ID</v>
      </c>
      <c r="G574" s="9" t="str" cm="1">
        <f t="array" ref="G574">_xll.SNL.Clients.Office.Excel.Functions.SPG($A574, "IQ_CURRENT_RATIO", G$3)</f>
        <v>#INVALID COMPANY ID</v>
      </c>
      <c r="H574" s="9" t="str" cm="1">
        <f t="array" ref="H574">_xll.SNL.Clients.Office.Excel.Functions.SPG($A574, "IQ_CURRENT_RATIO", H$3)</f>
        <v>#INVALID COMPANY ID</v>
      </c>
      <c r="I574" s="9" t="str" cm="1">
        <f t="array" ref="I574">_xll.SNL.Clients.Office.Excel.Functions.SPG($A574, "IQ_CURRENT_RATIO", I$3)</f>
        <v>#INVALID COMPANY ID</v>
      </c>
      <c r="J574" s="9" t="str" cm="1">
        <f t="array" ref="J574">_xll.SNL.Clients.Office.Excel.Functions.SPG($A574, "IQ_CURRENT_RATIO", J$3)</f>
        <v>#INVALID COMPANY ID</v>
      </c>
    </row>
    <row r="575" spans="2:10" x14ac:dyDescent="0.3">
      <c r="B575" s="9" t="str" cm="1">
        <f t="array" ref="B575">_xll.SNL.Clients.Office.Excel.Functions.SPG($A575, "IQ_CURRENT_RATIO", B$3)</f>
        <v>#INVALID COMPANY ID</v>
      </c>
      <c r="C575" s="9" t="str" cm="1">
        <f t="array" ref="C575">_xll.SNL.Clients.Office.Excel.Functions.SPG($A575, "IQ_CURRENT_RATIO", C$3)</f>
        <v>#INVALID COMPANY ID</v>
      </c>
      <c r="D575" s="9" t="str" cm="1">
        <f t="array" ref="D575">_xll.SNL.Clients.Office.Excel.Functions.SPG($A575, "IQ_CURRENT_RATIO", D$3)</f>
        <v>#INVALID COMPANY ID</v>
      </c>
      <c r="E575" s="9" t="str" cm="1">
        <f t="array" ref="E575">_xll.SNL.Clients.Office.Excel.Functions.SPG($A575, "IQ_CURRENT_RATIO", E$3)</f>
        <v>#INVALID COMPANY ID</v>
      </c>
      <c r="F575" s="9" t="str" cm="1">
        <f t="array" ref="F575">_xll.SNL.Clients.Office.Excel.Functions.SPG($A575, "IQ_CURRENT_RATIO", F$3)</f>
        <v>#INVALID COMPANY ID</v>
      </c>
      <c r="G575" s="9" t="str" cm="1">
        <f t="array" ref="G575">_xll.SNL.Clients.Office.Excel.Functions.SPG($A575, "IQ_CURRENT_RATIO", G$3)</f>
        <v>#INVALID COMPANY ID</v>
      </c>
      <c r="H575" s="9" t="str" cm="1">
        <f t="array" ref="H575">_xll.SNL.Clients.Office.Excel.Functions.SPG($A575, "IQ_CURRENT_RATIO", H$3)</f>
        <v>#INVALID COMPANY ID</v>
      </c>
      <c r="I575" s="9" t="str" cm="1">
        <f t="array" ref="I575">_xll.SNL.Clients.Office.Excel.Functions.SPG($A575, "IQ_CURRENT_RATIO", I$3)</f>
        <v>#INVALID COMPANY ID</v>
      </c>
      <c r="J575" s="9" t="str" cm="1">
        <f t="array" ref="J575">_xll.SNL.Clients.Office.Excel.Functions.SPG($A575, "IQ_CURRENT_RATIO", J$3)</f>
        <v>#INVALID COMPANY ID</v>
      </c>
    </row>
    <row r="576" spans="2:10" x14ac:dyDescent="0.3">
      <c r="B576" s="9" t="str" cm="1">
        <f t="array" ref="B576">_xll.SNL.Clients.Office.Excel.Functions.SPG($A576, "IQ_CURRENT_RATIO", B$3)</f>
        <v>#INVALID COMPANY ID</v>
      </c>
      <c r="C576" s="9" t="str" cm="1">
        <f t="array" ref="C576">_xll.SNL.Clients.Office.Excel.Functions.SPG($A576, "IQ_CURRENT_RATIO", C$3)</f>
        <v>#INVALID COMPANY ID</v>
      </c>
      <c r="D576" s="9" t="str" cm="1">
        <f t="array" ref="D576">_xll.SNL.Clients.Office.Excel.Functions.SPG($A576, "IQ_CURRENT_RATIO", D$3)</f>
        <v>#INVALID COMPANY ID</v>
      </c>
      <c r="E576" s="9" t="str" cm="1">
        <f t="array" ref="E576">_xll.SNL.Clients.Office.Excel.Functions.SPG($A576, "IQ_CURRENT_RATIO", E$3)</f>
        <v>#INVALID COMPANY ID</v>
      </c>
      <c r="F576" s="9" t="str" cm="1">
        <f t="array" ref="F576">_xll.SNL.Clients.Office.Excel.Functions.SPG($A576, "IQ_CURRENT_RATIO", F$3)</f>
        <v>#INVALID COMPANY ID</v>
      </c>
      <c r="G576" s="9" t="str" cm="1">
        <f t="array" ref="G576">_xll.SNL.Clients.Office.Excel.Functions.SPG($A576, "IQ_CURRENT_RATIO", G$3)</f>
        <v>#INVALID COMPANY ID</v>
      </c>
      <c r="H576" s="9" t="str" cm="1">
        <f t="array" ref="H576">_xll.SNL.Clients.Office.Excel.Functions.SPG($A576, "IQ_CURRENT_RATIO", H$3)</f>
        <v>#INVALID COMPANY ID</v>
      </c>
      <c r="I576" s="9" t="str" cm="1">
        <f t="array" ref="I576">_xll.SNL.Clients.Office.Excel.Functions.SPG($A576, "IQ_CURRENT_RATIO", I$3)</f>
        <v>#INVALID COMPANY ID</v>
      </c>
      <c r="J576" s="9" t="str" cm="1">
        <f t="array" ref="J576">_xll.SNL.Clients.Office.Excel.Functions.SPG($A576, "IQ_CURRENT_RATIO", J$3)</f>
        <v>#INVALID COMPANY ID</v>
      </c>
    </row>
    <row r="577" spans="2:10" x14ac:dyDescent="0.3">
      <c r="B577" s="9" t="str" cm="1">
        <f t="array" ref="B577">_xll.SNL.Clients.Office.Excel.Functions.SPG($A577, "IQ_CURRENT_RATIO", B$3)</f>
        <v>#INVALID COMPANY ID</v>
      </c>
      <c r="C577" s="9" t="str" cm="1">
        <f t="array" ref="C577">_xll.SNL.Clients.Office.Excel.Functions.SPG($A577, "IQ_CURRENT_RATIO", C$3)</f>
        <v>#INVALID COMPANY ID</v>
      </c>
      <c r="D577" s="9" t="str" cm="1">
        <f t="array" ref="D577">_xll.SNL.Clients.Office.Excel.Functions.SPG($A577, "IQ_CURRENT_RATIO", D$3)</f>
        <v>#INVALID COMPANY ID</v>
      </c>
      <c r="E577" s="9" t="str" cm="1">
        <f t="array" ref="E577">_xll.SNL.Clients.Office.Excel.Functions.SPG($A577, "IQ_CURRENT_RATIO", E$3)</f>
        <v>#INVALID COMPANY ID</v>
      </c>
      <c r="F577" s="9" t="str" cm="1">
        <f t="array" ref="F577">_xll.SNL.Clients.Office.Excel.Functions.SPG($A577, "IQ_CURRENT_RATIO", F$3)</f>
        <v>#INVALID COMPANY ID</v>
      </c>
      <c r="G577" s="9" t="str" cm="1">
        <f t="array" ref="G577">_xll.SNL.Clients.Office.Excel.Functions.SPG($A577, "IQ_CURRENT_RATIO", G$3)</f>
        <v>#INVALID COMPANY ID</v>
      </c>
      <c r="H577" s="9" t="str" cm="1">
        <f t="array" ref="H577">_xll.SNL.Clients.Office.Excel.Functions.SPG($A577, "IQ_CURRENT_RATIO", H$3)</f>
        <v>#INVALID COMPANY ID</v>
      </c>
      <c r="I577" s="9" t="str" cm="1">
        <f t="array" ref="I577">_xll.SNL.Clients.Office.Excel.Functions.SPG($A577, "IQ_CURRENT_RATIO", I$3)</f>
        <v>#INVALID COMPANY ID</v>
      </c>
      <c r="J577" s="9" t="str" cm="1">
        <f t="array" ref="J577">_xll.SNL.Clients.Office.Excel.Functions.SPG($A577, "IQ_CURRENT_RATIO", J$3)</f>
        <v>#INVALID COMPANY ID</v>
      </c>
    </row>
    <row r="578" spans="2:10" x14ac:dyDescent="0.3">
      <c r="B578" s="9" t="str" cm="1">
        <f t="array" ref="B578">_xll.SNL.Clients.Office.Excel.Functions.SPG($A578, "IQ_CURRENT_RATIO", B$3)</f>
        <v>#INVALID COMPANY ID</v>
      </c>
      <c r="C578" s="9" t="str" cm="1">
        <f t="array" ref="C578">_xll.SNL.Clients.Office.Excel.Functions.SPG($A578, "IQ_CURRENT_RATIO", C$3)</f>
        <v>#INVALID COMPANY ID</v>
      </c>
      <c r="D578" s="9" t="str" cm="1">
        <f t="array" ref="D578">_xll.SNL.Clients.Office.Excel.Functions.SPG($A578, "IQ_CURRENT_RATIO", D$3)</f>
        <v>#INVALID COMPANY ID</v>
      </c>
      <c r="E578" s="9" t="str" cm="1">
        <f t="array" ref="E578">_xll.SNL.Clients.Office.Excel.Functions.SPG($A578, "IQ_CURRENT_RATIO", E$3)</f>
        <v>#INVALID COMPANY ID</v>
      </c>
      <c r="F578" s="9" t="str" cm="1">
        <f t="array" ref="F578">_xll.SNL.Clients.Office.Excel.Functions.SPG($A578, "IQ_CURRENT_RATIO", F$3)</f>
        <v>#INVALID COMPANY ID</v>
      </c>
      <c r="G578" s="9" t="str" cm="1">
        <f t="array" ref="G578">_xll.SNL.Clients.Office.Excel.Functions.SPG($A578, "IQ_CURRENT_RATIO", G$3)</f>
        <v>#INVALID COMPANY ID</v>
      </c>
      <c r="H578" s="9" t="str" cm="1">
        <f t="array" ref="H578">_xll.SNL.Clients.Office.Excel.Functions.SPG($A578, "IQ_CURRENT_RATIO", H$3)</f>
        <v>#INVALID COMPANY ID</v>
      </c>
      <c r="I578" s="9" t="str" cm="1">
        <f t="array" ref="I578">_xll.SNL.Clients.Office.Excel.Functions.SPG($A578, "IQ_CURRENT_RATIO", I$3)</f>
        <v>#INVALID COMPANY ID</v>
      </c>
      <c r="J578" s="9" t="str" cm="1">
        <f t="array" ref="J578">_xll.SNL.Clients.Office.Excel.Functions.SPG($A578, "IQ_CURRENT_RATIO", J$3)</f>
        <v>#INVALID COMPANY ID</v>
      </c>
    </row>
    <row r="579" spans="2:10" x14ac:dyDescent="0.3">
      <c r="B579" s="9" t="str" cm="1">
        <f t="array" ref="B579">_xll.SNL.Clients.Office.Excel.Functions.SPG($A579, "IQ_CURRENT_RATIO", B$3)</f>
        <v>#INVALID COMPANY ID</v>
      </c>
      <c r="C579" s="9" t="str" cm="1">
        <f t="array" ref="C579">_xll.SNL.Clients.Office.Excel.Functions.SPG($A579, "IQ_CURRENT_RATIO", C$3)</f>
        <v>#INVALID COMPANY ID</v>
      </c>
      <c r="D579" s="9" t="str" cm="1">
        <f t="array" ref="D579">_xll.SNL.Clients.Office.Excel.Functions.SPG($A579, "IQ_CURRENT_RATIO", D$3)</f>
        <v>#INVALID COMPANY ID</v>
      </c>
      <c r="E579" s="9" t="str" cm="1">
        <f t="array" ref="E579">_xll.SNL.Clients.Office.Excel.Functions.SPG($A579, "IQ_CURRENT_RATIO", E$3)</f>
        <v>#INVALID COMPANY ID</v>
      </c>
      <c r="F579" s="9" t="str" cm="1">
        <f t="array" ref="F579">_xll.SNL.Clients.Office.Excel.Functions.SPG($A579, "IQ_CURRENT_RATIO", F$3)</f>
        <v>#INVALID COMPANY ID</v>
      </c>
      <c r="G579" s="9" t="str" cm="1">
        <f t="array" ref="G579">_xll.SNL.Clients.Office.Excel.Functions.SPG($A579, "IQ_CURRENT_RATIO", G$3)</f>
        <v>#INVALID COMPANY ID</v>
      </c>
      <c r="H579" s="9" t="str" cm="1">
        <f t="array" ref="H579">_xll.SNL.Clients.Office.Excel.Functions.SPG($A579, "IQ_CURRENT_RATIO", H$3)</f>
        <v>#INVALID COMPANY ID</v>
      </c>
      <c r="I579" s="9" t="str" cm="1">
        <f t="array" ref="I579">_xll.SNL.Clients.Office.Excel.Functions.SPG($A579, "IQ_CURRENT_RATIO", I$3)</f>
        <v>#INVALID COMPANY ID</v>
      </c>
      <c r="J579" s="9" t="str" cm="1">
        <f t="array" ref="J579">_xll.SNL.Clients.Office.Excel.Functions.SPG($A579, "IQ_CURRENT_RATIO", J$3)</f>
        <v>#INVALID COMPANY ID</v>
      </c>
    </row>
    <row r="580" spans="2:10" x14ac:dyDescent="0.3">
      <c r="B580" s="9" t="str" cm="1">
        <f t="array" ref="B580">_xll.SNL.Clients.Office.Excel.Functions.SPG($A580, "IQ_CURRENT_RATIO", B$3)</f>
        <v>#INVALID COMPANY ID</v>
      </c>
      <c r="C580" s="9" t="str" cm="1">
        <f t="array" ref="C580">_xll.SNL.Clients.Office.Excel.Functions.SPG($A580, "IQ_CURRENT_RATIO", C$3)</f>
        <v>#INVALID COMPANY ID</v>
      </c>
      <c r="D580" s="9" t="str" cm="1">
        <f t="array" ref="D580">_xll.SNL.Clients.Office.Excel.Functions.SPG($A580, "IQ_CURRENT_RATIO", D$3)</f>
        <v>#INVALID COMPANY ID</v>
      </c>
      <c r="E580" s="9" t="str" cm="1">
        <f t="array" ref="E580">_xll.SNL.Clients.Office.Excel.Functions.SPG($A580, "IQ_CURRENT_RATIO", E$3)</f>
        <v>#INVALID COMPANY ID</v>
      </c>
      <c r="F580" s="9" t="str" cm="1">
        <f t="array" ref="F580">_xll.SNL.Clients.Office.Excel.Functions.SPG($A580, "IQ_CURRENT_RATIO", F$3)</f>
        <v>#INVALID COMPANY ID</v>
      </c>
      <c r="G580" s="9" t="str" cm="1">
        <f t="array" ref="G580">_xll.SNL.Clients.Office.Excel.Functions.SPG($A580, "IQ_CURRENT_RATIO", G$3)</f>
        <v>#INVALID COMPANY ID</v>
      </c>
      <c r="H580" s="9" t="str" cm="1">
        <f t="array" ref="H580">_xll.SNL.Clients.Office.Excel.Functions.SPG($A580, "IQ_CURRENT_RATIO", H$3)</f>
        <v>#INVALID COMPANY ID</v>
      </c>
      <c r="I580" s="9" t="str" cm="1">
        <f t="array" ref="I580">_xll.SNL.Clients.Office.Excel.Functions.SPG($A580, "IQ_CURRENT_RATIO", I$3)</f>
        <v>#INVALID COMPANY ID</v>
      </c>
      <c r="J580" s="9" t="str" cm="1">
        <f t="array" ref="J580">_xll.SNL.Clients.Office.Excel.Functions.SPG($A580, "IQ_CURRENT_RATIO", J$3)</f>
        <v>#INVALID COMPANY ID</v>
      </c>
    </row>
    <row r="581" spans="2:10" x14ac:dyDescent="0.3">
      <c r="B581" s="9" t="str" cm="1">
        <f t="array" ref="B581">_xll.SNL.Clients.Office.Excel.Functions.SPG($A581, "IQ_CURRENT_RATIO", B$3)</f>
        <v>#INVALID COMPANY ID</v>
      </c>
      <c r="C581" s="9" t="str" cm="1">
        <f t="array" ref="C581">_xll.SNL.Clients.Office.Excel.Functions.SPG($A581, "IQ_CURRENT_RATIO", C$3)</f>
        <v>#INVALID COMPANY ID</v>
      </c>
      <c r="D581" s="9" t="str" cm="1">
        <f t="array" ref="D581">_xll.SNL.Clients.Office.Excel.Functions.SPG($A581, "IQ_CURRENT_RATIO", D$3)</f>
        <v>#INVALID COMPANY ID</v>
      </c>
      <c r="E581" s="9" t="str" cm="1">
        <f t="array" ref="E581">_xll.SNL.Clients.Office.Excel.Functions.SPG($A581, "IQ_CURRENT_RATIO", E$3)</f>
        <v>#INVALID COMPANY ID</v>
      </c>
      <c r="F581" s="9" t="str" cm="1">
        <f t="array" ref="F581">_xll.SNL.Clients.Office.Excel.Functions.SPG($A581, "IQ_CURRENT_RATIO", F$3)</f>
        <v>#INVALID COMPANY ID</v>
      </c>
      <c r="G581" s="9" t="str" cm="1">
        <f t="array" ref="G581">_xll.SNL.Clients.Office.Excel.Functions.SPG($A581, "IQ_CURRENT_RATIO", G$3)</f>
        <v>#INVALID COMPANY ID</v>
      </c>
      <c r="H581" s="9" t="str" cm="1">
        <f t="array" ref="H581">_xll.SNL.Clients.Office.Excel.Functions.SPG($A581, "IQ_CURRENT_RATIO", H$3)</f>
        <v>#INVALID COMPANY ID</v>
      </c>
      <c r="I581" s="9" t="str" cm="1">
        <f t="array" ref="I581">_xll.SNL.Clients.Office.Excel.Functions.SPG($A581, "IQ_CURRENT_RATIO", I$3)</f>
        <v>#INVALID COMPANY ID</v>
      </c>
      <c r="J581" s="9" t="str" cm="1">
        <f t="array" ref="J581">_xll.SNL.Clients.Office.Excel.Functions.SPG($A581, "IQ_CURRENT_RATIO", J$3)</f>
        <v>#INVALID COMPANY ID</v>
      </c>
    </row>
    <row r="582" spans="2:10" x14ac:dyDescent="0.3">
      <c r="B582" s="9" t="str" cm="1">
        <f t="array" ref="B582">_xll.SNL.Clients.Office.Excel.Functions.SPG($A582, "IQ_CURRENT_RATIO", B$3)</f>
        <v>#INVALID COMPANY ID</v>
      </c>
      <c r="C582" s="9" t="str" cm="1">
        <f t="array" ref="C582">_xll.SNL.Clients.Office.Excel.Functions.SPG($A582, "IQ_CURRENT_RATIO", C$3)</f>
        <v>#INVALID COMPANY ID</v>
      </c>
      <c r="D582" s="9" t="str" cm="1">
        <f t="array" ref="D582">_xll.SNL.Clients.Office.Excel.Functions.SPG($A582, "IQ_CURRENT_RATIO", D$3)</f>
        <v>#INVALID COMPANY ID</v>
      </c>
      <c r="E582" s="9" t="str" cm="1">
        <f t="array" ref="E582">_xll.SNL.Clients.Office.Excel.Functions.SPG($A582, "IQ_CURRENT_RATIO", E$3)</f>
        <v>#INVALID COMPANY ID</v>
      </c>
      <c r="F582" s="9" t="str" cm="1">
        <f t="array" ref="F582">_xll.SNL.Clients.Office.Excel.Functions.SPG($A582, "IQ_CURRENT_RATIO", F$3)</f>
        <v>#INVALID COMPANY ID</v>
      </c>
      <c r="G582" s="9" t="str" cm="1">
        <f t="array" ref="G582">_xll.SNL.Clients.Office.Excel.Functions.SPG($A582, "IQ_CURRENT_RATIO", G$3)</f>
        <v>#INVALID COMPANY ID</v>
      </c>
      <c r="H582" s="9" t="str" cm="1">
        <f t="array" ref="H582">_xll.SNL.Clients.Office.Excel.Functions.SPG($A582, "IQ_CURRENT_RATIO", H$3)</f>
        <v>#INVALID COMPANY ID</v>
      </c>
      <c r="I582" s="9" t="str" cm="1">
        <f t="array" ref="I582">_xll.SNL.Clients.Office.Excel.Functions.SPG($A582, "IQ_CURRENT_RATIO", I$3)</f>
        <v>#INVALID COMPANY ID</v>
      </c>
      <c r="J582" s="9" t="str" cm="1">
        <f t="array" ref="J582">_xll.SNL.Clients.Office.Excel.Functions.SPG($A582, "IQ_CURRENT_RATIO", J$3)</f>
        <v>#INVALID COMPANY ID</v>
      </c>
    </row>
    <row r="583" spans="2:10" x14ac:dyDescent="0.3">
      <c r="B583" s="9" t="str" cm="1">
        <f t="array" ref="B583">_xll.SNL.Clients.Office.Excel.Functions.SPG($A583, "IQ_CURRENT_RATIO", B$3)</f>
        <v>#INVALID COMPANY ID</v>
      </c>
      <c r="C583" s="9" t="str" cm="1">
        <f t="array" ref="C583">_xll.SNL.Clients.Office.Excel.Functions.SPG($A583, "IQ_CURRENT_RATIO", C$3)</f>
        <v>#INVALID COMPANY ID</v>
      </c>
      <c r="D583" s="9" t="str" cm="1">
        <f t="array" ref="D583">_xll.SNL.Clients.Office.Excel.Functions.SPG($A583, "IQ_CURRENT_RATIO", D$3)</f>
        <v>#INVALID COMPANY ID</v>
      </c>
      <c r="E583" s="9" t="str" cm="1">
        <f t="array" ref="E583">_xll.SNL.Clients.Office.Excel.Functions.SPG($A583, "IQ_CURRENT_RATIO", E$3)</f>
        <v>#INVALID COMPANY ID</v>
      </c>
      <c r="F583" s="9" t="str" cm="1">
        <f t="array" ref="F583">_xll.SNL.Clients.Office.Excel.Functions.SPG($A583, "IQ_CURRENT_RATIO", F$3)</f>
        <v>#INVALID COMPANY ID</v>
      </c>
      <c r="G583" s="9" t="str" cm="1">
        <f t="array" ref="G583">_xll.SNL.Clients.Office.Excel.Functions.SPG($A583, "IQ_CURRENT_RATIO", G$3)</f>
        <v>#INVALID COMPANY ID</v>
      </c>
      <c r="H583" s="9" t="str" cm="1">
        <f t="array" ref="H583">_xll.SNL.Clients.Office.Excel.Functions.SPG($A583, "IQ_CURRENT_RATIO", H$3)</f>
        <v>#INVALID COMPANY ID</v>
      </c>
      <c r="I583" s="9" t="str" cm="1">
        <f t="array" ref="I583">_xll.SNL.Clients.Office.Excel.Functions.SPG($A583, "IQ_CURRENT_RATIO", I$3)</f>
        <v>#INVALID COMPANY ID</v>
      </c>
      <c r="J583" s="9" t="str" cm="1">
        <f t="array" ref="J583">_xll.SNL.Clients.Office.Excel.Functions.SPG($A583, "IQ_CURRENT_RATIO", J$3)</f>
        <v>#INVALID COMPANY ID</v>
      </c>
    </row>
    <row r="584" spans="2:10" x14ac:dyDescent="0.3">
      <c r="B584" s="9" t="str" cm="1">
        <f t="array" ref="B584">_xll.SNL.Clients.Office.Excel.Functions.SPG($A584, "IQ_CURRENT_RATIO", B$3)</f>
        <v>#INVALID COMPANY ID</v>
      </c>
      <c r="C584" s="9" t="str" cm="1">
        <f t="array" ref="C584">_xll.SNL.Clients.Office.Excel.Functions.SPG($A584, "IQ_CURRENT_RATIO", C$3)</f>
        <v>#INVALID COMPANY ID</v>
      </c>
      <c r="D584" s="9" t="str" cm="1">
        <f t="array" ref="D584">_xll.SNL.Clients.Office.Excel.Functions.SPG($A584, "IQ_CURRENT_RATIO", D$3)</f>
        <v>#INVALID COMPANY ID</v>
      </c>
      <c r="E584" s="9" t="str" cm="1">
        <f t="array" ref="E584">_xll.SNL.Clients.Office.Excel.Functions.SPG($A584, "IQ_CURRENT_RATIO", E$3)</f>
        <v>#INVALID COMPANY ID</v>
      </c>
      <c r="F584" s="9" t="str" cm="1">
        <f t="array" ref="F584">_xll.SNL.Clients.Office.Excel.Functions.SPG($A584, "IQ_CURRENT_RATIO", F$3)</f>
        <v>#INVALID COMPANY ID</v>
      </c>
      <c r="G584" s="9" t="str" cm="1">
        <f t="array" ref="G584">_xll.SNL.Clients.Office.Excel.Functions.SPG($A584, "IQ_CURRENT_RATIO", G$3)</f>
        <v>#INVALID COMPANY ID</v>
      </c>
      <c r="H584" s="9" t="str" cm="1">
        <f t="array" ref="H584">_xll.SNL.Clients.Office.Excel.Functions.SPG($A584, "IQ_CURRENT_RATIO", H$3)</f>
        <v>#INVALID COMPANY ID</v>
      </c>
      <c r="I584" s="9" t="str" cm="1">
        <f t="array" ref="I584">_xll.SNL.Clients.Office.Excel.Functions.SPG($A584, "IQ_CURRENT_RATIO", I$3)</f>
        <v>#INVALID COMPANY ID</v>
      </c>
      <c r="J584" s="9" t="str" cm="1">
        <f t="array" ref="J584">_xll.SNL.Clients.Office.Excel.Functions.SPG($A584, "IQ_CURRENT_RATIO", J$3)</f>
        <v>#INVALID COMPANY ID</v>
      </c>
    </row>
    <row r="585" spans="2:10" x14ac:dyDescent="0.3">
      <c r="B585" s="9" t="str" cm="1">
        <f t="array" ref="B585">_xll.SNL.Clients.Office.Excel.Functions.SPG($A585, "IQ_CURRENT_RATIO", B$3)</f>
        <v>#INVALID COMPANY ID</v>
      </c>
      <c r="C585" s="9" t="str" cm="1">
        <f t="array" ref="C585">_xll.SNL.Clients.Office.Excel.Functions.SPG($A585, "IQ_CURRENT_RATIO", C$3)</f>
        <v>#INVALID COMPANY ID</v>
      </c>
      <c r="D585" s="9" t="str" cm="1">
        <f t="array" ref="D585">_xll.SNL.Clients.Office.Excel.Functions.SPG($A585, "IQ_CURRENT_RATIO", D$3)</f>
        <v>#INVALID COMPANY ID</v>
      </c>
      <c r="E585" s="9" t="str" cm="1">
        <f t="array" ref="E585">_xll.SNL.Clients.Office.Excel.Functions.SPG($A585, "IQ_CURRENT_RATIO", E$3)</f>
        <v>#INVALID COMPANY ID</v>
      </c>
      <c r="F585" s="9" t="str" cm="1">
        <f t="array" ref="F585">_xll.SNL.Clients.Office.Excel.Functions.SPG($A585, "IQ_CURRENT_RATIO", F$3)</f>
        <v>#INVALID COMPANY ID</v>
      </c>
      <c r="G585" s="9" t="str" cm="1">
        <f t="array" ref="G585">_xll.SNL.Clients.Office.Excel.Functions.SPG($A585, "IQ_CURRENT_RATIO", G$3)</f>
        <v>#INVALID COMPANY ID</v>
      </c>
      <c r="H585" s="9" t="str" cm="1">
        <f t="array" ref="H585">_xll.SNL.Clients.Office.Excel.Functions.SPG($A585, "IQ_CURRENT_RATIO", H$3)</f>
        <v>#INVALID COMPANY ID</v>
      </c>
      <c r="I585" s="9" t="str" cm="1">
        <f t="array" ref="I585">_xll.SNL.Clients.Office.Excel.Functions.SPG($A585, "IQ_CURRENT_RATIO", I$3)</f>
        <v>#INVALID COMPANY ID</v>
      </c>
      <c r="J585" s="9" t="str" cm="1">
        <f t="array" ref="J585">_xll.SNL.Clients.Office.Excel.Functions.SPG($A585, "IQ_CURRENT_RATIO", J$3)</f>
        <v>#INVALID COMPANY ID</v>
      </c>
    </row>
    <row r="586" spans="2:10" x14ac:dyDescent="0.3">
      <c r="B586" s="9" t="str" cm="1">
        <f t="array" ref="B586">_xll.SNL.Clients.Office.Excel.Functions.SPG($A586, "IQ_CURRENT_RATIO", B$3)</f>
        <v>#INVALID COMPANY ID</v>
      </c>
      <c r="C586" s="9" t="str" cm="1">
        <f t="array" ref="C586">_xll.SNL.Clients.Office.Excel.Functions.SPG($A586, "IQ_CURRENT_RATIO", C$3)</f>
        <v>#INVALID COMPANY ID</v>
      </c>
      <c r="D586" s="9" t="str" cm="1">
        <f t="array" ref="D586">_xll.SNL.Clients.Office.Excel.Functions.SPG($A586, "IQ_CURRENT_RATIO", D$3)</f>
        <v>#INVALID COMPANY ID</v>
      </c>
      <c r="E586" s="9" t="str" cm="1">
        <f t="array" ref="E586">_xll.SNL.Clients.Office.Excel.Functions.SPG($A586, "IQ_CURRENT_RATIO", E$3)</f>
        <v>#INVALID COMPANY ID</v>
      </c>
      <c r="F586" s="9" t="str" cm="1">
        <f t="array" ref="F586">_xll.SNL.Clients.Office.Excel.Functions.SPG($A586, "IQ_CURRENT_RATIO", F$3)</f>
        <v>#INVALID COMPANY ID</v>
      </c>
      <c r="G586" s="9" t="str" cm="1">
        <f t="array" ref="G586">_xll.SNL.Clients.Office.Excel.Functions.SPG($A586, "IQ_CURRENT_RATIO", G$3)</f>
        <v>#INVALID COMPANY ID</v>
      </c>
      <c r="H586" s="9" t="str" cm="1">
        <f t="array" ref="H586">_xll.SNL.Clients.Office.Excel.Functions.SPG($A586, "IQ_CURRENT_RATIO", H$3)</f>
        <v>#INVALID COMPANY ID</v>
      </c>
      <c r="I586" s="9" t="str" cm="1">
        <f t="array" ref="I586">_xll.SNL.Clients.Office.Excel.Functions.SPG($A586, "IQ_CURRENT_RATIO", I$3)</f>
        <v>#INVALID COMPANY ID</v>
      </c>
      <c r="J586" s="9" t="str" cm="1">
        <f t="array" ref="J586">_xll.SNL.Clients.Office.Excel.Functions.SPG($A586, "IQ_CURRENT_RATIO", J$3)</f>
        <v>#INVALID COMPANY ID</v>
      </c>
    </row>
    <row r="587" spans="2:10" x14ac:dyDescent="0.3">
      <c r="B587" s="9" t="str" cm="1">
        <f t="array" ref="B587">_xll.SNL.Clients.Office.Excel.Functions.SPG($A587, "IQ_CURRENT_RATIO", B$3)</f>
        <v>#INVALID COMPANY ID</v>
      </c>
      <c r="C587" s="9" t="str" cm="1">
        <f t="array" ref="C587">_xll.SNL.Clients.Office.Excel.Functions.SPG($A587, "IQ_CURRENT_RATIO", C$3)</f>
        <v>#INVALID COMPANY ID</v>
      </c>
      <c r="D587" s="9" t="str" cm="1">
        <f t="array" ref="D587">_xll.SNL.Clients.Office.Excel.Functions.SPG($A587, "IQ_CURRENT_RATIO", D$3)</f>
        <v>#INVALID COMPANY ID</v>
      </c>
      <c r="E587" s="9" t="str" cm="1">
        <f t="array" ref="E587">_xll.SNL.Clients.Office.Excel.Functions.SPG($A587, "IQ_CURRENT_RATIO", E$3)</f>
        <v>#INVALID COMPANY ID</v>
      </c>
      <c r="F587" s="9" t="str" cm="1">
        <f t="array" ref="F587">_xll.SNL.Clients.Office.Excel.Functions.SPG($A587, "IQ_CURRENT_RATIO", F$3)</f>
        <v>#INVALID COMPANY ID</v>
      </c>
      <c r="G587" s="9" t="str" cm="1">
        <f t="array" ref="G587">_xll.SNL.Clients.Office.Excel.Functions.SPG($A587, "IQ_CURRENT_RATIO", G$3)</f>
        <v>#INVALID COMPANY ID</v>
      </c>
      <c r="H587" s="9" t="str" cm="1">
        <f t="array" ref="H587">_xll.SNL.Clients.Office.Excel.Functions.SPG($A587, "IQ_CURRENT_RATIO", H$3)</f>
        <v>#INVALID COMPANY ID</v>
      </c>
      <c r="I587" s="9" t="str" cm="1">
        <f t="array" ref="I587">_xll.SNL.Clients.Office.Excel.Functions.SPG($A587, "IQ_CURRENT_RATIO", I$3)</f>
        <v>#INVALID COMPANY ID</v>
      </c>
      <c r="J587" s="9" t="str" cm="1">
        <f t="array" ref="J587">_xll.SNL.Clients.Office.Excel.Functions.SPG($A587, "IQ_CURRENT_RATIO", J$3)</f>
        <v>#INVALID COMPANY ID</v>
      </c>
    </row>
    <row r="588" spans="2:10" x14ac:dyDescent="0.3">
      <c r="B588" s="9" t="str" cm="1">
        <f t="array" ref="B588">_xll.SNL.Clients.Office.Excel.Functions.SPG($A588, "IQ_CURRENT_RATIO", B$3)</f>
        <v>#INVALID COMPANY ID</v>
      </c>
      <c r="C588" s="9" t="str" cm="1">
        <f t="array" ref="C588">_xll.SNL.Clients.Office.Excel.Functions.SPG($A588, "IQ_CURRENT_RATIO", C$3)</f>
        <v>#INVALID COMPANY ID</v>
      </c>
      <c r="D588" s="9" t="str" cm="1">
        <f t="array" ref="D588">_xll.SNL.Clients.Office.Excel.Functions.SPG($A588, "IQ_CURRENT_RATIO", D$3)</f>
        <v>#INVALID COMPANY ID</v>
      </c>
      <c r="E588" s="9" t="str" cm="1">
        <f t="array" ref="E588">_xll.SNL.Clients.Office.Excel.Functions.SPG($A588, "IQ_CURRENT_RATIO", E$3)</f>
        <v>#INVALID COMPANY ID</v>
      </c>
      <c r="F588" s="9" t="str" cm="1">
        <f t="array" ref="F588">_xll.SNL.Clients.Office.Excel.Functions.SPG($A588, "IQ_CURRENT_RATIO", F$3)</f>
        <v>#INVALID COMPANY ID</v>
      </c>
      <c r="G588" s="9" t="str" cm="1">
        <f t="array" ref="G588">_xll.SNL.Clients.Office.Excel.Functions.SPG($A588, "IQ_CURRENT_RATIO", G$3)</f>
        <v>#INVALID COMPANY ID</v>
      </c>
      <c r="H588" s="9" t="str" cm="1">
        <f t="array" ref="H588">_xll.SNL.Clients.Office.Excel.Functions.SPG($A588, "IQ_CURRENT_RATIO", H$3)</f>
        <v>#INVALID COMPANY ID</v>
      </c>
      <c r="I588" s="9" t="str" cm="1">
        <f t="array" ref="I588">_xll.SNL.Clients.Office.Excel.Functions.SPG($A588, "IQ_CURRENT_RATIO", I$3)</f>
        <v>#INVALID COMPANY ID</v>
      </c>
      <c r="J588" s="9" t="str" cm="1">
        <f t="array" ref="J588">_xll.SNL.Clients.Office.Excel.Functions.SPG($A588, "IQ_CURRENT_RATIO", J$3)</f>
        <v>#INVALID COMPANY ID</v>
      </c>
    </row>
    <row r="589" spans="2:10" x14ac:dyDescent="0.3">
      <c r="B589" s="9" t="str" cm="1">
        <f t="array" ref="B589">_xll.SNL.Clients.Office.Excel.Functions.SPG($A589, "IQ_CURRENT_RATIO", B$3)</f>
        <v>#INVALID COMPANY ID</v>
      </c>
      <c r="C589" s="9" t="str" cm="1">
        <f t="array" ref="C589">_xll.SNL.Clients.Office.Excel.Functions.SPG($A589, "IQ_CURRENT_RATIO", C$3)</f>
        <v>#INVALID COMPANY ID</v>
      </c>
      <c r="D589" s="9" t="str" cm="1">
        <f t="array" ref="D589">_xll.SNL.Clients.Office.Excel.Functions.SPG($A589, "IQ_CURRENT_RATIO", D$3)</f>
        <v>#INVALID COMPANY ID</v>
      </c>
      <c r="E589" s="9" t="str" cm="1">
        <f t="array" ref="E589">_xll.SNL.Clients.Office.Excel.Functions.SPG($A589, "IQ_CURRENT_RATIO", E$3)</f>
        <v>#INVALID COMPANY ID</v>
      </c>
      <c r="F589" s="9" t="str" cm="1">
        <f t="array" ref="F589">_xll.SNL.Clients.Office.Excel.Functions.SPG($A589, "IQ_CURRENT_RATIO", F$3)</f>
        <v>#INVALID COMPANY ID</v>
      </c>
      <c r="G589" s="9" t="str" cm="1">
        <f t="array" ref="G589">_xll.SNL.Clients.Office.Excel.Functions.SPG($A589, "IQ_CURRENT_RATIO", G$3)</f>
        <v>#INVALID COMPANY ID</v>
      </c>
      <c r="H589" s="9" t="str" cm="1">
        <f t="array" ref="H589">_xll.SNL.Clients.Office.Excel.Functions.SPG($A589, "IQ_CURRENT_RATIO", H$3)</f>
        <v>#INVALID COMPANY ID</v>
      </c>
      <c r="I589" s="9" t="str" cm="1">
        <f t="array" ref="I589">_xll.SNL.Clients.Office.Excel.Functions.SPG($A589, "IQ_CURRENT_RATIO", I$3)</f>
        <v>#INVALID COMPANY ID</v>
      </c>
      <c r="J589" s="9" t="str" cm="1">
        <f t="array" ref="J589">_xll.SNL.Clients.Office.Excel.Functions.SPG($A589, "IQ_CURRENT_RATIO", J$3)</f>
        <v>#INVALID COMPANY ID</v>
      </c>
    </row>
    <row r="590" spans="2:10" x14ac:dyDescent="0.3">
      <c r="B590" s="9" t="str" cm="1">
        <f t="array" ref="B590">_xll.SNL.Clients.Office.Excel.Functions.SPG($A590, "IQ_CURRENT_RATIO", B$3)</f>
        <v>#INVALID COMPANY ID</v>
      </c>
      <c r="C590" s="9" t="str" cm="1">
        <f t="array" ref="C590">_xll.SNL.Clients.Office.Excel.Functions.SPG($A590, "IQ_CURRENT_RATIO", C$3)</f>
        <v>#INVALID COMPANY ID</v>
      </c>
      <c r="D590" s="9" t="str" cm="1">
        <f t="array" ref="D590">_xll.SNL.Clients.Office.Excel.Functions.SPG($A590, "IQ_CURRENT_RATIO", D$3)</f>
        <v>#INVALID COMPANY ID</v>
      </c>
      <c r="E590" s="9" t="str" cm="1">
        <f t="array" ref="E590">_xll.SNL.Clients.Office.Excel.Functions.SPG($A590, "IQ_CURRENT_RATIO", E$3)</f>
        <v>#INVALID COMPANY ID</v>
      </c>
      <c r="F590" s="9" t="str" cm="1">
        <f t="array" ref="F590">_xll.SNL.Clients.Office.Excel.Functions.SPG($A590, "IQ_CURRENT_RATIO", F$3)</f>
        <v>#INVALID COMPANY ID</v>
      </c>
      <c r="G590" s="9" t="str" cm="1">
        <f t="array" ref="G590">_xll.SNL.Clients.Office.Excel.Functions.SPG($A590, "IQ_CURRENT_RATIO", G$3)</f>
        <v>#INVALID COMPANY ID</v>
      </c>
      <c r="H590" s="9" t="str" cm="1">
        <f t="array" ref="H590">_xll.SNL.Clients.Office.Excel.Functions.SPG($A590, "IQ_CURRENT_RATIO", H$3)</f>
        <v>#INVALID COMPANY ID</v>
      </c>
      <c r="I590" s="9" t="str" cm="1">
        <f t="array" ref="I590">_xll.SNL.Clients.Office.Excel.Functions.SPG($A590, "IQ_CURRENT_RATIO", I$3)</f>
        <v>#INVALID COMPANY ID</v>
      </c>
      <c r="J590" s="9" t="str" cm="1">
        <f t="array" ref="J590">_xll.SNL.Clients.Office.Excel.Functions.SPG($A590, "IQ_CURRENT_RATIO", J$3)</f>
        <v>#INVALID COMPANY ID</v>
      </c>
    </row>
    <row r="591" spans="2:10" x14ac:dyDescent="0.3">
      <c r="B591" s="9" t="str" cm="1">
        <f t="array" ref="B591">_xll.SNL.Clients.Office.Excel.Functions.SPG($A591, "IQ_CURRENT_RATIO", B$3)</f>
        <v>#INVALID COMPANY ID</v>
      </c>
      <c r="C591" s="9" t="str" cm="1">
        <f t="array" ref="C591">_xll.SNL.Clients.Office.Excel.Functions.SPG($A591, "IQ_CURRENT_RATIO", C$3)</f>
        <v>#INVALID COMPANY ID</v>
      </c>
      <c r="D591" s="9" t="str" cm="1">
        <f t="array" ref="D591">_xll.SNL.Clients.Office.Excel.Functions.SPG($A591, "IQ_CURRENT_RATIO", D$3)</f>
        <v>#INVALID COMPANY ID</v>
      </c>
      <c r="E591" s="9" t="str" cm="1">
        <f t="array" ref="E591">_xll.SNL.Clients.Office.Excel.Functions.SPG($A591, "IQ_CURRENT_RATIO", E$3)</f>
        <v>#INVALID COMPANY ID</v>
      </c>
      <c r="F591" s="9" t="str" cm="1">
        <f t="array" ref="F591">_xll.SNL.Clients.Office.Excel.Functions.SPG($A591, "IQ_CURRENT_RATIO", F$3)</f>
        <v>#INVALID COMPANY ID</v>
      </c>
      <c r="G591" s="9" t="str" cm="1">
        <f t="array" ref="G591">_xll.SNL.Clients.Office.Excel.Functions.SPG($A591, "IQ_CURRENT_RATIO", G$3)</f>
        <v>#INVALID COMPANY ID</v>
      </c>
      <c r="H591" s="9" t="str" cm="1">
        <f t="array" ref="H591">_xll.SNL.Clients.Office.Excel.Functions.SPG($A591, "IQ_CURRENT_RATIO", H$3)</f>
        <v>#INVALID COMPANY ID</v>
      </c>
      <c r="I591" s="9" t="str" cm="1">
        <f t="array" ref="I591">_xll.SNL.Clients.Office.Excel.Functions.SPG($A591, "IQ_CURRENT_RATIO", I$3)</f>
        <v>#INVALID COMPANY ID</v>
      </c>
      <c r="J591" s="9" t="str" cm="1">
        <f t="array" ref="J591">_xll.SNL.Clients.Office.Excel.Functions.SPG($A591, "IQ_CURRENT_RATIO", J$3)</f>
        <v>#INVALID COMPANY ID</v>
      </c>
    </row>
    <row r="592" spans="2:10" x14ac:dyDescent="0.3">
      <c r="B592" s="9" t="str" cm="1">
        <f t="array" ref="B592">_xll.SNL.Clients.Office.Excel.Functions.SPG($A592, "IQ_CURRENT_RATIO", B$3)</f>
        <v>#INVALID COMPANY ID</v>
      </c>
      <c r="C592" s="9" t="str" cm="1">
        <f t="array" ref="C592">_xll.SNL.Clients.Office.Excel.Functions.SPG($A592, "IQ_CURRENT_RATIO", C$3)</f>
        <v>#INVALID COMPANY ID</v>
      </c>
      <c r="D592" s="9" t="str" cm="1">
        <f t="array" ref="D592">_xll.SNL.Clients.Office.Excel.Functions.SPG($A592, "IQ_CURRENT_RATIO", D$3)</f>
        <v>#INVALID COMPANY ID</v>
      </c>
      <c r="E592" s="9" t="str" cm="1">
        <f t="array" ref="E592">_xll.SNL.Clients.Office.Excel.Functions.SPG($A592, "IQ_CURRENT_RATIO", E$3)</f>
        <v>#INVALID COMPANY ID</v>
      </c>
      <c r="F592" s="9" t="str" cm="1">
        <f t="array" ref="F592">_xll.SNL.Clients.Office.Excel.Functions.SPG($A592, "IQ_CURRENT_RATIO", F$3)</f>
        <v>#INVALID COMPANY ID</v>
      </c>
      <c r="G592" s="9" t="str" cm="1">
        <f t="array" ref="G592">_xll.SNL.Clients.Office.Excel.Functions.SPG($A592, "IQ_CURRENT_RATIO", G$3)</f>
        <v>#INVALID COMPANY ID</v>
      </c>
      <c r="H592" s="9" t="str" cm="1">
        <f t="array" ref="H592">_xll.SNL.Clients.Office.Excel.Functions.SPG($A592, "IQ_CURRENT_RATIO", H$3)</f>
        <v>#INVALID COMPANY ID</v>
      </c>
      <c r="I592" s="9" t="str" cm="1">
        <f t="array" ref="I592">_xll.SNL.Clients.Office.Excel.Functions.SPG($A592, "IQ_CURRENT_RATIO", I$3)</f>
        <v>#INVALID COMPANY ID</v>
      </c>
      <c r="J592" s="9" t="str" cm="1">
        <f t="array" ref="J592">_xll.SNL.Clients.Office.Excel.Functions.SPG($A592, "IQ_CURRENT_RATIO", J$3)</f>
        <v>#INVALID COMPANY ID</v>
      </c>
    </row>
    <row r="593" spans="2:10" x14ac:dyDescent="0.3">
      <c r="B593" s="9" t="str" cm="1">
        <f t="array" ref="B593">_xll.SNL.Clients.Office.Excel.Functions.SPG($A593, "IQ_CURRENT_RATIO", B$3)</f>
        <v>#INVALID COMPANY ID</v>
      </c>
      <c r="C593" s="9" t="str" cm="1">
        <f t="array" ref="C593">_xll.SNL.Clients.Office.Excel.Functions.SPG($A593, "IQ_CURRENT_RATIO", C$3)</f>
        <v>#INVALID COMPANY ID</v>
      </c>
      <c r="D593" s="9" t="str" cm="1">
        <f t="array" ref="D593">_xll.SNL.Clients.Office.Excel.Functions.SPG($A593, "IQ_CURRENT_RATIO", D$3)</f>
        <v>#INVALID COMPANY ID</v>
      </c>
      <c r="E593" s="9" t="str" cm="1">
        <f t="array" ref="E593">_xll.SNL.Clients.Office.Excel.Functions.SPG($A593, "IQ_CURRENT_RATIO", E$3)</f>
        <v>#INVALID COMPANY ID</v>
      </c>
      <c r="F593" s="9" t="str" cm="1">
        <f t="array" ref="F593">_xll.SNL.Clients.Office.Excel.Functions.SPG($A593, "IQ_CURRENT_RATIO", F$3)</f>
        <v>#INVALID COMPANY ID</v>
      </c>
      <c r="G593" s="9" t="str" cm="1">
        <f t="array" ref="G593">_xll.SNL.Clients.Office.Excel.Functions.SPG($A593, "IQ_CURRENT_RATIO", G$3)</f>
        <v>#INVALID COMPANY ID</v>
      </c>
      <c r="H593" s="9" t="str" cm="1">
        <f t="array" ref="H593">_xll.SNL.Clients.Office.Excel.Functions.SPG($A593, "IQ_CURRENT_RATIO", H$3)</f>
        <v>#INVALID COMPANY ID</v>
      </c>
      <c r="I593" s="9" t="str" cm="1">
        <f t="array" ref="I593">_xll.SNL.Clients.Office.Excel.Functions.SPG($A593, "IQ_CURRENT_RATIO", I$3)</f>
        <v>#INVALID COMPANY ID</v>
      </c>
      <c r="J593" s="9" t="str" cm="1">
        <f t="array" ref="J593">_xll.SNL.Clients.Office.Excel.Functions.SPG($A593, "IQ_CURRENT_RATIO", J$3)</f>
        <v>#INVALID COMPANY ID</v>
      </c>
    </row>
    <row r="594" spans="2:10" x14ac:dyDescent="0.3">
      <c r="B594" s="9" t="str" cm="1">
        <f t="array" ref="B594">_xll.SNL.Clients.Office.Excel.Functions.SPG($A594, "IQ_CURRENT_RATIO", B$3)</f>
        <v>#INVALID COMPANY ID</v>
      </c>
      <c r="C594" s="9" t="str" cm="1">
        <f t="array" ref="C594">_xll.SNL.Clients.Office.Excel.Functions.SPG($A594, "IQ_CURRENT_RATIO", C$3)</f>
        <v>#INVALID COMPANY ID</v>
      </c>
      <c r="D594" s="9" t="str" cm="1">
        <f t="array" ref="D594">_xll.SNL.Clients.Office.Excel.Functions.SPG($A594, "IQ_CURRENT_RATIO", D$3)</f>
        <v>#INVALID COMPANY ID</v>
      </c>
      <c r="E594" s="9" t="str" cm="1">
        <f t="array" ref="E594">_xll.SNL.Clients.Office.Excel.Functions.SPG($A594, "IQ_CURRENT_RATIO", E$3)</f>
        <v>#INVALID COMPANY ID</v>
      </c>
      <c r="F594" s="9" t="str" cm="1">
        <f t="array" ref="F594">_xll.SNL.Clients.Office.Excel.Functions.SPG($A594, "IQ_CURRENT_RATIO", F$3)</f>
        <v>#INVALID COMPANY ID</v>
      </c>
      <c r="G594" s="9" t="str" cm="1">
        <f t="array" ref="G594">_xll.SNL.Clients.Office.Excel.Functions.SPG($A594, "IQ_CURRENT_RATIO", G$3)</f>
        <v>#INVALID COMPANY ID</v>
      </c>
      <c r="H594" s="9" t="str" cm="1">
        <f t="array" ref="H594">_xll.SNL.Clients.Office.Excel.Functions.SPG($A594, "IQ_CURRENT_RATIO", H$3)</f>
        <v>#INVALID COMPANY ID</v>
      </c>
      <c r="I594" s="9" t="str" cm="1">
        <f t="array" ref="I594">_xll.SNL.Clients.Office.Excel.Functions.SPG($A594, "IQ_CURRENT_RATIO", I$3)</f>
        <v>#INVALID COMPANY ID</v>
      </c>
      <c r="J594" s="9" t="str" cm="1">
        <f t="array" ref="J594">_xll.SNL.Clients.Office.Excel.Functions.SPG($A594, "IQ_CURRENT_RATIO", J$3)</f>
        <v>#INVALID COMPANY ID</v>
      </c>
    </row>
    <row r="595" spans="2:10" x14ac:dyDescent="0.3">
      <c r="B595" s="9" t="str" cm="1">
        <f t="array" ref="B595">_xll.SNL.Clients.Office.Excel.Functions.SPG($A595, "IQ_CURRENT_RATIO", B$3)</f>
        <v>#INVALID COMPANY ID</v>
      </c>
      <c r="C595" s="9" t="str" cm="1">
        <f t="array" ref="C595">_xll.SNL.Clients.Office.Excel.Functions.SPG($A595, "IQ_CURRENT_RATIO", C$3)</f>
        <v>#INVALID COMPANY ID</v>
      </c>
      <c r="D595" s="9" t="str" cm="1">
        <f t="array" ref="D595">_xll.SNL.Clients.Office.Excel.Functions.SPG($A595, "IQ_CURRENT_RATIO", D$3)</f>
        <v>#INVALID COMPANY ID</v>
      </c>
      <c r="E595" s="9" t="str" cm="1">
        <f t="array" ref="E595">_xll.SNL.Clients.Office.Excel.Functions.SPG($A595, "IQ_CURRENT_RATIO", E$3)</f>
        <v>#INVALID COMPANY ID</v>
      </c>
      <c r="F595" s="9" t="str" cm="1">
        <f t="array" ref="F595">_xll.SNL.Clients.Office.Excel.Functions.SPG($A595, "IQ_CURRENT_RATIO", F$3)</f>
        <v>#INVALID COMPANY ID</v>
      </c>
      <c r="G595" s="9" t="str" cm="1">
        <f t="array" ref="G595">_xll.SNL.Clients.Office.Excel.Functions.SPG($A595, "IQ_CURRENT_RATIO", G$3)</f>
        <v>#INVALID COMPANY ID</v>
      </c>
      <c r="H595" s="9" t="str" cm="1">
        <f t="array" ref="H595">_xll.SNL.Clients.Office.Excel.Functions.SPG($A595, "IQ_CURRENT_RATIO", H$3)</f>
        <v>#INVALID COMPANY ID</v>
      </c>
      <c r="I595" s="9" t="str" cm="1">
        <f t="array" ref="I595">_xll.SNL.Clients.Office.Excel.Functions.SPG($A595, "IQ_CURRENT_RATIO", I$3)</f>
        <v>#INVALID COMPANY ID</v>
      </c>
      <c r="J595" s="9" t="str" cm="1">
        <f t="array" ref="J595">_xll.SNL.Clients.Office.Excel.Functions.SPG($A595, "IQ_CURRENT_RATIO", J$3)</f>
        <v>#INVALID COMPANY ID</v>
      </c>
    </row>
    <row r="596" spans="2:10" x14ac:dyDescent="0.3">
      <c r="B596" s="9" t="str" cm="1">
        <f t="array" ref="B596">_xll.SNL.Clients.Office.Excel.Functions.SPG($A596, "IQ_CURRENT_RATIO", B$3)</f>
        <v>#INVALID COMPANY ID</v>
      </c>
      <c r="C596" s="9" t="str" cm="1">
        <f t="array" ref="C596">_xll.SNL.Clients.Office.Excel.Functions.SPG($A596, "IQ_CURRENT_RATIO", C$3)</f>
        <v>#INVALID COMPANY ID</v>
      </c>
      <c r="D596" s="9" t="str" cm="1">
        <f t="array" ref="D596">_xll.SNL.Clients.Office.Excel.Functions.SPG($A596, "IQ_CURRENT_RATIO", D$3)</f>
        <v>#INVALID COMPANY ID</v>
      </c>
      <c r="E596" s="9" t="str" cm="1">
        <f t="array" ref="E596">_xll.SNL.Clients.Office.Excel.Functions.SPG($A596, "IQ_CURRENT_RATIO", E$3)</f>
        <v>#INVALID COMPANY ID</v>
      </c>
      <c r="F596" s="9" t="str" cm="1">
        <f t="array" ref="F596">_xll.SNL.Clients.Office.Excel.Functions.SPG($A596, "IQ_CURRENT_RATIO", F$3)</f>
        <v>#INVALID COMPANY ID</v>
      </c>
      <c r="G596" s="9" t="str" cm="1">
        <f t="array" ref="G596">_xll.SNL.Clients.Office.Excel.Functions.SPG($A596, "IQ_CURRENT_RATIO", G$3)</f>
        <v>#INVALID COMPANY ID</v>
      </c>
      <c r="H596" s="9" t="str" cm="1">
        <f t="array" ref="H596">_xll.SNL.Clients.Office.Excel.Functions.SPG($A596, "IQ_CURRENT_RATIO", H$3)</f>
        <v>#INVALID COMPANY ID</v>
      </c>
      <c r="I596" s="9" t="str" cm="1">
        <f t="array" ref="I596">_xll.SNL.Clients.Office.Excel.Functions.SPG($A596, "IQ_CURRENT_RATIO", I$3)</f>
        <v>#INVALID COMPANY ID</v>
      </c>
      <c r="J596" s="9" t="str" cm="1">
        <f t="array" ref="J596">_xll.SNL.Clients.Office.Excel.Functions.SPG($A596, "IQ_CURRENT_RATIO", J$3)</f>
        <v>#INVALID COMPANY ID</v>
      </c>
    </row>
    <row r="597" spans="2:10" x14ac:dyDescent="0.3">
      <c r="B597" s="9" t="str" cm="1">
        <f t="array" ref="B597">_xll.SNL.Clients.Office.Excel.Functions.SPG($A597, "IQ_CURRENT_RATIO", B$3)</f>
        <v>#INVALID COMPANY ID</v>
      </c>
      <c r="C597" s="9" t="str" cm="1">
        <f t="array" ref="C597">_xll.SNL.Clients.Office.Excel.Functions.SPG($A597, "IQ_CURRENT_RATIO", C$3)</f>
        <v>#INVALID COMPANY ID</v>
      </c>
      <c r="D597" s="9" t="str" cm="1">
        <f t="array" ref="D597">_xll.SNL.Clients.Office.Excel.Functions.SPG($A597, "IQ_CURRENT_RATIO", D$3)</f>
        <v>#INVALID COMPANY ID</v>
      </c>
      <c r="E597" s="9" t="str" cm="1">
        <f t="array" ref="E597">_xll.SNL.Clients.Office.Excel.Functions.SPG($A597, "IQ_CURRENT_RATIO", E$3)</f>
        <v>#INVALID COMPANY ID</v>
      </c>
      <c r="F597" s="9" t="str" cm="1">
        <f t="array" ref="F597">_xll.SNL.Clients.Office.Excel.Functions.SPG($A597, "IQ_CURRENT_RATIO", F$3)</f>
        <v>#INVALID COMPANY ID</v>
      </c>
      <c r="G597" s="9" t="str" cm="1">
        <f t="array" ref="G597">_xll.SNL.Clients.Office.Excel.Functions.SPG($A597, "IQ_CURRENT_RATIO", G$3)</f>
        <v>#INVALID COMPANY ID</v>
      </c>
      <c r="H597" s="9" t="str" cm="1">
        <f t="array" ref="H597">_xll.SNL.Clients.Office.Excel.Functions.SPG($A597, "IQ_CURRENT_RATIO", H$3)</f>
        <v>#INVALID COMPANY ID</v>
      </c>
      <c r="I597" s="9" t="str" cm="1">
        <f t="array" ref="I597">_xll.SNL.Clients.Office.Excel.Functions.SPG($A597, "IQ_CURRENT_RATIO", I$3)</f>
        <v>#INVALID COMPANY ID</v>
      </c>
      <c r="J597" s="9" t="str" cm="1">
        <f t="array" ref="J597">_xll.SNL.Clients.Office.Excel.Functions.SPG($A597, "IQ_CURRENT_RATIO", J$3)</f>
        <v>#INVALID COMPANY ID</v>
      </c>
    </row>
    <row r="598" spans="2:10" x14ac:dyDescent="0.3">
      <c r="B598" s="9" t="str" cm="1">
        <f t="array" ref="B598">_xll.SNL.Clients.Office.Excel.Functions.SPG($A598, "IQ_CURRENT_RATIO", B$3)</f>
        <v>#INVALID COMPANY ID</v>
      </c>
      <c r="C598" s="9" t="str" cm="1">
        <f t="array" ref="C598">_xll.SNL.Clients.Office.Excel.Functions.SPG($A598, "IQ_CURRENT_RATIO", C$3)</f>
        <v>#INVALID COMPANY ID</v>
      </c>
      <c r="D598" s="9" t="str" cm="1">
        <f t="array" ref="D598">_xll.SNL.Clients.Office.Excel.Functions.SPG($A598, "IQ_CURRENT_RATIO", D$3)</f>
        <v>#INVALID COMPANY ID</v>
      </c>
      <c r="E598" s="9" t="str" cm="1">
        <f t="array" ref="E598">_xll.SNL.Clients.Office.Excel.Functions.SPG($A598, "IQ_CURRENT_RATIO", E$3)</f>
        <v>#INVALID COMPANY ID</v>
      </c>
      <c r="F598" s="9" t="str" cm="1">
        <f t="array" ref="F598">_xll.SNL.Clients.Office.Excel.Functions.SPG($A598, "IQ_CURRENT_RATIO", F$3)</f>
        <v>#INVALID COMPANY ID</v>
      </c>
      <c r="G598" s="9" t="str" cm="1">
        <f t="array" ref="G598">_xll.SNL.Clients.Office.Excel.Functions.SPG($A598, "IQ_CURRENT_RATIO", G$3)</f>
        <v>#INVALID COMPANY ID</v>
      </c>
      <c r="H598" s="9" t="str" cm="1">
        <f t="array" ref="H598">_xll.SNL.Clients.Office.Excel.Functions.SPG($A598, "IQ_CURRENT_RATIO", H$3)</f>
        <v>#INVALID COMPANY ID</v>
      </c>
      <c r="I598" s="9" t="str" cm="1">
        <f t="array" ref="I598">_xll.SNL.Clients.Office.Excel.Functions.SPG($A598, "IQ_CURRENT_RATIO", I$3)</f>
        <v>#INVALID COMPANY ID</v>
      </c>
      <c r="J598" s="9" t="str" cm="1">
        <f t="array" ref="J598">_xll.SNL.Clients.Office.Excel.Functions.SPG($A598, "IQ_CURRENT_RATIO", J$3)</f>
        <v>#INVALID COMPANY ID</v>
      </c>
    </row>
    <row r="599" spans="2:10" x14ac:dyDescent="0.3">
      <c r="B599" s="9" t="str" cm="1">
        <f t="array" ref="B599">_xll.SNL.Clients.Office.Excel.Functions.SPG($A599, "IQ_CURRENT_RATIO", B$3)</f>
        <v>#INVALID COMPANY ID</v>
      </c>
      <c r="C599" s="9" t="str" cm="1">
        <f t="array" ref="C599">_xll.SNL.Clients.Office.Excel.Functions.SPG($A599, "IQ_CURRENT_RATIO", C$3)</f>
        <v>#INVALID COMPANY ID</v>
      </c>
      <c r="D599" s="9" t="str" cm="1">
        <f t="array" ref="D599">_xll.SNL.Clients.Office.Excel.Functions.SPG($A599, "IQ_CURRENT_RATIO", D$3)</f>
        <v>#INVALID COMPANY ID</v>
      </c>
      <c r="E599" s="9" t="str" cm="1">
        <f t="array" ref="E599">_xll.SNL.Clients.Office.Excel.Functions.SPG($A599, "IQ_CURRENT_RATIO", E$3)</f>
        <v>#INVALID COMPANY ID</v>
      </c>
      <c r="F599" s="9" t="str" cm="1">
        <f t="array" ref="F599">_xll.SNL.Clients.Office.Excel.Functions.SPG($A599, "IQ_CURRENT_RATIO", F$3)</f>
        <v>#INVALID COMPANY ID</v>
      </c>
      <c r="G599" s="9" t="str" cm="1">
        <f t="array" ref="G599">_xll.SNL.Clients.Office.Excel.Functions.SPG($A599, "IQ_CURRENT_RATIO", G$3)</f>
        <v>#INVALID COMPANY ID</v>
      </c>
      <c r="H599" s="9" t="str" cm="1">
        <f t="array" ref="H599">_xll.SNL.Clients.Office.Excel.Functions.SPG($A599, "IQ_CURRENT_RATIO", H$3)</f>
        <v>#INVALID COMPANY ID</v>
      </c>
      <c r="I599" s="9" t="str" cm="1">
        <f t="array" ref="I599">_xll.SNL.Clients.Office.Excel.Functions.SPG($A599, "IQ_CURRENT_RATIO", I$3)</f>
        <v>#INVALID COMPANY ID</v>
      </c>
      <c r="J599" s="9" t="str" cm="1">
        <f t="array" ref="J599">_xll.SNL.Clients.Office.Excel.Functions.SPG($A599, "IQ_CURRENT_RATIO", J$3)</f>
        <v>#INVALID COMPANY ID</v>
      </c>
    </row>
    <row r="600" spans="2:10" x14ac:dyDescent="0.3">
      <c r="B600" s="9" t="str" cm="1">
        <f t="array" ref="B600">_xll.SNL.Clients.Office.Excel.Functions.SPG($A600, "IQ_CURRENT_RATIO", B$3)</f>
        <v>#INVALID COMPANY ID</v>
      </c>
      <c r="C600" s="9" t="str" cm="1">
        <f t="array" ref="C600">_xll.SNL.Clients.Office.Excel.Functions.SPG($A600, "IQ_CURRENT_RATIO", C$3)</f>
        <v>#INVALID COMPANY ID</v>
      </c>
      <c r="D600" s="9" t="str" cm="1">
        <f t="array" ref="D600">_xll.SNL.Clients.Office.Excel.Functions.SPG($A600, "IQ_CURRENT_RATIO", D$3)</f>
        <v>#INVALID COMPANY ID</v>
      </c>
      <c r="E600" s="9" t="str" cm="1">
        <f t="array" ref="E600">_xll.SNL.Clients.Office.Excel.Functions.SPG($A600, "IQ_CURRENT_RATIO", E$3)</f>
        <v>#INVALID COMPANY ID</v>
      </c>
      <c r="F600" s="9" t="str" cm="1">
        <f t="array" ref="F600">_xll.SNL.Clients.Office.Excel.Functions.SPG($A600, "IQ_CURRENT_RATIO", F$3)</f>
        <v>#INVALID COMPANY ID</v>
      </c>
      <c r="G600" s="9" t="str" cm="1">
        <f t="array" ref="G600">_xll.SNL.Clients.Office.Excel.Functions.SPG($A600, "IQ_CURRENT_RATIO", G$3)</f>
        <v>#INVALID COMPANY ID</v>
      </c>
      <c r="H600" s="9" t="str" cm="1">
        <f t="array" ref="H600">_xll.SNL.Clients.Office.Excel.Functions.SPG($A600, "IQ_CURRENT_RATIO", H$3)</f>
        <v>#INVALID COMPANY ID</v>
      </c>
      <c r="I600" s="9" t="str" cm="1">
        <f t="array" ref="I600">_xll.SNL.Clients.Office.Excel.Functions.SPG($A600, "IQ_CURRENT_RATIO", I$3)</f>
        <v>#INVALID COMPANY ID</v>
      </c>
      <c r="J600" s="9" t="str" cm="1">
        <f t="array" ref="J600">_xll.SNL.Clients.Office.Excel.Functions.SPG($A600, "IQ_CURRENT_RATIO", J$3)</f>
        <v>#INVALID COMPANY ID</v>
      </c>
    </row>
    <row r="601" spans="2:10" x14ac:dyDescent="0.3">
      <c r="B601" s="9" t="str" cm="1">
        <f t="array" ref="B601">_xll.SNL.Clients.Office.Excel.Functions.SPG($A601, "IQ_CURRENT_RATIO", B$3)</f>
        <v>#INVALID COMPANY ID</v>
      </c>
      <c r="C601" s="9" t="str" cm="1">
        <f t="array" ref="C601">_xll.SNL.Clients.Office.Excel.Functions.SPG($A601, "IQ_CURRENT_RATIO", C$3)</f>
        <v>#INVALID COMPANY ID</v>
      </c>
      <c r="D601" s="9" t="str" cm="1">
        <f t="array" ref="D601">_xll.SNL.Clients.Office.Excel.Functions.SPG($A601, "IQ_CURRENT_RATIO", D$3)</f>
        <v>#INVALID COMPANY ID</v>
      </c>
      <c r="E601" s="9" t="str" cm="1">
        <f t="array" ref="E601">_xll.SNL.Clients.Office.Excel.Functions.SPG($A601, "IQ_CURRENT_RATIO", E$3)</f>
        <v>#INVALID COMPANY ID</v>
      </c>
      <c r="F601" s="9" t="str" cm="1">
        <f t="array" ref="F601">_xll.SNL.Clients.Office.Excel.Functions.SPG($A601, "IQ_CURRENT_RATIO", F$3)</f>
        <v>#INVALID COMPANY ID</v>
      </c>
      <c r="G601" s="9" t="str" cm="1">
        <f t="array" ref="G601">_xll.SNL.Clients.Office.Excel.Functions.SPG($A601, "IQ_CURRENT_RATIO", G$3)</f>
        <v>#INVALID COMPANY ID</v>
      </c>
      <c r="H601" s="9" t="str" cm="1">
        <f t="array" ref="H601">_xll.SNL.Clients.Office.Excel.Functions.SPG($A601, "IQ_CURRENT_RATIO", H$3)</f>
        <v>#INVALID COMPANY ID</v>
      </c>
      <c r="I601" s="9" t="str" cm="1">
        <f t="array" ref="I601">_xll.SNL.Clients.Office.Excel.Functions.SPG($A601, "IQ_CURRENT_RATIO", I$3)</f>
        <v>#INVALID COMPANY ID</v>
      </c>
      <c r="J601" s="9" t="str" cm="1">
        <f t="array" ref="J601">_xll.SNL.Clients.Office.Excel.Functions.SPG($A601, "IQ_CURRENT_RATIO", J$3)</f>
        <v>#INVALID COMPANY ID</v>
      </c>
    </row>
    <row r="602" spans="2:10" x14ac:dyDescent="0.3">
      <c r="B602" s="9" t="str" cm="1">
        <f t="array" ref="B602">_xll.SNL.Clients.Office.Excel.Functions.SPG($A602, "IQ_CURRENT_RATIO", B$3)</f>
        <v>#INVALID COMPANY ID</v>
      </c>
      <c r="C602" s="9" t="str" cm="1">
        <f t="array" ref="C602">_xll.SNL.Clients.Office.Excel.Functions.SPG($A602, "IQ_CURRENT_RATIO", C$3)</f>
        <v>#INVALID COMPANY ID</v>
      </c>
      <c r="D602" s="9" t="str" cm="1">
        <f t="array" ref="D602">_xll.SNL.Clients.Office.Excel.Functions.SPG($A602, "IQ_CURRENT_RATIO", D$3)</f>
        <v>#INVALID COMPANY ID</v>
      </c>
      <c r="E602" s="9" t="str" cm="1">
        <f t="array" ref="E602">_xll.SNL.Clients.Office.Excel.Functions.SPG($A602, "IQ_CURRENT_RATIO", E$3)</f>
        <v>#INVALID COMPANY ID</v>
      </c>
      <c r="F602" s="9" t="str" cm="1">
        <f t="array" ref="F602">_xll.SNL.Clients.Office.Excel.Functions.SPG($A602, "IQ_CURRENT_RATIO", F$3)</f>
        <v>#INVALID COMPANY ID</v>
      </c>
      <c r="G602" s="9" t="str" cm="1">
        <f t="array" ref="G602">_xll.SNL.Clients.Office.Excel.Functions.SPG($A602, "IQ_CURRENT_RATIO", G$3)</f>
        <v>#INVALID COMPANY ID</v>
      </c>
      <c r="H602" s="9" t="str" cm="1">
        <f t="array" ref="H602">_xll.SNL.Clients.Office.Excel.Functions.SPG($A602, "IQ_CURRENT_RATIO", H$3)</f>
        <v>#INVALID COMPANY ID</v>
      </c>
      <c r="I602" s="9" t="str" cm="1">
        <f t="array" ref="I602">_xll.SNL.Clients.Office.Excel.Functions.SPG($A602, "IQ_CURRENT_RATIO", I$3)</f>
        <v>#INVALID COMPANY ID</v>
      </c>
      <c r="J602" s="9" t="str" cm="1">
        <f t="array" ref="J602">_xll.SNL.Clients.Office.Excel.Functions.SPG($A602, "IQ_CURRENT_RATIO", J$3)</f>
        <v>#INVALID COMPANY ID</v>
      </c>
    </row>
    <row r="603" spans="2:10" x14ac:dyDescent="0.3">
      <c r="B603" s="9" t="str" cm="1">
        <f t="array" ref="B603">_xll.SNL.Clients.Office.Excel.Functions.SPG($A603, "IQ_CURRENT_RATIO", B$3)</f>
        <v>#INVALID COMPANY ID</v>
      </c>
      <c r="C603" s="9" t="str" cm="1">
        <f t="array" ref="C603">_xll.SNL.Clients.Office.Excel.Functions.SPG($A603, "IQ_CURRENT_RATIO", C$3)</f>
        <v>#INVALID COMPANY ID</v>
      </c>
      <c r="D603" s="9" t="str" cm="1">
        <f t="array" ref="D603">_xll.SNL.Clients.Office.Excel.Functions.SPG($A603, "IQ_CURRENT_RATIO", D$3)</f>
        <v>#INVALID COMPANY ID</v>
      </c>
      <c r="E603" s="9" t="str" cm="1">
        <f t="array" ref="E603">_xll.SNL.Clients.Office.Excel.Functions.SPG($A603, "IQ_CURRENT_RATIO", E$3)</f>
        <v>#INVALID COMPANY ID</v>
      </c>
      <c r="F603" s="9" t="str" cm="1">
        <f t="array" ref="F603">_xll.SNL.Clients.Office.Excel.Functions.SPG($A603, "IQ_CURRENT_RATIO", F$3)</f>
        <v>#INVALID COMPANY ID</v>
      </c>
      <c r="G603" s="9" t="str" cm="1">
        <f t="array" ref="G603">_xll.SNL.Clients.Office.Excel.Functions.SPG($A603, "IQ_CURRENT_RATIO", G$3)</f>
        <v>#INVALID COMPANY ID</v>
      </c>
      <c r="H603" s="9" t="str" cm="1">
        <f t="array" ref="H603">_xll.SNL.Clients.Office.Excel.Functions.SPG($A603, "IQ_CURRENT_RATIO", H$3)</f>
        <v>#INVALID COMPANY ID</v>
      </c>
      <c r="I603" s="9" t="str" cm="1">
        <f t="array" ref="I603">_xll.SNL.Clients.Office.Excel.Functions.SPG($A603, "IQ_CURRENT_RATIO", I$3)</f>
        <v>#INVALID COMPANY ID</v>
      </c>
      <c r="J603" s="9" t="str" cm="1">
        <f t="array" ref="J603">_xll.SNL.Clients.Office.Excel.Functions.SPG($A603, "IQ_CURRENT_RATIO", J$3)</f>
        <v>#INVALID COMPANY ID</v>
      </c>
    </row>
    <row r="604" spans="2:10" x14ac:dyDescent="0.3">
      <c r="B604" s="9" t="str" cm="1">
        <f t="array" ref="B604">_xll.SNL.Clients.Office.Excel.Functions.SPG($A604, "IQ_CURRENT_RATIO", B$3)</f>
        <v>#INVALID COMPANY ID</v>
      </c>
      <c r="C604" s="9" t="str" cm="1">
        <f t="array" ref="C604">_xll.SNL.Clients.Office.Excel.Functions.SPG($A604, "IQ_CURRENT_RATIO", C$3)</f>
        <v>#INVALID COMPANY ID</v>
      </c>
      <c r="D604" s="9" t="str" cm="1">
        <f t="array" ref="D604">_xll.SNL.Clients.Office.Excel.Functions.SPG($A604, "IQ_CURRENT_RATIO", D$3)</f>
        <v>#INVALID COMPANY ID</v>
      </c>
      <c r="E604" s="9" t="str" cm="1">
        <f t="array" ref="E604">_xll.SNL.Clients.Office.Excel.Functions.SPG($A604, "IQ_CURRENT_RATIO", E$3)</f>
        <v>#INVALID COMPANY ID</v>
      </c>
      <c r="F604" s="9" t="str" cm="1">
        <f t="array" ref="F604">_xll.SNL.Clients.Office.Excel.Functions.SPG($A604, "IQ_CURRENT_RATIO", F$3)</f>
        <v>#INVALID COMPANY ID</v>
      </c>
      <c r="G604" s="9" t="str" cm="1">
        <f t="array" ref="G604">_xll.SNL.Clients.Office.Excel.Functions.SPG($A604, "IQ_CURRENT_RATIO", G$3)</f>
        <v>#INVALID COMPANY ID</v>
      </c>
      <c r="H604" s="9" t="str" cm="1">
        <f t="array" ref="H604">_xll.SNL.Clients.Office.Excel.Functions.SPG($A604, "IQ_CURRENT_RATIO", H$3)</f>
        <v>#INVALID COMPANY ID</v>
      </c>
      <c r="I604" s="9" t="str" cm="1">
        <f t="array" ref="I604">_xll.SNL.Clients.Office.Excel.Functions.SPG($A604, "IQ_CURRENT_RATIO", I$3)</f>
        <v>#INVALID COMPANY ID</v>
      </c>
      <c r="J604" s="9" t="str" cm="1">
        <f t="array" ref="J604">_xll.SNL.Clients.Office.Excel.Functions.SPG($A604, "IQ_CURRENT_RATIO", J$3)</f>
        <v>#INVALID COMPANY ID</v>
      </c>
    </row>
    <row r="605" spans="2:10" x14ac:dyDescent="0.3">
      <c r="B605" s="9" t="str" cm="1">
        <f t="array" ref="B605">_xll.SNL.Clients.Office.Excel.Functions.SPG($A605, "IQ_CURRENT_RATIO", B$3)</f>
        <v>#INVALID COMPANY ID</v>
      </c>
      <c r="C605" s="9" t="str" cm="1">
        <f t="array" ref="C605">_xll.SNL.Clients.Office.Excel.Functions.SPG($A605, "IQ_CURRENT_RATIO", C$3)</f>
        <v>#INVALID COMPANY ID</v>
      </c>
      <c r="D605" s="9" t="str" cm="1">
        <f t="array" ref="D605">_xll.SNL.Clients.Office.Excel.Functions.SPG($A605, "IQ_CURRENT_RATIO", D$3)</f>
        <v>#INVALID COMPANY ID</v>
      </c>
      <c r="E605" s="9" t="str" cm="1">
        <f t="array" ref="E605">_xll.SNL.Clients.Office.Excel.Functions.SPG($A605, "IQ_CURRENT_RATIO", E$3)</f>
        <v>#INVALID COMPANY ID</v>
      </c>
      <c r="F605" s="9" t="str" cm="1">
        <f t="array" ref="F605">_xll.SNL.Clients.Office.Excel.Functions.SPG($A605, "IQ_CURRENT_RATIO", F$3)</f>
        <v>#INVALID COMPANY ID</v>
      </c>
      <c r="G605" s="9" t="str" cm="1">
        <f t="array" ref="G605">_xll.SNL.Clients.Office.Excel.Functions.SPG($A605, "IQ_CURRENT_RATIO", G$3)</f>
        <v>#INVALID COMPANY ID</v>
      </c>
      <c r="H605" s="9" t="str" cm="1">
        <f t="array" ref="H605">_xll.SNL.Clients.Office.Excel.Functions.SPG($A605, "IQ_CURRENT_RATIO", H$3)</f>
        <v>#INVALID COMPANY ID</v>
      </c>
      <c r="I605" s="9" t="str" cm="1">
        <f t="array" ref="I605">_xll.SNL.Clients.Office.Excel.Functions.SPG($A605, "IQ_CURRENT_RATIO", I$3)</f>
        <v>#INVALID COMPANY ID</v>
      </c>
      <c r="J605" s="9" t="str" cm="1">
        <f t="array" ref="J605">_xll.SNL.Clients.Office.Excel.Functions.SPG($A605, "IQ_CURRENT_RATIO", J$3)</f>
        <v>#INVALID COMPANY ID</v>
      </c>
    </row>
    <row r="606" spans="2:10" x14ac:dyDescent="0.3">
      <c r="B606" s="9" t="str" cm="1">
        <f t="array" ref="B606">_xll.SNL.Clients.Office.Excel.Functions.SPG($A606, "IQ_CURRENT_RATIO", B$3)</f>
        <v>#INVALID COMPANY ID</v>
      </c>
      <c r="C606" s="9" t="str" cm="1">
        <f t="array" ref="C606">_xll.SNL.Clients.Office.Excel.Functions.SPG($A606, "IQ_CURRENT_RATIO", C$3)</f>
        <v>#INVALID COMPANY ID</v>
      </c>
      <c r="D606" s="9" t="str" cm="1">
        <f t="array" ref="D606">_xll.SNL.Clients.Office.Excel.Functions.SPG($A606, "IQ_CURRENT_RATIO", D$3)</f>
        <v>#INVALID COMPANY ID</v>
      </c>
      <c r="E606" s="9" t="str" cm="1">
        <f t="array" ref="E606">_xll.SNL.Clients.Office.Excel.Functions.SPG($A606, "IQ_CURRENT_RATIO", E$3)</f>
        <v>#INVALID COMPANY ID</v>
      </c>
      <c r="F606" s="9" t="str" cm="1">
        <f t="array" ref="F606">_xll.SNL.Clients.Office.Excel.Functions.SPG($A606, "IQ_CURRENT_RATIO", F$3)</f>
        <v>#INVALID COMPANY ID</v>
      </c>
      <c r="G606" s="9" t="str" cm="1">
        <f t="array" ref="G606">_xll.SNL.Clients.Office.Excel.Functions.SPG($A606, "IQ_CURRENT_RATIO", G$3)</f>
        <v>#INVALID COMPANY ID</v>
      </c>
      <c r="H606" s="9" t="str" cm="1">
        <f t="array" ref="H606">_xll.SNL.Clients.Office.Excel.Functions.SPG($A606, "IQ_CURRENT_RATIO", H$3)</f>
        <v>#INVALID COMPANY ID</v>
      </c>
      <c r="I606" s="9" t="str" cm="1">
        <f t="array" ref="I606">_xll.SNL.Clients.Office.Excel.Functions.SPG($A606, "IQ_CURRENT_RATIO", I$3)</f>
        <v>#INVALID COMPANY ID</v>
      </c>
      <c r="J606" s="9" t="str" cm="1">
        <f t="array" ref="J606">_xll.SNL.Clients.Office.Excel.Functions.SPG($A606, "IQ_CURRENT_RATIO", J$3)</f>
        <v>#INVALID COMPANY ID</v>
      </c>
    </row>
    <row r="607" spans="2:10" x14ac:dyDescent="0.3">
      <c r="B607" s="9" t="str" cm="1">
        <f t="array" ref="B607">_xll.SNL.Clients.Office.Excel.Functions.SPG($A607, "IQ_CURRENT_RATIO", B$3)</f>
        <v>#INVALID COMPANY ID</v>
      </c>
      <c r="C607" s="9" t="str" cm="1">
        <f t="array" ref="C607">_xll.SNL.Clients.Office.Excel.Functions.SPG($A607, "IQ_CURRENT_RATIO", C$3)</f>
        <v>#INVALID COMPANY ID</v>
      </c>
      <c r="D607" s="9" t="str" cm="1">
        <f t="array" ref="D607">_xll.SNL.Clients.Office.Excel.Functions.SPG($A607, "IQ_CURRENT_RATIO", D$3)</f>
        <v>#INVALID COMPANY ID</v>
      </c>
      <c r="E607" s="9" t="str" cm="1">
        <f t="array" ref="E607">_xll.SNL.Clients.Office.Excel.Functions.SPG($A607, "IQ_CURRENT_RATIO", E$3)</f>
        <v>#INVALID COMPANY ID</v>
      </c>
      <c r="F607" s="9" t="str" cm="1">
        <f t="array" ref="F607">_xll.SNL.Clients.Office.Excel.Functions.SPG($A607, "IQ_CURRENT_RATIO", F$3)</f>
        <v>#INVALID COMPANY ID</v>
      </c>
      <c r="G607" s="9" t="str" cm="1">
        <f t="array" ref="G607">_xll.SNL.Clients.Office.Excel.Functions.SPG($A607, "IQ_CURRENT_RATIO", G$3)</f>
        <v>#INVALID COMPANY ID</v>
      </c>
      <c r="H607" s="9" t="str" cm="1">
        <f t="array" ref="H607">_xll.SNL.Clients.Office.Excel.Functions.SPG($A607, "IQ_CURRENT_RATIO", H$3)</f>
        <v>#INVALID COMPANY ID</v>
      </c>
      <c r="I607" s="9" t="str" cm="1">
        <f t="array" ref="I607">_xll.SNL.Clients.Office.Excel.Functions.SPG($A607, "IQ_CURRENT_RATIO", I$3)</f>
        <v>#INVALID COMPANY ID</v>
      </c>
      <c r="J607" s="9" t="str" cm="1">
        <f t="array" ref="J607">_xll.SNL.Clients.Office.Excel.Functions.SPG($A607, "IQ_CURRENT_RATIO", J$3)</f>
        <v>#INVALID COMPANY ID</v>
      </c>
    </row>
    <row r="608" spans="2:10" x14ac:dyDescent="0.3">
      <c r="B608" s="9" t="str" cm="1">
        <f t="array" ref="B608">_xll.SNL.Clients.Office.Excel.Functions.SPG($A608, "IQ_CURRENT_RATIO", B$3)</f>
        <v>#INVALID COMPANY ID</v>
      </c>
      <c r="C608" s="9" t="str" cm="1">
        <f t="array" ref="C608">_xll.SNL.Clients.Office.Excel.Functions.SPG($A608, "IQ_CURRENT_RATIO", C$3)</f>
        <v>#INVALID COMPANY ID</v>
      </c>
      <c r="D608" s="9" t="str" cm="1">
        <f t="array" ref="D608">_xll.SNL.Clients.Office.Excel.Functions.SPG($A608, "IQ_CURRENT_RATIO", D$3)</f>
        <v>#INVALID COMPANY ID</v>
      </c>
      <c r="E608" s="9" t="str" cm="1">
        <f t="array" ref="E608">_xll.SNL.Clients.Office.Excel.Functions.SPG($A608, "IQ_CURRENT_RATIO", E$3)</f>
        <v>#INVALID COMPANY ID</v>
      </c>
      <c r="F608" s="9" t="str" cm="1">
        <f t="array" ref="F608">_xll.SNL.Clients.Office.Excel.Functions.SPG($A608, "IQ_CURRENT_RATIO", F$3)</f>
        <v>#INVALID COMPANY ID</v>
      </c>
      <c r="G608" s="9" t="str" cm="1">
        <f t="array" ref="G608">_xll.SNL.Clients.Office.Excel.Functions.SPG($A608, "IQ_CURRENT_RATIO", G$3)</f>
        <v>#INVALID COMPANY ID</v>
      </c>
      <c r="H608" s="9" t="str" cm="1">
        <f t="array" ref="H608">_xll.SNL.Clients.Office.Excel.Functions.SPG($A608, "IQ_CURRENT_RATIO", H$3)</f>
        <v>#INVALID COMPANY ID</v>
      </c>
      <c r="I608" s="9" t="str" cm="1">
        <f t="array" ref="I608">_xll.SNL.Clients.Office.Excel.Functions.SPG($A608, "IQ_CURRENT_RATIO", I$3)</f>
        <v>#INVALID COMPANY ID</v>
      </c>
      <c r="J608" s="9" t="str" cm="1">
        <f t="array" ref="J608">_xll.SNL.Clients.Office.Excel.Functions.SPG($A608, "IQ_CURRENT_RATIO", J$3)</f>
        <v>#INVALID COMPANY ID</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B75D9-B685-4FB5-9181-FB241F32834A}">
  <sheetPr>
    <tabColor rgb="FFFF0000"/>
  </sheetPr>
  <dimension ref="A1:J608"/>
  <sheetViews>
    <sheetView workbookViewId="0">
      <pane xSplit="1" ySplit="3" topLeftCell="B4" activePane="bottomRight" state="frozen"/>
      <selection pane="topRight" activeCell="B1" sqref="B1"/>
      <selection pane="bottomLeft" activeCell="A3" sqref="A3"/>
      <selection pane="bottomRight" activeCell="A3" sqref="A3"/>
    </sheetView>
  </sheetViews>
  <sheetFormatPr defaultRowHeight="14.4" x14ac:dyDescent="0.3"/>
  <cols>
    <col min="1" max="1" width="15.88671875" bestFit="1" customWidth="1"/>
    <col min="2" max="2" width="15.88671875" customWidth="1"/>
    <col min="3" max="10" width="20.33203125" bestFit="1" customWidth="1"/>
  </cols>
  <sheetData>
    <row r="1" spans="1:10" x14ac:dyDescent="0.3">
      <c r="B1">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_xll.ciqfunctions.udf.CIQRANGE("^MID", "IQ_CONSTITUENTS", 1, 500,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1031</v>
      </c>
      <c r="B4" s="9" cm="1">
        <f t="array" ref="B4">_xll.SNL.Clients.Office.Excel.Functions.SPG($A4, "SP_ROA", B$3)</f>
        <v>7.1189999999999998</v>
      </c>
      <c r="C4" s="9" cm="1">
        <f t="array" ref="C4">_xll.SNL.Clients.Office.Excel.Functions.SPG($A4, "SP_ROA", C$3)</f>
        <v>6.827</v>
      </c>
      <c r="D4" s="9" cm="1">
        <f t="array" ref="D4">_xll.SNL.Clients.Office.Excel.Functions.SPG($A4, "SP_ROA", D$3)</f>
        <v>16.062999999999999</v>
      </c>
      <c r="E4" s="9" cm="1">
        <f t="array" ref="E4">_xll.SNL.Clients.Office.Excel.Functions.SPG($A4, "SP_ROA", E$3)</f>
        <v>17.303000000000001</v>
      </c>
      <c r="F4" s="9" cm="1">
        <f t="array" ref="F4">_xll.SNL.Clients.Office.Excel.Functions.SPG($A4, "SP_ROA", F$3)</f>
        <v>12.438000000000001</v>
      </c>
      <c r="G4" s="9" cm="1">
        <f t="array" ref="G4">_xll.SNL.Clients.Office.Excel.Functions.SPG($A4, "SP_ROA", G$3)</f>
        <v>19.047000000000001</v>
      </c>
      <c r="H4" s="9" cm="1">
        <f t="array" ref="H4">_xll.SNL.Clients.Office.Excel.Functions.SPG($A4, "SP_ROA", H$3)</f>
        <v>17.300999999999998</v>
      </c>
      <c r="I4" s="9" cm="1">
        <f t="array" ref="I4">_xll.SNL.Clients.Office.Excel.Functions.SPG($A4, "SP_ROA", I$3)</f>
        <v>15.343999999999999</v>
      </c>
      <c r="J4" s="9" cm="1">
        <f t="array" ref="J4">_xll.SNL.Clients.Office.Excel.Functions.SPG($A4, "SP_ROA", J$3)</f>
        <v>13.180999999999999</v>
      </c>
    </row>
    <row r="5" spans="1:10" x14ac:dyDescent="0.3">
      <c r="A5" s="11" t="s">
        <v>1032</v>
      </c>
      <c r="B5" s="9" t="str" cm="1">
        <f t="array" ref="B5">_xll.SNL.Clients.Office.Excel.Functions.SPG($A5, "SP_ROA", B$3)</f>
        <v>NA</v>
      </c>
      <c r="C5" s="9" cm="1">
        <f t="array" ref="C5">_xll.SNL.Clients.Office.Excel.Functions.SPG($A5, "SP_ROA", C$3)</f>
        <v>20.132999999999999</v>
      </c>
      <c r="D5" s="9" cm="1">
        <f t="array" ref="D5">_xll.SNL.Clients.Office.Excel.Functions.SPG($A5, "SP_ROA", D$3)</f>
        <v>14.186</v>
      </c>
      <c r="E5" s="9" cm="1">
        <f t="array" ref="E5">_xll.SNL.Clients.Office.Excel.Functions.SPG($A5, "SP_ROA", E$3)</f>
        <v>14.606</v>
      </c>
      <c r="F5" s="9" cm="1">
        <f t="array" ref="F5">_xll.SNL.Clients.Office.Excel.Functions.SPG($A5, "SP_ROA", F$3)</f>
        <v>10.765000000000001</v>
      </c>
      <c r="G5" s="9" cm="1">
        <f t="array" ref="G5">_xll.SNL.Clients.Office.Excel.Functions.SPG($A5, "SP_ROA", G$3)</f>
        <v>19.533000000000001</v>
      </c>
      <c r="H5" s="9" cm="1">
        <f t="array" ref="H5">_xll.SNL.Clients.Office.Excel.Functions.SPG($A5, "SP_ROA", H$3)</f>
        <v>12.311</v>
      </c>
      <c r="I5" s="9" cm="1">
        <f t="array" ref="I5">_xll.SNL.Clients.Office.Excel.Functions.SPG($A5, "SP_ROA", I$3)</f>
        <v>8.4390000000000001</v>
      </c>
      <c r="J5" s="9" cm="1">
        <f t="array" ref="J5">_xll.SNL.Clients.Office.Excel.Functions.SPG($A5, "SP_ROA", J$3)</f>
        <v>3.278</v>
      </c>
    </row>
    <row r="6" spans="1:10" x14ac:dyDescent="0.3">
      <c r="A6" s="11" t="s">
        <v>1033</v>
      </c>
      <c r="B6" s="9" cm="1">
        <f t="array" ref="B6">_xll.SNL.Clients.Office.Excel.Functions.SPG($A6, "SP_ROA", B$3)</f>
        <v>3.242</v>
      </c>
      <c r="C6" s="9" cm="1">
        <f t="array" ref="C6">_xll.SNL.Clients.Office.Excel.Functions.SPG($A6, "SP_ROA", C$3)</f>
        <v>4.3739999999999997</v>
      </c>
      <c r="D6" s="9" cm="1">
        <f t="array" ref="D6">_xll.SNL.Clients.Office.Excel.Functions.SPG($A6, "SP_ROA", D$3)</f>
        <v>6.3730000000000002</v>
      </c>
      <c r="E6" s="9" cm="1">
        <f t="array" ref="E6">_xll.SNL.Clients.Office.Excel.Functions.SPG($A6, "SP_ROA", E$3)</f>
        <v>6.3739999999999997</v>
      </c>
      <c r="F6" s="9" cm="1">
        <f t="array" ref="F6">_xll.SNL.Clients.Office.Excel.Functions.SPG($A6, "SP_ROA", F$3)</f>
        <v>5.9260000000000002</v>
      </c>
      <c r="G6" s="9" cm="1">
        <f t="array" ref="G6">_xll.SNL.Clients.Office.Excel.Functions.SPG($A6, "SP_ROA", G$3)</f>
        <v>5.84</v>
      </c>
      <c r="H6" s="9" cm="1">
        <f t="array" ref="H6">_xll.SNL.Clients.Office.Excel.Functions.SPG($A6, "SP_ROA", H$3)</f>
        <v>6.399</v>
      </c>
      <c r="I6" s="9" cm="1">
        <f t="array" ref="I6">_xll.SNL.Clients.Office.Excel.Functions.SPG($A6, "SP_ROA", I$3)</f>
        <v>6.6260000000000003</v>
      </c>
      <c r="J6" s="9" cm="1">
        <f t="array" ref="J6">_xll.SNL.Clients.Office.Excel.Functions.SPG($A6, "SP_ROA", J$3)</f>
        <v>5.5880000000000001</v>
      </c>
    </row>
    <row r="7" spans="1:10" x14ac:dyDescent="0.3">
      <c r="A7" s="11" t="s">
        <v>1034</v>
      </c>
      <c r="B7" s="9" cm="1">
        <f t="array" ref="B7">_xll.SNL.Clients.Office.Excel.Functions.SPG($A7, "SP_ROA", B$3)</f>
        <v>7.3049999999999997</v>
      </c>
      <c r="C7" s="9" cm="1">
        <f t="array" ref="C7">_xll.SNL.Clients.Office.Excel.Functions.SPG($A7, "SP_ROA", C$3)</f>
        <v>8.9139999999999997</v>
      </c>
      <c r="D7" s="9" cm="1">
        <f t="array" ref="D7">_xll.SNL.Clients.Office.Excel.Functions.SPG($A7, "SP_ROA", D$3)</f>
        <v>10.647</v>
      </c>
      <c r="E7" s="9" cm="1">
        <f t="array" ref="E7">_xll.SNL.Clients.Office.Excel.Functions.SPG($A7, "SP_ROA", E$3)</f>
        <v>10.050000000000001</v>
      </c>
      <c r="F7" s="9" cm="1">
        <f t="array" ref="F7">_xll.SNL.Clients.Office.Excel.Functions.SPG($A7, "SP_ROA", F$3)</f>
        <v>8.3759999999999994</v>
      </c>
      <c r="G7" s="9" cm="1">
        <f t="array" ref="G7">_xll.SNL.Clients.Office.Excel.Functions.SPG($A7, "SP_ROA", G$3)</f>
        <v>9.5890000000000004</v>
      </c>
      <c r="H7" s="9" cm="1">
        <f t="array" ref="H7">_xll.SNL.Clients.Office.Excel.Functions.SPG($A7, "SP_ROA", H$3)</f>
        <v>9.0980000000000008</v>
      </c>
      <c r="I7" s="9" cm="1">
        <f t="array" ref="I7">_xll.SNL.Clients.Office.Excel.Functions.SPG($A7, "SP_ROA", I$3)</f>
        <v>10.398999999999999</v>
      </c>
      <c r="J7" s="9" cm="1">
        <f t="array" ref="J7">_xll.SNL.Clients.Office.Excel.Functions.SPG($A7, "SP_ROA", J$3)</f>
        <v>8.0860000000000003</v>
      </c>
    </row>
    <row r="8" spans="1:10" x14ac:dyDescent="0.3">
      <c r="A8" s="11" t="s">
        <v>1035</v>
      </c>
      <c r="B8" s="9" cm="1">
        <f t="array" ref="B8">_xll.SNL.Clients.Office.Excel.Functions.SPG($A8, "SP_ROA", B$3)</f>
        <v>8.1780000000000008</v>
      </c>
      <c r="C8" s="9" cm="1">
        <f t="array" ref="C8">_xll.SNL.Clients.Office.Excel.Functions.SPG($A8, "SP_ROA", C$3)</f>
        <v>9.4260000000000002</v>
      </c>
      <c r="D8" s="9" cm="1">
        <f t="array" ref="D8">_xll.SNL.Clients.Office.Excel.Functions.SPG($A8, "SP_ROA", D$3)</f>
        <v>13.46</v>
      </c>
      <c r="E8" s="9" cm="1">
        <f t="array" ref="E8">_xll.SNL.Clients.Office.Excel.Functions.SPG($A8, "SP_ROA", E$3)</f>
        <v>16.861999999999998</v>
      </c>
      <c r="F8" s="9" cm="1">
        <f t="array" ref="F8">_xll.SNL.Clients.Office.Excel.Functions.SPG($A8, "SP_ROA", F$3)</f>
        <v>10.704000000000001</v>
      </c>
      <c r="G8" s="9" cm="1">
        <f t="array" ref="G8">_xll.SNL.Clients.Office.Excel.Functions.SPG($A8, "SP_ROA", G$3)</f>
        <v>12.363</v>
      </c>
      <c r="H8" s="9" cm="1">
        <f t="array" ref="H8">_xll.SNL.Clients.Office.Excel.Functions.SPG($A8, "SP_ROA", H$3)</f>
        <v>16.015000000000001</v>
      </c>
      <c r="I8" s="9" cm="1">
        <f t="array" ref="I8">_xll.SNL.Clients.Office.Excel.Functions.SPG($A8, "SP_ROA", I$3)</f>
        <v>19.509</v>
      </c>
      <c r="J8" s="9" cm="1">
        <f t="array" ref="J8">_xll.SNL.Clients.Office.Excel.Functions.SPG($A8, "SP_ROA", J$3)</f>
        <v>11.146000000000001</v>
      </c>
    </row>
    <row r="9" spans="1:10" x14ac:dyDescent="0.3">
      <c r="A9" s="11" t="s">
        <v>1036</v>
      </c>
      <c r="B9" s="9" cm="1">
        <f t="array" ref="B9">_xll.SNL.Clients.Office.Excel.Functions.SPG($A9, "SP_ROA", B$3)</f>
        <v>5.343</v>
      </c>
      <c r="C9" s="9" cm="1">
        <f t="array" ref="C9">_xll.SNL.Clients.Office.Excel.Functions.SPG($A9, "SP_ROA", C$3)</f>
        <v>4.8040000000000003</v>
      </c>
      <c r="D9" s="9" cm="1">
        <f t="array" ref="D9">_xll.SNL.Clients.Office.Excel.Functions.SPG($A9, "SP_ROA", D$3)</f>
        <v>5.242</v>
      </c>
      <c r="E9" s="9" cm="1">
        <f t="array" ref="E9">_xll.SNL.Clients.Office.Excel.Functions.SPG($A9, "SP_ROA", E$3)</f>
        <v>5.3380000000000001</v>
      </c>
      <c r="F9" s="9" cm="1">
        <f t="array" ref="F9">_xll.SNL.Clients.Office.Excel.Functions.SPG($A9, "SP_ROA", F$3)</f>
        <v>4.7839999999999998</v>
      </c>
      <c r="G9" s="9" cm="1">
        <f t="array" ref="G9">_xll.SNL.Clients.Office.Excel.Functions.SPG($A9, "SP_ROA", G$3)</f>
        <v>4.6509999999999998</v>
      </c>
      <c r="H9" s="9" cm="1">
        <f t="array" ref="H9">_xll.SNL.Clients.Office.Excel.Functions.SPG($A9, "SP_ROA", H$3)</f>
        <v>4.7039999999999997</v>
      </c>
      <c r="I9" s="9" cm="1">
        <f t="array" ref="I9">_xll.SNL.Clients.Office.Excel.Functions.SPG($A9, "SP_ROA", I$3)</f>
        <v>4.5670000000000002</v>
      </c>
      <c r="J9" s="9" cm="1">
        <f t="array" ref="J9">_xll.SNL.Clients.Office.Excel.Functions.SPG($A9, "SP_ROA", J$3)</f>
        <v>4.29</v>
      </c>
    </row>
    <row r="10" spans="1:10" x14ac:dyDescent="0.3">
      <c r="A10" s="11" t="s">
        <v>1037</v>
      </c>
      <c r="B10" s="9" cm="1">
        <f t="array" ref="B10">_xll.SNL.Clients.Office.Excel.Functions.SPG($A10, "SP_ROA", B$3)</f>
        <v>2.1030000000000002</v>
      </c>
      <c r="C10" s="9" cm="1">
        <f t="array" ref="C10">_xll.SNL.Clients.Office.Excel.Functions.SPG($A10, "SP_ROA", C$3)</f>
        <v>4.7110000000000003</v>
      </c>
      <c r="D10" s="9" cm="1">
        <f t="array" ref="D10">_xll.SNL.Clients.Office.Excel.Functions.SPG($A10, "SP_ROA", D$3)</f>
        <v>4.9690000000000003</v>
      </c>
      <c r="E10" s="9" cm="1">
        <f t="array" ref="E10">_xll.SNL.Clients.Office.Excel.Functions.SPG($A10, "SP_ROA", E$3)</f>
        <v>4.88</v>
      </c>
      <c r="F10" s="9" cm="1">
        <f t="array" ref="F10">_xll.SNL.Clients.Office.Excel.Functions.SPG($A10, "SP_ROA", F$3)</f>
        <v>4.1059999999999999</v>
      </c>
      <c r="G10" s="9" cm="1">
        <f t="array" ref="G10">_xll.SNL.Clients.Office.Excel.Functions.SPG($A10, "SP_ROA", G$3)</f>
        <v>4.149</v>
      </c>
      <c r="H10" s="9" cm="1">
        <f t="array" ref="H10">_xll.SNL.Clients.Office.Excel.Functions.SPG($A10, "SP_ROA", H$3)</f>
        <v>5.5339999999999998</v>
      </c>
      <c r="I10" s="9" cm="1">
        <f t="array" ref="I10">_xll.SNL.Clients.Office.Excel.Functions.SPG($A10, "SP_ROA", I$3)</f>
        <v>4.7249999999999996</v>
      </c>
      <c r="J10" s="9" cm="1">
        <f t="array" ref="J10">_xll.SNL.Clients.Office.Excel.Functions.SPG($A10, "SP_ROA", J$3)</f>
        <v>4.7080000000000002</v>
      </c>
    </row>
    <row r="11" spans="1:10" x14ac:dyDescent="0.3">
      <c r="A11" s="11" t="s">
        <v>1038</v>
      </c>
      <c r="B11" s="9" cm="1">
        <f t="array" ref="B11">_xll.SNL.Clients.Office.Excel.Functions.SPG($A11, "SP_ROA", B$3)</f>
        <v>1.3280000000000001</v>
      </c>
      <c r="C11" s="9" cm="1">
        <f t="array" ref="C11">_xll.SNL.Clients.Office.Excel.Functions.SPG($A11, "SP_ROA", C$3)</f>
        <v>4.3019999999999996</v>
      </c>
      <c r="D11" s="9" cm="1">
        <f t="array" ref="D11">_xll.SNL.Clients.Office.Excel.Functions.SPG($A11, "SP_ROA", D$3)</f>
        <v>2.3279999999999998</v>
      </c>
      <c r="E11" s="9" cm="1">
        <f t="array" ref="E11">_xll.SNL.Clients.Office.Excel.Functions.SPG($A11, "SP_ROA", E$3)</f>
        <v>5.282</v>
      </c>
      <c r="F11" s="9" cm="1">
        <f t="array" ref="F11">_xll.SNL.Clients.Office.Excel.Functions.SPG($A11, "SP_ROA", F$3)</f>
        <v>5.4720000000000004</v>
      </c>
      <c r="G11" s="9" cm="1">
        <f t="array" ref="G11">_xll.SNL.Clients.Office.Excel.Functions.SPG($A11, "SP_ROA", G$3)</f>
        <v>9.0790000000000006</v>
      </c>
      <c r="H11" s="9" cm="1">
        <f t="array" ref="H11">_xll.SNL.Clients.Office.Excel.Functions.SPG($A11, "SP_ROA", H$3)</f>
        <v>9.266</v>
      </c>
      <c r="I11" s="9" cm="1">
        <f t="array" ref="I11">_xll.SNL.Clients.Office.Excel.Functions.SPG($A11, "SP_ROA", I$3)</f>
        <v>11.252000000000001</v>
      </c>
      <c r="J11" s="9" cm="1">
        <f t="array" ref="J11">_xll.SNL.Clients.Office.Excel.Functions.SPG($A11, "SP_ROA", J$3)</f>
        <v>9.2279999999999998</v>
      </c>
    </row>
    <row r="12" spans="1:10" x14ac:dyDescent="0.3">
      <c r="A12" s="11" t="s">
        <v>1039</v>
      </c>
      <c r="B12" s="9" cm="1">
        <f t="array" ref="B12">_xll.SNL.Clients.Office.Excel.Functions.SPG($A12, "SP_ROA", B$3)</f>
        <v>2.18189100575617</v>
      </c>
      <c r="C12" s="9" cm="1">
        <f t="array" ref="C12">_xll.SNL.Clients.Office.Excel.Functions.SPG($A12, "SP_ROA", C$3)</f>
        <v>2.1775756900646202</v>
      </c>
      <c r="D12" s="9" cm="1">
        <f t="array" ref="D12">_xll.SNL.Clients.Office.Excel.Functions.SPG($A12, "SP_ROA", D$3)</f>
        <v>2.2009459228432</v>
      </c>
      <c r="E12" s="9" cm="1">
        <f t="array" ref="E12">_xll.SNL.Clients.Office.Excel.Functions.SPG($A12, "SP_ROA", E$3)</f>
        <v>2.76822783927134</v>
      </c>
      <c r="F12" s="9" cm="1">
        <f t="array" ref="F12">_xll.SNL.Clients.Office.Excel.Functions.SPG($A12, "SP_ROA", F$3)</f>
        <v>2.30199109521583</v>
      </c>
      <c r="G12" s="9" cm="1">
        <f t="array" ref="G12">_xll.SNL.Clients.Office.Excel.Functions.SPG($A12, "SP_ROA", G$3)</f>
        <v>2.3914497927692899</v>
      </c>
      <c r="H12" s="9" cm="1">
        <f t="array" ref="H12">_xll.SNL.Clients.Office.Excel.Functions.SPG($A12, "SP_ROA", H$3)</f>
        <v>2.2337522501339202</v>
      </c>
      <c r="I12" s="9" cm="1">
        <f t="array" ref="I12">_xll.SNL.Clients.Office.Excel.Functions.SPG($A12, "SP_ROA", I$3)</f>
        <v>2.3012346447888099</v>
      </c>
      <c r="J12" s="9" cm="1">
        <f t="array" ref="J12">_xll.SNL.Clients.Office.Excel.Functions.SPG($A12, "SP_ROA", J$3)</f>
        <v>2.4394260393868001</v>
      </c>
    </row>
    <row r="13" spans="1:10" x14ac:dyDescent="0.3">
      <c r="A13" s="11" t="s">
        <v>1423</v>
      </c>
      <c r="B13" s="9" cm="1">
        <f t="array" ref="B13">_xll.SNL.Clients.Office.Excel.Functions.SPG($A13, "SP_ROA", B$3)</f>
        <v>-1.389</v>
      </c>
      <c r="C13" s="9" cm="1">
        <f t="array" ref="C13">_xll.SNL.Clients.Office.Excel.Functions.SPG($A13, "SP_ROA", C$3)</f>
        <v>2.0339999999999998</v>
      </c>
      <c r="D13" s="9" cm="1">
        <f t="array" ref="D13">_xll.SNL.Clients.Office.Excel.Functions.SPG($A13, "SP_ROA", D$3)</f>
        <v>5.8879999999999999</v>
      </c>
      <c r="E13" s="9" cm="1">
        <f t="array" ref="E13">_xll.SNL.Clients.Office.Excel.Functions.SPG($A13, "SP_ROA", E$3)</f>
        <v>7.6929999999999996</v>
      </c>
      <c r="F13" s="9" cm="1">
        <f t="array" ref="F13">_xll.SNL.Clients.Office.Excel.Functions.SPG($A13, "SP_ROA", F$3)</f>
        <v>-2.464</v>
      </c>
      <c r="G13" s="9" cm="1">
        <f t="array" ref="G13">_xll.SNL.Clients.Office.Excel.Functions.SPG($A13, "SP_ROA", G$3)</f>
        <v>1.0740000000000001</v>
      </c>
      <c r="H13" s="9" cm="1">
        <f t="array" ref="H13">_xll.SNL.Clients.Office.Excel.Functions.SPG($A13, "SP_ROA", H$3)</f>
        <v>5.5339999999999998</v>
      </c>
      <c r="I13" s="9" cm="1">
        <f t="array" ref="I13">_xll.SNL.Clients.Office.Excel.Functions.SPG($A13, "SP_ROA", I$3)</f>
        <v>8.9269999999999996</v>
      </c>
      <c r="J13" s="9" cm="1">
        <f t="array" ref="J13">_xll.SNL.Clients.Office.Excel.Functions.SPG($A13, "SP_ROA", J$3)</f>
        <v>-1.8779999999999999</v>
      </c>
    </row>
    <row r="14" spans="1:10" x14ac:dyDescent="0.3">
      <c r="A14" s="11" t="s">
        <v>1424</v>
      </c>
      <c r="B14" s="9" cm="1">
        <f t="array" ref="B14">_xll.SNL.Clients.Office.Excel.Functions.SPG($A14, "SP_ROA", B$3)</f>
        <v>3.7429999999999999</v>
      </c>
      <c r="C14" s="9" cm="1">
        <f t="array" ref="C14">_xll.SNL.Clients.Office.Excel.Functions.SPG($A14, "SP_ROA", C$3)</f>
        <v>5.7320000000000002</v>
      </c>
      <c r="D14" s="9" cm="1">
        <f t="array" ref="D14">_xll.SNL.Clients.Office.Excel.Functions.SPG($A14, "SP_ROA", D$3)</f>
        <v>4.008</v>
      </c>
      <c r="E14" s="9" cm="1">
        <f t="array" ref="E14">_xll.SNL.Clients.Office.Excel.Functions.SPG($A14, "SP_ROA", E$3)</f>
        <v>5.2469999999999999</v>
      </c>
      <c r="F14" s="9" cm="1">
        <f t="array" ref="F14">_xll.SNL.Clients.Office.Excel.Functions.SPG($A14, "SP_ROA", F$3)</f>
        <v>4.7320000000000002</v>
      </c>
      <c r="G14" s="9" cm="1">
        <f t="array" ref="G14">_xll.SNL.Clients.Office.Excel.Functions.SPG($A14, "SP_ROA", G$3)</f>
        <v>6.0250000000000004</v>
      </c>
      <c r="H14" s="9" cm="1">
        <f t="array" ref="H14">_xll.SNL.Clients.Office.Excel.Functions.SPG($A14, "SP_ROA", H$3)</f>
        <v>4.8570000000000002</v>
      </c>
      <c r="I14" s="9" cm="1">
        <f t="array" ref="I14">_xll.SNL.Clients.Office.Excel.Functions.SPG($A14, "SP_ROA", I$3)</f>
        <v>6.5590000000000002</v>
      </c>
      <c r="J14" s="9" cm="1">
        <f t="array" ref="J14">_xll.SNL.Clients.Office.Excel.Functions.SPG($A14, "SP_ROA", J$3)</f>
        <v>3.8340000000000001</v>
      </c>
    </row>
    <row r="15" spans="1:10" x14ac:dyDescent="0.3">
      <c r="A15" s="11" t="s">
        <v>1040</v>
      </c>
      <c r="B15" s="9" cm="1">
        <f t="array" ref="B15">_xll.SNL.Clients.Office.Excel.Functions.SPG($A15, "SP_ROA", B$3)</f>
        <v>12.326000000000001</v>
      </c>
      <c r="C15" s="9" cm="1">
        <f t="array" ref="C15">_xll.SNL.Clients.Office.Excel.Functions.SPG($A15, "SP_ROA", C$3)</f>
        <v>10.33</v>
      </c>
      <c r="D15" s="9" cm="1">
        <f t="array" ref="D15">_xll.SNL.Clients.Office.Excel.Functions.SPG($A15, "SP_ROA", D$3)</f>
        <v>4.367</v>
      </c>
      <c r="E15" s="9" cm="1">
        <f t="array" ref="E15">_xll.SNL.Clients.Office.Excel.Functions.SPG($A15, "SP_ROA", E$3)</f>
        <v>2.13</v>
      </c>
      <c r="F15" s="9" cm="1">
        <f t="array" ref="F15">_xll.SNL.Clients.Office.Excel.Functions.SPG($A15, "SP_ROA", F$3)</f>
        <v>-0.56200000000000006</v>
      </c>
      <c r="G15" s="9" cm="1">
        <f t="array" ref="G15">_xll.SNL.Clients.Office.Excel.Functions.SPG($A15, "SP_ROA", G$3)</f>
        <v>0.96199999999999997</v>
      </c>
      <c r="H15" s="9" cm="1">
        <f t="array" ref="H15">_xll.SNL.Clients.Office.Excel.Functions.SPG($A15, "SP_ROA", H$3)</f>
        <v>-1.7649999999999999</v>
      </c>
      <c r="I15" s="9" cm="1">
        <f t="array" ref="I15">_xll.SNL.Clients.Office.Excel.Functions.SPG($A15, "SP_ROA", I$3)</f>
        <v>-0.91200000000000003</v>
      </c>
      <c r="J15" s="9" cm="1">
        <f t="array" ref="J15">_xll.SNL.Clients.Office.Excel.Functions.SPG($A15, "SP_ROA", J$3)</f>
        <v>0.10299999999999999</v>
      </c>
    </row>
    <row r="16" spans="1:10" x14ac:dyDescent="0.3">
      <c r="A16" s="11" t="s">
        <v>1041</v>
      </c>
      <c r="B16" s="9" cm="1">
        <f t="array" ref="B16">_xll.SNL.Clients.Office.Excel.Functions.SPG($A16, "SP_ROA", B$3)</f>
        <v>0.39800000000000002</v>
      </c>
      <c r="C16" s="9" cm="1">
        <f t="array" ref="C16">_xll.SNL.Clients.Office.Excel.Functions.SPG($A16, "SP_ROA", C$3)</f>
        <v>-7.0000000000000001E-3</v>
      </c>
      <c r="D16" s="9" cm="1">
        <f t="array" ref="D16">_xll.SNL.Clients.Office.Excel.Functions.SPG($A16, "SP_ROA", D$3)</f>
        <v>0.69099999999999995</v>
      </c>
      <c r="E16" s="9" cm="1">
        <f t="array" ref="E16">_xll.SNL.Clients.Office.Excel.Functions.SPG($A16, "SP_ROA", E$3)</f>
        <v>-1.784</v>
      </c>
      <c r="F16" s="9" cm="1">
        <f t="array" ref="F16">_xll.SNL.Clients.Office.Excel.Functions.SPG($A16, "SP_ROA", F$3)</f>
        <v>6.0309999999999997</v>
      </c>
      <c r="G16" s="9" cm="1">
        <f t="array" ref="G16">_xll.SNL.Clients.Office.Excel.Functions.SPG($A16, "SP_ROA", G$3)</f>
        <v>6.4359999999999999</v>
      </c>
      <c r="H16" s="9" cm="1">
        <f t="array" ref="H16">_xll.SNL.Clients.Office.Excel.Functions.SPG($A16, "SP_ROA", H$3)</f>
        <v>14.473000000000001</v>
      </c>
      <c r="I16" s="9" cm="1">
        <f t="array" ref="I16">_xll.SNL.Clients.Office.Excel.Functions.SPG($A16, "SP_ROA", I$3)</f>
        <v>14.646000000000001</v>
      </c>
      <c r="J16" s="9" cm="1">
        <f t="array" ref="J16">_xll.SNL.Clients.Office.Excel.Functions.SPG($A16, "SP_ROA", J$3)</f>
        <v>13.09</v>
      </c>
    </row>
    <row r="17" spans="1:10" x14ac:dyDescent="0.3">
      <c r="A17" s="11" t="s">
        <v>1042</v>
      </c>
      <c r="B17" s="9" cm="1">
        <f t="array" ref="B17">_xll.SNL.Clients.Office.Excel.Functions.SPG($A17, "SP_ROA", B$3)</f>
        <v>2.012</v>
      </c>
      <c r="C17" s="9" cm="1">
        <f t="array" ref="C17">_xll.SNL.Clients.Office.Excel.Functions.SPG($A17, "SP_ROA", C$3)</f>
        <v>1.3120000000000001</v>
      </c>
      <c r="D17" s="9" cm="1">
        <f t="array" ref="D17">_xll.SNL.Clients.Office.Excel.Functions.SPG($A17, "SP_ROA", D$3)</f>
        <v>1.8879999999999999</v>
      </c>
      <c r="E17" s="9" cm="1">
        <f t="array" ref="E17">_xll.SNL.Clients.Office.Excel.Functions.SPG($A17, "SP_ROA", E$3)</f>
        <v>1.2470000000000001</v>
      </c>
      <c r="F17" s="9" cm="1">
        <f t="array" ref="F17">_xll.SNL.Clients.Office.Excel.Functions.SPG($A17, "SP_ROA", F$3)</f>
        <v>1.9450000000000001</v>
      </c>
      <c r="G17" s="9" cm="1">
        <f t="array" ref="G17">_xll.SNL.Clients.Office.Excel.Functions.SPG($A17, "SP_ROA", G$3)</f>
        <v>1.6120000000000001</v>
      </c>
      <c r="H17" s="9" cm="1">
        <f t="array" ref="H17">_xll.SNL.Clients.Office.Excel.Functions.SPG($A17, "SP_ROA", H$3)</f>
        <v>1.48</v>
      </c>
      <c r="I17" s="9" cm="1">
        <f t="array" ref="I17">_xll.SNL.Clients.Office.Excel.Functions.SPG($A17, "SP_ROA", I$3)</f>
        <v>2.0790000000000002</v>
      </c>
      <c r="J17" s="9" cm="1">
        <f t="array" ref="J17">_xll.SNL.Clients.Office.Excel.Functions.SPG($A17, "SP_ROA", J$3)</f>
        <v>1.8560000000000001</v>
      </c>
    </row>
    <row r="18" spans="1:10" x14ac:dyDescent="0.3">
      <c r="A18" s="11" t="s">
        <v>1043</v>
      </c>
      <c r="B18" s="9" cm="1">
        <f t="array" ref="B18">_xll.SNL.Clients.Office.Excel.Functions.SPG($A18, "SP_ROA", B$3)</f>
        <v>-0.46700000000000003</v>
      </c>
      <c r="C18" s="9" cm="1">
        <f t="array" ref="C18">_xll.SNL.Clients.Office.Excel.Functions.SPG($A18, "SP_ROA", C$3)</f>
        <v>0.22600000000000001</v>
      </c>
      <c r="D18" s="9" cm="1">
        <f t="array" ref="D18">_xll.SNL.Clients.Office.Excel.Functions.SPG($A18, "SP_ROA", D$3)</f>
        <v>0.74099999999999999</v>
      </c>
      <c r="E18" s="9" cm="1">
        <f t="array" ref="E18">_xll.SNL.Clients.Office.Excel.Functions.SPG($A18, "SP_ROA", E$3)</f>
        <v>0.61</v>
      </c>
      <c r="F18" s="9" cm="1">
        <f t="array" ref="F18">_xll.SNL.Clients.Office.Excel.Functions.SPG($A18, "SP_ROA", F$3)</f>
        <v>0.29399999999999998</v>
      </c>
      <c r="G18" s="9" cm="1">
        <f t="array" ref="G18">_xll.SNL.Clients.Office.Excel.Functions.SPG($A18, "SP_ROA", G$3)</f>
        <v>2.8000000000000001E-2</v>
      </c>
      <c r="H18" s="9" cm="1">
        <f t="array" ref="H18">_xll.SNL.Clients.Office.Excel.Functions.SPG($A18, "SP_ROA", H$3)</f>
        <v>0.60199999999999998</v>
      </c>
      <c r="I18" s="9" cm="1">
        <f t="array" ref="I18">_xll.SNL.Clients.Office.Excel.Functions.SPG($A18, "SP_ROA", I$3)</f>
        <v>0.66900000000000004</v>
      </c>
      <c r="J18" s="9" cm="1">
        <f t="array" ref="J18">_xll.SNL.Clients.Office.Excel.Functions.SPG($A18, "SP_ROA", J$3)</f>
        <v>0.66</v>
      </c>
    </row>
    <row r="19" spans="1:10" x14ac:dyDescent="0.3">
      <c r="A19" s="11" t="s">
        <v>1044</v>
      </c>
      <c r="B19" s="9" cm="1">
        <f t="array" ref="B19">_xll.SNL.Clients.Office.Excel.Functions.SPG($A19, "SP_ROA", B$3)</f>
        <v>6.9539999999999997</v>
      </c>
      <c r="C19" s="9" cm="1">
        <f t="array" ref="C19">_xll.SNL.Clients.Office.Excel.Functions.SPG($A19, "SP_ROA", C$3)</f>
        <v>5.3959999999999999</v>
      </c>
      <c r="D19" s="9" cm="1">
        <f t="array" ref="D19">_xll.SNL.Clients.Office.Excel.Functions.SPG($A19, "SP_ROA", D$3)</f>
        <v>5.52</v>
      </c>
      <c r="E19" s="9" cm="1">
        <f t="array" ref="E19">_xll.SNL.Clients.Office.Excel.Functions.SPG($A19, "SP_ROA", E$3)</f>
        <v>7.62</v>
      </c>
      <c r="F19" s="9" cm="1">
        <f t="array" ref="F19">_xll.SNL.Clients.Office.Excel.Functions.SPG($A19, "SP_ROA", F$3)</f>
        <v>6.2990000000000004</v>
      </c>
      <c r="G19" s="9" cm="1">
        <f t="array" ref="G19">_xll.SNL.Clients.Office.Excel.Functions.SPG($A19, "SP_ROA", G$3)</f>
        <v>5.569</v>
      </c>
      <c r="H19" s="9" cm="1">
        <f t="array" ref="H19">_xll.SNL.Clients.Office.Excel.Functions.SPG($A19, "SP_ROA", H$3)</f>
        <v>5.8840000000000003</v>
      </c>
      <c r="I19" s="9" cm="1">
        <f t="array" ref="I19">_xll.SNL.Clients.Office.Excel.Functions.SPG($A19, "SP_ROA", I$3)</f>
        <v>7.2839999999999998</v>
      </c>
      <c r="J19" s="9" cm="1">
        <f t="array" ref="J19">_xll.SNL.Clients.Office.Excel.Functions.SPG($A19, "SP_ROA", J$3)</f>
        <v>5.4930000000000003</v>
      </c>
    </row>
    <row r="20" spans="1:10" x14ac:dyDescent="0.3">
      <c r="A20" s="11" t="s">
        <v>1045</v>
      </c>
      <c r="B20" s="9" cm="1">
        <f t="array" ref="B20">_xll.SNL.Clients.Office.Excel.Functions.SPG($A20, "SP_ROA", B$3)</f>
        <v>-0.76</v>
      </c>
      <c r="C20" s="9" cm="1">
        <f t="array" ref="C20">_xll.SNL.Clients.Office.Excel.Functions.SPG($A20, "SP_ROA", C$3)</f>
        <v>4.7439999999999998</v>
      </c>
      <c r="D20" s="9" cm="1">
        <f t="array" ref="D20">_xll.SNL.Clients.Office.Excel.Functions.SPG($A20, "SP_ROA", D$3)</f>
        <v>2.6240000000000001</v>
      </c>
      <c r="E20" s="9" cm="1">
        <f t="array" ref="E20">_xll.SNL.Clients.Office.Excel.Functions.SPG($A20, "SP_ROA", E$3)</f>
        <v>5.4779999999999998</v>
      </c>
      <c r="F20" s="9" cm="1">
        <f t="array" ref="F20">_xll.SNL.Clients.Office.Excel.Functions.SPG($A20, "SP_ROA", F$3)</f>
        <v>0.39600000000000002</v>
      </c>
      <c r="G20" s="9" cm="1">
        <f t="array" ref="G20">_xll.SNL.Clients.Office.Excel.Functions.SPG($A20, "SP_ROA", G$3)</f>
        <v>2.5819999999999999</v>
      </c>
      <c r="H20" s="9" cm="1">
        <f t="array" ref="H20">_xll.SNL.Clients.Office.Excel.Functions.SPG($A20, "SP_ROA", H$3)</f>
        <v>2.798</v>
      </c>
      <c r="I20" s="9" cm="1">
        <f t="array" ref="I20">_xll.SNL.Clients.Office.Excel.Functions.SPG($A20, "SP_ROA", I$3)</f>
        <v>8.1199999999999992</v>
      </c>
      <c r="J20" s="9" cm="1">
        <f t="array" ref="J20">_xll.SNL.Clients.Office.Excel.Functions.SPG($A20, "SP_ROA", J$3)</f>
        <v>1.7450000000000001</v>
      </c>
    </row>
    <row r="21" spans="1:10" x14ac:dyDescent="0.3">
      <c r="A21" s="11" t="s">
        <v>1046</v>
      </c>
      <c r="B21" s="9" cm="1">
        <f t="array" ref="B21">_xll.SNL.Clients.Office.Excel.Functions.SPG($A21, "SP_ROA", B$3)</f>
        <v>2.0153770652707301</v>
      </c>
      <c r="C21" s="9" cm="1">
        <f t="array" ref="C21">_xll.SNL.Clients.Office.Excel.Functions.SPG($A21, "SP_ROA", C$3)</f>
        <v>3.2162958992227302</v>
      </c>
      <c r="D21" s="9" cm="1">
        <f t="array" ref="D21">_xll.SNL.Clients.Office.Excel.Functions.SPG($A21, "SP_ROA", D$3)</f>
        <v>2.3166517342890098</v>
      </c>
      <c r="E21" s="9" cm="1">
        <f t="array" ref="E21">_xll.SNL.Clients.Office.Excel.Functions.SPG($A21, "SP_ROA", E$3)</f>
        <v>2.79066662215843</v>
      </c>
      <c r="F21" s="9" cm="1">
        <f t="array" ref="F21">_xll.SNL.Clients.Office.Excel.Functions.SPG($A21, "SP_ROA", F$3)</f>
        <v>3.23810798153476</v>
      </c>
      <c r="G21" s="9" cm="1">
        <f t="array" ref="G21">_xll.SNL.Clients.Office.Excel.Functions.SPG($A21, "SP_ROA", G$3)</f>
        <v>3.4712598165379802</v>
      </c>
      <c r="H21" s="9" cm="1">
        <f t="array" ref="H21">_xll.SNL.Clients.Office.Excel.Functions.SPG($A21, "SP_ROA", H$3)</f>
        <v>2.3650059292168399</v>
      </c>
      <c r="I21" s="9" cm="1">
        <f t="array" ref="I21">_xll.SNL.Clients.Office.Excel.Functions.SPG($A21, "SP_ROA", I$3)</f>
        <v>2.7812060004519501</v>
      </c>
      <c r="J21" s="9" cm="1">
        <f t="array" ref="J21">_xll.SNL.Clients.Office.Excel.Functions.SPG($A21, "SP_ROA", J$3)</f>
        <v>2.9592406476828601</v>
      </c>
    </row>
    <row r="22" spans="1:10" x14ac:dyDescent="0.3">
      <c r="A22" s="11" t="s">
        <v>1047</v>
      </c>
      <c r="B22" s="9" cm="1">
        <f t="array" ref="B22">_xll.SNL.Clients.Office.Excel.Functions.SPG($A22, "SP_ROA", B$3)</f>
        <v>3.8608532448776298</v>
      </c>
      <c r="C22" s="9" cm="1">
        <f t="array" ref="C22">_xll.SNL.Clients.Office.Excel.Functions.SPG($A22, "SP_ROA", C$3)</f>
        <v>4.3888078733943603</v>
      </c>
      <c r="D22" s="9" cm="1">
        <f t="array" ref="D22">_xll.SNL.Clients.Office.Excel.Functions.SPG($A22, "SP_ROA", D$3)</f>
        <v>2.6813292298043199</v>
      </c>
      <c r="E22" s="9" cm="1">
        <f t="array" ref="E22">_xll.SNL.Clients.Office.Excel.Functions.SPG($A22, "SP_ROA", E$3)</f>
        <v>3.3311756532660302</v>
      </c>
      <c r="F22" s="9" cm="1">
        <f t="array" ref="F22">_xll.SNL.Clients.Office.Excel.Functions.SPG($A22, "SP_ROA", F$3)</f>
        <v>4.0266754873477399</v>
      </c>
      <c r="G22" s="9" cm="1">
        <f t="array" ref="G22">_xll.SNL.Clients.Office.Excel.Functions.SPG($A22, "SP_ROA", G$3)</f>
        <v>2.88144992347183</v>
      </c>
      <c r="H22" s="9" cm="1">
        <f t="array" ref="H22">_xll.SNL.Clients.Office.Excel.Functions.SPG($A22, "SP_ROA", H$3)</f>
        <v>2.8097488160246802</v>
      </c>
      <c r="I22" s="9" cm="1">
        <f t="array" ref="I22">_xll.SNL.Clients.Office.Excel.Functions.SPG($A22, "SP_ROA", I$3)</f>
        <v>3.7017693249151802</v>
      </c>
      <c r="J22" s="9" cm="1">
        <f t="array" ref="J22">_xll.SNL.Clients.Office.Excel.Functions.SPG($A22, "SP_ROA", J$3)</f>
        <v>4.4789134994197202</v>
      </c>
    </row>
    <row r="23" spans="1:10" x14ac:dyDescent="0.3">
      <c r="A23" s="11" t="s">
        <v>1048</v>
      </c>
      <c r="B23" s="9" cm="1">
        <f t="array" ref="B23">_xll.SNL.Clients.Office.Excel.Functions.SPG($A23, "SP_ROA", B$3)</f>
        <v>1.135</v>
      </c>
      <c r="C23" s="9" cm="1">
        <f t="array" ref="C23">_xll.SNL.Clients.Office.Excel.Functions.SPG($A23, "SP_ROA", C$3)</f>
        <v>4.8159999999999998</v>
      </c>
      <c r="D23" s="9" cm="1">
        <f t="array" ref="D23">_xll.SNL.Clients.Office.Excel.Functions.SPG($A23, "SP_ROA", D$3)</f>
        <v>5.3760000000000003</v>
      </c>
      <c r="E23" s="9" cm="1">
        <f t="array" ref="E23">_xll.SNL.Clients.Office.Excel.Functions.SPG($A23, "SP_ROA", E$3)</f>
        <v>3.01</v>
      </c>
      <c r="F23" s="9" cm="1">
        <f t="array" ref="F23">_xll.SNL.Clients.Office.Excel.Functions.SPG($A23, "SP_ROA", F$3)</f>
        <v>2.7189999999999999</v>
      </c>
      <c r="G23" s="9" cm="1">
        <f t="array" ref="G23">_xll.SNL.Clients.Office.Excel.Functions.SPG($A23, "SP_ROA", G$3)</f>
        <v>5.86</v>
      </c>
      <c r="H23" s="9" cm="1">
        <f t="array" ref="H23">_xll.SNL.Clients.Office.Excel.Functions.SPG($A23, "SP_ROA", H$3)</f>
        <v>6.2220000000000004</v>
      </c>
      <c r="I23" s="9" cm="1">
        <f t="array" ref="I23">_xll.SNL.Clients.Office.Excel.Functions.SPG($A23, "SP_ROA", I$3)</f>
        <v>2.88</v>
      </c>
      <c r="J23" s="9" cm="1">
        <f t="array" ref="J23">_xll.SNL.Clients.Office.Excel.Functions.SPG($A23, "SP_ROA", J$3)</f>
        <v>2.556</v>
      </c>
    </row>
    <row r="24" spans="1:10" x14ac:dyDescent="0.3">
      <c r="A24" s="11" t="s">
        <v>1049</v>
      </c>
      <c r="B24" s="9" cm="1">
        <f t="array" ref="B24">_xll.SNL.Clients.Office.Excel.Functions.SPG($A24, "SP_ROA", B$3)</f>
        <v>0.49955976307859201</v>
      </c>
      <c r="C24" s="9" cm="1">
        <f t="array" ref="C24">_xll.SNL.Clients.Office.Excel.Functions.SPG($A24, "SP_ROA", C$3)</f>
        <v>1.84549865684252</v>
      </c>
      <c r="D24" s="9" cm="1">
        <f t="array" ref="D24">_xll.SNL.Clients.Office.Excel.Functions.SPG($A24, "SP_ROA", D$3)</f>
        <v>0.33753077574184498</v>
      </c>
      <c r="E24" s="9" cm="1">
        <f t="array" ref="E24">_xll.SNL.Clients.Office.Excel.Functions.SPG($A24, "SP_ROA", E$3)</f>
        <v>-3.8165373679429099E-2</v>
      </c>
      <c r="F24" s="9" cm="1">
        <f t="array" ref="F24">_xll.SNL.Clients.Office.Excel.Functions.SPG($A24, "SP_ROA", F$3)</f>
        <v>2.0147129256374399</v>
      </c>
      <c r="G24" s="9" cm="1">
        <f t="array" ref="G24">_xll.SNL.Clients.Office.Excel.Functions.SPG($A24, "SP_ROA", G$3)</f>
        <v>-1.7114666966148799</v>
      </c>
      <c r="H24" s="9" cm="1">
        <f t="array" ref="H24">_xll.SNL.Clients.Office.Excel.Functions.SPG($A24, "SP_ROA", H$3)</f>
        <v>-2.5436920217969798</v>
      </c>
      <c r="I24" s="9" cm="1">
        <f t="array" ref="I24">_xll.SNL.Clients.Office.Excel.Functions.SPG($A24, "SP_ROA", I$3)</f>
        <v>0.73199236155228398</v>
      </c>
      <c r="J24" s="9" cm="1">
        <f t="array" ref="J24">_xll.SNL.Clients.Office.Excel.Functions.SPG($A24, "SP_ROA", J$3)</f>
        <v>-3.9806232683096798</v>
      </c>
    </row>
    <row r="25" spans="1:10" x14ac:dyDescent="0.3">
      <c r="A25" s="11" t="s">
        <v>1050</v>
      </c>
      <c r="B25" s="9" cm="1">
        <f t="array" ref="B25">_xll.SNL.Clients.Office.Excel.Functions.SPG($A25, "SP_ROA", B$3)</f>
        <v>7.7309999999999999</v>
      </c>
      <c r="C25" s="9" cm="1">
        <f t="array" ref="C25">_xll.SNL.Clients.Office.Excel.Functions.SPG($A25, "SP_ROA", C$3)</f>
        <v>7.6929999999999996</v>
      </c>
      <c r="D25" s="9" cm="1">
        <f t="array" ref="D25">_xll.SNL.Clients.Office.Excel.Functions.SPG($A25, "SP_ROA", D$3)</f>
        <v>7.024</v>
      </c>
      <c r="E25" s="9" cm="1">
        <f t="array" ref="E25">_xll.SNL.Clients.Office.Excel.Functions.SPG($A25, "SP_ROA", E$3)</f>
        <v>6.6870000000000003</v>
      </c>
      <c r="F25" s="9" cm="1">
        <f t="array" ref="F25">_xll.SNL.Clients.Office.Excel.Functions.SPG($A25, "SP_ROA", F$3)</f>
        <v>7.2359999999999998</v>
      </c>
      <c r="G25" s="9" cm="1">
        <f t="array" ref="G25">_xll.SNL.Clients.Office.Excel.Functions.SPG($A25, "SP_ROA", G$3)</f>
        <v>6.7770000000000001</v>
      </c>
      <c r="H25" s="9" cm="1">
        <f t="array" ref="H25">_xll.SNL.Clients.Office.Excel.Functions.SPG($A25, "SP_ROA", H$3)</f>
        <v>7.07</v>
      </c>
      <c r="I25" s="9" cm="1">
        <f t="array" ref="I25">_xll.SNL.Clients.Office.Excel.Functions.SPG($A25, "SP_ROA", I$3)</f>
        <v>6.5659999999999998</v>
      </c>
      <c r="J25" s="9" cm="1">
        <f t="array" ref="J25">_xll.SNL.Clients.Office.Excel.Functions.SPG($A25, "SP_ROA", J$3)</f>
        <v>6.4039999999999999</v>
      </c>
    </row>
    <row r="26" spans="1:10" x14ac:dyDescent="0.3">
      <c r="A26" s="11" t="s">
        <v>1051</v>
      </c>
      <c r="B26" s="9" cm="1">
        <f t="array" ref="B26">_xll.SNL.Clients.Office.Excel.Functions.SPG($A26, "SP_ROA", B$3)</f>
        <v>5.1719999999999997</v>
      </c>
      <c r="C26" s="9" cm="1">
        <f t="array" ref="C26">_xll.SNL.Clients.Office.Excel.Functions.SPG($A26, "SP_ROA", C$3)</f>
        <v>0.11600000000000001</v>
      </c>
      <c r="D26" s="9" cm="1">
        <f t="array" ref="D26">_xll.SNL.Clients.Office.Excel.Functions.SPG($A26, "SP_ROA", D$3)</f>
        <v>-0.16400000000000001</v>
      </c>
      <c r="E26" s="9" cm="1">
        <f t="array" ref="E26">_xll.SNL.Clients.Office.Excel.Functions.SPG($A26, "SP_ROA", E$3)</f>
        <v>-1.0940000000000001</v>
      </c>
      <c r="F26" s="9" cm="1">
        <f t="array" ref="F26">_xll.SNL.Clients.Office.Excel.Functions.SPG($A26, "SP_ROA", F$3)</f>
        <v>0.92300000000000004</v>
      </c>
      <c r="G26" s="9" cm="1">
        <f t="array" ref="G26">_xll.SNL.Clients.Office.Excel.Functions.SPG($A26, "SP_ROA", G$3)</f>
        <v>1.966</v>
      </c>
      <c r="H26" s="9" cm="1">
        <f t="array" ref="H26">_xll.SNL.Clients.Office.Excel.Functions.SPG($A26, "SP_ROA", H$3)</f>
        <v>1.254</v>
      </c>
      <c r="I26" s="9" cm="1">
        <f t="array" ref="I26">_xll.SNL.Clients.Office.Excel.Functions.SPG($A26, "SP_ROA", I$3)</f>
        <v>-1.532</v>
      </c>
      <c r="J26" s="9" cm="1">
        <f t="array" ref="J26">_xll.SNL.Clients.Office.Excel.Functions.SPG($A26, "SP_ROA", J$3)</f>
        <v>6.4480000000000004</v>
      </c>
    </row>
    <row r="27" spans="1:10" x14ac:dyDescent="0.3">
      <c r="A27" s="11" t="s">
        <v>1052</v>
      </c>
      <c r="B27" s="9" cm="1">
        <f t="array" ref="B27">_xll.SNL.Clients.Office.Excel.Functions.SPG($A27, "SP_ROA", B$3)</f>
        <v>14.178000000000001</v>
      </c>
      <c r="C27" s="9" cm="1">
        <f t="array" ref="C27">_xll.SNL.Clients.Office.Excel.Functions.SPG($A27, "SP_ROA", C$3)</f>
        <v>10.286</v>
      </c>
      <c r="D27" s="9" cm="1">
        <f t="array" ref="D27">_xll.SNL.Clients.Office.Excel.Functions.SPG($A27, "SP_ROA", D$3)</f>
        <v>21.228000000000002</v>
      </c>
      <c r="E27" s="9" cm="1">
        <f t="array" ref="E27">_xll.SNL.Clients.Office.Excel.Functions.SPG($A27, "SP_ROA", E$3)</f>
        <v>18.585999999999999</v>
      </c>
      <c r="F27" s="9" cm="1">
        <f t="array" ref="F27">_xll.SNL.Clients.Office.Excel.Functions.SPG($A27, "SP_ROA", F$3)</f>
        <v>20.108000000000001</v>
      </c>
      <c r="G27" s="9" cm="1">
        <f t="array" ref="G27">_xll.SNL.Clients.Office.Excel.Functions.SPG($A27, "SP_ROA", G$3)</f>
        <v>27.39</v>
      </c>
      <c r="H27" s="9" cm="1">
        <f t="array" ref="H27">_xll.SNL.Clients.Office.Excel.Functions.SPG($A27, "SP_ROA", H$3)</f>
        <v>-4.5999999999999999E-2</v>
      </c>
      <c r="I27" s="9" cm="1">
        <f t="array" ref="I27">_xll.SNL.Clients.Office.Excel.Functions.SPG($A27, "SP_ROA", I$3)</f>
        <v>-0.47</v>
      </c>
      <c r="J27" s="9" cm="1">
        <f t="array" ref="J27">_xll.SNL.Clients.Office.Excel.Functions.SPG($A27, "SP_ROA", J$3)</f>
        <v>-17.640999999999998</v>
      </c>
    </row>
    <row r="28" spans="1:10" x14ac:dyDescent="0.3">
      <c r="A28" s="11" t="s">
        <v>1053</v>
      </c>
      <c r="B28" s="9" cm="1">
        <f t="array" ref="B28">_xll.SNL.Clients.Office.Excel.Functions.SPG($A28, "SP_ROA", B$3)</f>
        <v>10.510999999999999</v>
      </c>
      <c r="C28" s="9" cm="1">
        <f t="array" ref="C28">_xll.SNL.Clients.Office.Excel.Functions.SPG($A28, "SP_ROA", C$3)</f>
        <v>9.99</v>
      </c>
      <c r="D28" s="9" cm="1">
        <f t="array" ref="D28">_xll.SNL.Clients.Office.Excel.Functions.SPG($A28, "SP_ROA", D$3)</f>
        <v>9.4990000000000006</v>
      </c>
      <c r="E28" s="9" cm="1">
        <f t="array" ref="E28">_xll.SNL.Clients.Office.Excel.Functions.SPG($A28, "SP_ROA", E$3)</f>
        <v>11.994999999999999</v>
      </c>
      <c r="F28" s="9" cm="1">
        <f t="array" ref="F28">_xll.SNL.Clients.Office.Excel.Functions.SPG($A28, "SP_ROA", F$3)</f>
        <v>10.747</v>
      </c>
      <c r="G28" s="9" cm="1">
        <f t="array" ref="G28">_xll.SNL.Clients.Office.Excel.Functions.SPG($A28, "SP_ROA", G$3)</f>
        <v>10.352</v>
      </c>
      <c r="H28" s="9" cm="1">
        <f t="array" ref="H28">_xll.SNL.Clients.Office.Excel.Functions.SPG($A28, "SP_ROA", H$3)</f>
        <v>10.981</v>
      </c>
      <c r="I28" s="9" cm="1">
        <f t="array" ref="I28">_xll.SNL.Clients.Office.Excel.Functions.SPG($A28, "SP_ROA", I$3)</f>
        <v>11.84</v>
      </c>
      <c r="J28" s="9" cm="1">
        <f t="array" ref="J28">_xll.SNL.Clients.Office.Excel.Functions.SPG($A28, "SP_ROA", J$3)</f>
        <v>12.359</v>
      </c>
    </row>
    <row r="29" spans="1:10" x14ac:dyDescent="0.3">
      <c r="A29" s="11" t="s">
        <v>1054</v>
      </c>
      <c r="B29" s="9" cm="1">
        <f t="array" ref="B29">_xll.SNL.Clients.Office.Excel.Functions.SPG($A29, "SP_ROA", B$3)</f>
        <v>6.4450000000000003</v>
      </c>
      <c r="C29" s="9" cm="1">
        <f t="array" ref="C29">_xll.SNL.Clients.Office.Excel.Functions.SPG($A29, "SP_ROA", C$3)</f>
        <v>6.6849999999999996</v>
      </c>
      <c r="D29" s="9" cm="1">
        <f t="array" ref="D29">_xll.SNL.Clients.Office.Excel.Functions.SPG($A29, "SP_ROA", D$3)</f>
        <v>7.8419999999999996</v>
      </c>
      <c r="E29" s="9" cm="1">
        <f t="array" ref="E29">_xll.SNL.Clients.Office.Excel.Functions.SPG($A29, "SP_ROA", E$3)</f>
        <v>7.4240000000000004</v>
      </c>
      <c r="F29" s="9" cm="1">
        <f t="array" ref="F29">_xll.SNL.Clients.Office.Excel.Functions.SPG($A29, "SP_ROA", F$3)</f>
        <v>6.5380000000000003</v>
      </c>
      <c r="G29" s="9" cm="1">
        <f t="array" ref="G29">_xll.SNL.Clients.Office.Excel.Functions.SPG($A29, "SP_ROA", G$3)</f>
        <v>6.2939999999999996</v>
      </c>
      <c r="H29" s="9" cm="1">
        <f t="array" ref="H29">_xll.SNL.Clients.Office.Excel.Functions.SPG($A29, "SP_ROA", H$3)</f>
        <v>7.2759999999999998</v>
      </c>
      <c r="I29" s="9" cm="1">
        <f t="array" ref="I29">_xll.SNL.Clients.Office.Excel.Functions.SPG($A29, "SP_ROA", I$3)</f>
        <v>6.8680000000000003</v>
      </c>
      <c r="J29" s="9" cm="1">
        <f t="array" ref="J29">_xll.SNL.Clients.Office.Excel.Functions.SPG($A29, "SP_ROA", J$3)</f>
        <v>5.6459999999999999</v>
      </c>
    </row>
    <row r="30" spans="1:10" x14ac:dyDescent="0.3">
      <c r="A30" s="11" t="s">
        <v>1055</v>
      </c>
      <c r="B30" s="9" cm="1">
        <f t="array" ref="B30">_xll.SNL.Clients.Office.Excel.Functions.SPG($A30, "SP_ROA", B$3)</f>
        <v>3.3239999999999998</v>
      </c>
      <c r="C30" s="9" cm="1">
        <f t="array" ref="C30">_xll.SNL.Clients.Office.Excel.Functions.SPG($A30, "SP_ROA", C$3)</f>
        <v>4.4989999999999997</v>
      </c>
      <c r="D30" s="9" cm="1">
        <f t="array" ref="D30">_xll.SNL.Clients.Office.Excel.Functions.SPG($A30, "SP_ROA", D$3)</f>
        <v>4.1580000000000004</v>
      </c>
      <c r="E30" s="9" cm="1">
        <f t="array" ref="E30">_xll.SNL.Clients.Office.Excel.Functions.SPG($A30, "SP_ROA", E$3)</f>
        <v>3.2189999999999999</v>
      </c>
      <c r="F30" s="9" cm="1">
        <f t="array" ref="F30">_xll.SNL.Clients.Office.Excel.Functions.SPG($A30, "SP_ROA", F$3)</f>
        <v>3.1840000000000002</v>
      </c>
      <c r="G30" s="9" cm="1">
        <f t="array" ref="G30">_xll.SNL.Clients.Office.Excel.Functions.SPG($A30, "SP_ROA", G$3)</f>
        <v>3.1909999999999998</v>
      </c>
      <c r="H30" s="9" cm="1">
        <f t="array" ref="H30">_xll.SNL.Clients.Office.Excel.Functions.SPG($A30, "SP_ROA", H$3)</f>
        <v>4.1349999999999998</v>
      </c>
      <c r="I30" s="9" cm="1">
        <f t="array" ref="I30">_xll.SNL.Clients.Office.Excel.Functions.SPG($A30, "SP_ROA", I$3)</f>
        <v>2.1469999999999998</v>
      </c>
      <c r="J30" s="9" cm="1">
        <f t="array" ref="J30">_xll.SNL.Clients.Office.Excel.Functions.SPG($A30, "SP_ROA", J$3)</f>
        <v>2.0499999999999998</v>
      </c>
    </row>
    <row r="31" spans="1:10" x14ac:dyDescent="0.3">
      <c r="A31" s="11" t="s">
        <v>1056</v>
      </c>
      <c r="B31" s="9" cm="1">
        <f t="array" ref="B31">_xll.SNL.Clients.Office.Excel.Functions.SPG($A31, "SP_ROA", B$3)</f>
        <v>1.96</v>
      </c>
      <c r="C31" s="9" cm="1">
        <f t="array" ref="C31">_xll.SNL.Clients.Office.Excel.Functions.SPG($A31, "SP_ROA", C$3)</f>
        <v>3.1819999999999999</v>
      </c>
      <c r="D31" s="9" cm="1">
        <f t="array" ref="D31">_xll.SNL.Clients.Office.Excel.Functions.SPG($A31, "SP_ROA", D$3)</f>
        <v>2.52</v>
      </c>
      <c r="E31" s="9" cm="1">
        <f t="array" ref="E31">_xll.SNL.Clients.Office.Excel.Functions.SPG($A31, "SP_ROA", E$3)</f>
        <v>3.1190000000000002</v>
      </c>
      <c r="F31" s="9" cm="1">
        <f t="array" ref="F31">_xll.SNL.Clients.Office.Excel.Functions.SPG($A31, "SP_ROA", F$3)</f>
        <v>2.238</v>
      </c>
      <c r="G31" s="9" cm="1">
        <f t="array" ref="G31">_xll.SNL.Clients.Office.Excel.Functions.SPG($A31, "SP_ROA", G$3)</f>
        <v>4.2830000000000004</v>
      </c>
      <c r="H31" s="9" cm="1">
        <f t="array" ref="H31">_xll.SNL.Clients.Office.Excel.Functions.SPG($A31, "SP_ROA", H$3)</f>
        <v>3.3820000000000001</v>
      </c>
      <c r="I31" s="9" cm="1">
        <f t="array" ref="I31">_xll.SNL.Clients.Office.Excel.Functions.SPG($A31, "SP_ROA", I$3)</f>
        <v>4.8840000000000003</v>
      </c>
      <c r="J31" s="9" cm="1">
        <f t="array" ref="J31">_xll.SNL.Clients.Office.Excel.Functions.SPG($A31, "SP_ROA", J$3)</f>
        <v>5.024</v>
      </c>
    </row>
    <row r="32" spans="1:10" x14ac:dyDescent="0.3">
      <c r="A32" s="11" t="s">
        <v>1057</v>
      </c>
      <c r="B32" s="9" cm="1">
        <f t="array" ref="B32">_xll.SNL.Clients.Office.Excel.Functions.SPG($A32, "SP_ROA", B$3)</f>
        <v>3.2690000000000001</v>
      </c>
      <c r="C32" s="9" cm="1">
        <f t="array" ref="C32">_xll.SNL.Clients.Office.Excel.Functions.SPG($A32, "SP_ROA", C$3)</f>
        <v>5.4080000000000004</v>
      </c>
      <c r="D32" s="9" cm="1">
        <f t="array" ref="D32">_xll.SNL.Clients.Office.Excel.Functions.SPG($A32, "SP_ROA", D$3)</f>
        <v>5.7320000000000002</v>
      </c>
      <c r="E32" s="9" cm="1">
        <f t="array" ref="E32">_xll.SNL.Clients.Office.Excel.Functions.SPG($A32, "SP_ROA", E$3)</f>
        <v>5.7930000000000001</v>
      </c>
      <c r="F32" s="9" cm="1">
        <f t="array" ref="F32">_xll.SNL.Clients.Office.Excel.Functions.SPG($A32, "SP_ROA", F$3)</f>
        <v>5.04</v>
      </c>
      <c r="G32" s="9" cm="1">
        <f t="array" ref="G32">_xll.SNL.Clients.Office.Excel.Functions.SPG($A32, "SP_ROA", G$3)</f>
        <v>5.8540000000000001</v>
      </c>
      <c r="H32" s="9" cm="1">
        <f t="array" ref="H32">_xll.SNL.Clients.Office.Excel.Functions.SPG($A32, "SP_ROA", H$3)</f>
        <v>6.9039999999999999</v>
      </c>
      <c r="I32" s="9" cm="1">
        <f t="array" ref="I32">_xll.SNL.Clients.Office.Excel.Functions.SPG($A32, "SP_ROA", I$3)</f>
        <v>6.907</v>
      </c>
      <c r="J32" s="9" cm="1">
        <f t="array" ref="J32">_xll.SNL.Clients.Office.Excel.Functions.SPG($A32, "SP_ROA", J$3)</f>
        <v>5.92</v>
      </c>
    </row>
    <row r="33" spans="1:10" x14ac:dyDescent="0.3">
      <c r="A33" s="11" t="s">
        <v>1058</v>
      </c>
      <c r="B33" s="9" cm="1">
        <f t="array" ref="B33">_xll.SNL.Clients.Office.Excel.Functions.SPG($A33, "SP_ROA", B$3)</f>
        <v>1.5289999999999999</v>
      </c>
      <c r="C33" s="9" cm="1">
        <f t="array" ref="C33">_xll.SNL.Clients.Office.Excel.Functions.SPG($A33, "SP_ROA", C$3)</f>
        <v>0.32200000000000001</v>
      </c>
      <c r="D33" s="9" cm="1">
        <f t="array" ref="D33">_xll.SNL.Clients.Office.Excel.Functions.SPG($A33, "SP_ROA", D$3)</f>
        <v>2.1059999999999999</v>
      </c>
      <c r="E33" s="9" cm="1">
        <f t="array" ref="E33">_xll.SNL.Clients.Office.Excel.Functions.SPG($A33, "SP_ROA", E$3)</f>
        <v>2.1800000000000002</v>
      </c>
      <c r="F33" s="9" cm="1">
        <f t="array" ref="F33">_xll.SNL.Clients.Office.Excel.Functions.SPG($A33, "SP_ROA", F$3)</f>
        <v>0.80400000000000005</v>
      </c>
      <c r="G33" s="9" cm="1">
        <f t="array" ref="G33">_xll.SNL.Clients.Office.Excel.Functions.SPG($A33, "SP_ROA", G$3)</f>
        <v>0.254</v>
      </c>
      <c r="H33" s="9" cm="1">
        <f t="array" ref="H33">_xll.SNL.Clients.Office.Excel.Functions.SPG($A33, "SP_ROA", H$3)</f>
        <v>-0.376</v>
      </c>
      <c r="I33" s="9" cm="1">
        <f t="array" ref="I33">_xll.SNL.Clients.Office.Excel.Functions.SPG($A33, "SP_ROA", I$3)</f>
        <v>2.2930000000000001</v>
      </c>
      <c r="J33" s="9" cm="1">
        <f t="array" ref="J33">_xll.SNL.Clients.Office.Excel.Functions.SPG($A33, "SP_ROA", J$3)</f>
        <v>3.2549999999999999</v>
      </c>
    </row>
    <row r="34" spans="1:10" x14ac:dyDescent="0.3">
      <c r="A34" s="11" t="s">
        <v>1059</v>
      </c>
      <c r="B34" s="9" cm="1">
        <f t="array" ref="B34">_xll.SNL.Clients.Office.Excel.Functions.SPG($A34, "SP_ROA", B$3)</f>
        <v>0.95412155209446003</v>
      </c>
      <c r="C34" s="9" cm="1">
        <f t="array" ref="C34">_xll.SNL.Clients.Office.Excel.Functions.SPG($A34, "SP_ROA", C$3)</f>
        <v>-1.53657237637148</v>
      </c>
      <c r="D34" s="9" cm="1">
        <f t="array" ref="D34">_xll.SNL.Clients.Office.Excel.Functions.SPG($A34, "SP_ROA", D$3)</f>
        <v>0.85062686231368001</v>
      </c>
      <c r="E34" s="9" cm="1">
        <f t="array" ref="E34">_xll.SNL.Clients.Office.Excel.Functions.SPG($A34, "SP_ROA", E$3)</f>
        <v>1.12478146915887</v>
      </c>
      <c r="F34" s="9" cm="1">
        <f t="array" ref="F34">_xll.SNL.Clients.Office.Excel.Functions.SPG($A34, "SP_ROA", F$3)</f>
        <v>0.79637557817535098</v>
      </c>
      <c r="G34" s="9" cm="1">
        <f t="array" ref="G34">_xll.SNL.Clients.Office.Excel.Functions.SPG($A34, "SP_ROA", G$3)</f>
        <v>-0.87882366772227405</v>
      </c>
      <c r="H34" s="9" cm="1">
        <f t="array" ref="H34">_xll.SNL.Clients.Office.Excel.Functions.SPG($A34, "SP_ROA", H$3)</f>
        <v>0.81067329373517105</v>
      </c>
      <c r="I34" s="9" cm="1">
        <f t="array" ref="I34">_xll.SNL.Clients.Office.Excel.Functions.SPG($A34, "SP_ROA", I$3)</f>
        <v>0.85954269644019499</v>
      </c>
      <c r="J34" s="9" cm="1">
        <f t="array" ref="J34">_xll.SNL.Clients.Office.Excel.Functions.SPG($A34, "SP_ROA", J$3)</f>
        <v>1.04385417096672</v>
      </c>
    </row>
    <row r="35" spans="1:10" x14ac:dyDescent="0.3">
      <c r="A35" s="11" t="s">
        <v>1425</v>
      </c>
      <c r="B35" s="9" cm="1">
        <f t="array" ref="B35">_xll.SNL.Clients.Office.Excel.Functions.SPG($A35, "SP_ROA", B$3)</f>
        <v>7.0519999999999996</v>
      </c>
      <c r="C35" s="9" cm="1">
        <f t="array" ref="C35">_xll.SNL.Clients.Office.Excel.Functions.SPG($A35, "SP_ROA", C$3)</f>
        <v>7.7549999999999999</v>
      </c>
      <c r="D35" s="9" cm="1">
        <f t="array" ref="D35">_xll.SNL.Clients.Office.Excel.Functions.SPG($A35, "SP_ROA", D$3)</f>
        <v>6.944</v>
      </c>
      <c r="E35" s="9" cm="1">
        <f t="array" ref="E35">_xll.SNL.Clients.Office.Excel.Functions.SPG($A35, "SP_ROA", E$3)</f>
        <v>6.9459999999999997</v>
      </c>
      <c r="F35" s="9" cm="1">
        <f t="array" ref="F35">_xll.SNL.Clients.Office.Excel.Functions.SPG($A35, "SP_ROA", F$3)</f>
        <v>5.718</v>
      </c>
      <c r="G35" s="9" cm="1">
        <f t="array" ref="G35">_xll.SNL.Clients.Office.Excel.Functions.SPG($A35, "SP_ROA", G$3)</f>
        <v>3.3290000000000002</v>
      </c>
      <c r="H35" s="9" cm="1">
        <f t="array" ref="H35">_xll.SNL.Clients.Office.Excel.Functions.SPG($A35, "SP_ROA", H$3)</f>
        <v>6.6769999999999996</v>
      </c>
      <c r="I35" s="9" cm="1">
        <f t="array" ref="I35">_xll.SNL.Clients.Office.Excel.Functions.SPG($A35, "SP_ROA", I$3)</f>
        <v>6.9480000000000004</v>
      </c>
      <c r="J35" s="9" cm="1">
        <f t="array" ref="J35">_xll.SNL.Clients.Office.Excel.Functions.SPG($A35, "SP_ROA", J$3)</f>
        <v>6.3090000000000002</v>
      </c>
    </row>
    <row r="36" spans="1:10" x14ac:dyDescent="0.3">
      <c r="A36" s="11" t="s">
        <v>1060</v>
      </c>
      <c r="B36" s="9" cm="1">
        <f t="array" ref="B36">_xll.SNL.Clients.Office.Excel.Functions.SPG($A36, "SP_ROA", B$3)</f>
        <v>7.9470000000000001</v>
      </c>
      <c r="C36" s="9" cm="1">
        <f t="array" ref="C36">_xll.SNL.Clients.Office.Excel.Functions.SPG($A36, "SP_ROA", C$3)</f>
        <v>10.956</v>
      </c>
      <c r="D36" s="9" cm="1">
        <f t="array" ref="D36">_xll.SNL.Clients.Office.Excel.Functions.SPG($A36, "SP_ROA", D$3)</f>
        <v>7.109</v>
      </c>
      <c r="E36" s="9" cm="1">
        <f t="array" ref="E36">_xll.SNL.Clients.Office.Excel.Functions.SPG($A36, "SP_ROA", E$3)</f>
        <v>6.7039999999999997</v>
      </c>
      <c r="F36" s="9" cm="1">
        <f t="array" ref="F36">_xll.SNL.Clients.Office.Excel.Functions.SPG($A36, "SP_ROA", F$3)</f>
        <v>5.8239999999999998</v>
      </c>
      <c r="G36" s="9" cm="1">
        <f t="array" ref="G36">_xll.SNL.Clients.Office.Excel.Functions.SPG($A36, "SP_ROA", G$3)</f>
        <v>16.667999999999999</v>
      </c>
      <c r="H36" s="9" cm="1">
        <f t="array" ref="H36">_xll.SNL.Clients.Office.Excel.Functions.SPG($A36, "SP_ROA", H$3)</f>
        <v>7.3680000000000003</v>
      </c>
      <c r="I36" s="9" cm="1">
        <f t="array" ref="I36">_xll.SNL.Clients.Office.Excel.Functions.SPG($A36, "SP_ROA", I$3)</f>
        <v>6.1319999999999997</v>
      </c>
      <c r="J36" s="9" cm="1">
        <f t="array" ref="J36">_xll.SNL.Clients.Office.Excel.Functions.SPG($A36, "SP_ROA", J$3)</f>
        <v>4.024</v>
      </c>
    </row>
    <row r="37" spans="1:10" x14ac:dyDescent="0.3">
      <c r="A37" s="11" t="s">
        <v>1061</v>
      </c>
      <c r="B37" s="9" cm="1">
        <f t="array" ref="B37">_xll.SNL.Clients.Office.Excel.Functions.SPG($A37, "SP_ROA", B$3)</f>
        <v>6.3789999999999996</v>
      </c>
      <c r="C37" s="9" cm="1">
        <f t="array" ref="C37">_xll.SNL.Clients.Office.Excel.Functions.SPG($A37, "SP_ROA", C$3)</f>
        <v>7.7619999999999996</v>
      </c>
      <c r="D37" s="9" cm="1">
        <f t="array" ref="D37">_xll.SNL.Clients.Office.Excel.Functions.SPG($A37, "SP_ROA", D$3)</f>
        <v>5.89</v>
      </c>
      <c r="E37" s="9" cm="1">
        <f t="array" ref="E37">_xll.SNL.Clients.Office.Excel.Functions.SPG($A37, "SP_ROA", E$3)</f>
        <v>5.5279999999999996</v>
      </c>
      <c r="F37" s="9" cm="1">
        <f t="array" ref="F37">_xll.SNL.Clients.Office.Excel.Functions.SPG($A37, "SP_ROA", F$3)</f>
        <v>7.1870000000000003</v>
      </c>
      <c r="G37" s="9" cm="1">
        <f t="array" ref="G37">_xll.SNL.Clients.Office.Excel.Functions.SPG($A37, "SP_ROA", G$3)</f>
        <v>7.6909999999999998</v>
      </c>
      <c r="H37" s="9" cm="1">
        <f t="array" ref="H37">_xll.SNL.Clients.Office.Excel.Functions.SPG($A37, "SP_ROA", H$3)</f>
        <v>9.4079999999999995</v>
      </c>
      <c r="I37" s="9" cm="1">
        <f t="array" ref="I37">_xll.SNL.Clients.Office.Excel.Functions.SPG($A37, "SP_ROA", I$3)</f>
        <v>10.242000000000001</v>
      </c>
      <c r="J37" s="9" cm="1">
        <f t="array" ref="J37">_xll.SNL.Clients.Office.Excel.Functions.SPG($A37, "SP_ROA", J$3)</f>
        <v>10.853999999999999</v>
      </c>
    </row>
    <row r="38" spans="1:10" x14ac:dyDescent="0.3">
      <c r="A38" s="11" t="s">
        <v>1062</v>
      </c>
      <c r="B38" s="9" cm="1">
        <f t="array" ref="B38">_xll.SNL.Clients.Office.Excel.Functions.SPG($A38, "SP_ROA", B$3)</f>
        <v>2.657</v>
      </c>
      <c r="C38" s="9" cm="1">
        <f t="array" ref="C38">_xll.SNL.Clients.Office.Excel.Functions.SPG($A38, "SP_ROA", C$3)</f>
        <v>5.5439999999999996</v>
      </c>
      <c r="D38" s="9" cm="1">
        <f t="array" ref="D38">_xll.SNL.Clients.Office.Excel.Functions.SPG($A38, "SP_ROA", D$3)</f>
        <v>2.4529999999999998</v>
      </c>
      <c r="E38" s="9" cm="1">
        <f t="array" ref="E38">_xll.SNL.Clients.Office.Excel.Functions.SPG($A38, "SP_ROA", E$3)</f>
        <v>3.464</v>
      </c>
      <c r="F38" s="9" cm="1">
        <f t="array" ref="F38">_xll.SNL.Clients.Office.Excel.Functions.SPG($A38, "SP_ROA", F$3)</f>
        <v>2.8479999999999999</v>
      </c>
      <c r="G38" s="9" cm="1">
        <f t="array" ref="G38">_xll.SNL.Clients.Office.Excel.Functions.SPG($A38, "SP_ROA", G$3)</f>
        <v>4.3259999999999996</v>
      </c>
      <c r="H38" s="9" cm="1">
        <f t="array" ref="H38">_xll.SNL.Clients.Office.Excel.Functions.SPG($A38, "SP_ROA", H$3)</f>
        <v>4.07</v>
      </c>
      <c r="I38" s="9" cm="1">
        <f t="array" ref="I38">_xll.SNL.Clients.Office.Excel.Functions.SPG($A38, "SP_ROA", I$3)</f>
        <v>4.399</v>
      </c>
      <c r="J38" s="9" cm="1">
        <f t="array" ref="J38">_xll.SNL.Clients.Office.Excel.Functions.SPG($A38, "SP_ROA", J$3)</f>
        <v>4.3109999999999999</v>
      </c>
    </row>
    <row r="39" spans="1:10" x14ac:dyDescent="0.3">
      <c r="A39" s="11" t="s">
        <v>1063</v>
      </c>
      <c r="B39" s="9" cm="1">
        <f t="array" ref="B39">_xll.SNL.Clients.Office.Excel.Functions.SPG($A39, "SP_ROA", B$3)</f>
        <v>3.3210000000000002</v>
      </c>
      <c r="C39" s="9" cm="1">
        <f t="array" ref="C39">_xll.SNL.Clients.Office.Excel.Functions.SPG($A39, "SP_ROA", C$3)</f>
        <v>3.0190000000000001</v>
      </c>
      <c r="D39" s="9" cm="1">
        <f t="array" ref="D39">_xll.SNL.Clients.Office.Excel.Functions.SPG($A39, "SP_ROA", D$3)</f>
        <v>3.3290000000000002</v>
      </c>
      <c r="E39" s="9" cm="1">
        <f t="array" ref="E39">_xll.SNL.Clients.Office.Excel.Functions.SPG($A39, "SP_ROA", E$3)</f>
        <v>4.0010000000000003</v>
      </c>
      <c r="F39" s="9" cm="1">
        <f t="array" ref="F39">_xll.SNL.Clients.Office.Excel.Functions.SPG($A39, "SP_ROA", F$3)</f>
        <v>4.1369999999999996</v>
      </c>
      <c r="G39" s="9" cm="1">
        <f t="array" ref="G39">_xll.SNL.Clients.Office.Excel.Functions.SPG($A39, "SP_ROA", G$3)</f>
        <v>4.282</v>
      </c>
      <c r="H39" s="9" cm="1">
        <f t="array" ref="H39">_xll.SNL.Clients.Office.Excel.Functions.SPG($A39, "SP_ROA", H$3)</f>
        <v>3.0569999999999999</v>
      </c>
      <c r="I39" s="9" cm="1">
        <f t="array" ref="I39">_xll.SNL.Clients.Office.Excel.Functions.SPG($A39, "SP_ROA", I$3)</f>
        <v>3.0950000000000002</v>
      </c>
      <c r="J39" s="9" cm="1">
        <f t="array" ref="J39">_xll.SNL.Clients.Office.Excel.Functions.SPG($A39, "SP_ROA", J$3)</f>
        <v>2.3410000000000002</v>
      </c>
    </row>
    <row r="40" spans="1:10" x14ac:dyDescent="0.3">
      <c r="A40" s="11" t="s">
        <v>1064</v>
      </c>
      <c r="B40" s="9" cm="1">
        <f t="array" ref="B40">_xll.SNL.Clients.Office.Excel.Functions.SPG($A40, "SP_ROA", B$3)</f>
        <v>-2.9350000000000001</v>
      </c>
      <c r="C40" s="9" cm="1">
        <f t="array" ref="C40">_xll.SNL.Clients.Office.Excel.Functions.SPG($A40, "SP_ROA", C$3)</f>
        <v>0.437</v>
      </c>
      <c r="D40" s="9" cm="1">
        <f t="array" ref="D40">_xll.SNL.Clients.Office.Excel.Functions.SPG($A40, "SP_ROA", D$3)</f>
        <v>5.0579999999999998</v>
      </c>
      <c r="E40" s="9" cm="1">
        <f t="array" ref="E40">_xll.SNL.Clients.Office.Excel.Functions.SPG($A40, "SP_ROA", E$3)</f>
        <v>2.8849999999999998</v>
      </c>
      <c r="F40" s="9" cm="1">
        <f t="array" ref="F40">_xll.SNL.Clients.Office.Excel.Functions.SPG($A40, "SP_ROA", F$3)</f>
        <v>1.399</v>
      </c>
      <c r="G40" s="9" cm="1">
        <f t="array" ref="G40">_xll.SNL.Clients.Office.Excel.Functions.SPG($A40, "SP_ROA", G$3)</f>
        <v>3.6219999999999999</v>
      </c>
      <c r="H40" s="9" cm="1">
        <f t="array" ref="H40">_xll.SNL.Clients.Office.Excel.Functions.SPG($A40, "SP_ROA", H$3)</f>
        <v>8.2569999999999997</v>
      </c>
      <c r="I40" s="9" cm="1">
        <f t="array" ref="I40">_xll.SNL.Clients.Office.Excel.Functions.SPG($A40, "SP_ROA", I$3)</f>
        <v>7.2130000000000001</v>
      </c>
      <c r="J40" s="9" cm="1">
        <f t="array" ref="J40">_xll.SNL.Clients.Office.Excel.Functions.SPG($A40, "SP_ROA", J$3)</f>
        <v>5.6740000000000004</v>
      </c>
    </row>
    <row r="41" spans="1:10" x14ac:dyDescent="0.3">
      <c r="A41" s="11" t="s">
        <v>1065</v>
      </c>
      <c r="B41" s="9" cm="1">
        <f t="array" ref="B41">_xll.SNL.Clients.Office.Excel.Functions.SPG($A41, "SP_ROA", B$3)</f>
        <v>3.22</v>
      </c>
      <c r="C41" s="9" cm="1">
        <f t="array" ref="C41">_xll.SNL.Clients.Office.Excel.Functions.SPG($A41, "SP_ROA", C$3)</f>
        <v>3.302</v>
      </c>
      <c r="D41" s="9" cm="1">
        <f t="array" ref="D41">_xll.SNL.Clients.Office.Excel.Functions.SPG($A41, "SP_ROA", D$3)</f>
        <v>3.4580000000000002</v>
      </c>
      <c r="E41" s="9" cm="1">
        <f t="array" ref="E41">_xll.SNL.Clients.Office.Excel.Functions.SPG($A41, "SP_ROA", E$3)</f>
        <v>3.8889999999999998</v>
      </c>
      <c r="F41" s="9" cm="1">
        <f t="array" ref="F41">_xll.SNL.Clients.Office.Excel.Functions.SPG($A41, "SP_ROA", F$3)</f>
        <v>4.1669999999999998</v>
      </c>
      <c r="G41" s="9" cm="1">
        <f t="array" ref="G41">_xll.SNL.Clients.Office.Excel.Functions.SPG($A41, "SP_ROA", G$3)</f>
        <v>4.782</v>
      </c>
      <c r="H41" s="9" cm="1">
        <f t="array" ref="H41">_xll.SNL.Clients.Office.Excel.Functions.SPG($A41, "SP_ROA", H$3)</f>
        <v>5.1790000000000003</v>
      </c>
      <c r="I41" s="9" cm="1">
        <f t="array" ref="I41">_xll.SNL.Clients.Office.Excel.Functions.SPG($A41, "SP_ROA", I$3)</f>
        <v>5.4630000000000001</v>
      </c>
      <c r="J41" s="9" cm="1">
        <f t="array" ref="J41">_xll.SNL.Clients.Office.Excel.Functions.SPG($A41, "SP_ROA", J$3)</f>
        <v>6.625</v>
      </c>
    </row>
    <row r="42" spans="1:10" x14ac:dyDescent="0.3">
      <c r="A42" s="11" t="s">
        <v>1066</v>
      </c>
      <c r="B42" s="9" cm="1">
        <f t="array" ref="B42">_xll.SNL.Clients.Office.Excel.Functions.SPG($A42, "SP_ROA", B$3)</f>
        <v>6.2750000000000004</v>
      </c>
      <c r="C42" s="9" cm="1">
        <f t="array" ref="C42">_xll.SNL.Clients.Office.Excel.Functions.SPG($A42, "SP_ROA", C$3)</f>
        <v>6.7119999999999997</v>
      </c>
      <c r="D42" s="9" cm="1">
        <f t="array" ref="D42">_xll.SNL.Clients.Office.Excel.Functions.SPG($A42, "SP_ROA", D$3)</f>
        <v>6.8550000000000004</v>
      </c>
      <c r="E42" s="9" cm="1">
        <f t="array" ref="E42">_xll.SNL.Clients.Office.Excel.Functions.SPG($A42, "SP_ROA", E$3)</f>
        <v>7.12</v>
      </c>
      <c r="F42" s="9" cm="1">
        <f t="array" ref="F42">_xll.SNL.Clients.Office.Excel.Functions.SPG($A42, "SP_ROA", F$3)</f>
        <v>6.0229999999999997</v>
      </c>
      <c r="G42" s="9" cm="1">
        <f t="array" ref="G42">_xll.SNL.Clients.Office.Excel.Functions.SPG($A42, "SP_ROA", G$3)</f>
        <v>6.8330000000000002</v>
      </c>
      <c r="H42" s="9" cm="1">
        <f t="array" ref="H42">_xll.SNL.Clients.Office.Excel.Functions.SPG($A42, "SP_ROA", H$3)</f>
        <v>5.6980000000000004</v>
      </c>
      <c r="I42" s="9" cm="1">
        <f t="array" ref="I42">_xll.SNL.Clients.Office.Excel.Functions.SPG($A42, "SP_ROA", I$3)</f>
        <v>5.1269999999999998</v>
      </c>
      <c r="J42" s="9" cm="1">
        <f t="array" ref="J42">_xll.SNL.Clients.Office.Excel.Functions.SPG($A42, "SP_ROA", J$3)</f>
        <v>4.6230000000000002</v>
      </c>
    </row>
    <row r="43" spans="1:10" x14ac:dyDescent="0.3">
      <c r="A43" s="11" t="s">
        <v>1067</v>
      </c>
      <c r="B43" s="9" cm="1">
        <f t="array" ref="B43">_xll.SNL.Clients.Office.Excel.Functions.SPG($A43, "SP_ROA", B$3)</f>
        <v>1.7922303145860701</v>
      </c>
      <c r="C43" s="9" cm="1">
        <f t="array" ref="C43">_xll.SNL.Clients.Office.Excel.Functions.SPG($A43, "SP_ROA", C$3)</f>
        <v>1.9261819989228299</v>
      </c>
      <c r="D43" s="9" cm="1">
        <f t="array" ref="D43">_xll.SNL.Clients.Office.Excel.Functions.SPG($A43, "SP_ROA", D$3)</f>
        <v>1.9554925425304199</v>
      </c>
      <c r="E43" s="9" cm="1">
        <f t="array" ref="E43">_xll.SNL.Clients.Office.Excel.Functions.SPG($A43, "SP_ROA", E$3)</f>
        <v>1.95418832636238</v>
      </c>
      <c r="F43" s="9" cm="1">
        <f t="array" ref="F43">_xll.SNL.Clients.Office.Excel.Functions.SPG($A43, "SP_ROA", F$3)</f>
        <v>1.9944729508233301</v>
      </c>
      <c r="G43" s="9" cm="1">
        <f t="array" ref="G43">_xll.SNL.Clients.Office.Excel.Functions.SPG($A43, "SP_ROA", G$3)</f>
        <v>2.1050180844025301</v>
      </c>
      <c r="H43" s="9" cm="1">
        <f t="array" ref="H43">_xll.SNL.Clients.Office.Excel.Functions.SPG($A43, "SP_ROA", H$3)</f>
        <v>2.1998999458725601</v>
      </c>
      <c r="I43" s="9" cm="1">
        <f t="array" ref="I43">_xll.SNL.Clients.Office.Excel.Functions.SPG($A43, "SP_ROA", I$3)</f>
        <v>2.3188168552695698</v>
      </c>
      <c r="J43" s="9" cm="1">
        <f t="array" ref="J43">_xll.SNL.Clients.Office.Excel.Functions.SPG($A43, "SP_ROA", J$3)</f>
        <v>2.43108715933649</v>
      </c>
    </row>
    <row r="44" spans="1:10" x14ac:dyDescent="0.3">
      <c r="A44" s="11" t="s">
        <v>1426</v>
      </c>
      <c r="B44" s="9" t="str" cm="1">
        <f t="array" ref="B44">_xll.SNL.Clients.Office.Excel.Functions.SPG($A44, "SP_ROA", B$3)</f>
        <v>NA</v>
      </c>
      <c r="C44" s="9" cm="1">
        <f t="array" ref="C44">_xll.SNL.Clients.Office.Excel.Functions.SPG($A44, "SP_ROA", C$3)</f>
        <v>34.395000000000003</v>
      </c>
      <c r="D44" s="9" cm="1">
        <f t="array" ref="D44">_xll.SNL.Clients.Office.Excel.Functions.SPG($A44, "SP_ROA", D$3)</f>
        <v>10.974</v>
      </c>
      <c r="E44" s="9" cm="1">
        <f t="array" ref="E44">_xll.SNL.Clients.Office.Excel.Functions.SPG($A44, "SP_ROA", E$3)</f>
        <v>8.9979999999999993</v>
      </c>
      <c r="F44" s="9" cm="1">
        <f t="array" ref="F44">_xll.SNL.Clients.Office.Excel.Functions.SPG($A44, "SP_ROA", F$3)</f>
        <v>8.7509999999999994</v>
      </c>
      <c r="G44" s="9" cm="1">
        <f t="array" ref="G44">_xll.SNL.Clients.Office.Excel.Functions.SPG($A44, "SP_ROA", G$3)</f>
        <v>32.505000000000003</v>
      </c>
      <c r="H44" s="9" cm="1">
        <f t="array" ref="H44">_xll.SNL.Clients.Office.Excel.Functions.SPG($A44, "SP_ROA", H$3)</f>
        <v>10.586</v>
      </c>
      <c r="I44" s="9" cm="1">
        <f t="array" ref="I44">_xll.SNL.Clients.Office.Excel.Functions.SPG($A44, "SP_ROA", I$3)</f>
        <v>8.9030000000000005</v>
      </c>
      <c r="J44" s="9" cm="1">
        <f t="array" ref="J44">_xll.SNL.Clients.Office.Excel.Functions.SPG($A44, "SP_ROA", J$3)</f>
        <v>8.3360000000000003</v>
      </c>
    </row>
    <row r="45" spans="1:10" x14ac:dyDescent="0.3">
      <c r="A45" s="11" t="s">
        <v>1068</v>
      </c>
      <c r="B45" s="9" cm="1">
        <f t="array" ref="B45">_xll.SNL.Clients.Office.Excel.Functions.SPG($A45, "SP_ROA", B$3)</f>
        <v>5.47</v>
      </c>
      <c r="C45" s="9" cm="1">
        <f t="array" ref="C45">_xll.SNL.Clients.Office.Excel.Functions.SPG($A45, "SP_ROA", C$3)</f>
        <v>6.3760000000000003</v>
      </c>
      <c r="D45" s="9" cm="1">
        <f t="array" ref="D45">_xll.SNL.Clients.Office.Excel.Functions.SPG($A45, "SP_ROA", D$3)</f>
        <v>5.51</v>
      </c>
      <c r="E45" s="9" cm="1">
        <f t="array" ref="E45">_xll.SNL.Clients.Office.Excel.Functions.SPG($A45, "SP_ROA", E$3)</f>
        <v>5.2050000000000001</v>
      </c>
      <c r="F45" s="9" cm="1">
        <f t="array" ref="F45">_xll.SNL.Clients.Office.Excel.Functions.SPG($A45, "SP_ROA", F$3)</f>
        <v>4.1859999999999999</v>
      </c>
      <c r="G45" s="9" cm="1">
        <f t="array" ref="G45">_xll.SNL.Clients.Office.Excel.Functions.SPG($A45, "SP_ROA", G$3)</f>
        <v>4.9459999999999997</v>
      </c>
      <c r="H45" s="9" cm="1">
        <f t="array" ref="H45">_xll.SNL.Clients.Office.Excel.Functions.SPG($A45, "SP_ROA", H$3)</f>
        <v>6.67</v>
      </c>
      <c r="I45" s="9" cm="1">
        <f t="array" ref="I45">_xll.SNL.Clients.Office.Excel.Functions.SPG($A45, "SP_ROA", I$3)</f>
        <v>7.5049999999999999</v>
      </c>
      <c r="J45" s="9" cm="1">
        <f t="array" ref="J45">_xll.SNL.Clients.Office.Excel.Functions.SPG($A45, "SP_ROA", J$3)</f>
        <v>6.9059999999999997</v>
      </c>
    </row>
    <row r="46" spans="1:10" x14ac:dyDescent="0.3">
      <c r="A46" s="11" t="s">
        <v>1069</v>
      </c>
      <c r="B46" s="9" cm="1">
        <f t="array" ref="B46">_xll.SNL.Clients.Office.Excel.Functions.SPG($A46, "SP_ROA", B$3)</f>
        <v>25.945</v>
      </c>
      <c r="C46" s="9" cm="1">
        <f t="array" ref="C46">_xll.SNL.Clients.Office.Excel.Functions.SPG($A46, "SP_ROA", C$3)</f>
        <v>33.473999999999997</v>
      </c>
      <c r="D46" s="9" cm="1">
        <f t="array" ref="D46">_xll.SNL.Clients.Office.Excel.Functions.SPG($A46, "SP_ROA", D$3)</f>
        <v>34.154000000000003</v>
      </c>
      <c r="E46" s="9" cm="1">
        <f t="array" ref="E46">_xll.SNL.Clients.Office.Excel.Functions.SPG($A46, "SP_ROA", E$3)</f>
        <v>35.561999999999998</v>
      </c>
      <c r="F46" s="9" cm="1">
        <f t="array" ref="F46">_xll.SNL.Clients.Office.Excel.Functions.SPG($A46, "SP_ROA", F$3)</f>
        <v>30.733000000000001</v>
      </c>
      <c r="G46" s="9" cm="1">
        <f t="array" ref="G46">_xll.SNL.Clients.Office.Excel.Functions.SPG($A46, "SP_ROA", G$3)</f>
        <v>32.122999999999998</v>
      </c>
      <c r="H46" s="9" cm="1">
        <f t="array" ref="H46">_xll.SNL.Clients.Office.Excel.Functions.SPG($A46, "SP_ROA", H$3)</f>
        <v>30.126999999999999</v>
      </c>
      <c r="I46" s="9" cm="1">
        <f t="array" ref="I46">_xll.SNL.Clients.Office.Excel.Functions.SPG($A46, "SP_ROA", I$3)</f>
        <v>25.42</v>
      </c>
      <c r="J46" s="9" cm="1">
        <f t="array" ref="J46">_xll.SNL.Clients.Office.Excel.Functions.SPG($A46, "SP_ROA", J$3)</f>
        <v>19.236999999999998</v>
      </c>
    </row>
    <row r="47" spans="1:10" x14ac:dyDescent="0.3">
      <c r="A47" s="11" t="s">
        <v>1070</v>
      </c>
      <c r="B47" s="9" cm="1">
        <f t="array" ref="B47">_xll.SNL.Clients.Office.Excel.Functions.SPG($A47, "SP_ROA", B$3)</f>
        <v>-0.75</v>
      </c>
      <c r="C47" s="9" cm="1">
        <f t="array" ref="C47">_xll.SNL.Clients.Office.Excel.Functions.SPG($A47, "SP_ROA", C$3)</f>
        <v>-0.57999999999999996</v>
      </c>
      <c r="D47" s="9" cm="1">
        <f t="array" ref="D47">_xll.SNL.Clients.Office.Excel.Functions.SPG($A47, "SP_ROA", D$3)</f>
        <v>-0.21099999999999999</v>
      </c>
      <c r="E47" s="9" cm="1">
        <f t="array" ref="E47">_xll.SNL.Clients.Office.Excel.Functions.SPG($A47, "SP_ROA", E$3)</f>
        <v>-0.59599999999999997</v>
      </c>
      <c r="F47" s="9" cm="1">
        <f t="array" ref="F47">_xll.SNL.Clients.Office.Excel.Functions.SPG($A47, "SP_ROA", F$3)</f>
        <v>-0.67200000000000004</v>
      </c>
      <c r="G47" s="9" cm="1">
        <f t="array" ref="G47">_xll.SNL.Clients.Office.Excel.Functions.SPG($A47, "SP_ROA", G$3)</f>
        <v>-1.0920000000000001</v>
      </c>
      <c r="H47" s="9" cm="1">
        <f t="array" ref="H47">_xll.SNL.Clients.Office.Excel.Functions.SPG($A47, "SP_ROA", H$3)</f>
        <v>-1.4710000000000001</v>
      </c>
      <c r="I47" s="9" cm="1">
        <f t="array" ref="I47">_xll.SNL.Clients.Office.Excel.Functions.SPG($A47, "SP_ROA", I$3)</f>
        <v>0.28399999999999997</v>
      </c>
      <c r="J47" s="9" cm="1">
        <f t="array" ref="J47">_xll.SNL.Clients.Office.Excel.Functions.SPG($A47, "SP_ROA", J$3)</f>
        <v>-1.4179999999999999</v>
      </c>
    </row>
    <row r="48" spans="1:10" x14ac:dyDescent="0.3">
      <c r="A48" s="11" t="s">
        <v>1071</v>
      </c>
      <c r="B48" s="9" cm="1">
        <f t="array" ref="B48">_xll.SNL.Clients.Office.Excel.Functions.SPG($A48, "SP_ROA", B$3)</f>
        <v>1.506</v>
      </c>
      <c r="C48" s="9" cm="1">
        <f t="array" ref="C48">_xll.SNL.Clients.Office.Excel.Functions.SPG($A48, "SP_ROA", C$3)</f>
        <v>1.45</v>
      </c>
      <c r="D48" s="9" cm="1">
        <f t="array" ref="D48">_xll.SNL.Clients.Office.Excel.Functions.SPG($A48, "SP_ROA", D$3)</f>
        <v>1.591</v>
      </c>
      <c r="E48" s="9" cm="1">
        <f t="array" ref="E48">_xll.SNL.Clients.Office.Excel.Functions.SPG($A48, "SP_ROA", E$3)</f>
        <v>2.2530000000000001</v>
      </c>
      <c r="F48" s="9" cm="1">
        <f t="array" ref="F48">_xll.SNL.Clients.Office.Excel.Functions.SPG($A48, "SP_ROA", F$3)</f>
        <v>1.038</v>
      </c>
      <c r="G48" s="9" cm="1">
        <f t="array" ref="G48">_xll.SNL.Clients.Office.Excel.Functions.SPG($A48, "SP_ROA", G$3)</f>
        <v>1.9610000000000001</v>
      </c>
      <c r="H48" s="9" cm="1">
        <f t="array" ref="H48">_xll.SNL.Clients.Office.Excel.Functions.SPG($A48, "SP_ROA", H$3)</f>
        <v>1.909</v>
      </c>
      <c r="I48" s="9" cm="1">
        <f t="array" ref="I48">_xll.SNL.Clients.Office.Excel.Functions.SPG($A48, "SP_ROA", I$3)</f>
        <v>1.7529999999999999</v>
      </c>
      <c r="J48" s="9" cm="1">
        <f t="array" ref="J48">_xll.SNL.Clients.Office.Excel.Functions.SPG($A48, "SP_ROA", J$3)</f>
        <v>1.139</v>
      </c>
    </row>
    <row r="49" spans="1:10" x14ac:dyDescent="0.3">
      <c r="A49" s="11" t="s">
        <v>1072</v>
      </c>
      <c r="B49" s="9" cm="1">
        <f t="array" ref="B49">_xll.SNL.Clients.Office.Excel.Functions.SPG($A49, "SP_ROA", B$3)</f>
        <v>7.9189999999999996</v>
      </c>
      <c r="C49" s="9" cm="1">
        <f t="array" ref="C49">_xll.SNL.Clients.Office.Excel.Functions.SPG($A49, "SP_ROA", C$3)</f>
        <v>9.2929999999999993</v>
      </c>
      <c r="D49" s="9" cm="1">
        <f t="array" ref="D49">_xll.SNL.Clients.Office.Excel.Functions.SPG($A49, "SP_ROA", D$3)</f>
        <v>4.0910000000000002</v>
      </c>
      <c r="E49" s="9" cm="1">
        <f t="array" ref="E49">_xll.SNL.Clients.Office.Excel.Functions.SPG($A49, "SP_ROA", E$3)</f>
        <v>4.32</v>
      </c>
      <c r="F49" s="9" cm="1">
        <f t="array" ref="F49">_xll.SNL.Clients.Office.Excel.Functions.SPG($A49, "SP_ROA", F$3)</f>
        <v>2.86</v>
      </c>
      <c r="G49" s="9" cm="1">
        <f t="array" ref="G49">_xll.SNL.Clients.Office.Excel.Functions.SPG($A49, "SP_ROA", G$3)</f>
        <v>1.0029999999999999</v>
      </c>
      <c r="H49" s="9" cm="1">
        <f t="array" ref="H49">_xll.SNL.Clients.Office.Excel.Functions.SPG($A49, "SP_ROA", H$3)</f>
        <v>1.1459999999999999</v>
      </c>
      <c r="I49" s="9" cm="1">
        <f t="array" ref="I49">_xll.SNL.Clients.Office.Excel.Functions.SPG($A49, "SP_ROA", I$3)</f>
        <v>2.5219999999999998</v>
      </c>
      <c r="J49" s="9" cm="1">
        <f t="array" ref="J49">_xll.SNL.Clients.Office.Excel.Functions.SPG($A49, "SP_ROA", J$3)</f>
        <v>2.4359999999999999</v>
      </c>
    </row>
    <row r="50" spans="1:10" x14ac:dyDescent="0.3">
      <c r="A50" s="11" t="s">
        <v>1073</v>
      </c>
      <c r="B50" s="9" t="str" cm="1">
        <f t="array" ref="B50">_xll.SNL.Clients.Office.Excel.Functions.SPG($A50, "SP_ROA", B$3)</f>
        <v>NA</v>
      </c>
      <c r="C50" s="9" cm="1">
        <f t="array" ref="C50">_xll.SNL.Clients.Office.Excel.Functions.SPG($A50, "SP_ROA", C$3)</f>
        <v>6.2859999999999996</v>
      </c>
      <c r="D50" s="9" cm="1">
        <f t="array" ref="D50">_xll.SNL.Clients.Office.Excel.Functions.SPG($A50, "SP_ROA", D$3)</f>
        <v>8.1809999999999992</v>
      </c>
      <c r="E50" s="9" cm="1">
        <f t="array" ref="E50">_xll.SNL.Clients.Office.Excel.Functions.SPG($A50, "SP_ROA", E$3)</f>
        <v>7.4720000000000004</v>
      </c>
      <c r="F50" s="9" cm="1">
        <f t="array" ref="F50">_xll.SNL.Clients.Office.Excel.Functions.SPG($A50, "SP_ROA", F$3)</f>
        <v>6.0750000000000002</v>
      </c>
      <c r="G50" s="9" cm="1">
        <f t="array" ref="G50">_xll.SNL.Clients.Office.Excel.Functions.SPG($A50, "SP_ROA", G$3)</f>
        <v>8.1210000000000004</v>
      </c>
      <c r="H50" s="9" cm="1">
        <f t="array" ref="H50">_xll.SNL.Clients.Office.Excel.Functions.SPG($A50, "SP_ROA", H$3)</f>
        <v>7.61</v>
      </c>
      <c r="I50" s="9" cm="1">
        <f t="array" ref="I50">_xll.SNL.Clients.Office.Excel.Functions.SPG($A50, "SP_ROA", I$3)</f>
        <v>7.7670000000000003</v>
      </c>
      <c r="J50" s="9" cm="1">
        <f t="array" ref="J50">_xll.SNL.Clients.Office.Excel.Functions.SPG($A50, "SP_ROA", J$3)</f>
        <v>7.27</v>
      </c>
    </row>
    <row r="51" spans="1:10" x14ac:dyDescent="0.3">
      <c r="A51" s="11" t="s">
        <v>1074</v>
      </c>
      <c r="B51" s="9" cm="1">
        <f t="array" ref="B51">_xll.SNL.Clients.Office.Excel.Functions.SPG($A51, "SP_ROA", B$3)</f>
        <v>5.1040000000000001</v>
      </c>
      <c r="C51" s="9" cm="1">
        <f t="array" ref="C51">_xll.SNL.Clients.Office.Excel.Functions.SPG($A51, "SP_ROA", C$3)</f>
        <v>4.0339999999999998</v>
      </c>
      <c r="D51" s="9" cm="1">
        <f t="array" ref="D51">_xll.SNL.Clients.Office.Excel.Functions.SPG($A51, "SP_ROA", D$3)</f>
        <v>1.9039999999999999</v>
      </c>
      <c r="E51" s="9" cm="1">
        <f t="array" ref="E51">_xll.SNL.Clients.Office.Excel.Functions.SPG($A51, "SP_ROA", E$3)</f>
        <v>1.7769999999999999</v>
      </c>
      <c r="F51" s="9" cm="1">
        <f t="array" ref="F51">_xll.SNL.Clients.Office.Excel.Functions.SPG($A51, "SP_ROA", F$3)</f>
        <v>5.008</v>
      </c>
      <c r="G51" s="9" cm="1">
        <f t="array" ref="G51">_xll.SNL.Clients.Office.Excel.Functions.SPG($A51, "SP_ROA", G$3)</f>
        <v>3.3780000000000001</v>
      </c>
      <c r="H51" s="9" cm="1">
        <f t="array" ref="H51">_xll.SNL.Clients.Office.Excel.Functions.SPG($A51, "SP_ROA", H$3)</f>
        <v>2.528</v>
      </c>
      <c r="I51" s="9" cm="1">
        <f t="array" ref="I51">_xll.SNL.Clients.Office.Excel.Functions.SPG($A51, "SP_ROA", I$3)</f>
        <v>1.6819999999999999</v>
      </c>
      <c r="J51" s="9" cm="1">
        <f t="array" ref="J51">_xll.SNL.Clients.Office.Excel.Functions.SPG($A51, "SP_ROA", J$3)</f>
        <v>4.5839999999999996</v>
      </c>
    </row>
    <row r="52" spans="1:10" x14ac:dyDescent="0.3">
      <c r="A52" s="11" t="s">
        <v>1075</v>
      </c>
      <c r="B52" s="9" cm="1">
        <f t="array" ref="B52">_xll.SNL.Clients.Office.Excel.Functions.SPG($A52, "SP_ROA", B$3)</f>
        <v>2.222</v>
      </c>
      <c r="C52" s="9" cm="1">
        <f t="array" ref="C52">_xll.SNL.Clients.Office.Excel.Functions.SPG($A52, "SP_ROA", C$3)</f>
        <v>6.1740000000000004</v>
      </c>
      <c r="D52" s="9" cm="1">
        <f t="array" ref="D52">_xll.SNL.Clients.Office.Excel.Functions.SPG($A52, "SP_ROA", D$3)</f>
        <v>3.956</v>
      </c>
      <c r="E52" s="9" cm="1">
        <f t="array" ref="E52">_xll.SNL.Clients.Office.Excel.Functions.SPG($A52, "SP_ROA", E$3)</f>
        <v>4.4180000000000001</v>
      </c>
      <c r="F52" s="9" cm="1">
        <f t="array" ref="F52">_xll.SNL.Clients.Office.Excel.Functions.SPG($A52, "SP_ROA", F$3)</f>
        <v>2.137</v>
      </c>
      <c r="G52" s="9" cm="1">
        <f t="array" ref="G52">_xll.SNL.Clients.Office.Excel.Functions.SPG($A52, "SP_ROA", G$3)</f>
        <v>3.9340000000000002</v>
      </c>
      <c r="H52" s="9" cm="1">
        <f t="array" ref="H52">_xll.SNL.Clients.Office.Excel.Functions.SPG($A52, "SP_ROA", H$3)</f>
        <v>2.9079999999999999</v>
      </c>
      <c r="I52" s="9" cm="1">
        <f t="array" ref="I52">_xll.SNL.Clients.Office.Excel.Functions.SPG($A52, "SP_ROA", I$3)</f>
        <v>2.2999999999999998</v>
      </c>
      <c r="J52" s="9" cm="1">
        <f t="array" ref="J52">_xll.SNL.Clients.Office.Excel.Functions.SPG($A52, "SP_ROA", J$3)</f>
        <v>0.81100000000000005</v>
      </c>
    </row>
    <row r="53" spans="1:10" x14ac:dyDescent="0.3">
      <c r="A53" s="11" t="s">
        <v>1076</v>
      </c>
      <c r="B53" s="9" cm="1">
        <f t="array" ref="B53">_xll.SNL.Clients.Office.Excel.Functions.SPG($A53, "SP_ROA", B$3)</f>
        <v>9.0259999999999998</v>
      </c>
      <c r="C53" s="9" cm="1">
        <f t="array" ref="C53">_xll.SNL.Clients.Office.Excel.Functions.SPG($A53, "SP_ROA", C$3)</f>
        <v>10.246</v>
      </c>
      <c r="D53" s="9" cm="1">
        <f t="array" ref="D53">_xll.SNL.Clients.Office.Excel.Functions.SPG($A53, "SP_ROA", D$3)</f>
        <v>9.0790000000000006</v>
      </c>
      <c r="E53" s="9" cm="1">
        <f t="array" ref="E53">_xll.SNL.Clients.Office.Excel.Functions.SPG($A53, "SP_ROA", E$3)</f>
        <v>9.0920000000000005</v>
      </c>
      <c r="F53" s="9" cm="1">
        <f t="array" ref="F53">_xll.SNL.Clients.Office.Excel.Functions.SPG($A53, "SP_ROA", F$3)</f>
        <v>9.1940000000000008</v>
      </c>
      <c r="G53" s="9" cm="1">
        <f t="array" ref="G53">_xll.SNL.Clients.Office.Excel.Functions.SPG($A53, "SP_ROA", G$3)</f>
        <v>10.243</v>
      </c>
      <c r="H53" s="9" cm="1">
        <f t="array" ref="H53">_xll.SNL.Clients.Office.Excel.Functions.SPG($A53, "SP_ROA", H$3)</f>
        <v>8.6270000000000007</v>
      </c>
      <c r="I53" s="9" cm="1">
        <f t="array" ref="I53">_xll.SNL.Clients.Office.Excel.Functions.SPG($A53, "SP_ROA", I$3)</f>
        <v>9.6609999999999996</v>
      </c>
      <c r="J53" s="9" cm="1">
        <f t="array" ref="J53">_xll.SNL.Clients.Office.Excel.Functions.SPG($A53, "SP_ROA", J$3)</f>
        <v>10.657</v>
      </c>
    </row>
    <row r="54" spans="1:10" x14ac:dyDescent="0.3">
      <c r="A54" s="11" t="s">
        <v>1077</v>
      </c>
      <c r="B54" s="9" cm="1">
        <f t="array" ref="B54">_xll.SNL.Clients.Office.Excel.Functions.SPG($A54, "SP_ROA", B$3)</f>
        <v>-0.44968703641873298</v>
      </c>
      <c r="C54" s="9" cm="1">
        <f t="array" ref="C54">_xll.SNL.Clients.Office.Excel.Functions.SPG($A54, "SP_ROA", C$3)</f>
        <v>1.1114487908652799</v>
      </c>
      <c r="D54" s="9" cm="1">
        <f t="array" ref="D54">_xll.SNL.Clients.Office.Excel.Functions.SPG($A54, "SP_ROA", D$3)</f>
        <v>0.295072048139844</v>
      </c>
      <c r="E54" s="9" cm="1">
        <f t="array" ref="E54">_xll.SNL.Clients.Office.Excel.Functions.SPG($A54, "SP_ROA", E$3)</f>
        <v>5.7008002079115397E-2</v>
      </c>
      <c r="F54" s="9" cm="1">
        <f t="array" ref="F54">_xll.SNL.Clients.Office.Excel.Functions.SPG($A54, "SP_ROA", F$3)</f>
        <v>-0.82516154511919504</v>
      </c>
      <c r="G54" s="9" cm="1">
        <f t="array" ref="G54">_xll.SNL.Clients.Office.Excel.Functions.SPG($A54, "SP_ROA", G$3)</f>
        <v>-1.5935423262934501</v>
      </c>
      <c r="H54" s="9" cm="1">
        <f t="array" ref="H54">_xll.SNL.Clients.Office.Excel.Functions.SPG($A54, "SP_ROA", H$3)</f>
        <v>0.84560091943717397</v>
      </c>
      <c r="I54" s="9" cm="1">
        <f t="array" ref="I54">_xll.SNL.Clients.Office.Excel.Functions.SPG($A54, "SP_ROA", I$3)</f>
        <v>-0.30332772177048101</v>
      </c>
      <c r="J54" s="9" cm="1">
        <f t="array" ref="J54">_xll.SNL.Clients.Office.Excel.Functions.SPG($A54, "SP_ROA", J$3)</f>
        <v>-0.87413625181104104</v>
      </c>
    </row>
    <row r="55" spans="1:10" x14ac:dyDescent="0.3">
      <c r="A55" s="11" t="s">
        <v>1078</v>
      </c>
      <c r="B55" s="9" cm="1">
        <f t="array" ref="B55">_xll.SNL.Clients.Office.Excel.Functions.SPG($A55, "SP_ROA", B$3)</f>
        <v>3.1873081724047299</v>
      </c>
      <c r="C55" s="9" cm="1">
        <f t="array" ref="C55">_xll.SNL.Clients.Office.Excel.Functions.SPG($A55, "SP_ROA", C$3)</f>
        <v>3.7785727638073201</v>
      </c>
      <c r="D55" s="9" cm="1">
        <f t="array" ref="D55">_xll.SNL.Clients.Office.Excel.Functions.SPG($A55, "SP_ROA", D$3)</f>
        <v>4.4319052787795004</v>
      </c>
      <c r="E55" s="9" cm="1">
        <f t="array" ref="E55">_xll.SNL.Clients.Office.Excel.Functions.SPG($A55, "SP_ROA", E$3)</f>
        <v>3.2287927739502602</v>
      </c>
      <c r="F55" s="9" cm="1">
        <f t="array" ref="F55">_xll.SNL.Clients.Office.Excel.Functions.SPG($A55, "SP_ROA", F$3)</f>
        <v>4.18945003601947</v>
      </c>
      <c r="G55" s="9" cm="1">
        <f t="array" ref="G55">_xll.SNL.Clients.Office.Excel.Functions.SPG($A55, "SP_ROA", G$3)</f>
        <v>3.48905001414035</v>
      </c>
      <c r="H55" s="9" cm="1">
        <f t="array" ref="H55">_xll.SNL.Clients.Office.Excel.Functions.SPG($A55, "SP_ROA", H$3)</f>
        <v>3.0619207119820802</v>
      </c>
      <c r="I55" s="9" cm="1">
        <f t="array" ref="I55">_xll.SNL.Clients.Office.Excel.Functions.SPG($A55, "SP_ROA", I$3)</f>
        <v>2.7068051980084298</v>
      </c>
      <c r="J55" s="9" cm="1">
        <f t="array" ref="J55">_xll.SNL.Clients.Office.Excel.Functions.SPG($A55, "SP_ROA", J$3)</f>
        <v>5.34799920527567</v>
      </c>
    </row>
    <row r="56" spans="1:10" x14ac:dyDescent="0.3">
      <c r="A56" s="11" t="s">
        <v>1079</v>
      </c>
      <c r="B56" s="9" cm="1">
        <f t="array" ref="B56">_xll.SNL.Clients.Office.Excel.Functions.SPG($A56, "SP_ROA", B$3)</f>
        <v>2.9430000000000001</v>
      </c>
      <c r="C56" s="9" cm="1">
        <f t="array" ref="C56">_xll.SNL.Clients.Office.Excel.Functions.SPG($A56, "SP_ROA", C$3)</f>
        <v>6.8710000000000004</v>
      </c>
      <c r="D56" s="9" cm="1">
        <f t="array" ref="D56">_xll.SNL.Clients.Office.Excel.Functions.SPG($A56, "SP_ROA", D$3)</f>
        <v>3.5950000000000002</v>
      </c>
      <c r="E56" s="9" cm="1">
        <f t="array" ref="E56">_xll.SNL.Clients.Office.Excel.Functions.SPG($A56, "SP_ROA", E$3)</f>
        <v>3.8759999999999999</v>
      </c>
      <c r="F56" s="9" cm="1">
        <f t="array" ref="F56">_xll.SNL.Clients.Office.Excel.Functions.SPG($A56, "SP_ROA", F$3)</f>
        <v>4.516</v>
      </c>
      <c r="G56" s="9" cm="1">
        <f t="array" ref="G56">_xll.SNL.Clients.Office.Excel.Functions.SPG($A56, "SP_ROA", G$3)</f>
        <v>8.8109999999999999</v>
      </c>
      <c r="H56" s="9" cm="1">
        <f t="array" ref="H56">_xll.SNL.Clients.Office.Excel.Functions.SPG($A56, "SP_ROA", H$3)</f>
        <v>8.5259999999999998</v>
      </c>
      <c r="I56" s="9" cm="1">
        <f t="array" ref="I56">_xll.SNL.Clients.Office.Excel.Functions.SPG($A56, "SP_ROA", I$3)</f>
        <v>5.8979999999999997</v>
      </c>
      <c r="J56" s="9" cm="1">
        <f t="array" ref="J56">_xll.SNL.Clients.Office.Excel.Functions.SPG($A56, "SP_ROA", J$3)</f>
        <v>8.548</v>
      </c>
    </row>
    <row r="57" spans="1:10" x14ac:dyDescent="0.3">
      <c r="A57" s="11" t="s">
        <v>1080</v>
      </c>
      <c r="B57" s="9" cm="1">
        <f t="array" ref="B57">_xll.SNL.Clients.Office.Excel.Functions.SPG($A57, "SP_ROA", B$3)</f>
        <v>2.488</v>
      </c>
      <c r="C57" s="9" cm="1">
        <f t="array" ref="C57">_xll.SNL.Clients.Office.Excel.Functions.SPG($A57, "SP_ROA", C$3)</f>
        <v>1.444</v>
      </c>
      <c r="D57" s="9" cm="1">
        <f t="array" ref="D57">_xll.SNL.Clients.Office.Excel.Functions.SPG($A57, "SP_ROA", D$3)</f>
        <v>4.452</v>
      </c>
      <c r="E57" s="9" cm="1">
        <f t="array" ref="E57">_xll.SNL.Clients.Office.Excel.Functions.SPG($A57, "SP_ROA", E$3)</f>
        <v>6.44</v>
      </c>
      <c r="F57" s="9" cm="1">
        <f t="array" ref="F57">_xll.SNL.Clients.Office.Excel.Functions.SPG($A57, "SP_ROA", F$3)</f>
        <v>4.87</v>
      </c>
      <c r="G57" s="9" cm="1">
        <f t="array" ref="G57">_xll.SNL.Clients.Office.Excel.Functions.SPG($A57, "SP_ROA", G$3)</f>
        <v>5.0839999999999996</v>
      </c>
      <c r="H57" s="9" cm="1">
        <f t="array" ref="H57">_xll.SNL.Clients.Office.Excel.Functions.SPG($A57, "SP_ROA", H$3)</f>
        <v>8.57</v>
      </c>
      <c r="I57" s="9" cm="1">
        <f t="array" ref="I57">_xll.SNL.Clients.Office.Excel.Functions.SPG($A57, "SP_ROA", I$3)</f>
        <v>8.2799999999999994</v>
      </c>
      <c r="J57" s="9" cm="1">
        <f t="array" ref="J57">_xll.SNL.Clients.Office.Excel.Functions.SPG($A57, "SP_ROA", J$3)</f>
        <v>9.7379999999999995</v>
      </c>
    </row>
    <row r="58" spans="1:10" x14ac:dyDescent="0.3">
      <c r="A58" s="11" t="s">
        <v>1081</v>
      </c>
      <c r="B58" s="9" t="str" cm="1">
        <f t="array" ref="B58">_xll.SNL.Clients.Office.Excel.Functions.SPG($A58, "SP_ROA", B$3)</f>
        <v>NA</v>
      </c>
      <c r="C58" s="9" cm="1">
        <f t="array" ref="C58">_xll.SNL.Clients.Office.Excel.Functions.SPG($A58, "SP_ROA", C$3)</f>
        <v>10.307</v>
      </c>
      <c r="D58" s="9" cm="1">
        <f t="array" ref="D58">_xll.SNL.Clients.Office.Excel.Functions.SPG($A58, "SP_ROA", D$3)</f>
        <v>4.1449999999999996</v>
      </c>
      <c r="E58" s="9" cm="1">
        <f t="array" ref="E58">_xll.SNL.Clients.Office.Excel.Functions.SPG($A58, "SP_ROA", E$3)</f>
        <v>3.5409999999999999</v>
      </c>
      <c r="F58" s="9" cm="1">
        <f t="array" ref="F58">_xll.SNL.Clients.Office.Excel.Functions.SPG($A58, "SP_ROA", F$3)</f>
        <v>4.1100000000000003</v>
      </c>
      <c r="G58" s="9" cm="1">
        <f t="array" ref="G58">_xll.SNL.Clients.Office.Excel.Functions.SPG($A58, "SP_ROA", G$3)</f>
        <v>10.641</v>
      </c>
      <c r="H58" s="9" cm="1">
        <f t="array" ref="H58">_xll.SNL.Clients.Office.Excel.Functions.SPG($A58, "SP_ROA", H$3)</f>
        <v>3.2069999999999999</v>
      </c>
      <c r="I58" s="9" cm="1">
        <f t="array" ref="I58">_xll.SNL.Clients.Office.Excel.Functions.SPG($A58, "SP_ROA", I$3)</f>
        <v>2.3039999999999998</v>
      </c>
      <c r="J58" s="9" cm="1">
        <f t="array" ref="J58">_xll.SNL.Clients.Office.Excel.Functions.SPG($A58, "SP_ROA", J$3)</f>
        <v>2.915</v>
      </c>
    </row>
    <row r="59" spans="1:10" x14ac:dyDescent="0.3">
      <c r="A59" s="11" t="s">
        <v>1082</v>
      </c>
      <c r="B59" s="9" cm="1">
        <f t="array" ref="B59">_xll.SNL.Clients.Office.Excel.Functions.SPG($A59, "SP_ROA", B$3)</f>
        <v>6.524</v>
      </c>
      <c r="C59" s="9" cm="1">
        <f t="array" ref="C59">_xll.SNL.Clients.Office.Excel.Functions.SPG($A59, "SP_ROA", C$3)</f>
        <v>6.298</v>
      </c>
      <c r="D59" s="9" cm="1">
        <f t="array" ref="D59">_xll.SNL.Clients.Office.Excel.Functions.SPG($A59, "SP_ROA", D$3)</f>
        <v>7.2469999999999999</v>
      </c>
      <c r="E59" s="9" cm="1">
        <f t="array" ref="E59">_xll.SNL.Clients.Office.Excel.Functions.SPG($A59, "SP_ROA", E$3)</f>
        <v>7.9850000000000003</v>
      </c>
      <c r="F59" s="9" cm="1">
        <f t="array" ref="F59">_xll.SNL.Clients.Office.Excel.Functions.SPG($A59, "SP_ROA", F$3)</f>
        <v>7.4770000000000003</v>
      </c>
      <c r="G59" s="9" cm="1">
        <f t="array" ref="G59">_xll.SNL.Clients.Office.Excel.Functions.SPG($A59, "SP_ROA", G$3)</f>
        <v>7.6070000000000002</v>
      </c>
      <c r="H59" s="9" cm="1">
        <f t="array" ref="H59">_xll.SNL.Clients.Office.Excel.Functions.SPG($A59, "SP_ROA", H$3)</f>
        <v>6.8120000000000003</v>
      </c>
      <c r="I59" s="9" cm="1">
        <f t="array" ref="I59">_xll.SNL.Clients.Office.Excel.Functions.SPG($A59, "SP_ROA", I$3)</f>
        <v>7.008</v>
      </c>
      <c r="J59" s="9" cm="1">
        <f t="array" ref="J59">_xll.SNL.Clients.Office.Excel.Functions.SPG($A59, "SP_ROA", J$3)</f>
        <v>7.18</v>
      </c>
    </row>
    <row r="60" spans="1:10" x14ac:dyDescent="0.3">
      <c r="A60" s="11" t="s">
        <v>1083</v>
      </c>
      <c r="B60" s="9" cm="1">
        <f t="array" ref="B60">_xll.SNL.Clients.Office.Excel.Functions.SPG($A60, "SP_ROA", B$3)</f>
        <v>10.975</v>
      </c>
      <c r="C60" s="9" cm="1">
        <f t="array" ref="C60">_xll.SNL.Clients.Office.Excel.Functions.SPG($A60, "SP_ROA", C$3)</f>
        <v>10.504</v>
      </c>
      <c r="D60" s="9" cm="1">
        <f t="array" ref="D60">_xll.SNL.Clients.Office.Excel.Functions.SPG($A60, "SP_ROA", D$3)</f>
        <v>10.250999999999999</v>
      </c>
      <c r="E60" s="9" cm="1">
        <f t="array" ref="E60">_xll.SNL.Clients.Office.Excel.Functions.SPG($A60, "SP_ROA", E$3)</f>
        <v>12.054</v>
      </c>
      <c r="F60" s="9" cm="1">
        <f t="array" ref="F60">_xll.SNL.Clients.Office.Excel.Functions.SPG($A60, "SP_ROA", F$3)</f>
        <v>10.766</v>
      </c>
      <c r="G60" s="9" cm="1">
        <f t="array" ref="G60">_xll.SNL.Clients.Office.Excel.Functions.SPG($A60, "SP_ROA", G$3)</f>
        <v>9.3160000000000007</v>
      </c>
      <c r="H60" s="9" cm="1">
        <f t="array" ref="H60">_xll.SNL.Clients.Office.Excel.Functions.SPG($A60, "SP_ROA", H$3)</f>
        <v>9.6549999999999994</v>
      </c>
      <c r="I60" s="9" cm="1">
        <f t="array" ref="I60">_xll.SNL.Clients.Office.Excel.Functions.SPG($A60, "SP_ROA", I$3)</f>
        <v>10.932</v>
      </c>
      <c r="J60" s="9" cm="1">
        <f t="array" ref="J60">_xll.SNL.Clients.Office.Excel.Functions.SPG($A60, "SP_ROA", J$3)</f>
        <v>9.2140000000000004</v>
      </c>
    </row>
    <row r="61" spans="1:10" x14ac:dyDescent="0.3">
      <c r="A61" s="11" t="s">
        <v>1084</v>
      </c>
      <c r="B61" s="9" cm="1">
        <f t="array" ref="B61">_xll.SNL.Clients.Office.Excel.Functions.SPG($A61, "SP_ROA", B$3)</f>
        <v>5.7320000000000002</v>
      </c>
      <c r="C61" s="9" cm="1">
        <f t="array" ref="C61">_xll.SNL.Clients.Office.Excel.Functions.SPG($A61, "SP_ROA", C$3)</f>
        <v>5.7619999999999996</v>
      </c>
      <c r="D61" s="9" cm="1">
        <f t="array" ref="D61">_xll.SNL.Clients.Office.Excel.Functions.SPG($A61, "SP_ROA", D$3)</f>
        <v>6.4320000000000004</v>
      </c>
      <c r="E61" s="9" cm="1">
        <f t="array" ref="E61">_xll.SNL.Clients.Office.Excel.Functions.SPG($A61, "SP_ROA", E$3)</f>
        <v>7.27</v>
      </c>
      <c r="F61" s="9" cm="1">
        <f t="array" ref="F61">_xll.SNL.Clients.Office.Excel.Functions.SPG($A61, "SP_ROA", F$3)</f>
        <v>6.7329999999999997</v>
      </c>
      <c r="G61" s="9" cm="1">
        <f t="array" ref="G61">_xll.SNL.Clients.Office.Excel.Functions.SPG($A61, "SP_ROA", G$3)</f>
        <v>4.9749999999999996</v>
      </c>
      <c r="H61" s="9" cm="1">
        <f t="array" ref="H61">_xll.SNL.Clients.Office.Excel.Functions.SPG($A61, "SP_ROA", H$3)</f>
        <v>5.1479999999999997</v>
      </c>
      <c r="I61" s="9" cm="1">
        <f t="array" ref="I61">_xll.SNL.Clients.Office.Excel.Functions.SPG($A61, "SP_ROA", I$3)</f>
        <v>5.6139999999999999</v>
      </c>
      <c r="J61" s="9" cm="1">
        <f t="array" ref="J61">_xll.SNL.Clients.Office.Excel.Functions.SPG($A61, "SP_ROA", J$3)</f>
        <v>5.87</v>
      </c>
    </row>
    <row r="62" spans="1:10" x14ac:dyDescent="0.3">
      <c r="A62" s="11" t="s">
        <v>1085</v>
      </c>
      <c r="B62" s="9" cm="1">
        <f t="array" ref="B62">_xll.SNL.Clients.Office.Excel.Functions.SPG($A62, "SP_ROA", B$3)</f>
        <v>1.1305465733409801</v>
      </c>
      <c r="C62" s="9" cm="1">
        <f t="array" ref="C62">_xll.SNL.Clients.Office.Excel.Functions.SPG($A62, "SP_ROA", C$3)</f>
        <v>1.1231914123737401</v>
      </c>
      <c r="D62" s="9" cm="1">
        <f t="array" ref="D62">_xll.SNL.Clients.Office.Excel.Functions.SPG($A62, "SP_ROA", D$3)</f>
        <v>1.1416539674094499</v>
      </c>
      <c r="E62" s="9" cm="1">
        <f t="array" ref="E62">_xll.SNL.Clients.Office.Excel.Functions.SPG($A62, "SP_ROA", E$3)</f>
        <v>1.1410188331561</v>
      </c>
      <c r="F62" s="9" cm="1">
        <f t="array" ref="F62">_xll.SNL.Clients.Office.Excel.Functions.SPG($A62, "SP_ROA", F$3)</f>
        <v>0.96193989869772401</v>
      </c>
      <c r="G62" s="9" cm="1">
        <f t="array" ref="G62">_xll.SNL.Clients.Office.Excel.Functions.SPG($A62, "SP_ROA", G$3)</f>
        <v>2.1390724036672601</v>
      </c>
      <c r="H62" s="9" cm="1">
        <f t="array" ref="H62">_xll.SNL.Clients.Office.Excel.Functions.SPG($A62, "SP_ROA", H$3)</f>
        <v>0.76113647031481002</v>
      </c>
      <c r="I62" s="9" cm="1">
        <f t="array" ref="I62">_xll.SNL.Clients.Office.Excel.Functions.SPG($A62, "SP_ROA", I$3)</f>
        <v>0.92956747961634001</v>
      </c>
      <c r="J62" s="9" cm="1">
        <f t="array" ref="J62">_xll.SNL.Clients.Office.Excel.Functions.SPG($A62, "SP_ROA", J$3)</f>
        <v>0.63001466264599204</v>
      </c>
    </row>
    <row r="63" spans="1:10" x14ac:dyDescent="0.3">
      <c r="A63" s="11" t="s">
        <v>1086</v>
      </c>
      <c r="B63" s="9" t="str" cm="1">
        <f t="array" ref="B63">_xll.SNL.Clients.Office.Excel.Functions.SPG($A63, "SP_ROA", B$3)</f>
        <v>NA</v>
      </c>
      <c r="C63" s="9" cm="1">
        <f t="array" ref="C63">_xll.SNL.Clients.Office.Excel.Functions.SPG($A63, "SP_ROA", C$3)</f>
        <v>2.7170000000000001</v>
      </c>
      <c r="D63" s="9" cm="1">
        <f t="array" ref="D63">_xll.SNL.Clients.Office.Excel.Functions.SPG($A63, "SP_ROA", D$3)</f>
        <v>0.59599999999999997</v>
      </c>
      <c r="E63" s="9" cm="1">
        <f t="array" ref="E63">_xll.SNL.Clients.Office.Excel.Functions.SPG($A63, "SP_ROA", E$3)</f>
        <v>-0.26300000000000001</v>
      </c>
      <c r="F63" s="9" cm="1">
        <f t="array" ref="F63">_xll.SNL.Clients.Office.Excel.Functions.SPG($A63, "SP_ROA", F$3)</f>
        <v>1.538</v>
      </c>
      <c r="G63" s="9" cm="1">
        <f t="array" ref="G63">_xll.SNL.Clients.Office.Excel.Functions.SPG($A63, "SP_ROA", G$3)</f>
        <v>4.7119999999999997</v>
      </c>
      <c r="H63" s="9" cm="1">
        <f t="array" ref="H63">_xll.SNL.Clients.Office.Excel.Functions.SPG($A63, "SP_ROA", H$3)</f>
        <v>4.202</v>
      </c>
      <c r="I63" s="9" cm="1">
        <f t="array" ref="I63">_xll.SNL.Clients.Office.Excel.Functions.SPG($A63, "SP_ROA", I$3)</f>
        <v>2.6520000000000001</v>
      </c>
      <c r="J63" s="9" cm="1">
        <f t="array" ref="J63">_xll.SNL.Clients.Office.Excel.Functions.SPG($A63, "SP_ROA", J$3)</f>
        <v>2.9969999999999999</v>
      </c>
    </row>
    <row r="64" spans="1:10" x14ac:dyDescent="0.3">
      <c r="A64" s="11" t="s">
        <v>1087</v>
      </c>
      <c r="B64" s="9" cm="1">
        <f t="array" ref="B64">_xll.SNL.Clients.Office.Excel.Functions.SPG($A64, "SP_ROA", B$3)</f>
        <v>8.1470000000000002</v>
      </c>
      <c r="C64" s="9" cm="1">
        <f t="array" ref="C64">_xll.SNL.Clients.Office.Excel.Functions.SPG($A64, "SP_ROA", C$3)</f>
        <v>8.3610000000000007</v>
      </c>
      <c r="D64" s="9" cm="1">
        <f t="array" ref="D64">_xll.SNL.Clients.Office.Excel.Functions.SPG($A64, "SP_ROA", D$3)</f>
        <v>12.032</v>
      </c>
      <c r="E64" s="9" cm="1">
        <f t="array" ref="E64">_xll.SNL.Clients.Office.Excel.Functions.SPG($A64, "SP_ROA", E$3)</f>
        <v>13.922000000000001</v>
      </c>
      <c r="F64" s="9" cm="1">
        <f t="array" ref="F64">_xll.SNL.Clients.Office.Excel.Functions.SPG($A64, "SP_ROA", F$3)</f>
        <v>8.4879999999999995</v>
      </c>
      <c r="G64" s="9" cm="1">
        <f t="array" ref="G64">_xll.SNL.Clients.Office.Excel.Functions.SPG($A64, "SP_ROA", G$3)</f>
        <v>9.4890000000000008</v>
      </c>
      <c r="H64" s="9" cm="1">
        <f t="array" ref="H64">_xll.SNL.Clients.Office.Excel.Functions.SPG($A64, "SP_ROA", H$3)</f>
        <v>10.72</v>
      </c>
      <c r="I64" s="9" cm="1">
        <f t="array" ref="I64">_xll.SNL.Clients.Office.Excel.Functions.SPG($A64, "SP_ROA", I$3)</f>
        <v>10.803000000000001</v>
      </c>
      <c r="J64" s="9" cm="1">
        <f t="array" ref="J64">_xll.SNL.Clients.Office.Excel.Functions.SPG($A64, "SP_ROA", J$3)</f>
        <v>4.3479999999999999</v>
      </c>
    </row>
    <row r="65" spans="1:10" x14ac:dyDescent="0.3">
      <c r="A65" s="11" t="s">
        <v>1088</v>
      </c>
      <c r="B65" s="9" cm="1">
        <f t="array" ref="B65">_xll.SNL.Clients.Office.Excel.Functions.SPG($A65, "SP_ROA", B$3)</f>
        <v>10.01</v>
      </c>
      <c r="C65" s="9" cm="1">
        <f t="array" ref="C65">_xll.SNL.Clients.Office.Excel.Functions.SPG($A65, "SP_ROA", C$3)</f>
        <v>8.7360000000000007</v>
      </c>
      <c r="D65" s="9" cm="1">
        <f t="array" ref="D65">_xll.SNL.Clients.Office.Excel.Functions.SPG($A65, "SP_ROA", D$3)</f>
        <v>8.6530000000000005</v>
      </c>
      <c r="E65" s="9" cm="1">
        <f t="array" ref="E65">_xll.SNL.Clients.Office.Excel.Functions.SPG($A65, "SP_ROA", E$3)</f>
        <v>9.3849999999999998</v>
      </c>
      <c r="F65" s="9" cm="1">
        <f t="array" ref="F65">_xll.SNL.Clients.Office.Excel.Functions.SPG($A65, "SP_ROA", F$3)</f>
        <v>6.8109999999999999</v>
      </c>
      <c r="G65" s="9" cm="1">
        <f t="array" ref="G65">_xll.SNL.Clients.Office.Excel.Functions.SPG($A65, "SP_ROA", G$3)</f>
        <v>5.3159999999999998</v>
      </c>
      <c r="H65" s="9" cm="1">
        <f t="array" ref="H65">_xll.SNL.Clients.Office.Excel.Functions.SPG($A65, "SP_ROA", H$3)</f>
        <v>5.3419999999999996</v>
      </c>
      <c r="I65" s="9" cm="1">
        <f t="array" ref="I65">_xll.SNL.Clients.Office.Excel.Functions.SPG($A65, "SP_ROA", I$3)</f>
        <v>4.9119999999999999</v>
      </c>
      <c r="J65" s="9" cm="1">
        <f t="array" ref="J65">_xll.SNL.Clients.Office.Excel.Functions.SPG($A65, "SP_ROA", J$3)</f>
        <v>2.9910000000000001</v>
      </c>
    </row>
    <row r="66" spans="1:10" x14ac:dyDescent="0.3">
      <c r="A66" s="11" t="s">
        <v>1089</v>
      </c>
      <c r="B66" s="9" t="str" cm="1">
        <f t="array" ref="B66">_xll.SNL.Clients.Office.Excel.Functions.SPG($A66, "SP_ROA", B$3)</f>
        <v>NA</v>
      </c>
      <c r="C66" s="9" cm="1">
        <f t="array" ref="C66">_xll.SNL.Clients.Office.Excel.Functions.SPG($A66, "SP_ROA", C$3)</f>
        <v>4.7240000000000002</v>
      </c>
      <c r="D66" s="9" cm="1">
        <f t="array" ref="D66">_xll.SNL.Clients.Office.Excel.Functions.SPG($A66, "SP_ROA", D$3)</f>
        <v>8.8699999999999992</v>
      </c>
      <c r="E66" s="9" cm="1">
        <f t="array" ref="E66">_xll.SNL.Clients.Office.Excel.Functions.SPG($A66, "SP_ROA", E$3)</f>
        <v>9.7859999999999996</v>
      </c>
      <c r="F66" s="9" cm="1">
        <f t="array" ref="F66">_xll.SNL.Clients.Office.Excel.Functions.SPG($A66, "SP_ROA", F$3)</f>
        <v>5.242</v>
      </c>
      <c r="G66" s="9" cm="1">
        <f t="array" ref="G66">_xll.SNL.Clients.Office.Excel.Functions.SPG($A66, "SP_ROA", G$3)</f>
        <v>5.1740000000000004</v>
      </c>
      <c r="H66" s="9" cm="1">
        <f t="array" ref="H66">_xll.SNL.Clients.Office.Excel.Functions.SPG($A66, "SP_ROA", H$3)</f>
        <v>8.9610000000000003</v>
      </c>
      <c r="I66" s="9" cm="1">
        <f t="array" ref="I66">_xll.SNL.Clients.Office.Excel.Functions.SPG($A66, "SP_ROA", I$3)</f>
        <v>9.7449999999999992</v>
      </c>
      <c r="J66" s="9" cm="1">
        <f t="array" ref="J66">_xll.SNL.Clients.Office.Excel.Functions.SPG($A66, "SP_ROA", J$3)</f>
        <v>3.7719999999999998</v>
      </c>
    </row>
    <row r="67" spans="1:10" x14ac:dyDescent="0.3">
      <c r="A67" s="11" t="s">
        <v>1427</v>
      </c>
      <c r="B67" s="9" t="str" cm="1">
        <f t="array" ref="B67">_xll.SNL.Clients.Office.Excel.Functions.SPG($A67, "SP_ROA", B$3)</f>
        <v>NA</v>
      </c>
      <c r="C67" s="9" cm="1">
        <f t="array" ref="C67">_xll.SNL.Clients.Office.Excel.Functions.SPG($A67, "SP_ROA", C$3)</f>
        <v>1.1579999999999999</v>
      </c>
      <c r="D67" s="9" cm="1">
        <f t="array" ref="D67">_xll.SNL.Clients.Office.Excel.Functions.SPG($A67, "SP_ROA", D$3)</f>
        <v>3.7</v>
      </c>
      <c r="E67" s="9" cm="1">
        <f t="array" ref="E67">_xll.SNL.Clients.Office.Excel.Functions.SPG($A67, "SP_ROA", E$3)</f>
        <v>4.17</v>
      </c>
      <c r="F67" s="9" t="str" cm="1">
        <f t="array" ref="F67">_xll.SNL.Clients.Office.Excel.Functions.SPG($A67, "SP_ROA", F$3)</f>
        <v>NA</v>
      </c>
      <c r="G67" s="9" cm="1">
        <f t="array" ref="G67">_xll.SNL.Clients.Office.Excel.Functions.SPG($A67, "SP_ROA", G$3)</f>
        <v>0.26800000000000002</v>
      </c>
      <c r="H67" s="9" cm="1">
        <f t="array" ref="H67">_xll.SNL.Clients.Office.Excel.Functions.SPG($A67, "SP_ROA", H$3)</f>
        <v>1.298</v>
      </c>
      <c r="I67" s="9" cm="1">
        <f t="array" ref="I67">_xll.SNL.Clients.Office.Excel.Functions.SPG($A67, "SP_ROA", I$3)</f>
        <v>2.5409999999999999</v>
      </c>
      <c r="J67" s="9" cm="1">
        <f t="array" ref="J67">_xll.SNL.Clients.Office.Excel.Functions.SPG($A67, "SP_ROA", J$3)</f>
        <v>1.129</v>
      </c>
    </row>
    <row r="68" spans="1:10" x14ac:dyDescent="0.3">
      <c r="A68" s="11" t="s">
        <v>1090</v>
      </c>
      <c r="B68" s="9" cm="1">
        <f t="array" ref="B68">_xll.SNL.Clients.Office.Excel.Functions.SPG($A68, "SP_ROA", B$3)</f>
        <v>8.4700000000000006</v>
      </c>
      <c r="C68" s="9" cm="1">
        <f t="array" ref="C68">_xll.SNL.Clients.Office.Excel.Functions.SPG($A68, "SP_ROA", C$3)</f>
        <v>-2.621</v>
      </c>
      <c r="D68" s="9" cm="1">
        <f t="array" ref="D68">_xll.SNL.Clients.Office.Excel.Functions.SPG($A68, "SP_ROA", D$3)</f>
        <v>-0.46899999999999997</v>
      </c>
      <c r="E68" s="9" cm="1">
        <f t="array" ref="E68">_xll.SNL.Clients.Office.Excel.Functions.SPG($A68, "SP_ROA", E$3)</f>
        <v>14.004</v>
      </c>
      <c r="F68" s="9" cm="1">
        <f t="array" ref="F68">_xll.SNL.Clients.Office.Excel.Functions.SPG($A68, "SP_ROA", F$3)</f>
        <v>13.07</v>
      </c>
      <c r="G68" s="9" cm="1">
        <f t="array" ref="G68">_xll.SNL.Clients.Office.Excel.Functions.SPG($A68, "SP_ROA", G$3)</f>
        <v>9.5619999999999994</v>
      </c>
      <c r="H68" s="9" cm="1">
        <f t="array" ref="H68">_xll.SNL.Clients.Office.Excel.Functions.SPG($A68, "SP_ROA", H$3)</f>
        <v>16.588000000000001</v>
      </c>
      <c r="I68" s="9" cm="1">
        <f t="array" ref="I68">_xll.SNL.Clients.Office.Excel.Functions.SPG($A68, "SP_ROA", I$3)</f>
        <v>12.04</v>
      </c>
      <c r="J68" s="9" cm="1">
        <f t="array" ref="J68">_xll.SNL.Clients.Office.Excel.Functions.SPG($A68, "SP_ROA", J$3)</f>
        <v>8.9309999999999992</v>
      </c>
    </row>
    <row r="69" spans="1:10" x14ac:dyDescent="0.3">
      <c r="A69" s="11" t="s">
        <v>1091</v>
      </c>
      <c r="B69" s="9" cm="1">
        <f t="array" ref="B69">_xll.SNL.Clients.Office.Excel.Functions.SPG($A69, "SP_ROA", B$3)</f>
        <v>8.9429999999999996</v>
      </c>
      <c r="C69" s="9" cm="1">
        <f t="array" ref="C69">_xll.SNL.Clients.Office.Excel.Functions.SPG($A69, "SP_ROA", C$3)</f>
        <v>10.36</v>
      </c>
      <c r="D69" s="9" cm="1">
        <f t="array" ref="D69">_xll.SNL.Clients.Office.Excel.Functions.SPG($A69, "SP_ROA", D$3)</f>
        <v>9.1259999999999994</v>
      </c>
      <c r="E69" s="9" cm="1">
        <f t="array" ref="E69">_xll.SNL.Clients.Office.Excel.Functions.SPG($A69, "SP_ROA", E$3)</f>
        <v>8.9890000000000008</v>
      </c>
      <c r="F69" s="9" cm="1">
        <f t="array" ref="F69">_xll.SNL.Clients.Office.Excel.Functions.SPG($A69, "SP_ROA", F$3)</f>
        <v>9.657</v>
      </c>
      <c r="G69" s="9" cm="1">
        <f t="array" ref="G69">_xll.SNL.Clients.Office.Excel.Functions.SPG($A69, "SP_ROA", G$3)</f>
        <v>10.287000000000001</v>
      </c>
      <c r="H69" s="9" cm="1">
        <f t="array" ref="H69">_xll.SNL.Clients.Office.Excel.Functions.SPG($A69, "SP_ROA", H$3)</f>
        <v>9.76</v>
      </c>
      <c r="I69" s="9" cm="1">
        <f t="array" ref="I69">_xll.SNL.Clients.Office.Excel.Functions.SPG($A69, "SP_ROA", I$3)</f>
        <v>9.2889999999999997</v>
      </c>
      <c r="J69" s="9" cm="1">
        <f t="array" ref="J69">_xll.SNL.Clients.Office.Excel.Functions.SPG($A69, "SP_ROA", J$3)</f>
        <v>9.2899999999999991</v>
      </c>
    </row>
    <row r="70" spans="1:10" x14ac:dyDescent="0.3">
      <c r="A70" s="11" t="s">
        <v>1092</v>
      </c>
      <c r="B70" s="9" cm="1">
        <f t="array" ref="B70">_xll.SNL.Clients.Office.Excel.Functions.SPG($A70, "SP_ROA", B$3)</f>
        <v>4.13</v>
      </c>
      <c r="C70" s="9" cm="1">
        <f t="array" ref="C70">_xll.SNL.Clients.Office.Excel.Functions.SPG($A70, "SP_ROA", C$3)</f>
        <v>5.093</v>
      </c>
      <c r="D70" s="9" cm="1">
        <f t="array" ref="D70">_xll.SNL.Clients.Office.Excel.Functions.SPG($A70, "SP_ROA", D$3)</f>
        <v>4.798</v>
      </c>
      <c r="E70" s="9" cm="1">
        <f t="array" ref="E70">_xll.SNL.Clients.Office.Excel.Functions.SPG($A70, "SP_ROA", E$3)</f>
        <v>4.5659999999999998</v>
      </c>
      <c r="F70" s="9" cm="1">
        <f t="array" ref="F70">_xll.SNL.Clients.Office.Excel.Functions.SPG($A70, "SP_ROA", F$3)</f>
        <v>3.0760000000000001</v>
      </c>
      <c r="G70" s="9" cm="1">
        <f t="array" ref="G70">_xll.SNL.Clients.Office.Excel.Functions.SPG($A70, "SP_ROA", G$3)</f>
        <v>4.3540000000000001</v>
      </c>
      <c r="H70" s="9" cm="1">
        <f t="array" ref="H70">_xll.SNL.Clients.Office.Excel.Functions.SPG($A70, "SP_ROA", H$3)</f>
        <v>2.9460000000000002</v>
      </c>
      <c r="I70" s="9" cm="1">
        <f t="array" ref="I70">_xll.SNL.Clients.Office.Excel.Functions.SPG($A70, "SP_ROA", I$3)</f>
        <v>2.621</v>
      </c>
      <c r="J70" s="9" cm="1">
        <f t="array" ref="J70">_xll.SNL.Clients.Office.Excel.Functions.SPG($A70, "SP_ROA", J$3)</f>
        <v>1.194</v>
      </c>
    </row>
    <row r="71" spans="1:10" x14ac:dyDescent="0.3">
      <c r="A71" s="11" t="s">
        <v>1093</v>
      </c>
      <c r="B71" s="9" cm="1">
        <f t="array" ref="B71">_xll.SNL.Clients.Office.Excel.Functions.SPG($A71, "SP_ROA", B$3)</f>
        <v>13.955</v>
      </c>
      <c r="C71" s="9" cm="1">
        <f t="array" ref="C71">_xll.SNL.Clients.Office.Excel.Functions.SPG($A71, "SP_ROA", C$3)</f>
        <v>16.626000000000001</v>
      </c>
      <c r="D71" s="9" cm="1">
        <f t="array" ref="D71">_xll.SNL.Clients.Office.Excel.Functions.SPG($A71, "SP_ROA", D$3)</f>
        <v>13.148</v>
      </c>
      <c r="E71" s="9" cm="1">
        <f t="array" ref="E71">_xll.SNL.Clients.Office.Excel.Functions.SPG($A71, "SP_ROA", E$3)</f>
        <v>12.725</v>
      </c>
      <c r="F71" s="9" cm="1">
        <f t="array" ref="F71">_xll.SNL.Clients.Office.Excel.Functions.SPG($A71, "SP_ROA", F$3)</f>
        <v>11.436</v>
      </c>
      <c r="G71" s="9" cm="1">
        <f t="array" ref="G71">_xll.SNL.Clients.Office.Excel.Functions.SPG($A71, "SP_ROA", G$3)</f>
        <v>17.591999999999999</v>
      </c>
      <c r="H71" s="9" cm="1">
        <f t="array" ref="H71">_xll.SNL.Clients.Office.Excel.Functions.SPG($A71, "SP_ROA", H$3)</f>
        <v>14.157</v>
      </c>
      <c r="I71" s="9" cm="1">
        <f t="array" ref="I71">_xll.SNL.Clients.Office.Excel.Functions.SPG($A71, "SP_ROA", I$3)</f>
        <v>11.835000000000001</v>
      </c>
      <c r="J71" s="9" cm="1">
        <f t="array" ref="J71">_xll.SNL.Clients.Office.Excel.Functions.SPG($A71, "SP_ROA", J$3)</f>
        <v>12.672000000000001</v>
      </c>
    </row>
    <row r="72" spans="1:10" x14ac:dyDescent="0.3">
      <c r="A72" s="11" t="s">
        <v>1094</v>
      </c>
      <c r="B72" s="9" t="str" cm="1">
        <f t="array" ref="B72">_xll.SNL.Clients.Office.Excel.Functions.SPG($A72, "SP_ROA", B$3)</f>
        <v>NA</v>
      </c>
      <c r="C72" s="9" cm="1">
        <f t="array" ref="C72">_xll.SNL.Clients.Office.Excel.Functions.SPG($A72, "SP_ROA", C$3)</f>
        <v>-0.81299999999999994</v>
      </c>
      <c r="D72" s="9" cm="1">
        <f t="array" ref="D72">_xll.SNL.Clients.Office.Excel.Functions.SPG($A72, "SP_ROA", D$3)</f>
        <v>2.1139999999999999</v>
      </c>
      <c r="E72" s="9" cm="1">
        <f t="array" ref="E72">_xll.SNL.Clients.Office.Excel.Functions.SPG($A72, "SP_ROA", E$3)</f>
        <v>2.5419999999999998</v>
      </c>
      <c r="F72" s="9" cm="1">
        <f t="array" ref="F72">_xll.SNL.Clients.Office.Excel.Functions.SPG($A72, "SP_ROA", F$3)</f>
        <v>5.0579999999999998</v>
      </c>
      <c r="G72" s="9" cm="1">
        <f t="array" ref="G72">_xll.SNL.Clients.Office.Excel.Functions.SPG($A72, "SP_ROA", G$3)</f>
        <v>-1.7949999999999999</v>
      </c>
      <c r="H72" s="9" cm="1">
        <f t="array" ref="H72">_xll.SNL.Clients.Office.Excel.Functions.SPG($A72, "SP_ROA", H$3)</f>
        <v>-0.83199999999999996</v>
      </c>
      <c r="I72" s="9" cm="1">
        <f t="array" ref="I72">_xll.SNL.Clients.Office.Excel.Functions.SPG($A72, "SP_ROA", I$3)</f>
        <v>-1.476</v>
      </c>
      <c r="J72" s="9" cm="1">
        <f t="array" ref="J72">_xll.SNL.Clients.Office.Excel.Functions.SPG($A72, "SP_ROA", J$3)</f>
        <v>2.3519999999999999</v>
      </c>
    </row>
    <row r="73" spans="1:10" x14ac:dyDescent="0.3">
      <c r="A73" s="11" t="s">
        <v>1095</v>
      </c>
      <c r="B73" s="9" cm="1">
        <f t="array" ref="B73">_xll.SNL.Clients.Office.Excel.Functions.SPG($A73, "SP_ROA", B$3)</f>
        <v>7.8339999999999996</v>
      </c>
      <c r="C73" s="9" cm="1">
        <f t="array" ref="C73">_xll.SNL.Clients.Office.Excel.Functions.SPG($A73, "SP_ROA", C$3)</f>
        <v>11.401999999999999</v>
      </c>
      <c r="D73" s="9" cm="1">
        <f t="array" ref="D73">_xll.SNL.Clients.Office.Excel.Functions.SPG($A73, "SP_ROA", D$3)</f>
        <v>15.086</v>
      </c>
      <c r="E73" s="9" cm="1">
        <f t="array" ref="E73">_xll.SNL.Clients.Office.Excel.Functions.SPG($A73, "SP_ROA", E$3)</f>
        <v>13.608000000000001</v>
      </c>
      <c r="F73" s="9" cm="1">
        <f t="array" ref="F73">_xll.SNL.Clients.Office.Excel.Functions.SPG($A73, "SP_ROA", F$3)</f>
        <v>7.8019999999999996</v>
      </c>
      <c r="G73" s="9" cm="1">
        <f t="array" ref="G73">_xll.SNL.Clients.Office.Excel.Functions.SPG($A73, "SP_ROA", G$3)</f>
        <v>7.2839999999999998</v>
      </c>
      <c r="H73" s="9" cm="1">
        <f t="array" ref="H73">_xll.SNL.Clients.Office.Excel.Functions.SPG($A73, "SP_ROA", H$3)</f>
        <v>16.646999999999998</v>
      </c>
      <c r="I73" s="9" cm="1">
        <f t="array" ref="I73">_xll.SNL.Clients.Office.Excel.Functions.SPG($A73, "SP_ROA", I$3)</f>
        <v>15.712999999999999</v>
      </c>
      <c r="J73" s="9" cm="1">
        <f t="array" ref="J73">_xll.SNL.Clients.Office.Excel.Functions.SPG($A73, "SP_ROA", J$3)</f>
        <v>10.48</v>
      </c>
    </row>
    <row r="74" spans="1:10" x14ac:dyDescent="0.3">
      <c r="A74" s="11" t="s">
        <v>1096</v>
      </c>
      <c r="B74" s="9" cm="1">
        <f t="array" ref="B74">_xll.SNL.Clients.Office.Excel.Functions.SPG($A74, "SP_ROA", B$3)</f>
        <v>6.08</v>
      </c>
      <c r="C74" s="9" cm="1">
        <f t="array" ref="C74">_xll.SNL.Clients.Office.Excel.Functions.SPG($A74, "SP_ROA", C$3)</f>
        <v>6.4080000000000004</v>
      </c>
      <c r="D74" s="9" cm="1">
        <f t="array" ref="D74">_xll.SNL.Clients.Office.Excel.Functions.SPG($A74, "SP_ROA", D$3)</f>
        <v>6.2750000000000004</v>
      </c>
      <c r="E74" s="9" cm="1">
        <f t="array" ref="E74">_xll.SNL.Clients.Office.Excel.Functions.SPG($A74, "SP_ROA", E$3)</f>
        <v>8.25</v>
      </c>
      <c r="F74" s="9" cm="1">
        <f t="array" ref="F74">_xll.SNL.Clients.Office.Excel.Functions.SPG($A74, "SP_ROA", F$3)</f>
        <v>9.1769999999999996</v>
      </c>
      <c r="G74" s="9" cm="1">
        <f t="array" ref="G74">_xll.SNL.Clients.Office.Excel.Functions.SPG($A74, "SP_ROA", G$3)</f>
        <v>14.516999999999999</v>
      </c>
      <c r="H74" s="9" cm="1">
        <f t="array" ref="H74">_xll.SNL.Clients.Office.Excel.Functions.SPG($A74, "SP_ROA", H$3)</f>
        <v>9.8960000000000008</v>
      </c>
      <c r="I74" s="9" cm="1">
        <f t="array" ref="I74">_xll.SNL.Clients.Office.Excel.Functions.SPG($A74, "SP_ROA", I$3)</f>
        <v>10.798</v>
      </c>
      <c r="J74" s="9" cm="1">
        <f t="array" ref="J74">_xll.SNL.Clients.Office.Excel.Functions.SPG($A74, "SP_ROA", J$3)</f>
        <v>15.667999999999999</v>
      </c>
    </row>
    <row r="75" spans="1:10" x14ac:dyDescent="0.3">
      <c r="A75" s="11" t="s">
        <v>1097</v>
      </c>
      <c r="B75" s="9" cm="1">
        <f t="array" ref="B75">_xll.SNL.Clients.Office.Excel.Functions.SPG($A75, "SP_ROA", B$3)</f>
        <v>4.6159999999999997</v>
      </c>
      <c r="C75" s="9" cm="1">
        <f t="array" ref="C75">_xll.SNL.Clients.Office.Excel.Functions.SPG($A75, "SP_ROA", C$3)</f>
        <v>3.9449999999999998</v>
      </c>
      <c r="D75" s="9" cm="1">
        <f t="array" ref="D75">_xll.SNL.Clients.Office.Excel.Functions.SPG($A75, "SP_ROA", D$3)</f>
        <v>4.3849999999999998</v>
      </c>
      <c r="E75" s="9" cm="1">
        <f t="array" ref="E75">_xll.SNL.Clients.Office.Excel.Functions.SPG($A75, "SP_ROA", E$3)</f>
        <v>11.61</v>
      </c>
      <c r="F75" s="9" cm="1">
        <f t="array" ref="F75">_xll.SNL.Clients.Office.Excel.Functions.SPG($A75, "SP_ROA", F$3)</f>
        <v>4.6500000000000004</v>
      </c>
      <c r="G75" s="9" cm="1">
        <f t="array" ref="G75">_xll.SNL.Clients.Office.Excel.Functions.SPG($A75, "SP_ROA", G$3)</f>
        <v>3.9870000000000001</v>
      </c>
      <c r="H75" s="9" cm="1">
        <f t="array" ref="H75">_xll.SNL.Clients.Office.Excel.Functions.SPG($A75, "SP_ROA", H$3)</f>
        <v>4.2690000000000001</v>
      </c>
      <c r="I75" s="9" cm="1">
        <f t="array" ref="I75">_xll.SNL.Clients.Office.Excel.Functions.SPG($A75, "SP_ROA", I$3)</f>
        <v>9.7490000000000006</v>
      </c>
      <c r="J75" s="9" cm="1">
        <f t="array" ref="J75">_xll.SNL.Clients.Office.Excel.Functions.SPG($A75, "SP_ROA", J$3)</f>
        <v>4.7949999999999999</v>
      </c>
    </row>
    <row r="76" spans="1:10" x14ac:dyDescent="0.3">
      <c r="A76" s="11" t="s">
        <v>1098</v>
      </c>
      <c r="B76" s="9" t="str" cm="1">
        <f t="array" ref="B76">_xll.SNL.Clients.Office.Excel.Functions.SPG($A76, "SP_ROA", B$3)</f>
        <v>NA</v>
      </c>
      <c r="C76" s="9" cm="1">
        <f t="array" ref="C76">_xll.SNL.Clients.Office.Excel.Functions.SPG($A76, "SP_ROA", C$3)</f>
        <v>3.665</v>
      </c>
      <c r="D76" s="9" cm="1">
        <f t="array" ref="D76">_xll.SNL.Clients.Office.Excel.Functions.SPG($A76, "SP_ROA", D$3)</f>
        <v>2.7549999999999999</v>
      </c>
      <c r="E76" s="9" cm="1">
        <f t="array" ref="E76">_xll.SNL.Clients.Office.Excel.Functions.SPG($A76, "SP_ROA", E$3)</f>
        <v>1.256</v>
      </c>
      <c r="F76" s="9" cm="1">
        <f t="array" ref="F76">_xll.SNL.Clients.Office.Excel.Functions.SPG($A76, "SP_ROA", F$3)</f>
        <v>0.52100000000000002</v>
      </c>
      <c r="G76" s="9" cm="1">
        <f t="array" ref="G76">_xll.SNL.Clients.Office.Excel.Functions.SPG($A76, "SP_ROA", G$3)</f>
        <v>4.0019999999999998</v>
      </c>
      <c r="H76" s="9" cm="1">
        <f t="array" ref="H76">_xll.SNL.Clients.Office.Excel.Functions.SPG($A76, "SP_ROA", H$3)</f>
        <v>4.3490000000000002</v>
      </c>
      <c r="I76" s="9" cm="1">
        <f t="array" ref="I76">_xll.SNL.Clients.Office.Excel.Functions.SPG($A76, "SP_ROA", I$3)</f>
        <v>3.585</v>
      </c>
      <c r="J76" s="9" cm="1">
        <f t="array" ref="J76">_xll.SNL.Clients.Office.Excel.Functions.SPG($A76, "SP_ROA", J$3)</f>
        <v>4.8840000000000003</v>
      </c>
    </row>
    <row r="77" spans="1:10" x14ac:dyDescent="0.3">
      <c r="A77" s="11" t="s">
        <v>1099</v>
      </c>
      <c r="B77" s="9" cm="1">
        <f t="array" ref="B77">_xll.SNL.Clients.Office.Excel.Functions.SPG($A77, "SP_ROA", B$3)</f>
        <v>9.1620000000000008</v>
      </c>
      <c r="C77" s="9" cm="1">
        <f t="array" ref="C77">_xll.SNL.Clients.Office.Excel.Functions.SPG($A77, "SP_ROA", C$3)</f>
        <v>15.444000000000001</v>
      </c>
      <c r="D77" s="9" cm="1">
        <f t="array" ref="D77">_xll.SNL.Clients.Office.Excel.Functions.SPG($A77, "SP_ROA", D$3)</f>
        <v>14.263999999999999</v>
      </c>
      <c r="E77" s="9" cm="1">
        <f t="array" ref="E77">_xll.SNL.Clients.Office.Excel.Functions.SPG($A77, "SP_ROA", E$3)</f>
        <v>5.202</v>
      </c>
      <c r="F77" s="9" cm="1">
        <f t="array" ref="F77">_xll.SNL.Clients.Office.Excel.Functions.SPG($A77, "SP_ROA", F$3)</f>
        <v>5.8860000000000001</v>
      </c>
      <c r="G77" s="9" cm="1">
        <f t="array" ref="G77">_xll.SNL.Clients.Office.Excel.Functions.SPG($A77, "SP_ROA", G$3)</f>
        <v>19.343</v>
      </c>
      <c r="H77" s="9" cm="1">
        <f t="array" ref="H77">_xll.SNL.Clients.Office.Excel.Functions.SPG($A77, "SP_ROA", H$3)</f>
        <v>12.986000000000001</v>
      </c>
      <c r="I77" s="9" cm="1">
        <f t="array" ref="I77">_xll.SNL.Clients.Office.Excel.Functions.SPG($A77, "SP_ROA", I$3)</f>
        <v>2.1589999999999998</v>
      </c>
      <c r="J77" s="9" cm="1">
        <f t="array" ref="J77">_xll.SNL.Clients.Office.Excel.Functions.SPG($A77, "SP_ROA", J$3)</f>
        <v>3.9660000000000002</v>
      </c>
    </row>
    <row r="78" spans="1:10" x14ac:dyDescent="0.3">
      <c r="A78" s="11" t="s">
        <v>1100</v>
      </c>
      <c r="B78" s="9" cm="1">
        <f t="array" ref="B78">_xll.SNL.Clients.Office.Excel.Functions.SPG($A78, "SP_ROA", B$3)</f>
        <v>6.16</v>
      </c>
      <c r="C78" s="9" cm="1">
        <f t="array" ref="C78">_xll.SNL.Clients.Office.Excel.Functions.SPG($A78, "SP_ROA", C$3)</f>
        <v>5.1470000000000002</v>
      </c>
      <c r="D78" s="9" cm="1">
        <f t="array" ref="D78">_xll.SNL.Clients.Office.Excel.Functions.SPG($A78, "SP_ROA", D$3)</f>
        <v>8.282</v>
      </c>
      <c r="E78" s="9" cm="1">
        <f t="array" ref="E78">_xll.SNL.Clients.Office.Excel.Functions.SPG($A78, "SP_ROA", E$3)</f>
        <v>6.6769999999999996</v>
      </c>
      <c r="F78" s="9" cm="1">
        <f t="array" ref="F78">_xll.SNL.Clients.Office.Excel.Functions.SPG($A78, "SP_ROA", F$3)</f>
        <v>5.8259999999999996</v>
      </c>
      <c r="G78" s="9" cm="1">
        <f t="array" ref="G78">_xll.SNL.Clients.Office.Excel.Functions.SPG($A78, "SP_ROA", G$3)</f>
        <v>9.1669999999999998</v>
      </c>
      <c r="H78" s="9" cm="1">
        <f t="array" ref="H78">_xll.SNL.Clients.Office.Excel.Functions.SPG($A78, "SP_ROA", H$3)</f>
        <v>5.5839999999999996</v>
      </c>
      <c r="I78" s="9" cm="1">
        <f t="array" ref="I78">_xll.SNL.Clients.Office.Excel.Functions.SPG($A78, "SP_ROA", I$3)</f>
        <v>6.0380000000000003</v>
      </c>
      <c r="J78" s="9" cm="1">
        <f t="array" ref="J78">_xll.SNL.Clients.Office.Excel.Functions.SPG($A78, "SP_ROA", J$3)</f>
        <v>8.5220000000000002</v>
      </c>
    </row>
    <row r="79" spans="1:10" x14ac:dyDescent="0.3">
      <c r="A79" s="11" t="s">
        <v>1101</v>
      </c>
      <c r="B79" s="9" cm="1">
        <f t="array" ref="B79">_xll.SNL.Clients.Office.Excel.Functions.SPG($A79, "SP_ROA", B$3)</f>
        <v>3.8159999999999998</v>
      </c>
      <c r="C79" s="9" cm="1">
        <f t="array" ref="C79">_xll.SNL.Clients.Office.Excel.Functions.SPG($A79, "SP_ROA", C$3)</f>
        <v>4.6639999999999997</v>
      </c>
      <c r="D79" s="9" cm="1">
        <f t="array" ref="D79">_xll.SNL.Clients.Office.Excel.Functions.SPG($A79, "SP_ROA", D$3)</f>
        <v>6.657</v>
      </c>
      <c r="E79" s="9" cm="1">
        <f t="array" ref="E79">_xll.SNL.Clients.Office.Excel.Functions.SPG($A79, "SP_ROA", E$3)</f>
        <v>7.6539999999999999</v>
      </c>
      <c r="F79" s="9" cm="1">
        <f t="array" ref="F79">_xll.SNL.Clients.Office.Excel.Functions.SPG($A79, "SP_ROA", F$3)</f>
        <v>4.7089999999999996</v>
      </c>
      <c r="G79" s="9" cm="1">
        <f t="array" ref="G79">_xll.SNL.Clients.Office.Excel.Functions.SPG($A79, "SP_ROA", G$3)</f>
        <v>5.83</v>
      </c>
      <c r="H79" s="9" cm="1">
        <f t="array" ref="H79">_xll.SNL.Clients.Office.Excel.Functions.SPG($A79, "SP_ROA", H$3)</f>
        <v>6.25</v>
      </c>
      <c r="I79" s="9" cm="1">
        <f t="array" ref="I79">_xll.SNL.Clients.Office.Excel.Functions.SPG($A79, "SP_ROA", I$3)</f>
        <v>7.7889999999999997</v>
      </c>
      <c r="J79" s="9" cm="1">
        <f t="array" ref="J79">_xll.SNL.Clients.Office.Excel.Functions.SPG($A79, "SP_ROA", J$3)</f>
        <v>4.952</v>
      </c>
    </row>
    <row r="80" spans="1:10" x14ac:dyDescent="0.3">
      <c r="A80" s="11" t="s">
        <v>1102</v>
      </c>
      <c r="B80" s="9" cm="1">
        <f t="array" ref="B80">_xll.SNL.Clients.Office.Excel.Functions.SPG($A80, "SP_ROA", B$3)</f>
        <v>-5.72</v>
      </c>
      <c r="C80" s="9" cm="1">
        <f t="array" ref="C80">_xll.SNL.Clients.Office.Excel.Functions.SPG($A80, "SP_ROA", C$3)</f>
        <v>-4.9539999999999997</v>
      </c>
      <c r="D80" s="9" cm="1">
        <f t="array" ref="D80">_xll.SNL.Clients.Office.Excel.Functions.SPG($A80, "SP_ROA", D$3)</f>
        <v>-2.6829999999999998</v>
      </c>
      <c r="E80" s="9" cm="1">
        <f t="array" ref="E80">_xll.SNL.Clients.Office.Excel.Functions.SPG($A80, "SP_ROA", E$3)</f>
        <v>1.58</v>
      </c>
      <c r="F80" s="9" cm="1">
        <f t="array" ref="F80">_xll.SNL.Clients.Office.Excel.Functions.SPG($A80, "SP_ROA", F$3)</f>
        <v>2.7320000000000002</v>
      </c>
      <c r="G80" s="9" cm="1">
        <f t="array" ref="G80">_xll.SNL.Clients.Office.Excel.Functions.SPG($A80, "SP_ROA", G$3)</f>
        <v>0.32300000000000001</v>
      </c>
      <c r="H80" s="9" cm="1">
        <f t="array" ref="H80">_xll.SNL.Clients.Office.Excel.Functions.SPG($A80, "SP_ROA", H$3)</f>
        <v>5.2249999999999996</v>
      </c>
      <c r="I80" s="9" cm="1">
        <f t="array" ref="I80">_xll.SNL.Clients.Office.Excel.Functions.SPG($A80, "SP_ROA", I$3)</f>
        <v>7.2110000000000003</v>
      </c>
      <c r="J80" s="9" cm="1">
        <f t="array" ref="J80">_xll.SNL.Clients.Office.Excel.Functions.SPG($A80, "SP_ROA", J$3)</f>
        <v>0.254</v>
      </c>
    </row>
    <row r="81" spans="1:10" x14ac:dyDescent="0.3">
      <c r="A81" s="11" t="s">
        <v>1103</v>
      </c>
      <c r="B81" s="9" cm="1">
        <f t="array" ref="B81">_xll.SNL.Clients.Office.Excel.Functions.SPG($A81, "SP_ROA", B$3)</f>
        <v>1.0880000000000001</v>
      </c>
      <c r="C81" s="9" cm="1">
        <f t="array" ref="C81">_xll.SNL.Clients.Office.Excel.Functions.SPG($A81, "SP_ROA", C$3)</f>
        <v>1.357</v>
      </c>
      <c r="D81" s="9" cm="1">
        <f t="array" ref="D81">_xll.SNL.Clients.Office.Excel.Functions.SPG($A81, "SP_ROA", D$3)</f>
        <v>2.2959999999999998</v>
      </c>
      <c r="E81" s="9" cm="1">
        <f t="array" ref="E81">_xll.SNL.Clients.Office.Excel.Functions.SPG($A81, "SP_ROA", E$3)</f>
        <v>3.35</v>
      </c>
      <c r="F81" s="9" cm="1">
        <f t="array" ref="F81">_xll.SNL.Clients.Office.Excel.Functions.SPG($A81, "SP_ROA", F$3)</f>
        <v>2.5270000000000001</v>
      </c>
      <c r="G81" s="9" cm="1">
        <f t="array" ref="G81">_xll.SNL.Clients.Office.Excel.Functions.SPG($A81, "SP_ROA", G$3)</f>
        <v>4.0529999999999999</v>
      </c>
      <c r="H81" s="9" cm="1">
        <f t="array" ref="H81">_xll.SNL.Clients.Office.Excel.Functions.SPG($A81, "SP_ROA", H$3)</f>
        <v>4.0650000000000004</v>
      </c>
      <c r="I81" s="9" cm="1">
        <f t="array" ref="I81">_xll.SNL.Clients.Office.Excel.Functions.SPG($A81, "SP_ROA", I$3)</f>
        <v>5.3209999999999997</v>
      </c>
      <c r="J81" s="9" cm="1">
        <f t="array" ref="J81">_xll.SNL.Clients.Office.Excel.Functions.SPG($A81, "SP_ROA", J$3)</f>
        <v>4.0090000000000003</v>
      </c>
    </row>
    <row r="82" spans="1:10" x14ac:dyDescent="0.3">
      <c r="A82" s="11" t="s">
        <v>1104</v>
      </c>
      <c r="B82" s="9" cm="1">
        <f t="array" ref="B82">_xll.SNL.Clients.Office.Excel.Functions.SPG($A82, "SP_ROA", B$3)</f>
        <v>0.14557258772541501</v>
      </c>
      <c r="C82" s="9" cm="1">
        <f t="array" ref="C82">_xll.SNL.Clients.Office.Excel.Functions.SPG($A82, "SP_ROA", C$3)</f>
        <v>1.76229682128761</v>
      </c>
      <c r="D82" s="9" cm="1">
        <f t="array" ref="D82">_xll.SNL.Clients.Office.Excel.Functions.SPG($A82, "SP_ROA", D$3)</f>
        <v>0.10087492729276901</v>
      </c>
      <c r="E82" s="9" cm="1">
        <f t="array" ref="E82">_xll.SNL.Clients.Office.Excel.Functions.SPG($A82, "SP_ROA", E$3)</f>
        <v>1.3092921182134301</v>
      </c>
      <c r="F82" s="9" cm="1">
        <f t="array" ref="F82">_xll.SNL.Clients.Office.Excel.Functions.SPG($A82, "SP_ROA", F$3)</f>
        <v>1.28558284096064</v>
      </c>
      <c r="G82" s="9" cm="1">
        <f t="array" ref="G82">_xll.SNL.Clients.Office.Excel.Functions.SPG($A82, "SP_ROA", G$3)</f>
        <v>0.42428103066394701</v>
      </c>
      <c r="H82" s="9" cm="1">
        <f t="array" ref="H82">_xll.SNL.Clients.Office.Excel.Functions.SPG($A82, "SP_ROA", H$3)</f>
        <v>1.9855799187016001</v>
      </c>
      <c r="I82" s="9" cm="1">
        <f t="array" ref="I82">_xll.SNL.Clients.Office.Excel.Functions.SPG($A82, "SP_ROA", I$3)</f>
        <v>0.86775941164263504</v>
      </c>
      <c r="J82" s="9" cm="1">
        <f t="array" ref="J82">_xll.SNL.Clients.Office.Excel.Functions.SPG($A82, "SP_ROA", J$3)</f>
        <v>-9.5393819970994304E-3</v>
      </c>
    </row>
    <row r="83" spans="1:10" x14ac:dyDescent="0.3">
      <c r="A83" s="11" t="s">
        <v>1105</v>
      </c>
      <c r="B83" s="9" cm="1">
        <f t="array" ref="B83">_xll.SNL.Clients.Office.Excel.Functions.SPG($A83, "SP_ROA", B$3)</f>
        <v>-6.7450000000000001</v>
      </c>
      <c r="C83" s="9" cm="1">
        <f t="array" ref="C83">_xll.SNL.Clients.Office.Excel.Functions.SPG($A83, "SP_ROA", C$3)</f>
        <v>-5.5469999999999997</v>
      </c>
      <c r="D83" s="9" cm="1">
        <f t="array" ref="D83">_xll.SNL.Clients.Office.Excel.Functions.SPG($A83, "SP_ROA", D$3)</f>
        <v>2.9689999999999999</v>
      </c>
      <c r="E83" s="9" cm="1">
        <f t="array" ref="E83">_xll.SNL.Clients.Office.Excel.Functions.SPG($A83, "SP_ROA", E$3)</f>
        <v>0.59899999999999998</v>
      </c>
      <c r="F83" s="9" cm="1">
        <f t="array" ref="F83">_xll.SNL.Clients.Office.Excel.Functions.SPG($A83, "SP_ROA", F$3)</f>
        <v>1.893</v>
      </c>
      <c r="G83" s="9" cm="1">
        <f t="array" ref="G83">_xll.SNL.Clients.Office.Excel.Functions.SPG($A83, "SP_ROA", G$3)</f>
        <v>19.41</v>
      </c>
      <c r="H83" s="9" cm="1">
        <f t="array" ref="H83">_xll.SNL.Clients.Office.Excel.Functions.SPG($A83, "SP_ROA", H$3)</f>
        <v>1.478</v>
      </c>
      <c r="I83" s="9" cm="1">
        <f t="array" ref="I83">_xll.SNL.Clients.Office.Excel.Functions.SPG($A83, "SP_ROA", I$3)</f>
        <v>16.824000000000002</v>
      </c>
      <c r="J83" s="9" cm="1">
        <f t="array" ref="J83">_xll.SNL.Clients.Office.Excel.Functions.SPG($A83, "SP_ROA", J$3)</f>
        <v>28.335999999999999</v>
      </c>
    </row>
    <row r="84" spans="1:10" x14ac:dyDescent="0.3">
      <c r="A84" s="11" t="s">
        <v>1106</v>
      </c>
      <c r="B84" s="9" cm="1">
        <f t="array" ref="B84">_xll.SNL.Clients.Office.Excel.Functions.SPG($A84, "SP_ROA", B$3)</f>
        <v>8.8559999999999999</v>
      </c>
      <c r="C84" s="9" cm="1">
        <f t="array" ref="C84">_xll.SNL.Clients.Office.Excel.Functions.SPG($A84, "SP_ROA", C$3)</f>
        <v>10.214</v>
      </c>
      <c r="D84" s="9" cm="1">
        <f t="array" ref="D84">_xll.SNL.Clients.Office.Excel.Functions.SPG($A84, "SP_ROA", D$3)</f>
        <v>10.388</v>
      </c>
      <c r="E84" s="9" cm="1">
        <f t="array" ref="E84">_xll.SNL.Clients.Office.Excel.Functions.SPG($A84, "SP_ROA", E$3)</f>
        <v>13.018000000000001</v>
      </c>
      <c r="F84" s="9" cm="1">
        <f t="array" ref="F84">_xll.SNL.Clients.Office.Excel.Functions.SPG($A84, "SP_ROA", F$3)</f>
        <v>12.544</v>
      </c>
      <c r="G84" s="9" cm="1">
        <f t="array" ref="G84">_xll.SNL.Clients.Office.Excel.Functions.SPG($A84, "SP_ROA", G$3)</f>
        <v>10.441000000000001</v>
      </c>
      <c r="H84" s="9" cm="1">
        <f t="array" ref="H84">_xll.SNL.Clients.Office.Excel.Functions.SPG($A84, "SP_ROA", H$3)</f>
        <v>13.29</v>
      </c>
      <c r="I84" s="9" cm="1">
        <f t="array" ref="I84">_xll.SNL.Clients.Office.Excel.Functions.SPG($A84, "SP_ROA", I$3)</f>
        <v>14.99</v>
      </c>
      <c r="J84" s="9" cm="1">
        <f t="array" ref="J84">_xll.SNL.Clients.Office.Excel.Functions.SPG($A84, "SP_ROA", J$3)</f>
        <v>13.72</v>
      </c>
    </row>
    <row r="85" spans="1:10" x14ac:dyDescent="0.3">
      <c r="A85" s="11" t="s">
        <v>1107</v>
      </c>
      <c r="B85" s="9" cm="1">
        <f t="array" ref="B85">_xll.SNL.Clients.Office.Excel.Functions.SPG($A85, "SP_ROA", B$3)</f>
        <v>3.323</v>
      </c>
      <c r="C85" s="9" cm="1">
        <f t="array" ref="C85">_xll.SNL.Clients.Office.Excel.Functions.SPG($A85, "SP_ROA", C$3)</f>
        <v>3.802</v>
      </c>
      <c r="D85" s="9" cm="1">
        <f t="array" ref="D85">_xll.SNL.Clients.Office.Excel.Functions.SPG($A85, "SP_ROA", D$3)</f>
        <v>3.88</v>
      </c>
      <c r="E85" s="9" cm="1">
        <f t="array" ref="E85">_xll.SNL.Clients.Office.Excel.Functions.SPG($A85, "SP_ROA", E$3)</f>
        <v>4.7859999999999996</v>
      </c>
      <c r="F85" s="9" cm="1">
        <f t="array" ref="F85">_xll.SNL.Clients.Office.Excel.Functions.SPG($A85, "SP_ROA", F$3)</f>
        <v>1.762</v>
      </c>
      <c r="G85" s="9" cm="1">
        <f t="array" ref="G85">_xll.SNL.Clients.Office.Excel.Functions.SPG($A85, "SP_ROA", G$3)</f>
        <v>1.2450000000000001</v>
      </c>
      <c r="H85" s="9" cm="1">
        <f t="array" ref="H85">_xll.SNL.Clients.Office.Excel.Functions.SPG($A85, "SP_ROA", H$3)</f>
        <v>3.496</v>
      </c>
      <c r="I85" s="9" cm="1">
        <f t="array" ref="I85">_xll.SNL.Clients.Office.Excel.Functions.SPG($A85, "SP_ROA", I$3)</f>
        <v>7.8890000000000002</v>
      </c>
      <c r="J85" s="9" cm="1">
        <f t="array" ref="J85">_xll.SNL.Clients.Office.Excel.Functions.SPG($A85, "SP_ROA", J$3)</f>
        <v>2.8180000000000001</v>
      </c>
    </row>
    <row r="86" spans="1:10" x14ac:dyDescent="0.3">
      <c r="A86" s="11" t="s">
        <v>1108</v>
      </c>
      <c r="B86" s="9" cm="1">
        <f t="array" ref="B86">_xll.SNL.Clients.Office.Excel.Functions.SPG($A86, "SP_ROA", B$3)</f>
        <v>2.54</v>
      </c>
      <c r="C86" s="9" cm="1">
        <f t="array" ref="C86">_xll.SNL.Clients.Office.Excel.Functions.SPG($A86, "SP_ROA", C$3)</f>
        <v>2.5070000000000001</v>
      </c>
      <c r="D86" s="9" cm="1">
        <f t="array" ref="D86">_xll.SNL.Clients.Office.Excel.Functions.SPG($A86, "SP_ROA", D$3)</f>
        <v>1.7050000000000001</v>
      </c>
      <c r="E86" s="9" cm="1">
        <f t="array" ref="E86">_xll.SNL.Clients.Office.Excel.Functions.SPG($A86, "SP_ROA", E$3)</f>
        <v>0.83199999999999996</v>
      </c>
      <c r="F86" s="9" cm="1">
        <f t="array" ref="F86">_xll.SNL.Clients.Office.Excel.Functions.SPG($A86, "SP_ROA", F$3)</f>
        <v>0.57999999999999996</v>
      </c>
      <c r="G86" s="9" cm="1">
        <f t="array" ref="G86">_xll.SNL.Clients.Office.Excel.Functions.SPG($A86, "SP_ROA", G$3)</f>
        <v>0.53800000000000003</v>
      </c>
      <c r="H86" s="9" cm="1">
        <f t="array" ref="H86">_xll.SNL.Clients.Office.Excel.Functions.SPG($A86, "SP_ROA", H$3)</f>
        <v>-0.33600000000000002</v>
      </c>
      <c r="I86" s="9" cm="1">
        <f t="array" ref="I86">_xll.SNL.Clients.Office.Excel.Functions.SPG($A86, "SP_ROA", I$3)</f>
        <v>0.73399999999999999</v>
      </c>
      <c r="J86" s="9" cm="1">
        <f t="array" ref="J86">_xll.SNL.Clients.Office.Excel.Functions.SPG($A86, "SP_ROA", J$3)</f>
        <v>1.194</v>
      </c>
    </row>
    <row r="87" spans="1:10" x14ac:dyDescent="0.3">
      <c r="A87" s="11" t="s">
        <v>1109</v>
      </c>
      <c r="B87" s="9" cm="1">
        <f t="array" ref="B87">_xll.SNL.Clients.Office.Excel.Functions.SPG($A87, "SP_ROA", B$3)</f>
        <v>0.67331086501970905</v>
      </c>
      <c r="C87" s="9" cm="1">
        <f t="array" ref="C87">_xll.SNL.Clients.Office.Excel.Functions.SPG($A87, "SP_ROA", C$3)</f>
        <v>1.11086577091585</v>
      </c>
      <c r="D87" s="9" cm="1">
        <f t="array" ref="D87">_xll.SNL.Clients.Office.Excel.Functions.SPG($A87, "SP_ROA", D$3)</f>
        <v>1.12428196825947</v>
      </c>
      <c r="E87" s="9" cm="1">
        <f t="array" ref="E87">_xll.SNL.Clients.Office.Excel.Functions.SPG($A87, "SP_ROA", E$3)</f>
        <v>0.92451255065378501</v>
      </c>
      <c r="F87" s="9" cm="1">
        <f t="array" ref="F87">_xll.SNL.Clients.Office.Excel.Functions.SPG($A87, "SP_ROA", F$3)</f>
        <v>0.95292269658461004</v>
      </c>
      <c r="G87" s="9" cm="1">
        <f t="array" ref="G87">_xll.SNL.Clients.Office.Excel.Functions.SPG($A87, "SP_ROA", G$3)</f>
        <v>0.721796246344658</v>
      </c>
      <c r="H87" s="9" cm="1">
        <f t="array" ref="H87">_xll.SNL.Clients.Office.Excel.Functions.SPG($A87, "SP_ROA", H$3)</f>
        <v>1.0250255600870199</v>
      </c>
      <c r="I87" s="9" cm="1">
        <f t="array" ref="I87">_xll.SNL.Clients.Office.Excel.Functions.SPG($A87, "SP_ROA", I$3)</f>
        <v>0.996455510544209</v>
      </c>
      <c r="J87" s="9" cm="1">
        <f t="array" ref="J87">_xll.SNL.Clients.Office.Excel.Functions.SPG($A87, "SP_ROA", J$3)</f>
        <v>-0.142423871571978</v>
      </c>
    </row>
    <row r="88" spans="1:10" x14ac:dyDescent="0.3">
      <c r="A88" s="11" t="s">
        <v>1110</v>
      </c>
      <c r="B88" s="9" cm="1">
        <f t="array" ref="B88">_xll.SNL.Clients.Office.Excel.Functions.SPG($A88, "SP_ROA", B$3)</f>
        <v>4.0919999999999996</v>
      </c>
      <c r="C88" s="9" cm="1">
        <f t="array" ref="C88">_xll.SNL.Clients.Office.Excel.Functions.SPG($A88, "SP_ROA", C$3)</f>
        <v>11.97</v>
      </c>
      <c r="D88" s="9" cm="1">
        <f t="array" ref="D88">_xll.SNL.Clients.Office.Excel.Functions.SPG($A88, "SP_ROA", D$3)</f>
        <v>10.191000000000001</v>
      </c>
      <c r="E88" s="9" cm="1">
        <f t="array" ref="E88">_xll.SNL.Clients.Office.Excel.Functions.SPG($A88, "SP_ROA", E$3)</f>
        <v>-2.1539999999999999</v>
      </c>
      <c r="F88" s="9" cm="1">
        <f t="array" ref="F88">_xll.SNL.Clients.Office.Excel.Functions.SPG($A88, "SP_ROA", F$3)</f>
        <v>3.9180000000000001</v>
      </c>
      <c r="G88" s="9" cm="1">
        <f t="array" ref="G88">_xll.SNL.Clients.Office.Excel.Functions.SPG($A88, "SP_ROA", G$3)</f>
        <v>12.032</v>
      </c>
      <c r="H88" s="9" cm="1">
        <f t="array" ref="H88">_xll.SNL.Clients.Office.Excel.Functions.SPG($A88, "SP_ROA", H$3)</f>
        <v>12.038</v>
      </c>
      <c r="I88" s="9" cm="1">
        <f t="array" ref="I88">_xll.SNL.Clients.Office.Excel.Functions.SPG($A88, "SP_ROA", I$3)</f>
        <v>0.54800000000000004</v>
      </c>
      <c r="J88" s="9" cm="1">
        <f t="array" ref="J88">_xll.SNL.Clients.Office.Excel.Functions.SPG($A88, "SP_ROA", J$3)</f>
        <v>4.7489999999999997</v>
      </c>
    </row>
    <row r="89" spans="1:10" x14ac:dyDescent="0.3">
      <c r="A89" s="11" t="s">
        <v>1111</v>
      </c>
      <c r="B89" s="9" cm="1">
        <f t="array" ref="B89">_xll.SNL.Clients.Office.Excel.Functions.SPG($A89, "SP_ROA", B$3)</f>
        <v>0.88707805771164805</v>
      </c>
      <c r="C89" s="9" cm="1">
        <f t="array" ref="C89">_xll.SNL.Clients.Office.Excel.Functions.SPG($A89, "SP_ROA", C$3)</f>
        <v>0.858217431910543</v>
      </c>
      <c r="D89" s="9" cm="1">
        <f t="array" ref="D89">_xll.SNL.Clients.Office.Excel.Functions.SPG($A89, "SP_ROA", D$3)</f>
        <v>0.91735114855853706</v>
      </c>
      <c r="E89" s="9" cm="1">
        <f t="array" ref="E89">_xll.SNL.Clients.Office.Excel.Functions.SPG($A89, "SP_ROA", E$3)</f>
        <v>1.0403120936280901</v>
      </c>
      <c r="F89" s="9" cm="1">
        <f t="array" ref="F89">_xll.SNL.Clients.Office.Excel.Functions.SPG($A89, "SP_ROA", F$3)</f>
        <v>0.66015283973354699</v>
      </c>
      <c r="G89" s="9" cm="1">
        <f t="array" ref="G89">_xll.SNL.Clients.Office.Excel.Functions.SPG($A89, "SP_ROA", G$3)</f>
        <v>0.15691309154452401</v>
      </c>
      <c r="H89" s="9" cm="1">
        <f t="array" ref="H89">_xll.SNL.Clients.Office.Excel.Functions.SPG($A89, "SP_ROA", H$3)</f>
        <v>1.1261918115535601</v>
      </c>
      <c r="I89" s="9" cm="1">
        <f t="array" ref="I89">_xll.SNL.Clients.Office.Excel.Functions.SPG($A89, "SP_ROA", I$3)</f>
        <v>1.2085662110563899</v>
      </c>
      <c r="J89" s="9" cm="1">
        <f t="array" ref="J89">_xll.SNL.Clients.Office.Excel.Functions.SPG($A89, "SP_ROA", J$3)</f>
        <v>1.5222344898870099</v>
      </c>
    </row>
    <row r="90" spans="1:10" x14ac:dyDescent="0.3">
      <c r="A90" s="11" t="s">
        <v>1112</v>
      </c>
      <c r="B90" s="9" cm="1">
        <f t="array" ref="B90">_xll.SNL.Clients.Office.Excel.Functions.SPG($A90, "SP_ROA", B$3)</f>
        <v>11.236000000000001</v>
      </c>
      <c r="C90" s="9" cm="1">
        <f t="array" ref="C90">_xll.SNL.Clients.Office.Excel.Functions.SPG($A90, "SP_ROA", C$3)</f>
        <v>12.39</v>
      </c>
      <c r="D90" s="9" cm="1">
        <f t="array" ref="D90">_xll.SNL.Clients.Office.Excel.Functions.SPG($A90, "SP_ROA", D$3)</f>
        <v>11.680999999999999</v>
      </c>
      <c r="E90" s="9" cm="1">
        <f t="array" ref="E90">_xll.SNL.Clients.Office.Excel.Functions.SPG($A90, "SP_ROA", E$3)</f>
        <v>11.337999999999999</v>
      </c>
      <c r="F90" s="9" cm="1">
        <f t="array" ref="F90">_xll.SNL.Clients.Office.Excel.Functions.SPG($A90, "SP_ROA", F$3)</f>
        <v>9.3390000000000004</v>
      </c>
      <c r="G90" s="9" cm="1">
        <f t="array" ref="G90">_xll.SNL.Clients.Office.Excel.Functions.SPG($A90, "SP_ROA", G$3)</f>
        <v>9.2810000000000006</v>
      </c>
      <c r="H90" s="9" cm="1">
        <f t="array" ref="H90">_xll.SNL.Clients.Office.Excel.Functions.SPG($A90, "SP_ROA", H$3)</f>
        <v>11.11</v>
      </c>
      <c r="I90" s="9" cm="1">
        <f t="array" ref="I90">_xll.SNL.Clients.Office.Excel.Functions.SPG($A90, "SP_ROA", I$3)</f>
        <v>7.9489999999999998</v>
      </c>
      <c r="J90" s="9" cm="1">
        <f t="array" ref="J90">_xll.SNL.Clients.Office.Excel.Functions.SPG($A90, "SP_ROA", J$3)</f>
        <v>5.8</v>
      </c>
    </row>
    <row r="91" spans="1:10" x14ac:dyDescent="0.3">
      <c r="A91" s="11" t="s">
        <v>1113</v>
      </c>
      <c r="B91" s="9" cm="1">
        <f t="array" ref="B91">_xll.SNL.Clients.Office.Excel.Functions.SPG($A91, "SP_ROA", B$3)</f>
        <v>1.6587176894439599</v>
      </c>
      <c r="C91" s="9" cm="1">
        <f t="array" ref="C91">_xll.SNL.Clients.Office.Excel.Functions.SPG($A91, "SP_ROA", C$3)</f>
        <v>1.75538001130143</v>
      </c>
      <c r="D91" s="9" cm="1">
        <f t="array" ref="D91">_xll.SNL.Clients.Office.Excel.Functions.SPG($A91, "SP_ROA", D$3)</f>
        <v>1.8346743418053599</v>
      </c>
      <c r="E91" s="9" cm="1">
        <f t="array" ref="E91">_xll.SNL.Clients.Office.Excel.Functions.SPG($A91, "SP_ROA", E$3)</f>
        <v>1.8711765299254699</v>
      </c>
      <c r="F91" s="9" cm="1">
        <f t="array" ref="F91">_xll.SNL.Clients.Office.Excel.Functions.SPG($A91, "SP_ROA", F$3)</f>
        <v>1.50693704394979</v>
      </c>
      <c r="G91" s="9" cm="1">
        <f t="array" ref="G91">_xll.SNL.Clients.Office.Excel.Functions.SPG($A91, "SP_ROA", G$3)</f>
        <v>1.4207436785854399</v>
      </c>
      <c r="H91" s="9" cm="1">
        <f t="array" ref="H91">_xll.SNL.Clients.Office.Excel.Functions.SPG($A91, "SP_ROA", H$3)</f>
        <v>1.5285581090801901</v>
      </c>
      <c r="I91" s="9" cm="1">
        <f t="array" ref="I91">_xll.SNL.Clients.Office.Excel.Functions.SPG($A91, "SP_ROA", I$3)</f>
        <v>1.58794504054577</v>
      </c>
      <c r="J91" s="9" cm="1">
        <f t="array" ref="J91">_xll.SNL.Clients.Office.Excel.Functions.SPG($A91, "SP_ROA", J$3)</f>
        <v>1.53532405547763</v>
      </c>
    </row>
    <row r="92" spans="1:10" x14ac:dyDescent="0.3">
      <c r="A92" s="11" t="s">
        <v>1114</v>
      </c>
      <c r="B92" s="9" cm="1">
        <f t="array" ref="B92">_xll.SNL.Clients.Office.Excel.Functions.SPG($A92, "SP_ROA", B$3)</f>
        <v>1.931</v>
      </c>
      <c r="C92" s="9" cm="1">
        <f t="array" ref="C92">_xll.SNL.Clients.Office.Excel.Functions.SPG($A92, "SP_ROA", C$3)</f>
        <v>4.7839999999999998</v>
      </c>
      <c r="D92" s="9" cm="1">
        <f t="array" ref="D92">_xll.SNL.Clients.Office.Excel.Functions.SPG($A92, "SP_ROA", D$3)</f>
        <v>5.7629999999999999</v>
      </c>
      <c r="E92" s="9" cm="1">
        <f t="array" ref="E92">_xll.SNL.Clients.Office.Excel.Functions.SPG($A92, "SP_ROA", E$3)</f>
        <v>6.4470000000000001</v>
      </c>
      <c r="F92" s="9" cm="1">
        <f t="array" ref="F92">_xll.SNL.Clients.Office.Excel.Functions.SPG($A92, "SP_ROA", F$3)</f>
        <v>4.8209999999999997</v>
      </c>
      <c r="G92" s="9" cm="1">
        <f t="array" ref="G92">_xll.SNL.Clients.Office.Excel.Functions.SPG($A92, "SP_ROA", G$3)</f>
        <v>8.8659999999999997</v>
      </c>
      <c r="H92" s="9" cm="1">
        <f t="array" ref="H92">_xll.SNL.Clients.Office.Excel.Functions.SPG($A92, "SP_ROA", H$3)</f>
        <v>9.5920000000000005</v>
      </c>
      <c r="I92" s="9" cm="1">
        <f t="array" ref="I92">_xll.SNL.Clients.Office.Excel.Functions.SPG($A92, "SP_ROA", I$3)</f>
        <v>12.262</v>
      </c>
      <c r="J92" s="9" cm="1">
        <f t="array" ref="J92">_xll.SNL.Clients.Office.Excel.Functions.SPG($A92, "SP_ROA", J$3)</f>
        <v>9.6180000000000003</v>
      </c>
    </row>
    <row r="93" spans="1:10" x14ac:dyDescent="0.3">
      <c r="A93" s="11" t="s">
        <v>1115</v>
      </c>
      <c r="B93" s="9" cm="1">
        <f t="array" ref="B93">_xll.SNL.Clients.Office.Excel.Functions.SPG($A93, "SP_ROA", B$3)</f>
        <v>6.3289999999999997</v>
      </c>
      <c r="C93" s="9" cm="1">
        <f t="array" ref="C93">_xll.SNL.Clients.Office.Excel.Functions.SPG($A93, "SP_ROA", C$3)</f>
        <v>5.0620000000000003</v>
      </c>
      <c r="D93" s="9" cm="1">
        <f t="array" ref="D93">_xll.SNL.Clients.Office.Excel.Functions.SPG($A93, "SP_ROA", D$3)</f>
        <v>4.9729999999999999</v>
      </c>
      <c r="E93" s="9" cm="1">
        <f t="array" ref="E93">_xll.SNL.Clients.Office.Excel.Functions.SPG($A93, "SP_ROA", E$3)</f>
        <v>6.3789999999999996</v>
      </c>
      <c r="F93" s="9" cm="1">
        <f t="array" ref="F93">_xll.SNL.Clients.Office.Excel.Functions.SPG($A93, "SP_ROA", F$3)</f>
        <v>6.5039999999999996</v>
      </c>
      <c r="G93" s="9" cm="1">
        <f t="array" ref="G93">_xll.SNL.Clients.Office.Excel.Functions.SPG($A93, "SP_ROA", G$3)</f>
        <v>6.6749999999999998</v>
      </c>
      <c r="H93" s="9" cm="1">
        <f t="array" ref="H93">_xll.SNL.Clients.Office.Excel.Functions.SPG($A93, "SP_ROA", H$3)</f>
        <v>5.8220000000000001</v>
      </c>
      <c r="I93" s="9" cm="1">
        <f t="array" ref="I93">_xll.SNL.Clients.Office.Excel.Functions.SPG($A93, "SP_ROA", I$3)</f>
        <v>6.0620000000000003</v>
      </c>
      <c r="J93" s="9" cm="1">
        <f t="array" ref="J93">_xll.SNL.Clients.Office.Excel.Functions.SPG($A93, "SP_ROA", J$3)</f>
        <v>6.173</v>
      </c>
    </row>
    <row r="94" spans="1:10" x14ac:dyDescent="0.3">
      <c r="A94" s="11" t="s">
        <v>1116</v>
      </c>
      <c r="B94" s="9" cm="1">
        <f t="array" ref="B94">_xll.SNL.Clients.Office.Excel.Functions.SPG($A94, "SP_ROA", B$3)</f>
        <v>3.9449999999999998</v>
      </c>
      <c r="C94" s="9" cm="1">
        <f t="array" ref="C94">_xll.SNL.Clients.Office.Excel.Functions.SPG($A94, "SP_ROA", C$3)</f>
        <v>4.0609999999999999</v>
      </c>
      <c r="D94" s="9" cm="1">
        <f t="array" ref="D94">_xll.SNL.Clients.Office.Excel.Functions.SPG($A94, "SP_ROA", D$3)</f>
        <v>3.9089999999999998</v>
      </c>
      <c r="E94" s="9" cm="1">
        <f t="array" ref="E94">_xll.SNL.Clients.Office.Excel.Functions.SPG($A94, "SP_ROA", E$3)</f>
        <v>3.7240000000000002</v>
      </c>
      <c r="F94" s="9" cm="1">
        <f t="array" ref="F94">_xll.SNL.Clients.Office.Excel.Functions.SPG($A94, "SP_ROA", F$3)</f>
        <v>3.6080000000000001</v>
      </c>
      <c r="G94" s="9" cm="1">
        <f t="array" ref="G94">_xll.SNL.Clients.Office.Excel.Functions.SPG($A94, "SP_ROA", G$3)</f>
        <v>5.0620000000000003</v>
      </c>
      <c r="H94" s="9" cm="1">
        <f t="array" ref="H94">_xll.SNL.Clients.Office.Excel.Functions.SPG($A94, "SP_ROA", H$3)</f>
        <v>6.0490000000000004</v>
      </c>
      <c r="I94" s="9" cm="1">
        <f t="array" ref="I94">_xll.SNL.Clients.Office.Excel.Functions.SPG($A94, "SP_ROA", I$3)</f>
        <v>6.4889999999999999</v>
      </c>
      <c r="J94" s="9" cm="1">
        <f t="array" ref="J94">_xll.SNL.Clients.Office.Excel.Functions.SPG($A94, "SP_ROA", J$3)</f>
        <v>6.1520000000000001</v>
      </c>
    </row>
    <row r="95" spans="1:10" x14ac:dyDescent="0.3">
      <c r="A95" s="11" t="s">
        <v>1117</v>
      </c>
      <c r="B95" s="9" cm="1">
        <f t="array" ref="B95">_xll.SNL.Clients.Office.Excel.Functions.SPG($A95, "SP_ROA", B$3)</f>
        <v>3.4078891391876902</v>
      </c>
      <c r="C95" s="9" cm="1">
        <f t="array" ref="C95">_xll.SNL.Clients.Office.Excel.Functions.SPG($A95, "SP_ROA", C$3)</f>
        <v>3.43684090921675</v>
      </c>
      <c r="D95" s="9" cm="1">
        <f t="array" ref="D95">_xll.SNL.Clients.Office.Excel.Functions.SPG($A95, "SP_ROA", D$3)</f>
        <v>3.5390198778277799</v>
      </c>
      <c r="E95" s="9" cm="1">
        <f t="array" ref="E95">_xll.SNL.Clients.Office.Excel.Functions.SPG($A95, "SP_ROA", E$3)</f>
        <v>3.44590595171714</v>
      </c>
      <c r="F95" s="9" cm="1">
        <f t="array" ref="F95">_xll.SNL.Clients.Office.Excel.Functions.SPG($A95, "SP_ROA", F$3)</f>
        <v>3.1765615026001002</v>
      </c>
      <c r="G95" s="9" cm="1">
        <f t="array" ref="G95">_xll.SNL.Clients.Office.Excel.Functions.SPG($A95, "SP_ROA", G$3)</f>
        <v>3.2824968186671502</v>
      </c>
      <c r="H95" s="9" cm="1">
        <f t="array" ref="H95">_xll.SNL.Clients.Office.Excel.Functions.SPG($A95, "SP_ROA", H$3)</f>
        <v>-20.854805486422102</v>
      </c>
      <c r="I95" s="9" cm="1">
        <f t="array" ref="I95">_xll.SNL.Clients.Office.Excel.Functions.SPG($A95, "SP_ROA", I$3)</f>
        <v>3.00481770793147</v>
      </c>
      <c r="J95" s="9" cm="1">
        <f t="array" ref="J95">_xll.SNL.Clients.Office.Excel.Functions.SPG($A95, "SP_ROA", J$3)</f>
        <v>7.6249394358234301</v>
      </c>
    </row>
    <row r="96" spans="1:10" x14ac:dyDescent="0.3">
      <c r="A96" s="11" t="s">
        <v>1118</v>
      </c>
      <c r="B96" s="9" t="str" cm="1">
        <f t="array" ref="B96">_xll.SNL.Clients.Office.Excel.Functions.SPG($A96, "SP_ROA", B$3)</f>
        <v>NA</v>
      </c>
      <c r="C96" s="9" cm="1">
        <f t="array" ref="C96">_xll.SNL.Clients.Office.Excel.Functions.SPG($A96, "SP_ROA", C$3)</f>
        <v>5.13</v>
      </c>
      <c r="D96" s="9" cm="1">
        <f t="array" ref="D96">_xll.SNL.Clients.Office.Excel.Functions.SPG($A96, "SP_ROA", D$3)</f>
        <v>9.0549999999999997</v>
      </c>
      <c r="E96" s="9" cm="1">
        <f t="array" ref="E96">_xll.SNL.Clients.Office.Excel.Functions.SPG($A96, "SP_ROA", E$3)</f>
        <v>8.4019999999999992</v>
      </c>
      <c r="F96" s="9" cm="1">
        <f t="array" ref="F96">_xll.SNL.Clients.Office.Excel.Functions.SPG($A96, "SP_ROA", F$3)</f>
        <v>7.56</v>
      </c>
      <c r="G96" s="9" cm="1">
        <f t="array" ref="G96">_xll.SNL.Clients.Office.Excel.Functions.SPG($A96, "SP_ROA", G$3)</f>
        <v>5.7220000000000004</v>
      </c>
      <c r="H96" s="9" cm="1">
        <f t="array" ref="H96">_xll.SNL.Clients.Office.Excel.Functions.SPG($A96, "SP_ROA", H$3)</f>
        <v>10.736000000000001</v>
      </c>
      <c r="I96" s="9" cm="1">
        <f t="array" ref="I96">_xll.SNL.Clients.Office.Excel.Functions.SPG($A96, "SP_ROA", I$3)</f>
        <v>11.336</v>
      </c>
      <c r="J96" s="9" cm="1">
        <f t="array" ref="J96">_xll.SNL.Clients.Office.Excel.Functions.SPG($A96, "SP_ROA", J$3)</f>
        <v>9.1989999999999998</v>
      </c>
    </row>
    <row r="97" spans="1:10" x14ac:dyDescent="0.3">
      <c r="A97" s="11" t="s">
        <v>1119</v>
      </c>
      <c r="B97" s="9" cm="1">
        <f t="array" ref="B97">_xll.SNL.Clients.Office.Excel.Functions.SPG($A97, "SP_ROA", B$3)</f>
        <v>0.437</v>
      </c>
      <c r="C97" s="9" cm="1">
        <f t="array" ref="C97">_xll.SNL.Clients.Office.Excel.Functions.SPG($A97, "SP_ROA", C$3)</f>
        <v>5.5819999999999999</v>
      </c>
      <c r="D97" s="9" cm="1">
        <f t="array" ref="D97">_xll.SNL.Clients.Office.Excel.Functions.SPG($A97, "SP_ROA", D$3)</f>
        <v>4.84</v>
      </c>
      <c r="E97" s="9" cm="1">
        <f t="array" ref="E97">_xll.SNL.Clients.Office.Excel.Functions.SPG($A97, "SP_ROA", E$3)</f>
        <v>0.88300000000000001</v>
      </c>
      <c r="F97" s="9" cm="1">
        <f t="array" ref="F97">_xll.SNL.Clients.Office.Excel.Functions.SPG($A97, "SP_ROA", F$3)</f>
        <v>1.488</v>
      </c>
      <c r="G97" s="9" cm="1">
        <f t="array" ref="G97">_xll.SNL.Clients.Office.Excel.Functions.SPG($A97, "SP_ROA", G$3)</f>
        <v>4.6829999999999998</v>
      </c>
      <c r="H97" s="9" cm="1">
        <f t="array" ref="H97">_xll.SNL.Clients.Office.Excel.Functions.SPG($A97, "SP_ROA", H$3)</f>
        <v>4.4320000000000004</v>
      </c>
      <c r="I97" s="9" cm="1">
        <f t="array" ref="I97">_xll.SNL.Clients.Office.Excel.Functions.SPG($A97, "SP_ROA", I$3)</f>
        <v>2.6040000000000001</v>
      </c>
      <c r="J97" s="9" cm="1">
        <f t="array" ref="J97">_xll.SNL.Clients.Office.Excel.Functions.SPG($A97, "SP_ROA", J$3)</f>
        <v>0.81599999999999995</v>
      </c>
    </row>
    <row r="98" spans="1:10" x14ac:dyDescent="0.3">
      <c r="A98" s="11" t="s">
        <v>1120</v>
      </c>
      <c r="B98" s="9" cm="1">
        <f t="array" ref="B98">_xll.SNL.Clients.Office.Excel.Functions.SPG($A98, "SP_ROA", B$3)</f>
        <v>0.96615580447540395</v>
      </c>
      <c r="C98" s="9" cm="1">
        <f t="array" ref="C98">_xll.SNL.Clients.Office.Excel.Functions.SPG($A98, "SP_ROA", C$3)</f>
        <v>0.66678424976242501</v>
      </c>
      <c r="D98" s="9" cm="1">
        <f t="array" ref="D98">_xll.SNL.Clients.Office.Excel.Functions.SPG($A98, "SP_ROA", D$3)</f>
        <v>0.58721254957401403</v>
      </c>
      <c r="E98" s="9" cm="1">
        <f t="array" ref="E98">_xll.SNL.Clients.Office.Excel.Functions.SPG($A98, "SP_ROA", E$3)</f>
        <v>0.41400177293750101</v>
      </c>
      <c r="F98" s="9" cm="1">
        <f t="array" ref="F98">_xll.SNL.Clients.Office.Excel.Functions.SPG($A98, "SP_ROA", F$3)</f>
        <v>0.70251879310237897</v>
      </c>
      <c r="G98" s="9" cm="1">
        <f t="array" ref="G98">_xll.SNL.Clients.Office.Excel.Functions.SPG($A98, "SP_ROA", G$3)</f>
        <v>0.99302335650909102</v>
      </c>
      <c r="H98" s="9" cm="1">
        <f t="array" ref="H98">_xll.SNL.Clients.Office.Excel.Functions.SPG($A98, "SP_ROA", H$3)</f>
        <v>1.0271196529051201</v>
      </c>
      <c r="I98" s="9" cm="1">
        <f t="array" ref="I98">_xll.SNL.Clients.Office.Excel.Functions.SPG($A98, "SP_ROA", I$3)</f>
        <v>1.2162789372382701</v>
      </c>
      <c r="J98" s="9" cm="1">
        <f t="array" ref="J98">_xll.SNL.Clients.Office.Excel.Functions.SPG($A98, "SP_ROA", J$3)</f>
        <v>1.18285823809625</v>
      </c>
    </row>
    <row r="99" spans="1:10" x14ac:dyDescent="0.3">
      <c r="A99" s="11" t="s">
        <v>1121</v>
      </c>
      <c r="B99" s="9" cm="1">
        <f t="array" ref="B99">_xll.SNL.Clients.Office.Excel.Functions.SPG($A99, "SP_ROA", B$3)</f>
        <v>9.2230000000000008</v>
      </c>
      <c r="C99" s="9" cm="1">
        <f t="array" ref="C99">_xll.SNL.Clients.Office.Excel.Functions.SPG($A99, "SP_ROA", C$3)</f>
        <v>8.141</v>
      </c>
      <c r="D99" s="9" cm="1">
        <f t="array" ref="D99">_xll.SNL.Clients.Office.Excel.Functions.SPG($A99, "SP_ROA", D$3)</f>
        <v>10.234999999999999</v>
      </c>
      <c r="E99" s="9" cm="1">
        <f t="array" ref="E99">_xll.SNL.Clients.Office.Excel.Functions.SPG($A99, "SP_ROA", E$3)</f>
        <v>9.8070000000000004</v>
      </c>
      <c r="F99" s="9" cm="1">
        <f t="array" ref="F99">_xll.SNL.Clients.Office.Excel.Functions.SPG($A99, "SP_ROA", F$3)</f>
        <v>8.5220000000000002</v>
      </c>
      <c r="G99" s="9" cm="1">
        <f t="array" ref="G99">_xll.SNL.Clients.Office.Excel.Functions.SPG($A99, "SP_ROA", G$3)</f>
        <v>7.1639999999999997</v>
      </c>
      <c r="H99" s="9" cm="1">
        <f t="array" ref="H99">_xll.SNL.Clients.Office.Excel.Functions.SPG($A99, "SP_ROA", H$3)</f>
        <v>8.5679999999999996</v>
      </c>
      <c r="I99" s="9" cm="1">
        <f t="array" ref="I99">_xll.SNL.Clients.Office.Excel.Functions.SPG($A99, "SP_ROA", I$3)</f>
        <v>4.7270000000000003</v>
      </c>
      <c r="J99" s="9" cm="1">
        <f t="array" ref="J99">_xll.SNL.Clients.Office.Excel.Functions.SPG($A99, "SP_ROA", J$3)</f>
        <v>4.3540000000000001</v>
      </c>
    </row>
    <row r="100" spans="1:10" x14ac:dyDescent="0.3">
      <c r="A100" s="11" t="s">
        <v>1122</v>
      </c>
      <c r="B100" s="9" cm="1">
        <f t="array" ref="B100">_xll.SNL.Clients.Office.Excel.Functions.SPG($A100, "SP_ROA", B$3)</f>
        <v>5.2850000000000001</v>
      </c>
      <c r="C100" s="9" cm="1">
        <f t="array" ref="C100">_xll.SNL.Clients.Office.Excel.Functions.SPG($A100, "SP_ROA", C$3)</f>
        <v>8.0879999999999992</v>
      </c>
      <c r="D100" s="9" cm="1">
        <f t="array" ref="D100">_xll.SNL.Clients.Office.Excel.Functions.SPG($A100, "SP_ROA", D$3)</f>
        <v>8.5239999999999991</v>
      </c>
      <c r="E100" s="9" cm="1">
        <f t="array" ref="E100">_xll.SNL.Clients.Office.Excel.Functions.SPG($A100, "SP_ROA", E$3)</f>
        <v>7.6120000000000001</v>
      </c>
      <c r="F100" s="9" cm="1">
        <f t="array" ref="F100">_xll.SNL.Clients.Office.Excel.Functions.SPG($A100, "SP_ROA", F$3)</f>
        <v>6.9530000000000003</v>
      </c>
      <c r="G100" s="9" cm="1">
        <f t="array" ref="G100">_xll.SNL.Clients.Office.Excel.Functions.SPG($A100, "SP_ROA", G$3)</f>
        <v>8.3699999999999992</v>
      </c>
      <c r="H100" s="9" cm="1">
        <f t="array" ref="H100">_xll.SNL.Clients.Office.Excel.Functions.SPG($A100, "SP_ROA", H$3)</f>
        <v>9.6869999999999994</v>
      </c>
      <c r="I100" s="9" cm="1">
        <f t="array" ref="I100">_xll.SNL.Clients.Office.Excel.Functions.SPG($A100, "SP_ROA", I$3)</f>
        <v>9.8339999999999996</v>
      </c>
      <c r="J100" s="9" cm="1">
        <f t="array" ref="J100">_xll.SNL.Clients.Office.Excel.Functions.SPG($A100, "SP_ROA", J$3)</f>
        <v>8.0739999999999998</v>
      </c>
    </row>
    <row r="101" spans="1:10" x14ac:dyDescent="0.3">
      <c r="A101" s="11" t="s">
        <v>1123</v>
      </c>
      <c r="B101" s="9" cm="1">
        <f t="array" ref="B101">_xll.SNL.Clients.Office.Excel.Functions.SPG($A101, "SP_ROA", B$3)</f>
        <v>11.286</v>
      </c>
      <c r="C101" s="9" cm="1">
        <f t="array" ref="C101">_xll.SNL.Clients.Office.Excel.Functions.SPG($A101, "SP_ROA", C$3)</f>
        <v>10.545999999999999</v>
      </c>
      <c r="D101" s="9" cm="1">
        <f t="array" ref="D101">_xll.SNL.Clients.Office.Excel.Functions.SPG($A101, "SP_ROA", D$3)</f>
        <v>14.302</v>
      </c>
      <c r="E101" s="9" cm="1">
        <f t="array" ref="E101">_xll.SNL.Clients.Office.Excel.Functions.SPG($A101, "SP_ROA", E$3)</f>
        <v>17.116</v>
      </c>
      <c r="F101" s="9" cm="1">
        <f t="array" ref="F101">_xll.SNL.Clients.Office.Excel.Functions.SPG($A101, "SP_ROA", F$3)</f>
        <v>13.269</v>
      </c>
      <c r="G101" s="9" cm="1">
        <f t="array" ref="G101">_xll.SNL.Clients.Office.Excel.Functions.SPG($A101, "SP_ROA", G$3)</f>
        <v>11.88</v>
      </c>
      <c r="H101" s="9" cm="1">
        <f t="array" ref="H101">_xll.SNL.Clients.Office.Excel.Functions.SPG($A101, "SP_ROA", H$3)</f>
        <v>14.907999999999999</v>
      </c>
      <c r="I101" s="9" cm="1">
        <f t="array" ref="I101">_xll.SNL.Clients.Office.Excel.Functions.SPG($A101, "SP_ROA", I$3)</f>
        <v>17.311</v>
      </c>
      <c r="J101" s="9" cm="1">
        <f t="array" ref="J101">_xll.SNL.Clients.Office.Excel.Functions.SPG($A101, "SP_ROA", J$3)</f>
        <v>12.912000000000001</v>
      </c>
    </row>
    <row r="102" spans="1:10" x14ac:dyDescent="0.3">
      <c r="A102" s="11" t="s">
        <v>1124</v>
      </c>
      <c r="B102" s="9" cm="1">
        <f t="array" ref="B102">_xll.SNL.Clients.Office.Excel.Functions.SPG($A102, "SP_ROA", B$3)</f>
        <v>6.4640000000000004</v>
      </c>
      <c r="C102" s="9" cm="1">
        <f t="array" ref="C102">_xll.SNL.Clients.Office.Excel.Functions.SPG($A102, "SP_ROA", C$3)</f>
        <v>6.6680000000000001</v>
      </c>
      <c r="D102" s="9" cm="1">
        <f t="array" ref="D102">_xll.SNL.Clients.Office.Excel.Functions.SPG($A102, "SP_ROA", D$3)</f>
        <v>7.0940000000000003</v>
      </c>
      <c r="E102" s="9" cm="1">
        <f t="array" ref="E102">_xll.SNL.Clients.Office.Excel.Functions.SPG($A102, "SP_ROA", E$3)</f>
        <v>6.4640000000000004</v>
      </c>
      <c r="F102" s="9" cm="1">
        <f t="array" ref="F102">_xll.SNL.Clients.Office.Excel.Functions.SPG($A102, "SP_ROA", F$3)</f>
        <v>4.306</v>
      </c>
      <c r="G102" s="9" cm="1">
        <f t="array" ref="G102">_xll.SNL.Clients.Office.Excel.Functions.SPG($A102, "SP_ROA", G$3)</f>
        <v>5.4160000000000004</v>
      </c>
      <c r="H102" s="9" cm="1">
        <f t="array" ref="H102">_xll.SNL.Clients.Office.Excel.Functions.SPG($A102, "SP_ROA", H$3)</f>
        <v>6.524</v>
      </c>
      <c r="I102" s="9" cm="1">
        <f t="array" ref="I102">_xll.SNL.Clients.Office.Excel.Functions.SPG($A102, "SP_ROA", I$3)</f>
        <v>6.1420000000000003</v>
      </c>
      <c r="J102" s="9" cm="1">
        <f t="array" ref="J102">_xll.SNL.Clients.Office.Excel.Functions.SPG($A102, "SP_ROA", J$3)</f>
        <v>4.649</v>
      </c>
    </row>
    <row r="103" spans="1:10" x14ac:dyDescent="0.3">
      <c r="A103" s="11" t="s">
        <v>1125</v>
      </c>
      <c r="B103" s="9" cm="1">
        <f t="array" ref="B103">_xll.SNL.Clients.Office.Excel.Functions.SPG($A103, "SP_ROA", B$3)</f>
        <v>5.40532268511057</v>
      </c>
      <c r="C103" s="9" cm="1">
        <f t="array" ref="C103">_xll.SNL.Clients.Office.Excel.Functions.SPG($A103, "SP_ROA", C$3)</f>
        <v>6.47615924114828</v>
      </c>
      <c r="D103" s="9" cm="1">
        <f t="array" ref="D103">_xll.SNL.Clients.Office.Excel.Functions.SPG($A103, "SP_ROA", D$3)</f>
        <v>6.5250740675894603</v>
      </c>
      <c r="E103" s="9" cm="1">
        <f t="array" ref="E103">_xll.SNL.Clients.Office.Excel.Functions.SPG($A103, "SP_ROA", E$3)</f>
        <v>6.0797795978228297</v>
      </c>
      <c r="F103" s="9" cm="1">
        <f t="array" ref="F103">_xll.SNL.Clients.Office.Excel.Functions.SPG($A103, "SP_ROA", F$3)</f>
        <v>6.10318171889321</v>
      </c>
      <c r="G103" s="9" cm="1">
        <f t="array" ref="G103">_xll.SNL.Clients.Office.Excel.Functions.SPG($A103, "SP_ROA", G$3)</f>
        <v>7.2650361266775496</v>
      </c>
      <c r="H103" s="9" cm="1">
        <f t="array" ref="H103">_xll.SNL.Clients.Office.Excel.Functions.SPG($A103, "SP_ROA", H$3)</f>
        <v>6.58909506779964</v>
      </c>
      <c r="I103" s="9" cm="1">
        <f t="array" ref="I103">_xll.SNL.Clients.Office.Excel.Functions.SPG($A103, "SP_ROA", I$3)</f>
        <v>6.2540118423621003</v>
      </c>
      <c r="J103" s="9" cm="1">
        <f t="array" ref="J103">_xll.SNL.Clients.Office.Excel.Functions.SPG($A103, "SP_ROA", J$3)</f>
        <v>6.2102421090550797</v>
      </c>
    </row>
    <row r="104" spans="1:10" x14ac:dyDescent="0.3">
      <c r="A104" s="11" t="s">
        <v>1126</v>
      </c>
      <c r="B104" s="9" cm="1">
        <f t="array" ref="B104">_xll.SNL.Clients.Office.Excel.Functions.SPG($A104, "SP_ROA", B$3)</f>
        <v>1.1854556448349101</v>
      </c>
      <c r="C104" s="9" cm="1">
        <f t="array" ref="C104">_xll.SNL.Clients.Office.Excel.Functions.SPG($A104, "SP_ROA", C$3)</f>
        <v>1.2143350062735301</v>
      </c>
      <c r="D104" s="9" cm="1">
        <f t="array" ref="D104">_xll.SNL.Clients.Office.Excel.Functions.SPG($A104, "SP_ROA", D$3)</f>
        <v>1.1846267866869999</v>
      </c>
      <c r="E104" s="9" cm="1">
        <f t="array" ref="E104">_xll.SNL.Clients.Office.Excel.Functions.SPG($A104, "SP_ROA", E$3)</f>
        <v>1.1887172717027299</v>
      </c>
      <c r="F104" s="9" cm="1">
        <f t="array" ref="F104">_xll.SNL.Clients.Office.Excel.Functions.SPG($A104, "SP_ROA", F$3)</f>
        <v>1.10039699321327</v>
      </c>
      <c r="G104" s="9" cm="1">
        <f t="array" ref="G104">_xll.SNL.Clients.Office.Excel.Functions.SPG($A104, "SP_ROA", G$3)</f>
        <v>0.83566728461710804</v>
      </c>
      <c r="H104" s="9" cm="1">
        <f t="array" ref="H104">_xll.SNL.Clients.Office.Excel.Functions.SPG($A104, "SP_ROA", H$3)</f>
        <v>1.2757287384554099</v>
      </c>
      <c r="I104" s="9" cm="1">
        <f t="array" ref="I104">_xll.SNL.Clients.Office.Excel.Functions.SPG($A104, "SP_ROA", I$3)</f>
        <v>1.3148923862638899</v>
      </c>
      <c r="J104" s="9" cm="1">
        <f t="array" ref="J104">_xll.SNL.Clients.Office.Excel.Functions.SPG($A104, "SP_ROA", J$3)</f>
        <v>1.38501748238323</v>
      </c>
    </row>
    <row r="105" spans="1:10" x14ac:dyDescent="0.3">
      <c r="A105" s="11" t="s">
        <v>1127</v>
      </c>
      <c r="B105" s="9" cm="1">
        <f t="array" ref="B105">_xll.SNL.Clients.Office.Excel.Functions.SPG($A105, "SP_ROA", B$3)</f>
        <v>6.5650000000000004</v>
      </c>
      <c r="C105" s="9" cm="1">
        <f t="array" ref="C105">_xll.SNL.Clients.Office.Excel.Functions.SPG($A105, "SP_ROA", C$3)</f>
        <v>8.625</v>
      </c>
      <c r="D105" s="9" cm="1">
        <f t="array" ref="D105">_xll.SNL.Clients.Office.Excel.Functions.SPG($A105, "SP_ROA", D$3)</f>
        <v>8.0920000000000005</v>
      </c>
      <c r="E105" s="9" cm="1">
        <f t="array" ref="E105">_xll.SNL.Clients.Office.Excel.Functions.SPG($A105, "SP_ROA", E$3)</f>
        <v>7.452</v>
      </c>
      <c r="F105" s="9" cm="1">
        <f t="array" ref="F105">_xll.SNL.Clients.Office.Excel.Functions.SPG($A105, "SP_ROA", F$3)</f>
        <v>5.4130000000000003</v>
      </c>
      <c r="G105" s="9" cm="1">
        <f t="array" ref="G105">_xll.SNL.Clients.Office.Excel.Functions.SPG($A105, "SP_ROA", G$3)</f>
        <v>9.3279999999999994</v>
      </c>
      <c r="H105" s="9" cm="1">
        <f t="array" ref="H105">_xll.SNL.Clients.Office.Excel.Functions.SPG($A105, "SP_ROA", H$3)</f>
        <v>7.88</v>
      </c>
      <c r="I105" s="9" cm="1">
        <f t="array" ref="I105">_xll.SNL.Clients.Office.Excel.Functions.SPG($A105, "SP_ROA", I$3)</f>
        <v>6.8029999999999999</v>
      </c>
      <c r="J105" s="9" cm="1">
        <f t="array" ref="J105">_xll.SNL.Clients.Office.Excel.Functions.SPG($A105, "SP_ROA", J$3)</f>
        <v>4.4589999999999996</v>
      </c>
    </row>
    <row r="106" spans="1:10" x14ac:dyDescent="0.3">
      <c r="A106" s="11" t="s">
        <v>1128</v>
      </c>
      <c r="B106" s="9" cm="1">
        <f t="array" ref="B106">_xll.SNL.Clients.Office.Excel.Functions.SPG($A106, "SP_ROA", B$3)</f>
        <v>-29.190999999999999</v>
      </c>
      <c r="C106" s="9" cm="1">
        <f t="array" ref="C106">_xll.SNL.Clients.Office.Excel.Functions.SPG($A106, "SP_ROA", C$3)</f>
        <v>-24.498000000000001</v>
      </c>
      <c r="D106" s="9" cm="1">
        <f t="array" ref="D106">_xll.SNL.Clients.Office.Excel.Functions.SPG($A106, "SP_ROA", D$3)</f>
        <v>-23.785</v>
      </c>
      <c r="E106" s="9" cm="1">
        <f t="array" ref="E106">_xll.SNL.Clients.Office.Excel.Functions.SPG($A106, "SP_ROA", E$3)</f>
        <v>-27.911000000000001</v>
      </c>
      <c r="F106" s="9" cm="1">
        <f t="array" ref="F106">_xll.SNL.Clients.Office.Excel.Functions.SPG($A106, "SP_ROA", F$3)</f>
        <v>-38.664999999999999</v>
      </c>
      <c r="G106" s="9" cm="1">
        <f t="array" ref="G106">_xll.SNL.Clients.Office.Excel.Functions.SPG($A106, "SP_ROA", G$3)</f>
        <v>-40.71</v>
      </c>
      <c r="H106" s="9" cm="1">
        <f t="array" ref="H106">_xll.SNL.Clients.Office.Excel.Functions.SPG($A106, "SP_ROA", H$3)</f>
        <v>-40.204999999999998</v>
      </c>
      <c r="I106" s="9" cm="1">
        <f t="array" ref="I106">_xll.SNL.Clients.Office.Excel.Functions.SPG($A106, "SP_ROA", I$3)</f>
        <v>-36.548000000000002</v>
      </c>
      <c r="J106" s="9" cm="1">
        <f t="array" ref="J106">_xll.SNL.Clients.Office.Excel.Functions.SPG($A106, "SP_ROA", J$3)</f>
        <v>-32.677</v>
      </c>
    </row>
    <row r="107" spans="1:10" x14ac:dyDescent="0.3">
      <c r="A107" s="11" t="s">
        <v>1129</v>
      </c>
      <c r="B107" s="9" cm="1">
        <f t="array" ref="B107">_xll.SNL.Clients.Office.Excel.Functions.SPG($A107, "SP_ROA", B$3)</f>
        <v>1.629</v>
      </c>
      <c r="C107" s="9" cm="1">
        <f t="array" ref="C107">_xll.SNL.Clients.Office.Excel.Functions.SPG($A107, "SP_ROA", C$3)</f>
        <v>2.3639999999999999</v>
      </c>
      <c r="D107" s="9" cm="1">
        <f t="array" ref="D107">_xll.SNL.Clients.Office.Excel.Functions.SPG($A107, "SP_ROA", D$3)</f>
        <v>1.742</v>
      </c>
      <c r="E107" s="9" cm="1">
        <f t="array" ref="E107">_xll.SNL.Clients.Office.Excel.Functions.SPG($A107, "SP_ROA", E$3)</f>
        <v>1.6719999999999999</v>
      </c>
      <c r="F107" s="9" cm="1">
        <f t="array" ref="F107">_xll.SNL.Clients.Office.Excel.Functions.SPG($A107, "SP_ROA", F$3)</f>
        <v>0.83</v>
      </c>
      <c r="G107" s="9" cm="1">
        <f t="array" ref="G107">_xll.SNL.Clients.Office.Excel.Functions.SPG($A107, "SP_ROA", G$3)</f>
        <v>3.7970000000000002</v>
      </c>
      <c r="H107" s="9" cm="1">
        <f t="array" ref="H107">_xll.SNL.Clients.Office.Excel.Functions.SPG($A107, "SP_ROA", H$3)</f>
        <v>2.8039999999999998</v>
      </c>
      <c r="I107" s="9" cm="1">
        <f t="array" ref="I107">_xll.SNL.Clients.Office.Excel.Functions.SPG($A107, "SP_ROA", I$3)</f>
        <v>3.1709999999999998</v>
      </c>
      <c r="J107" s="9" cm="1">
        <f t="array" ref="J107">_xll.SNL.Clients.Office.Excel.Functions.SPG($A107, "SP_ROA", J$3)</f>
        <v>4.29</v>
      </c>
    </row>
    <row r="108" spans="1:10" x14ac:dyDescent="0.3">
      <c r="A108" s="11" t="s">
        <v>1130</v>
      </c>
      <c r="B108" s="9" cm="1">
        <f t="array" ref="B108">_xll.SNL.Clients.Office.Excel.Functions.SPG($A108, "SP_ROA", B$3)</f>
        <v>3.008</v>
      </c>
      <c r="C108" s="9" cm="1">
        <f t="array" ref="C108">_xll.SNL.Clients.Office.Excel.Functions.SPG($A108, "SP_ROA", C$3)</f>
        <v>1.454</v>
      </c>
      <c r="D108" s="9" cm="1">
        <f t="array" ref="D108">_xll.SNL.Clients.Office.Excel.Functions.SPG($A108, "SP_ROA", D$3)</f>
        <v>2.44</v>
      </c>
      <c r="E108" s="9" cm="1">
        <f t="array" ref="E108">_xll.SNL.Clients.Office.Excel.Functions.SPG($A108, "SP_ROA", E$3)</f>
        <v>2.532</v>
      </c>
      <c r="F108" s="9" cm="1">
        <f t="array" ref="F108">_xll.SNL.Clients.Office.Excel.Functions.SPG($A108, "SP_ROA", F$3)</f>
        <v>1.7250000000000001</v>
      </c>
      <c r="G108" s="9" cm="1">
        <f t="array" ref="G108">_xll.SNL.Clients.Office.Excel.Functions.SPG($A108, "SP_ROA", G$3)</f>
        <v>2.4359999999999999</v>
      </c>
      <c r="H108" s="9" cm="1">
        <f t="array" ref="H108">_xll.SNL.Clients.Office.Excel.Functions.SPG($A108, "SP_ROA", H$3)</f>
        <v>2.6259999999999999</v>
      </c>
      <c r="I108" s="9" cm="1">
        <f t="array" ref="I108">_xll.SNL.Clients.Office.Excel.Functions.SPG($A108, "SP_ROA", I$3)</f>
        <v>2.7410000000000001</v>
      </c>
      <c r="J108" s="9" cm="1">
        <f t="array" ref="J108">_xll.SNL.Clients.Office.Excel.Functions.SPG($A108, "SP_ROA", J$3)</f>
        <v>1.86</v>
      </c>
    </row>
    <row r="109" spans="1:10" x14ac:dyDescent="0.3">
      <c r="A109" s="11" t="s">
        <v>1131</v>
      </c>
      <c r="B109" s="9" t="str" cm="1">
        <f t="array" ref="B109">_xll.SNL.Clients.Office.Excel.Functions.SPG($A109, "SP_ROA", B$3)</f>
        <v>NA</v>
      </c>
      <c r="C109" s="9" cm="1">
        <f t="array" ref="C109">_xll.SNL.Clients.Office.Excel.Functions.SPG($A109, "SP_ROA", C$3)</f>
        <v>9.2530000000000001</v>
      </c>
      <c r="D109" s="9" cm="1">
        <f t="array" ref="D109">_xll.SNL.Clients.Office.Excel.Functions.SPG($A109, "SP_ROA", D$3)</f>
        <v>7.0149999999999997</v>
      </c>
      <c r="E109" s="9" cm="1">
        <f t="array" ref="E109">_xll.SNL.Clients.Office.Excel.Functions.SPG($A109, "SP_ROA", E$3)</f>
        <v>11.967000000000001</v>
      </c>
      <c r="F109" s="9" cm="1">
        <f t="array" ref="F109">_xll.SNL.Clients.Office.Excel.Functions.SPG($A109, "SP_ROA", F$3)</f>
        <v>8.6969999999999992</v>
      </c>
      <c r="G109" s="9" cm="1">
        <f t="array" ref="G109">_xll.SNL.Clients.Office.Excel.Functions.SPG($A109, "SP_ROA", G$3)</f>
        <v>10.872</v>
      </c>
      <c r="H109" s="9" cm="1">
        <f t="array" ref="H109">_xll.SNL.Clients.Office.Excel.Functions.SPG($A109, "SP_ROA", H$3)</f>
        <v>8.73</v>
      </c>
      <c r="I109" s="9" cm="1">
        <f t="array" ref="I109">_xll.SNL.Clients.Office.Excel.Functions.SPG($A109, "SP_ROA", I$3)</f>
        <v>8.4420000000000002</v>
      </c>
      <c r="J109" s="9" cm="1">
        <f t="array" ref="J109">_xll.SNL.Clients.Office.Excel.Functions.SPG($A109, "SP_ROA", J$3)</f>
        <v>8.9949999999999992</v>
      </c>
    </row>
    <row r="110" spans="1:10" x14ac:dyDescent="0.3">
      <c r="A110" s="11" t="s">
        <v>1132</v>
      </c>
      <c r="B110" s="9" t="str" cm="1">
        <f t="array" ref="B110">_xll.SNL.Clients.Office.Excel.Functions.SPG($A110, "SP_ROA", B$3)</f>
        <v>NA</v>
      </c>
      <c r="C110" s="9" cm="1">
        <f t="array" ref="C110">_xll.SNL.Clients.Office.Excel.Functions.SPG($A110, "SP_ROA", C$3)</f>
        <v>3.8839999999999999</v>
      </c>
      <c r="D110" s="9" cm="1">
        <f t="array" ref="D110">_xll.SNL.Clients.Office.Excel.Functions.SPG($A110, "SP_ROA", D$3)</f>
        <v>3.8980000000000001</v>
      </c>
      <c r="E110" s="9" cm="1">
        <f t="array" ref="E110">_xll.SNL.Clients.Office.Excel.Functions.SPG($A110, "SP_ROA", E$3)</f>
        <v>4.37</v>
      </c>
      <c r="F110" s="9" cm="1">
        <f t="array" ref="F110">_xll.SNL.Clients.Office.Excel.Functions.SPG($A110, "SP_ROA", F$3)</f>
        <v>4.3869999999999996</v>
      </c>
      <c r="G110" s="9" cm="1">
        <f t="array" ref="G110">_xll.SNL.Clients.Office.Excel.Functions.SPG($A110, "SP_ROA", G$3)</f>
        <v>0.498</v>
      </c>
      <c r="H110" s="9" cm="1">
        <f t="array" ref="H110">_xll.SNL.Clients.Office.Excel.Functions.SPG($A110, "SP_ROA", H$3)</f>
        <v>1.548</v>
      </c>
      <c r="I110" s="9" cm="1">
        <f t="array" ref="I110">_xll.SNL.Clients.Office.Excel.Functions.SPG($A110, "SP_ROA", I$3)</f>
        <v>0.72</v>
      </c>
      <c r="J110" s="9" cm="1">
        <f t="array" ref="J110">_xll.SNL.Clients.Office.Excel.Functions.SPG($A110, "SP_ROA", J$3)</f>
        <v>1.998</v>
      </c>
    </row>
    <row r="111" spans="1:10" x14ac:dyDescent="0.3">
      <c r="A111" s="11" t="s">
        <v>1133</v>
      </c>
      <c r="B111" s="9" cm="1">
        <f t="array" ref="B111">_xll.SNL.Clients.Office.Excel.Functions.SPG($A111, "SP_ROA", B$3)</f>
        <v>8.7650000000000006</v>
      </c>
      <c r="C111" s="9" cm="1">
        <f t="array" ref="C111">_xll.SNL.Clients.Office.Excel.Functions.SPG($A111, "SP_ROA", C$3)</f>
        <v>6.7869999999999999</v>
      </c>
      <c r="D111" s="9" cm="1">
        <f t="array" ref="D111">_xll.SNL.Clients.Office.Excel.Functions.SPG($A111, "SP_ROA", D$3)</f>
        <v>3.7040000000000002</v>
      </c>
      <c r="E111" s="9" cm="1">
        <f t="array" ref="E111">_xll.SNL.Clients.Office.Excel.Functions.SPG($A111, "SP_ROA", E$3)</f>
        <v>3.3940000000000001</v>
      </c>
      <c r="F111" s="9" cm="1">
        <f t="array" ref="F111">_xll.SNL.Clients.Office.Excel.Functions.SPG($A111, "SP_ROA", F$3)</f>
        <v>8.9019999999999992</v>
      </c>
      <c r="G111" s="9" cm="1">
        <f t="array" ref="G111">_xll.SNL.Clients.Office.Excel.Functions.SPG($A111, "SP_ROA", G$3)</f>
        <v>6.1120000000000001</v>
      </c>
      <c r="H111" s="9" cm="1">
        <f t="array" ref="H111">_xll.SNL.Clients.Office.Excel.Functions.SPG($A111, "SP_ROA", H$3)</f>
        <v>2.2629999999999999</v>
      </c>
      <c r="I111" s="9" cm="1">
        <f t="array" ref="I111">_xll.SNL.Clients.Office.Excel.Functions.SPG($A111, "SP_ROA", I$3)</f>
        <v>2.79</v>
      </c>
      <c r="J111" s="9" cm="1">
        <f t="array" ref="J111">_xll.SNL.Clients.Office.Excel.Functions.SPG($A111, "SP_ROA", J$3)</f>
        <v>9.782</v>
      </c>
    </row>
    <row r="112" spans="1:10" x14ac:dyDescent="0.3">
      <c r="A112" s="11" t="s">
        <v>1134</v>
      </c>
      <c r="B112" s="9" t="str" cm="1">
        <f t="array" ref="B112">_xll.SNL.Clients.Office.Excel.Functions.SPG($A112, "SP_ROA", B$3)</f>
        <v>NA</v>
      </c>
      <c r="C112" s="9" cm="1">
        <f t="array" ref="C112">_xll.SNL.Clients.Office.Excel.Functions.SPG($A112, "SP_ROA", C$3)</f>
        <v>10.715999999999999</v>
      </c>
      <c r="D112" s="9" cm="1">
        <f t="array" ref="D112">_xll.SNL.Clients.Office.Excel.Functions.SPG($A112, "SP_ROA", D$3)</f>
        <v>11.329000000000001</v>
      </c>
      <c r="E112" s="9" cm="1">
        <f t="array" ref="E112">_xll.SNL.Clients.Office.Excel.Functions.SPG($A112, "SP_ROA", E$3)</f>
        <v>13.103999999999999</v>
      </c>
      <c r="F112" s="9" cm="1">
        <f t="array" ref="F112">_xll.SNL.Clients.Office.Excel.Functions.SPG($A112, "SP_ROA", F$3)</f>
        <v>12.513999999999999</v>
      </c>
      <c r="G112" s="9" cm="1">
        <f t="array" ref="G112">_xll.SNL.Clients.Office.Excel.Functions.SPG($A112, "SP_ROA", G$3)</f>
        <v>11.760999999999999</v>
      </c>
      <c r="H112" s="9" cm="1">
        <f t="array" ref="H112">_xll.SNL.Clients.Office.Excel.Functions.SPG($A112, "SP_ROA", H$3)</f>
        <v>11.337</v>
      </c>
      <c r="I112" s="9" cm="1">
        <f t="array" ref="I112">_xll.SNL.Clients.Office.Excel.Functions.SPG($A112, "SP_ROA", I$3)</f>
        <v>12.991</v>
      </c>
      <c r="J112" s="9" cm="1">
        <f t="array" ref="J112">_xll.SNL.Clients.Office.Excel.Functions.SPG($A112, "SP_ROA", J$3)</f>
        <v>11.638</v>
      </c>
    </row>
    <row r="113" spans="1:10" x14ac:dyDescent="0.3">
      <c r="A113" s="11" t="s">
        <v>1135</v>
      </c>
      <c r="B113" s="9" cm="1">
        <f t="array" ref="B113">_xll.SNL.Clients.Office.Excel.Functions.SPG($A113, "SP_ROA", B$3)</f>
        <v>10.023999999999999</v>
      </c>
      <c r="C113" s="9" cm="1">
        <f t="array" ref="C113">_xll.SNL.Clients.Office.Excel.Functions.SPG($A113, "SP_ROA", C$3)</f>
        <v>17.465</v>
      </c>
      <c r="D113" s="9" cm="1">
        <f t="array" ref="D113">_xll.SNL.Clients.Office.Excel.Functions.SPG($A113, "SP_ROA", D$3)</f>
        <v>12.698</v>
      </c>
      <c r="E113" s="9" cm="1">
        <f t="array" ref="E113">_xll.SNL.Clients.Office.Excel.Functions.SPG($A113, "SP_ROA", E$3)</f>
        <v>10.743</v>
      </c>
      <c r="F113" s="9" cm="1">
        <f t="array" ref="F113">_xll.SNL.Clients.Office.Excel.Functions.SPG($A113, "SP_ROA", F$3)</f>
        <v>10.103999999999999</v>
      </c>
      <c r="G113" s="9" cm="1">
        <f t="array" ref="G113">_xll.SNL.Clients.Office.Excel.Functions.SPG($A113, "SP_ROA", G$3)</f>
        <v>14.56</v>
      </c>
      <c r="H113" s="9" cm="1">
        <f t="array" ref="H113">_xll.SNL.Clients.Office.Excel.Functions.SPG($A113, "SP_ROA", H$3)</f>
        <v>9.5850000000000009</v>
      </c>
      <c r="I113" s="9" cm="1">
        <f t="array" ref="I113">_xll.SNL.Clients.Office.Excel.Functions.SPG($A113, "SP_ROA", I$3)</f>
        <v>6.5380000000000003</v>
      </c>
      <c r="J113" s="9" cm="1">
        <f t="array" ref="J113">_xll.SNL.Clients.Office.Excel.Functions.SPG($A113, "SP_ROA", J$3)</f>
        <v>7.5419999999999998</v>
      </c>
    </row>
    <row r="114" spans="1:10" x14ac:dyDescent="0.3">
      <c r="A114" s="11" t="s">
        <v>1136</v>
      </c>
      <c r="B114" s="9" cm="1">
        <f t="array" ref="B114">_xll.SNL.Clients.Office.Excel.Functions.SPG($A114, "SP_ROA", B$3)</f>
        <v>14.811</v>
      </c>
      <c r="C114" s="9" cm="1">
        <f t="array" ref="C114">_xll.SNL.Clients.Office.Excel.Functions.SPG($A114, "SP_ROA", C$3)</f>
        <v>11.454000000000001</v>
      </c>
      <c r="D114" s="9" cm="1">
        <f t="array" ref="D114">_xll.SNL.Clients.Office.Excel.Functions.SPG($A114, "SP_ROA", D$3)</f>
        <v>12.067</v>
      </c>
      <c r="E114" s="9" cm="1">
        <f t="array" ref="E114">_xll.SNL.Clients.Office.Excel.Functions.SPG($A114, "SP_ROA", E$3)</f>
        <v>11.510999999999999</v>
      </c>
      <c r="F114" s="9" cm="1">
        <f t="array" ref="F114">_xll.SNL.Clients.Office.Excel.Functions.SPG($A114, "SP_ROA", F$3)</f>
        <v>12.411</v>
      </c>
      <c r="G114" s="9" cm="1">
        <f t="array" ref="G114">_xll.SNL.Clients.Office.Excel.Functions.SPG($A114, "SP_ROA", G$3)</f>
        <v>9.2089999999999996</v>
      </c>
      <c r="H114" s="9" cm="1">
        <f t="array" ref="H114">_xll.SNL.Clients.Office.Excel.Functions.SPG($A114, "SP_ROA", H$3)</f>
        <v>11.102</v>
      </c>
      <c r="I114" s="9" cm="1">
        <f t="array" ref="I114">_xll.SNL.Clients.Office.Excel.Functions.SPG($A114, "SP_ROA", I$3)</f>
        <v>8.1080000000000005</v>
      </c>
      <c r="J114" s="9" cm="1">
        <f t="array" ref="J114">_xll.SNL.Clients.Office.Excel.Functions.SPG($A114, "SP_ROA", J$3)</f>
        <v>6.8890000000000002</v>
      </c>
    </row>
    <row r="115" spans="1:10" x14ac:dyDescent="0.3">
      <c r="A115" s="11" t="s">
        <v>1137</v>
      </c>
      <c r="B115" s="9" cm="1">
        <f t="array" ref="B115">_xll.SNL.Clients.Office.Excel.Functions.SPG($A115, "SP_ROA", B$3)</f>
        <v>3.7240000000000002</v>
      </c>
      <c r="C115" s="9" cm="1">
        <f t="array" ref="C115">_xll.SNL.Clients.Office.Excel.Functions.SPG($A115, "SP_ROA", C$3)</f>
        <v>3.05</v>
      </c>
      <c r="D115" s="9" cm="1">
        <f t="array" ref="D115">_xll.SNL.Clients.Office.Excel.Functions.SPG($A115, "SP_ROA", D$3)</f>
        <v>3.4710000000000001</v>
      </c>
      <c r="E115" s="9" cm="1">
        <f t="array" ref="E115">_xll.SNL.Clients.Office.Excel.Functions.SPG($A115, "SP_ROA", E$3)</f>
        <v>3.6240000000000001</v>
      </c>
      <c r="F115" s="9" cm="1">
        <f t="array" ref="F115">_xll.SNL.Clients.Office.Excel.Functions.SPG($A115, "SP_ROA", F$3)</f>
        <v>3.4569999999999999</v>
      </c>
      <c r="G115" s="9" cm="1">
        <f t="array" ref="G115">_xll.SNL.Clients.Office.Excel.Functions.SPG($A115, "SP_ROA", G$3)</f>
        <v>3.3620000000000001</v>
      </c>
      <c r="H115" s="9" cm="1">
        <f t="array" ref="H115">_xll.SNL.Clients.Office.Excel.Functions.SPG($A115, "SP_ROA", H$3)</f>
        <v>3.496</v>
      </c>
      <c r="I115" s="9" cm="1">
        <f t="array" ref="I115">_xll.SNL.Clients.Office.Excel.Functions.SPG($A115, "SP_ROA", I$3)</f>
        <v>3.2189999999999999</v>
      </c>
      <c r="J115" s="9" cm="1">
        <f t="array" ref="J115">_xll.SNL.Clients.Office.Excel.Functions.SPG($A115, "SP_ROA", J$3)</f>
        <v>3.0870000000000002</v>
      </c>
    </row>
    <row r="116" spans="1:10" x14ac:dyDescent="0.3">
      <c r="A116" s="11" t="s">
        <v>1138</v>
      </c>
      <c r="B116" s="9" cm="1">
        <f t="array" ref="B116">_xll.SNL.Clients.Office.Excel.Functions.SPG($A116, "SP_ROA", B$3)</f>
        <v>4.38</v>
      </c>
      <c r="C116" s="9" cm="1">
        <f t="array" ref="C116">_xll.SNL.Clients.Office.Excel.Functions.SPG($A116, "SP_ROA", C$3)</f>
        <v>2.827</v>
      </c>
      <c r="D116" s="9" cm="1">
        <f t="array" ref="D116">_xll.SNL.Clients.Office.Excel.Functions.SPG($A116, "SP_ROA", D$3)</f>
        <v>2.9830000000000001</v>
      </c>
      <c r="E116" s="9" cm="1">
        <f t="array" ref="E116">_xll.SNL.Clients.Office.Excel.Functions.SPG($A116, "SP_ROA", E$3)</f>
        <v>4.3099999999999996</v>
      </c>
      <c r="F116" s="9" cm="1">
        <f t="array" ref="F116">_xll.SNL.Clients.Office.Excel.Functions.SPG($A116, "SP_ROA", F$3)</f>
        <v>4.0640000000000001</v>
      </c>
      <c r="G116" s="9" cm="1">
        <f t="array" ref="G116">_xll.SNL.Clients.Office.Excel.Functions.SPG($A116, "SP_ROA", G$3)</f>
        <v>1.3140000000000001</v>
      </c>
      <c r="H116" s="9" cm="1">
        <f t="array" ref="H116">_xll.SNL.Clients.Office.Excel.Functions.SPG($A116, "SP_ROA", H$3)</f>
        <v>-1.3360000000000001</v>
      </c>
      <c r="I116" s="9" cm="1">
        <f t="array" ref="I116">_xll.SNL.Clients.Office.Excel.Functions.SPG($A116, "SP_ROA", I$3)</f>
        <v>-1.462</v>
      </c>
      <c r="J116" s="9" cm="1">
        <f t="array" ref="J116">_xll.SNL.Clients.Office.Excel.Functions.SPG($A116, "SP_ROA", J$3)</f>
        <v>-2.7330000000000001</v>
      </c>
    </row>
    <row r="117" spans="1:10" x14ac:dyDescent="0.3">
      <c r="A117" s="11" t="s">
        <v>1139</v>
      </c>
      <c r="B117" s="9" cm="1">
        <f t="array" ref="B117">_xll.SNL.Clients.Office.Excel.Functions.SPG($A117, "SP_ROA", B$3)</f>
        <v>2.7280000000000002</v>
      </c>
      <c r="C117" s="9" cm="1">
        <f t="array" ref="C117">_xll.SNL.Clients.Office.Excel.Functions.SPG($A117, "SP_ROA", C$3)</f>
        <v>3.359</v>
      </c>
      <c r="D117" s="9" cm="1">
        <f t="array" ref="D117">_xll.SNL.Clients.Office.Excel.Functions.SPG($A117, "SP_ROA", D$3)</f>
        <v>3.569</v>
      </c>
      <c r="E117" s="9" cm="1">
        <f t="array" ref="E117">_xll.SNL.Clients.Office.Excel.Functions.SPG($A117, "SP_ROA", E$3)</f>
        <v>3.1520000000000001</v>
      </c>
      <c r="F117" s="9" cm="1">
        <f t="array" ref="F117">_xll.SNL.Clients.Office.Excel.Functions.SPG($A117, "SP_ROA", F$3)</f>
        <v>2.069</v>
      </c>
      <c r="G117" s="9" cm="1">
        <f t="array" ref="G117">_xll.SNL.Clients.Office.Excel.Functions.SPG($A117, "SP_ROA", G$3)</f>
        <v>3.089</v>
      </c>
      <c r="H117" s="9" cm="1">
        <f t="array" ref="H117">_xll.SNL.Clients.Office.Excel.Functions.SPG($A117, "SP_ROA", H$3)</f>
        <v>3.2</v>
      </c>
      <c r="I117" s="9" cm="1">
        <f t="array" ref="I117">_xll.SNL.Clients.Office.Excel.Functions.SPG($A117, "SP_ROA", I$3)</f>
        <v>3.121</v>
      </c>
      <c r="J117" s="9" cm="1">
        <f t="array" ref="J117">_xll.SNL.Clients.Office.Excel.Functions.SPG($A117, "SP_ROA", J$3)</f>
        <v>1.877</v>
      </c>
    </row>
    <row r="118" spans="1:10" x14ac:dyDescent="0.3">
      <c r="A118" s="11" t="s">
        <v>1140</v>
      </c>
      <c r="B118" s="9" t="str" cm="1">
        <f t="array" ref="B118">_xll.SNL.Clients.Office.Excel.Functions.SPG($A118, "SP_ROA", B$3)</f>
        <v>NA</v>
      </c>
      <c r="C118" s="9" cm="1">
        <f t="array" ref="C118">_xll.SNL.Clients.Office.Excel.Functions.SPG($A118, "SP_ROA", C$3)</f>
        <v>7.0119999999999996</v>
      </c>
      <c r="D118" s="9" cm="1">
        <f t="array" ref="D118">_xll.SNL.Clients.Office.Excel.Functions.SPG($A118, "SP_ROA", D$3)</f>
        <v>5.7160000000000002</v>
      </c>
      <c r="E118" s="9" cm="1">
        <f t="array" ref="E118">_xll.SNL.Clients.Office.Excel.Functions.SPG($A118, "SP_ROA", E$3)</f>
        <v>10.862</v>
      </c>
      <c r="F118" s="9" cm="1">
        <f t="array" ref="F118">_xll.SNL.Clients.Office.Excel.Functions.SPG($A118, "SP_ROA", F$3)</f>
        <v>3.8719999999999999</v>
      </c>
      <c r="G118" s="9" cm="1">
        <f t="array" ref="G118">_xll.SNL.Clients.Office.Excel.Functions.SPG($A118, "SP_ROA", G$3)</f>
        <v>8.7420000000000009</v>
      </c>
      <c r="H118" s="9" cm="1">
        <f t="array" ref="H118">_xll.SNL.Clients.Office.Excel.Functions.SPG($A118, "SP_ROA", H$3)</f>
        <v>15.154</v>
      </c>
      <c r="I118" s="9" cm="1">
        <f t="array" ref="I118">_xll.SNL.Clients.Office.Excel.Functions.SPG($A118, "SP_ROA", I$3)</f>
        <v>24.186</v>
      </c>
      <c r="J118" s="9" cm="1">
        <f t="array" ref="J118">_xll.SNL.Clients.Office.Excel.Functions.SPG($A118, "SP_ROA", J$3)</f>
        <v>3.4929999999999999</v>
      </c>
    </row>
    <row r="119" spans="1:10" x14ac:dyDescent="0.3">
      <c r="A119" s="11" t="s">
        <v>1141</v>
      </c>
      <c r="B119" s="9" t="str" cm="1">
        <f t="array" ref="B119">_xll.SNL.Clients.Office.Excel.Functions.SPG($A119, "SP_ROA", B$3)</f>
        <v>NA</v>
      </c>
      <c r="C119" s="9" cm="1">
        <f t="array" ref="C119">_xll.SNL.Clients.Office.Excel.Functions.SPG($A119, "SP_ROA", C$3)</f>
        <v>12.731999999999999</v>
      </c>
      <c r="D119" s="9" cm="1">
        <f t="array" ref="D119">_xll.SNL.Clients.Office.Excel.Functions.SPG($A119, "SP_ROA", D$3)</f>
        <v>15.083</v>
      </c>
      <c r="E119" s="9" cm="1">
        <f t="array" ref="E119">_xll.SNL.Clients.Office.Excel.Functions.SPG($A119, "SP_ROA", E$3)</f>
        <v>14.292</v>
      </c>
      <c r="F119" s="9" cm="1">
        <f t="array" ref="F119">_xll.SNL.Clients.Office.Excel.Functions.SPG($A119, "SP_ROA", F$3)</f>
        <v>8.766</v>
      </c>
      <c r="G119" s="9" cm="1">
        <f t="array" ref="G119">_xll.SNL.Clients.Office.Excel.Functions.SPG($A119, "SP_ROA", G$3)</f>
        <v>14.327999999999999</v>
      </c>
      <c r="H119" s="9" cm="1">
        <f t="array" ref="H119">_xll.SNL.Clients.Office.Excel.Functions.SPG($A119, "SP_ROA", H$3)</f>
        <v>16.495000000000001</v>
      </c>
      <c r="I119" s="9" cm="1">
        <f t="array" ref="I119">_xll.SNL.Clients.Office.Excel.Functions.SPG($A119, "SP_ROA", I$3)</f>
        <v>14.42</v>
      </c>
      <c r="J119" s="9" cm="1">
        <f t="array" ref="J119">_xll.SNL.Clients.Office.Excel.Functions.SPG($A119, "SP_ROA", J$3)</f>
        <v>10.86</v>
      </c>
    </row>
    <row r="120" spans="1:10" x14ac:dyDescent="0.3">
      <c r="A120" s="11" t="s">
        <v>1142</v>
      </c>
      <c r="B120" s="9" cm="1">
        <f t="array" ref="B120">_xll.SNL.Clients.Office.Excel.Functions.SPG($A120, "SP_ROA", B$3)</f>
        <v>1.53531337117411</v>
      </c>
      <c r="C120" s="9" cm="1">
        <f t="array" ref="C120">_xll.SNL.Clients.Office.Excel.Functions.SPG($A120, "SP_ROA", C$3)</f>
        <v>1.5607528290192501</v>
      </c>
      <c r="D120" s="9" cm="1">
        <f t="array" ref="D120">_xll.SNL.Clients.Office.Excel.Functions.SPG($A120, "SP_ROA", D$3)</f>
        <v>1.63326611814098</v>
      </c>
      <c r="E120" s="9" cm="1">
        <f t="array" ref="E120">_xll.SNL.Clients.Office.Excel.Functions.SPG($A120, "SP_ROA", E$3)</f>
        <v>1.61951531973951</v>
      </c>
      <c r="F120" s="9" cm="1">
        <f t="array" ref="F120">_xll.SNL.Clients.Office.Excel.Functions.SPG($A120, "SP_ROA", F$3)</f>
        <v>1.59085591145204</v>
      </c>
      <c r="G120" s="9" cm="1">
        <f t="array" ref="G120">_xll.SNL.Clients.Office.Excel.Functions.SPG($A120, "SP_ROA", G$3)</f>
        <v>1.37681507950532</v>
      </c>
      <c r="H120" s="9" cm="1">
        <f t="array" ref="H120">_xll.SNL.Clients.Office.Excel.Functions.SPG($A120, "SP_ROA", H$3)</f>
        <v>1.6695759503496399</v>
      </c>
      <c r="I120" s="9" cm="1">
        <f t="array" ref="I120">_xll.SNL.Clients.Office.Excel.Functions.SPG($A120, "SP_ROA", I$3)</f>
        <v>1.84914472293416</v>
      </c>
      <c r="J120" s="9" cm="1">
        <f t="array" ref="J120">_xll.SNL.Clients.Office.Excel.Functions.SPG($A120, "SP_ROA", J$3)</f>
        <v>1.98077808747923</v>
      </c>
    </row>
    <row r="121" spans="1:10" x14ac:dyDescent="0.3">
      <c r="A121" s="11" t="s">
        <v>1143</v>
      </c>
      <c r="B121" s="9" cm="1">
        <f t="array" ref="B121">_xll.SNL.Clients.Office.Excel.Functions.SPG($A121, "SP_ROA", B$3)</f>
        <v>4.66838297045964</v>
      </c>
      <c r="C121" s="9" cm="1">
        <f t="array" ref="C121">_xll.SNL.Clients.Office.Excel.Functions.SPG($A121, "SP_ROA", C$3)</f>
        <v>4.7727207769361897</v>
      </c>
      <c r="D121" s="9" cm="1">
        <f t="array" ref="D121">_xll.SNL.Clients.Office.Excel.Functions.SPG($A121, "SP_ROA", D$3)</f>
        <v>4.6632515056356896</v>
      </c>
      <c r="E121" s="9" cm="1">
        <f t="array" ref="E121">_xll.SNL.Clients.Office.Excel.Functions.SPG($A121, "SP_ROA", E$3)</f>
        <v>4.7613256479063404</v>
      </c>
      <c r="F121" s="9" cm="1">
        <f t="array" ref="F121">_xll.SNL.Clients.Office.Excel.Functions.SPG($A121, "SP_ROA", F$3)</f>
        <v>5.1588913106524101</v>
      </c>
      <c r="G121" s="9" cm="1">
        <f t="array" ref="G121">_xll.SNL.Clients.Office.Excel.Functions.SPG($A121, "SP_ROA", G$3)</f>
        <v>5.7217508049015198</v>
      </c>
      <c r="H121" s="9" cm="1">
        <f t="array" ref="H121">_xll.SNL.Clients.Office.Excel.Functions.SPG($A121, "SP_ROA", H$3)</f>
        <v>4.5715717126172297</v>
      </c>
      <c r="I121" s="9" cm="1">
        <f t="array" ref="I121">_xll.SNL.Clients.Office.Excel.Functions.SPG($A121, "SP_ROA", I$3)</f>
        <v>4.19719071157302</v>
      </c>
      <c r="J121" s="9" cm="1">
        <f t="array" ref="J121">_xll.SNL.Clients.Office.Excel.Functions.SPG($A121, "SP_ROA", J$3)</f>
        <v>4.4063438774672896</v>
      </c>
    </row>
    <row r="122" spans="1:10" x14ac:dyDescent="0.3">
      <c r="A122" s="11" t="s">
        <v>1428</v>
      </c>
      <c r="B122" s="9" cm="1">
        <f t="array" ref="B122">_xll.SNL.Clients.Office.Excel.Functions.SPG($A122, "SP_ROA", B$3)</f>
        <v>-0.36199999999999999</v>
      </c>
      <c r="C122" s="9" cm="1">
        <f t="array" ref="C122">_xll.SNL.Clients.Office.Excel.Functions.SPG($A122, "SP_ROA", C$3)</f>
        <v>-0.26400000000000001</v>
      </c>
      <c r="D122" s="9" cm="1">
        <f t="array" ref="D122">_xll.SNL.Clients.Office.Excel.Functions.SPG($A122, "SP_ROA", D$3)</f>
        <v>-0.71199999999999997</v>
      </c>
      <c r="E122" s="9" cm="1">
        <f t="array" ref="E122">_xll.SNL.Clients.Office.Excel.Functions.SPG($A122, "SP_ROA", E$3)</f>
        <v>-0.29499999999999998</v>
      </c>
      <c r="F122" s="9" cm="1">
        <f t="array" ref="F122">_xll.SNL.Clients.Office.Excel.Functions.SPG($A122, "SP_ROA", F$3)</f>
        <v>-6.8000000000000005E-2</v>
      </c>
      <c r="G122" s="9" cm="1">
        <f t="array" ref="G122">_xll.SNL.Clients.Office.Excel.Functions.SPG($A122, "SP_ROA", G$3)</f>
        <v>-0.74299999999999999</v>
      </c>
      <c r="H122" s="9" cm="1">
        <f t="array" ref="H122">_xll.SNL.Clients.Office.Excel.Functions.SPG($A122, "SP_ROA", H$3)</f>
        <v>-1.2569999999999999</v>
      </c>
      <c r="I122" s="9" cm="1">
        <f t="array" ref="I122">_xll.SNL.Clients.Office.Excel.Functions.SPG($A122, "SP_ROA", I$3)</f>
        <v>10.145</v>
      </c>
      <c r="J122" s="9" cm="1">
        <f t="array" ref="J122">_xll.SNL.Clients.Office.Excel.Functions.SPG($A122, "SP_ROA", J$3)</f>
        <v>2.7440000000000002</v>
      </c>
    </row>
    <row r="123" spans="1:10" x14ac:dyDescent="0.3">
      <c r="A123" s="11" t="s">
        <v>1144</v>
      </c>
      <c r="B123" s="9" cm="1">
        <f t="array" ref="B123">_xll.SNL.Clients.Office.Excel.Functions.SPG($A123, "SP_ROA", B$3)</f>
        <v>10.388999999999999</v>
      </c>
      <c r="C123" s="9" cm="1">
        <f t="array" ref="C123">_xll.SNL.Clients.Office.Excel.Functions.SPG($A123, "SP_ROA", C$3)</f>
        <v>12.926</v>
      </c>
      <c r="D123" s="9" cm="1">
        <f t="array" ref="D123">_xll.SNL.Clients.Office.Excel.Functions.SPG($A123, "SP_ROA", D$3)</f>
        <v>12.635</v>
      </c>
      <c r="E123" s="9" cm="1">
        <f t="array" ref="E123">_xll.SNL.Clients.Office.Excel.Functions.SPG($A123, "SP_ROA", E$3)</f>
        <v>12.101000000000001</v>
      </c>
      <c r="F123" s="9" cm="1">
        <f t="array" ref="F123">_xll.SNL.Clients.Office.Excel.Functions.SPG($A123, "SP_ROA", F$3)</f>
        <v>9.7829999999999995</v>
      </c>
      <c r="G123" s="9" cm="1">
        <f t="array" ref="G123">_xll.SNL.Clients.Office.Excel.Functions.SPG($A123, "SP_ROA", G$3)</f>
        <v>11.256</v>
      </c>
      <c r="H123" s="9" cm="1">
        <f t="array" ref="H123">_xll.SNL.Clients.Office.Excel.Functions.SPG($A123, "SP_ROA", H$3)</f>
        <v>9.77</v>
      </c>
      <c r="I123" s="9" cm="1">
        <f t="array" ref="I123">_xll.SNL.Clients.Office.Excel.Functions.SPG($A123, "SP_ROA", I$3)</f>
        <v>8.5020000000000007</v>
      </c>
      <c r="J123" s="9" cm="1">
        <f t="array" ref="J123">_xll.SNL.Clients.Office.Excel.Functions.SPG($A123, "SP_ROA", J$3)</f>
        <v>6.9240000000000004</v>
      </c>
    </row>
    <row r="124" spans="1:10" x14ac:dyDescent="0.3">
      <c r="A124" s="11" t="s">
        <v>1145</v>
      </c>
      <c r="B124" s="9" cm="1">
        <f t="array" ref="B124">_xll.SNL.Clients.Office.Excel.Functions.SPG($A124, "SP_ROA", B$3)</f>
        <v>10.132</v>
      </c>
      <c r="C124" s="9" cm="1">
        <f t="array" ref="C124">_xll.SNL.Clients.Office.Excel.Functions.SPG($A124, "SP_ROA", C$3)</f>
        <v>8.9390000000000001</v>
      </c>
      <c r="D124" s="9" cm="1">
        <f t="array" ref="D124">_xll.SNL.Clients.Office.Excel.Functions.SPG($A124, "SP_ROA", D$3)</f>
        <v>8.1379999999999999</v>
      </c>
      <c r="E124" s="9" cm="1">
        <f t="array" ref="E124">_xll.SNL.Clients.Office.Excel.Functions.SPG($A124, "SP_ROA", E$3)</f>
        <v>8.5419999999999998</v>
      </c>
      <c r="F124" s="9" cm="1">
        <f t="array" ref="F124">_xll.SNL.Clients.Office.Excel.Functions.SPG($A124, "SP_ROA", F$3)</f>
        <v>8.8330000000000002</v>
      </c>
      <c r="G124" s="9" cm="1">
        <f t="array" ref="G124">_xll.SNL.Clients.Office.Excel.Functions.SPG($A124, "SP_ROA", G$3)</f>
        <v>7.8680000000000003</v>
      </c>
      <c r="H124" s="9" cm="1">
        <f t="array" ref="H124">_xll.SNL.Clients.Office.Excel.Functions.SPG($A124, "SP_ROA", H$3)</f>
        <v>7.585</v>
      </c>
      <c r="I124" s="9" cm="1">
        <f t="array" ref="I124">_xll.SNL.Clients.Office.Excel.Functions.SPG($A124, "SP_ROA", I$3)</f>
        <v>7.9210000000000003</v>
      </c>
      <c r="J124" s="9" cm="1">
        <f t="array" ref="J124">_xll.SNL.Clients.Office.Excel.Functions.SPG($A124, "SP_ROA", J$3)</f>
        <v>7.8440000000000003</v>
      </c>
    </row>
    <row r="125" spans="1:10" x14ac:dyDescent="0.3">
      <c r="A125" s="11" t="s">
        <v>1146</v>
      </c>
      <c r="B125" s="9" t="str" cm="1">
        <f t="array" ref="B125">_xll.SNL.Clients.Office.Excel.Functions.SPG($A125, "SP_ROA", B$3)</f>
        <v>NA</v>
      </c>
      <c r="C125" s="9" cm="1">
        <f t="array" ref="C125">_xll.SNL.Clients.Office.Excel.Functions.SPG($A125, "SP_ROA", C$3)</f>
        <v>9.0749999999999993</v>
      </c>
      <c r="D125" s="9" cm="1">
        <f t="array" ref="D125">_xll.SNL.Clients.Office.Excel.Functions.SPG($A125, "SP_ROA", D$3)</f>
        <v>6.8920000000000003</v>
      </c>
      <c r="E125" s="9" cm="1">
        <f t="array" ref="E125">_xll.SNL.Clients.Office.Excel.Functions.SPG($A125, "SP_ROA", E$3)</f>
        <v>6.9160000000000004</v>
      </c>
      <c r="F125" s="9" cm="1">
        <f t="array" ref="F125">_xll.SNL.Clients.Office.Excel.Functions.SPG($A125, "SP_ROA", F$3)</f>
        <v>6.931</v>
      </c>
      <c r="G125" s="9" cm="1">
        <f t="array" ref="G125">_xll.SNL.Clients.Office.Excel.Functions.SPG($A125, "SP_ROA", G$3)</f>
        <v>8.6180000000000003</v>
      </c>
      <c r="H125" s="9" cm="1">
        <f t="array" ref="H125">_xll.SNL.Clients.Office.Excel.Functions.SPG($A125, "SP_ROA", H$3)</f>
        <v>6.8719999999999999</v>
      </c>
      <c r="I125" s="9" cm="1">
        <f t="array" ref="I125">_xll.SNL.Clients.Office.Excel.Functions.SPG($A125, "SP_ROA", I$3)</f>
        <v>6.9619999999999997</v>
      </c>
      <c r="J125" s="9" cm="1">
        <f t="array" ref="J125">_xll.SNL.Clients.Office.Excel.Functions.SPG($A125, "SP_ROA", J$3)</f>
        <v>6.9589999999999996</v>
      </c>
    </row>
    <row r="126" spans="1:10" x14ac:dyDescent="0.3">
      <c r="A126" s="11" t="s">
        <v>1429</v>
      </c>
      <c r="B126" s="9" cm="1">
        <f t="array" ref="B126">_xll.SNL.Clients.Office.Excel.Functions.SPG($A126, "SP_ROA", B$3)</f>
        <v>3.7050000000000001</v>
      </c>
      <c r="C126" s="9" cm="1">
        <f t="array" ref="C126">_xll.SNL.Clients.Office.Excel.Functions.SPG($A126, "SP_ROA", C$3)</f>
        <v>4.4459999999999997</v>
      </c>
      <c r="D126" s="9" cm="1">
        <f t="array" ref="D126">_xll.SNL.Clients.Office.Excel.Functions.SPG($A126, "SP_ROA", D$3)</f>
        <v>4.0650000000000004</v>
      </c>
      <c r="E126" s="9" cm="1">
        <f t="array" ref="E126">_xll.SNL.Clients.Office.Excel.Functions.SPG($A126, "SP_ROA", E$3)</f>
        <v>3.9159999999999999</v>
      </c>
      <c r="F126" s="9" cm="1">
        <f t="array" ref="F126">_xll.SNL.Clients.Office.Excel.Functions.SPG($A126, "SP_ROA", F$3)</f>
        <v>3.8620000000000001</v>
      </c>
      <c r="G126" s="9" cm="1">
        <f t="array" ref="G126">_xll.SNL.Clients.Office.Excel.Functions.SPG($A126, "SP_ROA", G$3)</f>
        <v>3.2120000000000002</v>
      </c>
      <c r="H126" s="9" cm="1">
        <f t="array" ref="H126">_xll.SNL.Clients.Office.Excel.Functions.SPG($A126, "SP_ROA", H$3)</f>
        <v>3.629</v>
      </c>
      <c r="I126" s="9" cm="1">
        <f t="array" ref="I126">_xll.SNL.Clients.Office.Excel.Functions.SPG($A126, "SP_ROA", I$3)</f>
        <v>3.286</v>
      </c>
      <c r="J126" s="9" cm="1">
        <f t="array" ref="J126">_xll.SNL.Clients.Office.Excel.Functions.SPG($A126, "SP_ROA", J$3)</f>
        <v>3.3050000000000002</v>
      </c>
    </row>
    <row r="127" spans="1:10" x14ac:dyDescent="0.3">
      <c r="A127" s="11" t="s">
        <v>1147</v>
      </c>
      <c r="B127" s="9" cm="1">
        <f t="array" ref="B127">_xll.SNL.Clients.Office.Excel.Functions.SPG($A127, "SP_ROA", B$3)</f>
        <v>2.2789999999999999</v>
      </c>
      <c r="C127" s="9" cm="1">
        <f t="array" ref="C127">_xll.SNL.Clients.Office.Excel.Functions.SPG($A127, "SP_ROA", C$3)</f>
        <v>2.7440000000000002</v>
      </c>
      <c r="D127" s="9" cm="1">
        <f t="array" ref="D127">_xll.SNL.Clients.Office.Excel.Functions.SPG($A127, "SP_ROA", D$3)</f>
        <v>1.0269999999999999</v>
      </c>
      <c r="E127" s="9" cm="1">
        <f t="array" ref="E127">_xll.SNL.Clients.Office.Excel.Functions.SPG($A127, "SP_ROA", E$3)</f>
        <v>0.26200000000000001</v>
      </c>
      <c r="F127" s="9" cm="1">
        <f t="array" ref="F127">_xll.SNL.Clients.Office.Excel.Functions.SPG($A127, "SP_ROA", F$3)</f>
        <v>2.089</v>
      </c>
      <c r="G127" s="9" cm="1">
        <f t="array" ref="G127">_xll.SNL.Clients.Office.Excel.Functions.SPG($A127, "SP_ROA", G$3)</f>
        <v>2.573</v>
      </c>
      <c r="H127" s="9" cm="1">
        <f t="array" ref="H127">_xll.SNL.Clients.Office.Excel.Functions.SPG($A127, "SP_ROA", H$3)</f>
        <v>3.3889999999999998</v>
      </c>
      <c r="I127" s="9" cm="1">
        <f t="array" ref="I127">_xll.SNL.Clients.Office.Excel.Functions.SPG($A127, "SP_ROA", I$3)</f>
        <v>3.508</v>
      </c>
      <c r="J127" s="9" cm="1">
        <f t="array" ref="J127">_xll.SNL.Clients.Office.Excel.Functions.SPG($A127, "SP_ROA", J$3)</f>
        <v>2.9020000000000001</v>
      </c>
    </row>
    <row r="128" spans="1:10" x14ac:dyDescent="0.3">
      <c r="A128" s="11" t="s">
        <v>1148</v>
      </c>
      <c r="B128" s="9" cm="1">
        <f t="array" ref="B128">_xll.SNL.Clients.Office.Excel.Functions.SPG($A128, "SP_ROA", B$3)</f>
        <v>4.7216912355628997</v>
      </c>
      <c r="C128" s="9" cm="1">
        <f t="array" ref="C128">_xll.SNL.Clients.Office.Excel.Functions.SPG($A128, "SP_ROA", C$3)</f>
        <v>-0.59403826522782499</v>
      </c>
      <c r="D128" s="9" cm="1">
        <f t="array" ref="D128">_xll.SNL.Clients.Office.Excel.Functions.SPG($A128, "SP_ROA", D$3)</f>
        <v>3.2925938078238599</v>
      </c>
      <c r="E128" s="9" cm="1">
        <f t="array" ref="E128">_xll.SNL.Clients.Office.Excel.Functions.SPG($A128, "SP_ROA", E$3)</f>
        <v>3.1819664580225302</v>
      </c>
      <c r="F128" s="9" cm="1">
        <f t="array" ref="F128">_xll.SNL.Clients.Office.Excel.Functions.SPG($A128, "SP_ROA", F$3)</f>
        <v>4.4025930500088597</v>
      </c>
      <c r="G128" s="9" cm="1">
        <f t="array" ref="G128">_xll.SNL.Clients.Office.Excel.Functions.SPG($A128, "SP_ROA", G$3)</f>
        <v>3.1893488958484499</v>
      </c>
      <c r="H128" s="9" cm="1">
        <f t="array" ref="H128">_xll.SNL.Clients.Office.Excel.Functions.SPG($A128, "SP_ROA", H$3)</f>
        <v>3.9401411597941398</v>
      </c>
      <c r="I128" s="9" cm="1">
        <f t="array" ref="I128">_xll.SNL.Clients.Office.Excel.Functions.SPG($A128, "SP_ROA", I$3)</f>
        <v>0.94937435095909095</v>
      </c>
      <c r="J128" s="9" cm="1">
        <f t="array" ref="J128">_xll.SNL.Clients.Office.Excel.Functions.SPG($A128, "SP_ROA", J$3)</f>
        <v>4.0055869938784099</v>
      </c>
    </row>
    <row r="129" spans="1:10" x14ac:dyDescent="0.3">
      <c r="A129" s="11" t="s">
        <v>1149</v>
      </c>
      <c r="B129" s="9" cm="1">
        <f t="array" ref="B129">_xll.SNL.Clients.Office.Excel.Functions.SPG($A129, "SP_ROA", B$3)</f>
        <v>0.19600000000000001</v>
      </c>
      <c r="C129" s="9" cm="1">
        <f t="array" ref="C129">_xll.SNL.Clients.Office.Excel.Functions.SPG($A129, "SP_ROA", C$3)</f>
        <v>1.228</v>
      </c>
      <c r="D129" s="9" cm="1">
        <f t="array" ref="D129">_xll.SNL.Clients.Office.Excel.Functions.SPG($A129, "SP_ROA", D$3)</f>
        <v>-8.6999999999999994E-2</v>
      </c>
      <c r="E129" s="9" cm="1">
        <f t="array" ref="E129">_xll.SNL.Clients.Office.Excel.Functions.SPG($A129, "SP_ROA", E$3)</f>
        <v>0.86799999999999999</v>
      </c>
      <c r="F129" s="9" cm="1">
        <f t="array" ref="F129">_xll.SNL.Clients.Office.Excel.Functions.SPG($A129, "SP_ROA", F$3)</f>
        <v>0.245</v>
      </c>
      <c r="G129" s="9" cm="1">
        <f t="array" ref="G129">_xll.SNL.Clients.Office.Excel.Functions.SPG($A129, "SP_ROA", G$3)</f>
        <v>-0.995</v>
      </c>
      <c r="H129" s="9" cm="1">
        <f t="array" ref="H129">_xll.SNL.Clients.Office.Excel.Functions.SPG($A129, "SP_ROA", H$3)</f>
        <v>1.7170000000000001</v>
      </c>
      <c r="I129" s="9" cm="1">
        <f t="array" ref="I129">_xll.SNL.Clients.Office.Excel.Functions.SPG($A129, "SP_ROA", I$3)</f>
        <v>0.56799999999999995</v>
      </c>
      <c r="J129" s="9" cm="1">
        <f t="array" ref="J129">_xll.SNL.Clients.Office.Excel.Functions.SPG($A129, "SP_ROA", J$3)</f>
        <v>-0.38700000000000001</v>
      </c>
    </row>
    <row r="130" spans="1:10" x14ac:dyDescent="0.3">
      <c r="A130" s="11" t="s">
        <v>1150</v>
      </c>
      <c r="B130" s="9" cm="1">
        <f t="array" ref="B130">_xll.SNL.Clients.Office.Excel.Functions.SPG($A130, "SP_ROA", B$3)</f>
        <v>8.1072174242134292</v>
      </c>
      <c r="C130" s="9" cm="1">
        <f t="array" ref="C130">_xll.SNL.Clients.Office.Excel.Functions.SPG($A130, "SP_ROA", C$3)</f>
        <v>7.1255298269557503</v>
      </c>
      <c r="D130" s="9" cm="1">
        <f t="array" ref="D130">_xll.SNL.Clients.Office.Excel.Functions.SPG($A130, "SP_ROA", D$3)</f>
        <v>6.1552612077989703</v>
      </c>
      <c r="E130" s="9" cm="1">
        <f t="array" ref="E130">_xll.SNL.Clients.Office.Excel.Functions.SPG($A130, "SP_ROA", E$3)</f>
        <v>5.82682649933587</v>
      </c>
      <c r="F130" s="9" cm="1">
        <f t="array" ref="F130">_xll.SNL.Clients.Office.Excel.Functions.SPG($A130, "SP_ROA", F$3)</f>
        <v>8.20144705156107</v>
      </c>
      <c r="G130" s="9" cm="1">
        <f t="array" ref="G130">_xll.SNL.Clients.Office.Excel.Functions.SPG($A130, "SP_ROA", G$3)</f>
        <v>6.8631881924807301</v>
      </c>
      <c r="H130" s="9" cm="1">
        <f t="array" ref="H130">_xll.SNL.Clients.Office.Excel.Functions.SPG($A130, "SP_ROA", H$3)</f>
        <v>5.7608989002948396</v>
      </c>
      <c r="I130" s="9" cm="1">
        <f t="array" ref="I130">_xll.SNL.Clients.Office.Excel.Functions.SPG($A130, "SP_ROA", I$3)</f>
        <v>4.7580164425994802</v>
      </c>
      <c r="J130" s="9" cm="1">
        <f t="array" ref="J130">_xll.SNL.Clients.Office.Excel.Functions.SPG($A130, "SP_ROA", J$3)</f>
        <v>6.28117101677541</v>
      </c>
    </row>
    <row r="131" spans="1:10" x14ac:dyDescent="0.3">
      <c r="A131" s="11" t="s">
        <v>1151</v>
      </c>
      <c r="B131" s="9" cm="1">
        <f t="array" ref="B131">_xll.SNL.Clients.Office.Excel.Functions.SPG($A131, "SP_ROA", B$3)</f>
        <v>6.9279999999999999</v>
      </c>
      <c r="C131" s="9" cm="1">
        <f t="array" ref="C131">_xll.SNL.Clients.Office.Excel.Functions.SPG($A131, "SP_ROA", C$3)</f>
        <v>7.4039999999999999</v>
      </c>
      <c r="D131" s="9" cm="1">
        <f t="array" ref="D131">_xll.SNL.Clients.Office.Excel.Functions.SPG($A131, "SP_ROA", D$3)</f>
        <v>6.7</v>
      </c>
      <c r="E131" s="9" cm="1">
        <f t="array" ref="E131">_xll.SNL.Clients.Office.Excel.Functions.SPG($A131, "SP_ROA", E$3)</f>
        <v>7.9619999999999997</v>
      </c>
      <c r="F131" s="9" cm="1">
        <f t="array" ref="F131">_xll.SNL.Clients.Office.Excel.Functions.SPG($A131, "SP_ROA", F$3)</f>
        <v>7.3520000000000003</v>
      </c>
      <c r="G131" s="9" cm="1">
        <f t="array" ref="G131">_xll.SNL.Clients.Office.Excel.Functions.SPG($A131, "SP_ROA", G$3)</f>
        <v>8.0079999999999991</v>
      </c>
      <c r="H131" s="9" cm="1">
        <f t="array" ref="H131">_xll.SNL.Clients.Office.Excel.Functions.SPG($A131, "SP_ROA", H$3)</f>
        <v>6.843</v>
      </c>
      <c r="I131" s="9" cm="1">
        <f t="array" ref="I131">_xll.SNL.Clients.Office.Excel.Functions.SPG($A131, "SP_ROA", I$3)</f>
        <v>7.3780000000000001</v>
      </c>
      <c r="J131" s="9" cm="1">
        <f t="array" ref="J131">_xll.SNL.Clients.Office.Excel.Functions.SPG($A131, "SP_ROA", J$3)</f>
        <v>6.5830000000000002</v>
      </c>
    </row>
    <row r="132" spans="1:10" x14ac:dyDescent="0.3">
      <c r="A132" s="11" t="s">
        <v>1152</v>
      </c>
      <c r="B132" s="9" cm="1">
        <f t="array" ref="B132">_xll.SNL.Clients.Office.Excel.Functions.SPG($A132, "SP_ROA", B$3)</f>
        <v>9.8032181364536797</v>
      </c>
      <c r="C132" s="9" cm="1">
        <f t="array" ref="C132">_xll.SNL.Clients.Office.Excel.Functions.SPG($A132, "SP_ROA", C$3)</f>
        <v>9.4337846922656201</v>
      </c>
      <c r="D132" s="9" cm="1">
        <f t="array" ref="D132">_xll.SNL.Clients.Office.Excel.Functions.SPG($A132, "SP_ROA", D$3)</f>
        <v>10.198791775319201</v>
      </c>
      <c r="E132" s="9" cm="1">
        <f t="array" ref="E132">_xll.SNL.Clients.Office.Excel.Functions.SPG($A132, "SP_ROA", E$3)</f>
        <v>12.286207712211301</v>
      </c>
      <c r="F132" s="9" cm="1">
        <f t="array" ref="F132">_xll.SNL.Clients.Office.Excel.Functions.SPG($A132, "SP_ROA", F$3)</f>
        <v>11.189889880089201</v>
      </c>
      <c r="G132" s="9" cm="1">
        <f t="array" ref="G132">_xll.SNL.Clients.Office.Excel.Functions.SPG($A132, "SP_ROA", G$3)</f>
        <v>11.204777813815401</v>
      </c>
      <c r="H132" s="9" cm="1">
        <f t="array" ref="H132">_xll.SNL.Clients.Office.Excel.Functions.SPG($A132, "SP_ROA", H$3)</f>
        <v>11.787789127150701</v>
      </c>
      <c r="I132" s="9" cm="1">
        <f t="array" ref="I132">_xll.SNL.Clients.Office.Excel.Functions.SPG($A132, "SP_ROA", I$3)</f>
        <v>11.568169818016701</v>
      </c>
      <c r="J132" s="9" cm="1">
        <f t="array" ref="J132">_xll.SNL.Clients.Office.Excel.Functions.SPG($A132, "SP_ROA", J$3)</f>
        <v>11.729297572983899</v>
      </c>
    </row>
    <row r="133" spans="1:10" x14ac:dyDescent="0.3">
      <c r="A133" s="11" t="s">
        <v>1153</v>
      </c>
      <c r="B133" s="9" cm="1">
        <f t="array" ref="B133">_xll.SNL.Clients.Office.Excel.Functions.SPG($A133, "SP_ROA", B$3)</f>
        <v>4.58</v>
      </c>
      <c r="C133" s="9" cm="1">
        <f t="array" ref="C133">_xll.SNL.Clients.Office.Excel.Functions.SPG($A133, "SP_ROA", C$3)</f>
        <v>3.1859999999999999</v>
      </c>
      <c r="D133" s="9" cm="1">
        <f t="array" ref="D133">_xll.SNL.Clients.Office.Excel.Functions.SPG($A133, "SP_ROA", D$3)</f>
        <v>2.23</v>
      </c>
      <c r="E133" s="9" cm="1">
        <f t="array" ref="E133">_xll.SNL.Clients.Office.Excel.Functions.SPG($A133, "SP_ROA", E$3)</f>
        <v>2.12</v>
      </c>
      <c r="F133" s="9" cm="1">
        <f t="array" ref="F133">_xll.SNL.Clients.Office.Excel.Functions.SPG($A133, "SP_ROA", F$3)</f>
        <v>3.4060000000000001</v>
      </c>
      <c r="G133" s="9" cm="1">
        <f t="array" ref="G133">_xll.SNL.Clients.Office.Excel.Functions.SPG($A133, "SP_ROA", G$3)</f>
        <v>2.65</v>
      </c>
      <c r="H133" s="9" cm="1">
        <f t="array" ref="H133">_xll.SNL.Clients.Office.Excel.Functions.SPG($A133, "SP_ROA", H$3)</f>
        <v>2.1219999999999999</v>
      </c>
      <c r="I133" s="9" cm="1">
        <f t="array" ref="I133">_xll.SNL.Clients.Office.Excel.Functions.SPG($A133, "SP_ROA", I$3)</f>
        <v>2.4420000000000002</v>
      </c>
      <c r="J133" s="9" cm="1">
        <f t="array" ref="J133">_xll.SNL.Clients.Office.Excel.Functions.SPG($A133, "SP_ROA", J$3)</f>
        <v>3.585</v>
      </c>
    </row>
    <row r="134" spans="1:10" x14ac:dyDescent="0.3">
      <c r="A134" s="11" t="s">
        <v>1154</v>
      </c>
      <c r="B134" s="9" cm="1">
        <f t="array" ref="B134">_xll.SNL.Clients.Office.Excel.Functions.SPG($A134, "SP_ROA", B$3)</f>
        <v>3.3519999999999999</v>
      </c>
      <c r="C134" s="9" cm="1">
        <f t="array" ref="C134">_xll.SNL.Clients.Office.Excel.Functions.SPG($A134, "SP_ROA", C$3)</f>
        <v>5.0599999999999996</v>
      </c>
      <c r="D134" s="9" cm="1">
        <f t="array" ref="D134">_xll.SNL.Clients.Office.Excel.Functions.SPG($A134, "SP_ROA", D$3)</f>
        <v>7.3760000000000003</v>
      </c>
      <c r="E134" s="9" cm="1">
        <f t="array" ref="E134">_xll.SNL.Clients.Office.Excel.Functions.SPG($A134, "SP_ROA", E$3)</f>
        <v>5.7119999999999997</v>
      </c>
      <c r="F134" s="9" cm="1">
        <f t="array" ref="F134">_xll.SNL.Clients.Office.Excel.Functions.SPG($A134, "SP_ROA", F$3)</f>
        <v>2.7610000000000001</v>
      </c>
      <c r="G134" s="9" cm="1">
        <f t="array" ref="G134">_xll.SNL.Clients.Office.Excel.Functions.SPG($A134, "SP_ROA", G$3)</f>
        <v>4.4039999999999999</v>
      </c>
      <c r="H134" s="9" cm="1">
        <f t="array" ref="H134">_xll.SNL.Clients.Office.Excel.Functions.SPG($A134, "SP_ROA", H$3)</f>
        <v>8.0410000000000004</v>
      </c>
      <c r="I134" s="9" cm="1">
        <f t="array" ref="I134">_xll.SNL.Clients.Office.Excel.Functions.SPG($A134, "SP_ROA", I$3)</f>
        <v>5.9909999999999997</v>
      </c>
      <c r="J134" s="9" cm="1">
        <f t="array" ref="J134">_xll.SNL.Clients.Office.Excel.Functions.SPG($A134, "SP_ROA", J$3)</f>
        <v>2.1890000000000001</v>
      </c>
    </row>
    <row r="135" spans="1:10" x14ac:dyDescent="0.3">
      <c r="A135" s="11" t="s">
        <v>1155</v>
      </c>
      <c r="B135" s="9" cm="1">
        <f t="array" ref="B135">_xll.SNL.Clients.Office.Excel.Functions.SPG($A135, "SP_ROA", B$3)</f>
        <v>16.525262434846301</v>
      </c>
      <c r="C135" s="9" cm="1">
        <f t="array" ref="C135">_xll.SNL.Clients.Office.Excel.Functions.SPG($A135, "SP_ROA", C$3)</f>
        <v>15.995415886135</v>
      </c>
      <c r="D135" s="9" cm="1">
        <f t="array" ref="D135">_xll.SNL.Clients.Office.Excel.Functions.SPG($A135, "SP_ROA", D$3)</f>
        <v>10.2382130137887</v>
      </c>
      <c r="E135" s="9" cm="1">
        <f t="array" ref="E135">_xll.SNL.Clients.Office.Excel.Functions.SPG($A135, "SP_ROA", E$3)</f>
        <v>10.342699272032601</v>
      </c>
      <c r="F135" s="9" cm="1">
        <f t="array" ref="F135">_xll.SNL.Clients.Office.Excel.Functions.SPG($A135, "SP_ROA", F$3)</f>
        <v>11.1038939165807</v>
      </c>
      <c r="G135" s="9" cm="1">
        <f t="array" ref="G135">_xll.SNL.Clients.Office.Excel.Functions.SPG($A135, "SP_ROA", G$3)</f>
        <v>10.6274180643478</v>
      </c>
      <c r="H135" s="9" cm="1">
        <f t="array" ref="H135">_xll.SNL.Clients.Office.Excel.Functions.SPG($A135, "SP_ROA", H$3)</f>
        <v>7.4902958974658</v>
      </c>
      <c r="I135" s="9" cm="1">
        <f t="array" ref="I135">_xll.SNL.Clients.Office.Excel.Functions.SPG($A135, "SP_ROA", I$3)</f>
        <v>5.8133899215362703</v>
      </c>
      <c r="J135" s="9" cm="1">
        <f t="array" ref="J135">_xll.SNL.Clients.Office.Excel.Functions.SPG($A135, "SP_ROA", J$3)</f>
        <v>11.5818906220694</v>
      </c>
    </row>
    <row r="136" spans="1:10" x14ac:dyDescent="0.3">
      <c r="A136" s="11" t="s">
        <v>1156</v>
      </c>
      <c r="B136" s="9" cm="1">
        <f t="array" ref="B136">_xll.SNL.Clients.Office.Excel.Functions.SPG($A136, "SP_ROA", B$3)</f>
        <v>16.149999999999999</v>
      </c>
      <c r="C136" s="9" cm="1">
        <f t="array" ref="C136">_xll.SNL.Clients.Office.Excel.Functions.SPG($A136, "SP_ROA", C$3)</f>
        <v>13.834</v>
      </c>
      <c r="D136" s="9" cm="1">
        <f t="array" ref="D136">_xll.SNL.Clients.Office.Excel.Functions.SPG($A136, "SP_ROA", D$3)</f>
        <v>16.381</v>
      </c>
      <c r="E136" s="9" cm="1">
        <f t="array" ref="E136">_xll.SNL.Clients.Office.Excel.Functions.SPG($A136, "SP_ROA", E$3)</f>
        <v>24.776</v>
      </c>
      <c r="F136" s="9" cm="1">
        <f t="array" ref="F136">_xll.SNL.Clients.Office.Excel.Functions.SPG($A136, "SP_ROA", F$3)</f>
        <v>5.42</v>
      </c>
      <c r="G136" s="9" cm="1">
        <f t="array" ref="G136">_xll.SNL.Clients.Office.Excel.Functions.SPG($A136, "SP_ROA", G$3)</f>
        <v>6.9080000000000004</v>
      </c>
      <c r="H136" s="9" cm="1">
        <f t="array" ref="H136">_xll.SNL.Clients.Office.Excel.Functions.SPG($A136, "SP_ROA", H$3)</f>
        <v>-1.4359999999999999</v>
      </c>
      <c r="I136" s="9" cm="1">
        <f t="array" ref="I136">_xll.SNL.Clients.Office.Excel.Functions.SPG($A136, "SP_ROA", I$3)</f>
        <v>6.1920000000000002</v>
      </c>
      <c r="J136" s="9" cm="1">
        <f t="array" ref="J136">_xll.SNL.Clients.Office.Excel.Functions.SPG($A136, "SP_ROA", J$3)</f>
        <v>2.319</v>
      </c>
    </row>
    <row r="137" spans="1:10" x14ac:dyDescent="0.3">
      <c r="A137" s="11" t="s">
        <v>1157</v>
      </c>
      <c r="B137" s="9" cm="1">
        <f t="array" ref="B137">_xll.SNL.Clients.Office.Excel.Functions.SPG($A137, "SP_ROA", B$3)</f>
        <v>11.891999999999999</v>
      </c>
      <c r="C137" s="9" cm="1">
        <f t="array" ref="C137">_xll.SNL.Clients.Office.Excel.Functions.SPG($A137, "SP_ROA", C$3)</f>
        <v>11.044</v>
      </c>
      <c r="D137" s="9" cm="1">
        <f t="array" ref="D137">_xll.SNL.Clients.Office.Excel.Functions.SPG($A137, "SP_ROA", D$3)</f>
        <v>11.157999999999999</v>
      </c>
      <c r="E137" s="9" cm="1">
        <f t="array" ref="E137">_xll.SNL.Clients.Office.Excel.Functions.SPG($A137, "SP_ROA", E$3)</f>
        <v>10.464</v>
      </c>
      <c r="F137" s="9" cm="1">
        <f t="array" ref="F137">_xll.SNL.Clients.Office.Excel.Functions.SPG($A137, "SP_ROA", F$3)</f>
        <v>10.69</v>
      </c>
      <c r="G137" s="9" cm="1">
        <f t="array" ref="G137">_xll.SNL.Clients.Office.Excel.Functions.SPG($A137, "SP_ROA", G$3)</f>
        <v>9.52</v>
      </c>
      <c r="H137" s="9" cm="1">
        <f t="array" ref="H137">_xll.SNL.Clients.Office.Excel.Functions.SPG($A137, "SP_ROA", H$3)</f>
        <v>10.871</v>
      </c>
      <c r="I137" s="9" cm="1">
        <f t="array" ref="I137">_xll.SNL.Clients.Office.Excel.Functions.SPG($A137, "SP_ROA", I$3)</f>
        <v>12.135</v>
      </c>
      <c r="J137" s="9" cm="1">
        <f t="array" ref="J137">_xll.SNL.Clients.Office.Excel.Functions.SPG($A137, "SP_ROA", J$3)</f>
        <v>11.176</v>
      </c>
    </row>
    <row r="138" spans="1:10" x14ac:dyDescent="0.3">
      <c r="A138" s="11" t="s">
        <v>1159</v>
      </c>
      <c r="B138" s="9" cm="1">
        <f t="array" ref="B138">_xll.SNL.Clients.Office.Excel.Functions.SPG($A138, "SP_ROA", B$3)</f>
        <v>14.420999999999999</v>
      </c>
      <c r="C138" s="9" cm="1">
        <f t="array" ref="C138">_xll.SNL.Clients.Office.Excel.Functions.SPG($A138, "SP_ROA", C$3)</f>
        <v>8.9570000000000007</v>
      </c>
      <c r="D138" s="9" cm="1">
        <f t="array" ref="D138">_xll.SNL.Clients.Office.Excel.Functions.SPG($A138, "SP_ROA", D$3)</f>
        <v>8.8930000000000007</v>
      </c>
      <c r="E138" s="9" cm="1">
        <f t="array" ref="E138">_xll.SNL.Clients.Office.Excel.Functions.SPG($A138, "SP_ROA", E$3)</f>
        <v>13.351000000000001</v>
      </c>
      <c r="F138" s="9" cm="1">
        <f t="array" ref="F138">_xll.SNL.Clients.Office.Excel.Functions.SPG($A138, "SP_ROA", F$3)</f>
        <v>12.032999999999999</v>
      </c>
      <c r="G138" s="9" cm="1">
        <f t="array" ref="G138">_xll.SNL.Clients.Office.Excel.Functions.SPG($A138, "SP_ROA", G$3)</f>
        <v>7.3620000000000001</v>
      </c>
      <c r="H138" s="9" cm="1">
        <f t="array" ref="H138">_xll.SNL.Clients.Office.Excel.Functions.SPG($A138, "SP_ROA", H$3)</f>
        <v>14.06</v>
      </c>
      <c r="I138" s="9" cm="1">
        <f t="array" ref="I138">_xll.SNL.Clients.Office.Excel.Functions.SPG($A138, "SP_ROA", I$3)</f>
        <v>12.759</v>
      </c>
      <c r="J138" s="9" cm="1">
        <f t="array" ref="J138">_xll.SNL.Clients.Office.Excel.Functions.SPG($A138, "SP_ROA", J$3)</f>
        <v>12.627000000000001</v>
      </c>
    </row>
    <row r="139" spans="1:10" x14ac:dyDescent="0.3">
      <c r="A139" s="11" t="s">
        <v>1160</v>
      </c>
      <c r="B139" s="9" cm="1">
        <f t="array" ref="B139">_xll.SNL.Clients.Office.Excel.Functions.SPG($A139, "SP_ROA", B$3)</f>
        <v>0.96130130073723197</v>
      </c>
      <c r="C139" s="9" cm="1">
        <f t="array" ref="C139">_xll.SNL.Clients.Office.Excel.Functions.SPG($A139, "SP_ROA", C$3)</f>
        <v>0.92186882490758504</v>
      </c>
      <c r="D139" s="9" cm="1">
        <f t="array" ref="D139">_xll.SNL.Clients.Office.Excel.Functions.SPG($A139, "SP_ROA", D$3)</f>
        <v>0.92882496846320195</v>
      </c>
      <c r="E139" s="9" cm="1">
        <f t="array" ref="E139">_xll.SNL.Clients.Office.Excel.Functions.SPG($A139, "SP_ROA", E$3)</f>
        <v>1.0590254761271101</v>
      </c>
      <c r="F139" s="9" cm="1">
        <f t="array" ref="F139">_xll.SNL.Clients.Office.Excel.Functions.SPG($A139, "SP_ROA", F$3)</f>
        <v>1.07125619086419</v>
      </c>
      <c r="G139" s="9" cm="1">
        <f t="array" ref="G139">_xll.SNL.Clients.Office.Excel.Functions.SPG($A139, "SP_ROA", G$3)</f>
        <v>0.44563327669514602</v>
      </c>
      <c r="H139" s="9" cm="1">
        <f t="array" ref="H139">_xll.SNL.Clients.Office.Excel.Functions.SPG($A139, "SP_ROA", H$3)</f>
        <v>1.28868995406878</v>
      </c>
      <c r="I139" s="9" cm="1">
        <f t="array" ref="I139">_xll.SNL.Clients.Office.Excel.Functions.SPG($A139, "SP_ROA", I$3)</f>
        <v>1.28251294429096</v>
      </c>
      <c r="J139" s="9" cm="1">
        <f t="array" ref="J139">_xll.SNL.Clients.Office.Excel.Functions.SPG($A139, "SP_ROA", J$3)</f>
        <v>1.3495952008927099</v>
      </c>
    </row>
    <row r="140" spans="1:10" x14ac:dyDescent="0.3">
      <c r="A140" s="11" t="s">
        <v>1161</v>
      </c>
      <c r="B140" s="9" cm="1">
        <f t="array" ref="B140">_xll.SNL.Clients.Office.Excel.Functions.SPG($A140, "SP_ROA", B$3)</f>
        <v>7.7610000000000001</v>
      </c>
      <c r="C140" s="9" cm="1">
        <f t="array" ref="C140">_xll.SNL.Clients.Office.Excel.Functions.SPG($A140, "SP_ROA", C$3)</f>
        <v>8.0389999999999997</v>
      </c>
      <c r="D140" s="9" cm="1">
        <f t="array" ref="D140">_xll.SNL.Clients.Office.Excel.Functions.SPG($A140, "SP_ROA", D$3)</f>
        <v>8.0579999999999998</v>
      </c>
      <c r="E140" s="9" cm="1">
        <f t="array" ref="E140">_xll.SNL.Clients.Office.Excel.Functions.SPG($A140, "SP_ROA", E$3)</f>
        <v>8.0530000000000008</v>
      </c>
      <c r="F140" s="9" cm="1">
        <f t="array" ref="F140">_xll.SNL.Clients.Office.Excel.Functions.SPG($A140, "SP_ROA", F$3)</f>
        <v>8.1579999999999995</v>
      </c>
      <c r="G140" s="9" cm="1">
        <f t="array" ref="G140">_xll.SNL.Clients.Office.Excel.Functions.SPG($A140, "SP_ROA", G$3)</f>
        <v>8.2859999999999996</v>
      </c>
      <c r="H140" s="9" cm="1">
        <f t="array" ref="H140">_xll.SNL.Clients.Office.Excel.Functions.SPG($A140, "SP_ROA", H$3)</f>
        <v>7.9989999999999997</v>
      </c>
      <c r="I140" s="9" cm="1">
        <f t="array" ref="I140">_xll.SNL.Clients.Office.Excel.Functions.SPG($A140, "SP_ROA", I$3)</f>
        <v>7.8280000000000003</v>
      </c>
      <c r="J140" s="9" cm="1">
        <f t="array" ref="J140">_xll.SNL.Clients.Office.Excel.Functions.SPG($A140, "SP_ROA", J$3)</f>
        <v>8.4689999999999994</v>
      </c>
    </row>
    <row r="141" spans="1:10" x14ac:dyDescent="0.3">
      <c r="A141" s="11" t="s">
        <v>1162</v>
      </c>
      <c r="B141" s="9" cm="1">
        <f t="array" ref="B141">_xll.SNL.Clients.Office.Excel.Functions.SPG($A141, "SP_ROA", B$3)</f>
        <v>16.122</v>
      </c>
      <c r="C141" s="9" cm="1">
        <f t="array" ref="C141">_xll.SNL.Clients.Office.Excel.Functions.SPG($A141, "SP_ROA", C$3)</f>
        <v>21.135999999999999</v>
      </c>
      <c r="D141" s="9" cm="1">
        <f t="array" ref="D141">_xll.SNL.Clients.Office.Excel.Functions.SPG($A141, "SP_ROA", D$3)</f>
        <v>14.148</v>
      </c>
      <c r="E141" s="9" cm="1">
        <f t="array" ref="E141">_xll.SNL.Clients.Office.Excel.Functions.SPG($A141, "SP_ROA", E$3)</f>
        <v>5.0910000000000002</v>
      </c>
      <c r="F141" s="9" cm="1">
        <f t="array" ref="F141">_xll.SNL.Clients.Office.Excel.Functions.SPG($A141, "SP_ROA", F$3)</f>
        <v>11.766999999999999</v>
      </c>
      <c r="G141" s="9" cm="1">
        <f t="array" ref="G141">_xll.SNL.Clients.Office.Excel.Functions.SPG($A141, "SP_ROA", G$3)</f>
        <v>11.856</v>
      </c>
      <c r="H141" s="9" cm="1">
        <f t="array" ref="H141">_xll.SNL.Clients.Office.Excel.Functions.SPG($A141, "SP_ROA", H$3)</f>
        <v>12.249000000000001</v>
      </c>
      <c r="I141" s="9" cm="1">
        <f t="array" ref="I141">_xll.SNL.Clients.Office.Excel.Functions.SPG($A141, "SP_ROA", I$3)</f>
        <v>12.12</v>
      </c>
      <c r="J141" s="9" cm="1">
        <f t="array" ref="J141">_xll.SNL.Clients.Office.Excel.Functions.SPG($A141, "SP_ROA", J$3)</f>
        <v>10.593999999999999</v>
      </c>
    </row>
    <row r="142" spans="1:10" x14ac:dyDescent="0.3">
      <c r="A142" s="11" t="s">
        <v>1163</v>
      </c>
      <c r="B142" s="9" cm="1">
        <f t="array" ref="B142">_xll.SNL.Clients.Office.Excel.Functions.SPG($A142, "SP_ROA", B$3)</f>
        <v>0.34320211710221599</v>
      </c>
      <c r="C142" s="9" cm="1">
        <f t="array" ref="C142">_xll.SNL.Clients.Office.Excel.Functions.SPG($A142, "SP_ROA", C$3)</f>
        <v>2.1396793639929501</v>
      </c>
      <c r="D142" s="9" cm="1">
        <f t="array" ref="D142">_xll.SNL.Clients.Office.Excel.Functions.SPG($A142, "SP_ROA", D$3)</f>
        <v>1.18149714435192</v>
      </c>
      <c r="E142" s="9" cm="1">
        <f t="array" ref="E142">_xll.SNL.Clients.Office.Excel.Functions.SPG($A142, "SP_ROA", E$3)</f>
        <v>1.5831987075928899</v>
      </c>
      <c r="F142" s="9" cm="1">
        <f t="array" ref="F142">_xll.SNL.Clients.Office.Excel.Functions.SPG($A142, "SP_ROA", F$3)</f>
        <v>1.30337350857004</v>
      </c>
      <c r="G142" s="9" cm="1">
        <f t="array" ref="G142">_xll.SNL.Clients.Office.Excel.Functions.SPG($A142, "SP_ROA", G$3)</f>
        <v>-0.58984839861333904</v>
      </c>
      <c r="H142" s="9" cm="1">
        <f t="array" ref="H142">_xll.SNL.Clients.Office.Excel.Functions.SPG($A142, "SP_ROA", H$3)</f>
        <v>2.59551226678819</v>
      </c>
      <c r="I142" s="9" cm="1">
        <f t="array" ref="I142">_xll.SNL.Clients.Office.Excel.Functions.SPG($A142, "SP_ROA", I$3)</f>
        <v>1.3625372349745899</v>
      </c>
      <c r="J142" s="9" cm="1">
        <f t="array" ref="J142">_xll.SNL.Clients.Office.Excel.Functions.SPG($A142, "SP_ROA", J$3)</f>
        <v>-0.52226681602706304</v>
      </c>
    </row>
    <row r="143" spans="1:10" x14ac:dyDescent="0.3">
      <c r="A143" s="11" t="s">
        <v>1164</v>
      </c>
      <c r="B143" s="9" cm="1">
        <f t="array" ref="B143">_xll.SNL.Clients.Office.Excel.Functions.SPG($A143, "SP_ROA", B$3)</f>
        <v>1.9680326251397799</v>
      </c>
      <c r="C143" s="9" cm="1">
        <f t="array" ref="C143">_xll.SNL.Clients.Office.Excel.Functions.SPG($A143, "SP_ROA", C$3)</f>
        <v>1.85289912629071</v>
      </c>
      <c r="D143" s="9" cm="1">
        <f t="array" ref="D143">_xll.SNL.Clients.Office.Excel.Functions.SPG($A143, "SP_ROA", D$3)</f>
        <v>-2.60751425590332</v>
      </c>
      <c r="E143" s="9" cm="1">
        <f t="array" ref="E143">_xll.SNL.Clients.Office.Excel.Functions.SPG($A143, "SP_ROA", E$3)</f>
        <v>3.1190650843574499</v>
      </c>
      <c r="F143" s="9" cm="1">
        <f t="array" ref="F143">_xll.SNL.Clients.Office.Excel.Functions.SPG($A143, "SP_ROA", F$3)</f>
        <v>1.18600915538117</v>
      </c>
      <c r="G143" s="9" cm="1">
        <f t="array" ref="G143">_xll.SNL.Clients.Office.Excel.Functions.SPG($A143, "SP_ROA", G$3)</f>
        <v>0.87165347327225795</v>
      </c>
      <c r="H143" s="9" cm="1">
        <f t="array" ref="H143">_xll.SNL.Clients.Office.Excel.Functions.SPG($A143, "SP_ROA", H$3)</f>
        <v>-3.1570120196655498E-2</v>
      </c>
      <c r="I143" s="9" cm="1">
        <f t="array" ref="I143">_xll.SNL.Clients.Office.Excel.Functions.SPG($A143, "SP_ROA", I$3)</f>
        <v>3.5070578253156102</v>
      </c>
      <c r="J143" s="9" cm="1">
        <f t="array" ref="J143">_xll.SNL.Clients.Office.Excel.Functions.SPG($A143, "SP_ROA", J$3)</f>
        <v>1.2129682123221801</v>
      </c>
    </row>
    <row r="144" spans="1:10" x14ac:dyDescent="0.3">
      <c r="A144" s="11" t="s">
        <v>1165</v>
      </c>
      <c r="B144" s="9" cm="1">
        <f t="array" ref="B144">_xll.SNL.Clients.Office.Excel.Functions.SPG($A144, "SP_ROA", B$3)</f>
        <v>1.75398166933903</v>
      </c>
      <c r="C144" s="9" cm="1">
        <f t="array" ref="C144">_xll.SNL.Clients.Office.Excel.Functions.SPG($A144, "SP_ROA", C$3)</f>
        <v>1.8211441318064101</v>
      </c>
      <c r="D144" s="9" cm="1">
        <f t="array" ref="D144">_xll.SNL.Clients.Office.Excel.Functions.SPG($A144, "SP_ROA", D$3)</f>
        <v>1.66410467720287</v>
      </c>
      <c r="E144" s="9" cm="1">
        <f t="array" ref="E144">_xll.SNL.Clients.Office.Excel.Functions.SPG($A144, "SP_ROA", E$3)</f>
        <v>1.60488967702149</v>
      </c>
      <c r="F144" s="9" cm="1">
        <f t="array" ref="F144">_xll.SNL.Clients.Office.Excel.Functions.SPG($A144, "SP_ROA", F$3)</f>
        <v>1.61441810789545</v>
      </c>
      <c r="G144" s="9" cm="1">
        <f t="array" ref="G144">_xll.SNL.Clients.Office.Excel.Functions.SPG($A144, "SP_ROA", G$3)</f>
        <v>1.4353515486755499</v>
      </c>
      <c r="H144" s="9" cm="1">
        <f t="array" ref="H144">_xll.SNL.Clients.Office.Excel.Functions.SPG($A144, "SP_ROA", H$3)</f>
        <v>1.54735773818989</v>
      </c>
      <c r="I144" s="9" cm="1">
        <f t="array" ref="I144">_xll.SNL.Clients.Office.Excel.Functions.SPG($A144, "SP_ROA", I$3)</f>
        <v>1.57870944002177</v>
      </c>
      <c r="J144" s="9" cm="1">
        <f t="array" ref="J144">_xll.SNL.Clients.Office.Excel.Functions.SPG($A144, "SP_ROA", J$3)</f>
        <v>1.6259175614205801</v>
      </c>
    </row>
    <row r="145" spans="1:10" x14ac:dyDescent="0.3">
      <c r="A145" s="11" t="s">
        <v>1166</v>
      </c>
      <c r="B145" s="9" cm="1">
        <f t="array" ref="B145">_xll.SNL.Clients.Office.Excel.Functions.SPG($A145, "SP_ROA", B$3)</f>
        <v>1.09677020934972</v>
      </c>
      <c r="C145" s="9" cm="1">
        <f t="array" ref="C145">_xll.SNL.Clients.Office.Excel.Functions.SPG($A145, "SP_ROA", C$3)</f>
        <v>0.82977425259304405</v>
      </c>
      <c r="D145" s="9" cm="1">
        <f t="array" ref="D145">_xll.SNL.Clients.Office.Excel.Functions.SPG($A145, "SP_ROA", D$3)</f>
        <v>1.0829711288638499</v>
      </c>
      <c r="E145" s="9" cm="1">
        <f t="array" ref="E145">_xll.SNL.Clients.Office.Excel.Functions.SPG($A145, "SP_ROA", E$3)</f>
        <v>0.99851935243083201</v>
      </c>
      <c r="F145" s="9" cm="1">
        <f t="array" ref="F145">_xll.SNL.Clients.Office.Excel.Functions.SPG($A145, "SP_ROA", F$3)</f>
        <v>0.969929717021774</v>
      </c>
      <c r="G145" s="9" cm="1">
        <f t="array" ref="G145">_xll.SNL.Clients.Office.Excel.Functions.SPG($A145, "SP_ROA", G$3)</f>
        <v>0.91358594632682599</v>
      </c>
      <c r="H145" s="9" cm="1">
        <f t="array" ref="H145">_xll.SNL.Clients.Office.Excel.Functions.SPG($A145, "SP_ROA", H$3)</f>
        <v>0.68252823840423005</v>
      </c>
      <c r="I145" s="9" cm="1">
        <f t="array" ref="I145">_xll.SNL.Clients.Office.Excel.Functions.SPG($A145, "SP_ROA", I$3)</f>
        <v>1.59895023328149</v>
      </c>
      <c r="J145" s="9" cm="1">
        <f t="array" ref="J145">_xll.SNL.Clients.Office.Excel.Functions.SPG($A145, "SP_ROA", J$3)</f>
        <v>1.29374310320772</v>
      </c>
    </row>
    <row r="146" spans="1:10" x14ac:dyDescent="0.3">
      <c r="A146" s="11" t="s">
        <v>1167</v>
      </c>
      <c r="B146" s="9" cm="1">
        <f t="array" ref="B146">_xll.SNL.Clients.Office.Excel.Functions.SPG($A146, "SP_ROA", B$3)</f>
        <v>3.9504439057731999</v>
      </c>
      <c r="C146" s="9" cm="1">
        <f t="array" ref="C146">_xll.SNL.Clients.Office.Excel.Functions.SPG($A146, "SP_ROA", C$3)</f>
        <v>5.38645487178007</v>
      </c>
      <c r="D146" s="9" cm="1">
        <f t="array" ref="D146">_xll.SNL.Clients.Office.Excel.Functions.SPG($A146, "SP_ROA", D$3)</f>
        <v>7.8545660291345296</v>
      </c>
      <c r="E146" s="9" cm="1">
        <f t="array" ref="E146">_xll.SNL.Clients.Office.Excel.Functions.SPG($A146, "SP_ROA", E$3)</f>
        <v>4.0649054139384004</v>
      </c>
      <c r="F146" s="9" cm="1">
        <f t="array" ref="F146">_xll.SNL.Clients.Office.Excel.Functions.SPG($A146, "SP_ROA", F$3)</f>
        <v>5.43538998005618</v>
      </c>
      <c r="G146" s="9" cm="1">
        <f t="array" ref="G146">_xll.SNL.Clients.Office.Excel.Functions.SPG($A146, "SP_ROA", G$3)</f>
        <v>7.1025615378232096</v>
      </c>
      <c r="H146" s="9" cm="1">
        <f t="array" ref="H146">_xll.SNL.Clients.Office.Excel.Functions.SPG($A146, "SP_ROA", H$3)</f>
        <v>6.0258706071246797</v>
      </c>
      <c r="I146" s="9" cm="1">
        <f t="array" ref="I146">_xll.SNL.Clients.Office.Excel.Functions.SPG($A146, "SP_ROA", I$3)</f>
        <v>4.4806937210906801</v>
      </c>
      <c r="J146" s="9" cm="1">
        <f t="array" ref="J146">_xll.SNL.Clients.Office.Excel.Functions.SPG($A146, "SP_ROA", J$3)</f>
        <v>4.9085457761771796</v>
      </c>
    </row>
    <row r="147" spans="1:10" x14ac:dyDescent="0.3">
      <c r="A147" s="11" t="s">
        <v>1168</v>
      </c>
      <c r="B147" s="9" cm="1">
        <f t="array" ref="B147">_xll.SNL.Clients.Office.Excel.Functions.SPG($A147, "SP_ROA", B$3)</f>
        <v>7.6139999999999999</v>
      </c>
      <c r="C147" s="9" cm="1">
        <f t="array" ref="C147">_xll.SNL.Clients.Office.Excel.Functions.SPG($A147, "SP_ROA", C$3)</f>
        <v>7.7270000000000003</v>
      </c>
      <c r="D147" s="9" cm="1">
        <f t="array" ref="D147">_xll.SNL.Clients.Office.Excel.Functions.SPG($A147, "SP_ROA", D$3)</f>
        <v>6.4720000000000004</v>
      </c>
      <c r="E147" s="9" cm="1">
        <f t="array" ref="E147">_xll.SNL.Clients.Office.Excel.Functions.SPG($A147, "SP_ROA", E$3)</f>
        <v>5.5369999999999999</v>
      </c>
      <c r="F147" s="9" cm="1">
        <f t="array" ref="F147">_xll.SNL.Clients.Office.Excel.Functions.SPG($A147, "SP_ROA", F$3)</f>
        <v>6.1289999999999996</v>
      </c>
      <c r="G147" s="9" cm="1">
        <f t="array" ref="G147">_xll.SNL.Clients.Office.Excel.Functions.SPG($A147, "SP_ROA", G$3)</f>
        <v>7.9930000000000003</v>
      </c>
      <c r="H147" s="9" cm="1">
        <f t="array" ref="H147">_xll.SNL.Clients.Office.Excel.Functions.SPG($A147, "SP_ROA", H$3)</f>
        <v>6.4359999999999999</v>
      </c>
      <c r="I147" s="9" cm="1">
        <f t="array" ref="I147">_xll.SNL.Clients.Office.Excel.Functions.SPG($A147, "SP_ROA", I$3)</f>
        <v>5.1539999999999999</v>
      </c>
      <c r="J147" s="9" cm="1">
        <f t="array" ref="J147">_xll.SNL.Clients.Office.Excel.Functions.SPG($A147, "SP_ROA", J$3)</f>
        <v>5.33</v>
      </c>
    </row>
    <row r="148" spans="1:10" x14ac:dyDescent="0.3">
      <c r="A148" s="11" t="s">
        <v>1169</v>
      </c>
      <c r="B148" s="9" t="str" cm="1">
        <f t="array" ref="B148">_xll.SNL.Clients.Office.Excel.Functions.SPG($A148, "SP_ROA", B$3)</f>
        <v>NA</v>
      </c>
      <c r="C148" s="9" cm="1">
        <f t="array" ref="C148">_xll.SNL.Clients.Office.Excel.Functions.SPG($A148, "SP_ROA", C$3)</f>
        <v>14.473000000000001</v>
      </c>
      <c r="D148" s="9" cm="1">
        <f t="array" ref="D148">_xll.SNL.Clients.Office.Excel.Functions.SPG($A148, "SP_ROA", D$3)</f>
        <v>-3.6999999999999998E-2</v>
      </c>
      <c r="E148" s="9" cm="1">
        <f t="array" ref="E148">_xll.SNL.Clients.Office.Excel.Functions.SPG($A148, "SP_ROA", E$3)</f>
        <v>2.6070000000000002</v>
      </c>
      <c r="F148" s="9" cm="1">
        <f t="array" ref="F148">_xll.SNL.Clients.Office.Excel.Functions.SPG($A148, "SP_ROA", F$3)</f>
        <v>2.3109999999999999</v>
      </c>
      <c r="G148" s="9" cm="1">
        <f t="array" ref="G148">_xll.SNL.Clients.Office.Excel.Functions.SPG($A148, "SP_ROA", G$3)</f>
        <v>17.826000000000001</v>
      </c>
      <c r="H148" s="9" cm="1">
        <f t="array" ref="H148">_xll.SNL.Clients.Office.Excel.Functions.SPG($A148, "SP_ROA", H$3)</f>
        <v>1.1180000000000001</v>
      </c>
      <c r="I148" s="9" cm="1">
        <f t="array" ref="I148">_xll.SNL.Clients.Office.Excel.Functions.SPG($A148, "SP_ROA", I$3)</f>
        <v>4.2279999999999998</v>
      </c>
      <c r="J148" s="9" cm="1">
        <f t="array" ref="J148">_xll.SNL.Clients.Office.Excel.Functions.SPG($A148, "SP_ROA", J$3)</f>
        <v>3.1619999999999999</v>
      </c>
    </row>
    <row r="149" spans="1:10" x14ac:dyDescent="0.3">
      <c r="A149" s="11" t="s">
        <v>1170</v>
      </c>
      <c r="B149" s="9" cm="1">
        <f t="array" ref="B149">_xll.SNL.Clients.Office.Excel.Functions.SPG($A149, "SP_ROA", B$3)</f>
        <v>-0.40360418537540199</v>
      </c>
      <c r="C149" s="9" cm="1">
        <f t="array" ref="C149">_xll.SNL.Clients.Office.Excel.Functions.SPG($A149, "SP_ROA", C$3)</f>
        <v>-0.68060457959996401</v>
      </c>
      <c r="D149" s="9" cm="1">
        <f t="array" ref="D149">_xll.SNL.Clients.Office.Excel.Functions.SPG($A149, "SP_ROA", D$3)</f>
        <v>-0.94597790465894105</v>
      </c>
      <c r="E149" s="9" cm="1">
        <f t="array" ref="E149">_xll.SNL.Clients.Office.Excel.Functions.SPG($A149, "SP_ROA", E$3)</f>
        <v>-1.0916495568342199</v>
      </c>
      <c r="F149" s="9" cm="1">
        <f t="array" ref="F149">_xll.SNL.Clients.Office.Excel.Functions.SPG($A149, "SP_ROA", F$3)</f>
        <v>-1.13025594939772</v>
      </c>
      <c r="G149" s="9" cm="1">
        <f t="array" ref="G149">_xll.SNL.Clients.Office.Excel.Functions.SPG($A149, "SP_ROA", G$3)</f>
        <v>-9.6881351682888202</v>
      </c>
      <c r="H149" s="9" cm="1">
        <f t="array" ref="H149">_xll.SNL.Clients.Office.Excel.Functions.SPG($A149, "SP_ROA", H$3)</f>
        <v>0.72457426886255805</v>
      </c>
      <c r="I149" s="9" cm="1">
        <f t="array" ref="I149">_xll.SNL.Clients.Office.Excel.Functions.SPG($A149, "SP_ROA", I$3)</f>
        <v>1.36221582710084</v>
      </c>
      <c r="J149" s="9" cm="1">
        <f t="array" ref="J149">_xll.SNL.Clients.Office.Excel.Functions.SPG($A149, "SP_ROA", J$3)</f>
        <v>8.4883105892309292</v>
      </c>
    </row>
    <row r="150" spans="1:10" x14ac:dyDescent="0.3">
      <c r="A150" s="11" t="s">
        <v>1171</v>
      </c>
      <c r="B150" s="9" cm="1">
        <f t="array" ref="B150">_xll.SNL.Clients.Office.Excel.Functions.SPG($A150, "SP_ROA", B$3)</f>
        <v>4.5830000000000002</v>
      </c>
      <c r="C150" s="9" cm="1">
        <f t="array" ref="C150">_xll.SNL.Clients.Office.Excel.Functions.SPG($A150, "SP_ROA", C$3)</f>
        <v>4.694</v>
      </c>
      <c r="D150" s="9" cm="1">
        <f t="array" ref="D150">_xll.SNL.Clients.Office.Excel.Functions.SPG($A150, "SP_ROA", D$3)</f>
        <v>4.3360000000000003</v>
      </c>
      <c r="E150" s="9" cm="1">
        <f t="array" ref="E150">_xll.SNL.Clients.Office.Excel.Functions.SPG($A150, "SP_ROA", E$3)</f>
        <v>3.5840000000000001</v>
      </c>
      <c r="F150" s="9" cm="1">
        <f t="array" ref="F150">_xll.SNL.Clients.Office.Excel.Functions.SPG($A150, "SP_ROA", F$3)</f>
        <v>3.0289999999999999</v>
      </c>
      <c r="G150" s="9" cm="1">
        <f t="array" ref="G150">_xll.SNL.Clients.Office.Excel.Functions.SPG($A150, "SP_ROA", G$3)</f>
        <v>3.29</v>
      </c>
      <c r="H150" s="9" cm="1">
        <f t="array" ref="H150">_xll.SNL.Clients.Office.Excel.Functions.SPG($A150, "SP_ROA", H$3)</f>
        <v>3.3879999999999999</v>
      </c>
      <c r="I150" s="9" cm="1">
        <f t="array" ref="I150">_xll.SNL.Clients.Office.Excel.Functions.SPG($A150, "SP_ROA", I$3)</f>
        <v>2.81</v>
      </c>
      <c r="J150" s="9" t="str" cm="1">
        <f t="array" ref="J150">_xll.SNL.Clients.Office.Excel.Functions.SPG($A150, "SP_ROA", J$3)</f>
        <v>NA</v>
      </c>
    </row>
    <row r="151" spans="1:10" x14ac:dyDescent="0.3">
      <c r="A151" s="11" t="s">
        <v>1172</v>
      </c>
      <c r="B151" s="9" cm="1">
        <f t="array" ref="B151">_xll.SNL.Clients.Office.Excel.Functions.SPG($A151, "SP_ROA", B$3)</f>
        <v>3.0640000000000001</v>
      </c>
      <c r="C151" s="9" cm="1">
        <f t="array" ref="C151">_xll.SNL.Clients.Office.Excel.Functions.SPG($A151, "SP_ROA", C$3)</f>
        <v>2.6259999999999999</v>
      </c>
      <c r="D151" s="9" cm="1">
        <f t="array" ref="D151">_xll.SNL.Clients.Office.Excel.Functions.SPG($A151, "SP_ROA", D$3)</f>
        <v>3.4</v>
      </c>
      <c r="E151" s="9" cm="1">
        <f t="array" ref="E151">_xll.SNL.Clients.Office.Excel.Functions.SPG($A151, "SP_ROA", E$3)</f>
        <v>3.7280000000000002</v>
      </c>
      <c r="F151" s="9" cm="1">
        <f t="array" ref="F151">_xll.SNL.Clients.Office.Excel.Functions.SPG($A151, "SP_ROA", F$3)</f>
        <v>3.2120000000000002</v>
      </c>
      <c r="G151" s="9" cm="1">
        <f t="array" ref="G151">_xll.SNL.Clients.Office.Excel.Functions.SPG($A151, "SP_ROA", G$3)</f>
        <v>2.5299999999999998</v>
      </c>
      <c r="H151" s="9" cm="1">
        <f t="array" ref="H151">_xll.SNL.Clients.Office.Excel.Functions.SPG($A151, "SP_ROA", H$3)</f>
        <v>4.6509999999999998</v>
      </c>
      <c r="I151" s="9" cm="1">
        <f t="array" ref="I151">_xll.SNL.Clients.Office.Excel.Functions.SPG($A151, "SP_ROA", I$3)</f>
        <v>5.39</v>
      </c>
      <c r="J151" s="9" cm="1">
        <f t="array" ref="J151">_xll.SNL.Clients.Office.Excel.Functions.SPG($A151, "SP_ROA", J$3)</f>
        <v>5.58</v>
      </c>
    </row>
    <row r="152" spans="1:10" x14ac:dyDescent="0.3">
      <c r="A152" s="11" t="s">
        <v>1173</v>
      </c>
      <c r="B152" s="9" t="str" cm="1">
        <f t="array" ref="B152">_xll.SNL.Clients.Office.Excel.Functions.SPG($A152, "SP_ROA", B$3)</f>
        <v>NA</v>
      </c>
      <c r="C152" s="9" cm="1">
        <f t="array" ref="C152">_xll.SNL.Clients.Office.Excel.Functions.SPG($A152, "SP_ROA", C$3)</f>
        <v>4.7880000000000003</v>
      </c>
      <c r="D152" s="9" cm="1">
        <f t="array" ref="D152">_xll.SNL.Clients.Office.Excel.Functions.SPG($A152, "SP_ROA", D$3)</f>
        <v>7.0060000000000002</v>
      </c>
      <c r="E152" s="9" cm="1">
        <f t="array" ref="E152">_xll.SNL.Clients.Office.Excel.Functions.SPG($A152, "SP_ROA", E$3)</f>
        <v>7.7839999999999998</v>
      </c>
      <c r="F152" s="9" t="str" cm="1">
        <f t="array" ref="F152">_xll.SNL.Clients.Office.Excel.Functions.SPG($A152, "SP_ROA", F$3)</f>
        <v>NA</v>
      </c>
      <c r="G152" s="9" cm="1">
        <f t="array" ref="G152">_xll.SNL.Clients.Office.Excel.Functions.SPG($A152, "SP_ROA", G$3)</f>
        <v>4.3239999999999998</v>
      </c>
      <c r="H152" s="9" cm="1">
        <f t="array" ref="H152">_xll.SNL.Clients.Office.Excel.Functions.SPG($A152, "SP_ROA", H$3)</f>
        <v>6.1429999999999998</v>
      </c>
      <c r="I152" s="9" cm="1">
        <f t="array" ref="I152">_xll.SNL.Clients.Office.Excel.Functions.SPG($A152, "SP_ROA", I$3)</f>
        <v>7.0259999999999998</v>
      </c>
      <c r="J152" s="9" cm="1">
        <f t="array" ref="J152">_xll.SNL.Clients.Office.Excel.Functions.SPG($A152, "SP_ROA", J$3)</f>
        <v>7.9089999999999998</v>
      </c>
    </row>
    <row r="153" spans="1:10" x14ac:dyDescent="0.3">
      <c r="A153" s="11" t="s">
        <v>1174</v>
      </c>
      <c r="B153" s="9" cm="1">
        <f t="array" ref="B153">_xll.SNL.Clients.Office.Excel.Functions.SPG($A153, "SP_ROA", B$3)</f>
        <v>6.1340000000000003</v>
      </c>
      <c r="C153" s="9" cm="1">
        <f t="array" ref="C153">_xll.SNL.Clients.Office.Excel.Functions.SPG($A153, "SP_ROA", C$3)</f>
        <v>5.8440000000000003</v>
      </c>
      <c r="D153" s="9" cm="1">
        <f t="array" ref="D153">_xll.SNL.Clients.Office.Excel.Functions.SPG($A153, "SP_ROA", D$3)</f>
        <v>6.0350000000000001</v>
      </c>
      <c r="E153" s="9" cm="1">
        <f t="array" ref="E153">_xll.SNL.Clients.Office.Excel.Functions.SPG($A153, "SP_ROA", E$3)</f>
        <v>6.71</v>
      </c>
      <c r="F153" s="9" cm="1">
        <f t="array" ref="F153">_xll.SNL.Clients.Office.Excel.Functions.SPG($A153, "SP_ROA", F$3)</f>
        <v>5.6589999999999998</v>
      </c>
      <c r="G153" s="9" cm="1">
        <f t="array" ref="G153">_xll.SNL.Clients.Office.Excel.Functions.SPG($A153, "SP_ROA", G$3)</f>
        <v>5.5019999999999998</v>
      </c>
      <c r="H153" s="9" cm="1">
        <f t="array" ref="H153">_xll.SNL.Clients.Office.Excel.Functions.SPG($A153, "SP_ROA", H$3)</f>
        <v>5.16</v>
      </c>
      <c r="I153" s="9" cm="1">
        <f t="array" ref="I153">_xll.SNL.Clients.Office.Excel.Functions.SPG($A153, "SP_ROA", I$3)</f>
        <v>5.7080000000000002</v>
      </c>
      <c r="J153" s="9" cm="1">
        <f t="array" ref="J153">_xll.SNL.Clients.Office.Excel.Functions.SPG($A153, "SP_ROA", J$3)</f>
        <v>3.9540000000000002</v>
      </c>
    </row>
    <row r="154" spans="1:10" x14ac:dyDescent="0.3">
      <c r="A154" s="11" t="s">
        <v>1175</v>
      </c>
      <c r="B154" s="9" cm="1">
        <f t="array" ref="B154">_xll.SNL.Clients.Office.Excel.Functions.SPG($A154, "SP_ROA", B$3)</f>
        <v>3.0169999999999999</v>
      </c>
      <c r="C154" s="9" cm="1">
        <f t="array" ref="C154">_xll.SNL.Clients.Office.Excel.Functions.SPG($A154, "SP_ROA", C$3)</f>
        <v>4.71</v>
      </c>
      <c r="D154" s="9" cm="1">
        <f t="array" ref="D154">_xll.SNL.Clients.Office.Excel.Functions.SPG($A154, "SP_ROA", D$3)</f>
        <v>1.9410000000000001</v>
      </c>
      <c r="E154" s="9" cm="1">
        <f t="array" ref="E154">_xll.SNL.Clients.Office.Excel.Functions.SPG($A154, "SP_ROA", E$3)</f>
        <v>4.8479999999999999</v>
      </c>
      <c r="F154" s="9" cm="1">
        <f t="array" ref="F154">_xll.SNL.Clients.Office.Excel.Functions.SPG($A154, "SP_ROA", F$3)</f>
        <v>1.645</v>
      </c>
      <c r="G154" s="9" cm="1">
        <f t="array" ref="G154">_xll.SNL.Clients.Office.Excel.Functions.SPG($A154, "SP_ROA", G$3)</f>
        <v>7.0000000000000007E-2</v>
      </c>
      <c r="H154" s="9" cm="1">
        <f t="array" ref="H154">_xll.SNL.Clients.Office.Excel.Functions.SPG($A154, "SP_ROA", H$3)</f>
        <v>7.1479999999999997</v>
      </c>
      <c r="I154" s="9" cm="1">
        <f t="array" ref="I154">_xll.SNL.Clients.Office.Excel.Functions.SPG($A154, "SP_ROA", I$3)</f>
        <v>5.6769999999999996</v>
      </c>
      <c r="J154" s="9" cm="1">
        <f t="array" ref="J154">_xll.SNL.Clients.Office.Excel.Functions.SPG($A154, "SP_ROA", J$3)</f>
        <v>-3.4550000000000001</v>
      </c>
    </row>
    <row r="155" spans="1:10" x14ac:dyDescent="0.3">
      <c r="A155" s="11" t="s">
        <v>1176</v>
      </c>
      <c r="B155" s="9" cm="1">
        <f t="array" ref="B155">_xll.SNL.Clients.Office.Excel.Functions.SPG($A155, "SP_ROA", B$3)</f>
        <v>4.6319999999999997</v>
      </c>
      <c r="C155" s="9" cm="1">
        <f t="array" ref="C155">_xll.SNL.Clients.Office.Excel.Functions.SPG($A155, "SP_ROA", C$3)</f>
        <v>7.3630000000000004</v>
      </c>
      <c r="D155" s="9" cm="1">
        <f t="array" ref="D155">_xll.SNL.Clients.Office.Excel.Functions.SPG($A155, "SP_ROA", D$3)</f>
        <v>8.0050000000000008</v>
      </c>
      <c r="E155" s="9" cm="1">
        <f t="array" ref="E155">_xll.SNL.Clients.Office.Excel.Functions.SPG($A155, "SP_ROA", E$3)</f>
        <v>7.5380000000000003</v>
      </c>
      <c r="F155" s="9" cm="1">
        <f t="array" ref="F155">_xll.SNL.Clients.Office.Excel.Functions.SPG($A155, "SP_ROA", F$3)</f>
        <v>5.9219999999999997</v>
      </c>
      <c r="G155" s="9" cm="1">
        <f t="array" ref="G155">_xll.SNL.Clients.Office.Excel.Functions.SPG($A155, "SP_ROA", G$3)</f>
        <v>7.3689999999999998</v>
      </c>
      <c r="H155" s="9" cm="1">
        <f t="array" ref="H155">_xll.SNL.Clients.Office.Excel.Functions.SPG($A155, "SP_ROA", H$3)</f>
        <v>7.4189999999999996</v>
      </c>
      <c r="I155" s="9" cm="1">
        <f t="array" ref="I155">_xll.SNL.Clients.Office.Excel.Functions.SPG($A155, "SP_ROA", I$3)</f>
        <v>6.8040000000000003</v>
      </c>
      <c r="J155" s="9" cm="1">
        <f t="array" ref="J155">_xll.SNL.Clients.Office.Excel.Functions.SPG($A155, "SP_ROA", J$3)</f>
        <v>5.577</v>
      </c>
    </row>
    <row r="156" spans="1:10" x14ac:dyDescent="0.3">
      <c r="A156" s="11" t="s">
        <v>1177</v>
      </c>
      <c r="B156" s="9" cm="1">
        <f t="array" ref="B156">_xll.SNL.Clients.Office.Excel.Functions.SPG($A156, "SP_ROA", B$3)</f>
        <v>1.409</v>
      </c>
      <c r="C156" s="9" cm="1">
        <f t="array" ref="C156">_xll.SNL.Clients.Office.Excel.Functions.SPG($A156, "SP_ROA", C$3)</f>
        <v>1.446</v>
      </c>
      <c r="D156" s="9" cm="1">
        <f t="array" ref="D156">_xll.SNL.Clients.Office.Excel.Functions.SPG($A156, "SP_ROA", D$3)</f>
        <v>1.486</v>
      </c>
      <c r="E156" s="9" cm="1">
        <f t="array" ref="E156">_xll.SNL.Clients.Office.Excel.Functions.SPG($A156, "SP_ROA", E$3)</f>
        <v>1.5469999999999999</v>
      </c>
      <c r="F156" s="9" cm="1">
        <f t="array" ref="F156">_xll.SNL.Clients.Office.Excel.Functions.SPG($A156, "SP_ROA", F$3)</f>
        <v>1.65</v>
      </c>
      <c r="G156" s="9" cm="1">
        <f t="array" ref="G156">_xll.SNL.Clients.Office.Excel.Functions.SPG($A156, "SP_ROA", G$3)</f>
        <v>3.75</v>
      </c>
      <c r="H156" s="9" cm="1">
        <f t="array" ref="H156">_xll.SNL.Clients.Office.Excel.Functions.SPG($A156, "SP_ROA", H$3)</f>
        <v>2.2559999999999998</v>
      </c>
      <c r="I156" s="9" cm="1">
        <f t="array" ref="I156">_xll.SNL.Clients.Office.Excel.Functions.SPG($A156, "SP_ROA", I$3)</f>
        <v>1.8420000000000001</v>
      </c>
      <c r="J156" s="9" cm="1">
        <f t="array" ref="J156">_xll.SNL.Clients.Office.Excel.Functions.SPG($A156, "SP_ROA", J$3)</f>
        <v>1.9990000000000001</v>
      </c>
    </row>
    <row r="157" spans="1:10" x14ac:dyDescent="0.3">
      <c r="A157" s="11" t="s">
        <v>1178</v>
      </c>
      <c r="B157" s="9" cm="1">
        <f t="array" ref="B157">_xll.SNL.Clients.Office.Excel.Functions.SPG($A157, "SP_ROA", B$3)</f>
        <v>7.4880000000000004</v>
      </c>
      <c r="C157" s="9" cm="1">
        <f t="array" ref="C157">_xll.SNL.Clients.Office.Excel.Functions.SPG($A157, "SP_ROA", C$3)</f>
        <v>4.2309999999999999</v>
      </c>
      <c r="D157" s="9" cm="1">
        <f t="array" ref="D157">_xll.SNL.Clients.Office.Excel.Functions.SPG($A157, "SP_ROA", D$3)</f>
        <v>6.61</v>
      </c>
      <c r="E157" s="9" cm="1">
        <f t="array" ref="E157">_xll.SNL.Clients.Office.Excel.Functions.SPG($A157, "SP_ROA", E$3)</f>
        <v>7.7880000000000003</v>
      </c>
      <c r="F157" s="9" cm="1">
        <f t="array" ref="F157">_xll.SNL.Clients.Office.Excel.Functions.SPG($A157, "SP_ROA", F$3)</f>
        <v>7.49</v>
      </c>
      <c r="G157" s="9" cm="1">
        <f t="array" ref="G157">_xll.SNL.Clients.Office.Excel.Functions.SPG($A157, "SP_ROA", G$3)</f>
        <v>8.9420000000000002</v>
      </c>
      <c r="H157" s="9" cm="1">
        <f t="array" ref="H157">_xll.SNL.Clients.Office.Excel.Functions.SPG($A157, "SP_ROA", H$3)</f>
        <v>8.1509999999999998</v>
      </c>
      <c r="I157" s="9" cm="1">
        <f t="array" ref="I157">_xll.SNL.Clients.Office.Excel.Functions.SPG($A157, "SP_ROA", I$3)</f>
        <v>6.9880000000000004</v>
      </c>
      <c r="J157" s="9" cm="1">
        <f t="array" ref="J157">_xll.SNL.Clients.Office.Excel.Functions.SPG($A157, "SP_ROA", J$3)</f>
        <v>5.266</v>
      </c>
    </row>
    <row r="158" spans="1:10" x14ac:dyDescent="0.3">
      <c r="A158" s="11" t="s">
        <v>1179</v>
      </c>
      <c r="B158" s="9" t="str" cm="1">
        <f t="array" ref="B158">_xll.SNL.Clients.Office.Excel.Functions.SPG($A158, "SP_ROA", B$3)</f>
        <v>NA</v>
      </c>
      <c r="C158" s="9" cm="1">
        <f t="array" ref="C158">_xll.SNL.Clients.Office.Excel.Functions.SPG($A158, "SP_ROA", C$3)</f>
        <v>3.153</v>
      </c>
      <c r="D158" s="9" cm="1">
        <f t="array" ref="D158">_xll.SNL.Clients.Office.Excel.Functions.SPG($A158, "SP_ROA", D$3)</f>
        <v>-1.0529999999999999</v>
      </c>
      <c r="E158" s="9" cm="1">
        <f t="array" ref="E158">_xll.SNL.Clients.Office.Excel.Functions.SPG($A158, "SP_ROA", E$3)</f>
        <v>-1.748</v>
      </c>
      <c r="F158" s="9" cm="1">
        <f t="array" ref="F158">_xll.SNL.Clients.Office.Excel.Functions.SPG($A158, "SP_ROA", F$3)</f>
        <v>-4.7770000000000001</v>
      </c>
      <c r="G158" s="9" cm="1">
        <f t="array" ref="G158">_xll.SNL.Clients.Office.Excel.Functions.SPG($A158, "SP_ROA", G$3)</f>
        <v>8.6150000000000002</v>
      </c>
      <c r="H158" s="9" cm="1">
        <f t="array" ref="H158">_xll.SNL.Clients.Office.Excel.Functions.SPG($A158, "SP_ROA", H$3)</f>
        <v>-2.4359999999999999</v>
      </c>
      <c r="I158" s="9" cm="1">
        <f t="array" ref="I158">_xll.SNL.Clients.Office.Excel.Functions.SPG($A158, "SP_ROA", I$3)</f>
        <v>-2.63</v>
      </c>
      <c r="J158" s="9" cm="1">
        <f t="array" ref="J158">_xll.SNL.Clients.Office.Excel.Functions.SPG($A158, "SP_ROA", J$3)</f>
        <v>-5.8780000000000001</v>
      </c>
    </row>
    <row r="159" spans="1:10" x14ac:dyDescent="0.3">
      <c r="A159" s="11" t="s">
        <v>1180</v>
      </c>
      <c r="B159" s="9" cm="1">
        <f t="array" ref="B159">_xll.SNL.Clients.Office.Excel.Functions.SPG($A159, "SP_ROA", B$3)</f>
        <v>5.4062463925815401</v>
      </c>
      <c r="C159" s="9" cm="1">
        <f t="array" ref="C159">_xll.SNL.Clients.Office.Excel.Functions.SPG($A159, "SP_ROA", C$3)</f>
        <v>6.9452333362814</v>
      </c>
      <c r="D159" s="9" cm="1">
        <f t="array" ref="D159">_xll.SNL.Clients.Office.Excel.Functions.SPG($A159, "SP_ROA", D$3)</f>
        <v>6.2179644302832999</v>
      </c>
      <c r="E159" s="9" cm="1">
        <f t="array" ref="E159">_xll.SNL.Clients.Office.Excel.Functions.SPG($A159, "SP_ROA", E$3)</f>
        <v>7.2801758858604302</v>
      </c>
      <c r="F159" s="9" cm="1">
        <f t="array" ref="F159">_xll.SNL.Clients.Office.Excel.Functions.SPG($A159, "SP_ROA", F$3)</f>
        <v>6.0880316331717301</v>
      </c>
      <c r="G159" s="9" cm="1">
        <f t="array" ref="G159">_xll.SNL.Clients.Office.Excel.Functions.SPG($A159, "SP_ROA", G$3)</f>
        <v>7.54286500914254</v>
      </c>
      <c r="H159" s="9" cm="1">
        <f t="array" ref="H159">_xll.SNL.Clients.Office.Excel.Functions.SPG($A159, "SP_ROA", H$3)</f>
        <v>6.8011768510943096</v>
      </c>
      <c r="I159" s="9" cm="1">
        <f t="array" ref="I159">_xll.SNL.Clients.Office.Excel.Functions.SPG($A159, "SP_ROA", I$3)</f>
        <v>5.7842430424518101</v>
      </c>
      <c r="J159" s="9" cm="1">
        <f t="array" ref="J159">_xll.SNL.Clients.Office.Excel.Functions.SPG($A159, "SP_ROA", J$3)</f>
        <v>6.8462626756623903</v>
      </c>
    </row>
    <row r="160" spans="1:10" x14ac:dyDescent="0.3">
      <c r="A160" s="11" t="s">
        <v>1181</v>
      </c>
      <c r="B160" s="9" cm="1">
        <f t="array" ref="B160">_xll.SNL.Clients.Office.Excel.Functions.SPG($A160, "SP_ROA", B$3)</f>
        <v>2.6579999999999999</v>
      </c>
      <c r="C160" s="9" cm="1">
        <f t="array" ref="C160">_xll.SNL.Clients.Office.Excel.Functions.SPG($A160, "SP_ROA", C$3)</f>
        <v>2.5019999999999998</v>
      </c>
      <c r="D160" s="9" cm="1">
        <f t="array" ref="D160">_xll.SNL.Clients.Office.Excel.Functions.SPG($A160, "SP_ROA", D$3)</f>
        <v>2.597</v>
      </c>
      <c r="E160" s="9" cm="1">
        <f t="array" ref="E160">_xll.SNL.Clients.Office.Excel.Functions.SPG($A160, "SP_ROA", E$3)</f>
        <v>2.3359999999999999</v>
      </c>
      <c r="F160" s="9" cm="1">
        <f t="array" ref="F160">_xll.SNL.Clients.Office.Excel.Functions.SPG($A160, "SP_ROA", F$3)</f>
        <v>2.5139999999999998</v>
      </c>
      <c r="G160" s="9" cm="1">
        <f t="array" ref="G160">_xll.SNL.Clients.Office.Excel.Functions.SPG($A160, "SP_ROA", G$3)</f>
        <v>2.2480000000000002</v>
      </c>
      <c r="H160" s="9" cm="1">
        <f t="array" ref="H160">_xll.SNL.Clients.Office.Excel.Functions.SPG($A160, "SP_ROA", H$3)</f>
        <v>2.4460000000000002</v>
      </c>
      <c r="I160" s="9" cm="1">
        <f t="array" ref="I160">_xll.SNL.Clients.Office.Excel.Functions.SPG($A160, "SP_ROA", I$3)</f>
        <v>2.2770000000000001</v>
      </c>
      <c r="J160" s="9" cm="1">
        <f t="array" ref="J160">_xll.SNL.Clients.Office.Excel.Functions.SPG($A160, "SP_ROA", J$3)</f>
        <v>2.331</v>
      </c>
    </row>
    <row r="161" spans="1:10" x14ac:dyDescent="0.3">
      <c r="A161" s="11" t="s">
        <v>1182</v>
      </c>
      <c r="B161" s="9" cm="1">
        <f t="array" ref="B161">_xll.SNL.Clients.Office.Excel.Functions.SPG($A161, "SP_ROA", B$3)</f>
        <v>9.2940000000000005</v>
      </c>
      <c r="C161" s="9" cm="1">
        <f t="array" ref="C161">_xll.SNL.Clients.Office.Excel.Functions.SPG($A161, "SP_ROA", C$3)</f>
        <v>9.0719999999999992</v>
      </c>
      <c r="D161" s="9" cm="1">
        <f t="array" ref="D161">_xll.SNL.Clients.Office.Excel.Functions.SPG($A161, "SP_ROA", D$3)</f>
        <v>8.6460000000000008</v>
      </c>
      <c r="E161" s="9" cm="1">
        <f t="array" ref="E161">_xll.SNL.Clients.Office.Excel.Functions.SPG($A161, "SP_ROA", E$3)</f>
        <v>8.5820000000000007</v>
      </c>
      <c r="F161" s="9" cm="1">
        <f t="array" ref="F161">_xll.SNL.Clients.Office.Excel.Functions.SPG($A161, "SP_ROA", F$3)</f>
        <v>8.3010000000000002</v>
      </c>
      <c r="G161" s="9" cm="1">
        <f t="array" ref="G161">_xll.SNL.Clients.Office.Excel.Functions.SPG($A161, "SP_ROA", G$3)</f>
        <v>8.5069999999999997</v>
      </c>
      <c r="H161" s="9" cm="1">
        <f t="array" ref="H161">_xll.SNL.Clients.Office.Excel.Functions.SPG($A161, "SP_ROA", H$3)</f>
        <v>9.1229999999999993</v>
      </c>
      <c r="I161" s="9" cm="1">
        <f t="array" ref="I161">_xll.SNL.Clients.Office.Excel.Functions.SPG($A161, "SP_ROA", I$3)</f>
        <v>8.48</v>
      </c>
      <c r="J161" s="9" cm="1">
        <f t="array" ref="J161">_xll.SNL.Clients.Office.Excel.Functions.SPG($A161, "SP_ROA", J$3)</f>
        <v>8.0150000000000006</v>
      </c>
    </row>
    <row r="162" spans="1:10" x14ac:dyDescent="0.3">
      <c r="A162" s="11" t="s">
        <v>1183</v>
      </c>
      <c r="B162" s="9" cm="1">
        <f t="array" ref="B162">_xll.SNL.Clients.Office.Excel.Functions.SPG($A162, "SP_ROA", B$3)</f>
        <v>10.452</v>
      </c>
      <c r="C162" s="9" cm="1">
        <f t="array" ref="C162">_xll.SNL.Clients.Office.Excel.Functions.SPG($A162, "SP_ROA", C$3)</f>
        <v>8.9730000000000008</v>
      </c>
      <c r="D162" s="9" cm="1">
        <f t="array" ref="D162">_xll.SNL.Clients.Office.Excel.Functions.SPG($A162, "SP_ROA", D$3)</f>
        <v>11.484999999999999</v>
      </c>
      <c r="E162" s="9" cm="1">
        <f t="array" ref="E162">_xll.SNL.Clients.Office.Excel.Functions.SPG($A162, "SP_ROA", E$3)</f>
        <v>10.537000000000001</v>
      </c>
      <c r="F162" s="9" cm="1">
        <f t="array" ref="F162">_xll.SNL.Clients.Office.Excel.Functions.SPG($A162, "SP_ROA", F$3)</f>
        <v>12.146000000000001</v>
      </c>
      <c r="G162" s="9" cm="1">
        <f t="array" ref="G162">_xll.SNL.Clients.Office.Excel.Functions.SPG($A162, "SP_ROA", G$3)</f>
        <v>12.840999999999999</v>
      </c>
      <c r="H162" s="9" cm="1">
        <f t="array" ref="H162">_xll.SNL.Clients.Office.Excel.Functions.SPG($A162, "SP_ROA", H$3)</f>
        <v>12.131</v>
      </c>
      <c r="I162" s="9" cm="1">
        <f t="array" ref="I162">_xll.SNL.Clients.Office.Excel.Functions.SPG($A162, "SP_ROA", I$3)</f>
        <v>12.933999999999999</v>
      </c>
      <c r="J162" s="9" cm="1">
        <f t="array" ref="J162">_xll.SNL.Clients.Office.Excel.Functions.SPG($A162, "SP_ROA", J$3)</f>
        <v>11.894</v>
      </c>
    </row>
    <row r="163" spans="1:10" x14ac:dyDescent="0.3">
      <c r="A163" s="11" t="s">
        <v>1184</v>
      </c>
      <c r="B163" s="9" cm="1">
        <f t="array" ref="B163">_xll.SNL.Clients.Office.Excel.Functions.SPG($A163, "SP_ROA", B$3)</f>
        <v>0.78573153123946304</v>
      </c>
      <c r="C163" s="9" cm="1">
        <f t="array" ref="C163">_xll.SNL.Clients.Office.Excel.Functions.SPG($A163, "SP_ROA", C$3)</f>
        <v>0.87619630293230799</v>
      </c>
      <c r="D163" s="9" cm="1">
        <f t="array" ref="D163">_xll.SNL.Clients.Office.Excel.Functions.SPG($A163, "SP_ROA", D$3)</f>
        <v>0.73471975740648698</v>
      </c>
      <c r="E163" s="9" cm="1">
        <f t="array" ref="E163">_xll.SNL.Clients.Office.Excel.Functions.SPG($A163, "SP_ROA", E$3)</f>
        <v>0.65265428752904497</v>
      </c>
      <c r="F163" s="9" cm="1">
        <f t="array" ref="F163">_xll.SNL.Clients.Office.Excel.Functions.SPG($A163, "SP_ROA", F$3)</f>
        <v>0.46436119948851501</v>
      </c>
      <c r="G163" s="9" cm="1">
        <f t="array" ref="G163">_xll.SNL.Clients.Office.Excel.Functions.SPG($A163, "SP_ROA", G$3)</f>
        <v>0.77940226191817596</v>
      </c>
      <c r="H163" s="9" cm="1">
        <f t="array" ref="H163">_xll.SNL.Clients.Office.Excel.Functions.SPG($A163, "SP_ROA", H$3)</f>
        <v>0.75458808475990302</v>
      </c>
      <c r="I163" s="9" cm="1">
        <f t="array" ref="I163">_xll.SNL.Clients.Office.Excel.Functions.SPG($A163, "SP_ROA", I$3)</f>
        <v>0.80748264804938297</v>
      </c>
      <c r="J163" s="9" cm="1">
        <f t="array" ref="J163">_xll.SNL.Clients.Office.Excel.Functions.SPG($A163, "SP_ROA", J$3)</f>
        <v>0.91785486831318297</v>
      </c>
    </row>
    <row r="164" spans="1:10" x14ac:dyDescent="0.3">
      <c r="A164" s="11" t="s">
        <v>1185</v>
      </c>
      <c r="B164" s="9" cm="1">
        <f t="array" ref="B164">_xll.SNL.Clients.Office.Excel.Functions.SPG($A164, "SP_ROA", B$3)</f>
        <v>4.9240000000000004</v>
      </c>
      <c r="C164" s="9" cm="1">
        <f t="array" ref="C164">_xll.SNL.Clients.Office.Excel.Functions.SPG($A164, "SP_ROA", C$3)</f>
        <v>6.0229999999999997</v>
      </c>
      <c r="D164" s="9" cm="1">
        <f t="array" ref="D164">_xll.SNL.Clients.Office.Excel.Functions.SPG($A164, "SP_ROA", D$3)</f>
        <v>5.484</v>
      </c>
      <c r="E164" s="9" cm="1">
        <f t="array" ref="E164">_xll.SNL.Clients.Office.Excel.Functions.SPG($A164, "SP_ROA", E$3)</f>
        <v>5.9320000000000004</v>
      </c>
      <c r="F164" s="9" cm="1">
        <f t="array" ref="F164">_xll.SNL.Clients.Office.Excel.Functions.SPG($A164, "SP_ROA", F$3)</f>
        <v>4.149</v>
      </c>
      <c r="G164" s="9" cm="1">
        <f t="array" ref="G164">_xll.SNL.Clients.Office.Excel.Functions.SPG($A164, "SP_ROA", G$3)</f>
        <v>3.7610000000000001</v>
      </c>
      <c r="H164" s="9" cm="1">
        <f t="array" ref="H164">_xll.SNL.Clients.Office.Excel.Functions.SPG($A164, "SP_ROA", H$3)</f>
        <v>3.234</v>
      </c>
      <c r="I164" s="9" cm="1">
        <f t="array" ref="I164">_xll.SNL.Clients.Office.Excel.Functions.SPG($A164, "SP_ROA", I$3)</f>
        <v>7.9290000000000003</v>
      </c>
      <c r="J164" s="9" cm="1">
        <f t="array" ref="J164">_xll.SNL.Clients.Office.Excel.Functions.SPG($A164, "SP_ROA", J$3)</f>
        <v>6.8339999999999996</v>
      </c>
    </row>
    <row r="165" spans="1:10" x14ac:dyDescent="0.3">
      <c r="A165" s="11" t="s">
        <v>1186</v>
      </c>
      <c r="B165" s="9" cm="1">
        <f t="array" ref="B165">_xll.SNL.Clients.Office.Excel.Functions.SPG($A165, "SP_ROA", B$3)</f>
        <v>11.744999999999999</v>
      </c>
      <c r="C165" s="9" cm="1">
        <f t="array" ref="C165">_xll.SNL.Clients.Office.Excel.Functions.SPG($A165, "SP_ROA", C$3)</f>
        <v>10.6</v>
      </c>
      <c r="D165" s="9" cm="1">
        <f t="array" ref="D165">_xll.SNL.Clients.Office.Excel.Functions.SPG($A165, "SP_ROA", D$3)</f>
        <v>12.366</v>
      </c>
      <c r="E165" s="9" cm="1">
        <f t="array" ref="E165">_xll.SNL.Clients.Office.Excel.Functions.SPG($A165, "SP_ROA", E$3)</f>
        <v>14.192</v>
      </c>
      <c r="F165" s="9" cm="1">
        <f t="array" ref="F165">_xll.SNL.Clients.Office.Excel.Functions.SPG($A165, "SP_ROA", F$3)</f>
        <v>11.962</v>
      </c>
      <c r="G165" s="9" cm="1">
        <f t="array" ref="G165">_xll.SNL.Clients.Office.Excel.Functions.SPG($A165, "SP_ROA", G$3)</f>
        <v>11.808</v>
      </c>
      <c r="H165" s="9" cm="1">
        <f t="array" ref="H165">_xll.SNL.Clients.Office.Excel.Functions.SPG($A165, "SP_ROA", H$3)</f>
        <v>15.042999999999999</v>
      </c>
      <c r="I165" s="9" cm="1">
        <f t="array" ref="I165">_xll.SNL.Clients.Office.Excel.Functions.SPG($A165, "SP_ROA", I$3)</f>
        <v>14.895</v>
      </c>
      <c r="J165" s="9" cm="1">
        <f t="array" ref="J165">_xll.SNL.Clients.Office.Excel.Functions.SPG($A165, "SP_ROA", J$3)</f>
        <v>15.659000000000001</v>
      </c>
    </row>
    <row r="166" spans="1:10" x14ac:dyDescent="0.3">
      <c r="A166" s="11" t="s">
        <v>1187</v>
      </c>
      <c r="B166" s="9" cm="1">
        <f t="array" ref="B166">_xll.SNL.Clients.Office.Excel.Functions.SPG($A166, "SP_ROA", B$3)</f>
        <v>2.706</v>
      </c>
      <c r="C166" s="9" cm="1">
        <f t="array" ref="C166">_xll.SNL.Clients.Office.Excel.Functions.SPG($A166, "SP_ROA", C$3)</f>
        <v>25.34</v>
      </c>
      <c r="D166" s="9" cm="1">
        <f t="array" ref="D166">_xll.SNL.Clients.Office.Excel.Functions.SPG($A166, "SP_ROA", D$3)</f>
        <v>4.218</v>
      </c>
      <c r="E166" s="9" cm="1">
        <f t="array" ref="E166">_xll.SNL.Clients.Office.Excel.Functions.SPG($A166, "SP_ROA", E$3)</f>
        <v>3.218</v>
      </c>
      <c r="F166" s="9" cm="1">
        <f t="array" ref="F166">_xll.SNL.Clients.Office.Excel.Functions.SPG($A166, "SP_ROA", F$3)</f>
        <v>2.71</v>
      </c>
      <c r="G166" s="9" cm="1">
        <f t="array" ref="G166">_xll.SNL.Clients.Office.Excel.Functions.SPG($A166, "SP_ROA", G$3)</f>
        <v>2.6230000000000002</v>
      </c>
      <c r="H166" s="9" cm="1">
        <f t="array" ref="H166">_xll.SNL.Clients.Office.Excel.Functions.SPG($A166, "SP_ROA", H$3)</f>
        <v>2.891</v>
      </c>
      <c r="I166" s="9" cm="1">
        <f t="array" ref="I166">_xll.SNL.Clients.Office.Excel.Functions.SPG($A166, "SP_ROA", I$3)</f>
        <v>3.3690000000000002</v>
      </c>
      <c r="J166" s="9" cm="1">
        <f t="array" ref="J166">_xll.SNL.Clients.Office.Excel.Functions.SPG($A166, "SP_ROA", J$3)</f>
        <v>2.4700000000000002</v>
      </c>
    </row>
    <row r="167" spans="1:10" x14ac:dyDescent="0.3">
      <c r="A167" s="11" t="s">
        <v>1188</v>
      </c>
      <c r="B167" s="9" cm="1">
        <f t="array" ref="B167">_xll.SNL.Clients.Office.Excel.Functions.SPG($A167, "SP_ROA", B$3)</f>
        <v>21.47</v>
      </c>
      <c r="C167" s="9" cm="1">
        <f t="array" ref="C167">_xll.SNL.Clients.Office.Excel.Functions.SPG($A167, "SP_ROA", C$3)</f>
        <v>25.337</v>
      </c>
      <c r="D167" s="9" cm="1">
        <f t="array" ref="D167">_xll.SNL.Clients.Office.Excel.Functions.SPG($A167, "SP_ROA", D$3)</f>
        <v>12.131</v>
      </c>
      <c r="E167" s="9" cm="1">
        <f t="array" ref="E167">_xll.SNL.Clients.Office.Excel.Functions.SPG($A167, "SP_ROA", E$3)</f>
        <v>10.531000000000001</v>
      </c>
      <c r="F167" s="9" cm="1">
        <f t="array" ref="F167">_xll.SNL.Clients.Office.Excel.Functions.SPG($A167, "SP_ROA", F$3)</f>
        <v>21.484000000000002</v>
      </c>
      <c r="G167" s="9" cm="1">
        <f t="array" ref="G167">_xll.SNL.Clients.Office.Excel.Functions.SPG($A167, "SP_ROA", G$3)</f>
        <v>27.263000000000002</v>
      </c>
      <c r="H167" s="9" cm="1">
        <f t="array" ref="H167">_xll.SNL.Clients.Office.Excel.Functions.SPG($A167, "SP_ROA", H$3)</f>
        <v>12.15</v>
      </c>
      <c r="I167" s="9" cm="1">
        <f t="array" ref="I167">_xll.SNL.Clients.Office.Excel.Functions.SPG($A167, "SP_ROA", I$3)</f>
        <v>10.301</v>
      </c>
      <c r="J167" s="9" cm="1">
        <f t="array" ref="J167">_xll.SNL.Clients.Office.Excel.Functions.SPG($A167, "SP_ROA", J$3)</f>
        <v>21.818000000000001</v>
      </c>
    </row>
    <row r="168" spans="1:10" x14ac:dyDescent="0.3">
      <c r="A168" s="11" t="s">
        <v>1189</v>
      </c>
      <c r="B168" s="9" cm="1">
        <f t="array" ref="B168">_xll.SNL.Clients.Office.Excel.Functions.SPG($A168, "SP_ROA", B$3)</f>
        <v>5.1449999999999996</v>
      </c>
      <c r="C168" s="9" cm="1">
        <f t="array" ref="C168">_xll.SNL.Clients.Office.Excel.Functions.SPG($A168, "SP_ROA", C$3)</f>
        <v>6.1</v>
      </c>
      <c r="D168" s="9" cm="1">
        <f t="array" ref="D168">_xll.SNL.Clients.Office.Excel.Functions.SPG($A168, "SP_ROA", D$3)</f>
        <v>6.8449999999999998</v>
      </c>
      <c r="E168" s="9" cm="1">
        <f t="array" ref="E168">_xll.SNL.Clients.Office.Excel.Functions.SPG($A168, "SP_ROA", E$3)</f>
        <v>6.0869999999999997</v>
      </c>
      <c r="F168" s="9" cm="1">
        <f t="array" ref="F168">_xll.SNL.Clients.Office.Excel.Functions.SPG($A168, "SP_ROA", F$3)</f>
        <v>6.6820000000000004</v>
      </c>
      <c r="G168" s="9" cm="1">
        <f t="array" ref="G168">_xll.SNL.Clients.Office.Excel.Functions.SPG($A168, "SP_ROA", G$3)</f>
        <v>7.2460000000000004</v>
      </c>
      <c r="H168" s="9" cm="1">
        <f t="array" ref="H168">_xll.SNL.Clients.Office.Excel.Functions.SPG($A168, "SP_ROA", H$3)</f>
        <v>7.2770000000000001</v>
      </c>
      <c r="I168" s="9" cm="1">
        <f t="array" ref="I168">_xll.SNL.Clients.Office.Excel.Functions.SPG($A168, "SP_ROA", I$3)</f>
        <v>7.3810000000000002</v>
      </c>
      <c r="J168" s="9" cm="1">
        <f t="array" ref="J168">_xll.SNL.Clients.Office.Excel.Functions.SPG($A168, "SP_ROA", J$3)</f>
        <v>8.1950000000000003</v>
      </c>
    </row>
    <row r="169" spans="1:10" x14ac:dyDescent="0.3">
      <c r="A169" s="11" t="s">
        <v>1190</v>
      </c>
      <c r="B169" s="9" t="str" cm="1">
        <f t="array" ref="B169">_xll.SNL.Clients.Office.Excel.Functions.SPG($A169, "SP_ROA", B$3)</f>
        <v>NA</v>
      </c>
      <c r="C169" s="9" cm="1">
        <f t="array" ref="C169">_xll.SNL.Clients.Office.Excel.Functions.SPG($A169, "SP_ROA", C$3)</f>
        <v>3.0070000000000001</v>
      </c>
      <c r="D169" s="9" cm="1">
        <f t="array" ref="D169">_xll.SNL.Clients.Office.Excel.Functions.SPG($A169, "SP_ROA", D$3)</f>
        <v>4.9580000000000002</v>
      </c>
      <c r="E169" s="9" cm="1">
        <f t="array" ref="E169">_xll.SNL.Clients.Office.Excel.Functions.SPG($A169, "SP_ROA", E$3)</f>
        <v>4.7130000000000001</v>
      </c>
      <c r="F169" s="9" cm="1">
        <f t="array" ref="F169">_xll.SNL.Clients.Office.Excel.Functions.SPG($A169, "SP_ROA", F$3)</f>
        <v>4.1139999999999999</v>
      </c>
      <c r="G169" s="9" cm="1">
        <f t="array" ref="G169">_xll.SNL.Clients.Office.Excel.Functions.SPG($A169, "SP_ROA", G$3)</f>
        <v>3.282</v>
      </c>
      <c r="H169" s="9" cm="1">
        <f t="array" ref="H169">_xll.SNL.Clients.Office.Excel.Functions.SPG($A169, "SP_ROA", H$3)</f>
        <v>5.9359999999999999</v>
      </c>
      <c r="I169" s="9" cm="1">
        <f t="array" ref="I169">_xll.SNL.Clients.Office.Excel.Functions.SPG($A169, "SP_ROA", I$3)</f>
        <v>7.335</v>
      </c>
      <c r="J169" s="9" cm="1">
        <f t="array" ref="J169">_xll.SNL.Clients.Office.Excel.Functions.SPG($A169, "SP_ROA", J$3)</f>
        <v>7.5979999999999999</v>
      </c>
    </row>
    <row r="170" spans="1:10" x14ac:dyDescent="0.3">
      <c r="A170" s="11" t="s">
        <v>1191</v>
      </c>
      <c r="B170" s="9" t="str" cm="1">
        <f t="array" ref="B170">_xll.SNL.Clients.Office.Excel.Functions.SPG($A170, "SP_ROA", B$3)</f>
        <v>NA</v>
      </c>
      <c r="C170" s="9" cm="1">
        <f t="array" ref="C170">_xll.SNL.Clients.Office.Excel.Functions.SPG($A170, "SP_ROA", C$3)</f>
        <v>1.1399999999999999</v>
      </c>
      <c r="D170" s="9" cm="1">
        <f t="array" ref="D170">_xll.SNL.Clients.Office.Excel.Functions.SPG($A170, "SP_ROA", D$3)</f>
        <v>-0.48899999999999999</v>
      </c>
      <c r="E170" s="9" cm="1">
        <f t="array" ref="E170">_xll.SNL.Clients.Office.Excel.Functions.SPG($A170, "SP_ROA", E$3)</f>
        <v>0.84</v>
      </c>
      <c r="F170" s="9" cm="1">
        <f t="array" ref="F170">_xll.SNL.Clients.Office.Excel.Functions.SPG($A170, "SP_ROA", F$3)</f>
        <v>-1.756</v>
      </c>
      <c r="G170" s="9" cm="1">
        <f t="array" ref="G170">_xll.SNL.Clients.Office.Excel.Functions.SPG($A170, "SP_ROA", G$3)</f>
        <v>-1.54</v>
      </c>
      <c r="H170" s="9" cm="1">
        <f t="array" ref="H170">_xll.SNL.Clients.Office.Excel.Functions.SPG($A170, "SP_ROA", H$3)</f>
        <v>-4.2300000000000004</v>
      </c>
      <c r="I170" s="9" cm="1">
        <f t="array" ref="I170">_xll.SNL.Clients.Office.Excel.Functions.SPG($A170, "SP_ROA", I$3)</f>
        <v>0.49199999999999999</v>
      </c>
      <c r="J170" s="9" cm="1">
        <f t="array" ref="J170">_xll.SNL.Clients.Office.Excel.Functions.SPG($A170, "SP_ROA", J$3)</f>
        <v>-7.2830000000000004</v>
      </c>
    </row>
    <row r="171" spans="1:10" x14ac:dyDescent="0.3">
      <c r="A171" s="11" t="s">
        <v>1192</v>
      </c>
      <c r="B171" s="9" cm="1">
        <f t="array" ref="B171">_xll.SNL.Clients.Office.Excel.Functions.SPG($A171, "SP_ROA", B$3)</f>
        <v>1.1950000000000001</v>
      </c>
      <c r="C171" s="9" cm="1">
        <f t="array" ref="C171">_xll.SNL.Clients.Office.Excel.Functions.SPG($A171, "SP_ROA", C$3)</f>
        <v>2.7839999999999998</v>
      </c>
      <c r="D171" s="9" cm="1">
        <f t="array" ref="D171">_xll.SNL.Clients.Office.Excel.Functions.SPG($A171, "SP_ROA", D$3)</f>
        <v>2.5150000000000001</v>
      </c>
      <c r="E171" s="9" cm="1">
        <f t="array" ref="E171">_xll.SNL.Clients.Office.Excel.Functions.SPG($A171, "SP_ROA", E$3)</f>
        <v>2.242</v>
      </c>
      <c r="F171" s="9" cm="1">
        <f t="array" ref="F171">_xll.SNL.Clients.Office.Excel.Functions.SPG($A171, "SP_ROA", F$3)</f>
        <v>1.641</v>
      </c>
      <c r="G171" s="9" cm="1">
        <f t="array" ref="G171">_xll.SNL.Clients.Office.Excel.Functions.SPG($A171, "SP_ROA", G$3)</f>
        <v>2.742</v>
      </c>
      <c r="H171" s="9" cm="1">
        <f t="array" ref="H171">_xll.SNL.Clients.Office.Excel.Functions.SPG($A171, "SP_ROA", H$3)</f>
        <v>2.7989999999999999</v>
      </c>
      <c r="I171" s="9" cm="1">
        <f t="array" ref="I171">_xll.SNL.Clients.Office.Excel.Functions.SPG($A171, "SP_ROA", I$3)</f>
        <v>3.0190000000000001</v>
      </c>
      <c r="J171" s="9" cm="1">
        <f t="array" ref="J171">_xll.SNL.Clients.Office.Excel.Functions.SPG($A171, "SP_ROA", J$3)</f>
        <v>2.13</v>
      </c>
    </row>
    <row r="172" spans="1:10" x14ac:dyDescent="0.3">
      <c r="A172" s="11" t="s">
        <v>1193</v>
      </c>
      <c r="B172" s="9" cm="1">
        <f t="array" ref="B172">_xll.SNL.Clients.Office.Excel.Functions.SPG($A172, "SP_ROA", B$3)</f>
        <v>82.11</v>
      </c>
      <c r="C172" s="9" cm="1">
        <f t="array" ref="C172">_xll.SNL.Clients.Office.Excel.Functions.SPG($A172, "SP_ROA", C$3)</f>
        <v>-27.867000000000001</v>
      </c>
      <c r="D172" s="9" cm="1">
        <f t="array" ref="D172">_xll.SNL.Clients.Office.Excel.Functions.SPG($A172, "SP_ROA", D$3)</f>
        <v>-19.79</v>
      </c>
      <c r="E172" s="9" cm="1">
        <f t="array" ref="E172">_xll.SNL.Clients.Office.Excel.Functions.SPG($A172, "SP_ROA", E$3)</f>
        <v>27.271999999999998</v>
      </c>
      <c r="F172" s="9" cm="1">
        <f t="array" ref="F172">_xll.SNL.Clients.Office.Excel.Functions.SPG($A172, "SP_ROA", F$3)</f>
        <v>77.483999999999995</v>
      </c>
      <c r="G172" s="9" cm="1">
        <f t="array" ref="G172">_xll.SNL.Clients.Office.Excel.Functions.SPG($A172, "SP_ROA", G$3)</f>
        <v>-25.29</v>
      </c>
      <c r="H172" s="9" cm="1">
        <f t="array" ref="H172">_xll.SNL.Clients.Office.Excel.Functions.SPG($A172, "SP_ROA", H$3)</f>
        <v>-18.477</v>
      </c>
      <c r="I172" s="9" cm="1">
        <f t="array" ref="I172">_xll.SNL.Clients.Office.Excel.Functions.SPG($A172, "SP_ROA", I$3)</f>
        <v>30.216000000000001</v>
      </c>
      <c r="J172" s="9" cm="1">
        <f t="array" ref="J172">_xll.SNL.Clients.Office.Excel.Functions.SPG($A172, "SP_ROA", J$3)</f>
        <v>75.159000000000006</v>
      </c>
    </row>
    <row r="173" spans="1:10" x14ac:dyDescent="0.3">
      <c r="A173" s="11" t="s">
        <v>1194</v>
      </c>
      <c r="B173" s="9" cm="1">
        <f t="array" ref="B173">_xll.SNL.Clients.Office.Excel.Functions.SPG($A173, "SP_ROA", B$3)</f>
        <v>5.6680000000000001</v>
      </c>
      <c r="C173" s="9" cm="1">
        <f t="array" ref="C173">_xll.SNL.Clients.Office.Excel.Functions.SPG($A173, "SP_ROA", C$3)</f>
        <v>6.5369999999999999</v>
      </c>
      <c r="D173" s="9" cm="1">
        <f t="array" ref="D173">_xll.SNL.Clients.Office.Excel.Functions.SPG($A173, "SP_ROA", D$3)</f>
        <v>5.694</v>
      </c>
      <c r="E173" s="9" cm="1">
        <f t="array" ref="E173">_xll.SNL.Clients.Office.Excel.Functions.SPG($A173, "SP_ROA", E$3)</f>
        <v>6.97</v>
      </c>
      <c r="F173" s="9" cm="1">
        <f t="array" ref="F173">_xll.SNL.Clients.Office.Excel.Functions.SPG($A173, "SP_ROA", F$3)</f>
        <v>6.0780000000000003</v>
      </c>
      <c r="G173" s="9" cm="1">
        <f t="array" ref="G173">_xll.SNL.Clients.Office.Excel.Functions.SPG($A173, "SP_ROA", G$3)</f>
        <v>7.0030000000000001</v>
      </c>
      <c r="H173" s="9" cm="1">
        <f t="array" ref="H173">_xll.SNL.Clients.Office.Excel.Functions.SPG($A173, "SP_ROA", H$3)</f>
        <v>5.3630000000000004</v>
      </c>
      <c r="I173" s="9" cm="1">
        <f t="array" ref="I173">_xll.SNL.Clients.Office.Excel.Functions.SPG($A173, "SP_ROA", I$3)</f>
        <v>6.883</v>
      </c>
      <c r="J173" s="9" cm="1">
        <f t="array" ref="J173">_xll.SNL.Clients.Office.Excel.Functions.SPG($A173, "SP_ROA", J$3)</f>
        <v>6.0659999999999998</v>
      </c>
    </row>
    <row r="174" spans="1:10" x14ac:dyDescent="0.3">
      <c r="A174" s="11" t="s">
        <v>1195</v>
      </c>
      <c r="B174" s="9" cm="1">
        <f t="array" ref="B174">_xll.SNL.Clients.Office.Excel.Functions.SPG($A174, "SP_ROA", B$3)</f>
        <v>16.611999999999998</v>
      </c>
      <c r="C174" s="9" cm="1">
        <f t="array" ref="C174">_xll.SNL.Clients.Office.Excel.Functions.SPG($A174, "SP_ROA", C$3)</f>
        <v>20.984999999999999</v>
      </c>
      <c r="D174" s="9" cm="1">
        <f t="array" ref="D174">_xll.SNL.Clients.Office.Excel.Functions.SPG($A174, "SP_ROA", D$3)</f>
        <v>19.963000000000001</v>
      </c>
      <c r="E174" s="9" cm="1">
        <f t="array" ref="E174">_xll.SNL.Clients.Office.Excel.Functions.SPG($A174, "SP_ROA", E$3)</f>
        <v>15.381</v>
      </c>
      <c r="F174" s="9" cm="1">
        <f t="array" ref="F174">_xll.SNL.Clients.Office.Excel.Functions.SPG($A174, "SP_ROA", F$3)</f>
        <v>13.363</v>
      </c>
      <c r="G174" s="9" cm="1">
        <f t="array" ref="G174">_xll.SNL.Clients.Office.Excel.Functions.SPG($A174, "SP_ROA", G$3)</f>
        <v>13.932</v>
      </c>
      <c r="H174" s="9" cm="1">
        <f t="array" ref="H174">_xll.SNL.Clients.Office.Excel.Functions.SPG($A174, "SP_ROA", H$3)</f>
        <v>12.257</v>
      </c>
      <c r="I174" s="9" cm="1">
        <f t="array" ref="I174">_xll.SNL.Clients.Office.Excel.Functions.SPG($A174, "SP_ROA", I$3)</f>
        <v>13.456</v>
      </c>
      <c r="J174" s="9" cm="1">
        <f t="array" ref="J174">_xll.SNL.Clients.Office.Excel.Functions.SPG($A174, "SP_ROA", J$3)</f>
        <v>7.5970000000000004</v>
      </c>
    </row>
    <row r="175" spans="1:10" x14ac:dyDescent="0.3">
      <c r="A175" s="11" t="s">
        <v>1196</v>
      </c>
      <c r="B175" s="9" t="str" cm="1">
        <f t="array" ref="B175">_xll.SNL.Clients.Office.Excel.Functions.SPG($A175, "SP_ROA", B$3)</f>
        <v>NA</v>
      </c>
      <c r="C175" s="9" cm="1">
        <f t="array" ref="C175">_xll.SNL.Clients.Office.Excel.Functions.SPG($A175, "SP_ROA", C$3)</f>
        <v>12.555999999999999</v>
      </c>
      <c r="D175" s="9" cm="1">
        <f t="array" ref="D175">_xll.SNL.Clients.Office.Excel.Functions.SPG($A175, "SP_ROA", D$3)</f>
        <v>12.013999999999999</v>
      </c>
      <c r="E175" s="9" cm="1">
        <f t="array" ref="E175">_xll.SNL.Clients.Office.Excel.Functions.SPG($A175, "SP_ROA", E$3)</f>
        <v>16.952000000000002</v>
      </c>
      <c r="F175" s="9" cm="1">
        <f t="array" ref="F175">_xll.SNL.Clients.Office.Excel.Functions.SPG($A175, "SP_ROA", F$3)</f>
        <v>16.911999999999999</v>
      </c>
      <c r="G175" s="9" cm="1">
        <f t="array" ref="G175">_xll.SNL.Clients.Office.Excel.Functions.SPG($A175, "SP_ROA", G$3)</f>
        <v>10.007999999999999</v>
      </c>
      <c r="H175" s="9" cm="1">
        <f t="array" ref="H175">_xll.SNL.Clients.Office.Excel.Functions.SPG($A175, "SP_ROA", H$3)</f>
        <v>10.864000000000001</v>
      </c>
      <c r="I175" s="9" cm="1">
        <f t="array" ref="I175">_xll.SNL.Clients.Office.Excel.Functions.SPG($A175, "SP_ROA", I$3)</f>
        <v>11.736000000000001</v>
      </c>
      <c r="J175" s="9" cm="1">
        <f t="array" ref="J175">_xll.SNL.Clients.Office.Excel.Functions.SPG($A175, "SP_ROA", J$3)</f>
        <v>10.887</v>
      </c>
    </row>
    <row r="176" spans="1:10" x14ac:dyDescent="0.3">
      <c r="A176" s="11" t="s">
        <v>1197</v>
      </c>
      <c r="B176" s="9" cm="1">
        <f t="array" ref="B176">_xll.SNL.Clients.Office.Excel.Functions.SPG($A176, "SP_ROA", B$3)</f>
        <v>1.3913806851680099</v>
      </c>
      <c r="C176" s="9" cm="1">
        <f t="array" ref="C176">_xll.SNL.Clients.Office.Excel.Functions.SPG($A176, "SP_ROA", C$3)</f>
        <v>1.4043333024739899</v>
      </c>
      <c r="D176" s="9" cm="1">
        <f t="array" ref="D176">_xll.SNL.Clients.Office.Excel.Functions.SPG($A176, "SP_ROA", D$3)</f>
        <v>1.3291629368345701</v>
      </c>
      <c r="E176" s="9" cm="1">
        <f t="array" ref="E176">_xll.SNL.Clients.Office.Excel.Functions.SPG($A176, "SP_ROA", E$3)</f>
        <v>1.30926475361497</v>
      </c>
      <c r="F176" s="9" cm="1">
        <f t="array" ref="F176">_xll.SNL.Clients.Office.Excel.Functions.SPG($A176, "SP_ROA", F$3)</f>
        <v>1.23767768605142</v>
      </c>
      <c r="G176" s="9" cm="1">
        <f t="array" ref="G176">_xll.SNL.Clients.Office.Excel.Functions.SPG($A176, "SP_ROA", G$3)</f>
        <v>0.56956016466741499</v>
      </c>
      <c r="H176" s="9" cm="1">
        <f t="array" ref="H176">_xll.SNL.Clients.Office.Excel.Functions.SPG($A176, "SP_ROA", H$3)</f>
        <v>1.09734976581056</v>
      </c>
      <c r="I176" s="9" cm="1">
        <f t="array" ref="I176">_xll.SNL.Clients.Office.Excel.Functions.SPG($A176, "SP_ROA", I$3)</f>
        <v>1.3013971729517899</v>
      </c>
      <c r="J176" s="9" cm="1">
        <f t="array" ref="J176">_xll.SNL.Clients.Office.Excel.Functions.SPG($A176, "SP_ROA", J$3)</f>
        <v>1.43879882988875</v>
      </c>
    </row>
    <row r="177" spans="1:10" x14ac:dyDescent="0.3">
      <c r="A177" s="11" t="s">
        <v>1198</v>
      </c>
      <c r="B177" s="9" cm="1">
        <f t="array" ref="B177">_xll.SNL.Clients.Office.Excel.Functions.SPG($A177, "SP_ROA", B$3)</f>
        <v>3.6240000000000001</v>
      </c>
      <c r="C177" s="9" cm="1">
        <f t="array" ref="C177">_xll.SNL.Clients.Office.Excel.Functions.SPG($A177, "SP_ROA", C$3)</f>
        <v>-3.5979999999999999</v>
      </c>
      <c r="D177" s="9" cm="1">
        <f t="array" ref="D177">_xll.SNL.Clients.Office.Excel.Functions.SPG($A177, "SP_ROA", D$3)</f>
        <v>2.3580000000000001</v>
      </c>
      <c r="E177" s="9" cm="1">
        <f t="array" ref="E177">_xll.SNL.Clients.Office.Excel.Functions.SPG($A177, "SP_ROA", E$3)</f>
        <v>5.1189999999999998</v>
      </c>
      <c r="F177" s="9" cm="1">
        <f t="array" ref="F177">_xll.SNL.Clients.Office.Excel.Functions.SPG($A177, "SP_ROA", F$3)</f>
        <v>5.6980000000000004</v>
      </c>
      <c r="G177" s="9" cm="1">
        <f t="array" ref="G177">_xll.SNL.Clients.Office.Excel.Functions.SPG($A177, "SP_ROA", G$3)</f>
        <v>-3.5999999999999997E-2</v>
      </c>
      <c r="H177" s="9" cm="1">
        <f t="array" ref="H177">_xll.SNL.Clients.Office.Excel.Functions.SPG($A177, "SP_ROA", H$3)</f>
        <v>4.6589999999999998</v>
      </c>
      <c r="I177" s="9" cm="1">
        <f t="array" ref="I177">_xll.SNL.Clients.Office.Excel.Functions.SPG($A177, "SP_ROA", I$3)</f>
        <v>4.9939999999999998</v>
      </c>
      <c r="J177" s="9" cm="1">
        <f t="array" ref="J177">_xll.SNL.Clients.Office.Excel.Functions.SPG($A177, "SP_ROA", J$3)</f>
        <v>8.2609999999999992</v>
      </c>
    </row>
    <row r="178" spans="1:10" x14ac:dyDescent="0.3">
      <c r="A178" s="11" t="s">
        <v>1199</v>
      </c>
      <c r="B178" s="9" cm="1">
        <f t="array" ref="B178">_xll.SNL.Clients.Office.Excel.Functions.SPG($A178, "SP_ROA", B$3)</f>
        <v>-1.71706957595127</v>
      </c>
      <c r="C178" s="9" cm="1">
        <f t="array" ref="C178">_xll.SNL.Clients.Office.Excel.Functions.SPG($A178, "SP_ROA", C$3)</f>
        <v>-3.9537607439845699</v>
      </c>
      <c r="D178" s="9" cm="1">
        <f t="array" ref="D178">_xll.SNL.Clients.Office.Excel.Functions.SPG($A178, "SP_ROA", D$3)</f>
        <v>-3.28129574649869</v>
      </c>
      <c r="E178" s="9" cm="1">
        <f t="array" ref="E178">_xll.SNL.Clients.Office.Excel.Functions.SPG($A178, "SP_ROA", E$3)</f>
        <v>-4.84752238063313</v>
      </c>
      <c r="F178" s="9" cm="1">
        <f t="array" ref="F178">_xll.SNL.Clients.Office.Excel.Functions.SPG($A178, "SP_ROA", F$3)</f>
        <v>-10.1202120309952</v>
      </c>
      <c r="G178" s="9" cm="1">
        <f t="array" ref="G178">_xll.SNL.Clients.Office.Excel.Functions.SPG($A178, "SP_ROA", G$3)</f>
        <v>-1.2952481500326001</v>
      </c>
      <c r="H178" s="9" cm="1">
        <f t="array" ref="H178">_xll.SNL.Clients.Office.Excel.Functions.SPG($A178, "SP_ROA", H$3)</f>
        <v>-2.07121460709882</v>
      </c>
      <c r="I178" s="9" cm="1">
        <f t="array" ref="I178">_xll.SNL.Clients.Office.Excel.Functions.SPG($A178, "SP_ROA", I$3)</f>
        <v>-2.4841533271735901</v>
      </c>
      <c r="J178" s="9" cm="1">
        <f t="array" ref="J178">_xll.SNL.Clients.Office.Excel.Functions.SPG($A178, "SP_ROA", J$3)</f>
        <v>-2.5698838905024601</v>
      </c>
    </row>
    <row r="179" spans="1:10" x14ac:dyDescent="0.3">
      <c r="A179" s="11" t="s">
        <v>1200</v>
      </c>
      <c r="B179" s="9" t="str" cm="1">
        <f t="array" ref="B179">_xll.SNL.Clients.Office.Excel.Functions.SPG($A179, "SP_ROA", B$3)</f>
        <v>NA</v>
      </c>
      <c r="C179" s="9" cm="1">
        <f t="array" ref="C179">_xll.SNL.Clients.Office.Excel.Functions.SPG($A179, "SP_ROA", C$3)</f>
        <v>3.0405525698305702</v>
      </c>
      <c r="D179" s="9" cm="1">
        <f t="array" ref="D179">_xll.SNL.Clients.Office.Excel.Functions.SPG($A179, "SP_ROA", D$3)</f>
        <v>0.65150961477908897</v>
      </c>
      <c r="E179" s="9" cm="1">
        <f t="array" ref="E179">_xll.SNL.Clients.Office.Excel.Functions.SPG($A179, "SP_ROA", E$3)</f>
        <v>4.2386942663383103</v>
      </c>
      <c r="F179" s="9" cm="1">
        <f t="array" ref="F179">_xll.SNL.Clients.Office.Excel.Functions.SPG($A179, "SP_ROA", F$3)</f>
        <v>3.5958525329806501</v>
      </c>
      <c r="G179" s="9" cm="1">
        <f t="array" ref="G179">_xll.SNL.Clients.Office.Excel.Functions.SPG($A179, "SP_ROA", G$3)</f>
        <v>3.37065938428317</v>
      </c>
      <c r="H179" s="9" cm="1">
        <f t="array" ref="H179">_xll.SNL.Clients.Office.Excel.Functions.SPG($A179, "SP_ROA", H$3)</f>
        <v>1.9055974082940199</v>
      </c>
      <c r="I179" s="9" cm="1">
        <f t="array" ref="I179">_xll.SNL.Clients.Office.Excel.Functions.SPG($A179, "SP_ROA", I$3)</f>
        <v>1.3873389423687601</v>
      </c>
      <c r="J179" s="9" cm="1">
        <f t="array" ref="J179">_xll.SNL.Clients.Office.Excel.Functions.SPG($A179, "SP_ROA", J$3)</f>
        <v>0.53482179438002797</v>
      </c>
    </row>
    <row r="180" spans="1:10" x14ac:dyDescent="0.3">
      <c r="A180" s="11" t="s">
        <v>1201</v>
      </c>
      <c r="B180" s="9" cm="1">
        <f t="array" ref="B180">_xll.SNL.Clients.Office.Excel.Functions.SPG($A180, "SP_ROA", B$3)</f>
        <v>4.1139999999999999</v>
      </c>
      <c r="C180" s="9" cm="1">
        <f t="array" ref="C180">_xll.SNL.Clients.Office.Excel.Functions.SPG($A180, "SP_ROA", C$3)</f>
        <v>5.109</v>
      </c>
      <c r="D180" s="9" cm="1">
        <f t="array" ref="D180">_xll.SNL.Clients.Office.Excel.Functions.SPG($A180, "SP_ROA", D$3)</f>
        <v>4.6479999999999997</v>
      </c>
      <c r="E180" s="9" cm="1">
        <f t="array" ref="E180">_xll.SNL.Clients.Office.Excel.Functions.SPG($A180, "SP_ROA", E$3)</f>
        <v>6.3730000000000002</v>
      </c>
      <c r="F180" s="9" cm="1">
        <f t="array" ref="F180">_xll.SNL.Clients.Office.Excel.Functions.SPG($A180, "SP_ROA", F$3)</f>
        <v>4.6079999999999997</v>
      </c>
      <c r="G180" s="9" cm="1">
        <f t="array" ref="G180">_xll.SNL.Clients.Office.Excel.Functions.SPG($A180, "SP_ROA", G$3)</f>
        <v>4.1980000000000004</v>
      </c>
      <c r="H180" s="9" cm="1">
        <f t="array" ref="H180">_xll.SNL.Clients.Office.Excel.Functions.SPG($A180, "SP_ROA", H$3)</f>
        <v>3.71</v>
      </c>
      <c r="I180" s="9" cm="1">
        <f t="array" ref="I180">_xll.SNL.Clients.Office.Excel.Functions.SPG($A180, "SP_ROA", I$3)</f>
        <v>5.258</v>
      </c>
      <c r="J180" s="9" cm="1">
        <f t="array" ref="J180">_xll.SNL.Clients.Office.Excel.Functions.SPG($A180, "SP_ROA", J$3)</f>
        <v>5.4829999999999997</v>
      </c>
    </row>
    <row r="181" spans="1:10" x14ac:dyDescent="0.3">
      <c r="A181" s="11" t="s">
        <v>1202</v>
      </c>
      <c r="B181" s="9" cm="1">
        <f t="array" ref="B181">_xll.SNL.Clients.Office.Excel.Functions.SPG($A181, "SP_ROA", B$3)</f>
        <v>1.22</v>
      </c>
      <c r="C181" s="9" cm="1">
        <f t="array" ref="C181">_xll.SNL.Clients.Office.Excel.Functions.SPG($A181, "SP_ROA", C$3)</f>
        <v>-3.2370000000000001</v>
      </c>
      <c r="D181" s="9" cm="1">
        <f t="array" ref="D181">_xll.SNL.Clients.Office.Excel.Functions.SPG($A181, "SP_ROA", D$3)</f>
        <v>-1.6220000000000001</v>
      </c>
      <c r="E181" s="9" cm="1">
        <f t="array" ref="E181">_xll.SNL.Clients.Office.Excel.Functions.SPG($A181, "SP_ROA", E$3)</f>
        <v>2.7919999999999998</v>
      </c>
      <c r="F181" s="9" cm="1">
        <f t="array" ref="F181">_xll.SNL.Clients.Office.Excel.Functions.SPG($A181, "SP_ROA", F$3)</f>
        <v>5.7670000000000003</v>
      </c>
      <c r="G181" s="9" cm="1">
        <f t="array" ref="G181">_xll.SNL.Clients.Office.Excel.Functions.SPG($A181, "SP_ROA", G$3)</f>
        <v>-0.67100000000000004</v>
      </c>
      <c r="H181" s="9" cm="1">
        <f t="array" ref="H181">_xll.SNL.Clients.Office.Excel.Functions.SPG($A181, "SP_ROA", H$3)</f>
        <v>14.515000000000001</v>
      </c>
      <c r="I181" s="9" cm="1">
        <f t="array" ref="I181">_xll.SNL.Clients.Office.Excel.Functions.SPG($A181, "SP_ROA", I$3)</f>
        <v>9.7629999999999999</v>
      </c>
      <c r="J181" s="9" cm="1">
        <f t="array" ref="J181">_xll.SNL.Clients.Office.Excel.Functions.SPG($A181, "SP_ROA", J$3)</f>
        <v>7.0179999999999998</v>
      </c>
    </row>
    <row r="182" spans="1:10" x14ac:dyDescent="0.3">
      <c r="A182" s="11" t="s">
        <v>1203</v>
      </c>
      <c r="B182" s="9" cm="1">
        <f t="array" ref="B182">_xll.SNL.Clients.Office.Excel.Functions.SPG($A182, "SP_ROA", B$3)</f>
        <v>1.8939999999999999</v>
      </c>
      <c r="C182" s="9" cm="1">
        <f t="array" ref="C182">_xll.SNL.Clients.Office.Excel.Functions.SPG($A182, "SP_ROA", C$3)</f>
        <v>3.9380000000000002</v>
      </c>
      <c r="D182" s="9" cm="1">
        <f t="array" ref="D182">_xll.SNL.Clients.Office.Excel.Functions.SPG($A182, "SP_ROA", D$3)</f>
        <v>4.42</v>
      </c>
      <c r="E182" s="9" cm="1">
        <f t="array" ref="E182">_xll.SNL.Clients.Office.Excel.Functions.SPG($A182, "SP_ROA", E$3)</f>
        <v>3.069</v>
      </c>
      <c r="F182" s="9" cm="1">
        <f t="array" ref="F182">_xll.SNL.Clients.Office.Excel.Functions.SPG($A182, "SP_ROA", F$3)</f>
        <v>4.3490000000000002</v>
      </c>
      <c r="G182" s="9" cm="1">
        <f t="array" ref="G182">_xll.SNL.Clients.Office.Excel.Functions.SPG($A182, "SP_ROA", G$3)</f>
        <v>6.23</v>
      </c>
      <c r="H182" s="9" cm="1">
        <f t="array" ref="H182">_xll.SNL.Clients.Office.Excel.Functions.SPG($A182, "SP_ROA", H$3)</f>
        <v>5.94</v>
      </c>
      <c r="I182" s="9" cm="1">
        <f t="array" ref="I182">_xll.SNL.Clients.Office.Excel.Functions.SPG($A182, "SP_ROA", I$3)</f>
        <v>5.1109999999999998</v>
      </c>
      <c r="J182" s="9" cm="1">
        <f t="array" ref="J182">_xll.SNL.Clients.Office.Excel.Functions.SPG($A182, "SP_ROA", J$3)</f>
        <v>4.4589999999999996</v>
      </c>
    </row>
    <row r="183" spans="1:10" x14ac:dyDescent="0.3">
      <c r="A183" s="11" t="s">
        <v>1430</v>
      </c>
      <c r="B183" s="9" cm="1">
        <f t="array" ref="B183">_xll.SNL.Clients.Office.Excel.Functions.SPG($A183, "SP_ROA", B$3)</f>
        <v>18.539000000000001</v>
      </c>
      <c r="C183" s="9" cm="1">
        <f t="array" ref="C183">_xll.SNL.Clients.Office.Excel.Functions.SPG($A183, "SP_ROA", C$3)</f>
        <v>8.6180000000000003</v>
      </c>
      <c r="D183" s="9" cm="1">
        <f t="array" ref="D183">_xll.SNL.Clients.Office.Excel.Functions.SPG($A183, "SP_ROA", D$3)</f>
        <v>10.332000000000001</v>
      </c>
      <c r="E183" s="9" cm="1">
        <f t="array" ref="E183">_xll.SNL.Clients.Office.Excel.Functions.SPG($A183, "SP_ROA", E$3)</f>
        <v>5.9390000000000001</v>
      </c>
      <c r="F183" s="9" cm="1">
        <f t="array" ref="F183">_xll.SNL.Clients.Office.Excel.Functions.SPG($A183, "SP_ROA", F$3)</f>
        <v>5.61</v>
      </c>
      <c r="G183" s="9" cm="1">
        <f t="array" ref="G183">_xll.SNL.Clients.Office.Excel.Functions.SPG($A183, "SP_ROA", G$3)</f>
        <v>1.53</v>
      </c>
      <c r="H183" s="9" cm="1">
        <f t="array" ref="H183">_xll.SNL.Clients.Office.Excel.Functions.SPG($A183, "SP_ROA", H$3)</f>
        <v>-5.3209999999999997</v>
      </c>
      <c r="I183" s="9" cm="1">
        <f t="array" ref="I183">_xll.SNL.Clients.Office.Excel.Functions.SPG($A183, "SP_ROA", I$3)</f>
        <v>-6.0270000000000001</v>
      </c>
      <c r="J183" s="9" cm="1">
        <f t="array" ref="J183">_xll.SNL.Clients.Office.Excel.Functions.SPG($A183, "SP_ROA", J$3)</f>
        <v>-7.2939999999999996</v>
      </c>
    </row>
    <row r="184" spans="1:10" x14ac:dyDescent="0.3">
      <c r="A184" s="11" t="s">
        <v>1204</v>
      </c>
      <c r="B184" s="9" cm="1">
        <f t="array" ref="B184">_xll.SNL.Clients.Office.Excel.Functions.SPG($A184, "SP_ROA", B$3)</f>
        <v>2.0437242101421198</v>
      </c>
      <c r="C184" s="9" cm="1">
        <f t="array" ref="C184">_xll.SNL.Clients.Office.Excel.Functions.SPG($A184, "SP_ROA", C$3)</f>
        <v>1.7826484704661101</v>
      </c>
      <c r="D184" s="9" cm="1">
        <f t="array" ref="D184">_xll.SNL.Clients.Office.Excel.Functions.SPG($A184, "SP_ROA", D$3)</f>
        <v>1.7478630880766599</v>
      </c>
      <c r="E184" s="9" cm="1">
        <f t="array" ref="E184">_xll.SNL.Clients.Office.Excel.Functions.SPG($A184, "SP_ROA", E$3)</f>
        <v>1.7753143268504401</v>
      </c>
      <c r="F184" s="9" cm="1">
        <f t="array" ref="F184">_xll.SNL.Clients.Office.Excel.Functions.SPG($A184, "SP_ROA", F$3)</f>
        <v>1.7653371590034701</v>
      </c>
      <c r="G184" s="9" cm="1">
        <f t="array" ref="G184">_xll.SNL.Clients.Office.Excel.Functions.SPG($A184, "SP_ROA", G$3)</f>
        <v>1.56404206662544</v>
      </c>
      <c r="H184" s="9" cm="1">
        <f t="array" ref="H184">_xll.SNL.Clients.Office.Excel.Functions.SPG($A184, "SP_ROA", H$3)</f>
        <v>1.7980284748261299</v>
      </c>
      <c r="I184" s="9" cm="1">
        <f t="array" ref="I184">_xll.SNL.Clients.Office.Excel.Functions.SPG($A184, "SP_ROA", I$3)</f>
        <v>1.89443625535398</v>
      </c>
      <c r="J184" s="9" cm="1">
        <f t="array" ref="J184">_xll.SNL.Clients.Office.Excel.Functions.SPG($A184, "SP_ROA", J$3)</f>
        <v>1.81463972165843</v>
      </c>
    </row>
    <row r="185" spans="1:10" x14ac:dyDescent="0.3">
      <c r="A185" s="11" t="s">
        <v>1205</v>
      </c>
      <c r="B185" s="9" cm="1">
        <f t="array" ref="B185">_xll.SNL.Clients.Office.Excel.Functions.SPG($A185, "SP_ROA", B$3)</f>
        <v>13.369392239293701</v>
      </c>
      <c r="C185" s="9" cm="1">
        <f t="array" ref="C185">_xll.SNL.Clients.Office.Excel.Functions.SPG($A185, "SP_ROA", C$3)</f>
        <v>11.3988864191488</v>
      </c>
      <c r="D185" s="9" cm="1">
        <f t="array" ref="D185">_xll.SNL.Clients.Office.Excel.Functions.SPG($A185, "SP_ROA", D$3)</f>
        <v>12.15777266704</v>
      </c>
      <c r="E185" s="9" cm="1">
        <f t="array" ref="E185">_xll.SNL.Clients.Office.Excel.Functions.SPG($A185, "SP_ROA", E$3)</f>
        <v>11.638171803375201</v>
      </c>
      <c r="F185" s="9" cm="1">
        <f t="array" ref="F185">_xll.SNL.Clients.Office.Excel.Functions.SPG($A185, "SP_ROA", F$3)</f>
        <v>10.5815862427763</v>
      </c>
      <c r="G185" s="9" cm="1">
        <f t="array" ref="G185">_xll.SNL.Clients.Office.Excel.Functions.SPG($A185, "SP_ROA", G$3)</f>
        <v>9.8672214653143708</v>
      </c>
      <c r="H185" s="9" cm="1">
        <f t="array" ref="H185">_xll.SNL.Clients.Office.Excel.Functions.SPG($A185, "SP_ROA", H$3)</f>
        <v>9.7706169441076707</v>
      </c>
      <c r="I185" s="9" cm="1">
        <f t="array" ref="I185">_xll.SNL.Clients.Office.Excel.Functions.SPG($A185, "SP_ROA", I$3)</f>
        <v>8.6531286807555503</v>
      </c>
      <c r="J185" s="9" cm="1">
        <f t="array" ref="J185">_xll.SNL.Clients.Office.Excel.Functions.SPG($A185, "SP_ROA", J$3)</f>
        <v>8.4617272078711405</v>
      </c>
    </row>
    <row r="186" spans="1:10" x14ac:dyDescent="0.3">
      <c r="A186" s="11" t="s">
        <v>1206</v>
      </c>
      <c r="B186" s="9" cm="1">
        <f t="array" ref="B186">_xll.SNL.Clients.Office.Excel.Functions.SPG($A186, "SP_ROA", B$3)</f>
        <v>2.3050000000000002</v>
      </c>
      <c r="C186" s="9" cm="1">
        <f t="array" ref="C186">_xll.SNL.Clients.Office.Excel.Functions.SPG($A186, "SP_ROA", C$3)</f>
        <v>1.905</v>
      </c>
      <c r="D186" s="9" cm="1">
        <f t="array" ref="D186">_xll.SNL.Clients.Office.Excel.Functions.SPG($A186, "SP_ROA", D$3)</f>
        <v>2.274</v>
      </c>
      <c r="E186" s="9" cm="1">
        <f t="array" ref="E186">_xll.SNL.Clients.Office.Excel.Functions.SPG($A186, "SP_ROA", E$3)</f>
        <v>3.2679999999999998</v>
      </c>
      <c r="F186" s="9" cm="1">
        <f t="array" ref="F186">_xll.SNL.Clients.Office.Excel.Functions.SPG($A186, "SP_ROA", F$3)</f>
        <v>0.97699999999999998</v>
      </c>
      <c r="G186" s="9" cm="1">
        <f t="array" ref="G186">_xll.SNL.Clients.Office.Excel.Functions.SPG($A186, "SP_ROA", G$3)</f>
        <v>0.437</v>
      </c>
      <c r="H186" s="9" cm="1">
        <f t="array" ref="H186">_xll.SNL.Clients.Office.Excel.Functions.SPG($A186, "SP_ROA", H$3)</f>
        <v>2.2879999999999998</v>
      </c>
      <c r="I186" s="9" cm="1">
        <f t="array" ref="I186">_xll.SNL.Clients.Office.Excel.Functions.SPG($A186, "SP_ROA", I$3)</f>
        <v>2.2410000000000001</v>
      </c>
      <c r="J186" s="9" cm="1">
        <f t="array" ref="J186">_xll.SNL.Clients.Office.Excel.Functions.SPG($A186, "SP_ROA", J$3)</f>
        <v>1.6040000000000001</v>
      </c>
    </row>
    <row r="187" spans="1:10" x14ac:dyDescent="0.3">
      <c r="A187" s="11" t="s">
        <v>1207</v>
      </c>
      <c r="B187" s="9" cm="1">
        <f t="array" ref="B187">_xll.SNL.Clients.Office.Excel.Functions.SPG($A187, "SP_ROA", B$3)</f>
        <v>1.4179999999999999</v>
      </c>
      <c r="C187" s="9" cm="1">
        <f t="array" ref="C187">_xll.SNL.Clients.Office.Excel.Functions.SPG($A187, "SP_ROA", C$3)</f>
        <v>0.73799999999999999</v>
      </c>
      <c r="D187" s="9" cm="1">
        <f t="array" ref="D187">_xll.SNL.Clients.Office.Excel.Functions.SPG($A187, "SP_ROA", D$3)</f>
        <v>3.8180000000000001</v>
      </c>
      <c r="E187" s="9" cm="1">
        <f t="array" ref="E187">_xll.SNL.Clients.Office.Excel.Functions.SPG($A187, "SP_ROA", E$3)</f>
        <v>2.9769999999999999</v>
      </c>
      <c r="F187" s="9" cm="1">
        <f t="array" ref="F187">_xll.SNL.Clients.Office.Excel.Functions.SPG($A187, "SP_ROA", F$3)</f>
        <v>1.4139999999999999</v>
      </c>
      <c r="G187" s="9" cm="1">
        <f t="array" ref="G187">_xll.SNL.Clients.Office.Excel.Functions.SPG($A187, "SP_ROA", G$3)</f>
        <v>0.75600000000000001</v>
      </c>
      <c r="H187" s="9" cm="1">
        <f t="array" ref="H187">_xll.SNL.Clients.Office.Excel.Functions.SPG($A187, "SP_ROA", H$3)</f>
        <v>3.9660000000000002</v>
      </c>
      <c r="I187" s="9" cm="1">
        <f t="array" ref="I187">_xll.SNL.Clients.Office.Excel.Functions.SPG($A187, "SP_ROA", I$3)</f>
        <v>2.5670000000000002</v>
      </c>
      <c r="J187" s="9" cm="1">
        <f t="array" ref="J187">_xll.SNL.Clients.Office.Excel.Functions.SPG($A187, "SP_ROA", J$3)</f>
        <v>2.1560000000000001</v>
      </c>
    </row>
    <row r="188" spans="1:10" x14ac:dyDescent="0.3">
      <c r="A188" s="11" t="s">
        <v>1208</v>
      </c>
      <c r="B188" s="9" cm="1">
        <f t="array" ref="B188">_xll.SNL.Clients.Office.Excel.Functions.SPG($A188, "SP_ROA", B$3)</f>
        <v>7.3689999999999998</v>
      </c>
      <c r="C188" s="9" cm="1">
        <f t="array" ref="C188">_xll.SNL.Clients.Office.Excel.Functions.SPG($A188, "SP_ROA", C$3)</f>
        <v>-2.1509999999999998</v>
      </c>
      <c r="D188" s="9" cm="1">
        <f t="array" ref="D188">_xll.SNL.Clients.Office.Excel.Functions.SPG($A188, "SP_ROA", D$3)</f>
        <v>10.707000000000001</v>
      </c>
      <c r="E188" s="9" cm="1">
        <f t="array" ref="E188">_xll.SNL.Clients.Office.Excel.Functions.SPG($A188, "SP_ROA", E$3)</f>
        <v>7.8470000000000004</v>
      </c>
      <c r="F188" s="9" cm="1">
        <f t="array" ref="F188">_xll.SNL.Clients.Office.Excel.Functions.SPG($A188, "SP_ROA", F$3)</f>
        <v>-1.464</v>
      </c>
      <c r="G188" s="9" cm="1">
        <f t="array" ref="G188">_xll.SNL.Clients.Office.Excel.Functions.SPG($A188, "SP_ROA", G$3)</f>
        <v>-2.4220000000000002</v>
      </c>
      <c r="H188" s="9" cm="1">
        <f t="array" ref="H188">_xll.SNL.Clients.Office.Excel.Functions.SPG($A188, "SP_ROA", H$3)</f>
        <v>2.831</v>
      </c>
      <c r="I188" s="9" cm="1">
        <f t="array" ref="I188">_xll.SNL.Clients.Office.Excel.Functions.SPG($A188, "SP_ROA", I$3)</f>
        <v>-1.1659999999999999</v>
      </c>
      <c r="J188" s="9" cm="1">
        <f t="array" ref="J188">_xll.SNL.Clients.Office.Excel.Functions.SPG($A188, "SP_ROA", J$3)</f>
        <v>-1.35</v>
      </c>
    </row>
    <row r="189" spans="1:10" x14ac:dyDescent="0.3">
      <c r="A189" s="11" t="s">
        <v>1209</v>
      </c>
      <c r="B189" s="9" cm="1">
        <f t="array" ref="B189">_xll.SNL.Clients.Office.Excel.Functions.SPG($A189, "SP_ROA", B$3)</f>
        <v>0.56644515058157996</v>
      </c>
      <c r="C189" s="9" cm="1">
        <f t="array" ref="C189">_xll.SNL.Clients.Office.Excel.Functions.SPG($A189, "SP_ROA", C$3)</f>
        <v>-7.3295934082967501E-2</v>
      </c>
      <c r="D189" s="9" cm="1">
        <f t="array" ref="D189">_xll.SNL.Clients.Office.Excel.Functions.SPG($A189, "SP_ROA", D$3)</f>
        <v>0.84922654017991395</v>
      </c>
      <c r="E189" s="9" cm="1">
        <f t="array" ref="E189">_xll.SNL.Clients.Office.Excel.Functions.SPG($A189, "SP_ROA", E$3)</f>
        <v>0.70879902131341199</v>
      </c>
      <c r="F189" s="9" cm="1">
        <f t="array" ref="F189">_xll.SNL.Clients.Office.Excel.Functions.SPG($A189, "SP_ROA", F$3)</f>
        <v>1.17267387811155</v>
      </c>
      <c r="G189" s="9" cm="1">
        <f t="array" ref="G189">_xll.SNL.Clients.Office.Excel.Functions.SPG($A189, "SP_ROA", G$3)</f>
        <v>-2.5916387235460698</v>
      </c>
      <c r="H189" s="9" cm="1">
        <f t="array" ref="H189">_xll.SNL.Clients.Office.Excel.Functions.SPG($A189, "SP_ROA", H$3)</f>
        <v>0.24350925797945699</v>
      </c>
      <c r="I189" s="9" cm="1">
        <f t="array" ref="I189">_xll.SNL.Clients.Office.Excel.Functions.SPG($A189, "SP_ROA", I$3)</f>
        <v>0.67560530981626798</v>
      </c>
      <c r="J189" s="9" cm="1">
        <f t="array" ref="J189">_xll.SNL.Clients.Office.Excel.Functions.SPG($A189, "SP_ROA", J$3)</f>
        <v>0.54488608106869396</v>
      </c>
    </row>
    <row r="190" spans="1:10" x14ac:dyDescent="0.3">
      <c r="A190" s="11" t="s">
        <v>1210</v>
      </c>
      <c r="B190" s="9" cm="1">
        <f t="array" ref="B190">_xll.SNL.Clients.Office.Excel.Functions.SPG($A190, "SP_ROA", B$3)</f>
        <v>9.4890000000000008</v>
      </c>
      <c r="C190" s="9" cm="1">
        <f t="array" ref="C190">_xll.SNL.Clients.Office.Excel.Functions.SPG($A190, "SP_ROA", C$3)</f>
        <v>8.35</v>
      </c>
      <c r="D190" s="9" cm="1">
        <f t="array" ref="D190">_xll.SNL.Clients.Office.Excel.Functions.SPG($A190, "SP_ROA", D$3)</f>
        <v>9.3919999999999995</v>
      </c>
      <c r="E190" s="9" cm="1">
        <f t="array" ref="E190">_xll.SNL.Clients.Office.Excel.Functions.SPG($A190, "SP_ROA", E$3)</f>
        <v>9.0440000000000005</v>
      </c>
      <c r="F190" s="9" cm="1">
        <f t="array" ref="F190">_xll.SNL.Clients.Office.Excel.Functions.SPG($A190, "SP_ROA", F$3)</f>
        <v>7.218</v>
      </c>
      <c r="G190" s="9" cm="1">
        <f t="array" ref="G190">_xll.SNL.Clients.Office.Excel.Functions.SPG($A190, "SP_ROA", G$3)</f>
        <v>6.5830000000000002</v>
      </c>
      <c r="H190" s="9" cm="1">
        <f t="array" ref="H190">_xll.SNL.Clients.Office.Excel.Functions.SPG($A190, "SP_ROA", H$3)</f>
        <v>7.327</v>
      </c>
      <c r="I190" s="9" cm="1">
        <f t="array" ref="I190">_xll.SNL.Clients.Office.Excel.Functions.SPG($A190, "SP_ROA", I$3)</f>
        <v>8.1660000000000004</v>
      </c>
      <c r="J190" s="9" cm="1">
        <f t="array" ref="J190">_xll.SNL.Clients.Office.Excel.Functions.SPG($A190, "SP_ROA", J$3)</f>
        <v>9.5679999999999996</v>
      </c>
    </row>
    <row r="191" spans="1:10" x14ac:dyDescent="0.3">
      <c r="A191" s="11" t="s">
        <v>1211</v>
      </c>
      <c r="B191" s="9" cm="1">
        <f t="array" ref="B191">_xll.SNL.Clients.Office.Excel.Functions.SPG($A191, "SP_ROA", B$3)</f>
        <v>7.173</v>
      </c>
      <c r="C191" s="9" cm="1">
        <f t="array" ref="C191">_xll.SNL.Clients.Office.Excel.Functions.SPG($A191, "SP_ROA", C$3)</f>
        <v>-1.6559999999999999</v>
      </c>
      <c r="D191" s="9" cm="1">
        <f t="array" ref="D191">_xll.SNL.Clients.Office.Excel.Functions.SPG($A191, "SP_ROA", D$3)</f>
        <v>0.124</v>
      </c>
      <c r="E191" s="9" cm="1">
        <f t="array" ref="E191">_xll.SNL.Clients.Office.Excel.Functions.SPG($A191, "SP_ROA", E$3)</f>
        <v>2.7240000000000002</v>
      </c>
      <c r="F191" s="9" cm="1">
        <f t="array" ref="F191">_xll.SNL.Clients.Office.Excel.Functions.SPG($A191, "SP_ROA", F$3)</f>
        <v>12.718</v>
      </c>
      <c r="G191" s="9" cm="1">
        <f t="array" ref="G191">_xll.SNL.Clients.Office.Excel.Functions.SPG($A191, "SP_ROA", G$3)</f>
        <v>2.794</v>
      </c>
      <c r="H191" s="9" cm="1">
        <f t="array" ref="H191">_xll.SNL.Clients.Office.Excel.Functions.SPG($A191, "SP_ROA", H$3)</f>
        <v>7.6390000000000002</v>
      </c>
      <c r="I191" s="9" cm="1">
        <f t="array" ref="I191">_xll.SNL.Clients.Office.Excel.Functions.SPG($A191, "SP_ROA", I$3)</f>
        <v>2.048</v>
      </c>
      <c r="J191" s="9" cm="1">
        <f t="array" ref="J191">_xll.SNL.Clients.Office.Excel.Functions.SPG($A191, "SP_ROA", J$3)</f>
        <v>14.831</v>
      </c>
    </row>
    <row r="192" spans="1:10" x14ac:dyDescent="0.3">
      <c r="A192" s="11" t="s">
        <v>1212</v>
      </c>
      <c r="B192" s="9" cm="1">
        <f t="array" ref="B192">_xll.SNL.Clients.Office.Excel.Functions.SPG($A192, "SP_ROA", B$3)</f>
        <v>2.5054253895234799</v>
      </c>
      <c r="C192" s="9" cm="1">
        <f t="array" ref="C192">_xll.SNL.Clients.Office.Excel.Functions.SPG($A192, "SP_ROA", C$3)</f>
        <v>2.5955241271244298</v>
      </c>
      <c r="D192" s="9" cm="1">
        <f t="array" ref="D192">_xll.SNL.Clients.Office.Excel.Functions.SPG($A192, "SP_ROA", D$3)</f>
        <v>2.3396242294178302</v>
      </c>
      <c r="E192" s="9" cm="1">
        <f t="array" ref="E192">_xll.SNL.Clients.Office.Excel.Functions.SPG($A192, "SP_ROA", E$3)</f>
        <v>2.4069680087471998</v>
      </c>
      <c r="F192" s="9" cm="1">
        <f t="array" ref="F192">_xll.SNL.Clients.Office.Excel.Functions.SPG($A192, "SP_ROA", F$3)</f>
        <v>2.4415618317856</v>
      </c>
      <c r="G192" s="9" cm="1">
        <f t="array" ref="G192">_xll.SNL.Clients.Office.Excel.Functions.SPG($A192, "SP_ROA", G$3)</f>
        <v>2.3753751702579899</v>
      </c>
      <c r="H192" s="9" cm="1">
        <f t="array" ref="H192">_xll.SNL.Clients.Office.Excel.Functions.SPG($A192, "SP_ROA", H$3)</f>
        <v>2.5602228587773399</v>
      </c>
      <c r="I192" s="9" cm="1">
        <f t="array" ref="I192">_xll.SNL.Clients.Office.Excel.Functions.SPG($A192, "SP_ROA", I$3)</f>
        <v>2.0028159392156999</v>
      </c>
      <c r="J192" s="9" cm="1">
        <f t="array" ref="J192">_xll.SNL.Clients.Office.Excel.Functions.SPG($A192, "SP_ROA", J$3)</f>
        <v>2.3869196801527601</v>
      </c>
    </row>
    <row r="193" spans="1:10" x14ac:dyDescent="0.3">
      <c r="A193" s="11" t="s">
        <v>1213</v>
      </c>
      <c r="B193" s="9" cm="1">
        <f t="array" ref="B193">_xll.SNL.Clients.Office.Excel.Functions.SPG($A193, "SP_ROA", B$3)</f>
        <v>2.4216577309636702</v>
      </c>
      <c r="C193" s="9" cm="1">
        <f t="array" ref="C193">_xll.SNL.Clients.Office.Excel.Functions.SPG($A193, "SP_ROA", C$3)</f>
        <v>2.9329809045282</v>
      </c>
      <c r="D193" s="9" cm="1">
        <f t="array" ref="D193">_xll.SNL.Clients.Office.Excel.Functions.SPG($A193, "SP_ROA", D$3)</f>
        <v>2.5486834935176899</v>
      </c>
      <c r="E193" s="9" cm="1">
        <f t="array" ref="E193">_xll.SNL.Clients.Office.Excel.Functions.SPG($A193, "SP_ROA", E$3)</f>
        <v>2.5133137654867599</v>
      </c>
      <c r="F193" s="9" cm="1">
        <f t="array" ref="F193">_xll.SNL.Clients.Office.Excel.Functions.SPG($A193, "SP_ROA", F$3)</f>
        <v>2.5695244329653502</v>
      </c>
      <c r="G193" s="9" cm="1">
        <f t="array" ref="G193">_xll.SNL.Clients.Office.Excel.Functions.SPG($A193, "SP_ROA", G$3)</f>
        <v>2.8455203588721201</v>
      </c>
      <c r="H193" s="9" cm="1">
        <f t="array" ref="H193">_xll.SNL.Clients.Office.Excel.Functions.SPG($A193, "SP_ROA", H$3)</f>
        <v>2.78412183163816</v>
      </c>
      <c r="I193" s="9" cm="1">
        <f t="array" ref="I193">_xll.SNL.Clients.Office.Excel.Functions.SPG($A193, "SP_ROA", I$3)</f>
        <v>2.6816062414848099</v>
      </c>
      <c r="J193" s="9" cm="1">
        <f t="array" ref="J193">_xll.SNL.Clients.Office.Excel.Functions.SPG($A193, "SP_ROA", J$3)</f>
        <v>2.6545393168726901</v>
      </c>
    </row>
    <row r="194" spans="1:10" x14ac:dyDescent="0.3">
      <c r="A194" s="11" t="s">
        <v>1214</v>
      </c>
      <c r="B194" s="9" cm="1">
        <f t="array" ref="B194">_xll.SNL.Clients.Office.Excel.Functions.SPG($A194, "SP_ROA", B$3)</f>
        <v>0.46</v>
      </c>
      <c r="C194" s="9" cm="1">
        <f t="array" ref="C194">_xll.SNL.Clients.Office.Excel.Functions.SPG($A194, "SP_ROA", C$3)</f>
        <v>1.4910000000000001</v>
      </c>
      <c r="D194" s="9" cm="1">
        <f t="array" ref="D194">_xll.SNL.Clients.Office.Excel.Functions.SPG($A194, "SP_ROA", D$3)</f>
        <v>-2.8839999999999999</v>
      </c>
      <c r="E194" s="9" cm="1">
        <f t="array" ref="E194">_xll.SNL.Clients.Office.Excel.Functions.SPG($A194, "SP_ROA", E$3)</f>
        <v>1.4339999999999999</v>
      </c>
      <c r="F194" s="9" cm="1">
        <f t="array" ref="F194">_xll.SNL.Clients.Office.Excel.Functions.SPG($A194, "SP_ROA", F$3)</f>
        <v>1.321</v>
      </c>
      <c r="G194" s="9" cm="1">
        <f t="array" ref="G194">_xll.SNL.Clients.Office.Excel.Functions.SPG($A194, "SP_ROA", G$3)</f>
        <v>2.726</v>
      </c>
      <c r="H194" s="9" cm="1">
        <f t="array" ref="H194">_xll.SNL.Clients.Office.Excel.Functions.SPG($A194, "SP_ROA", H$3)</f>
        <v>5.1210000000000004</v>
      </c>
      <c r="I194" s="9" cm="1">
        <f t="array" ref="I194">_xll.SNL.Clients.Office.Excel.Functions.SPG($A194, "SP_ROA", I$3)</f>
        <v>6.9240000000000004</v>
      </c>
      <c r="J194" s="9" cm="1">
        <f t="array" ref="J194">_xll.SNL.Clients.Office.Excel.Functions.SPG($A194, "SP_ROA", J$3)</f>
        <v>6.7370000000000001</v>
      </c>
    </row>
    <row r="195" spans="1:10" x14ac:dyDescent="0.3">
      <c r="A195" s="11" t="s">
        <v>1215</v>
      </c>
      <c r="B195" s="9" cm="1">
        <f t="array" ref="B195">_xll.SNL.Clients.Office.Excel.Functions.SPG($A195, "SP_ROA", B$3)</f>
        <v>5.7160000000000002</v>
      </c>
      <c r="C195" s="9" cm="1">
        <f t="array" ref="C195">_xll.SNL.Clients.Office.Excel.Functions.SPG($A195, "SP_ROA", C$3)</f>
        <v>4.8330000000000002</v>
      </c>
      <c r="D195" s="9" cm="1">
        <f t="array" ref="D195">_xll.SNL.Clients.Office.Excel.Functions.SPG($A195, "SP_ROA", D$3)</f>
        <v>5.0149999999999997</v>
      </c>
      <c r="E195" s="9" cm="1">
        <f t="array" ref="E195">_xll.SNL.Clients.Office.Excel.Functions.SPG($A195, "SP_ROA", E$3)</f>
        <v>4.0010000000000003</v>
      </c>
      <c r="F195" s="9" cm="1">
        <f t="array" ref="F195">_xll.SNL.Clients.Office.Excel.Functions.SPG($A195, "SP_ROA", F$3)</f>
        <v>4.7489999999999997</v>
      </c>
      <c r="G195" s="9" cm="1">
        <f t="array" ref="G195">_xll.SNL.Clients.Office.Excel.Functions.SPG($A195, "SP_ROA", G$3)</f>
        <v>4.3120000000000003</v>
      </c>
      <c r="H195" s="9" cm="1">
        <f t="array" ref="H195">_xll.SNL.Clients.Office.Excel.Functions.SPG($A195, "SP_ROA", H$3)</f>
        <v>2.5659999999999998</v>
      </c>
      <c r="I195" s="9" cm="1">
        <f t="array" ref="I195">_xll.SNL.Clients.Office.Excel.Functions.SPG($A195, "SP_ROA", I$3)</f>
        <v>1.9039999999999999</v>
      </c>
      <c r="J195" s="9" cm="1">
        <f t="array" ref="J195">_xll.SNL.Clients.Office.Excel.Functions.SPG($A195, "SP_ROA", J$3)</f>
        <v>1.986</v>
      </c>
    </row>
    <row r="196" spans="1:10" x14ac:dyDescent="0.3">
      <c r="A196" s="11" t="s">
        <v>1216</v>
      </c>
      <c r="B196" s="9" cm="1">
        <f t="array" ref="B196">_xll.SNL.Clients.Office.Excel.Functions.SPG($A196, "SP_ROA", B$3)</f>
        <v>8.2460000000000004</v>
      </c>
      <c r="C196" s="9" cm="1">
        <f t="array" ref="C196">_xll.SNL.Clients.Office.Excel.Functions.SPG($A196, "SP_ROA", C$3)</f>
        <v>8.2959999999999994</v>
      </c>
      <c r="D196" s="9" cm="1">
        <f t="array" ref="D196">_xll.SNL.Clients.Office.Excel.Functions.SPG($A196, "SP_ROA", D$3)</f>
        <v>8.5570000000000004</v>
      </c>
      <c r="E196" s="9" cm="1">
        <f t="array" ref="E196">_xll.SNL.Clients.Office.Excel.Functions.SPG($A196, "SP_ROA", E$3)</f>
        <v>9.0310000000000006</v>
      </c>
      <c r="F196" s="9" cm="1">
        <f t="array" ref="F196">_xll.SNL.Clients.Office.Excel.Functions.SPG($A196, "SP_ROA", F$3)</f>
        <v>9.1039999999999992</v>
      </c>
      <c r="G196" s="9" t="str" cm="1">
        <f t="array" ref="G196">_xll.SNL.Clients.Office.Excel.Functions.SPG($A196, "SP_ROA", G$3)</f>
        <v>NA</v>
      </c>
      <c r="H196" s="9" cm="1">
        <f t="array" ref="H196">_xll.SNL.Clients.Office.Excel.Functions.SPG($A196, "SP_ROA", H$3)</f>
        <v>9.3070000000000004</v>
      </c>
      <c r="I196" s="9" cm="1">
        <f t="array" ref="I196">_xll.SNL.Clients.Office.Excel.Functions.SPG($A196, "SP_ROA", I$3)</f>
        <v>9.27</v>
      </c>
      <c r="J196" s="9" cm="1">
        <f t="array" ref="J196">_xll.SNL.Clients.Office.Excel.Functions.SPG($A196, "SP_ROA", J$3)</f>
        <v>8.24</v>
      </c>
    </row>
    <row r="197" spans="1:10" x14ac:dyDescent="0.3">
      <c r="A197" s="11" t="s">
        <v>1217</v>
      </c>
      <c r="B197" s="9" cm="1">
        <f t="array" ref="B197">_xll.SNL.Clients.Office.Excel.Functions.SPG($A197, "SP_ROA", B$3)</f>
        <v>5.4539999999999997</v>
      </c>
      <c r="C197" s="9" cm="1">
        <f t="array" ref="C197">_xll.SNL.Clients.Office.Excel.Functions.SPG($A197, "SP_ROA", C$3)</f>
        <v>6.7759999999999998</v>
      </c>
      <c r="D197" s="9" cm="1">
        <f t="array" ref="D197">_xll.SNL.Clients.Office.Excel.Functions.SPG($A197, "SP_ROA", D$3)</f>
        <v>6.0209999999999999</v>
      </c>
      <c r="E197" s="9" cm="1">
        <f t="array" ref="E197">_xll.SNL.Clients.Office.Excel.Functions.SPG($A197, "SP_ROA", E$3)</f>
        <v>6.4770000000000003</v>
      </c>
      <c r="F197" s="9" cm="1">
        <f t="array" ref="F197">_xll.SNL.Clients.Office.Excel.Functions.SPG($A197, "SP_ROA", F$3)</f>
        <v>4.6680000000000001</v>
      </c>
      <c r="G197" s="9" cm="1">
        <f t="array" ref="G197">_xll.SNL.Clients.Office.Excel.Functions.SPG($A197, "SP_ROA", G$3)</f>
        <v>5.6150000000000002</v>
      </c>
      <c r="H197" s="9" cm="1">
        <f t="array" ref="H197">_xll.SNL.Clients.Office.Excel.Functions.SPG($A197, "SP_ROA", H$3)</f>
        <v>4.7960000000000003</v>
      </c>
      <c r="I197" s="9" cm="1">
        <f t="array" ref="I197">_xll.SNL.Clients.Office.Excel.Functions.SPG($A197, "SP_ROA", I$3)</f>
        <v>4.625</v>
      </c>
      <c r="J197" s="9" cm="1">
        <f t="array" ref="J197">_xll.SNL.Clients.Office.Excel.Functions.SPG($A197, "SP_ROA", J$3)</f>
        <v>3.9860000000000002</v>
      </c>
    </row>
    <row r="198" spans="1:10" x14ac:dyDescent="0.3">
      <c r="A198" s="11" t="s">
        <v>1218</v>
      </c>
      <c r="B198" s="9" cm="1">
        <f t="array" ref="B198">_xll.SNL.Clients.Office.Excel.Functions.SPG($A198, "SP_ROA", B$3)</f>
        <v>-0.55200000000000005</v>
      </c>
      <c r="C198" s="9" cm="1">
        <f t="array" ref="C198">_xll.SNL.Clients.Office.Excel.Functions.SPG($A198, "SP_ROA", C$3)</f>
        <v>4.7089999999999996</v>
      </c>
      <c r="D198" s="9" cm="1">
        <f t="array" ref="D198">_xll.SNL.Clients.Office.Excel.Functions.SPG($A198, "SP_ROA", D$3)</f>
        <v>5.5090000000000003</v>
      </c>
      <c r="E198" s="9" cm="1">
        <f t="array" ref="E198">_xll.SNL.Clients.Office.Excel.Functions.SPG($A198, "SP_ROA", E$3)</f>
        <v>4.3949999999999996</v>
      </c>
      <c r="F198" s="9" cm="1">
        <f t="array" ref="F198">_xll.SNL.Clients.Office.Excel.Functions.SPG($A198, "SP_ROA", F$3)</f>
        <v>2.3140000000000001</v>
      </c>
      <c r="G198" s="9" cm="1">
        <f t="array" ref="G198">_xll.SNL.Clients.Office.Excel.Functions.SPG($A198, "SP_ROA", G$3)</f>
        <v>5.19</v>
      </c>
      <c r="H198" s="9" cm="1">
        <f t="array" ref="H198">_xll.SNL.Clients.Office.Excel.Functions.SPG($A198, "SP_ROA", H$3)</f>
        <v>3.8370000000000002</v>
      </c>
      <c r="I198" s="9" cm="1">
        <f t="array" ref="I198">_xll.SNL.Clients.Office.Excel.Functions.SPG($A198, "SP_ROA", I$3)</f>
        <v>3.5329999999999999</v>
      </c>
      <c r="J198" s="9" cm="1">
        <f t="array" ref="J198">_xll.SNL.Clients.Office.Excel.Functions.SPG($A198, "SP_ROA", J$3)</f>
        <v>4.2839999999999998</v>
      </c>
    </row>
    <row r="199" spans="1:10" x14ac:dyDescent="0.3">
      <c r="A199" s="11" t="s">
        <v>1219</v>
      </c>
      <c r="B199" s="9" cm="1">
        <f t="array" ref="B199">_xll.SNL.Clients.Office.Excel.Functions.SPG($A199, "SP_ROA", B$3)</f>
        <v>0.81349272398706496</v>
      </c>
      <c r="C199" s="9" cm="1">
        <f t="array" ref="C199">_xll.SNL.Clients.Office.Excel.Functions.SPG($A199, "SP_ROA", C$3)</f>
        <v>1.4033723416575199</v>
      </c>
      <c r="D199" s="9" cm="1">
        <f t="array" ref="D199">_xll.SNL.Clients.Office.Excel.Functions.SPG($A199, "SP_ROA", D$3)</f>
        <v>1.1469449987609599</v>
      </c>
      <c r="E199" s="9" cm="1">
        <f t="array" ref="E199">_xll.SNL.Clients.Office.Excel.Functions.SPG($A199, "SP_ROA", E$3)</f>
        <v>0.99851589799790297</v>
      </c>
      <c r="F199" s="9" cm="1">
        <f t="array" ref="F199">_xll.SNL.Clients.Office.Excel.Functions.SPG($A199, "SP_ROA", F$3)</f>
        <v>1.0528065980421899</v>
      </c>
      <c r="G199" s="9" cm="1">
        <f t="array" ref="G199">_xll.SNL.Clients.Office.Excel.Functions.SPG($A199, "SP_ROA", G$3)</f>
        <v>0.49448476047154799</v>
      </c>
      <c r="H199" s="9" cm="1">
        <f t="array" ref="H199">_xll.SNL.Clients.Office.Excel.Functions.SPG($A199, "SP_ROA", H$3)</f>
        <v>0.39311171317710403</v>
      </c>
      <c r="I199" s="9" cm="1">
        <f t="array" ref="I199">_xll.SNL.Clients.Office.Excel.Functions.SPG($A199, "SP_ROA", I$3)</f>
        <v>6.5680306760462701E-2</v>
      </c>
      <c r="J199" s="9" cm="1">
        <f t="array" ref="J199">_xll.SNL.Clients.Office.Excel.Functions.SPG($A199, "SP_ROA", J$3)</f>
        <v>1.00357524262196</v>
      </c>
    </row>
    <row r="200" spans="1:10" x14ac:dyDescent="0.3">
      <c r="A200" s="11" t="s">
        <v>1220</v>
      </c>
      <c r="B200" s="9" cm="1">
        <f t="array" ref="B200">_xll.SNL.Clients.Office.Excel.Functions.SPG($A200, "SP_ROA", B$3)</f>
        <v>1.37745583906525</v>
      </c>
      <c r="C200" s="9" cm="1">
        <f t="array" ref="C200">_xll.SNL.Clients.Office.Excel.Functions.SPG($A200, "SP_ROA", C$3)</f>
        <v>5.5961366068072103</v>
      </c>
      <c r="D200" s="9" cm="1">
        <f t="array" ref="D200">_xll.SNL.Clients.Office.Excel.Functions.SPG($A200, "SP_ROA", D$3)</f>
        <v>3.6719227188358001</v>
      </c>
      <c r="E200" s="9" cm="1">
        <f t="array" ref="E200">_xll.SNL.Clients.Office.Excel.Functions.SPG($A200, "SP_ROA", E$3)</f>
        <v>2.1534560421007001</v>
      </c>
      <c r="F200" s="9" cm="1">
        <f t="array" ref="F200">_xll.SNL.Clients.Office.Excel.Functions.SPG($A200, "SP_ROA", F$3)</f>
        <v>1.6635390779530399</v>
      </c>
      <c r="G200" s="9" cm="1">
        <f t="array" ref="G200">_xll.SNL.Clients.Office.Excel.Functions.SPG($A200, "SP_ROA", G$3)</f>
        <v>4.3721251660310703</v>
      </c>
      <c r="H200" s="9" cm="1">
        <f t="array" ref="H200">_xll.SNL.Clients.Office.Excel.Functions.SPG($A200, "SP_ROA", H$3)</f>
        <v>1.5153644668753601</v>
      </c>
      <c r="I200" s="9" cm="1">
        <f t="array" ref="I200">_xll.SNL.Clients.Office.Excel.Functions.SPG($A200, "SP_ROA", I$3)</f>
        <v>8.0821857261023006E-2</v>
      </c>
      <c r="J200" s="9" cm="1">
        <f t="array" ref="J200">_xll.SNL.Clients.Office.Excel.Functions.SPG($A200, "SP_ROA", J$3)</f>
        <v>-0.221354332311372</v>
      </c>
    </row>
    <row r="201" spans="1:10" x14ac:dyDescent="0.3">
      <c r="A201" s="11" t="s">
        <v>1221</v>
      </c>
      <c r="B201" s="9" cm="1">
        <f t="array" ref="B201">_xll.SNL.Clients.Office.Excel.Functions.SPG($A201, "SP_ROA", B$3)</f>
        <v>4.8979999999999997</v>
      </c>
      <c r="C201" s="9" cm="1">
        <f t="array" ref="C201">_xll.SNL.Clients.Office.Excel.Functions.SPG($A201, "SP_ROA", C$3)</f>
        <v>8.8230000000000004</v>
      </c>
      <c r="D201" s="9" cm="1">
        <f t="array" ref="D201">_xll.SNL.Clients.Office.Excel.Functions.SPG($A201, "SP_ROA", D$3)</f>
        <v>7.3680000000000003</v>
      </c>
      <c r="E201" s="9" cm="1">
        <f t="array" ref="E201">_xll.SNL.Clients.Office.Excel.Functions.SPG($A201, "SP_ROA", E$3)</f>
        <v>7.5119999999999996</v>
      </c>
      <c r="F201" s="9" cm="1">
        <f t="array" ref="F201">_xll.SNL.Clients.Office.Excel.Functions.SPG($A201, "SP_ROA", F$3)</f>
        <v>6.3959999999999999</v>
      </c>
      <c r="G201" s="9" cm="1">
        <f t="array" ref="G201">_xll.SNL.Clients.Office.Excel.Functions.SPG($A201, "SP_ROA", G$3)</f>
        <v>7.3449999999999998</v>
      </c>
      <c r="H201" s="9" cm="1">
        <f t="array" ref="H201">_xll.SNL.Clients.Office.Excel.Functions.SPG($A201, "SP_ROA", H$3)</f>
        <v>7.266</v>
      </c>
      <c r="I201" s="9" cm="1">
        <f t="array" ref="I201">_xll.SNL.Clients.Office.Excel.Functions.SPG($A201, "SP_ROA", I$3)</f>
        <v>8.3789999999999996</v>
      </c>
      <c r="J201" s="9" cm="1">
        <f t="array" ref="J201">_xll.SNL.Clients.Office.Excel.Functions.SPG($A201, "SP_ROA", J$3)</f>
        <v>6.3719999999999999</v>
      </c>
    </row>
    <row r="202" spans="1:10" x14ac:dyDescent="0.3">
      <c r="A202" s="11" t="s">
        <v>1222</v>
      </c>
      <c r="B202" s="9" cm="1">
        <f t="array" ref="B202">_xll.SNL.Clients.Office.Excel.Functions.SPG($A202, "SP_ROA", B$3)</f>
        <v>5.6619999999999999</v>
      </c>
      <c r="C202" s="9" cm="1">
        <f t="array" ref="C202">_xll.SNL.Clients.Office.Excel.Functions.SPG($A202, "SP_ROA", C$3)</f>
        <v>4.76</v>
      </c>
      <c r="D202" s="9" cm="1">
        <f t="array" ref="D202">_xll.SNL.Clients.Office.Excel.Functions.SPG($A202, "SP_ROA", D$3)</f>
        <v>5.9379999999999997</v>
      </c>
      <c r="E202" s="9" cm="1">
        <f t="array" ref="E202">_xll.SNL.Clients.Office.Excel.Functions.SPG($A202, "SP_ROA", E$3)</f>
        <v>6.1909999999999998</v>
      </c>
      <c r="F202" s="9" cm="1">
        <f t="array" ref="F202">_xll.SNL.Clients.Office.Excel.Functions.SPG($A202, "SP_ROA", F$3)</f>
        <v>6.0780000000000003</v>
      </c>
      <c r="G202" s="9" cm="1">
        <f t="array" ref="G202">_xll.SNL.Clients.Office.Excel.Functions.SPG($A202, "SP_ROA", G$3)</f>
        <v>5.1130000000000004</v>
      </c>
      <c r="H202" s="9" cm="1">
        <f t="array" ref="H202">_xll.SNL.Clients.Office.Excel.Functions.SPG($A202, "SP_ROA", H$3)</f>
        <v>4.6900000000000004</v>
      </c>
      <c r="I202" s="9" cm="1">
        <f t="array" ref="I202">_xll.SNL.Clients.Office.Excel.Functions.SPG($A202, "SP_ROA", I$3)</f>
        <v>5.4480000000000004</v>
      </c>
      <c r="J202" s="9" cm="1">
        <f t="array" ref="J202">_xll.SNL.Clients.Office.Excel.Functions.SPG($A202, "SP_ROA", J$3)</f>
        <v>5.3529999999999998</v>
      </c>
    </row>
    <row r="203" spans="1:10" x14ac:dyDescent="0.3">
      <c r="A203" s="11" t="s">
        <v>1223</v>
      </c>
      <c r="B203" s="9" cm="1">
        <f t="array" ref="B203">_xll.SNL.Clients.Office.Excel.Functions.SPG($A203, "SP_ROA", B$3)</f>
        <v>3.0919167891878501</v>
      </c>
      <c r="C203" s="9" cm="1">
        <f t="array" ref="C203">_xll.SNL.Clients.Office.Excel.Functions.SPG($A203, "SP_ROA", C$3)</f>
        <v>3.0019526808190302</v>
      </c>
      <c r="D203" s="9" cm="1">
        <f t="array" ref="D203">_xll.SNL.Clients.Office.Excel.Functions.SPG($A203, "SP_ROA", D$3)</f>
        <v>2.2724679647326802</v>
      </c>
      <c r="E203" s="9" cm="1">
        <f t="array" ref="E203">_xll.SNL.Clients.Office.Excel.Functions.SPG($A203, "SP_ROA", E$3)</f>
        <v>2.3647011148103698</v>
      </c>
      <c r="F203" s="9" cm="1">
        <f t="array" ref="F203">_xll.SNL.Clients.Office.Excel.Functions.SPG($A203, "SP_ROA", F$3)</f>
        <v>2.2137603178732799</v>
      </c>
      <c r="G203" s="9" cm="1">
        <f t="array" ref="G203">_xll.SNL.Clients.Office.Excel.Functions.SPG($A203, "SP_ROA", G$3)</f>
        <v>1.62264747746323</v>
      </c>
      <c r="H203" s="9" cm="1">
        <f t="array" ref="H203">_xll.SNL.Clients.Office.Excel.Functions.SPG($A203, "SP_ROA", H$3)</f>
        <v>-4.5668652712356099</v>
      </c>
      <c r="I203" s="9" cm="1">
        <f t="array" ref="I203">_xll.SNL.Clients.Office.Excel.Functions.SPG($A203, "SP_ROA", I$3)</f>
        <v>-2.9313207547169799</v>
      </c>
      <c r="J203" s="9" cm="1">
        <f t="array" ref="J203">_xll.SNL.Clients.Office.Excel.Functions.SPG($A203, "SP_ROA", J$3)</f>
        <v>-2.3984459507510101</v>
      </c>
    </row>
    <row r="204" spans="1:10" x14ac:dyDescent="0.3">
      <c r="A204" s="11" t="s">
        <v>1224</v>
      </c>
      <c r="B204" s="9" cm="1">
        <f t="array" ref="B204">_xll.SNL.Clients.Office.Excel.Functions.SPG($A204, "SP_ROA", B$3)</f>
        <v>1.6046623779299301</v>
      </c>
      <c r="C204" s="9" cm="1">
        <f t="array" ref="C204">_xll.SNL.Clients.Office.Excel.Functions.SPG($A204, "SP_ROA", C$3)</f>
        <v>2.3352583606681301</v>
      </c>
      <c r="D204" s="9" cm="1">
        <f t="array" ref="D204">_xll.SNL.Clients.Office.Excel.Functions.SPG($A204, "SP_ROA", D$3)</f>
        <v>2.0126337058477901</v>
      </c>
      <c r="E204" s="9" cm="1">
        <f t="array" ref="E204">_xll.SNL.Clients.Office.Excel.Functions.SPG($A204, "SP_ROA", E$3)</f>
        <v>1.88556725424358</v>
      </c>
      <c r="F204" s="9" cm="1">
        <f t="array" ref="F204">_xll.SNL.Clients.Office.Excel.Functions.SPG($A204, "SP_ROA", F$3)</f>
        <v>1.93737066713855</v>
      </c>
      <c r="G204" s="9" cm="1">
        <f t="array" ref="G204">_xll.SNL.Clients.Office.Excel.Functions.SPG($A204, "SP_ROA", G$3)</f>
        <v>1.85539052138744</v>
      </c>
      <c r="H204" s="9" cm="1">
        <f t="array" ref="H204">_xll.SNL.Clients.Office.Excel.Functions.SPG($A204, "SP_ROA", H$3)</f>
        <v>2.0994225086905201</v>
      </c>
      <c r="I204" s="9" cm="1">
        <f t="array" ref="I204">_xll.SNL.Clients.Office.Excel.Functions.SPG($A204, "SP_ROA", I$3)</f>
        <v>2.24035857437145</v>
      </c>
      <c r="J204" s="9" cm="1">
        <f t="array" ref="J204">_xll.SNL.Clients.Office.Excel.Functions.SPG($A204, "SP_ROA", J$3)</f>
        <v>2.3974589434466802</v>
      </c>
    </row>
    <row r="205" spans="1:10" x14ac:dyDescent="0.3">
      <c r="A205" s="11" t="s">
        <v>1225</v>
      </c>
      <c r="B205" s="9" cm="1">
        <f t="array" ref="B205">_xll.SNL.Clients.Office.Excel.Functions.SPG($A205, "SP_ROA", B$3)</f>
        <v>7.0662936734528801</v>
      </c>
      <c r="C205" s="9" cm="1">
        <f t="array" ref="C205">_xll.SNL.Clients.Office.Excel.Functions.SPG($A205, "SP_ROA", C$3)</f>
        <v>9.0732592663209406</v>
      </c>
      <c r="D205" s="9" cm="1">
        <f t="array" ref="D205">_xll.SNL.Clients.Office.Excel.Functions.SPG($A205, "SP_ROA", D$3)</f>
        <v>10.011816992409999</v>
      </c>
      <c r="E205" s="9" cm="1">
        <f t="array" ref="E205">_xll.SNL.Clients.Office.Excel.Functions.SPG($A205, "SP_ROA", E$3)</f>
        <v>8.7892380513180992</v>
      </c>
      <c r="F205" s="9" cm="1">
        <f t="array" ref="F205">_xll.SNL.Clients.Office.Excel.Functions.SPG($A205, "SP_ROA", F$3)</f>
        <v>10.142254340289201</v>
      </c>
      <c r="G205" s="9" cm="1">
        <f t="array" ref="G205">_xll.SNL.Clients.Office.Excel.Functions.SPG($A205, "SP_ROA", G$3)</f>
        <v>11.4627517666804</v>
      </c>
      <c r="H205" s="9" cm="1">
        <f t="array" ref="H205">_xll.SNL.Clients.Office.Excel.Functions.SPG($A205, "SP_ROA", H$3)</f>
        <v>9.0711122644739</v>
      </c>
      <c r="I205" s="9" cm="1">
        <f t="array" ref="I205">_xll.SNL.Clients.Office.Excel.Functions.SPG($A205, "SP_ROA", I$3)</f>
        <v>9.2904558119113805</v>
      </c>
      <c r="J205" s="9" cm="1">
        <f t="array" ref="J205">_xll.SNL.Clients.Office.Excel.Functions.SPG($A205, "SP_ROA", J$3)</f>
        <v>7.7703107288774298</v>
      </c>
    </row>
    <row r="206" spans="1:10" x14ac:dyDescent="0.3">
      <c r="A206" s="11" t="s">
        <v>1226</v>
      </c>
      <c r="B206" s="9" cm="1">
        <f t="array" ref="B206">_xll.SNL.Clients.Office.Excel.Functions.SPG($A206, "SP_ROA", B$3)</f>
        <v>4.6440000000000001</v>
      </c>
      <c r="C206" s="9" cm="1">
        <f t="array" ref="C206">_xll.SNL.Clients.Office.Excel.Functions.SPG($A206, "SP_ROA", C$3)</f>
        <v>2.2450000000000001</v>
      </c>
      <c r="D206" s="9" cm="1">
        <f t="array" ref="D206">_xll.SNL.Clients.Office.Excel.Functions.SPG($A206, "SP_ROA", D$3)</f>
        <v>5.4489999999999998</v>
      </c>
      <c r="E206" s="9" cm="1">
        <f t="array" ref="E206">_xll.SNL.Clients.Office.Excel.Functions.SPG($A206, "SP_ROA", E$3)</f>
        <v>5.2690000000000001</v>
      </c>
      <c r="F206" s="9" cm="1">
        <f t="array" ref="F206">_xll.SNL.Clients.Office.Excel.Functions.SPG($A206, "SP_ROA", F$3)</f>
        <v>4.5140000000000002</v>
      </c>
      <c r="G206" s="9" cm="1">
        <f t="array" ref="G206">_xll.SNL.Clients.Office.Excel.Functions.SPG($A206, "SP_ROA", G$3)</f>
        <v>4.0880000000000001</v>
      </c>
      <c r="H206" s="9" cm="1">
        <f t="array" ref="H206">_xll.SNL.Clients.Office.Excel.Functions.SPG($A206, "SP_ROA", H$3)</f>
        <v>4.1390000000000002</v>
      </c>
      <c r="I206" s="9" cm="1">
        <f t="array" ref="I206">_xll.SNL.Clients.Office.Excel.Functions.SPG($A206, "SP_ROA", I$3)</f>
        <v>3.948</v>
      </c>
      <c r="J206" s="9" cm="1">
        <f t="array" ref="J206">_xll.SNL.Clients.Office.Excel.Functions.SPG($A206, "SP_ROA", J$3)</f>
        <v>2.714</v>
      </c>
    </row>
    <row r="207" spans="1:10" x14ac:dyDescent="0.3">
      <c r="A207" s="11" t="s">
        <v>1227</v>
      </c>
      <c r="B207" s="9" cm="1">
        <f t="array" ref="B207">_xll.SNL.Clients.Office.Excel.Functions.SPG($A207, "SP_ROA", B$3)</f>
        <v>1.4092356948006299</v>
      </c>
      <c r="C207" s="9" cm="1">
        <f t="array" ref="C207">_xll.SNL.Clients.Office.Excel.Functions.SPG($A207, "SP_ROA", C$3)</f>
        <v>1.2505009140737</v>
      </c>
      <c r="D207" s="9" cm="1">
        <f t="array" ref="D207">_xll.SNL.Clients.Office.Excel.Functions.SPG($A207, "SP_ROA", D$3)</f>
        <v>0.96832529211094298</v>
      </c>
      <c r="E207" s="9" cm="1">
        <f t="array" ref="E207">_xll.SNL.Clients.Office.Excel.Functions.SPG($A207, "SP_ROA", E$3)</f>
        <v>-2.7848088038660701</v>
      </c>
      <c r="F207" s="9" cm="1">
        <f t="array" ref="F207">_xll.SNL.Clients.Office.Excel.Functions.SPG($A207, "SP_ROA", F$3)</f>
        <v>0.81625198641954799</v>
      </c>
      <c r="G207" s="9" cm="1">
        <f t="array" ref="G207">_xll.SNL.Clients.Office.Excel.Functions.SPG($A207, "SP_ROA", G$3)</f>
        <v>0.46662844302981299</v>
      </c>
      <c r="H207" s="9" cm="1">
        <f t="array" ref="H207">_xll.SNL.Clients.Office.Excel.Functions.SPG($A207, "SP_ROA", H$3)</f>
        <v>0.122496095683124</v>
      </c>
      <c r="I207" s="9" cm="1">
        <f t="array" ref="I207">_xll.SNL.Clients.Office.Excel.Functions.SPG($A207, "SP_ROA", I$3)</f>
        <v>1.8092695612370899</v>
      </c>
      <c r="J207" s="9" cm="1">
        <f t="array" ref="J207">_xll.SNL.Clients.Office.Excel.Functions.SPG($A207, "SP_ROA", J$3)</f>
        <v>0.30599242502298302</v>
      </c>
    </row>
    <row r="208" spans="1:10" x14ac:dyDescent="0.3">
      <c r="A208" s="11" t="s">
        <v>1228</v>
      </c>
      <c r="B208" s="9" cm="1">
        <f t="array" ref="B208">_xll.SNL.Clients.Office.Excel.Functions.SPG($A208, "SP_ROA", B$3)</f>
        <v>-6.3070000000000004</v>
      </c>
      <c r="C208" s="9" cm="1">
        <f t="array" ref="C208">_xll.SNL.Clients.Office.Excel.Functions.SPG($A208, "SP_ROA", C$3)</f>
        <v>4.8550000000000004</v>
      </c>
      <c r="D208" s="9" cm="1">
        <f t="array" ref="D208">_xll.SNL.Clients.Office.Excel.Functions.SPG($A208, "SP_ROA", D$3)</f>
        <v>18.777999999999999</v>
      </c>
      <c r="E208" s="9" cm="1">
        <f t="array" ref="E208">_xll.SNL.Clients.Office.Excel.Functions.SPG($A208, "SP_ROA", E$3)</f>
        <v>11.295</v>
      </c>
      <c r="F208" s="9" cm="1">
        <f t="array" ref="F208">_xll.SNL.Clients.Office.Excel.Functions.SPG($A208, "SP_ROA", F$3)</f>
        <v>-5.1740000000000004</v>
      </c>
      <c r="G208" s="9" cm="1">
        <f t="array" ref="G208">_xll.SNL.Clients.Office.Excel.Functions.SPG($A208, "SP_ROA", G$3)</f>
        <v>4.7060000000000004</v>
      </c>
      <c r="H208" s="9" cm="1">
        <f t="array" ref="H208">_xll.SNL.Clients.Office.Excel.Functions.SPG($A208, "SP_ROA", H$3)</f>
        <v>19.859000000000002</v>
      </c>
      <c r="I208" s="9" cm="1">
        <f t="array" ref="I208">_xll.SNL.Clients.Office.Excel.Functions.SPG($A208, "SP_ROA", I$3)</f>
        <v>9.4039999999999999</v>
      </c>
      <c r="J208" s="9" cm="1">
        <f t="array" ref="J208">_xll.SNL.Clients.Office.Excel.Functions.SPG($A208, "SP_ROA", J$3)</f>
        <v>-4.8220000000000001</v>
      </c>
    </row>
    <row r="209" spans="1:10" x14ac:dyDescent="0.3">
      <c r="A209" s="11" t="s">
        <v>1229</v>
      </c>
      <c r="B209" s="9" cm="1">
        <f t="array" ref="B209">_xll.SNL.Clients.Office.Excel.Functions.SPG($A209, "SP_ROA", B$3)</f>
        <v>1.016</v>
      </c>
      <c r="C209" s="9" cm="1">
        <f t="array" ref="C209">_xll.SNL.Clients.Office.Excel.Functions.SPG($A209, "SP_ROA", C$3)</f>
        <v>1.385</v>
      </c>
      <c r="D209" s="9" cm="1">
        <f t="array" ref="D209">_xll.SNL.Clients.Office.Excel.Functions.SPG($A209, "SP_ROA", D$3)</f>
        <v>1.444</v>
      </c>
      <c r="E209" s="9" cm="1">
        <f t="array" ref="E209">_xll.SNL.Clients.Office.Excel.Functions.SPG($A209, "SP_ROA", E$3)</f>
        <v>1.2689999999999999</v>
      </c>
      <c r="F209" s="9" cm="1">
        <f t="array" ref="F209">_xll.SNL.Clients.Office.Excel.Functions.SPG($A209, "SP_ROA", F$3)</f>
        <v>0.51500000000000001</v>
      </c>
      <c r="G209" s="9" cm="1">
        <f t="array" ref="G209">_xll.SNL.Clients.Office.Excel.Functions.SPG($A209, "SP_ROA", G$3)</f>
        <v>-0.23400000000000001</v>
      </c>
      <c r="H209" s="9" cm="1">
        <f t="array" ref="H209">_xll.SNL.Clients.Office.Excel.Functions.SPG($A209, "SP_ROA", H$3)</f>
        <v>1.631</v>
      </c>
      <c r="I209" s="9" cm="1">
        <f t="array" ref="I209">_xll.SNL.Clients.Office.Excel.Functions.SPG($A209, "SP_ROA", I$3)</f>
        <v>1.873</v>
      </c>
      <c r="J209" s="9" cm="1">
        <f t="array" ref="J209">_xll.SNL.Clients.Office.Excel.Functions.SPG($A209, "SP_ROA", J$3)</f>
        <v>2.891</v>
      </c>
    </row>
    <row r="210" spans="1:10" x14ac:dyDescent="0.3">
      <c r="A210" s="11" t="s">
        <v>1230</v>
      </c>
      <c r="B210" s="9" t="str" cm="1">
        <f t="array" ref="B210">_xll.SNL.Clients.Office.Excel.Functions.SPG($A210, "SP_ROA", B$3)</f>
        <v>NA</v>
      </c>
      <c r="C210" s="9" cm="1">
        <f t="array" ref="C210">_xll.SNL.Clients.Office.Excel.Functions.SPG($A210, "SP_ROA", C$3)</f>
        <v>3.0760000000000001</v>
      </c>
      <c r="D210" s="9" cm="1">
        <f t="array" ref="D210">_xll.SNL.Clients.Office.Excel.Functions.SPG($A210, "SP_ROA", D$3)</f>
        <v>1.4830000000000001</v>
      </c>
      <c r="E210" s="9" cm="1">
        <f t="array" ref="E210">_xll.SNL.Clients.Office.Excel.Functions.SPG($A210, "SP_ROA", E$3)</f>
        <v>2.65</v>
      </c>
      <c r="F210" s="9" cm="1">
        <f t="array" ref="F210">_xll.SNL.Clients.Office.Excel.Functions.SPG($A210, "SP_ROA", F$3)</f>
        <v>3.4089999999999998</v>
      </c>
      <c r="G210" s="9" cm="1">
        <f t="array" ref="G210">_xll.SNL.Clients.Office.Excel.Functions.SPG($A210, "SP_ROA", G$3)</f>
        <v>1.367</v>
      </c>
      <c r="H210" s="9" cm="1">
        <f t="array" ref="H210">_xll.SNL.Clients.Office.Excel.Functions.SPG($A210, "SP_ROA", H$3)</f>
        <v>-0.50900000000000001</v>
      </c>
      <c r="I210" s="9" cm="1">
        <f t="array" ref="I210">_xll.SNL.Clients.Office.Excel.Functions.SPG($A210, "SP_ROA", I$3)</f>
        <v>-0.75700000000000001</v>
      </c>
      <c r="J210" s="9" cm="1">
        <f t="array" ref="J210">_xll.SNL.Clients.Office.Excel.Functions.SPG($A210, "SP_ROA", J$3)</f>
        <v>-1.2649999999999999</v>
      </c>
    </row>
    <row r="211" spans="1:10" x14ac:dyDescent="0.3">
      <c r="A211" s="11" t="s">
        <v>1231</v>
      </c>
      <c r="B211" s="9" cm="1">
        <f t="array" ref="B211">_xll.SNL.Clients.Office.Excel.Functions.SPG($A211, "SP_ROA", B$3)</f>
        <v>8.4807020461218805</v>
      </c>
      <c r="C211" s="9" cm="1">
        <f t="array" ref="C211">_xll.SNL.Clients.Office.Excel.Functions.SPG($A211, "SP_ROA", C$3)</f>
        <v>-5.9572962267837697E-2</v>
      </c>
      <c r="D211" s="9" cm="1">
        <f t="array" ref="D211">_xll.SNL.Clients.Office.Excel.Functions.SPG($A211, "SP_ROA", D$3)</f>
        <v>9.0255828491823191</v>
      </c>
      <c r="E211" s="9" cm="1">
        <f t="array" ref="E211">_xll.SNL.Clients.Office.Excel.Functions.SPG($A211, "SP_ROA", E$3)</f>
        <v>8.3978867651833795</v>
      </c>
      <c r="F211" s="9" cm="1">
        <f t="array" ref="F211">_xll.SNL.Clients.Office.Excel.Functions.SPG($A211, "SP_ROA", F$3)</f>
        <v>4.7979748009903798</v>
      </c>
      <c r="G211" s="9" cm="1">
        <f t="array" ref="G211">_xll.SNL.Clients.Office.Excel.Functions.SPG($A211, "SP_ROA", G$3)</f>
        <v>9.0941313391713603</v>
      </c>
      <c r="H211" s="9" cm="1">
        <f t="array" ref="H211">_xll.SNL.Clients.Office.Excel.Functions.SPG($A211, "SP_ROA", H$3)</f>
        <v>8.5799174940958594</v>
      </c>
      <c r="I211" s="9" cm="1">
        <f t="array" ref="I211">_xll.SNL.Clients.Office.Excel.Functions.SPG($A211, "SP_ROA", I$3)</f>
        <v>8.0777429062745494</v>
      </c>
      <c r="J211" s="9" cm="1">
        <f t="array" ref="J211">_xll.SNL.Clients.Office.Excel.Functions.SPG($A211, "SP_ROA", J$3)</f>
        <v>4.7192385785583797</v>
      </c>
    </row>
    <row r="212" spans="1:10" x14ac:dyDescent="0.3">
      <c r="A212" s="11" t="s">
        <v>1232</v>
      </c>
      <c r="B212" s="9" cm="1">
        <f t="array" ref="B212">_xll.SNL.Clients.Office.Excel.Functions.SPG($A212, "SP_ROA", B$3)</f>
        <v>9.91</v>
      </c>
      <c r="C212" s="9" cm="1">
        <f t="array" ref="C212">_xll.SNL.Clients.Office.Excel.Functions.SPG($A212, "SP_ROA", C$3)</f>
        <v>15.77</v>
      </c>
      <c r="D212" s="9" cm="1">
        <f t="array" ref="D212">_xll.SNL.Clients.Office.Excel.Functions.SPG($A212, "SP_ROA", D$3)</f>
        <v>11.526999999999999</v>
      </c>
      <c r="E212" s="9" cm="1">
        <f t="array" ref="E212">_xll.SNL.Clients.Office.Excel.Functions.SPG($A212, "SP_ROA", E$3)</f>
        <v>9.3369999999999997</v>
      </c>
      <c r="F212" s="9" cm="1">
        <f t="array" ref="F212">_xll.SNL.Clients.Office.Excel.Functions.SPG($A212, "SP_ROA", F$3)</f>
        <v>10.746</v>
      </c>
      <c r="G212" s="9" cm="1">
        <f t="array" ref="G212">_xll.SNL.Clients.Office.Excel.Functions.SPG($A212, "SP_ROA", G$3)</f>
        <v>14.465</v>
      </c>
      <c r="H212" s="9" cm="1">
        <f t="array" ref="H212">_xll.SNL.Clients.Office.Excel.Functions.SPG($A212, "SP_ROA", H$3)</f>
        <v>12.654</v>
      </c>
      <c r="I212" s="9" cm="1">
        <f t="array" ref="I212">_xll.SNL.Clients.Office.Excel.Functions.SPG($A212, "SP_ROA", I$3)</f>
        <v>8.0239999999999991</v>
      </c>
      <c r="J212" s="9" cm="1">
        <f t="array" ref="J212">_xll.SNL.Clients.Office.Excel.Functions.SPG($A212, "SP_ROA", J$3)</f>
        <v>6.407</v>
      </c>
    </row>
    <row r="213" spans="1:10" x14ac:dyDescent="0.3">
      <c r="A213" s="11" t="s">
        <v>1233</v>
      </c>
      <c r="B213" s="9" cm="1">
        <f t="array" ref="B213">_xll.SNL.Clients.Office.Excel.Functions.SPG($A213, "SP_ROA", B$3)</f>
        <v>5.4660000000000002</v>
      </c>
      <c r="C213" s="9" cm="1">
        <f t="array" ref="C213">_xll.SNL.Clients.Office.Excel.Functions.SPG($A213, "SP_ROA", C$3)</f>
        <v>8.0350000000000001</v>
      </c>
      <c r="D213" s="9" cm="1">
        <f t="array" ref="D213">_xll.SNL.Clients.Office.Excel.Functions.SPG($A213, "SP_ROA", D$3)</f>
        <v>8.984</v>
      </c>
      <c r="E213" s="9" cm="1">
        <f t="array" ref="E213">_xll.SNL.Clients.Office.Excel.Functions.SPG($A213, "SP_ROA", E$3)</f>
        <v>9.7200000000000006</v>
      </c>
      <c r="F213" s="9" cm="1">
        <f t="array" ref="F213">_xll.SNL.Clients.Office.Excel.Functions.SPG($A213, "SP_ROA", F$3)</f>
        <v>8.4160000000000004</v>
      </c>
      <c r="G213" s="9" cm="1">
        <f t="array" ref="G213">_xll.SNL.Clients.Office.Excel.Functions.SPG($A213, "SP_ROA", G$3)</f>
        <v>10.103</v>
      </c>
      <c r="H213" s="9" cm="1">
        <f t="array" ref="H213">_xll.SNL.Clients.Office.Excel.Functions.SPG($A213, "SP_ROA", H$3)</f>
        <v>10.885999999999999</v>
      </c>
      <c r="I213" s="9" cm="1">
        <f t="array" ref="I213">_xll.SNL.Clients.Office.Excel.Functions.SPG($A213, "SP_ROA", I$3)</f>
        <v>11.964</v>
      </c>
      <c r="J213" s="9" cm="1">
        <f t="array" ref="J213">_xll.SNL.Clients.Office.Excel.Functions.SPG($A213, "SP_ROA", J$3)</f>
        <v>13.282</v>
      </c>
    </row>
    <row r="214" spans="1:10" x14ac:dyDescent="0.3">
      <c r="A214" s="11" t="s">
        <v>1234</v>
      </c>
      <c r="B214" s="9" cm="1">
        <f t="array" ref="B214">_xll.SNL.Clients.Office.Excel.Functions.SPG($A214, "SP_ROA", B$3)</f>
        <v>12.646000000000001</v>
      </c>
      <c r="C214" s="9" cm="1">
        <f t="array" ref="C214">_xll.SNL.Clients.Office.Excel.Functions.SPG($A214, "SP_ROA", C$3)</f>
        <v>13.699</v>
      </c>
      <c r="D214" s="9" cm="1">
        <f t="array" ref="D214">_xll.SNL.Clients.Office.Excel.Functions.SPG($A214, "SP_ROA", D$3)</f>
        <v>16.762</v>
      </c>
      <c r="E214" s="9" cm="1">
        <f t="array" ref="E214">_xll.SNL.Clients.Office.Excel.Functions.SPG($A214, "SP_ROA", E$3)</f>
        <v>13.62</v>
      </c>
      <c r="F214" s="9" cm="1">
        <f t="array" ref="F214">_xll.SNL.Clients.Office.Excel.Functions.SPG($A214, "SP_ROA", F$3)</f>
        <v>14.412000000000001</v>
      </c>
      <c r="G214" s="9" cm="1">
        <f t="array" ref="G214">_xll.SNL.Clients.Office.Excel.Functions.SPG($A214, "SP_ROA", G$3)</f>
        <v>21.698</v>
      </c>
      <c r="H214" s="9" cm="1">
        <f t="array" ref="H214">_xll.SNL.Clients.Office.Excel.Functions.SPG($A214, "SP_ROA", H$3)</f>
        <v>19.648</v>
      </c>
      <c r="I214" s="9" cm="1">
        <f t="array" ref="I214">_xll.SNL.Clients.Office.Excel.Functions.SPG($A214, "SP_ROA", I$3)</f>
        <v>23.1</v>
      </c>
      <c r="J214" s="9" cm="1">
        <f t="array" ref="J214">_xll.SNL.Clients.Office.Excel.Functions.SPG($A214, "SP_ROA", J$3)</f>
        <v>22.963999999999999</v>
      </c>
    </row>
    <row r="215" spans="1:10" x14ac:dyDescent="0.3">
      <c r="A215" s="11" t="s">
        <v>1235</v>
      </c>
      <c r="B215" s="9" cm="1">
        <f t="array" ref="B215">_xll.SNL.Clients.Office.Excel.Functions.SPG($A215, "SP_ROA", B$3)</f>
        <v>2.323</v>
      </c>
      <c r="C215" s="9" cm="1">
        <f t="array" ref="C215">_xll.SNL.Clients.Office.Excel.Functions.SPG($A215, "SP_ROA", C$3)</f>
        <v>0.83299999999999996</v>
      </c>
      <c r="D215" s="9" cm="1">
        <f t="array" ref="D215">_xll.SNL.Clients.Office.Excel.Functions.SPG($A215, "SP_ROA", D$3)</f>
        <v>4.29</v>
      </c>
      <c r="E215" s="9" cm="1">
        <f t="array" ref="E215">_xll.SNL.Clients.Office.Excel.Functions.SPG($A215, "SP_ROA", E$3)</f>
        <v>7.6509999999999998</v>
      </c>
      <c r="F215" s="9" cm="1">
        <f t="array" ref="F215">_xll.SNL.Clients.Office.Excel.Functions.SPG($A215, "SP_ROA", F$3)</f>
        <v>5.5170000000000003</v>
      </c>
      <c r="G215" s="9" cm="1">
        <f t="array" ref="G215">_xll.SNL.Clients.Office.Excel.Functions.SPG($A215, "SP_ROA", G$3)</f>
        <v>13.462</v>
      </c>
      <c r="H215" s="9" cm="1">
        <f t="array" ref="H215">_xll.SNL.Clients.Office.Excel.Functions.SPG($A215, "SP_ROA", H$3)</f>
        <v>18.984999999999999</v>
      </c>
      <c r="I215" s="9" cm="1">
        <f t="array" ref="I215">_xll.SNL.Clients.Office.Excel.Functions.SPG($A215, "SP_ROA", I$3)</f>
        <v>17.344000000000001</v>
      </c>
      <c r="J215" s="9" cm="1">
        <f t="array" ref="J215">_xll.SNL.Clients.Office.Excel.Functions.SPG($A215, "SP_ROA", J$3)</f>
        <v>18.885999999999999</v>
      </c>
    </row>
    <row r="216" spans="1:10" x14ac:dyDescent="0.3">
      <c r="A216" s="11" t="s">
        <v>1236</v>
      </c>
      <c r="B216" s="9" cm="1">
        <f t="array" ref="B216">_xll.SNL.Clients.Office.Excel.Functions.SPG($A216, "SP_ROA", B$3)</f>
        <v>4.5039999999999996</v>
      </c>
      <c r="C216" s="9" cm="1">
        <f t="array" ref="C216">_xll.SNL.Clients.Office.Excel.Functions.SPG($A216, "SP_ROA", C$3)</f>
        <v>4.1619999999999999</v>
      </c>
      <c r="D216" s="9" cm="1">
        <f t="array" ref="D216">_xll.SNL.Clients.Office.Excel.Functions.SPG($A216, "SP_ROA", D$3)</f>
        <v>3.7759999999999998</v>
      </c>
      <c r="E216" s="9" cm="1">
        <f t="array" ref="E216">_xll.SNL.Clients.Office.Excel.Functions.SPG($A216, "SP_ROA", E$3)</f>
        <v>4.4039999999999999</v>
      </c>
      <c r="F216" s="9" cm="1">
        <f t="array" ref="F216">_xll.SNL.Clients.Office.Excel.Functions.SPG($A216, "SP_ROA", F$3)</f>
        <v>4.2759999999999998</v>
      </c>
      <c r="G216" s="9" cm="1">
        <f t="array" ref="G216">_xll.SNL.Clients.Office.Excel.Functions.SPG($A216, "SP_ROA", G$3)</f>
        <v>4.3760000000000003</v>
      </c>
      <c r="H216" s="9" cm="1">
        <f t="array" ref="H216">_xll.SNL.Clients.Office.Excel.Functions.SPG($A216, "SP_ROA", H$3)</f>
        <v>3.641</v>
      </c>
      <c r="I216" s="9" cm="1">
        <f t="array" ref="I216">_xll.SNL.Clients.Office.Excel.Functions.SPG($A216, "SP_ROA", I$3)</f>
        <v>4.5469999999999997</v>
      </c>
      <c r="J216" s="9" cm="1">
        <f t="array" ref="J216">_xll.SNL.Clients.Office.Excel.Functions.SPG($A216, "SP_ROA", J$3)</f>
        <v>4.351</v>
      </c>
    </row>
    <row r="217" spans="1:10" x14ac:dyDescent="0.3">
      <c r="A217" s="11" t="s">
        <v>1237</v>
      </c>
      <c r="B217" s="9" cm="1">
        <f t="array" ref="B217">_xll.SNL.Clients.Office.Excel.Functions.SPG($A217, "SP_ROA", B$3)</f>
        <v>8.7349999999999994</v>
      </c>
      <c r="C217" s="9" cm="1">
        <f t="array" ref="C217">_xll.SNL.Clients.Office.Excel.Functions.SPG($A217, "SP_ROA", C$3)</f>
        <v>8.4410000000000007</v>
      </c>
      <c r="D217" s="9" cm="1">
        <f t="array" ref="D217">_xll.SNL.Clients.Office.Excel.Functions.SPG($A217, "SP_ROA", D$3)</f>
        <v>8.7569999999999997</v>
      </c>
      <c r="E217" s="9" cm="1">
        <f t="array" ref="E217">_xll.SNL.Clients.Office.Excel.Functions.SPG($A217, "SP_ROA", E$3)</f>
        <v>9.3919999999999995</v>
      </c>
      <c r="F217" s="9" cm="1">
        <f t="array" ref="F217">_xll.SNL.Clients.Office.Excel.Functions.SPG($A217, "SP_ROA", F$3)</f>
        <v>7.6749999999999998</v>
      </c>
      <c r="G217" s="9" cm="1">
        <f t="array" ref="G217">_xll.SNL.Clients.Office.Excel.Functions.SPG($A217, "SP_ROA", G$3)</f>
        <v>9.2230000000000008</v>
      </c>
      <c r="H217" s="9" cm="1">
        <f t="array" ref="H217">_xll.SNL.Clients.Office.Excel.Functions.SPG($A217, "SP_ROA", H$3)</f>
        <v>6.92</v>
      </c>
      <c r="I217" s="9" cm="1">
        <f t="array" ref="I217">_xll.SNL.Clients.Office.Excel.Functions.SPG($A217, "SP_ROA", I$3)</f>
        <v>6.008</v>
      </c>
      <c r="J217" s="9" cm="1">
        <f t="array" ref="J217">_xll.SNL.Clients.Office.Excel.Functions.SPG($A217, "SP_ROA", J$3)</f>
        <v>5.0279999999999996</v>
      </c>
    </row>
    <row r="218" spans="1:10" x14ac:dyDescent="0.3">
      <c r="A218" s="11" t="s">
        <v>1238</v>
      </c>
      <c r="B218" s="9" cm="1">
        <f t="array" ref="B218">_xll.SNL.Clients.Office.Excel.Functions.SPG($A218, "SP_ROA", B$3)</f>
        <v>11.273999999999999</v>
      </c>
      <c r="C218" s="9" cm="1">
        <f t="array" ref="C218">_xll.SNL.Clients.Office.Excel.Functions.SPG($A218, "SP_ROA", C$3)</f>
        <v>13.21</v>
      </c>
      <c r="D218" s="9" cm="1">
        <f t="array" ref="D218">_xll.SNL.Clients.Office.Excel.Functions.SPG($A218, "SP_ROA", D$3)</f>
        <v>11.769</v>
      </c>
      <c r="E218" s="9" cm="1">
        <f t="array" ref="E218">_xll.SNL.Clients.Office.Excel.Functions.SPG($A218, "SP_ROA", E$3)</f>
        <v>13.449</v>
      </c>
      <c r="F218" s="9" cm="1">
        <f t="array" ref="F218">_xll.SNL.Clients.Office.Excel.Functions.SPG($A218, "SP_ROA", F$3)</f>
        <v>12.804</v>
      </c>
      <c r="G218" s="9" cm="1">
        <f t="array" ref="G218">_xll.SNL.Clients.Office.Excel.Functions.SPG($A218, "SP_ROA", G$3)</f>
        <v>12.769</v>
      </c>
      <c r="H218" s="9" cm="1">
        <f t="array" ref="H218">_xll.SNL.Clients.Office.Excel.Functions.SPG($A218, "SP_ROA", H$3)</f>
        <v>14.319000000000001</v>
      </c>
      <c r="I218" s="9" cm="1">
        <f t="array" ref="I218">_xll.SNL.Clients.Office.Excel.Functions.SPG($A218, "SP_ROA", I$3)</f>
        <v>13.645</v>
      </c>
      <c r="J218" s="9" cm="1">
        <f t="array" ref="J218">_xll.SNL.Clients.Office.Excel.Functions.SPG($A218, "SP_ROA", J$3)</f>
        <v>12.621</v>
      </c>
    </row>
    <row r="219" spans="1:10" x14ac:dyDescent="0.3">
      <c r="A219" s="11" t="s">
        <v>1239</v>
      </c>
      <c r="B219" s="9" cm="1">
        <f t="array" ref="B219">_xll.SNL.Clients.Office.Excel.Functions.SPG($A219, "SP_ROA", B$3)</f>
        <v>4.3609999999999998</v>
      </c>
      <c r="C219" s="9" cm="1">
        <f t="array" ref="C219">_xll.SNL.Clients.Office.Excel.Functions.SPG($A219, "SP_ROA", C$3)</f>
        <v>4.49</v>
      </c>
      <c r="D219" s="9" cm="1">
        <f t="array" ref="D219">_xll.SNL.Clients.Office.Excel.Functions.SPG($A219, "SP_ROA", D$3)</f>
        <v>4.5659999999999998</v>
      </c>
      <c r="E219" s="9" cm="1">
        <f t="array" ref="E219">_xll.SNL.Clients.Office.Excel.Functions.SPG($A219, "SP_ROA", E$3)</f>
        <v>4.3559999999999999</v>
      </c>
      <c r="F219" s="9" cm="1">
        <f t="array" ref="F219">_xll.SNL.Clients.Office.Excel.Functions.SPG($A219, "SP_ROA", F$3)</f>
        <v>4.1740000000000004</v>
      </c>
      <c r="G219" s="9" cm="1">
        <f t="array" ref="G219">_xll.SNL.Clients.Office.Excel.Functions.SPG($A219, "SP_ROA", G$3)</f>
        <v>5.133</v>
      </c>
      <c r="H219" s="9" cm="1">
        <f t="array" ref="H219">_xll.SNL.Clients.Office.Excel.Functions.SPG($A219, "SP_ROA", H$3)</f>
        <v>6.5960000000000001</v>
      </c>
      <c r="I219" s="9" cm="1">
        <f t="array" ref="I219">_xll.SNL.Clients.Office.Excel.Functions.SPG($A219, "SP_ROA", I$3)</f>
        <v>7.0419999999999998</v>
      </c>
      <c r="J219" s="9" cm="1">
        <f t="array" ref="J219">_xll.SNL.Clients.Office.Excel.Functions.SPG($A219, "SP_ROA", J$3)</f>
        <v>6.2060000000000004</v>
      </c>
    </row>
    <row r="220" spans="1:10" x14ac:dyDescent="0.3">
      <c r="A220" s="11" t="s">
        <v>1240</v>
      </c>
      <c r="B220" s="9" cm="1">
        <f t="array" ref="B220">_xll.SNL.Clients.Office.Excel.Functions.SPG($A220, "SP_ROA", B$3)</f>
        <v>5.0190000000000001</v>
      </c>
      <c r="C220" s="9" cm="1">
        <f t="array" ref="C220">_xll.SNL.Clients.Office.Excel.Functions.SPG($A220, "SP_ROA", C$3)</f>
        <v>3.1509999999999998</v>
      </c>
      <c r="D220" s="9" cm="1">
        <f t="array" ref="D220">_xll.SNL.Clients.Office.Excel.Functions.SPG($A220, "SP_ROA", D$3)</f>
        <v>5.5819999999999999</v>
      </c>
      <c r="E220" s="9" cm="1">
        <f t="array" ref="E220">_xll.SNL.Clients.Office.Excel.Functions.SPG($A220, "SP_ROA", E$3)</f>
        <v>4.4640000000000004</v>
      </c>
      <c r="F220" s="9" cm="1">
        <f t="array" ref="F220">_xll.SNL.Clients.Office.Excel.Functions.SPG($A220, "SP_ROA", F$3)</f>
        <v>3.6379999999999999</v>
      </c>
      <c r="G220" s="9" cm="1">
        <f t="array" ref="G220">_xll.SNL.Clients.Office.Excel.Functions.SPG($A220, "SP_ROA", G$3)</f>
        <v>4.3310000000000004</v>
      </c>
      <c r="H220" s="9" cm="1">
        <f t="array" ref="H220">_xll.SNL.Clients.Office.Excel.Functions.SPG($A220, "SP_ROA", H$3)</f>
        <v>6.12</v>
      </c>
      <c r="I220" s="9" cm="1">
        <f t="array" ref="I220">_xll.SNL.Clients.Office.Excel.Functions.SPG($A220, "SP_ROA", I$3)</f>
        <v>6.1989999999999998</v>
      </c>
      <c r="J220" s="9" cm="1">
        <f t="array" ref="J220">_xll.SNL.Clients.Office.Excel.Functions.SPG($A220, "SP_ROA", J$3)</f>
        <v>7.2089999999999996</v>
      </c>
    </row>
    <row r="221" spans="1:10" x14ac:dyDescent="0.3">
      <c r="A221" s="11" t="s">
        <v>1241</v>
      </c>
      <c r="B221" s="9" cm="1">
        <f t="array" ref="B221">_xll.SNL.Clients.Office.Excel.Functions.SPG($A221, "SP_ROA", B$3)</f>
        <v>4.859</v>
      </c>
      <c r="C221" s="9" cm="1">
        <f t="array" ref="C221">_xll.SNL.Clients.Office.Excel.Functions.SPG($A221, "SP_ROA", C$3)</f>
        <v>3.536</v>
      </c>
      <c r="D221" s="9" cm="1">
        <f t="array" ref="D221">_xll.SNL.Clients.Office.Excel.Functions.SPG($A221, "SP_ROA", D$3)</f>
        <v>4.7549999999999999</v>
      </c>
      <c r="E221" s="9" cm="1">
        <f t="array" ref="E221">_xll.SNL.Clients.Office.Excel.Functions.SPG($A221, "SP_ROA", E$3)</f>
        <v>4.3019999999999996</v>
      </c>
      <c r="F221" s="9" cm="1">
        <f t="array" ref="F221">_xll.SNL.Clients.Office.Excel.Functions.SPG($A221, "SP_ROA", F$3)</f>
        <v>3.258</v>
      </c>
      <c r="G221" s="9" cm="1">
        <f t="array" ref="G221">_xll.SNL.Clients.Office.Excel.Functions.SPG($A221, "SP_ROA", G$3)</f>
        <v>4.8120000000000003</v>
      </c>
      <c r="H221" s="9" cm="1">
        <f t="array" ref="H221">_xll.SNL.Clients.Office.Excel.Functions.SPG($A221, "SP_ROA", H$3)</f>
        <v>0.49</v>
      </c>
      <c r="I221" s="9" cm="1">
        <f t="array" ref="I221">_xll.SNL.Clients.Office.Excel.Functions.SPG($A221, "SP_ROA", I$3)</f>
        <v>1.8740000000000001</v>
      </c>
      <c r="J221" s="9" cm="1">
        <f t="array" ref="J221">_xll.SNL.Clients.Office.Excel.Functions.SPG($A221, "SP_ROA", J$3)</f>
        <v>-0.255</v>
      </c>
    </row>
    <row r="222" spans="1:10" x14ac:dyDescent="0.3">
      <c r="A222" s="11" t="s">
        <v>1242</v>
      </c>
      <c r="B222" s="9" cm="1">
        <f t="array" ref="B222">_xll.SNL.Clients.Office.Excel.Functions.SPG($A222, "SP_ROA", B$3)</f>
        <v>11.967000000000001</v>
      </c>
      <c r="C222" s="9" cm="1">
        <f t="array" ref="C222">_xll.SNL.Clients.Office.Excel.Functions.SPG($A222, "SP_ROA", C$3)</f>
        <v>7.9690000000000003</v>
      </c>
      <c r="D222" s="9" cm="1">
        <f t="array" ref="D222">_xll.SNL.Clients.Office.Excel.Functions.SPG($A222, "SP_ROA", D$3)</f>
        <v>11.459</v>
      </c>
      <c r="E222" s="9" cm="1">
        <f t="array" ref="E222">_xll.SNL.Clients.Office.Excel.Functions.SPG($A222, "SP_ROA", E$3)</f>
        <v>19.138000000000002</v>
      </c>
      <c r="F222" s="9" cm="1">
        <f t="array" ref="F222">_xll.SNL.Clients.Office.Excel.Functions.SPG($A222, "SP_ROA", F$3)</f>
        <v>14.622</v>
      </c>
      <c r="G222" s="9" cm="1">
        <f t="array" ref="G222">_xll.SNL.Clients.Office.Excel.Functions.SPG($A222, "SP_ROA", G$3)</f>
        <v>9.4459999999999997</v>
      </c>
      <c r="H222" s="9" cm="1">
        <f t="array" ref="H222">_xll.SNL.Clients.Office.Excel.Functions.SPG($A222, "SP_ROA", H$3)</f>
        <v>16.98</v>
      </c>
      <c r="I222" s="9" cm="1">
        <f t="array" ref="I222">_xll.SNL.Clients.Office.Excel.Functions.SPG($A222, "SP_ROA", I$3)</f>
        <v>6.3579999999999997</v>
      </c>
      <c r="J222" s="9" cm="1">
        <f t="array" ref="J222">_xll.SNL.Clients.Office.Excel.Functions.SPG($A222, "SP_ROA", J$3)</f>
        <v>3.4710000000000001</v>
      </c>
    </row>
    <row r="223" spans="1:10" x14ac:dyDescent="0.3">
      <c r="A223" s="11" t="s">
        <v>1243</v>
      </c>
      <c r="B223" s="9" cm="1">
        <f t="array" ref="B223">_xll.SNL.Clients.Office.Excel.Functions.SPG($A223, "SP_ROA", B$3)</f>
        <v>-4.1180000000000003</v>
      </c>
      <c r="C223" s="9" cm="1">
        <f t="array" ref="C223">_xll.SNL.Clients.Office.Excel.Functions.SPG($A223, "SP_ROA", C$3)</f>
        <v>-3.2069999999999999</v>
      </c>
      <c r="D223" s="9" cm="1">
        <f t="array" ref="D223">_xll.SNL.Clients.Office.Excel.Functions.SPG($A223, "SP_ROA", D$3)</f>
        <v>-4.0940000000000003</v>
      </c>
      <c r="E223" s="9" cm="1">
        <f t="array" ref="E223">_xll.SNL.Clients.Office.Excel.Functions.SPG($A223, "SP_ROA", E$3)</f>
        <v>-6.6059999999999999</v>
      </c>
      <c r="F223" s="9" cm="1">
        <f t="array" ref="F223">_xll.SNL.Clients.Office.Excel.Functions.SPG($A223, "SP_ROA", F$3)</f>
        <v>-5.1070000000000002</v>
      </c>
      <c r="G223" s="9" cm="1">
        <f t="array" ref="G223">_xll.SNL.Clients.Office.Excel.Functions.SPG($A223, "SP_ROA", G$3)</f>
        <v>-4.7279999999999998</v>
      </c>
      <c r="H223" s="9" cm="1">
        <f t="array" ref="H223">_xll.SNL.Clients.Office.Excel.Functions.SPG($A223, "SP_ROA", H$3)</f>
        <v>-3.6720000000000002</v>
      </c>
      <c r="I223" s="9" cm="1">
        <f t="array" ref="I223">_xll.SNL.Clients.Office.Excel.Functions.SPG($A223, "SP_ROA", I$3)</f>
        <v>-0.97899999999999998</v>
      </c>
      <c r="J223" s="9" cm="1">
        <f t="array" ref="J223">_xll.SNL.Clients.Office.Excel.Functions.SPG($A223, "SP_ROA", J$3)</f>
        <v>-2.1829999999999998</v>
      </c>
    </row>
    <row r="224" spans="1:10" x14ac:dyDescent="0.3">
      <c r="A224" s="11" t="s">
        <v>1244</v>
      </c>
      <c r="B224" s="9" cm="1">
        <f t="array" ref="B224">_xll.SNL.Clients.Office.Excel.Functions.SPG($A224, "SP_ROA", B$3)</f>
        <v>4.6340000000000003</v>
      </c>
      <c r="C224" s="9" cm="1">
        <f t="array" ref="C224">_xll.SNL.Clients.Office.Excel.Functions.SPG($A224, "SP_ROA", C$3)</f>
        <v>2.4340000000000002</v>
      </c>
      <c r="D224" s="9" cm="1">
        <f t="array" ref="D224">_xll.SNL.Clients.Office.Excel.Functions.SPG($A224, "SP_ROA", D$3)</f>
        <v>4.0209999999999999</v>
      </c>
      <c r="E224" s="9" cm="1">
        <f t="array" ref="E224">_xll.SNL.Clients.Office.Excel.Functions.SPG($A224, "SP_ROA", E$3)</f>
        <v>2.915</v>
      </c>
      <c r="F224" s="9" cm="1">
        <f t="array" ref="F224">_xll.SNL.Clients.Office.Excel.Functions.SPG($A224, "SP_ROA", F$3)</f>
        <v>2.36</v>
      </c>
      <c r="G224" s="9" cm="1">
        <f t="array" ref="G224">_xll.SNL.Clients.Office.Excel.Functions.SPG($A224, "SP_ROA", G$3)</f>
        <v>2.8260000000000001</v>
      </c>
      <c r="H224" s="9" cm="1">
        <f t="array" ref="H224">_xll.SNL.Clients.Office.Excel.Functions.SPG($A224, "SP_ROA", H$3)</f>
        <v>3.2240000000000002</v>
      </c>
      <c r="I224" s="9" cm="1">
        <f t="array" ref="I224">_xll.SNL.Clients.Office.Excel.Functions.SPG($A224, "SP_ROA", I$3)</f>
        <v>2.9910000000000001</v>
      </c>
      <c r="J224" s="9" cm="1">
        <f t="array" ref="J224">_xll.SNL.Clients.Office.Excel.Functions.SPG($A224, "SP_ROA", J$3)</f>
        <v>6.0380000000000003</v>
      </c>
    </row>
    <row r="225" spans="1:10" x14ac:dyDescent="0.3">
      <c r="A225" s="11" t="s">
        <v>1245</v>
      </c>
      <c r="B225" s="9" t="str" cm="1">
        <f t="array" ref="B225">_xll.SNL.Clients.Office.Excel.Functions.SPG($A225, "SP_ROA", B$3)</f>
        <v>NA</v>
      </c>
      <c r="C225" s="9" cm="1">
        <f t="array" ref="C225">_xll.SNL.Clients.Office.Excel.Functions.SPG($A225, "SP_ROA", C$3)</f>
        <v>8.8879999999999999</v>
      </c>
      <c r="D225" s="9" cm="1">
        <f t="array" ref="D225">_xll.SNL.Clients.Office.Excel.Functions.SPG($A225, "SP_ROA", D$3)</f>
        <v>-0.317</v>
      </c>
      <c r="E225" s="9" cm="1">
        <f t="array" ref="E225">_xll.SNL.Clients.Office.Excel.Functions.SPG($A225, "SP_ROA", E$3)</f>
        <v>2.927</v>
      </c>
      <c r="F225" s="9" cm="1">
        <f t="array" ref="F225">_xll.SNL.Clients.Office.Excel.Functions.SPG($A225, "SP_ROA", F$3)</f>
        <v>2.2480000000000002</v>
      </c>
      <c r="G225" s="9" cm="1">
        <f t="array" ref="G225">_xll.SNL.Clients.Office.Excel.Functions.SPG($A225, "SP_ROA", G$3)</f>
        <v>11.670999999999999</v>
      </c>
      <c r="H225" s="9" cm="1">
        <f t="array" ref="H225">_xll.SNL.Clients.Office.Excel.Functions.SPG($A225, "SP_ROA", H$3)</f>
        <v>1.38</v>
      </c>
      <c r="I225" s="9" cm="1">
        <f t="array" ref="I225">_xll.SNL.Clients.Office.Excel.Functions.SPG($A225, "SP_ROA", I$3)</f>
        <v>1.929</v>
      </c>
      <c r="J225" s="9" cm="1">
        <f t="array" ref="J225">_xll.SNL.Clients.Office.Excel.Functions.SPG($A225, "SP_ROA", J$3)</f>
        <v>3.5419999999999998</v>
      </c>
    </row>
    <row r="226" spans="1:10" x14ac:dyDescent="0.3">
      <c r="A226" s="11" t="s">
        <v>1246</v>
      </c>
      <c r="B226" s="9" cm="1">
        <f t="array" ref="B226">_xll.SNL.Clients.Office.Excel.Functions.SPG($A226, "SP_ROA", B$3)</f>
        <v>22.547999999999998</v>
      </c>
      <c r="C226" s="9" cm="1">
        <f t="array" ref="C226">_xll.SNL.Clients.Office.Excel.Functions.SPG($A226, "SP_ROA", C$3)</f>
        <v>20.844999999999999</v>
      </c>
      <c r="D226" s="9" cm="1">
        <f t="array" ref="D226">_xll.SNL.Clients.Office.Excel.Functions.SPG($A226, "SP_ROA", D$3)</f>
        <v>27.536000000000001</v>
      </c>
      <c r="E226" s="9" cm="1">
        <f t="array" ref="E226">_xll.SNL.Clients.Office.Excel.Functions.SPG($A226, "SP_ROA", E$3)</f>
        <v>25.442</v>
      </c>
      <c r="F226" s="9" cm="1">
        <f t="array" ref="F226">_xll.SNL.Clients.Office.Excel.Functions.SPG($A226, "SP_ROA", F$3)</f>
        <v>21.373999999999999</v>
      </c>
      <c r="G226" s="9" cm="1">
        <f t="array" ref="G226">_xll.SNL.Clients.Office.Excel.Functions.SPG($A226, "SP_ROA", G$3)</f>
        <v>23.614999999999998</v>
      </c>
      <c r="H226" s="9" cm="1">
        <f t="array" ref="H226">_xll.SNL.Clients.Office.Excel.Functions.SPG($A226, "SP_ROA", H$3)</f>
        <v>24.294</v>
      </c>
      <c r="I226" s="9" cm="1">
        <f t="array" ref="I226">_xll.SNL.Clients.Office.Excel.Functions.SPG($A226, "SP_ROA", I$3)</f>
        <v>23.861000000000001</v>
      </c>
      <c r="J226" s="9" cm="1">
        <f t="array" ref="J226">_xll.SNL.Clients.Office.Excel.Functions.SPG($A226, "SP_ROA", J$3)</f>
        <v>21.382000000000001</v>
      </c>
    </row>
    <row r="227" spans="1:10" x14ac:dyDescent="0.3">
      <c r="A227" s="11" t="s">
        <v>1247</v>
      </c>
      <c r="B227" s="9" cm="1">
        <f t="array" ref="B227">_xll.SNL.Clients.Office.Excel.Functions.SPG($A227, "SP_ROA", B$3)</f>
        <v>0.86799999999999999</v>
      </c>
      <c r="C227" s="9" cm="1">
        <f t="array" ref="C227">_xll.SNL.Clients.Office.Excel.Functions.SPG($A227, "SP_ROA", C$3)</f>
        <v>2.5720000000000001</v>
      </c>
      <c r="D227" s="9" cm="1">
        <f t="array" ref="D227">_xll.SNL.Clients.Office.Excel.Functions.SPG($A227, "SP_ROA", D$3)</f>
        <v>3.2010000000000001</v>
      </c>
      <c r="E227" s="9" cm="1">
        <f t="array" ref="E227">_xll.SNL.Clients.Office.Excel.Functions.SPG($A227, "SP_ROA", E$3)</f>
        <v>2.984</v>
      </c>
      <c r="F227" s="9" cm="1">
        <f t="array" ref="F227">_xll.SNL.Clients.Office.Excel.Functions.SPG($A227, "SP_ROA", F$3)</f>
        <v>1.9019999999999999</v>
      </c>
      <c r="G227" s="9" cm="1">
        <f t="array" ref="G227">_xll.SNL.Clients.Office.Excel.Functions.SPG($A227, "SP_ROA", G$3)</f>
        <v>3.0310000000000001</v>
      </c>
      <c r="H227" s="9" cm="1">
        <f t="array" ref="H227">_xll.SNL.Clients.Office.Excel.Functions.SPG($A227, "SP_ROA", H$3)</f>
        <v>3.09</v>
      </c>
      <c r="I227" s="9" cm="1">
        <f t="array" ref="I227">_xll.SNL.Clients.Office.Excel.Functions.SPG($A227, "SP_ROA", I$3)</f>
        <v>3.0289999999999999</v>
      </c>
      <c r="J227" s="9" cm="1">
        <f t="array" ref="J227">_xll.SNL.Clients.Office.Excel.Functions.SPG($A227, "SP_ROA", J$3)</f>
        <v>3.2709999999999999</v>
      </c>
    </row>
    <row r="228" spans="1:10" x14ac:dyDescent="0.3">
      <c r="A228" s="11" t="s">
        <v>1248</v>
      </c>
      <c r="B228" s="9" cm="1">
        <f t="array" ref="B228">_xll.SNL.Clients.Office.Excel.Functions.SPG($A228, "SP_ROA", B$3)</f>
        <v>6.5419999999999998</v>
      </c>
      <c r="C228" s="9" cm="1">
        <f t="array" ref="C228">_xll.SNL.Clients.Office.Excel.Functions.SPG($A228, "SP_ROA", C$3)</f>
        <v>9.6999999999999993</v>
      </c>
      <c r="D228" s="9" cm="1">
        <f t="array" ref="D228">_xll.SNL.Clients.Office.Excel.Functions.SPG($A228, "SP_ROA", D$3)</f>
        <v>8.7390000000000008</v>
      </c>
      <c r="E228" s="9" cm="1">
        <f t="array" ref="E228">_xll.SNL.Clients.Office.Excel.Functions.SPG($A228, "SP_ROA", E$3)</f>
        <v>3.2</v>
      </c>
      <c r="F228" s="9" cm="1">
        <f t="array" ref="F228">_xll.SNL.Clients.Office.Excel.Functions.SPG($A228, "SP_ROA", F$3)</f>
        <v>9.1790000000000003</v>
      </c>
      <c r="G228" s="9" cm="1">
        <f t="array" ref="G228">_xll.SNL.Clients.Office.Excel.Functions.SPG($A228, "SP_ROA", G$3)</f>
        <v>2.5139999999999998</v>
      </c>
      <c r="H228" s="9" cm="1">
        <f t="array" ref="H228">_xll.SNL.Clients.Office.Excel.Functions.SPG($A228, "SP_ROA", H$3)</f>
        <v>-149.67099999999999</v>
      </c>
      <c r="I228" s="9" cm="1">
        <f t="array" ref="I228">_xll.SNL.Clients.Office.Excel.Functions.SPG($A228, "SP_ROA", I$3)</f>
        <v>7.5979999999999999</v>
      </c>
      <c r="J228" s="9" cm="1">
        <f t="array" ref="J228">_xll.SNL.Clients.Office.Excel.Functions.SPG($A228, "SP_ROA", J$3)</f>
        <v>10.225</v>
      </c>
    </row>
    <row r="229" spans="1:10" x14ac:dyDescent="0.3">
      <c r="A229" s="11" t="s">
        <v>1249</v>
      </c>
      <c r="B229" s="9" cm="1">
        <f t="array" ref="B229">_xll.SNL.Clients.Office.Excel.Functions.SPG($A229, "SP_ROA", B$3)</f>
        <v>3.758</v>
      </c>
      <c r="C229" s="9" cm="1">
        <f t="array" ref="C229">_xll.SNL.Clients.Office.Excel.Functions.SPG($A229, "SP_ROA", C$3)</f>
        <v>2.839</v>
      </c>
      <c r="D229" s="9" cm="1">
        <f t="array" ref="D229">_xll.SNL.Clients.Office.Excel.Functions.SPG($A229, "SP_ROA", D$3)</f>
        <v>3.9020000000000001</v>
      </c>
      <c r="E229" s="9" cm="1">
        <f t="array" ref="E229">_xll.SNL.Clients.Office.Excel.Functions.SPG($A229, "SP_ROA", E$3)</f>
        <v>2.952</v>
      </c>
      <c r="F229" s="9" cm="1">
        <f t="array" ref="F229">_xll.SNL.Clients.Office.Excel.Functions.SPG($A229, "SP_ROA", F$3)</f>
        <v>3.6320000000000001</v>
      </c>
      <c r="G229" s="9" cm="1">
        <f t="array" ref="G229">_xll.SNL.Clients.Office.Excel.Functions.SPG($A229, "SP_ROA", G$3)</f>
        <v>3.7109999999999999</v>
      </c>
      <c r="H229" s="9" cm="1">
        <f t="array" ref="H229">_xll.SNL.Clients.Office.Excel.Functions.SPG($A229, "SP_ROA", H$3)</f>
        <v>2.8250000000000002</v>
      </c>
      <c r="I229" s="9" cm="1">
        <f t="array" ref="I229">_xll.SNL.Clients.Office.Excel.Functions.SPG($A229, "SP_ROA", I$3)</f>
        <v>4.6369999999999996</v>
      </c>
      <c r="J229" s="9" cm="1">
        <f t="array" ref="J229">_xll.SNL.Clients.Office.Excel.Functions.SPG($A229, "SP_ROA", J$3)</f>
        <v>4.1840000000000002</v>
      </c>
    </row>
    <row r="230" spans="1:10" x14ac:dyDescent="0.3">
      <c r="A230" s="11" t="s">
        <v>1250</v>
      </c>
      <c r="B230" s="9" cm="1">
        <f t="array" ref="B230">_xll.SNL.Clients.Office.Excel.Functions.SPG($A230, "SP_ROA", B$3)</f>
        <v>8.2029999999999994</v>
      </c>
      <c r="C230" s="9" cm="1">
        <f t="array" ref="C230">_xll.SNL.Clients.Office.Excel.Functions.SPG($A230, "SP_ROA", C$3)</f>
        <v>-4.7779999999999996</v>
      </c>
      <c r="D230" s="9" cm="1">
        <f t="array" ref="D230">_xll.SNL.Clients.Office.Excel.Functions.SPG($A230, "SP_ROA", D$3)</f>
        <v>2.516</v>
      </c>
      <c r="E230" s="9" cm="1">
        <f t="array" ref="E230">_xll.SNL.Clients.Office.Excel.Functions.SPG($A230, "SP_ROA", E$3)</f>
        <v>2.4180000000000001</v>
      </c>
      <c r="F230" s="9" cm="1">
        <f t="array" ref="F230">_xll.SNL.Clients.Office.Excel.Functions.SPG($A230, "SP_ROA", F$3)</f>
        <v>4.4249999999999998</v>
      </c>
      <c r="G230" s="9" cm="1">
        <f t="array" ref="G230">_xll.SNL.Clients.Office.Excel.Functions.SPG($A230, "SP_ROA", G$3)</f>
        <v>5.3659999999999997</v>
      </c>
      <c r="H230" s="9" cm="1">
        <f t="array" ref="H230">_xll.SNL.Clients.Office.Excel.Functions.SPG($A230, "SP_ROA", H$3)</f>
        <v>2.68</v>
      </c>
      <c r="I230" s="9" cm="1">
        <f t="array" ref="I230">_xll.SNL.Clients.Office.Excel.Functions.SPG($A230, "SP_ROA", I$3)</f>
        <v>2.391</v>
      </c>
      <c r="J230" s="9" cm="1">
        <f t="array" ref="J230">_xll.SNL.Clients.Office.Excel.Functions.SPG($A230, "SP_ROA", J$3)</f>
        <v>3.0030000000000001</v>
      </c>
    </row>
    <row r="231" spans="1:10" x14ac:dyDescent="0.3">
      <c r="A231" s="11" t="s">
        <v>1251</v>
      </c>
      <c r="B231" s="9" cm="1">
        <f t="array" ref="B231">_xll.SNL.Clients.Office.Excel.Functions.SPG($A231, "SP_ROA", B$3)</f>
        <v>1.0109999999999999</v>
      </c>
      <c r="C231" s="9" cm="1">
        <f t="array" ref="C231">_xll.SNL.Clients.Office.Excel.Functions.SPG($A231, "SP_ROA", C$3)</f>
        <v>3.8980000000000001</v>
      </c>
      <c r="D231" s="9" cm="1">
        <f t="array" ref="D231">_xll.SNL.Clients.Office.Excel.Functions.SPG($A231, "SP_ROA", D$3)</f>
        <v>5.1520000000000001</v>
      </c>
      <c r="E231" s="9" cm="1">
        <f t="array" ref="E231">_xll.SNL.Clients.Office.Excel.Functions.SPG($A231, "SP_ROA", E$3)</f>
        <v>3.38</v>
      </c>
      <c r="F231" s="9" cm="1">
        <f t="array" ref="F231">_xll.SNL.Clients.Office.Excel.Functions.SPG($A231, "SP_ROA", F$3)</f>
        <v>1.4E-2</v>
      </c>
      <c r="G231" s="9" cm="1">
        <f t="array" ref="G231">_xll.SNL.Clients.Office.Excel.Functions.SPG($A231, "SP_ROA", G$3)</f>
        <v>1.294</v>
      </c>
      <c r="H231" s="9" cm="1">
        <f t="array" ref="H231">_xll.SNL.Clients.Office.Excel.Functions.SPG($A231, "SP_ROA", H$3)</f>
        <v>2.2080000000000002</v>
      </c>
      <c r="I231" s="9" cm="1">
        <f t="array" ref="I231">_xll.SNL.Clients.Office.Excel.Functions.SPG($A231, "SP_ROA", I$3)</f>
        <v>2.4750000000000001</v>
      </c>
      <c r="J231" s="9" cm="1">
        <f t="array" ref="J231">_xll.SNL.Clients.Office.Excel.Functions.SPG($A231, "SP_ROA", J$3)</f>
        <v>-1.93</v>
      </c>
    </row>
    <row r="232" spans="1:10" x14ac:dyDescent="0.3">
      <c r="A232" s="11" t="s">
        <v>1252</v>
      </c>
      <c r="B232" s="9" cm="1">
        <f t="array" ref="B232">_xll.SNL.Clients.Office.Excel.Functions.SPG($A232, "SP_ROA", B$3)</f>
        <v>8.8719999999999999</v>
      </c>
      <c r="C232" s="9" cm="1">
        <f t="array" ref="C232">_xll.SNL.Clients.Office.Excel.Functions.SPG($A232, "SP_ROA", C$3)</f>
        <v>8.3840000000000003</v>
      </c>
      <c r="D232" s="9" cm="1">
        <f t="array" ref="D232">_xll.SNL.Clients.Office.Excel.Functions.SPG($A232, "SP_ROA", D$3)</f>
        <v>10.241</v>
      </c>
      <c r="E232" s="9" cm="1">
        <f t="array" ref="E232">_xll.SNL.Clients.Office.Excel.Functions.SPG($A232, "SP_ROA", E$3)</f>
        <v>10.856999999999999</v>
      </c>
      <c r="F232" s="9" cm="1">
        <f t="array" ref="F232">_xll.SNL.Clients.Office.Excel.Functions.SPG($A232, "SP_ROA", F$3)</f>
        <v>9.9960000000000004</v>
      </c>
      <c r="G232" s="9" cm="1">
        <f t="array" ref="G232">_xll.SNL.Clients.Office.Excel.Functions.SPG($A232, "SP_ROA", G$3)</f>
        <v>12.053000000000001</v>
      </c>
      <c r="H232" s="9" cm="1">
        <f t="array" ref="H232">_xll.SNL.Clients.Office.Excel.Functions.SPG($A232, "SP_ROA", H$3)</f>
        <v>11.667</v>
      </c>
      <c r="I232" s="9" cm="1">
        <f t="array" ref="I232">_xll.SNL.Clients.Office.Excel.Functions.SPG($A232, "SP_ROA", I$3)</f>
        <v>9.7669999999999995</v>
      </c>
      <c r="J232" s="9" cm="1">
        <f t="array" ref="J232">_xll.SNL.Clients.Office.Excel.Functions.SPG($A232, "SP_ROA", J$3)</f>
        <v>11.089</v>
      </c>
    </row>
    <row r="233" spans="1:10" x14ac:dyDescent="0.3">
      <c r="A233" s="11" t="s">
        <v>1253</v>
      </c>
      <c r="B233" s="9" cm="1">
        <f t="array" ref="B233">_xll.SNL.Clients.Office.Excel.Functions.SPG($A233, "SP_ROA", B$3)</f>
        <v>-0.623</v>
      </c>
      <c r="C233" s="9" cm="1">
        <f t="array" ref="C233">_xll.SNL.Clients.Office.Excel.Functions.SPG($A233, "SP_ROA", C$3)</f>
        <v>5.952</v>
      </c>
      <c r="D233" s="9" cm="1">
        <f t="array" ref="D233">_xll.SNL.Clients.Office.Excel.Functions.SPG($A233, "SP_ROA", D$3)</f>
        <v>20.678999999999998</v>
      </c>
      <c r="E233" s="9" cm="1">
        <f t="array" ref="E233">_xll.SNL.Clients.Office.Excel.Functions.SPG($A233, "SP_ROA", E$3)</f>
        <v>3.8690000000000002</v>
      </c>
      <c r="F233" s="9" cm="1">
        <f t="array" ref="F233">_xll.SNL.Clients.Office.Excel.Functions.SPG($A233, "SP_ROA", F$3)</f>
        <v>-1.026</v>
      </c>
      <c r="G233" s="9" cm="1">
        <f t="array" ref="G233">_xll.SNL.Clients.Office.Excel.Functions.SPG($A233, "SP_ROA", G$3)</f>
        <v>6.14</v>
      </c>
      <c r="H233" s="9" cm="1">
        <f t="array" ref="H233">_xll.SNL.Clients.Office.Excel.Functions.SPG($A233, "SP_ROA", H$3)</f>
        <v>20.667999999999999</v>
      </c>
      <c r="I233" s="9" cm="1">
        <f t="array" ref="I233">_xll.SNL.Clients.Office.Excel.Functions.SPG($A233, "SP_ROA", I$3)</f>
        <v>3.0019999999999998</v>
      </c>
      <c r="J233" s="9" cm="1">
        <f t="array" ref="J233">_xll.SNL.Clients.Office.Excel.Functions.SPG($A233, "SP_ROA", J$3)</f>
        <v>-3.5960000000000001</v>
      </c>
    </row>
    <row r="234" spans="1:10" x14ac:dyDescent="0.3">
      <c r="A234" s="11" t="s">
        <v>1254</v>
      </c>
      <c r="B234" s="9" cm="1">
        <f t="array" ref="B234">_xll.SNL.Clients.Office.Excel.Functions.SPG($A234, "SP_ROA", B$3)</f>
        <v>9.2609999999999992</v>
      </c>
      <c r="C234" s="9" cm="1">
        <f t="array" ref="C234">_xll.SNL.Clients.Office.Excel.Functions.SPG($A234, "SP_ROA", C$3)</f>
        <v>5.298</v>
      </c>
      <c r="D234" s="9" cm="1">
        <f t="array" ref="D234">_xll.SNL.Clients.Office.Excel.Functions.SPG($A234, "SP_ROA", D$3)</f>
        <v>7.109</v>
      </c>
      <c r="E234" s="9" cm="1">
        <f t="array" ref="E234">_xll.SNL.Clients.Office.Excel.Functions.SPG($A234, "SP_ROA", E$3)</f>
        <v>8.8360000000000003</v>
      </c>
      <c r="F234" s="9" cm="1">
        <f t="array" ref="F234">_xll.SNL.Clients.Office.Excel.Functions.SPG($A234, "SP_ROA", F$3)</f>
        <v>7.9109999999999996</v>
      </c>
      <c r="G234" s="9" cm="1">
        <f t="array" ref="G234">_xll.SNL.Clients.Office.Excel.Functions.SPG($A234, "SP_ROA", G$3)</f>
        <v>6.7169999999999996</v>
      </c>
      <c r="H234" s="9" cm="1">
        <f t="array" ref="H234">_xll.SNL.Clients.Office.Excel.Functions.SPG($A234, "SP_ROA", H$3)</f>
        <v>8.0980000000000008</v>
      </c>
      <c r="I234" s="9" cm="1">
        <f t="array" ref="I234">_xll.SNL.Clients.Office.Excel.Functions.SPG($A234, "SP_ROA", I$3)</f>
        <v>3.722</v>
      </c>
      <c r="J234" s="9" cm="1">
        <f t="array" ref="J234">_xll.SNL.Clients.Office.Excel.Functions.SPG($A234, "SP_ROA", J$3)</f>
        <v>3.8420000000000001</v>
      </c>
    </row>
    <row r="235" spans="1:10" x14ac:dyDescent="0.3">
      <c r="A235" s="11" t="s">
        <v>1255</v>
      </c>
      <c r="B235" s="9" cm="1">
        <f t="array" ref="B235">_xll.SNL.Clients.Office.Excel.Functions.SPG($A235, "SP_ROA", B$3)</f>
        <v>14.196</v>
      </c>
      <c r="C235" s="9" cm="1">
        <f t="array" ref="C235">_xll.SNL.Clients.Office.Excel.Functions.SPG($A235, "SP_ROA", C$3)</f>
        <v>14.98</v>
      </c>
      <c r="D235" s="9" cm="1">
        <f t="array" ref="D235">_xll.SNL.Clients.Office.Excel.Functions.SPG($A235, "SP_ROA", D$3)</f>
        <v>14.02</v>
      </c>
      <c r="E235" s="9" cm="1">
        <f t="array" ref="E235">_xll.SNL.Clients.Office.Excel.Functions.SPG($A235, "SP_ROA", E$3)</f>
        <v>14.148999999999999</v>
      </c>
      <c r="F235" s="9" cm="1">
        <f t="array" ref="F235">_xll.SNL.Clients.Office.Excel.Functions.SPG($A235, "SP_ROA", F$3)</f>
        <v>15.071</v>
      </c>
      <c r="G235" s="9" cm="1">
        <f t="array" ref="G235">_xll.SNL.Clients.Office.Excel.Functions.SPG($A235, "SP_ROA", G$3)</f>
        <v>13.888</v>
      </c>
      <c r="H235" s="9" cm="1">
        <f t="array" ref="H235">_xll.SNL.Clients.Office.Excel.Functions.SPG($A235, "SP_ROA", H$3)</f>
        <v>14.670999999999999</v>
      </c>
      <c r="I235" s="9" cm="1">
        <f t="array" ref="I235">_xll.SNL.Clients.Office.Excel.Functions.SPG($A235, "SP_ROA", I$3)</f>
        <v>13.984999999999999</v>
      </c>
      <c r="J235" s="9" cm="1">
        <f t="array" ref="J235">_xll.SNL.Clients.Office.Excel.Functions.SPG($A235, "SP_ROA", J$3)</f>
        <v>15.683999999999999</v>
      </c>
    </row>
    <row r="236" spans="1:10" x14ac:dyDescent="0.3">
      <c r="A236" s="11" t="s">
        <v>1256</v>
      </c>
      <c r="B236" s="9" cm="1">
        <f t="array" ref="B236">_xll.SNL.Clients.Office.Excel.Functions.SPG($A236, "SP_ROA", B$3)</f>
        <v>11.341063481535601</v>
      </c>
      <c r="C236" s="9" cm="1">
        <f t="array" ref="C236">_xll.SNL.Clients.Office.Excel.Functions.SPG($A236, "SP_ROA", C$3)</f>
        <v>11.172762776371099</v>
      </c>
      <c r="D236" s="9" cm="1">
        <f t="array" ref="D236">_xll.SNL.Clients.Office.Excel.Functions.SPG($A236, "SP_ROA", D$3)</f>
        <v>12.117767203723499</v>
      </c>
      <c r="E236" s="9" cm="1">
        <f t="array" ref="E236">_xll.SNL.Clients.Office.Excel.Functions.SPG($A236, "SP_ROA", E$3)</f>
        <v>12.510934846691599</v>
      </c>
      <c r="F236" s="9" cm="1">
        <f t="array" ref="F236">_xll.SNL.Clients.Office.Excel.Functions.SPG($A236, "SP_ROA", F$3)</f>
        <v>10.653326016822</v>
      </c>
      <c r="G236" s="9" cm="1">
        <f t="array" ref="G236">_xll.SNL.Clients.Office.Excel.Functions.SPG($A236, "SP_ROA", G$3)</f>
        <v>11.4687275326399</v>
      </c>
      <c r="H236" s="9" cm="1">
        <f t="array" ref="H236">_xll.SNL.Clients.Office.Excel.Functions.SPG($A236, "SP_ROA", H$3)</f>
        <v>11.531237450853901</v>
      </c>
      <c r="I236" s="9" cm="1">
        <f t="array" ref="I236">_xll.SNL.Clients.Office.Excel.Functions.SPG($A236, "SP_ROA", I$3)</f>
        <v>12.029465434309801</v>
      </c>
      <c r="J236" s="9" cm="1">
        <f t="array" ref="J236">_xll.SNL.Clients.Office.Excel.Functions.SPG($A236, "SP_ROA", J$3)</f>
        <v>9.8389943531320494</v>
      </c>
    </row>
    <row r="237" spans="1:10" x14ac:dyDescent="0.3">
      <c r="A237" s="11" t="s">
        <v>1257</v>
      </c>
      <c r="B237" s="9" cm="1">
        <f t="array" ref="B237">_xll.SNL.Clients.Office.Excel.Functions.SPG($A237, "SP_ROA", B$3)</f>
        <v>3.762</v>
      </c>
      <c r="C237" s="9" cm="1">
        <f t="array" ref="C237">_xll.SNL.Clients.Office.Excel.Functions.SPG($A237, "SP_ROA", C$3)</f>
        <v>3.9460000000000002</v>
      </c>
      <c r="D237" s="9" cm="1">
        <f t="array" ref="D237">_xll.SNL.Clients.Office.Excel.Functions.SPG($A237, "SP_ROA", D$3)</f>
        <v>3.746</v>
      </c>
      <c r="E237" s="9" cm="1">
        <f t="array" ref="E237">_xll.SNL.Clients.Office.Excel.Functions.SPG($A237, "SP_ROA", E$3)</f>
        <v>3.681</v>
      </c>
      <c r="F237" s="9" cm="1">
        <f t="array" ref="F237">_xll.SNL.Clients.Office.Excel.Functions.SPG($A237, "SP_ROA", F$3)</f>
        <v>3.13</v>
      </c>
      <c r="G237" s="9" cm="1">
        <f t="array" ref="G237">_xll.SNL.Clients.Office.Excel.Functions.SPG($A237, "SP_ROA", G$3)</f>
        <v>3.012</v>
      </c>
      <c r="H237" s="9" cm="1">
        <f t="array" ref="H237">_xll.SNL.Clients.Office.Excel.Functions.SPG($A237, "SP_ROA", H$3)</f>
        <v>3.266</v>
      </c>
      <c r="I237" s="9" cm="1">
        <f t="array" ref="I237">_xll.SNL.Clients.Office.Excel.Functions.SPG($A237, "SP_ROA", I$3)</f>
        <v>3.5680000000000001</v>
      </c>
      <c r="J237" s="9" cm="1">
        <f t="array" ref="J237">_xll.SNL.Clients.Office.Excel.Functions.SPG($A237, "SP_ROA", J$3)</f>
        <v>0.17499999999999999</v>
      </c>
    </row>
    <row r="238" spans="1:10" x14ac:dyDescent="0.3">
      <c r="A238" s="11" t="s">
        <v>1258</v>
      </c>
      <c r="B238" s="9" cm="1">
        <f t="array" ref="B238">_xll.SNL.Clients.Office.Excel.Functions.SPG($A238, "SP_ROA", B$3)</f>
        <v>7.9950000000000001</v>
      </c>
      <c r="C238" s="9" cm="1">
        <f t="array" ref="C238">_xll.SNL.Clients.Office.Excel.Functions.SPG($A238, "SP_ROA", C$3)</f>
        <v>7.3220000000000001</v>
      </c>
      <c r="D238" s="9" cm="1">
        <f t="array" ref="D238">_xll.SNL.Clients.Office.Excel.Functions.SPG($A238, "SP_ROA", D$3)</f>
        <v>8.2859999999999996</v>
      </c>
      <c r="E238" s="9" cm="1">
        <f t="array" ref="E238">_xll.SNL.Clients.Office.Excel.Functions.SPG($A238, "SP_ROA", E$3)</f>
        <v>7.9859999999999998</v>
      </c>
      <c r="F238" s="9" cm="1">
        <f t="array" ref="F238">_xll.SNL.Clients.Office.Excel.Functions.SPG($A238, "SP_ROA", F$3)</f>
        <v>6.8159999999999998</v>
      </c>
      <c r="G238" s="9" cm="1">
        <f t="array" ref="G238">_xll.SNL.Clients.Office.Excel.Functions.SPG($A238, "SP_ROA", G$3)</f>
        <v>6.9950000000000001</v>
      </c>
      <c r="H238" s="9" cm="1">
        <f t="array" ref="H238">_xll.SNL.Clients.Office.Excel.Functions.SPG($A238, "SP_ROA", H$3)</f>
        <v>5.1449999999999996</v>
      </c>
      <c r="I238" s="9" cm="1">
        <f t="array" ref="I238">_xll.SNL.Clients.Office.Excel.Functions.SPG($A238, "SP_ROA", I$3)</f>
        <v>3.0179999999999998</v>
      </c>
      <c r="J238" s="9" cm="1">
        <f t="array" ref="J238">_xll.SNL.Clients.Office.Excel.Functions.SPG($A238, "SP_ROA", J$3)</f>
        <v>1.7689999999999999</v>
      </c>
    </row>
    <row r="239" spans="1:10" x14ac:dyDescent="0.3">
      <c r="A239" s="11" t="s">
        <v>1259</v>
      </c>
      <c r="B239" s="9" cm="1">
        <f t="array" ref="B239">_xll.SNL.Clients.Office.Excel.Functions.SPG($A239, "SP_ROA", B$3)</f>
        <v>10.201000000000001</v>
      </c>
      <c r="C239" s="9" cm="1">
        <f t="array" ref="C239">_xll.SNL.Clients.Office.Excel.Functions.SPG($A239, "SP_ROA", C$3)</f>
        <v>13.788</v>
      </c>
      <c r="D239" s="9" cm="1">
        <f t="array" ref="D239">_xll.SNL.Clients.Office.Excel.Functions.SPG($A239, "SP_ROA", D$3)</f>
        <v>11.13</v>
      </c>
      <c r="E239" s="9" cm="1">
        <f t="array" ref="E239">_xll.SNL.Clients.Office.Excel.Functions.SPG($A239, "SP_ROA", E$3)</f>
        <v>12.311</v>
      </c>
      <c r="F239" s="9" cm="1">
        <f t="array" ref="F239">_xll.SNL.Clients.Office.Excel.Functions.SPG($A239, "SP_ROA", F$3)</f>
        <v>10.346</v>
      </c>
      <c r="G239" s="9" cm="1">
        <f t="array" ref="G239">_xll.SNL.Clients.Office.Excel.Functions.SPG($A239, "SP_ROA", G$3)</f>
        <v>13.334</v>
      </c>
      <c r="H239" s="9" cm="1">
        <f t="array" ref="H239">_xll.SNL.Clients.Office.Excel.Functions.SPG($A239, "SP_ROA", H$3)</f>
        <v>11.669</v>
      </c>
      <c r="I239" s="9" cm="1">
        <f t="array" ref="I239">_xll.SNL.Clients.Office.Excel.Functions.SPG($A239, "SP_ROA", I$3)</f>
        <v>11.992000000000001</v>
      </c>
      <c r="J239" s="9" cm="1">
        <f t="array" ref="J239">_xll.SNL.Clients.Office.Excel.Functions.SPG($A239, "SP_ROA", J$3)</f>
        <v>8.6280000000000001</v>
      </c>
    </row>
    <row r="240" spans="1:10" x14ac:dyDescent="0.3">
      <c r="A240" s="11" t="s">
        <v>1260</v>
      </c>
      <c r="B240" s="9" cm="1">
        <f t="array" ref="B240">_xll.SNL.Clients.Office.Excel.Functions.SPG($A240, "SP_ROA", B$3)</f>
        <v>6.4480000000000004</v>
      </c>
      <c r="C240" s="9" cm="1">
        <f t="array" ref="C240">_xll.SNL.Clients.Office.Excel.Functions.SPG($A240, "SP_ROA", C$3)</f>
        <v>7.5590000000000002</v>
      </c>
      <c r="D240" s="9" cm="1">
        <f t="array" ref="D240">_xll.SNL.Clients.Office.Excel.Functions.SPG($A240, "SP_ROA", D$3)</f>
        <v>9.6020000000000003</v>
      </c>
      <c r="E240" s="9" cm="1">
        <f t="array" ref="E240">_xll.SNL.Clients.Office.Excel.Functions.SPG($A240, "SP_ROA", E$3)</f>
        <v>11.214</v>
      </c>
      <c r="F240" s="9" cm="1">
        <f t="array" ref="F240">_xll.SNL.Clients.Office.Excel.Functions.SPG($A240, "SP_ROA", F$3)</f>
        <v>9.7469999999999999</v>
      </c>
      <c r="G240" s="9" cm="1">
        <f t="array" ref="G240">_xll.SNL.Clients.Office.Excel.Functions.SPG($A240, "SP_ROA", G$3)</f>
        <v>10.170999999999999</v>
      </c>
      <c r="H240" s="9" cm="1">
        <f t="array" ref="H240">_xll.SNL.Clients.Office.Excel.Functions.SPG($A240, "SP_ROA", H$3)</f>
        <v>11.859</v>
      </c>
      <c r="I240" s="9" cm="1">
        <f t="array" ref="I240">_xll.SNL.Clients.Office.Excel.Functions.SPG($A240, "SP_ROA", I$3)</f>
        <v>13.584</v>
      </c>
      <c r="J240" s="9" cm="1">
        <f t="array" ref="J240">_xll.SNL.Clients.Office.Excel.Functions.SPG($A240, "SP_ROA", J$3)</f>
        <v>11.004</v>
      </c>
    </row>
    <row r="241" spans="1:10" x14ac:dyDescent="0.3">
      <c r="A241" s="11" t="s">
        <v>1261</v>
      </c>
      <c r="B241" s="9" cm="1">
        <f t="array" ref="B241">_xll.SNL.Clients.Office.Excel.Functions.SPG($A241, "SP_ROA", B$3)</f>
        <v>14.691000000000001</v>
      </c>
      <c r="C241" s="9" cm="1">
        <f t="array" ref="C241">_xll.SNL.Clients.Office.Excel.Functions.SPG($A241, "SP_ROA", C$3)</f>
        <v>12.948</v>
      </c>
      <c r="D241" s="9" cm="1">
        <f t="array" ref="D241">_xll.SNL.Clients.Office.Excel.Functions.SPG($A241, "SP_ROA", D$3)</f>
        <v>16.260999999999999</v>
      </c>
      <c r="E241" s="9" cm="1">
        <f t="array" ref="E241">_xll.SNL.Clients.Office.Excel.Functions.SPG($A241, "SP_ROA", E$3)</f>
        <v>17.613</v>
      </c>
      <c r="F241" s="9" cm="1">
        <f t="array" ref="F241">_xll.SNL.Clients.Office.Excel.Functions.SPG($A241, "SP_ROA", F$3)</f>
        <v>16.218</v>
      </c>
      <c r="G241" s="9" cm="1">
        <f t="array" ref="G241">_xll.SNL.Clients.Office.Excel.Functions.SPG($A241, "SP_ROA", G$3)</f>
        <v>12.509</v>
      </c>
      <c r="H241" s="9" cm="1">
        <f t="array" ref="H241">_xll.SNL.Clients.Office.Excel.Functions.SPG($A241, "SP_ROA", H$3)</f>
        <v>17.463999999999999</v>
      </c>
      <c r="I241" s="9" cm="1">
        <f t="array" ref="I241">_xll.SNL.Clients.Office.Excel.Functions.SPG($A241, "SP_ROA", I$3)</f>
        <v>18.933</v>
      </c>
      <c r="J241" s="9" cm="1">
        <f t="array" ref="J241">_xll.SNL.Clients.Office.Excel.Functions.SPG($A241, "SP_ROA", J$3)</f>
        <v>24.282</v>
      </c>
    </row>
    <row r="242" spans="1:10" x14ac:dyDescent="0.3">
      <c r="A242" s="11" t="s">
        <v>1262</v>
      </c>
      <c r="B242" s="9" cm="1">
        <f t="array" ref="B242">_xll.SNL.Clients.Office.Excel.Functions.SPG($A242, "SP_ROA", B$3)</f>
        <v>3.5910000000000002</v>
      </c>
      <c r="C242" s="9" cm="1">
        <f t="array" ref="C242">_xll.SNL.Clients.Office.Excel.Functions.SPG($A242, "SP_ROA", C$3)</f>
        <v>1.4830000000000001</v>
      </c>
      <c r="D242" s="9" cm="1">
        <f t="array" ref="D242">_xll.SNL.Clients.Office.Excel.Functions.SPG($A242, "SP_ROA", D$3)</f>
        <v>4.3259999999999996</v>
      </c>
      <c r="E242" s="9" cm="1">
        <f t="array" ref="E242">_xll.SNL.Clients.Office.Excel.Functions.SPG($A242, "SP_ROA", E$3)</f>
        <v>4.593</v>
      </c>
      <c r="F242" s="9" cm="1">
        <f t="array" ref="F242">_xll.SNL.Clients.Office.Excel.Functions.SPG($A242, "SP_ROA", F$3)</f>
        <v>4.7380000000000004</v>
      </c>
      <c r="G242" s="9" cm="1">
        <f t="array" ref="G242">_xll.SNL.Clients.Office.Excel.Functions.SPG($A242, "SP_ROA", G$3)</f>
        <v>5.4980000000000002</v>
      </c>
      <c r="H242" s="9" cm="1">
        <f t="array" ref="H242">_xll.SNL.Clients.Office.Excel.Functions.SPG($A242, "SP_ROA", H$3)</f>
        <v>9.1300000000000008</v>
      </c>
      <c r="I242" s="9" cm="1">
        <f t="array" ref="I242">_xll.SNL.Clients.Office.Excel.Functions.SPG($A242, "SP_ROA", I$3)</f>
        <v>3.92</v>
      </c>
      <c r="J242" s="9" cm="1">
        <f t="array" ref="J242">_xll.SNL.Clients.Office.Excel.Functions.SPG($A242, "SP_ROA", J$3)</f>
        <v>7.2240000000000002</v>
      </c>
    </row>
    <row r="243" spans="1:10" x14ac:dyDescent="0.3">
      <c r="A243" s="11" t="s">
        <v>1263</v>
      </c>
      <c r="B243" s="9" cm="1">
        <f t="array" ref="B243">_xll.SNL.Clients.Office.Excel.Functions.SPG($A243, "SP_ROA", B$3)</f>
        <v>4.8819999999999997</v>
      </c>
      <c r="C243" s="9" cm="1">
        <f t="array" ref="C243">_xll.SNL.Clients.Office.Excel.Functions.SPG($A243, "SP_ROA", C$3)</f>
        <v>11.756</v>
      </c>
      <c r="D243" s="9" cm="1">
        <f t="array" ref="D243">_xll.SNL.Clients.Office.Excel.Functions.SPG($A243, "SP_ROA", D$3)</f>
        <v>12.567</v>
      </c>
      <c r="E243" s="9" cm="1">
        <f t="array" ref="E243">_xll.SNL.Clients.Office.Excel.Functions.SPG($A243, "SP_ROA", E$3)</f>
        <v>12.504</v>
      </c>
      <c r="F243" s="9" cm="1">
        <f t="array" ref="F243">_xll.SNL.Clients.Office.Excel.Functions.SPG($A243, "SP_ROA", F$3)</f>
        <v>6.06</v>
      </c>
      <c r="G243" s="9" cm="1">
        <f t="array" ref="G243">_xll.SNL.Clients.Office.Excel.Functions.SPG($A243, "SP_ROA", G$3)</f>
        <v>12.573</v>
      </c>
      <c r="H243" s="9" cm="1">
        <f t="array" ref="H243">_xll.SNL.Clients.Office.Excel.Functions.SPG($A243, "SP_ROA", H$3)</f>
        <v>14.558999999999999</v>
      </c>
      <c r="I243" s="9" cm="1">
        <f t="array" ref="I243">_xll.SNL.Clients.Office.Excel.Functions.SPG($A243, "SP_ROA", I$3)</f>
        <v>11.929</v>
      </c>
      <c r="J243" s="9" cm="1">
        <f t="array" ref="J243">_xll.SNL.Clients.Office.Excel.Functions.SPG($A243, "SP_ROA", J$3)</f>
        <v>9.8879999999999999</v>
      </c>
    </row>
    <row r="244" spans="1:10" x14ac:dyDescent="0.3">
      <c r="A244" s="11" t="s">
        <v>1264</v>
      </c>
      <c r="B244" s="9" cm="1">
        <f t="array" ref="B244">_xll.SNL.Clients.Office.Excel.Functions.SPG($A244, "SP_ROA", B$3)</f>
        <v>9.8650000000000002</v>
      </c>
      <c r="C244" s="9" cm="1">
        <f t="array" ref="C244">_xll.SNL.Clients.Office.Excel.Functions.SPG($A244, "SP_ROA", C$3)</f>
        <v>7.0880000000000001</v>
      </c>
      <c r="D244" s="9" cm="1">
        <f t="array" ref="D244">_xll.SNL.Clients.Office.Excel.Functions.SPG($A244, "SP_ROA", D$3)</f>
        <v>3.7250000000000001</v>
      </c>
      <c r="E244" s="9" cm="1">
        <f t="array" ref="E244">_xll.SNL.Clients.Office.Excel.Functions.SPG($A244, "SP_ROA", E$3)</f>
        <v>4.4539999999999997</v>
      </c>
      <c r="F244" s="9" cm="1">
        <f t="array" ref="F244">_xll.SNL.Clients.Office.Excel.Functions.SPG($A244, "SP_ROA", F$3)</f>
        <v>7.3760000000000003</v>
      </c>
      <c r="G244" s="9" cm="1">
        <f t="array" ref="G244">_xll.SNL.Clients.Office.Excel.Functions.SPG($A244, "SP_ROA", G$3)</f>
        <v>6.2460000000000004</v>
      </c>
      <c r="H244" s="9" cm="1">
        <f t="array" ref="H244">_xll.SNL.Clients.Office.Excel.Functions.SPG($A244, "SP_ROA", H$3)</f>
        <v>3.9220000000000002</v>
      </c>
      <c r="I244" s="9" cm="1">
        <f t="array" ref="I244">_xll.SNL.Clients.Office.Excel.Functions.SPG($A244, "SP_ROA", I$3)</f>
        <v>4.899</v>
      </c>
      <c r="J244" s="9" cm="1">
        <f t="array" ref="J244">_xll.SNL.Clients.Office.Excel.Functions.SPG($A244, "SP_ROA", J$3)</f>
        <v>6.99</v>
      </c>
    </row>
    <row r="245" spans="1:10" x14ac:dyDescent="0.3">
      <c r="A245" s="11" t="s">
        <v>1265</v>
      </c>
      <c r="B245" s="9" cm="1">
        <f t="array" ref="B245">_xll.SNL.Clients.Office.Excel.Functions.SPG($A245, "SP_ROA", B$3)</f>
        <v>1.47181771448252</v>
      </c>
      <c r="C245" s="9" cm="1">
        <f t="array" ref="C245">_xll.SNL.Clients.Office.Excel.Functions.SPG($A245, "SP_ROA", C$3)</f>
        <v>1.94569626576315</v>
      </c>
      <c r="D245" s="9" cm="1">
        <f t="array" ref="D245">_xll.SNL.Clients.Office.Excel.Functions.SPG($A245, "SP_ROA", D$3)</f>
        <v>2.22363264163651</v>
      </c>
      <c r="E245" s="9" cm="1">
        <f t="array" ref="E245">_xll.SNL.Clients.Office.Excel.Functions.SPG($A245, "SP_ROA", E$3)</f>
        <v>2.4161753508572201</v>
      </c>
      <c r="F245" s="9" cm="1">
        <f t="array" ref="F245">_xll.SNL.Clients.Office.Excel.Functions.SPG($A245, "SP_ROA", F$3)</f>
        <v>6.7326826612250903</v>
      </c>
      <c r="G245" s="9" cm="1">
        <f t="array" ref="G245">_xll.SNL.Clients.Office.Excel.Functions.SPG($A245, "SP_ROA", G$3)</f>
        <v>7.1459801175218596</v>
      </c>
      <c r="H245" s="9" cm="1">
        <f t="array" ref="H245">_xll.SNL.Clients.Office.Excel.Functions.SPG($A245, "SP_ROA", H$3)</f>
        <v>2.7948747757181001</v>
      </c>
      <c r="I245" s="9" cm="1">
        <f t="array" ref="I245">_xll.SNL.Clients.Office.Excel.Functions.SPG($A245, "SP_ROA", I$3)</f>
        <v>2.94657343237317</v>
      </c>
      <c r="J245" s="9" cm="1">
        <f t="array" ref="J245">_xll.SNL.Clients.Office.Excel.Functions.SPG($A245, "SP_ROA", J$3)</f>
        <v>2.6366757206110698</v>
      </c>
    </row>
    <row r="246" spans="1:10" x14ac:dyDescent="0.3">
      <c r="A246" s="11" t="s">
        <v>1266</v>
      </c>
      <c r="B246" s="9" cm="1">
        <f t="array" ref="B246">_xll.SNL.Clients.Office.Excel.Functions.SPG($A246, "SP_ROA", B$3)</f>
        <v>1.6</v>
      </c>
      <c r="C246" s="9" cm="1">
        <f t="array" ref="C246">_xll.SNL.Clients.Office.Excel.Functions.SPG($A246, "SP_ROA", C$3)</f>
        <v>9.0299999999999994</v>
      </c>
      <c r="D246" s="9" cm="1">
        <f t="array" ref="D246">_xll.SNL.Clients.Office.Excel.Functions.SPG($A246, "SP_ROA", D$3)</f>
        <v>13.507999999999999</v>
      </c>
      <c r="E246" s="9" cm="1">
        <f t="array" ref="E246">_xll.SNL.Clients.Office.Excel.Functions.SPG($A246, "SP_ROA", E$3)</f>
        <v>10.911</v>
      </c>
      <c r="F246" s="9" cm="1">
        <f t="array" ref="F246">_xll.SNL.Clients.Office.Excel.Functions.SPG($A246, "SP_ROA", F$3)</f>
        <v>7.83</v>
      </c>
      <c r="G246" s="9" cm="1">
        <f t="array" ref="G246">_xll.SNL.Clients.Office.Excel.Functions.SPG($A246, "SP_ROA", G$3)</f>
        <v>12.32</v>
      </c>
      <c r="H246" s="9" cm="1">
        <f t="array" ref="H246">_xll.SNL.Clients.Office.Excel.Functions.SPG($A246, "SP_ROA", H$3)</f>
        <v>12.927</v>
      </c>
      <c r="I246" s="9" cm="1">
        <f t="array" ref="I246">_xll.SNL.Clients.Office.Excel.Functions.SPG($A246, "SP_ROA", I$3)</f>
        <v>7.4</v>
      </c>
      <c r="J246" s="9" cm="1">
        <f t="array" ref="J246">_xll.SNL.Clients.Office.Excel.Functions.SPG($A246, "SP_ROA", J$3)</f>
        <v>3.14</v>
      </c>
    </row>
    <row r="247" spans="1:10" x14ac:dyDescent="0.3">
      <c r="A247" s="11" t="s">
        <v>1267</v>
      </c>
      <c r="B247" s="9" cm="1">
        <f t="array" ref="B247">_xll.SNL.Clients.Office.Excel.Functions.SPG($A247, "SP_ROA", B$3)</f>
        <v>9.6560000000000006</v>
      </c>
      <c r="C247" s="9" cm="1">
        <f t="array" ref="C247">_xll.SNL.Clients.Office.Excel.Functions.SPG($A247, "SP_ROA", C$3)</f>
        <v>4.7519999999999998</v>
      </c>
      <c r="D247" s="9" cm="1">
        <f t="array" ref="D247">_xll.SNL.Clients.Office.Excel.Functions.SPG($A247, "SP_ROA", D$3)</f>
        <v>5.3079999999999998</v>
      </c>
      <c r="E247" s="9" cm="1">
        <f t="array" ref="E247">_xll.SNL.Clients.Office.Excel.Functions.SPG($A247, "SP_ROA", E$3)</f>
        <v>0.221</v>
      </c>
      <c r="F247" s="9" cm="1">
        <f t="array" ref="F247">_xll.SNL.Clients.Office.Excel.Functions.SPG($A247, "SP_ROA", F$3)</f>
        <v>6.3529999999999998</v>
      </c>
      <c r="G247" s="9" cm="1">
        <f t="array" ref="G247">_xll.SNL.Clients.Office.Excel.Functions.SPG($A247, "SP_ROA", G$3)</f>
        <v>5.1109999999999998</v>
      </c>
      <c r="H247" s="9" cm="1">
        <f t="array" ref="H247">_xll.SNL.Clients.Office.Excel.Functions.SPG($A247, "SP_ROA", H$3)</f>
        <v>2.5019999999999998</v>
      </c>
      <c r="I247" s="9" cm="1">
        <f t="array" ref="I247">_xll.SNL.Clients.Office.Excel.Functions.SPG($A247, "SP_ROA", I$3)</f>
        <v>0.188</v>
      </c>
      <c r="J247" s="9" cm="1">
        <f t="array" ref="J247">_xll.SNL.Clients.Office.Excel.Functions.SPG($A247, "SP_ROA", J$3)</f>
        <v>6.399</v>
      </c>
    </row>
    <row r="248" spans="1:10" x14ac:dyDescent="0.3">
      <c r="A248" s="11" t="s">
        <v>1268</v>
      </c>
      <c r="B248" s="9" cm="1">
        <f t="array" ref="B248">_xll.SNL.Clients.Office.Excel.Functions.SPG($A248, "SP_ROA", B$3)</f>
        <v>13.581</v>
      </c>
      <c r="C248" s="9" cm="1">
        <f t="array" ref="C248">_xll.SNL.Clients.Office.Excel.Functions.SPG($A248, "SP_ROA", C$3)</f>
        <v>11.46</v>
      </c>
      <c r="D248" s="9" cm="1">
        <f t="array" ref="D248">_xll.SNL.Clients.Office.Excel.Functions.SPG($A248, "SP_ROA", D$3)</f>
        <v>14.268000000000001</v>
      </c>
      <c r="E248" s="9" cm="1">
        <f t="array" ref="E248">_xll.SNL.Clients.Office.Excel.Functions.SPG($A248, "SP_ROA", E$3)</f>
        <v>12.476000000000001</v>
      </c>
      <c r="F248" s="9" cm="1">
        <f t="array" ref="F248">_xll.SNL.Clients.Office.Excel.Functions.SPG($A248, "SP_ROA", F$3)</f>
        <v>13.836</v>
      </c>
      <c r="G248" s="9" cm="1">
        <f t="array" ref="G248">_xll.SNL.Clients.Office.Excel.Functions.SPG($A248, "SP_ROA", G$3)</f>
        <v>12.045999999999999</v>
      </c>
      <c r="H248" s="9" cm="1">
        <f t="array" ref="H248">_xll.SNL.Clients.Office.Excel.Functions.SPG($A248, "SP_ROA", H$3)</f>
        <v>15.195</v>
      </c>
      <c r="I248" s="9" cm="1">
        <f t="array" ref="I248">_xll.SNL.Clients.Office.Excel.Functions.SPG($A248, "SP_ROA", I$3)</f>
        <v>14.157</v>
      </c>
      <c r="J248" s="9" cm="1">
        <f t="array" ref="J248">_xll.SNL.Clients.Office.Excel.Functions.SPG($A248, "SP_ROA", J$3)</f>
        <v>14.118</v>
      </c>
    </row>
    <row r="249" spans="1:10" x14ac:dyDescent="0.3">
      <c r="A249" s="11" t="s">
        <v>1269</v>
      </c>
      <c r="B249" s="9" cm="1">
        <f t="array" ref="B249">_xll.SNL.Clients.Office.Excel.Functions.SPG($A249, "SP_ROA", B$3)</f>
        <v>4.9820000000000002</v>
      </c>
      <c r="C249" s="9" cm="1">
        <f t="array" ref="C249">_xll.SNL.Clients.Office.Excel.Functions.SPG($A249, "SP_ROA", C$3)</f>
        <v>9.6709999999999994</v>
      </c>
      <c r="D249" s="9" cm="1">
        <f t="array" ref="D249">_xll.SNL.Clients.Office.Excel.Functions.SPG($A249, "SP_ROA", D$3)</f>
        <v>7.2519999999999998</v>
      </c>
      <c r="E249" s="9" cm="1">
        <f t="array" ref="E249">_xll.SNL.Clients.Office.Excel.Functions.SPG($A249, "SP_ROA", E$3)</f>
        <v>5.1970000000000001</v>
      </c>
      <c r="F249" s="9" cm="1">
        <f t="array" ref="F249">_xll.SNL.Clients.Office.Excel.Functions.SPG($A249, "SP_ROA", F$3)</f>
        <v>5.8689999999999998</v>
      </c>
      <c r="G249" s="9" cm="1">
        <f t="array" ref="G249">_xll.SNL.Clients.Office.Excel.Functions.SPG($A249, "SP_ROA", G$3)</f>
        <v>5.9690000000000003</v>
      </c>
      <c r="H249" s="9" cm="1">
        <f t="array" ref="H249">_xll.SNL.Clients.Office.Excel.Functions.SPG($A249, "SP_ROA", H$3)</f>
        <v>2.1139999999999999</v>
      </c>
      <c r="I249" s="9" cm="1">
        <f t="array" ref="I249">_xll.SNL.Clients.Office.Excel.Functions.SPG($A249, "SP_ROA", I$3)</f>
        <v>3.8140000000000001</v>
      </c>
      <c r="J249" s="9" cm="1">
        <f t="array" ref="J249">_xll.SNL.Clients.Office.Excel.Functions.SPG($A249, "SP_ROA", J$3)</f>
        <v>4.2359999999999998</v>
      </c>
    </row>
    <row r="250" spans="1:10" x14ac:dyDescent="0.3">
      <c r="A250" s="11" t="s">
        <v>1270</v>
      </c>
      <c r="B250" s="9" cm="1">
        <f t="array" ref="B250">_xll.SNL.Clients.Office.Excel.Functions.SPG($A250, "SP_ROA", B$3)</f>
        <v>15.811</v>
      </c>
      <c r="C250" s="9" cm="1">
        <f t="array" ref="C250">_xll.SNL.Clients.Office.Excel.Functions.SPG($A250, "SP_ROA", C$3)</f>
        <v>13.148999999999999</v>
      </c>
      <c r="D250" s="9" cm="1">
        <f t="array" ref="D250">_xll.SNL.Clients.Office.Excel.Functions.SPG($A250, "SP_ROA", D$3)</f>
        <v>12.57</v>
      </c>
      <c r="E250" s="9" cm="1">
        <f t="array" ref="E250">_xll.SNL.Clients.Office.Excel.Functions.SPG($A250, "SP_ROA", E$3)</f>
        <v>15.555999999999999</v>
      </c>
      <c r="F250" s="9" cm="1">
        <f t="array" ref="F250">_xll.SNL.Clients.Office.Excel.Functions.SPG($A250, "SP_ROA", F$3)</f>
        <v>29.332000000000001</v>
      </c>
      <c r="G250" s="9" cm="1">
        <f t="array" ref="G250">_xll.SNL.Clients.Office.Excel.Functions.SPG($A250, "SP_ROA", G$3)</f>
        <v>17.98</v>
      </c>
      <c r="H250" s="9" cm="1">
        <f t="array" ref="H250">_xll.SNL.Clients.Office.Excel.Functions.SPG($A250, "SP_ROA", H$3)</f>
        <v>12.747999999999999</v>
      </c>
      <c r="I250" s="9" cm="1">
        <f t="array" ref="I250">_xll.SNL.Clients.Office.Excel.Functions.SPG($A250, "SP_ROA", I$3)</f>
        <v>12.007</v>
      </c>
      <c r="J250" s="9" cm="1">
        <f t="array" ref="J250">_xll.SNL.Clients.Office.Excel.Functions.SPG($A250, "SP_ROA", J$3)</f>
        <v>7.8419999999999996</v>
      </c>
    </row>
    <row r="251" spans="1:10" x14ac:dyDescent="0.3">
      <c r="A251" s="11" t="s">
        <v>1271</v>
      </c>
      <c r="B251" s="9" cm="1">
        <f t="array" ref="B251">_xll.SNL.Clients.Office.Excel.Functions.SPG($A251, "SP_ROA", B$3)</f>
        <v>4.3123100877221896</v>
      </c>
      <c r="C251" s="9" cm="1">
        <f t="array" ref="C251">_xll.SNL.Clients.Office.Excel.Functions.SPG($A251, "SP_ROA", C$3)</f>
        <v>4.4006275211951902</v>
      </c>
      <c r="D251" s="9" cm="1">
        <f t="array" ref="D251">_xll.SNL.Clients.Office.Excel.Functions.SPG($A251, "SP_ROA", D$3)</f>
        <v>4.4373392507525704</v>
      </c>
      <c r="E251" s="9" cm="1">
        <f t="array" ref="E251">_xll.SNL.Clients.Office.Excel.Functions.SPG($A251, "SP_ROA", E$3)</f>
        <v>4.8948900871374299</v>
      </c>
      <c r="F251" s="9" cm="1">
        <f t="array" ref="F251">_xll.SNL.Clients.Office.Excel.Functions.SPG($A251, "SP_ROA", F$3)</f>
        <v>4.3469634165932103</v>
      </c>
      <c r="G251" s="9" cm="1">
        <f t="array" ref="G251">_xll.SNL.Clients.Office.Excel.Functions.SPG($A251, "SP_ROA", G$3)</f>
        <v>4.4907600621391701</v>
      </c>
      <c r="H251" s="9" cm="1">
        <f t="array" ref="H251">_xll.SNL.Clients.Office.Excel.Functions.SPG($A251, "SP_ROA", H$3)</f>
        <v>5.0528403714313503</v>
      </c>
      <c r="I251" s="9" cm="1">
        <f t="array" ref="I251">_xll.SNL.Clients.Office.Excel.Functions.SPG($A251, "SP_ROA", I$3)</f>
        <v>4.7613945183109401</v>
      </c>
      <c r="J251" s="9" cm="1">
        <f t="array" ref="J251">_xll.SNL.Clients.Office.Excel.Functions.SPG($A251, "SP_ROA", J$3)</f>
        <v>4.40264282103219</v>
      </c>
    </row>
    <row r="252" spans="1:10" x14ac:dyDescent="0.3">
      <c r="A252" s="11" t="s">
        <v>1272</v>
      </c>
      <c r="B252" s="9" t="str" cm="1">
        <f t="array" ref="B252">_xll.SNL.Clients.Office.Excel.Functions.SPG($A252, "SP_ROA", B$3)</f>
        <v>NA</v>
      </c>
      <c r="C252" s="9" cm="1">
        <f t="array" ref="C252">_xll.SNL.Clients.Office.Excel.Functions.SPG($A252, "SP_ROA", C$3)</f>
        <v>6.9720000000000004</v>
      </c>
      <c r="D252" s="9" cm="1">
        <f t="array" ref="D252">_xll.SNL.Clients.Office.Excel.Functions.SPG($A252, "SP_ROA", D$3)</f>
        <v>2.7</v>
      </c>
      <c r="E252" s="9" cm="1">
        <f t="array" ref="E252">_xll.SNL.Clients.Office.Excel.Functions.SPG($A252, "SP_ROA", E$3)</f>
        <v>7.0389999999999997</v>
      </c>
      <c r="F252" s="9" cm="1">
        <f t="array" ref="F252">_xll.SNL.Clients.Office.Excel.Functions.SPG($A252, "SP_ROA", F$3)</f>
        <v>-0.62</v>
      </c>
      <c r="G252" s="9" cm="1">
        <f t="array" ref="G252">_xll.SNL.Clients.Office.Excel.Functions.SPG($A252, "SP_ROA", G$3)</f>
        <v>7.1029999999999998</v>
      </c>
      <c r="H252" s="9" cm="1">
        <f t="array" ref="H252">_xll.SNL.Clients.Office.Excel.Functions.SPG($A252, "SP_ROA", H$3)</f>
        <v>2.161</v>
      </c>
      <c r="I252" s="9" cm="1">
        <f t="array" ref="I252">_xll.SNL.Clients.Office.Excel.Functions.SPG($A252, "SP_ROA", I$3)</f>
        <v>5.4450000000000003</v>
      </c>
      <c r="J252" s="9" cm="1">
        <f t="array" ref="J252">_xll.SNL.Clients.Office.Excel.Functions.SPG($A252, "SP_ROA", J$3)</f>
        <v>1.4219999999999999</v>
      </c>
    </row>
    <row r="253" spans="1:10" x14ac:dyDescent="0.3">
      <c r="A253" s="11" t="s">
        <v>1273</v>
      </c>
      <c r="B253" s="9" t="str" cm="1">
        <f t="array" ref="B253">_xll.SNL.Clients.Office.Excel.Functions.SPG($A253, "SP_ROA", B$3)</f>
        <v>NA</v>
      </c>
      <c r="C253" s="9" cm="1">
        <f t="array" ref="C253">_xll.SNL.Clients.Office.Excel.Functions.SPG($A253, "SP_ROA", C$3)</f>
        <v>2.9169999999999998</v>
      </c>
      <c r="D253" s="9" cm="1">
        <f t="array" ref="D253">_xll.SNL.Clients.Office.Excel.Functions.SPG($A253, "SP_ROA", D$3)</f>
        <v>2.2069999999999999</v>
      </c>
      <c r="E253" s="9" cm="1">
        <f t="array" ref="E253">_xll.SNL.Clients.Office.Excel.Functions.SPG($A253, "SP_ROA", E$3)</f>
        <v>2.0329999999999999</v>
      </c>
      <c r="F253" s="9" cm="1">
        <f t="array" ref="F253">_xll.SNL.Clients.Office.Excel.Functions.SPG($A253, "SP_ROA", F$3)</f>
        <v>3.375</v>
      </c>
      <c r="G253" s="9" cm="1">
        <f t="array" ref="G253">_xll.SNL.Clients.Office.Excel.Functions.SPG($A253, "SP_ROA", G$3)</f>
        <v>3.298</v>
      </c>
      <c r="H253" s="9" cm="1">
        <f t="array" ref="H253">_xll.SNL.Clients.Office.Excel.Functions.SPG($A253, "SP_ROA", H$3)</f>
        <v>1.8939999999999999</v>
      </c>
      <c r="I253" s="9" cm="1">
        <f t="array" ref="I253">_xll.SNL.Clients.Office.Excel.Functions.SPG($A253, "SP_ROA", I$3)</f>
        <v>1.5740000000000001</v>
      </c>
      <c r="J253" s="9" cm="1">
        <f t="array" ref="J253">_xll.SNL.Clients.Office.Excel.Functions.SPG($A253, "SP_ROA", J$3)</f>
        <v>3.29</v>
      </c>
    </row>
    <row r="254" spans="1:10" x14ac:dyDescent="0.3">
      <c r="A254" s="11" t="s">
        <v>1274</v>
      </c>
      <c r="B254" s="9" cm="1">
        <f t="array" ref="B254">_xll.SNL.Clients.Office.Excel.Functions.SPG($A254, "SP_ROA", B$3)</f>
        <v>3.6230000000000002</v>
      </c>
      <c r="C254" s="9" cm="1">
        <f t="array" ref="C254">_xll.SNL.Clients.Office.Excel.Functions.SPG($A254, "SP_ROA", C$3)</f>
        <v>9.8539999999999992</v>
      </c>
      <c r="D254" s="9" cm="1">
        <f t="array" ref="D254">_xll.SNL.Clients.Office.Excel.Functions.SPG($A254, "SP_ROA", D$3)</f>
        <v>4.2690000000000001</v>
      </c>
      <c r="E254" s="9" cm="1">
        <f t="array" ref="E254">_xll.SNL.Clients.Office.Excel.Functions.SPG($A254, "SP_ROA", E$3)</f>
        <v>6.9240000000000004</v>
      </c>
      <c r="F254" s="9" cm="1">
        <f t="array" ref="F254">_xll.SNL.Clients.Office.Excel.Functions.SPG($A254, "SP_ROA", F$3)</f>
        <v>3.6280000000000001</v>
      </c>
      <c r="G254" s="9" cm="1">
        <f t="array" ref="G254">_xll.SNL.Clients.Office.Excel.Functions.SPG($A254, "SP_ROA", G$3)</f>
        <v>4.8639999999999999</v>
      </c>
      <c r="H254" s="9" cm="1">
        <f t="array" ref="H254">_xll.SNL.Clients.Office.Excel.Functions.SPG($A254, "SP_ROA", H$3)</f>
        <v>4.3680000000000003</v>
      </c>
      <c r="I254" s="9" cm="1">
        <f t="array" ref="I254">_xll.SNL.Clients.Office.Excel.Functions.SPG($A254, "SP_ROA", I$3)</f>
        <v>4.3879999999999999</v>
      </c>
      <c r="J254" s="9" cm="1">
        <f t="array" ref="J254">_xll.SNL.Clients.Office.Excel.Functions.SPG($A254, "SP_ROA", J$3)</f>
        <v>3.1019999999999999</v>
      </c>
    </row>
    <row r="255" spans="1:10" x14ac:dyDescent="0.3">
      <c r="A255" s="11" t="s">
        <v>1275</v>
      </c>
      <c r="B255" s="9" cm="1">
        <f t="array" ref="B255">_xll.SNL.Clients.Office.Excel.Functions.SPG($A255, "SP_ROA", B$3)</f>
        <v>5.4009999999999998</v>
      </c>
      <c r="C255" s="9" cm="1">
        <f t="array" ref="C255">_xll.SNL.Clients.Office.Excel.Functions.SPG($A255, "SP_ROA", C$3)</f>
        <v>6.2859999999999996</v>
      </c>
      <c r="D255" s="9" cm="1">
        <f t="array" ref="D255">_xll.SNL.Clients.Office.Excel.Functions.SPG($A255, "SP_ROA", D$3)</f>
        <v>6.2210000000000001</v>
      </c>
      <c r="E255" s="9" cm="1">
        <f t="array" ref="E255">_xll.SNL.Clients.Office.Excel.Functions.SPG($A255, "SP_ROA", E$3)</f>
        <v>5.03</v>
      </c>
      <c r="F255" s="9" cm="1">
        <f t="array" ref="F255">_xll.SNL.Clients.Office.Excel.Functions.SPG($A255, "SP_ROA", F$3)</f>
        <v>5.2889999999999997</v>
      </c>
      <c r="G255" s="9" cm="1">
        <f t="array" ref="G255">_xll.SNL.Clients.Office.Excel.Functions.SPG($A255, "SP_ROA", G$3)</f>
        <v>5.2750000000000004</v>
      </c>
      <c r="H255" s="9" cm="1">
        <f t="array" ref="H255">_xll.SNL.Clients.Office.Excel.Functions.SPG($A255, "SP_ROA", H$3)</f>
        <v>7.1669999999999998</v>
      </c>
      <c r="I255" s="9" cm="1">
        <f t="array" ref="I255">_xll.SNL.Clients.Office.Excel.Functions.SPG($A255, "SP_ROA", I$3)</f>
        <v>6.7990000000000004</v>
      </c>
      <c r="J255" s="9" cm="1">
        <f t="array" ref="J255">_xll.SNL.Clients.Office.Excel.Functions.SPG($A255, "SP_ROA", J$3)</f>
        <v>5.8339999999999996</v>
      </c>
    </row>
    <row r="256" spans="1:10" x14ac:dyDescent="0.3">
      <c r="A256" s="11" t="s">
        <v>1276</v>
      </c>
      <c r="B256" s="9" cm="1">
        <f t="array" ref="B256">_xll.SNL.Clients.Office.Excel.Functions.SPG($A256, "SP_ROA", B$3)</f>
        <v>4.8280000000000003</v>
      </c>
      <c r="C256" s="9" cm="1">
        <f t="array" ref="C256">_xll.SNL.Clients.Office.Excel.Functions.SPG($A256, "SP_ROA", C$3)</f>
        <v>4.1820000000000004</v>
      </c>
      <c r="D256" s="9" cm="1">
        <f t="array" ref="D256">_xll.SNL.Clients.Office.Excel.Functions.SPG($A256, "SP_ROA", D$3)</f>
        <v>5.1879999999999997</v>
      </c>
      <c r="E256" s="9" t="str" cm="1">
        <f t="array" ref="E256">_xll.SNL.Clients.Office.Excel.Functions.SPG($A256, "SP_ROA", E$3)</f>
        <v>NA</v>
      </c>
      <c r="F256" s="9" cm="1">
        <f t="array" ref="F256">_xll.SNL.Clients.Office.Excel.Functions.SPG($A256, "SP_ROA", F$3)</f>
        <v>6.508</v>
      </c>
      <c r="G256" s="9" cm="1">
        <f t="array" ref="G256">_xll.SNL.Clients.Office.Excel.Functions.SPG($A256, "SP_ROA", G$3)</f>
        <v>4.1609999999999996</v>
      </c>
      <c r="H256" s="9" cm="1">
        <f t="array" ref="H256">_xll.SNL.Clients.Office.Excel.Functions.SPG($A256, "SP_ROA", H$3)</f>
        <v>5.8529999999999998</v>
      </c>
      <c r="I256" s="9" t="str" cm="1">
        <f t="array" ref="I256">_xll.SNL.Clients.Office.Excel.Functions.SPG($A256, "SP_ROA", I$3)</f>
        <v>NA</v>
      </c>
      <c r="J256" s="9" cm="1">
        <f t="array" ref="J256">_xll.SNL.Clients.Office.Excel.Functions.SPG($A256, "SP_ROA", J$3)</f>
        <v>6.5229999999999997</v>
      </c>
    </row>
    <row r="257" spans="1:10" x14ac:dyDescent="0.3">
      <c r="A257" s="11" t="s">
        <v>1277</v>
      </c>
      <c r="B257" s="9" cm="1">
        <f t="array" ref="B257">_xll.SNL.Clients.Office.Excel.Functions.SPG($A257, "SP_ROA", B$3)</f>
        <v>2.3620000000000001</v>
      </c>
      <c r="C257" s="9" cm="1">
        <f t="array" ref="C257">_xll.SNL.Clients.Office.Excel.Functions.SPG($A257, "SP_ROA", C$3)</f>
        <v>3.218</v>
      </c>
      <c r="D257" s="9" cm="1">
        <f t="array" ref="D257">_xll.SNL.Clients.Office.Excel.Functions.SPG($A257, "SP_ROA", D$3)</f>
        <v>5.9</v>
      </c>
      <c r="E257" s="9" cm="1">
        <f t="array" ref="E257">_xll.SNL.Clients.Office.Excel.Functions.SPG($A257, "SP_ROA", E$3)</f>
        <v>3.3959999999999999</v>
      </c>
      <c r="F257" s="9" cm="1">
        <f t="array" ref="F257">_xll.SNL.Clients.Office.Excel.Functions.SPG($A257, "SP_ROA", F$3)</f>
        <v>1.472</v>
      </c>
      <c r="G257" s="9" cm="1">
        <f t="array" ref="G257">_xll.SNL.Clients.Office.Excel.Functions.SPG($A257, "SP_ROA", G$3)</f>
        <v>1.913</v>
      </c>
      <c r="H257" s="9" cm="1">
        <f t="array" ref="H257">_xll.SNL.Clients.Office.Excel.Functions.SPG($A257, "SP_ROA", H$3)</f>
        <v>6.56</v>
      </c>
      <c r="I257" s="9" cm="1">
        <f t="array" ref="I257">_xll.SNL.Clients.Office.Excel.Functions.SPG($A257, "SP_ROA", I$3)</f>
        <v>2.9039999999999999</v>
      </c>
      <c r="J257" s="9" cm="1">
        <f t="array" ref="J257">_xll.SNL.Clients.Office.Excel.Functions.SPG($A257, "SP_ROA", J$3)</f>
        <v>1.5389999999999999</v>
      </c>
    </row>
    <row r="258" spans="1:10" x14ac:dyDescent="0.3">
      <c r="A258" s="11" t="s">
        <v>1431</v>
      </c>
      <c r="B258" s="9" t="str" cm="1">
        <f t="array" ref="B258">_xll.SNL.Clients.Office.Excel.Functions.SPG($A258, "SP_ROA", B$3)</f>
        <v>NA</v>
      </c>
      <c r="C258" s="9" cm="1">
        <f t="array" ref="C258">_xll.SNL.Clients.Office.Excel.Functions.SPG($A258, "SP_ROA", C$3)</f>
        <v>0.51500000000000001</v>
      </c>
      <c r="D258" s="9" cm="1">
        <f t="array" ref="D258">_xll.SNL.Clients.Office.Excel.Functions.SPG($A258, "SP_ROA", D$3)</f>
        <v>-0.442</v>
      </c>
      <c r="E258" s="9" cm="1">
        <f t="array" ref="E258">_xll.SNL.Clients.Office.Excel.Functions.SPG($A258, "SP_ROA", E$3)</f>
        <v>-0.52700000000000002</v>
      </c>
      <c r="F258" s="9" cm="1">
        <f t="array" ref="F258">_xll.SNL.Clients.Office.Excel.Functions.SPG($A258, "SP_ROA", F$3)</f>
        <v>-1.31</v>
      </c>
      <c r="G258" s="9" cm="1">
        <f t="array" ref="G258">_xll.SNL.Clients.Office.Excel.Functions.SPG($A258, "SP_ROA", G$3)</f>
        <v>-1.5509999999999999</v>
      </c>
      <c r="H258" s="9" cm="1">
        <f t="array" ref="H258">_xll.SNL.Clients.Office.Excel.Functions.SPG($A258, "SP_ROA", H$3)</f>
        <v>-3.0649999999999999</v>
      </c>
      <c r="I258" s="9" cm="1">
        <f t="array" ref="I258">_xll.SNL.Clients.Office.Excel.Functions.SPG($A258, "SP_ROA", I$3)</f>
        <v>-4.1159999999999997</v>
      </c>
      <c r="J258" s="9" cm="1">
        <f t="array" ref="J258">_xll.SNL.Clients.Office.Excel.Functions.SPG($A258, "SP_ROA", J$3)</f>
        <v>-4.202</v>
      </c>
    </row>
    <row r="259" spans="1:10" x14ac:dyDescent="0.3">
      <c r="A259" s="11" t="s">
        <v>1278</v>
      </c>
      <c r="B259" s="9" cm="1">
        <f t="array" ref="B259">_xll.SNL.Clients.Office.Excel.Functions.SPG($A259, "SP_ROA", B$3)</f>
        <v>1.0826638377207001</v>
      </c>
      <c r="C259" s="9" cm="1">
        <f t="array" ref="C259">_xll.SNL.Clients.Office.Excel.Functions.SPG($A259, "SP_ROA", C$3)</f>
        <v>1.1439883744736199</v>
      </c>
      <c r="D259" s="9" cm="1">
        <f t="array" ref="D259">_xll.SNL.Clients.Office.Excel.Functions.SPG($A259, "SP_ROA", D$3)</f>
        <v>1.0782506062122901</v>
      </c>
      <c r="E259" s="9" cm="1">
        <f t="array" ref="E259">_xll.SNL.Clients.Office.Excel.Functions.SPG($A259, "SP_ROA", E$3)</f>
        <v>0.91758326722435601</v>
      </c>
      <c r="F259" s="9" cm="1">
        <f t="array" ref="F259">_xll.SNL.Clients.Office.Excel.Functions.SPG($A259, "SP_ROA", F$3)</f>
        <v>0.97819943447184399</v>
      </c>
      <c r="G259" s="9" cm="1">
        <f t="array" ref="G259">_xll.SNL.Clients.Office.Excel.Functions.SPG($A259, "SP_ROA", G$3)</f>
        <v>1.0850068199902201</v>
      </c>
      <c r="H259" s="9" cm="1">
        <f t="array" ref="H259">_xll.SNL.Clients.Office.Excel.Functions.SPG($A259, "SP_ROA", H$3)</f>
        <v>1.2155726316381801</v>
      </c>
      <c r="I259" s="9" cm="1">
        <f t="array" ref="I259">_xll.SNL.Clients.Office.Excel.Functions.SPG($A259, "SP_ROA", I$3)</f>
        <v>1.28929264685682</v>
      </c>
      <c r="J259" s="9" cm="1">
        <f t="array" ref="J259">_xll.SNL.Clients.Office.Excel.Functions.SPG($A259, "SP_ROA", J$3)</f>
        <v>1.2481241156415901</v>
      </c>
    </row>
    <row r="260" spans="1:10" x14ac:dyDescent="0.3">
      <c r="A260" s="11" t="s">
        <v>1279</v>
      </c>
      <c r="B260" s="9" cm="1">
        <f t="array" ref="B260">_xll.SNL.Clients.Office.Excel.Functions.SPG($A260, "SP_ROA", B$3)</f>
        <v>3.5238190695743099</v>
      </c>
      <c r="C260" s="9" cm="1">
        <f t="array" ref="C260">_xll.SNL.Clients.Office.Excel.Functions.SPG($A260, "SP_ROA", C$3)</f>
        <v>1.4832351037012099</v>
      </c>
      <c r="D260" s="9" cm="1">
        <f t="array" ref="D260">_xll.SNL.Clients.Office.Excel.Functions.SPG($A260, "SP_ROA", D$3)</f>
        <v>4.8097358477177199</v>
      </c>
      <c r="E260" s="9" cm="1">
        <f t="array" ref="E260">_xll.SNL.Clients.Office.Excel.Functions.SPG($A260, "SP_ROA", E$3)</f>
        <v>1.34531365922018</v>
      </c>
      <c r="F260" s="9" cm="1">
        <f t="array" ref="F260">_xll.SNL.Clients.Office.Excel.Functions.SPG($A260, "SP_ROA", F$3)</f>
        <v>4.72989244983264</v>
      </c>
      <c r="G260" s="9" cm="1">
        <f t="array" ref="G260">_xll.SNL.Clients.Office.Excel.Functions.SPG($A260, "SP_ROA", G$3)</f>
        <v>2.8823161360934102</v>
      </c>
      <c r="H260" s="9" cm="1">
        <f t="array" ref="H260">_xll.SNL.Clients.Office.Excel.Functions.SPG($A260, "SP_ROA", H$3)</f>
        <v>0.80534652101020499</v>
      </c>
      <c r="I260" s="9" cm="1">
        <f t="array" ref="I260">_xll.SNL.Clients.Office.Excel.Functions.SPG($A260, "SP_ROA", I$3)</f>
        <v>2.4274023282769002</v>
      </c>
      <c r="J260" s="9" cm="1">
        <f t="array" ref="J260">_xll.SNL.Clients.Office.Excel.Functions.SPG($A260, "SP_ROA", J$3)</f>
        <v>3.16156123843639</v>
      </c>
    </row>
    <row r="261" spans="1:10" x14ac:dyDescent="0.3">
      <c r="A261" s="11" t="s">
        <v>1280</v>
      </c>
      <c r="B261" s="9" cm="1">
        <f t="array" ref="B261">_xll.SNL.Clients.Office.Excel.Functions.SPG($A261, "SP_ROA", B$3)</f>
        <v>1.752</v>
      </c>
      <c r="C261" s="9" cm="1">
        <f t="array" ref="C261">_xll.SNL.Clients.Office.Excel.Functions.SPG($A261, "SP_ROA", C$3)</f>
        <v>2.1259999999999999</v>
      </c>
      <c r="D261" s="9" cm="1">
        <f t="array" ref="D261">_xll.SNL.Clients.Office.Excel.Functions.SPG($A261, "SP_ROA", D$3)</f>
        <v>0.99099999999999999</v>
      </c>
      <c r="E261" s="9" cm="1">
        <f t="array" ref="E261">_xll.SNL.Clients.Office.Excel.Functions.SPG($A261, "SP_ROA", E$3)</f>
        <v>4.8810000000000002</v>
      </c>
      <c r="F261" s="9" cm="1">
        <f t="array" ref="F261">_xll.SNL.Clients.Office.Excel.Functions.SPG($A261, "SP_ROA", F$3)</f>
        <v>3.6669999999999998</v>
      </c>
      <c r="G261" s="9" cm="1">
        <f t="array" ref="G261">_xll.SNL.Clients.Office.Excel.Functions.SPG($A261, "SP_ROA", G$3)</f>
        <v>2.6269999999999998</v>
      </c>
      <c r="H261" s="9" cm="1">
        <f t="array" ref="H261">_xll.SNL.Clients.Office.Excel.Functions.SPG($A261, "SP_ROA", H$3)</f>
        <v>5.8280000000000003</v>
      </c>
      <c r="I261" s="9" cm="1">
        <f t="array" ref="I261">_xll.SNL.Clients.Office.Excel.Functions.SPG($A261, "SP_ROA", I$3)</f>
        <v>6.6710000000000003</v>
      </c>
      <c r="J261" s="9" cm="1">
        <f t="array" ref="J261">_xll.SNL.Clients.Office.Excel.Functions.SPG($A261, "SP_ROA", J$3)</f>
        <v>9.1929999999999996</v>
      </c>
    </row>
    <row r="262" spans="1:10" x14ac:dyDescent="0.3">
      <c r="A262" s="11" t="s">
        <v>1281</v>
      </c>
      <c r="B262" s="9" t="str" cm="1">
        <f t="array" ref="B262">_xll.SNL.Clients.Office.Excel.Functions.SPG($A262, "SP_ROA", B$3)</f>
        <v>NA</v>
      </c>
      <c r="C262" s="9" cm="1">
        <f t="array" ref="C262">_xll.SNL.Clients.Office.Excel.Functions.SPG($A262, "SP_ROA", C$3)</f>
        <v>8.7159999999999993</v>
      </c>
      <c r="D262" s="9" cm="1">
        <f t="array" ref="D262">_xll.SNL.Clients.Office.Excel.Functions.SPG($A262, "SP_ROA", D$3)</f>
        <v>4.5940000000000003</v>
      </c>
      <c r="E262" s="9" cm="1">
        <f t="array" ref="E262">_xll.SNL.Clients.Office.Excel.Functions.SPG($A262, "SP_ROA", E$3)</f>
        <v>6.4829999999999997</v>
      </c>
      <c r="F262" s="9" cm="1">
        <f t="array" ref="F262">_xll.SNL.Clients.Office.Excel.Functions.SPG($A262, "SP_ROA", F$3)</f>
        <v>6.133</v>
      </c>
      <c r="G262" s="9" cm="1">
        <f t="array" ref="G262">_xll.SNL.Clients.Office.Excel.Functions.SPG($A262, "SP_ROA", G$3)</f>
        <v>10.877000000000001</v>
      </c>
      <c r="H262" s="9" cm="1">
        <f t="array" ref="H262">_xll.SNL.Clients.Office.Excel.Functions.SPG($A262, "SP_ROA", H$3)</f>
        <v>4.492</v>
      </c>
      <c r="I262" s="9" cm="1">
        <f t="array" ref="I262">_xll.SNL.Clients.Office.Excel.Functions.SPG($A262, "SP_ROA", I$3)</f>
        <v>6.1879999999999997</v>
      </c>
      <c r="J262" s="9" cm="1">
        <f t="array" ref="J262">_xll.SNL.Clients.Office.Excel.Functions.SPG($A262, "SP_ROA", J$3)</f>
        <v>4.66</v>
      </c>
    </row>
    <row r="263" spans="1:10" x14ac:dyDescent="0.3">
      <c r="A263" s="11" t="s">
        <v>1282</v>
      </c>
      <c r="B263" s="9" cm="1">
        <f t="array" ref="B263">_xll.SNL.Clients.Office.Excel.Functions.SPG($A263, "SP_ROA", B$3)</f>
        <v>4.5730308403612403</v>
      </c>
      <c r="C263" s="9" cm="1">
        <f t="array" ref="C263">_xll.SNL.Clients.Office.Excel.Functions.SPG($A263, "SP_ROA", C$3)</f>
        <v>4.7854719538944499</v>
      </c>
      <c r="D263" s="9" cm="1">
        <f t="array" ref="D263">_xll.SNL.Clients.Office.Excel.Functions.SPG($A263, "SP_ROA", D$3)</f>
        <v>4.9907230656070398</v>
      </c>
      <c r="E263" s="9" cm="1">
        <f t="array" ref="E263">_xll.SNL.Clients.Office.Excel.Functions.SPG($A263, "SP_ROA", E$3)</f>
        <v>5.2441844228072503</v>
      </c>
      <c r="F263" s="9" cm="1">
        <f t="array" ref="F263">_xll.SNL.Clients.Office.Excel.Functions.SPG($A263, "SP_ROA", F$3)</f>
        <v>3.0600714315264002</v>
      </c>
      <c r="G263" s="9" cm="1">
        <f t="array" ref="G263">_xll.SNL.Clients.Office.Excel.Functions.SPG($A263, "SP_ROA", G$3)</f>
        <v>2.4385641476989699</v>
      </c>
      <c r="H263" s="9" cm="1">
        <f t="array" ref="H263">_xll.SNL.Clients.Office.Excel.Functions.SPG($A263, "SP_ROA", H$3)</f>
        <v>3.9898571092166399</v>
      </c>
      <c r="I263" s="9" cm="1">
        <f t="array" ref="I263">_xll.SNL.Clients.Office.Excel.Functions.SPG($A263, "SP_ROA", I$3)</f>
        <v>2.6327255150637598</v>
      </c>
      <c r="J263" s="9" cm="1">
        <f t="array" ref="J263">_xll.SNL.Clients.Office.Excel.Functions.SPG($A263, "SP_ROA", J$3)</f>
        <v>1.57664713651814</v>
      </c>
    </row>
    <row r="264" spans="1:10" x14ac:dyDescent="0.3">
      <c r="A264" s="11" t="s">
        <v>1283</v>
      </c>
      <c r="B264" s="9" cm="1">
        <f t="array" ref="B264">_xll.SNL.Clients.Office.Excel.Functions.SPG($A264, "SP_ROA", B$3)</f>
        <v>5.3970000000000002</v>
      </c>
      <c r="C264" s="9" cm="1">
        <f t="array" ref="C264">_xll.SNL.Clients.Office.Excel.Functions.SPG($A264, "SP_ROA", C$3)</f>
        <v>3.8119999999999998</v>
      </c>
      <c r="D264" s="9" cm="1">
        <f t="array" ref="D264">_xll.SNL.Clients.Office.Excel.Functions.SPG($A264, "SP_ROA", D$3)</f>
        <v>1.9</v>
      </c>
      <c r="E264" s="9" cm="1">
        <f t="array" ref="E264">_xll.SNL.Clients.Office.Excel.Functions.SPG($A264, "SP_ROA", E$3)</f>
        <v>2.2440000000000002</v>
      </c>
      <c r="F264" s="9" cm="1">
        <f t="array" ref="F264">_xll.SNL.Clients.Office.Excel.Functions.SPG($A264, "SP_ROA", F$3)</f>
        <v>4.7270000000000003</v>
      </c>
      <c r="G264" s="9" cm="1">
        <f t="array" ref="G264">_xll.SNL.Clients.Office.Excel.Functions.SPG($A264, "SP_ROA", G$3)</f>
        <v>3.556</v>
      </c>
      <c r="H264" s="9" cm="1">
        <f t="array" ref="H264">_xll.SNL.Clients.Office.Excel.Functions.SPG($A264, "SP_ROA", H$3)</f>
        <v>1.976</v>
      </c>
      <c r="I264" s="9" cm="1">
        <f t="array" ref="I264">_xll.SNL.Clients.Office.Excel.Functions.SPG($A264, "SP_ROA", I$3)</f>
        <v>2.202</v>
      </c>
      <c r="J264" s="9" cm="1">
        <f t="array" ref="J264">_xll.SNL.Clients.Office.Excel.Functions.SPG($A264, "SP_ROA", J$3)</f>
        <v>4.9400000000000004</v>
      </c>
    </row>
    <row r="265" spans="1:10" x14ac:dyDescent="0.3">
      <c r="A265" s="11" t="s">
        <v>1284</v>
      </c>
      <c r="B265" s="9" cm="1">
        <f t="array" ref="B265">_xll.SNL.Clients.Office.Excel.Functions.SPG($A265, "SP_ROA", B$3)</f>
        <v>7.8879999999999999</v>
      </c>
      <c r="C265" s="9" cm="1">
        <f t="array" ref="C265">_xll.SNL.Clients.Office.Excel.Functions.SPG($A265, "SP_ROA", C$3)</f>
        <v>4.7590000000000003</v>
      </c>
      <c r="D265" s="9" cm="1">
        <f t="array" ref="D265">_xll.SNL.Clients.Office.Excel.Functions.SPG($A265, "SP_ROA", D$3)</f>
        <v>6.6379999999999999</v>
      </c>
      <c r="E265" s="9" cm="1">
        <f t="array" ref="E265">_xll.SNL.Clients.Office.Excel.Functions.SPG($A265, "SP_ROA", E$3)</f>
        <v>6.335</v>
      </c>
      <c r="F265" s="9" cm="1">
        <f t="array" ref="F265">_xll.SNL.Clients.Office.Excel.Functions.SPG($A265, "SP_ROA", F$3)</f>
        <v>5.633</v>
      </c>
      <c r="G265" s="9" cm="1">
        <f t="array" ref="G265">_xll.SNL.Clients.Office.Excel.Functions.SPG($A265, "SP_ROA", G$3)</f>
        <v>3.44</v>
      </c>
      <c r="H265" s="9" cm="1">
        <f t="array" ref="H265">_xll.SNL.Clients.Office.Excel.Functions.SPG($A265, "SP_ROA", H$3)</f>
        <v>4.6159999999999997</v>
      </c>
      <c r="I265" s="9" cm="1">
        <f t="array" ref="I265">_xll.SNL.Clients.Office.Excel.Functions.SPG($A265, "SP_ROA", I$3)</f>
        <v>3.5870000000000002</v>
      </c>
      <c r="J265" s="9" cm="1">
        <f t="array" ref="J265">_xll.SNL.Clients.Office.Excel.Functions.SPG($A265, "SP_ROA", J$3)</f>
        <v>4.6340000000000003</v>
      </c>
    </row>
    <row r="266" spans="1:10" x14ac:dyDescent="0.3">
      <c r="A266" s="11" t="s">
        <v>1285</v>
      </c>
      <c r="B266" s="9" cm="1">
        <f t="array" ref="B266">_xll.SNL.Clients.Office.Excel.Functions.SPG($A266, "SP_ROA", B$3)</f>
        <v>5.883</v>
      </c>
      <c r="C266" s="9" cm="1">
        <f t="array" ref="C266">_xll.SNL.Clients.Office.Excel.Functions.SPG($A266, "SP_ROA", C$3)</f>
        <v>6.3529999999999998</v>
      </c>
      <c r="D266" s="9" cm="1">
        <f t="array" ref="D266">_xll.SNL.Clients.Office.Excel.Functions.SPG($A266, "SP_ROA", D$3)</f>
        <v>6.2779999999999996</v>
      </c>
      <c r="E266" s="9" cm="1">
        <f t="array" ref="E266">_xll.SNL.Clients.Office.Excel.Functions.SPG($A266, "SP_ROA", E$3)</f>
        <v>6.1130000000000004</v>
      </c>
      <c r="F266" s="9" cm="1">
        <f t="array" ref="F266">_xll.SNL.Clients.Office.Excel.Functions.SPG($A266, "SP_ROA", F$3)</f>
        <v>5.3369999999999997</v>
      </c>
      <c r="G266" s="9" cm="1">
        <f t="array" ref="G266">_xll.SNL.Clients.Office.Excel.Functions.SPG($A266, "SP_ROA", G$3)</f>
        <v>6.5439999999999996</v>
      </c>
      <c r="H266" s="9" cm="1">
        <f t="array" ref="H266">_xll.SNL.Clients.Office.Excel.Functions.SPG($A266, "SP_ROA", H$3)</f>
        <v>6.173</v>
      </c>
      <c r="I266" s="9" cm="1">
        <f t="array" ref="I266">_xll.SNL.Clients.Office.Excel.Functions.SPG($A266, "SP_ROA", I$3)</f>
        <v>6.3840000000000003</v>
      </c>
      <c r="J266" s="9" cm="1">
        <f t="array" ref="J266">_xll.SNL.Clients.Office.Excel.Functions.SPG($A266, "SP_ROA", J$3)</f>
        <v>5.3360000000000003</v>
      </c>
    </row>
    <row r="267" spans="1:10" x14ac:dyDescent="0.3">
      <c r="A267" s="11" t="s">
        <v>1286</v>
      </c>
      <c r="B267" s="9" cm="1">
        <f t="array" ref="B267">_xll.SNL.Clients.Office.Excel.Functions.SPG($A267, "SP_ROA", B$3)</f>
        <v>2.077</v>
      </c>
      <c r="C267" s="9" cm="1">
        <f t="array" ref="C267">_xll.SNL.Clients.Office.Excel.Functions.SPG($A267, "SP_ROA", C$3)</f>
        <v>2.2309999999999999</v>
      </c>
      <c r="D267" s="9" cm="1">
        <f t="array" ref="D267">_xll.SNL.Clients.Office.Excel.Functions.SPG($A267, "SP_ROA", D$3)</f>
        <v>1.34</v>
      </c>
      <c r="E267" s="9" cm="1">
        <f t="array" ref="E267">_xll.SNL.Clients.Office.Excel.Functions.SPG($A267, "SP_ROA", E$3)</f>
        <v>1.6359999999999999</v>
      </c>
      <c r="F267" s="9" cm="1">
        <f t="array" ref="F267">_xll.SNL.Clients.Office.Excel.Functions.SPG($A267, "SP_ROA", F$3)</f>
        <v>2.512</v>
      </c>
      <c r="G267" s="9" cm="1">
        <f t="array" ref="G267">_xll.SNL.Clients.Office.Excel.Functions.SPG($A267, "SP_ROA", G$3)</f>
        <v>2.58</v>
      </c>
      <c r="H267" s="9" cm="1">
        <f t="array" ref="H267">_xll.SNL.Clients.Office.Excel.Functions.SPG($A267, "SP_ROA", H$3)</f>
        <v>1.8740000000000001</v>
      </c>
      <c r="I267" s="9" cm="1">
        <f t="array" ref="I267">_xll.SNL.Clients.Office.Excel.Functions.SPG($A267, "SP_ROA", I$3)</f>
        <v>1.208</v>
      </c>
      <c r="J267" s="9" cm="1">
        <f t="array" ref="J267">_xll.SNL.Clients.Office.Excel.Functions.SPG($A267, "SP_ROA", J$3)</f>
        <v>2.7610000000000001</v>
      </c>
    </row>
    <row r="268" spans="1:10" x14ac:dyDescent="0.3">
      <c r="A268" s="11" t="s">
        <v>1287</v>
      </c>
      <c r="B268" s="9" cm="1">
        <f t="array" ref="B268">_xll.SNL.Clients.Office.Excel.Functions.SPG($A268, "SP_ROA", B$3)</f>
        <v>4.6159999999999997</v>
      </c>
      <c r="C268" s="9" cm="1">
        <f t="array" ref="C268">_xll.SNL.Clients.Office.Excel.Functions.SPG($A268, "SP_ROA", C$3)</f>
        <v>5.8159999999999998</v>
      </c>
      <c r="D268" s="9" cm="1">
        <f t="array" ref="D268">_xll.SNL.Clients.Office.Excel.Functions.SPG($A268, "SP_ROA", D$3)</f>
        <v>6.8319999999999999</v>
      </c>
      <c r="E268" s="9" cm="1">
        <f t="array" ref="E268">_xll.SNL.Clients.Office.Excel.Functions.SPG($A268, "SP_ROA", E$3)</f>
        <v>8.1669999999999998</v>
      </c>
      <c r="F268" s="9" cm="1">
        <f t="array" ref="F268">_xll.SNL.Clients.Office.Excel.Functions.SPG($A268, "SP_ROA", F$3)</f>
        <v>7.0049999999999999</v>
      </c>
      <c r="G268" s="9" cm="1">
        <f t="array" ref="G268">_xll.SNL.Clients.Office.Excel.Functions.SPG($A268, "SP_ROA", G$3)</f>
        <v>6.008</v>
      </c>
      <c r="H268" s="9" cm="1">
        <f t="array" ref="H268">_xll.SNL.Clients.Office.Excel.Functions.SPG($A268, "SP_ROA", H$3)</f>
        <v>7.61</v>
      </c>
      <c r="I268" s="9" cm="1">
        <f t="array" ref="I268">_xll.SNL.Clients.Office.Excel.Functions.SPG($A268, "SP_ROA", I$3)</f>
        <v>7.3769999999999998</v>
      </c>
      <c r="J268" s="9" cm="1">
        <f t="array" ref="J268">_xll.SNL.Clients.Office.Excel.Functions.SPG($A268, "SP_ROA", J$3)</f>
        <v>4.202</v>
      </c>
    </row>
    <row r="269" spans="1:10" x14ac:dyDescent="0.3">
      <c r="A269" s="11" t="s">
        <v>1288</v>
      </c>
      <c r="B269" s="9" cm="1">
        <f t="array" ref="B269">_xll.SNL.Clients.Office.Excel.Functions.SPG($A269, "SP_ROA", B$3)</f>
        <v>8.2579999999999991</v>
      </c>
      <c r="C269" s="9" cm="1">
        <f t="array" ref="C269">_xll.SNL.Clients.Office.Excel.Functions.SPG($A269, "SP_ROA", C$3)</f>
        <v>6.1740000000000004</v>
      </c>
      <c r="D269" s="9" cm="1">
        <f t="array" ref="D269">_xll.SNL.Clients.Office.Excel.Functions.SPG($A269, "SP_ROA", D$3)</f>
        <v>6.6420000000000003</v>
      </c>
      <c r="E269" s="9" cm="1">
        <f t="array" ref="E269">_xll.SNL.Clients.Office.Excel.Functions.SPG($A269, "SP_ROA", E$3)</f>
        <v>7</v>
      </c>
      <c r="F269" s="9" cm="1">
        <f t="array" ref="F269">_xll.SNL.Clients.Office.Excel.Functions.SPG($A269, "SP_ROA", F$3)</f>
        <v>6.3529999999999998</v>
      </c>
      <c r="G269" s="9" cm="1">
        <f t="array" ref="G269">_xll.SNL.Clients.Office.Excel.Functions.SPG($A269, "SP_ROA", G$3)</f>
        <v>14.942</v>
      </c>
      <c r="H269" s="9" cm="1">
        <f t="array" ref="H269">_xll.SNL.Clients.Office.Excel.Functions.SPG($A269, "SP_ROA", H$3)</f>
        <v>5.923</v>
      </c>
      <c r="I269" s="9" cm="1">
        <f t="array" ref="I269">_xll.SNL.Clients.Office.Excel.Functions.SPG($A269, "SP_ROA", I$3)</f>
        <v>8.9049999999999994</v>
      </c>
      <c r="J269" s="9" cm="1">
        <f t="array" ref="J269">_xll.SNL.Clients.Office.Excel.Functions.SPG($A269, "SP_ROA", J$3)</f>
        <v>11.349</v>
      </c>
    </row>
    <row r="270" spans="1:10" x14ac:dyDescent="0.3">
      <c r="A270" s="11" t="s">
        <v>1289</v>
      </c>
      <c r="B270" s="9" cm="1">
        <f t="array" ref="B270">_xll.SNL.Clients.Office.Excel.Functions.SPG($A270, "SP_ROA", B$3)</f>
        <v>7.2859999999999996</v>
      </c>
      <c r="C270" s="9" cm="1">
        <f t="array" ref="C270">_xll.SNL.Clients.Office.Excel.Functions.SPG($A270, "SP_ROA", C$3)</f>
        <v>5.6470000000000002</v>
      </c>
      <c r="D270" s="9" cm="1">
        <f t="array" ref="D270">_xll.SNL.Clients.Office.Excel.Functions.SPG($A270, "SP_ROA", D$3)</f>
        <v>9.5020000000000007</v>
      </c>
      <c r="E270" s="9" cm="1">
        <f t="array" ref="E270">_xll.SNL.Clients.Office.Excel.Functions.SPG($A270, "SP_ROA", E$3)</f>
        <v>10.757999999999999</v>
      </c>
      <c r="F270" s="9" cm="1">
        <f t="array" ref="F270">_xll.SNL.Clients.Office.Excel.Functions.SPG($A270, "SP_ROA", F$3)</f>
        <v>9.0419999999999998</v>
      </c>
      <c r="G270" s="9" cm="1">
        <f t="array" ref="G270">_xll.SNL.Clients.Office.Excel.Functions.SPG($A270, "SP_ROA", G$3)</f>
        <v>5.6710000000000003</v>
      </c>
      <c r="H270" s="9" cm="1">
        <f t="array" ref="H270">_xll.SNL.Clients.Office.Excel.Functions.SPG($A270, "SP_ROA", H$3)</f>
        <v>11.417999999999999</v>
      </c>
      <c r="I270" s="9" cm="1">
        <f t="array" ref="I270">_xll.SNL.Clients.Office.Excel.Functions.SPG($A270, "SP_ROA", I$3)</f>
        <v>12.156000000000001</v>
      </c>
      <c r="J270" s="9" cm="1">
        <f t="array" ref="J270">_xll.SNL.Clients.Office.Excel.Functions.SPG($A270, "SP_ROA", J$3)</f>
        <v>8.5449999999999999</v>
      </c>
    </row>
    <row r="271" spans="1:10" x14ac:dyDescent="0.3">
      <c r="A271" s="11" t="s">
        <v>1290</v>
      </c>
      <c r="B271" s="9" cm="1">
        <f t="array" ref="B271">_xll.SNL.Clients.Office.Excel.Functions.SPG($A271, "SP_ROA", B$3)</f>
        <v>-2.52463736020374</v>
      </c>
      <c r="C271" s="9" cm="1">
        <f t="array" ref="C271">_xll.SNL.Clients.Office.Excel.Functions.SPG($A271, "SP_ROA", C$3)</f>
        <v>3.1853387149558201</v>
      </c>
      <c r="D271" s="9" cm="1">
        <f t="array" ref="D271">_xll.SNL.Clients.Office.Excel.Functions.SPG($A271, "SP_ROA", D$3)</f>
        <v>2.4865041714379199</v>
      </c>
      <c r="E271" s="9" cm="1">
        <f t="array" ref="E271">_xll.SNL.Clients.Office.Excel.Functions.SPG($A271, "SP_ROA", E$3)</f>
        <v>2.93682537943126</v>
      </c>
      <c r="F271" s="9" cm="1">
        <f t="array" ref="F271">_xll.SNL.Clients.Office.Excel.Functions.SPG($A271, "SP_ROA", F$3)</f>
        <v>1.25378296584522</v>
      </c>
      <c r="G271" s="9" cm="1">
        <f t="array" ref="G271">_xll.SNL.Clients.Office.Excel.Functions.SPG($A271, "SP_ROA", G$3)</f>
        <v>8.0324716940824601</v>
      </c>
      <c r="H271" s="9" cm="1">
        <f t="array" ref="H271">_xll.SNL.Clients.Office.Excel.Functions.SPG($A271, "SP_ROA", H$3)</f>
        <v>1.3298300176953199</v>
      </c>
      <c r="I271" s="9" cm="1">
        <f t="array" ref="I271">_xll.SNL.Clients.Office.Excel.Functions.SPG($A271, "SP_ROA", I$3)</f>
        <v>-6.1808752712070696</v>
      </c>
      <c r="J271" s="9" cm="1">
        <f t="array" ref="J271">_xll.SNL.Clients.Office.Excel.Functions.SPG($A271, "SP_ROA", J$3)</f>
        <v>1.3690105787181099</v>
      </c>
    </row>
    <row r="272" spans="1:10" x14ac:dyDescent="0.3">
      <c r="A272" s="11" t="s">
        <v>1291</v>
      </c>
      <c r="B272" s="9" cm="1">
        <f t="array" ref="B272">_xll.SNL.Clients.Office.Excel.Functions.SPG($A272, "SP_ROA", B$3)</f>
        <v>5.0250000000000004</v>
      </c>
      <c r="C272" s="9" cm="1">
        <f t="array" ref="C272">_xll.SNL.Clients.Office.Excel.Functions.SPG($A272, "SP_ROA", C$3)</f>
        <v>4.7060000000000004</v>
      </c>
      <c r="D272" s="9" cm="1">
        <f t="array" ref="D272">_xll.SNL.Clients.Office.Excel.Functions.SPG($A272, "SP_ROA", D$3)</f>
        <v>5.5179999999999998</v>
      </c>
      <c r="E272" s="9" cm="1">
        <f t="array" ref="E272">_xll.SNL.Clients.Office.Excel.Functions.SPG($A272, "SP_ROA", E$3)</f>
        <v>6.3150000000000004</v>
      </c>
      <c r="F272" s="9" cm="1">
        <f t="array" ref="F272">_xll.SNL.Clients.Office.Excel.Functions.SPG($A272, "SP_ROA", F$3)</f>
        <v>5.5090000000000003</v>
      </c>
      <c r="G272" s="9" cm="1">
        <f t="array" ref="G272">_xll.SNL.Clients.Office.Excel.Functions.SPG($A272, "SP_ROA", G$3)</f>
        <v>6.5179999999999998</v>
      </c>
      <c r="H272" s="9" cm="1">
        <f t="array" ref="H272">_xll.SNL.Clients.Office.Excel.Functions.SPG($A272, "SP_ROA", H$3)</f>
        <v>4.2510000000000003</v>
      </c>
      <c r="I272" s="9" cm="1">
        <f t="array" ref="I272">_xll.SNL.Clients.Office.Excel.Functions.SPG($A272, "SP_ROA", I$3)</f>
        <v>4.4660000000000002</v>
      </c>
      <c r="J272" s="9" cm="1">
        <f t="array" ref="J272">_xll.SNL.Clients.Office.Excel.Functions.SPG($A272, "SP_ROA", J$3)</f>
        <v>3.3690000000000002</v>
      </c>
    </row>
    <row r="273" spans="1:10" x14ac:dyDescent="0.3">
      <c r="A273" s="11" t="s">
        <v>1292</v>
      </c>
      <c r="B273" s="9" cm="1">
        <f t="array" ref="B273">_xll.SNL.Clients.Office.Excel.Functions.SPG($A273, "SP_ROA", B$3)</f>
        <v>6.1020000000000003</v>
      </c>
      <c r="C273" s="9" cm="1">
        <f t="array" ref="C273">_xll.SNL.Clients.Office.Excel.Functions.SPG($A273, "SP_ROA", C$3)</f>
        <v>2.5129999999999999</v>
      </c>
      <c r="D273" s="9" cm="1">
        <f t="array" ref="D273">_xll.SNL.Clients.Office.Excel.Functions.SPG($A273, "SP_ROA", D$3)</f>
        <v>3.8730000000000002</v>
      </c>
      <c r="E273" s="9" cm="1">
        <f t="array" ref="E273">_xll.SNL.Clients.Office.Excel.Functions.SPG($A273, "SP_ROA", E$3)</f>
        <v>3.2109999999999999</v>
      </c>
      <c r="F273" s="9" cm="1">
        <f t="array" ref="F273">_xll.SNL.Clients.Office.Excel.Functions.SPG($A273, "SP_ROA", F$3)</f>
        <v>5.6260000000000003</v>
      </c>
      <c r="G273" s="9" cm="1">
        <f t="array" ref="G273">_xll.SNL.Clients.Office.Excel.Functions.SPG($A273, "SP_ROA", G$3)</f>
        <v>3.0529999999999999</v>
      </c>
      <c r="H273" s="9" cm="1">
        <f t="array" ref="H273">_xll.SNL.Clients.Office.Excel.Functions.SPG($A273, "SP_ROA", H$3)</f>
        <v>2.8050000000000002</v>
      </c>
      <c r="I273" s="9" cm="1">
        <f t="array" ref="I273">_xll.SNL.Clients.Office.Excel.Functions.SPG($A273, "SP_ROA", I$3)</f>
        <v>3.1280000000000001</v>
      </c>
      <c r="J273" s="9" cm="1">
        <f t="array" ref="J273">_xll.SNL.Clients.Office.Excel.Functions.SPG($A273, "SP_ROA", J$3)</f>
        <v>4.9420000000000002</v>
      </c>
    </row>
    <row r="274" spans="1:10" x14ac:dyDescent="0.3">
      <c r="A274" s="11" t="s">
        <v>1293</v>
      </c>
      <c r="B274" s="9" cm="1">
        <f t="array" ref="B274">_xll.SNL.Clients.Office.Excel.Functions.SPG($A274, "SP_ROA", B$3)</f>
        <v>-9.5969999999999995</v>
      </c>
      <c r="C274" s="9" cm="1">
        <f t="array" ref="C274">_xll.SNL.Clients.Office.Excel.Functions.SPG($A274, "SP_ROA", C$3)</f>
        <v>-4.9059999999999997</v>
      </c>
      <c r="D274" s="9" cm="1">
        <f t="array" ref="D274">_xll.SNL.Clients.Office.Excel.Functions.SPG($A274, "SP_ROA", D$3)</f>
        <v>-6.55</v>
      </c>
      <c r="E274" s="9" cm="1">
        <f t="array" ref="E274">_xll.SNL.Clients.Office.Excel.Functions.SPG($A274, "SP_ROA", E$3)</f>
        <v>-1.101</v>
      </c>
      <c r="F274" s="9" cm="1">
        <f t="array" ref="F274">_xll.SNL.Clients.Office.Excel.Functions.SPG($A274, "SP_ROA", F$3)</f>
        <v>2.702</v>
      </c>
      <c r="G274" s="9" cm="1">
        <f t="array" ref="G274">_xll.SNL.Clients.Office.Excel.Functions.SPG($A274, "SP_ROA", G$3)</f>
        <v>-0.42399999999999999</v>
      </c>
      <c r="H274" s="9" cm="1">
        <f t="array" ref="H274">_xll.SNL.Clients.Office.Excel.Functions.SPG($A274, "SP_ROA", H$3)</f>
        <v>19.687999999999999</v>
      </c>
      <c r="I274" s="9" cm="1">
        <f t="array" ref="I274">_xll.SNL.Clients.Office.Excel.Functions.SPG($A274, "SP_ROA", I$3)</f>
        <v>7.4340000000000002</v>
      </c>
      <c r="J274" s="9" cm="1">
        <f t="array" ref="J274">_xll.SNL.Clients.Office.Excel.Functions.SPG($A274, "SP_ROA", J$3)</f>
        <v>9.6440000000000001</v>
      </c>
    </row>
    <row r="275" spans="1:10" x14ac:dyDescent="0.3">
      <c r="A275" s="11" t="s">
        <v>1294</v>
      </c>
      <c r="B275" s="9" cm="1">
        <f t="array" ref="B275">_xll.SNL.Clients.Office.Excel.Functions.SPG($A275, "SP_ROA", B$3)</f>
        <v>4.6870000000000003</v>
      </c>
      <c r="C275" s="9" cm="1">
        <f t="array" ref="C275">_xll.SNL.Clients.Office.Excel.Functions.SPG($A275, "SP_ROA", C$3)</f>
        <v>4.9400000000000004</v>
      </c>
      <c r="D275" s="9" cm="1">
        <f t="array" ref="D275">_xll.SNL.Clients.Office.Excel.Functions.SPG($A275, "SP_ROA", D$3)</f>
        <v>4.7089999999999996</v>
      </c>
      <c r="E275" s="9" cm="1">
        <f t="array" ref="E275">_xll.SNL.Clients.Office.Excel.Functions.SPG($A275, "SP_ROA", E$3)</f>
        <v>5.1550000000000002</v>
      </c>
      <c r="F275" s="9" cm="1">
        <f t="array" ref="F275">_xll.SNL.Clients.Office.Excel.Functions.SPG($A275, "SP_ROA", F$3)</f>
        <v>5.1479999999999997</v>
      </c>
      <c r="G275" s="9" cm="1">
        <f t="array" ref="G275">_xll.SNL.Clients.Office.Excel.Functions.SPG($A275, "SP_ROA", G$3)</f>
        <v>5.0259999999999998</v>
      </c>
      <c r="H275" s="9" cm="1">
        <f t="array" ref="H275">_xll.SNL.Clients.Office.Excel.Functions.SPG($A275, "SP_ROA", H$3)</f>
        <v>5.5979999999999999</v>
      </c>
      <c r="I275" s="9" cm="1">
        <f t="array" ref="I275">_xll.SNL.Clients.Office.Excel.Functions.SPG($A275, "SP_ROA", I$3)</f>
        <v>6.5220000000000002</v>
      </c>
      <c r="J275" s="9" cm="1">
        <f t="array" ref="J275">_xll.SNL.Clients.Office.Excel.Functions.SPG($A275, "SP_ROA", J$3)</f>
        <v>6.55</v>
      </c>
    </row>
    <row r="276" spans="1:10" x14ac:dyDescent="0.3">
      <c r="A276" s="11" t="s">
        <v>1295</v>
      </c>
      <c r="B276" s="9" cm="1">
        <f t="array" ref="B276">_xll.SNL.Clients.Office.Excel.Functions.SPG($A276, "SP_ROA", B$3)</f>
        <v>6.4530000000000003</v>
      </c>
      <c r="C276" s="9" cm="1">
        <f t="array" ref="C276">_xll.SNL.Clients.Office.Excel.Functions.SPG($A276, "SP_ROA", C$3)</f>
        <v>12.638</v>
      </c>
      <c r="D276" s="9" cm="1">
        <f t="array" ref="D276">_xll.SNL.Clients.Office.Excel.Functions.SPG($A276, "SP_ROA", D$3)</f>
        <v>5.867</v>
      </c>
      <c r="E276" s="9" cm="1">
        <f t="array" ref="E276">_xll.SNL.Clients.Office.Excel.Functions.SPG($A276, "SP_ROA", E$3)</f>
        <v>-0.64400000000000002</v>
      </c>
      <c r="F276" s="9" cm="1">
        <f t="array" ref="F276">_xll.SNL.Clients.Office.Excel.Functions.SPG($A276, "SP_ROA", F$3)</f>
        <v>1.929</v>
      </c>
      <c r="G276" s="9" cm="1">
        <f t="array" ref="G276">_xll.SNL.Clients.Office.Excel.Functions.SPG($A276, "SP_ROA", G$3)</f>
        <v>5.79</v>
      </c>
      <c r="H276" s="9" cm="1">
        <f t="array" ref="H276">_xll.SNL.Clients.Office.Excel.Functions.SPG($A276, "SP_ROA", H$3)</f>
        <v>5.3150000000000004</v>
      </c>
      <c r="I276" s="9" cm="1">
        <f t="array" ref="I276">_xll.SNL.Clients.Office.Excel.Functions.SPG($A276, "SP_ROA", I$3)</f>
        <v>3.1629999999999998</v>
      </c>
      <c r="J276" s="9" cm="1">
        <f t="array" ref="J276">_xll.SNL.Clients.Office.Excel.Functions.SPG($A276, "SP_ROA", J$3)</f>
        <v>1.4470000000000001</v>
      </c>
    </row>
    <row r="277" spans="1:10" x14ac:dyDescent="0.3">
      <c r="A277" s="11" t="s">
        <v>1296</v>
      </c>
      <c r="B277" s="9" cm="1">
        <f t="array" ref="B277">_xll.SNL.Clients.Office.Excel.Functions.SPG($A277, "SP_ROA", B$3)</f>
        <v>2.548</v>
      </c>
      <c r="C277" s="9" cm="1">
        <f t="array" ref="C277">_xll.SNL.Clients.Office.Excel.Functions.SPG($A277, "SP_ROA", C$3)</f>
        <v>2.5209999999999999</v>
      </c>
      <c r="D277" s="9" cm="1">
        <f t="array" ref="D277">_xll.SNL.Clients.Office.Excel.Functions.SPG($A277, "SP_ROA", D$3)</f>
        <v>3.8740000000000001</v>
      </c>
      <c r="E277" s="9" cm="1">
        <f t="array" ref="E277">_xll.SNL.Clients.Office.Excel.Functions.SPG($A277, "SP_ROA", E$3)</f>
        <v>5.3559999999999999</v>
      </c>
      <c r="F277" s="9" cm="1">
        <f t="array" ref="F277">_xll.SNL.Clients.Office.Excel.Functions.SPG($A277, "SP_ROA", F$3)</f>
        <v>3.0030000000000001</v>
      </c>
      <c r="G277" s="9" cm="1">
        <f t="array" ref="G277">_xll.SNL.Clients.Office.Excel.Functions.SPG($A277, "SP_ROA", G$3)</f>
        <v>3.3679999999999999</v>
      </c>
      <c r="H277" s="9" cm="1">
        <f t="array" ref="H277">_xll.SNL.Clients.Office.Excel.Functions.SPG($A277, "SP_ROA", H$3)</f>
        <v>4.2549999999999999</v>
      </c>
      <c r="I277" s="9" cm="1">
        <f t="array" ref="I277">_xll.SNL.Clients.Office.Excel.Functions.SPG($A277, "SP_ROA", I$3)</f>
        <v>5.3019999999999996</v>
      </c>
      <c r="J277" s="9" cm="1">
        <f t="array" ref="J277">_xll.SNL.Clients.Office.Excel.Functions.SPG($A277, "SP_ROA", J$3)</f>
        <v>3.4620000000000002</v>
      </c>
    </row>
    <row r="278" spans="1:10" x14ac:dyDescent="0.3">
      <c r="A278" s="11" t="s">
        <v>1297</v>
      </c>
      <c r="B278" s="9" cm="1">
        <f t="array" ref="B278">_xll.SNL.Clients.Office.Excel.Functions.SPG($A278, "SP_ROA", B$3)</f>
        <v>8.2739999999999991</v>
      </c>
      <c r="C278" s="9" cm="1">
        <f t="array" ref="C278">_xll.SNL.Clients.Office.Excel.Functions.SPG($A278, "SP_ROA", C$3)</f>
        <v>5.7969999999999997</v>
      </c>
      <c r="D278" s="9" cm="1">
        <f t="array" ref="D278">_xll.SNL.Clients.Office.Excel.Functions.SPG($A278, "SP_ROA", D$3)</f>
        <v>9.8879999999999999</v>
      </c>
      <c r="E278" s="9" cm="1">
        <f t="array" ref="E278">_xll.SNL.Clients.Office.Excel.Functions.SPG($A278, "SP_ROA", E$3)</f>
        <v>7.8120000000000003</v>
      </c>
      <c r="F278" s="9" cm="1">
        <f t="array" ref="F278">_xll.SNL.Clients.Office.Excel.Functions.SPG($A278, "SP_ROA", F$3)</f>
        <v>5.9720000000000004</v>
      </c>
      <c r="G278" s="9" cm="1">
        <f t="array" ref="G278">_xll.SNL.Clients.Office.Excel.Functions.SPG($A278, "SP_ROA", G$3)</f>
        <v>13.444000000000001</v>
      </c>
      <c r="H278" s="9" cm="1">
        <f t="array" ref="H278">_xll.SNL.Clients.Office.Excel.Functions.SPG($A278, "SP_ROA", H$3)</f>
        <v>4.556</v>
      </c>
      <c r="I278" s="9" cm="1">
        <f t="array" ref="I278">_xll.SNL.Clients.Office.Excel.Functions.SPG($A278, "SP_ROA", I$3)</f>
        <v>6.1289999999999996</v>
      </c>
      <c r="J278" s="9" cm="1">
        <f t="array" ref="J278">_xll.SNL.Clients.Office.Excel.Functions.SPG($A278, "SP_ROA", J$3)</f>
        <v>8.827</v>
      </c>
    </row>
    <row r="279" spans="1:10" x14ac:dyDescent="0.3">
      <c r="A279" s="11" t="s">
        <v>1298</v>
      </c>
      <c r="B279" s="9" cm="1">
        <f t="array" ref="B279">_xll.SNL.Clients.Office.Excel.Functions.SPG($A279, "SP_ROA", B$3)</f>
        <v>2.1819999999999999</v>
      </c>
      <c r="C279" s="9" cm="1">
        <f t="array" ref="C279">_xll.SNL.Clients.Office.Excel.Functions.SPG($A279, "SP_ROA", C$3)</f>
        <v>6.4459999999999997</v>
      </c>
      <c r="D279" s="9" cm="1">
        <f t="array" ref="D279">_xll.SNL.Clients.Office.Excel.Functions.SPG($A279, "SP_ROA", D$3)</f>
        <v>2.6269999999999998</v>
      </c>
      <c r="E279" s="9" cm="1">
        <f t="array" ref="E279">_xll.SNL.Clients.Office.Excel.Functions.SPG($A279, "SP_ROA", E$3)</f>
        <v>1.069</v>
      </c>
      <c r="F279" s="9" cm="1">
        <f t="array" ref="F279">_xll.SNL.Clients.Office.Excel.Functions.SPG($A279, "SP_ROA", F$3)</f>
        <v>0.55400000000000005</v>
      </c>
      <c r="G279" s="9" cm="1">
        <f t="array" ref="G279">_xll.SNL.Clients.Office.Excel.Functions.SPG($A279, "SP_ROA", G$3)</f>
        <v>2.1840000000000002</v>
      </c>
      <c r="H279" s="9" cm="1">
        <f t="array" ref="H279">_xll.SNL.Clients.Office.Excel.Functions.SPG($A279, "SP_ROA", H$3)</f>
        <v>1.7929999999999999</v>
      </c>
      <c r="I279" s="9" cm="1">
        <f t="array" ref="I279">_xll.SNL.Clients.Office.Excel.Functions.SPG($A279, "SP_ROA", I$3)</f>
        <v>1.46</v>
      </c>
      <c r="J279" s="9" cm="1">
        <f t="array" ref="J279">_xll.SNL.Clients.Office.Excel.Functions.SPG($A279, "SP_ROA", J$3)</f>
        <v>1.1990000000000001</v>
      </c>
    </row>
    <row r="280" spans="1:10" x14ac:dyDescent="0.3">
      <c r="A280" s="11" t="s">
        <v>1299</v>
      </c>
      <c r="B280" s="9" cm="1">
        <f t="array" ref="B280">_xll.SNL.Clients.Office.Excel.Functions.SPG($A280, "SP_ROA", B$3)</f>
        <v>9.7490000000000006</v>
      </c>
      <c r="C280" s="9" cm="1">
        <f t="array" ref="C280">_xll.SNL.Clients.Office.Excel.Functions.SPG($A280, "SP_ROA", C$3)</f>
        <v>11.103</v>
      </c>
      <c r="D280" s="9" cm="1">
        <f t="array" ref="D280">_xll.SNL.Clients.Office.Excel.Functions.SPG($A280, "SP_ROA", D$3)</f>
        <v>12.705</v>
      </c>
      <c r="E280" s="9" cm="1">
        <f t="array" ref="E280">_xll.SNL.Clients.Office.Excel.Functions.SPG($A280, "SP_ROA", E$3)</f>
        <v>12.022</v>
      </c>
      <c r="F280" s="9" cm="1">
        <f t="array" ref="F280">_xll.SNL.Clients.Office.Excel.Functions.SPG($A280, "SP_ROA", F$3)</f>
        <v>6.7619999999999996</v>
      </c>
      <c r="G280" s="9" cm="1">
        <f t="array" ref="G280">_xll.SNL.Clients.Office.Excel.Functions.SPG($A280, "SP_ROA", G$3)</f>
        <v>5.8209999999999997</v>
      </c>
      <c r="H280" s="9" cm="1">
        <f t="array" ref="H280">_xll.SNL.Clients.Office.Excel.Functions.SPG($A280, "SP_ROA", H$3)</f>
        <v>5.2080000000000002</v>
      </c>
      <c r="I280" s="9" cm="1">
        <f t="array" ref="I280">_xll.SNL.Clients.Office.Excel.Functions.SPG($A280, "SP_ROA", I$3)</f>
        <v>3.3780000000000001</v>
      </c>
      <c r="J280" s="9" cm="1">
        <f t="array" ref="J280">_xll.SNL.Clients.Office.Excel.Functions.SPG($A280, "SP_ROA", J$3)</f>
        <v>1.054</v>
      </c>
    </row>
    <row r="281" spans="1:10" x14ac:dyDescent="0.3">
      <c r="A281" s="11" t="s">
        <v>1300</v>
      </c>
      <c r="B281" s="9" cm="1">
        <f t="array" ref="B281">_xll.SNL.Clients.Office.Excel.Functions.SPG($A281, "SP_ROA", B$3)</f>
        <v>1.06924914714819</v>
      </c>
      <c r="C281" s="9" cm="1">
        <f t="array" ref="C281">_xll.SNL.Clients.Office.Excel.Functions.SPG($A281, "SP_ROA", C$3)</f>
        <v>1.18248132870472</v>
      </c>
      <c r="D281" s="9" cm="1">
        <f t="array" ref="D281">_xll.SNL.Clients.Office.Excel.Functions.SPG($A281, "SP_ROA", D$3)</f>
        <v>1.1845312768651799</v>
      </c>
      <c r="E281" s="9" cm="1">
        <f t="array" ref="E281">_xll.SNL.Clients.Office.Excel.Functions.SPG($A281, "SP_ROA", E$3)</f>
        <v>0.43616442361729202</v>
      </c>
      <c r="F281" s="9" cm="1">
        <f t="array" ref="F281">_xll.SNL.Clients.Office.Excel.Functions.SPG($A281, "SP_ROA", F$3)</f>
        <v>1.0262121087299301</v>
      </c>
      <c r="G281" s="9" cm="1">
        <f t="array" ref="G281">_xll.SNL.Clients.Office.Excel.Functions.SPG($A281, "SP_ROA", G$3)</f>
        <v>0.79699560206600895</v>
      </c>
      <c r="H281" s="9" cm="1">
        <f t="array" ref="H281">_xll.SNL.Clients.Office.Excel.Functions.SPG($A281, "SP_ROA", H$3)</f>
        <v>1.1221803555644501</v>
      </c>
      <c r="I281" s="9" cm="1">
        <f t="array" ref="I281">_xll.SNL.Clients.Office.Excel.Functions.SPG($A281, "SP_ROA", I$3)</f>
        <v>1.7378593274137599</v>
      </c>
      <c r="J281" s="9" cm="1">
        <f t="array" ref="J281">_xll.SNL.Clients.Office.Excel.Functions.SPG($A281, "SP_ROA", J$3)</f>
        <v>1.27741919093621</v>
      </c>
    </row>
    <row r="282" spans="1:10" x14ac:dyDescent="0.3">
      <c r="A282" s="11" t="s">
        <v>1301</v>
      </c>
      <c r="B282" s="9" cm="1">
        <f t="array" ref="B282">_xll.SNL.Clients.Office.Excel.Functions.SPG($A282, "SP_ROA", B$3)</f>
        <v>6.3259999999999996</v>
      </c>
      <c r="C282" s="9" cm="1">
        <f t="array" ref="C282">_xll.SNL.Clients.Office.Excel.Functions.SPG($A282, "SP_ROA", C$3)</f>
        <v>7.4279999999999999</v>
      </c>
      <c r="D282" s="9" cm="1">
        <f t="array" ref="D282">_xll.SNL.Clients.Office.Excel.Functions.SPG($A282, "SP_ROA", D$3)</f>
        <v>6.7460000000000004</v>
      </c>
      <c r="E282" s="9" cm="1">
        <f t="array" ref="E282">_xll.SNL.Clients.Office.Excel.Functions.SPG($A282, "SP_ROA", E$3)</f>
        <v>7.3220000000000001</v>
      </c>
      <c r="F282" s="9" cm="1">
        <f t="array" ref="F282">_xll.SNL.Clients.Office.Excel.Functions.SPG($A282, "SP_ROA", F$3)</f>
        <v>5.52</v>
      </c>
      <c r="G282" s="9" cm="1">
        <f t="array" ref="G282">_xll.SNL.Clients.Office.Excel.Functions.SPG($A282, "SP_ROA", G$3)</f>
        <v>6.2629999999999999</v>
      </c>
      <c r="H282" s="9" cm="1">
        <f t="array" ref="H282">_xll.SNL.Clients.Office.Excel.Functions.SPG($A282, "SP_ROA", H$3)</f>
        <v>6.2439999999999998</v>
      </c>
      <c r="I282" s="9" cm="1">
        <f t="array" ref="I282">_xll.SNL.Clients.Office.Excel.Functions.SPG($A282, "SP_ROA", I$3)</f>
        <v>7.0629999999999997</v>
      </c>
      <c r="J282" s="9" cm="1">
        <f t="array" ref="J282">_xll.SNL.Clients.Office.Excel.Functions.SPG($A282, "SP_ROA", J$3)</f>
        <v>4.8140000000000001</v>
      </c>
    </row>
    <row r="283" spans="1:10" x14ac:dyDescent="0.3">
      <c r="A283" s="11" t="s">
        <v>1302</v>
      </c>
      <c r="B283" s="9" cm="1">
        <f t="array" ref="B283">_xll.SNL.Clients.Office.Excel.Functions.SPG($A283, "SP_ROA", B$3)</f>
        <v>-1.17</v>
      </c>
      <c r="C283" s="9" cm="1">
        <f t="array" ref="C283">_xll.SNL.Clients.Office.Excel.Functions.SPG($A283, "SP_ROA", C$3)</f>
        <v>2.9489999999999998</v>
      </c>
      <c r="D283" s="9" cm="1">
        <f t="array" ref="D283">_xll.SNL.Clients.Office.Excel.Functions.SPG($A283, "SP_ROA", D$3)</f>
        <v>2.915</v>
      </c>
      <c r="E283" s="9" cm="1">
        <f t="array" ref="E283">_xll.SNL.Clients.Office.Excel.Functions.SPG($A283, "SP_ROA", E$3)</f>
        <v>5.3070000000000004</v>
      </c>
      <c r="F283" s="9" cm="1">
        <f t="array" ref="F283">_xll.SNL.Clients.Office.Excel.Functions.SPG($A283, "SP_ROA", F$3)</f>
        <v>1.7589999999999999</v>
      </c>
      <c r="G283" s="9" cm="1">
        <f t="array" ref="G283">_xll.SNL.Clients.Office.Excel.Functions.SPG($A283, "SP_ROA", G$3)</f>
        <v>6.3419999999999996</v>
      </c>
      <c r="H283" s="9" cm="1">
        <f t="array" ref="H283">_xll.SNL.Clients.Office.Excel.Functions.SPG($A283, "SP_ROA", H$3)</f>
        <v>8.9749999999999996</v>
      </c>
      <c r="I283" s="9" cm="1">
        <f t="array" ref="I283">_xll.SNL.Clients.Office.Excel.Functions.SPG($A283, "SP_ROA", I$3)</f>
        <v>9.1080000000000005</v>
      </c>
      <c r="J283" s="9" cm="1">
        <f t="array" ref="J283">_xll.SNL.Clients.Office.Excel.Functions.SPG($A283, "SP_ROA", J$3)</f>
        <v>7.6660000000000004</v>
      </c>
    </row>
    <row r="284" spans="1:10" x14ac:dyDescent="0.3">
      <c r="A284" s="11" t="s">
        <v>1303</v>
      </c>
      <c r="B284" s="9" cm="1">
        <f t="array" ref="B284">_xll.SNL.Clients.Office.Excel.Functions.SPG($A284, "SP_ROA", B$3)</f>
        <v>3.3479999999999999</v>
      </c>
      <c r="C284" s="9" cm="1">
        <f t="array" ref="C284">_xll.SNL.Clients.Office.Excel.Functions.SPG($A284, "SP_ROA", C$3)</f>
        <v>1.863</v>
      </c>
      <c r="D284" s="9" cm="1">
        <f t="array" ref="D284">_xll.SNL.Clients.Office.Excel.Functions.SPG($A284, "SP_ROA", D$3)</f>
        <v>3.1539999999999999</v>
      </c>
      <c r="E284" s="9" cm="1">
        <f t="array" ref="E284">_xll.SNL.Clients.Office.Excel.Functions.SPG($A284, "SP_ROA", E$3)</f>
        <v>2.5459999999999998</v>
      </c>
      <c r="F284" s="9" cm="1">
        <f t="array" ref="F284">_xll.SNL.Clients.Office.Excel.Functions.SPG($A284, "SP_ROA", F$3)</f>
        <v>3.597</v>
      </c>
      <c r="G284" s="9" cm="1">
        <f t="array" ref="G284">_xll.SNL.Clients.Office.Excel.Functions.SPG($A284, "SP_ROA", G$3)</f>
        <v>2.59</v>
      </c>
      <c r="H284" s="9" cm="1">
        <f t="array" ref="H284">_xll.SNL.Clients.Office.Excel.Functions.SPG($A284, "SP_ROA", H$3)</f>
        <v>2.0739999999999998</v>
      </c>
      <c r="I284" s="9" cm="1">
        <f t="array" ref="I284">_xll.SNL.Clients.Office.Excel.Functions.SPG($A284, "SP_ROA", I$3)</f>
        <v>2.0219999999999998</v>
      </c>
      <c r="J284" s="9" cm="1">
        <f t="array" ref="J284">_xll.SNL.Clients.Office.Excel.Functions.SPG($A284, "SP_ROA", J$3)</f>
        <v>2.887</v>
      </c>
    </row>
    <row r="285" spans="1:10" x14ac:dyDescent="0.3">
      <c r="A285" s="11" t="s">
        <v>1304</v>
      </c>
      <c r="B285" s="9" cm="1">
        <f t="array" ref="B285">_xll.SNL.Clients.Office.Excel.Functions.SPG($A285, "SP_ROA", B$3)</f>
        <v>3.7490000000000001</v>
      </c>
      <c r="C285" s="9" cm="1">
        <f t="array" ref="C285">_xll.SNL.Clients.Office.Excel.Functions.SPG($A285, "SP_ROA", C$3)</f>
        <v>4.2510000000000003</v>
      </c>
      <c r="D285" s="9" cm="1">
        <f t="array" ref="D285">_xll.SNL.Clients.Office.Excel.Functions.SPG($A285, "SP_ROA", D$3)</f>
        <v>3.6579999999999999</v>
      </c>
      <c r="E285" s="9" cm="1">
        <f t="array" ref="E285">_xll.SNL.Clients.Office.Excel.Functions.SPG($A285, "SP_ROA", E$3)</f>
        <v>4.2859999999999996</v>
      </c>
      <c r="F285" s="9" cm="1">
        <f t="array" ref="F285">_xll.SNL.Clients.Office.Excel.Functions.SPG($A285, "SP_ROA", F$3)</f>
        <v>3.9729999999999999</v>
      </c>
      <c r="G285" s="9" cm="1">
        <f t="array" ref="G285">_xll.SNL.Clients.Office.Excel.Functions.SPG($A285, "SP_ROA", G$3)</f>
        <v>4.4939999999999998</v>
      </c>
      <c r="H285" s="9" cm="1">
        <f t="array" ref="H285">_xll.SNL.Clients.Office.Excel.Functions.SPG($A285, "SP_ROA", H$3)</f>
        <v>4.234</v>
      </c>
      <c r="I285" s="9" cm="1">
        <f t="array" ref="I285">_xll.SNL.Clients.Office.Excel.Functions.SPG($A285, "SP_ROA", I$3)</f>
        <v>3.5489999999999999</v>
      </c>
      <c r="J285" s="9" cm="1">
        <f t="array" ref="J285">_xll.SNL.Clients.Office.Excel.Functions.SPG($A285, "SP_ROA", J$3)</f>
        <v>3.1</v>
      </c>
    </row>
    <row r="286" spans="1:10" x14ac:dyDescent="0.3">
      <c r="A286" s="11" t="s">
        <v>1305</v>
      </c>
      <c r="B286" s="9" cm="1">
        <f t="array" ref="B286">_xll.SNL.Clients.Office.Excel.Functions.SPG($A286, "SP_ROA", B$3)</f>
        <v>3.1466471075813698</v>
      </c>
      <c r="C286" s="9" cm="1">
        <f t="array" ref="C286">_xll.SNL.Clients.Office.Excel.Functions.SPG($A286, "SP_ROA", C$3)</f>
        <v>0.62838116689378498</v>
      </c>
      <c r="D286" s="9" cm="1">
        <f t="array" ref="D286">_xll.SNL.Clients.Office.Excel.Functions.SPG($A286, "SP_ROA", D$3)</f>
        <v>0.39592261920341398</v>
      </c>
      <c r="E286" s="9" cm="1">
        <f t="array" ref="E286">_xll.SNL.Clients.Office.Excel.Functions.SPG($A286, "SP_ROA", E$3)</f>
        <v>1.61202358872067</v>
      </c>
      <c r="F286" s="9" cm="1">
        <f t="array" ref="F286">_xll.SNL.Clients.Office.Excel.Functions.SPG($A286, "SP_ROA", F$3)</f>
        <v>-3.5671497669291598E-2</v>
      </c>
      <c r="G286" s="9" cm="1">
        <f t="array" ref="G286">_xll.SNL.Clients.Office.Excel.Functions.SPG($A286, "SP_ROA", G$3)</f>
        <v>-1.6046916599303102E-2</v>
      </c>
      <c r="H286" s="9" cm="1">
        <f t="array" ref="H286">_xll.SNL.Clients.Office.Excel.Functions.SPG($A286, "SP_ROA", H$3)</f>
        <v>2.6786867193852202</v>
      </c>
      <c r="I286" s="9" cm="1">
        <f t="array" ref="I286">_xll.SNL.Clients.Office.Excel.Functions.SPG($A286, "SP_ROA", I$3)</f>
        <v>2.5412265040719202</v>
      </c>
      <c r="J286" s="9" cm="1">
        <f t="array" ref="J286">_xll.SNL.Clients.Office.Excel.Functions.SPG($A286, "SP_ROA", J$3)</f>
        <v>1.8450213288039901</v>
      </c>
    </row>
    <row r="287" spans="1:10" x14ac:dyDescent="0.3">
      <c r="A287" s="11" t="s">
        <v>1306</v>
      </c>
      <c r="B287" s="9" cm="1">
        <f t="array" ref="B287">_xll.SNL.Clients.Office.Excel.Functions.SPG($A287, "SP_ROA", B$3)</f>
        <v>2.044</v>
      </c>
      <c r="C287" s="9" cm="1">
        <f t="array" ref="C287">_xll.SNL.Clients.Office.Excel.Functions.SPG($A287, "SP_ROA", C$3)</f>
        <v>1.1850000000000001</v>
      </c>
      <c r="D287" s="9" cm="1">
        <f t="array" ref="D287">_xll.SNL.Clients.Office.Excel.Functions.SPG($A287, "SP_ROA", D$3)</f>
        <v>3.5529999999999999</v>
      </c>
      <c r="E287" s="9" cm="1">
        <f t="array" ref="E287">_xll.SNL.Clients.Office.Excel.Functions.SPG($A287, "SP_ROA", E$3)</f>
        <v>0.60799999999999998</v>
      </c>
      <c r="F287" s="9" cm="1">
        <f t="array" ref="F287">_xll.SNL.Clients.Office.Excel.Functions.SPG($A287, "SP_ROA", F$3)</f>
        <v>0.14399999999999999</v>
      </c>
      <c r="G287" s="9" cm="1">
        <f t="array" ref="G287">_xll.SNL.Clients.Office.Excel.Functions.SPG($A287, "SP_ROA", G$3)</f>
        <v>-0.312</v>
      </c>
      <c r="H287" s="9" cm="1">
        <f t="array" ref="H287">_xll.SNL.Clients.Office.Excel.Functions.SPG($A287, "SP_ROA", H$3)</f>
        <v>5.1340000000000003</v>
      </c>
      <c r="I287" s="9" cm="1">
        <f t="array" ref="I287">_xll.SNL.Clients.Office.Excel.Functions.SPG($A287, "SP_ROA", I$3)</f>
        <v>3.694</v>
      </c>
      <c r="J287" s="9" cm="1">
        <f t="array" ref="J287">_xll.SNL.Clients.Office.Excel.Functions.SPG($A287, "SP_ROA", J$3)</f>
        <v>1.702</v>
      </c>
    </row>
    <row r="288" spans="1:10" x14ac:dyDescent="0.3">
      <c r="A288" s="11" t="s">
        <v>1307</v>
      </c>
      <c r="B288" s="9" cm="1">
        <f t="array" ref="B288">_xll.SNL.Clients.Office.Excel.Functions.SPG($A288, "SP_ROA", B$3)</f>
        <v>4.6361335450867802</v>
      </c>
      <c r="C288" s="9" cm="1">
        <f t="array" ref="C288">_xll.SNL.Clients.Office.Excel.Functions.SPG($A288, "SP_ROA", C$3)</f>
        <v>4.5465570008562004</v>
      </c>
      <c r="D288" s="9" cm="1">
        <f t="array" ref="D288">_xll.SNL.Clients.Office.Excel.Functions.SPG($A288, "SP_ROA", D$3)</f>
        <v>4.4756466043621899</v>
      </c>
      <c r="E288" s="9" cm="1">
        <f t="array" ref="E288">_xll.SNL.Clients.Office.Excel.Functions.SPG($A288, "SP_ROA", E$3)</f>
        <v>3.1782804295075497E-2</v>
      </c>
      <c r="F288" s="9" cm="1">
        <f t="array" ref="F288">_xll.SNL.Clients.Office.Excel.Functions.SPG($A288, "SP_ROA", F$3)</f>
        <v>3.6851682892583502</v>
      </c>
      <c r="G288" s="9" cm="1">
        <f t="array" ref="G288">_xll.SNL.Clients.Office.Excel.Functions.SPG($A288, "SP_ROA", G$3)</f>
        <v>4.1257548040716197</v>
      </c>
      <c r="H288" s="9" cm="1">
        <f t="array" ref="H288">_xll.SNL.Clients.Office.Excel.Functions.SPG($A288, "SP_ROA", H$3)</f>
        <v>4.1682800924248404</v>
      </c>
      <c r="I288" s="9" cm="1">
        <f t="array" ref="I288">_xll.SNL.Clients.Office.Excel.Functions.SPG($A288, "SP_ROA", I$3)</f>
        <v>3.9087893695233</v>
      </c>
      <c r="J288" s="9" cm="1">
        <f t="array" ref="J288">_xll.SNL.Clients.Office.Excel.Functions.SPG($A288, "SP_ROA", J$3)</f>
        <v>3.4780117889500999</v>
      </c>
    </row>
    <row r="289" spans="1:10" x14ac:dyDescent="0.3">
      <c r="A289" s="11" t="s">
        <v>1308</v>
      </c>
      <c r="B289" s="9" cm="1">
        <f t="array" ref="B289">_xll.SNL.Clients.Office.Excel.Functions.SPG($A289, "SP_ROA", B$3)</f>
        <v>1.3371126037738299</v>
      </c>
      <c r="C289" s="9" cm="1">
        <f t="array" ref="C289">_xll.SNL.Clients.Office.Excel.Functions.SPG($A289, "SP_ROA", C$3)</f>
        <v>1.31299053970209</v>
      </c>
      <c r="D289" s="9" cm="1">
        <f t="array" ref="D289">_xll.SNL.Clients.Office.Excel.Functions.SPG($A289, "SP_ROA", D$3)</f>
        <v>1.2763554407531099</v>
      </c>
      <c r="E289" s="9" cm="1">
        <f t="array" ref="E289">_xll.SNL.Clients.Office.Excel.Functions.SPG($A289, "SP_ROA", E$3)</f>
        <v>1.1174489937732399</v>
      </c>
      <c r="F289" s="9" cm="1">
        <f t="array" ref="F289">_xll.SNL.Clients.Office.Excel.Functions.SPG($A289, "SP_ROA", F$3)</f>
        <v>1.1344496915799001</v>
      </c>
      <c r="G289" s="9" cm="1">
        <f t="array" ref="G289">_xll.SNL.Clients.Office.Excel.Functions.SPG($A289, "SP_ROA", G$3)</f>
        <v>0.98390293434190002</v>
      </c>
      <c r="H289" s="9" cm="1">
        <f t="array" ref="H289">_xll.SNL.Clients.Office.Excel.Functions.SPG($A289, "SP_ROA", H$3)</f>
        <v>1.1333557850392499</v>
      </c>
      <c r="I289" s="9" cm="1">
        <f t="array" ref="I289">_xll.SNL.Clients.Office.Excel.Functions.SPG($A289, "SP_ROA", I$3)</f>
        <v>0.88514383638247796</v>
      </c>
      <c r="J289" s="9" cm="1">
        <f t="array" ref="J289">_xll.SNL.Clients.Office.Excel.Functions.SPG($A289, "SP_ROA", J$3)</f>
        <v>1.3064537704621599</v>
      </c>
    </row>
    <row r="290" spans="1:10" x14ac:dyDescent="0.3">
      <c r="A290" s="11" t="s">
        <v>1309</v>
      </c>
      <c r="B290" s="9" t="str" cm="1">
        <f t="array" ref="B290">_xll.SNL.Clients.Office.Excel.Functions.SPG($A290, "SP_ROA", B$3)</f>
        <v>NA</v>
      </c>
      <c r="C290" s="9" cm="1">
        <f t="array" ref="C290">_xll.SNL.Clients.Office.Excel.Functions.SPG($A290, "SP_ROA", C$3)</f>
        <v>2.69</v>
      </c>
      <c r="D290" s="9" cm="1">
        <f t="array" ref="D290">_xll.SNL.Clients.Office.Excel.Functions.SPG($A290, "SP_ROA", D$3)</f>
        <v>3.9079999999999999</v>
      </c>
      <c r="E290" s="9" cm="1">
        <f t="array" ref="E290">_xll.SNL.Clients.Office.Excel.Functions.SPG($A290, "SP_ROA", E$3)</f>
        <v>1.68</v>
      </c>
      <c r="F290" s="9" cm="1">
        <f t="array" ref="F290">_xll.SNL.Clients.Office.Excel.Functions.SPG($A290, "SP_ROA", F$3)</f>
        <v>-1.7769999999999999</v>
      </c>
      <c r="G290" s="9" cm="1">
        <f t="array" ref="G290">_xll.SNL.Clients.Office.Excel.Functions.SPG($A290, "SP_ROA", G$3)</f>
        <v>5.2930000000000001</v>
      </c>
      <c r="H290" s="9" cm="1">
        <f t="array" ref="H290">_xll.SNL.Clients.Office.Excel.Functions.SPG($A290, "SP_ROA", H$3)</f>
        <v>5.718</v>
      </c>
      <c r="I290" s="9" cm="1">
        <f t="array" ref="I290">_xll.SNL.Clients.Office.Excel.Functions.SPG($A290, "SP_ROA", I$3)</f>
        <v>0.86399999999999999</v>
      </c>
      <c r="J290" s="9" cm="1">
        <f t="array" ref="J290">_xll.SNL.Clients.Office.Excel.Functions.SPG($A290, "SP_ROA", J$3)</f>
        <v>-5.5220000000000002</v>
      </c>
    </row>
    <row r="291" spans="1:10" x14ac:dyDescent="0.3">
      <c r="A291" s="11" t="s">
        <v>1310</v>
      </c>
      <c r="B291" s="9" t="str" cm="1">
        <f t="array" ref="B291">_xll.SNL.Clients.Office.Excel.Functions.SPG($A291, "SP_ROA", B$3)</f>
        <v>NA</v>
      </c>
      <c r="C291" s="9" cm="1">
        <f t="array" ref="C291">_xll.SNL.Clients.Office.Excel.Functions.SPG($A291, "SP_ROA", C$3)</f>
        <v>5.03</v>
      </c>
      <c r="D291" s="9" cm="1">
        <f t="array" ref="D291">_xll.SNL.Clients.Office.Excel.Functions.SPG($A291, "SP_ROA", D$3)</f>
        <v>3.6259999999999999</v>
      </c>
      <c r="E291" s="9" cm="1">
        <f t="array" ref="E291">_xll.SNL.Clients.Office.Excel.Functions.SPG($A291, "SP_ROA", E$3)</f>
        <v>4.0469999999999997</v>
      </c>
      <c r="F291" s="9" cm="1">
        <f t="array" ref="F291">_xll.SNL.Clients.Office.Excel.Functions.SPG($A291, "SP_ROA", F$3)</f>
        <v>4.3760000000000003</v>
      </c>
      <c r="G291" s="9" cm="1">
        <f t="array" ref="G291">_xll.SNL.Clients.Office.Excel.Functions.SPG($A291, "SP_ROA", G$3)</f>
        <v>7.6070000000000002</v>
      </c>
      <c r="H291" s="9" cm="1">
        <f t="array" ref="H291">_xll.SNL.Clients.Office.Excel.Functions.SPG($A291, "SP_ROA", H$3)</f>
        <v>5.1719999999999997</v>
      </c>
      <c r="I291" s="9" cm="1">
        <f t="array" ref="I291">_xll.SNL.Clients.Office.Excel.Functions.SPG($A291, "SP_ROA", I$3)</f>
        <v>3.7570000000000001</v>
      </c>
      <c r="J291" s="9" cm="1">
        <f t="array" ref="J291">_xll.SNL.Clients.Office.Excel.Functions.SPG($A291, "SP_ROA", J$3)</f>
        <v>4.0179999999999998</v>
      </c>
    </row>
    <row r="292" spans="1:10" x14ac:dyDescent="0.3">
      <c r="A292" s="11" t="s">
        <v>1311</v>
      </c>
      <c r="B292" s="9" cm="1">
        <f t="array" ref="B292">_xll.SNL.Clients.Office.Excel.Functions.SPG($A292, "SP_ROA", B$3)</f>
        <v>13.135999999999999</v>
      </c>
      <c r="C292" s="9" cm="1">
        <f t="array" ref="C292">_xll.SNL.Clients.Office.Excel.Functions.SPG($A292, "SP_ROA", C$3)</f>
        <v>13.128</v>
      </c>
      <c r="D292" s="9" cm="1">
        <f t="array" ref="D292">_xll.SNL.Clients.Office.Excel.Functions.SPG($A292, "SP_ROA", D$3)</f>
        <v>12.592000000000001</v>
      </c>
      <c r="E292" s="9" cm="1">
        <f t="array" ref="E292">_xll.SNL.Clients.Office.Excel.Functions.SPG($A292, "SP_ROA", E$3)</f>
        <v>13.824999999999999</v>
      </c>
      <c r="F292" s="9" cm="1">
        <f t="array" ref="F292">_xll.SNL.Clients.Office.Excel.Functions.SPG($A292, "SP_ROA", F$3)</f>
        <v>13.366</v>
      </c>
      <c r="G292" s="9" cm="1">
        <f t="array" ref="G292">_xll.SNL.Clients.Office.Excel.Functions.SPG($A292, "SP_ROA", G$3)</f>
        <v>13.253</v>
      </c>
      <c r="H292" s="9" cm="1">
        <f t="array" ref="H292">_xll.SNL.Clients.Office.Excel.Functions.SPG($A292, "SP_ROA", H$3)</f>
        <v>14.914999999999999</v>
      </c>
      <c r="I292" s="9" cm="1">
        <f t="array" ref="I292">_xll.SNL.Clients.Office.Excel.Functions.SPG($A292, "SP_ROA", I$3)</f>
        <v>15.457000000000001</v>
      </c>
      <c r="J292" s="9" cm="1">
        <f t="array" ref="J292">_xll.SNL.Clients.Office.Excel.Functions.SPG($A292, "SP_ROA", J$3)</f>
        <v>12.776</v>
      </c>
    </row>
    <row r="293" spans="1:10" x14ac:dyDescent="0.3">
      <c r="A293" s="11" t="s">
        <v>1312</v>
      </c>
      <c r="B293" s="9" cm="1">
        <f t="array" ref="B293">_xll.SNL.Clients.Office.Excel.Functions.SPG($A293, "SP_ROA", B$3)</f>
        <v>11.596</v>
      </c>
      <c r="C293" s="9" cm="1">
        <f t="array" ref="C293">_xll.SNL.Clients.Office.Excel.Functions.SPG($A293, "SP_ROA", C$3)</f>
        <v>11.15</v>
      </c>
      <c r="D293" s="9" cm="1">
        <f t="array" ref="D293">_xll.SNL.Clients.Office.Excel.Functions.SPG($A293, "SP_ROA", D$3)</f>
        <v>10.021000000000001</v>
      </c>
      <c r="E293" s="9" cm="1">
        <f t="array" ref="E293">_xll.SNL.Clients.Office.Excel.Functions.SPG($A293, "SP_ROA", E$3)</f>
        <v>8.1709999999999994</v>
      </c>
      <c r="F293" s="9" cm="1">
        <f t="array" ref="F293">_xll.SNL.Clients.Office.Excel.Functions.SPG($A293, "SP_ROA", F$3)</f>
        <v>6.2480000000000002</v>
      </c>
      <c r="G293" s="9" cm="1">
        <f t="array" ref="G293">_xll.SNL.Clients.Office.Excel.Functions.SPG($A293, "SP_ROA", G$3)</f>
        <v>7.423</v>
      </c>
      <c r="H293" s="9" cm="1">
        <f t="array" ref="H293">_xll.SNL.Clients.Office.Excel.Functions.SPG($A293, "SP_ROA", H$3)</f>
        <v>3.96</v>
      </c>
      <c r="I293" s="9" cm="1">
        <f t="array" ref="I293">_xll.SNL.Clients.Office.Excel.Functions.SPG($A293, "SP_ROA", I$3)</f>
        <v>6.72</v>
      </c>
      <c r="J293" s="9" cm="1">
        <f t="array" ref="J293">_xll.SNL.Clients.Office.Excel.Functions.SPG($A293, "SP_ROA", J$3)</f>
        <v>2.238</v>
      </c>
    </row>
    <row r="294" spans="1:10" x14ac:dyDescent="0.3">
      <c r="A294" s="11" t="s">
        <v>1313</v>
      </c>
      <c r="B294" s="9" cm="1">
        <f t="array" ref="B294">_xll.SNL.Clients.Office.Excel.Functions.SPG($A294, "SP_ROA", B$3)</f>
        <v>4.9089999999999998</v>
      </c>
      <c r="C294" s="9" cm="1">
        <f t="array" ref="C294">_xll.SNL.Clients.Office.Excel.Functions.SPG($A294, "SP_ROA", C$3)</f>
        <v>3.6320000000000001</v>
      </c>
      <c r="D294" s="9" cm="1">
        <f t="array" ref="D294">_xll.SNL.Clients.Office.Excel.Functions.SPG($A294, "SP_ROA", D$3)</f>
        <v>3.577</v>
      </c>
      <c r="E294" s="9" cm="1">
        <f t="array" ref="E294">_xll.SNL.Clients.Office.Excel.Functions.SPG($A294, "SP_ROA", E$3)</f>
        <v>1.7150000000000001</v>
      </c>
      <c r="F294" s="9" cm="1">
        <f t="array" ref="F294">_xll.SNL.Clients.Office.Excel.Functions.SPG($A294, "SP_ROA", F$3)</f>
        <v>5.08</v>
      </c>
      <c r="G294" s="9" cm="1">
        <f t="array" ref="G294">_xll.SNL.Clients.Office.Excel.Functions.SPG($A294, "SP_ROA", G$3)</f>
        <v>15.997</v>
      </c>
      <c r="H294" s="9" cm="1">
        <f t="array" ref="H294">_xll.SNL.Clients.Office.Excel.Functions.SPG($A294, "SP_ROA", H$3)</f>
        <v>3.9489999999999998</v>
      </c>
      <c r="I294" s="9" cm="1">
        <f t="array" ref="I294">_xll.SNL.Clients.Office.Excel.Functions.SPG($A294, "SP_ROA", I$3)</f>
        <v>4.556</v>
      </c>
      <c r="J294" s="9" cm="1">
        <f t="array" ref="J294">_xll.SNL.Clients.Office.Excel.Functions.SPG($A294, "SP_ROA", J$3)</f>
        <v>24.12</v>
      </c>
    </row>
    <row r="295" spans="1:10" x14ac:dyDescent="0.3">
      <c r="A295" s="11" t="s">
        <v>1314</v>
      </c>
      <c r="B295" s="9" cm="1">
        <f t="array" ref="B295">_xll.SNL.Clients.Office.Excel.Functions.SPG($A295, "SP_ROA", B$3)</f>
        <v>-0.36157082305122401</v>
      </c>
      <c r="C295" s="9" cm="1">
        <f t="array" ref="C295">_xll.SNL.Clients.Office.Excel.Functions.SPG($A295, "SP_ROA", C$3)</f>
        <v>38.333808143719601</v>
      </c>
      <c r="D295" s="9" cm="1">
        <f t="array" ref="D295">_xll.SNL.Clients.Office.Excel.Functions.SPG($A295, "SP_ROA", D$3)</f>
        <v>3.46997455253207</v>
      </c>
      <c r="E295" s="9" cm="1">
        <f t="array" ref="E295">_xll.SNL.Clients.Office.Excel.Functions.SPG($A295, "SP_ROA", E$3)</f>
        <v>0.34154355461032498</v>
      </c>
      <c r="F295" s="9" cm="1">
        <f t="array" ref="F295">_xll.SNL.Clients.Office.Excel.Functions.SPG($A295, "SP_ROA", F$3)</f>
        <v>0.25560656540870602</v>
      </c>
      <c r="G295" s="9" cm="1">
        <f t="array" ref="G295">_xll.SNL.Clients.Office.Excel.Functions.SPG($A295, "SP_ROA", G$3)</f>
        <v>14.054671072720801</v>
      </c>
      <c r="H295" s="9" cm="1">
        <f t="array" ref="H295">_xll.SNL.Clients.Office.Excel.Functions.SPG($A295, "SP_ROA", H$3)</f>
        <v>2.4484944020569901</v>
      </c>
      <c r="I295" s="9" cm="1">
        <f t="array" ref="I295">_xll.SNL.Clients.Office.Excel.Functions.SPG($A295, "SP_ROA", I$3)</f>
        <v>2.0452797693383702</v>
      </c>
      <c r="J295" s="9" cm="1">
        <f t="array" ref="J295">_xll.SNL.Clients.Office.Excel.Functions.SPG($A295, "SP_ROA", J$3)</f>
        <v>0.78943345915581498</v>
      </c>
    </row>
    <row r="296" spans="1:10" x14ac:dyDescent="0.3">
      <c r="A296" s="11" t="s">
        <v>1315</v>
      </c>
      <c r="B296" s="9" cm="1">
        <f t="array" ref="B296">_xll.SNL.Clients.Office.Excel.Functions.SPG($A296, "SP_ROA", B$3)</f>
        <v>4.056</v>
      </c>
      <c r="C296" s="9" cm="1">
        <f t="array" ref="C296">_xll.SNL.Clients.Office.Excel.Functions.SPG($A296, "SP_ROA", C$3)</f>
        <v>4.476</v>
      </c>
      <c r="D296" s="9" cm="1">
        <f t="array" ref="D296">_xll.SNL.Clients.Office.Excel.Functions.SPG($A296, "SP_ROA", D$3)</f>
        <v>3.3090000000000002</v>
      </c>
      <c r="E296" s="9" cm="1">
        <f t="array" ref="E296">_xll.SNL.Clients.Office.Excel.Functions.SPG($A296, "SP_ROA", E$3)</f>
        <v>4.2629999999999999</v>
      </c>
      <c r="F296" s="9" cm="1">
        <f t="array" ref="F296">_xll.SNL.Clients.Office.Excel.Functions.SPG($A296, "SP_ROA", F$3)</f>
        <v>4.3449999999999998</v>
      </c>
      <c r="G296" s="9" cm="1">
        <f t="array" ref="G296">_xll.SNL.Clients.Office.Excel.Functions.SPG($A296, "SP_ROA", G$3)</f>
        <v>3.9660000000000002</v>
      </c>
      <c r="H296" s="9" cm="1">
        <f t="array" ref="H296">_xll.SNL.Clients.Office.Excel.Functions.SPG($A296, "SP_ROA", H$3)</f>
        <v>3.5190000000000001</v>
      </c>
      <c r="I296" s="9" cm="1">
        <f t="array" ref="I296">_xll.SNL.Clients.Office.Excel.Functions.SPG($A296, "SP_ROA", I$3)</f>
        <v>4.6929999999999996</v>
      </c>
      <c r="J296" s="9" cm="1">
        <f t="array" ref="J296">_xll.SNL.Clients.Office.Excel.Functions.SPG($A296, "SP_ROA", J$3)</f>
        <v>3.3969999999999998</v>
      </c>
    </row>
    <row r="297" spans="1:10" x14ac:dyDescent="0.3">
      <c r="A297" s="11" t="s">
        <v>1316</v>
      </c>
      <c r="B297" s="9" cm="1">
        <f t="array" ref="B297">_xll.SNL.Clients.Office.Excel.Functions.SPG($A297, "SP_ROA", B$3)</f>
        <v>5.4320000000000004</v>
      </c>
      <c r="C297" s="9" cm="1">
        <f t="array" ref="C297">_xll.SNL.Clients.Office.Excel.Functions.SPG($A297, "SP_ROA", C$3)</f>
        <v>4.5640000000000001</v>
      </c>
      <c r="D297" s="9" cm="1">
        <f t="array" ref="D297">_xll.SNL.Clients.Office.Excel.Functions.SPG($A297, "SP_ROA", D$3)</f>
        <v>4.5910000000000002</v>
      </c>
      <c r="E297" s="9" cm="1">
        <f t="array" ref="E297">_xll.SNL.Clients.Office.Excel.Functions.SPG($A297, "SP_ROA", E$3)</f>
        <v>5.2</v>
      </c>
      <c r="F297" s="9" cm="1">
        <f t="array" ref="F297">_xll.SNL.Clients.Office.Excel.Functions.SPG($A297, "SP_ROA", F$3)</f>
        <v>5.1639999999999997</v>
      </c>
      <c r="G297" s="9" cm="1">
        <f t="array" ref="G297">_xll.SNL.Clients.Office.Excel.Functions.SPG($A297, "SP_ROA", G$3)</f>
        <v>4.0110000000000001</v>
      </c>
      <c r="H297" s="9" cm="1">
        <f t="array" ref="H297">_xll.SNL.Clients.Office.Excel.Functions.SPG($A297, "SP_ROA", H$3)</f>
        <v>4.6760000000000002</v>
      </c>
      <c r="I297" s="9" cm="1">
        <f t="array" ref="I297">_xll.SNL.Clients.Office.Excel.Functions.SPG($A297, "SP_ROA", I$3)</f>
        <v>4.5270000000000001</v>
      </c>
      <c r="J297" s="9" cm="1">
        <f t="array" ref="J297">_xll.SNL.Clients.Office.Excel.Functions.SPG($A297, "SP_ROA", J$3)</f>
        <v>4.5979999999999999</v>
      </c>
    </row>
    <row r="298" spans="1:10" x14ac:dyDescent="0.3">
      <c r="A298" s="11" t="s">
        <v>1317</v>
      </c>
      <c r="B298" s="9" cm="1">
        <f t="array" ref="B298">_xll.SNL.Clients.Office.Excel.Functions.SPG($A298, "SP_ROA", B$3)</f>
        <v>2.9089999999999998</v>
      </c>
      <c r="C298" s="9" cm="1">
        <f t="array" ref="C298">_xll.SNL.Clients.Office.Excel.Functions.SPG($A298, "SP_ROA", C$3)</f>
        <v>3.149</v>
      </c>
      <c r="D298" s="9" cm="1">
        <f t="array" ref="D298">_xll.SNL.Clients.Office.Excel.Functions.SPG($A298, "SP_ROA", D$3)</f>
        <v>3.2930000000000001</v>
      </c>
      <c r="E298" s="9" cm="1">
        <f t="array" ref="E298">_xll.SNL.Clients.Office.Excel.Functions.SPG($A298, "SP_ROA", E$3)</f>
        <v>3.2240000000000002</v>
      </c>
      <c r="F298" s="9" cm="1">
        <f t="array" ref="F298">_xll.SNL.Clients.Office.Excel.Functions.SPG($A298, "SP_ROA", F$3)</f>
        <v>2.5209999999999999</v>
      </c>
      <c r="G298" s="9" cm="1">
        <f t="array" ref="G298">_xll.SNL.Clients.Office.Excel.Functions.SPG($A298, "SP_ROA", G$3)</f>
        <v>3.5680000000000001</v>
      </c>
      <c r="H298" s="9" cm="1">
        <f t="array" ref="H298">_xll.SNL.Clients.Office.Excel.Functions.SPG($A298, "SP_ROA", H$3)</f>
        <v>2.7360000000000002</v>
      </c>
      <c r="I298" s="9" cm="1">
        <f t="array" ref="I298">_xll.SNL.Clients.Office.Excel.Functions.SPG($A298, "SP_ROA", I$3)</f>
        <v>2.89</v>
      </c>
      <c r="J298" s="9" cm="1">
        <f t="array" ref="J298">_xll.SNL.Clients.Office.Excel.Functions.SPG($A298, "SP_ROA", J$3)</f>
        <v>2.5950000000000002</v>
      </c>
    </row>
    <row r="299" spans="1:10" x14ac:dyDescent="0.3">
      <c r="A299" s="11" t="s">
        <v>1318</v>
      </c>
      <c r="B299" s="9" cm="1">
        <f t="array" ref="B299">_xll.SNL.Clients.Office.Excel.Functions.SPG($A299, "SP_ROA", B$3)</f>
        <v>0.93322802114344705</v>
      </c>
      <c r="C299" s="9" cm="1">
        <f t="array" ref="C299">_xll.SNL.Clients.Office.Excel.Functions.SPG($A299, "SP_ROA", C$3)</f>
        <v>0.50223284351680197</v>
      </c>
      <c r="D299" s="9" cm="1">
        <f t="array" ref="D299">_xll.SNL.Clients.Office.Excel.Functions.SPG($A299, "SP_ROA", D$3)</f>
        <v>0.54921658425521203</v>
      </c>
      <c r="E299" s="9" cm="1">
        <f t="array" ref="E299">_xll.SNL.Clients.Office.Excel.Functions.SPG($A299, "SP_ROA", E$3)</f>
        <v>0.75594752834803203</v>
      </c>
      <c r="F299" s="9" cm="1">
        <f t="array" ref="F299">_xll.SNL.Clients.Office.Excel.Functions.SPG($A299, "SP_ROA", F$3)</f>
        <v>0.83291180269419496</v>
      </c>
      <c r="G299" s="9" cm="1">
        <f t="array" ref="G299">_xll.SNL.Clients.Office.Excel.Functions.SPG($A299, "SP_ROA", G$3)</f>
        <v>0.69172363479153698</v>
      </c>
      <c r="H299" s="9" cm="1">
        <f t="array" ref="H299">_xll.SNL.Clients.Office.Excel.Functions.SPG($A299, "SP_ROA", H$3)</f>
        <v>1.31019709625868</v>
      </c>
      <c r="I299" s="9" cm="1">
        <f t="array" ref="I299">_xll.SNL.Clients.Office.Excel.Functions.SPG($A299, "SP_ROA", I$3)</f>
        <v>0.92950157162101499</v>
      </c>
      <c r="J299" s="9" cm="1">
        <f t="array" ref="J299">_xll.SNL.Clients.Office.Excel.Functions.SPG($A299, "SP_ROA", J$3)</f>
        <v>1.1630579690157701</v>
      </c>
    </row>
    <row r="300" spans="1:10" x14ac:dyDescent="0.3">
      <c r="A300" s="11" t="s">
        <v>1319</v>
      </c>
      <c r="B300" s="9" cm="1">
        <f t="array" ref="B300">_xll.SNL.Clients.Office.Excel.Functions.SPG($A300, "SP_ROA", B$3)</f>
        <v>6.73</v>
      </c>
      <c r="C300" s="9" cm="1">
        <f t="array" ref="C300">_xll.SNL.Clients.Office.Excel.Functions.SPG($A300, "SP_ROA", C$3)</f>
        <v>4.0570000000000004</v>
      </c>
      <c r="D300" s="9" cm="1">
        <f t="array" ref="D300">_xll.SNL.Clients.Office.Excel.Functions.SPG($A300, "SP_ROA", D$3)</f>
        <v>6.5880000000000001</v>
      </c>
      <c r="E300" s="9" cm="1">
        <f t="array" ref="E300">_xll.SNL.Clients.Office.Excel.Functions.SPG($A300, "SP_ROA", E$3)</f>
        <v>8.31</v>
      </c>
      <c r="F300" s="9" cm="1">
        <f t="array" ref="F300">_xll.SNL.Clients.Office.Excel.Functions.SPG($A300, "SP_ROA", F$3)</f>
        <v>9.2739999999999991</v>
      </c>
      <c r="G300" s="9" cm="1">
        <f t="array" ref="G300">_xll.SNL.Clients.Office.Excel.Functions.SPG($A300, "SP_ROA", G$3)</f>
        <v>7.9119999999999999</v>
      </c>
      <c r="H300" s="9" cm="1">
        <f t="array" ref="H300">_xll.SNL.Clients.Office.Excel.Functions.SPG($A300, "SP_ROA", H$3)</f>
        <v>9.3030000000000008</v>
      </c>
      <c r="I300" s="9" cm="1">
        <f t="array" ref="I300">_xll.SNL.Clients.Office.Excel.Functions.SPG($A300, "SP_ROA", I$3)</f>
        <v>12.384</v>
      </c>
      <c r="J300" s="9" cm="1">
        <f t="array" ref="J300">_xll.SNL.Clients.Office.Excel.Functions.SPG($A300, "SP_ROA", J$3)</f>
        <v>12.506</v>
      </c>
    </row>
    <row r="301" spans="1:10" x14ac:dyDescent="0.3">
      <c r="A301" s="11" t="s">
        <v>1320</v>
      </c>
      <c r="B301" s="9" cm="1">
        <f t="array" ref="B301">_xll.SNL.Clients.Office.Excel.Functions.SPG($A301, "SP_ROA", B$3)</f>
        <v>-0.19368046095581701</v>
      </c>
      <c r="C301" s="9" cm="1">
        <f t="array" ref="C301">_xll.SNL.Clients.Office.Excel.Functions.SPG($A301, "SP_ROA", C$3)</f>
        <v>-0.14861986724652701</v>
      </c>
      <c r="D301" s="9" cm="1">
        <f t="array" ref="D301">_xll.SNL.Clients.Office.Excel.Functions.SPG($A301, "SP_ROA", D$3)</f>
        <v>12.519941840036299</v>
      </c>
      <c r="E301" s="9" cm="1">
        <f t="array" ref="E301">_xll.SNL.Clients.Office.Excel.Functions.SPG($A301, "SP_ROA", E$3)</f>
        <v>5.6861366262732203</v>
      </c>
      <c r="F301" s="9" cm="1">
        <f t="array" ref="F301">_xll.SNL.Clients.Office.Excel.Functions.SPG($A301, "SP_ROA", F$3)</f>
        <v>4.9501558451799799</v>
      </c>
      <c r="G301" s="9" cm="1">
        <f t="array" ref="G301">_xll.SNL.Clients.Office.Excel.Functions.SPG($A301, "SP_ROA", G$3)</f>
        <v>17.705339959192699</v>
      </c>
      <c r="H301" s="9" cm="1">
        <f t="array" ref="H301">_xll.SNL.Clients.Office.Excel.Functions.SPG($A301, "SP_ROA", H$3)</f>
        <v>4.0516619829645997</v>
      </c>
      <c r="I301" s="9" cm="1">
        <f t="array" ref="I301">_xll.SNL.Clients.Office.Excel.Functions.SPG($A301, "SP_ROA", I$3)</f>
        <v>3.7632721135703302</v>
      </c>
      <c r="J301" s="9" cm="1">
        <f t="array" ref="J301">_xll.SNL.Clients.Office.Excel.Functions.SPG($A301, "SP_ROA", J$3)</f>
        <v>8.9842716574356807</v>
      </c>
    </row>
    <row r="302" spans="1:10" x14ac:dyDescent="0.3">
      <c r="A302" s="11" t="s">
        <v>1321</v>
      </c>
      <c r="B302" s="9" cm="1">
        <f t="array" ref="B302">_xll.SNL.Clients.Office.Excel.Functions.SPG($A302, "SP_ROA", B$3)</f>
        <v>0.83199999999999996</v>
      </c>
      <c r="C302" s="9" cm="1">
        <f t="array" ref="C302">_xll.SNL.Clients.Office.Excel.Functions.SPG($A302, "SP_ROA", C$3)</f>
        <v>2.7130000000000001</v>
      </c>
      <c r="D302" s="9" cm="1">
        <f t="array" ref="D302">_xll.SNL.Clients.Office.Excel.Functions.SPG($A302, "SP_ROA", D$3)</f>
        <v>-0.41</v>
      </c>
      <c r="E302" s="9" cm="1">
        <f t="array" ref="E302">_xll.SNL.Clients.Office.Excel.Functions.SPG($A302, "SP_ROA", E$3)</f>
        <v>0.56299999999999994</v>
      </c>
      <c r="F302" s="9" cm="1">
        <f t="array" ref="F302">_xll.SNL.Clients.Office.Excel.Functions.SPG($A302, "SP_ROA", F$3)</f>
        <v>0.45500000000000002</v>
      </c>
      <c r="G302" s="9" cm="1">
        <f t="array" ref="G302">_xll.SNL.Clients.Office.Excel.Functions.SPG($A302, "SP_ROA", G$3)</f>
        <v>1.754</v>
      </c>
      <c r="H302" s="9" cm="1">
        <f t="array" ref="H302">_xll.SNL.Clients.Office.Excel.Functions.SPG($A302, "SP_ROA", H$3)</f>
        <v>-0.55200000000000005</v>
      </c>
      <c r="I302" s="9" cm="1">
        <f t="array" ref="I302">_xll.SNL.Clients.Office.Excel.Functions.SPG($A302, "SP_ROA", I$3)</f>
        <v>2.0710000000000002</v>
      </c>
      <c r="J302" s="9" cm="1">
        <f t="array" ref="J302">_xll.SNL.Clients.Office.Excel.Functions.SPG($A302, "SP_ROA", J$3)</f>
        <v>1.488</v>
      </c>
    </row>
    <row r="303" spans="1:10" x14ac:dyDescent="0.3">
      <c r="A303" s="11" t="s">
        <v>1322</v>
      </c>
      <c r="B303" s="9" cm="1">
        <f t="array" ref="B303">_xll.SNL.Clients.Office.Excel.Functions.SPG($A303, "SP_ROA", B$3)</f>
        <v>2.30194401780519</v>
      </c>
      <c r="C303" s="9" cm="1">
        <f t="array" ref="C303">_xll.SNL.Clients.Office.Excel.Functions.SPG($A303, "SP_ROA", C$3)</f>
        <v>2.0714425901489202</v>
      </c>
      <c r="D303" s="9" cm="1">
        <f t="array" ref="D303">_xll.SNL.Clients.Office.Excel.Functions.SPG($A303, "SP_ROA", D$3)</f>
        <v>2.28241376825877</v>
      </c>
      <c r="E303" s="9" cm="1">
        <f t="array" ref="E303">_xll.SNL.Clients.Office.Excel.Functions.SPG($A303, "SP_ROA", E$3)</f>
        <v>2.78042442790841</v>
      </c>
      <c r="F303" s="9" cm="1">
        <f t="array" ref="F303">_xll.SNL.Clients.Office.Excel.Functions.SPG($A303, "SP_ROA", F$3)</f>
        <v>2.20589875522887</v>
      </c>
      <c r="G303" s="9" cm="1">
        <f t="array" ref="G303">_xll.SNL.Clients.Office.Excel.Functions.SPG($A303, "SP_ROA", G$3)</f>
        <v>2.5041180217333698</v>
      </c>
      <c r="H303" s="9" cm="1">
        <f t="array" ref="H303">_xll.SNL.Clients.Office.Excel.Functions.SPG($A303, "SP_ROA", H$3)</f>
        <v>2.3762006526283699</v>
      </c>
      <c r="I303" s="9" cm="1">
        <f t="array" ref="I303">_xll.SNL.Clients.Office.Excel.Functions.SPG($A303, "SP_ROA", I$3)</f>
        <v>2.2247156289791201</v>
      </c>
      <c r="J303" s="9" cm="1">
        <f t="array" ref="J303">_xll.SNL.Clients.Office.Excel.Functions.SPG($A303, "SP_ROA", J$3)</f>
        <v>2.60821026187342</v>
      </c>
    </row>
    <row r="304" spans="1:10" x14ac:dyDescent="0.3">
      <c r="A304" s="11" t="s">
        <v>1323</v>
      </c>
      <c r="B304" s="9" t="str" cm="1">
        <f t="array" ref="B304">_xll.SNL.Clients.Office.Excel.Functions.SPG($A304, "SP_ROA", B$3)</f>
        <v>NA</v>
      </c>
      <c r="C304" s="9" cm="1">
        <f t="array" ref="C304">_xll.SNL.Clients.Office.Excel.Functions.SPG($A304, "SP_ROA", C$3)</f>
        <v>5.0599999999999996</v>
      </c>
      <c r="D304" s="9" cm="1">
        <f t="array" ref="D304">_xll.SNL.Clients.Office.Excel.Functions.SPG($A304, "SP_ROA", D$3)</f>
        <v>6.8440000000000003</v>
      </c>
      <c r="E304" s="9" cm="1">
        <f t="array" ref="E304">_xll.SNL.Clients.Office.Excel.Functions.SPG($A304, "SP_ROA", E$3)</f>
        <v>5.6130000000000004</v>
      </c>
      <c r="F304" s="9" cm="1">
        <f t="array" ref="F304">_xll.SNL.Clients.Office.Excel.Functions.SPG($A304, "SP_ROA", F$3)</f>
        <v>3.653</v>
      </c>
      <c r="G304" s="9" cm="1">
        <f t="array" ref="G304">_xll.SNL.Clients.Office.Excel.Functions.SPG($A304, "SP_ROA", G$3)</f>
        <v>3.8780000000000001</v>
      </c>
      <c r="H304" s="9" cm="1">
        <f t="array" ref="H304">_xll.SNL.Clients.Office.Excel.Functions.SPG($A304, "SP_ROA", H$3)</f>
        <v>3.1459999999999999</v>
      </c>
      <c r="I304" s="9" cm="1">
        <f t="array" ref="I304">_xll.SNL.Clients.Office.Excel.Functions.SPG($A304, "SP_ROA", I$3)</f>
        <v>8.3569999999999993</v>
      </c>
      <c r="J304" s="9" cm="1">
        <f t="array" ref="J304">_xll.SNL.Clients.Office.Excel.Functions.SPG($A304, "SP_ROA", J$3)</f>
        <v>5.0259999999999998</v>
      </c>
    </row>
    <row r="305" spans="1:10" x14ac:dyDescent="0.3">
      <c r="A305" s="11" t="s">
        <v>1324</v>
      </c>
      <c r="B305" s="9" cm="1">
        <f t="array" ref="B305">_xll.SNL.Clients.Office.Excel.Functions.SPG($A305, "SP_ROA", B$3)</f>
        <v>4.4524912757189803</v>
      </c>
      <c r="C305" s="9" cm="1">
        <f t="array" ref="C305">_xll.SNL.Clients.Office.Excel.Functions.SPG($A305, "SP_ROA", C$3)</f>
        <v>2.8622071585475202</v>
      </c>
      <c r="D305" s="9" cm="1">
        <f t="array" ref="D305">_xll.SNL.Clients.Office.Excel.Functions.SPG($A305, "SP_ROA", D$3)</f>
        <v>6.7255349439125904</v>
      </c>
      <c r="E305" s="9" cm="1">
        <f t="array" ref="E305">_xll.SNL.Clients.Office.Excel.Functions.SPG($A305, "SP_ROA", E$3)</f>
        <v>6.04544739846206</v>
      </c>
      <c r="F305" s="9" cm="1">
        <f t="array" ref="F305">_xll.SNL.Clients.Office.Excel.Functions.SPG($A305, "SP_ROA", F$3)</f>
        <v>9.7275025359766403</v>
      </c>
      <c r="G305" s="9" cm="1">
        <f t="array" ref="G305">_xll.SNL.Clients.Office.Excel.Functions.SPG($A305, "SP_ROA", G$3)</f>
        <v>8.9333456874960007</v>
      </c>
      <c r="H305" s="9" cm="1">
        <f t="array" ref="H305">_xll.SNL.Clients.Office.Excel.Functions.SPG($A305, "SP_ROA", H$3)</f>
        <v>1.0669428610952501</v>
      </c>
      <c r="I305" s="9" cm="1">
        <f t="array" ref="I305">_xll.SNL.Clients.Office.Excel.Functions.SPG($A305, "SP_ROA", I$3)</f>
        <v>6.2736005065610101</v>
      </c>
      <c r="J305" s="9" cm="1">
        <f t="array" ref="J305">_xll.SNL.Clients.Office.Excel.Functions.SPG($A305, "SP_ROA", J$3)</f>
        <v>8.2314315921204901</v>
      </c>
    </row>
    <row r="306" spans="1:10" x14ac:dyDescent="0.3">
      <c r="A306" s="11" t="s">
        <v>1325</v>
      </c>
      <c r="B306" s="9" t="str" cm="1">
        <f t="array" ref="B306">_xll.SNL.Clients.Office.Excel.Functions.SPG($A306, "SP_ROA", B$3)</f>
        <v>NA</v>
      </c>
      <c r="C306" s="9" cm="1">
        <f t="array" ref="C306">_xll.SNL.Clients.Office.Excel.Functions.SPG($A306, "SP_ROA", C$3)</f>
        <v>-10.98</v>
      </c>
      <c r="D306" s="9" cm="1">
        <f t="array" ref="D306">_xll.SNL.Clients.Office.Excel.Functions.SPG($A306, "SP_ROA", D$3)</f>
        <v>-10.002000000000001</v>
      </c>
      <c r="E306" s="9" cm="1">
        <f t="array" ref="E306">_xll.SNL.Clients.Office.Excel.Functions.SPG($A306, "SP_ROA", E$3)</f>
        <v>-7.4320000000000004</v>
      </c>
      <c r="F306" s="9" cm="1">
        <f t="array" ref="F306">_xll.SNL.Clients.Office.Excel.Functions.SPG($A306, "SP_ROA", F$3)</f>
        <v>-9.15</v>
      </c>
      <c r="G306" s="9" cm="1">
        <f t="array" ref="G306">_xll.SNL.Clients.Office.Excel.Functions.SPG($A306, "SP_ROA", G$3)</f>
        <v>-9.8979999999999997</v>
      </c>
      <c r="H306" s="9" cm="1">
        <f t="array" ref="H306">_xll.SNL.Clients.Office.Excel.Functions.SPG($A306, "SP_ROA", H$3)</f>
        <v>-23.79</v>
      </c>
      <c r="I306" s="9" cm="1">
        <f t="array" ref="I306">_xll.SNL.Clients.Office.Excel.Functions.SPG($A306, "SP_ROA", I$3)</f>
        <v>-21.783999999999999</v>
      </c>
      <c r="J306" s="9" t="str" cm="1">
        <f t="array" ref="J306">_xll.SNL.Clients.Office.Excel.Functions.SPG($A306, "SP_ROA", J$3)</f>
        <v>NA</v>
      </c>
    </row>
    <row r="307" spans="1:10" x14ac:dyDescent="0.3">
      <c r="A307" s="11" t="s">
        <v>1326</v>
      </c>
      <c r="B307" s="9" cm="1">
        <f t="array" ref="B307">_xll.SNL.Clients.Office.Excel.Functions.SPG($A307, "SP_ROA", B$3)</f>
        <v>8.9860000000000007</v>
      </c>
      <c r="C307" s="9" cm="1">
        <f t="array" ref="C307">_xll.SNL.Clients.Office.Excel.Functions.SPG($A307, "SP_ROA", C$3)</f>
        <v>9.968</v>
      </c>
      <c r="D307" s="9" cm="1">
        <f t="array" ref="D307">_xll.SNL.Clients.Office.Excel.Functions.SPG($A307, "SP_ROA", D$3)</f>
        <v>9.0440000000000005</v>
      </c>
      <c r="E307" s="9" cm="1">
        <f t="array" ref="E307">_xll.SNL.Clients.Office.Excel.Functions.SPG($A307, "SP_ROA", E$3)</f>
        <v>7.7539999999999996</v>
      </c>
      <c r="F307" s="9" cm="1">
        <f t="array" ref="F307">_xll.SNL.Clients.Office.Excel.Functions.SPG($A307, "SP_ROA", F$3)</f>
        <v>5.6580000000000004</v>
      </c>
      <c r="G307" s="9" cm="1">
        <f t="array" ref="G307">_xll.SNL.Clients.Office.Excel.Functions.SPG($A307, "SP_ROA", G$3)</f>
        <v>5.8959999999999999</v>
      </c>
      <c r="H307" s="9" cm="1">
        <f t="array" ref="H307">_xll.SNL.Clients.Office.Excel.Functions.SPG($A307, "SP_ROA", H$3)</f>
        <v>4.7939999999999996</v>
      </c>
      <c r="I307" s="9" cm="1">
        <f t="array" ref="I307">_xll.SNL.Clients.Office.Excel.Functions.SPG($A307, "SP_ROA", I$3)</f>
        <v>5.1859999999999999</v>
      </c>
      <c r="J307" s="9" cm="1">
        <f t="array" ref="J307">_xll.SNL.Clients.Office.Excel.Functions.SPG($A307, "SP_ROA", J$3)</f>
        <v>6.1239999999999997</v>
      </c>
    </row>
    <row r="308" spans="1:10" x14ac:dyDescent="0.3">
      <c r="A308" s="11" t="s">
        <v>1327</v>
      </c>
      <c r="B308" s="9" cm="1">
        <f t="array" ref="B308">_xll.SNL.Clients.Office.Excel.Functions.SPG($A308, "SP_ROA", B$3)</f>
        <v>2.4740000000000002</v>
      </c>
      <c r="C308" s="9" cm="1">
        <f t="array" ref="C308">_xll.SNL.Clients.Office.Excel.Functions.SPG($A308, "SP_ROA", C$3)</f>
        <v>8.8019999999999996</v>
      </c>
      <c r="D308" s="9" cm="1">
        <f t="array" ref="D308">_xll.SNL.Clients.Office.Excel.Functions.SPG($A308, "SP_ROA", D$3)</f>
        <v>11.731</v>
      </c>
      <c r="E308" s="9" cm="1">
        <f t="array" ref="E308">_xll.SNL.Clients.Office.Excel.Functions.SPG($A308, "SP_ROA", E$3)</f>
        <v>10.782999999999999</v>
      </c>
      <c r="F308" s="9" cm="1">
        <f t="array" ref="F308">_xll.SNL.Clients.Office.Excel.Functions.SPG($A308, "SP_ROA", F$3)</f>
        <v>3.855</v>
      </c>
      <c r="G308" s="9" cm="1">
        <f t="array" ref="G308">_xll.SNL.Clients.Office.Excel.Functions.SPG($A308, "SP_ROA", G$3)</f>
        <v>8.3510000000000009</v>
      </c>
      <c r="H308" s="9" cm="1">
        <f t="array" ref="H308">_xll.SNL.Clients.Office.Excel.Functions.SPG($A308, "SP_ROA", H$3)</f>
        <v>10.920999999999999</v>
      </c>
      <c r="I308" s="9" cm="1">
        <f t="array" ref="I308">_xll.SNL.Clients.Office.Excel.Functions.SPG($A308, "SP_ROA", I$3)</f>
        <v>9.048</v>
      </c>
      <c r="J308" s="9" cm="1">
        <f t="array" ref="J308">_xll.SNL.Clients.Office.Excel.Functions.SPG($A308, "SP_ROA", J$3)</f>
        <v>2.4279999999999999</v>
      </c>
    </row>
    <row r="309" spans="1:10" x14ac:dyDescent="0.3">
      <c r="A309" s="11" t="s">
        <v>1328</v>
      </c>
      <c r="B309" s="9" cm="1">
        <f t="array" ref="B309">_xll.SNL.Clients.Office.Excel.Functions.SPG($A309, "SP_ROA", B$3)</f>
        <v>-0.17969333299965801</v>
      </c>
      <c r="C309" s="9" cm="1">
        <f t="array" ref="C309">_xll.SNL.Clients.Office.Excel.Functions.SPG($A309, "SP_ROA", C$3)</f>
        <v>1.8779352046160001</v>
      </c>
      <c r="D309" s="9" cm="1">
        <f t="array" ref="D309">_xll.SNL.Clients.Office.Excel.Functions.SPG($A309, "SP_ROA", D$3)</f>
        <v>1.3679492354864899</v>
      </c>
      <c r="E309" s="9" cm="1">
        <f t="array" ref="E309">_xll.SNL.Clients.Office.Excel.Functions.SPG($A309, "SP_ROA", E$3)</f>
        <v>6.1362618659290602</v>
      </c>
      <c r="F309" s="9" cm="1">
        <f t="array" ref="F309">_xll.SNL.Clients.Office.Excel.Functions.SPG($A309, "SP_ROA", F$3)</f>
        <v>2.2655426581612499</v>
      </c>
      <c r="G309" s="9" cm="1">
        <f t="array" ref="G309">_xll.SNL.Clients.Office.Excel.Functions.SPG($A309, "SP_ROA", G$3)</f>
        <v>3.4229618203547698</v>
      </c>
      <c r="H309" s="9" cm="1">
        <f t="array" ref="H309">_xll.SNL.Clients.Office.Excel.Functions.SPG($A309, "SP_ROA", H$3)</f>
        <v>0.91953693178844498</v>
      </c>
      <c r="I309" s="9" cm="1">
        <f t="array" ref="I309">_xll.SNL.Clients.Office.Excel.Functions.SPG($A309, "SP_ROA", I$3)</f>
        <v>5.0481688402490503</v>
      </c>
      <c r="J309" s="9" cm="1">
        <f t="array" ref="J309">_xll.SNL.Clients.Office.Excel.Functions.SPG($A309, "SP_ROA", J$3)</f>
        <v>2.3462550750347702</v>
      </c>
    </row>
    <row r="310" spans="1:10" x14ac:dyDescent="0.3">
      <c r="A310" s="11" t="s">
        <v>1329</v>
      </c>
      <c r="B310" s="9" cm="1">
        <f t="array" ref="B310">_xll.SNL.Clients.Office.Excel.Functions.SPG($A310, "SP_ROA", B$3)</f>
        <v>3.6110000000000002</v>
      </c>
      <c r="C310" s="9" cm="1">
        <f t="array" ref="C310">_xll.SNL.Clients.Office.Excel.Functions.SPG($A310, "SP_ROA", C$3)</f>
        <v>4.2809999999999997</v>
      </c>
      <c r="D310" s="9" cm="1">
        <f t="array" ref="D310">_xll.SNL.Clients.Office.Excel.Functions.SPG($A310, "SP_ROA", D$3)</f>
        <v>4.33</v>
      </c>
      <c r="E310" s="9" cm="1">
        <f t="array" ref="E310">_xll.SNL.Clients.Office.Excel.Functions.SPG($A310, "SP_ROA", E$3)</f>
        <v>3.831</v>
      </c>
      <c r="F310" s="9" cm="1">
        <f t="array" ref="F310">_xll.SNL.Clients.Office.Excel.Functions.SPG($A310, "SP_ROA", F$3)</f>
        <v>3.1930000000000001</v>
      </c>
      <c r="G310" s="9" cm="1">
        <f t="array" ref="G310">_xll.SNL.Clients.Office.Excel.Functions.SPG($A310, "SP_ROA", G$3)</f>
        <v>1.077</v>
      </c>
      <c r="H310" s="9" cm="1">
        <f t="array" ref="H310">_xll.SNL.Clients.Office.Excel.Functions.SPG($A310, "SP_ROA", H$3)</f>
        <v>4.8179999999999996</v>
      </c>
      <c r="I310" s="9" cm="1">
        <f t="array" ref="I310">_xll.SNL.Clients.Office.Excel.Functions.SPG($A310, "SP_ROA", I$3)</f>
        <v>3.9470000000000001</v>
      </c>
      <c r="J310" s="9" cm="1">
        <f t="array" ref="J310">_xll.SNL.Clients.Office.Excel.Functions.SPG($A310, "SP_ROA", J$3)</f>
        <v>4.2850000000000001</v>
      </c>
    </row>
    <row r="311" spans="1:10" x14ac:dyDescent="0.3">
      <c r="A311" s="11" t="s">
        <v>1330</v>
      </c>
      <c r="B311" s="9" cm="1">
        <f t="array" ref="B311">_xll.SNL.Clients.Office.Excel.Functions.SPG($A311, "SP_ROA", B$3)</f>
        <v>3.06003382216571</v>
      </c>
      <c r="C311" s="9" cm="1">
        <f t="array" ref="C311">_xll.SNL.Clients.Office.Excel.Functions.SPG($A311, "SP_ROA", C$3)</f>
        <v>3.5010949122312902</v>
      </c>
      <c r="D311" s="9" cm="1">
        <f t="array" ref="D311">_xll.SNL.Clients.Office.Excel.Functions.SPG($A311, "SP_ROA", D$3)</f>
        <v>2.2235571427798302</v>
      </c>
      <c r="E311" s="9" cm="1">
        <f t="array" ref="E311">_xll.SNL.Clients.Office.Excel.Functions.SPG($A311, "SP_ROA", E$3)</f>
        <v>1.7882526161352601</v>
      </c>
      <c r="F311" s="9" cm="1">
        <f t="array" ref="F311">_xll.SNL.Clients.Office.Excel.Functions.SPG($A311, "SP_ROA", F$3)</f>
        <v>1.95186359704507</v>
      </c>
      <c r="G311" s="9" cm="1">
        <f t="array" ref="G311">_xll.SNL.Clients.Office.Excel.Functions.SPG($A311, "SP_ROA", G$3)</f>
        <v>1.2747438586636299</v>
      </c>
      <c r="H311" s="9" cm="1">
        <f t="array" ref="H311">_xll.SNL.Clients.Office.Excel.Functions.SPG($A311, "SP_ROA", H$3)</f>
        <v>-1.1078330716159299</v>
      </c>
      <c r="I311" s="9" cm="1">
        <f t="array" ref="I311">_xll.SNL.Clients.Office.Excel.Functions.SPG($A311, "SP_ROA", I$3)</f>
        <v>1.52973099660931</v>
      </c>
      <c r="J311" s="9" cm="1">
        <f t="array" ref="J311">_xll.SNL.Clients.Office.Excel.Functions.SPG($A311, "SP_ROA", J$3)</f>
        <v>-0.671409360753639</v>
      </c>
    </row>
    <row r="312" spans="1:10" x14ac:dyDescent="0.3">
      <c r="A312" s="11" t="s">
        <v>1331</v>
      </c>
      <c r="B312" s="9" cm="1">
        <f t="array" ref="B312">_xll.SNL.Clients.Office.Excel.Functions.SPG($A312, "SP_ROA", B$3)</f>
        <v>5.3710000000000004</v>
      </c>
      <c r="C312" s="9" cm="1">
        <f t="array" ref="C312">_xll.SNL.Clients.Office.Excel.Functions.SPG($A312, "SP_ROA", C$3)</f>
        <v>8.4779999999999998</v>
      </c>
      <c r="D312" s="9" cm="1">
        <f t="array" ref="D312">_xll.SNL.Clients.Office.Excel.Functions.SPG($A312, "SP_ROA", D$3)</f>
        <v>10.363</v>
      </c>
      <c r="E312" s="9" cm="1">
        <f t="array" ref="E312">_xll.SNL.Clients.Office.Excel.Functions.SPG($A312, "SP_ROA", E$3)</f>
        <v>12.021000000000001</v>
      </c>
      <c r="F312" s="9" cm="1">
        <f t="array" ref="F312">_xll.SNL.Clients.Office.Excel.Functions.SPG($A312, "SP_ROA", F$3)</f>
        <v>11.021000000000001</v>
      </c>
      <c r="G312" s="9" cm="1">
        <f t="array" ref="G312">_xll.SNL.Clients.Office.Excel.Functions.SPG($A312, "SP_ROA", G$3)</f>
        <v>11.202999999999999</v>
      </c>
      <c r="H312" s="9" cm="1">
        <f t="array" ref="H312">_xll.SNL.Clients.Office.Excel.Functions.SPG($A312, "SP_ROA", H$3)</f>
        <v>13.316000000000001</v>
      </c>
      <c r="I312" s="9" cm="1">
        <f t="array" ref="I312">_xll.SNL.Clients.Office.Excel.Functions.SPG($A312, "SP_ROA", I$3)</f>
        <v>13.128</v>
      </c>
      <c r="J312" s="9" cm="1">
        <f t="array" ref="J312">_xll.SNL.Clients.Office.Excel.Functions.SPG($A312, "SP_ROA", J$3)</f>
        <v>11.221</v>
      </c>
    </row>
    <row r="313" spans="1:10" x14ac:dyDescent="0.3">
      <c r="A313" s="11" t="s">
        <v>1332</v>
      </c>
      <c r="B313" s="9" cm="1">
        <f t="array" ref="B313">_xll.SNL.Clients.Office.Excel.Functions.SPG($A313, "SP_ROA", B$3)</f>
        <v>-20.218</v>
      </c>
      <c r="C313" s="9" cm="1">
        <f t="array" ref="C313">_xll.SNL.Clients.Office.Excel.Functions.SPG($A313, "SP_ROA", C$3)</f>
        <v>10.688000000000001</v>
      </c>
      <c r="D313" s="9" cm="1">
        <f t="array" ref="D313">_xll.SNL.Clients.Office.Excel.Functions.SPG($A313, "SP_ROA", D$3)</f>
        <v>1.58</v>
      </c>
      <c r="E313" s="9" cm="1">
        <f t="array" ref="E313">_xll.SNL.Clients.Office.Excel.Functions.SPG($A313, "SP_ROA", E$3)</f>
        <v>-5.1999999999999998E-2</v>
      </c>
      <c r="F313" s="9" cm="1">
        <f t="array" ref="F313">_xll.SNL.Clients.Office.Excel.Functions.SPG($A313, "SP_ROA", F$3)</f>
        <v>2.6890000000000001</v>
      </c>
      <c r="G313" s="9" cm="1">
        <f t="array" ref="G313">_xll.SNL.Clients.Office.Excel.Functions.SPG($A313, "SP_ROA", G$3)</f>
        <v>1.931</v>
      </c>
      <c r="H313" s="9" cm="1">
        <f t="array" ref="H313">_xll.SNL.Clients.Office.Excel.Functions.SPG($A313, "SP_ROA", H$3)</f>
        <v>-1.671</v>
      </c>
      <c r="I313" s="9" cm="1">
        <f t="array" ref="I313">_xll.SNL.Clients.Office.Excel.Functions.SPG($A313, "SP_ROA", I$3)</f>
        <v>-10.792</v>
      </c>
      <c r="J313" s="9" cm="1">
        <f t="array" ref="J313">_xll.SNL.Clients.Office.Excel.Functions.SPG($A313, "SP_ROA", J$3)</f>
        <v>-11.157</v>
      </c>
    </row>
    <row r="314" spans="1:10" x14ac:dyDescent="0.3">
      <c r="A314" s="11" t="s">
        <v>1333</v>
      </c>
      <c r="B314" s="9" t="str" cm="1">
        <f t="array" ref="B314">_xll.SNL.Clients.Office.Excel.Functions.SPG($A314, "SP_ROA", B$3)</f>
        <v>NA</v>
      </c>
      <c r="C314" s="9" cm="1">
        <f t="array" ref="C314">_xll.SNL.Clients.Office.Excel.Functions.SPG($A314, "SP_ROA", C$3)</f>
        <v>6.0350000000000001</v>
      </c>
      <c r="D314" s="9" cm="1">
        <f t="array" ref="D314">_xll.SNL.Clients.Office.Excel.Functions.SPG($A314, "SP_ROA", D$3)</f>
        <v>7.601</v>
      </c>
      <c r="E314" s="9" cm="1">
        <f t="array" ref="E314">_xll.SNL.Clients.Office.Excel.Functions.SPG($A314, "SP_ROA", E$3)</f>
        <v>6.476</v>
      </c>
      <c r="F314" s="9" cm="1">
        <f t="array" ref="F314">_xll.SNL.Clients.Office.Excel.Functions.SPG($A314, "SP_ROA", F$3)</f>
        <v>6.2949999999999999</v>
      </c>
      <c r="G314" s="9" cm="1">
        <f t="array" ref="G314">_xll.SNL.Clients.Office.Excel.Functions.SPG($A314, "SP_ROA", G$3)</f>
        <v>4.101</v>
      </c>
      <c r="H314" s="9" cm="1">
        <f t="array" ref="H314">_xll.SNL.Clients.Office.Excel.Functions.SPG($A314, "SP_ROA", H$3)</f>
        <v>6.399</v>
      </c>
      <c r="I314" s="9" cm="1">
        <f t="array" ref="I314">_xll.SNL.Clients.Office.Excel.Functions.SPG($A314, "SP_ROA", I$3)</f>
        <v>5.718</v>
      </c>
      <c r="J314" s="9" cm="1">
        <f t="array" ref="J314">_xll.SNL.Clients.Office.Excel.Functions.SPG($A314, "SP_ROA", J$3)</f>
        <v>6.6079999999999997</v>
      </c>
    </row>
    <row r="315" spans="1:10" x14ac:dyDescent="0.3">
      <c r="A315" s="11" t="s">
        <v>1334</v>
      </c>
      <c r="B315" s="9" cm="1">
        <f t="array" ref="B315">_xll.SNL.Clients.Office.Excel.Functions.SPG($A315, "SP_ROA", B$3)</f>
        <v>14.831</v>
      </c>
      <c r="C315" s="9" cm="1">
        <f t="array" ref="C315">_xll.SNL.Clients.Office.Excel.Functions.SPG($A315, "SP_ROA", C$3)</f>
        <v>13.41</v>
      </c>
      <c r="D315" s="9" cm="1">
        <f t="array" ref="D315">_xll.SNL.Clients.Office.Excel.Functions.SPG($A315, "SP_ROA", D$3)</f>
        <v>13.794</v>
      </c>
      <c r="E315" s="9" cm="1">
        <f t="array" ref="E315">_xll.SNL.Clients.Office.Excel.Functions.SPG($A315, "SP_ROA", E$3)</f>
        <v>13.39</v>
      </c>
      <c r="F315" s="9" cm="1">
        <f t="array" ref="F315">_xll.SNL.Clients.Office.Excel.Functions.SPG($A315, "SP_ROA", F$3)</f>
        <v>12.975</v>
      </c>
      <c r="G315" s="9" cm="1">
        <f t="array" ref="G315">_xll.SNL.Clients.Office.Excel.Functions.SPG($A315, "SP_ROA", G$3)</f>
        <v>10.872999999999999</v>
      </c>
      <c r="H315" s="9" cm="1">
        <f t="array" ref="H315">_xll.SNL.Clients.Office.Excel.Functions.SPG($A315, "SP_ROA", H$3)</f>
        <v>11.484999999999999</v>
      </c>
      <c r="I315" s="9" cm="1">
        <f t="array" ref="I315">_xll.SNL.Clients.Office.Excel.Functions.SPG($A315, "SP_ROA", I$3)</f>
        <v>12.124000000000001</v>
      </c>
      <c r="J315" s="9" cm="1">
        <f t="array" ref="J315">_xll.SNL.Clients.Office.Excel.Functions.SPG($A315, "SP_ROA", J$3)</f>
        <v>10.821</v>
      </c>
    </row>
    <row r="316" spans="1:10" x14ac:dyDescent="0.3">
      <c r="A316" s="11" t="s">
        <v>1335</v>
      </c>
      <c r="B316" s="9" cm="1">
        <f t="array" ref="B316">_xll.SNL.Clients.Office.Excel.Functions.SPG($A316, "SP_ROA", B$3)</f>
        <v>3.17254571273588</v>
      </c>
      <c r="C316" s="9" cm="1">
        <f t="array" ref="C316">_xll.SNL.Clients.Office.Excel.Functions.SPG($A316, "SP_ROA", C$3)</f>
        <v>2.8319960265792901</v>
      </c>
      <c r="D316" s="9" cm="1">
        <f t="array" ref="D316">_xll.SNL.Clients.Office.Excel.Functions.SPG($A316, "SP_ROA", D$3)</f>
        <v>2.8351110832379902</v>
      </c>
      <c r="E316" s="9" cm="1">
        <f t="array" ref="E316">_xll.SNL.Clients.Office.Excel.Functions.SPG($A316, "SP_ROA", E$3)</f>
        <v>-2.0573476018318102</v>
      </c>
      <c r="F316" s="9" cm="1">
        <f t="array" ref="F316">_xll.SNL.Clients.Office.Excel.Functions.SPG($A316, "SP_ROA", F$3)</f>
        <v>2.7668945880910898</v>
      </c>
      <c r="G316" s="9" cm="1">
        <f t="array" ref="G316">_xll.SNL.Clients.Office.Excel.Functions.SPG($A316, "SP_ROA", G$3)</f>
        <v>4.2994502271905004</v>
      </c>
      <c r="H316" s="9" cm="1">
        <f t="array" ref="H316">_xll.SNL.Clients.Office.Excel.Functions.SPG($A316, "SP_ROA", H$3)</f>
        <v>3.15150244429294</v>
      </c>
      <c r="I316" s="9" cm="1">
        <f t="array" ref="I316">_xll.SNL.Clients.Office.Excel.Functions.SPG($A316, "SP_ROA", I$3)</f>
        <v>2.1089358681789099</v>
      </c>
      <c r="J316" s="9" cm="1">
        <f t="array" ref="J316">_xll.SNL.Clients.Office.Excel.Functions.SPG($A316, "SP_ROA", J$3)</f>
        <v>3.3945209291939098</v>
      </c>
    </row>
    <row r="317" spans="1:10" x14ac:dyDescent="0.3">
      <c r="A317" s="11" t="s">
        <v>1336</v>
      </c>
      <c r="B317" s="9" cm="1">
        <f t="array" ref="B317">_xll.SNL.Clients.Office.Excel.Functions.SPG($A317, "SP_ROA", B$3)</f>
        <v>4.492</v>
      </c>
      <c r="C317" s="9" cm="1">
        <f t="array" ref="C317">_xll.SNL.Clients.Office.Excel.Functions.SPG($A317, "SP_ROA", C$3)</f>
        <v>2.6749999999999998</v>
      </c>
      <c r="D317" s="9" cm="1">
        <f t="array" ref="D317">_xll.SNL.Clients.Office.Excel.Functions.SPG($A317, "SP_ROA", D$3)</f>
        <v>3.2879999999999998</v>
      </c>
      <c r="E317" s="9" cm="1">
        <f t="array" ref="E317">_xll.SNL.Clients.Office.Excel.Functions.SPG($A317, "SP_ROA", E$3)</f>
        <v>4.6130000000000004</v>
      </c>
      <c r="F317" s="9" cm="1">
        <f t="array" ref="F317">_xll.SNL.Clients.Office.Excel.Functions.SPG($A317, "SP_ROA", F$3)</f>
        <v>4.7300000000000004</v>
      </c>
      <c r="G317" s="9" cm="1">
        <f t="array" ref="G317">_xll.SNL.Clients.Office.Excel.Functions.SPG($A317, "SP_ROA", G$3)</f>
        <v>3.74</v>
      </c>
      <c r="H317" s="9" cm="1">
        <f t="array" ref="H317">_xll.SNL.Clients.Office.Excel.Functions.SPG($A317, "SP_ROA", H$3)</f>
        <v>4.2130000000000001</v>
      </c>
      <c r="I317" s="9" cm="1">
        <f t="array" ref="I317">_xll.SNL.Clients.Office.Excel.Functions.SPG($A317, "SP_ROA", I$3)</f>
        <v>4.7850000000000001</v>
      </c>
      <c r="J317" s="9" cm="1">
        <f t="array" ref="J317">_xll.SNL.Clients.Office.Excel.Functions.SPG($A317, "SP_ROA", J$3)</f>
        <v>4.3949999999999996</v>
      </c>
    </row>
    <row r="318" spans="1:10" x14ac:dyDescent="0.3">
      <c r="A318" s="11" t="s">
        <v>1337</v>
      </c>
      <c r="B318" s="9" cm="1">
        <f t="array" ref="B318">_xll.SNL.Clients.Office.Excel.Functions.SPG($A318, "SP_ROA", B$3)</f>
        <v>3.5550000000000002</v>
      </c>
      <c r="C318" s="9" cm="1">
        <f t="array" ref="C318">_xll.SNL.Clients.Office.Excel.Functions.SPG($A318, "SP_ROA", C$3)</f>
        <v>3.9039999999999999</v>
      </c>
      <c r="D318" s="9" cm="1">
        <f t="array" ref="D318">_xll.SNL.Clients.Office.Excel.Functions.SPG($A318, "SP_ROA", D$3)</f>
        <v>3.0550000000000002</v>
      </c>
      <c r="E318" s="9" cm="1">
        <f t="array" ref="E318">_xll.SNL.Clients.Office.Excel.Functions.SPG($A318, "SP_ROA", E$3)</f>
        <v>3.27</v>
      </c>
      <c r="F318" s="9" cm="1">
        <f t="array" ref="F318">_xll.SNL.Clients.Office.Excel.Functions.SPG($A318, "SP_ROA", F$3)</f>
        <v>3.5230000000000001</v>
      </c>
      <c r="G318" s="9" cm="1">
        <f t="array" ref="G318">_xll.SNL.Clients.Office.Excel.Functions.SPG($A318, "SP_ROA", G$3)</f>
        <v>3.762</v>
      </c>
      <c r="H318" s="9" cm="1">
        <f t="array" ref="H318">_xll.SNL.Clients.Office.Excel.Functions.SPG($A318, "SP_ROA", H$3)</f>
        <v>3.5150000000000001</v>
      </c>
      <c r="I318" s="9" cm="1">
        <f t="array" ref="I318">_xll.SNL.Clients.Office.Excel.Functions.SPG($A318, "SP_ROA", I$3)</f>
        <v>3.6509999999999998</v>
      </c>
      <c r="J318" s="9" cm="1">
        <f t="array" ref="J318">_xll.SNL.Clients.Office.Excel.Functions.SPG($A318, "SP_ROA", J$3)</f>
        <v>4.0270000000000001</v>
      </c>
    </row>
    <row r="319" spans="1:10" x14ac:dyDescent="0.3">
      <c r="A319" s="11" t="s">
        <v>1338</v>
      </c>
      <c r="B319" s="9" cm="1">
        <f t="array" ref="B319">_xll.SNL.Clients.Office.Excel.Functions.SPG($A319, "SP_ROA", B$3)</f>
        <v>1.7669999999999999</v>
      </c>
      <c r="C319" s="9" cm="1">
        <f t="array" ref="C319">_xll.SNL.Clients.Office.Excel.Functions.SPG($A319, "SP_ROA", C$3)</f>
        <v>4.6280000000000001</v>
      </c>
      <c r="D319" s="9" cm="1">
        <f t="array" ref="D319">_xll.SNL.Clients.Office.Excel.Functions.SPG($A319, "SP_ROA", D$3)</f>
        <v>5.01</v>
      </c>
      <c r="E319" s="9" cm="1">
        <f t="array" ref="E319">_xll.SNL.Clients.Office.Excel.Functions.SPG($A319, "SP_ROA", E$3)</f>
        <v>5.3029999999999999</v>
      </c>
      <c r="F319" s="9" cm="1">
        <f t="array" ref="F319">_xll.SNL.Clients.Office.Excel.Functions.SPG($A319, "SP_ROA", F$3)</f>
        <v>1.92</v>
      </c>
      <c r="G319" s="9" cm="1">
        <f t="array" ref="G319">_xll.SNL.Clients.Office.Excel.Functions.SPG($A319, "SP_ROA", G$3)</f>
        <v>5.1340000000000003</v>
      </c>
      <c r="H319" s="9" cm="1">
        <f t="array" ref="H319">_xll.SNL.Clients.Office.Excel.Functions.SPG($A319, "SP_ROA", H$3)</f>
        <v>5.4</v>
      </c>
      <c r="I319" s="9" cm="1">
        <f t="array" ref="I319">_xll.SNL.Clients.Office.Excel.Functions.SPG($A319, "SP_ROA", I$3)</f>
        <v>4.351</v>
      </c>
      <c r="J319" s="9" cm="1">
        <f t="array" ref="J319">_xll.SNL.Clients.Office.Excel.Functions.SPG($A319, "SP_ROA", J$3)</f>
        <v>1.9059999999999999</v>
      </c>
    </row>
    <row r="320" spans="1:10" x14ac:dyDescent="0.3">
      <c r="A320" s="11" t="s">
        <v>1339</v>
      </c>
      <c r="B320" s="9" cm="1">
        <f t="array" ref="B320">_xll.SNL.Clients.Office.Excel.Functions.SPG($A320, "SP_ROA", B$3)</f>
        <v>4.077</v>
      </c>
      <c r="C320" s="9" cm="1">
        <f t="array" ref="C320">_xll.SNL.Clients.Office.Excel.Functions.SPG($A320, "SP_ROA", C$3)</f>
        <v>4.41</v>
      </c>
      <c r="D320" s="9" cm="1">
        <f t="array" ref="D320">_xll.SNL.Clients.Office.Excel.Functions.SPG($A320, "SP_ROA", D$3)</f>
        <v>6.048</v>
      </c>
      <c r="E320" s="9" cm="1">
        <f t="array" ref="E320">_xll.SNL.Clients.Office.Excel.Functions.SPG($A320, "SP_ROA", E$3)</f>
        <v>4.87</v>
      </c>
      <c r="F320" s="9" cm="1">
        <f t="array" ref="F320">_xll.SNL.Clients.Office.Excel.Functions.SPG($A320, "SP_ROA", F$3)</f>
        <v>4.0629999999999997</v>
      </c>
      <c r="G320" s="9" cm="1">
        <f t="array" ref="G320">_xll.SNL.Clients.Office.Excel.Functions.SPG($A320, "SP_ROA", G$3)</f>
        <v>3.9329999999999998</v>
      </c>
      <c r="H320" s="9" cm="1">
        <f t="array" ref="H320">_xll.SNL.Clients.Office.Excel.Functions.SPG($A320, "SP_ROA", H$3)</f>
        <v>6.375</v>
      </c>
      <c r="I320" s="9" cm="1">
        <f t="array" ref="I320">_xll.SNL.Clients.Office.Excel.Functions.SPG($A320, "SP_ROA", I$3)</f>
        <v>4.6479999999999997</v>
      </c>
      <c r="J320" s="9" cm="1">
        <f t="array" ref="J320">_xll.SNL.Clients.Office.Excel.Functions.SPG($A320, "SP_ROA", J$3)</f>
        <v>4.45</v>
      </c>
    </row>
    <row r="321" spans="1:10" x14ac:dyDescent="0.3">
      <c r="A321" s="11" t="s">
        <v>1340</v>
      </c>
      <c r="B321" s="9" cm="1">
        <f t="array" ref="B321">_xll.SNL.Clients.Office.Excel.Functions.SPG($A321, "SP_ROA", B$3)</f>
        <v>-6.5410000000000004</v>
      </c>
      <c r="C321" s="9" cm="1">
        <f t="array" ref="C321">_xll.SNL.Clients.Office.Excel.Functions.SPG($A321, "SP_ROA", C$3)</f>
        <v>-5.79</v>
      </c>
      <c r="D321" s="9" cm="1">
        <f t="array" ref="D321">_xll.SNL.Clients.Office.Excel.Functions.SPG($A321, "SP_ROA", D$3)</f>
        <v>-5.9429999999999996</v>
      </c>
      <c r="E321" s="9" cm="1">
        <f t="array" ref="E321">_xll.SNL.Clients.Office.Excel.Functions.SPG($A321, "SP_ROA", E$3)</f>
        <v>-9.2560000000000002</v>
      </c>
      <c r="F321" s="9" cm="1">
        <f t="array" ref="F321">_xll.SNL.Clients.Office.Excel.Functions.SPG($A321, "SP_ROA", F$3)</f>
        <v>-10.608000000000001</v>
      </c>
      <c r="G321" s="9" cm="1">
        <f t="array" ref="G321">_xll.SNL.Clients.Office.Excel.Functions.SPG($A321, "SP_ROA", G$3)</f>
        <v>-12.526999999999999</v>
      </c>
      <c r="H321" s="9" cm="1">
        <f t="array" ref="H321">_xll.SNL.Clients.Office.Excel.Functions.SPG($A321, "SP_ROA", H$3)</f>
        <v>2.04</v>
      </c>
      <c r="I321" s="9" cm="1">
        <f t="array" ref="I321">_xll.SNL.Clients.Office.Excel.Functions.SPG($A321, "SP_ROA", I$3)</f>
        <v>2.3319999999999999</v>
      </c>
      <c r="J321" s="9" cm="1">
        <f t="array" ref="J321">_xll.SNL.Clients.Office.Excel.Functions.SPG($A321, "SP_ROA", J$3)</f>
        <v>2.2599999999999998</v>
      </c>
    </row>
    <row r="322" spans="1:10" x14ac:dyDescent="0.3">
      <c r="A322" s="11" t="s">
        <v>1341</v>
      </c>
      <c r="B322" s="9" cm="1">
        <f t="array" ref="B322">_xll.SNL.Clients.Office.Excel.Functions.SPG($A322, "SP_ROA", B$3)</f>
        <v>9.2070000000000007</v>
      </c>
      <c r="C322" s="9" cm="1">
        <f t="array" ref="C322">_xll.SNL.Clients.Office.Excel.Functions.SPG($A322, "SP_ROA", C$3)</f>
        <v>6.8940000000000001</v>
      </c>
      <c r="D322" s="9" cm="1">
        <f t="array" ref="D322">_xll.SNL.Clients.Office.Excel.Functions.SPG($A322, "SP_ROA", D$3)</f>
        <v>11.125999999999999</v>
      </c>
      <c r="E322" s="9" cm="1">
        <f t="array" ref="E322">_xll.SNL.Clients.Office.Excel.Functions.SPG($A322, "SP_ROA", E$3)</f>
        <v>12.15</v>
      </c>
      <c r="F322" s="9" cm="1">
        <f t="array" ref="F322">_xll.SNL.Clients.Office.Excel.Functions.SPG($A322, "SP_ROA", F$3)</f>
        <v>9.0239999999999991</v>
      </c>
      <c r="G322" s="9" cm="1">
        <f t="array" ref="G322">_xll.SNL.Clients.Office.Excel.Functions.SPG($A322, "SP_ROA", G$3)</f>
        <v>6.5259999999999998</v>
      </c>
      <c r="H322" s="9" cm="1">
        <f t="array" ref="H322">_xll.SNL.Clients.Office.Excel.Functions.SPG($A322, "SP_ROA", H$3)</f>
        <v>12.736000000000001</v>
      </c>
      <c r="I322" s="9" cm="1">
        <f t="array" ref="I322">_xll.SNL.Clients.Office.Excel.Functions.SPG($A322, "SP_ROA", I$3)</f>
        <v>13.907</v>
      </c>
      <c r="J322" s="9" cm="1">
        <f t="array" ref="J322">_xll.SNL.Clients.Office.Excel.Functions.SPG($A322, "SP_ROA", J$3)</f>
        <v>11.834</v>
      </c>
    </row>
    <row r="323" spans="1:10" x14ac:dyDescent="0.3">
      <c r="A323" s="11" t="s">
        <v>1342</v>
      </c>
      <c r="B323" s="9" cm="1">
        <f t="array" ref="B323">_xll.SNL.Clients.Office.Excel.Functions.SPG($A323, "SP_ROA", B$3)</f>
        <v>7.7480000000000002</v>
      </c>
      <c r="C323" s="9" cm="1">
        <f t="array" ref="C323">_xll.SNL.Clients.Office.Excel.Functions.SPG($A323, "SP_ROA", C$3)</f>
        <v>4.8380000000000001</v>
      </c>
      <c r="D323" s="9" cm="1">
        <f t="array" ref="D323">_xll.SNL.Clients.Office.Excel.Functions.SPG($A323, "SP_ROA", D$3)</f>
        <v>7.0220000000000002</v>
      </c>
      <c r="E323" s="9" cm="1">
        <f t="array" ref="E323">_xll.SNL.Clients.Office.Excel.Functions.SPG($A323, "SP_ROA", E$3)</f>
        <v>6.6440000000000001</v>
      </c>
      <c r="F323" s="9" cm="1">
        <f t="array" ref="F323">_xll.SNL.Clients.Office.Excel.Functions.SPG($A323, "SP_ROA", F$3)</f>
        <v>9.9369999999999994</v>
      </c>
      <c r="G323" s="9" cm="1">
        <f t="array" ref="G323">_xll.SNL.Clients.Office.Excel.Functions.SPG($A323, "SP_ROA", G$3)</f>
        <v>4.4059999999999997</v>
      </c>
      <c r="H323" s="9" cm="1">
        <f t="array" ref="H323">_xll.SNL.Clients.Office.Excel.Functions.SPG($A323, "SP_ROA", H$3)</f>
        <v>7.4290000000000003</v>
      </c>
      <c r="I323" s="9" cm="1">
        <f t="array" ref="I323">_xll.SNL.Clients.Office.Excel.Functions.SPG($A323, "SP_ROA", I$3)</f>
        <v>7.6920000000000002</v>
      </c>
      <c r="J323" s="9" cm="1">
        <f t="array" ref="J323">_xll.SNL.Clients.Office.Excel.Functions.SPG($A323, "SP_ROA", J$3)</f>
        <v>8.02</v>
      </c>
    </row>
    <row r="324" spans="1:10" x14ac:dyDescent="0.3">
      <c r="A324" s="11" t="s">
        <v>1343</v>
      </c>
      <c r="B324" s="9" cm="1">
        <f t="array" ref="B324">_xll.SNL.Clients.Office.Excel.Functions.SPG($A324, "SP_ROA", B$3)</f>
        <v>4.1310000000000002</v>
      </c>
      <c r="C324" s="9" cm="1">
        <f t="array" ref="C324">_xll.SNL.Clients.Office.Excel.Functions.SPG($A324, "SP_ROA", C$3)</f>
        <v>1.4850000000000001</v>
      </c>
      <c r="D324" s="9" cm="1">
        <f t="array" ref="D324">_xll.SNL.Clients.Office.Excel.Functions.SPG($A324, "SP_ROA", D$3)</f>
        <v>-0.61399999999999999</v>
      </c>
      <c r="E324" s="9" cm="1">
        <f t="array" ref="E324">_xll.SNL.Clients.Office.Excel.Functions.SPG($A324, "SP_ROA", E$3)</f>
        <v>3.5339999999999998</v>
      </c>
      <c r="F324" s="9" cm="1">
        <f t="array" ref="F324">_xll.SNL.Clients.Office.Excel.Functions.SPG($A324, "SP_ROA", F$3)</f>
        <v>4.0369999999999999</v>
      </c>
      <c r="G324" s="9" cm="1">
        <f t="array" ref="G324">_xll.SNL.Clients.Office.Excel.Functions.SPG($A324, "SP_ROA", G$3)</f>
        <v>2.306</v>
      </c>
      <c r="H324" s="9" cm="1">
        <f t="array" ref="H324">_xll.SNL.Clients.Office.Excel.Functions.SPG($A324, "SP_ROA", H$3)</f>
        <v>0.41199999999999998</v>
      </c>
      <c r="I324" s="9" cm="1">
        <f t="array" ref="I324">_xll.SNL.Clients.Office.Excel.Functions.SPG($A324, "SP_ROA", I$3)</f>
        <v>3.71</v>
      </c>
      <c r="J324" s="9" cm="1">
        <f t="array" ref="J324">_xll.SNL.Clients.Office.Excel.Functions.SPG($A324, "SP_ROA", J$3)</f>
        <v>1.627</v>
      </c>
    </row>
    <row r="325" spans="1:10" x14ac:dyDescent="0.3">
      <c r="A325" s="11" t="s">
        <v>1432</v>
      </c>
      <c r="B325" s="9" cm="1">
        <f t="array" ref="B325">_xll.SNL.Clients.Office.Excel.Functions.SPG($A325, "SP_ROA", B$3)</f>
        <v>3.0529999999999999</v>
      </c>
      <c r="C325" s="9" cm="1">
        <f t="array" ref="C325">_xll.SNL.Clients.Office.Excel.Functions.SPG($A325, "SP_ROA", C$3)</f>
        <v>5.65</v>
      </c>
      <c r="D325" s="9" cm="1">
        <f t="array" ref="D325">_xll.SNL.Clients.Office.Excel.Functions.SPG($A325, "SP_ROA", D$3)</f>
        <v>11.333</v>
      </c>
      <c r="E325" s="9" cm="1">
        <f t="array" ref="E325">_xll.SNL.Clients.Office.Excel.Functions.SPG($A325, "SP_ROA", E$3)</f>
        <v>9.2859999999999996</v>
      </c>
      <c r="F325" s="9" cm="1">
        <f t="array" ref="F325">_xll.SNL.Clients.Office.Excel.Functions.SPG($A325, "SP_ROA", F$3)</f>
        <v>6.9260000000000002</v>
      </c>
      <c r="G325" s="9" cm="1">
        <f t="array" ref="G325">_xll.SNL.Clients.Office.Excel.Functions.SPG($A325, "SP_ROA", G$3)</f>
        <v>6.3460000000000001</v>
      </c>
      <c r="H325" s="9" cm="1">
        <f t="array" ref="H325">_xll.SNL.Clients.Office.Excel.Functions.SPG($A325, "SP_ROA", H$3)</f>
        <v>9.7949999999999999</v>
      </c>
      <c r="I325" s="9" cm="1">
        <f t="array" ref="I325">_xll.SNL.Clients.Office.Excel.Functions.SPG($A325, "SP_ROA", I$3)</f>
        <v>8.4870000000000001</v>
      </c>
      <c r="J325" s="9" cm="1">
        <f t="array" ref="J325">_xll.SNL.Clients.Office.Excel.Functions.SPG($A325, "SP_ROA", J$3)</f>
        <v>7.7949999999999999</v>
      </c>
    </row>
    <row r="326" spans="1:10" x14ac:dyDescent="0.3">
      <c r="A326" s="11" t="s">
        <v>1344</v>
      </c>
      <c r="B326" s="9" cm="1">
        <f t="array" ref="B326">_xll.SNL.Clients.Office.Excel.Functions.SPG($A326, "SP_ROA", B$3)</f>
        <v>3.35</v>
      </c>
      <c r="C326" s="9" cm="1">
        <f t="array" ref="C326">_xll.SNL.Clients.Office.Excel.Functions.SPG($A326, "SP_ROA", C$3)</f>
        <v>1.37</v>
      </c>
      <c r="D326" s="9" cm="1">
        <f t="array" ref="D326">_xll.SNL.Clients.Office.Excel.Functions.SPG($A326, "SP_ROA", D$3)</f>
        <v>5.7519999999999998</v>
      </c>
      <c r="E326" s="9" cm="1">
        <f t="array" ref="E326">_xll.SNL.Clients.Office.Excel.Functions.SPG($A326, "SP_ROA", E$3)</f>
        <v>6.1319999999999997</v>
      </c>
      <c r="F326" s="9" cm="1">
        <f t="array" ref="F326">_xll.SNL.Clients.Office.Excel.Functions.SPG($A326, "SP_ROA", F$3)</f>
        <v>3.6760000000000002</v>
      </c>
      <c r="G326" s="9" t="str" cm="1">
        <f t="array" ref="G326">_xll.SNL.Clients.Office.Excel.Functions.SPG($A326, "SP_ROA", G$3)</f>
        <v>NA</v>
      </c>
      <c r="H326" s="9" cm="1">
        <f t="array" ref="H326">_xll.SNL.Clients.Office.Excel.Functions.SPG($A326, "SP_ROA", H$3)</f>
        <v>6.47</v>
      </c>
      <c r="I326" s="9" cm="1">
        <f t="array" ref="I326">_xll.SNL.Clients.Office.Excel.Functions.SPG($A326, "SP_ROA", I$3)</f>
        <v>6.5839999999999996</v>
      </c>
      <c r="J326" s="9" cm="1">
        <f t="array" ref="J326">_xll.SNL.Clients.Office.Excel.Functions.SPG($A326, "SP_ROA", J$3)</f>
        <v>6.5830000000000002</v>
      </c>
    </row>
    <row r="327" spans="1:10" x14ac:dyDescent="0.3">
      <c r="A327" s="11" t="s">
        <v>1345</v>
      </c>
      <c r="B327" s="9" cm="1">
        <f t="array" ref="B327">_xll.SNL.Clients.Office.Excel.Functions.SPG($A327, "SP_ROA", B$3)</f>
        <v>5.7480000000000002</v>
      </c>
      <c r="C327" s="9" cm="1">
        <f t="array" ref="C327">_xll.SNL.Clients.Office.Excel.Functions.SPG($A327, "SP_ROA", C$3)</f>
        <v>7.9379999999999997</v>
      </c>
      <c r="D327" s="9" cm="1">
        <f t="array" ref="D327">_xll.SNL.Clients.Office.Excel.Functions.SPG($A327, "SP_ROA", D$3)</f>
        <v>7.2510000000000003</v>
      </c>
      <c r="E327" s="9" cm="1">
        <f t="array" ref="E327">_xll.SNL.Clients.Office.Excel.Functions.SPG($A327, "SP_ROA", E$3)</f>
        <v>7.0220000000000002</v>
      </c>
      <c r="F327" s="9" cm="1">
        <f t="array" ref="F327">_xll.SNL.Clients.Office.Excel.Functions.SPG($A327, "SP_ROA", F$3)</f>
        <v>4.9180000000000001</v>
      </c>
      <c r="G327" s="9" cm="1">
        <f t="array" ref="G327">_xll.SNL.Clients.Office.Excel.Functions.SPG($A327, "SP_ROA", G$3)</f>
        <v>9.4540000000000006</v>
      </c>
      <c r="H327" s="9" cm="1">
        <f t="array" ref="H327">_xll.SNL.Clients.Office.Excel.Functions.SPG($A327, "SP_ROA", H$3)</f>
        <v>7.0119999999999996</v>
      </c>
      <c r="I327" s="9" cm="1">
        <f t="array" ref="I327">_xll.SNL.Clients.Office.Excel.Functions.SPG($A327, "SP_ROA", I$3)</f>
        <v>5.8620000000000001</v>
      </c>
      <c r="J327" s="9" cm="1">
        <f t="array" ref="J327">_xll.SNL.Clients.Office.Excel.Functions.SPG($A327, "SP_ROA", J$3)</f>
        <v>3.722</v>
      </c>
    </row>
    <row r="328" spans="1:10" x14ac:dyDescent="0.3">
      <c r="A328" s="11" t="s">
        <v>1346</v>
      </c>
      <c r="B328" s="9" cm="1">
        <f t="array" ref="B328">_xll.SNL.Clients.Office.Excel.Functions.SPG($A328, "SP_ROA", B$3)</f>
        <v>0.55429528600420297</v>
      </c>
      <c r="C328" s="9" cm="1">
        <f t="array" ref="C328">_xll.SNL.Clients.Office.Excel.Functions.SPG($A328, "SP_ROA", C$3)</f>
        <v>1.2399804376568999</v>
      </c>
      <c r="D328" s="9" cm="1">
        <f t="array" ref="D328">_xll.SNL.Clients.Office.Excel.Functions.SPG($A328, "SP_ROA", D$3)</f>
        <v>1.2560324388126201</v>
      </c>
      <c r="E328" s="9" cm="1">
        <f t="array" ref="E328">_xll.SNL.Clients.Office.Excel.Functions.SPG($A328, "SP_ROA", E$3)</f>
        <v>1.16554349816348</v>
      </c>
      <c r="F328" s="9" cm="1">
        <f t="array" ref="F328">_xll.SNL.Clients.Office.Excel.Functions.SPG($A328, "SP_ROA", F$3)</f>
        <v>1.02246636017825</v>
      </c>
      <c r="G328" s="9" cm="1">
        <f t="array" ref="G328">_xll.SNL.Clients.Office.Excel.Functions.SPG($A328, "SP_ROA", G$3)</f>
        <v>0.94846016771041597</v>
      </c>
      <c r="H328" s="9" cm="1">
        <f t="array" ref="H328">_xll.SNL.Clients.Office.Excel.Functions.SPG($A328, "SP_ROA", H$3)</f>
        <v>1.10740721074686</v>
      </c>
      <c r="I328" s="9" cm="1">
        <f t="array" ref="I328">_xll.SNL.Clients.Office.Excel.Functions.SPG($A328, "SP_ROA", I$3)</f>
        <v>1.1064502733746999</v>
      </c>
      <c r="J328" s="9" cm="1">
        <f t="array" ref="J328">_xll.SNL.Clients.Office.Excel.Functions.SPG($A328, "SP_ROA", J$3)</f>
        <v>1.26904120710827</v>
      </c>
    </row>
    <row r="329" spans="1:10" x14ac:dyDescent="0.3">
      <c r="A329" s="11" t="s">
        <v>1347</v>
      </c>
      <c r="B329" s="9" cm="1">
        <f t="array" ref="B329">_xll.SNL.Clients.Office.Excel.Functions.SPG($A329, "SP_ROA", B$3)</f>
        <v>4.2489999999999997</v>
      </c>
      <c r="C329" s="9" cm="1">
        <f t="array" ref="C329">_xll.SNL.Clients.Office.Excel.Functions.SPG($A329, "SP_ROA", C$3)</f>
        <v>3.8719999999999999</v>
      </c>
      <c r="D329" s="9" cm="1">
        <f t="array" ref="D329">_xll.SNL.Clients.Office.Excel.Functions.SPG($A329, "SP_ROA", D$3)</f>
        <v>1.375</v>
      </c>
      <c r="E329" s="9" cm="1">
        <f t="array" ref="E329">_xll.SNL.Clients.Office.Excel.Functions.SPG($A329, "SP_ROA", E$3)</f>
        <v>1.829</v>
      </c>
      <c r="F329" s="9" cm="1">
        <f t="array" ref="F329">_xll.SNL.Clients.Office.Excel.Functions.SPG($A329, "SP_ROA", F$3)</f>
        <v>3.4140000000000001</v>
      </c>
      <c r="G329" s="9" cm="1">
        <f t="array" ref="G329">_xll.SNL.Clients.Office.Excel.Functions.SPG($A329, "SP_ROA", G$3)</f>
        <v>3.0209999999999999</v>
      </c>
      <c r="H329" s="9" cm="1">
        <f t="array" ref="H329">_xll.SNL.Clients.Office.Excel.Functions.SPG($A329, "SP_ROA", H$3)</f>
        <v>1.373</v>
      </c>
      <c r="I329" s="9" cm="1">
        <f t="array" ref="I329">_xll.SNL.Clients.Office.Excel.Functions.SPG($A329, "SP_ROA", I$3)</f>
        <v>1.8939999999999999</v>
      </c>
      <c r="J329" s="9" cm="1">
        <f t="array" ref="J329">_xll.SNL.Clients.Office.Excel.Functions.SPG($A329, "SP_ROA", J$3)</f>
        <v>4.226</v>
      </c>
    </row>
    <row r="330" spans="1:10" x14ac:dyDescent="0.3">
      <c r="A330" s="11" t="s">
        <v>1348</v>
      </c>
      <c r="B330" s="9" cm="1">
        <f t="array" ref="B330">_xll.SNL.Clients.Office.Excel.Functions.SPG($A330, "SP_ROA", B$3)</f>
        <v>6.7720000000000002</v>
      </c>
      <c r="C330" s="9" cm="1">
        <f t="array" ref="C330">_xll.SNL.Clients.Office.Excel.Functions.SPG($A330, "SP_ROA", C$3)</f>
        <v>3.4489999999999998</v>
      </c>
      <c r="D330" s="9" cm="1">
        <f t="array" ref="D330">_xll.SNL.Clients.Office.Excel.Functions.SPG($A330, "SP_ROA", D$3)</f>
        <v>0.53</v>
      </c>
      <c r="E330" s="9" cm="1">
        <f t="array" ref="E330">_xll.SNL.Clients.Office.Excel.Functions.SPG($A330, "SP_ROA", E$3)</f>
        <v>0.76300000000000001</v>
      </c>
      <c r="F330" s="9" cm="1">
        <f t="array" ref="F330">_xll.SNL.Clients.Office.Excel.Functions.SPG($A330, "SP_ROA", F$3)</f>
        <v>7.04</v>
      </c>
      <c r="G330" s="9" cm="1">
        <f t="array" ref="G330">_xll.SNL.Clients.Office.Excel.Functions.SPG($A330, "SP_ROA", G$3)</f>
        <v>3.3660000000000001</v>
      </c>
      <c r="H330" s="9" cm="1">
        <f t="array" ref="H330">_xll.SNL.Clients.Office.Excel.Functions.SPG($A330, "SP_ROA", H$3)</f>
        <v>-5.3999999999999999E-2</v>
      </c>
      <c r="I330" s="9" cm="1">
        <f t="array" ref="I330">_xll.SNL.Clients.Office.Excel.Functions.SPG($A330, "SP_ROA", I$3)</f>
        <v>0.35299999999999998</v>
      </c>
      <c r="J330" s="9" cm="1">
        <f t="array" ref="J330">_xll.SNL.Clients.Office.Excel.Functions.SPG($A330, "SP_ROA", J$3)</f>
        <v>6.4409999999999998</v>
      </c>
    </row>
    <row r="331" spans="1:10" x14ac:dyDescent="0.3">
      <c r="A331" s="11" t="s">
        <v>1349</v>
      </c>
      <c r="B331" s="9" cm="1">
        <f t="array" ref="B331">_xll.SNL.Clients.Office.Excel.Functions.SPG($A331, "SP_ROA", B$3)</f>
        <v>15.336</v>
      </c>
      <c r="C331" s="9" cm="1">
        <f t="array" ref="C331">_xll.SNL.Clients.Office.Excel.Functions.SPG($A331, "SP_ROA", C$3)</f>
        <v>7.3940000000000001</v>
      </c>
      <c r="D331" s="9" cm="1">
        <f t="array" ref="D331">_xll.SNL.Clients.Office.Excel.Functions.SPG($A331, "SP_ROA", D$3)</f>
        <v>8.7509999999999994</v>
      </c>
      <c r="E331" s="9" cm="1">
        <f t="array" ref="E331">_xll.SNL.Clients.Office.Excel.Functions.SPG($A331, "SP_ROA", E$3)</f>
        <v>9.2479999999999993</v>
      </c>
      <c r="F331" s="9" cm="1">
        <f t="array" ref="F331">_xll.SNL.Clients.Office.Excel.Functions.SPG($A331, "SP_ROA", F$3)</f>
        <v>10.901999999999999</v>
      </c>
      <c r="G331" s="9" cm="1">
        <f t="array" ref="G331">_xll.SNL.Clients.Office.Excel.Functions.SPG($A331, "SP_ROA", G$3)</f>
        <v>5.45</v>
      </c>
      <c r="H331" s="9" cm="1">
        <f t="array" ref="H331">_xll.SNL.Clients.Office.Excel.Functions.SPG($A331, "SP_ROA", H$3)</f>
        <v>6.7439999999999998</v>
      </c>
      <c r="I331" s="9" cm="1">
        <f t="array" ref="I331">_xll.SNL.Clients.Office.Excel.Functions.SPG($A331, "SP_ROA", I$3)</f>
        <v>7.3319999999999999</v>
      </c>
      <c r="J331" s="9" cm="1">
        <f t="array" ref="J331">_xll.SNL.Clients.Office.Excel.Functions.SPG($A331, "SP_ROA", J$3)</f>
        <v>10.686999999999999</v>
      </c>
    </row>
    <row r="332" spans="1:10" x14ac:dyDescent="0.3">
      <c r="A332" s="11" t="s">
        <v>1350</v>
      </c>
      <c r="B332" s="9" cm="1">
        <f t="array" ref="B332">_xll.SNL.Clients.Office.Excel.Functions.SPG($A332, "SP_ROA", B$3)</f>
        <v>5.4592895912447403</v>
      </c>
      <c r="C332" s="9" cm="1">
        <f t="array" ref="C332">_xll.SNL.Clients.Office.Excel.Functions.SPG($A332, "SP_ROA", C$3)</f>
        <v>3.1050555588848501</v>
      </c>
      <c r="D332" s="9" cm="1">
        <f t="array" ref="D332">_xll.SNL.Clients.Office.Excel.Functions.SPG($A332, "SP_ROA", D$3)</f>
        <v>2.62750789736572</v>
      </c>
      <c r="E332" s="9" cm="1">
        <f t="array" ref="E332">_xll.SNL.Clients.Office.Excel.Functions.SPG($A332, "SP_ROA", E$3)</f>
        <v>3.8356502919294799</v>
      </c>
      <c r="F332" s="9" cm="1">
        <f t="array" ref="F332">_xll.SNL.Clients.Office.Excel.Functions.SPG($A332, "SP_ROA", F$3)</f>
        <v>2.3822188129645299</v>
      </c>
      <c r="G332" s="9" cm="1">
        <f t="array" ref="G332">_xll.SNL.Clients.Office.Excel.Functions.SPG($A332, "SP_ROA", G$3)</f>
        <v>2.7152733809192</v>
      </c>
      <c r="H332" s="9" cm="1">
        <f t="array" ref="H332">_xll.SNL.Clients.Office.Excel.Functions.SPG($A332, "SP_ROA", H$3)</f>
        <v>3.3059068663080899</v>
      </c>
      <c r="I332" s="9" cm="1">
        <f t="array" ref="I332">_xll.SNL.Clients.Office.Excel.Functions.SPG($A332, "SP_ROA", I$3)</f>
        <v>3.4558599668810999</v>
      </c>
      <c r="J332" s="9" cm="1">
        <f t="array" ref="J332">_xll.SNL.Clients.Office.Excel.Functions.SPG($A332, "SP_ROA", J$3)</f>
        <v>3.29135647405763</v>
      </c>
    </row>
    <row r="333" spans="1:10" x14ac:dyDescent="0.3">
      <c r="A333" s="11" t="s">
        <v>1351</v>
      </c>
      <c r="B333" s="9" cm="1">
        <f t="array" ref="B333">_xll.SNL.Clients.Office.Excel.Functions.SPG($A333, "SP_ROA", B$3)</f>
        <v>0.74471549210725396</v>
      </c>
      <c r="C333" s="9" cm="1">
        <f t="array" ref="C333">_xll.SNL.Clients.Office.Excel.Functions.SPG($A333, "SP_ROA", C$3)</f>
        <v>0.44686051691301099</v>
      </c>
      <c r="D333" s="9" cm="1">
        <f t="array" ref="D333">_xll.SNL.Clients.Office.Excel.Functions.SPG($A333, "SP_ROA", D$3)</f>
        <v>0.44992625342755499</v>
      </c>
      <c r="E333" s="9" cm="1">
        <f t="array" ref="E333">_xll.SNL.Clients.Office.Excel.Functions.SPG($A333, "SP_ROA", E$3)</f>
        <v>0.47735639078832398</v>
      </c>
      <c r="F333" s="9" cm="1">
        <f t="array" ref="F333">_xll.SNL.Clients.Office.Excel.Functions.SPG($A333, "SP_ROA", F$3)</f>
        <v>0.94261337657035105</v>
      </c>
      <c r="G333" s="9" cm="1">
        <f t="array" ref="G333">_xll.SNL.Clients.Office.Excel.Functions.SPG($A333, "SP_ROA", G$3)</f>
        <v>0.484356397809595</v>
      </c>
      <c r="H333" s="9" cm="1">
        <f t="array" ref="H333">_xll.SNL.Clients.Office.Excel.Functions.SPG($A333, "SP_ROA", H$3)</f>
        <v>0.28649406092352497</v>
      </c>
      <c r="I333" s="9" cm="1">
        <f t="array" ref="I333">_xll.SNL.Clients.Office.Excel.Functions.SPG($A333, "SP_ROA", I$3)</f>
        <v>1.1818867232509001</v>
      </c>
      <c r="J333" s="9" cm="1">
        <f t="array" ref="J333">_xll.SNL.Clients.Office.Excel.Functions.SPG($A333, "SP_ROA", J$3)</f>
        <v>0.30568773317227199</v>
      </c>
    </row>
    <row r="334" spans="1:10" x14ac:dyDescent="0.3">
      <c r="A334" s="11" t="s">
        <v>1352</v>
      </c>
      <c r="B334" s="9" cm="1">
        <f t="array" ref="B334">_xll.SNL.Clients.Office.Excel.Functions.SPG($A334, "SP_ROA", B$3)</f>
        <v>0.52807657050481005</v>
      </c>
      <c r="C334" s="9" cm="1">
        <f t="array" ref="C334">_xll.SNL.Clients.Office.Excel.Functions.SPG($A334, "SP_ROA", C$3)</f>
        <v>2.47626399904077</v>
      </c>
      <c r="D334" s="9" cm="1">
        <f t="array" ref="D334">_xll.SNL.Clients.Office.Excel.Functions.SPG($A334, "SP_ROA", D$3)</f>
        <v>1.6523032445807799</v>
      </c>
      <c r="E334" s="9" cm="1">
        <f t="array" ref="E334">_xll.SNL.Clients.Office.Excel.Functions.SPG($A334, "SP_ROA", E$3)</f>
        <v>1.73839154925941</v>
      </c>
      <c r="F334" s="9" cm="1">
        <f t="array" ref="F334">_xll.SNL.Clients.Office.Excel.Functions.SPG($A334, "SP_ROA", F$3)</f>
        <v>1.72216523784594</v>
      </c>
      <c r="G334" s="9" cm="1">
        <f t="array" ref="G334">_xll.SNL.Clients.Office.Excel.Functions.SPG($A334, "SP_ROA", G$3)</f>
        <v>1.7192928561095699</v>
      </c>
      <c r="H334" s="9" cm="1">
        <f t="array" ref="H334">_xll.SNL.Clients.Office.Excel.Functions.SPG($A334, "SP_ROA", H$3)</f>
        <v>0.72535029084353397</v>
      </c>
      <c r="I334" s="9" cm="1">
        <f t="array" ref="I334">_xll.SNL.Clients.Office.Excel.Functions.SPG($A334, "SP_ROA", I$3)</f>
        <v>1.4161715103104699</v>
      </c>
      <c r="J334" s="9" cm="1">
        <f t="array" ref="J334">_xll.SNL.Clients.Office.Excel.Functions.SPG($A334, "SP_ROA", J$3)</f>
        <v>1.6628172521340401</v>
      </c>
    </row>
    <row r="335" spans="1:10" x14ac:dyDescent="0.3">
      <c r="A335" s="11" t="s">
        <v>1353</v>
      </c>
      <c r="B335" s="9" cm="1">
        <f t="array" ref="B335">_xll.SNL.Clients.Office.Excel.Functions.SPG($A335, "SP_ROA", B$3)</f>
        <v>-1.18</v>
      </c>
      <c r="C335" s="9" cm="1">
        <f t="array" ref="C335">_xll.SNL.Clients.Office.Excel.Functions.SPG($A335, "SP_ROA", C$3)</f>
        <v>-1.3540000000000001</v>
      </c>
      <c r="D335" s="9" cm="1">
        <f t="array" ref="D335">_xll.SNL.Clients.Office.Excel.Functions.SPG($A335, "SP_ROA", D$3)</f>
        <v>-1.264</v>
      </c>
      <c r="E335" s="9" cm="1">
        <f t="array" ref="E335">_xll.SNL.Clients.Office.Excel.Functions.SPG($A335, "SP_ROA", E$3)</f>
        <v>-1.2769999999999999</v>
      </c>
      <c r="F335" s="9" cm="1">
        <f t="array" ref="F335">_xll.SNL.Clients.Office.Excel.Functions.SPG($A335, "SP_ROA", F$3)</f>
        <v>-1.7210000000000001</v>
      </c>
      <c r="G335" s="9" cm="1">
        <f t="array" ref="G335">_xll.SNL.Clients.Office.Excel.Functions.SPG($A335, "SP_ROA", G$3)</f>
        <v>-1.62</v>
      </c>
      <c r="H335" s="9" cm="1">
        <f t="array" ref="H335">_xll.SNL.Clients.Office.Excel.Functions.SPG($A335, "SP_ROA", H$3)</f>
        <v>-2.6360000000000001</v>
      </c>
      <c r="I335" s="9" cm="1">
        <f t="array" ref="I335">_xll.SNL.Clients.Office.Excel.Functions.SPG($A335, "SP_ROA", I$3)</f>
        <v>-3.5670000000000002</v>
      </c>
      <c r="J335" s="9" cm="1">
        <f t="array" ref="J335">_xll.SNL.Clients.Office.Excel.Functions.SPG($A335, "SP_ROA", J$3)</f>
        <v>3.1429999999999998</v>
      </c>
    </row>
    <row r="336" spans="1:10" x14ac:dyDescent="0.3">
      <c r="A336" s="11" t="s">
        <v>1354</v>
      </c>
      <c r="B336" s="9" cm="1">
        <f t="array" ref="B336">_xll.SNL.Clients.Office.Excel.Functions.SPG($A336, "SP_ROA", B$3)</f>
        <v>1.3018252589252599</v>
      </c>
      <c r="C336" s="9" cm="1">
        <f t="array" ref="C336">_xll.SNL.Clients.Office.Excel.Functions.SPG($A336, "SP_ROA", C$3)</f>
        <v>1.25884974488246</v>
      </c>
      <c r="D336" s="9" cm="1">
        <f t="array" ref="D336">_xll.SNL.Clients.Office.Excel.Functions.SPG($A336, "SP_ROA", D$3)</f>
        <v>1.22117564142405</v>
      </c>
      <c r="E336" s="9" cm="1">
        <f t="array" ref="E336">_xll.SNL.Clients.Office.Excel.Functions.SPG($A336, "SP_ROA", E$3)</f>
        <v>-9.9110756084260301E-2</v>
      </c>
      <c r="F336" s="9" cm="1">
        <f t="array" ref="F336">_xll.SNL.Clients.Office.Excel.Functions.SPG($A336, "SP_ROA", F$3)</f>
        <v>0.84083571832450699</v>
      </c>
      <c r="G336" s="9" cm="1">
        <f t="array" ref="G336">_xll.SNL.Clients.Office.Excel.Functions.SPG($A336, "SP_ROA", G$3)</f>
        <v>0.47037335923419099</v>
      </c>
      <c r="H336" s="9" cm="1">
        <f t="array" ref="H336">_xll.SNL.Clients.Office.Excel.Functions.SPG($A336, "SP_ROA", H$3)</f>
        <v>0.64399430415694403</v>
      </c>
      <c r="I336" s="9" cm="1">
        <f t="array" ref="I336">_xll.SNL.Clients.Office.Excel.Functions.SPG($A336, "SP_ROA", I$3)</f>
        <v>1.1497564482980001</v>
      </c>
      <c r="J336" s="9" cm="1">
        <f t="array" ref="J336">_xll.SNL.Clients.Office.Excel.Functions.SPG($A336, "SP_ROA", J$3)</f>
        <v>1.34473326799988</v>
      </c>
    </row>
    <row r="337" spans="1:10" x14ac:dyDescent="0.3">
      <c r="A337" s="11" t="s">
        <v>1355</v>
      </c>
      <c r="B337" s="9" cm="1">
        <f t="array" ref="B337">_xll.SNL.Clients.Office.Excel.Functions.SPG($A337, "SP_ROA", B$3)</f>
        <v>7.7549999999999999</v>
      </c>
      <c r="C337" s="9" cm="1">
        <f t="array" ref="C337">_xll.SNL.Clients.Office.Excel.Functions.SPG($A337, "SP_ROA", C$3)</f>
        <v>10.273999999999999</v>
      </c>
      <c r="D337" s="9" cm="1">
        <f t="array" ref="D337">_xll.SNL.Clients.Office.Excel.Functions.SPG($A337, "SP_ROA", D$3)</f>
        <v>9.0510000000000002</v>
      </c>
      <c r="E337" s="9" cm="1">
        <f t="array" ref="E337">_xll.SNL.Clients.Office.Excel.Functions.SPG($A337, "SP_ROA", E$3)</f>
        <v>7.7329999999999997</v>
      </c>
      <c r="F337" s="9" cm="1">
        <f t="array" ref="F337">_xll.SNL.Clients.Office.Excel.Functions.SPG($A337, "SP_ROA", F$3)</f>
        <v>7.0970000000000004</v>
      </c>
      <c r="G337" s="9" cm="1">
        <f t="array" ref="G337">_xll.SNL.Clients.Office.Excel.Functions.SPG($A337, "SP_ROA", G$3)</f>
        <v>8.67</v>
      </c>
      <c r="H337" s="9" cm="1">
        <f t="array" ref="H337">_xll.SNL.Clients.Office.Excel.Functions.SPG($A337, "SP_ROA", H$3)</f>
        <v>6.9059999999999997</v>
      </c>
      <c r="I337" s="9" cm="1">
        <f t="array" ref="I337">_xll.SNL.Clients.Office.Excel.Functions.SPG($A337, "SP_ROA", I$3)</f>
        <v>9.3209999999999997</v>
      </c>
      <c r="J337" s="9" cm="1">
        <f t="array" ref="J337">_xll.SNL.Clients.Office.Excel.Functions.SPG($A337, "SP_ROA", J$3)</f>
        <v>7.2060000000000004</v>
      </c>
    </row>
    <row r="338" spans="1:10" x14ac:dyDescent="0.3">
      <c r="A338" s="11" t="s">
        <v>1356</v>
      </c>
      <c r="B338" s="9" cm="1">
        <f t="array" ref="B338">_xll.SNL.Clients.Office.Excel.Functions.SPG($A338, "SP_ROA", B$3)</f>
        <v>2.5859999999999999</v>
      </c>
      <c r="C338" s="9" cm="1">
        <f t="array" ref="C338">_xll.SNL.Clients.Office.Excel.Functions.SPG($A338, "SP_ROA", C$3)</f>
        <v>2.74</v>
      </c>
      <c r="D338" s="9" cm="1">
        <f t="array" ref="D338">_xll.SNL.Clients.Office.Excel.Functions.SPG($A338, "SP_ROA", D$3)</f>
        <v>2.6659999999999999</v>
      </c>
      <c r="E338" s="9" cm="1">
        <f t="array" ref="E338">_xll.SNL.Clients.Office.Excel.Functions.SPG($A338, "SP_ROA", E$3)</f>
        <v>2.718</v>
      </c>
      <c r="F338" s="9" cm="1">
        <f t="array" ref="F338">_xll.SNL.Clients.Office.Excel.Functions.SPG($A338, "SP_ROA", F$3)</f>
        <v>2.9209999999999998</v>
      </c>
      <c r="G338" s="9" cm="1">
        <f t="array" ref="G338">_xll.SNL.Clients.Office.Excel.Functions.SPG($A338, "SP_ROA", G$3)</f>
        <v>2.8780000000000001</v>
      </c>
      <c r="H338" s="9" cm="1">
        <f t="array" ref="H338">_xll.SNL.Clients.Office.Excel.Functions.SPG($A338, "SP_ROA", H$3)</f>
        <v>2.782</v>
      </c>
      <c r="I338" s="9" cm="1">
        <f t="array" ref="I338">_xll.SNL.Clients.Office.Excel.Functions.SPG($A338, "SP_ROA", I$3)</f>
        <v>2.577</v>
      </c>
      <c r="J338" s="9" cm="1">
        <f t="array" ref="J338">_xll.SNL.Clients.Office.Excel.Functions.SPG($A338, "SP_ROA", J$3)</f>
        <v>2.9620000000000002</v>
      </c>
    </row>
    <row r="339" spans="1:10" x14ac:dyDescent="0.3">
      <c r="A339" s="11" t="s">
        <v>1357</v>
      </c>
      <c r="B339" s="9" cm="1">
        <f t="array" ref="B339">_xll.SNL.Clients.Office.Excel.Functions.SPG($A339, "SP_ROA", B$3)</f>
        <v>8.4740000000000002</v>
      </c>
      <c r="C339" s="9" cm="1">
        <f t="array" ref="C339">_xll.SNL.Clients.Office.Excel.Functions.SPG($A339, "SP_ROA", C$3)</f>
        <v>7.2720000000000002</v>
      </c>
      <c r="D339" s="9" cm="1">
        <f t="array" ref="D339">_xll.SNL.Clients.Office.Excel.Functions.SPG($A339, "SP_ROA", D$3)</f>
        <v>5.9770000000000003</v>
      </c>
      <c r="E339" s="9" cm="1">
        <f t="array" ref="E339">_xll.SNL.Clients.Office.Excel.Functions.SPG($A339, "SP_ROA", E$3)</f>
        <v>5.75</v>
      </c>
      <c r="F339" s="9" cm="1">
        <f t="array" ref="F339">_xll.SNL.Clients.Office.Excel.Functions.SPG($A339, "SP_ROA", F$3)</f>
        <v>7.2089999999999996</v>
      </c>
      <c r="G339" s="9" cm="1">
        <f t="array" ref="G339">_xll.SNL.Clients.Office.Excel.Functions.SPG($A339, "SP_ROA", G$3)</f>
        <v>7.3609999999999998</v>
      </c>
      <c r="H339" s="9" cm="1">
        <f t="array" ref="H339">_xll.SNL.Clients.Office.Excel.Functions.SPG($A339, "SP_ROA", H$3)</f>
        <v>5.2510000000000003</v>
      </c>
      <c r="I339" s="9" cm="1">
        <f t="array" ref="I339">_xll.SNL.Clients.Office.Excel.Functions.SPG($A339, "SP_ROA", I$3)</f>
        <v>5.2190000000000003</v>
      </c>
      <c r="J339" s="9" cm="1">
        <f t="array" ref="J339">_xll.SNL.Clients.Office.Excel.Functions.SPG($A339, "SP_ROA", J$3)</f>
        <v>6.0030000000000001</v>
      </c>
    </row>
    <row r="340" spans="1:10" x14ac:dyDescent="0.3">
      <c r="A340" s="11" t="s">
        <v>1358</v>
      </c>
      <c r="B340" s="9" cm="1">
        <f t="array" ref="B340">_xll.SNL.Clients.Office.Excel.Functions.SPG($A340, "SP_ROA", B$3)</f>
        <v>2.9820000000000002</v>
      </c>
      <c r="C340" s="9" cm="1">
        <f t="array" ref="C340">_xll.SNL.Clients.Office.Excel.Functions.SPG($A340, "SP_ROA", C$3)</f>
        <v>2.786</v>
      </c>
      <c r="D340" s="9" cm="1">
        <f t="array" ref="D340">_xll.SNL.Clients.Office.Excel.Functions.SPG($A340, "SP_ROA", D$3)</f>
        <v>8.0020000000000007</v>
      </c>
      <c r="E340" s="9" cm="1">
        <f t="array" ref="E340">_xll.SNL.Clients.Office.Excel.Functions.SPG($A340, "SP_ROA", E$3)</f>
        <v>12.726000000000001</v>
      </c>
      <c r="F340" s="9" cm="1">
        <f t="array" ref="F340">_xll.SNL.Clients.Office.Excel.Functions.SPG($A340, "SP_ROA", F$3)</f>
        <v>10.712</v>
      </c>
      <c r="G340" s="9" cm="1">
        <f t="array" ref="G340">_xll.SNL.Clients.Office.Excel.Functions.SPG($A340, "SP_ROA", G$3)</f>
        <v>8.0549999999999997</v>
      </c>
      <c r="H340" s="9" cm="1">
        <f t="array" ref="H340">_xll.SNL.Clients.Office.Excel.Functions.SPG($A340, "SP_ROA", H$3)</f>
        <v>11.779</v>
      </c>
      <c r="I340" s="9" cm="1">
        <f t="array" ref="I340">_xll.SNL.Clients.Office.Excel.Functions.SPG($A340, "SP_ROA", I$3)</f>
        <v>15.574999999999999</v>
      </c>
      <c r="J340" s="9" cm="1">
        <f t="array" ref="J340">_xll.SNL.Clients.Office.Excel.Functions.SPG($A340, "SP_ROA", J$3)</f>
        <v>11.438000000000001</v>
      </c>
    </row>
    <row r="341" spans="1:10" x14ac:dyDescent="0.3">
      <c r="A341" s="11" t="s">
        <v>1359</v>
      </c>
      <c r="B341" s="9" cm="1">
        <f t="array" ref="B341">_xll.SNL.Clients.Office.Excel.Functions.SPG($A341, "SP_ROA", B$3)</f>
        <v>7.7770000000000001</v>
      </c>
      <c r="C341" s="9" cm="1">
        <f t="array" ref="C341">_xll.SNL.Clients.Office.Excel.Functions.SPG($A341, "SP_ROA", C$3)</f>
        <v>8.2129999999999992</v>
      </c>
      <c r="D341" s="9" cm="1">
        <f t="array" ref="D341">_xll.SNL.Clients.Office.Excel.Functions.SPG($A341, "SP_ROA", D$3)</f>
        <v>9.3230000000000004</v>
      </c>
      <c r="E341" s="9" cm="1">
        <f t="array" ref="E341">_xll.SNL.Clients.Office.Excel.Functions.SPG($A341, "SP_ROA", E$3)</f>
        <v>7.9160000000000004</v>
      </c>
      <c r="F341" s="9" cm="1">
        <f t="array" ref="F341">_xll.SNL.Clients.Office.Excel.Functions.SPG($A341, "SP_ROA", F$3)</f>
        <v>7.3360000000000003</v>
      </c>
      <c r="G341" s="9" cm="1">
        <f t="array" ref="G341">_xll.SNL.Clients.Office.Excel.Functions.SPG($A341, "SP_ROA", G$3)</f>
        <v>7.1470000000000002</v>
      </c>
      <c r="H341" s="9" cm="1">
        <f t="array" ref="H341">_xll.SNL.Clients.Office.Excel.Functions.SPG($A341, "SP_ROA", H$3)</f>
        <v>8.6539999999999999</v>
      </c>
      <c r="I341" s="9" cm="1">
        <f t="array" ref="I341">_xll.SNL.Clients.Office.Excel.Functions.SPG($A341, "SP_ROA", I$3)</f>
        <v>6.2690000000000001</v>
      </c>
      <c r="J341" s="9" cm="1">
        <f t="array" ref="J341">_xll.SNL.Clients.Office.Excel.Functions.SPG($A341, "SP_ROA", J$3)</f>
        <v>6.5880000000000001</v>
      </c>
    </row>
    <row r="342" spans="1:10" x14ac:dyDescent="0.3">
      <c r="A342" s="11" t="s">
        <v>1360</v>
      </c>
      <c r="B342" s="9" cm="1">
        <f t="array" ref="B342">_xll.SNL.Clients.Office.Excel.Functions.SPG($A342, "SP_ROA", B$3)</f>
        <v>0.60503589792425705</v>
      </c>
      <c r="C342" s="9" cm="1">
        <f t="array" ref="C342">_xll.SNL.Clients.Office.Excel.Functions.SPG($A342, "SP_ROA", C$3)</f>
        <v>0.88194223491324897</v>
      </c>
      <c r="D342" s="9" cm="1">
        <f t="array" ref="D342">_xll.SNL.Clients.Office.Excel.Functions.SPG($A342, "SP_ROA", D$3)</f>
        <v>-0.78575890000673698</v>
      </c>
      <c r="E342" s="9" cm="1">
        <f t="array" ref="E342">_xll.SNL.Clients.Office.Excel.Functions.SPG($A342, "SP_ROA", E$3)</f>
        <v>0.56014530272948104</v>
      </c>
      <c r="F342" s="9" cm="1">
        <f t="array" ref="F342">_xll.SNL.Clients.Office.Excel.Functions.SPG($A342, "SP_ROA", F$3)</f>
        <v>0.35749154492565299</v>
      </c>
      <c r="G342" s="9" cm="1">
        <f t="array" ref="G342">_xll.SNL.Clients.Office.Excel.Functions.SPG($A342, "SP_ROA", G$3)</f>
        <v>0.27108838961388398</v>
      </c>
      <c r="H342" s="9" cm="1">
        <f t="array" ref="H342">_xll.SNL.Clients.Office.Excel.Functions.SPG($A342, "SP_ROA", H$3)</f>
        <v>0.82009461157326802</v>
      </c>
      <c r="I342" s="9" cm="1">
        <f t="array" ref="I342">_xll.SNL.Clients.Office.Excel.Functions.SPG($A342, "SP_ROA", I$3)</f>
        <v>0.94681066851824203</v>
      </c>
      <c r="J342" s="9" cm="1">
        <f t="array" ref="J342">_xll.SNL.Clients.Office.Excel.Functions.SPG($A342, "SP_ROA", J$3)</f>
        <v>0.52743618720976504</v>
      </c>
    </row>
    <row r="343" spans="1:10" x14ac:dyDescent="0.3">
      <c r="A343" s="11" t="s">
        <v>1361</v>
      </c>
      <c r="B343" s="9" cm="1">
        <f t="array" ref="B343">_xll.SNL.Clients.Office.Excel.Functions.SPG($A343, "SP_ROA", B$3)</f>
        <v>10.558</v>
      </c>
      <c r="C343" s="9" cm="1">
        <f t="array" ref="C343">_xll.SNL.Clients.Office.Excel.Functions.SPG($A343, "SP_ROA", C$3)</f>
        <v>11.356</v>
      </c>
      <c r="D343" s="9" cm="1">
        <f t="array" ref="D343">_xll.SNL.Clients.Office.Excel.Functions.SPG($A343, "SP_ROA", D$3)</f>
        <v>8.9049999999999994</v>
      </c>
      <c r="E343" s="9" cm="1">
        <f t="array" ref="E343">_xll.SNL.Clients.Office.Excel.Functions.SPG($A343, "SP_ROA", E$3)</f>
        <v>12.552</v>
      </c>
      <c r="F343" s="9" cm="1">
        <f t="array" ref="F343">_xll.SNL.Clients.Office.Excel.Functions.SPG($A343, "SP_ROA", F$3)</f>
        <v>11.853999999999999</v>
      </c>
      <c r="G343" s="9" cm="1">
        <f t="array" ref="G343">_xll.SNL.Clients.Office.Excel.Functions.SPG($A343, "SP_ROA", G$3)</f>
        <v>7.8579999999999997</v>
      </c>
      <c r="H343" s="9" cm="1">
        <f t="array" ref="H343">_xll.SNL.Clients.Office.Excel.Functions.SPG($A343, "SP_ROA", H$3)</f>
        <v>7.2960000000000003</v>
      </c>
      <c r="I343" s="9" cm="1">
        <f t="array" ref="I343">_xll.SNL.Clients.Office.Excel.Functions.SPG($A343, "SP_ROA", I$3)</f>
        <v>9.5679999999999996</v>
      </c>
      <c r="J343" s="9" cm="1">
        <f t="array" ref="J343">_xll.SNL.Clients.Office.Excel.Functions.SPG($A343, "SP_ROA", J$3)</f>
        <v>10.099</v>
      </c>
    </row>
    <row r="344" spans="1:10" x14ac:dyDescent="0.3">
      <c r="A344" s="11" t="s">
        <v>1362</v>
      </c>
      <c r="B344" s="9" cm="1">
        <f t="array" ref="B344">_xll.SNL.Clients.Office.Excel.Functions.SPG($A344, "SP_ROA", B$3)</f>
        <v>6.782</v>
      </c>
      <c r="C344" s="9" cm="1">
        <f t="array" ref="C344">_xll.SNL.Clients.Office.Excel.Functions.SPG($A344, "SP_ROA", C$3)</f>
        <v>-5.0419999999999998</v>
      </c>
      <c r="D344" s="9" cm="1">
        <f t="array" ref="D344">_xll.SNL.Clients.Office.Excel.Functions.SPG($A344, "SP_ROA", D$3)</f>
        <v>15.694000000000001</v>
      </c>
      <c r="E344" s="9" cm="1">
        <f t="array" ref="E344">_xll.SNL.Clients.Office.Excel.Functions.SPG($A344, "SP_ROA", E$3)</f>
        <v>13.159000000000001</v>
      </c>
      <c r="F344" s="9" cm="1">
        <f t="array" ref="F344">_xll.SNL.Clients.Office.Excel.Functions.SPG($A344, "SP_ROA", F$3)</f>
        <v>2.7869999999999999</v>
      </c>
      <c r="G344" s="9" cm="1">
        <f t="array" ref="G344">_xll.SNL.Clients.Office.Excel.Functions.SPG($A344, "SP_ROA", G$3)</f>
        <v>-4.1479999999999997</v>
      </c>
      <c r="H344" s="9" cm="1">
        <f t="array" ref="H344">_xll.SNL.Clients.Office.Excel.Functions.SPG($A344, "SP_ROA", H$3)</f>
        <v>13.263</v>
      </c>
      <c r="I344" s="9" cm="1">
        <f t="array" ref="I344">_xll.SNL.Clients.Office.Excel.Functions.SPG($A344, "SP_ROA", I$3)</f>
        <v>13.847</v>
      </c>
      <c r="J344" s="9" cm="1">
        <f t="array" ref="J344">_xll.SNL.Clients.Office.Excel.Functions.SPG($A344, "SP_ROA", J$3)</f>
        <v>-2.3919999999999999</v>
      </c>
    </row>
    <row r="345" spans="1:10" x14ac:dyDescent="0.3">
      <c r="A345" s="11" t="s">
        <v>1363</v>
      </c>
      <c r="B345" s="9" cm="1">
        <f t="array" ref="B345">_xll.SNL.Clients.Office.Excel.Functions.SPG($A345, "SP_ROA", B$3)</f>
        <v>4.5960000000000001</v>
      </c>
      <c r="C345" s="9" t="str" cm="1">
        <f t="array" ref="C345">_xll.SNL.Clients.Office.Excel.Functions.SPG($A345, "SP_ROA", C$3)</f>
        <v>NA</v>
      </c>
      <c r="D345" s="9" cm="1">
        <f t="array" ref="D345">_xll.SNL.Clients.Office.Excel.Functions.SPG($A345, "SP_ROA", D$3)</f>
        <v>4.4249999999999998</v>
      </c>
      <c r="E345" s="9" cm="1">
        <f t="array" ref="E345">_xll.SNL.Clients.Office.Excel.Functions.SPG($A345, "SP_ROA", E$3)</f>
        <v>4.5650000000000004</v>
      </c>
      <c r="F345" s="9" cm="1">
        <f t="array" ref="F345">_xll.SNL.Clients.Office.Excel.Functions.SPG($A345, "SP_ROA", F$3)</f>
        <v>4.1710000000000003</v>
      </c>
      <c r="G345" s="9" t="str" cm="1">
        <f t="array" ref="G345">_xll.SNL.Clients.Office.Excel.Functions.SPG($A345, "SP_ROA", G$3)</f>
        <v>NA</v>
      </c>
      <c r="H345" s="9" cm="1">
        <f t="array" ref="H345">_xll.SNL.Clients.Office.Excel.Functions.SPG($A345, "SP_ROA", H$3)</f>
        <v>5.4710000000000001</v>
      </c>
      <c r="I345" s="9" cm="1">
        <f t="array" ref="I345">_xll.SNL.Clients.Office.Excel.Functions.SPG($A345, "SP_ROA", I$3)</f>
        <v>4.1449999999999996</v>
      </c>
      <c r="J345" s="9" cm="1">
        <f t="array" ref="J345">_xll.SNL.Clients.Office.Excel.Functions.SPG($A345, "SP_ROA", J$3)</f>
        <v>3.5459999999999998</v>
      </c>
    </row>
    <row r="346" spans="1:10" x14ac:dyDescent="0.3">
      <c r="A346" s="11" t="s">
        <v>1364</v>
      </c>
      <c r="B346" s="9" cm="1">
        <f t="array" ref="B346">_xll.SNL.Clients.Office.Excel.Functions.SPG($A346, "SP_ROA", B$3)</f>
        <v>2.6880000000000002</v>
      </c>
      <c r="C346" s="9" cm="1">
        <f t="array" ref="C346">_xll.SNL.Clients.Office.Excel.Functions.SPG($A346, "SP_ROA", C$3)</f>
        <v>3.9740000000000002</v>
      </c>
      <c r="D346" s="9" cm="1">
        <f t="array" ref="D346">_xll.SNL.Clients.Office.Excel.Functions.SPG($A346, "SP_ROA", D$3)</f>
        <v>10.96</v>
      </c>
      <c r="E346" s="9" cm="1">
        <f t="array" ref="E346">_xll.SNL.Clients.Office.Excel.Functions.SPG($A346, "SP_ROA", E$3)</f>
        <v>2.7690000000000001</v>
      </c>
      <c r="F346" s="9" cm="1">
        <f t="array" ref="F346">_xll.SNL.Clients.Office.Excel.Functions.SPG($A346, "SP_ROA", F$3)</f>
        <v>1.88</v>
      </c>
      <c r="G346" s="9" cm="1">
        <f t="array" ref="G346">_xll.SNL.Clients.Office.Excel.Functions.SPG($A346, "SP_ROA", G$3)</f>
        <v>-12.727</v>
      </c>
      <c r="H346" s="9" cm="1">
        <f t="array" ref="H346">_xll.SNL.Clients.Office.Excel.Functions.SPG($A346, "SP_ROA", H$3)</f>
        <v>2.097</v>
      </c>
      <c r="I346" s="9" cm="1">
        <f t="array" ref="I346">_xll.SNL.Clients.Office.Excel.Functions.SPG($A346, "SP_ROA", I$3)</f>
        <v>-1.1759999999999999</v>
      </c>
      <c r="J346" s="9" cm="1">
        <f t="array" ref="J346">_xll.SNL.Clients.Office.Excel.Functions.SPG($A346, "SP_ROA", J$3)</f>
        <v>2.3490000000000002</v>
      </c>
    </row>
    <row r="347" spans="1:10" x14ac:dyDescent="0.3">
      <c r="A347" s="11" t="s">
        <v>1365</v>
      </c>
      <c r="B347" s="9" cm="1">
        <f t="array" ref="B347">_xll.SNL.Clients.Office.Excel.Functions.SPG($A347, "SP_ROA", B$3)</f>
        <v>5.375</v>
      </c>
      <c r="C347" s="9" cm="1">
        <f t="array" ref="C347">_xll.SNL.Clients.Office.Excel.Functions.SPG($A347, "SP_ROA", C$3)</f>
        <v>5.5179999999999998</v>
      </c>
      <c r="D347" s="9" cm="1">
        <f t="array" ref="D347">_xll.SNL.Clients.Office.Excel.Functions.SPG($A347, "SP_ROA", D$3)</f>
        <v>4.9269999999999996</v>
      </c>
      <c r="E347" s="9" cm="1">
        <f t="array" ref="E347">_xll.SNL.Clients.Office.Excel.Functions.SPG($A347, "SP_ROA", E$3)</f>
        <v>4.915</v>
      </c>
      <c r="F347" s="9" cm="1">
        <f t="array" ref="F347">_xll.SNL.Clients.Office.Excel.Functions.SPG($A347, "SP_ROA", F$3)</f>
        <v>4.8440000000000003</v>
      </c>
      <c r="G347" s="9" cm="1">
        <f t="array" ref="G347">_xll.SNL.Clients.Office.Excel.Functions.SPG($A347, "SP_ROA", G$3)</f>
        <v>1.3819999999999999</v>
      </c>
      <c r="H347" s="9" cm="1">
        <f t="array" ref="H347">_xll.SNL.Clients.Office.Excel.Functions.SPG($A347, "SP_ROA", H$3)</f>
        <v>4.9660000000000002</v>
      </c>
      <c r="I347" s="9" cm="1">
        <f t="array" ref="I347">_xll.SNL.Clients.Office.Excel.Functions.SPG($A347, "SP_ROA", I$3)</f>
        <v>4.9820000000000002</v>
      </c>
      <c r="J347" s="9" cm="1">
        <f t="array" ref="J347">_xll.SNL.Clients.Office.Excel.Functions.SPG($A347, "SP_ROA", J$3)</f>
        <v>5.1180000000000003</v>
      </c>
    </row>
    <row r="348" spans="1:10" x14ac:dyDescent="0.3">
      <c r="A348" s="11" t="s">
        <v>1366</v>
      </c>
      <c r="B348" s="9" t="str" cm="1">
        <f t="array" ref="B348">_xll.SNL.Clients.Office.Excel.Functions.SPG($A348, "SP_ROA", B$3)</f>
        <v>NA</v>
      </c>
      <c r="C348" s="9" cm="1">
        <f t="array" ref="C348">_xll.SNL.Clients.Office.Excel.Functions.SPG($A348, "SP_ROA", C$3)</f>
        <v>5.8760000000000003</v>
      </c>
      <c r="D348" s="9" cm="1">
        <f t="array" ref="D348">_xll.SNL.Clients.Office.Excel.Functions.SPG($A348, "SP_ROA", D$3)</f>
        <v>7.5119999999999996</v>
      </c>
      <c r="E348" s="9" cm="1">
        <f t="array" ref="E348">_xll.SNL.Clients.Office.Excel.Functions.SPG($A348, "SP_ROA", E$3)</f>
        <v>6.4009999999999998</v>
      </c>
      <c r="F348" s="9" cm="1">
        <f t="array" ref="F348">_xll.SNL.Clients.Office.Excel.Functions.SPG($A348, "SP_ROA", F$3)</f>
        <v>4.6689999999999996</v>
      </c>
      <c r="G348" s="9" cm="1">
        <f t="array" ref="G348">_xll.SNL.Clients.Office.Excel.Functions.SPG($A348, "SP_ROA", G$3)</f>
        <v>5.5209999999999999</v>
      </c>
      <c r="H348" s="9" cm="1">
        <f t="array" ref="H348">_xll.SNL.Clients.Office.Excel.Functions.SPG($A348, "SP_ROA", H$3)</f>
        <v>5.0910000000000002</v>
      </c>
      <c r="I348" s="9" cm="1">
        <f t="array" ref="I348">_xll.SNL.Clients.Office.Excel.Functions.SPG($A348, "SP_ROA", I$3)</f>
        <v>2.9609999999999999</v>
      </c>
      <c r="J348" s="9" cm="1">
        <f t="array" ref="J348">_xll.SNL.Clients.Office.Excel.Functions.SPG($A348, "SP_ROA", J$3)</f>
        <v>0.314</v>
      </c>
    </row>
    <row r="349" spans="1:10" x14ac:dyDescent="0.3">
      <c r="A349" s="11" t="s">
        <v>1367</v>
      </c>
      <c r="B349" s="9" cm="1">
        <f t="array" ref="B349">_xll.SNL.Clients.Office.Excel.Functions.SPG($A349, "SP_ROA", B$3)</f>
        <v>0.75</v>
      </c>
      <c r="C349" s="9" cm="1">
        <f t="array" ref="C349">_xll.SNL.Clients.Office.Excel.Functions.SPG($A349, "SP_ROA", C$3)</f>
        <v>1.746</v>
      </c>
      <c r="D349" s="9" cm="1">
        <f t="array" ref="D349">_xll.SNL.Clients.Office.Excel.Functions.SPG($A349, "SP_ROA", D$3)</f>
        <v>2.8940000000000001</v>
      </c>
      <c r="E349" s="9" cm="1">
        <f t="array" ref="E349">_xll.SNL.Clients.Office.Excel.Functions.SPG($A349, "SP_ROA", E$3)</f>
        <v>2.1579999999999999</v>
      </c>
      <c r="F349" s="9" cm="1">
        <f t="array" ref="F349">_xll.SNL.Clients.Office.Excel.Functions.SPG($A349, "SP_ROA", F$3)</f>
        <v>1.1819999999999999</v>
      </c>
      <c r="G349" s="9" cm="1">
        <f t="array" ref="G349">_xll.SNL.Clients.Office.Excel.Functions.SPG($A349, "SP_ROA", G$3)</f>
        <v>2.802</v>
      </c>
      <c r="H349" s="9" cm="1">
        <f t="array" ref="H349">_xll.SNL.Clients.Office.Excel.Functions.SPG($A349, "SP_ROA", H$3)</f>
        <v>2.9790000000000001</v>
      </c>
      <c r="I349" s="9" cm="1">
        <f t="array" ref="I349">_xll.SNL.Clients.Office.Excel.Functions.SPG($A349, "SP_ROA", I$3)</f>
        <v>-0.30399999999999999</v>
      </c>
      <c r="J349" s="9" cm="1">
        <f t="array" ref="J349">_xll.SNL.Clients.Office.Excel.Functions.SPG($A349, "SP_ROA", J$3)</f>
        <v>0.60299999999999998</v>
      </c>
    </row>
    <row r="350" spans="1:10" x14ac:dyDescent="0.3">
      <c r="A350" s="11" t="s">
        <v>1368</v>
      </c>
      <c r="B350" s="9" cm="1">
        <f t="array" ref="B350">_xll.SNL.Clients.Office.Excel.Functions.SPG($A350, "SP_ROA", B$3)</f>
        <v>3.3358486638390898</v>
      </c>
      <c r="C350" s="9" cm="1">
        <f t="array" ref="C350">_xll.SNL.Clients.Office.Excel.Functions.SPG($A350, "SP_ROA", C$3)</f>
        <v>4.3835974087430403</v>
      </c>
      <c r="D350" s="9" cm="1">
        <f t="array" ref="D350">_xll.SNL.Clients.Office.Excel.Functions.SPG($A350, "SP_ROA", D$3)</f>
        <v>2.7011296595148</v>
      </c>
      <c r="E350" s="9" cm="1">
        <f t="array" ref="E350">_xll.SNL.Clients.Office.Excel.Functions.SPG($A350, "SP_ROA", E$3)</f>
        <v>1.09956119363476</v>
      </c>
      <c r="F350" s="9" cm="1">
        <f t="array" ref="F350">_xll.SNL.Clients.Office.Excel.Functions.SPG($A350, "SP_ROA", F$3)</f>
        <v>3.1636576538944801</v>
      </c>
      <c r="G350" s="9" cm="1">
        <f t="array" ref="G350">_xll.SNL.Clients.Office.Excel.Functions.SPG($A350, "SP_ROA", G$3)</f>
        <v>2.9840014380729798</v>
      </c>
      <c r="H350" s="9" cm="1">
        <f t="array" ref="H350">_xll.SNL.Clients.Office.Excel.Functions.SPG($A350, "SP_ROA", H$3)</f>
        <v>0.24138911012325601</v>
      </c>
      <c r="I350" s="9" cm="1">
        <f t="array" ref="I350">_xll.SNL.Clients.Office.Excel.Functions.SPG($A350, "SP_ROA", I$3)</f>
        <v>-1.9576779450039601</v>
      </c>
      <c r="J350" s="9" cm="1">
        <f t="array" ref="J350">_xll.SNL.Clients.Office.Excel.Functions.SPG($A350, "SP_ROA", J$3)</f>
        <v>-0.34179757038893699</v>
      </c>
    </row>
    <row r="351" spans="1:10" x14ac:dyDescent="0.3">
      <c r="A351" s="11" t="s">
        <v>1369</v>
      </c>
      <c r="B351" s="9" cm="1">
        <f t="array" ref="B351">_xll.SNL.Clients.Office.Excel.Functions.SPG($A351, "SP_ROA", B$3)</f>
        <v>4.931</v>
      </c>
      <c r="C351" s="9" cm="1">
        <f t="array" ref="C351">_xll.SNL.Clients.Office.Excel.Functions.SPG($A351, "SP_ROA", C$3)</f>
        <v>7.2640000000000002</v>
      </c>
      <c r="D351" s="9" cm="1">
        <f t="array" ref="D351">_xll.SNL.Clients.Office.Excel.Functions.SPG($A351, "SP_ROA", D$3)</f>
        <v>6.3239999999999998</v>
      </c>
      <c r="E351" s="9" cm="1">
        <f t="array" ref="E351">_xll.SNL.Clients.Office.Excel.Functions.SPG($A351, "SP_ROA", E$3)</f>
        <v>6.6189999999999998</v>
      </c>
      <c r="F351" s="9" cm="1">
        <f t="array" ref="F351">_xll.SNL.Clients.Office.Excel.Functions.SPG($A351, "SP_ROA", F$3)</f>
        <v>5.2030000000000003</v>
      </c>
      <c r="G351" s="9" cm="1">
        <f t="array" ref="G351">_xll.SNL.Clients.Office.Excel.Functions.SPG($A351, "SP_ROA", G$3)</f>
        <v>7.056</v>
      </c>
      <c r="H351" s="9" cm="1">
        <f t="array" ref="H351">_xll.SNL.Clients.Office.Excel.Functions.SPG($A351, "SP_ROA", H$3)</f>
        <v>6.5069999999999997</v>
      </c>
      <c r="I351" s="9" cm="1">
        <f t="array" ref="I351">_xll.SNL.Clients.Office.Excel.Functions.SPG($A351, "SP_ROA", I$3)</f>
        <v>6.8959999999999999</v>
      </c>
      <c r="J351" s="9" cm="1">
        <f t="array" ref="J351">_xll.SNL.Clients.Office.Excel.Functions.SPG($A351, "SP_ROA", J$3)</f>
        <v>5.9859999999999998</v>
      </c>
    </row>
    <row r="352" spans="1:10" x14ac:dyDescent="0.3">
      <c r="A352" s="11" t="s">
        <v>1370</v>
      </c>
      <c r="B352" s="9" cm="1">
        <f t="array" ref="B352">_xll.SNL.Clients.Office.Excel.Functions.SPG($A352, "SP_ROA", B$3)</f>
        <v>5.83</v>
      </c>
      <c r="C352" s="9" cm="1">
        <f t="array" ref="C352">_xll.SNL.Clients.Office.Excel.Functions.SPG($A352, "SP_ROA", C$3)</f>
        <v>13.068</v>
      </c>
      <c r="D352" s="9" cm="1">
        <f t="array" ref="D352">_xll.SNL.Clients.Office.Excel.Functions.SPG($A352, "SP_ROA", D$3)</f>
        <v>7.4160000000000004</v>
      </c>
      <c r="E352" s="9" cm="1">
        <f t="array" ref="E352">_xll.SNL.Clients.Office.Excel.Functions.SPG($A352, "SP_ROA", E$3)</f>
        <v>7.7039999999999997</v>
      </c>
      <c r="F352" s="9" cm="1">
        <f t="array" ref="F352">_xll.SNL.Clients.Office.Excel.Functions.SPG($A352, "SP_ROA", F$3)</f>
        <v>4.9859999999999998</v>
      </c>
      <c r="G352" s="9" cm="1">
        <f t="array" ref="G352">_xll.SNL.Clients.Office.Excel.Functions.SPG($A352, "SP_ROA", G$3)</f>
        <v>12.515000000000001</v>
      </c>
      <c r="H352" s="9" cm="1">
        <f t="array" ref="H352">_xll.SNL.Clients.Office.Excel.Functions.SPG($A352, "SP_ROA", H$3)</f>
        <v>6.8159999999999998</v>
      </c>
      <c r="I352" s="9" cm="1">
        <f t="array" ref="I352">_xll.SNL.Clients.Office.Excel.Functions.SPG($A352, "SP_ROA", I$3)</f>
        <v>7.1680000000000001</v>
      </c>
      <c r="J352" s="9" cm="1">
        <f t="array" ref="J352">_xll.SNL.Clients.Office.Excel.Functions.SPG($A352, "SP_ROA", J$3)</f>
        <v>2.9340000000000002</v>
      </c>
    </row>
    <row r="353" spans="1:10" x14ac:dyDescent="0.3">
      <c r="A353" s="11" t="s">
        <v>1371</v>
      </c>
      <c r="B353" s="9" cm="1">
        <f t="array" ref="B353">_xll.SNL.Clients.Office.Excel.Functions.SPG($A353, "SP_ROA", B$3)</f>
        <v>27.277999999999999</v>
      </c>
      <c r="C353" s="9" cm="1">
        <f t="array" ref="C353">_xll.SNL.Clients.Office.Excel.Functions.SPG($A353, "SP_ROA", C$3)</f>
        <v>-3.2269999999999999</v>
      </c>
      <c r="D353" s="9" cm="1">
        <f t="array" ref="D353">_xll.SNL.Clients.Office.Excel.Functions.SPG($A353, "SP_ROA", D$3)</f>
        <v>-10.36</v>
      </c>
      <c r="E353" s="9" cm="1">
        <f t="array" ref="E353">_xll.SNL.Clients.Office.Excel.Functions.SPG($A353, "SP_ROA", E$3)</f>
        <v>13.28</v>
      </c>
      <c r="F353" s="9" cm="1">
        <f t="array" ref="F353">_xll.SNL.Clients.Office.Excel.Functions.SPG($A353, "SP_ROA", F$3)</f>
        <v>22.760999999999999</v>
      </c>
      <c r="G353" s="9" cm="1">
        <f t="array" ref="G353">_xll.SNL.Clients.Office.Excel.Functions.SPG($A353, "SP_ROA", G$3)</f>
        <v>-3.8849999999999998</v>
      </c>
      <c r="H353" s="9" cm="1">
        <f t="array" ref="H353">_xll.SNL.Clients.Office.Excel.Functions.SPG($A353, "SP_ROA", H$3)</f>
        <v>-9.4369999999999994</v>
      </c>
      <c r="I353" s="9" cm="1">
        <f t="array" ref="I353">_xll.SNL.Clients.Office.Excel.Functions.SPG($A353, "SP_ROA", I$3)</f>
        <v>6.0739999999999998</v>
      </c>
      <c r="J353" s="9" cm="1">
        <f t="array" ref="J353">_xll.SNL.Clients.Office.Excel.Functions.SPG($A353, "SP_ROA", J$3)</f>
        <v>18.483000000000001</v>
      </c>
    </row>
    <row r="354" spans="1:10" x14ac:dyDescent="0.3">
      <c r="A354" s="11" t="s">
        <v>1372</v>
      </c>
      <c r="B354" s="9" cm="1">
        <f t="array" ref="B354">_xll.SNL.Clients.Office.Excel.Functions.SPG($A354, "SP_ROA", B$3)</f>
        <v>6.2160000000000002</v>
      </c>
      <c r="C354" s="9" cm="1">
        <f t="array" ref="C354">_xll.SNL.Clients.Office.Excel.Functions.SPG($A354, "SP_ROA", C$3)</f>
        <v>4.2149999999999999</v>
      </c>
      <c r="D354" s="9" cm="1">
        <f t="array" ref="D354">_xll.SNL.Clients.Office.Excel.Functions.SPG($A354, "SP_ROA", D$3)</f>
        <v>5.141</v>
      </c>
      <c r="E354" s="9" cm="1">
        <f t="array" ref="E354">_xll.SNL.Clients.Office.Excel.Functions.SPG($A354, "SP_ROA", E$3)</f>
        <v>6.5620000000000003</v>
      </c>
      <c r="F354" s="9" cm="1">
        <f t="array" ref="F354">_xll.SNL.Clients.Office.Excel.Functions.SPG($A354, "SP_ROA", F$3)</f>
        <v>7.1980000000000004</v>
      </c>
      <c r="G354" s="9" cm="1">
        <f t="array" ref="G354">_xll.SNL.Clients.Office.Excel.Functions.SPG($A354, "SP_ROA", G$3)</f>
        <v>3.488</v>
      </c>
      <c r="H354" s="9" cm="1">
        <f t="array" ref="H354">_xll.SNL.Clients.Office.Excel.Functions.SPG($A354, "SP_ROA", H$3)</f>
        <v>6.766</v>
      </c>
      <c r="I354" s="9" cm="1">
        <f t="array" ref="I354">_xll.SNL.Clients.Office.Excel.Functions.SPG($A354, "SP_ROA", I$3)</f>
        <v>8.5380000000000003</v>
      </c>
      <c r="J354" s="9" cm="1">
        <f t="array" ref="J354">_xll.SNL.Clients.Office.Excel.Functions.SPG($A354, "SP_ROA", J$3)</f>
        <v>9.3629999999999995</v>
      </c>
    </row>
    <row r="355" spans="1:10" x14ac:dyDescent="0.3">
      <c r="A355" s="11" t="s">
        <v>1373</v>
      </c>
      <c r="B355" s="9" t="str" cm="1">
        <f t="array" ref="B355">_xll.SNL.Clients.Office.Excel.Functions.SPG($A355, "SP_ROA", B$3)</f>
        <v>NA</v>
      </c>
      <c r="C355" s="9" cm="1">
        <f t="array" ref="C355">_xll.SNL.Clients.Office.Excel.Functions.SPG($A355, "SP_ROA", C$3)</f>
        <v>6.7169999999999996</v>
      </c>
      <c r="D355" s="9" cm="1">
        <f t="array" ref="D355">_xll.SNL.Clients.Office.Excel.Functions.SPG($A355, "SP_ROA", D$3)</f>
        <v>6.1660000000000004</v>
      </c>
      <c r="E355" s="9" cm="1">
        <f t="array" ref="E355">_xll.SNL.Clients.Office.Excel.Functions.SPG($A355, "SP_ROA", E$3)</f>
        <v>10.483000000000001</v>
      </c>
      <c r="F355" s="9" cm="1">
        <f t="array" ref="F355">_xll.SNL.Clients.Office.Excel.Functions.SPG($A355, "SP_ROA", F$3)</f>
        <v>12.544</v>
      </c>
      <c r="G355" s="9" cm="1">
        <f t="array" ref="G355">_xll.SNL.Clients.Office.Excel.Functions.SPG($A355, "SP_ROA", G$3)</f>
        <v>6.2119999999999997</v>
      </c>
      <c r="H355" s="9" cm="1">
        <f t="array" ref="H355">_xll.SNL.Clients.Office.Excel.Functions.SPG($A355, "SP_ROA", H$3)</f>
        <v>6.5490000000000004</v>
      </c>
      <c r="I355" s="9" cm="1">
        <f t="array" ref="I355">_xll.SNL.Clients.Office.Excel.Functions.SPG($A355, "SP_ROA", I$3)</f>
        <v>9.0210000000000008</v>
      </c>
      <c r="J355" s="9" cm="1">
        <f t="array" ref="J355">_xll.SNL.Clients.Office.Excel.Functions.SPG($A355, "SP_ROA", J$3)</f>
        <v>14.791</v>
      </c>
    </row>
    <row r="356" spans="1:10" x14ac:dyDescent="0.3">
      <c r="A356" s="11" t="s">
        <v>1374</v>
      </c>
      <c r="B356" s="9" cm="1">
        <f t="array" ref="B356">_xll.SNL.Clients.Office.Excel.Functions.SPG($A356, "SP_ROA", B$3)</f>
        <v>4.1029999999999998</v>
      </c>
      <c r="C356" s="9" cm="1">
        <f t="array" ref="C356">_xll.SNL.Clients.Office.Excel.Functions.SPG($A356, "SP_ROA", C$3)</f>
        <v>5.0540000000000003</v>
      </c>
      <c r="D356" s="9" cm="1">
        <f t="array" ref="D356">_xll.SNL.Clients.Office.Excel.Functions.SPG($A356, "SP_ROA", D$3)</f>
        <v>4.5110000000000001</v>
      </c>
      <c r="E356" s="9" cm="1">
        <f t="array" ref="E356">_xll.SNL.Clients.Office.Excel.Functions.SPG($A356, "SP_ROA", E$3)</f>
        <v>4.9800000000000004</v>
      </c>
      <c r="F356" s="9" cm="1">
        <f t="array" ref="F356">_xll.SNL.Clients.Office.Excel.Functions.SPG($A356, "SP_ROA", F$3)</f>
        <v>4.1660000000000004</v>
      </c>
      <c r="G356" s="9" cm="1">
        <f t="array" ref="G356">_xll.SNL.Clients.Office.Excel.Functions.SPG($A356, "SP_ROA", G$3)</f>
        <v>4.0599999999999996</v>
      </c>
      <c r="H356" s="9" cm="1">
        <f t="array" ref="H356">_xll.SNL.Clients.Office.Excel.Functions.SPG($A356, "SP_ROA", H$3)</f>
        <v>4.6580000000000004</v>
      </c>
      <c r="I356" s="9" cm="1">
        <f t="array" ref="I356">_xll.SNL.Clients.Office.Excel.Functions.SPG($A356, "SP_ROA", I$3)</f>
        <v>5.1120000000000001</v>
      </c>
      <c r="J356" s="9" cm="1">
        <f t="array" ref="J356">_xll.SNL.Clients.Office.Excel.Functions.SPG($A356, "SP_ROA", J$3)</f>
        <v>4.1050000000000004</v>
      </c>
    </row>
    <row r="357" spans="1:10" x14ac:dyDescent="0.3">
      <c r="A357" s="11" t="s">
        <v>1375</v>
      </c>
      <c r="B357" s="9" cm="1">
        <f t="array" ref="B357">_xll.SNL.Clients.Office.Excel.Functions.SPG($A357, "SP_ROA", B$3)</f>
        <v>5.3079999999999998</v>
      </c>
      <c r="C357" s="9" cm="1">
        <f t="array" ref="C357">_xll.SNL.Clients.Office.Excel.Functions.SPG($A357, "SP_ROA", C$3)</f>
        <v>5.3029999999999999</v>
      </c>
      <c r="D357" s="9" cm="1">
        <f t="array" ref="D357">_xll.SNL.Clients.Office.Excel.Functions.SPG($A357, "SP_ROA", D$3)</f>
        <v>6.2279999999999998</v>
      </c>
      <c r="E357" s="9" cm="1">
        <f t="array" ref="E357">_xll.SNL.Clients.Office.Excel.Functions.SPG($A357, "SP_ROA", E$3)</f>
        <v>6.2430000000000003</v>
      </c>
      <c r="F357" s="9" cm="1">
        <f t="array" ref="F357">_xll.SNL.Clients.Office.Excel.Functions.SPG($A357, "SP_ROA", F$3)</f>
        <v>6.34</v>
      </c>
      <c r="G357" s="9" cm="1">
        <f t="array" ref="G357">_xll.SNL.Clients.Office.Excel.Functions.SPG($A357, "SP_ROA", G$3)</f>
        <v>5.2539999999999996</v>
      </c>
      <c r="H357" s="9" cm="1">
        <f t="array" ref="H357">_xll.SNL.Clients.Office.Excel.Functions.SPG($A357, "SP_ROA", H$3)</f>
        <v>6.5540000000000003</v>
      </c>
      <c r="I357" s="9" cm="1">
        <f t="array" ref="I357">_xll.SNL.Clients.Office.Excel.Functions.SPG($A357, "SP_ROA", I$3)</f>
        <v>7.5019999999999998</v>
      </c>
      <c r="J357" s="9" cm="1">
        <f t="array" ref="J357">_xll.SNL.Clients.Office.Excel.Functions.SPG($A357, "SP_ROA", J$3)</f>
        <v>6.33</v>
      </c>
    </row>
    <row r="358" spans="1:10" x14ac:dyDescent="0.3">
      <c r="A358" s="11" t="s">
        <v>1376</v>
      </c>
      <c r="B358" s="9" t="str" cm="1">
        <f t="array" ref="B358">_xll.SNL.Clients.Office.Excel.Functions.SPG($A358, "SP_ROA", B$3)</f>
        <v>NA</v>
      </c>
      <c r="C358" s="9" cm="1">
        <f t="array" ref="C358">_xll.SNL.Clients.Office.Excel.Functions.SPG($A358, "SP_ROA", C$3)</f>
        <v>0.35799999999999998</v>
      </c>
      <c r="D358" s="9" cm="1">
        <f t="array" ref="D358">_xll.SNL.Clients.Office.Excel.Functions.SPG($A358, "SP_ROA", D$3)</f>
        <v>0.41099999999999998</v>
      </c>
      <c r="E358" s="9" cm="1">
        <f t="array" ref="E358">_xll.SNL.Clients.Office.Excel.Functions.SPG($A358, "SP_ROA", E$3)</f>
        <v>4.7370000000000001</v>
      </c>
      <c r="F358" s="9" cm="1">
        <f t="array" ref="F358">_xll.SNL.Clients.Office.Excel.Functions.SPG($A358, "SP_ROA", F$3)</f>
        <v>5.6429999999999998</v>
      </c>
      <c r="G358" s="9" cm="1">
        <f t="array" ref="G358">_xll.SNL.Clients.Office.Excel.Functions.SPG($A358, "SP_ROA", G$3)</f>
        <v>0.63400000000000001</v>
      </c>
      <c r="H358" s="9" cm="1">
        <f t="array" ref="H358">_xll.SNL.Clients.Office.Excel.Functions.SPG($A358, "SP_ROA", H$3)</f>
        <v>3.73</v>
      </c>
      <c r="I358" s="9" cm="1">
        <f t="array" ref="I358">_xll.SNL.Clients.Office.Excel.Functions.SPG($A358, "SP_ROA", I$3)</f>
        <v>5.0419999999999998</v>
      </c>
      <c r="J358" s="9" cm="1">
        <f t="array" ref="J358">_xll.SNL.Clients.Office.Excel.Functions.SPG($A358, "SP_ROA", J$3)</f>
        <v>6.306</v>
      </c>
    </row>
    <row r="359" spans="1:10" x14ac:dyDescent="0.3">
      <c r="A359" s="11" t="s">
        <v>1378</v>
      </c>
      <c r="B359" s="9" t="str" cm="1">
        <f t="array" ref="B359">_xll.SNL.Clients.Office.Excel.Functions.SPG($A359, "SP_ROA", B$3)</f>
        <v>NA</v>
      </c>
      <c r="C359" s="9" cm="1">
        <f t="array" ref="C359">_xll.SNL.Clients.Office.Excel.Functions.SPG($A359, "SP_ROA", C$3)</f>
        <v>4.4000000000000004</v>
      </c>
      <c r="D359" s="9" cm="1">
        <f t="array" ref="D359">_xll.SNL.Clients.Office.Excel.Functions.SPG($A359, "SP_ROA", D$3)</f>
        <v>11.879</v>
      </c>
      <c r="E359" s="9" cm="1">
        <f t="array" ref="E359">_xll.SNL.Clients.Office.Excel.Functions.SPG($A359, "SP_ROA", E$3)</f>
        <v>9.5139999999999993</v>
      </c>
      <c r="F359" s="9" cm="1">
        <f t="array" ref="F359">_xll.SNL.Clients.Office.Excel.Functions.SPG($A359, "SP_ROA", F$3)</f>
        <v>12.657999999999999</v>
      </c>
      <c r="G359" s="9" cm="1">
        <f t="array" ref="G359">_xll.SNL.Clients.Office.Excel.Functions.SPG($A359, "SP_ROA", G$3)</f>
        <v>6.1829999999999998</v>
      </c>
      <c r="H359" s="9" cm="1">
        <f t="array" ref="H359">_xll.SNL.Clients.Office.Excel.Functions.SPG($A359, "SP_ROA", H$3)</f>
        <v>11.651999999999999</v>
      </c>
      <c r="I359" s="9" cm="1">
        <f t="array" ref="I359">_xll.SNL.Clients.Office.Excel.Functions.SPG($A359, "SP_ROA", I$3)</f>
        <v>10.65</v>
      </c>
      <c r="J359" s="9" cm="1">
        <f t="array" ref="J359">_xll.SNL.Clients.Office.Excel.Functions.SPG($A359, "SP_ROA", J$3)</f>
        <v>9.2080000000000002</v>
      </c>
    </row>
    <row r="360" spans="1:10" x14ac:dyDescent="0.3">
      <c r="A360" s="11" t="s">
        <v>1379</v>
      </c>
      <c r="B360" s="9" cm="1">
        <f t="array" ref="B360">_xll.SNL.Clients.Office.Excel.Functions.SPG($A360, "SP_ROA", B$3)</f>
        <v>10.351000000000001</v>
      </c>
      <c r="C360" s="9" cm="1">
        <f t="array" ref="C360">_xll.SNL.Clients.Office.Excel.Functions.SPG($A360, "SP_ROA", C$3)</f>
        <v>11.621</v>
      </c>
      <c r="D360" s="9" cm="1">
        <f t="array" ref="D360">_xll.SNL.Clients.Office.Excel.Functions.SPG($A360, "SP_ROA", D$3)</f>
        <v>12.795999999999999</v>
      </c>
      <c r="E360" s="9" cm="1">
        <f t="array" ref="E360">_xll.SNL.Clients.Office.Excel.Functions.SPG($A360, "SP_ROA", E$3)</f>
        <v>11.587</v>
      </c>
      <c r="F360" s="9" cm="1">
        <f t="array" ref="F360">_xll.SNL.Clients.Office.Excel.Functions.SPG($A360, "SP_ROA", F$3)</f>
        <v>10.263999999999999</v>
      </c>
      <c r="G360" s="9" cm="1">
        <f t="array" ref="G360">_xll.SNL.Clients.Office.Excel.Functions.SPG($A360, "SP_ROA", G$3)</f>
        <v>10.416</v>
      </c>
      <c r="H360" s="9" cm="1">
        <f t="array" ref="H360">_xll.SNL.Clients.Office.Excel.Functions.SPG($A360, "SP_ROA", H$3)</f>
        <v>12.342000000000001</v>
      </c>
      <c r="I360" s="9" cm="1">
        <f t="array" ref="I360">_xll.SNL.Clients.Office.Excel.Functions.SPG($A360, "SP_ROA", I$3)</f>
        <v>12.46</v>
      </c>
      <c r="J360" s="9" cm="1">
        <f t="array" ref="J360">_xll.SNL.Clients.Office.Excel.Functions.SPG($A360, "SP_ROA", J$3)</f>
        <v>10.804</v>
      </c>
    </row>
    <row r="361" spans="1:10" x14ac:dyDescent="0.3">
      <c r="A361" s="11" t="s">
        <v>1380</v>
      </c>
      <c r="B361" s="9" cm="1">
        <f t="array" ref="B361">_xll.SNL.Clients.Office.Excel.Functions.SPG($A361, "SP_ROA", B$3)</f>
        <v>5.7779999999999996</v>
      </c>
      <c r="C361" s="9" cm="1">
        <f t="array" ref="C361">_xll.SNL.Clients.Office.Excel.Functions.SPG($A361, "SP_ROA", C$3)</f>
        <v>7.7789999999999999</v>
      </c>
      <c r="D361" s="9" cm="1">
        <f t="array" ref="D361">_xll.SNL.Clients.Office.Excel.Functions.SPG($A361, "SP_ROA", D$3)</f>
        <v>7.6539999999999999</v>
      </c>
      <c r="E361" s="9" cm="1">
        <f t="array" ref="E361">_xll.SNL.Clients.Office.Excel.Functions.SPG($A361, "SP_ROA", E$3)</f>
        <v>6.89</v>
      </c>
      <c r="F361" s="9" cm="1">
        <f t="array" ref="F361">_xll.SNL.Clients.Office.Excel.Functions.SPG($A361, "SP_ROA", F$3)</f>
        <v>5.45</v>
      </c>
      <c r="G361" s="9" cm="1">
        <f t="array" ref="G361">_xll.SNL.Clients.Office.Excel.Functions.SPG($A361, "SP_ROA", G$3)</f>
        <v>7.69</v>
      </c>
      <c r="H361" s="9" cm="1">
        <f t="array" ref="H361">_xll.SNL.Clients.Office.Excel.Functions.SPG($A361, "SP_ROA", H$3)</f>
        <v>7.8819999999999997</v>
      </c>
      <c r="I361" s="9" cm="1">
        <f t="array" ref="I361">_xll.SNL.Clients.Office.Excel.Functions.SPG($A361, "SP_ROA", I$3)</f>
        <v>7.3780000000000001</v>
      </c>
      <c r="J361" s="9" cm="1">
        <f t="array" ref="J361">_xll.SNL.Clients.Office.Excel.Functions.SPG($A361, "SP_ROA", J$3)</f>
        <v>5.2889999999999997</v>
      </c>
    </row>
    <row r="362" spans="1:10" x14ac:dyDescent="0.3">
      <c r="A362" s="11" t="s">
        <v>1381</v>
      </c>
      <c r="B362" s="9" cm="1">
        <f t="array" ref="B362">_xll.SNL.Clients.Office.Excel.Functions.SPG($A362, "SP_ROA", B$3)</f>
        <v>13.769</v>
      </c>
      <c r="C362" s="9" cm="1">
        <f t="array" ref="C362">_xll.SNL.Clients.Office.Excel.Functions.SPG($A362, "SP_ROA", C$3)</f>
        <v>2.9820000000000002</v>
      </c>
      <c r="D362" s="9" cm="1">
        <f t="array" ref="D362">_xll.SNL.Clients.Office.Excel.Functions.SPG($A362, "SP_ROA", D$3)</f>
        <v>10.702</v>
      </c>
      <c r="E362" s="9" cm="1">
        <f t="array" ref="E362">_xll.SNL.Clients.Office.Excel.Functions.SPG($A362, "SP_ROA", E$3)</f>
        <v>22.806999999999999</v>
      </c>
      <c r="F362" s="9" cm="1">
        <f t="array" ref="F362">_xll.SNL.Clients.Office.Excel.Functions.SPG($A362, "SP_ROA", F$3)</f>
        <v>26.734000000000002</v>
      </c>
      <c r="G362" s="9" cm="1">
        <f t="array" ref="G362">_xll.SNL.Clients.Office.Excel.Functions.SPG($A362, "SP_ROA", G$3)</f>
        <v>7.2880000000000003</v>
      </c>
      <c r="H362" s="9" cm="1">
        <f t="array" ref="H362">_xll.SNL.Clients.Office.Excel.Functions.SPG($A362, "SP_ROA", H$3)</f>
        <v>20.893999999999998</v>
      </c>
      <c r="I362" s="9" cm="1">
        <f t="array" ref="I362">_xll.SNL.Clients.Office.Excel.Functions.SPG($A362, "SP_ROA", I$3)</f>
        <v>23.779</v>
      </c>
      <c r="J362" s="9" cm="1">
        <f t="array" ref="J362">_xll.SNL.Clients.Office.Excel.Functions.SPG($A362, "SP_ROA", J$3)</f>
        <v>13.776</v>
      </c>
    </row>
    <row r="363" spans="1:10" x14ac:dyDescent="0.3">
      <c r="A363" s="11" t="s">
        <v>1382</v>
      </c>
      <c r="B363" s="9" cm="1">
        <f t="array" ref="B363">_xll.SNL.Clients.Office.Excel.Functions.SPG($A363, "SP_ROA", B$3)</f>
        <v>1.585</v>
      </c>
      <c r="C363" s="9" cm="1">
        <f t="array" ref="C363">_xll.SNL.Clients.Office.Excel.Functions.SPG($A363, "SP_ROA", C$3)</f>
        <v>1.748</v>
      </c>
      <c r="D363" s="9" cm="1">
        <f t="array" ref="D363">_xll.SNL.Clients.Office.Excel.Functions.SPG($A363, "SP_ROA", D$3)</f>
        <v>4.4660000000000002</v>
      </c>
      <c r="E363" s="9" cm="1">
        <f t="array" ref="E363">_xll.SNL.Clients.Office.Excel.Functions.SPG($A363, "SP_ROA", E$3)</f>
        <v>2.5419999999999998</v>
      </c>
      <c r="F363" s="9" cm="1">
        <f t="array" ref="F363">_xll.SNL.Clients.Office.Excel.Functions.SPG($A363, "SP_ROA", F$3)</f>
        <v>1.976</v>
      </c>
      <c r="G363" s="9" cm="1">
        <f t="array" ref="G363">_xll.SNL.Clients.Office.Excel.Functions.SPG($A363, "SP_ROA", G$3)</f>
        <v>-1.155</v>
      </c>
      <c r="H363" s="9" cm="1">
        <f t="array" ref="H363">_xll.SNL.Clients.Office.Excel.Functions.SPG($A363, "SP_ROA", H$3)</f>
        <v>2.1800000000000002</v>
      </c>
      <c r="I363" s="9" cm="1">
        <f t="array" ref="I363">_xll.SNL.Clients.Office.Excel.Functions.SPG($A363, "SP_ROA", I$3)</f>
        <v>2.4089999999999998</v>
      </c>
      <c r="J363" s="9" cm="1">
        <f t="array" ref="J363">_xll.SNL.Clients.Office.Excel.Functions.SPG($A363, "SP_ROA", J$3)</f>
        <v>2.6429999999999998</v>
      </c>
    </row>
    <row r="364" spans="1:10" x14ac:dyDescent="0.3">
      <c r="A364" s="11" t="s">
        <v>1383</v>
      </c>
      <c r="B364" s="9" cm="1">
        <f t="array" ref="B364">_xll.SNL.Clients.Office.Excel.Functions.SPG($A364, "SP_ROA", B$3)</f>
        <v>5.5519999999999996</v>
      </c>
      <c r="C364" s="9" cm="1">
        <f t="array" ref="C364">_xll.SNL.Clients.Office.Excel.Functions.SPG($A364, "SP_ROA", C$3)</f>
        <v>5.1150000000000002</v>
      </c>
      <c r="D364" s="9" cm="1">
        <f t="array" ref="D364">_xll.SNL.Clients.Office.Excel.Functions.SPG($A364, "SP_ROA", D$3)</f>
        <v>7.1760000000000002</v>
      </c>
      <c r="E364" s="9" cm="1">
        <f t="array" ref="E364">_xll.SNL.Clients.Office.Excel.Functions.SPG($A364, "SP_ROA", E$3)</f>
        <v>9.6769999999999996</v>
      </c>
      <c r="F364" s="9" cm="1">
        <f t="array" ref="F364">_xll.SNL.Clients.Office.Excel.Functions.SPG($A364, "SP_ROA", F$3)</f>
        <v>8.25</v>
      </c>
      <c r="G364" s="9" cm="1">
        <f t="array" ref="G364">_xll.SNL.Clients.Office.Excel.Functions.SPG($A364, "SP_ROA", G$3)</f>
        <v>7.7119999999999997</v>
      </c>
      <c r="H364" s="9" cm="1">
        <f t="array" ref="H364">_xll.SNL.Clients.Office.Excel.Functions.SPG($A364, "SP_ROA", H$3)</f>
        <v>10.66</v>
      </c>
      <c r="I364" s="9" cm="1">
        <f t="array" ref="I364">_xll.SNL.Clients.Office.Excel.Functions.SPG($A364, "SP_ROA", I$3)</f>
        <v>12.83</v>
      </c>
      <c r="J364" s="9" cm="1">
        <f t="array" ref="J364">_xll.SNL.Clients.Office.Excel.Functions.SPG($A364, "SP_ROA", J$3)</f>
        <v>10.972</v>
      </c>
    </row>
    <row r="365" spans="1:10" x14ac:dyDescent="0.3">
      <c r="A365" s="11" t="s">
        <v>1384</v>
      </c>
      <c r="B365" s="9" cm="1">
        <f t="array" ref="B365">_xll.SNL.Clients.Office.Excel.Functions.SPG($A365, "SP_ROA", B$3)</f>
        <v>11.233000000000001</v>
      </c>
      <c r="C365" s="9" cm="1">
        <f t="array" ref="C365">_xll.SNL.Clients.Office.Excel.Functions.SPG($A365, "SP_ROA", C$3)</f>
        <v>8.0139999999999993</v>
      </c>
      <c r="D365" s="9" cm="1">
        <f t="array" ref="D365">_xll.SNL.Clients.Office.Excel.Functions.SPG($A365, "SP_ROA", D$3)</f>
        <v>-1.641</v>
      </c>
      <c r="E365" s="9" cm="1">
        <f t="array" ref="E365">_xll.SNL.Clients.Office.Excel.Functions.SPG($A365, "SP_ROA", E$3)</f>
        <v>2.46</v>
      </c>
      <c r="F365" s="9" cm="1">
        <f t="array" ref="F365">_xll.SNL.Clients.Office.Excel.Functions.SPG($A365, "SP_ROA", F$3)</f>
        <v>12.205</v>
      </c>
      <c r="G365" s="9" cm="1">
        <f t="array" ref="G365">_xll.SNL.Clients.Office.Excel.Functions.SPG($A365, "SP_ROA", G$3)</f>
        <v>4.4020000000000001</v>
      </c>
      <c r="H365" s="9" cm="1">
        <f t="array" ref="H365">_xll.SNL.Clients.Office.Excel.Functions.SPG($A365, "SP_ROA", H$3)</f>
        <v>2.121</v>
      </c>
      <c r="I365" s="9" cm="1">
        <f t="array" ref="I365">_xll.SNL.Clients.Office.Excel.Functions.SPG($A365, "SP_ROA", I$3)</f>
        <v>-1.0580000000000001</v>
      </c>
      <c r="J365" s="9" cm="1">
        <f t="array" ref="J365">_xll.SNL.Clients.Office.Excel.Functions.SPG($A365, "SP_ROA", J$3)</f>
        <v>3.948</v>
      </c>
    </row>
    <row r="366" spans="1:10" x14ac:dyDescent="0.3">
      <c r="A366" s="11" t="s">
        <v>1385</v>
      </c>
      <c r="B366" s="9" cm="1">
        <f t="array" ref="B366">_xll.SNL.Clients.Office.Excel.Functions.SPG($A366, "SP_ROA", B$3)</f>
        <v>0.54242906120067103</v>
      </c>
      <c r="C366" s="9" cm="1">
        <f t="array" ref="C366">_xll.SNL.Clients.Office.Excel.Functions.SPG($A366, "SP_ROA", C$3)</f>
        <v>1.0670906442356201</v>
      </c>
      <c r="D366" s="9" cm="1">
        <f t="array" ref="D366">_xll.SNL.Clients.Office.Excel.Functions.SPG($A366, "SP_ROA", D$3)</f>
        <v>1.0136445826113201</v>
      </c>
      <c r="E366" s="9" cm="1">
        <f t="array" ref="E366">_xll.SNL.Clients.Office.Excel.Functions.SPG($A366, "SP_ROA", E$3)</f>
        <v>0.95436908959126299</v>
      </c>
      <c r="F366" s="9" cm="1">
        <f t="array" ref="F366">_xll.SNL.Clients.Office.Excel.Functions.SPG($A366, "SP_ROA", F$3)</f>
        <v>1.0496411392154401</v>
      </c>
      <c r="G366" s="9" cm="1">
        <f t="array" ref="G366">_xll.SNL.Clients.Office.Excel.Functions.SPG($A366, "SP_ROA", G$3)</f>
        <v>0.70020471137276097</v>
      </c>
      <c r="H366" s="9" cm="1">
        <f t="array" ref="H366">_xll.SNL.Clients.Office.Excel.Functions.SPG($A366, "SP_ROA", H$3)</f>
        <v>0.97718066466785602</v>
      </c>
      <c r="I366" s="9" cm="1">
        <f t="array" ref="I366">_xll.SNL.Clients.Office.Excel.Functions.SPG($A366, "SP_ROA", I$3)</f>
        <v>0.89294820883047099</v>
      </c>
      <c r="J366" s="9" cm="1">
        <f t="array" ref="J366">_xll.SNL.Clients.Office.Excel.Functions.SPG($A366, "SP_ROA", J$3)</f>
        <v>0.96030013365839895</v>
      </c>
    </row>
    <row r="367" spans="1:10" x14ac:dyDescent="0.3">
      <c r="A367" s="11" t="s">
        <v>1386</v>
      </c>
      <c r="B367" s="9" cm="1">
        <f t="array" ref="B367">_xll.SNL.Clients.Office.Excel.Functions.SPG($A367, "SP_ROA", B$3)</f>
        <v>-2.8879999999999999</v>
      </c>
      <c r="C367" s="9" cm="1">
        <f t="array" ref="C367">_xll.SNL.Clients.Office.Excel.Functions.SPG($A367, "SP_ROA", C$3)</f>
        <v>3.2690000000000001</v>
      </c>
      <c r="D367" s="9" cm="1">
        <f t="array" ref="D367">_xll.SNL.Clients.Office.Excel.Functions.SPG($A367, "SP_ROA", D$3)</f>
        <v>7.43</v>
      </c>
      <c r="E367" s="9" cm="1">
        <f t="array" ref="E367">_xll.SNL.Clients.Office.Excel.Functions.SPG($A367, "SP_ROA", E$3)</f>
        <v>0.41599999999999998</v>
      </c>
      <c r="F367" s="9" cm="1">
        <f t="array" ref="F367">_xll.SNL.Clients.Office.Excel.Functions.SPG($A367, "SP_ROA", F$3)</f>
        <v>-1.2999999999999999E-2</v>
      </c>
      <c r="G367" s="9" cm="1">
        <f t="array" ref="G367">_xll.SNL.Clients.Office.Excel.Functions.SPG($A367, "SP_ROA", G$3)</f>
        <v>3.6459999999999999</v>
      </c>
      <c r="H367" s="9" cm="1">
        <f t="array" ref="H367">_xll.SNL.Clients.Office.Excel.Functions.SPG($A367, "SP_ROA", H$3)</f>
        <v>7.2539999999999996</v>
      </c>
      <c r="I367" s="9" cm="1">
        <f t="array" ref="I367">_xll.SNL.Clients.Office.Excel.Functions.SPG($A367, "SP_ROA", I$3)</f>
        <v>1.1559999999999999</v>
      </c>
      <c r="J367" s="9" cm="1">
        <f t="array" ref="J367">_xll.SNL.Clients.Office.Excel.Functions.SPG($A367, "SP_ROA", J$3)</f>
        <v>0.88200000000000001</v>
      </c>
    </row>
    <row r="368" spans="1:10" x14ac:dyDescent="0.3">
      <c r="A368" s="11" t="s">
        <v>1387</v>
      </c>
      <c r="B368" s="9" cm="1">
        <f t="array" ref="B368">_xll.SNL.Clients.Office.Excel.Functions.SPG($A368, "SP_ROA", B$3)</f>
        <v>-2.8879999999999999</v>
      </c>
      <c r="C368" s="9" cm="1">
        <f t="array" ref="C368">_xll.SNL.Clients.Office.Excel.Functions.SPG($A368, "SP_ROA", C$3)</f>
        <v>3.2690000000000001</v>
      </c>
      <c r="D368" s="9" cm="1">
        <f t="array" ref="D368">_xll.SNL.Clients.Office.Excel.Functions.SPG($A368, "SP_ROA", D$3)</f>
        <v>7.43</v>
      </c>
      <c r="E368" s="9" cm="1">
        <f t="array" ref="E368">_xll.SNL.Clients.Office.Excel.Functions.SPG($A368, "SP_ROA", E$3)</f>
        <v>0.41599999999999998</v>
      </c>
      <c r="F368" s="9" cm="1">
        <f t="array" ref="F368">_xll.SNL.Clients.Office.Excel.Functions.SPG($A368, "SP_ROA", F$3)</f>
        <v>-1.2999999999999999E-2</v>
      </c>
      <c r="G368" s="9" cm="1">
        <f t="array" ref="G368">_xll.SNL.Clients.Office.Excel.Functions.SPG($A368, "SP_ROA", G$3)</f>
        <v>3.6459999999999999</v>
      </c>
      <c r="H368" s="9" cm="1">
        <f t="array" ref="H368">_xll.SNL.Clients.Office.Excel.Functions.SPG($A368, "SP_ROA", H$3)</f>
        <v>7.2539999999999996</v>
      </c>
      <c r="I368" s="9" cm="1">
        <f t="array" ref="I368">_xll.SNL.Clients.Office.Excel.Functions.SPG($A368, "SP_ROA", I$3)</f>
        <v>1.1559999999999999</v>
      </c>
      <c r="J368" s="9" cm="1">
        <f t="array" ref="J368">_xll.SNL.Clients.Office.Excel.Functions.SPG($A368, "SP_ROA", J$3)</f>
        <v>0.88200000000000001</v>
      </c>
    </row>
    <row r="369" spans="1:10" x14ac:dyDescent="0.3">
      <c r="A369" s="11" t="s">
        <v>1388</v>
      </c>
      <c r="B369" s="9" cm="1">
        <f t="array" ref="B369">_xll.SNL.Clients.Office.Excel.Functions.SPG($A369, "SP_ROA", B$3)</f>
        <v>1.04792257609017</v>
      </c>
      <c r="C369" s="9" cm="1">
        <f t="array" ref="C369">_xll.SNL.Clients.Office.Excel.Functions.SPG($A369, "SP_ROA", C$3)</f>
        <v>1.2582395881000601</v>
      </c>
      <c r="D369" s="9" cm="1">
        <f t="array" ref="D369">_xll.SNL.Clients.Office.Excel.Functions.SPG($A369, "SP_ROA", D$3)</f>
        <v>1.29161039617095</v>
      </c>
      <c r="E369" s="9" cm="1">
        <f t="array" ref="E369">_xll.SNL.Clients.Office.Excel.Functions.SPG($A369, "SP_ROA", E$3)</f>
        <v>1.31435425420164</v>
      </c>
      <c r="F369" s="9" cm="1">
        <f t="array" ref="F369">_xll.SNL.Clients.Office.Excel.Functions.SPG($A369, "SP_ROA", F$3)</f>
        <v>1.1798433038874201</v>
      </c>
      <c r="G369" s="9" cm="1">
        <f t="array" ref="G369">_xll.SNL.Clients.Office.Excel.Functions.SPG($A369, "SP_ROA", G$3)</f>
        <v>1.0888712462212999</v>
      </c>
      <c r="H369" s="9" cm="1">
        <f t="array" ref="H369">_xll.SNL.Clients.Office.Excel.Functions.SPG($A369, "SP_ROA", H$3)</f>
        <v>1.3228402979909</v>
      </c>
      <c r="I369" s="9" cm="1">
        <f t="array" ref="I369">_xll.SNL.Clients.Office.Excel.Functions.SPG($A369, "SP_ROA", I$3)</f>
        <v>1.2562871083248901</v>
      </c>
      <c r="J369" s="9" cm="1">
        <f t="array" ref="J369">_xll.SNL.Clients.Office.Excel.Functions.SPG($A369, "SP_ROA", J$3)</f>
        <v>1.3324212161245801</v>
      </c>
    </row>
    <row r="370" spans="1:10" x14ac:dyDescent="0.3">
      <c r="A370" s="11" t="s">
        <v>1389</v>
      </c>
      <c r="B370" s="9" cm="1">
        <f t="array" ref="B370">_xll.SNL.Clients.Office.Excel.Functions.SPG($A370, "SP_ROA", B$3)</f>
        <v>-1.55</v>
      </c>
      <c r="C370" s="9" cm="1">
        <f t="array" ref="C370">_xll.SNL.Clients.Office.Excel.Functions.SPG($A370, "SP_ROA", C$3)</f>
        <v>-1.823</v>
      </c>
      <c r="D370" s="9" cm="1">
        <f t="array" ref="D370">_xll.SNL.Clients.Office.Excel.Functions.SPG($A370, "SP_ROA", D$3)</f>
        <v>0.84</v>
      </c>
      <c r="E370" s="9" cm="1">
        <f t="array" ref="E370">_xll.SNL.Clients.Office.Excel.Functions.SPG($A370, "SP_ROA", E$3)</f>
        <v>2.214</v>
      </c>
      <c r="F370" s="9" cm="1">
        <f t="array" ref="F370">_xll.SNL.Clients.Office.Excel.Functions.SPG($A370, "SP_ROA", F$3)</f>
        <v>2.274</v>
      </c>
      <c r="G370" s="9" cm="1">
        <f t="array" ref="G370">_xll.SNL.Clients.Office.Excel.Functions.SPG($A370, "SP_ROA", G$3)</f>
        <v>-1.236</v>
      </c>
      <c r="H370" s="9" cm="1">
        <f t="array" ref="H370">_xll.SNL.Clients.Office.Excel.Functions.SPG($A370, "SP_ROA", H$3)</f>
        <v>3.5129999999999999</v>
      </c>
      <c r="I370" s="9" cm="1">
        <f t="array" ref="I370">_xll.SNL.Clients.Office.Excel.Functions.SPG($A370, "SP_ROA", I$3)</f>
        <v>7.1390000000000002</v>
      </c>
      <c r="J370" s="9" cm="1">
        <f t="array" ref="J370">_xll.SNL.Clients.Office.Excel.Functions.SPG($A370, "SP_ROA", J$3)</f>
        <v>3.1920000000000002</v>
      </c>
    </row>
    <row r="371" spans="1:10" x14ac:dyDescent="0.3">
      <c r="A371" s="11" t="s">
        <v>1390</v>
      </c>
      <c r="B371" s="9" cm="1">
        <f t="array" ref="B371">_xll.SNL.Clients.Office.Excel.Functions.SPG($A371, "SP_ROA", B$3)</f>
        <v>12.702</v>
      </c>
      <c r="C371" s="9" cm="1">
        <f t="array" ref="C371">_xll.SNL.Clients.Office.Excel.Functions.SPG($A371, "SP_ROA", C$3)</f>
        <v>12.49</v>
      </c>
      <c r="D371" s="9" cm="1">
        <f t="array" ref="D371">_xll.SNL.Clients.Office.Excel.Functions.SPG($A371, "SP_ROA", D$3)</f>
        <v>14.74</v>
      </c>
      <c r="E371" s="9" cm="1">
        <f t="array" ref="E371">_xll.SNL.Clients.Office.Excel.Functions.SPG($A371, "SP_ROA", E$3)</f>
        <v>12.1</v>
      </c>
      <c r="F371" s="9" cm="1">
        <f t="array" ref="F371">_xll.SNL.Clients.Office.Excel.Functions.SPG($A371, "SP_ROA", F$3)</f>
        <v>12.9</v>
      </c>
      <c r="G371" s="9" cm="1">
        <f t="array" ref="G371">_xll.SNL.Clients.Office.Excel.Functions.SPG($A371, "SP_ROA", G$3)</f>
        <v>9.2029999999999994</v>
      </c>
      <c r="H371" s="9" cm="1">
        <f t="array" ref="H371">_xll.SNL.Clients.Office.Excel.Functions.SPG($A371, "SP_ROA", H$3)</f>
        <v>11.93</v>
      </c>
      <c r="I371" s="9" cm="1">
        <f t="array" ref="I371">_xll.SNL.Clients.Office.Excel.Functions.SPG($A371, "SP_ROA", I$3)</f>
        <v>12.028</v>
      </c>
      <c r="J371" s="9" cm="1">
        <f t="array" ref="J371">_xll.SNL.Clients.Office.Excel.Functions.SPG($A371, "SP_ROA", J$3)</f>
        <v>11.476000000000001</v>
      </c>
    </row>
    <row r="372" spans="1:10" x14ac:dyDescent="0.3">
      <c r="A372" s="11" t="s">
        <v>1391</v>
      </c>
      <c r="B372" s="9" cm="1">
        <f t="array" ref="B372">_xll.SNL.Clients.Office.Excel.Functions.SPG($A372, "SP_ROA", B$3)</f>
        <v>9.4220000000000006</v>
      </c>
      <c r="C372" s="9" cm="1">
        <f t="array" ref="C372">_xll.SNL.Clients.Office.Excel.Functions.SPG($A372, "SP_ROA", C$3)</f>
        <v>7.2039999999999997</v>
      </c>
      <c r="D372" s="9" cm="1">
        <f t="array" ref="D372">_xll.SNL.Clients.Office.Excel.Functions.SPG($A372, "SP_ROA", D$3)</f>
        <v>9.3390000000000004</v>
      </c>
      <c r="E372" s="9" cm="1">
        <f t="array" ref="E372">_xll.SNL.Clients.Office.Excel.Functions.SPG($A372, "SP_ROA", E$3)</f>
        <v>8.1549999999999994</v>
      </c>
      <c r="F372" s="9" cm="1">
        <f t="array" ref="F372">_xll.SNL.Clients.Office.Excel.Functions.SPG($A372, "SP_ROA", F$3)</f>
        <v>9.3759999999999994</v>
      </c>
      <c r="G372" s="9" cm="1">
        <f t="array" ref="G372">_xll.SNL.Clients.Office.Excel.Functions.SPG($A372, "SP_ROA", G$3)</f>
        <v>9.8339999999999996</v>
      </c>
      <c r="H372" s="9" cm="1">
        <f t="array" ref="H372">_xll.SNL.Clients.Office.Excel.Functions.SPG($A372, "SP_ROA", H$3)</f>
        <v>7.6539999999999999</v>
      </c>
      <c r="I372" s="9" cm="1">
        <f t="array" ref="I372">_xll.SNL.Clients.Office.Excel.Functions.SPG($A372, "SP_ROA", I$3)</f>
        <v>9.5299999999999994</v>
      </c>
      <c r="J372" s="9" cm="1">
        <f t="array" ref="J372">_xll.SNL.Clients.Office.Excel.Functions.SPG($A372, "SP_ROA", J$3)</f>
        <v>7.3920000000000003</v>
      </c>
    </row>
    <row r="373" spans="1:10" x14ac:dyDescent="0.3">
      <c r="A373" s="11" t="s">
        <v>1392</v>
      </c>
      <c r="B373" s="9" cm="1">
        <f t="array" ref="B373">_xll.SNL.Clients.Office.Excel.Functions.SPG($A373, "SP_ROA", B$3)</f>
        <v>1.21589048626778</v>
      </c>
      <c r="C373" s="9" cm="1">
        <f t="array" ref="C373">_xll.SNL.Clients.Office.Excel.Functions.SPG($A373, "SP_ROA", C$3)</f>
        <v>2.2122160384076701</v>
      </c>
      <c r="D373" s="9" cm="1">
        <f t="array" ref="D373">_xll.SNL.Clients.Office.Excel.Functions.SPG($A373, "SP_ROA", D$3)</f>
        <v>4.0936752337244799</v>
      </c>
      <c r="E373" s="9" cm="1">
        <f t="array" ref="E373">_xll.SNL.Clients.Office.Excel.Functions.SPG($A373, "SP_ROA", E$3)</f>
        <v>2.5021640989238101</v>
      </c>
      <c r="F373" s="9" cm="1">
        <f t="array" ref="F373">_xll.SNL.Clients.Office.Excel.Functions.SPG($A373, "SP_ROA", F$3)</f>
        <v>2.5143347939845602</v>
      </c>
      <c r="G373" s="9" cm="1">
        <f t="array" ref="G373">_xll.SNL.Clients.Office.Excel.Functions.SPG($A373, "SP_ROA", G$3)</f>
        <v>2.14658423809164</v>
      </c>
      <c r="H373" s="9" cm="1">
        <f t="array" ref="H373">_xll.SNL.Clients.Office.Excel.Functions.SPG($A373, "SP_ROA", H$3)</f>
        <v>1.3261239023165301</v>
      </c>
      <c r="I373" s="9" cm="1">
        <f t="array" ref="I373">_xll.SNL.Clients.Office.Excel.Functions.SPG($A373, "SP_ROA", I$3)</f>
        <v>2.5281472747132199</v>
      </c>
      <c r="J373" s="9" cm="1">
        <f t="array" ref="J373">_xll.SNL.Clients.Office.Excel.Functions.SPG($A373, "SP_ROA", J$3)</f>
        <v>2.31961369983402</v>
      </c>
    </row>
    <row r="374" spans="1:10" x14ac:dyDescent="0.3">
      <c r="A374" s="11" t="s">
        <v>1393</v>
      </c>
      <c r="B374" s="9" cm="1">
        <f t="array" ref="B374">_xll.SNL.Clients.Office.Excel.Functions.SPG($A374, "SP_ROA", B$3)</f>
        <v>4.2270000000000003</v>
      </c>
      <c r="C374" s="9" cm="1">
        <f t="array" ref="C374">_xll.SNL.Clients.Office.Excel.Functions.SPG($A374, "SP_ROA", C$3)</f>
        <v>5.76</v>
      </c>
      <c r="D374" s="9" cm="1">
        <f t="array" ref="D374">_xll.SNL.Clients.Office.Excel.Functions.SPG($A374, "SP_ROA", D$3)</f>
        <v>5.28</v>
      </c>
      <c r="E374" s="9" cm="1">
        <f t="array" ref="E374">_xll.SNL.Clients.Office.Excel.Functions.SPG($A374, "SP_ROA", E$3)</f>
        <v>6.4779999999999998</v>
      </c>
      <c r="F374" s="9" cm="1">
        <f t="array" ref="F374">_xll.SNL.Clients.Office.Excel.Functions.SPG($A374, "SP_ROA", F$3)</f>
        <v>3.3109999999999999</v>
      </c>
      <c r="G374" s="9" cm="1">
        <f t="array" ref="G374">_xll.SNL.Clients.Office.Excel.Functions.SPG($A374, "SP_ROA", G$3)</f>
        <v>5.6689999999999996</v>
      </c>
      <c r="H374" s="9" cm="1">
        <f t="array" ref="H374">_xll.SNL.Clients.Office.Excel.Functions.SPG($A374, "SP_ROA", H$3)</f>
        <v>4.391</v>
      </c>
      <c r="I374" s="9" cm="1">
        <f t="array" ref="I374">_xll.SNL.Clients.Office.Excel.Functions.SPG($A374, "SP_ROA", I$3)</f>
        <v>6.2140000000000004</v>
      </c>
      <c r="J374" s="9" cm="1">
        <f t="array" ref="J374">_xll.SNL.Clients.Office.Excel.Functions.SPG($A374, "SP_ROA", J$3)</f>
        <v>3.6419999999999999</v>
      </c>
    </row>
    <row r="375" spans="1:10" x14ac:dyDescent="0.3">
      <c r="A375" s="11" t="s">
        <v>1433</v>
      </c>
      <c r="B375" s="9" t="str" cm="1">
        <f t="array" ref="B375">_xll.SNL.Clients.Office.Excel.Functions.SPG($A375, "SP_ROA", B$3)</f>
        <v>NA</v>
      </c>
      <c r="C375" s="9" cm="1">
        <f t="array" ref="C375">_xll.SNL.Clients.Office.Excel.Functions.SPG($A375, "SP_ROA", C$3)</f>
        <v>6.5019999999999998</v>
      </c>
      <c r="D375" s="9" cm="1">
        <f t="array" ref="D375">_xll.SNL.Clients.Office.Excel.Functions.SPG($A375, "SP_ROA", D$3)</f>
        <v>5.9880000000000004</v>
      </c>
      <c r="E375" s="9" cm="1">
        <f t="array" ref="E375">_xll.SNL.Clients.Office.Excel.Functions.SPG($A375, "SP_ROA", E$3)</f>
        <v>-2.3809999999999998</v>
      </c>
      <c r="F375" s="9" cm="1">
        <f t="array" ref="F375">_xll.SNL.Clients.Office.Excel.Functions.SPG($A375, "SP_ROA", F$3)</f>
        <v>-0.14399999999999999</v>
      </c>
      <c r="G375" s="9" cm="1">
        <f t="array" ref="G375">_xll.SNL.Clients.Office.Excel.Functions.SPG($A375, "SP_ROA", G$3)</f>
        <v>4.2080000000000002</v>
      </c>
      <c r="H375" s="9" cm="1">
        <f t="array" ref="H375">_xll.SNL.Clients.Office.Excel.Functions.SPG($A375, "SP_ROA", H$3)</f>
        <v>6.4560000000000004</v>
      </c>
      <c r="I375" s="9" cm="1">
        <f t="array" ref="I375">_xll.SNL.Clients.Office.Excel.Functions.SPG($A375, "SP_ROA", I$3)</f>
        <v>-0.57899999999999996</v>
      </c>
      <c r="J375" s="9" cm="1">
        <f t="array" ref="J375">_xll.SNL.Clients.Office.Excel.Functions.SPG($A375, "SP_ROA", J$3)</f>
        <v>2.4460000000000002</v>
      </c>
    </row>
    <row r="376" spans="1:10" x14ac:dyDescent="0.3">
      <c r="A376" s="11" t="s">
        <v>1394</v>
      </c>
      <c r="B376" s="9" t="str" cm="1">
        <f t="array" ref="B376">_xll.SNL.Clients.Office.Excel.Functions.SPG($A376, "SP_ROA", B$3)</f>
        <v>NA</v>
      </c>
      <c r="C376" s="9" cm="1">
        <f t="array" ref="C376">_xll.SNL.Clients.Office.Excel.Functions.SPG($A376, "SP_ROA", C$3)</f>
        <v>17.193999999999999</v>
      </c>
      <c r="D376" s="9" cm="1">
        <f t="array" ref="D376">_xll.SNL.Clients.Office.Excel.Functions.SPG($A376, "SP_ROA", D$3)</f>
        <v>-9.4749999999999996</v>
      </c>
      <c r="E376" s="9" cm="1">
        <f t="array" ref="E376">_xll.SNL.Clients.Office.Excel.Functions.SPG($A376, "SP_ROA", E$3)</f>
        <v>-8.1440000000000001</v>
      </c>
      <c r="F376" s="9" cm="1">
        <f t="array" ref="F376">_xll.SNL.Clients.Office.Excel.Functions.SPG($A376, "SP_ROA", F$3)</f>
        <v>25.038</v>
      </c>
      <c r="G376" s="9" cm="1">
        <f t="array" ref="G376">_xll.SNL.Clients.Office.Excel.Functions.SPG($A376, "SP_ROA", G$3)</f>
        <v>15.279</v>
      </c>
      <c r="H376" s="9" cm="1">
        <f t="array" ref="H376">_xll.SNL.Clients.Office.Excel.Functions.SPG($A376, "SP_ROA", H$3)</f>
        <v>-8.8930000000000007</v>
      </c>
      <c r="I376" s="9" cm="1">
        <f t="array" ref="I376">_xll.SNL.Clients.Office.Excel.Functions.SPG($A376, "SP_ROA", I$3)</f>
        <v>-6.4569999999999999</v>
      </c>
      <c r="J376" s="9" cm="1">
        <f t="array" ref="J376">_xll.SNL.Clients.Office.Excel.Functions.SPG($A376, "SP_ROA", J$3)</f>
        <v>21.646000000000001</v>
      </c>
    </row>
    <row r="377" spans="1:10" x14ac:dyDescent="0.3">
      <c r="A377" s="11" t="s">
        <v>1395</v>
      </c>
      <c r="B377" s="9" cm="1">
        <f t="array" ref="B377">_xll.SNL.Clients.Office.Excel.Functions.SPG($A377, "SP_ROA", B$3)</f>
        <v>8.4019999999999992</v>
      </c>
      <c r="C377" s="9" cm="1">
        <f t="array" ref="C377">_xll.SNL.Clients.Office.Excel.Functions.SPG($A377, "SP_ROA", C$3)</f>
        <v>6.22</v>
      </c>
      <c r="D377" s="9" cm="1">
        <f t="array" ref="D377">_xll.SNL.Clients.Office.Excel.Functions.SPG($A377, "SP_ROA", D$3)</f>
        <v>6.8179999999999996</v>
      </c>
      <c r="E377" s="9" cm="1">
        <f t="array" ref="E377">_xll.SNL.Clients.Office.Excel.Functions.SPG($A377, "SP_ROA", E$3)</f>
        <v>6.266</v>
      </c>
      <c r="F377" s="9" cm="1">
        <f t="array" ref="F377">_xll.SNL.Clients.Office.Excel.Functions.SPG($A377, "SP_ROA", F$3)</f>
        <v>1.59</v>
      </c>
      <c r="G377" s="9" cm="1">
        <f t="array" ref="G377">_xll.SNL.Clients.Office.Excel.Functions.SPG($A377, "SP_ROA", G$3)</f>
        <v>1.96</v>
      </c>
      <c r="H377" s="9" cm="1">
        <f t="array" ref="H377">_xll.SNL.Clients.Office.Excel.Functions.SPG($A377, "SP_ROA", H$3)</f>
        <v>1.0880000000000001</v>
      </c>
      <c r="I377" s="9" cm="1">
        <f t="array" ref="I377">_xll.SNL.Clients.Office.Excel.Functions.SPG($A377, "SP_ROA", I$3)</f>
        <v>-0.753</v>
      </c>
      <c r="J377" s="9" cm="1">
        <f t="array" ref="J377">_xll.SNL.Clients.Office.Excel.Functions.SPG($A377, "SP_ROA", J$3)</f>
        <v>0.45600000000000002</v>
      </c>
    </row>
    <row r="378" spans="1:10" x14ac:dyDescent="0.3">
      <c r="A378" s="11" t="s">
        <v>1396</v>
      </c>
      <c r="B378" s="9" cm="1">
        <f t="array" ref="B378">_xll.SNL.Clients.Office.Excel.Functions.SPG($A378, "SP_ROA", B$3)</f>
        <v>0.68977708450455399</v>
      </c>
      <c r="C378" s="9" cm="1">
        <f t="array" ref="C378">_xll.SNL.Clients.Office.Excel.Functions.SPG($A378, "SP_ROA", C$3)</f>
        <v>0.73624673743104696</v>
      </c>
      <c r="D378" s="9" cm="1">
        <f t="array" ref="D378">_xll.SNL.Clients.Office.Excel.Functions.SPG($A378, "SP_ROA", D$3)</f>
        <v>0.62887417121506795</v>
      </c>
      <c r="E378" s="9" cm="1">
        <f t="array" ref="E378">_xll.SNL.Clients.Office.Excel.Functions.SPG($A378, "SP_ROA", E$3)</f>
        <v>0.45790349815768799</v>
      </c>
      <c r="F378" s="9" cm="1">
        <f t="array" ref="F378">_xll.SNL.Clients.Office.Excel.Functions.SPG($A378, "SP_ROA", F$3)</f>
        <v>0.62869685077598203</v>
      </c>
      <c r="G378" s="9" cm="1">
        <f t="array" ref="G378">_xll.SNL.Clients.Office.Excel.Functions.SPG($A378, "SP_ROA", G$3)</f>
        <v>0.468334740740732</v>
      </c>
      <c r="H378" s="9" cm="1">
        <f t="array" ref="H378">_xll.SNL.Clients.Office.Excel.Functions.SPG($A378, "SP_ROA", H$3)</f>
        <v>0.92094551953026604</v>
      </c>
      <c r="I378" s="9" cm="1">
        <f t="array" ref="I378">_xll.SNL.Clients.Office.Excel.Functions.SPG($A378, "SP_ROA", I$3)</f>
        <v>0.89893793966734004</v>
      </c>
      <c r="J378" s="9" cm="1">
        <f t="array" ref="J378">_xll.SNL.Clients.Office.Excel.Functions.SPG($A378, "SP_ROA", J$3)</f>
        <v>0.979177143361881</v>
      </c>
    </row>
    <row r="379" spans="1:10" x14ac:dyDescent="0.3">
      <c r="A379" s="11" t="s">
        <v>1397</v>
      </c>
      <c r="B379" s="9" cm="1">
        <f t="array" ref="B379">_xll.SNL.Clients.Office.Excel.Functions.SPG($A379, "SP_ROA", B$3)</f>
        <v>9.548</v>
      </c>
      <c r="C379" s="9" cm="1">
        <f t="array" ref="C379">_xll.SNL.Clients.Office.Excel.Functions.SPG($A379, "SP_ROA", C$3)</f>
        <v>8.7409999999999997</v>
      </c>
      <c r="D379" s="9" cm="1">
        <f t="array" ref="D379">_xll.SNL.Clients.Office.Excel.Functions.SPG($A379, "SP_ROA", D$3)</f>
        <v>9.0399999999999991</v>
      </c>
      <c r="E379" s="9" cm="1">
        <f t="array" ref="E379">_xll.SNL.Clients.Office.Excel.Functions.SPG($A379, "SP_ROA", E$3)</f>
        <v>10.64</v>
      </c>
      <c r="F379" s="9" cm="1">
        <f t="array" ref="F379">_xll.SNL.Clients.Office.Excel.Functions.SPG($A379, "SP_ROA", F$3)</f>
        <v>9.4619999999999997</v>
      </c>
      <c r="G379" s="9" cm="1">
        <f t="array" ref="G379">_xll.SNL.Clients.Office.Excel.Functions.SPG($A379, "SP_ROA", G$3)</f>
        <v>6.7729999999999997</v>
      </c>
      <c r="H379" s="9" cm="1">
        <f t="array" ref="H379">_xll.SNL.Clients.Office.Excel.Functions.SPG($A379, "SP_ROA", H$3)</f>
        <v>8.5069999999999997</v>
      </c>
      <c r="I379" s="9" cm="1">
        <f t="array" ref="I379">_xll.SNL.Clients.Office.Excel.Functions.SPG($A379, "SP_ROA", I$3)</f>
        <v>9.2609999999999992</v>
      </c>
      <c r="J379" s="9" cm="1">
        <f t="array" ref="J379">_xll.SNL.Clients.Office.Excel.Functions.SPG($A379, "SP_ROA", J$3)</f>
        <v>8.266</v>
      </c>
    </row>
    <row r="380" spans="1:10" x14ac:dyDescent="0.3">
      <c r="A380" s="11" t="s">
        <v>1398</v>
      </c>
      <c r="B380" s="9" cm="1">
        <f t="array" ref="B380">_xll.SNL.Clients.Office.Excel.Functions.SPG($A380, "SP_ROA", B$3)</f>
        <v>7.0590000000000002</v>
      </c>
      <c r="C380" s="9" cm="1">
        <f t="array" ref="C380">_xll.SNL.Clients.Office.Excel.Functions.SPG($A380, "SP_ROA", C$3)</f>
        <v>7.3920000000000003</v>
      </c>
      <c r="D380" s="9" cm="1">
        <f t="array" ref="D380">_xll.SNL.Clients.Office.Excel.Functions.SPG($A380, "SP_ROA", D$3)</f>
        <v>9.5030000000000001</v>
      </c>
      <c r="E380" s="9" cm="1">
        <f t="array" ref="E380">_xll.SNL.Clients.Office.Excel.Functions.SPG($A380, "SP_ROA", E$3)</f>
        <v>8.7569999999999997</v>
      </c>
      <c r="F380" s="9" cm="1">
        <f t="array" ref="F380">_xll.SNL.Clients.Office.Excel.Functions.SPG($A380, "SP_ROA", F$3)</f>
        <v>6.6520000000000001</v>
      </c>
      <c r="G380" s="9" cm="1">
        <f t="array" ref="G380">_xll.SNL.Clients.Office.Excel.Functions.SPG($A380, "SP_ROA", G$3)</f>
        <v>5.3040000000000003</v>
      </c>
      <c r="H380" s="9" cm="1">
        <f t="array" ref="H380">_xll.SNL.Clients.Office.Excel.Functions.SPG($A380, "SP_ROA", H$3)</f>
        <v>9.9559999999999995</v>
      </c>
      <c r="I380" s="9" cm="1">
        <f t="array" ref="I380">_xll.SNL.Clients.Office.Excel.Functions.SPG($A380, "SP_ROA", I$3)</f>
        <v>5.6980000000000004</v>
      </c>
      <c r="J380" s="9" cm="1">
        <f t="array" ref="J380">_xll.SNL.Clients.Office.Excel.Functions.SPG($A380, "SP_ROA", J$3)</f>
        <v>3.677</v>
      </c>
    </row>
    <row r="381" spans="1:10" x14ac:dyDescent="0.3">
      <c r="A381" s="11" t="s">
        <v>1399</v>
      </c>
      <c r="B381" s="9" cm="1">
        <f t="array" ref="B381">_xll.SNL.Clients.Office.Excel.Functions.SPG($A381, "SP_ROA", B$3)</f>
        <v>8.2690000000000001</v>
      </c>
      <c r="C381" s="9" cm="1">
        <f t="array" ref="C381">_xll.SNL.Clients.Office.Excel.Functions.SPG($A381, "SP_ROA", C$3)</f>
        <v>8.0579999999999998</v>
      </c>
      <c r="D381" s="9" cm="1">
        <f t="array" ref="D381">_xll.SNL.Clients.Office.Excel.Functions.SPG($A381, "SP_ROA", D$3)</f>
        <v>8.8179999999999996</v>
      </c>
      <c r="E381" s="9" cm="1">
        <f t="array" ref="E381">_xll.SNL.Clients.Office.Excel.Functions.SPG($A381, "SP_ROA", E$3)</f>
        <v>9.7240000000000002</v>
      </c>
      <c r="F381" s="9" cm="1">
        <f t="array" ref="F381">_xll.SNL.Clients.Office.Excel.Functions.SPG($A381, "SP_ROA", F$3)</f>
        <v>8.2639999999999993</v>
      </c>
      <c r="G381" s="9" cm="1">
        <f t="array" ref="G381">_xll.SNL.Clients.Office.Excel.Functions.SPG($A381, "SP_ROA", G$3)</f>
        <v>10.39</v>
      </c>
      <c r="H381" s="9" cm="1">
        <f t="array" ref="H381">_xll.SNL.Clients.Office.Excel.Functions.SPG($A381, "SP_ROA", H$3)</f>
        <v>19.622</v>
      </c>
      <c r="I381" s="9" cm="1">
        <f t="array" ref="I381">_xll.SNL.Clients.Office.Excel.Functions.SPG($A381, "SP_ROA", I$3)</f>
        <v>8.31</v>
      </c>
      <c r="J381" s="9" cm="1">
        <f t="array" ref="J381">_xll.SNL.Clients.Office.Excel.Functions.SPG($A381, "SP_ROA", J$3)</f>
        <v>9.0250000000000004</v>
      </c>
    </row>
    <row r="382" spans="1:10" x14ac:dyDescent="0.3">
      <c r="A382" s="11" t="s">
        <v>1400</v>
      </c>
      <c r="B382" s="9" cm="1">
        <f t="array" ref="B382">_xll.SNL.Clients.Office.Excel.Functions.SPG($A382, "SP_ROA", B$3)</f>
        <v>7.9359999999999999</v>
      </c>
      <c r="C382" s="9" cm="1">
        <f t="array" ref="C382">_xll.SNL.Clients.Office.Excel.Functions.SPG($A382, "SP_ROA", C$3)</f>
        <v>7.1239999999999997</v>
      </c>
      <c r="D382" s="9" cm="1">
        <f t="array" ref="D382">_xll.SNL.Clients.Office.Excel.Functions.SPG($A382, "SP_ROA", D$3)</f>
        <v>7.29</v>
      </c>
      <c r="E382" s="9" cm="1">
        <f t="array" ref="E382">_xll.SNL.Clients.Office.Excel.Functions.SPG($A382, "SP_ROA", E$3)</f>
        <v>9.2319999999999993</v>
      </c>
      <c r="F382" s="9" cm="1">
        <f t="array" ref="F382">_xll.SNL.Clients.Office.Excel.Functions.SPG($A382, "SP_ROA", F$3)</f>
        <v>6.3120000000000003</v>
      </c>
      <c r="G382" s="9" cm="1">
        <f t="array" ref="G382">_xll.SNL.Clients.Office.Excel.Functions.SPG($A382, "SP_ROA", G$3)</f>
        <v>8.0640000000000001</v>
      </c>
      <c r="H382" s="9" cm="1">
        <f t="array" ref="H382">_xll.SNL.Clients.Office.Excel.Functions.SPG($A382, "SP_ROA", H$3)</f>
        <v>10.047000000000001</v>
      </c>
      <c r="I382" s="9" cm="1">
        <f t="array" ref="I382">_xll.SNL.Clients.Office.Excel.Functions.SPG($A382, "SP_ROA", I$3)</f>
        <v>4.4429999999999996</v>
      </c>
      <c r="J382" s="9" cm="1">
        <f t="array" ref="J382">_xll.SNL.Clients.Office.Excel.Functions.SPG($A382, "SP_ROA", J$3)</f>
        <v>6.282</v>
      </c>
    </row>
    <row r="383" spans="1:10" x14ac:dyDescent="0.3">
      <c r="A383" s="11" t="s">
        <v>1401</v>
      </c>
      <c r="B383" s="9" cm="1">
        <f t="array" ref="B383">_xll.SNL.Clients.Office.Excel.Functions.SPG($A383, "SP_ROA", B$3)</f>
        <v>7.56</v>
      </c>
      <c r="C383" s="9" cm="1">
        <f t="array" ref="C383">_xll.SNL.Clients.Office.Excel.Functions.SPG($A383, "SP_ROA", C$3)</f>
        <v>9.4459999999999997</v>
      </c>
      <c r="D383" s="9" cm="1">
        <f t="array" ref="D383">_xll.SNL.Clients.Office.Excel.Functions.SPG($A383, "SP_ROA", D$3)</f>
        <v>7.6959999999999997</v>
      </c>
      <c r="E383" s="9" cm="1">
        <f t="array" ref="E383">_xll.SNL.Clients.Office.Excel.Functions.SPG($A383, "SP_ROA", E$3)</f>
        <v>6.6790000000000003</v>
      </c>
      <c r="F383" s="9" cm="1">
        <f t="array" ref="F383">_xll.SNL.Clients.Office.Excel.Functions.SPG($A383, "SP_ROA", F$3)</f>
        <v>8.2620000000000005</v>
      </c>
      <c r="G383" s="9" cm="1">
        <f t="array" ref="G383">_xll.SNL.Clients.Office.Excel.Functions.SPG($A383, "SP_ROA", G$3)</f>
        <v>10.074999999999999</v>
      </c>
      <c r="H383" s="9" cm="1">
        <f t="array" ref="H383">_xll.SNL.Clients.Office.Excel.Functions.SPG($A383, "SP_ROA", H$3)</f>
        <v>8.4600000000000009</v>
      </c>
      <c r="I383" s="9" cm="1">
        <f t="array" ref="I383">_xll.SNL.Clients.Office.Excel.Functions.SPG($A383, "SP_ROA", I$3)</f>
        <v>7.1070000000000002</v>
      </c>
      <c r="J383" s="9" cm="1">
        <f t="array" ref="J383">_xll.SNL.Clients.Office.Excel.Functions.SPG($A383, "SP_ROA", J$3)</f>
        <v>7.7590000000000003</v>
      </c>
    </row>
    <row r="384" spans="1:10" x14ac:dyDescent="0.3">
      <c r="A384" s="11" t="s">
        <v>1402</v>
      </c>
      <c r="B384" s="9" cm="1">
        <f t="array" ref="B384">_xll.SNL.Clients.Office.Excel.Functions.SPG($A384, "SP_ROA", B$3)</f>
        <v>2.52736262985065</v>
      </c>
      <c r="C384" s="9" cm="1">
        <f t="array" ref="C384">_xll.SNL.Clients.Office.Excel.Functions.SPG($A384, "SP_ROA", C$3)</f>
        <v>0.14358337331717599</v>
      </c>
      <c r="D384" s="9" cm="1">
        <f t="array" ref="D384">_xll.SNL.Clients.Office.Excel.Functions.SPG($A384, "SP_ROA", D$3)</f>
        <v>-0.48227987480492102</v>
      </c>
      <c r="E384" s="9" cm="1">
        <f t="array" ref="E384">_xll.SNL.Clients.Office.Excel.Functions.SPG($A384, "SP_ROA", E$3)</f>
        <v>0.98956897952102596</v>
      </c>
      <c r="F384" s="9" cm="1">
        <f t="array" ref="F384">_xll.SNL.Clients.Office.Excel.Functions.SPG($A384, "SP_ROA", F$3)</f>
        <v>-0.15491360812821101</v>
      </c>
      <c r="G384" s="9" cm="1">
        <f t="array" ref="G384">_xll.SNL.Clients.Office.Excel.Functions.SPG($A384, "SP_ROA", G$3)</f>
        <v>-2.4659891873238098</v>
      </c>
      <c r="H384" s="9" cm="1">
        <f t="array" ref="H384">_xll.SNL.Clients.Office.Excel.Functions.SPG($A384, "SP_ROA", H$3)</f>
        <v>1.44893422034442</v>
      </c>
      <c r="I384" s="9" cm="1">
        <f t="array" ref="I384">_xll.SNL.Clients.Office.Excel.Functions.SPG($A384, "SP_ROA", I$3)</f>
        <v>1.53427103920339</v>
      </c>
      <c r="J384" s="9" cm="1">
        <f t="array" ref="J384">_xll.SNL.Clients.Office.Excel.Functions.SPG($A384, "SP_ROA", J$3)</f>
        <v>0.273407086469722</v>
      </c>
    </row>
    <row r="385" spans="1:10" x14ac:dyDescent="0.3">
      <c r="A385" s="11" t="s">
        <v>1403</v>
      </c>
      <c r="B385" s="9" cm="1">
        <f t="array" ref="B385">_xll.SNL.Clients.Office.Excel.Functions.SPG($A385, "SP_ROA", B$3)</f>
        <v>0.36847354951668299</v>
      </c>
      <c r="C385" s="9" cm="1">
        <f t="array" ref="C385">_xll.SNL.Clients.Office.Excel.Functions.SPG($A385, "SP_ROA", C$3)</f>
        <v>0.29260448216865897</v>
      </c>
      <c r="D385" s="9" cm="1">
        <f t="array" ref="D385">_xll.SNL.Clients.Office.Excel.Functions.SPG($A385, "SP_ROA", D$3)</f>
        <v>0.23886927086983101</v>
      </c>
      <c r="E385" s="9" cm="1">
        <f t="array" ref="E385">_xll.SNL.Clients.Office.Excel.Functions.SPG($A385, "SP_ROA", E$3)</f>
        <v>0.58220376512413596</v>
      </c>
      <c r="F385" s="9" cm="1">
        <f t="array" ref="F385">_xll.SNL.Clients.Office.Excel.Functions.SPG($A385, "SP_ROA", F$3)</f>
        <v>0.72290063881323796</v>
      </c>
      <c r="G385" s="9" cm="1">
        <f t="array" ref="G385">_xll.SNL.Clients.Office.Excel.Functions.SPG($A385, "SP_ROA", G$3)</f>
        <v>0.31075567161743101</v>
      </c>
      <c r="H385" s="9" cm="1">
        <f t="array" ref="H385">_xll.SNL.Clients.Office.Excel.Functions.SPG($A385, "SP_ROA", H$3)</f>
        <v>0.64762193095323495</v>
      </c>
      <c r="I385" s="9" cm="1">
        <f t="array" ref="I385">_xll.SNL.Clients.Office.Excel.Functions.SPG($A385, "SP_ROA", I$3)</f>
        <v>0.61473265669142996</v>
      </c>
      <c r="J385" s="9" cm="1">
        <f t="array" ref="J385">_xll.SNL.Clients.Office.Excel.Functions.SPG($A385, "SP_ROA", J$3)</f>
        <v>0.34652501225597199</v>
      </c>
    </row>
    <row r="386" spans="1:10" x14ac:dyDescent="0.3">
      <c r="A386" s="11" t="s">
        <v>1404</v>
      </c>
      <c r="B386" s="9" cm="1">
        <f t="array" ref="B386">_xll.SNL.Clients.Office.Excel.Functions.SPG($A386, "SP_ROA", B$3)</f>
        <v>2.88880803576592</v>
      </c>
      <c r="C386" s="9" cm="1">
        <f t="array" ref="C386">_xll.SNL.Clients.Office.Excel.Functions.SPG($A386, "SP_ROA", C$3)</f>
        <v>1.07006079632378</v>
      </c>
      <c r="D386" s="9" cm="1">
        <f t="array" ref="D386">_xll.SNL.Clients.Office.Excel.Functions.SPG($A386, "SP_ROA", D$3)</f>
        <v>2.5231476714648302</v>
      </c>
      <c r="E386" s="9" cm="1">
        <f t="array" ref="E386">_xll.SNL.Clients.Office.Excel.Functions.SPG($A386, "SP_ROA", E$3)</f>
        <v>3.2300916271179001</v>
      </c>
      <c r="F386" s="9" cm="1">
        <f t="array" ref="F386">_xll.SNL.Clients.Office.Excel.Functions.SPG($A386, "SP_ROA", F$3)</f>
        <v>3.5761426019626099</v>
      </c>
      <c r="G386" s="9" cm="1">
        <f t="array" ref="G386">_xll.SNL.Clients.Office.Excel.Functions.SPG($A386, "SP_ROA", G$3)</f>
        <v>3.1522695290537399</v>
      </c>
      <c r="H386" s="9" cm="1">
        <f t="array" ref="H386">_xll.SNL.Clients.Office.Excel.Functions.SPG($A386, "SP_ROA", H$3)</f>
        <v>2.65203692386291</v>
      </c>
      <c r="I386" s="9" cm="1">
        <f t="array" ref="I386">_xll.SNL.Clients.Office.Excel.Functions.SPG($A386, "SP_ROA", I$3)</f>
        <v>3.05111761585695</v>
      </c>
      <c r="J386" s="9" cm="1">
        <f t="array" ref="J386">_xll.SNL.Clients.Office.Excel.Functions.SPG($A386, "SP_ROA", J$3)</f>
        <v>6.3775919506243</v>
      </c>
    </row>
    <row r="387" spans="1:10" x14ac:dyDescent="0.3">
      <c r="A387" s="11" t="s">
        <v>1405</v>
      </c>
      <c r="B387" s="9" cm="1">
        <f t="array" ref="B387">_xll.SNL.Clients.Office.Excel.Functions.SPG($A387, "SP_ROA", B$3)</f>
        <v>5.3170000000000002</v>
      </c>
      <c r="C387" s="9" cm="1">
        <f t="array" ref="C387">_xll.SNL.Clients.Office.Excel.Functions.SPG($A387, "SP_ROA", C$3)</f>
        <v>6.5839999999999996</v>
      </c>
      <c r="D387" s="9" cm="1">
        <f t="array" ref="D387">_xll.SNL.Clients.Office.Excel.Functions.SPG($A387, "SP_ROA", D$3)</f>
        <v>6.7830000000000004</v>
      </c>
      <c r="E387" s="9" cm="1">
        <f t="array" ref="E387">_xll.SNL.Clients.Office.Excel.Functions.SPG($A387, "SP_ROA", E$3)</f>
        <v>6.4059999999999997</v>
      </c>
      <c r="F387" s="9" cm="1">
        <f t="array" ref="F387">_xll.SNL.Clients.Office.Excel.Functions.SPG($A387, "SP_ROA", F$3)</f>
        <v>6.1779999999999999</v>
      </c>
      <c r="G387" s="9" cm="1">
        <f t="array" ref="G387">_xll.SNL.Clients.Office.Excel.Functions.SPG($A387, "SP_ROA", G$3)</f>
        <v>9.609</v>
      </c>
      <c r="H387" s="9" cm="1">
        <f t="array" ref="H387">_xll.SNL.Clients.Office.Excel.Functions.SPG($A387, "SP_ROA", H$3)</f>
        <v>7.6070000000000002</v>
      </c>
      <c r="I387" s="9" cm="1">
        <f t="array" ref="I387">_xll.SNL.Clients.Office.Excel.Functions.SPG($A387, "SP_ROA", I$3)</f>
        <v>6.2809999999999997</v>
      </c>
      <c r="J387" s="9" cm="1">
        <f t="array" ref="J387">_xll.SNL.Clients.Office.Excel.Functions.SPG($A387, "SP_ROA", J$3)</f>
        <v>5.5449999999999999</v>
      </c>
    </row>
    <row r="388" spans="1:10" x14ac:dyDescent="0.3">
      <c r="A388" s="11" t="s">
        <v>1406</v>
      </c>
      <c r="B388" s="9" cm="1">
        <f t="array" ref="B388">_xll.SNL.Clients.Office.Excel.Functions.SPG($A388, "SP_ROA", B$3)</f>
        <v>5.9989999999999997</v>
      </c>
      <c r="C388" s="9" cm="1">
        <f t="array" ref="C388">_xll.SNL.Clients.Office.Excel.Functions.SPG($A388, "SP_ROA", C$3)</f>
        <v>7.1840000000000002</v>
      </c>
      <c r="D388" s="9" cm="1">
        <f t="array" ref="D388">_xll.SNL.Clients.Office.Excel.Functions.SPG($A388, "SP_ROA", D$3)</f>
        <v>13.382999999999999</v>
      </c>
      <c r="E388" s="9" cm="1">
        <f t="array" ref="E388">_xll.SNL.Clients.Office.Excel.Functions.SPG($A388, "SP_ROA", E$3)</f>
        <v>14.795</v>
      </c>
      <c r="F388" s="9" cm="1">
        <f t="array" ref="F388">_xll.SNL.Clients.Office.Excel.Functions.SPG($A388, "SP_ROA", F$3)</f>
        <v>7.4960000000000004</v>
      </c>
      <c r="G388" s="9" cm="1">
        <f t="array" ref="G388">_xll.SNL.Clients.Office.Excel.Functions.SPG($A388, "SP_ROA", G$3)</f>
        <v>6.5860000000000003</v>
      </c>
      <c r="H388" s="9" cm="1">
        <f t="array" ref="H388">_xll.SNL.Clients.Office.Excel.Functions.SPG($A388, "SP_ROA", H$3)</f>
        <v>15.198</v>
      </c>
      <c r="I388" s="9" cm="1">
        <f t="array" ref="I388">_xll.SNL.Clients.Office.Excel.Functions.SPG($A388, "SP_ROA", I$3)</f>
        <v>16.456</v>
      </c>
      <c r="J388" s="9" cm="1">
        <f t="array" ref="J388">_xll.SNL.Clients.Office.Excel.Functions.SPG($A388, "SP_ROA", J$3)</f>
        <v>11.077999999999999</v>
      </c>
    </row>
    <row r="389" spans="1:10" x14ac:dyDescent="0.3">
      <c r="A389" s="11" t="s">
        <v>1407</v>
      </c>
      <c r="B389" s="9" cm="1">
        <f t="array" ref="B389">_xll.SNL.Clients.Office.Excel.Functions.SPG($A389, "SP_ROA", B$3)</f>
        <v>10.718999999999999</v>
      </c>
      <c r="C389" s="9" cm="1">
        <f t="array" ref="C389">_xll.SNL.Clients.Office.Excel.Functions.SPG($A389, "SP_ROA", C$3)</f>
        <v>8.9339999999999993</v>
      </c>
      <c r="D389" s="9" cm="1">
        <f t="array" ref="D389">_xll.SNL.Clients.Office.Excel.Functions.SPG($A389, "SP_ROA", D$3)</f>
        <v>10.35</v>
      </c>
      <c r="E389" s="9" cm="1">
        <f t="array" ref="E389">_xll.SNL.Clients.Office.Excel.Functions.SPG($A389, "SP_ROA", E$3)</f>
        <v>11.843</v>
      </c>
      <c r="F389" s="9" cm="1">
        <f t="array" ref="F389">_xll.SNL.Clients.Office.Excel.Functions.SPG($A389, "SP_ROA", F$3)</f>
        <v>10.545</v>
      </c>
      <c r="G389" s="9" cm="1">
        <f t="array" ref="G389">_xll.SNL.Clients.Office.Excel.Functions.SPG($A389, "SP_ROA", G$3)</f>
        <v>9.5329999999999995</v>
      </c>
      <c r="H389" s="9" cm="1">
        <f t="array" ref="H389">_xll.SNL.Clients.Office.Excel.Functions.SPG($A389, "SP_ROA", H$3)</f>
        <v>10.878</v>
      </c>
      <c r="I389" s="9" cm="1">
        <f t="array" ref="I389">_xll.SNL.Clients.Office.Excel.Functions.SPG($A389, "SP_ROA", I$3)</f>
        <v>12.768000000000001</v>
      </c>
      <c r="J389" s="9" cm="1">
        <f t="array" ref="J389">_xll.SNL.Clients.Office.Excel.Functions.SPG($A389, "SP_ROA", J$3)</f>
        <v>10.763</v>
      </c>
    </row>
    <row r="390" spans="1:10" x14ac:dyDescent="0.3">
      <c r="A390" s="11" t="s">
        <v>1408</v>
      </c>
      <c r="B390" s="9" cm="1">
        <f t="array" ref="B390">_xll.SNL.Clients.Office.Excel.Functions.SPG($A390, "SP_ROA", B$3)</f>
        <v>8.3719999999999999</v>
      </c>
      <c r="C390" s="9" cm="1">
        <f t="array" ref="C390">_xll.SNL.Clients.Office.Excel.Functions.SPG($A390, "SP_ROA", C$3)</f>
        <v>9.5679999999999996</v>
      </c>
      <c r="D390" s="9" cm="1">
        <f t="array" ref="D390">_xll.SNL.Clients.Office.Excel.Functions.SPG($A390, "SP_ROA", D$3)</f>
        <v>11.797000000000001</v>
      </c>
      <c r="E390" s="9" cm="1">
        <f t="array" ref="E390">_xll.SNL.Clients.Office.Excel.Functions.SPG($A390, "SP_ROA", E$3)</f>
        <v>12.94</v>
      </c>
      <c r="F390" s="9" cm="1">
        <f t="array" ref="F390">_xll.SNL.Clients.Office.Excel.Functions.SPG($A390, "SP_ROA", F$3)</f>
        <v>11.616</v>
      </c>
      <c r="G390" s="9" cm="1">
        <f t="array" ref="G390">_xll.SNL.Clients.Office.Excel.Functions.SPG($A390, "SP_ROA", G$3)</f>
        <v>10.84</v>
      </c>
      <c r="H390" s="9" cm="1">
        <f t="array" ref="H390">_xll.SNL.Clients.Office.Excel.Functions.SPG($A390, "SP_ROA", H$3)</f>
        <v>11.422000000000001</v>
      </c>
      <c r="I390" s="9" cm="1">
        <f t="array" ref="I390">_xll.SNL.Clients.Office.Excel.Functions.SPG($A390, "SP_ROA", I$3)</f>
        <v>10.74</v>
      </c>
      <c r="J390" s="9" cm="1">
        <f t="array" ref="J390">_xll.SNL.Clients.Office.Excel.Functions.SPG($A390, "SP_ROA", J$3)</f>
        <v>9.81</v>
      </c>
    </row>
    <row r="391" spans="1:10" x14ac:dyDescent="0.3">
      <c r="A391" s="11" t="s">
        <v>1409</v>
      </c>
      <c r="B391" s="9" cm="1">
        <f t="array" ref="B391">_xll.SNL.Clients.Office.Excel.Functions.SPG($A391, "SP_ROA", B$3)</f>
        <v>1.14510610607821</v>
      </c>
      <c r="C391" s="9" cm="1">
        <f t="array" ref="C391">_xll.SNL.Clients.Office.Excel.Functions.SPG($A391, "SP_ROA", C$3)</f>
        <v>0.907468680727192</v>
      </c>
      <c r="D391" s="9" cm="1">
        <f t="array" ref="D391">_xll.SNL.Clients.Office.Excel.Functions.SPG($A391, "SP_ROA", D$3)</f>
        <v>1.00506083557957</v>
      </c>
      <c r="E391" s="9" cm="1">
        <f t="array" ref="E391">_xll.SNL.Clients.Office.Excel.Functions.SPG($A391, "SP_ROA", E$3)</f>
        <v>0.95676466231257196</v>
      </c>
      <c r="F391" s="9" cm="1">
        <f t="array" ref="F391">_xll.SNL.Clients.Office.Excel.Functions.SPG($A391, "SP_ROA", F$3)</f>
        <v>1.1486263646369499</v>
      </c>
      <c r="G391" s="9" cm="1">
        <f t="array" ref="G391">_xll.SNL.Clients.Office.Excel.Functions.SPG($A391, "SP_ROA", G$3)</f>
        <v>1.01401761358763</v>
      </c>
      <c r="H391" s="9" cm="1">
        <f t="array" ref="H391">_xll.SNL.Clients.Office.Excel.Functions.SPG($A391, "SP_ROA", H$3)</f>
        <v>1.23071152787477</v>
      </c>
      <c r="I391" s="9" cm="1">
        <f t="array" ref="I391">_xll.SNL.Clients.Office.Excel.Functions.SPG($A391, "SP_ROA", I$3)</f>
        <v>1.2329015246614901</v>
      </c>
      <c r="J391" s="9" cm="1">
        <f t="array" ref="J391">_xll.SNL.Clients.Office.Excel.Functions.SPG($A391, "SP_ROA", J$3)</f>
        <v>1.2224259946118801</v>
      </c>
    </row>
    <row r="392" spans="1:10" x14ac:dyDescent="0.3">
      <c r="A392" s="11" t="s">
        <v>1410</v>
      </c>
      <c r="B392" s="9" cm="1">
        <f t="array" ref="B392">_xll.SNL.Clients.Office.Excel.Functions.SPG($A392, "SP_ROA", B$3)</f>
        <v>3.97</v>
      </c>
      <c r="C392" s="9" cm="1">
        <f t="array" ref="C392">_xll.SNL.Clients.Office.Excel.Functions.SPG($A392, "SP_ROA", C$3)</f>
        <v>5.3680000000000003</v>
      </c>
      <c r="D392" s="9" cm="1">
        <f t="array" ref="D392">_xll.SNL.Clients.Office.Excel.Functions.SPG($A392, "SP_ROA", D$3)</f>
        <v>5.5339999999999998</v>
      </c>
      <c r="E392" s="9" cm="1">
        <f t="array" ref="E392">_xll.SNL.Clients.Office.Excel.Functions.SPG($A392, "SP_ROA", E$3)</f>
        <v>5.5890000000000004</v>
      </c>
      <c r="F392" s="9" cm="1">
        <f t="array" ref="F392">_xll.SNL.Clients.Office.Excel.Functions.SPG($A392, "SP_ROA", F$3)</f>
        <v>4.4210000000000003</v>
      </c>
      <c r="G392" s="9" cm="1">
        <f t="array" ref="G392">_xll.SNL.Clients.Office.Excel.Functions.SPG($A392, "SP_ROA", G$3)</f>
        <v>5.7919999999999998</v>
      </c>
      <c r="H392" s="9" cm="1">
        <f t="array" ref="H392">_xll.SNL.Clients.Office.Excel.Functions.SPG($A392, "SP_ROA", H$3)</f>
        <v>6.4089999999999998</v>
      </c>
      <c r="I392" s="9" cm="1">
        <f t="array" ref="I392">_xll.SNL.Clients.Office.Excel.Functions.SPG($A392, "SP_ROA", I$3)</f>
        <v>6.28</v>
      </c>
      <c r="J392" s="9" cm="1">
        <f t="array" ref="J392">_xll.SNL.Clients.Office.Excel.Functions.SPG($A392, "SP_ROA", J$3)</f>
        <v>6.008</v>
      </c>
    </row>
    <row r="393" spans="1:10" x14ac:dyDescent="0.3">
      <c r="A393" s="11" t="s">
        <v>1411</v>
      </c>
      <c r="B393" s="9" cm="1">
        <f t="array" ref="B393">_xll.SNL.Clients.Office.Excel.Functions.SPG($A393, "SP_ROA", B$3)</f>
        <v>0.96127848590189302</v>
      </c>
      <c r="C393" s="9" cm="1">
        <f t="array" ref="C393">_xll.SNL.Clients.Office.Excel.Functions.SPG($A393, "SP_ROA", C$3)</f>
        <v>1.04924535603715</v>
      </c>
      <c r="D393" s="9" cm="1">
        <f t="array" ref="D393">_xll.SNL.Clients.Office.Excel.Functions.SPG($A393, "SP_ROA", D$3)</f>
        <v>0.96186017403025703</v>
      </c>
      <c r="E393" s="9" cm="1">
        <f t="array" ref="E393">_xll.SNL.Clients.Office.Excel.Functions.SPG($A393, "SP_ROA", E$3)</f>
        <v>0.98580612309846605</v>
      </c>
      <c r="F393" s="9" cm="1">
        <f t="array" ref="F393">_xll.SNL.Clients.Office.Excel.Functions.SPG($A393, "SP_ROA", F$3)</f>
        <v>0.97632118435354498</v>
      </c>
      <c r="G393" s="9" cm="1">
        <f t="array" ref="G393">_xll.SNL.Clients.Office.Excel.Functions.SPG($A393, "SP_ROA", G$3)</f>
        <v>0.84536023548912598</v>
      </c>
      <c r="H393" s="9" cm="1">
        <f t="array" ref="H393">_xll.SNL.Clients.Office.Excel.Functions.SPG($A393, "SP_ROA", H$3)</f>
        <v>1.25339968751808</v>
      </c>
      <c r="I393" s="9" cm="1">
        <f t="array" ref="I393">_xll.SNL.Clients.Office.Excel.Functions.SPG($A393, "SP_ROA", I$3)</f>
        <v>1.230146283042</v>
      </c>
      <c r="J393" s="9" cm="1">
        <f t="array" ref="J393">_xll.SNL.Clients.Office.Excel.Functions.SPG($A393, "SP_ROA", J$3)</f>
        <v>0.79804697365098098</v>
      </c>
    </row>
    <row r="394" spans="1:10" x14ac:dyDescent="0.3">
      <c r="A394" s="11" t="s">
        <v>1412</v>
      </c>
      <c r="B394" s="9" cm="1">
        <f t="array" ref="B394">_xll.SNL.Clients.Office.Excel.Functions.SPG($A394, "SP_ROA", B$3)</f>
        <v>-0.30099999999999999</v>
      </c>
      <c r="C394" s="9" cm="1">
        <f t="array" ref="C394">_xll.SNL.Clients.Office.Excel.Functions.SPG($A394, "SP_ROA", C$3)</f>
        <v>0.88400000000000001</v>
      </c>
      <c r="D394" s="9" cm="1">
        <f t="array" ref="D394">_xll.SNL.Clients.Office.Excel.Functions.SPG($A394, "SP_ROA", D$3)</f>
        <v>3.0219999999999998</v>
      </c>
      <c r="E394" s="9" cm="1">
        <f t="array" ref="E394">_xll.SNL.Clients.Office.Excel.Functions.SPG($A394, "SP_ROA", E$3)</f>
        <v>4.8760000000000003</v>
      </c>
      <c r="F394" s="9" cm="1">
        <f t="array" ref="F394">_xll.SNL.Clients.Office.Excel.Functions.SPG($A394, "SP_ROA", F$3)</f>
        <v>2.702</v>
      </c>
      <c r="G394" s="9" cm="1">
        <f t="array" ref="G394">_xll.SNL.Clients.Office.Excel.Functions.SPG($A394, "SP_ROA", G$3)</f>
        <v>-0.64800000000000002</v>
      </c>
      <c r="H394" s="9" cm="1">
        <f t="array" ref="H394">_xll.SNL.Clients.Office.Excel.Functions.SPG($A394, "SP_ROA", H$3)</f>
        <v>4.1180000000000003</v>
      </c>
      <c r="I394" s="9" cm="1">
        <f t="array" ref="I394">_xll.SNL.Clients.Office.Excel.Functions.SPG($A394, "SP_ROA", I$3)</f>
        <v>4.774</v>
      </c>
      <c r="J394" s="9" cm="1">
        <f t="array" ref="J394">_xll.SNL.Clients.Office.Excel.Functions.SPG($A394, "SP_ROA", J$3)</f>
        <v>6.516</v>
      </c>
    </row>
    <row r="395" spans="1:10" x14ac:dyDescent="0.3">
      <c r="A395" s="11" t="s">
        <v>1413</v>
      </c>
      <c r="B395" s="9" cm="1">
        <f t="array" ref="B395">_xll.SNL.Clients.Office.Excel.Functions.SPG($A395, "SP_ROA", B$3)</f>
        <v>2.8820000000000001</v>
      </c>
      <c r="C395" s="9" cm="1">
        <f t="array" ref="C395">_xll.SNL.Clients.Office.Excel.Functions.SPG($A395, "SP_ROA", C$3)</f>
        <v>2.8820000000000001</v>
      </c>
      <c r="D395" s="9" cm="1">
        <f t="array" ref="D395">_xll.SNL.Clients.Office.Excel.Functions.SPG($A395, "SP_ROA", D$3)</f>
        <v>3.4790000000000001</v>
      </c>
      <c r="E395" s="9" cm="1">
        <f t="array" ref="E395">_xll.SNL.Clients.Office.Excel.Functions.SPG($A395, "SP_ROA", E$3)</f>
        <v>3.13</v>
      </c>
      <c r="F395" s="9" cm="1">
        <f t="array" ref="F395">_xll.SNL.Clients.Office.Excel.Functions.SPG($A395, "SP_ROA", F$3)</f>
        <v>2.9060000000000001</v>
      </c>
      <c r="G395" s="9" cm="1">
        <f t="array" ref="G395">_xll.SNL.Clients.Office.Excel.Functions.SPG($A395, "SP_ROA", G$3)</f>
        <v>2.9350000000000001</v>
      </c>
      <c r="H395" s="9" cm="1">
        <f t="array" ref="H395">_xll.SNL.Clients.Office.Excel.Functions.SPG($A395, "SP_ROA", H$3)</f>
        <v>3.2090000000000001</v>
      </c>
      <c r="I395" s="9" cm="1">
        <f t="array" ref="I395">_xll.SNL.Clients.Office.Excel.Functions.SPG($A395, "SP_ROA", I$3)</f>
        <v>3.056</v>
      </c>
      <c r="J395" s="9" cm="1">
        <f t="array" ref="J395">_xll.SNL.Clients.Office.Excel.Functions.SPG($A395, "SP_ROA", J$3)</f>
        <v>3.18</v>
      </c>
    </row>
    <row r="396" spans="1:10" x14ac:dyDescent="0.3">
      <c r="A396" s="11" t="s">
        <v>1414</v>
      </c>
      <c r="B396" s="9" cm="1">
        <f t="array" ref="B396">_xll.SNL.Clients.Office.Excel.Functions.SPG($A396, "SP_ROA", B$3)</f>
        <v>2.895</v>
      </c>
      <c r="C396" s="9" cm="1">
        <f t="array" ref="C396">_xll.SNL.Clients.Office.Excel.Functions.SPG($A396, "SP_ROA", C$3)</f>
        <v>4.0640000000000001</v>
      </c>
      <c r="D396" s="9" cm="1">
        <f t="array" ref="D396">_xll.SNL.Clients.Office.Excel.Functions.SPG($A396, "SP_ROA", D$3)</f>
        <v>3.5070000000000001</v>
      </c>
      <c r="E396" s="9" cm="1">
        <f t="array" ref="E396">_xll.SNL.Clients.Office.Excel.Functions.SPG($A396, "SP_ROA", E$3)</f>
        <v>3.226</v>
      </c>
      <c r="F396" s="9" cm="1">
        <f t="array" ref="F396">_xll.SNL.Clients.Office.Excel.Functions.SPG($A396, "SP_ROA", F$3)</f>
        <v>2.1909999999999998</v>
      </c>
      <c r="G396" s="9" cm="1">
        <f t="array" ref="G396">_xll.SNL.Clients.Office.Excel.Functions.SPG($A396, "SP_ROA", G$3)</f>
        <v>4.5460000000000003</v>
      </c>
      <c r="H396" s="9" cm="1">
        <f t="array" ref="H396">_xll.SNL.Clients.Office.Excel.Functions.SPG($A396, "SP_ROA", H$3)</f>
        <v>4.5910000000000002</v>
      </c>
      <c r="I396" s="9" cm="1">
        <f t="array" ref="I396">_xll.SNL.Clients.Office.Excel.Functions.SPG($A396, "SP_ROA", I$3)</f>
        <v>4.9189999999999996</v>
      </c>
      <c r="J396" s="9" cm="1">
        <f t="array" ref="J396">_xll.SNL.Clients.Office.Excel.Functions.SPG($A396, "SP_ROA", J$3)</f>
        <v>3.972</v>
      </c>
    </row>
    <row r="397" spans="1:10" x14ac:dyDescent="0.3">
      <c r="A397" s="11" t="s">
        <v>1416</v>
      </c>
      <c r="B397" s="9" cm="1">
        <f t="array" ref="B397">_xll.SNL.Clients.Office.Excel.Functions.SPG($A397, "SP_ROA", B$3)</f>
        <v>16.314</v>
      </c>
      <c r="C397" s="9" cm="1">
        <f t="array" ref="C397">_xll.SNL.Clients.Office.Excel.Functions.SPG($A397, "SP_ROA", C$3)</f>
        <v>17.396999999999998</v>
      </c>
      <c r="D397" s="9" cm="1">
        <f t="array" ref="D397">_xll.SNL.Clients.Office.Excel.Functions.SPG($A397, "SP_ROA", D$3)</f>
        <v>21.645</v>
      </c>
      <c r="E397" s="9" cm="1">
        <f t="array" ref="E397">_xll.SNL.Clients.Office.Excel.Functions.SPG($A397, "SP_ROA", E$3)</f>
        <v>23.852</v>
      </c>
      <c r="F397" s="9" cm="1">
        <f t="array" ref="F397">_xll.SNL.Clients.Office.Excel.Functions.SPG($A397, "SP_ROA", F$3)</f>
        <v>27.045999999999999</v>
      </c>
      <c r="G397" s="9" cm="1">
        <f t="array" ref="G397">_xll.SNL.Clients.Office.Excel.Functions.SPG($A397, "SP_ROA", G$3)</f>
        <v>20.434000000000001</v>
      </c>
      <c r="H397" s="9" cm="1">
        <f t="array" ref="H397">_xll.SNL.Clients.Office.Excel.Functions.SPG($A397, "SP_ROA", H$3)</f>
        <v>19.908999999999999</v>
      </c>
      <c r="I397" s="9" cm="1">
        <f t="array" ref="I397">_xll.SNL.Clients.Office.Excel.Functions.SPG($A397, "SP_ROA", I$3)</f>
        <v>15.257</v>
      </c>
      <c r="J397" s="9" cm="1">
        <f t="array" ref="J397">_xll.SNL.Clients.Office.Excel.Functions.SPG($A397, "SP_ROA", J$3)</f>
        <v>16.285</v>
      </c>
    </row>
    <row r="398" spans="1:10" x14ac:dyDescent="0.3">
      <c r="A398" s="11" t="s">
        <v>1417</v>
      </c>
      <c r="B398" s="9" cm="1">
        <f t="array" ref="B398">_xll.SNL.Clients.Office.Excel.Functions.SPG($A398, "SP_ROA", B$3)</f>
        <v>1.1795209643271301</v>
      </c>
      <c r="C398" s="9" cm="1">
        <f t="array" ref="C398">_xll.SNL.Clients.Office.Excel.Functions.SPG($A398, "SP_ROA", C$3)</f>
        <v>1.1659068085005699</v>
      </c>
      <c r="D398" s="9" cm="1">
        <f t="array" ref="D398">_xll.SNL.Clients.Office.Excel.Functions.SPG($A398, "SP_ROA", D$3)</f>
        <v>1.1163109921035701</v>
      </c>
      <c r="E398" s="9" cm="1">
        <f t="array" ref="E398">_xll.SNL.Clients.Office.Excel.Functions.SPG($A398, "SP_ROA", E$3)</f>
        <v>1.06021611187858</v>
      </c>
      <c r="F398" s="9" cm="1">
        <f t="array" ref="F398">_xll.SNL.Clients.Office.Excel.Functions.SPG($A398, "SP_ROA", F$3)</f>
        <v>1.34737354007751</v>
      </c>
      <c r="G398" s="9" cm="1">
        <f t="array" ref="G398">_xll.SNL.Clients.Office.Excel.Functions.SPG($A398, "SP_ROA", G$3)</f>
        <v>0.89775765069298996</v>
      </c>
      <c r="H398" s="9" cm="1">
        <f t="array" ref="H398">_xll.SNL.Clients.Office.Excel.Functions.SPG($A398, "SP_ROA", H$3)</f>
        <v>1.2077382763971001</v>
      </c>
      <c r="I398" s="9" cm="1">
        <f t="array" ref="I398">_xll.SNL.Clients.Office.Excel.Functions.SPG($A398, "SP_ROA", I$3)</f>
        <v>1.1767623913127301</v>
      </c>
      <c r="J398" s="9" cm="1">
        <f t="array" ref="J398">_xll.SNL.Clients.Office.Excel.Functions.SPG($A398, "SP_ROA", J$3)</f>
        <v>1.38413365041765</v>
      </c>
    </row>
    <row r="399" spans="1:10" x14ac:dyDescent="0.3">
      <c r="A399" s="11" t="s">
        <v>1418</v>
      </c>
      <c r="B399" s="9" cm="1">
        <f t="array" ref="B399">_xll.SNL.Clients.Office.Excel.Functions.SPG($A399, "SP_ROA", B$3)</f>
        <v>7.0380000000000003</v>
      </c>
      <c r="C399" s="9" cm="1">
        <f t="array" ref="C399">_xll.SNL.Clients.Office.Excel.Functions.SPG($A399, "SP_ROA", C$3)</f>
        <v>5.43</v>
      </c>
      <c r="D399" s="9" cm="1">
        <f t="array" ref="D399">_xll.SNL.Clients.Office.Excel.Functions.SPG($A399, "SP_ROA", D$3)</f>
        <v>5.8209999999999997</v>
      </c>
      <c r="E399" s="9" cm="1">
        <f t="array" ref="E399">_xll.SNL.Clients.Office.Excel.Functions.SPG($A399, "SP_ROA", E$3)</f>
        <v>6.7610000000000001</v>
      </c>
      <c r="F399" s="9" cm="1">
        <f t="array" ref="F399">_xll.SNL.Clients.Office.Excel.Functions.SPG($A399, "SP_ROA", F$3)</f>
        <v>7.11</v>
      </c>
      <c r="G399" s="9" cm="1">
        <f t="array" ref="G399">_xll.SNL.Clients.Office.Excel.Functions.SPG($A399, "SP_ROA", G$3)</f>
        <v>6.343</v>
      </c>
      <c r="H399" s="9" cm="1">
        <f t="array" ref="H399">_xll.SNL.Clients.Office.Excel.Functions.SPG($A399, "SP_ROA", H$3)</f>
        <v>6.4160000000000004</v>
      </c>
      <c r="I399" s="9" cm="1">
        <f t="array" ref="I399">_xll.SNL.Clients.Office.Excel.Functions.SPG($A399, "SP_ROA", I$3)</f>
        <v>6.4859999999999998</v>
      </c>
      <c r="J399" s="9" cm="1">
        <f t="array" ref="J399">_xll.SNL.Clients.Office.Excel.Functions.SPG($A399, "SP_ROA", J$3)</f>
        <v>2.8809999999999998</v>
      </c>
    </row>
    <row r="400" spans="1:10" x14ac:dyDescent="0.3">
      <c r="A400" s="11" t="s">
        <v>1419</v>
      </c>
      <c r="B400" s="9" cm="1">
        <f t="array" ref="B400">_xll.SNL.Clients.Office.Excel.Functions.SPG($A400, "SP_ROA", B$3)</f>
        <v>6.7279999999999998</v>
      </c>
      <c r="C400" s="9" cm="1">
        <f t="array" ref="C400">_xll.SNL.Clients.Office.Excel.Functions.SPG($A400, "SP_ROA", C$3)</f>
        <v>7.9980000000000002</v>
      </c>
      <c r="D400" s="9" cm="1">
        <f t="array" ref="D400">_xll.SNL.Clients.Office.Excel.Functions.SPG($A400, "SP_ROA", D$3)</f>
        <v>10.536</v>
      </c>
      <c r="E400" s="9" cm="1">
        <f t="array" ref="E400">_xll.SNL.Clients.Office.Excel.Functions.SPG($A400, "SP_ROA", E$3)</f>
        <v>8.8249999999999993</v>
      </c>
      <c r="F400" s="9" cm="1">
        <f t="array" ref="F400">_xll.SNL.Clients.Office.Excel.Functions.SPG($A400, "SP_ROA", F$3)</f>
        <v>6.5460000000000003</v>
      </c>
      <c r="G400" s="9" cm="1">
        <f t="array" ref="G400">_xll.SNL.Clients.Office.Excel.Functions.SPG($A400, "SP_ROA", G$3)</f>
        <v>6.8239999999999998</v>
      </c>
      <c r="H400" s="9" cm="1">
        <f t="array" ref="H400">_xll.SNL.Clients.Office.Excel.Functions.SPG($A400, "SP_ROA", H$3)</f>
        <v>10.054</v>
      </c>
      <c r="I400" s="9" cm="1">
        <f t="array" ref="I400">_xll.SNL.Clients.Office.Excel.Functions.SPG($A400, "SP_ROA", I$3)</f>
        <v>7.6779999999999999</v>
      </c>
      <c r="J400" s="9" cm="1">
        <f t="array" ref="J400">_xll.SNL.Clients.Office.Excel.Functions.SPG($A400, "SP_ROA", J$3)</f>
        <v>7.0060000000000002</v>
      </c>
    </row>
    <row r="401" spans="1:10" x14ac:dyDescent="0.3">
      <c r="A401" s="11" t="s">
        <v>1420</v>
      </c>
      <c r="B401" s="9" cm="1">
        <f t="array" ref="B401">_xll.SNL.Clients.Office.Excel.Functions.SPG($A401, "SP_ROA", B$3)</f>
        <v>4.9059999999999997</v>
      </c>
      <c r="C401" s="9" cm="1">
        <f t="array" ref="C401">_xll.SNL.Clients.Office.Excel.Functions.SPG($A401, "SP_ROA", C$3)</f>
        <v>5.2439999999999998</v>
      </c>
      <c r="D401" s="9" cm="1">
        <f t="array" ref="D401">_xll.SNL.Clients.Office.Excel.Functions.SPG($A401, "SP_ROA", D$3)</f>
        <v>6.133</v>
      </c>
      <c r="E401" s="9" cm="1">
        <f t="array" ref="E401">_xll.SNL.Clients.Office.Excel.Functions.SPG($A401, "SP_ROA", E$3)</f>
        <v>6.8810000000000002</v>
      </c>
      <c r="F401" s="9" cm="1">
        <f t="array" ref="F401">_xll.SNL.Clients.Office.Excel.Functions.SPG($A401, "SP_ROA", F$3)</f>
        <v>5.266</v>
      </c>
      <c r="G401" s="9" cm="1">
        <f t="array" ref="G401">_xll.SNL.Clients.Office.Excel.Functions.SPG($A401, "SP_ROA", G$3)</f>
        <v>5.891</v>
      </c>
      <c r="H401" s="9" cm="1">
        <f t="array" ref="H401">_xll.SNL.Clients.Office.Excel.Functions.SPG($A401, "SP_ROA", H$3)</f>
        <v>6.4160000000000004</v>
      </c>
      <c r="I401" s="9" cm="1">
        <f t="array" ref="I401">_xll.SNL.Clients.Office.Excel.Functions.SPG($A401, "SP_ROA", I$3)</f>
        <v>5.1970000000000001</v>
      </c>
      <c r="J401" s="9" cm="1">
        <f t="array" ref="J401">_xll.SNL.Clients.Office.Excel.Functions.SPG($A401, "SP_ROA", J$3)</f>
        <v>4.0019999999999998</v>
      </c>
    </row>
    <row r="402" spans="1:10" x14ac:dyDescent="0.3">
      <c r="A402" s="11" t="s">
        <v>1421</v>
      </c>
      <c r="B402" s="9" cm="1">
        <f t="array" ref="B402">_xll.SNL.Clients.Office.Excel.Functions.SPG($A402, "SP_ROA", B$3)</f>
        <v>4.2930000000000001</v>
      </c>
      <c r="C402" s="9" cm="1">
        <f t="array" ref="C402">_xll.SNL.Clients.Office.Excel.Functions.SPG($A402, "SP_ROA", C$3)</f>
        <v>16.117999999999999</v>
      </c>
      <c r="D402" s="9" cm="1">
        <f t="array" ref="D402">_xll.SNL.Clients.Office.Excel.Functions.SPG($A402, "SP_ROA", D$3)</f>
        <v>13.896000000000001</v>
      </c>
      <c r="E402" s="9" cm="1">
        <f t="array" ref="E402">_xll.SNL.Clients.Office.Excel.Functions.SPG($A402, "SP_ROA", E$3)</f>
        <v>14.332000000000001</v>
      </c>
      <c r="F402" s="9" cm="1">
        <f t="array" ref="F402">_xll.SNL.Clients.Office.Excel.Functions.SPG($A402, "SP_ROA", F$3)</f>
        <v>5.76</v>
      </c>
      <c r="G402" s="9" cm="1">
        <f t="array" ref="G402">_xll.SNL.Clients.Office.Excel.Functions.SPG($A402, "SP_ROA", G$3)</f>
        <v>20.006</v>
      </c>
      <c r="H402" s="9" cm="1">
        <f t="array" ref="H402">_xll.SNL.Clients.Office.Excel.Functions.SPG($A402, "SP_ROA", H$3)</f>
        <v>13.804</v>
      </c>
      <c r="I402" s="9" cm="1">
        <f t="array" ref="I402">_xll.SNL.Clients.Office.Excel.Functions.SPG($A402, "SP_ROA", I$3)</f>
        <v>12.03</v>
      </c>
      <c r="J402" s="9" cm="1">
        <f t="array" ref="J402">_xll.SNL.Clients.Office.Excel.Functions.SPG($A402, "SP_ROA", J$3)</f>
        <v>3.6240000000000001</v>
      </c>
    </row>
    <row r="403" spans="1:10" x14ac:dyDescent="0.3">
      <c r="A403" s="11" t="s">
        <v>1422</v>
      </c>
      <c r="B403" s="9" cm="1">
        <f t="array" ref="B403">_xll.SNL.Clients.Office.Excel.Functions.SPG($A403, "SP_ROA", B$3)</f>
        <v>0.76026072470735595</v>
      </c>
      <c r="C403" s="9" cm="1">
        <f t="array" ref="C403">_xll.SNL.Clients.Office.Excel.Functions.SPG($A403, "SP_ROA", C$3)</f>
        <v>0.96461945539193195</v>
      </c>
      <c r="D403" s="9" cm="1">
        <f t="array" ref="D403">_xll.SNL.Clients.Office.Excel.Functions.SPG($A403, "SP_ROA", D$3)</f>
        <v>0.95996411349108401</v>
      </c>
      <c r="E403" s="9" cm="1">
        <f t="array" ref="E403">_xll.SNL.Clients.Office.Excel.Functions.SPG($A403, "SP_ROA", E$3)</f>
        <v>0.90773607912206999</v>
      </c>
      <c r="F403" s="9" cm="1">
        <f t="array" ref="F403">_xll.SNL.Clients.Office.Excel.Functions.SPG($A403, "SP_ROA", F$3)</f>
        <v>0.69569171308400601</v>
      </c>
      <c r="G403" s="9" cm="1">
        <f t="array" ref="G403">_xll.SNL.Clients.Office.Excel.Functions.SPG($A403, "SP_ROA", G$3)</f>
        <v>0.57447026774417798</v>
      </c>
      <c r="H403" s="9" cm="1">
        <f t="array" ref="H403">_xll.SNL.Clients.Office.Excel.Functions.SPG($A403, "SP_ROA", H$3)</f>
        <v>0.80162156591046996</v>
      </c>
      <c r="I403" s="9" cm="1">
        <f t="array" ref="I403">_xll.SNL.Clients.Office.Excel.Functions.SPG($A403, "SP_ROA", I$3)</f>
        <v>0.78544899630839005</v>
      </c>
      <c r="J403" s="9" cm="1">
        <f t="array" ref="J403">_xll.SNL.Clients.Office.Excel.Functions.SPG($A403, "SP_ROA", J$3)</f>
        <v>0.901786997027197</v>
      </c>
    </row>
    <row r="404" spans="1:10" x14ac:dyDescent="0.3">
      <c r="A404" s="11" t="s">
        <v>1434</v>
      </c>
      <c r="B404" s="9" cm="1">
        <f t="array" ref="B404">_xll.SNL.Clients.Office.Excel.Functions.SPG($A404, "SP_ROA", B$3)</f>
        <v>2.1629999999999998</v>
      </c>
      <c r="C404" s="9" cm="1">
        <f t="array" ref="C404">_xll.SNL.Clients.Office.Excel.Functions.SPG($A404, "SP_ROA", C$3)</f>
        <v>3.1520000000000001</v>
      </c>
      <c r="D404" s="9" cm="1">
        <f t="array" ref="D404">_xll.SNL.Clients.Office.Excel.Functions.SPG($A404, "SP_ROA", D$3)</f>
        <v>1.9379999999999999</v>
      </c>
      <c r="E404" s="9" cm="1">
        <f t="array" ref="E404">_xll.SNL.Clients.Office.Excel.Functions.SPG($A404, "SP_ROA", E$3)</f>
        <v>-0.52400000000000002</v>
      </c>
      <c r="F404" s="9" cm="1">
        <f t="array" ref="F404">_xll.SNL.Clients.Office.Excel.Functions.SPG($A404, "SP_ROA", F$3)</f>
        <v>1.5860000000000001</v>
      </c>
      <c r="G404" s="9" cm="1">
        <f t="array" ref="G404">_xll.SNL.Clients.Office.Excel.Functions.SPG($A404, "SP_ROA", G$3)</f>
        <v>2.8980000000000001</v>
      </c>
      <c r="H404" s="9" cm="1">
        <f t="array" ref="H404">_xll.SNL.Clients.Office.Excel.Functions.SPG($A404, "SP_ROA", H$3)</f>
        <v>2.2120000000000002</v>
      </c>
      <c r="I404" s="9" cm="1">
        <f t="array" ref="I404">_xll.SNL.Clients.Office.Excel.Functions.SPG($A404, "SP_ROA", I$3)</f>
        <v>2.0750000000000002</v>
      </c>
      <c r="J404" s="9" cm="1">
        <f t="array" ref="J404">_xll.SNL.Clients.Office.Excel.Functions.SPG($A404, "SP_ROA", J$3)</f>
        <v>2.3210000000000002</v>
      </c>
    </row>
    <row r="405" spans="1:10" x14ac:dyDescent="0.3">
      <c r="B405" s="9" t="str" cm="1">
        <f t="array" ref="B405">_xll.SNL.Clients.Office.Excel.Functions.SPG($A405, "SP_ROA", B$3)</f>
        <v>#INVALID COMPANY ID</v>
      </c>
      <c r="C405" s="9" t="str" cm="1">
        <f t="array" ref="C405">_xll.SNL.Clients.Office.Excel.Functions.SPG($A405, "SP_ROA", C$3)</f>
        <v>#INVALID COMPANY ID</v>
      </c>
      <c r="D405" s="9" t="str" cm="1">
        <f t="array" ref="D405">_xll.SNL.Clients.Office.Excel.Functions.SPG($A405, "SP_ROA", D$3)</f>
        <v>#INVALID COMPANY ID</v>
      </c>
      <c r="E405" s="9" t="str" cm="1">
        <f t="array" ref="E405">_xll.SNL.Clients.Office.Excel.Functions.SPG($A405, "SP_ROA", E$3)</f>
        <v>#INVALID COMPANY ID</v>
      </c>
      <c r="F405" s="9" t="str" cm="1">
        <f t="array" ref="F405">_xll.SNL.Clients.Office.Excel.Functions.SPG($A405, "SP_ROA", F$3)</f>
        <v>#INVALID COMPANY ID</v>
      </c>
      <c r="G405" s="9" t="str" cm="1">
        <f t="array" ref="G405">_xll.SNL.Clients.Office.Excel.Functions.SPG($A405, "SP_ROA", G$3)</f>
        <v>#INVALID COMPANY ID</v>
      </c>
      <c r="H405" s="9" t="str" cm="1">
        <f t="array" ref="H405">_xll.SNL.Clients.Office.Excel.Functions.SPG($A405, "SP_ROA", H$3)</f>
        <v>#INVALID COMPANY ID</v>
      </c>
      <c r="I405" s="9" t="str" cm="1">
        <f t="array" ref="I405">_xll.SNL.Clients.Office.Excel.Functions.SPG($A405, "SP_ROA", I$3)</f>
        <v>#INVALID COMPANY ID</v>
      </c>
      <c r="J405" s="9" t="str" cm="1">
        <f t="array" ref="J405">_xll.SNL.Clients.Office.Excel.Functions.SPG($A405, "SP_ROA", J$3)</f>
        <v>#INVALID COMPANY ID</v>
      </c>
    </row>
    <row r="406" spans="1:10" x14ac:dyDescent="0.3">
      <c r="B406" s="9" t="str" cm="1">
        <f t="array" ref="B406">_xll.SNL.Clients.Office.Excel.Functions.SPG($A406, "SP_ROA", B$3)</f>
        <v>#INVALID COMPANY ID</v>
      </c>
      <c r="C406" s="9" t="str" cm="1">
        <f t="array" ref="C406">_xll.SNL.Clients.Office.Excel.Functions.SPG($A406, "SP_ROA", C$3)</f>
        <v>#INVALID COMPANY ID</v>
      </c>
      <c r="D406" s="9" t="str" cm="1">
        <f t="array" ref="D406">_xll.SNL.Clients.Office.Excel.Functions.SPG($A406, "SP_ROA", D$3)</f>
        <v>#INVALID COMPANY ID</v>
      </c>
      <c r="E406" s="9" t="str" cm="1">
        <f t="array" ref="E406">_xll.SNL.Clients.Office.Excel.Functions.SPG($A406, "SP_ROA", E$3)</f>
        <v>#INVALID COMPANY ID</v>
      </c>
      <c r="F406" s="9" t="str" cm="1">
        <f t="array" ref="F406">_xll.SNL.Clients.Office.Excel.Functions.SPG($A406, "SP_ROA", F$3)</f>
        <v>#INVALID COMPANY ID</v>
      </c>
      <c r="G406" s="9" t="str" cm="1">
        <f t="array" ref="G406">_xll.SNL.Clients.Office.Excel.Functions.SPG($A406, "SP_ROA", G$3)</f>
        <v>#INVALID COMPANY ID</v>
      </c>
      <c r="H406" s="9" t="str" cm="1">
        <f t="array" ref="H406">_xll.SNL.Clients.Office.Excel.Functions.SPG($A406, "SP_ROA", H$3)</f>
        <v>#INVALID COMPANY ID</v>
      </c>
      <c r="I406" s="9" t="str" cm="1">
        <f t="array" ref="I406">_xll.SNL.Clients.Office.Excel.Functions.SPG($A406, "SP_ROA", I$3)</f>
        <v>#INVALID COMPANY ID</v>
      </c>
      <c r="J406" s="9" t="str" cm="1">
        <f t="array" ref="J406">_xll.SNL.Clients.Office.Excel.Functions.SPG($A406, "SP_ROA", J$3)</f>
        <v>#INVALID COMPANY ID</v>
      </c>
    </row>
    <row r="407" spans="1:10" x14ac:dyDescent="0.3">
      <c r="B407" s="9" t="str" cm="1">
        <f t="array" ref="B407">_xll.SNL.Clients.Office.Excel.Functions.SPG($A407, "SP_ROA", B$3)</f>
        <v>#INVALID COMPANY ID</v>
      </c>
      <c r="C407" s="9" t="str" cm="1">
        <f t="array" ref="C407">_xll.SNL.Clients.Office.Excel.Functions.SPG($A407, "SP_ROA", C$3)</f>
        <v>#INVALID COMPANY ID</v>
      </c>
      <c r="D407" s="9" t="str" cm="1">
        <f t="array" ref="D407">_xll.SNL.Clients.Office.Excel.Functions.SPG($A407, "SP_ROA", D$3)</f>
        <v>#INVALID COMPANY ID</v>
      </c>
      <c r="E407" s="9" t="str" cm="1">
        <f t="array" ref="E407">_xll.SNL.Clients.Office.Excel.Functions.SPG($A407, "SP_ROA", E$3)</f>
        <v>#INVALID COMPANY ID</v>
      </c>
      <c r="F407" s="9" t="str" cm="1">
        <f t="array" ref="F407">_xll.SNL.Clients.Office.Excel.Functions.SPG($A407, "SP_ROA", F$3)</f>
        <v>#INVALID COMPANY ID</v>
      </c>
      <c r="G407" s="9" t="str" cm="1">
        <f t="array" ref="G407">_xll.SNL.Clients.Office.Excel.Functions.SPG($A407, "SP_ROA", G$3)</f>
        <v>#INVALID COMPANY ID</v>
      </c>
      <c r="H407" s="9" t="str" cm="1">
        <f t="array" ref="H407">_xll.SNL.Clients.Office.Excel.Functions.SPG($A407, "SP_ROA", H$3)</f>
        <v>#INVALID COMPANY ID</v>
      </c>
      <c r="I407" s="9" t="str" cm="1">
        <f t="array" ref="I407">_xll.SNL.Clients.Office.Excel.Functions.SPG($A407, "SP_ROA", I$3)</f>
        <v>#INVALID COMPANY ID</v>
      </c>
      <c r="J407" s="9" t="str" cm="1">
        <f t="array" ref="J407">_xll.SNL.Clients.Office.Excel.Functions.SPG($A407, "SP_ROA", J$3)</f>
        <v>#INVALID COMPANY ID</v>
      </c>
    </row>
    <row r="408" spans="1:10" x14ac:dyDescent="0.3">
      <c r="B408" s="9" t="str" cm="1">
        <f t="array" ref="B408">_xll.SNL.Clients.Office.Excel.Functions.SPG($A408, "SP_ROA", B$3)</f>
        <v>#INVALID COMPANY ID</v>
      </c>
      <c r="C408" s="9" t="str" cm="1">
        <f t="array" ref="C408">_xll.SNL.Clients.Office.Excel.Functions.SPG($A408, "SP_ROA", C$3)</f>
        <v>#INVALID COMPANY ID</v>
      </c>
      <c r="D408" s="9" t="str" cm="1">
        <f t="array" ref="D408">_xll.SNL.Clients.Office.Excel.Functions.SPG($A408, "SP_ROA", D$3)</f>
        <v>#INVALID COMPANY ID</v>
      </c>
      <c r="E408" s="9" t="str" cm="1">
        <f t="array" ref="E408">_xll.SNL.Clients.Office.Excel.Functions.SPG($A408, "SP_ROA", E$3)</f>
        <v>#INVALID COMPANY ID</v>
      </c>
      <c r="F408" s="9" t="str" cm="1">
        <f t="array" ref="F408">_xll.SNL.Clients.Office.Excel.Functions.SPG($A408, "SP_ROA", F$3)</f>
        <v>#INVALID COMPANY ID</v>
      </c>
      <c r="G408" s="9" t="str" cm="1">
        <f t="array" ref="G408">_xll.SNL.Clients.Office.Excel.Functions.SPG($A408, "SP_ROA", G$3)</f>
        <v>#INVALID COMPANY ID</v>
      </c>
      <c r="H408" s="9" t="str" cm="1">
        <f t="array" ref="H408">_xll.SNL.Clients.Office.Excel.Functions.SPG($A408, "SP_ROA", H$3)</f>
        <v>#INVALID COMPANY ID</v>
      </c>
      <c r="I408" s="9" t="str" cm="1">
        <f t="array" ref="I408">_xll.SNL.Clients.Office.Excel.Functions.SPG($A408, "SP_ROA", I$3)</f>
        <v>#INVALID COMPANY ID</v>
      </c>
      <c r="J408" s="9" t="str" cm="1">
        <f t="array" ref="J408">_xll.SNL.Clients.Office.Excel.Functions.SPG($A408, "SP_ROA", J$3)</f>
        <v>#INVALID COMPANY ID</v>
      </c>
    </row>
    <row r="409" spans="1:10" x14ac:dyDescent="0.3">
      <c r="B409" s="9" t="str" cm="1">
        <f t="array" ref="B409">_xll.SNL.Clients.Office.Excel.Functions.SPG($A409, "SP_ROA", B$3)</f>
        <v>#INVALID COMPANY ID</v>
      </c>
      <c r="C409" s="9" t="str" cm="1">
        <f t="array" ref="C409">_xll.SNL.Clients.Office.Excel.Functions.SPG($A409, "SP_ROA", C$3)</f>
        <v>#INVALID COMPANY ID</v>
      </c>
      <c r="D409" s="9" t="str" cm="1">
        <f t="array" ref="D409">_xll.SNL.Clients.Office.Excel.Functions.SPG($A409, "SP_ROA", D$3)</f>
        <v>#INVALID COMPANY ID</v>
      </c>
      <c r="E409" s="9" t="str" cm="1">
        <f t="array" ref="E409">_xll.SNL.Clients.Office.Excel.Functions.SPG($A409, "SP_ROA", E$3)</f>
        <v>#INVALID COMPANY ID</v>
      </c>
      <c r="F409" s="9" t="str" cm="1">
        <f t="array" ref="F409">_xll.SNL.Clients.Office.Excel.Functions.SPG($A409, "SP_ROA", F$3)</f>
        <v>#INVALID COMPANY ID</v>
      </c>
      <c r="G409" s="9" t="str" cm="1">
        <f t="array" ref="G409">_xll.SNL.Clients.Office.Excel.Functions.SPG($A409, "SP_ROA", G$3)</f>
        <v>#INVALID COMPANY ID</v>
      </c>
      <c r="H409" s="9" t="str" cm="1">
        <f t="array" ref="H409">_xll.SNL.Clients.Office.Excel.Functions.SPG($A409, "SP_ROA", H$3)</f>
        <v>#INVALID COMPANY ID</v>
      </c>
      <c r="I409" s="9" t="str" cm="1">
        <f t="array" ref="I409">_xll.SNL.Clients.Office.Excel.Functions.SPG($A409, "SP_ROA", I$3)</f>
        <v>#INVALID COMPANY ID</v>
      </c>
      <c r="J409" s="9" t="str" cm="1">
        <f t="array" ref="J409">_xll.SNL.Clients.Office.Excel.Functions.SPG($A409, "SP_ROA", J$3)</f>
        <v>#INVALID COMPANY ID</v>
      </c>
    </row>
    <row r="410" spans="1:10" x14ac:dyDescent="0.3">
      <c r="B410" s="9" t="str" cm="1">
        <f t="array" ref="B410">_xll.SNL.Clients.Office.Excel.Functions.SPG($A410, "SP_ROA", B$3)</f>
        <v>#INVALID COMPANY ID</v>
      </c>
      <c r="C410" s="9" t="str" cm="1">
        <f t="array" ref="C410">_xll.SNL.Clients.Office.Excel.Functions.SPG($A410, "SP_ROA", C$3)</f>
        <v>#INVALID COMPANY ID</v>
      </c>
      <c r="D410" s="9" t="str" cm="1">
        <f t="array" ref="D410">_xll.SNL.Clients.Office.Excel.Functions.SPG($A410, "SP_ROA", D$3)</f>
        <v>#INVALID COMPANY ID</v>
      </c>
      <c r="E410" s="9" t="str" cm="1">
        <f t="array" ref="E410">_xll.SNL.Clients.Office.Excel.Functions.SPG($A410, "SP_ROA", E$3)</f>
        <v>#INVALID COMPANY ID</v>
      </c>
      <c r="F410" s="9" t="str" cm="1">
        <f t="array" ref="F410">_xll.SNL.Clients.Office.Excel.Functions.SPG($A410, "SP_ROA", F$3)</f>
        <v>#INVALID COMPANY ID</v>
      </c>
      <c r="G410" s="9" t="str" cm="1">
        <f t="array" ref="G410">_xll.SNL.Clients.Office.Excel.Functions.SPG($A410, "SP_ROA", G$3)</f>
        <v>#INVALID COMPANY ID</v>
      </c>
      <c r="H410" s="9" t="str" cm="1">
        <f t="array" ref="H410">_xll.SNL.Clients.Office.Excel.Functions.SPG($A410, "SP_ROA", H$3)</f>
        <v>#INVALID COMPANY ID</v>
      </c>
      <c r="I410" s="9" t="str" cm="1">
        <f t="array" ref="I410">_xll.SNL.Clients.Office.Excel.Functions.SPG($A410, "SP_ROA", I$3)</f>
        <v>#INVALID COMPANY ID</v>
      </c>
      <c r="J410" s="9" t="str" cm="1">
        <f t="array" ref="J410">_xll.SNL.Clients.Office.Excel.Functions.SPG($A410, "SP_ROA", J$3)</f>
        <v>#INVALID COMPANY ID</v>
      </c>
    </row>
    <row r="411" spans="1:10" x14ac:dyDescent="0.3">
      <c r="B411" s="9" t="str" cm="1">
        <f t="array" ref="B411">_xll.SNL.Clients.Office.Excel.Functions.SPG($A411, "SP_ROA", B$3)</f>
        <v>#INVALID COMPANY ID</v>
      </c>
      <c r="C411" s="9" t="str" cm="1">
        <f t="array" ref="C411">_xll.SNL.Clients.Office.Excel.Functions.SPG($A411, "SP_ROA", C$3)</f>
        <v>#INVALID COMPANY ID</v>
      </c>
      <c r="D411" s="9" t="str" cm="1">
        <f t="array" ref="D411">_xll.SNL.Clients.Office.Excel.Functions.SPG($A411, "SP_ROA", D$3)</f>
        <v>#INVALID COMPANY ID</v>
      </c>
      <c r="E411" s="9" t="str" cm="1">
        <f t="array" ref="E411">_xll.SNL.Clients.Office.Excel.Functions.SPG($A411, "SP_ROA", E$3)</f>
        <v>#INVALID COMPANY ID</v>
      </c>
      <c r="F411" s="9" t="str" cm="1">
        <f t="array" ref="F411">_xll.SNL.Clients.Office.Excel.Functions.SPG($A411, "SP_ROA", F$3)</f>
        <v>#INVALID COMPANY ID</v>
      </c>
      <c r="G411" s="9" t="str" cm="1">
        <f t="array" ref="G411">_xll.SNL.Clients.Office.Excel.Functions.SPG($A411, "SP_ROA", G$3)</f>
        <v>#INVALID COMPANY ID</v>
      </c>
      <c r="H411" s="9" t="str" cm="1">
        <f t="array" ref="H411">_xll.SNL.Clients.Office.Excel.Functions.SPG($A411, "SP_ROA", H$3)</f>
        <v>#INVALID COMPANY ID</v>
      </c>
      <c r="I411" s="9" t="str" cm="1">
        <f t="array" ref="I411">_xll.SNL.Clients.Office.Excel.Functions.SPG($A411, "SP_ROA", I$3)</f>
        <v>#INVALID COMPANY ID</v>
      </c>
      <c r="J411" s="9" t="str" cm="1">
        <f t="array" ref="J411">_xll.SNL.Clients.Office.Excel.Functions.SPG($A411, "SP_ROA", J$3)</f>
        <v>#INVALID COMPANY ID</v>
      </c>
    </row>
    <row r="412" spans="1:10" x14ac:dyDescent="0.3">
      <c r="B412" s="9" t="str" cm="1">
        <f t="array" ref="B412">_xll.SNL.Clients.Office.Excel.Functions.SPG($A412, "SP_ROA", B$3)</f>
        <v>#INVALID COMPANY ID</v>
      </c>
      <c r="C412" s="9" t="str" cm="1">
        <f t="array" ref="C412">_xll.SNL.Clients.Office.Excel.Functions.SPG($A412, "SP_ROA", C$3)</f>
        <v>#INVALID COMPANY ID</v>
      </c>
      <c r="D412" s="9" t="str" cm="1">
        <f t="array" ref="D412">_xll.SNL.Clients.Office.Excel.Functions.SPG($A412, "SP_ROA", D$3)</f>
        <v>#INVALID COMPANY ID</v>
      </c>
      <c r="E412" s="9" t="str" cm="1">
        <f t="array" ref="E412">_xll.SNL.Clients.Office.Excel.Functions.SPG($A412, "SP_ROA", E$3)</f>
        <v>#INVALID COMPANY ID</v>
      </c>
      <c r="F412" s="9" t="str" cm="1">
        <f t="array" ref="F412">_xll.SNL.Clients.Office.Excel.Functions.SPG($A412, "SP_ROA", F$3)</f>
        <v>#INVALID COMPANY ID</v>
      </c>
      <c r="G412" s="9" t="str" cm="1">
        <f t="array" ref="G412">_xll.SNL.Clients.Office.Excel.Functions.SPG($A412, "SP_ROA", G$3)</f>
        <v>#INVALID COMPANY ID</v>
      </c>
      <c r="H412" s="9" t="str" cm="1">
        <f t="array" ref="H412">_xll.SNL.Clients.Office.Excel.Functions.SPG($A412, "SP_ROA", H$3)</f>
        <v>#INVALID COMPANY ID</v>
      </c>
      <c r="I412" s="9" t="str" cm="1">
        <f t="array" ref="I412">_xll.SNL.Clients.Office.Excel.Functions.SPG($A412, "SP_ROA", I$3)</f>
        <v>#INVALID COMPANY ID</v>
      </c>
      <c r="J412" s="9" t="str" cm="1">
        <f t="array" ref="J412">_xll.SNL.Clients.Office.Excel.Functions.SPG($A412, "SP_ROA", J$3)</f>
        <v>#INVALID COMPANY ID</v>
      </c>
    </row>
    <row r="413" spans="1:10" x14ac:dyDescent="0.3">
      <c r="B413" s="9" t="str" cm="1">
        <f t="array" ref="B413">_xll.SNL.Clients.Office.Excel.Functions.SPG($A413, "SP_ROA", B$3)</f>
        <v>#INVALID COMPANY ID</v>
      </c>
      <c r="C413" s="9" t="str" cm="1">
        <f t="array" ref="C413">_xll.SNL.Clients.Office.Excel.Functions.SPG($A413, "SP_ROA", C$3)</f>
        <v>#INVALID COMPANY ID</v>
      </c>
      <c r="D413" s="9" t="str" cm="1">
        <f t="array" ref="D413">_xll.SNL.Clients.Office.Excel.Functions.SPG($A413, "SP_ROA", D$3)</f>
        <v>#INVALID COMPANY ID</v>
      </c>
      <c r="E413" s="9" t="str" cm="1">
        <f t="array" ref="E413">_xll.SNL.Clients.Office.Excel.Functions.SPG($A413, "SP_ROA", E$3)</f>
        <v>#INVALID COMPANY ID</v>
      </c>
      <c r="F413" s="9" t="str" cm="1">
        <f t="array" ref="F413">_xll.SNL.Clients.Office.Excel.Functions.SPG($A413, "SP_ROA", F$3)</f>
        <v>#INVALID COMPANY ID</v>
      </c>
      <c r="G413" s="9" t="str" cm="1">
        <f t="array" ref="G413">_xll.SNL.Clients.Office.Excel.Functions.SPG($A413, "SP_ROA", G$3)</f>
        <v>#INVALID COMPANY ID</v>
      </c>
      <c r="H413" s="9" t="str" cm="1">
        <f t="array" ref="H413">_xll.SNL.Clients.Office.Excel.Functions.SPG($A413, "SP_ROA", H$3)</f>
        <v>#INVALID COMPANY ID</v>
      </c>
      <c r="I413" s="9" t="str" cm="1">
        <f t="array" ref="I413">_xll.SNL.Clients.Office.Excel.Functions.SPG($A413, "SP_ROA", I$3)</f>
        <v>#INVALID COMPANY ID</v>
      </c>
      <c r="J413" s="9" t="str" cm="1">
        <f t="array" ref="J413">_xll.SNL.Clients.Office.Excel.Functions.SPG($A413, "SP_ROA", J$3)</f>
        <v>#INVALID COMPANY ID</v>
      </c>
    </row>
    <row r="414" spans="1:10" x14ac:dyDescent="0.3">
      <c r="B414" s="9" t="str" cm="1">
        <f t="array" ref="B414">_xll.SNL.Clients.Office.Excel.Functions.SPG($A414, "SP_ROA", B$3)</f>
        <v>#INVALID COMPANY ID</v>
      </c>
      <c r="C414" s="9" t="str" cm="1">
        <f t="array" ref="C414">_xll.SNL.Clients.Office.Excel.Functions.SPG($A414, "SP_ROA", C$3)</f>
        <v>#INVALID COMPANY ID</v>
      </c>
      <c r="D414" s="9" t="str" cm="1">
        <f t="array" ref="D414">_xll.SNL.Clients.Office.Excel.Functions.SPG($A414, "SP_ROA", D$3)</f>
        <v>#INVALID COMPANY ID</v>
      </c>
      <c r="E414" s="9" t="str" cm="1">
        <f t="array" ref="E414">_xll.SNL.Clients.Office.Excel.Functions.SPG($A414, "SP_ROA", E$3)</f>
        <v>#INVALID COMPANY ID</v>
      </c>
      <c r="F414" s="9" t="str" cm="1">
        <f t="array" ref="F414">_xll.SNL.Clients.Office.Excel.Functions.SPG($A414, "SP_ROA", F$3)</f>
        <v>#INVALID COMPANY ID</v>
      </c>
      <c r="G414" s="9" t="str" cm="1">
        <f t="array" ref="G414">_xll.SNL.Clients.Office.Excel.Functions.SPG($A414, "SP_ROA", G$3)</f>
        <v>#INVALID COMPANY ID</v>
      </c>
      <c r="H414" s="9" t="str" cm="1">
        <f t="array" ref="H414">_xll.SNL.Clients.Office.Excel.Functions.SPG($A414, "SP_ROA", H$3)</f>
        <v>#INVALID COMPANY ID</v>
      </c>
      <c r="I414" s="9" t="str" cm="1">
        <f t="array" ref="I414">_xll.SNL.Clients.Office.Excel.Functions.SPG($A414, "SP_ROA", I$3)</f>
        <v>#INVALID COMPANY ID</v>
      </c>
      <c r="J414" s="9" t="str" cm="1">
        <f t="array" ref="J414">_xll.SNL.Clients.Office.Excel.Functions.SPG($A414, "SP_ROA", J$3)</f>
        <v>#INVALID COMPANY ID</v>
      </c>
    </row>
    <row r="415" spans="1:10" x14ac:dyDescent="0.3">
      <c r="B415" s="9" t="str" cm="1">
        <f t="array" ref="B415">_xll.SNL.Clients.Office.Excel.Functions.SPG($A415, "SP_ROA", B$3)</f>
        <v>#INVALID COMPANY ID</v>
      </c>
      <c r="C415" s="9" t="str" cm="1">
        <f t="array" ref="C415">_xll.SNL.Clients.Office.Excel.Functions.SPG($A415, "SP_ROA", C$3)</f>
        <v>#INVALID COMPANY ID</v>
      </c>
      <c r="D415" s="9" t="str" cm="1">
        <f t="array" ref="D415">_xll.SNL.Clients.Office.Excel.Functions.SPG($A415, "SP_ROA", D$3)</f>
        <v>#INVALID COMPANY ID</v>
      </c>
      <c r="E415" s="9" t="str" cm="1">
        <f t="array" ref="E415">_xll.SNL.Clients.Office.Excel.Functions.SPG($A415, "SP_ROA", E$3)</f>
        <v>#INVALID COMPANY ID</v>
      </c>
      <c r="F415" s="9" t="str" cm="1">
        <f t="array" ref="F415">_xll.SNL.Clients.Office.Excel.Functions.SPG($A415, "SP_ROA", F$3)</f>
        <v>#INVALID COMPANY ID</v>
      </c>
      <c r="G415" s="9" t="str" cm="1">
        <f t="array" ref="G415">_xll.SNL.Clients.Office.Excel.Functions.SPG($A415, "SP_ROA", G$3)</f>
        <v>#INVALID COMPANY ID</v>
      </c>
      <c r="H415" s="9" t="str" cm="1">
        <f t="array" ref="H415">_xll.SNL.Clients.Office.Excel.Functions.SPG($A415, "SP_ROA", H$3)</f>
        <v>#INVALID COMPANY ID</v>
      </c>
      <c r="I415" s="9" t="str" cm="1">
        <f t="array" ref="I415">_xll.SNL.Clients.Office.Excel.Functions.SPG($A415, "SP_ROA", I$3)</f>
        <v>#INVALID COMPANY ID</v>
      </c>
      <c r="J415" s="9" t="str" cm="1">
        <f t="array" ref="J415">_xll.SNL.Clients.Office.Excel.Functions.SPG($A415, "SP_ROA", J$3)</f>
        <v>#INVALID COMPANY ID</v>
      </c>
    </row>
    <row r="416" spans="1:10" x14ac:dyDescent="0.3">
      <c r="B416" s="9" t="str" cm="1">
        <f t="array" ref="B416">_xll.SNL.Clients.Office.Excel.Functions.SPG($A416, "SP_ROA", B$3)</f>
        <v>#INVALID COMPANY ID</v>
      </c>
      <c r="C416" s="9" t="str" cm="1">
        <f t="array" ref="C416">_xll.SNL.Clients.Office.Excel.Functions.SPG($A416, "SP_ROA", C$3)</f>
        <v>#INVALID COMPANY ID</v>
      </c>
      <c r="D416" s="9" t="str" cm="1">
        <f t="array" ref="D416">_xll.SNL.Clients.Office.Excel.Functions.SPG($A416, "SP_ROA", D$3)</f>
        <v>#INVALID COMPANY ID</v>
      </c>
      <c r="E416" s="9" t="str" cm="1">
        <f t="array" ref="E416">_xll.SNL.Clients.Office.Excel.Functions.SPG($A416, "SP_ROA", E$3)</f>
        <v>#INVALID COMPANY ID</v>
      </c>
      <c r="F416" s="9" t="str" cm="1">
        <f t="array" ref="F416">_xll.SNL.Clients.Office.Excel.Functions.SPG($A416, "SP_ROA", F$3)</f>
        <v>#INVALID COMPANY ID</v>
      </c>
      <c r="G416" s="9" t="str" cm="1">
        <f t="array" ref="G416">_xll.SNL.Clients.Office.Excel.Functions.SPG($A416, "SP_ROA", G$3)</f>
        <v>#INVALID COMPANY ID</v>
      </c>
      <c r="H416" s="9" t="str" cm="1">
        <f t="array" ref="H416">_xll.SNL.Clients.Office.Excel.Functions.SPG($A416, "SP_ROA", H$3)</f>
        <v>#INVALID COMPANY ID</v>
      </c>
      <c r="I416" s="9" t="str" cm="1">
        <f t="array" ref="I416">_xll.SNL.Clients.Office.Excel.Functions.SPG($A416, "SP_ROA", I$3)</f>
        <v>#INVALID COMPANY ID</v>
      </c>
      <c r="J416" s="9" t="str" cm="1">
        <f t="array" ref="J416">_xll.SNL.Clients.Office.Excel.Functions.SPG($A416, "SP_ROA", J$3)</f>
        <v>#INVALID COMPANY ID</v>
      </c>
    </row>
    <row r="417" spans="2:10" x14ac:dyDescent="0.3">
      <c r="B417" s="9" t="str" cm="1">
        <f t="array" ref="B417">_xll.SNL.Clients.Office.Excel.Functions.SPG($A417, "SP_ROA", B$3)</f>
        <v>#INVALID COMPANY ID</v>
      </c>
      <c r="C417" s="9" t="str" cm="1">
        <f t="array" ref="C417">_xll.SNL.Clients.Office.Excel.Functions.SPG($A417, "SP_ROA", C$3)</f>
        <v>#INVALID COMPANY ID</v>
      </c>
      <c r="D417" s="9" t="str" cm="1">
        <f t="array" ref="D417">_xll.SNL.Clients.Office.Excel.Functions.SPG($A417, "SP_ROA", D$3)</f>
        <v>#INVALID COMPANY ID</v>
      </c>
      <c r="E417" s="9" t="str" cm="1">
        <f t="array" ref="E417">_xll.SNL.Clients.Office.Excel.Functions.SPG($A417, "SP_ROA", E$3)</f>
        <v>#INVALID COMPANY ID</v>
      </c>
      <c r="F417" s="9" t="str" cm="1">
        <f t="array" ref="F417">_xll.SNL.Clients.Office.Excel.Functions.SPG($A417, "SP_ROA", F$3)</f>
        <v>#INVALID COMPANY ID</v>
      </c>
      <c r="G417" s="9" t="str" cm="1">
        <f t="array" ref="G417">_xll.SNL.Clients.Office.Excel.Functions.SPG($A417, "SP_ROA", G$3)</f>
        <v>#INVALID COMPANY ID</v>
      </c>
      <c r="H417" s="9" t="str" cm="1">
        <f t="array" ref="H417">_xll.SNL.Clients.Office.Excel.Functions.SPG($A417, "SP_ROA", H$3)</f>
        <v>#INVALID COMPANY ID</v>
      </c>
      <c r="I417" s="9" t="str" cm="1">
        <f t="array" ref="I417">_xll.SNL.Clients.Office.Excel.Functions.SPG($A417, "SP_ROA", I$3)</f>
        <v>#INVALID COMPANY ID</v>
      </c>
      <c r="J417" s="9" t="str" cm="1">
        <f t="array" ref="J417">_xll.SNL.Clients.Office.Excel.Functions.SPG($A417, "SP_ROA", J$3)</f>
        <v>#INVALID COMPANY ID</v>
      </c>
    </row>
    <row r="418" spans="2:10" x14ac:dyDescent="0.3">
      <c r="B418" s="9" t="str" cm="1">
        <f t="array" ref="B418">_xll.SNL.Clients.Office.Excel.Functions.SPG($A418, "SP_ROA", B$3)</f>
        <v>#INVALID COMPANY ID</v>
      </c>
      <c r="C418" s="9" t="str" cm="1">
        <f t="array" ref="C418">_xll.SNL.Clients.Office.Excel.Functions.SPG($A418, "SP_ROA", C$3)</f>
        <v>#INVALID COMPANY ID</v>
      </c>
      <c r="D418" s="9" t="str" cm="1">
        <f t="array" ref="D418">_xll.SNL.Clients.Office.Excel.Functions.SPG($A418, "SP_ROA", D$3)</f>
        <v>#INVALID COMPANY ID</v>
      </c>
      <c r="E418" s="9" t="str" cm="1">
        <f t="array" ref="E418">_xll.SNL.Clients.Office.Excel.Functions.SPG($A418, "SP_ROA", E$3)</f>
        <v>#INVALID COMPANY ID</v>
      </c>
      <c r="F418" s="9" t="str" cm="1">
        <f t="array" ref="F418">_xll.SNL.Clients.Office.Excel.Functions.SPG($A418, "SP_ROA", F$3)</f>
        <v>#INVALID COMPANY ID</v>
      </c>
      <c r="G418" s="9" t="str" cm="1">
        <f t="array" ref="G418">_xll.SNL.Clients.Office.Excel.Functions.SPG($A418, "SP_ROA", G$3)</f>
        <v>#INVALID COMPANY ID</v>
      </c>
      <c r="H418" s="9" t="str" cm="1">
        <f t="array" ref="H418">_xll.SNL.Clients.Office.Excel.Functions.SPG($A418, "SP_ROA", H$3)</f>
        <v>#INVALID COMPANY ID</v>
      </c>
      <c r="I418" s="9" t="str" cm="1">
        <f t="array" ref="I418">_xll.SNL.Clients.Office.Excel.Functions.SPG($A418, "SP_ROA", I$3)</f>
        <v>#INVALID COMPANY ID</v>
      </c>
      <c r="J418" s="9" t="str" cm="1">
        <f t="array" ref="J418">_xll.SNL.Clients.Office.Excel.Functions.SPG($A418, "SP_ROA", J$3)</f>
        <v>#INVALID COMPANY ID</v>
      </c>
    </row>
    <row r="419" spans="2:10" x14ac:dyDescent="0.3">
      <c r="B419" s="9" t="str" cm="1">
        <f t="array" ref="B419">_xll.SNL.Clients.Office.Excel.Functions.SPG($A419, "SP_ROA", B$3)</f>
        <v>#INVALID COMPANY ID</v>
      </c>
      <c r="C419" s="9" t="str" cm="1">
        <f t="array" ref="C419">_xll.SNL.Clients.Office.Excel.Functions.SPG($A419, "SP_ROA", C$3)</f>
        <v>#INVALID COMPANY ID</v>
      </c>
      <c r="D419" s="9" t="str" cm="1">
        <f t="array" ref="D419">_xll.SNL.Clients.Office.Excel.Functions.SPG($A419, "SP_ROA", D$3)</f>
        <v>#INVALID COMPANY ID</v>
      </c>
      <c r="E419" s="9" t="str" cm="1">
        <f t="array" ref="E419">_xll.SNL.Clients.Office.Excel.Functions.SPG($A419, "SP_ROA", E$3)</f>
        <v>#INVALID COMPANY ID</v>
      </c>
      <c r="F419" s="9" t="str" cm="1">
        <f t="array" ref="F419">_xll.SNL.Clients.Office.Excel.Functions.SPG($A419, "SP_ROA", F$3)</f>
        <v>#INVALID COMPANY ID</v>
      </c>
      <c r="G419" s="9" t="str" cm="1">
        <f t="array" ref="G419">_xll.SNL.Clients.Office.Excel.Functions.SPG($A419, "SP_ROA", G$3)</f>
        <v>#INVALID COMPANY ID</v>
      </c>
      <c r="H419" s="9" t="str" cm="1">
        <f t="array" ref="H419">_xll.SNL.Clients.Office.Excel.Functions.SPG($A419, "SP_ROA", H$3)</f>
        <v>#INVALID COMPANY ID</v>
      </c>
      <c r="I419" s="9" t="str" cm="1">
        <f t="array" ref="I419">_xll.SNL.Clients.Office.Excel.Functions.SPG($A419, "SP_ROA", I$3)</f>
        <v>#INVALID COMPANY ID</v>
      </c>
      <c r="J419" s="9" t="str" cm="1">
        <f t="array" ref="J419">_xll.SNL.Clients.Office.Excel.Functions.SPG($A419, "SP_ROA", J$3)</f>
        <v>#INVALID COMPANY ID</v>
      </c>
    </row>
    <row r="420" spans="2:10" x14ac:dyDescent="0.3">
      <c r="B420" s="9" t="str" cm="1">
        <f t="array" ref="B420">_xll.SNL.Clients.Office.Excel.Functions.SPG($A420, "SP_ROA", B$3)</f>
        <v>#INVALID COMPANY ID</v>
      </c>
      <c r="C420" s="9" t="str" cm="1">
        <f t="array" ref="C420">_xll.SNL.Clients.Office.Excel.Functions.SPG($A420, "SP_ROA", C$3)</f>
        <v>#INVALID COMPANY ID</v>
      </c>
      <c r="D420" s="9" t="str" cm="1">
        <f t="array" ref="D420">_xll.SNL.Clients.Office.Excel.Functions.SPG($A420, "SP_ROA", D$3)</f>
        <v>#INVALID COMPANY ID</v>
      </c>
      <c r="E420" s="9" t="str" cm="1">
        <f t="array" ref="E420">_xll.SNL.Clients.Office.Excel.Functions.SPG($A420, "SP_ROA", E$3)</f>
        <v>#INVALID COMPANY ID</v>
      </c>
      <c r="F420" s="9" t="str" cm="1">
        <f t="array" ref="F420">_xll.SNL.Clients.Office.Excel.Functions.SPG($A420, "SP_ROA", F$3)</f>
        <v>#INVALID COMPANY ID</v>
      </c>
      <c r="G420" s="9" t="str" cm="1">
        <f t="array" ref="G420">_xll.SNL.Clients.Office.Excel.Functions.SPG($A420, "SP_ROA", G$3)</f>
        <v>#INVALID COMPANY ID</v>
      </c>
      <c r="H420" s="9" t="str" cm="1">
        <f t="array" ref="H420">_xll.SNL.Clients.Office.Excel.Functions.SPG($A420, "SP_ROA", H$3)</f>
        <v>#INVALID COMPANY ID</v>
      </c>
      <c r="I420" s="9" t="str" cm="1">
        <f t="array" ref="I420">_xll.SNL.Clients.Office.Excel.Functions.SPG($A420, "SP_ROA", I$3)</f>
        <v>#INVALID COMPANY ID</v>
      </c>
      <c r="J420" s="9" t="str" cm="1">
        <f t="array" ref="J420">_xll.SNL.Clients.Office.Excel.Functions.SPG($A420, "SP_ROA", J$3)</f>
        <v>#INVALID COMPANY ID</v>
      </c>
    </row>
    <row r="421" spans="2:10" x14ac:dyDescent="0.3">
      <c r="B421" s="9" t="str" cm="1">
        <f t="array" ref="B421">_xll.SNL.Clients.Office.Excel.Functions.SPG($A421, "SP_ROA", B$3)</f>
        <v>#INVALID COMPANY ID</v>
      </c>
      <c r="C421" s="9" t="str" cm="1">
        <f t="array" ref="C421">_xll.SNL.Clients.Office.Excel.Functions.SPG($A421, "SP_ROA", C$3)</f>
        <v>#INVALID COMPANY ID</v>
      </c>
      <c r="D421" s="9" t="str" cm="1">
        <f t="array" ref="D421">_xll.SNL.Clients.Office.Excel.Functions.SPG($A421, "SP_ROA", D$3)</f>
        <v>#INVALID COMPANY ID</v>
      </c>
      <c r="E421" s="9" t="str" cm="1">
        <f t="array" ref="E421">_xll.SNL.Clients.Office.Excel.Functions.SPG($A421, "SP_ROA", E$3)</f>
        <v>#INVALID COMPANY ID</v>
      </c>
      <c r="F421" s="9" t="str" cm="1">
        <f t="array" ref="F421">_xll.SNL.Clients.Office.Excel.Functions.SPG($A421, "SP_ROA", F$3)</f>
        <v>#INVALID COMPANY ID</v>
      </c>
      <c r="G421" s="9" t="str" cm="1">
        <f t="array" ref="G421">_xll.SNL.Clients.Office.Excel.Functions.SPG($A421, "SP_ROA", G$3)</f>
        <v>#INVALID COMPANY ID</v>
      </c>
      <c r="H421" s="9" t="str" cm="1">
        <f t="array" ref="H421">_xll.SNL.Clients.Office.Excel.Functions.SPG($A421, "SP_ROA", H$3)</f>
        <v>#INVALID COMPANY ID</v>
      </c>
      <c r="I421" s="9" t="str" cm="1">
        <f t="array" ref="I421">_xll.SNL.Clients.Office.Excel.Functions.SPG($A421, "SP_ROA", I$3)</f>
        <v>#INVALID COMPANY ID</v>
      </c>
      <c r="J421" s="9" t="str" cm="1">
        <f t="array" ref="J421">_xll.SNL.Clients.Office.Excel.Functions.SPG($A421, "SP_ROA", J$3)</f>
        <v>#INVALID COMPANY ID</v>
      </c>
    </row>
    <row r="422" spans="2:10" x14ac:dyDescent="0.3">
      <c r="B422" s="9" t="str" cm="1">
        <f t="array" ref="B422">_xll.SNL.Clients.Office.Excel.Functions.SPG($A422, "SP_ROA", B$3)</f>
        <v>#INVALID COMPANY ID</v>
      </c>
      <c r="C422" s="9" t="str" cm="1">
        <f t="array" ref="C422">_xll.SNL.Clients.Office.Excel.Functions.SPG($A422, "SP_ROA", C$3)</f>
        <v>#INVALID COMPANY ID</v>
      </c>
      <c r="D422" s="9" t="str" cm="1">
        <f t="array" ref="D422">_xll.SNL.Clients.Office.Excel.Functions.SPG($A422, "SP_ROA", D$3)</f>
        <v>#INVALID COMPANY ID</v>
      </c>
      <c r="E422" s="9" t="str" cm="1">
        <f t="array" ref="E422">_xll.SNL.Clients.Office.Excel.Functions.SPG($A422, "SP_ROA", E$3)</f>
        <v>#INVALID COMPANY ID</v>
      </c>
      <c r="F422" s="9" t="str" cm="1">
        <f t="array" ref="F422">_xll.SNL.Clients.Office.Excel.Functions.SPG($A422, "SP_ROA", F$3)</f>
        <v>#INVALID COMPANY ID</v>
      </c>
      <c r="G422" s="9" t="str" cm="1">
        <f t="array" ref="G422">_xll.SNL.Clients.Office.Excel.Functions.SPG($A422, "SP_ROA", G$3)</f>
        <v>#INVALID COMPANY ID</v>
      </c>
      <c r="H422" s="9" t="str" cm="1">
        <f t="array" ref="H422">_xll.SNL.Clients.Office.Excel.Functions.SPG($A422, "SP_ROA", H$3)</f>
        <v>#INVALID COMPANY ID</v>
      </c>
      <c r="I422" s="9" t="str" cm="1">
        <f t="array" ref="I422">_xll.SNL.Clients.Office.Excel.Functions.SPG($A422, "SP_ROA", I$3)</f>
        <v>#INVALID COMPANY ID</v>
      </c>
      <c r="J422" s="9" t="str" cm="1">
        <f t="array" ref="J422">_xll.SNL.Clients.Office.Excel.Functions.SPG($A422, "SP_ROA", J$3)</f>
        <v>#INVALID COMPANY ID</v>
      </c>
    </row>
    <row r="423" spans="2:10" x14ac:dyDescent="0.3">
      <c r="B423" s="9" t="str" cm="1">
        <f t="array" ref="B423">_xll.SNL.Clients.Office.Excel.Functions.SPG($A423, "SP_ROA", B$3)</f>
        <v>#INVALID COMPANY ID</v>
      </c>
      <c r="C423" s="9" t="str" cm="1">
        <f t="array" ref="C423">_xll.SNL.Clients.Office.Excel.Functions.SPG($A423, "SP_ROA", C$3)</f>
        <v>#INVALID COMPANY ID</v>
      </c>
      <c r="D423" s="9" t="str" cm="1">
        <f t="array" ref="D423">_xll.SNL.Clients.Office.Excel.Functions.SPG($A423, "SP_ROA", D$3)</f>
        <v>#INVALID COMPANY ID</v>
      </c>
      <c r="E423" s="9" t="str" cm="1">
        <f t="array" ref="E423">_xll.SNL.Clients.Office.Excel.Functions.SPG($A423, "SP_ROA", E$3)</f>
        <v>#INVALID COMPANY ID</v>
      </c>
      <c r="F423" s="9" t="str" cm="1">
        <f t="array" ref="F423">_xll.SNL.Clients.Office.Excel.Functions.SPG($A423, "SP_ROA", F$3)</f>
        <v>#INVALID COMPANY ID</v>
      </c>
      <c r="G423" s="9" t="str" cm="1">
        <f t="array" ref="G423">_xll.SNL.Clients.Office.Excel.Functions.SPG($A423, "SP_ROA", G$3)</f>
        <v>#INVALID COMPANY ID</v>
      </c>
      <c r="H423" s="9" t="str" cm="1">
        <f t="array" ref="H423">_xll.SNL.Clients.Office.Excel.Functions.SPG($A423, "SP_ROA", H$3)</f>
        <v>#INVALID COMPANY ID</v>
      </c>
      <c r="I423" s="9" t="str" cm="1">
        <f t="array" ref="I423">_xll.SNL.Clients.Office.Excel.Functions.SPG($A423, "SP_ROA", I$3)</f>
        <v>#INVALID COMPANY ID</v>
      </c>
      <c r="J423" s="9" t="str" cm="1">
        <f t="array" ref="J423">_xll.SNL.Clients.Office.Excel.Functions.SPG($A423, "SP_ROA", J$3)</f>
        <v>#INVALID COMPANY ID</v>
      </c>
    </row>
    <row r="424" spans="2:10" x14ac:dyDescent="0.3">
      <c r="B424" s="9" t="str" cm="1">
        <f t="array" ref="B424">_xll.SNL.Clients.Office.Excel.Functions.SPG($A424, "SP_ROA", B$3)</f>
        <v>#INVALID COMPANY ID</v>
      </c>
      <c r="C424" s="9" t="str" cm="1">
        <f t="array" ref="C424">_xll.SNL.Clients.Office.Excel.Functions.SPG($A424, "SP_ROA", C$3)</f>
        <v>#INVALID COMPANY ID</v>
      </c>
      <c r="D424" s="9" t="str" cm="1">
        <f t="array" ref="D424">_xll.SNL.Clients.Office.Excel.Functions.SPG($A424, "SP_ROA", D$3)</f>
        <v>#INVALID COMPANY ID</v>
      </c>
      <c r="E424" s="9" t="str" cm="1">
        <f t="array" ref="E424">_xll.SNL.Clients.Office.Excel.Functions.SPG($A424, "SP_ROA", E$3)</f>
        <v>#INVALID COMPANY ID</v>
      </c>
      <c r="F424" s="9" t="str" cm="1">
        <f t="array" ref="F424">_xll.SNL.Clients.Office.Excel.Functions.SPG($A424, "SP_ROA", F$3)</f>
        <v>#INVALID COMPANY ID</v>
      </c>
      <c r="G424" s="9" t="str" cm="1">
        <f t="array" ref="G424">_xll.SNL.Clients.Office.Excel.Functions.SPG($A424, "SP_ROA", G$3)</f>
        <v>#INVALID COMPANY ID</v>
      </c>
      <c r="H424" s="9" t="str" cm="1">
        <f t="array" ref="H424">_xll.SNL.Clients.Office.Excel.Functions.SPG($A424, "SP_ROA", H$3)</f>
        <v>#INVALID COMPANY ID</v>
      </c>
      <c r="I424" s="9" t="str" cm="1">
        <f t="array" ref="I424">_xll.SNL.Clients.Office.Excel.Functions.SPG($A424, "SP_ROA", I$3)</f>
        <v>#INVALID COMPANY ID</v>
      </c>
      <c r="J424" s="9" t="str" cm="1">
        <f t="array" ref="J424">_xll.SNL.Clients.Office.Excel.Functions.SPG($A424, "SP_ROA", J$3)</f>
        <v>#INVALID COMPANY ID</v>
      </c>
    </row>
    <row r="425" spans="2:10" x14ac:dyDescent="0.3">
      <c r="B425" s="9" t="str" cm="1">
        <f t="array" ref="B425">_xll.SNL.Clients.Office.Excel.Functions.SPG($A425, "SP_ROA", B$3)</f>
        <v>#INVALID COMPANY ID</v>
      </c>
      <c r="C425" s="9" t="str" cm="1">
        <f t="array" ref="C425">_xll.SNL.Clients.Office.Excel.Functions.SPG($A425, "SP_ROA", C$3)</f>
        <v>#INVALID COMPANY ID</v>
      </c>
      <c r="D425" s="9" t="str" cm="1">
        <f t="array" ref="D425">_xll.SNL.Clients.Office.Excel.Functions.SPG($A425, "SP_ROA", D$3)</f>
        <v>#INVALID COMPANY ID</v>
      </c>
      <c r="E425" s="9" t="str" cm="1">
        <f t="array" ref="E425">_xll.SNL.Clients.Office.Excel.Functions.SPG($A425, "SP_ROA", E$3)</f>
        <v>#INVALID COMPANY ID</v>
      </c>
      <c r="F425" s="9" t="str" cm="1">
        <f t="array" ref="F425">_xll.SNL.Clients.Office.Excel.Functions.SPG($A425, "SP_ROA", F$3)</f>
        <v>#INVALID COMPANY ID</v>
      </c>
      <c r="G425" s="9" t="str" cm="1">
        <f t="array" ref="G425">_xll.SNL.Clients.Office.Excel.Functions.SPG($A425, "SP_ROA", G$3)</f>
        <v>#INVALID COMPANY ID</v>
      </c>
      <c r="H425" s="9" t="str" cm="1">
        <f t="array" ref="H425">_xll.SNL.Clients.Office.Excel.Functions.SPG($A425, "SP_ROA", H$3)</f>
        <v>#INVALID COMPANY ID</v>
      </c>
      <c r="I425" s="9" t="str" cm="1">
        <f t="array" ref="I425">_xll.SNL.Clients.Office.Excel.Functions.SPG($A425, "SP_ROA", I$3)</f>
        <v>#INVALID COMPANY ID</v>
      </c>
      <c r="J425" s="9" t="str" cm="1">
        <f t="array" ref="J425">_xll.SNL.Clients.Office.Excel.Functions.SPG($A425, "SP_ROA", J$3)</f>
        <v>#INVALID COMPANY ID</v>
      </c>
    </row>
    <row r="426" spans="2:10" x14ac:dyDescent="0.3">
      <c r="B426" s="9" t="str" cm="1">
        <f t="array" ref="B426">_xll.SNL.Clients.Office.Excel.Functions.SPG($A426, "SP_ROA", B$3)</f>
        <v>#INVALID COMPANY ID</v>
      </c>
      <c r="C426" s="9" t="str" cm="1">
        <f t="array" ref="C426">_xll.SNL.Clients.Office.Excel.Functions.SPG($A426, "SP_ROA", C$3)</f>
        <v>#INVALID COMPANY ID</v>
      </c>
      <c r="D426" s="9" t="str" cm="1">
        <f t="array" ref="D426">_xll.SNL.Clients.Office.Excel.Functions.SPG($A426, "SP_ROA", D$3)</f>
        <v>#INVALID COMPANY ID</v>
      </c>
      <c r="E426" s="9" t="str" cm="1">
        <f t="array" ref="E426">_xll.SNL.Clients.Office.Excel.Functions.SPG($A426, "SP_ROA", E$3)</f>
        <v>#INVALID COMPANY ID</v>
      </c>
      <c r="F426" s="9" t="str" cm="1">
        <f t="array" ref="F426">_xll.SNL.Clients.Office.Excel.Functions.SPG($A426, "SP_ROA", F$3)</f>
        <v>#INVALID COMPANY ID</v>
      </c>
      <c r="G426" s="9" t="str" cm="1">
        <f t="array" ref="G426">_xll.SNL.Clients.Office.Excel.Functions.SPG($A426, "SP_ROA", G$3)</f>
        <v>#INVALID COMPANY ID</v>
      </c>
      <c r="H426" s="9" t="str" cm="1">
        <f t="array" ref="H426">_xll.SNL.Clients.Office.Excel.Functions.SPG($A426, "SP_ROA", H$3)</f>
        <v>#INVALID COMPANY ID</v>
      </c>
      <c r="I426" s="9" t="str" cm="1">
        <f t="array" ref="I426">_xll.SNL.Clients.Office.Excel.Functions.SPG($A426, "SP_ROA", I$3)</f>
        <v>#INVALID COMPANY ID</v>
      </c>
      <c r="J426" s="9" t="str" cm="1">
        <f t="array" ref="J426">_xll.SNL.Clients.Office.Excel.Functions.SPG($A426, "SP_ROA", J$3)</f>
        <v>#INVALID COMPANY ID</v>
      </c>
    </row>
    <row r="427" spans="2:10" x14ac:dyDescent="0.3">
      <c r="B427" s="9" t="str" cm="1">
        <f t="array" ref="B427">_xll.SNL.Clients.Office.Excel.Functions.SPG($A427, "SP_ROA", B$3)</f>
        <v>#INVALID COMPANY ID</v>
      </c>
      <c r="C427" s="9" t="str" cm="1">
        <f t="array" ref="C427">_xll.SNL.Clients.Office.Excel.Functions.SPG($A427, "SP_ROA", C$3)</f>
        <v>#INVALID COMPANY ID</v>
      </c>
      <c r="D427" s="9" t="str" cm="1">
        <f t="array" ref="D427">_xll.SNL.Clients.Office.Excel.Functions.SPG($A427, "SP_ROA", D$3)</f>
        <v>#INVALID COMPANY ID</v>
      </c>
      <c r="E427" s="9" t="str" cm="1">
        <f t="array" ref="E427">_xll.SNL.Clients.Office.Excel.Functions.SPG($A427, "SP_ROA", E$3)</f>
        <v>#INVALID COMPANY ID</v>
      </c>
      <c r="F427" s="9" t="str" cm="1">
        <f t="array" ref="F427">_xll.SNL.Clients.Office.Excel.Functions.SPG($A427, "SP_ROA", F$3)</f>
        <v>#INVALID COMPANY ID</v>
      </c>
      <c r="G427" s="9" t="str" cm="1">
        <f t="array" ref="G427">_xll.SNL.Clients.Office.Excel.Functions.SPG($A427, "SP_ROA", G$3)</f>
        <v>#INVALID COMPANY ID</v>
      </c>
      <c r="H427" s="9" t="str" cm="1">
        <f t="array" ref="H427">_xll.SNL.Clients.Office.Excel.Functions.SPG($A427, "SP_ROA", H$3)</f>
        <v>#INVALID COMPANY ID</v>
      </c>
      <c r="I427" s="9" t="str" cm="1">
        <f t="array" ref="I427">_xll.SNL.Clients.Office.Excel.Functions.SPG($A427, "SP_ROA", I$3)</f>
        <v>#INVALID COMPANY ID</v>
      </c>
      <c r="J427" s="9" t="str" cm="1">
        <f t="array" ref="J427">_xll.SNL.Clients.Office.Excel.Functions.SPG($A427, "SP_ROA", J$3)</f>
        <v>#INVALID COMPANY ID</v>
      </c>
    </row>
    <row r="428" spans="2:10" x14ac:dyDescent="0.3">
      <c r="B428" s="9" t="str" cm="1">
        <f t="array" ref="B428">_xll.SNL.Clients.Office.Excel.Functions.SPG($A428, "SP_ROA", B$3)</f>
        <v>#INVALID COMPANY ID</v>
      </c>
      <c r="C428" s="9" t="str" cm="1">
        <f t="array" ref="C428">_xll.SNL.Clients.Office.Excel.Functions.SPG($A428, "SP_ROA", C$3)</f>
        <v>#INVALID COMPANY ID</v>
      </c>
      <c r="D428" s="9" t="str" cm="1">
        <f t="array" ref="D428">_xll.SNL.Clients.Office.Excel.Functions.SPG($A428, "SP_ROA", D$3)</f>
        <v>#INVALID COMPANY ID</v>
      </c>
      <c r="E428" s="9" t="str" cm="1">
        <f t="array" ref="E428">_xll.SNL.Clients.Office.Excel.Functions.SPG($A428, "SP_ROA", E$3)</f>
        <v>#INVALID COMPANY ID</v>
      </c>
      <c r="F428" s="9" t="str" cm="1">
        <f t="array" ref="F428">_xll.SNL.Clients.Office.Excel.Functions.SPG($A428, "SP_ROA", F$3)</f>
        <v>#INVALID COMPANY ID</v>
      </c>
      <c r="G428" s="9" t="str" cm="1">
        <f t="array" ref="G428">_xll.SNL.Clients.Office.Excel.Functions.SPG($A428, "SP_ROA", G$3)</f>
        <v>#INVALID COMPANY ID</v>
      </c>
      <c r="H428" s="9" t="str" cm="1">
        <f t="array" ref="H428">_xll.SNL.Clients.Office.Excel.Functions.SPG($A428, "SP_ROA", H$3)</f>
        <v>#INVALID COMPANY ID</v>
      </c>
      <c r="I428" s="9" t="str" cm="1">
        <f t="array" ref="I428">_xll.SNL.Clients.Office.Excel.Functions.SPG($A428, "SP_ROA", I$3)</f>
        <v>#INVALID COMPANY ID</v>
      </c>
      <c r="J428" s="9" t="str" cm="1">
        <f t="array" ref="J428">_xll.SNL.Clients.Office.Excel.Functions.SPG($A428, "SP_ROA", J$3)</f>
        <v>#INVALID COMPANY ID</v>
      </c>
    </row>
    <row r="429" spans="2:10" x14ac:dyDescent="0.3">
      <c r="B429" s="9" t="str" cm="1">
        <f t="array" ref="B429">_xll.SNL.Clients.Office.Excel.Functions.SPG($A429, "SP_ROA", B$3)</f>
        <v>#INVALID COMPANY ID</v>
      </c>
      <c r="C429" s="9" t="str" cm="1">
        <f t="array" ref="C429">_xll.SNL.Clients.Office.Excel.Functions.SPG($A429, "SP_ROA", C$3)</f>
        <v>#INVALID COMPANY ID</v>
      </c>
      <c r="D429" s="9" t="str" cm="1">
        <f t="array" ref="D429">_xll.SNL.Clients.Office.Excel.Functions.SPG($A429, "SP_ROA", D$3)</f>
        <v>#INVALID COMPANY ID</v>
      </c>
      <c r="E429" s="9" t="str" cm="1">
        <f t="array" ref="E429">_xll.SNL.Clients.Office.Excel.Functions.SPG($A429, "SP_ROA", E$3)</f>
        <v>#INVALID COMPANY ID</v>
      </c>
      <c r="F429" s="9" t="str" cm="1">
        <f t="array" ref="F429">_xll.SNL.Clients.Office.Excel.Functions.SPG($A429, "SP_ROA", F$3)</f>
        <v>#INVALID COMPANY ID</v>
      </c>
      <c r="G429" s="9" t="str" cm="1">
        <f t="array" ref="G429">_xll.SNL.Clients.Office.Excel.Functions.SPG($A429, "SP_ROA", G$3)</f>
        <v>#INVALID COMPANY ID</v>
      </c>
      <c r="H429" s="9" t="str" cm="1">
        <f t="array" ref="H429">_xll.SNL.Clients.Office.Excel.Functions.SPG($A429, "SP_ROA", H$3)</f>
        <v>#INVALID COMPANY ID</v>
      </c>
      <c r="I429" s="9" t="str" cm="1">
        <f t="array" ref="I429">_xll.SNL.Clients.Office.Excel.Functions.SPG($A429, "SP_ROA", I$3)</f>
        <v>#INVALID COMPANY ID</v>
      </c>
      <c r="J429" s="9" t="str" cm="1">
        <f t="array" ref="J429">_xll.SNL.Clients.Office.Excel.Functions.SPG($A429, "SP_ROA", J$3)</f>
        <v>#INVALID COMPANY ID</v>
      </c>
    </row>
    <row r="430" spans="2:10" x14ac:dyDescent="0.3">
      <c r="B430" s="9" t="str" cm="1">
        <f t="array" ref="B430">_xll.SNL.Clients.Office.Excel.Functions.SPG($A430, "SP_ROA", B$3)</f>
        <v>#INVALID COMPANY ID</v>
      </c>
      <c r="C430" s="9" t="str" cm="1">
        <f t="array" ref="C430">_xll.SNL.Clients.Office.Excel.Functions.SPG($A430, "SP_ROA", C$3)</f>
        <v>#INVALID COMPANY ID</v>
      </c>
      <c r="D430" s="9" t="str" cm="1">
        <f t="array" ref="D430">_xll.SNL.Clients.Office.Excel.Functions.SPG($A430, "SP_ROA", D$3)</f>
        <v>#INVALID COMPANY ID</v>
      </c>
      <c r="E430" s="9" t="str" cm="1">
        <f t="array" ref="E430">_xll.SNL.Clients.Office.Excel.Functions.SPG($A430, "SP_ROA", E$3)</f>
        <v>#INVALID COMPANY ID</v>
      </c>
      <c r="F430" s="9" t="str" cm="1">
        <f t="array" ref="F430">_xll.SNL.Clients.Office.Excel.Functions.SPG($A430, "SP_ROA", F$3)</f>
        <v>#INVALID COMPANY ID</v>
      </c>
      <c r="G430" s="9" t="str" cm="1">
        <f t="array" ref="G430">_xll.SNL.Clients.Office.Excel.Functions.SPG($A430, "SP_ROA", G$3)</f>
        <v>#INVALID COMPANY ID</v>
      </c>
      <c r="H430" s="9" t="str" cm="1">
        <f t="array" ref="H430">_xll.SNL.Clients.Office.Excel.Functions.SPG($A430, "SP_ROA", H$3)</f>
        <v>#INVALID COMPANY ID</v>
      </c>
      <c r="I430" s="9" t="str" cm="1">
        <f t="array" ref="I430">_xll.SNL.Clients.Office.Excel.Functions.SPG($A430, "SP_ROA", I$3)</f>
        <v>#INVALID COMPANY ID</v>
      </c>
      <c r="J430" s="9" t="str" cm="1">
        <f t="array" ref="J430">_xll.SNL.Clients.Office.Excel.Functions.SPG($A430, "SP_ROA", J$3)</f>
        <v>#INVALID COMPANY ID</v>
      </c>
    </row>
    <row r="431" spans="2:10" x14ac:dyDescent="0.3">
      <c r="B431" s="9" t="str" cm="1">
        <f t="array" ref="B431">_xll.SNL.Clients.Office.Excel.Functions.SPG($A431, "SP_ROA", B$3)</f>
        <v>#INVALID COMPANY ID</v>
      </c>
      <c r="C431" s="9" t="str" cm="1">
        <f t="array" ref="C431">_xll.SNL.Clients.Office.Excel.Functions.SPG($A431, "SP_ROA", C$3)</f>
        <v>#INVALID COMPANY ID</v>
      </c>
      <c r="D431" s="9" t="str" cm="1">
        <f t="array" ref="D431">_xll.SNL.Clients.Office.Excel.Functions.SPG($A431, "SP_ROA", D$3)</f>
        <v>#INVALID COMPANY ID</v>
      </c>
      <c r="E431" s="9" t="str" cm="1">
        <f t="array" ref="E431">_xll.SNL.Clients.Office.Excel.Functions.SPG($A431, "SP_ROA", E$3)</f>
        <v>#INVALID COMPANY ID</v>
      </c>
      <c r="F431" s="9" t="str" cm="1">
        <f t="array" ref="F431">_xll.SNL.Clients.Office.Excel.Functions.SPG($A431, "SP_ROA", F$3)</f>
        <v>#INVALID COMPANY ID</v>
      </c>
      <c r="G431" s="9" t="str" cm="1">
        <f t="array" ref="G431">_xll.SNL.Clients.Office.Excel.Functions.SPG($A431, "SP_ROA", G$3)</f>
        <v>#INVALID COMPANY ID</v>
      </c>
      <c r="H431" s="9" t="str" cm="1">
        <f t="array" ref="H431">_xll.SNL.Clients.Office.Excel.Functions.SPG($A431, "SP_ROA", H$3)</f>
        <v>#INVALID COMPANY ID</v>
      </c>
      <c r="I431" s="9" t="str" cm="1">
        <f t="array" ref="I431">_xll.SNL.Clients.Office.Excel.Functions.SPG($A431, "SP_ROA", I$3)</f>
        <v>#INVALID COMPANY ID</v>
      </c>
      <c r="J431" s="9" t="str" cm="1">
        <f t="array" ref="J431">_xll.SNL.Clients.Office.Excel.Functions.SPG($A431, "SP_ROA", J$3)</f>
        <v>#INVALID COMPANY ID</v>
      </c>
    </row>
    <row r="432" spans="2:10" x14ac:dyDescent="0.3">
      <c r="B432" s="9" t="str" cm="1">
        <f t="array" ref="B432">_xll.SNL.Clients.Office.Excel.Functions.SPG($A432, "SP_ROA", B$3)</f>
        <v>#INVALID COMPANY ID</v>
      </c>
      <c r="C432" s="9" t="str" cm="1">
        <f t="array" ref="C432">_xll.SNL.Clients.Office.Excel.Functions.SPG($A432, "SP_ROA", C$3)</f>
        <v>#INVALID COMPANY ID</v>
      </c>
      <c r="D432" s="9" t="str" cm="1">
        <f t="array" ref="D432">_xll.SNL.Clients.Office.Excel.Functions.SPG($A432, "SP_ROA", D$3)</f>
        <v>#INVALID COMPANY ID</v>
      </c>
      <c r="E432" s="9" t="str" cm="1">
        <f t="array" ref="E432">_xll.SNL.Clients.Office.Excel.Functions.SPG($A432, "SP_ROA", E$3)</f>
        <v>#INVALID COMPANY ID</v>
      </c>
      <c r="F432" s="9" t="str" cm="1">
        <f t="array" ref="F432">_xll.SNL.Clients.Office.Excel.Functions.SPG($A432, "SP_ROA", F$3)</f>
        <v>#INVALID COMPANY ID</v>
      </c>
      <c r="G432" s="9" t="str" cm="1">
        <f t="array" ref="G432">_xll.SNL.Clients.Office.Excel.Functions.SPG($A432, "SP_ROA", G$3)</f>
        <v>#INVALID COMPANY ID</v>
      </c>
      <c r="H432" s="9" t="str" cm="1">
        <f t="array" ref="H432">_xll.SNL.Clients.Office.Excel.Functions.SPG($A432, "SP_ROA", H$3)</f>
        <v>#INVALID COMPANY ID</v>
      </c>
      <c r="I432" s="9" t="str" cm="1">
        <f t="array" ref="I432">_xll.SNL.Clients.Office.Excel.Functions.SPG($A432, "SP_ROA", I$3)</f>
        <v>#INVALID COMPANY ID</v>
      </c>
      <c r="J432" s="9" t="str" cm="1">
        <f t="array" ref="J432">_xll.SNL.Clients.Office.Excel.Functions.SPG($A432, "SP_ROA", J$3)</f>
        <v>#INVALID COMPANY ID</v>
      </c>
    </row>
    <row r="433" spans="2:10" x14ac:dyDescent="0.3">
      <c r="B433" s="9" t="str" cm="1">
        <f t="array" ref="B433">_xll.SNL.Clients.Office.Excel.Functions.SPG($A433, "SP_ROA", B$3)</f>
        <v>#INVALID COMPANY ID</v>
      </c>
      <c r="C433" s="9" t="str" cm="1">
        <f t="array" ref="C433">_xll.SNL.Clients.Office.Excel.Functions.SPG($A433, "SP_ROA", C$3)</f>
        <v>#INVALID COMPANY ID</v>
      </c>
      <c r="D433" s="9" t="str" cm="1">
        <f t="array" ref="D433">_xll.SNL.Clients.Office.Excel.Functions.SPG($A433, "SP_ROA", D$3)</f>
        <v>#INVALID COMPANY ID</v>
      </c>
      <c r="E433" s="9" t="str" cm="1">
        <f t="array" ref="E433">_xll.SNL.Clients.Office.Excel.Functions.SPG($A433, "SP_ROA", E$3)</f>
        <v>#INVALID COMPANY ID</v>
      </c>
      <c r="F433" s="9" t="str" cm="1">
        <f t="array" ref="F433">_xll.SNL.Clients.Office.Excel.Functions.SPG($A433, "SP_ROA", F$3)</f>
        <v>#INVALID COMPANY ID</v>
      </c>
      <c r="G433" s="9" t="str" cm="1">
        <f t="array" ref="G433">_xll.SNL.Clients.Office.Excel.Functions.SPG($A433, "SP_ROA", G$3)</f>
        <v>#INVALID COMPANY ID</v>
      </c>
      <c r="H433" s="9" t="str" cm="1">
        <f t="array" ref="H433">_xll.SNL.Clients.Office.Excel.Functions.SPG($A433, "SP_ROA", H$3)</f>
        <v>#INVALID COMPANY ID</v>
      </c>
      <c r="I433" s="9" t="str" cm="1">
        <f t="array" ref="I433">_xll.SNL.Clients.Office.Excel.Functions.SPG($A433, "SP_ROA", I$3)</f>
        <v>#INVALID COMPANY ID</v>
      </c>
      <c r="J433" s="9" t="str" cm="1">
        <f t="array" ref="J433">_xll.SNL.Clients.Office.Excel.Functions.SPG($A433, "SP_ROA", J$3)</f>
        <v>#INVALID COMPANY ID</v>
      </c>
    </row>
    <row r="434" spans="2:10" x14ac:dyDescent="0.3">
      <c r="B434" s="9" t="str" cm="1">
        <f t="array" ref="B434">_xll.SNL.Clients.Office.Excel.Functions.SPG($A434, "SP_ROA", B$3)</f>
        <v>#INVALID COMPANY ID</v>
      </c>
      <c r="C434" s="9" t="str" cm="1">
        <f t="array" ref="C434">_xll.SNL.Clients.Office.Excel.Functions.SPG($A434, "SP_ROA", C$3)</f>
        <v>#INVALID COMPANY ID</v>
      </c>
      <c r="D434" s="9" t="str" cm="1">
        <f t="array" ref="D434">_xll.SNL.Clients.Office.Excel.Functions.SPG($A434, "SP_ROA", D$3)</f>
        <v>#INVALID COMPANY ID</v>
      </c>
      <c r="E434" s="9" t="str" cm="1">
        <f t="array" ref="E434">_xll.SNL.Clients.Office.Excel.Functions.SPG($A434, "SP_ROA", E$3)</f>
        <v>#INVALID COMPANY ID</v>
      </c>
      <c r="F434" s="9" t="str" cm="1">
        <f t="array" ref="F434">_xll.SNL.Clients.Office.Excel.Functions.SPG($A434, "SP_ROA", F$3)</f>
        <v>#INVALID COMPANY ID</v>
      </c>
      <c r="G434" s="9" t="str" cm="1">
        <f t="array" ref="G434">_xll.SNL.Clients.Office.Excel.Functions.SPG($A434, "SP_ROA", G$3)</f>
        <v>#INVALID COMPANY ID</v>
      </c>
      <c r="H434" s="9" t="str" cm="1">
        <f t="array" ref="H434">_xll.SNL.Clients.Office.Excel.Functions.SPG($A434, "SP_ROA", H$3)</f>
        <v>#INVALID COMPANY ID</v>
      </c>
      <c r="I434" s="9" t="str" cm="1">
        <f t="array" ref="I434">_xll.SNL.Clients.Office.Excel.Functions.SPG($A434, "SP_ROA", I$3)</f>
        <v>#INVALID COMPANY ID</v>
      </c>
      <c r="J434" s="9" t="str" cm="1">
        <f t="array" ref="J434">_xll.SNL.Clients.Office.Excel.Functions.SPG($A434, "SP_ROA", J$3)</f>
        <v>#INVALID COMPANY ID</v>
      </c>
    </row>
    <row r="435" spans="2:10" x14ac:dyDescent="0.3">
      <c r="B435" s="9" t="str" cm="1">
        <f t="array" ref="B435">_xll.SNL.Clients.Office.Excel.Functions.SPG($A435, "SP_ROA", B$3)</f>
        <v>#INVALID COMPANY ID</v>
      </c>
      <c r="C435" s="9" t="str" cm="1">
        <f t="array" ref="C435">_xll.SNL.Clients.Office.Excel.Functions.SPG($A435, "SP_ROA", C$3)</f>
        <v>#INVALID COMPANY ID</v>
      </c>
      <c r="D435" s="9" t="str" cm="1">
        <f t="array" ref="D435">_xll.SNL.Clients.Office.Excel.Functions.SPG($A435, "SP_ROA", D$3)</f>
        <v>#INVALID COMPANY ID</v>
      </c>
      <c r="E435" s="9" t="str" cm="1">
        <f t="array" ref="E435">_xll.SNL.Clients.Office.Excel.Functions.SPG($A435, "SP_ROA", E$3)</f>
        <v>#INVALID COMPANY ID</v>
      </c>
      <c r="F435" s="9" t="str" cm="1">
        <f t="array" ref="F435">_xll.SNL.Clients.Office.Excel.Functions.SPG($A435, "SP_ROA", F$3)</f>
        <v>#INVALID COMPANY ID</v>
      </c>
      <c r="G435" s="9" t="str" cm="1">
        <f t="array" ref="G435">_xll.SNL.Clients.Office.Excel.Functions.SPG($A435, "SP_ROA", G$3)</f>
        <v>#INVALID COMPANY ID</v>
      </c>
      <c r="H435" s="9" t="str" cm="1">
        <f t="array" ref="H435">_xll.SNL.Clients.Office.Excel.Functions.SPG($A435, "SP_ROA", H$3)</f>
        <v>#INVALID COMPANY ID</v>
      </c>
      <c r="I435" s="9" t="str" cm="1">
        <f t="array" ref="I435">_xll.SNL.Clients.Office.Excel.Functions.SPG($A435, "SP_ROA", I$3)</f>
        <v>#INVALID COMPANY ID</v>
      </c>
      <c r="J435" s="9" t="str" cm="1">
        <f t="array" ref="J435">_xll.SNL.Clients.Office.Excel.Functions.SPG($A435, "SP_ROA", J$3)</f>
        <v>#INVALID COMPANY ID</v>
      </c>
    </row>
    <row r="436" spans="2:10" x14ac:dyDescent="0.3">
      <c r="B436" s="9" t="str" cm="1">
        <f t="array" ref="B436">_xll.SNL.Clients.Office.Excel.Functions.SPG($A436, "SP_ROA", B$3)</f>
        <v>#INVALID COMPANY ID</v>
      </c>
      <c r="C436" s="9" t="str" cm="1">
        <f t="array" ref="C436">_xll.SNL.Clients.Office.Excel.Functions.SPG($A436, "SP_ROA", C$3)</f>
        <v>#INVALID COMPANY ID</v>
      </c>
      <c r="D436" s="9" t="str" cm="1">
        <f t="array" ref="D436">_xll.SNL.Clients.Office.Excel.Functions.SPG($A436, "SP_ROA", D$3)</f>
        <v>#INVALID COMPANY ID</v>
      </c>
      <c r="E436" s="9" t="str" cm="1">
        <f t="array" ref="E436">_xll.SNL.Clients.Office.Excel.Functions.SPG($A436, "SP_ROA", E$3)</f>
        <v>#INVALID COMPANY ID</v>
      </c>
      <c r="F436" s="9" t="str" cm="1">
        <f t="array" ref="F436">_xll.SNL.Clients.Office.Excel.Functions.SPG($A436, "SP_ROA", F$3)</f>
        <v>#INVALID COMPANY ID</v>
      </c>
      <c r="G436" s="9" t="str" cm="1">
        <f t="array" ref="G436">_xll.SNL.Clients.Office.Excel.Functions.SPG($A436, "SP_ROA", G$3)</f>
        <v>#INVALID COMPANY ID</v>
      </c>
      <c r="H436" s="9" t="str" cm="1">
        <f t="array" ref="H436">_xll.SNL.Clients.Office.Excel.Functions.SPG($A436, "SP_ROA", H$3)</f>
        <v>#INVALID COMPANY ID</v>
      </c>
      <c r="I436" s="9" t="str" cm="1">
        <f t="array" ref="I436">_xll.SNL.Clients.Office.Excel.Functions.SPG($A436, "SP_ROA", I$3)</f>
        <v>#INVALID COMPANY ID</v>
      </c>
      <c r="J436" s="9" t="str" cm="1">
        <f t="array" ref="J436">_xll.SNL.Clients.Office.Excel.Functions.SPG($A436, "SP_ROA", J$3)</f>
        <v>#INVALID COMPANY ID</v>
      </c>
    </row>
    <row r="437" spans="2:10" x14ac:dyDescent="0.3">
      <c r="B437" s="9" t="str" cm="1">
        <f t="array" ref="B437">_xll.SNL.Clients.Office.Excel.Functions.SPG($A437, "SP_ROA", B$3)</f>
        <v>#INVALID COMPANY ID</v>
      </c>
      <c r="C437" s="9" t="str" cm="1">
        <f t="array" ref="C437">_xll.SNL.Clients.Office.Excel.Functions.SPG($A437, "SP_ROA", C$3)</f>
        <v>#INVALID COMPANY ID</v>
      </c>
      <c r="D437" s="9" t="str" cm="1">
        <f t="array" ref="D437">_xll.SNL.Clients.Office.Excel.Functions.SPG($A437, "SP_ROA", D$3)</f>
        <v>#INVALID COMPANY ID</v>
      </c>
      <c r="E437" s="9" t="str" cm="1">
        <f t="array" ref="E437">_xll.SNL.Clients.Office.Excel.Functions.SPG($A437, "SP_ROA", E$3)</f>
        <v>#INVALID COMPANY ID</v>
      </c>
      <c r="F437" s="9" t="str" cm="1">
        <f t="array" ref="F437">_xll.SNL.Clients.Office.Excel.Functions.SPG($A437, "SP_ROA", F$3)</f>
        <v>#INVALID COMPANY ID</v>
      </c>
      <c r="G437" s="9" t="str" cm="1">
        <f t="array" ref="G437">_xll.SNL.Clients.Office.Excel.Functions.SPG($A437, "SP_ROA", G$3)</f>
        <v>#INVALID COMPANY ID</v>
      </c>
      <c r="H437" s="9" t="str" cm="1">
        <f t="array" ref="H437">_xll.SNL.Clients.Office.Excel.Functions.SPG($A437, "SP_ROA", H$3)</f>
        <v>#INVALID COMPANY ID</v>
      </c>
      <c r="I437" s="9" t="str" cm="1">
        <f t="array" ref="I437">_xll.SNL.Clients.Office.Excel.Functions.SPG($A437, "SP_ROA", I$3)</f>
        <v>#INVALID COMPANY ID</v>
      </c>
      <c r="J437" s="9" t="str" cm="1">
        <f t="array" ref="J437">_xll.SNL.Clients.Office.Excel.Functions.SPG($A437, "SP_ROA", J$3)</f>
        <v>#INVALID COMPANY ID</v>
      </c>
    </row>
    <row r="438" spans="2:10" x14ac:dyDescent="0.3">
      <c r="B438" s="9" t="str" cm="1">
        <f t="array" ref="B438">_xll.SNL.Clients.Office.Excel.Functions.SPG($A438, "SP_ROA", B$3)</f>
        <v>#INVALID COMPANY ID</v>
      </c>
      <c r="C438" s="9" t="str" cm="1">
        <f t="array" ref="C438">_xll.SNL.Clients.Office.Excel.Functions.SPG($A438, "SP_ROA", C$3)</f>
        <v>#INVALID COMPANY ID</v>
      </c>
      <c r="D438" s="9" t="str" cm="1">
        <f t="array" ref="D438">_xll.SNL.Clients.Office.Excel.Functions.SPG($A438, "SP_ROA", D$3)</f>
        <v>#INVALID COMPANY ID</v>
      </c>
      <c r="E438" s="9" t="str" cm="1">
        <f t="array" ref="E438">_xll.SNL.Clients.Office.Excel.Functions.SPG($A438, "SP_ROA", E$3)</f>
        <v>#INVALID COMPANY ID</v>
      </c>
      <c r="F438" s="9" t="str" cm="1">
        <f t="array" ref="F438">_xll.SNL.Clients.Office.Excel.Functions.SPG($A438, "SP_ROA", F$3)</f>
        <v>#INVALID COMPANY ID</v>
      </c>
      <c r="G438" s="9" t="str" cm="1">
        <f t="array" ref="G438">_xll.SNL.Clients.Office.Excel.Functions.SPG($A438, "SP_ROA", G$3)</f>
        <v>#INVALID COMPANY ID</v>
      </c>
      <c r="H438" s="9" t="str" cm="1">
        <f t="array" ref="H438">_xll.SNL.Clients.Office.Excel.Functions.SPG($A438, "SP_ROA", H$3)</f>
        <v>#INVALID COMPANY ID</v>
      </c>
      <c r="I438" s="9" t="str" cm="1">
        <f t="array" ref="I438">_xll.SNL.Clients.Office.Excel.Functions.SPG($A438, "SP_ROA", I$3)</f>
        <v>#INVALID COMPANY ID</v>
      </c>
      <c r="J438" s="9" t="str" cm="1">
        <f t="array" ref="J438">_xll.SNL.Clients.Office.Excel.Functions.SPG($A438, "SP_ROA", J$3)</f>
        <v>#INVALID COMPANY ID</v>
      </c>
    </row>
    <row r="439" spans="2:10" x14ac:dyDescent="0.3">
      <c r="B439" s="9" t="str" cm="1">
        <f t="array" ref="B439">_xll.SNL.Clients.Office.Excel.Functions.SPG($A439, "SP_ROA", B$3)</f>
        <v>#INVALID COMPANY ID</v>
      </c>
      <c r="C439" s="9" t="str" cm="1">
        <f t="array" ref="C439">_xll.SNL.Clients.Office.Excel.Functions.SPG($A439, "SP_ROA", C$3)</f>
        <v>#INVALID COMPANY ID</v>
      </c>
      <c r="D439" s="9" t="str" cm="1">
        <f t="array" ref="D439">_xll.SNL.Clients.Office.Excel.Functions.SPG($A439, "SP_ROA", D$3)</f>
        <v>#INVALID COMPANY ID</v>
      </c>
      <c r="E439" s="9" t="str" cm="1">
        <f t="array" ref="E439">_xll.SNL.Clients.Office.Excel.Functions.SPG($A439, "SP_ROA", E$3)</f>
        <v>#INVALID COMPANY ID</v>
      </c>
      <c r="F439" s="9" t="str" cm="1">
        <f t="array" ref="F439">_xll.SNL.Clients.Office.Excel.Functions.SPG($A439, "SP_ROA", F$3)</f>
        <v>#INVALID COMPANY ID</v>
      </c>
      <c r="G439" s="9" t="str" cm="1">
        <f t="array" ref="G439">_xll.SNL.Clients.Office.Excel.Functions.SPG($A439, "SP_ROA", G$3)</f>
        <v>#INVALID COMPANY ID</v>
      </c>
      <c r="H439" s="9" t="str" cm="1">
        <f t="array" ref="H439">_xll.SNL.Clients.Office.Excel.Functions.SPG($A439, "SP_ROA", H$3)</f>
        <v>#INVALID COMPANY ID</v>
      </c>
      <c r="I439" s="9" t="str" cm="1">
        <f t="array" ref="I439">_xll.SNL.Clients.Office.Excel.Functions.SPG($A439, "SP_ROA", I$3)</f>
        <v>#INVALID COMPANY ID</v>
      </c>
      <c r="J439" s="9" t="str" cm="1">
        <f t="array" ref="J439">_xll.SNL.Clients.Office.Excel.Functions.SPG($A439, "SP_ROA", J$3)</f>
        <v>#INVALID COMPANY ID</v>
      </c>
    </row>
    <row r="440" spans="2:10" x14ac:dyDescent="0.3">
      <c r="B440" s="9" t="str" cm="1">
        <f t="array" ref="B440">_xll.SNL.Clients.Office.Excel.Functions.SPG($A440, "SP_ROA", B$3)</f>
        <v>#INVALID COMPANY ID</v>
      </c>
      <c r="C440" s="9" t="str" cm="1">
        <f t="array" ref="C440">_xll.SNL.Clients.Office.Excel.Functions.SPG($A440, "SP_ROA", C$3)</f>
        <v>#INVALID COMPANY ID</v>
      </c>
      <c r="D440" s="9" t="str" cm="1">
        <f t="array" ref="D440">_xll.SNL.Clients.Office.Excel.Functions.SPG($A440, "SP_ROA", D$3)</f>
        <v>#INVALID COMPANY ID</v>
      </c>
      <c r="E440" s="9" t="str" cm="1">
        <f t="array" ref="E440">_xll.SNL.Clients.Office.Excel.Functions.SPG($A440, "SP_ROA", E$3)</f>
        <v>#INVALID COMPANY ID</v>
      </c>
      <c r="F440" s="9" t="str" cm="1">
        <f t="array" ref="F440">_xll.SNL.Clients.Office.Excel.Functions.SPG($A440, "SP_ROA", F$3)</f>
        <v>#INVALID COMPANY ID</v>
      </c>
      <c r="G440" s="9" t="str" cm="1">
        <f t="array" ref="G440">_xll.SNL.Clients.Office.Excel.Functions.SPG($A440, "SP_ROA", G$3)</f>
        <v>#INVALID COMPANY ID</v>
      </c>
      <c r="H440" s="9" t="str" cm="1">
        <f t="array" ref="H440">_xll.SNL.Clients.Office.Excel.Functions.SPG($A440, "SP_ROA", H$3)</f>
        <v>#INVALID COMPANY ID</v>
      </c>
      <c r="I440" s="9" t="str" cm="1">
        <f t="array" ref="I440">_xll.SNL.Clients.Office.Excel.Functions.SPG($A440, "SP_ROA", I$3)</f>
        <v>#INVALID COMPANY ID</v>
      </c>
      <c r="J440" s="9" t="str" cm="1">
        <f t="array" ref="J440">_xll.SNL.Clients.Office.Excel.Functions.SPG($A440, "SP_ROA", J$3)</f>
        <v>#INVALID COMPANY ID</v>
      </c>
    </row>
    <row r="441" spans="2:10" x14ac:dyDescent="0.3">
      <c r="B441" s="9" t="str" cm="1">
        <f t="array" ref="B441">_xll.SNL.Clients.Office.Excel.Functions.SPG($A441, "SP_ROA", B$3)</f>
        <v>#INVALID COMPANY ID</v>
      </c>
      <c r="C441" s="9" t="str" cm="1">
        <f t="array" ref="C441">_xll.SNL.Clients.Office.Excel.Functions.SPG($A441, "SP_ROA", C$3)</f>
        <v>#INVALID COMPANY ID</v>
      </c>
      <c r="D441" s="9" t="str" cm="1">
        <f t="array" ref="D441">_xll.SNL.Clients.Office.Excel.Functions.SPG($A441, "SP_ROA", D$3)</f>
        <v>#INVALID COMPANY ID</v>
      </c>
      <c r="E441" s="9" t="str" cm="1">
        <f t="array" ref="E441">_xll.SNL.Clients.Office.Excel.Functions.SPG($A441, "SP_ROA", E$3)</f>
        <v>#INVALID COMPANY ID</v>
      </c>
      <c r="F441" s="9" t="str" cm="1">
        <f t="array" ref="F441">_xll.SNL.Clients.Office.Excel.Functions.SPG($A441, "SP_ROA", F$3)</f>
        <v>#INVALID COMPANY ID</v>
      </c>
      <c r="G441" s="9" t="str" cm="1">
        <f t="array" ref="G441">_xll.SNL.Clients.Office.Excel.Functions.SPG($A441, "SP_ROA", G$3)</f>
        <v>#INVALID COMPANY ID</v>
      </c>
      <c r="H441" s="9" t="str" cm="1">
        <f t="array" ref="H441">_xll.SNL.Clients.Office.Excel.Functions.SPG($A441, "SP_ROA", H$3)</f>
        <v>#INVALID COMPANY ID</v>
      </c>
      <c r="I441" s="9" t="str" cm="1">
        <f t="array" ref="I441">_xll.SNL.Clients.Office.Excel.Functions.SPG($A441, "SP_ROA", I$3)</f>
        <v>#INVALID COMPANY ID</v>
      </c>
      <c r="J441" s="9" t="str" cm="1">
        <f t="array" ref="J441">_xll.SNL.Clients.Office.Excel.Functions.SPG($A441, "SP_ROA", J$3)</f>
        <v>#INVALID COMPANY ID</v>
      </c>
    </row>
    <row r="442" spans="2:10" x14ac:dyDescent="0.3">
      <c r="B442" s="9" t="str" cm="1">
        <f t="array" ref="B442">_xll.SNL.Clients.Office.Excel.Functions.SPG($A442, "SP_ROA", B$3)</f>
        <v>#INVALID COMPANY ID</v>
      </c>
      <c r="C442" s="9" t="str" cm="1">
        <f t="array" ref="C442">_xll.SNL.Clients.Office.Excel.Functions.SPG($A442, "SP_ROA", C$3)</f>
        <v>#INVALID COMPANY ID</v>
      </c>
      <c r="D442" s="9" t="str" cm="1">
        <f t="array" ref="D442">_xll.SNL.Clients.Office.Excel.Functions.SPG($A442, "SP_ROA", D$3)</f>
        <v>#INVALID COMPANY ID</v>
      </c>
      <c r="E442" s="9" t="str" cm="1">
        <f t="array" ref="E442">_xll.SNL.Clients.Office.Excel.Functions.SPG($A442, "SP_ROA", E$3)</f>
        <v>#INVALID COMPANY ID</v>
      </c>
      <c r="F442" s="9" t="str" cm="1">
        <f t="array" ref="F442">_xll.SNL.Clients.Office.Excel.Functions.SPG($A442, "SP_ROA", F$3)</f>
        <v>#INVALID COMPANY ID</v>
      </c>
      <c r="G442" s="9" t="str" cm="1">
        <f t="array" ref="G442">_xll.SNL.Clients.Office.Excel.Functions.SPG($A442, "SP_ROA", G$3)</f>
        <v>#INVALID COMPANY ID</v>
      </c>
      <c r="H442" s="9" t="str" cm="1">
        <f t="array" ref="H442">_xll.SNL.Clients.Office.Excel.Functions.SPG($A442, "SP_ROA", H$3)</f>
        <v>#INVALID COMPANY ID</v>
      </c>
      <c r="I442" s="9" t="str" cm="1">
        <f t="array" ref="I442">_xll.SNL.Clients.Office.Excel.Functions.SPG($A442, "SP_ROA", I$3)</f>
        <v>#INVALID COMPANY ID</v>
      </c>
      <c r="J442" s="9" t="str" cm="1">
        <f t="array" ref="J442">_xll.SNL.Clients.Office.Excel.Functions.SPG($A442, "SP_ROA", J$3)</f>
        <v>#INVALID COMPANY ID</v>
      </c>
    </row>
    <row r="443" spans="2:10" x14ac:dyDescent="0.3">
      <c r="B443" s="9" t="str" cm="1">
        <f t="array" ref="B443">_xll.SNL.Clients.Office.Excel.Functions.SPG($A443, "SP_ROA", B$3)</f>
        <v>#INVALID COMPANY ID</v>
      </c>
      <c r="C443" s="9" t="str" cm="1">
        <f t="array" ref="C443">_xll.SNL.Clients.Office.Excel.Functions.SPG($A443, "SP_ROA", C$3)</f>
        <v>#INVALID COMPANY ID</v>
      </c>
      <c r="D443" s="9" t="str" cm="1">
        <f t="array" ref="D443">_xll.SNL.Clients.Office.Excel.Functions.SPG($A443, "SP_ROA", D$3)</f>
        <v>#INVALID COMPANY ID</v>
      </c>
      <c r="E443" s="9" t="str" cm="1">
        <f t="array" ref="E443">_xll.SNL.Clients.Office.Excel.Functions.SPG($A443, "SP_ROA", E$3)</f>
        <v>#INVALID COMPANY ID</v>
      </c>
      <c r="F443" s="9" t="str" cm="1">
        <f t="array" ref="F443">_xll.SNL.Clients.Office.Excel.Functions.SPG($A443, "SP_ROA", F$3)</f>
        <v>#INVALID COMPANY ID</v>
      </c>
      <c r="G443" s="9" t="str" cm="1">
        <f t="array" ref="G443">_xll.SNL.Clients.Office.Excel.Functions.SPG($A443, "SP_ROA", G$3)</f>
        <v>#INVALID COMPANY ID</v>
      </c>
      <c r="H443" s="9" t="str" cm="1">
        <f t="array" ref="H443">_xll.SNL.Clients.Office.Excel.Functions.SPG($A443, "SP_ROA", H$3)</f>
        <v>#INVALID COMPANY ID</v>
      </c>
      <c r="I443" s="9" t="str" cm="1">
        <f t="array" ref="I443">_xll.SNL.Clients.Office.Excel.Functions.SPG($A443, "SP_ROA", I$3)</f>
        <v>#INVALID COMPANY ID</v>
      </c>
      <c r="J443" s="9" t="str" cm="1">
        <f t="array" ref="J443">_xll.SNL.Clients.Office.Excel.Functions.SPG($A443, "SP_ROA", J$3)</f>
        <v>#INVALID COMPANY ID</v>
      </c>
    </row>
    <row r="444" spans="2:10" x14ac:dyDescent="0.3">
      <c r="B444" s="9" t="str" cm="1">
        <f t="array" ref="B444">_xll.SNL.Clients.Office.Excel.Functions.SPG($A444, "SP_ROA", B$3)</f>
        <v>#INVALID COMPANY ID</v>
      </c>
      <c r="C444" s="9" t="str" cm="1">
        <f t="array" ref="C444">_xll.SNL.Clients.Office.Excel.Functions.SPG($A444, "SP_ROA", C$3)</f>
        <v>#INVALID COMPANY ID</v>
      </c>
      <c r="D444" s="9" t="str" cm="1">
        <f t="array" ref="D444">_xll.SNL.Clients.Office.Excel.Functions.SPG($A444, "SP_ROA", D$3)</f>
        <v>#INVALID COMPANY ID</v>
      </c>
      <c r="E444" s="9" t="str" cm="1">
        <f t="array" ref="E444">_xll.SNL.Clients.Office.Excel.Functions.SPG($A444, "SP_ROA", E$3)</f>
        <v>#INVALID COMPANY ID</v>
      </c>
      <c r="F444" s="9" t="str" cm="1">
        <f t="array" ref="F444">_xll.SNL.Clients.Office.Excel.Functions.SPG($A444, "SP_ROA", F$3)</f>
        <v>#INVALID COMPANY ID</v>
      </c>
      <c r="G444" s="9" t="str" cm="1">
        <f t="array" ref="G444">_xll.SNL.Clients.Office.Excel.Functions.SPG($A444, "SP_ROA", G$3)</f>
        <v>#INVALID COMPANY ID</v>
      </c>
      <c r="H444" s="9" t="str" cm="1">
        <f t="array" ref="H444">_xll.SNL.Clients.Office.Excel.Functions.SPG($A444, "SP_ROA", H$3)</f>
        <v>#INVALID COMPANY ID</v>
      </c>
      <c r="I444" s="9" t="str" cm="1">
        <f t="array" ref="I444">_xll.SNL.Clients.Office.Excel.Functions.SPG($A444, "SP_ROA", I$3)</f>
        <v>#INVALID COMPANY ID</v>
      </c>
      <c r="J444" s="9" t="str" cm="1">
        <f t="array" ref="J444">_xll.SNL.Clients.Office.Excel.Functions.SPG($A444, "SP_ROA", J$3)</f>
        <v>#INVALID COMPANY ID</v>
      </c>
    </row>
    <row r="445" spans="2:10" x14ac:dyDescent="0.3">
      <c r="B445" s="9" t="str" cm="1">
        <f t="array" ref="B445">_xll.SNL.Clients.Office.Excel.Functions.SPG($A445, "SP_ROA", B$3)</f>
        <v>#INVALID COMPANY ID</v>
      </c>
      <c r="C445" s="9" t="str" cm="1">
        <f t="array" ref="C445">_xll.SNL.Clients.Office.Excel.Functions.SPG($A445, "SP_ROA", C$3)</f>
        <v>#INVALID COMPANY ID</v>
      </c>
      <c r="D445" s="9" t="str" cm="1">
        <f t="array" ref="D445">_xll.SNL.Clients.Office.Excel.Functions.SPG($A445, "SP_ROA", D$3)</f>
        <v>#INVALID COMPANY ID</v>
      </c>
      <c r="E445" s="9" t="str" cm="1">
        <f t="array" ref="E445">_xll.SNL.Clients.Office.Excel.Functions.SPG($A445, "SP_ROA", E$3)</f>
        <v>#INVALID COMPANY ID</v>
      </c>
      <c r="F445" s="9" t="str" cm="1">
        <f t="array" ref="F445">_xll.SNL.Clients.Office.Excel.Functions.SPG($A445, "SP_ROA", F$3)</f>
        <v>#INVALID COMPANY ID</v>
      </c>
      <c r="G445" s="9" t="str" cm="1">
        <f t="array" ref="G445">_xll.SNL.Clients.Office.Excel.Functions.SPG($A445, "SP_ROA", G$3)</f>
        <v>#INVALID COMPANY ID</v>
      </c>
      <c r="H445" s="9" t="str" cm="1">
        <f t="array" ref="H445">_xll.SNL.Clients.Office.Excel.Functions.SPG($A445, "SP_ROA", H$3)</f>
        <v>#INVALID COMPANY ID</v>
      </c>
      <c r="I445" s="9" t="str" cm="1">
        <f t="array" ref="I445">_xll.SNL.Clients.Office.Excel.Functions.SPG($A445, "SP_ROA", I$3)</f>
        <v>#INVALID COMPANY ID</v>
      </c>
      <c r="J445" s="9" t="str" cm="1">
        <f t="array" ref="J445">_xll.SNL.Clients.Office.Excel.Functions.SPG($A445, "SP_ROA", J$3)</f>
        <v>#INVALID COMPANY ID</v>
      </c>
    </row>
    <row r="446" spans="2:10" x14ac:dyDescent="0.3">
      <c r="B446" s="9" t="str" cm="1">
        <f t="array" ref="B446">_xll.SNL.Clients.Office.Excel.Functions.SPG($A446, "SP_ROA", B$3)</f>
        <v>#INVALID COMPANY ID</v>
      </c>
      <c r="C446" s="9" t="str" cm="1">
        <f t="array" ref="C446">_xll.SNL.Clients.Office.Excel.Functions.SPG($A446, "SP_ROA", C$3)</f>
        <v>#INVALID COMPANY ID</v>
      </c>
      <c r="D446" s="9" t="str" cm="1">
        <f t="array" ref="D446">_xll.SNL.Clients.Office.Excel.Functions.SPG($A446, "SP_ROA", D$3)</f>
        <v>#INVALID COMPANY ID</v>
      </c>
      <c r="E446" s="9" t="str" cm="1">
        <f t="array" ref="E446">_xll.SNL.Clients.Office.Excel.Functions.SPG($A446, "SP_ROA", E$3)</f>
        <v>#INVALID COMPANY ID</v>
      </c>
      <c r="F446" s="9" t="str" cm="1">
        <f t="array" ref="F446">_xll.SNL.Clients.Office.Excel.Functions.SPG($A446, "SP_ROA", F$3)</f>
        <v>#INVALID COMPANY ID</v>
      </c>
      <c r="G446" s="9" t="str" cm="1">
        <f t="array" ref="G446">_xll.SNL.Clients.Office.Excel.Functions.SPG($A446, "SP_ROA", G$3)</f>
        <v>#INVALID COMPANY ID</v>
      </c>
      <c r="H446" s="9" t="str" cm="1">
        <f t="array" ref="H446">_xll.SNL.Clients.Office.Excel.Functions.SPG($A446, "SP_ROA", H$3)</f>
        <v>#INVALID COMPANY ID</v>
      </c>
      <c r="I446" s="9" t="str" cm="1">
        <f t="array" ref="I446">_xll.SNL.Clients.Office.Excel.Functions.SPG($A446, "SP_ROA", I$3)</f>
        <v>#INVALID COMPANY ID</v>
      </c>
      <c r="J446" s="9" t="str" cm="1">
        <f t="array" ref="J446">_xll.SNL.Clients.Office.Excel.Functions.SPG($A446, "SP_ROA", J$3)</f>
        <v>#INVALID COMPANY ID</v>
      </c>
    </row>
    <row r="447" spans="2:10" x14ac:dyDescent="0.3">
      <c r="B447" s="9" t="str" cm="1">
        <f t="array" ref="B447">_xll.SNL.Clients.Office.Excel.Functions.SPG($A447, "SP_ROA", B$3)</f>
        <v>#INVALID COMPANY ID</v>
      </c>
      <c r="C447" s="9" t="str" cm="1">
        <f t="array" ref="C447">_xll.SNL.Clients.Office.Excel.Functions.SPG($A447, "SP_ROA", C$3)</f>
        <v>#INVALID COMPANY ID</v>
      </c>
      <c r="D447" s="9" t="str" cm="1">
        <f t="array" ref="D447">_xll.SNL.Clients.Office.Excel.Functions.SPG($A447, "SP_ROA", D$3)</f>
        <v>#INVALID COMPANY ID</v>
      </c>
      <c r="E447" s="9" t="str" cm="1">
        <f t="array" ref="E447">_xll.SNL.Clients.Office.Excel.Functions.SPG($A447, "SP_ROA", E$3)</f>
        <v>#INVALID COMPANY ID</v>
      </c>
      <c r="F447" s="9" t="str" cm="1">
        <f t="array" ref="F447">_xll.SNL.Clients.Office.Excel.Functions.SPG($A447, "SP_ROA", F$3)</f>
        <v>#INVALID COMPANY ID</v>
      </c>
      <c r="G447" s="9" t="str" cm="1">
        <f t="array" ref="G447">_xll.SNL.Clients.Office.Excel.Functions.SPG($A447, "SP_ROA", G$3)</f>
        <v>#INVALID COMPANY ID</v>
      </c>
      <c r="H447" s="9" t="str" cm="1">
        <f t="array" ref="H447">_xll.SNL.Clients.Office.Excel.Functions.SPG($A447, "SP_ROA", H$3)</f>
        <v>#INVALID COMPANY ID</v>
      </c>
      <c r="I447" s="9" t="str" cm="1">
        <f t="array" ref="I447">_xll.SNL.Clients.Office.Excel.Functions.SPG($A447, "SP_ROA", I$3)</f>
        <v>#INVALID COMPANY ID</v>
      </c>
      <c r="J447" s="9" t="str" cm="1">
        <f t="array" ref="J447">_xll.SNL.Clients.Office.Excel.Functions.SPG($A447, "SP_ROA", J$3)</f>
        <v>#INVALID COMPANY ID</v>
      </c>
    </row>
    <row r="448" spans="2:10" x14ac:dyDescent="0.3">
      <c r="B448" s="9" t="str" cm="1">
        <f t="array" ref="B448">_xll.SNL.Clients.Office.Excel.Functions.SPG($A448, "SP_ROA", B$3)</f>
        <v>#INVALID COMPANY ID</v>
      </c>
      <c r="C448" s="9" t="str" cm="1">
        <f t="array" ref="C448">_xll.SNL.Clients.Office.Excel.Functions.SPG($A448, "SP_ROA", C$3)</f>
        <v>#INVALID COMPANY ID</v>
      </c>
      <c r="D448" s="9" t="str" cm="1">
        <f t="array" ref="D448">_xll.SNL.Clients.Office.Excel.Functions.SPG($A448, "SP_ROA", D$3)</f>
        <v>#INVALID COMPANY ID</v>
      </c>
      <c r="E448" s="9" t="str" cm="1">
        <f t="array" ref="E448">_xll.SNL.Clients.Office.Excel.Functions.SPG($A448, "SP_ROA", E$3)</f>
        <v>#INVALID COMPANY ID</v>
      </c>
      <c r="F448" s="9" t="str" cm="1">
        <f t="array" ref="F448">_xll.SNL.Clients.Office.Excel.Functions.SPG($A448, "SP_ROA", F$3)</f>
        <v>#INVALID COMPANY ID</v>
      </c>
      <c r="G448" s="9" t="str" cm="1">
        <f t="array" ref="G448">_xll.SNL.Clients.Office.Excel.Functions.SPG($A448, "SP_ROA", G$3)</f>
        <v>#INVALID COMPANY ID</v>
      </c>
      <c r="H448" s="9" t="str" cm="1">
        <f t="array" ref="H448">_xll.SNL.Clients.Office.Excel.Functions.SPG($A448, "SP_ROA", H$3)</f>
        <v>#INVALID COMPANY ID</v>
      </c>
      <c r="I448" s="9" t="str" cm="1">
        <f t="array" ref="I448">_xll.SNL.Clients.Office.Excel.Functions.SPG($A448, "SP_ROA", I$3)</f>
        <v>#INVALID COMPANY ID</v>
      </c>
      <c r="J448" s="9" t="str" cm="1">
        <f t="array" ref="J448">_xll.SNL.Clients.Office.Excel.Functions.SPG($A448, "SP_ROA", J$3)</f>
        <v>#INVALID COMPANY ID</v>
      </c>
    </row>
    <row r="449" spans="2:10" x14ac:dyDescent="0.3">
      <c r="B449" s="9" t="str" cm="1">
        <f t="array" ref="B449">_xll.SNL.Clients.Office.Excel.Functions.SPG($A449, "SP_ROA", B$3)</f>
        <v>#INVALID COMPANY ID</v>
      </c>
      <c r="C449" s="9" t="str" cm="1">
        <f t="array" ref="C449">_xll.SNL.Clients.Office.Excel.Functions.SPG($A449, "SP_ROA", C$3)</f>
        <v>#INVALID COMPANY ID</v>
      </c>
      <c r="D449" s="9" t="str" cm="1">
        <f t="array" ref="D449">_xll.SNL.Clients.Office.Excel.Functions.SPG($A449, "SP_ROA", D$3)</f>
        <v>#INVALID COMPANY ID</v>
      </c>
      <c r="E449" s="9" t="str" cm="1">
        <f t="array" ref="E449">_xll.SNL.Clients.Office.Excel.Functions.SPG($A449, "SP_ROA", E$3)</f>
        <v>#INVALID COMPANY ID</v>
      </c>
      <c r="F449" s="9" t="str" cm="1">
        <f t="array" ref="F449">_xll.SNL.Clients.Office.Excel.Functions.SPG($A449, "SP_ROA", F$3)</f>
        <v>#INVALID COMPANY ID</v>
      </c>
      <c r="G449" s="9" t="str" cm="1">
        <f t="array" ref="G449">_xll.SNL.Clients.Office.Excel.Functions.SPG($A449, "SP_ROA", G$3)</f>
        <v>#INVALID COMPANY ID</v>
      </c>
      <c r="H449" s="9" t="str" cm="1">
        <f t="array" ref="H449">_xll.SNL.Clients.Office.Excel.Functions.SPG($A449, "SP_ROA", H$3)</f>
        <v>#INVALID COMPANY ID</v>
      </c>
      <c r="I449" s="9" t="str" cm="1">
        <f t="array" ref="I449">_xll.SNL.Clients.Office.Excel.Functions.SPG($A449, "SP_ROA", I$3)</f>
        <v>#INVALID COMPANY ID</v>
      </c>
      <c r="J449" s="9" t="str" cm="1">
        <f t="array" ref="J449">_xll.SNL.Clients.Office.Excel.Functions.SPG($A449, "SP_ROA", J$3)</f>
        <v>#INVALID COMPANY ID</v>
      </c>
    </row>
    <row r="450" spans="2:10" x14ac:dyDescent="0.3">
      <c r="B450" s="9" t="str" cm="1">
        <f t="array" ref="B450">_xll.SNL.Clients.Office.Excel.Functions.SPG($A450, "SP_ROA", B$3)</f>
        <v>#INVALID COMPANY ID</v>
      </c>
      <c r="C450" s="9" t="str" cm="1">
        <f t="array" ref="C450">_xll.SNL.Clients.Office.Excel.Functions.SPG($A450, "SP_ROA", C$3)</f>
        <v>#INVALID COMPANY ID</v>
      </c>
      <c r="D450" s="9" t="str" cm="1">
        <f t="array" ref="D450">_xll.SNL.Clients.Office.Excel.Functions.SPG($A450, "SP_ROA", D$3)</f>
        <v>#INVALID COMPANY ID</v>
      </c>
      <c r="E450" s="9" t="str" cm="1">
        <f t="array" ref="E450">_xll.SNL.Clients.Office.Excel.Functions.SPG($A450, "SP_ROA", E$3)</f>
        <v>#INVALID COMPANY ID</v>
      </c>
      <c r="F450" s="9" t="str" cm="1">
        <f t="array" ref="F450">_xll.SNL.Clients.Office.Excel.Functions.SPG($A450, "SP_ROA", F$3)</f>
        <v>#INVALID COMPANY ID</v>
      </c>
      <c r="G450" s="9" t="str" cm="1">
        <f t="array" ref="G450">_xll.SNL.Clients.Office.Excel.Functions.SPG($A450, "SP_ROA", G$3)</f>
        <v>#INVALID COMPANY ID</v>
      </c>
      <c r="H450" s="9" t="str" cm="1">
        <f t="array" ref="H450">_xll.SNL.Clients.Office.Excel.Functions.SPG($A450, "SP_ROA", H$3)</f>
        <v>#INVALID COMPANY ID</v>
      </c>
      <c r="I450" s="9" t="str" cm="1">
        <f t="array" ref="I450">_xll.SNL.Clients.Office.Excel.Functions.SPG($A450, "SP_ROA", I$3)</f>
        <v>#INVALID COMPANY ID</v>
      </c>
      <c r="J450" s="9" t="str" cm="1">
        <f t="array" ref="J450">_xll.SNL.Clients.Office.Excel.Functions.SPG($A450, "SP_ROA", J$3)</f>
        <v>#INVALID COMPANY ID</v>
      </c>
    </row>
    <row r="451" spans="2:10" x14ac:dyDescent="0.3">
      <c r="B451" s="9" t="str" cm="1">
        <f t="array" ref="B451">_xll.SNL.Clients.Office.Excel.Functions.SPG($A451, "SP_ROA", B$3)</f>
        <v>#INVALID COMPANY ID</v>
      </c>
      <c r="C451" s="9" t="str" cm="1">
        <f t="array" ref="C451">_xll.SNL.Clients.Office.Excel.Functions.SPG($A451, "SP_ROA", C$3)</f>
        <v>#INVALID COMPANY ID</v>
      </c>
      <c r="D451" s="9" t="str" cm="1">
        <f t="array" ref="D451">_xll.SNL.Clients.Office.Excel.Functions.SPG($A451, "SP_ROA", D$3)</f>
        <v>#INVALID COMPANY ID</v>
      </c>
      <c r="E451" s="9" t="str" cm="1">
        <f t="array" ref="E451">_xll.SNL.Clients.Office.Excel.Functions.SPG($A451, "SP_ROA", E$3)</f>
        <v>#INVALID COMPANY ID</v>
      </c>
      <c r="F451" s="9" t="str" cm="1">
        <f t="array" ref="F451">_xll.SNL.Clients.Office.Excel.Functions.SPG($A451, "SP_ROA", F$3)</f>
        <v>#INVALID COMPANY ID</v>
      </c>
      <c r="G451" s="9" t="str" cm="1">
        <f t="array" ref="G451">_xll.SNL.Clients.Office.Excel.Functions.SPG($A451, "SP_ROA", G$3)</f>
        <v>#INVALID COMPANY ID</v>
      </c>
      <c r="H451" s="9" t="str" cm="1">
        <f t="array" ref="H451">_xll.SNL.Clients.Office.Excel.Functions.SPG($A451, "SP_ROA", H$3)</f>
        <v>#INVALID COMPANY ID</v>
      </c>
      <c r="I451" s="9" t="str" cm="1">
        <f t="array" ref="I451">_xll.SNL.Clients.Office.Excel.Functions.SPG($A451, "SP_ROA", I$3)</f>
        <v>#INVALID COMPANY ID</v>
      </c>
      <c r="J451" s="9" t="str" cm="1">
        <f t="array" ref="J451">_xll.SNL.Clients.Office.Excel.Functions.SPG($A451, "SP_ROA", J$3)</f>
        <v>#INVALID COMPANY ID</v>
      </c>
    </row>
    <row r="452" spans="2:10" x14ac:dyDescent="0.3">
      <c r="B452" s="9" t="str" cm="1">
        <f t="array" ref="B452">_xll.SNL.Clients.Office.Excel.Functions.SPG($A452, "SP_ROA", B$3)</f>
        <v>#INVALID COMPANY ID</v>
      </c>
      <c r="C452" s="9" t="str" cm="1">
        <f t="array" ref="C452">_xll.SNL.Clients.Office.Excel.Functions.SPG($A452, "SP_ROA", C$3)</f>
        <v>#INVALID COMPANY ID</v>
      </c>
      <c r="D452" s="9" t="str" cm="1">
        <f t="array" ref="D452">_xll.SNL.Clients.Office.Excel.Functions.SPG($A452, "SP_ROA", D$3)</f>
        <v>#INVALID COMPANY ID</v>
      </c>
      <c r="E452" s="9" t="str" cm="1">
        <f t="array" ref="E452">_xll.SNL.Clients.Office.Excel.Functions.SPG($A452, "SP_ROA", E$3)</f>
        <v>#INVALID COMPANY ID</v>
      </c>
      <c r="F452" s="9" t="str" cm="1">
        <f t="array" ref="F452">_xll.SNL.Clients.Office.Excel.Functions.SPG($A452, "SP_ROA", F$3)</f>
        <v>#INVALID COMPANY ID</v>
      </c>
      <c r="G452" s="9" t="str" cm="1">
        <f t="array" ref="G452">_xll.SNL.Clients.Office.Excel.Functions.SPG($A452, "SP_ROA", G$3)</f>
        <v>#INVALID COMPANY ID</v>
      </c>
      <c r="H452" s="9" t="str" cm="1">
        <f t="array" ref="H452">_xll.SNL.Clients.Office.Excel.Functions.SPG($A452, "SP_ROA", H$3)</f>
        <v>#INVALID COMPANY ID</v>
      </c>
      <c r="I452" s="9" t="str" cm="1">
        <f t="array" ref="I452">_xll.SNL.Clients.Office.Excel.Functions.SPG($A452, "SP_ROA", I$3)</f>
        <v>#INVALID COMPANY ID</v>
      </c>
      <c r="J452" s="9" t="str" cm="1">
        <f t="array" ref="J452">_xll.SNL.Clients.Office.Excel.Functions.SPG($A452, "SP_ROA", J$3)</f>
        <v>#INVALID COMPANY ID</v>
      </c>
    </row>
    <row r="453" spans="2:10" x14ac:dyDescent="0.3">
      <c r="B453" s="9" t="str" cm="1">
        <f t="array" ref="B453">_xll.SNL.Clients.Office.Excel.Functions.SPG($A453, "SP_ROA", B$3)</f>
        <v>#INVALID COMPANY ID</v>
      </c>
      <c r="C453" s="9" t="str" cm="1">
        <f t="array" ref="C453">_xll.SNL.Clients.Office.Excel.Functions.SPG($A453, "SP_ROA", C$3)</f>
        <v>#INVALID COMPANY ID</v>
      </c>
      <c r="D453" s="9" t="str" cm="1">
        <f t="array" ref="D453">_xll.SNL.Clients.Office.Excel.Functions.SPG($A453, "SP_ROA", D$3)</f>
        <v>#INVALID COMPANY ID</v>
      </c>
      <c r="E453" s="9" t="str" cm="1">
        <f t="array" ref="E453">_xll.SNL.Clients.Office.Excel.Functions.SPG($A453, "SP_ROA", E$3)</f>
        <v>#INVALID COMPANY ID</v>
      </c>
      <c r="F453" s="9" t="str" cm="1">
        <f t="array" ref="F453">_xll.SNL.Clients.Office.Excel.Functions.SPG($A453, "SP_ROA", F$3)</f>
        <v>#INVALID COMPANY ID</v>
      </c>
      <c r="G453" s="9" t="str" cm="1">
        <f t="array" ref="G453">_xll.SNL.Clients.Office.Excel.Functions.SPG($A453, "SP_ROA", G$3)</f>
        <v>#INVALID COMPANY ID</v>
      </c>
      <c r="H453" s="9" t="str" cm="1">
        <f t="array" ref="H453">_xll.SNL.Clients.Office.Excel.Functions.SPG($A453, "SP_ROA", H$3)</f>
        <v>#INVALID COMPANY ID</v>
      </c>
      <c r="I453" s="9" t="str" cm="1">
        <f t="array" ref="I453">_xll.SNL.Clients.Office.Excel.Functions.SPG($A453, "SP_ROA", I$3)</f>
        <v>#INVALID COMPANY ID</v>
      </c>
      <c r="J453" s="9" t="str" cm="1">
        <f t="array" ref="J453">_xll.SNL.Clients.Office.Excel.Functions.SPG($A453, "SP_ROA", J$3)</f>
        <v>#INVALID COMPANY ID</v>
      </c>
    </row>
    <row r="454" spans="2:10" x14ac:dyDescent="0.3">
      <c r="B454" s="9" t="str" cm="1">
        <f t="array" ref="B454">_xll.SNL.Clients.Office.Excel.Functions.SPG($A454, "SP_ROA", B$3)</f>
        <v>#INVALID COMPANY ID</v>
      </c>
      <c r="C454" s="9" t="str" cm="1">
        <f t="array" ref="C454">_xll.SNL.Clients.Office.Excel.Functions.SPG($A454, "SP_ROA", C$3)</f>
        <v>#INVALID COMPANY ID</v>
      </c>
      <c r="D454" s="9" t="str" cm="1">
        <f t="array" ref="D454">_xll.SNL.Clients.Office.Excel.Functions.SPG($A454, "SP_ROA", D$3)</f>
        <v>#INVALID COMPANY ID</v>
      </c>
      <c r="E454" s="9" t="str" cm="1">
        <f t="array" ref="E454">_xll.SNL.Clients.Office.Excel.Functions.SPG($A454, "SP_ROA", E$3)</f>
        <v>#INVALID COMPANY ID</v>
      </c>
      <c r="F454" s="9" t="str" cm="1">
        <f t="array" ref="F454">_xll.SNL.Clients.Office.Excel.Functions.SPG($A454, "SP_ROA", F$3)</f>
        <v>#INVALID COMPANY ID</v>
      </c>
      <c r="G454" s="9" t="str" cm="1">
        <f t="array" ref="G454">_xll.SNL.Clients.Office.Excel.Functions.SPG($A454, "SP_ROA", G$3)</f>
        <v>#INVALID COMPANY ID</v>
      </c>
      <c r="H454" s="9" t="str" cm="1">
        <f t="array" ref="H454">_xll.SNL.Clients.Office.Excel.Functions.SPG($A454, "SP_ROA", H$3)</f>
        <v>#INVALID COMPANY ID</v>
      </c>
      <c r="I454" s="9" t="str" cm="1">
        <f t="array" ref="I454">_xll.SNL.Clients.Office.Excel.Functions.SPG($A454, "SP_ROA", I$3)</f>
        <v>#INVALID COMPANY ID</v>
      </c>
      <c r="J454" s="9" t="str" cm="1">
        <f t="array" ref="J454">_xll.SNL.Clients.Office.Excel.Functions.SPG($A454, "SP_ROA", J$3)</f>
        <v>#INVALID COMPANY ID</v>
      </c>
    </row>
    <row r="455" spans="2:10" x14ac:dyDescent="0.3">
      <c r="B455" s="9" t="str" cm="1">
        <f t="array" ref="B455">_xll.SNL.Clients.Office.Excel.Functions.SPG($A455, "SP_ROA", B$3)</f>
        <v>#INVALID COMPANY ID</v>
      </c>
      <c r="C455" s="9" t="str" cm="1">
        <f t="array" ref="C455">_xll.SNL.Clients.Office.Excel.Functions.SPG($A455, "SP_ROA", C$3)</f>
        <v>#INVALID COMPANY ID</v>
      </c>
      <c r="D455" s="9" t="str" cm="1">
        <f t="array" ref="D455">_xll.SNL.Clients.Office.Excel.Functions.SPG($A455, "SP_ROA", D$3)</f>
        <v>#INVALID COMPANY ID</v>
      </c>
      <c r="E455" s="9" t="str" cm="1">
        <f t="array" ref="E455">_xll.SNL.Clients.Office.Excel.Functions.SPG($A455, "SP_ROA", E$3)</f>
        <v>#INVALID COMPANY ID</v>
      </c>
      <c r="F455" s="9" t="str" cm="1">
        <f t="array" ref="F455">_xll.SNL.Clients.Office.Excel.Functions.SPG($A455, "SP_ROA", F$3)</f>
        <v>#INVALID COMPANY ID</v>
      </c>
      <c r="G455" s="9" t="str" cm="1">
        <f t="array" ref="G455">_xll.SNL.Clients.Office.Excel.Functions.SPG($A455, "SP_ROA", G$3)</f>
        <v>#INVALID COMPANY ID</v>
      </c>
      <c r="H455" s="9" t="str" cm="1">
        <f t="array" ref="H455">_xll.SNL.Clients.Office.Excel.Functions.SPG($A455, "SP_ROA", H$3)</f>
        <v>#INVALID COMPANY ID</v>
      </c>
      <c r="I455" s="9" t="str" cm="1">
        <f t="array" ref="I455">_xll.SNL.Clients.Office.Excel.Functions.SPG($A455, "SP_ROA", I$3)</f>
        <v>#INVALID COMPANY ID</v>
      </c>
      <c r="J455" s="9" t="str" cm="1">
        <f t="array" ref="J455">_xll.SNL.Clients.Office.Excel.Functions.SPG($A455, "SP_ROA", J$3)</f>
        <v>#INVALID COMPANY ID</v>
      </c>
    </row>
    <row r="456" spans="2:10" x14ac:dyDescent="0.3">
      <c r="B456" s="9" t="str" cm="1">
        <f t="array" ref="B456">_xll.SNL.Clients.Office.Excel.Functions.SPG($A456, "SP_ROA", B$3)</f>
        <v>#INVALID COMPANY ID</v>
      </c>
      <c r="C456" s="9" t="str" cm="1">
        <f t="array" ref="C456">_xll.SNL.Clients.Office.Excel.Functions.SPG($A456, "SP_ROA", C$3)</f>
        <v>#INVALID COMPANY ID</v>
      </c>
      <c r="D456" s="9" t="str" cm="1">
        <f t="array" ref="D456">_xll.SNL.Clients.Office.Excel.Functions.SPG($A456, "SP_ROA", D$3)</f>
        <v>#INVALID COMPANY ID</v>
      </c>
      <c r="E456" s="9" t="str" cm="1">
        <f t="array" ref="E456">_xll.SNL.Clients.Office.Excel.Functions.SPG($A456, "SP_ROA", E$3)</f>
        <v>#INVALID COMPANY ID</v>
      </c>
      <c r="F456" s="9" t="str" cm="1">
        <f t="array" ref="F456">_xll.SNL.Clients.Office.Excel.Functions.SPG($A456, "SP_ROA", F$3)</f>
        <v>#INVALID COMPANY ID</v>
      </c>
      <c r="G456" s="9" t="str" cm="1">
        <f t="array" ref="G456">_xll.SNL.Clients.Office.Excel.Functions.SPG($A456, "SP_ROA", G$3)</f>
        <v>#INVALID COMPANY ID</v>
      </c>
      <c r="H456" s="9" t="str" cm="1">
        <f t="array" ref="H456">_xll.SNL.Clients.Office.Excel.Functions.SPG($A456, "SP_ROA", H$3)</f>
        <v>#INVALID COMPANY ID</v>
      </c>
      <c r="I456" s="9" t="str" cm="1">
        <f t="array" ref="I456">_xll.SNL.Clients.Office.Excel.Functions.SPG($A456, "SP_ROA", I$3)</f>
        <v>#INVALID COMPANY ID</v>
      </c>
      <c r="J456" s="9" t="str" cm="1">
        <f t="array" ref="J456">_xll.SNL.Clients.Office.Excel.Functions.SPG($A456, "SP_ROA", J$3)</f>
        <v>#INVALID COMPANY ID</v>
      </c>
    </row>
    <row r="457" spans="2:10" x14ac:dyDescent="0.3">
      <c r="B457" s="9" t="str" cm="1">
        <f t="array" ref="B457">_xll.SNL.Clients.Office.Excel.Functions.SPG($A457, "SP_ROA", B$3)</f>
        <v>#INVALID COMPANY ID</v>
      </c>
      <c r="C457" s="9" t="str" cm="1">
        <f t="array" ref="C457">_xll.SNL.Clients.Office.Excel.Functions.SPG($A457, "SP_ROA", C$3)</f>
        <v>#INVALID COMPANY ID</v>
      </c>
      <c r="D457" s="9" t="str" cm="1">
        <f t="array" ref="D457">_xll.SNL.Clients.Office.Excel.Functions.SPG($A457, "SP_ROA", D$3)</f>
        <v>#INVALID COMPANY ID</v>
      </c>
      <c r="E457" s="9" t="str" cm="1">
        <f t="array" ref="E457">_xll.SNL.Clients.Office.Excel.Functions.SPG($A457, "SP_ROA", E$3)</f>
        <v>#INVALID COMPANY ID</v>
      </c>
      <c r="F457" s="9" t="str" cm="1">
        <f t="array" ref="F457">_xll.SNL.Clients.Office.Excel.Functions.SPG($A457, "SP_ROA", F$3)</f>
        <v>#INVALID COMPANY ID</v>
      </c>
      <c r="G457" s="9" t="str" cm="1">
        <f t="array" ref="G457">_xll.SNL.Clients.Office.Excel.Functions.SPG($A457, "SP_ROA", G$3)</f>
        <v>#INVALID COMPANY ID</v>
      </c>
      <c r="H457" s="9" t="str" cm="1">
        <f t="array" ref="H457">_xll.SNL.Clients.Office.Excel.Functions.SPG($A457, "SP_ROA", H$3)</f>
        <v>#INVALID COMPANY ID</v>
      </c>
      <c r="I457" s="9" t="str" cm="1">
        <f t="array" ref="I457">_xll.SNL.Clients.Office.Excel.Functions.SPG($A457, "SP_ROA", I$3)</f>
        <v>#INVALID COMPANY ID</v>
      </c>
      <c r="J457" s="9" t="str" cm="1">
        <f t="array" ref="J457">_xll.SNL.Clients.Office.Excel.Functions.SPG($A457, "SP_ROA", J$3)</f>
        <v>#INVALID COMPANY ID</v>
      </c>
    </row>
    <row r="458" spans="2:10" x14ac:dyDescent="0.3">
      <c r="B458" s="9" t="str" cm="1">
        <f t="array" ref="B458">_xll.SNL.Clients.Office.Excel.Functions.SPG($A458, "SP_ROA", B$3)</f>
        <v>#INVALID COMPANY ID</v>
      </c>
      <c r="C458" s="9" t="str" cm="1">
        <f t="array" ref="C458">_xll.SNL.Clients.Office.Excel.Functions.SPG($A458, "SP_ROA", C$3)</f>
        <v>#INVALID COMPANY ID</v>
      </c>
      <c r="D458" s="9" t="str" cm="1">
        <f t="array" ref="D458">_xll.SNL.Clients.Office.Excel.Functions.SPG($A458, "SP_ROA", D$3)</f>
        <v>#INVALID COMPANY ID</v>
      </c>
      <c r="E458" s="9" t="str" cm="1">
        <f t="array" ref="E458">_xll.SNL.Clients.Office.Excel.Functions.SPG($A458, "SP_ROA", E$3)</f>
        <v>#INVALID COMPANY ID</v>
      </c>
      <c r="F458" s="9" t="str" cm="1">
        <f t="array" ref="F458">_xll.SNL.Clients.Office.Excel.Functions.SPG($A458, "SP_ROA", F$3)</f>
        <v>#INVALID COMPANY ID</v>
      </c>
      <c r="G458" s="9" t="str" cm="1">
        <f t="array" ref="G458">_xll.SNL.Clients.Office.Excel.Functions.SPG($A458, "SP_ROA", G$3)</f>
        <v>#INVALID COMPANY ID</v>
      </c>
      <c r="H458" s="9" t="str" cm="1">
        <f t="array" ref="H458">_xll.SNL.Clients.Office.Excel.Functions.SPG($A458, "SP_ROA", H$3)</f>
        <v>#INVALID COMPANY ID</v>
      </c>
      <c r="I458" s="9" t="str" cm="1">
        <f t="array" ref="I458">_xll.SNL.Clients.Office.Excel.Functions.SPG($A458, "SP_ROA", I$3)</f>
        <v>#INVALID COMPANY ID</v>
      </c>
      <c r="J458" s="9" t="str" cm="1">
        <f t="array" ref="J458">_xll.SNL.Clients.Office.Excel.Functions.SPG($A458, "SP_ROA", J$3)</f>
        <v>#INVALID COMPANY ID</v>
      </c>
    </row>
    <row r="459" spans="2:10" x14ac:dyDescent="0.3">
      <c r="B459" s="9" t="str" cm="1">
        <f t="array" ref="B459">_xll.SNL.Clients.Office.Excel.Functions.SPG($A459, "SP_ROA", B$3)</f>
        <v>#INVALID COMPANY ID</v>
      </c>
      <c r="C459" s="9" t="str" cm="1">
        <f t="array" ref="C459">_xll.SNL.Clients.Office.Excel.Functions.SPG($A459, "SP_ROA", C$3)</f>
        <v>#INVALID COMPANY ID</v>
      </c>
      <c r="D459" s="9" t="str" cm="1">
        <f t="array" ref="D459">_xll.SNL.Clients.Office.Excel.Functions.SPG($A459, "SP_ROA", D$3)</f>
        <v>#INVALID COMPANY ID</v>
      </c>
      <c r="E459" s="9" t="str" cm="1">
        <f t="array" ref="E459">_xll.SNL.Clients.Office.Excel.Functions.SPG($A459, "SP_ROA", E$3)</f>
        <v>#INVALID COMPANY ID</v>
      </c>
      <c r="F459" s="9" t="str" cm="1">
        <f t="array" ref="F459">_xll.SNL.Clients.Office.Excel.Functions.SPG($A459, "SP_ROA", F$3)</f>
        <v>#INVALID COMPANY ID</v>
      </c>
      <c r="G459" s="9" t="str" cm="1">
        <f t="array" ref="G459">_xll.SNL.Clients.Office.Excel.Functions.SPG($A459, "SP_ROA", G$3)</f>
        <v>#INVALID COMPANY ID</v>
      </c>
      <c r="H459" s="9" t="str" cm="1">
        <f t="array" ref="H459">_xll.SNL.Clients.Office.Excel.Functions.SPG($A459, "SP_ROA", H$3)</f>
        <v>#INVALID COMPANY ID</v>
      </c>
      <c r="I459" s="9" t="str" cm="1">
        <f t="array" ref="I459">_xll.SNL.Clients.Office.Excel.Functions.SPG($A459, "SP_ROA", I$3)</f>
        <v>#INVALID COMPANY ID</v>
      </c>
      <c r="J459" s="9" t="str" cm="1">
        <f t="array" ref="J459">_xll.SNL.Clients.Office.Excel.Functions.SPG($A459, "SP_ROA", J$3)</f>
        <v>#INVALID COMPANY ID</v>
      </c>
    </row>
    <row r="460" spans="2:10" x14ac:dyDescent="0.3">
      <c r="B460" s="9" t="str" cm="1">
        <f t="array" ref="B460">_xll.SNL.Clients.Office.Excel.Functions.SPG($A460, "SP_ROA", B$3)</f>
        <v>#INVALID COMPANY ID</v>
      </c>
      <c r="C460" s="9" t="str" cm="1">
        <f t="array" ref="C460">_xll.SNL.Clients.Office.Excel.Functions.SPG($A460, "SP_ROA", C$3)</f>
        <v>#INVALID COMPANY ID</v>
      </c>
      <c r="D460" s="9" t="str" cm="1">
        <f t="array" ref="D460">_xll.SNL.Clients.Office.Excel.Functions.SPG($A460, "SP_ROA", D$3)</f>
        <v>#INVALID COMPANY ID</v>
      </c>
      <c r="E460" s="9" t="str" cm="1">
        <f t="array" ref="E460">_xll.SNL.Clients.Office.Excel.Functions.SPG($A460, "SP_ROA", E$3)</f>
        <v>#INVALID COMPANY ID</v>
      </c>
      <c r="F460" s="9" t="str" cm="1">
        <f t="array" ref="F460">_xll.SNL.Clients.Office.Excel.Functions.SPG($A460, "SP_ROA", F$3)</f>
        <v>#INVALID COMPANY ID</v>
      </c>
      <c r="G460" s="9" t="str" cm="1">
        <f t="array" ref="G460">_xll.SNL.Clients.Office.Excel.Functions.SPG($A460, "SP_ROA", G$3)</f>
        <v>#INVALID COMPANY ID</v>
      </c>
      <c r="H460" s="9" t="str" cm="1">
        <f t="array" ref="H460">_xll.SNL.Clients.Office.Excel.Functions.SPG($A460, "SP_ROA", H$3)</f>
        <v>#INVALID COMPANY ID</v>
      </c>
      <c r="I460" s="9" t="str" cm="1">
        <f t="array" ref="I460">_xll.SNL.Clients.Office.Excel.Functions.SPG($A460, "SP_ROA", I$3)</f>
        <v>#INVALID COMPANY ID</v>
      </c>
      <c r="J460" s="9" t="str" cm="1">
        <f t="array" ref="J460">_xll.SNL.Clients.Office.Excel.Functions.SPG($A460, "SP_ROA", J$3)</f>
        <v>#INVALID COMPANY ID</v>
      </c>
    </row>
    <row r="461" spans="2:10" x14ac:dyDescent="0.3">
      <c r="B461" s="9" t="str" cm="1">
        <f t="array" ref="B461">_xll.SNL.Clients.Office.Excel.Functions.SPG($A461, "SP_ROA", B$3)</f>
        <v>#INVALID COMPANY ID</v>
      </c>
      <c r="C461" s="9" t="str" cm="1">
        <f t="array" ref="C461">_xll.SNL.Clients.Office.Excel.Functions.SPG($A461, "SP_ROA", C$3)</f>
        <v>#INVALID COMPANY ID</v>
      </c>
      <c r="D461" s="9" t="str" cm="1">
        <f t="array" ref="D461">_xll.SNL.Clients.Office.Excel.Functions.SPG($A461, "SP_ROA", D$3)</f>
        <v>#INVALID COMPANY ID</v>
      </c>
      <c r="E461" s="9" t="str" cm="1">
        <f t="array" ref="E461">_xll.SNL.Clients.Office.Excel.Functions.SPG($A461, "SP_ROA", E$3)</f>
        <v>#INVALID COMPANY ID</v>
      </c>
      <c r="F461" s="9" t="str" cm="1">
        <f t="array" ref="F461">_xll.SNL.Clients.Office.Excel.Functions.SPG($A461, "SP_ROA", F$3)</f>
        <v>#INVALID COMPANY ID</v>
      </c>
      <c r="G461" s="9" t="str" cm="1">
        <f t="array" ref="G461">_xll.SNL.Clients.Office.Excel.Functions.SPG($A461, "SP_ROA", G$3)</f>
        <v>#INVALID COMPANY ID</v>
      </c>
      <c r="H461" s="9" t="str" cm="1">
        <f t="array" ref="H461">_xll.SNL.Clients.Office.Excel.Functions.SPG($A461, "SP_ROA", H$3)</f>
        <v>#INVALID COMPANY ID</v>
      </c>
      <c r="I461" s="9" t="str" cm="1">
        <f t="array" ref="I461">_xll.SNL.Clients.Office.Excel.Functions.SPG($A461, "SP_ROA", I$3)</f>
        <v>#INVALID COMPANY ID</v>
      </c>
      <c r="J461" s="9" t="str" cm="1">
        <f t="array" ref="J461">_xll.SNL.Clients.Office.Excel.Functions.SPG($A461, "SP_ROA", J$3)</f>
        <v>#INVALID COMPANY ID</v>
      </c>
    </row>
    <row r="462" spans="2:10" x14ac:dyDescent="0.3">
      <c r="B462" s="9" t="str" cm="1">
        <f t="array" ref="B462">_xll.SNL.Clients.Office.Excel.Functions.SPG($A462, "SP_ROA", B$3)</f>
        <v>#INVALID COMPANY ID</v>
      </c>
      <c r="C462" s="9" t="str" cm="1">
        <f t="array" ref="C462">_xll.SNL.Clients.Office.Excel.Functions.SPG($A462, "SP_ROA", C$3)</f>
        <v>#INVALID COMPANY ID</v>
      </c>
      <c r="D462" s="9" t="str" cm="1">
        <f t="array" ref="D462">_xll.SNL.Clients.Office.Excel.Functions.SPG($A462, "SP_ROA", D$3)</f>
        <v>#INVALID COMPANY ID</v>
      </c>
      <c r="E462" s="9" t="str" cm="1">
        <f t="array" ref="E462">_xll.SNL.Clients.Office.Excel.Functions.SPG($A462, "SP_ROA", E$3)</f>
        <v>#INVALID COMPANY ID</v>
      </c>
      <c r="F462" s="9" t="str" cm="1">
        <f t="array" ref="F462">_xll.SNL.Clients.Office.Excel.Functions.SPG($A462, "SP_ROA", F$3)</f>
        <v>#INVALID COMPANY ID</v>
      </c>
      <c r="G462" s="9" t="str" cm="1">
        <f t="array" ref="G462">_xll.SNL.Clients.Office.Excel.Functions.SPG($A462, "SP_ROA", G$3)</f>
        <v>#INVALID COMPANY ID</v>
      </c>
      <c r="H462" s="9" t="str" cm="1">
        <f t="array" ref="H462">_xll.SNL.Clients.Office.Excel.Functions.SPG($A462, "SP_ROA", H$3)</f>
        <v>#INVALID COMPANY ID</v>
      </c>
      <c r="I462" s="9" t="str" cm="1">
        <f t="array" ref="I462">_xll.SNL.Clients.Office.Excel.Functions.SPG($A462, "SP_ROA", I$3)</f>
        <v>#INVALID COMPANY ID</v>
      </c>
      <c r="J462" s="9" t="str" cm="1">
        <f t="array" ref="J462">_xll.SNL.Clients.Office.Excel.Functions.SPG($A462, "SP_ROA", J$3)</f>
        <v>#INVALID COMPANY ID</v>
      </c>
    </row>
    <row r="463" spans="2:10" x14ac:dyDescent="0.3">
      <c r="B463" s="9" t="str" cm="1">
        <f t="array" ref="B463">_xll.SNL.Clients.Office.Excel.Functions.SPG($A463, "SP_ROA", B$3)</f>
        <v>#INVALID COMPANY ID</v>
      </c>
      <c r="C463" s="9" t="str" cm="1">
        <f t="array" ref="C463">_xll.SNL.Clients.Office.Excel.Functions.SPG($A463, "SP_ROA", C$3)</f>
        <v>#INVALID COMPANY ID</v>
      </c>
      <c r="D463" s="9" t="str" cm="1">
        <f t="array" ref="D463">_xll.SNL.Clients.Office.Excel.Functions.SPG($A463, "SP_ROA", D$3)</f>
        <v>#INVALID COMPANY ID</v>
      </c>
      <c r="E463" s="9" t="str" cm="1">
        <f t="array" ref="E463">_xll.SNL.Clients.Office.Excel.Functions.SPG($A463, "SP_ROA", E$3)</f>
        <v>#INVALID COMPANY ID</v>
      </c>
      <c r="F463" s="9" t="str" cm="1">
        <f t="array" ref="F463">_xll.SNL.Clients.Office.Excel.Functions.SPG($A463, "SP_ROA", F$3)</f>
        <v>#INVALID COMPANY ID</v>
      </c>
      <c r="G463" s="9" t="str" cm="1">
        <f t="array" ref="G463">_xll.SNL.Clients.Office.Excel.Functions.SPG($A463, "SP_ROA", G$3)</f>
        <v>#INVALID COMPANY ID</v>
      </c>
      <c r="H463" s="9" t="str" cm="1">
        <f t="array" ref="H463">_xll.SNL.Clients.Office.Excel.Functions.SPG($A463, "SP_ROA", H$3)</f>
        <v>#INVALID COMPANY ID</v>
      </c>
      <c r="I463" s="9" t="str" cm="1">
        <f t="array" ref="I463">_xll.SNL.Clients.Office.Excel.Functions.SPG($A463, "SP_ROA", I$3)</f>
        <v>#INVALID COMPANY ID</v>
      </c>
      <c r="J463" s="9" t="str" cm="1">
        <f t="array" ref="J463">_xll.SNL.Clients.Office.Excel.Functions.SPG($A463, "SP_ROA", J$3)</f>
        <v>#INVALID COMPANY ID</v>
      </c>
    </row>
    <row r="464" spans="2:10" x14ac:dyDescent="0.3">
      <c r="B464" s="9" t="str" cm="1">
        <f t="array" ref="B464">_xll.SNL.Clients.Office.Excel.Functions.SPG($A464, "SP_ROA", B$3)</f>
        <v>#INVALID COMPANY ID</v>
      </c>
      <c r="C464" s="9" t="str" cm="1">
        <f t="array" ref="C464">_xll.SNL.Clients.Office.Excel.Functions.SPG($A464, "SP_ROA", C$3)</f>
        <v>#INVALID COMPANY ID</v>
      </c>
      <c r="D464" s="9" t="str" cm="1">
        <f t="array" ref="D464">_xll.SNL.Clients.Office.Excel.Functions.SPG($A464, "SP_ROA", D$3)</f>
        <v>#INVALID COMPANY ID</v>
      </c>
      <c r="E464" s="9" t="str" cm="1">
        <f t="array" ref="E464">_xll.SNL.Clients.Office.Excel.Functions.SPG($A464, "SP_ROA", E$3)</f>
        <v>#INVALID COMPANY ID</v>
      </c>
      <c r="F464" s="9" t="str" cm="1">
        <f t="array" ref="F464">_xll.SNL.Clients.Office.Excel.Functions.SPG($A464, "SP_ROA", F$3)</f>
        <v>#INVALID COMPANY ID</v>
      </c>
      <c r="G464" s="9" t="str" cm="1">
        <f t="array" ref="G464">_xll.SNL.Clients.Office.Excel.Functions.SPG($A464, "SP_ROA", G$3)</f>
        <v>#INVALID COMPANY ID</v>
      </c>
      <c r="H464" s="9" t="str" cm="1">
        <f t="array" ref="H464">_xll.SNL.Clients.Office.Excel.Functions.SPG($A464, "SP_ROA", H$3)</f>
        <v>#INVALID COMPANY ID</v>
      </c>
      <c r="I464" s="9" t="str" cm="1">
        <f t="array" ref="I464">_xll.SNL.Clients.Office.Excel.Functions.SPG($A464, "SP_ROA", I$3)</f>
        <v>#INVALID COMPANY ID</v>
      </c>
      <c r="J464" s="9" t="str" cm="1">
        <f t="array" ref="J464">_xll.SNL.Clients.Office.Excel.Functions.SPG($A464, "SP_ROA", J$3)</f>
        <v>#INVALID COMPANY ID</v>
      </c>
    </row>
    <row r="465" spans="2:10" x14ac:dyDescent="0.3">
      <c r="B465" s="9" t="str" cm="1">
        <f t="array" ref="B465">_xll.SNL.Clients.Office.Excel.Functions.SPG($A465, "SP_ROA", B$3)</f>
        <v>#INVALID COMPANY ID</v>
      </c>
      <c r="C465" s="9" t="str" cm="1">
        <f t="array" ref="C465">_xll.SNL.Clients.Office.Excel.Functions.SPG($A465, "SP_ROA", C$3)</f>
        <v>#INVALID COMPANY ID</v>
      </c>
      <c r="D465" s="9" t="str" cm="1">
        <f t="array" ref="D465">_xll.SNL.Clients.Office.Excel.Functions.SPG($A465, "SP_ROA", D$3)</f>
        <v>#INVALID COMPANY ID</v>
      </c>
      <c r="E465" s="9" t="str" cm="1">
        <f t="array" ref="E465">_xll.SNL.Clients.Office.Excel.Functions.SPG($A465, "SP_ROA", E$3)</f>
        <v>#INVALID COMPANY ID</v>
      </c>
      <c r="F465" s="9" t="str" cm="1">
        <f t="array" ref="F465">_xll.SNL.Clients.Office.Excel.Functions.SPG($A465, "SP_ROA", F$3)</f>
        <v>#INVALID COMPANY ID</v>
      </c>
      <c r="G465" s="9" t="str" cm="1">
        <f t="array" ref="G465">_xll.SNL.Clients.Office.Excel.Functions.SPG($A465, "SP_ROA", G$3)</f>
        <v>#INVALID COMPANY ID</v>
      </c>
      <c r="H465" s="9" t="str" cm="1">
        <f t="array" ref="H465">_xll.SNL.Clients.Office.Excel.Functions.SPG($A465, "SP_ROA", H$3)</f>
        <v>#INVALID COMPANY ID</v>
      </c>
      <c r="I465" s="9" t="str" cm="1">
        <f t="array" ref="I465">_xll.SNL.Clients.Office.Excel.Functions.SPG($A465, "SP_ROA", I$3)</f>
        <v>#INVALID COMPANY ID</v>
      </c>
      <c r="J465" s="9" t="str" cm="1">
        <f t="array" ref="J465">_xll.SNL.Clients.Office.Excel.Functions.SPG($A465, "SP_ROA", J$3)</f>
        <v>#INVALID COMPANY ID</v>
      </c>
    </row>
    <row r="466" spans="2:10" x14ac:dyDescent="0.3">
      <c r="B466" s="9" t="str" cm="1">
        <f t="array" ref="B466">_xll.SNL.Clients.Office.Excel.Functions.SPG($A466, "SP_ROA", B$3)</f>
        <v>#INVALID COMPANY ID</v>
      </c>
      <c r="C466" s="9" t="str" cm="1">
        <f t="array" ref="C466">_xll.SNL.Clients.Office.Excel.Functions.SPG($A466, "SP_ROA", C$3)</f>
        <v>#INVALID COMPANY ID</v>
      </c>
      <c r="D466" s="9" t="str" cm="1">
        <f t="array" ref="D466">_xll.SNL.Clients.Office.Excel.Functions.SPG($A466, "SP_ROA", D$3)</f>
        <v>#INVALID COMPANY ID</v>
      </c>
      <c r="E466" s="9" t="str" cm="1">
        <f t="array" ref="E466">_xll.SNL.Clients.Office.Excel.Functions.SPG($A466, "SP_ROA", E$3)</f>
        <v>#INVALID COMPANY ID</v>
      </c>
      <c r="F466" s="9" t="str" cm="1">
        <f t="array" ref="F466">_xll.SNL.Clients.Office.Excel.Functions.SPG($A466, "SP_ROA", F$3)</f>
        <v>#INVALID COMPANY ID</v>
      </c>
      <c r="G466" s="9" t="str" cm="1">
        <f t="array" ref="G466">_xll.SNL.Clients.Office.Excel.Functions.SPG($A466, "SP_ROA", G$3)</f>
        <v>#INVALID COMPANY ID</v>
      </c>
      <c r="H466" s="9" t="str" cm="1">
        <f t="array" ref="H466">_xll.SNL.Clients.Office.Excel.Functions.SPG($A466, "SP_ROA", H$3)</f>
        <v>#INVALID COMPANY ID</v>
      </c>
      <c r="I466" s="9" t="str" cm="1">
        <f t="array" ref="I466">_xll.SNL.Clients.Office.Excel.Functions.SPG($A466, "SP_ROA", I$3)</f>
        <v>#INVALID COMPANY ID</v>
      </c>
      <c r="J466" s="9" t="str" cm="1">
        <f t="array" ref="J466">_xll.SNL.Clients.Office.Excel.Functions.SPG($A466, "SP_ROA", J$3)</f>
        <v>#INVALID COMPANY ID</v>
      </c>
    </row>
    <row r="467" spans="2:10" x14ac:dyDescent="0.3">
      <c r="B467" s="9" t="str" cm="1">
        <f t="array" ref="B467">_xll.SNL.Clients.Office.Excel.Functions.SPG($A467, "SP_ROA", B$3)</f>
        <v>#INVALID COMPANY ID</v>
      </c>
      <c r="C467" s="9" t="str" cm="1">
        <f t="array" ref="C467">_xll.SNL.Clients.Office.Excel.Functions.SPG($A467, "SP_ROA", C$3)</f>
        <v>#INVALID COMPANY ID</v>
      </c>
      <c r="D467" s="9" t="str" cm="1">
        <f t="array" ref="D467">_xll.SNL.Clients.Office.Excel.Functions.SPG($A467, "SP_ROA", D$3)</f>
        <v>#INVALID COMPANY ID</v>
      </c>
      <c r="E467" s="9" t="str" cm="1">
        <f t="array" ref="E467">_xll.SNL.Clients.Office.Excel.Functions.SPG($A467, "SP_ROA", E$3)</f>
        <v>#INVALID COMPANY ID</v>
      </c>
      <c r="F467" s="9" t="str" cm="1">
        <f t="array" ref="F467">_xll.SNL.Clients.Office.Excel.Functions.SPG($A467, "SP_ROA", F$3)</f>
        <v>#INVALID COMPANY ID</v>
      </c>
      <c r="G467" s="9" t="str" cm="1">
        <f t="array" ref="G467">_xll.SNL.Clients.Office.Excel.Functions.SPG($A467, "SP_ROA", G$3)</f>
        <v>#INVALID COMPANY ID</v>
      </c>
      <c r="H467" s="9" t="str" cm="1">
        <f t="array" ref="H467">_xll.SNL.Clients.Office.Excel.Functions.SPG($A467, "SP_ROA", H$3)</f>
        <v>#INVALID COMPANY ID</v>
      </c>
      <c r="I467" s="9" t="str" cm="1">
        <f t="array" ref="I467">_xll.SNL.Clients.Office.Excel.Functions.SPG($A467, "SP_ROA", I$3)</f>
        <v>#INVALID COMPANY ID</v>
      </c>
      <c r="J467" s="9" t="str" cm="1">
        <f t="array" ref="J467">_xll.SNL.Clients.Office.Excel.Functions.SPG($A467, "SP_ROA", J$3)</f>
        <v>#INVALID COMPANY ID</v>
      </c>
    </row>
    <row r="468" spans="2:10" x14ac:dyDescent="0.3">
      <c r="B468" s="9" t="str" cm="1">
        <f t="array" ref="B468">_xll.SNL.Clients.Office.Excel.Functions.SPG($A468, "SP_ROA", B$3)</f>
        <v>#INVALID COMPANY ID</v>
      </c>
      <c r="C468" s="9" t="str" cm="1">
        <f t="array" ref="C468">_xll.SNL.Clients.Office.Excel.Functions.SPG($A468, "SP_ROA", C$3)</f>
        <v>#INVALID COMPANY ID</v>
      </c>
      <c r="D468" s="9" t="str" cm="1">
        <f t="array" ref="D468">_xll.SNL.Clients.Office.Excel.Functions.SPG($A468, "SP_ROA", D$3)</f>
        <v>#INVALID COMPANY ID</v>
      </c>
      <c r="E468" s="9" t="str" cm="1">
        <f t="array" ref="E468">_xll.SNL.Clients.Office.Excel.Functions.SPG($A468, "SP_ROA", E$3)</f>
        <v>#INVALID COMPANY ID</v>
      </c>
      <c r="F468" s="9" t="str" cm="1">
        <f t="array" ref="F468">_xll.SNL.Clients.Office.Excel.Functions.SPG($A468, "SP_ROA", F$3)</f>
        <v>#INVALID COMPANY ID</v>
      </c>
      <c r="G468" s="9" t="str" cm="1">
        <f t="array" ref="G468">_xll.SNL.Clients.Office.Excel.Functions.SPG($A468, "SP_ROA", G$3)</f>
        <v>#INVALID COMPANY ID</v>
      </c>
      <c r="H468" s="9" t="str" cm="1">
        <f t="array" ref="H468">_xll.SNL.Clients.Office.Excel.Functions.SPG($A468, "SP_ROA", H$3)</f>
        <v>#INVALID COMPANY ID</v>
      </c>
      <c r="I468" s="9" t="str" cm="1">
        <f t="array" ref="I468">_xll.SNL.Clients.Office.Excel.Functions.SPG($A468, "SP_ROA", I$3)</f>
        <v>#INVALID COMPANY ID</v>
      </c>
      <c r="J468" s="9" t="str" cm="1">
        <f t="array" ref="J468">_xll.SNL.Clients.Office.Excel.Functions.SPG($A468, "SP_ROA", J$3)</f>
        <v>#INVALID COMPANY ID</v>
      </c>
    </row>
    <row r="469" spans="2:10" x14ac:dyDescent="0.3">
      <c r="B469" s="9" t="str" cm="1">
        <f t="array" ref="B469">_xll.SNL.Clients.Office.Excel.Functions.SPG($A469, "SP_ROA", B$3)</f>
        <v>#INVALID COMPANY ID</v>
      </c>
      <c r="C469" s="9" t="str" cm="1">
        <f t="array" ref="C469">_xll.SNL.Clients.Office.Excel.Functions.SPG($A469, "SP_ROA", C$3)</f>
        <v>#INVALID COMPANY ID</v>
      </c>
      <c r="D469" s="9" t="str" cm="1">
        <f t="array" ref="D469">_xll.SNL.Clients.Office.Excel.Functions.SPG($A469, "SP_ROA", D$3)</f>
        <v>#INVALID COMPANY ID</v>
      </c>
      <c r="E469" s="9" t="str" cm="1">
        <f t="array" ref="E469">_xll.SNL.Clients.Office.Excel.Functions.SPG($A469, "SP_ROA", E$3)</f>
        <v>#INVALID COMPANY ID</v>
      </c>
      <c r="F469" s="9" t="str" cm="1">
        <f t="array" ref="F469">_xll.SNL.Clients.Office.Excel.Functions.SPG($A469, "SP_ROA", F$3)</f>
        <v>#INVALID COMPANY ID</v>
      </c>
      <c r="G469" s="9" t="str" cm="1">
        <f t="array" ref="G469">_xll.SNL.Clients.Office.Excel.Functions.SPG($A469, "SP_ROA", G$3)</f>
        <v>#INVALID COMPANY ID</v>
      </c>
      <c r="H469" s="9" t="str" cm="1">
        <f t="array" ref="H469">_xll.SNL.Clients.Office.Excel.Functions.SPG($A469, "SP_ROA", H$3)</f>
        <v>#INVALID COMPANY ID</v>
      </c>
      <c r="I469" s="9" t="str" cm="1">
        <f t="array" ref="I469">_xll.SNL.Clients.Office.Excel.Functions.SPG($A469, "SP_ROA", I$3)</f>
        <v>#INVALID COMPANY ID</v>
      </c>
      <c r="J469" s="9" t="str" cm="1">
        <f t="array" ref="J469">_xll.SNL.Clients.Office.Excel.Functions.SPG($A469, "SP_ROA", J$3)</f>
        <v>#INVALID COMPANY ID</v>
      </c>
    </row>
    <row r="470" spans="2:10" x14ac:dyDescent="0.3">
      <c r="B470" s="9" t="str" cm="1">
        <f t="array" ref="B470">_xll.SNL.Clients.Office.Excel.Functions.SPG($A470, "SP_ROA", B$3)</f>
        <v>#INVALID COMPANY ID</v>
      </c>
      <c r="C470" s="9" t="str" cm="1">
        <f t="array" ref="C470">_xll.SNL.Clients.Office.Excel.Functions.SPG($A470, "SP_ROA", C$3)</f>
        <v>#INVALID COMPANY ID</v>
      </c>
      <c r="D470" s="9" t="str" cm="1">
        <f t="array" ref="D470">_xll.SNL.Clients.Office.Excel.Functions.SPG($A470, "SP_ROA", D$3)</f>
        <v>#INVALID COMPANY ID</v>
      </c>
      <c r="E470" s="9" t="str" cm="1">
        <f t="array" ref="E470">_xll.SNL.Clients.Office.Excel.Functions.SPG($A470, "SP_ROA", E$3)</f>
        <v>#INVALID COMPANY ID</v>
      </c>
      <c r="F470" s="9" t="str" cm="1">
        <f t="array" ref="F470">_xll.SNL.Clients.Office.Excel.Functions.SPG($A470, "SP_ROA", F$3)</f>
        <v>#INVALID COMPANY ID</v>
      </c>
      <c r="G470" s="9" t="str" cm="1">
        <f t="array" ref="G470">_xll.SNL.Clients.Office.Excel.Functions.SPG($A470, "SP_ROA", G$3)</f>
        <v>#INVALID COMPANY ID</v>
      </c>
      <c r="H470" s="9" t="str" cm="1">
        <f t="array" ref="H470">_xll.SNL.Clients.Office.Excel.Functions.SPG($A470, "SP_ROA", H$3)</f>
        <v>#INVALID COMPANY ID</v>
      </c>
      <c r="I470" s="9" t="str" cm="1">
        <f t="array" ref="I470">_xll.SNL.Clients.Office.Excel.Functions.SPG($A470, "SP_ROA", I$3)</f>
        <v>#INVALID COMPANY ID</v>
      </c>
      <c r="J470" s="9" t="str" cm="1">
        <f t="array" ref="J470">_xll.SNL.Clients.Office.Excel.Functions.SPG($A470, "SP_ROA", J$3)</f>
        <v>#INVALID COMPANY ID</v>
      </c>
    </row>
    <row r="471" spans="2:10" x14ac:dyDescent="0.3">
      <c r="B471" s="9" t="str" cm="1">
        <f t="array" ref="B471">_xll.SNL.Clients.Office.Excel.Functions.SPG($A471, "SP_ROA", B$3)</f>
        <v>#INVALID COMPANY ID</v>
      </c>
      <c r="C471" s="9" t="str" cm="1">
        <f t="array" ref="C471">_xll.SNL.Clients.Office.Excel.Functions.SPG($A471, "SP_ROA", C$3)</f>
        <v>#INVALID COMPANY ID</v>
      </c>
      <c r="D471" s="9" t="str" cm="1">
        <f t="array" ref="D471">_xll.SNL.Clients.Office.Excel.Functions.SPG($A471, "SP_ROA", D$3)</f>
        <v>#INVALID COMPANY ID</v>
      </c>
      <c r="E471" s="9" t="str" cm="1">
        <f t="array" ref="E471">_xll.SNL.Clients.Office.Excel.Functions.SPG($A471, "SP_ROA", E$3)</f>
        <v>#INVALID COMPANY ID</v>
      </c>
      <c r="F471" s="9" t="str" cm="1">
        <f t="array" ref="F471">_xll.SNL.Clients.Office.Excel.Functions.SPG($A471, "SP_ROA", F$3)</f>
        <v>#INVALID COMPANY ID</v>
      </c>
      <c r="G471" s="9" t="str" cm="1">
        <f t="array" ref="G471">_xll.SNL.Clients.Office.Excel.Functions.SPG($A471, "SP_ROA", G$3)</f>
        <v>#INVALID COMPANY ID</v>
      </c>
      <c r="H471" s="9" t="str" cm="1">
        <f t="array" ref="H471">_xll.SNL.Clients.Office.Excel.Functions.SPG($A471, "SP_ROA", H$3)</f>
        <v>#INVALID COMPANY ID</v>
      </c>
      <c r="I471" s="9" t="str" cm="1">
        <f t="array" ref="I471">_xll.SNL.Clients.Office.Excel.Functions.SPG($A471, "SP_ROA", I$3)</f>
        <v>#INVALID COMPANY ID</v>
      </c>
      <c r="J471" s="9" t="str" cm="1">
        <f t="array" ref="J471">_xll.SNL.Clients.Office.Excel.Functions.SPG($A471, "SP_ROA", J$3)</f>
        <v>#INVALID COMPANY ID</v>
      </c>
    </row>
    <row r="472" spans="2:10" x14ac:dyDescent="0.3">
      <c r="B472" s="9" t="str" cm="1">
        <f t="array" ref="B472">_xll.SNL.Clients.Office.Excel.Functions.SPG($A472, "SP_ROA", B$3)</f>
        <v>#INVALID COMPANY ID</v>
      </c>
      <c r="C472" s="9" t="str" cm="1">
        <f t="array" ref="C472">_xll.SNL.Clients.Office.Excel.Functions.SPG($A472, "SP_ROA", C$3)</f>
        <v>#INVALID COMPANY ID</v>
      </c>
      <c r="D472" s="9" t="str" cm="1">
        <f t="array" ref="D472">_xll.SNL.Clients.Office.Excel.Functions.SPG($A472, "SP_ROA", D$3)</f>
        <v>#INVALID COMPANY ID</v>
      </c>
      <c r="E472" s="9" t="str" cm="1">
        <f t="array" ref="E472">_xll.SNL.Clients.Office.Excel.Functions.SPG($A472, "SP_ROA", E$3)</f>
        <v>#INVALID COMPANY ID</v>
      </c>
      <c r="F472" s="9" t="str" cm="1">
        <f t="array" ref="F472">_xll.SNL.Clients.Office.Excel.Functions.SPG($A472, "SP_ROA", F$3)</f>
        <v>#INVALID COMPANY ID</v>
      </c>
      <c r="G472" s="9" t="str" cm="1">
        <f t="array" ref="G472">_xll.SNL.Clients.Office.Excel.Functions.SPG($A472, "SP_ROA", G$3)</f>
        <v>#INVALID COMPANY ID</v>
      </c>
      <c r="H472" s="9" t="str" cm="1">
        <f t="array" ref="H472">_xll.SNL.Clients.Office.Excel.Functions.SPG($A472, "SP_ROA", H$3)</f>
        <v>#INVALID COMPANY ID</v>
      </c>
      <c r="I472" s="9" t="str" cm="1">
        <f t="array" ref="I472">_xll.SNL.Clients.Office.Excel.Functions.SPG($A472, "SP_ROA", I$3)</f>
        <v>#INVALID COMPANY ID</v>
      </c>
      <c r="J472" s="9" t="str" cm="1">
        <f t="array" ref="J472">_xll.SNL.Clients.Office.Excel.Functions.SPG($A472, "SP_ROA", J$3)</f>
        <v>#INVALID COMPANY ID</v>
      </c>
    </row>
    <row r="473" spans="2:10" x14ac:dyDescent="0.3">
      <c r="B473" s="9" t="str" cm="1">
        <f t="array" ref="B473">_xll.SNL.Clients.Office.Excel.Functions.SPG($A473, "SP_ROA", B$3)</f>
        <v>#INVALID COMPANY ID</v>
      </c>
      <c r="C473" s="9" t="str" cm="1">
        <f t="array" ref="C473">_xll.SNL.Clients.Office.Excel.Functions.SPG($A473, "SP_ROA", C$3)</f>
        <v>#INVALID COMPANY ID</v>
      </c>
      <c r="D473" s="9" t="str" cm="1">
        <f t="array" ref="D473">_xll.SNL.Clients.Office.Excel.Functions.SPG($A473, "SP_ROA", D$3)</f>
        <v>#INVALID COMPANY ID</v>
      </c>
      <c r="E473" s="9" t="str" cm="1">
        <f t="array" ref="E473">_xll.SNL.Clients.Office.Excel.Functions.SPG($A473, "SP_ROA", E$3)</f>
        <v>#INVALID COMPANY ID</v>
      </c>
      <c r="F473" s="9" t="str" cm="1">
        <f t="array" ref="F473">_xll.SNL.Clients.Office.Excel.Functions.SPG($A473, "SP_ROA", F$3)</f>
        <v>#INVALID COMPANY ID</v>
      </c>
      <c r="G473" s="9" t="str" cm="1">
        <f t="array" ref="G473">_xll.SNL.Clients.Office.Excel.Functions.SPG($A473, "SP_ROA", G$3)</f>
        <v>#INVALID COMPANY ID</v>
      </c>
      <c r="H473" s="9" t="str" cm="1">
        <f t="array" ref="H473">_xll.SNL.Clients.Office.Excel.Functions.SPG($A473, "SP_ROA", H$3)</f>
        <v>#INVALID COMPANY ID</v>
      </c>
      <c r="I473" s="9" t="str" cm="1">
        <f t="array" ref="I473">_xll.SNL.Clients.Office.Excel.Functions.SPG($A473, "SP_ROA", I$3)</f>
        <v>#INVALID COMPANY ID</v>
      </c>
      <c r="J473" s="9" t="str" cm="1">
        <f t="array" ref="J473">_xll.SNL.Clients.Office.Excel.Functions.SPG($A473, "SP_ROA", J$3)</f>
        <v>#INVALID COMPANY ID</v>
      </c>
    </row>
    <row r="474" spans="2:10" x14ac:dyDescent="0.3">
      <c r="B474" s="9" t="str" cm="1">
        <f t="array" ref="B474">_xll.SNL.Clients.Office.Excel.Functions.SPG($A474, "SP_ROA", B$3)</f>
        <v>#INVALID COMPANY ID</v>
      </c>
      <c r="C474" s="9" t="str" cm="1">
        <f t="array" ref="C474">_xll.SNL.Clients.Office.Excel.Functions.SPG($A474, "SP_ROA", C$3)</f>
        <v>#INVALID COMPANY ID</v>
      </c>
      <c r="D474" s="9" t="str" cm="1">
        <f t="array" ref="D474">_xll.SNL.Clients.Office.Excel.Functions.SPG($A474, "SP_ROA", D$3)</f>
        <v>#INVALID COMPANY ID</v>
      </c>
      <c r="E474" s="9" t="str" cm="1">
        <f t="array" ref="E474">_xll.SNL.Clients.Office.Excel.Functions.SPG($A474, "SP_ROA", E$3)</f>
        <v>#INVALID COMPANY ID</v>
      </c>
      <c r="F474" s="9" t="str" cm="1">
        <f t="array" ref="F474">_xll.SNL.Clients.Office.Excel.Functions.SPG($A474, "SP_ROA", F$3)</f>
        <v>#INVALID COMPANY ID</v>
      </c>
      <c r="G474" s="9" t="str" cm="1">
        <f t="array" ref="G474">_xll.SNL.Clients.Office.Excel.Functions.SPG($A474, "SP_ROA", G$3)</f>
        <v>#INVALID COMPANY ID</v>
      </c>
      <c r="H474" s="9" t="str" cm="1">
        <f t="array" ref="H474">_xll.SNL.Clients.Office.Excel.Functions.SPG($A474, "SP_ROA", H$3)</f>
        <v>#INVALID COMPANY ID</v>
      </c>
      <c r="I474" s="9" t="str" cm="1">
        <f t="array" ref="I474">_xll.SNL.Clients.Office.Excel.Functions.SPG($A474, "SP_ROA", I$3)</f>
        <v>#INVALID COMPANY ID</v>
      </c>
      <c r="J474" s="9" t="str" cm="1">
        <f t="array" ref="J474">_xll.SNL.Clients.Office.Excel.Functions.SPG($A474, "SP_ROA", J$3)</f>
        <v>#INVALID COMPANY ID</v>
      </c>
    </row>
    <row r="475" spans="2:10" x14ac:dyDescent="0.3">
      <c r="B475" s="9" t="str" cm="1">
        <f t="array" ref="B475">_xll.SNL.Clients.Office.Excel.Functions.SPG($A475, "SP_ROA", B$3)</f>
        <v>#INVALID COMPANY ID</v>
      </c>
      <c r="C475" s="9" t="str" cm="1">
        <f t="array" ref="C475">_xll.SNL.Clients.Office.Excel.Functions.SPG($A475, "SP_ROA", C$3)</f>
        <v>#INVALID COMPANY ID</v>
      </c>
      <c r="D475" s="9" t="str" cm="1">
        <f t="array" ref="D475">_xll.SNL.Clients.Office.Excel.Functions.SPG($A475, "SP_ROA", D$3)</f>
        <v>#INVALID COMPANY ID</v>
      </c>
      <c r="E475" s="9" t="str" cm="1">
        <f t="array" ref="E475">_xll.SNL.Clients.Office.Excel.Functions.SPG($A475, "SP_ROA", E$3)</f>
        <v>#INVALID COMPANY ID</v>
      </c>
      <c r="F475" s="9" t="str" cm="1">
        <f t="array" ref="F475">_xll.SNL.Clients.Office.Excel.Functions.SPG($A475, "SP_ROA", F$3)</f>
        <v>#INVALID COMPANY ID</v>
      </c>
      <c r="G475" s="9" t="str" cm="1">
        <f t="array" ref="G475">_xll.SNL.Clients.Office.Excel.Functions.SPG($A475, "SP_ROA", G$3)</f>
        <v>#INVALID COMPANY ID</v>
      </c>
      <c r="H475" s="9" t="str" cm="1">
        <f t="array" ref="H475">_xll.SNL.Clients.Office.Excel.Functions.SPG($A475, "SP_ROA", H$3)</f>
        <v>#INVALID COMPANY ID</v>
      </c>
      <c r="I475" s="9" t="str" cm="1">
        <f t="array" ref="I475">_xll.SNL.Clients.Office.Excel.Functions.SPG($A475, "SP_ROA", I$3)</f>
        <v>#INVALID COMPANY ID</v>
      </c>
      <c r="J475" s="9" t="str" cm="1">
        <f t="array" ref="J475">_xll.SNL.Clients.Office.Excel.Functions.SPG($A475, "SP_ROA", J$3)</f>
        <v>#INVALID COMPANY ID</v>
      </c>
    </row>
    <row r="476" spans="2:10" x14ac:dyDescent="0.3">
      <c r="B476" s="9" t="str" cm="1">
        <f t="array" ref="B476">_xll.SNL.Clients.Office.Excel.Functions.SPG($A476, "SP_ROA", B$3)</f>
        <v>#INVALID COMPANY ID</v>
      </c>
      <c r="C476" s="9" t="str" cm="1">
        <f t="array" ref="C476">_xll.SNL.Clients.Office.Excel.Functions.SPG($A476, "SP_ROA", C$3)</f>
        <v>#INVALID COMPANY ID</v>
      </c>
      <c r="D476" s="9" t="str" cm="1">
        <f t="array" ref="D476">_xll.SNL.Clients.Office.Excel.Functions.SPG($A476, "SP_ROA", D$3)</f>
        <v>#INVALID COMPANY ID</v>
      </c>
      <c r="E476" s="9" t="str" cm="1">
        <f t="array" ref="E476">_xll.SNL.Clients.Office.Excel.Functions.SPG($A476, "SP_ROA", E$3)</f>
        <v>#INVALID COMPANY ID</v>
      </c>
      <c r="F476" s="9" t="str" cm="1">
        <f t="array" ref="F476">_xll.SNL.Clients.Office.Excel.Functions.SPG($A476, "SP_ROA", F$3)</f>
        <v>#INVALID COMPANY ID</v>
      </c>
      <c r="G476" s="9" t="str" cm="1">
        <f t="array" ref="G476">_xll.SNL.Clients.Office.Excel.Functions.SPG($A476, "SP_ROA", G$3)</f>
        <v>#INVALID COMPANY ID</v>
      </c>
      <c r="H476" s="9" t="str" cm="1">
        <f t="array" ref="H476">_xll.SNL.Clients.Office.Excel.Functions.SPG($A476, "SP_ROA", H$3)</f>
        <v>#INVALID COMPANY ID</v>
      </c>
      <c r="I476" s="9" t="str" cm="1">
        <f t="array" ref="I476">_xll.SNL.Clients.Office.Excel.Functions.SPG($A476, "SP_ROA", I$3)</f>
        <v>#INVALID COMPANY ID</v>
      </c>
      <c r="J476" s="9" t="str" cm="1">
        <f t="array" ref="J476">_xll.SNL.Clients.Office.Excel.Functions.SPG($A476, "SP_ROA", J$3)</f>
        <v>#INVALID COMPANY ID</v>
      </c>
    </row>
    <row r="477" spans="2:10" x14ac:dyDescent="0.3">
      <c r="B477" s="9" t="str" cm="1">
        <f t="array" ref="B477">_xll.SNL.Clients.Office.Excel.Functions.SPG($A477, "SP_ROA", B$3)</f>
        <v>#INVALID COMPANY ID</v>
      </c>
      <c r="C477" s="9" t="str" cm="1">
        <f t="array" ref="C477">_xll.SNL.Clients.Office.Excel.Functions.SPG($A477, "SP_ROA", C$3)</f>
        <v>#INVALID COMPANY ID</v>
      </c>
      <c r="D477" s="9" t="str" cm="1">
        <f t="array" ref="D477">_xll.SNL.Clients.Office.Excel.Functions.SPG($A477, "SP_ROA", D$3)</f>
        <v>#INVALID COMPANY ID</v>
      </c>
      <c r="E477" s="9" t="str" cm="1">
        <f t="array" ref="E477">_xll.SNL.Clients.Office.Excel.Functions.SPG($A477, "SP_ROA", E$3)</f>
        <v>#INVALID COMPANY ID</v>
      </c>
      <c r="F477" s="9" t="str" cm="1">
        <f t="array" ref="F477">_xll.SNL.Clients.Office.Excel.Functions.SPG($A477, "SP_ROA", F$3)</f>
        <v>#INVALID COMPANY ID</v>
      </c>
      <c r="G477" s="9" t="str" cm="1">
        <f t="array" ref="G477">_xll.SNL.Clients.Office.Excel.Functions.SPG($A477, "SP_ROA", G$3)</f>
        <v>#INVALID COMPANY ID</v>
      </c>
      <c r="H477" s="9" t="str" cm="1">
        <f t="array" ref="H477">_xll.SNL.Clients.Office.Excel.Functions.SPG($A477, "SP_ROA", H$3)</f>
        <v>#INVALID COMPANY ID</v>
      </c>
      <c r="I477" s="9" t="str" cm="1">
        <f t="array" ref="I477">_xll.SNL.Clients.Office.Excel.Functions.SPG($A477, "SP_ROA", I$3)</f>
        <v>#INVALID COMPANY ID</v>
      </c>
      <c r="J477" s="9" t="str" cm="1">
        <f t="array" ref="J477">_xll.SNL.Clients.Office.Excel.Functions.SPG($A477, "SP_ROA", J$3)</f>
        <v>#INVALID COMPANY ID</v>
      </c>
    </row>
    <row r="478" spans="2:10" x14ac:dyDescent="0.3">
      <c r="B478" s="9" t="str" cm="1">
        <f t="array" ref="B478">_xll.SNL.Clients.Office.Excel.Functions.SPG($A478, "SP_ROA", B$3)</f>
        <v>#INVALID COMPANY ID</v>
      </c>
      <c r="C478" s="9" t="str" cm="1">
        <f t="array" ref="C478">_xll.SNL.Clients.Office.Excel.Functions.SPG($A478, "SP_ROA", C$3)</f>
        <v>#INVALID COMPANY ID</v>
      </c>
      <c r="D478" s="9" t="str" cm="1">
        <f t="array" ref="D478">_xll.SNL.Clients.Office.Excel.Functions.SPG($A478, "SP_ROA", D$3)</f>
        <v>#INVALID COMPANY ID</v>
      </c>
      <c r="E478" s="9" t="str" cm="1">
        <f t="array" ref="E478">_xll.SNL.Clients.Office.Excel.Functions.SPG($A478, "SP_ROA", E$3)</f>
        <v>#INVALID COMPANY ID</v>
      </c>
      <c r="F478" s="9" t="str" cm="1">
        <f t="array" ref="F478">_xll.SNL.Clients.Office.Excel.Functions.SPG($A478, "SP_ROA", F$3)</f>
        <v>#INVALID COMPANY ID</v>
      </c>
      <c r="G478" s="9" t="str" cm="1">
        <f t="array" ref="G478">_xll.SNL.Clients.Office.Excel.Functions.SPG($A478, "SP_ROA", G$3)</f>
        <v>#INVALID COMPANY ID</v>
      </c>
      <c r="H478" s="9" t="str" cm="1">
        <f t="array" ref="H478">_xll.SNL.Clients.Office.Excel.Functions.SPG($A478, "SP_ROA", H$3)</f>
        <v>#INVALID COMPANY ID</v>
      </c>
      <c r="I478" s="9" t="str" cm="1">
        <f t="array" ref="I478">_xll.SNL.Clients.Office.Excel.Functions.SPG($A478, "SP_ROA", I$3)</f>
        <v>#INVALID COMPANY ID</v>
      </c>
      <c r="J478" s="9" t="str" cm="1">
        <f t="array" ref="J478">_xll.SNL.Clients.Office.Excel.Functions.SPG($A478, "SP_ROA", J$3)</f>
        <v>#INVALID COMPANY ID</v>
      </c>
    </row>
    <row r="479" spans="2:10" x14ac:dyDescent="0.3">
      <c r="B479" s="9" t="str" cm="1">
        <f t="array" ref="B479">_xll.SNL.Clients.Office.Excel.Functions.SPG($A479, "SP_ROA", B$3)</f>
        <v>#INVALID COMPANY ID</v>
      </c>
      <c r="C479" s="9" t="str" cm="1">
        <f t="array" ref="C479">_xll.SNL.Clients.Office.Excel.Functions.SPG($A479, "SP_ROA", C$3)</f>
        <v>#INVALID COMPANY ID</v>
      </c>
      <c r="D479" s="9" t="str" cm="1">
        <f t="array" ref="D479">_xll.SNL.Clients.Office.Excel.Functions.SPG($A479, "SP_ROA", D$3)</f>
        <v>#INVALID COMPANY ID</v>
      </c>
      <c r="E479" s="9" t="str" cm="1">
        <f t="array" ref="E479">_xll.SNL.Clients.Office.Excel.Functions.SPG($A479, "SP_ROA", E$3)</f>
        <v>#INVALID COMPANY ID</v>
      </c>
      <c r="F479" s="9" t="str" cm="1">
        <f t="array" ref="F479">_xll.SNL.Clients.Office.Excel.Functions.SPG($A479, "SP_ROA", F$3)</f>
        <v>#INVALID COMPANY ID</v>
      </c>
      <c r="G479" s="9" t="str" cm="1">
        <f t="array" ref="G479">_xll.SNL.Clients.Office.Excel.Functions.SPG($A479, "SP_ROA", G$3)</f>
        <v>#INVALID COMPANY ID</v>
      </c>
      <c r="H479" s="9" t="str" cm="1">
        <f t="array" ref="H479">_xll.SNL.Clients.Office.Excel.Functions.SPG($A479, "SP_ROA", H$3)</f>
        <v>#INVALID COMPANY ID</v>
      </c>
      <c r="I479" s="9" t="str" cm="1">
        <f t="array" ref="I479">_xll.SNL.Clients.Office.Excel.Functions.SPG($A479, "SP_ROA", I$3)</f>
        <v>#INVALID COMPANY ID</v>
      </c>
      <c r="J479" s="9" t="str" cm="1">
        <f t="array" ref="J479">_xll.SNL.Clients.Office.Excel.Functions.SPG($A479, "SP_ROA", J$3)</f>
        <v>#INVALID COMPANY ID</v>
      </c>
    </row>
    <row r="480" spans="2:10" x14ac:dyDescent="0.3">
      <c r="B480" s="9" t="str" cm="1">
        <f t="array" ref="B480">_xll.SNL.Clients.Office.Excel.Functions.SPG($A480, "SP_ROA", B$3)</f>
        <v>#INVALID COMPANY ID</v>
      </c>
      <c r="C480" s="9" t="str" cm="1">
        <f t="array" ref="C480">_xll.SNL.Clients.Office.Excel.Functions.SPG($A480, "SP_ROA", C$3)</f>
        <v>#INVALID COMPANY ID</v>
      </c>
      <c r="D480" s="9" t="str" cm="1">
        <f t="array" ref="D480">_xll.SNL.Clients.Office.Excel.Functions.SPG($A480, "SP_ROA", D$3)</f>
        <v>#INVALID COMPANY ID</v>
      </c>
      <c r="E480" s="9" t="str" cm="1">
        <f t="array" ref="E480">_xll.SNL.Clients.Office.Excel.Functions.SPG($A480, "SP_ROA", E$3)</f>
        <v>#INVALID COMPANY ID</v>
      </c>
      <c r="F480" s="9" t="str" cm="1">
        <f t="array" ref="F480">_xll.SNL.Clients.Office.Excel.Functions.SPG($A480, "SP_ROA", F$3)</f>
        <v>#INVALID COMPANY ID</v>
      </c>
      <c r="G480" s="9" t="str" cm="1">
        <f t="array" ref="G480">_xll.SNL.Clients.Office.Excel.Functions.SPG($A480, "SP_ROA", G$3)</f>
        <v>#INVALID COMPANY ID</v>
      </c>
      <c r="H480" s="9" t="str" cm="1">
        <f t="array" ref="H480">_xll.SNL.Clients.Office.Excel.Functions.SPG($A480, "SP_ROA", H$3)</f>
        <v>#INVALID COMPANY ID</v>
      </c>
      <c r="I480" s="9" t="str" cm="1">
        <f t="array" ref="I480">_xll.SNL.Clients.Office.Excel.Functions.SPG($A480, "SP_ROA", I$3)</f>
        <v>#INVALID COMPANY ID</v>
      </c>
      <c r="J480" s="9" t="str" cm="1">
        <f t="array" ref="J480">_xll.SNL.Clients.Office.Excel.Functions.SPG($A480, "SP_ROA", J$3)</f>
        <v>#INVALID COMPANY ID</v>
      </c>
    </row>
    <row r="481" spans="2:10" x14ac:dyDescent="0.3">
      <c r="B481" s="9" t="str" cm="1">
        <f t="array" ref="B481">_xll.SNL.Clients.Office.Excel.Functions.SPG($A481, "SP_ROA", B$3)</f>
        <v>#INVALID COMPANY ID</v>
      </c>
      <c r="C481" s="9" t="str" cm="1">
        <f t="array" ref="C481">_xll.SNL.Clients.Office.Excel.Functions.SPG($A481, "SP_ROA", C$3)</f>
        <v>#INVALID COMPANY ID</v>
      </c>
      <c r="D481" s="9" t="str" cm="1">
        <f t="array" ref="D481">_xll.SNL.Clients.Office.Excel.Functions.SPG($A481, "SP_ROA", D$3)</f>
        <v>#INVALID COMPANY ID</v>
      </c>
      <c r="E481" s="9" t="str" cm="1">
        <f t="array" ref="E481">_xll.SNL.Clients.Office.Excel.Functions.SPG($A481, "SP_ROA", E$3)</f>
        <v>#INVALID COMPANY ID</v>
      </c>
      <c r="F481" s="9" t="str" cm="1">
        <f t="array" ref="F481">_xll.SNL.Clients.Office.Excel.Functions.SPG($A481, "SP_ROA", F$3)</f>
        <v>#INVALID COMPANY ID</v>
      </c>
      <c r="G481" s="9" t="str" cm="1">
        <f t="array" ref="G481">_xll.SNL.Clients.Office.Excel.Functions.SPG($A481, "SP_ROA", G$3)</f>
        <v>#INVALID COMPANY ID</v>
      </c>
      <c r="H481" s="9" t="str" cm="1">
        <f t="array" ref="H481">_xll.SNL.Clients.Office.Excel.Functions.SPG($A481, "SP_ROA", H$3)</f>
        <v>#INVALID COMPANY ID</v>
      </c>
      <c r="I481" s="9" t="str" cm="1">
        <f t="array" ref="I481">_xll.SNL.Clients.Office.Excel.Functions.SPG($A481, "SP_ROA", I$3)</f>
        <v>#INVALID COMPANY ID</v>
      </c>
      <c r="J481" s="9" t="str" cm="1">
        <f t="array" ref="J481">_xll.SNL.Clients.Office.Excel.Functions.SPG($A481, "SP_ROA", J$3)</f>
        <v>#INVALID COMPANY ID</v>
      </c>
    </row>
    <row r="482" spans="2:10" x14ac:dyDescent="0.3">
      <c r="B482" s="9" t="str" cm="1">
        <f t="array" ref="B482">_xll.SNL.Clients.Office.Excel.Functions.SPG($A482, "SP_ROA", B$3)</f>
        <v>#INVALID COMPANY ID</v>
      </c>
      <c r="C482" s="9" t="str" cm="1">
        <f t="array" ref="C482">_xll.SNL.Clients.Office.Excel.Functions.SPG($A482, "SP_ROA", C$3)</f>
        <v>#INVALID COMPANY ID</v>
      </c>
      <c r="D482" s="9" t="str" cm="1">
        <f t="array" ref="D482">_xll.SNL.Clients.Office.Excel.Functions.SPG($A482, "SP_ROA", D$3)</f>
        <v>#INVALID COMPANY ID</v>
      </c>
      <c r="E482" s="9" t="str" cm="1">
        <f t="array" ref="E482">_xll.SNL.Clients.Office.Excel.Functions.SPG($A482, "SP_ROA", E$3)</f>
        <v>#INVALID COMPANY ID</v>
      </c>
      <c r="F482" s="9" t="str" cm="1">
        <f t="array" ref="F482">_xll.SNL.Clients.Office.Excel.Functions.SPG($A482, "SP_ROA", F$3)</f>
        <v>#INVALID COMPANY ID</v>
      </c>
      <c r="G482" s="9" t="str" cm="1">
        <f t="array" ref="G482">_xll.SNL.Clients.Office.Excel.Functions.SPG($A482, "SP_ROA", G$3)</f>
        <v>#INVALID COMPANY ID</v>
      </c>
      <c r="H482" s="9" t="str" cm="1">
        <f t="array" ref="H482">_xll.SNL.Clients.Office.Excel.Functions.SPG($A482, "SP_ROA", H$3)</f>
        <v>#INVALID COMPANY ID</v>
      </c>
      <c r="I482" s="9" t="str" cm="1">
        <f t="array" ref="I482">_xll.SNL.Clients.Office.Excel.Functions.SPG($A482, "SP_ROA", I$3)</f>
        <v>#INVALID COMPANY ID</v>
      </c>
      <c r="J482" s="9" t="str" cm="1">
        <f t="array" ref="J482">_xll.SNL.Clients.Office.Excel.Functions.SPG($A482, "SP_ROA", J$3)</f>
        <v>#INVALID COMPANY ID</v>
      </c>
    </row>
    <row r="483" spans="2:10" x14ac:dyDescent="0.3">
      <c r="B483" s="9" t="str" cm="1">
        <f t="array" ref="B483">_xll.SNL.Clients.Office.Excel.Functions.SPG($A483, "SP_ROA", B$3)</f>
        <v>#INVALID COMPANY ID</v>
      </c>
      <c r="C483" s="9" t="str" cm="1">
        <f t="array" ref="C483">_xll.SNL.Clients.Office.Excel.Functions.SPG($A483, "SP_ROA", C$3)</f>
        <v>#INVALID COMPANY ID</v>
      </c>
      <c r="D483" s="9" t="str" cm="1">
        <f t="array" ref="D483">_xll.SNL.Clients.Office.Excel.Functions.SPG($A483, "SP_ROA", D$3)</f>
        <v>#INVALID COMPANY ID</v>
      </c>
      <c r="E483" s="9" t="str" cm="1">
        <f t="array" ref="E483">_xll.SNL.Clients.Office.Excel.Functions.SPG($A483, "SP_ROA", E$3)</f>
        <v>#INVALID COMPANY ID</v>
      </c>
      <c r="F483" s="9" t="str" cm="1">
        <f t="array" ref="F483">_xll.SNL.Clients.Office.Excel.Functions.SPG($A483, "SP_ROA", F$3)</f>
        <v>#INVALID COMPANY ID</v>
      </c>
      <c r="G483" s="9" t="str" cm="1">
        <f t="array" ref="G483">_xll.SNL.Clients.Office.Excel.Functions.SPG($A483, "SP_ROA", G$3)</f>
        <v>#INVALID COMPANY ID</v>
      </c>
      <c r="H483" s="9" t="str" cm="1">
        <f t="array" ref="H483">_xll.SNL.Clients.Office.Excel.Functions.SPG($A483, "SP_ROA", H$3)</f>
        <v>#INVALID COMPANY ID</v>
      </c>
      <c r="I483" s="9" t="str" cm="1">
        <f t="array" ref="I483">_xll.SNL.Clients.Office.Excel.Functions.SPG($A483, "SP_ROA", I$3)</f>
        <v>#INVALID COMPANY ID</v>
      </c>
      <c r="J483" s="9" t="str" cm="1">
        <f t="array" ref="J483">_xll.SNL.Clients.Office.Excel.Functions.SPG($A483, "SP_ROA", J$3)</f>
        <v>#INVALID COMPANY ID</v>
      </c>
    </row>
    <row r="484" spans="2:10" x14ac:dyDescent="0.3">
      <c r="B484" s="9" t="str" cm="1">
        <f t="array" ref="B484">_xll.SNL.Clients.Office.Excel.Functions.SPG($A484, "SP_ROA", B$3)</f>
        <v>#INVALID COMPANY ID</v>
      </c>
      <c r="C484" s="9" t="str" cm="1">
        <f t="array" ref="C484">_xll.SNL.Clients.Office.Excel.Functions.SPG($A484, "SP_ROA", C$3)</f>
        <v>#INVALID COMPANY ID</v>
      </c>
      <c r="D484" s="9" t="str" cm="1">
        <f t="array" ref="D484">_xll.SNL.Clients.Office.Excel.Functions.SPG($A484, "SP_ROA", D$3)</f>
        <v>#INVALID COMPANY ID</v>
      </c>
      <c r="E484" s="9" t="str" cm="1">
        <f t="array" ref="E484">_xll.SNL.Clients.Office.Excel.Functions.SPG($A484, "SP_ROA", E$3)</f>
        <v>#INVALID COMPANY ID</v>
      </c>
      <c r="F484" s="9" t="str" cm="1">
        <f t="array" ref="F484">_xll.SNL.Clients.Office.Excel.Functions.SPG($A484, "SP_ROA", F$3)</f>
        <v>#INVALID COMPANY ID</v>
      </c>
      <c r="G484" s="9" t="str" cm="1">
        <f t="array" ref="G484">_xll.SNL.Clients.Office.Excel.Functions.SPG($A484, "SP_ROA", G$3)</f>
        <v>#INVALID COMPANY ID</v>
      </c>
      <c r="H484" s="9" t="str" cm="1">
        <f t="array" ref="H484">_xll.SNL.Clients.Office.Excel.Functions.SPG($A484, "SP_ROA", H$3)</f>
        <v>#INVALID COMPANY ID</v>
      </c>
      <c r="I484" s="9" t="str" cm="1">
        <f t="array" ref="I484">_xll.SNL.Clients.Office.Excel.Functions.SPG($A484, "SP_ROA", I$3)</f>
        <v>#INVALID COMPANY ID</v>
      </c>
      <c r="J484" s="9" t="str" cm="1">
        <f t="array" ref="J484">_xll.SNL.Clients.Office.Excel.Functions.SPG($A484, "SP_ROA", J$3)</f>
        <v>#INVALID COMPANY ID</v>
      </c>
    </row>
    <row r="485" spans="2:10" x14ac:dyDescent="0.3">
      <c r="B485" s="9" t="str" cm="1">
        <f t="array" ref="B485">_xll.SNL.Clients.Office.Excel.Functions.SPG($A485, "SP_ROA", B$3)</f>
        <v>#INVALID COMPANY ID</v>
      </c>
      <c r="C485" s="9" t="str" cm="1">
        <f t="array" ref="C485">_xll.SNL.Clients.Office.Excel.Functions.SPG($A485, "SP_ROA", C$3)</f>
        <v>#INVALID COMPANY ID</v>
      </c>
      <c r="D485" s="9" t="str" cm="1">
        <f t="array" ref="D485">_xll.SNL.Clients.Office.Excel.Functions.SPG($A485, "SP_ROA", D$3)</f>
        <v>#INVALID COMPANY ID</v>
      </c>
      <c r="E485" s="9" t="str" cm="1">
        <f t="array" ref="E485">_xll.SNL.Clients.Office.Excel.Functions.SPG($A485, "SP_ROA", E$3)</f>
        <v>#INVALID COMPANY ID</v>
      </c>
      <c r="F485" s="9" t="str" cm="1">
        <f t="array" ref="F485">_xll.SNL.Clients.Office.Excel.Functions.SPG($A485, "SP_ROA", F$3)</f>
        <v>#INVALID COMPANY ID</v>
      </c>
      <c r="G485" s="9" t="str" cm="1">
        <f t="array" ref="G485">_xll.SNL.Clients.Office.Excel.Functions.SPG($A485, "SP_ROA", G$3)</f>
        <v>#INVALID COMPANY ID</v>
      </c>
      <c r="H485" s="9" t="str" cm="1">
        <f t="array" ref="H485">_xll.SNL.Clients.Office.Excel.Functions.SPG($A485, "SP_ROA", H$3)</f>
        <v>#INVALID COMPANY ID</v>
      </c>
      <c r="I485" s="9" t="str" cm="1">
        <f t="array" ref="I485">_xll.SNL.Clients.Office.Excel.Functions.SPG($A485, "SP_ROA", I$3)</f>
        <v>#INVALID COMPANY ID</v>
      </c>
      <c r="J485" s="9" t="str" cm="1">
        <f t="array" ref="J485">_xll.SNL.Clients.Office.Excel.Functions.SPG($A485, "SP_ROA", J$3)</f>
        <v>#INVALID COMPANY ID</v>
      </c>
    </row>
    <row r="486" spans="2:10" x14ac:dyDescent="0.3">
      <c r="B486" s="9" t="str" cm="1">
        <f t="array" ref="B486">_xll.SNL.Clients.Office.Excel.Functions.SPG($A486, "SP_ROA", B$3)</f>
        <v>#INVALID COMPANY ID</v>
      </c>
      <c r="C486" s="9" t="str" cm="1">
        <f t="array" ref="C486">_xll.SNL.Clients.Office.Excel.Functions.SPG($A486, "SP_ROA", C$3)</f>
        <v>#INVALID COMPANY ID</v>
      </c>
      <c r="D486" s="9" t="str" cm="1">
        <f t="array" ref="D486">_xll.SNL.Clients.Office.Excel.Functions.SPG($A486, "SP_ROA", D$3)</f>
        <v>#INVALID COMPANY ID</v>
      </c>
      <c r="E486" s="9" t="str" cm="1">
        <f t="array" ref="E486">_xll.SNL.Clients.Office.Excel.Functions.SPG($A486, "SP_ROA", E$3)</f>
        <v>#INVALID COMPANY ID</v>
      </c>
      <c r="F486" s="9" t="str" cm="1">
        <f t="array" ref="F486">_xll.SNL.Clients.Office.Excel.Functions.SPG($A486, "SP_ROA", F$3)</f>
        <v>#INVALID COMPANY ID</v>
      </c>
      <c r="G486" s="9" t="str" cm="1">
        <f t="array" ref="G486">_xll.SNL.Clients.Office.Excel.Functions.SPG($A486, "SP_ROA", G$3)</f>
        <v>#INVALID COMPANY ID</v>
      </c>
      <c r="H486" s="9" t="str" cm="1">
        <f t="array" ref="H486">_xll.SNL.Clients.Office.Excel.Functions.SPG($A486, "SP_ROA", H$3)</f>
        <v>#INVALID COMPANY ID</v>
      </c>
      <c r="I486" s="9" t="str" cm="1">
        <f t="array" ref="I486">_xll.SNL.Clients.Office.Excel.Functions.SPG($A486, "SP_ROA", I$3)</f>
        <v>#INVALID COMPANY ID</v>
      </c>
      <c r="J486" s="9" t="str" cm="1">
        <f t="array" ref="J486">_xll.SNL.Clients.Office.Excel.Functions.SPG($A486, "SP_ROA", J$3)</f>
        <v>#INVALID COMPANY ID</v>
      </c>
    </row>
    <row r="487" spans="2:10" x14ac:dyDescent="0.3">
      <c r="B487" s="9" t="str" cm="1">
        <f t="array" ref="B487">_xll.SNL.Clients.Office.Excel.Functions.SPG($A487, "SP_ROA", B$3)</f>
        <v>#INVALID COMPANY ID</v>
      </c>
      <c r="C487" s="9" t="str" cm="1">
        <f t="array" ref="C487">_xll.SNL.Clients.Office.Excel.Functions.SPG($A487, "SP_ROA", C$3)</f>
        <v>#INVALID COMPANY ID</v>
      </c>
      <c r="D487" s="9" t="str" cm="1">
        <f t="array" ref="D487">_xll.SNL.Clients.Office.Excel.Functions.SPG($A487, "SP_ROA", D$3)</f>
        <v>#INVALID COMPANY ID</v>
      </c>
      <c r="E487" s="9" t="str" cm="1">
        <f t="array" ref="E487">_xll.SNL.Clients.Office.Excel.Functions.SPG($A487, "SP_ROA", E$3)</f>
        <v>#INVALID COMPANY ID</v>
      </c>
      <c r="F487" s="9" t="str" cm="1">
        <f t="array" ref="F487">_xll.SNL.Clients.Office.Excel.Functions.SPG($A487, "SP_ROA", F$3)</f>
        <v>#INVALID COMPANY ID</v>
      </c>
      <c r="G487" s="9" t="str" cm="1">
        <f t="array" ref="G487">_xll.SNL.Clients.Office.Excel.Functions.SPG($A487, "SP_ROA", G$3)</f>
        <v>#INVALID COMPANY ID</v>
      </c>
      <c r="H487" s="9" t="str" cm="1">
        <f t="array" ref="H487">_xll.SNL.Clients.Office.Excel.Functions.SPG($A487, "SP_ROA", H$3)</f>
        <v>#INVALID COMPANY ID</v>
      </c>
      <c r="I487" s="9" t="str" cm="1">
        <f t="array" ref="I487">_xll.SNL.Clients.Office.Excel.Functions.SPG($A487, "SP_ROA", I$3)</f>
        <v>#INVALID COMPANY ID</v>
      </c>
      <c r="J487" s="9" t="str" cm="1">
        <f t="array" ref="J487">_xll.SNL.Clients.Office.Excel.Functions.SPG($A487, "SP_ROA", J$3)</f>
        <v>#INVALID COMPANY ID</v>
      </c>
    </row>
    <row r="488" spans="2:10" x14ac:dyDescent="0.3">
      <c r="B488" s="9" t="str" cm="1">
        <f t="array" ref="B488">_xll.SNL.Clients.Office.Excel.Functions.SPG($A488, "SP_ROA", B$3)</f>
        <v>#INVALID COMPANY ID</v>
      </c>
      <c r="C488" s="9" t="str" cm="1">
        <f t="array" ref="C488">_xll.SNL.Clients.Office.Excel.Functions.SPG($A488, "SP_ROA", C$3)</f>
        <v>#INVALID COMPANY ID</v>
      </c>
      <c r="D488" s="9" t="str" cm="1">
        <f t="array" ref="D488">_xll.SNL.Clients.Office.Excel.Functions.SPG($A488, "SP_ROA", D$3)</f>
        <v>#INVALID COMPANY ID</v>
      </c>
      <c r="E488" s="9" t="str" cm="1">
        <f t="array" ref="E488">_xll.SNL.Clients.Office.Excel.Functions.SPG($A488, "SP_ROA", E$3)</f>
        <v>#INVALID COMPANY ID</v>
      </c>
      <c r="F488" s="9" t="str" cm="1">
        <f t="array" ref="F488">_xll.SNL.Clients.Office.Excel.Functions.SPG($A488, "SP_ROA", F$3)</f>
        <v>#INVALID COMPANY ID</v>
      </c>
      <c r="G488" s="9" t="str" cm="1">
        <f t="array" ref="G488">_xll.SNL.Clients.Office.Excel.Functions.SPG($A488, "SP_ROA", G$3)</f>
        <v>#INVALID COMPANY ID</v>
      </c>
      <c r="H488" s="9" t="str" cm="1">
        <f t="array" ref="H488">_xll.SNL.Clients.Office.Excel.Functions.SPG($A488, "SP_ROA", H$3)</f>
        <v>#INVALID COMPANY ID</v>
      </c>
      <c r="I488" s="9" t="str" cm="1">
        <f t="array" ref="I488">_xll.SNL.Clients.Office.Excel.Functions.SPG($A488, "SP_ROA", I$3)</f>
        <v>#INVALID COMPANY ID</v>
      </c>
      <c r="J488" s="9" t="str" cm="1">
        <f t="array" ref="J488">_xll.SNL.Clients.Office.Excel.Functions.SPG($A488, "SP_ROA", J$3)</f>
        <v>#INVALID COMPANY ID</v>
      </c>
    </row>
    <row r="489" spans="2:10" x14ac:dyDescent="0.3">
      <c r="B489" s="9" t="str" cm="1">
        <f t="array" ref="B489">_xll.SNL.Clients.Office.Excel.Functions.SPG($A489, "SP_ROA", B$3)</f>
        <v>#INVALID COMPANY ID</v>
      </c>
      <c r="C489" s="9" t="str" cm="1">
        <f t="array" ref="C489">_xll.SNL.Clients.Office.Excel.Functions.SPG($A489, "SP_ROA", C$3)</f>
        <v>#INVALID COMPANY ID</v>
      </c>
      <c r="D489" s="9" t="str" cm="1">
        <f t="array" ref="D489">_xll.SNL.Clients.Office.Excel.Functions.SPG($A489, "SP_ROA", D$3)</f>
        <v>#INVALID COMPANY ID</v>
      </c>
      <c r="E489" s="9" t="str" cm="1">
        <f t="array" ref="E489">_xll.SNL.Clients.Office.Excel.Functions.SPG($A489, "SP_ROA", E$3)</f>
        <v>#INVALID COMPANY ID</v>
      </c>
      <c r="F489" s="9" t="str" cm="1">
        <f t="array" ref="F489">_xll.SNL.Clients.Office.Excel.Functions.SPG($A489, "SP_ROA", F$3)</f>
        <v>#INVALID COMPANY ID</v>
      </c>
      <c r="G489" s="9" t="str" cm="1">
        <f t="array" ref="G489">_xll.SNL.Clients.Office.Excel.Functions.SPG($A489, "SP_ROA", G$3)</f>
        <v>#INVALID COMPANY ID</v>
      </c>
      <c r="H489" s="9" t="str" cm="1">
        <f t="array" ref="H489">_xll.SNL.Clients.Office.Excel.Functions.SPG($A489, "SP_ROA", H$3)</f>
        <v>#INVALID COMPANY ID</v>
      </c>
      <c r="I489" s="9" t="str" cm="1">
        <f t="array" ref="I489">_xll.SNL.Clients.Office.Excel.Functions.SPG($A489, "SP_ROA", I$3)</f>
        <v>#INVALID COMPANY ID</v>
      </c>
      <c r="J489" s="9" t="str" cm="1">
        <f t="array" ref="J489">_xll.SNL.Clients.Office.Excel.Functions.SPG($A489, "SP_ROA", J$3)</f>
        <v>#INVALID COMPANY ID</v>
      </c>
    </row>
    <row r="490" spans="2:10" x14ac:dyDescent="0.3">
      <c r="B490" s="9" t="str" cm="1">
        <f t="array" ref="B490">_xll.SNL.Clients.Office.Excel.Functions.SPG($A490, "SP_ROA", B$3)</f>
        <v>#INVALID COMPANY ID</v>
      </c>
      <c r="C490" s="9" t="str" cm="1">
        <f t="array" ref="C490">_xll.SNL.Clients.Office.Excel.Functions.SPG($A490, "SP_ROA", C$3)</f>
        <v>#INVALID COMPANY ID</v>
      </c>
      <c r="D490" s="9" t="str" cm="1">
        <f t="array" ref="D490">_xll.SNL.Clients.Office.Excel.Functions.SPG($A490, "SP_ROA", D$3)</f>
        <v>#INVALID COMPANY ID</v>
      </c>
      <c r="E490" s="9" t="str" cm="1">
        <f t="array" ref="E490">_xll.SNL.Clients.Office.Excel.Functions.SPG($A490, "SP_ROA", E$3)</f>
        <v>#INVALID COMPANY ID</v>
      </c>
      <c r="F490" s="9" t="str" cm="1">
        <f t="array" ref="F490">_xll.SNL.Clients.Office.Excel.Functions.SPG($A490, "SP_ROA", F$3)</f>
        <v>#INVALID COMPANY ID</v>
      </c>
      <c r="G490" s="9" t="str" cm="1">
        <f t="array" ref="G490">_xll.SNL.Clients.Office.Excel.Functions.SPG($A490, "SP_ROA", G$3)</f>
        <v>#INVALID COMPANY ID</v>
      </c>
      <c r="H490" s="9" t="str" cm="1">
        <f t="array" ref="H490">_xll.SNL.Clients.Office.Excel.Functions.SPG($A490, "SP_ROA", H$3)</f>
        <v>#INVALID COMPANY ID</v>
      </c>
      <c r="I490" s="9" t="str" cm="1">
        <f t="array" ref="I490">_xll.SNL.Clients.Office.Excel.Functions.SPG($A490, "SP_ROA", I$3)</f>
        <v>#INVALID COMPANY ID</v>
      </c>
      <c r="J490" s="9" t="str" cm="1">
        <f t="array" ref="J490">_xll.SNL.Clients.Office.Excel.Functions.SPG($A490, "SP_ROA", J$3)</f>
        <v>#INVALID COMPANY ID</v>
      </c>
    </row>
    <row r="491" spans="2:10" x14ac:dyDescent="0.3">
      <c r="B491" s="9" t="str" cm="1">
        <f t="array" ref="B491">_xll.SNL.Clients.Office.Excel.Functions.SPG($A491, "SP_ROA", B$3)</f>
        <v>#INVALID COMPANY ID</v>
      </c>
      <c r="C491" s="9" t="str" cm="1">
        <f t="array" ref="C491">_xll.SNL.Clients.Office.Excel.Functions.SPG($A491, "SP_ROA", C$3)</f>
        <v>#INVALID COMPANY ID</v>
      </c>
      <c r="D491" s="9" t="str" cm="1">
        <f t="array" ref="D491">_xll.SNL.Clients.Office.Excel.Functions.SPG($A491, "SP_ROA", D$3)</f>
        <v>#INVALID COMPANY ID</v>
      </c>
      <c r="E491" s="9" t="str" cm="1">
        <f t="array" ref="E491">_xll.SNL.Clients.Office.Excel.Functions.SPG($A491, "SP_ROA", E$3)</f>
        <v>#INVALID COMPANY ID</v>
      </c>
      <c r="F491" s="9" t="str" cm="1">
        <f t="array" ref="F491">_xll.SNL.Clients.Office.Excel.Functions.SPG($A491, "SP_ROA", F$3)</f>
        <v>#INVALID COMPANY ID</v>
      </c>
      <c r="G491" s="9" t="str" cm="1">
        <f t="array" ref="G491">_xll.SNL.Clients.Office.Excel.Functions.SPG($A491, "SP_ROA", G$3)</f>
        <v>#INVALID COMPANY ID</v>
      </c>
      <c r="H491" s="9" t="str" cm="1">
        <f t="array" ref="H491">_xll.SNL.Clients.Office.Excel.Functions.SPG($A491, "SP_ROA", H$3)</f>
        <v>#INVALID COMPANY ID</v>
      </c>
      <c r="I491" s="9" t="str" cm="1">
        <f t="array" ref="I491">_xll.SNL.Clients.Office.Excel.Functions.SPG($A491, "SP_ROA", I$3)</f>
        <v>#INVALID COMPANY ID</v>
      </c>
      <c r="J491" s="9" t="str" cm="1">
        <f t="array" ref="J491">_xll.SNL.Clients.Office.Excel.Functions.SPG($A491, "SP_ROA", J$3)</f>
        <v>#INVALID COMPANY ID</v>
      </c>
    </row>
    <row r="492" spans="2:10" x14ac:dyDescent="0.3">
      <c r="B492" s="9" t="str" cm="1">
        <f t="array" ref="B492">_xll.SNL.Clients.Office.Excel.Functions.SPG($A492, "SP_ROA", B$3)</f>
        <v>#INVALID COMPANY ID</v>
      </c>
      <c r="C492" s="9" t="str" cm="1">
        <f t="array" ref="C492">_xll.SNL.Clients.Office.Excel.Functions.SPG($A492, "SP_ROA", C$3)</f>
        <v>#INVALID COMPANY ID</v>
      </c>
      <c r="D492" s="9" t="str" cm="1">
        <f t="array" ref="D492">_xll.SNL.Clients.Office.Excel.Functions.SPG($A492, "SP_ROA", D$3)</f>
        <v>#INVALID COMPANY ID</v>
      </c>
      <c r="E492" s="9" t="str" cm="1">
        <f t="array" ref="E492">_xll.SNL.Clients.Office.Excel.Functions.SPG($A492, "SP_ROA", E$3)</f>
        <v>#INVALID COMPANY ID</v>
      </c>
      <c r="F492" s="9" t="str" cm="1">
        <f t="array" ref="F492">_xll.SNL.Clients.Office.Excel.Functions.SPG($A492, "SP_ROA", F$3)</f>
        <v>#INVALID COMPANY ID</v>
      </c>
      <c r="G492" s="9" t="str" cm="1">
        <f t="array" ref="G492">_xll.SNL.Clients.Office.Excel.Functions.SPG($A492, "SP_ROA", G$3)</f>
        <v>#INVALID COMPANY ID</v>
      </c>
      <c r="H492" s="9" t="str" cm="1">
        <f t="array" ref="H492">_xll.SNL.Clients.Office.Excel.Functions.SPG($A492, "SP_ROA", H$3)</f>
        <v>#INVALID COMPANY ID</v>
      </c>
      <c r="I492" s="9" t="str" cm="1">
        <f t="array" ref="I492">_xll.SNL.Clients.Office.Excel.Functions.SPG($A492, "SP_ROA", I$3)</f>
        <v>#INVALID COMPANY ID</v>
      </c>
      <c r="J492" s="9" t="str" cm="1">
        <f t="array" ref="J492">_xll.SNL.Clients.Office.Excel.Functions.SPG($A492, "SP_ROA", J$3)</f>
        <v>#INVALID COMPANY ID</v>
      </c>
    </row>
    <row r="493" spans="2:10" x14ac:dyDescent="0.3">
      <c r="B493" s="9" t="str" cm="1">
        <f t="array" ref="B493">_xll.SNL.Clients.Office.Excel.Functions.SPG($A493, "SP_ROA", B$3)</f>
        <v>#INVALID COMPANY ID</v>
      </c>
      <c r="C493" s="9" t="str" cm="1">
        <f t="array" ref="C493">_xll.SNL.Clients.Office.Excel.Functions.SPG($A493, "SP_ROA", C$3)</f>
        <v>#INVALID COMPANY ID</v>
      </c>
      <c r="D493" s="9" t="str" cm="1">
        <f t="array" ref="D493">_xll.SNL.Clients.Office.Excel.Functions.SPG($A493, "SP_ROA", D$3)</f>
        <v>#INVALID COMPANY ID</v>
      </c>
      <c r="E493" s="9" t="str" cm="1">
        <f t="array" ref="E493">_xll.SNL.Clients.Office.Excel.Functions.SPG($A493, "SP_ROA", E$3)</f>
        <v>#INVALID COMPANY ID</v>
      </c>
      <c r="F493" s="9" t="str" cm="1">
        <f t="array" ref="F493">_xll.SNL.Clients.Office.Excel.Functions.SPG($A493, "SP_ROA", F$3)</f>
        <v>#INVALID COMPANY ID</v>
      </c>
      <c r="G493" s="9" t="str" cm="1">
        <f t="array" ref="G493">_xll.SNL.Clients.Office.Excel.Functions.SPG($A493, "SP_ROA", G$3)</f>
        <v>#INVALID COMPANY ID</v>
      </c>
      <c r="H493" s="9" t="str" cm="1">
        <f t="array" ref="H493">_xll.SNL.Clients.Office.Excel.Functions.SPG($A493, "SP_ROA", H$3)</f>
        <v>#INVALID COMPANY ID</v>
      </c>
      <c r="I493" s="9" t="str" cm="1">
        <f t="array" ref="I493">_xll.SNL.Clients.Office.Excel.Functions.SPG($A493, "SP_ROA", I$3)</f>
        <v>#INVALID COMPANY ID</v>
      </c>
      <c r="J493" s="9" t="str" cm="1">
        <f t="array" ref="J493">_xll.SNL.Clients.Office.Excel.Functions.SPG($A493, "SP_ROA", J$3)</f>
        <v>#INVALID COMPANY ID</v>
      </c>
    </row>
    <row r="494" spans="2:10" x14ac:dyDescent="0.3">
      <c r="B494" s="9" t="str" cm="1">
        <f t="array" ref="B494">_xll.SNL.Clients.Office.Excel.Functions.SPG($A494, "SP_ROA", B$3)</f>
        <v>#INVALID COMPANY ID</v>
      </c>
      <c r="C494" s="9" t="str" cm="1">
        <f t="array" ref="C494">_xll.SNL.Clients.Office.Excel.Functions.SPG($A494, "SP_ROA", C$3)</f>
        <v>#INVALID COMPANY ID</v>
      </c>
      <c r="D494" s="9" t="str" cm="1">
        <f t="array" ref="D494">_xll.SNL.Clients.Office.Excel.Functions.SPG($A494, "SP_ROA", D$3)</f>
        <v>#INVALID COMPANY ID</v>
      </c>
      <c r="E494" s="9" t="str" cm="1">
        <f t="array" ref="E494">_xll.SNL.Clients.Office.Excel.Functions.SPG($A494, "SP_ROA", E$3)</f>
        <v>#INVALID COMPANY ID</v>
      </c>
      <c r="F494" s="9" t="str" cm="1">
        <f t="array" ref="F494">_xll.SNL.Clients.Office.Excel.Functions.SPG($A494, "SP_ROA", F$3)</f>
        <v>#INVALID COMPANY ID</v>
      </c>
      <c r="G494" s="9" t="str" cm="1">
        <f t="array" ref="G494">_xll.SNL.Clients.Office.Excel.Functions.SPG($A494, "SP_ROA", G$3)</f>
        <v>#INVALID COMPANY ID</v>
      </c>
      <c r="H494" s="9" t="str" cm="1">
        <f t="array" ref="H494">_xll.SNL.Clients.Office.Excel.Functions.SPG($A494, "SP_ROA", H$3)</f>
        <v>#INVALID COMPANY ID</v>
      </c>
      <c r="I494" s="9" t="str" cm="1">
        <f t="array" ref="I494">_xll.SNL.Clients.Office.Excel.Functions.SPG($A494, "SP_ROA", I$3)</f>
        <v>#INVALID COMPANY ID</v>
      </c>
      <c r="J494" s="9" t="str" cm="1">
        <f t="array" ref="J494">_xll.SNL.Clients.Office.Excel.Functions.SPG($A494, "SP_ROA", J$3)</f>
        <v>#INVALID COMPANY ID</v>
      </c>
    </row>
    <row r="495" spans="2:10" x14ac:dyDescent="0.3">
      <c r="B495" s="9" t="str" cm="1">
        <f t="array" ref="B495">_xll.SNL.Clients.Office.Excel.Functions.SPG($A495, "SP_ROA", B$3)</f>
        <v>#INVALID COMPANY ID</v>
      </c>
      <c r="C495" s="9" t="str" cm="1">
        <f t="array" ref="C495">_xll.SNL.Clients.Office.Excel.Functions.SPG($A495, "SP_ROA", C$3)</f>
        <v>#INVALID COMPANY ID</v>
      </c>
      <c r="D495" s="9" t="str" cm="1">
        <f t="array" ref="D495">_xll.SNL.Clients.Office.Excel.Functions.SPG($A495, "SP_ROA", D$3)</f>
        <v>#INVALID COMPANY ID</v>
      </c>
      <c r="E495" s="9" t="str" cm="1">
        <f t="array" ref="E495">_xll.SNL.Clients.Office.Excel.Functions.SPG($A495, "SP_ROA", E$3)</f>
        <v>#INVALID COMPANY ID</v>
      </c>
      <c r="F495" s="9" t="str" cm="1">
        <f t="array" ref="F495">_xll.SNL.Clients.Office.Excel.Functions.SPG($A495, "SP_ROA", F$3)</f>
        <v>#INVALID COMPANY ID</v>
      </c>
      <c r="G495" s="9" t="str" cm="1">
        <f t="array" ref="G495">_xll.SNL.Clients.Office.Excel.Functions.SPG($A495, "SP_ROA", G$3)</f>
        <v>#INVALID COMPANY ID</v>
      </c>
      <c r="H495" s="9" t="str" cm="1">
        <f t="array" ref="H495">_xll.SNL.Clients.Office.Excel.Functions.SPG($A495, "SP_ROA", H$3)</f>
        <v>#INVALID COMPANY ID</v>
      </c>
      <c r="I495" s="9" t="str" cm="1">
        <f t="array" ref="I495">_xll.SNL.Clients.Office.Excel.Functions.SPG($A495, "SP_ROA", I$3)</f>
        <v>#INVALID COMPANY ID</v>
      </c>
      <c r="J495" s="9" t="str" cm="1">
        <f t="array" ref="J495">_xll.SNL.Clients.Office.Excel.Functions.SPG($A495, "SP_ROA", J$3)</f>
        <v>#INVALID COMPANY ID</v>
      </c>
    </row>
    <row r="496" spans="2:10" x14ac:dyDescent="0.3">
      <c r="B496" s="9" t="str" cm="1">
        <f t="array" ref="B496">_xll.SNL.Clients.Office.Excel.Functions.SPG($A496, "SP_ROA", B$3)</f>
        <v>#INVALID COMPANY ID</v>
      </c>
      <c r="C496" s="9" t="str" cm="1">
        <f t="array" ref="C496">_xll.SNL.Clients.Office.Excel.Functions.SPG($A496, "SP_ROA", C$3)</f>
        <v>#INVALID COMPANY ID</v>
      </c>
      <c r="D496" s="9" t="str" cm="1">
        <f t="array" ref="D496">_xll.SNL.Clients.Office.Excel.Functions.SPG($A496, "SP_ROA", D$3)</f>
        <v>#INVALID COMPANY ID</v>
      </c>
      <c r="E496" s="9" t="str" cm="1">
        <f t="array" ref="E496">_xll.SNL.Clients.Office.Excel.Functions.SPG($A496, "SP_ROA", E$3)</f>
        <v>#INVALID COMPANY ID</v>
      </c>
      <c r="F496" s="9" t="str" cm="1">
        <f t="array" ref="F496">_xll.SNL.Clients.Office.Excel.Functions.SPG($A496, "SP_ROA", F$3)</f>
        <v>#INVALID COMPANY ID</v>
      </c>
      <c r="G496" s="9" t="str" cm="1">
        <f t="array" ref="G496">_xll.SNL.Clients.Office.Excel.Functions.SPG($A496, "SP_ROA", G$3)</f>
        <v>#INVALID COMPANY ID</v>
      </c>
      <c r="H496" s="9" t="str" cm="1">
        <f t="array" ref="H496">_xll.SNL.Clients.Office.Excel.Functions.SPG($A496, "SP_ROA", H$3)</f>
        <v>#INVALID COMPANY ID</v>
      </c>
      <c r="I496" s="9" t="str" cm="1">
        <f t="array" ref="I496">_xll.SNL.Clients.Office.Excel.Functions.SPG($A496, "SP_ROA", I$3)</f>
        <v>#INVALID COMPANY ID</v>
      </c>
      <c r="J496" s="9" t="str" cm="1">
        <f t="array" ref="J496">_xll.SNL.Clients.Office.Excel.Functions.SPG($A496, "SP_ROA", J$3)</f>
        <v>#INVALID COMPANY ID</v>
      </c>
    </row>
    <row r="497" spans="2:10" x14ac:dyDescent="0.3">
      <c r="B497" s="9" t="str" cm="1">
        <f t="array" ref="B497">_xll.SNL.Clients.Office.Excel.Functions.SPG($A497, "SP_ROA", B$3)</f>
        <v>#INVALID COMPANY ID</v>
      </c>
      <c r="C497" s="9" t="str" cm="1">
        <f t="array" ref="C497">_xll.SNL.Clients.Office.Excel.Functions.SPG($A497, "SP_ROA", C$3)</f>
        <v>#INVALID COMPANY ID</v>
      </c>
      <c r="D497" s="9" t="str" cm="1">
        <f t="array" ref="D497">_xll.SNL.Clients.Office.Excel.Functions.SPG($A497, "SP_ROA", D$3)</f>
        <v>#INVALID COMPANY ID</v>
      </c>
      <c r="E497" s="9" t="str" cm="1">
        <f t="array" ref="E497">_xll.SNL.Clients.Office.Excel.Functions.SPG($A497, "SP_ROA", E$3)</f>
        <v>#INVALID COMPANY ID</v>
      </c>
      <c r="F497" s="9" t="str" cm="1">
        <f t="array" ref="F497">_xll.SNL.Clients.Office.Excel.Functions.SPG($A497, "SP_ROA", F$3)</f>
        <v>#INVALID COMPANY ID</v>
      </c>
      <c r="G497" s="9" t="str" cm="1">
        <f t="array" ref="G497">_xll.SNL.Clients.Office.Excel.Functions.SPG($A497, "SP_ROA", G$3)</f>
        <v>#INVALID COMPANY ID</v>
      </c>
      <c r="H497" s="9" t="str" cm="1">
        <f t="array" ref="H497">_xll.SNL.Clients.Office.Excel.Functions.SPG($A497, "SP_ROA", H$3)</f>
        <v>#INVALID COMPANY ID</v>
      </c>
      <c r="I497" s="9" t="str" cm="1">
        <f t="array" ref="I497">_xll.SNL.Clients.Office.Excel.Functions.SPG($A497, "SP_ROA", I$3)</f>
        <v>#INVALID COMPANY ID</v>
      </c>
      <c r="J497" s="9" t="str" cm="1">
        <f t="array" ref="J497">_xll.SNL.Clients.Office.Excel.Functions.SPG($A497, "SP_ROA", J$3)</f>
        <v>#INVALID COMPANY ID</v>
      </c>
    </row>
    <row r="498" spans="2:10" x14ac:dyDescent="0.3">
      <c r="B498" s="9" t="str" cm="1">
        <f t="array" ref="B498">_xll.SNL.Clients.Office.Excel.Functions.SPG($A498, "SP_ROA", B$3)</f>
        <v>#INVALID COMPANY ID</v>
      </c>
      <c r="C498" s="9" t="str" cm="1">
        <f t="array" ref="C498">_xll.SNL.Clients.Office.Excel.Functions.SPG($A498, "SP_ROA", C$3)</f>
        <v>#INVALID COMPANY ID</v>
      </c>
      <c r="D498" s="9" t="str" cm="1">
        <f t="array" ref="D498">_xll.SNL.Clients.Office.Excel.Functions.SPG($A498, "SP_ROA", D$3)</f>
        <v>#INVALID COMPANY ID</v>
      </c>
      <c r="E498" s="9" t="str" cm="1">
        <f t="array" ref="E498">_xll.SNL.Clients.Office.Excel.Functions.SPG($A498, "SP_ROA", E$3)</f>
        <v>#INVALID COMPANY ID</v>
      </c>
      <c r="F498" s="9" t="str" cm="1">
        <f t="array" ref="F498">_xll.SNL.Clients.Office.Excel.Functions.SPG($A498, "SP_ROA", F$3)</f>
        <v>#INVALID COMPANY ID</v>
      </c>
      <c r="G498" s="9" t="str" cm="1">
        <f t="array" ref="G498">_xll.SNL.Clients.Office.Excel.Functions.SPG($A498, "SP_ROA", G$3)</f>
        <v>#INVALID COMPANY ID</v>
      </c>
      <c r="H498" s="9" t="str" cm="1">
        <f t="array" ref="H498">_xll.SNL.Clients.Office.Excel.Functions.SPG($A498, "SP_ROA", H$3)</f>
        <v>#INVALID COMPANY ID</v>
      </c>
      <c r="I498" s="9" t="str" cm="1">
        <f t="array" ref="I498">_xll.SNL.Clients.Office.Excel.Functions.SPG($A498, "SP_ROA", I$3)</f>
        <v>#INVALID COMPANY ID</v>
      </c>
      <c r="J498" s="9" t="str" cm="1">
        <f t="array" ref="J498">_xll.SNL.Clients.Office.Excel.Functions.SPG($A498, "SP_ROA", J$3)</f>
        <v>#INVALID COMPANY ID</v>
      </c>
    </row>
    <row r="499" spans="2:10" x14ac:dyDescent="0.3">
      <c r="B499" s="9" t="str" cm="1">
        <f t="array" ref="B499">_xll.SNL.Clients.Office.Excel.Functions.SPG($A499, "SP_ROA", B$3)</f>
        <v>#INVALID COMPANY ID</v>
      </c>
      <c r="C499" s="9" t="str" cm="1">
        <f t="array" ref="C499">_xll.SNL.Clients.Office.Excel.Functions.SPG($A499, "SP_ROA", C$3)</f>
        <v>#INVALID COMPANY ID</v>
      </c>
      <c r="D499" s="9" t="str" cm="1">
        <f t="array" ref="D499">_xll.SNL.Clients.Office.Excel.Functions.SPG($A499, "SP_ROA", D$3)</f>
        <v>#INVALID COMPANY ID</v>
      </c>
      <c r="E499" s="9" t="str" cm="1">
        <f t="array" ref="E499">_xll.SNL.Clients.Office.Excel.Functions.SPG($A499, "SP_ROA", E$3)</f>
        <v>#INVALID COMPANY ID</v>
      </c>
      <c r="F499" s="9" t="str" cm="1">
        <f t="array" ref="F499">_xll.SNL.Clients.Office.Excel.Functions.SPG($A499, "SP_ROA", F$3)</f>
        <v>#INVALID COMPANY ID</v>
      </c>
      <c r="G499" s="9" t="str" cm="1">
        <f t="array" ref="G499">_xll.SNL.Clients.Office.Excel.Functions.SPG($A499, "SP_ROA", G$3)</f>
        <v>#INVALID COMPANY ID</v>
      </c>
      <c r="H499" s="9" t="str" cm="1">
        <f t="array" ref="H499">_xll.SNL.Clients.Office.Excel.Functions.SPG($A499, "SP_ROA", H$3)</f>
        <v>#INVALID COMPANY ID</v>
      </c>
      <c r="I499" s="9" t="str" cm="1">
        <f t="array" ref="I499">_xll.SNL.Clients.Office.Excel.Functions.SPG($A499, "SP_ROA", I$3)</f>
        <v>#INVALID COMPANY ID</v>
      </c>
      <c r="J499" s="9" t="str" cm="1">
        <f t="array" ref="J499">_xll.SNL.Clients.Office.Excel.Functions.SPG($A499, "SP_ROA", J$3)</f>
        <v>#INVALID COMPANY ID</v>
      </c>
    </row>
    <row r="500" spans="2:10" x14ac:dyDescent="0.3">
      <c r="B500" s="9" t="str" cm="1">
        <f t="array" ref="B500">_xll.SNL.Clients.Office.Excel.Functions.SPG($A500, "SP_ROA", B$3)</f>
        <v>#INVALID COMPANY ID</v>
      </c>
      <c r="C500" s="9" t="str" cm="1">
        <f t="array" ref="C500">_xll.SNL.Clients.Office.Excel.Functions.SPG($A500, "SP_ROA", C$3)</f>
        <v>#INVALID COMPANY ID</v>
      </c>
      <c r="D500" s="9" t="str" cm="1">
        <f t="array" ref="D500">_xll.SNL.Clients.Office.Excel.Functions.SPG($A500, "SP_ROA", D$3)</f>
        <v>#INVALID COMPANY ID</v>
      </c>
      <c r="E500" s="9" t="str" cm="1">
        <f t="array" ref="E500">_xll.SNL.Clients.Office.Excel.Functions.SPG($A500, "SP_ROA", E$3)</f>
        <v>#INVALID COMPANY ID</v>
      </c>
      <c r="F500" s="9" t="str" cm="1">
        <f t="array" ref="F500">_xll.SNL.Clients.Office.Excel.Functions.SPG($A500, "SP_ROA", F$3)</f>
        <v>#INVALID COMPANY ID</v>
      </c>
      <c r="G500" s="9" t="str" cm="1">
        <f t="array" ref="G500">_xll.SNL.Clients.Office.Excel.Functions.SPG($A500, "SP_ROA", G$3)</f>
        <v>#INVALID COMPANY ID</v>
      </c>
      <c r="H500" s="9" t="str" cm="1">
        <f t="array" ref="H500">_xll.SNL.Clients.Office.Excel.Functions.SPG($A500, "SP_ROA", H$3)</f>
        <v>#INVALID COMPANY ID</v>
      </c>
      <c r="I500" s="9" t="str" cm="1">
        <f t="array" ref="I500">_xll.SNL.Clients.Office.Excel.Functions.SPG($A500, "SP_ROA", I$3)</f>
        <v>#INVALID COMPANY ID</v>
      </c>
      <c r="J500" s="9" t="str" cm="1">
        <f t="array" ref="J500">_xll.SNL.Clients.Office.Excel.Functions.SPG($A500, "SP_ROA", J$3)</f>
        <v>#INVALID COMPANY ID</v>
      </c>
    </row>
    <row r="501" spans="2:10" x14ac:dyDescent="0.3">
      <c r="B501" s="9" t="str" cm="1">
        <f t="array" ref="B501">_xll.SNL.Clients.Office.Excel.Functions.SPG($A501, "SP_ROA", B$3)</f>
        <v>#INVALID COMPANY ID</v>
      </c>
      <c r="C501" s="9" t="str" cm="1">
        <f t="array" ref="C501">_xll.SNL.Clients.Office.Excel.Functions.SPG($A501, "SP_ROA", C$3)</f>
        <v>#INVALID COMPANY ID</v>
      </c>
      <c r="D501" s="9" t="str" cm="1">
        <f t="array" ref="D501">_xll.SNL.Clients.Office.Excel.Functions.SPG($A501, "SP_ROA", D$3)</f>
        <v>#INVALID COMPANY ID</v>
      </c>
      <c r="E501" s="9" t="str" cm="1">
        <f t="array" ref="E501">_xll.SNL.Clients.Office.Excel.Functions.SPG($A501, "SP_ROA", E$3)</f>
        <v>#INVALID COMPANY ID</v>
      </c>
      <c r="F501" s="9" t="str" cm="1">
        <f t="array" ref="F501">_xll.SNL.Clients.Office.Excel.Functions.SPG($A501, "SP_ROA", F$3)</f>
        <v>#INVALID COMPANY ID</v>
      </c>
      <c r="G501" s="9" t="str" cm="1">
        <f t="array" ref="G501">_xll.SNL.Clients.Office.Excel.Functions.SPG($A501, "SP_ROA", G$3)</f>
        <v>#INVALID COMPANY ID</v>
      </c>
      <c r="H501" s="9" t="str" cm="1">
        <f t="array" ref="H501">_xll.SNL.Clients.Office.Excel.Functions.SPG($A501, "SP_ROA", H$3)</f>
        <v>#INVALID COMPANY ID</v>
      </c>
      <c r="I501" s="9" t="str" cm="1">
        <f t="array" ref="I501">_xll.SNL.Clients.Office.Excel.Functions.SPG($A501, "SP_ROA", I$3)</f>
        <v>#INVALID COMPANY ID</v>
      </c>
      <c r="J501" s="9" t="str" cm="1">
        <f t="array" ref="J501">_xll.SNL.Clients.Office.Excel.Functions.SPG($A501, "SP_ROA", J$3)</f>
        <v>#INVALID COMPANY ID</v>
      </c>
    </row>
    <row r="502" spans="2:10" x14ac:dyDescent="0.3">
      <c r="B502" s="9" t="str" cm="1">
        <f t="array" ref="B502">_xll.SNL.Clients.Office.Excel.Functions.SPG($A502, "SP_ROA", B$3)</f>
        <v>#INVALID COMPANY ID</v>
      </c>
      <c r="C502" s="9" t="str" cm="1">
        <f t="array" ref="C502">_xll.SNL.Clients.Office.Excel.Functions.SPG($A502, "SP_ROA", C$3)</f>
        <v>#INVALID COMPANY ID</v>
      </c>
      <c r="D502" s="9" t="str" cm="1">
        <f t="array" ref="D502">_xll.SNL.Clients.Office.Excel.Functions.SPG($A502, "SP_ROA", D$3)</f>
        <v>#INVALID COMPANY ID</v>
      </c>
      <c r="E502" s="9" t="str" cm="1">
        <f t="array" ref="E502">_xll.SNL.Clients.Office.Excel.Functions.SPG($A502, "SP_ROA", E$3)</f>
        <v>#INVALID COMPANY ID</v>
      </c>
      <c r="F502" s="9" t="str" cm="1">
        <f t="array" ref="F502">_xll.SNL.Clients.Office.Excel.Functions.SPG($A502, "SP_ROA", F$3)</f>
        <v>#INVALID COMPANY ID</v>
      </c>
      <c r="G502" s="9" t="str" cm="1">
        <f t="array" ref="G502">_xll.SNL.Clients.Office.Excel.Functions.SPG($A502, "SP_ROA", G$3)</f>
        <v>#INVALID COMPANY ID</v>
      </c>
      <c r="H502" s="9" t="str" cm="1">
        <f t="array" ref="H502">_xll.SNL.Clients.Office.Excel.Functions.SPG($A502, "SP_ROA", H$3)</f>
        <v>#INVALID COMPANY ID</v>
      </c>
      <c r="I502" s="9" t="str" cm="1">
        <f t="array" ref="I502">_xll.SNL.Clients.Office.Excel.Functions.SPG($A502, "SP_ROA", I$3)</f>
        <v>#INVALID COMPANY ID</v>
      </c>
      <c r="J502" s="9" t="str" cm="1">
        <f t="array" ref="J502">_xll.SNL.Clients.Office.Excel.Functions.SPG($A502, "SP_ROA", J$3)</f>
        <v>#INVALID COMPANY ID</v>
      </c>
    </row>
    <row r="503" spans="2:10" x14ac:dyDescent="0.3">
      <c r="B503" s="9" t="str" cm="1">
        <f t="array" ref="B503">_xll.SNL.Clients.Office.Excel.Functions.SPG($A503, "SP_ROA", B$3)</f>
        <v>#INVALID COMPANY ID</v>
      </c>
      <c r="C503" s="9" t="str" cm="1">
        <f t="array" ref="C503">_xll.SNL.Clients.Office.Excel.Functions.SPG($A503, "SP_ROA", C$3)</f>
        <v>#INVALID COMPANY ID</v>
      </c>
      <c r="D503" s="9" t="str" cm="1">
        <f t="array" ref="D503">_xll.SNL.Clients.Office.Excel.Functions.SPG($A503, "SP_ROA", D$3)</f>
        <v>#INVALID COMPANY ID</v>
      </c>
      <c r="E503" s="9" t="str" cm="1">
        <f t="array" ref="E503">_xll.SNL.Clients.Office.Excel.Functions.SPG($A503, "SP_ROA", E$3)</f>
        <v>#INVALID COMPANY ID</v>
      </c>
      <c r="F503" s="9" t="str" cm="1">
        <f t="array" ref="F503">_xll.SNL.Clients.Office.Excel.Functions.SPG($A503, "SP_ROA", F$3)</f>
        <v>#INVALID COMPANY ID</v>
      </c>
      <c r="G503" s="9" t="str" cm="1">
        <f t="array" ref="G503">_xll.SNL.Clients.Office.Excel.Functions.SPG($A503, "SP_ROA", G$3)</f>
        <v>#INVALID COMPANY ID</v>
      </c>
      <c r="H503" s="9" t="str" cm="1">
        <f t="array" ref="H503">_xll.SNL.Clients.Office.Excel.Functions.SPG($A503, "SP_ROA", H$3)</f>
        <v>#INVALID COMPANY ID</v>
      </c>
      <c r="I503" s="9" t="str" cm="1">
        <f t="array" ref="I503">_xll.SNL.Clients.Office.Excel.Functions.SPG($A503, "SP_ROA", I$3)</f>
        <v>#INVALID COMPANY ID</v>
      </c>
      <c r="J503" s="9" t="str" cm="1">
        <f t="array" ref="J503">_xll.SNL.Clients.Office.Excel.Functions.SPG($A503, "SP_ROA", J$3)</f>
        <v>#INVALID COMPANY ID</v>
      </c>
    </row>
    <row r="504" spans="2:10" x14ac:dyDescent="0.3">
      <c r="B504" s="9" t="str" cm="1">
        <f t="array" ref="B504">_xll.SNL.Clients.Office.Excel.Functions.SPG($A504, "SP_ROA", B$3)</f>
        <v>#INVALID COMPANY ID</v>
      </c>
      <c r="C504" s="9" t="str" cm="1">
        <f t="array" ref="C504">_xll.SNL.Clients.Office.Excel.Functions.SPG($A504, "SP_ROA", C$3)</f>
        <v>#INVALID COMPANY ID</v>
      </c>
      <c r="D504" s="9" t="str" cm="1">
        <f t="array" ref="D504">_xll.SNL.Clients.Office.Excel.Functions.SPG($A504, "SP_ROA", D$3)</f>
        <v>#INVALID COMPANY ID</v>
      </c>
      <c r="E504" s="9" t="str" cm="1">
        <f t="array" ref="E504">_xll.SNL.Clients.Office.Excel.Functions.SPG($A504, "SP_ROA", E$3)</f>
        <v>#INVALID COMPANY ID</v>
      </c>
      <c r="F504" s="9" t="str" cm="1">
        <f t="array" ref="F504">_xll.SNL.Clients.Office.Excel.Functions.SPG($A504, "SP_ROA", F$3)</f>
        <v>#INVALID COMPANY ID</v>
      </c>
      <c r="G504" s="9" t="str" cm="1">
        <f t="array" ref="G504">_xll.SNL.Clients.Office.Excel.Functions.SPG($A504, "SP_ROA", G$3)</f>
        <v>#INVALID COMPANY ID</v>
      </c>
      <c r="H504" s="9" t="str" cm="1">
        <f t="array" ref="H504">_xll.SNL.Clients.Office.Excel.Functions.SPG($A504, "SP_ROA", H$3)</f>
        <v>#INVALID COMPANY ID</v>
      </c>
      <c r="I504" s="9" t="str" cm="1">
        <f t="array" ref="I504">_xll.SNL.Clients.Office.Excel.Functions.SPG($A504, "SP_ROA", I$3)</f>
        <v>#INVALID COMPANY ID</v>
      </c>
      <c r="J504" s="9" t="str" cm="1">
        <f t="array" ref="J504">_xll.SNL.Clients.Office.Excel.Functions.SPG($A504, "SP_ROA", J$3)</f>
        <v>#INVALID COMPANY ID</v>
      </c>
    </row>
    <row r="505" spans="2:10" x14ac:dyDescent="0.3">
      <c r="B505" s="9" t="str" cm="1">
        <f t="array" ref="B505">_xll.SNL.Clients.Office.Excel.Functions.SPG($A505, "SP_ROA", B$3)</f>
        <v>#INVALID COMPANY ID</v>
      </c>
      <c r="C505" s="9" t="str" cm="1">
        <f t="array" ref="C505">_xll.SNL.Clients.Office.Excel.Functions.SPG($A505, "SP_ROA", C$3)</f>
        <v>#INVALID COMPANY ID</v>
      </c>
      <c r="D505" s="9" t="str" cm="1">
        <f t="array" ref="D505">_xll.SNL.Clients.Office.Excel.Functions.SPG($A505, "SP_ROA", D$3)</f>
        <v>#INVALID COMPANY ID</v>
      </c>
      <c r="E505" s="9" t="str" cm="1">
        <f t="array" ref="E505">_xll.SNL.Clients.Office.Excel.Functions.SPG($A505, "SP_ROA", E$3)</f>
        <v>#INVALID COMPANY ID</v>
      </c>
      <c r="F505" s="9" t="str" cm="1">
        <f t="array" ref="F505">_xll.SNL.Clients.Office.Excel.Functions.SPG($A505, "SP_ROA", F$3)</f>
        <v>#INVALID COMPANY ID</v>
      </c>
      <c r="G505" s="9" t="str" cm="1">
        <f t="array" ref="G505">_xll.SNL.Clients.Office.Excel.Functions.SPG($A505, "SP_ROA", G$3)</f>
        <v>#INVALID COMPANY ID</v>
      </c>
      <c r="H505" s="9" t="str" cm="1">
        <f t="array" ref="H505">_xll.SNL.Clients.Office.Excel.Functions.SPG($A505, "SP_ROA", H$3)</f>
        <v>#INVALID COMPANY ID</v>
      </c>
      <c r="I505" s="9" t="str" cm="1">
        <f t="array" ref="I505">_xll.SNL.Clients.Office.Excel.Functions.SPG($A505, "SP_ROA", I$3)</f>
        <v>#INVALID COMPANY ID</v>
      </c>
      <c r="J505" s="9" t="str" cm="1">
        <f t="array" ref="J505">_xll.SNL.Clients.Office.Excel.Functions.SPG($A505, "SP_ROA", J$3)</f>
        <v>#INVALID COMPANY ID</v>
      </c>
    </row>
    <row r="506" spans="2:10" x14ac:dyDescent="0.3">
      <c r="B506" s="9" t="str" cm="1">
        <f t="array" ref="B506">_xll.SNL.Clients.Office.Excel.Functions.SPG($A506, "SP_ROA", B$3)</f>
        <v>#INVALID COMPANY ID</v>
      </c>
      <c r="C506" s="9" t="str" cm="1">
        <f t="array" ref="C506">_xll.SNL.Clients.Office.Excel.Functions.SPG($A506, "SP_ROA", C$3)</f>
        <v>#INVALID COMPANY ID</v>
      </c>
      <c r="D506" s="9" t="str" cm="1">
        <f t="array" ref="D506">_xll.SNL.Clients.Office.Excel.Functions.SPG($A506, "SP_ROA", D$3)</f>
        <v>#INVALID COMPANY ID</v>
      </c>
      <c r="E506" s="9" t="str" cm="1">
        <f t="array" ref="E506">_xll.SNL.Clients.Office.Excel.Functions.SPG($A506, "SP_ROA", E$3)</f>
        <v>#INVALID COMPANY ID</v>
      </c>
      <c r="F506" s="9" t="str" cm="1">
        <f t="array" ref="F506">_xll.SNL.Clients.Office.Excel.Functions.SPG($A506, "SP_ROA", F$3)</f>
        <v>#INVALID COMPANY ID</v>
      </c>
      <c r="G506" s="9" t="str" cm="1">
        <f t="array" ref="G506">_xll.SNL.Clients.Office.Excel.Functions.SPG($A506, "SP_ROA", G$3)</f>
        <v>#INVALID COMPANY ID</v>
      </c>
      <c r="H506" s="9" t="str" cm="1">
        <f t="array" ref="H506">_xll.SNL.Clients.Office.Excel.Functions.SPG($A506, "SP_ROA", H$3)</f>
        <v>#INVALID COMPANY ID</v>
      </c>
      <c r="I506" s="9" t="str" cm="1">
        <f t="array" ref="I506">_xll.SNL.Clients.Office.Excel.Functions.SPG($A506, "SP_ROA", I$3)</f>
        <v>#INVALID COMPANY ID</v>
      </c>
      <c r="J506" s="9" t="str" cm="1">
        <f t="array" ref="J506">_xll.SNL.Clients.Office.Excel.Functions.SPG($A506, "SP_ROA", J$3)</f>
        <v>#INVALID COMPANY ID</v>
      </c>
    </row>
    <row r="507" spans="2:10" x14ac:dyDescent="0.3">
      <c r="B507" s="9" t="str" cm="1">
        <f t="array" ref="B507">_xll.SNL.Clients.Office.Excel.Functions.SPG($A507, "SP_ROA", B$3)</f>
        <v>#INVALID COMPANY ID</v>
      </c>
      <c r="C507" s="9" t="str" cm="1">
        <f t="array" ref="C507">_xll.SNL.Clients.Office.Excel.Functions.SPG($A507, "SP_ROA", C$3)</f>
        <v>#INVALID COMPANY ID</v>
      </c>
      <c r="D507" s="9" t="str" cm="1">
        <f t="array" ref="D507">_xll.SNL.Clients.Office.Excel.Functions.SPG($A507, "SP_ROA", D$3)</f>
        <v>#INVALID COMPANY ID</v>
      </c>
      <c r="E507" s="9" t="str" cm="1">
        <f t="array" ref="E507">_xll.SNL.Clients.Office.Excel.Functions.SPG($A507, "SP_ROA", E$3)</f>
        <v>#INVALID COMPANY ID</v>
      </c>
      <c r="F507" s="9" t="str" cm="1">
        <f t="array" ref="F507">_xll.SNL.Clients.Office.Excel.Functions.SPG($A507, "SP_ROA", F$3)</f>
        <v>#INVALID COMPANY ID</v>
      </c>
      <c r="G507" s="9" t="str" cm="1">
        <f t="array" ref="G507">_xll.SNL.Clients.Office.Excel.Functions.SPG($A507, "SP_ROA", G$3)</f>
        <v>#INVALID COMPANY ID</v>
      </c>
      <c r="H507" s="9" t="str" cm="1">
        <f t="array" ref="H507">_xll.SNL.Clients.Office.Excel.Functions.SPG($A507, "SP_ROA", H$3)</f>
        <v>#INVALID COMPANY ID</v>
      </c>
      <c r="I507" s="9" t="str" cm="1">
        <f t="array" ref="I507">_xll.SNL.Clients.Office.Excel.Functions.SPG($A507, "SP_ROA", I$3)</f>
        <v>#INVALID COMPANY ID</v>
      </c>
      <c r="J507" s="9" t="str" cm="1">
        <f t="array" ref="J507">_xll.SNL.Clients.Office.Excel.Functions.SPG($A507, "SP_ROA", J$3)</f>
        <v>#INVALID COMPANY ID</v>
      </c>
    </row>
    <row r="508" spans="2:10" x14ac:dyDescent="0.3">
      <c r="B508" s="9" t="str" cm="1">
        <f t="array" ref="B508">_xll.SNL.Clients.Office.Excel.Functions.SPG($A508, "SP_ROA", B$3)</f>
        <v>#INVALID COMPANY ID</v>
      </c>
      <c r="C508" s="9" t="str" cm="1">
        <f t="array" ref="C508">_xll.SNL.Clients.Office.Excel.Functions.SPG($A508, "SP_ROA", C$3)</f>
        <v>#INVALID COMPANY ID</v>
      </c>
      <c r="D508" s="9" t="str" cm="1">
        <f t="array" ref="D508">_xll.SNL.Clients.Office.Excel.Functions.SPG($A508, "SP_ROA", D$3)</f>
        <v>#INVALID COMPANY ID</v>
      </c>
      <c r="E508" s="9" t="str" cm="1">
        <f t="array" ref="E508">_xll.SNL.Clients.Office.Excel.Functions.SPG($A508, "SP_ROA", E$3)</f>
        <v>#INVALID COMPANY ID</v>
      </c>
      <c r="F508" s="9" t="str" cm="1">
        <f t="array" ref="F508">_xll.SNL.Clients.Office.Excel.Functions.SPG($A508, "SP_ROA", F$3)</f>
        <v>#INVALID COMPANY ID</v>
      </c>
      <c r="G508" s="9" t="str" cm="1">
        <f t="array" ref="G508">_xll.SNL.Clients.Office.Excel.Functions.SPG($A508, "SP_ROA", G$3)</f>
        <v>#INVALID COMPANY ID</v>
      </c>
      <c r="H508" s="9" t="str" cm="1">
        <f t="array" ref="H508">_xll.SNL.Clients.Office.Excel.Functions.SPG($A508, "SP_ROA", H$3)</f>
        <v>#INVALID COMPANY ID</v>
      </c>
      <c r="I508" s="9" t="str" cm="1">
        <f t="array" ref="I508">_xll.SNL.Clients.Office.Excel.Functions.SPG($A508, "SP_ROA", I$3)</f>
        <v>#INVALID COMPANY ID</v>
      </c>
      <c r="J508" s="9" t="str" cm="1">
        <f t="array" ref="J508">_xll.SNL.Clients.Office.Excel.Functions.SPG($A508, "SP_ROA", J$3)</f>
        <v>#INVALID COMPANY ID</v>
      </c>
    </row>
    <row r="509" spans="2:10" x14ac:dyDescent="0.3">
      <c r="B509" s="9" t="str" cm="1">
        <f t="array" ref="B509">_xll.SNL.Clients.Office.Excel.Functions.SPG($A509, "SP_ROA", B$3)</f>
        <v>#INVALID COMPANY ID</v>
      </c>
      <c r="C509" s="9" t="str" cm="1">
        <f t="array" ref="C509">_xll.SNL.Clients.Office.Excel.Functions.SPG($A509, "SP_ROA", C$3)</f>
        <v>#INVALID COMPANY ID</v>
      </c>
      <c r="D509" s="9" t="str" cm="1">
        <f t="array" ref="D509">_xll.SNL.Clients.Office.Excel.Functions.SPG($A509, "SP_ROA", D$3)</f>
        <v>#INVALID COMPANY ID</v>
      </c>
      <c r="E509" s="9" t="str" cm="1">
        <f t="array" ref="E509">_xll.SNL.Clients.Office.Excel.Functions.SPG($A509, "SP_ROA", E$3)</f>
        <v>#INVALID COMPANY ID</v>
      </c>
      <c r="F509" s="9" t="str" cm="1">
        <f t="array" ref="F509">_xll.SNL.Clients.Office.Excel.Functions.SPG($A509, "SP_ROA", F$3)</f>
        <v>#INVALID COMPANY ID</v>
      </c>
      <c r="G509" s="9" t="str" cm="1">
        <f t="array" ref="G509">_xll.SNL.Clients.Office.Excel.Functions.SPG($A509, "SP_ROA", G$3)</f>
        <v>#INVALID COMPANY ID</v>
      </c>
      <c r="H509" s="9" t="str" cm="1">
        <f t="array" ref="H509">_xll.SNL.Clients.Office.Excel.Functions.SPG($A509, "SP_ROA", H$3)</f>
        <v>#INVALID COMPANY ID</v>
      </c>
      <c r="I509" s="9" t="str" cm="1">
        <f t="array" ref="I509">_xll.SNL.Clients.Office.Excel.Functions.SPG($A509, "SP_ROA", I$3)</f>
        <v>#INVALID COMPANY ID</v>
      </c>
      <c r="J509" s="9" t="str" cm="1">
        <f t="array" ref="J509">_xll.SNL.Clients.Office.Excel.Functions.SPG($A509, "SP_ROA", J$3)</f>
        <v>#INVALID COMPANY ID</v>
      </c>
    </row>
    <row r="510" spans="2:10" x14ac:dyDescent="0.3">
      <c r="B510" s="9" t="str" cm="1">
        <f t="array" ref="B510">_xll.SNL.Clients.Office.Excel.Functions.SPG($A510, "SP_ROA", B$3)</f>
        <v>#INVALID COMPANY ID</v>
      </c>
      <c r="C510" s="9" t="str" cm="1">
        <f t="array" ref="C510">_xll.SNL.Clients.Office.Excel.Functions.SPG($A510, "SP_ROA", C$3)</f>
        <v>#INVALID COMPANY ID</v>
      </c>
      <c r="D510" s="9" t="str" cm="1">
        <f t="array" ref="D510">_xll.SNL.Clients.Office.Excel.Functions.SPG($A510, "SP_ROA", D$3)</f>
        <v>#INVALID COMPANY ID</v>
      </c>
      <c r="E510" s="9" t="str" cm="1">
        <f t="array" ref="E510">_xll.SNL.Clients.Office.Excel.Functions.SPG($A510, "SP_ROA", E$3)</f>
        <v>#INVALID COMPANY ID</v>
      </c>
      <c r="F510" s="9" t="str" cm="1">
        <f t="array" ref="F510">_xll.SNL.Clients.Office.Excel.Functions.SPG($A510, "SP_ROA", F$3)</f>
        <v>#INVALID COMPANY ID</v>
      </c>
      <c r="G510" s="9" t="str" cm="1">
        <f t="array" ref="G510">_xll.SNL.Clients.Office.Excel.Functions.SPG($A510, "SP_ROA", G$3)</f>
        <v>#INVALID COMPANY ID</v>
      </c>
      <c r="H510" s="9" t="str" cm="1">
        <f t="array" ref="H510">_xll.SNL.Clients.Office.Excel.Functions.SPG($A510, "SP_ROA", H$3)</f>
        <v>#INVALID COMPANY ID</v>
      </c>
      <c r="I510" s="9" t="str" cm="1">
        <f t="array" ref="I510">_xll.SNL.Clients.Office.Excel.Functions.SPG($A510, "SP_ROA", I$3)</f>
        <v>#INVALID COMPANY ID</v>
      </c>
      <c r="J510" s="9" t="str" cm="1">
        <f t="array" ref="J510">_xll.SNL.Clients.Office.Excel.Functions.SPG($A510, "SP_ROA", J$3)</f>
        <v>#INVALID COMPANY ID</v>
      </c>
    </row>
    <row r="511" spans="2:10" x14ac:dyDescent="0.3">
      <c r="B511" s="9" t="str" cm="1">
        <f t="array" ref="B511">_xll.SNL.Clients.Office.Excel.Functions.SPG($A511, "SP_ROA", B$3)</f>
        <v>#INVALID COMPANY ID</v>
      </c>
      <c r="C511" s="9" t="str" cm="1">
        <f t="array" ref="C511">_xll.SNL.Clients.Office.Excel.Functions.SPG($A511, "SP_ROA", C$3)</f>
        <v>#INVALID COMPANY ID</v>
      </c>
      <c r="D511" s="9" t="str" cm="1">
        <f t="array" ref="D511">_xll.SNL.Clients.Office.Excel.Functions.SPG($A511, "SP_ROA", D$3)</f>
        <v>#INVALID COMPANY ID</v>
      </c>
      <c r="E511" s="9" t="str" cm="1">
        <f t="array" ref="E511">_xll.SNL.Clients.Office.Excel.Functions.SPG($A511, "SP_ROA", E$3)</f>
        <v>#INVALID COMPANY ID</v>
      </c>
      <c r="F511" s="9" t="str" cm="1">
        <f t="array" ref="F511">_xll.SNL.Clients.Office.Excel.Functions.SPG($A511, "SP_ROA", F$3)</f>
        <v>#INVALID COMPANY ID</v>
      </c>
      <c r="G511" s="9" t="str" cm="1">
        <f t="array" ref="G511">_xll.SNL.Clients.Office.Excel.Functions.SPG($A511, "SP_ROA", G$3)</f>
        <v>#INVALID COMPANY ID</v>
      </c>
      <c r="H511" s="9" t="str" cm="1">
        <f t="array" ref="H511">_xll.SNL.Clients.Office.Excel.Functions.SPG($A511, "SP_ROA", H$3)</f>
        <v>#INVALID COMPANY ID</v>
      </c>
      <c r="I511" s="9" t="str" cm="1">
        <f t="array" ref="I511">_xll.SNL.Clients.Office.Excel.Functions.SPG($A511, "SP_ROA", I$3)</f>
        <v>#INVALID COMPANY ID</v>
      </c>
      <c r="J511" s="9" t="str" cm="1">
        <f t="array" ref="J511">_xll.SNL.Clients.Office.Excel.Functions.SPG($A511, "SP_ROA", J$3)</f>
        <v>#INVALID COMPANY ID</v>
      </c>
    </row>
    <row r="512" spans="2:10" x14ac:dyDescent="0.3">
      <c r="B512" s="9" t="str" cm="1">
        <f t="array" ref="B512">_xll.SNL.Clients.Office.Excel.Functions.SPG($A512, "SP_ROA", B$3)</f>
        <v>#INVALID COMPANY ID</v>
      </c>
      <c r="C512" s="9" t="str" cm="1">
        <f t="array" ref="C512">_xll.SNL.Clients.Office.Excel.Functions.SPG($A512, "SP_ROA", C$3)</f>
        <v>#INVALID COMPANY ID</v>
      </c>
      <c r="D512" s="9" t="str" cm="1">
        <f t="array" ref="D512">_xll.SNL.Clients.Office.Excel.Functions.SPG($A512, "SP_ROA", D$3)</f>
        <v>#INVALID COMPANY ID</v>
      </c>
      <c r="E512" s="9" t="str" cm="1">
        <f t="array" ref="E512">_xll.SNL.Clients.Office.Excel.Functions.SPG($A512, "SP_ROA", E$3)</f>
        <v>#INVALID COMPANY ID</v>
      </c>
      <c r="F512" s="9" t="str" cm="1">
        <f t="array" ref="F512">_xll.SNL.Clients.Office.Excel.Functions.SPG($A512, "SP_ROA", F$3)</f>
        <v>#INVALID COMPANY ID</v>
      </c>
      <c r="G512" s="9" t="str" cm="1">
        <f t="array" ref="G512">_xll.SNL.Clients.Office.Excel.Functions.SPG($A512, "SP_ROA", G$3)</f>
        <v>#INVALID COMPANY ID</v>
      </c>
      <c r="H512" s="9" t="str" cm="1">
        <f t="array" ref="H512">_xll.SNL.Clients.Office.Excel.Functions.SPG($A512, "SP_ROA", H$3)</f>
        <v>#INVALID COMPANY ID</v>
      </c>
      <c r="I512" s="9" t="str" cm="1">
        <f t="array" ref="I512">_xll.SNL.Clients.Office.Excel.Functions.SPG($A512, "SP_ROA", I$3)</f>
        <v>#INVALID COMPANY ID</v>
      </c>
      <c r="J512" s="9" t="str" cm="1">
        <f t="array" ref="J512">_xll.SNL.Clients.Office.Excel.Functions.SPG($A512, "SP_ROA", J$3)</f>
        <v>#INVALID COMPANY ID</v>
      </c>
    </row>
    <row r="513" spans="2:10" x14ac:dyDescent="0.3">
      <c r="B513" s="9" t="str" cm="1">
        <f t="array" ref="B513">_xll.SNL.Clients.Office.Excel.Functions.SPG($A513, "SP_ROA", B$3)</f>
        <v>#INVALID COMPANY ID</v>
      </c>
      <c r="C513" s="9" t="str" cm="1">
        <f t="array" ref="C513">_xll.SNL.Clients.Office.Excel.Functions.SPG($A513, "SP_ROA", C$3)</f>
        <v>#INVALID COMPANY ID</v>
      </c>
      <c r="D513" s="9" t="str" cm="1">
        <f t="array" ref="D513">_xll.SNL.Clients.Office.Excel.Functions.SPG($A513, "SP_ROA", D$3)</f>
        <v>#INVALID COMPANY ID</v>
      </c>
      <c r="E513" s="9" t="str" cm="1">
        <f t="array" ref="E513">_xll.SNL.Clients.Office.Excel.Functions.SPG($A513, "SP_ROA", E$3)</f>
        <v>#INVALID COMPANY ID</v>
      </c>
      <c r="F513" s="9" t="str" cm="1">
        <f t="array" ref="F513">_xll.SNL.Clients.Office.Excel.Functions.SPG($A513, "SP_ROA", F$3)</f>
        <v>#INVALID COMPANY ID</v>
      </c>
      <c r="G513" s="9" t="str" cm="1">
        <f t="array" ref="G513">_xll.SNL.Clients.Office.Excel.Functions.SPG($A513, "SP_ROA", G$3)</f>
        <v>#INVALID COMPANY ID</v>
      </c>
      <c r="H513" s="9" t="str" cm="1">
        <f t="array" ref="H513">_xll.SNL.Clients.Office.Excel.Functions.SPG($A513, "SP_ROA", H$3)</f>
        <v>#INVALID COMPANY ID</v>
      </c>
      <c r="I513" s="9" t="str" cm="1">
        <f t="array" ref="I513">_xll.SNL.Clients.Office.Excel.Functions.SPG($A513, "SP_ROA", I$3)</f>
        <v>#INVALID COMPANY ID</v>
      </c>
      <c r="J513" s="9" t="str" cm="1">
        <f t="array" ref="J513">_xll.SNL.Clients.Office.Excel.Functions.SPG($A513, "SP_ROA", J$3)</f>
        <v>#INVALID COMPANY ID</v>
      </c>
    </row>
    <row r="514" spans="2:10" x14ac:dyDescent="0.3">
      <c r="B514" s="9" t="str" cm="1">
        <f t="array" ref="B514">_xll.SNL.Clients.Office.Excel.Functions.SPG($A514, "SP_ROA", B$3)</f>
        <v>#INVALID COMPANY ID</v>
      </c>
      <c r="C514" s="9" t="str" cm="1">
        <f t="array" ref="C514">_xll.SNL.Clients.Office.Excel.Functions.SPG($A514, "SP_ROA", C$3)</f>
        <v>#INVALID COMPANY ID</v>
      </c>
      <c r="D514" s="9" t="str" cm="1">
        <f t="array" ref="D514">_xll.SNL.Clients.Office.Excel.Functions.SPG($A514, "SP_ROA", D$3)</f>
        <v>#INVALID COMPANY ID</v>
      </c>
      <c r="E514" s="9" t="str" cm="1">
        <f t="array" ref="E514">_xll.SNL.Clients.Office.Excel.Functions.SPG($A514, "SP_ROA", E$3)</f>
        <v>#INVALID COMPANY ID</v>
      </c>
      <c r="F514" s="9" t="str" cm="1">
        <f t="array" ref="F514">_xll.SNL.Clients.Office.Excel.Functions.SPG($A514, "SP_ROA", F$3)</f>
        <v>#INVALID COMPANY ID</v>
      </c>
      <c r="G514" s="9" t="str" cm="1">
        <f t="array" ref="G514">_xll.SNL.Clients.Office.Excel.Functions.SPG($A514, "SP_ROA", G$3)</f>
        <v>#INVALID COMPANY ID</v>
      </c>
      <c r="H514" s="9" t="str" cm="1">
        <f t="array" ref="H514">_xll.SNL.Clients.Office.Excel.Functions.SPG($A514, "SP_ROA", H$3)</f>
        <v>#INVALID COMPANY ID</v>
      </c>
      <c r="I514" s="9" t="str" cm="1">
        <f t="array" ref="I514">_xll.SNL.Clients.Office.Excel.Functions.SPG($A514, "SP_ROA", I$3)</f>
        <v>#INVALID COMPANY ID</v>
      </c>
      <c r="J514" s="9" t="str" cm="1">
        <f t="array" ref="J514">_xll.SNL.Clients.Office.Excel.Functions.SPG($A514, "SP_ROA", J$3)</f>
        <v>#INVALID COMPANY ID</v>
      </c>
    </row>
    <row r="515" spans="2:10" x14ac:dyDescent="0.3">
      <c r="B515" s="9" t="str" cm="1">
        <f t="array" ref="B515">_xll.SNL.Clients.Office.Excel.Functions.SPG($A515, "SP_ROA", B$3)</f>
        <v>#INVALID COMPANY ID</v>
      </c>
      <c r="C515" s="9" t="str" cm="1">
        <f t="array" ref="C515">_xll.SNL.Clients.Office.Excel.Functions.SPG($A515, "SP_ROA", C$3)</f>
        <v>#INVALID COMPANY ID</v>
      </c>
      <c r="D515" s="9" t="str" cm="1">
        <f t="array" ref="D515">_xll.SNL.Clients.Office.Excel.Functions.SPG($A515, "SP_ROA", D$3)</f>
        <v>#INVALID COMPANY ID</v>
      </c>
      <c r="E515" s="9" t="str" cm="1">
        <f t="array" ref="E515">_xll.SNL.Clients.Office.Excel.Functions.SPG($A515, "SP_ROA", E$3)</f>
        <v>#INVALID COMPANY ID</v>
      </c>
      <c r="F515" s="9" t="str" cm="1">
        <f t="array" ref="F515">_xll.SNL.Clients.Office.Excel.Functions.SPG($A515, "SP_ROA", F$3)</f>
        <v>#INVALID COMPANY ID</v>
      </c>
      <c r="G515" s="9" t="str" cm="1">
        <f t="array" ref="G515">_xll.SNL.Clients.Office.Excel.Functions.SPG($A515, "SP_ROA", G$3)</f>
        <v>#INVALID COMPANY ID</v>
      </c>
      <c r="H515" s="9" t="str" cm="1">
        <f t="array" ref="H515">_xll.SNL.Clients.Office.Excel.Functions.SPG($A515, "SP_ROA", H$3)</f>
        <v>#INVALID COMPANY ID</v>
      </c>
      <c r="I515" s="9" t="str" cm="1">
        <f t="array" ref="I515">_xll.SNL.Clients.Office.Excel.Functions.SPG($A515, "SP_ROA", I$3)</f>
        <v>#INVALID COMPANY ID</v>
      </c>
      <c r="J515" s="9" t="str" cm="1">
        <f t="array" ref="J515">_xll.SNL.Clients.Office.Excel.Functions.SPG($A515, "SP_ROA", J$3)</f>
        <v>#INVALID COMPANY ID</v>
      </c>
    </row>
    <row r="516" spans="2:10" x14ac:dyDescent="0.3">
      <c r="B516" s="9" t="str" cm="1">
        <f t="array" ref="B516">_xll.SNL.Clients.Office.Excel.Functions.SPG($A516, "SP_ROA", B$3)</f>
        <v>#INVALID COMPANY ID</v>
      </c>
      <c r="C516" s="9" t="str" cm="1">
        <f t="array" ref="C516">_xll.SNL.Clients.Office.Excel.Functions.SPG($A516, "SP_ROA", C$3)</f>
        <v>#INVALID COMPANY ID</v>
      </c>
      <c r="D516" s="9" t="str" cm="1">
        <f t="array" ref="D516">_xll.SNL.Clients.Office.Excel.Functions.SPG($A516, "SP_ROA", D$3)</f>
        <v>#INVALID COMPANY ID</v>
      </c>
      <c r="E516" s="9" t="str" cm="1">
        <f t="array" ref="E516">_xll.SNL.Clients.Office.Excel.Functions.SPG($A516, "SP_ROA", E$3)</f>
        <v>#INVALID COMPANY ID</v>
      </c>
      <c r="F516" s="9" t="str" cm="1">
        <f t="array" ref="F516">_xll.SNL.Clients.Office.Excel.Functions.SPG($A516, "SP_ROA", F$3)</f>
        <v>#INVALID COMPANY ID</v>
      </c>
      <c r="G516" s="9" t="str" cm="1">
        <f t="array" ref="G516">_xll.SNL.Clients.Office.Excel.Functions.SPG($A516, "SP_ROA", G$3)</f>
        <v>#INVALID COMPANY ID</v>
      </c>
      <c r="H516" s="9" t="str" cm="1">
        <f t="array" ref="H516">_xll.SNL.Clients.Office.Excel.Functions.SPG($A516, "SP_ROA", H$3)</f>
        <v>#INVALID COMPANY ID</v>
      </c>
      <c r="I516" s="9" t="str" cm="1">
        <f t="array" ref="I516">_xll.SNL.Clients.Office.Excel.Functions.SPG($A516, "SP_ROA", I$3)</f>
        <v>#INVALID COMPANY ID</v>
      </c>
      <c r="J516" s="9" t="str" cm="1">
        <f t="array" ref="J516">_xll.SNL.Clients.Office.Excel.Functions.SPG($A516, "SP_ROA", J$3)</f>
        <v>#INVALID COMPANY ID</v>
      </c>
    </row>
    <row r="517" spans="2:10" x14ac:dyDescent="0.3">
      <c r="B517" s="9" t="str" cm="1">
        <f t="array" ref="B517">_xll.SNL.Clients.Office.Excel.Functions.SPG($A517, "SP_ROA", B$3)</f>
        <v>#INVALID COMPANY ID</v>
      </c>
      <c r="C517" s="9" t="str" cm="1">
        <f t="array" ref="C517">_xll.SNL.Clients.Office.Excel.Functions.SPG($A517, "SP_ROA", C$3)</f>
        <v>#INVALID COMPANY ID</v>
      </c>
      <c r="D517" s="9" t="str" cm="1">
        <f t="array" ref="D517">_xll.SNL.Clients.Office.Excel.Functions.SPG($A517, "SP_ROA", D$3)</f>
        <v>#INVALID COMPANY ID</v>
      </c>
      <c r="E517" s="9" t="str" cm="1">
        <f t="array" ref="E517">_xll.SNL.Clients.Office.Excel.Functions.SPG($A517, "SP_ROA", E$3)</f>
        <v>#INVALID COMPANY ID</v>
      </c>
      <c r="F517" s="9" t="str" cm="1">
        <f t="array" ref="F517">_xll.SNL.Clients.Office.Excel.Functions.SPG($A517, "SP_ROA", F$3)</f>
        <v>#INVALID COMPANY ID</v>
      </c>
      <c r="G517" s="9" t="str" cm="1">
        <f t="array" ref="G517">_xll.SNL.Clients.Office.Excel.Functions.SPG($A517, "SP_ROA", G$3)</f>
        <v>#INVALID COMPANY ID</v>
      </c>
      <c r="H517" s="9" t="str" cm="1">
        <f t="array" ref="H517">_xll.SNL.Clients.Office.Excel.Functions.SPG($A517, "SP_ROA", H$3)</f>
        <v>#INVALID COMPANY ID</v>
      </c>
      <c r="I517" s="9" t="str" cm="1">
        <f t="array" ref="I517">_xll.SNL.Clients.Office.Excel.Functions.SPG($A517, "SP_ROA", I$3)</f>
        <v>#INVALID COMPANY ID</v>
      </c>
      <c r="J517" s="9" t="str" cm="1">
        <f t="array" ref="J517">_xll.SNL.Clients.Office.Excel.Functions.SPG($A517, "SP_ROA", J$3)</f>
        <v>#INVALID COMPANY ID</v>
      </c>
    </row>
    <row r="518" spans="2:10" x14ac:dyDescent="0.3">
      <c r="B518" s="9" t="str" cm="1">
        <f t="array" ref="B518">_xll.SNL.Clients.Office.Excel.Functions.SPG($A518, "SP_ROA", B$3)</f>
        <v>#INVALID COMPANY ID</v>
      </c>
      <c r="C518" s="9" t="str" cm="1">
        <f t="array" ref="C518">_xll.SNL.Clients.Office.Excel.Functions.SPG($A518, "SP_ROA", C$3)</f>
        <v>#INVALID COMPANY ID</v>
      </c>
      <c r="D518" s="9" t="str" cm="1">
        <f t="array" ref="D518">_xll.SNL.Clients.Office.Excel.Functions.SPG($A518, "SP_ROA", D$3)</f>
        <v>#INVALID COMPANY ID</v>
      </c>
      <c r="E518" s="9" t="str" cm="1">
        <f t="array" ref="E518">_xll.SNL.Clients.Office.Excel.Functions.SPG($A518, "SP_ROA", E$3)</f>
        <v>#INVALID COMPANY ID</v>
      </c>
      <c r="F518" s="9" t="str" cm="1">
        <f t="array" ref="F518">_xll.SNL.Clients.Office.Excel.Functions.SPG($A518, "SP_ROA", F$3)</f>
        <v>#INVALID COMPANY ID</v>
      </c>
      <c r="G518" s="9" t="str" cm="1">
        <f t="array" ref="G518">_xll.SNL.Clients.Office.Excel.Functions.SPG($A518, "SP_ROA", G$3)</f>
        <v>#INVALID COMPANY ID</v>
      </c>
      <c r="H518" s="9" t="str" cm="1">
        <f t="array" ref="H518">_xll.SNL.Clients.Office.Excel.Functions.SPG($A518, "SP_ROA", H$3)</f>
        <v>#INVALID COMPANY ID</v>
      </c>
      <c r="I518" s="9" t="str" cm="1">
        <f t="array" ref="I518">_xll.SNL.Clients.Office.Excel.Functions.SPG($A518, "SP_ROA", I$3)</f>
        <v>#INVALID COMPANY ID</v>
      </c>
      <c r="J518" s="9" t="str" cm="1">
        <f t="array" ref="J518">_xll.SNL.Clients.Office.Excel.Functions.SPG($A518, "SP_ROA", J$3)</f>
        <v>#INVALID COMPANY ID</v>
      </c>
    </row>
    <row r="519" spans="2:10" x14ac:dyDescent="0.3">
      <c r="B519" s="9" t="str" cm="1">
        <f t="array" ref="B519">_xll.SNL.Clients.Office.Excel.Functions.SPG($A519, "SP_ROA", B$3)</f>
        <v>#INVALID COMPANY ID</v>
      </c>
      <c r="C519" s="9" t="str" cm="1">
        <f t="array" ref="C519">_xll.SNL.Clients.Office.Excel.Functions.SPG($A519, "SP_ROA", C$3)</f>
        <v>#INVALID COMPANY ID</v>
      </c>
      <c r="D519" s="9" t="str" cm="1">
        <f t="array" ref="D519">_xll.SNL.Clients.Office.Excel.Functions.SPG($A519, "SP_ROA", D$3)</f>
        <v>#INVALID COMPANY ID</v>
      </c>
      <c r="E519" s="9" t="str" cm="1">
        <f t="array" ref="E519">_xll.SNL.Clients.Office.Excel.Functions.SPG($A519, "SP_ROA", E$3)</f>
        <v>#INVALID COMPANY ID</v>
      </c>
      <c r="F519" s="9" t="str" cm="1">
        <f t="array" ref="F519">_xll.SNL.Clients.Office.Excel.Functions.SPG($A519, "SP_ROA", F$3)</f>
        <v>#INVALID COMPANY ID</v>
      </c>
      <c r="G519" s="9" t="str" cm="1">
        <f t="array" ref="G519">_xll.SNL.Clients.Office.Excel.Functions.SPG($A519, "SP_ROA", G$3)</f>
        <v>#INVALID COMPANY ID</v>
      </c>
      <c r="H519" s="9" t="str" cm="1">
        <f t="array" ref="H519">_xll.SNL.Clients.Office.Excel.Functions.SPG($A519, "SP_ROA", H$3)</f>
        <v>#INVALID COMPANY ID</v>
      </c>
      <c r="I519" s="9" t="str" cm="1">
        <f t="array" ref="I519">_xll.SNL.Clients.Office.Excel.Functions.SPG($A519, "SP_ROA", I$3)</f>
        <v>#INVALID COMPANY ID</v>
      </c>
      <c r="J519" s="9" t="str" cm="1">
        <f t="array" ref="J519">_xll.SNL.Clients.Office.Excel.Functions.SPG($A519, "SP_ROA", J$3)</f>
        <v>#INVALID COMPANY ID</v>
      </c>
    </row>
    <row r="520" spans="2:10" x14ac:dyDescent="0.3">
      <c r="B520" s="9" t="str" cm="1">
        <f t="array" ref="B520">_xll.SNL.Clients.Office.Excel.Functions.SPG($A520, "SP_ROA", B$3)</f>
        <v>#INVALID COMPANY ID</v>
      </c>
      <c r="C520" s="9" t="str" cm="1">
        <f t="array" ref="C520">_xll.SNL.Clients.Office.Excel.Functions.SPG($A520, "SP_ROA", C$3)</f>
        <v>#INVALID COMPANY ID</v>
      </c>
      <c r="D520" s="9" t="str" cm="1">
        <f t="array" ref="D520">_xll.SNL.Clients.Office.Excel.Functions.SPG($A520, "SP_ROA", D$3)</f>
        <v>#INVALID COMPANY ID</v>
      </c>
      <c r="E520" s="9" t="str" cm="1">
        <f t="array" ref="E520">_xll.SNL.Clients.Office.Excel.Functions.SPG($A520, "SP_ROA", E$3)</f>
        <v>#INVALID COMPANY ID</v>
      </c>
      <c r="F520" s="9" t="str" cm="1">
        <f t="array" ref="F520">_xll.SNL.Clients.Office.Excel.Functions.SPG($A520, "SP_ROA", F$3)</f>
        <v>#INVALID COMPANY ID</v>
      </c>
      <c r="G520" s="9" t="str" cm="1">
        <f t="array" ref="G520">_xll.SNL.Clients.Office.Excel.Functions.SPG($A520, "SP_ROA", G$3)</f>
        <v>#INVALID COMPANY ID</v>
      </c>
      <c r="H520" s="9" t="str" cm="1">
        <f t="array" ref="H520">_xll.SNL.Clients.Office.Excel.Functions.SPG($A520, "SP_ROA", H$3)</f>
        <v>#INVALID COMPANY ID</v>
      </c>
      <c r="I520" s="9" t="str" cm="1">
        <f t="array" ref="I520">_xll.SNL.Clients.Office.Excel.Functions.SPG($A520, "SP_ROA", I$3)</f>
        <v>#INVALID COMPANY ID</v>
      </c>
      <c r="J520" s="9" t="str" cm="1">
        <f t="array" ref="J520">_xll.SNL.Clients.Office.Excel.Functions.SPG($A520, "SP_ROA", J$3)</f>
        <v>#INVALID COMPANY ID</v>
      </c>
    </row>
    <row r="521" spans="2:10" x14ac:dyDescent="0.3">
      <c r="B521" s="9" t="str" cm="1">
        <f t="array" ref="B521">_xll.SNL.Clients.Office.Excel.Functions.SPG($A521, "SP_ROA", B$3)</f>
        <v>#INVALID COMPANY ID</v>
      </c>
      <c r="C521" s="9" t="str" cm="1">
        <f t="array" ref="C521">_xll.SNL.Clients.Office.Excel.Functions.SPG($A521, "SP_ROA", C$3)</f>
        <v>#INVALID COMPANY ID</v>
      </c>
      <c r="D521" s="9" t="str" cm="1">
        <f t="array" ref="D521">_xll.SNL.Clients.Office.Excel.Functions.SPG($A521, "SP_ROA", D$3)</f>
        <v>#INVALID COMPANY ID</v>
      </c>
      <c r="E521" s="9" t="str" cm="1">
        <f t="array" ref="E521">_xll.SNL.Clients.Office.Excel.Functions.SPG($A521, "SP_ROA", E$3)</f>
        <v>#INVALID COMPANY ID</v>
      </c>
      <c r="F521" s="9" t="str" cm="1">
        <f t="array" ref="F521">_xll.SNL.Clients.Office.Excel.Functions.SPG($A521, "SP_ROA", F$3)</f>
        <v>#INVALID COMPANY ID</v>
      </c>
      <c r="G521" s="9" t="str" cm="1">
        <f t="array" ref="G521">_xll.SNL.Clients.Office.Excel.Functions.SPG($A521, "SP_ROA", G$3)</f>
        <v>#INVALID COMPANY ID</v>
      </c>
      <c r="H521" s="9" t="str" cm="1">
        <f t="array" ref="H521">_xll.SNL.Clients.Office.Excel.Functions.SPG($A521, "SP_ROA", H$3)</f>
        <v>#INVALID COMPANY ID</v>
      </c>
      <c r="I521" s="9" t="str" cm="1">
        <f t="array" ref="I521">_xll.SNL.Clients.Office.Excel.Functions.SPG($A521, "SP_ROA", I$3)</f>
        <v>#INVALID COMPANY ID</v>
      </c>
      <c r="J521" s="9" t="str" cm="1">
        <f t="array" ref="J521">_xll.SNL.Clients.Office.Excel.Functions.SPG($A521, "SP_ROA", J$3)</f>
        <v>#INVALID COMPANY ID</v>
      </c>
    </row>
    <row r="522" spans="2:10" x14ac:dyDescent="0.3">
      <c r="B522" s="9" t="str" cm="1">
        <f t="array" ref="B522">_xll.SNL.Clients.Office.Excel.Functions.SPG($A522, "SP_ROA", B$3)</f>
        <v>#INVALID COMPANY ID</v>
      </c>
      <c r="C522" s="9" t="str" cm="1">
        <f t="array" ref="C522">_xll.SNL.Clients.Office.Excel.Functions.SPG($A522, "SP_ROA", C$3)</f>
        <v>#INVALID COMPANY ID</v>
      </c>
      <c r="D522" s="9" t="str" cm="1">
        <f t="array" ref="D522">_xll.SNL.Clients.Office.Excel.Functions.SPG($A522, "SP_ROA", D$3)</f>
        <v>#INVALID COMPANY ID</v>
      </c>
      <c r="E522" s="9" t="str" cm="1">
        <f t="array" ref="E522">_xll.SNL.Clients.Office.Excel.Functions.SPG($A522, "SP_ROA", E$3)</f>
        <v>#INVALID COMPANY ID</v>
      </c>
      <c r="F522" s="9" t="str" cm="1">
        <f t="array" ref="F522">_xll.SNL.Clients.Office.Excel.Functions.SPG($A522, "SP_ROA", F$3)</f>
        <v>#INVALID COMPANY ID</v>
      </c>
      <c r="G522" s="9" t="str" cm="1">
        <f t="array" ref="G522">_xll.SNL.Clients.Office.Excel.Functions.SPG($A522, "SP_ROA", G$3)</f>
        <v>#INVALID COMPANY ID</v>
      </c>
      <c r="H522" s="9" t="str" cm="1">
        <f t="array" ref="H522">_xll.SNL.Clients.Office.Excel.Functions.SPG($A522, "SP_ROA", H$3)</f>
        <v>#INVALID COMPANY ID</v>
      </c>
      <c r="I522" s="9" t="str" cm="1">
        <f t="array" ref="I522">_xll.SNL.Clients.Office.Excel.Functions.SPG($A522, "SP_ROA", I$3)</f>
        <v>#INVALID COMPANY ID</v>
      </c>
      <c r="J522" s="9" t="str" cm="1">
        <f t="array" ref="J522">_xll.SNL.Clients.Office.Excel.Functions.SPG($A522, "SP_ROA", J$3)</f>
        <v>#INVALID COMPANY ID</v>
      </c>
    </row>
    <row r="523" spans="2:10" x14ac:dyDescent="0.3">
      <c r="B523" s="9" t="str" cm="1">
        <f t="array" ref="B523">_xll.SNL.Clients.Office.Excel.Functions.SPG($A523, "SP_ROA", B$3)</f>
        <v>#INVALID COMPANY ID</v>
      </c>
      <c r="C523" s="9" t="str" cm="1">
        <f t="array" ref="C523">_xll.SNL.Clients.Office.Excel.Functions.SPG($A523, "SP_ROA", C$3)</f>
        <v>#INVALID COMPANY ID</v>
      </c>
      <c r="D523" s="9" t="str" cm="1">
        <f t="array" ref="D523">_xll.SNL.Clients.Office.Excel.Functions.SPG($A523, "SP_ROA", D$3)</f>
        <v>#INVALID COMPANY ID</v>
      </c>
      <c r="E523" s="9" t="str" cm="1">
        <f t="array" ref="E523">_xll.SNL.Clients.Office.Excel.Functions.SPG($A523, "SP_ROA", E$3)</f>
        <v>#INVALID COMPANY ID</v>
      </c>
      <c r="F523" s="9" t="str" cm="1">
        <f t="array" ref="F523">_xll.SNL.Clients.Office.Excel.Functions.SPG($A523, "SP_ROA", F$3)</f>
        <v>#INVALID COMPANY ID</v>
      </c>
      <c r="G523" s="9" t="str" cm="1">
        <f t="array" ref="G523">_xll.SNL.Clients.Office.Excel.Functions.SPG($A523, "SP_ROA", G$3)</f>
        <v>#INVALID COMPANY ID</v>
      </c>
      <c r="H523" s="9" t="str" cm="1">
        <f t="array" ref="H523">_xll.SNL.Clients.Office.Excel.Functions.SPG($A523, "SP_ROA", H$3)</f>
        <v>#INVALID COMPANY ID</v>
      </c>
      <c r="I523" s="9" t="str" cm="1">
        <f t="array" ref="I523">_xll.SNL.Clients.Office.Excel.Functions.SPG($A523, "SP_ROA", I$3)</f>
        <v>#INVALID COMPANY ID</v>
      </c>
      <c r="J523" s="9" t="str" cm="1">
        <f t="array" ref="J523">_xll.SNL.Clients.Office.Excel.Functions.SPG($A523, "SP_ROA", J$3)</f>
        <v>#INVALID COMPANY ID</v>
      </c>
    </row>
    <row r="524" spans="2:10" x14ac:dyDescent="0.3">
      <c r="B524" s="9" t="str" cm="1">
        <f t="array" ref="B524">_xll.SNL.Clients.Office.Excel.Functions.SPG($A524, "SP_ROA", B$3)</f>
        <v>#INVALID COMPANY ID</v>
      </c>
      <c r="C524" s="9" t="str" cm="1">
        <f t="array" ref="C524">_xll.SNL.Clients.Office.Excel.Functions.SPG($A524, "SP_ROA", C$3)</f>
        <v>#INVALID COMPANY ID</v>
      </c>
      <c r="D524" s="9" t="str" cm="1">
        <f t="array" ref="D524">_xll.SNL.Clients.Office.Excel.Functions.SPG($A524, "SP_ROA", D$3)</f>
        <v>#INVALID COMPANY ID</v>
      </c>
      <c r="E524" s="9" t="str" cm="1">
        <f t="array" ref="E524">_xll.SNL.Clients.Office.Excel.Functions.SPG($A524, "SP_ROA", E$3)</f>
        <v>#INVALID COMPANY ID</v>
      </c>
      <c r="F524" s="9" t="str" cm="1">
        <f t="array" ref="F524">_xll.SNL.Clients.Office.Excel.Functions.SPG($A524, "SP_ROA", F$3)</f>
        <v>#INVALID COMPANY ID</v>
      </c>
      <c r="G524" s="9" t="str" cm="1">
        <f t="array" ref="G524">_xll.SNL.Clients.Office.Excel.Functions.SPG($A524, "SP_ROA", G$3)</f>
        <v>#INVALID COMPANY ID</v>
      </c>
      <c r="H524" s="9" t="str" cm="1">
        <f t="array" ref="H524">_xll.SNL.Clients.Office.Excel.Functions.SPG($A524, "SP_ROA", H$3)</f>
        <v>#INVALID COMPANY ID</v>
      </c>
      <c r="I524" s="9" t="str" cm="1">
        <f t="array" ref="I524">_xll.SNL.Clients.Office.Excel.Functions.SPG($A524, "SP_ROA", I$3)</f>
        <v>#INVALID COMPANY ID</v>
      </c>
      <c r="J524" s="9" t="str" cm="1">
        <f t="array" ref="J524">_xll.SNL.Clients.Office.Excel.Functions.SPG($A524, "SP_ROA", J$3)</f>
        <v>#INVALID COMPANY ID</v>
      </c>
    </row>
    <row r="525" spans="2:10" x14ac:dyDescent="0.3">
      <c r="B525" s="9" t="str" cm="1">
        <f t="array" ref="B525">_xll.SNL.Clients.Office.Excel.Functions.SPG($A525, "SP_ROA", B$3)</f>
        <v>#INVALID COMPANY ID</v>
      </c>
      <c r="C525" s="9" t="str" cm="1">
        <f t="array" ref="C525">_xll.SNL.Clients.Office.Excel.Functions.SPG($A525, "SP_ROA", C$3)</f>
        <v>#INVALID COMPANY ID</v>
      </c>
      <c r="D525" s="9" t="str" cm="1">
        <f t="array" ref="D525">_xll.SNL.Clients.Office.Excel.Functions.SPG($A525, "SP_ROA", D$3)</f>
        <v>#INVALID COMPANY ID</v>
      </c>
      <c r="E525" s="9" t="str" cm="1">
        <f t="array" ref="E525">_xll.SNL.Clients.Office.Excel.Functions.SPG($A525, "SP_ROA", E$3)</f>
        <v>#INVALID COMPANY ID</v>
      </c>
      <c r="F525" s="9" t="str" cm="1">
        <f t="array" ref="F525">_xll.SNL.Clients.Office.Excel.Functions.SPG($A525, "SP_ROA", F$3)</f>
        <v>#INVALID COMPANY ID</v>
      </c>
      <c r="G525" s="9" t="str" cm="1">
        <f t="array" ref="G525">_xll.SNL.Clients.Office.Excel.Functions.SPG($A525, "SP_ROA", G$3)</f>
        <v>#INVALID COMPANY ID</v>
      </c>
      <c r="H525" s="9" t="str" cm="1">
        <f t="array" ref="H525">_xll.SNL.Clients.Office.Excel.Functions.SPG($A525, "SP_ROA", H$3)</f>
        <v>#INVALID COMPANY ID</v>
      </c>
      <c r="I525" s="9" t="str" cm="1">
        <f t="array" ref="I525">_xll.SNL.Clients.Office.Excel.Functions.SPG($A525, "SP_ROA", I$3)</f>
        <v>#INVALID COMPANY ID</v>
      </c>
      <c r="J525" s="9" t="str" cm="1">
        <f t="array" ref="J525">_xll.SNL.Clients.Office.Excel.Functions.SPG($A525, "SP_ROA", J$3)</f>
        <v>#INVALID COMPANY ID</v>
      </c>
    </row>
    <row r="526" spans="2:10" x14ac:dyDescent="0.3">
      <c r="B526" s="9" t="str" cm="1">
        <f t="array" ref="B526">_xll.SNL.Clients.Office.Excel.Functions.SPG($A526, "SP_ROA", B$3)</f>
        <v>#INVALID COMPANY ID</v>
      </c>
      <c r="C526" s="9" t="str" cm="1">
        <f t="array" ref="C526">_xll.SNL.Clients.Office.Excel.Functions.SPG($A526, "SP_ROA", C$3)</f>
        <v>#INVALID COMPANY ID</v>
      </c>
      <c r="D526" s="9" t="str" cm="1">
        <f t="array" ref="D526">_xll.SNL.Clients.Office.Excel.Functions.SPG($A526, "SP_ROA", D$3)</f>
        <v>#INVALID COMPANY ID</v>
      </c>
      <c r="E526" s="9" t="str" cm="1">
        <f t="array" ref="E526">_xll.SNL.Clients.Office.Excel.Functions.SPG($A526, "SP_ROA", E$3)</f>
        <v>#INVALID COMPANY ID</v>
      </c>
      <c r="F526" s="9" t="str" cm="1">
        <f t="array" ref="F526">_xll.SNL.Clients.Office.Excel.Functions.SPG($A526, "SP_ROA", F$3)</f>
        <v>#INVALID COMPANY ID</v>
      </c>
      <c r="G526" s="9" t="str" cm="1">
        <f t="array" ref="G526">_xll.SNL.Clients.Office.Excel.Functions.SPG($A526, "SP_ROA", G$3)</f>
        <v>#INVALID COMPANY ID</v>
      </c>
      <c r="H526" s="9" t="str" cm="1">
        <f t="array" ref="H526">_xll.SNL.Clients.Office.Excel.Functions.SPG($A526, "SP_ROA", H$3)</f>
        <v>#INVALID COMPANY ID</v>
      </c>
      <c r="I526" s="9" t="str" cm="1">
        <f t="array" ref="I526">_xll.SNL.Clients.Office.Excel.Functions.SPG($A526, "SP_ROA", I$3)</f>
        <v>#INVALID COMPANY ID</v>
      </c>
      <c r="J526" s="9" t="str" cm="1">
        <f t="array" ref="J526">_xll.SNL.Clients.Office.Excel.Functions.SPG($A526, "SP_ROA", J$3)</f>
        <v>#INVALID COMPANY ID</v>
      </c>
    </row>
    <row r="527" spans="2:10" x14ac:dyDescent="0.3">
      <c r="B527" s="9" t="str" cm="1">
        <f t="array" ref="B527">_xll.SNL.Clients.Office.Excel.Functions.SPG($A527, "SP_ROA", B$3)</f>
        <v>#INVALID COMPANY ID</v>
      </c>
      <c r="C527" s="9" t="str" cm="1">
        <f t="array" ref="C527">_xll.SNL.Clients.Office.Excel.Functions.SPG($A527, "SP_ROA", C$3)</f>
        <v>#INVALID COMPANY ID</v>
      </c>
      <c r="D527" s="9" t="str" cm="1">
        <f t="array" ref="D527">_xll.SNL.Clients.Office.Excel.Functions.SPG($A527, "SP_ROA", D$3)</f>
        <v>#INVALID COMPANY ID</v>
      </c>
      <c r="E527" s="9" t="str" cm="1">
        <f t="array" ref="E527">_xll.SNL.Clients.Office.Excel.Functions.SPG($A527, "SP_ROA", E$3)</f>
        <v>#INVALID COMPANY ID</v>
      </c>
      <c r="F527" s="9" t="str" cm="1">
        <f t="array" ref="F527">_xll.SNL.Clients.Office.Excel.Functions.SPG($A527, "SP_ROA", F$3)</f>
        <v>#INVALID COMPANY ID</v>
      </c>
      <c r="G527" s="9" t="str" cm="1">
        <f t="array" ref="G527">_xll.SNL.Clients.Office.Excel.Functions.SPG($A527, "SP_ROA", G$3)</f>
        <v>#INVALID COMPANY ID</v>
      </c>
      <c r="H527" s="9" t="str" cm="1">
        <f t="array" ref="H527">_xll.SNL.Clients.Office.Excel.Functions.SPG($A527, "SP_ROA", H$3)</f>
        <v>#INVALID COMPANY ID</v>
      </c>
      <c r="I527" s="9" t="str" cm="1">
        <f t="array" ref="I527">_xll.SNL.Clients.Office.Excel.Functions.SPG($A527, "SP_ROA", I$3)</f>
        <v>#INVALID COMPANY ID</v>
      </c>
      <c r="J527" s="9" t="str" cm="1">
        <f t="array" ref="J527">_xll.SNL.Clients.Office.Excel.Functions.SPG($A527, "SP_ROA", J$3)</f>
        <v>#INVALID COMPANY ID</v>
      </c>
    </row>
    <row r="528" spans="2:10" x14ac:dyDescent="0.3">
      <c r="B528" s="9" t="str" cm="1">
        <f t="array" ref="B528">_xll.SNL.Clients.Office.Excel.Functions.SPG($A528, "SP_ROA", B$3)</f>
        <v>#INVALID COMPANY ID</v>
      </c>
      <c r="C528" s="9" t="str" cm="1">
        <f t="array" ref="C528">_xll.SNL.Clients.Office.Excel.Functions.SPG($A528, "SP_ROA", C$3)</f>
        <v>#INVALID COMPANY ID</v>
      </c>
      <c r="D528" s="9" t="str" cm="1">
        <f t="array" ref="D528">_xll.SNL.Clients.Office.Excel.Functions.SPG($A528, "SP_ROA", D$3)</f>
        <v>#INVALID COMPANY ID</v>
      </c>
      <c r="E528" s="9" t="str" cm="1">
        <f t="array" ref="E528">_xll.SNL.Clients.Office.Excel.Functions.SPG($A528, "SP_ROA", E$3)</f>
        <v>#INVALID COMPANY ID</v>
      </c>
      <c r="F528" s="9" t="str" cm="1">
        <f t="array" ref="F528">_xll.SNL.Clients.Office.Excel.Functions.SPG($A528, "SP_ROA", F$3)</f>
        <v>#INVALID COMPANY ID</v>
      </c>
      <c r="G528" s="9" t="str" cm="1">
        <f t="array" ref="G528">_xll.SNL.Clients.Office.Excel.Functions.SPG($A528, "SP_ROA", G$3)</f>
        <v>#INVALID COMPANY ID</v>
      </c>
      <c r="H528" s="9" t="str" cm="1">
        <f t="array" ref="H528">_xll.SNL.Clients.Office.Excel.Functions.SPG($A528, "SP_ROA", H$3)</f>
        <v>#INVALID COMPANY ID</v>
      </c>
      <c r="I528" s="9" t="str" cm="1">
        <f t="array" ref="I528">_xll.SNL.Clients.Office.Excel.Functions.SPG($A528, "SP_ROA", I$3)</f>
        <v>#INVALID COMPANY ID</v>
      </c>
      <c r="J528" s="9" t="str" cm="1">
        <f t="array" ref="J528">_xll.SNL.Clients.Office.Excel.Functions.SPG($A528, "SP_ROA", J$3)</f>
        <v>#INVALID COMPANY ID</v>
      </c>
    </row>
    <row r="529" spans="2:10" x14ac:dyDescent="0.3">
      <c r="B529" s="9" t="str" cm="1">
        <f t="array" ref="B529">_xll.SNL.Clients.Office.Excel.Functions.SPG($A529, "SP_ROA", B$3)</f>
        <v>#INVALID COMPANY ID</v>
      </c>
      <c r="C529" s="9" t="str" cm="1">
        <f t="array" ref="C529">_xll.SNL.Clients.Office.Excel.Functions.SPG($A529, "SP_ROA", C$3)</f>
        <v>#INVALID COMPANY ID</v>
      </c>
      <c r="D529" s="9" t="str" cm="1">
        <f t="array" ref="D529">_xll.SNL.Clients.Office.Excel.Functions.SPG($A529, "SP_ROA", D$3)</f>
        <v>#INVALID COMPANY ID</v>
      </c>
      <c r="E529" s="9" t="str" cm="1">
        <f t="array" ref="E529">_xll.SNL.Clients.Office.Excel.Functions.SPG($A529, "SP_ROA", E$3)</f>
        <v>#INVALID COMPANY ID</v>
      </c>
      <c r="F529" s="9" t="str" cm="1">
        <f t="array" ref="F529">_xll.SNL.Clients.Office.Excel.Functions.SPG($A529, "SP_ROA", F$3)</f>
        <v>#INVALID COMPANY ID</v>
      </c>
      <c r="G529" s="9" t="str" cm="1">
        <f t="array" ref="G529">_xll.SNL.Clients.Office.Excel.Functions.SPG($A529, "SP_ROA", G$3)</f>
        <v>#INVALID COMPANY ID</v>
      </c>
      <c r="H529" s="9" t="str" cm="1">
        <f t="array" ref="H529">_xll.SNL.Clients.Office.Excel.Functions.SPG($A529, "SP_ROA", H$3)</f>
        <v>#INVALID COMPANY ID</v>
      </c>
      <c r="I529" s="9" t="str" cm="1">
        <f t="array" ref="I529">_xll.SNL.Clients.Office.Excel.Functions.SPG($A529, "SP_ROA", I$3)</f>
        <v>#INVALID COMPANY ID</v>
      </c>
      <c r="J529" s="9" t="str" cm="1">
        <f t="array" ref="J529">_xll.SNL.Clients.Office.Excel.Functions.SPG($A529, "SP_ROA", J$3)</f>
        <v>#INVALID COMPANY ID</v>
      </c>
    </row>
    <row r="530" spans="2:10" x14ac:dyDescent="0.3">
      <c r="B530" s="9" t="str" cm="1">
        <f t="array" ref="B530">_xll.SNL.Clients.Office.Excel.Functions.SPG($A530, "SP_ROA", B$3)</f>
        <v>#INVALID COMPANY ID</v>
      </c>
      <c r="C530" s="9" t="str" cm="1">
        <f t="array" ref="C530">_xll.SNL.Clients.Office.Excel.Functions.SPG($A530, "SP_ROA", C$3)</f>
        <v>#INVALID COMPANY ID</v>
      </c>
      <c r="D530" s="9" t="str" cm="1">
        <f t="array" ref="D530">_xll.SNL.Clients.Office.Excel.Functions.SPG($A530, "SP_ROA", D$3)</f>
        <v>#INVALID COMPANY ID</v>
      </c>
      <c r="E530" s="9" t="str" cm="1">
        <f t="array" ref="E530">_xll.SNL.Clients.Office.Excel.Functions.SPG($A530, "SP_ROA", E$3)</f>
        <v>#INVALID COMPANY ID</v>
      </c>
      <c r="F530" s="9" t="str" cm="1">
        <f t="array" ref="F530">_xll.SNL.Clients.Office.Excel.Functions.SPG($A530, "SP_ROA", F$3)</f>
        <v>#INVALID COMPANY ID</v>
      </c>
      <c r="G530" s="9" t="str" cm="1">
        <f t="array" ref="G530">_xll.SNL.Clients.Office.Excel.Functions.SPG($A530, "SP_ROA", G$3)</f>
        <v>#INVALID COMPANY ID</v>
      </c>
      <c r="H530" s="9" t="str" cm="1">
        <f t="array" ref="H530">_xll.SNL.Clients.Office.Excel.Functions.SPG($A530, "SP_ROA", H$3)</f>
        <v>#INVALID COMPANY ID</v>
      </c>
      <c r="I530" s="9" t="str" cm="1">
        <f t="array" ref="I530">_xll.SNL.Clients.Office.Excel.Functions.SPG($A530, "SP_ROA", I$3)</f>
        <v>#INVALID COMPANY ID</v>
      </c>
      <c r="J530" s="9" t="str" cm="1">
        <f t="array" ref="J530">_xll.SNL.Clients.Office.Excel.Functions.SPG($A530, "SP_ROA", J$3)</f>
        <v>#INVALID COMPANY ID</v>
      </c>
    </row>
    <row r="531" spans="2:10" x14ac:dyDescent="0.3">
      <c r="B531" s="9" t="str" cm="1">
        <f t="array" ref="B531">_xll.SNL.Clients.Office.Excel.Functions.SPG($A531, "SP_ROA", B$3)</f>
        <v>#INVALID COMPANY ID</v>
      </c>
      <c r="C531" s="9" t="str" cm="1">
        <f t="array" ref="C531">_xll.SNL.Clients.Office.Excel.Functions.SPG($A531, "SP_ROA", C$3)</f>
        <v>#INVALID COMPANY ID</v>
      </c>
      <c r="D531" s="9" t="str" cm="1">
        <f t="array" ref="D531">_xll.SNL.Clients.Office.Excel.Functions.SPG($A531, "SP_ROA", D$3)</f>
        <v>#INVALID COMPANY ID</v>
      </c>
      <c r="E531" s="9" t="str" cm="1">
        <f t="array" ref="E531">_xll.SNL.Clients.Office.Excel.Functions.SPG($A531, "SP_ROA", E$3)</f>
        <v>#INVALID COMPANY ID</v>
      </c>
      <c r="F531" s="9" t="str" cm="1">
        <f t="array" ref="F531">_xll.SNL.Clients.Office.Excel.Functions.SPG($A531, "SP_ROA", F$3)</f>
        <v>#INVALID COMPANY ID</v>
      </c>
      <c r="G531" s="9" t="str" cm="1">
        <f t="array" ref="G531">_xll.SNL.Clients.Office.Excel.Functions.SPG($A531, "SP_ROA", G$3)</f>
        <v>#INVALID COMPANY ID</v>
      </c>
      <c r="H531" s="9" t="str" cm="1">
        <f t="array" ref="H531">_xll.SNL.Clients.Office.Excel.Functions.SPG($A531, "SP_ROA", H$3)</f>
        <v>#INVALID COMPANY ID</v>
      </c>
      <c r="I531" s="9" t="str" cm="1">
        <f t="array" ref="I531">_xll.SNL.Clients.Office.Excel.Functions.SPG($A531, "SP_ROA", I$3)</f>
        <v>#INVALID COMPANY ID</v>
      </c>
      <c r="J531" s="9" t="str" cm="1">
        <f t="array" ref="J531">_xll.SNL.Clients.Office.Excel.Functions.SPG($A531, "SP_ROA", J$3)</f>
        <v>#INVALID COMPANY ID</v>
      </c>
    </row>
    <row r="532" spans="2:10" x14ac:dyDescent="0.3">
      <c r="B532" s="9" t="str" cm="1">
        <f t="array" ref="B532">_xll.SNL.Clients.Office.Excel.Functions.SPG($A532, "SP_ROA", B$3)</f>
        <v>#INVALID COMPANY ID</v>
      </c>
      <c r="C532" s="9" t="str" cm="1">
        <f t="array" ref="C532">_xll.SNL.Clients.Office.Excel.Functions.SPG($A532, "SP_ROA", C$3)</f>
        <v>#INVALID COMPANY ID</v>
      </c>
      <c r="D532" s="9" t="str" cm="1">
        <f t="array" ref="D532">_xll.SNL.Clients.Office.Excel.Functions.SPG($A532, "SP_ROA", D$3)</f>
        <v>#INVALID COMPANY ID</v>
      </c>
      <c r="E532" s="9" t="str" cm="1">
        <f t="array" ref="E532">_xll.SNL.Clients.Office.Excel.Functions.SPG($A532, "SP_ROA", E$3)</f>
        <v>#INVALID COMPANY ID</v>
      </c>
      <c r="F532" s="9" t="str" cm="1">
        <f t="array" ref="F532">_xll.SNL.Clients.Office.Excel.Functions.SPG($A532, "SP_ROA", F$3)</f>
        <v>#INVALID COMPANY ID</v>
      </c>
      <c r="G532" s="9" t="str" cm="1">
        <f t="array" ref="G532">_xll.SNL.Clients.Office.Excel.Functions.SPG($A532, "SP_ROA", G$3)</f>
        <v>#INVALID COMPANY ID</v>
      </c>
      <c r="H532" s="9" t="str" cm="1">
        <f t="array" ref="H532">_xll.SNL.Clients.Office.Excel.Functions.SPG($A532, "SP_ROA", H$3)</f>
        <v>#INVALID COMPANY ID</v>
      </c>
      <c r="I532" s="9" t="str" cm="1">
        <f t="array" ref="I532">_xll.SNL.Clients.Office.Excel.Functions.SPG($A532, "SP_ROA", I$3)</f>
        <v>#INVALID COMPANY ID</v>
      </c>
      <c r="J532" s="9" t="str" cm="1">
        <f t="array" ref="J532">_xll.SNL.Clients.Office.Excel.Functions.SPG($A532, "SP_ROA", J$3)</f>
        <v>#INVALID COMPANY ID</v>
      </c>
    </row>
    <row r="533" spans="2:10" x14ac:dyDescent="0.3">
      <c r="B533" s="9" t="str" cm="1">
        <f t="array" ref="B533">_xll.SNL.Clients.Office.Excel.Functions.SPG($A533, "SP_ROA", B$3)</f>
        <v>#INVALID COMPANY ID</v>
      </c>
      <c r="C533" s="9" t="str" cm="1">
        <f t="array" ref="C533">_xll.SNL.Clients.Office.Excel.Functions.SPG($A533, "SP_ROA", C$3)</f>
        <v>#INVALID COMPANY ID</v>
      </c>
      <c r="D533" s="9" t="str" cm="1">
        <f t="array" ref="D533">_xll.SNL.Clients.Office.Excel.Functions.SPG($A533, "SP_ROA", D$3)</f>
        <v>#INVALID COMPANY ID</v>
      </c>
      <c r="E533" s="9" t="str" cm="1">
        <f t="array" ref="E533">_xll.SNL.Clients.Office.Excel.Functions.SPG($A533, "SP_ROA", E$3)</f>
        <v>#INVALID COMPANY ID</v>
      </c>
      <c r="F533" s="9" t="str" cm="1">
        <f t="array" ref="F533">_xll.SNL.Clients.Office.Excel.Functions.SPG($A533, "SP_ROA", F$3)</f>
        <v>#INVALID COMPANY ID</v>
      </c>
      <c r="G533" s="9" t="str" cm="1">
        <f t="array" ref="G533">_xll.SNL.Clients.Office.Excel.Functions.SPG($A533, "SP_ROA", G$3)</f>
        <v>#INVALID COMPANY ID</v>
      </c>
      <c r="H533" s="9" t="str" cm="1">
        <f t="array" ref="H533">_xll.SNL.Clients.Office.Excel.Functions.SPG($A533, "SP_ROA", H$3)</f>
        <v>#INVALID COMPANY ID</v>
      </c>
      <c r="I533" s="9" t="str" cm="1">
        <f t="array" ref="I533">_xll.SNL.Clients.Office.Excel.Functions.SPG($A533, "SP_ROA", I$3)</f>
        <v>#INVALID COMPANY ID</v>
      </c>
      <c r="J533" s="9" t="str" cm="1">
        <f t="array" ref="J533">_xll.SNL.Clients.Office.Excel.Functions.SPG($A533, "SP_ROA", J$3)</f>
        <v>#INVALID COMPANY ID</v>
      </c>
    </row>
    <row r="534" spans="2:10" x14ac:dyDescent="0.3">
      <c r="B534" s="9" t="str" cm="1">
        <f t="array" ref="B534">_xll.SNL.Clients.Office.Excel.Functions.SPG($A534, "SP_ROA", B$3)</f>
        <v>#INVALID COMPANY ID</v>
      </c>
      <c r="C534" s="9" t="str" cm="1">
        <f t="array" ref="C534">_xll.SNL.Clients.Office.Excel.Functions.SPG($A534, "SP_ROA", C$3)</f>
        <v>#INVALID COMPANY ID</v>
      </c>
      <c r="D534" s="9" t="str" cm="1">
        <f t="array" ref="D534">_xll.SNL.Clients.Office.Excel.Functions.SPG($A534, "SP_ROA", D$3)</f>
        <v>#INVALID COMPANY ID</v>
      </c>
      <c r="E534" s="9" t="str" cm="1">
        <f t="array" ref="E534">_xll.SNL.Clients.Office.Excel.Functions.SPG($A534, "SP_ROA", E$3)</f>
        <v>#INVALID COMPANY ID</v>
      </c>
      <c r="F534" s="9" t="str" cm="1">
        <f t="array" ref="F534">_xll.SNL.Clients.Office.Excel.Functions.SPG($A534, "SP_ROA", F$3)</f>
        <v>#INVALID COMPANY ID</v>
      </c>
      <c r="G534" s="9" t="str" cm="1">
        <f t="array" ref="G534">_xll.SNL.Clients.Office.Excel.Functions.SPG($A534, "SP_ROA", G$3)</f>
        <v>#INVALID COMPANY ID</v>
      </c>
      <c r="H534" s="9" t="str" cm="1">
        <f t="array" ref="H534">_xll.SNL.Clients.Office.Excel.Functions.SPG($A534, "SP_ROA", H$3)</f>
        <v>#INVALID COMPANY ID</v>
      </c>
      <c r="I534" s="9" t="str" cm="1">
        <f t="array" ref="I534">_xll.SNL.Clients.Office.Excel.Functions.SPG($A534, "SP_ROA", I$3)</f>
        <v>#INVALID COMPANY ID</v>
      </c>
      <c r="J534" s="9" t="str" cm="1">
        <f t="array" ref="J534">_xll.SNL.Clients.Office.Excel.Functions.SPG($A534, "SP_ROA", J$3)</f>
        <v>#INVALID COMPANY ID</v>
      </c>
    </row>
    <row r="535" spans="2:10" x14ac:dyDescent="0.3">
      <c r="B535" s="9" t="str" cm="1">
        <f t="array" ref="B535">_xll.SNL.Clients.Office.Excel.Functions.SPG($A535, "SP_ROA", B$3)</f>
        <v>#INVALID COMPANY ID</v>
      </c>
      <c r="C535" s="9" t="str" cm="1">
        <f t="array" ref="C535">_xll.SNL.Clients.Office.Excel.Functions.SPG($A535, "SP_ROA", C$3)</f>
        <v>#INVALID COMPANY ID</v>
      </c>
      <c r="D535" s="9" t="str" cm="1">
        <f t="array" ref="D535">_xll.SNL.Clients.Office.Excel.Functions.SPG($A535, "SP_ROA", D$3)</f>
        <v>#INVALID COMPANY ID</v>
      </c>
      <c r="E535" s="9" t="str" cm="1">
        <f t="array" ref="E535">_xll.SNL.Clients.Office.Excel.Functions.SPG($A535, "SP_ROA", E$3)</f>
        <v>#INVALID COMPANY ID</v>
      </c>
      <c r="F535" s="9" t="str" cm="1">
        <f t="array" ref="F535">_xll.SNL.Clients.Office.Excel.Functions.SPG($A535, "SP_ROA", F$3)</f>
        <v>#INVALID COMPANY ID</v>
      </c>
      <c r="G535" s="9" t="str" cm="1">
        <f t="array" ref="G535">_xll.SNL.Clients.Office.Excel.Functions.SPG($A535, "SP_ROA", G$3)</f>
        <v>#INVALID COMPANY ID</v>
      </c>
      <c r="H535" s="9" t="str" cm="1">
        <f t="array" ref="H535">_xll.SNL.Clients.Office.Excel.Functions.SPG($A535, "SP_ROA", H$3)</f>
        <v>#INVALID COMPANY ID</v>
      </c>
      <c r="I535" s="9" t="str" cm="1">
        <f t="array" ref="I535">_xll.SNL.Clients.Office.Excel.Functions.SPG($A535, "SP_ROA", I$3)</f>
        <v>#INVALID COMPANY ID</v>
      </c>
      <c r="J535" s="9" t="str" cm="1">
        <f t="array" ref="J535">_xll.SNL.Clients.Office.Excel.Functions.SPG($A535, "SP_ROA", J$3)</f>
        <v>#INVALID COMPANY ID</v>
      </c>
    </row>
    <row r="536" spans="2:10" x14ac:dyDescent="0.3">
      <c r="B536" s="9" t="str" cm="1">
        <f t="array" ref="B536">_xll.SNL.Clients.Office.Excel.Functions.SPG($A536, "SP_ROA", B$3)</f>
        <v>#INVALID COMPANY ID</v>
      </c>
      <c r="C536" s="9" t="str" cm="1">
        <f t="array" ref="C536">_xll.SNL.Clients.Office.Excel.Functions.SPG($A536, "SP_ROA", C$3)</f>
        <v>#INVALID COMPANY ID</v>
      </c>
      <c r="D536" s="9" t="str" cm="1">
        <f t="array" ref="D536">_xll.SNL.Clients.Office.Excel.Functions.SPG($A536, "SP_ROA", D$3)</f>
        <v>#INVALID COMPANY ID</v>
      </c>
      <c r="E536" s="9" t="str" cm="1">
        <f t="array" ref="E536">_xll.SNL.Clients.Office.Excel.Functions.SPG($A536, "SP_ROA", E$3)</f>
        <v>#INVALID COMPANY ID</v>
      </c>
      <c r="F536" s="9" t="str" cm="1">
        <f t="array" ref="F536">_xll.SNL.Clients.Office.Excel.Functions.SPG($A536, "SP_ROA", F$3)</f>
        <v>#INVALID COMPANY ID</v>
      </c>
      <c r="G536" s="9" t="str" cm="1">
        <f t="array" ref="G536">_xll.SNL.Clients.Office.Excel.Functions.SPG($A536, "SP_ROA", G$3)</f>
        <v>#INVALID COMPANY ID</v>
      </c>
      <c r="H536" s="9" t="str" cm="1">
        <f t="array" ref="H536">_xll.SNL.Clients.Office.Excel.Functions.SPG($A536, "SP_ROA", H$3)</f>
        <v>#INVALID COMPANY ID</v>
      </c>
      <c r="I536" s="9" t="str" cm="1">
        <f t="array" ref="I536">_xll.SNL.Clients.Office.Excel.Functions.SPG($A536, "SP_ROA", I$3)</f>
        <v>#INVALID COMPANY ID</v>
      </c>
      <c r="J536" s="9" t="str" cm="1">
        <f t="array" ref="J536">_xll.SNL.Clients.Office.Excel.Functions.SPG($A536, "SP_ROA", J$3)</f>
        <v>#INVALID COMPANY ID</v>
      </c>
    </row>
    <row r="537" spans="2:10" x14ac:dyDescent="0.3">
      <c r="B537" s="9" t="str" cm="1">
        <f t="array" ref="B537">_xll.SNL.Clients.Office.Excel.Functions.SPG($A537, "SP_ROA", B$3)</f>
        <v>#INVALID COMPANY ID</v>
      </c>
      <c r="C537" s="9" t="str" cm="1">
        <f t="array" ref="C537">_xll.SNL.Clients.Office.Excel.Functions.SPG($A537, "SP_ROA", C$3)</f>
        <v>#INVALID COMPANY ID</v>
      </c>
      <c r="D537" s="9" t="str" cm="1">
        <f t="array" ref="D537">_xll.SNL.Clients.Office.Excel.Functions.SPG($A537, "SP_ROA", D$3)</f>
        <v>#INVALID COMPANY ID</v>
      </c>
      <c r="E537" s="9" t="str" cm="1">
        <f t="array" ref="E537">_xll.SNL.Clients.Office.Excel.Functions.SPG($A537, "SP_ROA", E$3)</f>
        <v>#INVALID COMPANY ID</v>
      </c>
      <c r="F537" s="9" t="str" cm="1">
        <f t="array" ref="F537">_xll.SNL.Clients.Office.Excel.Functions.SPG($A537, "SP_ROA", F$3)</f>
        <v>#INVALID COMPANY ID</v>
      </c>
      <c r="G537" s="9" t="str" cm="1">
        <f t="array" ref="G537">_xll.SNL.Clients.Office.Excel.Functions.SPG($A537, "SP_ROA", G$3)</f>
        <v>#INVALID COMPANY ID</v>
      </c>
      <c r="H537" s="9" t="str" cm="1">
        <f t="array" ref="H537">_xll.SNL.Clients.Office.Excel.Functions.SPG($A537, "SP_ROA", H$3)</f>
        <v>#INVALID COMPANY ID</v>
      </c>
      <c r="I537" s="9" t="str" cm="1">
        <f t="array" ref="I537">_xll.SNL.Clients.Office.Excel.Functions.SPG($A537, "SP_ROA", I$3)</f>
        <v>#INVALID COMPANY ID</v>
      </c>
      <c r="J537" s="9" t="str" cm="1">
        <f t="array" ref="J537">_xll.SNL.Clients.Office.Excel.Functions.SPG($A537, "SP_ROA", J$3)</f>
        <v>#INVALID COMPANY ID</v>
      </c>
    </row>
    <row r="538" spans="2:10" x14ac:dyDescent="0.3">
      <c r="B538" s="9" t="str" cm="1">
        <f t="array" ref="B538">_xll.SNL.Clients.Office.Excel.Functions.SPG($A538, "SP_ROA", B$3)</f>
        <v>#INVALID COMPANY ID</v>
      </c>
      <c r="C538" s="9" t="str" cm="1">
        <f t="array" ref="C538">_xll.SNL.Clients.Office.Excel.Functions.SPG($A538, "SP_ROA", C$3)</f>
        <v>#INVALID COMPANY ID</v>
      </c>
      <c r="D538" s="9" t="str" cm="1">
        <f t="array" ref="D538">_xll.SNL.Clients.Office.Excel.Functions.SPG($A538, "SP_ROA", D$3)</f>
        <v>#INVALID COMPANY ID</v>
      </c>
      <c r="E538" s="9" t="str" cm="1">
        <f t="array" ref="E538">_xll.SNL.Clients.Office.Excel.Functions.SPG($A538, "SP_ROA", E$3)</f>
        <v>#INVALID COMPANY ID</v>
      </c>
      <c r="F538" s="9" t="str" cm="1">
        <f t="array" ref="F538">_xll.SNL.Clients.Office.Excel.Functions.SPG($A538, "SP_ROA", F$3)</f>
        <v>#INVALID COMPANY ID</v>
      </c>
      <c r="G538" s="9" t="str" cm="1">
        <f t="array" ref="G538">_xll.SNL.Clients.Office.Excel.Functions.SPG($A538, "SP_ROA", G$3)</f>
        <v>#INVALID COMPANY ID</v>
      </c>
      <c r="H538" s="9" t="str" cm="1">
        <f t="array" ref="H538">_xll.SNL.Clients.Office.Excel.Functions.SPG($A538, "SP_ROA", H$3)</f>
        <v>#INVALID COMPANY ID</v>
      </c>
      <c r="I538" s="9" t="str" cm="1">
        <f t="array" ref="I538">_xll.SNL.Clients.Office.Excel.Functions.SPG($A538, "SP_ROA", I$3)</f>
        <v>#INVALID COMPANY ID</v>
      </c>
      <c r="J538" s="9" t="str" cm="1">
        <f t="array" ref="J538">_xll.SNL.Clients.Office.Excel.Functions.SPG($A538, "SP_ROA", J$3)</f>
        <v>#INVALID COMPANY ID</v>
      </c>
    </row>
    <row r="539" spans="2:10" x14ac:dyDescent="0.3">
      <c r="B539" s="9" t="str" cm="1">
        <f t="array" ref="B539">_xll.SNL.Clients.Office.Excel.Functions.SPG($A539, "SP_ROA", B$3)</f>
        <v>#INVALID COMPANY ID</v>
      </c>
      <c r="C539" s="9" t="str" cm="1">
        <f t="array" ref="C539">_xll.SNL.Clients.Office.Excel.Functions.SPG($A539, "SP_ROA", C$3)</f>
        <v>#INVALID COMPANY ID</v>
      </c>
      <c r="D539" s="9" t="str" cm="1">
        <f t="array" ref="D539">_xll.SNL.Clients.Office.Excel.Functions.SPG($A539, "SP_ROA", D$3)</f>
        <v>#INVALID COMPANY ID</v>
      </c>
      <c r="E539" s="9" t="str" cm="1">
        <f t="array" ref="E539">_xll.SNL.Clients.Office.Excel.Functions.SPG($A539, "SP_ROA", E$3)</f>
        <v>#INVALID COMPANY ID</v>
      </c>
      <c r="F539" s="9" t="str" cm="1">
        <f t="array" ref="F539">_xll.SNL.Clients.Office.Excel.Functions.SPG($A539, "SP_ROA", F$3)</f>
        <v>#INVALID COMPANY ID</v>
      </c>
      <c r="G539" s="9" t="str" cm="1">
        <f t="array" ref="G539">_xll.SNL.Clients.Office.Excel.Functions.SPG($A539, "SP_ROA", G$3)</f>
        <v>#INVALID COMPANY ID</v>
      </c>
      <c r="H539" s="9" t="str" cm="1">
        <f t="array" ref="H539">_xll.SNL.Clients.Office.Excel.Functions.SPG($A539, "SP_ROA", H$3)</f>
        <v>#INVALID COMPANY ID</v>
      </c>
      <c r="I539" s="9" t="str" cm="1">
        <f t="array" ref="I539">_xll.SNL.Clients.Office.Excel.Functions.SPG($A539, "SP_ROA", I$3)</f>
        <v>#INVALID COMPANY ID</v>
      </c>
      <c r="J539" s="9" t="str" cm="1">
        <f t="array" ref="J539">_xll.SNL.Clients.Office.Excel.Functions.SPG($A539, "SP_ROA", J$3)</f>
        <v>#INVALID COMPANY ID</v>
      </c>
    </row>
    <row r="540" spans="2:10" x14ac:dyDescent="0.3">
      <c r="B540" s="9" t="str" cm="1">
        <f t="array" ref="B540">_xll.SNL.Clients.Office.Excel.Functions.SPG($A540, "SP_ROA", B$3)</f>
        <v>#INVALID COMPANY ID</v>
      </c>
      <c r="C540" s="9" t="str" cm="1">
        <f t="array" ref="C540">_xll.SNL.Clients.Office.Excel.Functions.SPG($A540, "SP_ROA", C$3)</f>
        <v>#INVALID COMPANY ID</v>
      </c>
      <c r="D540" s="9" t="str" cm="1">
        <f t="array" ref="D540">_xll.SNL.Clients.Office.Excel.Functions.SPG($A540, "SP_ROA", D$3)</f>
        <v>#INVALID COMPANY ID</v>
      </c>
      <c r="E540" s="9" t="str" cm="1">
        <f t="array" ref="E540">_xll.SNL.Clients.Office.Excel.Functions.SPG($A540, "SP_ROA", E$3)</f>
        <v>#INVALID COMPANY ID</v>
      </c>
      <c r="F540" s="9" t="str" cm="1">
        <f t="array" ref="F540">_xll.SNL.Clients.Office.Excel.Functions.SPG($A540, "SP_ROA", F$3)</f>
        <v>#INVALID COMPANY ID</v>
      </c>
      <c r="G540" s="9" t="str" cm="1">
        <f t="array" ref="G540">_xll.SNL.Clients.Office.Excel.Functions.SPG($A540, "SP_ROA", G$3)</f>
        <v>#INVALID COMPANY ID</v>
      </c>
      <c r="H540" s="9" t="str" cm="1">
        <f t="array" ref="H540">_xll.SNL.Clients.Office.Excel.Functions.SPG($A540, "SP_ROA", H$3)</f>
        <v>#INVALID COMPANY ID</v>
      </c>
      <c r="I540" s="9" t="str" cm="1">
        <f t="array" ref="I540">_xll.SNL.Clients.Office.Excel.Functions.SPG($A540, "SP_ROA", I$3)</f>
        <v>#INVALID COMPANY ID</v>
      </c>
      <c r="J540" s="9" t="str" cm="1">
        <f t="array" ref="J540">_xll.SNL.Clients.Office.Excel.Functions.SPG($A540, "SP_ROA", J$3)</f>
        <v>#INVALID COMPANY ID</v>
      </c>
    </row>
    <row r="541" spans="2:10" x14ac:dyDescent="0.3">
      <c r="B541" s="9" t="str" cm="1">
        <f t="array" ref="B541">_xll.SNL.Clients.Office.Excel.Functions.SPG($A541, "SP_ROA", B$3)</f>
        <v>#INVALID COMPANY ID</v>
      </c>
      <c r="C541" s="9" t="str" cm="1">
        <f t="array" ref="C541">_xll.SNL.Clients.Office.Excel.Functions.SPG($A541, "SP_ROA", C$3)</f>
        <v>#INVALID COMPANY ID</v>
      </c>
      <c r="D541" s="9" t="str" cm="1">
        <f t="array" ref="D541">_xll.SNL.Clients.Office.Excel.Functions.SPG($A541, "SP_ROA", D$3)</f>
        <v>#INVALID COMPANY ID</v>
      </c>
      <c r="E541" s="9" t="str" cm="1">
        <f t="array" ref="E541">_xll.SNL.Clients.Office.Excel.Functions.SPG($A541, "SP_ROA", E$3)</f>
        <v>#INVALID COMPANY ID</v>
      </c>
      <c r="F541" s="9" t="str" cm="1">
        <f t="array" ref="F541">_xll.SNL.Clients.Office.Excel.Functions.SPG($A541, "SP_ROA", F$3)</f>
        <v>#INVALID COMPANY ID</v>
      </c>
      <c r="G541" s="9" t="str" cm="1">
        <f t="array" ref="G541">_xll.SNL.Clients.Office.Excel.Functions.SPG($A541, "SP_ROA", G$3)</f>
        <v>#INVALID COMPANY ID</v>
      </c>
      <c r="H541" s="9" t="str" cm="1">
        <f t="array" ref="H541">_xll.SNL.Clients.Office.Excel.Functions.SPG($A541, "SP_ROA", H$3)</f>
        <v>#INVALID COMPANY ID</v>
      </c>
      <c r="I541" s="9" t="str" cm="1">
        <f t="array" ref="I541">_xll.SNL.Clients.Office.Excel.Functions.SPG($A541, "SP_ROA", I$3)</f>
        <v>#INVALID COMPANY ID</v>
      </c>
      <c r="J541" s="9" t="str" cm="1">
        <f t="array" ref="J541">_xll.SNL.Clients.Office.Excel.Functions.SPG($A541, "SP_ROA", J$3)</f>
        <v>#INVALID COMPANY ID</v>
      </c>
    </row>
    <row r="542" spans="2:10" x14ac:dyDescent="0.3">
      <c r="B542" s="9" t="str" cm="1">
        <f t="array" ref="B542">_xll.SNL.Clients.Office.Excel.Functions.SPG($A542, "SP_ROA", B$3)</f>
        <v>#INVALID COMPANY ID</v>
      </c>
      <c r="C542" s="9" t="str" cm="1">
        <f t="array" ref="C542">_xll.SNL.Clients.Office.Excel.Functions.SPG($A542, "SP_ROA", C$3)</f>
        <v>#INVALID COMPANY ID</v>
      </c>
      <c r="D542" s="9" t="str" cm="1">
        <f t="array" ref="D542">_xll.SNL.Clients.Office.Excel.Functions.SPG($A542, "SP_ROA", D$3)</f>
        <v>#INVALID COMPANY ID</v>
      </c>
      <c r="E542" s="9" t="str" cm="1">
        <f t="array" ref="E542">_xll.SNL.Clients.Office.Excel.Functions.SPG($A542, "SP_ROA", E$3)</f>
        <v>#INVALID COMPANY ID</v>
      </c>
      <c r="F542" s="9" t="str" cm="1">
        <f t="array" ref="F542">_xll.SNL.Clients.Office.Excel.Functions.SPG($A542, "SP_ROA", F$3)</f>
        <v>#INVALID COMPANY ID</v>
      </c>
      <c r="G542" s="9" t="str" cm="1">
        <f t="array" ref="G542">_xll.SNL.Clients.Office.Excel.Functions.SPG($A542, "SP_ROA", G$3)</f>
        <v>#INVALID COMPANY ID</v>
      </c>
      <c r="H542" s="9" t="str" cm="1">
        <f t="array" ref="H542">_xll.SNL.Clients.Office.Excel.Functions.SPG($A542, "SP_ROA", H$3)</f>
        <v>#INVALID COMPANY ID</v>
      </c>
      <c r="I542" s="9" t="str" cm="1">
        <f t="array" ref="I542">_xll.SNL.Clients.Office.Excel.Functions.SPG($A542, "SP_ROA", I$3)</f>
        <v>#INVALID COMPANY ID</v>
      </c>
      <c r="J542" s="9" t="str" cm="1">
        <f t="array" ref="J542">_xll.SNL.Clients.Office.Excel.Functions.SPG($A542, "SP_ROA", J$3)</f>
        <v>#INVALID COMPANY ID</v>
      </c>
    </row>
    <row r="543" spans="2:10" x14ac:dyDescent="0.3">
      <c r="B543" s="9" t="str" cm="1">
        <f t="array" ref="B543">_xll.SNL.Clients.Office.Excel.Functions.SPG($A543, "SP_ROA", B$3)</f>
        <v>#INVALID COMPANY ID</v>
      </c>
      <c r="C543" s="9" t="str" cm="1">
        <f t="array" ref="C543">_xll.SNL.Clients.Office.Excel.Functions.SPG($A543, "SP_ROA", C$3)</f>
        <v>#INVALID COMPANY ID</v>
      </c>
      <c r="D543" s="9" t="str" cm="1">
        <f t="array" ref="D543">_xll.SNL.Clients.Office.Excel.Functions.SPG($A543, "SP_ROA", D$3)</f>
        <v>#INVALID COMPANY ID</v>
      </c>
      <c r="E543" s="9" t="str" cm="1">
        <f t="array" ref="E543">_xll.SNL.Clients.Office.Excel.Functions.SPG($A543, "SP_ROA", E$3)</f>
        <v>#INVALID COMPANY ID</v>
      </c>
      <c r="F543" s="9" t="str" cm="1">
        <f t="array" ref="F543">_xll.SNL.Clients.Office.Excel.Functions.SPG($A543, "SP_ROA", F$3)</f>
        <v>#INVALID COMPANY ID</v>
      </c>
      <c r="G543" s="9" t="str" cm="1">
        <f t="array" ref="G543">_xll.SNL.Clients.Office.Excel.Functions.SPG($A543, "SP_ROA", G$3)</f>
        <v>#INVALID COMPANY ID</v>
      </c>
      <c r="H543" s="9" t="str" cm="1">
        <f t="array" ref="H543">_xll.SNL.Clients.Office.Excel.Functions.SPG($A543, "SP_ROA", H$3)</f>
        <v>#INVALID COMPANY ID</v>
      </c>
      <c r="I543" s="9" t="str" cm="1">
        <f t="array" ref="I543">_xll.SNL.Clients.Office.Excel.Functions.SPG($A543, "SP_ROA", I$3)</f>
        <v>#INVALID COMPANY ID</v>
      </c>
      <c r="J543" s="9" t="str" cm="1">
        <f t="array" ref="J543">_xll.SNL.Clients.Office.Excel.Functions.SPG($A543, "SP_ROA", J$3)</f>
        <v>#INVALID COMPANY ID</v>
      </c>
    </row>
    <row r="544" spans="2:10" x14ac:dyDescent="0.3">
      <c r="B544" s="9" t="str" cm="1">
        <f t="array" ref="B544">_xll.SNL.Clients.Office.Excel.Functions.SPG($A544, "SP_ROA", B$3)</f>
        <v>#INVALID COMPANY ID</v>
      </c>
      <c r="C544" s="9" t="str" cm="1">
        <f t="array" ref="C544">_xll.SNL.Clients.Office.Excel.Functions.SPG($A544, "SP_ROA", C$3)</f>
        <v>#INVALID COMPANY ID</v>
      </c>
      <c r="D544" s="9" t="str" cm="1">
        <f t="array" ref="D544">_xll.SNL.Clients.Office.Excel.Functions.SPG($A544, "SP_ROA", D$3)</f>
        <v>#INVALID COMPANY ID</v>
      </c>
      <c r="E544" s="9" t="str" cm="1">
        <f t="array" ref="E544">_xll.SNL.Clients.Office.Excel.Functions.SPG($A544, "SP_ROA", E$3)</f>
        <v>#INVALID COMPANY ID</v>
      </c>
      <c r="F544" s="9" t="str" cm="1">
        <f t="array" ref="F544">_xll.SNL.Clients.Office.Excel.Functions.SPG($A544, "SP_ROA", F$3)</f>
        <v>#INVALID COMPANY ID</v>
      </c>
      <c r="G544" s="9" t="str" cm="1">
        <f t="array" ref="G544">_xll.SNL.Clients.Office.Excel.Functions.SPG($A544, "SP_ROA", G$3)</f>
        <v>#INVALID COMPANY ID</v>
      </c>
      <c r="H544" s="9" t="str" cm="1">
        <f t="array" ref="H544">_xll.SNL.Clients.Office.Excel.Functions.SPG($A544, "SP_ROA", H$3)</f>
        <v>#INVALID COMPANY ID</v>
      </c>
      <c r="I544" s="9" t="str" cm="1">
        <f t="array" ref="I544">_xll.SNL.Clients.Office.Excel.Functions.SPG($A544, "SP_ROA", I$3)</f>
        <v>#INVALID COMPANY ID</v>
      </c>
      <c r="J544" s="9" t="str" cm="1">
        <f t="array" ref="J544">_xll.SNL.Clients.Office.Excel.Functions.SPG($A544, "SP_ROA", J$3)</f>
        <v>#INVALID COMPANY ID</v>
      </c>
    </row>
    <row r="545" spans="2:10" x14ac:dyDescent="0.3">
      <c r="B545" s="9" t="str" cm="1">
        <f t="array" ref="B545">_xll.SNL.Clients.Office.Excel.Functions.SPG($A545, "SP_ROA", B$3)</f>
        <v>#INVALID COMPANY ID</v>
      </c>
      <c r="C545" s="9" t="str" cm="1">
        <f t="array" ref="C545">_xll.SNL.Clients.Office.Excel.Functions.SPG($A545, "SP_ROA", C$3)</f>
        <v>#INVALID COMPANY ID</v>
      </c>
      <c r="D545" s="9" t="str" cm="1">
        <f t="array" ref="D545">_xll.SNL.Clients.Office.Excel.Functions.SPG($A545, "SP_ROA", D$3)</f>
        <v>#INVALID COMPANY ID</v>
      </c>
      <c r="E545" s="9" t="str" cm="1">
        <f t="array" ref="E545">_xll.SNL.Clients.Office.Excel.Functions.SPG($A545, "SP_ROA", E$3)</f>
        <v>#INVALID COMPANY ID</v>
      </c>
      <c r="F545" s="9" t="str" cm="1">
        <f t="array" ref="F545">_xll.SNL.Clients.Office.Excel.Functions.SPG($A545, "SP_ROA", F$3)</f>
        <v>#INVALID COMPANY ID</v>
      </c>
      <c r="G545" s="9" t="str" cm="1">
        <f t="array" ref="G545">_xll.SNL.Clients.Office.Excel.Functions.SPG($A545, "SP_ROA", G$3)</f>
        <v>#INVALID COMPANY ID</v>
      </c>
      <c r="H545" s="9" t="str" cm="1">
        <f t="array" ref="H545">_xll.SNL.Clients.Office.Excel.Functions.SPG($A545, "SP_ROA", H$3)</f>
        <v>#INVALID COMPANY ID</v>
      </c>
      <c r="I545" s="9" t="str" cm="1">
        <f t="array" ref="I545">_xll.SNL.Clients.Office.Excel.Functions.SPG($A545, "SP_ROA", I$3)</f>
        <v>#INVALID COMPANY ID</v>
      </c>
      <c r="J545" s="9" t="str" cm="1">
        <f t="array" ref="J545">_xll.SNL.Clients.Office.Excel.Functions.SPG($A545, "SP_ROA", J$3)</f>
        <v>#INVALID COMPANY ID</v>
      </c>
    </row>
    <row r="546" spans="2:10" x14ac:dyDescent="0.3">
      <c r="B546" s="9" t="str" cm="1">
        <f t="array" ref="B546">_xll.SNL.Clients.Office.Excel.Functions.SPG($A546, "SP_ROA", B$3)</f>
        <v>#INVALID COMPANY ID</v>
      </c>
      <c r="C546" s="9" t="str" cm="1">
        <f t="array" ref="C546">_xll.SNL.Clients.Office.Excel.Functions.SPG($A546, "SP_ROA", C$3)</f>
        <v>#INVALID COMPANY ID</v>
      </c>
      <c r="D546" s="9" t="str" cm="1">
        <f t="array" ref="D546">_xll.SNL.Clients.Office.Excel.Functions.SPG($A546, "SP_ROA", D$3)</f>
        <v>#INVALID COMPANY ID</v>
      </c>
      <c r="E546" s="9" t="str" cm="1">
        <f t="array" ref="E546">_xll.SNL.Clients.Office.Excel.Functions.SPG($A546, "SP_ROA", E$3)</f>
        <v>#INVALID COMPANY ID</v>
      </c>
      <c r="F546" s="9" t="str" cm="1">
        <f t="array" ref="F546">_xll.SNL.Clients.Office.Excel.Functions.SPG($A546, "SP_ROA", F$3)</f>
        <v>#INVALID COMPANY ID</v>
      </c>
      <c r="G546" s="9" t="str" cm="1">
        <f t="array" ref="G546">_xll.SNL.Clients.Office.Excel.Functions.SPG($A546, "SP_ROA", G$3)</f>
        <v>#INVALID COMPANY ID</v>
      </c>
      <c r="H546" s="9" t="str" cm="1">
        <f t="array" ref="H546">_xll.SNL.Clients.Office.Excel.Functions.SPG($A546, "SP_ROA", H$3)</f>
        <v>#INVALID COMPANY ID</v>
      </c>
      <c r="I546" s="9" t="str" cm="1">
        <f t="array" ref="I546">_xll.SNL.Clients.Office.Excel.Functions.SPG($A546, "SP_ROA", I$3)</f>
        <v>#INVALID COMPANY ID</v>
      </c>
      <c r="J546" s="9" t="str" cm="1">
        <f t="array" ref="J546">_xll.SNL.Clients.Office.Excel.Functions.SPG($A546, "SP_ROA", J$3)</f>
        <v>#INVALID COMPANY ID</v>
      </c>
    </row>
    <row r="547" spans="2:10" x14ac:dyDescent="0.3">
      <c r="B547" s="9" t="str" cm="1">
        <f t="array" ref="B547">_xll.SNL.Clients.Office.Excel.Functions.SPG($A547, "SP_ROA", B$3)</f>
        <v>#INVALID COMPANY ID</v>
      </c>
      <c r="C547" s="9" t="str" cm="1">
        <f t="array" ref="C547">_xll.SNL.Clients.Office.Excel.Functions.SPG($A547, "SP_ROA", C$3)</f>
        <v>#INVALID COMPANY ID</v>
      </c>
      <c r="D547" s="9" t="str" cm="1">
        <f t="array" ref="D547">_xll.SNL.Clients.Office.Excel.Functions.SPG($A547, "SP_ROA", D$3)</f>
        <v>#INVALID COMPANY ID</v>
      </c>
      <c r="E547" s="9" t="str" cm="1">
        <f t="array" ref="E547">_xll.SNL.Clients.Office.Excel.Functions.SPG($A547, "SP_ROA", E$3)</f>
        <v>#INVALID COMPANY ID</v>
      </c>
      <c r="F547" s="9" t="str" cm="1">
        <f t="array" ref="F547">_xll.SNL.Clients.Office.Excel.Functions.SPG($A547, "SP_ROA", F$3)</f>
        <v>#INVALID COMPANY ID</v>
      </c>
      <c r="G547" s="9" t="str" cm="1">
        <f t="array" ref="G547">_xll.SNL.Clients.Office.Excel.Functions.SPG($A547, "SP_ROA", G$3)</f>
        <v>#INVALID COMPANY ID</v>
      </c>
      <c r="H547" s="9" t="str" cm="1">
        <f t="array" ref="H547">_xll.SNL.Clients.Office.Excel.Functions.SPG($A547, "SP_ROA", H$3)</f>
        <v>#INVALID COMPANY ID</v>
      </c>
      <c r="I547" s="9" t="str" cm="1">
        <f t="array" ref="I547">_xll.SNL.Clients.Office.Excel.Functions.SPG($A547, "SP_ROA", I$3)</f>
        <v>#INVALID COMPANY ID</v>
      </c>
      <c r="J547" s="9" t="str" cm="1">
        <f t="array" ref="J547">_xll.SNL.Clients.Office.Excel.Functions.SPG($A547, "SP_ROA", J$3)</f>
        <v>#INVALID COMPANY ID</v>
      </c>
    </row>
    <row r="548" spans="2:10" x14ac:dyDescent="0.3">
      <c r="B548" s="9" t="str" cm="1">
        <f t="array" ref="B548">_xll.SNL.Clients.Office.Excel.Functions.SPG($A548, "SP_ROA", B$3)</f>
        <v>#INVALID COMPANY ID</v>
      </c>
      <c r="C548" s="9" t="str" cm="1">
        <f t="array" ref="C548">_xll.SNL.Clients.Office.Excel.Functions.SPG($A548, "SP_ROA", C$3)</f>
        <v>#INVALID COMPANY ID</v>
      </c>
      <c r="D548" s="9" t="str" cm="1">
        <f t="array" ref="D548">_xll.SNL.Clients.Office.Excel.Functions.SPG($A548, "SP_ROA", D$3)</f>
        <v>#INVALID COMPANY ID</v>
      </c>
      <c r="E548" s="9" t="str" cm="1">
        <f t="array" ref="E548">_xll.SNL.Clients.Office.Excel.Functions.SPG($A548, "SP_ROA", E$3)</f>
        <v>#INVALID COMPANY ID</v>
      </c>
      <c r="F548" s="9" t="str" cm="1">
        <f t="array" ref="F548">_xll.SNL.Clients.Office.Excel.Functions.SPG($A548, "SP_ROA", F$3)</f>
        <v>#INVALID COMPANY ID</v>
      </c>
      <c r="G548" s="9" t="str" cm="1">
        <f t="array" ref="G548">_xll.SNL.Clients.Office.Excel.Functions.SPG($A548, "SP_ROA", G$3)</f>
        <v>#INVALID COMPANY ID</v>
      </c>
      <c r="H548" s="9" t="str" cm="1">
        <f t="array" ref="H548">_xll.SNL.Clients.Office.Excel.Functions.SPG($A548, "SP_ROA", H$3)</f>
        <v>#INVALID COMPANY ID</v>
      </c>
      <c r="I548" s="9" t="str" cm="1">
        <f t="array" ref="I548">_xll.SNL.Clients.Office.Excel.Functions.SPG($A548, "SP_ROA", I$3)</f>
        <v>#INVALID COMPANY ID</v>
      </c>
      <c r="J548" s="9" t="str" cm="1">
        <f t="array" ref="J548">_xll.SNL.Clients.Office.Excel.Functions.SPG($A548, "SP_ROA", J$3)</f>
        <v>#INVALID COMPANY ID</v>
      </c>
    </row>
    <row r="549" spans="2:10" x14ac:dyDescent="0.3">
      <c r="B549" s="9" t="str" cm="1">
        <f t="array" ref="B549">_xll.SNL.Clients.Office.Excel.Functions.SPG($A549, "SP_ROA", B$3)</f>
        <v>#INVALID COMPANY ID</v>
      </c>
      <c r="C549" s="9" t="str" cm="1">
        <f t="array" ref="C549">_xll.SNL.Clients.Office.Excel.Functions.SPG($A549, "SP_ROA", C$3)</f>
        <v>#INVALID COMPANY ID</v>
      </c>
      <c r="D549" s="9" t="str" cm="1">
        <f t="array" ref="D549">_xll.SNL.Clients.Office.Excel.Functions.SPG($A549, "SP_ROA", D$3)</f>
        <v>#INVALID COMPANY ID</v>
      </c>
      <c r="E549" s="9" t="str" cm="1">
        <f t="array" ref="E549">_xll.SNL.Clients.Office.Excel.Functions.SPG($A549, "SP_ROA", E$3)</f>
        <v>#INVALID COMPANY ID</v>
      </c>
      <c r="F549" s="9" t="str" cm="1">
        <f t="array" ref="F549">_xll.SNL.Clients.Office.Excel.Functions.SPG($A549, "SP_ROA", F$3)</f>
        <v>#INVALID COMPANY ID</v>
      </c>
      <c r="G549" s="9" t="str" cm="1">
        <f t="array" ref="G549">_xll.SNL.Clients.Office.Excel.Functions.SPG($A549, "SP_ROA", G$3)</f>
        <v>#INVALID COMPANY ID</v>
      </c>
      <c r="H549" s="9" t="str" cm="1">
        <f t="array" ref="H549">_xll.SNL.Clients.Office.Excel.Functions.SPG($A549, "SP_ROA", H$3)</f>
        <v>#INVALID COMPANY ID</v>
      </c>
      <c r="I549" s="9" t="str" cm="1">
        <f t="array" ref="I549">_xll.SNL.Clients.Office.Excel.Functions.SPG($A549, "SP_ROA", I$3)</f>
        <v>#INVALID COMPANY ID</v>
      </c>
      <c r="J549" s="9" t="str" cm="1">
        <f t="array" ref="J549">_xll.SNL.Clients.Office.Excel.Functions.SPG($A549, "SP_ROA", J$3)</f>
        <v>#INVALID COMPANY ID</v>
      </c>
    </row>
    <row r="550" spans="2:10" x14ac:dyDescent="0.3">
      <c r="B550" s="9" t="str" cm="1">
        <f t="array" ref="B550">_xll.SNL.Clients.Office.Excel.Functions.SPG($A550, "SP_ROA", B$3)</f>
        <v>#INVALID COMPANY ID</v>
      </c>
      <c r="C550" s="9" t="str" cm="1">
        <f t="array" ref="C550">_xll.SNL.Clients.Office.Excel.Functions.SPG($A550, "SP_ROA", C$3)</f>
        <v>#INVALID COMPANY ID</v>
      </c>
      <c r="D550" s="9" t="str" cm="1">
        <f t="array" ref="D550">_xll.SNL.Clients.Office.Excel.Functions.SPG($A550, "SP_ROA", D$3)</f>
        <v>#INVALID COMPANY ID</v>
      </c>
      <c r="E550" s="9" t="str" cm="1">
        <f t="array" ref="E550">_xll.SNL.Clients.Office.Excel.Functions.SPG($A550, "SP_ROA", E$3)</f>
        <v>#INVALID COMPANY ID</v>
      </c>
      <c r="F550" s="9" t="str" cm="1">
        <f t="array" ref="F550">_xll.SNL.Clients.Office.Excel.Functions.SPG($A550, "SP_ROA", F$3)</f>
        <v>#INVALID COMPANY ID</v>
      </c>
      <c r="G550" s="9" t="str" cm="1">
        <f t="array" ref="G550">_xll.SNL.Clients.Office.Excel.Functions.SPG($A550, "SP_ROA", G$3)</f>
        <v>#INVALID COMPANY ID</v>
      </c>
      <c r="H550" s="9" t="str" cm="1">
        <f t="array" ref="H550">_xll.SNL.Clients.Office.Excel.Functions.SPG($A550, "SP_ROA", H$3)</f>
        <v>#INVALID COMPANY ID</v>
      </c>
      <c r="I550" s="9" t="str" cm="1">
        <f t="array" ref="I550">_xll.SNL.Clients.Office.Excel.Functions.SPG($A550, "SP_ROA", I$3)</f>
        <v>#INVALID COMPANY ID</v>
      </c>
      <c r="J550" s="9" t="str" cm="1">
        <f t="array" ref="J550">_xll.SNL.Clients.Office.Excel.Functions.SPG($A550, "SP_ROA", J$3)</f>
        <v>#INVALID COMPANY ID</v>
      </c>
    </row>
    <row r="551" spans="2:10" x14ac:dyDescent="0.3">
      <c r="B551" s="9" t="str" cm="1">
        <f t="array" ref="B551">_xll.SNL.Clients.Office.Excel.Functions.SPG($A551, "SP_ROA", B$3)</f>
        <v>#INVALID COMPANY ID</v>
      </c>
      <c r="C551" s="9" t="str" cm="1">
        <f t="array" ref="C551">_xll.SNL.Clients.Office.Excel.Functions.SPG($A551, "SP_ROA", C$3)</f>
        <v>#INVALID COMPANY ID</v>
      </c>
      <c r="D551" s="9" t="str" cm="1">
        <f t="array" ref="D551">_xll.SNL.Clients.Office.Excel.Functions.SPG($A551, "SP_ROA", D$3)</f>
        <v>#INVALID COMPANY ID</v>
      </c>
      <c r="E551" s="9" t="str" cm="1">
        <f t="array" ref="E551">_xll.SNL.Clients.Office.Excel.Functions.SPG($A551, "SP_ROA", E$3)</f>
        <v>#INVALID COMPANY ID</v>
      </c>
      <c r="F551" s="9" t="str" cm="1">
        <f t="array" ref="F551">_xll.SNL.Clients.Office.Excel.Functions.SPG($A551, "SP_ROA", F$3)</f>
        <v>#INVALID COMPANY ID</v>
      </c>
      <c r="G551" s="9" t="str" cm="1">
        <f t="array" ref="G551">_xll.SNL.Clients.Office.Excel.Functions.SPG($A551, "SP_ROA", G$3)</f>
        <v>#INVALID COMPANY ID</v>
      </c>
      <c r="H551" s="9" t="str" cm="1">
        <f t="array" ref="H551">_xll.SNL.Clients.Office.Excel.Functions.SPG($A551, "SP_ROA", H$3)</f>
        <v>#INVALID COMPANY ID</v>
      </c>
      <c r="I551" s="9" t="str" cm="1">
        <f t="array" ref="I551">_xll.SNL.Clients.Office.Excel.Functions.SPG($A551, "SP_ROA", I$3)</f>
        <v>#INVALID COMPANY ID</v>
      </c>
      <c r="J551" s="9" t="str" cm="1">
        <f t="array" ref="J551">_xll.SNL.Clients.Office.Excel.Functions.SPG($A551, "SP_ROA", J$3)</f>
        <v>#INVALID COMPANY ID</v>
      </c>
    </row>
    <row r="552" spans="2:10" x14ac:dyDescent="0.3">
      <c r="B552" s="9" t="str" cm="1">
        <f t="array" ref="B552">_xll.SNL.Clients.Office.Excel.Functions.SPG($A552, "SP_ROA", B$3)</f>
        <v>#INVALID COMPANY ID</v>
      </c>
      <c r="C552" s="9" t="str" cm="1">
        <f t="array" ref="C552">_xll.SNL.Clients.Office.Excel.Functions.SPG($A552, "SP_ROA", C$3)</f>
        <v>#INVALID COMPANY ID</v>
      </c>
      <c r="D552" s="9" t="str" cm="1">
        <f t="array" ref="D552">_xll.SNL.Clients.Office.Excel.Functions.SPG($A552, "SP_ROA", D$3)</f>
        <v>#INVALID COMPANY ID</v>
      </c>
      <c r="E552" s="9" t="str" cm="1">
        <f t="array" ref="E552">_xll.SNL.Clients.Office.Excel.Functions.SPG($A552, "SP_ROA", E$3)</f>
        <v>#INVALID COMPANY ID</v>
      </c>
      <c r="F552" s="9" t="str" cm="1">
        <f t="array" ref="F552">_xll.SNL.Clients.Office.Excel.Functions.SPG($A552, "SP_ROA", F$3)</f>
        <v>#INVALID COMPANY ID</v>
      </c>
      <c r="G552" s="9" t="str" cm="1">
        <f t="array" ref="G552">_xll.SNL.Clients.Office.Excel.Functions.SPG($A552, "SP_ROA", G$3)</f>
        <v>#INVALID COMPANY ID</v>
      </c>
      <c r="H552" s="9" t="str" cm="1">
        <f t="array" ref="H552">_xll.SNL.Clients.Office.Excel.Functions.SPG($A552, "SP_ROA", H$3)</f>
        <v>#INVALID COMPANY ID</v>
      </c>
      <c r="I552" s="9" t="str" cm="1">
        <f t="array" ref="I552">_xll.SNL.Clients.Office.Excel.Functions.SPG($A552, "SP_ROA", I$3)</f>
        <v>#INVALID COMPANY ID</v>
      </c>
      <c r="J552" s="9" t="str" cm="1">
        <f t="array" ref="J552">_xll.SNL.Clients.Office.Excel.Functions.SPG($A552, "SP_ROA", J$3)</f>
        <v>#INVALID COMPANY ID</v>
      </c>
    </row>
    <row r="553" spans="2:10" x14ac:dyDescent="0.3">
      <c r="B553" s="9" t="str" cm="1">
        <f t="array" ref="B553">_xll.SNL.Clients.Office.Excel.Functions.SPG($A553, "SP_ROA", B$3)</f>
        <v>#INVALID COMPANY ID</v>
      </c>
      <c r="C553" s="9" t="str" cm="1">
        <f t="array" ref="C553">_xll.SNL.Clients.Office.Excel.Functions.SPG($A553, "SP_ROA", C$3)</f>
        <v>#INVALID COMPANY ID</v>
      </c>
      <c r="D553" s="9" t="str" cm="1">
        <f t="array" ref="D553">_xll.SNL.Clients.Office.Excel.Functions.SPG($A553, "SP_ROA", D$3)</f>
        <v>#INVALID COMPANY ID</v>
      </c>
      <c r="E553" s="9" t="str" cm="1">
        <f t="array" ref="E553">_xll.SNL.Clients.Office.Excel.Functions.SPG($A553, "SP_ROA", E$3)</f>
        <v>#INVALID COMPANY ID</v>
      </c>
      <c r="F553" s="9" t="str" cm="1">
        <f t="array" ref="F553">_xll.SNL.Clients.Office.Excel.Functions.SPG($A553, "SP_ROA", F$3)</f>
        <v>#INVALID COMPANY ID</v>
      </c>
      <c r="G553" s="9" t="str" cm="1">
        <f t="array" ref="G553">_xll.SNL.Clients.Office.Excel.Functions.SPG($A553, "SP_ROA", G$3)</f>
        <v>#INVALID COMPANY ID</v>
      </c>
      <c r="H553" s="9" t="str" cm="1">
        <f t="array" ref="H553">_xll.SNL.Clients.Office.Excel.Functions.SPG($A553, "SP_ROA", H$3)</f>
        <v>#INVALID COMPANY ID</v>
      </c>
      <c r="I553" s="9" t="str" cm="1">
        <f t="array" ref="I553">_xll.SNL.Clients.Office.Excel.Functions.SPG($A553, "SP_ROA", I$3)</f>
        <v>#INVALID COMPANY ID</v>
      </c>
      <c r="J553" s="9" t="str" cm="1">
        <f t="array" ref="J553">_xll.SNL.Clients.Office.Excel.Functions.SPG($A553, "SP_ROA", J$3)</f>
        <v>#INVALID COMPANY ID</v>
      </c>
    </row>
    <row r="554" spans="2:10" x14ac:dyDescent="0.3">
      <c r="B554" s="9" t="str" cm="1">
        <f t="array" ref="B554">_xll.SNL.Clients.Office.Excel.Functions.SPG($A554, "SP_ROA", B$3)</f>
        <v>#INVALID COMPANY ID</v>
      </c>
      <c r="C554" s="9" t="str" cm="1">
        <f t="array" ref="C554">_xll.SNL.Clients.Office.Excel.Functions.SPG($A554, "SP_ROA", C$3)</f>
        <v>#INVALID COMPANY ID</v>
      </c>
      <c r="D554" s="9" t="str" cm="1">
        <f t="array" ref="D554">_xll.SNL.Clients.Office.Excel.Functions.SPG($A554, "SP_ROA", D$3)</f>
        <v>#INVALID COMPANY ID</v>
      </c>
      <c r="E554" s="9" t="str" cm="1">
        <f t="array" ref="E554">_xll.SNL.Clients.Office.Excel.Functions.SPG($A554, "SP_ROA", E$3)</f>
        <v>#INVALID COMPANY ID</v>
      </c>
      <c r="F554" s="9" t="str" cm="1">
        <f t="array" ref="F554">_xll.SNL.Clients.Office.Excel.Functions.SPG($A554, "SP_ROA", F$3)</f>
        <v>#INVALID COMPANY ID</v>
      </c>
      <c r="G554" s="9" t="str" cm="1">
        <f t="array" ref="G554">_xll.SNL.Clients.Office.Excel.Functions.SPG($A554, "SP_ROA", G$3)</f>
        <v>#INVALID COMPANY ID</v>
      </c>
      <c r="H554" s="9" t="str" cm="1">
        <f t="array" ref="H554">_xll.SNL.Clients.Office.Excel.Functions.SPG($A554, "SP_ROA", H$3)</f>
        <v>#INVALID COMPANY ID</v>
      </c>
      <c r="I554" s="9" t="str" cm="1">
        <f t="array" ref="I554">_xll.SNL.Clients.Office.Excel.Functions.SPG($A554, "SP_ROA", I$3)</f>
        <v>#INVALID COMPANY ID</v>
      </c>
      <c r="J554" s="9" t="str" cm="1">
        <f t="array" ref="J554">_xll.SNL.Clients.Office.Excel.Functions.SPG($A554, "SP_ROA", J$3)</f>
        <v>#INVALID COMPANY ID</v>
      </c>
    </row>
    <row r="555" spans="2:10" x14ac:dyDescent="0.3">
      <c r="B555" s="9" t="str" cm="1">
        <f t="array" ref="B555">_xll.SNL.Clients.Office.Excel.Functions.SPG($A555, "SP_ROA", B$3)</f>
        <v>#INVALID COMPANY ID</v>
      </c>
      <c r="C555" s="9" t="str" cm="1">
        <f t="array" ref="C555">_xll.SNL.Clients.Office.Excel.Functions.SPG($A555, "SP_ROA", C$3)</f>
        <v>#INVALID COMPANY ID</v>
      </c>
      <c r="D555" s="9" t="str" cm="1">
        <f t="array" ref="D555">_xll.SNL.Clients.Office.Excel.Functions.SPG($A555, "SP_ROA", D$3)</f>
        <v>#INVALID COMPANY ID</v>
      </c>
      <c r="E555" s="9" t="str" cm="1">
        <f t="array" ref="E555">_xll.SNL.Clients.Office.Excel.Functions.SPG($A555, "SP_ROA", E$3)</f>
        <v>#INVALID COMPANY ID</v>
      </c>
      <c r="F555" s="9" t="str" cm="1">
        <f t="array" ref="F555">_xll.SNL.Clients.Office.Excel.Functions.SPG($A555, "SP_ROA", F$3)</f>
        <v>#INVALID COMPANY ID</v>
      </c>
      <c r="G555" s="9" t="str" cm="1">
        <f t="array" ref="G555">_xll.SNL.Clients.Office.Excel.Functions.SPG($A555, "SP_ROA", G$3)</f>
        <v>#INVALID COMPANY ID</v>
      </c>
      <c r="H555" s="9" t="str" cm="1">
        <f t="array" ref="H555">_xll.SNL.Clients.Office.Excel.Functions.SPG($A555, "SP_ROA", H$3)</f>
        <v>#INVALID COMPANY ID</v>
      </c>
      <c r="I555" s="9" t="str" cm="1">
        <f t="array" ref="I555">_xll.SNL.Clients.Office.Excel.Functions.SPG($A555, "SP_ROA", I$3)</f>
        <v>#INVALID COMPANY ID</v>
      </c>
      <c r="J555" s="9" t="str" cm="1">
        <f t="array" ref="J555">_xll.SNL.Clients.Office.Excel.Functions.SPG($A555, "SP_ROA", J$3)</f>
        <v>#INVALID COMPANY ID</v>
      </c>
    </row>
    <row r="556" spans="2:10" x14ac:dyDescent="0.3">
      <c r="B556" s="9" t="str" cm="1">
        <f t="array" ref="B556">_xll.SNL.Clients.Office.Excel.Functions.SPG($A556, "SP_ROA", B$3)</f>
        <v>#INVALID COMPANY ID</v>
      </c>
      <c r="C556" s="9" t="str" cm="1">
        <f t="array" ref="C556">_xll.SNL.Clients.Office.Excel.Functions.SPG($A556, "SP_ROA", C$3)</f>
        <v>#INVALID COMPANY ID</v>
      </c>
      <c r="D556" s="9" t="str" cm="1">
        <f t="array" ref="D556">_xll.SNL.Clients.Office.Excel.Functions.SPG($A556, "SP_ROA", D$3)</f>
        <v>#INVALID COMPANY ID</v>
      </c>
      <c r="E556" s="9" t="str" cm="1">
        <f t="array" ref="E556">_xll.SNL.Clients.Office.Excel.Functions.SPG($A556, "SP_ROA", E$3)</f>
        <v>#INVALID COMPANY ID</v>
      </c>
      <c r="F556" s="9" t="str" cm="1">
        <f t="array" ref="F556">_xll.SNL.Clients.Office.Excel.Functions.SPG($A556, "SP_ROA", F$3)</f>
        <v>#INVALID COMPANY ID</v>
      </c>
      <c r="G556" s="9" t="str" cm="1">
        <f t="array" ref="G556">_xll.SNL.Clients.Office.Excel.Functions.SPG($A556, "SP_ROA", G$3)</f>
        <v>#INVALID COMPANY ID</v>
      </c>
      <c r="H556" s="9" t="str" cm="1">
        <f t="array" ref="H556">_xll.SNL.Clients.Office.Excel.Functions.SPG($A556, "SP_ROA", H$3)</f>
        <v>#INVALID COMPANY ID</v>
      </c>
      <c r="I556" s="9" t="str" cm="1">
        <f t="array" ref="I556">_xll.SNL.Clients.Office.Excel.Functions.SPG($A556, "SP_ROA", I$3)</f>
        <v>#INVALID COMPANY ID</v>
      </c>
      <c r="J556" s="9" t="str" cm="1">
        <f t="array" ref="J556">_xll.SNL.Clients.Office.Excel.Functions.SPG($A556, "SP_ROA", J$3)</f>
        <v>#INVALID COMPANY ID</v>
      </c>
    </row>
    <row r="557" spans="2:10" x14ac:dyDescent="0.3">
      <c r="B557" s="9" t="str" cm="1">
        <f t="array" ref="B557">_xll.SNL.Clients.Office.Excel.Functions.SPG($A557, "SP_ROA", B$3)</f>
        <v>#INVALID COMPANY ID</v>
      </c>
      <c r="C557" s="9" t="str" cm="1">
        <f t="array" ref="C557">_xll.SNL.Clients.Office.Excel.Functions.SPG($A557, "SP_ROA", C$3)</f>
        <v>#INVALID COMPANY ID</v>
      </c>
      <c r="D557" s="9" t="str" cm="1">
        <f t="array" ref="D557">_xll.SNL.Clients.Office.Excel.Functions.SPG($A557, "SP_ROA", D$3)</f>
        <v>#INVALID COMPANY ID</v>
      </c>
      <c r="E557" s="9" t="str" cm="1">
        <f t="array" ref="E557">_xll.SNL.Clients.Office.Excel.Functions.SPG($A557, "SP_ROA", E$3)</f>
        <v>#INVALID COMPANY ID</v>
      </c>
      <c r="F557" s="9" t="str" cm="1">
        <f t="array" ref="F557">_xll.SNL.Clients.Office.Excel.Functions.SPG($A557, "SP_ROA", F$3)</f>
        <v>#INVALID COMPANY ID</v>
      </c>
      <c r="G557" s="9" t="str" cm="1">
        <f t="array" ref="G557">_xll.SNL.Clients.Office.Excel.Functions.SPG($A557, "SP_ROA", G$3)</f>
        <v>#INVALID COMPANY ID</v>
      </c>
      <c r="H557" s="9" t="str" cm="1">
        <f t="array" ref="H557">_xll.SNL.Clients.Office.Excel.Functions.SPG($A557, "SP_ROA", H$3)</f>
        <v>#INVALID COMPANY ID</v>
      </c>
      <c r="I557" s="9" t="str" cm="1">
        <f t="array" ref="I557">_xll.SNL.Clients.Office.Excel.Functions.SPG($A557, "SP_ROA", I$3)</f>
        <v>#INVALID COMPANY ID</v>
      </c>
      <c r="J557" s="9" t="str" cm="1">
        <f t="array" ref="J557">_xll.SNL.Clients.Office.Excel.Functions.SPG($A557, "SP_ROA", J$3)</f>
        <v>#INVALID COMPANY ID</v>
      </c>
    </row>
    <row r="558" spans="2:10" x14ac:dyDescent="0.3">
      <c r="B558" s="9" t="str" cm="1">
        <f t="array" ref="B558">_xll.SNL.Clients.Office.Excel.Functions.SPG($A558, "SP_ROA", B$3)</f>
        <v>#INVALID COMPANY ID</v>
      </c>
      <c r="C558" s="9" t="str" cm="1">
        <f t="array" ref="C558">_xll.SNL.Clients.Office.Excel.Functions.SPG($A558, "SP_ROA", C$3)</f>
        <v>#INVALID COMPANY ID</v>
      </c>
      <c r="D558" s="9" t="str" cm="1">
        <f t="array" ref="D558">_xll.SNL.Clients.Office.Excel.Functions.SPG($A558, "SP_ROA", D$3)</f>
        <v>#INVALID COMPANY ID</v>
      </c>
      <c r="E558" s="9" t="str" cm="1">
        <f t="array" ref="E558">_xll.SNL.Clients.Office.Excel.Functions.SPG($A558, "SP_ROA", E$3)</f>
        <v>#INVALID COMPANY ID</v>
      </c>
      <c r="F558" s="9" t="str" cm="1">
        <f t="array" ref="F558">_xll.SNL.Clients.Office.Excel.Functions.SPG($A558, "SP_ROA", F$3)</f>
        <v>#INVALID COMPANY ID</v>
      </c>
      <c r="G558" s="9" t="str" cm="1">
        <f t="array" ref="G558">_xll.SNL.Clients.Office.Excel.Functions.SPG($A558, "SP_ROA", G$3)</f>
        <v>#INVALID COMPANY ID</v>
      </c>
      <c r="H558" s="9" t="str" cm="1">
        <f t="array" ref="H558">_xll.SNL.Clients.Office.Excel.Functions.SPG($A558, "SP_ROA", H$3)</f>
        <v>#INVALID COMPANY ID</v>
      </c>
      <c r="I558" s="9" t="str" cm="1">
        <f t="array" ref="I558">_xll.SNL.Clients.Office.Excel.Functions.SPG($A558, "SP_ROA", I$3)</f>
        <v>#INVALID COMPANY ID</v>
      </c>
      <c r="J558" s="9" t="str" cm="1">
        <f t="array" ref="J558">_xll.SNL.Clients.Office.Excel.Functions.SPG($A558, "SP_ROA", J$3)</f>
        <v>#INVALID COMPANY ID</v>
      </c>
    </row>
    <row r="559" spans="2:10" x14ac:dyDescent="0.3">
      <c r="B559" s="9" t="str" cm="1">
        <f t="array" ref="B559">_xll.SNL.Clients.Office.Excel.Functions.SPG($A559, "SP_ROA", B$3)</f>
        <v>#INVALID COMPANY ID</v>
      </c>
      <c r="C559" s="9" t="str" cm="1">
        <f t="array" ref="C559">_xll.SNL.Clients.Office.Excel.Functions.SPG($A559, "SP_ROA", C$3)</f>
        <v>#INVALID COMPANY ID</v>
      </c>
      <c r="D559" s="9" t="str" cm="1">
        <f t="array" ref="D559">_xll.SNL.Clients.Office.Excel.Functions.SPG($A559, "SP_ROA", D$3)</f>
        <v>#INVALID COMPANY ID</v>
      </c>
      <c r="E559" s="9" t="str" cm="1">
        <f t="array" ref="E559">_xll.SNL.Clients.Office.Excel.Functions.SPG($A559, "SP_ROA", E$3)</f>
        <v>#INVALID COMPANY ID</v>
      </c>
      <c r="F559" s="9" t="str" cm="1">
        <f t="array" ref="F559">_xll.SNL.Clients.Office.Excel.Functions.SPG($A559, "SP_ROA", F$3)</f>
        <v>#INVALID COMPANY ID</v>
      </c>
      <c r="G559" s="9" t="str" cm="1">
        <f t="array" ref="G559">_xll.SNL.Clients.Office.Excel.Functions.SPG($A559, "SP_ROA", G$3)</f>
        <v>#INVALID COMPANY ID</v>
      </c>
      <c r="H559" s="9" t="str" cm="1">
        <f t="array" ref="H559">_xll.SNL.Clients.Office.Excel.Functions.SPG($A559, "SP_ROA", H$3)</f>
        <v>#INVALID COMPANY ID</v>
      </c>
      <c r="I559" s="9" t="str" cm="1">
        <f t="array" ref="I559">_xll.SNL.Clients.Office.Excel.Functions.SPG($A559, "SP_ROA", I$3)</f>
        <v>#INVALID COMPANY ID</v>
      </c>
      <c r="J559" s="9" t="str" cm="1">
        <f t="array" ref="J559">_xll.SNL.Clients.Office.Excel.Functions.SPG($A559, "SP_ROA", J$3)</f>
        <v>#INVALID COMPANY ID</v>
      </c>
    </row>
    <row r="560" spans="2:10" x14ac:dyDescent="0.3">
      <c r="B560" s="9" t="str" cm="1">
        <f t="array" ref="B560">_xll.SNL.Clients.Office.Excel.Functions.SPG($A560, "SP_ROA", B$3)</f>
        <v>#INVALID COMPANY ID</v>
      </c>
      <c r="C560" s="9" t="str" cm="1">
        <f t="array" ref="C560">_xll.SNL.Clients.Office.Excel.Functions.SPG($A560, "SP_ROA", C$3)</f>
        <v>#INVALID COMPANY ID</v>
      </c>
      <c r="D560" s="9" t="str" cm="1">
        <f t="array" ref="D560">_xll.SNL.Clients.Office.Excel.Functions.SPG($A560, "SP_ROA", D$3)</f>
        <v>#INVALID COMPANY ID</v>
      </c>
      <c r="E560" s="9" t="str" cm="1">
        <f t="array" ref="E560">_xll.SNL.Clients.Office.Excel.Functions.SPG($A560, "SP_ROA", E$3)</f>
        <v>#INVALID COMPANY ID</v>
      </c>
      <c r="F560" s="9" t="str" cm="1">
        <f t="array" ref="F560">_xll.SNL.Clients.Office.Excel.Functions.SPG($A560, "SP_ROA", F$3)</f>
        <v>#INVALID COMPANY ID</v>
      </c>
      <c r="G560" s="9" t="str" cm="1">
        <f t="array" ref="G560">_xll.SNL.Clients.Office.Excel.Functions.SPG($A560, "SP_ROA", G$3)</f>
        <v>#INVALID COMPANY ID</v>
      </c>
      <c r="H560" s="9" t="str" cm="1">
        <f t="array" ref="H560">_xll.SNL.Clients.Office.Excel.Functions.SPG($A560, "SP_ROA", H$3)</f>
        <v>#INVALID COMPANY ID</v>
      </c>
      <c r="I560" s="9" t="str" cm="1">
        <f t="array" ref="I560">_xll.SNL.Clients.Office.Excel.Functions.SPG($A560, "SP_ROA", I$3)</f>
        <v>#INVALID COMPANY ID</v>
      </c>
      <c r="J560" s="9" t="str" cm="1">
        <f t="array" ref="J560">_xll.SNL.Clients.Office.Excel.Functions.SPG($A560, "SP_ROA", J$3)</f>
        <v>#INVALID COMPANY ID</v>
      </c>
    </row>
    <row r="561" spans="2:10" x14ac:dyDescent="0.3">
      <c r="B561" s="9" t="str" cm="1">
        <f t="array" ref="B561">_xll.SNL.Clients.Office.Excel.Functions.SPG($A561, "SP_ROA", B$3)</f>
        <v>#INVALID COMPANY ID</v>
      </c>
      <c r="C561" s="9" t="str" cm="1">
        <f t="array" ref="C561">_xll.SNL.Clients.Office.Excel.Functions.SPG($A561, "SP_ROA", C$3)</f>
        <v>#INVALID COMPANY ID</v>
      </c>
      <c r="D561" s="9" t="str" cm="1">
        <f t="array" ref="D561">_xll.SNL.Clients.Office.Excel.Functions.SPG($A561, "SP_ROA", D$3)</f>
        <v>#INVALID COMPANY ID</v>
      </c>
      <c r="E561" s="9" t="str" cm="1">
        <f t="array" ref="E561">_xll.SNL.Clients.Office.Excel.Functions.SPG($A561, "SP_ROA", E$3)</f>
        <v>#INVALID COMPANY ID</v>
      </c>
      <c r="F561" s="9" t="str" cm="1">
        <f t="array" ref="F561">_xll.SNL.Clients.Office.Excel.Functions.SPG($A561, "SP_ROA", F$3)</f>
        <v>#INVALID COMPANY ID</v>
      </c>
      <c r="G561" s="9" t="str" cm="1">
        <f t="array" ref="G561">_xll.SNL.Clients.Office.Excel.Functions.SPG($A561, "SP_ROA", G$3)</f>
        <v>#INVALID COMPANY ID</v>
      </c>
      <c r="H561" s="9" t="str" cm="1">
        <f t="array" ref="H561">_xll.SNL.Clients.Office.Excel.Functions.SPG($A561, "SP_ROA", H$3)</f>
        <v>#INVALID COMPANY ID</v>
      </c>
      <c r="I561" s="9" t="str" cm="1">
        <f t="array" ref="I561">_xll.SNL.Clients.Office.Excel.Functions.SPG($A561, "SP_ROA", I$3)</f>
        <v>#INVALID COMPANY ID</v>
      </c>
      <c r="J561" s="9" t="str" cm="1">
        <f t="array" ref="J561">_xll.SNL.Clients.Office.Excel.Functions.SPG($A561, "SP_ROA", J$3)</f>
        <v>#INVALID COMPANY ID</v>
      </c>
    </row>
    <row r="562" spans="2:10" x14ac:dyDescent="0.3">
      <c r="B562" s="9" t="str" cm="1">
        <f t="array" ref="B562">_xll.SNL.Clients.Office.Excel.Functions.SPG($A562, "SP_ROA", B$3)</f>
        <v>#INVALID COMPANY ID</v>
      </c>
      <c r="C562" s="9" t="str" cm="1">
        <f t="array" ref="C562">_xll.SNL.Clients.Office.Excel.Functions.SPG($A562, "SP_ROA", C$3)</f>
        <v>#INVALID COMPANY ID</v>
      </c>
      <c r="D562" s="9" t="str" cm="1">
        <f t="array" ref="D562">_xll.SNL.Clients.Office.Excel.Functions.SPG($A562, "SP_ROA", D$3)</f>
        <v>#INVALID COMPANY ID</v>
      </c>
      <c r="E562" s="9" t="str" cm="1">
        <f t="array" ref="E562">_xll.SNL.Clients.Office.Excel.Functions.SPG($A562, "SP_ROA", E$3)</f>
        <v>#INVALID COMPANY ID</v>
      </c>
      <c r="F562" s="9" t="str" cm="1">
        <f t="array" ref="F562">_xll.SNL.Clients.Office.Excel.Functions.SPG($A562, "SP_ROA", F$3)</f>
        <v>#INVALID COMPANY ID</v>
      </c>
      <c r="G562" s="9" t="str" cm="1">
        <f t="array" ref="G562">_xll.SNL.Clients.Office.Excel.Functions.SPG($A562, "SP_ROA", G$3)</f>
        <v>#INVALID COMPANY ID</v>
      </c>
      <c r="H562" s="9" t="str" cm="1">
        <f t="array" ref="H562">_xll.SNL.Clients.Office.Excel.Functions.SPG($A562, "SP_ROA", H$3)</f>
        <v>#INVALID COMPANY ID</v>
      </c>
      <c r="I562" s="9" t="str" cm="1">
        <f t="array" ref="I562">_xll.SNL.Clients.Office.Excel.Functions.SPG($A562, "SP_ROA", I$3)</f>
        <v>#INVALID COMPANY ID</v>
      </c>
      <c r="J562" s="9" t="str" cm="1">
        <f t="array" ref="J562">_xll.SNL.Clients.Office.Excel.Functions.SPG($A562, "SP_ROA", J$3)</f>
        <v>#INVALID COMPANY ID</v>
      </c>
    </row>
    <row r="563" spans="2:10" x14ac:dyDescent="0.3">
      <c r="B563" s="9" t="str" cm="1">
        <f t="array" ref="B563">_xll.SNL.Clients.Office.Excel.Functions.SPG($A563, "SP_ROA", B$3)</f>
        <v>#INVALID COMPANY ID</v>
      </c>
      <c r="C563" s="9" t="str" cm="1">
        <f t="array" ref="C563">_xll.SNL.Clients.Office.Excel.Functions.SPG($A563, "SP_ROA", C$3)</f>
        <v>#INVALID COMPANY ID</v>
      </c>
      <c r="D563" s="9" t="str" cm="1">
        <f t="array" ref="D563">_xll.SNL.Clients.Office.Excel.Functions.SPG($A563, "SP_ROA", D$3)</f>
        <v>#INVALID COMPANY ID</v>
      </c>
      <c r="E563" s="9" t="str" cm="1">
        <f t="array" ref="E563">_xll.SNL.Clients.Office.Excel.Functions.SPG($A563, "SP_ROA", E$3)</f>
        <v>#INVALID COMPANY ID</v>
      </c>
      <c r="F563" s="9" t="str" cm="1">
        <f t="array" ref="F563">_xll.SNL.Clients.Office.Excel.Functions.SPG($A563, "SP_ROA", F$3)</f>
        <v>#INVALID COMPANY ID</v>
      </c>
      <c r="G563" s="9" t="str" cm="1">
        <f t="array" ref="G563">_xll.SNL.Clients.Office.Excel.Functions.SPG($A563, "SP_ROA", G$3)</f>
        <v>#INVALID COMPANY ID</v>
      </c>
      <c r="H563" s="9" t="str" cm="1">
        <f t="array" ref="H563">_xll.SNL.Clients.Office.Excel.Functions.SPG($A563, "SP_ROA", H$3)</f>
        <v>#INVALID COMPANY ID</v>
      </c>
      <c r="I563" s="9" t="str" cm="1">
        <f t="array" ref="I563">_xll.SNL.Clients.Office.Excel.Functions.SPG($A563, "SP_ROA", I$3)</f>
        <v>#INVALID COMPANY ID</v>
      </c>
      <c r="J563" s="9" t="str" cm="1">
        <f t="array" ref="J563">_xll.SNL.Clients.Office.Excel.Functions.SPG($A563, "SP_ROA", J$3)</f>
        <v>#INVALID COMPANY ID</v>
      </c>
    </row>
    <row r="564" spans="2:10" x14ac:dyDescent="0.3">
      <c r="B564" s="9" t="str" cm="1">
        <f t="array" ref="B564">_xll.SNL.Clients.Office.Excel.Functions.SPG($A564, "SP_ROA", B$3)</f>
        <v>#INVALID COMPANY ID</v>
      </c>
      <c r="C564" s="9" t="str" cm="1">
        <f t="array" ref="C564">_xll.SNL.Clients.Office.Excel.Functions.SPG($A564, "SP_ROA", C$3)</f>
        <v>#INVALID COMPANY ID</v>
      </c>
      <c r="D564" s="9" t="str" cm="1">
        <f t="array" ref="D564">_xll.SNL.Clients.Office.Excel.Functions.SPG($A564, "SP_ROA", D$3)</f>
        <v>#INVALID COMPANY ID</v>
      </c>
      <c r="E564" s="9" t="str" cm="1">
        <f t="array" ref="E564">_xll.SNL.Clients.Office.Excel.Functions.SPG($A564, "SP_ROA", E$3)</f>
        <v>#INVALID COMPANY ID</v>
      </c>
      <c r="F564" s="9" t="str" cm="1">
        <f t="array" ref="F564">_xll.SNL.Clients.Office.Excel.Functions.SPG($A564, "SP_ROA", F$3)</f>
        <v>#INVALID COMPANY ID</v>
      </c>
      <c r="G564" s="9" t="str" cm="1">
        <f t="array" ref="G564">_xll.SNL.Clients.Office.Excel.Functions.SPG($A564, "SP_ROA", G$3)</f>
        <v>#INVALID COMPANY ID</v>
      </c>
      <c r="H564" s="9" t="str" cm="1">
        <f t="array" ref="H564">_xll.SNL.Clients.Office.Excel.Functions.SPG($A564, "SP_ROA", H$3)</f>
        <v>#INVALID COMPANY ID</v>
      </c>
      <c r="I564" s="9" t="str" cm="1">
        <f t="array" ref="I564">_xll.SNL.Clients.Office.Excel.Functions.SPG($A564, "SP_ROA", I$3)</f>
        <v>#INVALID COMPANY ID</v>
      </c>
      <c r="J564" s="9" t="str" cm="1">
        <f t="array" ref="J564">_xll.SNL.Clients.Office.Excel.Functions.SPG($A564, "SP_ROA", J$3)</f>
        <v>#INVALID COMPANY ID</v>
      </c>
    </row>
    <row r="565" spans="2:10" x14ac:dyDescent="0.3">
      <c r="B565" s="9" t="str" cm="1">
        <f t="array" ref="B565">_xll.SNL.Clients.Office.Excel.Functions.SPG($A565, "SP_ROA", B$3)</f>
        <v>#INVALID COMPANY ID</v>
      </c>
      <c r="C565" s="9" t="str" cm="1">
        <f t="array" ref="C565">_xll.SNL.Clients.Office.Excel.Functions.SPG($A565, "SP_ROA", C$3)</f>
        <v>#INVALID COMPANY ID</v>
      </c>
      <c r="D565" s="9" t="str" cm="1">
        <f t="array" ref="D565">_xll.SNL.Clients.Office.Excel.Functions.SPG($A565, "SP_ROA", D$3)</f>
        <v>#INVALID COMPANY ID</v>
      </c>
      <c r="E565" s="9" t="str" cm="1">
        <f t="array" ref="E565">_xll.SNL.Clients.Office.Excel.Functions.SPG($A565, "SP_ROA", E$3)</f>
        <v>#INVALID COMPANY ID</v>
      </c>
      <c r="F565" s="9" t="str" cm="1">
        <f t="array" ref="F565">_xll.SNL.Clients.Office.Excel.Functions.SPG($A565, "SP_ROA", F$3)</f>
        <v>#INVALID COMPANY ID</v>
      </c>
      <c r="G565" s="9" t="str" cm="1">
        <f t="array" ref="G565">_xll.SNL.Clients.Office.Excel.Functions.SPG($A565, "SP_ROA", G$3)</f>
        <v>#INVALID COMPANY ID</v>
      </c>
      <c r="H565" s="9" t="str" cm="1">
        <f t="array" ref="H565">_xll.SNL.Clients.Office.Excel.Functions.SPG($A565, "SP_ROA", H$3)</f>
        <v>#INVALID COMPANY ID</v>
      </c>
      <c r="I565" s="9" t="str" cm="1">
        <f t="array" ref="I565">_xll.SNL.Clients.Office.Excel.Functions.SPG($A565, "SP_ROA", I$3)</f>
        <v>#INVALID COMPANY ID</v>
      </c>
      <c r="J565" s="9" t="str" cm="1">
        <f t="array" ref="J565">_xll.SNL.Clients.Office.Excel.Functions.SPG($A565, "SP_ROA", J$3)</f>
        <v>#INVALID COMPANY ID</v>
      </c>
    </row>
    <row r="566" spans="2:10" x14ac:dyDescent="0.3">
      <c r="B566" s="9" t="str" cm="1">
        <f t="array" ref="B566">_xll.SNL.Clients.Office.Excel.Functions.SPG($A566, "SP_ROA", B$3)</f>
        <v>#INVALID COMPANY ID</v>
      </c>
      <c r="C566" s="9" t="str" cm="1">
        <f t="array" ref="C566">_xll.SNL.Clients.Office.Excel.Functions.SPG($A566, "SP_ROA", C$3)</f>
        <v>#INVALID COMPANY ID</v>
      </c>
      <c r="D566" s="9" t="str" cm="1">
        <f t="array" ref="D566">_xll.SNL.Clients.Office.Excel.Functions.SPG($A566, "SP_ROA", D$3)</f>
        <v>#INVALID COMPANY ID</v>
      </c>
      <c r="E566" s="9" t="str" cm="1">
        <f t="array" ref="E566">_xll.SNL.Clients.Office.Excel.Functions.SPG($A566, "SP_ROA", E$3)</f>
        <v>#INVALID COMPANY ID</v>
      </c>
      <c r="F566" s="9" t="str" cm="1">
        <f t="array" ref="F566">_xll.SNL.Clients.Office.Excel.Functions.SPG($A566, "SP_ROA", F$3)</f>
        <v>#INVALID COMPANY ID</v>
      </c>
      <c r="G566" s="9" t="str" cm="1">
        <f t="array" ref="G566">_xll.SNL.Clients.Office.Excel.Functions.SPG($A566, "SP_ROA", G$3)</f>
        <v>#INVALID COMPANY ID</v>
      </c>
      <c r="H566" s="9" t="str" cm="1">
        <f t="array" ref="H566">_xll.SNL.Clients.Office.Excel.Functions.SPG($A566, "SP_ROA", H$3)</f>
        <v>#INVALID COMPANY ID</v>
      </c>
      <c r="I566" s="9" t="str" cm="1">
        <f t="array" ref="I566">_xll.SNL.Clients.Office.Excel.Functions.SPG($A566, "SP_ROA", I$3)</f>
        <v>#INVALID COMPANY ID</v>
      </c>
      <c r="J566" s="9" t="str" cm="1">
        <f t="array" ref="J566">_xll.SNL.Clients.Office.Excel.Functions.SPG($A566, "SP_ROA", J$3)</f>
        <v>#INVALID COMPANY ID</v>
      </c>
    </row>
    <row r="567" spans="2:10" x14ac:dyDescent="0.3">
      <c r="B567" s="9" t="str" cm="1">
        <f t="array" ref="B567">_xll.SNL.Clients.Office.Excel.Functions.SPG($A567, "SP_ROA", B$3)</f>
        <v>#INVALID COMPANY ID</v>
      </c>
      <c r="C567" s="9" t="str" cm="1">
        <f t="array" ref="C567">_xll.SNL.Clients.Office.Excel.Functions.SPG($A567, "SP_ROA", C$3)</f>
        <v>#INVALID COMPANY ID</v>
      </c>
      <c r="D567" s="9" t="str" cm="1">
        <f t="array" ref="D567">_xll.SNL.Clients.Office.Excel.Functions.SPG($A567, "SP_ROA", D$3)</f>
        <v>#INVALID COMPANY ID</v>
      </c>
      <c r="E567" s="9" t="str" cm="1">
        <f t="array" ref="E567">_xll.SNL.Clients.Office.Excel.Functions.SPG($A567, "SP_ROA", E$3)</f>
        <v>#INVALID COMPANY ID</v>
      </c>
      <c r="F567" s="9" t="str" cm="1">
        <f t="array" ref="F567">_xll.SNL.Clients.Office.Excel.Functions.SPG($A567, "SP_ROA", F$3)</f>
        <v>#INVALID COMPANY ID</v>
      </c>
      <c r="G567" s="9" t="str" cm="1">
        <f t="array" ref="G567">_xll.SNL.Clients.Office.Excel.Functions.SPG($A567, "SP_ROA", G$3)</f>
        <v>#INVALID COMPANY ID</v>
      </c>
      <c r="H567" s="9" t="str" cm="1">
        <f t="array" ref="H567">_xll.SNL.Clients.Office.Excel.Functions.SPG($A567, "SP_ROA", H$3)</f>
        <v>#INVALID COMPANY ID</v>
      </c>
      <c r="I567" s="9" t="str" cm="1">
        <f t="array" ref="I567">_xll.SNL.Clients.Office.Excel.Functions.SPG($A567, "SP_ROA", I$3)</f>
        <v>#INVALID COMPANY ID</v>
      </c>
      <c r="J567" s="9" t="str" cm="1">
        <f t="array" ref="J567">_xll.SNL.Clients.Office.Excel.Functions.SPG($A567, "SP_ROA", J$3)</f>
        <v>#INVALID COMPANY ID</v>
      </c>
    </row>
    <row r="568" spans="2:10" x14ac:dyDescent="0.3">
      <c r="B568" s="9" t="str" cm="1">
        <f t="array" ref="B568">_xll.SNL.Clients.Office.Excel.Functions.SPG($A568, "SP_ROA", B$3)</f>
        <v>#INVALID COMPANY ID</v>
      </c>
      <c r="C568" s="9" t="str" cm="1">
        <f t="array" ref="C568">_xll.SNL.Clients.Office.Excel.Functions.SPG($A568, "SP_ROA", C$3)</f>
        <v>#INVALID COMPANY ID</v>
      </c>
      <c r="D568" s="9" t="str" cm="1">
        <f t="array" ref="D568">_xll.SNL.Clients.Office.Excel.Functions.SPG($A568, "SP_ROA", D$3)</f>
        <v>#INVALID COMPANY ID</v>
      </c>
      <c r="E568" s="9" t="str" cm="1">
        <f t="array" ref="E568">_xll.SNL.Clients.Office.Excel.Functions.SPG($A568, "SP_ROA", E$3)</f>
        <v>#INVALID COMPANY ID</v>
      </c>
      <c r="F568" s="9" t="str" cm="1">
        <f t="array" ref="F568">_xll.SNL.Clients.Office.Excel.Functions.SPG($A568, "SP_ROA", F$3)</f>
        <v>#INVALID COMPANY ID</v>
      </c>
      <c r="G568" s="9" t="str" cm="1">
        <f t="array" ref="G568">_xll.SNL.Clients.Office.Excel.Functions.SPG($A568, "SP_ROA", G$3)</f>
        <v>#INVALID COMPANY ID</v>
      </c>
      <c r="H568" s="9" t="str" cm="1">
        <f t="array" ref="H568">_xll.SNL.Clients.Office.Excel.Functions.SPG($A568, "SP_ROA", H$3)</f>
        <v>#INVALID COMPANY ID</v>
      </c>
      <c r="I568" s="9" t="str" cm="1">
        <f t="array" ref="I568">_xll.SNL.Clients.Office.Excel.Functions.SPG($A568, "SP_ROA", I$3)</f>
        <v>#INVALID COMPANY ID</v>
      </c>
      <c r="J568" s="9" t="str" cm="1">
        <f t="array" ref="J568">_xll.SNL.Clients.Office.Excel.Functions.SPG($A568, "SP_ROA", J$3)</f>
        <v>#INVALID COMPANY ID</v>
      </c>
    </row>
    <row r="569" spans="2:10" x14ac:dyDescent="0.3">
      <c r="B569" s="9" t="str" cm="1">
        <f t="array" ref="B569">_xll.SNL.Clients.Office.Excel.Functions.SPG($A569, "SP_ROA", B$3)</f>
        <v>#INVALID COMPANY ID</v>
      </c>
      <c r="C569" s="9" t="str" cm="1">
        <f t="array" ref="C569">_xll.SNL.Clients.Office.Excel.Functions.SPG($A569, "SP_ROA", C$3)</f>
        <v>#INVALID COMPANY ID</v>
      </c>
      <c r="D569" s="9" t="str" cm="1">
        <f t="array" ref="D569">_xll.SNL.Clients.Office.Excel.Functions.SPG($A569, "SP_ROA", D$3)</f>
        <v>#INVALID COMPANY ID</v>
      </c>
      <c r="E569" s="9" t="str" cm="1">
        <f t="array" ref="E569">_xll.SNL.Clients.Office.Excel.Functions.SPG($A569, "SP_ROA", E$3)</f>
        <v>#INVALID COMPANY ID</v>
      </c>
      <c r="F569" s="9" t="str" cm="1">
        <f t="array" ref="F569">_xll.SNL.Clients.Office.Excel.Functions.SPG($A569, "SP_ROA", F$3)</f>
        <v>#INVALID COMPANY ID</v>
      </c>
      <c r="G569" s="9" t="str" cm="1">
        <f t="array" ref="G569">_xll.SNL.Clients.Office.Excel.Functions.SPG($A569, "SP_ROA", G$3)</f>
        <v>#INVALID COMPANY ID</v>
      </c>
      <c r="H569" s="9" t="str" cm="1">
        <f t="array" ref="H569">_xll.SNL.Clients.Office.Excel.Functions.SPG($A569, "SP_ROA", H$3)</f>
        <v>#INVALID COMPANY ID</v>
      </c>
      <c r="I569" s="9" t="str" cm="1">
        <f t="array" ref="I569">_xll.SNL.Clients.Office.Excel.Functions.SPG($A569, "SP_ROA", I$3)</f>
        <v>#INVALID COMPANY ID</v>
      </c>
      <c r="J569" s="9" t="str" cm="1">
        <f t="array" ref="J569">_xll.SNL.Clients.Office.Excel.Functions.SPG($A569, "SP_ROA", J$3)</f>
        <v>#INVALID COMPANY ID</v>
      </c>
    </row>
    <row r="570" spans="2:10" x14ac:dyDescent="0.3">
      <c r="B570" s="9" t="str" cm="1">
        <f t="array" ref="B570">_xll.SNL.Clients.Office.Excel.Functions.SPG($A570, "SP_ROA", B$3)</f>
        <v>#INVALID COMPANY ID</v>
      </c>
      <c r="C570" s="9" t="str" cm="1">
        <f t="array" ref="C570">_xll.SNL.Clients.Office.Excel.Functions.SPG($A570, "SP_ROA", C$3)</f>
        <v>#INVALID COMPANY ID</v>
      </c>
      <c r="D570" s="9" t="str" cm="1">
        <f t="array" ref="D570">_xll.SNL.Clients.Office.Excel.Functions.SPG($A570, "SP_ROA", D$3)</f>
        <v>#INVALID COMPANY ID</v>
      </c>
      <c r="E570" s="9" t="str" cm="1">
        <f t="array" ref="E570">_xll.SNL.Clients.Office.Excel.Functions.SPG($A570, "SP_ROA", E$3)</f>
        <v>#INVALID COMPANY ID</v>
      </c>
      <c r="F570" s="9" t="str" cm="1">
        <f t="array" ref="F570">_xll.SNL.Clients.Office.Excel.Functions.SPG($A570, "SP_ROA", F$3)</f>
        <v>#INVALID COMPANY ID</v>
      </c>
      <c r="G570" s="9" t="str" cm="1">
        <f t="array" ref="G570">_xll.SNL.Clients.Office.Excel.Functions.SPG($A570, "SP_ROA", G$3)</f>
        <v>#INVALID COMPANY ID</v>
      </c>
      <c r="H570" s="9" t="str" cm="1">
        <f t="array" ref="H570">_xll.SNL.Clients.Office.Excel.Functions.SPG($A570, "SP_ROA", H$3)</f>
        <v>#INVALID COMPANY ID</v>
      </c>
      <c r="I570" s="9" t="str" cm="1">
        <f t="array" ref="I570">_xll.SNL.Clients.Office.Excel.Functions.SPG($A570, "SP_ROA", I$3)</f>
        <v>#INVALID COMPANY ID</v>
      </c>
      <c r="J570" s="9" t="str" cm="1">
        <f t="array" ref="J570">_xll.SNL.Clients.Office.Excel.Functions.SPG($A570, "SP_ROA", J$3)</f>
        <v>#INVALID COMPANY ID</v>
      </c>
    </row>
    <row r="571" spans="2:10" x14ac:dyDescent="0.3">
      <c r="B571" s="9" t="str" cm="1">
        <f t="array" ref="B571">_xll.SNL.Clients.Office.Excel.Functions.SPG($A571, "SP_ROA", B$3)</f>
        <v>#INVALID COMPANY ID</v>
      </c>
      <c r="C571" s="9" t="str" cm="1">
        <f t="array" ref="C571">_xll.SNL.Clients.Office.Excel.Functions.SPG($A571, "SP_ROA", C$3)</f>
        <v>#INVALID COMPANY ID</v>
      </c>
      <c r="D571" s="9" t="str" cm="1">
        <f t="array" ref="D571">_xll.SNL.Clients.Office.Excel.Functions.SPG($A571, "SP_ROA", D$3)</f>
        <v>#INVALID COMPANY ID</v>
      </c>
      <c r="E571" s="9" t="str" cm="1">
        <f t="array" ref="E571">_xll.SNL.Clients.Office.Excel.Functions.SPG($A571, "SP_ROA", E$3)</f>
        <v>#INVALID COMPANY ID</v>
      </c>
      <c r="F571" s="9" t="str" cm="1">
        <f t="array" ref="F571">_xll.SNL.Clients.Office.Excel.Functions.SPG($A571, "SP_ROA", F$3)</f>
        <v>#INVALID COMPANY ID</v>
      </c>
      <c r="G571" s="9" t="str" cm="1">
        <f t="array" ref="G571">_xll.SNL.Clients.Office.Excel.Functions.SPG($A571, "SP_ROA", G$3)</f>
        <v>#INVALID COMPANY ID</v>
      </c>
      <c r="H571" s="9" t="str" cm="1">
        <f t="array" ref="H571">_xll.SNL.Clients.Office.Excel.Functions.SPG($A571, "SP_ROA", H$3)</f>
        <v>#INVALID COMPANY ID</v>
      </c>
      <c r="I571" s="9" t="str" cm="1">
        <f t="array" ref="I571">_xll.SNL.Clients.Office.Excel.Functions.SPG($A571, "SP_ROA", I$3)</f>
        <v>#INVALID COMPANY ID</v>
      </c>
      <c r="J571" s="9" t="str" cm="1">
        <f t="array" ref="J571">_xll.SNL.Clients.Office.Excel.Functions.SPG($A571, "SP_ROA", J$3)</f>
        <v>#INVALID COMPANY ID</v>
      </c>
    </row>
    <row r="572" spans="2:10" x14ac:dyDescent="0.3">
      <c r="B572" s="9" t="str" cm="1">
        <f t="array" ref="B572">_xll.SNL.Clients.Office.Excel.Functions.SPG($A572, "SP_ROA", B$3)</f>
        <v>#INVALID COMPANY ID</v>
      </c>
      <c r="C572" s="9" t="str" cm="1">
        <f t="array" ref="C572">_xll.SNL.Clients.Office.Excel.Functions.SPG($A572, "SP_ROA", C$3)</f>
        <v>#INVALID COMPANY ID</v>
      </c>
      <c r="D572" s="9" t="str" cm="1">
        <f t="array" ref="D572">_xll.SNL.Clients.Office.Excel.Functions.SPG($A572, "SP_ROA", D$3)</f>
        <v>#INVALID COMPANY ID</v>
      </c>
      <c r="E572" s="9" t="str" cm="1">
        <f t="array" ref="E572">_xll.SNL.Clients.Office.Excel.Functions.SPG($A572, "SP_ROA", E$3)</f>
        <v>#INVALID COMPANY ID</v>
      </c>
      <c r="F572" s="9" t="str" cm="1">
        <f t="array" ref="F572">_xll.SNL.Clients.Office.Excel.Functions.SPG($A572, "SP_ROA", F$3)</f>
        <v>#INVALID COMPANY ID</v>
      </c>
      <c r="G572" s="9" t="str" cm="1">
        <f t="array" ref="G572">_xll.SNL.Clients.Office.Excel.Functions.SPG($A572, "SP_ROA", G$3)</f>
        <v>#INVALID COMPANY ID</v>
      </c>
      <c r="H572" s="9" t="str" cm="1">
        <f t="array" ref="H572">_xll.SNL.Clients.Office.Excel.Functions.SPG($A572, "SP_ROA", H$3)</f>
        <v>#INVALID COMPANY ID</v>
      </c>
      <c r="I572" s="9" t="str" cm="1">
        <f t="array" ref="I572">_xll.SNL.Clients.Office.Excel.Functions.SPG($A572, "SP_ROA", I$3)</f>
        <v>#INVALID COMPANY ID</v>
      </c>
      <c r="J572" s="9" t="str" cm="1">
        <f t="array" ref="J572">_xll.SNL.Clients.Office.Excel.Functions.SPG($A572, "SP_ROA", J$3)</f>
        <v>#INVALID COMPANY ID</v>
      </c>
    </row>
    <row r="573" spans="2:10" x14ac:dyDescent="0.3">
      <c r="B573" s="9" t="str" cm="1">
        <f t="array" ref="B573">_xll.SNL.Clients.Office.Excel.Functions.SPG($A573, "SP_ROA", B$3)</f>
        <v>#INVALID COMPANY ID</v>
      </c>
      <c r="C573" s="9" t="str" cm="1">
        <f t="array" ref="C573">_xll.SNL.Clients.Office.Excel.Functions.SPG($A573, "SP_ROA", C$3)</f>
        <v>#INVALID COMPANY ID</v>
      </c>
      <c r="D573" s="9" t="str" cm="1">
        <f t="array" ref="D573">_xll.SNL.Clients.Office.Excel.Functions.SPG($A573, "SP_ROA", D$3)</f>
        <v>#INVALID COMPANY ID</v>
      </c>
      <c r="E573" s="9" t="str" cm="1">
        <f t="array" ref="E573">_xll.SNL.Clients.Office.Excel.Functions.SPG($A573, "SP_ROA", E$3)</f>
        <v>#INVALID COMPANY ID</v>
      </c>
      <c r="F573" s="9" t="str" cm="1">
        <f t="array" ref="F573">_xll.SNL.Clients.Office.Excel.Functions.SPG($A573, "SP_ROA", F$3)</f>
        <v>#INVALID COMPANY ID</v>
      </c>
      <c r="G573" s="9" t="str" cm="1">
        <f t="array" ref="G573">_xll.SNL.Clients.Office.Excel.Functions.SPG($A573, "SP_ROA", G$3)</f>
        <v>#INVALID COMPANY ID</v>
      </c>
      <c r="H573" s="9" t="str" cm="1">
        <f t="array" ref="H573">_xll.SNL.Clients.Office.Excel.Functions.SPG($A573, "SP_ROA", H$3)</f>
        <v>#INVALID COMPANY ID</v>
      </c>
      <c r="I573" s="9" t="str" cm="1">
        <f t="array" ref="I573">_xll.SNL.Clients.Office.Excel.Functions.SPG($A573, "SP_ROA", I$3)</f>
        <v>#INVALID COMPANY ID</v>
      </c>
      <c r="J573" s="9" t="str" cm="1">
        <f t="array" ref="J573">_xll.SNL.Clients.Office.Excel.Functions.SPG($A573, "SP_ROA", J$3)</f>
        <v>#INVALID COMPANY ID</v>
      </c>
    </row>
    <row r="574" spans="2:10" x14ac:dyDescent="0.3">
      <c r="B574" s="9" t="str" cm="1">
        <f t="array" ref="B574">_xll.SNL.Clients.Office.Excel.Functions.SPG($A574, "SP_ROA", B$3)</f>
        <v>#INVALID COMPANY ID</v>
      </c>
      <c r="C574" s="9" t="str" cm="1">
        <f t="array" ref="C574">_xll.SNL.Clients.Office.Excel.Functions.SPG($A574, "SP_ROA", C$3)</f>
        <v>#INVALID COMPANY ID</v>
      </c>
      <c r="D574" s="9" t="str" cm="1">
        <f t="array" ref="D574">_xll.SNL.Clients.Office.Excel.Functions.SPG($A574, "SP_ROA", D$3)</f>
        <v>#INVALID COMPANY ID</v>
      </c>
      <c r="E574" s="9" t="str" cm="1">
        <f t="array" ref="E574">_xll.SNL.Clients.Office.Excel.Functions.SPG($A574, "SP_ROA", E$3)</f>
        <v>#INVALID COMPANY ID</v>
      </c>
      <c r="F574" s="9" t="str" cm="1">
        <f t="array" ref="F574">_xll.SNL.Clients.Office.Excel.Functions.SPG($A574, "SP_ROA", F$3)</f>
        <v>#INVALID COMPANY ID</v>
      </c>
      <c r="G574" s="9" t="str" cm="1">
        <f t="array" ref="G574">_xll.SNL.Clients.Office.Excel.Functions.SPG($A574, "SP_ROA", G$3)</f>
        <v>#INVALID COMPANY ID</v>
      </c>
      <c r="H574" s="9" t="str" cm="1">
        <f t="array" ref="H574">_xll.SNL.Clients.Office.Excel.Functions.SPG($A574, "SP_ROA", H$3)</f>
        <v>#INVALID COMPANY ID</v>
      </c>
      <c r="I574" s="9" t="str" cm="1">
        <f t="array" ref="I574">_xll.SNL.Clients.Office.Excel.Functions.SPG($A574, "SP_ROA", I$3)</f>
        <v>#INVALID COMPANY ID</v>
      </c>
      <c r="J574" s="9" t="str" cm="1">
        <f t="array" ref="J574">_xll.SNL.Clients.Office.Excel.Functions.SPG($A574, "SP_ROA", J$3)</f>
        <v>#INVALID COMPANY ID</v>
      </c>
    </row>
    <row r="575" spans="2:10" x14ac:dyDescent="0.3">
      <c r="B575" s="9" t="str" cm="1">
        <f t="array" ref="B575">_xll.SNL.Clients.Office.Excel.Functions.SPG($A575, "SP_ROA", B$3)</f>
        <v>#INVALID COMPANY ID</v>
      </c>
      <c r="C575" s="9" t="str" cm="1">
        <f t="array" ref="C575">_xll.SNL.Clients.Office.Excel.Functions.SPG($A575, "SP_ROA", C$3)</f>
        <v>#INVALID COMPANY ID</v>
      </c>
      <c r="D575" s="9" t="str" cm="1">
        <f t="array" ref="D575">_xll.SNL.Clients.Office.Excel.Functions.SPG($A575, "SP_ROA", D$3)</f>
        <v>#INVALID COMPANY ID</v>
      </c>
      <c r="E575" s="9" t="str" cm="1">
        <f t="array" ref="E575">_xll.SNL.Clients.Office.Excel.Functions.SPG($A575, "SP_ROA", E$3)</f>
        <v>#INVALID COMPANY ID</v>
      </c>
      <c r="F575" s="9" t="str" cm="1">
        <f t="array" ref="F575">_xll.SNL.Clients.Office.Excel.Functions.SPG($A575, "SP_ROA", F$3)</f>
        <v>#INVALID COMPANY ID</v>
      </c>
      <c r="G575" s="9" t="str" cm="1">
        <f t="array" ref="G575">_xll.SNL.Clients.Office.Excel.Functions.SPG($A575, "SP_ROA", G$3)</f>
        <v>#INVALID COMPANY ID</v>
      </c>
      <c r="H575" s="9" t="str" cm="1">
        <f t="array" ref="H575">_xll.SNL.Clients.Office.Excel.Functions.SPG($A575, "SP_ROA", H$3)</f>
        <v>#INVALID COMPANY ID</v>
      </c>
      <c r="I575" s="9" t="str" cm="1">
        <f t="array" ref="I575">_xll.SNL.Clients.Office.Excel.Functions.SPG($A575, "SP_ROA", I$3)</f>
        <v>#INVALID COMPANY ID</v>
      </c>
      <c r="J575" s="9" t="str" cm="1">
        <f t="array" ref="J575">_xll.SNL.Clients.Office.Excel.Functions.SPG($A575, "SP_ROA", J$3)</f>
        <v>#INVALID COMPANY ID</v>
      </c>
    </row>
    <row r="576" spans="2:10" x14ac:dyDescent="0.3">
      <c r="B576" s="9" t="str" cm="1">
        <f t="array" ref="B576">_xll.SNL.Clients.Office.Excel.Functions.SPG($A576, "SP_ROA", B$3)</f>
        <v>#INVALID COMPANY ID</v>
      </c>
      <c r="C576" s="9" t="str" cm="1">
        <f t="array" ref="C576">_xll.SNL.Clients.Office.Excel.Functions.SPG($A576, "SP_ROA", C$3)</f>
        <v>#INVALID COMPANY ID</v>
      </c>
      <c r="D576" s="9" t="str" cm="1">
        <f t="array" ref="D576">_xll.SNL.Clients.Office.Excel.Functions.SPG($A576, "SP_ROA", D$3)</f>
        <v>#INVALID COMPANY ID</v>
      </c>
      <c r="E576" s="9" t="str" cm="1">
        <f t="array" ref="E576">_xll.SNL.Clients.Office.Excel.Functions.SPG($A576, "SP_ROA", E$3)</f>
        <v>#INVALID COMPANY ID</v>
      </c>
      <c r="F576" s="9" t="str" cm="1">
        <f t="array" ref="F576">_xll.SNL.Clients.Office.Excel.Functions.SPG($A576, "SP_ROA", F$3)</f>
        <v>#INVALID COMPANY ID</v>
      </c>
      <c r="G576" s="9" t="str" cm="1">
        <f t="array" ref="G576">_xll.SNL.Clients.Office.Excel.Functions.SPG($A576, "SP_ROA", G$3)</f>
        <v>#INVALID COMPANY ID</v>
      </c>
      <c r="H576" s="9" t="str" cm="1">
        <f t="array" ref="H576">_xll.SNL.Clients.Office.Excel.Functions.SPG($A576, "SP_ROA", H$3)</f>
        <v>#INVALID COMPANY ID</v>
      </c>
      <c r="I576" s="9" t="str" cm="1">
        <f t="array" ref="I576">_xll.SNL.Clients.Office.Excel.Functions.SPG($A576, "SP_ROA", I$3)</f>
        <v>#INVALID COMPANY ID</v>
      </c>
      <c r="J576" s="9" t="str" cm="1">
        <f t="array" ref="J576">_xll.SNL.Clients.Office.Excel.Functions.SPG($A576, "SP_ROA", J$3)</f>
        <v>#INVALID COMPANY ID</v>
      </c>
    </row>
    <row r="577" spans="2:10" x14ac:dyDescent="0.3">
      <c r="B577" s="9" t="str" cm="1">
        <f t="array" ref="B577">_xll.SNL.Clients.Office.Excel.Functions.SPG($A577, "SP_ROA", B$3)</f>
        <v>#INVALID COMPANY ID</v>
      </c>
      <c r="C577" s="9" t="str" cm="1">
        <f t="array" ref="C577">_xll.SNL.Clients.Office.Excel.Functions.SPG($A577, "SP_ROA", C$3)</f>
        <v>#INVALID COMPANY ID</v>
      </c>
      <c r="D577" s="9" t="str" cm="1">
        <f t="array" ref="D577">_xll.SNL.Clients.Office.Excel.Functions.SPG($A577, "SP_ROA", D$3)</f>
        <v>#INVALID COMPANY ID</v>
      </c>
      <c r="E577" s="9" t="str" cm="1">
        <f t="array" ref="E577">_xll.SNL.Clients.Office.Excel.Functions.SPG($A577, "SP_ROA", E$3)</f>
        <v>#INVALID COMPANY ID</v>
      </c>
      <c r="F577" s="9" t="str" cm="1">
        <f t="array" ref="F577">_xll.SNL.Clients.Office.Excel.Functions.SPG($A577, "SP_ROA", F$3)</f>
        <v>#INVALID COMPANY ID</v>
      </c>
      <c r="G577" s="9" t="str" cm="1">
        <f t="array" ref="G577">_xll.SNL.Clients.Office.Excel.Functions.SPG($A577, "SP_ROA", G$3)</f>
        <v>#INVALID COMPANY ID</v>
      </c>
      <c r="H577" s="9" t="str" cm="1">
        <f t="array" ref="H577">_xll.SNL.Clients.Office.Excel.Functions.SPG($A577, "SP_ROA", H$3)</f>
        <v>#INVALID COMPANY ID</v>
      </c>
      <c r="I577" s="9" t="str" cm="1">
        <f t="array" ref="I577">_xll.SNL.Clients.Office.Excel.Functions.SPG($A577, "SP_ROA", I$3)</f>
        <v>#INVALID COMPANY ID</v>
      </c>
      <c r="J577" s="9" t="str" cm="1">
        <f t="array" ref="J577">_xll.SNL.Clients.Office.Excel.Functions.SPG($A577, "SP_ROA", J$3)</f>
        <v>#INVALID COMPANY ID</v>
      </c>
    </row>
    <row r="578" spans="2:10" x14ac:dyDescent="0.3">
      <c r="B578" s="9" t="str" cm="1">
        <f t="array" ref="B578">_xll.SNL.Clients.Office.Excel.Functions.SPG($A578, "SP_ROA", B$3)</f>
        <v>#INVALID COMPANY ID</v>
      </c>
      <c r="C578" s="9" t="str" cm="1">
        <f t="array" ref="C578">_xll.SNL.Clients.Office.Excel.Functions.SPG($A578, "SP_ROA", C$3)</f>
        <v>#INVALID COMPANY ID</v>
      </c>
      <c r="D578" s="9" t="str" cm="1">
        <f t="array" ref="D578">_xll.SNL.Clients.Office.Excel.Functions.SPG($A578, "SP_ROA", D$3)</f>
        <v>#INVALID COMPANY ID</v>
      </c>
      <c r="E578" s="9" t="str" cm="1">
        <f t="array" ref="E578">_xll.SNL.Clients.Office.Excel.Functions.SPG($A578, "SP_ROA", E$3)</f>
        <v>#INVALID COMPANY ID</v>
      </c>
      <c r="F578" s="9" t="str" cm="1">
        <f t="array" ref="F578">_xll.SNL.Clients.Office.Excel.Functions.SPG($A578, "SP_ROA", F$3)</f>
        <v>#INVALID COMPANY ID</v>
      </c>
      <c r="G578" s="9" t="str" cm="1">
        <f t="array" ref="G578">_xll.SNL.Clients.Office.Excel.Functions.SPG($A578, "SP_ROA", G$3)</f>
        <v>#INVALID COMPANY ID</v>
      </c>
      <c r="H578" s="9" t="str" cm="1">
        <f t="array" ref="H578">_xll.SNL.Clients.Office.Excel.Functions.SPG($A578, "SP_ROA", H$3)</f>
        <v>#INVALID COMPANY ID</v>
      </c>
      <c r="I578" s="9" t="str" cm="1">
        <f t="array" ref="I578">_xll.SNL.Clients.Office.Excel.Functions.SPG($A578, "SP_ROA", I$3)</f>
        <v>#INVALID COMPANY ID</v>
      </c>
      <c r="J578" s="9" t="str" cm="1">
        <f t="array" ref="J578">_xll.SNL.Clients.Office.Excel.Functions.SPG($A578, "SP_ROA", J$3)</f>
        <v>#INVALID COMPANY ID</v>
      </c>
    </row>
    <row r="579" spans="2:10" x14ac:dyDescent="0.3">
      <c r="B579" s="9" t="str" cm="1">
        <f t="array" ref="B579">_xll.SNL.Clients.Office.Excel.Functions.SPG($A579, "SP_ROA", B$3)</f>
        <v>#INVALID COMPANY ID</v>
      </c>
      <c r="C579" s="9" t="str" cm="1">
        <f t="array" ref="C579">_xll.SNL.Clients.Office.Excel.Functions.SPG($A579, "SP_ROA", C$3)</f>
        <v>#INVALID COMPANY ID</v>
      </c>
      <c r="D579" s="9" t="str" cm="1">
        <f t="array" ref="D579">_xll.SNL.Clients.Office.Excel.Functions.SPG($A579, "SP_ROA", D$3)</f>
        <v>#INVALID COMPANY ID</v>
      </c>
      <c r="E579" s="9" t="str" cm="1">
        <f t="array" ref="E579">_xll.SNL.Clients.Office.Excel.Functions.SPG($A579, "SP_ROA", E$3)</f>
        <v>#INVALID COMPANY ID</v>
      </c>
      <c r="F579" s="9" t="str" cm="1">
        <f t="array" ref="F579">_xll.SNL.Clients.Office.Excel.Functions.SPG($A579, "SP_ROA", F$3)</f>
        <v>#INVALID COMPANY ID</v>
      </c>
      <c r="G579" s="9" t="str" cm="1">
        <f t="array" ref="G579">_xll.SNL.Clients.Office.Excel.Functions.SPG($A579, "SP_ROA", G$3)</f>
        <v>#INVALID COMPANY ID</v>
      </c>
      <c r="H579" s="9" t="str" cm="1">
        <f t="array" ref="H579">_xll.SNL.Clients.Office.Excel.Functions.SPG($A579, "SP_ROA", H$3)</f>
        <v>#INVALID COMPANY ID</v>
      </c>
      <c r="I579" s="9" t="str" cm="1">
        <f t="array" ref="I579">_xll.SNL.Clients.Office.Excel.Functions.SPG($A579, "SP_ROA", I$3)</f>
        <v>#INVALID COMPANY ID</v>
      </c>
      <c r="J579" s="9" t="str" cm="1">
        <f t="array" ref="J579">_xll.SNL.Clients.Office.Excel.Functions.SPG($A579, "SP_ROA", J$3)</f>
        <v>#INVALID COMPANY ID</v>
      </c>
    </row>
    <row r="580" spans="2:10" x14ac:dyDescent="0.3">
      <c r="B580" s="9" t="str" cm="1">
        <f t="array" ref="B580">_xll.SNL.Clients.Office.Excel.Functions.SPG($A580, "SP_ROA", B$3)</f>
        <v>#INVALID COMPANY ID</v>
      </c>
      <c r="C580" s="9" t="str" cm="1">
        <f t="array" ref="C580">_xll.SNL.Clients.Office.Excel.Functions.SPG($A580, "SP_ROA", C$3)</f>
        <v>#INVALID COMPANY ID</v>
      </c>
      <c r="D580" s="9" t="str" cm="1">
        <f t="array" ref="D580">_xll.SNL.Clients.Office.Excel.Functions.SPG($A580, "SP_ROA", D$3)</f>
        <v>#INVALID COMPANY ID</v>
      </c>
      <c r="E580" s="9" t="str" cm="1">
        <f t="array" ref="E580">_xll.SNL.Clients.Office.Excel.Functions.SPG($A580, "SP_ROA", E$3)</f>
        <v>#INVALID COMPANY ID</v>
      </c>
      <c r="F580" s="9" t="str" cm="1">
        <f t="array" ref="F580">_xll.SNL.Clients.Office.Excel.Functions.SPG($A580, "SP_ROA", F$3)</f>
        <v>#INVALID COMPANY ID</v>
      </c>
      <c r="G580" s="9" t="str" cm="1">
        <f t="array" ref="G580">_xll.SNL.Clients.Office.Excel.Functions.SPG($A580, "SP_ROA", G$3)</f>
        <v>#INVALID COMPANY ID</v>
      </c>
      <c r="H580" s="9" t="str" cm="1">
        <f t="array" ref="H580">_xll.SNL.Clients.Office.Excel.Functions.SPG($A580, "SP_ROA", H$3)</f>
        <v>#INVALID COMPANY ID</v>
      </c>
      <c r="I580" s="9" t="str" cm="1">
        <f t="array" ref="I580">_xll.SNL.Clients.Office.Excel.Functions.SPG($A580, "SP_ROA", I$3)</f>
        <v>#INVALID COMPANY ID</v>
      </c>
      <c r="J580" s="9" t="str" cm="1">
        <f t="array" ref="J580">_xll.SNL.Clients.Office.Excel.Functions.SPG($A580, "SP_ROA", J$3)</f>
        <v>#INVALID COMPANY ID</v>
      </c>
    </row>
    <row r="581" spans="2:10" x14ac:dyDescent="0.3">
      <c r="B581" s="9" t="str" cm="1">
        <f t="array" ref="B581">_xll.SNL.Clients.Office.Excel.Functions.SPG($A581, "SP_ROA", B$3)</f>
        <v>#INVALID COMPANY ID</v>
      </c>
      <c r="C581" s="9" t="str" cm="1">
        <f t="array" ref="C581">_xll.SNL.Clients.Office.Excel.Functions.SPG($A581, "SP_ROA", C$3)</f>
        <v>#INVALID COMPANY ID</v>
      </c>
      <c r="D581" s="9" t="str" cm="1">
        <f t="array" ref="D581">_xll.SNL.Clients.Office.Excel.Functions.SPG($A581, "SP_ROA", D$3)</f>
        <v>#INVALID COMPANY ID</v>
      </c>
      <c r="E581" s="9" t="str" cm="1">
        <f t="array" ref="E581">_xll.SNL.Clients.Office.Excel.Functions.SPG($A581, "SP_ROA", E$3)</f>
        <v>#INVALID COMPANY ID</v>
      </c>
      <c r="F581" s="9" t="str" cm="1">
        <f t="array" ref="F581">_xll.SNL.Clients.Office.Excel.Functions.SPG($A581, "SP_ROA", F$3)</f>
        <v>#INVALID COMPANY ID</v>
      </c>
      <c r="G581" s="9" t="str" cm="1">
        <f t="array" ref="G581">_xll.SNL.Clients.Office.Excel.Functions.SPG($A581, "SP_ROA", G$3)</f>
        <v>#INVALID COMPANY ID</v>
      </c>
      <c r="H581" s="9" t="str" cm="1">
        <f t="array" ref="H581">_xll.SNL.Clients.Office.Excel.Functions.SPG($A581, "SP_ROA", H$3)</f>
        <v>#INVALID COMPANY ID</v>
      </c>
      <c r="I581" s="9" t="str" cm="1">
        <f t="array" ref="I581">_xll.SNL.Clients.Office.Excel.Functions.SPG($A581, "SP_ROA", I$3)</f>
        <v>#INVALID COMPANY ID</v>
      </c>
      <c r="J581" s="9" t="str" cm="1">
        <f t="array" ref="J581">_xll.SNL.Clients.Office.Excel.Functions.SPG($A581, "SP_ROA", J$3)</f>
        <v>#INVALID COMPANY ID</v>
      </c>
    </row>
    <row r="582" spans="2:10" x14ac:dyDescent="0.3">
      <c r="B582" s="9" t="str" cm="1">
        <f t="array" ref="B582">_xll.SNL.Clients.Office.Excel.Functions.SPG($A582, "SP_ROA", B$3)</f>
        <v>#INVALID COMPANY ID</v>
      </c>
      <c r="C582" s="9" t="str" cm="1">
        <f t="array" ref="C582">_xll.SNL.Clients.Office.Excel.Functions.SPG($A582, "SP_ROA", C$3)</f>
        <v>#INVALID COMPANY ID</v>
      </c>
      <c r="D582" s="9" t="str" cm="1">
        <f t="array" ref="D582">_xll.SNL.Clients.Office.Excel.Functions.SPG($A582, "SP_ROA", D$3)</f>
        <v>#INVALID COMPANY ID</v>
      </c>
      <c r="E582" s="9" t="str" cm="1">
        <f t="array" ref="E582">_xll.SNL.Clients.Office.Excel.Functions.SPG($A582, "SP_ROA", E$3)</f>
        <v>#INVALID COMPANY ID</v>
      </c>
      <c r="F582" s="9" t="str" cm="1">
        <f t="array" ref="F582">_xll.SNL.Clients.Office.Excel.Functions.SPG($A582, "SP_ROA", F$3)</f>
        <v>#INVALID COMPANY ID</v>
      </c>
      <c r="G582" s="9" t="str" cm="1">
        <f t="array" ref="G582">_xll.SNL.Clients.Office.Excel.Functions.SPG($A582, "SP_ROA", G$3)</f>
        <v>#INVALID COMPANY ID</v>
      </c>
      <c r="H582" s="9" t="str" cm="1">
        <f t="array" ref="H582">_xll.SNL.Clients.Office.Excel.Functions.SPG($A582, "SP_ROA", H$3)</f>
        <v>#INVALID COMPANY ID</v>
      </c>
      <c r="I582" s="9" t="str" cm="1">
        <f t="array" ref="I582">_xll.SNL.Clients.Office.Excel.Functions.SPG($A582, "SP_ROA", I$3)</f>
        <v>#INVALID COMPANY ID</v>
      </c>
      <c r="J582" s="9" t="str" cm="1">
        <f t="array" ref="J582">_xll.SNL.Clients.Office.Excel.Functions.SPG($A582, "SP_ROA", J$3)</f>
        <v>#INVALID COMPANY ID</v>
      </c>
    </row>
    <row r="583" spans="2:10" x14ac:dyDescent="0.3">
      <c r="B583" s="9" t="str" cm="1">
        <f t="array" ref="B583">_xll.SNL.Clients.Office.Excel.Functions.SPG($A583, "SP_ROA", B$3)</f>
        <v>#INVALID COMPANY ID</v>
      </c>
      <c r="C583" s="9" t="str" cm="1">
        <f t="array" ref="C583">_xll.SNL.Clients.Office.Excel.Functions.SPG($A583, "SP_ROA", C$3)</f>
        <v>#INVALID COMPANY ID</v>
      </c>
      <c r="D583" s="9" t="str" cm="1">
        <f t="array" ref="D583">_xll.SNL.Clients.Office.Excel.Functions.SPG($A583, "SP_ROA", D$3)</f>
        <v>#INVALID COMPANY ID</v>
      </c>
      <c r="E583" s="9" t="str" cm="1">
        <f t="array" ref="E583">_xll.SNL.Clients.Office.Excel.Functions.SPG($A583, "SP_ROA", E$3)</f>
        <v>#INVALID COMPANY ID</v>
      </c>
      <c r="F583" s="9" t="str" cm="1">
        <f t="array" ref="F583">_xll.SNL.Clients.Office.Excel.Functions.SPG($A583, "SP_ROA", F$3)</f>
        <v>#INVALID COMPANY ID</v>
      </c>
      <c r="G583" s="9" t="str" cm="1">
        <f t="array" ref="G583">_xll.SNL.Clients.Office.Excel.Functions.SPG($A583, "SP_ROA", G$3)</f>
        <v>#INVALID COMPANY ID</v>
      </c>
      <c r="H583" s="9" t="str" cm="1">
        <f t="array" ref="H583">_xll.SNL.Clients.Office.Excel.Functions.SPG($A583, "SP_ROA", H$3)</f>
        <v>#INVALID COMPANY ID</v>
      </c>
      <c r="I583" s="9" t="str" cm="1">
        <f t="array" ref="I583">_xll.SNL.Clients.Office.Excel.Functions.SPG($A583, "SP_ROA", I$3)</f>
        <v>#INVALID COMPANY ID</v>
      </c>
      <c r="J583" s="9" t="str" cm="1">
        <f t="array" ref="J583">_xll.SNL.Clients.Office.Excel.Functions.SPG($A583, "SP_ROA", J$3)</f>
        <v>#INVALID COMPANY ID</v>
      </c>
    </row>
    <row r="584" spans="2:10" x14ac:dyDescent="0.3">
      <c r="B584" s="9" t="str" cm="1">
        <f t="array" ref="B584">_xll.SNL.Clients.Office.Excel.Functions.SPG($A584, "SP_ROA", B$3)</f>
        <v>#INVALID COMPANY ID</v>
      </c>
      <c r="C584" s="9" t="str" cm="1">
        <f t="array" ref="C584">_xll.SNL.Clients.Office.Excel.Functions.SPG($A584, "SP_ROA", C$3)</f>
        <v>#INVALID COMPANY ID</v>
      </c>
      <c r="D584" s="9" t="str" cm="1">
        <f t="array" ref="D584">_xll.SNL.Clients.Office.Excel.Functions.SPG($A584, "SP_ROA", D$3)</f>
        <v>#INVALID COMPANY ID</v>
      </c>
      <c r="E584" s="9" t="str" cm="1">
        <f t="array" ref="E584">_xll.SNL.Clients.Office.Excel.Functions.SPG($A584, "SP_ROA", E$3)</f>
        <v>#INVALID COMPANY ID</v>
      </c>
      <c r="F584" s="9" t="str" cm="1">
        <f t="array" ref="F584">_xll.SNL.Clients.Office.Excel.Functions.SPG($A584, "SP_ROA", F$3)</f>
        <v>#INVALID COMPANY ID</v>
      </c>
      <c r="G584" s="9" t="str" cm="1">
        <f t="array" ref="G584">_xll.SNL.Clients.Office.Excel.Functions.SPG($A584, "SP_ROA", G$3)</f>
        <v>#INVALID COMPANY ID</v>
      </c>
      <c r="H584" s="9" t="str" cm="1">
        <f t="array" ref="H584">_xll.SNL.Clients.Office.Excel.Functions.SPG($A584, "SP_ROA", H$3)</f>
        <v>#INVALID COMPANY ID</v>
      </c>
      <c r="I584" s="9" t="str" cm="1">
        <f t="array" ref="I584">_xll.SNL.Clients.Office.Excel.Functions.SPG($A584, "SP_ROA", I$3)</f>
        <v>#INVALID COMPANY ID</v>
      </c>
      <c r="J584" s="9" t="str" cm="1">
        <f t="array" ref="J584">_xll.SNL.Clients.Office.Excel.Functions.SPG($A584, "SP_ROA", J$3)</f>
        <v>#INVALID COMPANY ID</v>
      </c>
    </row>
    <row r="585" spans="2:10" x14ac:dyDescent="0.3">
      <c r="B585" s="9" t="str" cm="1">
        <f t="array" ref="B585">_xll.SNL.Clients.Office.Excel.Functions.SPG($A585, "SP_ROA", B$3)</f>
        <v>#INVALID COMPANY ID</v>
      </c>
      <c r="C585" s="9" t="str" cm="1">
        <f t="array" ref="C585">_xll.SNL.Clients.Office.Excel.Functions.SPG($A585, "SP_ROA", C$3)</f>
        <v>#INVALID COMPANY ID</v>
      </c>
      <c r="D585" s="9" t="str" cm="1">
        <f t="array" ref="D585">_xll.SNL.Clients.Office.Excel.Functions.SPG($A585, "SP_ROA", D$3)</f>
        <v>#INVALID COMPANY ID</v>
      </c>
      <c r="E585" s="9" t="str" cm="1">
        <f t="array" ref="E585">_xll.SNL.Clients.Office.Excel.Functions.SPG($A585, "SP_ROA", E$3)</f>
        <v>#INVALID COMPANY ID</v>
      </c>
      <c r="F585" s="9" t="str" cm="1">
        <f t="array" ref="F585">_xll.SNL.Clients.Office.Excel.Functions.SPG($A585, "SP_ROA", F$3)</f>
        <v>#INVALID COMPANY ID</v>
      </c>
      <c r="G585" s="9" t="str" cm="1">
        <f t="array" ref="G585">_xll.SNL.Clients.Office.Excel.Functions.SPG($A585, "SP_ROA", G$3)</f>
        <v>#INVALID COMPANY ID</v>
      </c>
      <c r="H585" s="9" t="str" cm="1">
        <f t="array" ref="H585">_xll.SNL.Clients.Office.Excel.Functions.SPG($A585, "SP_ROA", H$3)</f>
        <v>#INVALID COMPANY ID</v>
      </c>
      <c r="I585" s="9" t="str" cm="1">
        <f t="array" ref="I585">_xll.SNL.Clients.Office.Excel.Functions.SPG($A585, "SP_ROA", I$3)</f>
        <v>#INVALID COMPANY ID</v>
      </c>
      <c r="J585" s="9" t="str" cm="1">
        <f t="array" ref="J585">_xll.SNL.Clients.Office.Excel.Functions.SPG($A585, "SP_ROA", J$3)</f>
        <v>#INVALID COMPANY ID</v>
      </c>
    </row>
    <row r="586" spans="2:10" x14ac:dyDescent="0.3">
      <c r="B586" s="9" t="str" cm="1">
        <f t="array" ref="B586">_xll.SNL.Clients.Office.Excel.Functions.SPG($A586, "SP_ROA", B$3)</f>
        <v>#INVALID COMPANY ID</v>
      </c>
      <c r="C586" s="9" t="str" cm="1">
        <f t="array" ref="C586">_xll.SNL.Clients.Office.Excel.Functions.SPG($A586, "SP_ROA", C$3)</f>
        <v>#INVALID COMPANY ID</v>
      </c>
      <c r="D586" s="9" t="str" cm="1">
        <f t="array" ref="D586">_xll.SNL.Clients.Office.Excel.Functions.SPG($A586, "SP_ROA", D$3)</f>
        <v>#INVALID COMPANY ID</v>
      </c>
      <c r="E586" s="9" t="str" cm="1">
        <f t="array" ref="E586">_xll.SNL.Clients.Office.Excel.Functions.SPG($A586, "SP_ROA", E$3)</f>
        <v>#INVALID COMPANY ID</v>
      </c>
      <c r="F586" s="9" t="str" cm="1">
        <f t="array" ref="F586">_xll.SNL.Clients.Office.Excel.Functions.SPG($A586, "SP_ROA", F$3)</f>
        <v>#INVALID COMPANY ID</v>
      </c>
      <c r="G586" s="9" t="str" cm="1">
        <f t="array" ref="G586">_xll.SNL.Clients.Office.Excel.Functions.SPG($A586, "SP_ROA", G$3)</f>
        <v>#INVALID COMPANY ID</v>
      </c>
      <c r="H586" s="9" t="str" cm="1">
        <f t="array" ref="H586">_xll.SNL.Clients.Office.Excel.Functions.SPG($A586, "SP_ROA", H$3)</f>
        <v>#INVALID COMPANY ID</v>
      </c>
      <c r="I586" s="9" t="str" cm="1">
        <f t="array" ref="I586">_xll.SNL.Clients.Office.Excel.Functions.SPG($A586, "SP_ROA", I$3)</f>
        <v>#INVALID COMPANY ID</v>
      </c>
      <c r="J586" s="9" t="str" cm="1">
        <f t="array" ref="J586">_xll.SNL.Clients.Office.Excel.Functions.SPG($A586, "SP_ROA", J$3)</f>
        <v>#INVALID COMPANY ID</v>
      </c>
    </row>
    <row r="587" spans="2:10" x14ac:dyDescent="0.3">
      <c r="B587" s="9" t="str" cm="1">
        <f t="array" ref="B587">_xll.SNL.Clients.Office.Excel.Functions.SPG($A587, "SP_ROA", B$3)</f>
        <v>#INVALID COMPANY ID</v>
      </c>
      <c r="C587" s="9" t="str" cm="1">
        <f t="array" ref="C587">_xll.SNL.Clients.Office.Excel.Functions.SPG($A587, "SP_ROA", C$3)</f>
        <v>#INVALID COMPANY ID</v>
      </c>
      <c r="D587" s="9" t="str" cm="1">
        <f t="array" ref="D587">_xll.SNL.Clients.Office.Excel.Functions.SPG($A587, "SP_ROA", D$3)</f>
        <v>#INVALID COMPANY ID</v>
      </c>
      <c r="E587" s="9" t="str" cm="1">
        <f t="array" ref="E587">_xll.SNL.Clients.Office.Excel.Functions.SPG($A587, "SP_ROA", E$3)</f>
        <v>#INVALID COMPANY ID</v>
      </c>
      <c r="F587" s="9" t="str" cm="1">
        <f t="array" ref="F587">_xll.SNL.Clients.Office.Excel.Functions.SPG($A587, "SP_ROA", F$3)</f>
        <v>#INVALID COMPANY ID</v>
      </c>
      <c r="G587" s="9" t="str" cm="1">
        <f t="array" ref="G587">_xll.SNL.Clients.Office.Excel.Functions.SPG($A587, "SP_ROA", G$3)</f>
        <v>#INVALID COMPANY ID</v>
      </c>
      <c r="H587" s="9" t="str" cm="1">
        <f t="array" ref="H587">_xll.SNL.Clients.Office.Excel.Functions.SPG($A587, "SP_ROA", H$3)</f>
        <v>#INVALID COMPANY ID</v>
      </c>
      <c r="I587" s="9" t="str" cm="1">
        <f t="array" ref="I587">_xll.SNL.Clients.Office.Excel.Functions.SPG($A587, "SP_ROA", I$3)</f>
        <v>#INVALID COMPANY ID</v>
      </c>
      <c r="J587" s="9" t="str" cm="1">
        <f t="array" ref="J587">_xll.SNL.Clients.Office.Excel.Functions.SPG($A587, "SP_ROA", J$3)</f>
        <v>#INVALID COMPANY ID</v>
      </c>
    </row>
    <row r="588" spans="2:10" x14ac:dyDescent="0.3">
      <c r="B588" s="9" t="str" cm="1">
        <f t="array" ref="B588">_xll.SNL.Clients.Office.Excel.Functions.SPG($A588, "SP_ROA", B$3)</f>
        <v>#INVALID COMPANY ID</v>
      </c>
      <c r="C588" s="9" t="str" cm="1">
        <f t="array" ref="C588">_xll.SNL.Clients.Office.Excel.Functions.SPG($A588, "SP_ROA", C$3)</f>
        <v>#INVALID COMPANY ID</v>
      </c>
      <c r="D588" s="9" t="str" cm="1">
        <f t="array" ref="D588">_xll.SNL.Clients.Office.Excel.Functions.SPG($A588, "SP_ROA", D$3)</f>
        <v>#INVALID COMPANY ID</v>
      </c>
      <c r="E588" s="9" t="str" cm="1">
        <f t="array" ref="E588">_xll.SNL.Clients.Office.Excel.Functions.SPG($A588, "SP_ROA", E$3)</f>
        <v>#INVALID COMPANY ID</v>
      </c>
      <c r="F588" s="9" t="str" cm="1">
        <f t="array" ref="F588">_xll.SNL.Clients.Office.Excel.Functions.SPG($A588, "SP_ROA", F$3)</f>
        <v>#INVALID COMPANY ID</v>
      </c>
      <c r="G588" s="9" t="str" cm="1">
        <f t="array" ref="G588">_xll.SNL.Clients.Office.Excel.Functions.SPG($A588, "SP_ROA", G$3)</f>
        <v>#INVALID COMPANY ID</v>
      </c>
      <c r="H588" s="9" t="str" cm="1">
        <f t="array" ref="H588">_xll.SNL.Clients.Office.Excel.Functions.SPG($A588, "SP_ROA", H$3)</f>
        <v>#INVALID COMPANY ID</v>
      </c>
      <c r="I588" s="9" t="str" cm="1">
        <f t="array" ref="I588">_xll.SNL.Clients.Office.Excel.Functions.SPG($A588, "SP_ROA", I$3)</f>
        <v>#INVALID COMPANY ID</v>
      </c>
      <c r="J588" s="9" t="str" cm="1">
        <f t="array" ref="J588">_xll.SNL.Clients.Office.Excel.Functions.SPG($A588, "SP_ROA", J$3)</f>
        <v>#INVALID COMPANY ID</v>
      </c>
    </row>
    <row r="589" spans="2:10" x14ac:dyDescent="0.3">
      <c r="B589" s="9" t="str" cm="1">
        <f t="array" ref="B589">_xll.SNL.Clients.Office.Excel.Functions.SPG($A589, "SP_ROA", B$3)</f>
        <v>#INVALID COMPANY ID</v>
      </c>
      <c r="C589" s="9" t="str" cm="1">
        <f t="array" ref="C589">_xll.SNL.Clients.Office.Excel.Functions.SPG($A589, "SP_ROA", C$3)</f>
        <v>#INVALID COMPANY ID</v>
      </c>
      <c r="D589" s="9" t="str" cm="1">
        <f t="array" ref="D589">_xll.SNL.Clients.Office.Excel.Functions.SPG($A589, "SP_ROA", D$3)</f>
        <v>#INVALID COMPANY ID</v>
      </c>
      <c r="E589" s="9" t="str" cm="1">
        <f t="array" ref="E589">_xll.SNL.Clients.Office.Excel.Functions.SPG($A589, "SP_ROA", E$3)</f>
        <v>#INVALID COMPANY ID</v>
      </c>
      <c r="F589" s="9" t="str" cm="1">
        <f t="array" ref="F589">_xll.SNL.Clients.Office.Excel.Functions.SPG($A589, "SP_ROA", F$3)</f>
        <v>#INVALID COMPANY ID</v>
      </c>
      <c r="G589" s="9" t="str" cm="1">
        <f t="array" ref="G589">_xll.SNL.Clients.Office.Excel.Functions.SPG($A589, "SP_ROA", G$3)</f>
        <v>#INVALID COMPANY ID</v>
      </c>
      <c r="H589" s="9" t="str" cm="1">
        <f t="array" ref="H589">_xll.SNL.Clients.Office.Excel.Functions.SPG($A589, "SP_ROA", H$3)</f>
        <v>#INVALID COMPANY ID</v>
      </c>
      <c r="I589" s="9" t="str" cm="1">
        <f t="array" ref="I589">_xll.SNL.Clients.Office.Excel.Functions.SPG($A589, "SP_ROA", I$3)</f>
        <v>#INVALID COMPANY ID</v>
      </c>
      <c r="J589" s="9" t="str" cm="1">
        <f t="array" ref="J589">_xll.SNL.Clients.Office.Excel.Functions.SPG($A589, "SP_ROA", J$3)</f>
        <v>#INVALID COMPANY ID</v>
      </c>
    </row>
    <row r="590" spans="2:10" x14ac:dyDescent="0.3">
      <c r="B590" s="9" t="str" cm="1">
        <f t="array" ref="B590">_xll.SNL.Clients.Office.Excel.Functions.SPG($A590, "SP_ROA", B$3)</f>
        <v>#INVALID COMPANY ID</v>
      </c>
      <c r="C590" s="9" t="str" cm="1">
        <f t="array" ref="C590">_xll.SNL.Clients.Office.Excel.Functions.SPG($A590, "SP_ROA", C$3)</f>
        <v>#INVALID COMPANY ID</v>
      </c>
      <c r="D590" s="9" t="str" cm="1">
        <f t="array" ref="D590">_xll.SNL.Clients.Office.Excel.Functions.SPG($A590, "SP_ROA", D$3)</f>
        <v>#INVALID COMPANY ID</v>
      </c>
      <c r="E590" s="9" t="str" cm="1">
        <f t="array" ref="E590">_xll.SNL.Clients.Office.Excel.Functions.SPG($A590, "SP_ROA", E$3)</f>
        <v>#INVALID COMPANY ID</v>
      </c>
      <c r="F590" s="9" t="str" cm="1">
        <f t="array" ref="F590">_xll.SNL.Clients.Office.Excel.Functions.SPG($A590, "SP_ROA", F$3)</f>
        <v>#INVALID COMPANY ID</v>
      </c>
      <c r="G590" s="9" t="str" cm="1">
        <f t="array" ref="G590">_xll.SNL.Clients.Office.Excel.Functions.SPG($A590, "SP_ROA", G$3)</f>
        <v>#INVALID COMPANY ID</v>
      </c>
      <c r="H590" s="9" t="str" cm="1">
        <f t="array" ref="H590">_xll.SNL.Clients.Office.Excel.Functions.SPG($A590, "SP_ROA", H$3)</f>
        <v>#INVALID COMPANY ID</v>
      </c>
      <c r="I590" s="9" t="str" cm="1">
        <f t="array" ref="I590">_xll.SNL.Clients.Office.Excel.Functions.SPG($A590, "SP_ROA", I$3)</f>
        <v>#INVALID COMPANY ID</v>
      </c>
      <c r="J590" s="9" t="str" cm="1">
        <f t="array" ref="J590">_xll.SNL.Clients.Office.Excel.Functions.SPG($A590, "SP_ROA", J$3)</f>
        <v>#INVALID COMPANY ID</v>
      </c>
    </row>
    <row r="591" spans="2:10" x14ac:dyDescent="0.3">
      <c r="B591" s="9" t="str" cm="1">
        <f t="array" ref="B591">_xll.SNL.Clients.Office.Excel.Functions.SPG($A591, "SP_ROA", B$3)</f>
        <v>#INVALID COMPANY ID</v>
      </c>
      <c r="C591" s="9" t="str" cm="1">
        <f t="array" ref="C591">_xll.SNL.Clients.Office.Excel.Functions.SPG($A591, "SP_ROA", C$3)</f>
        <v>#INVALID COMPANY ID</v>
      </c>
      <c r="D591" s="9" t="str" cm="1">
        <f t="array" ref="D591">_xll.SNL.Clients.Office.Excel.Functions.SPG($A591, "SP_ROA", D$3)</f>
        <v>#INVALID COMPANY ID</v>
      </c>
      <c r="E591" s="9" t="str" cm="1">
        <f t="array" ref="E591">_xll.SNL.Clients.Office.Excel.Functions.SPG($A591, "SP_ROA", E$3)</f>
        <v>#INVALID COMPANY ID</v>
      </c>
      <c r="F591" s="9" t="str" cm="1">
        <f t="array" ref="F591">_xll.SNL.Clients.Office.Excel.Functions.SPG($A591, "SP_ROA", F$3)</f>
        <v>#INVALID COMPANY ID</v>
      </c>
      <c r="G591" s="9" t="str" cm="1">
        <f t="array" ref="G591">_xll.SNL.Clients.Office.Excel.Functions.SPG($A591, "SP_ROA", G$3)</f>
        <v>#INVALID COMPANY ID</v>
      </c>
      <c r="H591" s="9" t="str" cm="1">
        <f t="array" ref="H591">_xll.SNL.Clients.Office.Excel.Functions.SPG($A591, "SP_ROA", H$3)</f>
        <v>#INVALID COMPANY ID</v>
      </c>
      <c r="I591" s="9" t="str" cm="1">
        <f t="array" ref="I591">_xll.SNL.Clients.Office.Excel.Functions.SPG($A591, "SP_ROA", I$3)</f>
        <v>#INVALID COMPANY ID</v>
      </c>
      <c r="J591" s="9" t="str" cm="1">
        <f t="array" ref="J591">_xll.SNL.Clients.Office.Excel.Functions.SPG($A591, "SP_ROA", J$3)</f>
        <v>#INVALID COMPANY ID</v>
      </c>
    </row>
    <row r="592" spans="2:10" x14ac:dyDescent="0.3">
      <c r="B592" s="9" t="str" cm="1">
        <f t="array" ref="B592">_xll.SNL.Clients.Office.Excel.Functions.SPG($A592, "SP_ROA", B$3)</f>
        <v>#INVALID COMPANY ID</v>
      </c>
      <c r="C592" s="9" t="str" cm="1">
        <f t="array" ref="C592">_xll.SNL.Clients.Office.Excel.Functions.SPG($A592, "SP_ROA", C$3)</f>
        <v>#INVALID COMPANY ID</v>
      </c>
      <c r="D592" s="9" t="str" cm="1">
        <f t="array" ref="D592">_xll.SNL.Clients.Office.Excel.Functions.SPG($A592, "SP_ROA", D$3)</f>
        <v>#INVALID COMPANY ID</v>
      </c>
      <c r="E592" s="9" t="str" cm="1">
        <f t="array" ref="E592">_xll.SNL.Clients.Office.Excel.Functions.SPG($A592, "SP_ROA", E$3)</f>
        <v>#INVALID COMPANY ID</v>
      </c>
      <c r="F592" s="9" t="str" cm="1">
        <f t="array" ref="F592">_xll.SNL.Clients.Office.Excel.Functions.SPG($A592, "SP_ROA", F$3)</f>
        <v>#INVALID COMPANY ID</v>
      </c>
      <c r="G592" s="9" t="str" cm="1">
        <f t="array" ref="G592">_xll.SNL.Clients.Office.Excel.Functions.SPG($A592, "SP_ROA", G$3)</f>
        <v>#INVALID COMPANY ID</v>
      </c>
      <c r="H592" s="9" t="str" cm="1">
        <f t="array" ref="H592">_xll.SNL.Clients.Office.Excel.Functions.SPG($A592, "SP_ROA", H$3)</f>
        <v>#INVALID COMPANY ID</v>
      </c>
      <c r="I592" s="9" t="str" cm="1">
        <f t="array" ref="I592">_xll.SNL.Clients.Office.Excel.Functions.SPG($A592, "SP_ROA", I$3)</f>
        <v>#INVALID COMPANY ID</v>
      </c>
      <c r="J592" s="9" t="str" cm="1">
        <f t="array" ref="J592">_xll.SNL.Clients.Office.Excel.Functions.SPG($A592, "SP_ROA", J$3)</f>
        <v>#INVALID COMPANY ID</v>
      </c>
    </row>
    <row r="593" spans="2:10" x14ac:dyDescent="0.3">
      <c r="B593" s="9" t="str" cm="1">
        <f t="array" ref="B593">_xll.SNL.Clients.Office.Excel.Functions.SPG($A593, "SP_ROA", B$3)</f>
        <v>#INVALID COMPANY ID</v>
      </c>
      <c r="C593" s="9" t="str" cm="1">
        <f t="array" ref="C593">_xll.SNL.Clients.Office.Excel.Functions.SPG($A593, "SP_ROA", C$3)</f>
        <v>#INVALID COMPANY ID</v>
      </c>
      <c r="D593" s="9" t="str" cm="1">
        <f t="array" ref="D593">_xll.SNL.Clients.Office.Excel.Functions.SPG($A593, "SP_ROA", D$3)</f>
        <v>#INVALID COMPANY ID</v>
      </c>
      <c r="E593" s="9" t="str" cm="1">
        <f t="array" ref="E593">_xll.SNL.Clients.Office.Excel.Functions.SPG($A593, "SP_ROA", E$3)</f>
        <v>#INVALID COMPANY ID</v>
      </c>
      <c r="F593" s="9" t="str" cm="1">
        <f t="array" ref="F593">_xll.SNL.Clients.Office.Excel.Functions.SPG($A593, "SP_ROA", F$3)</f>
        <v>#INVALID COMPANY ID</v>
      </c>
      <c r="G593" s="9" t="str" cm="1">
        <f t="array" ref="G593">_xll.SNL.Clients.Office.Excel.Functions.SPG($A593, "SP_ROA", G$3)</f>
        <v>#INVALID COMPANY ID</v>
      </c>
      <c r="H593" s="9" t="str" cm="1">
        <f t="array" ref="H593">_xll.SNL.Clients.Office.Excel.Functions.SPG($A593, "SP_ROA", H$3)</f>
        <v>#INVALID COMPANY ID</v>
      </c>
      <c r="I593" s="9" t="str" cm="1">
        <f t="array" ref="I593">_xll.SNL.Clients.Office.Excel.Functions.SPG($A593, "SP_ROA", I$3)</f>
        <v>#INVALID COMPANY ID</v>
      </c>
      <c r="J593" s="9" t="str" cm="1">
        <f t="array" ref="J593">_xll.SNL.Clients.Office.Excel.Functions.SPG($A593, "SP_ROA", J$3)</f>
        <v>#INVALID COMPANY ID</v>
      </c>
    </row>
    <row r="594" spans="2:10" x14ac:dyDescent="0.3">
      <c r="B594" s="9" t="str" cm="1">
        <f t="array" ref="B594">_xll.SNL.Clients.Office.Excel.Functions.SPG($A594, "SP_ROA", B$3)</f>
        <v>#INVALID COMPANY ID</v>
      </c>
      <c r="C594" s="9" t="str" cm="1">
        <f t="array" ref="C594">_xll.SNL.Clients.Office.Excel.Functions.SPG($A594, "SP_ROA", C$3)</f>
        <v>#INVALID COMPANY ID</v>
      </c>
      <c r="D594" s="9" t="str" cm="1">
        <f t="array" ref="D594">_xll.SNL.Clients.Office.Excel.Functions.SPG($A594, "SP_ROA", D$3)</f>
        <v>#INVALID COMPANY ID</v>
      </c>
      <c r="E594" s="9" t="str" cm="1">
        <f t="array" ref="E594">_xll.SNL.Clients.Office.Excel.Functions.SPG($A594, "SP_ROA", E$3)</f>
        <v>#INVALID COMPANY ID</v>
      </c>
      <c r="F594" s="9" t="str" cm="1">
        <f t="array" ref="F594">_xll.SNL.Clients.Office.Excel.Functions.SPG($A594, "SP_ROA", F$3)</f>
        <v>#INVALID COMPANY ID</v>
      </c>
      <c r="G594" s="9" t="str" cm="1">
        <f t="array" ref="G594">_xll.SNL.Clients.Office.Excel.Functions.SPG($A594, "SP_ROA", G$3)</f>
        <v>#INVALID COMPANY ID</v>
      </c>
      <c r="H594" s="9" t="str" cm="1">
        <f t="array" ref="H594">_xll.SNL.Clients.Office.Excel.Functions.SPG($A594, "SP_ROA", H$3)</f>
        <v>#INVALID COMPANY ID</v>
      </c>
      <c r="I594" s="9" t="str" cm="1">
        <f t="array" ref="I594">_xll.SNL.Clients.Office.Excel.Functions.SPG($A594, "SP_ROA", I$3)</f>
        <v>#INVALID COMPANY ID</v>
      </c>
      <c r="J594" s="9" t="str" cm="1">
        <f t="array" ref="J594">_xll.SNL.Clients.Office.Excel.Functions.SPG($A594, "SP_ROA", J$3)</f>
        <v>#INVALID COMPANY ID</v>
      </c>
    </row>
    <row r="595" spans="2:10" x14ac:dyDescent="0.3">
      <c r="B595" s="9" t="str" cm="1">
        <f t="array" ref="B595">_xll.SNL.Clients.Office.Excel.Functions.SPG($A595, "SP_ROA", B$3)</f>
        <v>#INVALID COMPANY ID</v>
      </c>
      <c r="C595" s="9" t="str" cm="1">
        <f t="array" ref="C595">_xll.SNL.Clients.Office.Excel.Functions.SPG($A595, "SP_ROA", C$3)</f>
        <v>#INVALID COMPANY ID</v>
      </c>
      <c r="D595" s="9" t="str" cm="1">
        <f t="array" ref="D595">_xll.SNL.Clients.Office.Excel.Functions.SPG($A595, "SP_ROA", D$3)</f>
        <v>#INVALID COMPANY ID</v>
      </c>
      <c r="E595" s="9" t="str" cm="1">
        <f t="array" ref="E595">_xll.SNL.Clients.Office.Excel.Functions.SPG($A595, "SP_ROA", E$3)</f>
        <v>#INVALID COMPANY ID</v>
      </c>
      <c r="F595" s="9" t="str" cm="1">
        <f t="array" ref="F595">_xll.SNL.Clients.Office.Excel.Functions.SPG($A595, "SP_ROA", F$3)</f>
        <v>#INVALID COMPANY ID</v>
      </c>
      <c r="G595" s="9" t="str" cm="1">
        <f t="array" ref="G595">_xll.SNL.Clients.Office.Excel.Functions.SPG($A595, "SP_ROA", G$3)</f>
        <v>#INVALID COMPANY ID</v>
      </c>
      <c r="H595" s="9" t="str" cm="1">
        <f t="array" ref="H595">_xll.SNL.Clients.Office.Excel.Functions.SPG($A595, "SP_ROA", H$3)</f>
        <v>#INVALID COMPANY ID</v>
      </c>
      <c r="I595" s="9" t="str" cm="1">
        <f t="array" ref="I595">_xll.SNL.Clients.Office.Excel.Functions.SPG($A595, "SP_ROA", I$3)</f>
        <v>#INVALID COMPANY ID</v>
      </c>
      <c r="J595" s="9" t="str" cm="1">
        <f t="array" ref="J595">_xll.SNL.Clients.Office.Excel.Functions.SPG($A595, "SP_ROA", J$3)</f>
        <v>#INVALID COMPANY ID</v>
      </c>
    </row>
    <row r="596" spans="2:10" x14ac:dyDescent="0.3">
      <c r="B596" s="9" t="str" cm="1">
        <f t="array" ref="B596">_xll.SNL.Clients.Office.Excel.Functions.SPG($A596, "SP_ROA", B$3)</f>
        <v>#INVALID COMPANY ID</v>
      </c>
      <c r="C596" s="9" t="str" cm="1">
        <f t="array" ref="C596">_xll.SNL.Clients.Office.Excel.Functions.SPG($A596, "SP_ROA", C$3)</f>
        <v>#INVALID COMPANY ID</v>
      </c>
      <c r="D596" s="9" t="str" cm="1">
        <f t="array" ref="D596">_xll.SNL.Clients.Office.Excel.Functions.SPG($A596, "SP_ROA", D$3)</f>
        <v>#INVALID COMPANY ID</v>
      </c>
      <c r="E596" s="9" t="str" cm="1">
        <f t="array" ref="E596">_xll.SNL.Clients.Office.Excel.Functions.SPG($A596, "SP_ROA", E$3)</f>
        <v>#INVALID COMPANY ID</v>
      </c>
      <c r="F596" s="9" t="str" cm="1">
        <f t="array" ref="F596">_xll.SNL.Clients.Office.Excel.Functions.SPG($A596, "SP_ROA", F$3)</f>
        <v>#INVALID COMPANY ID</v>
      </c>
      <c r="G596" s="9" t="str" cm="1">
        <f t="array" ref="G596">_xll.SNL.Clients.Office.Excel.Functions.SPG($A596, "SP_ROA", G$3)</f>
        <v>#INVALID COMPANY ID</v>
      </c>
      <c r="H596" s="9" t="str" cm="1">
        <f t="array" ref="H596">_xll.SNL.Clients.Office.Excel.Functions.SPG($A596, "SP_ROA", H$3)</f>
        <v>#INVALID COMPANY ID</v>
      </c>
      <c r="I596" s="9" t="str" cm="1">
        <f t="array" ref="I596">_xll.SNL.Clients.Office.Excel.Functions.SPG($A596, "SP_ROA", I$3)</f>
        <v>#INVALID COMPANY ID</v>
      </c>
      <c r="J596" s="9" t="str" cm="1">
        <f t="array" ref="J596">_xll.SNL.Clients.Office.Excel.Functions.SPG($A596, "SP_ROA", J$3)</f>
        <v>#INVALID COMPANY ID</v>
      </c>
    </row>
    <row r="597" spans="2:10" x14ac:dyDescent="0.3">
      <c r="B597" s="9" t="str" cm="1">
        <f t="array" ref="B597">_xll.SNL.Clients.Office.Excel.Functions.SPG($A597, "SP_ROA", B$3)</f>
        <v>#INVALID COMPANY ID</v>
      </c>
      <c r="C597" s="9" t="str" cm="1">
        <f t="array" ref="C597">_xll.SNL.Clients.Office.Excel.Functions.SPG($A597, "SP_ROA", C$3)</f>
        <v>#INVALID COMPANY ID</v>
      </c>
      <c r="D597" s="9" t="str" cm="1">
        <f t="array" ref="D597">_xll.SNL.Clients.Office.Excel.Functions.SPG($A597, "SP_ROA", D$3)</f>
        <v>#INVALID COMPANY ID</v>
      </c>
      <c r="E597" s="9" t="str" cm="1">
        <f t="array" ref="E597">_xll.SNL.Clients.Office.Excel.Functions.SPG($A597, "SP_ROA", E$3)</f>
        <v>#INVALID COMPANY ID</v>
      </c>
      <c r="F597" s="9" t="str" cm="1">
        <f t="array" ref="F597">_xll.SNL.Clients.Office.Excel.Functions.SPG($A597, "SP_ROA", F$3)</f>
        <v>#INVALID COMPANY ID</v>
      </c>
      <c r="G597" s="9" t="str" cm="1">
        <f t="array" ref="G597">_xll.SNL.Clients.Office.Excel.Functions.SPG($A597, "SP_ROA", G$3)</f>
        <v>#INVALID COMPANY ID</v>
      </c>
      <c r="H597" s="9" t="str" cm="1">
        <f t="array" ref="H597">_xll.SNL.Clients.Office.Excel.Functions.SPG($A597, "SP_ROA", H$3)</f>
        <v>#INVALID COMPANY ID</v>
      </c>
      <c r="I597" s="9" t="str" cm="1">
        <f t="array" ref="I597">_xll.SNL.Clients.Office.Excel.Functions.SPG($A597, "SP_ROA", I$3)</f>
        <v>#INVALID COMPANY ID</v>
      </c>
      <c r="J597" s="9" t="str" cm="1">
        <f t="array" ref="J597">_xll.SNL.Clients.Office.Excel.Functions.SPG($A597, "SP_ROA", J$3)</f>
        <v>#INVALID COMPANY ID</v>
      </c>
    </row>
    <row r="598" spans="2:10" x14ac:dyDescent="0.3">
      <c r="B598" s="9" t="str" cm="1">
        <f t="array" ref="B598">_xll.SNL.Clients.Office.Excel.Functions.SPG($A598, "SP_ROA", B$3)</f>
        <v>#INVALID COMPANY ID</v>
      </c>
      <c r="C598" s="9" t="str" cm="1">
        <f t="array" ref="C598">_xll.SNL.Clients.Office.Excel.Functions.SPG($A598, "SP_ROA", C$3)</f>
        <v>#INVALID COMPANY ID</v>
      </c>
      <c r="D598" s="9" t="str" cm="1">
        <f t="array" ref="D598">_xll.SNL.Clients.Office.Excel.Functions.SPG($A598, "SP_ROA", D$3)</f>
        <v>#INVALID COMPANY ID</v>
      </c>
      <c r="E598" s="9" t="str" cm="1">
        <f t="array" ref="E598">_xll.SNL.Clients.Office.Excel.Functions.SPG($A598, "SP_ROA", E$3)</f>
        <v>#INVALID COMPANY ID</v>
      </c>
      <c r="F598" s="9" t="str" cm="1">
        <f t="array" ref="F598">_xll.SNL.Clients.Office.Excel.Functions.SPG($A598, "SP_ROA", F$3)</f>
        <v>#INVALID COMPANY ID</v>
      </c>
      <c r="G598" s="9" t="str" cm="1">
        <f t="array" ref="G598">_xll.SNL.Clients.Office.Excel.Functions.SPG($A598, "SP_ROA", G$3)</f>
        <v>#INVALID COMPANY ID</v>
      </c>
      <c r="H598" s="9" t="str" cm="1">
        <f t="array" ref="H598">_xll.SNL.Clients.Office.Excel.Functions.SPG($A598, "SP_ROA", H$3)</f>
        <v>#INVALID COMPANY ID</v>
      </c>
      <c r="I598" s="9" t="str" cm="1">
        <f t="array" ref="I598">_xll.SNL.Clients.Office.Excel.Functions.SPG($A598, "SP_ROA", I$3)</f>
        <v>#INVALID COMPANY ID</v>
      </c>
      <c r="J598" s="9" t="str" cm="1">
        <f t="array" ref="J598">_xll.SNL.Clients.Office.Excel.Functions.SPG($A598, "SP_ROA", J$3)</f>
        <v>#INVALID COMPANY ID</v>
      </c>
    </row>
    <row r="599" spans="2:10" x14ac:dyDescent="0.3">
      <c r="B599" s="9" t="str" cm="1">
        <f t="array" ref="B599">_xll.SNL.Clients.Office.Excel.Functions.SPG($A599, "SP_ROA", B$3)</f>
        <v>#INVALID COMPANY ID</v>
      </c>
      <c r="C599" s="9" t="str" cm="1">
        <f t="array" ref="C599">_xll.SNL.Clients.Office.Excel.Functions.SPG($A599, "SP_ROA", C$3)</f>
        <v>#INVALID COMPANY ID</v>
      </c>
      <c r="D599" s="9" t="str" cm="1">
        <f t="array" ref="D599">_xll.SNL.Clients.Office.Excel.Functions.SPG($A599, "SP_ROA", D$3)</f>
        <v>#INVALID COMPANY ID</v>
      </c>
      <c r="E599" s="9" t="str" cm="1">
        <f t="array" ref="E599">_xll.SNL.Clients.Office.Excel.Functions.SPG($A599, "SP_ROA", E$3)</f>
        <v>#INVALID COMPANY ID</v>
      </c>
      <c r="F599" s="9" t="str" cm="1">
        <f t="array" ref="F599">_xll.SNL.Clients.Office.Excel.Functions.SPG($A599, "SP_ROA", F$3)</f>
        <v>#INVALID COMPANY ID</v>
      </c>
      <c r="G599" s="9" t="str" cm="1">
        <f t="array" ref="G599">_xll.SNL.Clients.Office.Excel.Functions.SPG($A599, "SP_ROA", G$3)</f>
        <v>#INVALID COMPANY ID</v>
      </c>
      <c r="H599" s="9" t="str" cm="1">
        <f t="array" ref="H599">_xll.SNL.Clients.Office.Excel.Functions.SPG($A599, "SP_ROA", H$3)</f>
        <v>#INVALID COMPANY ID</v>
      </c>
      <c r="I599" s="9" t="str" cm="1">
        <f t="array" ref="I599">_xll.SNL.Clients.Office.Excel.Functions.SPG($A599, "SP_ROA", I$3)</f>
        <v>#INVALID COMPANY ID</v>
      </c>
      <c r="J599" s="9" t="str" cm="1">
        <f t="array" ref="J599">_xll.SNL.Clients.Office.Excel.Functions.SPG($A599, "SP_ROA", J$3)</f>
        <v>#INVALID COMPANY ID</v>
      </c>
    </row>
    <row r="600" spans="2:10" x14ac:dyDescent="0.3">
      <c r="B600" s="9" t="str" cm="1">
        <f t="array" ref="B600">_xll.SNL.Clients.Office.Excel.Functions.SPG($A600, "SP_ROA", B$3)</f>
        <v>#INVALID COMPANY ID</v>
      </c>
      <c r="C600" s="9" t="str" cm="1">
        <f t="array" ref="C600">_xll.SNL.Clients.Office.Excel.Functions.SPG($A600, "SP_ROA", C$3)</f>
        <v>#INVALID COMPANY ID</v>
      </c>
      <c r="D600" s="9" t="str" cm="1">
        <f t="array" ref="D600">_xll.SNL.Clients.Office.Excel.Functions.SPG($A600, "SP_ROA", D$3)</f>
        <v>#INVALID COMPANY ID</v>
      </c>
      <c r="E600" s="9" t="str" cm="1">
        <f t="array" ref="E600">_xll.SNL.Clients.Office.Excel.Functions.SPG($A600, "SP_ROA", E$3)</f>
        <v>#INVALID COMPANY ID</v>
      </c>
      <c r="F600" s="9" t="str" cm="1">
        <f t="array" ref="F600">_xll.SNL.Clients.Office.Excel.Functions.SPG($A600, "SP_ROA", F$3)</f>
        <v>#INVALID COMPANY ID</v>
      </c>
      <c r="G600" s="9" t="str" cm="1">
        <f t="array" ref="G600">_xll.SNL.Clients.Office.Excel.Functions.SPG($A600, "SP_ROA", G$3)</f>
        <v>#INVALID COMPANY ID</v>
      </c>
      <c r="H600" s="9" t="str" cm="1">
        <f t="array" ref="H600">_xll.SNL.Clients.Office.Excel.Functions.SPG($A600, "SP_ROA", H$3)</f>
        <v>#INVALID COMPANY ID</v>
      </c>
      <c r="I600" s="9" t="str" cm="1">
        <f t="array" ref="I600">_xll.SNL.Clients.Office.Excel.Functions.SPG($A600, "SP_ROA", I$3)</f>
        <v>#INVALID COMPANY ID</v>
      </c>
      <c r="J600" s="9" t="str" cm="1">
        <f t="array" ref="J600">_xll.SNL.Clients.Office.Excel.Functions.SPG($A600, "SP_ROA", J$3)</f>
        <v>#INVALID COMPANY ID</v>
      </c>
    </row>
    <row r="601" spans="2:10" x14ac:dyDescent="0.3">
      <c r="B601" s="9" t="str" cm="1">
        <f t="array" ref="B601">_xll.SNL.Clients.Office.Excel.Functions.SPG($A601, "SP_ROA", B$3)</f>
        <v>#INVALID COMPANY ID</v>
      </c>
      <c r="C601" s="9" t="str" cm="1">
        <f t="array" ref="C601">_xll.SNL.Clients.Office.Excel.Functions.SPG($A601, "SP_ROA", C$3)</f>
        <v>#INVALID COMPANY ID</v>
      </c>
      <c r="D601" s="9" t="str" cm="1">
        <f t="array" ref="D601">_xll.SNL.Clients.Office.Excel.Functions.SPG($A601, "SP_ROA", D$3)</f>
        <v>#INVALID COMPANY ID</v>
      </c>
      <c r="E601" s="9" t="str" cm="1">
        <f t="array" ref="E601">_xll.SNL.Clients.Office.Excel.Functions.SPG($A601, "SP_ROA", E$3)</f>
        <v>#INVALID COMPANY ID</v>
      </c>
      <c r="F601" s="9" t="str" cm="1">
        <f t="array" ref="F601">_xll.SNL.Clients.Office.Excel.Functions.SPG($A601, "SP_ROA", F$3)</f>
        <v>#INVALID COMPANY ID</v>
      </c>
      <c r="G601" s="9" t="str" cm="1">
        <f t="array" ref="G601">_xll.SNL.Clients.Office.Excel.Functions.SPG($A601, "SP_ROA", G$3)</f>
        <v>#INVALID COMPANY ID</v>
      </c>
      <c r="H601" s="9" t="str" cm="1">
        <f t="array" ref="H601">_xll.SNL.Clients.Office.Excel.Functions.SPG($A601, "SP_ROA", H$3)</f>
        <v>#INVALID COMPANY ID</v>
      </c>
      <c r="I601" s="9" t="str" cm="1">
        <f t="array" ref="I601">_xll.SNL.Clients.Office.Excel.Functions.SPG($A601, "SP_ROA", I$3)</f>
        <v>#INVALID COMPANY ID</v>
      </c>
      <c r="J601" s="9" t="str" cm="1">
        <f t="array" ref="J601">_xll.SNL.Clients.Office.Excel.Functions.SPG($A601, "SP_ROA", J$3)</f>
        <v>#INVALID COMPANY ID</v>
      </c>
    </row>
    <row r="602" spans="2:10" x14ac:dyDescent="0.3">
      <c r="B602" s="9" t="str" cm="1">
        <f t="array" ref="B602">_xll.SNL.Clients.Office.Excel.Functions.SPG($A602, "SP_ROA", B$3)</f>
        <v>#INVALID COMPANY ID</v>
      </c>
      <c r="C602" s="9" t="str" cm="1">
        <f t="array" ref="C602">_xll.SNL.Clients.Office.Excel.Functions.SPG($A602, "SP_ROA", C$3)</f>
        <v>#INVALID COMPANY ID</v>
      </c>
      <c r="D602" s="9" t="str" cm="1">
        <f t="array" ref="D602">_xll.SNL.Clients.Office.Excel.Functions.SPG($A602, "SP_ROA", D$3)</f>
        <v>#INVALID COMPANY ID</v>
      </c>
      <c r="E602" s="9" t="str" cm="1">
        <f t="array" ref="E602">_xll.SNL.Clients.Office.Excel.Functions.SPG($A602, "SP_ROA", E$3)</f>
        <v>#INVALID COMPANY ID</v>
      </c>
      <c r="F602" s="9" t="str" cm="1">
        <f t="array" ref="F602">_xll.SNL.Clients.Office.Excel.Functions.SPG($A602, "SP_ROA", F$3)</f>
        <v>#INVALID COMPANY ID</v>
      </c>
      <c r="G602" s="9" t="str" cm="1">
        <f t="array" ref="G602">_xll.SNL.Clients.Office.Excel.Functions.SPG($A602, "SP_ROA", G$3)</f>
        <v>#INVALID COMPANY ID</v>
      </c>
      <c r="H602" s="9" t="str" cm="1">
        <f t="array" ref="H602">_xll.SNL.Clients.Office.Excel.Functions.SPG($A602, "SP_ROA", H$3)</f>
        <v>#INVALID COMPANY ID</v>
      </c>
      <c r="I602" s="9" t="str" cm="1">
        <f t="array" ref="I602">_xll.SNL.Clients.Office.Excel.Functions.SPG($A602, "SP_ROA", I$3)</f>
        <v>#INVALID COMPANY ID</v>
      </c>
      <c r="J602" s="9" t="str" cm="1">
        <f t="array" ref="J602">_xll.SNL.Clients.Office.Excel.Functions.SPG($A602, "SP_ROA", J$3)</f>
        <v>#INVALID COMPANY ID</v>
      </c>
    </row>
    <row r="603" spans="2:10" x14ac:dyDescent="0.3">
      <c r="B603" s="9" t="str" cm="1">
        <f t="array" ref="B603">_xll.SNL.Clients.Office.Excel.Functions.SPG($A603, "SP_ROA", B$3)</f>
        <v>#INVALID COMPANY ID</v>
      </c>
      <c r="C603" s="9" t="str" cm="1">
        <f t="array" ref="C603">_xll.SNL.Clients.Office.Excel.Functions.SPG($A603, "SP_ROA", C$3)</f>
        <v>#INVALID COMPANY ID</v>
      </c>
      <c r="D603" s="9" t="str" cm="1">
        <f t="array" ref="D603">_xll.SNL.Clients.Office.Excel.Functions.SPG($A603, "SP_ROA", D$3)</f>
        <v>#INVALID COMPANY ID</v>
      </c>
      <c r="E603" s="9" t="str" cm="1">
        <f t="array" ref="E603">_xll.SNL.Clients.Office.Excel.Functions.SPG($A603, "SP_ROA", E$3)</f>
        <v>#INVALID COMPANY ID</v>
      </c>
      <c r="F603" s="9" t="str" cm="1">
        <f t="array" ref="F603">_xll.SNL.Clients.Office.Excel.Functions.SPG($A603, "SP_ROA", F$3)</f>
        <v>#INVALID COMPANY ID</v>
      </c>
      <c r="G603" s="9" t="str" cm="1">
        <f t="array" ref="G603">_xll.SNL.Clients.Office.Excel.Functions.SPG($A603, "SP_ROA", G$3)</f>
        <v>#INVALID COMPANY ID</v>
      </c>
      <c r="H603" s="9" t="str" cm="1">
        <f t="array" ref="H603">_xll.SNL.Clients.Office.Excel.Functions.SPG($A603, "SP_ROA", H$3)</f>
        <v>#INVALID COMPANY ID</v>
      </c>
      <c r="I603" s="9" t="str" cm="1">
        <f t="array" ref="I603">_xll.SNL.Clients.Office.Excel.Functions.SPG($A603, "SP_ROA", I$3)</f>
        <v>#INVALID COMPANY ID</v>
      </c>
      <c r="J603" s="9" t="str" cm="1">
        <f t="array" ref="J603">_xll.SNL.Clients.Office.Excel.Functions.SPG($A603, "SP_ROA", J$3)</f>
        <v>#INVALID COMPANY ID</v>
      </c>
    </row>
    <row r="604" spans="2:10" x14ac:dyDescent="0.3">
      <c r="B604" s="9" t="str" cm="1">
        <f t="array" ref="B604">_xll.SNL.Clients.Office.Excel.Functions.SPG($A604, "SP_ROA", B$3)</f>
        <v>#INVALID COMPANY ID</v>
      </c>
      <c r="C604" s="9" t="str" cm="1">
        <f t="array" ref="C604">_xll.SNL.Clients.Office.Excel.Functions.SPG($A604, "SP_ROA", C$3)</f>
        <v>#INVALID COMPANY ID</v>
      </c>
      <c r="D604" s="9" t="str" cm="1">
        <f t="array" ref="D604">_xll.SNL.Clients.Office.Excel.Functions.SPG($A604, "SP_ROA", D$3)</f>
        <v>#INVALID COMPANY ID</v>
      </c>
      <c r="E604" s="9" t="str" cm="1">
        <f t="array" ref="E604">_xll.SNL.Clients.Office.Excel.Functions.SPG($A604, "SP_ROA", E$3)</f>
        <v>#INVALID COMPANY ID</v>
      </c>
      <c r="F604" s="9" t="str" cm="1">
        <f t="array" ref="F604">_xll.SNL.Clients.Office.Excel.Functions.SPG($A604, "SP_ROA", F$3)</f>
        <v>#INVALID COMPANY ID</v>
      </c>
      <c r="G604" s="9" t="str" cm="1">
        <f t="array" ref="G604">_xll.SNL.Clients.Office.Excel.Functions.SPG($A604, "SP_ROA", G$3)</f>
        <v>#INVALID COMPANY ID</v>
      </c>
      <c r="H604" s="9" t="str" cm="1">
        <f t="array" ref="H604">_xll.SNL.Clients.Office.Excel.Functions.SPG($A604, "SP_ROA", H$3)</f>
        <v>#INVALID COMPANY ID</v>
      </c>
      <c r="I604" s="9" t="str" cm="1">
        <f t="array" ref="I604">_xll.SNL.Clients.Office.Excel.Functions.SPG($A604, "SP_ROA", I$3)</f>
        <v>#INVALID COMPANY ID</v>
      </c>
      <c r="J604" s="9" t="str" cm="1">
        <f t="array" ref="J604">_xll.SNL.Clients.Office.Excel.Functions.SPG($A604, "SP_ROA", J$3)</f>
        <v>#INVALID COMPANY ID</v>
      </c>
    </row>
    <row r="605" spans="2:10" x14ac:dyDescent="0.3">
      <c r="B605" s="9" t="str" cm="1">
        <f t="array" ref="B605">_xll.SNL.Clients.Office.Excel.Functions.SPG($A605, "SP_ROA", B$3)</f>
        <v>#INVALID COMPANY ID</v>
      </c>
      <c r="C605" s="9" t="str" cm="1">
        <f t="array" ref="C605">_xll.SNL.Clients.Office.Excel.Functions.SPG($A605, "SP_ROA", C$3)</f>
        <v>#INVALID COMPANY ID</v>
      </c>
      <c r="D605" s="9" t="str" cm="1">
        <f t="array" ref="D605">_xll.SNL.Clients.Office.Excel.Functions.SPG($A605, "SP_ROA", D$3)</f>
        <v>#INVALID COMPANY ID</v>
      </c>
      <c r="E605" s="9" t="str" cm="1">
        <f t="array" ref="E605">_xll.SNL.Clients.Office.Excel.Functions.SPG($A605, "SP_ROA", E$3)</f>
        <v>#INVALID COMPANY ID</v>
      </c>
      <c r="F605" s="9" t="str" cm="1">
        <f t="array" ref="F605">_xll.SNL.Clients.Office.Excel.Functions.SPG($A605, "SP_ROA", F$3)</f>
        <v>#INVALID COMPANY ID</v>
      </c>
      <c r="G605" s="9" t="str" cm="1">
        <f t="array" ref="G605">_xll.SNL.Clients.Office.Excel.Functions.SPG($A605, "SP_ROA", G$3)</f>
        <v>#INVALID COMPANY ID</v>
      </c>
      <c r="H605" s="9" t="str" cm="1">
        <f t="array" ref="H605">_xll.SNL.Clients.Office.Excel.Functions.SPG($A605, "SP_ROA", H$3)</f>
        <v>#INVALID COMPANY ID</v>
      </c>
      <c r="I605" s="9" t="str" cm="1">
        <f t="array" ref="I605">_xll.SNL.Clients.Office.Excel.Functions.SPG($A605, "SP_ROA", I$3)</f>
        <v>#INVALID COMPANY ID</v>
      </c>
      <c r="J605" s="9" t="str" cm="1">
        <f t="array" ref="J605">_xll.SNL.Clients.Office.Excel.Functions.SPG($A605, "SP_ROA", J$3)</f>
        <v>#INVALID COMPANY ID</v>
      </c>
    </row>
    <row r="606" spans="2:10" x14ac:dyDescent="0.3">
      <c r="B606" s="9" t="str" cm="1">
        <f t="array" ref="B606">_xll.SNL.Clients.Office.Excel.Functions.SPG($A606, "SP_ROA", B$3)</f>
        <v>#INVALID COMPANY ID</v>
      </c>
      <c r="C606" s="9" t="str" cm="1">
        <f t="array" ref="C606">_xll.SNL.Clients.Office.Excel.Functions.SPG($A606, "SP_ROA", C$3)</f>
        <v>#INVALID COMPANY ID</v>
      </c>
      <c r="D606" s="9" t="str" cm="1">
        <f t="array" ref="D606">_xll.SNL.Clients.Office.Excel.Functions.SPG($A606, "SP_ROA", D$3)</f>
        <v>#INVALID COMPANY ID</v>
      </c>
      <c r="E606" s="9" t="str" cm="1">
        <f t="array" ref="E606">_xll.SNL.Clients.Office.Excel.Functions.SPG($A606, "SP_ROA", E$3)</f>
        <v>#INVALID COMPANY ID</v>
      </c>
      <c r="F606" s="9" t="str" cm="1">
        <f t="array" ref="F606">_xll.SNL.Clients.Office.Excel.Functions.SPG($A606, "SP_ROA", F$3)</f>
        <v>#INVALID COMPANY ID</v>
      </c>
      <c r="G606" s="9" t="str" cm="1">
        <f t="array" ref="G606">_xll.SNL.Clients.Office.Excel.Functions.SPG($A606, "SP_ROA", G$3)</f>
        <v>#INVALID COMPANY ID</v>
      </c>
      <c r="H606" s="9" t="str" cm="1">
        <f t="array" ref="H606">_xll.SNL.Clients.Office.Excel.Functions.SPG($A606, "SP_ROA", H$3)</f>
        <v>#INVALID COMPANY ID</v>
      </c>
      <c r="I606" s="9" t="str" cm="1">
        <f t="array" ref="I606">_xll.SNL.Clients.Office.Excel.Functions.SPG($A606, "SP_ROA", I$3)</f>
        <v>#INVALID COMPANY ID</v>
      </c>
      <c r="J606" s="9" t="str" cm="1">
        <f t="array" ref="J606">_xll.SNL.Clients.Office.Excel.Functions.SPG($A606, "SP_ROA", J$3)</f>
        <v>#INVALID COMPANY ID</v>
      </c>
    </row>
    <row r="607" spans="2:10" x14ac:dyDescent="0.3">
      <c r="B607" s="9" t="str" cm="1">
        <f t="array" ref="B607">_xll.SNL.Clients.Office.Excel.Functions.SPG($A607, "SP_ROA", B$3)</f>
        <v>#INVALID COMPANY ID</v>
      </c>
      <c r="C607" s="9" t="str" cm="1">
        <f t="array" ref="C607">_xll.SNL.Clients.Office.Excel.Functions.SPG($A607, "SP_ROA", C$3)</f>
        <v>#INVALID COMPANY ID</v>
      </c>
      <c r="D607" s="9" t="str" cm="1">
        <f t="array" ref="D607">_xll.SNL.Clients.Office.Excel.Functions.SPG($A607, "SP_ROA", D$3)</f>
        <v>#INVALID COMPANY ID</v>
      </c>
      <c r="E607" s="9" t="str" cm="1">
        <f t="array" ref="E607">_xll.SNL.Clients.Office.Excel.Functions.SPG($A607, "SP_ROA", E$3)</f>
        <v>#INVALID COMPANY ID</v>
      </c>
      <c r="F607" s="9" t="str" cm="1">
        <f t="array" ref="F607">_xll.SNL.Clients.Office.Excel.Functions.SPG($A607, "SP_ROA", F$3)</f>
        <v>#INVALID COMPANY ID</v>
      </c>
      <c r="G607" s="9" t="str" cm="1">
        <f t="array" ref="G607">_xll.SNL.Clients.Office.Excel.Functions.SPG($A607, "SP_ROA", G$3)</f>
        <v>#INVALID COMPANY ID</v>
      </c>
      <c r="H607" s="9" t="str" cm="1">
        <f t="array" ref="H607">_xll.SNL.Clients.Office.Excel.Functions.SPG($A607, "SP_ROA", H$3)</f>
        <v>#INVALID COMPANY ID</v>
      </c>
      <c r="I607" s="9" t="str" cm="1">
        <f t="array" ref="I607">_xll.SNL.Clients.Office.Excel.Functions.SPG($A607, "SP_ROA", I$3)</f>
        <v>#INVALID COMPANY ID</v>
      </c>
      <c r="J607" s="9" t="str" cm="1">
        <f t="array" ref="J607">_xll.SNL.Clients.Office.Excel.Functions.SPG($A607, "SP_ROA", J$3)</f>
        <v>#INVALID COMPANY ID</v>
      </c>
    </row>
    <row r="608" spans="2:10" x14ac:dyDescent="0.3">
      <c r="B608" s="9" t="str" cm="1">
        <f t="array" ref="B608">_xll.SNL.Clients.Office.Excel.Functions.SPG($A608, "SP_ROA", B$3)</f>
        <v>#INVALID COMPANY ID</v>
      </c>
      <c r="C608" s="9" t="str" cm="1">
        <f t="array" ref="C608">_xll.SNL.Clients.Office.Excel.Functions.SPG($A608, "SP_ROA", C$3)</f>
        <v>#INVALID COMPANY ID</v>
      </c>
      <c r="D608" s="9" t="str" cm="1">
        <f t="array" ref="D608">_xll.SNL.Clients.Office.Excel.Functions.SPG($A608, "SP_ROA", D$3)</f>
        <v>#INVALID COMPANY ID</v>
      </c>
      <c r="E608" s="9" t="str" cm="1">
        <f t="array" ref="E608">_xll.SNL.Clients.Office.Excel.Functions.SPG($A608, "SP_ROA", E$3)</f>
        <v>#INVALID COMPANY ID</v>
      </c>
      <c r="F608" s="9" t="str" cm="1">
        <f t="array" ref="F608">_xll.SNL.Clients.Office.Excel.Functions.SPG($A608, "SP_ROA", F$3)</f>
        <v>#INVALID COMPANY ID</v>
      </c>
      <c r="G608" s="9" t="str" cm="1">
        <f t="array" ref="G608">_xll.SNL.Clients.Office.Excel.Functions.SPG($A608, "SP_ROA", G$3)</f>
        <v>#INVALID COMPANY ID</v>
      </c>
      <c r="H608" s="9" t="str" cm="1">
        <f t="array" ref="H608">_xll.SNL.Clients.Office.Excel.Functions.SPG($A608, "SP_ROA", H$3)</f>
        <v>#INVALID COMPANY ID</v>
      </c>
      <c r="I608" s="9" t="str" cm="1">
        <f t="array" ref="I608">_xll.SNL.Clients.Office.Excel.Functions.SPG($A608, "SP_ROA", I$3)</f>
        <v>#INVALID COMPANY ID</v>
      </c>
      <c r="J608" s="9" t="str" cm="1">
        <f t="array" ref="J608">_xll.SNL.Clients.Office.Excel.Functions.SPG($A608, "SP_ROA", J$3)</f>
        <v>#INVALID COMPANY ID</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7D56F-1DE3-4DBC-A78B-CF76F0BBCB8D}">
  <sheetPr>
    <tabColor rgb="FFFF0000"/>
  </sheetPr>
  <dimension ref="A1:J608"/>
  <sheetViews>
    <sheetView workbookViewId="0">
      <pane xSplit="1" ySplit="3" topLeftCell="B4" activePane="bottomRight" state="frozen"/>
      <selection pane="topRight" activeCell="B1" sqref="B1"/>
      <selection pane="bottomLeft" activeCell="A3" sqref="A3"/>
      <selection pane="bottomRight" activeCell="A3" sqref="A3"/>
    </sheetView>
  </sheetViews>
  <sheetFormatPr defaultRowHeight="14.4" x14ac:dyDescent="0.3"/>
  <cols>
    <col min="1" max="1" width="15.88671875" bestFit="1" customWidth="1"/>
    <col min="2" max="2" width="15.88671875" customWidth="1"/>
    <col min="3" max="10" width="20.33203125" bestFit="1" customWidth="1"/>
  </cols>
  <sheetData>
    <row r="1" spans="1:10" x14ac:dyDescent="0.3">
      <c r="B1">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_xll.ciqfunctions.udf.CIQRANGE("^MID", "IQ_CONSTITUENTS", 1, 500,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1031</v>
      </c>
      <c r="B4" s="9" cm="1">
        <f t="array" ref="B4">_xll.SNL.Clients.Office.Excel.Functions.SPG($A4, "IQ_CASH_OPER", B$3)</f>
        <v>-9214</v>
      </c>
      <c r="C4" s="9" cm="1">
        <f t="array" ref="C4">_xll.SNL.Clients.Office.Excel.Functions.SPG($A4, "IQ_CASH_OPER", C$3)</f>
        <v>845</v>
      </c>
      <c r="D4" s="9" cm="1">
        <f t="array" ref="D4">_xll.SNL.Clients.Office.Excel.Functions.SPG($A4, "IQ_CASH_OPER", D$3)</f>
        <v>63775</v>
      </c>
      <c r="E4" s="9" cm="1">
        <f t="array" ref="E4">_xll.SNL.Clients.Office.Excel.Functions.SPG($A4, "IQ_CASH_OPER", E$3)</f>
        <v>35542</v>
      </c>
      <c r="F4" s="9" cm="1">
        <f t="array" ref="F4">_xll.SNL.Clients.Office.Excel.Functions.SPG($A4, "IQ_CASH_OPER", F$3)</f>
        <v>92370</v>
      </c>
      <c r="G4" s="9" cm="1">
        <f t="array" ref="G4">_xll.SNL.Clients.Office.Excel.Functions.SPG($A4, "IQ_CASH_OPER", G$3)</f>
        <v>51750</v>
      </c>
      <c r="H4" s="9" cm="1">
        <f t="array" ref="H4">_xll.SNL.Clients.Office.Excel.Functions.SPG($A4, "IQ_CASH_OPER", H$3)</f>
        <v>47205</v>
      </c>
      <c r="I4" s="9" cm="1">
        <f t="array" ref="I4">_xll.SNL.Clients.Office.Excel.Functions.SPG($A4, "IQ_CASH_OPER", I$3)</f>
        <v>55117</v>
      </c>
      <c r="J4" s="9" cm="1">
        <f t="array" ref="J4">_xll.SNL.Clients.Office.Excel.Functions.SPG($A4, "IQ_CASH_OPER", J$3)</f>
        <v>4823</v>
      </c>
    </row>
    <row r="5" spans="1:10" x14ac:dyDescent="0.3">
      <c r="A5" s="11" t="s">
        <v>1032</v>
      </c>
      <c r="B5" s="9" t="str" cm="1">
        <f t="array" ref="B5">_xll.SNL.Clients.Office.Excel.Functions.SPG($A5, "IQ_CASH_OPER", B$3)</f>
        <v>NA</v>
      </c>
      <c r="C5" s="9" cm="1">
        <f t="array" ref="C5">_xll.SNL.Clients.Office.Excel.Functions.SPG($A5, "IQ_CASH_OPER", C$3)</f>
        <v>307620</v>
      </c>
      <c r="D5" s="9" cm="1">
        <f t="array" ref="D5">_xll.SNL.Clients.Office.Excel.Functions.SPG($A5, "IQ_CASH_OPER", D$3)</f>
        <v>142637</v>
      </c>
      <c r="E5" s="9" cm="1">
        <f t="array" ref="E5">_xll.SNL.Clients.Office.Excel.Functions.SPG($A5, "IQ_CASH_OPER", E$3)</f>
        <v>165109</v>
      </c>
      <c r="F5" s="9" cm="1">
        <f t="array" ref="F5">_xll.SNL.Clients.Office.Excel.Functions.SPG($A5, "IQ_CASH_OPER", F$3)</f>
        <v>95010</v>
      </c>
      <c r="G5" s="9" cm="1">
        <f t="array" ref="G5">_xll.SNL.Clients.Office.Excel.Functions.SPG($A5, "IQ_CASH_OPER", G$3)</f>
        <v>303280</v>
      </c>
      <c r="H5" s="9" cm="1">
        <f t="array" ref="H5">_xll.SNL.Clients.Office.Excel.Functions.SPG($A5, "IQ_CASH_OPER", H$3)</f>
        <v>133814</v>
      </c>
      <c r="I5" s="9" cm="1">
        <f t="array" ref="I5">_xll.SNL.Clients.Office.Excel.Functions.SPG($A5, "IQ_CASH_OPER", I$3)</f>
        <v>216888</v>
      </c>
      <c r="J5" s="9" cm="1">
        <f t="array" ref="J5">_xll.SNL.Clients.Office.Excel.Functions.SPG($A5, "IQ_CASH_OPER", J$3)</f>
        <v>-560</v>
      </c>
    </row>
    <row r="6" spans="1:10" x14ac:dyDescent="0.3">
      <c r="A6" s="11" t="s">
        <v>1033</v>
      </c>
      <c r="B6" s="9" cm="1">
        <f t="array" ref="B6">_xll.SNL.Clients.Office.Excel.Functions.SPG($A6, "IQ_CASH_OPER", B$3)</f>
        <v>11477</v>
      </c>
      <c r="C6" s="9" cm="1">
        <f t="array" ref="C6">_xll.SNL.Clients.Office.Excel.Functions.SPG($A6, "IQ_CASH_OPER", C$3)</f>
        <v>116701</v>
      </c>
      <c r="D6" s="9" cm="1">
        <f t="array" ref="D6">_xll.SNL.Clients.Office.Excel.Functions.SPG($A6, "IQ_CASH_OPER", D$3)</f>
        <v>163129</v>
      </c>
      <c r="E6" s="9" cm="1">
        <f t="array" ref="E6">_xll.SNL.Clients.Office.Excel.Functions.SPG($A6, "IQ_CASH_OPER", E$3)</f>
        <v>171148</v>
      </c>
      <c r="F6" s="9" cm="1">
        <f t="array" ref="F6">_xll.SNL.Clients.Office.Excel.Functions.SPG($A6, "IQ_CASH_OPER", F$3)</f>
        <v>-321285</v>
      </c>
      <c r="G6" s="9" cm="1">
        <f t="array" ref="G6">_xll.SNL.Clients.Office.Excel.Functions.SPG($A6, "IQ_CASH_OPER", G$3)</f>
        <v>116304</v>
      </c>
      <c r="H6" s="9" cm="1">
        <f t="array" ref="H6">_xll.SNL.Clients.Office.Excel.Functions.SPG($A6, "IQ_CASH_OPER", H$3)</f>
        <v>137858</v>
      </c>
      <c r="I6" s="9" cm="1">
        <f t="array" ref="I6">_xll.SNL.Clients.Office.Excel.Functions.SPG($A6, "IQ_CASH_OPER", I$3)</f>
        <v>163770</v>
      </c>
      <c r="J6" s="9" cm="1">
        <f t="array" ref="J6">_xll.SNL.Clients.Office.Excel.Functions.SPG($A6, "IQ_CASH_OPER", J$3)</f>
        <v>44408</v>
      </c>
    </row>
    <row r="7" spans="1:10" x14ac:dyDescent="0.3">
      <c r="A7" s="11" t="s">
        <v>1034</v>
      </c>
      <c r="B7" s="9" cm="1">
        <f t="array" ref="B7">_xll.SNL.Clients.Office.Excel.Functions.SPG($A7, "IQ_CASH_OPER", B$3)</f>
        <v>59400</v>
      </c>
      <c r="C7" s="9" cm="1">
        <f t="array" ref="C7">_xll.SNL.Clients.Office.Excel.Functions.SPG($A7, "IQ_CASH_OPER", C$3)</f>
        <v>132200</v>
      </c>
      <c r="D7" s="9" cm="1">
        <f t="array" ref="D7">_xll.SNL.Clients.Office.Excel.Functions.SPG($A7, "IQ_CASH_OPER", D$3)</f>
        <v>174100</v>
      </c>
      <c r="E7" s="9" cm="1">
        <f t="array" ref="E7">_xll.SNL.Clients.Office.Excel.Functions.SPG($A7, "IQ_CASH_OPER", E$3)</f>
        <v>152500</v>
      </c>
      <c r="F7" s="9" cm="1">
        <f t="array" ref="F7">_xll.SNL.Clients.Office.Excel.Functions.SPG($A7, "IQ_CASH_OPER", F$3)</f>
        <v>102600</v>
      </c>
      <c r="G7" s="9" cm="1">
        <f t="array" ref="G7">_xll.SNL.Clients.Office.Excel.Functions.SPG($A7, "IQ_CASH_OPER", G$3)</f>
        <v>190000</v>
      </c>
      <c r="H7" s="9" cm="1">
        <f t="array" ref="H7">_xll.SNL.Clients.Office.Excel.Functions.SPG($A7, "IQ_CASH_OPER", H$3)</f>
        <v>106600</v>
      </c>
      <c r="I7" s="9" cm="1">
        <f t="array" ref="I7">_xll.SNL.Clients.Office.Excel.Functions.SPG($A7, "IQ_CASH_OPER", I$3)</f>
        <v>165100</v>
      </c>
      <c r="J7" s="9" cm="1">
        <f t="array" ref="J7">_xll.SNL.Clients.Office.Excel.Functions.SPG($A7, "IQ_CASH_OPER", J$3)</f>
        <v>119800</v>
      </c>
    </row>
    <row r="8" spans="1:10" x14ac:dyDescent="0.3">
      <c r="A8" s="11" t="s">
        <v>1035</v>
      </c>
      <c r="B8" s="9" cm="1">
        <f t="array" ref="B8">_xll.SNL.Clients.Office.Excel.Functions.SPG($A8, "IQ_CASH_OPER", B$3)</f>
        <v>41227</v>
      </c>
      <c r="C8" s="9" cm="1">
        <f t="array" ref="C8">_xll.SNL.Clients.Office.Excel.Functions.SPG($A8, "IQ_CASH_OPER", C$3)</f>
        <v>189938</v>
      </c>
      <c r="D8" s="9" cm="1">
        <f t="array" ref="D8">_xll.SNL.Clients.Office.Excel.Functions.SPG($A8, "IQ_CASH_OPER", D$3)</f>
        <v>166900</v>
      </c>
      <c r="E8" s="9" cm="1">
        <f t="array" ref="E8">_xll.SNL.Clients.Office.Excel.Functions.SPG($A8, "IQ_CASH_OPER", E$3)</f>
        <v>183426</v>
      </c>
      <c r="F8" s="9" cm="1">
        <f t="array" ref="F8">_xll.SNL.Clients.Office.Excel.Functions.SPG($A8, "IQ_CASH_OPER", F$3)</f>
        <v>17666</v>
      </c>
      <c r="G8" s="9" cm="1">
        <f t="array" ref="G8">_xll.SNL.Clients.Office.Excel.Functions.SPG($A8, "IQ_CASH_OPER", G$3)</f>
        <v>241398</v>
      </c>
      <c r="H8" s="9" cm="1">
        <f t="array" ref="H8">_xll.SNL.Clients.Office.Excel.Functions.SPG($A8, "IQ_CASH_OPER", H$3)</f>
        <v>214897</v>
      </c>
      <c r="I8" s="9" cm="1">
        <f t="array" ref="I8">_xll.SNL.Clients.Office.Excel.Functions.SPG($A8, "IQ_CASH_OPER", I$3)</f>
        <v>243967</v>
      </c>
      <c r="J8" s="9" cm="1">
        <f t="array" ref="J8">_xll.SNL.Clients.Office.Excel.Functions.SPG($A8, "IQ_CASH_OPER", J$3)</f>
        <v>47372</v>
      </c>
    </row>
    <row r="9" spans="1:10" x14ac:dyDescent="0.3">
      <c r="A9" s="11" t="s">
        <v>1036</v>
      </c>
      <c r="B9" s="9" cm="1">
        <f t="array" ref="B9">_xll.SNL.Clients.Office.Excel.Functions.SPG($A9, "IQ_CASH_OPER", B$3)</f>
        <v>190658</v>
      </c>
      <c r="C9" s="9" cm="1">
        <f t="array" ref="C9">_xll.SNL.Clients.Office.Excel.Functions.SPG($A9, "IQ_CASH_OPER", C$3)</f>
        <v>151089</v>
      </c>
      <c r="D9" s="9" cm="1">
        <f t="array" ref="D9">_xll.SNL.Clients.Office.Excel.Functions.SPG($A9, "IQ_CASH_OPER", D$3)</f>
        <v>298776</v>
      </c>
      <c r="E9" s="9" cm="1">
        <f t="array" ref="E9">_xll.SNL.Clients.Office.Excel.Functions.SPG($A9, "IQ_CASH_OPER", E$3)</f>
        <v>291296</v>
      </c>
      <c r="F9" s="9" t="str" cm="1">
        <f t="array" ref="F9">_xll.SNL.Clients.Office.Excel.Functions.SPG($A9, "IQ_CASH_OPER", F$3)</f>
        <v>NA</v>
      </c>
      <c r="G9" s="9" cm="1">
        <f t="array" ref="G9">_xll.SNL.Clients.Office.Excel.Functions.SPG($A9, "IQ_CASH_OPER", G$3)</f>
        <v>143063</v>
      </c>
      <c r="H9" s="9" cm="1">
        <f t="array" ref="H9">_xll.SNL.Clients.Office.Excel.Functions.SPG($A9, "IQ_CASH_OPER", H$3)</f>
        <v>285185</v>
      </c>
      <c r="I9" s="9" cm="1">
        <f t="array" ref="I9">_xll.SNL.Clients.Office.Excel.Functions.SPG($A9, "IQ_CASH_OPER", I$3)</f>
        <v>279340</v>
      </c>
      <c r="J9" s="9" t="str" cm="1">
        <f t="array" ref="J9">_xll.SNL.Clients.Office.Excel.Functions.SPG($A9, "IQ_CASH_OPER", J$3)</f>
        <v>NA</v>
      </c>
    </row>
    <row r="10" spans="1:10" x14ac:dyDescent="0.3">
      <c r="A10" s="11" t="s">
        <v>1037</v>
      </c>
      <c r="B10" s="9" cm="1">
        <f t="array" ref="B10">_xll.SNL.Clients.Office.Excel.Functions.SPG($A10, "IQ_CASH_OPER", B$3)</f>
        <v>208900</v>
      </c>
      <c r="C10" s="9" cm="1">
        <f t="array" ref="C10">_xll.SNL.Clients.Office.Excel.Functions.SPG($A10, "IQ_CASH_OPER", C$3)</f>
        <v>212500</v>
      </c>
      <c r="D10" s="9" cm="1">
        <f t="array" ref="D10">_xll.SNL.Clients.Office.Excel.Functions.SPG($A10, "IQ_CASH_OPER", D$3)</f>
        <v>265200</v>
      </c>
      <c r="E10" s="9" cm="1">
        <f t="array" ref="E10">_xll.SNL.Clients.Office.Excel.Functions.SPG($A10, "IQ_CASH_OPER", E$3)</f>
        <v>245200</v>
      </c>
      <c r="F10" s="9" cm="1">
        <f t="array" ref="F10">_xll.SNL.Clients.Office.Excel.Functions.SPG($A10, "IQ_CASH_OPER", F$3)</f>
        <v>209200</v>
      </c>
      <c r="G10" s="9" cm="1">
        <f t="array" ref="G10">_xll.SNL.Clients.Office.Excel.Functions.SPG($A10, "IQ_CASH_OPER", G$3)</f>
        <v>254900</v>
      </c>
      <c r="H10" s="9" cm="1">
        <f t="array" ref="H10">_xll.SNL.Clients.Office.Excel.Functions.SPG($A10, "IQ_CASH_OPER", H$3)</f>
        <v>293900</v>
      </c>
      <c r="I10" s="9" cm="1">
        <f t="array" ref="I10">_xll.SNL.Clients.Office.Excel.Functions.SPG($A10, "IQ_CASH_OPER", I$3)</f>
        <v>90700</v>
      </c>
      <c r="J10" s="9" cm="1">
        <f t="array" ref="J10">_xll.SNL.Clients.Office.Excel.Functions.SPG($A10, "IQ_CASH_OPER", J$3)</f>
        <v>234800</v>
      </c>
    </row>
    <row r="11" spans="1:10" x14ac:dyDescent="0.3">
      <c r="A11" s="11" t="s">
        <v>1038</v>
      </c>
      <c r="B11" s="9" cm="1">
        <f t="array" ref="B11">_xll.SNL.Clients.Office.Excel.Functions.SPG($A11, "IQ_CASH_OPER", B$3)</f>
        <v>-212200</v>
      </c>
      <c r="C11" s="9" cm="1">
        <f t="array" ref="C11">_xll.SNL.Clients.Office.Excel.Functions.SPG($A11, "IQ_CASH_OPER", C$3)</f>
        <v>797900</v>
      </c>
      <c r="D11" s="9" cm="1">
        <f t="array" ref="D11">_xll.SNL.Clients.Office.Excel.Functions.SPG($A11, "IQ_CASH_OPER", D$3)</f>
        <v>26500</v>
      </c>
      <c r="E11" s="9" cm="1">
        <f t="array" ref="E11">_xll.SNL.Clients.Office.Excel.Functions.SPG($A11, "IQ_CASH_OPER", E$3)</f>
        <v>235500</v>
      </c>
      <c r="F11" s="9" cm="1">
        <f t="array" ref="F11">_xll.SNL.Clients.Office.Excel.Functions.SPG($A11, "IQ_CASH_OPER", F$3)</f>
        <v>-370000</v>
      </c>
      <c r="G11" s="9" cm="1">
        <f t="array" ref="G11">_xll.SNL.Clients.Office.Excel.Functions.SPG($A11, "IQ_CASH_OPER", G$3)</f>
        <v>900400</v>
      </c>
      <c r="H11" s="9" cm="1">
        <f t="array" ref="H11">_xll.SNL.Clients.Office.Excel.Functions.SPG($A11, "IQ_CASH_OPER", H$3)</f>
        <v>567700</v>
      </c>
      <c r="I11" s="9" cm="1">
        <f t="array" ref="I11">_xll.SNL.Clients.Office.Excel.Functions.SPG($A11, "IQ_CASH_OPER", I$3)</f>
        <v>192100</v>
      </c>
      <c r="J11" s="9" cm="1">
        <f t="array" ref="J11">_xll.SNL.Clients.Office.Excel.Functions.SPG($A11, "IQ_CASH_OPER", J$3)</f>
        <v>-557100</v>
      </c>
    </row>
    <row r="12" spans="1:10" x14ac:dyDescent="0.3">
      <c r="A12" s="11" t="s">
        <v>1039</v>
      </c>
      <c r="B12" s="9" cm="1">
        <f t="array" ref="B12">_xll.SNL.Clients.Office.Excel.Functions.SPG($A12, "IQ_CASH_OPER", B$3)</f>
        <v>126657</v>
      </c>
      <c r="C12" s="9" cm="1">
        <f t="array" ref="C12">_xll.SNL.Clients.Office.Excel.Functions.SPG($A12, "IQ_CASH_OPER", C$3)</f>
        <v>91397</v>
      </c>
      <c r="D12" s="9" cm="1">
        <f t="array" ref="D12">_xll.SNL.Clients.Office.Excel.Functions.SPG($A12, "IQ_CASH_OPER", D$3)</f>
        <v>140456</v>
      </c>
      <c r="E12" s="9" cm="1">
        <f t="array" ref="E12">_xll.SNL.Clients.Office.Excel.Functions.SPG($A12, "IQ_CASH_OPER", E$3)</f>
        <v>96977</v>
      </c>
      <c r="F12" s="9" cm="1">
        <f t="array" ref="F12">_xll.SNL.Clients.Office.Excel.Functions.SPG($A12, "IQ_CASH_OPER", F$3)</f>
        <v>99150</v>
      </c>
      <c r="G12" s="9" cm="1">
        <f t="array" ref="G12">_xll.SNL.Clients.Office.Excel.Functions.SPG($A12, "IQ_CASH_OPER", G$3)</f>
        <v>98010</v>
      </c>
      <c r="H12" s="9" cm="1">
        <f t="array" ref="H12">_xll.SNL.Clients.Office.Excel.Functions.SPG($A12, "IQ_CASH_OPER", H$3)</f>
        <v>109860</v>
      </c>
      <c r="I12" s="9" cm="1">
        <f t="array" ref="I12">_xll.SNL.Clients.Office.Excel.Functions.SPG($A12, "IQ_CASH_OPER", I$3)</f>
        <v>89557</v>
      </c>
      <c r="J12" s="9" cm="1">
        <f t="array" ref="J12">_xll.SNL.Clients.Office.Excel.Functions.SPG($A12, "IQ_CASH_OPER", J$3)</f>
        <v>94171</v>
      </c>
    </row>
    <row r="13" spans="1:10" x14ac:dyDescent="0.3">
      <c r="A13" s="11" t="s">
        <v>1423</v>
      </c>
      <c r="B13" s="9" cm="1">
        <f t="array" ref="B13">_xll.SNL.Clients.Office.Excel.Functions.SPG($A13, "IQ_CASH_OPER", B$3)</f>
        <v>459000</v>
      </c>
      <c r="C13" s="9" cm="1">
        <f t="array" ref="C13">_xll.SNL.Clients.Office.Excel.Functions.SPG($A13, "IQ_CASH_OPER", C$3)</f>
        <v>274000</v>
      </c>
      <c r="D13" s="9" cm="1">
        <f t="array" ref="D13">_xll.SNL.Clients.Office.Excel.Functions.SPG($A13, "IQ_CASH_OPER", D$3)</f>
        <v>318000</v>
      </c>
      <c r="E13" s="9" cm="1">
        <f t="array" ref="E13">_xll.SNL.Clients.Office.Excel.Functions.SPG($A13, "IQ_CASH_OPER", E$3)</f>
        <v>580000</v>
      </c>
      <c r="F13" s="9" cm="1">
        <f t="array" ref="F13">_xll.SNL.Clients.Office.Excel.Functions.SPG($A13, "IQ_CASH_OPER", F$3)</f>
        <v>292000</v>
      </c>
      <c r="G13" s="9" cm="1">
        <f t="array" ref="G13">_xll.SNL.Clients.Office.Excel.Functions.SPG($A13, "IQ_CASH_OPER", G$3)</f>
        <v>-53000</v>
      </c>
      <c r="H13" s="9" cm="1">
        <f t="array" ref="H13">_xll.SNL.Clients.Office.Excel.Functions.SPG($A13, "IQ_CASH_OPER", H$3)</f>
        <v>271000</v>
      </c>
      <c r="I13" s="9" cm="1">
        <f t="array" ref="I13">_xll.SNL.Clients.Office.Excel.Functions.SPG($A13, "IQ_CASH_OPER", I$3)</f>
        <v>610000</v>
      </c>
      <c r="J13" s="9" cm="1">
        <f t="array" ref="J13">_xll.SNL.Clients.Office.Excel.Functions.SPG($A13, "IQ_CASH_OPER", J$3)</f>
        <v>222000</v>
      </c>
    </row>
    <row r="14" spans="1:10" x14ac:dyDescent="0.3">
      <c r="A14" s="11" t="s">
        <v>1424</v>
      </c>
      <c r="B14" s="9" cm="1">
        <f t="array" ref="B14">_xll.SNL.Clients.Office.Excel.Functions.SPG($A14, "IQ_CASH_OPER", B$3)</f>
        <v>758500</v>
      </c>
      <c r="C14" s="9" cm="1">
        <f t="array" ref="C14">_xll.SNL.Clients.Office.Excel.Functions.SPG($A14, "IQ_CASH_OPER", C$3)</f>
        <v>548000</v>
      </c>
      <c r="D14" s="9" cm="1">
        <f t="array" ref="D14">_xll.SNL.Clients.Office.Excel.Functions.SPG($A14, "IQ_CASH_OPER", D$3)</f>
        <v>413200</v>
      </c>
      <c r="E14" s="9" cm="1">
        <f t="array" ref="E14">_xll.SNL.Clients.Office.Excel.Functions.SPG($A14, "IQ_CASH_OPER", E$3)</f>
        <v>960900</v>
      </c>
      <c r="F14" s="9" cm="1">
        <f t="array" ref="F14">_xll.SNL.Clients.Office.Excel.Functions.SPG($A14, "IQ_CASH_OPER", F$3)</f>
        <v>928700</v>
      </c>
      <c r="G14" s="9" cm="1">
        <f t="array" ref="G14">_xll.SNL.Clients.Office.Excel.Functions.SPG($A14, "IQ_CASH_OPER", G$3)</f>
        <v>382900</v>
      </c>
      <c r="H14" s="9" cm="1">
        <f t="array" ref="H14">_xll.SNL.Clients.Office.Excel.Functions.SPG($A14, "IQ_CASH_OPER", H$3)</f>
        <v>509600</v>
      </c>
      <c r="I14" s="9" cm="1">
        <f t="array" ref="I14">_xll.SNL.Clients.Office.Excel.Functions.SPG($A14, "IQ_CASH_OPER", I$3)</f>
        <v>838300</v>
      </c>
      <c r="J14" s="9" cm="1">
        <f t="array" ref="J14">_xll.SNL.Clients.Office.Excel.Functions.SPG($A14, "IQ_CASH_OPER", J$3)</f>
        <v>781900</v>
      </c>
    </row>
    <row r="15" spans="1:10" x14ac:dyDescent="0.3">
      <c r="A15" s="11" t="s">
        <v>1040</v>
      </c>
      <c r="B15" s="9" cm="1">
        <f t="array" ref="B15">_xll.SNL.Clients.Office.Excel.Functions.SPG($A15, "IQ_CASH_OPER", B$3)</f>
        <v>75000</v>
      </c>
      <c r="C15" s="9" cm="1">
        <f t="array" ref="C15">_xll.SNL.Clients.Office.Excel.Functions.SPG($A15, "IQ_CASH_OPER", C$3)</f>
        <v>415000</v>
      </c>
      <c r="D15" s="9" cm="1">
        <f t="array" ref="D15">_xll.SNL.Clients.Office.Excel.Functions.SPG($A15, "IQ_CASH_OPER", D$3)</f>
        <v>143000</v>
      </c>
      <c r="E15" s="9" cm="1">
        <f t="array" ref="E15">_xll.SNL.Clients.Office.Excel.Functions.SPG($A15, "IQ_CASH_OPER", E$3)</f>
        <v>287000</v>
      </c>
      <c r="F15" s="9" cm="1">
        <f t="array" ref="F15">_xll.SNL.Clients.Office.Excel.Functions.SPG($A15, "IQ_CASH_OPER", F$3)</f>
        <v>-223000</v>
      </c>
      <c r="G15" s="9" cm="1">
        <f t="array" ref="G15">_xll.SNL.Clients.Office.Excel.Functions.SPG($A15, "IQ_CASH_OPER", G$3)</f>
        <v>198000</v>
      </c>
      <c r="H15" s="9" cm="1">
        <f t="array" ref="H15">_xll.SNL.Clients.Office.Excel.Functions.SPG($A15, "IQ_CASH_OPER", H$3)</f>
        <v>69000</v>
      </c>
      <c r="I15" s="9" cm="1">
        <f t="array" ref="I15">_xll.SNL.Clients.Office.Excel.Functions.SPG($A15, "IQ_CASH_OPER", I$3)</f>
        <v>-13000</v>
      </c>
      <c r="J15" s="9" cm="1">
        <f t="array" ref="J15">_xll.SNL.Clients.Office.Excel.Functions.SPG($A15, "IQ_CASH_OPER", J$3)</f>
        <v>-163000</v>
      </c>
    </row>
    <row r="16" spans="1:10" x14ac:dyDescent="0.3">
      <c r="A16" s="11" t="s">
        <v>1041</v>
      </c>
      <c r="B16" s="9" cm="1">
        <f t="array" ref="B16">_xll.SNL.Clients.Office.Excel.Functions.SPG($A16, "IQ_CASH_OPER", B$3)</f>
        <v>20353</v>
      </c>
      <c r="C16" s="9" cm="1">
        <f t="array" ref="C16">_xll.SNL.Clients.Office.Excel.Functions.SPG($A16, "IQ_CASH_OPER", C$3)</f>
        <v>-8183</v>
      </c>
      <c r="D16" s="9" cm="1">
        <f t="array" ref="D16">_xll.SNL.Clients.Office.Excel.Functions.SPG($A16, "IQ_CASH_OPER", D$3)</f>
        <v>15547</v>
      </c>
      <c r="E16" s="9" cm="1">
        <f t="array" ref="E16">_xll.SNL.Clients.Office.Excel.Functions.SPG($A16, "IQ_CASH_OPER", E$3)</f>
        <v>34196</v>
      </c>
      <c r="F16" s="9" cm="1">
        <f t="array" ref="F16">_xll.SNL.Clients.Office.Excel.Functions.SPG($A16, "IQ_CASH_OPER", F$3)</f>
        <v>12764</v>
      </c>
      <c r="G16" s="9" cm="1">
        <f t="array" ref="G16">_xll.SNL.Clients.Office.Excel.Functions.SPG($A16, "IQ_CASH_OPER", G$3)</f>
        <v>72558</v>
      </c>
      <c r="H16" s="9" cm="1">
        <f t="array" ref="H16">_xll.SNL.Clients.Office.Excel.Functions.SPG($A16, "IQ_CASH_OPER", H$3)</f>
        <v>46730</v>
      </c>
      <c r="I16" s="9" cm="1">
        <f t="array" ref="I16">_xll.SNL.Clients.Office.Excel.Functions.SPG($A16, "IQ_CASH_OPER", I$3)</f>
        <v>49663</v>
      </c>
      <c r="J16" s="9" cm="1">
        <f t="array" ref="J16">_xll.SNL.Clients.Office.Excel.Functions.SPG($A16, "IQ_CASH_OPER", J$3)</f>
        <v>47548</v>
      </c>
    </row>
    <row r="17" spans="1:10" x14ac:dyDescent="0.3">
      <c r="A17" s="11" t="s">
        <v>1042</v>
      </c>
      <c r="B17" s="9" cm="1">
        <f t="array" ref="B17">_xll.SNL.Clients.Office.Excel.Functions.SPG($A17, "IQ_CASH_OPER", B$3)</f>
        <v>110200</v>
      </c>
      <c r="C17" s="9" cm="1">
        <f t="array" ref="C17">_xll.SNL.Clients.Office.Excel.Functions.SPG($A17, "IQ_CASH_OPER", C$3)</f>
        <v>89800</v>
      </c>
      <c r="D17" s="9" cm="1">
        <f t="array" ref="D17">_xll.SNL.Clients.Office.Excel.Functions.SPG($A17, "IQ_CASH_OPER", D$3)</f>
        <v>190800</v>
      </c>
      <c r="E17" s="9" cm="1">
        <f t="array" ref="E17">_xll.SNL.Clients.Office.Excel.Functions.SPG($A17, "IQ_CASH_OPER", E$3)</f>
        <v>116400</v>
      </c>
      <c r="F17" s="9" cm="1">
        <f t="array" ref="F17">_xll.SNL.Clients.Office.Excel.Functions.SPG($A17, "IQ_CASH_OPER", F$3)</f>
        <v>60100</v>
      </c>
      <c r="G17" s="9" cm="1">
        <f t="array" ref="G17">_xll.SNL.Clients.Office.Excel.Functions.SPG($A17, "IQ_CASH_OPER", G$3)</f>
        <v>65300</v>
      </c>
      <c r="H17" s="9" cm="1">
        <f t="array" ref="H17">_xll.SNL.Clients.Office.Excel.Functions.SPG($A17, "IQ_CASH_OPER", H$3)</f>
        <v>188400</v>
      </c>
      <c r="I17" s="9" cm="1">
        <f t="array" ref="I17">_xll.SNL.Clients.Office.Excel.Functions.SPG($A17, "IQ_CASH_OPER", I$3)</f>
        <v>239200</v>
      </c>
      <c r="J17" s="9" cm="1">
        <f t="array" ref="J17">_xll.SNL.Clients.Office.Excel.Functions.SPG($A17, "IQ_CASH_OPER", J$3)</f>
        <v>92400</v>
      </c>
    </row>
    <row r="18" spans="1:10" x14ac:dyDescent="0.3">
      <c r="A18" s="11" t="s">
        <v>1043</v>
      </c>
      <c r="B18" s="9" cm="1">
        <f t="array" ref="B18">_xll.SNL.Clients.Office.Excel.Functions.SPG($A18, "IQ_CASH_OPER", B$3)</f>
        <v>940000</v>
      </c>
      <c r="C18" s="9" t="str" cm="1">
        <f t="array" ref="C18">_xll.SNL.Clients.Office.Excel.Functions.SPG($A18, "IQ_CASH_OPER", C$3)</f>
        <v>NA</v>
      </c>
      <c r="D18" s="9" cm="1">
        <f t="array" ref="D18">_xll.SNL.Clients.Office.Excel.Functions.SPG($A18, "IQ_CASH_OPER", D$3)</f>
        <v>992000</v>
      </c>
      <c r="E18" s="9" cm="1">
        <f t="array" ref="E18">_xll.SNL.Clients.Office.Excel.Functions.SPG($A18, "IQ_CASH_OPER", E$3)</f>
        <v>1575000</v>
      </c>
      <c r="F18" s="9" cm="1">
        <f t="array" ref="F18">_xll.SNL.Clients.Office.Excel.Functions.SPG($A18, "IQ_CASH_OPER", F$3)</f>
        <v>1266000</v>
      </c>
      <c r="G18" s="9" cm="1">
        <f t="array" ref="G18">_xll.SNL.Clients.Office.Excel.Functions.SPG($A18, "IQ_CASH_OPER", G$3)</f>
        <v>-123000</v>
      </c>
      <c r="H18" s="9" cm="1">
        <f t="array" ref="H18">_xll.SNL.Clients.Office.Excel.Functions.SPG($A18, "IQ_CASH_OPER", H$3)</f>
        <v>1660000</v>
      </c>
      <c r="I18" s="9" cm="1">
        <f t="array" ref="I18">_xll.SNL.Clients.Office.Excel.Functions.SPG($A18, "IQ_CASH_OPER", I$3)</f>
        <v>1588000</v>
      </c>
      <c r="J18" s="9" cm="1">
        <f t="array" ref="J18">_xll.SNL.Clients.Office.Excel.Functions.SPG($A18, "IQ_CASH_OPER", J$3)</f>
        <v>1432000</v>
      </c>
    </row>
    <row r="19" spans="1:10" x14ac:dyDescent="0.3">
      <c r="A19" s="11" t="s">
        <v>1044</v>
      </c>
      <c r="B19" s="9" cm="1">
        <f t="array" ref="B19">_xll.SNL.Clients.Office.Excel.Functions.SPG($A19, "IQ_CASH_OPER", B$3)</f>
        <v>-3687</v>
      </c>
      <c r="C19" s="9" cm="1">
        <f t="array" ref="C19">_xll.SNL.Clients.Office.Excel.Functions.SPG($A19, "IQ_CASH_OPER", C$3)</f>
        <v>70277</v>
      </c>
      <c r="D19" s="9" cm="1">
        <f t="array" ref="D19">_xll.SNL.Clients.Office.Excel.Functions.SPG($A19, "IQ_CASH_OPER", D$3)</f>
        <v>105624</v>
      </c>
      <c r="E19" s="9" cm="1">
        <f t="array" ref="E19">_xll.SNL.Clients.Office.Excel.Functions.SPG($A19, "IQ_CASH_OPER", E$3)</f>
        <v>52305</v>
      </c>
      <c r="F19" s="9" cm="1">
        <f t="array" ref="F19">_xll.SNL.Clients.Office.Excel.Functions.SPG($A19, "IQ_CASH_OPER", F$3)</f>
        <v>-6541</v>
      </c>
      <c r="G19" s="9" cm="1">
        <f t="array" ref="G19">_xll.SNL.Clients.Office.Excel.Functions.SPG($A19, "IQ_CASH_OPER", G$3)</f>
        <v>60311</v>
      </c>
      <c r="H19" s="9" cm="1">
        <f t="array" ref="H19">_xll.SNL.Clients.Office.Excel.Functions.SPG($A19, "IQ_CASH_OPER", H$3)</f>
        <v>-9843</v>
      </c>
      <c r="I19" s="9" cm="1">
        <f t="array" ref="I19">_xll.SNL.Clients.Office.Excel.Functions.SPG($A19, "IQ_CASH_OPER", I$3)</f>
        <v>60759</v>
      </c>
      <c r="J19" s="9" cm="1">
        <f t="array" ref="J19">_xll.SNL.Clients.Office.Excel.Functions.SPG($A19, "IQ_CASH_OPER", J$3)</f>
        <v>25961</v>
      </c>
    </row>
    <row r="20" spans="1:10" x14ac:dyDescent="0.3">
      <c r="A20" s="11" t="s">
        <v>1045</v>
      </c>
      <c r="B20" s="9" cm="1">
        <f t="array" ref="B20">_xll.SNL.Clients.Office.Excel.Functions.SPG($A20, "IQ_CASH_OPER", B$3)</f>
        <v>2456000</v>
      </c>
      <c r="C20" s="9" cm="1">
        <f t="array" ref="C20">_xll.SNL.Clients.Office.Excel.Functions.SPG($A20, "IQ_CASH_OPER", C$3)</f>
        <v>398000</v>
      </c>
      <c r="D20" s="9" cm="1">
        <f t="array" ref="D20">_xll.SNL.Clients.Office.Excel.Functions.SPG($A20, "IQ_CASH_OPER", D$3)</f>
        <v>277000</v>
      </c>
      <c r="E20" s="9" cm="1">
        <f t="array" ref="E20">_xll.SNL.Clients.Office.Excel.Functions.SPG($A20, "IQ_CASH_OPER", E$3)</f>
        <v>1128000</v>
      </c>
      <c r="F20" s="9" cm="1">
        <f t="array" ref="F20">_xll.SNL.Clients.Office.Excel.Functions.SPG($A20, "IQ_CASH_OPER", F$3)</f>
        <v>2180000</v>
      </c>
      <c r="G20" s="9" cm="1">
        <f t="array" ref="G20">_xll.SNL.Clients.Office.Excel.Functions.SPG($A20, "IQ_CASH_OPER", G$3)</f>
        <v>-1351000</v>
      </c>
      <c r="H20" s="9" cm="1">
        <f t="array" ref="H20">_xll.SNL.Clients.Office.Excel.Functions.SPG($A20, "IQ_CASH_OPER", H$3)</f>
        <v>58000</v>
      </c>
      <c r="I20" s="9" cm="1">
        <f t="array" ref="I20">_xll.SNL.Clients.Office.Excel.Functions.SPG($A20, "IQ_CASH_OPER", I$3)</f>
        <v>1763000</v>
      </c>
      <c r="J20" s="9" cm="1">
        <f t="array" ref="J20">_xll.SNL.Clients.Office.Excel.Functions.SPG($A20, "IQ_CASH_OPER", J$3)</f>
        <v>3333000</v>
      </c>
    </row>
    <row r="21" spans="1:10" x14ac:dyDescent="0.3">
      <c r="A21" s="11" t="s">
        <v>1046</v>
      </c>
      <c r="B21" s="9" cm="1">
        <f t="array" ref="B21">_xll.SNL.Clients.Office.Excel.Functions.SPG($A21, "IQ_CASH_OPER", B$3)</f>
        <v>342000</v>
      </c>
      <c r="C21" s="9" cm="1">
        <f t="array" ref="C21">_xll.SNL.Clients.Office.Excel.Functions.SPG($A21, "IQ_CASH_OPER", C$3)</f>
        <v>674000</v>
      </c>
      <c r="D21" s="9" cm="1">
        <f t="array" ref="D21">_xll.SNL.Clients.Office.Excel.Functions.SPG($A21, "IQ_CASH_OPER", D$3)</f>
        <v>459000</v>
      </c>
      <c r="E21" s="9" cm="1">
        <f t="array" ref="E21">_xll.SNL.Clients.Office.Excel.Functions.SPG($A21, "IQ_CASH_OPER", E$3)</f>
        <v>-88000</v>
      </c>
      <c r="F21" s="9" cm="1">
        <f t="array" ref="F21">_xll.SNL.Clients.Office.Excel.Functions.SPG($A21, "IQ_CASH_OPER", F$3)</f>
        <v>107000</v>
      </c>
      <c r="G21" s="9" cm="1">
        <f t="array" ref="G21">_xll.SNL.Clients.Office.Excel.Functions.SPG($A21, "IQ_CASH_OPER", G$3)</f>
        <v>756000</v>
      </c>
      <c r="H21" s="9" cm="1">
        <f t="array" ref="H21">_xll.SNL.Clients.Office.Excel.Functions.SPG($A21, "IQ_CASH_OPER", H$3)</f>
        <v>696000</v>
      </c>
      <c r="I21" s="9" cm="1">
        <f t="array" ref="I21">_xll.SNL.Clients.Office.Excel.Functions.SPG($A21, "IQ_CASH_OPER", I$3)</f>
        <v>115000</v>
      </c>
      <c r="J21" s="9" cm="1">
        <f t="array" ref="J21">_xll.SNL.Clients.Office.Excel.Functions.SPG($A21, "IQ_CASH_OPER", J$3)</f>
        <v>403000</v>
      </c>
    </row>
    <row r="22" spans="1:10" x14ac:dyDescent="0.3">
      <c r="A22" s="11" t="s">
        <v>1047</v>
      </c>
      <c r="B22" s="9" cm="1">
        <f t="array" ref="B22">_xll.SNL.Clients.Office.Excel.Functions.SPG($A22, "IQ_CASH_OPER", B$3)</f>
        <v>223403</v>
      </c>
      <c r="C22" s="9" cm="1">
        <f t="array" ref="C22">_xll.SNL.Clients.Office.Excel.Functions.SPG($A22, "IQ_CASH_OPER", C$3)</f>
        <v>102187</v>
      </c>
      <c r="D22" s="9" cm="1">
        <f t="array" ref="D22">_xll.SNL.Clients.Office.Excel.Functions.SPG($A22, "IQ_CASH_OPER", D$3)</f>
        <v>233568</v>
      </c>
      <c r="E22" s="9" cm="1">
        <f t="array" ref="E22">_xll.SNL.Clients.Office.Excel.Functions.SPG($A22, "IQ_CASH_OPER", E$3)</f>
        <v>274000</v>
      </c>
      <c r="F22" s="9" cm="1">
        <f t="array" ref="F22">_xll.SNL.Clients.Office.Excel.Functions.SPG($A22, "IQ_CASH_OPER", F$3)</f>
        <v>201780</v>
      </c>
      <c r="G22" s="9" cm="1">
        <f t="array" ref="G22">_xll.SNL.Clients.Office.Excel.Functions.SPG($A22, "IQ_CASH_OPER", G$3)</f>
        <v>115315</v>
      </c>
      <c r="H22" s="9" cm="1">
        <f t="array" ref="H22">_xll.SNL.Clients.Office.Excel.Functions.SPG($A22, "IQ_CASH_OPER", H$3)</f>
        <v>207698</v>
      </c>
      <c r="I22" s="9" cm="1">
        <f t="array" ref="I22">_xll.SNL.Clients.Office.Excel.Functions.SPG($A22, "IQ_CASH_OPER", I$3)</f>
        <v>215209</v>
      </c>
      <c r="J22" s="9" cm="1">
        <f t="array" ref="J22">_xll.SNL.Clients.Office.Excel.Functions.SPG($A22, "IQ_CASH_OPER", J$3)</f>
        <v>200467</v>
      </c>
    </row>
    <row r="23" spans="1:10" x14ac:dyDescent="0.3">
      <c r="A23" s="11" t="s">
        <v>1048</v>
      </c>
      <c r="B23" s="9" cm="1">
        <f t="array" ref="B23">_xll.SNL.Clients.Office.Excel.Functions.SPG($A23, "IQ_CASH_OPER", B$3)</f>
        <v>24149</v>
      </c>
      <c r="C23" s="9" cm="1">
        <f t="array" ref="C23">_xll.SNL.Clients.Office.Excel.Functions.SPG($A23, "IQ_CASH_OPER", C$3)</f>
        <v>537608</v>
      </c>
      <c r="D23" s="9" cm="1">
        <f t="array" ref="D23">_xll.SNL.Clients.Office.Excel.Functions.SPG($A23, "IQ_CASH_OPER", D$3)</f>
        <v>164192</v>
      </c>
      <c r="E23" s="9" cm="1">
        <f t="array" ref="E23">_xll.SNL.Clients.Office.Excel.Functions.SPG($A23, "IQ_CASH_OPER", E$3)</f>
        <v>224756</v>
      </c>
      <c r="F23" s="9" cm="1">
        <f t="array" ref="F23">_xll.SNL.Clients.Office.Excel.Functions.SPG($A23, "IQ_CASH_OPER", F$3)</f>
        <v>162312</v>
      </c>
      <c r="G23" s="9" cm="1">
        <f t="array" ref="G23">_xll.SNL.Clients.Office.Excel.Functions.SPG($A23, "IQ_CASH_OPER", G$3)</f>
        <v>573833</v>
      </c>
      <c r="H23" s="9" cm="1">
        <f t="array" ref="H23">_xll.SNL.Clients.Office.Excel.Functions.SPG($A23, "IQ_CASH_OPER", H$3)</f>
        <v>273609</v>
      </c>
      <c r="I23" s="9" cm="1">
        <f t="array" ref="I23">_xll.SNL.Clients.Office.Excel.Functions.SPG($A23, "IQ_CASH_OPER", I$3)</f>
        <v>246832</v>
      </c>
      <c r="J23" s="9" cm="1">
        <f t="array" ref="J23">_xll.SNL.Clients.Office.Excel.Functions.SPG($A23, "IQ_CASH_OPER", J$3)</f>
        <v>175746</v>
      </c>
    </row>
    <row r="24" spans="1:10" x14ac:dyDescent="0.3">
      <c r="A24" s="11" t="s">
        <v>1049</v>
      </c>
      <c r="B24" s="9" cm="1">
        <f t="array" ref="B24">_xll.SNL.Clients.Office.Excel.Functions.SPG($A24, "IQ_CASH_OPER", B$3)</f>
        <v>-156266</v>
      </c>
      <c r="C24" s="9" cm="1">
        <f t="array" ref="C24">_xll.SNL.Clients.Office.Excel.Functions.SPG($A24, "IQ_CASH_OPER", C$3)</f>
        <v>2808475</v>
      </c>
      <c r="D24" s="9" cm="1">
        <f t="array" ref="D24">_xll.SNL.Clients.Office.Excel.Functions.SPG($A24, "IQ_CASH_OPER", D$3)</f>
        <v>-1672778</v>
      </c>
      <c r="E24" s="9" cm="1">
        <f t="array" ref="E24">_xll.SNL.Clients.Office.Excel.Functions.SPG($A24, "IQ_CASH_OPER", E$3)</f>
        <v>477073</v>
      </c>
      <c r="F24" s="9" cm="1">
        <f t="array" ref="F24">_xll.SNL.Clients.Office.Excel.Functions.SPG($A24, "IQ_CASH_OPER", F$3)</f>
        <v>1697889</v>
      </c>
      <c r="G24" s="9" cm="1">
        <f t="array" ref="G24">_xll.SNL.Clients.Office.Excel.Functions.SPG($A24, "IQ_CASH_OPER", G$3)</f>
        <v>378522</v>
      </c>
      <c r="H24" s="9" cm="1">
        <f t="array" ref="H24">_xll.SNL.Clients.Office.Excel.Functions.SPG($A24, "IQ_CASH_OPER", H$3)</f>
        <v>1871014</v>
      </c>
      <c r="I24" s="9" cm="1">
        <f t="array" ref="I24">_xll.SNL.Clients.Office.Excel.Functions.SPG($A24, "IQ_CASH_OPER", I$3)</f>
        <v>1136639</v>
      </c>
      <c r="J24" s="9" cm="1">
        <f t="array" ref="J24">_xll.SNL.Clients.Office.Excel.Functions.SPG($A24, "IQ_CASH_OPER", J$3)</f>
        <v>-1018972</v>
      </c>
    </row>
    <row r="25" spans="1:10" x14ac:dyDescent="0.3">
      <c r="A25" s="11" t="s">
        <v>1050</v>
      </c>
      <c r="B25" s="9" cm="1">
        <f t="array" ref="B25">_xll.SNL.Clients.Office.Excel.Functions.SPG($A25, "IQ_CASH_OPER", B$3)</f>
        <v>198942</v>
      </c>
      <c r="C25" s="9" cm="1">
        <f t="array" ref="C25">_xll.SNL.Clients.Office.Excel.Functions.SPG($A25, "IQ_CASH_OPER", C$3)</f>
        <v>232691</v>
      </c>
      <c r="D25" s="9" cm="1">
        <f t="array" ref="D25">_xll.SNL.Clients.Office.Excel.Functions.SPG($A25, "IQ_CASH_OPER", D$3)</f>
        <v>184936</v>
      </c>
      <c r="E25" s="9" cm="1">
        <f t="array" ref="E25">_xll.SNL.Clients.Office.Excel.Functions.SPG($A25, "IQ_CASH_OPER", E$3)</f>
        <v>215806</v>
      </c>
      <c r="F25" s="9" cm="1">
        <f t="array" ref="F25">_xll.SNL.Clients.Office.Excel.Functions.SPG($A25, "IQ_CASH_OPER", F$3)</f>
        <v>210561</v>
      </c>
      <c r="G25" s="9" cm="1">
        <f t="array" ref="G25">_xll.SNL.Clients.Office.Excel.Functions.SPG($A25, "IQ_CASH_OPER", G$3)</f>
        <v>208321</v>
      </c>
      <c r="H25" s="9" cm="1">
        <f t="array" ref="H25">_xll.SNL.Clients.Office.Excel.Functions.SPG($A25, "IQ_CASH_OPER", H$3)</f>
        <v>202437</v>
      </c>
      <c r="I25" s="9" cm="1">
        <f t="array" ref="I25">_xll.SNL.Clients.Office.Excel.Functions.SPG($A25, "IQ_CASH_OPER", I$3)</f>
        <v>185586</v>
      </c>
      <c r="J25" s="9" cm="1">
        <f t="array" ref="J25">_xll.SNL.Clients.Office.Excel.Functions.SPG($A25, "IQ_CASH_OPER", J$3)</f>
        <v>182719</v>
      </c>
    </row>
    <row r="26" spans="1:10" x14ac:dyDescent="0.3">
      <c r="A26" s="11" t="s">
        <v>1051</v>
      </c>
      <c r="B26" s="9" cm="1">
        <f t="array" ref="B26">_xll.SNL.Clients.Office.Excel.Functions.SPG($A26, "IQ_CASH_OPER", B$3)</f>
        <v>457739</v>
      </c>
      <c r="C26" s="9" cm="1">
        <f t="array" ref="C26">_xll.SNL.Clients.Office.Excel.Functions.SPG($A26, "IQ_CASH_OPER", C$3)</f>
        <v>278002</v>
      </c>
      <c r="D26" s="9" cm="1">
        <f t="array" ref="D26">_xll.SNL.Clients.Office.Excel.Functions.SPG($A26, "IQ_CASH_OPER", D$3)</f>
        <v>166177</v>
      </c>
      <c r="E26" s="9" cm="1">
        <f t="array" ref="E26">_xll.SNL.Clients.Office.Excel.Functions.SPG($A26, "IQ_CASH_OPER", E$3)</f>
        <v>143499</v>
      </c>
      <c r="F26" s="9" cm="1">
        <f t="array" ref="F26">_xll.SNL.Clients.Office.Excel.Functions.SPG($A26, "IQ_CASH_OPER", F$3)</f>
        <v>261610</v>
      </c>
      <c r="G26" s="9" cm="1">
        <f t="array" ref="G26">_xll.SNL.Clients.Office.Excel.Functions.SPG($A26, "IQ_CASH_OPER", G$3)</f>
        <v>312175</v>
      </c>
      <c r="H26" s="9" cm="1">
        <f t="array" ref="H26">_xll.SNL.Clients.Office.Excel.Functions.SPG($A26, "IQ_CASH_OPER", H$3)</f>
        <v>183381</v>
      </c>
      <c r="I26" s="9" cm="1">
        <f t="array" ref="I26">_xll.SNL.Clients.Office.Excel.Functions.SPG($A26, "IQ_CASH_OPER", I$3)</f>
        <v>155263</v>
      </c>
      <c r="J26" s="9" cm="1">
        <f t="array" ref="J26">_xll.SNL.Clients.Office.Excel.Functions.SPG($A26, "IQ_CASH_OPER", J$3)</f>
        <v>343902</v>
      </c>
    </row>
    <row r="27" spans="1:10" x14ac:dyDescent="0.3">
      <c r="A27" s="11" t="s">
        <v>1052</v>
      </c>
      <c r="B27" s="9" cm="1">
        <f t="array" ref="B27">_xll.SNL.Clients.Office.Excel.Functions.SPG($A27, "IQ_CASH_OPER", B$3)</f>
        <v>38465</v>
      </c>
      <c r="C27" s="9" cm="1">
        <f t="array" ref="C27">_xll.SNL.Clients.Office.Excel.Functions.SPG($A27, "IQ_CASH_OPER", C$3)</f>
        <v>36566</v>
      </c>
      <c r="D27" s="9" cm="1">
        <f t="array" ref="D27">_xll.SNL.Clients.Office.Excel.Functions.SPG($A27, "IQ_CASH_OPER", D$3)</f>
        <v>57770</v>
      </c>
      <c r="E27" s="9" cm="1">
        <f t="array" ref="E27">_xll.SNL.Clients.Office.Excel.Functions.SPG($A27, "IQ_CASH_OPER", E$3)</f>
        <v>50869</v>
      </c>
      <c r="F27" s="9" cm="1">
        <f t="array" ref="F27">_xll.SNL.Clients.Office.Excel.Functions.SPG($A27, "IQ_CASH_OPER", F$3)</f>
        <v>42954</v>
      </c>
      <c r="G27" s="9" cm="1">
        <f t="array" ref="G27">_xll.SNL.Clients.Office.Excel.Functions.SPG($A27, "IQ_CASH_OPER", G$3)</f>
        <v>31183</v>
      </c>
      <c r="H27" s="9" cm="1">
        <f t="array" ref="H27">_xll.SNL.Clients.Office.Excel.Functions.SPG($A27, "IQ_CASH_OPER", H$3)</f>
        <v>36757</v>
      </c>
      <c r="I27" s="9" cm="1">
        <f t="array" ref="I27">_xll.SNL.Clients.Office.Excel.Functions.SPG($A27, "IQ_CASH_OPER", I$3)</f>
        <v>-9230</v>
      </c>
      <c r="J27" s="9" cm="1">
        <f t="array" ref="J27">_xll.SNL.Clients.Office.Excel.Functions.SPG($A27, "IQ_CASH_OPER", J$3)</f>
        <v>1573</v>
      </c>
    </row>
    <row r="28" spans="1:10" x14ac:dyDescent="0.3">
      <c r="A28" s="11" t="s">
        <v>1053</v>
      </c>
      <c r="B28" s="9" cm="1">
        <f t="array" ref="B28">_xll.SNL.Clients.Office.Excel.Functions.SPG($A28, "IQ_CASH_OPER", B$3)</f>
        <v>122453</v>
      </c>
      <c r="C28" s="9" cm="1">
        <f t="array" ref="C28">_xll.SNL.Clients.Office.Excel.Functions.SPG($A28, "IQ_CASH_OPER", C$3)</f>
        <v>95137</v>
      </c>
      <c r="D28" s="9" cm="1">
        <f t="array" ref="D28">_xll.SNL.Clients.Office.Excel.Functions.SPG($A28, "IQ_CASH_OPER", D$3)</f>
        <v>127747</v>
      </c>
      <c r="E28" s="9" cm="1">
        <f t="array" ref="E28">_xll.SNL.Clients.Office.Excel.Functions.SPG($A28, "IQ_CASH_OPER", E$3)</f>
        <v>119234</v>
      </c>
      <c r="F28" s="9" cm="1">
        <f t="array" ref="F28">_xll.SNL.Clients.Office.Excel.Functions.SPG($A28, "IQ_CASH_OPER", F$3)</f>
        <v>84192</v>
      </c>
      <c r="G28" s="9" cm="1">
        <f t="array" ref="G28">_xll.SNL.Clients.Office.Excel.Functions.SPG($A28, "IQ_CASH_OPER", G$3)</f>
        <v>101758</v>
      </c>
      <c r="H28" s="9" cm="1">
        <f t="array" ref="H28">_xll.SNL.Clients.Office.Excel.Functions.SPG($A28, "IQ_CASH_OPER", H$3)</f>
        <v>66209</v>
      </c>
      <c r="I28" s="9" cm="1">
        <f t="array" ref="I28">_xll.SNL.Clients.Office.Excel.Functions.SPG($A28, "IQ_CASH_OPER", I$3)</f>
        <v>179939</v>
      </c>
      <c r="J28" s="9" cm="1">
        <f t="array" ref="J28">_xll.SNL.Clients.Office.Excel.Functions.SPG($A28, "IQ_CASH_OPER", J$3)</f>
        <v>75204</v>
      </c>
    </row>
    <row r="29" spans="1:10" x14ac:dyDescent="0.3">
      <c r="A29" s="11" t="s">
        <v>1054</v>
      </c>
      <c r="B29" s="9" cm="1">
        <f t="array" ref="B29">_xll.SNL.Clients.Office.Excel.Functions.SPG($A29, "IQ_CASH_OPER", B$3)</f>
        <v>82742</v>
      </c>
      <c r="C29" s="9" cm="1">
        <f t="array" ref="C29">_xll.SNL.Clients.Office.Excel.Functions.SPG($A29, "IQ_CASH_OPER", C$3)</f>
        <v>178239</v>
      </c>
      <c r="D29" s="9" cm="1">
        <f t="array" ref="D29">_xll.SNL.Clients.Office.Excel.Functions.SPG($A29, "IQ_CASH_OPER", D$3)</f>
        <v>229262</v>
      </c>
      <c r="E29" s="9" cm="1">
        <f t="array" ref="E29">_xll.SNL.Clients.Office.Excel.Functions.SPG($A29, "IQ_CASH_OPER", E$3)</f>
        <v>143579</v>
      </c>
      <c r="F29" s="9" cm="1">
        <f t="array" ref="F29">_xll.SNL.Clients.Office.Excel.Functions.SPG($A29, "IQ_CASH_OPER", F$3)</f>
        <v>92333</v>
      </c>
      <c r="G29" s="9" cm="1">
        <f t="array" ref="G29">_xll.SNL.Clients.Office.Excel.Functions.SPG($A29, "IQ_CASH_OPER", G$3)</f>
        <v>219637</v>
      </c>
      <c r="H29" s="9" cm="1">
        <f t="array" ref="H29">_xll.SNL.Clients.Office.Excel.Functions.SPG($A29, "IQ_CASH_OPER", H$3)</f>
        <v>173401</v>
      </c>
      <c r="I29" s="9" cm="1">
        <f t="array" ref="I29">_xll.SNL.Clients.Office.Excel.Functions.SPG($A29, "IQ_CASH_OPER", I$3)</f>
        <v>83897</v>
      </c>
      <c r="J29" s="9" cm="1">
        <f t="array" ref="J29">_xll.SNL.Clients.Office.Excel.Functions.SPG($A29, "IQ_CASH_OPER", J$3)</f>
        <v>98304</v>
      </c>
    </row>
    <row r="30" spans="1:10" x14ac:dyDescent="0.3">
      <c r="A30" s="11" t="s">
        <v>1055</v>
      </c>
      <c r="B30" s="9" cm="1">
        <f t="array" ref="B30">_xll.SNL.Clients.Office.Excel.Functions.SPG($A30, "IQ_CASH_OPER", B$3)</f>
        <v>255948</v>
      </c>
      <c r="C30" s="9" cm="1">
        <f t="array" ref="C30">_xll.SNL.Clients.Office.Excel.Functions.SPG($A30, "IQ_CASH_OPER", C$3)</f>
        <v>-587152</v>
      </c>
      <c r="D30" s="9" cm="1">
        <f t="array" ref="D30">_xll.SNL.Clients.Office.Excel.Functions.SPG($A30, "IQ_CASH_OPER", D$3)</f>
        <v>1021615</v>
      </c>
      <c r="E30" s="9" cm="1">
        <f t="array" ref="E30">_xll.SNL.Clients.Office.Excel.Functions.SPG($A30, "IQ_CASH_OPER", E$3)</f>
        <v>140696</v>
      </c>
      <c r="F30" s="9" cm="1">
        <f t="array" ref="F30">_xll.SNL.Clients.Office.Excel.Functions.SPG($A30, "IQ_CASH_OPER", F$3)</f>
        <v>221280</v>
      </c>
      <c r="G30" s="9" cm="1">
        <f t="array" ref="G30">_xll.SNL.Clients.Office.Excel.Functions.SPG($A30, "IQ_CASH_OPER", G$3)</f>
        <v>-657077</v>
      </c>
      <c r="H30" s="9" cm="1">
        <f t="array" ref="H30">_xll.SNL.Clients.Office.Excel.Functions.SPG($A30, "IQ_CASH_OPER", H$3)</f>
        <v>1036522</v>
      </c>
      <c r="I30" s="9" cm="1">
        <f t="array" ref="I30">_xll.SNL.Clients.Office.Excel.Functions.SPG($A30, "IQ_CASH_OPER", I$3)</f>
        <v>22629</v>
      </c>
      <c r="J30" s="9" cm="1">
        <f t="array" ref="J30">_xll.SNL.Clients.Office.Excel.Functions.SPG($A30, "IQ_CASH_OPER", J$3)</f>
        <v>314483</v>
      </c>
    </row>
    <row r="31" spans="1:10" x14ac:dyDescent="0.3">
      <c r="A31" s="11" t="s">
        <v>1056</v>
      </c>
      <c r="B31" s="9" cm="1">
        <f t="array" ref="B31">_xll.SNL.Clients.Office.Excel.Functions.SPG($A31, "IQ_CASH_OPER", B$3)</f>
        <v>351679</v>
      </c>
      <c r="C31" s="9" cm="1">
        <f t="array" ref="C31">_xll.SNL.Clients.Office.Excel.Functions.SPG($A31, "IQ_CASH_OPER", C$3)</f>
        <v>326464</v>
      </c>
      <c r="D31" s="9" cm="1">
        <f t="array" ref="D31">_xll.SNL.Clients.Office.Excel.Functions.SPG($A31, "IQ_CASH_OPER", D$3)</f>
        <v>80558</v>
      </c>
      <c r="E31" s="9" cm="1">
        <f t="array" ref="E31">_xll.SNL.Clients.Office.Excel.Functions.SPG($A31, "IQ_CASH_OPER", E$3)</f>
        <v>320181</v>
      </c>
      <c r="F31" s="9" cm="1">
        <f t="array" ref="F31">_xll.SNL.Clients.Office.Excel.Functions.SPG($A31, "IQ_CASH_OPER", F$3)</f>
        <v>403210</v>
      </c>
      <c r="G31" s="9" cm="1">
        <f t="array" ref="G31">_xll.SNL.Clients.Office.Excel.Functions.SPG($A31, "IQ_CASH_OPER", G$3)</f>
        <v>286742</v>
      </c>
      <c r="H31" s="9" cm="1">
        <f t="array" ref="H31">_xll.SNL.Clients.Office.Excel.Functions.SPG($A31, "IQ_CASH_OPER", H$3)</f>
        <v>321707</v>
      </c>
      <c r="I31" s="9" cm="1">
        <f t="array" ref="I31">_xll.SNL.Clients.Office.Excel.Functions.SPG($A31, "IQ_CASH_OPER", I$3)</f>
        <v>-126804</v>
      </c>
      <c r="J31" s="9" cm="1">
        <f t="array" ref="J31">_xll.SNL.Clients.Office.Excel.Functions.SPG($A31, "IQ_CASH_OPER", J$3)</f>
        <v>223804</v>
      </c>
    </row>
    <row r="32" spans="1:10" x14ac:dyDescent="0.3">
      <c r="A32" s="11" t="s">
        <v>1057</v>
      </c>
      <c r="B32" s="9" cm="1">
        <f t="array" ref="B32">_xll.SNL.Clients.Office.Excel.Functions.SPG($A32, "IQ_CASH_OPER", B$3)</f>
        <v>16800</v>
      </c>
      <c r="C32" s="9" cm="1">
        <f t="array" ref="C32">_xll.SNL.Clients.Office.Excel.Functions.SPG($A32, "IQ_CASH_OPER", C$3)</f>
        <v>100200</v>
      </c>
      <c r="D32" s="9" cm="1">
        <f t="array" ref="D32">_xll.SNL.Clients.Office.Excel.Functions.SPG($A32, "IQ_CASH_OPER", D$3)</f>
        <v>135800</v>
      </c>
      <c r="E32" s="9" cm="1">
        <f t="array" ref="E32">_xll.SNL.Clients.Office.Excel.Functions.SPG($A32, "IQ_CASH_OPER", E$3)</f>
        <v>90700</v>
      </c>
      <c r="F32" s="9" cm="1">
        <f t="array" ref="F32">_xll.SNL.Clients.Office.Excel.Functions.SPG($A32, "IQ_CASH_OPER", F$3)</f>
        <v>73300</v>
      </c>
      <c r="G32" s="9" cm="1">
        <f t="array" ref="G32">_xll.SNL.Clients.Office.Excel.Functions.SPG($A32, "IQ_CASH_OPER", G$3)</f>
        <v>116400</v>
      </c>
      <c r="H32" s="9" cm="1">
        <f t="array" ref="H32">_xll.SNL.Clients.Office.Excel.Functions.SPG($A32, "IQ_CASH_OPER", H$3)</f>
        <v>147500</v>
      </c>
      <c r="I32" s="9" cm="1">
        <f t="array" ref="I32">_xll.SNL.Clients.Office.Excel.Functions.SPG($A32, "IQ_CASH_OPER", I$3)</f>
        <v>112500</v>
      </c>
      <c r="J32" s="9" cm="1">
        <f t="array" ref="J32">_xll.SNL.Clients.Office.Excel.Functions.SPG($A32, "IQ_CASH_OPER", J$3)</f>
        <v>80500</v>
      </c>
    </row>
    <row r="33" spans="1:10" x14ac:dyDescent="0.3">
      <c r="A33" s="11" t="s">
        <v>1058</v>
      </c>
      <c r="B33" s="9" cm="1">
        <f t="array" ref="B33">_xll.SNL.Clients.Office.Excel.Functions.SPG($A33, "IQ_CASH_OPER", B$3)</f>
        <v>1000</v>
      </c>
      <c r="C33" s="9" cm="1">
        <f t="array" ref="C33">_xll.SNL.Clients.Office.Excel.Functions.SPG($A33, "IQ_CASH_OPER", C$3)</f>
        <v>-40000</v>
      </c>
      <c r="D33" s="9" cm="1">
        <f t="array" ref="D33">_xll.SNL.Clients.Office.Excel.Functions.SPG($A33, "IQ_CASH_OPER", D$3)</f>
        <v>67000</v>
      </c>
      <c r="E33" s="9" cm="1">
        <f t="array" ref="E33">_xll.SNL.Clients.Office.Excel.Functions.SPG($A33, "IQ_CASH_OPER", E$3)</f>
        <v>116000</v>
      </c>
      <c r="F33" s="9" cm="1">
        <f t="array" ref="F33">_xll.SNL.Clients.Office.Excel.Functions.SPG($A33, "IQ_CASH_OPER", F$3)</f>
        <v>41000</v>
      </c>
      <c r="G33" s="9" cm="1">
        <f t="array" ref="G33">_xll.SNL.Clients.Office.Excel.Functions.SPG($A33, "IQ_CASH_OPER", G$3)</f>
        <v>187000</v>
      </c>
      <c r="H33" s="9" cm="1">
        <f t="array" ref="H33">_xll.SNL.Clients.Office.Excel.Functions.SPG($A33, "IQ_CASH_OPER", H$3)</f>
        <v>123000</v>
      </c>
      <c r="I33" s="9" cm="1">
        <f t="array" ref="I33">_xll.SNL.Clients.Office.Excel.Functions.SPG($A33, "IQ_CASH_OPER", I$3)</f>
        <v>140000</v>
      </c>
      <c r="J33" s="9" cm="1">
        <f t="array" ref="J33">_xll.SNL.Clients.Office.Excel.Functions.SPG($A33, "IQ_CASH_OPER", J$3)</f>
        <v>43000</v>
      </c>
    </row>
    <row r="34" spans="1:10" x14ac:dyDescent="0.3">
      <c r="A34" s="11" t="s">
        <v>1059</v>
      </c>
      <c r="B34" s="9" cm="1">
        <f t="array" ref="B34">_xll.SNL.Clients.Office.Excel.Functions.SPG($A34, "IQ_CASH_OPER", B$3)</f>
        <v>98166</v>
      </c>
      <c r="C34" s="9" cm="1">
        <f t="array" ref="C34">_xll.SNL.Clients.Office.Excel.Functions.SPG($A34, "IQ_CASH_OPER", C$3)</f>
        <v>207129</v>
      </c>
      <c r="D34" s="9" cm="1">
        <f t="array" ref="D34">_xll.SNL.Clients.Office.Excel.Functions.SPG($A34, "IQ_CASH_OPER", D$3)</f>
        <v>105124</v>
      </c>
      <c r="E34" s="9" cm="1">
        <f t="array" ref="E34">_xll.SNL.Clients.Office.Excel.Functions.SPG($A34, "IQ_CASH_OPER", E$3)</f>
        <v>113496</v>
      </c>
      <c r="F34" s="9" cm="1">
        <f t="array" ref="F34">_xll.SNL.Clients.Office.Excel.Functions.SPG($A34, "IQ_CASH_OPER", F$3)</f>
        <v>154500</v>
      </c>
      <c r="G34" s="9" cm="1">
        <f t="array" ref="G34">_xll.SNL.Clients.Office.Excel.Functions.SPG($A34, "IQ_CASH_OPER", G$3)</f>
        <v>64630</v>
      </c>
      <c r="H34" s="9" cm="1">
        <f t="array" ref="H34">_xll.SNL.Clients.Office.Excel.Functions.SPG($A34, "IQ_CASH_OPER", H$3)</f>
        <v>199339</v>
      </c>
      <c r="I34" s="9" cm="1">
        <f t="array" ref="I34">_xll.SNL.Clients.Office.Excel.Functions.SPG($A34, "IQ_CASH_OPER", I$3)</f>
        <v>131301</v>
      </c>
      <c r="J34" s="9" cm="1">
        <f t="array" ref="J34">_xll.SNL.Clients.Office.Excel.Functions.SPG($A34, "IQ_CASH_OPER", J$3)</f>
        <v>47470</v>
      </c>
    </row>
    <row r="35" spans="1:10" x14ac:dyDescent="0.3">
      <c r="A35" s="11" t="s">
        <v>1425</v>
      </c>
      <c r="B35" s="9" cm="1">
        <f t="array" ref="B35">_xll.SNL.Clients.Office.Excel.Functions.SPG($A35, "IQ_CASH_OPER", B$3)</f>
        <v>-92500</v>
      </c>
      <c r="C35" s="9" cm="1">
        <f t="array" ref="C35">_xll.SNL.Clients.Office.Excel.Functions.SPG($A35, "IQ_CASH_OPER", C$3)</f>
        <v>380900</v>
      </c>
      <c r="D35" s="9" cm="1">
        <f t="array" ref="D35">_xll.SNL.Clients.Office.Excel.Functions.SPG($A35, "IQ_CASH_OPER", D$3)</f>
        <v>24000</v>
      </c>
      <c r="E35" s="9" cm="1">
        <f t="array" ref="E35">_xll.SNL.Clients.Office.Excel.Functions.SPG($A35, "IQ_CASH_OPER", E$3)</f>
        <v>101100</v>
      </c>
      <c r="F35" s="9" cm="1">
        <f t="array" ref="F35">_xll.SNL.Clients.Office.Excel.Functions.SPG($A35, "IQ_CASH_OPER", F$3)</f>
        <v>-98800</v>
      </c>
      <c r="G35" s="9" cm="1">
        <f t="array" ref="G35">_xll.SNL.Clients.Office.Excel.Functions.SPG($A35, "IQ_CASH_OPER", G$3)</f>
        <v>417200</v>
      </c>
      <c r="H35" s="9" cm="1">
        <f t="array" ref="H35">_xll.SNL.Clients.Office.Excel.Functions.SPG($A35, "IQ_CASH_OPER", H$3)</f>
        <v>-114200</v>
      </c>
      <c r="I35" s="9" cm="1">
        <f t="array" ref="I35">_xll.SNL.Clients.Office.Excel.Functions.SPG($A35, "IQ_CASH_OPER", I$3)</f>
        <v>68100</v>
      </c>
      <c r="J35" s="9" cm="1">
        <f t="array" ref="J35">_xll.SNL.Clients.Office.Excel.Functions.SPG($A35, "IQ_CASH_OPER", J$3)</f>
        <v>-285200</v>
      </c>
    </row>
    <row r="36" spans="1:10" x14ac:dyDescent="0.3">
      <c r="A36" s="11" t="s">
        <v>1060</v>
      </c>
      <c r="B36" s="9" cm="1">
        <f t="array" ref="B36">_xll.SNL.Clients.Office.Excel.Functions.SPG($A36, "IQ_CASH_OPER", B$3)</f>
        <v>77000</v>
      </c>
      <c r="C36" s="9" cm="1">
        <f t="array" ref="C36">_xll.SNL.Clients.Office.Excel.Functions.SPG($A36, "IQ_CASH_OPER", C$3)</f>
        <v>420000</v>
      </c>
      <c r="D36" s="9" cm="1">
        <f t="array" ref="D36">_xll.SNL.Clients.Office.Excel.Functions.SPG($A36, "IQ_CASH_OPER", D$3)</f>
        <v>177000</v>
      </c>
      <c r="E36" s="9" cm="1">
        <f t="array" ref="E36">_xll.SNL.Clients.Office.Excel.Functions.SPG($A36, "IQ_CASH_OPER", E$3)</f>
        <v>340000</v>
      </c>
      <c r="F36" s="9" cm="1">
        <f t="array" ref="F36">_xll.SNL.Clients.Office.Excel.Functions.SPG($A36, "IQ_CASH_OPER", F$3)</f>
        <v>122000</v>
      </c>
      <c r="G36" s="9" cm="1">
        <f t="array" ref="G36">_xll.SNL.Clients.Office.Excel.Functions.SPG($A36, "IQ_CASH_OPER", G$3)</f>
        <v>447000</v>
      </c>
      <c r="H36" s="9" cm="1">
        <f t="array" ref="H36">_xll.SNL.Clients.Office.Excel.Functions.SPG($A36, "IQ_CASH_OPER", H$3)</f>
        <v>201000</v>
      </c>
      <c r="I36" s="9" cm="1">
        <f t="array" ref="I36">_xll.SNL.Clients.Office.Excel.Functions.SPG($A36, "IQ_CASH_OPER", I$3)</f>
        <v>380000</v>
      </c>
      <c r="J36" s="9" cm="1">
        <f t="array" ref="J36">_xll.SNL.Clients.Office.Excel.Functions.SPG($A36, "IQ_CASH_OPER", J$3)</f>
        <v>-46000</v>
      </c>
    </row>
    <row r="37" spans="1:10" x14ac:dyDescent="0.3">
      <c r="A37" s="11" t="s">
        <v>1061</v>
      </c>
      <c r="B37" s="9" cm="1">
        <f t="array" ref="B37">_xll.SNL.Clients.Office.Excel.Functions.SPG($A37, "IQ_CASH_OPER", B$3)</f>
        <v>-52500</v>
      </c>
      <c r="C37" s="9" cm="1">
        <f t="array" ref="C37">_xll.SNL.Clients.Office.Excel.Functions.SPG($A37, "IQ_CASH_OPER", C$3)</f>
        <v>149800</v>
      </c>
      <c r="D37" s="9" cm="1">
        <f t="array" ref="D37">_xll.SNL.Clients.Office.Excel.Functions.SPG($A37, "IQ_CASH_OPER", D$3)</f>
        <v>-70000</v>
      </c>
      <c r="E37" s="9" cm="1">
        <f t="array" ref="E37">_xll.SNL.Clients.Office.Excel.Functions.SPG($A37, "IQ_CASH_OPER", E$3)</f>
        <v>-59600</v>
      </c>
      <c r="F37" s="9" cm="1">
        <f t="array" ref="F37">_xll.SNL.Clients.Office.Excel.Functions.SPG($A37, "IQ_CASH_OPER", F$3)</f>
        <v>294500</v>
      </c>
      <c r="G37" s="9" cm="1">
        <f t="array" ref="G37">_xll.SNL.Clients.Office.Excel.Functions.SPG($A37, "IQ_CASH_OPER", G$3)</f>
        <v>-38600</v>
      </c>
      <c r="H37" s="9" cm="1">
        <f t="array" ref="H37">_xll.SNL.Clients.Office.Excel.Functions.SPG($A37, "IQ_CASH_OPER", H$3)</f>
        <v>255600</v>
      </c>
      <c r="I37" s="9" cm="1">
        <f t="array" ref="I37">_xll.SNL.Clients.Office.Excel.Functions.SPG($A37, "IQ_CASH_OPER", I$3)</f>
        <v>-3000</v>
      </c>
      <c r="J37" s="9" cm="1">
        <f t="array" ref="J37">_xll.SNL.Clients.Office.Excel.Functions.SPG($A37, "IQ_CASH_OPER", J$3)</f>
        <v>510000</v>
      </c>
    </row>
    <row r="38" spans="1:10" x14ac:dyDescent="0.3">
      <c r="A38" s="11" t="s">
        <v>1062</v>
      </c>
      <c r="B38" s="9" cm="1">
        <f t="array" ref="B38">_xll.SNL.Clients.Office.Excel.Functions.SPG($A38, "IQ_CASH_OPER", B$3)</f>
        <v>109300</v>
      </c>
      <c r="C38" s="9" cm="1">
        <f t="array" ref="C38">_xll.SNL.Clients.Office.Excel.Functions.SPG($A38, "IQ_CASH_OPER", C$3)</f>
        <v>173300</v>
      </c>
      <c r="D38" s="9" cm="1">
        <f t="array" ref="D38">_xll.SNL.Clients.Office.Excel.Functions.SPG($A38, "IQ_CASH_OPER", D$3)</f>
        <v>244800</v>
      </c>
      <c r="E38" s="9" cm="1">
        <f t="array" ref="E38">_xll.SNL.Clients.Office.Excel.Functions.SPG($A38, "IQ_CASH_OPER", E$3)</f>
        <v>281100</v>
      </c>
      <c r="F38" s="9" cm="1">
        <f t="array" ref="F38">_xll.SNL.Clients.Office.Excel.Functions.SPG($A38, "IQ_CASH_OPER", F$3)</f>
        <v>141600</v>
      </c>
      <c r="G38" s="9" cm="1">
        <f t="array" ref="G38">_xll.SNL.Clients.Office.Excel.Functions.SPG($A38, "IQ_CASH_OPER", G$3)</f>
        <v>251600</v>
      </c>
      <c r="H38" s="9" cm="1">
        <f t="array" ref="H38">_xll.SNL.Clients.Office.Excel.Functions.SPG($A38, "IQ_CASH_OPER", H$3)</f>
        <v>230700</v>
      </c>
      <c r="I38" s="9" cm="1">
        <f t="array" ref="I38">_xll.SNL.Clients.Office.Excel.Functions.SPG($A38, "IQ_CASH_OPER", I$3)</f>
        <v>168200</v>
      </c>
      <c r="J38" s="9" cm="1">
        <f t="array" ref="J38">_xll.SNL.Clients.Office.Excel.Functions.SPG($A38, "IQ_CASH_OPER", J$3)</f>
        <v>219500</v>
      </c>
    </row>
    <row r="39" spans="1:10" x14ac:dyDescent="0.3">
      <c r="A39" s="11" t="s">
        <v>1063</v>
      </c>
      <c r="B39" s="9" cm="1">
        <f t="array" ref="B39">_xll.SNL.Clients.Office.Excel.Functions.SPG($A39, "IQ_CASH_OPER", B$3)</f>
        <v>-51100</v>
      </c>
      <c r="C39" s="9" cm="1">
        <f t="array" ref="C39">_xll.SNL.Clients.Office.Excel.Functions.SPG($A39, "IQ_CASH_OPER", C$3)</f>
        <v>122600</v>
      </c>
      <c r="D39" s="9" cm="1">
        <f t="array" ref="D39">_xll.SNL.Clients.Office.Excel.Functions.SPG($A39, "IQ_CASH_OPER", D$3)</f>
        <v>71100</v>
      </c>
      <c r="E39" s="9" cm="1">
        <f t="array" ref="E39">_xll.SNL.Clients.Office.Excel.Functions.SPG($A39, "IQ_CASH_OPER", E$3)</f>
        <v>105900</v>
      </c>
      <c r="F39" s="9" cm="1">
        <f t="array" ref="F39">_xll.SNL.Clients.Office.Excel.Functions.SPG($A39, "IQ_CASH_OPER", F$3)</f>
        <v>-42800</v>
      </c>
      <c r="G39" s="9" cm="1">
        <f t="array" ref="G39">_xll.SNL.Clients.Office.Excel.Functions.SPG($A39, "IQ_CASH_OPER", G$3)</f>
        <v>154500</v>
      </c>
      <c r="H39" s="9" cm="1">
        <f t="array" ref="H39">_xll.SNL.Clients.Office.Excel.Functions.SPG($A39, "IQ_CASH_OPER", H$3)</f>
        <v>71800</v>
      </c>
      <c r="I39" s="9" cm="1">
        <f t="array" ref="I39">_xll.SNL.Clients.Office.Excel.Functions.SPG($A39, "IQ_CASH_OPER", I$3)</f>
        <v>-2500</v>
      </c>
      <c r="J39" s="9" cm="1">
        <f t="array" ref="J39">_xll.SNL.Clients.Office.Excel.Functions.SPG($A39, "IQ_CASH_OPER", J$3)</f>
        <v>-22200</v>
      </c>
    </row>
    <row r="40" spans="1:10" x14ac:dyDescent="0.3">
      <c r="A40" s="11" t="s">
        <v>1064</v>
      </c>
      <c r="B40" s="9" cm="1">
        <f t="array" ref="B40">_xll.SNL.Clients.Office.Excel.Functions.SPG($A40, "IQ_CASH_OPER", B$3)</f>
        <v>619000</v>
      </c>
      <c r="C40" s="9" cm="1">
        <f t="array" ref="C40">_xll.SNL.Clients.Office.Excel.Functions.SPG($A40, "IQ_CASH_OPER", C$3)</f>
        <v>772000</v>
      </c>
      <c r="D40" s="9" cm="1">
        <f t="array" ref="D40">_xll.SNL.Clients.Office.Excel.Functions.SPG($A40, "IQ_CASH_OPER", D$3)</f>
        <v>1273000</v>
      </c>
      <c r="E40" s="9" cm="1">
        <f t="array" ref="E40">_xll.SNL.Clients.Office.Excel.Functions.SPG($A40, "IQ_CASH_OPER", E$3)</f>
        <v>884000</v>
      </c>
      <c r="F40" s="9" cm="1">
        <f t="array" ref="F40">_xll.SNL.Clients.Office.Excel.Functions.SPG($A40, "IQ_CASH_OPER", F$3)</f>
        <v>589000</v>
      </c>
      <c r="G40" s="9" cm="1">
        <f t="array" ref="G40">_xll.SNL.Clients.Office.Excel.Functions.SPG($A40, "IQ_CASH_OPER", G$3)</f>
        <v>793000</v>
      </c>
      <c r="H40" s="9" cm="1">
        <f t="array" ref="H40">_xll.SNL.Clients.Office.Excel.Functions.SPG($A40, "IQ_CASH_OPER", H$3)</f>
        <v>1253000</v>
      </c>
      <c r="I40" s="9" cm="1">
        <f t="array" ref="I40">_xll.SNL.Clients.Office.Excel.Functions.SPG($A40, "IQ_CASH_OPER", I$3)</f>
        <v>963000</v>
      </c>
      <c r="J40" s="9" cm="1">
        <f t="array" ref="J40">_xll.SNL.Clients.Office.Excel.Functions.SPG($A40, "IQ_CASH_OPER", J$3)</f>
        <v>819000</v>
      </c>
    </row>
    <row r="41" spans="1:10" x14ac:dyDescent="0.3">
      <c r="A41" s="11" t="s">
        <v>1065</v>
      </c>
      <c r="B41" s="9" cm="1">
        <f t="array" ref="B41">_xll.SNL.Clients.Office.Excel.Functions.SPG($A41, "IQ_CASH_OPER", B$3)</f>
        <v>140876</v>
      </c>
      <c r="C41" s="9" cm="1">
        <f t="array" ref="C41">_xll.SNL.Clients.Office.Excel.Functions.SPG($A41, "IQ_CASH_OPER", C$3)</f>
        <v>337827</v>
      </c>
      <c r="D41" s="9" cm="1">
        <f t="array" ref="D41">_xll.SNL.Clients.Office.Excel.Functions.SPG($A41, "IQ_CASH_OPER", D$3)</f>
        <v>106325</v>
      </c>
      <c r="E41" s="9" cm="1">
        <f t="array" ref="E41">_xll.SNL.Clients.Office.Excel.Functions.SPG($A41, "IQ_CASH_OPER", E$3)</f>
        <v>274254</v>
      </c>
      <c r="F41" s="9" cm="1">
        <f t="array" ref="F41">_xll.SNL.Clients.Office.Excel.Functions.SPG($A41, "IQ_CASH_OPER", F$3)</f>
        <v>499305</v>
      </c>
      <c r="G41" s="9" cm="1">
        <f t="array" ref="G41">_xll.SNL.Clients.Office.Excel.Functions.SPG($A41, "IQ_CASH_OPER", G$3)</f>
        <v>-42281</v>
      </c>
      <c r="H41" s="9" cm="1">
        <f t="array" ref="H41">_xll.SNL.Clients.Office.Excel.Functions.SPG($A41, "IQ_CASH_OPER", H$3)</f>
        <v>-41294</v>
      </c>
      <c r="I41" s="9" cm="1">
        <f t="array" ref="I41">_xll.SNL.Clients.Office.Excel.Functions.SPG($A41, "IQ_CASH_OPER", I$3)</f>
        <v>234538</v>
      </c>
      <c r="J41" s="9" cm="1">
        <f t="array" ref="J41">_xll.SNL.Clients.Office.Excel.Functions.SPG($A41, "IQ_CASH_OPER", J$3)</f>
        <v>18260</v>
      </c>
    </row>
    <row r="42" spans="1:10" x14ac:dyDescent="0.3">
      <c r="A42" s="11" t="s">
        <v>1066</v>
      </c>
      <c r="B42" s="9" cm="1">
        <f t="array" ref="B42">_xll.SNL.Clients.Office.Excel.Functions.SPG($A42, "IQ_CASH_OPER", B$3)</f>
        <v>26000</v>
      </c>
      <c r="C42" s="9" cm="1">
        <f t="array" ref="C42">_xll.SNL.Clients.Office.Excel.Functions.SPG($A42, "IQ_CASH_OPER", C$3)</f>
        <v>234000</v>
      </c>
      <c r="D42" s="9" cm="1">
        <f t="array" ref="D42">_xll.SNL.Clients.Office.Excel.Functions.SPG($A42, "IQ_CASH_OPER", D$3)</f>
        <v>194000</v>
      </c>
      <c r="E42" s="9" cm="1">
        <f t="array" ref="E42">_xll.SNL.Clients.Office.Excel.Functions.SPG($A42, "IQ_CASH_OPER", E$3)</f>
        <v>114000</v>
      </c>
      <c r="F42" s="9" cm="1">
        <f t="array" ref="F42">_xll.SNL.Clients.Office.Excel.Functions.SPG($A42, "IQ_CASH_OPER", F$3)</f>
        <v>34000</v>
      </c>
      <c r="G42" s="9" cm="1">
        <f t="array" ref="G42">_xll.SNL.Clients.Office.Excel.Functions.SPG($A42, "IQ_CASH_OPER", G$3)</f>
        <v>286000</v>
      </c>
      <c r="H42" s="9" cm="1">
        <f t="array" ref="H42">_xll.SNL.Clients.Office.Excel.Functions.SPG($A42, "IQ_CASH_OPER", H$3)</f>
        <v>210000</v>
      </c>
      <c r="I42" s="9" cm="1">
        <f t="array" ref="I42">_xll.SNL.Clients.Office.Excel.Functions.SPG($A42, "IQ_CASH_OPER", I$3)</f>
        <v>131000</v>
      </c>
      <c r="J42" s="9" cm="1">
        <f t="array" ref="J42">_xll.SNL.Clients.Office.Excel.Functions.SPG($A42, "IQ_CASH_OPER", J$3)</f>
        <v>-52000</v>
      </c>
    </row>
    <row r="43" spans="1:10" x14ac:dyDescent="0.3">
      <c r="A43" s="11" t="s">
        <v>1067</v>
      </c>
      <c r="B43" s="9" cm="1">
        <f t="array" ref="B43">_xll.SNL.Clients.Office.Excel.Functions.SPG($A43, "IQ_CASH_OPER", B$3)</f>
        <v>268842</v>
      </c>
      <c r="C43" s="9" cm="1">
        <f t="array" ref="C43">_xll.SNL.Clients.Office.Excel.Functions.SPG($A43, "IQ_CASH_OPER", C$3)</f>
        <v>153591</v>
      </c>
      <c r="D43" s="9" cm="1">
        <f t="array" ref="D43">_xll.SNL.Clients.Office.Excel.Functions.SPG($A43, "IQ_CASH_OPER", D$3)</f>
        <v>276889</v>
      </c>
      <c r="E43" s="9" cm="1">
        <f t="array" ref="E43">_xll.SNL.Clients.Office.Excel.Functions.SPG($A43, "IQ_CASH_OPER", E$3)</f>
        <v>164449</v>
      </c>
      <c r="F43" s="9" cm="1">
        <f t="array" ref="F43">_xll.SNL.Clients.Office.Excel.Functions.SPG($A43, "IQ_CASH_OPER", F$3)</f>
        <v>239536</v>
      </c>
      <c r="G43" s="9" cm="1">
        <f t="array" ref="G43">_xll.SNL.Clients.Office.Excel.Functions.SPG($A43, "IQ_CASH_OPER", G$3)</f>
        <v>202260</v>
      </c>
      <c r="H43" s="9" cm="1">
        <f t="array" ref="H43">_xll.SNL.Clients.Office.Excel.Functions.SPG($A43, "IQ_CASH_OPER", H$3)</f>
        <v>270823</v>
      </c>
      <c r="I43" s="9" cm="1">
        <f t="array" ref="I43">_xll.SNL.Clients.Office.Excel.Functions.SPG($A43, "IQ_CASH_OPER", I$3)</f>
        <v>155325</v>
      </c>
      <c r="J43" s="9" cm="1">
        <f t="array" ref="J43">_xll.SNL.Clients.Office.Excel.Functions.SPG($A43, "IQ_CASH_OPER", J$3)</f>
        <v>253143</v>
      </c>
    </row>
    <row r="44" spans="1:10" x14ac:dyDescent="0.3">
      <c r="A44" s="11" t="s">
        <v>1426</v>
      </c>
      <c r="B44" s="9" t="str" cm="1">
        <f t="array" ref="B44">_xll.SNL.Clients.Office.Excel.Functions.SPG($A44, "IQ_CASH_OPER", B$3)</f>
        <v>NA</v>
      </c>
      <c r="C44" s="9" cm="1">
        <f t="array" ref="C44">_xll.SNL.Clients.Office.Excel.Functions.SPG($A44, "IQ_CASH_OPER", C$3)</f>
        <v>955000</v>
      </c>
      <c r="D44" s="9" cm="1">
        <f t="array" ref="D44">_xll.SNL.Clients.Office.Excel.Functions.SPG($A44, "IQ_CASH_OPER", D$3)</f>
        <v>-99000</v>
      </c>
      <c r="E44" s="9" cm="1">
        <f t="array" ref="E44">_xll.SNL.Clients.Office.Excel.Functions.SPG($A44, "IQ_CASH_OPER", E$3)</f>
        <v>-46000</v>
      </c>
      <c r="F44" s="9" cm="1">
        <f t="array" ref="F44">_xll.SNL.Clients.Office.Excel.Functions.SPG($A44, "IQ_CASH_OPER", F$3)</f>
        <v>76000</v>
      </c>
      <c r="G44" s="9" cm="1">
        <f t="array" ref="G44">_xll.SNL.Clients.Office.Excel.Functions.SPG($A44, "IQ_CASH_OPER", G$3)</f>
        <v>926000</v>
      </c>
      <c r="H44" s="9" cm="1">
        <f t="array" ref="H44">_xll.SNL.Clients.Office.Excel.Functions.SPG($A44, "IQ_CASH_OPER", H$3)</f>
        <v>-49000</v>
      </c>
      <c r="I44" s="9" cm="1">
        <f t="array" ref="I44">_xll.SNL.Clients.Office.Excel.Functions.SPG($A44, "IQ_CASH_OPER", I$3)</f>
        <v>33000</v>
      </c>
      <c r="J44" s="9" cm="1">
        <f t="array" ref="J44">_xll.SNL.Clients.Office.Excel.Functions.SPG($A44, "IQ_CASH_OPER", J$3)</f>
        <v>44000</v>
      </c>
    </row>
    <row r="45" spans="1:10" x14ac:dyDescent="0.3">
      <c r="A45" s="11" t="s">
        <v>1068</v>
      </c>
      <c r="B45" s="9" cm="1">
        <f t="array" ref="B45">_xll.SNL.Clients.Office.Excel.Functions.SPG($A45, "IQ_CASH_OPER", B$3)</f>
        <v>7441</v>
      </c>
      <c r="C45" s="9" cm="1">
        <f t="array" ref="C45">_xll.SNL.Clients.Office.Excel.Functions.SPG($A45, "IQ_CASH_OPER", C$3)</f>
        <v>174719</v>
      </c>
      <c r="D45" s="9" cm="1">
        <f t="array" ref="D45">_xll.SNL.Clients.Office.Excel.Functions.SPG($A45, "IQ_CASH_OPER", D$3)</f>
        <v>91677</v>
      </c>
      <c r="E45" s="9" cm="1">
        <f t="array" ref="E45">_xll.SNL.Clients.Office.Excel.Functions.SPG($A45, "IQ_CASH_OPER", E$3)</f>
        <v>82959</v>
      </c>
      <c r="F45" s="9" cm="1">
        <f t="array" ref="F45">_xll.SNL.Clients.Office.Excel.Functions.SPG($A45, "IQ_CASH_OPER", F$3)</f>
        <v>2721</v>
      </c>
      <c r="G45" s="9" cm="1">
        <f t="array" ref="G45">_xll.SNL.Clients.Office.Excel.Functions.SPG($A45, "IQ_CASH_OPER", G$3)</f>
        <v>159645</v>
      </c>
      <c r="H45" s="9" cm="1">
        <f t="array" ref="H45">_xll.SNL.Clients.Office.Excel.Functions.SPG($A45, "IQ_CASH_OPER", H$3)</f>
        <v>105278</v>
      </c>
      <c r="I45" s="9" cm="1">
        <f t="array" ref="I45">_xll.SNL.Clients.Office.Excel.Functions.SPG($A45, "IQ_CASH_OPER", I$3)</f>
        <v>86587</v>
      </c>
      <c r="J45" s="9" cm="1">
        <f t="array" ref="J45">_xll.SNL.Clients.Office.Excel.Functions.SPG($A45, "IQ_CASH_OPER", J$3)</f>
        <v>-31872</v>
      </c>
    </row>
    <row r="46" spans="1:10" x14ac:dyDescent="0.3">
      <c r="A46" s="11" t="s">
        <v>1069</v>
      </c>
      <c r="B46" s="9" cm="1">
        <f t="array" ref="B46">_xll.SNL.Clients.Office.Excel.Functions.SPG($A46, "IQ_CASH_OPER", B$3)</f>
        <v>48200</v>
      </c>
      <c r="C46" s="9" cm="1">
        <f t="array" ref="C46">_xll.SNL.Clients.Office.Excel.Functions.SPG($A46, "IQ_CASH_OPER", C$3)</f>
        <v>3000</v>
      </c>
      <c r="D46" s="9" cm="1">
        <f t="array" ref="D46">_xll.SNL.Clients.Office.Excel.Functions.SPG($A46, "IQ_CASH_OPER", D$3)</f>
        <v>40100</v>
      </c>
      <c r="E46" s="9" cm="1">
        <f t="array" ref="E46">_xll.SNL.Clients.Office.Excel.Functions.SPG($A46, "IQ_CASH_OPER", E$3)</f>
        <v>69000</v>
      </c>
      <c r="F46" s="9" cm="1">
        <f t="array" ref="F46">_xll.SNL.Clients.Office.Excel.Functions.SPG($A46, "IQ_CASH_OPER", F$3)</f>
        <v>16300</v>
      </c>
      <c r="G46" s="9" cm="1">
        <f t="array" ref="G46">_xll.SNL.Clients.Office.Excel.Functions.SPG($A46, "IQ_CASH_OPER", G$3)</f>
        <v>74200</v>
      </c>
      <c r="H46" s="9" cm="1">
        <f t="array" ref="H46">_xll.SNL.Clients.Office.Excel.Functions.SPG($A46, "IQ_CASH_OPER", H$3)</f>
        <v>84900</v>
      </c>
      <c r="I46" s="9" cm="1">
        <f t="array" ref="I46">_xll.SNL.Clients.Office.Excel.Functions.SPG($A46, "IQ_CASH_OPER", I$3)</f>
        <v>110400</v>
      </c>
      <c r="J46" s="9" cm="1">
        <f t="array" ref="J46">_xll.SNL.Clients.Office.Excel.Functions.SPG($A46, "IQ_CASH_OPER", J$3)</f>
        <v>-16000</v>
      </c>
    </row>
    <row r="47" spans="1:10" x14ac:dyDescent="0.3">
      <c r="A47" s="11" t="s">
        <v>1070</v>
      </c>
      <c r="B47" s="9" cm="1">
        <f t="array" ref="B47">_xll.SNL.Clients.Office.Excel.Functions.SPG($A47, "IQ_CASH_OPER", B$3)</f>
        <v>99530</v>
      </c>
      <c r="C47" s="9" cm="1">
        <f t="array" ref="C47">_xll.SNL.Clients.Office.Excel.Functions.SPG($A47, "IQ_CASH_OPER", C$3)</f>
        <v>78716</v>
      </c>
      <c r="D47" s="9" cm="1">
        <f t="array" ref="D47">_xll.SNL.Clients.Office.Excel.Functions.SPG($A47, "IQ_CASH_OPER", D$3)</f>
        <v>88582</v>
      </c>
      <c r="E47" s="9" cm="1">
        <f t="array" ref="E47">_xll.SNL.Clients.Office.Excel.Functions.SPG($A47, "IQ_CASH_OPER", E$3)</f>
        <v>78620</v>
      </c>
      <c r="F47" s="9" cm="1">
        <f t="array" ref="F47">_xll.SNL.Clients.Office.Excel.Functions.SPG($A47, "IQ_CASH_OPER", F$3)</f>
        <v>66809</v>
      </c>
      <c r="G47" s="9" cm="1">
        <f t="array" ref="G47">_xll.SNL.Clients.Office.Excel.Functions.SPG($A47, "IQ_CASH_OPER", G$3)</f>
        <v>79681</v>
      </c>
      <c r="H47" s="9" cm="1">
        <f t="array" ref="H47">_xll.SNL.Clients.Office.Excel.Functions.SPG($A47, "IQ_CASH_OPER", H$3)</f>
        <v>53661</v>
      </c>
      <c r="I47" s="9" cm="1">
        <f t="array" ref="I47">_xll.SNL.Clients.Office.Excel.Functions.SPG($A47, "IQ_CASH_OPER", I$3)</f>
        <v>80355</v>
      </c>
      <c r="J47" s="9" cm="1">
        <f t="array" ref="J47">_xll.SNL.Clients.Office.Excel.Functions.SPG($A47, "IQ_CASH_OPER", J$3)</f>
        <v>34031</v>
      </c>
    </row>
    <row r="48" spans="1:10" x14ac:dyDescent="0.3">
      <c r="A48" s="11" t="s">
        <v>1071</v>
      </c>
      <c r="B48" s="9" cm="1">
        <f t="array" ref="B48">_xll.SNL.Clients.Office.Excel.Functions.SPG($A48, "IQ_CASH_OPER", B$3)</f>
        <v>129900</v>
      </c>
      <c r="C48" s="9" cm="1">
        <f t="array" ref="C48">_xll.SNL.Clients.Office.Excel.Functions.SPG($A48, "IQ_CASH_OPER", C$3)</f>
        <v>124200</v>
      </c>
      <c r="D48" s="9" cm="1">
        <f t="array" ref="D48">_xll.SNL.Clients.Office.Excel.Functions.SPG($A48, "IQ_CASH_OPER", D$3)</f>
        <v>163562</v>
      </c>
      <c r="E48" s="9" cm="1">
        <f t="array" ref="E48">_xll.SNL.Clients.Office.Excel.Functions.SPG($A48, "IQ_CASH_OPER", E$3)</f>
        <v>97646</v>
      </c>
      <c r="F48" s="9" cm="1">
        <f t="array" ref="F48">_xll.SNL.Clients.Office.Excel.Functions.SPG($A48, "IQ_CASH_OPER", F$3)</f>
        <v>69800</v>
      </c>
      <c r="G48" s="9" cm="1">
        <f t="array" ref="G48">_xll.SNL.Clients.Office.Excel.Functions.SPG($A48, "IQ_CASH_OPER", G$3)</f>
        <v>81000</v>
      </c>
      <c r="H48" s="9" cm="1">
        <f t="array" ref="H48">_xll.SNL.Clients.Office.Excel.Functions.SPG($A48, "IQ_CASH_OPER", H$3)</f>
        <v>97715</v>
      </c>
      <c r="I48" s="9" cm="1">
        <f t="array" ref="I48">_xll.SNL.Clients.Office.Excel.Functions.SPG($A48, "IQ_CASH_OPER", I$3)</f>
        <v>98066</v>
      </c>
      <c r="J48" s="9" cm="1">
        <f t="array" ref="J48">_xll.SNL.Clients.Office.Excel.Functions.SPG($A48, "IQ_CASH_OPER", J$3)</f>
        <v>98119</v>
      </c>
    </row>
    <row r="49" spans="1:10" x14ac:dyDescent="0.3">
      <c r="A49" s="11" t="s">
        <v>1072</v>
      </c>
      <c r="B49" s="9" cm="1">
        <f t="array" ref="B49">_xll.SNL.Clients.Office.Excel.Functions.SPG($A49, "IQ_CASH_OPER", B$3)</f>
        <v>174394</v>
      </c>
      <c r="C49" s="9" cm="1">
        <f t="array" ref="C49">_xll.SNL.Clients.Office.Excel.Functions.SPG($A49, "IQ_CASH_OPER", C$3)</f>
        <v>185627</v>
      </c>
      <c r="D49" s="9" cm="1">
        <f t="array" ref="D49">_xll.SNL.Clients.Office.Excel.Functions.SPG($A49, "IQ_CASH_OPER", D$3)</f>
        <v>221481</v>
      </c>
      <c r="E49" s="9" cm="1">
        <f t="array" ref="E49">_xll.SNL.Clients.Office.Excel.Functions.SPG($A49, "IQ_CASH_OPER", E$3)</f>
        <v>118762</v>
      </c>
      <c r="F49" s="9" cm="1">
        <f t="array" ref="F49">_xll.SNL.Clients.Office.Excel.Functions.SPG($A49, "IQ_CASH_OPER", F$3)</f>
        <v>46971</v>
      </c>
      <c r="G49" s="9" cm="1">
        <f t="array" ref="G49">_xll.SNL.Clients.Office.Excel.Functions.SPG($A49, "IQ_CASH_OPER", G$3)</f>
        <v>27483</v>
      </c>
      <c r="H49" s="9" cm="1">
        <f t="array" ref="H49">_xll.SNL.Clients.Office.Excel.Functions.SPG($A49, "IQ_CASH_OPER", H$3)</f>
        <v>135646</v>
      </c>
      <c r="I49" s="9" cm="1">
        <f t="array" ref="I49">_xll.SNL.Clients.Office.Excel.Functions.SPG($A49, "IQ_CASH_OPER", I$3)</f>
        <v>70062</v>
      </c>
      <c r="J49" s="9" cm="1">
        <f t="array" ref="J49">_xll.SNL.Clients.Office.Excel.Functions.SPG($A49, "IQ_CASH_OPER", J$3)</f>
        <v>-73932</v>
      </c>
    </row>
    <row r="50" spans="1:10" x14ac:dyDescent="0.3">
      <c r="A50" s="11" t="s">
        <v>1073</v>
      </c>
      <c r="B50" s="9" t="str" cm="1">
        <f t="array" ref="B50">_xll.SNL.Clients.Office.Excel.Functions.SPG($A50, "IQ_CASH_OPER", B$3)</f>
        <v>NA</v>
      </c>
      <c r="C50" s="9" cm="1">
        <f t="array" ref="C50">_xll.SNL.Clients.Office.Excel.Functions.SPG($A50, "IQ_CASH_OPER", C$3)</f>
        <v>271917</v>
      </c>
      <c r="D50" s="9" cm="1">
        <f t="array" ref="D50">_xll.SNL.Clients.Office.Excel.Functions.SPG($A50, "IQ_CASH_OPER", D$3)</f>
        <v>206757</v>
      </c>
      <c r="E50" s="9" cm="1">
        <f t="array" ref="E50">_xll.SNL.Clients.Office.Excel.Functions.SPG($A50, "IQ_CASH_OPER", E$3)</f>
        <v>221351</v>
      </c>
      <c r="F50" s="9" cm="1">
        <f t="array" ref="F50">_xll.SNL.Clients.Office.Excel.Functions.SPG($A50, "IQ_CASH_OPER", F$3)</f>
        <v>200847</v>
      </c>
      <c r="G50" s="9" cm="1">
        <f t="array" ref="G50">_xll.SNL.Clients.Office.Excel.Functions.SPG($A50, "IQ_CASH_OPER", G$3)</f>
        <v>274352</v>
      </c>
      <c r="H50" s="9" cm="1">
        <f t="array" ref="H50">_xll.SNL.Clients.Office.Excel.Functions.SPG($A50, "IQ_CASH_OPER", H$3)</f>
        <v>175031</v>
      </c>
      <c r="I50" s="9" cm="1">
        <f t="array" ref="I50">_xll.SNL.Clients.Office.Excel.Functions.SPG($A50, "IQ_CASH_OPER", I$3)</f>
        <v>150368</v>
      </c>
      <c r="J50" s="9" cm="1">
        <f t="array" ref="J50">_xll.SNL.Clients.Office.Excel.Functions.SPG($A50, "IQ_CASH_OPER", J$3)</f>
        <v>119132</v>
      </c>
    </row>
    <row r="51" spans="1:10" x14ac:dyDescent="0.3">
      <c r="A51" s="11" t="s">
        <v>1074</v>
      </c>
      <c r="B51" s="9" cm="1">
        <f t="array" ref="B51">_xll.SNL.Clients.Office.Excel.Functions.SPG($A51, "IQ_CASH_OPER", B$3)</f>
        <v>227800</v>
      </c>
      <c r="C51" s="9" cm="1">
        <f t="array" ref="C51">_xll.SNL.Clients.Office.Excel.Functions.SPG($A51, "IQ_CASH_OPER", C$3)</f>
        <v>153200</v>
      </c>
      <c r="D51" s="9" cm="1">
        <f t="array" ref="D51">_xll.SNL.Clients.Office.Excel.Functions.SPG($A51, "IQ_CASH_OPER", D$3)</f>
        <v>102100</v>
      </c>
      <c r="E51" s="9" cm="1">
        <f t="array" ref="E51">_xll.SNL.Clients.Office.Excel.Functions.SPG($A51, "IQ_CASH_OPER", E$3)</f>
        <v>230600</v>
      </c>
      <c r="F51" s="9" cm="1">
        <f t="array" ref="F51">_xll.SNL.Clients.Office.Excel.Functions.SPG($A51, "IQ_CASH_OPER", F$3)</f>
        <v>233400</v>
      </c>
      <c r="G51" s="9" cm="1">
        <f t="array" ref="G51">_xll.SNL.Clients.Office.Excel.Functions.SPG($A51, "IQ_CASH_OPER", G$3)</f>
        <v>188400</v>
      </c>
      <c r="H51" s="9" cm="1">
        <f t="array" ref="H51">_xll.SNL.Clients.Office.Excel.Functions.SPG($A51, "IQ_CASH_OPER", H$3)</f>
        <v>150900</v>
      </c>
      <c r="I51" s="9" cm="1">
        <f t="array" ref="I51">_xll.SNL.Clients.Office.Excel.Functions.SPG($A51, "IQ_CASH_OPER", I$3)</f>
        <v>276400</v>
      </c>
      <c r="J51" s="9" cm="1">
        <f t="array" ref="J51">_xll.SNL.Clients.Office.Excel.Functions.SPG($A51, "IQ_CASH_OPER", J$3)</f>
        <v>328700</v>
      </c>
    </row>
    <row r="52" spans="1:10" x14ac:dyDescent="0.3">
      <c r="A52" s="11" t="s">
        <v>1075</v>
      </c>
      <c r="B52" s="9" cm="1">
        <f t="array" ref="B52">_xll.SNL.Clients.Office.Excel.Functions.SPG($A52, "IQ_CASH_OPER", B$3)</f>
        <v>1388</v>
      </c>
      <c r="C52" s="9" cm="1">
        <f t="array" ref="C52">_xll.SNL.Clients.Office.Excel.Functions.SPG($A52, "IQ_CASH_OPER", C$3)</f>
        <v>73582</v>
      </c>
      <c r="D52" s="9" cm="1">
        <f t="array" ref="D52">_xll.SNL.Clients.Office.Excel.Functions.SPG($A52, "IQ_CASH_OPER", D$3)</f>
        <v>103951</v>
      </c>
      <c r="E52" s="9" cm="1">
        <f t="array" ref="E52">_xll.SNL.Clients.Office.Excel.Functions.SPG($A52, "IQ_CASH_OPER", E$3)</f>
        <v>53816</v>
      </c>
      <c r="F52" s="9" cm="1">
        <f t="array" ref="F52">_xll.SNL.Clients.Office.Excel.Functions.SPG($A52, "IQ_CASH_OPER", F$3)</f>
        <v>64619</v>
      </c>
      <c r="G52" s="9" cm="1">
        <f t="array" ref="G52">_xll.SNL.Clients.Office.Excel.Functions.SPG($A52, "IQ_CASH_OPER", G$3)</f>
        <v>-3349</v>
      </c>
      <c r="H52" s="9" cm="1">
        <f t="array" ref="H52">_xll.SNL.Clients.Office.Excel.Functions.SPG($A52, "IQ_CASH_OPER", H$3)</f>
        <v>127981</v>
      </c>
      <c r="I52" s="9" cm="1">
        <f t="array" ref="I52">_xll.SNL.Clients.Office.Excel.Functions.SPG($A52, "IQ_CASH_OPER", I$3)</f>
        <v>53196</v>
      </c>
      <c r="J52" s="9" cm="1">
        <f t="array" ref="J52">_xll.SNL.Clients.Office.Excel.Functions.SPG($A52, "IQ_CASH_OPER", J$3)</f>
        <v>21806</v>
      </c>
    </row>
    <row r="53" spans="1:10" x14ac:dyDescent="0.3">
      <c r="A53" s="11" t="s">
        <v>1076</v>
      </c>
      <c r="B53" s="9" cm="1">
        <f t="array" ref="B53">_xll.SNL.Clients.Office.Excel.Functions.SPG($A53, "IQ_CASH_OPER", B$3)</f>
        <v>256393</v>
      </c>
      <c r="C53" s="9" cm="1">
        <f t="array" ref="C53">_xll.SNL.Clients.Office.Excel.Functions.SPG($A53, "IQ_CASH_OPER", C$3)</f>
        <v>262056</v>
      </c>
      <c r="D53" s="9" cm="1">
        <f t="array" ref="D53">_xll.SNL.Clients.Office.Excel.Functions.SPG($A53, "IQ_CASH_OPER", D$3)</f>
        <v>231207</v>
      </c>
      <c r="E53" s="9" cm="1">
        <f t="array" ref="E53">_xll.SNL.Clients.Office.Excel.Functions.SPG($A53, "IQ_CASH_OPER", E$3)</f>
        <v>213083</v>
      </c>
      <c r="F53" s="9" cm="1">
        <f t="array" ref="F53">_xll.SNL.Clients.Office.Excel.Functions.SPG($A53, "IQ_CASH_OPER", F$3)</f>
        <v>250729</v>
      </c>
      <c r="G53" s="9" cm="1">
        <f t="array" ref="G53">_xll.SNL.Clients.Office.Excel.Functions.SPG($A53, "IQ_CASH_OPER", G$3)</f>
        <v>217264</v>
      </c>
      <c r="H53" s="9" cm="1">
        <f t="array" ref="H53">_xll.SNL.Clients.Office.Excel.Functions.SPG($A53, "IQ_CASH_OPER", H$3)</f>
        <v>233977</v>
      </c>
      <c r="I53" s="9" cm="1">
        <f t="array" ref="I53">_xll.SNL.Clients.Office.Excel.Functions.SPG($A53, "IQ_CASH_OPER", I$3)</f>
        <v>181100</v>
      </c>
      <c r="J53" s="9" cm="1">
        <f t="array" ref="J53">_xll.SNL.Clients.Office.Excel.Functions.SPG($A53, "IQ_CASH_OPER", J$3)</f>
        <v>282175</v>
      </c>
    </row>
    <row r="54" spans="1:10" x14ac:dyDescent="0.3">
      <c r="A54" s="11" t="s">
        <v>1077</v>
      </c>
      <c r="B54" s="9" cm="1">
        <f t="array" ref="B54">_xll.SNL.Clients.Office.Excel.Functions.SPG($A54, "IQ_CASH_OPER", B$3)</f>
        <v>146000</v>
      </c>
      <c r="C54" s="9" cm="1">
        <f t="array" ref="C54">_xll.SNL.Clients.Office.Excel.Functions.SPG($A54, "IQ_CASH_OPER", C$3)</f>
        <v>-118000</v>
      </c>
      <c r="D54" s="9" cm="1">
        <f t="array" ref="D54">_xll.SNL.Clients.Office.Excel.Functions.SPG($A54, "IQ_CASH_OPER", D$3)</f>
        <v>24000</v>
      </c>
      <c r="E54" s="9" cm="1">
        <f t="array" ref="E54">_xll.SNL.Clients.Office.Excel.Functions.SPG($A54, "IQ_CASH_OPER", E$3)</f>
        <v>334000</v>
      </c>
      <c r="F54" s="9" cm="1">
        <f t="array" ref="F54">_xll.SNL.Clients.Office.Excel.Functions.SPG($A54, "IQ_CASH_OPER", F$3)</f>
        <v>-530000</v>
      </c>
      <c r="G54" s="9" cm="1">
        <f t="array" ref="G54">_xll.SNL.Clients.Office.Excel.Functions.SPG($A54, "IQ_CASH_OPER", G$3)</f>
        <v>152000</v>
      </c>
      <c r="H54" s="9" cm="1">
        <f t="array" ref="H54">_xll.SNL.Clients.Office.Excel.Functions.SPG($A54, "IQ_CASH_OPER", H$3)</f>
        <v>339000</v>
      </c>
      <c r="I54" s="9" cm="1">
        <f t="array" ref="I54">_xll.SNL.Clients.Office.Excel.Functions.SPG($A54, "IQ_CASH_OPER", I$3)</f>
        <v>-128000</v>
      </c>
      <c r="J54" s="9" cm="1">
        <f t="array" ref="J54">_xll.SNL.Clients.Office.Excel.Functions.SPG($A54, "IQ_CASH_OPER", J$3)</f>
        <v>-500000</v>
      </c>
    </row>
    <row r="55" spans="1:10" x14ac:dyDescent="0.3">
      <c r="A55" s="11" t="s">
        <v>1078</v>
      </c>
      <c r="B55" s="9" cm="1">
        <f t="array" ref="B55">_xll.SNL.Clients.Office.Excel.Functions.SPG($A55, "IQ_CASH_OPER", B$3)</f>
        <v>130088</v>
      </c>
      <c r="C55" s="9" cm="1">
        <f t="array" ref="C55">_xll.SNL.Clients.Office.Excel.Functions.SPG($A55, "IQ_CASH_OPER", C$3)</f>
        <v>155173</v>
      </c>
      <c r="D55" s="9" cm="1">
        <f t="array" ref="D55">_xll.SNL.Clients.Office.Excel.Functions.SPG($A55, "IQ_CASH_OPER", D$3)</f>
        <v>157476</v>
      </c>
      <c r="E55" s="9" cm="1">
        <f t="array" ref="E55">_xll.SNL.Clients.Office.Excel.Functions.SPG($A55, "IQ_CASH_OPER", E$3)</f>
        <v>183522</v>
      </c>
      <c r="F55" s="9" cm="1">
        <f t="array" ref="F55">_xll.SNL.Clients.Office.Excel.Functions.SPG($A55, "IQ_CASH_OPER", F$3)</f>
        <v>128516</v>
      </c>
      <c r="G55" s="9" cm="1">
        <f t="array" ref="G55">_xll.SNL.Clients.Office.Excel.Functions.SPG($A55, "IQ_CASH_OPER", G$3)</f>
        <v>135282</v>
      </c>
      <c r="H55" s="9" cm="1">
        <f t="array" ref="H55">_xll.SNL.Clients.Office.Excel.Functions.SPG($A55, "IQ_CASH_OPER", H$3)</f>
        <v>158571</v>
      </c>
      <c r="I55" s="9" cm="1">
        <f t="array" ref="I55">_xll.SNL.Clients.Office.Excel.Functions.SPG($A55, "IQ_CASH_OPER", I$3)</f>
        <v>159887</v>
      </c>
      <c r="J55" s="9" cm="1">
        <f t="array" ref="J55">_xll.SNL.Clients.Office.Excel.Functions.SPG($A55, "IQ_CASH_OPER", J$3)</f>
        <v>135054</v>
      </c>
    </row>
    <row r="56" spans="1:10" x14ac:dyDescent="0.3">
      <c r="A56" s="11" t="s">
        <v>1079</v>
      </c>
      <c r="B56" s="9" cm="1">
        <f t="array" ref="B56">_xll.SNL.Clients.Office.Excel.Functions.SPG($A56, "IQ_CASH_OPER", B$3)</f>
        <v>65000</v>
      </c>
      <c r="C56" s="9" cm="1">
        <f t="array" ref="C56">_xll.SNL.Clients.Office.Excel.Functions.SPG($A56, "IQ_CASH_OPER", C$3)</f>
        <v>190000</v>
      </c>
      <c r="D56" s="9" cm="1">
        <f t="array" ref="D56">_xll.SNL.Clients.Office.Excel.Functions.SPG($A56, "IQ_CASH_OPER", D$3)</f>
        <v>38400</v>
      </c>
      <c r="E56" s="9" cm="1">
        <f t="array" ref="E56">_xll.SNL.Clients.Office.Excel.Functions.SPG($A56, "IQ_CASH_OPER", E$3)</f>
        <v>1100</v>
      </c>
      <c r="F56" s="9" cm="1">
        <f t="array" ref="F56">_xll.SNL.Clients.Office.Excel.Functions.SPG($A56, "IQ_CASH_OPER", F$3)</f>
        <v>21800</v>
      </c>
      <c r="G56" s="9" cm="1">
        <f t="array" ref="G56">_xll.SNL.Clients.Office.Excel.Functions.SPG($A56, "IQ_CASH_OPER", G$3)</f>
        <v>205500</v>
      </c>
      <c r="H56" s="9" cm="1">
        <f t="array" ref="H56">_xll.SNL.Clients.Office.Excel.Functions.SPG($A56, "IQ_CASH_OPER", H$3)</f>
        <v>44100</v>
      </c>
      <c r="I56" s="9" cm="1">
        <f t="array" ref="I56">_xll.SNL.Clients.Office.Excel.Functions.SPG($A56, "IQ_CASH_OPER", I$3)</f>
        <v>13000</v>
      </c>
      <c r="J56" s="9" cm="1">
        <f t="array" ref="J56">_xll.SNL.Clients.Office.Excel.Functions.SPG($A56, "IQ_CASH_OPER", J$3)</f>
        <v>87500</v>
      </c>
    </row>
    <row r="57" spans="1:10" x14ac:dyDescent="0.3">
      <c r="A57" s="11" t="s">
        <v>1080</v>
      </c>
      <c r="B57" s="9" cm="1">
        <f t="array" ref="B57">_xll.SNL.Clients.Office.Excel.Functions.SPG($A57, "IQ_CASH_OPER", B$3)</f>
        <v>-27400</v>
      </c>
      <c r="C57" s="9" cm="1">
        <f t="array" ref="C57">_xll.SNL.Clients.Office.Excel.Functions.SPG($A57, "IQ_CASH_OPER", C$3)</f>
        <v>306400</v>
      </c>
      <c r="D57" s="9" cm="1">
        <f t="array" ref="D57">_xll.SNL.Clients.Office.Excel.Functions.SPG($A57, "IQ_CASH_OPER", D$3)</f>
        <v>67400</v>
      </c>
      <c r="E57" s="9" cm="1">
        <f t="array" ref="E57">_xll.SNL.Clients.Office.Excel.Functions.SPG($A57, "IQ_CASH_OPER", E$3)</f>
        <v>211000</v>
      </c>
      <c r="F57" s="9" cm="1">
        <f t="array" ref="F57">_xll.SNL.Clients.Office.Excel.Functions.SPG($A57, "IQ_CASH_OPER", F$3)</f>
        <v>-153400</v>
      </c>
      <c r="G57" s="9" cm="1">
        <f t="array" ref="G57">_xll.SNL.Clients.Office.Excel.Functions.SPG($A57, "IQ_CASH_OPER", G$3)</f>
        <v>283300</v>
      </c>
      <c r="H57" s="9" cm="1">
        <f t="array" ref="H57">_xll.SNL.Clients.Office.Excel.Functions.SPG($A57, "IQ_CASH_OPER", H$3)</f>
        <v>198200</v>
      </c>
      <c r="I57" s="9" cm="1">
        <f t="array" ref="I57">_xll.SNL.Clients.Office.Excel.Functions.SPG($A57, "IQ_CASH_OPER", I$3)</f>
        <v>267900</v>
      </c>
      <c r="J57" s="9" cm="1">
        <f t="array" ref="J57">_xll.SNL.Clients.Office.Excel.Functions.SPG($A57, "IQ_CASH_OPER", J$3)</f>
        <v>-15800</v>
      </c>
    </row>
    <row r="58" spans="1:10" x14ac:dyDescent="0.3">
      <c r="A58" s="11" t="s">
        <v>1081</v>
      </c>
      <c r="B58" s="9" t="str" cm="1">
        <f t="array" ref="B58">_xll.SNL.Clients.Office.Excel.Functions.SPG($A58, "IQ_CASH_OPER", B$3)</f>
        <v>NA</v>
      </c>
      <c r="C58" s="9" cm="1">
        <f t="array" ref="C58">_xll.SNL.Clients.Office.Excel.Functions.SPG($A58, "IQ_CASH_OPER", C$3)</f>
        <v>543164</v>
      </c>
      <c r="D58" s="9" cm="1">
        <f t="array" ref="D58">_xll.SNL.Clients.Office.Excel.Functions.SPG($A58, "IQ_CASH_OPER", D$3)</f>
        <v>110406</v>
      </c>
      <c r="E58" s="9" cm="1">
        <f t="array" ref="E58">_xll.SNL.Clients.Office.Excel.Functions.SPG($A58, "IQ_CASH_OPER", E$3)</f>
        <v>160434</v>
      </c>
      <c r="F58" s="9" cm="1">
        <f t="array" ref="F58">_xll.SNL.Clients.Office.Excel.Functions.SPG($A58, "IQ_CASH_OPER", F$3)</f>
        <v>49372</v>
      </c>
      <c r="G58" s="9" cm="1">
        <f t="array" ref="G58">_xll.SNL.Clients.Office.Excel.Functions.SPG($A58, "IQ_CASH_OPER", G$3)</f>
        <v>598539</v>
      </c>
      <c r="H58" s="9" cm="1">
        <f t="array" ref="H58">_xll.SNL.Clients.Office.Excel.Functions.SPG($A58, "IQ_CASH_OPER", H$3)</f>
        <v>240370</v>
      </c>
      <c r="I58" s="9" cm="1">
        <f t="array" ref="I58">_xll.SNL.Clients.Office.Excel.Functions.SPG($A58, "IQ_CASH_OPER", I$3)</f>
        <v>107778</v>
      </c>
      <c r="J58" s="9" cm="1">
        <f t="array" ref="J58">_xll.SNL.Clients.Office.Excel.Functions.SPG($A58, "IQ_CASH_OPER", J$3)</f>
        <v>-77952</v>
      </c>
    </row>
    <row r="59" spans="1:10" x14ac:dyDescent="0.3">
      <c r="A59" s="11" t="s">
        <v>1082</v>
      </c>
      <c r="B59" s="9" cm="1">
        <f t="array" ref="B59">_xll.SNL.Clients.Office.Excel.Functions.SPG($A59, "IQ_CASH_OPER", B$3)</f>
        <v>50650</v>
      </c>
      <c r="C59" s="9" cm="1">
        <f t="array" ref="C59">_xll.SNL.Clients.Office.Excel.Functions.SPG($A59, "IQ_CASH_OPER", C$3)</f>
        <v>276880</v>
      </c>
      <c r="D59" s="9" cm="1">
        <f t="array" ref="D59">_xll.SNL.Clients.Office.Excel.Functions.SPG($A59, "IQ_CASH_OPER", D$3)</f>
        <v>32628</v>
      </c>
      <c r="E59" s="9" cm="1">
        <f t="array" ref="E59">_xll.SNL.Clients.Office.Excel.Functions.SPG($A59, "IQ_CASH_OPER", E$3)</f>
        <v>65894</v>
      </c>
      <c r="F59" s="9" cm="1">
        <f t="array" ref="F59">_xll.SNL.Clients.Office.Excel.Functions.SPG($A59, "IQ_CASH_OPER", F$3)</f>
        <v>33026</v>
      </c>
      <c r="G59" s="9" cm="1">
        <f t="array" ref="G59">_xll.SNL.Clients.Office.Excel.Functions.SPG($A59, "IQ_CASH_OPER", G$3)</f>
        <v>221764</v>
      </c>
      <c r="H59" s="9" cm="1">
        <f t="array" ref="H59">_xll.SNL.Clients.Office.Excel.Functions.SPG($A59, "IQ_CASH_OPER", H$3)</f>
        <v>74348</v>
      </c>
      <c r="I59" s="9" cm="1">
        <f t="array" ref="I59">_xll.SNL.Clients.Office.Excel.Functions.SPG($A59, "IQ_CASH_OPER", I$3)</f>
        <v>80613</v>
      </c>
      <c r="J59" s="9" cm="1">
        <f t="array" ref="J59">_xll.SNL.Clients.Office.Excel.Functions.SPG($A59, "IQ_CASH_OPER", J$3)</f>
        <v>-13024</v>
      </c>
    </row>
    <row r="60" spans="1:10" x14ac:dyDescent="0.3">
      <c r="A60" s="11" t="s">
        <v>1083</v>
      </c>
      <c r="B60" s="9" cm="1">
        <f t="array" ref="B60">_xll.SNL.Clients.Office.Excel.Functions.SPG($A60, "IQ_CASH_OPER", B$3)</f>
        <v>73000</v>
      </c>
      <c r="C60" s="9" cm="1">
        <f t="array" ref="C60">_xll.SNL.Clients.Office.Excel.Functions.SPG($A60, "IQ_CASH_OPER", C$3)</f>
        <v>124000</v>
      </c>
      <c r="D60" s="9" cm="1">
        <f t="array" ref="D60">_xll.SNL.Clients.Office.Excel.Functions.SPG($A60, "IQ_CASH_OPER", D$3)</f>
        <v>204000</v>
      </c>
      <c r="E60" s="9" cm="1">
        <f t="array" ref="E60">_xll.SNL.Clients.Office.Excel.Functions.SPG($A60, "IQ_CASH_OPER", E$3)</f>
        <v>207000</v>
      </c>
      <c r="F60" s="9" cm="1">
        <f t="array" ref="F60">_xll.SNL.Clients.Office.Excel.Functions.SPG($A60, "IQ_CASH_OPER", F$3)</f>
        <v>176000</v>
      </c>
      <c r="G60" s="9" cm="1">
        <f t="array" ref="G60">_xll.SNL.Clients.Office.Excel.Functions.SPG($A60, "IQ_CASH_OPER", G$3)</f>
        <v>105000</v>
      </c>
      <c r="H60" s="9" cm="1">
        <f t="array" ref="H60">_xll.SNL.Clients.Office.Excel.Functions.SPG($A60, "IQ_CASH_OPER", H$3)</f>
        <v>138000</v>
      </c>
      <c r="I60" s="9" cm="1">
        <f t="array" ref="I60">_xll.SNL.Clients.Office.Excel.Functions.SPG($A60, "IQ_CASH_OPER", I$3)</f>
        <v>243000</v>
      </c>
      <c r="J60" s="9" cm="1">
        <f t="array" ref="J60">_xll.SNL.Clients.Office.Excel.Functions.SPG($A60, "IQ_CASH_OPER", J$3)</f>
        <v>162000</v>
      </c>
    </row>
    <row r="61" spans="1:10" x14ac:dyDescent="0.3">
      <c r="A61" s="11" t="s">
        <v>1084</v>
      </c>
      <c r="B61" s="9" cm="1">
        <f t="array" ref="B61">_xll.SNL.Clients.Office.Excel.Functions.SPG($A61, "IQ_CASH_OPER", B$3)</f>
        <v>230324</v>
      </c>
      <c r="C61" s="9" cm="1">
        <f t="array" ref="C61">_xll.SNL.Clients.Office.Excel.Functions.SPG($A61, "IQ_CASH_OPER", C$3)</f>
        <v>126042</v>
      </c>
      <c r="D61" s="9" cm="1">
        <f t="array" ref="D61">_xll.SNL.Clients.Office.Excel.Functions.SPG($A61, "IQ_CASH_OPER", D$3)</f>
        <v>34661</v>
      </c>
      <c r="E61" s="9" cm="1">
        <f t="array" ref="E61">_xll.SNL.Clients.Office.Excel.Functions.SPG($A61, "IQ_CASH_OPER", E$3)</f>
        <v>157208</v>
      </c>
      <c r="F61" s="9" cm="1">
        <f t="array" ref="F61">_xll.SNL.Clients.Office.Excel.Functions.SPG($A61, "IQ_CASH_OPER", F$3)</f>
        <v>198271</v>
      </c>
      <c r="G61" s="9" cm="1">
        <f t="array" ref="G61">_xll.SNL.Clients.Office.Excel.Functions.SPG($A61, "IQ_CASH_OPER", G$3)</f>
        <v>71764</v>
      </c>
      <c r="H61" s="9" cm="1">
        <f t="array" ref="H61">_xll.SNL.Clients.Office.Excel.Functions.SPG($A61, "IQ_CASH_OPER", H$3)</f>
        <v>70088</v>
      </c>
      <c r="I61" s="9" cm="1">
        <f t="array" ref="I61">_xll.SNL.Clients.Office.Excel.Functions.SPG($A61, "IQ_CASH_OPER", I$3)</f>
        <v>152102</v>
      </c>
      <c r="J61" s="9" cm="1">
        <f t="array" ref="J61">_xll.SNL.Clients.Office.Excel.Functions.SPG($A61, "IQ_CASH_OPER", J$3)</f>
        <v>28864</v>
      </c>
    </row>
    <row r="62" spans="1:10" x14ac:dyDescent="0.3">
      <c r="A62" s="11" t="s">
        <v>1085</v>
      </c>
      <c r="B62" s="9" cm="1">
        <f t="array" ref="B62">_xll.SNL.Clients.Office.Excel.Functions.SPG($A62, "IQ_CASH_OPER", B$3)</f>
        <v>188533</v>
      </c>
      <c r="C62" s="9" cm="1">
        <f t="array" ref="C62">_xll.SNL.Clients.Office.Excel.Functions.SPG($A62, "IQ_CASH_OPER", C$3)</f>
        <v>58138</v>
      </c>
      <c r="D62" s="9" cm="1">
        <f t="array" ref="D62">_xll.SNL.Clients.Office.Excel.Functions.SPG($A62, "IQ_CASH_OPER", D$3)</f>
        <v>256463</v>
      </c>
      <c r="E62" s="9" cm="1">
        <f t="array" ref="E62">_xll.SNL.Clients.Office.Excel.Functions.SPG($A62, "IQ_CASH_OPER", E$3)</f>
        <v>183342</v>
      </c>
      <c r="F62" s="9" cm="1">
        <f t="array" ref="F62">_xll.SNL.Clients.Office.Excel.Functions.SPG($A62, "IQ_CASH_OPER", F$3)</f>
        <v>358719</v>
      </c>
      <c r="G62" s="9" t="str" cm="1">
        <f t="array" ref="G62">_xll.SNL.Clients.Office.Excel.Functions.SPG($A62, "IQ_CASH_OPER", G$3)</f>
        <v>NA</v>
      </c>
      <c r="H62" s="9" cm="1">
        <f t="array" ref="H62">_xll.SNL.Clients.Office.Excel.Functions.SPG($A62, "IQ_CASH_OPER", H$3)</f>
        <v>208391</v>
      </c>
      <c r="I62" s="9" cm="1">
        <f t="array" ref="I62">_xll.SNL.Clients.Office.Excel.Functions.SPG($A62, "IQ_CASH_OPER", I$3)</f>
        <v>199576</v>
      </c>
      <c r="J62" s="9" cm="1">
        <f t="array" ref="J62">_xll.SNL.Clients.Office.Excel.Functions.SPG($A62, "IQ_CASH_OPER", J$3)</f>
        <v>203657</v>
      </c>
    </row>
    <row r="63" spans="1:10" x14ac:dyDescent="0.3">
      <c r="A63" s="11" t="s">
        <v>1086</v>
      </c>
      <c r="B63" s="9" t="str" cm="1">
        <f t="array" ref="B63">_xll.SNL.Clients.Office.Excel.Functions.SPG($A63, "IQ_CASH_OPER", B$3)</f>
        <v>NA</v>
      </c>
      <c r="C63" s="9" cm="1">
        <f t="array" ref="C63">_xll.SNL.Clients.Office.Excel.Functions.SPG($A63, "IQ_CASH_OPER", C$3)</f>
        <v>309000</v>
      </c>
      <c r="D63" s="9" cm="1">
        <f t="array" ref="D63">_xll.SNL.Clients.Office.Excel.Functions.SPG($A63, "IQ_CASH_OPER", D$3)</f>
        <v>50000</v>
      </c>
      <c r="E63" s="9" cm="1">
        <f t="array" ref="E63">_xll.SNL.Clients.Office.Excel.Functions.SPG($A63, "IQ_CASH_OPER", E$3)</f>
        <v>83000</v>
      </c>
      <c r="F63" s="9" cm="1">
        <f t="array" ref="F63">_xll.SNL.Clients.Office.Excel.Functions.SPG($A63, "IQ_CASH_OPER", F$3)</f>
        <v>44000</v>
      </c>
      <c r="G63" s="9" cm="1">
        <f t="array" ref="G63">_xll.SNL.Clients.Office.Excel.Functions.SPG($A63, "IQ_CASH_OPER", G$3)</f>
        <v>362000</v>
      </c>
      <c r="H63" s="9" cm="1">
        <f t="array" ref="H63">_xll.SNL.Clients.Office.Excel.Functions.SPG($A63, "IQ_CASH_OPER", H$3)</f>
        <v>-137000</v>
      </c>
      <c r="I63" s="9" cm="1">
        <f t="array" ref="I63">_xll.SNL.Clients.Office.Excel.Functions.SPG($A63, "IQ_CASH_OPER", I$3)</f>
        <v>40000</v>
      </c>
      <c r="J63" s="9" cm="1">
        <f t="array" ref="J63">_xll.SNL.Clients.Office.Excel.Functions.SPG($A63, "IQ_CASH_OPER", J$3)</f>
        <v>155000</v>
      </c>
    </row>
    <row r="64" spans="1:10" x14ac:dyDescent="0.3">
      <c r="A64" s="11" t="s">
        <v>1087</v>
      </c>
      <c r="B64" s="9" cm="1">
        <f t="array" ref="B64">_xll.SNL.Clients.Office.Excel.Functions.SPG($A64, "IQ_CASH_OPER", B$3)</f>
        <v>1800</v>
      </c>
      <c r="C64" s="9" cm="1">
        <f t="array" ref="C64">_xll.SNL.Clients.Office.Excel.Functions.SPG($A64, "IQ_CASH_OPER", C$3)</f>
        <v>428200</v>
      </c>
      <c r="D64" s="9" cm="1">
        <f t="array" ref="D64">_xll.SNL.Clients.Office.Excel.Functions.SPG($A64, "IQ_CASH_OPER", D$3)</f>
        <v>255200</v>
      </c>
      <c r="E64" s="9" cm="1">
        <f t="array" ref="E64">_xll.SNL.Clients.Office.Excel.Functions.SPG($A64, "IQ_CASH_OPER", E$3)</f>
        <v>201000</v>
      </c>
      <c r="F64" s="9" cm="1">
        <f t="array" ref="F64">_xll.SNL.Clients.Office.Excel.Functions.SPG($A64, "IQ_CASH_OPER", F$3)</f>
        <v>174700</v>
      </c>
      <c r="G64" s="9" cm="1">
        <f t="array" ref="G64">_xll.SNL.Clients.Office.Excel.Functions.SPG($A64, "IQ_CASH_OPER", G$3)</f>
        <v>407300</v>
      </c>
      <c r="H64" s="9" cm="1">
        <f t="array" ref="H64">_xll.SNL.Clients.Office.Excel.Functions.SPG($A64, "IQ_CASH_OPER", H$3)</f>
        <v>433800</v>
      </c>
      <c r="I64" s="9" cm="1">
        <f t="array" ref="I64">_xll.SNL.Clients.Office.Excel.Functions.SPG($A64, "IQ_CASH_OPER", I$3)</f>
        <v>219500</v>
      </c>
      <c r="J64" s="9" cm="1">
        <f t="array" ref="J64">_xll.SNL.Clients.Office.Excel.Functions.SPG($A64, "IQ_CASH_OPER", J$3)</f>
        <v>147100</v>
      </c>
    </row>
    <row r="65" spans="1:10" x14ac:dyDescent="0.3">
      <c r="A65" s="11" t="s">
        <v>1088</v>
      </c>
      <c r="B65" s="9" cm="1">
        <f t="array" ref="B65">_xll.SNL.Clients.Office.Excel.Functions.SPG($A65, "IQ_CASH_OPER", B$3)</f>
        <v>74200</v>
      </c>
      <c r="C65" s="9" cm="1">
        <f t="array" ref="C65">_xll.SNL.Clients.Office.Excel.Functions.SPG($A65, "IQ_CASH_OPER", C$3)</f>
        <v>67900</v>
      </c>
      <c r="D65" s="9" cm="1">
        <f t="array" ref="D65">_xll.SNL.Clients.Office.Excel.Functions.SPG($A65, "IQ_CASH_OPER", D$3)</f>
        <v>40200</v>
      </c>
      <c r="E65" s="9" cm="1">
        <f t="array" ref="E65">_xll.SNL.Clients.Office.Excel.Functions.SPG($A65, "IQ_CASH_OPER", E$3)</f>
        <v>169500</v>
      </c>
      <c r="F65" s="9" cm="1">
        <f t="array" ref="F65">_xll.SNL.Clients.Office.Excel.Functions.SPG($A65, "IQ_CASH_OPER", F$3)</f>
        <v>83500</v>
      </c>
      <c r="G65" s="9" cm="1">
        <f t="array" ref="G65">_xll.SNL.Clients.Office.Excel.Functions.SPG($A65, "IQ_CASH_OPER", G$3)</f>
        <v>14500</v>
      </c>
      <c r="H65" s="9" cm="1">
        <f t="array" ref="H65">_xll.SNL.Clients.Office.Excel.Functions.SPG($A65, "IQ_CASH_OPER", H$3)</f>
        <v>7400</v>
      </c>
      <c r="I65" s="9" cm="1">
        <f t="array" ref="I65">_xll.SNL.Clients.Office.Excel.Functions.SPG($A65, "IQ_CASH_OPER", I$3)</f>
        <v>174900</v>
      </c>
      <c r="J65" s="9" cm="1">
        <f t="array" ref="J65">_xll.SNL.Clients.Office.Excel.Functions.SPG($A65, "IQ_CASH_OPER", J$3)</f>
        <v>4300</v>
      </c>
    </row>
    <row r="66" spans="1:10" x14ac:dyDescent="0.3">
      <c r="A66" s="11" t="s">
        <v>1089</v>
      </c>
      <c r="B66" s="9" t="str" cm="1">
        <f t="array" ref="B66">_xll.SNL.Clients.Office.Excel.Functions.SPG($A66, "IQ_CASH_OPER", B$3)</f>
        <v>NA</v>
      </c>
      <c r="C66" s="9" cm="1">
        <f t="array" ref="C66">_xll.SNL.Clients.Office.Excel.Functions.SPG($A66, "IQ_CASH_OPER", C$3)</f>
        <v>204939</v>
      </c>
      <c r="D66" s="9" cm="1">
        <f t="array" ref="D66">_xll.SNL.Clients.Office.Excel.Functions.SPG($A66, "IQ_CASH_OPER", D$3)</f>
        <v>270703</v>
      </c>
      <c r="E66" s="9" cm="1">
        <f t="array" ref="E66">_xll.SNL.Clients.Office.Excel.Functions.SPG($A66, "IQ_CASH_OPER", E$3)</f>
        <v>281354</v>
      </c>
      <c r="F66" s="9" cm="1">
        <f t="array" ref="F66">_xll.SNL.Clients.Office.Excel.Functions.SPG($A66, "IQ_CASH_OPER", F$3)</f>
        <v>288353</v>
      </c>
      <c r="G66" s="9" cm="1">
        <f t="array" ref="G66">_xll.SNL.Clients.Office.Excel.Functions.SPG($A66, "IQ_CASH_OPER", G$3)</f>
        <v>122820</v>
      </c>
      <c r="H66" s="9" cm="1">
        <f t="array" ref="H66">_xll.SNL.Clients.Office.Excel.Functions.SPG($A66, "IQ_CASH_OPER", H$3)</f>
        <v>252649</v>
      </c>
      <c r="I66" s="9" cm="1">
        <f t="array" ref="I66">_xll.SNL.Clients.Office.Excel.Functions.SPG($A66, "IQ_CASH_OPER", I$3)</f>
        <v>229131</v>
      </c>
      <c r="J66" s="9" cm="1">
        <f t="array" ref="J66">_xll.SNL.Clients.Office.Excel.Functions.SPG($A66, "IQ_CASH_OPER", J$3)</f>
        <v>245358</v>
      </c>
    </row>
    <row r="67" spans="1:10" x14ac:dyDescent="0.3">
      <c r="A67" s="11" t="s">
        <v>1427</v>
      </c>
      <c r="B67" s="9" cm="1">
        <f t="array" ref="B67">_xll.SNL.Clients.Office.Excel.Functions.SPG($A67, "IQ_CASH_OPER", B$3)</f>
        <v>38577</v>
      </c>
      <c r="C67" s="9" cm="1">
        <f t="array" ref="C67">_xll.SNL.Clients.Office.Excel.Functions.SPG($A67, "IQ_CASH_OPER", C$3)</f>
        <v>29853</v>
      </c>
      <c r="D67" s="9" cm="1">
        <f t="array" ref="D67">_xll.SNL.Clients.Office.Excel.Functions.SPG($A67, "IQ_CASH_OPER", D$3)</f>
        <v>43879</v>
      </c>
      <c r="E67" s="9" cm="1">
        <f t="array" ref="E67">_xll.SNL.Clients.Office.Excel.Functions.SPG($A67, "IQ_CASH_OPER", E$3)</f>
        <v>48909</v>
      </c>
      <c r="F67" s="9" cm="1">
        <f t="array" ref="F67">_xll.SNL.Clients.Office.Excel.Functions.SPG($A67, "IQ_CASH_OPER", F$3)</f>
        <v>38386</v>
      </c>
      <c r="G67" s="9" cm="1">
        <f t="array" ref="G67">_xll.SNL.Clients.Office.Excel.Functions.SPG($A67, "IQ_CASH_OPER", G$3)</f>
        <v>24013</v>
      </c>
      <c r="H67" s="9" cm="1">
        <f t="array" ref="H67">_xll.SNL.Clients.Office.Excel.Functions.SPG($A67, "IQ_CASH_OPER", H$3)</f>
        <v>25978</v>
      </c>
      <c r="I67" s="9" cm="1">
        <f t="array" ref="I67">_xll.SNL.Clients.Office.Excel.Functions.SPG($A67, "IQ_CASH_OPER", I$3)</f>
        <v>21431</v>
      </c>
      <c r="J67" s="9" cm="1">
        <f t="array" ref="J67">_xll.SNL.Clients.Office.Excel.Functions.SPG($A67, "IQ_CASH_OPER", J$3)</f>
        <v>25679</v>
      </c>
    </row>
    <row r="68" spans="1:10" x14ac:dyDescent="0.3">
      <c r="A68" s="11" t="s">
        <v>1090</v>
      </c>
      <c r="B68" s="9" cm="1">
        <f t="array" ref="B68">_xll.SNL.Clients.Office.Excel.Functions.SPG($A68, "IQ_CASH_OPER", B$3)</f>
        <v>103367</v>
      </c>
      <c r="C68" s="9" cm="1">
        <f t="array" ref="C68">_xll.SNL.Clients.Office.Excel.Functions.SPG($A68, "IQ_CASH_OPER", C$3)</f>
        <v>75672</v>
      </c>
      <c r="D68" s="9" cm="1">
        <f t="array" ref="D68">_xll.SNL.Clients.Office.Excel.Functions.SPG($A68, "IQ_CASH_OPER", D$3)</f>
        <v>12934</v>
      </c>
      <c r="E68" s="9" cm="1">
        <f t="array" ref="E68">_xll.SNL.Clients.Office.Excel.Functions.SPG($A68, "IQ_CASH_OPER", E$3)</f>
        <v>39643</v>
      </c>
      <c r="F68" s="9" cm="1">
        <f t="array" ref="F68">_xll.SNL.Clients.Office.Excel.Functions.SPG($A68, "IQ_CASH_OPER", F$3)</f>
        <v>134649</v>
      </c>
      <c r="G68" s="9" cm="1">
        <f t="array" ref="G68">_xll.SNL.Clients.Office.Excel.Functions.SPG($A68, "IQ_CASH_OPER", G$3)</f>
        <v>5172</v>
      </c>
      <c r="H68" s="9" cm="1">
        <f t="array" ref="H68">_xll.SNL.Clients.Office.Excel.Functions.SPG($A68, "IQ_CASH_OPER", H$3)</f>
        <v>90835</v>
      </c>
      <c r="I68" s="9" cm="1">
        <f t="array" ref="I68">_xll.SNL.Clients.Office.Excel.Functions.SPG($A68, "IQ_CASH_OPER", I$3)</f>
        <v>59042</v>
      </c>
      <c r="J68" s="9" cm="1">
        <f t="array" ref="J68">_xll.SNL.Clients.Office.Excel.Functions.SPG($A68, "IQ_CASH_OPER", J$3)</f>
        <v>-13831</v>
      </c>
    </row>
    <row r="69" spans="1:10" x14ac:dyDescent="0.3">
      <c r="A69" s="11" t="s">
        <v>1091</v>
      </c>
      <c r="B69" s="9" cm="1">
        <f t="array" ref="B69">_xll.SNL.Clients.Office.Excel.Functions.SPG($A69, "IQ_CASH_OPER", B$3)</f>
        <v>66802</v>
      </c>
      <c r="C69" s="9" cm="1">
        <f t="array" ref="C69">_xll.SNL.Clients.Office.Excel.Functions.SPG($A69, "IQ_CASH_OPER", C$3)</f>
        <v>207250</v>
      </c>
      <c r="D69" s="9" cm="1">
        <f t="array" ref="D69">_xll.SNL.Clients.Office.Excel.Functions.SPG($A69, "IQ_CASH_OPER", D$3)</f>
        <v>141298</v>
      </c>
      <c r="E69" s="9" cm="1">
        <f t="array" ref="E69">_xll.SNL.Clients.Office.Excel.Functions.SPG($A69, "IQ_CASH_OPER", E$3)</f>
        <v>67625</v>
      </c>
      <c r="F69" s="9" cm="1">
        <f t="array" ref="F69">_xll.SNL.Clients.Office.Excel.Functions.SPG($A69, "IQ_CASH_OPER", F$3)</f>
        <v>173508</v>
      </c>
      <c r="G69" s="9" cm="1">
        <f t="array" ref="G69">_xll.SNL.Clients.Office.Excel.Functions.SPG($A69, "IQ_CASH_OPER", G$3)</f>
        <v>168953</v>
      </c>
      <c r="H69" s="9" cm="1">
        <f t="array" ref="H69">_xll.SNL.Clients.Office.Excel.Functions.SPG($A69, "IQ_CASH_OPER", H$3)</f>
        <v>163030</v>
      </c>
      <c r="I69" s="9" cm="1">
        <f t="array" ref="I69">_xll.SNL.Clients.Office.Excel.Functions.SPG($A69, "IQ_CASH_OPER", I$3)</f>
        <v>115910</v>
      </c>
      <c r="J69" s="9" cm="1">
        <f t="array" ref="J69">_xll.SNL.Clients.Office.Excel.Functions.SPG($A69, "IQ_CASH_OPER", J$3)</f>
        <v>92378</v>
      </c>
    </row>
    <row r="70" spans="1:10" x14ac:dyDescent="0.3">
      <c r="A70" s="11" t="s">
        <v>1092</v>
      </c>
      <c r="B70" s="9" cm="1">
        <f t="array" ref="B70">_xll.SNL.Clients.Office.Excel.Functions.SPG($A70, "IQ_CASH_OPER", B$3)</f>
        <v>-60000</v>
      </c>
      <c r="C70" s="9" cm="1">
        <f t="array" ref="C70">_xll.SNL.Clients.Office.Excel.Functions.SPG($A70, "IQ_CASH_OPER", C$3)</f>
        <v>281400</v>
      </c>
      <c r="D70" s="9" cm="1">
        <f t="array" ref="D70">_xll.SNL.Clients.Office.Excel.Functions.SPG($A70, "IQ_CASH_OPER", D$3)</f>
        <v>200600</v>
      </c>
      <c r="E70" s="9" cm="1">
        <f t="array" ref="E70">_xll.SNL.Clients.Office.Excel.Functions.SPG($A70, "IQ_CASH_OPER", E$3)</f>
        <v>116100</v>
      </c>
      <c r="F70" s="9" cm="1">
        <f t="array" ref="F70">_xll.SNL.Clients.Office.Excel.Functions.SPG($A70, "IQ_CASH_OPER", F$3)</f>
        <v>-95100</v>
      </c>
      <c r="G70" s="9" cm="1">
        <f t="array" ref="G70">_xll.SNL.Clients.Office.Excel.Functions.SPG($A70, "IQ_CASH_OPER", G$3)</f>
        <v>130300</v>
      </c>
      <c r="H70" s="9" cm="1">
        <f t="array" ref="H70">_xll.SNL.Clients.Office.Excel.Functions.SPG($A70, "IQ_CASH_OPER", H$3)</f>
        <v>-22600</v>
      </c>
      <c r="I70" s="9" cm="1">
        <f t="array" ref="I70">_xll.SNL.Clients.Office.Excel.Functions.SPG($A70, "IQ_CASH_OPER", I$3)</f>
        <v>91600</v>
      </c>
      <c r="J70" s="9" cm="1">
        <f t="array" ref="J70">_xll.SNL.Clients.Office.Excel.Functions.SPG($A70, "IQ_CASH_OPER", J$3)</f>
        <v>-32100</v>
      </c>
    </row>
    <row r="71" spans="1:10" x14ac:dyDescent="0.3">
      <c r="A71" s="11" t="s">
        <v>1093</v>
      </c>
      <c r="B71" s="9" cm="1">
        <f t="array" ref="B71">_xll.SNL.Clients.Office.Excel.Functions.SPG($A71, "IQ_CASH_OPER", B$3)</f>
        <v>32744</v>
      </c>
      <c r="C71" s="9" cm="1">
        <f t="array" ref="C71">_xll.SNL.Clients.Office.Excel.Functions.SPG($A71, "IQ_CASH_OPER", C$3)</f>
        <v>164913</v>
      </c>
      <c r="D71" s="9" cm="1">
        <f t="array" ref="D71">_xll.SNL.Clients.Office.Excel.Functions.SPG($A71, "IQ_CASH_OPER", D$3)</f>
        <v>90518</v>
      </c>
      <c r="E71" s="9" cm="1">
        <f t="array" ref="E71">_xll.SNL.Clients.Office.Excel.Functions.SPG($A71, "IQ_CASH_OPER", E$3)</f>
        <v>77517</v>
      </c>
      <c r="F71" s="9" cm="1">
        <f t="array" ref="F71">_xll.SNL.Clients.Office.Excel.Functions.SPG($A71, "IQ_CASH_OPER", F$3)</f>
        <v>84549</v>
      </c>
      <c r="G71" s="9" cm="1">
        <f t="array" ref="G71">_xll.SNL.Clients.Office.Excel.Functions.SPG($A71, "IQ_CASH_OPER", G$3)</f>
        <v>108563</v>
      </c>
      <c r="H71" s="9" cm="1">
        <f t="array" ref="H71">_xll.SNL.Clients.Office.Excel.Functions.SPG($A71, "IQ_CASH_OPER", H$3)</f>
        <v>28927</v>
      </c>
      <c r="I71" s="9" cm="1">
        <f t="array" ref="I71">_xll.SNL.Clients.Office.Excel.Functions.SPG($A71, "IQ_CASH_OPER", I$3)</f>
        <v>132317</v>
      </c>
      <c r="J71" s="9" cm="1">
        <f t="array" ref="J71">_xll.SNL.Clients.Office.Excel.Functions.SPG($A71, "IQ_CASH_OPER", J$3)</f>
        <v>60492</v>
      </c>
    </row>
    <row r="72" spans="1:10" x14ac:dyDescent="0.3">
      <c r="A72" s="11" t="s">
        <v>1094</v>
      </c>
      <c r="B72" s="9" t="str" cm="1">
        <f t="array" ref="B72">_xll.SNL.Clients.Office.Excel.Functions.SPG($A72, "IQ_CASH_OPER", B$3)</f>
        <v>NA</v>
      </c>
      <c r="C72" s="9" cm="1">
        <f t="array" ref="C72">_xll.SNL.Clients.Office.Excel.Functions.SPG($A72, "IQ_CASH_OPER", C$3)</f>
        <v>207516</v>
      </c>
      <c r="D72" s="9" cm="1">
        <f t="array" ref="D72">_xll.SNL.Clients.Office.Excel.Functions.SPG($A72, "IQ_CASH_OPER", D$3)</f>
        <v>183462</v>
      </c>
      <c r="E72" s="9" cm="1">
        <f t="array" ref="E72">_xll.SNL.Clients.Office.Excel.Functions.SPG($A72, "IQ_CASH_OPER", E$3)</f>
        <v>123410</v>
      </c>
      <c r="F72" s="9" cm="1">
        <f t="array" ref="F72">_xll.SNL.Clients.Office.Excel.Functions.SPG($A72, "IQ_CASH_OPER", F$3)</f>
        <v>81937</v>
      </c>
      <c r="G72" s="9" cm="1">
        <f t="array" ref="G72">_xll.SNL.Clients.Office.Excel.Functions.SPG($A72, "IQ_CASH_OPER", G$3)</f>
        <v>99547</v>
      </c>
      <c r="H72" s="9" cm="1">
        <f t="array" ref="H72">_xll.SNL.Clients.Office.Excel.Functions.SPG($A72, "IQ_CASH_OPER", H$3)</f>
        <v>79377</v>
      </c>
      <c r="I72" s="9" cm="1">
        <f t="array" ref="I72">_xll.SNL.Clients.Office.Excel.Functions.SPG($A72, "IQ_CASH_OPER", I$3)</f>
        <v>158575</v>
      </c>
      <c r="J72" s="9" cm="1">
        <f t="array" ref="J72">_xll.SNL.Clients.Office.Excel.Functions.SPG($A72, "IQ_CASH_OPER", J$3)</f>
        <v>148712</v>
      </c>
    </row>
    <row r="73" spans="1:10" x14ac:dyDescent="0.3">
      <c r="A73" s="11" t="s">
        <v>1095</v>
      </c>
      <c r="B73" s="9" cm="1">
        <f t="array" ref="B73">_xll.SNL.Clients.Office.Excel.Functions.SPG($A73, "IQ_CASH_OPER", B$3)</f>
        <v>20467</v>
      </c>
      <c r="C73" s="9" cm="1">
        <f t="array" ref="C73">_xll.SNL.Clients.Office.Excel.Functions.SPG($A73, "IQ_CASH_OPER", C$3)</f>
        <v>82863</v>
      </c>
      <c r="D73" s="9" cm="1">
        <f t="array" ref="D73">_xll.SNL.Clients.Office.Excel.Functions.SPG($A73, "IQ_CASH_OPER", D$3)</f>
        <v>122945</v>
      </c>
      <c r="E73" s="9" cm="1">
        <f t="array" ref="E73">_xll.SNL.Clients.Office.Excel.Functions.SPG($A73, "IQ_CASH_OPER", E$3)</f>
        <v>111854</v>
      </c>
      <c r="F73" s="9" cm="1">
        <f t="array" ref="F73">_xll.SNL.Clients.Office.Excel.Functions.SPG($A73, "IQ_CASH_OPER", F$3)</f>
        <v>1741</v>
      </c>
      <c r="G73" s="9" cm="1">
        <f t="array" ref="G73">_xll.SNL.Clients.Office.Excel.Functions.SPG($A73, "IQ_CASH_OPER", G$3)</f>
        <v>49364</v>
      </c>
      <c r="H73" s="9" cm="1">
        <f t="array" ref="H73">_xll.SNL.Clients.Office.Excel.Functions.SPG($A73, "IQ_CASH_OPER", H$3)</f>
        <v>121451</v>
      </c>
      <c r="I73" s="9" cm="1">
        <f t="array" ref="I73">_xll.SNL.Clients.Office.Excel.Functions.SPG($A73, "IQ_CASH_OPER", I$3)</f>
        <v>113706</v>
      </c>
      <c r="J73" s="9" cm="1">
        <f t="array" ref="J73">_xll.SNL.Clients.Office.Excel.Functions.SPG($A73, "IQ_CASH_OPER", J$3)</f>
        <v>12033</v>
      </c>
    </row>
    <row r="74" spans="1:10" x14ac:dyDescent="0.3">
      <c r="A74" s="11" t="s">
        <v>1096</v>
      </c>
      <c r="B74" s="9" cm="1">
        <f t="array" ref="B74">_xll.SNL.Clients.Office.Excel.Functions.SPG($A74, "IQ_CASH_OPER", B$3)</f>
        <v>656893</v>
      </c>
      <c r="C74" s="9" cm="1">
        <f t="array" ref="C74">_xll.SNL.Clients.Office.Excel.Functions.SPG($A74, "IQ_CASH_OPER", C$3)</f>
        <v>566455</v>
      </c>
      <c r="D74" s="9" cm="1">
        <f t="array" ref="D74">_xll.SNL.Clients.Office.Excel.Functions.SPG($A74, "IQ_CASH_OPER", D$3)</f>
        <v>663198</v>
      </c>
      <c r="E74" s="9" cm="1">
        <f t="array" ref="E74">_xll.SNL.Clients.Office.Excel.Functions.SPG($A74, "IQ_CASH_OPER", E$3)</f>
        <v>460876</v>
      </c>
      <c r="F74" s="9" cm="1">
        <f t="array" ref="F74">_xll.SNL.Clients.Office.Excel.Functions.SPG($A74, "IQ_CASH_OPER", F$3)</f>
        <v>406698</v>
      </c>
      <c r="G74" s="9" cm="1">
        <f t="array" ref="G74">_xll.SNL.Clients.Office.Excel.Functions.SPG($A74, "IQ_CASH_OPER", G$3)</f>
        <v>543334</v>
      </c>
      <c r="H74" s="9" cm="1">
        <f t="array" ref="H74">_xll.SNL.Clients.Office.Excel.Functions.SPG($A74, "IQ_CASH_OPER", H$3)</f>
        <v>399470</v>
      </c>
      <c r="I74" s="9" cm="1">
        <f t="array" ref="I74">_xll.SNL.Clients.Office.Excel.Functions.SPG($A74, "IQ_CASH_OPER", I$3)</f>
        <v>408236</v>
      </c>
      <c r="J74" s="9" cm="1">
        <f t="array" ref="J74">_xll.SNL.Clients.Office.Excel.Functions.SPG($A74, "IQ_CASH_OPER", J$3)</f>
        <v>468811</v>
      </c>
    </row>
    <row r="75" spans="1:10" x14ac:dyDescent="0.3">
      <c r="A75" s="11" t="s">
        <v>1097</v>
      </c>
      <c r="B75" s="9" cm="1">
        <f t="array" ref="B75">_xll.SNL.Clients.Office.Excel.Functions.SPG($A75, "IQ_CASH_OPER", B$3)</f>
        <v>246500</v>
      </c>
      <c r="C75" s="9" cm="1">
        <f t="array" ref="C75">_xll.SNL.Clients.Office.Excel.Functions.SPG($A75, "IQ_CASH_OPER", C$3)</f>
        <v>130600</v>
      </c>
      <c r="D75" s="9" cm="1">
        <f t="array" ref="D75">_xll.SNL.Clients.Office.Excel.Functions.SPG($A75, "IQ_CASH_OPER", D$3)</f>
        <v>169400</v>
      </c>
      <c r="E75" s="9" t="str" cm="1">
        <f t="array" ref="E75">_xll.SNL.Clients.Office.Excel.Functions.SPG($A75, "IQ_CASH_OPER", E$3)</f>
        <v>NA</v>
      </c>
      <c r="F75" s="9" cm="1">
        <f t="array" ref="F75">_xll.SNL.Clients.Office.Excel.Functions.SPG($A75, "IQ_CASH_OPER", F$3)</f>
        <v>254700</v>
      </c>
      <c r="G75" s="9" cm="1">
        <f t="array" ref="G75">_xll.SNL.Clients.Office.Excel.Functions.SPG($A75, "IQ_CASH_OPER", G$3)</f>
        <v>106500</v>
      </c>
      <c r="H75" s="9" cm="1">
        <f t="array" ref="H75">_xll.SNL.Clients.Office.Excel.Functions.SPG($A75, "IQ_CASH_OPER", H$3)</f>
        <v>96200</v>
      </c>
      <c r="I75" s="9" t="str" cm="1">
        <f t="array" ref="I75">_xll.SNL.Clients.Office.Excel.Functions.SPG($A75, "IQ_CASH_OPER", I$3)</f>
        <v>NA</v>
      </c>
      <c r="J75" s="9" cm="1">
        <f t="array" ref="J75">_xll.SNL.Clients.Office.Excel.Functions.SPG($A75, "IQ_CASH_OPER", J$3)</f>
        <v>215900</v>
      </c>
    </row>
    <row r="76" spans="1:10" x14ac:dyDescent="0.3">
      <c r="A76" s="11" t="s">
        <v>1098</v>
      </c>
      <c r="B76" s="9" t="str" cm="1">
        <f t="array" ref="B76">_xll.SNL.Clients.Office.Excel.Functions.SPG($A76, "IQ_CASH_OPER", B$3)</f>
        <v>NA</v>
      </c>
      <c r="C76" s="9" cm="1">
        <f t="array" ref="C76">_xll.SNL.Clients.Office.Excel.Functions.SPG($A76, "IQ_CASH_OPER", C$3)</f>
        <v>103723</v>
      </c>
      <c r="D76" s="9" cm="1">
        <f t="array" ref="D76">_xll.SNL.Clients.Office.Excel.Functions.SPG($A76, "IQ_CASH_OPER", D$3)</f>
        <v>349360</v>
      </c>
      <c r="E76" s="9" cm="1">
        <f t="array" ref="E76">_xll.SNL.Clients.Office.Excel.Functions.SPG($A76, "IQ_CASH_OPER", E$3)</f>
        <v>-159377</v>
      </c>
      <c r="F76" s="9" cm="1">
        <f t="array" ref="F76">_xll.SNL.Clients.Office.Excel.Functions.SPG($A76, "IQ_CASH_OPER", F$3)</f>
        <v>58473</v>
      </c>
      <c r="G76" s="9" cm="1">
        <f t="array" ref="G76">_xll.SNL.Clients.Office.Excel.Functions.SPG($A76, "IQ_CASH_OPER", G$3)</f>
        <v>266076</v>
      </c>
      <c r="H76" s="9" cm="1">
        <f t="array" ref="H76">_xll.SNL.Clients.Office.Excel.Functions.SPG($A76, "IQ_CASH_OPER", H$3)</f>
        <v>195472</v>
      </c>
      <c r="I76" s="9" cm="1">
        <f t="array" ref="I76">_xll.SNL.Clients.Office.Excel.Functions.SPG($A76, "IQ_CASH_OPER", I$3)</f>
        <v>8688</v>
      </c>
      <c r="J76" s="9" cm="1">
        <f t="array" ref="J76">_xll.SNL.Clients.Office.Excel.Functions.SPG($A76, "IQ_CASH_OPER", J$3)</f>
        <v>229811</v>
      </c>
    </row>
    <row r="77" spans="1:10" x14ac:dyDescent="0.3">
      <c r="A77" s="11" t="s">
        <v>1099</v>
      </c>
      <c r="B77" s="9" cm="1">
        <f t="array" ref="B77">_xll.SNL.Clients.Office.Excel.Functions.SPG($A77, "IQ_CASH_OPER", B$3)</f>
        <v>130386</v>
      </c>
      <c r="C77" s="9" cm="1">
        <f t="array" ref="C77">_xll.SNL.Clients.Office.Excel.Functions.SPG($A77, "IQ_CASH_OPER", C$3)</f>
        <v>218588</v>
      </c>
      <c r="D77" s="9" cm="1">
        <f t="array" ref="D77">_xll.SNL.Clients.Office.Excel.Functions.SPG($A77, "IQ_CASH_OPER", D$3)</f>
        <v>8231</v>
      </c>
      <c r="E77" s="9" cm="1">
        <f t="array" ref="E77">_xll.SNL.Clients.Office.Excel.Functions.SPG($A77, "IQ_CASH_OPER", E$3)</f>
        <v>87161</v>
      </c>
      <c r="F77" s="9" cm="1">
        <f t="array" ref="F77">_xll.SNL.Clients.Office.Excel.Functions.SPG($A77, "IQ_CASH_OPER", F$3)</f>
        <v>170526</v>
      </c>
      <c r="G77" s="9" cm="1">
        <f t="array" ref="G77">_xll.SNL.Clients.Office.Excel.Functions.SPG($A77, "IQ_CASH_OPER", G$3)</f>
        <v>313692</v>
      </c>
      <c r="H77" s="9" cm="1">
        <f t="array" ref="H77">_xll.SNL.Clients.Office.Excel.Functions.SPG($A77, "IQ_CASH_OPER", H$3)</f>
        <v>-22731</v>
      </c>
      <c r="I77" s="9" cm="1">
        <f t="array" ref="I77">_xll.SNL.Clients.Office.Excel.Functions.SPG($A77, "IQ_CASH_OPER", I$3)</f>
        <v>-39813</v>
      </c>
      <c r="J77" s="9" cm="1">
        <f t="array" ref="J77">_xll.SNL.Clients.Office.Excel.Functions.SPG($A77, "IQ_CASH_OPER", J$3)</f>
        <v>48266</v>
      </c>
    </row>
    <row r="78" spans="1:10" x14ac:dyDescent="0.3">
      <c r="A78" s="11" t="s">
        <v>1100</v>
      </c>
      <c r="B78" s="9" cm="1">
        <f t="array" ref="B78">_xll.SNL.Clients.Office.Excel.Functions.SPG($A78, "IQ_CASH_OPER", B$3)</f>
        <v>719000</v>
      </c>
      <c r="C78" s="9" cm="1">
        <f t="array" ref="C78">_xll.SNL.Clients.Office.Excel.Functions.SPG($A78, "IQ_CASH_OPER", C$3)</f>
        <v>858070</v>
      </c>
      <c r="D78" s="9" cm="1">
        <f t="array" ref="D78">_xll.SNL.Clients.Office.Excel.Functions.SPG($A78, "IQ_CASH_OPER", D$3)</f>
        <v>835038</v>
      </c>
      <c r="E78" s="9" cm="1">
        <f t="array" ref="E78">_xll.SNL.Clients.Office.Excel.Functions.SPG($A78, "IQ_CASH_OPER", E$3)</f>
        <v>359568</v>
      </c>
      <c r="F78" s="9" cm="1">
        <f t="array" ref="F78">_xll.SNL.Clients.Office.Excel.Functions.SPG($A78, "IQ_CASH_OPER", F$3)</f>
        <v>813000</v>
      </c>
      <c r="G78" s="9" cm="1">
        <f t="array" ref="G78">_xll.SNL.Clients.Office.Excel.Functions.SPG($A78, "IQ_CASH_OPER", G$3)</f>
        <v>843188</v>
      </c>
      <c r="H78" s="9" cm="1">
        <f t="array" ref="H78">_xll.SNL.Clients.Office.Excel.Functions.SPG($A78, "IQ_CASH_OPER", H$3)</f>
        <v>519542</v>
      </c>
      <c r="I78" s="9" cm="1">
        <f t="array" ref="I78">_xll.SNL.Clients.Office.Excel.Functions.SPG($A78, "IQ_CASH_OPER", I$3)</f>
        <v>337181</v>
      </c>
      <c r="J78" s="9" cm="1">
        <f t="array" ref="J78">_xll.SNL.Clients.Office.Excel.Functions.SPG($A78, "IQ_CASH_OPER", J$3)</f>
        <v>538849</v>
      </c>
    </row>
    <row r="79" spans="1:10" x14ac:dyDescent="0.3">
      <c r="A79" s="11" t="s">
        <v>1101</v>
      </c>
      <c r="B79" s="9" cm="1">
        <f t="array" ref="B79">_xll.SNL.Clients.Office.Excel.Functions.SPG($A79, "IQ_CASH_OPER", B$3)</f>
        <v>1605</v>
      </c>
      <c r="C79" s="9" cm="1">
        <f t="array" ref="C79">_xll.SNL.Clients.Office.Excel.Functions.SPG($A79, "IQ_CASH_OPER", C$3)</f>
        <v>303938</v>
      </c>
      <c r="D79" s="9" cm="1">
        <f t="array" ref="D79">_xll.SNL.Clients.Office.Excel.Functions.SPG($A79, "IQ_CASH_OPER", D$3)</f>
        <v>239239</v>
      </c>
      <c r="E79" s="9" cm="1">
        <f t="array" ref="E79">_xll.SNL.Clients.Office.Excel.Functions.SPG($A79, "IQ_CASH_OPER", E$3)</f>
        <v>216045</v>
      </c>
      <c r="F79" s="9" cm="1">
        <f t="array" ref="F79">_xll.SNL.Clients.Office.Excel.Functions.SPG($A79, "IQ_CASH_OPER", F$3)</f>
        <v>18549</v>
      </c>
      <c r="G79" s="9" cm="1">
        <f t="array" ref="G79">_xll.SNL.Clients.Office.Excel.Functions.SPG($A79, "IQ_CASH_OPER", G$3)</f>
        <v>278860</v>
      </c>
      <c r="H79" s="9" cm="1">
        <f t="array" ref="H79">_xll.SNL.Clients.Office.Excel.Functions.SPG($A79, "IQ_CASH_OPER", H$3)</f>
        <v>220119</v>
      </c>
      <c r="I79" s="9" cm="1">
        <f t="array" ref="I79">_xll.SNL.Clients.Office.Excel.Functions.SPG($A79, "IQ_CASH_OPER", I$3)</f>
        <v>207565</v>
      </c>
      <c r="J79" s="9" cm="1">
        <f t="array" ref="J79">_xll.SNL.Clients.Office.Excel.Functions.SPG($A79, "IQ_CASH_OPER", J$3)</f>
        <v>28008</v>
      </c>
    </row>
    <row r="80" spans="1:10" x14ac:dyDescent="0.3">
      <c r="A80" s="11" t="s">
        <v>1102</v>
      </c>
      <c r="B80" s="9" cm="1">
        <f t="array" ref="B80">_xll.SNL.Clients.Office.Excel.Functions.SPG($A80, "IQ_CASH_OPER", B$3)</f>
        <v>-351000</v>
      </c>
      <c r="C80" s="9" cm="1">
        <f t="array" ref="C80">_xll.SNL.Clients.Office.Excel.Functions.SPG($A80, "IQ_CASH_OPER", C$3)</f>
        <v>-472000</v>
      </c>
      <c r="D80" s="9" cm="1">
        <f t="array" ref="D80">_xll.SNL.Clients.Office.Excel.Functions.SPG($A80, "IQ_CASH_OPER", D$3)</f>
        <v>-84000</v>
      </c>
      <c r="E80" s="9" cm="1">
        <f t="array" ref="E80">_xll.SNL.Clients.Office.Excel.Functions.SPG($A80, "IQ_CASH_OPER", E$3)</f>
        <v>519000</v>
      </c>
      <c r="F80" s="9" cm="1">
        <f t="array" ref="F80">_xll.SNL.Clients.Office.Excel.Functions.SPG($A80, "IQ_CASH_OPER", F$3)</f>
        <v>142000</v>
      </c>
      <c r="G80" s="9" cm="1">
        <f t="array" ref="G80">_xll.SNL.Clients.Office.Excel.Functions.SPG($A80, "IQ_CASH_OPER", G$3)</f>
        <v>652000</v>
      </c>
      <c r="H80" s="9" cm="1">
        <f t="array" ref="H80">_xll.SNL.Clients.Office.Excel.Functions.SPG($A80, "IQ_CASH_OPER", H$3)</f>
        <v>767000</v>
      </c>
      <c r="I80" s="9" cm="1">
        <f t="array" ref="I80">_xll.SNL.Clients.Office.Excel.Functions.SPG($A80, "IQ_CASH_OPER", I$3)</f>
        <v>887000</v>
      </c>
      <c r="J80" s="9" cm="1">
        <f t="array" ref="J80">_xll.SNL.Clients.Office.Excel.Functions.SPG($A80, "IQ_CASH_OPER", J$3)</f>
        <v>-39000</v>
      </c>
    </row>
    <row r="81" spans="1:10" x14ac:dyDescent="0.3">
      <c r="A81" s="11" t="s">
        <v>1103</v>
      </c>
      <c r="B81" s="9" cm="1">
        <f t="array" ref="B81">_xll.SNL.Clients.Office.Excel.Functions.SPG($A81, "IQ_CASH_OPER", B$3)</f>
        <v>162000</v>
      </c>
      <c r="C81" s="9" cm="1">
        <f t="array" ref="C81">_xll.SNL.Clients.Office.Excel.Functions.SPG($A81, "IQ_CASH_OPER", C$3)</f>
        <v>1692000</v>
      </c>
      <c r="D81" s="9" cm="1">
        <f t="array" ref="D81">_xll.SNL.Clients.Office.Excel.Functions.SPG($A81, "IQ_CASH_OPER", D$3)</f>
        <v>791000</v>
      </c>
      <c r="E81" s="9" cm="1">
        <f t="array" ref="E81">_xll.SNL.Clients.Office.Excel.Functions.SPG($A81, "IQ_CASH_OPER", E$3)</f>
        <v>379000</v>
      </c>
      <c r="F81" s="9" cm="1">
        <f t="array" ref="F81">_xll.SNL.Clients.Office.Excel.Functions.SPG($A81, "IQ_CASH_OPER", F$3)</f>
        <v>-894000</v>
      </c>
      <c r="G81" s="9" cm="1">
        <f t="array" ref="G81">_xll.SNL.Clients.Office.Excel.Functions.SPG($A81, "IQ_CASH_OPER", G$3)</f>
        <v>1515000</v>
      </c>
      <c r="H81" s="9" cm="1">
        <f t="array" ref="H81">_xll.SNL.Clients.Office.Excel.Functions.SPG($A81, "IQ_CASH_OPER", H$3)</f>
        <v>232000</v>
      </c>
      <c r="I81" s="9" cm="1">
        <f t="array" ref="I81">_xll.SNL.Clients.Office.Excel.Functions.SPG($A81, "IQ_CASH_OPER", I$3)</f>
        <v>-139000</v>
      </c>
      <c r="J81" s="9" cm="1">
        <f t="array" ref="J81">_xll.SNL.Clients.Office.Excel.Functions.SPG($A81, "IQ_CASH_OPER", J$3)</f>
        <v>-701000</v>
      </c>
    </row>
    <row r="82" spans="1:10" x14ac:dyDescent="0.3">
      <c r="A82" s="11" t="s">
        <v>1104</v>
      </c>
      <c r="B82" s="9" cm="1">
        <f t="array" ref="B82">_xll.SNL.Clients.Office.Excel.Functions.SPG($A82, "IQ_CASH_OPER", B$3)</f>
        <v>136700</v>
      </c>
      <c r="C82" s="9" cm="1">
        <f t="array" ref="C82">_xll.SNL.Clients.Office.Excel.Functions.SPG($A82, "IQ_CASH_OPER", C$3)</f>
        <v>191000</v>
      </c>
      <c r="D82" s="9" cm="1">
        <f t="array" ref="D82">_xll.SNL.Clients.Office.Excel.Functions.SPG($A82, "IQ_CASH_OPER", D$3)</f>
        <v>231200</v>
      </c>
      <c r="E82" s="9" cm="1">
        <f t="array" ref="E82">_xll.SNL.Clients.Office.Excel.Functions.SPG($A82, "IQ_CASH_OPER", E$3)</f>
        <v>110900</v>
      </c>
      <c r="F82" s="9" cm="1">
        <f t="array" ref="F82">_xll.SNL.Clients.Office.Excel.Functions.SPG($A82, "IQ_CASH_OPER", F$3)</f>
        <v>94600</v>
      </c>
      <c r="G82" s="9" cm="1">
        <f t="array" ref="G82">_xll.SNL.Clients.Office.Excel.Functions.SPG($A82, "IQ_CASH_OPER", G$3)</f>
        <v>176700</v>
      </c>
      <c r="H82" s="9" cm="1">
        <f t="array" ref="H82">_xll.SNL.Clients.Office.Excel.Functions.SPG($A82, "IQ_CASH_OPER", H$3)</f>
        <v>182800</v>
      </c>
      <c r="I82" s="9" cm="1">
        <f t="array" ref="I82">_xll.SNL.Clients.Office.Excel.Functions.SPG($A82, "IQ_CASH_OPER", I$3)</f>
        <v>141500</v>
      </c>
      <c r="J82" s="9" cm="1">
        <f t="array" ref="J82">_xll.SNL.Clients.Office.Excel.Functions.SPG($A82, "IQ_CASH_OPER", J$3)</f>
        <v>81900</v>
      </c>
    </row>
    <row r="83" spans="1:10" x14ac:dyDescent="0.3">
      <c r="A83" s="11" t="s">
        <v>1105</v>
      </c>
      <c r="B83" s="9" cm="1">
        <f t="array" ref="B83">_xll.SNL.Clients.Office.Excel.Functions.SPG($A83, "IQ_CASH_OPER", B$3)</f>
        <v>215656</v>
      </c>
      <c r="C83" s="9" cm="1">
        <f t="array" ref="C83">_xll.SNL.Clients.Office.Excel.Functions.SPG($A83, "IQ_CASH_OPER", C$3)</f>
        <v>268797</v>
      </c>
      <c r="D83" s="9" cm="1">
        <f t="array" ref="D83">_xll.SNL.Clients.Office.Excel.Functions.SPG($A83, "IQ_CASH_OPER", D$3)</f>
        <v>170152</v>
      </c>
      <c r="E83" s="9" cm="1">
        <f t="array" ref="E83">_xll.SNL.Clients.Office.Excel.Functions.SPG($A83, "IQ_CASH_OPER", E$3)</f>
        <v>191765</v>
      </c>
      <c r="F83" s="9" cm="1">
        <f t="array" ref="F83">_xll.SNL.Clients.Office.Excel.Functions.SPG($A83, "IQ_CASH_OPER", F$3)</f>
        <v>185065</v>
      </c>
      <c r="G83" s="9" cm="1">
        <f t="array" ref="G83">_xll.SNL.Clients.Office.Excel.Functions.SPG($A83, "IQ_CASH_OPER", G$3)</f>
        <v>161131</v>
      </c>
      <c r="H83" s="9" cm="1">
        <f t="array" ref="H83">_xll.SNL.Clients.Office.Excel.Functions.SPG($A83, "IQ_CASH_OPER", H$3)</f>
        <v>205991</v>
      </c>
      <c r="I83" s="9" cm="1">
        <f t="array" ref="I83">_xll.SNL.Clients.Office.Excel.Functions.SPG($A83, "IQ_CASH_OPER", I$3)</f>
        <v>198728</v>
      </c>
      <c r="J83" s="9" cm="1">
        <f t="array" ref="J83">_xll.SNL.Clients.Office.Excel.Functions.SPG($A83, "IQ_CASH_OPER", J$3)</f>
        <v>248738</v>
      </c>
    </row>
    <row r="84" spans="1:10" x14ac:dyDescent="0.3">
      <c r="A84" s="11" t="s">
        <v>1106</v>
      </c>
      <c r="B84" s="9" cm="1">
        <f t="array" ref="B84">_xll.SNL.Clients.Office.Excel.Functions.SPG($A84, "IQ_CASH_OPER", B$3)</f>
        <v>198171</v>
      </c>
      <c r="C84" s="9" cm="1">
        <f t="array" ref="C84">_xll.SNL.Clients.Office.Excel.Functions.SPG($A84, "IQ_CASH_OPER", C$3)</f>
        <v>168464</v>
      </c>
      <c r="D84" s="9" cm="1">
        <f t="array" ref="D84">_xll.SNL.Clients.Office.Excel.Functions.SPG($A84, "IQ_CASH_OPER", D$3)</f>
        <v>270762</v>
      </c>
      <c r="E84" s="9" cm="1">
        <f t="array" ref="E84">_xll.SNL.Clients.Office.Excel.Functions.SPG($A84, "IQ_CASH_OPER", E$3)</f>
        <v>242858</v>
      </c>
      <c r="F84" s="9" cm="1">
        <f t="array" ref="F84">_xll.SNL.Clients.Office.Excel.Functions.SPG($A84, "IQ_CASH_OPER", F$3)</f>
        <v>194273</v>
      </c>
      <c r="G84" s="9" cm="1">
        <f t="array" ref="G84">_xll.SNL.Clients.Office.Excel.Functions.SPG($A84, "IQ_CASH_OPER", G$3)</f>
        <v>166141</v>
      </c>
      <c r="H84" s="9" cm="1">
        <f t="array" ref="H84">_xll.SNL.Clients.Office.Excel.Functions.SPG($A84, "IQ_CASH_OPER", H$3)</f>
        <v>261211</v>
      </c>
      <c r="I84" s="9" cm="1">
        <f t="array" ref="I84">_xll.SNL.Clients.Office.Excel.Functions.SPG($A84, "IQ_CASH_OPER", I$3)</f>
        <v>198644</v>
      </c>
      <c r="J84" s="9" cm="1">
        <f t="array" ref="J84">_xll.SNL.Clients.Office.Excel.Functions.SPG($A84, "IQ_CASH_OPER", J$3)</f>
        <v>184694</v>
      </c>
    </row>
    <row r="85" spans="1:10" x14ac:dyDescent="0.3">
      <c r="A85" s="11" t="s">
        <v>1107</v>
      </c>
      <c r="B85" s="9" cm="1">
        <f t="array" ref="B85">_xll.SNL.Clients.Office.Excel.Functions.SPG($A85, "IQ_CASH_OPER", B$3)</f>
        <v>40502</v>
      </c>
      <c r="C85" s="9" cm="1">
        <f t="array" ref="C85">_xll.SNL.Clients.Office.Excel.Functions.SPG($A85, "IQ_CASH_OPER", C$3)</f>
        <v>51404</v>
      </c>
      <c r="D85" s="9" cm="1">
        <f t="array" ref="D85">_xll.SNL.Clients.Office.Excel.Functions.SPG($A85, "IQ_CASH_OPER", D$3)</f>
        <v>56271</v>
      </c>
      <c r="E85" s="9" cm="1">
        <f t="array" ref="E85">_xll.SNL.Clients.Office.Excel.Functions.SPG($A85, "IQ_CASH_OPER", E$3)</f>
        <v>27763</v>
      </c>
      <c r="F85" s="9" cm="1">
        <f t="array" ref="F85">_xll.SNL.Clients.Office.Excel.Functions.SPG($A85, "IQ_CASH_OPER", F$3)</f>
        <v>13643</v>
      </c>
      <c r="G85" s="9" cm="1">
        <f t="array" ref="G85">_xll.SNL.Clients.Office.Excel.Functions.SPG($A85, "IQ_CASH_OPER", G$3)</f>
        <v>14491</v>
      </c>
      <c r="H85" s="9" cm="1">
        <f t="array" ref="H85">_xll.SNL.Clients.Office.Excel.Functions.SPG($A85, "IQ_CASH_OPER", H$3)</f>
        <v>41023</v>
      </c>
      <c r="I85" s="9" cm="1">
        <f t="array" ref="I85">_xll.SNL.Clients.Office.Excel.Functions.SPG($A85, "IQ_CASH_OPER", I$3)</f>
        <v>29849</v>
      </c>
      <c r="J85" s="9" cm="1">
        <f t="array" ref="J85">_xll.SNL.Clients.Office.Excel.Functions.SPG($A85, "IQ_CASH_OPER", J$3)</f>
        <v>27553</v>
      </c>
    </row>
    <row r="86" spans="1:10" x14ac:dyDescent="0.3">
      <c r="A86" s="11" t="s">
        <v>1108</v>
      </c>
      <c r="B86" s="9" cm="1">
        <f t="array" ref="B86">_xll.SNL.Clients.Office.Excel.Functions.SPG($A86, "IQ_CASH_OPER", B$3)</f>
        <v>162957</v>
      </c>
      <c r="C86" s="9" cm="1">
        <f t="array" ref="C86">_xll.SNL.Clients.Office.Excel.Functions.SPG($A86, "IQ_CASH_OPER", C$3)</f>
        <v>187379</v>
      </c>
      <c r="D86" s="9" cm="1">
        <f t="array" ref="D86">_xll.SNL.Clients.Office.Excel.Functions.SPG($A86, "IQ_CASH_OPER", D$3)</f>
        <v>152980</v>
      </c>
      <c r="E86" s="9" cm="1">
        <f t="array" ref="E86">_xll.SNL.Clients.Office.Excel.Functions.SPG($A86, "IQ_CASH_OPER", E$3)</f>
        <v>162327</v>
      </c>
      <c r="F86" s="9" cm="1">
        <f t="array" ref="F86">_xll.SNL.Clients.Office.Excel.Functions.SPG($A86, "IQ_CASH_OPER", F$3)</f>
        <v>117433</v>
      </c>
      <c r="G86" s="9" cm="1">
        <f t="array" ref="G86">_xll.SNL.Clients.Office.Excel.Functions.SPG($A86, "IQ_CASH_OPER", G$3)</f>
        <v>67168</v>
      </c>
      <c r="H86" s="9" cm="1">
        <f t="array" ref="H86">_xll.SNL.Clients.Office.Excel.Functions.SPG($A86, "IQ_CASH_OPER", H$3)</f>
        <v>198803</v>
      </c>
      <c r="I86" s="9" cm="1">
        <f t="array" ref="I86">_xll.SNL.Clients.Office.Excel.Functions.SPG($A86, "IQ_CASH_OPER", I$3)</f>
        <v>181532</v>
      </c>
      <c r="J86" s="9" cm="1">
        <f t="array" ref="J86">_xll.SNL.Clients.Office.Excel.Functions.SPG($A86, "IQ_CASH_OPER", J$3)</f>
        <v>152425</v>
      </c>
    </row>
    <row r="87" spans="1:10" x14ac:dyDescent="0.3">
      <c r="A87" s="11" t="s">
        <v>1109</v>
      </c>
      <c r="B87" s="9" cm="1">
        <f t="array" ref="B87">_xll.SNL.Clients.Office.Excel.Functions.SPG($A87, "IQ_CASH_OPER", B$3)</f>
        <v>122012</v>
      </c>
      <c r="C87" s="9" cm="1">
        <f t="array" ref="C87">_xll.SNL.Clients.Office.Excel.Functions.SPG($A87, "IQ_CASH_OPER", C$3)</f>
        <v>255848</v>
      </c>
      <c r="D87" s="9" cm="1">
        <f t="array" ref="D87">_xll.SNL.Clients.Office.Excel.Functions.SPG($A87, "IQ_CASH_OPER", D$3)</f>
        <v>67220</v>
      </c>
      <c r="E87" s="9" cm="1">
        <f t="array" ref="E87">_xll.SNL.Clients.Office.Excel.Functions.SPG($A87, "IQ_CASH_OPER", E$3)</f>
        <v>150290</v>
      </c>
      <c r="F87" s="9" cm="1">
        <f t="array" ref="F87">_xll.SNL.Clients.Office.Excel.Functions.SPG($A87, "IQ_CASH_OPER", F$3)</f>
        <v>185508</v>
      </c>
      <c r="G87" s="9" cm="1">
        <f t="array" ref="G87">_xll.SNL.Clients.Office.Excel.Functions.SPG($A87, "IQ_CASH_OPER", G$3)</f>
        <v>92371</v>
      </c>
      <c r="H87" s="9" cm="1">
        <f t="array" ref="H87">_xll.SNL.Clients.Office.Excel.Functions.SPG($A87, "IQ_CASH_OPER", H$3)</f>
        <v>350110</v>
      </c>
      <c r="I87" s="9" cm="1">
        <f t="array" ref="I87">_xll.SNL.Clients.Office.Excel.Functions.SPG($A87, "IQ_CASH_OPER", I$3)</f>
        <v>266326</v>
      </c>
      <c r="J87" s="9" cm="1">
        <f t="array" ref="J87">_xll.SNL.Clients.Office.Excel.Functions.SPG($A87, "IQ_CASH_OPER", J$3)</f>
        <v>-38967</v>
      </c>
    </row>
    <row r="88" spans="1:10" x14ac:dyDescent="0.3">
      <c r="A88" s="11" t="s">
        <v>1110</v>
      </c>
      <c r="B88" s="9" cm="1">
        <f t="array" ref="B88">_xll.SNL.Clients.Office.Excel.Functions.SPG($A88, "IQ_CASH_OPER", B$3)</f>
        <v>-32038</v>
      </c>
      <c r="C88" s="9" cm="1">
        <f t="array" ref="C88">_xll.SNL.Clients.Office.Excel.Functions.SPG($A88, "IQ_CASH_OPER", C$3)</f>
        <v>567650</v>
      </c>
      <c r="D88" s="9" cm="1">
        <f t="array" ref="D88">_xll.SNL.Clients.Office.Excel.Functions.SPG($A88, "IQ_CASH_OPER", D$3)</f>
        <v>-185501</v>
      </c>
      <c r="E88" s="9" cm="1">
        <f t="array" ref="E88">_xll.SNL.Clients.Office.Excel.Functions.SPG($A88, "IQ_CASH_OPER", E$3)</f>
        <v>2120</v>
      </c>
      <c r="F88" s="9" cm="1">
        <f t="array" ref="F88">_xll.SNL.Clients.Office.Excel.Functions.SPG($A88, "IQ_CASH_OPER", F$3)</f>
        <v>106773</v>
      </c>
      <c r="G88" s="9" cm="1">
        <f t="array" ref="G88">_xll.SNL.Clients.Office.Excel.Functions.SPG($A88, "IQ_CASH_OPER", G$3)</f>
        <v>614123</v>
      </c>
      <c r="H88" s="9" cm="1">
        <f t="array" ref="H88">_xll.SNL.Clients.Office.Excel.Functions.SPG($A88, "IQ_CASH_OPER", H$3)</f>
        <v>12466</v>
      </c>
      <c r="I88" s="9" cm="1">
        <f t="array" ref="I88">_xll.SNL.Clients.Office.Excel.Functions.SPG($A88, "IQ_CASH_OPER", I$3)</f>
        <v>-68294</v>
      </c>
      <c r="J88" s="9" cm="1">
        <f t="array" ref="J88">_xll.SNL.Clients.Office.Excel.Functions.SPG($A88, "IQ_CASH_OPER", J$3)</f>
        <v>78002</v>
      </c>
    </row>
    <row r="89" spans="1:10" x14ac:dyDescent="0.3">
      <c r="A89" s="11" t="s">
        <v>1111</v>
      </c>
      <c r="B89" s="9" cm="1">
        <f t="array" ref="B89">_xll.SNL.Clients.Office.Excel.Functions.SPG($A89, "IQ_CASH_OPER", B$3)</f>
        <v>273000</v>
      </c>
      <c r="C89" s="9" cm="1">
        <f t="array" ref="C89">_xll.SNL.Clients.Office.Excel.Functions.SPG($A89, "IQ_CASH_OPER", C$3)</f>
        <v>-354000</v>
      </c>
      <c r="D89" s="9" cm="1">
        <f t="array" ref="D89">_xll.SNL.Clients.Office.Excel.Functions.SPG($A89, "IQ_CASH_OPER", D$3)</f>
        <v>1049000</v>
      </c>
      <c r="E89" s="9" cm="1">
        <f t="array" ref="E89">_xll.SNL.Clients.Office.Excel.Functions.SPG($A89, "IQ_CASH_OPER", E$3)</f>
        <v>111000</v>
      </c>
      <c r="F89" s="9" cm="1">
        <f t="array" ref="F89">_xll.SNL.Clients.Office.Excel.Functions.SPG($A89, "IQ_CASH_OPER", F$3)</f>
        <v>-205000</v>
      </c>
      <c r="G89" s="9" cm="1">
        <f t="array" ref="G89">_xll.SNL.Clients.Office.Excel.Functions.SPG($A89, "IQ_CASH_OPER", G$3)</f>
        <v>1122000</v>
      </c>
      <c r="H89" s="9" cm="1">
        <f t="array" ref="H89">_xll.SNL.Clients.Office.Excel.Functions.SPG($A89, "IQ_CASH_OPER", H$3)</f>
        <v>-178000</v>
      </c>
      <c r="I89" s="9" cm="1">
        <f t="array" ref="I89">_xll.SNL.Clients.Office.Excel.Functions.SPG($A89, "IQ_CASH_OPER", I$3)</f>
        <v>-155000</v>
      </c>
      <c r="J89" s="9" cm="1">
        <f t="array" ref="J89">_xll.SNL.Clients.Office.Excel.Functions.SPG($A89, "IQ_CASH_OPER", J$3)</f>
        <v>462000</v>
      </c>
    </row>
    <row r="90" spans="1:10" x14ac:dyDescent="0.3">
      <c r="A90" s="11" t="s">
        <v>1112</v>
      </c>
      <c r="B90" s="9" cm="1">
        <f t="array" ref="B90">_xll.SNL.Clients.Office.Excel.Functions.SPG($A90, "IQ_CASH_OPER", B$3)</f>
        <v>-87950</v>
      </c>
      <c r="C90" s="9" cm="1">
        <f t="array" ref="C90">_xll.SNL.Clients.Office.Excel.Functions.SPG($A90, "IQ_CASH_OPER", C$3)</f>
        <v>210463</v>
      </c>
      <c r="D90" s="9" cm="1">
        <f t="array" ref="D90">_xll.SNL.Clients.Office.Excel.Functions.SPG($A90, "IQ_CASH_OPER", D$3)</f>
        <v>302179</v>
      </c>
      <c r="E90" s="9" cm="1">
        <f t="array" ref="E90">_xll.SNL.Clients.Office.Excel.Functions.SPG($A90, "IQ_CASH_OPER", E$3)</f>
        <v>189858</v>
      </c>
      <c r="F90" s="9" cm="1">
        <f t="array" ref="F90">_xll.SNL.Clients.Office.Excel.Functions.SPG($A90, "IQ_CASH_OPER", F$3)</f>
        <v>146557</v>
      </c>
      <c r="G90" s="9" cm="1">
        <f t="array" ref="G90">_xll.SNL.Clients.Office.Excel.Functions.SPG($A90, "IQ_CASH_OPER", G$3)</f>
        <v>173008</v>
      </c>
      <c r="H90" s="9" cm="1">
        <f t="array" ref="H90">_xll.SNL.Clients.Office.Excel.Functions.SPG($A90, "IQ_CASH_OPER", H$3)</f>
        <v>214241</v>
      </c>
      <c r="I90" s="9" cm="1">
        <f t="array" ref="I90">_xll.SNL.Clients.Office.Excel.Functions.SPG($A90, "IQ_CASH_OPER", I$3)</f>
        <v>125410</v>
      </c>
      <c r="J90" s="9" cm="1">
        <f t="array" ref="J90">_xll.SNL.Clients.Office.Excel.Functions.SPG($A90, "IQ_CASH_OPER", J$3)</f>
        <v>126909</v>
      </c>
    </row>
    <row r="91" spans="1:10" x14ac:dyDescent="0.3">
      <c r="A91" s="11" t="s">
        <v>1113</v>
      </c>
      <c r="B91" s="9" cm="1">
        <f t="array" ref="B91">_xll.SNL.Clients.Office.Excel.Functions.SPG($A91, "IQ_CASH_OPER", B$3)</f>
        <v>138604</v>
      </c>
      <c r="C91" s="9" cm="1">
        <f t="array" ref="C91">_xll.SNL.Clients.Office.Excel.Functions.SPG($A91, "IQ_CASH_OPER", C$3)</f>
        <v>-136655</v>
      </c>
      <c r="D91" s="9" cm="1">
        <f t="array" ref="D91">_xll.SNL.Clients.Office.Excel.Functions.SPG($A91, "IQ_CASH_OPER", D$3)</f>
        <v>431679</v>
      </c>
      <c r="E91" s="9" cm="1">
        <f t="array" ref="E91">_xll.SNL.Clients.Office.Excel.Functions.SPG($A91, "IQ_CASH_OPER", E$3)</f>
        <v>147359</v>
      </c>
      <c r="F91" s="9" cm="1">
        <f t="array" ref="F91">_xll.SNL.Clients.Office.Excel.Functions.SPG($A91, "IQ_CASH_OPER", F$3)</f>
        <v>135476</v>
      </c>
      <c r="G91" s="9" cm="1">
        <f t="array" ref="G91">_xll.SNL.Clients.Office.Excel.Functions.SPG($A91, "IQ_CASH_OPER", G$3)</f>
        <v>121024</v>
      </c>
      <c r="H91" s="9" cm="1">
        <f t="array" ref="H91">_xll.SNL.Clients.Office.Excel.Functions.SPG($A91, "IQ_CASH_OPER", H$3)</f>
        <v>146857</v>
      </c>
      <c r="I91" s="9" cm="1">
        <f t="array" ref="I91">_xll.SNL.Clients.Office.Excel.Functions.SPG($A91, "IQ_CASH_OPER", I$3)</f>
        <v>104831</v>
      </c>
      <c r="J91" s="9" cm="1">
        <f t="array" ref="J91">_xll.SNL.Clients.Office.Excel.Functions.SPG($A91, "IQ_CASH_OPER", J$3)</f>
        <v>116057</v>
      </c>
    </row>
    <row r="92" spans="1:10" x14ac:dyDescent="0.3">
      <c r="A92" s="11" t="s">
        <v>1114</v>
      </c>
      <c r="B92" s="9" cm="1">
        <f t="array" ref="B92">_xll.SNL.Clients.Office.Excel.Functions.SPG($A92, "IQ_CASH_OPER", B$3)</f>
        <v>32441</v>
      </c>
      <c r="C92" s="9" cm="1">
        <f t="array" ref="C92">_xll.SNL.Clients.Office.Excel.Functions.SPG($A92, "IQ_CASH_OPER", C$3)</f>
        <v>213024</v>
      </c>
      <c r="D92" s="9" cm="1">
        <f t="array" ref="D92">_xll.SNL.Clients.Office.Excel.Functions.SPG($A92, "IQ_CASH_OPER", D$3)</f>
        <v>351817</v>
      </c>
      <c r="E92" s="9" cm="1">
        <f t="array" ref="E92">_xll.SNL.Clients.Office.Excel.Functions.SPG($A92, "IQ_CASH_OPER", E$3)</f>
        <v>197870</v>
      </c>
      <c r="F92" s="9" cm="1">
        <f t="array" ref="F92">_xll.SNL.Clients.Office.Excel.Functions.SPG($A92, "IQ_CASH_OPER", F$3)</f>
        <v>88961</v>
      </c>
      <c r="G92" s="9" cm="1">
        <f t="array" ref="G92">_xll.SNL.Clients.Office.Excel.Functions.SPG($A92, "IQ_CASH_OPER", G$3)</f>
        <v>261060</v>
      </c>
      <c r="H92" s="9" cm="1">
        <f t="array" ref="H92">_xll.SNL.Clients.Office.Excel.Functions.SPG($A92, "IQ_CASH_OPER", H$3)</f>
        <v>409424</v>
      </c>
      <c r="I92" s="9" cm="1">
        <f t="array" ref="I92">_xll.SNL.Clients.Office.Excel.Functions.SPG($A92, "IQ_CASH_OPER", I$3)</f>
        <v>375772</v>
      </c>
      <c r="J92" s="9" cm="1">
        <f t="array" ref="J92">_xll.SNL.Clients.Office.Excel.Functions.SPG($A92, "IQ_CASH_OPER", J$3)</f>
        <v>186537</v>
      </c>
    </row>
    <row r="93" spans="1:10" x14ac:dyDescent="0.3">
      <c r="A93" s="11" t="s">
        <v>1115</v>
      </c>
      <c r="B93" s="9" cm="1">
        <f t="array" ref="B93">_xll.SNL.Clients.Office.Excel.Functions.SPG($A93, "IQ_CASH_OPER", B$3)</f>
        <v>76955</v>
      </c>
      <c r="C93" s="9" cm="1">
        <f t="array" ref="C93">_xll.SNL.Clients.Office.Excel.Functions.SPG($A93, "IQ_CASH_OPER", C$3)</f>
        <v>30146</v>
      </c>
      <c r="D93" s="9" cm="1">
        <f t="array" ref="D93">_xll.SNL.Clients.Office.Excel.Functions.SPG($A93, "IQ_CASH_OPER", D$3)</f>
        <v>55589</v>
      </c>
      <c r="E93" s="9" cm="1">
        <f t="array" ref="E93">_xll.SNL.Clients.Office.Excel.Functions.SPG($A93, "IQ_CASH_OPER", E$3)</f>
        <v>44692</v>
      </c>
      <c r="F93" s="9" cm="1">
        <f t="array" ref="F93">_xll.SNL.Clients.Office.Excel.Functions.SPG($A93, "IQ_CASH_OPER", F$3)</f>
        <v>79985</v>
      </c>
      <c r="G93" s="9" cm="1">
        <f t="array" ref="G93">_xll.SNL.Clients.Office.Excel.Functions.SPG($A93, "IQ_CASH_OPER", G$3)</f>
        <v>44439</v>
      </c>
      <c r="H93" s="9" cm="1">
        <f t="array" ref="H93">_xll.SNL.Clients.Office.Excel.Functions.SPG($A93, "IQ_CASH_OPER", H$3)</f>
        <v>40337</v>
      </c>
      <c r="I93" s="9" cm="1">
        <f t="array" ref="I93">_xll.SNL.Clients.Office.Excel.Functions.SPG($A93, "IQ_CASH_OPER", I$3)</f>
        <v>39037</v>
      </c>
      <c r="J93" s="9" cm="1">
        <f t="array" ref="J93">_xll.SNL.Clients.Office.Excel.Functions.SPG($A93, "IQ_CASH_OPER", J$3)</f>
        <v>67833</v>
      </c>
    </row>
    <row r="94" spans="1:10" x14ac:dyDescent="0.3">
      <c r="A94" s="11" t="s">
        <v>1116</v>
      </c>
      <c r="B94" s="9" cm="1">
        <f t="array" ref="B94">_xll.SNL.Clients.Office.Excel.Functions.SPG($A94, "IQ_CASH_OPER", B$3)</f>
        <v>1408</v>
      </c>
      <c r="C94" s="9" cm="1">
        <f t="array" ref="C94">_xll.SNL.Clients.Office.Excel.Functions.SPG($A94, "IQ_CASH_OPER", C$3)</f>
        <v>284401</v>
      </c>
      <c r="D94" s="9" cm="1">
        <f t="array" ref="D94">_xll.SNL.Clients.Office.Excel.Functions.SPG($A94, "IQ_CASH_OPER", D$3)</f>
        <v>191622</v>
      </c>
      <c r="E94" s="9" cm="1">
        <f t="array" ref="E94">_xll.SNL.Clients.Office.Excel.Functions.SPG($A94, "IQ_CASH_OPER", E$3)</f>
        <v>238339</v>
      </c>
      <c r="F94" s="9" cm="1">
        <f t="array" ref="F94">_xll.SNL.Clients.Office.Excel.Functions.SPG($A94, "IQ_CASH_OPER", F$3)</f>
        <v>-46870</v>
      </c>
      <c r="G94" s="9" cm="1">
        <f t="array" ref="G94">_xll.SNL.Clients.Office.Excel.Functions.SPG($A94, "IQ_CASH_OPER", G$3)</f>
        <v>229264</v>
      </c>
      <c r="H94" s="9" cm="1">
        <f t="array" ref="H94">_xll.SNL.Clients.Office.Excel.Functions.SPG($A94, "IQ_CASH_OPER", H$3)</f>
        <v>211416</v>
      </c>
      <c r="I94" s="9" cm="1">
        <f t="array" ref="I94">_xll.SNL.Clients.Office.Excel.Functions.SPG($A94, "IQ_CASH_OPER", I$3)</f>
        <v>133435</v>
      </c>
      <c r="J94" s="9" cm="1">
        <f t="array" ref="J94">_xll.SNL.Clients.Office.Excel.Functions.SPG($A94, "IQ_CASH_OPER", J$3)</f>
        <v>103893</v>
      </c>
    </row>
    <row r="95" spans="1:10" x14ac:dyDescent="0.3">
      <c r="A95" s="11" t="s">
        <v>1117</v>
      </c>
      <c r="B95" s="9" cm="1">
        <f t="array" ref="B95">_xll.SNL.Clients.Office.Excel.Functions.SPG($A95, "IQ_CASH_OPER", B$3)</f>
        <v>72076</v>
      </c>
      <c r="C95" s="9" cm="1">
        <f t="array" ref="C95">_xll.SNL.Clients.Office.Excel.Functions.SPG($A95, "IQ_CASH_OPER", C$3)</f>
        <v>101078</v>
      </c>
      <c r="D95" s="9" cm="1">
        <f t="array" ref="D95">_xll.SNL.Clients.Office.Excel.Functions.SPG($A95, "IQ_CASH_OPER", D$3)</f>
        <v>65052</v>
      </c>
      <c r="E95" s="9" cm="1">
        <f t="array" ref="E95">_xll.SNL.Clients.Office.Excel.Functions.SPG($A95, "IQ_CASH_OPER", E$3)</f>
        <v>93835</v>
      </c>
      <c r="F95" s="9" cm="1">
        <f t="array" ref="F95">_xll.SNL.Clients.Office.Excel.Functions.SPG($A95, "IQ_CASH_OPER", F$3)</f>
        <v>70990</v>
      </c>
      <c r="G95" s="9" cm="1">
        <f t="array" ref="G95">_xll.SNL.Clients.Office.Excel.Functions.SPG($A95, "IQ_CASH_OPER", G$3)</f>
        <v>66638</v>
      </c>
      <c r="H95" s="9" cm="1">
        <f t="array" ref="H95">_xll.SNL.Clients.Office.Excel.Functions.SPG($A95, "IQ_CASH_OPER", H$3)</f>
        <v>68723</v>
      </c>
      <c r="I95" s="9" cm="1">
        <f t="array" ref="I95">_xll.SNL.Clients.Office.Excel.Functions.SPG($A95, "IQ_CASH_OPER", I$3)</f>
        <v>82168</v>
      </c>
      <c r="J95" s="9" cm="1">
        <f t="array" ref="J95">_xll.SNL.Clients.Office.Excel.Functions.SPG($A95, "IQ_CASH_OPER", J$3)</f>
        <v>58745</v>
      </c>
    </row>
    <row r="96" spans="1:10" x14ac:dyDescent="0.3">
      <c r="A96" s="11" t="s">
        <v>1118</v>
      </c>
      <c r="B96" s="9" t="str" cm="1">
        <f t="array" ref="B96">_xll.SNL.Clients.Office.Excel.Functions.SPG($A96, "IQ_CASH_OPER", B$3)</f>
        <v>NA</v>
      </c>
      <c r="C96" s="9" cm="1">
        <f t="array" ref="C96">_xll.SNL.Clients.Office.Excel.Functions.SPG($A96, "IQ_CASH_OPER", C$3)</f>
        <v>235000</v>
      </c>
      <c r="D96" s="9" cm="1">
        <f t="array" ref="D96">_xll.SNL.Clients.Office.Excel.Functions.SPG($A96, "IQ_CASH_OPER", D$3)</f>
        <v>260000</v>
      </c>
      <c r="E96" s="9" cm="1">
        <f t="array" ref="E96">_xll.SNL.Clients.Office.Excel.Functions.SPG($A96, "IQ_CASH_OPER", E$3)</f>
        <v>48000</v>
      </c>
      <c r="F96" s="9" cm="1">
        <f t="array" ref="F96">_xll.SNL.Clients.Office.Excel.Functions.SPG($A96, "IQ_CASH_OPER", F$3)</f>
        <v>78000</v>
      </c>
      <c r="G96" s="9" cm="1">
        <f t="array" ref="G96">_xll.SNL.Clients.Office.Excel.Functions.SPG($A96, "IQ_CASH_OPER", G$3)</f>
        <v>294000</v>
      </c>
      <c r="H96" s="9" cm="1">
        <f t="array" ref="H96">_xll.SNL.Clients.Office.Excel.Functions.SPG($A96, "IQ_CASH_OPER", H$3)</f>
        <v>373000</v>
      </c>
      <c r="I96" s="9" cm="1">
        <f t="array" ref="I96">_xll.SNL.Clients.Office.Excel.Functions.SPG($A96, "IQ_CASH_OPER", I$3)</f>
        <v>282000</v>
      </c>
      <c r="J96" s="9" cm="1">
        <f t="array" ref="J96">_xll.SNL.Clients.Office.Excel.Functions.SPG($A96, "IQ_CASH_OPER", J$3)</f>
        <v>120000</v>
      </c>
    </row>
    <row r="97" spans="1:10" x14ac:dyDescent="0.3">
      <c r="A97" s="11" t="s">
        <v>1119</v>
      </c>
      <c r="B97" s="9" cm="1">
        <f t="array" ref="B97">_xll.SNL.Clients.Office.Excel.Functions.SPG($A97, "IQ_CASH_OPER", B$3)</f>
        <v>-122500</v>
      </c>
      <c r="C97" s="9" cm="1">
        <f t="array" ref="C97">_xll.SNL.Clients.Office.Excel.Functions.SPG($A97, "IQ_CASH_OPER", C$3)</f>
        <v>464500</v>
      </c>
      <c r="D97" s="9" cm="1">
        <f t="array" ref="D97">_xll.SNL.Clients.Office.Excel.Functions.SPG($A97, "IQ_CASH_OPER", D$3)</f>
        <v>67400</v>
      </c>
      <c r="E97" s="9" cm="1">
        <f t="array" ref="E97">_xll.SNL.Clients.Office.Excel.Functions.SPG($A97, "IQ_CASH_OPER", E$3)</f>
        <v>176500</v>
      </c>
      <c r="F97" s="9" cm="1">
        <f t="array" ref="F97">_xll.SNL.Clients.Office.Excel.Functions.SPG($A97, "IQ_CASH_OPER", F$3)</f>
        <v>-170000</v>
      </c>
      <c r="G97" s="9" cm="1">
        <f t="array" ref="G97">_xll.SNL.Clients.Office.Excel.Functions.SPG($A97, "IQ_CASH_OPER", G$3)</f>
        <v>421900</v>
      </c>
      <c r="H97" s="9" cm="1">
        <f t="array" ref="H97">_xll.SNL.Clients.Office.Excel.Functions.SPG($A97, "IQ_CASH_OPER", H$3)</f>
        <v>186200</v>
      </c>
      <c r="I97" s="9" cm="1">
        <f t="array" ref="I97">_xll.SNL.Clients.Office.Excel.Functions.SPG($A97, "IQ_CASH_OPER", I$3)</f>
        <v>104900</v>
      </c>
      <c r="J97" s="9" cm="1">
        <f t="array" ref="J97">_xll.SNL.Clients.Office.Excel.Functions.SPG($A97, "IQ_CASH_OPER", J$3)</f>
        <v>-124600</v>
      </c>
    </row>
    <row r="98" spans="1:10" x14ac:dyDescent="0.3">
      <c r="A98" s="11" t="s">
        <v>1120</v>
      </c>
      <c r="B98" s="9" cm="1">
        <f t="array" ref="B98">_xll.SNL.Clients.Office.Excel.Functions.SPG($A98, "IQ_CASH_OPER", B$3)</f>
        <v>44758</v>
      </c>
      <c r="C98" s="9" cm="1">
        <f t="array" ref="C98">_xll.SNL.Clients.Office.Excel.Functions.SPG($A98, "IQ_CASH_OPER", C$3)</f>
        <v>129038</v>
      </c>
      <c r="D98" s="9" cm="1">
        <f t="array" ref="D98">_xll.SNL.Clients.Office.Excel.Functions.SPG($A98, "IQ_CASH_OPER", D$3)</f>
        <v>117388</v>
      </c>
      <c r="E98" s="9" cm="1">
        <f t="array" ref="E98">_xll.SNL.Clients.Office.Excel.Functions.SPG($A98, "IQ_CASH_OPER", E$3)</f>
        <v>125515</v>
      </c>
      <c r="F98" s="9" cm="1">
        <f t="array" ref="F98">_xll.SNL.Clients.Office.Excel.Functions.SPG($A98, "IQ_CASH_OPER", F$3)</f>
        <v>28292</v>
      </c>
      <c r="G98" s="9" cm="1">
        <f t="array" ref="G98">_xll.SNL.Clients.Office.Excel.Functions.SPG($A98, "IQ_CASH_OPER", G$3)</f>
        <v>90844</v>
      </c>
      <c r="H98" s="9" cm="1">
        <f t="array" ref="H98">_xll.SNL.Clients.Office.Excel.Functions.SPG($A98, "IQ_CASH_OPER", H$3)</f>
        <v>116447</v>
      </c>
      <c r="I98" s="9" cm="1">
        <f t="array" ref="I98">_xll.SNL.Clients.Office.Excel.Functions.SPG($A98, "IQ_CASH_OPER", I$3)</f>
        <v>134577</v>
      </c>
      <c r="J98" s="9" cm="1">
        <f t="array" ref="J98">_xll.SNL.Clients.Office.Excel.Functions.SPG($A98, "IQ_CASH_OPER", J$3)</f>
        <v>26494</v>
      </c>
    </row>
    <row r="99" spans="1:10" x14ac:dyDescent="0.3">
      <c r="A99" s="11" t="s">
        <v>1121</v>
      </c>
      <c r="B99" s="9" cm="1">
        <f t="array" ref="B99">_xll.SNL.Clients.Office.Excel.Functions.SPG($A99, "IQ_CASH_OPER", B$3)</f>
        <v>-46200</v>
      </c>
      <c r="C99" s="9" cm="1">
        <f t="array" ref="C99">_xll.SNL.Clients.Office.Excel.Functions.SPG($A99, "IQ_CASH_OPER", C$3)</f>
        <v>209000</v>
      </c>
      <c r="D99" s="9" cm="1">
        <f t="array" ref="D99">_xll.SNL.Clients.Office.Excel.Functions.SPG($A99, "IQ_CASH_OPER", D$3)</f>
        <v>81700</v>
      </c>
      <c r="E99" s="9" cm="1">
        <f t="array" ref="E99">_xll.SNL.Clients.Office.Excel.Functions.SPG($A99, "IQ_CASH_OPER", E$3)</f>
        <v>62000</v>
      </c>
      <c r="F99" s="9" cm="1">
        <f t="array" ref="F99">_xll.SNL.Clients.Office.Excel.Functions.SPG($A99, "IQ_CASH_OPER", F$3)</f>
        <v>-79900</v>
      </c>
      <c r="G99" s="9" cm="1">
        <f t="array" ref="G99">_xll.SNL.Clients.Office.Excel.Functions.SPG($A99, "IQ_CASH_OPER", G$3)</f>
        <v>159700</v>
      </c>
      <c r="H99" s="9" cm="1">
        <f t="array" ref="H99">_xll.SNL.Clients.Office.Excel.Functions.SPG($A99, "IQ_CASH_OPER", H$3)</f>
        <v>86900</v>
      </c>
      <c r="I99" s="9" cm="1">
        <f t="array" ref="I99">_xll.SNL.Clients.Office.Excel.Functions.SPG($A99, "IQ_CASH_OPER", I$3)</f>
        <v>52400</v>
      </c>
      <c r="J99" s="9" cm="1">
        <f t="array" ref="J99">_xll.SNL.Clients.Office.Excel.Functions.SPG($A99, "IQ_CASH_OPER", J$3)</f>
        <v>-70800</v>
      </c>
    </row>
    <row r="100" spans="1:10" x14ac:dyDescent="0.3">
      <c r="A100" s="11" t="s">
        <v>1122</v>
      </c>
      <c r="B100" s="9" cm="1">
        <f t="array" ref="B100">_xll.SNL.Clients.Office.Excel.Functions.SPG($A100, "IQ_CASH_OPER", B$3)</f>
        <v>-19100</v>
      </c>
      <c r="C100" s="9" cm="1">
        <f t="array" ref="C100">_xll.SNL.Clients.Office.Excel.Functions.SPG($A100, "IQ_CASH_OPER", C$3)</f>
        <v>81100</v>
      </c>
      <c r="D100" s="9" cm="1">
        <f t="array" ref="D100">_xll.SNL.Clients.Office.Excel.Functions.SPG($A100, "IQ_CASH_OPER", D$3)</f>
        <v>66700</v>
      </c>
      <c r="E100" s="9" cm="1">
        <f t="array" ref="E100">_xll.SNL.Clients.Office.Excel.Functions.SPG($A100, "IQ_CASH_OPER", E$3)</f>
        <v>56800</v>
      </c>
      <c r="F100" s="9" cm="1">
        <f t="array" ref="F100">_xll.SNL.Clients.Office.Excel.Functions.SPG($A100, "IQ_CASH_OPER", F$3)</f>
        <v>9500</v>
      </c>
      <c r="G100" s="9" cm="1">
        <f t="array" ref="G100">_xll.SNL.Clients.Office.Excel.Functions.SPG($A100, "IQ_CASH_OPER", G$3)</f>
        <v>78500</v>
      </c>
      <c r="H100" s="9" cm="1">
        <f t="array" ref="H100">_xll.SNL.Clients.Office.Excel.Functions.SPG($A100, "IQ_CASH_OPER", H$3)</f>
        <v>102800</v>
      </c>
      <c r="I100" s="9" cm="1">
        <f t="array" ref="I100">_xll.SNL.Clients.Office.Excel.Functions.SPG($A100, "IQ_CASH_OPER", I$3)</f>
        <v>59500</v>
      </c>
      <c r="J100" s="9" cm="1">
        <f t="array" ref="J100">_xll.SNL.Clients.Office.Excel.Functions.SPG($A100, "IQ_CASH_OPER", J$3)</f>
        <v>35500</v>
      </c>
    </row>
    <row r="101" spans="1:10" x14ac:dyDescent="0.3">
      <c r="A101" s="11" t="s">
        <v>1123</v>
      </c>
      <c r="B101" s="9" cm="1">
        <f t="array" ref="B101">_xll.SNL.Clients.Office.Excel.Functions.SPG($A101, "IQ_CASH_OPER", B$3)</f>
        <v>-67235</v>
      </c>
      <c r="C101" s="9" cm="1">
        <f t="array" ref="C101">_xll.SNL.Clients.Office.Excel.Functions.SPG($A101, "IQ_CASH_OPER", C$3)</f>
        <v>321937</v>
      </c>
      <c r="D101" s="9" cm="1">
        <f t="array" ref="D101">_xll.SNL.Clients.Office.Excel.Functions.SPG($A101, "IQ_CASH_OPER", D$3)</f>
        <v>296887</v>
      </c>
      <c r="E101" s="9" cm="1">
        <f t="array" ref="E101">_xll.SNL.Clients.Office.Excel.Functions.SPG($A101, "IQ_CASH_OPER", E$3)</f>
        <v>401236</v>
      </c>
      <c r="F101" s="9" cm="1">
        <f t="array" ref="F101">_xll.SNL.Clients.Office.Excel.Functions.SPG($A101, "IQ_CASH_OPER", F$3)</f>
        <v>-27574</v>
      </c>
      <c r="G101" s="9" cm="1">
        <f t="array" ref="G101">_xll.SNL.Clients.Office.Excel.Functions.SPG($A101, "IQ_CASH_OPER", G$3)</f>
        <v>349718</v>
      </c>
      <c r="H101" s="9" cm="1">
        <f t="array" ref="H101">_xll.SNL.Clients.Office.Excel.Functions.SPG($A101, "IQ_CASH_OPER", H$3)</f>
        <v>250113</v>
      </c>
      <c r="I101" s="9" cm="1">
        <f t="array" ref="I101">_xll.SNL.Clients.Office.Excel.Functions.SPG($A101, "IQ_CASH_OPER", I$3)</f>
        <v>320682</v>
      </c>
      <c r="J101" s="9" cm="1">
        <f t="array" ref="J101">_xll.SNL.Clients.Office.Excel.Functions.SPG($A101, "IQ_CASH_OPER", J$3)</f>
        <v>9931</v>
      </c>
    </row>
    <row r="102" spans="1:10" x14ac:dyDescent="0.3">
      <c r="A102" s="11" t="s">
        <v>1124</v>
      </c>
      <c r="B102" s="9" cm="1">
        <f t="array" ref="B102">_xll.SNL.Clients.Office.Excel.Functions.SPG($A102, "IQ_CASH_OPER", B$3)</f>
        <v>14000</v>
      </c>
      <c r="C102" s="9" cm="1">
        <f t="array" ref="C102">_xll.SNL.Clients.Office.Excel.Functions.SPG($A102, "IQ_CASH_OPER", C$3)</f>
        <v>295000</v>
      </c>
      <c r="D102" s="9" cm="1">
        <f t="array" ref="D102">_xll.SNL.Clients.Office.Excel.Functions.SPG($A102, "IQ_CASH_OPER", D$3)</f>
        <v>554000</v>
      </c>
      <c r="E102" s="9" cm="1">
        <f t="array" ref="E102">_xll.SNL.Clients.Office.Excel.Functions.SPG($A102, "IQ_CASH_OPER", E$3)</f>
        <v>445000</v>
      </c>
      <c r="F102" s="9" cm="1">
        <f t="array" ref="F102">_xll.SNL.Clients.Office.Excel.Functions.SPG($A102, "IQ_CASH_OPER", F$3)</f>
        <v>-102000</v>
      </c>
      <c r="G102" s="9" cm="1">
        <f t="array" ref="G102">_xll.SNL.Clients.Office.Excel.Functions.SPG($A102, "IQ_CASH_OPER", G$3)</f>
        <v>621000</v>
      </c>
      <c r="H102" s="9" cm="1">
        <f t="array" ref="H102">_xll.SNL.Clients.Office.Excel.Functions.SPG($A102, "IQ_CASH_OPER", H$3)</f>
        <v>539000</v>
      </c>
      <c r="I102" s="9" cm="1">
        <f t="array" ref="I102">_xll.SNL.Clients.Office.Excel.Functions.SPG($A102, "IQ_CASH_OPER", I$3)</f>
        <v>528000</v>
      </c>
      <c r="J102" s="9" cm="1">
        <f t="array" ref="J102">_xll.SNL.Clients.Office.Excel.Functions.SPG($A102, "IQ_CASH_OPER", J$3)</f>
        <v>-235000</v>
      </c>
    </row>
    <row r="103" spans="1:10" x14ac:dyDescent="0.3">
      <c r="A103" s="11" t="s">
        <v>1125</v>
      </c>
      <c r="B103" s="9" cm="1">
        <f t="array" ref="B103">_xll.SNL.Clients.Office.Excel.Functions.SPG($A103, "IQ_CASH_OPER", B$3)</f>
        <v>146321</v>
      </c>
      <c r="C103" s="9" cm="1">
        <f t="array" ref="C103">_xll.SNL.Clients.Office.Excel.Functions.SPG($A103, "IQ_CASH_OPER", C$3)</f>
        <v>164666</v>
      </c>
      <c r="D103" s="9" cm="1">
        <f t="array" ref="D103">_xll.SNL.Clients.Office.Excel.Functions.SPG($A103, "IQ_CASH_OPER", D$3)</f>
        <v>145396</v>
      </c>
      <c r="E103" s="9" cm="1">
        <f t="array" ref="E103">_xll.SNL.Clients.Office.Excel.Functions.SPG($A103, "IQ_CASH_OPER", E$3)</f>
        <v>170862</v>
      </c>
      <c r="F103" s="9" cm="1">
        <f t="array" ref="F103">_xll.SNL.Clients.Office.Excel.Functions.SPG($A103, "IQ_CASH_OPER", F$3)</f>
        <v>150150</v>
      </c>
      <c r="G103" s="9" cm="1">
        <f t="array" ref="G103">_xll.SNL.Clients.Office.Excel.Functions.SPG($A103, "IQ_CASH_OPER", G$3)</f>
        <v>142296</v>
      </c>
      <c r="H103" s="9" cm="1">
        <f t="array" ref="H103">_xll.SNL.Clients.Office.Excel.Functions.SPG($A103, "IQ_CASH_OPER", H$3)</f>
        <v>169758</v>
      </c>
      <c r="I103" s="9" cm="1">
        <f t="array" ref="I103">_xll.SNL.Clients.Office.Excel.Functions.SPG($A103, "IQ_CASH_OPER", I$3)</f>
        <v>162376</v>
      </c>
      <c r="J103" s="9" cm="1">
        <f t="array" ref="J103">_xll.SNL.Clients.Office.Excel.Functions.SPG($A103, "IQ_CASH_OPER", J$3)</f>
        <v>136706</v>
      </c>
    </row>
    <row r="104" spans="1:10" x14ac:dyDescent="0.3">
      <c r="A104" s="11" t="s">
        <v>1126</v>
      </c>
      <c r="B104" s="9" cm="1">
        <f t="array" ref="B104">_xll.SNL.Clients.Office.Excel.Functions.SPG($A104, "IQ_CASH_OPER", B$3)</f>
        <v>-296111</v>
      </c>
      <c r="C104" s="9" cm="1">
        <f t="array" ref="C104">_xll.SNL.Clients.Office.Excel.Functions.SPG($A104, "IQ_CASH_OPER", C$3)</f>
        <v>64302</v>
      </c>
      <c r="D104" s="9" cm="1">
        <f t="array" ref="D104">_xll.SNL.Clients.Office.Excel.Functions.SPG($A104, "IQ_CASH_OPER", D$3)</f>
        <v>307217</v>
      </c>
      <c r="E104" s="9" cm="1">
        <f t="array" ref="E104">_xll.SNL.Clients.Office.Excel.Functions.SPG($A104, "IQ_CASH_OPER", E$3)</f>
        <v>129579</v>
      </c>
      <c r="F104" s="9" cm="1">
        <f t="array" ref="F104">_xll.SNL.Clients.Office.Excel.Functions.SPG($A104, "IQ_CASH_OPER", F$3)</f>
        <v>488434</v>
      </c>
      <c r="G104" s="9" cm="1">
        <f t="array" ref="G104">_xll.SNL.Clients.Office.Excel.Functions.SPG($A104, "IQ_CASH_OPER", G$3)</f>
        <v>-83001</v>
      </c>
      <c r="H104" s="9" cm="1">
        <f t="array" ref="H104">_xll.SNL.Clients.Office.Excel.Functions.SPG($A104, "IQ_CASH_OPER", H$3)</f>
        <v>238688</v>
      </c>
      <c r="I104" s="9" cm="1">
        <f t="array" ref="I104">_xll.SNL.Clients.Office.Excel.Functions.SPG($A104, "IQ_CASH_OPER", I$3)</f>
        <v>154812</v>
      </c>
      <c r="J104" s="9" cm="1">
        <f t="array" ref="J104">_xll.SNL.Clients.Office.Excel.Functions.SPG($A104, "IQ_CASH_OPER", J$3)</f>
        <v>168346</v>
      </c>
    </row>
    <row r="105" spans="1:10" x14ac:dyDescent="0.3">
      <c r="A105" s="11" t="s">
        <v>1127</v>
      </c>
      <c r="B105" s="9" cm="1">
        <f t="array" ref="B105">_xll.SNL.Clients.Office.Excel.Functions.SPG($A105, "IQ_CASH_OPER", B$3)</f>
        <v>-38765</v>
      </c>
      <c r="C105" s="9" cm="1">
        <f t="array" ref="C105">_xll.SNL.Clients.Office.Excel.Functions.SPG($A105, "IQ_CASH_OPER", C$3)</f>
        <v>301299</v>
      </c>
      <c r="D105" s="9" cm="1">
        <f t="array" ref="D105">_xll.SNL.Clients.Office.Excel.Functions.SPG($A105, "IQ_CASH_OPER", D$3)</f>
        <v>177274</v>
      </c>
      <c r="E105" s="9" cm="1">
        <f t="array" ref="E105">_xll.SNL.Clients.Office.Excel.Functions.SPG($A105, "IQ_CASH_OPER", E$3)</f>
        <v>111335</v>
      </c>
      <c r="F105" s="9" cm="1">
        <f t="array" ref="F105">_xll.SNL.Clients.Office.Excel.Functions.SPG($A105, "IQ_CASH_OPER", F$3)</f>
        <v>-45633</v>
      </c>
      <c r="G105" s="9" cm="1">
        <f t="array" ref="G105">_xll.SNL.Clients.Office.Excel.Functions.SPG($A105, "IQ_CASH_OPER", G$3)</f>
        <v>282372</v>
      </c>
      <c r="H105" s="9" cm="1">
        <f t="array" ref="H105">_xll.SNL.Clients.Office.Excel.Functions.SPG($A105, "IQ_CASH_OPER", H$3)</f>
        <v>146364</v>
      </c>
      <c r="I105" s="9" cm="1">
        <f t="array" ref="I105">_xll.SNL.Clients.Office.Excel.Functions.SPG($A105, "IQ_CASH_OPER", I$3)</f>
        <v>110952</v>
      </c>
      <c r="J105" s="9" cm="1">
        <f t="array" ref="J105">_xll.SNL.Clients.Office.Excel.Functions.SPG($A105, "IQ_CASH_OPER", J$3)</f>
        <v>-91599</v>
      </c>
    </row>
    <row r="106" spans="1:10" x14ac:dyDescent="0.3">
      <c r="A106" s="11" t="s">
        <v>1128</v>
      </c>
      <c r="B106" s="9" cm="1">
        <f t="array" ref="B106">_xll.SNL.Clients.Office.Excel.Functions.SPG($A106, "IQ_CASH_OPER", B$3)</f>
        <v>-131617</v>
      </c>
      <c r="C106" s="9" cm="1">
        <f t="array" ref="C106">_xll.SNL.Clients.Office.Excel.Functions.SPG($A106, "IQ_CASH_OPER", C$3)</f>
        <v>-65570</v>
      </c>
      <c r="D106" s="9" cm="1">
        <f t="array" ref="D106">_xll.SNL.Clients.Office.Excel.Functions.SPG($A106, "IQ_CASH_OPER", D$3)</f>
        <v>-101500</v>
      </c>
      <c r="E106" s="9" cm="1">
        <f t="array" ref="E106">_xll.SNL.Clients.Office.Excel.Functions.SPG($A106, "IQ_CASH_OPER", E$3)</f>
        <v>-99313</v>
      </c>
      <c r="F106" s="9" cm="1">
        <f t="array" ref="F106">_xll.SNL.Clients.Office.Excel.Functions.SPG($A106, "IQ_CASH_OPER", F$3)</f>
        <v>-129507</v>
      </c>
      <c r="G106" s="9" cm="1">
        <f t="array" ref="G106">_xll.SNL.Clients.Office.Excel.Functions.SPG($A106, "IQ_CASH_OPER", G$3)</f>
        <v>-74037</v>
      </c>
      <c r="H106" s="9" cm="1">
        <f t="array" ref="H106">_xll.SNL.Clients.Office.Excel.Functions.SPG($A106, "IQ_CASH_OPER", H$3)</f>
        <v>-96205</v>
      </c>
      <c r="I106" s="9" cm="1">
        <f t="array" ref="I106">_xll.SNL.Clients.Office.Excel.Functions.SPG($A106, "IQ_CASH_OPER", I$3)</f>
        <v>-121805</v>
      </c>
      <c r="J106" s="9" cm="1">
        <f t="array" ref="J106">_xll.SNL.Clients.Office.Excel.Functions.SPG($A106, "IQ_CASH_OPER", J$3)</f>
        <v>-122286</v>
      </c>
    </row>
    <row r="107" spans="1:10" x14ac:dyDescent="0.3">
      <c r="A107" s="11" t="s">
        <v>1129</v>
      </c>
      <c r="B107" s="9" cm="1">
        <f t="array" ref="B107">_xll.SNL.Clients.Office.Excel.Functions.SPG($A107, "IQ_CASH_OPER", B$3)</f>
        <v>248960</v>
      </c>
      <c r="C107" s="9" cm="1">
        <f t="array" ref="C107">_xll.SNL.Clients.Office.Excel.Functions.SPG($A107, "IQ_CASH_OPER", C$3)</f>
        <v>154397</v>
      </c>
      <c r="D107" s="9" cm="1">
        <f t="array" ref="D107">_xll.SNL.Clients.Office.Excel.Functions.SPG($A107, "IQ_CASH_OPER", D$3)</f>
        <v>274466</v>
      </c>
      <c r="E107" s="9" cm="1">
        <f t="array" ref="E107">_xll.SNL.Clients.Office.Excel.Functions.SPG($A107, "IQ_CASH_OPER", E$3)</f>
        <v>146518</v>
      </c>
      <c r="F107" s="9" cm="1">
        <f t="array" ref="F107">_xll.SNL.Clients.Office.Excel.Functions.SPG($A107, "IQ_CASH_OPER", F$3)</f>
        <v>263908</v>
      </c>
      <c r="G107" s="9" cm="1">
        <f t="array" ref="G107">_xll.SNL.Clients.Office.Excel.Functions.SPG($A107, "IQ_CASH_OPER", G$3)</f>
        <v>216975</v>
      </c>
      <c r="H107" s="9" cm="1">
        <f t="array" ref="H107">_xll.SNL.Clients.Office.Excel.Functions.SPG($A107, "IQ_CASH_OPER", H$3)</f>
        <v>276588</v>
      </c>
      <c r="I107" s="9" cm="1">
        <f t="array" ref="I107">_xll.SNL.Clients.Office.Excel.Functions.SPG($A107, "IQ_CASH_OPER", I$3)</f>
        <v>217274</v>
      </c>
      <c r="J107" s="9" cm="1">
        <f t="array" ref="J107">_xll.SNL.Clients.Office.Excel.Functions.SPG($A107, "IQ_CASH_OPER", J$3)</f>
        <v>188426</v>
      </c>
    </row>
    <row r="108" spans="1:10" x14ac:dyDescent="0.3">
      <c r="A108" s="11" t="s">
        <v>1130</v>
      </c>
      <c r="B108" s="9" cm="1">
        <f t="array" ref="B108">_xll.SNL.Clients.Office.Excel.Functions.SPG($A108, "IQ_CASH_OPER", B$3)</f>
        <v>7000</v>
      </c>
      <c r="C108" s="9" cm="1">
        <f t="array" ref="C108">_xll.SNL.Clients.Office.Excel.Functions.SPG($A108, "IQ_CASH_OPER", C$3)</f>
        <v>87000</v>
      </c>
      <c r="D108" s="9" cm="1">
        <f t="array" ref="D108">_xll.SNL.Clients.Office.Excel.Functions.SPG($A108, "IQ_CASH_OPER", D$3)</f>
        <v>141000</v>
      </c>
      <c r="E108" s="9" cm="1">
        <f t="array" ref="E108">_xll.SNL.Clients.Office.Excel.Functions.SPG($A108, "IQ_CASH_OPER", E$3)</f>
        <v>208000</v>
      </c>
      <c r="F108" s="9" cm="1">
        <f t="array" ref="F108">_xll.SNL.Clients.Office.Excel.Functions.SPG($A108, "IQ_CASH_OPER", F$3)</f>
        <v>25000</v>
      </c>
      <c r="G108" s="9" cm="1">
        <f t="array" ref="G108">_xll.SNL.Clients.Office.Excel.Functions.SPG($A108, "IQ_CASH_OPER", G$3)</f>
        <v>160000</v>
      </c>
      <c r="H108" s="9" cm="1">
        <f t="array" ref="H108">_xll.SNL.Clients.Office.Excel.Functions.SPG($A108, "IQ_CASH_OPER", H$3)</f>
        <v>134000</v>
      </c>
      <c r="I108" s="9" cm="1">
        <f t="array" ref="I108">_xll.SNL.Clients.Office.Excel.Functions.SPG($A108, "IQ_CASH_OPER", I$3)</f>
        <v>104000</v>
      </c>
      <c r="J108" s="9" cm="1">
        <f t="array" ref="J108">_xll.SNL.Clients.Office.Excel.Functions.SPG($A108, "IQ_CASH_OPER", J$3)</f>
        <v>-21000</v>
      </c>
    </row>
    <row r="109" spans="1:10" x14ac:dyDescent="0.3">
      <c r="A109" s="11" t="s">
        <v>1131</v>
      </c>
      <c r="B109" s="9" t="str" cm="1">
        <f t="array" ref="B109">_xll.SNL.Clients.Office.Excel.Functions.SPG($A109, "IQ_CASH_OPER", B$3)</f>
        <v>NA</v>
      </c>
      <c r="C109" s="9" cm="1">
        <f t="array" ref="C109">_xll.SNL.Clients.Office.Excel.Functions.SPG($A109, "IQ_CASH_OPER", C$3)</f>
        <v>631528</v>
      </c>
      <c r="D109" s="9" cm="1">
        <f t="array" ref="D109">_xll.SNL.Clients.Office.Excel.Functions.SPG($A109, "IQ_CASH_OPER", D$3)</f>
        <v>54159</v>
      </c>
      <c r="E109" s="9" cm="1">
        <f t="array" ref="E109">_xll.SNL.Clients.Office.Excel.Functions.SPG($A109, "IQ_CASH_OPER", E$3)</f>
        <v>394429</v>
      </c>
      <c r="F109" s="9" cm="1">
        <f t="array" ref="F109">_xll.SNL.Clients.Office.Excel.Functions.SPG($A109, "IQ_CASH_OPER", F$3)</f>
        <v>231719</v>
      </c>
      <c r="G109" s="9" cm="1">
        <f t="array" ref="G109">_xll.SNL.Clients.Office.Excel.Functions.SPG($A109, "IQ_CASH_OPER", G$3)</f>
        <v>762621</v>
      </c>
      <c r="H109" s="9" cm="1">
        <f t="array" ref="H109">_xll.SNL.Clients.Office.Excel.Functions.SPG($A109, "IQ_CASH_OPER", H$3)</f>
        <v>71221</v>
      </c>
      <c r="I109" s="9" cm="1">
        <f t="array" ref="I109">_xll.SNL.Clients.Office.Excel.Functions.SPG($A109, "IQ_CASH_OPER", I$3)</f>
        <v>741873</v>
      </c>
      <c r="J109" s="9" cm="1">
        <f t="array" ref="J109">_xll.SNL.Clients.Office.Excel.Functions.SPG($A109, "IQ_CASH_OPER", J$3)</f>
        <v>-48380</v>
      </c>
    </row>
    <row r="110" spans="1:10" x14ac:dyDescent="0.3">
      <c r="A110" s="11" t="s">
        <v>1132</v>
      </c>
      <c r="B110" s="9" t="str" cm="1">
        <f t="array" ref="B110">_xll.SNL.Clients.Office.Excel.Functions.SPG($A110, "IQ_CASH_OPER", B$3)</f>
        <v>NA</v>
      </c>
      <c r="C110" s="9" cm="1">
        <f t="array" ref="C110">_xll.SNL.Clients.Office.Excel.Functions.SPG($A110, "IQ_CASH_OPER", C$3)</f>
        <v>307912</v>
      </c>
      <c r="D110" s="9" cm="1">
        <f t="array" ref="D110">_xll.SNL.Clients.Office.Excel.Functions.SPG($A110, "IQ_CASH_OPER", D$3)</f>
        <v>234326</v>
      </c>
      <c r="E110" s="9" cm="1">
        <f t="array" ref="E110">_xll.SNL.Clients.Office.Excel.Functions.SPG($A110, "IQ_CASH_OPER", E$3)</f>
        <v>220208</v>
      </c>
      <c r="F110" s="9" cm="1">
        <f t="array" ref="F110">_xll.SNL.Clients.Office.Excel.Functions.SPG($A110, "IQ_CASH_OPER", F$3)</f>
        <v>254826</v>
      </c>
      <c r="G110" s="9" cm="1">
        <f t="array" ref="G110">_xll.SNL.Clients.Office.Excel.Functions.SPG($A110, "IQ_CASH_OPER", G$3)</f>
        <v>270698</v>
      </c>
      <c r="H110" s="9" cm="1">
        <f t="array" ref="H110">_xll.SNL.Clients.Office.Excel.Functions.SPG($A110, "IQ_CASH_OPER", H$3)</f>
        <v>264177</v>
      </c>
      <c r="I110" s="9" cm="1">
        <f t="array" ref="I110">_xll.SNL.Clients.Office.Excel.Functions.SPG($A110, "IQ_CASH_OPER", I$3)</f>
        <v>211016</v>
      </c>
      <c r="J110" s="9" cm="1">
        <f t="array" ref="J110">_xll.SNL.Clients.Office.Excel.Functions.SPG($A110, "IQ_CASH_OPER", J$3)</f>
        <v>233635</v>
      </c>
    </row>
    <row r="111" spans="1:10" x14ac:dyDescent="0.3">
      <c r="A111" s="11" t="s">
        <v>1133</v>
      </c>
      <c r="B111" s="9" cm="1">
        <f t="array" ref="B111">_xll.SNL.Clients.Office.Excel.Functions.SPG($A111, "IQ_CASH_OPER", B$3)</f>
        <v>174897</v>
      </c>
      <c r="C111" s="9" cm="1">
        <f t="array" ref="C111">_xll.SNL.Clients.Office.Excel.Functions.SPG($A111, "IQ_CASH_OPER", C$3)</f>
        <v>106779</v>
      </c>
      <c r="D111" s="9" cm="1">
        <f t="array" ref="D111">_xll.SNL.Clients.Office.Excel.Functions.SPG($A111, "IQ_CASH_OPER", D$3)</f>
        <v>116170</v>
      </c>
      <c r="E111" s="9" cm="1">
        <f t="array" ref="E111">_xll.SNL.Clients.Office.Excel.Functions.SPG($A111, "IQ_CASH_OPER", E$3)</f>
        <v>21264</v>
      </c>
      <c r="F111" s="9" cm="1">
        <f t="array" ref="F111">_xll.SNL.Clients.Office.Excel.Functions.SPG($A111, "IQ_CASH_OPER", F$3)</f>
        <v>181409</v>
      </c>
      <c r="G111" s="9" cm="1">
        <f t="array" ref="G111">_xll.SNL.Clients.Office.Excel.Functions.SPG($A111, "IQ_CASH_OPER", G$3)</f>
        <v>8409</v>
      </c>
      <c r="H111" s="9" cm="1">
        <f t="array" ref="H111">_xll.SNL.Clients.Office.Excel.Functions.SPG($A111, "IQ_CASH_OPER", H$3)</f>
        <v>85015</v>
      </c>
      <c r="I111" s="9" cm="1">
        <f t="array" ref="I111">_xll.SNL.Clients.Office.Excel.Functions.SPG($A111, "IQ_CASH_OPER", I$3)</f>
        <v>121129</v>
      </c>
      <c r="J111" s="9" cm="1">
        <f t="array" ref="J111">_xll.SNL.Clients.Office.Excel.Functions.SPG($A111, "IQ_CASH_OPER", J$3)</f>
        <v>104542</v>
      </c>
    </row>
    <row r="112" spans="1:10" x14ac:dyDescent="0.3">
      <c r="A112" s="11" t="s">
        <v>1134</v>
      </c>
      <c r="B112" s="9" t="str" cm="1">
        <f t="array" ref="B112">_xll.SNL.Clients.Office.Excel.Functions.SPG($A112, "IQ_CASH_OPER", B$3)</f>
        <v>NA</v>
      </c>
      <c r="C112" s="9" cm="1">
        <f t="array" ref="C112">_xll.SNL.Clients.Office.Excel.Functions.SPG($A112, "IQ_CASH_OPER", C$3)</f>
        <v>90400</v>
      </c>
      <c r="D112" s="9" cm="1">
        <f t="array" ref="D112">_xll.SNL.Clients.Office.Excel.Functions.SPG($A112, "IQ_CASH_OPER", D$3)</f>
        <v>72900</v>
      </c>
      <c r="E112" s="9" cm="1">
        <f t="array" ref="E112">_xll.SNL.Clients.Office.Excel.Functions.SPG($A112, "IQ_CASH_OPER", E$3)</f>
        <v>126000</v>
      </c>
      <c r="F112" s="9" cm="1">
        <f t="array" ref="F112">_xll.SNL.Clients.Office.Excel.Functions.SPG($A112, "IQ_CASH_OPER", F$3)</f>
        <v>141500</v>
      </c>
      <c r="G112" s="9" cm="1">
        <f t="array" ref="G112">_xll.SNL.Clients.Office.Excel.Functions.SPG($A112, "IQ_CASH_OPER", G$3)</f>
        <v>87000</v>
      </c>
      <c r="H112" s="9" cm="1">
        <f t="array" ref="H112">_xll.SNL.Clients.Office.Excel.Functions.SPG($A112, "IQ_CASH_OPER", H$3)</f>
        <v>138000</v>
      </c>
      <c r="I112" s="9" cm="1">
        <f t="array" ref="I112">_xll.SNL.Clients.Office.Excel.Functions.SPG($A112, "IQ_CASH_OPER", I$3)</f>
        <v>190800</v>
      </c>
      <c r="J112" s="9" cm="1">
        <f t="array" ref="J112">_xll.SNL.Clients.Office.Excel.Functions.SPG($A112, "IQ_CASH_OPER", J$3)</f>
        <v>133200</v>
      </c>
    </row>
    <row r="113" spans="1:10" x14ac:dyDescent="0.3">
      <c r="A113" s="11" t="s">
        <v>1135</v>
      </c>
      <c r="B113" s="9" cm="1">
        <f t="array" ref="B113">_xll.SNL.Clients.Office.Excel.Functions.SPG($A113, "IQ_CASH_OPER", B$3)</f>
        <v>98487</v>
      </c>
      <c r="C113" s="9" cm="1">
        <f t="array" ref="C113">_xll.SNL.Clients.Office.Excel.Functions.SPG($A113, "IQ_CASH_OPER", C$3)</f>
        <v>65189</v>
      </c>
      <c r="D113" s="9" cm="1">
        <f t="array" ref="D113">_xll.SNL.Clients.Office.Excel.Functions.SPG($A113, "IQ_CASH_OPER", D$3)</f>
        <v>68346</v>
      </c>
      <c r="E113" s="9" cm="1">
        <f t="array" ref="E113">_xll.SNL.Clients.Office.Excel.Functions.SPG($A113, "IQ_CASH_OPER", E$3)</f>
        <v>41243</v>
      </c>
      <c r="F113" s="9" cm="1">
        <f t="array" ref="F113">_xll.SNL.Clients.Office.Excel.Functions.SPG($A113, "IQ_CASH_OPER", F$3)</f>
        <v>63944</v>
      </c>
      <c r="G113" s="9" cm="1">
        <f t="array" ref="G113">_xll.SNL.Clients.Office.Excel.Functions.SPG($A113, "IQ_CASH_OPER", G$3)</f>
        <v>50054</v>
      </c>
      <c r="H113" s="9" cm="1">
        <f t="array" ref="H113">_xll.SNL.Clients.Office.Excel.Functions.SPG($A113, "IQ_CASH_OPER", H$3)</f>
        <v>12898</v>
      </c>
      <c r="I113" s="9" cm="1">
        <f t="array" ref="I113">_xll.SNL.Clients.Office.Excel.Functions.SPG($A113, "IQ_CASH_OPER", I$3)</f>
        <v>57200</v>
      </c>
      <c r="J113" s="9" cm="1">
        <f t="array" ref="J113">_xll.SNL.Clients.Office.Excel.Functions.SPG($A113, "IQ_CASH_OPER", J$3)</f>
        <v>46639</v>
      </c>
    </row>
    <row r="114" spans="1:10" x14ac:dyDescent="0.3">
      <c r="A114" s="11" t="s">
        <v>1136</v>
      </c>
      <c r="B114" s="9" cm="1">
        <f t="array" ref="B114">_xll.SNL.Clients.Office.Excel.Functions.SPG($A114, "IQ_CASH_OPER", B$3)</f>
        <v>153800</v>
      </c>
      <c r="C114" s="9" cm="1">
        <f t="array" ref="C114">_xll.SNL.Clients.Office.Excel.Functions.SPG($A114, "IQ_CASH_OPER", C$3)</f>
        <v>213800</v>
      </c>
      <c r="D114" s="9" cm="1">
        <f t="array" ref="D114">_xll.SNL.Clients.Office.Excel.Functions.SPG($A114, "IQ_CASH_OPER", D$3)</f>
        <v>274200</v>
      </c>
      <c r="E114" s="9" cm="1">
        <f t="array" ref="E114">_xll.SNL.Clients.Office.Excel.Functions.SPG($A114, "IQ_CASH_OPER", E$3)</f>
        <v>230600</v>
      </c>
      <c r="F114" s="9" cm="1">
        <f t="array" ref="F114">_xll.SNL.Clients.Office.Excel.Functions.SPG($A114, "IQ_CASH_OPER", F$3)</f>
        <v>175500</v>
      </c>
      <c r="G114" s="9" cm="1">
        <f t="array" ref="G114">_xll.SNL.Clients.Office.Excel.Functions.SPG($A114, "IQ_CASH_OPER", G$3)</f>
        <v>200300</v>
      </c>
      <c r="H114" s="9" cm="1">
        <f t="array" ref="H114">_xll.SNL.Clients.Office.Excel.Functions.SPG($A114, "IQ_CASH_OPER", H$3)</f>
        <v>255900</v>
      </c>
      <c r="I114" s="9" cm="1">
        <f t="array" ref="I114">_xll.SNL.Clients.Office.Excel.Functions.SPG($A114, "IQ_CASH_OPER", I$3)</f>
        <v>187600</v>
      </c>
      <c r="J114" s="9" cm="1">
        <f t="array" ref="J114">_xll.SNL.Clients.Office.Excel.Functions.SPG($A114, "IQ_CASH_OPER", J$3)</f>
        <v>139900</v>
      </c>
    </row>
    <row r="115" spans="1:10" x14ac:dyDescent="0.3">
      <c r="A115" s="11" t="s">
        <v>1137</v>
      </c>
      <c r="B115" s="9" cm="1">
        <f t="array" ref="B115">_xll.SNL.Clients.Office.Excel.Functions.SPG($A115, "IQ_CASH_OPER", B$3)</f>
        <v>247000</v>
      </c>
      <c r="C115" s="9" cm="1">
        <f t="array" ref="C115">_xll.SNL.Clients.Office.Excel.Functions.SPG($A115, "IQ_CASH_OPER", C$3)</f>
        <v>152000</v>
      </c>
      <c r="D115" s="9" cm="1">
        <f t="array" ref="D115">_xll.SNL.Clients.Office.Excel.Functions.SPG($A115, "IQ_CASH_OPER", D$3)</f>
        <v>205000</v>
      </c>
      <c r="E115" s="9" cm="1">
        <f t="array" ref="E115">_xll.SNL.Clients.Office.Excel.Functions.SPG($A115, "IQ_CASH_OPER", E$3)</f>
        <v>165000</v>
      </c>
      <c r="F115" s="9" cm="1">
        <f t="array" ref="F115">_xll.SNL.Clients.Office.Excel.Functions.SPG($A115, "IQ_CASH_OPER", F$3)</f>
        <v>241000</v>
      </c>
      <c r="G115" s="9" cm="1">
        <f t="array" ref="G115">_xll.SNL.Clients.Office.Excel.Functions.SPG($A115, "IQ_CASH_OPER", G$3)</f>
        <v>184000</v>
      </c>
      <c r="H115" s="9" cm="1">
        <f t="array" ref="H115">_xll.SNL.Clients.Office.Excel.Functions.SPG($A115, "IQ_CASH_OPER", H$3)</f>
        <v>225000</v>
      </c>
      <c r="I115" s="9" cm="1">
        <f t="array" ref="I115">_xll.SNL.Clients.Office.Excel.Functions.SPG($A115, "IQ_CASH_OPER", I$3)</f>
        <v>145000</v>
      </c>
      <c r="J115" s="9" cm="1">
        <f t="array" ref="J115">_xll.SNL.Clients.Office.Excel.Functions.SPG($A115, "IQ_CASH_OPER", J$3)</f>
        <v>244000</v>
      </c>
    </row>
    <row r="116" spans="1:10" x14ac:dyDescent="0.3">
      <c r="A116" s="11" t="s">
        <v>1138</v>
      </c>
      <c r="B116" s="9" cm="1">
        <f t="array" ref="B116">_xll.SNL.Clients.Office.Excel.Functions.SPG($A116, "IQ_CASH_OPER", B$3)</f>
        <v>105631</v>
      </c>
      <c r="C116" s="9" cm="1">
        <f t="array" ref="C116">_xll.SNL.Clients.Office.Excel.Functions.SPG($A116, "IQ_CASH_OPER", C$3)</f>
        <v>83344</v>
      </c>
      <c r="D116" s="9" cm="1">
        <f t="array" ref="D116">_xll.SNL.Clients.Office.Excel.Functions.SPG($A116, "IQ_CASH_OPER", D$3)</f>
        <v>56267</v>
      </c>
      <c r="E116" s="9" cm="1">
        <f t="array" ref="E116">_xll.SNL.Clients.Office.Excel.Functions.SPG($A116, "IQ_CASH_OPER", E$3)</f>
        <v>62388</v>
      </c>
      <c r="F116" s="9" cm="1">
        <f t="array" ref="F116">_xll.SNL.Clients.Office.Excel.Functions.SPG($A116, "IQ_CASH_OPER", F$3)</f>
        <v>83514</v>
      </c>
      <c r="G116" s="9" cm="1">
        <f t="array" ref="G116">_xll.SNL.Clients.Office.Excel.Functions.SPG($A116, "IQ_CASH_OPER", G$3)</f>
        <v>49193</v>
      </c>
      <c r="H116" s="9" cm="1">
        <f t="array" ref="H116">_xll.SNL.Clients.Office.Excel.Functions.SPG($A116, "IQ_CASH_OPER", H$3)</f>
        <v>37650</v>
      </c>
      <c r="I116" s="9" cm="1">
        <f t="array" ref="I116">_xll.SNL.Clients.Office.Excel.Functions.SPG($A116, "IQ_CASH_OPER", I$3)</f>
        <v>37167</v>
      </c>
      <c r="J116" s="9" cm="1">
        <f t="array" ref="J116">_xll.SNL.Clients.Office.Excel.Functions.SPG($A116, "IQ_CASH_OPER", J$3)</f>
        <v>29604</v>
      </c>
    </row>
    <row r="117" spans="1:10" x14ac:dyDescent="0.3">
      <c r="A117" s="11" t="s">
        <v>1139</v>
      </c>
      <c r="B117" s="9" cm="1">
        <f t="array" ref="B117">_xll.SNL.Clients.Office.Excel.Functions.SPG($A117, "IQ_CASH_OPER", B$3)</f>
        <v>162790</v>
      </c>
      <c r="C117" s="9" cm="1">
        <f t="array" ref="C117">_xll.SNL.Clients.Office.Excel.Functions.SPG($A117, "IQ_CASH_OPER", C$3)</f>
        <v>42238</v>
      </c>
      <c r="D117" s="9" cm="1">
        <f t="array" ref="D117">_xll.SNL.Clients.Office.Excel.Functions.SPG($A117, "IQ_CASH_OPER", D$3)</f>
        <v>23650</v>
      </c>
      <c r="E117" s="9" cm="1">
        <f t="array" ref="E117">_xll.SNL.Clients.Office.Excel.Functions.SPG($A117, "IQ_CASH_OPER", E$3)</f>
        <v>230741</v>
      </c>
      <c r="F117" s="9" cm="1">
        <f t="array" ref="F117">_xll.SNL.Clients.Office.Excel.Functions.SPG($A117, "IQ_CASH_OPER", F$3)</f>
        <v>131672</v>
      </c>
      <c r="G117" s="9" cm="1">
        <f t="array" ref="G117">_xll.SNL.Clients.Office.Excel.Functions.SPG($A117, "IQ_CASH_OPER", G$3)</f>
        <v>75657</v>
      </c>
      <c r="H117" s="9" cm="1">
        <f t="array" ref="H117">_xll.SNL.Clients.Office.Excel.Functions.SPG($A117, "IQ_CASH_OPER", H$3)</f>
        <v>36877</v>
      </c>
      <c r="I117" s="9" cm="1">
        <f t="array" ref="I117">_xll.SNL.Clients.Office.Excel.Functions.SPG($A117, "IQ_CASH_OPER", I$3)</f>
        <v>133903</v>
      </c>
      <c r="J117" s="9" cm="1">
        <f t="array" ref="J117">_xll.SNL.Clients.Office.Excel.Functions.SPG($A117, "IQ_CASH_OPER", J$3)</f>
        <v>120427</v>
      </c>
    </row>
    <row r="118" spans="1:10" x14ac:dyDescent="0.3">
      <c r="A118" s="11" t="s">
        <v>1140</v>
      </c>
      <c r="B118" s="9" t="str" cm="1">
        <f t="array" ref="B118">_xll.SNL.Clients.Office.Excel.Functions.SPG($A118, "IQ_CASH_OPER", B$3)</f>
        <v>NA</v>
      </c>
      <c r="C118" s="9" cm="1">
        <f t="array" ref="C118">_xll.SNL.Clients.Office.Excel.Functions.SPG($A118, "IQ_CASH_OPER", C$3)</f>
        <v>-14709</v>
      </c>
      <c r="D118" s="9" cm="1">
        <f t="array" ref="D118">_xll.SNL.Clients.Office.Excel.Functions.SPG($A118, "IQ_CASH_OPER", D$3)</f>
        <v>11168</v>
      </c>
      <c r="E118" s="9" cm="1">
        <f t="array" ref="E118">_xll.SNL.Clients.Office.Excel.Functions.SPG($A118, "IQ_CASH_OPER", E$3)</f>
        <v>1281</v>
      </c>
      <c r="F118" s="9" cm="1">
        <f t="array" ref="F118">_xll.SNL.Clients.Office.Excel.Functions.SPG($A118, "IQ_CASH_OPER", F$3)</f>
        <v>37015</v>
      </c>
      <c r="G118" s="9" cm="1">
        <f t="array" ref="G118">_xll.SNL.Clients.Office.Excel.Functions.SPG($A118, "IQ_CASH_OPER", G$3)</f>
        <v>-17131</v>
      </c>
      <c r="H118" s="9" cm="1">
        <f t="array" ref="H118">_xll.SNL.Clients.Office.Excel.Functions.SPG($A118, "IQ_CASH_OPER", H$3)</f>
        <v>27916</v>
      </c>
      <c r="I118" s="9" cm="1">
        <f t="array" ref="I118">_xll.SNL.Clients.Office.Excel.Functions.SPG($A118, "IQ_CASH_OPER", I$3)</f>
        <v>23354</v>
      </c>
      <c r="J118" s="9" cm="1">
        <f t="array" ref="J118">_xll.SNL.Clients.Office.Excel.Functions.SPG($A118, "IQ_CASH_OPER", J$3)</f>
        <v>32882</v>
      </c>
    </row>
    <row r="119" spans="1:10" x14ac:dyDescent="0.3">
      <c r="A119" s="11" t="s">
        <v>1141</v>
      </c>
      <c r="B119" s="9" t="str" cm="1">
        <f t="array" ref="B119">_xll.SNL.Clients.Office.Excel.Functions.SPG($A119, "IQ_CASH_OPER", B$3)</f>
        <v>NA</v>
      </c>
      <c r="C119" s="9" cm="1">
        <f t="array" ref="C119">_xll.SNL.Clients.Office.Excel.Functions.SPG($A119, "IQ_CASH_OPER", C$3)</f>
        <v>119882</v>
      </c>
      <c r="D119" s="9" cm="1">
        <f t="array" ref="D119">_xll.SNL.Clients.Office.Excel.Functions.SPG($A119, "IQ_CASH_OPER", D$3)</f>
        <v>233262</v>
      </c>
      <c r="E119" s="9" cm="1">
        <f t="array" ref="E119">_xll.SNL.Clients.Office.Excel.Functions.SPG($A119, "IQ_CASH_OPER", E$3)</f>
        <v>132636</v>
      </c>
      <c r="F119" s="9" cm="1">
        <f t="array" ref="F119">_xll.SNL.Clients.Office.Excel.Functions.SPG($A119, "IQ_CASH_OPER", F$3)</f>
        <v>63389</v>
      </c>
      <c r="G119" s="9" cm="1">
        <f t="array" ref="G119">_xll.SNL.Clients.Office.Excel.Functions.SPG($A119, "IQ_CASH_OPER", G$3)</f>
        <v>187710</v>
      </c>
      <c r="H119" s="9" cm="1">
        <f t="array" ref="H119">_xll.SNL.Clients.Office.Excel.Functions.SPG($A119, "IQ_CASH_OPER", H$3)</f>
        <v>172352</v>
      </c>
      <c r="I119" s="9" cm="1">
        <f t="array" ref="I119">_xll.SNL.Clients.Office.Excel.Functions.SPG($A119, "IQ_CASH_OPER", I$3)</f>
        <v>140487</v>
      </c>
      <c r="J119" s="9" cm="1">
        <f t="array" ref="J119">_xll.SNL.Clients.Office.Excel.Functions.SPG($A119, "IQ_CASH_OPER", J$3)</f>
        <v>61615</v>
      </c>
    </row>
    <row r="120" spans="1:10" x14ac:dyDescent="0.3">
      <c r="A120" s="11" t="s">
        <v>1142</v>
      </c>
      <c r="B120" s="9" cm="1">
        <f t="array" ref="B120">_xll.SNL.Clients.Office.Excel.Functions.SPG($A120, "IQ_CASH_OPER", B$3)</f>
        <v>277886</v>
      </c>
      <c r="C120" s="9" cm="1">
        <f t="array" ref="C120">_xll.SNL.Clients.Office.Excel.Functions.SPG($A120, "IQ_CASH_OPER", C$3)</f>
        <v>500133</v>
      </c>
      <c r="D120" s="9" cm="1">
        <f t="array" ref="D120">_xll.SNL.Clients.Office.Excel.Functions.SPG($A120, "IQ_CASH_OPER", D$3)</f>
        <v>386123</v>
      </c>
      <c r="E120" s="9" cm="1">
        <f t="array" ref="E120">_xll.SNL.Clients.Office.Excel.Functions.SPG($A120, "IQ_CASH_OPER", E$3)</f>
        <v>259172</v>
      </c>
      <c r="F120" s="9" cm="1">
        <f t="array" ref="F120">_xll.SNL.Clients.Office.Excel.Functions.SPG($A120, "IQ_CASH_OPER", F$3)</f>
        <v>266239</v>
      </c>
      <c r="G120" s="9" cm="1">
        <f t="array" ref="G120">_xll.SNL.Clients.Office.Excel.Functions.SPG($A120, "IQ_CASH_OPER", G$3)</f>
        <v>561687</v>
      </c>
      <c r="H120" s="9" cm="1">
        <f t="array" ref="H120">_xll.SNL.Clients.Office.Excel.Functions.SPG($A120, "IQ_CASH_OPER", H$3)</f>
        <v>383417</v>
      </c>
      <c r="I120" s="9" cm="1">
        <f t="array" ref="I120">_xll.SNL.Clients.Office.Excel.Functions.SPG($A120, "IQ_CASH_OPER", I$3)</f>
        <v>256904</v>
      </c>
      <c r="J120" s="9" cm="1">
        <f t="array" ref="J120">_xll.SNL.Clients.Office.Excel.Functions.SPG($A120, "IQ_CASH_OPER", J$3)</f>
        <v>222901</v>
      </c>
    </row>
    <row r="121" spans="1:10" x14ac:dyDescent="0.3">
      <c r="A121" s="11" t="s">
        <v>1143</v>
      </c>
      <c r="B121" s="9" cm="1">
        <f t="array" ref="B121">_xll.SNL.Clients.Office.Excel.Functions.SPG($A121, "IQ_CASH_OPER", B$3)</f>
        <v>133708</v>
      </c>
      <c r="C121" s="9" cm="1">
        <f t="array" ref="C121">_xll.SNL.Clients.Office.Excel.Functions.SPG($A121, "IQ_CASH_OPER", C$3)</f>
        <v>53894</v>
      </c>
      <c r="D121" s="9" cm="1">
        <f t="array" ref="D121">_xll.SNL.Clients.Office.Excel.Functions.SPG($A121, "IQ_CASH_OPER", D$3)</f>
        <v>122932</v>
      </c>
      <c r="E121" s="9" cm="1">
        <f t="array" ref="E121">_xll.SNL.Clients.Office.Excel.Functions.SPG($A121, "IQ_CASH_OPER", E$3)</f>
        <v>122861</v>
      </c>
      <c r="F121" s="9" cm="1">
        <f t="array" ref="F121">_xll.SNL.Clients.Office.Excel.Functions.SPG($A121, "IQ_CASH_OPER", F$3)</f>
        <v>116900</v>
      </c>
      <c r="G121" s="9" cm="1">
        <f t="array" ref="G121">_xll.SNL.Clients.Office.Excel.Functions.SPG($A121, "IQ_CASH_OPER", G$3)</f>
        <v>38103</v>
      </c>
      <c r="H121" s="9" cm="1">
        <f t="array" ref="H121">_xll.SNL.Clients.Office.Excel.Functions.SPG($A121, "IQ_CASH_OPER", H$3)</f>
        <v>121320</v>
      </c>
      <c r="I121" s="9" cm="1">
        <f t="array" ref="I121">_xll.SNL.Clients.Office.Excel.Functions.SPG($A121, "IQ_CASH_OPER", I$3)</f>
        <v>85318</v>
      </c>
      <c r="J121" s="9" cm="1">
        <f t="array" ref="J121">_xll.SNL.Clients.Office.Excel.Functions.SPG($A121, "IQ_CASH_OPER", J$3)</f>
        <v>93461</v>
      </c>
    </row>
    <row r="122" spans="1:10" x14ac:dyDescent="0.3">
      <c r="A122" s="11" t="s">
        <v>1428</v>
      </c>
      <c r="B122" s="9" cm="1">
        <f t="array" ref="B122">_xll.SNL.Clients.Office.Excel.Functions.SPG($A122, "IQ_CASH_OPER", B$3)</f>
        <v>206755</v>
      </c>
      <c r="C122" s="9" cm="1">
        <f t="array" ref="C122">_xll.SNL.Clients.Office.Excel.Functions.SPG($A122, "IQ_CASH_OPER", C$3)</f>
        <v>45553</v>
      </c>
      <c r="D122" s="9" cm="1">
        <f t="array" ref="D122">_xll.SNL.Clients.Office.Excel.Functions.SPG($A122, "IQ_CASH_OPER", D$3)</f>
        <v>276160</v>
      </c>
      <c r="E122" s="9" cm="1">
        <f t="array" ref="E122">_xll.SNL.Clients.Office.Excel.Functions.SPG($A122, "IQ_CASH_OPER", E$3)</f>
        <v>479725</v>
      </c>
      <c r="F122" s="9" cm="1">
        <f t="array" ref="F122">_xll.SNL.Clients.Office.Excel.Functions.SPG($A122, "IQ_CASH_OPER", F$3)</f>
        <v>451259</v>
      </c>
      <c r="G122" s="9" cm="1">
        <f t="array" ref="G122">_xll.SNL.Clients.Office.Excel.Functions.SPG($A122, "IQ_CASH_OPER", G$3)</f>
        <v>411097</v>
      </c>
      <c r="H122" s="9" cm="1">
        <f t="array" ref="H122">_xll.SNL.Clients.Office.Excel.Functions.SPG($A122, "IQ_CASH_OPER", H$3)</f>
        <v>482444</v>
      </c>
      <c r="I122" s="9" cm="1">
        <f t="array" ref="I122">_xll.SNL.Clients.Office.Excel.Functions.SPG($A122, "IQ_CASH_OPER", I$3)</f>
        <v>749159</v>
      </c>
      <c r="J122" s="9" cm="1">
        <f t="array" ref="J122">_xll.SNL.Clients.Office.Excel.Functions.SPG($A122, "IQ_CASH_OPER", J$3)</f>
        <v>789947</v>
      </c>
    </row>
    <row r="123" spans="1:10" x14ac:dyDescent="0.3">
      <c r="A123" s="11" t="s">
        <v>1144</v>
      </c>
      <c r="B123" s="9" cm="1">
        <f t="array" ref="B123">_xll.SNL.Clients.Office.Excel.Functions.SPG($A123, "IQ_CASH_OPER", B$3)</f>
        <v>108471</v>
      </c>
      <c r="C123" s="9" cm="1">
        <f t="array" ref="C123">_xll.SNL.Clients.Office.Excel.Functions.SPG($A123, "IQ_CASH_OPER", C$3)</f>
        <v>469492</v>
      </c>
      <c r="D123" s="9" cm="1">
        <f t="array" ref="D123">_xll.SNL.Clients.Office.Excel.Functions.SPG($A123, "IQ_CASH_OPER", D$3)</f>
        <v>526444</v>
      </c>
      <c r="E123" s="9" cm="1">
        <f t="array" ref="E123">_xll.SNL.Clients.Office.Excel.Functions.SPG($A123, "IQ_CASH_OPER", E$3)</f>
        <v>279694</v>
      </c>
      <c r="F123" s="9" cm="1">
        <f t="array" ref="F123">_xll.SNL.Clients.Office.Excel.Functions.SPG($A123, "IQ_CASH_OPER", F$3)</f>
        <v>132264</v>
      </c>
      <c r="G123" s="9" cm="1">
        <f t="array" ref="G123">_xll.SNL.Clients.Office.Excel.Functions.SPG($A123, "IQ_CASH_OPER", G$3)</f>
        <v>423758</v>
      </c>
      <c r="H123" s="9" cm="1">
        <f t="array" ref="H123">_xll.SNL.Clients.Office.Excel.Functions.SPG($A123, "IQ_CASH_OPER", H$3)</f>
        <v>260965</v>
      </c>
      <c r="I123" s="9" cm="1">
        <f t="array" ref="I123">_xll.SNL.Clients.Office.Excel.Functions.SPG($A123, "IQ_CASH_OPER", I$3)</f>
        <v>299515</v>
      </c>
      <c r="J123" s="9" cm="1">
        <f t="array" ref="J123">_xll.SNL.Clients.Office.Excel.Functions.SPG($A123, "IQ_CASH_OPER", J$3)</f>
        <v>-84583</v>
      </c>
    </row>
    <row r="124" spans="1:10" x14ac:dyDescent="0.3">
      <c r="A124" s="11" t="s">
        <v>1145</v>
      </c>
      <c r="B124" s="9" cm="1">
        <f t="array" ref="B124">_xll.SNL.Clients.Office.Excel.Functions.SPG($A124, "IQ_CASH_OPER", B$3)</f>
        <v>288600</v>
      </c>
      <c r="C124" s="9" cm="1">
        <f t="array" ref="C124">_xll.SNL.Clients.Office.Excel.Functions.SPG($A124, "IQ_CASH_OPER", C$3)</f>
        <v>278800</v>
      </c>
      <c r="D124" s="9" cm="1">
        <f t="array" ref="D124">_xll.SNL.Clients.Office.Excel.Functions.SPG($A124, "IQ_CASH_OPER", D$3)</f>
        <v>267800</v>
      </c>
      <c r="E124" s="9" cm="1">
        <f t="array" ref="E124">_xll.SNL.Clients.Office.Excel.Functions.SPG($A124, "IQ_CASH_OPER", E$3)</f>
        <v>217400</v>
      </c>
      <c r="F124" s="9" cm="1">
        <f t="array" ref="F124">_xll.SNL.Clients.Office.Excel.Functions.SPG($A124, "IQ_CASH_OPER", F$3)</f>
        <v>238800</v>
      </c>
      <c r="G124" s="9" cm="1">
        <f t="array" ref="G124">_xll.SNL.Clients.Office.Excel.Functions.SPG($A124, "IQ_CASH_OPER", G$3)</f>
        <v>201000</v>
      </c>
      <c r="H124" s="9" cm="1">
        <f t="array" ref="H124">_xll.SNL.Clients.Office.Excel.Functions.SPG($A124, "IQ_CASH_OPER", H$3)</f>
        <v>215200</v>
      </c>
      <c r="I124" s="9" cm="1">
        <f t="array" ref="I124">_xll.SNL.Clients.Office.Excel.Functions.SPG($A124, "IQ_CASH_OPER", I$3)</f>
        <v>206700</v>
      </c>
      <c r="J124" s="9" cm="1">
        <f t="array" ref="J124">_xll.SNL.Clients.Office.Excel.Functions.SPG($A124, "IQ_CASH_OPER", J$3)</f>
        <v>227900</v>
      </c>
    </row>
    <row r="125" spans="1:10" x14ac:dyDescent="0.3">
      <c r="A125" s="11" t="s">
        <v>1146</v>
      </c>
      <c r="B125" s="9" t="str" cm="1">
        <f t="array" ref="B125">_xll.SNL.Clients.Office.Excel.Functions.SPG($A125, "IQ_CASH_OPER", B$3)</f>
        <v>NA</v>
      </c>
      <c r="C125" s="9" cm="1">
        <f t="array" ref="C125">_xll.SNL.Clients.Office.Excel.Functions.SPG($A125, "IQ_CASH_OPER", C$3)</f>
        <v>81064</v>
      </c>
      <c r="D125" s="9" cm="1">
        <f t="array" ref="D125">_xll.SNL.Clients.Office.Excel.Functions.SPG($A125, "IQ_CASH_OPER", D$3)</f>
        <v>33648</v>
      </c>
      <c r="E125" s="9" cm="1">
        <f t="array" ref="E125">_xll.SNL.Clients.Office.Excel.Functions.SPG($A125, "IQ_CASH_OPER", E$3)</f>
        <v>10398</v>
      </c>
      <c r="F125" s="9" cm="1">
        <f t="array" ref="F125">_xll.SNL.Clients.Office.Excel.Functions.SPG($A125, "IQ_CASH_OPER", F$3)</f>
        <v>136782</v>
      </c>
      <c r="G125" s="9" cm="1">
        <f t="array" ref="G125">_xll.SNL.Clients.Office.Excel.Functions.SPG($A125, "IQ_CASH_OPER", G$3)</f>
        <v>134524</v>
      </c>
      <c r="H125" s="9" cm="1">
        <f t="array" ref="H125">_xll.SNL.Clients.Office.Excel.Functions.SPG($A125, "IQ_CASH_OPER", H$3)</f>
        <v>110777</v>
      </c>
      <c r="I125" s="9" cm="1">
        <f t="array" ref="I125">_xll.SNL.Clients.Office.Excel.Functions.SPG($A125, "IQ_CASH_OPER", I$3)</f>
        <v>74946</v>
      </c>
      <c r="J125" s="9" cm="1">
        <f t="array" ref="J125">_xll.SNL.Clients.Office.Excel.Functions.SPG($A125, "IQ_CASH_OPER", J$3)</f>
        <v>144095</v>
      </c>
    </row>
    <row r="126" spans="1:10" x14ac:dyDescent="0.3">
      <c r="A126" s="11" t="s">
        <v>1429</v>
      </c>
      <c r="B126" s="9" cm="1">
        <f t="array" ref="B126">_xll.SNL.Clients.Office.Excel.Functions.SPG($A126, "IQ_CASH_OPER", B$3)</f>
        <v>140400</v>
      </c>
      <c r="C126" s="9" cm="1">
        <f t="array" ref="C126">_xll.SNL.Clients.Office.Excel.Functions.SPG($A126, "IQ_CASH_OPER", C$3)</f>
        <v>176096</v>
      </c>
      <c r="D126" s="9" cm="1">
        <f t="array" ref="D126">_xll.SNL.Clients.Office.Excel.Functions.SPG($A126, "IQ_CASH_OPER", D$3)</f>
        <v>197227</v>
      </c>
      <c r="E126" s="9" cm="1">
        <f t="array" ref="E126">_xll.SNL.Clients.Office.Excel.Functions.SPG($A126, "IQ_CASH_OPER", E$3)</f>
        <v>111212</v>
      </c>
      <c r="F126" s="9" cm="1">
        <f t="array" ref="F126">_xll.SNL.Clients.Office.Excel.Functions.SPG($A126, "IQ_CASH_OPER", F$3)</f>
        <v>147200</v>
      </c>
      <c r="G126" s="9" cm="1">
        <f t="array" ref="G126">_xll.SNL.Clients.Office.Excel.Functions.SPG($A126, "IQ_CASH_OPER", G$3)</f>
        <v>158105</v>
      </c>
      <c r="H126" s="9" cm="1">
        <f t="array" ref="H126">_xll.SNL.Clients.Office.Excel.Functions.SPG($A126, "IQ_CASH_OPER", H$3)</f>
        <v>207482</v>
      </c>
      <c r="I126" s="9" cm="1">
        <f t="array" ref="I126">_xll.SNL.Clients.Office.Excel.Functions.SPG($A126, "IQ_CASH_OPER", I$3)</f>
        <v>127018</v>
      </c>
      <c r="J126" s="9" cm="1">
        <f t="array" ref="J126">_xll.SNL.Clients.Office.Excel.Functions.SPG($A126, "IQ_CASH_OPER", J$3)</f>
        <v>151871</v>
      </c>
    </row>
    <row r="127" spans="1:10" x14ac:dyDescent="0.3">
      <c r="A127" s="11" t="s">
        <v>1147</v>
      </c>
      <c r="B127" s="9" cm="1">
        <f t="array" ref="B127">_xll.SNL.Clients.Office.Excel.Functions.SPG($A127, "IQ_CASH_OPER", B$3)</f>
        <v>300</v>
      </c>
      <c r="C127" s="9" cm="1">
        <f t="array" ref="C127">_xll.SNL.Clients.Office.Excel.Functions.SPG($A127, "IQ_CASH_OPER", C$3)</f>
        <v>132400</v>
      </c>
      <c r="D127" s="9" cm="1">
        <f t="array" ref="D127">_xll.SNL.Clients.Office.Excel.Functions.SPG($A127, "IQ_CASH_OPER", D$3)</f>
        <v>70700</v>
      </c>
      <c r="E127" s="9" cm="1">
        <f t="array" ref="E127">_xll.SNL.Clients.Office.Excel.Functions.SPG($A127, "IQ_CASH_OPER", E$3)</f>
        <v>93100</v>
      </c>
      <c r="F127" s="9" cm="1">
        <f t="array" ref="F127">_xll.SNL.Clients.Office.Excel.Functions.SPG($A127, "IQ_CASH_OPER", F$3)</f>
        <v>40300</v>
      </c>
      <c r="G127" s="9" cm="1">
        <f t="array" ref="G127">_xll.SNL.Clients.Office.Excel.Functions.SPG($A127, "IQ_CASH_OPER", G$3)</f>
        <v>102000</v>
      </c>
      <c r="H127" s="9" cm="1">
        <f t="array" ref="H127">_xll.SNL.Clients.Office.Excel.Functions.SPG($A127, "IQ_CASH_OPER", H$3)</f>
        <v>95500</v>
      </c>
      <c r="I127" s="9" cm="1">
        <f t="array" ref="I127">_xll.SNL.Clients.Office.Excel.Functions.SPG($A127, "IQ_CASH_OPER", I$3)</f>
        <v>75100</v>
      </c>
      <c r="J127" s="9" cm="1">
        <f t="array" ref="J127">_xll.SNL.Clients.Office.Excel.Functions.SPG($A127, "IQ_CASH_OPER", J$3)</f>
        <v>3100</v>
      </c>
    </row>
    <row r="128" spans="1:10" x14ac:dyDescent="0.3">
      <c r="A128" s="11" t="s">
        <v>1148</v>
      </c>
      <c r="B128" s="9" cm="1">
        <f t="array" ref="B128">_xll.SNL.Clients.Office.Excel.Functions.SPG($A128, "IQ_CASH_OPER", B$3)</f>
        <v>99369</v>
      </c>
      <c r="C128" s="9" cm="1">
        <f t="array" ref="C128">_xll.SNL.Clients.Office.Excel.Functions.SPG($A128, "IQ_CASH_OPER", C$3)</f>
        <v>92938</v>
      </c>
      <c r="D128" s="9" cm="1">
        <f t="array" ref="D128">_xll.SNL.Clients.Office.Excel.Functions.SPG($A128, "IQ_CASH_OPER", D$3)</f>
        <v>122001</v>
      </c>
      <c r="E128" s="9" cm="1">
        <f t="array" ref="E128">_xll.SNL.Clients.Office.Excel.Functions.SPG($A128, "IQ_CASH_OPER", E$3)</f>
        <v>78655</v>
      </c>
      <c r="F128" s="9" cm="1">
        <f t="array" ref="F128">_xll.SNL.Clients.Office.Excel.Functions.SPG($A128, "IQ_CASH_OPER", F$3)</f>
        <v>99543</v>
      </c>
      <c r="G128" s="9" cm="1">
        <f t="array" ref="G128">_xll.SNL.Clients.Office.Excel.Functions.SPG($A128, "IQ_CASH_OPER", G$3)</f>
        <v>77002</v>
      </c>
      <c r="H128" s="9" cm="1">
        <f t="array" ref="H128">_xll.SNL.Clients.Office.Excel.Functions.SPG($A128, "IQ_CASH_OPER", H$3)</f>
        <v>149204</v>
      </c>
      <c r="I128" s="9" cm="1">
        <f t="array" ref="I128">_xll.SNL.Clients.Office.Excel.Functions.SPG($A128, "IQ_CASH_OPER", I$3)</f>
        <v>99358</v>
      </c>
      <c r="J128" s="9" cm="1">
        <f t="array" ref="J128">_xll.SNL.Clients.Office.Excel.Functions.SPG($A128, "IQ_CASH_OPER", J$3)</f>
        <v>121530</v>
      </c>
    </row>
    <row r="129" spans="1:10" x14ac:dyDescent="0.3">
      <c r="A129" s="11" t="s">
        <v>1149</v>
      </c>
      <c r="B129" s="9" cm="1">
        <f t="array" ref="B129">_xll.SNL.Clients.Office.Excel.Functions.SPG($A129, "IQ_CASH_OPER", B$3)</f>
        <v>158000</v>
      </c>
      <c r="C129" s="9" cm="1">
        <f t="array" ref="C129">_xll.SNL.Clients.Office.Excel.Functions.SPG($A129, "IQ_CASH_OPER", C$3)</f>
        <v>400000</v>
      </c>
      <c r="D129" s="9" cm="1">
        <f t="array" ref="D129">_xll.SNL.Clients.Office.Excel.Functions.SPG($A129, "IQ_CASH_OPER", D$3)</f>
        <v>683000</v>
      </c>
      <c r="E129" s="9" cm="1">
        <f t="array" ref="E129">_xll.SNL.Clients.Office.Excel.Functions.SPG($A129, "IQ_CASH_OPER", E$3)</f>
        <v>892000</v>
      </c>
      <c r="F129" s="9" cm="1">
        <f t="array" ref="F129">_xll.SNL.Clients.Office.Excel.Functions.SPG($A129, "IQ_CASH_OPER", F$3)</f>
        <v>31000</v>
      </c>
      <c r="G129" s="9" cm="1">
        <f t="array" ref="G129">_xll.SNL.Clients.Office.Excel.Functions.SPG($A129, "IQ_CASH_OPER", G$3)</f>
        <v>-392000</v>
      </c>
      <c r="H129" s="9" cm="1">
        <f t="array" ref="H129">_xll.SNL.Clients.Office.Excel.Functions.SPG($A129, "IQ_CASH_OPER", H$3)</f>
        <v>410000</v>
      </c>
      <c r="I129" s="9" cm="1">
        <f t="array" ref="I129">_xll.SNL.Clients.Office.Excel.Functions.SPG($A129, "IQ_CASH_OPER", I$3)</f>
        <v>361000</v>
      </c>
      <c r="J129" s="9" cm="1">
        <f t="array" ref="J129">_xll.SNL.Clients.Office.Excel.Functions.SPG($A129, "IQ_CASH_OPER", J$3)</f>
        <v>-587000</v>
      </c>
    </row>
    <row r="130" spans="1:10" x14ac:dyDescent="0.3">
      <c r="A130" s="11" t="s">
        <v>1150</v>
      </c>
      <c r="B130" s="9" cm="1">
        <f t="array" ref="B130">_xll.SNL.Clients.Office.Excel.Functions.SPG($A130, "IQ_CASH_OPER", B$3)</f>
        <v>193390</v>
      </c>
      <c r="C130" s="9" cm="1">
        <f t="array" ref="C130">_xll.SNL.Clients.Office.Excel.Functions.SPG($A130, "IQ_CASH_OPER", C$3)</f>
        <v>105317</v>
      </c>
      <c r="D130" s="9" cm="1">
        <f t="array" ref="D130">_xll.SNL.Clients.Office.Excel.Functions.SPG($A130, "IQ_CASH_OPER", D$3)</f>
        <v>149527</v>
      </c>
      <c r="E130" s="9" cm="1">
        <f t="array" ref="E130">_xll.SNL.Clients.Office.Excel.Functions.SPG($A130, "IQ_CASH_OPER", E$3)</f>
        <v>143129</v>
      </c>
      <c r="F130" s="9" cm="1">
        <f t="array" ref="F130">_xll.SNL.Clients.Office.Excel.Functions.SPG($A130, "IQ_CASH_OPER", F$3)</f>
        <v>198748</v>
      </c>
      <c r="G130" s="9" cm="1">
        <f t="array" ref="G130">_xll.SNL.Clients.Office.Excel.Functions.SPG($A130, "IQ_CASH_OPER", G$3)</f>
        <v>129347</v>
      </c>
      <c r="H130" s="9" cm="1">
        <f t="array" ref="H130">_xll.SNL.Clients.Office.Excel.Functions.SPG($A130, "IQ_CASH_OPER", H$3)</f>
        <v>151832</v>
      </c>
      <c r="I130" s="9" cm="1">
        <f t="array" ref="I130">_xll.SNL.Clients.Office.Excel.Functions.SPG($A130, "IQ_CASH_OPER", I$3)</f>
        <v>107846</v>
      </c>
      <c r="J130" s="9" cm="1">
        <f t="array" ref="J130">_xll.SNL.Clients.Office.Excel.Functions.SPG($A130, "IQ_CASH_OPER", J$3)</f>
        <v>158980</v>
      </c>
    </row>
    <row r="131" spans="1:10" x14ac:dyDescent="0.3">
      <c r="A131" s="11" t="s">
        <v>1151</v>
      </c>
      <c r="B131" s="9" cm="1">
        <f t="array" ref="B131">_xll.SNL.Clients.Office.Excel.Functions.SPG($A131, "IQ_CASH_OPER", B$3)</f>
        <v>35410</v>
      </c>
      <c r="C131" s="9" cm="1">
        <f t="array" ref="C131">_xll.SNL.Clients.Office.Excel.Functions.SPG($A131, "IQ_CASH_OPER", C$3)</f>
        <v>126876</v>
      </c>
      <c r="D131" s="9" cm="1">
        <f t="array" ref="D131">_xll.SNL.Clients.Office.Excel.Functions.SPG($A131, "IQ_CASH_OPER", D$3)</f>
        <v>101040</v>
      </c>
      <c r="E131" s="9" cm="1">
        <f t="array" ref="E131">_xll.SNL.Clients.Office.Excel.Functions.SPG($A131, "IQ_CASH_OPER", E$3)</f>
        <v>83016</v>
      </c>
      <c r="F131" s="9" cm="1">
        <f t="array" ref="F131">_xll.SNL.Clients.Office.Excel.Functions.SPG($A131, "IQ_CASH_OPER", F$3)</f>
        <v>44467</v>
      </c>
      <c r="G131" s="9" cm="1">
        <f t="array" ref="G131">_xll.SNL.Clients.Office.Excel.Functions.SPG($A131, "IQ_CASH_OPER", G$3)</f>
        <v>122395</v>
      </c>
      <c r="H131" s="9" cm="1">
        <f t="array" ref="H131">_xll.SNL.Clients.Office.Excel.Functions.SPG($A131, "IQ_CASH_OPER", H$3)</f>
        <v>107378</v>
      </c>
      <c r="I131" s="9" cm="1">
        <f t="array" ref="I131">_xll.SNL.Clients.Office.Excel.Functions.SPG($A131, "IQ_CASH_OPER", I$3)</f>
        <v>62654</v>
      </c>
      <c r="J131" s="9" cm="1">
        <f t="array" ref="J131">_xll.SNL.Clients.Office.Excel.Functions.SPG($A131, "IQ_CASH_OPER", J$3)</f>
        <v>38067</v>
      </c>
    </row>
    <row r="132" spans="1:10" x14ac:dyDescent="0.3">
      <c r="A132" s="11" t="s">
        <v>1152</v>
      </c>
      <c r="B132" s="9" cm="1">
        <f t="array" ref="B132">_xll.SNL.Clients.Office.Excel.Functions.SPG($A132, "IQ_CASH_OPER", B$3)</f>
        <v>221567</v>
      </c>
      <c r="C132" s="9" cm="1">
        <f t="array" ref="C132">_xll.SNL.Clients.Office.Excel.Functions.SPG($A132, "IQ_CASH_OPER", C$3)</f>
        <v>226705</v>
      </c>
      <c r="D132" s="9" cm="1">
        <f t="array" ref="D132">_xll.SNL.Clients.Office.Excel.Functions.SPG($A132, "IQ_CASH_OPER", D$3)</f>
        <v>229201</v>
      </c>
      <c r="E132" s="9" cm="1">
        <f t="array" ref="E132">_xll.SNL.Clients.Office.Excel.Functions.SPG($A132, "IQ_CASH_OPER", E$3)</f>
        <v>188691</v>
      </c>
      <c r="F132" s="9" cm="1">
        <f t="array" ref="F132">_xll.SNL.Clients.Office.Excel.Functions.SPG($A132, "IQ_CASH_OPER", F$3)</f>
        <v>216935</v>
      </c>
      <c r="G132" s="9" cm="1">
        <f t="array" ref="G132">_xll.SNL.Clients.Office.Excel.Functions.SPG($A132, "IQ_CASH_OPER", G$3)</f>
        <v>215453</v>
      </c>
      <c r="H132" s="9" cm="1">
        <f t="array" ref="H132">_xll.SNL.Clients.Office.Excel.Functions.SPG($A132, "IQ_CASH_OPER", H$3)</f>
        <v>195048</v>
      </c>
      <c r="I132" s="9" cm="1">
        <f t="array" ref="I132">_xll.SNL.Clients.Office.Excel.Functions.SPG($A132, "IQ_CASH_OPER", I$3)</f>
        <v>167711</v>
      </c>
      <c r="J132" s="9" cm="1">
        <f t="array" ref="J132">_xll.SNL.Clients.Office.Excel.Functions.SPG($A132, "IQ_CASH_OPER", J$3)</f>
        <v>184789</v>
      </c>
    </row>
    <row r="133" spans="1:10" x14ac:dyDescent="0.3">
      <c r="A133" s="11" t="s">
        <v>1153</v>
      </c>
      <c r="B133" s="9" cm="1">
        <f t="array" ref="B133">_xll.SNL.Clients.Office.Excel.Functions.SPG($A133, "IQ_CASH_OPER", B$3)</f>
        <v>299517</v>
      </c>
      <c r="C133" s="9" cm="1">
        <f t="array" ref="C133">_xll.SNL.Clients.Office.Excel.Functions.SPG($A133, "IQ_CASH_OPER", C$3)</f>
        <v>147833</v>
      </c>
      <c r="D133" s="9" cm="1">
        <f t="array" ref="D133">_xll.SNL.Clients.Office.Excel.Functions.SPG($A133, "IQ_CASH_OPER", D$3)</f>
        <v>196084</v>
      </c>
      <c r="E133" s="9" cm="1">
        <f t="array" ref="E133">_xll.SNL.Clients.Office.Excel.Functions.SPG($A133, "IQ_CASH_OPER", E$3)</f>
        <v>185713</v>
      </c>
      <c r="F133" s="9" cm="1">
        <f t="array" ref="F133">_xll.SNL.Clients.Office.Excel.Functions.SPG($A133, "IQ_CASH_OPER", F$3)</f>
        <v>240713</v>
      </c>
      <c r="G133" s="9" cm="1">
        <f t="array" ref="G133">_xll.SNL.Clients.Office.Excel.Functions.SPG($A133, "IQ_CASH_OPER", G$3)</f>
        <v>129018</v>
      </c>
      <c r="H133" s="9" cm="1">
        <f t="array" ref="H133">_xll.SNL.Clients.Office.Excel.Functions.SPG($A133, "IQ_CASH_OPER", H$3)</f>
        <v>183147</v>
      </c>
      <c r="I133" s="9" cm="1">
        <f t="array" ref="I133">_xll.SNL.Clients.Office.Excel.Functions.SPG($A133, "IQ_CASH_OPER", I$3)</f>
        <v>219794</v>
      </c>
      <c r="J133" s="9" cm="1">
        <f t="array" ref="J133">_xll.SNL.Clients.Office.Excel.Functions.SPG($A133, "IQ_CASH_OPER", J$3)</f>
        <v>401628</v>
      </c>
    </row>
    <row r="134" spans="1:10" x14ac:dyDescent="0.3">
      <c r="A134" s="11" t="s">
        <v>1154</v>
      </c>
      <c r="B134" s="9" cm="1">
        <f t="array" ref="B134">_xll.SNL.Clients.Office.Excel.Functions.SPG($A134, "IQ_CASH_OPER", B$3)</f>
        <v>1700</v>
      </c>
      <c r="C134" s="9" cm="1">
        <f t="array" ref="C134">_xll.SNL.Clients.Office.Excel.Functions.SPG($A134, "IQ_CASH_OPER", C$3)</f>
        <v>80300</v>
      </c>
      <c r="D134" s="9" cm="1">
        <f t="array" ref="D134">_xll.SNL.Clients.Office.Excel.Functions.SPG($A134, "IQ_CASH_OPER", D$3)</f>
        <v>440300</v>
      </c>
      <c r="E134" s="9" cm="1">
        <f t="array" ref="E134">_xll.SNL.Clients.Office.Excel.Functions.SPG($A134, "IQ_CASH_OPER", E$3)</f>
        <v>182200</v>
      </c>
      <c r="F134" s="9" cm="1">
        <f t="array" ref="F134">_xll.SNL.Clients.Office.Excel.Functions.SPG($A134, "IQ_CASH_OPER", F$3)</f>
        <v>30000</v>
      </c>
      <c r="G134" s="9" cm="1">
        <f t="array" ref="G134">_xll.SNL.Clients.Office.Excel.Functions.SPG($A134, "IQ_CASH_OPER", G$3)</f>
        <v>135700</v>
      </c>
      <c r="H134" s="9" cm="1">
        <f t="array" ref="H134">_xll.SNL.Clients.Office.Excel.Functions.SPG($A134, "IQ_CASH_OPER", H$3)</f>
        <v>287200</v>
      </c>
      <c r="I134" s="9" cm="1">
        <f t="array" ref="I134">_xll.SNL.Clients.Office.Excel.Functions.SPG($A134, "IQ_CASH_OPER", I$3)</f>
        <v>216900</v>
      </c>
      <c r="J134" s="9" cm="1">
        <f t="array" ref="J134">_xll.SNL.Clients.Office.Excel.Functions.SPG($A134, "IQ_CASH_OPER", J$3)</f>
        <v>3300</v>
      </c>
    </row>
    <row r="135" spans="1:10" x14ac:dyDescent="0.3">
      <c r="A135" s="11" t="s">
        <v>1155</v>
      </c>
      <c r="B135" s="9" cm="1">
        <f t="array" ref="B135">_xll.SNL.Clients.Office.Excel.Functions.SPG($A135, "IQ_CASH_OPER", B$3)</f>
        <v>-549653</v>
      </c>
      <c r="C135" s="9" cm="1">
        <f t="array" ref="C135">_xll.SNL.Clients.Office.Excel.Functions.SPG($A135, "IQ_CASH_OPER", C$3)</f>
        <v>686384</v>
      </c>
      <c r="D135" s="9" cm="1">
        <f t="array" ref="D135">_xll.SNL.Clients.Office.Excel.Functions.SPG($A135, "IQ_CASH_OPER", D$3)</f>
        <v>234500</v>
      </c>
      <c r="E135" s="9" cm="1">
        <f t="array" ref="E135">_xll.SNL.Clients.Office.Excel.Functions.SPG($A135, "IQ_CASH_OPER", E$3)</f>
        <v>348488</v>
      </c>
      <c r="F135" s="9" cm="1">
        <f t="array" ref="F135">_xll.SNL.Clients.Office.Excel.Functions.SPG($A135, "IQ_CASH_OPER", F$3)</f>
        <v>-281221</v>
      </c>
      <c r="G135" s="9" cm="1">
        <f t="array" ref="G135">_xll.SNL.Clients.Office.Excel.Functions.SPG($A135, "IQ_CASH_OPER", G$3)</f>
        <v>415630</v>
      </c>
      <c r="H135" s="9" cm="1">
        <f t="array" ref="H135">_xll.SNL.Clients.Office.Excel.Functions.SPG($A135, "IQ_CASH_OPER", H$3)</f>
        <v>247873</v>
      </c>
      <c r="I135" s="9" cm="1">
        <f t="array" ref="I135">_xll.SNL.Clients.Office.Excel.Functions.SPG($A135, "IQ_CASH_OPER", I$3)</f>
        <v>179188</v>
      </c>
      <c r="J135" s="9" cm="1">
        <f t="array" ref="J135">_xll.SNL.Clients.Office.Excel.Functions.SPG($A135, "IQ_CASH_OPER", J$3)</f>
        <v>-384737</v>
      </c>
    </row>
    <row r="136" spans="1:10" x14ac:dyDescent="0.3">
      <c r="A136" s="11" t="s">
        <v>1156</v>
      </c>
      <c r="B136" s="9" cm="1">
        <f t="array" ref="B136">_xll.SNL.Clients.Office.Excel.Functions.SPG($A136, "IQ_CASH_OPER", B$3)</f>
        <v>211437</v>
      </c>
      <c r="C136" s="9" cm="1">
        <f t="array" ref="C136">_xll.SNL.Clients.Office.Excel.Functions.SPG($A136, "IQ_CASH_OPER", C$3)</f>
        <v>240263</v>
      </c>
      <c r="D136" s="9" cm="1">
        <f t="array" ref="D136">_xll.SNL.Clients.Office.Excel.Functions.SPG($A136, "IQ_CASH_OPER", D$3)</f>
        <v>271338</v>
      </c>
      <c r="E136" s="9" cm="1">
        <f t="array" ref="E136">_xll.SNL.Clients.Office.Excel.Functions.SPG($A136, "IQ_CASH_OPER", E$3)</f>
        <v>119548</v>
      </c>
      <c r="F136" s="9" cm="1">
        <f t="array" ref="F136">_xll.SNL.Clients.Office.Excel.Functions.SPG($A136, "IQ_CASH_OPER", F$3)</f>
        <v>68822</v>
      </c>
      <c r="G136" s="9" cm="1">
        <f t="array" ref="G136">_xll.SNL.Clients.Office.Excel.Functions.SPG($A136, "IQ_CASH_OPER", G$3)</f>
        <v>10571</v>
      </c>
      <c r="H136" s="9" cm="1">
        <f t="array" ref="H136">_xll.SNL.Clients.Office.Excel.Functions.SPG($A136, "IQ_CASH_OPER", H$3)</f>
        <v>117367</v>
      </c>
      <c r="I136" s="9" cm="1">
        <f t="array" ref="I136">_xll.SNL.Clients.Office.Excel.Functions.SPG($A136, "IQ_CASH_OPER", I$3)</f>
        <v>120978</v>
      </c>
      <c r="J136" s="9" cm="1">
        <f t="array" ref="J136">_xll.SNL.Clients.Office.Excel.Functions.SPG($A136, "IQ_CASH_OPER", J$3)</f>
        <v>84408</v>
      </c>
    </row>
    <row r="137" spans="1:10" x14ac:dyDescent="0.3">
      <c r="A137" s="11" t="s">
        <v>1157</v>
      </c>
      <c r="B137" s="9" cm="1">
        <f t="array" ref="B137">_xll.SNL.Clients.Office.Excel.Functions.SPG($A137, "IQ_CASH_OPER", B$3)</f>
        <v>3243</v>
      </c>
      <c r="C137" s="9" cm="1">
        <f t="array" ref="C137">_xll.SNL.Clients.Office.Excel.Functions.SPG($A137, "IQ_CASH_OPER", C$3)</f>
        <v>105346</v>
      </c>
      <c r="D137" s="9" cm="1">
        <f t="array" ref="D137">_xll.SNL.Clients.Office.Excel.Functions.SPG($A137, "IQ_CASH_OPER", D$3)</f>
        <v>110142</v>
      </c>
      <c r="E137" s="9" cm="1">
        <f t="array" ref="E137">_xll.SNL.Clients.Office.Excel.Functions.SPG($A137, "IQ_CASH_OPER", E$3)</f>
        <v>74910</v>
      </c>
      <c r="F137" s="9" cm="1">
        <f t="array" ref="F137">_xll.SNL.Clients.Office.Excel.Functions.SPG($A137, "IQ_CASH_OPER", F$3)</f>
        <v>-21873</v>
      </c>
      <c r="G137" s="9" cm="1">
        <f t="array" ref="G137">_xll.SNL.Clients.Office.Excel.Functions.SPG($A137, "IQ_CASH_OPER", G$3)</f>
        <v>79038</v>
      </c>
      <c r="H137" s="9" cm="1">
        <f t="array" ref="H137">_xll.SNL.Clients.Office.Excel.Functions.SPG($A137, "IQ_CASH_OPER", H$3)</f>
        <v>68601</v>
      </c>
      <c r="I137" s="9" cm="1">
        <f t="array" ref="I137">_xll.SNL.Clients.Office.Excel.Functions.SPG($A137, "IQ_CASH_OPER", I$3)</f>
        <v>47534</v>
      </c>
      <c r="J137" s="9" cm="1">
        <f t="array" ref="J137">_xll.SNL.Clients.Office.Excel.Functions.SPG($A137, "IQ_CASH_OPER", J$3)</f>
        <v>16025</v>
      </c>
    </row>
    <row r="138" spans="1:10" x14ac:dyDescent="0.3">
      <c r="A138" s="11" t="s">
        <v>1159</v>
      </c>
      <c r="B138" s="9" cm="1">
        <f t="array" ref="B138">_xll.SNL.Clients.Office.Excel.Functions.SPG($A138, "IQ_CASH_OPER", B$3)</f>
        <v>7274</v>
      </c>
      <c r="C138" s="9" cm="1">
        <f t="array" ref="C138">_xll.SNL.Clients.Office.Excel.Functions.SPG($A138, "IQ_CASH_OPER", C$3)</f>
        <v>56052</v>
      </c>
      <c r="D138" s="9" cm="1">
        <f t="array" ref="D138">_xll.SNL.Clients.Office.Excel.Functions.SPG($A138, "IQ_CASH_OPER", D$3)</f>
        <v>29714</v>
      </c>
      <c r="E138" s="9" cm="1">
        <f t="array" ref="E138">_xll.SNL.Clients.Office.Excel.Functions.SPG($A138, "IQ_CASH_OPER", E$3)</f>
        <v>48339</v>
      </c>
      <c r="F138" s="9" cm="1">
        <f t="array" ref="F138">_xll.SNL.Clients.Office.Excel.Functions.SPG($A138, "IQ_CASH_OPER", F$3)</f>
        <v>10432</v>
      </c>
      <c r="G138" s="9" cm="1">
        <f t="array" ref="G138">_xll.SNL.Clients.Office.Excel.Functions.SPG($A138, "IQ_CASH_OPER", G$3)</f>
        <v>71309</v>
      </c>
      <c r="H138" s="9" cm="1">
        <f t="array" ref="H138">_xll.SNL.Clients.Office.Excel.Functions.SPG($A138, "IQ_CASH_OPER", H$3)</f>
        <v>22201</v>
      </c>
      <c r="I138" s="9" cm="1">
        <f t="array" ref="I138">_xll.SNL.Clients.Office.Excel.Functions.SPG($A138, "IQ_CASH_OPER", I$3)</f>
        <v>40545</v>
      </c>
      <c r="J138" s="9" cm="1">
        <f t="array" ref="J138">_xll.SNL.Clients.Office.Excel.Functions.SPG($A138, "IQ_CASH_OPER", J$3)</f>
        <v>-6703</v>
      </c>
    </row>
    <row r="139" spans="1:10" x14ac:dyDescent="0.3">
      <c r="A139" s="11" t="s">
        <v>1160</v>
      </c>
      <c r="B139" s="9" cm="1">
        <f t="array" ref="B139">_xll.SNL.Clients.Office.Excel.Functions.SPG($A139, "IQ_CASH_OPER", B$3)</f>
        <v>64000</v>
      </c>
      <c r="C139" s="9" cm="1">
        <f t="array" ref="C139">_xll.SNL.Clients.Office.Excel.Functions.SPG($A139, "IQ_CASH_OPER", C$3)</f>
        <v>326000</v>
      </c>
      <c r="D139" s="9" cm="1">
        <f t="array" ref="D139">_xll.SNL.Clients.Office.Excel.Functions.SPG($A139, "IQ_CASH_OPER", D$3)</f>
        <v>-14000</v>
      </c>
      <c r="E139" s="9" cm="1">
        <f t="array" ref="E139">_xll.SNL.Clients.Office.Excel.Functions.SPG($A139, "IQ_CASH_OPER", E$3)</f>
        <v>85000</v>
      </c>
      <c r="F139" s="9" cm="1">
        <f t="array" ref="F139">_xll.SNL.Clients.Office.Excel.Functions.SPG($A139, "IQ_CASH_OPER", F$3)</f>
        <v>245000</v>
      </c>
      <c r="G139" s="9" cm="1">
        <f t="array" ref="G139">_xll.SNL.Clients.Office.Excel.Functions.SPG($A139, "IQ_CASH_OPER", G$3)</f>
        <v>-20000</v>
      </c>
      <c r="H139" s="9" cm="1">
        <f t="array" ref="H139">_xll.SNL.Clients.Office.Excel.Functions.SPG($A139, "IQ_CASH_OPER", H$3)</f>
        <v>294000</v>
      </c>
      <c r="I139" s="9" cm="1">
        <f t="array" ref="I139">_xll.SNL.Clients.Office.Excel.Functions.SPG($A139, "IQ_CASH_OPER", I$3)</f>
        <v>130000</v>
      </c>
      <c r="J139" s="9" cm="1">
        <f t="array" ref="J139">_xll.SNL.Clients.Office.Excel.Functions.SPG($A139, "IQ_CASH_OPER", J$3)</f>
        <v>19000</v>
      </c>
    </row>
    <row r="140" spans="1:10" x14ac:dyDescent="0.3">
      <c r="A140" s="11" t="s">
        <v>1161</v>
      </c>
      <c r="B140" s="9" cm="1">
        <f t="array" ref="B140">_xll.SNL.Clients.Office.Excel.Functions.SPG($A140, "IQ_CASH_OPER", B$3)</f>
        <v>74186</v>
      </c>
      <c r="C140" s="9" cm="1">
        <f t="array" ref="C140">_xll.SNL.Clients.Office.Excel.Functions.SPG($A140, "IQ_CASH_OPER", C$3)</f>
        <v>115904</v>
      </c>
      <c r="D140" s="9" cm="1">
        <f t="array" ref="D140">_xll.SNL.Clients.Office.Excel.Functions.SPG($A140, "IQ_CASH_OPER", D$3)</f>
        <v>83182</v>
      </c>
      <c r="E140" s="9" cm="1">
        <f t="array" ref="E140">_xll.SNL.Clients.Office.Excel.Functions.SPG($A140, "IQ_CASH_OPER", E$3)</f>
        <v>83062</v>
      </c>
      <c r="F140" s="9" cm="1">
        <f t="array" ref="F140">_xll.SNL.Clients.Office.Excel.Functions.SPG($A140, "IQ_CASH_OPER", F$3)</f>
        <v>100870</v>
      </c>
      <c r="G140" s="9" cm="1">
        <f t="array" ref="G140">_xll.SNL.Clients.Office.Excel.Functions.SPG($A140, "IQ_CASH_OPER", G$3)</f>
        <v>84165</v>
      </c>
      <c r="H140" s="9" cm="1">
        <f t="array" ref="H140">_xll.SNL.Clients.Office.Excel.Functions.SPG($A140, "IQ_CASH_OPER", H$3)</f>
        <v>145049</v>
      </c>
      <c r="I140" s="9" cm="1">
        <f t="array" ref="I140">_xll.SNL.Clients.Office.Excel.Functions.SPG($A140, "IQ_CASH_OPER", I$3)</f>
        <v>71088</v>
      </c>
      <c r="J140" s="9" cm="1">
        <f t="array" ref="J140">_xll.SNL.Clients.Office.Excel.Functions.SPG($A140, "IQ_CASH_OPER", J$3)</f>
        <v>37122</v>
      </c>
    </row>
    <row r="141" spans="1:10" x14ac:dyDescent="0.3">
      <c r="A141" s="11" t="s">
        <v>1162</v>
      </c>
      <c r="B141" s="9" cm="1">
        <f t="array" ref="B141">_xll.SNL.Clients.Office.Excel.Functions.SPG($A141, "IQ_CASH_OPER", B$3)</f>
        <v>14299</v>
      </c>
      <c r="C141" s="9" cm="1">
        <f t="array" ref="C141">_xll.SNL.Clients.Office.Excel.Functions.SPG($A141, "IQ_CASH_OPER", C$3)</f>
        <v>126700</v>
      </c>
      <c r="D141" s="9" cm="1">
        <f t="array" ref="D141">_xll.SNL.Clients.Office.Excel.Functions.SPG($A141, "IQ_CASH_OPER", D$3)</f>
        <v>117149</v>
      </c>
      <c r="E141" s="9" cm="1">
        <f t="array" ref="E141">_xll.SNL.Clients.Office.Excel.Functions.SPG($A141, "IQ_CASH_OPER", E$3)</f>
        <v>88674</v>
      </c>
      <c r="F141" s="9" cm="1">
        <f t="array" ref="F141">_xll.SNL.Clients.Office.Excel.Functions.SPG($A141, "IQ_CASH_OPER", F$3)</f>
        <v>14031</v>
      </c>
      <c r="G141" s="9" cm="1">
        <f t="array" ref="G141">_xll.SNL.Clients.Office.Excel.Functions.SPG($A141, "IQ_CASH_OPER", G$3)</f>
        <v>129632</v>
      </c>
      <c r="H141" s="9" cm="1">
        <f t="array" ref="H141">_xll.SNL.Clients.Office.Excel.Functions.SPG($A141, "IQ_CASH_OPER", H$3)</f>
        <v>105635</v>
      </c>
      <c r="I141" s="9" cm="1">
        <f t="array" ref="I141">_xll.SNL.Clients.Office.Excel.Functions.SPG($A141, "IQ_CASH_OPER", I$3)</f>
        <v>71144</v>
      </c>
      <c r="J141" s="9" cm="1">
        <f t="array" ref="J141">_xll.SNL.Clients.Office.Excel.Functions.SPG($A141, "IQ_CASH_OPER", J$3)</f>
        <v>5420</v>
      </c>
    </row>
    <row r="142" spans="1:10" x14ac:dyDescent="0.3">
      <c r="A142" s="11" t="s">
        <v>1163</v>
      </c>
      <c r="B142" s="9" cm="1">
        <f t="array" ref="B142">_xll.SNL.Clients.Office.Excel.Functions.SPG($A142, "IQ_CASH_OPER", B$3)</f>
        <v>1115000</v>
      </c>
      <c r="C142" s="9" cm="1">
        <f t="array" ref="C142">_xll.SNL.Clients.Office.Excel.Functions.SPG($A142, "IQ_CASH_OPER", C$3)</f>
        <v>1495000</v>
      </c>
      <c r="D142" s="9" cm="1">
        <f t="array" ref="D142">_xll.SNL.Clients.Office.Excel.Functions.SPG($A142, "IQ_CASH_OPER", D$3)</f>
        <v>2366000</v>
      </c>
      <c r="E142" s="9" cm="1">
        <f t="array" ref="E142">_xll.SNL.Clients.Office.Excel.Functions.SPG($A142, "IQ_CASH_OPER", E$3)</f>
        <v>1363000</v>
      </c>
      <c r="F142" s="9" cm="1">
        <f t="array" ref="F142">_xll.SNL.Clients.Office.Excel.Functions.SPG($A142, "IQ_CASH_OPER", F$3)</f>
        <v>1591000</v>
      </c>
      <c r="G142" s="9" cm="1">
        <f t="array" ref="G142">_xll.SNL.Clients.Office.Excel.Functions.SPG($A142, "IQ_CASH_OPER", G$3)</f>
        <v>2263000</v>
      </c>
      <c r="H142" s="9" cm="1">
        <f t="array" ref="H142">_xll.SNL.Clients.Office.Excel.Functions.SPG($A142, "IQ_CASH_OPER", H$3)</f>
        <v>1076000</v>
      </c>
      <c r="I142" s="9" cm="1">
        <f t="array" ref="I142">_xll.SNL.Clients.Office.Excel.Functions.SPG($A142, "IQ_CASH_OPER", I$3)</f>
        <v>1721000</v>
      </c>
      <c r="J142" s="9" cm="1">
        <f t="array" ref="J142">_xll.SNL.Clients.Office.Excel.Functions.SPG($A142, "IQ_CASH_OPER", J$3)</f>
        <v>1418000</v>
      </c>
    </row>
    <row r="143" spans="1:10" x14ac:dyDescent="0.3">
      <c r="A143" s="11" t="s">
        <v>1164</v>
      </c>
      <c r="B143" s="9" cm="1">
        <f t="array" ref="B143">_xll.SNL.Clients.Office.Excel.Functions.SPG($A143, "IQ_CASH_OPER", B$3)</f>
        <v>-52800</v>
      </c>
      <c r="C143" s="9" cm="1">
        <f t="array" ref="C143">_xll.SNL.Clients.Office.Excel.Functions.SPG($A143, "IQ_CASH_OPER", C$3)</f>
        <v>324600</v>
      </c>
      <c r="D143" s="9" cm="1">
        <f t="array" ref="D143">_xll.SNL.Clients.Office.Excel.Functions.SPG($A143, "IQ_CASH_OPER", D$3)</f>
        <v>236900</v>
      </c>
      <c r="E143" s="9" cm="1">
        <f t="array" ref="E143">_xll.SNL.Clients.Office.Excel.Functions.SPG($A143, "IQ_CASH_OPER", E$3)</f>
        <v>266700</v>
      </c>
      <c r="F143" s="9" cm="1">
        <f t="array" ref="F143">_xll.SNL.Clients.Office.Excel.Functions.SPG($A143, "IQ_CASH_OPER", F$3)</f>
        <v>69300</v>
      </c>
      <c r="G143" s="9" cm="1">
        <f t="array" ref="G143">_xll.SNL.Clients.Office.Excel.Functions.SPG($A143, "IQ_CASH_OPER", G$3)</f>
        <v>-41700</v>
      </c>
      <c r="H143" s="9" cm="1">
        <f t="array" ref="H143">_xll.SNL.Clients.Office.Excel.Functions.SPG($A143, "IQ_CASH_OPER", H$3)</f>
        <v>219300</v>
      </c>
      <c r="I143" s="9" cm="1">
        <f t="array" ref="I143">_xll.SNL.Clients.Office.Excel.Functions.SPG($A143, "IQ_CASH_OPER", I$3)</f>
        <v>269000</v>
      </c>
      <c r="J143" s="9" cm="1">
        <f t="array" ref="J143">_xll.SNL.Clients.Office.Excel.Functions.SPG($A143, "IQ_CASH_OPER", J$3)</f>
        <v>-92300</v>
      </c>
    </row>
    <row r="144" spans="1:10" x14ac:dyDescent="0.3">
      <c r="A144" s="11" t="s">
        <v>1165</v>
      </c>
      <c r="B144" s="9" cm="1">
        <f t="array" ref="B144">_xll.SNL.Clients.Office.Excel.Functions.SPG($A144, "IQ_CASH_OPER", B$3)</f>
        <v>76826</v>
      </c>
      <c r="C144" s="9" cm="1">
        <f t="array" ref="C144">_xll.SNL.Clients.Office.Excel.Functions.SPG($A144, "IQ_CASH_OPER", C$3)</f>
        <v>84471</v>
      </c>
      <c r="D144" s="9" cm="1">
        <f t="array" ref="D144">_xll.SNL.Clients.Office.Excel.Functions.SPG($A144, "IQ_CASH_OPER", D$3)</f>
        <v>80716</v>
      </c>
      <c r="E144" s="9" cm="1">
        <f t="array" ref="E144">_xll.SNL.Clients.Office.Excel.Functions.SPG($A144, "IQ_CASH_OPER", E$3)</f>
        <v>68811</v>
      </c>
      <c r="F144" s="9" cm="1">
        <f t="array" ref="F144">_xll.SNL.Clients.Office.Excel.Functions.SPG($A144, "IQ_CASH_OPER", F$3)</f>
        <v>75643</v>
      </c>
      <c r="G144" s="9" cm="1">
        <f t="array" ref="G144">_xll.SNL.Clients.Office.Excel.Functions.SPG($A144, "IQ_CASH_OPER", G$3)</f>
        <v>58729</v>
      </c>
      <c r="H144" s="9" cm="1">
        <f t="array" ref="H144">_xll.SNL.Clients.Office.Excel.Functions.SPG($A144, "IQ_CASH_OPER", H$3)</f>
        <v>73084</v>
      </c>
      <c r="I144" s="9" cm="1">
        <f t="array" ref="I144">_xll.SNL.Clients.Office.Excel.Functions.SPG($A144, "IQ_CASH_OPER", I$3)</f>
        <v>57093</v>
      </c>
      <c r="J144" s="9" cm="1">
        <f t="array" ref="J144">_xll.SNL.Clients.Office.Excel.Functions.SPG($A144, "IQ_CASH_OPER", J$3)</f>
        <v>95916</v>
      </c>
    </row>
    <row r="145" spans="1:10" x14ac:dyDescent="0.3">
      <c r="A145" s="11" t="s">
        <v>1166</v>
      </c>
      <c r="B145" s="9" cm="1">
        <f t="array" ref="B145">_xll.SNL.Clients.Office.Excel.Functions.SPG($A145, "IQ_CASH_OPER", B$3)</f>
        <v>349000</v>
      </c>
      <c r="C145" s="9" cm="1">
        <f t="array" ref="C145">_xll.SNL.Clients.Office.Excel.Functions.SPG($A145, "IQ_CASH_OPER", C$3)</f>
        <v>191000</v>
      </c>
      <c r="D145" s="9" cm="1">
        <f t="array" ref="D145">_xll.SNL.Clients.Office.Excel.Functions.SPG($A145, "IQ_CASH_OPER", D$3)</f>
        <v>389000</v>
      </c>
      <c r="E145" s="9" cm="1">
        <f t="array" ref="E145">_xll.SNL.Clients.Office.Excel.Functions.SPG($A145, "IQ_CASH_OPER", E$3)</f>
        <v>-150000</v>
      </c>
      <c r="F145" s="9" cm="1">
        <f t="array" ref="F145">_xll.SNL.Clients.Office.Excel.Functions.SPG($A145, "IQ_CASH_OPER", F$3)</f>
        <v>838000</v>
      </c>
      <c r="G145" s="9" cm="1">
        <f t="array" ref="G145">_xll.SNL.Clients.Office.Excel.Functions.SPG($A145, "IQ_CASH_OPER", G$3)</f>
        <v>365000</v>
      </c>
      <c r="H145" s="9" cm="1">
        <f t="array" ref="H145">_xll.SNL.Clients.Office.Excel.Functions.SPG($A145, "IQ_CASH_OPER", H$3)</f>
        <v>698000</v>
      </c>
      <c r="I145" s="9" cm="1">
        <f t="array" ref="I145">_xll.SNL.Clients.Office.Excel.Functions.SPG($A145, "IQ_CASH_OPER", I$3)</f>
        <v>305000</v>
      </c>
      <c r="J145" s="9" cm="1">
        <f t="array" ref="J145">_xll.SNL.Clients.Office.Excel.Functions.SPG($A145, "IQ_CASH_OPER", J$3)</f>
        <v>-69000</v>
      </c>
    </row>
    <row r="146" spans="1:10" x14ac:dyDescent="0.3">
      <c r="A146" s="11" t="s">
        <v>1167</v>
      </c>
      <c r="B146" s="9" cm="1">
        <f t="array" ref="B146">_xll.SNL.Clients.Office.Excel.Functions.SPG($A146, "IQ_CASH_OPER", B$3)</f>
        <v>88566</v>
      </c>
      <c r="C146" s="9" cm="1">
        <f t="array" ref="C146">_xll.SNL.Clients.Office.Excel.Functions.SPG($A146, "IQ_CASH_OPER", C$3)</f>
        <v>76780</v>
      </c>
      <c r="D146" s="9" cm="1">
        <f t="array" ref="D146">_xll.SNL.Clients.Office.Excel.Functions.SPG($A146, "IQ_CASH_OPER", D$3)</f>
        <v>105474</v>
      </c>
      <c r="E146" s="9" cm="1">
        <f t="array" ref="E146">_xll.SNL.Clients.Office.Excel.Functions.SPG($A146, "IQ_CASH_OPER", E$3)</f>
        <v>107735</v>
      </c>
      <c r="F146" s="9" cm="1">
        <f t="array" ref="F146">_xll.SNL.Clients.Office.Excel.Functions.SPG($A146, "IQ_CASH_OPER", F$3)</f>
        <v>62499</v>
      </c>
      <c r="G146" s="9" cm="1">
        <f t="array" ref="G146">_xll.SNL.Clients.Office.Excel.Functions.SPG($A146, "IQ_CASH_OPER", G$3)</f>
        <v>64371</v>
      </c>
      <c r="H146" s="9" cm="1">
        <f t="array" ref="H146">_xll.SNL.Clients.Office.Excel.Functions.SPG($A146, "IQ_CASH_OPER", H$3)</f>
        <v>84335</v>
      </c>
      <c r="I146" s="9" cm="1">
        <f t="array" ref="I146">_xll.SNL.Clients.Office.Excel.Functions.SPG($A146, "IQ_CASH_OPER", I$3)</f>
        <v>85791</v>
      </c>
      <c r="J146" s="9" cm="1">
        <f t="array" ref="J146">_xll.SNL.Clients.Office.Excel.Functions.SPG($A146, "IQ_CASH_OPER", J$3)</f>
        <v>70318</v>
      </c>
    </row>
    <row r="147" spans="1:10" x14ac:dyDescent="0.3">
      <c r="A147" s="11" t="s">
        <v>1168</v>
      </c>
      <c r="B147" s="9" cm="1">
        <f t="array" ref="B147">_xll.SNL.Clients.Office.Excel.Functions.SPG($A147, "IQ_CASH_OPER", B$3)</f>
        <v>126640</v>
      </c>
      <c r="C147" s="9" cm="1">
        <f t="array" ref="C147">_xll.SNL.Clients.Office.Excel.Functions.SPG($A147, "IQ_CASH_OPER", C$3)</f>
        <v>198149</v>
      </c>
      <c r="D147" s="9" cm="1">
        <f t="array" ref="D147">_xll.SNL.Clients.Office.Excel.Functions.SPG($A147, "IQ_CASH_OPER", D$3)</f>
        <v>113090</v>
      </c>
      <c r="E147" s="9" cm="1">
        <f t="array" ref="E147">_xll.SNL.Clients.Office.Excel.Functions.SPG($A147, "IQ_CASH_OPER", E$3)</f>
        <v>106187</v>
      </c>
      <c r="F147" s="9" cm="1">
        <f t="array" ref="F147">_xll.SNL.Clients.Office.Excel.Functions.SPG($A147, "IQ_CASH_OPER", F$3)</f>
        <v>122532</v>
      </c>
      <c r="G147" s="9" cm="1">
        <f t="array" ref="G147">_xll.SNL.Clients.Office.Excel.Functions.SPG($A147, "IQ_CASH_OPER", G$3)</f>
        <v>99105</v>
      </c>
      <c r="H147" s="9" cm="1">
        <f t="array" ref="H147">_xll.SNL.Clients.Office.Excel.Functions.SPG($A147, "IQ_CASH_OPER", H$3)</f>
        <v>111368</v>
      </c>
      <c r="I147" s="9" cm="1">
        <f t="array" ref="I147">_xll.SNL.Clients.Office.Excel.Functions.SPG($A147, "IQ_CASH_OPER", I$3)</f>
        <v>95075</v>
      </c>
      <c r="J147" s="9" cm="1">
        <f t="array" ref="J147">_xll.SNL.Clients.Office.Excel.Functions.SPG($A147, "IQ_CASH_OPER", J$3)</f>
        <v>110594</v>
      </c>
    </row>
    <row r="148" spans="1:10" x14ac:dyDescent="0.3">
      <c r="A148" s="11" t="s">
        <v>1169</v>
      </c>
      <c r="B148" s="9" t="str" cm="1">
        <f t="array" ref="B148">_xll.SNL.Clients.Office.Excel.Functions.SPG($A148, "IQ_CASH_OPER", B$3)</f>
        <v>NA</v>
      </c>
      <c r="C148" s="9" cm="1">
        <f t="array" ref="C148">_xll.SNL.Clients.Office.Excel.Functions.SPG($A148, "IQ_CASH_OPER", C$3)</f>
        <v>363535</v>
      </c>
      <c r="D148" s="9" cm="1">
        <f t="array" ref="D148">_xll.SNL.Clients.Office.Excel.Functions.SPG($A148, "IQ_CASH_OPER", D$3)</f>
        <v>-30581</v>
      </c>
      <c r="E148" s="9" cm="1">
        <f t="array" ref="E148">_xll.SNL.Clients.Office.Excel.Functions.SPG($A148, "IQ_CASH_OPER", E$3)</f>
        <v>71255</v>
      </c>
      <c r="F148" s="9" cm="1">
        <f t="array" ref="F148">_xll.SNL.Clients.Office.Excel.Functions.SPG($A148, "IQ_CASH_OPER", F$3)</f>
        <v>26439</v>
      </c>
      <c r="G148" s="9" cm="1">
        <f t="array" ref="G148">_xll.SNL.Clients.Office.Excel.Functions.SPG($A148, "IQ_CASH_OPER", G$3)</f>
        <v>407731</v>
      </c>
      <c r="H148" s="9" cm="1">
        <f t="array" ref="H148">_xll.SNL.Clients.Office.Excel.Functions.SPG($A148, "IQ_CASH_OPER", H$3)</f>
        <v>-77380</v>
      </c>
      <c r="I148" s="9" cm="1">
        <f t="array" ref="I148">_xll.SNL.Clients.Office.Excel.Functions.SPG($A148, "IQ_CASH_OPER", I$3)</f>
        <v>83977</v>
      </c>
      <c r="J148" s="9" cm="1">
        <f t="array" ref="J148">_xll.SNL.Clients.Office.Excel.Functions.SPG($A148, "IQ_CASH_OPER", J$3)</f>
        <v>85291</v>
      </c>
    </row>
    <row r="149" spans="1:10" x14ac:dyDescent="0.3">
      <c r="A149" s="11" t="s">
        <v>1170</v>
      </c>
      <c r="B149" s="9" cm="1">
        <f t="array" ref="B149">_xll.SNL.Clients.Office.Excel.Functions.SPG($A149, "IQ_CASH_OPER", B$3)</f>
        <v>-590000</v>
      </c>
      <c r="C149" s="9" cm="1">
        <f t="array" ref="C149">_xll.SNL.Clients.Office.Excel.Functions.SPG($A149, "IQ_CASH_OPER", C$3)</f>
        <v>623000</v>
      </c>
      <c r="D149" s="9" cm="1">
        <f t="array" ref="D149">_xll.SNL.Clients.Office.Excel.Functions.SPG($A149, "IQ_CASH_OPER", D$3)</f>
        <v>-1039000</v>
      </c>
      <c r="E149" s="9" cm="1">
        <f t="array" ref="E149">_xll.SNL.Clients.Office.Excel.Functions.SPG($A149, "IQ_CASH_OPER", E$3)</f>
        <v>796000</v>
      </c>
      <c r="F149" s="9" cm="1">
        <f t="array" ref="F149">_xll.SNL.Clients.Office.Excel.Functions.SPG($A149, "IQ_CASH_OPER", F$3)</f>
        <v>-294000</v>
      </c>
      <c r="G149" s="9" cm="1">
        <f t="array" ref="G149">_xll.SNL.Clients.Office.Excel.Functions.SPG($A149, "IQ_CASH_OPER", G$3)</f>
        <v>779000</v>
      </c>
      <c r="H149" s="9" cm="1">
        <f t="array" ref="H149">_xll.SNL.Clients.Office.Excel.Functions.SPG($A149, "IQ_CASH_OPER", H$3)</f>
        <v>1054000</v>
      </c>
      <c r="I149" s="9" cm="1">
        <f t="array" ref="I149">_xll.SNL.Clients.Office.Excel.Functions.SPG($A149, "IQ_CASH_OPER", I$3)</f>
        <v>-4605000</v>
      </c>
      <c r="J149" s="9" cm="1">
        <f t="array" ref="J149">_xll.SNL.Clients.Office.Excel.Functions.SPG($A149, "IQ_CASH_OPER", J$3)</f>
        <v>3035000</v>
      </c>
    </row>
    <row r="150" spans="1:10" x14ac:dyDescent="0.3">
      <c r="A150" s="11" t="s">
        <v>1171</v>
      </c>
      <c r="B150" s="9" cm="1">
        <f t="array" ref="B150">_xll.SNL.Clients.Office.Excel.Functions.SPG($A150, "IQ_CASH_OPER", B$3)</f>
        <v>433000</v>
      </c>
      <c r="C150" s="9" cm="1">
        <f t="array" ref="C150">_xll.SNL.Clients.Office.Excel.Functions.SPG($A150, "IQ_CASH_OPER", C$3)</f>
        <v>413000</v>
      </c>
      <c r="D150" s="9" cm="1">
        <f t="array" ref="D150">_xll.SNL.Clients.Office.Excel.Functions.SPG($A150, "IQ_CASH_OPER", D$3)</f>
        <v>319000</v>
      </c>
      <c r="E150" s="9" cm="1">
        <f t="array" ref="E150">_xll.SNL.Clients.Office.Excel.Functions.SPG($A150, "IQ_CASH_OPER", E$3)</f>
        <v>340000</v>
      </c>
      <c r="F150" s="9" cm="1">
        <f t="array" ref="F150">_xll.SNL.Clients.Office.Excel.Functions.SPG($A150, "IQ_CASH_OPER", F$3)</f>
        <v>679000</v>
      </c>
      <c r="G150" s="9" cm="1">
        <f t="array" ref="G150">_xll.SNL.Clients.Office.Excel.Functions.SPG($A150, "IQ_CASH_OPER", G$3)</f>
        <v>284000</v>
      </c>
      <c r="H150" s="9" cm="1">
        <f t="array" ref="H150">_xll.SNL.Clients.Office.Excel.Functions.SPG($A150, "IQ_CASH_OPER", H$3)</f>
        <v>357000</v>
      </c>
      <c r="I150" s="9" cm="1">
        <f t="array" ref="I150">_xll.SNL.Clients.Office.Excel.Functions.SPG($A150, "IQ_CASH_OPER", I$3)</f>
        <v>6000</v>
      </c>
      <c r="J150" s="9" t="str" cm="1">
        <f t="array" ref="J150">_xll.SNL.Clients.Office.Excel.Functions.SPG($A150, "IQ_CASH_OPER", J$3)</f>
        <v>NA</v>
      </c>
    </row>
    <row r="151" spans="1:10" x14ac:dyDescent="0.3">
      <c r="A151" s="11" t="s">
        <v>1172</v>
      </c>
      <c r="B151" s="9" cm="1">
        <f t="array" ref="B151">_xll.SNL.Clients.Office.Excel.Functions.SPG($A151, "IQ_CASH_OPER", B$3)</f>
        <v>71164</v>
      </c>
      <c r="C151" s="9" cm="1">
        <f t="array" ref="C151">_xll.SNL.Clients.Office.Excel.Functions.SPG($A151, "IQ_CASH_OPER", C$3)</f>
        <v>101387</v>
      </c>
      <c r="D151" s="9" cm="1">
        <f t="array" ref="D151">_xll.SNL.Clients.Office.Excel.Functions.SPG($A151, "IQ_CASH_OPER", D$3)</f>
        <v>160288</v>
      </c>
      <c r="E151" s="9" cm="1">
        <f t="array" ref="E151">_xll.SNL.Clients.Office.Excel.Functions.SPG($A151, "IQ_CASH_OPER", E$3)</f>
        <v>193970</v>
      </c>
      <c r="F151" s="9" cm="1">
        <f t="array" ref="F151">_xll.SNL.Clients.Office.Excel.Functions.SPG($A151, "IQ_CASH_OPER", F$3)</f>
        <v>147510</v>
      </c>
      <c r="G151" s="9" cm="1">
        <f t="array" ref="G151">_xll.SNL.Clients.Office.Excel.Functions.SPG($A151, "IQ_CASH_OPER", G$3)</f>
        <v>104614</v>
      </c>
      <c r="H151" s="9" cm="1">
        <f t="array" ref="H151">_xll.SNL.Clients.Office.Excel.Functions.SPG($A151, "IQ_CASH_OPER", H$3)</f>
        <v>222330</v>
      </c>
      <c r="I151" s="9" cm="1">
        <f t="array" ref="I151">_xll.SNL.Clients.Office.Excel.Functions.SPG($A151, "IQ_CASH_OPER", I$3)</f>
        <v>226365</v>
      </c>
      <c r="J151" s="9" cm="1">
        <f t="array" ref="J151">_xll.SNL.Clients.Office.Excel.Functions.SPG($A151, "IQ_CASH_OPER", J$3)</f>
        <v>250280</v>
      </c>
    </row>
    <row r="152" spans="1:10" x14ac:dyDescent="0.3">
      <c r="A152" s="11" t="s">
        <v>1173</v>
      </c>
      <c r="B152" s="9" cm="1">
        <f t="array" ref="B152">_xll.SNL.Clients.Office.Excel.Functions.SPG($A152, "IQ_CASH_OPER", B$3)</f>
        <v>135634</v>
      </c>
      <c r="C152" s="9" cm="1">
        <f t="array" ref="C152">_xll.SNL.Clients.Office.Excel.Functions.SPG($A152, "IQ_CASH_OPER", C$3)</f>
        <v>130294</v>
      </c>
      <c r="D152" s="9" cm="1">
        <f t="array" ref="D152">_xll.SNL.Clients.Office.Excel.Functions.SPG($A152, "IQ_CASH_OPER", D$3)</f>
        <v>113949</v>
      </c>
      <c r="E152" s="9" cm="1">
        <f t="array" ref="E152">_xll.SNL.Clients.Office.Excel.Functions.SPG($A152, "IQ_CASH_OPER", E$3)</f>
        <v>63272</v>
      </c>
      <c r="F152" s="9" cm="1">
        <f t="array" ref="F152">_xll.SNL.Clients.Office.Excel.Functions.SPG($A152, "IQ_CASH_OPER", F$3)</f>
        <v>105149</v>
      </c>
      <c r="G152" s="9" cm="1">
        <f t="array" ref="G152">_xll.SNL.Clients.Office.Excel.Functions.SPG($A152, "IQ_CASH_OPER", G$3)</f>
        <v>92035</v>
      </c>
      <c r="H152" s="9" cm="1">
        <f t="array" ref="H152">_xll.SNL.Clients.Office.Excel.Functions.SPG($A152, "IQ_CASH_OPER", H$3)</f>
        <v>128411</v>
      </c>
      <c r="I152" s="9" cm="1">
        <f t="array" ref="I152">_xll.SNL.Clients.Office.Excel.Functions.SPG($A152, "IQ_CASH_OPER", I$3)</f>
        <v>70955</v>
      </c>
      <c r="J152" s="9" cm="1">
        <f t="array" ref="J152">_xll.SNL.Clients.Office.Excel.Functions.SPG($A152, "IQ_CASH_OPER", J$3)</f>
        <v>57952</v>
      </c>
    </row>
    <row r="153" spans="1:10" x14ac:dyDescent="0.3">
      <c r="A153" s="11" t="s">
        <v>1174</v>
      </c>
      <c r="B153" s="9" cm="1">
        <f t="array" ref="B153">_xll.SNL.Clients.Office.Excel.Functions.SPG($A153, "IQ_CASH_OPER", B$3)</f>
        <v>-49934</v>
      </c>
      <c r="C153" s="9" cm="1">
        <f t="array" ref="C153">_xll.SNL.Clients.Office.Excel.Functions.SPG($A153, "IQ_CASH_OPER", C$3)</f>
        <v>197348</v>
      </c>
      <c r="D153" s="9" cm="1">
        <f t="array" ref="D153">_xll.SNL.Clients.Office.Excel.Functions.SPG($A153, "IQ_CASH_OPER", D$3)</f>
        <v>178485</v>
      </c>
      <c r="E153" s="9" cm="1">
        <f t="array" ref="E153">_xll.SNL.Clients.Office.Excel.Functions.SPG($A153, "IQ_CASH_OPER", E$3)</f>
        <v>-12782</v>
      </c>
      <c r="F153" s="9" cm="1">
        <f t="array" ref="F153">_xll.SNL.Clients.Office.Excel.Functions.SPG($A153, "IQ_CASH_OPER", F$3)</f>
        <v>62257</v>
      </c>
      <c r="G153" s="9" cm="1">
        <f t="array" ref="G153">_xll.SNL.Clients.Office.Excel.Functions.SPG($A153, "IQ_CASH_OPER", G$3)</f>
        <v>194632</v>
      </c>
      <c r="H153" s="9" cm="1">
        <f t="array" ref="H153">_xll.SNL.Clients.Office.Excel.Functions.SPG($A153, "IQ_CASH_OPER", H$3)</f>
        <v>80756</v>
      </c>
      <c r="I153" s="9" cm="1">
        <f t="array" ref="I153">_xll.SNL.Clients.Office.Excel.Functions.SPG($A153, "IQ_CASH_OPER", I$3)</f>
        <v>23796</v>
      </c>
      <c r="J153" s="9" cm="1">
        <f t="array" ref="J153">_xll.SNL.Clients.Office.Excel.Functions.SPG($A153, "IQ_CASH_OPER", J$3)</f>
        <v>26588</v>
      </c>
    </row>
    <row r="154" spans="1:10" x14ac:dyDescent="0.3">
      <c r="A154" s="11" t="s">
        <v>1175</v>
      </c>
      <c r="B154" s="9" cm="1">
        <f t="array" ref="B154">_xll.SNL.Clients.Office.Excel.Functions.SPG($A154, "IQ_CASH_OPER", B$3)</f>
        <v>-286000</v>
      </c>
      <c r="C154" s="9" cm="1">
        <f t="array" ref="C154">_xll.SNL.Clients.Office.Excel.Functions.SPG($A154, "IQ_CASH_OPER", C$3)</f>
        <v>327000</v>
      </c>
      <c r="D154" s="9" cm="1">
        <f t="array" ref="D154">_xll.SNL.Clients.Office.Excel.Functions.SPG($A154, "IQ_CASH_OPER", D$3)</f>
        <v>330000</v>
      </c>
      <c r="E154" s="9" cm="1">
        <f t="array" ref="E154">_xll.SNL.Clients.Office.Excel.Functions.SPG($A154, "IQ_CASH_OPER", E$3)</f>
        <v>282000</v>
      </c>
      <c r="F154" s="9" cm="1">
        <f t="array" ref="F154">_xll.SNL.Clients.Office.Excel.Functions.SPG($A154, "IQ_CASH_OPER", F$3)</f>
        <v>-111000</v>
      </c>
      <c r="G154" s="9" cm="1">
        <f t="array" ref="G154">_xll.SNL.Clients.Office.Excel.Functions.SPG($A154, "IQ_CASH_OPER", G$3)</f>
        <v>308000</v>
      </c>
      <c r="H154" s="9" cm="1">
        <f t="array" ref="H154">_xll.SNL.Clients.Office.Excel.Functions.SPG($A154, "IQ_CASH_OPER", H$3)</f>
        <v>3000</v>
      </c>
      <c r="I154" s="9" cm="1">
        <f t="array" ref="I154">_xll.SNL.Clients.Office.Excel.Functions.SPG($A154, "IQ_CASH_OPER", I$3)</f>
        <v>62000</v>
      </c>
      <c r="J154" s="9" cm="1">
        <f t="array" ref="J154">_xll.SNL.Clients.Office.Excel.Functions.SPG($A154, "IQ_CASH_OPER", J$3)</f>
        <v>-161000</v>
      </c>
    </row>
    <row r="155" spans="1:10" x14ac:dyDescent="0.3">
      <c r="A155" s="11" t="s">
        <v>1176</v>
      </c>
      <c r="B155" s="9" cm="1">
        <f t="array" ref="B155">_xll.SNL.Clients.Office.Excel.Functions.SPG($A155, "IQ_CASH_OPER", B$3)</f>
        <v>-83400</v>
      </c>
      <c r="C155" s="9" cm="1">
        <f t="array" ref="C155">_xll.SNL.Clients.Office.Excel.Functions.SPG($A155, "IQ_CASH_OPER", C$3)</f>
        <v>272300</v>
      </c>
      <c r="D155" s="9" cm="1">
        <f t="array" ref="D155">_xll.SNL.Clients.Office.Excel.Functions.SPG($A155, "IQ_CASH_OPER", D$3)</f>
        <v>205300</v>
      </c>
      <c r="E155" s="9" cm="1">
        <f t="array" ref="E155">_xll.SNL.Clients.Office.Excel.Functions.SPG($A155, "IQ_CASH_OPER", E$3)</f>
        <v>261500</v>
      </c>
      <c r="F155" s="9" cm="1">
        <f t="array" ref="F155">_xll.SNL.Clients.Office.Excel.Functions.SPG($A155, "IQ_CASH_OPER", F$3)</f>
        <v>-71300</v>
      </c>
      <c r="G155" s="9" cm="1">
        <f t="array" ref="G155">_xll.SNL.Clients.Office.Excel.Functions.SPG($A155, "IQ_CASH_OPER", G$3)</f>
        <v>220200</v>
      </c>
      <c r="H155" s="9" cm="1">
        <f t="array" ref="H155">_xll.SNL.Clients.Office.Excel.Functions.SPG($A155, "IQ_CASH_OPER", H$3)</f>
        <v>332000</v>
      </c>
      <c r="I155" s="9" cm="1">
        <f t="array" ref="I155">_xll.SNL.Clients.Office.Excel.Functions.SPG($A155, "IQ_CASH_OPER", I$3)</f>
        <v>427500</v>
      </c>
      <c r="J155" s="9" cm="1">
        <f t="array" ref="J155">_xll.SNL.Clients.Office.Excel.Functions.SPG($A155, "IQ_CASH_OPER", J$3)</f>
        <v>76100</v>
      </c>
    </row>
    <row r="156" spans="1:10" x14ac:dyDescent="0.3">
      <c r="A156" s="11" t="s">
        <v>1177</v>
      </c>
      <c r="B156" s="9" cm="1">
        <f t="array" ref="B156">_xll.SNL.Clients.Office.Excel.Functions.SPG($A156, "IQ_CASH_OPER", B$3)</f>
        <v>519000</v>
      </c>
      <c r="C156" s="9" cm="1">
        <f t="array" ref="C156">_xll.SNL.Clients.Office.Excel.Functions.SPG($A156, "IQ_CASH_OPER", C$3)</f>
        <v>294000</v>
      </c>
      <c r="D156" s="9" cm="1">
        <f t="array" ref="D156">_xll.SNL.Clients.Office.Excel.Functions.SPG($A156, "IQ_CASH_OPER", D$3)</f>
        <v>618000</v>
      </c>
      <c r="E156" s="9" cm="1">
        <f t="array" ref="E156">_xll.SNL.Clients.Office.Excel.Functions.SPG($A156, "IQ_CASH_OPER", E$3)</f>
        <v>374000</v>
      </c>
      <c r="F156" s="9" cm="1">
        <f t="array" ref="F156">_xll.SNL.Clients.Office.Excel.Functions.SPG($A156, "IQ_CASH_OPER", F$3)</f>
        <v>335000</v>
      </c>
      <c r="G156" s="9" cm="1">
        <f t="array" ref="G156">_xll.SNL.Clients.Office.Excel.Functions.SPG($A156, "IQ_CASH_OPER", G$3)</f>
        <v>296000</v>
      </c>
      <c r="H156" s="9" cm="1">
        <f t="array" ref="H156">_xll.SNL.Clients.Office.Excel.Functions.SPG($A156, "IQ_CASH_OPER", H$3)</f>
        <v>383000</v>
      </c>
      <c r="I156" s="9" cm="1">
        <f t="array" ref="I156">_xll.SNL.Clients.Office.Excel.Functions.SPG($A156, "IQ_CASH_OPER", I$3)</f>
        <v>276000</v>
      </c>
      <c r="J156" s="9" cm="1">
        <f t="array" ref="J156">_xll.SNL.Clients.Office.Excel.Functions.SPG($A156, "IQ_CASH_OPER", J$3)</f>
        <v>389000</v>
      </c>
    </row>
    <row r="157" spans="1:10" x14ac:dyDescent="0.3">
      <c r="A157" s="11" t="s">
        <v>1178</v>
      </c>
      <c r="B157" s="9" cm="1">
        <f t="array" ref="B157">_xll.SNL.Clients.Office.Excel.Functions.SPG($A157, "IQ_CASH_OPER", B$3)</f>
        <v>-465210</v>
      </c>
      <c r="C157" s="9" cm="1">
        <f t="array" ref="C157">_xll.SNL.Clients.Office.Excel.Functions.SPG($A157, "IQ_CASH_OPER", C$3)</f>
        <v>315315</v>
      </c>
      <c r="D157" s="9" cm="1">
        <f t="array" ref="D157">_xll.SNL.Clients.Office.Excel.Functions.SPG($A157, "IQ_CASH_OPER", D$3)</f>
        <v>219374</v>
      </c>
      <c r="E157" s="9" cm="1">
        <f t="array" ref="E157">_xll.SNL.Clients.Office.Excel.Functions.SPG($A157, "IQ_CASH_OPER", E$3)</f>
        <v>135226</v>
      </c>
      <c r="F157" s="9" cm="1">
        <f t="array" ref="F157">_xll.SNL.Clients.Office.Excel.Functions.SPG($A157, "IQ_CASH_OPER", F$3)</f>
        <v>-274818</v>
      </c>
      <c r="G157" s="9" cm="1">
        <f t="array" ref="G157">_xll.SNL.Clients.Office.Excel.Functions.SPG($A157, "IQ_CASH_OPER", G$3)</f>
        <v>382986</v>
      </c>
      <c r="H157" s="9" cm="1">
        <f t="array" ref="H157">_xll.SNL.Clients.Office.Excel.Functions.SPG($A157, "IQ_CASH_OPER", H$3)</f>
        <v>106675</v>
      </c>
      <c r="I157" s="9" cm="1">
        <f t="array" ref="I157">_xll.SNL.Clients.Office.Excel.Functions.SPG($A157, "IQ_CASH_OPER", I$3)</f>
        <v>-10994</v>
      </c>
      <c r="J157" s="9" cm="1">
        <f t="array" ref="J157">_xll.SNL.Clients.Office.Excel.Functions.SPG($A157, "IQ_CASH_OPER", J$3)</f>
        <v>-254206</v>
      </c>
    </row>
    <row r="158" spans="1:10" x14ac:dyDescent="0.3">
      <c r="A158" s="11" t="s">
        <v>1179</v>
      </c>
      <c r="B158" s="9" t="str" cm="1">
        <f t="array" ref="B158">_xll.SNL.Clients.Office.Excel.Functions.SPG($A158, "IQ_CASH_OPER", B$3)</f>
        <v>NA</v>
      </c>
      <c r="C158" s="9" cm="1">
        <f t="array" ref="C158">_xll.SNL.Clients.Office.Excel.Functions.SPG($A158, "IQ_CASH_OPER", C$3)</f>
        <v>162300</v>
      </c>
      <c r="D158" s="9" cm="1">
        <f t="array" ref="D158">_xll.SNL.Clients.Office.Excel.Functions.SPG($A158, "IQ_CASH_OPER", D$3)</f>
        <v>24600</v>
      </c>
      <c r="E158" s="9" cm="1">
        <f t="array" ref="E158">_xll.SNL.Clients.Office.Excel.Functions.SPG($A158, "IQ_CASH_OPER", E$3)</f>
        <v>68600</v>
      </c>
      <c r="F158" s="9" cm="1">
        <f t="array" ref="F158">_xll.SNL.Clients.Office.Excel.Functions.SPG($A158, "IQ_CASH_OPER", F$3)</f>
        <v>-109800</v>
      </c>
      <c r="G158" s="9" cm="1">
        <f t="array" ref="G158">_xll.SNL.Clients.Office.Excel.Functions.SPG($A158, "IQ_CASH_OPER", G$3)</f>
        <v>-11000</v>
      </c>
      <c r="H158" s="9" cm="1">
        <f t="array" ref="H158">_xll.SNL.Clients.Office.Excel.Functions.SPG($A158, "IQ_CASH_OPER", H$3)</f>
        <v>19100</v>
      </c>
      <c r="I158" s="9" cm="1">
        <f t="array" ref="I158">_xll.SNL.Clients.Office.Excel.Functions.SPG($A158, "IQ_CASH_OPER", I$3)</f>
        <v>-109100</v>
      </c>
      <c r="J158" s="9" cm="1">
        <f t="array" ref="J158">_xll.SNL.Clients.Office.Excel.Functions.SPG($A158, "IQ_CASH_OPER", J$3)</f>
        <v>-102700</v>
      </c>
    </row>
    <row r="159" spans="1:10" x14ac:dyDescent="0.3">
      <c r="A159" s="11" t="s">
        <v>1180</v>
      </c>
      <c r="B159" s="9" cm="1">
        <f t="array" ref="B159">_xll.SNL.Clients.Office.Excel.Functions.SPG($A159, "IQ_CASH_OPER", B$3)</f>
        <v>252492</v>
      </c>
      <c r="C159" s="9" cm="1">
        <f t="array" ref="C159">_xll.SNL.Clients.Office.Excel.Functions.SPG($A159, "IQ_CASH_OPER", C$3)</f>
        <v>292413</v>
      </c>
      <c r="D159" s="9" cm="1">
        <f t="array" ref="D159">_xll.SNL.Clients.Office.Excel.Functions.SPG($A159, "IQ_CASH_OPER", D$3)</f>
        <v>270400</v>
      </c>
      <c r="E159" s="9" cm="1">
        <f t="array" ref="E159">_xll.SNL.Clients.Office.Excel.Functions.SPG($A159, "IQ_CASH_OPER", E$3)</f>
        <v>252085</v>
      </c>
      <c r="F159" s="9" cm="1">
        <f t="array" ref="F159">_xll.SNL.Clients.Office.Excel.Functions.SPG($A159, "IQ_CASH_OPER", F$3)</f>
        <v>257872</v>
      </c>
      <c r="G159" s="9" cm="1">
        <f t="array" ref="G159">_xll.SNL.Clients.Office.Excel.Functions.SPG($A159, "IQ_CASH_OPER", G$3)</f>
        <v>262996</v>
      </c>
      <c r="H159" s="9" cm="1">
        <f t="array" ref="H159">_xll.SNL.Clients.Office.Excel.Functions.SPG($A159, "IQ_CASH_OPER", H$3)</f>
        <v>253260</v>
      </c>
      <c r="I159" s="9" cm="1">
        <f t="array" ref="I159">_xll.SNL.Clients.Office.Excel.Functions.SPG($A159, "IQ_CASH_OPER", I$3)</f>
        <v>251933</v>
      </c>
      <c r="J159" s="9" cm="1">
        <f t="array" ref="J159">_xll.SNL.Clients.Office.Excel.Functions.SPG($A159, "IQ_CASH_OPER", J$3)</f>
        <v>241183</v>
      </c>
    </row>
    <row r="160" spans="1:10" x14ac:dyDescent="0.3">
      <c r="A160" s="11" t="s">
        <v>1181</v>
      </c>
      <c r="B160" s="9" cm="1">
        <f t="array" ref="B160">_xll.SNL.Clients.Office.Excel.Functions.SPG($A160, "IQ_CASH_OPER", B$3)</f>
        <v>124200</v>
      </c>
      <c r="C160" s="9" cm="1">
        <f t="array" ref="C160">_xll.SNL.Clients.Office.Excel.Functions.SPG($A160, "IQ_CASH_OPER", C$3)</f>
        <v>206000</v>
      </c>
      <c r="D160" s="9" cm="1">
        <f t="array" ref="D160">_xll.SNL.Clients.Office.Excel.Functions.SPG($A160, "IQ_CASH_OPER", D$3)</f>
        <v>160200</v>
      </c>
      <c r="E160" s="9" cm="1">
        <f t="array" ref="E160">_xll.SNL.Clients.Office.Excel.Functions.SPG($A160, "IQ_CASH_OPER", E$3)</f>
        <v>138300</v>
      </c>
      <c r="F160" s="9" cm="1">
        <f t="array" ref="F160">_xll.SNL.Clients.Office.Excel.Functions.SPG($A160, "IQ_CASH_OPER", F$3)</f>
        <v>97600</v>
      </c>
      <c r="G160" s="9" cm="1">
        <f t="array" ref="G160">_xll.SNL.Clients.Office.Excel.Functions.SPG($A160, "IQ_CASH_OPER", G$3)</f>
        <v>120300</v>
      </c>
      <c r="H160" s="9" cm="1">
        <f t="array" ref="H160">_xll.SNL.Clients.Office.Excel.Functions.SPG($A160, "IQ_CASH_OPER", H$3)</f>
        <v>141700</v>
      </c>
      <c r="I160" s="9" cm="1">
        <f t="array" ref="I160">_xll.SNL.Clients.Office.Excel.Functions.SPG($A160, "IQ_CASH_OPER", I$3)</f>
        <v>163400</v>
      </c>
      <c r="J160" s="9" cm="1">
        <f t="array" ref="J160">_xll.SNL.Clients.Office.Excel.Functions.SPG($A160, "IQ_CASH_OPER", J$3)</f>
        <v>95000</v>
      </c>
    </row>
    <row r="161" spans="1:10" x14ac:dyDescent="0.3">
      <c r="A161" s="11" t="s">
        <v>1182</v>
      </c>
      <c r="B161" s="9" cm="1">
        <f t="array" ref="B161">_xll.SNL.Clients.Office.Excel.Functions.SPG($A161, "IQ_CASH_OPER", B$3)</f>
        <v>40436</v>
      </c>
      <c r="C161" s="9" cm="1">
        <f t="array" ref="C161">_xll.SNL.Clients.Office.Excel.Functions.SPG($A161, "IQ_CASH_OPER", C$3)</f>
        <v>203247</v>
      </c>
      <c r="D161" s="9" cm="1">
        <f t="array" ref="D161">_xll.SNL.Clients.Office.Excel.Functions.SPG($A161, "IQ_CASH_OPER", D$3)</f>
        <v>228464</v>
      </c>
      <c r="E161" s="9" cm="1">
        <f t="array" ref="E161">_xll.SNL.Clients.Office.Excel.Functions.SPG($A161, "IQ_CASH_OPER", E$3)</f>
        <v>209274</v>
      </c>
      <c r="F161" s="9" cm="1">
        <f t="array" ref="F161">_xll.SNL.Clients.Office.Excel.Functions.SPG($A161, "IQ_CASH_OPER", F$3)</f>
        <v>-25561</v>
      </c>
      <c r="G161" s="9" cm="1">
        <f t="array" ref="G161">_xll.SNL.Clients.Office.Excel.Functions.SPG($A161, "IQ_CASH_OPER", G$3)</f>
        <v>191906</v>
      </c>
      <c r="H161" s="9" cm="1">
        <f t="array" ref="H161">_xll.SNL.Clients.Office.Excel.Functions.SPG($A161, "IQ_CASH_OPER", H$3)</f>
        <v>161524</v>
      </c>
      <c r="I161" s="9" cm="1">
        <f t="array" ref="I161">_xll.SNL.Clients.Office.Excel.Functions.SPG($A161, "IQ_CASH_OPER", I$3)</f>
        <v>171446</v>
      </c>
      <c r="J161" s="9" cm="1">
        <f t="array" ref="J161">_xll.SNL.Clients.Office.Excel.Functions.SPG($A161, "IQ_CASH_OPER", J$3)</f>
        <v>-34064</v>
      </c>
    </row>
    <row r="162" spans="1:10" x14ac:dyDescent="0.3">
      <c r="A162" s="11" t="s">
        <v>1183</v>
      </c>
      <c r="B162" s="9" cm="1">
        <f t="array" ref="B162">_xll.SNL.Clients.Office.Excel.Functions.SPG($A162, "IQ_CASH_OPER", B$3)</f>
        <v>148505.52100000001</v>
      </c>
      <c r="C162" s="9" cm="1">
        <f t="array" ref="C162">_xll.SNL.Clients.Office.Excel.Functions.SPG($A162, "IQ_CASH_OPER", C$3)</f>
        <v>154395.46799999999</v>
      </c>
      <c r="D162" s="9" cm="1">
        <f t="array" ref="D162">_xll.SNL.Clients.Office.Excel.Functions.SPG($A162, "IQ_CASH_OPER", D$3)</f>
        <v>84690.307000000001</v>
      </c>
      <c r="E162" s="9" cm="1">
        <f t="array" ref="E162">_xll.SNL.Clients.Office.Excel.Functions.SPG($A162, "IQ_CASH_OPER", E$3)</f>
        <v>129250.315</v>
      </c>
      <c r="F162" s="9" cm="1">
        <f t="array" ref="F162">_xll.SNL.Clients.Office.Excel.Functions.SPG($A162, "IQ_CASH_OPER", F$3)</f>
        <v>129877.13</v>
      </c>
      <c r="G162" s="9" cm="1">
        <f t="array" ref="G162">_xll.SNL.Clients.Office.Excel.Functions.SPG($A162, "IQ_CASH_OPER", G$3)</f>
        <v>169581.28599999999</v>
      </c>
      <c r="H162" s="9" cm="1">
        <f t="array" ref="H162">_xll.SNL.Clients.Office.Excel.Functions.SPG($A162, "IQ_CASH_OPER", H$3)</f>
        <v>125902.173</v>
      </c>
      <c r="I162" s="9" cm="1">
        <f t="array" ref="I162">_xll.SNL.Clients.Office.Excel.Functions.SPG($A162, "IQ_CASH_OPER", I$3)</f>
        <v>120852.023</v>
      </c>
      <c r="J162" s="9" cm="1">
        <f t="array" ref="J162">_xll.SNL.Clients.Office.Excel.Functions.SPG($A162, "IQ_CASH_OPER", J$3)</f>
        <v>120914.11</v>
      </c>
    </row>
    <row r="163" spans="1:10" x14ac:dyDescent="0.3">
      <c r="A163" s="11" t="s">
        <v>1184</v>
      </c>
      <c r="B163" s="9" cm="1">
        <f t="array" ref="B163">_xll.SNL.Clients.Office.Excel.Functions.SPG($A163, "IQ_CASH_OPER", B$3)</f>
        <v>52446</v>
      </c>
      <c r="C163" s="9" cm="1">
        <f t="array" ref="C163">_xll.SNL.Clients.Office.Excel.Functions.SPG($A163, "IQ_CASH_OPER", C$3)</f>
        <v>101997</v>
      </c>
      <c r="D163" s="9" cm="1">
        <f t="array" ref="D163">_xll.SNL.Clients.Office.Excel.Functions.SPG($A163, "IQ_CASH_OPER", D$3)</f>
        <v>150097</v>
      </c>
      <c r="E163" s="9" cm="1">
        <f t="array" ref="E163">_xll.SNL.Clients.Office.Excel.Functions.SPG($A163, "IQ_CASH_OPER", E$3)</f>
        <v>62672</v>
      </c>
      <c r="F163" s="9" cm="1">
        <f t="array" ref="F163">_xll.SNL.Clients.Office.Excel.Functions.SPG($A163, "IQ_CASH_OPER", F$3)</f>
        <v>-56729</v>
      </c>
      <c r="G163" s="9" cm="1">
        <f t="array" ref="G163">_xll.SNL.Clients.Office.Excel.Functions.SPG($A163, "IQ_CASH_OPER", G$3)</f>
        <v>151204</v>
      </c>
      <c r="H163" s="9" cm="1">
        <f t="array" ref="H163">_xll.SNL.Clients.Office.Excel.Functions.SPG($A163, "IQ_CASH_OPER", H$3)</f>
        <v>129984</v>
      </c>
      <c r="I163" s="9" cm="1">
        <f t="array" ref="I163">_xll.SNL.Clients.Office.Excel.Functions.SPG($A163, "IQ_CASH_OPER", I$3)</f>
        <v>121348</v>
      </c>
      <c r="J163" s="9" cm="1">
        <f t="array" ref="J163">_xll.SNL.Clients.Office.Excel.Functions.SPG($A163, "IQ_CASH_OPER", J$3)</f>
        <v>98179</v>
      </c>
    </row>
    <row r="164" spans="1:10" x14ac:dyDescent="0.3">
      <c r="A164" s="11" t="s">
        <v>1185</v>
      </c>
      <c r="B164" s="9" cm="1">
        <f t="array" ref="B164">_xll.SNL.Clients.Office.Excel.Functions.SPG($A164, "IQ_CASH_OPER", B$3)</f>
        <v>177300</v>
      </c>
      <c r="C164" s="9" cm="1">
        <f t="array" ref="C164">_xll.SNL.Clients.Office.Excel.Functions.SPG($A164, "IQ_CASH_OPER", C$3)</f>
        <v>210339</v>
      </c>
      <c r="D164" s="9" cm="1">
        <f t="array" ref="D164">_xll.SNL.Clients.Office.Excel.Functions.SPG($A164, "IQ_CASH_OPER", D$3)</f>
        <v>203654</v>
      </c>
      <c r="E164" s="9" cm="1">
        <f t="array" ref="E164">_xll.SNL.Clients.Office.Excel.Functions.SPG($A164, "IQ_CASH_OPER", E$3)</f>
        <v>54258</v>
      </c>
      <c r="F164" s="9" cm="1">
        <f t="array" ref="F164">_xll.SNL.Clients.Office.Excel.Functions.SPG($A164, "IQ_CASH_OPER", F$3)</f>
        <v>52387</v>
      </c>
      <c r="G164" s="9" cm="1">
        <f t="array" ref="G164">_xll.SNL.Clients.Office.Excel.Functions.SPG($A164, "IQ_CASH_OPER", G$3)</f>
        <v>104674</v>
      </c>
      <c r="H164" s="9" cm="1">
        <f t="array" ref="H164">_xll.SNL.Clients.Office.Excel.Functions.SPG($A164, "IQ_CASH_OPER", H$3)</f>
        <v>50484</v>
      </c>
      <c r="I164" s="9" cm="1">
        <f t="array" ref="I164">_xll.SNL.Clients.Office.Excel.Functions.SPG($A164, "IQ_CASH_OPER", I$3)</f>
        <v>35028</v>
      </c>
      <c r="J164" s="9" cm="1">
        <f t="array" ref="J164">_xll.SNL.Clients.Office.Excel.Functions.SPG($A164, "IQ_CASH_OPER", J$3)</f>
        <v>53313</v>
      </c>
    </row>
    <row r="165" spans="1:10" x14ac:dyDescent="0.3">
      <c r="A165" s="11" t="s">
        <v>1186</v>
      </c>
      <c r="B165" s="9" cm="1">
        <f t="array" ref="B165">_xll.SNL.Clients.Office.Excel.Functions.SPG($A165, "IQ_CASH_OPER", B$3)</f>
        <v>125416</v>
      </c>
      <c r="C165" s="9" cm="1">
        <f t="array" ref="C165">_xll.SNL.Clients.Office.Excel.Functions.SPG($A165, "IQ_CASH_OPER", C$3)</f>
        <v>185214</v>
      </c>
      <c r="D165" s="9" cm="1">
        <f t="array" ref="D165">_xll.SNL.Clients.Office.Excel.Functions.SPG($A165, "IQ_CASH_OPER", D$3)</f>
        <v>178564</v>
      </c>
      <c r="E165" s="9" cm="1">
        <f t="array" ref="E165">_xll.SNL.Clients.Office.Excel.Functions.SPG($A165, "IQ_CASH_OPER", E$3)</f>
        <v>138999</v>
      </c>
      <c r="F165" s="9" cm="1">
        <f t="array" ref="F165">_xll.SNL.Clients.Office.Excel.Functions.SPG($A165, "IQ_CASH_OPER", F$3)</f>
        <v>118923</v>
      </c>
      <c r="G165" s="9" cm="1">
        <f t="array" ref="G165">_xll.SNL.Clients.Office.Excel.Functions.SPG($A165, "IQ_CASH_OPER", G$3)</f>
        <v>159647</v>
      </c>
      <c r="H165" s="9" cm="1">
        <f t="array" ref="H165">_xll.SNL.Clients.Office.Excel.Functions.SPG($A165, "IQ_CASH_OPER", H$3)</f>
        <v>209047</v>
      </c>
      <c r="I165" s="9" cm="1">
        <f t="array" ref="I165">_xll.SNL.Clients.Office.Excel.Functions.SPG($A165, "IQ_CASH_OPER", I$3)</f>
        <v>191494</v>
      </c>
      <c r="J165" s="9" cm="1">
        <f t="array" ref="J165">_xll.SNL.Clients.Office.Excel.Functions.SPG($A165, "IQ_CASH_OPER", J$3)</f>
        <v>90829</v>
      </c>
    </row>
    <row r="166" spans="1:10" x14ac:dyDescent="0.3">
      <c r="A166" s="11" t="s">
        <v>1187</v>
      </c>
      <c r="B166" s="9" cm="1">
        <f t="array" ref="B166">_xll.SNL.Clients.Office.Excel.Functions.SPG($A166, "IQ_CASH_OPER", B$3)</f>
        <v>46014</v>
      </c>
      <c r="C166" s="9" cm="1">
        <f t="array" ref="C166">_xll.SNL.Clients.Office.Excel.Functions.SPG($A166, "IQ_CASH_OPER", C$3)</f>
        <v>116312</v>
      </c>
      <c r="D166" s="9" cm="1">
        <f t="array" ref="D166">_xll.SNL.Clients.Office.Excel.Functions.SPG($A166, "IQ_CASH_OPER", D$3)</f>
        <v>237568</v>
      </c>
      <c r="E166" s="9" cm="1">
        <f t="array" ref="E166">_xll.SNL.Clients.Office.Excel.Functions.SPG($A166, "IQ_CASH_OPER", E$3)</f>
        <v>52041</v>
      </c>
      <c r="F166" s="9" cm="1">
        <f t="array" ref="F166">_xll.SNL.Clients.Office.Excel.Functions.SPG($A166, "IQ_CASH_OPER", F$3)</f>
        <v>1067</v>
      </c>
      <c r="G166" s="9" cm="1">
        <f t="array" ref="G166">_xll.SNL.Clients.Office.Excel.Functions.SPG($A166, "IQ_CASH_OPER", G$3)</f>
        <v>57349</v>
      </c>
      <c r="H166" s="9" cm="1">
        <f t="array" ref="H166">_xll.SNL.Clients.Office.Excel.Functions.SPG($A166, "IQ_CASH_OPER", H$3)</f>
        <v>140287</v>
      </c>
      <c r="I166" s="9" cm="1">
        <f t="array" ref="I166">_xll.SNL.Clients.Office.Excel.Functions.SPG($A166, "IQ_CASH_OPER", I$3)</f>
        <v>39428</v>
      </c>
      <c r="J166" s="9" cm="1">
        <f t="array" ref="J166">_xll.SNL.Clients.Office.Excel.Functions.SPG($A166, "IQ_CASH_OPER", J$3)</f>
        <v>22811</v>
      </c>
    </row>
    <row r="167" spans="1:10" x14ac:dyDescent="0.3">
      <c r="A167" s="11" t="s">
        <v>1188</v>
      </c>
      <c r="B167" s="9" cm="1">
        <f t="array" ref="B167">_xll.SNL.Clients.Office.Excel.Functions.SPG($A167, "IQ_CASH_OPER", B$3)</f>
        <v>67631</v>
      </c>
      <c r="C167" s="9" cm="1">
        <f t="array" ref="C167">_xll.SNL.Clients.Office.Excel.Functions.SPG($A167, "IQ_CASH_OPER", C$3)</f>
        <v>135817</v>
      </c>
      <c r="D167" s="9" cm="1">
        <f t="array" ref="D167">_xll.SNL.Clients.Office.Excel.Functions.SPG($A167, "IQ_CASH_OPER", D$3)</f>
        <v>-29385</v>
      </c>
      <c r="E167" s="9" cm="1">
        <f t="array" ref="E167">_xll.SNL.Clients.Office.Excel.Functions.SPG($A167, "IQ_CASH_OPER", E$3)</f>
        <v>98563</v>
      </c>
      <c r="F167" s="9" cm="1">
        <f t="array" ref="F167">_xll.SNL.Clients.Office.Excel.Functions.SPG($A167, "IQ_CASH_OPER", F$3)</f>
        <v>84963</v>
      </c>
      <c r="G167" s="9" cm="1">
        <f t="array" ref="G167">_xll.SNL.Clients.Office.Excel.Functions.SPG($A167, "IQ_CASH_OPER", G$3)</f>
        <v>116385</v>
      </c>
      <c r="H167" s="9" cm="1">
        <f t="array" ref="H167">_xll.SNL.Clients.Office.Excel.Functions.SPG($A167, "IQ_CASH_OPER", H$3)</f>
        <v>-29851</v>
      </c>
      <c r="I167" s="9" cm="1">
        <f t="array" ref="I167">_xll.SNL.Clients.Office.Excel.Functions.SPG($A167, "IQ_CASH_OPER", I$3)</f>
        <v>94129</v>
      </c>
      <c r="J167" s="9" cm="1">
        <f t="array" ref="J167">_xll.SNL.Clients.Office.Excel.Functions.SPG($A167, "IQ_CASH_OPER", J$3)</f>
        <v>62999</v>
      </c>
    </row>
    <row r="168" spans="1:10" x14ac:dyDescent="0.3">
      <c r="A168" s="11" t="s">
        <v>1189</v>
      </c>
      <c r="B168" s="9" cm="1">
        <f t="array" ref="B168">_xll.SNL.Clients.Office.Excel.Functions.SPG($A168, "IQ_CASH_OPER", B$3)</f>
        <v>-174000</v>
      </c>
      <c r="C168" s="9" cm="1">
        <f t="array" ref="C168">_xll.SNL.Clients.Office.Excel.Functions.SPG($A168, "IQ_CASH_OPER", C$3)</f>
        <v>489000</v>
      </c>
      <c r="D168" s="9" cm="1">
        <f t="array" ref="D168">_xll.SNL.Clients.Office.Excel.Functions.SPG($A168, "IQ_CASH_OPER", D$3)</f>
        <v>187000</v>
      </c>
      <c r="E168" s="9" cm="1">
        <f t="array" ref="E168">_xll.SNL.Clients.Office.Excel.Functions.SPG($A168, "IQ_CASH_OPER", E$3)</f>
        <v>161000</v>
      </c>
      <c r="F168" s="9" cm="1">
        <f t="array" ref="F168">_xll.SNL.Clients.Office.Excel.Functions.SPG($A168, "IQ_CASH_OPER", F$3)</f>
        <v>3000</v>
      </c>
      <c r="G168" s="9" cm="1">
        <f t="array" ref="G168">_xll.SNL.Clients.Office.Excel.Functions.SPG($A168, "IQ_CASH_OPER", G$3)</f>
        <v>442000</v>
      </c>
      <c r="H168" s="9" cm="1">
        <f t="array" ref="H168">_xll.SNL.Clients.Office.Excel.Functions.SPG($A168, "IQ_CASH_OPER", H$3)</f>
        <v>411000</v>
      </c>
      <c r="I168" s="9" cm="1">
        <f t="array" ref="I168">_xll.SNL.Clients.Office.Excel.Functions.SPG($A168, "IQ_CASH_OPER", I$3)</f>
        <v>231000</v>
      </c>
      <c r="J168" s="9" cm="1">
        <f t="array" ref="J168">_xll.SNL.Clients.Office.Excel.Functions.SPG($A168, "IQ_CASH_OPER", J$3)</f>
        <v>60000</v>
      </c>
    </row>
    <row r="169" spans="1:10" x14ac:dyDescent="0.3">
      <c r="A169" s="11" t="s">
        <v>1190</v>
      </c>
      <c r="B169" s="9" t="str" cm="1">
        <f t="array" ref="B169">_xll.SNL.Clients.Office.Excel.Functions.SPG($A169, "IQ_CASH_OPER", B$3)</f>
        <v>NA</v>
      </c>
      <c r="C169" s="9" cm="1">
        <f t="array" ref="C169">_xll.SNL.Clients.Office.Excel.Functions.SPG($A169, "IQ_CASH_OPER", C$3)</f>
        <v>-30800</v>
      </c>
      <c r="D169" s="9" cm="1">
        <f t="array" ref="D169">_xll.SNL.Clients.Office.Excel.Functions.SPG($A169, "IQ_CASH_OPER", D$3)</f>
        <v>187200</v>
      </c>
      <c r="E169" s="9" cm="1">
        <f t="array" ref="E169">_xll.SNL.Clients.Office.Excel.Functions.SPG($A169, "IQ_CASH_OPER", E$3)</f>
        <v>76800</v>
      </c>
      <c r="F169" s="9" cm="1">
        <f t="array" ref="F169">_xll.SNL.Clients.Office.Excel.Functions.SPG($A169, "IQ_CASH_OPER", F$3)</f>
        <v>87500</v>
      </c>
      <c r="G169" s="9" cm="1">
        <f t="array" ref="G169">_xll.SNL.Clients.Office.Excel.Functions.SPG($A169, "IQ_CASH_OPER", G$3)</f>
        <v>4500</v>
      </c>
      <c r="H169" s="9" cm="1">
        <f t="array" ref="H169">_xll.SNL.Clients.Office.Excel.Functions.SPG($A169, "IQ_CASH_OPER", H$3)</f>
        <v>203500</v>
      </c>
      <c r="I169" s="9" cm="1">
        <f t="array" ref="I169">_xll.SNL.Clients.Office.Excel.Functions.SPG($A169, "IQ_CASH_OPER", I$3)</f>
        <v>202300</v>
      </c>
      <c r="J169" s="9" cm="1">
        <f t="array" ref="J169">_xll.SNL.Clients.Office.Excel.Functions.SPG($A169, "IQ_CASH_OPER", J$3)</f>
        <v>210800</v>
      </c>
    </row>
    <row r="170" spans="1:10" x14ac:dyDescent="0.3">
      <c r="A170" s="11" t="s">
        <v>1191</v>
      </c>
      <c r="B170" s="9" t="str" cm="1">
        <f t="array" ref="B170">_xll.SNL.Clients.Office.Excel.Functions.SPG($A170, "IQ_CASH_OPER", B$3)</f>
        <v>NA</v>
      </c>
      <c r="C170" s="9" cm="1">
        <f t="array" ref="C170">_xll.SNL.Clients.Office.Excel.Functions.SPG($A170, "IQ_CASH_OPER", C$3)</f>
        <v>85991</v>
      </c>
      <c r="D170" s="9" cm="1">
        <f t="array" ref="D170">_xll.SNL.Clients.Office.Excel.Functions.SPG($A170, "IQ_CASH_OPER", D$3)</f>
        <v>-62305</v>
      </c>
      <c r="E170" s="9" cm="1">
        <f t="array" ref="E170">_xll.SNL.Clients.Office.Excel.Functions.SPG($A170, "IQ_CASH_OPER", E$3)</f>
        <v>193777</v>
      </c>
      <c r="F170" s="9" cm="1">
        <f t="array" ref="F170">_xll.SNL.Clients.Office.Excel.Functions.SPG($A170, "IQ_CASH_OPER", F$3)</f>
        <v>4803</v>
      </c>
      <c r="G170" s="9" cm="1">
        <f t="array" ref="G170">_xll.SNL.Clients.Office.Excel.Functions.SPG($A170, "IQ_CASH_OPER", G$3)</f>
        <v>69251</v>
      </c>
      <c r="H170" s="9" cm="1">
        <f t="array" ref="H170">_xll.SNL.Clients.Office.Excel.Functions.SPG($A170, "IQ_CASH_OPER", H$3)</f>
        <v>-72083</v>
      </c>
      <c r="I170" s="9" cm="1">
        <f t="array" ref="I170">_xll.SNL.Clients.Office.Excel.Functions.SPG($A170, "IQ_CASH_OPER", I$3)</f>
        <v>173237</v>
      </c>
      <c r="J170" s="9" cm="1">
        <f t="array" ref="J170">_xll.SNL.Clients.Office.Excel.Functions.SPG($A170, "IQ_CASH_OPER", J$3)</f>
        <v>-48627</v>
      </c>
    </row>
    <row r="171" spans="1:10" x14ac:dyDescent="0.3">
      <c r="A171" s="11" t="s">
        <v>1192</v>
      </c>
      <c r="B171" s="9" cm="1">
        <f t="array" ref="B171">_xll.SNL.Clients.Office.Excel.Functions.SPG($A171, "IQ_CASH_OPER", B$3)</f>
        <v>29000</v>
      </c>
      <c r="C171" s="9" cm="1">
        <f t="array" ref="C171">_xll.SNL.Clients.Office.Excel.Functions.SPG($A171, "IQ_CASH_OPER", C$3)</f>
        <v>186000</v>
      </c>
      <c r="D171" s="9" cm="1">
        <f t="array" ref="D171">_xll.SNL.Clients.Office.Excel.Functions.SPG($A171, "IQ_CASH_OPER", D$3)</f>
        <v>198000</v>
      </c>
      <c r="E171" s="9" cm="1">
        <f t="array" ref="E171">_xll.SNL.Clients.Office.Excel.Functions.SPG($A171, "IQ_CASH_OPER", E$3)</f>
        <v>115000</v>
      </c>
      <c r="F171" s="9" cm="1">
        <f t="array" ref="F171">_xll.SNL.Clients.Office.Excel.Functions.SPG($A171, "IQ_CASH_OPER", F$3)</f>
        <v>50000</v>
      </c>
      <c r="G171" s="9" cm="1">
        <f t="array" ref="G171">_xll.SNL.Clients.Office.Excel.Functions.SPG($A171, "IQ_CASH_OPER", G$3)</f>
        <v>215000</v>
      </c>
      <c r="H171" s="9" cm="1">
        <f t="array" ref="H171">_xll.SNL.Clients.Office.Excel.Functions.SPG($A171, "IQ_CASH_OPER", H$3)</f>
        <v>243000</v>
      </c>
      <c r="I171" s="9" cm="1">
        <f t="array" ref="I171">_xll.SNL.Clients.Office.Excel.Functions.SPG($A171, "IQ_CASH_OPER", I$3)</f>
        <v>61000</v>
      </c>
      <c r="J171" s="9" cm="1">
        <f t="array" ref="J171">_xll.SNL.Clients.Office.Excel.Functions.SPG($A171, "IQ_CASH_OPER", J$3)</f>
        <v>39000</v>
      </c>
    </row>
    <row r="172" spans="1:10" x14ac:dyDescent="0.3">
      <c r="A172" s="11" t="s">
        <v>1193</v>
      </c>
      <c r="B172" s="9" cm="1">
        <f t="array" ref="B172">_xll.SNL.Clients.Office.Excel.Functions.SPG($A172, "IQ_CASH_OPER", B$3)</f>
        <v>1324960</v>
      </c>
      <c r="C172" s="9" cm="1">
        <f t="array" ref="C172">_xll.SNL.Clients.Office.Excel.Functions.SPG($A172, "IQ_CASH_OPER", C$3)</f>
        <v>-567057</v>
      </c>
      <c r="D172" s="9" cm="1">
        <f t="array" ref="D172">_xll.SNL.Clients.Office.Excel.Functions.SPG($A172, "IQ_CASH_OPER", D$3)</f>
        <v>-328581</v>
      </c>
      <c r="E172" s="9" cm="1">
        <f t="array" ref="E172">_xll.SNL.Clients.Office.Excel.Functions.SPG($A172, "IQ_CASH_OPER", E$3)</f>
        <v>300596</v>
      </c>
      <c r="F172" s="9" cm="1">
        <f t="array" ref="F172">_xll.SNL.Clients.Office.Excel.Functions.SPG($A172, "IQ_CASH_OPER", F$3)</f>
        <v>1362430</v>
      </c>
      <c r="G172" s="9" cm="1">
        <f t="array" ref="G172">_xll.SNL.Clients.Office.Excel.Functions.SPG($A172, "IQ_CASH_OPER", G$3)</f>
        <v>-607177</v>
      </c>
      <c r="H172" s="9" cm="1">
        <f t="array" ref="H172">_xll.SNL.Clients.Office.Excel.Functions.SPG($A172, "IQ_CASH_OPER", H$3)</f>
        <v>-334989</v>
      </c>
      <c r="I172" s="9" cm="1">
        <f t="array" ref="I172">_xll.SNL.Clients.Office.Excel.Functions.SPG($A172, "IQ_CASH_OPER", I$3)</f>
        <v>323455</v>
      </c>
      <c r="J172" s="9" cm="1">
        <f t="array" ref="J172">_xll.SNL.Clients.Office.Excel.Functions.SPG($A172, "IQ_CASH_OPER", J$3)</f>
        <v>1278844</v>
      </c>
    </row>
    <row r="173" spans="1:10" x14ac:dyDescent="0.3">
      <c r="A173" s="11" t="s">
        <v>1194</v>
      </c>
      <c r="B173" s="9" cm="1">
        <f t="array" ref="B173">_xll.SNL.Clients.Office.Excel.Functions.SPG($A173, "IQ_CASH_OPER", B$3)</f>
        <v>116557</v>
      </c>
      <c r="C173" s="9" cm="1">
        <f t="array" ref="C173">_xll.SNL.Clients.Office.Excel.Functions.SPG($A173, "IQ_CASH_OPER", C$3)</f>
        <v>43766</v>
      </c>
      <c r="D173" s="9" cm="1">
        <f t="array" ref="D173">_xll.SNL.Clients.Office.Excel.Functions.SPG($A173, "IQ_CASH_OPER", D$3)</f>
        <v>48823</v>
      </c>
      <c r="E173" s="9" cm="1">
        <f t="array" ref="E173">_xll.SNL.Clients.Office.Excel.Functions.SPG($A173, "IQ_CASH_OPER", E$3)</f>
        <v>-27421</v>
      </c>
      <c r="F173" s="9" cm="1">
        <f t="array" ref="F173">_xll.SNL.Clients.Office.Excel.Functions.SPG($A173, "IQ_CASH_OPER", F$3)</f>
        <v>64081</v>
      </c>
      <c r="G173" s="9" cm="1">
        <f t="array" ref="G173">_xll.SNL.Clients.Office.Excel.Functions.SPG($A173, "IQ_CASH_OPER", G$3)</f>
        <v>-540</v>
      </c>
      <c r="H173" s="9" cm="1">
        <f t="array" ref="H173">_xll.SNL.Clients.Office.Excel.Functions.SPG($A173, "IQ_CASH_OPER", H$3)</f>
        <v>99124</v>
      </c>
      <c r="I173" s="9" cm="1">
        <f t="array" ref="I173">_xll.SNL.Clients.Office.Excel.Functions.SPG($A173, "IQ_CASH_OPER", I$3)</f>
        <v>19086</v>
      </c>
      <c r="J173" s="9" cm="1">
        <f t="array" ref="J173">_xll.SNL.Clients.Office.Excel.Functions.SPG($A173, "IQ_CASH_OPER", J$3)</f>
        <v>79611</v>
      </c>
    </row>
    <row r="174" spans="1:10" x14ac:dyDescent="0.3">
      <c r="A174" s="11" t="s">
        <v>1195</v>
      </c>
      <c r="B174" s="9" cm="1">
        <f t="array" ref="B174">_xll.SNL.Clients.Office.Excel.Functions.SPG($A174, "IQ_CASH_OPER", B$3)</f>
        <v>154221</v>
      </c>
      <c r="C174" s="9" cm="1">
        <f t="array" ref="C174">_xll.SNL.Clients.Office.Excel.Functions.SPG($A174, "IQ_CASH_OPER", C$3)</f>
        <v>178467</v>
      </c>
      <c r="D174" s="9" cm="1">
        <f t="array" ref="D174">_xll.SNL.Clients.Office.Excel.Functions.SPG($A174, "IQ_CASH_OPER", D$3)</f>
        <v>115376</v>
      </c>
      <c r="E174" s="9" cm="1">
        <f t="array" ref="E174">_xll.SNL.Clients.Office.Excel.Functions.SPG($A174, "IQ_CASH_OPER", E$3)</f>
        <v>55794</v>
      </c>
      <c r="F174" s="9" cm="1">
        <f t="array" ref="F174">_xll.SNL.Clients.Office.Excel.Functions.SPG($A174, "IQ_CASH_OPER", F$3)</f>
        <v>129427</v>
      </c>
      <c r="G174" s="9" cm="1">
        <f t="array" ref="G174">_xll.SNL.Clients.Office.Excel.Functions.SPG($A174, "IQ_CASH_OPER", G$3)</f>
        <v>102354</v>
      </c>
      <c r="H174" s="9" cm="1">
        <f t="array" ref="H174">_xll.SNL.Clients.Office.Excel.Functions.SPG($A174, "IQ_CASH_OPER", H$3)</f>
        <v>132411</v>
      </c>
      <c r="I174" s="9" cm="1">
        <f t="array" ref="I174">_xll.SNL.Clients.Office.Excel.Functions.SPG($A174, "IQ_CASH_OPER", I$3)</f>
        <v>66842</v>
      </c>
      <c r="J174" s="9" cm="1">
        <f t="array" ref="J174">_xll.SNL.Clients.Office.Excel.Functions.SPG($A174, "IQ_CASH_OPER", J$3)</f>
        <v>86964</v>
      </c>
    </row>
    <row r="175" spans="1:10" x14ac:dyDescent="0.3">
      <c r="A175" s="11" t="s">
        <v>1196</v>
      </c>
      <c r="B175" s="9" t="str" cm="1">
        <f t="array" ref="B175">_xll.SNL.Clients.Office.Excel.Functions.SPG($A175, "IQ_CASH_OPER", B$3)</f>
        <v>NA</v>
      </c>
      <c r="C175" s="9" cm="1">
        <f t="array" ref="C175">_xll.SNL.Clients.Office.Excel.Functions.SPG($A175, "IQ_CASH_OPER", C$3)</f>
        <v>64394</v>
      </c>
      <c r="D175" s="9" cm="1">
        <f t="array" ref="D175">_xll.SNL.Clients.Office.Excel.Functions.SPG($A175, "IQ_CASH_OPER", D$3)</f>
        <v>117402</v>
      </c>
      <c r="E175" s="9" cm="1">
        <f t="array" ref="E175">_xll.SNL.Clients.Office.Excel.Functions.SPG($A175, "IQ_CASH_OPER", E$3)</f>
        <v>79743</v>
      </c>
      <c r="F175" s="9" cm="1">
        <f t="array" ref="F175">_xll.SNL.Clients.Office.Excel.Functions.SPG($A175, "IQ_CASH_OPER", F$3)</f>
        <v>21712</v>
      </c>
      <c r="G175" s="9" cm="1">
        <f t="array" ref="G175">_xll.SNL.Clients.Office.Excel.Functions.SPG($A175, "IQ_CASH_OPER", G$3)</f>
        <v>-36429</v>
      </c>
      <c r="H175" s="9" cm="1">
        <f t="array" ref="H175">_xll.SNL.Clients.Office.Excel.Functions.SPG($A175, "IQ_CASH_OPER", H$3)</f>
        <v>77596</v>
      </c>
      <c r="I175" s="9" cm="1">
        <f t="array" ref="I175">_xll.SNL.Clients.Office.Excel.Functions.SPG($A175, "IQ_CASH_OPER", I$3)</f>
        <v>57973</v>
      </c>
      <c r="J175" s="9" cm="1">
        <f t="array" ref="J175">_xll.SNL.Clients.Office.Excel.Functions.SPG($A175, "IQ_CASH_OPER", J$3)</f>
        <v>13218</v>
      </c>
    </row>
    <row r="176" spans="1:10" x14ac:dyDescent="0.3">
      <c r="A176" s="11" t="s">
        <v>1197</v>
      </c>
      <c r="B176" s="9" cm="1">
        <f t="array" ref="B176">_xll.SNL.Clients.Office.Excel.Functions.SPG($A176, "IQ_CASH_OPER", B$3)</f>
        <v>104182</v>
      </c>
      <c r="C176" s="9" cm="1">
        <f t="array" ref="C176">_xll.SNL.Clients.Office.Excel.Functions.SPG($A176, "IQ_CASH_OPER", C$3)</f>
        <v>191559</v>
      </c>
      <c r="D176" s="9" cm="1">
        <f t="array" ref="D176">_xll.SNL.Clients.Office.Excel.Functions.SPG($A176, "IQ_CASH_OPER", D$3)</f>
        <v>162470</v>
      </c>
      <c r="E176" s="9" cm="1">
        <f t="array" ref="E176">_xll.SNL.Clients.Office.Excel.Functions.SPG($A176, "IQ_CASH_OPER", E$3)</f>
        <v>105042</v>
      </c>
      <c r="F176" s="9" cm="1">
        <f t="array" ref="F176">_xll.SNL.Clients.Office.Excel.Functions.SPG($A176, "IQ_CASH_OPER", F$3)</f>
        <v>166671</v>
      </c>
      <c r="G176" s="9" cm="1">
        <f t="array" ref="G176">_xll.SNL.Clients.Office.Excel.Functions.SPG($A176, "IQ_CASH_OPER", G$3)</f>
        <v>92846</v>
      </c>
      <c r="H176" s="9" cm="1">
        <f t="array" ref="H176">_xll.SNL.Clients.Office.Excel.Functions.SPG($A176, "IQ_CASH_OPER", H$3)</f>
        <v>187712</v>
      </c>
      <c r="I176" s="9" cm="1">
        <f t="array" ref="I176">_xll.SNL.Clients.Office.Excel.Functions.SPG($A176, "IQ_CASH_OPER", I$3)</f>
        <v>128803</v>
      </c>
      <c r="J176" s="9" cm="1">
        <f t="array" ref="J176">_xll.SNL.Clients.Office.Excel.Functions.SPG($A176, "IQ_CASH_OPER", J$3)</f>
        <v>85888</v>
      </c>
    </row>
    <row r="177" spans="1:10" x14ac:dyDescent="0.3">
      <c r="A177" s="11" t="s">
        <v>1198</v>
      </c>
      <c r="B177" s="9" cm="1">
        <f t="array" ref="B177">_xll.SNL.Clients.Office.Excel.Functions.SPG($A177, "IQ_CASH_OPER", B$3)</f>
        <v>141534</v>
      </c>
      <c r="C177" s="9" cm="1">
        <f t="array" ref="C177">_xll.SNL.Clients.Office.Excel.Functions.SPG($A177, "IQ_CASH_OPER", C$3)</f>
        <v>133178</v>
      </c>
      <c r="D177" s="9" cm="1">
        <f t="array" ref="D177">_xll.SNL.Clients.Office.Excel.Functions.SPG($A177, "IQ_CASH_OPER", D$3)</f>
        <v>353013</v>
      </c>
      <c r="E177" s="9" cm="1">
        <f t="array" ref="E177">_xll.SNL.Clients.Office.Excel.Functions.SPG($A177, "IQ_CASH_OPER", E$3)</f>
        <v>473645</v>
      </c>
      <c r="F177" s="9" cm="1">
        <f t="array" ref="F177">_xll.SNL.Clients.Office.Excel.Functions.SPG($A177, "IQ_CASH_OPER", F$3)</f>
        <v>103997</v>
      </c>
      <c r="G177" s="9" cm="1">
        <f t="array" ref="G177">_xll.SNL.Clients.Office.Excel.Functions.SPG($A177, "IQ_CASH_OPER", G$3)</f>
        <v>48120</v>
      </c>
      <c r="H177" s="9" cm="1">
        <f t="array" ref="H177">_xll.SNL.Clients.Office.Excel.Functions.SPG($A177, "IQ_CASH_OPER", H$3)</f>
        <v>296247</v>
      </c>
      <c r="I177" s="9" cm="1">
        <f t="array" ref="I177">_xll.SNL.Clients.Office.Excel.Functions.SPG($A177, "IQ_CASH_OPER", I$3)</f>
        <v>363843</v>
      </c>
      <c r="J177" s="9" cm="1">
        <f t="array" ref="J177">_xll.SNL.Clients.Office.Excel.Functions.SPG($A177, "IQ_CASH_OPER", J$3)</f>
        <v>46677</v>
      </c>
    </row>
    <row r="178" spans="1:10" x14ac:dyDescent="0.3">
      <c r="A178" s="11" t="s">
        <v>1199</v>
      </c>
      <c r="B178" s="9" cm="1">
        <f t="array" ref="B178">_xll.SNL.Clients.Office.Excel.Functions.SPG($A178, "IQ_CASH_OPER", B$3)</f>
        <v>47788</v>
      </c>
      <c r="C178" s="9" cm="1">
        <f t="array" ref="C178">_xll.SNL.Clients.Office.Excel.Functions.SPG($A178, "IQ_CASH_OPER", C$3)</f>
        <v>138012</v>
      </c>
      <c r="D178" s="9" cm="1">
        <f t="array" ref="D178">_xll.SNL.Clients.Office.Excel.Functions.SPG($A178, "IQ_CASH_OPER", D$3)</f>
        <v>119301</v>
      </c>
      <c r="E178" s="9" cm="1">
        <f t="array" ref="E178">_xll.SNL.Clients.Office.Excel.Functions.SPG($A178, "IQ_CASH_OPER", E$3)</f>
        <v>168152</v>
      </c>
      <c r="F178" s="9" cm="1">
        <f t="array" ref="F178">_xll.SNL.Clients.Office.Excel.Functions.SPG($A178, "IQ_CASH_OPER", F$3)</f>
        <v>76152</v>
      </c>
      <c r="G178" s="9" cm="1">
        <f t="array" ref="G178">_xll.SNL.Clients.Office.Excel.Functions.SPG($A178, "IQ_CASH_OPER", G$3)</f>
        <v>127316</v>
      </c>
      <c r="H178" s="9" cm="1">
        <f t="array" ref="H178">_xll.SNL.Clients.Office.Excel.Functions.SPG($A178, "IQ_CASH_OPER", H$3)</f>
        <v>118182</v>
      </c>
      <c r="I178" s="9" cm="1">
        <f t="array" ref="I178">_xll.SNL.Clients.Office.Excel.Functions.SPG($A178, "IQ_CASH_OPER", I$3)</f>
        <v>185132</v>
      </c>
      <c r="J178" s="9" cm="1">
        <f t="array" ref="J178">_xll.SNL.Clients.Office.Excel.Functions.SPG($A178, "IQ_CASH_OPER", J$3)</f>
        <v>69190</v>
      </c>
    </row>
    <row r="179" spans="1:10" x14ac:dyDescent="0.3">
      <c r="A179" s="11" t="s">
        <v>1200</v>
      </c>
      <c r="B179" s="9" t="str" cm="1">
        <f t="array" ref="B179">_xll.SNL.Clients.Office.Excel.Functions.SPG($A179, "IQ_CASH_OPER", B$3)</f>
        <v>NA</v>
      </c>
      <c r="C179" s="9" cm="1">
        <f t="array" ref="C179">_xll.SNL.Clients.Office.Excel.Functions.SPG($A179, "IQ_CASH_OPER", C$3)</f>
        <v>75748</v>
      </c>
      <c r="D179" s="9" cm="1">
        <f t="array" ref="D179">_xll.SNL.Clients.Office.Excel.Functions.SPG($A179, "IQ_CASH_OPER", D$3)</f>
        <v>90550</v>
      </c>
      <c r="E179" s="9" cm="1">
        <f t="array" ref="E179">_xll.SNL.Clients.Office.Excel.Functions.SPG($A179, "IQ_CASH_OPER", E$3)</f>
        <v>108129</v>
      </c>
      <c r="F179" s="9" cm="1">
        <f t="array" ref="F179">_xll.SNL.Clients.Office.Excel.Functions.SPG($A179, "IQ_CASH_OPER", F$3)</f>
        <v>65429</v>
      </c>
      <c r="G179" s="9" cm="1">
        <f t="array" ref="G179">_xll.SNL.Clients.Office.Excel.Functions.SPG($A179, "IQ_CASH_OPER", G$3)</f>
        <v>77073</v>
      </c>
      <c r="H179" s="9" cm="1">
        <f t="array" ref="H179">_xll.SNL.Clients.Office.Excel.Functions.SPG($A179, "IQ_CASH_OPER", H$3)</f>
        <v>57108</v>
      </c>
      <c r="I179" s="9" cm="1">
        <f t="array" ref="I179">_xll.SNL.Clients.Office.Excel.Functions.SPG($A179, "IQ_CASH_OPER", I$3)</f>
        <v>77107</v>
      </c>
      <c r="J179" s="9" cm="1">
        <f t="array" ref="J179">_xll.SNL.Clients.Office.Excel.Functions.SPG($A179, "IQ_CASH_OPER", J$3)</f>
        <v>31538</v>
      </c>
    </row>
    <row r="180" spans="1:10" x14ac:dyDescent="0.3">
      <c r="A180" s="11" t="s">
        <v>1201</v>
      </c>
      <c r="B180" s="9" cm="1">
        <f t="array" ref="B180">_xll.SNL.Clients.Office.Excel.Functions.SPG($A180, "IQ_CASH_OPER", B$3)</f>
        <v>-28500</v>
      </c>
      <c r="C180" s="9" cm="1">
        <f t="array" ref="C180">_xll.SNL.Clients.Office.Excel.Functions.SPG($A180, "IQ_CASH_OPER", C$3)</f>
        <v>162600</v>
      </c>
      <c r="D180" s="9" cm="1">
        <f t="array" ref="D180">_xll.SNL.Clients.Office.Excel.Functions.SPG($A180, "IQ_CASH_OPER", D$3)</f>
        <v>90100</v>
      </c>
      <c r="E180" s="9" cm="1">
        <f t="array" ref="E180">_xll.SNL.Clients.Office.Excel.Functions.SPG($A180, "IQ_CASH_OPER", E$3)</f>
        <v>44200</v>
      </c>
      <c r="F180" s="9" cm="1">
        <f t="array" ref="F180">_xll.SNL.Clients.Office.Excel.Functions.SPG($A180, "IQ_CASH_OPER", F$3)</f>
        <v>-7000</v>
      </c>
      <c r="G180" s="9" cm="1">
        <f t="array" ref="G180">_xll.SNL.Clients.Office.Excel.Functions.SPG($A180, "IQ_CASH_OPER", G$3)</f>
        <v>159000</v>
      </c>
      <c r="H180" s="9" cm="1">
        <f t="array" ref="H180">_xll.SNL.Clients.Office.Excel.Functions.SPG($A180, "IQ_CASH_OPER", H$3)</f>
        <v>68000</v>
      </c>
      <c r="I180" s="9" cm="1">
        <f t="array" ref="I180">_xll.SNL.Clients.Office.Excel.Functions.SPG($A180, "IQ_CASH_OPER", I$3)</f>
        <v>53500</v>
      </c>
      <c r="J180" s="9" cm="1">
        <f t="array" ref="J180">_xll.SNL.Clients.Office.Excel.Functions.SPG($A180, "IQ_CASH_OPER", J$3)</f>
        <v>-23400</v>
      </c>
    </row>
    <row r="181" spans="1:10" x14ac:dyDescent="0.3">
      <c r="A181" s="11" t="s">
        <v>1202</v>
      </c>
      <c r="B181" s="9" cm="1">
        <f t="array" ref="B181">_xll.SNL.Clients.Office.Excel.Functions.SPG($A181, "IQ_CASH_OPER", B$3)</f>
        <v>-89000</v>
      </c>
      <c r="C181" s="9" cm="1">
        <f t="array" ref="C181">_xll.SNL.Clients.Office.Excel.Functions.SPG($A181, "IQ_CASH_OPER", C$3)</f>
        <v>-140394</v>
      </c>
      <c r="D181" s="9" cm="1">
        <f t="array" ref="D181">_xll.SNL.Clients.Office.Excel.Functions.SPG($A181, "IQ_CASH_OPER", D$3)</f>
        <v>707578</v>
      </c>
      <c r="E181" s="9" cm="1">
        <f t="array" ref="E181">_xll.SNL.Clients.Office.Excel.Functions.SPG($A181, "IQ_CASH_OPER", E$3)</f>
        <v>225921</v>
      </c>
      <c r="F181" s="9" cm="1">
        <f t="array" ref="F181">_xll.SNL.Clients.Office.Excel.Functions.SPG($A181, "IQ_CASH_OPER", F$3)</f>
        <v>317000</v>
      </c>
      <c r="G181" s="9" cm="1">
        <f t="array" ref="G181">_xll.SNL.Clients.Office.Excel.Functions.SPG($A181, "IQ_CASH_OPER", G$3)</f>
        <v>230429</v>
      </c>
      <c r="H181" s="9" cm="1">
        <f t="array" ref="H181">_xll.SNL.Clients.Office.Excel.Functions.SPG($A181, "IQ_CASH_OPER", H$3)</f>
        <v>1398906</v>
      </c>
      <c r="I181" s="9" cm="1">
        <f t="array" ref="I181">_xll.SNL.Clients.Office.Excel.Functions.SPG($A181, "IQ_CASH_OPER", I$3)</f>
        <v>489960</v>
      </c>
      <c r="J181" s="9" cm="1">
        <f t="array" ref="J181">_xll.SNL.Clients.Office.Excel.Functions.SPG($A181, "IQ_CASH_OPER", J$3)</f>
        <v>177705</v>
      </c>
    </row>
    <row r="182" spans="1:10" x14ac:dyDescent="0.3">
      <c r="A182" s="11" t="s">
        <v>1203</v>
      </c>
      <c r="B182" s="9" cm="1">
        <f t="array" ref="B182">_xll.SNL.Clients.Office.Excel.Functions.SPG($A182, "IQ_CASH_OPER", B$3)</f>
        <v>38000</v>
      </c>
      <c r="C182" s="9" cm="1">
        <f t="array" ref="C182">_xll.SNL.Clients.Office.Excel.Functions.SPG($A182, "IQ_CASH_OPER", C$3)</f>
        <v>105000</v>
      </c>
      <c r="D182" s="9" cm="1">
        <f t="array" ref="D182">_xll.SNL.Clients.Office.Excel.Functions.SPG($A182, "IQ_CASH_OPER", D$3)</f>
        <v>91000</v>
      </c>
      <c r="E182" s="9" cm="1">
        <f t="array" ref="E182">_xll.SNL.Clients.Office.Excel.Functions.SPG($A182, "IQ_CASH_OPER", E$3)</f>
        <v>113000</v>
      </c>
      <c r="F182" s="9" cm="1">
        <f t="array" ref="F182">_xll.SNL.Clients.Office.Excel.Functions.SPG($A182, "IQ_CASH_OPER", F$3)</f>
        <v>0</v>
      </c>
      <c r="G182" s="9" cm="1">
        <f t="array" ref="G182">_xll.SNL.Clients.Office.Excel.Functions.SPG($A182, "IQ_CASH_OPER", G$3)</f>
        <v>0</v>
      </c>
      <c r="H182" s="9" cm="1">
        <f t="array" ref="H182">_xll.SNL.Clients.Office.Excel.Functions.SPG($A182, "IQ_CASH_OPER", H$3)</f>
        <v>92000</v>
      </c>
      <c r="I182" s="9" cm="1">
        <f t="array" ref="I182">_xll.SNL.Clients.Office.Excel.Functions.SPG($A182, "IQ_CASH_OPER", I$3)</f>
        <v>194000</v>
      </c>
      <c r="J182" s="9" cm="1">
        <f t="array" ref="J182">_xll.SNL.Clients.Office.Excel.Functions.SPG($A182, "IQ_CASH_OPER", J$3)</f>
        <v>26000</v>
      </c>
    </row>
    <row r="183" spans="1:10" x14ac:dyDescent="0.3">
      <c r="A183" s="11" t="s">
        <v>1430</v>
      </c>
      <c r="B183" s="9" cm="1">
        <f t="array" ref="B183">_xll.SNL.Clients.Office.Excel.Functions.SPG($A183, "IQ_CASH_OPER", B$3)</f>
        <v>109090</v>
      </c>
      <c r="C183" s="9" cm="1">
        <f t="array" ref="C183">_xll.SNL.Clients.Office.Excel.Functions.SPG($A183, "IQ_CASH_OPER", C$3)</f>
        <v>86385</v>
      </c>
      <c r="D183" s="9" cm="1">
        <f t="array" ref="D183">_xll.SNL.Clients.Office.Excel.Functions.SPG($A183, "IQ_CASH_OPER", D$3)</f>
        <v>85267</v>
      </c>
      <c r="E183" s="9" cm="1">
        <f t="array" ref="E183">_xll.SNL.Clients.Office.Excel.Functions.SPG($A183, "IQ_CASH_OPER", E$3)</f>
        <v>53594</v>
      </c>
      <c r="F183" s="9" cm="1">
        <f t="array" ref="F183">_xll.SNL.Clients.Office.Excel.Functions.SPG($A183, "IQ_CASH_OPER", F$3)</f>
        <v>25838</v>
      </c>
      <c r="G183" s="9" cm="1">
        <f t="array" ref="G183">_xll.SNL.Clients.Office.Excel.Functions.SPG($A183, "IQ_CASH_OPER", G$3)</f>
        <v>21983</v>
      </c>
      <c r="H183" s="9" cm="1">
        <f t="array" ref="H183">_xll.SNL.Clients.Office.Excel.Functions.SPG($A183, "IQ_CASH_OPER", H$3)</f>
        <v>25191</v>
      </c>
      <c r="I183" s="9" cm="1">
        <f t="array" ref="I183">_xll.SNL.Clients.Office.Excel.Functions.SPG($A183, "IQ_CASH_OPER", I$3)</f>
        <v>16826</v>
      </c>
      <c r="J183" s="9" cm="1">
        <f t="array" ref="J183">_xll.SNL.Clients.Office.Excel.Functions.SPG($A183, "IQ_CASH_OPER", J$3)</f>
        <v>9483</v>
      </c>
    </row>
    <row r="184" spans="1:10" x14ac:dyDescent="0.3">
      <c r="A184" s="11" t="s">
        <v>1204</v>
      </c>
      <c r="B184" s="9" cm="1">
        <f t="array" ref="B184">_xll.SNL.Clients.Office.Excel.Functions.SPG($A184, "IQ_CASH_OPER", B$3)</f>
        <v>117014</v>
      </c>
      <c r="C184" s="9" cm="1">
        <f t="array" ref="C184">_xll.SNL.Clients.Office.Excel.Functions.SPG($A184, "IQ_CASH_OPER", C$3)</f>
        <v>75106</v>
      </c>
      <c r="D184" s="9" cm="1">
        <f t="array" ref="D184">_xll.SNL.Clients.Office.Excel.Functions.SPG($A184, "IQ_CASH_OPER", D$3)</f>
        <v>128616</v>
      </c>
      <c r="E184" s="9" cm="1">
        <f t="array" ref="E184">_xll.SNL.Clients.Office.Excel.Functions.SPG($A184, "IQ_CASH_OPER", E$3)</f>
        <v>109381</v>
      </c>
      <c r="F184" s="9" cm="1">
        <f t="array" ref="F184">_xll.SNL.Clients.Office.Excel.Functions.SPG($A184, "IQ_CASH_OPER", F$3)</f>
        <v>147543</v>
      </c>
      <c r="G184" s="9" cm="1">
        <f t="array" ref="G184">_xll.SNL.Clients.Office.Excel.Functions.SPG($A184, "IQ_CASH_OPER", G$3)</f>
        <v>115497</v>
      </c>
      <c r="H184" s="9" cm="1">
        <f t="array" ref="H184">_xll.SNL.Clients.Office.Excel.Functions.SPG($A184, "IQ_CASH_OPER", H$3)</f>
        <v>99117</v>
      </c>
      <c r="I184" s="9" cm="1">
        <f t="array" ref="I184">_xll.SNL.Clients.Office.Excel.Functions.SPG($A184, "IQ_CASH_OPER", I$3)</f>
        <v>47108</v>
      </c>
      <c r="J184" s="9" cm="1">
        <f t="array" ref="J184">_xll.SNL.Clients.Office.Excel.Functions.SPG($A184, "IQ_CASH_OPER", J$3)</f>
        <v>117948</v>
      </c>
    </row>
    <row r="185" spans="1:10" x14ac:dyDescent="0.3">
      <c r="A185" s="11" t="s">
        <v>1205</v>
      </c>
      <c r="B185" s="9" cm="1">
        <f t="array" ref="B185">_xll.SNL.Clients.Office.Excel.Functions.SPG($A185, "IQ_CASH_OPER", B$3)</f>
        <v>358384</v>
      </c>
      <c r="C185" s="9" cm="1">
        <f t="array" ref="C185">_xll.SNL.Clients.Office.Excel.Functions.SPG($A185, "IQ_CASH_OPER", C$3)</f>
        <v>265514</v>
      </c>
      <c r="D185" s="9" cm="1">
        <f t="array" ref="D185">_xll.SNL.Clients.Office.Excel.Functions.SPG($A185, "IQ_CASH_OPER", D$3)</f>
        <v>289222</v>
      </c>
      <c r="E185" s="9" cm="1">
        <f t="array" ref="E185">_xll.SNL.Clients.Office.Excel.Functions.SPG($A185, "IQ_CASH_OPER", E$3)</f>
        <v>-64511</v>
      </c>
      <c r="F185" s="9" cm="1">
        <f t="array" ref="F185">_xll.SNL.Clients.Office.Excel.Functions.SPG($A185, "IQ_CASH_OPER", F$3)</f>
        <v>225310</v>
      </c>
      <c r="G185" s="9" cm="1">
        <f t="array" ref="G185">_xll.SNL.Clients.Office.Excel.Functions.SPG($A185, "IQ_CASH_OPER", G$3)</f>
        <v>100896</v>
      </c>
      <c r="H185" s="9" cm="1">
        <f t="array" ref="H185">_xll.SNL.Clients.Office.Excel.Functions.SPG($A185, "IQ_CASH_OPER", H$3)</f>
        <v>135820</v>
      </c>
      <c r="I185" s="9" cm="1">
        <f t="array" ref="I185">_xll.SNL.Clients.Office.Excel.Functions.SPG($A185, "IQ_CASH_OPER", I$3)</f>
        <v>-133568</v>
      </c>
      <c r="J185" s="9" cm="1">
        <f t="array" ref="J185">_xll.SNL.Clients.Office.Excel.Functions.SPG($A185, "IQ_CASH_OPER", J$3)</f>
        <v>238148</v>
      </c>
    </row>
    <row r="186" spans="1:10" x14ac:dyDescent="0.3">
      <c r="A186" s="11" t="s">
        <v>1206</v>
      </c>
      <c r="B186" s="9" cm="1">
        <f t="array" ref="B186">_xll.SNL.Clients.Office.Excel.Functions.SPG($A186, "IQ_CASH_OPER", B$3)</f>
        <v>153000</v>
      </c>
      <c r="C186" s="9" cm="1">
        <f t="array" ref="C186">_xll.SNL.Clients.Office.Excel.Functions.SPG($A186, "IQ_CASH_OPER", C$3)</f>
        <v>235000</v>
      </c>
      <c r="D186" s="9" cm="1">
        <f t="array" ref="D186">_xll.SNL.Clients.Office.Excel.Functions.SPG($A186, "IQ_CASH_OPER", D$3)</f>
        <v>-21000</v>
      </c>
      <c r="E186" s="9" cm="1">
        <f t="array" ref="E186">_xll.SNL.Clients.Office.Excel.Functions.SPG($A186, "IQ_CASH_OPER", E$3)</f>
        <v>177000</v>
      </c>
      <c r="F186" s="9" cm="1">
        <f t="array" ref="F186">_xll.SNL.Clients.Office.Excel.Functions.SPG($A186, "IQ_CASH_OPER", F$3)</f>
        <v>242000</v>
      </c>
      <c r="G186" s="9" cm="1">
        <f t="array" ref="G186">_xll.SNL.Clients.Office.Excel.Functions.SPG($A186, "IQ_CASH_OPER", G$3)</f>
        <v>374000</v>
      </c>
      <c r="H186" s="9" cm="1">
        <f t="array" ref="H186">_xll.SNL.Clients.Office.Excel.Functions.SPG($A186, "IQ_CASH_OPER", H$3)</f>
        <v>55000</v>
      </c>
      <c r="I186" s="9" cm="1">
        <f t="array" ref="I186">_xll.SNL.Clients.Office.Excel.Functions.SPG($A186, "IQ_CASH_OPER", I$3)</f>
        <v>146000</v>
      </c>
      <c r="J186" s="9" cm="1">
        <f t="array" ref="J186">_xll.SNL.Clients.Office.Excel.Functions.SPG($A186, "IQ_CASH_OPER", J$3)</f>
        <v>225000</v>
      </c>
    </row>
    <row r="187" spans="1:10" x14ac:dyDescent="0.3">
      <c r="A187" s="11" t="s">
        <v>1207</v>
      </c>
      <c r="B187" s="9" cm="1">
        <f t="array" ref="B187">_xll.SNL.Clients.Office.Excel.Functions.SPG($A187, "IQ_CASH_OPER", B$3)</f>
        <v>124287</v>
      </c>
      <c r="C187" s="9" cm="1">
        <f t="array" ref="C187">_xll.SNL.Clients.Office.Excel.Functions.SPG($A187, "IQ_CASH_OPER", C$3)</f>
        <v>136435</v>
      </c>
      <c r="D187" s="9" cm="1">
        <f t="array" ref="D187">_xll.SNL.Clients.Office.Excel.Functions.SPG($A187, "IQ_CASH_OPER", D$3)</f>
        <v>201935</v>
      </c>
      <c r="E187" s="9" cm="1">
        <f t="array" ref="E187">_xll.SNL.Clients.Office.Excel.Functions.SPG($A187, "IQ_CASH_OPER", E$3)</f>
        <v>146362</v>
      </c>
      <c r="F187" s="9" cm="1">
        <f t="array" ref="F187">_xll.SNL.Clients.Office.Excel.Functions.SPG($A187, "IQ_CASH_OPER", F$3)</f>
        <v>109685</v>
      </c>
      <c r="G187" s="9" cm="1">
        <f t="array" ref="G187">_xll.SNL.Clients.Office.Excel.Functions.SPG($A187, "IQ_CASH_OPER", G$3)</f>
        <v>104996</v>
      </c>
      <c r="H187" s="9" cm="1">
        <f t="array" ref="H187">_xll.SNL.Clients.Office.Excel.Functions.SPG($A187, "IQ_CASH_OPER", H$3)</f>
        <v>155252</v>
      </c>
      <c r="I187" s="9" cm="1">
        <f t="array" ref="I187">_xll.SNL.Clients.Office.Excel.Functions.SPG($A187, "IQ_CASH_OPER", I$3)</f>
        <v>97178</v>
      </c>
      <c r="J187" s="9" cm="1">
        <f t="array" ref="J187">_xll.SNL.Clients.Office.Excel.Functions.SPG($A187, "IQ_CASH_OPER", J$3)</f>
        <v>-90399</v>
      </c>
    </row>
    <row r="188" spans="1:10" x14ac:dyDescent="0.3">
      <c r="A188" s="11" t="s">
        <v>1208</v>
      </c>
      <c r="B188" s="9" cm="1">
        <f t="array" ref="B188">_xll.SNL.Clients.Office.Excel.Functions.SPG($A188, "IQ_CASH_OPER", B$3)</f>
        <v>240000</v>
      </c>
      <c r="C188" s="9" cm="1">
        <f t="array" ref="C188">_xll.SNL.Clients.Office.Excel.Functions.SPG($A188, "IQ_CASH_OPER", C$3)</f>
        <v>364000</v>
      </c>
      <c r="D188" s="9" cm="1">
        <f t="array" ref="D188">_xll.SNL.Clients.Office.Excel.Functions.SPG($A188, "IQ_CASH_OPER", D$3)</f>
        <v>316000</v>
      </c>
      <c r="E188" s="9" cm="1">
        <f t="array" ref="E188">_xll.SNL.Clients.Office.Excel.Functions.SPG($A188, "IQ_CASH_OPER", E$3)</f>
        <v>80000</v>
      </c>
      <c r="F188" s="9" cm="1">
        <f t="array" ref="F188">_xll.SNL.Clients.Office.Excel.Functions.SPG($A188, "IQ_CASH_OPER", F$3)</f>
        <v>77000</v>
      </c>
      <c r="G188" s="9" cm="1">
        <f t="array" ref="G188">_xll.SNL.Clients.Office.Excel.Functions.SPG($A188, "IQ_CASH_OPER", G$3)</f>
        <v>224000</v>
      </c>
      <c r="H188" s="9" cm="1">
        <f t="array" ref="H188">_xll.SNL.Clients.Office.Excel.Functions.SPG($A188, "IQ_CASH_OPER", H$3)</f>
        <v>139000</v>
      </c>
      <c r="I188" s="9" cm="1">
        <f t="array" ref="I188">_xll.SNL.Clients.Office.Excel.Functions.SPG($A188, "IQ_CASH_OPER", I$3)</f>
        <v>105000</v>
      </c>
      <c r="J188" s="9" cm="1">
        <f t="array" ref="J188">_xll.SNL.Clients.Office.Excel.Functions.SPG($A188, "IQ_CASH_OPER", J$3)</f>
        <v>10000</v>
      </c>
    </row>
    <row r="189" spans="1:10" x14ac:dyDescent="0.3">
      <c r="A189" s="11" t="s">
        <v>1209</v>
      </c>
      <c r="B189" s="9" cm="1">
        <f t="array" ref="B189">_xll.SNL.Clients.Office.Excel.Functions.SPG($A189, "IQ_CASH_OPER", B$3)</f>
        <v>60365</v>
      </c>
      <c r="C189" s="9" cm="1">
        <f t="array" ref="C189">_xll.SNL.Clients.Office.Excel.Functions.SPG($A189, "IQ_CASH_OPER", C$3)</f>
        <v>63434</v>
      </c>
      <c r="D189" s="9" cm="1">
        <f t="array" ref="D189">_xll.SNL.Clients.Office.Excel.Functions.SPG($A189, "IQ_CASH_OPER", D$3)</f>
        <v>69239</v>
      </c>
      <c r="E189" s="9" cm="1">
        <f t="array" ref="E189">_xll.SNL.Clients.Office.Excel.Functions.SPG($A189, "IQ_CASH_OPER", E$3)</f>
        <v>83023</v>
      </c>
      <c r="F189" s="9" cm="1">
        <f t="array" ref="F189">_xll.SNL.Clients.Office.Excel.Functions.SPG($A189, "IQ_CASH_OPER", F$3)</f>
        <v>44057</v>
      </c>
      <c r="G189" s="9" cm="1">
        <f t="array" ref="G189">_xll.SNL.Clients.Office.Excel.Functions.SPG($A189, "IQ_CASH_OPER", G$3)</f>
        <v>59178</v>
      </c>
      <c r="H189" s="9" cm="1">
        <f t="array" ref="H189">_xll.SNL.Clients.Office.Excel.Functions.SPG($A189, "IQ_CASH_OPER", H$3)</f>
        <v>75798</v>
      </c>
      <c r="I189" s="9" cm="1">
        <f t="array" ref="I189">_xll.SNL.Clients.Office.Excel.Functions.SPG($A189, "IQ_CASH_OPER", I$3)</f>
        <v>80283</v>
      </c>
      <c r="J189" s="9" cm="1">
        <f t="array" ref="J189">_xll.SNL.Clients.Office.Excel.Functions.SPG($A189, "IQ_CASH_OPER", J$3)</f>
        <v>46911</v>
      </c>
    </row>
    <row r="190" spans="1:10" x14ac:dyDescent="0.3">
      <c r="A190" s="11" t="s">
        <v>1210</v>
      </c>
      <c r="B190" s="9" cm="1">
        <f t="array" ref="B190">_xll.SNL.Clients.Office.Excel.Functions.SPG($A190, "IQ_CASH_OPER", B$3)</f>
        <v>77000</v>
      </c>
      <c r="C190" s="9" cm="1">
        <f t="array" ref="C190">_xll.SNL.Clients.Office.Excel.Functions.SPG($A190, "IQ_CASH_OPER", C$3)</f>
        <v>436000</v>
      </c>
      <c r="D190" s="9" cm="1">
        <f t="array" ref="D190">_xll.SNL.Clients.Office.Excel.Functions.SPG($A190, "IQ_CASH_OPER", D$3)</f>
        <v>479000</v>
      </c>
      <c r="E190" s="9" cm="1">
        <f t="array" ref="E190">_xll.SNL.Clients.Office.Excel.Functions.SPG($A190, "IQ_CASH_OPER", E$3)</f>
        <v>312000</v>
      </c>
      <c r="F190" s="9" cm="1">
        <f t="array" ref="F190">_xll.SNL.Clients.Office.Excel.Functions.SPG($A190, "IQ_CASH_OPER", F$3)</f>
        <v>209000</v>
      </c>
      <c r="G190" s="9" cm="1">
        <f t="array" ref="G190">_xll.SNL.Clients.Office.Excel.Functions.SPG($A190, "IQ_CASH_OPER", G$3)</f>
        <v>410000</v>
      </c>
      <c r="H190" s="9" cm="1">
        <f t="array" ref="H190">_xll.SNL.Clients.Office.Excel.Functions.SPG($A190, "IQ_CASH_OPER", H$3)</f>
        <v>368000</v>
      </c>
      <c r="I190" s="9" cm="1">
        <f t="array" ref="I190">_xll.SNL.Clients.Office.Excel.Functions.SPG($A190, "IQ_CASH_OPER", I$3)</f>
        <v>330000</v>
      </c>
      <c r="J190" s="9" cm="1">
        <f t="array" ref="J190">_xll.SNL.Clients.Office.Excel.Functions.SPG($A190, "IQ_CASH_OPER", J$3)</f>
        <v>-51000</v>
      </c>
    </row>
    <row r="191" spans="1:10" x14ac:dyDescent="0.3">
      <c r="A191" s="11" t="s">
        <v>1211</v>
      </c>
      <c r="B191" s="9" cm="1">
        <f t="array" ref="B191">_xll.SNL.Clients.Office.Excel.Functions.SPG($A191, "IQ_CASH_OPER", B$3)</f>
        <v>-443000</v>
      </c>
      <c r="C191" s="9" cm="1">
        <f t="array" ref="C191">_xll.SNL.Clients.Office.Excel.Functions.SPG($A191, "IQ_CASH_OPER", C$3)</f>
        <v>619000</v>
      </c>
      <c r="D191" s="9" cm="1">
        <f t="array" ref="D191">_xll.SNL.Clients.Office.Excel.Functions.SPG($A191, "IQ_CASH_OPER", D$3)</f>
        <v>-150000</v>
      </c>
      <c r="E191" s="9" cm="1">
        <f t="array" ref="E191">_xll.SNL.Clients.Office.Excel.Functions.SPG($A191, "IQ_CASH_OPER", E$3)</f>
        <v>20000</v>
      </c>
      <c r="F191" s="9" cm="1">
        <f t="array" ref="F191">_xll.SNL.Clients.Office.Excel.Functions.SPG($A191, "IQ_CASH_OPER", F$3)</f>
        <v>31000</v>
      </c>
      <c r="G191" s="9" cm="1">
        <f t="array" ref="G191">_xll.SNL.Clients.Office.Excel.Functions.SPG($A191, "IQ_CASH_OPER", G$3)</f>
        <v>58000</v>
      </c>
      <c r="H191" s="9" cm="1">
        <f t="array" ref="H191">_xll.SNL.Clients.Office.Excel.Functions.SPG($A191, "IQ_CASH_OPER", H$3)</f>
        <v>210000</v>
      </c>
      <c r="I191" s="9" cm="1">
        <f t="array" ref="I191">_xll.SNL.Clients.Office.Excel.Functions.SPG($A191, "IQ_CASH_OPER", I$3)</f>
        <v>-110000</v>
      </c>
      <c r="J191" s="9" cm="1">
        <f t="array" ref="J191">_xll.SNL.Clients.Office.Excel.Functions.SPG($A191, "IQ_CASH_OPER", J$3)</f>
        <v>40000</v>
      </c>
    </row>
    <row r="192" spans="1:10" x14ac:dyDescent="0.3">
      <c r="A192" s="11" t="s">
        <v>1212</v>
      </c>
      <c r="B192" s="9" cm="1">
        <f t="array" ref="B192">_xll.SNL.Clients.Office.Excel.Functions.SPG($A192, "IQ_CASH_OPER", B$3)</f>
        <v>2584000</v>
      </c>
      <c r="C192" s="9" cm="1">
        <f t="array" ref="C192">_xll.SNL.Clients.Office.Excel.Functions.SPG($A192, "IQ_CASH_OPER", C$3)</f>
        <v>1838000</v>
      </c>
      <c r="D192" s="9" cm="1">
        <f t="array" ref="D192">_xll.SNL.Clients.Office.Excel.Functions.SPG($A192, "IQ_CASH_OPER", D$3)</f>
        <v>3582000</v>
      </c>
      <c r="E192" s="9" cm="1">
        <f t="array" ref="E192">_xll.SNL.Clients.Office.Excel.Functions.SPG($A192, "IQ_CASH_OPER", E$3)</f>
        <v>1621000</v>
      </c>
      <c r="F192" s="9" cm="1">
        <f t="array" ref="F192">_xll.SNL.Clients.Office.Excel.Functions.SPG($A192, "IQ_CASH_OPER", F$3)</f>
        <v>1683000</v>
      </c>
      <c r="G192" s="9" cm="1">
        <f t="array" ref="G192">_xll.SNL.Clients.Office.Excel.Functions.SPG($A192, "IQ_CASH_OPER", G$3)</f>
        <v>2369000</v>
      </c>
      <c r="H192" s="9" cm="1">
        <f t="array" ref="H192">_xll.SNL.Clients.Office.Excel.Functions.SPG($A192, "IQ_CASH_OPER", H$3)</f>
        <v>979000</v>
      </c>
      <c r="I192" s="9" cm="1">
        <f t="array" ref="I192">_xll.SNL.Clients.Office.Excel.Functions.SPG($A192, "IQ_CASH_OPER", I$3)</f>
        <v>2119000</v>
      </c>
      <c r="J192" s="9" cm="1">
        <f t="array" ref="J192">_xll.SNL.Clients.Office.Excel.Functions.SPG($A192, "IQ_CASH_OPER", J$3)</f>
        <v>-923000</v>
      </c>
    </row>
    <row r="193" spans="1:10" x14ac:dyDescent="0.3">
      <c r="A193" s="11" t="s">
        <v>1213</v>
      </c>
      <c r="B193" s="9" cm="1">
        <f t="array" ref="B193">_xll.SNL.Clients.Office.Excel.Functions.SPG($A193, "IQ_CASH_OPER", B$3)</f>
        <v>140464</v>
      </c>
      <c r="C193" s="9" cm="1">
        <f t="array" ref="C193">_xll.SNL.Clients.Office.Excel.Functions.SPG($A193, "IQ_CASH_OPER", C$3)</f>
        <v>114882</v>
      </c>
      <c r="D193" s="9" cm="1">
        <f t="array" ref="D193">_xll.SNL.Clients.Office.Excel.Functions.SPG($A193, "IQ_CASH_OPER", D$3)</f>
        <v>116477</v>
      </c>
      <c r="E193" s="9" cm="1">
        <f t="array" ref="E193">_xll.SNL.Clients.Office.Excel.Functions.SPG($A193, "IQ_CASH_OPER", E$3)</f>
        <v>107194</v>
      </c>
      <c r="F193" s="9" cm="1">
        <f t="array" ref="F193">_xll.SNL.Clients.Office.Excel.Functions.SPG($A193, "IQ_CASH_OPER", F$3)</f>
        <v>135395</v>
      </c>
      <c r="G193" s="9" cm="1">
        <f t="array" ref="G193">_xll.SNL.Clients.Office.Excel.Functions.SPG($A193, "IQ_CASH_OPER", G$3)</f>
        <v>132772</v>
      </c>
      <c r="H193" s="9" cm="1">
        <f t="array" ref="H193">_xll.SNL.Clients.Office.Excel.Functions.SPG($A193, "IQ_CASH_OPER", H$3)</f>
        <v>113721</v>
      </c>
      <c r="I193" s="9" cm="1">
        <f t="array" ref="I193">_xll.SNL.Clients.Office.Excel.Functions.SPG($A193, "IQ_CASH_OPER", I$3)</f>
        <v>85249</v>
      </c>
      <c r="J193" s="9" cm="1">
        <f t="array" ref="J193">_xll.SNL.Clients.Office.Excel.Functions.SPG($A193, "IQ_CASH_OPER", J$3)</f>
        <v>142690</v>
      </c>
    </row>
    <row r="194" spans="1:10" x14ac:dyDescent="0.3">
      <c r="A194" s="11" t="s">
        <v>1214</v>
      </c>
      <c r="B194" s="9" cm="1">
        <f t="array" ref="B194">_xll.SNL.Clients.Office.Excel.Functions.SPG($A194, "IQ_CASH_OPER", B$3)</f>
        <v>13445</v>
      </c>
      <c r="C194" s="9" cm="1">
        <f t="array" ref="C194">_xll.SNL.Clients.Office.Excel.Functions.SPG($A194, "IQ_CASH_OPER", C$3)</f>
        <v>73784</v>
      </c>
      <c r="D194" s="9" cm="1">
        <f t="array" ref="D194">_xll.SNL.Clients.Office.Excel.Functions.SPG($A194, "IQ_CASH_OPER", D$3)</f>
        <v>66058</v>
      </c>
      <c r="E194" s="9" cm="1">
        <f t="array" ref="E194">_xll.SNL.Clients.Office.Excel.Functions.SPG($A194, "IQ_CASH_OPER", E$3)</f>
        <v>53458</v>
      </c>
      <c r="F194" s="9" cm="1">
        <f t="array" ref="F194">_xll.SNL.Clients.Office.Excel.Functions.SPG($A194, "IQ_CASH_OPER", F$3)</f>
        <v>54596</v>
      </c>
      <c r="G194" s="9" cm="1">
        <f t="array" ref="G194">_xll.SNL.Clients.Office.Excel.Functions.SPG($A194, "IQ_CASH_OPER", G$3)</f>
        <v>106062</v>
      </c>
      <c r="H194" s="9" cm="1">
        <f t="array" ref="H194">_xll.SNL.Clients.Office.Excel.Functions.SPG($A194, "IQ_CASH_OPER", H$3)</f>
        <v>85978</v>
      </c>
      <c r="I194" s="9" cm="1">
        <f t="array" ref="I194">_xll.SNL.Clients.Office.Excel.Functions.SPG($A194, "IQ_CASH_OPER", I$3)</f>
        <v>66666</v>
      </c>
      <c r="J194" s="9" cm="1">
        <f t="array" ref="J194">_xll.SNL.Clients.Office.Excel.Functions.SPG($A194, "IQ_CASH_OPER", J$3)</f>
        <v>37280</v>
      </c>
    </row>
    <row r="195" spans="1:10" x14ac:dyDescent="0.3">
      <c r="A195" s="11" t="s">
        <v>1215</v>
      </c>
      <c r="B195" s="9" cm="1">
        <f t="array" ref="B195">_xll.SNL.Clients.Office.Excel.Functions.SPG($A195, "IQ_CASH_OPER", B$3)</f>
        <v>61081</v>
      </c>
      <c r="C195" s="9" cm="1">
        <f t="array" ref="C195">_xll.SNL.Clients.Office.Excel.Functions.SPG($A195, "IQ_CASH_OPER", C$3)</f>
        <v>104789</v>
      </c>
      <c r="D195" s="9" cm="1">
        <f t="array" ref="D195">_xll.SNL.Clients.Office.Excel.Functions.SPG($A195, "IQ_CASH_OPER", D$3)</f>
        <v>118626</v>
      </c>
      <c r="E195" s="9" cm="1">
        <f t="array" ref="E195">_xll.SNL.Clients.Office.Excel.Functions.SPG($A195, "IQ_CASH_OPER", E$3)</f>
        <v>81114</v>
      </c>
      <c r="F195" s="9" cm="1">
        <f t="array" ref="F195">_xll.SNL.Clients.Office.Excel.Functions.SPG($A195, "IQ_CASH_OPER", F$3)</f>
        <v>71426</v>
      </c>
      <c r="G195" s="9" cm="1">
        <f t="array" ref="G195">_xll.SNL.Clients.Office.Excel.Functions.SPG($A195, "IQ_CASH_OPER", G$3)</f>
        <v>87807</v>
      </c>
      <c r="H195" s="9" cm="1">
        <f t="array" ref="H195">_xll.SNL.Clients.Office.Excel.Functions.SPG($A195, "IQ_CASH_OPER", H$3)</f>
        <v>71116</v>
      </c>
      <c r="I195" s="9" cm="1">
        <f t="array" ref="I195">_xll.SNL.Clients.Office.Excel.Functions.SPG($A195, "IQ_CASH_OPER", I$3)</f>
        <v>87048</v>
      </c>
      <c r="J195" s="9" cm="1">
        <f t="array" ref="J195">_xll.SNL.Clients.Office.Excel.Functions.SPG($A195, "IQ_CASH_OPER", J$3)</f>
        <v>68942</v>
      </c>
    </row>
    <row r="196" spans="1:10" x14ac:dyDescent="0.3">
      <c r="A196" s="11" t="s">
        <v>1216</v>
      </c>
      <c r="B196" s="9" cm="1">
        <f t="array" ref="B196">_xll.SNL.Clients.Office.Excel.Functions.SPG($A196, "IQ_CASH_OPER", B$3)</f>
        <v>113400</v>
      </c>
      <c r="C196" s="9" cm="1">
        <f t="array" ref="C196">_xll.SNL.Clients.Office.Excel.Functions.SPG($A196, "IQ_CASH_OPER", C$3)</f>
        <v>223100</v>
      </c>
      <c r="D196" s="9" cm="1">
        <f t="array" ref="D196">_xll.SNL.Clients.Office.Excel.Functions.SPG($A196, "IQ_CASH_OPER", D$3)</f>
        <v>123600</v>
      </c>
      <c r="E196" s="9" cm="1">
        <f t="array" ref="E196">_xll.SNL.Clients.Office.Excel.Functions.SPG($A196, "IQ_CASH_OPER", E$3)</f>
        <v>157700</v>
      </c>
      <c r="F196" s="9" cm="1">
        <f t="array" ref="F196">_xll.SNL.Clients.Office.Excel.Functions.SPG($A196, "IQ_CASH_OPER", F$3)</f>
        <v>57700</v>
      </c>
      <c r="G196" s="9" t="str" cm="1">
        <f t="array" ref="G196">_xll.SNL.Clients.Office.Excel.Functions.SPG($A196, "IQ_CASH_OPER", G$3)</f>
        <v>NA</v>
      </c>
      <c r="H196" s="9" cm="1">
        <f t="array" ref="H196">_xll.SNL.Clients.Office.Excel.Functions.SPG($A196, "IQ_CASH_OPER", H$3)</f>
        <v>169800</v>
      </c>
      <c r="I196" s="9" cm="1">
        <f t="array" ref="I196">_xll.SNL.Clients.Office.Excel.Functions.SPG($A196, "IQ_CASH_OPER", I$3)</f>
        <v>139600</v>
      </c>
      <c r="J196" s="9" cm="1">
        <f t="array" ref="J196">_xll.SNL.Clients.Office.Excel.Functions.SPG($A196, "IQ_CASH_OPER", J$3)</f>
        <v>58000</v>
      </c>
    </row>
    <row r="197" spans="1:10" x14ac:dyDescent="0.3">
      <c r="A197" s="11" t="s">
        <v>1217</v>
      </c>
      <c r="B197" s="9" cm="1">
        <f t="array" ref="B197">_xll.SNL.Clients.Office.Excel.Functions.SPG($A197, "IQ_CASH_OPER", B$3)</f>
        <v>2800</v>
      </c>
      <c r="C197" s="9" cm="1">
        <f t="array" ref="C197">_xll.SNL.Clients.Office.Excel.Functions.SPG($A197, "IQ_CASH_OPER", C$3)</f>
        <v>247300</v>
      </c>
      <c r="D197" s="9" cm="1">
        <f t="array" ref="D197">_xll.SNL.Clients.Office.Excel.Functions.SPG($A197, "IQ_CASH_OPER", D$3)</f>
        <v>228500</v>
      </c>
      <c r="E197" s="9" cm="1">
        <f t="array" ref="E197">_xll.SNL.Clients.Office.Excel.Functions.SPG($A197, "IQ_CASH_OPER", E$3)</f>
        <v>223800</v>
      </c>
      <c r="F197" s="9" cm="1">
        <f t="array" ref="F197">_xll.SNL.Clients.Office.Excel.Functions.SPG($A197, "IQ_CASH_OPER", F$3)</f>
        <v>-5000</v>
      </c>
      <c r="G197" s="9" cm="1">
        <f t="array" ref="G197">_xll.SNL.Clients.Office.Excel.Functions.SPG($A197, "IQ_CASH_OPER", G$3)</f>
        <v>161500</v>
      </c>
      <c r="H197" s="9" cm="1">
        <f t="array" ref="H197">_xll.SNL.Clients.Office.Excel.Functions.SPG($A197, "IQ_CASH_OPER", H$3)</f>
        <v>216900</v>
      </c>
      <c r="I197" s="9" cm="1">
        <f t="array" ref="I197">_xll.SNL.Clients.Office.Excel.Functions.SPG($A197, "IQ_CASH_OPER", I$3)</f>
        <v>171400</v>
      </c>
      <c r="J197" s="9" cm="1">
        <f t="array" ref="J197">_xll.SNL.Clients.Office.Excel.Functions.SPG($A197, "IQ_CASH_OPER", J$3)</f>
        <v>-108200</v>
      </c>
    </row>
    <row r="198" spans="1:10" x14ac:dyDescent="0.3">
      <c r="A198" s="11" t="s">
        <v>1218</v>
      </c>
      <c r="B198" s="9" cm="1">
        <f t="array" ref="B198">_xll.SNL.Clients.Office.Excel.Functions.SPG($A198, "IQ_CASH_OPER", B$3)</f>
        <v>429784</v>
      </c>
      <c r="C198" s="9" cm="1">
        <f t="array" ref="C198">_xll.SNL.Clients.Office.Excel.Functions.SPG($A198, "IQ_CASH_OPER", C$3)</f>
        <v>398580</v>
      </c>
      <c r="D198" s="9" cm="1">
        <f t="array" ref="D198">_xll.SNL.Clients.Office.Excel.Functions.SPG($A198, "IQ_CASH_OPER", D$3)</f>
        <v>398747</v>
      </c>
      <c r="E198" s="9" cm="1">
        <f t="array" ref="E198">_xll.SNL.Clients.Office.Excel.Functions.SPG($A198, "IQ_CASH_OPER", E$3)</f>
        <v>331352</v>
      </c>
      <c r="F198" s="9" cm="1">
        <f t="array" ref="F198">_xll.SNL.Clients.Office.Excel.Functions.SPG($A198, "IQ_CASH_OPER", F$3)</f>
        <v>267229</v>
      </c>
      <c r="G198" s="9" cm="1">
        <f t="array" ref="G198">_xll.SNL.Clients.Office.Excel.Functions.SPG($A198, "IQ_CASH_OPER", G$3)</f>
        <v>167339</v>
      </c>
      <c r="H198" s="9" cm="1">
        <f t="array" ref="H198">_xll.SNL.Clients.Office.Excel.Functions.SPG($A198, "IQ_CASH_OPER", H$3)</f>
        <v>307195</v>
      </c>
      <c r="I198" s="9" cm="1">
        <f t="array" ref="I198">_xll.SNL.Clients.Office.Excel.Functions.SPG($A198, "IQ_CASH_OPER", I$3)</f>
        <v>296765</v>
      </c>
      <c r="J198" s="9" cm="1">
        <f t="array" ref="J198">_xll.SNL.Clients.Office.Excel.Functions.SPG($A198, "IQ_CASH_OPER", J$3)</f>
        <v>320708</v>
      </c>
    </row>
    <row r="199" spans="1:10" x14ac:dyDescent="0.3">
      <c r="A199" s="11" t="s">
        <v>1219</v>
      </c>
      <c r="B199" s="9" cm="1">
        <f t="array" ref="B199">_xll.SNL.Clients.Office.Excel.Functions.SPG($A199, "IQ_CASH_OPER", B$3)</f>
        <v>-2665165</v>
      </c>
      <c r="C199" s="9" cm="1">
        <f t="array" ref="C199">_xll.SNL.Clients.Office.Excel.Functions.SPG($A199, "IQ_CASH_OPER", C$3)</f>
        <v>1709626</v>
      </c>
      <c r="D199" s="9" cm="1">
        <f t="array" ref="D199">_xll.SNL.Clients.Office.Excel.Functions.SPG($A199, "IQ_CASH_OPER", D$3)</f>
        <v>-648660</v>
      </c>
      <c r="E199" s="9" cm="1">
        <f t="array" ref="E199">_xll.SNL.Clients.Office.Excel.Functions.SPG($A199, "IQ_CASH_OPER", E$3)</f>
        <v>32682</v>
      </c>
      <c r="F199" s="9" cm="1">
        <f t="array" ref="F199">_xll.SNL.Clients.Office.Excel.Functions.SPG($A199, "IQ_CASH_OPER", F$3)</f>
        <v>-1302903</v>
      </c>
      <c r="G199" s="9" cm="1">
        <f t="array" ref="G199">_xll.SNL.Clients.Office.Excel.Functions.SPG($A199, "IQ_CASH_OPER", G$3)</f>
        <v>-43651</v>
      </c>
      <c r="H199" s="9" cm="1">
        <f t="array" ref="H199">_xll.SNL.Clients.Office.Excel.Functions.SPG($A199, "IQ_CASH_OPER", H$3)</f>
        <v>-488305</v>
      </c>
      <c r="I199" s="9" cm="1">
        <f t="array" ref="I199">_xll.SNL.Clients.Office.Excel.Functions.SPG($A199, "IQ_CASH_OPER", I$3)</f>
        <v>417178</v>
      </c>
      <c r="J199" s="9" cm="1">
        <f t="array" ref="J199">_xll.SNL.Clients.Office.Excel.Functions.SPG($A199, "IQ_CASH_OPER", J$3)</f>
        <v>-1818848</v>
      </c>
    </row>
    <row r="200" spans="1:10" x14ac:dyDescent="0.3">
      <c r="A200" s="11" t="s">
        <v>1220</v>
      </c>
      <c r="B200" s="9" cm="1">
        <f t="array" ref="B200">_xll.SNL.Clients.Office.Excel.Functions.SPG($A200, "IQ_CASH_OPER", B$3)</f>
        <v>-767600</v>
      </c>
      <c r="C200" s="9" cm="1">
        <f t="array" ref="C200">_xll.SNL.Clients.Office.Excel.Functions.SPG($A200, "IQ_CASH_OPER", C$3)</f>
        <v>927300</v>
      </c>
      <c r="D200" s="9" cm="1">
        <f t="array" ref="D200">_xll.SNL.Clients.Office.Excel.Functions.SPG($A200, "IQ_CASH_OPER", D$3)</f>
        <v>261600</v>
      </c>
      <c r="E200" s="9" cm="1">
        <f t="array" ref="E200">_xll.SNL.Clients.Office.Excel.Functions.SPG($A200, "IQ_CASH_OPER", E$3)</f>
        <v>273900</v>
      </c>
      <c r="F200" s="9" cm="1">
        <f t="array" ref="F200">_xll.SNL.Clients.Office.Excel.Functions.SPG($A200, "IQ_CASH_OPER", F$3)</f>
        <v>-677500</v>
      </c>
      <c r="G200" s="9" cm="1">
        <f t="array" ref="G200">_xll.SNL.Clients.Office.Excel.Functions.SPG($A200, "IQ_CASH_OPER", G$3)</f>
        <v>729400</v>
      </c>
      <c r="H200" s="9" cm="1">
        <f t="array" ref="H200">_xll.SNL.Clients.Office.Excel.Functions.SPG($A200, "IQ_CASH_OPER", H$3)</f>
        <v>325700</v>
      </c>
      <c r="I200" s="9" cm="1">
        <f t="array" ref="I200">_xll.SNL.Clients.Office.Excel.Functions.SPG($A200, "IQ_CASH_OPER", I$3)</f>
        <v>237000</v>
      </c>
      <c r="J200" s="9" cm="1">
        <f t="array" ref="J200">_xll.SNL.Clients.Office.Excel.Functions.SPG($A200, "IQ_CASH_OPER", J$3)</f>
        <v>-716300</v>
      </c>
    </row>
    <row r="201" spans="1:10" x14ac:dyDescent="0.3">
      <c r="A201" s="11" t="s">
        <v>1221</v>
      </c>
      <c r="B201" s="9" cm="1">
        <f t="array" ref="B201">_xll.SNL.Clients.Office.Excel.Functions.SPG($A201, "IQ_CASH_OPER", B$3)</f>
        <v>-334321</v>
      </c>
      <c r="C201" s="9" cm="1">
        <f t="array" ref="C201">_xll.SNL.Clients.Office.Excel.Functions.SPG($A201, "IQ_CASH_OPER", C$3)</f>
        <v>362641</v>
      </c>
      <c r="D201" s="9" cm="1">
        <f t="array" ref="D201">_xll.SNL.Clients.Office.Excel.Functions.SPG($A201, "IQ_CASH_OPER", D$3)</f>
        <v>-89913</v>
      </c>
      <c r="E201" s="9" cm="1">
        <f t="array" ref="E201">_xll.SNL.Clients.Office.Excel.Functions.SPG($A201, "IQ_CASH_OPER", E$3)</f>
        <v>61476</v>
      </c>
      <c r="F201" s="9" cm="1">
        <f t="array" ref="F201">_xll.SNL.Clients.Office.Excel.Functions.SPG($A201, "IQ_CASH_OPER", F$3)</f>
        <v>28518</v>
      </c>
      <c r="G201" s="9" cm="1">
        <f t="array" ref="G201">_xll.SNL.Clients.Office.Excel.Functions.SPG($A201, "IQ_CASH_OPER", G$3)</f>
        <v>310176</v>
      </c>
      <c r="H201" s="9" cm="1">
        <f t="array" ref="H201">_xll.SNL.Clients.Office.Excel.Functions.SPG($A201, "IQ_CASH_OPER", H$3)</f>
        <v>163793</v>
      </c>
      <c r="I201" s="9" cm="1">
        <f t="array" ref="I201">_xll.SNL.Clients.Office.Excel.Functions.SPG($A201, "IQ_CASH_OPER", I$3)</f>
        <v>514813</v>
      </c>
      <c r="J201" s="9" cm="1">
        <f t="array" ref="J201">_xll.SNL.Clients.Office.Excel.Functions.SPG($A201, "IQ_CASH_OPER", J$3)</f>
        <v>93917</v>
      </c>
    </row>
    <row r="202" spans="1:10" x14ac:dyDescent="0.3">
      <c r="A202" s="11" t="s">
        <v>1222</v>
      </c>
      <c r="B202" s="9" cm="1">
        <f t="array" ref="B202">_xll.SNL.Clients.Office.Excel.Functions.SPG($A202, "IQ_CASH_OPER", B$3)</f>
        <v>98000</v>
      </c>
      <c r="C202" s="9" cm="1">
        <f t="array" ref="C202">_xll.SNL.Clients.Office.Excel.Functions.SPG($A202, "IQ_CASH_OPER", C$3)</f>
        <v>40000</v>
      </c>
      <c r="D202" s="9" cm="1">
        <f t="array" ref="D202">_xll.SNL.Clients.Office.Excel.Functions.SPG($A202, "IQ_CASH_OPER", D$3)</f>
        <v>161000</v>
      </c>
      <c r="E202" s="9" cm="1">
        <f t="array" ref="E202">_xll.SNL.Clients.Office.Excel.Functions.SPG($A202, "IQ_CASH_OPER", E$3)</f>
        <v>170000</v>
      </c>
      <c r="F202" s="9" cm="1">
        <f t="array" ref="F202">_xll.SNL.Clients.Office.Excel.Functions.SPG($A202, "IQ_CASH_OPER", F$3)</f>
        <v>91000</v>
      </c>
      <c r="G202" s="9" cm="1">
        <f t="array" ref="G202">_xll.SNL.Clients.Office.Excel.Functions.SPG($A202, "IQ_CASH_OPER", G$3)</f>
        <v>83000</v>
      </c>
      <c r="H202" s="9" cm="1">
        <f t="array" ref="H202">_xll.SNL.Clients.Office.Excel.Functions.SPG($A202, "IQ_CASH_OPER", H$3)</f>
        <v>-40000</v>
      </c>
      <c r="I202" s="9" cm="1">
        <f t="array" ref="I202">_xll.SNL.Clients.Office.Excel.Functions.SPG($A202, "IQ_CASH_OPER", I$3)</f>
        <v>253000</v>
      </c>
      <c r="J202" s="9" cm="1">
        <f t="array" ref="J202">_xll.SNL.Clients.Office.Excel.Functions.SPG($A202, "IQ_CASH_OPER", J$3)</f>
        <v>35000</v>
      </c>
    </row>
    <row r="203" spans="1:10" x14ac:dyDescent="0.3">
      <c r="A203" s="11" t="s">
        <v>1223</v>
      </c>
      <c r="B203" s="9" cm="1">
        <f t="array" ref="B203">_xll.SNL.Clients.Office.Excel.Functions.SPG($A203, "IQ_CASH_OPER", B$3)</f>
        <v>180000</v>
      </c>
      <c r="C203" s="9" cm="1">
        <f t="array" ref="C203">_xll.SNL.Clients.Office.Excel.Functions.SPG($A203, "IQ_CASH_OPER", C$3)</f>
        <v>175100</v>
      </c>
      <c r="D203" s="9" cm="1">
        <f t="array" ref="D203">_xll.SNL.Clients.Office.Excel.Functions.SPG($A203, "IQ_CASH_OPER", D$3)</f>
        <v>141900</v>
      </c>
      <c r="E203" s="9" cm="1">
        <f t="array" ref="E203">_xll.SNL.Clients.Office.Excel.Functions.SPG($A203, "IQ_CASH_OPER", E$3)</f>
        <v>22900</v>
      </c>
      <c r="F203" s="9" cm="1">
        <f t="array" ref="F203">_xll.SNL.Clients.Office.Excel.Functions.SPG($A203, "IQ_CASH_OPER", F$3)</f>
        <v>43000</v>
      </c>
      <c r="G203" s="9" cm="1">
        <f t="array" ref="G203">_xll.SNL.Clients.Office.Excel.Functions.SPG($A203, "IQ_CASH_OPER", G$3)</f>
        <v>-29700</v>
      </c>
      <c r="H203" s="9" cm="1">
        <f t="array" ref="H203">_xll.SNL.Clients.Office.Excel.Functions.SPG($A203, "IQ_CASH_OPER", H$3)</f>
        <v>-38600</v>
      </c>
      <c r="I203" s="9" cm="1">
        <f t="array" ref="I203">_xll.SNL.Clients.Office.Excel.Functions.SPG($A203, "IQ_CASH_OPER", I$3)</f>
        <v>-71100</v>
      </c>
      <c r="J203" s="9" cm="1">
        <f t="array" ref="J203">_xll.SNL.Clients.Office.Excel.Functions.SPG($A203, "IQ_CASH_OPER", J$3)</f>
        <v>5200</v>
      </c>
    </row>
    <row r="204" spans="1:10" x14ac:dyDescent="0.3">
      <c r="A204" s="11" t="s">
        <v>1224</v>
      </c>
      <c r="B204" s="9" cm="1">
        <f t="array" ref="B204">_xll.SNL.Clients.Office.Excel.Functions.SPG($A204, "IQ_CASH_OPER", B$3)</f>
        <v>136921</v>
      </c>
      <c r="C204" s="9" cm="1">
        <f t="array" ref="C204">_xll.SNL.Clients.Office.Excel.Functions.SPG($A204, "IQ_CASH_OPER", C$3)</f>
        <v>108237</v>
      </c>
      <c r="D204" s="9" cm="1">
        <f t="array" ref="D204">_xll.SNL.Clients.Office.Excel.Functions.SPG($A204, "IQ_CASH_OPER", D$3)</f>
        <v>176350</v>
      </c>
      <c r="E204" s="9" cm="1">
        <f t="array" ref="E204">_xll.SNL.Clients.Office.Excel.Functions.SPG($A204, "IQ_CASH_OPER", E$3)</f>
        <v>88693</v>
      </c>
      <c r="F204" s="9" cm="1">
        <f t="array" ref="F204">_xll.SNL.Clients.Office.Excel.Functions.SPG($A204, "IQ_CASH_OPER", F$3)</f>
        <v>167869</v>
      </c>
      <c r="G204" s="9" cm="1">
        <f t="array" ref="G204">_xll.SNL.Clients.Office.Excel.Functions.SPG($A204, "IQ_CASH_OPER", G$3)</f>
        <v>110223</v>
      </c>
      <c r="H204" s="9" cm="1">
        <f t="array" ref="H204">_xll.SNL.Clients.Office.Excel.Functions.SPG($A204, "IQ_CASH_OPER", H$3)</f>
        <v>208816</v>
      </c>
      <c r="I204" s="9" cm="1">
        <f t="array" ref="I204">_xll.SNL.Clients.Office.Excel.Functions.SPG($A204, "IQ_CASH_OPER", I$3)</f>
        <v>101414</v>
      </c>
      <c r="J204" s="9" cm="1">
        <f t="array" ref="J204">_xll.SNL.Clients.Office.Excel.Functions.SPG($A204, "IQ_CASH_OPER", J$3)</f>
        <v>182136</v>
      </c>
    </row>
    <row r="205" spans="1:10" x14ac:dyDescent="0.3">
      <c r="A205" s="11" t="s">
        <v>1225</v>
      </c>
      <c r="B205" s="9" cm="1">
        <f t="array" ref="B205">_xll.SNL.Clients.Office.Excel.Functions.SPG($A205, "IQ_CASH_OPER", B$3)</f>
        <v>229779</v>
      </c>
      <c r="C205" s="9" cm="1">
        <f t="array" ref="C205">_xll.SNL.Clients.Office.Excel.Functions.SPG($A205, "IQ_CASH_OPER", C$3)</f>
        <v>212977</v>
      </c>
      <c r="D205" s="9" cm="1">
        <f t="array" ref="D205">_xll.SNL.Clients.Office.Excel.Functions.SPG($A205, "IQ_CASH_OPER", D$3)</f>
        <v>274031</v>
      </c>
      <c r="E205" s="9" cm="1">
        <f t="array" ref="E205">_xll.SNL.Clients.Office.Excel.Functions.SPG($A205, "IQ_CASH_OPER", E$3)</f>
        <v>278934</v>
      </c>
      <c r="F205" s="9" cm="1">
        <f t="array" ref="F205">_xll.SNL.Clients.Office.Excel.Functions.SPG($A205, "IQ_CASH_OPER", F$3)</f>
        <v>210359</v>
      </c>
      <c r="G205" s="9" cm="1">
        <f t="array" ref="G205">_xll.SNL.Clients.Office.Excel.Functions.SPG($A205, "IQ_CASH_OPER", G$3)</f>
        <v>211527</v>
      </c>
      <c r="H205" s="9" cm="1">
        <f t="array" ref="H205">_xll.SNL.Clients.Office.Excel.Functions.SPG($A205, "IQ_CASH_OPER", H$3)</f>
        <v>224731</v>
      </c>
      <c r="I205" s="9" cm="1">
        <f t="array" ref="I205">_xll.SNL.Clients.Office.Excel.Functions.SPG($A205, "IQ_CASH_OPER", I$3)</f>
        <v>225973</v>
      </c>
      <c r="J205" s="9" cm="1">
        <f t="array" ref="J205">_xll.SNL.Clients.Office.Excel.Functions.SPG($A205, "IQ_CASH_OPER", J$3)</f>
        <v>197604</v>
      </c>
    </row>
    <row r="206" spans="1:10" x14ac:dyDescent="0.3">
      <c r="A206" s="11" t="s">
        <v>1226</v>
      </c>
      <c r="B206" s="9" cm="1">
        <f t="array" ref="B206">_xll.SNL.Clients.Office.Excel.Functions.SPG($A206, "IQ_CASH_OPER", B$3)</f>
        <v>36541</v>
      </c>
      <c r="C206" s="9" cm="1">
        <f t="array" ref="C206">_xll.SNL.Clients.Office.Excel.Functions.SPG($A206, "IQ_CASH_OPER", C$3)</f>
        <v>247384</v>
      </c>
      <c r="D206" s="9" cm="1">
        <f t="array" ref="D206">_xll.SNL.Clients.Office.Excel.Functions.SPG($A206, "IQ_CASH_OPER", D$3)</f>
        <v>206503</v>
      </c>
      <c r="E206" s="9" cm="1">
        <f t="array" ref="E206">_xll.SNL.Clients.Office.Excel.Functions.SPG($A206, "IQ_CASH_OPER", E$3)</f>
        <v>179319</v>
      </c>
      <c r="F206" s="9" cm="1">
        <f t="array" ref="F206">_xll.SNL.Clients.Office.Excel.Functions.SPG($A206, "IQ_CASH_OPER", F$3)</f>
        <v>123288</v>
      </c>
      <c r="G206" s="9" cm="1">
        <f t="array" ref="G206">_xll.SNL.Clients.Office.Excel.Functions.SPG($A206, "IQ_CASH_OPER", G$3)</f>
        <v>216001</v>
      </c>
      <c r="H206" s="9" cm="1">
        <f t="array" ref="H206">_xll.SNL.Clients.Office.Excel.Functions.SPG($A206, "IQ_CASH_OPER", H$3)</f>
        <v>96278</v>
      </c>
      <c r="I206" s="9" cm="1">
        <f t="array" ref="I206">_xll.SNL.Clients.Office.Excel.Functions.SPG($A206, "IQ_CASH_OPER", I$3)</f>
        <v>211469</v>
      </c>
      <c r="J206" s="9" cm="1">
        <f t="array" ref="J206">_xll.SNL.Clients.Office.Excel.Functions.SPG($A206, "IQ_CASH_OPER", J$3)</f>
        <v>16480</v>
      </c>
    </row>
    <row r="207" spans="1:10" x14ac:dyDescent="0.3">
      <c r="A207" s="11" t="s">
        <v>1227</v>
      </c>
      <c r="B207" s="9" cm="1">
        <f t="array" ref="B207">_xll.SNL.Clients.Office.Excel.Functions.SPG($A207, "IQ_CASH_OPER", B$3)</f>
        <v>74060</v>
      </c>
      <c r="C207" s="9" cm="1">
        <f t="array" ref="C207">_xll.SNL.Clients.Office.Excel.Functions.SPG($A207, "IQ_CASH_OPER", C$3)</f>
        <v>110979</v>
      </c>
      <c r="D207" s="9" cm="1">
        <f t="array" ref="D207">_xll.SNL.Clients.Office.Excel.Functions.SPG($A207, "IQ_CASH_OPER", D$3)</f>
        <v>112363</v>
      </c>
      <c r="E207" s="9" cm="1">
        <f t="array" ref="E207">_xll.SNL.Clients.Office.Excel.Functions.SPG($A207, "IQ_CASH_OPER", E$3)</f>
        <v>142105</v>
      </c>
      <c r="F207" s="9" cm="1">
        <f t="array" ref="F207">_xll.SNL.Clients.Office.Excel.Functions.SPG($A207, "IQ_CASH_OPER", F$3)</f>
        <v>53581</v>
      </c>
      <c r="G207" s="9" cm="1">
        <f t="array" ref="G207">_xll.SNL.Clients.Office.Excel.Functions.SPG($A207, "IQ_CASH_OPER", G$3)</f>
        <v>103471</v>
      </c>
      <c r="H207" s="9" cm="1">
        <f t="array" ref="H207">_xll.SNL.Clients.Office.Excel.Functions.SPG($A207, "IQ_CASH_OPER", H$3)</f>
        <v>110752</v>
      </c>
      <c r="I207" s="9" cm="1">
        <f t="array" ref="I207">_xll.SNL.Clients.Office.Excel.Functions.SPG($A207, "IQ_CASH_OPER", I$3)</f>
        <v>116822</v>
      </c>
      <c r="J207" s="9" cm="1">
        <f t="array" ref="J207">_xll.SNL.Clients.Office.Excel.Functions.SPG($A207, "IQ_CASH_OPER", J$3)</f>
        <v>63603</v>
      </c>
    </row>
    <row r="208" spans="1:10" x14ac:dyDescent="0.3">
      <c r="A208" s="11" t="s">
        <v>1228</v>
      </c>
      <c r="B208" s="9" cm="1">
        <f t="array" ref="B208">_xll.SNL.Clients.Office.Excel.Functions.SPG($A208, "IQ_CASH_OPER", B$3)</f>
        <v>-125277</v>
      </c>
      <c r="C208" s="9" cm="1">
        <f t="array" ref="C208">_xll.SNL.Clients.Office.Excel.Functions.SPG($A208, "IQ_CASH_OPER", C$3)</f>
        <v>172434</v>
      </c>
      <c r="D208" s="9" cm="1">
        <f t="array" ref="D208">_xll.SNL.Clients.Office.Excel.Functions.SPG($A208, "IQ_CASH_OPER", D$3)</f>
        <v>239667</v>
      </c>
      <c r="E208" s="9" cm="1">
        <f t="array" ref="E208">_xll.SNL.Clients.Office.Excel.Functions.SPG($A208, "IQ_CASH_OPER", E$3)</f>
        <v>-46567</v>
      </c>
      <c r="F208" s="9" cm="1">
        <f t="array" ref="F208">_xll.SNL.Clients.Office.Excel.Functions.SPG($A208, "IQ_CASH_OPER", F$3)</f>
        <v>-43210</v>
      </c>
      <c r="G208" s="9" cm="1">
        <f t="array" ref="G208">_xll.SNL.Clients.Office.Excel.Functions.SPG($A208, "IQ_CASH_OPER", G$3)</f>
        <v>182799</v>
      </c>
      <c r="H208" s="9" cm="1">
        <f t="array" ref="H208">_xll.SNL.Clients.Office.Excel.Functions.SPG($A208, "IQ_CASH_OPER", H$3)</f>
        <v>223305</v>
      </c>
      <c r="I208" s="9" cm="1">
        <f t="array" ref="I208">_xll.SNL.Clients.Office.Excel.Functions.SPG($A208, "IQ_CASH_OPER", I$3)</f>
        <v>8901</v>
      </c>
      <c r="J208" s="9" cm="1">
        <f t="array" ref="J208">_xll.SNL.Clients.Office.Excel.Functions.SPG($A208, "IQ_CASH_OPER", J$3)</f>
        <v>-79279</v>
      </c>
    </row>
    <row r="209" spans="1:10" x14ac:dyDescent="0.3">
      <c r="A209" s="11" t="s">
        <v>1229</v>
      </c>
      <c r="B209" s="9" cm="1">
        <f t="array" ref="B209">_xll.SNL.Clients.Office.Excel.Functions.SPG($A209, "IQ_CASH_OPER", B$3)</f>
        <v>109429</v>
      </c>
      <c r="C209" s="9" cm="1">
        <f t="array" ref="C209">_xll.SNL.Clients.Office.Excel.Functions.SPG($A209, "IQ_CASH_OPER", C$3)</f>
        <v>274322</v>
      </c>
      <c r="D209" s="9" cm="1">
        <f t="array" ref="D209">_xll.SNL.Clients.Office.Excel.Functions.SPG($A209, "IQ_CASH_OPER", D$3)</f>
        <v>214041</v>
      </c>
      <c r="E209" s="9" cm="1">
        <f t="array" ref="E209">_xll.SNL.Clients.Office.Excel.Functions.SPG($A209, "IQ_CASH_OPER", E$3)</f>
        <v>273425</v>
      </c>
      <c r="F209" s="9" cm="1">
        <f t="array" ref="F209">_xll.SNL.Clients.Office.Excel.Functions.SPG($A209, "IQ_CASH_OPER", F$3)</f>
        <v>37275</v>
      </c>
      <c r="G209" s="9" cm="1">
        <f t="array" ref="G209">_xll.SNL.Clients.Office.Excel.Functions.SPG($A209, "IQ_CASH_OPER", G$3)</f>
        <v>288174</v>
      </c>
      <c r="H209" s="9" cm="1">
        <f t="array" ref="H209">_xll.SNL.Clients.Office.Excel.Functions.SPG($A209, "IQ_CASH_OPER", H$3)</f>
        <v>151312</v>
      </c>
      <c r="I209" s="9" cm="1">
        <f t="array" ref="I209">_xll.SNL.Clients.Office.Excel.Functions.SPG($A209, "IQ_CASH_OPER", I$3)</f>
        <v>377031</v>
      </c>
      <c r="J209" s="9" cm="1">
        <f t="array" ref="J209">_xll.SNL.Clients.Office.Excel.Functions.SPG($A209, "IQ_CASH_OPER", J$3)</f>
        <v>345159</v>
      </c>
    </row>
    <row r="210" spans="1:10" x14ac:dyDescent="0.3">
      <c r="A210" s="11" t="s">
        <v>1230</v>
      </c>
      <c r="B210" s="9" cm="1">
        <f t="array" ref="B210">_xll.SNL.Clients.Office.Excel.Functions.SPG($A210, "IQ_CASH_OPER", B$3)</f>
        <v>581000</v>
      </c>
      <c r="C210" s="9" cm="1">
        <f t="array" ref="C210">_xll.SNL.Clients.Office.Excel.Functions.SPG($A210, "IQ_CASH_OPER", C$3)</f>
        <v>260000</v>
      </c>
      <c r="D210" s="9" cm="1">
        <f t="array" ref="D210">_xll.SNL.Clients.Office.Excel.Functions.SPG($A210, "IQ_CASH_OPER", D$3)</f>
        <v>149000</v>
      </c>
      <c r="E210" s="9" cm="1">
        <f t="array" ref="E210">_xll.SNL.Clients.Office.Excel.Functions.SPG($A210, "IQ_CASH_OPER", E$3)</f>
        <v>-48000</v>
      </c>
      <c r="F210" s="9" cm="1">
        <f t="array" ref="F210">_xll.SNL.Clients.Office.Excel.Functions.SPG($A210, "IQ_CASH_OPER", F$3)</f>
        <v>145000</v>
      </c>
      <c r="G210" s="9" cm="1">
        <f t="array" ref="G210">_xll.SNL.Clients.Office.Excel.Functions.SPG($A210, "IQ_CASH_OPER", G$3)</f>
        <v>436000</v>
      </c>
      <c r="H210" s="9" cm="1">
        <f t="array" ref="H210">_xll.SNL.Clients.Office.Excel.Functions.SPG($A210, "IQ_CASH_OPER", H$3)</f>
        <v>46000</v>
      </c>
      <c r="I210" s="9" cm="1">
        <f t="array" ref="I210">_xll.SNL.Clients.Office.Excel.Functions.SPG($A210, "IQ_CASH_OPER", I$3)</f>
        <v>-173000</v>
      </c>
      <c r="J210" s="9" cm="1">
        <f t="array" ref="J210">_xll.SNL.Clients.Office.Excel.Functions.SPG($A210, "IQ_CASH_OPER", J$3)</f>
        <v>12000</v>
      </c>
    </row>
    <row r="211" spans="1:10" x14ac:dyDescent="0.3">
      <c r="A211" s="11" t="s">
        <v>1231</v>
      </c>
      <c r="B211" s="9" cm="1">
        <f t="array" ref="B211">_xll.SNL.Clients.Office.Excel.Functions.SPG($A211, "IQ_CASH_OPER", B$3)</f>
        <v>127745</v>
      </c>
      <c r="C211" s="9" cm="1">
        <f t="array" ref="C211">_xll.SNL.Clients.Office.Excel.Functions.SPG($A211, "IQ_CASH_OPER", C$3)</f>
        <v>279313</v>
      </c>
      <c r="D211" s="9" cm="1">
        <f t="array" ref="D211">_xll.SNL.Clients.Office.Excel.Functions.SPG($A211, "IQ_CASH_OPER", D$3)</f>
        <v>227393</v>
      </c>
      <c r="E211" s="9" cm="1">
        <f t="array" ref="E211">_xll.SNL.Clients.Office.Excel.Functions.SPG($A211, "IQ_CASH_OPER", E$3)</f>
        <v>256342</v>
      </c>
      <c r="F211" s="9" cm="1">
        <f t="array" ref="F211">_xll.SNL.Clients.Office.Excel.Functions.SPG($A211, "IQ_CASH_OPER", F$3)</f>
        <v>110562</v>
      </c>
      <c r="G211" s="9" cm="1">
        <f t="array" ref="G211">_xll.SNL.Clients.Office.Excel.Functions.SPG($A211, "IQ_CASH_OPER", G$3)</f>
        <v>254193</v>
      </c>
      <c r="H211" s="9" cm="1">
        <f t="array" ref="H211">_xll.SNL.Clients.Office.Excel.Functions.SPG($A211, "IQ_CASH_OPER", H$3)</f>
        <v>222547</v>
      </c>
      <c r="I211" s="9" cm="1">
        <f t="array" ref="I211">_xll.SNL.Clients.Office.Excel.Functions.SPG($A211, "IQ_CASH_OPER", I$3)</f>
        <v>198161</v>
      </c>
      <c r="J211" s="9" cm="1">
        <f t="array" ref="J211">_xll.SNL.Clients.Office.Excel.Functions.SPG($A211, "IQ_CASH_OPER", J$3)</f>
        <v>108712</v>
      </c>
    </row>
    <row r="212" spans="1:10" x14ac:dyDescent="0.3">
      <c r="A212" s="11" t="s">
        <v>1232</v>
      </c>
      <c r="B212" s="9" cm="1">
        <f t="array" ref="B212">_xll.SNL.Clients.Office.Excel.Functions.SPG($A212, "IQ_CASH_OPER", B$3)</f>
        <v>45807</v>
      </c>
      <c r="C212" s="9" cm="1">
        <f t="array" ref="C212">_xll.SNL.Clients.Office.Excel.Functions.SPG($A212, "IQ_CASH_OPER", C$3)</f>
        <v>107618</v>
      </c>
      <c r="D212" s="9" cm="1">
        <f t="array" ref="D212">_xll.SNL.Clients.Office.Excel.Functions.SPG($A212, "IQ_CASH_OPER", D$3)</f>
        <v>19892</v>
      </c>
      <c r="E212" s="9" cm="1">
        <f t="array" ref="E212">_xll.SNL.Clients.Office.Excel.Functions.SPG($A212, "IQ_CASH_OPER", E$3)</f>
        <v>34099</v>
      </c>
      <c r="F212" s="9" cm="1">
        <f t="array" ref="F212">_xll.SNL.Clients.Office.Excel.Functions.SPG($A212, "IQ_CASH_OPER", F$3)</f>
        <v>75931</v>
      </c>
      <c r="G212" s="9" cm="1">
        <f t="array" ref="G212">_xll.SNL.Clients.Office.Excel.Functions.SPG($A212, "IQ_CASH_OPER", G$3)</f>
        <v>105908</v>
      </c>
      <c r="H212" s="9" cm="1">
        <f t="array" ref="H212">_xll.SNL.Clients.Office.Excel.Functions.SPG($A212, "IQ_CASH_OPER", H$3)</f>
        <v>35615</v>
      </c>
      <c r="I212" s="9" cm="1">
        <f t="array" ref="I212">_xll.SNL.Clients.Office.Excel.Functions.SPG($A212, "IQ_CASH_OPER", I$3)</f>
        <v>41750</v>
      </c>
      <c r="J212" s="9" cm="1">
        <f t="array" ref="J212">_xll.SNL.Clients.Office.Excel.Functions.SPG($A212, "IQ_CASH_OPER", J$3)</f>
        <v>43711</v>
      </c>
    </row>
    <row r="213" spans="1:10" x14ac:dyDescent="0.3">
      <c r="A213" s="11" t="s">
        <v>1233</v>
      </c>
      <c r="B213" s="9" cm="1">
        <f t="array" ref="B213">_xll.SNL.Clients.Office.Excel.Functions.SPG($A213, "IQ_CASH_OPER", B$3)</f>
        <v>55698</v>
      </c>
      <c r="C213" s="9" cm="1">
        <f t="array" ref="C213">_xll.SNL.Clients.Office.Excel.Functions.SPG($A213, "IQ_CASH_OPER", C$3)</f>
        <v>61122</v>
      </c>
      <c r="D213" s="9" cm="1">
        <f t="array" ref="D213">_xll.SNL.Clients.Office.Excel.Functions.SPG($A213, "IQ_CASH_OPER", D$3)</f>
        <v>83096</v>
      </c>
      <c r="E213" s="9" cm="1">
        <f t="array" ref="E213">_xll.SNL.Clients.Office.Excel.Functions.SPG($A213, "IQ_CASH_OPER", E$3)</f>
        <v>48135</v>
      </c>
      <c r="F213" s="9" cm="1">
        <f t="array" ref="F213">_xll.SNL.Clients.Office.Excel.Functions.SPG($A213, "IQ_CASH_OPER", F$3)</f>
        <v>94208</v>
      </c>
      <c r="G213" s="9" cm="1">
        <f t="array" ref="G213">_xll.SNL.Clients.Office.Excel.Functions.SPG($A213, "IQ_CASH_OPER", G$3)</f>
        <v>89863</v>
      </c>
      <c r="H213" s="9" cm="1">
        <f t="array" ref="H213">_xll.SNL.Clients.Office.Excel.Functions.SPG($A213, "IQ_CASH_OPER", H$3)</f>
        <v>112052</v>
      </c>
      <c r="I213" s="9" cm="1">
        <f t="array" ref="I213">_xll.SNL.Clients.Office.Excel.Functions.SPG($A213, "IQ_CASH_OPER", I$3)</f>
        <v>52698</v>
      </c>
      <c r="J213" s="9" cm="1">
        <f t="array" ref="J213">_xll.SNL.Clients.Office.Excel.Functions.SPG($A213, "IQ_CASH_OPER", J$3)</f>
        <v>139035</v>
      </c>
    </row>
    <row r="214" spans="1:10" x14ac:dyDescent="0.3">
      <c r="A214" s="11" t="s">
        <v>1234</v>
      </c>
      <c r="B214" s="9" cm="1">
        <f t="array" ref="B214">_xll.SNL.Clients.Office.Excel.Functions.SPG($A214, "IQ_CASH_OPER", B$3)</f>
        <v>107563</v>
      </c>
      <c r="C214" s="9" cm="1">
        <f t="array" ref="C214">_xll.SNL.Clients.Office.Excel.Functions.SPG($A214, "IQ_CASH_OPER", C$3)</f>
        <v>157730</v>
      </c>
      <c r="D214" s="9" cm="1">
        <f t="array" ref="D214">_xll.SNL.Clients.Office.Excel.Functions.SPG($A214, "IQ_CASH_OPER", D$3)</f>
        <v>175062</v>
      </c>
      <c r="E214" s="9" cm="1">
        <f t="array" ref="E214">_xll.SNL.Clients.Office.Excel.Functions.SPG($A214, "IQ_CASH_OPER", E$3)</f>
        <v>84720</v>
      </c>
      <c r="F214" s="9" cm="1">
        <f t="array" ref="F214">_xll.SNL.Clients.Office.Excel.Functions.SPG($A214, "IQ_CASH_OPER", F$3)</f>
        <v>127238</v>
      </c>
      <c r="G214" s="9" cm="1">
        <f t="array" ref="G214">_xll.SNL.Clients.Office.Excel.Functions.SPG($A214, "IQ_CASH_OPER", G$3)</f>
        <v>112287</v>
      </c>
      <c r="H214" s="9" cm="1">
        <f t="array" ref="H214">_xll.SNL.Clients.Office.Excel.Functions.SPG($A214, "IQ_CASH_OPER", H$3)</f>
        <v>116739</v>
      </c>
      <c r="I214" s="9" cm="1">
        <f t="array" ref="I214">_xll.SNL.Clients.Office.Excel.Functions.SPG($A214, "IQ_CASH_OPER", I$3)</f>
        <v>-32266</v>
      </c>
      <c r="J214" s="9" cm="1">
        <f t="array" ref="J214">_xll.SNL.Clients.Office.Excel.Functions.SPG($A214, "IQ_CASH_OPER", J$3)</f>
        <v>108500</v>
      </c>
    </row>
    <row r="215" spans="1:10" x14ac:dyDescent="0.3">
      <c r="A215" s="11" t="s">
        <v>1235</v>
      </c>
      <c r="B215" s="9" cm="1">
        <f t="array" ref="B215">_xll.SNL.Clients.Office.Excel.Functions.SPG($A215, "IQ_CASH_OPER", B$3)</f>
        <v>31892</v>
      </c>
      <c r="C215" s="9" cm="1">
        <f t="array" ref="C215">_xll.SNL.Clients.Office.Excel.Functions.SPG($A215, "IQ_CASH_OPER", C$3)</f>
        <v>45421</v>
      </c>
      <c r="D215" s="9" cm="1">
        <f t="array" ref="D215">_xll.SNL.Clients.Office.Excel.Functions.SPG($A215, "IQ_CASH_OPER", D$3)</f>
        <v>44013</v>
      </c>
      <c r="E215" s="9" cm="1">
        <f t="array" ref="E215">_xll.SNL.Clients.Office.Excel.Functions.SPG($A215, "IQ_CASH_OPER", E$3)</f>
        <v>21931</v>
      </c>
      <c r="F215" s="9" cm="1">
        <f t="array" ref="F215">_xll.SNL.Clients.Office.Excel.Functions.SPG($A215, "IQ_CASH_OPER", F$3)</f>
        <v>29511</v>
      </c>
      <c r="G215" s="9" cm="1">
        <f t="array" ref="G215">_xll.SNL.Clients.Office.Excel.Functions.SPG($A215, "IQ_CASH_OPER", G$3)</f>
        <v>71970</v>
      </c>
      <c r="H215" s="9" cm="1">
        <f t="array" ref="H215">_xll.SNL.Clients.Office.Excel.Functions.SPG($A215, "IQ_CASH_OPER", H$3)</f>
        <v>82160</v>
      </c>
      <c r="I215" s="9" cm="1">
        <f t="array" ref="I215">_xll.SNL.Clients.Office.Excel.Functions.SPG($A215, "IQ_CASH_OPER", I$3)</f>
        <v>70594</v>
      </c>
      <c r="J215" s="9" cm="1">
        <f t="array" ref="J215">_xll.SNL.Clients.Office.Excel.Functions.SPG($A215, "IQ_CASH_OPER", J$3)</f>
        <v>44864</v>
      </c>
    </row>
    <row r="216" spans="1:10" x14ac:dyDescent="0.3">
      <c r="A216" s="11" t="s">
        <v>1236</v>
      </c>
      <c r="B216" s="9" cm="1">
        <f t="array" ref="B216">_xll.SNL.Clients.Office.Excel.Functions.SPG($A216, "IQ_CASH_OPER", B$3)</f>
        <v>-127700</v>
      </c>
      <c r="C216" s="9" cm="1">
        <f t="array" ref="C216">_xll.SNL.Clients.Office.Excel.Functions.SPG($A216, "IQ_CASH_OPER", C$3)</f>
        <v>680800</v>
      </c>
      <c r="D216" s="9" cm="1">
        <f t="array" ref="D216">_xll.SNL.Clients.Office.Excel.Functions.SPG($A216, "IQ_CASH_OPER", D$3)</f>
        <v>182700</v>
      </c>
      <c r="E216" s="9" cm="1">
        <f t="array" ref="E216">_xll.SNL.Clients.Office.Excel.Functions.SPG($A216, "IQ_CASH_OPER", E$3)</f>
        <v>291200</v>
      </c>
      <c r="F216" s="9" cm="1">
        <f t="array" ref="F216">_xll.SNL.Clients.Office.Excel.Functions.SPG($A216, "IQ_CASH_OPER", F$3)</f>
        <v>-34600</v>
      </c>
      <c r="G216" s="9" cm="1">
        <f t="array" ref="G216">_xll.SNL.Clients.Office.Excel.Functions.SPG($A216, "IQ_CASH_OPER", G$3)</f>
        <v>569700</v>
      </c>
      <c r="H216" s="9" cm="1">
        <f t="array" ref="H216">_xll.SNL.Clients.Office.Excel.Functions.SPG($A216, "IQ_CASH_OPER", H$3)</f>
        <v>403800</v>
      </c>
      <c r="I216" s="9" cm="1">
        <f t="array" ref="I216">_xll.SNL.Clients.Office.Excel.Functions.SPG($A216, "IQ_CASH_OPER", I$3)</f>
        <v>311400</v>
      </c>
      <c r="J216" s="9" cm="1">
        <f t="array" ref="J216">_xll.SNL.Clients.Office.Excel.Functions.SPG($A216, "IQ_CASH_OPER", J$3)</f>
        <v>-35600</v>
      </c>
    </row>
    <row r="217" spans="1:10" x14ac:dyDescent="0.3">
      <c r="A217" s="11" t="s">
        <v>1237</v>
      </c>
      <c r="B217" s="9" cm="1">
        <f t="array" ref="B217">_xll.SNL.Clients.Office.Excel.Functions.SPG($A217, "IQ_CASH_OPER", B$3)</f>
        <v>185000</v>
      </c>
      <c r="C217" s="9" cm="1">
        <f t="array" ref="C217">_xll.SNL.Clients.Office.Excel.Functions.SPG($A217, "IQ_CASH_OPER", C$3)</f>
        <v>202000</v>
      </c>
      <c r="D217" s="9" cm="1">
        <f t="array" ref="D217">_xll.SNL.Clients.Office.Excel.Functions.SPG($A217, "IQ_CASH_OPER", D$3)</f>
        <v>118000</v>
      </c>
      <c r="E217" s="9" cm="1">
        <f t="array" ref="E217">_xll.SNL.Clients.Office.Excel.Functions.SPG($A217, "IQ_CASH_OPER", E$3)</f>
        <v>141000</v>
      </c>
      <c r="F217" s="9" cm="1">
        <f t="array" ref="F217">_xll.SNL.Clients.Office.Excel.Functions.SPG($A217, "IQ_CASH_OPER", F$3)</f>
        <v>171000</v>
      </c>
      <c r="G217" s="9" cm="1">
        <f t="array" ref="G217">_xll.SNL.Clients.Office.Excel.Functions.SPG($A217, "IQ_CASH_OPER", G$3)</f>
        <v>167000</v>
      </c>
      <c r="H217" s="9" cm="1">
        <f t="array" ref="H217">_xll.SNL.Clients.Office.Excel.Functions.SPG($A217, "IQ_CASH_OPER", H$3)</f>
        <v>204000</v>
      </c>
      <c r="I217" s="9" cm="1">
        <f t="array" ref="I217">_xll.SNL.Clients.Office.Excel.Functions.SPG($A217, "IQ_CASH_OPER", I$3)</f>
        <v>34000</v>
      </c>
      <c r="J217" s="9" cm="1">
        <f t="array" ref="J217">_xll.SNL.Clients.Office.Excel.Functions.SPG($A217, "IQ_CASH_OPER", J$3)</f>
        <v>185000</v>
      </c>
    </row>
    <row r="218" spans="1:10" x14ac:dyDescent="0.3">
      <c r="A218" s="11" t="s">
        <v>1238</v>
      </c>
      <c r="B218" s="9" cm="1">
        <f t="array" ref="B218">_xll.SNL.Clients.Office.Excel.Functions.SPG($A218, "IQ_CASH_OPER", B$3)</f>
        <v>185693</v>
      </c>
      <c r="C218" s="9" cm="1">
        <f t="array" ref="C218">_xll.SNL.Clients.Office.Excel.Functions.SPG($A218, "IQ_CASH_OPER", C$3)</f>
        <v>95795</v>
      </c>
      <c r="D218" s="9" cm="1">
        <f t="array" ref="D218">_xll.SNL.Clients.Office.Excel.Functions.SPG($A218, "IQ_CASH_OPER", D$3)</f>
        <v>199201</v>
      </c>
      <c r="E218" s="9" cm="1">
        <f t="array" ref="E218">_xll.SNL.Clients.Office.Excel.Functions.SPG($A218, "IQ_CASH_OPER", E$3)</f>
        <v>170687</v>
      </c>
      <c r="F218" s="9" cm="1">
        <f t="array" ref="F218">_xll.SNL.Clients.Office.Excel.Functions.SPG($A218, "IQ_CASH_OPER", F$3)</f>
        <v>133294</v>
      </c>
      <c r="G218" s="9" cm="1">
        <f t="array" ref="G218">_xll.SNL.Clients.Office.Excel.Functions.SPG($A218, "IQ_CASH_OPER", G$3)</f>
        <v>121662</v>
      </c>
      <c r="H218" s="9" cm="1">
        <f t="array" ref="H218">_xll.SNL.Clients.Office.Excel.Functions.SPG($A218, "IQ_CASH_OPER", H$3)</f>
        <v>223104</v>
      </c>
      <c r="I218" s="9" cm="1">
        <f t="array" ref="I218">_xll.SNL.Clients.Office.Excel.Functions.SPG($A218, "IQ_CASH_OPER", I$3)</f>
        <v>198845</v>
      </c>
      <c r="J218" s="9" cm="1">
        <f t="array" ref="J218">_xll.SNL.Clients.Office.Excel.Functions.SPG($A218, "IQ_CASH_OPER", J$3)</f>
        <v>123931</v>
      </c>
    </row>
    <row r="219" spans="1:10" x14ac:dyDescent="0.3">
      <c r="A219" s="11" t="s">
        <v>1239</v>
      </c>
      <c r="B219" s="9" cm="1">
        <f t="array" ref="B219">_xll.SNL.Clients.Office.Excel.Functions.SPG($A219, "IQ_CASH_OPER", B$3)</f>
        <v>322100</v>
      </c>
      <c r="C219" s="9" cm="1">
        <f t="array" ref="C219">_xll.SNL.Clients.Office.Excel.Functions.SPG($A219, "IQ_CASH_OPER", C$3)</f>
        <v>61800</v>
      </c>
      <c r="D219" s="9" cm="1">
        <f t="array" ref="D219">_xll.SNL.Clients.Office.Excel.Functions.SPG($A219, "IQ_CASH_OPER", D$3)</f>
        <v>219300</v>
      </c>
      <c r="E219" s="9" cm="1">
        <f t="array" ref="E219">_xll.SNL.Clients.Office.Excel.Functions.SPG($A219, "IQ_CASH_OPER", E$3)</f>
        <v>-148400</v>
      </c>
      <c r="F219" s="9" cm="1">
        <f t="array" ref="F219">_xll.SNL.Clients.Office.Excel.Functions.SPG($A219, "IQ_CASH_OPER", F$3)</f>
        <v>292400</v>
      </c>
      <c r="G219" s="9" cm="1">
        <f t="array" ref="G219">_xll.SNL.Clients.Office.Excel.Functions.SPG($A219, "IQ_CASH_OPER", G$3)</f>
        <v>-295200</v>
      </c>
      <c r="H219" s="9" cm="1">
        <f t="array" ref="H219">_xll.SNL.Clients.Office.Excel.Functions.SPG($A219, "IQ_CASH_OPER", H$3)</f>
        <v>121500</v>
      </c>
      <c r="I219" s="9" cm="1">
        <f t="array" ref="I219">_xll.SNL.Clients.Office.Excel.Functions.SPG($A219, "IQ_CASH_OPER", I$3)</f>
        <v>-249700</v>
      </c>
      <c r="J219" s="9" cm="1">
        <f t="array" ref="J219">_xll.SNL.Clients.Office.Excel.Functions.SPG($A219, "IQ_CASH_OPER", J$3)</f>
        <v>-49000</v>
      </c>
    </row>
    <row r="220" spans="1:10" x14ac:dyDescent="0.3">
      <c r="A220" s="11" t="s">
        <v>1240</v>
      </c>
      <c r="B220" s="9" cm="1">
        <f t="array" ref="B220">_xll.SNL.Clients.Office.Excel.Functions.SPG($A220, "IQ_CASH_OPER", B$3)</f>
        <v>65758</v>
      </c>
      <c r="C220" s="9" cm="1">
        <f t="array" ref="C220">_xll.SNL.Clients.Office.Excel.Functions.SPG($A220, "IQ_CASH_OPER", C$3)</f>
        <v>160622</v>
      </c>
      <c r="D220" s="9" cm="1">
        <f t="array" ref="D220">_xll.SNL.Clients.Office.Excel.Functions.SPG($A220, "IQ_CASH_OPER", D$3)</f>
        <v>80425</v>
      </c>
      <c r="E220" s="9" cm="1">
        <f t="array" ref="E220">_xll.SNL.Clients.Office.Excel.Functions.SPG($A220, "IQ_CASH_OPER", E$3)</f>
        <v>69424</v>
      </c>
      <c r="F220" s="9" cm="1">
        <f t="array" ref="F220">_xll.SNL.Clients.Office.Excel.Functions.SPG($A220, "IQ_CASH_OPER", F$3)</f>
        <v>57150</v>
      </c>
      <c r="G220" s="9" cm="1">
        <f t="array" ref="G220">_xll.SNL.Clients.Office.Excel.Functions.SPG($A220, "IQ_CASH_OPER", G$3)</f>
        <v>144247</v>
      </c>
      <c r="H220" s="9" cm="1">
        <f t="array" ref="H220">_xll.SNL.Clients.Office.Excel.Functions.SPG($A220, "IQ_CASH_OPER", H$3)</f>
        <v>161507</v>
      </c>
      <c r="I220" s="9" cm="1">
        <f t="array" ref="I220">_xll.SNL.Clients.Office.Excel.Functions.SPG($A220, "IQ_CASH_OPER", I$3)</f>
        <v>98226</v>
      </c>
      <c r="J220" s="9" cm="1">
        <f t="array" ref="J220">_xll.SNL.Clients.Office.Excel.Functions.SPG($A220, "IQ_CASH_OPER", J$3)</f>
        <v>53407</v>
      </c>
    </row>
    <row r="221" spans="1:10" x14ac:dyDescent="0.3">
      <c r="A221" s="11" t="s">
        <v>1241</v>
      </c>
      <c r="B221" s="9" cm="1">
        <f t="array" ref="B221">_xll.SNL.Clients.Office.Excel.Functions.SPG($A221, "IQ_CASH_OPER", B$3)</f>
        <v>23966</v>
      </c>
      <c r="C221" s="9" cm="1">
        <f t="array" ref="C221">_xll.SNL.Clients.Office.Excel.Functions.SPG($A221, "IQ_CASH_OPER", C$3)</f>
        <v>78707</v>
      </c>
      <c r="D221" s="9" cm="1">
        <f t="array" ref="D221">_xll.SNL.Clients.Office.Excel.Functions.SPG($A221, "IQ_CASH_OPER", D$3)</f>
        <v>50994</v>
      </c>
      <c r="E221" s="9" cm="1">
        <f t="array" ref="E221">_xll.SNL.Clients.Office.Excel.Functions.SPG($A221, "IQ_CASH_OPER", E$3)</f>
        <v>43356</v>
      </c>
      <c r="F221" s="9" cm="1">
        <f t="array" ref="F221">_xll.SNL.Clients.Office.Excel.Functions.SPG($A221, "IQ_CASH_OPER", F$3)</f>
        <v>9981</v>
      </c>
      <c r="G221" s="9" cm="1">
        <f t="array" ref="G221">_xll.SNL.Clients.Office.Excel.Functions.SPG($A221, "IQ_CASH_OPER", G$3)</f>
        <v>53958</v>
      </c>
      <c r="H221" s="9" cm="1">
        <f t="array" ref="H221">_xll.SNL.Clients.Office.Excel.Functions.SPG($A221, "IQ_CASH_OPER", H$3)</f>
        <v>18136</v>
      </c>
      <c r="I221" s="9" cm="1">
        <f t="array" ref="I221">_xll.SNL.Clients.Office.Excel.Functions.SPG($A221, "IQ_CASH_OPER", I$3)</f>
        <v>-17937</v>
      </c>
      <c r="J221" s="9" cm="1">
        <f t="array" ref="J221">_xll.SNL.Clients.Office.Excel.Functions.SPG($A221, "IQ_CASH_OPER", J$3)</f>
        <v>20757</v>
      </c>
    </row>
    <row r="222" spans="1:10" x14ac:dyDescent="0.3">
      <c r="A222" s="11" t="s">
        <v>1242</v>
      </c>
      <c r="B222" s="9" cm="1">
        <f t="array" ref="B222">_xll.SNL.Clients.Office.Excel.Functions.SPG($A222, "IQ_CASH_OPER", B$3)</f>
        <v>64000</v>
      </c>
      <c r="C222" s="9" cm="1">
        <f t="array" ref="C222">_xll.SNL.Clients.Office.Excel.Functions.SPG($A222, "IQ_CASH_OPER", C$3)</f>
        <v>105000</v>
      </c>
      <c r="D222" s="9" cm="1">
        <f t="array" ref="D222">_xll.SNL.Clients.Office.Excel.Functions.SPG($A222, "IQ_CASH_OPER", D$3)</f>
        <v>183000</v>
      </c>
      <c r="E222" s="9" cm="1">
        <f t="array" ref="E222">_xll.SNL.Clients.Office.Excel.Functions.SPG($A222, "IQ_CASH_OPER", E$3)</f>
        <v>212000</v>
      </c>
      <c r="F222" s="9" cm="1">
        <f t="array" ref="F222">_xll.SNL.Clients.Office.Excel.Functions.SPG($A222, "IQ_CASH_OPER", F$3)</f>
        <v>105000</v>
      </c>
      <c r="G222" s="9" cm="1">
        <f t="array" ref="G222">_xll.SNL.Clients.Office.Excel.Functions.SPG($A222, "IQ_CASH_OPER", G$3)</f>
        <v>159000</v>
      </c>
      <c r="H222" s="9" cm="1">
        <f t="array" ref="H222">_xll.SNL.Clients.Office.Excel.Functions.SPG($A222, "IQ_CASH_OPER", H$3)</f>
        <v>187000</v>
      </c>
      <c r="I222" s="9" cm="1">
        <f t="array" ref="I222">_xll.SNL.Clients.Office.Excel.Functions.SPG($A222, "IQ_CASH_OPER", I$3)</f>
        <v>89000</v>
      </c>
      <c r="J222" s="9" cm="1">
        <f t="array" ref="J222">_xll.SNL.Clients.Office.Excel.Functions.SPG($A222, "IQ_CASH_OPER", J$3)</f>
        <v>-119000</v>
      </c>
    </row>
    <row r="223" spans="1:10" x14ac:dyDescent="0.3">
      <c r="A223" s="11" t="s">
        <v>1243</v>
      </c>
      <c r="B223" s="9" cm="1">
        <f t="array" ref="B223">_xll.SNL.Clients.Office.Excel.Functions.SPG($A223, "IQ_CASH_OPER", B$3)</f>
        <v>-1600</v>
      </c>
      <c r="C223" s="9" cm="1">
        <f t="array" ref="C223">_xll.SNL.Clients.Office.Excel.Functions.SPG($A223, "IQ_CASH_OPER", C$3)</f>
        <v>24300</v>
      </c>
      <c r="D223" s="9" cm="1">
        <f t="array" ref="D223">_xll.SNL.Clients.Office.Excel.Functions.SPG($A223, "IQ_CASH_OPER", D$3)</f>
        <v>39600</v>
      </c>
      <c r="E223" s="9" cm="1">
        <f t="array" ref="E223">_xll.SNL.Clients.Office.Excel.Functions.SPG($A223, "IQ_CASH_OPER", E$3)</f>
        <v>35500</v>
      </c>
      <c r="F223" s="9" cm="1">
        <f t="array" ref="F223">_xll.SNL.Clients.Office.Excel.Functions.SPG($A223, "IQ_CASH_OPER", F$3)</f>
        <v>-7000</v>
      </c>
      <c r="G223" s="9" cm="1">
        <f t="array" ref="G223">_xll.SNL.Clients.Office.Excel.Functions.SPG($A223, "IQ_CASH_OPER", G$3)</f>
        <v>-1500</v>
      </c>
      <c r="H223" s="9" cm="1">
        <f t="array" ref="H223">_xll.SNL.Clients.Office.Excel.Functions.SPG($A223, "IQ_CASH_OPER", H$3)</f>
        <v>-2300</v>
      </c>
      <c r="I223" s="9" cm="1">
        <f t="array" ref="I223">_xll.SNL.Clients.Office.Excel.Functions.SPG($A223, "IQ_CASH_OPER", I$3)</f>
        <v>49200</v>
      </c>
      <c r="J223" s="9" cm="1">
        <f t="array" ref="J223">_xll.SNL.Clients.Office.Excel.Functions.SPG($A223, "IQ_CASH_OPER", J$3)</f>
        <v>14900</v>
      </c>
    </row>
    <row r="224" spans="1:10" x14ac:dyDescent="0.3">
      <c r="A224" s="11" t="s">
        <v>1244</v>
      </c>
      <c r="B224" s="9" cm="1">
        <f t="array" ref="B224">_xll.SNL.Clients.Office.Excel.Functions.SPG($A224, "IQ_CASH_OPER", B$3)</f>
        <v>38687</v>
      </c>
      <c r="C224" s="9" cm="1">
        <f t="array" ref="C224">_xll.SNL.Clients.Office.Excel.Functions.SPG($A224, "IQ_CASH_OPER", C$3)</f>
        <v>66659</v>
      </c>
      <c r="D224" s="9" cm="1">
        <f t="array" ref="D224">_xll.SNL.Clients.Office.Excel.Functions.SPG($A224, "IQ_CASH_OPER", D$3)</f>
        <v>62329</v>
      </c>
      <c r="E224" s="9" cm="1">
        <f t="array" ref="E224">_xll.SNL.Clients.Office.Excel.Functions.SPG($A224, "IQ_CASH_OPER", E$3)</f>
        <v>49009</v>
      </c>
      <c r="F224" s="9" cm="1">
        <f t="array" ref="F224">_xll.SNL.Clients.Office.Excel.Functions.SPG($A224, "IQ_CASH_OPER", F$3)</f>
        <v>18203</v>
      </c>
      <c r="G224" s="9" cm="1">
        <f t="array" ref="G224">_xll.SNL.Clients.Office.Excel.Functions.SPG($A224, "IQ_CASH_OPER", G$3)</f>
        <v>33099</v>
      </c>
      <c r="H224" s="9" cm="1">
        <f t="array" ref="H224">_xll.SNL.Clients.Office.Excel.Functions.SPG($A224, "IQ_CASH_OPER", H$3)</f>
        <v>50354</v>
      </c>
      <c r="I224" s="9" cm="1">
        <f t="array" ref="I224">_xll.SNL.Clients.Office.Excel.Functions.SPG($A224, "IQ_CASH_OPER", I$3)</f>
        <v>45816</v>
      </c>
      <c r="J224" s="9" cm="1">
        <f t="array" ref="J224">_xll.SNL.Clients.Office.Excel.Functions.SPG($A224, "IQ_CASH_OPER", J$3)</f>
        <v>32474</v>
      </c>
    </row>
    <row r="225" spans="1:10" x14ac:dyDescent="0.3">
      <c r="A225" s="11" t="s">
        <v>1245</v>
      </c>
      <c r="B225" s="9" t="str" cm="1">
        <f t="array" ref="B225">_xll.SNL.Clients.Office.Excel.Functions.SPG($A225, "IQ_CASH_OPER", B$3)</f>
        <v>NA</v>
      </c>
      <c r="C225" s="9" cm="1">
        <f t="array" ref="C225">_xll.SNL.Clients.Office.Excel.Functions.SPG($A225, "IQ_CASH_OPER", C$3)</f>
        <v>1308000</v>
      </c>
      <c r="D225" s="9" cm="1">
        <f t="array" ref="D225">_xll.SNL.Clients.Office.Excel.Functions.SPG($A225, "IQ_CASH_OPER", D$3)</f>
        <v>-167000</v>
      </c>
      <c r="E225" s="9" cm="1">
        <f t="array" ref="E225">_xll.SNL.Clients.Office.Excel.Functions.SPG($A225, "IQ_CASH_OPER", E$3)</f>
        <v>8000</v>
      </c>
      <c r="F225" s="9" cm="1">
        <f t="array" ref="F225">_xll.SNL.Clients.Office.Excel.Functions.SPG($A225, "IQ_CASH_OPER", F$3)</f>
        <v>129000</v>
      </c>
      <c r="G225" s="9" cm="1">
        <f t="array" ref="G225">_xll.SNL.Clients.Office.Excel.Functions.SPG($A225, "IQ_CASH_OPER", G$3)</f>
        <v>1147000</v>
      </c>
      <c r="H225" s="9" cm="1">
        <f t="array" ref="H225">_xll.SNL.Clients.Office.Excel.Functions.SPG($A225, "IQ_CASH_OPER", H$3)</f>
        <v>-113000</v>
      </c>
      <c r="I225" s="9" cm="1">
        <f t="array" ref="I225">_xll.SNL.Clients.Office.Excel.Functions.SPG($A225, "IQ_CASH_OPER", I$3)</f>
        <v>166000</v>
      </c>
      <c r="J225" s="9" cm="1">
        <f t="array" ref="J225">_xll.SNL.Clients.Office.Excel.Functions.SPG($A225, "IQ_CASH_OPER", J$3)</f>
        <v>105000</v>
      </c>
    </row>
    <row r="226" spans="1:10" x14ac:dyDescent="0.3">
      <c r="A226" s="11" t="s">
        <v>1246</v>
      </c>
      <c r="B226" s="9" cm="1">
        <f t="array" ref="B226">_xll.SNL.Clients.Office.Excel.Functions.SPG($A226, "IQ_CASH_OPER", B$3)</f>
        <v>75260</v>
      </c>
      <c r="C226" s="9" cm="1">
        <f t="array" ref="C226">_xll.SNL.Clients.Office.Excel.Functions.SPG($A226, "IQ_CASH_OPER", C$3)</f>
        <v>104704</v>
      </c>
      <c r="D226" s="9" cm="1">
        <f t="array" ref="D226">_xll.SNL.Clients.Office.Excel.Functions.SPG($A226, "IQ_CASH_OPER", D$3)</f>
        <v>62299</v>
      </c>
      <c r="E226" s="9" cm="1">
        <f t="array" ref="E226">_xll.SNL.Clients.Office.Excel.Functions.SPG($A226, "IQ_CASH_OPER", E$3)</f>
        <v>73262</v>
      </c>
      <c r="F226" s="9" cm="1">
        <f t="array" ref="F226">_xll.SNL.Clients.Office.Excel.Functions.SPG($A226, "IQ_CASH_OPER", F$3)</f>
        <v>54738</v>
      </c>
      <c r="G226" s="9" cm="1">
        <f t="array" ref="G226">_xll.SNL.Clients.Office.Excel.Functions.SPG($A226, "IQ_CASH_OPER", G$3)</f>
        <v>88359</v>
      </c>
      <c r="H226" s="9" cm="1">
        <f t="array" ref="H226">_xll.SNL.Clients.Office.Excel.Functions.SPG($A226, "IQ_CASH_OPER", H$3)</f>
        <v>58573</v>
      </c>
      <c r="I226" s="9" cm="1">
        <f t="array" ref="I226">_xll.SNL.Clients.Office.Excel.Functions.SPG($A226, "IQ_CASH_OPER", I$3)</f>
        <v>40570</v>
      </c>
      <c r="J226" s="9" cm="1">
        <f t="array" ref="J226">_xll.SNL.Clients.Office.Excel.Functions.SPG($A226, "IQ_CASH_OPER", J$3)</f>
        <v>58716</v>
      </c>
    </row>
    <row r="227" spans="1:10" x14ac:dyDescent="0.3">
      <c r="A227" s="11" t="s">
        <v>1247</v>
      </c>
      <c r="B227" s="9" cm="1">
        <f t="array" ref="B227">_xll.SNL.Clients.Office.Excel.Functions.SPG($A227, "IQ_CASH_OPER", B$3)</f>
        <v>-153200</v>
      </c>
      <c r="C227" s="9" cm="1">
        <f t="array" ref="C227">_xll.SNL.Clients.Office.Excel.Functions.SPG($A227, "IQ_CASH_OPER", C$3)</f>
        <v>247600</v>
      </c>
      <c r="D227" s="9" cm="1">
        <f t="array" ref="D227">_xll.SNL.Clients.Office.Excel.Functions.SPG($A227, "IQ_CASH_OPER", D$3)</f>
        <v>83500</v>
      </c>
      <c r="E227" s="9" cm="1">
        <f t="array" ref="E227">_xll.SNL.Clients.Office.Excel.Functions.SPG($A227, "IQ_CASH_OPER", E$3)</f>
        <v>-137900</v>
      </c>
      <c r="F227" s="9" cm="1">
        <f t="array" ref="F227">_xll.SNL.Clients.Office.Excel.Functions.SPG($A227, "IQ_CASH_OPER", F$3)</f>
        <v>116000</v>
      </c>
      <c r="G227" s="9" cm="1">
        <f t="array" ref="G227">_xll.SNL.Clients.Office.Excel.Functions.SPG($A227, "IQ_CASH_OPER", G$3)</f>
        <v>113700</v>
      </c>
      <c r="H227" s="9" cm="1">
        <f t="array" ref="H227">_xll.SNL.Clients.Office.Excel.Functions.SPG($A227, "IQ_CASH_OPER", H$3)</f>
        <v>265700</v>
      </c>
      <c r="I227" s="9" cm="1">
        <f t="array" ref="I227">_xll.SNL.Clients.Office.Excel.Functions.SPG($A227, "IQ_CASH_OPER", I$3)</f>
        <v>-155800</v>
      </c>
      <c r="J227" s="9" cm="1">
        <f t="array" ref="J227">_xll.SNL.Clients.Office.Excel.Functions.SPG($A227, "IQ_CASH_OPER", J$3)</f>
        <v>124600</v>
      </c>
    </row>
    <row r="228" spans="1:10" x14ac:dyDescent="0.3">
      <c r="A228" s="11" t="s">
        <v>1248</v>
      </c>
      <c r="B228" s="9" cm="1">
        <f t="array" ref="B228">_xll.SNL.Clients.Office.Excel.Functions.SPG($A228, "IQ_CASH_OPER", B$3)</f>
        <v>298000</v>
      </c>
      <c r="C228" s="9" cm="1">
        <f t="array" ref="C228">_xll.SNL.Clients.Office.Excel.Functions.SPG($A228, "IQ_CASH_OPER", C$3)</f>
        <v>153000</v>
      </c>
      <c r="D228" s="9" cm="1">
        <f t="array" ref="D228">_xll.SNL.Clients.Office.Excel.Functions.SPG($A228, "IQ_CASH_OPER", D$3)</f>
        <v>185000</v>
      </c>
      <c r="E228" s="9" cm="1">
        <f t="array" ref="E228">_xll.SNL.Clients.Office.Excel.Functions.SPG($A228, "IQ_CASH_OPER", E$3)</f>
        <v>244000</v>
      </c>
      <c r="F228" s="9" cm="1">
        <f t="array" ref="F228">_xll.SNL.Clients.Office.Excel.Functions.SPG($A228, "IQ_CASH_OPER", F$3)</f>
        <v>105000</v>
      </c>
      <c r="G228" s="9" cm="1">
        <f t="array" ref="G228">_xll.SNL.Clients.Office.Excel.Functions.SPG($A228, "IQ_CASH_OPER", G$3)</f>
        <v>233000</v>
      </c>
      <c r="H228" s="9" cm="1">
        <f t="array" ref="H228">_xll.SNL.Clients.Office.Excel.Functions.SPG($A228, "IQ_CASH_OPER", H$3)</f>
        <v>111000</v>
      </c>
      <c r="I228" s="9" cm="1">
        <f t="array" ref="I228">_xll.SNL.Clients.Office.Excel.Functions.SPG($A228, "IQ_CASH_OPER", I$3)</f>
        <v>172000</v>
      </c>
      <c r="J228" s="9" cm="1">
        <f t="array" ref="J228">_xll.SNL.Clients.Office.Excel.Functions.SPG($A228, "IQ_CASH_OPER", J$3)</f>
        <v>70000</v>
      </c>
    </row>
    <row r="229" spans="1:10" x14ac:dyDescent="0.3">
      <c r="A229" s="11" t="s">
        <v>1249</v>
      </c>
      <c r="B229" s="9" cm="1">
        <f t="array" ref="B229">_xll.SNL.Clients.Office.Excel.Functions.SPG($A229, "IQ_CASH_OPER", B$3)</f>
        <v>8000</v>
      </c>
      <c r="C229" s="9" cm="1">
        <f t="array" ref="C229">_xll.SNL.Clients.Office.Excel.Functions.SPG($A229, "IQ_CASH_OPER", C$3)</f>
        <v>100000</v>
      </c>
      <c r="D229" s="9" cm="1">
        <f t="array" ref="D229">_xll.SNL.Clients.Office.Excel.Functions.SPG($A229, "IQ_CASH_OPER", D$3)</f>
        <v>72000</v>
      </c>
      <c r="E229" s="9" cm="1">
        <f t="array" ref="E229">_xll.SNL.Clients.Office.Excel.Functions.SPG($A229, "IQ_CASH_OPER", E$3)</f>
        <v>30000</v>
      </c>
      <c r="F229" s="9" cm="1">
        <f t="array" ref="F229">_xll.SNL.Clients.Office.Excel.Functions.SPG($A229, "IQ_CASH_OPER", F$3)</f>
        <v>3000</v>
      </c>
      <c r="G229" s="9" cm="1">
        <f t="array" ref="G229">_xll.SNL.Clients.Office.Excel.Functions.SPG($A229, "IQ_CASH_OPER", G$3)</f>
        <v>83000</v>
      </c>
      <c r="H229" s="9" cm="1">
        <f t="array" ref="H229">_xll.SNL.Clients.Office.Excel.Functions.SPG($A229, "IQ_CASH_OPER", H$3)</f>
        <v>122000</v>
      </c>
      <c r="I229" s="9" cm="1">
        <f t="array" ref="I229">_xll.SNL.Clients.Office.Excel.Functions.SPG($A229, "IQ_CASH_OPER", I$3)</f>
        <v>77000</v>
      </c>
      <c r="J229" s="9" cm="1">
        <f t="array" ref="J229">_xll.SNL.Clients.Office.Excel.Functions.SPG($A229, "IQ_CASH_OPER", J$3)</f>
        <v>-50000</v>
      </c>
    </row>
    <row r="230" spans="1:10" x14ac:dyDescent="0.3">
      <c r="A230" s="11" t="s">
        <v>1250</v>
      </c>
      <c r="B230" s="9" cm="1">
        <f t="array" ref="B230">_xll.SNL.Clients.Office.Excel.Functions.SPG($A230, "IQ_CASH_OPER", B$3)</f>
        <v>31100</v>
      </c>
      <c r="C230" s="9" cm="1">
        <f t="array" ref="C230">_xll.SNL.Clients.Office.Excel.Functions.SPG($A230, "IQ_CASH_OPER", C$3)</f>
        <v>50500</v>
      </c>
      <c r="D230" s="9" cm="1">
        <f t="array" ref="D230">_xll.SNL.Clients.Office.Excel.Functions.SPG($A230, "IQ_CASH_OPER", D$3)</f>
        <v>25600</v>
      </c>
      <c r="E230" s="9" cm="1">
        <f t="array" ref="E230">_xll.SNL.Clients.Office.Excel.Functions.SPG($A230, "IQ_CASH_OPER", E$3)</f>
        <v>74500</v>
      </c>
      <c r="F230" s="9" cm="1">
        <f t="array" ref="F230">_xll.SNL.Clients.Office.Excel.Functions.SPG($A230, "IQ_CASH_OPER", F$3)</f>
        <v>45800</v>
      </c>
      <c r="G230" s="9" cm="1">
        <f t="array" ref="G230">_xll.SNL.Clients.Office.Excel.Functions.SPG($A230, "IQ_CASH_OPER", G$3)</f>
        <v>77100</v>
      </c>
      <c r="H230" s="9" cm="1">
        <f t="array" ref="H230">_xll.SNL.Clients.Office.Excel.Functions.SPG($A230, "IQ_CASH_OPER", H$3)</f>
        <v>-7000</v>
      </c>
      <c r="I230" s="9" cm="1">
        <f t="array" ref="I230">_xll.SNL.Clients.Office.Excel.Functions.SPG($A230, "IQ_CASH_OPER", I$3)</f>
        <v>23600</v>
      </c>
      <c r="J230" s="9" cm="1">
        <f t="array" ref="J230">_xll.SNL.Clients.Office.Excel.Functions.SPG($A230, "IQ_CASH_OPER", J$3)</f>
        <v>400</v>
      </c>
    </row>
    <row r="231" spans="1:10" x14ac:dyDescent="0.3">
      <c r="A231" s="11" t="s">
        <v>1251</v>
      </c>
      <c r="B231" s="9" cm="1">
        <f t="array" ref="B231">_xll.SNL.Clients.Office.Excel.Functions.SPG($A231, "IQ_CASH_OPER", B$3)</f>
        <v>78365</v>
      </c>
      <c r="C231" s="9" cm="1">
        <f t="array" ref="C231">_xll.SNL.Clients.Office.Excel.Functions.SPG($A231, "IQ_CASH_OPER", C$3)</f>
        <v>471699</v>
      </c>
      <c r="D231" s="9" cm="1">
        <f t="array" ref="D231">_xll.SNL.Clients.Office.Excel.Functions.SPG($A231, "IQ_CASH_OPER", D$3)</f>
        <v>277727</v>
      </c>
      <c r="E231" s="9" cm="1">
        <f t="array" ref="E231">_xll.SNL.Clients.Office.Excel.Functions.SPG($A231, "IQ_CASH_OPER", E$3)</f>
        <v>264449</v>
      </c>
      <c r="F231" s="9" cm="1">
        <f t="array" ref="F231">_xll.SNL.Clients.Office.Excel.Functions.SPG($A231, "IQ_CASH_OPER", F$3)</f>
        <v>107750</v>
      </c>
      <c r="G231" s="9" cm="1">
        <f t="array" ref="G231">_xll.SNL.Clients.Office.Excel.Functions.SPG($A231, "IQ_CASH_OPER", G$3)</f>
        <v>490705</v>
      </c>
      <c r="H231" s="9" cm="1">
        <f t="array" ref="H231">_xll.SNL.Clients.Office.Excel.Functions.SPG($A231, "IQ_CASH_OPER", H$3)</f>
        <v>294482</v>
      </c>
      <c r="I231" s="9" cm="1">
        <f t="array" ref="I231">_xll.SNL.Clients.Office.Excel.Functions.SPG($A231, "IQ_CASH_OPER", I$3)</f>
        <v>-11539</v>
      </c>
      <c r="J231" s="9" cm="1">
        <f t="array" ref="J231">_xll.SNL.Clients.Office.Excel.Functions.SPG($A231, "IQ_CASH_OPER", J$3)</f>
        <v>-86371</v>
      </c>
    </row>
    <row r="232" spans="1:10" x14ac:dyDescent="0.3">
      <c r="A232" s="11" t="s">
        <v>1252</v>
      </c>
      <c r="B232" s="9" cm="1">
        <f t="array" ref="B232">_xll.SNL.Clients.Office.Excel.Functions.SPG($A232, "IQ_CASH_OPER", B$3)</f>
        <v>727879</v>
      </c>
      <c r="C232" s="9" cm="1">
        <f t="array" ref="C232">_xll.SNL.Clients.Office.Excel.Functions.SPG($A232, "IQ_CASH_OPER", C$3)</f>
        <v>574959</v>
      </c>
      <c r="D232" s="9" cm="1">
        <f t="array" ref="D232">_xll.SNL.Clients.Office.Excel.Functions.SPG($A232, "IQ_CASH_OPER", D$3)</f>
        <v>610437</v>
      </c>
      <c r="E232" s="9" cm="1">
        <f t="array" ref="E232">_xll.SNL.Clients.Office.Excel.Functions.SPG($A232, "IQ_CASH_OPER", E$3)</f>
        <v>592927</v>
      </c>
      <c r="F232" s="9" cm="1">
        <f t="array" ref="F232">_xll.SNL.Clients.Office.Excel.Functions.SPG($A232, "IQ_CASH_OPER", F$3)</f>
        <v>468562</v>
      </c>
      <c r="G232" s="9" cm="1">
        <f t="array" ref="G232">_xll.SNL.Clients.Office.Excel.Functions.SPG($A232, "IQ_CASH_OPER", G$3)</f>
        <v>618347</v>
      </c>
      <c r="H232" s="9" cm="1">
        <f t="array" ref="H232">_xll.SNL.Clients.Office.Excel.Functions.SPG($A232, "IQ_CASH_OPER", H$3)</f>
        <v>460970</v>
      </c>
      <c r="I232" s="9" cm="1">
        <f t="array" ref="I232">_xll.SNL.Clients.Office.Excel.Functions.SPG($A232, "IQ_CASH_OPER", I$3)</f>
        <v>449011</v>
      </c>
      <c r="J232" s="9" cm="1">
        <f t="array" ref="J232">_xll.SNL.Clients.Office.Excel.Functions.SPG($A232, "IQ_CASH_OPER", J$3)</f>
        <v>339500</v>
      </c>
    </row>
    <row r="233" spans="1:10" x14ac:dyDescent="0.3">
      <c r="A233" s="11" t="s">
        <v>1253</v>
      </c>
      <c r="B233" s="9" cm="1">
        <f t="array" ref="B233">_xll.SNL.Clients.Office.Excel.Functions.SPG($A233, "IQ_CASH_OPER", B$3)</f>
        <v>24814</v>
      </c>
      <c r="C233" s="9" cm="1">
        <f t="array" ref="C233">_xll.SNL.Clients.Office.Excel.Functions.SPG($A233, "IQ_CASH_OPER", C$3)</f>
        <v>862149</v>
      </c>
      <c r="D233" s="9" cm="1">
        <f t="array" ref="D233">_xll.SNL.Clients.Office.Excel.Functions.SPG($A233, "IQ_CASH_OPER", D$3)</f>
        <v>155822</v>
      </c>
      <c r="E233" s="9" cm="1">
        <f t="array" ref="E233">_xll.SNL.Clients.Office.Excel.Functions.SPG($A233, "IQ_CASH_OPER", E$3)</f>
        <v>-252900</v>
      </c>
      <c r="F233" s="9" cm="1">
        <f t="array" ref="F233">_xll.SNL.Clients.Office.Excel.Functions.SPG($A233, "IQ_CASH_OPER", F$3)</f>
        <v>35495</v>
      </c>
      <c r="G233" s="9" cm="1">
        <f t="array" ref="G233">_xll.SNL.Clients.Office.Excel.Functions.SPG($A233, "IQ_CASH_OPER", G$3)</f>
        <v>949432</v>
      </c>
      <c r="H233" s="9" cm="1">
        <f t="array" ref="H233">_xll.SNL.Clients.Office.Excel.Functions.SPG($A233, "IQ_CASH_OPER", H$3)</f>
        <v>245940</v>
      </c>
      <c r="I233" s="9" cm="1">
        <f t="array" ref="I233">_xll.SNL.Clients.Office.Excel.Functions.SPG($A233, "IQ_CASH_OPER", I$3)</f>
        <v>-119201</v>
      </c>
      <c r="J233" s="9" cm="1">
        <f t="array" ref="J233">_xll.SNL.Clients.Office.Excel.Functions.SPG($A233, "IQ_CASH_OPER", J$3)</f>
        <v>-206380</v>
      </c>
    </row>
    <row r="234" spans="1:10" x14ac:dyDescent="0.3">
      <c r="A234" s="11" t="s">
        <v>1254</v>
      </c>
      <c r="B234" s="9" cm="1">
        <f t="array" ref="B234">_xll.SNL.Clients.Office.Excel.Functions.SPG($A234, "IQ_CASH_OPER", B$3)</f>
        <v>42714</v>
      </c>
      <c r="C234" s="9" cm="1">
        <f t="array" ref="C234">_xll.SNL.Clients.Office.Excel.Functions.SPG($A234, "IQ_CASH_OPER", C$3)</f>
        <v>-79996</v>
      </c>
      <c r="D234" s="9" cm="1">
        <f t="array" ref="D234">_xll.SNL.Clients.Office.Excel.Functions.SPG($A234, "IQ_CASH_OPER", D$3)</f>
        <v>163834</v>
      </c>
      <c r="E234" s="9" cm="1">
        <f t="array" ref="E234">_xll.SNL.Clients.Office.Excel.Functions.SPG($A234, "IQ_CASH_OPER", E$3)</f>
        <v>199328</v>
      </c>
      <c r="F234" s="9" cm="1">
        <f t="array" ref="F234">_xll.SNL.Clients.Office.Excel.Functions.SPG($A234, "IQ_CASH_OPER", F$3)</f>
        <v>130488</v>
      </c>
      <c r="G234" s="9" cm="1">
        <f t="array" ref="G234">_xll.SNL.Clients.Office.Excel.Functions.SPG($A234, "IQ_CASH_OPER", G$3)</f>
        <v>21608</v>
      </c>
      <c r="H234" s="9" cm="1">
        <f t="array" ref="H234">_xll.SNL.Clients.Office.Excel.Functions.SPG($A234, "IQ_CASH_OPER", H$3)</f>
        <v>144589</v>
      </c>
      <c r="I234" s="9" cm="1">
        <f t="array" ref="I234">_xll.SNL.Clients.Office.Excel.Functions.SPG($A234, "IQ_CASH_OPER", I$3)</f>
        <v>-5286</v>
      </c>
      <c r="J234" s="9" cm="1">
        <f t="array" ref="J234">_xll.SNL.Clients.Office.Excel.Functions.SPG($A234, "IQ_CASH_OPER", J$3)</f>
        <v>309696</v>
      </c>
    </row>
    <row r="235" spans="1:10" x14ac:dyDescent="0.3">
      <c r="A235" s="11" t="s">
        <v>1255</v>
      </c>
      <c r="B235" s="9" cm="1">
        <f t="array" ref="B235">_xll.SNL.Clients.Office.Excel.Functions.SPG($A235, "IQ_CASH_OPER", B$3)</f>
        <v>125836</v>
      </c>
      <c r="C235" s="9" cm="1">
        <f t="array" ref="C235">_xll.SNL.Clients.Office.Excel.Functions.SPG($A235, "IQ_CASH_OPER", C$3)</f>
        <v>190666</v>
      </c>
      <c r="D235" s="9" cm="1">
        <f t="array" ref="D235">_xll.SNL.Clients.Office.Excel.Functions.SPG($A235, "IQ_CASH_OPER", D$3)</f>
        <v>149075</v>
      </c>
      <c r="E235" s="9" cm="1">
        <f t="array" ref="E235">_xll.SNL.Clients.Office.Excel.Functions.SPG($A235, "IQ_CASH_OPER", E$3)</f>
        <v>116397</v>
      </c>
      <c r="F235" s="9" cm="1">
        <f t="array" ref="F235">_xll.SNL.Clients.Office.Excel.Functions.SPG($A235, "IQ_CASH_OPER", F$3)</f>
        <v>152677</v>
      </c>
      <c r="G235" s="9" cm="1">
        <f t="array" ref="G235">_xll.SNL.Clients.Office.Excel.Functions.SPG($A235, "IQ_CASH_OPER", G$3)</f>
        <v>156395</v>
      </c>
      <c r="H235" s="9" cm="1">
        <f t="array" ref="H235">_xll.SNL.Clients.Office.Excel.Functions.SPG($A235, "IQ_CASH_OPER", H$3)</f>
        <v>114385</v>
      </c>
      <c r="I235" s="9" cm="1">
        <f t="array" ref="I235">_xll.SNL.Clients.Office.Excel.Functions.SPG($A235, "IQ_CASH_OPER", I$3)</f>
        <v>82518</v>
      </c>
      <c r="J235" s="9" cm="1">
        <f t="array" ref="J235">_xll.SNL.Clients.Office.Excel.Functions.SPG($A235, "IQ_CASH_OPER", J$3)</f>
        <v>80076</v>
      </c>
    </row>
    <row r="236" spans="1:10" x14ac:dyDescent="0.3">
      <c r="A236" s="11" t="s">
        <v>1256</v>
      </c>
      <c r="B236" s="9" cm="1">
        <f t="array" ref="B236">_xll.SNL.Clients.Office.Excel.Functions.SPG($A236, "IQ_CASH_OPER", B$3)</f>
        <v>223654</v>
      </c>
      <c r="C236" s="9" cm="1">
        <f t="array" ref="C236">_xll.SNL.Clients.Office.Excel.Functions.SPG($A236, "IQ_CASH_OPER", C$3)</f>
        <v>182378</v>
      </c>
      <c r="D236" s="9" cm="1">
        <f t="array" ref="D236">_xll.SNL.Clients.Office.Excel.Functions.SPG($A236, "IQ_CASH_OPER", D$3)</f>
        <v>182879</v>
      </c>
      <c r="E236" s="9" cm="1">
        <f t="array" ref="E236">_xll.SNL.Clients.Office.Excel.Functions.SPG($A236, "IQ_CASH_OPER", E$3)</f>
        <v>169238</v>
      </c>
      <c r="F236" s="9" cm="1">
        <f t="array" ref="F236">_xll.SNL.Clients.Office.Excel.Functions.SPG($A236, "IQ_CASH_OPER", F$3)</f>
        <v>190537</v>
      </c>
      <c r="G236" s="9" cm="1">
        <f t="array" ref="G236">_xll.SNL.Clients.Office.Excel.Functions.SPG($A236, "IQ_CASH_OPER", G$3)</f>
        <v>186246</v>
      </c>
      <c r="H236" s="9" cm="1">
        <f t="array" ref="H236">_xll.SNL.Clients.Office.Excel.Functions.SPG($A236, "IQ_CASH_OPER", H$3)</f>
        <v>169768</v>
      </c>
      <c r="I236" s="9" cm="1">
        <f t="array" ref="I236">_xll.SNL.Clients.Office.Excel.Functions.SPG($A236, "IQ_CASH_OPER", I$3)</f>
        <v>144662</v>
      </c>
      <c r="J236" s="9" cm="1">
        <f t="array" ref="J236">_xll.SNL.Clients.Office.Excel.Functions.SPG($A236, "IQ_CASH_OPER", J$3)</f>
        <v>212286</v>
      </c>
    </row>
    <row r="237" spans="1:10" x14ac:dyDescent="0.3">
      <c r="A237" s="11" t="s">
        <v>1257</v>
      </c>
      <c r="B237" s="9" cm="1">
        <f t="array" ref="B237">_xll.SNL.Clients.Office.Excel.Functions.SPG($A237, "IQ_CASH_OPER", B$3)</f>
        <v>141000</v>
      </c>
      <c r="C237" s="9" cm="1">
        <f t="array" ref="C237">_xll.SNL.Clients.Office.Excel.Functions.SPG($A237, "IQ_CASH_OPER", C$3)</f>
        <v>176000</v>
      </c>
      <c r="D237" s="9" cm="1">
        <f t="array" ref="D237">_xll.SNL.Clients.Office.Excel.Functions.SPG($A237, "IQ_CASH_OPER", D$3)</f>
        <v>163000</v>
      </c>
      <c r="E237" s="9" cm="1">
        <f t="array" ref="E237">_xll.SNL.Clients.Office.Excel.Functions.SPG($A237, "IQ_CASH_OPER", E$3)</f>
        <v>122000</v>
      </c>
      <c r="F237" s="9" cm="1">
        <f t="array" ref="F237">_xll.SNL.Clients.Office.Excel.Functions.SPG($A237, "IQ_CASH_OPER", F$3)</f>
        <v>67000</v>
      </c>
      <c r="G237" s="9" cm="1">
        <f t="array" ref="G237">_xll.SNL.Clients.Office.Excel.Functions.SPG($A237, "IQ_CASH_OPER", G$3)</f>
        <v>181000</v>
      </c>
      <c r="H237" s="9" cm="1">
        <f t="array" ref="H237">_xll.SNL.Clients.Office.Excel.Functions.SPG($A237, "IQ_CASH_OPER", H$3)</f>
        <v>160000</v>
      </c>
      <c r="I237" s="9" cm="1">
        <f t="array" ref="I237">_xll.SNL.Clients.Office.Excel.Functions.SPG($A237, "IQ_CASH_OPER", I$3)</f>
        <v>-59000</v>
      </c>
      <c r="J237" s="9" cm="1">
        <f t="array" ref="J237">_xll.SNL.Clients.Office.Excel.Functions.SPG($A237, "IQ_CASH_OPER", J$3)</f>
        <v>37000</v>
      </c>
    </row>
    <row r="238" spans="1:10" x14ac:dyDescent="0.3">
      <c r="A238" s="11" t="s">
        <v>1258</v>
      </c>
      <c r="B238" s="9" cm="1">
        <f t="array" ref="B238">_xll.SNL.Clients.Office.Excel.Functions.SPG($A238, "IQ_CASH_OPER", B$3)</f>
        <v>91000</v>
      </c>
      <c r="C238" s="9" cm="1">
        <f t="array" ref="C238">_xll.SNL.Clients.Office.Excel.Functions.SPG($A238, "IQ_CASH_OPER", C$3)</f>
        <v>153400</v>
      </c>
      <c r="D238" s="9" cm="1">
        <f t="array" ref="D238">_xll.SNL.Clients.Office.Excel.Functions.SPG($A238, "IQ_CASH_OPER", D$3)</f>
        <v>191900</v>
      </c>
      <c r="E238" s="9" cm="1">
        <f t="array" ref="E238">_xll.SNL.Clients.Office.Excel.Functions.SPG($A238, "IQ_CASH_OPER", E$3)</f>
        <v>152700</v>
      </c>
      <c r="F238" s="9" cm="1">
        <f t="array" ref="F238">_xll.SNL.Clients.Office.Excel.Functions.SPG($A238, "IQ_CASH_OPER", F$3)</f>
        <v>93600</v>
      </c>
      <c r="G238" s="9" cm="1">
        <f t="array" ref="G238">_xll.SNL.Clients.Office.Excel.Functions.SPG($A238, "IQ_CASH_OPER", G$3)</f>
        <v>137800</v>
      </c>
      <c r="H238" s="9" cm="1">
        <f t="array" ref="H238">_xll.SNL.Clients.Office.Excel.Functions.SPG($A238, "IQ_CASH_OPER", H$3)</f>
        <v>130700</v>
      </c>
      <c r="I238" s="9" cm="1">
        <f t="array" ref="I238">_xll.SNL.Clients.Office.Excel.Functions.SPG($A238, "IQ_CASH_OPER", I$3)</f>
        <v>24500</v>
      </c>
      <c r="J238" s="9" cm="1">
        <f t="array" ref="J238">_xll.SNL.Clients.Office.Excel.Functions.SPG($A238, "IQ_CASH_OPER", J$3)</f>
        <v>23400</v>
      </c>
    </row>
    <row r="239" spans="1:10" x14ac:dyDescent="0.3">
      <c r="A239" s="11" t="s">
        <v>1259</v>
      </c>
      <c r="B239" s="9" cm="1">
        <f t="array" ref="B239">_xll.SNL.Clients.Office.Excel.Functions.SPG($A239, "IQ_CASH_OPER", B$3)</f>
        <v>61833</v>
      </c>
      <c r="C239" s="9" cm="1">
        <f t="array" ref="C239">_xll.SNL.Clients.Office.Excel.Functions.SPG($A239, "IQ_CASH_OPER", C$3)</f>
        <v>107908</v>
      </c>
      <c r="D239" s="9" cm="1">
        <f t="array" ref="D239">_xll.SNL.Clients.Office.Excel.Functions.SPG($A239, "IQ_CASH_OPER", D$3)</f>
        <v>84332</v>
      </c>
      <c r="E239" s="9" cm="1">
        <f t="array" ref="E239">_xll.SNL.Clients.Office.Excel.Functions.SPG($A239, "IQ_CASH_OPER", E$3)</f>
        <v>53302</v>
      </c>
      <c r="F239" s="9" cm="1">
        <f t="array" ref="F239">_xll.SNL.Clients.Office.Excel.Functions.SPG($A239, "IQ_CASH_OPER", F$3)</f>
        <v>50886</v>
      </c>
      <c r="G239" s="9" cm="1">
        <f t="array" ref="G239">_xll.SNL.Clients.Office.Excel.Functions.SPG($A239, "IQ_CASH_OPER", G$3)</f>
        <v>158914</v>
      </c>
      <c r="H239" s="9" cm="1">
        <f t="array" ref="H239">_xll.SNL.Clients.Office.Excel.Functions.SPG($A239, "IQ_CASH_OPER", H$3)</f>
        <v>124784</v>
      </c>
      <c r="I239" s="9" cm="1">
        <f t="array" ref="I239">_xll.SNL.Clients.Office.Excel.Functions.SPG($A239, "IQ_CASH_OPER", I$3)</f>
        <v>95068</v>
      </c>
      <c r="J239" s="9" cm="1">
        <f t="array" ref="J239">_xll.SNL.Clients.Office.Excel.Functions.SPG($A239, "IQ_CASH_OPER", J$3)</f>
        <v>-285909</v>
      </c>
    </row>
    <row r="240" spans="1:10" x14ac:dyDescent="0.3">
      <c r="A240" s="11" t="s">
        <v>1260</v>
      </c>
      <c r="B240" s="9" cm="1">
        <f t="array" ref="B240">_xll.SNL.Clients.Office.Excel.Functions.SPG($A240, "IQ_CASH_OPER", B$3)</f>
        <v>54466</v>
      </c>
      <c r="C240" s="9" cm="1">
        <f t="array" ref="C240">_xll.SNL.Clients.Office.Excel.Functions.SPG($A240, "IQ_CASH_OPER", C$3)</f>
        <v>101868</v>
      </c>
      <c r="D240" s="9" cm="1">
        <f t="array" ref="D240">_xll.SNL.Clients.Office.Excel.Functions.SPG($A240, "IQ_CASH_OPER", D$3)</f>
        <v>107263</v>
      </c>
      <c r="E240" s="9" cm="1">
        <f t="array" ref="E240">_xll.SNL.Clients.Office.Excel.Functions.SPG($A240, "IQ_CASH_OPER", E$3)</f>
        <v>143522</v>
      </c>
      <c r="F240" s="9" cm="1">
        <f t="array" ref="F240">_xll.SNL.Clients.Office.Excel.Functions.SPG($A240, "IQ_CASH_OPER", F$3)</f>
        <v>78743</v>
      </c>
      <c r="G240" s="9" cm="1">
        <f t="array" ref="G240">_xll.SNL.Clients.Office.Excel.Functions.SPG($A240, "IQ_CASH_OPER", G$3)</f>
        <v>81168</v>
      </c>
      <c r="H240" s="9" cm="1">
        <f t="array" ref="H240">_xll.SNL.Clients.Office.Excel.Functions.SPG($A240, "IQ_CASH_OPER", H$3)</f>
        <v>132505</v>
      </c>
      <c r="I240" s="9" cm="1">
        <f t="array" ref="I240">_xll.SNL.Clients.Office.Excel.Functions.SPG($A240, "IQ_CASH_OPER", I$3)</f>
        <v>150637</v>
      </c>
      <c r="J240" s="9" cm="1">
        <f t="array" ref="J240">_xll.SNL.Clients.Office.Excel.Functions.SPG($A240, "IQ_CASH_OPER", J$3)</f>
        <v>340416</v>
      </c>
    </row>
    <row r="241" spans="1:10" x14ac:dyDescent="0.3">
      <c r="A241" s="11" t="s">
        <v>1261</v>
      </c>
      <c r="B241" s="9" cm="1">
        <f t="array" ref="B241">_xll.SNL.Clients.Office.Excel.Functions.SPG($A241, "IQ_CASH_OPER", B$3)</f>
        <v>113559</v>
      </c>
      <c r="C241" s="9" cm="1">
        <f t="array" ref="C241">_xll.SNL.Clients.Office.Excel.Functions.SPG($A241, "IQ_CASH_OPER", C$3)</f>
        <v>140121</v>
      </c>
      <c r="D241" s="9" cm="1">
        <f t="array" ref="D241">_xll.SNL.Clients.Office.Excel.Functions.SPG($A241, "IQ_CASH_OPER", D$3)</f>
        <v>231412</v>
      </c>
      <c r="E241" s="9" cm="1">
        <f t="array" ref="E241">_xll.SNL.Clients.Office.Excel.Functions.SPG($A241, "IQ_CASH_OPER", E$3)</f>
        <v>100750</v>
      </c>
      <c r="F241" s="9" cm="1">
        <f t="array" ref="F241">_xll.SNL.Clients.Office.Excel.Functions.SPG($A241, "IQ_CASH_OPER", F$3)</f>
        <v>173625</v>
      </c>
      <c r="G241" s="9" cm="1">
        <f t="array" ref="G241">_xll.SNL.Clients.Office.Excel.Functions.SPG($A241, "IQ_CASH_OPER", G$3)</f>
        <v>174276</v>
      </c>
      <c r="H241" s="9" cm="1">
        <f t="array" ref="H241">_xll.SNL.Clients.Office.Excel.Functions.SPG($A241, "IQ_CASH_OPER", H$3)</f>
        <v>247660</v>
      </c>
      <c r="I241" s="9" cm="1">
        <f t="array" ref="I241">_xll.SNL.Clients.Office.Excel.Functions.SPG($A241, "IQ_CASH_OPER", I$3)</f>
        <v>139212</v>
      </c>
      <c r="J241" s="9" cm="1">
        <f t="array" ref="J241">_xll.SNL.Clients.Office.Excel.Functions.SPG($A241, "IQ_CASH_OPER", J$3)</f>
        <v>111618</v>
      </c>
    </row>
    <row r="242" spans="1:10" x14ac:dyDescent="0.3">
      <c r="A242" s="11" t="s">
        <v>1262</v>
      </c>
      <c r="B242" s="9" cm="1">
        <f t="array" ref="B242">_xll.SNL.Clients.Office.Excel.Functions.SPG($A242, "IQ_CASH_OPER", B$3)</f>
        <v>300681</v>
      </c>
      <c r="C242" s="9" cm="1">
        <f t="array" ref="C242">_xll.SNL.Clients.Office.Excel.Functions.SPG($A242, "IQ_CASH_OPER", C$3)</f>
        <v>433560</v>
      </c>
      <c r="D242" s="9" cm="1">
        <f t="array" ref="D242">_xll.SNL.Clients.Office.Excel.Functions.SPG($A242, "IQ_CASH_OPER", D$3)</f>
        <v>428987</v>
      </c>
      <c r="E242" s="9" cm="1">
        <f t="array" ref="E242">_xll.SNL.Clients.Office.Excel.Functions.SPG($A242, "IQ_CASH_OPER", E$3)</f>
        <v>467652</v>
      </c>
      <c r="F242" s="9" cm="1">
        <f t="array" ref="F242">_xll.SNL.Clients.Office.Excel.Functions.SPG($A242, "IQ_CASH_OPER", F$3)</f>
        <v>398791</v>
      </c>
      <c r="G242" s="9" cm="1">
        <f t="array" ref="G242">_xll.SNL.Clients.Office.Excel.Functions.SPG($A242, "IQ_CASH_OPER", G$3)</f>
        <v>543021</v>
      </c>
      <c r="H242" s="9" cm="1">
        <f t="array" ref="H242">_xll.SNL.Clients.Office.Excel.Functions.SPG($A242, "IQ_CASH_OPER", H$3)</f>
        <v>456067</v>
      </c>
      <c r="I242" s="9" cm="1">
        <f t="array" ref="I242">_xll.SNL.Clients.Office.Excel.Functions.SPG($A242, "IQ_CASH_OPER", I$3)</f>
        <v>469891</v>
      </c>
      <c r="J242" s="9" cm="1">
        <f t="array" ref="J242">_xll.SNL.Clients.Office.Excel.Functions.SPG($A242, "IQ_CASH_OPER", J$3)</f>
        <v>279776</v>
      </c>
    </row>
    <row r="243" spans="1:10" x14ac:dyDescent="0.3">
      <c r="A243" s="11" t="s">
        <v>1263</v>
      </c>
      <c r="B243" s="9" cm="1">
        <f t="array" ref="B243">_xll.SNL.Clients.Office.Excel.Functions.SPG($A243, "IQ_CASH_OPER", B$3)</f>
        <v>128500</v>
      </c>
      <c r="C243" s="9" cm="1">
        <f t="array" ref="C243">_xll.SNL.Clients.Office.Excel.Functions.SPG($A243, "IQ_CASH_OPER", C$3)</f>
        <v>248700</v>
      </c>
      <c r="D243" s="9" cm="1">
        <f t="array" ref="D243">_xll.SNL.Clients.Office.Excel.Functions.SPG($A243, "IQ_CASH_OPER", D$3)</f>
        <v>202100</v>
      </c>
      <c r="E243" s="9" cm="1">
        <f t="array" ref="E243">_xll.SNL.Clients.Office.Excel.Functions.SPG($A243, "IQ_CASH_OPER", E$3)</f>
        <v>260800</v>
      </c>
      <c r="F243" s="9" cm="1">
        <f t="array" ref="F243">_xll.SNL.Clients.Office.Excel.Functions.SPG($A243, "IQ_CASH_OPER", F$3)</f>
        <v>136000</v>
      </c>
      <c r="G243" s="9" cm="1">
        <f t="array" ref="G243">_xll.SNL.Clients.Office.Excel.Functions.SPG($A243, "IQ_CASH_OPER", G$3)</f>
        <v>273100</v>
      </c>
      <c r="H243" s="9" cm="1">
        <f t="array" ref="H243">_xll.SNL.Clients.Office.Excel.Functions.SPG($A243, "IQ_CASH_OPER", H$3)</f>
        <v>190000</v>
      </c>
      <c r="I243" s="9" cm="1">
        <f t="array" ref="I243">_xll.SNL.Clients.Office.Excel.Functions.SPG($A243, "IQ_CASH_OPER", I$3)</f>
        <v>171200</v>
      </c>
      <c r="J243" s="9" cm="1">
        <f t="array" ref="J243">_xll.SNL.Clients.Office.Excel.Functions.SPG($A243, "IQ_CASH_OPER", J$3)</f>
        <v>149700</v>
      </c>
    </row>
    <row r="244" spans="1:10" x14ac:dyDescent="0.3">
      <c r="A244" s="11" t="s">
        <v>1264</v>
      </c>
      <c r="B244" s="9" cm="1">
        <f t="array" ref="B244">_xll.SNL.Clients.Office.Excel.Functions.SPG($A244, "IQ_CASH_OPER", B$3)</f>
        <v>253782</v>
      </c>
      <c r="C244" s="9" cm="1">
        <f t="array" ref="C244">_xll.SNL.Clients.Office.Excel.Functions.SPG($A244, "IQ_CASH_OPER", C$3)</f>
        <v>220088</v>
      </c>
      <c r="D244" s="9" cm="1">
        <f t="array" ref="D244">_xll.SNL.Clients.Office.Excel.Functions.SPG($A244, "IQ_CASH_OPER", D$3)</f>
        <v>197946</v>
      </c>
      <c r="E244" s="9" cm="1">
        <f t="array" ref="E244">_xll.SNL.Clients.Office.Excel.Functions.SPG($A244, "IQ_CASH_OPER", E$3)</f>
        <v>281754</v>
      </c>
      <c r="F244" s="9" cm="1">
        <f t="array" ref="F244">_xll.SNL.Clients.Office.Excel.Functions.SPG($A244, "IQ_CASH_OPER", F$3)</f>
        <v>315317</v>
      </c>
      <c r="G244" s="9" cm="1">
        <f t="array" ref="G244">_xll.SNL.Clients.Office.Excel.Functions.SPG($A244, "IQ_CASH_OPER", G$3)</f>
        <v>270944</v>
      </c>
      <c r="H244" s="9" cm="1">
        <f t="array" ref="H244">_xll.SNL.Clients.Office.Excel.Functions.SPG($A244, "IQ_CASH_OPER", H$3)</f>
        <v>181963</v>
      </c>
      <c r="I244" s="9" cm="1">
        <f t="array" ref="I244">_xll.SNL.Clients.Office.Excel.Functions.SPG($A244, "IQ_CASH_OPER", I$3)</f>
        <v>343903</v>
      </c>
      <c r="J244" s="9" cm="1">
        <f t="array" ref="J244">_xll.SNL.Clients.Office.Excel.Functions.SPG($A244, "IQ_CASH_OPER", J$3)</f>
        <v>383870</v>
      </c>
    </row>
    <row r="245" spans="1:10" x14ac:dyDescent="0.3">
      <c r="A245" s="11" t="s">
        <v>1265</v>
      </c>
      <c r="B245" s="9" cm="1">
        <f t="array" ref="B245">_xll.SNL.Clients.Office.Excel.Functions.SPG($A245, "IQ_CASH_OPER", B$3)</f>
        <v>85626</v>
      </c>
      <c r="C245" s="9" cm="1">
        <f t="array" ref="C245">_xll.SNL.Clients.Office.Excel.Functions.SPG($A245, "IQ_CASH_OPER", C$3)</f>
        <v>80141</v>
      </c>
      <c r="D245" s="9" cm="1">
        <f t="array" ref="D245">_xll.SNL.Clients.Office.Excel.Functions.SPG($A245, "IQ_CASH_OPER", D$3)</f>
        <v>105707</v>
      </c>
      <c r="E245" s="9" cm="1">
        <f t="array" ref="E245">_xll.SNL.Clients.Office.Excel.Functions.SPG($A245, "IQ_CASH_OPER", E$3)</f>
        <v>83216</v>
      </c>
      <c r="F245" s="9" cm="1">
        <f t="array" ref="F245">_xll.SNL.Clients.Office.Excel.Functions.SPG($A245, "IQ_CASH_OPER", F$3)</f>
        <v>94001</v>
      </c>
      <c r="G245" s="9" cm="1">
        <f t="array" ref="G245">_xll.SNL.Clients.Office.Excel.Functions.SPG($A245, "IQ_CASH_OPER", G$3)</f>
        <v>93994</v>
      </c>
      <c r="H245" s="9" cm="1">
        <f t="array" ref="H245">_xll.SNL.Clients.Office.Excel.Functions.SPG($A245, "IQ_CASH_OPER", H$3)</f>
        <v>129397</v>
      </c>
      <c r="I245" s="9" cm="1">
        <f t="array" ref="I245">_xll.SNL.Clients.Office.Excel.Functions.SPG($A245, "IQ_CASH_OPER", I$3)</f>
        <v>108432</v>
      </c>
      <c r="J245" s="9" cm="1">
        <f t="array" ref="J245">_xll.SNL.Clients.Office.Excel.Functions.SPG($A245, "IQ_CASH_OPER", J$3)</f>
        <v>109753</v>
      </c>
    </row>
    <row r="246" spans="1:10" x14ac:dyDescent="0.3">
      <c r="A246" s="11" t="s">
        <v>1266</v>
      </c>
      <c r="B246" s="9" cm="1">
        <f t="array" ref="B246">_xll.SNL.Clients.Office.Excel.Functions.SPG($A246, "IQ_CASH_OPER", B$3)</f>
        <v>64800</v>
      </c>
      <c r="C246" s="9" cm="1">
        <f t="array" ref="C246">_xll.SNL.Clients.Office.Excel.Functions.SPG($A246, "IQ_CASH_OPER", C$3)</f>
        <v>242500</v>
      </c>
      <c r="D246" s="9" cm="1">
        <f t="array" ref="D246">_xll.SNL.Clients.Office.Excel.Functions.SPG($A246, "IQ_CASH_OPER", D$3)</f>
        <v>158000</v>
      </c>
      <c r="E246" s="9" cm="1">
        <f t="array" ref="E246">_xll.SNL.Clients.Office.Excel.Functions.SPG($A246, "IQ_CASH_OPER", E$3)</f>
        <v>64600</v>
      </c>
      <c r="F246" s="9" cm="1">
        <f t="array" ref="F246">_xll.SNL.Clients.Office.Excel.Functions.SPG($A246, "IQ_CASH_OPER", F$3)</f>
        <v>130300</v>
      </c>
      <c r="G246" s="9" cm="1">
        <f t="array" ref="G246">_xll.SNL.Clients.Office.Excel.Functions.SPG($A246, "IQ_CASH_OPER", G$3)</f>
        <v>123500</v>
      </c>
      <c r="H246" s="9" cm="1">
        <f t="array" ref="H246">_xll.SNL.Clients.Office.Excel.Functions.SPG($A246, "IQ_CASH_OPER", H$3)</f>
        <v>212000</v>
      </c>
      <c r="I246" s="9" cm="1">
        <f t="array" ref="I246">_xll.SNL.Clients.Office.Excel.Functions.SPG($A246, "IQ_CASH_OPER", I$3)</f>
        <v>179600</v>
      </c>
      <c r="J246" s="9" cm="1">
        <f t="array" ref="J246">_xll.SNL.Clients.Office.Excel.Functions.SPG($A246, "IQ_CASH_OPER", J$3)</f>
        <v>-125200</v>
      </c>
    </row>
    <row r="247" spans="1:10" x14ac:dyDescent="0.3">
      <c r="A247" s="11" t="s">
        <v>1267</v>
      </c>
      <c r="B247" s="9" cm="1">
        <f t="array" ref="B247">_xll.SNL.Clients.Office.Excel.Functions.SPG($A247, "IQ_CASH_OPER", B$3)</f>
        <v>423033</v>
      </c>
      <c r="C247" s="9" cm="1">
        <f t="array" ref="C247">_xll.SNL.Clients.Office.Excel.Functions.SPG($A247, "IQ_CASH_OPER", C$3)</f>
        <v>-8955</v>
      </c>
      <c r="D247" s="9" cm="1">
        <f t="array" ref="D247">_xll.SNL.Clients.Office.Excel.Functions.SPG($A247, "IQ_CASH_OPER", D$3)</f>
        <v>64513</v>
      </c>
      <c r="E247" s="9" cm="1">
        <f t="array" ref="E247">_xll.SNL.Clients.Office.Excel.Functions.SPG($A247, "IQ_CASH_OPER", E$3)</f>
        <v>24292</v>
      </c>
      <c r="F247" s="9" cm="1">
        <f t="array" ref="F247">_xll.SNL.Clients.Office.Excel.Functions.SPG($A247, "IQ_CASH_OPER", F$3)</f>
        <v>292187</v>
      </c>
      <c r="G247" s="9" cm="1">
        <f t="array" ref="G247">_xll.SNL.Clients.Office.Excel.Functions.SPG($A247, "IQ_CASH_OPER", G$3)</f>
        <v>46415</v>
      </c>
      <c r="H247" s="9" cm="1">
        <f t="array" ref="H247">_xll.SNL.Clients.Office.Excel.Functions.SPG($A247, "IQ_CASH_OPER", H$3)</f>
        <v>91095</v>
      </c>
      <c r="I247" s="9" cm="1">
        <f t="array" ref="I247">_xll.SNL.Clients.Office.Excel.Functions.SPG($A247, "IQ_CASH_OPER", I$3)</f>
        <v>44777</v>
      </c>
      <c r="J247" s="9" cm="1">
        <f t="array" ref="J247">_xll.SNL.Clients.Office.Excel.Functions.SPG($A247, "IQ_CASH_OPER", J$3)</f>
        <v>432068</v>
      </c>
    </row>
    <row r="248" spans="1:10" x14ac:dyDescent="0.3">
      <c r="A248" s="11" t="s">
        <v>1268</v>
      </c>
      <c r="B248" s="9" cm="1">
        <f t="array" ref="B248">_xll.SNL.Clients.Office.Excel.Functions.SPG($A248, "IQ_CASH_OPER", B$3)</f>
        <v>120313</v>
      </c>
      <c r="C248" s="9" cm="1">
        <f t="array" ref="C248">_xll.SNL.Clients.Office.Excel.Functions.SPG($A248, "IQ_CASH_OPER", C$3)</f>
        <v>185237</v>
      </c>
      <c r="D248" s="9" cm="1">
        <f t="array" ref="D248">_xll.SNL.Clients.Office.Excel.Functions.SPG($A248, "IQ_CASH_OPER", D$3)</f>
        <v>116552</v>
      </c>
      <c r="E248" s="9" cm="1">
        <f t="array" ref="E248">_xll.SNL.Clients.Office.Excel.Functions.SPG($A248, "IQ_CASH_OPER", E$3)</f>
        <v>114964</v>
      </c>
      <c r="F248" s="9" cm="1">
        <f t="array" ref="F248">_xll.SNL.Clients.Office.Excel.Functions.SPG($A248, "IQ_CASH_OPER", F$3)</f>
        <v>102839</v>
      </c>
      <c r="G248" s="9" cm="1">
        <f t="array" ref="G248">_xll.SNL.Clients.Office.Excel.Functions.SPG($A248, "IQ_CASH_OPER", G$3)</f>
        <v>171607</v>
      </c>
      <c r="H248" s="9" cm="1">
        <f t="array" ref="H248">_xll.SNL.Clients.Office.Excel.Functions.SPG($A248, "IQ_CASH_OPER", H$3)</f>
        <v>142826</v>
      </c>
      <c r="I248" s="9" cm="1">
        <f t="array" ref="I248">_xll.SNL.Clients.Office.Excel.Functions.SPG($A248, "IQ_CASH_OPER", I$3)</f>
        <v>152475</v>
      </c>
      <c r="J248" s="9" cm="1">
        <f t="array" ref="J248">_xll.SNL.Clients.Office.Excel.Functions.SPG($A248, "IQ_CASH_OPER", J$3)</f>
        <v>109915</v>
      </c>
    </row>
    <row r="249" spans="1:10" x14ac:dyDescent="0.3">
      <c r="A249" s="11" t="s">
        <v>1269</v>
      </c>
      <c r="B249" s="9" cm="1">
        <f t="array" ref="B249">_xll.SNL.Clients.Office.Excel.Functions.SPG($A249, "IQ_CASH_OPER", B$3)</f>
        <v>337000</v>
      </c>
      <c r="C249" s="9" cm="1">
        <f t="array" ref="C249">_xll.SNL.Clients.Office.Excel.Functions.SPG($A249, "IQ_CASH_OPER", C$3)</f>
        <v>411000</v>
      </c>
      <c r="D249" s="9" cm="1">
        <f t="array" ref="D249">_xll.SNL.Clients.Office.Excel.Functions.SPG($A249, "IQ_CASH_OPER", D$3)</f>
        <v>387000</v>
      </c>
      <c r="E249" s="9" cm="1">
        <f t="array" ref="E249">_xll.SNL.Clients.Office.Excel.Functions.SPG($A249, "IQ_CASH_OPER", E$3)</f>
        <v>176000</v>
      </c>
      <c r="F249" s="9" cm="1">
        <f t="array" ref="F249">_xll.SNL.Clients.Office.Excel.Functions.SPG($A249, "IQ_CASH_OPER", F$3)</f>
        <v>276000</v>
      </c>
      <c r="G249" s="9" cm="1">
        <f t="array" ref="G249">_xll.SNL.Clients.Office.Excel.Functions.SPG($A249, "IQ_CASH_OPER", G$3)</f>
        <v>182000</v>
      </c>
      <c r="H249" s="9" cm="1">
        <f t="array" ref="H249">_xll.SNL.Clients.Office.Excel.Functions.SPG($A249, "IQ_CASH_OPER", H$3)</f>
        <v>138000</v>
      </c>
      <c r="I249" s="9" cm="1">
        <f t="array" ref="I249">_xll.SNL.Clients.Office.Excel.Functions.SPG($A249, "IQ_CASH_OPER", I$3)</f>
        <v>185000</v>
      </c>
      <c r="J249" s="9" cm="1">
        <f t="array" ref="J249">_xll.SNL.Clients.Office.Excel.Functions.SPG($A249, "IQ_CASH_OPER", J$3)</f>
        <v>494000</v>
      </c>
    </row>
    <row r="250" spans="1:10" x14ac:dyDescent="0.3">
      <c r="A250" s="11" t="s">
        <v>1270</v>
      </c>
      <c r="B250" s="9" cm="1">
        <f t="array" ref="B250">_xll.SNL.Clients.Office.Excel.Functions.SPG($A250, "IQ_CASH_OPER", B$3)</f>
        <v>237327</v>
      </c>
      <c r="C250" s="9" cm="1">
        <f t="array" ref="C250">_xll.SNL.Clients.Office.Excel.Functions.SPG($A250, "IQ_CASH_OPER", C$3)</f>
        <v>143840</v>
      </c>
      <c r="D250" s="9" cm="1">
        <f t="array" ref="D250">_xll.SNL.Clients.Office.Excel.Functions.SPG($A250, "IQ_CASH_OPER", D$3)</f>
        <v>153781</v>
      </c>
      <c r="E250" s="9" cm="1">
        <f t="array" ref="E250">_xll.SNL.Clients.Office.Excel.Functions.SPG($A250, "IQ_CASH_OPER", E$3)</f>
        <v>120846</v>
      </c>
      <c r="F250" s="9" cm="1">
        <f t="array" ref="F250">_xll.SNL.Clients.Office.Excel.Functions.SPG($A250, "IQ_CASH_OPER", F$3)</f>
        <v>111492</v>
      </c>
      <c r="G250" s="9" cm="1">
        <f t="array" ref="G250">_xll.SNL.Clients.Office.Excel.Functions.SPG($A250, "IQ_CASH_OPER", G$3)</f>
        <v>64804</v>
      </c>
      <c r="H250" s="9" cm="1">
        <f t="array" ref="H250">_xll.SNL.Clients.Office.Excel.Functions.SPG($A250, "IQ_CASH_OPER", H$3)</f>
        <v>26910</v>
      </c>
      <c r="I250" s="9" cm="1">
        <f t="array" ref="I250">_xll.SNL.Clients.Office.Excel.Functions.SPG($A250, "IQ_CASH_OPER", I$3)</f>
        <v>225767</v>
      </c>
      <c r="J250" s="9" cm="1">
        <f t="array" ref="J250">_xll.SNL.Clients.Office.Excel.Functions.SPG($A250, "IQ_CASH_OPER", J$3)</f>
        <v>35287</v>
      </c>
    </row>
    <row r="251" spans="1:10" x14ac:dyDescent="0.3">
      <c r="A251" s="11" t="s">
        <v>1271</v>
      </c>
      <c r="B251" s="9" cm="1">
        <f t="array" ref="B251">_xll.SNL.Clients.Office.Excel.Functions.SPG($A251, "IQ_CASH_OPER", B$3)</f>
        <v>203282</v>
      </c>
      <c r="C251" s="9" cm="1">
        <f t="array" ref="C251">_xll.SNL.Clients.Office.Excel.Functions.SPG($A251, "IQ_CASH_OPER", C$3)</f>
        <v>117678</v>
      </c>
      <c r="D251" s="9" cm="1">
        <f t="array" ref="D251">_xll.SNL.Clients.Office.Excel.Functions.SPG($A251, "IQ_CASH_OPER", D$3)</f>
        <v>206632</v>
      </c>
      <c r="E251" s="9" cm="1">
        <f t="array" ref="E251">_xll.SNL.Clients.Office.Excel.Functions.SPG($A251, "IQ_CASH_OPER", E$3)</f>
        <v>120479</v>
      </c>
      <c r="F251" s="9" cm="1">
        <f t="array" ref="F251">_xll.SNL.Clients.Office.Excel.Functions.SPG($A251, "IQ_CASH_OPER", F$3)</f>
        <v>190715</v>
      </c>
      <c r="G251" s="9" cm="1">
        <f t="array" ref="G251">_xll.SNL.Clients.Office.Excel.Functions.SPG($A251, "IQ_CASH_OPER", G$3)</f>
        <v>121597</v>
      </c>
      <c r="H251" s="9" cm="1">
        <f t="array" ref="H251">_xll.SNL.Clients.Office.Excel.Functions.SPG($A251, "IQ_CASH_OPER", H$3)</f>
        <v>191519</v>
      </c>
      <c r="I251" s="9" cm="1">
        <f t="array" ref="I251">_xll.SNL.Clients.Office.Excel.Functions.SPG($A251, "IQ_CASH_OPER", I$3)</f>
        <v>118472</v>
      </c>
      <c r="J251" s="9" cm="1">
        <f t="array" ref="J251">_xll.SNL.Clients.Office.Excel.Functions.SPG($A251, "IQ_CASH_OPER", J$3)</f>
        <v>180822</v>
      </c>
    </row>
    <row r="252" spans="1:10" x14ac:dyDescent="0.3">
      <c r="A252" s="11" t="s">
        <v>1272</v>
      </c>
      <c r="B252" s="9" t="str" cm="1">
        <f t="array" ref="B252">_xll.SNL.Clients.Office.Excel.Functions.SPG($A252, "IQ_CASH_OPER", B$3)</f>
        <v>NA</v>
      </c>
      <c r="C252" s="9" cm="1">
        <f t="array" ref="C252">_xll.SNL.Clients.Office.Excel.Functions.SPG($A252, "IQ_CASH_OPER", C$3)</f>
        <v>896000</v>
      </c>
      <c r="D252" s="9" cm="1">
        <f t="array" ref="D252">_xll.SNL.Clients.Office.Excel.Functions.SPG($A252, "IQ_CASH_OPER", D$3)</f>
        <v>-157000</v>
      </c>
      <c r="E252" s="9" cm="1">
        <f t="array" ref="E252">_xll.SNL.Clients.Office.Excel.Functions.SPG($A252, "IQ_CASH_OPER", E$3)</f>
        <v>389000</v>
      </c>
      <c r="F252" s="9" cm="1">
        <f t="array" ref="F252">_xll.SNL.Clients.Office.Excel.Functions.SPG($A252, "IQ_CASH_OPER", F$3)</f>
        <v>139000</v>
      </c>
      <c r="G252" s="9" cm="1">
        <f t="array" ref="G252">_xll.SNL.Clients.Office.Excel.Functions.SPG($A252, "IQ_CASH_OPER", G$3)</f>
        <v>514000</v>
      </c>
      <c r="H252" s="9" cm="1">
        <f t="array" ref="H252">_xll.SNL.Clients.Office.Excel.Functions.SPG($A252, "IQ_CASH_OPER", H$3)</f>
        <v>-358000</v>
      </c>
      <c r="I252" s="9" cm="1">
        <f t="array" ref="I252">_xll.SNL.Clients.Office.Excel.Functions.SPG($A252, "IQ_CASH_OPER", I$3)</f>
        <v>449000</v>
      </c>
      <c r="J252" s="9" cm="1">
        <f t="array" ref="J252">_xll.SNL.Clients.Office.Excel.Functions.SPG($A252, "IQ_CASH_OPER", J$3)</f>
        <v>16000</v>
      </c>
    </row>
    <row r="253" spans="1:10" x14ac:dyDescent="0.3">
      <c r="A253" s="11" t="s">
        <v>1273</v>
      </c>
      <c r="B253" s="9" cm="1">
        <f t="array" ref="B253">_xll.SNL.Clients.Office.Excel.Functions.SPG($A253, "IQ_CASH_OPER", B$3)</f>
        <v>153392</v>
      </c>
      <c r="C253" s="9" cm="1">
        <f t="array" ref="C253">_xll.SNL.Clients.Office.Excel.Functions.SPG($A253, "IQ_CASH_OPER", C$3)</f>
        <v>62837</v>
      </c>
      <c r="D253" s="9" cm="1">
        <f t="array" ref="D253">_xll.SNL.Clients.Office.Excel.Functions.SPG($A253, "IQ_CASH_OPER", D$3)</f>
        <v>119961</v>
      </c>
      <c r="E253" s="9" cm="1">
        <f t="array" ref="E253">_xll.SNL.Clients.Office.Excel.Functions.SPG($A253, "IQ_CASH_OPER", E$3)</f>
        <v>62266</v>
      </c>
      <c r="F253" s="9" cm="1">
        <f t="array" ref="F253">_xll.SNL.Clients.Office.Excel.Functions.SPG($A253, "IQ_CASH_OPER", F$3)</f>
        <v>161677</v>
      </c>
      <c r="G253" s="9" cm="1">
        <f t="array" ref="G253">_xll.SNL.Clients.Office.Excel.Functions.SPG($A253, "IQ_CASH_OPER", G$3)</f>
        <v>62309</v>
      </c>
      <c r="H253" s="9" cm="1">
        <f t="array" ref="H253">_xll.SNL.Clients.Office.Excel.Functions.SPG($A253, "IQ_CASH_OPER", H$3)</f>
        <v>132857</v>
      </c>
      <c r="I253" s="9" cm="1">
        <f t="array" ref="I253">_xll.SNL.Clients.Office.Excel.Functions.SPG($A253, "IQ_CASH_OPER", I$3)</f>
        <v>80366</v>
      </c>
      <c r="J253" s="9" cm="1">
        <f t="array" ref="J253">_xll.SNL.Clients.Office.Excel.Functions.SPG($A253, "IQ_CASH_OPER", J$3)</f>
        <v>213699</v>
      </c>
    </row>
    <row r="254" spans="1:10" x14ac:dyDescent="0.3">
      <c r="A254" s="11" t="s">
        <v>1274</v>
      </c>
      <c r="B254" s="9" cm="1">
        <f t="array" ref="B254">_xll.SNL.Clients.Office.Excel.Functions.SPG($A254, "IQ_CASH_OPER", B$3)</f>
        <v>135000</v>
      </c>
      <c r="C254" s="9" cm="1">
        <f t="array" ref="C254">_xll.SNL.Clients.Office.Excel.Functions.SPG($A254, "IQ_CASH_OPER", C$3)</f>
        <v>591000</v>
      </c>
      <c r="D254" s="9" cm="1">
        <f t="array" ref="D254">_xll.SNL.Clients.Office.Excel.Functions.SPG($A254, "IQ_CASH_OPER", D$3)</f>
        <v>359000</v>
      </c>
      <c r="E254" s="9" cm="1">
        <f t="array" ref="E254">_xll.SNL.Clients.Office.Excel.Functions.SPG($A254, "IQ_CASH_OPER", E$3)</f>
        <v>432000</v>
      </c>
      <c r="F254" s="9" cm="1">
        <f t="array" ref="F254">_xll.SNL.Clients.Office.Excel.Functions.SPG($A254, "IQ_CASH_OPER", F$3)</f>
        <v>-78000</v>
      </c>
      <c r="G254" s="9" cm="1">
        <f t="array" ref="G254">_xll.SNL.Clients.Office.Excel.Functions.SPG($A254, "IQ_CASH_OPER", G$3)</f>
        <v>377000</v>
      </c>
      <c r="H254" s="9" cm="1">
        <f t="array" ref="H254">_xll.SNL.Clients.Office.Excel.Functions.SPG($A254, "IQ_CASH_OPER", H$3)</f>
        <v>40000</v>
      </c>
      <c r="I254" s="9" cm="1">
        <f t="array" ref="I254">_xll.SNL.Clients.Office.Excel.Functions.SPG($A254, "IQ_CASH_OPER", I$3)</f>
        <v>-72000</v>
      </c>
      <c r="J254" s="9" cm="1">
        <f t="array" ref="J254">_xll.SNL.Clients.Office.Excel.Functions.SPG($A254, "IQ_CASH_OPER", J$3)</f>
        <v>-202000</v>
      </c>
    </row>
    <row r="255" spans="1:10" x14ac:dyDescent="0.3">
      <c r="A255" s="11" t="s">
        <v>1275</v>
      </c>
      <c r="B255" s="9" cm="1">
        <f t="array" ref="B255">_xll.SNL.Clients.Office.Excel.Functions.SPG($A255, "IQ_CASH_OPER", B$3)</f>
        <v>31684</v>
      </c>
      <c r="C255" s="9" cm="1">
        <f t="array" ref="C255">_xll.SNL.Clients.Office.Excel.Functions.SPG($A255, "IQ_CASH_OPER", C$3)</f>
        <v>61562</v>
      </c>
      <c r="D255" s="9" cm="1">
        <f t="array" ref="D255">_xll.SNL.Clients.Office.Excel.Functions.SPG($A255, "IQ_CASH_OPER", D$3)</f>
        <v>23026</v>
      </c>
      <c r="E255" s="9" cm="1">
        <f t="array" ref="E255">_xll.SNL.Clients.Office.Excel.Functions.SPG($A255, "IQ_CASH_OPER", E$3)</f>
        <v>41095</v>
      </c>
      <c r="F255" s="9" cm="1">
        <f t="array" ref="F255">_xll.SNL.Clients.Office.Excel.Functions.SPG($A255, "IQ_CASH_OPER", F$3)</f>
        <v>32829</v>
      </c>
      <c r="G255" s="9" cm="1">
        <f t="array" ref="G255">_xll.SNL.Clients.Office.Excel.Functions.SPG($A255, "IQ_CASH_OPER", G$3)</f>
        <v>38992</v>
      </c>
      <c r="H255" s="9" cm="1">
        <f t="array" ref="H255">_xll.SNL.Clients.Office.Excel.Functions.SPG($A255, "IQ_CASH_OPER", H$3)</f>
        <v>44641</v>
      </c>
      <c r="I255" s="9" cm="1">
        <f t="array" ref="I255">_xll.SNL.Clients.Office.Excel.Functions.SPG($A255, "IQ_CASH_OPER", I$3)</f>
        <v>26197</v>
      </c>
      <c r="J255" s="9" cm="1">
        <f t="array" ref="J255">_xll.SNL.Clients.Office.Excel.Functions.SPG($A255, "IQ_CASH_OPER", J$3)</f>
        <v>10245</v>
      </c>
    </row>
    <row r="256" spans="1:10" x14ac:dyDescent="0.3">
      <c r="A256" s="11" t="s">
        <v>1276</v>
      </c>
      <c r="B256" s="9" cm="1">
        <f t="array" ref="B256">_xll.SNL.Clients.Office.Excel.Functions.SPG($A256, "IQ_CASH_OPER", B$3)</f>
        <v>60200</v>
      </c>
      <c r="C256" s="9" cm="1">
        <f t="array" ref="C256">_xll.SNL.Clients.Office.Excel.Functions.SPG($A256, "IQ_CASH_OPER", C$3)</f>
        <v>224600</v>
      </c>
      <c r="D256" s="9" t="str" cm="1">
        <f t="array" ref="D256">_xll.SNL.Clients.Office.Excel.Functions.SPG($A256, "IQ_CASH_OPER", D$3)</f>
        <v>NA</v>
      </c>
      <c r="E256" s="9" t="str" cm="1">
        <f t="array" ref="E256">_xll.SNL.Clients.Office.Excel.Functions.SPG($A256, "IQ_CASH_OPER", E$3)</f>
        <v>NA</v>
      </c>
      <c r="F256" s="9" cm="1">
        <f t="array" ref="F256">_xll.SNL.Clients.Office.Excel.Functions.SPG($A256, "IQ_CASH_OPER", F$3)</f>
        <v>90000</v>
      </c>
      <c r="G256" s="9" cm="1">
        <f t="array" ref="G256">_xll.SNL.Clients.Office.Excel.Functions.SPG($A256, "IQ_CASH_OPER", G$3)</f>
        <v>236500</v>
      </c>
      <c r="H256" s="9" t="str" cm="1">
        <f t="array" ref="H256">_xll.SNL.Clients.Office.Excel.Functions.SPG($A256, "IQ_CASH_OPER", H$3)</f>
        <v>NA</v>
      </c>
      <c r="I256" s="9" t="str" cm="1">
        <f t="array" ref="I256">_xll.SNL.Clients.Office.Excel.Functions.SPG($A256, "IQ_CASH_OPER", I$3)</f>
        <v>NA</v>
      </c>
      <c r="J256" s="9" cm="1">
        <f t="array" ref="J256">_xll.SNL.Clients.Office.Excel.Functions.SPG($A256, "IQ_CASH_OPER", J$3)</f>
        <v>69400</v>
      </c>
    </row>
    <row r="257" spans="1:10" x14ac:dyDescent="0.3">
      <c r="A257" s="11" t="s">
        <v>1277</v>
      </c>
      <c r="B257" s="9" cm="1">
        <f t="array" ref="B257">_xll.SNL.Clients.Office.Excel.Functions.SPG($A257, "IQ_CASH_OPER", B$3)</f>
        <v>15900</v>
      </c>
      <c r="C257" s="9" cm="1">
        <f t="array" ref="C257">_xll.SNL.Clients.Office.Excel.Functions.SPG($A257, "IQ_CASH_OPER", C$3)</f>
        <v>129600</v>
      </c>
      <c r="D257" s="9" cm="1">
        <f t="array" ref="D257">_xll.SNL.Clients.Office.Excel.Functions.SPG($A257, "IQ_CASH_OPER", D$3)</f>
        <v>347100</v>
      </c>
      <c r="E257" s="9" cm="1">
        <f t="array" ref="E257">_xll.SNL.Clients.Office.Excel.Functions.SPG($A257, "IQ_CASH_OPER", E$3)</f>
        <v>253100</v>
      </c>
      <c r="F257" s="9" cm="1">
        <f t="array" ref="F257">_xll.SNL.Clients.Office.Excel.Functions.SPG($A257, "IQ_CASH_OPER", F$3)</f>
        <v>83000</v>
      </c>
      <c r="G257" s="9" cm="1">
        <f t="array" ref="G257">_xll.SNL.Clients.Office.Excel.Functions.SPG($A257, "IQ_CASH_OPER", G$3)</f>
        <v>311000</v>
      </c>
      <c r="H257" s="9" cm="1">
        <f t="array" ref="H257">_xll.SNL.Clients.Office.Excel.Functions.SPG($A257, "IQ_CASH_OPER", H$3)</f>
        <v>415100</v>
      </c>
      <c r="I257" s="9" cm="1">
        <f t="array" ref="I257">_xll.SNL.Clients.Office.Excel.Functions.SPG($A257, "IQ_CASH_OPER", I$3)</f>
        <v>333900</v>
      </c>
      <c r="J257" s="9" cm="1">
        <f t="array" ref="J257">_xll.SNL.Clients.Office.Excel.Functions.SPG($A257, "IQ_CASH_OPER", J$3)</f>
        <v>172300</v>
      </c>
    </row>
    <row r="258" spans="1:10" x14ac:dyDescent="0.3">
      <c r="A258" s="11" t="s">
        <v>1431</v>
      </c>
      <c r="B258" s="9" t="str" cm="1">
        <f t="array" ref="B258">_xll.SNL.Clients.Office.Excel.Functions.SPG($A258, "IQ_CASH_OPER", B$3)</f>
        <v>NA</v>
      </c>
      <c r="C258" s="9" cm="1">
        <f t="array" ref="C258">_xll.SNL.Clients.Office.Excel.Functions.SPG($A258, "IQ_CASH_OPER", C$3)</f>
        <v>286000</v>
      </c>
      <c r="D258" s="9" cm="1">
        <f t="array" ref="D258">_xll.SNL.Clients.Office.Excel.Functions.SPG($A258, "IQ_CASH_OPER", D$3)</f>
        <v>159000</v>
      </c>
      <c r="E258" s="9" cm="1">
        <f t="array" ref="E258">_xll.SNL.Clients.Office.Excel.Functions.SPG($A258, "IQ_CASH_OPER", E$3)</f>
        <v>86000</v>
      </c>
      <c r="F258" s="9" cm="1">
        <f t="array" ref="F258">_xll.SNL.Clients.Office.Excel.Functions.SPG($A258, "IQ_CASH_OPER", F$3)</f>
        <v>219000</v>
      </c>
      <c r="G258" s="9" cm="1">
        <f t="array" ref="G258">_xll.SNL.Clients.Office.Excel.Functions.SPG($A258, "IQ_CASH_OPER", G$3)</f>
        <v>174000</v>
      </c>
      <c r="H258" s="9" cm="1">
        <f t="array" ref="H258">_xll.SNL.Clients.Office.Excel.Functions.SPG($A258, "IQ_CASH_OPER", H$3)</f>
        <v>156000</v>
      </c>
      <c r="I258" s="9" cm="1">
        <f t="array" ref="I258">_xll.SNL.Clients.Office.Excel.Functions.SPG($A258, "IQ_CASH_OPER", I$3)</f>
        <v>53000</v>
      </c>
      <c r="J258" s="9" cm="1">
        <f t="array" ref="J258">_xll.SNL.Clients.Office.Excel.Functions.SPG($A258, "IQ_CASH_OPER", J$3)</f>
        <v>129000</v>
      </c>
    </row>
    <row r="259" spans="1:10" x14ac:dyDescent="0.3">
      <c r="A259" s="11" t="s">
        <v>1278</v>
      </c>
      <c r="B259" s="9" cm="1">
        <f t="array" ref="B259">_xll.SNL.Clients.Office.Excel.Functions.SPG($A259, "IQ_CASH_OPER", B$3)</f>
        <v>108210</v>
      </c>
      <c r="C259" s="9" cm="1">
        <f t="array" ref="C259">_xll.SNL.Clients.Office.Excel.Functions.SPG($A259, "IQ_CASH_OPER", C$3)</f>
        <v>235755</v>
      </c>
      <c r="D259" s="9" cm="1">
        <f t="array" ref="D259">_xll.SNL.Clients.Office.Excel.Functions.SPG($A259, "IQ_CASH_OPER", D$3)</f>
        <v>121316</v>
      </c>
      <c r="E259" s="9" cm="1">
        <f t="array" ref="E259">_xll.SNL.Clients.Office.Excel.Functions.SPG($A259, "IQ_CASH_OPER", E$3)</f>
        <v>160980</v>
      </c>
      <c r="F259" s="9" cm="1">
        <f t="array" ref="F259">_xll.SNL.Clients.Office.Excel.Functions.SPG($A259, "IQ_CASH_OPER", F$3)</f>
        <v>104233</v>
      </c>
      <c r="G259" s="9" cm="1">
        <f t="array" ref="G259">_xll.SNL.Clients.Office.Excel.Functions.SPG($A259, "IQ_CASH_OPER", G$3)</f>
        <v>72827</v>
      </c>
      <c r="H259" s="9" cm="1">
        <f t="array" ref="H259">_xll.SNL.Clients.Office.Excel.Functions.SPG($A259, "IQ_CASH_OPER", H$3)</f>
        <v>228799</v>
      </c>
      <c r="I259" s="9" cm="1">
        <f t="array" ref="I259">_xll.SNL.Clients.Office.Excel.Functions.SPG($A259, "IQ_CASH_OPER", I$3)</f>
        <v>161027</v>
      </c>
      <c r="J259" s="9" cm="1">
        <f t="array" ref="J259">_xll.SNL.Clients.Office.Excel.Functions.SPG($A259, "IQ_CASH_OPER", J$3)</f>
        <v>53689</v>
      </c>
    </row>
    <row r="260" spans="1:10" x14ac:dyDescent="0.3">
      <c r="A260" s="11" t="s">
        <v>1279</v>
      </c>
      <c r="B260" s="9" cm="1">
        <f t="array" ref="B260">_xll.SNL.Clients.Office.Excel.Functions.SPG($A260, "IQ_CASH_OPER", B$3)</f>
        <v>231700</v>
      </c>
      <c r="C260" s="9" cm="1">
        <f t="array" ref="C260">_xll.SNL.Clients.Office.Excel.Functions.SPG($A260, "IQ_CASH_OPER", C$3)</f>
        <v>361700</v>
      </c>
      <c r="D260" s="9" cm="1">
        <f t="array" ref="D260">_xll.SNL.Clients.Office.Excel.Functions.SPG($A260, "IQ_CASH_OPER", D$3)</f>
        <v>474800</v>
      </c>
      <c r="E260" s="9" cm="1">
        <f t="array" ref="E260">_xll.SNL.Clients.Office.Excel.Functions.SPG($A260, "IQ_CASH_OPER", E$3)</f>
        <v>236500</v>
      </c>
      <c r="F260" s="9" cm="1">
        <f t="array" ref="F260">_xll.SNL.Clients.Office.Excel.Functions.SPG($A260, "IQ_CASH_OPER", F$3)</f>
        <v>160400</v>
      </c>
      <c r="G260" s="9" cm="1">
        <f t="array" ref="G260">_xll.SNL.Clients.Office.Excel.Functions.SPG($A260, "IQ_CASH_OPER", G$3)</f>
        <v>283400</v>
      </c>
      <c r="H260" s="9" cm="1">
        <f t="array" ref="H260">_xll.SNL.Clients.Office.Excel.Functions.SPG($A260, "IQ_CASH_OPER", H$3)</f>
        <v>349800</v>
      </c>
      <c r="I260" s="9" cm="1">
        <f t="array" ref="I260">_xll.SNL.Clients.Office.Excel.Functions.SPG($A260, "IQ_CASH_OPER", I$3)</f>
        <v>90600</v>
      </c>
      <c r="J260" s="9" cm="1">
        <f t="array" ref="J260">_xll.SNL.Clients.Office.Excel.Functions.SPG($A260, "IQ_CASH_OPER", J$3)</f>
        <v>156600</v>
      </c>
    </row>
    <row r="261" spans="1:10" x14ac:dyDescent="0.3">
      <c r="A261" s="11" t="s">
        <v>1280</v>
      </c>
      <c r="B261" s="9" cm="1">
        <f t="array" ref="B261">_xll.SNL.Clients.Office.Excel.Functions.SPG($A261, "IQ_CASH_OPER", B$3)</f>
        <v>-86000</v>
      </c>
      <c r="C261" s="9" cm="1">
        <f t="array" ref="C261">_xll.SNL.Clients.Office.Excel.Functions.SPG($A261, "IQ_CASH_OPER", C$3)</f>
        <v>141700</v>
      </c>
      <c r="D261" s="9" cm="1">
        <f t="array" ref="D261">_xll.SNL.Clients.Office.Excel.Functions.SPG($A261, "IQ_CASH_OPER", D$3)</f>
        <v>189900</v>
      </c>
      <c r="E261" s="9" cm="1">
        <f t="array" ref="E261">_xll.SNL.Clients.Office.Excel.Functions.SPG($A261, "IQ_CASH_OPER", E$3)</f>
        <v>90600</v>
      </c>
      <c r="F261" s="9" cm="1">
        <f t="array" ref="F261">_xll.SNL.Clients.Office.Excel.Functions.SPG($A261, "IQ_CASH_OPER", F$3)</f>
        <v>81000</v>
      </c>
      <c r="G261" s="9" cm="1">
        <f t="array" ref="G261">_xll.SNL.Clients.Office.Excel.Functions.SPG($A261, "IQ_CASH_OPER", G$3)</f>
        <v>416600</v>
      </c>
      <c r="H261" s="9" cm="1">
        <f t="array" ref="H261">_xll.SNL.Clients.Office.Excel.Functions.SPG($A261, "IQ_CASH_OPER", H$3)</f>
        <v>214700</v>
      </c>
      <c r="I261" s="9" cm="1">
        <f t="array" ref="I261">_xll.SNL.Clients.Office.Excel.Functions.SPG($A261, "IQ_CASH_OPER", I$3)</f>
        <v>305500</v>
      </c>
      <c r="J261" s="9" cm="1">
        <f t="array" ref="J261">_xll.SNL.Clients.Office.Excel.Functions.SPG($A261, "IQ_CASH_OPER", J$3)</f>
        <v>37500</v>
      </c>
    </row>
    <row r="262" spans="1:10" x14ac:dyDescent="0.3">
      <c r="A262" s="11" t="s">
        <v>1281</v>
      </c>
      <c r="B262" s="9" t="str" cm="1">
        <f t="array" ref="B262">_xll.SNL.Clients.Office.Excel.Functions.SPG($A262, "IQ_CASH_OPER", B$3)</f>
        <v>NA</v>
      </c>
      <c r="C262" s="9" cm="1">
        <f t="array" ref="C262">_xll.SNL.Clients.Office.Excel.Functions.SPG($A262, "IQ_CASH_OPER", C$3)</f>
        <v>147760</v>
      </c>
      <c r="D262" s="9" cm="1">
        <f t="array" ref="D262">_xll.SNL.Clients.Office.Excel.Functions.SPG($A262, "IQ_CASH_OPER", D$3)</f>
        <v>-4365</v>
      </c>
      <c r="E262" s="9" cm="1">
        <f t="array" ref="E262">_xll.SNL.Clients.Office.Excel.Functions.SPG($A262, "IQ_CASH_OPER", E$3)</f>
        <v>43875</v>
      </c>
      <c r="F262" s="9" cm="1">
        <f t="array" ref="F262">_xll.SNL.Clients.Office.Excel.Functions.SPG($A262, "IQ_CASH_OPER", F$3)</f>
        <v>40184</v>
      </c>
      <c r="G262" s="9" cm="1">
        <f t="array" ref="G262">_xll.SNL.Clients.Office.Excel.Functions.SPG($A262, "IQ_CASH_OPER", G$3)</f>
        <v>143636</v>
      </c>
      <c r="H262" s="9" cm="1">
        <f t="array" ref="H262">_xll.SNL.Clients.Office.Excel.Functions.SPG($A262, "IQ_CASH_OPER", H$3)</f>
        <v>1096</v>
      </c>
      <c r="I262" s="9" cm="1">
        <f t="array" ref="I262">_xll.SNL.Clients.Office.Excel.Functions.SPG($A262, "IQ_CASH_OPER", I$3)</f>
        <v>73893</v>
      </c>
      <c r="J262" s="9" cm="1">
        <f t="array" ref="J262">_xll.SNL.Clients.Office.Excel.Functions.SPG($A262, "IQ_CASH_OPER", J$3)</f>
        <v>35872</v>
      </c>
    </row>
    <row r="263" spans="1:10" x14ac:dyDescent="0.3">
      <c r="A263" s="11" t="s">
        <v>1282</v>
      </c>
      <c r="B263" s="9" cm="1">
        <f t="array" ref="B263">_xll.SNL.Clients.Office.Excel.Functions.SPG($A263, "IQ_CASH_OPER", B$3)</f>
        <v>181952</v>
      </c>
      <c r="C263" s="9" cm="1">
        <f t="array" ref="C263">_xll.SNL.Clients.Office.Excel.Functions.SPG($A263, "IQ_CASH_OPER", C$3)</f>
        <v>228968</v>
      </c>
      <c r="D263" s="9" cm="1">
        <f t="array" ref="D263">_xll.SNL.Clients.Office.Excel.Functions.SPG($A263, "IQ_CASH_OPER", D$3)</f>
        <v>184885</v>
      </c>
      <c r="E263" s="9" cm="1">
        <f t="array" ref="E263">_xll.SNL.Clients.Office.Excel.Functions.SPG($A263, "IQ_CASH_OPER", E$3)</f>
        <v>184103</v>
      </c>
      <c r="F263" s="9" cm="1">
        <f t="array" ref="F263">_xll.SNL.Clients.Office.Excel.Functions.SPG($A263, "IQ_CASH_OPER", F$3)</f>
        <v>151474</v>
      </c>
      <c r="G263" s="9" cm="1">
        <f t="array" ref="G263">_xll.SNL.Clients.Office.Excel.Functions.SPG($A263, "IQ_CASH_OPER", G$3)</f>
        <v>164980</v>
      </c>
      <c r="H263" s="9" cm="1">
        <f t="array" ref="H263">_xll.SNL.Clients.Office.Excel.Functions.SPG($A263, "IQ_CASH_OPER", H$3)</f>
        <v>171020</v>
      </c>
      <c r="I263" s="9" cm="1">
        <f t="array" ref="I263">_xll.SNL.Clients.Office.Excel.Functions.SPG($A263, "IQ_CASH_OPER", I$3)</f>
        <v>170376</v>
      </c>
      <c r="J263" s="9" cm="1">
        <f t="array" ref="J263">_xll.SNL.Clients.Office.Excel.Functions.SPG($A263, "IQ_CASH_OPER", J$3)</f>
        <v>111360</v>
      </c>
    </row>
    <row r="264" spans="1:10" x14ac:dyDescent="0.3">
      <c r="A264" s="11" t="s">
        <v>1283</v>
      </c>
      <c r="B264" s="9" cm="1">
        <f t="array" ref="B264">_xll.SNL.Clients.Office.Excel.Functions.SPG($A264, "IQ_CASH_OPER", B$3)</f>
        <v>277459</v>
      </c>
      <c r="C264" s="9" cm="1">
        <f t="array" ref="C264">_xll.SNL.Clients.Office.Excel.Functions.SPG($A264, "IQ_CASH_OPER", C$3)</f>
        <v>62630</v>
      </c>
      <c r="D264" s="9" cm="1">
        <f t="array" ref="D264">_xll.SNL.Clients.Office.Excel.Functions.SPG($A264, "IQ_CASH_OPER", D$3)</f>
        <v>54855</v>
      </c>
      <c r="E264" s="9" cm="1">
        <f t="array" ref="E264">_xll.SNL.Clients.Office.Excel.Functions.SPG($A264, "IQ_CASH_OPER", E$3)</f>
        <v>142664</v>
      </c>
      <c r="F264" s="9" cm="1">
        <f t="array" ref="F264">_xll.SNL.Clients.Office.Excel.Functions.SPG($A264, "IQ_CASH_OPER", F$3)</f>
        <v>108262</v>
      </c>
      <c r="G264" s="9" cm="1">
        <f t="array" ref="G264">_xll.SNL.Clients.Office.Excel.Functions.SPG($A264, "IQ_CASH_OPER", G$3)</f>
        <v>97008</v>
      </c>
      <c r="H264" s="9" cm="1">
        <f t="array" ref="H264">_xll.SNL.Clients.Office.Excel.Functions.SPG($A264, "IQ_CASH_OPER", H$3)</f>
        <v>93782</v>
      </c>
      <c r="I264" s="9" cm="1">
        <f t="array" ref="I264">_xll.SNL.Clients.Office.Excel.Functions.SPG($A264, "IQ_CASH_OPER", I$3)</f>
        <v>279676</v>
      </c>
      <c r="J264" s="9" cm="1">
        <f t="array" ref="J264">_xll.SNL.Clients.Office.Excel.Functions.SPG($A264, "IQ_CASH_OPER", J$3)</f>
        <v>469066</v>
      </c>
    </row>
    <row r="265" spans="1:10" x14ac:dyDescent="0.3">
      <c r="A265" s="11" t="s">
        <v>1284</v>
      </c>
      <c r="B265" s="9" cm="1">
        <f t="array" ref="B265">_xll.SNL.Clients.Office.Excel.Functions.SPG($A265, "IQ_CASH_OPER", B$3)</f>
        <v>91980</v>
      </c>
      <c r="C265" s="9" cm="1">
        <f t="array" ref="C265">_xll.SNL.Clients.Office.Excel.Functions.SPG($A265, "IQ_CASH_OPER", C$3)</f>
        <v>55999</v>
      </c>
      <c r="D265" s="9" cm="1">
        <f t="array" ref="D265">_xll.SNL.Clients.Office.Excel.Functions.SPG($A265, "IQ_CASH_OPER", D$3)</f>
        <v>67247</v>
      </c>
      <c r="E265" s="9" cm="1">
        <f t="array" ref="E265">_xll.SNL.Clients.Office.Excel.Functions.SPG($A265, "IQ_CASH_OPER", E$3)</f>
        <v>65299</v>
      </c>
      <c r="F265" s="9" cm="1">
        <f t="array" ref="F265">_xll.SNL.Clients.Office.Excel.Functions.SPG($A265, "IQ_CASH_OPER", F$3)</f>
        <v>57131</v>
      </c>
      <c r="G265" s="9" cm="1">
        <f t="array" ref="G265">_xll.SNL.Clients.Office.Excel.Functions.SPG($A265, "IQ_CASH_OPER", G$3)</f>
        <v>61586</v>
      </c>
      <c r="H265" s="9" cm="1">
        <f t="array" ref="H265">_xll.SNL.Clients.Office.Excel.Functions.SPG($A265, "IQ_CASH_OPER", H$3)</f>
        <v>28632</v>
      </c>
      <c r="I265" s="9" cm="1">
        <f t="array" ref="I265">_xll.SNL.Clients.Office.Excel.Functions.SPG($A265, "IQ_CASH_OPER", I$3)</f>
        <v>31688</v>
      </c>
      <c r="J265" s="9" cm="1">
        <f t="array" ref="J265">_xll.SNL.Clients.Office.Excel.Functions.SPG($A265, "IQ_CASH_OPER", J$3)</f>
        <v>50067</v>
      </c>
    </row>
    <row r="266" spans="1:10" x14ac:dyDescent="0.3">
      <c r="A266" s="11" t="s">
        <v>1285</v>
      </c>
      <c r="B266" s="9" cm="1">
        <f t="array" ref="B266">_xll.SNL.Clients.Office.Excel.Functions.SPG($A266, "IQ_CASH_OPER", B$3)</f>
        <v>-7214</v>
      </c>
      <c r="C266" s="9" cm="1">
        <f t="array" ref="C266">_xll.SNL.Clients.Office.Excel.Functions.SPG($A266, "IQ_CASH_OPER", C$3)</f>
        <v>36122</v>
      </c>
      <c r="D266" s="9" cm="1">
        <f t="array" ref="D266">_xll.SNL.Clients.Office.Excel.Functions.SPG($A266, "IQ_CASH_OPER", D$3)</f>
        <v>160399</v>
      </c>
      <c r="E266" s="9" cm="1">
        <f t="array" ref="E266">_xll.SNL.Clients.Office.Excel.Functions.SPG($A266, "IQ_CASH_OPER", E$3)</f>
        <v>195655</v>
      </c>
      <c r="F266" s="9" cm="1">
        <f t="array" ref="F266">_xll.SNL.Clients.Office.Excel.Functions.SPG($A266, "IQ_CASH_OPER", F$3)</f>
        <v>-68784</v>
      </c>
      <c r="G266" s="9" cm="1">
        <f t="array" ref="G266">_xll.SNL.Clients.Office.Excel.Functions.SPG($A266, "IQ_CASH_OPER", G$3)</f>
        <v>50969</v>
      </c>
      <c r="H266" s="9" cm="1">
        <f t="array" ref="H266">_xll.SNL.Clients.Office.Excel.Functions.SPG($A266, "IQ_CASH_OPER", H$3)</f>
        <v>61038</v>
      </c>
      <c r="I266" s="9" cm="1">
        <f t="array" ref="I266">_xll.SNL.Clients.Office.Excel.Functions.SPG($A266, "IQ_CASH_OPER", I$3)</f>
        <v>169536</v>
      </c>
      <c r="J266" s="9" cm="1">
        <f t="array" ref="J266">_xll.SNL.Clients.Office.Excel.Functions.SPG($A266, "IQ_CASH_OPER", J$3)</f>
        <v>89752</v>
      </c>
    </row>
    <row r="267" spans="1:10" x14ac:dyDescent="0.3">
      <c r="A267" s="11" t="s">
        <v>1286</v>
      </c>
      <c r="B267" s="9" cm="1">
        <f t="array" ref="B267">_xll.SNL.Clients.Office.Excel.Functions.SPG($A267, "IQ_CASH_OPER", B$3)</f>
        <v>88010</v>
      </c>
      <c r="C267" s="9" cm="1">
        <f t="array" ref="C267">_xll.SNL.Clients.Office.Excel.Functions.SPG($A267, "IQ_CASH_OPER", C$3)</f>
        <v>158619</v>
      </c>
      <c r="D267" s="9" cm="1">
        <f t="array" ref="D267">_xll.SNL.Clients.Office.Excel.Functions.SPG($A267, "IQ_CASH_OPER", D$3)</f>
        <v>106396</v>
      </c>
      <c r="E267" s="9" cm="1">
        <f t="array" ref="E267">_xll.SNL.Clients.Office.Excel.Functions.SPG($A267, "IQ_CASH_OPER", E$3)</f>
        <v>30695</v>
      </c>
      <c r="F267" s="9" cm="1">
        <f t="array" ref="F267">_xll.SNL.Clients.Office.Excel.Functions.SPG($A267, "IQ_CASH_OPER", F$3)</f>
        <v>115209</v>
      </c>
      <c r="G267" s="9" cm="1">
        <f t="array" ref="G267">_xll.SNL.Clients.Office.Excel.Functions.SPG($A267, "IQ_CASH_OPER", G$3)</f>
        <v>139145</v>
      </c>
      <c r="H267" s="9" cm="1">
        <f t="array" ref="H267">_xll.SNL.Clients.Office.Excel.Functions.SPG($A267, "IQ_CASH_OPER", H$3)</f>
        <v>39751</v>
      </c>
      <c r="I267" s="9" cm="1">
        <f t="array" ref="I267">_xll.SNL.Clients.Office.Excel.Functions.SPG($A267, "IQ_CASH_OPER", I$3)</f>
        <v>74049</v>
      </c>
      <c r="J267" s="9" cm="1">
        <f t="array" ref="J267">_xll.SNL.Clients.Office.Excel.Functions.SPG($A267, "IQ_CASH_OPER", J$3)</f>
        <v>56456</v>
      </c>
    </row>
    <row r="268" spans="1:10" x14ac:dyDescent="0.3">
      <c r="A268" s="11" t="s">
        <v>1287</v>
      </c>
      <c r="B268" s="9" cm="1">
        <f t="array" ref="B268">_xll.SNL.Clients.Office.Excel.Functions.SPG($A268, "IQ_CASH_OPER", B$3)</f>
        <v>-394900</v>
      </c>
      <c r="C268" s="9" cm="1">
        <f t="array" ref="C268">_xll.SNL.Clients.Office.Excel.Functions.SPG($A268, "IQ_CASH_OPER", C$3)</f>
        <v>790800</v>
      </c>
      <c r="D268" s="9" cm="1">
        <f t="array" ref="D268">_xll.SNL.Clients.Office.Excel.Functions.SPG($A268, "IQ_CASH_OPER", D$3)</f>
        <v>326100</v>
      </c>
      <c r="E268" s="9" cm="1">
        <f t="array" ref="E268">_xll.SNL.Clients.Office.Excel.Functions.SPG($A268, "IQ_CASH_OPER", E$3)</f>
        <v>-211000</v>
      </c>
      <c r="F268" s="9" cm="1">
        <f t="array" ref="F268">_xll.SNL.Clients.Office.Excel.Functions.SPG($A268, "IQ_CASH_OPER", F$3)</f>
        <v>-355800</v>
      </c>
      <c r="G268" s="9" cm="1">
        <f t="array" ref="G268">_xll.SNL.Clients.Office.Excel.Functions.SPG($A268, "IQ_CASH_OPER", G$3)</f>
        <v>479600</v>
      </c>
      <c r="H268" s="9" cm="1">
        <f t="array" ref="H268">_xll.SNL.Clients.Office.Excel.Functions.SPG($A268, "IQ_CASH_OPER", H$3)</f>
        <v>166600</v>
      </c>
      <c r="I268" s="9" cm="1">
        <f t="array" ref="I268">_xll.SNL.Clients.Office.Excel.Functions.SPG($A268, "IQ_CASH_OPER", I$3)</f>
        <v>-126400</v>
      </c>
      <c r="J268" s="9" cm="1">
        <f t="array" ref="J268">_xll.SNL.Clients.Office.Excel.Functions.SPG($A268, "IQ_CASH_OPER", J$3)</f>
        <v>79800</v>
      </c>
    </row>
    <row r="269" spans="1:10" x14ac:dyDescent="0.3">
      <c r="A269" s="11" t="s">
        <v>1288</v>
      </c>
      <c r="B269" s="9" cm="1">
        <f t="array" ref="B269">_xll.SNL.Clients.Office.Excel.Functions.SPG($A269, "IQ_CASH_OPER", B$3)</f>
        <v>873000</v>
      </c>
      <c r="C269" s="9" cm="1">
        <f t="array" ref="C269">_xll.SNL.Clients.Office.Excel.Functions.SPG($A269, "IQ_CASH_OPER", C$3)</f>
        <v>1020000</v>
      </c>
      <c r="D269" s="9" cm="1">
        <f t="array" ref="D269">_xll.SNL.Clients.Office.Excel.Functions.SPG($A269, "IQ_CASH_OPER", D$3)</f>
        <v>1022000</v>
      </c>
      <c r="E269" s="9" cm="1">
        <f t="array" ref="E269">_xll.SNL.Clients.Office.Excel.Functions.SPG($A269, "IQ_CASH_OPER", E$3)</f>
        <v>1020000</v>
      </c>
      <c r="F269" s="9" cm="1">
        <f t="array" ref="F269">_xll.SNL.Clients.Office.Excel.Functions.SPG($A269, "IQ_CASH_OPER", F$3)</f>
        <v>659000</v>
      </c>
      <c r="G269" s="9" cm="1">
        <f t="array" ref="G269">_xll.SNL.Clients.Office.Excel.Functions.SPG($A269, "IQ_CASH_OPER", G$3)</f>
        <v>1362000</v>
      </c>
      <c r="H269" s="9" cm="1">
        <f t="array" ref="H269">_xll.SNL.Clients.Office.Excel.Functions.SPG($A269, "IQ_CASH_OPER", H$3)</f>
        <v>906000</v>
      </c>
      <c r="I269" s="9" cm="1">
        <f t="array" ref="I269">_xll.SNL.Clients.Office.Excel.Functions.SPG($A269, "IQ_CASH_OPER", I$3)</f>
        <v>831000</v>
      </c>
      <c r="J269" s="9" cm="1">
        <f t="array" ref="J269">_xll.SNL.Clients.Office.Excel.Functions.SPG($A269, "IQ_CASH_OPER", J$3)</f>
        <v>1068000</v>
      </c>
    </row>
    <row r="270" spans="1:10" x14ac:dyDescent="0.3">
      <c r="A270" s="11" t="s">
        <v>1289</v>
      </c>
      <c r="B270" s="9" cm="1">
        <f t="array" ref="B270">_xll.SNL.Clients.Office.Excel.Functions.SPG($A270, "IQ_CASH_OPER", B$3)</f>
        <v>-49000</v>
      </c>
      <c r="C270" s="9" cm="1">
        <f t="array" ref="C270">_xll.SNL.Clients.Office.Excel.Functions.SPG($A270, "IQ_CASH_OPER", C$3)</f>
        <v>676000</v>
      </c>
      <c r="D270" s="9" cm="1">
        <f t="array" ref="D270">_xll.SNL.Clients.Office.Excel.Functions.SPG($A270, "IQ_CASH_OPER", D$3)</f>
        <v>699000</v>
      </c>
      <c r="E270" s="9" cm="1">
        <f t="array" ref="E270">_xll.SNL.Clients.Office.Excel.Functions.SPG($A270, "IQ_CASH_OPER", E$3)</f>
        <v>493000</v>
      </c>
      <c r="F270" s="9" cm="1">
        <f t="array" ref="F270">_xll.SNL.Clients.Office.Excel.Functions.SPG($A270, "IQ_CASH_OPER", F$3)</f>
        <v>24000</v>
      </c>
      <c r="G270" s="9" cm="1">
        <f t="array" ref="G270">_xll.SNL.Clients.Office.Excel.Functions.SPG($A270, "IQ_CASH_OPER", G$3)</f>
        <v>698000</v>
      </c>
      <c r="H270" s="9" cm="1">
        <f t="array" ref="H270">_xll.SNL.Clients.Office.Excel.Functions.SPG($A270, "IQ_CASH_OPER", H$3)</f>
        <v>691000</v>
      </c>
      <c r="I270" s="9" cm="1">
        <f t="array" ref="I270">_xll.SNL.Clients.Office.Excel.Functions.SPG($A270, "IQ_CASH_OPER", I$3)</f>
        <v>494000</v>
      </c>
      <c r="J270" s="9" cm="1">
        <f t="array" ref="J270">_xll.SNL.Clients.Office.Excel.Functions.SPG($A270, "IQ_CASH_OPER", J$3)</f>
        <v>-164000</v>
      </c>
    </row>
    <row r="271" spans="1:10" x14ac:dyDescent="0.3">
      <c r="A271" s="11" t="s">
        <v>1290</v>
      </c>
      <c r="B271" s="9" cm="1">
        <f t="array" ref="B271">_xll.SNL.Clients.Office.Excel.Functions.SPG($A271, "IQ_CASH_OPER", B$3)</f>
        <v>86000</v>
      </c>
      <c r="C271" s="9" cm="1">
        <f t="array" ref="C271">_xll.SNL.Clients.Office.Excel.Functions.SPG($A271, "IQ_CASH_OPER", C$3)</f>
        <v>80000</v>
      </c>
      <c r="D271" s="9" cm="1">
        <f t="array" ref="D271">_xll.SNL.Clients.Office.Excel.Functions.SPG($A271, "IQ_CASH_OPER", D$3)</f>
        <v>140000</v>
      </c>
      <c r="E271" s="9" cm="1">
        <f t="array" ref="E271">_xll.SNL.Clients.Office.Excel.Functions.SPG($A271, "IQ_CASH_OPER", E$3)</f>
        <v>117000</v>
      </c>
      <c r="F271" s="9" cm="1">
        <f t="array" ref="F271">_xll.SNL.Clients.Office.Excel.Functions.SPG($A271, "IQ_CASH_OPER", F$3)</f>
        <v>92000</v>
      </c>
      <c r="G271" s="9" cm="1">
        <f t="array" ref="G271">_xll.SNL.Clients.Office.Excel.Functions.SPG($A271, "IQ_CASH_OPER", G$3)</f>
        <v>126000</v>
      </c>
      <c r="H271" s="9" cm="1">
        <f t="array" ref="H271">_xll.SNL.Clients.Office.Excel.Functions.SPG($A271, "IQ_CASH_OPER", H$3)</f>
        <v>127000</v>
      </c>
      <c r="I271" s="9" cm="1">
        <f t="array" ref="I271">_xll.SNL.Clients.Office.Excel.Functions.SPG($A271, "IQ_CASH_OPER", I$3)</f>
        <v>146000</v>
      </c>
      <c r="J271" s="9" cm="1">
        <f t="array" ref="J271">_xll.SNL.Clients.Office.Excel.Functions.SPG($A271, "IQ_CASH_OPER", J$3)</f>
        <v>104000</v>
      </c>
    </row>
    <row r="272" spans="1:10" x14ac:dyDescent="0.3">
      <c r="A272" s="11" t="s">
        <v>1291</v>
      </c>
      <c r="B272" s="9" cm="1">
        <f t="array" ref="B272">_xll.SNL.Clients.Office.Excel.Functions.SPG($A272, "IQ_CASH_OPER", B$3)</f>
        <v>-11787</v>
      </c>
      <c r="C272" s="9" cm="1">
        <f t="array" ref="C272">_xll.SNL.Clients.Office.Excel.Functions.SPG($A272, "IQ_CASH_OPER", C$3)</f>
        <v>126766</v>
      </c>
      <c r="D272" s="9" cm="1">
        <f t="array" ref="D272">_xll.SNL.Clients.Office.Excel.Functions.SPG($A272, "IQ_CASH_OPER", D$3)</f>
        <v>299033</v>
      </c>
      <c r="E272" s="9" cm="1">
        <f t="array" ref="E272">_xll.SNL.Clients.Office.Excel.Functions.SPG($A272, "IQ_CASH_OPER", E$3)</f>
        <v>161227</v>
      </c>
      <c r="F272" s="9" cm="1">
        <f t="array" ref="F272">_xll.SNL.Clients.Office.Excel.Functions.SPG($A272, "IQ_CASH_OPER", F$3)</f>
        <v>-63420</v>
      </c>
      <c r="G272" s="9" cm="1">
        <f t="array" ref="G272">_xll.SNL.Clients.Office.Excel.Functions.SPG($A272, "IQ_CASH_OPER", G$3)</f>
        <v>190133</v>
      </c>
      <c r="H272" s="9" cm="1">
        <f t="array" ref="H272">_xll.SNL.Clients.Office.Excel.Functions.SPG($A272, "IQ_CASH_OPER", H$3)</f>
        <v>203580</v>
      </c>
      <c r="I272" s="9" cm="1">
        <f t="array" ref="I272">_xll.SNL.Clients.Office.Excel.Functions.SPG($A272, "IQ_CASH_OPER", I$3)</f>
        <v>22976</v>
      </c>
      <c r="J272" s="9" cm="1">
        <f t="array" ref="J272">_xll.SNL.Clients.Office.Excel.Functions.SPG($A272, "IQ_CASH_OPER", J$3)</f>
        <v>-8990</v>
      </c>
    </row>
    <row r="273" spans="1:10" x14ac:dyDescent="0.3">
      <c r="A273" s="11" t="s">
        <v>1292</v>
      </c>
      <c r="B273" s="9" cm="1">
        <f t="array" ref="B273">_xll.SNL.Clients.Office.Excel.Functions.SPG($A273, "IQ_CASH_OPER", B$3)</f>
        <v>186001</v>
      </c>
      <c r="C273" s="9" cm="1">
        <f t="array" ref="C273">_xll.SNL.Clients.Office.Excel.Functions.SPG($A273, "IQ_CASH_OPER", C$3)</f>
        <v>54201</v>
      </c>
      <c r="D273" s="9" cm="1">
        <f t="array" ref="D273">_xll.SNL.Clients.Office.Excel.Functions.SPG($A273, "IQ_CASH_OPER", D$3)</f>
        <v>91455</v>
      </c>
      <c r="E273" s="9" cm="1">
        <f t="array" ref="E273">_xll.SNL.Clients.Office.Excel.Functions.SPG($A273, "IQ_CASH_OPER", E$3)</f>
        <v>79931</v>
      </c>
      <c r="F273" s="9" cm="1">
        <f t="array" ref="F273">_xll.SNL.Clients.Office.Excel.Functions.SPG($A273, "IQ_CASH_OPER", F$3)</f>
        <v>167527</v>
      </c>
      <c r="G273" s="9" cm="1">
        <f t="array" ref="G273">_xll.SNL.Clients.Office.Excel.Functions.SPG($A273, "IQ_CASH_OPER", G$3)</f>
        <v>75070</v>
      </c>
      <c r="H273" s="9" cm="1">
        <f t="array" ref="H273">_xll.SNL.Clients.Office.Excel.Functions.SPG($A273, "IQ_CASH_OPER", H$3)</f>
        <v>62142</v>
      </c>
      <c r="I273" s="9" cm="1">
        <f t="array" ref="I273">_xll.SNL.Clients.Office.Excel.Functions.SPG($A273, "IQ_CASH_OPER", I$3)</f>
        <v>76616</v>
      </c>
      <c r="J273" s="9" cm="1">
        <f t="array" ref="J273">_xll.SNL.Clients.Office.Excel.Functions.SPG($A273, "IQ_CASH_OPER", J$3)</f>
        <v>127350</v>
      </c>
    </row>
    <row r="274" spans="1:10" x14ac:dyDescent="0.3">
      <c r="A274" s="11" t="s">
        <v>1293</v>
      </c>
      <c r="B274" s="9" cm="1">
        <f t="array" ref="B274">_xll.SNL.Clients.Office.Excel.Functions.SPG($A274, "IQ_CASH_OPER", B$3)</f>
        <v>-661400</v>
      </c>
      <c r="C274" s="9" cm="1">
        <f t="array" ref="C274">_xll.SNL.Clients.Office.Excel.Functions.SPG($A274, "IQ_CASH_OPER", C$3)</f>
        <v>-329700</v>
      </c>
      <c r="D274" s="9" cm="1">
        <f t="array" ref="D274">_xll.SNL.Clients.Office.Excel.Functions.SPG($A274, "IQ_CASH_OPER", D$3)</f>
        <v>-68000</v>
      </c>
      <c r="E274" s="9" cm="1">
        <f t="array" ref="E274">_xll.SNL.Clients.Office.Excel.Functions.SPG($A274, "IQ_CASH_OPER", E$3)</f>
        <v>425300</v>
      </c>
      <c r="F274" s="9" cm="1">
        <f t="array" ref="F274">_xll.SNL.Clients.Office.Excel.Functions.SPG($A274, "IQ_CASH_OPER", F$3)</f>
        <v>15800</v>
      </c>
      <c r="G274" s="9" cm="1">
        <f t="array" ref="G274">_xll.SNL.Clients.Office.Excel.Functions.SPG($A274, "IQ_CASH_OPER", G$3)</f>
        <v>305900</v>
      </c>
      <c r="H274" s="9" cm="1">
        <f t="array" ref="H274">_xll.SNL.Clients.Office.Excel.Functions.SPG($A274, "IQ_CASH_OPER", H$3)</f>
        <v>526900</v>
      </c>
      <c r="I274" s="9" cm="1">
        <f t="array" ref="I274">_xll.SNL.Clients.Office.Excel.Functions.SPG($A274, "IQ_CASH_OPER", I$3)</f>
        <v>68100</v>
      </c>
      <c r="J274" s="9" cm="1">
        <f t="array" ref="J274">_xll.SNL.Clients.Office.Excel.Functions.SPG($A274, "IQ_CASH_OPER", J$3)</f>
        <v>437600</v>
      </c>
    </row>
    <row r="275" spans="1:10" x14ac:dyDescent="0.3">
      <c r="A275" s="11" t="s">
        <v>1294</v>
      </c>
      <c r="B275" s="9" cm="1">
        <f t="array" ref="B275">_xll.SNL.Clients.Office.Excel.Functions.SPG($A275, "IQ_CASH_OPER", B$3)</f>
        <v>282700</v>
      </c>
      <c r="C275" s="9" cm="1">
        <f t="array" ref="C275">_xll.SNL.Clients.Office.Excel.Functions.SPG($A275, "IQ_CASH_OPER", C$3)</f>
        <v>217700</v>
      </c>
      <c r="D275" s="9" cm="1">
        <f t="array" ref="D275">_xll.SNL.Clients.Office.Excel.Functions.SPG($A275, "IQ_CASH_OPER", D$3)</f>
        <v>271000</v>
      </c>
      <c r="E275" s="9" cm="1">
        <f t="array" ref="E275">_xll.SNL.Clients.Office.Excel.Functions.SPG($A275, "IQ_CASH_OPER", E$3)</f>
        <v>235100</v>
      </c>
      <c r="F275" s="9" cm="1">
        <f t="array" ref="F275">_xll.SNL.Clients.Office.Excel.Functions.SPG($A275, "IQ_CASH_OPER", F$3)</f>
        <v>456000</v>
      </c>
      <c r="G275" s="9" cm="1">
        <f t="array" ref="G275">_xll.SNL.Clients.Office.Excel.Functions.SPG($A275, "IQ_CASH_OPER", G$3)</f>
        <v>71400</v>
      </c>
      <c r="H275" s="9" cm="1">
        <f t="array" ref="H275">_xll.SNL.Clients.Office.Excel.Functions.SPG($A275, "IQ_CASH_OPER", H$3)</f>
        <v>417700</v>
      </c>
      <c r="I275" s="9" cm="1">
        <f t="array" ref="I275">_xll.SNL.Clients.Office.Excel.Functions.SPG($A275, "IQ_CASH_OPER", I$3)</f>
        <v>293300</v>
      </c>
      <c r="J275" s="9" cm="1">
        <f t="array" ref="J275">_xll.SNL.Clients.Office.Excel.Functions.SPG($A275, "IQ_CASH_OPER", J$3)</f>
        <v>311200</v>
      </c>
    </row>
    <row r="276" spans="1:10" x14ac:dyDescent="0.3">
      <c r="A276" s="11" t="s">
        <v>1295</v>
      </c>
      <c r="B276" s="9" cm="1">
        <f t="array" ref="B276">_xll.SNL.Clients.Office.Excel.Functions.SPG($A276, "IQ_CASH_OPER", B$3)</f>
        <v>48970</v>
      </c>
      <c r="C276" s="9" cm="1">
        <f t="array" ref="C276">_xll.SNL.Clients.Office.Excel.Functions.SPG($A276, "IQ_CASH_OPER", C$3)</f>
        <v>51108</v>
      </c>
      <c r="D276" s="9" cm="1">
        <f t="array" ref="D276">_xll.SNL.Clients.Office.Excel.Functions.SPG($A276, "IQ_CASH_OPER", D$3)</f>
        <v>56467</v>
      </c>
      <c r="E276" s="9" cm="1">
        <f t="array" ref="E276">_xll.SNL.Clients.Office.Excel.Functions.SPG($A276, "IQ_CASH_OPER", E$3)</f>
        <v>22611</v>
      </c>
      <c r="F276" s="9" cm="1">
        <f t="array" ref="F276">_xll.SNL.Clients.Office.Excel.Functions.SPG($A276, "IQ_CASH_OPER", F$3)</f>
        <v>38295</v>
      </c>
      <c r="G276" s="9" cm="1">
        <f t="array" ref="G276">_xll.SNL.Clients.Office.Excel.Functions.SPG($A276, "IQ_CASH_OPER", G$3)</f>
        <v>36261</v>
      </c>
      <c r="H276" s="9" cm="1">
        <f t="array" ref="H276">_xll.SNL.Clients.Office.Excel.Functions.SPG($A276, "IQ_CASH_OPER", H$3)</f>
        <v>30844</v>
      </c>
      <c r="I276" s="9" cm="1">
        <f t="array" ref="I276">_xll.SNL.Clients.Office.Excel.Functions.SPG($A276, "IQ_CASH_OPER", I$3)</f>
        <v>17099</v>
      </c>
      <c r="J276" s="9" cm="1">
        <f t="array" ref="J276">_xll.SNL.Clients.Office.Excel.Functions.SPG($A276, "IQ_CASH_OPER", J$3)</f>
        <v>13129</v>
      </c>
    </row>
    <row r="277" spans="1:10" x14ac:dyDescent="0.3">
      <c r="A277" s="11" t="s">
        <v>1296</v>
      </c>
      <c r="B277" s="9" cm="1">
        <f t="array" ref="B277">_xll.SNL.Clients.Office.Excel.Functions.SPG($A277, "IQ_CASH_OPER", B$3)</f>
        <v>448100</v>
      </c>
      <c r="C277" s="9" cm="1">
        <f t="array" ref="C277">_xll.SNL.Clients.Office.Excel.Functions.SPG($A277, "IQ_CASH_OPER", C$3)</f>
        <v>325500</v>
      </c>
      <c r="D277" s="9" cm="1">
        <f t="array" ref="D277">_xll.SNL.Clients.Office.Excel.Functions.SPG($A277, "IQ_CASH_OPER", D$3)</f>
        <v>53500</v>
      </c>
      <c r="E277" s="9" cm="1">
        <f t="array" ref="E277">_xll.SNL.Clients.Office.Excel.Functions.SPG($A277, "IQ_CASH_OPER", E$3)</f>
        <v>206300</v>
      </c>
      <c r="F277" s="9" cm="1">
        <f t="array" ref="F277">_xll.SNL.Clients.Office.Excel.Functions.SPG($A277, "IQ_CASH_OPER", F$3)</f>
        <v>402700</v>
      </c>
      <c r="G277" s="9" cm="1">
        <f t="array" ref="G277">_xll.SNL.Clients.Office.Excel.Functions.SPG($A277, "IQ_CASH_OPER", G$3)</f>
        <v>466900</v>
      </c>
      <c r="H277" s="9" cm="1">
        <f t="array" ref="H277">_xll.SNL.Clients.Office.Excel.Functions.SPG($A277, "IQ_CASH_OPER", H$3)</f>
        <v>87100</v>
      </c>
      <c r="I277" s="9" cm="1">
        <f t="array" ref="I277">_xll.SNL.Clients.Office.Excel.Functions.SPG($A277, "IQ_CASH_OPER", I$3)</f>
        <v>174900</v>
      </c>
      <c r="J277" s="9" cm="1">
        <f t="array" ref="J277">_xll.SNL.Clients.Office.Excel.Functions.SPG($A277, "IQ_CASH_OPER", J$3)</f>
        <v>232700</v>
      </c>
    </row>
    <row r="278" spans="1:10" x14ac:dyDescent="0.3">
      <c r="A278" s="11" t="s">
        <v>1297</v>
      </c>
      <c r="B278" s="9" cm="1">
        <f t="array" ref="B278">_xll.SNL.Clients.Office.Excel.Functions.SPG($A278, "IQ_CASH_OPER", B$3)</f>
        <v>898032</v>
      </c>
      <c r="C278" s="9" cm="1">
        <f t="array" ref="C278">_xll.SNL.Clients.Office.Excel.Functions.SPG($A278, "IQ_CASH_OPER", C$3)</f>
        <v>871578</v>
      </c>
      <c r="D278" s="9" cm="1">
        <f t="array" ref="D278">_xll.SNL.Clients.Office.Excel.Functions.SPG($A278, "IQ_CASH_OPER", D$3)</f>
        <v>954358</v>
      </c>
      <c r="E278" s="9" cm="1">
        <f t="array" ref="E278">_xll.SNL.Clients.Office.Excel.Functions.SPG($A278, "IQ_CASH_OPER", E$3)</f>
        <v>938434</v>
      </c>
      <c r="F278" s="9" cm="1">
        <f t="array" ref="F278">_xll.SNL.Clients.Office.Excel.Functions.SPG($A278, "IQ_CASH_OPER", F$3)</f>
        <v>647598</v>
      </c>
      <c r="G278" s="9" cm="1">
        <f t="array" ref="G278">_xll.SNL.Clients.Office.Excel.Functions.SPG($A278, "IQ_CASH_OPER", G$3)</f>
        <v>845994</v>
      </c>
      <c r="H278" s="9" cm="1">
        <f t="array" ref="H278">_xll.SNL.Clients.Office.Excel.Functions.SPG($A278, "IQ_CASH_OPER", H$3)</f>
        <v>480801</v>
      </c>
      <c r="I278" s="9" cm="1">
        <f t="array" ref="I278">_xll.SNL.Clients.Office.Excel.Functions.SPG($A278, "IQ_CASH_OPER", I$3)</f>
        <v>448491</v>
      </c>
      <c r="J278" s="9" cm="1">
        <f t="array" ref="J278">_xll.SNL.Clients.Office.Excel.Functions.SPG($A278, "IQ_CASH_OPER", J$3)</f>
        <v>438213</v>
      </c>
    </row>
    <row r="279" spans="1:10" x14ac:dyDescent="0.3">
      <c r="A279" s="11" t="s">
        <v>1298</v>
      </c>
      <c r="B279" s="9" cm="1">
        <f t="array" ref="B279">_xll.SNL.Clients.Office.Excel.Functions.SPG($A279, "IQ_CASH_OPER", B$3)</f>
        <v>-64500</v>
      </c>
      <c r="C279" s="9" cm="1">
        <f t="array" ref="C279">_xll.SNL.Clients.Office.Excel.Functions.SPG($A279, "IQ_CASH_OPER", C$3)</f>
        <v>312600</v>
      </c>
      <c r="D279" s="9" cm="1">
        <f t="array" ref="D279">_xll.SNL.Clients.Office.Excel.Functions.SPG($A279, "IQ_CASH_OPER", D$3)</f>
        <v>42200</v>
      </c>
      <c r="E279" s="9" cm="1">
        <f t="array" ref="E279">_xll.SNL.Clients.Office.Excel.Functions.SPG($A279, "IQ_CASH_OPER", E$3)</f>
        <v>9500</v>
      </c>
      <c r="F279" s="9" cm="1">
        <f t="array" ref="F279">_xll.SNL.Clients.Office.Excel.Functions.SPG($A279, "IQ_CASH_OPER", F$3)</f>
        <v>-1400</v>
      </c>
      <c r="G279" s="9" cm="1">
        <f t="array" ref="G279">_xll.SNL.Clients.Office.Excel.Functions.SPG($A279, "IQ_CASH_OPER", G$3)</f>
        <v>208700</v>
      </c>
      <c r="H279" s="9" cm="1">
        <f t="array" ref="H279">_xll.SNL.Clients.Office.Excel.Functions.SPG($A279, "IQ_CASH_OPER", H$3)</f>
        <v>124500</v>
      </c>
      <c r="I279" s="9" cm="1">
        <f t="array" ref="I279">_xll.SNL.Clients.Office.Excel.Functions.SPG($A279, "IQ_CASH_OPER", I$3)</f>
        <v>52900</v>
      </c>
      <c r="J279" s="9" cm="1">
        <f t="array" ref="J279">_xll.SNL.Clients.Office.Excel.Functions.SPG($A279, "IQ_CASH_OPER", J$3)</f>
        <v>19400</v>
      </c>
    </row>
    <row r="280" spans="1:10" x14ac:dyDescent="0.3">
      <c r="A280" s="11" t="s">
        <v>1299</v>
      </c>
      <c r="B280" s="9" cm="1">
        <f t="array" ref="B280">_xll.SNL.Clients.Office.Excel.Functions.SPG($A280, "IQ_CASH_OPER", B$3)</f>
        <v>126891</v>
      </c>
      <c r="C280" s="9" cm="1">
        <f t="array" ref="C280">_xll.SNL.Clients.Office.Excel.Functions.SPG($A280, "IQ_CASH_OPER", C$3)</f>
        <v>349335</v>
      </c>
      <c r="D280" s="9" cm="1">
        <f t="array" ref="D280">_xll.SNL.Clients.Office.Excel.Functions.SPG($A280, "IQ_CASH_OPER", D$3)</f>
        <v>651136</v>
      </c>
      <c r="E280" s="9" cm="1">
        <f t="array" ref="E280">_xll.SNL.Clients.Office.Excel.Functions.SPG($A280, "IQ_CASH_OPER", E$3)</f>
        <v>718629</v>
      </c>
      <c r="F280" s="9" cm="1">
        <f t="array" ref="F280">_xll.SNL.Clients.Office.Excel.Functions.SPG($A280, "IQ_CASH_OPER", F$3)</f>
        <v>271027</v>
      </c>
      <c r="G280" s="9" cm="1">
        <f t="array" ref="G280">_xll.SNL.Clients.Office.Excel.Functions.SPG($A280, "IQ_CASH_OPER", G$3)</f>
        <v>278279</v>
      </c>
      <c r="H280" s="9" cm="1">
        <f t="array" ref="H280">_xll.SNL.Clients.Office.Excel.Functions.SPG($A280, "IQ_CASH_OPER", H$3)</f>
        <v>310257</v>
      </c>
      <c r="I280" s="9" cm="1">
        <f t="array" ref="I280">_xll.SNL.Clients.Office.Excel.Functions.SPG($A280, "IQ_CASH_OPER", I$3)</f>
        <v>251045</v>
      </c>
      <c r="J280" s="9" cm="1">
        <f t="array" ref="J280">_xll.SNL.Clients.Office.Excel.Functions.SPG($A280, "IQ_CASH_OPER", J$3)</f>
        <v>-161704</v>
      </c>
    </row>
    <row r="281" spans="1:10" x14ac:dyDescent="0.3">
      <c r="A281" s="11" t="s">
        <v>1300</v>
      </c>
      <c r="B281" s="9" cm="1">
        <f t="array" ref="B281">_xll.SNL.Clients.Office.Excel.Functions.SPG($A281, "IQ_CASH_OPER", B$3)</f>
        <v>-21691</v>
      </c>
      <c r="C281" s="9" cm="1">
        <f t="array" ref="C281">_xll.SNL.Clients.Office.Excel.Functions.SPG($A281, "IQ_CASH_OPER", C$3)</f>
        <v>499945</v>
      </c>
      <c r="D281" s="9" cm="1">
        <f t="array" ref="D281">_xll.SNL.Clients.Office.Excel.Functions.SPG($A281, "IQ_CASH_OPER", D$3)</f>
        <v>121386</v>
      </c>
      <c r="E281" s="9" cm="1">
        <f t="array" ref="E281">_xll.SNL.Clients.Office.Excel.Functions.SPG($A281, "IQ_CASH_OPER", E$3)</f>
        <v>85692</v>
      </c>
      <c r="F281" s="9" cm="1">
        <f t="array" ref="F281">_xll.SNL.Clients.Office.Excel.Functions.SPG($A281, "IQ_CASH_OPER", F$3)</f>
        <v>197283</v>
      </c>
      <c r="G281" s="9" cm="1">
        <f t="array" ref="G281">_xll.SNL.Clients.Office.Excel.Functions.SPG($A281, "IQ_CASH_OPER", G$3)</f>
        <v>107141</v>
      </c>
      <c r="H281" s="9" cm="1">
        <f t="array" ref="H281">_xll.SNL.Clients.Office.Excel.Functions.SPG($A281, "IQ_CASH_OPER", H$3)</f>
        <v>121948</v>
      </c>
      <c r="I281" s="9" cm="1">
        <f t="array" ref="I281">_xll.SNL.Clients.Office.Excel.Functions.SPG($A281, "IQ_CASH_OPER", I$3)</f>
        <v>-110555</v>
      </c>
      <c r="J281" s="9" cm="1">
        <f t="array" ref="J281">_xll.SNL.Clients.Office.Excel.Functions.SPG($A281, "IQ_CASH_OPER", J$3)</f>
        <v>359870</v>
      </c>
    </row>
    <row r="282" spans="1:10" x14ac:dyDescent="0.3">
      <c r="A282" s="11" t="s">
        <v>1301</v>
      </c>
      <c r="B282" s="9" cm="1">
        <f t="array" ref="B282">_xll.SNL.Clients.Office.Excel.Functions.SPG($A282, "IQ_CASH_OPER", B$3)</f>
        <v>133927</v>
      </c>
      <c r="C282" s="9" cm="1">
        <f t="array" ref="C282">_xll.SNL.Clients.Office.Excel.Functions.SPG($A282, "IQ_CASH_OPER", C$3)</f>
        <v>49131</v>
      </c>
      <c r="D282" s="9" cm="1">
        <f t="array" ref="D282">_xll.SNL.Clients.Office.Excel.Functions.SPG($A282, "IQ_CASH_OPER", D$3)</f>
        <v>126794</v>
      </c>
      <c r="E282" s="9" cm="1">
        <f t="array" ref="E282">_xll.SNL.Clients.Office.Excel.Functions.SPG($A282, "IQ_CASH_OPER", E$3)</f>
        <v>78216</v>
      </c>
      <c r="F282" s="9" cm="1">
        <f t="array" ref="F282">_xll.SNL.Clients.Office.Excel.Functions.SPG($A282, "IQ_CASH_OPER", F$3)</f>
        <v>89732</v>
      </c>
      <c r="G282" s="9" cm="1">
        <f t="array" ref="G282">_xll.SNL.Clients.Office.Excel.Functions.SPG($A282, "IQ_CASH_OPER", G$3)</f>
        <v>63334</v>
      </c>
      <c r="H282" s="9" cm="1">
        <f t="array" ref="H282">_xll.SNL.Clients.Office.Excel.Functions.SPG($A282, "IQ_CASH_OPER", H$3)</f>
        <v>109590</v>
      </c>
      <c r="I282" s="9" cm="1">
        <f t="array" ref="I282">_xll.SNL.Clients.Office.Excel.Functions.SPG($A282, "IQ_CASH_OPER", I$3)</f>
        <v>59420</v>
      </c>
      <c r="J282" s="9" cm="1">
        <f t="array" ref="J282">_xll.SNL.Clients.Office.Excel.Functions.SPG($A282, "IQ_CASH_OPER", J$3)</f>
        <v>97910</v>
      </c>
    </row>
    <row r="283" spans="1:10" x14ac:dyDescent="0.3">
      <c r="A283" s="11" t="s">
        <v>1302</v>
      </c>
      <c r="B283" s="9" cm="1">
        <f t="array" ref="B283">_xll.SNL.Clients.Office.Excel.Functions.SPG($A283, "IQ_CASH_OPER", B$3)</f>
        <v>83200</v>
      </c>
      <c r="C283" s="9" cm="1">
        <f t="array" ref="C283">_xll.SNL.Clients.Office.Excel.Functions.SPG($A283, "IQ_CASH_OPER", C$3)</f>
        <v>206300</v>
      </c>
      <c r="D283" s="9" cm="1">
        <f t="array" ref="D283">_xll.SNL.Clients.Office.Excel.Functions.SPG($A283, "IQ_CASH_OPER", D$3)</f>
        <v>21000</v>
      </c>
      <c r="E283" s="9" cm="1">
        <f t="array" ref="E283">_xll.SNL.Clients.Office.Excel.Functions.SPG($A283, "IQ_CASH_OPER", E$3)</f>
        <v>146300</v>
      </c>
      <c r="F283" s="9" cm="1">
        <f t="array" ref="F283">_xll.SNL.Clients.Office.Excel.Functions.SPG($A283, "IQ_CASH_OPER", F$3)</f>
        <v>-105400</v>
      </c>
      <c r="G283" s="9" cm="1">
        <f t="array" ref="G283">_xll.SNL.Clients.Office.Excel.Functions.SPG($A283, "IQ_CASH_OPER", G$3)</f>
        <v>549800</v>
      </c>
      <c r="H283" s="9" cm="1">
        <f t="array" ref="H283">_xll.SNL.Clients.Office.Excel.Functions.SPG($A283, "IQ_CASH_OPER", H$3)</f>
        <v>28100</v>
      </c>
      <c r="I283" s="9" cm="1">
        <f t="array" ref="I283">_xll.SNL.Clients.Office.Excel.Functions.SPG($A283, "IQ_CASH_OPER", I$3)</f>
        <v>223700</v>
      </c>
      <c r="J283" s="9" cm="1">
        <f t="array" ref="J283">_xll.SNL.Clients.Office.Excel.Functions.SPG($A283, "IQ_CASH_OPER", J$3)</f>
        <v>124200</v>
      </c>
    </row>
    <row r="284" spans="1:10" x14ac:dyDescent="0.3">
      <c r="A284" s="11" t="s">
        <v>1303</v>
      </c>
      <c r="B284" s="9" cm="1">
        <f t="array" ref="B284">_xll.SNL.Clients.Office.Excel.Functions.SPG($A284, "IQ_CASH_OPER", B$3)</f>
        <v>231000</v>
      </c>
      <c r="C284" s="9" cm="1">
        <f t="array" ref="C284">_xll.SNL.Clients.Office.Excel.Functions.SPG($A284, "IQ_CASH_OPER", C$3)</f>
        <v>170000</v>
      </c>
      <c r="D284" s="9" cm="1">
        <f t="array" ref="D284">_xll.SNL.Clients.Office.Excel.Functions.SPG($A284, "IQ_CASH_OPER", D$3)</f>
        <v>244000</v>
      </c>
      <c r="E284" s="9" cm="1">
        <f t="array" ref="E284">_xll.SNL.Clients.Office.Excel.Functions.SPG($A284, "IQ_CASH_OPER", E$3)</f>
        <v>189000</v>
      </c>
      <c r="F284" s="9" cm="1">
        <f t="array" ref="F284">_xll.SNL.Clients.Office.Excel.Functions.SPG($A284, "IQ_CASH_OPER", F$3)</f>
        <v>175000</v>
      </c>
      <c r="G284" s="9" cm="1">
        <f t="array" ref="G284">_xll.SNL.Clients.Office.Excel.Functions.SPG($A284, "IQ_CASH_OPER", G$3)</f>
        <v>89000</v>
      </c>
      <c r="H284" s="9" cm="1">
        <f t="array" ref="H284">_xll.SNL.Clients.Office.Excel.Functions.SPG($A284, "IQ_CASH_OPER", H$3)</f>
        <v>188000</v>
      </c>
      <c r="I284" s="9" cm="1">
        <f t="array" ref="I284">_xll.SNL.Clients.Office.Excel.Functions.SPG($A284, "IQ_CASH_OPER", I$3)</f>
        <v>182000</v>
      </c>
      <c r="J284" s="9" cm="1">
        <f t="array" ref="J284">_xll.SNL.Clients.Office.Excel.Functions.SPG($A284, "IQ_CASH_OPER", J$3)</f>
        <v>-39000</v>
      </c>
    </row>
    <row r="285" spans="1:10" x14ac:dyDescent="0.3">
      <c r="A285" s="11" t="s">
        <v>1304</v>
      </c>
      <c r="B285" s="9" cm="1">
        <f t="array" ref="B285">_xll.SNL.Clients.Office.Excel.Functions.SPG($A285, "IQ_CASH_OPER", B$3)</f>
        <v>160700</v>
      </c>
      <c r="C285" s="9" cm="1">
        <f t="array" ref="C285">_xll.SNL.Clients.Office.Excel.Functions.SPG($A285, "IQ_CASH_OPER", C$3)</f>
        <v>310400</v>
      </c>
      <c r="D285" s="9" cm="1">
        <f t="array" ref="D285">_xll.SNL.Clients.Office.Excel.Functions.SPG($A285, "IQ_CASH_OPER", D$3)</f>
        <v>235400</v>
      </c>
      <c r="E285" s="9" cm="1">
        <f t="array" ref="E285">_xll.SNL.Clients.Office.Excel.Functions.SPG($A285, "IQ_CASH_OPER", E$3)</f>
        <v>272300</v>
      </c>
      <c r="F285" s="9" cm="1">
        <f t="array" ref="F285">_xll.SNL.Clients.Office.Excel.Functions.SPG($A285, "IQ_CASH_OPER", F$3)</f>
        <v>249600</v>
      </c>
      <c r="G285" s="9" cm="1">
        <f t="array" ref="G285">_xll.SNL.Clients.Office.Excel.Functions.SPG($A285, "IQ_CASH_OPER", G$3)</f>
        <v>174400</v>
      </c>
      <c r="H285" s="9" cm="1">
        <f t="array" ref="H285">_xll.SNL.Clients.Office.Excel.Functions.SPG($A285, "IQ_CASH_OPER", H$3)</f>
        <v>269800</v>
      </c>
      <c r="I285" s="9" cm="1">
        <f t="array" ref="I285">_xll.SNL.Clients.Office.Excel.Functions.SPG($A285, "IQ_CASH_OPER", I$3)</f>
        <v>282200</v>
      </c>
      <c r="J285" s="9" cm="1">
        <f t="array" ref="J285">_xll.SNL.Clients.Office.Excel.Functions.SPG($A285, "IQ_CASH_OPER", J$3)</f>
        <v>100000</v>
      </c>
    </row>
    <row r="286" spans="1:10" x14ac:dyDescent="0.3">
      <c r="A286" s="11" t="s">
        <v>1305</v>
      </c>
      <c r="B286" s="9" cm="1">
        <f t="array" ref="B286">_xll.SNL.Clients.Office.Excel.Functions.SPG($A286, "IQ_CASH_OPER", B$3)</f>
        <v>49051</v>
      </c>
      <c r="C286" s="9" cm="1">
        <f t="array" ref="C286">_xll.SNL.Clients.Office.Excel.Functions.SPG($A286, "IQ_CASH_OPER", C$3)</f>
        <v>45408</v>
      </c>
      <c r="D286" s="9" cm="1">
        <f t="array" ref="D286">_xll.SNL.Clients.Office.Excel.Functions.SPG($A286, "IQ_CASH_OPER", D$3)</f>
        <v>26453</v>
      </c>
      <c r="E286" s="9" cm="1">
        <f t="array" ref="E286">_xll.SNL.Clients.Office.Excel.Functions.SPG($A286, "IQ_CASH_OPER", E$3)</f>
        <v>100580</v>
      </c>
      <c r="F286" s="9" cm="1">
        <f t="array" ref="F286">_xll.SNL.Clients.Office.Excel.Functions.SPG($A286, "IQ_CASH_OPER", F$3)</f>
        <v>16029</v>
      </c>
      <c r="G286" s="9" cm="1">
        <f t="array" ref="G286">_xll.SNL.Clients.Office.Excel.Functions.SPG($A286, "IQ_CASH_OPER", G$3)</f>
        <v>41803</v>
      </c>
      <c r="H286" s="9" cm="1">
        <f t="array" ref="H286">_xll.SNL.Clients.Office.Excel.Functions.SPG($A286, "IQ_CASH_OPER", H$3)</f>
        <v>40951</v>
      </c>
      <c r="I286" s="9" cm="1">
        <f t="array" ref="I286">_xll.SNL.Clients.Office.Excel.Functions.SPG($A286, "IQ_CASH_OPER", I$3)</f>
        <v>37218</v>
      </c>
      <c r="J286" s="9" cm="1">
        <f t="array" ref="J286">_xll.SNL.Clients.Office.Excel.Functions.SPG($A286, "IQ_CASH_OPER", J$3)</f>
        <v>39139</v>
      </c>
    </row>
    <row r="287" spans="1:10" x14ac:dyDescent="0.3">
      <c r="A287" s="11" t="s">
        <v>1306</v>
      </c>
      <c r="B287" s="9" cm="1">
        <f t="array" ref="B287">_xll.SNL.Clients.Office.Excel.Functions.SPG($A287, "IQ_CASH_OPER", B$3)</f>
        <v>26386</v>
      </c>
      <c r="C287" s="9" cm="1">
        <f t="array" ref="C287">_xll.SNL.Clients.Office.Excel.Functions.SPG($A287, "IQ_CASH_OPER", C$3)</f>
        <v>14726</v>
      </c>
      <c r="D287" s="9" cm="1">
        <f t="array" ref="D287">_xll.SNL.Clients.Office.Excel.Functions.SPG($A287, "IQ_CASH_OPER", D$3)</f>
        <v>32919</v>
      </c>
      <c r="E287" s="9" cm="1">
        <f t="array" ref="E287">_xll.SNL.Clients.Office.Excel.Functions.SPG($A287, "IQ_CASH_OPER", E$3)</f>
        <v>17631</v>
      </c>
      <c r="F287" s="9" cm="1">
        <f t="array" ref="F287">_xll.SNL.Clients.Office.Excel.Functions.SPG($A287, "IQ_CASH_OPER", F$3)</f>
        <v>15905</v>
      </c>
      <c r="G287" s="9" cm="1">
        <f t="array" ref="G287">_xll.SNL.Clients.Office.Excel.Functions.SPG($A287, "IQ_CASH_OPER", G$3)</f>
        <v>16267</v>
      </c>
      <c r="H287" s="9" cm="1">
        <f t="array" ref="H287">_xll.SNL.Clients.Office.Excel.Functions.SPG($A287, "IQ_CASH_OPER", H$3)</f>
        <v>26726</v>
      </c>
      <c r="I287" s="9" cm="1">
        <f t="array" ref="I287">_xll.SNL.Clients.Office.Excel.Functions.SPG($A287, "IQ_CASH_OPER", I$3)</f>
        <v>6181</v>
      </c>
      <c r="J287" s="9" cm="1">
        <f t="array" ref="J287">_xll.SNL.Clients.Office.Excel.Functions.SPG($A287, "IQ_CASH_OPER", J$3)</f>
        <v>16585</v>
      </c>
    </row>
    <row r="288" spans="1:10" x14ac:dyDescent="0.3">
      <c r="A288" s="11" t="s">
        <v>1307</v>
      </c>
      <c r="B288" s="9" cm="1">
        <f t="array" ref="B288">_xll.SNL.Clients.Office.Excel.Functions.SPG($A288, "IQ_CASH_OPER", B$3)</f>
        <v>197466</v>
      </c>
      <c r="C288" s="9" cm="1">
        <f t="array" ref="C288">_xll.SNL.Clients.Office.Excel.Functions.SPG($A288, "IQ_CASH_OPER", C$3)</f>
        <v>270640</v>
      </c>
      <c r="D288" s="9" t="str" cm="1">
        <f t="array" ref="D288">_xll.SNL.Clients.Office.Excel.Functions.SPG($A288, "IQ_CASH_OPER", D$3)</f>
        <v>NA</v>
      </c>
      <c r="E288" s="9" t="str" cm="1">
        <f t="array" ref="E288">_xll.SNL.Clients.Office.Excel.Functions.SPG($A288, "IQ_CASH_OPER", E$3)</f>
        <v>NA</v>
      </c>
      <c r="F288" s="9" cm="1">
        <f t="array" ref="F288">_xll.SNL.Clients.Office.Excel.Functions.SPG($A288, "IQ_CASH_OPER", F$3)</f>
        <v>210898</v>
      </c>
      <c r="G288" s="9" cm="1">
        <f t="array" ref="G288">_xll.SNL.Clients.Office.Excel.Functions.SPG($A288, "IQ_CASH_OPER", G$3)</f>
        <v>241058</v>
      </c>
      <c r="H288" s="9" cm="1">
        <f t="array" ref="H288">_xll.SNL.Clients.Office.Excel.Functions.SPG($A288, "IQ_CASH_OPER", H$3)</f>
        <v>139767</v>
      </c>
      <c r="I288" s="9" t="str" cm="1">
        <f t="array" ref="I288">_xll.SNL.Clients.Office.Excel.Functions.SPG($A288, "IQ_CASH_OPER", I$3)</f>
        <v>NA</v>
      </c>
      <c r="J288" s="9" cm="1">
        <f t="array" ref="J288">_xll.SNL.Clients.Office.Excel.Functions.SPG($A288, "IQ_CASH_OPER", J$3)</f>
        <v>175946</v>
      </c>
    </row>
    <row r="289" spans="1:10" x14ac:dyDescent="0.3">
      <c r="A289" s="11" t="s">
        <v>1308</v>
      </c>
      <c r="B289" s="9" cm="1">
        <f t="array" ref="B289">_xll.SNL.Clients.Office.Excel.Functions.SPG($A289, "IQ_CASH_OPER", B$3)</f>
        <v>178173</v>
      </c>
      <c r="C289" s="9" cm="1">
        <f t="array" ref="C289">_xll.SNL.Clients.Office.Excel.Functions.SPG($A289, "IQ_CASH_OPER", C$3)</f>
        <v>-205844</v>
      </c>
      <c r="D289" s="9" cm="1">
        <f t="array" ref="D289">_xll.SNL.Clients.Office.Excel.Functions.SPG($A289, "IQ_CASH_OPER", D$3)</f>
        <v>274644</v>
      </c>
      <c r="E289" s="9" cm="1">
        <f t="array" ref="E289">_xll.SNL.Clients.Office.Excel.Functions.SPG($A289, "IQ_CASH_OPER", E$3)</f>
        <v>216494</v>
      </c>
      <c r="F289" s="9" cm="1">
        <f t="array" ref="F289">_xll.SNL.Clients.Office.Excel.Functions.SPG($A289, "IQ_CASH_OPER", F$3)</f>
        <v>187400</v>
      </c>
      <c r="G289" s="9" cm="1">
        <f t="array" ref="G289">_xll.SNL.Clients.Office.Excel.Functions.SPG($A289, "IQ_CASH_OPER", G$3)</f>
        <v>27948</v>
      </c>
      <c r="H289" s="9" cm="1">
        <f t="array" ref="H289">_xll.SNL.Clients.Office.Excel.Functions.SPG($A289, "IQ_CASH_OPER", H$3)</f>
        <v>243735</v>
      </c>
      <c r="I289" s="9" cm="1">
        <f t="array" ref="I289">_xll.SNL.Clients.Office.Excel.Functions.SPG($A289, "IQ_CASH_OPER", I$3)</f>
        <v>194899</v>
      </c>
      <c r="J289" s="9" cm="1">
        <f t="array" ref="J289">_xll.SNL.Clients.Office.Excel.Functions.SPG($A289, "IQ_CASH_OPER", J$3)</f>
        <v>179773</v>
      </c>
    </row>
    <row r="290" spans="1:10" x14ac:dyDescent="0.3">
      <c r="A290" s="11" t="s">
        <v>1309</v>
      </c>
      <c r="B290" s="9" t="str" cm="1">
        <f t="array" ref="B290">_xll.SNL.Clients.Office.Excel.Functions.SPG($A290, "IQ_CASH_OPER", B$3)</f>
        <v>NA</v>
      </c>
      <c r="C290" s="9" cm="1">
        <f t="array" ref="C290">_xll.SNL.Clients.Office.Excel.Functions.SPG($A290, "IQ_CASH_OPER", C$3)</f>
        <v>208508</v>
      </c>
      <c r="D290" s="9" cm="1">
        <f t="array" ref="D290">_xll.SNL.Clients.Office.Excel.Functions.SPG($A290, "IQ_CASH_OPER", D$3)</f>
        <v>96993</v>
      </c>
      <c r="E290" s="9" cm="1">
        <f t="array" ref="E290">_xll.SNL.Clients.Office.Excel.Functions.SPG($A290, "IQ_CASH_OPER", E$3)</f>
        <v>226597</v>
      </c>
      <c r="F290" s="9" cm="1">
        <f t="array" ref="F290">_xll.SNL.Clients.Office.Excel.Functions.SPG($A290, "IQ_CASH_OPER", F$3)</f>
        <v>221500</v>
      </c>
      <c r="G290" s="9" cm="1">
        <f t="array" ref="G290">_xll.SNL.Clients.Office.Excel.Functions.SPG($A290, "IQ_CASH_OPER", G$3)</f>
        <v>244425</v>
      </c>
      <c r="H290" s="9" cm="1">
        <f t="array" ref="H290">_xll.SNL.Clients.Office.Excel.Functions.SPG($A290, "IQ_CASH_OPER", H$3)</f>
        <v>158432</v>
      </c>
      <c r="I290" s="9" cm="1">
        <f t="array" ref="I290">_xll.SNL.Clients.Office.Excel.Functions.SPG($A290, "IQ_CASH_OPER", I$3)</f>
        <v>101618</v>
      </c>
      <c r="J290" s="9" cm="1">
        <f t="array" ref="J290">_xll.SNL.Clients.Office.Excel.Functions.SPG($A290, "IQ_CASH_OPER", J$3)</f>
        <v>173247</v>
      </c>
    </row>
    <row r="291" spans="1:10" x14ac:dyDescent="0.3">
      <c r="A291" s="11" t="s">
        <v>1310</v>
      </c>
      <c r="B291" s="9" t="str" cm="1">
        <f t="array" ref="B291">_xll.SNL.Clients.Office.Excel.Functions.SPG($A291, "IQ_CASH_OPER", B$3)</f>
        <v>NA</v>
      </c>
      <c r="C291" s="9" cm="1">
        <f t="array" ref="C291">_xll.SNL.Clients.Office.Excel.Functions.SPG($A291, "IQ_CASH_OPER", C$3)</f>
        <v>486500</v>
      </c>
      <c r="D291" s="9" cm="1">
        <f t="array" ref="D291">_xll.SNL.Clients.Office.Excel.Functions.SPG($A291, "IQ_CASH_OPER", D$3)</f>
        <v>28700</v>
      </c>
      <c r="E291" s="9" cm="1">
        <f t="array" ref="E291">_xll.SNL.Clients.Office.Excel.Functions.SPG($A291, "IQ_CASH_OPER", E$3)</f>
        <v>292400</v>
      </c>
      <c r="F291" s="9" cm="1">
        <f t="array" ref="F291">_xll.SNL.Clients.Office.Excel.Functions.SPG($A291, "IQ_CASH_OPER", F$3)</f>
        <v>-66700</v>
      </c>
      <c r="G291" s="9" cm="1">
        <f t="array" ref="G291">_xll.SNL.Clients.Office.Excel.Functions.SPG($A291, "IQ_CASH_OPER", G$3)</f>
        <v>657700</v>
      </c>
      <c r="H291" s="9" cm="1">
        <f t="array" ref="H291">_xll.SNL.Clients.Office.Excel.Functions.SPG($A291, "IQ_CASH_OPER", H$3)</f>
        <v>115500</v>
      </c>
      <c r="I291" s="9" cm="1">
        <f t="array" ref="I291">_xll.SNL.Clients.Office.Excel.Functions.SPG($A291, "IQ_CASH_OPER", I$3)</f>
        <v>271600</v>
      </c>
      <c r="J291" s="9" cm="1">
        <f t="array" ref="J291">_xll.SNL.Clients.Office.Excel.Functions.SPG($A291, "IQ_CASH_OPER", J$3)</f>
        <v>-75400</v>
      </c>
    </row>
    <row r="292" spans="1:10" x14ac:dyDescent="0.3">
      <c r="A292" s="11" t="s">
        <v>1311</v>
      </c>
      <c r="B292" s="9" cm="1">
        <f t="array" ref="B292">_xll.SNL.Clients.Office.Excel.Functions.SPG($A292, "IQ_CASH_OPER", B$3)</f>
        <v>109588</v>
      </c>
      <c r="C292" s="9" cm="1">
        <f t="array" ref="C292">_xll.SNL.Clients.Office.Excel.Functions.SPG($A292, "IQ_CASH_OPER", C$3)</f>
        <v>47722</v>
      </c>
      <c r="D292" s="9" cm="1">
        <f t="array" ref="D292">_xll.SNL.Clients.Office.Excel.Functions.SPG($A292, "IQ_CASH_OPER", D$3)</f>
        <v>61043</v>
      </c>
      <c r="E292" s="9" cm="1">
        <f t="array" ref="E292">_xll.SNL.Clients.Office.Excel.Functions.SPG($A292, "IQ_CASH_OPER", E$3)</f>
        <v>49824</v>
      </c>
      <c r="F292" s="9" cm="1">
        <f t="array" ref="F292">_xll.SNL.Clients.Office.Excel.Functions.SPG($A292, "IQ_CASH_OPER", F$3)</f>
        <v>85505</v>
      </c>
      <c r="G292" s="9" cm="1">
        <f t="array" ref="G292">_xll.SNL.Clients.Office.Excel.Functions.SPG($A292, "IQ_CASH_OPER", G$3)</f>
        <v>33839</v>
      </c>
      <c r="H292" s="9" cm="1">
        <f t="array" ref="H292">_xll.SNL.Clients.Office.Excel.Functions.SPG($A292, "IQ_CASH_OPER", H$3)</f>
        <v>92438</v>
      </c>
      <c r="I292" s="9" cm="1">
        <f t="array" ref="I292">_xll.SNL.Clients.Office.Excel.Functions.SPG($A292, "IQ_CASH_OPER", I$3)</f>
        <v>51515</v>
      </c>
      <c r="J292" s="9" cm="1">
        <f t="array" ref="J292">_xll.SNL.Clients.Office.Excel.Functions.SPG($A292, "IQ_CASH_OPER", J$3)</f>
        <v>66813</v>
      </c>
    </row>
    <row r="293" spans="1:10" x14ac:dyDescent="0.3">
      <c r="A293" s="11" t="s">
        <v>1312</v>
      </c>
      <c r="B293" s="9" cm="1">
        <f t="array" ref="B293">_xll.SNL.Clients.Office.Excel.Functions.SPG($A293, "IQ_CASH_OPER", B$3)</f>
        <v>77414</v>
      </c>
      <c r="C293" s="9" cm="1">
        <f t="array" ref="C293">_xll.SNL.Clients.Office.Excel.Functions.SPG($A293, "IQ_CASH_OPER", C$3)</f>
        <v>58984</v>
      </c>
      <c r="D293" s="9" cm="1">
        <f t="array" ref="D293">_xll.SNL.Clients.Office.Excel.Functions.SPG($A293, "IQ_CASH_OPER", D$3)</f>
        <v>62074</v>
      </c>
      <c r="E293" s="9" cm="1">
        <f t="array" ref="E293">_xll.SNL.Clients.Office.Excel.Functions.SPG($A293, "IQ_CASH_OPER", E$3)</f>
        <v>70422</v>
      </c>
      <c r="F293" s="9" cm="1">
        <f t="array" ref="F293">_xll.SNL.Clients.Office.Excel.Functions.SPG($A293, "IQ_CASH_OPER", F$3)</f>
        <v>39119</v>
      </c>
      <c r="G293" s="9" cm="1">
        <f t="array" ref="G293">_xll.SNL.Clients.Office.Excel.Functions.SPG($A293, "IQ_CASH_OPER", G$3)</f>
        <v>54850</v>
      </c>
      <c r="H293" s="9" cm="1">
        <f t="array" ref="H293">_xll.SNL.Clients.Office.Excel.Functions.SPG($A293, "IQ_CASH_OPER", H$3)</f>
        <v>51588</v>
      </c>
      <c r="I293" s="9" cm="1">
        <f t="array" ref="I293">_xll.SNL.Clients.Office.Excel.Functions.SPG($A293, "IQ_CASH_OPER", I$3)</f>
        <v>50442</v>
      </c>
      <c r="J293" s="9" cm="1">
        <f t="array" ref="J293">_xll.SNL.Clients.Office.Excel.Functions.SPG($A293, "IQ_CASH_OPER", J$3)</f>
        <v>38906</v>
      </c>
    </row>
    <row r="294" spans="1:10" x14ac:dyDescent="0.3">
      <c r="A294" s="11" t="s">
        <v>1313</v>
      </c>
      <c r="B294" s="9" cm="1">
        <f t="array" ref="B294">_xll.SNL.Clients.Office.Excel.Functions.SPG($A294, "IQ_CASH_OPER", B$3)</f>
        <v>330083</v>
      </c>
      <c r="C294" s="9" cm="1">
        <f t="array" ref="C294">_xll.SNL.Clients.Office.Excel.Functions.SPG($A294, "IQ_CASH_OPER", C$3)</f>
        <v>217890</v>
      </c>
      <c r="D294" s="9" cm="1">
        <f t="array" ref="D294">_xll.SNL.Clients.Office.Excel.Functions.SPG($A294, "IQ_CASH_OPER", D$3)</f>
        <v>245919</v>
      </c>
      <c r="E294" s="9" cm="1">
        <f t="array" ref="E294">_xll.SNL.Clients.Office.Excel.Functions.SPG($A294, "IQ_CASH_OPER", E$3)</f>
        <v>148775</v>
      </c>
      <c r="F294" s="9" cm="1">
        <f t="array" ref="F294">_xll.SNL.Clients.Office.Excel.Functions.SPG($A294, "IQ_CASH_OPER", F$3)</f>
        <v>331930</v>
      </c>
      <c r="G294" s="9" cm="1">
        <f t="array" ref="G294">_xll.SNL.Clients.Office.Excel.Functions.SPG($A294, "IQ_CASH_OPER", G$3)</f>
        <v>226095</v>
      </c>
      <c r="H294" s="9" cm="1">
        <f t="array" ref="H294">_xll.SNL.Clients.Office.Excel.Functions.SPG($A294, "IQ_CASH_OPER", H$3)</f>
        <v>150251</v>
      </c>
      <c r="I294" s="9" cm="1">
        <f t="array" ref="I294">_xll.SNL.Clients.Office.Excel.Functions.SPG($A294, "IQ_CASH_OPER", I$3)</f>
        <v>126590</v>
      </c>
      <c r="J294" s="9" cm="1">
        <f t="array" ref="J294">_xll.SNL.Clients.Office.Excel.Functions.SPG($A294, "IQ_CASH_OPER", J$3)</f>
        <v>474956</v>
      </c>
    </row>
    <row r="295" spans="1:10" x14ac:dyDescent="0.3">
      <c r="A295" s="11" t="s">
        <v>1314</v>
      </c>
      <c r="B295" s="9" cm="1">
        <f t="array" ref="B295">_xll.SNL.Clients.Office.Excel.Functions.SPG($A295, "IQ_CASH_OPER", B$3)</f>
        <v>27700</v>
      </c>
      <c r="C295" s="9" cm="1">
        <f t="array" ref="C295">_xll.SNL.Clients.Office.Excel.Functions.SPG($A295, "IQ_CASH_OPER", C$3)</f>
        <v>87814</v>
      </c>
      <c r="D295" s="9" cm="1">
        <f t="array" ref="D295">_xll.SNL.Clients.Office.Excel.Functions.SPG($A295, "IQ_CASH_OPER", D$3)</f>
        <v>66151</v>
      </c>
      <c r="E295" s="9" cm="1">
        <f t="array" ref="E295">_xll.SNL.Clients.Office.Excel.Functions.SPG($A295, "IQ_CASH_OPER", E$3)</f>
        <v>55329</v>
      </c>
      <c r="F295" s="9" cm="1">
        <f t="array" ref="F295">_xll.SNL.Clients.Office.Excel.Functions.SPG($A295, "IQ_CASH_OPER", F$3)</f>
        <v>52298</v>
      </c>
      <c r="G295" s="9" cm="1">
        <f t="array" ref="G295">_xll.SNL.Clients.Office.Excel.Functions.SPG($A295, "IQ_CASH_OPER", G$3)</f>
        <v>89439</v>
      </c>
      <c r="H295" s="9" cm="1">
        <f t="array" ref="H295">_xll.SNL.Clients.Office.Excel.Functions.SPG($A295, "IQ_CASH_OPER", H$3)</f>
        <v>82613</v>
      </c>
      <c r="I295" s="9" cm="1">
        <f t="array" ref="I295">_xll.SNL.Clients.Office.Excel.Functions.SPG($A295, "IQ_CASH_OPER", I$3)</f>
        <v>62372</v>
      </c>
      <c r="J295" s="9" cm="1">
        <f t="array" ref="J295">_xll.SNL.Clients.Office.Excel.Functions.SPG($A295, "IQ_CASH_OPER", J$3)</f>
        <v>63951</v>
      </c>
    </row>
    <row r="296" spans="1:10" x14ac:dyDescent="0.3">
      <c r="A296" s="11" t="s">
        <v>1315</v>
      </c>
      <c r="B296" s="9" cm="1">
        <f t="array" ref="B296">_xll.SNL.Clients.Office.Excel.Functions.SPG($A296, "IQ_CASH_OPER", B$3)</f>
        <v>156800</v>
      </c>
      <c r="C296" s="9" cm="1">
        <f t="array" ref="C296">_xll.SNL.Clients.Office.Excel.Functions.SPG($A296, "IQ_CASH_OPER", C$3)</f>
        <v>184500</v>
      </c>
      <c r="D296" s="9" cm="1">
        <f t="array" ref="D296">_xll.SNL.Clients.Office.Excel.Functions.SPG($A296, "IQ_CASH_OPER", D$3)</f>
        <v>285400</v>
      </c>
      <c r="E296" s="9" cm="1">
        <f t="array" ref="E296">_xll.SNL.Clients.Office.Excel.Functions.SPG($A296, "IQ_CASH_OPER", E$3)</f>
        <v>337300</v>
      </c>
      <c r="F296" s="9" cm="1">
        <f t="array" ref="F296">_xll.SNL.Clients.Office.Excel.Functions.SPG($A296, "IQ_CASH_OPER", F$3)</f>
        <v>124800</v>
      </c>
      <c r="G296" s="9" cm="1">
        <f t="array" ref="G296">_xll.SNL.Clients.Office.Excel.Functions.SPG($A296, "IQ_CASH_OPER", G$3)</f>
        <v>337300</v>
      </c>
      <c r="H296" s="9" cm="1">
        <f t="array" ref="H296">_xll.SNL.Clients.Office.Excel.Functions.SPG($A296, "IQ_CASH_OPER", H$3)</f>
        <v>156800</v>
      </c>
      <c r="I296" s="9" cm="1">
        <f t="array" ref="I296">_xll.SNL.Clients.Office.Excel.Functions.SPG($A296, "IQ_CASH_OPER", I$3)</f>
        <v>107200</v>
      </c>
      <c r="J296" s="9" cm="1">
        <f t="array" ref="J296">_xll.SNL.Clients.Office.Excel.Functions.SPG($A296, "IQ_CASH_OPER", J$3)</f>
        <v>-57300</v>
      </c>
    </row>
    <row r="297" spans="1:10" x14ac:dyDescent="0.3">
      <c r="A297" s="11" t="s">
        <v>1316</v>
      </c>
      <c r="B297" s="9" cm="1">
        <f t="array" ref="B297">_xll.SNL.Clients.Office.Excel.Functions.SPG($A297, "IQ_CASH_OPER", B$3)</f>
        <v>69200</v>
      </c>
      <c r="C297" s="9" cm="1">
        <f t="array" ref="C297">_xll.SNL.Clients.Office.Excel.Functions.SPG($A297, "IQ_CASH_OPER", C$3)</f>
        <v>84000</v>
      </c>
      <c r="D297" s="9" cm="1">
        <f t="array" ref="D297">_xll.SNL.Clients.Office.Excel.Functions.SPG($A297, "IQ_CASH_OPER", D$3)</f>
        <v>43000</v>
      </c>
      <c r="E297" s="9" cm="1">
        <f t="array" ref="E297">_xll.SNL.Clients.Office.Excel.Functions.SPG($A297, "IQ_CASH_OPER", E$3)</f>
        <v>97400</v>
      </c>
      <c r="F297" s="9" cm="1">
        <f t="array" ref="F297">_xll.SNL.Clients.Office.Excel.Functions.SPG($A297, "IQ_CASH_OPER", F$3)</f>
        <v>79500</v>
      </c>
      <c r="G297" s="9" cm="1">
        <f t="array" ref="G297">_xll.SNL.Clients.Office.Excel.Functions.SPG($A297, "IQ_CASH_OPER", G$3)</f>
        <v>80400</v>
      </c>
      <c r="H297" s="9" cm="1">
        <f t="array" ref="H297">_xll.SNL.Clients.Office.Excel.Functions.SPG($A297, "IQ_CASH_OPER", H$3)</f>
        <v>53100</v>
      </c>
      <c r="I297" s="9" cm="1">
        <f t="array" ref="I297">_xll.SNL.Clients.Office.Excel.Functions.SPG($A297, "IQ_CASH_OPER", I$3)</f>
        <v>61700</v>
      </c>
      <c r="J297" s="9" cm="1">
        <f t="array" ref="J297">_xll.SNL.Clients.Office.Excel.Functions.SPG($A297, "IQ_CASH_OPER", J$3)</f>
        <v>71300</v>
      </c>
    </row>
    <row r="298" spans="1:10" x14ac:dyDescent="0.3">
      <c r="A298" s="11" t="s">
        <v>1317</v>
      </c>
      <c r="B298" s="9" cm="1">
        <f t="array" ref="B298">_xll.SNL.Clients.Office.Excel.Functions.SPG($A298, "IQ_CASH_OPER", B$3)</f>
        <v>102300</v>
      </c>
      <c r="C298" s="9" cm="1">
        <f t="array" ref="C298">_xll.SNL.Clients.Office.Excel.Functions.SPG($A298, "IQ_CASH_OPER", C$3)</f>
        <v>213200</v>
      </c>
      <c r="D298" s="9" cm="1">
        <f t="array" ref="D298">_xll.SNL.Clients.Office.Excel.Functions.SPG($A298, "IQ_CASH_OPER", D$3)</f>
        <v>154800</v>
      </c>
      <c r="E298" s="9" cm="1">
        <f t="array" ref="E298">_xll.SNL.Clients.Office.Excel.Functions.SPG($A298, "IQ_CASH_OPER", E$3)</f>
        <v>158300</v>
      </c>
      <c r="F298" s="9" cm="1">
        <f t="array" ref="F298">_xll.SNL.Clients.Office.Excel.Functions.SPG($A298, "IQ_CASH_OPER", F$3)</f>
        <v>83100</v>
      </c>
      <c r="G298" s="9" cm="1">
        <f t="array" ref="G298">_xll.SNL.Clients.Office.Excel.Functions.SPG($A298, "IQ_CASH_OPER", G$3)</f>
        <v>201300</v>
      </c>
      <c r="H298" s="9" cm="1">
        <f t="array" ref="H298">_xll.SNL.Clients.Office.Excel.Functions.SPG($A298, "IQ_CASH_OPER", H$3)</f>
        <v>186700</v>
      </c>
      <c r="I298" s="9" cm="1">
        <f t="array" ref="I298">_xll.SNL.Clients.Office.Excel.Functions.SPG($A298, "IQ_CASH_OPER", I$3)</f>
        <v>221100</v>
      </c>
      <c r="J298" s="9" cm="1">
        <f t="array" ref="J298">_xll.SNL.Clients.Office.Excel.Functions.SPG($A298, "IQ_CASH_OPER", J$3)</f>
        <v>106200</v>
      </c>
    </row>
    <row r="299" spans="1:10" x14ac:dyDescent="0.3">
      <c r="A299" s="11" t="s">
        <v>1318</v>
      </c>
      <c r="B299" s="9" cm="1">
        <f t="array" ref="B299">_xll.SNL.Clients.Office.Excel.Functions.SPG($A299, "IQ_CASH_OPER", B$3)</f>
        <v>1429000</v>
      </c>
      <c r="C299" s="9" cm="1">
        <f t="array" ref="C299">_xll.SNL.Clients.Office.Excel.Functions.SPG($A299, "IQ_CASH_OPER", C$3)</f>
        <v>1600000</v>
      </c>
      <c r="D299" s="9" cm="1">
        <f t="array" ref="D299">_xll.SNL.Clients.Office.Excel.Functions.SPG($A299, "IQ_CASH_OPER", D$3)</f>
        <v>1067000</v>
      </c>
      <c r="E299" s="9" cm="1">
        <f t="array" ref="E299">_xll.SNL.Clients.Office.Excel.Functions.SPG($A299, "IQ_CASH_OPER", E$3)</f>
        <v>967000</v>
      </c>
      <c r="F299" s="9" cm="1">
        <f t="array" ref="F299">_xll.SNL.Clients.Office.Excel.Functions.SPG($A299, "IQ_CASH_OPER", F$3)</f>
        <v>5736000</v>
      </c>
      <c r="G299" s="9" cm="1">
        <f t="array" ref="G299">_xll.SNL.Clients.Office.Excel.Functions.SPG($A299, "IQ_CASH_OPER", G$3)</f>
        <v>1226000</v>
      </c>
      <c r="H299" s="9" cm="1">
        <f t="array" ref="H299">_xll.SNL.Clients.Office.Excel.Functions.SPG($A299, "IQ_CASH_OPER", H$3)</f>
        <v>1000000</v>
      </c>
      <c r="I299" s="9" cm="1">
        <f t="array" ref="I299">_xll.SNL.Clients.Office.Excel.Functions.SPG($A299, "IQ_CASH_OPER", I$3)</f>
        <v>244000</v>
      </c>
      <c r="J299" s="9" cm="1">
        <f t="array" ref="J299">_xll.SNL.Clients.Office.Excel.Functions.SPG($A299, "IQ_CASH_OPER", J$3)</f>
        <v>1574000</v>
      </c>
    </row>
    <row r="300" spans="1:10" x14ac:dyDescent="0.3">
      <c r="A300" s="11" t="s">
        <v>1319</v>
      </c>
      <c r="B300" s="9" cm="1">
        <f t="array" ref="B300">_xll.SNL.Clients.Office.Excel.Functions.SPG($A300, "IQ_CASH_OPER", B$3)</f>
        <v>64500</v>
      </c>
      <c r="C300" s="9" cm="1">
        <f t="array" ref="C300">_xll.SNL.Clients.Office.Excel.Functions.SPG($A300, "IQ_CASH_OPER", C$3)</f>
        <v>473300</v>
      </c>
      <c r="D300" s="9" cm="1">
        <f t="array" ref="D300">_xll.SNL.Clients.Office.Excel.Functions.SPG($A300, "IQ_CASH_OPER", D$3)</f>
        <v>463900</v>
      </c>
      <c r="E300" s="9" cm="1">
        <f t="array" ref="E300">_xll.SNL.Clients.Office.Excel.Functions.SPG($A300, "IQ_CASH_OPER", E$3)</f>
        <v>366300</v>
      </c>
      <c r="F300" s="9" cm="1">
        <f t="array" ref="F300">_xll.SNL.Clients.Office.Excel.Functions.SPG($A300, "IQ_CASH_OPER", F$3)</f>
        <v>126300</v>
      </c>
      <c r="G300" s="9" cm="1">
        <f t="array" ref="G300">_xll.SNL.Clients.Office.Excel.Functions.SPG($A300, "IQ_CASH_OPER", G$3)</f>
        <v>525600</v>
      </c>
      <c r="H300" s="9" cm="1">
        <f t="array" ref="H300">_xll.SNL.Clients.Office.Excel.Functions.SPG($A300, "IQ_CASH_OPER", H$3)</f>
        <v>466000</v>
      </c>
      <c r="I300" s="9" cm="1">
        <f t="array" ref="I300">_xll.SNL.Clients.Office.Excel.Functions.SPG($A300, "IQ_CASH_OPER", I$3)</f>
        <v>295100</v>
      </c>
      <c r="J300" s="9" cm="1">
        <f t="array" ref="J300">_xll.SNL.Clients.Office.Excel.Functions.SPG($A300, "IQ_CASH_OPER", J$3)</f>
        <v>384600</v>
      </c>
    </row>
    <row r="301" spans="1:10" x14ac:dyDescent="0.3">
      <c r="A301" s="11" t="s">
        <v>1320</v>
      </c>
      <c r="B301" s="9" cm="1">
        <f t="array" ref="B301">_xll.SNL.Clients.Office.Excel.Functions.SPG($A301, "IQ_CASH_OPER", B$3)</f>
        <v>157773</v>
      </c>
      <c r="C301" s="9" cm="1">
        <f t="array" ref="C301">_xll.SNL.Clients.Office.Excel.Functions.SPG($A301, "IQ_CASH_OPER", C$3)</f>
        <v>778916</v>
      </c>
      <c r="D301" s="9" cm="1">
        <f t="array" ref="D301">_xll.SNL.Clients.Office.Excel.Functions.SPG($A301, "IQ_CASH_OPER", D$3)</f>
        <v>1490141</v>
      </c>
      <c r="E301" s="9" cm="1">
        <f t="array" ref="E301">_xll.SNL.Clients.Office.Excel.Functions.SPG($A301, "IQ_CASH_OPER", E$3)</f>
        <v>1212305</v>
      </c>
      <c r="F301" s="9" cm="1">
        <f t="array" ref="F301">_xll.SNL.Clients.Office.Excel.Functions.SPG($A301, "IQ_CASH_OPER", F$3)</f>
        <v>683460</v>
      </c>
      <c r="G301" s="9" cm="1">
        <f t="array" ref="G301">_xll.SNL.Clients.Office.Excel.Functions.SPG($A301, "IQ_CASH_OPER", G$3)</f>
        <v>512495</v>
      </c>
      <c r="H301" s="9" cm="1">
        <f t="array" ref="H301">_xll.SNL.Clients.Office.Excel.Functions.SPG($A301, "IQ_CASH_OPER", H$3)</f>
        <v>772465</v>
      </c>
      <c r="I301" s="9" cm="1">
        <f t="array" ref="I301">_xll.SNL.Clients.Office.Excel.Functions.SPG($A301, "IQ_CASH_OPER", I$3)</f>
        <v>190966</v>
      </c>
      <c r="J301" s="9" cm="1">
        <f t="array" ref="J301">_xll.SNL.Clients.Office.Excel.Functions.SPG($A301, "IQ_CASH_OPER", J$3)</f>
        <v>435708</v>
      </c>
    </row>
    <row r="302" spans="1:10" x14ac:dyDescent="0.3">
      <c r="A302" s="11" t="s">
        <v>1321</v>
      </c>
      <c r="B302" s="9" cm="1">
        <f t="array" ref="B302">_xll.SNL.Clients.Office.Excel.Functions.SPG($A302, "IQ_CASH_OPER", B$3)</f>
        <v>15005</v>
      </c>
      <c r="C302" s="9" cm="1">
        <f t="array" ref="C302">_xll.SNL.Clients.Office.Excel.Functions.SPG($A302, "IQ_CASH_OPER", C$3)</f>
        <v>39176</v>
      </c>
      <c r="D302" s="9" cm="1">
        <f t="array" ref="D302">_xll.SNL.Clients.Office.Excel.Functions.SPG($A302, "IQ_CASH_OPER", D$3)</f>
        <v>49320</v>
      </c>
      <c r="E302" s="9" cm="1">
        <f t="array" ref="E302">_xll.SNL.Clients.Office.Excel.Functions.SPG($A302, "IQ_CASH_OPER", E$3)</f>
        <v>42190</v>
      </c>
      <c r="F302" s="9" cm="1">
        <f t="array" ref="F302">_xll.SNL.Clients.Office.Excel.Functions.SPG($A302, "IQ_CASH_OPER", F$3)</f>
        <v>44708</v>
      </c>
      <c r="G302" s="9" cm="1">
        <f t="array" ref="G302">_xll.SNL.Clients.Office.Excel.Functions.SPG($A302, "IQ_CASH_OPER", G$3)</f>
        <v>29065</v>
      </c>
      <c r="H302" s="9" cm="1">
        <f t="array" ref="H302">_xll.SNL.Clients.Office.Excel.Functions.SPG($A302, "IQ_CASH_OPER", H$3)</f>
        <v>39231</v>
      </c>
      <c r="I302" s="9" cm="1">
        <f t="array" ref="I302">_xll.SNL.Clients.Office.Excel.Functions.SPG($A302, "IQ_CASH_OPER", I$3)</f>
        <v>34468</v>
      </c>
      <c r="J302" s="9" cm="1">
        <f t="array" ref="J302">_xll.SNL.Clients.Office.Excel.Functions.SPG($A302, "IQ_CASH_OPER", J$3)</f>
        <v>11154</v>
      </c>
    </row>
    <row r="303" spans="1:10" x14ac:dyDescent="0.3">
      <c r="A303" s="11" t="s">
        <v>1322</v>
      </c>
      <c r="B303" s="9" cm="1">
        <f t="array" ref="B303">_xll.SNL.Clients.Office.Excel.Functions.SPG($A303, "IQ_CASH_OPER", B$3)</f>
        <v>152551</v>
      </c>
      <c r="C303" s="9" cm="1">
        <f t="array" ref="C303">_xll.SNL.Clients.Office.Excel.Functions.SPG($A303, "IQ_CASH_OPER", C$3)</f>
        <v>116256</v>
      </c>
      <c r="D303" s="9" cm="1">
        <f t="array" ref="D303">_xll.SNL.Clients.Office.Excel.Functions.SPG($A303, "IQ_CASH_OPER", D$3)</f>
        <v>127242</v>
      </c>
      <c r="E303" s="9" cm="1">
        <f t="array" ref="E303">_xll.SNL.Clients.Office.Excel.Functions.SPG($A303, "IQ_CASH_OPER", E$3)</f>
        <v>101663</v>
      </c>
      <c r="F303" s="9" cm="1">
        <f t="array" ref="F303">_xll.SNL.Clients.Office.Excel.Functions.SPG($A303, "IQ_CASH_OPER", F$3)</f>
        <v>133756</v>
      </c>
      <c r="G303" s="9" cm="1">
        <f t="array" ref="G303">_xll.SNL.Clients.Office.Excel.Functions.SPG($A303, "IQ_CASH_OPER", G$3)</f>
        <v>115987</v>
      </c>
      <c r="H303" s="9" cm="1">
        <f t="array" ref="H303">_xll.SNL.Clients.Office.Excel.Functions.SPG($A303, "IQ_CASH_OPER", H$3)</f>
        <v>108872</v>
      </c>
      <c r="I303" s="9" cm="1">
        <f t="array" ref="I303">_xll.SNL.Clients.Office.Excel.Functions.SPG($A303, "IQ_CASH_OPER", I$3)</f>
        <v>83183</v>
      </c>
      <c r="J303" s="9" cm="1">
        <f t="array" ref="J303">_xll.SNL.Clients.Office.Excel.Functions.SPG($A303, "IQ_CASH_OPER", J$3)</f>
        <v>119506</v>
      </c>
    </row>
    <row r="304" spans="1:10" x14ac:dyDescent="0.3">
      <c r="A304" s="11" t="s">
        <v>1323</v>
      </c>
      <c r="B304" s="9" t="str" cm="1">
        <f t="array" ref="B304">_xll.SNL.Clients.Office.Excel.Functions.SPG($A304, "IQ_CASH_OPER", B$3)</f>
        <v>NA</v>
      </c>
      <c r="C304" s="9" cm="1">
        <f t="array" ref="C304">_xll.SNL.Clients.Office.Excel.Functions.SPG($A304, "IQ_CASH_OPER", C$3)</f>
        <v>-18774</v>
      </c>
      <c r="D304" s="9" cm="1">
        <f t="array" ref="D304">_xll.SNL.Clients.Office.Excel.Functions.SPG($A304, "IQ_CASH_OPER", D$3)</f>
        <v>-31437</v>
      </c>
      <c r="E304" s="9" cm="1">
        <f t="array" ref="E304">_xll.SNL.Clients.Office.Excel.Functions.SPG($A304, "IQ_CASH_OPER", E$3)</f>
        <v>11176</v>
      </c>
      <c r="F304" s="9" cm="1">
        <f t="array" ref="F304">_xll.SNL.Clients.Office.Excel.Functions.SPG($A304, "IQ_CASH_OPER", F$3)</f>
        <v>56130</v>
      </c>
      <c r="G304" s="9" cm="1">
        <f t="array" ref="G304">_xll.SNL.Clients.Office.Excel.Functions.SPG($A304, "IQ_CASH_OPER", G$3)</f>
        <v>-113958</v>
      </c>
      <c r="H304" s="9" cm="1">
        <f t="array" ref="H304">_xll.SNL.Clients.Office.Excel.Functions.SPG($A304, "IQ_CASH_OPER", H$3)</f>
        <v>67817</v>
      </c>
      <c r="I304" s="9" cm="1">
        <f t="array" ref="I304">_xll.SNL.Clients.Office.Excel.Functions.SPG($A304, "IQ_CASH_OPER", I$3)</f>
        <v>161617</v>
      </c>
      <c r="J304" s="9" cm="1">
        <f t="array" ref="J304">_xll.SNL.Clients.Office.Excel.Functions.SPG($A304, "IQ_CASH_OPER", J$3)</f>
        <v>86738</v>
      </c>
    </row>
    <row r="305" spans="1:10" x14ac:dyDescent="0.3">
      <c r="A305" s="11" t="s">
        <v>1324</v>
      </c>
      <c r="B305" s="9" cm="1">
        <f t="array" ref="B305">_xll.SNL.Clients.Office.Excel.Functions.SPG($A305, "IQ_CASH_OPER", B$3)</f>
        <v>103514</v>
      </c>
      <c r="C305" s="9" cm="1">
        <f t="array" ref="C305">_xll.SNL.Clients.Office.Excel.Functions.SPG($A305, "IQ_CASH_OPER", C$3)</f>
        <v>128080</v>
      </c>
      <c r="D305" s="9" cm="1">
        <f t="array" ref="D305">_xll.SNL.Clients.Office.Excel.Functions.SPG($A305, "IQ_CASH_OPER", D$3)</f>
        <v>219368</v>
      </c>
      <c r="E305" s="9" cm="1">
        <f t="array" ref="E305">_xll.SNL.Clients.Office.Excel.Functions.SPG($A305, "IQ_CASH_OPER", E$3)</f>
        <v>141825</v>
      </c>
      <c r="F305" s="9" cm="1">
        <f t="array" ref="F305">_xll.SNL.Clients.Office.Excel.Functions.SPG($A305, "IQ_CASH_OPER", F$3)</f>
        <v>70946</v>
      </c>
      <c r="G305" s="9" cm="1">
        <f t="array" ref="G305">_xll.SNL.Clients.Office.Excel.Functions.SPG($A305, "IQ_CASH_OPER", G$3)</f>
        <v>122065</v>
      </c>
      <c r="H305" s="9" cm="1">
        <f t="array" ref="H305">_xll.SNL.Clients.Office.Excel.Functions.SPG($A305, "IQ_CASH_OPER", H$3)</f>
        <v>98597</v>
      </c>
      <c r="I305" s="9" cm="1">
        <f t="array" ref="I305">_xll.SNL.Clients.Office.Excel.Functions.SPG($A305, "IQ_CASH_OPER", I$3)</f>
        <v>174376</v>
      </c>
      <c r="J305" s="9" cm="1">
        <f t="array" ref="J305">_xll.SNL.Clients.Office.Excel.Functions.SPG($A305, "IQ_CASH_OPER", J$3)</f>
        <v>69219</v>
      </c>
    </row>
    <row r="306" spans="1:10" x14ac:dyDescent="0.3">
      <c r="A306" s="11" t="s">
        <v>1325</v>
      </c>
      <c r="B306" s="9" t="str" cm="1">
        <f t="array" ref="B306">_xll.SNL.Clients.Office.Excel.Functions.SPG($A306, "IQ_CASH_OPER", B$3)</f>
        <v>NA</v>
      </c>
      <c r="C306" s="9" cm="1">
        <f t="array" ref="C306">_xll.SNL.Clients.Office.Excel.Functions.SPG($A306, "IQ_CASH_OPER", C$3)</f>
        <v>-207251</v>
      </c>
      <c r="D306" s="9" t="str" cm="1">
        <f t="array" ref="D306">_xll.SNL.Clients.Office.Excel.Functions.SPG($A306, "IQ_CASH_OPER", D$3)</f>
        <v>NA</v>
      </c>
      <c r="E306" s="9" cm="1">
        <f t="array" ref="E306">_xll.SNL.Clients.Office.Excel.Functions.SPG($A306, "IQ_CASH_OPER", E$3)</f>
        <v>-192829</v>
      </c>
      <c r="F306" s="9" cm="1">
        <f t="array" ref="F306">_xll.SNL.Clients.Office.Excel.Functions.SPG($A306, "IQ_CASH_OPER", F$3)</f>
        <v>-108457</v>
      </c>
      <c r="G306" s="9" cm="1">
        <f t="array" ref="G306">_xll.SNL.Clients.Office.Excel.Functions.SPG($A306, "IQ_CASH_OPER", G$3)</f>
        <v>-210452</v>
      </c>
      <c r="H306" s="9" t="str" cm="1">
        <f t="array" ref="H306">_xll.SNL.Clients.Office.Excel.Functions.SPG($A306, "IQ_CASH_OPER", H$3)</f>
        <v>NA</v>
      </c>
      <c r="I306" s="9" cm="1">
        <f t="array" ref="I306">_xll.SNL.Clients.Office.Excel.Functions.SPG($A306, "IQ_CASH_OPER", I$3)</f>
        <v>-249932</v>
      </c>
      <c r="J306" s="9" t="str" cm="1">
        <f t="array" ref="J306">_xll.SNL.Clients.Office.Excel.Functions.SPG($A306, "IQ_CASH_OPER", J$3)</f>
        <v>NA</v>
      </c>
    </row>
    <row r="307" spans="1:10" x14ac:dyDescent="0.3">
      <c r="A307" s="11" t="s">
        <v>1326</v>
      </c>
      <c r="B307" s="9" cm="1">
        <f t="array" ref="B307">_xll.SNL.Clients.Office.Excel.Functions.SPG($A307, "IQ_CASH_OPER", B$3)</f>
        <v>136369</v>
      </c>
      <c r="C307" s="9" cm="1">
        <f t="array" ref="C307">_xll.SNL.Clients.Office.Excel.Functions.SPG($A307, "IQ_CASH_OPER", C$3)</f>
        <v>141053</v>
      </c>
      <c r="D307" s="9" cm="1">
        <f t="array" ref="D307">_xll.SNL.Clients.Office.Excel.Functions.SPG($A307, "IQ_CASH_OPER", D$3)</f>
        <v>136651</v>
      </c>
      <c r="E307" s="9" cm="1">
        <f t="array" ref="E307">_xll.SNL.Clients.Office.Excel.Functions.SPG($A307, "IQ_CASH_OPER", E$3)</f>
        <v>113515</v>
      </c>
      <c r="F307" s="9" cm="1">
        <f t="array" ref="F307">_xll.SNL.Clients.Office.Excel.Functions.SPG($A307, "IQ_CASH_OPER", F$3)</f>
        <v>138284</v>
      </c>
      <c r="G307" s="9" cm="1">
        <f t="array" ref="G307">_xll.SNL.Clients.Office.Excel.Functions.SPG($A307, "IQ_CASH_OPER", G$3)</f>
        <v>101088</v>
      </c>
      <c r="H307" s="9" cm="1">
        <f t="array" ref="H307">_xll.SNL.Clients.Office.Excel.Functions.SPG($A307, "IQ_CASH_OPER", H$3)</f>
        <v>98122</v>
      </c>
      <c r="I307" s="9" cm="1">
        <f t="array" ref="I307">_xll.SNL.Clients.Office.Excel.Functions.SPG($A307, "IQ_CASH_OPER", I$3)</f>
        <v>107927</v>
      </c>
      <c r="J307" s="9" cm="1">
        <f t="array" ref="J307">_xll.SNL.Clients.Office.Excel.Functions.SPG($A307, "IQ_CASH_OPER", J$3)</f>
        <v>108655</v>
      </c>
    </row>
    <row r="308" spans="1:10" x14ac:dyDescent="0.3">
      <c r="A308" s="11" t="s">
        <v>1327</v>
      </c>
      <c r="B308" s="9" cm="1">
        <f t="array" ref="B308">_xll.SNL.Clients.Office.Excel.Functions.SPG($A308, "IQ_CASH_OPER", B$3)</f>
        <v>91504</v>
      </c>
      <c r="C308" s="9" cm="1">
        <f t="array" ref="C308">_xll.SNL.Clients.Office.Excel.Functions.SPG($A308, "IQ_CASH_OPER", C$3)</f>
        <v>279449</v>
      </c>
      <c r="D308" s="9" cm="1">
        <f t="array" ref="D308">_xll.SNL.Clients.Office.Excel.Functions.SPG($A308, "IQ_CASH_OPER", D$3)</f>
        <v>248059</v>
      </c>
      <c r="E308" s="9" cm="1">
        <f t="array" ref="E308">_xll.SNL.Clients.Office.Excel.Functions.SPG($A308, "IQ_CASH_OPER", E$3)</f>
        <v>181160</v>
      </c>
      <c r="F308" s="9" cm="1">
        <f t="array" ref="F308">_xll.SNL.Clients.Office.Excel.Functions.SPG($A308, "IQ_CASH_OPER", F$3)</f>
        <v>173364</v>
      </c>
      <c r="G308" s="9" cm="1">
        <f t="array" ref="G308">_xll.SNL.Clients.Office.Excel.Functions.SPG($A308, "IQ_CASH_OPER", G$3)</f>
        <v>408571</v>
      </c>
      <c r="H308" s="9" cm="1">
        <f t="array" ref="H308">_xll.SNL.Clients.Office.Excel.Functions.SPG($A308, "IQ_CASH_OPER", H$3)</f>
        <v>359210</v>
      </c>
      <c r="I308" s="9" cm="1">
        <f t="array" ref="I308">_xll.SNL.Clients.Office.Excel.Functions.SPG($A308, "IQ_CASH_OPER", I$3)</f>
        <v>314097</v>
      </c>
      <c r="J308" s="9" cm="1">
        <f t="array" ref="J308">_xll.SNL.Clients.Office.Excel.Functions.SPG($A308, "IQ_CASH_OPER", J$3)</f>
        <v>72093</v>
      </c>
    </row>
    <row r="309" spans="1:10" x14ac:dyDescent="0.3">
      <c r="A309" s="11" t="s">
        <v>1328</v>
      </c>
      <c r="B309" s="9" cm="1">
        <f t="array" ref="B309">_xll.SNL.Clients.Office.Excel.Functions.SPG($A309, "IQ_CASH_OPER", B$3)</f>
        <v>-142825</v>
      </c>
      <c r="C309" s="9" cm="1">
        <f t="array" ref="C309">_xll.SNL.Clients.Office.Excel.Functions.SPG($A309, "IQ_CASH_OPER", C$3)</f>
        <v>259640</v>
      </c>
      <c r="D309" s="9" cm="1">
        <f t="array" ref="D309">_xll.SNL.Clients.Office.Excel.Functions.SPG($A309, "IQ_CASH_OPER", D$3)</f>
        <v>100940</v>
      </c>
      <c r="E309" s="9" cm="1">
        <f t="array" ref="E309">_xll.SNL.Clients.Office.Excel.Functions.SPG($A309, "IQ_CASH_OPER", E$3)</f>
        <v>270827</v>
      </c>
      <c r="F309" s="9" cm="1">
        <f t="array" ref="F309">_xll.SNL.Clients.Office.Excel.Functions.SPG($A309, "IQ_CASH_OPER", F$3)</f>
        <v>-116539</v>
      </c>
      <c r="G309" s="9" cm="1">
        <f t="array" ref="G309">_xll.SNL.Clients.Office.Excel.Functions.SPG($A309, "IQ_CASH_OPER", G$3)</f>
        <v>226868</v>
      </c>
      <c r="H309" s="9" cm="1">
        <f t="array" ref="H309">_xll.SNL.Clients.Office.Excel.Functions.SPG($A309, "IQ_CASH_OPER", H$3)</f>
        <v>105499</v>
      </c>
      <c r="I309" s="9" cm="1">
        <f t="array" ref="I309">_xll.SNL.Clients.Office.Excel.Functions.SPG($A309, "IQ_CASH_OPER", I$3)</f>
        <v>304047</v>
      </c>
      <c r="J309" s="9" cm="1">
        <f t="array" ref="J309">_xll.SNL.Clients.Office.Excel.Functions.SPG($A309, "IQ_CASH_OPER", J$3)</f>
        <v>-159211</v>
      </c>
    </row>
    <row r="310" spans="1:10" x14ac:dyDescent="0.3">
      <c r="A310" s="11" t="s">
        <v>1329</v>
      </c>
      <c r="B310" s="9" cm="1">
        <f t="array" ref="B310">_xll.SNL.Clients.Office.Excel.Functions.SPG($A310, "IQ_CASH_OPER", B$3)</f>
        <v>651000</v>
      </c>
      <c r="C310" s="9" t="str" cm="1">
        <f t="array" ref="C310">_xll.SNL.Clients.Office.Excel.Functions.SPG($A310, "IQ_CASH_OPER", C$3)</f>
        <v>NA</v>
      </c>
      <c r="D310" s="9" cm="1">
        <f t="array" ref="D310">_xll.SNL.Clients.Office.Excel.Functions.SPG($A310, "IQ_CASH_OPER", D$3)</f>
        <v>629000</v>
      </c>
      <c r="E310" s="9" cm="1">
        <f t="array" ref="E310">_xll.SNL.Clients.Office.Excel.Functions.SPG($A310, "IQ_CASH_OPER", E$3)</f>
        <v>552000</v>
      </c>
      <c r="F310" s="9" cm="1">
        <f t="array" ref="F310">_xll.SNL.Clients.Office.Excel.Functions.SPG($A310, "IQ_CASH_OPER", F$3)</f>
        <v>526000</v>
      </c>
      <c r="G310" s="9" cm="1">
        <f t="array" ref="G310">_xll.SNL.Clients.Office.Excel.Functions.SPG($A310, "IQ_CASH_OPER", G$3)</f>
        <v>511000</v>
      </c>
      <c r="H310" s="9" cm="1">
        <f t="array" ref="H310">_xll.SNL.Clients.Office.Excel.Functions.SPG($A310, "IQ_CASH_OPER", H$3)</f>
        <v>621000</v>
      </c>
      <c r="I310" s="9" cm="1">
        <f t="array" ref="I310">_xll.SNL.Clients.Office.Excel.Functions.SPG($A310, "IQ_CASH_OPER", I$3)</f>
        <v>743000</v>
      </c>
      <c r="J310" s="9" cm="1">
        <f t="array" ref="J310">_xll.SNL.Clients.Office.Excel.Functions.SPG($A310, "IQ_CASH_OPER", J$3)</f>
        <v>478000</v>
      </c>
    </row>
    <row r="311" spans="1:10" x14ac:dyDescent="0.3">
      <c r="A311" s="11" t="s">
        <v>1330</v>
      </c>
      <c r="B311" s="9" cm="1">
        <f t="array" ref="B311">_xll.SNL.Clients.Office.Excel.Functions.SPG($A311, "IQ_CASH_OPER", B$3)</f>
        <v>80263</v>
      </c>
      <c r="C311" s="9" cm="1">
        <f t="array" ref="C311">_xll.SNL.Clients.Office.Excel.Functions.SPG($A311, "IQ_CASH_OPER", C$3)</f>
        <v>79968</v>
      </c>
      <c r="D311" s="9" cm="1">
        <f t="array" ref="D311">_xll.SNL.Clients.Office.Excel.Functions.SPG($A311, "IQ_CASH_OPER", D$3)</f>
        <v>97650</v>
      </c>
      <c r="E311" s="9" cm="1">
        <f t="array" ref="E311">_xll.SNL.Clients.Office.Excel.Functions.SPG($A311, "IQ_CASH_OPER", E$3)</f>
        <v>80128</v>
      </c>
      <c r="F311" s="9" cm="1">
        <f t="array" ref="F311">_xll.SNL.Clients.Office.Excel.Functions.SPG($A311, "IQ_CASH_OPER", F$3)</f>
        <v>52795</v>
      </c>
      <c r="G311" s="9" cm="1">
        <f t="array" ref="G311">_xll.SNL.Clients.Office.Excel.Functions.SPG($A311, "IQ_CASH_OPER", G$3)</f>
        <v>78737</v>
      </c>
      <c r="H311" s="9" cm="1">
        <f t="array" ref="H311">_xll.SNL.Clients.Office.Excel.Functions.SPG($A311, "IQ_CASH_OPER", H$3)</f>
        <v>83216</v>
      </c>
      <c r="I311" s="9" cm="1">
        <f t="array" ref="I311">_xll.SNL.Clients.Office.Excel.Functions.SPG($A311, "IQ_CASH_OPER", I$3)</f>
        <v>70329</v>
      </c>
      <c r="J311" s="9" cm="1">
        <f t="array" ref="J311">_xll.SNL.Clients.Office.Excel.Functions.SPG($A311, "IQ_CASH_OPER", J$3)</f>
        <v>68289</v>
      </c>
    </row>
    <row r="312" spans="1:10" x14ac:dyDescent="0.3">
      <c r="A312" s="11" t="s">
        <v>1331</v>
      </c>
      <c r="B312" s="9" cm="1">
        <f t="array" ref="B312">_xll.SNL.Clients.Office.Excel.Functions.SPG($A312, "IQ_CASH_OPER", B$3)</f>
        <v>109073</v>
      </c>
      <c r="C312" s="9" cm="1">
        <f t="array" ref="C312">_xll.SNL.Clients.Office.Excel.Functions.SPG($A312, "IQ_CASH_OPER", C$3)</f>
        <v>164739</v>
      </c>
      <c r="D312" s="9" cm="1">
        <f t="array" ref="D312">_xll.SNL.Clients.Office.Excel.Functions.SPG($A312, "IQ_CASH_OPER", D$3)</f>
        <v>181721</v>
      </c>
      <c r="E312" s="9" cm="1">
        <f t="array" ref="E312">_xll.SNL.Clients.Office.Excel.Functions.SPG($A312, "IQ_CASH_OPER", E$3)</f>
        <v>130774</v>
      </c>
      <c r="F312" s="9" cm="1">
        <f t="array" ref="F312">_xll.SNL.Clients.Office.Excel.Functions.SPG($A312, "IQ_CASH_OPER", F$3)</f>
        <v>106468</v>
      </c>
      <c r="G312" s="9" cm="1">
        <f t="array" ref="G312">_xll.SNL.Clients.Office.Excel.Functions.SPG($A312, "IQ_CASH_OPER", G$3)</f>
        <v>161677</v>
      </c>
      <c r="H312" s="9" cm="1">
        <f t="array" ref="H312">_xll.SNL.Clients.Office.Excel.Functions.SPG($A312, "IQ_CASH_OPER", H$3)</f>
        <v>124863</v>
      </c>
      <c r="I312" s="9" cm="1">
        <f t="array" ref="I312">_xll.SNL.Clients.Office.Excel.Functions.SPG($A312, "IQ_CASH_OPER", I$3)</f>
        <v>172135</v>
      </c>
      <c r="J312" s="9" cm="1">
        <f t="array" ref="J312">_xll.SNL.Clients.Office.Excel.Functions.SPG($A312, "IQ_CASH_OPER", J$3)</f>
        <v>119270</v>
      </c>
    </row>
    <row r="313" spans="1:10" x14ac:dyDescent="0.3">
      <c r="A313" s="11" t="s">
        <v>1332</v>
      </c>
      <c r="B313" s="9" cm="1">
        <f t="array" ref="B313">_xll.SNL.Clients.Office.Excel.Functions.SPG($A313, "IQ_CASH_OPER", B$3)</f>
        <v>-583437</v>
      </c>
      <c r="C313" s="9" cm="1">
        <f t="array" ref="C313">_xll.SNL.Clients.Office.Excel.Functions.SPG($A313, "IQ_CASH_OPER", C$3)</f>
        <v>92046</v>
      </c>
      <c r="D313" s="9" cm="1">
        <f t="array" ref="D313">_xll.SNL.Clients.Office.Excel.Functions.SPG($A313, "IQ_CASH_OPER", D$3)</f>
        <v>-70699</v>
      </c>
      <c r="E313" s="9" cm="1">
        <f t="array" ref="E313">_xll.SNL.Clients.Office.Excel.Functions.SPG($A313, "IQ_CASH_OPER", E$3)</f>
        <v>14942</v>
      </c>
      <c r="F313" s="9" cm="1">
        <f t="array" ref="F313">_xll.SNL.Clients.Office.Excel.Functions.SPG($A313, "IQ_CASH_OPER", F$3)</f>
        <v>-242076</v>
      </c>
      <c r="G313" s="9" cm="1">
        <f t="array" ref="G313">_xll.SNL.Clients.Office.Excel.Functions.SPG($A313, "IQ_CASH_OPER", G$3)</f>
        <v>-54657</v>
      </c>
      <c r="H313" s="9" cm="1">
        <f t="array" ref="H313">_xll.SNL.Clients.Office.Excel.Functions.SPG($A313, "IQ_CASH_OPER", H$3)</f>
        <v>-114706</v>
      </c>
      <c r="I313" s="9" cm="1">
        <f t="array" ref="I313">_xll.SNL.Clients.Office.Excel.Functions.SPG($A313, "IQ_CASH_OPER", I$3)</f>
        <v>-122234</v>
      </c>
      <c r="J313" s="9" cm="1">
        <f t="array" ref="J313">_xll.SNL.Clients.Office.Excel.Functions.SPG($A313, "IQ_CASH_OPER", J$3)</f>
        <v>-209396</v>
      </c>
    </row>
    <row r="314" spans="1:10" x14ac:dyDescent="0.3">
      <c r="A314" s="11" t="s">
        <v>1333</v>
      </c>
      <c r="B314" s="9" t="str" cm="1">
        <f t="array" ref="B314">_xll.SNL.Clients.Office.Excel.Functions.SPG($A314, "IQ_CASH_OPER", B$3)</f>
        <v>NA</v>
      </c>
      <c r="C314" s="9" cm="1">
        <f t="array" ref="C314">_xll.SNL.Clients.Office.Excel.Functions.SPG($A314, "IQ_CASH_OPER", C$3)</f>
        <v>115000</v>
      </c>
      <c r="D314" s="9" cm="1">
        <f t="array" ref="D314">_xll.SNL.Clients.Office.Excel.Functions.SPG($A314, "IQ_CASH_OPER", D$3)</f>
        <v>143000</v>
      </c>
      <c r="E314" s="9" cm="1">
        <f t="array" ref="E314">_xll.SNL.Clients.Office.Excel.Functions.SPG($A314, "IQ_CASH_OPER", E$3)</f>
        <v>138000</v>
      </c>
      <c r="F314" s="9" cm="1">
        <f t="array" ref="F314">_xll.SNL.Clients.Office.Excel.Functions.SPG($A314, "IQ_CASH_OPER", F$3)</f>
        <v>98000</v>
      </c>
      <c r="G314" s="9" cm="1">
        <f t="array" ref="G314">_xll.SNL.Clients.Office.Excel.Functions.SPG($A314, "IQ_CASH_OPER", G$3)</f>
        <v>63000</v>
      </c>
      <c r="H314" s="9" cm="1">
        <f t="array" ref="H314">_xll.SNL.Clients.Office.Excel.Functions.SPG($A314, "IQ_CASH_OPER", H$3)</f>
        <v>101000</v>
      </c>
      <c r="I314" s="9" cm="1">
        <f t="array" ref="I314">_xll.SNL.Clients.Office.Excel.Functions.SPG($A314, "IQ_CASH_OPER", I$3)</f>
        <v>150000</v>
      </c>
      <c r="J314" s="9" cm="1">
        <f t="array" ref="J314">_xll.SNL.Clients.Office.Excel.Functions.SPG($A314, "IQ_CASH_OPER", J$3)</f>
        <v>82000</v>
      </c>
    </row>
    <row r="315" spans="1:10" x14ac:dyDescent="0.3">
      <c r="A315" s="11" t="s">
        <v>1334</v>
      </c>
      <c r="B315" s="9" cm="1">
        <f t="array" ref="B315">_xll.SNL.Clients.Office.Excel.Functions.SPG($A315, "IQ_CASH_OPER", B$3)</f>
        <v>146480</v>
      </c>
      <c r="C315" s="9" cm="1">
        <f t="array" ref="C315">_xll.SNL.Clients.Office.Excel.Functions.SPG($A315, "IQ_CASH_OPER", C$3)</f>
        <v>195269</v>
      </c>
      <c r="D315" s="9" cm="1">
        <f t="array" ref="D315">_xll.SNL.Clients.Office.Excel.Functions.SPG($A315, "IQ_CASH_OPER", D$3)</f>
        <v>200044</v>
      </c>
      <c r="E315" s="9" cm="1">
        <f t="array" ref="E315">_xll.SNL.Clients.Office.Excel.Functions.SPG($A315, "IQ_CASH_OPER", E$3)</f>
        <v>114736</v>
      </c>
      <c r="F315" s="9" cm="1">
        <f t="array" ref="F315">_xll.SNL.Clients.Office.Excel.Functions.SPG($A315, "IQ_CASH_OPER", F$3)</f>
        <v>112294</v>
      </c>
      <c r="G315" s="9" cm="1">
        <f t="array" ref="G315">_xll.SNL.Clients.Office.Excel.Functions.SPG($A315, "IQ_CASH_OPER", G$3)</f>
        <v>101048</v>
      </c>
      <c r="H315" s="9" cm="1">
        <f t="array" ref="H315">_xll.SNL.Clients.Office.Excel.Functions.SPG($A315, "IQ_CASH_OPER", H$3)</f>
        <v>163528</v>
      </c>
      <c r="I315" s="9" cm="1">
        <f t="array" ref="I315">_xll.SNL.Clients.Office.Excel.Functions.SPG($A315, "IQ_CASH_OPER", I$3)</f>
        <v>68090</v>
      </c>
      <c r="J315" s="9" cm="1">
        <f t="array" ref="J315">_xll.SNL.Clients.Office.Excel.Functions.SPG($A315, "IQ_CASH_OPER", J$3)</f>
        <v>114364</v>
      </c>
    </row>
    <row r="316" spans="1:10" x14ac:dyDescent="0.3">
      <c r="A316" s="11" t="s">
        <v>1335</v>
      </c>
      <c r="B316" s="9" cm="1">
        <f t="array" ref="B316">_xll.SNL.Clients.Office.Excel.Functions.SPG($A316, "IQ_CASH_OPER", B$3)</f>
        <v>283987</v>
      </c>
      <c r="C316" s="9" cm="1">
        <f t="array" ref="C316">_xll.SNL.Clients.Office.Excel.Functions.SPG($A316, "IQ_CASH_OPER", C$3)</f>
        <v>332185</v>
      </c>
      <c r="D316" s="9" cm="1">
        <f t="array" ref="D316">_xll.SNL.Clients.Office.Excel.Functions.SPG($A316, "IQ_CASH_OPER", D$3)</f>
        <v>387367</v>
      </c>
      <c r="E316" s="9" cm="1">
        <f t="array" ref="E316">_xll.SNL.Clients.Office.Excel.Functions.SPG($A316, "IQ_CASH_OPER", E$3)</f>
        <v>266130</v>
      </c>
      <c r="F316" s="9" cm="1">
        <f t="array" ref="F316">_xll.SNL.Clients.Office.Excel.Functions.SPG($A316, "IQ_CASH_OPER", F$3)</f>
        <v>114206</v>
      </c>
      <c r="G316" s="9" cm="1">
        <f t="array" ref="G316">_xll.SNL.Clients.Office.Excel.Functions.SPG($A316, "IQ_CASH_OPER", G$3)</f>
        <v>236602</v>
      </c>
      <c r="H316" s="9" cm="1">
        <f t="array" ref="H316">_xll.SNL.Clients.Office.Excel.Functions.SPG($A316, "IQ_CASH_OPER", H$3)</f>
        <v>228660</v>
      </c>
      <c r="I316" s="9" cm="1">
        <f t="array" ref="I316">_xll.SNL.Clients.Office.Excel.Functions.SPG($A316, "IQ_CASH_OPER", I$3)</f>
        <v>157877</v>
      </c>
      <c r="J316" s="9" cm="1">
        <f t="array" ref="J316">_xll.SNL.Clients.Office.Excel.Functions.SPG($A316, "IQ_CASH_OPER", J$3)</f>
        <v>135769</v>
      </c>
    </row>
    <row r="317" spans="1:10" x14ac:dyDescent="0.3">
      <c r="A317" s="11" t="s">
        <v>1336</v>
      </c>
      <c r="B317" s="9" cm="1">
        <f t="array" ref="B317">_xll.SNL.Clients.Office.Excel.Functions.SPG($A317, "IQ_CASH_OPER", B$3)</f>
        <v>119199</v>
      </c>
      <c r="C317" s="9" cm="1">
        <f t="array" ref="C317">_xll.SNL.Clients.Office.Excel.Functions.SPG($A317, "IQ_CASH_OPER", C$3)</f>
        <v>170713</v>
      </c>
      <c r="D317" s="9" cm="1">
        <f t="array" ref="D317">_xll.SNL.Clients.Office.Excel.Functions.SPG($A317, "IQ_CASH_OPER", D$3)</f>
        <v>130891</v>
      </c>
      <c r="E317" s="9" cm="1">
        <f t="array" ref="E317">_xll.SNL.Clients.Office.Excel.Functions.SPG($A317, "IQ_CASH_OPER", E$3)</f>
        <v>143456</v>
      </c>
      <c r="F317" s="9" cm="1">
        <f t="array" ref="F317">_xll.SNL.Clients.Office.Excel.Functions.SPG($A317, "IQ_CASH_OPER", F$3)</f>
        <v>106487</v>
      </c>
      <c r="G317" s="9" cm="1">
        <f t="array" ref="G317">_xll.SNL.Clients.Office.Excel.Functions.SPG($A317, "IQ_CASH_OPER", G$3)</f>
        <v>105098</v>
      </c>
      <c r="H317" s="9" cm="1">
        <f t="array" ref="H317">_xll.SNL.Clients.Office.Excel.Functions.SPG($A317, "IQ_CASH_OPER", H$3)</f>
        <v>138935</v>
      </c>
      <c r="I317" s="9" cm="1">
        <f t="array" ref="I317">_xll.SNL.Clients.Office.Excel.Functions.SPG($A317, "IQ_CASH_OPER", I$3)</f>
        <v>115754</v>
      </c>
      <c r="J317" s="9" cm="1">
        <f t="array" ref="J317">_xll.SNL.Clients.Office.Excel.Functions.SPG($A317, "IQ_CASH_OPER", J$3)</f>
        <v>96888</v>
      </c>
    </row>
    <row r="318" spans="1:10" x14ac:dyDescent="0.3">
      <c r="A318" s="11" t="s">
        <v>1337</v>
      </c>
      <c r="B318" s="9" cm="1">
        <f t="array" ref="B318">_xll.SNL.Clients.Office.Excel.Functions.SPG($A318, "IQ_CASH_OPER", B$3)</f>
        <v>311147</v>
      </c>
      <c r="C318" s="9" cm="1">
        <f t="array" ref="C318">_xll.SNL.Clients.Office.Excel.Functions.SPG($A318, "IQ_CASH_OPER", C$3)</f>
        <v>264117</v>
      </c>
      <c r="D318" s="9" cm="1">
        <f t="array" ref="D318">_xll.SNL.Clients.Office.Excel.Functions.SPG($A318, "IQ_CASH_OPER", D$3)</f>
        <v>263795</v>
      </c>
      <c r="E318" s="9" cm="1">
        <f t="array" ref="E318">_xll.SNL.Clients.Office.Excel.Functions.SPG($A318, "IQ_CASH_OPER", E$3)</f>
        <v>196877</v>
      </c>
      <c r="F318" s="9" cm="1">
        <f t="array" ref="F318">_xll.SNL.Clients.Office.Excel.Functions.SPG($A318, "IQ_CASH_OPER", F$3)</f>
        <v>220123</v>
      </c>
      <c r="G318" s="9" cm="1">
        <f t="array" ref="G318">_xll.SNL.Clients.Office.Excel.Functions.SPG($A318, "IQ_CASH_OPER", G$3)</f>
        <v>277585</v>
      </c>
      <c r="H318" s="9" cm="1">
        <f t="array" ref="H318">_xll.SNL.Clients.Office.Excel.Functions.SPG($A318, "IQ_CASH_OPER", H$3)</f>
        <v>227815</v>
      </c>
      <c r="I318" s="9" cm="1">
        <f t="array" ref="I318">_xll.SNL.Clients.Office.Excel.Functions.SPG($A318, "IQ_CASH_OPER", I$3)</f>
        <v>144071</v>
      </c>
      <c r="J318" s="9" cm="1">
        <f t="array" ref="J318">_xll.SNL.Clients.Office.Excel.Functions.SPG($A318, "IQ_CASH_OPER", J$3)</f>
        <v>219572</v>
      </c>
    </row>
    <row r="319" spans="1:10" x14ac:dyDescent="0.3">
      <c r="A319" s="11" t="s">
        <v>1338</v>
      </c>
      <c r="B319" s="9" cm="1">
        <f t="array" ref="B319">_xll.SNL.Clients.Office.Excel.Functions.SPG($A319, "IQ_CASH_OPER", B$3)</f>
        <v>96600</v>
      </c>
      <c r="C319" s="9" cm="1">
        <f t="array" ref="C319">_xll.SNL.Clients.Office.Excel.Functions.SPG($A319, "IQ_CASH_OPER", C$3)</f>
        <v>145400</v>
      </c>
      <c r="D319" s="9" cm="1">
        <f t="array" ref="D319">_xll.SNL.Clients.Office.Excel.Functions.SPG($A319, "IQ_CASH_OPER", D$3)</f>
        <v>182100</v>
      </c>
      <c r="E319" s="9" cm="1">
        <f t="array" ref="E319">_xll.SNL.Clients.Office.Excel.Functions.SPG($A319, "IQ_CASH_OPER", E$3)</f>
        <v>116100</v>
      </c>
      <c r="F319" s="9" cm="1">
        <f t="array" ref="F319">_xll.SNL.Clients.Office.Excel.Functions.SPG($A319, "IQ_CASH_OPER", F$3)</f>
        <v>115000</v>
      </c>
      <c r="G319" s="9" cm="1">
        <f t="array" ref="G319">_xll.SNL.Clients.Office.Excel.Functions.SPG($A319, "IQ_CASH_OPER", G$3)</f>
        <v>63000</v>
      </c>
      <c r="H319" s="9" cm="1">
        <f t="array" ref="H319">_xll.SNL.Clients.Office.Excel.Functions.SPG($A319, "IQ_CASH_OPER", H$3)</f>
        <v>111700</v>
      </c>
      <c r="I319" s="9" cm="1">
        <f t="array" ref="I319">_xll.SNL.Clients.Office.Excel.Functions.SPG($A319, "IQ_CASH_OPER", I$3)</f>
        <v>91900</v>
      </c>
      <c r="J319" s="9" cm="1">
        <f t="array" ref="J319">_xll.SNL.Clients.Office.Excel.Functions.SPG($A319, "IQ_CASH_OPER", J$3)</f>
        <v>79400</v>
      </c>
    </row>
    <row r="320" spans="1:10" x14ac:dyDescent="0.3">
      <c r="A320" s="11" t="s">
        <v>1339</v>
      </c>
      <c r="B320" s="9" cm="1">
        <f t="array" ref="B320">_xll.SNL.Clients.Office.Excel.Functions.SPG($A320, "IQ_CASH_OPER", B$3)</f>
        <v>-683401</v>
      </c>
      <c r="C320" s="9" cm="1">
        <f t="array" ref="C320">_xll.SNL.Clients.Office.Excel.Functions.SPG($A320, "IQ_CASH_OPER", C$3)</f>
        <v>935761</v>
      </c>
      <c r="D320" s="9" cm="1">
        <f t="array" ref="D320">_xll.SNL.Clients.Office.Excel.Functions.SPG($A320, "IQ_CASH_OPER", D$3)</f>
        <v>313025</v>
      </c>
      <c r="E320" s="9" cm="1">
        <f t="array" ref="E320">_xll.SNL.Clients.Office.Excel.Functions.SPG($A320, "IQ_CASH_OPER", E$3)</f>
        <v>20897</v>
      </c>
      <c r="F320" s="9" cm="1">
        <f t="array" ref="F320">_xll.SNL.Clients.Office.Excel.Functions.SPG($A320, "IQ_CASH_OPER", F$3)</f>
        <v>-547810</v>
      </c>
      <c r="G320" s="9" cm="1">
        <f t="array" ref="G320">_xll.SNL.Clients.Office.Excel.Functions.SPG($A320, "IQ_CASH_OPER", G$3)</f>
        <v>1078638</v>
      </c>
      <c r="H320" s="9" cm="1">
        <f t="array" ref="H320">_xll.SNL.Clients.Office.Excel.Functions.SPG($A320, "IQ_CASH_OPER", H$3)</f>
        <v>215706</v>
      </c>
      <c r="I320" s="9" cm="1">
        <f t="array" ref="I320">_xll.SNL.Clients.Office.Excel.Functions.SPG($A320, "IQ_CASH_OPER", I$3)</f>
        <v>-179974</v>
      </c>
      <c r="J320" s="9" cm="1">
        <f t="array" ref="J320">_xll.SNL.Clients.Office.Excel.Functions.SPG($A320, "IQ_CASH_OPER", J$3)</f>
        <v>-631774</v>
      </c>
    </row>
    <row r="321" spans="1:10" x14ac:dyDescent="0.3">
      <c r="A321" s="11" t="s">
        <v>1340</v>
      </c>
      <c r="B321" s="9" cm="1">
        <f t="array" ref="B321">_xll.SNL.Clients.Office.Excel.Functions.SPG($A321, "IQ_CASH_OPER", B$3)</f>
        <v>48128</v>
      </c>
      <c r="C321" s="9" cm="1">
        <f t="array" ref="C321">_xll.SNL.Clients.Office.Excel.Functions.SPG($A321, "IQ_CASH_OPER", C$3)</f>
        <v>10129</v>
      </c>
      <c r="D321" s="9" cm="1">
        <f t="array" ref="D321">_xll.SNL.Clients.Office.Excel.Functions.SPG($A321, "IQ_CASH_OPER", D$3)</f>
        <v>31627</v>
      </c>
      <c r="E321" s="9" cm="1">
        <f t="array" ref="E321">_xll.SNL.Clients.Office.Excel.Functions.SPG($A321, "IQ_CASH_OPER", E$3)</f>
        <v>16134</v>
      </c>
      <c r="F321" s="9" cm="1">
        <f t="array" ref="F321">_xll.SNL.Clients.Office.Excel.Functions.SPG($A321, "IQ_CASH_OPER", F$3)</f>
        <v>-71800</v>
      </c>
      <c r="G321" s="9" cm="1">
        <f t="array" ref="G321">_xll.SNL.Clients.Office.Excel.Functions.SPG($A321, "IQ_CASH_OPER", G$3)</f>
        <v>18537</v>
      </c>
      <c r="H321" s="9" cm="1">
        <f t="array" ref="H321">_xll.SNL.Clients.Office.Excel.Functions.SPG($A321, "IQ_CASH_OPER", H$3)</f>
        <v>-33385</v>
      </c>
      <c r="I321" s="9" cm="1">
        <f t="array" ref="I321">_xll.SNL.Clients.Office.Excel.Functions.SPG($A321, "IQ_CASH_OPER", I$3)</f>
        <v>-2220</v>
      </c>
      <c r="J321" s="9" cm="1">
        <f t="array" ref="J321">_xll.SNL.Clients.Office.Excel.Functions.SPG($A321, "IQ_CASH_OPER", J$3)</f>
        <v>-13280</v>
      </c>
    </row>
    <row r="322" spans="1:10" x14ac:dyDescent="0.3">
      <c r="A322" s="11" t="s">
        <v>1341</v>
      </c>
      <c r="B322" s="9" cm="1">
        <f t="array" ref="B322">_xll.SNL.Clients.Office.Excel.Functions.SPG($A322, "IQ_CASH_OPER", B$3)</f>
        <v>7563</v>
      </c>
      <c r="C322" s="9" cm="1">
        <f t="array" ref="C322">_xll.SNL.Clients.Office.Excel.Functions.SPG($A322, "IQ_CASH_OPER", C$3)</f>
        <v>115795</v>
      </c>
      <c r="D322" s="9" cm="1">
        <f t="array" ref="D322">_xll.SNL.Clients.Office.Excel.Functions.SPG($A322, "IQ_CASH_OPER", D$3)</f>
        <v>103279</v>
      </c>
      <c r="E322" s="9" cm="1">
        <f t="array" ref="E322">_xll.SNL.Clients.Office.Excel.Functions.SPG($A322, "IQ_CASH_OPER", E$3)</f>
        <v>111148</v>
      </c>
      <c r="F322" s="9" cm="1">
        <f t="array" ref="F322">_xll.SNL.Clients.Office.Excel.Functions.SPG($A322, "IQ_CASH_OPER", F$3)</f>
        <v>7938</v>
      </c>
      <c r="G322" s="9" cm="1">
        <f t="array" ref="G322">_xll.SNL.Clients.Office.Excel.Functions.SPG($A322, "IQ_CASH_OPER", G$3)</f>
        <v>28845</v>
      </c>
      <c r="H322" s="9" cm="1">
        <f t="array" ref="H322">_xll.SNL.Clients.Office.Excel.Functions.SPG($A322, "IQ_CASH_OPER", H$3)</f>
        <v>200937</v>
      </c>
      <c r="I322" s="9" cm="1">
        <f t="array" ref="I322">_xll.SNL.Clients.Office.Excel.Functions.SPG($A322, "IQ_CASH_OPER", I$3)</f>
        <v>194282</v>
      </c>
      <c r="J322" s="9" cm="1">
        <f t="array" ref="J322">_xll.SNL.Clients.Office.Excel.Functions.SPG($A322, "IQ_CASH_OPER", J$3)</f>
        <v>2958</v>
      </c>
    </row>
    <row r="323" spans="1:10" x14ac:dyDescent="0.3">
      <c r="A323" s="11" t="s">
        <v>1342</v>
      </c>
      <c r="B323" s="9" cm="1">
        <f t="array" ref="B323">_xll.SNL.Clients.Office.Excel.Functions.SPG($A323, "IQ_CASH_OPER", B$3)</f>
        <v>-105636</v>
      </c>
      <c r="C323" s="9" cm="1">
        <f t="array" ref="C323">_xll.SNL.Clients.Office.Excel.Functions.SPG($A323, "IQ_CASH_OPER", C$3)</f>
        <v>232672</v>
      </c>
      <c r="D323" s="9" cm="1">
        <f t="array" ref="D323">_xll.SNL.Clients.Office.Excel.Functions.SPG($A323, "IQ_CASH_OPER", D$3)</f>
        <v>-39714</v>
      </c>
      <c r="E323" s="9" cm="1">
        <f t="array" ref="E323">_xll.SNL.Clients.Office.Excel.Functions.SPG($A323, "IQ_CASH_OPER", E$3)</f>
        <v>532038</v>
      </c>
      <c r="F323" s="9" cm="1">
        <f t="array" ref="F323">_xll.SNL.Clients.Office.Excel.Functions.SPG($A323, "IQ_CASH_OPER", F$3)</f>
        <v>-37606</v>
      </c>
      <c r="G323" s="9" cm="1">
        <f t="array" ref="G323">_xll.SNL.Clients.Office.Excel.Functions.SPG($A323, "IQ_CASH_OPER", G$3)</f>
        <v>312477</v>
      </c>
      <c r="H323" s="9" cm="1">
        <f t="array" ref="H323">_xll.SNL.Clients.Office.Excel.Functions.SPG($A323, "IQ_CASH_OPER", H$3)</f>
        <v>343428</v>
      </c>
      <c r="I323" s="9" cm="1">
        <f t="array" ref="I323">_xll.SNL.Clients.Office.Excel.Functions.SPG($A323, "IQ_CASH_OPER", I$3)</f>
        <v>340139</v>
      </c>
      <c r="J323" s="9" cm="1">
        <f t="array" ref="J323">_xll.SNL.Clients.Office.Excel.Functions.SPG($A323, "IQ_CASH_OPER", J$3)</f>
        <v>235120</v>
      </c>
    </row>
    <row r="324" spans="1:10" x14ac:dyDescent="0.3">
      <c r="A324" s="11" t="s">
        <v>1343</v>
      </c>
      <c r="B324" s="9" cm="1">
        <f t="array" ref="B324">_xll.SNL.Clients.Office.Excel.Functions.SPG($A324, "IQ_CASH_OPER", B$3)</f>
        <v>-146051</v>
      </c>
      <c r="C324" s="9" cm="1">
        <f t="array" ref="C324">_xll.SNL.Clients.Office.Excel.Functions.SPG($A324, "IQ_CASH_OPER", C$3)</f>
        <v>4539</v>
      </c>
      <c r="D324" s="9" cm="1">
        <f t="array" ref="D324">_xll.SNL.Clients.Office.Excel.Functions.SPG($A324, "IQ_CASH_OPER", D$3)</f>
        <v>-113421</v>
      </c>
      <c r="E324" s="9" cm="1">
        <f t="array" ref="E324">_xll.SNL.Clients.Office.Excel.Functions.SPG($A324, "IQ_CASH_OPER", E$3)</f>
        <v>-143802</v>
      </c>
      <c r="F324" s="9" cm="1">
        <f t="array" ref="F324">_xll.SNL.Clients.Office.Excel.Functions.SPG($A324, "IQ_CASH_OPER", F$3)</f>
        <v>-76711</v>
      </c>
      <c r="G324" s="9" cm="1">
        <f t="array" ref="G324">_xll.SNL.Clients.Office.Excel.Functions.SPG($A324, "IQ_CASH_OPER", G$3)</f>
        <v>-27141</v>
      </c>
      <c r="H324" s="9" cm="1">
        <f t="array" ref="H324">_xll.SNL.Clients.Office.Excel.Functions.SPG($A324, "IQ_CASH_OPER", H$3)</f>
        <v>-59350</v>
      </c>
      <c r="I324" s="9" cm="1">
        <f t="array" ref="I324">_xll.SNL.Clients.Office.Excel.Functions.SPG($A324, "IQ_CASH_OPER", I$3)</f>
        <v>-67034</v>
      </c>
      <c r="J324" s="9" cm="1">
        <f t="array" ref="J324">_xll.SNL.Clients.Office.Excel.Functions.SPG($A324, "IQ_CASH_OPER", J$3)</f>
        <v>8888</v>
      </c>
    </row>
    <row r="325" spans="1:10" x14ac:dyDescent="0.3">
      <c r="A325" s="11" t="s">
        <v>1432</v>
      </c>
      <c r="B325" s="9" cm="1">
        <f t="array" ref="B325">_xll.SNL.Clients.Office.Excel.Functions.SPG($A325, "IQ_CASH_OPER", B$3)</f>
        <v>106400</v>
      </c>
      <c r="C325" s="9" cm="1">
        <f t="array" ref="C325">_xll.SNL.Clients.Office.Excel.Functions.SPG($A325, "IQ_CASH_OPER", C$3)</f>
        <v>129100</v>
      </c>
      <c r="D325" s="9" cm="1">
        <f t="array" ref="D325">_xll.SNL.Clients.Office.Excel.Functions.SPG($A325, "IQ_CASH_OPER", D$3)</f>
        <v>256600</v>
      </c>
      <c r="E325" s="9" cm="1">
        <f t="array" ref="E325">_xll.SNL.Clients.Office.Excel.Functions.SPG($A325, "IQ_CASH_OPER", E$3)</f>
        <v>150600</v>
      </c>
      <c r="F325" s="9" cm="1">
        <f t="array" ref="F325">_xll.SNL.Clients.Office.Excel.Functions.SPG($A325, "IQ_CASH_OPER", F$3)</f>
        <v>130200</v>
      </c>
      <c r="G325" s="9" cm="1">
        <f t="array" ref="G325">_xll.SNL.Clients.Office.Excel.Functions.SPG($A325, "IQ_CASH_OPER", G$3)</f>
        <v>91100</v>
      </c>
      <c r="H325" s="9" cm="1">
        <f t="array" ref="H325">_xll.SNL.Clients.Office.Excel.Functions.SPG($A325, "IQ_CASH_OPER", H$3)</f>
        <v>228700</v>
      </c>
      <c r="I325" s="9" cm="1">
        <f t="array" ref="I325">_xll.SNL.Clients.Office.Excel.Functions.SPG($A325, "IQ_CASH_OPER", I$3)</f>
        <v>150700</v>
      </c>
      <c r="J325" s="9" cm="1">
        <f t="array" ref="J325">_xll.SNL.Clients.Office.Excel.Functions.SPG($A325, "IQ_CASH_OPER", J$3)</f>
        <v>99800</v>
      </c>
    </row>
    <row r="326" spans="1:10" x14ac:dyDescent="0.3">
      <c r="A326" s="11" t="s">
        <v>1344</v>
      </c>
      <c r="B326" s="9" cm="1">
        <f t="array" ref="B326">_xll.SNL.Clients.Office.Excel.Functions.SPG($A326, "IQ_CASH_OPER", B$3)</f>
        <v>-208094</v>
      </c>
      <c r="C326" s="9" cm="1">
        <f t="array" ref="C326">_xll.SNL.Clients.Office.Excel.Functions.SPG($A326, "IQ_CASH_OPER", C$3)</f>
        <v>396207</v>
      </c>
      <c r="D326" s="9" cm="1">
        <f t="array" ref="D326">_xll.SNL.Clients.Office.Excel.Functions.SPG($A326, "IQ_CASH_OPER", D$3)</f>
        <v>162149</v>
      </c>
      <c r="E326" s="9" cm="1">
        <f t="array" ref="E326">_xll.SNL.Clients.Office.Excel.Functions.SPG($A326, "IQ_CASH_OPER", E$3)</f>
        <v>109254</v>
      </c>
      <c r="F326" s="9" cm="1">
        <f t="array" ref="F326">_xll.SNL.Clients.Office.Excel.Functions.SPG($A326, "IQ_CASH_OPER", F$3)</f>
        <v>166235</v>
      </c>
      <c r="G326" s="9" t="str" cm="1">
        <f t="array" ref="G326">_xll.SNL.Clients.Office.Excel.Functions.SPG($A326, "IQ_CASH_OPER", G$3)</f>
        <v>NA</v>
      </c>
      <c r="H326" s="9" cm="1">
        <f t="array" ref="H326">_xll.SNL.Clients.Office.Excel.Functions.SPG($A326, "IQ_CASH_OPER", H$3)</f>
        <v>268294</v>
      </c>
      <c r="I326" s="9" cm="1">
        <f t="array" ref="I326">_xll.SNL.Clients.Office.Excel.Functions.SPG($A326, "IQ_CASH_OPER", I$3)</f>
        <v>250581</v>
      </c>
      <c r="J326" s="9" cm="1">
        <f t="array" ref="J326">_xll.SNL.Clients.Office.Excel.Functions.SPG($A326, "IQ_CASH_OPER", J$3)</f>
        <v>98002</v>
      </c>
    </row>
    <row r="327" spans="1:10" x14ac:dyDescent="0.3">
      <c r="A327" s="11" t="s">
        <v>1345</v>
      </c>
      <c r="B327" s="9" cm="1">
        <f t="array" ref="B327">_xll.SNL.Clients.Office.Excel.Functions.SPG($A327, "IQ_CASH_OPER", B$3)</f>
        <v>55521</v>
      </c>
      <c r="C327" s="9" cm="1">
        <f t="array" ref="C327">_xll.SNL.Clients.Office.Excel.Functions.SPG($A327, "IQ_CASH_OPER", C$3)</f>
        <v>55717</v>
      </c>
      <c r="D327" s="9" cm="1">
        <f t="array" ref="D327">_xll.SNL.Clients.Office.Excel.Functions.SPG($A327, "IQ_CASH_OPER", D$3)</f>
        <v>97453</v>
      </c>
      <c r="E327" s="9" cm="1">
        <f t="array" ref="E327">_xll.SNL.Clients.Office.Excel.Functions.SPG($A327, "IQ_CASH_OPER", E$3)</f>
        <v>61295</v>
      </c>
      <c r="F327" s="9" cm="1">
        <f t="array" ref="F327">_xll.SNL.Clients.Office.Excel.Functions.SPG($A327, "IQ_CASH_OPER", F$3)</f>
        <v>9699</v>
      </c>
      <c r="G327" s="9" cm="1">
        <f t="array" ref="G327">_xll.SNL.Clients.Office.Excel.Functions.SPG($A327, "IQ_CASH_OPER", G$3)</f>
        <v>113123</v>
      </c>
      <c r="H327" s="9" cm="1">
        <f t="array" ref="H327">_xll.SNL.Clients.Office.Excel.Functions.SPG($A327, "IQ_CASH_OPER", H$3)</f>
        <v>41849</v>
      </c>
      <c r="I327" s="9" cm="1">
        <f t="array" ref="I327">_xll.SNL.Clients.Office.Excel.Functions.SPG($A327, "IQ_CASH_OPER", I$3)</f>
        <v>-336575</v>
      </c>
      <c r="J327" s="9" cm="1">
        <f t="array" ref="J327">_xll.SNL.Clients.Office.Excel.Functions.SPG($A327, "IQ_CASH_OPER", J$3)</f>
        <v>33871</v>
      </c>
    </row>
    <row r="328" spans="1:10" x14ac:dyDescent="0.3">
      <c r="A328" s="11" t="s">
        <v>1346</v>
      </c>
      <c r="B328" s="9" cm="1">
        <f t="array" ref="B328">_xll.SNL.Clients.Office.Excel.Functions.SPG($A328, "IQ_CASH_OPER", B$3)</f>
        <v>-126260</v>
      </c>
      <c r="C328" s="9" cm="1">
        <f t="array" ref="C328">_xll.SNL.Clients.Office.Excel.Functions.SPG($A328, "IQ_CASH_OPER", C$3)</f>
        <v>354292</v>
      </c>
      <c r="D328" s="9" cm="1">
        <f t="array" ref="D328">_xll.SNL.Clients.Office.Excel.Functions.SPG($A328, "IQ_CASH_OPER", D$3)</f>
        <v>-246812</v>
      </c>
      <c r="E328" s="9" cm="1">
        <f t="array" ref="E328">_xll.SNL.Clients.Office.Excel.Functions.SPG($A328, "IQ_CASH_OPER", E$3)</f>
        <v>126821</v>
      </c>
      <c r="F328" s="9" cm="1">
        <f t="array" ref="F328">_xll.SNL.Clients.Office.Excel.Functions.SPG($A328, "IQ_CASH_OPER", F$3)</f>
        <v>277659</v>
      </c>
      <c r="G328" s="9" cm="1">
        <f t="array" ref="G328">_xll.SNL.Clients.Office.Excel.Functions.SPG($A328, "IQ_CASH_OPER", G$3)</f>
        <v>-274319</v>
      </c>
      <c r="H328" s="9" cm="1">
        <f t="array" ref="H328">_xll.SNL.Clients.Office.Excel.Functions.SPG($A328, "IQ_CASH_OPER", H$3)</f>
        <v>449420</v>
      </c>
      <c r="I328" s="9" cm="1">
        <f t="array" ref="I328">_xll.SNL.Clients.Office.Excel.Functions.SPG($A328, "IQ_CASH_OPER", I$3)</f>
        <v>312275</v>
      </c>
      <c r="J328" s="9" cm="1">
        <f t="array" ref="J328">_xll.SNL.Clients.Office.Excel.Functions.SPG($A328, "IQ_CASH_OPER", J$3)</f>
        <v>59381</v>
      </c>
    </row>
    <row r="329" spans="1:10" x14ac:dyDescent="0.3">
      <c r="A329" s="11" t="s">
        <v>1347</v>
      </c>
      <c r="B329" s="9" cm="1">
        <f t="array" ref="B329">_xll.SNL.Clients.Office.Excel.Functions.SPG($A329, "IQ_CASH_OPER", B$3)</f>
        <v>291268</v>
      </c>
      <c r="C329" s="9" cm="1">
        <f t="array" ref="C329">_xll.SNL.Clients.Office.Excel.Functions.SPG($A329, "IQ_CASH_OPER", C$3)</f>
        <v>201444</v>
      </c>
      <c r="D329" s="9" cm="1">
        <f t="array" ref="D329">_xll.SNL.Clients.Office.Excel.Functions.SPG($A329, "IQ_CASH_OPER", D$3)</f>
        <v>304051</v>
      </c>
      <c r="E329" s="9" cm="1">
        <f t="array" ref="E329">_xll.SNL.Clients.Office.Excel.Functions.SPG($A329, "IQ_CASH_OPER", E$3)</f>
        <v>306576</v>
      </c>
      <c r="F329" s="9" cm="1">
        <f t="array" ref="F329">_xll.SNL.Clients.Office.Excel.Functions.SPG($A329, "IQ_CASH_OPER", F$3)</f>
        <v>543709</v>
      </c>
      <c r="G329" s="9" cm="1">
        <f t="array" ref="G329">_xll.SNL.Clients.Office.Excel.Functions.SPG($A329, "IQ_CASH_OPER", G$3)</f>
        <v>310777</v>
      </c>
      <c r="H329" s="9" cm="1">
        <f t="array" ref="H329">_xll.SNL.Clients.Office.Excel.Functions.SPG($A329, "IQ_CASH_OPER", H$3)</f>
        <v>186248</v>
      </c>
      <c r="I329" s="9" cm="1">
        <f t="array" ref="I329">_xll.SNL.Clients.Office.Excel.Functions.SPG($A329, "IQ_CASH_OPER", I$3)</f>
        <v>197928</v>
      </c>
      <c r="J329" s="9" cm="1">
        <f t="array" ref="J329">_xll.SNL.Clients.Office.Excel.Functions.SPG($A329, "IQ_CASH_OPER", J$3)</f>
        <v>-185742</v>
      </c>
    </row>
    <row r="330" spans="1:10" x14ac:dyDescent="0.3">
      <c r="A330" s="11" t="s">
        <v>1348</v>
      </c>
      <c r="B330" s="9" cm="1">
        <f t="array" ref="B330">_xll.SNL.Clients.Office.Excel.Functions.SPG($A330, "IQ_CASH_OPER", B$3)</f>
        <v>372700</v>
      </c>
      <c r="C330" s="9" cm="1">
        <f t="array" ref="C330">_xll.SNL.Clients.Office.Excel.Functions.SPG($A330, "IQ_CASH_OPER", C$3)</f>
        <v>81100</v>
      </c>
      <c r="D330" s="9" cm="1">
        <f t="array" ref="D330">_xll.SNL.Clients.Office.Excel.Functions.SPG($A330, "IQ_CASH_OPER", D$3)</f>
        <v>82900</v>
      </c>
      <c r="E330" s="9" cm="1">
        <f t="array" ref="E330">_xll.SNL.Clients.Office.Excel.Functions.SPG($A330, "IQ_CASH_OPER", E$3)</f>
        <v>270100</v>
      </c>
      <c r="F330" s="9" cm="1">
        <f t="array" ref="F330">_xll.SNL.Clients.Office.Excel.Functions.SPG($A330, "IQ_CASH_OPER", F$3)</f>
        <v>489400</v>
      </c>
      <c r="G330" s="9" cm="1">
        <f t="array" ref="G330">_xll.SNL.Clients.Office.Excel.Functions.SPG($A330, "IQ_CASH_OPER", G$3)</f>
        <v>70000</v>
      </c>
      <c r="H330" s="9" cm="1">
        <f t="array" ref="H330">_xll.SNL.Clients.Office.Excel.Functions.SPG($A330, "IQ_CASH_OPER", H$3)</f>
        <v>36100</v>
      </c>
      <c r="I330" s="9" cm="1">
        <f t="array" ref="I330">_xll.SNL.Clients.Office.Excel.Functions.SPG($A330, "IQ_CASH_OPER", I$3)</f>
        <v>224200</v>
      </c>
      <c r="J330" s="9" cm="1">
        <f t="array" ref="J330">_xll.SNL.Clients.Office.Excel.Functions.SPG($A330, "IQ_CASH_OPER", J$3)</f>
        <v>350700</v>
      </c>
    </row>
    <row r="331" spans="1:10" x14ac:dyDescent="0.3">
      <c r="A331" s="11" t="s">
        <v>1349</v>
      </c>
      <c r="B331" s="9" cm="1">
        <f t="array" ref="B331">_xll.SNL.Clients.Office.Excel.Functions.SPG($A331, "IQ_CASH_OPER", B$3)</f>
        <v>299089</v>
      </c>
      <c r="C331" s="9" cm="1">
        <f t="array" ref="C331">_xll.SNL.Clients.Office.Excel.Functions.SPG($A331, "IQ_CASH_OPER", C$3)</f>
        <v>124863</v>
      </c>
      <c r="D331" s="9" cm="1">
        <f t="array" ref="D331">_xll.SNL.Clients.Office.Excel.Functions.SPG($A331, "IQ_CASH_OPER", D$3)</f>
        <v>209056</v>
      </c>
      <c r="E331" s="9" cm="1">
        <f t="array" ref="E331">_xll.SNL.Clients.Office.Excel.Functions.SPG($A331, "IQ_CASH_OPER", E$3)</f>
        <v>91600</v>
      </c>
      <c r="F331" s="9" cm="1">
        <f t="array" ref="F331">_xll.SNL.Clients.Office.Excel.Functions.SPG($A331, "IQ_CASH_OPER", F$3)</f>
        <v>219695</v>
      </c>
      <c r="G331" s="9" cm="1">
        <f t="array" ref="G331">_xll.SNL.Clients.Office.Excel.Functions.SPG($A331, "IQ_CASH_OPER", G$3)</f>
        <v>56043</v>
      </c>
      <c r="H331" s="9" cm="1">
        <f t="array" ref="H331">_xll.SNL.Clients.Office.Excel.Functions.SPG($A331, "IQ_CASH_OPER", H$3)</f>
        <v>114244</v>
      </c>
      <c r="I331" s="9" cm="1">
        <f t="array" ref="I331">_xll.SNL.Clients.Office.Excel.Functions.SPG($A331, "IQ_CASH_OPER", I$3)</f>
        <v>114961</v>
      </c>
      <c r="J331" s="9" cm="1">
        <f t="array" ref="J331">_xll.SNL.Clients.Office.Excel.Functions.SPG($A331, "IQ_CASH_OPER", J$3)</f>
        <v>179820</v>
      </c>
    </row>
    <row r="332" spans="1:10" x14ac:dyDescent="0.3">
      <c r="A332" s="11" t="s">
        <v>1350</v>
      </c>
      <c r="B332" s="9" cm="1">
        <f t="array" ref="B332">_xll.SNL.Clients.Office.Excel.Functions.SPG($A332, "IQ_CASH_OPER", B$3)</f>
        <v>103540</v>
      </c>
      <c r="C332" s="9" cm="1">
        <f t="array" ref="C332">_xll.SNL.Clients.Office.Excel.Functions.SPG($A332, "IQ_CASH_OPER", C$3)</f>
        <v>104929</v>
      </c>
      <c r="D332" s="9" cm="1">
        <f t="array" ref="D332">_xll.SNL.Clients.Office.Excel.Functions.SPG($A332, "IQ_CASH_OPER", D$3)</f>
        <v>127966</v>
      </c>
      <c r="E332" s="9" cm="1">
        <f t="array" ref="E332">_xll.SNL.Clients.Office.Excel.Functions.SPG($A332, "IQ_CASH_OPER", E$3)</f>
        <v>122235</v>
      </c>
      <c r="F332" s="9" cm="1">
        <f t="array" ref="F332">_xll.SNL.Clients.Office.Excel.Functions.SPG($A332, "IQ_CASH_OPER", F$3)</f>
        <v>105162</v>
      </c>
      <c r="G332" s="9" cm="1">
        <f t="array" ref="G332">_xll.SNL.Clients.Office.Excel.Functions.SPG($A332, "IQ_CASH_OPER", G$3)</f>
        <v>91586</v>
      </c>
      <c r="H332" s="9" cm="1">
        <f t="array" ref="H332">_xll.SNL.Clients.Office.Excel.Functions.SPG($A332, "IQ_CASH_OPER", H$3)</f>
        <v>103283</v>
      </c>
      <c r="I332" s="9" cm="1">
        <f t="array" ref="I332">_xll.SNL.Clients.Office.Excel.Functions.SPG($A332, "IQ_CASH_OPER", I$3)</f>
        <v>109802</v>
      </c>
      <c r="J332" s="9" cm="1">
        <f t="array" ref="J332">_xll.SNL.Clients.Office.Excel.Functions.SPG($A332, "IQ_CASH_OPER", J$3)</f>
        <v>86421</v>
      </c>
    </row>
    <row r="333" spans="1:10" x14ac:dyDescent="0.3">
      <c r="A333" s="11" t="s">
        <v>1351</v>
      </c>
      <c r="B333" s="9" cm="1">
        <f t="array" ref="B333">_xll.SNL.Clients.Office.Excel.Functions.SPG($A333, "IQ_CASH_OPER", B$3)</f>
        <v>238865</v>
      </c>
      <c r="C333" s="9" cm="1">
        <f t="array" ref="C333">_xll.SNL.Clients.Office.Excel.Functions.SPG($A333, "IQ_CASH_OPER", C$3)</f>
        <v>295580</v>
      </c>
      <c r="D333" s="9" cm="1">
        <f t="array" ref="D333">_xll.SNL.Clients.Office.Excel.Functions.SPG($A333, "IQ_CASH_OPER", D$3)</f>
        <v>241799</v>
      </c>
      <c r="E333" s="9" cm="1">
        <f t="array" ref="E333">_xll.SNL.Clients.Office.Excel.Functions.SPG($A333, "IQ_CASH_OPER", E$3)</f>
        <v>53258</v>
      </c>
      <c r="F333" s="9" cm="1">
        <f t="array" ref="F333">_xll.SNL.Clients.Office.Excel.Functions.SPG($A333, "IQ_CASH_OPER", F$3)</f>
        <v>55949</v>
      </c>
      <c r="G333" s="9" cm="1">
        <f t="array" ref="G333">_xll.SNL.Clients.Office.Excel.Functions.SPG($A333, "IQ_CASH_OPER", G$3)</f>
        <v>11854</v>
      </c>
      <c r="H333" s="9" cm="1">
        <f t="array" ref="H333">_xll.SNL.Clients.Office.Excel.Functions.SPG($A333, "IQ_CASH_OPER", H$3)</f>
        <v>356387</v>
      </c>
      <c r="I333" s="9" cm="1">
        <f t="array" ref="I333">_xll.SNL.Clients.Office.Excel.Functions.SPG($A333, "IQ_CASH_OPER", I$3)</f>
        <v>188914</v>
      </c>
      <c r="J333" s="9" cm="1">
        <f t="array" ref="J333">_xll.SNL.Clients.Office.Excel.Functions.SPG($A333, "IQ_CASH_OPER", J$3)</f>
        <v>-28558</v>
      </c>
    </row>
    <row r="334" spans="1:10" x14ac:dyDescent="0.3">
      <c r="A334" s="11" t="s">
        <v>1352</v>
      </c>
      <c r="B334" s="9" cm="1">
        <f t="array" ref="B334">_xll.SNL.Clients.Office.Excel.Functions.SPG($A334, "IQ_CASH_OPER", B$3)</f>
        <v>-211208</v>
      </c>
      <c r="C334" s="9" cm="1">
        <f t="array" ref="C334">_xll.SNL.Clients.Office.Excel.Functions.SPG($A334, "IQ_CASH_OPER", C$3)</f>
        <v>694582</v>
      </c>
      <c r="D334" s="9" cm="1">
        <f t="array" ref="D334">_xll.SNL.Clients.Office.Excel.Functions.SPG($A334, "IQ_CASH_OPER", D$3)</f>
        <v>198337</v>
      </c>
      <c r="E334" s="9" cm="1">
        <f t="array" ref="E334">_xll.SNL.Clients.Office.Excel.Functions.SPG($A334, "IQ_CASH_OPER", E$3)</f>
        <v>207239</v>
      </c>
      <c r="F334" s="9" cm="1">
        <f t="array" ref="F334">_xll.SNL.Clients.Office.Excel.Functions.SPG($A334, "IQ_CASH_OPER", F$3)</f>
        <v>-609721</v>
      </c>
      <c r="G334" s="9" cm="1">
        <f t="array" ref="G334">_xll.SNL.Clients.Office.Excel.Functions.SPG($A334, "IQ_CASH_OPER", G$3)</f>
        <v>275175</v>
      </c>
      <c r="H334" s="9" cm="1">
        <f t="array" ref="H334">_xll.SNL.Clients.Office.Excel.Functions.SPG($A334, "IQ_CASH_OPER", H$3)</f>
        <v>230463</v>
      </c>
      <c r="I334" s="9" cm="1">
        <f t="array" ref="I334">_xll.SNL.Clients.Office.Excel.Functions.SPG($A334, "IQ_CASH_OPER", I$3)</f>
        <v>378763</v>
      </c>
      <c r="J334" s="9" cm="1">
        <f t="array" ref="J334">_xll.SNL.Clients.Office.Excel.Functions.SPG($A334, "IQ_CASH_OPER", J$3)</f>
        <v>-385073</v>
      </c>
    </row>
    <row r="335" spans="1:10" x14ac:dyDescent="0.3">
      <c r="A335" s="11" t="s">
        <v>1353</v>
      </c>
      <c r="B335" s="9" cm="1">
        <f t="array" ref="B335">_xll.SNL.Clients.Office.Excel.Functions.SPG($A335, "IQ_CASH_OPER", B$3)</f>
        <v>73400</v>
      </c>
      <c r="C335" s="9" cm="1">
        <f t="array" ref="C335">_xll.SNL.Clients.Office.Excel.Functions.SPG($A335, "IQ_CASH_OPER", C$3)</f>
        <v>22800</v>
      </c>
      <c r="D335" s="9" cm="1">
        <f t="array" ref="D335">_xll.SNL.Clients.Office.Excel.Functions.SPG($A335, "IQ_CASH_OPER", D$3)</f>
        <v>-11400</v>
      </c>
      <c r="E335" s="9" cm="1">
        <f t="array" ref="E335">_xll.SNL.Clients.Office.Excel.Functions.SPG($A335, "IQ_CASH_OPER", E$3)</f>
        <v>65000</v>
      </c>
      <c r="F335" s="9" cm="1">
        <f t="array" ref="F335">_xll.SNL.Clients.Office.Excel.Functions.SPG($A335, "IQ_CASH_OPER", F$3)</f>
        <v>-13700</v>
      </c>
      <c r="G335" s="9" cm="1">
        <f t="array" ref="G335">_xll.SNL.Clients.Office.Excel.Functions.SPG($A335, "IQ_CASH_OPER", G$3)</f>
        <v>39200</v>
      </c>
      <c r="H335" s="9" cm="1">
        <f t="array" ref="H335">_xll.SNL.Clients.Office.Excel.Functions.SPG($A335, "IQ_CASH_OPER", H$3)</f>
        <v>45400</v>
      </c>
      <c r="I335" s="9" cm="1">
        <f t="array" ref="I335">_xll.SNL.Clients.Office.Excel.Functions.SPG($A335, "IQ_CASH_OPER", I$3)</f>
        <v>94500</v>
      </c>
      <c r="J335" s="9" cm="1">
        <f t="array" ref="J335">_xll.SNL.Clients.Office.Excel.Functions.SPG($A335, "IQ_CASH_OPER", J$3)</f>
        <v>108500</v>
      </c>
    </row>
    <row r="336" spans="1:10" x14ac:dyDescent="0.3">
      <c r="A336" s="11" t="s">
        <v>1354</v>
      </c>
      <c r="B336" s="9" cm="1">
        <f t="array" ref="B336">_xll.SNL.Clients.Office.Excel.Functions.SPG($A336, "IQ_CASH_OPER", B$3)</f>
        <v>51902</v>
      </c>
      <c r="C336" s="9" cm="1">
        <f t="array" ref="C336">_xll.SNL.Clients.Office.Excel.Functions.SPG($A336, "IQ_CASH_OPER", C$3)</f>
        <v>260819</v>
      </c>
      <c r="D336" s="9" cm="1">
        <f t="array" ref="D336">_xll.SNL.Clients.Office.Excel.Functions.SPG($A336, "IQ_CASH_OPER", D$3)</f>
        <v>256926</v>
      </c>
      <c r="E336" s="9" cm="1">
        <f t="array" ref="E336">_xll.SNL.Clients.Office.Excel.Functions.SPG($A336, "IQ_CASH_OPER", E$3)</f>
        <v>279209</v>
      </c>
      <c r="F336" s="9" cm="1">
        <f t="array" ref="F336">_xll.SNL.Clients.Office.Excel.Functions.SPG($A336, "IQ_CASH_OPER", F$3)</f>
        <v>24076</v>
      </c>
      <c r="G336" s="9" cm="1">
        <f t="array" ref="G336">_xll.SNL.Clients.Office.Excel.Functions.SPG($A336, "IQ_CASH_OPER", G$3)</f>
        <v>266213</v>
      </c>
      <c r="H336" s="9" cm="1">
        <f t="array" ref="H336">_xll.SNL.Clients.Office.Excel.Functions.SPG($A336, "IQ_CASH_OPER", H$3)</f>
        <v>302311</v>
      </c>
      <c r="I336" s="9" cm="1">
        <f t="array" ref="I336">_xll.SNL.Clients.Office.Excel.Functions.SPG($A336, "IQ_CASH_OPER", I$3)</f>
        <v>359659</v>
      </c>
      <c r="J336" s="9" cm="1">
        <f t="array" ref="J336">_xll.SNL.Clients.Office.Excel.Functions.SPG($A336, "IQ_CASH_OPER", J$3)</f>
        <v>354440</v>
      </c>
    </row>
    <row r="337" spans="1:10" x14ac:dyDescent="0.3">
      <c r="A337" s="11" t="s">
        <v>1355</v>
      </c>
      <c r="B337" s="9" cm="1">
        <f t="array" ref="B337">_xll.SNL.Clients.Office.Excel.Functions.SPG($A337, "IQ_CASH_OPER", B$3)</f>
        <v>77231</v>
      </c>
      <c r="C337" s="9" cm="1">
        <f t="array" ref="C337">_xll.SNL.Clients.Office.Excel.Functions.SPG($A337, "IQ_CASH_OPER", C$3)</f>
        <v>438249</v>
      </c>
      <c r="D337" s="9" cm="1">
        <f t="array" ref="D337">_xll.SNL.Clients.Office.Excel.Functions.SPG($A337, "IQ_CASH_OPER", D$3)</f>
        <v>135889</v>
      </c>
      <c r="E337" s="9" cm="1">
        <f t="array" ref="E337">_xll.SNL.Clients.Office.Excel.Functions.SPG($A337, "IQ_CASH_OPER", E$3)</f>
        <v>-233322</v>
      </c>
      <c r="F337" s="9" cm="1">
        <f t="array" ref="F337">_xll.SNL.Clients.Office.Excel.Functions.SPG($A337, "IQ_CASH_OPER", F$3)</f>
        <v>-130737</v>
      </c>
      <c r="G337" s="9" cm="1">
        <f t="array" ref="G337">_xll.SNL.Clients.Office.Excel.Functions.SPG($A337, "IQ_CASH_OPER", G$3)</f>
        <v>255608</v>
      </c>
      <c r="H337" s="9" cm="1">
        <f t="array" ref="H337">_xll.SNL.Clients.Office.Excel.Functions.SPG($A337, "IQ_CASH_OPER", H$3)</f>
        <v>-56550</v>
      </c>
      <c r="I337" s="9" cm="1">
        <f t="array" ref="I337">_xll.SNL.Clients.Office.Excel.Functions.SPG($A337, "IQ_CASH_OPER", I$3)</f>
        <v>259662</v>
      </c>
      <c r="J337" s="9" cm="1">
        <f t="array" ref="J337">_xll.SNL.Clients.Office.Excel.Functions.SPG($A337, "IQ_CASH_OPER", J$3)</f>
        <v>347449</v>
      </c>
    </row>
    <row r="338" spans="1:10" x14ac:dyDescent="0.3">
      <c r="A338" s="11" t="s">
        <v>1356</v>
      </c>
      <c r="B338" s="9" cm="1">
        <f t="array" ref="B338">_xll.SNL.Clients.Office.Excel.Functions.SPG($A338, "IQ_CASH_OPER", B$3)</f>
        <v>-747997</v>
      </c>
      <c r="C338" s="9" cm="1">
        <f t="array" ref="C338">_xll.SNL.Clients.Office.Excel.Functions.SPG($A338, "IQ_CASH_OPER", C$3)</f>
        <v>561941</v>
      </c>
      <c r="D338" s="9" cm="1">
        <f t="array" ref="D338">_xll.SNL.Clients.Office.Excel.Functions.SPG($A338, "IQ_CASH_OPER", D$3)</f>
        <v>385782</v>
      </c>
      <c r="E338" s="9" cm="1">
        <f t="array" ref="E338">_xll.SNL.Clients.Office.Excel.Functions.SPG($A338, "IQ_CASH_OPER", E$3)</f>
        <v>-114708</v>
      </c>
      <c r="F338" s="9" cm="1">
        <f t="array" ref="F338">_xll.SNL.Clients.Office.Excel.Functions.SPG($A338, "IQ_CASH_OPER", F$3)</f>
        <v>384709</v>
      </c>
      <c r="G338" s="9" cm="1">
        <f t="array" ref="G338">_xll.SNL.Clients.Office.Excel.Functions.SPG($A338, "IQ_CASH_OPER", G$3)</f>
        <v>210668</v>
      </c>
      <c r="H338" s="9" cm="1">
        <f t="array" ref="H338">_xll.SNL.Clients.Office.Excel.Functions.SPG($A338, "IQ_CASH_OPER", H$3)</f>
        <v>591955</v>
      </c>
      <c r="I338" s="9" cm="1">
        <f t="array" ref="I338">_xll.SNL.Clients.Office.Excel.Functions.SPG($A338, "IQ_CASH_OPER", I$3)</f>
        <v>707545</v>
      </c>
      <c r="J338" s="9" cm="1">
        <f t="array" ref="J338">_xll.SNL.Clients.Office.Excel.Functions.SPG($A338, "IQ_CASH_OPER", J$3)</f>
        <v>-102795</v>
      </c>
    </row>
    <row r="339" spans="1:10" x14ac:dyDescent="0.3">
      <c r="A339" s="11" t="s">
        <v>1357</v>
      </c>
      <c r="B339" s="9" cm="1">
        <f t="array" ref="B339">_xll.SNL.Clients.Office.Excel.Functions.SPG($A339, "IQ_CASH_OPER", B$3)</f>
        <v>815000</v>
      </c>
      <c r="C339" s="9" cm="1">
        <f t="array" ref="C339">_xll.SNL.Clients.Office.Excel.Functions.SPG($A339, "IQ_CASH_OPER", C$3)</f>
        <v>-331000</v>
      </c>
      <c r="D339" s="9" cm="1">
        <f t="array" ref="D339">_xll.SNL.Clients.Office.Excel.Functions.SPG($A339, "IQ_CASH_OPER", D$3)</f>
        <v>1045000</v>
      </c>
      <c r="E339" s="9" cm="1">
        <f t="array" ref="E339">_xll.SNL.Clients.Office.Excel.Functions.SPG($A339, "IQ_CASH_OPER", E$3)</f>
        <v>747000</v>
      </c>
      <c r="F339" s="9" cm="1">
        <f t="array" ref="F339">_xll.SNL.Clients.Office.Excel.Functions.SPG($A339, "IQ_CASH_OPER", F$3)</f>
        <v>586000</v>
      </c>
      <c r="G339" s="9" cm="1">
        <f t="array" ref="G339">_xll.SNL.Clients.Office.Excel.Functions.SPG($A339, "IQ_CASH_OPER", G$3)</f>
        <v>824000</v>
      </c>
      <c r="H339" s="9" cm="1">
        <f t="array" ref="H339">_xll.SNL.Clients.Office.Excel.Functions.SPG($A339, "IQ_CASH_OPER", H$3)</f>
        <v>503000</v>
      </c>
      <c r="I339" s="9" cm="1">
        <f t="array" ref="I339">_xll.SNL.Clients.Office.Excel.Functions.SPG($A339, "IQ_CASH_OPER", I$3)</f>
        <v>598000</v>
      </c>
      <c r="J339" s="9" cm="1">
        <f t="array" ref="J339">_xll.SNL.Clients.Office.Excel.Functions.SPG($A339, "IQ_CASH_OPER", J$3)</f>
        <v>449000</v>
      </c>
    </row>
    <row r="340" spans="1:10" x14ac:dyDescent="0.3">
      <c r="A340" s="11" t="s">
        <v>1358</v>
      </c>
      <c r="B340" s="9" cm="1">
        <f t="array" ref="B340">_xll.SNL.Clients.Office.Excel.Functions.SPG($A340, "IQ_CASH_OPER", B$3)</f>
        <v>-21000</v>
      </c>
      <c r="C340" s="9" cm="1">
        <f t="array" ref="C340">_xll.SNL.Clients.Office.Excel.Functions.SPG($A340, "IQ_CASH_OPER", C$3)</f>
        <v>177000</v>
      </c>
      <c r="D340" s="9" cm="1">
        <f t="array" ref="D340">_xll.SNL.Clients.Office.Excel.Functions.SPG($A340, "IQ_CASH_OPER", D$3)</f>
        <v>116400</v>
      </c>
      <c r="E340" s="9" cm="1">
        <f t="array" ref="E340">_xll.SNL.Clients.Office.Excel.Functions.SPG($A340, "IQ_CASH_OPER", E$3)</f>
        <v>66500</v>
      </c>
      <c r="F340" s="9" cm="1">
        <f t="array" ref="F340">_xll.SNL.Clients.Office.Excel.Functions.SPG($A340, "IQ_CASH_OPER", F$3)</f>
        <v>-34000</v>
      </c>
      <c r="G340" s="9" cm="1">
        <f t="array" ref="G340">_xll.SNL.Clients.Office.Excel.Functions.SPG($A340, "IQ_CASH_OPER", G$3)</f>
        <v>190000</v>
      </c>
      <c r="H340" s="9" cm="1">
        <f t="array" ref="H340">_xll.SNL.Clients.Office.Excel.Functions.SPG($A340, "IQ_CASH_OPER", H$3)</f>
        <v>139200</v>
      </c>
      <c r="I340" s="9" cm="1">
        <f t="array" ref="I340">_xll.SNL.Clients.Office.Excel.Functions.SPG($A340, "IQ_CASH_OPER", I$3)</f>
        <v>120700</v>
      </c>
      <c r="J340" s="9" cm="1">
        <f t="array" ref="J340">_xll.SNL.Clients.Office.Excel.Functions.SPG($A340, "IQ_CASH_OPER", J$3)</f>
        <v>9100</v>
      </c>
    </row>
    <row r="341" spans="1:10" x14ac:dyDescent="0.3">
      <c r="A341" s="11" t="s">
        <v>1359</v>
      </c>
      <c r="B341" s="9" cm="1">
        <f t="array" ref="B341">_xll.SNL.Clients.Office.Excel.Functions.SPG($A341, "IQ_CASH_OPER", B$3)</f>
        <v>-5823</v>
      </c>
      <c r="C341" s="9" cm="1">
        <f t="array" ref="C341">_xll.SNL.Clients.Office.Excel.Functions.SPG($A341, "IQ_CASH_OPER", C$3)</f>
        <v>13063</v>
      </c>
      <c r="D341" s="9" cm="1">
        <f t="array" ref="D341">_xll.SNL.Clients.Office.Excel.Functions.SPG($A341, "IQ_CASH_OPER", D$3)</f>
        <v>105598</v>
      </c>
      <c r="E341" s="9" cm="1">
        <f t="array" ref="E341">_xll.SNL.Clients.Office.Excel.Functions.SPG($A341, "IQ_CASH_OPER", E$3)</f>
        <v>140929</v>
      </c>
      <c r="F341" s="9" cm="1">
        <f t="array" ref="F341">_xll.SNL.Clients.Office.Excel.Functions.SPG($A341, "IQ_CASH_OPER", F$3)</f>
        <v>102935</v>
      </c>
      <c r="G341" s="9" cm="1">
        <f t="array" ref="G341">_xll.SNL.Clients.Office.Excel.Functions.SPG($A341, "IQ_CASH_OPER", G$3)</f>
        <v>9246</v>
      </c>
      <c r="H341" s="9" cm="1">
        <f t="array" ref="H341">_xll.SNL.Clients.Office.Excel.Functions.SPG($A341, "IQ_CASH_OPER", H$3)</f>
        <v>122410</v>
      </c>
      <c r="I341" s="9" cm="1">
        <f t="array" ref="I341">_xll.SNL.Clients.Office.Excel.Functions.SPG($A341, "IQ_CASH_OPER", I$3)</f>
        <v>132930</v>
      </c>
      <c r="J341" s="9" cm="1">
        <f t="array" ref="J341">_xll.SNL.Clients.Office.Excel.Functions.SPG($A341, "IQ_CASH_OPER", J$3)</f>
        <v>87932</v>
      </c>
    </row>
    <row r="342" spans="1:10" x14ac:dyDescent="0.3">
      <c r="A342" s="11" t="s">
        <v>1360</v>
      </c>
      <c r="B342" s="9" cm="1">
        <f t="array" ref="B342">_xll.SNL.Clients.Office.Excel.Functions.SPG($A342, "IQ_CASH_OPER", B$3)</f>
        <v>368</v>
      </c>
      <c r="C342" s="9" cm="1">
        <f t="array" ref="C342">_xll.SNL.Clients.Office.Excel.Functions.SPG($A342, "IQ_CASH_OPER", C$3)</f>
        <v>18408</v>
      </c>
      <c r="D342" s="9" cm="1">
        <f t="array" ref="D342">_xll.SNL.Clients.Office.Excel.Functions.SPG($A342, "IQ_CASH_OPER", D$3)</f>
        <v>333251</v>
      </c>
      <c r="E342" s="9" cm="1">
        <f t="array" ref="E342">_xll.SNL.Clients.Office.Excel.Functions.SPG($A342, "IQ_CASH_OPER", E$3)</f>
        <v>33642</v>
      </c>
      <c r="F342" s="9" cm="1">
        <f t="array" ref="F342">_xll.SNL.Clients.Office.Excel.Functions.SPG($A342, "IQ_CASH_OPER", F$3)</f>
        <v>95820</v>
      </c>
      <c r="G342" s="9" cm="1">
        <f t="array" ref="G342">_xll.SNL.Clients.Office.Excel.Functions.SPG($A342, "IQ_CASH_OPER", G$3)</f>
        <v>187667</v>
      </c>
      <c r="H342" s="9" cm="1">
        <f t="array" ref="H342">_xll.SNL.Clients.Office.Excel.Functions.SPG($A342, "IQ_CASH_OPER", H$3)</f>
        <v>95412</v>
      </c>
      <c r="I342" s="9" cm="1">
        <f t="array" ref="I342">_xll.SNL.Clients.Office.Excel.Functions.SPG($A342, "IQ_CASH_OPER", I$3)</f>
        <v>72458</v>
      </c>
      <c r="J342" s="9" cm="1">
        <f t="array" ref="J342">_xll.SNL.Clients.Office.Excel.Functions.SPG($A342, "IQ_CASH_OPER", J$3)</f>
        <v>18203</v>
      </c>
    </row>
    <row r="343" spans="1:10" x14ac:dyDescent="0.3">
      <c r="A343" s="11" t="s">
        <v>1361</v>
      </c>
      <c r="B343" s="9" cm="1">
        <f t="array" ref="B343">_xll.SNL.Clients.Office.Excel.Functions.SPG($A343, "IQ_CASH_OPER", B$3)</f>
        <v>237740</v>
      </c>
      <c r="C343" s="9" cm="1">
        <f t="array" ref="C343">_xll.SNL.Clients.Office.Excel.Functions.SPG($A343, "IQ_CASH_OPER", C$3)</f>
        <v>237540</v>
      </c>
      <c r="D343" s="9" cm="1">
        <f t="array" ref="D343">_xll.SNL.Clients.Office.Excel.Functions.SPG($A343, "IQ_CASH_OPER", D$3)</f>
        <v>138742</v>
      </c>
      <c r="E343" s="9" cm="1">
        <f t="array" ref="E343">_xll.SNL.Clients.Office.Excel.Functions.SPG($A343, "IQ_CASH_OPER", E$3)</f>
        <v>133908</v>
      </c>
      <c r="F343" s="9" cm="1">
        <f t="array" ref="F343">_xll.SNL.Clients.Office.Excel.Functions.SPG($A343, "IQ_CASH_OPER", F$3)</f>
        <v>243439</v>
      </c>
      <c r="G343" s="9" cm="1">
        <f t="array" ref="G343">_xll.SNL.Clients.Office.Excel.Functions.SPG($A343, "IQ_CASH_OPER", G$3)</f>
        <v>174245</v>
      </c>
      <c r="H343" s="9" cm="1">
        <f t="array" ref="H343">_xll.SNL.Clients.Office.Excel.Functions.SPG($A343, "IQ_CASH_OPER", H$3)</f>
        <v>102506</v>
      </c>
      <c r="I343" s="9" cm="1">
        <f t="array" ref="I343">_xll.SNL.Clients.Office.Excel.Functions.SPG($A343, "IQ_CASH_OPER", I$3)</f>
        <v>99252</v>
      </c>
      <c r="J343" s="9" cm="1">
        <f t="array" ref="J343">_xll.SNL.Clients.Office.Excel.Functions.SPG($A343, "IQ_CASH_OPER", J$3)</f>
        <v>188981</v>
      </c>
    </row>
    <row r="344" spans="1:10" x14ac:dyDescent="0.3">
      <c r="A344" s="11" t="s">
        <v>1362</v>
      </c>
      <c r="B344" s="9" cm="1">
        <f t="array" ref="B344">_xll.SNL.Clients.Office.Excel.Functions.SPG($A344, "IQ_CASH_OPER", B$3)</f>
        <v>1939</v>
      </c>
      <c r="C344" s="9" cm="1">
        <f t="array" ref="C344">_xll.SNL.Clients.Office.Excel.Functions.SPG($A344, "IQ_CASH_OPER", C$3)</f>
        <v>41902</v>
      </c>
      <c r="D344" s="9" cm="1">
        <f t="array" ref="D344">_xll.SNL.Clients.Office.Excel.Functions.SPG($A344, "IQ_CASH_OPER", D$3)</f>
        <v>115874</v>
      </c>
      <c r="E344" s="9" cm="1">
        <f t="array" ref="E344">_xll.SNL.Clients.Office.Excel.Functions.SPG($A344, "IQ_CASH_OPER", E$3)</f>
        <v>96000</v>
      </c>
      <c r="F344" s="9" cm="1">
        <f t="array" ref="F344">_xll.SNL.Clients.Office.Excel.Functions.SPG($A344, "IQ_CASH_OPER", F$3)</f>
        <v>-4884</v>
      </c>
      <c r="G344" s="9" cm="1">
        <f t="array" ref="G344">_xll.SNL.Clients.Office.Excel.Functions.SPG($A344, "IQ_CASH_OPER", G$3)</f>
        <v>32750</v>
      </c>
      <c r="H344" s="9" cm="1">
        <f t="array" ref="H344">_xll.SNL.Clients.Office.Excel.Functions.SPG($A344, "IQ_CASH_OPER", H$3)</f>
        <v>131264</v>
      </c>
      <c r="I344" s="9" cm="1">
        <f t="array" ref="I344">_xll.SNL.Clients.Office.Excel.Functions.SPG($A344, "IQ_CASH_OPER", I$3)</f>
        <v>118959</v>
      </c>
      <c r="J344" s="9" cm="1">
        <f t="array" ref="J344">_xll.SNL.Clients.Office.Excel.Functions.SPG($A344, "IQ_CASH_OPER", J$3)</f>
        <v>-17822</v>
      </c>
    </row>
    <row r="345" spans="1:10" x14ac:dyDescent="0.3">
      <c r="A345" s="11" t="s">
        <v>1363</v>
      </c>
      <c r="B345" s="9" cm="1">
        <f t="array" ref="B345">_xll.SNL.Clients.Office.Excel.Functions.SPG($A345, "IQ_CASH_OPER", B$3)</f>
        <v>-60200</v>
      </c>
      <c r="C345" s="9" t="str" cm="1">
        <f t="array" ref="C345">_xll.SNL.Clients.Office.Excel.Functions.SPG($A345, "IQ_CASH_OPER", C$3)</f>
        <v>NA</v>
      </c>
      <c r="D345" s="9" cm="1">
        <f t="array" ref="D345">_xll.SNL.Clients.Office.Excel.Functions.SPG($A345, "IQ_CASH_OPER", D$3)</f>
        <v>58400</v>
      </c>
      <c r="E345" s="9" t="str" cm="1">
        <f t="array" ref="E345">_xll.SNL.Clients.Office.Excel.Functions.SPG($A345, "IQ_CASH_OPER", E$3)</f>
        <v>NA</v>
      </c>
      <c r="F345" s="9" cm="1">
        <f t="array" ref="F345">_xll.SNL.Clients.Office.Excel.Functions.SPG($A345, "IQ_CASH_OPER", F$3)</f>
        <v>63900</v>
      </c>
      <c r="G345" s="9" t="str" cm="1">
        <f t="array" ref="G345">_xll.SNL.Clients.Office.Excel.Functions.SPG($A345, "IQ_CASH_OPER", G$3)</f>
        <v>NA</v>
      </c>
      <c r="H345" s="9" cm="1">
        <f t="array" ref="H345">_xll.SNL.Clients.Office.Excel.Functions.SPG($A345, "IQ_CASH_OPER", H$3)</f>
        <v>187700</v>
      </c>
      <c r="I345" s="9" cm="1">
        <f t="array" ref="I345">_xll.SNL.Clients.Office.Excel.Functions.SPG($A345, "IQ_CASH_OPER", I$3)</f>
        <v>150400</v>
      </c>
      <c r="J345" s="9" cm="1">
        <f t="array" ref="J345">_xll.SNL.Clients.Office.Excel.Functions.SPG($A345, "IQ_CASH_OPER", J$3)</f>
        <v>-45100</v>
      </c>
    </row>
    <row r="346" spans="1:10" x14ac:dyDescent="0.3">
      <c r="A346" s="11" t="s">
        <v>1364</v>
      </c>
      <c r="B346" s="9" cm="1">
        <f t="array" ref="B346">_xll.SNL.Clients.Office.Excel.Functions.SPG($A346, "IQ_CASH_OPER", B$3)</f>
        <v>-352100</v>
      </c>
      <c r="C346" s="9" cm="1">
        <f t="array" ref="C346">_xll.SNL.Clients.Office.Excel.Functions.SPG($A346, "IQ_CASH_OPER", C$3)</f>
        <v>-352800</v>
      </c>
      <c r="D346" s="9" cm="1">
        <f t="array" ref="D346">_xll.SNL.Clients.Office.Excel.Functions.SPG($A346, "IQ_CASH_OPER", D$3)</f>
        <v>791900</v>
      </c>
      <c r="E346" s="9" cm="1">
        <f t="array" ref="E346">_xll.SNL.Clients.Office.Excel.Functions.SPG($A346, "IQ_CASH_OPER", E$3)</f>
        <v>-1269700</v>
      </c>
      <c r="F346" s="9" cm="1">
        <f t="array" ref="F346">_xll.SNL.Clients.Office.Excel.Functions.SPG($A346, "IQ_CASH_OPER", F$3)</f>
        <v>71100</v>
      </c>
      <c r="G346" s="9" cm="1">
        <f t="array" ref="G346">_xll.SNL.Clients.Office.Excel.Functions.SPG($A346, "IQ_CASH_OPER", G$3)</f>
        <v>254100</v>
      </c>
      <c r="H346" s="9" cm="1">
        <f t="array" ref="H346">_xll.SNL.Clients.Office.Excel.Functions.SPG($A346, "IQ_CASH_OPER", H$3)</f>
        <v>799800</v>
      </c>
      <c r="I346" s="9" cm="1">
        <f t="array" ref="I346">_xll.SNL.Clients.Office.Excel.Functions.SPG($A346, "IQ_CASH_OPER", I$3)</f>
        <v>-736500</v>
      </c>
      <c r="J346" s="9" cm="1">
        <f t="array" ref="J346">_xll.SNL.Clients.Office.Excel.Functions.SPG($A346, "IQ_CASH_OPER", J$3)</f>
        <v>-112500</v>
      </c>
    </row>
    <row r="347" spans="1:10" x14ac:dyDescent="0.3">
      <c r="A347" s="11" t="s">
        <v>1365</v>
      </c>
      <c r="B347" s="9" cm="1">
        <f t="array" ref="B347">_xll.SNL.Clients.Office.Excel.Functions.SPG($A347, "IQ_CASH_OPER", B$3)</f>
        <v>72220</v>
      </c>
      <c r="C347" s="9" cm="1">
        <f t="array" ref="C347">_xll.SNL.Clients.Office.Excel.Functions.SPG($A347, "IQ_CASH_OPER", C$3)</f>
        <v>100456</v>
      </c>
      <c r="D347" s="9" cm="1">
        <f t="array" ref="D347">_xll.SNL.Clients.Office.Excel.Functions.SPG($A347, "IQ_CASH_OPER", D$3)</f>
        <v>134481</v>
      </c>
      <c r="E347" s="9" cm="1">
        <f t="array" ref="E347">_xll.SNL.Clients.Office.Excel.Functions.SPG($A347, "IQ_CASH_OPER", E$3)</f>
        <v>76937</v>
      </c>
      <c r="F347" s="9" cm="1">
        <f t="array" ref="F347">_xll.SNL.Clients.Office.Excel.Functions.SPG($A347, "IQ_CASH_OPER", F$3)</f>
        <v>35312</v>
      </c>
      <c r="G347" s="9" cm="1">
        <f t="array" ref="G347">_xll.SNL.Clients.Office.Excel.Functions.SPG($A347, "IQ_CASH_OPER", G$3)</f>
        <v>85269</v>
      </c>
      <c r="H347" s="9" cm="1">
        <f t="array" ref="H347">_xll.SNL.Clients.Office.Excel.Functions.SPG($A347, "IQ_CASH_OPER", H$3)</f>
        <v>123315</v>
      </c>
      <c r="I347" s="9" cm="1">
        <f t="array" ref="I347">_xll.SNL.Clients.Office.Excel.Functions.SPG($A347, "IQ_CASH_OPER", I$3)</f>
        <v>119738</v>
      </c>
      <c r="J347" s="9" cm="1">
        <f t="array" ref="J347">_xll.SNL.Clients.Office.Excel.Functions.SPG($A347, "IQ_CASH_OPER", J$3)</f>
        <v>48344</v>
      </c>
    </row>
    <row r="348" spans="1:10" x14ac:dyDescent="0.3">
      <c r="A348" s="11" t="s">
        <v>1366</v>
      </c>
      <c r="B348" s="9" t="str" cm="1">
        <f t="array" ref="B348">_xll.SNL.Clients.Office.Excel.Functions.SPG($A348, "IQ_CASH_OPER", B$3)</f>
        <v>NA</v>
      </c>
      <c r="C348" s="9" cm="1">
        <f t="array" ref="C348">_xll.SNL.Clients.Office.Excel.Functions.SPG($A348, "IQ_CASH_OPER", C$3)</f>
        <v>616000</v>
      </c>
      <c r="D348" s="9" cm="1">
        <f t="array" ref="D348">_xll.SNL.Clients.Office.Excel.Functions.SPG($A348, "IQ_CASH_OPER", D$3)</f>
        <v>291000</v>
      </c>
      <c r="E348" s="9" cm="1">
        <f t="array" ref="E348">_xll.SNL.Clients.Office.Excel.Functions.SPG($A348, "IQ_CASH_OPER", E$3)</f>
        <v>549000</v>
      </c>
      <c r="F348" s="9" cm="1">
        <f t="array" ref="F348">_xll.SNL.Clients.Office.Excel.Functions.SPG($A348, "IQ_CASH_OPER", F$3)</f>
        <v>30000</v>
      </c>
      <c r="G348" s="9" cm="1">
        <f t="array" ref="G348">_xll.SNL.Clients.Office.Excel.Functions.SPG($A348, "IQ_CASH_OPER", G$3)</f>
        <v>700000</v>
      </c>
      <c r="H348" s="9" cm="1">
        <f t="array" ref="H348">_xll.SNL.Clients.Office.Excel.Functions.SPG($A348, "IQ_CASH_OPER", H$3)</f>
        <v>304000</v>
      </c>
      <c r="I348" s="9" cm="1">
        <f t="array" ref="I348">_xll.SNL.Clients.Office.Excel.Functions.SPG($A348, "IQ_CASH_OPER", I$3)</f>
        <v>513000</v>
      </c>
      <c r="J348" s="9" cm="1">
        <f t="array" ref="J348">_xll.SNL.Clients.Office.Excel.Functions.SPG($A348, "IQ_CASH_OPER", J$3)</f>
        <v>15000</v>
      </c>
    </row>
    <row r="349" spans="1:10" x14ac:dyDescent="0.3">
      <c r="A349" s="11" t="s">
        <v>1367</v>
      </c>
      <c r="B349" s="9" cm="1">
        <f t="array" ref="B349">_xll.SNL.Clients.Office.Excel.Functions.SPG($A349, "IQ_CASH_OPER", B$3)</f>
        <v>-538000</v>
      </c>
      <c r="C349" s="9" cm="1">
        <f t="array" ref="C349">_xll.SNL.Clients.Office.Excel.Functions.SPG($A349, "IQ_CASH_OPER", C$3)</f>
        <v>1289000</v>
      </c>
      <c r="D349" s="9" cm="1">
        <f t="array" ref="D349">_xll.SNL.Clients.Office.Excel.Functions.SPG($A349, "IQ_CASH_OPER", D$3)</f>
        <v>-73000</v>
      </c>
      <c r="E349" s="9" cm="1">
        <f t="array" ref="E349">_xll.SNL.Clients.Office.Excel.Functions.SPG($A349, "IQ_CASH_OPER", E$3)</f>
        <v>-67000</v>
      </c>
      <c r="F349" s="9" cm="1">
        <f t="array" ref="F349">_xll.SNL.Clients.Office.Excel.Functions.SPG($A349, "IQ_CASH_OPER", F$3)</f>
        <v>-451000</v>
      </c>
      <c r="G349" s="9" cm="1">
        <f t="array" ref="G349">_xll.SNL.Clients.Office.Excel.Functions.SPG($A349, "IQ_CASH_OPER", G$3)</f>
        <v>1236000</v>
      </c>
      <c r="H349" s="9" cm="1">
        <f t="array" ref="H349">_xll.SNL.Clients.Office.Excel.Functions.SPG($A349, "IQ_CASH_OPER", H$3)</f>
        <v>230000</v>
      </c>
      <c r="I349" s="9" cm="1">
        <f t="array" ref="I349">_xll.SNL.Clients.Office.Excel.Functions.SPG($A349, "IQ_CASH_OPER", I$3)</f>
        <v>341000</v>
      </c>
      <c r="J349" s="9" cm="1">
        <f t="array" ref="J349">_xll.SNL.Clients.Office.Excel.Functions.SPG($A349, "IQ_CASH_OPER", J$3)</f>
        <v>-775000</v>
      </c>
    </row>
    <row r="350" spans="1:10" x14ac:dyDescent="0.3">
      <c r="A350" s="11" t="s">
        <v>1368</v>
      </c>
      <c r="B350" s="9" cm="1">
        <f t="array" ref="B350">_xll.SNL.Clients.Office.Excel.Functions.SPG($A350, "IQ_CASH_OPER", B$3)</f>
        <v>39400</v>
      </c>
      <c r="C350" s="9" cm="1">
        <f t="array" ref="C350">_xll.SNL.Clients.Office.Excel.Functions.SPG($A350, "IQ_CASH_OPER", C$3)</f>
        <v>213300</v>
      </c>
      <c r="D350" s="9" cm="1">
        <f t="array" ref="D350">_xll.SNL.Clients.Office.Excel.Functions.SPG($A350, "IQ_CASH_OPER", D$3)</f>
        <v>398200</v>
      </c>
      <c r="E350" s="9" t="str" cm="1">
        <f t="array" ref="E350">_xll.SNL.Clients.Office.Excel.Functions.SPG($A350, "IQ_CASH_OPER", E$3)</f>
        <v>NA</v>
      </c>
      <c r="F350" s="9" cm="1">
        <f t="array" ref="F350">_xll.SNL.Clients.Office.Excel.Functions.SPG($A350, "IQ_CASH_OPER", F$3)</f>
        <v>58700</v>
      </c>
      <c r="G350" s="9" cm="1">
        <f t="array" ref="G350">_xll.SNL.Clients.Office.Excel.Functions.SPG($A350, "IQ_CASH_OPER", G$3)</f>
        <v>92700</v>
      </c>
      <c r="H350" s="9" cm="1">
        <f t="array" ref="H350">_xll.SNL.Clients.Office.Excel.Functions.SPG($A350, "IQ_CASH_OPER", H$3)</f>
        <v>224700</v>
      </c>
      <c r="I350" s="9" cm="1">
        <f t="array" ref="I350">_xll.SNL.Clients.Office.Excel.Functions.SPG($A350, "IQ_CASH_OPER", I$3)</f>
        <v>26200</v>
      </c>
      <c r="J350" s="9" cm="1">
        <f t="array" ref="J350">_xll.SNL.Clients.Office.Excel.Functions.SPG($A350, "IQ_CASH_OPER", J$3)</f>
        <v>18100</v>
      </c>
    </row>
    <row r="351" spans="1:10" x14ac:dyDescent="0.3">
      <c r="A351" s="11" t="s">
        <v>1369</v>
      </c>
      <c r="B351" s="9" cm="1">
        <f t="array" ref="B351">_xll.SNL.Clients.Office.Excel.Functions.SPG($A351, "IQ_CASH_OPER", B$3)</f>
        <v>141134</v>
      </c>
      <c r="C351" s="9" cm="1">
        <f t="array" ref="C351">_xll.SNL.Clients.Office.Excel.Functions.SPG($A351, "IQ_CASH_OPER", C$3)</f>
        <v>239734</v>
      </c>
      <c r="D351" s="9" cm="1">
        <f t="array" ref="D351">_xll.SNL.Clients.Office.Excel.Functions.SPG($A351, "IQ_CASH_OPER", D$3)</f>
        <v>156665</v>
      </c>
      <c r="E351" s="9" cm="1">
        <f t="array" ref="E351">_xll.SNL.Clients.Office.Excel.Functions.SPG($A351, "IQ_CASH_OPER", E$3)</f>
        <v>149516</v>
      </c>
      <c r="F351" s="9" cm="1">
        <f t="array" ref="F351">_xll.SNL.Clients.Office.Excel.Functions.SPG($A351, "IQ_CASH_OPER", F$3)</f>
        <v>140901</v>
      </c>
      <c r="G351" s="9" cm="1">
        <f t="array" ref="G351">_xll.SNL.Clients.Office.Excel.Functions.SPG($A351, "IQ_CASH_OPER", G$3)</f>
        <v>255687</v>
      </c>
      <c r="H351" s="9" cm="1">
        <f t="array" ref="H351">_xll.SNL.Clients.Office.Excel.Functions.SPG($A351, "IQ_CASH_OPER", H$3)</f>
        <v>219153</v>
      </c>
      <c r="I351" s="9" cm="1">
        <f t="array" ref="I351">_xll.SNL.Clients.Office.Excel.Functions.SPG($A351, "IQ_CASH_OPER", I$3)</f>
        <v>61948</v>
      </c>
      <c r="J351" s="9" cm="1">
        <f t="array" ref="J351">_xll.SNL.Clients.Office.Excel.Functions.SPG($A351, "IQ_CASH_OPER", J$3)</f>
        <v>92002</v>
      </c>
    </row>
    <row r="352" spans="1:10" x14ac:dyDescent="0.3">
      <c r="A352" s="11" t="s">
        <v>1370</v>
      </c>
      <c r="B352" s="9" cm="1">
        <f t="array" ref="B352">_xll.SNL.Clients.Office.Excel.Functions.SPG($A352, "IQ_CASH_OPER", B$3)</f>
        <v>99088</v>
      </c>
      <c r="C352" s="9" cm="1">
        <f t="array" ref="C352">_xll.SNL.Clients.Office.Excel.Functions.SPG($A352, "IQ_CASH_OPER", C$3)</f>
        <v>151696</v>
      </c>
      <c r="D352" s="9" cm="1">
        <f t="array" ref="D352">_xll.SNL.Clients.Office.Excel.Functions.SPG($A352, "IQ_CASH_OPER", D$3)</f>
        <v>125506</v>
      </c>
      <c r="E352" s="9" cm="1">
        <f t="array" ref="E352">_xll.SNL.Clients.Office.Excel.Functions.SPG($A352, "IQ_CASH_OPER", E$3)</f>
        <v>80231</v>
      </c>
      <c r="F352" s="9" cm="1">
        <f t="array" ref="F352">_xll.SNL.Clients.Office.Excel.Functions.SPG($A352, "IQ_CASH_OPER", F$3)</f>
        <v>53079</v>
      </c>
      <c r="G352" s="9" cm="1">
        <f t="array" ref="G352">_xll.SNL.Clients.Office.Excel.Functions.SPG($A352, "IQ_CASH_OPER", G$3)</f>
        <v>136518</v>
      </c>
      <c r="H352" s="9" cm="1">
        <f t="array" ref="H352">_xll.SNL.Clients.Office.Excel.Functions.SPG($A352, "IQ_CASH_OPER", H$3)</f>
        <v>104318</v>
      </c>
      <c r="I352" s="9" cm="1">
        <f t="array" ref="I352">_xll.SNL.Clients.Office.Excel.Functions.SPG($A352, "IQ_CASH_OPER", I$3)</f>
        <v>69052</v>
      </c>
      <c r="J352" s="9" cm="1">
        <f t="array" ref="J352">_xll.SNL.Clients.Office.Excel.Functions.SPG($A352, "IQ_CASH_OPER", J$3)</f>
        <v>50730</v>
      </c>
    </row>
    <row r="353" spans="1:10" x14ac:dyDescent="0.3">
      <c r="A353" s="11" t="s">
        <v>1371</v>
      </c>
      <c r="B353" s="9" cm="1">
        <f t="array" ref="B353">_xll.SNL.Clients.Office.Excel.Functions.SPG($A353, "IQ_CASH_OPER", B$3)</f>
        <v>188100</v>
      </c>
      <c r="C353" s="9" cm="1">
        <f t="array" ref="C353">_xll.SNL.Clients.Office.Excel.Functions.SPG($A353, "IQ_CASH_OPER", C$3)</f>
        <v>-445300</v>
      </c>
      <c r="D353" s="9" cm="1">
        <f t="array" ref="D353">_xll.SNL.Clients.Office.Excel.Functions.SPG($A353, "IQ_CASH_OPER", D$3)</f>
        <v>118500</v>
      </c>
      <c r="E353" s="9" cm="1">
        <f t="array" ref="E353">_xll.SNL.Clients.Office.Excel.Functions.SPG($A353, "IQ_CASH_OPER", E$3)</f>
        <v>588000</v>
      </c>
      <c r="F353" s="9" cm="1">
        <f t="array" ref="F353">_xll.SNL.Clients.Office.Excel.Functions.SPG($A353, "IQ_CASH_OPER", F$3)</f>
        <v>304200</v>
      </c>
      <c r="G353" s="9" cm="1">
        <f t="array" ref="G353">_xll.SNL.Clients.Office.Excel.Functions.SPG($A353, "IQ_CASH_OPER", G$3)</f>
        <v>-343200</v>
      </c>
      <c r="H353" s="9" cm="1">
        <f t="array" ref="H353">_xll.SNL.Clients.Office.Excel.Functions.SPG($A353, "IQ_CASH_OPER", H$3)</f>
        <v>535300</v>
      </c>
      <c r="I353" s="9" cm="1">
        <f t="array" ref="I353">_xll.SNL.Clients.Office.Excel.Functions.SPG($A353, "IQ_CASH_OPER", I$3)</f>
        <v>562600</v>
      </c>
      <c r="J353" s="9" cm="1">
        <f t="array" ref="J353">_xll.SNL.Clients.Office.Excel.Functions.SPG($A353, "IQ_CASH_OPER", J$3)</f>
        <v>-135300</v>
      </c>
    </row>
    <row r="354" spans="1:10" x14ac:dyDescent="0.3">
      <c r="A354" s="11" t="s">
        <v>1372</v>
      </c>
      <c r="B354" s="9" cm="1">
        <f t="array" ref="B354">_xll.SNL.Clients.Office.Excel.Functions.SPG($A354, "IQ_CASH_OPER", B$3)</f>
        <v>58600</v>
      </c>
      <c r="C354" s="9" cm="1">
        <f t="array" ref="C354">_xll.SNL.Clients.Office.Excel.Functions.SPG($A354, "IQ_CASH_OPER", C$3)</f>
        <v>178600</v>
      </c>
      <c r="D354" s="9" cm="1">
        <f t="array" ref="D354">_xll.SNL.Clients.Office.Excel.Functions.SPG($A354, "IQ_CASH_OPER", D$3)</f>
        <v>123200</v>
      </c>
      <c r="E354" s="9" cm="1">
        <f t="array" ref="E354">_xll.SNL.Clients.Office.Excel.Functions.SPG($A354, "IQ_CASH_OPER", E$3)</f>
        <v>124600</v>
      </c>
      <c r="F354" s="9" cm="1">
        <f t="array" ref="F354">_xll.SNL.Clients.Office.Excel.Functions.SPG($A354, "IQ_CASH_OPER", F$3)</f>
        <v>49300</v>
      </c>
      <c r="G354" s="9" cm="1">
        <f t="array" ref="G354">_xll.SNL.Clients.Office.Excel.Functions.SPG($A354, "IQ_CASH_OPER", G$3)</f>
        <v>128300</v>
      </c>
      <c r="H354" s="9" cm="1">
        <f t="array" ref="H354">_xll.SNL.Clients.Office.Excel.Functions.SPG($A354, "IQ_CASH_OPER", H$3)</f>
        <v>194300</v>
      </c>
      <c r="I354" s="9" cm="1">
        <f t="array" ref="I354">_xll.SNL.Clients.Office.Excel.Functions.SPG($A354, "IQ_CASH_OPER", I$3)</f>
        <v>144000</v>
      </c>
      <c r="J354" s="9" cm="1">
        <f t="array" ref="J354">_xll.SNL.Clients.Office.Excel.Functions.SPG($A354, "IQ_CASH_OPER", J$3)</f>
        <v>78600</v>
      </c>
    </row>
    <row r="355" spans="1:10" x14ac:dyDescent="0.3">
      <c r="A355" s="11" t="s">
        <v>1373</v>
      </c>
      <c r="B355" s="9" t="str" cm="1">
        <f t="array" ref="B355">_xll.SNL.Clients.Office.Excel.Functions.SPG($A355, "IQ_CASH_OPER", B$3)</f>
        <v>NA</v>
      </c>
      <c r="C355" s="9" cm="1">
        <f t="array" ref="C355">_xll.SNL.Clients.Office.Excel.Functions.SPG($A355, "IQ_CASH_OPER", C$3)</f>
        <v>-48600</v>
      </c>
      <c r="D355" s="9" cm="1">
        <f t="array" ref="D355">_xll.SNL.Clients.Office.Excel.Functions.SPG($A355, "IQ_CASH_OPER", D$3)</f>
        <v>240100</v>
      </c>
      <c r="E355" s="9" cm="1">
        <f t="array" ref="E355">_xll.SNL.Clients.Office.Excel.Functions.SPG($A355, "IQ_CASH_OPER", E$3)</f>
        <v>194700</v>
      </c>
      <c r="F355" s="9" cm="1">
        <f t="array" ref="F355">_xll.SNL.Clients.Office.Excel.Functions.SPG($A355, "IQ_CASH_OPER", F$3)</f>
        <v>227300</v>
      </c>
      <c r="G355" s="9" cm="1">
        <f t="array" ref="G355">_xll.SNL.Clients.Office.Excel.Functions.SPG($A355, "IQ_CASH_OPER", G$3)</f>
        <v>-92200</v>
      </c>
      <c r="H355" s="9" cm="1">
        <f t="array" ref="H355">_xll.SNL.Clients.Office.Excel.Functions.SPG($A355, "IQ_CASH_OPER", H$3)</f>
        <v>152100</v>
      </c>
      <c r="I355" s="9" cm="1">
        <f t="array" ref="I355">_xll.SNL.Clients.Office.Excel.Functions.SPG($A355, "IQ_CASH_OPER", I$3)</f>
        <v>93000</v>
      </c>
      <c r="J355" s="9" cm="1">
        <f t="array" ref="J355">_xll.SNL.Clients.Office.Excel.Functions.SPG($A355, "IQ_CASH_OPER", J$3)</f>
        <v>130600</v>
      </c>
    </row>
    <row r="356" spans="1:10" x14ac:dyDescent="0.3">
      <c r="A356" s="11" t="s">
        <v>1374</v>
      </c>
      <c r="B356" s="9" cm="1">
        <f t="array" ref="B356">_xll.SNL.Clients.Office.Excel.Functions.SPG($A356, "IQ_CASH_OPER", B$3)</f>
        <v>85415</v>
      </c>
      <c r="C356" s="9" cm="1">
        <f t="array" ref="C356">_xll.SNL.Clients.Office.Excel.Functions.SPG($A356, "IQ_CASH_OPER", C$3)</f>
        <v>68626</v>
      </c>
      <c r="D356" s="9" cm="1">
        <f t="array" ref="D356">_xll.SNL.Clients.Office.Excel.Functions.SPG($A356, "IQ_CASH_OPER", D$3)</f>
        <v>141218</v>
      </c>
      <c r="E356" s="9" cm="1">
        <f t="array" ref="E356">_xll.SNL.Clients.Office.Excel.Functions.SPG($A356, "IQ_CASH_OPER", E$3)</f>
        <v>45476</v>
      </c>
      <c r="F356" s="9" cm="1">
        <f t="array" ref="F356">_xll.SNL.Clients.Office.Excel.Functions.SPG($A356, "IQ_CASH_OPER", F$3)</f>
        <v>99987</v>
      </c>
      <c r="G356" s="9" cm="1">
        <f t="array" ref="G356">_xll.SNL.Clients.Office.Excel.Functions.SPG($A356, "IQ_CASH_OPER", G$3)</f>
        <v>75891</v>
      </c>
      <c r="H356" s="9" cm="1">
        <f t="array" ref="H356">_xll.SNL.Clients.Office.Excel.Functions.SPG($A356, "IQ_CASH_OPER", H$3)</f>
        <v>128021</v>
      </c>
      <c r="I356" s="9" cm="1">
        <f t="array" ref="I356">_xll.SNL.Clients.Office.Excel.Functions.SPG($A356, "IQ_CASH_OPER", I$3)</f>
        <v>88529</v>
      </c>
      <c r="J356" s="9" cm="1">
        <f t="array" ref="J356">_xll.SNL.Clients.Office.Excel.Functions.SPG($A356, "IQ_CASH_OPER", J$3)</f>
        <v>52975</v>
      </c>
    </row>
    <row r="357" spans="1:10" x14ac:dyDescent="0.3">
      <c r="A357" s="11" t="s">
        <v>1375</v>
      </c>
      <c r="B357" s="9" cm="1">
        <f t="array" ref="B357">_xll.SNL.Clients.Office.Excel.Functions.SPG($A357, "IQ_CASH_OPER", B$3)</f>
        <v>148200</v>
      </c>
      <c r="C357" s="9" cm="1">
        <f t="array" ref="C357">_xll.SNL.Clients.Office.Excel.Functions.SPG($A357, "IQ_CASH_OPER", C$3)</f>
        <v>134000</v>
      </c>
      <c r="D357" s="9" cm="1">
        <f t="array" ref="D357">_xll.SNL.Clients.Office.Excel.Functions.SPG($A357, "IQ_CASH_OPER", D$3)</f>
        <v>212100</v>
      </c>
      <c r="E357" s="9" cm="1">
        <f t="array" ref="E357">_xll.SNL.Clients.Office.Excel.Functions.SPG($A357, "IQ_CASH_OPER", E$3)</f>
        <v>-33800</v>
      </c>
      <c r="F357" s="9" cm="1">
        <f t="array" ref="F357">_xll.SNL.Clients.Office.Excel.Functions.SPG($A357, "IQ_CASH_OPER", F$3)</f>
        <v>94000</v>
      </c>
      <c r="G357" s="9" cm="1">
        <f t="array" ref="G357">_xll.SNL.Clients.Office.Excel.Functions.SPG($A357, "IQ_CASH_OPER", G$3)</f>
        <v>264500</v>
      </c>
      <c r="H357" s="9" cm="1">
        <f t="array" ref="H357">_xll.SNL.Clients.Office.Excel.Functions.SPG($A357, "IQ_CASH_OPER", H$3)</f>
        <v>254600</v>
      </c>
      <c r="I357" s="9" cm="1">
        <f t="array" ref="I357">_xll.SNL.Clients.Office.Excel.Functions.SPG($A357, "IQ_CASH_OPER", I$3)</f>
        <v>126700</v>
      </c>
      <c r="J357" s="9" cm="1">
        <f t="array" ref="J357">_xll.SNL.Clients.Office.Excel.Functions.SPG($A357, "IQ_CASH_OPER", J$3)</f>
        <v>137300</v>
      </c>
    </row>
    <row r="358" spans="1:10" x14ac:dyDescent="0.3">
      <c r="A358" s="11" t="s">
        <v>1376</v>
      </c>
      <c r="B358" s="9" t="str" cm="1">
        <f t="array" ref="B358">_xll.SNL.Clients.Office.Excel.Functions.SPG($A358, "IQ_CASH_OPER", B$3)</f>
        <v>NA</v>
      </c>
      <c r="C358" s="9" cm="1">
        <f t="array" ref="C358">_xll.SNL.Clients.Office.Excel.Functions.SPG($A358, "IQ_CASH_OPER", C$3)</f>
        <v>30842</v>
      </c>
      <c r="D358" s="9" cm="1">
        <f t="array" ref="D358">_xll.SNL.Clients.Office.Excel.Functions.SPG($A358, "IQ_CASH_OPER", D$3)</f>
        <v>30740</v>
      </c>
      <c r="E358" s="9" cm="1">
        <f t="array" ref="E358">_xll.SNL.Clients.Office.Excel.Functions.SPG($A358, "IQ_CASH_OPER", E$3)</f>
        <v>338016</v>
      </c>
      <c r="F358" s="9" cm="1">
        <f t="array" ref="F358">_xll.SNL.Clients.Office.Excel.Functions.SPG($A358, "IQ_CASH_OPER", F$3)</f>
        <v>251732</v>
      </c>
      <c r="G358" s="9" cm="1">
        <f t="array" ref="G358">_xll.SNL.Clients.Office.Excel.Functions.SPG($A358, "IQ_CASH_OPER", G$3)</f>
        <v>-103868</v>
      </c>
      <c r="H358" s="9" cm="1">
        <f t="array" ref="H358">_xll.SNL.Clients.Office.Excel.Functions.SPG($A358, "IQ_CASH_OPER", H$3)</f>
        <v>59668</v>
      </c>
      <c r="I358" s="9" cm="1">
        <f t="array" ref="I358">_xll.SNL.Clients.Office.Excel.Functions.SPG($A358, "IQ_CASH_OPER", I$3)</f>
        <v>507513</v>
      </c>
      <c r="J358" s="9" cm="1">
        <f t="array" ref="J358">_xll.SNL.Clients.Office.Excel.Functions.SPG($A358, "IQ_CASH_OPER", J$3)</f>
        <v>288799</v>
      </c>
    </row>
    <row r="359" spans="1:10" x14ac:dyDescent="0.3">
      <c r="A359" s="11" t="s">
        <v>1378</v>
      </c>
      <c r="B359" s="9" t="str" cm="1">
        <f t="array" ref="B359">_xll.SNL.Clients.Office.Excel.Functions.SPG($A359, "IQ_CASH_OPER", B$3)</f>
        <v>NA</v>
      </c>
      <c r="C359" s="9" cm="1">
        <f t="array" ref="C359">_xll.SNL.Clients.Office.Excel.Functions.SPG($A359, "IQ_CASH_OPER", C$3)</f>
        <v>-420775</v>
      </c>
      <c r="D359" s="9" cm="1">
        <f t="array" ref="D359">_xll.SNL.Clients.Office.Excel.Functions.SPG($A359, "IQ_CASH_OPER", D$3)</f>
        <v>682511</v>
      </c>
      <c r="E359" s="9" cm="1">
        <f t="array" ref="E359">_xll.SNL.Clients.Office.Excel.Functions.SPG($A359, "IQ_CASH_OPER", E$3)</f>
        <v>175612</v>
      </c>
      <c r="F359" s="9" cm="1">
        <f t="array" ref="F359">_xll.SNL.Clients.Office.Excel.Functions.SPG($A359, "IQ_CASH_OPER", F$3)</f>
        <v>459026</v>
      </c>
      <c r="G359" s="9" cm="1">
        <f t="array" ref="G359">_xll.SNL.Clients.Office.Excel.Functions.SPG($A359, "IQ_CASH_OPER", G$3)</f>
        <v>-306982</v>
      </c>
      <c r="H359" s="9" cm="1">
        <f t="array" ref="H359">_xll.SNL.Clients.Office.Excel.Functions.SPG($A359, "IQ_CASH_OPER", H$3)</f>
        <v>591397</v>
      </c>
      <c r="I359" s="9" cm="1">
        <f t="array" ref="I359">_xll.SNL.Clients.Office.Excel.Functions.SPG($A359, "IQ_CASH_OPER", I$3)</f>
        <v>529462</v>
      </c>
      <c r="J359" s="9" cm="1">
        <f t="array" ref="J359">_xll.SNL.Clients.Office.Excel.Functions.SPG($A359, "IQ_CASH_OPER", J$3)</f>
        <v>503335</v>
      </c>
    </row>
    <row r="360" spans="1:10" x14ac:dyDescent="0.3">
      <c r="A360" s="11" t="s">
        <v>1379</v>
      </c>
      <c r="B360" s="9" cm="1">
        <f t="array" ref="B360">_xll.SNL.Clients.Office.Excel.Functions.SPG($A360, "IQ_CASH_OPER", B$3)</f>
        <v>152589</v>
      </c>
      <c r="C360" s="9" cm="1">
        <f t="array" ref="C360">_xll.SNL.Clients.Office.Excel.Functions.SPG($A360, "IQ_CASH_OPER", C$3)</f>
        <v>266228</v>
      </c>
      <c r="D360" s="9" cm="1">
        <f t="array" ref="D360">_xll.SNL.Clients.Office.Excel.Functions.SPG($A360, "IQ_CASH_OPER", D$3)</f>
        <v>240670</v>
      </c>
      <c r="E360" s="9" cm="1">
        <f t="array" ref="E360">_xll.SNL.Clients.Office.Excel.Functions.SPG($A360, "IQ_CASH_OPER", E$3)</f>
        <v>90351</v>
      </c>
      <c r="F360" s="9" cm="1">
        <f t="array" ref="F360">_xll.SNL.Clients.Office.Excel.Functions.SPG($A360, "IQ_CASH_OPER", F$3)</f>
        <v>178777</v>
      </c>
      <c r="G360" s="9" cm="1">
        <f t="array" ref="G360">_xll.SNL.Clients.Office.Excel.Functions.SPG($A360, "IQ_CASH_OPER", G$3)</f>
        <v>260931</v>
      </c>
      <c r="H360" s="9" cm="1">
        <f t="array" ref="H360">_xll.SNL.Clients.Office.Excel.Functions.SPG($A360, "IQ_CASH_OPER", H$3)</f>
        <v>202681</v>
      </c>
      <c r="I360" s="9" cm="1">
        <f t="array" ref="I360">_xll.SNL.Clients.Office.Excel.Functions.SPG($A360, "IQ_CASH_OPER", I$3)</f>
        <v>215996</v>
      </c>
      <c r="J360" s="9" cm="1">
        <f t="array" ref="J360">_xll.SNL.Clients.Office.Excel.Functions.SPG($A360, "IQ_CASH_OPER", J$3)</f>
        <v>169801</v>
      </c>
    </row>
    <row r="361" spans="1:10" x14ac:dyDescent="0.3">
      <c r="A361" s="11" t="s">
        <v>1380</v>
      </c>
      <c r="B361" s="9" cm="1">
        <f t="array" ref="B361">_xll.SNL.Clients.Office.Excel.Functions.SPG($A361, "IQ_CASH_OPER", B$3)</f>
        <v>121000</v>
      </c>
      <c r="C361" s="9" cm="1">
        <f t="array" ref="C361">_xll.SNL.Clients.Office.Excel.Functions.SPG($A361, "IQ_CASH_OPER", C$3)</f>
        <v>98000</v>
      </c>
      <c r="D361" s="9" cm="1">
        <f t="array" ref="D361">_xll.SNL.Clients.Office.Excel.Functions.SPG($A361, "IQ_CASH_OPER", D$3)</f>
        <v>145000</v>
      </c>
      <c r="E361" s="9" t="str" cm="1">
        <f t="array" ref="E361">_xll.SNL.Clients.Office.Excel.Functions.SPG($A361, "IQ_CASH_OPER", E$3)</f>
        <v>NA</v>
      </c>
      <c r="F361" s="9" cm="1">
        <f t="array" ref="F361">_xll.SNL.Clients.Office.Excel.Functions.SPG($A361, "IQ_CASH_OPER", F$3)</f>
        <v>47000</v>
      </c>
      <c r="G361" s="9" cm="1">
        <f t="array" ref="G361">_xll.SNL.Clients.Office.Excel.Functions.SPG($A361, "IQ_CASH_OPER", G$3)</f>
        <v>152000</v>
      </c>
      <c r="H361" s="9" cm="1">
        <f t="array" ref="H361">_xll.SNL.Clients.Office.Excel.Functions.SPG($A361, "IQ_CASH_OPER", H$3)</f>
        <v>88000</v>
      </c>
      <c r="I361" s="9" cm="1">
        <f t="array" ref="I361">_xll.SNL.Clients.Office.Excel.Functions.SPG($A361, "IQ_CASH_OPER", I$3)</f>
        <v>103000</v>
      </c>
      <c r="J361" s="9" cm="1">
        <f t="array" ref="J361">_xll.SNL.Clients.Office.Excel.Functions.SPG($A361, "IQ_CASH_OPER", J$3)</f>
        <v>7000</v>
      </c>
    </row>
    <row r="362" spans="1:10" x14ac:dyDescent="0.3">
      <c r="A362" s="11" t="s">
        <v>1381</v>
      </c>
      <c r="B362" s="9" cm="1">
        <f t="array" ref="B362">_xll.SNL.Clients.Office.Excel.Functions.SPG($A362, "IQ_CASH_OPER", B$3)</f>
        <v>-154013</v>
      </c>
      <c r="C362" s="9" cm="1">
        <f t="array" ref="C362">_xll.SNL.Clients.Office.Excel.Functions.SPG($A362, "IQ_CASH_OPER", C$3)</f>
        <v>-8473</v>
      </c>
      <c r="D362" s="9" cm="1">
        <f t="array" ref="D362">_xll.SNL.Clients.Office.Excel.Functions.SPG($A362, "IQ_CASH_OPER", D$3)</f>
        <v>132761</v>
      </c>
      <c r="E362" s="9" cm="1">
        <f t="array" ref="E362">_xll.SNL.Clients.Office.Excel.Functions.SPG($A362, "IQ_CASH_OPER", E$3)</f>
        <v>193685</v>
      </c>
      <c r="F362" s="9" cm="1">
        <f t="array" ref="F362">_xll.SNL.Clients.Office.Excel.Functions.SPG($A362, "IQ_CASH_OPER", F$3)</f>
        <v>-174044</v>
      </c>
      <c r="G362" s="9" cm="1">
        <f t="array" ref="G362">_xll.SNL.Clients.Office.Excel.Functions.SPG($A362, "IQ_CASH_OPER", G$3)</f>
        <v>101195</v>
      </c>
      <c r="H362" s="9" cm="1">
        <f t="array" ref="H362">_xll.SNL.Clients.Office.Excel.Functions.SPG($A362, "IQ_CASH_OPER", H$3)</f>
        <v>180444</v>
      </c>
      <c r="I362" s="9" cm="1">
        <f t="array" ref="I362">_xll.SNL.Clients.Office.Excel.Functions.SPG($A362, "IQ_CASH_OPER", I$3)</f>
        <v>223252</v>
      </c>
      <c r="J362" s="9" cm="1">
        <f t="array" ref="J362">_xll.SNL.Clients.Office.Excel.Functions.SPG($A362, "IQ_CASH_OPER", J$3)</f>
        <v>-115471</v>
      </c>
    </row>
    <row r="363" spans="1:10" x14ac:dyDescent="0.3">
      <c r="A363" s="11" t="s">
        <v>1382</v>
      </c>
      <c r="B363" s="9" cm="1">
        <f t="array" ref="B363">_xll.SNL.Clients.Office.Excel.Functions.SPG($A363, "IQ_CASH_OPER", B$3)</f>
        <v>141257</v>
      </c>
      <c r="C363" s="9" cm="1">
        <f t="array" ref="C363">_xll.SNL.Clients.Office.Excel.Functions.SPG($A363, "IQ_CASH_OPER", C$3)</f>
        <v>158639</v>
      </c>
      <c r="D363" s="9" cm="1">
        <f t="array" ref="D363">_xll.SNL.Clients.Office.Excel.Functions.SPG($A363, "IQ_CASH_OPER", D$3)</f>
        <v>179997</v>
      </c>
      <c r="E363" s="9" cm="1">
        <f t="array" ref="E363">_xll.SNL.Clients.Office.Excel.Functions.SPG($A363, "IQ_CASH_OPER", E$3)</f>
        <v>76708</v>
      </c>
      <c r="F363" s="9" cm="1">
        <f t="array" ref="F363">_xll.SNL.Clients.Office.Excel.Functions.SPG($A363, "IQ_CASH_OPER", F$3)</f>
        <v>92816</v>
      </c>
      <c r="G363" s="9" cm="1">
        <f t="array" ref="G363">_xll.SNL.Clients.Office.Excel.Functions.SPG($A363, "IQ_CASH_OPER", G$3)</f>
        <v>138567</v>
      </c>
      <c r="H363" s="9" cm="1">
        <f t="array" ref="H363">_xll.SNL.Clients.Office.Excel.Functions.SPG($A363, "IQ_CASH_OPER", H$3)</f>
        <v>170161</v>
      </c>
      <c r="I363" s="9" cm="1">
        <f t="array" ref="I363">_xll.SNL.Clients.Office.Excel.Functions.SPG($A363, "IQ_CASH_OPER", I$3)</f>
        <v>110942</v>
      </c>
      <c r="J363" s="9" cm="1">
        <f t="array" ref="J363">_xll.SNL.Clients.Office.Excel.Functions.SPG($A363, "IQ_CASH_OPER", J$3)</f>
        <v>131501</v>
      </c>
    </row>
    <row r="364" spans="1:10" x14ac:dyDescent="0.3">
      <c r="A364" s="11" t="s">
        <v>1383</v>
      </c>
      <c r="B364" s="9" cm="1">
        <f t="array" ref="B364">_xll.SNL.Clients.Office.Excel.Functions.SPG($A364, "IQ_CASH_OPER", B$3)</f>
        <v>-108807</v>
      </c>
      <c r="C364" s="9" cm="1">
        <f t="array" ref="C364">_xll.SNL.Clients.Office.Excel.Functions.SPG($A364, "IQ_CASH_OPER", C$3)</f>
        <v>144909</v>
      </c>
      <c r="D364" s="9" cm="1">
        <f t="array" ref="D364">_xll.SNL.Clients.Office.Excel.Functions.SPG($A364, "IQ_CASH_OPER", D$3)</f>
        <v>258584</v>
      </c>
      <c r="E364" s="9" cm="1">
        <f t="array" ref="E364">_xll.SNL.Clients.Office.Excel.Functions.SPG($A364, "IQ_CASH_OPER", E$3)</f>
        <v>255876</v>
      </c>
      <c r="F364" s="9" cm="1">
        <f t="array" ref="F364">_xll.SNL.Clients.Office.Excel.Functions.SPG($A364, "IQ_CASH_OPER", F$3)</f>
        <v>-16798</v>
      </c>
      <c r="G364" s="9" cm="1">
        <f t="array" ref="G364">_xll.SNL.Clients.Office.Excel.Functions.SPG($A364, "IQ_CASH_OPER", G$3)</f>
        <v>248087</v>
      </c>
      <c r="H364" s="9" cm="1">
        <f t="array" ref="H364">_xll.SNL.Clients.Office.Excel.Functions.SPG($A364, "IQ_CASH_OPER", H$3)</f>
        <v>390739</v>
      </c>
      <c r="I364" s="9" cm="1">
        <f t="array" ref="I364">_xll.SNL.Clients.Office.Excel.Functions.SPG($A364, "IQ_CASH_OPER", I$3)</f>
        <v>358140</v>
      </c>
      <c r="J364" s="9" cm="1">
        <f t="array" ref="J364">_xll.SNL.Clients.Office.Excel.Functions.SPG($A364, "IQ_CASH_OPER", J$3)</f>
        <v>-37076</v>
      </c>
    </row>
    <row r="365" spans="1:10" x14ac:dyDescent="0.3">
      <c r="A365" s="11" t="s">
        <v>1384</v>
      </c>
      <c r="B365" s="9" cm="1">
        <f t="array" ref="B365">_xll.SNL.Clients.Office.Excel.Functions.SPG($A365, "IQ_CASH_OPER", B$3)</f>
        <v>684000</v>
      </c>
      <c r="C365" s="9" cm="1">
        <f t="array" ref="C365">_xll.SNL.Clients.Office.Excel.Functions.SPG($A365, "IQ_CASH_OPER", C$3)</f>
        <v>164000</v>
      </c>
      <c r="D365" s="9" cm="1">
        <f t="array" ref="D365">_xll.SNL.Clients.Office.Excel.Functions.SPG($A365, "IQ_CASH_OPER", D$3)</f>
        <v>151000</v>
      </c>
      <c r="E365" s="9" cm="1">
        <f t="array" ref="E365">_xll.SNL.Clients.Office.Excel.Functions.SPG($A365, "IQ_CASH_OPER", E$3)</f>
        <v>390000</v>
      </c>
      <c r="F365" s="9" cm="1">
        <f t="array" ref="F365">_xll.SNL.Clients.Office.Excel.Functions.SPG($A365, "IQ_CASH_OPER", F$3)</f>
        <v>522000</v>
      </c>
      <c r="G365" s="9" cm="1">
        <f t="array" ref="G365">_xll.SNL.Clients.Office.Excel.Functions.SPG($A365, "IQ_CASH_OPER", G$3)</f>
        <v>119000</v>
      </c>
      <c r="H365" s="9" cm="1">
        <f t="array" ref="H365">_xll.SNL.Clients.Office.Excel.Functions.SPG($A365, "IQ_CASH_OPER", H$3)</f>
        <v>250000</v>
      </c>
      <c r="I365" s="9" cm="1">
        <f t="array" ref="I365">_xll.SNL.Clients.Office.Excel.Functions.SPG($A365, "IQ_CASH_OPER", I$3)</f>
        <v>433000</v>
      </c>
      <c r="J365" s="9" cm="1">
        <f t="array" ref="J365">_xll.SNL.Clients.Office.Excel.Functions.SPG($A365, "IQ_CASH_OPER", J$3)</f>
        <v>664000</v>
      </c>
    </row>
    <row r="366" spans="1:10" x14ac:dyDescent="0.3">
      <c r="A366" s="11" t="s">
        <v>1385</v>
      </c>
      <c r="B366" s="9" cm="1">
        <f t="array" ref="B366">_xll.SNL.Clients.Office.Excel.Functions.SPG($A366, "IQ_CASH_OPER", B$3)</f>
        <v>363021</v>
      </c>
      <c r="C366" s="9" cm="1">
        <f t="array" ref="C366">_xll.SNL.Clients.Office.Excel.Functions.SPG($A366, "IQ_CASH_OPER", C$3)</f>
        <v>-66871</v>
      </c>
      <c r="D366" s="9" cm="1">
        <f t="array" ref="D366">_xll.SNL.Clients.Office.Excel.Functions.SPG($A366, "IQ_CASH_OPER", D$3)</f>
        <v>123647</v>
      </c>
      <c r="E366" s="9" cm="1">
        <f t="array" ref="E366">_xll.SNL.Clients.Office.Excel.Functions.SPG($A366, "IQ_CASH_OPER", E$3)</f>
        <v>112366</v>
      </c>
      <c r="F366" s="9" cm="1">
        <f t="array" ref="F366">_xll.SNL.Clients.Office.Excel.Functions.SPG($A366, "IQ_CASH_OPER", F$3)</f>
        <v>56144</v>
      </c>
      <c r="G366" s="9" cm="1">
        <f t="array" ref="G366">_xll.SNL.Clients.Office.Excel.Functions.SPG($A366, "IQ_CASH_OPER", G$3)</f>
        <v>84979</v>
      </c>
      <c r="H366" s="9" cm="1">
        <f t="array" ref="H366">_xll.SNL.Clients.Office.Excel.Functions.SPG($A366, "IQ_CASH_OPER", H$3)</f>
        <v>232217</v>
      </c>
      <c r="I366" s="9" cm="1">
        <f t="array" ref="I366">_xll.SNL.Clients.Office.Excel.Functions.SPG($A366, "IQ_CASH_OPER", I$3)</f>
        <v>153712</v>
      </c>
      <c r="J366" s="9" cm="1">
        <f t="array" ref="J366">_xll.SNL.Clients.Office.Excel.Functions.SPG($A366, "IQ_CASH_OPER", J$3)</f>
        <v>1696</v>
      </c>
    </row>
    <row r="367" spans="1:10" x14ac:dyDescent="0.3">
      <c r="A367" s="11" t="s">
        <v>1386</v>
      </c>
      <c r="B367" s="9" cm="1">
        <f t="array" ref="B367">_xll.SNL.Clients.Office.Excel.Functions.SPG($A367, "IQ_CASH_OPER", B$3)</f>
        <v>-202199</v>
      </c>
      <c r="C367" s="9" cm="1">
        <f t="array" ref="C367">_xll.SNL.Clients.Office.Excel.Functions.SPG($A367, "IQ_CASH_OPER", C$3)</f>
        <v>311289</v>
      </c>
      <c r="D367" s="9" cm="1">
        <f t="array" ref="D367">_xll.SNL.Clients.Office.Excel.Functions.SPG($A367, "IQ_CASH_OPER", D$3)</f>
        <v>-321384</v>
      </c>
      <c r="E367" s="9" cm="1">
        <f t="array" ref="E367">_xll.SNL.Clients.Office.Excel.Functions.SPG($A367, "IQ_CASH_OPER", E$3)</f>
        <v>152975</v>
      </c>
      <c r="F367" s="9" cm="1">
        <f t="array" ref="F367">_xll.SNL.Clients.Office.Excel.Functions.SPG($A367, "IQ_CASH_OPER", F$3)</f>
        <v>-139148</v>
      </c>
      <c r="G367" s="9" cm="1">
        <f t="array" ref="G367">_xll.SNL.Clients.Office.Excel.Functions.SPG($A367, "IQ_CASH_OPER", G$3)</f>
        <v>421380</v>
      </c>
      <c r="H367" s="9" cm="1">
        <f t="array" ref="H367">_xll.SNL.Clients.Office.Excel.Functions.SPG($A367, "IQ_CASH_OPER", H$3)</f>
        <v>61490</v>
      </c>
      <c r="I367" s="9" cm="1">
        <f t="array" ref="I367">_xll.SNL.Clients.Office.Excel.Functions.SPG($A367, "IQ_CASH_OPER", I$3)</f>
        <v>-6007</v>
      </c>
      <c r="J367" s="9" cm="1">
        <f t="array" ref="J367">_xll.SNL.Clients.Office.Excel.Functions.SPG($A367, "IQ_CASH_OPER", J$3)</f>
        <v>-114285</v>
      </c>
    </row>
    <row r="368" spans="1:10" x14ac:dyDescent="0.3">
      <c r="A368" s="11" t="s">
        <v>1387</v>
      </c>
      <c r="B368" s="9" cm="1">
        <f t="array" ref="B368">_xll.SNL.Clients.Office.Excel.Functions.SPG($A368, "IQ_CASH_OPER", B$3)</f>
        <v>-202199</v>
      </c>
      <c r="C368" s="9" cm="1">
        <f t="array" ref="C368">_xll.SNL.Clients.Office.Excel.Functions.SPG($A368, "IQ_CASH_OPER", C$3)</f>
        <v>311289</v>
      </c>
      <c r="D368" s="9" cm="1">
        <f t="array" ref="D368">_xll.SNL.Clients.Office.Excel.Functions.SPG($A368, "IQ_CASH_OPER", D$3)</f>
        <v>-321384</v>
      </c>
      <c r="E368" s="9" cm="1">
        <f t="array" ref="E368">_xll.SNL.Clients.Office.Excel.Functions.SPG($A368, "IQ_CASH_OPER", E$3)</f>
        <v>152975</v>
      </c>
      <c r="F368" s="9" cm="1">
        <f t="array" ref="F368">_xll.SNL.Clients.Office.Excel.Functions.SPG($A368, "IQ_CASH_OPER", F$3)</f>
        <v>-139148</v>
      </c>
      <c r="G368" s="9" cm="1">
        <f t="array" ref="G368">_xll.SNL.Clients.Office.Excel.Functions.SPG($A368, "IQ_CASH_OPER", G$3)</f>
        <v>421380</v>
      </c>
      <c r="H368" s="9" cm="1">
        <f t="array" ref="H368">_xll.SNL.Clients.Office.Excel.Functions.SPG($A368, "IQ_CASH_OPER", H$3)</f>
        <v>61490</v>
      </c>
      <c r="I368" s="9" cm="1">
        <f t="array" ref="I368">_xll.SNL.Clients.Office.Excel.Functions.SPG($A368, "IQ_CASH_OPER", I$3)</f>
        <v>-6007</v>
      </c>
      <c r="J368" s="9" cm="1">
        <f t="array" ref="J368">_xll.SNL.Clients.Office.Excel.Functions.SPG($A368, "IQ_CASH_OPER", J$3)</f>
        <v>-114285</v>
      </c>
    </row>
    <row r="369" spans="1:10" x14ac:dyDescent="0.3">
      <c r="A369" s="11" t="s">
        <v>1388</v>
      </c>
      <c r="B369" s="9" cm="1">
        <f t="array" ref="B369">_xll.SNL.Clients.Office.Excel.Functions.SPG($A369, "IQ_CASH_OPER", B$3)</f>
        <v>119982</v>
      </c>
      <c r="C369" s="9" cm="1">
        <f t="array" ref="C369">_xll.SNL.Clients.Office.Excel.Functions.SPG($A369, "IQ_CASH_OPER", C$3)</f>
        <v>136280</v>
      </c>
      <c r="D369" s="9" cm="1">
        <f t="array" ref="D369">_xll.SNL.Clients.Office.Excel.Functions.SPG($A369, "IQ_CASH_OPER", D$3)</f>
        <v>123618</v>
      </c>
      <c r="E369" s="9" cm="1">
        <f t="array" ref="E369">_xll.SNL.Clients.Office.Excel.Functions.SPG($A369, "IQ_CASH_OPER", E$3)</f>
        <v>61185</v>
      </c>
      <c r="F369" s="9" cm="1">
        <f t="array" ref="F369">_xll.SNL.Clients.Office.Excel.Functions.SPG($A369, "IQ_CASH_OPER", F$3)</f>
        <v>124371</v>
      </c>
      <c r="G369" s="9" cm="1">
        <f t="array" ref="G369">_xll.SNL.Clients.Office.Excel.Functions.SPG($A369, "IQ_CASH_OPER", G$3)</f>
        <v>162576</v>
      </c>
      <c r="H369" s="9" cm="1">
        <f t="array" ref="H369">_xll.SNL.Clients.Office.Excel.Functions.SPG($A369, "IQ_CASH_OPER", H$3)</f>
        <v>89570</v>
      </c>
      <c r="I369" s="9" cm="1">
        <f t="array" ref="I369">_xll.SNL.Clients.Office.Excel.Functions.SPG($A369, "IQ_CASH_OPER", I$3)</f>
        <v>64937</v>
      </c>
      <c r="J369" s="9" cm="1">
        <f t="array" ref="J369">_xll.SNL.Clients.Office.Excel.Functions.SPG($A369, "IQ_CASH_OPER", J$3)</f>
        <v>118154</v>
      </c>
    </row>
    <row r="370" spans="1:10" x14ac:dyDescent="0.3">
      <c r="A370" s="11" t="s">
        <v>1389</v>
      </c>
      <c r="B370" s="9" cm="1">
        <f t="array" ref="B370">_xll.SNL.Clients.Office.Excel.Functions.SPG($A370, "IQ_CASH_OPER", B$3)</f>
        <v>-374000</v>
      </c>
      <c r="C370" s="9" cm="1">
        <f t="array" ref="C370">_xll.SNL.Clients.Office.Excel.Functions.SPG($A370, "IQ_CASH_OPER", C$3)</f>
        <v>208000</v>
      </c>
      <c r="D370" s="9" cm="1">
        <f t="array" ref="D370">_xll.SNL.Clients.Office.Excel.Functions.SPG($A370, "IQ_CASH_OPER", D$3)</f>
        <v>265000</v>
      </c>
      <c r="E370" s="9" cm="1">
        <f t="array" ref="E370">_xll.SNL.Clients.Office.Excel.Functions.SPG($A370, "IQ_CASH_OPER", E$3)</f>
        <v>474000</v>
      </c>
      <c r="F370" s="9" cm="1">
        <f t="array" ref="F370">_xll.SNL.Clients.Office.Excel.Functions.SPG($A370, "IQ_CASH_OPER", F$3)</f>
        <v>-28000</v>
      </c>
      <c r="G370" s="9" cm="1">
        <f t="array" ref="G370">_xll.SNL.Clients.Office.Excel.Functions.SPG($A370, "IQ_CASH_OPER", G$3)</f>
        <v>389000</v>
      </c>
      <c r="H370" s="9" cm="1">
        <f t="array" ref="H370">_xll.SNL.Clients.Office.Excel.Functions.SPG($A370, "IQ_CASH_OPER", H$3)</f>
        <v>817000</v>
      </c>
      <c r="I370" s="9" cm="1">
        <f t="array" ref="I370">_xll.SNL.Clients.Office.Excel.Functions.SPG($A370, "IQ_CASH_OPER", I$3)</f>
        <v>713000</v>
      </c>
      <c r="J370" s="9" cm="1">
        <f t="array" ref="J370">_xll.SNL.Clients.Office.Excel.Functions.SPG($A370, "IQ_CASH_OPER", J$3)</f>
        <v>181000</v>
      </c>
    </row>
    <row r="371" spans="1:10" x14ac:dyDescent="0.3">
      <c r="A371" s="11" t="s">
        <v>1390</v>
      </c>
      <c r="B371" s="9" cm="1">
        <f t="array" ref="B371">_xll.SNL.Clients.Office.Excel.Functions.SPG($A371, "IQ_CASH_OPER", B$3)</f>
        <v>461200</v>
      </c>
      <c r="C371" s="9" cm="1">
        <f t="array" ref="C371">_xll.SNL.Clients.Office.Excel.Functions.SPG($A371, "IQ_CASH_OPER", C$3)</f>
        <v>341200</v>
      </c>
      <c r="D371" s="9" cm="1">
        <f t="array" ref="D371">_xll.SNL.Clients.Office.Excel.Functions.SPG($A371, "IQ_CASH_OPER", D$3)</f>
        <v>377200</v>
      </c>
      <c r="E371" s="9" cm="1">
        <f t="array" ref="E371">_xll.SNL.Clients.Office.Excel.Functions.SPG($A371, "IQ_CASH_OPER", E$3)</f>
        <v>232200</v>
      </c>
      <c r="F371" s="9" cm="1">
        <f t="array" ref="F371">_xll.SNL.Clients.Office.Excel.Functions.SPG($A371, "IQ_CASH_OPER", F$3)</f>
        <v>376500</v>
      </c>
      <c r="G371" s="9" cm="1">
        <f t="array" ref="G371">_xll.SNL.Clients.Office.Excel.Functions.SPG($A371, "IQ_CASH_OPER", G$3)</f>
        <v>150700</v>
      </c>
      <c r="H371" s="9" cm="1">
        <f t="array" ref="H371">_xll.SNL.Clients.Office.Excel.Functions.SPG($A371, "IQ_CASH_OPER", H$3)</f>
        <v>346200</v>
      </c>
      <c r="I371" s="9" cm="1">
        <f t="array" ref="I371">_xll.SNL.Clients.Office.Excel.Functions.SPG($A371, "IQ_CASH_OPER", I$3)</f>
        <v>106300</v>
      </c>
      <c r="J371" s="9" cm="1">
        <f t="array" ref="J371">_xll.SNL.Clients.Office.Excel.Functions.SPG($A371, "IQ_CASH_OPER", J$3)</f>
        <v>374800</v>
      </c>
    </row>
    <row r="372" spans="1:10" x14ac:dyDescent="0.3">
      <c r="A372" s="11" t="s">
        <v>1391</v>
      </c>
      <c r="B372" s="9" cm="1">
        <f t="array" ref="B372">_xll.SNL.Clients.Office.Excel.Functions.SPG($A372, "IQ_CASH_OPER", B$3)</f>
        <v>30562</v>
      </c>
      <c r="C372" s="9" cm="1">
        <f t="array" ref="C372">_xll.SNL.Clients.Office.Excel.Functions.SPG($A372, "IQ_CASH_OPER", C$3)</f>
        <v>34713</v>
      </c>
      <c r="D372" s="9" cm="1">
        <f t="array" ref="D372">_xll.SNL.Clients.Office.Excel.Functions.SPG($A372, "IQ_CASH_OPER", D$3)</f>
        <v>79858</v>
      </c>
      <c r="E372" s="9" cm="1">
        <f t="array" ref="E372">_xll.SNL.Clients.Office.Excel.Functions.SPG($A372, "IQ_CASH_OPER", E$3)</f>
        <v>67013</v>
      </c>
      <c r="F372" s="9" cm="1">
        <f t="array" ref="F372">_xll.SNL.Clients.Office.Excel.Functions.SPG($A372, "IQ_CASH_OPER", F$3)</f>
        <v>72156</v>
      </c>
      <c r="G372" s="9" cm="1">
        <f t="array" ref="G372">_xll.SNL.Clients.Office.Excel.Functions.SPG($A372, "IQ_CASH_OPER", G$3)</f>
        <v>37070</v>
      </c>
      <c r="H372" s="9" cm="1">
        <f t="array" ref="H372">_xll.SNL.Clients.Office.Excel.Functions.SPG($A372, "IQ_CASH_OPER", H$3)</f>
        <v>60309</v>
      </c>
      <c r="I372" s="9" cm="1">
        <f t="array" ref="I372">_xll.SNL.Clients.Office.Excel.Functions.SPG($A372, "IQ_CASH_OPER", I$3)</f>
        <v>9777</v>
      </c>
      <c r="J372" s="9" cm="1">
        <f t="array" ref="J372">_xll.SNL.Clients.Office.Excel.Functions.SPG($A372, "IQ_CASH_OPER", J$3)</f>
        <v>47621</v>
      </c>
    </row>
    <row r="373" spans="1:10" x14ac:dyDescent="0.3">
      <c r="A373" s="11" t="s">
        <v>1392</v>
      </c>
      <c r="B373" s="9" cm="1">
        <f t="array" ref="B373">_xll.SNL.Clients.Office.Excel.Functions.SPG($A373, "IQ_CASH_OPER", B$3)</f>
        <v>353600</v>
      </c>
      <c r="C373" s="9" cm="1">
        <f t="array" ref="C373">_xll.SNL.Clients.Office.Excel.Functions.SPG($A373, "IQ_CASH_OPER", C$3)</f>
        <v>485800</v>
      </c>
      <c r="D373" s="9" cm="1">
        <f t="array" ref="D373">_xll.SNL.Clients.Office.Excel.Functions.SPG($A373, "IQ_CASH_OPER", D$3)</f>
        <v>390000</v>
      </c>
      <c r="E373" s="9" cm="1">
        <f t="array" ref="E373">_xll.SNL.Clients.Office.Excel.Functions.SPG($A373, "IQ_CASH_OPER", E$3)</f>
        <v>339100</v>
      </c>
      <c r="F373" s="9" cm="1">
        <f t="array" ref="F373">_xll.SNL.Clients.Office.Excel.Functions.SPG($A373, "IQ_CASH_OPER", F$3)</f>
        <v>298300</v>
      </c>
      <c r="G373" s="9" cm="1">
        <f t="array" ref="G373">_xll.SNL.Clients.Office.Excel.Functions.SPG($A373, "IQ_CASH_OPER", G$3)</f>
        <v>343500</v>
      </c>
      <c r="H373" s="9" cm="1">
        <f t="array" ref="H373">_xll.SNL.Clients.Office.Excel.Functions.SPG($A373, "IQ_CASH_OPER", H$3)</f>
        <v>395100</v>
      </c>
      <c r="I373" s="9" cm="1">
        <f t="array" ref="I373">_xll.SNL.Clients.Office.Excel.Functions.SPG($A373, "IQ_CASH_OPER", I$3)</f>
        <v>313600</v>
      </c>
      <c r="J373" s="9" cm="1">
        <f t="array" ref="J373">_xll.SNL.Clients.Office.Excel.Functions.SPG($A373, "IQ_CASH_OPER", J$3)</f>
        <v>150600</v>
      </c>
    </row>
    <row r="374" spans="1:10" x14ac:dyDescent="0.3">
      <c r="A374" s="11" t="s">
        <v>1393</v>
      </c>
      <c r="B374" s="9" cm="1">
        <f t="array" ref="B374">_xll.SNL.Clients.Office.Excel.Functions.SPG($A374, "IQ_CASH_OPER", B$3)</f>
        <v>391000</v>
      </c>
      <c r="C374" s="9" cm="1">
        <f t="array" ref="C374">_xll.SNL.Clients.Office.Excel.Functions.SPG($A374, "IQ_CASH_OPER", C$3)</f>
        <v>283000</v>
      </c>
      <c r="D374" s="9" cm="1">
        <f t="array" ref="D374">_xll.SNL.Clients.Office.Excel.Functions.SPG($A374, "IQ_CASH_OPER", D$3)</f>
        <v>270000</v>
      </c>
      <c r="E374" s="9" cm="1">
        <f t="array" ref="E374">_xll.SNL.Clients.Office.Excel.Functions.SPG($A374, "IQ_CASH_OPER", E$3)</f>
        <v>482000</v>
      </c>
      <c r="F374" s="9" cm="1">
        <f t="array" ref="F374">_xll.SNL.Clients.Office.Excel.Functions.SPG($A374, "IQ_CASH_OPER", F$3)</f>
        <v>139000</v>
      </c>
      <c r="G374" s="9" cm="1">
        <f t="array" ref="G374">_xll.SNL.Clients.Office.Excel.Functions.SPG($A374, "IQ_CASH_OPER", G$3)</f>
        <v>205000</v>
      </c>
      <c r="H374" s="9" cm="1">
        <f t="array" ref="H374">_xll.SNL.Clients.Office.Excel.Functions.SPG($A374, "IQ_CASH_OPER", H$3)</f>
        <v>282000</v>
      </c>
      <c r="I374" s="9" cm="1">
        <f t="array" ref="I374">_xll.SNL.Clients.Office.Excel.Functions.SPG($A374, "IQ_CASH_OPER", I$3)</f>
        <v>374000</v>
      </c>
      <c r="J374" s="9" cm="1">
        <f t="array" ref="J374">_xll.SNL.Clients.Office.Excel.Functions.SPG($A374, "IQ_CASH_OPER", J$3)</f>
        <v>279000</v>
      </c>
    </row>
    <row r="375" spans="1:10" x14ac:dyDescent="0.3">
      <c r="A375" s="11" t="s">
        <v>1433</v>
      </c>
      <c r="B375" s="9" t="str" cm="1">
        <f t="array" ref="B375">_xll.SNL.Clients.Office.Excel.Functions.SPG($A375, "IQ_CASH_OPER", B$3)</f>
        <v>NA</v>
      </c>
      <c r="C375" s="9" cm="1">
        <f t="array" ref="C375">_xll.SNL.Clients.Office.Excel.Functions.SPG($A375, "IQ_CASH_OPER", C$3)</f>
        <v>918063</v>
      </c>
      <c r="D375" s="9" t="str" cm="1">
        <f t="array" ref="D375">_xll.SNL.Clients.Office.Excel.Functions.SPG($A375, "IQ_CASH_OPER", D$3)</f>
        <v>NA</v>
      </c>
      <c r="E375" s="9" cm="1">
        <f t="array" ref="E375">_xll.SNL.Clients.Office.Excel.Functions.SPG($A375, "IQ_CASH_OPER", E$3)</f>
        <v>19830</v>
      </c>
      <c r="F375" s="9" cm="1">
        <f t="array" ref="F375">_xll.SNL.Clients.Office.Excel.Functions.SPG($A375, "IQ_CASH_OPER", F$3)</f>
        <v>-91166</v>
      </c>
      <c r="G375" s="9" cm="1">
        <f t="array" ref="G375">_xll.SNL.Clients.Office.Excel.Functions.SPG($A375, "IQ_CASH_OPER", G$3)</f>
        <v>1125008</v>
      </c>
      <c r="H375" s="9" t="str" cm="1">
        <f t="array" ref="H375">_xll.SNL.Clients.Office.Excel.Functions.SPG($A375, "IQ_CASH_OPER", H$3)</f>
        <v>NA</v>
      </c>
      <c r="I375" s="9" cm="1">
        <f t="array" ref="I375">_xll.SNL.Clients.Office.Excel.Functions.SPG($A375, "IQ_CASH_OPER", I$3)</f>
        <v>163575</v>
      </c>
      <c r="J375" s="9" cm="1">
        <f t="array" ref="J375">_xll.SNL.Clients.Office.Excel.Functions.SPG($A375, "IQ_CASH_OPER", J$3)</f>
        <v>177677</v>
      </c>
    </row>
    <row r="376" spans="1:10" x14ac:dyDescent="0.3">
      <c r="A376" s="11" t="s">
        <v>1394</v>
      </c>
      <c r="B376" s="9" t="str" cm="1">
        <f t="array" ref="B376">_xll.SNL.Clients.Office.Excel.Functions.SPG($A376, "IQ_CASH_OPER", B$3)</f>
        <v>NA</v>
      </c>
      <c r="C376" s="9" cm="1">
        <f t="array" ref="C376">_xll.SNL.Clients.Office.Excel.Functions.SPG($A376, "IQ_CASH_OPER", C$3)</f>
        <v>326257</v>
      </c>
      <c r="D376" s="9" cm="1">
        <f t="array" ref="D376">_xll.SNL.Clients.Office.Excel.Functions.SPG($A376, "IQ_CASH_OPER", D$3)</f>
        <v>282424</v>
      </c>
      <c r="E376" s="9" cm="1">
        <f t="array" ref="E376">_xll.SNL.Clients.Office.Excel.Functions.SPG($A376, "IQ_CASH_OPER", E$3)</f>
        <v>-94240</v>
      </c>
      <c r="F376" s="9" cm="1">
        <f t="array" ref="F376">_xll.SNL.Clients.Office.Excel.Functions.SPG($A376, "IQ_CASH_OPER", F$3)</f>
        <v>109853</v>
      </c>
      <c r="G376" s="9" cm="1">
        <f t="array" ref="G376">_xll.SNL.Clients.Office.Excel.Functions.SPG($A376, "IQ_CASH_OPER", G$3)</f>
        <v>242662</v>
      </c>
      <c r="H376" s="9" cm="1">
        <f t="array" ref="H376">_xll.SNL.Clients.Office.Excel.Functions.SPG($A376, "IQ_CASH_OPER", H$3)</f>
        <v>328499</v>
      </c>
      <c r="I376" s="9" cm="1">
        <f t="array" ref="I376">_xll.SNL.Clients.Office.Excel.Functions.SPG($A376, "IQ_CASH_OPER", I$3)</f>
        <v>-87320</v>
      </c>
      <c r="J376" s="9" cm="1">
        <f t="array" ref="J376">_xll.SNL.Clients.Office.Excel.Functions.SPG($A376, "IQ_CASH_OPER", J$3)</f>
        <v>121390</v>
      </c>
    </row>
    <row r="377" spans="1:10" x14ac:dyDescent="0.3">
      <c r="A377" s="11" t="s">
        <v>1395</v>
      </c>
      <c r="B377" s="9" cm="1">
        <f t="array" ref="B377">_xll.SNL.Clients.Office.Excel.Functions.SPG($A377, "IQ_CASH_OPER", B$3)</f>
        <v>155900</v>
      </c>
      <c r="C377" s="9" cm="1">
        <f t="array" ref="C377">_xll.SNL.Clients.Office.Excel.Functions.SPG($A377, "IQ_CASH_OPER", C$3)</f>
        <v>124600</v>
      </c>
      <c r="D377" s="9" cm="1">
        <f t="array" ref="D377">_xll.SNL.Clients.Office.Excel.Functions.SPG($A377, "IQ_CASH_OPER", D$3)</f>
        <v>193000</v>
      </c>
      <c r="E377" s="9" cm="1">
        <f t="array" ref="E377">_xll.SNL.Clients.Office.Excel.Functions.SPG($A377, "IQ_CASH_OPER", E$3)</f>
        <v>11500</v>
      </c>
      <c r="F377" s="9" cm="1">
        <f t="array" ref="F377">_xll.SNL.Clients.Office.Excel.Functions.SPG($A377, "IQ_CASH_OPER", F$3)</f>
        <v>26300</v>
      </c>
      <c r="G377" s="9" cm="1">
        <f t="array" ref="G377">_xll.SNL.Clients.Office.Excel.Functions.SPG($A377, "IQ_CASH_OPER", G$3)</f>
        <v>96700</v>
      </c>
      <c r="H377" s="9" cm="1">
        <f t="array" ref="H377">_xll.SNL.Clients.Office.Excel.Functions.SPG($A377, "IQ_CASH_OPER", H$3)</f>
        <v>48200</v>
      </c>
      <c r="I377" s="9" cm="1">
        <f t="array" ref="I377">_xll.SNL.Clients.Office.Excel.Functions.SPG($A377, "IQ_CASH_OPER", I$3)</f>
        <v>-29100</v>
      </c>
      <c r="J377" s="9" cm="1">
        <f t="array" ref="J377">_xll.SNL.Clients.Office.Excel.Functions.SPG($A377, "IQ_CASH_OPER", J$3)</f>
        <v>151700</v>
      </c>
    </row>
    <row r="378" spans="1:10" x14ac:dyDescent="0.3">
      <c r="A378" s="11" t="s">
        <v>1396</v>
      </c>
      <c r="B378" s="9" cm="1">
        <f t="array" ref="B378">_xll.SNL.Clients.Office.Excel.Functions.SPG($A378, "IQ_CASH_OPER", B$3)</f>
        <v>-17122</v>
      </c>
      <c r="C378" s="9" cm="1">
        <f t="array" ref="C378">_xll.SNL.Clients.Office.Excel.Functions.SPG($A378, "IQ_CASH_OPER", C$3)</f>
        <v>392196</v>
      </c>
      <c r="D378" s="9" cm="1">
        <f t="array" ref="D378">_xll.SNL.Clients.Office.Excel.Functions.SPG($A378, "IQ_CASH_OPER", D$3)</f>
        <v>-157168</v>
      </c>
      <c r="E378" s="9" cm="1">
        <f t="array" ref="E378">_xll.SNL.Clients.Office.Excel.Functions.SPG($A378, "IQ_CASH_OPER", E$3)</f>
        <v>214001</v>
      </c>
      <c r="F378" s="9" cm="1">
        <f t="array" ref="F378">_xll.SNL.Clients.Office.Excel.Functions.SPG($A378, "IQ_CASH_OPER", F$3)</f>
        <v>99511</v>
      </c>
      <c r="G378" s="9" cm="1">
        <f t="array" ref="G378">_xll.SNL.Clients.Office.Excel.Functions.SPG($A378, "IQ_CASH_OPER", G$3)</f>
        <v>-278585</v>
      </c>
      <c r="H378" s="9" cm="1">
        <f t="array" ref="H378">_xll.SNL.Clients.Office.Excel.Functions.SPG($A378, "IQ_CASH_OPER", H$3)</f>
        <v>374095</v>
      </c>
      <c r="I378" s="9" cm="1">
        <f t="array" ref="I378">_xll.SNL.Clients.Office.Excel.Functions.SPG($A378, "IQ_CASH_OPER", I$3)</f>
        <v>552364</v>
      </c>
      <c r="J378" s="9" cm="1">
        <f t="array" ref="J378">_xll.SNL.Clients.Office.Excel.Functions.SPG($A378, "IQ_CASH_OPER", J$3)</f>
        <v>-269682</v>
      </c>
    </row>
    <row r="379" spans="1:10" x14ac:dyDescent="0.3">
      <c r="A379" s="11" t="s">
        <v>1397</v>
      </c>
      <c r="B379" s="9" cm="1">
        <f t="array" ref="B379">_xll.SNL.Clients.Office.Excel.Functions.SPG($A379, "IQ_CASH_OPER", B$3)</f>
        <v>65130</v>
      </c>
      <c r="C379" s="9" cm="1">
        <f t="array" ref="C379">_xll.SNL.Clients.Office.Excel.Functions.SPG($A379, "IQ_CASH_OPER", C$3)</f>
        <v>193414</v>
      </c>
      <c r="D379" s="9" cm="1">
        <f t="array" ref="D379">_xll.SNL.Clients.Office.Excel.Functions.SPG($A379, "IQ_CASH_OPER", D$3)</f>
        <v>225121</v>
      </c>
      <c r="E379" s="9" cm="1">
        <f t="array" ref="E379">_xll.SNL.Clients.Office.Excel.Functions.SPG($A379, "IQ_CASH_OPER", E$3)</f>
        <v>130811</v>
      </c>
      <c r="F379" s="9" cm="1">
        <f t="array" ref="F379">_xll.SNL.Clients.Office.Excel.Functions.SPG($A379, "IQ_CASH_OPER", F$3)</f>
        <v>23332</v>
      </c>
      <c r="G379" s="9" cm="1">
        <f t="array" ref="G379">_xll.SNL.Clients.Office.Excel.Functions.SPG($A379, "IQ_CASH_OPER", G$3)</f>
        <v>115907</v>
      </c>
      <c r="H379" s="9" cm="1">
        <f t="array" ref="H379">_xll.SNL.Clients.Office.Excel.Functions.SPG($A379, "IQ_CASH_OPER", H$3)</f>
        <v>81322</v>
      </c>
      <c r="I379" s="9" cm="1">
        <f t="array" ref="I379">_xll.SNL.Clients.Office.Excel.Functions.SPG($A379, "IQ_CASH_OPER", I$3)</f>
        <v>88347</v>
      </c>
      <c r="J379" s="9" cm="1">
        <f t="array" ref="J379">_xll.SNL.Clients.Office.Excel.Functions.SPG($A379, "IQ_CASH_OPER", J$3)</f>
        <v>21199</v>
      </c>
    </row>
    <row r="380" spans="1:10" x14ac:dyDescent="0.3">
      <c r="A380" s="11" t="s">
        <v>1398</v>
      </c>
      <c r="B380" s="9" cm="1">
        <f t="array" ref="B380">_xll.SNL.Clients.Office.Excel.Functions.SPG($A380, "IQ_CASH_OPER", B$3)</f>
        <v>47200</v>
      </c>
      <c r="C380" s="9" cm="1">
        <f t="array" ref="C380">_xll.SNL.Clients.Office.Excel.Functions.SPG($A380, "IQ_CASH_OPER", C$3)</f>
        <v>41200</v>
      </c>
      <c r="D380" s="9" cm="1">
        <f t="array" ref="D380">_xll.SNL.Clients.Office.Excel.Functions.SPG($A380, "IQ_CASH_OPER", D$3)</f>
        <v>101300</v>
      </c>
      <c r="E380" s="9" cm="1">
        <f t="array" ref="E380">_xll.SNL.Clients.Office.Excel.Functions.SPG($A380, "IQ_CASH_OPER", E$3)</f>
        <v>75600</v>
      </c>
      <c r="F380" s="9" cm="1">
        <f t="array" ref="F380">_xll.SNL.Clients.Office.Excel.Functions.SPG($A380, "IQ_CASH_OPER", F$3)</f>
        <v>68300</v>
      </c>
      <c r="G380" s="9" cm="1">
        <f t="array" ref="G380">_xll.SNL.Clients.Office.Excel.Functions.SPG($A380, "IQ_CASH_OPER", G$3)</f>
        <v>19900</v>
      </c>
      <c r="H380" s="9" cm="1">
        <f t="array" ref="H380">_xll.SNL.Clients.Office.Excel.Functions.SPG($A380, "IQ_CASH_OPER", H$3)</f>
        <v>7600</v>
      </c>
      <c r="I380" s="9" cm="1">
        <f t="array" ref="I380">_xll.SNL.Clients.Office.Excel.Functions.SPG($A380, "IQ_CASH_OPER", I$3)</f>
        <v>-158500</v>
      </c>
      <c r="J380" s="9" cm="1">
        <f t="array" ref="J380">_xll.SNL.Clients.Office.Excel.Functions.SPG($A380, "IQ_CASH_OPER", J$3)</f>
        <v>118800</v>
      </c>
    </row>
    <row r="381" spans="1:10" x14ac:dyDescent="0.3">
      <c r="A381" s="11" t="s">
        <v>1399</v>
      </c>
      <c r="B381" s="9" cm="1">
        <f t="array" ref="B381">_xll.SNL.Clients.Office.Excel.Functions.SPG($A381, "IQ_CASH_OPER", B$3)</f>
        <v>201000</v>
      </c>
      <c r="C381" s="9" cm="1">
        <f t="array" ref="C381">_xll.SNL.Clients.Office.Excel.Functions.SPG($A381, "IQ_CASH_OPER", C$3)</f>
        <v>157908</v>
      </c>
      <c r="D381" s="9" cm="1">
        <f t="array" ref="D381">_xll.SNL.Clients.Office.Excel.Functions.SPG($A381, "IQ_CASH_OPER", D$3)</f>
        <v>202974</v>
      </c>
      <c r="E381" s="9" cm="1">
        <f t="array" ref="E381">_xll.SNL.Clients.Office.Excel.Functions.SPG($A381, "IQ_CASH_OPER", E$3)</f>
        <v>143284</v>
      </c>
      <c r="F381" s="9" cm="1">
        <f t="array" ref="F381">_xll.SNL.Clients.Office.Excel.Functions.SPG($A381, "IQ_CASH_OPER", F$3)</f>
        <v>115000</v>
      </c>
      <c r="G381" s="9" cm="1">
        <f t="array" ref="G381">_xll.SNL.Clients.Office.Excel.Functions.SPG($A381, "IQ_CASH_OPER", G$3)</f>
        <v>145795</v>
      </c>
      <c r="H381" s="9" cm="1">
        <f t="array" ref="H381">_xll.SNL.Clients.Office.Excel.Functions.SPG($A381, "IQ_CASH_OPER", H$3)</f>
        <v>239728</v>
      </c>
      <c r="I381" s="9" cm="1">
        <f t="array" ref="I381">_xll.SNL.Clients.Office.Excel.Functions.SPG($A381, "IQ_CASH_OPER", I$3)</f>
        <v>145426</v>
      </c>
      <c r="J381" s="9" cm="1">
        <f t="array" ref="J381">_xll.SNL.Clients.Office.Excel.Functions.SPG($A381, "IQ_CASH_OPER", J$3)</f>
        <v>107243</v>
      </c>
    </row>
    <row r="382" spans="1:10" x14ac:dyDescent="0.3">
      <c r="A382" s="11" t="s">
        <v>1400</v>
      </c>
      <c r="B382" s="9" cm="1">
        <f t="array" ref="B382">_xll.SNL.Clients.Office.Excel.Functions.SPG($A382, "IQ_CASH_OPER", B$3)</f>
        <v>70000</v>
      </c>
      <c r="C382" s="9" cm="1">
        <f t="array" ref="C382">_xll.SNL.Clients.Office.Excel.Functions.SPG($A382, "IQ_CASH_OPER", C$3)</f>
        <v>203000</v>
      </c>
      <c r="D382" s="9" cm="1">
        <f t="array" ref="D382">_xll.SNL.Clients.Office.Excel.Functions.SPG($A382, "IQ_CASH_OPER", D$3)</f>
        <v>98000</v>
      </c>
      <c r="E382" s="9" cm="1">
        <f t="array" ref="E382">_xll.SNL.Clients.Office.Excel.Functions.SPG($A382, "IQ_CASH_OPER", E$3)</f>
        <v>57000</v>
      </c>
      <c r="F382" s="9" cm="1">
        <f t="array" ref="F382">_xll.SNL.Clients.Office.Excel.Functions.SPG($A382, "IQ_CASH_OPER", F$3)</f>
        <v>69000</v>
      </c>
      <c r="G382" s="9" cm="1">
        <f t="array" ref="G382">_xll.SNL.Clients.Office.Excel.Functions.SPG($A382, "IQ_CASH_OPER", G$3)</f>
        <v>98000</v>
      </c>
      <c r="H382" s="9" cm="1">
        <f t="array" ref="H382">_xll.SNL.Clients.Office.Excel.Functions.SPG($A382, "IQ_CASH_OPER", H$3)</f>
        <v>127000</v>
      </c>
      <c r="I382" s="9" cm="1">
        <f t="array" ref="I382">_xll.SNL.Clients.Office.Excel.Functions.SPG($A382, "IQ_CASH_OPER", I$3)</f>
        <v>61000</v>
      </c>
      <c r="J382" s="9" cm="1">
        <f t="array" ref="J382">_xll.SNL.Clients.Office.Excel.Functions.SPG($A382, "IQ_CASH_OPER", J$3)</f>
        <v>-19000</v>
      </c>
    </row>
    <row r="383" spans="1:10" x14ac:dyDescent="0.3">
      <c r="A383" s="11" t="s">
        <v>1401</v>
      </c>
      <c r="B383" s="9" cm="1">
        <f t="array" ref="B383">_xll.SNL.Clients.Office.Excel.Functions.SPG($A383, "IQ_CASH_OPER", B$3)</f>
        <v>110400</v>
      </c>
      <c r="C383" s="9" cm="1">
        <f t="array" ref="C383">_xll.SNL.Clients.Office.Excel.Functions.SPG($A383, "IQ_CASH_OPER", C$3)</f>
        <v>168100</v>
      </c>
      <c r="D383" s="9" cm="1">
        <f t="array" ref="D383">_xll.SNL.Clients.Office.Excel.Functions.SPG($A383, "IQ_CASH_OPER", D$3)</f>
        <v>121800</v>
      </c>
      <c r="E383" s="9" cm="1">
        <f t="array" ref="E383">_xll.SNL.Clients.Office.Excel.Functions.SPG($A383, "IQ_CASH_OPER", E$3)</f>
        <v>46100</v>
      </c>
      <c r="F383" s="9" cm="1">
        <f t="array" ref="F383">_xll.SNL.Clients.Office.Excel.Functions.SPG($A383, "IQ_CASH_OPER", F$3)</f>
        <v>91500</v>
      </c>
      <c r="G383" s="9" cm="1">
        <f t="array" ref="G383">_xll.SNL.Clients.Office.Excel.Functions.SPG($A383, "IQ_CASH_OPER", G$3)</f>
        <v>164900</v>
      </c>
      <c r="H383" s="9" cm="1">
        <f t="array" ref="H383">_xll.SNL.Clients.Office.Excel.Functions.SPG($A383, "IQ_CASH_OPER", H$3)</f>
        <v>131600</v>
      </c>
      <c r="I383" s="9" cm="1">
        <f t="array" ref="I383">_xll.SNL.Clients.Office.Excel.Functions.SPG($A383, "IQ_CASH_OPER", I$3)</f>
        <v>77500</v>
      </c>
      <c r="J383" s="9" cm="1">
        <f t="array" ref="J383">_xll.SNL.Clients.Office.Excel.Functions.SPG($A383, "IQ_CASH_OPER", J$3)</f>
        <v>81000</v>
      </c>
    </row>
    <row r="384" spans="1:10" x14ac:dyDescent="0.3">
      <c r="A384" s="11" t="s">
        <v>1402</v>
      </c>
      <c r="B384" s="9" cm="1">
        <f t="array" ref="B384">_xll.SNL.Clients.Office.Excel.Functions.SPG($A384, "IQ_CASH_OPER", B$3)</f>
        <v>52034</v>
      </c>
      <c r="C384" s="9" cm="1">
        <f t="array" ref="C384">_xll.SNL.Clients.Office.Excel.Functions.SPG($A384, "IQ_CASH_OPER", C$3)</f>
        <v>206180</v>
      </c>
      <c r="D384" s="9" cm="1">
        <f t="array" ref="D384">_xll.SNL.Clients.Office.Excel.Functions.SPG($A384, "IQ_CASH_OPER", D$3)</f>
        <v>105379</v>
      </c>
      <c r="E384" s="9" cm="1">
        <f t="array" ref="E384">_xll.SNL.Clients.Office.Excel.Functions.SPG($A384, "IQ_CASH_OPER", E$3)</f>
        <v>194679</v>
      </c>
      <c r="F384" s="9" cm="1">
        <f t="array" ref="F384">_xll.SNL.Clients.Office.Excel.Functions.SPG($A384, "IQ_CASH_OPER", F$3)</f>
        <v>31485</v>
      </c>
      <c r="G384" s="9" cm="1">
        <f t="array" ref="G384">_xll.SNL.Clients.Office.Excel.Functions.SPG($A384, "IQ_CASH_OPER", G$3)</f>
        <v>211277</v>
      </c>
      <c r="H384" s="9" cm="1">
        <f t="array" ref="H384">_xll.SNL.Clients.Office.Excel.Functions.SPG($A384, "IQ_CASH_OPER", H$3)</f>
        <v>62134</v>
      </c>
      <c r="I384" s="9" cm="1">
        <f t="array" ref="I384">_xll.SNL.Clients.Office.Excel.Functions.SPG($A384, "IQ_CASH_OPER", I$3)</f>
        <v>282869</v>
      </c>
      <c r="J384" s="9" cm="1">
        <f t="array" ref="J384">_xll.SNL.Clients.Office.Excel.Functions.SPG($A384, "IQ_CASH_OPER", J$3)</f>
        <v>91872</v>
      </c>
    </row>
    <row r="385" spans="1:10" x14ac:dyDescent="0.3">
      <c r="A385" s="11" t="s">
        <v>1403</v>
      </c>
      <c r="B385" s="9" cm="1">
        <f t="array" ref="B385">_xll.SNL.Clients.Office.Excel.Functions.SPG($A385, "IQ_CASH_OPER", B$3)</f>
        <v>-179000</v>
      </c>
      <c r="C385" s="9" cm="1">
        <f t="array" ref="C385">_xll.SNL.Clients.Office.Excel.Functions.SPG($A385, "IQ_CASH_OPER", C$3)</f>
        <v>79000</v>
      </c>
      <c r="D385" s="9" cm="1">
        <f t="array" ref="D385">_xll.SNL.Clients.Office.Excel.Functions.SPG($A385, "IQ_CASH_OPER", D$3)</f>
        <v>719000</v>
      </c>
      <c r="E385" s="9" cm="1">
        <f t="array" ref="E385">_xll.SNL.Clients.Office.Excel.Functions.SPG($A385, "IQ_CASH_OPER", E$3)</f>
        <v>316000</v>
      </c>
      <c r="F385" s="9" cm="1">
        <f t="array" ref="F385">_xll.SNL.Clients.Office.Excel.Functions.SPG($A385, "IQ_CASH_OPER", F$3)</f>
        <v>231000</v>
      </c>
      <c r="G385" s="9" cm="1">
        <f t="array" ref="G385">_xll.SNL.Clients.Office.Excel.Functions.SPG($A385, "IQ_CASH_OPER", G$3)</f>
        <v>364000</v>
      </c>
      <c r="H385" s="9" cm="1">
        <f t="array" ref="H385">_xll.SNL.Clients.Office.Excel.Functions.SPG($A385, "IQ_CASH_OPER", H$3)</f>
        <v>403000</v>
      </c>
      <c r="I385" s="9" cm="1">
        <f t="array" ref="I385">_xll.SNL.Clients.Office.Excel.Functions.SPG($A385, "IQ_CASH_OPER", I$3)</f>
        <v>715000</v>
      </c>
      <c r="J385" s="9" cm="1">
        <f t="array" ref="J385">_xll.SNL.Clients.Office.Excel.Functions.SPG($A385, "IQ_CASH_OPER", J$3)</f>
        <v>156000</v>
      </c>
    </row>
    <row r="386" spans="1:10" x14ac:dyDescent="0.3">
      <c r="A386" s="11" t="s">
        <v>1404</v>
      </c>
      <c r="B386" s="9" cm="1">
        <f t="array" ref="B386">_xll.SNL.Clients.Office.Excel.Functions.SPG($A386, "IQ_CASH_OPER", B$3)</f>
        <v>273213</v>
      </c>
      <c r="C386" s="9" cm="1">
        <f t="array" ref="C386">_xll.SNL.Clients.Office.Excel.Functions.SPG($A386, "IQ_CASH_OPER", C$3)</f>
        <v>296347</v>
      </c>
      <c r="D386" s="9" cm="1">
        <f t="array" ref="D386">_xll.SNL.Clients.Office.Excel.Functions.SPG($A386, "IQ_CASH_OPER", D$3)</f>
        <v>280170</v>
      </c>
      <c r="E386" s="9" cm="1">
        <f t="array" ref="E386">_xll.SNL.Clients.Office.Excel.Functions.SPG($A386, "IQ_CASH_OPER", E$3)</f>
        <v>221048</v>
      </c>
      <c r="F386" s="9" cm="1">
        <f t="array" ref="F386">_xll.SNL.Clients.Office.Excel.Functions.SPG($A386, "IQ_CASH_OPER", F$3)</f>
        <v>1035547</v>
      </c>
      <c r="G386" s="9" cm="1">
        <f t="array" ref="G386">_xll.SNL.Clients.Office.Excel.Functions.SPG($A386, "IQ_CASH_OPER", G$3)</f>
        <v>260745</v>
      </c>
      <c r="H386" s="9" cm="1">
        <f t="array" ref="H386">_xll.SNL.Clients.Office.Excel.Functions.SPG($A386, "IQ_CASH_OPER", H$3)</f>
        <v>282353</v>
      </c>
      <c r="I386" s="9" cm="1">
        <f t="array" ref="I386">_xll.SNL.Clients.Office.Excel.Functions.SPG($A386, "IQ_CASH_OPER", I$3)</f>
        <v>247607</v>
      </c>
      <c r="J386" s="9" cm="1">
        <f t="array" ref="J386">_xll.SNL.Clients.Office.Excel.Functions.SPG($A386, "IQ_CASH_OPER", J$3)</f>
        <v>282727</v>
      </c>
    </row>
    <row r="387" spans="1:10" x14ac:dyDescent="0.3">
      <c r="A387" s="11" t="s">
        <v>1405</v>
      </c>
      <c r="B387" s="9" cm="1">
        <f t="array" ref="B387">_xll.SNL.Clients.Office.Excel.Functions.SPG($A387, "IQ_CASH_OPER", B$3)</f>
        <v>69000</v>
      </c>
      <c r="C387" s="9" cm="1">
        <f t="array" ref="C387">_xll.SNL.Clients.Office.Excel.Functions.SPG($A387, "IQ_CASH_OPER", C$3)</f>
        <v>332000</v>
      </c>
      <c r="D387" s="9" cm="1">
        <f t="array" ref="D387">_xll.SNL.Clients.Office.Excel.Functions.SPG($A387, "IQ_CASH_OPER", D$3)</f>
        <v>304000</v>
      </c>
      <c r="E387" s="9" cm="1">
        <f t="array" ref="E387">_xll.SNL.Clients.Office.Excel.Functions.SPG($A387, "IQ_CASH_OPER", E$3)</f>
        <v>188000</v>
      </c>
      <c r="F387" s="9" cm="1">
        <f t="array" ref="F387">_xll.SNL.Clients.Office.Excel.Functions.SPG($A387, "IQ_CASH_OPER", F$3)</f>
        <v>-31000</v>
      </c>
      <c r="G387" s="9" cm="1">
        <f t="array" ref="G387">_xll.SNL.Clients.Office.Excel.Functions.SPG($A387, "IQ_CASH_OPER", G$3)</f>
        <v>293000</v>
      </c>
      <c r="H387" s="9" cm="1">
        <f t="array" ref="H387">_xll.SNL.Clients.Office.Excel.Functions.SPG($A387, "IQ_CASH_OPER", H$3)</f>
        <v>338000</v>
      </c>
      <c r="I387" s="9" cm="1">
        <f t="array" ref="I387">_xll.SNL.Clients.Office.Excel.Functions.SPG($A387, "IQ_CASH_OPER", I$3)</f>
        <v>146000</v>
      </c>
      <c r="J387" s="9" cm="1">
        <f t="array" ref="J387">_xll.SNL.Clients.Office.Excel.Functions.SPG($A387, "IQ_CASH_OPER", J$3)</f>
        <v>-6000</v>
      </c>
    </row>
    <row r="388" spans="1:10" x14ac:dyDescent="0.3">
      <c r="A388" s="11" t="s">
        <v>1406</v>
      </c>
      <c r="B388" s="9" cm="1">
        <f t="array" ref="B388">_xll.SNL.Clients.Office.Excel.Functions.SPG($A388, "IQ_CASH_OPER", B$3)</f>
        <v>-177644</v>
      </c>
      <c r="C388" s="9" cm="1">
        <f t="array" ref="C388">_xll.SNL.Clients.Office.Excel.Functions.SPG($A388, "IQ_CASH_OPER", C$3)</f>
        <v>378897</v>
      </c>
      <c r="D388" s="9" cm="1">
        <f t="array" ref="D388">_xll.SNL.Clients.Office.Excel.Functions.SPG($A388, "IQ_CASH_OPER", D$3)</f>
        <v>232764</v>
      </c>
      <c r="E388" s="9" cm="1">
        <f t="array" ref="E388">_xll.SNL.Clients.Office.Excel.Functions.SPG($A388, "IQ_CASH_OPER", E$3)</f>
        <v>57735</v>
      </c>
      <c r="F388" s="9" cm="1">
        <f t="array" ref="F388">_xll.SNL.Clients.Office.Excel.Functions.SPG($A388, "IQ_CASH_OPER", F$3)</f>
        <v>103706</v>
      </c>
      <c r="G388" s="9" cm="1">
        <f t="array" ref="G388">_xll.SNL.Clients.Office.Excel.Functions.SPG($A388, "IQ_CASH_OPER", G$3)</f>
        <v>298614</v>
      </c>
      <c r="H388" s="9" cm="1">
        <f t="array" ref="H388">_xll.SNL.Clients.Office.Excel.Functions.SPG($A388, "IQ_CASH_OPER", H$3)</f>
        <v>352519</v>
      </c>
      <c r="I388" s="9" cm="1">
        <f t="array" ref="I388">_xll.SNL.Clients.Office.Excel.Functions.SPG($A388, "IQ_CASH_OPER", I$3)</f>
        <v>-41758</v>
      </c>
      <c r="J388" s="9" cm="1">
        <f t="array" ref="J388">_xll.SNL.Clients.Office.Excel.Functions.SPG($A388, "IQ_CASH_OPER", J$3)</f>
        <v>-47421</v>
      </c>
    </row>
    <row r="389" spans="1:10" x14ac:dyDescent="0.3">
      <c r="A389" s="11" t="s">
        <v>1407</v>
      </c>
      <c r="B389" s="9" cm="1">
        <f t="array" ref="B389">_xll.SNL.Clients.Office.Excel.Functions.SPG($A389, "IQ_CASH_OPER", B$3)</f>
        <v>55200</v>
      </c>
      <c r="C389" s="9" cm="1">
        <f t="array" ref="C389">_xll.SNL.Clients.Office.Excel.Functions.SPG($A389, "IQ_CASH_OPER", C$3)</f>
        <v>139500</v>
      </c>
      <c r="D389" s="9" cm="1">
        <f t="array" ref="D389">_xll.SNL.Clients.Office.Excel.Functions.SPG($A389, "IQ_CASH_OPER", D$3)</f>
        <v>90700</v>
      </c>
      <c r="E389" s="9" cm="1">
        <f t="array" ref="E389">_xll.SNL.Clients.Office.Excel.Functions.SPG($A389, "IQ_CASH_OPER", E$3)</f>
        <v>85300</v>
      </c>
      <c r="F389" s="9" cm="1">
        <f t="array" ref="F389">_xll.SNL.Clients.Office.Excel.Functions.SPG($A389, "IQ_CASH_OPER", F$3)</f>
        <v>45600</v>
      </c>
      <c r="G389" s="9" cm="1">
        <f t="array" ref="G389">_xll.SNL.Clients.Office.Excel.Functions.SPG($A389, "IQ_CASH_OPER", G$3)</f>
        <v>109900</v>
      </c>
      <c r="H389" s="9" cm="1">
        <f t="array" ref="H389">_xll.SNL.Clients.Office.Excel.Functions.SPG($A389, "IQ_CASH_OPER", H$3)</f>
        <v>100400</v>
      </c>
      <c r="I389" s="9" cm="1">
        <f t="array" ref="I389">_xll.SNL.Clients.Office.Excel.Functions.SPG($A389, "IQ_CASH_OPER", I$3)</f>
        <v>67100</v>
      </c>
      <c r="J389" s="9" cm="1">
        <f t="array" ref="J389">_xll.SNL.Clients.Office.Excel.Functions.SPG($A389, "IQ_CASH_OPER", J$3)</f>
        <v>33400</v>
      </c>
    </row>
    <row r="390" spans="1:10" x14ac:dyDescent="0.3">
      <c r="A390" s="11" t="s">
        <v>1408</v>
      </c>
      <c r="B390" s="9" cm="1">
        <f t="array" ref="B390">_xll.SNL.Clients.Office.Excel.Functions.SPG($A390, "IQ_CASH_OPER", B$3)</f>
        <v>142000</v>
      </c>
      <c r="C390" s="9" cm="1">
        <f t="array" ref="C390">_xll.SNL.Clients.Office.Excel.Functions.SPG($A390, "IQ_CASH_OPER", C$3)</f>
        <v>249000</v>
      </c>
      <c r="D390" s="9" cm="1">
        <f t="array" ref="D390">_xll.SNL.Clients.Office.Excel.Functions.SPG($A390, "IQ_CASH_OPER", D$3)</f>
        <v>262000</v>
      </c>
      <c r="E390" s="9" cm="1">
        <f t="array" ref="E390">_xll.SNL.Clients.Office.Excel.Functions.SPG($A390, "IQ_CASH_OPER", E$3)</f>
        <v>150000</v>
      </c>
      <c r="F390" s="9" cm="1">
        <f t="array" ref="F390">_xll.SNL.Clients.Office.Excel.Functions.SPG($A390, "IQ_CASH_OPER", F$3)</f>
        <v>131000</v>
      </c>
      <c r="G390" s="9" cm="1">
        <f t="array" ref="G390">_xll.SNL.Clients.Office.Excel.Functions.SPG($A390, "IQ_CASH_OPER", G$3)</f>
        <v>375000</v>
      </c>
      <c r="H390" s="9" cm="1">
        <f t="array" ref="H390">_xll.SNL.Clients.Office.Excel.Functions.SPG($A390, "IQ_CASH_OPER", H$3)</f>
        <v>172000</v>
      </c>
      <c r="I390" s="9" cm="1">
        <f t="array" ref="I390">_xll.SNL.Clients.Office.Excel.Functions.SPG($A390, "IQ_CASH_OPER", I$3)</f>
        <v>201000</v>
      </c>
      <c r="J390" s="9" cm="1">
        <f t="array" ref="J390">_xll.SNL.Clients.Office.Excel.Functions.SPG($A390, "IQ_CASH_OPER", J$3)</f>
        <v>84000</v>
      </c>
    </row>
    <row r="391" spans="1:10" x14ac:dyDescent="0.3">
      <c r="A391" s="11" t="s">
        <v>1409</v>
      </c>
      <c r="B391" s="9" cm="1">
        <f t="array" ref="B391">_xll.SNL.Clients.Office.Excel.Functions.SPG($A391, "IQ_CASH_OPER", B$3)</f>
        <v>94890</v>
      </c>
      <c r="C391" s="9" cm="1">
        <f t="array" ref="C391">_xll.SNL.Clients.Office.Excel.Functions.SPG($A391, "IQ_CASH_OPER", C$3)</f>
        <v>891316</v>
      </c>
      <c r="D391" s="9" cm="1">
        <f t="array" ref="D391">_xll.SNL.Clients.Office.Excel.Functions.SPG($A391, "IQ_CASH_OPER", D$3)</f>
        <v>45312</v>
      </c>
      <c r="E391" s="9" cm="1">
        <f t="array" ref="E391">_xll.SNL.Clients.Office.Excel.Functions.SPG($A391, "IQ_CASH_OPER", E$3)</f>
        <v>223991</v>
      </c>
      <c r="F391" s="9" cm="1">
        <f t="array" ref="F391">_xll.SNL.Clients.Office.Excel.Functions.SPG($A391, "IQ_CASH_OPER", F$3)</f>
        <v>243681</v>
      </c>
      <c r="G391" s="9" cm="1">
        <f t="array" ref="G391">_xll.SNL.Clients.Office.Excel.Functions.SPG($A391, "IQ_CASH_OPER", G$3)</f>
        <v>87815</v>
      </c>
      <c r="H391" s="9" cm="1">
        <f t="array" ref="H391">_xll.SNL.Clients.Office.Excel.Functions.SPG($A391, "IQ_CASH_OPER", H$3)</f>
        <v>427172</v>
      </c>
      <c r="I391" s="9" cm="1">
        <f t="array" ref="I391">_xll.SNL.Clients.Office.Excel.Functions.SPG($A391, "IQ_CASH_OPER", I$3)</f>
        <v>249368</v>
      </c>
      <c r="J391" s="9" cm="1">
        <f t="array" ref="J391">_xll.SNL.Clients.Office.Excel.Functions.SPG($A391, "IQ_CASH_OPER", J$3)</f>
        <v>214294</v>
      </c>
    </row>
    <row r="392" spans="1:10" x14ac:dyDescent="0.3">
      <c r="A392" s="11" t="s">
        <v>1410</v>
      </c>
      <c r="B392" s="9" cm="1">
        <f t="array" ref="B392">_xll.SNL.Clients.Office.Excel.Functions.SPG($A392, "IQ_CASH_OPER", B$3)</f>
        <v>28000</v>
      </c>
      <c r="C392" s="9" cm="1">
        <f t="array" ref="C392">_xll.SNL.Clients.Office.Excel.Functions.SPG($A392, "IQ_CASH_OPER", C$3)</f>
        <v>276600</v>
      </c>
      <c r="D392" s="9" cm="1">
        <f t="array" ref="D392">_xll.SNL.Clients.Office.Excel.Functions.SPG($A392, "IQ_CASH_OPER", D$3)</f>
        <v>302100</v>
      </c>
      <c r="E392" s="9" cm="1">
        <f t="array" ref="E392">_xll.SNL.Clients.Office.Excel.Functions.SPG($A392, "IQ_CASH_OPER", E$3)</f>
        <v>-223800</v>
      </c>
      <c r="F392" s="9" cm="1">
        <f t="array" ref="F392">_xll.SNL.Clients.Office.Excel.Functions.SPG($A392, "IQ_CASH_OPER", F$3)</f>
        <v>746300</v>
      </c>
      <c r="G392" s="9" cm="1">
        <f t="array" ref="G392">_xll.SNL.Clients.Office.Excel.Functions.SPG($A392, "IQ_CASH_OPER", G$3)</f>
        <v>69300</v>
      </c>
      <c r="H392" s="9" cm="1">
        <f t="array" ref="H392">_xll.SNL.Clients.Office.Excel.Functions.SPG($A392, "IQ_CASH_OPER", H$3)</f>
        <v>361700</v>
      </c>
      <c r="I392" s="9" cm="1">
        <f t="array" ref="I392">_xll.SNL.Clients.Office.Excel.Functions.SPG($A392, "IQ_CASH_OPER", I$3)</f>
        <v>317600</v>
      </c>
      <c r="J392" s="9" cm="1">
        <f t="array" ref="J392">_xll.SNL.Clients.Office.Excel.Functions.SPG($A392, "IQ_CASH_OPER", J$3)</f>
        <v>-255400</v>
      </c>
    </row>
    <row r="393" spans="1:10" x14ac:dyDescent="0.3">
      <c r="A393" s="11" t="s">
        <v>1411</v>
      </c>
      <c r="B393" s="9" cm="1">
        <f t="array" ref="B393">_xll.SNL.Clients.Office.Excel.Functions.SPG($A393, "IQ_CASH_OPER", B$3)</f>
        <v>-1654000</v>
      </c>
      <c r="C393" s="9" cm="1">
        <f t="array" ref="C393">_xll.SNL.Clients.Office.Excel.Functions.SPG($A393, "IQ_CASH_OPER", C$3)</f>
        <v>-621700</v>
      </c>
      <c r="D393" s="9" cm="1">
        <f t="array" ref="D393">_xll.SNL.Clients.Office.Excel.Functions.SPG($A393, "IQ_CASH_OPER", D$3)</f>
        <v>-1068000</v>
      </c>
      <c r="E393" s="9" cm="1">
        <f t="array" ref="E393">_xll.SNL.Clients.Office.Excel.Functions.SPG($A393, "IQ_CASH_OPER", E$3)</f>
        <v>-745800</v>
      </c>
      <c r="F393" s="9" cm="1">
        <f t="array" ref="F393">_xll.SNL.Clients.Office.Excel.Functions.SPG($A393, "IQ_CASH_OPER", F$3)</f>
        <v>-306500</v>
      </c>
      <c r="G393" s="9" cm="1">
        <f t="array" ref="G393">_xll.SNL.Clients.Office.Excel.Functions.SPG($A393, "IQ_CASH_OPER", G$3)</f>
        <v>341200</v>
      </c>
      <c r="H393" s="9" cm="1">
        <f t="array" ref="H393">_xll.SNL.Clients.Office.Excel.Functions.SPG($A393, "IQ_CASH_OPER", H$3)</f>
        <v>-569700</v>
      </c>
      <c r="I393" s="9" cm="1">
        <f t="array" ref="I393">_xll.SNL.Clients.Office.Excel.Functions.SPG($A393, "IQ_CASH_OPER", I$3)</f>
        <v>-457400</v>
      </c>
      <c r="J393" s="9" cm="1">
        <f t="array" ref="J393">_xll.SNL.Clients.Office.Excel.Functions.SPG($A393, "IQ_CASH_OPER", J$3)</f>
        <v>357300</v>
      </c>
    </row>
    <row r="394" spans="1:10" x14ac:dyDescent="0.3">
      <c r="A394" s="11" t="s">
        <v>1412</v>
      </c>
      <c r="B394" s="9" cm="1">
        <f t="array" ref="B394">_xll.SNL.Clients.Office.Excel.Functions.SPG($A394, "IQ_CASH_OPER", B$3)</f>
        <v>-77000</v>
      </c>
      <c r="C394" s="9" cm="1">
        <f t="array" ref="C394">_xll.SNL.Clients.Office.Excel.Functions.SPG($A394, "IQ_CASH_OPER", C$3)</f>
        <v>434000</v>
      </c>
      <c r="D394" s="9" cm="1">
        <f t="array" ref="D394">_xll.SNL.Clients.Office.Excel.Functions.SPG($A394, "IQ_CASH_OPER", D$3)</f>
        <v>474000</v>
      </c>
      <c r="E394" s="9" cm="1">
        <f t="array" ref="E394">_xll.SNL.Clients.Office.Excel.Functions.SPG($A394, "IQ_CASH_OPER", E$3)</f>
        <v>237000</v>
      </c>
      <c r="F394" s="9" cm="1">
        <f t="array" ref="F394">_xll.SNL.Clients.Office.Excel.Functions.SPG($A394, "IQ_CASH_OPER", F$3)</f>
        <v>169000</v>
      </c>
      <c r="G394" s="9" cm="1">
        <f t="array" ref="G394">_xll.SNL.Clients.Office.Excel.Functions.SPG($A394, "IQ_CASH_OPER", G$3)</f>
        <v>573000</v>
      </c>
      <c r="H394" s="9" cm="1">
        <f t="array" ref="H394">_xll.SNL.Clients.Office.Excel.Functions.SPG($A394, "IQ_CASH_OPER", H$3)</f>
        <v>696000</v>
      </c>
      <c r="I394" s="9" cm="1">
        <f t="array" ref="I394">_xll.SNL.Clients.Office.Excel.Functions.SPG($A394, "IQ_CASH_OPER", I$3)</f>
        <v>555000</v>
      </c>
      <c r="J394" s="9" cm="1">
        <f t="array" ref="J394">_xll.SNL.Clients.Office.Excel.Functions.SPG($A394, "IQ_CASH_OPER", J$3)</f>
        <v>512000</v>
      </c>
    </row>
    <row r="395" spans="1:10" x14ac:dyDescent="0.3">
      <c r="A395" s="11" t="s">
        <v>1413</v>
      </c>
      <c r="B395" s="9" cm="1">
        <f t="array" ref="B395">_xll.SNL.Clients.Office.Excel.Functions.SPG($A395, "IQ_CASH_OPER", B$3)</f>
        <v>-481600</v>
      </c>
      <c r="C395" s="9" cm="1">
        <f t="array" ref="C395">_xll.SNL.Clients.Office.Excel.Functions.SPG($A395, "IQ_CASH_OPER", C$3)</f>
        <v>638400</v>
      </c>
      <c r="D395" s="9" cm="1">
        <f t="array" ref="D395">_xll.SNL.Clients.Office.Excel.Functions.SPG($A395, "IQ_CASH_OPER", D$3)</f>
        <v>3300</v>
      </c>
      <c r="E395" s="9" cm="1">
        <f t="array" ref="E395">_xll.SNL.Clients.Office.Excel.Functions.SPG($A395, "IQ_CASH_OPER", E$3)</f>
        <v>-7000</v>
      </c>
      <c r="F395" s="9" cm="1">
        <f t="array" ref="F395">_xll.SNL.Clients.Office.Excel.Functions.SPG($A395, "IQ_CASH_OPER", F$3)</f>
        <v>-153300</v>
      </c>
      <c r="G395" s="9" cm="1">
        <f t="array" ref="G395">_xll.SNL.Clients.Office.Excel.Functions.SPG($A395, "IQ_CASH_OPER", G$3)</f>
        <v>761900</v>
      </c>
      <c r="H395" s="9" cm="1">
        <f t="array" ref="H395">_xll.SNL.Clients.Office.Excel.Functions.SPG($A395, "IQ_CASH_OPER", H$3)</f>
        <v>46500</v>
      </c>
      <c r="I395" s="9" cm="1">
        <f t="array" ref="I395">_xll.SNL.Clients.Office.Excel.Functions.SPG($A395, "IQ_CASH_OPER", I$3)</f>
        <v>72400</v>
      </c>
      <c r="J395" s="9" cm="1">
        <f t="array" ref="J395">_xll.SNL.Clients.Office.Excel.Functions.SPG($A395, "IQ_CASH_OPER", J$3)</f>
        <v>27100</v>
      </c>
    </row>
    <row r="396" spans="1:10" x14ac:dyDescent="0.3">
      <c r="A396" s="11" t="s">
        <v>1414</v>
      </c>
      <c r="B396" s="9" cm="1">
        <f t="array" ref="B396">_xll.SNL.Clients.Office.Excel.Functions.SPG($A396, "IQ_CASH_OPER", B$3)</f>
        <v>-721000</v>
      </c>
      <c r="C396" s="9" cm="1">
        <f t="array" ref="C396">_xll.SNL.Clients.Office.Excel.Functions.SPG($A396, "IQ_CASH_OPER", C$3)</f>
        <v>1106000</v>
      </c>
      <c r="D396" s="9" cm="1">
        <f t="array" ref="D396">_xll.SNL.Clients.Office.Excel.Functions.SPG($A396, "IQ_CASH_OPER", D$3)</f>
        <v>214000</v>
      </c>
      <c r="E396" s="9" cm="1">
        <f t="array" ref="E396">_xll.SNL.Clients.Office.Excel.Functions.SPG($A396, "IQ_CASH_OPER", E$3)</f>
        <v>388000</v>
      </c>
      <c r="F396" s="9" cm="1">
        <f t="array" ref="F396">_xll.SNL.Clients.Office.Excel.Functions.SPG($A396, "IQ_CASH_OPER", F$3)</f>
        <v>-873000</v>
      </c>
      <c r="G396" s="9" cm="1">
        <f t="array" ref="G396">_xll.SNL.Clients.Office.Excel.Functions.SPG($A396, "IQ_CASH_OPER", G$3)</f>
        <v>1237000</v>
      </c>
      <c r="H396" s="9" cm="1">
        <f t="array" ref="H396">_xll.SNL.Clients.Office.Excel.Functions.SPG($A396, "IQ_CASH_OPER", H$3)</f>
        <v>48000</v>
      </c>
      <c r="I396" s="9" cm="1">
        <f t="array" ref="I396">_xll.SNL.Clients.Office.Excel.Functions.SPG($A396, "IQ_CASH_OPER", I$3)</f>
        <v>107000</v>
      </c>
      <c r="J396" s="9" cm="1">
        <f t="array" ref="J396">_xll.SNL.Clients.Office.Excel.Functions.SPG($A396, "IQ_CASH_OPER", J$3)</f>
        <v>-477000</v>
      </c>
    </row>
    <row r="397" spans="1:10" x14ac:dyDescent="0.3">
      <c r="A397" s="11" t="s">
        <v>1416</v>
      </c>
      <c r="B397" s="9" cm="1">
        <f t="array" ref="B397">_xll.SNL.Clients.Office.Excel.Functions.SPG($A397, "IQ_CASH_OPER", B$3)</f>
        <v>25294</v>
      </c>
      <c r="C397" s="9" cm="1">
        <f t="array" ref="C397">_xll.SNL.Clients.Office.Excel.Functions.SPG($A397, "IQ_CASH_OPER", C$3)</f>
        <v>7742</v>
      </c>
      <c r="D397" s="9" cm="1">
        <f t="array" ref="D397">_xll.SNL.Clients.Office.Excel.Functions.SPG($A397, "IQ_CASH_OPER", D$3)</f>
        <v>69031</v>
      </c>
      <c r="E397" s="9" cm="1">
        <f t="array" ref="E397">_xll.SNL.Clients.Office.Excel.Functions.SPG($A397, "IQ_CASH_OPER", E$3)</f>
        <v>36178</v>
      </c>
      <c r="F397" s="9" cm="1">
        <f t="array" ref="F397">_xll.SNL.Clients.Office.Excel.Functions.SPG($A397, "IQ_CASH_OPER", F$3)</f>
        <v>44659</v>
      </c>
      <c r="G397" s="9" cm="1">
        <f t="array" ref="G397">_xll.SNL.Clients.Office.Excel.Functions.SPG($A397, "IQ_CASH_OPER", G$3)</f>
        <v>37854</v>
      </c>
      <c r="H397" s="9" cm="1">
        <f t="array" ref="H397">_xll.SNL.Clients.Office.Excel.Functions.SPG($A397, "IQ_CASH_OPER", H$3)</f>
        <v>35780</v>
      </c>
      <c r="I397" s="9" cm="1">
        <f t="array" ref="I397">_xll.SNL.Clients.Office.Excel.Functions.SPG($A397, "IQ_CASH_OPER", I$3)</f>
        <v>12269</v>
      </c>
      <c r="J397" s="9" cm="1">
        <f t="array" ref="J397">_xll.SNL.Clients.Office.Excel.Functions.SPG($A397, "IQ_CASH_OPER", J$3)</f>
        <v>35698</v>
      </c>
    </row>
    <row r="398" spans="1:10" x14ac:dyDescent="0.3">
      <c r="A398" s="11" t="s">
        <v>1417</v>
      </c>
      <c r="B398" s="9" cm="1">
        <f t="array" ref="B398">_xll.SNL.Clients.Office.Excel.Functions.SPG($A398, "IQ_CASH_OPER", B$3)</f>
        <v>119754</v>
      </c>
      <c r="C398" s="9" cm="1">
        <f t="array" ref="C398">_xll.SNL.Clients.Office.Excel.Functions.SPG($A398, "IQ_CASH_OPER", C$3)</f>
        <v>490818</v>
      </c>
      <c r="D398" s="9" cm="1">
        <f t="array" ref="D398">_xll.SNL.Clients.Office.Excel.Functions.SPG($A398, "IQ_CASH_OPER", D$3)</f>
        <v>-61626</v>
      </c>
      <c r="E398" s="9" cm="1">
        <f t="array" ref="E398">_xll.SNL.Clients.Office.Excel.Functions.SPG($A398, "IQ_CASH_OPER", E$3)</f>
        <v>221240</v>
      </c>
      <c r="F398" s="9" cm="1">
        <f t="array" ref="F398">_xll.SNL.Clients.Office.Excel.Functions.SPG($A398, "IQ_CASH_OPER", F$3)</f>
        <v>71125</v>
      </c>
      <c r="G398" s="9" cm="1">
        <f t="array" ref="G398">_xll.SNL.Clients.Office.Excel.Functions.SPG($A398, "IQ_CASH_OPER", G$3)</f>
        <v>247927</v>
      </c>
      <c r="H398" s="9" cm="1">
        <f t="array" ref="H398">_xll.SNL.Clients.Office.Excel.Functions.SPG($A398, "IQ_CASH_OPER", H$3)</f>
        <v>88257</v>
      </c>
      <c r="I398" s="9" cm="1">
        <f t="array" ref="I398">_xll.SNL.Clients.Office.Excel.Functions.SPG($A398, "IQ_CASH_OPER", I$3)</f>
        <v>339751</v>
      </c>
      <c r="J398" s="9" cm="1">
        <f t="array" ref="J398">_xll.SNL.Clients.Office.Excel.Functions.SPG($A398, "IQ_CASH_OPER", J$3)</f>
        <v>68441</v>
      </c>
    </row>
    <row r="399" spans="1:10" x14ac:dyDescent="0.3">
      <c r="A399" s="11" t="s">
        <v>1418</v>
      </c>
      <c r="B399" s="9" cm="1">
        <f t="array" ref="B399">_xll.SNL.Clients.Office.Excel.Functions.SPG($A399, "IQ_CASH_OPER", B$3)</f>
        <v>77825</v>
      </c>
      <c r="C399" s="9" cm="1">
        <f t="array" ref="C399">_xll.SNL.Clients.Office.Excel.Functions.SPG($A399, "IQ_CASH_OPER", C$3)</f>
        <v>34516</v>
      </c>
      <c r="D399" s="9" cm="1">
        <f t="array" ref="D399">_xll.SNL.Clients.Office.Excel.Functions.SPG($A399, "IQ_CASH_OPER", D$3)</f>
        <v>141760</v>
      </c>
      <c r="E399" s="9" cm="1">
        <f t="array" ref="E399">_xll.SNL.Clients.Office.Excel.Functions.SPG($A399, "IQ_CASH_OPER", E$3)</f>
        <v>153211</v>
      </c>
      <c r="F399" s="9" cm="1">
        <f t="array" ref="F399">_xll.SNL.Clients.Office.Excel.Functions.SPG($A399, "IQ_CASH_OPER", F$3)</f>
        <v>97329</v>
      </c>
      <c r="G399" s="9" cm="1">
        <f t="array" ref="G399">_xll.SNL.Clients.Office.Excel.Functions.SPG($A399, "IQ_CASH_OPER", G$3)</f>
        <v>46789</v>
      </c>
      <c r="H399" s="9" cm="1">
        <f t="array" ref="H399">_xll.SNL.Clients.Office.Excel.Functions.SPG($A399, "IQ_CASH_OPER", H$3)</f>
        <v>152913</v>
      </c>
      <c r="I399" s="9" cm="1">
        <f t="array" ref="I399">_xll.SNL.Clients.Office.Excel.Functions.SPG($A399, "IQ_CASH_OPER", I$3)</f>
        <v>115480</v>
      </c>
      <c r="J399" s="9" cm="1">
        <f t="array" ref="J399">_xll.SNL.Clients.Office.Excel.Functions.SPG($A399, "IQ_CASH_OPER", J$3)</f>
        <v>34748</v>
      </c>
    </row>
    <row r="400" spans="1:10" x14ac:dyDescent="0.3">
      <c r="A400" s="11" t="s">
        <v>1419</v>
      </c>
      <c r="B400" s="9" cm="1">
        <f t="array" ref="B400">_xll.SNL.Clients.Office.Excel.Functions.SPG($A400, "IQ_CASH_OPER", B$3)</f>
        <v>59000</v>
      </c>
      <c r="C400" s="9" cm="1">
        <f t="array" ref="C400">_xll.SNL.Clients.Office.Excel.Functions.SPG($A400, "IQ_CASH_OPER", C$3)</f>
        <v>134000</v>
      </c>
      <c r="D400" s="9" cm="1">
        <f t="array" ref="D400">_xll.SNL.Clients.Office.Excel.Functions.SPG($A400, "IQ_CASH_OPER", D$3)</f>
        <v>79000</v>
      </c>
      <c r="E400" s="9" cm="1">
        <f t="array" ref="E400">_xll.SNL.Clients.Office.Excel.Functions.SPG($A400, "IQ_CASH_OPER", E$3)</f>
        <v>1000</v>
      </c>
      <c r="F400" s="9" cm="1">
        <f t="array" ref="F400">_xll.SNL.Clients.Office.Excel.Functions.SPG($A400, "IQ_CASH_OPER", F$3)</f>
        <v>76000</v>
      </c>
      <c r="G400" s="9" cm="1">
        <f t="array" ref="G400">_xll.SNL.Clients.Office.Excel.Functions.SPG($A400, "IQ_CASH_OPER", G$3)</f>
        <v>123000</v>
      </c>
      <c r="H400" s="9" cm="1">
        <f t="array" ref="H400">_xll.SNL.Clients.Office.Excel.Functions.SPG($A400, "IQ_CASH_OPER", H$3)</f>
        <v>77000</v>
      </c>
      <c r="I400" s="9" cm="1">
        <f t="array" ref="I400">_xll.SNL.Clients.Office.Excel.Functions.SPG($A400, "IQ_CASH_OPER", I$3)</f>
        <v>83000</v>
      </c>
      <c r="J400" s="9" cm="1">
        <f t="array" ref="J400">_xll.SNL.Clients.Office.Excel.Functions.SPG($A400, "IQ_CASH_OPER", J$3)</f>
        <v>93000</v>
      </c>
    </row>
    <row r="401" spans="1:10" x14ac:dyDescent="0.3">
      <c r="A401" s="11" t="s">
        <v>1420</v>
      </c>
      <c r="B401" s="9" cm="1">
        <f t="array" ref="B401">_xll.SNL.Clients.Office.Excel.Functions.SPG($A401, "IQ_CASH_OPER", B$3)</f>
        <v>142000</v>
      </c>
      <c r="C401" s="9" cm="1">
        <f t="array" ref="C401">_xll.SNL.Clients.Office.Excel.Functions.SPG($A401, "IQ_CASH_OPER", C$3)</f>
        <v>189000</v>
      </c>
      <c r="D401" s="9" cm="1">
        <f t="array" ref="D401">_xll.SNL.Clients.Office.Excel.Functions.SPG($A401, "IQ_CASH_OPER", D$3)</f>
        <v>264000</v>
      </c>
      <c r="E401" s="9" cm="1">
        <f t="array" ref="E401">_xll.SNL.Clients.Office.Excel.Functions.SPG($A401, "IQ_CASH_OPER", E$3)</f>
        <v>210000</v>
      </c>
      <c r="F401" s="9" cm="1">
        <f t="array" ref="F401">_xll.SNL.Clients.Office.Excel.Functions.SPG($A401, "IQ_CASH_OPER", F$3)</f>
        <v>145000</v>
      </c>
      <c r="G401" s="9" cm="1">
        <f t="array" ref="G401">_xll.SNL.Clients.Office.Excel.Functions.SPG($A401, "IQ_CASH_OPER", G$3)</f>
        <v>250000</v>
      </c>
      <c r="H401" s="9" cm="1">
        <f t="array" ref="H401">_xll.SNL.Clients.Office.Excel.Functions.SPG($A401, "IQ_CASH_OPER", H$3)</f>
        <v>233000</v>
      </c>
      <c r="I401" s="9" cm="1">
        <f t="array" ref="I401">_xll.SNL.Clients.Office.Excel.Functions.SPG($A401, "IQ_CASH_OPER", I$3)</f>
        <v>131000</v>
      </c>
      <c r="J401" s="9" cm="1">
        <f t="array" ref="J401">_xll.SNL.Clients.Office.Excel.Functions.SPG($A401, "IQ_CASH_OPER", J$3)</f>
        <v>68000</v>
      </c>
    </row>
    <row r="402" spans="1:10" x14ac:dyDescent="0.3">
      <c r="A402" s="11" t="s">
        <v>1421</v>
      </c>
      <c r="B402" s="9" cm="1">
        <f t="array" ref="B402">_xll.SNL.Clients.Office.Excel.Functions.SPG($A402, "IQ_CASH_OPER", B$3)</f>
        <v>-80296</v>
      </c>
      <c r="C402" s="9" cm="1">
        <f t="array" ref="C402">_xll.SNL.Clients.Office.Excel.Functions.SPG($A402, "IQ_CASH_OPER", C$3)</f>
        <v>225580</v>
      </c>
      <c r="D402" s="9" cm="1">
        <f t="array" ref="D402">_xll.SNL.Clients.Office.Excel.Functions.SPG($A402, "IQ_CASH_OPER", D$3)</f>
        <v>83520</v>
      </c>
      <c r="E402" s="9" cm="1">
        <f t="array" ref="E402">_xll.SNL.Clients.Office.Excel.Functions.SPG($A402, "IQ_CASH_OPER", E$3)</f>
        <v>55960</v>
      </c>
      <c r="F402" s="9" cm="1">
        <f t="array" ref="F402">_xll.SNL.Clients.Office.Excel.Functions.SPG($A402, "IQ_CASH_OPER", F$3)</f>
        <v>-103674</v>
      </c>
      <c r="G402" s="9" cm="1">
        <f t="array" ref="G402">_xll.SNL.Clients.Office.Excel.Functions.SPG($A402, "IQ_CASH_OPER", G$3)</f>
        <v>171173</v>
      </c>
      <c r="H402" s="9" cm="1">
        <f t="array" ref="H402">_xll.SNL.Clients.Office.Excel.Functions.SPG($A402, "IQ_CASH_OPER", H$3)</f>
        <v>85988</v>
      </c>
      <c r="I402" s="9" cm="1">
        <f t="array" ref="I402">_xll.SNL.Clients.Office.Excel.Functions.SPG($A402, "IQ_CASH_OPER", I$3)</f>
        <v>75469</v>
      </c>
      <c r="J402" s="9" cm="1">
        <f t="array" ref="J402">_xll.SNL.Clients.Office.Excel.Functions.SPG($A402, "IQ_CASH_OPER", J$3)</f>
        <v>-46688</v>
      </c>
    </row>
    <row r="403" spans="1:10" x14ac:dyDescent="0.3">
      <c r="A403" s="11" t="s">
        <v>1422</v>
      </c>
      <c r="B403" s="9" cm="1">
        <f t="array" ref="B403">_xll.SNL.Clients.Office.Excel.Functions.SPG($A403, "IQ_CASH_OPER", B$3)</f>
        <v>179000</v>
      </c>
      <c r="C403" s="9" cm="1">
        <f t="array" ref="C403">_xll.SNL.Clients.Office.Excel.Functions.SPG($A403, "IQ_CASH_OPER", C$3)</f>
        <v>517000</v>
      </c>
      <c r="D403" s="9" cm="1">
        <f t="array" ref="D403">_xll.SNL.Clients.Office.Excel.Functions.SPG($A403, "IQ_CASH_OPER", D$3)</f>
        <v>119000</v>
      </c>
      <c r="E403" s="9" cm="1">
        <f t="array" ref="E403">_xll.SNL.Clients.Office.Excel.Functions.SPG($A403, "IQ_CASH_OPER", E$3)</f>
        <v>251000</v>
      </c>
      <c r="F403" s="9" cm="1">
        <f t="array" ref="F403">_xll.SNL.Clients.Office.Excel.Functions.SPG($A403, "IQ_CASH_OPER", F$3)</f>
        <v>261000</v>
      </c>
      <c r="G403" s="9" cm="1">
        <f t="array" ref="G403">_xll.SNL.Clients.Office.Excel.Functions.SPG($A403, "IQ_CASH_OPER", G$3)</f>
        <v>-245000</v>
      </c>
      <c r="H403" s="9" cm="1">
        <f t="array" ref="H403">_xll.SNL.Clients.Office.Excel.Functions.SPG($A403, "IQ_CASH_OPER", H$3)</f>
        <v>311000</v>
      </c>
      <c r="I403" s="9" cm="1">
        <f t="array" ref="I403">_xll.SNL.Clients.Office.Excel.Functions.SPG($A403, "IQ_CASH_OPER", I$3)</f>
        <v>598000</v>
      </c>
      <c r="J403" s="9" cm="1">
        <f t="array" ref="J403">_xll.SNL.Clients.Office.Excel.Functions.SPG($A403, "IQ_CASH_OPER", J$3)</f>
        <v>221000</v>
      </c>
    </row>
    <row r="404" spans="1:10" x14ac:dyDescent="0.3">
      <c r="A404" s="11" t="s">
        <v>1434</v>
      </c>
      <c r="B404" s="9" cm="1">
        <f t="array" ref="B404">_xll.SNL.Clients.Office.Excel.Functions.SPG($A404, "IQ_CASH_OPER", B$3)</f>
        <v>119200</v>
      </c>
      <c r="C404" s="9" cm="1">
        <f t="array" ref="C404">_xll.SNL.Clients.Office.Excel.Functions.SPG($A404, "IQ_CASH_OPER", C$3)</f>
        <v>109000</v>
      </c>
      <c r="D404" s="9" cm="1">
        <f t="array" ref="D404">_xll.SNL.Clients.Office.Excel.Functions.SPG($A404, "IQ_CASH_OPER", D$3)</f>
        <v>18200</v>
      </c>
      <c r="E404" s="9" cm="1">
        <f t="array" ref="E404">_xll.SNL.Clients.Office.Excel.Functions.SPG($A404, "IQ_CASH_OPER", E$3)</f>
        <v>126300</v>
      </c>
      <c r="F404" s="9" cm="1">
        <f t="array" ref="F404">_xll.SNL.Clients.Office.Excel.Functions.SPG($A404, "IQ_CASH_OPER", F$3)</f>
        <v>115900</v>
      </c>
      <c r="G404" s="9" cm="1">
        <f t="array" ref="G404">_xll.SNL.Clients.Office.Excel.Functions.SPG($A404, "IQ_CASH_OPER", G$3)</f>
        <v>128800</v>
      </c>
      <c r="H404" s="9" cm="1">
        <f t="array" ref="H404">_xll.SNL.Clients.Office.Excel.Functions.SPG($A404, "IQ_CASH_OPER", H$3)</f>
        <v>80900</v>
      </c>
      <c r="I404" s="9" cm="1">
        <f t="array" ref="I404">_xll.SNL.Clients.Office.Excel.Functions.SPG($A404, "IQ_CASH_OPER", I$3)</f>
        <v>116600</v>
      </c>
      <c r="J404" s="9" cm="1">
        <f t="array" ref="J404">_xll.SNL.Clients.Office.Excel.Functions.SPG($A404, "IQ_CASH_OPER", J$3)</f>
        <v>108600</v>
      </c>
    </row>
    <row r="405" spans="1:10" x14ac:dyDescent="0.3">
      <c r="B405" s="9" t="str" cm="1">
        <f t="array" ref="B405">_xll.SNL.Clients.Office.Excel.Functions.SPG($A405, "IQ_CASH_OPER", B$3)</f>
        <v>#INVALID COMPANY ID</v>
      </c>
      <c r="C405" s="9" t="str" cm="1">
        <f t="array" ref="C405">_xll.SNL.Clients.Office.Excel.Functions.SPG($A405, "IQ_CASH_OPER", C$3)</f>
        <v>#INVALID COMPANY ID</v>
      </c>
      <c r="D405" s="9" t="str" cm="1">
        <f t="array" ref="D405">_xll.SNL.Clients.Office.Excel.Functions.SPG($A405, "IQ_CASH_OPER", D$3)</f>
        <v>#INVALID COMPANY ID</v>
      </c>
      <c r="E405" s="9" t="str" cm="1">
        <f t="array" ref="E405">_xll.SNL.Clients.Office.Excel.Functions.SPG($A405, "IQ_CASH_OPER", E$3)</f>
        <v>#INVALID COMPANY ID</v>
      </c>
      <c r="F405" s="9" t="str" cm="1">
        <f t="array" ref="F405">_xll.SNL.Clients.Office.Excel.Functions.SPG($A405, "IQ_CASH_OPER", F$3)</f>
        <v>#INVALID COMPANY ID</v>
      </c>
      <c r="G405" s="9" t="str" cm="1">
        <f t="array" ref="G405">_xll.SNL.Clients.Office.Excel.Functions.SPG($A405, "IQ_CASH_OPER", G$3)</f>
        <v>#INVALID COMPANY ID</v>
      </c>
      <c r="H405" s="9" t="str" cm="1">
        <f t="array" ref="H405">_xll.SNL.Clients.Office.Excel.Functions.SPG($A405, "IQ_CASH_OPER", H$3)</f>
        <v>#INVALID COMPANY ID</v>
      </c>
      <c r="I405" s="9" t="str" cm="1">
        <f t="array" ref="I405">_xll.SNL.Clients.Office.Excel.Functions.SPG($A405, "IQ_CASH_OPER", I$3)</f>
        <v>#INVALID COMPANY ID</v>
      </c>
      <c r="J405" s="9" t="str" cm="1">
        <f t="array" ref="J405">_xll.SNL.Clients.Office.Excel.Functions.SPG($A405, "IQ_CASH_OPER", J$3)</f>
        <v>#INVALID COMPANY ID</v>
      </c>
    </row>
    <row r="406" spans="1:10" x14ac:dyDescent="0.3">
      <c r="B406" s="9" t="str" cm="1">
        <f t="array" ref="B406">_xll.SNL.Clients.Office.Excel.Functions.SPG($A406, "IQ_CASH_OPER", B$3)</f>
        <v>#INVALID COMPANY ID</v>
      </c>
      <c r="C406" s="9" t="str" cm="1">
        <f t="array" ref="C406">_xll.SNL.Clients.Office.Excel.Functions.SPG($A406, "IQ_CASH_OPER", C$3)</f>
        <v>#INVALID COMPANY ID</v>
      </c>
      <c r="D406" s="9" t="str" cm="1">
        <f t="array" ref="D406">_xll.SNL.Clients.Office.Excel.Functions.SPG($A406, "IQ_CASH_OPER", D$3)</f>
        <v>#INVALID COMPANY ID</v>
      </c>
      <c r="E406" s="9" t="str" cm="1">
        <f t="array" ref="E406">_xll.SNL.Clients.Office.Excel.Functions.SPG($A406, "IQ_CASH_OPER", E$3)</f>
        <v>#INVALID COMPANY ID</v>
      </c>
      <c r="F406" s="9" t="str" cm="1">
        <f t="array" ref="F406">_xll.SNL.Clients.Office.Excel.Functions.SPG($A406, "IQ_CASH_OPER", F$3)</f>
        <v>#INVALID COMPANY ID</v>
      </c>
      <c r="G406" s="9" t="str" cm="1">
        <f t="array" ref="G406">_xll.SNL.Clients.Office.Excel.Functions.SPG($A406, "IQ_CASH_OPER", G$3)</f>
        <v>#INVALID COMPANY ID</v>
      </c>
      <c r="H406" s="9" t="str" cm="1">
        <f t="array" ref="H406">_xll.SNL.Clients.Office.Excel.Functions.SPG($A406, "IQ_CASH_OPER", H$3)</f>
        <v>#INVALID COMPANY ID</v>
      </c>
      <c r="I406" s="9" t="str" cm="1">
        <f t="array" ref="I406">_xll.SNL.Clients.Office.Excel.Functions.SPG($A406, "IQ_CASH_OPER", I$3)</f>
        <v>#INVALID COMPANY ID</v>
      </c>
      <c r="J406" s="9" t="str" cm="1">
        <f t="array" ref="J406">_xll.SNL.Clients.Office.Excel.Functions.SPG($A406, "IQ_CASH_OPER", J$3)</f>
        <v>#INVALID COMPANY ID</v>
      </c>
    </row>
    <row r="407" spans="1:10" x14ac:dyDescent="0.3">
      <c r="B407" s="9" t="str" cm="1">
        <f t="array" ref="B407">_xll.SNL.Clients.Office.Excel.Functions.SPG($A407, "IQ_CASH_OPER", B$3)</f>
        <v>#INVALID COMPANY ID</v>
      </c>
      <c r="C407" s="9" t="str" cm="1">
        <f t="array" ref="C407">_xll.SNL.Clients.Office.Excel.Functions.SPG($A407, "IQ_CASH_OPER", C$3)</f>
        <v>#INVALID COMPANY ID</v>
      </c>
      <c r="D407" s="9" t="str" cm="1">
        <f t="array" ref="D407">_xll.SNL.Clients.Office.Excel.Functions.SPG($A407, "IQ_CASH_OPER", D$3)</f>
        <v>#INVALID COMPANY ID</v>
      </c>
      <c r="E407" s="9" t="str" cm="1">
        <f t="array" ref="E407">_xll.SNL.Clients.Office.Excel.Functions.SPG($A407, "IQ_CASH_OPER", E$3)</f>
        <v>#INVALID COMPANY ID</v>
      </c>
      <c r="F407" s="9" t="str" cm="1">
        <f t="array" ref="F407">_xll.SNL.Clients.Office.Excel.Functions.SPG($A407, "IQ_CASH_OPER", F$3)</f>
        <v>#INVALID COMPANY ID</v>
      </c>
      <c r="G407" s="9" t="str" cm="1">
        <f t="array" ref="G407">_xll.SNL.Clients.Office.Excel.Functions.SPG($A407, "IQ_CASH_OPER", G$3)</f>
        <v>#INVALID COMPANY ID</v>
      </c>
      <c r="H407" s="9" t="str" cm="1">
        <f t="array" ref="H407">_xll.SNL.Clients.Office.Excel.Functions.SPG($A407, "IQ_CASH_OPER", H$3)</f>
        <v>#INVALID COMPANY ID</v>
      </c>
      <c r="I407" s="9" t="str" cm="1">
        <f t="array" ref="I407">_xll.SNL.Clients.Office.Excel.Functions.SPG($A407, "IQ_CASH_OPER", I$3)</f>
        <v>#INVALID COMPANY ID</v>
      </c>
      <c r="J407" s="9" t="str" cm="1">
        <f t="array" ref="J407">_xll.SNL.Clients.Office.Excel.Functions.SPG($A407, "IQ_CASH_OPER", J$3)</f>
        <v>#INVALID COMPANY ID</v>
      </c>
    </row>
    <row r="408" spans="1:10" x14ac:dyDescent="0.3">
      <c r="B408" s="9" t="str" cm="1">
        <f t="array" ref="B408">_xll.SNL.Clients.Office.Excel.Functions.SPG($A408, "IQ_CASH_OPER", B$3)</f>
        <v>#INVALID COMPANY ID</v>
      </c>
      <c r="C408" s="9" t="str" cm="1">
        <f t="array" ref="C408">_xll.SNL.Clients.Office.Excel.Functions.SPG($A408, "IQ_CASH_OPER", C$3)</f>
        <v>#INVALID COMPANY ID</v>
      </c>
      <c r="D408" s="9" t="str" cm="1">
        <f t="array" ref="D408">_xll.SNL.Clients.Office.Excel.Functions.SPG($A408, "IQ_CASH_OPER", D$3)</f>
        <v>#INVALID COMPANY ID</v>
      </c>
      <c r="E408" s="9" t="str" cm="1">
        <f t="array" ref="E408">_xll.SNL.Clients.Office.Excel.Functions.SPG($A408, "IQ_CASH_OPER", E$3)</f>
        <v>#INVALID COMPANY ID</v>
      </c>
      <c r="F408" s="9" t="str" cm="1">
        <f t="array" ref="F408">_xll.SNL.Clients.Office.Excel.Functions.SPG($A408, "IQ_CASH_OPER", F$3)</f>
        <v>#INVALID COMPANY ID</v>
      </c>
      <c r="G408" s="9" t="str" cm="1">
        <f t="array" ref="G408">_xll.SNL.Clients.Office.Excel.Functions.SPG($A408, "IQ_CASH_OPER", G$3)</f>
        <v>#INVALID COMPANY ID</v>
      </c>
      <c r="H408" s="9" t="str" cm="1">
        <f t="array" ref="H408">_xll.SNL.Clients.Office.Excel.Functions.SPG($A408, "IQ_CASH_OPER", H$3)</f>
        <v>#INVALID COMPANY ID</v>
      </c>
      <c r="I408" s="9" t="str" cm="1">
        <f t="array" ref="I408">_xll.SNL.Clients.Office.Excel.Functions.SPG($A408, "IQ_CASH_OPER", I$3)</f>
        <v>#INVALID COMPANY ID</v>
      </c>
      <c r="J408" s="9" t="str" cm="1">
        <f t="array" ref="J408">_xll.SNL.Clients.Office.Excel.Functions.SPG($A408, "IQ_CASH_OPER", J$3)</f>
        <v>#INVALID COMPANY ID</v>
      </c>
    </row>
    <row r="409" spans="1:10" x14ac:dyDescent="0.3">
      <c r="B409" s="9" t="str" cm="1">
        <f t="array" ref="B409">_xll.SNL.Clients.Office.Excel.Functions.SPG($A409, "IQ_CASH_OPER", B$3)</f>
        <v>#INVALID COMPANY ID</v>
      </c>
      <c r="C409" s="9" t="str" cm="1">
        <f t="array" ref="C409">_xll.SNL.Clients.Office.Excel.Functions.SPG($A409, "IQ_CASH_OPER", C$3)</f>
        <v>#INVALID COMPANY ID</v>
      </c>
      <c r="D409" s="9" t="str" cm="1">
        <f t="array" ref="D409">_xll.SNL.Clients.Office.Excel.Functions.SPG($A409, "IQ_CASH_OPER", D$3)</f>
        <v>#INVALID COMPANY ID</v>
      </c>
      <c r="E409" s="9" t="str" cm="1">
        <f t="array" ref="E409">_xll.SNL.Clients.Office.Excel.Functions.SPG($A409, "IQ_CASH_OPER", E$3)</f>
        <v>#INVALID COMPANY ID</v>
      </c>
      <c r="F409" s="9" t="str" cm="1">
        <f t="array" ref="F409">_xll.SNL.Clients.Office.Excel.Functions.SPG($A409, "IQ_CASH_OPER", F$3)</f>
        <v>#INVALID COMPANY ID</v>
      </c>
      <c r="G409" s="9" t="str" cm="1">
        <f t="array" ref="G409">_xll.SNL.Clients.Office.Excel.Functions.SPG($A409, "IQ_CASH_OPER", G$3)</f>
        <v>#INVALID COMPANY ID</v>
      </c>
      <c r="H409" s="9" t="str" cm="1">
        <f t="array" ref="H409">_xll.SNL.Clients.Office.Excel.Functions.SPG($A409, "IQ_CASH_OPER", H$3)</f>
        <v>#INVALID COMPANY ID</v>
      </c>
      <c r="I409" s="9" t="str" cm="1">
        <f t="array" ref="I409">_xll.SNL.Clients.Office.Excel.Functions.SPG($A409, "IQ_CASH_OPER", I$3)</f>
        <v>#INVALID COMPANY ID</v>
      </c>
      <c r="J409" s="9" t="str" cm="1">
        <f t="array" ref="J409">_xll.SNL.Clients.Office.Excel.Functions.SPG($A409, "IQ_CASH_OPER", J$3)</f>
        <v>#INVALID COMPANY ID</v>
      </c>
    </row>
    <row r="410" spans="1:10" x14ac:dyDescent="0.3">
      <c r="B410" s="9" t="str" cm="1">
        <f t="array" ref="B410">_xll.SNL.Clients.Office.Excel.Functions.SPG($A410, "IQ_CASH_OPER", B$3)</f>
        <v>#INVALID COMPANY ID</v>
      </c>
      <c r="C410" s="9" t="str" cm="1">
        <f t="array" ref="C410">_xll.SNL.Clients.Office.Excel.Functions.SPG($A410, "IQ_CASH_OPER", C$3)</f>
        <v>#INVALID COMPANY ID</v>
      </c>
      <c r="D410" s="9" t="str" cm="1">
        <f t="array" ref="D410">_xll.SNL.Clients.Office.Excel.Functions.SPG($A410, "IQ_CASH_OPER", D$3)</f>
        <v>#INVALID COMPANY ID</v>
      </c>
      <c r="E410" s="9" t="str" cm="1">
        <f t="array" ref="E410">_xll.SNL.Clients.Office.Excel.Functions.SPG($A410, "IQ_CASH_OPER", E$3)</f>
        <v>#INVALID COMPANY ID</v>
      </c>
      <c r="F410" s="9" t="str" cm="1">
        <f t="array" ref="F410">_xll.SNL.Clients.Office.Excel.Functions.SPG($A410, "IQ_CASH_OPER", F$3)</f>
        <v>#INVALID COMPANY ID</v>
      </c>
      <c r="G410" s="9" t="str" cm="1">
        <f t="array" ref="G410">_xll.SNL.Clients.Office.Excel.Functions.SPG($A410, "IQ_CASH_OPER", G$3)</f>
        <v>#INVALID COMPANY ID</v>
      </c>
      <c r="H410" s="9" t="str" cm="1">
        <f t="array" ref="H410">_xll.SNL.Clients.Office.Excel.Functions.SPG($A410, "IQ_CASH_OPER", H$3)</f>
        <v>#INVALID COMPANY ID</v>
      </c>
      <c r="I410" s="9" t="str" cm="1">
        <f t="array" ref="I410">_xll.SNL.Clients.Office.Excel.Functions.SPG($A410, "IQ_CASH_OPER", I$3)</f>
        <v>#INVALID COMPANY ID</v>
      </c>
      <c r="J410" s="9" t="str" cm="1">
        <f t="array" ref="J410">_xll.SNL.Clients.Office.Excel.Functions.SPG($A410, "IQ_CASH_OPER", J$3)</f>
        <v>#INVALID COMPANY ID</v>
      </c>
    </row>
    <row r="411" spans="1:10" x14ac:dyDescent="0.3">
      <c r="B411" s="9" t="str" cm="1">
        <f t="array" ref="B411">_xll.SNL.Clients.Office.Excel.Functions.SPG($A411, "IQ_CASH_OPER", B$3)</f>
        <v>#INVALID COMPANY ID</v>
      </c>
      <c r="C411" s="9" t="str" cm="1">
        <f t="array" ref="C411">_xll.SNL.Clients.Office.Excel.Functions.SPG($A411, "IQ_CASH_OPER", C$3)</f>
        <v>#INVALID COMPANY ID</v>
      </c>
      <c r="D411" s="9" t="str" cm="1">
        <f t="array" ref="D411">_xll.SNL.Clients.Office.Excel.Functions.SPG($A411, "IQ_CASH_OPER", D$3)</f>
        <v>#INVALID COMPANY ID</v>
      </c>
      <c r="E411" s="9" t="str" cm="1">
        <f t="array" ref="E411">_xll.SNL.Clients.Office.Excel.Functions.SPG($A411, "IQ_CASH_OPER", E$3)</f>
        <v>#INVALID COMPANY ID</v>
      </c>
      <c r="F411" s="9" t="str" cm="1">
        <f t="array" ref="F411">_xll.SNL.Clients.Office.Excel.Functions.SPG($A411, "IQ_CASH_OPER", F$3)</f>
        <v>#INVALID COMPANY ID</v>
      </c>
      <c r="G411" s="9" t="str" cm="1">
        <f t="array" ref="G411">_xll.SNL.Clients.Office.Excel.Functions.SPG($A411, "IQ_CASH_OPER", G$3)</f>
        <v>#INVALID COMPANY ID</v>
      </c>
      <c r="H411" s="9" t="str" cm="1">
        <f t="array" ref="H411">_xll.SNL.Clients.Office.Excel.Functions.SPG($A411, "IQ_CASH_OPER", H$3)</f>
        <v>#INVALID COMPANY ID</v>
      </c>
      <c r="I411" s="9" t="str" cm="1">
        <f t="array" ref="I411">_xll.SNL.Clients.Office.Excel.Functions.SPG($A411, "IQ_CASH_OPER", I$3)</f>
        <v>#INVALID COMPANY ID</v>
      </c>
      <c r="J411" s="9" t="str" cm="1">
        <f t="array" ref="J411">_xll.SNL.Clients.Office.Excel.Functions.SPG($A411, "IQ_CASH_OPER", J$3)</f>
        <v>#INVALID COMPANY ID</v>
      </c>
    </row>
    <row r="412" spans="1:10" x14ac:dyDescent="0.3">
      <c r="B412" s="9" t="str" cm="1">
        <f t="array" ref="B412">_xll.SNL.Clients.Office.Excel.Functions.SPG($A412, "IQ_CASH_OPER", B$3)</f>
        <v>#INVALID COMPANY ID</v>
      </c>
      <c r="C412" s="9" t="str" cm="1">
        <f t="array" ref="C412">_xll.SNL.Clients.Office.Excel.Functions.SPG($A412, "IQ_CASH_OPER", C$3)</f>
        <v>#INVALID COMPANY ID</v>
      </c>
      <c r="D412" s="9" t="str" cm="1">
        <f t="array" ref="D412">_xll.SNL.Clients.Office.Excel.Functions.SPG($A412, "IQ_CASH_OPER", D$3)</f>
        <v>#INVALID COMPANY ID</v>
      </c>
      <c r="E412" s="9" t="str" cm="1">
        <f t="array" ref="E412">_xll.SNL.Clients.Office.Excel.Functions.SPG($A412, "IQ_CASH_OPER", E$3)</f>
        <v>#INVALID COMPANY ID</v>
      </c>
      <c r="F412" s="9" t="str" cm="1">
        <f t="array" ref="F412">_xll.SNL.Clients.Office.Excel.Functions.SPG($A412, "IQ_CASH_OPER", F$3)</f>
        <v>#INVALID COMPANY ID</v>
      </c>
      <c r="G412" s="9" t="str" cm="1">
        <f t="array" ref="G412">_xll.SNL.Clients.Office.Excel.Functions.SPG($A412, "IQ_CASH_OPER", G$3)</f>
        <v>#INVALID COMPANY ID</v>
      </c>
      <c r="H412" s="9" t="str" cm="1">
        <f t="array" ref="H412">_xll.SNL.Clients.Office.Excel.Functions.SPG($A412, "IQ_CASH_OPER", H$3)</f>
        <v>#INVALID COMPANY ID</v>
      </c>
      <c r="I412" s="9" t="str" cm="1">
        <f t="array" ref="I412">_xll.SNL.Clients.Office.Excel.Functions.SPG($A412, "IQ_CASH_OPER", I$3)</f>
        <v>#INVALID COMPANY ID</v>
      </c>
      <c r="J412" s="9" t="str" cm="1">
        <f t="array" ref="J412">_xll.SNL.Clients.Office.Excel.Functions.SPG($A412, "IQ_CASH_OPER", J$3)</f>
        <v>#INVALID COMPANY ID</v>
      </c>
    </row>
    <row r="413" spans="1:10" x14ac:dyDescent="0.3">
      <c r="B413" s="9" t="str" cm="1">
        <f t="array" ref="B413">_xll.SNL.Clients.Office.Excel.Functions.SPG($A413, "IQ_CASH_OPER", B$3)</f>
        <v>#INVALID COMPANY ID</v>
      </c>
      <c r="C413" s="9" t="str" cm="1">
        <f t="array" ref="C413">_xll.SNL.Clients.Office.Excel.Functions.SPG($A413, "IQ_CASH_OPER", C$3)</f>
        <v>#INVALID COMPANY ID</v>
      </c>
      <c r="D413" s="9" t="str" cm="1">
        <f t="array" ref="D413">_xll.SNL.Clients.Office.Excel.Functions.SPG($A413, "IQ_CASH_OPER", D$3)</f>
        <v>#INVALID COMPANY ID</v>
      </c>
      <c r="E413" s="9" t="str" cm="1">
        <f t="array" ref="E413">_xll.SNL.Clients.Office.Excel.Functions.SPG($A413, "IQ_CASH_OPER", E$3)</f>
        <v>#INVALID COMPANY ID</v>
      </c>
      <c r="F413" s="9" t="str" cm="1">
        <f t="array" ref="F413">_xll.SNL.Clients.Office.Excel.Functions.SPG($A413, "IQ_CASH_OPER", F$3)</f>
        <v>#INVALID COMPANY ID</v>
      </c>
      <c r="G413" s="9" t="str" cm="1">
        <f t="array" ref="G413">_xll.SNL.Clients.Office.Excel.Functions.SPG($A413, "IQ_CASH_OPER", G$3)</f>
        <v>#INVALID COMPANY ID</v>
      </c>
      <c r="H413" s="9" t="str" cm="1">
        <f t="array" ref="H413">_xll.SNL.Clients.Office.Excel.Functions.SPG($A413, "IQ_CASH_OPER", H$3)</f>
        <v>#INVALID COMPANY ID</v>
      </c>
      <c r="I413" s="9" t="str" cm="1">
        <f t="array" ref="I413">_xll.SNL.Clients.Office.Excel.Functions.SPG($A413, "IQ_CASH_OPER", I$3)</f>
        <v>#INVALID COMPANY ID</v>
      </c>
      <c r="J413" s="9" t="str" cm="1">
        <f t="array" ref="J413">_xll.SNL.Clients.Office.Excel.Functions.SPG($A413, "IQ_CASH_OPER", J$3)</f>
        <v>#INVALID COMPANY ID</v>
      </c>
    </row>
    <row r="414" spans="1:10" x14ac:dyDescent="0.3">
      <c r="B414" s="9" t="str" cm="1">
        <f t="array" ref="B414">_xll.SNL.Clients.Office.Excel.Functions.SPG($A414, "IQ_CASH_OPER", B$3)</f>
        <v>#INVALID COMPANY ID</v>
      </c>
      <c r="C414" s="9" t="str" cm="1">
        <f t="array" ref="C414">_xll.SNL.Clients.Office.Excel.Functions.SPG($A414, "IQ_CASH_OPER", C$3)</f>
        <v>#INVALID COMPANY ID</v>
      </c>
      <c r="D414" s="9" t="str" cm="1">
        <f t="array" ref="D414">_xll.SNL.Clients.Office.Excel.Functions.SPG($A414, "IQ_CASH_OPER", D$3)</f>
        <v>#INVALID COMPANY ID</v>
      </c>
      <c r="E414" s="9" t="str" cm="1">
        <f t="array" ref="E414">_xll.SNL.Clients.Office.Excel.Functions.SPG($A414, "IQ_CASH_OPER", E$3)</f>
        <v>#INVALID COMPANY ID</v>
      </c>
      <c r="F414" s="9" t="str" cm="1">
        <f t="array" ref="F414">_xll.SNL.Clients.Office.Excel.Functions.SPG($A414, "IQ_CASH_OPER", F$3)</f>
        <v>#INVALID COMPANY ID</v>
      </c>
      <c r="G414" s="9" t="str" cm="1">
        <f t="array" ref="G414">_xll.SNL.Clients.Office.Excel.Functions.SPG($A414, "IQ_CASH_OPER", G$3)</f>
        <v>#INVALID COMPANY ID</v>
      </c>
      <c r="H414" s="9" t="str" cm="1">
        <f t="array" ref="H414">_xll.SNL.Clients.Office.Excel.Functions.SPG($A414, "IQ_CASH_OPER", H$3)</f>
        <v>#INVALID COMPANY ID</v>
      </c>
      <c r="I414" s="9" t="str" cm="1">
        <f t="array" ref="I414">_xll.SNL.Clients.Office.Excel.Functions.SPG($A414, "IQ_CASH_OPER", I$3)</f>
        <v>#INVALID COMPANY ID</v>
      </c>
      <c r="J414" s="9" t="str" cm="1">
        <f t="array" ref="J414">_xll.SNL.Clients.Office.Excel.Functions.SPG($A414, "IQ_CASH_OPER", J$3)</f>
        <v>#INVALID COMPANY ID</v>
      </c>
    </row>
    <row r="415" spans="1:10" x14ac:dyDescent="0.3">
      <c r="B415" s="9" t="str" cm="1">
        <f t="array" ref="B415">_xll.SNL.Clients.Office.Excel.Functions.SPG($A415, "IQ_CASH_OPER", B$3)</f>
        <v>#INVALID COMPANY ID</v>
      </c>
      <c r="C415" s="9" t="str" cm="1">
        <f t="array" ref="C415">_xll.SNL.Clients.Office.Excel.Functions.SPG($A415, "IQ_CASH_OPER", C$3)</f>
        <v>#INVALID COMPANY ID</v>
      </c>
      <c r="D415" s="9" t="str" cm="1">
        <f t="array" ref="D415">_xll.SNL.Clients.Office.Excel.Functions.SPG($A415, "IQ_CASH_OPER", D$3)</f>
        <v>#INVALID COMPANY ID</v>
      </c>
      <c r="E415" s="9" t="str" cm="1">
        <f t="array" ref="E415">_xll.SNL.Clients.Office.Excel.Functions.SPG($A415, "IQ_CASH_OPER", E$3)</f>
        <v>#INVALID COMPANY ID</v>
      </c>
      <c r="F415" s="9" t="str" cm="1">
        <f t="array" ref="F415">_xll.SNL.Clients.Office.Excel.Functions.SPG($A415, "IQ_CASH_OPER", F$3)</f>
        <v>#INVALID COMPANY ID</v>
      </c>
      <c r="G415" s="9" t="str" cm="1">
        <f t="array" ref="G415">_xll.SNL.Clients.Office.Excel.Functions.SPG($A415, "IQ_CASH_OPER", G$3)</f>
        <v>#INVALID COMPANY ID</v>
      </c>
      <c r="H415" s="9" t="str" cm="1">
        <f t="array" ref="H415">_xll.SNL.Clients.Office.Excel.Functions.SPG($A415, "IQ_CASH_OPER", H$3)</f>
        <v>#INVALID COMPANY ID</v>
      </c>
      <c r="I415" s="9" t="str" cm="1">
        <f t="array" ref="I415">_xll.SNL.Clients.Office.Excel.Functions.SPG($A415, "IQ_CASH_OPER", I$3)</f>
        <v>#INVALID COMPANY ID</v>
      </c>
      <c r="J415" s="9" t="str" cm="1">
        <f t="array" ref="J415">_xll.SNL.Clients.Office.Excel.Functions.SPG($A415, "IQ_CASH_OPER", J$3)</f>
        <v>#INVALID COMPANY ID</v>
      </c>
    </row>
    <row r="416" spans="1:10" x14ac:dyDescent="0.3">
      <c r="B416" s="9" t="str" cm="1">
        <f t="array" ref="B416">_xll.SNL.Clients.Office.Excel.Functions.SPG($A416, "IQ_CASH_OPER", B$3)</f>
        <v>#INVALID COMPANY ID</v>
      </c>
      <c r="C416" s="9" t="str" cm="1">
        <f t="array" ref="C416">_xll.SNL.Clients.Office.Excel.Functions.SPG($A416, "IQ_CASH_OPER", C$3)</f>
        <v>#INVALID COMPANY ID</v>
      </c>
      <c r="D416" s="9" t="str" cm="1">
        <f t="array" ref="D416">_xll.SNL.Clients.Office.Excel.Functions.SPG($A416, "IQ_CASH_OPER", D$3)</f>
        <v>#INVALID COMPANY ID</v>
      </c>
      <c r="E416" s="9" t="str" cm="1">
        <f t="array" ref="E416">_xll.SNL.Clients.Office.Excel.Functions.SPG($A416, "IQ_CASH_OPER", E$3)</f>
        <v>#INVALID COMPANY ID</v>
      </c>
      <c r="F416" s="9" t="str" cm="1">
        <f t="array" ref="F416">_xll.SNL.Clients.Office.Excel.Functions.SPG($A416, "IQ_CASH_OPER", F$3)</f>
        <v>#INVALID COMPANY ID</v>
      </c>
      <c r="G416" s="9" t="str" cm="1">
        <f t="array" ref="G416">_xll.SNL.Clients.Office.Excel.Functions.SPG($A416, "IQ_CASH_OPER", G$3)</f>
        <v>#INVALID COMPANY ID</v>
      </c>
      <c r="H416" s="9" t="str" cm="1">
        <f t="array" ref="H416">_xll.SNL.Clients.Office.Excel.Functions.SPG($A416, "IQ_CASH_OPER", H$3)</f>
        <v>#INVALID COMPANY ID</v>
      </c>
      <c r="I416" s="9" t="str" cm="1">
        <f t="array" ref="I416">_xll.SNL.Clients.Office.Excel.Functions.SPG($A416, "IQ_CASH_OPER", I$3)</f>
        <v>#INVALID COMPANY ID</v>
      </c>
      <c r="J416" s="9" t="str" cm="1">
        <f t="array" ref="J416">_xll.SNL.Clients.Office.Excel.Functions.SPG($A416, "IQ_CASH_OPER", J$3)</f>
        <v>#INVALID COMPANY ID</v>
      </c>
    </row>
    <row r="417" spans="2:10" x14ac:dyDescent="0.3">
      <c r="B417" s="9" t="str" cm="1">
        <f t="array" ref="B417">_xll.SNL.Clients.Office.Excel.Functions.SPG($A417, "IQ_CASH_OPER", B$3)</f>
        <v>#INVALID COMPANY ID</v>
      </c>
      <c r="C417" s="9" t="str" cm="1">
        <f t="array" ref="C417">_xll.SNL.Clients.Office.Excel.Functions.SPG($A417, "IQ_CASH_OPER", C$3)</f>
        <v>#INVALID COMPANY ID</v>
      </c>
      <c r="D417" s="9" t="str" cm="1">
        <f t="array" ref="D417">_xll.SNL.Clients.Office.Excel.Functions.SPG($A417, "IQ_CASH_OPER", D$3)</f>
        <v>#INVALID COMPANY ID</v>
      </c>
      <c r="E417" s="9" t="str" cm="1">
        <f t="array" ref="E417">_xll.SNL.Clients.Office.Excel.Functions.SPG($A417, "IQ_CASH_OPER", E$3)</f>
        <v>#INVALID COMPANY ID</v>
      </c>
      <c r="F417" s="9" t="str" cm="1">
        <f t="array" ref="F417">_xll.SNL.Clients.Office.Excel.Functions.SPG($A417, "IQ_CASH_OPER", F$3)</f>
        <v>#INVALID COMPANY ID</v>
      </c>
      <c r="G417" s="9" t="str" cm="1">
        <f t="array" ref="G417">_xll.SNL.Clients.Office.Excel.Functions.SPG($A417, "IQ_CASH_OPER", G$3)</f>
        <v>#INVALID COMPANY ID</v>
      </c>
      <c r="H417" s="9" t="str" cm="1">
        <f t="array" ref="H417">_xll.SNL.Clients.Office.Excel.Functions.SPG($A417, "IQ_CASH_OPER", H$3)</f>
        <v>#INVALID COMPANY ID</v>
      </c>
      <c r="I417" s="9" t="str" cm="1">
        <f t="array" ref="I417">_xll.SNL.Clients.Office.Excel.Functions.SPG($A417, "IQ_CASH_OPER", I$3)</f>
        <v>#INVALID COMPANY ID</v>
      </c>
      <c r="J417" s="9" t="str" cm="1">
        <f t="array" ref="J417">_xll.SNL.Clients.Office.Excel.Functions.SPG($A417, "IQ_CASH_OPER", J$3)</f>
        <v>#INVALID COMPANY ID</v>
      </c>
    </row>
    <row r="418" spans="2:10" x14ac:dyDescent="0.3">
      <c r="B418" s="9" t="str" cm="1">
        <f t="array" ref="B418">_xll.SNL.Clients.Office.Excel.Functions.SPG($A418, "IQ_CASH_OPER", B$3)</f>
        <v>#INVALID COMPANY ID</v>
      </c>
      <c r="C418" s="9" t="str" cm="1">
        <f t="array" ref="C418">_xll.SNL.Clients.Office.Excel.Functions.SPG($A418, "IQ_CASH_OPER", C$3)</f>
        <v>#INVALID COMPANY ID</v>
      </c>
      <c r="D418" s="9" t="str" cm="1">
        <f t="array" ref="D418">_xll.SNL.Clients.Office.Excel.Functions.SPG($A418, "IQ_CASH_OPER", D$3)</f>
        <v>#INVALID COMPANY ID</v>
      </c>
      <c r="E418" s="9" t="str" cm="1">
        <f t="array" ref="E418">_xll.SNL.Clients.Office.Excel.Functions.SPG($A418, "IQ_CASH_OPER", E$3)</f>
        <v>#INVALID COMPANY ID</v>
      </c>
      <c r="F418" s="9" t="str" cm="1">
        <f t="array" ref="F418">_xll.SNL.Clients.Office.Excel.Functions.SPG($A418, "IQ_CASH_OPER", F$3)</f>
        <v>#INVALID COMPANY ID</v>
      </c>
      <c r="G418" s="9" t="str" cm="1">
        <f t="array" ref="G418">_xll.SNL.Clients.Office.Excel.Functions.SPG($A418, "IQ_CASH_OPER", G$3)</f>
        <v>#INVALID COMPANY ID</v>
      </c>
      <c r="H418" s="9" t="str" cm="1">
        <f t="array" ref="H418">_xll.SNL.Clients.Office.Excel.Functions.SPG($A418, "IQ_CASH_OPER", H$3)</f>
        <v>#INVALID COMPANY ID</v>
      </c>
      <c r="I418" s="9" t="str" cm="1">
        <f t="array" ref="I418">_xll.SNL.Clients.Office.Excel.Functions.SPG($A418, "IQ_CASH_OPER", I$3)</f>
        <v>#INVALID COMPANY ID</v>
      </c>
      <c r="J418" s="9" t="str" cm="1">
        <f t="array" ref="J418">_xll.SNL.Clients.Office.Excel.Functions.SPG($A418, "IQ_CASH_OPER", J$3)</f>
        <v>#INVALID COMPANY ID</v>
      </c>
    </row>
    <row r="419" spans="2:10" x14ac:dyDescent="0.3">
      <c r="B419" s="9" t="str" cm="1">
        <f t="array" ref="B419">_xll.SNL.Clients.Office.Excel.Functions.SPG($A419, "IQ_CASH_OPER", B$3)</f>
        <v>#INVALID COMPANY ID</v>
      </c>
      <c r="C419" s="9" t="str" cm="1">
        <f t="array" ref="C419">_xll.SNL.Clients.Office.Excel.Functions.SPG($A419, "IQ_CASH_OPER", C$3)</f>
        <v>#INVALID COMPANY ID</v>
      </c>
      <c r="D419" s="9" t="str" cm="1">
        <f t="array" ref="D419">_xll.SNL.Clients.Office.Excel.Functions.SPG($A419, "IQ_CASH_OPER", D$3)</f>
        <v>#INVALID COMPANY ID</v>
      </c>
      <c r="E419" s="9" t="str" cm="1">
        <f t="array" ref="E419">_xll.SNL.Clients.Office.Excel.Functions.SPG($A419, "IQ_CASH_OPER", E$3)</f>
        <v>#INVALID COMPANY ID</v>
      </c>
      <c r="F419" s="9" t="str" cm="1">
        <f t="array" ref="F419">_xll.SNL.Clients.Office.Excel.Functions.SPG($A419, "IQ_CASH_OPER", F$3)</f>
        <v>#INVALID COMPANY ID</v>
      </c>
      <c r="G419" s="9" t="str" cm="1">
        <f t="array" ref="G419">_xll.SNL.Clients.Office.Excel.Functions.SPG($A419, "IQ_CASH_OPER", G$3)</f>
        <v>#INVALID COMPANY ID</v>
      </c>
      <c r="H419" s="9" t="str" cm="1">
        <f t="array" ref="H419">_xll.SNL.Clients.Office.Excel.Functions.SPG($A419, "IQ_CASH_OPER", H$3)</f>
        <v>#INVALID COMPANY ID</v>
      </c>
      <c r="I419" s="9" t="str" cm="1">
        <f t="array" ref="I419">_xll.SNL.Clients.Office.Excel.Functions.SPG($A419, "IQ_CASH_OPER", I$3)</f>
        <v>#INVALID COMPANY ID</v>
      </c>
      <c r="J419" s="9" t="str" cm="1">
        <f t="array" ref="J419">_xll.SNL.Clients.Office.Excel.Functions.SPG($A419, "IQ_CASH_OPER", J$3)</f>
        <v>#INVALID COMPANY ID</v>
      </c>
    </row>
    <row r="420" spans="2:10" x14ac:dyDescent="0.3">
      <c r="B420" s="9" t="str" cm="1">
        <f t="array" ref="B420">_xll.SNL.Clients.Office.Excel.Functions.SPG($A420, "IQ_CASH_OPER", B$3)</f>
        <v>#INVALID COMPANY ID</v>
      </c>
      <c r="C420" s="9" t="str" cm="1">
        <f t="array" ref="C420">_xll.SNL.Clients.Office.Excel.Functions.SPG($A420, "IQ_CASH_OPER", C$3)</f>
        <v>#INVALID COMPANY ID</v>
      </c>
      <c r="D420" s="9" t="str" cm="1">
        <f t="array" ref="D420">_xll.SNL.Clients.Office.Excel.Functions.SPG($A420, "IQ_CASH_OPER", D$3)</f>
        <v>#INVALID COMPANY ID</v>
      </c>
      <c r="E420" s="9" t="str" cm="1">
        <f t="array" ref="E420">_xll.SNL.Clients.Office.Excel.Functions.SPG($A420, "IQ_CASH_OPER", E$3)</f>
        <v>#INVALID COMPANY ID</v>
      </c>
      <c r="F420" s="9" t="str" cm="1">
        <f t="array" ref="F420">_xll.SNL.Clients.Office.Excel.Functions.SPG($A420, "IQ_CASH_OPER", F$3)</f>
        <v>#INVALID COMPANY ID</v>
      </c>
      <c r="G420" s="9" t="str" cm="1">
        <f t="array" ref="G420">_xll.SNL.Clients.Office.Excel.Functions.SPG($A420, "IQ_CASH_OPER", G$3)</f>
        <v>#INVALID COMPANY ID</v>
      </c>
      <c r="H420" s="9" t="str" cm="1">
        <f t="array" ref="H420">_xll.SNL.Clients.Office.Excel.Functions.SPG($A420, "IQ_CASH_OPER", H$3)</f>
        <v>#INVALID COMPANY ID</v>
      </c>
      <c r="I420" s="9" t="str" cm="1">
        <f t="array" ref="I420">_xll.SNL.Clients.Office.Excel.Functions.SPG($A420, "IQ_CASH_OPER", I$3)</f>
        <v>#INVALID COMPANY ID</v>
      </c>
      <c r="J420" s="9" t="str" cm="1">
        <f t="array" ref="J420">_xll.SNL.Clients.Office.Excel.Functions.SPG($A420, "IQ_CASH_OPER", J$3)</f>
        <v>#INVALID COMPANY ID</v>
      </c>
    </row>
    <row r="421" spans="2:10" x14ac:dyDescent="0.3">
      <c r="B421" s="9" t="str" cm="1">
        <f t="array" ref="B421">_xll.SNL.Clients.Office.Excel.Functions.SPG($A421, "IQ_CASH_OPER", B$3)</f>
        <v>#INVALID COMPANY ID</v>
      </c>
      <c r="C421" s="9" t="str" cm="1">
        <f t="array" ref="C421">_xll.SNL.Clients.Office.Excel.Functions.SPG($A421, "IQ_CASH_OPER", C$3)</f>
        <v>#INVALID COMPANY ID</v>
      </c>
      <c r="D421" s="9" t="str" cm="1">
        <f t="array" ref="D421">_xll.SNL.Clients.Office.Excel.Functions.SPG($A421, "IQ_CASH_OPER", D$3)</f>
        <v>#INVALID COMPANY ID</v>
      </c>
      <c r="E421" s="9" t="str" cm="1">
        <f t="array" ref="E421">_xll.SNL.Clients.Office.Excel.Functions.SPG($A421, "IQ_CASH_OPER", E$3)</f>
        <v>#INVALID COMPANY ID</v>
      </c>
      <c r="F421" s="9" t="str" cm="1">
        <f t="array" ref="F421">_xll.SNL.Clients.Office.Excel.Functions.SPG($A421, "IQ_CASH_OPER", F$3)</f>
        <v>#INVALID COMPANY ID</v>
      </c>
      <c r="G421" s="9" t="str" cm="1">
        <f t="array" ref="G421">_xll.SNL.Clients.Office.Excel.Functions.SPG($A421, "IQ_CASH_OPER", G$3)</f>
        <v>#INVALID COMPANY ID</v>
      </c>
      <c r="H421" s="9" t="str" cm="1">
        <f t="array" ref="H421">_xll.SNL.Clients.Office.Excel.Functions.SPG($A421, "IQ_CASH_OPER", H$3)</f>
        <v>#INVALID COMPANY ID</v>
      </c>
      <c r="I421" s="9" t="str" cm="1">
        <f t="array" ref="I421">_xll.SNL.Clients.Office.Excel.Functions.SPG($A421, "IQ_CASH_OPER", I$3)</f>
        <v>#INVALID COMPANY ID</v>
      </c>
      <c r="J421" s="9" t="str" cm="1">
        <f t="array" ref="J421">_xll.SNL.Clients.Office.Excel.Functions.SPG($A421, "IQ_CASH_OPER", J$3)</f>
        <v>#INVALID COMPANY ID</v>
      </c>
    </row>
    <row r="422" spans="2:10" x14ac:dyDescent="0.3">
      <c r="B422" s="9" t="str" cm="1">
        <f t="array" ref="B422">_xll.SNL.Clients.Office.Excel.Functions.SPG($A422, "IQ_CASH_OPER", B$3)</f>
        <v>#INVALID COMPANY ID</v>
      </c>
      <c r="C422" s="9" t="str" cm="1">
        <f t="array" ref="C422">_xll.SNL.Clients.Office.Excel.Functions.SPG($A422, "IQ_CASH_OPER", C$3)</f>
        <v>#INVALID COMPANY ID</v>
      </c>
      <c r="D422" s="9" t="str" cm="1">
        <f t="array" ref="D422">_xll.SNL.Clients.Office.Excel.Functions.SPG($A422, "IQ_CASH_OPER", D$3)</f>
        <v>#INVALID COMPANY ID</v>
      </c>
      <c r="E422" s="9" t="str" cm="1">
        <f t="array" ref="E422">_xll.SNL.Clients.Office.Excel.Functions.SPG($A422, "IQ_CASH_OPER", E$3)</f>
        <v>#INVALID COMPANY ID</v>
      </c>
      <c r="F422" s="9" t="str" cm="1">
        <f t="array" ref="F422">_xll.SNL.Clients.Office.Excel.Functions.SPG($A422, "IQ_CASH_OPER", F$3)</f>
        <v>#INVALID COMPANY ID</v>
      </c>
      <c r="G422" s="9" t="str" cm="1">
        <f t="array" ref="G422">_xll.SNL.Clients.Office.Excel.Functions.SPG($A422, "IQ_CASH_OPER", G$3)</f>
        <v>#INVALID COMPANY ID</v>
      </c>
      <c r="H422" s="9" t="str" cm="1">
        <f t="array" ref="H422">_xll.SNL.Clients.Office.Excel.Functions.SPG($A422, "IQ_CASH_OPER", H$3)</f>
        <v>#INVALID COMPANY ID</v>
      </c>
      <c r="I422" s="9" t="str" cm="1">
        <f t="array" ref="I422">_xll.SNL.Clients.Office.Excel.Functions.SPG($A422, "IQ_CASH_OPER", I$3)</f>
        <v>#INVALID COMPANY ID</v>
      </c>
      <c r="J422" s="9" t="str" cm="1">
        <f t="array" ref="J422">_xll.SNL.Clients.Office.Excel.Functions.SPG($A422, "IQ_CASH_OPER", J$3)</f>
        <v>#INVALID COMPANY ID</v>
      </c>
    </row>
    <row r="423" spans="2:10" x14ac:dyDescent="0.3">
      <c r="B423" s="9" t="str" cm="1">
        <f t="array" ref="B423">_xll.SNL.Clients.Office.Excel.Functions.SPG($A423, "IQ_CASH_OPER", B$3)</f>
        <v>#INVALID COMPANY ID</v>
      </c>
      <c r="C423" s="9" t="str" cm="1">
        <f t="array" ref="C423">_xll.SNL.Clients.Office.Excel.Functions.SPG($A423, "IQ_CASH_OPER", C$3)</f>
        <v>#INVALID COMPANY ID</v>
      </c>
      <c r="D423" s="9" t="str" cm="1">
        <f t="array" ref="D423">_xll.SNL.Clients.Office.Excel.Functions.SPG($A423, "IQ_CASH_OPER", D$3)</f>
        <v>#INVALID COMPANY ID</v>
      </c>
      <c r="E423" s="9" t="str" cm="1">
        <f t="array" ref="E423">_xll.SNL.Clients.Office.Excel.Functions.SPG($A423, "IQ_CASH_OPER", E$3)</f>
        <v>#INVALID COMPANY ID</v>
      </c>
      <c r="F423" s="9" t="str" cm="1">
        <f t="array" ref="F423">_xll.SNL.Clients.Office.Excel.Functions.SPG($A423, "IQ_CASH_OPER", F$3)</f>
        <v>#INVALID COMPANY ID</v>
      </c>
      <c r="G423" s="9" t="str" cm="1">
        <f t="array" ref="G423">_xll.SNL.Clients.Office.Excel.Functions.SPG($A423, "IQ_CASH_OPER", G$3)</f>
        <v>#INVALID COMPANY ID</v>
      </c>
      <c r="H423" s="9" t="str" cm="1">
        <f t="array" ref="H423">_xll.SNL.Clients.Office.Excel.Functions.SPG($A423, "IQ_CASH_OPER", H$3)</f>
        <v>#INVALID COMPANY ID</v>
      </c>
      <c r="I423" s="9" t="str" cm="1">
        <f t="array" ref="I423">_xll.SNL.Clients.Office.Excel.Functions.SPG($A423, "IQ_CASH_OPER", I$3)</f>
        <v>#INVALID COMPANY ID</v>
      </c>
      <c r="J423" s="9" t="str" cm="1">
        <f t="array" ref="J423">_xll.SNL.Clients.Office.Excel.Functions.SPG($A423, "IQ_CASH_OPER", J$3)</f>
        <v>#INVALID COMPANY ID</v>
      </c>
    </row>
    <row r="424" spans="2:10" x14ac:dyDescent="0.3">
      <c r="B424" s="9" t="str" cm="1">
        <f t="array" ref="B424">_xll.SNL.Clients.Office.Excel.Functions.SPG($A424, "IQ_CASH_OPER", B$3)</f>
        <v>#INVALID COMPANY ID</v>
      </c>
      <c r="C424" s="9" t="str" cm="1">
        <f t="array" ref="C424">_xll.SNL.Clients.Office.Excel.Functions.SPG($A424, "IQ_CASH_OPER", C$3)</f>
        <v>#INVALID COMPANY ID</v>
      </c>
      <c r="D424" s="9" t="str" cm="1">
        <f t="array" ref="D424">_xll.SNL.Clients.Office.Excel.Functions.SPG($A424, "IQ_CASH_OPER", D$3)</f>
        <v>#INVALID COMPANY ID</v>
      </c>
      <c r="E424" s="9" t="str" cm="1">
        <f t="array" ref="E424">_xll.SNL.Clients.Office.Excel.Functions.SPG($A424, "IQ_CASH_OPER", E$3)</f>
        <v>#INVALID COMPANY ID</v>
      </c>
      <c r="F424" s="9" t="str" cm="1">
        <f t="array" ref="F424">_xll.SNL.Clients.Office.Excel.Functions.SPG($A424, "IQ_CASH_OPER", F$3)</f>
        <v>#INVALID COMPANY ID</v>
      </c>
      <c r="G424" s="9" t="str" cm="1">
        <f t="array" ref="G424">_xll.SNL.Clients.Office.Excel.Functions.SPG($A424, "IQ_CASH_OPER", G$3)</f>
        <v>#INVALID COMPANY ID</v>
      </c>
      <c r="H424" s="9" t="str" cm="1">
        <f t="array" ref="H424">_xll.SNL.Clients.Office.Excel.Functions.SPG($A424, "IQ_CASH_OPER", H$3)</f>
        <v>#INVALID COMPANY ID</v>
      </c>
      <c r="I424" s="9" t="str" cm="1">
        <f t="array" ref="I424">_xll.SNL.Clients.Office.Excel.Functions.SPG($A424, "IQ_CASH_OPER", I$3)</f>
        <v>#INVALID COMPANY ID</v>
      </c>
      <c r="J424" s="9" t="str" cm="1">
        <f t="array" ref="J424">_xll.SNL.Clients.Office.Excel.Functions.SPG($A424, "IQ_CASH_OPER", J$3)</f>
        <v>#INVALID COMPANY ID</v>
      </c>
    </row>
    <row r="425" spans="2:10" x14ac:dyDescent="0.3">
      <c r="B425" s="9" t="str" cm="1">
        <f t="array" ref="B425">_xll.SNL.Clients.Office.Excel.Functions.SPG($A425, "IQ_CASH_OPER", B$3)</f>
        <v>#INVALID COMPANY ID</v>
      </c>
      <c r="C425" s="9" t="str" cm="1">
        <f t="array" ref="C425">_xll.SNL.Clients.Office.Excel.Functions.SPG($A425, "IQ_CASH_OPER", C$3)</f>
        <v>#INVALID COMPANY ID</v>
      </c>
      <c r="D425" s="9" t="str" cm="1">
        <f t="array" ref="D425">_xll.SNL.Clients.Office.Excel.Functions.SPG($A425, "IQ_CASH_OPER", D$3)</f>
        <v>#INVALID COMPANY ID</v>
      </c>
      <c r="E425" s="9" t="str" cm="1">
        <f t="array" ref="E425">_xll.SNL.Clients.Office.Excel.Functions.SPG($A425, "IQ_CASH_OPER", E$3)</f>
        <v>#INVALID COMPANY ID</v>
      </c>
      <c r="F425" s="9" t="str" cm="1">
        <f t="array" ref="F425">_xll.SNL.Clients.Office.Excel.Functions.SPG($A425, "IQ_CASH_OPER", F$3)</f>
        <v>#INVALID COMPANY ID</v>
      </c>
      <c r="G425" s="9" t="str" cm="1">
        <f t="array" ref="G425">_xll.SNL.Clients.Office.Excel.Functions.SPG($A425, "IQ_CASH_OPER", G$3)</f>
        <v>#INVALID COMPANY ID</v>
      </c>
      <c r="H425" s="9" t="str" cm="1">
        <f t="array" ref="H425">_xll.SNL.Clients.Office.Excel.Functions.SPG($A425, "IQ_CASH_OPER", H$3)</f>
        <v>#INVALID COMPANY ID</v>
      </c>
      <c r="I425" s="9" t="str" cm="1">
        <f t="array" ref="I425">_xll.SNL.Clients.Office.Excel.Functions.SPG($A425, "IQ_CASH_OPER", I$3)</f>
        <v>#INVALID COMPANY ID</v>
      </c>
      <c r="J425" s="9" t="str" cm="1">
        <f t="array" ref="J425">_xll.SNL.Clients.Office.Excel.Functions.SPG($A425, "IQ_CASH_OPER", J$3)</f>
        <v>#INVALID COMPANY ID</v>
      </c>
    </row>
    <row r="426" spans="2:10" x14ac:dyDescent="0.3">
      <c r="B426" s="9" t="str" cm="1">
        <f t="array" ref="B426">_xll.SNL.Clients.Office.Excel.Functions.SPG($A426, "IQ_CASH_OPER", B$3)</f>
        <v>#INVALID COMPANY ID</v>
      </c>
      <c r="C426" s="9" t="str" cm="1">
        <f t="array" ref="C426">_xll.SNL.Clients.Office.Excel.Functions.SPG($A426, "IQ_CASH_OPER", C$3)</f>
        <v>#INVALID COMPANY ID</v>
      </c>
      <c r="D426" s="9" t="str" cm="1">
        <f t="array" ref="D426">_xll.SNL.Clients.Office.Excel.Functions.SPG($A426, "IQ_CASH_OPER", D$3)</f>
        <v>#INVALID COMPANY ID</v>
      </c>
      <c r="E426" s="9" t="str" cm="1">
        <f t="array" ref="E426">_xll.SNL.Clients.Office.Excel.Functions.SPG($A426, "IQ_CASH_OPER", E$3)</f>
        <v>#INVALID COMPANY ID</v>
      </c>
      <c r="F426" s="9" t="str" cm="1">
        <f t="array" ref="F426">_xll.SNL.Clients.Office.Excel.Functions.SPG($A426, "IQ_CASH_OPER", F$3)</f>
        <v>#INVALID COMPANY ID</v>
      </c>
      <c r="G426" s="9" t="str" cm="1">
        <f t="array" ref="G426">_xll.SNL.Clients.Office.Excel.Functions.SPG($A426, "IQ_CASH_OPER", G$3)</f>
        <v>#INVALID COMPANY ID</v>
      </c>
      <c r="H426" s="9" t="str" cm="1">
        <f t="array" ref="H426">_xll.SNL.Clients.Office.Excel.Functions.SPG($A426, "IQ_CASH_OPER", H$3)</f>
        <v>#INVALID COMPANY ID</v>
      </c>
      <c r="I426" s="9" t="str" cm="1">
        <f t="array" ref="I426">_xll.SNL.Clients.Office.Excel.Functions.SPG($A426, "IQ_CASH_OPER", I$3)</f>
        <v>#INVALID COMPANY ID</v>
      </c>
      <c r="J426" s="9" t="str" cm="1">
        <f t="array" ref="J426">_xll.SNL.Clients.Office.Excel.Functions.SPG($A426, "IQ_CASH_OPER", J$3)</f>
        <v>#INVALID COMPANY ID</v>
      </c>
    </row>
    <row r="427" spans="2:10" x14ac:dyDescent="0.3">
      <c r="B427" s="9" t="str" cm="1">
        <f t="array" ref="B427">_xll.SNL.Clients.Office.Excel.Functions.SPG($A427, "IQ_CASH_OPER", B$3)</f>
        <v>#INVALID COMPANY ID</v>
      </c>
      <c r="C427" s="9" t="str" cm="1">
        <f t="array" ref="C427">_xll.SNL.Clients.Office.Excel.Functions.SPG($A427, "IQ_CASH_OPER", C$3)</f>
        <v>#INVALID COMPANY ID</v>
      </c>
      <c r="D427" s="9" t="str" cm="1">
        <f t="array" ref="D427">_xll.SNL.Clients.Office.Excel.Functions.SPG($A427, "IQ_CASH_OPER", D$3)</f>
        <v>#INVALID COMPANY ID</v>
      </c>
      <c r="E427" s="9" t="str" cm="1">
        <f t="array" ref="E427">_xll.SNL.Clients.Office.Excel.Functions.SPG($A427, "IQ_CASH_OPER", E$3)</f>
        <v>#INVALID COMPANY ID</v>
      </c>
      <c r="F427" s="9" t="str" cm="1">
        <f t="array" ref="F427">_xll.SNL.Clients.Office.Excel.Functions.SPG($A427, "IQ_CASH_OPER", F$3)</f>
        <v>#INVALID COMPANY ID</v>
      </c>
      <c r="G427" s="9" t="str" cm="1">
        <f t="array" ref="G427">_xll.SNL.Clients.Office.Excel.Functions.SPG($A427, "IQ_CASH_OPER", G$3)</f>
        <v>#INVALID COMPANY ID</v>
      </c>
      <c r="H427" s="9" t="str" cm="1">
        <f t="array" ref="H427">_xll.SNL.Clients.Office.Excel.Functions.SPG($A427, "IQ_CASH_OPER", H$3)</f>
        <v>#INVALID COMPANY ID</v>
      </c>
      <c r="I427" s="9" t="str" cm="1">
        <f t="array" ref="I427">_xll.SNL.Clients.Office.Excel.Functions.SPG($A427, "IQ_CASH_OPER", I$3)</f>
        <v>#INVALID COMPANY ID</v>
      </c>
      <c r="J427" s="9" t="str" cm="1">
        <f t="array" ref="J427">_xll.SNL.Clients.Office.Excel.Functions.SPG($A427, "IQ_CASH_OPER", J$3)</f>
        <v>#INVALID COMPANY ID</v>
      </c>
    </row>
    <row r="428" spans="2:10" x14ac:dyDescent="0.3">
      <c r="B428" s="9" t="str" cm="1">
        <f t="array" ref="B428">_xll.SNL.Clients.Office.Excel.Functions.SPG($A428, "IQ_CASH_OPER", B$3)</f>
        <v>#INVALID COMPANY ID</v>
      </c>
      <c r="C428" s="9" t="str" cm="1">
        <f t="array" ref="C428">_xll.SNL.Clients.Office.Excel.Functions.SPG($A428, "IQ_CASH_OPER", C$3)</f>
        <v>#INVALID COMPANY ID</v>
      </c>
      <c r="D428" s="9" t="str" cm="1">
        <f t="array" ref="D428">_xll.SNL.Clients.Office.Excel.Functions.SPG($A428, "IQ_CASH_OPER", D$3)</f>
        <v>#INVALID COMPANY ID</v>
      </c>
      <c r="E428" s="9" t="str" cm="1">
        <f t="array" ref="E428">_xll.SNL.Clients.Office.Excel.Functions.SPG($A428, "IQ_CASH_OPER", E$3)</f>
        <v>#INVALID COMPANY ID</v>
      </c>
      <c r="F428" s="9" t="str" cm="1">
        <f t="array" ref="F428">_xll.SNL.Clients.Office.Excel.Functions.SPG($A428, "IQ_CASH_OPER", F$3)</f>
        <v>#INVALID COMPANY ID</v>
      </c>
      <c r="G428" s="9" t="str" cm="1">
        <f t="array" ref="G428">_xll.SNL.Clients.Office.Excel.Functions.SPG($A428, "IQ_CASH_OPER", G$3)</f>
        <v>#INVALID COMPANY ID</v>
      </c>
      <c r="H428" s="9" t="str" cm="1">
        <f t="array" ref="H428">_xll.SNL.Clients.Office.Excel.Functions.SPG($A428, "IQ_CASH_OPER", H$3)</f>
        <v>#INVALID COMPANY ID</v>
      </c>
      <c r="I428" s="9" t="str" cm="1">
        <f t="array" ref="I428">_xll.SNL.Clients.Office.Excel.Functions.SPG($A428, "IQ_CASH_OPER", I$3)</f>
        <v>#INVALID COMPANY ID</v>
      </c>
      <c r="J428" s="9" t="str" cm="1">
        <f t="array" ref="J428">_xll.SNL.Clients.Office.Excel.Functions.SPG($A428, "IQ_CASH_OPER", J$3)</f>
        <v>#INVALID COMPANY ID</v>
      </c>
    </row>
    <row r="429" spans="2:10" x14ac:dyDescent="0.3">
      <c r="B429" s="9" t="str" cm="1">
        <f t="array" ref="B429">_xll.SNL.Clients.Office.Excel.Functions.SPG($A429, "IQ_CASH_OPER", B$3)</f>
        <v>#INVALID COMPANY ID</v>
      </c>
      <c r="C429" s="9" t="str" cm="1">
        <f t="array" ref="C429">_xll.SNL.Clients.Office.Excel.Functions.SPG($A429, "IQ_CASH_OPER", C$3)</f>
        <v>#INVALID COMPANY ID</v>
      </c>
      <c r="D429" s="9" t="str" cm="1">
        <f t="array" ref="D429">_xll.SNL.Clients.Office.Excel.Functions.SPG($A429, "IQ_CASH_OPER", D$3)</f>
        <v>#INVALID COMPANY ID</v>
      </c>
      <c r="E429" s="9" t="str" cm="1">
        <f t="array" ref="E429">_xll.SNL.Clients.Office.Excel.Functions.SPG($A429, "IQ_CASH_OPER", E$3)</f>
        <v>#INVALID COMPANY ID</v>
      </c>
      <c r="F429" s="9" t="str" cm="1">
        <f t="array" ref="F429">_xll.SNL.Clients.Office.Excel.Functions.SPG($A429, "IQ_CASH_OPER", F$3)</f>
        <v>#INVALID COMPANY ID</v>
      </c>
      <c r="G429" s="9" t="str" cm="1">
        <f t="array" ref="G429">_xll.SNL.Clients.Office.Excel.Functions.SPG($A429, "IQ_CASH_OPER", G$3)</f>
        <v>#INVALID COMPANY ID</v>
      </c>
      <c r="H429" s="9" t="str" cm="1">
        <f t="array" ref="H429">_xll.SNL.Clients.Office.Excel.Functions.SPG($A429, "IQ_CASH_OPER", H$3)</f>
        <v>#INVALID COMPANY ID</v>
      </c>
      <c r="I429" s="9" t="str" cm="1">
        <f t="array" ref="I429">_xll.SNL.Clients.Office.Excel.Functions.SPG($A429, "IQ_CASH_OPER", I$3)</f>
        <v>#INVALID COMPANY ID</v>
      </c>
      <c r="J429" s="9" t="str" cm="1">
        <f t="array" ref="J429">_xll.SNL.Clients.Office.Excel.Functions.SPG($A429, "IQ_CASH_OPER", J$3)</f>
        <v>#INVALID COMPANY ID</v>
      </c>
    </row>
    <row r="430" spans="2:10" x14ac:dyDescent="0.3">
      <c r="B430" s="9" t="str" cm="1">
        <f t="array" ref="B430">_xll.SNL.Clients.Office.Excel.Functions.SPG($A430, "IQ_CASH_OPER", B$3)</f>
        <v>#INVALID COMPANY ID</v>
      </c>
      <c r="C430" s="9" t="str" cm="1">
        <f t="array" ref="C430">_xll.SNL.Clients.Office.Excel.Functions.SPG($A430, "IQ_CASH_OPER", C$3)</f>
        <v>#INVALID COMPANY ID</v>
      </c>
      <c r="D430" s="9" t="str" cm="1">
        <f t="array" ref="D430">_xll.SNL.Clients.Office.Excel.Functions.SPG($A430, "IQ_CASH_OPER", D$3)</f>
        <v>#INVALID COMPANY ID</v>
      </c>
      <c r="E430" s="9" t="str" cm="1">
        <f t="array" ref="E430">_xll.SNL.Clients.Office.Excel.Functions.SPG($A430, "IQ_CASH_OPER", E$3)</f>
        <v>#INVALID COMPANY ID</v>
      </c>
      <c r="F430" s="9" t="str" cm="1">
        <f t="array" ref="F430">_xll.SNL.Clients.Office.Excel.Functions.SPG($A430, "IQ_CASH_OPER", F$3)</f>
        <v>#INVALID COMPANY ID</v>
      </c>
      <c r="G430" s="9" t="str" cm="1">
        <f t="array" ref="G430">_xll.SNL.Clients.Office.Excel.Functions.SPG($A430, "IQ_CASH_OPER", G$3)</f>
        <v>#INVALID COMPANY ID</v>
      </c>
      <c r="H430" s="9" t="str" cm="1">
        <f t="array" ref="H430">_xll.SNL.Clients.Office.Excel.Functions.SPG($A430, "IQ_CASH_OPER", H$3)</f>
        <v>#INVALID COMPANY ID</v>
      </c>
      <c r="I430" s="9" t="str" cm="1">
        <f t="array" ref="I430">_xll.SNL.Clients.Office.Excel.Functions.SPG($A430, "IQ_CASH_OPER", I$3)</f>
        <v>#INVALID COMPANY ID</v>
      </c>
      <c r="J430" s="9" t="str" cm="1">
        <f t="array" ref="J430">_xll.SNL.Clients.Office.Excel.Functions.SPG($A430, "IQ_CASH_OPER", J$3)</f>
        <v>#INVALID COMPANY ID</v>
      </c>
    </row>
    <row r="431" spans="2:10" x14ac:dyDescent="0.3">
      <c r="B431" s="9" t="str" cm="1">
        <f t="array" ref="B431">_xll.SNL.Clients.Office.Excel.Functions.SPG($A431, "IQ_CASH_OPER", B$3)</f>
        <v>#INVALID COMPANY ID</v>
      </c>
      <c r="C431" s="9" t="str" cm="1">
        <f t="array" ref="C431">_xll.SNL.Clients.Office.Excel.Functions.SPG($A431, "IQ_CASH_OPER", C$3)</f>
        <v>#INVALID COMPANY ID</v>
      </c>
      <c r="D431" s="9" t="str" cm="1">
        <f t="array" ref="D431">_xll.SNL.Clients.Office.Excel.Functions.SPG($A431, "IQ_CASH_OPER", D$3)</f>
        <v>#INVALID COMPANY ID</v>
      </c>
      <c r="E431" s="9" t="str" cm="1">
        <f t="array" ref="E431">_xll.SNL.Clients.Office.Excel.Functions.SPG($A431, "IQ_CASH_OPER", E$3)</f>
        <v>#INVALID COMPANY ID</v>
      </c>
      <c r="F431" s="9" t="str" cm="1">
        <f t="array" ref="F431">_xll.SNL.Clients.Office.Excel.Functions.SPG($A431, "IQ_CASH_OPER", F$3)</f>
        <v>#INVALID COMPANY ID</v>
      </c>
      <c r="G431" s="9" t="str" cm="1">
        <f t="array" ref="G431">_xll.SNL.Clients.Office.Excel.Functions.SPG($A431, "IQ_CASH_OPER", G$3)</f>
        <v>#INVALID COMPANY ID</v>
      </c>
      <c r="H431" s="9" t="str" cm="1">
        <f t="array" ref="H431">_xll.SNL.Clients.Office.Excel.Functions.SPG($A431, "IQ_CASH_OPER", H$3)</f>
        <v>#INVALID COMPANY ID</v>
      </c>
      <c r="I431" s="9" t="str" cm="1">
        <f t="array" ref="I431">_xll.SNL.Clients.Office.Excel.Functions.SPG($A431, "IQ_CASH_OPER", I$3)</f>
        <v>#INVALID COMPANY ID</v>
      </c>
      <c r="J431" s="9" t="str" cm="1">
        <f t="array" ref="J431">_xll.SNL.Clients.Office.Excel.Functions.SPG($A431, "IQ_CASH_OPER", J$3)</f>
        <v>#INVALID COMPANY ID</v>
      </c>
    </row>
    <row r="432" spans="2:10" x14ac:dyDescent="0.3">
      <c r="B432" s="9" t="str" cm="1">
        <f t="array" ref="B432">_xll.SNL.Clients.Office.Excel.Functions.SPG($A432, "IQ_CASH_OPER", B$3)</f>
        <v>#INVALID COMPANY ID</v>
      </c>
      <c r="C432" s="9" t="str" cm="1">
        <f t="array" ref="C432">_xll.SNL.Clients.Office.Excel.Functions.SPG($A432, "IQ_CASH_OPER", C$3)</f>
        <v>#INVALID COMPANY ID</v>
      </c>
      <c r="D432" s="9" t="str" cm="1">
        <f t="array" ref="D432">_xll.SNL.Clients.Office.Excel.Functions.SPG($A432, "IQ_CASH_OPER", D$3)</f>
        <v>#INVALID COMPANY ID</v>
      </c>
      <c r="E432" s="9" t="str" cm="1">
        <f t="array" ref="E432">_xll.SNL.Clients.Office.Excel.Functions.SPG($A432, "IQ_CASH_OPER", E$3)</f>
        <v>#INVALID COMPANY ID</v>
      </c>
      <c r="F432" s="9" t="str" cm="1">
        <f t="array" ref="F432">_xll.SNL.Clients.Office.Excel.Functions.SPG($A432, "IQ_CASH_OPER", F$3)</f>
        <v>#INVALID COMPANY ID</v>
      </c>
      <c r="G432" s="9" t="str" cm="1">
        <f t="array" ref="G432">_xll.SNL.Clients.Office.Excel.Functions.SPG($A432, "IQ_CASH_OPER", G$3)</f>
        <v>#INVALID COMPANY ID</v>
      </c>
      <c r="H432" s="9" t="str" cm="1">
        <f t="array" ref="H432">_xll.SNL.Clients.Office.Excel.Functions.SPG($A432, "IQ_CASH_OPER", H$3)</f>
        <v>#INVALID COMPANY ID</v>
      </c>
      <c r="I432" s="9" t="str" cm="1">
        <f t="array" ref="I432">_xll.SNL.Clients.Office.Excel.Functions.SPG($A432, "IQ_CASH_OPER", I$3)</f>
        <v>#INVALID COMPANY ID</v>
      </c>
      <c r="J432" s="9" t="str" cm="1">
        <f t="array" ref="J432">_xll.SNL.Clients.Office.Excel.Functions.SPG($A432, "IQ_CASH_OPER", J$3)</f>
        <v>#INVALID COMPANY ID</v>
      </c>
    </row>
    <row r="433" spans="2:10" x14ac:dyDescent="0.3">
      <c r="B433" s="9" t="str" cm="1">
        <f t="array" ref="B433">_xll.SNL.Clients.Office.Excel.Functions.SPG($A433, "IQ_CASH_OPER", B$3)</f>
        <v>#INVALID COMPANY ID</v>
      </c>
      <c r="C433" s="9" t="str" cm="1">
        <f t="array" ref="C433">_xll.SNL.Clients.Office.Excel.Functions.SPG($A433, "IQ_CASH_OPER", C$3)</f>
        <v>#INVALID COMPANY ID</v>
      </c>
      <c r="D433" s="9" t="str" cm="1">
        <f t="array" ref="D433">_xll.SNL.Clients.Office.Excel.Functions.SPG($A433, "IQ_CASH_OPER", D$3)</f>
        <v>#INVALID COMPANY ID</v>
      </c>
      <c r="E433" s="9" t="str" cm="1">
        <f t="array" ref="E433">_xll.SNL.Clients.Office.Excel.Functions.SPG($A433, "IQ_CASH_OPER", E$3)</f>
        <v>#INVALID COMPANY ID</v>
      </c>
      <c r="F433" s="9" t="str" cm="1">
        <f t="array" ref="F433">_xll.SNL.Clients.Office.Excel.Functions.SPG($A433, "IQ_CASH_OPER", F$3)</f>
        <v>#INVALID COMPANY ID</v>
      </c>
      <c r="G433" s="9" t="str" cm="1">
        <f t="array" ref="G433">_xll.SNL.Clients.Office.Excel.Functions.SPG($A433, "IQ_CASH_OPER", G$3)</f>
        <v>#INVALID COMPANY ID</v>
      </c>
      <c r="H433" s="9" t="str" cm="1">
        <f t="array" ref="H433">_xll.SNL.Clients.Office.Excel.Functions.SPG($A433, "IQ_CASH_OPER", H$3)</f>
        <v>#INVALID COMPANY ID</v>
      </c>
      <c r="I433" s="9" t="str" cm="1">
        <f t="array" ref="I433">_xll.SNL.Clients.Office.Excel.Functions.SPG($A433, "IQ_CASH_OPER", I$3)</f>
        <v>#INVALID COMPANY ID</v>
      </c>
      <c r="J433" s="9" t="str" cm="1">
        <f t="array" ref="J433">_xll.SNL.Clients.Office.Excel.Functions.SPG($A433, "IQ_CASH_OPER", J$3)</f>
        <v>#INVALID COMPANY ID</v>
      </c>
    </row>
    <row r="434" spans="2:10" x14ac:dyDescent="0.3">
      <c r="B434" s="9" t="str" cm="1">
        <f t="array" ref="B434">_xll.SNL.Clients.Office.Excel.Functions.SPG($A434, "IQ_CASH_OPER", B$3)</f>
        <v>#INVALID COMPANY ID</v>
      </c>
      <c r="C434" s="9" t="str" cm="1">
        <f t="array" ref="C434">_xll.SNL.Clients.Office.Excel.Functions.SPG($A434, "IQ_CASH_OPER", C$3)</f>
        <v>#INVALID COMPANY ID</v>
      </c>
      <c r="D434" s="9" t="str" cm="1">
        <f t="array" ref="D434">_xll.SNL.Clients.Office.Excel.Functions.SPG($A434, "IQ_CASH_OPER", D$3)</f>
        <v>#INVALID COMPANY ID</v>
      </c>
      <c r="E434" s="9" t="str" cm="1">
        <f t="array" ref="E434">_xll.SNL.Clients.Office.Excel.Functions.SPG($A434, "IQ_CASH_OPER", E$3)</f>
        <v>#INVALID COMPANY ID</v>
      </c>
      <c r="F434" s="9" t="str" cm="1">
        <f t="array" ref="F434">_xll.SNL.Clients.Office.Excel.Functions.SPG($A434, "IQ_CASH_OPER", F$3)</f>
        <v>#INVALID COMPANY ID</v>
      </c>
      <c r="G434" s="9" t="str" cm="1">
        <f t="array" ref="G434">_xll.SNL.Clients.Office.Excel.Functions.SPG($A434, "IQ_CASH_OPER", G$3)</f>
        <v>#INVALID COMPANY ID</v>
      </c>
      <c r="H434" s="9" t="str" cm="1">
        <f t="array" ref="H434">_xll.SNL.Clients.Office.Excel.Functions.SPG($A434, "IQ_CASH_OPER", H$3)</f>
        <v>#INVALID COMPANY ID</v>
      </c>
      <c r="I434" s="9" t="str" cm="1">
        <f t="array" ref="I434">_xll.SNL.Clients.Office.Excel.Functions.SPG($A434, "IQ_CASH_OPER", I$3)</f>
        <v>#INVALID COMPANY ID</v>
      </c>
      <c r="J434" s="9" t="str" cm="1">
        <f t="array" ref="J434">_xll.SNL.Clients.Office.Excel.Functions.SPG($A434, "IQ_CASH_OPER", J$3)</f>
        <v>#INVALID COMPANY ID</v>
      </c>
    </row>
    <row r="435" spans="2:10" x14ac:dyDescent="0.3">
      <c r="B435" s="9" t="str" cm="1">
        <f t="array" ref="B435">_xll.SNL.Clients.Office.Excel.Functions.SPG($A435, "IQ_CASH_OPER", B$3)</f>
        <v>#INVALID COMPANY ID</v>
      </c>
      <c r="C435" s="9" t="str" cm="1">
        <f t="array" ref="C435">_xll.SNL.Clients.Office.Excel.Functions.SPG($A435, "IQ_CASH_OPER", C$3)</f>
        <v>#INVALID COMPANY ID</v>
      </c>
      <c r="D435" s="9" t="str" cm="1">
        <f t="array" ref="D435">_xll.SNL.Clients.Office.Excel.Functions.SPG($A435, "IQ_CASH_OPER", D$3)</f>
        <v>#INVALID COMPANY ID</v>
      </c>
      <c r="E435" s="9" t="str" cm="1">
        <f t="array" ref="E435">_xll.SNL.Clients.Office.Excel.Functions.SPG($A435, "IQ_CASH_OPER", E$3)</f>
        <v>#INVALID COMPANY ID</v>
      </c>
      <c r="F435" s="9" t="str" cm="1">
        <f t="array" ref="F435">_xll.SNL.Clients.Office.Excel.Functions.SPG($A435, "IQ_CASH_OPER", F$3)</f>
        <v>#INVALID COMPANY ID</v>
      </c>
      <c r="G435" s="9" t="str" cm="1">
        <f t="array" ref="G435">_xll.SNL.Clients.Office.Excel.Functions.SPG($A435, "IQ_CASH_OPER", G$3)</f>
        <v>#INVALID COMPANY ID</v>
      </c>
      <c r="H435" s="9" t="str" cm="1">
        <f t="array" ref="H435">_xll.SNL.Clients.Office.Excel.Functions.SPG($A435, "IQ_CASH_OPER", H$3)</f>
        <v>#INVALID COMPANY ID</v>
      </c>
      <c r="I435" s="9" t="str" cm="1">
        <f t="array" ref="I435">_xll.SNL.Clients.Office.Excel.Functions.SPG($A435, "IQ_CASH_OPER", I$3)</f>
        <v>#INVALID COMPANY ID</v>
      </c>
      <c r="J435" s="9" t="str" cm="1">
        <f t="array" ref="J435">_xll.SNL.Clients.Office.Excel.Functions.SPG($A435, "IQ_CASH_OPER", J$3)</f>
        <v>#INVALID COMPANY ID</v>
      </c>
    </row>
    <row r="436" spans="2:10" x14ac:dyDescent="0.3">
      <c r="B436" s="9" t="str" cm="1">
        <f t="array" ref="B436">_xll.SNL.Clients.Office.Excel.Functions.SPG($A436, "IQ_CASH_OPER", B$3)</f>
        <v>#INVALID COMPANY ID</v>
      </c>
      <c r="C436" s="9" t="str" cm="1">
        <f t="array" ref="C436">_xll.SNL.Clients.Office.Excel.Functions.SPG($A436, "IQ_CASH_OPER", C$3)</f>
        <v>#INVALID COMPANY ID</v>
      </c>
      <c r="D436" s="9" t="str" cm="1">
        <f t="array" ref="D436">_xll.SNL.Clients.Office.Excel.Functions.SPG($A436, "IQ_CASH_OPER", D$3)</f>
        <v>#INVALID COMPANY ID</v>
      </c>
      <c r="E436" s="9" t="str" cm="1">
        <f t="array" ref="E436">_xll.SNL.Clients.Office.Excel.Functions.SPG($A436, "IQ_CASH_OPER", E$3)</f>
        <v>#INVALID COMPANY ID</v>
      </c>
      <c r="F436" s="9" t="str" cm="1">
        <f t="array" ref="F436">_xll.SNL.Clients.Office.Excel.Functions.SPG($A436, "IQ_CASH_OPER", F$3)</f>
        <v>#INVALID COMPANY ID</v>
      </c>
      <c r="G436" s="9" t="str" cm="1">
        <f t="array" ref="G436">_xll.SNL.Clients.Office.Excel.Functions.SPG($A436, "IQ_CASH_OPER", G$3)</f>
        <v>#INVALID COMPANY ID</v>
      </c>
      <c r="H436" s="9" t="str" cm="1">
        <f t="array" ref="H436">_xll.SNL.Clients.Office.Excel.Functions.SPG($A436, "IQ_CASH_OPER", H$3)</f>
        <v>#INVALID COMPANY ID</v>
      </c>
      <c r="I436" s="9" t="str" cm="1">
        <f t="array" ref="I436">_xll.SNL.Clients.Office.Excel.Functions.SPG($A436, "IQ_CASH_OPER", I$3)</f>
        <v>#INVALID COMPANY ID</v>
      </c>
      <c r="J436" s="9" t="str" cm="1">
        <f t="array" ref="J436">_xll.SNL.Clients.Office.Excel.Functions.SPG($A436, "IQ_CASH_OPER", J$3)</f>
        <v>#INVALID COMPANY ID</v>
      </c>
    </row>
    <row r="437" spans="2:10" x14ac:dyDescent="0.3">
      <c r="B437" s="9" t="str" cm="1">
        <f t="array" ref="B437">_xll.SNL.Clients.Office.Excel.Functions.SPG($A437, "IQ_CASH_OPER", B$3)</f>
        <v>#INVALID COMPANY ID</v>
      </c>
      <c r="C437" s="9" t="str" cm="1">
        <f t="array" ref="C437">_xll.SNL.Clients.Office.Excel.Functions.SPG($A437, "IQ_CASH_OPER", C$3)</f>
        <v>#INVALID COMPANY ID</v>
      </c>
      <c r="D437" s="9" t="str" cm="1">
        <f t="array" ref="D437">_xll.SNL.Clients.Office.Excel.Functions.SPG($A437, "IQ_CASH_OPER", D$3)</f>
        <v>#INVALID COMPANY ID</v>
      </c>
      <c r="E437" s="9" t="str" cm="1">
        <f t="array" ref="E437">_xll.SNL.Clients.Office.Excel.Functions.SPG($A437, "IQ_CASH_OPER", E$3)</f>
        <v>#INVALID COMPANY ID</v>
      </c>
      <c r="F437" s="9" t="str" cm="1">
        <f t="array" ref="F437">_xll.SNL.Clients.Office.Excel.Functions.SPG($A437, "IQ_CASH_OPER", F$3)</f>
        <v>#INVALID COMPANY ID</v>
      </c>
      <c r="G437" s="9" t="str" cm="1">
        <f t="array" ref="G437">_xll.SNL.Clients.Office.Excel.Functions.SPG($A437, "IQ_CASH_OPER", G$3)</f>
        <v>#INVALID COMPANY ID</v>
      </c>
      <c r="H437" s="9" t="str" cm="1">
        <f t="array" ref="H437">_xll.SNL.Clients.Office.Excel.Functions.SPG($A437, "IQ_CASH_OPER", H$3)</f>
        <v>#INVALID COMPANY ID</v>
      </c>
      <c r="I437" s="9" t="str" cm="1">
        <f t="array" ref="I437">_xll.SNL.Clients.Office.Excel.Functions.SPG($A437, "IQ_CASH_OPER", I$3)</f>
        <v>#INVALID COMPANY ID</v>
      </c>
      <c r="J437" s="9" t="str" cm="1">
        <f t="array" ref="J437">_xll.SNL.Clients.Office.Excel.Functions.SPG($A437, "IQ_CASH_OPER", J$3)</f>
        <v>#INVALID COMPANY ID</v>
      </c>
    </row>
    <row r="438" spans="2:10" x14ac:dyDescent="0.3">
      <c r="B438" s="9" t="str" cm="1">
        <f t="array" ref="B438">_xll.SNL.Clients.Office.Excel.Functions.SPG($A438, "IQ_CASH_OPER", B$3)</f>
        <v>#INVALID COMPANY ID</v>
      </c>
      <c r="C438" s="9" t="str" cm="1">
        <f t="array" ref="C438">_xll.SNL.Clients.Office.Excel.Functions.SPG($A438, "IQ_CASH_OPER", C$3)</f>
        <v>#INVALID COMPANY ID</v>
      </c>
      <c r="D438" s="9" t="str" cm="1">
        <f t="array" ref="D438">_xll.SNL.Clients.Office.Excel.Functions.SPG($A438, "IQ_CASH_OPER", D$3)</f>
        <v>#INVALID COMPANY ID</v>
      </c>
      <c r="E438" s="9" t="str" cm="1">
        <f t="array" ref="E438">_xll.SNL.Clients.Office.Excel.Functions.SPG($A438, "IQ_CASH_OPER", E$3)</f>
        <v>#INVALID COMPANY ID</v>
      </c>
      <c r="F438" s="9" t="str" cm="1">
        <f t="array" ref="F438">_xll.SNL.Clients.Office.Excel.Functions.SPG($A438, "IQ_CASH_OPER", F$3)</f>
        <v>#INVALID COMPANY ID</v>
      </c>
      <c r="G438" s="9" t="str" cm="1">
        <f t="array" ref="G438">_xll.SNL.Clients.Office.Excel.Functions.SPG($A438, "IQ_CASH_OPER", G$3)</f>
        <v>#INVALID COMPANY ID</v>
      </c>
      <c r="H438" s="9" t="str" cm="1">
        <f t="array" ref="H438">_xll.SNL.Clients.Office.Excel.Functions.SPG($A438, "IQ_CASH_OPER", H$3)</f>
        <v>#INVALID COMPANY ID</v>
      </c>
      <c r="I438" s="9" t="str" cm="1">
        <f t="array" ref="I438">_xll.SNL.Clients.Office.Excel.Functions.SPG($A438, "IQ_CASH_OPER", I$3)</f>
        <v>#INVALID COMPANY ID</v>
      </c>
      <c r="J438" s="9" t="str" cm="1">
        <f t="array" ref="J438">_xll.SNL.Clients.Office.Excel.Functions.SPG($A438, "IQ_CASH_OPER", J$3)</f>
        <v>#INVALID COMPANY ID</v>
      </c>
    </row>
    <row r="439" spans="2:10" x14ac:dyDescent="0.3">
      <c r="B439" s="9" t="str" cm="1">
        <f t="array" ref="B439">_xll.SNL.Clients.Office.Excel.Functions.SPG($A439, "IQ_CASH_OPER", B$3)</f>
        <v>#INVALID COMPANY ID</v>
      </c>
      <c r="C439" s="9" t="str" cm="1">
        <f t="array" ref="C439">_xll.SNL.Clients.Office.Excel.Functions.SPG($A439, "IQ_CASH_OPER", C$3)</f>
        <v>#INVALID COMPANY ID</v>
      </c>
      <c r="D439" s="9" t="str" cm="1">
        <f t="array" ref="D439">_xll.SNL.Clients.Office.Excel.Functions.SPG($A439, "IQ_CASH_OPER", D$3)</f>
        <v>#INVALID COMPANY ID</v>
      </c>
      <c r="E439" s="9" t="str" cm="1">
        <f t="array" ref="E439">_xll.SNL.Clients.Office.Excel.Functions.SPG($A439, "IQ_CASH_OPER", E$3)</f>
        <v>#INVALID COMPANY ID</v>
      </c>
      <c r="F439" s="9" t="str" cm="1">
        <f t="array" ref="F439">_xll.SNL.Clients.Office.Excel.Functions.SPG($A439, "IQ_CASH_OPER", F$3)</f>
        <v>#INVALID COMPANY ID</v>
      </c>
      <c r="G439" s="9" t="str" cm="1">
        <f t="array" ref="G439">_xll.SNL.Clients.Office.Excel.Functions.SPG($A439, "IQ_CASH_OPER", G$3)</f>
        <v>#INVALID COMPANY ID</v>
      </c>
      <c r="H439" s="9" t="str" cm="1">
        <f t="array" ref="H439">_xll.SNL.Clients.Office.Excel.Functions.SPG($A439, "IQ_CASH_OPER", H$3)</f>
        <v>#INVALID COMPANY ID</v>
      </c>
      <c r="I439" s="9" t="str" cm="1">
        <f t="array" ref="I439">_xll.SNL.Clients.Office.Excel.Functions.SPG($A439, "IQ_CASH_OPER", I$3)</f>
        <v>#INVALID COMPANY ID</v>
      </c>
      <c r="J439" s="9" t="str" cm="1">
        <f t="array" ref="J439">_xll.SNL.Clients.Office.Excel.Functions.SPG($A439, "IQ_CASH_OPER", J$3)</f>
        <v>#INVALID COMPANY ID</v>
      </c>
    </row>
    <row r="440" spans="2:10" x14ac:dyDescent="0.3">
      <c r="B440" s="9" t="str" cm="1">
        <f t="array" ref="B440">_xll.SNL.Clients.Office.Excel.Functions.SPG($A440, "IQ_CASH_OPER", B$3)</f>
        <v>#INVALID COMPANY ID</v>
      </c>
      <c r="C440" s="9" t="str" cm="1">
        <f t="array" ref="C440">_xll.SNL.Clients.Office.Excel.Functions.SPG($A440, "IQ_CASH_OPER", C$3)</f>
        <v>#INVALID COMPANY ID</v>
      </c>
      <c r="D440" s="9" t="str" cm="1">
        <f t="array" ref="D440">_xll.SNL.Clients.Office.Excel.Functions.SPG($A440, "IQ_CASH_OPER", D$3)</f>
        <v>#INVALID COMPANY ID</v>
      </c>
      <c r="E440" s="9" t="str" cm="1">
        <f t="array" ref="E440">_xll.SNL.Clients.Office.Excel.Functions.SPG($A440, "IQ_CASH_OPER", E$3)</f>
        <v>#INVALID COMPANY ID</v>
      </c>
      <c r="F440" s="9" t="str" cm="1">
        <f t="array" ref="F440">_xll.SNL.Clients.Office.Excel.Functions.SPG($A440, "IQ_CASH_OPER", F$3)</f>
        <v>#INVALID COMPANY ID</v>
      </c>
      <c r="G440" s="9" t="str" cm="1">
        <f t="array" ref="G440">_xll.SNL.Clients.Office.Excel.Functions.SPG($A440, "IQ_CASH_OPER", G$3)</f>
        <v>#INVALID COMPANY ID</v>
      </c>
      <c r="H440" s="9" t="str" cm="1">
        <f t="array" ref="H440">_xll.SNL.Clients.Office.Excel.Functions.SPG($A440, "IQ_CASH_OPER", H$3)</f>
        <v>#INVALID COMPANY ID</v>
      </c>
      <c r="I440" s="9" t="str" cm="1">
        <f t="array" ref="I440">_xll.SNL.Clients.Office.Excel.Functions.SPG($A440, "IQ_CASH_OPER", I$3)</f>
        <v>#INVALID COMPANY ID</v>
      </c>
      <c r="J440" s="9" t="str" cm="1">
        <f t="array" ref="J440">_xll.SNL.Clients.Office.Excel.Functions.SPG($A440, "IQ_CASH_OPER", J$3)</f>
        <v>#INVALID COMPANY ID</v>
      </c>
    </row>
    <row r="441" spans="2:10" x14ac:dyDescent="0.3">
      <c r="B441" s="9" t="str" cm="1">
        <f t="array" ref="B441">_xll.SNL.Clients.Office.Excel.Functions.SPG($A441, "IQ_CASH_OPER", B$3)</f>
        <v>#INVALID COMPANY ID</v>
      </c>
      <c r="C441" s="9" t="str" cm="1">
        <f t="array" ref="C441">_xll.SNL.Clients.Office.Excel.Functions.SPG($A441, "IQ_CASH_OPER", C$3)</f>
        <v>#INVALID COMPANY ID</v>
      </c>
      <c r="D441" s="9" t="str" cm="1">
        <f t="array" ref="D441">_xll.SNL.Clients.Office.Excel.Functions.SPG($A441, "IQ_CASH_OPER", D$3)</f>
        <v>#INVALID COMPANY ID</v>
      </c>
      <c r="E441" s="9" t="str" cm="1">
        <f t="array" ref="E441">_xll.SNL.Clients.Office.Excel.Functions.SPG($A441, "IQ_CASH_OPER", E$3)</f>
        <v>#INVALID COMPANY ID</v>
      </c>
      <c r="F441" s="9" t="str" cm="1">
        <f t="array" ref="F441">_xll.SNL.Clients.Office.Excel.Functions.SPG($A441, "IQ_CASH_OPER", F$3)</f>
        <v>#INVALID COMPANY ID</v>
      </c>
      <c r="G441" s="9" t="str" cm="1">
        <f t="array" ref="G441">_xll.SNL.Clients.Office.Excel.Functions.SPG($A441, "IQ_CASH_OPER", G$3)</f>
        <v>#INVALID COMPANY ID</v>
      </c>
      <c r="H441" s="9" t="str" cm="1">
        <f t="array" ref="H441">_xll.SNL.Clients.Office.Excel.Functions.SPG($A441, "IQ_CASH_OPER", H$3)</f>
        <v>#INVALID COMPANY ID</v>
      </c>
      <c r="I441" s="9" t="str" cm="1">
        <f t="array" ref="I441">_xll.SNL.Clients.Office.Excel.Functions.SPG($A441, "IQ_CASH_OPER", I$3)</f>
        <v>#INVALID COMPANY ID</v>
      </c>
      <c r="J441" s="9" t="str" cm="1">
        <f t="array" ref="J441">_xll.SNL.Clients.Office.Excel.Functions.SPG($A441, "IQ_CASH_OPER", J$3)</f>
        <v>#INVALID COMPANY ID</v>
      </c>
    </row>
    <row r="442" spans="2:10" x14ac:dyDescent="0.3">
      <c r="B442" s="9" t="str" cm="1">
        <f t="array" ref="B442">_xll.SNL.Clients.Office.Excel.Functions.SPG($A442, "IQ_CASH_OPER", B$3)</f>
        <v>#INVALID COMPANY ID</v>
      </c>
      <c r="C442" s="9" t="str" cm="1">
        <f t="array" ref="C442">_xll.SNL.Clients.Office.Excel.Functions.SPG($A442, "IQ_CASH_OPER", C$3)</f>
        <v>#INVALID COMPANY ID</v>
      </c>
      <c r="D442" s="9" t="str" cm="1">
        <f t="array" ref="D442">_xll.SNL.Clients.Office.Excel.Functions.SPG($A442, "IQ_CASH_OPER", D$3)</f>
        <v>#INVALID COMPANY ID</v>
      </c>
      <c r="E442" s="9" t="str" cm="1">
        <f t="array" ref="E442">_xll.SNL.Clients.Office.Excel.Functions.SPG($A442, "IQ_CASH_OPER", E$3)</f>
        <v>#INVALID COMPANY ID</v>
      </c>
      <c r="F442" s="9" t="str" cm="1">
        <f t="array" ref="F442">_xll.SNL.Clients.Office.Excel.Functions.SPG($A442, "IQ_CASH_OPER", F$3)</f>
        <v>#INVALID COMPANY ID</v>
      </c>
      <c r="G442" s="9" t="str" cm="1">
        <f t="array" ref="G442">_xll.SNL.Clients.Office.Excel.Functions.SPG($A442, "IQ_CASH_OPER", G$3)</f>
        <v>#INVALID COMPANY ID</v>
      </c>
      <c r="H442" s="9" t="str" cm="1">
        <f t="array" ref="H442">_xll.SNL.Clients.Office.Excel.Functions.SPG($A442, "IQ_CASH_OPER", H$3)</f>
        <v>#INVALID COMPANY ID</v>
      </c>
      <c r="I442" s="9" t="str" cm="1">
        <f t="array" ref="I442">_xll.SNL.Clients.Office.Excel.Functions.SPG($A442, "IQ_CASH_OPER", I$3)</f>
        <v>#INVALID COMPANY ID</v>
      </c>
      <c r="J442" s="9" t="str" cm="1">
        <f t="array" ref="J442">_xll.SNL.Clients.Office.Excel.Functions.SPG($A442, "IQ_CASH_OPER", J$3)</f>
        <v>#INVALID COMPANY ID</v>
      </c>
    </row>
    <row r="443" spans="2:10" x14ac:dyDescent="0.3">
      <c r="B443" s="9" t="str" cm="1">
        <f t="array" ref="B443">_xll.SNL.Clients.Office.Excel.Functions.SPG($A443, "IQ_CASH_OPER", B$3)</f>
        <v>#INVALID COMPANY ID</v>
      </c>
      <c r="C443" s="9" t="str" cm="1">
        <f t="array" ref="C443">_xll.SNL.Clients.Office.Excel.Functions.SPG($A443, "IQ_CASH_OPER", C$3)</f>
        <v>#INVALID COMPANY ID</v>
      </c>
      <c r="D443" s="9" t="str" cm="1">
        <f t="array" ref="D443">_xll.SNL.Clients.Office.Excel.Functions.SPG($A443, "IQ_CASH_OPER", D$3)</f>
        <v>#INVALID COMPANY ID</v>
      </c>
      <c r="E443" s="9" t="str" cm="1">
        <f t="array" ref="E443">_xll.SNL.Clients.Office.Excel.Functions.SPG($A443, "IQ_CASH_OPER", E$3)</f>
        <v>#INVALID COMPANY ID</v>
      </c>
      <c r="F443" s="9" t="str" cm="1">
        <f t="array" ref="F443">_xll.SNL.Clients.Office.Excel.Functions.SPG($A443, "IQ_CASH_OPER", F$3)</f>
        <v>#INVALID COMPANY ID</v>
      </c>
      <c r="G443" s="9" t="str" cm="1">
        <f t="array" ref="G443">_xll.SNL.Clients.Office.Excel.Functions.SPG($A443, "IQ_CASH_OPER", G$3)</f>
        <v>#INVALID COMPANY ID</v>
      </c>
      <c r="H443" s="9" t="str" cm="1">
        <f t="array" ref="H443">_xll.SNL.Clients.Office.Excel.Functions.SPG($A443, "IQ_CASH_OPER", H$3)</f>
        <v>#INVALID COMPANY ID</v>
      </c>
      <c r="I443" s="9" t="str" cm="1">
        <f t="array" ref="I443">_xll.SNL.Clients.Office.Excel.Functions.SPG($A443, "IQ_CASH_OPER", I$3)</f>
        <v>#INVALID COMPANY ID</v>
      </c>
      <c r="J443" s="9" t="str" cm="1">
        <f t="array" ref="J443">_xll.SNL.Clients.Office.Excel.Functions.SPG($A443, "IQ_CASH_OPER", J$3)</f>
        <v>#INVALID COMPANY ID</v>
      </c>
    </row>
    <row r="444" spans="2:10" x14ac:dyDescent="0.3">
      <c r="B444" s="9" t="str" cm="1">
        <f t="array" ref="B444">_xll.SNL.Clients.Office.Excel.Functions.SPG($A444, "IQ_CASH_OPER", B$3)</f>
        <v>#INVALID COMPANY ID</v>
      </c>
      <c r="C444" s="9" t="str" cm="1">
        <f t="array" ref="C444">_xll.SNL.Clients.Office.Excel.Functions.SPG($A444, "IQ_CASH_OPER", C$3)</f>
        <v>#INVALID COMPANY ID</v>
      </c>
      <c r="D444" s="9" t="str" cm="1">
        <f t="array" ref="D444">_xll.SNL.Clients.Office.Excel.Functions.SPG($A444, "IQ_CASH_OPER", D$3)</f>
        <v>#INVALID COMPANY ID</v>
      </c>
      <c r="E444" s="9" t="str" cm="1">
        <f t="array" ref="E444">_xll.SNL.Clients.Office.Excel.Functions.SPG($A444, "IQ_CASH_OPER", E$3)</f>
        <v>#INVALID COMPANY ID</v>
      </c>
      <c r="F444" s="9" t="str" cm="1">
        <f t="array" ref="F444">_xll.SNL.Clients.Office.Excel.Functions.SPG($A444, "IQ_CASH_OPER", F$3)</f>
        <v>#INVALID COMPANY ID</v>
      </c>
      <c r="G444" s="9" t="str" cm="1">
        <f t="array" ref="G444">_xll.SNL.Clients.Office.Excel.Functions.SPG($A444, "IQ_CASH_OPER", G$3)</f>
        <v>#INVALID COMPANY ID</v>
      </c>
      <c r="H444" s="9" t="str" cm="1">
        <f t="array" ref="H444">_xll.SNL.Clients.Office.Excel.Functions.SPG($A444, "IQ_CASH_OPER", H$3)</f>
        <v>#INVALID COMPANY ID</v>
      </c>
      <c r="I444" s="9" t="str" cm="1">
        <f t="array" ref="I444">_xll.SNL.Clients.Office.Excel.Functions.SPG($A444, "IQ_CASH_OPER", I$3)</f>
        <v>#INVALID COMPANY ID</v>
      </c>
      <c r="J444" s="9" t="str" cm="1">
        <f t="array" ref="J444">_xll.SNL.Clients.Office.Excel.Functions.SPG($A444, "IQ_CASH_OPER", J$3)</f>
        <v>#INVALID COMPANY ID</v>
      </c>
    </row>
    <row r="445" spans="2:10" x14ac:dyDescent="0.3">
      <c r="B445" s="9" t="str" cm="1">
        <f t="array" ref="B445">_xll.SNL.Clients.Office.Excel.Functions.SPG($A445, "IQ_CASH_OPER", B$3)</f>
        <v>#INVALID COMPANY ID</v>
      </c>
      <c r="C445" s="9" t="str" cm="1">
        <f t="array" ref="C445">_xll.SNL.Clients.Office.Excel.Functions.SPG($A445, "IQ_CASH_OPER", C$3)</f>
        <v>#INVALID COMPANY ID</v>
      </c>
      <c r="D445" s="9" t="str" cm="1">
        <f t="array" ref="D445">_xll.SNL.Clients.Office.Excel.Functions.SPG($A445, "IQ_CASH_OPER", D$3)</f>
        <v>#INVALID COMPANY ID</v>
      </c>
      <c r="E445" s="9" t="str" cm="1">
        <f t="array" ref="E445">_xll.SNL.Clients.Office.Excel.Functions.SPG($A445, "IQ_CASH_OPER", E$3)</f>
        <v>#INVALID COMPANY ID</v>
      </c>
      <c r="F445" s="9" t="str" cm="1">
        <f t="array" ref="F445">_xll.SNL.Clients.Office.Excel.Functions.SPG($A445, "IQ_CASH_OPER", F$3)</f>
        <v>#INVALID COMPANY ID</v>
      </c>
      <c r="G445" s="9" t="str" cm="1">
        <f t="array" ref="G445">_xll.SNL.Clients.Office.Excel.Functions.SPG($A445, "IQ_CASH_OPER", G$3)</f>
        <v>#INVALID COMPANY ID</v>
      </c>
      <c r="H445" s="9" t="str" cm="1">
        <f t="array" ref="H445">_xll.SNL.Clients.Office.Excel.Functions.SPG($A445, "IQ_CASH_OPER", H$3)</f>
        <v>#INVALID COMPANY ID</v>
      </c>
      <c r="I445" s="9" t="str" cm="1">
        <f t="array" ref="I445">_xll.SNL.Clients.Office.Excel.Functions.SPG($A445, "IQ_CASH_OPER", I$3)</f>
        <v>#INVALID COMPANY ID</v>
      </c>
      <c r="J445" s="9" t="str" cm="1">
        <f t="array" ref="J445">_xll.SNL.Clients.Office.Excel.Functions.SPG($A445, "IQ_CASH_OPER", J$3)</f>
        <v>#INVALID COMPANY ID</v>
      </c>
    </row>
    <row r="446" spans="2:10" x14ac:dyDescent="0.3">
      <c r="B446" s="9" t="str" cm="1">
        <f t="array" ref="B446">_xll.SNL.Clients.Office.Excel.Functions.SPG($A446, "IQ_CASH_OPER", B$3)</f>
        <v>#INVALID COMPANY ID</v>
      </c>
      <c r="C446" s="9" t="str" cm="1">
        <f t="array" ref="C446">_xll.SNL.Clients.Office.Excel.Functions.SPG($A446, "IQ_CASH_OPER", C$3)</f>
        <v>#INVALID COMPANY ID</v>
      </c>
      <c r="D446" s="9" t="str" cm="1">
        <f t="array" ref="D446">_xll.SNL.Clients.Office.Excel.Functions.SPG($A446, "IQ_CASH_OPER", D$3)</f>
        <v>#INVALID COMPANY ID</v>
      </c>
      <c r="E446" s="9" t="str" cm="1">
        <f t="array" ref="E446">_xll.SNL.Clients.Office.Excel.Functions.SPG($A446, "IQ_CASH_OPER", E$3)</f>
        <v>#INVALID COMPANY ID</v>
      </c>
      <c r="F446" s="9" t="str" cm="1">
        <f t="array" ref="F446">_xll.SNL.Clients.Office.Excel.Functions.SPG($A446, "IQ_CASH_OPER", F$3)</f>
        <v>#INVALID COMPANY ID</v>
      </c>
      <c r="G446" s="9" t="str" cm="1">
        <f t="array" ref="G446">_xll.SNL.Clients.Office.Excel.Functions.SPG($A446, "IQ_CASH_OPER", G$3)</f>
        <v>#INVALID COMPANY ID</v>
      </c>
      <c r="H446" s="9" t="str" cm="1">
        <f t="array" ref="H446">_xll.SNL.Clients.Office.Excel.Functions.SPG($A446, "IQ_CASH_OPER", H$3)</f>
        <v>#INVALID COMPANY ID</v>
      </c>
      <c r="I446" s="9" t="str" cm="1">
        <f t="array" ref="I446">_xll.SNL.Clients.Office.Excel.Functions.SPG($A446, "IQ_CASH_OPER", I$3)</f>
        <v>#INVALID COMPANY ID</v>
      </c>
      <c r="J446" s="9" t="str" cm="1">
        <f t="array" ref="J446">_xll.SNL.Clients.Office.Excel.Functions.SPG($A446, "IQ_CASH_OPER", J$3)</f>
        <v>#INVALID COMPANY ID</v>
      </c>
    </row>
    <row r="447" spans="2:10" x14ac:dyDescent="0.3">
      <c r="B447" s="9" t="str" cm="1">
        <f t="array" ref="B447">_xll.SNL.Clients.Office.Excel.Functions.SPG($A447, "IQ_CASH_OPER", B$3)</f>
        <v>#INVALID COMPANY ID</v>
      </c>
      <c r="C447" s="9" t="str" cm="1">
        <f t="array" ref="C447">_xll.SNL.Clients.Office.Excel.Functions.SPG($A447, "IQ_CASH_OPER", C$3)</f>
        <v>#INVALID COMPANY ID</v>
      </c>
      <c r="D447" s="9" t="str" cm="1">
        <f t="array" ref="D447">_xll.SNL.Clients.Office.Excel.Functions.SPG($A447, "IQ_CASH_OPER", D$3)</f>
        <v>#INVALID COMPANY ID</v>
      </c>
      <c r="E447" s="9" t="str" cm="1">
        <f t="array" ref="E447">_xll.SNL.Clients.Office.Excel.Functions.SPG($A447, "IQ_CASH_OPER", E$3)</f>
        <v>#INVALID COMPANY ID</v>
      </c>
      <c r="F447" s="9" t="str" cm="1">
        <f t="array" ref="F447">_xll.SNL.Clients.Office.Excel.Functions.SPG($A447, "IQ_CASH_OPER", F$3)</f>
        <v>#INVALID COMPANY ID</v>
      </c>
      <c r="G447" s="9" t="str" cm="1">
        <f t="array" ref="G447">_xll.SNL.Clients.Office.Excel.Functions.SPG($A447, "IQ_CASH_OPER", G$3)</f>
        <v>#INVALID COMPANY ID</v>
      </c>
      <c r="H447" s="9" t="str" cm="1">
        <f t="array" ref="H447">_xll.SNL.Clients.Office.Excel.Functions.SPG($A447, "IQ_CASH_OPER", H$3)</f>
        <v>#INVALID COMPANY ID</v>
      </c>
      <c r="I447" s="9" t="str" cm="1">
        <f t="array" ref="I447">_xll.SNL.Clients.Office.Excel.Functions.SPG($A447, "IQ_CASH_OPER", I$3)</f>
        <v>#INVALID COMPANY ID</v>
      </c>
      <c r="J447" s="9" t="str" cm="1">
        <f t="array" ref="J447">_xll.SNL.Clients.Office.Excel.Functions.SPG($A447, "IQ_CASH_OPER", J$3)</f>
        <v>#INVALID COMPANY ID</v>
      </c>
    </row>
    <row r="448" spans="2:10" x14ac:dyDescent="0.3">
      <c r="B448" s="9" t="str" cm="1">
        <f t="array" ref="B448">_xll.SNL.Clients.Office.Excel.Functions.SPG($A448, "IQ_CASH_OPER", B$3)</f>
        <v>#INVALID COMPANY ID</v>
      </c>
      <c r="C448" s="9" t="str" cm="1">
        <f t="array" ref="C448">_xll.SNL.Clients.Office.Excel.Functions.SPG($A448, "IQ_CASH_OPER", C$3)</f>
        <v>#INVALID COMPANY ID</v>
      </c>
      <c r="D448" s="9" t="str" cm="1">
        <f t="array" ref="D448">_xll.SNL.Clients.Office.Excel.Functions.SPG($A448, "IQ_CASH_OPER", D$3)</f>
        <v>#INVALID COMPANY ID</v>
      </c>
      <c r="E448" s="9" t="str" cm="1">
        <f t="array" ref="E448">_xll.SNL.Clients.Office.Excel.Functions.SPG($A448, "IQ_CASH_OPER", E$3)</f>
        <v>#INVALID COMPANY ID</v>
      </c>
      <c r="F448" s="9" t="str" cm="1">
        <f t="array" ref="F448">_xll.SNL.Clients.Office.Excel.Functions.SPG($A448, "IQ_CASH_OPER", F$3)</f>
        <v>#INVALID COMPANY ID</v>
      </c>
      <c r="G448" s="9" t="str" cm="1">
        <f t="array" ref="G448">_xll.SNL.Clients.Office.Excel.Functions.SPG($A448, "IQ_CASH_OPER", G$3)</f>
        <v>#INVALID COMPANY ID</v>
      </c>
      <c r="H448" s="9" t="str" cm="1">
        <f t="array" ref="H448">_xll.SNL.Clients.Office.Excel.Functions.SPG($A448, "IQ_CASH_OPER", H$3)</f>
        <v>#INVALID COMPANY ID</v>
      </c>
      <c r="I448" s="9" t="str" cm="1">
        <f t="array" ref="I448">_xll.SNL.Clients.Office.Excel.Functions.SPG($A448, "IQ_CASH_OPER", I$3)</f>
        <v>#INVALID COMPANY ID</v>
      </c>
      <c r="J448" s="9" t="str" cm="1">
        <f t="array" ref="J448">_xll.SNL.Clients.Office.Excel.Functions.SPG($A448, "IQ_CASH_OPER", J$3)</f>
        <v>#INVALID COMPANY ID</v>
      </c>
    </row>
    <row r="449" spans="2:10" x14ac:dyDescent="0.3">
      <c r="B449" s="9" t="str" cm="1">
        <f t="array" ref="B449">_xll.SNL.Clients.Office.Excel.Functions.SPG($A449, "IQ_CASH_OPER", B$3)</f>
        <v>#INVALID COMPANY ID</v>
      </c>
      <c r="C449" s="9" t="str" cm="1">
        <f t="array" ref="C449">_xll.SNL.Clients.Office.Excel.Functions.SPG($A449, "IQ_CASH_OPER", C$3)</f>
        <v>#INVALID COMPANY ID</v>
      </c>
      <c r="D449" s="9" t="str" cm="1">
        <f t="array" ref="D449">_xll.SNL.Clients.Office.Excel.Functions.SPG($A449, "IQ_CASH_OPER", D$3)</f>
        <v>#INVALID COMPANY ID</v>
      </c>
      <c r="E449" s="9" t="str" cm="1">
        <f t="array" ref="E449">_xll.SNL.Clients.Office.Excel.Functions.SPG($A449, "IQ_CASH_OPER", E$3)</f>
        <v>#INVALID COMPANY ID</v>
      </c>
      <c r="F449" s="9" t="str" cm="1">
        <f t="array" ref="F449">_xll.SNL.Clients.Office.Excel.Functions.SPG($A449, "IQ_CASH_OPER", F$3)</f>
        <v>#INVALID COMPANY ID</v>
      </c>
      <c r="G449" s="9" t="str" cm="1">
        <f t="array" ref="G449">_xll.SNL.Clients.Office.Excel.Functions.SPG($A449, "IQ_CASH_OPER", G$3)</f>
        <v>#INVALID COMPANY ID</v>
      </c>
      <c r="H449" s="9" t="str" cm="1">
        <f t="array" ref="H449">_xll.SNL.Clients.Office.Excel.Functions.SPG($A449, "IQ_CASH_OPER", H$3)</f>
        <v>#INVALID COMPANY ID</v>
      </c>
      <c r="I449" s="9" t="str" cm="1">
        <f t="array" ref="I449">_xll.SNL.Clients.Office.Excel.Functions.SPG($A449, "IQ_CASH_OPER", I$3)</f>
        <v>#INVALID COMPANY ID</v>
      </c>
      <c r="J449" s="9" t="str" cm="1">
        <f t="array" ref="J449">_xll.SNL.Clients.Office.Excel.Functions.SPG($A449, "IQ_CASH_OPER", J$3)</f>
        <v>#INVALID COMPANY ID</v>
      </c>
    </row>
    <row r="450" spans="2:10" x14ac:dyDescent="0.3">
      <c r="B450" s="9" t="str" cm="1">
        <f t="array" ref="B450">_xll.SNL.Clients.Office.Excel.Functions.SPG($A450, "IQ_CASH_OPER", B$3)</f>
        <v>#INVALID COMPANY ID</v>
      </c>
      <c r="C450" s="9" t="str" cm="1">
        <f t="array" ref="C450">_xll.SNL.Clients.Office.Excel.Functions.SPG($A450, "IQ_CASH_OPER", C$3)</f>
        <v>#INVALID COMPANY ID</v>
      </c>
      <c r="D450" s="9" t="str" cm="1">
        <f t="array" ref="D450">_xll.SNL.Clients.Office.Excel.Functions.SPG($A450, "IQ_CASH_OPER", D$3)</f>
        <v>#INVALID COMPANY ID</v>
      </c>
      <c r="E450" s="9" t="str" cm="1">
        <f t="array" ref="E450">_xll.SNL.Clients.Office.Excel.Functions.SPG($A450, "IQ_CASH_OPER", E$3)</f>
        <v>#INVALID COMPANY ID</v>
      </c>
      <c r="F450" s="9" t="str" cm="1">
        <f t="array" ref="F450">_xll.SNL.Clients.Office.Excel.Functions.SPG($A450, "IQ_CASH_OPER", F$3)</f>
        <v>#INVALID COMPANY ID</v>
      </c>
      <c r="G450" s="9" t="str" cm="1">
        <f t="array" ref="G450">_xll.SNL.Clients.Office.Excel.Functions.SPG($A450, "IQ_CASH_OPER", G$3)</f>
        <v>#INVALID COMPANY ID</v>
      </c>
      <c r="H450" s="9" t="str" cm="1">
        <f t="array" ref="H450">_xll.SNL.Clients.Office.Excel.Functions.SPG($A450, "IQ_CASH_OPER", H$3)</f>
        <v>#INVALID COMPANY ID</v>
      </c>
      <c r="I450" s="9" t="str" cm="1">
        <f t="array" ref="I450">_xll.SNL.Clients.Office.Excel.Functions.SPG($A450, "IQ_CASH_OPER", I$3)</f>
        <v>#INVALID COMPANY ID</v>
      </c>
      <c r="J450" s="9" t="str" cm="1">
        <f t="array" ref="J450">_xll.SNL.Clients.Office.Excel.Functions.SPG($A450, "IQ_CASH_OPER", J$3)</f>
        <v>#INVALID COMPANY ID</v>
      </c>
    </row>
    <row r="451" spans="2:10" x14ac:dyDescent="0.3">
      <c r="B451" s="9" t="str" cm="1">
        <f t="array" ref="B451">_xll.SNL.Clients.Office.Excel.Functions.SPG($A451, "IQ_CASH_OPER", B$3)</f>
        <v>#INVALID COMPANY ID</v>
      </c>
      <c r="C451" s="9" t="str" cm="1">
        <f t="array" ref="C451">_xll.SNL.Clients.Office.Excel.Functions.SPG($A451, "IQ_CASH_OPER", C$3)</f>
        <v>#INVALID COMPANY ID</v>
      </c>
      <c r="D451" s="9" t="str" cm="1">
        <f t="array" ref="D451">_xll.SNL.Clients.Office.Excel.Functions.SPG($A451, "IQ_CASH_OPER", D$3)</f>
        <v>#INVALID COMPANY ID</v>
      </c>
      <c r="E451" s="9" t="str" cm="1">
        <f t="array" ref="E451">_xll.SNL.Clients.Office.Excel.Functions.SPG($A451, "IQ_CASH_OPER", E$3)</f>
        <v>#INVALID COMPANY ID</v>
      </c>
      <c r="F451" s="9" t="str" cm="1">
        <f t="array" ref="F451">_xll.SNL.Clients.Office.Excel.Functions.SPG($A451, "IQ_CASH_OPER", F$3)</f>
        <v>#INVALID COMPANY ID</v>
      </c>
      <c r="G451" s="9" t="str" cm="1">
        <f t="array" ref="G451">_xll.SNL.Clients.Office.Excel.Functions.SPG($A451, "IQ_CASH_OPER", G$3)</f>
        <v>#INVALID COMPANY ID</v>
      </c>
      <c r="H451" s="9" t="str" cm="1">
        <f t="array" ref="H451">_xll.SNL.Clients.Office.Excel.Functions.SPG($A451, "IQ_CASH_OPER", H$3)</f>
        <v>#INVALID COMPANY ID</v>
      </c>
      <c r="I451" s="9" t="str" cm="1">
        <f t="array" ref="I451">_xll.SNL.Clients.Office.Excel.Functions.SPG($A451, "IQ_CASH_OPER", I$3)</f>
        <v>#INVALID COMPANY ID</v>
      </c>
      <c r="J451" s="9" t="str" cm="1">
        <f t="array" ref="J451">_xll.SNL.Clients.Office.Excel.Functions.SPG($A451, "IQ_CASH_OPER", J$3)</f>
        <v>#INVALID COMPANY ID</v>
      </c>
    </row>
    <row r="452" spans="2:10" x14ac:dyDescent="0.3">
      <c r="B452" s="9" t="str" cm="1">
        <f t="array" ref="B452">_xll.SNL.Clients.Office.Excel.Functions.SPG($A452, "IQ_CASH_OPER", B$3)</f>
        <v>#INVALID COMPANY ID</v>
      </c>
      <c r="C452" s="9" t="str" cm="1">
        <f t="array" ref="C452">_xll.SNL.Clients.Office.Excel.Functions.SPG($A452, "IQ_CASH_OPER", C$3)</f>
        <v>#INVALID COMPANY ID</v>
      </c>
      <c r="D452" s="9" t="str" cm="1">
        <f t="array" ref="D452">_xll.SNL.Clients.Office.Excel.Functions.SPG($A452, "IQ_CASH_OPER", D$3)</f>
        <v>#INVALID COMPANY ID</v>
      </c>
      <c r="E452" s="9" t="str" cm="1">
        <f t="array" ref="E452">_xll.SNL.Clients.Office.Excel.Functions.SPG($A452, "IQ_CASH_OPER", E$3)</f>
        <v>#INVALID COMPANY ID</v>
      </c>
      <c r="F452" s="9" t="str" cm="1">
        <f t="array" ref="F452">_xll.SNL.Clients.Office.Excel.Functions.SPG($A452, "IQ_CASH_OPER", F$3)</f>
        <v>#INVALID COMPANY ID</v>
      </c>
      <c r="G452" s="9" t="str" cm="1">
        <f t="array" ref="G452">_xll.SNL.Clients.Office.Excel.Functions.SPG($A452, "IQ_CASH_OPER", G$3)</f>
        <v>#INVALID COMPANY ID</v>
      </c>
      <c r="H452" s="9" t="str" cm="1">
        <f t="array" ref="H452">_xll.SNL.Clients.Office.Excel.Functions.SPG($A452, "IQ_CASH_OPER", H$3)</f>
        <v>#INVALID COMPANY ID</v>
      </c>
      <c r="I452" s="9" t="str" cm="1">
        <f t="array" ref="I452">_xll.SNL.Clients.Office.Excel.Functions.SPG($A452, "IQ_CASH_OPER", I$3)</f>
        <v>#INVALID COMPANY ID</v>
      </c>
      <c r="J452" s="9" t="str" cm="1">
        <f t="array" ref="J452">_xll.SNL.Clients.Office.Excel.Functions.SPG($A452, "IQ_CASH_OPER", J$3)</f>
        <v>#INVALID COMPANY ID</v>
      </c>
    </row>
    <row r="453" spans="2:10" x14ac:dyDescent="0.3">
      <c r="B453" s="9" t="str" cm="1">
        <f t="array" ref="B453">_xll.SNL.Clients.Office.Excel.Functions.SPG($A453, "IQ_CASH_OPER", B$3)</f>
        <v>#INVALID COMPANY ID</v>
      </c>
      <c r="C453" s="9" t="str" cm="1">
        <f t="array" ref="C453">_xll.SNL.Clients.Office.Excel.Functions.SPG($A453, "IQ_CASH_OPER", C$3)</f>
        <v>#INVALID COMPANY ID</v>
      </c>
      <c r="D453" s="9" t="str" cm="1">
        <f t="array" ref="D453">_xll.SNL.Clients.Office.Excel.Functions.SPG($A453, "IQ_CASH_OPER", D$3)</f>
        <v>#INVALID COMPANY ID</v>
      </c>
      <c r="E453" s="9" t="str" cm="1">
        <f t="array" ref="E453">_xll.SNL.Clients.Office.Excel.Functions.SPG($A453, "IQ_CASH_OPER", E$3)</f>
        <v>#INVALID COMPANY ID</v>
      </c>
      <c r="F453" s="9" t="str" cm="1">
        <f t="array" ref="F453">_xll.SNL.Clients.Office.Excel.Functions.SPG($A453, "IQ_CASH_OPER", F$3)</f>
        <v>#INVALID COMPANY ID</v>
      </c>
      <c r="G453" s="9" t="str" cm="1">
        <f t="array" ref="G453">_xll.SNL.Clients.Office.Excel.Functions.SPG($A453, "IQ_CASH_OPER", G$3)</f>
        <v>#INVALID COMPANY ID</v>
      </c>
      <c r="H453" s="9" t="str" cm="1">
        <f t="array" ref="H453">_xll.SNL.Clients.Office.Excel.Functions.SPG($A453, "IQ_CASH_OPER", H$3)</f>
        <v>#INVALID COMPANY ID</v>
      </c>
      <c r="I453" s="9" t="str" cm="1">
        <f t="array" ref="I453">_xll.SNL.Clients.Office.Excel.Functions.SPG($A453, "IQ_CASH_OPER", I$3)</f>
        <v>#INVALID COMPANY ID</v>
      </c>
      <c r="J453" s="9" t="str" cm="1">
        <f t="array" ref="J453">_xll.SNL.Clients.Office.Excel.Functions.SPG($A453, "IQ_CASH_OPER", J$3)</f>
        <v>#INVALID COMPANY ID</v>
      </c>
    </row>
    <row r="454" spans="2:10" x14ac:dyDescent="0.3">
      <c r="B454" s="9" t="str" cm="1">
        <f t="array" ref="B454">_xll.SNL.Clients.Office.Excel.Functions.SPG($A454, "IQ_CASH_OPER", B$3)</f>
        <v>#INVALID COMPANY ID</v>
      </c>
      <c r="C454" s="9" t="str" cm="1">
        <f t="array" ref="C454">_xll.SNL.Clients.Office.Excel.Functions.SPG($A454, "IQ_CASH_OPER", C$3)</f>
        <v>#INVALID COMPANY ID</v>
      </c>
      <c r="D454" s="9" t="str" cm="1">
        <f t="array" ref="D454">_xll.SNL.Clients.Office.Excel.Functions.SPG($A454, "IQ_CASH_OPER", D$3)</f>
        <v>#INVALID COMPANY ID</v>
      </c>
      <c r="E454" s="9" t="str" cm="1">
        <f t="array" ref="E454">_xll.SNL.Clients.Office.Excel.Functions.SPG($A454, "IQ_CASH_OPER", E$3)</f>
        <v>#INVALID COMPANY ID</v>
      </c>
      <c r="F454" s="9" t="str" cm="1">
        <f t="array" ref="F454">_xll.SNL.Clients.Office.Excel.Functions.SPG($A454, "IQ_CASH_OPER", F$3)</f>
        <v>#INVALID COMPANY ID</v>
      </c>
      <c r="G454" s="9" t="str" cm="1">
        <f t="array" ref="G454">_xll.SNL.Clients.Office.Excel.Functions.SPG($A454, "IQ_CASH_OPER", G$3)</f>
        <v>#INVALID COMPANY ID</v>
      </c>
      <c r="H454" s="9" t="str" cm="1">
        <f t="array" ref="H454">_xll.SNL.Clients.Office.Excel.Functions.SPG($A454, "IQ_CASH_OPER", H$3)</f>
        <v>#INVALID COMPANY ID</v>
      </c>
      <c r="I454" s="9" t="str" cm="1">
        <f t="array" ref="I454">_xll.SNL.Clients.Office.Excel.Functions.SPG($A454, "IQ_CASH_OPER", I$3)</f>
        <v>#INVALID COMPANY ID</v>
      </c>
      <c r="J454" s="9" t="str" cm="1">
        <f t="array" ref="J454">_xll.SNL.Clients.Office.Excel.Functions.SPG($A454, "IQ_CASH_OPER", J$3)</f>
        <v>#INVALID COMPANY ID</v>
      </c>
    </row>
    <row r="455" spans="2:10" x14ac:dyDescent="0.3">
      <c r="B455" s="9" t="str" cm="1">
        <f t="array" ref="B455">_xll.SNL.Clients.Office.Excel.Functions.SPG($A455, "IQ_CASH_OPER", B$3)</f>
        <v>#INVALID COMPANY ID</v>
      </c>
      <c r="C455" s="9" t="str" cm="1">
        <f t="array" ref="C455">_xll.SNL.Clients.Office.Excel.Functions.SPG($A455, "IQ_CASH_OPER", C$3)</f>
        <v>#INVALID COMPANY ID</v>
      </c>
      <c r="D455" s="9" t="str" cm="1">
        <f t="array" ref="D455">_xll.SNL.Clients.Office.Excel.Functions.SPG($A455, "IQ_CASH_OPER", D$3)</f>
        <v>#INVALID COMPANY ID</v>
      </c>
      <c r="E455" s="9" t="str" cm="1">
        <f t="array" ref="E455">_xll.SNL.Clients.Office.Excel.Functions.SPG($A455, "IQ_CASH_OPER", E$3)</f>
        <v>#INVALID COMPANY ID</v>
      </c>
      <c r="F455" s="9" t="str" cm="1">
        <f t="array" ref="F455">_xll.SNL.Clients.Office.Excel.Functions.SPG($A455, "IQ_CASH_OPER", F$3)</f>
        <v>#INVALID COMPANY ID</v>
      </c>
      <c r="G455" s="9" t="str" cm="1">
        <f t="array" ref="G455">_xll.SNL.Clients.Office.Excel.Functions.SPG($A455, "IQ_CASH_OPER", G$3)</f>
        <v>#INVALID COMPANY ID</v>
      </c>
      <c r="H455" s="9" t="str" cm="1">
        <f t="array" ref="H455">_xll.SNL.Clients.Office.Excel.Functions.SPG($A455, "IQ_CASH_OPER", H$3)</f>
        <v>#INVALID COMPANY ID</v>
      </c>
      <c r="I455" s="9" t="str" cm="1">
        <f t="array" ref="I455">_xll.SNL.Clients.Office.Excel.Functions.SPG($A455, "IQ_CASH_OPER", I$3)</f>
        <v>#INVALID COMPANY ID</v>
      </c>
      <c r="J455" s="9" t="str" cm="1">
        <f t="array" ref="J455">_xll.SNL.Clients.Office.Excel.Functions.SPG($A455, "IQ_CASH_OPER", J$3)</f>
        <v>#INVALID COMPANY ID</v>
      </c>
    </row>
    <row r="456" spans="2:10" x14ac:dyDescent="0.3">
      <c r="B456" s="9" t="str" cm="1">
        <f t="array" ref="B456">_xll.SNL.Clients.Office.Excel.Functions.SPG($A456, "IQ_CASH_OPER", B$3)</f>
        <v>#INVALID COMPANY ID</v>
      </c>
      <c r="C456" s="9" t="str" cm="1">
        <f t="array" ref="C456">_xll.SNL.Clients.Office.Excel.Functions.SPG($A456, "IQ_CASH_OPER", C$3)</f>
        <v>#INVALID COMPANY ID</v>
      </c>
      <c r="D456" s="9" t="str" cm="1">
        <f t="array" ref="D456">_xll.SNL.Clients.Office.Excel.Functions.SPG($A456, "IQ_CASH_OPER", D$3)</f>
        <v>#INVALID COMPANY ID</v>
      </c>
      <c r="E456" s="9" t="str" cm="1">
        <f t="array" ref="E456">_xll.SNL.Clients.Office.Excel.Functions.SPG($A456, "IQ_CASH_OPER", E$3)</f>
        <v>#INVALID COMPANY ID</v>
      </c>
      <c r="F456" s="9" t="str" cm="1">
        <f t="array" ref="F456">_xll.SNL.Clients.Office.Excel.Functions.SPG($A456, "IQ_CASH_OPER", F$3)</f>
        <v>#INVALID COMPANY ID</v>
      </c>
      <c r="G456" s="9" t="str" cm="1">
        <f t="array" ref="G456">_xll.SNL.Clients.Office.Excel.Functions.SPG($A456, "IQ_CASH_OPER", G$3)</f>
        <v>#INVALID COMPANY ID</v>
      </c>
      <c r="H456" s="9" t="str" cm="1">
        <f t="array" ref="H456">_xll.SNL.Clients.Office.Excel.Functions.SPG($A456, "IQ_CASH_OPER", H$3)</f>
        <v>#INVALID COMPANY ID</v>
      </c>
      <c r="I456" s="9" t="str" cm="1">
        <f t="array" ref="I456">_xll.SNL.Clients.Office.Excel.Functions.SPG($A456, "IQ_CASH_OPER", I$3)</f>
        <v>#INVALID COMPANY ID</v>
      </c>
      <c r="J456" s="9" t="str" cm="1">
        <f t="array" ref="J456">_xll.SNL.Clients.Office.Excel.Functions.SPG($A456, "IQ_CASH_OPER", J$3)</f>
        <v>#INVALID COMPANY ID</v>
      </c>
    </row>
    <row r="457" spans="2:10" x14ac:dyDescent="0.3">
      <c r="B457" s="9" t="str" cm="1">
        <f t="array" ref="B457">_xll.SNL.Clients.Office.Excel.Functions.SPG($A457, "IQ_CASH_OPER", B$3)</f>
        <v>#INVALID COMPANY ID</v>
      </c>
      <c r="C457" s="9" t="str" cm="1">
        <f t="array" ref="C457">_xll.SNL.Clients.Office.Excel.Functions.SPG($A457, "IQ_CASH_OPER", C$3)</f>
        <v>#INVALID COMPANY ID</v>
      </c>
      <c r="D457" s="9" t="str" cm="1">
        <f t="array" ref="D457">_xll.SNL.Clients.Office.Excel.Functions.SPG($A457, "IQ_CASH_OPER", D$3)</f>
        <v>#INVALID COMPANY ID</v>
      </c>
      <c r="E457" s="9" t="str" cm="1">
        <f t="array" ref="E457">_xll.SNL.Clients.Office.Excel.Functions.SPG($A457, "IQ_CASH_OPER", E$3)</f>
        <v>#INVALID COMPANY ID</v>
      </c>
      <c r="F457" s="9" t="str" cm="1">
        <f t="array" ref="F457">_xll.SNL.Clients.Office.Excel.Functions.SPG($A457, "IQ_CASH_OPER", F$3)</f>
        <v>#INVALID COMPANY ID</v>
      </c>
      <c r="G457" s="9" t="str" cm="1">
        <f t="array" ref="G457">_xll.SNL.Clients.Office.Excel.Functions.SPG($A457, "IQ_CASH_OPER", G$3)</f>
        <v>#INVALID COMPANY ID</v>
      </c>
      <c r="H457" s="9" t="str" cm="1">
        <f t="array" ref="H457">_xll.SNL.Clients.Office.Excel.Functions.SPG($A457, "IQ_CASH_OPER", H$3)</f>
        <v>#INVALID COMPANY ID</v>
      </c>
      <c r="I457" s="9" t="str" cm="1">
        <f t="array" ref="I457">_xll.SNL.Clients.Office.Excel.Functions.SPG($A457, "IQ_CASH_OPER", I$3)</f>
        <v>#INVALID COMPANY ID</v>
      </c>
      <c r="J457" s="9" t="str" cm="1">
        <f t="array" ref="J457">_xll.SNL.Clients.Office.Excel.Functions.SPG($A457, "IQ_CASH_OPER", J$3)</f>
        <v>#INVALID COMPANY ID</v>
      </c>
    </row>
    <row r="458" spans="2:10" x14ac:dyDescent="0.3">
      <c r="B458" s="9" t="str" cm="1">
        <f t="array" ref="B458">_xll.SNL.Clients.Office.Excel.Functions.SPG($A458, "IQ_CASH_OPER", B$3)</f>
        <v>#INVALID COMPANY ID</v>
      </c>
      <c r="C458" s="9" t="str" cm="1">
        <f t="array" ref="C458">_xll.SNL.Clients.Office.Excel.Functions.SPG($A458, "IQ_CASH_OPER", C$3)</f>
        <v>#INVALID COMPANY ID</v>
      </c>
      <c r="D458" s="9" t="str" cm="1">
        <f t="array" ref="D458">_xll.SNL.Clients.Office.Excel.Functions.SPG($A458, "IQ_CASH_OPER", D$3)</f>
        <v>#INVALID COMPANY ID</v>
      </c>
      <c r="E458" s="9" t="str" cm="1">
        <f t="array" ref="E458">_xll.SNL.Clients.Office.Excel.Functions.SPG($A458, "IQ_CASH_OPER", E$3)</f>
        <v>#INVALID COMPANY ID</v>
      </c>
      <c r="F458" s="9" t="str" cm="1">
        <f t="array" ref="F458">_xll.SNL.Clients.Office.Excel.Functions.SPG($A458, "IQ_CASH_OPER", F$3)</f>
        <v>#INVALID COMPANY ID</v>
      </c>
      <c r="G458" s="9" t="str" cm="1">
        <f t="array" ref="G458">_xll.SNL.Clients.Office.Excel.Functions.SPG($A458, "IQ_CASH_OPER", G$3)</f>
        <v>#INVALID COMPANY ID</v>
      </c>
      <c r="H458" s="9" t="str" cm="1">
        <f t="array" ref="H458">_xll.SNL.Clients.Office.Excel.Functions.SPG($A458, "IQ_CASH_OPER", H$3)</f>
        <v>#INVALID COMPANY ID</v>
      </c>
      <c r="I458" s="9" t="str" cm="1">
        <f t="array" ref="I458">_xll.SNL.Clients.Office.Excel.Functions.SPG($A458, "IQ_CASH_OPER", I$3)</f>
        <v>#INVALID COMPANY ID</v>
      </c>
      <c r="J458" s="9" t="str" cm="1">
        <f t="array" ref="J458">_xll.SNL.Clients.Office.Excel.Functions.SPG($A458, "IQ_CASH_OPER", J$3)</f>
        <v>#INVALID COMPANY ID</v>
      </c>
    </row>
    <row r="459" spans="2:10" x14ac:dyDescent="0.3">
      <c r="B459" s="9" t="str" cm="1">
        <f t="array" ref="B459">_xll.SNL.Clients.Office.Excel.Functions.SPG($A459, "IQ_CASH_OPER", B$3)</f>
        <v>#INVALID COMPANY ID</v>
      </c>
      <c r="C459" s="9" t="str" cm="1">
        <f t="array" ref="C459">_xll.SNL.Clients.Office.Excel.Functions.SPG($A459, "IQ_CASH_OPER", C$3)</f>
        <v>#INVALID COMPANY ID</v>
      </c>
      <c r="D459" s="9" t="str" cm="1">
        <f t="array" ref="D459">_xll.SNL.Clients.Office.Excel.Functions.SPG($A459, "IQ_CASH_OPER", D$3)</f>
        <v>#INVALID COMPANY ID</v>
      </c>
      <c r="E459" s="9" t="str" cm="1">
        <f t="array" ref="E459">_xll.SNL.Clients.Office.Excel.Functions.SPG($A459, "IQ_CASH_OPER", E$3)</f>
        <v>#INVALID COMPANY ID</v>
      </c>
      <c r="F459" s="9" t="str" cm="1">
        <f t="array" ref="F459">_xll.SNL.Clients.Office.Excel.Functions.SPG($A459, "IQ_CASH_OPER", F$3)</f>
        <v>#INVALID COMPANY ID</v>
      </c>
      <c r="G459" s="9" t="str" cm="1">
        <f t="array" ref="G459">_xll.SNL.Clients.Office.Excel.Functions.SPG($A459, "IQ_CASH_OPER", G$3)</f>
        <v>#INVALID COMPANY ID</v>
      </c>
      <c r="H459" s="9" t="str" cm="1">
        <f t="array" ref="H459">_xll.SNL.Clients.Office.Excel.Functions.SPG($A459, "IQ_CASH_OPER", H$3)</f>
        <v>#INVALID COMPANY ID</v>
      </c>
      <c r="I459" s="9" t="str" cm="1">
        <f t="array" ref="I459">_xll.SNL.Clients.Office.Excel.Functions.SPG($A459, "IQ_CASH_OPER", I$3)</f>
        <v>#INVALID COMPANY ID</v>
      </c>
      <c r="J459" s="9" t="str" cm="1">
        <f t="array" ref="J459">_xll.SNL.Clients.Office.Excel.Functions.SPG($A459, "IQ_CASH_OPER", J$3)</f>
        <v>#INVALID COMPANY ID</v>
      </c>
    </row>
    <row r="460" spans="2:10" x14ac:dyDescent="0.3">
      <c r="B460" s="9" t="str" cm="1">
        <f t="array" ref="B460">_xll.SNL.Clients.Office.Excel.Functions.SPG($A460, "IQ_CASH_OPER", B$3)</f>
        <v>#INVALID COMPANY ID</v>
      </c>
      <c r="C460" s="9" t="str" cm="1">
        <f t="array" ref="C460">_xll.SNL.Clients.Office.Excel.Functions.SPG($A460, "IQ_CASH_OPER", C$3)</f>
        <v>#INVALID COMPANY ID</v>
      </c>
      <c r="D460" s="9" t="str" cm="1">
        <f t="array" ref="D460">_xll.SNL.Clients.Office.Excel.Functions.SPG($A460, "IQ_CASH_OPER", D$3)</f>
        <v>#INVALID COMPANY ID</v>
      </c>
      <c r="E460" s="9" t="str" cm="1">
        <f t="array" ref="E460">_xll.SNL.Clients.Office.Excel.Functions.SPG($A460, "IQ_CASH_OPER", E$3)</f>
        <v>#INVALID COMPANY ID</v>
      </c>
      <c r="F460" s="9" t="str" cm="1">
        <f t="array" ref="F460">_xll.SNL.Clients.Office.Excel.Functions.SPG($A460, "IQ_CASH_OPER", F$3)</f>
        <v>#INVALID COMPANY ID</v>
      </c>
      <c r="G460" s="9" t="str" cm="1">
        <f t="array" ref="G460">_xll.SNL.Clients.Office.Excel.Functions.SPG($A460, "IQ_CASH_OPER", G$3)</f>
        <v>#INVALID COMPANY ID</v>
      </c>
      <c r="H460" s="9" t="str" cm="1">
        <f t="array" ref="H460">_xll.SNL.Clients.Office.Excel.Functions.SPG($A460, "IQ_CASH_OPER", H$3)</f>
        <v>#INVALID COMPANY ID</v>
      </c>
      <c r="I460" s="9" t="str" cm="1">
        <f t="array" ref="I460">_xll.SNL.Clients.Office.Excel.Functions.SPG($A460, "IQ_CASH_OPER", I$3)</f>
        <v>#INVALID COMPANY ID</v>
      </c>
      <c r="J460" s="9" t="str" cm="1">
        <f t="array" ref="J460">_xll.SNL.Clients.Office.Excel.Functions.SPG($A460, "IQ_CASH_OPER", J$3)</f>
        <v>#INVALID COMPANY ID</v>
      </c>
    </row>
    <row r="461" spans="2:10" x14ac:dyDescent="0.3">
      <c r="B461" s="9" t="str" cm="1">
        <f t="array" ref="B461">_xll.SNL.Clients.Office.Excel.Functions.SPG($A461, "IQ_CASH_OPER", B$3)</f>
        <v>#INVALID COMPANY ID</v>
      </c>
      <c r="C461" s="9" t="str" cm="1">
        <f t="array" ref="C461">_xll.SNL.Clients.Office.Excel.Functions.SPG($A461, "IQ_CASH_OPER", C$3)</f>
        <v>#INVALID COMPANY ID</v>
      </c>
      <c r="D461" s="9" t="str" cm="1">
        <f t="array" ref="D461">_xll.SNL.Clients.Office.Excel.Functions.SPG($A461, "IQ_CASH_OPER", D$3)</f>
        <v>#INVALID COMPANY ID</v>
      </c>
      <c r="E461" s="9" t="str" cm="1">
        <f t="array" ref="E461">_xll.SNL.Clients.Office.Excel.Functions.SPG($A461, "IQ_CASH_OPER", E$3)</f>
        <v>#INVALID COMPANY ID</v>
      </c>
      <c r="F461" s="9" t="str" cm="1">
        <f t="array" ref="F461">_xll.SNL.Clients.Office.Excel.Functions.SPG($A461, "IQ_CASH_OPER", F$3)</f>
        <v>#INVALID COMPANY ID</v>
      </c>
      <c r="G461" s="9" t="str" cm="1">
        <f t="array" ref="G461">_xll.SNL.Clients.Office.Excel.Functions.SPG($A461, "IQ_CASH_OPER", G$3)</f>
        <v>#INVALID COMPANY ID</v>
      </c>
      <c r="H461" s="9" t="str" cm="1">
        <f t="array" ref="H461">_xll.SNL.Clients.Office.Excel.Functions.SPG($A461, "IQ_CASH_OPER", H$3)</f>
        <v>#INVALID COMPANY ID</v>
      </c>
      <c r="I461" s="9" t="str" cm="1">
        <f t="array" ref="I461">_xll.SNL.Clients.Office.Excel.Functions.SPG($A461, "IQ_CASH_OPER", I$3)</f>
        <v>#INVALID COMPANY ID</v>
      </c>
      <c r="J461" s="9" t="str" cm="1">
        <f t="array" ref="J461">_xll.SNL.Clients.Office.Excel.Functions.SPG($A461, "IQ_CASH_OPER", J$3)</f>
        <v>#INVALID COMPANY ID</v>
      </c>
    </row>
    <row r="462" spans="2:10" x14ac:dyDescent="0.3">
      <c r="B462" s="9" t="str" cm="1">
        <f t="array" ref="B462">_xll.SNL.Clients.Office.Excel.Functions.SPG($A462, "IQ_CASH_OPER", B$3)</f>
        <v>#INVALID COMPANY ID</v>
      </c>
      <c r="C462" s="9" t="str" cm="1">
        <f t="array" ref="C462">_xll.SNL.Clients.Office.Excel.Functions.SPG($A462, "IQ_CASH_OPER", C$3)</f>
        <v>#INVALID COMPANY ID</v>
      </c>
      <c r="D462" s="9" t="str" cm="1">
        <f t="array" ref="D462">_xll.SNL.Clients.Office.Excel.Functions.SPG($A462, "IQ_CASH_OPER", D$3)</f>
        <v>#INVALID COMPANY ID</v>
      </c>
      <c r="E462" s="9" t="str" cm="1">
        <f t="array" ref="E462">_xll.SNL.Clients.Office.Excel.Functions.SPG($A462, "IQ_CASH_OPER", E$3)</f>
        <v>#INVALID COMPANY ID</v>
      </c>
      <c r="F462" s="9" t="str" cm="1">
        <f t="array" ref="F462">_xll.SNL.Clients.Office.Excel.Functions.SPG($A462, "IQ_CASH_OPER", F$3)</f>
        <v>#INVALID COMPANY ID</v>
      </c>
      <c r="G462" s="9" t="str" cm="1">
        <f t="array" ref="G462">_xll.SNL.Clients.Office.Excel.Functions.SPG($A462, "IQ_CASH_OPER", G$3)</f>
        <v>#INVALID COMPANY ID</v>
      </c>
      <c r="H462" s="9" t="str" cm="1">
        <f t="array" ref="H462">_xll.SNL.Clients.Office.Excel.Functions.SPG($A462, "IQ_CASH_OPER", H$3)</f>
        <v>#INVALID COMPANY ID</v>
      </c>
      <c r="I462" s="9" t="str" cm="1">
        <f t="array" ref="I462">_xll.SNL.Clients.Office.Excel.Functions.SPG($A462, "IQ_CASH_OPER", I$3)</f>
        <v>#INVALID COMPANY ID</v>
      </c>
      <c r="J462" s="9" t="str" cm="1">
        <f t="array" ref="J462">_xll.SNL.Clients.Office.Excel.Functions.SPG($A462, "IQ_CASH_OPER", J$3)</f>
        <v>#INVALID COMPANY ID</v>
      </c>
    </row>
    <row r="463" spans="2:10" x14ac:dyDescent="0.3">
      <c r="B463" s="9" t="str" cm="1">
        <f t="array" ref="B463">_xll.SNL.Clients.Office.Excel.Functions.SPG($A463, "IQ_CASH_OPER", B$3)</f>
        <v>#INVALID COMPANY ID</v>
      </c>
      <c r="C463" s="9" t="str" cm="1">
        <f t="array" ref="C463">_xll.SNL.Clients.Office.Excel.Functions.SPG($A463, "IQ_CASH_OPER", C$3)</f>
        <v>#INVALID COMPANY ID</v>
      </c>
      <c r="D463" s="9" t="str" cm="1">
        <f t="array" ref="D463">_xll.SNL.Clients.Office.Excel.Functions.SPG($A463, "IQ_CASH_OPER", D$3)</f>
        <v>#INVALID COMPANY ID</v>
      </c>
      <c r="E463" s="9" t="str" cm="1">
        <f t="array" ref="E463">_xll.SNL.Clients.Office.Excel.Functions.SPG($A463, "IQ_CASH_OPER", E$3)</f>
        <v>#INVALID COMPANY ID</v>
      </c>
      <c r="F463" s="9" t="str" cm="1">
        <f t="array" ref="F463">_xll.SNL.Clients.Office.Excel.Functions.SPG($A463, "IQ_CASH_OPER", F$3)</f>
        <v>#INVALID COMPANY ID</v>
      </c>
      <c r="G463" s="9" t="str" cm="1">
        <f t="array" ref="G463">_xll.SNL.Clients.Office.Excel.Functions.SPG($A463, "IQ_CASH_OPER", G$3)</f>
        <v>#INVALID COMPANY ID</v>
      </c>
      <c r="H463" s="9" t="str" cm="1">
        <f t="array" ref="H463">_xll.SNL.Clients.Office.Excel.Functions.SPG($A463, "IQ_CASH_OPER", H$3)</f>
        <v>#INVALID COMPANY ID</v>
      </c>
      <c r="I463" s="9" t="str" cm="1">
        <f t="array" ref="I463">_xll.SNL.Clients.Office.Excel.Functions.SPG($A463, "IQ_CASH_OPER", I$3)</f>
        <v>#INVALID COMPANY ID</v>
      </c>
      <c r="J463" s="9" t="str" cm="1">
        <f t="array" ref="J463">_xll.SNL.Clients.Office.Excel.Functions.SPG($A463, "IQ_CASH_OPER", J$3)</f>
        <v>#INVALID COMPANY ID</v>
      </c>
    </row>
    <row r="464" spans="2:10" x14ac:dyDescent="0.3">
      <c r="B464" s="9" t="str" cm="1">
        <f t="array" ref="B464">_xll.SNL.Clients.Office.Excel.Functions.SPG($A464, "IQ_CASH_OPER", B$3)</f>
        <v>#INVALID COMPANY ID</v>
      </c>
      <c r="C464" s="9" t="str" cm="1">
        <f t="array" ref="C464">_xll.SNL.Clients.Office.Excel.Functions.SPG($A464, "IQ_CASH_OPER", C$3)</f>
        <v>#INVALID COMPANY ID</v>
      </c>
      <c r="D464" s="9" t="str" cm="1">
        <f t="array" ref="D464">_xll.SNL.Clients.Office.Excel.Functions.SPG($A464, "IQ_CASH_OPER", D$3)</f>
        <v>#INVALID COMPANY ID</v>
      </c>
      <c r="E464" s="9" t="str" cm="1">
        <f t="array" ref="E464">_xll.SNL.Clients.Office.Excel.Functions.SPG($A464, "IQ_CASH_OPER", E$3)</f>
        <v>#INVALID COMPANY ID</v>
      </c>
      <c r="F464" s="9" t="str" cm="1">
        <f t="array" ref="F464">_xll.SNL.Clients.Office.Excel.Functions.SPG($A464, "IQ_CASH_OPER", F$3)</f>
        <v>#INVALID COMPANY ID</v>
      </c>
      <c r="G464" s="9" t="str" cm="1">
        <f t="array" ref="G464">_xll.SNL.Clients.Office.Excel.Functions.SPG($A464, "IQ_CASH_OPER", G$3)</f>
        <v>#INVALID COMPANY ID</v>
      </c>
      <c r="H464" s="9" t="str" cm="1">
        <f t="array" ref="H464">_xll.SNL.Clients.Office.Excel.Functions.SPG($A464, "IQ_CASH_OPER", H$3)</f>
        <v>#INVALID COMPANY ID</v>
      </c>
      <c r="I464" s="9" t="str" cm="1">
        <f t="array" ref="I464">_xll.SNL.Clients.Office.Excel.Functions.SPG($A464, "IQ_CASH_OPER", I$3)</f>
        <v>#INVALID COMPANY ID</v>
      </c>
      <c r="J464" s="9" t="str" cm="1">
        <f t="array" ref="J464">_xll.SNL.Clients.Office.Excel.Functions.SPG($A464, "IQ_CASH_OPER", J$3)</f>
        <v>#INVALID COMPANY ID</v>
      </c>
    </row>
    <row r="465" spans="2:10" x14ac:dyDescent="0.3">
      <c r="B465" s="9" t="str" cm="1">
        <f t="array" ref="B465">_xll.SNL.Clients.Office.Excel.Functions.SPG($A465, "IQ_CASH_OPER", B$3)</f>
        <v>#INVALID COMPANY ID</v>
      </c>
      <c r="C465" s="9" t="str" cm="1">
        <f t="array" ref="C465">_xll.SNL.Clients.Office.Excel.Functions.SPG($A465, "IQ_CASH_OPER", C$3)</f>
        <v>#INVALID COMPANY ID</v>
      </c>
      <c r="D465" s="9" t="str" cm="1">
        <f t="array" ref="D465">_xll.SNL.Clients.Office.Excel.Functions.SPG($A465, "IQ_CASH_OPER", D$3)</f>
        <v>#INVALID COMPANY ID</v>
      </c>
      <c r="E465" s="9" t="str" cm="1">
        <f t="array" ref="E465">_xll.SNL.Clients.Office.Excel.Functions.SPG($A465, "IQ_CASH_OPER", E$3)</f>
        <v>#INVALID COMPANY ID</v>
      </c>
      <c r="F465" s="9" t="str" cm="1">
        <f t="array" ref="F465">_xll.SNL.Clients.Office.Excel.Functions.SPG($A465, "IQ_CASH_OPER", F$3)</f>
        <v>#INVALID COMPANY ID</v>
      </c>
      <c r="G465" s="9" t="str" cm="1">
        <f t="array" ref="G465">_xll.SNL.Clients.Office.Excel.Functions.SPG($A465, "IQ_CASH_OPER", G$3)</f>
        <v>#INVALID COMPANY ID</v>
      </c>
      <c r="H465" s="9" t="str" cm="1">
        <f t="array" ref="H465">_xll.SNL.Clients.Office.Excel.Functions.SPG($A465, "IQ_CASH_OPER", H$3)</f>
        <v>#INVALID COMPANY ID</v>
      </c>
      <c r="I465" s="9" t="str" cm="1">
        <f t="array" ref="I465">_xll.SNL.Clients.Office.Excel.Functions.SPG($A465, "IQ_CASH_OPER", I$3)</f>
        <v>#INVALID COMPANY ID</v>
      </c>
      <c r="J465" s="9" t="str" cm="1">
        <f t="array" ref="J465">_xll.SNL.Clients.Office.Excel.Functions.SPG($A465, "IQ_CASH_OPER", J$3)</f>
        <v>#INVALID COMPANY ID</v>
      </c>
    </row>
    <row r="466" spans="2:10" x14ac:dyDescent="0.3">
      <c r="B466" s="9" t="str" cm="1">
        <f t="array" ref="B466">_xll.SNL.Clients.Office.Excel.Functions.SPG($A466, "IQ_CASH_OPER", B$3)</f>
        <v>#INVALID COMPANY ID</v>
      </c>
      <c r="C466" s="9" t="str" cm="1">
        <f t="array" ref="C466">_xll.SNL.Clients.Office.Excel.Functions.SPG($A466, "IQ_CASH_OPER", C$3)</f>
        <v>#INVALID COMPANY ID</v>
      </c>
      <c r="D466" s="9" t="str" cm="1">
        <f t="array" ref="D466">_xll.SNL.Clients.Office.Excel.Functions.SPG($A466, "IQ_CASH_OPER", D$3)</f>
        <v>#INVALID COMPANY ID</v>
      </c>
      <c r="E466" s="9" t="str" cm="1">
        <f t="array" ref="E466">_xll.SNL.Clients.Office.Excel.Functions.SPG($A466, "IQ_CASH_OPER", E$3)</f>
        <v>#INVALID COMPANY ID</v>
      </c>
      <c r="F466" s="9" t="str" cm="1">
        <f t="array" ref="F466">_xll.SNL.Clients.Office.Excel.Functions.SPG($A466, "IQ_CASH_OPER", F$3)</f>
        <v>#INVALID COMPANY ID</v>
      </c>
      <c r="G466" s="9" t="str" cm="1">
        <f t="array" ref="G466">_xll.SNL.Clients.Office.Excel.Functions.SPG($A466, "IQ_CASH_OPER", G$3)</f>
        <v>#INVALID COMPANY ID</v>
      </c>
      <c r="H466" s="9" t="str" cm="1">
        <f t="array" ref="H466">_xll.SNL.Clients.Office.Excel.Functions.SPG($A466, "IQ_CASH_OPER", H$3)</f>
        <v>#INVALID COMPANY ID</v>
      </c>
      <c r="I466" s="9" t="str" cm="1">
        <f t="array" ref="I466">_xll.SNL.Clients.Office.Excel.Functions.SPG($A466, "IQ_CASH_OPER", I$3)</f>
        <v>#INVALID COMPANY ID</v>
      </c>
      <c r="J466" s="9" t="str" cm="1">
        <f t="array" ref="J466">_xll.SNL.Clients.Office.Excel.Functions.SPG($A466, "IQ_CASH_OPER", J$3)</f>
        <v>#INVALID COMPANY ID</v>
      </c>
    </row>
    <row r="467" spans="2:10" x14ac:dyDescent="0.3">
      <c r="B467" s="9" t="str" cm="1">
        <f t="array" ref="B467">_xll.SNL.Clients.Office.Excel.Functions.SPG($A467, "IQ_CASH_OPER", B$3)</f>
        <v>#INVALID COMPANY ID</v>
      </c>
      <c r="C467" s="9" t="str" cm="1">
        <f t="array" ref="C467">_xll.SNL.Clients.Office.Excel.Functions.SPG($A467, "IQ_CASH_OPER", C$3)</f>
        <v>#INVALID COMPANY ID</v>
      </c>
      <c r="D467" s="9" t="str" cm="1">
        <f t="array" ref="D467">_xll.SNL.Clients.Office.Excel.Functions.SPG($A467, "IQ_CASH_OPER", D$3)</f>
        <v>#INVALID COMPANY ID</v>
      </c>
      <c r="E467" s="9" t="str" cm="1">
        <f t="array" ref="E467">_xll.SNL.Clients.Office.Excel.Functions.SPG($A467, "IQ_CASH_OPER", E$3)</f>
        <v>#INVALID COMPANY ID</v>
      </c>
      <c r="F467" s="9" t="str" cm="1">
        <f t="array" ref="F467">_xll.SNL.Clients.Office.Excel.Functions.SPG($A467, "IQ_CASH_OPER", F$3)</f>
        <v>#INVALID COMPANY ID</v>
      </c>
      <c r="G467" s="9" t="str" cm="1">
        <f t="array" ref="G467">_xll.SNL.Clients.Office.Excel.Functions.SPG($A467, "IQ_CASH_OPER", G$3)</f>
        <v>#INVALID COMPANY ID</v>
      </c>
      <c r="H467" s="9" t="str" cm="1">
        <f t="array" ref="H467">_xll.SNL.Clients.Office.Excel.Functions.SPG($A467, "IQ_CASH_OPER", H$3)</f>
        <v>#INVALID COMPANY ID</v>
      </c>
      <c r="I467" s="9" t="str" cm="1">
        <f t="array" ref="I467">_xll.SNL.Clients.Office.Excel.Functions.SPG($A467, "IQ_CASH_OPER", I$3)</f>
        <v>#INVALID COMPANY ID</v>
      </c>
      <c r="J467" s="9" t="str" cm="1">
        <f t="array" ref="J467">_xll.SNL.Clients.Office.Excel.Functions.SPG($A467, "IQ_CASH_OPER", J$3)</f>
        <v>#INVALID COMPANY ID</v>
      </c>
    </row>
    <row r="468" spans="2:10" x14ac:dyDescent="0.3">
      <c r="B468" s="9" t="str" cm="1">
        <f t="array" ref="B468">_xll.SNL.Clients.Office.Excel.Functions.SPG($A468, "IQ_CASH_OPER", B$3)</f>
        <v>#INVALID COMPANY ID</v>
      </c>
      <c r="C468" s="9" t="str" cm="1">
        <f t="array" ref="C468">_xll.SNL.Clients.Office.Excel.Functions.SPG($A468, "IQ_CASH_OPER", C$3)</f>
        <v>#INVALID COMPANY ID</v>
      </c>
      <c r="D468" s="9" t="str" cm="1">
        <f t="array" ref="D468">_xll.SNL.Clients.Office.Excel.Functions.SPG($A468, "IQ_CASH_OPER", D$3)</f>
        <v>#INVALID COMPANY ID</v>
      </c>
      <c r="E468" s="9" t="str" cm="1">
        <f t="array" ref="E468">_xll.SNL.Clients.Office.Excel.Functions.SPG($A468, "IQ_CASH_OPER", E$3)</f>
        <v>#INVALID COMPANY ID</v>
      </c>
      <c r="F468" s="9" t="str" cm="1">
        <f t="array" ref="F468">_xll.SNL.Clients.Office.Excel.Functions.SPG($A468, "IQ_CASH_OPER", F$3)</f>
        <v>#INVALID COMPANY ID</v>
      </c>
      <c r="G468" s="9" t="str" cm="1">
        <f t="array" ref="G468">_xll.SNL.Clients.Office.Excel.Functions.SPG($A468, "IQ_CASH_OPER", G$3)</f>
        <v>#INVALID COMPANY ID</v>
      </c>
      <c r="H468" s="9" t="str" cm="1">
        <f t="array" ref="H468">_xll.SNL.Clients.Office.Excel.Functions.SPG($A468, "IQ_CASH_OPER", H$3)</f>
        <v>#INVALID COMPANY ID</v>
      </c>
      <c r="I468" s="9" t="str" cm="1">
        <f t="array" ref="I468">_xll.SNL.Clients.Office.Excel.Functions.SPG($A468, "IQ_CASH_OPER", I$3)</f>
        <v>#INVALID COMPANY ID</v>
      </c>
      <c r="J468" s="9" t="str" cm="1">
        <f t="array" ref="J468">_xll.SNL.Clients.Office.Excel.Functions.SPG($A468, "IQ_CASH_OPER", J$3)</f>
        <v>#INVALID COMPANY ID</v>
      </c>
    </row>
    <row r="469" spans="2:10" x14ac:dyDescent="0.3">
      <c r="B469" s="9" t="str" cm="1">
        <f t="array" ref="B469">_xll.SNL.Clients.Office.Excel.Functions.SPG($A469, "IQ_CASH_OPER", B$3)</f>
        <v>#INVALID COMPANY ID</v>
      </c>
      <c r="C469" s="9" t="str" cm="1">
        <f t="array" ref="C469">_xll.SNL.Clients.Office.Excel.Functions.SPG($A469, "IQ_CASH_OPER", C$3)</f>
        <v>#INVALID COMPANY ID</v>
      </c>
      <c r="D469" s="9" t="str" cm="1">
        <f t="array" ref="D469">_xll.SNL.Clients.Office.Excel.Functions.SPG($A469, "IQ_CASH_OPER", D$3)</f>
        <v>#INVALID COMPANY ID</v>
      </c>
      <c r="E469" s="9" t="str" cm="1">
        <f t="array" ref="E469">_xll.SNL.Clients.Office.Excel.Functions.SPG($A469, "IQ_CASH_OPER", E$3)</f>
        <v>#INVALID COMPANY ID</v>
      </c>
      <c r="F469" s="9" t="str" cm="1">
        <f t="array" ref="F469">_xll.SNL.Clients.Office.Excel.Functions.SPG($A469, "IQ_CASH_OPER", F$3)</f>
        <v>#INVALID COMPANY ID</v>
      </c>
      <c r="G469" s="9" t="str" cm="1">
        <f t="array" ref="G469">_xll.SNL.Clients.Office.Excel.Functions.SPG($A469, "IQ_CASH_OPER", G$3)</f>
        <v>#INVALID COMPANY ID</v>
      </c>
      <c r="H469" s="9" t="str" cm="1">
        <f t="array" ref="H469">_xll.SNL.Clients.Office.Excel.Functions.SPG($A469, "IQ_CASH_OPER", H$3)</f>
        <v>#INVALID COMPANY ID</v>
      </c>
      <c r="I469" s="9" t="str" cm="1">
        <f t="array" ref="I469">_xll.SNL.Clients.Office.Excel.Functions.SPG($A469, "IQ_CASH_OPER", I$3)</f>
        <v>#INVALID COMPANY ID</v>
      </c>
      <c r="J469" s="9" t="str" cm="1">
        <f t="array" ref="J469">_xll.SNL.Clients.Office.Excel.Functions.SPG($A469, "IQ_CASH_OPER", J$3)</f>
        <v>#INVALID COMPANY ID</v>
      </c>
    </row>
    <row r="470" spans="2:10" x14ac:dyDescent="0.3">
      <c r="B470" s="9" t="str" cm="1">
        <f t="array" ref="B470">_xll.SNL.Clients.Office.Excel.Functions.SPG($A470, "IQ_CASH_OPER", B$3)</f>
        <v>#INVALID COMPANY ID</v>
      </c>
      <c r="C470" s="9" t="str" cm="1">
        <f t="array" ref="C470">_xll.SNL.Clients.Office.Excel.Functions.SPG($A470, "IQ_CASH_OPER", C$3)</f>
        <v>#INVALID COMPANY ID</v>
      </c>
      <c r="D470" s="9" t="str" cm="1">
        <f t="array" ref="D470">_xll.SNL.Clients.Office.Excel.Functions.SPG($A470, "IQ_CASH_OPER", D$3)</f>
        <v>#INVALID COMPANY ID</v>
      </c>
      <c r="E470" s="9" t="str" cm="1">
        <f t="array" ref="E470">_xll.SNL.Clients.Office.Excel.Functions.SPG($A470, "IQ_CASH_OPER", E$3)</f>
        <v>#INVALID COMPANY ID</v>
      </c>
      <c r="F470" s="9" t="str" cm="1">
        <f t="array" ref="F470">_xll.SNL.Clients.Office.Excel.Functions.SPG($A470, "IQ_CASH_OPER", F$3)</f>
        <v>#INVALID COMPANY ID</v>
      </c>
      <c r="G470" s="9" t="str" cm="1">
        <f t="array" ref="G470">_xll.SNL.Clients.Office.Excel.Functions.SPG($A470, "IQ_CASH_OPER", G$3)</f>
        <v>#INVALID COMPANY ID</v>
      </c>
      <c r="H470" s="9" t="str" cm="1">
        <f t="array" ref="H470">_xll.SNL.Clients.Office.Excel.Functions.SPG($A470, "IQ_CASH_OPER", H$3)</f>
        <v>#INVALID COMPANY ID</v>
      </c>
      <c r="I470" s="9" t="str" cm="1">
        <f t="array" ref="I470">_xll.SNL.Clients.Office.Excel.Functions.SPG($A470, "IQ_CASH_OPER", I$3)</f>
        <v>#INVALID COMPANY ID</v>
      </c>
      <c r="J470" s="9" t="str" cm="1">
        <f t="array" ref="J470">_xll.SNL.Clients.Office.Excel.Functions.SPG($A470, "IQ_CASH_OPER", J$3)</f>
        <v>#INVALID COMPANY ID</v>
      </c>
    </row>
    <row r="471" spans="2:10" x14ac:dyDescent="0.3">
      <c r="B471" s="9" t="str" cm="1">
        <f t="array" ref="B471">_xll.SNL.Clients.Office.Excel.Functions.SPG($A471, "IQ_CASH_OPER", B$3)</f>
        <v>#INVALID COMPANY ID</v>
      </c>
      <c r="C471" s="9" t="str" cm="1">
        <f t="array" ref="C471">_xll.SNL.Clients.Office.Excel.Functions.SPG($A471, "IQ_CASH_OPER", C$3)</f>
        <v>#INVALID COMPANY ID</v>
      </c>
      <c r="D471" s="9" t="str" cm="1">
        <f t="array" ref="D471">_xll.SNL.Clients.Office.Excel.Functions.SPG($A471, "IQ_CASH_OPER", D$3)</f>
        <v>#INVALID COMPANY ID</v>
      </c>
      <c r="E471" s="9" t="str" cm="1">
        <f t="array" ref="E471">_xll.SNL.Clients.Office.Excel.Functions.SPG($A471, "IQ_CASH_OPER", E$3)</f>
        <v>#INVALID COMPANY ID</v>
      </c>
      <c r="F471" s="9" t="str" cm="1">
        <f t="array" ref="F471">_xll.SNL.Clients.Office.Excel.Functions.SPG($A471, "IQ_CASH_OPER", F$3)</f>
        <v>#INVALID COMPANY ID</v>
      </c>
      <c r="G471" s="9" t="str" cm="1">
        <f t="array" ref="G471">_xll.SNL.Clients.Office.Excel.Functions.SPG($A471, "IQ_CASH_OPER", G$3)</f>
        <v>#INVALID COMPANY ID</v>
      </c>
      <c r="H471" s="9" t="str" cm="1">
        <f t="array" ref="H471">_xll.SNL.Clients.Office.Excel.Functions.SPG($A471, "IQ_CASH_OPER", H$3)</f>
        <v>#INVALID COMPANY ID</v>
      </c>
      <c r="I471" s="9" t="str" cm="1">
        <f t="array" ref="I471">_xll.SNL.Clients.Office.Excel.Functions.SPG($A471, "IQ_CASH_OPER", I$3)</f>
        <v>#INVALID COMPANY ID</v>
      </c>
      <c r="J471" s="9" t="str" cm="1">
        <f t="array" ref="J471">_xll.SNL.Clients.Office.Excel.Functions.SPG($A471, "IQ_CASH_OPER", J$3)</f>
        <v>#INVALID COMPANY ID</v>
      </c>
    </row>
    <row r="472" spans="2:10" x14ac:dyDescent="0.3">
      <c r="B472" s="9" t="str" cm="1">
        <f t="array" ref="B472">_xll.SNL.Clients.Office.Excel.Functions.SPG($A472, "IQ_CASH_OPER", B$3)</f>
        <v>#INVALID COMPANY ID</v>
      </c>
      <c r="C472" s="9" t="str" cm="1">
        <f t="array" ref="C472">_xll.SNL.Clients.Office.Excel.Functions.SPG($A472, "IQ_CASH_OPER", C$3)</f>
        <v>#INVALID COMPANY ID</v>
      </c>
      <c r="D472" s="9" t="str" cm="1">
        <f t="array" ref="D472">_xll.SNL.Clients.Office.Excel.Functions.SPG($A472, "IQ_CASH_OPER", D$3)</f>
        <v>#INVALID COMPANY ID</v>
      </c>
      <c r="E472" s="9" t="str" cm="1">
        <f t="array" ref="E472">_xll.SNL.Clients.Office.Excel.Functions.SPG($A472, "IQ_CASH_OPER", E$3)</f>
        <v>#INVALID COMPANY ID</v>
      </c>
      <c r="F472" s="9" t="str" cm="1">
        <f t="array" ref="F472">_xll.SNL.Clients.Office.Excel.Functions.SPG($A472, "IQ_CASH_OPER", F$3)</f>
        <v>#INVALID COMPANY ID</v>
      </c>
      <c r="G472" s="9" t="str" cm="1">
        <f t="array" ref="G472">_xll.SNL.Clients.Office.Excel.Functions.SPG($A472, "IQ_CASH_OPER", G$3)</f>
        <v>#INVALID COMPANY ID</v>
      </c>
      <c r="H472" s="9" t="str" cm="1">
        <f t="array" ref="H472">_xll.SNL.Clients.Office.Excel.Functions.SPG($A472, "IQ_CASH_OPER", H$3)</f>
        <v>#INVALID COMPANY ID</v>
      </c>
      <c r="I472" s="9" t="str" cm="1">
        <f t="array" ref="I472">_xll.SNL.Clients.Office.Excel.Functions.SPG($A472, "IQ_CASH_OPER", I$3)</f>
        <v>#INVALID COMPANY ID</v>
      </c>
      <c r="J472" s="9" t="str" cm="1">
        <f t="array" ref="J472">_xll.SNL.Clients.Office.Excel.Functions.SPG($A472, "IQ_CASH_OPER", J$3)</f>
        <v>#INVALID COMPANY ID</v>
      </c>
    </row>
    <row r="473" spans="2:10" x14ac:dyDescent="0.3">
      <c r="B473" s="9" t="str" cm="1">
        <f t="array" ref="B473">_xll.SNL.Clients.Office.Excel.Functions.SPG($A473, "IQ_CASH_OPER", B$3)</f>
        <v>#INVALID COMPANY ID</v>
      </c>
      <c r="C473" s="9" t="str" cm="1">
        <f t="array" ref="C473">_xll.SNL.Clients.Office.Excel.Functions.SPG($A473, "IQ_CASH_OPER", C$3)</f>
        <v>#INVALID COMPANY ID</v>
      </c>
      <c r="D473" s="9" t="str" cm="1">
        <f t="array" ref="D473">_xll.SNL.Clients.Office.Excel.Functions.SPG($A473, "IQ_CASH_OPER", D$3)</f>
        <v>#INVALID COMPANY ID</v>
      </c>
      <c r="E473" s="9" t="str" cm="1">
        <f t="array" ref="E473">_xll.SNL.Clients.Office.Excel.Functions.SPG($A473, "IQ_CASH_OPER", E$3)</f>
        <v>#INVALID COMPANY ID</v>
      </c>
      <c r="F473" s="9" t="str" cm="1">
        <f t="array" ref="F473">_xll.SNL.Clients.Office.Excel.Functions.SPG($A473, "IQ_CASH_OPER", F$3)</f>
        <v>#INVALID COMPANY ID</v>
      </c>
      <c r="G473" s="9" t="str" cm="1">
        <f t="array" ref="G473">_xll.SNL.Clients.Office.Excel.Functions.SPG($A473, "IQ_CASH_OPER", G$3)</f>
        <v>#INVALID COMPANY ID</v>
      </c>
      <c r="H473" s="9" t="str" cm="1">
        <f t="array" ref="H473">_xll.SNL.Clients.Office.Excel.Functions.SPG($A473, "IQ_CASH_OPER", H$3)</f>
        <v>#INVALID COMPANY ID</v>
      </c>
      <c r="I473" s="9" t="str" cm="1">
        <f t="array" ref="I473">_xll.SNL.Clients.Office.Excel.Functions.SPG($A473, "IQ_CASH_OPER", I$3)</f>
        <v>#INVALID COMPANY ID</v>
      </c>
      <c r="J473" s="9" t="str" cm="1">
        <f t="array" ref="J473">_xll.SNL.Clients.Office.Excel.Functions.SPG($A473, "IQ_CASH_OPER", J$3)</f>
        <v>#INVALID COMPANY ID</v>
      </c>
    </row>
    <row r="474" spans="2:10" x14ac:dyDescent="0.3">
      <c r="B474" s="9" t="str" cm="1">
        <f t="array" ref="B474">_xll.SNL.Clients.Office.Excel.Functions.SPG($A474, "IQ_CASH_OPER", B$3)</f>
        <v>#INVALID COMPANY ID</v>
      </c>
      <c r="C474" s="9" t="str" cm="1">
        <f t="array" ref="C474">_xll.SNL.Clients.Office.Excel.Functions.SPG($A474, "IQ_CASH_OPER", C$3)</f>
        <v>#INVALID COMPANY ID</v>
      </c>
      <c r="D474" s="9" t="str" cm="1">
        <f t="array" ref="D474">_xll.SNL.Clients.Office.Excel.Functions.SPG($A474, "IQ_CASH_OPER", D$3)</f>
        <v>#INVALID COMPANY ID</v>
      </c>
      <c r="E474" s="9" t="str" cm="1">
        <f t="array" ref="E474">_xll.SNL.Clients.Office.Excel.Functions.SPG($A474, "IQ_CASH_OPER", E$3)</f>
        <v>#INVALID COMPANY ID</v>
      </c>
      <c r="F474" s="9" t="str" cm="1">
        <f t="array" ref="F474">_xll.SNL.Clients.Office.Excel.Functions.SPG($A474, "IQ_CASH_OPER", F$3)</f>
        <v>#INVALID COMPANY ID</v>
      </c>
      <c r="G474" s="9" t="str" cm="1">
        <f t="array" ref="G474">_xll.SNL.Clients.Office.Excel.Functions.SPG($A474, "IQ_CASH_OPER", G$3)</f>
        <v>#INVALID COMPANY ID</v>
      </c>
      <c r="H474" s="9" t="str" cm="1">
        <f t="array" ref="H474">_xll.SNL.Clients.Office.Excel.Functions.SPG($A474, "IQ_CASH_OPER", H$3)</f>
        <v>#INVALID COMPANY ID</v>
      </c>
      <c r="I474" s="9" t="str" cm="1">
        <f t="array" ref="I474">_xll.SNL.Clients.Office.Excel.Functions.SPG($A474, "IQ_CASH_OPER", I$3)</f>
        <v>#INVALID COMPANY ID</v>
      </c>
      <c r="J474" s="9" t="str" cm="1">
        <f t="array" ref="J474">_xll.SNL.Clients.Office.Excel.Functions.SPG($A474, "IQ_CASH_OPER", J$3)</f>
        <v>#INVALID COMPANY ID</v>
      </c>
    </row>
    <row r="475" spans="2:10" x14ac:dyDescent="0.3">
      <c r="B475" s="9" t="str" cm="1">
        <f t="array" ref="B475">_xll.SNL.Clients.Office.Excel.Functions.SPG($A475, "IQ_CASH_OPER", B$3)</f>
        <v>#INVALID COMPANY ID</v>
      </c>
      <c r="C475" s="9" t="str" cm="1">
        <f t="array" ref="C475">_xll.SNL.Clients.Office.Excel.Functions.SPG($A475, "IQ_CASH_OPER", C$3)</f>
        <v>#INVALID COMPANY ID</v>
      </c>
      <c r="D475" s="9" t="str" cm="1">
        <f t="array" ref="D475">_xll.SNL.Clients.Office.Excel.Functions.SPG($A475, "IQ_CASH_OPER", D$3)</f>
        <v>#INVALID COMPANY ID</v>
      </c>
      <c r="E475" s="9" t="str" cm="1">
        <f t="array" ref="E475">_xll.SNL.Clients.Office.Excel.Functions.SPG($A475, "IQ_CASH_OPER", E$3)</f>
        <v>#INVALID COMPANY ID</v>
      </c>
      <c r="F475" s="9" t="str" cm="1">
        <f t="array" ref="F475">_xll.SNL.Clients.Office.Excel.Functions.SPG($A475, "IQ_CASH_OPER", F$3)</f>
        <v>#INVALID COMPANY ID</v>
      </c>
      <c r="G475" s="9" t="str" cm="1">
        <f t="array" ref="G475">_xll.SNL.Clients.Office.Excel.Functions.SPG($A475, "IQ_CASH_OPER", G$3)</f>
        <v>#INVALID COMPANY ID</v>
      </c>
      <c r="H475" s="9" t="str" cm="1">
        <f t="array" ref="H475">_xll.SNL.Clients.Office.Excel.Functions.SPG($A475, "IQ_CASH_OPER", H$3)</f>
        <v>#INVALID COMPANY ID</v>
      </c>
      <c r="I475" s="9" t="str" cm="1">
        <f t="array" ref="I475">_xll.SNL.Clients.Office.Excel.Functions.SPG($A475, "IQ_CASH_OPER", I$3)</f>
        <v>#INVALID COMPANY ID</v>
      </c>
      <c r="J475" s="9" t="str" cm="1">
        <f t="array" ref="J475">_xll.SNL.Clients.Office.Excel.Functions.SPG($A475, "IQ_CASH_OPER", J$3)</f>
        <v>#INVALID COMPANY ID</v>
      </c>
    </row>
    <row r="476" spans="2:10" x14ac:dyDescent="0.3">
      <c r="B476" s="9" t="str" cm="1">
        <f t="array" ref="B476">_xll.SNL.Clients.Office.Excel.Functions.SPG($A476, "IQ_CASH_OPER", B$3)</f>
        <v>#INVALID COMPANY ID</v>
      </c>
      <c r="C476" s="9" t="str" cm="1">
        <f t="array" ref="C476">_xll.SNL.Clients.Office.Excel.Functions.SPG($A476, "IQ_CASH_OPER", C$3)</f>
        <v>#INVALID COMPANY ID</v>
      </c>
      <c r="D476" s="9" t="str" cm="1">
        <f t="array" ref="D476">_xll.SNL.Clients.Office.Excel.Functions.SPG($A476, "IQ_CASH_OPER", D$3)</f>
        <v>#INVALID COMPANY ID</v>
      </c>
      <c r="E476" s="9" t="str" cm="1">
        <f t="array" ref="E476">_xll.SNL.Clients.Office.Excel.Functions.SPG($A476, "IQ_CASH_OPER", E$3)</f>
        <v>#INVALID COMPANY ID</v>
      </c>
      <c r="F476" s="9" t="str" cm="1">
        <f t="array" ref="F476">_xll.SNL.Clients.Office.Excel.Functions.SPG($A476, "IQ_CASH_OPER", F$3)</f>
        <v>#INVALID COMPANY ID</v>
      </c>
      <c r="G476" s="9" t="str" cm="1">
        <f t="array" ref="G476">_xll.SNL.Clients.Office.Excel.Functions.SPG($A476, "IQ_CASH_OPER", G$3)</f>
        <v>#INVALID COMPANY ID</v>
      </c>
      <c r="H476" s="9" t="str" cm="1">
        <f t="array" ref="H476">_xll.SNL.Clients.Office.Excel.Functions.SPG($A476, "IQ_CASH_OPER", H$3)</f>
        <v>#INVALID COMPANY ID</v>
      </c>
      <c r="I476" s="9" t="str" cm="1">
        <f t="array" ref="I476">_xll.SNL.Clients.Office.Excel.Functions.SPG($A476, "IQ_CASH_OPER", I$3)</f>
        <v>#INVALID COMPANY ID</v>
      </c>
      <c r="J476" s="9" t="str" cm="1">
        <f t="array" ref="J476">_xll.SNL.Clients.Office.Excel.Functions.SPG($A476, "IQ_CASH_OPER", J$3)</f>
        <v>#INVALID COMPANY ID</v>
      </c>
    </row>
    <row r="477" spans="2:10" x14ac:dyDescent="0.3">
      <c r="B477" s="9" t="str" cm="1">
        <f t="array" ref="B477">_xll.SNL.Clients.Office.Excel.Functions.SPG($A477, "IQ_CASH_OPER", B$3)</f>
        <v>#INVALID COMPANY ID</v>
      </c>
      <c r="C477" s="9" t="str" cm="1">
        <f t="array" ref="C477">_xll.SNL.Clients.Office.Excel.Functions.SPG($A477, "IQ_CASH_OPER", C$3)</f>
        <v>#INVALID COMPANY ID</v>
      </c>
      <c r="D477" s="9" t="str" cm="1">
        <f t="array" ref="D477">_xll.SNL.Clients.Office.Excel.Functions.SPG($A477, "IQ_CASH_OPER", D$3)</f>
        <v>#INVALID COMPANY ID</v>
      </c>
      <c r="E477" s="9" t="str" cm="1">
        <f t="array" ref="E477">_xll.SNL.Clients.Office.Excel.Functions.SPG($A477, "IQ_CASH_OPER", E$3)</f>
        <v>#INVALID COMPANY ID</v>
      </c>
      <c r="F477" s="9" t="str" cm="1">
        <f t="array" ref="F477">_xll.SNL.Clients.Office.Excel.Functions.SPG($A477, "IQ_CASH_OPER", F$3)</f>
        <v>#INVALID COMPANY ID</v>
      </c>
      <c r="G477" s="9" t="str" cm="1">
        <f t="array" ref="G477">_xll.SNL.Clients.Office.Excel.Functions.SPG($A477, "IQ_CASH_OPER", G$3)</f>
        <v>#INVALID COMPANY ID</v>
      </c>
      <c r="H477" s="9" t="str" cm="1">
        <f t="array" ref="H477">_xll.SNL.Clients.Office.Excel.Functions.SPG($A477, "IQ_CASH_OPER", H$3)</f>
        <v>#INVALID COMPANY ID</v>
      </c>
      <c r="I477" s="9" t="str" cm="1">
        <f t="array" ref="I477">_xll.SNL.Clients.Office.Excel.Functions.SPG($A477, "IQ_CASH_OPER", I$3)</f>
        <v>#INVALID COMPANY ID</v>
      </c>
      <c r="J477" s="9" t="str" cm="1">
        <f t="array" ref="J477">_xll.SNL.Clients.Office.Excel.Functions.SPG($A477, "IQ_CASH_OPER", J$3)</f>
        <v>#INVALID COMPANY ID</v>
      </c>
    </row>
    <row r="478" spans="2:10" x14ac:dyDescent="0.3">
      <c r="B478" s="9" t="str" cm="1">
        <f t="array" ref="B478">_xll.SNL.Clients.Office.Excel.Functions.SPG($A478, "IQ_CASH_OPER", B$3)</f>
        <v>#INVALID COMPANY ID</v>
      </c>
      <c r="C478" s="9" t="str" cm="1">
        <f t="array" ref="C478">_xll.SNL.Clients.Office.Excel.Functions.SPG($A478, "IQ_CASH_OPER", C$3)</f>
        <v>#INVALID COMPANY ID</v>
      </c>
      <c r="D478" s="9" t="str" cm="1">
        <f t="array" ref="D478">_xll.SNL.Clients.Office.Excel.Functions.SPG($A478, "IQ_CASH_OPER", D$3)</f>
        <v>#INVALID COMPANY ID</v>
      </c>
      <c r="E478" s="9" t="str" cm="1">
        <f t="array" ref="E478">_xll.SNL.Clients.Office.Excel.Functions.SPG($A478, "IQ_CASH_OPER", E$3)</f>
        <v>#INVALID COMPANY ID</v>
      </c>
      <c r="F478" s="9" t="str" cm="1">
        <f t="array" ref="F478">_xll.SNL.Clients.Office.Excel.Functions.SPG($A478, "IQ_CASH_OPER", F$3)</f>
        <v>#INVALID COMPANY ID</v>
      </c>
      <c r="G478" s="9" t="str" cm="1">
        <f t="array" ref="G478">_xll.SNL.Clients.Office.Excel.Functions.SPG($A478, "IQ_CASH_OPER", G$3)</f>
        <v>#INVALID COMPANY ID</v>
      </c>
      <c r="H478" s="9" t="str" cm="1">
        <f t="array" ref="H478">_xll.SNL.Clients.Office.Excel.Functions.SPG($A478, "IQ_CASH_OPER", H$3)</f>
        <v>#INVALID COMPANY ID</v>
      </c>
      <c r="I478" s="9" t="str" cm="1">
        <f t="array" ref="I478">_xll.SNL.Clients.Office.Excel.Functions.SPG($A478, "IQ_CASH_OPER", I$3)</f>
        <v>#INVALID COMPANY ID</v>
      </c>
      <c r="J478" s="9" t="str" cm="1">
        <f t="array" ref="J478">_xll.SNL.Clients.Office.Excel.Functions.SPG($A478, "IQ_CASH_OPER", J$3)</f>
        <v>#INVALID COMPANY ID</v>
      </c>
    </row>
    <row r="479" spans="2:10" x14ac:dyDescent="0.3">
      <c r="B479" s="9" t="str" cm="1">
        <f t="array" ref="B479">_xll.SNL.Clients.Office.Excel.Functions.SPG($A479, "IQ_CASH_OPER", B$3)</f>
        <v>#INVALID COMPANY ID</v>
      </c>
      <c r="C479" s="9" t="str" cm="1">
        <f t="array" ref="C479">_xll.SNL.Clients.Office.Excel.Functions.SPG($A479, "IQ_CASH_OPER", C$3)</f>
        <v>#INVALID COMPANY ID</v>
      </c>
      <c r="D479" s="9" t="str" cm="1">
        <f t="array" ref="D479">_xll.SNL.Clients.Office.Excel.Functions.SPG($A479, "IQ_CASH_OPER", D$3)</f>
        <v>#INVALID COMPANY ID</v>
      </c>
      <c r="E479" s="9" t="str" cm="1">
        <f t="array" ref="E479">_xll.SNL.Clients.Office.Excel.Functions.SPG($A479, "IQ_CASH_OPER", E$3)</f>
        <v>#INVALID COMPANY ID</v>
      </c>
      <c r="F479" s="9" t="str" cm="1">
        <f t="array" ref="F479">_xll.SNL.Clients.Office.Excel.Functions.SPG($A479, "IQ_CASH_OPER", F$3)</f>
        <v>#INVALID COMPANY ID</v>
      </c>
      <c r="G479" s="9" t="str" cm="1">
        <f t="array" ref="G479">_xll.SNL.Clients.Office.Excel.Functions.SPG($A479, "IQ_CASH_OPER", G$3)</f>
        <v>#INVALID COMPANY ID</v>
      </c>
      <c r="H479" s="9" t="str" cm="1">
        <f t="array" ref="H479">_xll.SNL.Clients.Office.Excel.Functions.SPG($A479, "IQ_CASH_OPER", H$3)</f>
        <v>#INVALID COMPANY ID</v>
      </c>
      <c r="I479" s="9" t="str" cm="1">
        <f t="array" ref="I479">_xll.SNL.Clients.Office.Excel.Functions.SPG($A479, "IQ_CASH_OPER", I$3)</f>
        <v>#INVALID COMPANY ID</v>
      </c>
      <c r="J479" s="9" t="str" cm="1">
        <f t="array" ref="J479">_xll.SNL.Clients.Office.Excel.Functions.SPG($A479, "IQ_CASH_OPER", J$3)</f>
        <v>#INVALID COMPANY ID</v>
      </c>
    </row>
    <row r="480" spans="2:10" x14ac:dyDescent="0.3">
      <c r="B480" s="9" t="str" cm="1">
        <f t="array" ref="B480">_xll.SNL.Clients.Office.Excel.Functions.SPG($A480, "IQ_CASH_OPER", B$3)</f>
        <v>#INVALID COMPANY ID</v>
      </c>
      <c r="C480" s="9" t="str" cm="1">
        <f t="array" ref="C480">_xll.SNL.Clients.Office.Excel.Functions.SPG($A480, "IQ_CASH_OPER", C$3)</f>
        <v>#INVALID COMPANY ID</v>
      </c>
      <c r="D480" s="9" t="str" cm="1">
        <f t="array" ref="D480">_xll.SNL.Clients.Office.Excel.Functions.SPG($A480, "IQ_CASH_OPER", D$3)</f>
        <v>#INVALID COMPANY ID</v>
      </c>
      <c r="E480" s="9" t="str" cm="1">
        <f t="array" ref="E480">_xll.SNL.Clients.Office.Excel.Functions.SPG($A480, "IQ_CASH_OPER", E$3)</f>
        <v>#INVALID COMPANY ID</v>
      </c>
      <c r="F480" s="9" t="str" cm="1">
        <f t="array" ref="F480">_xll.SNL.Clients.Office.Excel.Functions.SPG($A480, "IQ_CASH_OPER", F$3)</f>
        <v>#INVALID COMPANY ID</v>
      </c>
      <c r="G480" s="9" t="str" cm="1">
        <f t="array" ref="G480">_xll.SNL.Clients.Office.Excel.Functions.SPG($A480, "IQ_CASH_OPER", G$3)</f>
        <v>#INVALID COMPANY ID</v>
      </c>
      <c r="H480" s="9" t="str" cm="1">
        <f t="array" ref="H480">_xll.SNL.Clients.Office.Excel.Functions.SPG($A480, "IQ_CASH_OPER", H$3)</f>
        <v>#INVALID COMPANY ID</v>
      </c>
      <c r="I480" s="9" t="str" cm="1">
        <f t="array" ref="I480">_xll.SNL.Clients.Office.Excel.Functions.SPG($A480, "IQ_CASH_OPER", I$3)</f>
        <v>#INVALID COMPANY ID</v>
      </c>
      <c r="J480" s="9" t="str" cm="1">
        <f t="array" ref="J480">_xll.SNL.Clients.Office.Excel.Functions.SPG($A480, "IQ_CASH_OPER", J$3)</f>
        <v>#INVALID COMPANY ID</v>
      </c>
    </row>
    <row r="481" spans="2:10" x14ac:dyDescent="0.3">
      <c r="B481" s="9" t="str" cm="1">
        <f t="array" ref="B481">_xll.SNL.Clients.Office.Excel.Functions.SPG($A481, "IQ_CASH_OPER", B$3)</f>
        <v>#INVALID COMPANY ID</v>
      </c>
      <c r="C481" s="9" t="str" cm="1">
        <f t="array" ref="C481">_xll.SNL.Clients.Office.Excel.Functions.SPG($A481, "IQ_CASH_OPER", C$3)</f>
        <v>#INVALID COMPANY ID</v>
      </c>
      <c r="D481" s="9" t="str" cm="1">
        <f t="array" ref="D481">_xll.SNL.Clients.Office.Excel.Functions.SPG($A481, "IQ_CASH_OPER", D$3)</f>
        <v>#INVALID COMPANY ID</v>
      </c>
      <c r="E481" s="9" t="str" cm="1">
        <f t="array" ref="E481">_xll.SNL.Clients.Office.Excel.Functions.SPG($A481, "IQ_CASH_OPER", E$3)</f>
        <v>#INVALID COMPANY ID</v>
      </c>
      <c r="F481" s="9" t="str" cm="1">
        <f t="array" ref="F481">_xll.SNL.Clients.Office.Excel.Functions.SPG($A481, "IQ_CASH_OPER", F$3)</f>
        <v>#INVALID COMPANY ID</v>
      </c>
      <c r="G481" s="9" t="str" cm="1">
        <f t="array" ref="G481">_xll.SNL.Clients.Office.Excel.Functions.SPG($A481, "IQ_CASH_OPER", G$3)</f>
        <v>#INVALID COMPANY ID</v>
      </c>
      <c r="H481" s="9" t="str" cm="1">
        <f t="array" ref="H481">_xll.SNL.Clients.Office.Excel.Functions.SPG($A481, "IQ_CASH_OPER", H$3)</f>
        <v>#INVALID COMPANY ID</v>
      </c>
      <c r="I481" s="9" t="str" cm="1">
        <f t="array" ref="I481">_xll.SNL.Clients.Office.Excel.Functions.SPG($A481, "IQ_CASH_OPER", I$3)</f>
        <v>#INVALID COMPANY ID</v>
      </c>
      <c r="J481" s="9" t="str" cm="1">
        <f t="array" ref="J481">_xll.SNL.Clients.Office.Excel.Functions.SPG($A481, "IQ_CASH_OPER", J$3)</f>
        <v>#INVALID COMPANY ID</v>
      </c>
    </row>
    <row r="482" spans="2:10" x14ac:dyDescent="0.3">
      <c r="B482" s="9" t="str" cm="1">
        <f t="array" ref="B482">_xll.SNL.Clients.Office.Excel.Functions.SPG($A482, "IQ_CASH_OPER", B$3)</f>
        <v>#INVALID COMPANY ID</v>
      </c>
      <c r="C482" s="9" t="str" cm="1">
        <f t="array" ref="C482">_xll.SNL.Clients.Office.Excel.Functions.SPG($A482, "IQ_CASH_OPER", C$3)</f>
        <v>#INVALID COMPANY ID</v>
      </c>
      <c r="D482" s="9" t="str" cm="1">
        <f t="array" ref="D482">_xll.SNL.Clients.Office.Excel.Functions.SPG($A482, "IQ_CASH_OPER", D$3)</f>
        <v>#INVALID COMPANY ID</v>
      </c>
      <c r="E482" s="9" t="str" cm="1">
        <f t="array" ref="E482">_xll.SNL.Clients.Office.Excel.Functions.SPG($A482, "IQ_CASH_OPER", E$3)</f>
        <v>#INVALID COMPANY ID</v>
      </c>
      <c r="F482" s="9" t="str" cm="1">
        <f t="array" ref="F482">_xll.SNL.Clients.Office.Excel.Functions.SPG($A482, "IQ_CASH_OPER", F$3)</f>
        <v>#INVALID COMPANY ID</v>
      </c>
      <c r="G482" s="9" t="str" cm="1">
        <f t="array" ref="G482">_xll.SNL.Clients.Office.Excel.Functions.SPG($A482, "IQ_CASH_OPER", G$3)</f>
        <v>#INVALID COMPANY ID</v>
      </c>
      <c r="H482" s="9" t="str" cm="1">
        <f t="array" ref="H482">_xll.SNL.Clients.Office.Excel.Functions.SPG($A482, "IQ_CASH_OPER", H$3)</f>
        <v>#INVALID COMPANY ID</v>
      </c>
      <c r="I482" s="9" t="str" cm="1">
        <f t="array" ref="I482">_xll.SNL.Clients.Office.Excel.Functions.SPG($A482, "IQ_CASH_OPER", I$3)</f>
        <v>#INVALID COMPANY ID</v>
      </c>
      <c r="J482" s="9" t="str" cm="1">
        <f t="array" ref="J482">_xll.SNL.Clients.Office.Excel.Functions.SPG($A482, "IQ_CASH_OPER", J$3)</f>
        <v>#INVALID COMPANY ID</v>
      </c>
    </row>
    <row r="483" spans="2:10" x14ac:dyDescent="0.3">
      <c r="B483" s="9" t="str" cm="1">
        <f t="array" ref="B483">_xll.SNL.Clients.Office.Excel.Functions.SPG($A483, "IQ_CASH_OPER", B$3)</f>
        <v>#INVALID COMPANY ID</v>
      </c>
      <c r="C483" s="9" t="str" cm="1">
        <f t="array" ref="C483">_xll.SNL.Clients.Office.Excel.Functions.SPG($A483, "IQ_CASH_OPER", C$3)</f>
        <v>#INVALID COMPANY ID</v>
      </c>
      <c r="D483" s="9" t="str" cm="1">
        <f t="array" ref="D483">_xll.SNL.Clients.Office.Excel.Functions.SPG($A483, "IQ_CASH_OPER", D$3)</f>
        <v>#INVALID COMPANY ID</v>
      </c>
      <c r="E483" s="9" t="str" cm="1">
        <f t="array" ref="E483">_xll.SNL.Clients.Office.Excel.Functions.SPG($A483, "IQ_CASH_OPER", E$3)</f>
        <v>#INVALID COMPANY ID</v>
      </c>
      <c r="F483" s="9" t="str" cm="1">
        <f t="array" ref="F483">_xll.SNL.Clients.Office.Excel.Functions.SPG($A483, "IQ_CASH_OPER", F$3)</f>
        <v>#INVALID COMPANY ID</v>
      </c>
      <c r="G483" s="9" t="str" cm="1">
        <f t="array" ref="G483">_xll.SNL.Clients.Office.Excel.Functions.SPG($A483, "IQ_CASH_OPER", G$3)</f>
        <v>#INVALID COMPANY ID</v>
      </c>
      <c r="H483" s="9" t="str" cm="1">
        <f t="array" ref="H483">_xll.SNL.Clients.Office.Excel.Functions.SPG($A483, "IQ_CASH_OPER", H$3)</f>
        <v>#INVALID COMPANY ID</v>
      </c>
      <c r="I483" s="9" t="str" cm="1">
        <f t="array" ref="I483">_xll.SNL.Clients.Office.Excel.Functions.SPG($A483, "IQ_CASH_OPER", I$3)</f>
        <v>#INVALID COMPANY ID</v>
      </c>
      <c r="J483" s="9" t="str" cm="1">
        <f t="array" ref="J483">_xll.SNL.Clients.Office.Excel.Functions.SPG($A483, "IQ_CASH_OPER", J$3)</f>
        <v>#INVALID COMPANY ID</v>
      </c>
    </row>
    <row r="484" spans="2:10" x14ac:dyDescent="0.3">
      <c r="B484" s="9" t="str" cm="1">
        <f t="array" ref="B484">_xll.SNL.Clients.Office.Excel.Functions.SPG($A484, "IQ_CASH_OPER", B$3)</f>
        <v>#INVALID COMPANY ID</v>
      </c>
      <c r="C484" s="9" t="str" cm="1">
        <f t="array" ref="C484">_xll.SNL.Clients.Office.Excel.Functions.SPG($A484, "IQ_CASH_OPER", C$3)</f>
        <v>#INVALID COMPANY ID</v>
      </c>
      <c r="D484" s="9" t="str" cm="1">
        <f t="array" ref="D484">_xll.SNL.Clients.Office.Excel.Functions.SPG($A484, "IQ_CASH_OPER", D$3)</f>
        <v>#INVALID COMPANY ID</v>
      </c>
      <c r="E484" s="9" t="str" cm="1">
        <f t="array" ref="E484">_xll.SNL.Clients.Office.Excel.Functions.SPG($A484, "IQ_CASH_OPER", E$3)</f>
        <v>#INVALID COMPANY ID</v>
      </c>
      <c r="F484" s="9" t="str" cm="1">
        <f t="array" ref="F484">_xll.SNL.Clients.Office.Excel.Functions.SPG($A484, "IQ_CASH_OPER", F$3)</f>
        <v>#INVALID COMPANY ID</v>
      </c>
      <c r="G484" s="9" t="str" cm="1">
        <f t="array" ref="G484">_xll.SNL.Clients.Office.Excel.Functions.SPG($A484, "IQ_CASH_OPER", G$3)</f>
        <v>#INVALID COMPANY ID</v>
      </c>
      <c r="H484" s="9" t="str" cm="1">
        <f t="array" ref="H484">_xll.SNL.Clients.Office.Excel.Functions.SPG($A484, "IQ_CASH_OPER", H$3)</f>
        <v>#INVALID COMPANY ID</v>
      </c>
      <c r="I484" s="9" t="str" cm="1">
        <f t="array" ref="I484">_xll.SNL.Clients.Office.Excel.Functions.SPG($A484, "IQ_CASH_OPER", I$3)</f>
        <v>#INVALID COMPANY ID</v>
      </c>
      <c r="J484" s="9" t="str" cm="1">
        <f t="array" ref="J484">_xll.SNL.Clients.Office.Excel.Functions.SPG($A484, "IQ_CASH_OPER", J$3)</f>
        <v>#INVALID COMPANY ID</v>
      </c>
    </row>
    <row r="485" spans="2:10" x14ac:dyDescent="0.3">
      <c r="B485" s="9" t="str" cm="1">
        <f t="array" ref="B485">_xll.SNL.Clients.Office.Excel.Functions.SPG($A485, "IQ_CASH_OPER", B$3)</f>
        <v>#INVALID COMPANY ID</v>
      </c>
      <c r="C485" s="9" t="str" cm="1">
        <f t="array" ref="C485">_xll.SNL.Clients.Office.Excel.Functions.SPG($A485, "IQ_CASH_OPER", C$3)</f>
        <v>#INVALID COMPANY ID</v>
      </c>
      <c r="D485" s="9" t="str" cm="1">
        <f t="array" ref="D485">_xll.SNL.Clients.Office.Excel.Functions.SPG($A485, "IQ_CASH_OPER", D$3)</f>
        <v>#INVALID COMPANY ID</v>
      </c>
      <c r="E485" s="9" t="str" cm="1">
        <f t="array" ref="E485">_xll.SNL.Clients.Office.Excel.Functions.SPG($A485, "IQ_CASH_OPER", E$3)</f>
        <v>#INVALID COMPANY ID</v>
      </c>
      <c r="F485" s="9" t="str" cm="1">
        <f t="array" ref="F485">_xll.SNL.Clients.Office.Excel.Functions.SPG($A485, "IQ_CASH_OPER", F$3)</f>
        <v>#INVALID COMPANY ID</v>
      </c>
      <c r="G485" s="9" t="str" cm="1">
        <f t="array" ref="G485">_xll.SNL.Clients.Office.Excel.Functions.SPG($A485, "IQ_CASH_OPER", G$3)</f>
        <v>#INVALID COMPANY ID</v>
      </c>
      <c r="H485" s="9" t="str" cm="1">
        <f t="array" ref="H485">_xll.SNL.Clients.Office.Excel.Functions.SPG($A485, "IQ_CASH_OPER", H$3)</f>
        <v>#INVALID COMPANY ID</v>
      </c>
      <c r="I485" s="9" t="str" cm="1">
        <f t="array" ref="I485">_xll.SNL.Clients.Office.Excel.Functions.SPG($A485, "IQ_CASH_OPER", I$3)</f>
        <v>#INVALID COMPANY ID</v>
      </c>
      <c r="J485" s="9" t="str" cm="1">
        <f t="array" ref="J485">_xll.SNL.Clients.Office.Excel.Functions.SPG($A485, "IQ_CASH_OPER", J$3)</f>
        <v>#INVALID COMPANY ID</v>
      </c>
    </row>
    <row r="486" spans="2:10" x14ac:dyDescent="0.3">
      <c r="B486" s="9" t="str" cm="1">
        <f t="array" ref="B486">_xll.SNL.Clients.Office.Excel.Functions.SPG($A486, "IQ_CASH_OPER", B$3)</f>
        <v>#INVALID COMPANY ID</v>
      </c>
      <c r="C486" s="9" t="str" cm="1">
        <f t="array" ref="C486">_xll.SNL.Clients.Office.Excel.Functions.SPG($A486, "IQ_CASH_OPER", C$3)</f>
        <v>#INVALID COMPANY ID</v>
      </c>
      <c r="D486" s="9" t="str" cm="1">
        <f t="array" ref="D486">_xll.SNL.Clients.Office.Excel.Functions.SPG($A486, "IQ_CASH_OPER", D$3)</f>
        <v>#INVALID COMPANY ID</v>
      </c>
      <c r="E486" s="9" t="str" cm="1">
        <f t="array" ref="E486">_xll.SNL.Clients.Office.Excel.Functions.SPG($A486, "IQ_CASH_OPER", E$3)</f>
        <v>#INVALID COMPANY ID</v>
      </c>
      <c r="F486" s="9" t="str" cm="1">
        <f t="array" ref="F486">_xll.SNL.Clients.Office.Excel.Functions.SPG($A486, "IQ_CASH_OPER", F$3)</f>
        <v>#INVALID COMPANY ID</v>
      </c>
      <c r="G486" s="9" t="str" cm="1">
        <f t="array" ref="G486">_xll.SNL.Clients.Office.Excel.Functions.SPG($A486, "IQ_CASH_OPER", G$3)</f>
        <v>#INVALID COMPANY ID</v>
      </c>
      <c r="H486" s="9" t="str" cm="1">
        <f t="array" ref="H486">_xll.SNL.Clients.Office.Excel.Functions.SPG($A486, "IQ_CASH_OPER", H$3)</f>
        <v>#INVALID COMPANY ID</v>
      </c>
      <c r="I486" s="9" t="str" cm="1">
        <f t="array" ref="I486">_xll.SNL.Clients.Office.Excel.Functions.SPG($A486, "IQ_CASH_OPER", I$3)</f>
        <v>#INVALID COMPANY ID</v>
      </c>
      <c r="J486" s="9" t="str" cm="1">
        <f t="array" ref="J486">_xll.SNL.Clients.Office.Excel.Functions.SPG($A486, "IQ_CASH_OPER", J$3)</f>
        <v>#INVALID COMPANY ID</v>
      </c>
    </row>
    <row r="487" spans="2:10" x14ac:dyDescent="0.3">
      <c r="B487" s="9" t="str" cm="1">
        <f t="array" ref="B487">_xll.SNL.Clients.Office.Excel.Functions.SPG($A487, "IQ_CASH_OPER", B$3)</f>
        <v>#INVALID COMPANY ID</v>
      </c>
      <c r="C487" s="9" t="str" cm="1">
        <f t="array" ref="C487">_xll.SNL.Clients.Office.Excel.Functions.SPG($A487, "IQ_CASH_OPER", C$3)</f>
        <v>#INVALID COMPANY ID</v>
      </c>
      <c r="D487" s="9" t="str" cm="1">
        <f t="array" ref="D487">_xll.SNL.Clients.Office.Excel.Functions.SPG($A487, "IQ_CASH_OPER", D$3)</f>
        <v>#INVALID COMPANY ID</v>
      </c>
      <c r="E487" s="9" t="str" cm="1">
        <f t="array" ref="E487">_xll.SNL.Clients.Office.Excel.Functions.SPG($A487, "IQ_CASH_OPER", E$3)</f>
        <v>#INVALID COMPANY ID</v>
      </c>
      <c r="F487" s="9" t="str" cm="1">
        <f t="array" ref="F487">_xll.SNL.Clients.Office.Excel.Functions.SPG($A487, "IQ_CASH_OPER", F$3)</f>
        <v>#INVALID COMPANY ID</v>
      </c>
      <c r="G487" s="9" t="str" cm="1">
        <f t="array" ref="G487">_xll.SNL.Clients.Office.Excel.Functions.SPG($A487, "IQ_CASH_OPER", G$3)</f>
        <v>#INVALID COMPANY ID</v>
      </c>
      <c r="H487" s="9" t="str" cm="1">
        <f t="array" ref="H487">_xll.SNL.Clients.Office.Excel.Functions.SPG($A487, "IQ_CASH_OPER", H$3)</f>
        <v>#INVALID COMPANY ID</v>
      </c>
      <c r="I487" s="9" t="str" cm="1">
        <f t="array" ref="I487">_xll.SNL.Clients.Office.Excel.Functions.SPG($A487, "IQ_CASH_OPER", I$3)</f>
        <v>#INVALID COMPANY ID</v>
      </c>
      <c r="J487" s="9" t="str" cm="1">
        <f t="array" ref="J487">_xll.SNL.Clients.Office.Excel.Functions.SPG($A487, "IQ_CASH_OPER", J$3)</f>
        <v>#INVALID COMPANY ID</v>
      </c>
    </row>
    <row r="488" spans="2:10" x14ac:dyDescent="0.3">
      <c r="B488" s="9" t="str" cm="1">
        <f t="array" ref="B488">_xll.SNL.Clients.Office.Excel.Functions.SPG($A488, "IQ_CASH_OPER", B$3)</f>
        <v>#INVALID COMPANY ID</v>
      </c>
      <c r="C488" s="9" t="str" cm="1">
        <f t="array" ref="C488">_xll.SNL.Clients.Office.Excel.Functions.SPG($A488, "IQ_CASH_OPER", C$3)</f>
        <v>#INVALID COMPANY ID</v>
      </c>
      <c r="D488" s="9" t="str" cm="1">
        <f t="array" ref="D488">_xll.SNL.Clients.Office.Excel.Functions.SPG($A488, "IQ_CASH_OPER", D$3)</f>
        <v>#INVALID COMPANY ID</v>
      </c>
      <c r="E488" s="9" t="str" cm="1">
        <f t="array" ref="E488">_xll.SNL.Clients.Office.Excel.Functions.SPG($A488, "IQ_CASH_OPER", E$3)</f>
        <v>#INVALID COMPANY ID</v>
      </c>
      <c r="F488" s="9" t="str" cm="1">
        <f t="array" ref="F488">_xll.SNL.Clients.Office.Excel.Functions.SPG($A488, "IQ_CASH_OPER", F$3)</f>
        <v>#INVALID COMPANY ID</v>
      </c>
      <c r="G488" s="9" t="str" cm="1">
        <f t="array" ref="G488">_xll.SNL.Clients.Office.Excel.Functions.SPG($A488, "IQ_CASH_OPER", G$3)</f>
        <v>#INVALID COMPANY ID</v>
      </c>
      <c r="H488" s="9" t="str" cm="1">
        <f t="array" ref="H488">_xll.SNL.Clients.Office.Excel.Functions.SPG($A488, "IQ_CASH_OPER", H$3)</f>
        <v>#INVALID COMPANY ID</v>
      </c>
      <c r="I488" s="9" t="str" cm="1">
        <f t="array" ref="I488">_xll.SNL.Clients.Office.Excel.Functions.SPG($A488, "IQ_CASH_OPER", I$3)</f>
        <v>#INVALID COMPANY ID</v>
      </c>
      <c r="J488" s="9" t="str" cm="1">
        <f t="array" ref="J488">_xll.SNL.Clients.Office.Excel.Functions.SPG($A488, "IQ_CASH_OPER", J$3)</f>
        <v>#INVALID COMPANY ID</v>
      </c>
    </row>
    <row r="489" spans="2:10" x14ac:dyDescent="0.3">
      <c r="B489" s="9" t="str" cm="1">
        <f t="array" ref="B489">_xll.SNL.Clients.Office.Excel.Functions.SPG($A489, "IQ_CASH_OPER", B$3)</f>
        <v>#INVALID COMPANY ID</v>
      </c>
      <c r="C489" s="9" t="str" cm="1">
        <f t="array" ref="C489">_xll.SNL.Clients.Office.Excel.Functions.SPG($A489, "IQ_CASH_OPER", C$3)</f>
        <v>#INVALID COMPANY ID</v>
      </c>
      <c r="D489" s="9" t="str" cm="1">
        <f t="array" ref="D489">_xll.SNL.Clients.Office.Excel.Functions.SPG($A489, "IQ_CASH_OPER", D$3)</f>
        <v>#INVALID COMPANY ID</v>
      </c>
      <c r="E489" s="9" t="str" cm="1">
        <f t="array" ref="E489">_xll.SNL.Clients.Office.Excel.Functions.SPG($A489, "IQ_CASH_OPER", E$3)</f>
        <v>#INVALID COMPANY ID</v>
      </c>
      <c r="F489" s="9" t="str" cm="1">
        <f t="array" ref="F489">_xll.SNL.Clients.Office.Excel.Functions.SPG($A489, "IQ_CASH_OPER", F$3)</f>
        <v>#INVALID COMPANY ID</v>
      </c>
      <c r="G489" s="9" t="str" cm="1">
        <f t="array" ref="G489">_xll.SNL.Clients.Office.Excel.Functions.SPG($A489, "IQ_CASH_OPER", G$3)</f>
        <v>#INVALID COMPANY ID</v>
      </c>
      <c r="H489" s="9" t="str" cm="1">
        <f t="array" ref="H489">_xll.SNL.Clients.Office.Excel.Functions.SPG($A489, "IQ_CASH_OPER", H$3)</f>
        <v>#INVALID COMPANY ID</v>
      </c>
      <c r="I489" s="9" t="str" cm="1">
        <f t="array" ref="I489">_xll.SNL.Clients.Office.Excel.Functions.SPG($A489, "IQ_CASH_OPER", I$3)</f>
        <v>#INVALID COMPANY ID</v>
      </c>
      <c r="J489" s="9" t="str" cm="1">
        <f t="array" ref="J489">_xll.SNL.Clients.Office.Excel.Functions.SPG($A489, "IQ_CASH_OPER", J$3)</f>
        <v>#INVALID COMPANY ID</v>
      </c>
    </row>
    <row r="490" spans="2:10" x14ac:dyDescent="0.3">
      <c r="B490" s="9" t="str" cm="1">
        <f t="array" ref="B490">_xll.SNL.Clients.Office.Excel.Functions.SPG($A490, "IQ_CASH_OPER", B$3)</f>
        <v>#INVALID COMPANY ID</v>
      </c>
      <c r="C490" s="9" t="str" cm="1">
        <f t="array" ref="C490">_xll.SNL.Clients.Office.Excel.Functions.SPG($A490, "IQ_CASH_OPER", C$3)</f>
        <v>#INVALID COMPANY ID</v>
      </c>
      <c r="D490" s="9" t="str" cm="1">
        <f t="array" ref="D490">_xll.SNL.Clients.Office.Excel.Functions.SPG($A490, "IQ_CASH_OPER", D$3)</f>
        <v>#INVALID COMPANY ID</v>
      </c>
      <c r="E490" s="9" t="str" cm="1">
        <f t="array" ref="E490">_xll.SNL.Clients.Office.Excel.Functions.SPG($A490, "IQ_CASH_OPER", E$3)</f>
        <v>#INVALID COMPANY ID</v>
      </c>
      <c r="F490" s="9" t="str" cm="1">
        <f t="array" ref="F490">_xll.SNL.Clients.Office.Excel.Functions.SPG($A490, "IQ_CASH_OPER", F$3)</f>
        <v>#INVALID COMPANY ID</v>
      </c>
      <c r="G490" s="9" t="str" cm="1">
        <f t="array" ref="G490">_xll.SNL.Clients.Office.Excel.Functions.SPG($A490, "IQ_CASH_OPER", G$3)</f>
        <v>#INVALID COMPANY ID</v>
      </c>
      <c r="H490" s="9" t="str" cm="1">
        <f t="array" ref="H490">_xll.SNL.Clients.Office.Excel.Functions.SPG($A490, "IQ_CASH_OPER", H$3)</f>
        <v>#INVALID COMPANY ID</v>
      </c>
      <c r="I490" s="9" t="str" cm="1">
        <f t="array" ref="I490">_xll.SNL.Clients.Office.Excel.Functions.SPG($A490, "IQ_CASH_OPER", I$3)</f>
        <v>#INVALID COMPANY ID</v>
      </c>
      <c r="J490" s="9" t="str" cm="1">
        <f t="array" ref="J490">_xll.SNL.Clients.Office.Excel.Functions.SPG($A490, "IQ_CASH_OPER", J$3)</f>
        <v>#INVALID COMPANY ID</v>
      </c>
    </row>
    <row r="491" spans="2:10" x14ac:dyDescent="0.3">
      <c r="B491" s="9" t="str" cm="1">
        <f t="array" ref="B491">_xll.SNL.Clients.Office.Excel.Functions.SPG($A491, "IQ_CASH_OPER", B$3)</f>
        <v>#INVALID COMPANY ID</v>
      </c>
      <c r="C491" s="9" t="str" cm="1">
        <f t="array" ref="C491">_xll.SNL.Clients.Office.Excel.Functions.SPG($A491, "IQ_CASH_OPER", C$3)</f>
        <v>#INVALID COMPANY ID</v>
      </c>
      <c r="D491" s="9" t="str" cm="1">
        <f t="array" ref="D491">_xll.SNL.Clients.Office.Excel.Functions.SPG($A491, "IQ_CASH_OPER", D$3)</f>
        <v>#INVALID COMPANY ID</v>
      </c>
      <c r="E491" s="9" t="str" cm="1">
        <f t="array" ref="E491">_xll.SNL.Clients.Office.Excel.Functions.SPG($A491, "IQ_CASH_OPER", E$3)</f>
        <v>#INVALID COMPANY ID</v>
      </c>
      <c r="F491" s="9" t="str" cm="1">
        <f t="array" ref="F491">_xll.SNL.Clients.Office.Excel.Functions.SPG($A491, "IQ_CASH_OPER", F$3)</f>
        <v>#INVALID COMPANY ID</v>
      </c>
      <c r="G491" s="9" t="str" cm="1">
        <f t="array" ref="G491">_xll.SNL.Clients.Office.Excel.Functions.SPG($A491, "IQ_CASH_OPER", G$3)</f>
        <v>#INVALID COMPANY ID</v>
      </c>
      <c r="H491" s="9" t="str" cm="1">
        <f t="array" ref="H491">_xll.SNL.Clients.Office.Excel.Functions.SPG($A491, "IQ_CASH_OPER", H$3)</f>
        <v>#INVALID COMPANY ID</v>
      </c>
      <c r="I491" s="9" t="str" cm="1">
        <f t="array" ref="I491">_xll.SNL.Clients.Office.Excel.Functions.SPG($A491, "IQ_CASH_OPER", I$3)</f>
        <v>#INVALID COMPANY ID</v>
      </c>
      <c r="J491" s="9" t="str" cm="1">
        <f t="array" ref="J491">_xll.SNL.Clients.Office.Excel.Functions.SPG($A491, "IQ_CASH_OPER", J$3)</f>
        <v>#INVALID COMPANY ID</v>
      </c>
    </row>
    <row r="492" spans="2:10" x14ac:dyDescent="0.3">
      <c r="B492" s="9" t="str" cm="1">
        <f t="array" ref="B492">_xll.SNL.Clients.Office.Excel.Functions.SPG($A492, "IQ_CASH_OPER", B$3)</f>
        <v>#INVALID COMPANY ID</v>
      </c>
      <c r="C492" s="9" t="str" cm="1">
        <f t="array" ref="C492">_xll.SNL.Clients.Office.Excel.Functions.SPG($A492, "IQ_CASH_OPER", C$3)</f>
        <v>#INVALID COMPANY ID</v>
      </c>
      <c r="D492" s="9" t="str" cm="1">
        <f t="array" ref="D492">_xll.SNL.Clients.Office.Excel.Functions.SPG($A492, "IQ_CASH_OPER", D$3)</f>
        <v>#INVALID COMPANY ID</v>
      </c>
      <c r="E492" s="9" t="str" cm="1">
        <f t="array" ref="E492">_xll.SNL.Clients.Office.Excel.Functions.SPG($A492, "IQ_CASH_OPER", E$3)</f>
        <v>#INVALID COMPANY ID</v>
      </c>
      <c r="F492" s="9" t="str" cm="1">
        <f t="array" ref="F492">_xll.SNL.Clients.Office.Excel.Functions.SPG($A492, "IQ_CASH_OPER", F$3)</f>
        <v>#INVALID COMPANY ID</v>
      </c>
      <c r="G492" s="9" t="str" cm="1">
        <f t="array" ref="G492">_xll.SNL.Clients.Office.Excel.Functions.SPG($A492, "IQ_CASH_OPER", G$3)</f>
        <v>#INVALID COMPANY ID</v>
      </c>
      <c r="H492" s="9" t="str" cm="1">
        <f t="array" ref="H492">_xll.SNL.Clients.Office.Excel.Functions.SPG($A492, "IQ_CASH_OPER", H$3)</f>
        <v>#INVALID COMPANY ID</v>
      </c>
      <c r="I492" s="9" t="str" cm="1">
        <f t="array" ref="I492">_xll.SNL.Clients.Office.Excel.Functions.SPG($A492, "IQ_CASH_OPER", I$3)</f>
        <v>#INVALID COMPANY ID</v>
      </c>
      <c r="J492" s="9" t="str" cm="1">
        <f t="array" ref="J492">_xll.SNL.Clients.Office.Excel.Functions.SPG($A492, "IQ_CASH_OPER", J$3)</f>
        <v>#INVALID COMPANY ID</v>
      </c>
    </row>
    <row r="493" spans="2:10" x14ac:dyDescent="0.3">
      <c r="B493" s="9" t="str" cm="1">
        <f t="array" ref="B493">_xll.SNL.Clients.Office.Excel.Functions.SPG($A493, "IQ_CASH_OPER", B$3)</f>
        <v>#INVALID COMPANY ID</v>
      </c>
      <c r="C493" s="9" t="str" cm="1">
        <f t="array" ref="C493">_xll.SNL.Clients.Office.Excel.Functions.SPG($A493, "IQ_CASH_OPER", C$3)</f>
        <v>#INVALID COMPANY ID</v>
      </c>
      <c r="D493" s="9" t="str" cm="1">
        <f t="array" ref="D493">_xll.SNL.Clients.Office.Excel.Functions.SPG($A493, "IQ_CASH_OPER", D$3)</f>
        <v>#INVALID COMPANY ID</v>
      </c>
      <c r="E493" s="9" t="str" cm="1">
        <f t="array" ref="E493">_xll.SNL.Clients.Office.Excel.Functions.SPG($A493, "IQ_CASH_OPER", E$3)</f>
        <v>#INVALID COMPANY ID</v>
      </c>
      <c r="F493" s="9" t="str" cm="1">
        <f t="array" ref="F493">_xll.SNL.Clients.Office.Excel.Functions.SPG($A493, "IQ_CASH_OPER", F$3)</f>
        <v>#INVALID COMPANY ID</v>
      </c>
      <c r="G493" s="9" t="str" cm="1">
        <f t="array" ref="G493">_xll.SNL.Clients.Office.Excel.Functions.SPG($A493, "IQ_CASH_OPER", G$3)</f>
        <v>#INVALID COMPANY ID</v>
      </c>
      <c r="H493" s="9" t="str" cm="1">
        <f t="array" ref="H493">_xll.SNL.Clients.Office.Excel.Functions.SPG($A493, "IQ_CASH_OPER", H$3)</f>
        <v>#INVALID COMPANY ID</v>
      </c>
      <c r="I493" s="9" t="str" cm="1">
        <f t="array" ref="I493">_xll.SNL.Clients.Office.Excel.Functions.SPG($A493, "IQ_CASH_OPER", I$3)</f>
        <v>#INVALID COMPANY ID</v>
      </c>
      <c r="J493" s="9" t="str" cm="1">
        <f t="array" ref="J493">_xll.SNL.Clients.Office.Excel.Functions.SPG($A493, "IQ_CASH_OPER", J$3)</f>
        <v>#INVALID COMPANY ID</v>
      </c>
    </row>
    <row r="494" spans="2:10" x14ac:dyDescent="0.3">
      <c r="B494" s="9" t="str" cm="1">
        <f t="array" ref="B494">_xll.SNL.Clients.Office.Excel.Functions.SPG($A494, "IQ_CASH_OPER", B$3)</f>
        <v>#INVALID COMPANY ID</v>
      </c>
      <c r="C494" s="9" t="str" cm="1">
        <f t="array" ref="C494">_xll.SNL.Clients.Office.Excel.Functions.SPG($A494, "IQ_CASH_OPER", C$3)</f>
        <v>#INVALID COMPANY ID</v>
      </c>
      <c r="D494" s="9" t="str" cm="1">
        <f t="array" ref="D494">_xll.SNL.Clients.Office.Excel.Functions.SPG($A494, "IQ_CASH_OPER", D$3)</f>
        <v>#INVALID COMPANY ID</v>
      </c>
      <c r="E494" s="9" t="str" cm="1">
        <f t="array" ref="E494">_xll.SNL.Clients.Office.Excel.Functions.SPG($A494, "IQ_CASH_OPER", E$3)</f>
        <v>#INVALID COMPANY ID</v>
      </c>
      <c r="F494" s="9" t="str" cm="1">
        <f t="array" ref="F494">_xll.SNL.Clients.Office.Excel.Functions.SPG($A494, "IQ_CASH_OPER", F$3)</f>
        <v>#INVALID COMPANY ID</v>
      </c>
      <c r="G494" s="9" t="str" cm="1">
        <f t="array" ref="G494">_xll.SNL.Clients.Office.Excel.Functions.SPG($A494, "IQ_CASH_OPER", G$3)</f>
        <v>#INVALID COMPANY ID</v>
      </c>
      <c r="H494" s="9" t="str" cm="1">
        <f t="array" ref="H494">_xll.SNL.Clients.Office.Excel.Functions.SPG($A494, "IQ_CASH_OPER", H$3)</f>
        <v>#INVALID COMPANY ID</v>
      </c>
      <c r="I494" s="9" t="str" cm="1">
        <f t="array" ref="I494">_xll.SNL.Clients.Office.Excel.Functions.SPG($A494, "IQ_CASH_OPER", I$3)</f>
        <v>#INVALID COMPANY ID</v>
      </c>
      <c r="J494" s="9" t="str" cm="1">
        <f t="array" ref="J494">_xll.SNL.Clients.Office.Excel.Functions.SPG($A494, "IQ_CASH_OPER", J$3)</f>
        <v>#INVALID COMPANY ID</v>
      </c>
    </row>
    <row r="495" spans="2:10" x14ac:dyDescent="0.3">
      <c r="B495" s="9" t="str" cm="1">
        <f t="array" ref="B495">_xll.SNL.Clients.Office.Excel.Functions.SPG($A495, "IQ_CASH_OPER", B$3)</f>
        <v>#INVALID COMPANY ID</v>
      </c>
      <c r="C495" s="9" t="str" cm="1">
        <f t="array" ref="C495">_xll.SNL.Clients.Office.Excel.Functions.SPG($A495, "IQ_CASH_OPER", C$3)</f>
        <v>#INVALID COMPANY ID</v>
      </c>
      <c r="D495" s="9" t="str" cm="1">
        <f t="array" ref="D495">_xll.SNL.Clients.Office.Excel.Functions.SPG($A495, "IQ_CASH_OPER", D$3)</f>
        <v>#INVALID COMPANY ID</v>
      </c>
      <c r="E495" s="9" t="str" cm="1">
        <f t="array" ref="E495">_xll.SNL.Clients.Office.Excel.Functions.SPG($A495, "IQ_CASH_OPER", E$3)</f>
        <v>#INVALID COMPANY ID</v>
      </c>
      <c r="F495" s="9" t="str" cm="1">
        <f t="array" ref="F495">_xll.SNL.Clients.Office.Excel.Functions.SPG($A495, "IQ_CASH_OPER", F$3)</f>
        <v>#INVALID COMPANY ID</v>
      </c>
      <c r="G495" s="9" t="str" cm="1">
        <f t="array" ref="G495">_xll.SNL.Clients.Office.Excel.Functions.SPG($A495, "IQ_CASH_OPER", G$3)</f>
        <v>#INVALID COMPANY ID</v>
      </c>
      <c r="H495" s="9" t="str" cm="1">
        <f t="array" ref="H495">_xll.SNL.Clients.Office.Excel.Functions.SPG($A495, "IQ_CASH_OPER", H$3)</f>
        <v>#INVALID COMPANY ID</v>
      </c>
      <c r="I495" s="9" t="str" cm="1">
        <f t="array" ref="I495">_xll.SNL.Clients.Office.Excel.Functions.SPG($A495, "IQ_CASH_OPER", I$3)</f>
        <v>#INVALID COMPANY ID</v>
      </c>
      <c r="J495" s="9" t="str" cm="1">
        <f t="array" ref="J495">_xll.SNL.Clients.Office.Excel.Functions.SPG($A495, "IQ_CASH_OPER", J$3)</f>
        <v>#INVALID COMPANY ID</v>
      </c>
    </row>
    <row r="496" spans="2:10" x14ac:dyDescent="0.3">
      <c r="B496" s="9" t="str" cm="1">
        <f t="array" ref="B496">_xll.SNL.Clients.Office.Excel.Functions.SPG($A496, "IQ_CASH_OPER", B$3)</f>
        <v>#INVALID COMPANY ID</v>
      </c>
      <c r="C496" s="9" t="str" cm="1">
        <f t="array" ref="C496">_xll.SNL.Clients.Office.Excel.Functions.SPG($A496, "IQ_CASH_OPER", C$3)</f>
        <v>#INVALID COMPANY ID</v>
      </c>
      <c r="D496" s="9" t="str" cm="1">
        <f t="array" ref="D496">_xll.SNL.Clients.Office.Excel.Functions.SPG($A496, "IQ_CASH_OPER", D$3)</f>
        <v>#INVALID COMPANY ID</v>
      </c>
      <c r="E496" s="9" t="str" cm="1">
        <f t="array" ref="E496">_xll.SNL.Clients.Office.Excel.Functions.SPG($A496, "IQ_CASH_OPER", E$3)</f>
        <v>#INVALID COMPANY ID</v>
      </c>
      <c r="F496" s="9" t="str" cm="1">
        <f t="array" ref="F496">_xll.SNL.Clients.Office.Excel.Functions.SPG($A496, "IQ_CASH_OPER", F$3)</f>
        <v>#INVALID COMPANY ID</v>
      </c>
      <c r="G496" s="9" t="str" cm="1">
        <f t="array" ref="G496">_xll.SNL.Clients.Office.Excel.Functions.SPG($A496, "IQ_CASH_OPER", G$3)</f>
        <v>#INVALID COMPANY ID</v>
      </c>
      <c r="H496" s="9" t="str" cm="1">
        <f t="array" ref="H496">_xll.SNL.Clients.Office.Excel.Functions.SPG($A496, "IQ_CASH_OPER", H$3)</f>
        <v>#INVALID COMPANY ID</v>
      </c>
      <c r="I496" s="9" t="str" cm="1">
        <f t="array" ref="I496">_xll.SNL.Clients.Office.Excel.Functions.SPG($A496, "IQ_CASH_OPER", I$3)</f>
        <v>#INVALID COMPANY ID</v>
      </c>
      <c r="J496" s="9" t="str" cm="1">
        <f t="array" ref="J496">_xll.SNL.Clients.Office.Excel.Functions.SPG($A496, "IQ_CASH_OPER", J$3)</f>
        <v>#INVALID COMPANY ID</v>
      </c>
    </row>
    <row r="497" spans="2:10" x14ac:dyDescent="0.3">
      <c r="B497" s="9" t="str" cm="1">
        <f t="array" ref="B497">_xll.SNL.Clients.Office.Excel.Functions.SPG($A497, "IQ_CASH_OPER", B$3)</f>
        <v>#INVALID COMPANY ID</v>
      </c>
      <c r="C497" s="9" t="str" cm="1">
        <f t="array" ref="C497">_xll.SNL.Clients.Office.Excel.Functions.SPG($A497, "IQ_CASH_OPER", C$3)</f>
        <v>#INVALID COMPANY ID</v>
      </c>
      <c r="D497" s="9" t="str" cm="1">
        <f t="array" ref="D497">_xll.SNL.Clients.Office.Excel.Functions.SPG($A497, "IQ_CASH_OPER", D$3)</f>
        <v>#INVALID COMPANY ID</v>
      </c>
      <c r="E497" s="9" t="str" cm="1">
        <f t="array" ref="E497">_xll.SNL.Clients.Office.Excel.Functions.SPG($A497, "IQ_CASH_OPER", E$3)</f>
        <v>#INVALID COMPANY ID</v>
      </c>
      <c r="F497" s="9" t="str" cm="1">
        <f t="array" ref="F497">_xll.SNL.Clients.Office.Excel.Functions.SPG($A497, "IQ_CASH_OPER", F$3)</f>
        <v>#INVALID COMPANY ID</v>
      </c>
      <c r="G497" s="9" t="str" cm="1">
        <f t="array" ref="G497">_xll.SNL.Clients.Office.Excel.Functions.SPG($A497, "IQ_CASH_OPER", G$3)</f>
        <v>#INVALID COMPANY ID</v>
      </c>
      <c r="H497" s="9" t="str" cm="1">
        <f t="array" ref="H497">_xll.SNL.Clients.Office.Excel.Functions.SPG($A497, "IQ_CASH_OPER", H$3)</f>
        <v>#INVALID COMPANY ID</v>
      </c>
      <c r="I497" s="9" t="str" cm="1">
        <f t="array" ref="I497">_xll.SNL.Clients.Office.Excel.Functions.SPG($A497, "IQ_CASH_OPER", I$3)</f>
        <v>#INVALID COMPANY ID</v>
      </c>
      <c r="J497" s="9" t="str" cm="1">
        <f t="array" ref="J497">_xll.SNL.Clients.Office.Excel.Functions.SPG($A497, "IQ_CASH_OPER", J$3)</f>
        <v>#INVALID COMPANY ID</v>
      </c>
    </row>
    <row r="498" spans="2:10" x14ac:dyDescent="0.3">
      <c r="B498" s="9" t="str" cm="1">
        <f t="array" ref="B498">_xll.SNL.Clients.Office.Excel.Functions.SPG($A498, "IQ_CASH_OPER", B$3)</f>
        <v>#INVALID COMPANY ID</v>
      </c>
      <c r="C498" s="9" t="str" cm="1">
        <f t="array" ref="C498">_xll.SNL.Clients.Office.Excel.Functions.SPG($A498, "IQ_CASH_OPER", C$3)</f>
        <v>#INVALID COMPANY ID</v>
      </c>
      <c r="D498" s="9" t="str" cm="1">
        <f t="array" ref="D498">_xll.SNL.Clients.Office.Excel.Functions.SPG($A498, "IQ_CASH_OPER", D$3)</f>
        <v>#INVALID COMPANY ID</v>
      </c>
      <c r="E498" s="9" t="str" cm="1">
        <f t="array" ref="E498">_xll.SNL.Clients.Office.Excel.Functions.SPG($A498, "IQ_CASH_OPER", E$3)</f>
        <v>#INVALID COMPANY ID</v>
      </c>
      <c r="F498" s="9" t="str" cm="1">
        <f t="array" ref="F498">_xll.SNL.Clients.Office.Excel.Functions.SPG($A498, "IQ_CASH_OPER", F$3)</f>
        <v>#INVALID COMPANY ID</v>
      </c>
      <c r="G498" s="9" t="str" cm="1">
        <f t="array" ref="G498">_xll.SNL.Clients.Office.Excel.Functions.SPG($A498, "IQ_CASH_OPER", G$3)</f>
        <v>#INVALID COMPANY ID</v>
      </c>
      <c r="H498" s="9" t="str" cm="1">
        <f t="array" ref="H498">_xll.SNL.Clients.Office.Excel.Functions.SPG($A498, "IQ_CASH_OPER", H$3)</f>
        <v>#INVALID COMPANY ID</v>
      </c>
      <c r="I498" s="9" t="str" cm="1">
        <f t="array" ref="I498">_xll.SNL.Clients.Office.Excel.Functions.SPG($A498, "IQ_CASH_OPER", I$3)</f>
        <v>#INVALID COMPANY ID</v>
      </c>
      <c r="J498" s="9" t="str" cm="1">
        <f t="array" ref="J498">_xll.SNL.Clients.Office.Excel.Functions.SPG($A498, "IQ_CASH_OPER", J$3)</f>
        <v>#INVALID COMPANY ID</v>
      </c>
    </row>
    <row r="499" spans="2:10" x14ac:dyDescent="0.3">
      <c r="B499" s="9" t="str" cm="1">
        <f t="array" ref="B499">_xll.SNL.Clients.Office.Excel.Functions.SPG($A499, "IQ_CASH_OPER", B$3)</f>
        <v>#INVALID COMPANY ID</v>
      </c>
      <c r="C499" s="9" t="str" cm="1">
        <f t="array" ref="C499">_xll.SNL.Clients.Office.Excel.Functions.SPG($A499, "IQ_CASH_OPER", C$3)</f>
        <v>#INVALID COMPANY ID</v>
      </c>
      <c r="D499" s="9" t="str" cm="1">
        <f t="array" ref="D499">_xll.SNL.Clients.Office.Excel.Functions.SPG($A499, "IQ_CASH_OPER", D$3)</f>
        <v>#INVALID COMPANY ID</v>
      </c>
      <c r="E499" s="9" t="str" cm="1">
        <f t="array" ref="E499">_xll.SNL.Clients.Office.Excel.Functions.SPG($A499, "IQ_CASH_OPER", E$3)</f>
        <v>#INVALID COMPANY ID</v>
      </c>
      <c r="F499" s="9" t="str" cm="1">
        <f t="array" ref="F499">_xll.SNL.Clients.Office.Excel.Functions.SPG($A499, "IQ_CASH_OPER", F$3)</f>
        <v>#INVALID COMPANY ID</v>
      </c>
      <c r="G499" s="9" t="str" cm="1">
        <f t="array" ref="G499">_xll.SNL.Clients.Office.Excel.Functions.SPG($A499, "IQ_CASH_OPER", G$3)</f>
        <v>#INVALID COMPANY ID</v>
      </c>
      <c r="H499" s="9" t="str" cm="1">
        <f t="array" ref="H499">_xll.SNL.Clients.Office.Excel.Functions.SPG($A499, "IQ_CASH_OPER", H$3)</f>
        <v>#INVALID COMPANY ID</v>
      </c>
      <c r="I499" s="9" t="str" cm="1">
        <f t="array" ref="I499">_xll.SNL.Clients.Office.Excel.Functions.SPG($A499, "IQ_CASH_OPER", I$3)</f>
        <v>#INVALID COMPANY ID</v>
      </c>
      <c r="J499" s="9" t="str" cm="1">
        <f t="array" ref="J499">_xll.SNL.Clients.Office.Excel.Functions.SPG($A499, "IQ_CASH_OPER", J$3)</f>
        <v>#INVALID COMPANY ID</v>
      </c>
    </row>
    <row r="500" spans="2:10" x14ac:dyDescent="0.3">
      <c r="B500" s="9" t="str" cm="1">
        <f t="array" ref="B500">_xll.SNL.Clients.Office.Excel.Functions.SPG($A500, "IQ_CASH_OPER", B$3)</f>
        <v>#INVALID COMPANY ID</v>
      </c>
      <c r="C500" s="9" t="str" cm="1">
        <f t="array" ref="C500">_xll.SNL.Clients.Office.Excel.Functions.SPG($A500, "IQ_CASH_OPER", C$3)</f>
        <v>#INVALID COMPANY ID</v>
      </c>
      <c r="D500" s="9" t="str" cm="1">
        <f t="array" ref="D500">_xll.SNL.Clients.Office.Excel.Functions.SPG($A500, "IQ_CASH_OPER", D$3)</f>
        <v>#INVALID COMPANY ID</v>
      </c>
      <c r="E500" s="9" t="str" cm="1">
        <f t="array" ref="E500">_xll.SNL.Clients.Office.Excel.Functions.SPG($A500, "IQ_CASH_OPER", E$3)</f>
        <v>#INVALID COMPANY ID</v>
      </c>
      <c r="F500" s="9" t="str" cm="1">
        <f t="array" ref="F500">_xll.SNL.Clients.Office.Excel.Functions.SPG($A500, "IQ_CASH_OPER", F$3)</f>
        <v>#INVALID COMPANY ID</v>
      </c>
      <c r="G500" s="9" t="str" cm="1">
        <f t="array" ref="G500">_xll.SNL.Clients.Office.Excel.Functions.SPG($A500, "IQ_CASH_OPER", G$3)</f>
        <v>#INVALID COMPANY ID</v>
      </c>
      <c r="H500" s="9" t="str" cm="1">
        <f t="array" ref="H500">_xll.SNL.Clients.Office.Excel.Functions.SPG($A500, "IQ_CASH_OPER", H$3)</f>
        <v>#INVALID COMPANY ID</v>
      </c>
      <c r="I500" s="9" t="str" cm="1">
        <f t="array" ref="I500">_xll.SNL.Clients.Office.Excel.Functions.SPG($A500, "IQ_CASH_OPER", I$3)</f>
        <v>#INVALID COMPANY ID</v>
      </c>
      <c r="J500" s="9" t="str" cm="1">
        <f t="array" ref="J500">_xll.SNL.Clients.Office.Excel.Functions.SPG($A500, "IQ_CASH_OPER", J$3)</f>
        <v>#INVALID COMPANY ID</v>
      </c>
    </row>
    <row r="501" spans="2:10" x14ac:dyDescent="0.3">
      <c r="B501" s="9" t="str" cm="1">
        <f t="array" ref="B501">_xll.SNL.Clients.Office.Excel.Functions.SPG($A501, "IQ_CASH_OPER", B$3)</f>
        <v>#INVALID COMPANY ID</v>
      </c>
      <c r="C501" s="9" t="str" cm="1">
        <f t="array" ref="C501">_xll.SNL.Clients.Office.Excel.Functions.SPG($A501, "IQ_CASH_OPER", C$3)</f>
        <v>#INVALID COMPANY ID</v>
      </c>
      <c r="D501" s="9" t="str" cm="1">
        <f t="array" ref="D501">_xll.SNL.Clients.Office.Excel.Functions.SPG($A501, "IQ_CASH_OPER", D$3)</f>
        <v>#INVALID COMPANY ID</v>
      </c>
      <c r="E501" s="9" t="str" cm="1">
        <f t="array" ref="E501">_xll.SNL.Clients.Office.Excel.Functions.SPG($A501, "IQ_CASH_OPER", E$3)</f>
        <v>#INVALID COMPANY ID</v>
      </c>
      <c r="F501" s="9" t="str" cm="1">
        <f t="array" ref="F501">_xll.SNL.Clients.Office.Excel.Functions.SPG($A501, "IQ_CASH_OPER", F$3)</f>
        <v>#INVALID COMPANY ID</v>
      </c>
      <c r="G501" s="9" t="str" cm="1">
        <f t="array" ref="G501">_xll.SNL.Clients.Office.Excel.Functions.SPG($A501, "IQ_CASH_OPER", G$3)</f>
        <v>#INVALID COMPANY ID</v>
      </c>
      <c r="H501" s="9" t="str" cm="1">
        <f t="array" ref="H501">_xll.SNL.Clients.Office.Excel.Functions.SPG($A501, "IQ_CASH_OPER", H$3)</f>
        <v>#INVALID COMPANY ID</v>
      </c>
      <c r="I501" s="9" t="str" cm="1">
        <f t="array" ref="I501">_xll.SNL.Clients.Office.Excel.Functions.SPG($A501, "IQ_CASH_OPER", I$3)</f>
        <v>#INVALID COMPANY ID</v>
      </c>
      <c r="J501" s="9" t="str" cm="1">
        <f t="array" ref="J501">_xll.SNL.Clients.Office.Excel.Functions.SPG($A501, "IQ_CASH_OPER", J$3)</f>
        <v>#INVALID COMPANY ID</v>
      </c>
    </row>
    <row r="502" spans="2:10" x14ac:dyDescent="0.3">
      <c r="B502" s="9" t="str" cm="1">
        <f t="array" ref="B502">_xll.SNL.Clients.Office.Excel.Functions.SPG($A502, "IQ_CASH_OPER", B$3)</f>
        <v>#INVALID COMPANY ID</v>
      </c>
      <c r="C502" s="9" t="str" cm="1">
        <f t="array" ref="C502">_xll.SNL.Clients.Office.Excel.Functions.SPG($A502, "IQ_CASH_OPER", C$3)</f>
        <v>#INVALID COMPANY ID</v>
      </c>
      <c r="D502" s="9" t="str" cm="1">
        <f t="array" ref="D502">_xll.SNL.Clients.Office.Excel.Functions.SPG($A502, "IQ_CASH_OPER", D$3)</f>
        <v>#INVALID COMPANY ID</v>
      </c>
      <c r="E502" s="9" t="str" cm="1">
        <f t="array" ref="E502">_xll.SNL.Clients.Office.Excel.Functions.SPG($A502, "IQ_CASH_OPER", E$3)</f>
        <v>#INVALID COMPANY ID</v>
      </c>
      <c r="F502" s="9" t="str" cm="1">
        <f t="array" ref="F502">_xll.SNL.Clients.Office.Excel.Functions.SPG($A502, "IQ_CASH_OPER", F$3)</f>
        <v>#INVALID COMPANY ID</v>
      </c>
      <c r="G502" s="9" t="str" cm="1">
        <f t="array" ref="G502">_xll.SNL.Clients.Office.Excel.Functions.SPG($A502, "IQ_CASH_OPER", G$3)</f>
        <v>#INVALID COMPANY ID</v>
      </c>
      <c r="H502" s="9" t="str" cm="1">
        <f t="array" ref="H502">_xll.SNL.Clients.Office.Excel.Functions.SPG($A502, "IQ_CASH_OPER", H$3)</f>
        <v>#INVALID COMPANY ID</v>
      </c>
      <c r="I502" s="9" t="str" cm="1">
        <f t="array" ref="I502">_xll.SNL.Clients.Office.Excel.Functions.SPG($A502, "IQ_CASH_OPER", I$3)</f>
        <v>#INVALID COMPANY ID</v>
      </c>
      <c r="J502" s="9" t="str" cm="1">
        <f t="array" ref="J502">_xll.SNL.Clients.Office.Excel.Functions.SPG($A502, "IQ_CASH_OPER", J$3)</f>
        <v>#INVALID COMPANY ID</v>
      </c>
    </row>
    <row r="503" spans="2:10" x14ac:dyDescent="0.3">
      <c r="B503" s="9" t="str" cm="1">
        <f t="array" ref="B503">_xll.SNL.Clients.Office.Excel.Functions.SPG($A503, "IQ_CASH_OPER", B$3)</f>
        <v>#INVALID COMPANY ID</v>
      </c>
      <c r="C503" s="9" t="str" cm="1">
        <f t="array" ref="C503">_xll.SNL.Clients.Office.Excel.Functions.SPG($A503, "IQ_CASH_OPER", C$3)</f>
        <v>#INVALID COMPANY ID</v>
      </c>
      <c r="D503" s="9" t="str" cm="1">
        <f t="array" ref="D503">_xll.SNL.Clients.Office.Excel.Functions.SPG($A503, "IQ_CASH_OPER", D$3)</f>
        <v>#INVALID COMPANY ID</v>
      </c>
      <c r="E503" s="9" t="str" cm="1">
        <f t="array" ref="E503">_xll.SNL.Clients.Office.Excel.Functions.SPG($A503, "IQ_CASH_OPER", E$3)</f>
        <v>#INVALID COMPANY ID</v>
      </c>
      <c r="F503" s="9" t="str" cm="1">
        <f t="array" ref="F503">_xll.SNL.Clients.Office.Excel.Functions.SPG($A503, "IQ_CASH_OPER", F$3)</f>
        <v>#INVALID COMPANY ID</v>
      </c>
      <c r="G503" s="9" t="str" cm="1">
        <f t="array" ref="G503">_xll.SNL.Clients.Office.Excel.Functions.SPG($A503, "IQ_CASH_OPER", G$3)</f>
        <v>#INVALID COMPANY ID</v>
      </c>
      <c r="H503" s="9" t="str" cm="1">
        <f t="array" ref="H503">_xll.SNL.Clients.Office.Excel.Functions.SPG($A503, "IQ_CASH_OPER", H$3)</f>
        <v>#INVALID COMPANY ID</v>
      </c>
      <c r="I503" s="9" t="str" cm="1">
        <f t="array" ref="I503">_xll.SNL.Clients.Office.Excel.Functions.SPG($A503, "IQ_CASH_OPER", I$3)</f>
        <v>#INVALID COMPANY ID</v>
      </c>
      <c r="J503" s="9" t="str" cm="1">
        <f t="array" ref="J503">_xll.SNL.Clients.Office.Excel.Functions.SPG($A503, "IQ_CASH_OPER", J$3)</f>
        <v>#INVALID COMPANY ID</v>
      </c>
    </row>
    <row r="504" spans="2:10" x14ac:dyDescent="0.3">
      <c r="B504" s="9" t="str" cm="1">
        <f t="array" ref="B504">_xll.SNL.Clients.Office.Excel.Functions.SPG($A504, "IQ_CASH_OPER", B$3)</f>
        <v>#INVALID COMPANY ID</v>
      </c>
      <c r="C504" s="9" t="str" cm="1">
        <f t="array" ref="C504">_xll.SNL.Clients.Office.Excel.Functions.SPG($A504, "IQ_CASH_OPER", C$3)</f>
        <v>#INVALID COMPANY ID</v>
      </c>
      <c r="D504" s="9" t="str" cm="1">
        <f t="array" ref="D504">_xll.SNL.Clients.Office.Excel.Functions.SPG($A504, "IQ_CASH_OPER", D$3)</f>
        <v>#INVALID COMPANY ID</v>
      </c>
      <c r="E504" s="9" t="str" cm="1">
        <f t="array" ref="E504">_xll.SNL.Clients.Office.Excel.Functions.SPG($A504, "IQ_CASH_OPER", E$3)</f>
        <v>#INVALID COMPANY ID</v>
      </c>
      <c r="F504" s="9" t="str" cm="1">
        <f t="array" ref="F504">_xll.SNL.Clients.Office.Excel.Functions.SPG($A504, "IQ_CASH_OPER", F$3)</f>
        <v>#INVALID COMPANY ID</v>
      </c>
      <c r="G504" s="9" t="str" cm="1">
        <f t="array" ref="G504">_xll.SNL.Clients.Office.Excel.Functions.SPG($A504, "IQ_CASH_OPER", G$3)</f>
        <v>#INVALID COMPANY ID</v>
      </c>
      <c r="H504" s="9" t="str" cm="1">
        <f t="array" ref="H504">_xll.SNL.Clients.Office.Excel.Functions.SPG($A504, "IQ_CASH_OPER", H$3)</f>
        <v>#INVALID COMPANY ID</v>
      </c>
      <c r="I504" s="9" t="str" cm="1">
        <f t="array" ref="I504">_xll.SNL.Clients.Office.Excel.Functions.SPG($A504, "IQ_CASH_OPER", I$3)</f>
        <v>#INVALID COMPANY ID</v>
      </c>
      <c r="J504" s="9" t="str" cm="1">
        <f t="array" ref="J504">_xll.SNL.Clients.Office.Excel.Functions.SPG($A504, "IQ_CASH_OPER", J$3)</f>
        <v>#INVALID COMPANY ID</v>
      </c>
    </row>
    <row r="505" spans="2:10" x14ac:dyDescent="0.3">
      <c r="B505" s="9" t="str" cm="1">
        <f t="array" ref="B505">_xll.SNL.Clients.Office.Excel.Functions.SPG($A505, "IQ_CASH_OPER", B$3)</f>
        <v>#INVALID COMPANY ID</v>
      </c>
      <c r="C505" s="9" t="str" cm="1">
        <f t="array" ref="C505">_xll.SNL.Clients.Office.Excel.Functions.SPG($A505, "IQ_CASH_OPER", C$3)</f>
        <v>#INVALID COMPANY ID</v>
      </c>
      <c r="D505" s="9" t="str" cm="1">
        <f t="array" ref="D505">_xll.SNL.Clients.Office.Excel.Functions.SPG($A505, "IQ_CASH_OPER", D$3)</f>
        <v>#INVALID COMPANY ID</v>
      </c>
      <c r="E505" s="9" t="str" cm="1">
        <f t="array" ref="E505">_xll.SNL.Clients.Office.Excel.Functions.SPG($A505, "IQ_CASH_OPER", E$3)</f>
        <v>#INVALID COMPANY ID</v>
      </c>
      <c r="F505" s="9" t="str" cm="1">
        <f t="array" ref="F505">_xll.SNL.Clients.Office.Excel.Functions.SPG($A505, "IQ_CASH_OPER", F$3)</f>
        <v>#INVALID COMPANY ID</v>
      </c>
      <c r="G505" s="9" t="str" cm="1">
        <f t="array" ref="G505">_xll.SNL.Clients.Office.Excel.Functions.SPG($A505, "IQ_CASH_OPER", G$3)</f>
        <v>#INVALID COMPANY ID</v>
      </c>
      <c r="H505" s="9" t="str" cm="1">
        <f t="array" ref="H505">_xll.SNL.Clients.Office.Excel.Functions.SPG($A505, "IQ_CASH_OPER", H$3)</f>
        <v>#INVALID COMPANY ID</v>
      </c>
      <c r="I505" s="9" t="str" cm="1">
        <f t="array" ref="I505">_xll.SNL.Clients.Office.Excel.Functions.SPG($A505, "IQ_CASH_OPER", I$3)</f>
        <v>#INVALID COMPANY ID</v>
      </c>
      <c r="J505" s="9" t="str" cm="1">
        <f t="array" ref="J505">_xll.SNL.Clients.Office.Excel.Functions.SPG($A505, "IQ_CASH_OPER", J$3)</f>
        <v>#INVALID COMPANY ID</v>
      </c>
    </row>
    <row r="506" spans="2:10" x14ac:dyDescent="0.3">
      <c r="B506" s="9" t="str" cm="1">
        <f t="array" ref="B506">_xll.SNL.Clients.Office.Excel.Functions.SPG($A506, "IQ_CASH_OPER", B$3)</f>
        <v>#INVALID COMPANY ID</v>
      </c>
      <c r="C506" s="9" t="str" cm="1">
        <f t="array" ref="C506">_xll.SNL.Clients.Office.Excel.Functions.SPG($A506, "IQ_CASH_OPER", C$3)</f>
        <v>#INVALID COMPANY ID</v>
      </c>
      <c r="D506" s="9" t="str" cm="1">
        <f t="array" ref="D506">_xll.SNL.Clients.Office.Excel.Functions.SPG($A506, "IQ_CASH_OPER", D$3)</f>
        <v>#INVALID COMPANY ID</v>
      </c>
      <c r="E506" s="9" t="str" cm="1">
        <f t="array" ref="E506">_xll.SNL.Clients.Office.Excel.Functions.SPG($A506, "IQ_CASH_OPER", E$3)</f>
        <v>#INVALID COMPANY ID</v>
      </c>
      <c r="F506" s="9" t="str" cm="1">
        <f t="array" ref="F506">_xll.SNL.Clients.Office.Excel.Functions.SPG($A506, "IQ_CASH_OPER", F$3)</f>
        <v>#INVALID COMPANY ID</v>
      </c>
      <c r="G506" s="9" t="str" cm="1">
        <f t="array" ref="G506">_xll.SNL.Clients.Office.Excel.Functions.SPG($A506, "IQ_CASH_OPER", G$3)</f>
        <v>#INVALID COMPANY ID</v>
      </c>
      <c r="H506" s="9" t="str" cm="1">
        <f t="array" ref="H506">_xll.SNL.Clients.Office.Excel.Functions.SPG($A506, "IQ_CASH_OPER", H$3)</f>
        <v>#INVALID COMPANY ID</v>
      </c>
      <c r="I506" s="9" t="str" cm="1">
        <f t="array" ref="I506">_xll.SNL.Clients.Office.Excel.Functions.SPG($A506, "IQ_CASH_OPER", I$3)</f>
        <v>#INVALID COMPANY ID</v>
      </c>
      <c r="J506" s="9" t="str" cm="1">
        <f t="array" ref="J506">_xll.SNL.Clients.Office.Excel.Functions.SPG($A506, "IQ_CASH_OPER", J$3)</f>
        <v>#INVALID COMPANY ID</v>
      </c>
    </row>
    <row r="507" spans="2:10" x14ac:dyDescent="0.3">
      <c r="B507" s="9" t="str" cm="1">
        <f t="array" ref="B507">_xll.SNL.Clients.Office.Excel.Functions.SPG($A507, "IQ_CASH_OPER", B$3)</f>
        <v>#INVALID COMPANY ID</v>
      </c>
      <c r="C507" s="9" t="str" cm="1">
        <f t="array" ref="C507">_xll.SNL.Clients.Office.Excel.Functions.SPG($A507, "IQ_CASH_OPER", C$3)</f>
        <v>#INVALID COMPANY ID</v>
      </c>
      <c r="D507" s="9" t="str" cm="1">
        <f t="array" ref="D507">_xll.SNL.Clients.Office.Excel.Functions.SPG($A507, "IQ_CASH_OPER", D$3)</f>
        <v>#INVALID COMPANY ID</v>
      </c>
      <c r="E507" s="9" t="str" cm="1">
        <f t="array" ref="E507">_xll.SNL.Clients.Office.Excel.Functions.SPG($A507, "IQ_CASH_OPER", E$3)</f>
        <v>#INVALID COMPANY ID</v>
      </c>
      <c r="F507" s="9" t="str" cm="1">
        <f t="array" ref="F507">_xll.SNL.Clients.Office.Excel.Functions.SPG($A507, "IQ_CASH_OPER", F$3)</f>
        <v>#INVALID COMPANY ID</v>
      </c>
      <c r="G507" s="9" t="str" cm="1">
        <f t="array" ref="G507">_xll.SNL.Clients.Office.Excel.Functions.SPG($A507, "IQ_CASH_OPER", G$3)</f>
        <v>#INVALID COMPANY ID</v>
      </c>
      <c r="H507" s="9" t="str" cm="1">
        <f t="array" ref="H507">_xll.SNL.Clients.Office.Excel.Functions.SPG($A507, "IQ_CASH_OPER", H$3)</f>
        <v>#INVALID COMPANY ID</v>
      </c>
      <c r="I507" s="9" t="str" cm="1">
        <f t="array" ref="I507">_xll.SNL.Clients.Office.Excel.Functions.SPG($A507, "IQ_CASH_OPER", I$3)</f>
        <v>#INVALID COMPANY ID</v>
      </c>
      <c r="J507" s="9" t="str" cm="1">
        <f t="array" ref="J507">_xll.SNL.Clients.Office.Excel.Functions.SPG($A507, "IQ_CASH_OPER", J$3)</f>
        <v>#INVALID COMPANY ID</v>
      </c>
    </row>
    <row r="508" spans="2:10" x14ac:dyDescent="0.3">
      <c r="B508" s="9" t="str" cm="1">
        <f t="array" ref="B508">_xll.SNL.Clients.Office.Excel.Functions.SPG($A508, "IQ_CASH_OPER", B$3)</f>
        <v>#INVALID COMPANY ID</v>
      </c>
      <c r="C508" s="9" t="str" cm="1">
        <f t="array" ref="C508">_xll.SNL.Clients.Office.Excel.Functions.SPG($A508, "IQ_CASH_OPER", C$3)</f>
        <v>#INVALID COMPANY ID</v>
      </c>
      <c r="D508" s="9" t="str" cm="1">
        <f t="array" ref="D508">_xll.SNL.Clients.Office.Excel.Functions.SPG($A508, "IQ_CASH_OPER", D$3)</f>
        <v>#INVALID COMPANY ID</v>
      </c>
      <c r="E508" s="9" t="str" cm="1">
        <f t="array" ref="E508">_xll.SNL.Clients.Office.Excel.Functions.SPG($A508, "IQ_CASH_OPER", E$3)</f>
        <v>#INVALID COMPANY ID</v>
      </c>
      <c r="F508" s="9" t="str" cm="1">
        <f t="array" ref="F508">_xll.SNL.Clients.Office.Excel.Functions.SPG($A508, "IQ_CASH_OPER", F$3)</f>
        <v>#INVALID COMPANY ID</v>
      </c>
      <c r="G508" s="9" t="str" cm="1">
        <f t="array" ref="G508">_xll.SNL.Clients.Office.Excel.Functions.SPG($A508, "IQ_CASH_OPER", G$3)</f>
        <v>#INVALID COMPANY ID</v>
      </c>
      <c r="H508" s="9" t="str" cm="1">
        <f t="array" ref="H508">_xll.SNL.Clients.Office.Excel.Functions.SPG($A508, "IQ_CASH_OPER", H$3)</f>
        <v>#INVALID COMPANY ID</v>
      </c>
      <c r="I508" s="9" t="str" cm="1">
        <f t="array" ref="I508">_xll.SNL.Clients.Office.Excel.Functions.SPG($A508, "IQ_CASH_OPER", I$3)</f>
        <v>#INVALID COMPANY ID</v>
      </c>
      <c r="J508" s="9" t="str" cm="1">
        <f t="array" ref="J508">_xll.SNL.Clients.Office.Excel.Functions.SPG($A508, "IQ_CASH_OPER", J$3)</f>
        <v>#INVALID COMPANY ID</v>
      </c>
    </row>
    <row r="509" spans="2:10" x14ac:dyDescent="0.3">
      <c r="B509" s="9" t="str" cm="1">
        <f t="array" ref="B509">_xll.SNL.Clients.Office.Excel.Functions.SPG($A509, "IQ_CASH_OPER", B$3)</f>
        <v>#INVALID COMPANY ID</v>
      </c>
      <c r="C509" s="9" t="str" cm="1">
        <f t="array" ref="C509">_xll.SNL.Clients.Office.Excel.Functions.SPG($A509, "IQ_CASH_OPER", C$3)</f>
        <v>#INVALID COMPANY ID</v>
      </c>
      <c r="D509" s="9" t="str" cm="1">
        <f t="array" ref="D509">_xll.SNL.Clients.Office.Excel.Functions.SPG($A509, "IQ_CASH_OPER", D$3)</f>
        <v>#INVALID COMPANY ID</v>
      </c>
      <c r="E509" s="9" t="str" cm="1">
        <f t="array" ref="E509">_xll.SNL.Clients.Office.Excel.Functions.SPG($A509, "IQ_CASH_OPER", E$3)</f>
        <v>#INVALID COMPANY ID</v>
      </c>
      <c r="F509" s="9" t="str" cm="1">
        <f t="array" ref="F509">_xll.SNL.Clients.Office.Excel.Functions.SPG($A509, "IQ_CASH_OPER", F$3)</f>
        <v>#INVALID COMPANY ID</v>
      </c>
      <c r="G509" s="9" t="str" cm="1">
        <f t="array" ref="G509">_xll.SNL.Clients.Office.Excel.Functions.SPG($A509, "IQ_CASH_OPER", G$3)</f>
        <v>#INVALID COMPANY ID</v>
      </c>
      <c r="H509" s="9" t="str" cm="1">
        <f t="array" ref="H509">_xll.SNL.Clients.Office.Excel.Functions.SPG($A509, "IQ_CASH_OPER", H$3)</f>
        <v>#INVALID COMPANY ID</v>
      </c>
      <c r="I509" s="9" t="str" cm="1">
        <f t="array" ref="I509">_xll.SNL.Clients.Office.Excel.Functions.SPG($A509, "IQ_CASH_OPER", I$3)</f>
        <v>#INVALID COMPANY ID</v>
      </c>
      <c r="J509" s="9" t="str" cm="1">
        <f t="array" ref="J509">_xll.SNL.Clients.Office.Excel.Functions.SPG($A509, "IQ_CASH_OPER", J$3)</f>
        <v>#INVALID COMPANY ID</v>
      </c>
    </row>
    <row r="510" spans="2:10" x14ac:dyDescent="0.3">
      <c r="B510" s="9" t="str" cm="1">
        <f t="array" ref="B510">_xll.SNL.Clients.Office.Excel.Functions.SPG($A510, "IQ_CASH_OPER", B$3)</f>
        <v>#INVALID COMPANY ID</v>
      </c>
      <c r="C510" s="9" t="str" cm="1">
        <f t="array" ref="C510">_xll.SNL.Clients.Office.Excel.Functions.SPG($A510, "IQ_CASH_OPER", C$3)</f>
        <v>#INVALID COMPANY ID</v>
      </c>
      <c r="D510" s="9" t="str" cm="1">
        <f t="array" ref="D510">_xll.SNL.Clients.Office.Excel.Functions.SPG($A510, "IQ_CASH_OPER", D$3)</f>
        <v>#INVALID COMPANY ID</v>
      </c>
      <c r="E510" s="9" t="str" cm="1">
        <f t="array" ref="E510">_xll.SNL.Clients.Office.Excel.Functions.SPG($A510, "IQ_CASH_OPER", E$3)</f>
        <v>#INVALID COMPANY ID</v>
      </c>
      <c r="F510" s="9" t="str" cm="1">
        <f t="array" ref="F510">_xll.SNL.Clients.Office.Excel.Functions.SPG($A510, "IQ_CASH_OPER", F$3)</f>
        <v>#INVALID COMPANY ID</v>
      </c>
      <c r="G510" s="9" t="str" cm="1">
        <f t="array" ref="G510">_xll.SNL.Clients.Office.Excel.Functions.SPG($A510, "IQ_CASH_OPER", G$3)</f>
        <v>#INVALID COMPANY ID</v>
      </c>
      <c r="H510" s="9" t="str" cm="1">
        <f t="array" ref="H510">_xll.SNL.Clients.Office.Excel.Functions.SPG($A510, "IQ_CASH_OPER", H$3)</f>
        <v>#INVALID COMPANY ID</v>
      </c>
      <c r="I510" s="9" t="str" cm="1">
        <f t="array" ref="I510">_xll.SNL.Clients.Office.Excel.Functions.SPG($A510, "IQ_CASH_OPER", I$3)</f>
        <v>#INVALID COMPANY ID</v>
      </c>
      <c r="J510" s="9" t="str" cm="1">
        <f t="array" ref="J510">_xll.SNL.Clients.Office.Excel.Functions.SPG($A510, "IQ_CASH_OPER", J$3)</f>
        <v>#INVALID COMPANY ID</v>
      </c>
    </row>
    <row r="511" spans="2:10" x14ac:dyDescent="0.3">
      <c r="B511" s="9" t="str" cm="1">
        <f t="array" ref="B511">_xll.SNL.Clients.Office.Excel.Functions.SPG($A511, "IQ_CASH_OPER", B$3)</f>
        <v>#INVALID COMPANY ID</v>
      </c>
      <c r="C511" s="9" t="str" cm="1">
        <f t="array" ref="C511">_xll.SNL.Clients.Office.Excel.Functions.SPG($A511, "IQ_CASH_OPER", C$3)</f>
        <v>#INVALID COMPANY ID</v>
      </c>
      <c r="D511" s="9" t="str" cm="1">
        <f t="array" ref="D511">_xll.SNL.Clients.Office.Excel.Functions.SPG($A511, "IQ_CASH_OPER", D$3)</f>
        <v>#INVALID COMPANY ID</v>
      </c>
      <c r="E511" s="9" t="str" cm="1">
        <f t="array" ref="E511">_xll.SNL.Clients.Office.Excel.Functions.SPG($A511, "IQ_CASH_OPER", E$3)</f>
        <v>#INVALID COMPANY ID</v>
      </c>
      <c r="F511" s="9" t="str" cm="1">
        <f t="array" ref="F511">_xll.SNL.Clients.Office.Excel.Functions.SPG($A511, "IQ_CASH_OPER", F$3)</f>
        <v>#INVALID COMPANY ID</v>
      </c>
      <c r="G511" s="9" t="str" cm="1">
        <f t="array" ref="G511">_xll.SNL.Clients.Office.Excel.Functions.SPG($A511, "IQ_CASH_OPER", G$3)</f>
        <v>#INVALID COMPANY ID</v>
      </c>
      <c r="H511" s="9" t="str" cm="1">
        <f t="array" ref="H511">_xll.SNL.Clients.Office.Excel.Functions.SPG($A511, "IQ_CASH_OPER", H$3)</f>
        <v>#INVALID COMPANY ID</v>
      </c>
      <c r="I511" s="9" t="str" cm="1">
        <f t="array" ref="I511">_xll.SNL.Clients.Office.Excel.Functions.SPG($A511, "IQ_CASH_OPER", I$3)</f>
        <v>#INVALID COMPANY ID</v>
      </c>
      <c r="J511" s="9" t="str" cm="1">
        <f t="array" ref="J511">_xll.SNL.Clients.Office.Excel.Functions.SPG($A511, "IQ_CASH_OPER", J$3)</f>
        <v>#INVALID COMPANY ID</v>
      </c>
    </row>
    <row r="512" spans="2:10" x14ac:dyDescent="0.3">
      <c r="B512" s="9" t="str" cm="1">
        <f t="array" ref="B512">_xll.SNL.Clients.Office.Excel.Functions.SPG($A512, "IQ_CASH_OPER", B$3)</f>
        <v>#INVALID COMPANY ID</v>
      </c>
      <c r="C512" s="9" t="str" cm="1">
        <f t="array" ref="C512">_xll.SNL.Clients.Office.Excel.Functions.SPG($A512, "IQ_CASH_OPER", C$3)</f>
        <v>#INVALID COMPANY ID</v>
      </c>
      <c r="D512" s="9" t="str" cm="1">
        <f t="array" ref="D512">_xll.SNL.Clients.Office.Excel.Functions.SPG($A512, "IQ_CASH_OPER", D$3)</f>
        <v>#INVALID COMPANY ID</v>
      </c>
      <c r="E512" s="9" t="str" cm="1">
        <f t="array" ref="E512">_xll.SNL.Clients.Office.Excel.Functions.SPG($A512, "IQ_CASH_OPER", E$3)</f>
        <v>#INVALID COMPANY ID</v>
      </c>
      <c r="F512" s="9" t="str" cm="1">
        <f t="array" ref="F512">_xll.SNL.Clients.Office.Excel.Functions.SPG($A512, "IQ_CASH_OPER", F$3)</f>
        <v>#INVALID COMPANY ID</v>
      </c>
      <c r="G512" s="9" t="str" cm="1">
        <f t="array" ref="G512">_xll.SNL.Clients.Office.Excel.Functions.SPG($A512, "IQ_CASH_OPER", G$3)</f>
        <v>#INVALID COMPANY ID</v>
      </c>
      <c r="H512" s="9" t="str" cm="1">
        <f t="array" ref="H512">_xll.SNL.Clients.Office.Excel.Functions.SPG($A512, "IQ_CASH_OPER", H$3)</f>
        <v>#INVALID COMPANY ID</v>
      </c>
      <c r="I512" s="9" t="str" cm="1">
        <f t="array" ref="I512">_xll.SNL.Clients.Office.Excel.Functions.SPG($A512, "IQ_CASH_OPER", I$3)</f>
        <v>#INVALID COMPANY ID</v>
      </c>
      <c r="J512" s="9" t="str" cm="1">
        <f t="array" ref="J512">_xll.SNL.Clients.Office.Excel.Functions.SPG($A512, "IQ_CASH_OPER", J$3)</f>
        <v>#INVALID COMPANY ID</v>
      </c>
    </row>
    <row r="513" spans="2:10" x14ac:dyDescent="0.3">
      <c r="B513" s="9" t="str" cm="1">
        <f t="array" ref="B513">_xll.SNL.Clients.Office.Excel.Functions.SPG($A513, "IQ_CASH_OPER", B$3)</f>
        <v>#INVALID COMPANY ID</v>
      </c>
      <c r="C513" s="9" t="str" cm="1">
        <f t="array" ref="C513">_xll.SNL.Clients.Office.Excel.Functions.SPG($A513, "IQ_CASH_OPER", C$3)</f>
        <v>#INVALID COMPANY ID</v>
      </c>
      <c r="D513" s="9" t="str" cm="1">
        <f t="array" ref="D513">_xll.SNL.Clients.Office.Excel.Functions.SPG($A513, "IQ_CASH_OPER", D$3)</f>
        <v>#INVALID COMPANY ID</v>
      </c>
      <c r="E513" s="9" t="str" cm="1">
        <f t="array" ref="E513">_xll.SNL.Clients.Office.Excel.Functions.SPG($A513, "IQ_CASH_OPER", E$3)</f>
        <v>#INVALID COMPANY ID</v>
      </c>
      <c r="F513" s="9" t="str" cm="1">
        <f t="array" ref="F513">_xll.SNL.Clients.Office.Excel.Functions.SPG($A513, "IQ_CASH_OPER", F$3)</f>
        <v>#INVALID COMPANY ID</v>
      </c>
      <c r="G513" s="9" t="str" cm="1">
        <f t="array" ref="G513">_xll.SNL.Clients.Office.Excel.Functions.SPG($A513, "IQ_CASH_OPER", G$3)</f>
        <v>#INVALID COMPANY ID</v>
      </c>
      <c r="H513" s="9" t="str" cm="1">
        <f t="array" ref="H513">_xll.SNL.Clients.Office.Excel.Functions.SPG($A513, "IQ_CASH_OPER", H$3)</f>
        <v>#INVALID COMPANY ID</v>
      </c>
      <c r="I513" s="9" t="str" cm="1">
        <f t="array" ref="I513">_xll.SNL.Clients.Office.Excel.Functions.SPG($A513, "IQ_CASH_OPER", I$3)</f>
        <v>#INVALID COMPANY ID</v>
      </c>
      <c r="J513" s="9" t="str" cm="1">
        <f t="array" ref="J513">_xll.SNL.Clients.Office.Excel.Functions.SPG($A513, "IQ_CASH_OPER", J$3)</f>
        <v>#INVALID COMPANY ID</v>
      </c>
    </row>
    <row r="514" spans="2:10" x14ac:dyDescent="0.3">
      <c r="B514" s="9" t="str" cm="1">
        <f t="array" ref="B514">_xll.SNL.Clients.Office.Excel.Functions.SPG($A514, "IQ_CASH_OPER", B$3)</f>
        <v>#INVALID COMPANY ID</v>
      </c>
      <c r="C514" s="9" t="str" cm="1">
        <f t="array" ref="C514">_xll.SNL.Clients.Office.Excel.Functions.SPG($A514, "IQ_CASH_OPER", C$3)</f>
        <v>#INVALID COMPANY ID</v>
      </c>
      <c r="D514" s="9" t="str" cm="1">
        <f t="array" ref="D514">_xll.SNL.Clients.Office.Excel.Functions.SPG($A514, "IQ_CASH_OPER", D$3)</f>
        <v>#INVALID COMPANY ID</v>
      </c>
      <c r="E514" s="9" t="str" cm="1">
        <f t="array" ref="E514">_xll.SNL.Clients.Office.Excel.Functions.SPG($A514, "IQ_CASH_OPER", E$3)</f>
        <v>#INVALID COMPANY ID</v>
      </c>
      <c r="F514" s="9" t="str" cm="1">
        <f t="array" ref="F514">_xll.SNL.Clients.Office.Excel.Functions.SPG($A514, "IQ_CASH_OPER", F$3)</f>
        <v>#INVALID COMPANY ID</v>
      </c>
      <c r="G514" s="9" t="str" cm="1">
        <f t="array" ref="G514">_xll.SNL.Clients.Office.Excel.Functions.SPG($A514, "IQ_CASH_OPER", G$3)</f>
        <v>#INVALID COMPANY ID</v>
      </c>
      <c r="H514" s="9" t="str" cm="1">
        <f t="array" ref="H514">_xll.SNL.Clients.Office.Excel.Functions.SPG($A514, "IQ_CASH_OPER", H$3)</f>
        <v>#INVALID COMPANY ID</v>
      </c>
      <c r="I514" s="9" t="str" cm="1">
        <f t="array" ref="I514">_xll.SNL.Clients.Office.Excel.Functions.SPG($A514, "IQ_CASH_OPER", I$3)</f>
        <v>#INVALID COMPANY ID</v>
      </c>
      <c r="J514" s="9" t="str" cm="1">
        <f t="array" ref="J514">_xll.SNL.Clients.Office.Excel.Functions.SPG($A514, "IQ_CASH_OPER", J$3)</f>
        <v>#INVALID COMPANY ID</v>
      </c>
    </row>
    <row r="515" spans="2:10" x14ac:dyDescent="0.3">
      <c r="B515" s="9" t="str" cm="1">
        <f t="array" ref="B515">_xll.SNL.Clients.Office.Excel.Functions.SPG($A515, "IQ_CASH_OPER", B$3)</f>
        <v>#INVALID COMPANY ID</v>
      </c>
      <c r="C515" s="9" t="str" cm="1">
        <f t="array" ref="C515">_xll.SNL.Clients.Office.Excel.Functions.SPG($A515, "IQ_CASH_OPER", C$3)</f>
        <v>#INVALID COMPANY ID</v>
      </c>
      <c r="D515" s="9" t="str" cm="1">
        <f t="array" ref="D515">_xll.SNL.Clients.Office.Excel.Functions.SPG($A515, "IQ_CASH_OPER", D$3)</f>
        <v>#INVALID COMPANY ID</v>
      </c>
      <c r="E515" s="9" t="str" cm="1">
        <f t="array" ref="E515">_xll.SNL.Clients.Office.Excel.Functions.SPG($A515, "IQ_CASH_OPER", E$3)</f>
        <v>#INVALID COMPANY ID</v>
      </c>
      <c r="F515" s="9" t="str" cm="1">
        <f t="array" ref="F515">_xll.SNL.Clients.Office.Excel.Functions.SPG($A515, "IQ_CASH_OPER", F$3)</f>
        <v>#INVALID COMPANY ID</v>
      </c>
      <c r="G515" s="9" t="str" cm="1">
        <f t="array" ref="G515">_xll.SNL.Clients.Office.Excel.Functions.SPG($A515, "IQ_CASH_OPER", G$3)</f>
        <v>#INVALID COMPANY ID</v>
      </c>
      <c r="H515" s="9" t="str" cm="1">
        <f t="array" ref="H515">_xll.SNL.Clients.Office.Excel.Functions.SPG($A515, "IQ_CASH_OPER", H$3)</f>
        <v>#INVALID COMPANY ID</v>
      </c>
      <c r="I515" s="9" t="str" cm="1">
        <f t="array" ref="I515">_xll.SNL.Clients.Office.Excel.Functions.SPG($A515, "IQ_CASH_OPER", I$3)</f>
        <v>#INVALID COMPANY ID</v>
      </c>
      <c r="J515" s="9" t="str" cm="1">
        <f t="array" ref="J515">_xll.SNL.Clients.Office.Excel.Functions.SPG($A515, "IQ_CASH_OPER", J$3)</f>
        <v>#INVALID COMPANY ID</v>
      </c>
    </row>
    <row r="516" spans="2:10" x14ac:dyDescent="0.3">
      <c r="B516" s="9" t="str" cm="1">
        <f t="array" ref="B516">_xll.SNL.Clients.Office.Excel.Functions.SPG($A516, "IQ_CASH_OPER", B$3)</f>
        <v>#INVALID COMPANY ID</v>
      </c>
      <c r="C516" s="9" t="str" cm="1">
        <f t="array" ref="C516">_xll.SNL.Clients.Office.Excel.Functions.SPG($A516, "IQ_CASH_OPER", C$3)</f>
        <v>#INVALID COMPANY ID</v>
      </c>
      <c r="D516" s="9" t="str" cm="1">
        <f t="array" ref="D516">_xll.SNL.Clients.Office.Excel.Functions.SPG($A516, "IQ_CASH_OPER", D$3)</f>
        <v>#INVALID COMPANY ID</v>
      </c>
      <c r="E516" s="9" t="str" cm="1">
        <f t="array" ref="E516">_xll.SNL.Clients.Office.Excel.Functions.SPG($A516, "IQ_CASH_OPER", E$3)</f>
        <v>#INVALID COMPANY ID</v>
      </c>
      <c r="F516" s="9" t="str" cm="1">
        <f t="array" ref="F516">_xll.SNL.Clients.Office.Excel.Functions.SPG($A516, "IQ_CASH_OPER", F$3)</f>
        <v>#INVALID COMPANY ID</v>
      </c>
      <c r="G516" s="9" t="str" cm="1">
        <f t="array" ref="G516">_xll.SNL.Clients.Office.Excel.Functions.SPG($A516, "IQ_CASH_OPER", G$3)</f>
        <v>#INVALID COMPANY ID</v>
      </c>
      <c r="H516" s="9" t="str" cm="1">
        <f t="array" ref="H516">_xll.SNL.Clients.Office.Excel.Functions.SPG($A516, "IQ_CASH_OPER", H$3)</f>
        <v>#INVALID COMPANY ID</v>
      </c>
      <c r="I516" s="9" t="str" cm="1">
        <f t="array" ref="I516">_xll.SNL.Clients.Office.Excel.Functions.SPG($A516, "IQ_CASH_OPER", I$3)</f>
        <v>#INVALID COMPANY ID</v>
      </c>
      <c r="J516" s="9" t="str" cm="1">
        <f t="array" ref="J516">_xll.SNL.Clients.Office.Excel.Functions.SPG($A516, "IQ_CASH_OPER", J$3)</f>
        <v>#INVALID COMPANY ID</v>
      </c>
    </row>
    <row r="517" spans="2:10" x14ac:dyDescent="0.3">
      <c r="B517" s="9" t="str" cm="1">
        <f t="array" ref="B517">_xll.SNL.Clients.Office.Excel.Functions.SPG($A517, "IQ_CASH_OPER", B$3)</f>
        <v>#INVALID COMPANY ID</v>
      </c>
      <c r="C517" s="9" t="str" cm="1">
        <f t="array" ref="C517">_xll.SNL.Clients.Office.Excel.Functions.SPG($A517, "IQ_CASH_OPER", C$3)</f>
        <v>#INVALID COMPANY ID</v>
      </c>
      <c r="D517" s="9" t="str" cm="1">
        <f t="array" ref="D517">_xll.SNL.Clients.Office.Excel.Functions.SPG($A517, "IQ_CASH_OPER", D$3)</f>
        <v>#INVALID COMPANY ID</v>
      </c>
      <c r="E517" s="9" t="str" cm="1">
        <f t="array" ref="E517">_xll.SNL.Clients.Office.Excel.Functions.SPG($A517, "IQ_CASH_OPER", E$3)</f>
        <v>#INVALID COMPANY ID</v>
      </c>
      <c r="F517" s="9" t="str" cm="1">
        <f t="array" ref="F517">_xll.SNL.Clients.Office.Excel.Functions.SPG($A517, "IQ_CASH_OPER", F$3)</f>
        <v>#INVALID COMPANY ID</v>
      </c>
      <c r="G517" s="9" t="str" cm="1">
        <f t="array" ref="G517">_xll.SNL.Clients.Office.Excel.Functions.SPG($A517, "IQ_CASH_OPER", G$3)</f>
        <v>#INVALID COMPANY ID</v>
      </c>
      <c r="H517" s="9" t="str" cm="1">
        <f t="array" ref="H517">_xll.SNL.Clients.Office.Excel.Functions.SPG($A517, "IQ_CASH_OPER", H$3)</f>
        <v>#INVALID COMPANY ID</v>
      </c>
      <c r="I517" s="9" t="str" cm="1">
        <f t="array" ref="I517">_xll.SNL.Clients.Office.Excel.Functions.SPG($A517, "IQ_CASH_OPER", I$3)</f>
        <v>#INVALID COMPANY ID</v>
      </c>
      <c r="J517" s="9" t="str" cm="1">
        <f t="array" ref="J517">_xll.SNL.Clients.Office.Excel.Functions.SPG($A517, "IQ_CASH_OPER", J$3)</f>
        <v>#INVALID COMPANY ID</v>
      </c>
    </row>
    <row r="518" spans="2:10" x14ac:dyDescent="0.3">
      <c r="B518" s="9" t="str" cm="1">
        <f t="array" ref="B518">_xll.SNL.Clients.Office.Excel.Functions.SPG($A518, "IQ_CASH_OPER", B$3)</f>
        <v>#INVALID COMPANY ID</v>
      </c>
      <c r="C518" s="9" t="str" cm="1">
        <f t="array" ref="C518">_xll.SNL.Clients.Office.Excel.Functions.SPG($A518, "IQ_CASH_OPER", C$3)</f>
        <v>#INVALID COMPANY ID</v>
      </c>
      <c r="D518" s="9" t="str" cm="1">
        <f t="array" ref="D518">_xll.SNL.Clients.Office.Excel.Functions.SPG($A518, "IQ_CASH_OPER", D$3)</f>
        <v>#INVALID COMPANY ID</v>
      </c>
      <c r="E518" s="9" t="str" cm="1">
        <f t="array" ref="E518">_xll.SNL.Clients.Office.Excel.Functions.SPG($A518, "IQ_CASH_OPER", E$3)</f>
        <v>#INVALID COMPANY ID</v>
      </c>
      <c r="F518" s="9" t="str" cm="1">
        <f t="array" ref="F518">_xll.SNL.Clients.Office.Excel.Functions.SPG($A518, "IQ_CASH_OPER", F$3)</f>
        <v>#INVALID COMPANY ID</v>
      </c>
      <c r="G518" s="9" t="str" cm="1">
        <f t="array" ref="G518">_xll.SNL.Clients.Office.Excel.Functions.SPG($A518, "IQ_CASH_OPER", G$3)</f>
        <v>#INVALID COMPANY ID</v>
      </c>
      <c r="H518" s="9" t="str" cm="1">
        <f t="array" ref="H518">_xll.SNL.Clients.Office.Excel.Functions.SPG($A518, "IQ_CASH_OPER", H$3)</f>
        <v>#INVALID COMPANY ID</v>
      </c>
      <c r="I518" s="9" t="str" cm="1">
        <f t="array" ref="I518">_xll.SNL.Clients.Office.Excel.Functions.SPG($A518, "IQ_CASH_OPER", I$3)</f>
        <v>#INVALID COMPANY ID</v>
      </c>
      <c r="J518" s="9" t="str" cm="1">
        <f t="array" ref="J518">_xll.SNL.Clients.Office.Excel.Functions.SPG($A518, "IQ_CASH_OPER", J$3)</f>
        <v>#INVALID COMPANY ID</v>
      </c>
    </row>
    <row r="519" spans="2:10" x14ac:dyDescent="0.3">
      <c r="B519" s="9" t="str" cm="1">
        <f t="array" ref="B519">_xll.SNL.Clients.Office.Excel.Functions.SPG($A519, "IQ_CASH_OPER", B$3)</f>
        <v>#INVALID COMPANY ID</v>
      </c>
      <c r="C519" s="9" t="str" cm="1">
        <f t="array" ref="C519">_xll.SNL.Clients.Office.Excel.Functions.SPG($A519, "IQ_CASH_OPER", C$3)</f>
        <v>#INVALID COMPANY ID</v>
      </c>
      <c r="D519" s="9" t="str" cm="1">
        <f t="array" ref="D519">_xll.SNL.Clients.Office.Excel.Functions.SPG($A519, "IQ_CASH_OPER", D$3)</f>
        <v>#INVALID COMPANY ID</v>
      </c>
      <c r="E519" s="9" t="str" cm="1">
        <f t="array" ref="E519">_xll.SNL.Clients.Office.Excel.Functions.SPG($A519, "IQ_CASH_OPER", E$3)</f>
        <v>#INVALID COMPANY ID</v>
      </c>
      <c r="F519" s="9" t="str" cm="1">
        <f t="array" ref="F519">_xll.SNL.Clients.Office.Excel.Functions.SPG($A519, "IQ_CASH_OPER", F$3)</f>
        <v>#INVALID COMPANY ID</v>
      </c>
      <c r="G519" s="9" t="str" cm="1">
        <f t="array" ref="G519">_xll.SNL.Clients.Office.Excel.Functions.SPG($A519, "IQ_CASH_OPER", G$3)</f>
        <v>#INVALID COMPANY ID</v>
      </c>
      <c r="H519" s="9" t="str" cm="1">
        <f t="array" ref="H519">_xll.SNL.Clients.Office.Excel.Functions.SPG($A519, "IQ_CASH_OPER", H$3)</f>
        <v>#INVALID COMPANY ID</v>
      </c>
      <c r="I519" s="9" t="str" cm="1">
        <f t="array" ref="I519">_xll.SNL.Clients.Office.Excel.Functions.SPG($A519, "IQ_CASH_OPER", I$3)</f>
        <v>#INVALID COMPANY ID</v>
      </c>
      <c r="J519" s="9" t="str" cm="1">
        <f t="array" ref="J519">_xll.SNL.Clients.Office.Excel.Functions.SPG($A519, "IQ_CASH_OPER", J$3)</f>
        <v>#INVALID COMPANY ID</v>
      </c>
    </row>
    <row r="520" spans="2:10" x14ac:dyDescent="0.3">
      <c r="B520" s="9" t="str" cm="1">
        <f t="array" ref="B520">_xll.SNL.Clients.Office.Excel.Functions.SPG($A520, "IQ_CASH_OPER", B$3)</f>
        <v>#INVALID COMPANY ID</v>
      </c>
      <c r="C520" s="9" t="str" cm="1">
        <f t="array" ref="C520">_xll.SNL.Clients.Office.Excel.Functions.SPG($A520, "IQ_CASH_OPER", C$3)</f>
        <v>#INVALID COMPANY ID</v>
      </c>
      <c r="D520" s="9" t="str" cm="1">
        <f t="array" ref="D520">_xll.SNL.Clients.Office.Excel.Functions.SPG($A520, "IQ_CASH_OPER", D$3)</f>
        <v>#INVALID COMPANY ID</v>
      </c>
      <c r="E520" s="9" t="str" cm="1">
        <f t="array" ref="E520">_xll.SNL.Clients.Office.Excel.Functions.SPG($A520, "IQ_CASH_OPER", E$3)</f>
        <v>#INVALID COMPANY ID</v>
      </c>
      <c r="F520" s="9" t="str" cm="1">
        <f t="array" ref="F520">_xll.SNL.Clients.Office.Excel.Functions.SPG($A520, "IQ_CASH_OPER", F$3)</f>
        <v>#INVALID COMPANY ID</v>
      </c>
      <c r="G520" s="9" t="str" cm="1">
        <f t="array" ref="G520">_xll.SNL.Clients.Office.Excel.Functions.SPG($A520, "IQ_CASH_OPER", G$3)</f>
        <v>#INVALID COMPANY ID</v>
      </c>
      <c r="H520" s="9" t="str" cm="1">
        <f t="array" ref="H520">_xll.SNL.Clients.Office.Excel.Functions.SPG($A520, "IQ_CASH_OPER", H$3)</f>
        <v>#INVALID COMPANY ID</v>
      </c>
      <c r="I520" s="9" t="str" cm="1">
        <f t="array" ref="I520">_xll.SNL.Clients.Office.Excel.Functions.SPG($A520, "IQ_CASH_OPER", I$3)</f>
        <v>#INVALID COMPANY ID</v>
      </c>
      <c r="J520" s="9" t="str" cm="1">
        <f t="array" ref="J520">_xll.SNL.Clients.Office.Excel.Functions.SPG($A520, "IQ_CASH_OPER", J$3)</f>
        <v>#INVALID COMPANY ID</v>
      </c>
    </row>
    <row r="521" spans="2:10" x14ac:dyDescent="0.3">
      <c r="B521" s="9" t="str" cm="1">
        <f t="array" ref="B521">_xll.SNL.Clients.Office.Excel.Functions.SPG($A521, "IQ_CASH_OPER", B$3)</f>
        <v>#INVALID COMPANY ID</v>
      </c>
      <c r="C521" s="9" t="str" cm="1">
        <f t="array" ref="C521">_xll.SNL.Clients.Office.Excel.Functions.SPG($A521, "IQ_CASH_OPER", C$3)</f>
        <v>#INVALID COMPANY ID</v>
      </c>
      <c r="D521" s="9" t="str" cm="1">
        <f t="array" ref="D521">_xll.SNL.Clients.Office.Excel.Functions.SPG($A521, "IQ_CASH_OPER", D$3)</f>
        <v>#INVALID COMPANY ID</v>
      </c>
      <c r="E521" s="9" t="str" cm="1">
        <f t="array" ref="E521">_xll.SNL.Clients.Office.Excel.Functions.SPG($A521, "IQ_CASH_OPER", E$3)</f>
        <v>#INVALID COMPANY ID</v>
      </c>
      <c r="F521" s="9" t="str" cm="1">
        <f t="array" ref="F521">_xll.SNL.Clients.Office.Excel.Functions.SPG($A521, "IQ_CASH_OPER", F$3)</f>
        <v>#INVALID COMPANY ID</v>
      </c>
      <c r="G521" s="9" t="str" cm="1">
        <f t="array" ref="G521">_xll.SNL.Clients.Office.Excel.Functions.SPG($A521, "IQ_CASH_OPER", G$3)</f>
        <v>#INVALID COMPANY ID</v>
      </c>
      <c r="H521" s="9" t="str" cm="1">
        <f t="array" ref="H521">_xll.SNL.Clients.Office.Excel.Functions.SPG($A521, "IQ_CASH_OPER", H$3)</f>
        <v>#INVALID COMPANY ID</v>
      </c>
      <c r="I521" s="9" t="str" cm="1">
        <f t="array" ref="I521">_xll.SNL.Clients.Office.Excel.Functions.SPG($A521, "IQ_CASH_OPER", I$3)</f>
        <v>#INVALID COMPANY ID</v>
      </c>
      <c r="J521" s="9" t="str" cm="1">
        <f t="array" ref="J521">_xll.SNL.Clients.Office.Excel.Functions.SPG($A521, "IQ_CASH_OPER", J$3)</f>
        <v>#INVALID COMPANY ID</v>
      </c>
    </row>
    <row r="522" spans="2:10" x14ac:dyDescent="0.3">
      <c r="B522" s="9" t="str" cm="1">
        <f t="array" ref="B522">_xll.SNL.Clients.Office.Excel.Functions.SPG($A522, "IQ_CASH_OPER", B$3)</f>
        <v>#INVALID COMPANY ID</v>
      </c>
      <c r="C522" s="9" t="str" cm="1">
        <f t="array" ref="C522">_xll.SNL.Clients.Office.Excel.Functions.SPG($A522, "IQ_CASH_OPER", C$3)</f>
        <v>#INVALID COMPANY ID</v>
      </c>
      <c r="D522" s="9" t="str" cm="1">
        <f t="array" ref="D522">_xll.SNL.Clients.Office.Excel.Functions.SPG($A522, "IQ_CASH_OPER", D$3)</f>
        <v>#INVALID COMPANY ID</v>
      </c>
      <c r="E522" s="9" t="str" cm="1">
        <f t="array" ref="E522">_xll.SNL.Clients.Office.Excel.Functions.SPG($A522, "IQ_CASH_OPER", E$3)</f>
        <v>#INVALID COMPANY ID</v>
      </c>
      <c r="F522" s="9" t="str" cm="1">
        <f t="array" ref="F522">_xll.SNL.Clients.Office.Excel.Functions.SPG($A522, "IQ_CASH_OPER", F$3)</f>
        <v>#INVALID COMPANY ID</v>
      </c>
      <c r="G522" s="9" t="str" cm="1">
        <f t="array" ref="G522">_xll.SNL.Clients.Office.Excel.Functions.SPG($A522, "IQ_CASH_OPER", G$3)</f>
        <v>#INVALID COMPANY ID</v>
      </c>
      <c r="H522" s="9" t="str" cm="1">
        <f t="array" ref="H522">_xll.SNL.Clients.Office.Excel.Functions.SPG($A522, "IQ_CASH_OPER", H$3)</f>
        <v>#INVALID COMPANY ID</v>
      </c>
      <c r="I522" s="9" t="str" cm="1">
        <f t="array" ref="I522">_xll.SNL.Clients.Office.Excel.Functions.SPG($A522, "IQ_CASH_OPER", I$3)</f>
        <v>#INVALID COMPANY ID</v>
      </c>
      <c r="J522" s="9" t="str" cm="1">
        <f t="array" ref="J522">_xll.SNL.Clients.Office.Excel.Functions.SPG($A522, "IQ_CASH_OPER", J$3)</f>
        <v>#INVALID COMPANY ID</v>
      </c>
    </row>
    <row r="523" spans="2:10" x14ac:dyDescent="0.3">
      <c r="B523" s="9" t="str" cm="1">
        <f t="array" ref="B523">_xll.SNL.Clients.Office.Excel.Functions.SPG($A523, "IQ_CASH_OPER", B$3)</f>
        <v>#INVALID COMPANY ID</v>
      </c>
      <c r="C523" s="9" t="str" cm="1">
        <f t="array" ref="C523">_xll.SNL.Clients.Office.Excel.Functions.SPG($A523, "IQ_CASH_OPER", C$3)</f>
        <v>#INVALID COMPANY ID</v>
      </c>
      <c r="D523" s="9" t="str" cm="1">
        <f t="array" ref="D523">_xll.SNL.Clients.Office.Excel.Functions.SPG($A523, "IQ_CASH_OPER", D$3)</f>
        <v>#INVALID COMPANY ID</v>
      </c>
      <c r="E523" s="9" t="str" cm="1">
        <f t="array" ref="E523">_xll.SNL.Clients.Office.Excel.Functions.SPG($A523, "IQ_CASH_OPER", E$3)</f>
        <v>#INVALID COMPANY ID</v>
      </c>
      <c r="F523" s="9" t="str" cm="1">
        <f t="array" ref="F523">_xll.SNL.Clients.Office.Excel.Functions.SPG($A523, "IQ_CASH_OPER", F$3)</f>
        <v>#INVALID COMPANY ID</v>
      </c>
      <c r="G523" s="9" t="str" cm="1">
        <f t="array" ref="G523">_xll.SNL.Clients.Office.Excel.Functions.SPG($A523, "IQ_CASH_OPER", G$3)</f>
        <v>#INVALID COMPANY ID</v>
      </c>
      <c r="H523" s="9" t="str" cm="1">
        <f t="array" ref="H523">_xll.SNL.Clients.Office.Excel.Functions.SPG($A523, "IQ_CASH_OPER", H$3)</f>
        <v>#INVALID COMPANY ID</v>
      </c>
      <c r="I523" s="9" t="str" cm="1">
        <f t="array" ref="I523">_xll.SNL.Clients.Office.Excel.Functions.SPG($A523, "IQ_CASH_OPER", I$3)</f>
        <v>#INVALID COMPANY ID</v>
      </c>
      <c r="J523" s="9" t="str" cm="1">
        <f t="array" ref="J523">_xll.SNL.Clients.Office.Excel.Functions.SPG($A523, "IQ_CASH_OPER", J$3)</f>
        <v>#INVALID COMPANY ID</v>
      </c>
    </row>
    <row r="524" spans="2:10" x14ac:dyDescent="0.3">
      <c r="B524" s="9" t="str" cm="1">
        <f t="array" ref="B524">_xll.SNL.Clients.Office.Excel.Functions.SPG($A524, "IQ_CASH_OPER", B$3)</f>
        <v>#INVALID COMPANY ID</v>
      </c>
      <c r="C524" s="9" t="str" cm="1">
        <f t="array" ref="C524">_xll.SNL.Clients.Office.Excel.Functions.SPG($A524, "IQ_CASH_OPER", C$3)</f>
        <v>#INVALID COMPANY ID</v>
      </c>
      <c r="D524" s="9" t="str" cm="1">
        <f t="array" ref="D524">_xll.SNL.Clients.Office.Excel.Functions.SPG($A524, "IQ_CASH_OPER", D$3)</f>
        <v>#INVALID COMPANY ID</v>
      </c>
      <c r="E524" s="9" t="str" cm="1">
        <f t="array" ref="E524">_xll.SNL.Clients.Office.Excel.Functions.SPG($A524, "IQ_CASH_OPER", E$3)</f>
        <v>#INVALID COMPANY ID</v>
      </c>
      <c r="F524" s="9" t="str" cm="1">
        <f t="array" ref="F524">_xll.SNL.Clients.Office.Excel.Functions.SPG($A524, "IQ_CASH_OPER", F$3)</f>
        <v>#INVALID COMPANY ID</v>
      </c>
      <c r="G524" s="9" t="str" cm="1">
        <f t="array" ref="G524">_xll.SNL.Clients.Office.Excel.Functions.SPG($A524, "IQ_CASH_OPER", G$3)</f>
        <v>#INVALID COMPANY ID</v>
      </c>
      <c r="H524" s="9" t="str" cm="1">
        <f t="array" ref="H524">_xll.SNL.Clients.Office.Excel.Functions.SPG($A524, "IQ_CASH_OPER", H$3)</f>
        <v>#INVALID COMPANY ID</v>
      </c>
      <c r="I524" s="9" t="str" cm="1">
        <f t="array" ref="I524">_xll.SNL.Clients.Office.Excel.Functions.SPG($A524, "IQ_CASH_OPER", I$3)</f>
        <v>#INVALID COMPANY ID</v>
      </c>
      <c r="J524" s="9" t="str" cm="1">
        <f t="array" ref="J524">_xll.SNL.Clients.Office.Excel.Functions.SPG($A524, "IQ_CASH_OPER", J$3)</f>
        <v>#INVALID COMPANY ID</v>
      </c>
    </row>
    <row r="525" spans="2:10" x14ac:dyDescent="0.3">
      <c r="B525" s="9" t="str" cm="1">
        <f t="array" ref="B525">_xll.SNL.Clients.Office.Excel.Functions.SPG($A525, "IQ_CASH_OPER", B$3)</f>
        <v>#INVALID COMPANY ID</v>
      </c>
      <c r="C525" s="9" t="str" cm="1">
        <f t="array" ref="C525">_xll.SNL.Clients.Office.Excel.Functions.SPG($A525, "IQ_CASH_OPER", C$3)</f>
        <v>#INVALID COMPANY ID</v>
      </c>
      <c r="D525" s="9" t="str" cm="1">
        <f t="array" ref="D525">_xll.SNL.Clients.Office.Excel.Functions.SPG($A525, "IQ_CASH_OPER", D$3)</f>
        <v>#INVALID COMPANY ID</v>
      </c>
      <c r="E525" s="9" t="str" cm="1">
        <f t="array" ref="E525">_xll.SNL.Clients.Office.Excel.Functions.SPG($A525, "IQ_CASH_OPER", E$3)</f>
        <v>#INVALID COMPANY ID</v>
      </c>
      <c r="F525" s="9" t="str" cm="1">
        <f t="array" ref="F525">_xll.SNL.Clients.Office.Excel.Functions.SPG($A525, "IQ_CASH_OPER", F$3)</f>
        <v>#INVALID COMPANY ID</v>
      </c>
      <c r="G525" s="9" t="str" cm="1">
        <f t="array" ref="G525">_xll.SNL.Clients.Office.Excel.Functions.SPG($A525, "IQ_CASH_OPER", G$3)</f>
        <v>#INVALID COMPANY ID</v>
      </c>
      <c r="H525" s="9" t="str" cm="1">
        <f t="array" ref="H525">_xll.SNL.Clients.Office.Excel.Functions.SPG($A525, "IQ_CASH_OPER", H$3)</f>
        <v>#INVALID COMPANY ID</v>
      </c>
      <c r="I525" s="9" t="str" cm="1">
        <f t="array" ref="I525">_xll.SNL.Clients.Office.Excel.Functions.SPG($A525, "IQ_CASH_OPER", I$3)</f>
        <v>#INVALID COMPANY ID</v>
      </c>
      <c r="J525" s="9" t="str" cm="1">
        <f t="array" ref="J525">_xll.SNL.Clients.Office.Excel.Functions.SPG($A525, "IQ_CASH_OPER", J$3)</f>
        <v>#INVALID COMPANY ID</v>
      </c>
    </row>
    <row r="526" spans="2:10" x14ac:dyDescent="0.3">
      <c r="B526" s="9" t="str" cm="1">
        <f t="array" ref="B526">_xll.SNL.Clients.Office.Excel.Functions.SPG($A526, "IQ_CASH_OPER", B$3)</f>
        <v>#INVALID COMPANY ID</v>
      </c>
      <c r="C526" s="9" t="str" cm="1">
        <f t="array" ref="C526">_xll.SNL.Clients.Office.Excel.Functions.SPG($A526, "IQ_CASH_OPER", C$3)</f>
        <v>#INVALID COMPANY ID</v>
      </c>
      <c r="D526" s="9" t="str" cm="1">
        <f t="array" ref="D526">_xll.SNL.Clients.Office.Excel.Functions.SPG($A526, "IQ_CASH_OPER", D$3)</f>
        <v>#INVALID COMPANY ID</v>
      </c>
      <c r="E526" s="9" t="str" cm="1">
        <f t="array" ref="E526">_xll.SNL.Clients.Office.Excel.Functions.SPG($A526, "IQ_CASH_OPER", E$3)</f>
        <v>#INVALID COMPANY ID</v>
      </c>
      <c r="F526" s="9" t="str" cm="1">
        <f t="array" ref="F526">_xll.SNL.Clients.Office.Excel.Functions.SPG($A526, "IQ_CASH_OPER", F$3)</f>
        <v>#INVALID COMPANY ID</v>
      </c>
      <c r="G526" s="9" t="str" cm="1">
        <f t="array" ref="G526">_xll.SNL.Clients.Office.Excel.Functions.SPG($A526, "IQ_CASH_OPER", G$3)</f>
        <v>#INVALID COMPANY ID</v>
      </c>
      <c r="H526" s="9" t="str" cm="1">
        <f t="array" ref="H526">_xll.SNL.Clients.Office.Excel.Functions.SPG($A526, "IQ_CASH_OPER", H$3)</f>
        <v>#INVALID COMPANY ID</v>
      </c>
      <c r="I526" s="9" t="str" cm="1">
        <f t="array" ref="I526">_xll.SNL.Clients.Office.Excel.Functions.SPG($A526, "IQ_CASH_OPER", I$3)</f>
        <v>#INVALID COMPANY ID</v>
      </c>
      <c r="J526" s="9" t="str" cm="1">
        <f t="array" ref="J526">_xll.SNL.Clients.Office.Excel.Functions.SPG($A526, "IQ_CASH_OPER", J$3)</f>
        <v>#INVALID COMPANY ID</v>
      </c>
    </row>
    <row r="527" spans="2:10" x14ac:dyDescent="0.3">
      <c r="B527" s="9" t="str" cm="1">
        <f t="array" ref="B527">_xll.SNL.Clients.Office.Excel.Functions.SPG($A527, "IQ_CASH_OPER", B$3)</f>
        <v>#INVALID COMPANY ID</v>
      </c>
      <c r="C527" s="9" t="str" cm="1">
        <f t="array" ref="C527">_xll.SNL.Clients.Office.Excel.Functions.SPG($A527, "IQ_CASH_OPER", C$3)</f>
        <v>#INVALID COMPANY ID</v>
      </c>
      <c r="D527" s="9" t="str" cm="1">
        <f t="array" ref="D527">_xll.SNL.Clients.Office.Excel.Functions.SPG($A527, "IQ_CASH_OPER", D$3)</f>
        <v>#INVALID COMPANY ID</v>
      </c>
      <c r="E527" s="9" t="str" cm="1">
        <f t="array" ref="E527">_xll.SNL.Clients.Office.Excel.Functions.SPG($A527, "IQ_CASH_OPER", E$3)</f>
        <v>#INVALID COMPANY ID</v>
      </c>
      <c r="F527" s="9" t="str" cm="1">
        <f t="array" ref="F527">_xll.SNL.Clients.Office.Excel.Functions.SPG($A527, "IQ_CASH_OPER", F$3)</f>
        <v>#INVALID COMPANY ID</v>
      </c>
      <c r="G527" s="9" t="str" cm="1">
        <f t="array" ref="G527">_xll.SNL.Clients.Office.Excel.Functions.SPG($A527, "IQ_CASH_OPER", G$3)</f>
        <v>#INVALID COMPANY ID</v>
      </c>
      <c r="H527" s="9" t="str" cm="1">
        <f t="array" ref="H527">_xll.SNL.Clients.Office.Excel.Functions.SPG($A527, "IQ_CASH_OPER", H$3)</f>
        <v>#INVALID COMPANY ID</v>
      </c>
      <c r="I527" s="9" t="str" cm="1">
        <f t="array" ref="I527">_xll.SNL.Clients.Office.Excel.Functions.SPG($A527, "IQ_CASH_OPER", I$3)</f>
        <v>#INVALID COMPANY ID</v>
      </c>
      <c r="J527" s="9" t="str" cm="1">
        <f t="array" ref="J527">_xll.SNL.Clients.Office.Excel.Functions.SPG($A527, "IQ_CASH_OPER", J$3)</f>
        <v>#INVALID COMPANY ID</v>
      </c>
    </row>
    <row r="528" spans="2:10" x14ac:dyDescent="0.3">
      <c r="B528" s="9" t="str" cm="1">
        <f t="array" ref="B528">_xll.SNL.Clients.Office.Excel.Functions.SPG($A528, "IQ_CASH_OPER", B$3)</f>
        <v>#INVALID COMPANY ID</v>
      </c>
      <c r="C528" s="9" t="str" cm="1">
        <f t="array" ref="C528">_xll.SNL.Clients.Office.Excel.Functions.SPG($A528, "IQ_CASH_OPER", C$3)</f>
        <v>#INVALID COMPANY ID</v>
      </c>
      <c r="D528" s="9" t="str" cm="1">
        <f t="array" ref="D528">_xll.SNL.Clients.Office.Excel.Functions.SPG($A528, "IQ_CASH_OPER", D$3)</f>
        <v>#INVALID COMPANY ID</v>
      </c>
      <c r="E528" s="9" t="str" cm="1">
        <f t="array" ref="E528">_xll.SNL.Clients.Office.Excel.Functions.SPG($A528, "IQ_CASH_OPER", E$3)</f>
        <v>#INVALID COMPANY ID</v>
      </c>
      <c r="F528" s="9" t="str" cm="1">
        <f t="array" ref="F528">_xll.SNL.Clients.Office.Excel.Functions.SPG($A528, "IQ_CASH_OPER", F$3)</f>
        <v>#INVALID COMPANY ID</v>
      </c>
      <c r="G528" s="9" t="str" cm="1">
        <f t="array" ref="G528">_xll.SNL.Clients.Office.Excel.Functions.SPG($A528, "IQ_CASH_OPER", G$3)</f>
        <v>#INVALID COMPANY ID</v>
      </c>
      <c r="H528" s="9" t="str" cm="1">
        <f t="array" ref="H528">_xll.SNL.Clients.Office.Excel.Functions.SPG($A528, "IQ_CASH_OPER", H$3)</f>
        <v>#INVALID COMPANY ID</v>
      </c>
      <c r="I528" s="9" t="str" cm="1">
        <f t="array" ref="I528">_xll.SNL.Clients.Office.Excel.Functions.SPG($A528, "IQ_CASH_OPER", I$3)</f>
        <v>#INVALID COMPANY ID</v>
      </c>
      <c r="J528" s="9" t="str" cm="1">
        <f t="array" ref="J528">_xll.SNL.Clients.Office.Excel.Functions.SPG($A528, "IQ_CASH_OPER", J$3)</f>
        <v>#INVALID COMPANY ID</v>
      </c>
    </row>
    <row r="529" spans="2:10" x14ac:dyDescent="0.3">
      <c r="B529" s="9" t="str" cm="1">
        <f t="array" ref="B529">_xll.SNL.Clients.Office.Excel.Functions.SPG($A529, "IQ_CASH_OPER", B$3)</f>
        <v>#INVALID COMPANY ID</v>
      </c>
      <c r="C529" s="9" t="str" cm="1">
        <f t="array" ref="C529">_xll.SNL.Clients.Office.Excel.Functions.SPG($A529, "IQ_CASH_OPER", C$3)</f>
        <v>#INVALID COMPANY ID</v>
      </c>
      <c r="D529" s="9" t="str" cm="1">
        <f t="array" ref="D529">_xll.SNL.Clients.Office.Excel.Functions.SPG($A529, "IQ_CASH_OPER", D$3)</f>
        <v>#INVALID COMPANY ID</v>
      </c>
      <c r="E529" s="9" t="str" cm="1">
        <f t="array" ref="E529">_xll.SNL.Clients.Office.Excel.Functions.SPG($A529, "IQ_CASH_OPER", E$3)</f>
        <v>#INVALID COMPANY ID</v>
      </c>
      <c r="F529" s="9" t="str" cm="1">
        <f t="array" ref="F529">_xll.SNL.Clients.Office.Excel.Functions.SPG($A529, "IQ_CASH_OPER", F$3)</f>
        <v>#INVALID COMPANY ID</v>
      </c>
      <c r="G529" s="9" t="str" cm="1">
        <f t="array" ref="G529">_xll.SNL.Clients.Office.Excel.Functions.SPG($A529, "IQ_CASH_OPER", G$3)</f>
        <v>#INVALID COMPANY ID</v>
      </c>
      <c r="H529" s="9" t="str" cm="1">
        <f t="array" ref="H529">_xll.SNL.Clients.Office.Excel.Functions.SPG($A529, "IQ_CASH_OPER", H$3)</f>
        <v>#INVALID COMPANY ID</v>
      </c>
      <c r="I529" s="9" t="str" cm="1">
        <f t="array" ref="I529">_xll.SNL.Clients.Office.Excel.Functions.SPG($A529, "IQ_CASH_OPER", I$3)</f>
        <v>#INVALID COMPANY ID</v>
      </c>
      <c r="J529" s="9" t="str" cm="1">
        <f t="array" ref="J529">_xll.SNL.Clients.Office.Excel.Functions.SPG($A529, "IQ_CASH_OPER", J$3)</f>
        <v>#INVALID COMPANY ID</v>
      </c>
    </row>
    <row r="530" spans="2:10" x14ac:dyDescent="0.3">
      <c r="B530" s="9" t="str" cm="1">
        <f t="array" ref="B530">_xll.SNL.Clients.Office.Excel.Functions.SPG($A530, "IQ_CASH_OPER", B$3)</f>
        <v>#INVALID COMPANY ID</v>
      </c>
      <c r="C530" s="9" t="str" cm="1">
        <f t="array" ref="C530">_xll.SNL.Clients.Office.Excel.Functions.SPG($A530, "IQ_CASH_OPER", C$3)</f>
        <v>#INVALID COMPANY ID</v>
      </c>
      <c r="D530" s="9" t="str" cm="1">
        <f t="array" ref="D530">_xll.SNL.Clients.Office.Excel.Functions.SPG($A530, "IQ_CASH_OPER", D$3)</f>
        <v>#INVALID COMPANY ID</v>
      </c>
      <c r="E530" s="9" t="str" cm="1">
        <f t="array" ref="E530">_xll.SNL.Clients.Office.Excel.Functions.SPG($A530, "IQ_CASH_OPER", E$3)</f>
        <v>#INVALID COMPANY ID</v>
      </c>
      <c r="F530" s="9" t="str" cm="1">
        <f t="array" ref="F530">_xll.SNL.Clients.Office.Excel.Functions.SPG($A530, "IQ_CASH_OPER", F$3)</f>
        <v>#INVALID COMPANY ID</v>
      </c>
      <c r="G530" s="9" t="str" cm="1">
        <f t="array" ref="G530">_xll.SNL.Clients.Office.Excel.Functions.SPG($A530, "IQ_CASH_OPER", G$3)</f>
        <v>#INVALID COMPANY ID</v>
      </c>
      <c r="H530" s="9" t="str" cm="1">
        <f t="array" ref="H530">_xll.SNL.Clients.Office.Excel.Functions.SPG($A530, "IQ_CASH_OPER", H$3)</f>
        <v>#INVALID COMPANY ID</v>
      </c>
      <c r="I530" s="9" t="str" cm="1">
        <f t="array" ref="I530">_xll.SNL.Clients.Office.Excel.Functions.SPG($A530, "IQ_CASH_OPER", I$3)</f>
        <v>#INVALID COMPANY ID</v>
      </c>
      <c r="J530" s="9" t="str" cm="1">
        <f t="array" ref="J530">_xll.SNL.Clients.Office.Excel.Functions.SPG($A530, "IQ_CASH_OPER", J$3)</f>
        <v>#INVALID COMPANY ID</v>
      </c>
    </row>
    <row r="531" spans="2:10" x14ac:dyDescent="0.3">
      <c r="B531" s="9" t="str" cm="1">
        <f t="array" ref="B531">_xll.SNL.Clients.Office.Excel.Functions.SPG($A531, "IQ_CASH_OPER", B$3)</f>
        <v>#INVALID COMPANY ID</v>
      </c>
      <c r="C531" s="9" t="str" cm="1">
        <f t="array" ref="C531">_xll.SNL.Clients.Office.Excel.Functions.SPG($A531, "IQ_CASH_OPER", C$3)</f>
        <v>#INVALID COMPANY ID</v>
      </c>
      <c r="D531" s="9" t="str" cm="1">
        <f t="array" ref="D531">_xll.SNL.Clients.Office.Excel.Functions.SPG($A531, "IQ_CASH_OPER", D$3)</f>
        <v>#INVALID COMPANY ID</v>
      </c>
      <c r="E531" s="9" t="str" cm="1">
        <f t="array" ref="E531">_xll.SNL.Clients.Office.Excel.Functions.SPG($A531, "IQ_CASH_OPER", E$3)</f>
        <v>#INVALID COMPANY ID</v>
      </c>
      <c r="F531" s="9" t="str" cm="1">
        <f t="array" ref="F531">_xll.SNL.Clients.Office.Excel.Functions.SPG($A531, "IQ_CASH_OPER", F$3)</f>
        <v>#INVALID COMPANY ID</v>
      </c>
      <c r="G531" s="9" t="str" cm="1">
        <f t="array" ref="G531">_xll.SNL.Clients.Office.Excel.Functions.SPG($A531, "IQ_CASH_OPER", G$3)</f>
        <v>#INVALID COMPANY ID</v>
      </c>
      <c r="H531" s="9" t="str" cm="1">
        <f t="array" ref="H531">_xll.SNL.Clients.Office.Excel.Functions.SPG($A531, "IQ_CASH_OPER", H$3)</f>
        <v>#INVALID COMPANY ID</v>
      </c>
      <c r="I531" s="9" t="str" cm="1">
        <f t="array" ref="I531">_xll.SNL.Clients.Office.Excel.Functions.SPG($A531, "IQ_CASH_OPER", I$3)</f>
        <v>#INVALID COMPANY ID</v>
      </c>
      <c r="J531" s="9" t="str" cm="1">
        <f t="array" ref="J531">_xll.SNL.Clients.Office.Excel.Functions.SPG($A531, "IQ_CASH_OPER", J$3)</f>
        <v>#INVALID COMPANY ID</v>
      </c>
    </row>
    <row r="532" spans="2:10" x14ac:dyDescent="0.3">
      <c r="B532" s="9" t="str" cm="1">
        <f t="array" ref="B532">_xll.SNL.Clients.Office.Excel.Functions.SPG($A532, "IQ_CASH_OPER", B$3)</f>
        <v>#INVALID COMPANY ID</v>
      </c>
      <c r="C532" s="9" t="str" cm="1">
        <f t="array" ref="C532">_xll.SNL.Clients.Office.Excel.Functions.SPG($A532, "IQ_CASH_OPER", C$3)</f>
        <v>#INVALID COMPANY ID</v>
      </c>
      <c r="D532" s="9" t="str" cm="1">
        <f t="array" ref="D532">_xll.SNL.Clients.Office.Excel.Functions.SPG($A532, "IQ_CASH_OPER", D$3)</f>
        <v>#INVALID COMPANY ID</v>
      </c>
      <c r="E532" s="9" t="str" cm="1">
        <f t="array" ref="E532">_xll.SNL.Clients.Office.Excel.Functions.SPG($A532, "IQ_CASH_OPER", E$3)</f>
        <v>#INVALID COMPANY ID</v>
      </c>
      <c r="F532" s="9" t="str" cm="1">
        <f t="array" ref="F532">_xll.SNL.Clients.Office.Excel.Functions.SPG($A532, "IQ_CASH_OPER", F$3)</f>
        <v>#INVALID COMPANY ID</v>
      </c>
      <c r="G532" s="9" t="str" cm="1">
        <f t="array" ref="G532">_xll.SNL.Clients.Office.Excel.Functions.SPG($A532, "IQ_CASH_OPER", G$3)</f>
        <v>#INVALID COMPANY ID</v>
      </c>
      <c r="H532" s="9" t="str" cm="1">
        <f t="array" ref="H532">_xll.SNL.Clients.Office.Excel.Functions.SPG($A532, "IQ_CASH_OPER", H$3)</f>
        <v>#INVALID COMPANY ID</v>
      </c>
      <c r="I532" s="9" t="str" cm="1">
        <f t="array" ref="I532">_xll.SNL.Clients.Office.Excel.Functions.SPG($A532, "IQ_CASH_OPER", I$3)</f>
        <v>#INVALID COMPANY ID</v>
      </c>
      <c r="J532" s="9" t="str" cm="1">
        <f t="array" ref="J532">_xll.SNL.Clients.Office.Excel.Functions.SPG($A532, "IQ_CASH_OPER", J$3)</f>
        <v>#INVALID COMPANY ID</v>
      </c>
    </row>
    <row r="533" spans="2:10" x14ac:dyDescent="0.3">
      <c r="B533" s="9" t="str" cm="1">
        <f t="array" ref="B533">_xll.SNL.Clients.Office.Excel.Functions.SPG($A533, "IQ_CASH_OPER", B$3)</f>
        <v>#INVALID COMPANY ID</v>
      </c>
      <c r="C533" s="9" t="str" cm="1">
        <f t="array" ref="C533">_xll.SNL.Clients.Office.Excel.Functions.SPG($A533, "IQ_CASH_OPER", C$3)</f>
        <v>#INVALID COMPANY ID</v>
      </c>
      <c r="D533" s="9" t="str" cm="1">
        <f t="array" ref="D533">_xll.SNL.Clients.Office.Excel.Functions.SPG($A533, "IQ_CASH_OPER", D$3)</f>
        <v>#INVALID COMPANY ID</v>
      </c>
      <c r="E533" s="9" t="str" cm="1">
        <f t="array" ref="E533">_xll.SNL.Clients.Office.Excel.Functions.SPG($A533, "IQ_CASH_OPER", E$3)</f>
        <v>#INVALID COMPANY ID</v>
      </c>
      <c r="F533" s="9" t="str" cm="1">
        <f t="array" ref="F533">_xll.SNL.Clients.Office.Excel.Functions.SPG($A533, "IQ_CASH_OPER", F$3)</f>
        <v>#INVALID COMPANY ID</v>
      </c>
      <c r="G533" s="9" t="str" cm="1">
        <f t="array" ref="G533">_xll.SNL.Clients.Office.Excel.Functions.SPG($A533, "IQ_CASH_OPER", G$3)</f>
        <v>#INVALID COMPANY ID</v>
      </c>
      <c r="H533" s="9" t="str" cm="1">
        <f t="array" ref="H533">_xll.SNL.Clients.Office.Excel.Functions.SPG($A533, "IQ_CASH_OPER", H$3)</f>
        <v>#INVALID COMPANY ID</v>
      </c>
      <c r="I533" s="9" t="str" cm="1">
        <f t="array" ref="I533">_xll.SNL.Clients.Office.Excel.Functions.SPG($A533, "IQ_CASH_OPER", I$3)</f>
        <v>#INVALID COMPANY ID</v>
      </c>
      <c r="J533" s="9" t="str" cm="1">
        <f t="array" ref="J533">_xll.SNL.Clients.Office.Excel.Functions.SPG($A533, "IQ_CASH_OPER", J$3)</f>
        <v>#INVALID COMPANY ID</v>
      </c>
    </row>
    <row r="534" spans="2:10" x14ac:dyDescent="0.3">
      <c r="B534" s="9" t="str" cm="1">
        <f t="array" ref="B534">_xll.SNL.Clients.Office.Excel.Functions.SPG($A534, "IQ_CASH_OPER", B$3)</f>
        <v>#INVALID COMPANY ID</v>
      </c>
      <c r="C534" s="9" t="str" cm="1">
        <f t="array" ref="C534">_xll.SNL.Clients.Office.Excel.Functions.SPG($A534, "IQ_CASH_OPER", C$3)</f>
        <v>#INVALID COMPANY ID</v>
      </c>
      <c r="D534" s="9" t="str" cm="1">
        <f t="array" ref="D534">_xll.SNL.Clients.Office.Excel.Functions.SPG($A534, "IQ_CASH_OPER", D$3)</f>
        <v>#INVALID COMPANY ID</v>
      </c>
      <c r="E534" s="9" t="str" cm="1">
        <f t="array" ref="E534">_xll.SNL.Clients.Office.Excel.Functions.SPG($A534, "IQ_CASH_OPER", E$3)</f>
        <v>#INVALID COMPANY ID</v>
      </c>
      <c r="F534" s="9" t="str" cm="1">
        <f t="array" ref="F534">_xll.SNL.Clients.Office.Excel.Functions.SPG($A534, "IQ_CASH_OPER", F$3)</f>
        <v>#INVALID COMPANY ID</v>
      </c>
      <c r="G534" s="9" t="str" cm="1">
        <f t="array" ref="G534">_xll.SNL.Clients.Office.Excel.Functions.SPG($A534, "IQ_CASH_OPER", G$3)</f>
        <v>#INVALID COMPANY ID</v>
      </c>
      <c r="H534" s="9" t="str" cm="1">
        <f t="array" ref="H534">_xll.SNL.Clients.Office.Excel.Functions.SPG($A534, "IQ_CASH_OPER", H$3)</f>
        <v>#INVALID COMPANY ID</v>
      </c>
      <c r="I534" s="9" t="str" cm="1">
        <f t="array" ref="I534">_xll.SNL.Clients.Office.Excel.Functions.SPG($A534, "IQ_CASH_OPER", I$3)</f>
        <v>#INVALID COMPANY ID</v>
      </c>
      <c r="J534" s="9" t="str" cm="1">
        <f t="array" ref="J534">_xll.SNL.Clients.Office.Excel.Functions.SPG($A534, "IQ_CASH_OPER", J$3)</f>
        <v>#INVALID COMPANY ID</v>
      </c>
    </row>
    <row r="535" spans="2:10" x14ac:dyDescent="0.3">
      <c r="B535" s="9" t="str" cm="1">
        <f t="array" ref="B535">_xll.SNL.Clients.Office.Excel.Functions.SPG($A535, "IQ_CASH_OPER", B$3)</f>
        <v>#INVALID COMPANY ID</v>
      </c>
      <c r="C535" s="9" t="str" cm="1">
        <f t="array" ref="C535">_xll.SNL.Clients.Office.Excel.Functions.SPG($A535, "IQ_CASH_OPER", C$3)</f>
        <v>#INVALID COMPANY ID</v>
      </c>
      <c r="D535" s="9" t="str" cm="1">
        <f t="array" ref="D535">_xll.SNL.Clients.Office.Excel.Functions.SPG($A535, "IQ_CASH_OPER", D$3)</f>
        <v>#INVALID COMPANY ID</v>
      </c>
      <c r="E535" s="9" t="str" cm="1">
        <f t="array" ref="E535">_xll.SNL.Clients.Office.Excel.Functions.SPG($A535, "IQ_CASH_OPER", E$3)</f>
        <v>#INVALID COMPANY ID</v>
      </c>
      <c r="F535" s="9" t="str" cm="1">
        <f t="array" ref="F535">_xll.SNL.Clients.Office.Excel.Functions.SPG($A535, "IQ_CASH_OPER", F$3)</f>
        <v>#INVALID COMPANY ID</v>
      </c>
      <c r="G535" s="9" t="str" cm="1">
        <f t="array" ref="G535">_xll.SNL.Clients.Office.Excel.Functions.SPG($A535, "IQ_CASH_OPER", G$3)</f>
        <v>#INVALID COMPANY ID</v>
      </c>
      <c r="H535" s="9" t="str" cm="1">
        <f t="array" ref="H535">_xll.SNL.Clients.Office.Excel.Functions.SPG($A535, "IQ_CASH_OPER", H$3)</f>
        <v>#INVALID COMPANY ID</v>
      </c>
      <c r="I535" s="9" t="str" cm="1">
        <f t="array" ref="I535">_xll.SNL.Clients.Office.Excel.Functions.SPG($A535, "IQ_CASH_OPER", I$3)</f>
        <v>#INVALID COMPANY ID</v>
      </c>
      <c r="J535" s="9" t="str" cm="1">
        <f t="array" ref="J535">_xll.SNL.Clients.Office.Excel.Functions.SPG($A535, "IQ_CASH_OPER", J$3)</f>
        <v>#INVALID COMPANY ID</v>
      </c>
    </row>
    <row r="536" spans="2:10" x14ac:dyDescent="0.3">
      <c r="B536" s="9" t="str" cm="1">
        <f t="array" ref="B536">_xll.SNL.Clients.Office.Excel.Functions.SPG($A536, "IQ_CASH_OPER", B$3)</f>
        <v>#INVALID COMPANY ID</v>
      </c>
      <c r="C536" s="9" t="str" cm="1">
        <f t="array" ref="C536">_xll.SNL.Clients.Office.Excel.Functions.SPG($A536, "IQ_CASH_OPER", C$3)</f>
        <v>#INVALID COMPANY ID</v>
      </c>
      <c r="D536" s="9" t="str" cm="1">
        <f t="array" ref="D536">_xll.SNL.Clients.Office.Excel.Functions.SPG($A536, "IQ_CASH_OPER", D$3)</f>
        <v>#INVALID COMPANY ID</v>
      </c>
      <c r="E536" s="9" t="str" cm="1">
        <f t="array" ref="E536">_xll.SNL.Clients.Office.Excel.Functions.SPG($A536, "IQ_CASH_OPER", E$3)</f>
        <v>#INVALID COMPANY ID</v>
      </c>
      <c r="F536" s="9" t="str" cm="1">
        <f t="array" ref="F536">_xll.SNL.Clients.Office.Excel.Functions.SPG($A536, "IQ_CASH_OPER", F$3)</f>
        <v>#INVALID COMPANY ID</v>
      </c>
      <c r="G536" s="9" t="str" cm="1">
        <f t="array" ref="G536">_xll.SNL.Clients.Office.Excel.Functions.SPG($A536, "IQ_CASH_OPER", G$3)</f>
        <v>#INVALID COMPANY ID</v>
      </c>
      <c r="H536" s="9" t="str" cm="1">
        <f t="array" ref="H536">_xll.SNL.Clients.Office.Excel.Functions.SPG($A536, "IQ_CASH_OPER", H$3)</f>
        <v>#INVALID COMPANY ID</v>
      </c>
      <c r="I536" s="9" t="str" cm="1">
        <f t="array" ref="I536">_xll.SNL.Clients.Office.Excel.Functions.SPG($A536, "IQ_CASH_OPER", I$3)</f>
        <v>#INVALID COMPANY ID</v>
      </c>
      <c r="J536" s="9" t="str" cm="1">
        <f t="array" ref="J536">_xll.SNL.Clients.Office.Excel.Functions.SPG($A536, "IQ_CASH_OPER", J$3)</f>
        <v>#INVALID COMPANY ID</v>
      </c>
    </row>
    <row r="537" spans="2:10" x14ac:dyDescent="0.3">
      <c r="B537" s="9" t="str" cm="1">
        <f t="array" ref="B537">_xll.SNL.Clients.Office.Excel.Functions.SPG($A537, "IQ_CASH_OPER", B$3)</f>
        <v>#INVALID COMPANY ID</v>
      </c>
      <c r="C537" s="9" t="str" cm="1">
        <f t="array" ref="C537">_xll.SNL.Clients.Office.Excel.Functions.SPG($A537, "IQ_CASH_OPER", C$3)</f>
        <v>#INVALID COMPANY ID</v>
      </c>
      <c r="D537" s="9" t="str" cm="1">
        <f t="array" ref="D537">_xll.SNL.Clients.Office.Excel.Functions.SPG($A537, "IQ_CASH_OPER", D$3)</f>
        <v>#INVALID COMPANY ID</v>
      </c>
      <c r="E537" s="9" t="str" cm="1">
        <f t="array" ref="E537">_xll.SNL.Clients.Office.Excel.Functions.SPG($A537, "IQ_CASH_OPER", E$3)</f>
        <v>#INVALID COMPANY ID</v>
      </c>
      <c r="F537" s="9" t="str" cm="1">
        <f t="array" ref="F537">_xll.SNL.Clients.Office.Excel.Functions.SPG($A537, "IQ_CASH_OPER", F$3)</f>
        <v>#INVALID COMPANY ID</v>
      </c>
      <c r="G537" s="9" t="str" cm="1">
        <f t="array" ref="G537">_xll.SNL.Clients.Office.Excel.Functions.SPG($A537, "IQ_CASH_OPER", G$3)</f>
        <v>#INVALID COMPANY ID</v>
      </c>
      <c r="H537" s="9" t="str" cm="1">
        <f t="array" ref="H537">_xll.SNL.Clients.Office.Excel.Functions.SPG($A537, "IQ_CASH_OPER", H$3)</f>
        <v>#INVALID COMPANY ID</v>
      </c>
      <c r="I537" s="9" t="str" cm="1">
        <f t="array" ref="I537">_xll.SNL.Clients.Office.Excel.Functions.SPG($A537, "IQ_CASH_OPER", I$3)</f>
        <v>#INVALID COMPANY ID</v>
      </c>
      <c r="J537" s="9" t="str" cm="1">
        <f t="array" ref="J537">_xll.SNL.Clients.Office.Excel.Functions.SPG($A537, "IQ_CASH_OPER", J$3)</f>
        <v>#INVALID COMPANY ID</v>
      </c>
    </row>
    <row r="538" spans="2:10" x14ac:dyDescent="0.3">
      <c r="B538" s="9" t="str" cm="1">
        <f t="array" ref="B538">_xll.SNL.Clients.Office.Excel.Functions.SPG($A538, "IQ_CASH_OPER", B$3)</f>
        <v>#INVALID COMPANY ID</v>
      </c>
      <c r="C538" s="9" t="str" cm="1">
        <f t="array" ref="C538">_xll.SNL.Clients.Office.Excel.Functions.SPG($A538, "IQ_CASH_OPER", C$3)</f>
        <v>#INVALID COMPANY ID</v>
      </c>
      <c r="D538" s="9" t="str" cm="1">
        <f t="array" ref="D538">_xll.SNL.Clients.Office.Excel.Functions.SPG($A538, "IQ_CASH_OPER", D$3)</f>
        <v>#INVALID COMPANY ID</v>
      </c>
      <c r="E538" s="9" t="str" cm="1">
        <f t="array" ref="E538">_xll.SNL.Clients.Office.Excel.Functions.SPG($A538, "IQ_CASH_OPER", E$3)</f>
        <v>#INVALID COMPANY ID</v>
      </c>
      <c r="F538" s="9" t="str" cm="1">
        <f t="array" ref="F538">_xll.SNL.Clients.Office.Excel.Functions.SPG($A538, "IQ_CASH_OPER", F$3)</f>
        <v>#INVALID COMPANY ID</v>
      </c>
      <c r="G538" s="9" t="str" cm="1">
        <f t="array" ref="G538">_xll.SNL.Clients.Office.Excel.Functions.SPG($A538, "IQ_CASH_OPER", G$3)</f>
        <v>#INVALID COMPANY ID</v>
      </c>
      <c r="H538" s="9" t="str" cm="1">
        <f t="array" ref="H538">_xll.SNL.Clients.Office.Excel.Functions.SPG($A538, "IQ_CASH_OPER", H$3)</f>
        <v>#INVALID COMPANY ID</v>
      </c>
      <c r="I538" s="9" t="str" cm="1">
        <f t="array" ref="I538">_xll.SNL.Clients.Office.Excel.Functions.SPG($A538, "IQ_CASH_OPER", I$3)</f>
        <v>#INVALID COMPANY ID</v>
      </c>
      <c r="J538" s="9" t="str" cm="1">
        <f t="array" ref="J538">_xll.SNL.Clients.Office.Excel.Functions.SPG($A538, "IQ_CASH_OPER", J$3)</f>
        <v>#INVALID COMPANY ID</v>
      </c>
    </row>
    <row r="539" spans="2:10" x14ac:dyDescent="0.3">
      <c r="B539" s="9" t="str" cm="1">
        <f t="array" ref="B539">_xll.SNL.Clients.Office.Excel.Functions.SPG($A539, "IQ_CASH_OPER", B$3)</f>
        <v>#INVALID COMPANY ID</v>
      </c>
      <c r="C539" s="9" t="str" cm="1">
        <f t="array" ref="C539">_xll.SNL.Clients.Office.Excel.Functions.SPG($A539, "IQ_CASH_OPER", C$3)</f>
        <v>#INVALID COMPANY ID</v>
      </c>
      <c r="D539" s="9" t="str" cm="1">
        <f t="array" ref="D539">_xll.SNL.Clients.Office.Excel.Functions.SPG($A539, "IQ_CASH_OPER", D$3)</f>
        <v>#INVALID COMPANY ID</v>
      </c>
      <c r="E539" s="9" t="str" cm="1">
        <f t="array" ref="E539">_xll.SNL.Clients.Office.Excel.Functions.SPG($A539, "IQ_CASH_OPER", E$3)</f>
        <v>#INVALID COMPANY ID</v>
      </c>
      <c r="F539" s="9" t="str" cm="1">
        <f t="array" ref="F539">_xll.SNL.Clients.Office.Excel.Functions.SPG($A539, "IQ_CASH_OPER", F$3)</f>
        <v>#INVALID COMPANY ID</v>
      </c>
      <c r="G539" s="9" t="str" cm="1">
        <f t="array" ref="G539">_xll.SNL.Clients.Office.Excel.Functions.SPG($A539, "IQ_CASH_OPER", G$3)</f>
        <v>#INVALID COMPANY ID</v>
      </c>
      <c r="H539" s="9" t="str" cm="1">
        <f t="array" ref="H539">_xll.SNL.Clients.Office.Excel.Functions.SPG($A539, "IQ_CASH_OPER", H$3)</f>
        <v>#INVALID COMPANY ID</v>
      </c>
      <c r="I539" s="9" t="str" cm="1">
        <f t="array" ref="I539">_xll.SNL.Clients.Office.Excel.Functions.SPG($A539, "IQ_CASH_OPER", I$3)</f>
        <v>#INVALID COMPANY ID</v>
      </c>
      <c r="J539" s="9" t="str" cm="1">
        <f t="array" ref="J539">_xll.SNL.Clients.Office.Excel.Functions.SPG($A539, "IQ_CASH_OPER", J$3)</f>
        <v>#INVALID COMPANY ID</v>
      </c>
    </row>
    <row r="540" spans="2:10" x14ac:dyDescent="0.3">
      <c r="B540" s="9" t="str" cm="1">
        <f t="array" ref="B540">_xll.SNL.Clients.Office.Excel.Functions.SPG($A540, "IQ_CASH_OPER", B$3)</f>
        <v>#INVALID COMPANY ID</v>
      </c>
      <c r="C540" s="9" t="str" cm="1">
        <f t="array" ref="C540">_xll.SNL.Clients.Office.Excel.Functions.SPG($A540, "IQ_CASH_OPER", C$3)</f>
        <v>#INVALID COMPANY ID</v>
      </c>
      <c r="D540" s="9" t="str" cm="1">
        <f t="array" ref="D540">_xll.SNL.Clients.Office.Excel.Functions.SPG($A540, "IQ_CASH_OPER", D$3)</f>
        <v>#INVALID COMPANY ID</v>
      </c>
      <c r="E540" s="9" t="str" cm="1">
        <f t="array" ref="E540">_xll.SNL.Clients.Office.Excel.Functions.SPG($A540, "IQ_CASH_OPER", E$3)</f>
        <v>#INVALID COMPANY ID</v>
      </c>
      <c r="F540" s="9" t="str" cm="1">
        <f t="array" ref="F540">_xll.SNL.Clients.Office.Excel.Functions.SPG($A540, "IQ_CASH_OPER", F$3)</f>
        <v>#INVALID COMPANY ID</v>
      </c>
      <c r="G540" s="9" t="str" cm="1">
        <f t="array" ref="G540">_xll.SNL.Clients.Office.Excel.Functions.SPG($A540, "IQ_CASH_OPER", G$3)</f>
        <v>#INVALID COMPANY ID</v>
      </c>
      <c r="H540" s="9" t="str" cm="1">
        <f t="array" ref="H540">_xll.SNL.Clients.Office.Excel.Functions.SPG($A540, "IQ_CASH_OPER", H$3)</f>
        <v>#INVALID COMPANY ID</v>
      </c>
      <c r="I540" s="9" t="str" cm="1">
        <f t="array" ref="I540">_xll.SNL.Clients.Office.Excel.Functions.SPG($A540, "IQ_CASH_OPER", I$3)</f>
        <v>#INVALID COMPANY ID</v>
      </c>
      <c r="J540" s="9" t="str" cm="1">
        <f t="array" ref="J540">_xll.SNL.Clients.Office.Excel.Functions.SPG($A540, "IQ_CASH_OPER", J$3)</f>
        <v>#INVALID COMPANY ID</v>
      </c>
    </row>
    <row r="541" spans="2:10" x14ac:dyDescent="0.3">
      <c r="B541" s="9" t="str" cm="1">
        <f t="array" ref="B541">_xll.SNL.Clients.Office.Excel.Functions.SPG($A541, "IQ_CASH_OPER", B$3)</f>
        <v>#INVALID COMPANY ID</v>
      </c>
      <c r="C541" s="9" t="str" cm="1">
        <f t="array" ref="C541">_xll.SNL.Clients.Office.Excel.Functions.SPG($A541, "IQ_CASH_OPER", C$3)</f>
        <v>#INVALID COMPANY ID</v>
      </c>
      <c r="D541" s="9" t="str" cm="1">
        <f t="array" ref="D541">_xll.SNL.Clients.Office.Excel.Functions.SPG($A541, "IQ_CASH_OPER", D$3)</f>
        <v>#INVALID COMPANY ID</v>
      </c>
      <c r="E541" s="9" t="str" cm="1">
        <f t="array" ref="E541">_xll.SNL.Clients.Office.Excel.Functions.SPG($A541, "IQ_CASH_OPER", E$3)</f>
        <v>#INVALID COMPANY ID</v>
      </c>
      <c r="F541" s="9" t="str" cm="1">
        <f t="array" ref="F541">_xll.SNL.Clients.Office.Excel.Functions.SPG($A541, "IQ_CASH_OPER", F$3)</f>
        <v>#INVALID COMPANY ID</v>
      </c>
      <c r="G541" s="9" t="str" cm="1">
        <f t="array" ref="G541">_xll.SNL.Clients.Office.Excel.Functions.SPG($A541, "IQ_CASH_OPER", G$3)</f>
        <v>#INVALID COMPANY ID</v>
      </c>
      <c r="H541" s="9" t="str" cm="1">
        <f t="array" ref="H541">_xll.SNL.Clients.Office.Excel.Functions.SPG($A541, "IQ_CASH_OPER", H$3)</f>
        <v>#INVALID COMPANY ID</v>
      </c>
      <c r="I541" s="9" t="str" cm="1">
        <f t="array" ref="I541">_xll.SNL.Clients.Office.Excel.Functions.SPG($A541, "IQ_CASH_OPER", I$3)</f>
        <v>#INVALID COMPANY ID</v>
      </c>
      <c r="J541" s="9" t="str" cm="1">
        <f t="array" ref="J541">_xll.SNL.Clients.Office.Excel.Functions.SPG($A541, "IQ_CASH_OPER", J$3)</f>
        <v>#INVALID COMPANY ID</v>
      </c>
    </row>
    <row r="542" spans="2:10" x14ac:dyDescent="0.3">
      <c r="B542" s="9" t="str" cm="1">
        <f t="array" ref="B542">_xll.SNL.Clients.Office.Excel.Functions.SPG($A542, "IQ_CASH_OPER", B$3)</f>
        <v>#INVALID COMPANY ID</v>
      </c>
      <c r="C542" s="9" t="str" cm="1">
        <f t="array" ref="C542">_xll.SNL.Clients.Office.Excel.Functions.SPG($A542, "IQ_CASH_OPER", C$3)</f>
        <v>#INVALID COMPANY ID</v>
      </c>
      <c r="D542" s="9" t="str" cm="1">
        <f t="array" ref="D542">_xll.SNL.Clients.Office.Excel.Functions.SPG($A542, "IQ_CASH_OPER", D$3)</f>
        <v>#INVALID COMPANY ID</v>
      </c>
      <c r="E542" s="9" t="str" cm="1">
        <f t="array" ref="E542">_xll.SNL.Clients.Office.Excel.Functions.SPG($A542, "IQ_CASH_OPER", E$3)</f>
        <v>#INVALID COMPANY ID</v>
      </c>
      <c r="F542" s="9" t="str" cm="1">
        <f t="array" ref="F542">_xll.SNL.Clients.Office.Excel.Functions.SPG($A542, "IQ_CASH_OPER", F$3)</f>
        <v>#INVALID COMPANY ID</v>
      </c>
      <c r="G542" s="9" t="str" cm="1">
        <f t="array" ref="G542">_xll.SNL.Clients.Office.Excel.Functions.SPG($A542, "IQ_CASH_OPER", G$3)</f>
        <v>#INVALID COMPANY ID</v>
      </c>
      <c r="H542" s="9" t="str" cm="1">
        <f t="array" ref="H542">_xll.SNL.Clients.Office.Excel.Functions.SPG($A542, "IQ_CASH_OPER", H$3)</f>
        <v>#INVALID COMPANY ID</v>
      </c>
      <c r="I542" s="9" t="str" cm="1">
        <f t="array" ref="I542">_xll.SNL.Clients.Office.Excel.Functions.SPG($A542, "IQ_CASH_OPER", I$3)</f>
        <v>#INVALID COMPANY ID</v>
      </c>
      <c r="J542" s="9" t="str" cm="1">
        <f t="array" ref="J542">_xll.SNL.Clients.Office.Excel.Functions.SPG($A542, "IQ_CASH_OPER", J$3)</f>
        <v>#INVALID COMPANY ID</v>
      </c>
    </row>
    <row r="543" spans="2:10" x14ac:dyDescent="0.3">
      <c r="B543" s="9" t="str" cm="1">
        <f t="array" ref="B543">_xll.SNL.Clients.Office.Excel.Functions.SPG($A543, "IQ_CASH_OPER", B$3)</f>
        <v>#INVALID COMPANY ID</v>
      </c>
      <c r="C543" s="9" t="str" cm="1">
        <f t="array" ref="C543">_xll.SNL.Clients.Office.Excel.Functions.SPG($A543, "IQ_CASH_OPER", C$3)</f>
        <v>#INVALID COMPANY ID</v>
      </c>
      <c r="D543" s="9" t="str" cm="1">
        <f t="array" ref="D543">_xll.SNL.Clients.Office.Excel.Functions.SPG($A543, "IQ_CASH_OPER", D$3)</f>
        <v>#INVALID COMPANY ID</v>
      </c>
      <c r="E543" s="9" t="str" cm="1">
        <f t="array" ref="E543">_xll.SNL.Clients.Office.Excel.Functions.SPG($A543, "IQ_CASH_OPER", E$3)</f>
        <v>#INVALID COMPANY ID</v>
      </c>
      <c r="F543" s="9" t="str" cm="1">
        <f t="array" ref="F543">_xll.SNL.Clients.Office.Excel.Functions.SPG($A543, "IQ_CASH_OPER", F$3)</f>
        <v>#INVALID COMPANY ID</v>
      </c>
      <c r="G543" s="9" t="str" cm="1">
        <f t="array" ref="G543">_xll.SNL.Clients.Office.Excel.Functions.SPG($A543, "IQ_CASH_OPER", G$3)</f>
        <v>#INVALID COMPANY ID</v>
      </c>
      <c r="H543" s="9" t="str" cm="1">
        <f t="array" ref="H543">_xll.SNL.Clients.Office.Excel.Functions.SPG($A543, "IQ_CASH_OPER", H$3)</f>
        <v>#INVALID COMPANY ID</v>
      </c>
      <c r="I543" s="9" t="str" cm="1">
        <f t="array" ref="I543">_xll.SNL.Clients.Office.Excel.Functions.SPG($A543, "IQ_CASH_OPER", I$3)</f>
        <v>#INVALID COMPANY ID</v>
      </c>
      <c r="J543" s="9" t="str" cm="1">
        <f t="array" ref="J543">_xll.SNL.Clients.Office.Excel.Functions.SPG($A543, "IQ_CASH_OPER", J$3)</f>
        <v>#INVALID COMPANY ID</v>
      </c>
    </row>
    <row r="544" spans="2:10" x14ac:dyDescent="0.3">
      <c r="B544" s="9" t="str" cm="1">
        <f t="array" ref="B544">_xll.SNL.Clients.Office.Excel.Functions.SPG($A544, "IQ_CASH_OPER", B$3)</f>
        <v>#INVALID COMPANY ID</v>
      </c>
      <c r="C544" s="9" t="str" cm="1">
        <f t="array" ref="C544">_xll.SNL.Clients.Office.Excel.Functions.SPG($A544, "IQ_CASH_OPER", C$3)</f>
        <v>#INVALID COMPANY ID</v>
      </c>
      <c r="D544" s="9" t="str" cm="1">
        <f t="array" ref="D544">_xll.SNL.Clients.Office.Excel.Functions.SPG($A544, "IQ_CASH_OPER", D$3)</f>
        <v>#INVALID COMPANY ID</v>
      </c>
      <c r="E544" s="9" t="str" cm="1">
        <f t="array" ref="E544">_xll.SNL.Clients.Office.Excel.Functions.SPG($A544, "IQ_CASH_OPER", E$3)</f>
        <v>#INVALID COMPANY ID</v>
      </c>
      <c r="F544" s="9" t="str" cm="1">
        <f t="array" ref="F544">_xll.SNL.Clients.Office.Excel.Functions.SPG($A544, "IQ_CASH_OPER", F$3)</f>
        <v>#INVALID COMPANY ID</v>
      </c>
      <c r="G544" s="9" t="str" cm="1">
        <f t="array" ref="G544">_xll.SNL.Clients.Office.Excel.Functions.SPG($A544, "IQ_CASH_OPER", G$3)</f>
        <v>#INVALID COMPANY ID</v>
      </c>
      <c r="H544" s="9" t="str" cm="1">
        <f t="array" ref="H544">_xll.SNL.Clients.Office.Excel.Functions.SPG($A544, "IQ_CASH_OPER", H$3)</f>
        <v>#INVALID COMPANY ID</v>
      </c>
      <c r="I544" s="9" t="str" cm="1">
        <f t="array" ref="I544">_xll.SNL.Clients.Office.Excel.Functions.SPG($A544, "IQ_CASH_OPER", I$3)</f>
        <v>#INVALID COMPANY ID</v>
      </c>
      <c r="J544" s="9" t="str" cm="1">
        <f t="array" ref="J544">_xll.SNL.Clients.Office.Excel.Functions.SPG($A544, "IQ_CASH_OPER", J$3)</f>
        <v>#INVALID COMPANY ID</v>
      </c>
    </row>
    <row r="545" spans="2:10" x14ac:dyDescent="0.3">
      <c r="B545" s="9" t="str" cm="1">
        <f t="array" ref="B545">_xll.SNL.Clients.Office.Excel.Functions.SPG($A545, "IQ_CASH_OPER", B$3)</f>
        <v>#INVALID COMPANY ID</v>
      </c>
      <c r="C545" s="9" t="str" cm="1">
        <f t="array" ref="C545">_xll.SNL.Clients.Office.Excel.Functions.SPG($A545, "IQ_CASH_OPER", C$3)</f>
        <v>#INVALID COMPANY ID</v>
      </c>
      <c r="D545" s="9" t="str" cm="1">
        <f t="array" ref="D545">_xll.SNL.Clients.Office.Excel.Functions.SPG($A545, "IQ_CASH_OPER", D$3)</f>
        <v>#INVALID COMPANY ID</v>
      </c>
      <c r="E545" s="9" t="str" cm="1">
        <f t="array" ref="E545">_xll.SNL.Clients.Office.Excel.Functions.SPG($A545, "IQ_CASH_OPER", E$3)</f>
        <v>#INVALID COMPANY ID</v>
      </c>
      <c r="F545" s="9" t="str" cm="1">
        <f t="array" ref="F545">_xll.SNL.Clients.Office.Excel.Functions.SPG($A545, "IQ_CASH_OPER", F$3)</f>
        <v>#INVALID COMPANY ID</v>
      </c>
      <c r="G545" s="9" t="str" cm="1">
        <f t="array" ref="G545">_xll.SNL.Clients.Office.Excel.Functions.SPG($A545, "IQ_CASH_OPER", G$3)</f>
        <v>#INVALID COMPANY ID</v>
      </c>
      <c r="H545" s="9" t="str" cm="1">
        <f t="array" ref="H545">_xll.SNL.Clients.Office.Excel.Functions.SPG($A545, "IQ_CASH_OPER", H$3)</f>
        <v>#INVALID COMPANY ID</v>
      </c>
      <c r="I545" s="9" t="str" cm="1">
        <f t="array" ref="I545">_xll.SNL.Clients.Office.Excel.Functions.SPG($A545, "IQ_CASH_OPER", I$3)</f>
        <v>#INVALID COMPANY ID</v>
      </c>
      <c r="J545" s="9" t="str" cm="1">
        <f t="array" ref="J545">_xll.SNL.Clients.Office.Excel.Functions.SPG($A545, "IQ_CASH_OPER", J$3)</f>
        <v>#INVALID COMPANY ID</v>
      </c>
    </row>
    <row r="546" spans="2:10" x14ac:dyDescent="0.3">
      <c r="B546" s="9" t="str" cm="1">
        <f t="array" ref="B546">_xll.SNL.Clients.Office.Excel.Functions.SPG($A546, "IQ_CASH_OPER", B$3)</f>
        <v>#INVALID COMPANY ID</v>
      </c>
      <c r="C546" s="9" t="str" cm="1">
        <f t="array" ref="C546">_xll.SNL.Clients.Office.Excel.Functions.SPG($A546, "IQ_CASH_OPER", C$3)</f>
        <v>#INVALID COMPANY ID</v>
      </c>
      <c r="D546" s="9" t="str" cm="1">
        <f t="array" ref="D546">_xll.SNL.Clients.Office.Excel.Functions.SPG($A546, "IQ_CASH_OPER", D$3)</f>
        <v>#INVALID COMPANY ID</v>
      </c>
      <c r="E546" s="9" t="str" cm="1">
        <f t="array" ref="E546">_xll.SNL.Clients.Office.Excel.Functions.SPG($A546, "IQ_CASH_OPER", E$3)</f>
        <v>#INVALID COMPANY ID</v>
      </c>
      <c r="F546" s="9" t="str" cm="1">
        <f t="array" ref="F546">_xll.SNL.Clients.Office.Excel.Functions.SPG($A546, "IQ_CASH_OPER", F$3)</f>
        <v>#INVALID COMPANY ID</v>
      </c>
      <c r="G546" s="9" t="str" cm="1">
        <f t="array" ref="G546">_xll.SNL.Clients.Office.Excel.Functions.SPG($A546, "IQ_CASH_OPER", G$3)</f>
        <v>#INVALID COMPANY ID</v>
      </c>
      <c r="H546" s="9" t="str" cm="1">
        <f t="array" ref="H546">_xll.SNL.Clients.Office.Excel.Functions.SPG($A546, "IQ_CASH_OPER", H$3)</f>
        <v>#INVALID COMPANY ID</v>
      </c>
      <c r="I546" s="9" t="str" cm="1">
        <f t="array" ref="I546">_xll.SNL.Clients.Office.Excel.Functions.SPG($A546, "IQ_CASH_OPER", I$3)</f>
        <v>#INVALID COMPANY ID</v>
      </c>
      <c r="J546" s="9" t="str" cm="1">
        <f t="array" ref="J546">_xll.SNL.Clients.Office.Excel.Functions.SPG($A546, "IQ_CASH_OPER", J$3)</f>
        <v>#INVALID COMPANY ID</v>
      </c>
    </row>
    <row r="547" spans="2:10" x14ac:dyDescent="0.3">
      <c r="B547" s="9" t="str" cm="1">
        <f t="array" ref="B547">_xll.SNL.Clients.Office.Excel.Functions.SPG($A547, "IQ_CASH_OPER", B$3)</f>
        <v>#INVALID COMPANY ID</v>
      </c>
      <c r="C547" s="9" t="str" cm="1">
        <f t="array" ref="C547">_xll.SNL.Clients.Office.Excel.Functions.SPG($A547, "IQ_CASH_OPER", C$3)</f>
        <v>#INVALID COMPANY ID</v>
      </c>
      <c r="D547" s="9" t="str" cm="1">
        <f t="array" ref="D547">_xll.SNL.Clients.Office.Excel.Functions.SPG($A547, "IQ_CASH_OPER", D$3)</f>
        <v>#INVALID COMPANY ID</v>
      </c>
      <c r="E547" s="9" t="str" cm="1">
        <f t="array" ref="E547">_xll.SNL.Clients.Office.Excel.Functions.SPG($A547, "IQ_CASH_OPER", E$3)</f>
        <v>#INVALID COMPANY ID</v>
      </c>
      <c r="F547" s="9" t="str" cm="1">
        <f t="array" ref="F547">_xll.SNL.Clients.Office.Excel.Functions.SPG($A547, "IQ_CASH_OPER", F$3)</f>
        <v>#INVALID COMPANY ID</v>
      </c>
      <c r="G547" s="9" t="str" cm="1">
        <f t="array" ref="G547">_xll.SNL.Clients.Office.Excel.Functions.SPG($A547, "IQ_CASH_OPER", G$3)</f>
        <v>#INVALID COMPANY ID</v>
      </c>
      <c r="H547" s="9" t="str" cm="1">
        <f t="array" ref="H547">_xll.SNL.Clients.Office.Excel.Functions.SPG($A547, "IQ_CASH_OPER", H$3)</f>
        <v>#INVALID COMPANY ID</v>
      </c>
      <c r="I547" s="9" t="str" cm="1">
        <f t="array" ref="I547">_xll.SNL.Clients.Office.Excel.Functions.SPG($A547, "IQ_CASH_OPER", I$3)</f>
        <v>#INVALID COMPANY ID</v>
      </c>
      <c r="J547" s="9" t="str" cm="1">
        <f t="array" ref="J547">_xll.SNL.Clients.Office.Excel.Functions.SPG($A547, "IQ_CASH_OPER", J$3)</f>
        <v>#INVALID COMPANY ID</v>
      </c>
    </row>
    <row r="548" spans="2:10" x14ac:dyDescent="0.3">
      <c r="B548" s="9" t="str" cm="1">
        <f t="array" ref="B548">_xll.SNL.Clients.Office.Excel.Functions.SPG($A548, "IQ_CASH_OPER", B$3)</f>
        <v>#INVALID COMPANY ID</v>
      </c>
      <c r="C548" s="9" t="str" cm="1">
        <f t="array" ref="C548">_xll.SNL.Clients.Office.Excel.Functions.SPG($A548, "IQ_CASH_OPER", C$3)</f>
        <v>#INVALID COMPANY ID</v>
      </c>
      <c r="D548" s="9" t="str" cm="1">
        <f t="array" ref="D548">_xll.SNL.Clients.Office.Excel.Functions.SPG($A548, "IQ_CASH_OPER", D$3)</f>
        <v>#INVALID COMPANY ID</v>
      </c>
      <c r="E548" s="9" t="str" cm="1">
        <f t="array" ref="E548">_xll.SNL.Clients.Office.Excel.Functions.SPG($A548, "IQ_CASH_OPER", E$3)</f>
        <v>#INVALID COMPANY ID</v>
      </c>
      <c r="F548" s="9" t="str" cm="1">
        <f t="array" ref="F548">_xll.SNL.Clients.Office.Excel.Functions.SPG($A548, "IQ_CASH_OPER", F$3)</f>
        <v>#INVALID COMPANY ID</v>
      </c>
      <c r="G548" s="9" t="str" cm="1">
        <f t="array" ref="G548">_xll.SNL.Clients.Office.Excel.Functions.SPG($A548, "IQ_CASH_OPER", G$3)</f>
        <v>#INVALID COMPANY ID</v>
      </c>
      <c r="H548" s="9" t="str" cm="1">
        <f t="array" ref="H548">_xll.SNL.Clients.Office.Excel.Functions.SPG($A548, "IQ_CASH_OPER", H$3)</f>
        <v>#INVALID COMPANY ID</v>
      </c>
      <c r="I548" s="9" t="str" cm="1">
        <f t="array" ref="I548">_xll.SNL.Clients.Office.Excel.Functions.SPG($A548, "IQ_CASH_OPER", I$3)</f>
        <v>#INVALID COMPANY ID</v>
      </c>
      <c r="J548" s="9" t="str" cm="1">
        <f t="array" ref="J548">_xll.SNL.Clients.Office.Excel.Functions.SPG($A548, "IQ_CASH_OPER", J$3)</f>
        <v>#INVALID COMPANY ID</v>
      </c>
    </row>
    <row r="549" spans="2:10" x14ac:dyDescent="0.3">
      <c r="B549" s="9" t="str" cm="1">
        <f t="array" ref="B549">_xll.SNL.Clients.Office.Excel.Functions.SPG($A549, "IQ_CASH_OPER", B$3)</f>
        <v>#INVALID COMPANY ID</v>
      </c>
      <c r="C549" s="9" t="str" cm="1">
        <f t="array" ref="C549">_xll.SNL.Clients.Office.Excel.Functions.SPG($A549, "IQ_CASH_OPER", C$3)</f>
        <v>#INVALID COMPANY ID</v>
      </c>
      <c r="D549" s="9" t="str" cm="1">
        <f t="array" ref="D549">_xll.SNL.Clients.Office.Excel.Functions.SPG($A549, "IQ_CASH_OPER", D$3)</f>
        <v>#INVALID COMPANY ID</v>
      </c>
      <c r="E549" s="9" t="str" cm="1">
        <f t="array" ref="E549">_xll.SNL.Clients.Office.Excel.Functions.SPG($A549, "IQ_CASH_OPER", E$3)</f>
        <v>#INVALID COMPANY ID</v>
      </c>
      <c r="F549" s="9" t="str" cm="1">
        <f t="array" ref="F549">_xll.SNL.Clients.Office.Excel.Functions.SPG($A549, "IQ_CASH_OPER", F$3)</f>
        <v>#INVALID COMPANY ID</v>
      </c>
      <c r="G549" s="9" t="str" cm="1">
        <f t="array" ref="G549">_xll.SNL.Clients.Office.Excel.Functions.SPG($A549, "IQ_CASH_OPER", G$3)</f>
        <v>#INVALID COMPANY ID</v>
      </c>
      <c r="H549" s="9" t="str" cm="1">
        <f t="array" ref="H549">_xll.SNL.Clients.Office.Excel.Functions.SPG($A549, "IQ_CASH_OPER", H$3)</f>
        <v>#INVALID COMPANY ID</v>
      </c>
      <c r="I549" s="9" t="str" cm="1">
        <f t="array" ref="I549">_xll.SNL.Clients.Office.Excel.Functions.SPG($A549, "IQ_CASH_OPER", I$3)</f>
        <v>#INVALID COMPANY ID</v>
      </c>
      <c r="J549" s="9" t="str" cm="1">
        <f t="array" ref="J549">_xll.SNL.Clients.Office.Excel.Functions.SPG($A549, "IQ_CASH_OPER", J$3)</f>
        <v>#INVALID COMPANY ID</v>
      </c>
    </row>
    <row r="550" spans="2:10" x14ac:dyDescent="0.3">
      <c r="B550" s="9" t="str" cm="1">
        <f t="array" ref="B550">_xll.SNL.Clients.Office.Excel.Functions.SPG($A550, "IQ_CASH_OPER", B$3)</f>
        <v>#INVALID COMPANY ID</v>
      </c>
      <c r="C550" s="9" t="str" cm="1">
        <f t="array" ref="C550">_xll.SNL.Clients.Office.Excel.Functions.SPG($A550, "IQ_CASH_OPER", C$3)</f>
        <v>#INVALID COMPANY ID</v>
      </c>
      <c r="D550" s="9" t="str" cm="1">
        <f t="array" ref="D550">_xll.SNL.Clients.Office.Excel.Functions.SPG($A550, "IQ_CASH_OPER", D$3)</f>
        <v>#INVALID COMPANY ID</v>
      </c>
      <c r="E550" s="9" t="str" cm="1">
        <f t="array" ref="E550">_xll.SNL.Clients.Office.Excel.Functions.SPG($A550, "IQ_CASH_OPER", E$3)</f>
        <v>#INVALID COMPANY ID</v>
      </c>
      <c r="F550" s="9" t="str" cm="1">
        <f t="array" ref="F550">_xll.SNL.Clients.Office.Excel.Functions.SPG($A550, "IQ_CASH_OPER", F$3)</f>
        <v>#INVALID COMPANY ID</v>
      </c>
      <c r="G550" s="9" t="str" cm="1">
        <f t="array" ref="G550">_xll.SNL.Clients.Office.Excel.Functions.SPG($A550, "IQ_CASH_OPER", G$3)</f>
        <v>#INVALID COMPANY ID</v>
      </c>
      <c r="H550" s="9" t="str" cm="1">
        <f t="array" ref="H550">_xll.SNL.Clients.Office.Excel.Functions.SPG($A550, "IQ_CASH_OPER", H$3)</f>
        <v>#INVALID COMPANY ID</v>
      </c>
      <c r="I550" s="9" t="str" cm="1">
        <f t="array" ref="I550">_xll.SNL.Clients.Office.Excel.Functions.SPG($A550, "IQ_CASH_OPER", I$3)</f>
        <v>#INVALID COMPANY ID</v>
      </c>
      <c r="J550" s="9" t="str" cm="1">
        <f t="array" ref="J550">_xll.SNL.Clients.Office.Excel.Functions.SPG($A550, "IQ_CASH_OPER", J$3)</f>
        <v>#INVALID COMPANY ID</v>
      </c>
    </row>
    <row r="551" spans="2:10" x14ac:dyDescent="0.3">
      <c r="B551" s="9" t="str" cm="1">
        <f t="array" ref="B551">_xll.SNL.Clients.Office.Excel.Functions.SPG($A551, "IQ_CASH_OPER", B$3)</f>
        <v>#INVALID COMPANY ID</v>
      </c>
      <c r="C551" s="9" t="str" cm="1">
        <f t="array" ref="C551">_xll.SNL.Clients.Office.Excel.Functions.SPG($A551, "IQ_CASH_OPER", C$3)</f>
        <v>#INVALID COMPANY ID</v>
      </c>
      <c r="D551" s="9" t="str" cm="1">
        <f t="array" ref="D551">_xll.SNL.Clients.Office.Excel.Functions.SPG($A551, "IQ_CASH_OPER", D$3)</f>
        <v>#INVALID COMPANY ID</v>
      </c>
      <c r="E551" s="9" t="str" cm="1">
        <f t="array" ref="E551">_xll.SNL.Clients.Office.Excel.Functions.SPG($A551, "IQ_CASH_OPER", E$3)</f>
        <v>#INVALID COMPANY ID</v>
      </c>
      <c r="F551" s="9" t="str" cm="1">
        <f t="array" ref="F551">_xll.SNL.Clients.Office.Excel.Functions.SPG($A551, "IQ_CASH_OPER", F$3)</f>
        <v>#INVALID COMPANY ID</v>
      </c>
      <c r="G551" s="9" t="str" cm="1">
        <f t="array" ref="G551">_xll.SNL.Clients.Office.Excel.Functions.SPG($A551, "IQ_CASH_OPER", G$3)</f>
        <v>#INVALID COMPANY ID</v>
      </c>
      <c r="H551" s="9" t="str" cm="1">
        <f t="array" ref="H551">_xll.SNL.Clients.Office.Excel.Functions.SPG($A551, "IQ_CASH_OPER", H$3)</f>
        <v>#INVALID COMPANY ID</v>
      </c>
      <c r="I551" s="9" t="str" cm="1">
        <f t="array" ref="I551">_xll.SNL.Clients.Office.Excel.Functions.SPG($A551, "IQ_CASH_OPER", I$3)</f>
        <v>#INVALID COMPANY ID</v>
      </c>
      <c r="J551" s="9" t="str" cm="1">
        <f t="array" ref="J551">_xll.SNL.Clients.Office.Excel.Functions.SPG($A551, "IQ_CASH_OPER", J$3)</f>
        <v>#INVALID COMPANY ID</v>
      </c>
    </row>
    <row r="552" spans="2:10" x14ac:dyDescent="0.3">
      <c r="B552" s="9" t="str" cm="1">
        <f t="array" ref="B552">_xll.SNL.Clients.Office.Excel.Functions.SPG($A552, "IQ_CASH_OPER", B$3)</f>
        <v>#INVALID COMPANY ID</v>
      </c>
      <c r="C552" s="9" t="str" cm="1">
        <f t="array" ref="C552">_xll.SNL.Clients.Office.Excel.Functions.SPG($A552, "IQ_CASH_OPER", C$3)</f>
        <v>#INVALID COMPANY ID</v>
      </c>
      <c r="D552" s="9" t="str" cm="1">
        <f t="array" ref="D552">_xll.SNL.Clients.Office.Excel.Functions.SPG($A552, "IQ_CASH_OPER", D$3)</f>
        <v>#INVALID COMPANY ID</v>
      </c>
      <c r="E552" s="9" t="str" cm="1">
        <f t="array" ref="E552">_xll.SNL.Clients.Office.Excel.Functions.SPG($A552, "IQ_CASH_OPER", E$3)</f>
        <v>#INVALID COMPANY ID</v>
      </c>
      <c r="F552" s="9" t="str" cm="1">
        <f t="array" ref="F552">_xll.SNL.Clients.Office.Excel.Functions.SPG($A552, "IQ_CASH_OPER", F$3)</f>
        <v>#INVALID COMPANY ID</v>
      </c>
      <c r="G552" s="9" t="str" cm="1">
        <f t="array" ref="G552">_xll.SNL.Clients.Office.Excel.Functions.SPG($A552, "IQ_CASH_OPER", G$3)</f>
        <v>#INVALID COMPANY ID</v>
      </c>
      <c r="H552" s="9" t="str" cm="1">
        <f t="array" ref="H552">_xll.SNL.Clients.Office.Excel.Functions.SPG($A552, "IQ_CASH_OPER", H$3)</f>
        <v>#INVALID COMPANY ID</v>
      </c>
      <c r="I552" s="9" t="str" cm="1">
        <f t="array" ref="I552">_xll.SNL.Clients.Office.Excel.Functions.SPG($A552, "IQ_CASH_OPER", I$3)</f>
        <v>#INVALID COMPANY ID</v>
      </c>
      <c r="J552" s="9" t="str" cm="1">
        <f t="array" ref="J552">_xll.SNL.Clients.Office.Excel.Functions.SPG($A552, "IQ_CASH_OPER", J$3)</f>
        <v>#INVALID COMPANY ID</v>
      </c>
    </row>
    <row r="553" spans="2:10" x14ac:dyDescent="0.3">
      <c r="B553" s="9" t="str" cm="1">
        <f t="array" ref="B553">_xll.SNL.Clients.Office.Excel.Functions.SPG($A553, "IQ_CASH_OPER", B$3)</f>
        <v>#INVALID COMPANY ID</v>
      </c>
      <c r="C553" s="9" t="str" cm="1">
        <f t="array" ref="C553">_xll.SNL.Clients.Office.Excel.Functions.SPG($A553, "IQ_CASH_OPER", C$3)</f>
        <v>#INVALID COMPANY ID</v>
      </c>
      <c r="D553" s="9" t="str" cm="1">
        <f t="array" ref="D553">_xll.SNL.Clients.Office.Excel.Functions.SPG($A553, "IQ_CASH_OPER", D$3)</f>
        <v>#INVALID COMPANY ID</v>
      </c>
      <c r="E553" s="9" t="str" cm="1">
        <f t="array" ref="E553">_xll.SNL.Clients.Office.Excel.Functions.SPG($A553, "IQ_CASH_OPER", E$3)</f>
        <v>#INVALID COMPANY ID</v>
      </c>
      <c r="F553" s="9" t="str" cm="1">
        <f t="array" ref="F553">_xll.SNL.Clients.Office.Excel.Functions.SPG($A553, "IQ_CASH_OPER", F$3)</f>
        <v>#INVALID COMPANY ID</v>
      </c>
      <c r="G553" s="9" t="str" cm="1">
        <f t="array" ref="G553">_xll.SNL.Clients.Office.Excel.Functions.SPG($A553, "IQ_CASH_OPER", G$3)</f>
        <v>#INVALID COMPANY ID</v>
      </c>
      <c r="H553" s="9" t="str" cm="1">
        <f t="array" ref="H553">_xll.SNL.Clients.Office.Excel.Functions.SPG($A553, "IQ_CASH_OPER", H$3)</f>
        <v>#INVALID COMPANY ID</v>
      </c>
      <c r="I553" s="9" t="str" cm="1">
        <f t="array" ref="I553">_xll.SNL.Clients.Office.Excel.Functions.SPG($A553, "IQ_CASH_OPER", I$3)</f>
        <v>#INVALID COMPANY ID</v>
      </c>
      <c r="J553" s="9" t="str" cm="1">
        <f t="array" ref="J553">_xll.SNL.Clients.Office.Excel.Functions.SPG($A553, "IQ_CASH_OPER", J$3)</f>
        <v>#INVALID COMPANY ID</v>
      </c>
    </row>
    <row r="554" spans="2:10" x14ac:dyDescent="0.3">
      <c r="B554" s="9" t="str" cm="1">
        <f t="array" ref="B554">_xll.SNL.Clients.Office.Excel.Functions.SPG($A554, "IQ_CASH_OPER", B$3)</f>
        <v>#INVALID COMPANY ID</v>
      </c>
      <c r="C554" s="9" t="str" cm="1">
        <f t="array" ref="C554">_xll.SNL.Clients.Office.Excel.Functions.SPG($A554, "IQ_CASH_OPER", C$3)</f>
        <v>#INVALID COMPANY ID</v>
      </c>
      <c r="D554" s="9" t="str" cm="1">
        <f t="array" ref="D554">_xll.SNL.Clients.Office.Excel.Functions.SPG($A554, "IQ_CASH_OPER", D$3)</f>
        <v>#INVALID COMPANY ID</v>
      </c>
      <c r="E554" s="9" t="str" cm="1">
        <f t="array" ref="E554">_xll.SNL.Clients.Office.Excel.Functions.SPG($A554, "IQ_CASH_OPER", E$3)</f>
        <v>#INVALID COMPANY ID</v>
      </c>
      <c r="F554" s="9" t="str" cm="1">
        <f t="array" ref="F554">_xll.SNL.Clients.Office.Excel.Functions.SPG($A554, "IQ_CASH_OPER", F$3)</f>
        <v>#INVALID COMPANY ID</v>
      </c>
      <c r="G554" s="9" t="str" cm="1">
        <f t="array" ref="G554">_xll.SNL.Clients.Office.Excel.Functions.SPG($A554, "IQ_CASH_OPER", G$3)</f>
        <v>#INVALID COMPANY ID</v>
      </c>
      <c r="H554" s="9" t="str" cm="1">
        <f t="array" ref="H554">_xll.SNL.Clients.Office.Excel.Functions.SPG($A554, "IQ_CASH_OPER", H$3)</f>
        <v>#INVALID COMPANY ID</v>
      </c>
      <c r="I554" s="9" t="str" cm="1">
        <f t="array" ref="I554">_xll.SNL.Clients.Office.Excel.Functions.SPG($A554, "IQ_CASH_OPER", I$3)</f>
        <v>#INVALID COMPANY ID</v>
      </c>
      <c r="J554" s="9" t="str" cm="1">
        <f t="array" ref="J554">_xll.SNL.Clients.Office.Excel.Functions.SPG($A554, "IQ_CASH_OPER", J$3)</f>
        <v>#INVALID COMPANY ID</v>
      </c>
    </row>
    <row r="555" spans="2:10" x14ac:dyDescent="0.3">
      <c r="B555" s="9" t="str" cm="1">
        <f t="array" ref="B555">_xll.SNL.Clients.Office.Excel.Functions.SPG($A555, "IQ_CASH_OPER", B$3)</f>
        <v>#INVALID COMPANY ID</v>
      </c>
      <c r="C555" s="9" t="str" cm="1">
        <f t="array" ref="C555">_xll.SNL.Clients.Office.Excel.Functions.SPG($A555, "IQ_CASH_OPER", C$3)</f>
        <v>#INVALID COMPANY ID</v>
      </c>
      <c r="D555" s="9" t="str" cm="1">
        <f t="array" ref="D555">_xll.SNL.Clients.Office.Excel.Functions.SPG($A555, "IQ_CASH_OPER", D$3)</f>
        <v>#INVALID COMPANY ID</v>
      </c>
      <c r="E555" s="9" t="str" cm="1">
        <f t="array" ref="E555">_xll.SNL.Clients.Office.Excel.Functions.SPG($A555, "IQ_CASH_OPER", E$3)</f>
        <v>#INVALID COMPANY ID</v>
      </c>
      <c r="F555" s="9" t="str" cm="1">
        <f t="array" ref="F555">_xll.SNL.Clients.Office.Excel.Functions.SPG($A555, "IQ_CASH_OPER", F$3)</f>
        <v>#INVALID COMPANY ID</v>
      </c>
      <c r="G555" s="9" t="str" cm="1">
        <f t="array" ref="G555">_xll.SNL.Clients.Office.Excel.Functions.SPG($A555, "IQ_CASH_OPER", G$3)</f>
        <v>#INVALID COMPANY ID</v>
      </c>
      <c r="H555" s="9" t="str" cm="1">
        <f t="array" ref="H555">_xll.SNL.Clients.Office.Excel.Functions.SPG($A555, "IQ_CASH_OPER", H$3)</f>
        <v>#INVALID COMPANY ID</v>
      </c>
      <c r="I555" s="9" t="str" cm="1">
        <f t="array" ref="I555">_xll.SNL.Clients.Office.Excel.Functions.SPG($A555, "IQ_CASH_OPER", I$3)</f>
        <v>#INVALID COMPANY ID</v>
      </c>
      <c r="J555" s="9" t="str" cm="1">
        <f t="array" ref="J555">_xll.SNL.Clients.Office.Excel.Functions.SPG($A555, "IQ_CASH_OPER", J$3)</f>
        <v>#INVALID COMPANY ID</v>
      </c>
    </row>
    <row r="556" spans="2:10" x14ac:dyDescent="0.3">
      <c r="B556" s="9" t="str" cm="1">
        <f t="array" ref="B556">_xll.SNL.Clients.Office.Excel.Functions.SPG($A556, "IQ_CASH_OPER", B$3)</f>
        <v>#INVALID COMPANY ID</v>
      </c>
      <c r="C556" s="9" t="str" cm="1">
        <f t="array" ref="C556">_xll.SNL.Clients.Office.Excel.Functions.SPG($A556, "IQ_CASH_OPER", C$3)</f>
        <v>#INVALID COMPANY ID</v>
      </c>
      <c r="D556" s="9" t="str" cm="1">
        <f t="array" ref="D556">_xll.SNL.Clients.Office.Excel.Functions.SPG($A556, "IQ_CASH_OPER", D$3)</f>
        <v>#INVALID COMPANY ID</v>
      </c>
      <c r="E556" s="9" t="str" cm="1">
        <f t="array" ref="E556">_xll.SNL.Clients.Office.Excel.Functions.SPG($A556, "IQ_CASH_OPER", E$3)</f>
        <v>#INVALID COMPANY ID</v>
      </c>
      <c r="F556" s="9" t="str" cm="1">
        <f t="array" ref="F556">_xll.SNL.Clients.Office.Excel.Functions.SPG($A556, "IQ_CASH_OPER", F$3)</f>
        <v>#INVALID COMPANY ID</v>
      </c>
      <c r="G556" s="9" t="str" cm="1">
        <f t="array" ref="G556">_xll.SNL.Clients.Office.Excel.Functions.SPG($A556, "IQ_CASH_OPER", G$3)</f>
        <v>#INVALID COMPANY ID</v>
      </c>
      <c r="H556" s="9" t="str" cm="1">
        <f t="array" ref="H556">_xll.SNL.Clients.Office.Excel.Functions.SPG($A556, "IQ_CASH_OPER", H$3)</f>
        <v>#INVALID COMPANY ID</v>
      </c>
      <c r="I556" s="9" t="str" cm="1">
        <f t="array" ref="I556">_xll.SNL.Clients.Office.Excel.Functions.SPG($A556, "IQ_CASH_OPER", I$3)</f>
        <v>#INVALID COMPANY ID</v>
      </c>
      <c r="J556" s="9" t="str" cm="1">
        <f t="array" ref="J556">_xll.SNL.Clients.Office.Excel.Functions.SPG($A556, "IQ_CASH_OPER", J$3)</f>
        <v>#INVALID COMPANY ID</v>
      </c>
    </row>
    <row r="557" spans="2:10" x14ac:dyDescent="0.3">
      <c r="B557" s="9" t="str" cm="1">
        <f t="array" ref="B557">_xll.SNL.Clients.Office.Excel.Functions.SPG($A557, "IQ_CASH_OPER", B$3)</f>
        <v>#INVALID COMPANY ID</v>
      </c>
      <c r="C557" s="9" t="str" cm="1">
        <f t="array" ref="C557">_xll.SNL.Clients.Office.Excel.Functions.SPG($A557, "IQ_CASH_OPER", C$3)</f>
        <v>#INVALID COMPANY ID</v>
      </c>
      <c r="D557" s="9" t="str" cm="1">
        <f t="array" ref="D557">_xll.SNL.Clients.Office.Excel.Functions.SPG($A557, "IQ_CASH_OPER", D$3)</f>
        <v>#INVALID COMPANY ID</v>
      </c>
      <c r="E557" s="9" t="str" cm="1">
        <f t="array" ref="E557">_xll.SNL.Clients.Office.Excel.Functions.SPG($A557, "IQ_CASH_OPER", E$3)</f>
        <v>#INVALID COMPANY ID</v>
      </c>
      <c r="F557" s="9" t="str" cm="1">
        <f t="array" ref="F557">_xll.SNL.Clients.Office.Excel.Functions.SPG($A557, "IQ_CASH_OPER", F$3)</f>
        <v>#INVALID COMPANY ID</v>
      </c>
      <c r="G557" s="9" t="str" cm="1">
        <f t="array" ref="G557">_xll.SNL.Clients.Office.Excel.Functions.SPG($A557, "IQ_CASH_OPER", G$3)</f>
        <v>#INVALID COMPANY ID</v>
      </c>
      <c r="H557" s="9" t="str" cm="1">
        <f t="array" ref="H557">_xll.SNL.Clients.Office.Excel.Functions.SPG($A557, "IQ_CASH_OPER", H$3)</f>
        <v>#INVALID COMPANY ID</v>
      </c>
      <c r="I557" s="9" t="str" cm="1">
        <f t="array" ref="I557">_xll.SNL.Clients.Office.Excel.Functions.SPG($A557, "IQ_CASH_OPER", I$3)</f>
        <v>#INVALID COMPANY ID</v>
      </c>
      <c r="J557" s="9" t="str" cm="1">
        <f t="array" ref="J557">_xll.SNL.Clients.Office.Excel.Functions.SPG($A557, "IQ_CASH_OPER", J$3)</f>
        <v>#INVALID COMPANY ID</v>
      </c>
    </row>
    <row r="558" spans="2:10" x14ac:dyDescent="0.3">
      <c r="B558" s="9" t="str" cm="1">
        <f t="array" ref="B558">_xll.SNL.Clients.Office.Excel.Functions.SPG($A558, "IQ_CASH_OPER", B$3)</f>
        <v>#INVALID COMPANY ID</v>
      </c>
      <c r="C558" s="9" t="str" cm="1">
        <f t="array" ref="C558">_xll.SNL.Clients.Office.Excel.Functions.SPG($A558, "IQ_CASH_OPER", C$3)</f>
        <v>#INVALID COMPANY ID</v>
      </c>
      <c r="D558" s="9" t="str" cm="1">
        <f t="array" ref="D558">_xll.SNL.Clients.Office.Excel.Functions.SPG($A558, "IQ_CASH_OPER", D$3)</f>
        <v>#INVALID COMPANY ID</v>
      </c>
      <c r="E558" s="9" t="str" cm="1">
        <f t="array" ref="E558">_xll.SNL.Clients.Office.Excel.Functions.SPG($A558, "IQ_CASH_OPER", E$3)</f>
        <v>#INVALID COMPANY ID</v>
      </c>
      <c r="F558" s="9" t="str" cm="1">
        <f t="array" ref="F558">_xll.SNL.Clients.Office.Excel.Functions.SPG($A558, "IQ_CASH_OPER", F$3)</f>
        <v>#INVALID COMPANY ID</v>
      </c>
      <c r="G558" s="9" t="str" cm="1">
        <f t="array" ref="G558">_xll.SNL.Clients.Office.Excel.Functions.SPG($A558, "IQ_CASH_OPER", G$3)</f>
        <v>#INVALID COMPANY ID</v>
      </c>
      <c r="H558" s="9" t="str" cm="1">
        <f t="array" ref="H558">_xll.SNL.Clients.Office.Excel.Functions.SPG($A558, "IQ_CASH_OPER", H$3)</f>
        <v>#INVALID COMPANY ID</v>
      </c>
      <c r="I558" s="9" t="str" cm="1">
        <f t="array" ref="I558">_xll.SNL.Clients.Office.Excel.Functions.SPG($A558, "IQ_CASH_OPER", I$3)</f>
        <v>#INVALID COMPANY ID</v>
      </c>
      <c r="J558" s="9" t="str" cm="1">
        <f t="array" ref="J558">_xll.SNL.Clients.Office.Excel.Functions.SPG($A558, "IQ_CASH_OPER", J$3)</f>
        <v>#INVALID COMPANY ID</v>
      </c>
    </row>
    <row r="559" spans="2:10" x14ac:dyDescent="0.3">
      <c r="B559" s="9" t="str" cm="1">
        <f t="array" ref="B559">_xll.SNL.Clients.Office.Excel.Functions.SPG($A559, "IQ_CASH_OPER", B$3)</f>
        <v>#INVALID COMPANY ID</v>
      </c>
      <c r="C559" s="9" t="str" cm="1">
        <f t="array" ref="C559">_xll.SNL.Clients.Office.Excel.Functions.SPG($A559, "IQ_CASH_OPER", C$3)</f>
        <v>#INVALID COMPANY ID</v>
      </c>
      <c r="D559" s="9" t="str" cm="1">
        <f t="array" ref="D559">_xll.SNL.Clients.Office.Excel.Functions.SPG($A559, "IQ_CASH_OPER", D$3)</f>
        <v>#INVALID COMPANY ID</v>
      </c>
      <c r="E559" s="9" t="str" cm="1">
        <f t="array" ref="E559">_xll.SNL.Clients.Office.Excel.Functions.SPG($A559, "IQ_CASH_OPER", E$3)</f>
        <v>#INVALID COMPANY ID</v>
      </c>
      <c r="F559" s="9" t="str" cm="1">
        <f t="array" ref="F559">_xll.SNL.Clients.Office.Excel.Functions.SPG($A559, "IQ_CASH_OPER", F$3)</f>
        <v>#INVALID COMPANY ID</v>
      </c>
      <c r="G559" s="9" t="str" cm="1">
        <f t="array" ref="G559">_xll.SNL.Clients.Office.Excel.Functions.SPG($A559, "IQ_CASH_OPER", G$3)</f>
        <v>#INVALID COMPANY ID</v>
      </c>
      <c r="H559" s="9" t="str" cm="1">
        <f t="array" ref="H559">_xll.SNL.Clients.Office.Excel.Functions.SPG($A559, "IQ_CASH_OPER", H$3)</f>
        <v>#INVALID COMPANY ID</v>
      </c>
      <c r="I559" s="9" t="str" cm="1">
        <f t="array" ref="I559">_xll.SNL.Clients.Office.Excel.Functions.SPG($A559, "IQ_CASH_OPER", I$3)</f>
        <v>#INVALID COMPANY ID</v>
      </c>
      <c r="J559" s="9" t="str" cm="1">
        <f t="array" ref="J559">_xll.SNL.Clients.Office.Excel.Functions.SPG($A559, "IQ_CASH_OPER", J$3)</f>
        <v>#INVALID COMPANY ID</v>
      </c>
    </row>
    <row r="560" spans="2:10" x14ac:dyDescent="0.3">
      <c r="B560" s="9" t="str" cm="1">
        <f t="array" ref="B560">_xll.SNL.Clients.Office.Excel.Functions.SPG($A560, "IQ_CASH_OPER", B$3)</f>
        <v>#INVALID COMPANY ID</v>
      </c>
      <c r="C560" s="9" t="str" cm="1">
        <f t="array" ref="C560">_xll.SNL.Clients.Office.Excel.Functions.SPG($A560, "IQ_CASH_OPER", C$3)</f>
        <v>#INVALID COMPANY ID</v>
      </c>
      <c r="D560" s="9" t="str" cm="1">
        <f t="array" ref="D560">_xll.SNL.Clients.Office.Excel.Functions.SPG($A560, "IQ_CASH_OPER", D$3)</f>
        <v>#INVALID COMPANY ID</v>
      </c>
      <c r="E560" s="9" t="str" cm="1">
        <f t="array" ref="E560">_xll.SNL.Clients.Office.Excel.Functions.SPG($A560, "IQ_CASH_OPER", E$3)</f>
        <v>#INVALID COMPANY ID</v>
      </c>
      <c r="F560" s="9" t="str" cm="1">
        <f t="array" ref="F560">_xll.SNL.Clients.Office.Excel.Functions.SPG($A560, "IQ_CASH_OPER", F$3)</f>
        <v>#INVALID COMPANY ID</v>
      </c>
      <c r="G560" s="9" t="str" cm="1">
        <f t="array" ref="G560">_xll.SNL.Clients.Office.Excel.Functions.SPG($A560, "IQ_CASH_OPER", G$3)</f>
        <v>#INVALID COMPANY ID</v>
      </c>
      <c r="H560" s="9" t="str" cm="1">
        <f t="array" ref="H560">_xll.SNL.Clients.Office.Excel.Functions.SPG($A560, "IQ_CASH_OPER", H$3)</f>
        <v>#INVALID COMPANY ID</v>
      </c>
      <c r="I560" s="9" t="str" cm="1">
        <f t="array" ref="I560">_xll.SNL.Clients.Office.Excel.Functions.SPG($A560, "IQ_CASH_OPER", I$3)</f>
        <v>#INVALID COMPANY ID</v>
      </c>
      <c r="J560" s="9" t="str" cm="1">
        <f t="array" ref="J560">_xll.SNL.Clients.Office.Excel.Functions.SPG($A560, "IQ_CASH_OPER", J$3)</f>
        <v>#INVALID COMPANY ID</v>
      </c>
    </row>
    <row r="561" spans="2:10" x14ac:dyDescent="0.3">
      <c r="B561" s="9" t="str" cm="1">
        <f t="array" ref="B561">_xll.SNL.Clients.Office.Excel.Functions.SPG($A561, "IQ_CASH_OPER", B$3)</f>
        <v>#INVALID COMPANY ID</v>
      </c>
      <c r="C561" s="9" t="str" cm="1">
        <f t="array" ref="C561">_xll.SNL.Clients.Office.Excel.Functions.SPG($A561, "IQ_CASH_OPER", C$3)</f>
        <v>#INVALID COMPANY ID</v>
      </c>
      <c r="D561" s="9" t="str" cm="1">
        <f t="array" ref="D561">_xll.SNL.Clients.Office.Excel.Functions.SPG($A561, "IQ_CASH_OPER", D$3)</f>
        <v>#INVALID COMPANY ID</v>
      </c>
      <c r="E561" s="9" t="str" cm="1">
        <f t="array" ref="E561">_xll.SNL.Clients.Office.Excel.Functions.SPG($A561, "IQ_CASH_OPER", E$3)</f>
        <v>#INVALID COMPANY ID</v>
      </c>
      <c r="F561" s="9" t="str" cm="1">
        <f t="array" ref="F561">_xll.SNL.Clients.Office.Excel.Functions.SPG($A561, "IQ_CASH_OPER", F$3)</f>
        <v>#INVALID COMPANY ID</v>
      </c>
      <c r="G561" s="9" t="str" cm="1">
        <f t="array" ref="G561">_xll.SNL.Clients.Office.Excel.Functions.SPG($A561, "IQ_CASH_OPER", G$3)</f>
        <v>#INVALID COMPANY ID</v>
      </c>
      <c r="H561" s="9" t="str" cm="1">
        <f t="array" ref="H561">_xll.SNL.Clients.Office.Excel.Functions.SPG($A561, "IQ_CASH_OPER", H$3)</f>
        <v>#INVALID COMPANY ID</v>
      </c>
      <c r="I561" s="9" t="str" cm="1">
        <f t="array" ref="I561">_xll.SNL.Clients.Office.Excel.Functions.SPG($A561, "IQ_CASH_OPER", I$3)</f>
        <v>#INVALID COMPANY ID</v>
      </c>
      <c r="J561" s="9" t="str" cm="1">
        <f t="array" ref="J561">_xll.SNL.Clients.Office.Excel.Functions.SPG($A561, "IQ_CASH_OPER", J$3)</f>
        <v>#INVALID COMPANY ID</v>
      </c>
    </row>
    <row r="562" spans="2:10" x14ac:dyDescent="0.3">
      <c r="B562" s="9" t="str" cm="1">
        <f t="array" ref="B562">_xll.SNL.Clients.Office.Excel.Functions.SPG($A562, "IQ_CASH_OPER", B$3)</f>
        <v>#INVALID COMPANY ID</v>
      </c>
      <c r="C562" s="9" t="str" cm="1">
        <f t="array" ref="C562">_xll.SNL.Clients.Office.Excel.Functions.SPG($A562, "IQ_CASH_OPER", C$3)</f>
        <v>#INVALID COMPANY ID</v>
      </c>
      <c r="D562" s="9" t="str" cm="1">
        <f t="array" ref="D562">_xll.SNL.Clients.Office.Excel.Functions.SPG($A562, "IQ_CASH_OPER", D$3)</f>
        <v>#INVALID COMPANY ID</v>
      </c>
      <c r="E562" s="9" t="str" cm="1">
        <f t="array" ref="E562">_xll.SNL.Clients.Office.Excel.Functions.SPG($A562, "IQ_CASH_OPER", E$3)</f>
        <v>#INVALID COMPANY ID</v>
      </c>
      <c r="F562" s="9" t="str" cm="1">
        <f t="array" ref="F562">_xll.SNL.Clients.Office.Excel.Functions.SPG($A562, "IQ_CASH_OPER", F$3)</f>
        <v>#INVALID COMPANY ID</v>
      </c>
      <c r="G562" s="9" t="str" cm="1">
        <f t="array" ref="G562">_xll.SNL.Clients.Office.Excel.Functions.SPG($A562, "IQ_CASH_OPER", G$3)</f>
        <v>#INVALID COMPANY ID</v>
      </c>
      <c r="H562" s="9" t="str" cm="1">
        <f t="array" ref="H562">_xll.SNL.Clients.Office.Excel.Functions.SPG($A562, "IQ_CASH_OPER", H$3)</f>
        <v>#INVALID COMPANY ID</v>
      </c>
      <c r="I562" s="9" t="str" cm="1">
        <f t="array" ref="I562">_xll.SNL.Clients.Office.Excel.Functions.SPG($A562, "IQ_CASH_OPER", I$3)</f>
        <v>#INVALID COMPANY ID</v>
      </c>
      <c r="J562" s="9" t="str" cm="1">
        <f t="array" ref="J562">_xll.SNL.Clients.Office.Excel.Functions.SPG($A562, "IQ_CASH_OPER", J$3)</f>
        <v>#INVALID COMPANY ID</v>
      </c>
    </row>
    <row r="563" spans="2:10" x14ac:dyDescent="0.3">
      <c r="B563" s="9" t="str" cm="1">
        <f t="array" ref="B563">_xll.SNL.Clients.Office.Excel.Functions.SPG($A563, "IQ_CASH_OPER", B$3)</f>
        <v>#INVALID COMPANY ID</v>
      </c>
      <c r="C563" s="9" t="str" cm="1">
        <f t="array" ref="C563">_xll.SNL.Clients.Office.Excel.Functions.SPG($A563, "IQ_CASH_OPER", C$3)</f>
        <v>#INVALID COMPANY ID</v>
      </c>
      <c r="D563" s="9" t="str" cm="1">
        <f t="array" ref="D563">_xll.SNL.Clients.Office.Excel.Functions.SPG($A563, "IQ_CASH_OPER", D$3)</f>
        <v>#INVALID COMPANY ID</v>
      </c>
      <c r="E563" s="9" t="str" cm="1">
        <f t="array" ref="E563">_xll.SNL.Clients.Office.Excel.Functions.SPG($A563, "IQ_CASH_OPER", E$3)</f>
        <v>#INVALID COMPANY ID</v>
      </c>
      <c r="F563" s="9" t="str" cm="1">
        <f t="array" ref="F563">_xll.SNL.Clients.Office.Excel.Functions.SPG($A563, "IQ_CASH_OPER", F$3)</f>
        <v>#INVALID COMPANY ID</v>
      </c>
      <c r="G563" s="9" t="str" cm="1">
        <f t="array" ref="G563">_xll.SNL.Clients.Office.Excel.Functions.SPG($A563, "IQ_CASH_OPER", G$3)</f>
        <v>#INVALID COMPANY ID</v>
      </c>
      <c r="H563" s="9" t="str" cm="1">
        <f t="array" ref="H563">_xll.SNL.Clients.Office.Excel.Functions.SPG($A563, "IQ_CASH_OPER", H$3)</f>
        <v>#INVALID COMPANY ID</v>
      </c>
      <c r="I563" s="9" t="str" cm="1">
        <f t="array" ref="I563">_xll.SNL.Clients.Office.Excel.Functions.SPG($A563, "IQ_CASH_OPER", I$3)</f>
        <v>#INVALID COMPANY ID</v>
      </c>
      <c r="J563" s="9" t="str" cm="1">
        <f t="array" ref="J563">_xll.SNL.Clients.Office.Excel.Functions.SPG($A563, "IQ_CASH_OPER", J$3)</f>
        <v>#INVALID COMPANY ID</v>
      </c>
    </row>
    <row r="564" spans="2:10" x14ac:dyDescent="0.3">
      <c r="B564" s="9" t="str" cm="1">
        <f t="array" ref="B564">_xll.SNL.Clients.Office.Excel.Functions.SPG($A564, "IQ_CASH_OPER", B$3)</f>
        <v>#INVALID COMPANY ID</v>
      </c>
      <c r="C564" s="9" t="str" cm="1">
        <f t="array" ref="C564">_xll.SNL.Clients.Office.Excel.Functions.SPG($A564, "IQ_CASH_OPER", C$3)</f>
        <v>#INVALID COMPANY ID</v>
      </c>
      <c r="D564" s="9" t="str" cm="1">
        <f t="array" ref="D564">_xll.SNL.Clients.Office.Excel.Functions.SPG($A564, "IQ_CASH_OPER", D$3)</f>
        <v>#INVALID COMPANY ID</v>
      </c>
      <c r="E564" s="9" t="str" cm="1">
        <f t="array" ref="E564">_xll.SNL.Clients.Office.Excel.Functions.SPG($A564, "IQ_CASH_OPER", E$3)</f>
        <v>#INVALID COMPANY ID</v>
      </c>
      <c r="F564" s="9" t="str" cm="1">
        <f t="array" ref="F564">_xll.SNL.Clients.Office.Excel.Functions.SPG($A564, "IQ_CASH_OPER", F$3)</f>
        <v>#INVALID COMPANY ID</v>
      </c>
      <c r="G564" s="9" t="str" cm="1">
        <f t="array" ref="G564">_xll.SNL.Clients.Office.Excel.Functions.SPG($A564, "IQ_CASH_OPER", G$3)</f>
        <v>#INVALID COMPANY ID</v>
      </c>
      <c r="H564" s="9" t="str" cm="1">
        <f t="array" ref="H564">_xll.SNL.Clients.Office.Excel.Functions.SPG($A564, "IQ_CASH_OPER", H$3)</f>
        <v>#INVALID COMPANY ID</v>
      </c>
      <c r="I564" s="9" t="str" cm="1">
        <f t="array" ref="I564">_xll.SNL.Clients.Office.Excel.Functions.SPG($A564, "IQ_CASH_OPER", I$3)</f>
        <v>#INVALID COMPANY ID</v>
      </c>
      <c r="J564" s="9" t="str" cm="1">
        <f t="array" ref="J564">_xll.SNL.Clients.Office.Excel.Functions.SPG($A564, "IQ_CASH_OPER", J$3)</f>
        <v>#INVALID COMPANY ID</v>
      </c>
    </row>
    <row r="565" spans="2:10" x14ac:dyDescent="0.3">
      <c r="B565" s="9" t="str" cm="1">
        <f t="array" ref="B565">_xll.SNL.Clients.Office.Excel.Functions.SPG($A565, "IQ_CASH_OPER", B$3)</f>
        <v>#INVALID COMPANY ID</v>
      </c>
      <c r="C565" s="9" t="str" cm="1">
        <f t="array" ref="C565">_xll.SNL.Clients.Office.Excel.Functions.SPG($A565, "IQ_CASH_OPER", C$3)</f>
        <v>#INVALID COMPANY ID</v>
      </c>
      <c r="D565" s="9" t="str" cm="1">
        <f t="array" ref="D565">_xll.SNL.Clients.Office.Excel.Functions.SPG($A565, "IQ_CASH_OPER", D$3)</f>
        <v>#INVALID COMPANY ID</v>
      </c>
      <c r="E565" s="9" t="str" cm="1">
        <f t="array" ref="E565">_xll.SNL.Clients.Office.Excel.Functions.SPG($A565, "IQ_CASH_OPER", E$3)</f>
        <v>#INVALID COMPANY ID</v>
      </c>
      <c r="F565" s="9" t="str" cm="1">
        <f t="array" ref="F565">_xll.SNL.Clients.Office.Excel.Functions.SPG($A565, "IQ_CASH_OPER", F$3)</f>
        <v>#INVALID COMPANY ID</v>
      </c>
      <c r="G565" s="9" t="str" cm="1">
        <f t="array" ref="G565">_xll.SNL.Clients.Office.Excel.Functions.SPG($A565, "IQ_CASH_OPER", G$3)</f>
        <v>#INVALID COMPANY ID</v>
      </c>
      <c r="H565" s="9" t="str" cm="1">
        <f t="array" ref="H565">_xll.SNL.Clients.Office.Excel.Functions.SPG($A565, "IQ_CASH_OPER", H$3)</f>
        <v>#INVALID COMPANY ID</v>
      </c>
      <c r="I565" s="9" t="str" cm="1">
        <f t="array" ref="I565">_xll.SNL.Clients.Office.Excel.Functions.SPG($A565, "IQ_CASH_OPER", I$3)</f>
        <v>#INVALID COMPANY ID</v>
      </c>
      <c r="J565" s="9" t="str" cm="1">
        <f t="array" ref="J565">_xll.SNL.Clients.Office.Excel.Functions.SPG($A565, "IQ_CASH_OPER", J$3)</f>
        <v>#INVALID COMPANY ID</v>
      </c>
    </row>
    <row r="566" spans="2:10" x14ac:dyDescent="0.3">
      <c r="B566" s="9" t="str" cm="1">
        <f t="array" ref="B566">_xll.SNL.Clients.Office.Excel.Functions.SPG($A566, "IQ_CASH_OPER", B$3)</f>
        <v>#INVALID COMPANY ID</v>
      </c>
      <c r="C566" s="9" t="str" cm="1">
        <f t="array" ref="C566">_xll.SNL.Clients.Office.Excel.Functions.SPG($A566, "IQ_CASH_OPER", C$3)</f>
        <v>#INVALID COMPANY ID</v>
      </c>
      <c r="D566" s="9" t="str" cm="1">
        <f t="array" ref="D566">_xll.SNL.Clients.Office.Excel.Functions.SPG($A566, "IQ_CASH_OPER", D$3)</f>
        <v>#INVALID COMPANY ID</v>
      </c>
      <c r="E566" s="9" t="str" cm="1">
        <f t="array" ref="E566">_xll.SNL.Clients.Office.Excel.Functions.SPG($A566, "IQ_CASH_OPER", E$3)</f>
        <v>#INVALID COMPANY ID</v>
      </c>
      <c r="F566" s="9" t="str" cm="1">
        <f t="array" ref="F566">_xll.SNL.Clients.Office.Excel.Functions.SPG($A566, "IQ_CASH_OPER", F$3)</f>
        <v>#INVALID COMPANY ID</v>
      </c>
      <c r="G566" s="9" t="str" cm="1">
        <f t="array" ref="G566">_xll.SNL.Clients.Office.Excel.Functions.SPG($A566, "IQ_CASH_OPER", G$3)</f>
        <v>#INVALID COMPANY ID</v>
      </c>
      <c r="H566" s="9" t="str" cm="1">
        <f t="array" ref="H566">_xll.SNL.Clients.Office.Excel.Functions.SPG($A566, "IQ_CASH_OPER", H$3)</f>
        <v>#INVALID COMPANY ID</v>
      </c>
      <c r="I566" s="9" t="str" cm="1">
        <f t="array" ref="I566">_xll.SNL.Clients.Office.Excel.Functions.SPG($A566, "IQ_CASH_OPER", I$3)</f>
        <v>#INVALID COMPANY ID</v>
      </c>
      <c r="J566" s="9" t="str" cm="1">
        <f t="array" ref="J566">_xll.SNL.Clients.Office.Excel.Functions.SPG($A566, "IQ_CASH_OPER", J$3)</f>
        <v>#INVALID COMPANY ID</v>
      </c>
    </row>
    <row r="567" spans="2:10" x14ac:dyDescent="0.3">
      <c r="B567" s="9" t="str" cm="1">
        <f t="array" ref="B567">_xll.SNL.Clients.Office.Excel.Functions.SPG($A567, "IQ_CASH_OPER", B$3)</f>
        <v>#INVALID COMPANY ID</v>
      </c>
      <c r="C567" s="9" t="str" cm="1">
        <f t="array" ref="C567">_xll.SNL.Clients.Office.Excel.Functions.SPG($A567, "IQ_CASH_OPER", C$3)</f>
        <v>#INVALID COMPANY ID</v>
      </c>
      <c r="D567" s="9" t="str" cm="1">
        <f t="array" ref="D567">_xll.SNL.Clients.Office.Excel.Functions.SPG($A567, "IQ_CASH_OPER", D$3)</f>
        <v>#INVALID COMPANY ID</v>
      </c>
      <c r="E567" s="9" t="str" cm="1">
        <f t="array" ref="E567">_xll.SNL.Clients.Office.Excel.Functions.SPG($A567, "IQ_CASH_OPER", E$3)</f>
        <v>#INVALID COMPANY ID</v>
      </c>
      <c r="F567" s="9" t="str" cm="1">
        <f t="array" ref="F567">_xll.SNL.Clients.Office.Excel.Functions.SPG($A567, "IQ_CASH_OPER", F$3)</f>
        <v>#INVALID COMPANY ID</v>
      </c>
      <c r="G567" s="9" t="str" cm="1">
        <f t="array" ref="G567">_xll.SNL.Clients.Office.Excel.Functions.SPG($A567, "IQ_CASH_OPER", G$3)</f>
        <v>#INVALID COMPANY ID</v>
      </c>
      <c r="H567" s="9" t="str" cm="1">
        <f t="array" ref="H567">_xll.SNL.Clients.Office.Excel.Functions.SPG($A567, "IQ_CASH_OPER", H$3)</f>
        <v>#INVALID COMPANY ID</v>
      </c>
      <c r="I567" s="9" t="str" cm="1">
        <f t="array" ref="I567">_xll.SNL.Clients.Office.Excel.Functions.SPG($A567, "IQ_CASH_OPER", I$3)</f>
        <v>#INVALID COMPANY ID</v>
      </c>
      <c r="J567" s="9" t="str" cm="1">
        <f t="array" ref="J567">_xll.SNL.Clients.Office.Excel.Functions.SPG($A567, "IQ_CASH_OPER", J$3)</f>
        <v>#INVALID COMPANY ID</v>
      </c>
    </row>
    <row r="568" spans="2:10" x14ac:dyDescent="0.3">
      <c r="B568" s="9" t="str" cm="1">
        <f t="array" ref="B568">_xll.SNL.Clients.Office.Excel.Functions.SPG($A568, "IQ_CASH_OPER", B$3)</f>
        <v>#INVALID COMPANY ID</v>
      </c>
      <c r="C568" s="9" t="str" cm="1">
        <f t="array" ref="C568">_xll.SNL.Clients.Office.Excel.Functions.SPG($A568, "IQ_CASH_OPER", C$3)</f>
        <v>#INVALID COMPANY ID</v>
      </c>
      <c r="D568" s="9" t="str" cm="1">
        <f t="array" ref="D568">_xll.SNL.Clients.Office.Excel.Functions.SPG($A568, "IQ_CASH_OPER", D$3)</f>
        <v>#INVALID COMPANY ID</v>
      </c>
      <c r="E568" s="9" t="str" cm="1">
        <f t="array" ref="E568">_xll.SNL.Clients.Office.Excel.Functions.SPG($A568, "IQ_CASH_OPER", E$3)</f>
        <v>#INVALID COMPANY ID</v>
      </c>
      <c r="F568" s="9" t="str" cm="1">
        <f t="array" ref="F568">_xll.SNL.Clients.Office.Excel.Functions.SPG($A568, "IQ_CASH_OPER", F$3)</f>
        <v>#INVALID COMPANY ID</v>
      </c>
      <c r="G568" s="9" t="str" cm="1">
        <f t="array" ref="G568">_xll.SNL.Clients.Office.Excel.Functions.SPG($A568, "IQ_CASH_OPER", G$3)</f>
        <v>#INVALID COMPANY ID</v>
      </c>
      <c r="H568" s="9" t="str" cm="1">
        <f t="array" ref="H568">_xll.SNL.Clients.Office.Excel.Functions.SPG($A568, "IQ_CASH_OPER", H$3)</f>
        <v>#INVALID COMPANY ID</v>
      </c>
      <c r="I568" s="9" t="str" cm="1">
        <f t="array" ref="I568">_xll.SNL.Clients.Office.Excel.Functions.SPG($A568, "IQ_CASH_OPER", I$3)</f>
        <v>#INVALID COMPANY ID</v>
      </c>
      <c r="J568" s="9" t="str" cm="1">
        <f t="array" ref="J568">_xll.SNL.Clients.Office.Excel.Functions.SPG($A568, "IQ_CASH_OPER", J$3)</f>
        <v>#INVALID COMPANY ID</v>
      </c>
    </row>
    <row r="569" spans="2:10" x14ac:dyDescent="0.3">
      <c r="B569" s="9" t="str" cm="1">
        <f t="array" ref="B569">_xll.SNL.Clients.Office.Excel.Functions.SPG($A569, "IQ_CASH_OPER", B$3)</f>
        <v>#INVALID COMPANY ID</v>
      </c>
      <c r="C569" s="9" t="str" cm="1">
        <f t="array" ref="C569">_xll.SNL.Clients.Office.Excel.Functions.SPG($A569, "IQ_CASH_OPER", C$3)</f>
        <v>#INVALID COMPANY ID</v>
      </c>
      <c r="D569" s="9" t="str" cm="1">
        <f t="array" ref="D569">_xll.SNL.Clients.Office.Excel.Functions.SPG($A569, "IQ_CASH_OPER", D$3)</f>
        <v>#INVALID COMPANY ID</v>
      </c>
      <c r="E569" s="9" t="str" cm="1">
        <f t="array" ref="E569">_xll.SNL.Clients.Office.Excel.Functions.SPG($A569, "IQ_CASH_OPER", E$3)</f>
        <v>#INVALID COMPANY ID</v>
      </c>
      <c r="F569" s="9" t="str" cm="1">
        <f t="array" ref="F569">_xll.SNL.Clients.Office.Excel.Functions.SPG($A569, "IQ_CASH_OPER", F$3)</f>
        <v>#INVALID COMPANY ID</v>
      </c>
      <c r="G569" s="9" t="str" cm="1">
        <f t="array" ref="G569">_xll.SNL.Clients.Office.Excel.Functions.SPG($A569, "IQ_CASH_OPER", G$3)</f>
        <v>#INVALID COMPANY ID</v>
      </c>
      <c r="H569" s="9" t="str" cm="1">
        <f t="array" ref="H569">_xll.SNL.Clients.Office.Excel.Functions.SPG($A569, "IQ_CASH_OPER", H$3)</f>
        <v>#INVALID COMPANY ID</v>
      </c>
      <c r="I569" s="9" t="str" cm="1">
        <f t="array" ref="I569">_xll.SNL.Clients.Office.Excel.Functions.SPG($A569, "IQ_CASH_OPER", I$3)</f>
        <v>#INVALID COMPANY ID</v>
      </c>
      <c r="J569" s="9" t="str" cm="1">
        <f t="array" ref="J569">_xll.SNL.Clients.Office.Excel.Functions.SPG($A569, "IQ_CASH_OPER", J$3)</f>
        <v>#INVALID COMPANY ID</v>
      </c>
    </row>
    <row r="570" spans="2:10" x14ac:dyDescent="0.3">
      <c r="B570" s="9" t="str" cm="1">
        <f t="array" ref="B570">_xll.SNL.Clients.Office.Excel.Functions.SPG($A570, "IQ_CASH_OPER", B$3)</f>
        <v>#INVALID COMPANY ID</v>
      </c>
      <c r="C570" s="9" t="str" cm="1">
        <f t="array" ref="C570">_xll.SNL.Clients.Office.Excel.Functions.SPG($A570, "IQ_CASH_OPER", C$3)</f>
        <v>#INVALID COMPANY ID</v>
      </c>
      <c r="D570" s="9" t="str" cm="1">
        <f t="array" ref="D570">_xll.SNL.Clients.Office.Excel.Functions.SPG($A570, "IQ_CASH_OPER", D$3)</f>
        <v>#INVALID COMPANY ID</v>
      </c>
      <c r="E570" s="9" t="str" cm="1">
        <f t="array" ref="E570">_xll.SNL.Clients.Office.Excel.Functions.SPG($A570, "IQ_CASH_OPER", E$3)</f>
        <v>#INVALID COMPANY ID</v>
      </c>
      <c r="F570" s="9" t="str" cm="1">
        <f t="array" ref="F570">_xll.SNL.Clients.Office.Excel.Functions.SPG($A570, "IQ_CASH_OPER", F$3)</f>
        <v>#INVALID COMPANY ID</v>
      </c>
      <c r="G570" s="9" t="str" cm="1">
        <f t="array" ref="G570">_xll.SNL.Clients.Office.Excel.Functions.SPG($A570, "IQ_CASH_OPER", G$3)</f>
        <v>#INVALID COMPANY ID</v>
      </c>
      <c r="H570" s="9" t="str" cm="1">
        <f t="array" ref="H570">_xll.SNL.Clients.Office.Excel.Functions.SPG($A570, "IQ_CASH_OPER", H$3)</f>
        <v>#INVALID COMPANY ID</v>
      </c>
      <c r="I570" s="9" t="str" cm="1">
        <f t="array" ref="I570">_xll.SNL.Clients.Office.Excel.Functions.SPG($A570, "IQ_CASH_OPER", I$3)</f>
        <v>#INVALID COMPANY ID</v>
      </c>
      <c r="J570" s="9" t="str" cm="1">
        <f t="array" ref="J570">_xll.SNL.Clients.Office.Excel.Functions.SPG($A570, "IQ_CASH_OPER", J$3)</f>
        <v>#INVALID COMPANY ID</v>
      </c>
    </row>
    <row r="571" spans="2:10" x14ac:dyDescent="0.3">
      <c r="B571" s="9" t="str" cm="1">
        <f t="array" ref="B571">_xll.SNL.Clients.Office.Excel.Functions.SPG($A571, "IQ_CASH_OPER", B$3)</f>
        <v>#INVALID COMPANY ID</v>
      </c>
      <c r="C571" s="9" t="str" cm="1">
        <f t="array" ref="C571">_xll.SNL.Clients.Office.Excel.Functions.SPG($A571, "IQ_CASH_OPER", C$3)</f>
        <v>#INVALID COMPANY ID</v>
      </c>
      <c r="D571" s="9" t="str" cm="1">
        <f t="array" ref="D571">_xll.SNL.Clients.Office.Excel.Functions.SPG($A571, "IQ_CASH_OPER", D$3)</f>
        <v>#INVALID COMPANY ID</v>
      </c>
      <c r="E571" s="9" t="str" cm="1">
        <f t="array" ref="E571">_xll.SNL.Clients.Office.Excel.Functions.SPG($A571, "IQ_CASH_OPER", E$3)</f>
        <v>#INVALID COMPANY ID</v>
      </c>
      <c r="F571" s="9" t="str" cm="1">
        <f t="array" ref="F571">_xll.SNL.Clients.Office.Excel.Functions.SPG($A571, "IQ_CASH_OPER", F$3)</f>
        <v>#INVALID COMPANY ID</v>
      </c>
      <c r="G571" s="9" t="str" cm="1">
        <f t="array" ref="G571">_xll.SNL.Clients.Office.Excel.Functions.SPG($A571, "IQ_CASH_OPER", G$3)</f>
        <v>#INVALID COMPANY ID</v>
      </c>
      <c r="H571" s="9" t="str" cm="1">
        <f t="array" ref="H571">_xll.SNL.Clients.Office.Excel.Functions.SPG($A571, "IQ_CASH_OPER", H$3)</f>
        <v>#INVALID COMPANY ID</v>
      </c>
      <c r="I571" s="9" t="str" cm="1">
        <f t="array" ref="I571">_xll.SNL.Clients.Office.Excel.Functions.SPG($A571, "IQ_CASH_OPER", I$3)</f>
        <v>#INVALID COMPANY ID</v>
      </c>
      <c r="J571" s="9" t="str" cm="1">
        <f t="array" ref="J571">_xll.SNL.Clients.Office.Excel.Functions.SPG($A571, "IQ_CASH_OPER", J$3)</f>
        <v>#INVALID COMPANY ID</v>
      </c>
    </row>
    <row r="572" spans="2:10" x14ac:dyDescent="0.3">
      <c r="B572" s="9" t="str" cm="1">
        <f t="array" ref="B572">_xll.SNL.Clients.Office.Excel.Functions.SPG($A572, "IQ_CASH_OPER", B$3)</f>
        <v>#INVALID COMPANY ID</v>
      </c>
      <c r="C572" s="9" t="str" cm="1">
        <f t="array" ref="C572">_xll.SNL.Clients.Office.Excel.Functions.SPG($A572, "IQ_CASH_OPER", C$3)</f>
        <v>#INVALID COMPANY ID</v>
      </c>
      <c r="D572" s="9" t="str" cm="1">
        <f t="array" ref="D572">_xll.SNL.Clients.Office.Excel.Functions.SPG($A572, "IQ_CASH_OPER", D$3)</f>
        <v>#INVALID COMPANY ID</v>
      </c>
      <c r="E572" s="9" t="str" cm="1">
        <f t="array" ref="E572">_xll.SNL.Clients.Office.Excel.Functions.SPG($A572, "IQ_CASH_OPER", E$3)</f>
        <v>#INVALID COMPANY ID</v>
      </c>
      <c r="F572" s="9" t="str" cm="1">
        <f t="array" ref="F572">_xll.SNL.Clients.Office.Excel.Functions.SPG($A572, "IQ_CASH_OPER", F$3)</f>
        <v>#INVALID COMPANY ID</v>
      </c>
      <c r="G572" s="9" t="str" cm="1">
        <f t="array" ref="G572">_xll.SNL.Clients.Office.Excel.Functions.SPG($A572, "IQ_CASH_OPER", G$3)</f>
        <v>#INVALID COMPANY ID</v>
      </c>
      <c r="H572" s="9" t="str" cm="1">
        <f t="array" ref="H572">_xll.SNL.Clients.Office.Excel.Functions.SPG($A572, "IQ_CASH_OPER", H$3)</f>
        <v>#INVALID COMPANY ID</v>
      </c>
      <c r="I572" s="9" t="str" cm="1">
        <f t="array" ref="I572">_xll.SNL.Clients.Office.Excel.Functions.SPG($A572, "IQ_CASH_OPER", I$3)</f>
        <v>#INVALID COMPANY ID</v>
      </c>
      <c r="J572" s="9" t="str" cm="1">
        <f t="array" ref="J572">_xll.SNL.Clients.Office.Excel.Functions.SPG($A572, "IQ_CASH_OPER", J$3)</f>
        <v>#INVALID COMPANY ID</v>
      </c>
    </row>
    <row r="573" spans="2:10" x14ac:dyDescent="0.3">
      <c r="B573" s="9" t="str" cm="1">
        <f t="array" ref="B573">_xll.SNL.Clients.Office.Excel.Functions.SPG($A573, "IQ_CASH_OPER", B$3)</f>
        <v>#INVALID COMPANY ID</v>
      </c>
      <c r="C573" s="9" t="str" cm="1">
        <f t="array" ref="C573">_xll.SNL.Clients.Office.Excel.Functions.SPG($A573, "IQ_CASH_OPER", C$3)</f>
        <v>#INVALID COMPANY ID</v>
      </c>
      <c r="D573" s="9" t="str" cm="1">
        <f t="array" ref="D573">_xll.SNL.Clients.Office.Excel.Functions.SPG($A573, "IQ_CASH_OPER", D$3)</f>
        <v>#INVALID COMPANY ID</v>
      </c>
      <c r="E573" s="9" t="str" cm="1">
        <f t="array" ref="E573">_xll.SNL.Clients.Office.Excel.Functions.SPG($A573, "IQ_CASH_OPER", E$3)</f>
        <v>#INVALID COMPANY ID</v>
      </c>
      <c r="F573" s="9" t="str" cm="1">
        <f t="array" ref="F573">_xll.SNL.Clients.Office.Excel.Functions.SPG($A573, "IQ_CASH_OPER", F$3)</f>
        <v>#INVALID COMPANY ID</v>
      </c>
      <c r="G573" s="9" t="str" cm="1">
        <f t="array" ref="G573">_xll.SNL.Clients.Office.Excel.Functions.SPG($A573, "IQ_CASH_OPER", G$3)</f>
        <v>#INVALID COMPANY ID</v>
      </c>
      <c r="H573" s="9" t="str" cm="1">
        <f t="array" ref="H573">_xll.SNL.Clients.Office.Excel.Functions.SPG($A573, "IQ_CASH_OPER", H$3)</f>
        <v>#INVALID COMPANY ID</v>
      </c>
      <c r="I573" s="9" t="str" cm="1">
        <f t="array" ref="I573">_xll.SNL.Clients.Office.Excel.Functions.SPG($A573, "IQ_CASH_OPER", I$3)</f>
        <v>#INVALID COMPANY ID</v>
      </c>
      <c r="J573" s="9" t="str" cm="1">
        <f t="array" ref="J573">_xll.SNL.Clients.Office.Excel.Functions.SPG($A573, "IQ_CASH_OPER", J$3)</f>
        <v>#INVALID COMPANY ID</v>
      </c>
    </row>
    <row r="574" spans="2:10" x14ac:dyDescent="0.3">
      <c r="B574" s="9" t="str" cm="1">
        <f t="array" ref="B574">_xll.SNL.Clients.Office.Excel.Functions.SPG($A574, "IQ_CASH_OPER", B$3)</f>
        <v>#INVALID COMPANY ID</v>
      </c>
      <c r="C574" s="9" t="str" cm="1">
        <f t="array" ref="C574">_xll.SNL.Clients.Office.Excel.Functions.SPG($A574, "IQ_CASH_OPER", C$3)</f>
        <v>#INVALID COMPANY ID</v>
      </c>
      <c r="D574" s="9" t="str" cm="1">
        <f t="array" ref="D574">_xll.SNL.Clients.Office.Excel.Functions.SPG($A574, "IQ_CASH_OPER", D$3)</f>
        <v>#INVALID COMPANY ID</v>
      </c>
      <c r="E574" s="9" t="str" cm="1">
        <f t="array" ref="E574">_xll.SNL.Clients.Office.Excel.Functions.SPG($A574, "IQ_CASH_OPER", E$3)</f>
        <v>#INVALID COMPANY ID</v>
      </c>
      <c r="F574" s="9" t="str" cm="1">
        <f t="array" ref="F574">_xll.SNL.Clients.Office.Excel.Functions.SPG($A574, "IQ_CASH_OPER", F$3)</f>
        <v>#INVALID COMPANY ID</v>
      </c>
      <c r="G574" s="9" t="str" cm="1">
        <f t="array" ref="G574">_xll.SNL.Clients.Office.Excel.Functions.SPG($A574, "IQ_CASH_OPER", G$3)</f>
        <v>#INVALID COMPANY ID</v>
      </c>
      <c r="H574" s="9" t="str" cm="1">
        <f t="array" ref="H574">_xll.SNL.Clients.Office.Excel.Functions.SPG($A574, "IQ_CASH_OPER", H$3)</f>
        <v>#INVALID COMPANY ID</v>
      </c>
      <c r="I574" s="9" t="str" cm="1">
        <f t="array" ref="I574">_xll.SNL.Clients.Office.Excel.Functions.SPG($A574, "IQ_CASH_OPER", I$3)</f>
        <v>#INVALID COMPANY ID</v>
      </c>
      <c r="J574" s="9" t="str" cm="1">
        <f t="array" ref="J574">_xll.SNL.Clients.Office.Excel.Functions.SPG($A574, "IQ_CASH_OPER", J$3)</f>
        <v>#INVALID COMPANY ID</v>
      </c>
    </row>
    <row r="575" spans="2:10" x14ac:dyDescent="0.3">
      <c r="B575" s="9" t="str" cm="1">
        <f t="array" ref="B575">_xll.SNL.Clients.Office.Excel.Functions.SPG($A575, "IQ_CASH_OPER", B$3)</f>
        <v>#INVALID COMPANY ID</v>
      </c>
      <c r="C575" s="9" t="str" cm="1">
        <f t="array" ref="C575">_xll.SNL.Clients.Office.Excel.Functions.SPG($A575, "IQ_CASH_OPER", C$3)</f>
        <v>#INVALID COMPANY ID</v>
      </c>
      <c r="D575" s="9" t="str" cm="1">
        <f t="array" ref="D575">_xll.SNL.Clients.Office.Excel.Functions.SPG($A575, "IQ_CASH_OPER", D$3)</f>
        <v>#INVALID COMPANY ID</v>
      </c>
      <c r="E575" s="9" t="str" cm="1">
        <f t="array" ref="E575">_xll.SNL.Clients.Office.Excel.Functions.SPG($A575, "IQ_CASH_OPER", E$3)</f>
        <v>#INVALID COMPANY ID</v>
      </c>
      <c r="F575" s="9" t="str" cm="1">
        <f t="array" ref="F575">_xll.SNL.Clients.Office.Excel.Functions.SPG($A575, "IQ_CASH_OPER", F$3)</f>
        <v>#INVALID COMPANY ID</v>
      </c>
      <c r="G575" s="9" t="str" cm="1">
        <f t="array" ref="G575">_xll.SNL.Clients.Office.Excel.Functions.SPG($A575, "IQ_CASH_OPER", G$3)</f>
        <v>#INVALID COMPANY ID</v>
      </c>
      <c r="H575" s="9" t="str" cm="1">
        <f t="array" ref="H575">_xll.SNL.Clients.Office.Excel.Functions.SPG($A575, "IQ_CASH_OPER", H$3)</f>
        <v>#INVALID COMPANY ID</v>
      </c>
      <c r="I575" s="9" t="str" cm="1">
        <f t="array" ref="I575">_xll.SNL.Clients.Office.Excel.Functions.SPG($A575, "IQ_CASH_OPER", I$3)</f>
        <v>#INVALID COMPANY ID</v>
      </c>
      <c r="J575" s="9" t="str" cm="1">
        <f t="array" ref="J575">_xll.SNL.Clients.Office.Excel.Functions.SPG($A575, "IQ_CASH_OPER", J$3)</f>
        <v>#INVALID COMPANY ID</v>
      </c>
    </row>
    <row r="576" spans="2:10" x14ac:dyDescent="0.3">
      <c r="B576" s="9" t="str" cm="1">
        <f t="array" ref="B576">_xll.SNL.Clients.Office.Excel.Functions.SPG($A576, "IQ_CASH_OPER", B$3)</f>
        <v>#INVALID COMPANY ID</v>
      </c>
      <c r="C576" s="9" t="str" cm="1">
        <f t="array" ref="C576">_xll.SNL.Clients.Office.Excel.Functions.SPG($A576, "IQ_CASH_OPER", C$3)</f>
        <v>#INVALID COMPANY ID</v>
      </c>
      <c r="D576" s="9" t="str" cm="1">
        <f t="array" ref="D576">_xll.SNL.Clients.Office.Excel.Functions.SPG($A576, "IQ_CASH_OPER", D$3)</f>
        <v>#INVALID COMPANY ID</v>
      </c>
      <c r="E576" s="9" t="str" cm="1">
        <f t="array" ref="E576">_xll.SNL.Clients.Office.Excel.Functions.SPG($A576, "IQ_CASH_OPER", E$3)</f>
        <v>#INVALID COMPANY ID</v>
      </c>
      <c r="F576" s="9" t="str" cm="1">
        <f t="array" ref="F576">_xll.SNL.Clients.Office.Excel.Functions.SPG($A576, "IQ_CASH_OPER", F$3)</f>
        <v>#INVALID COMPANY ID</v>
      </c>
      <c r="G576" s="9" t="str" cm="1">
        <f t="array" ref="G576">_xll.SNL.Clients.Office.Excel.Functions.SPG($A576, "IQ_CASH_OPER", G$3)</f>
        <v>#INVALID COMPANY ID</v>
      </c>
      <c r="H576" s="9" t="str" cm="1">
        <f t="array" ref="H576">_xll.SNL.Clients.Office.Excel.Functions.SPG($A576, "IQ_CASH_OPER", H$3)</f>
        <v>#INVALID COMPANY ID</v>
      </c>
      <c r="I576" s="9" t="str" cm="1">
        <f t="array" ref="I576">_xll.SNL.Clients.Office.Excel.Functions.SPG($A576, "IQ_CASH_OPER", I$3)</f>
        <v>#INVALID COMPANY ID</v>
      </c>
      <c r="J576" s="9" t="str" cm="1">
        <f t="array" ref="J576">_xll.SNL.Clients.Office.Excel.Functions.SPG($A576, "IQ_CASH_OPER", J$3)</f>
        <v>#INVALID COMPANY ID</v>
      </c>
    </row>
    <row r="577" spans="2:10" x14ac:dyDescent="0.3">
      <c r="B577" s="9" t="str" cm="1">
        <f t="array" ref="B577">_xll.SNL.Clients.Office.Excel.Functions.SPG($A577, "IQ_CASH_OPER", B$3)</f>
        <v>#INVALID COMPANY ID</v>
      </c>
      <c r="C577" s="9" t="str" cm="1">
        <f t="array" ref="C577">_xll.SNL.Clients.Office.Excel.Functions.SPG($A577, "IQ_CASH_OPER", C$3)</f>
        <v>#INVALID COMPANY ID</v>
      </c>
      <c r="D577" s="9" t="str" cm="1">
        <f t="array" ref="D577">_xll.SNL.Clients.Office.Excel.Functions.SPG($A577, "IQ_CASH_OPER", D$3)</f>
        <v>#INVALID COMPANY ID</v>
      </c>
      <c r="E577" s="9" t="str" cm="1">
        <f t="array" ref="E577">_xll.SNL.Clients.Office.Excel.Functions.SPG($A577, "IQ_CASH_OPER", E$3)</f>
        <v>#INVALID COMPANY ID</v>
      </c>
      <c r="F577" s="9" t="str" cm="1">
        <f t="array" ref="F577">_xll.SNL.Clients.Office.Excel.Functions.SPG($A577, "IQ_CASH_OPER", F$3)</f>
        <v>#INVALID COMPANY ID</v>
      </c>
      <c r="G577" s="9" t="str" cm="1">
        <f t="array" ref="G577">_xll.SNL.Clients.Office.Excel.Functions.SPG($A577, "IQ_CASH_OPER", G$3)</f>
        <v>#INVALID COMPANY ID</v>
      </c>
      <c r="H577" s="9" t="str" cm="1">
        <f t="array" ref="H577">_xll.SNL.Clients.Office.Excel.Functions.SPG($A577, "IQ_CASH_OPER", H$3)</f>
        <v>#INVALID COMPANY ID</v>
      </c>
      <c r="I577" s="9" t="str" cm="1">
        <f t="array" ref="I577">_xll.SNL.Clients.Office.Excel.Functions.SPG($A577, "IQ_CASH_OPER", I$3)</f>
        <v>#INVALID COMPANY ID</v>
      </c>
      <c r="J577" s="9" t="str" cm="1">
        <f t="array" ref="J577">_xll.SNL.Clients.Office.Excel.Functions.SPG($A577, "IQ_CASH_OPER", J$3)</f>
        <v>#INVALID COMPANY ID</v>
      </c>
    </row>
    <row r="578" spans="2:10" x14ac:dyDescent="0.3">
      <c r="B578" s="9" t="str" cm="1">
        <f t="array" ref="B578">_xll.SNL.Clients.Office.Excel.Functions.SPG($A578, "IQ_CASH_OPER", B$3)</f>
        <v>#INVALID COMPANY ID</v>
      </c>
      <c r="C578" s="9" t="str" cm="1">
        <f t="array" ref="C578">_xll.SNL.Clients.Office.Excel.Functions.SPG($A578, "IQ_CASH_OPER", C$3)</f>
        <v>#INVALID COMPANY ID</v>
      </c>
      <c r="D578" s="9" t="str" cm="1">
        <f t="array" ref="D578">_xll.SNL.Clients.Office.Excel.Functions.SPG($A578, "IQ_CASH_OPER", D$3)</f>
        <v>#INVALID COMPANY ID</v>
      </c>
      <c r="E578" s="9" t="str" cm="1">
        <f t="array" ref="E578">_xll.SNL.Clients.Office.Excel.Functions.SPG($A578, "IQ_CASH_OPER", E$3)</f>
        <v>#INVALID COMPANY ID</v>
      </c>
      <c r="F578" s="9" t="str" cm="1">
        <f t="array" ref="F578">_xll.SNL.Clients.Office.Excel.Functions.SPG($A578, "IQ_CASH_OPER", F$3)</f>
        <v>#INVALID COMPANY ID</v>
      </c>
      <c r="G578" s="9" t="str" cm="1">
        <f t="array" ref="G578">_xll.SNL.Clients.Office.Excel.Functions.SPG($A578, "IQ_CASH_OPER", G$3)</f>
        <v>#INVALID COMPANY ID</v>
      </c>
      <c r="H578" s="9" t="str" cm="1">
        <f t="array" ref="H578">_xll.SNL.Clients.Office.Excel.Functions.SPG($A578, "IQ_CASH_OPER", H$3)</f>
        <v>#INVALID COMPANY ID</v>
      </c>
      <c r="I578" s="9" t="str" cm="1">
        <f t="array" ref="I578">_xll.SNL.Clients.Office.Excel.Functions.SPG($A578, "IQ_CASH_OPER", I$3)</f>
        <v>#INVALID COMPANY ID</v>
      </c>
      <c r="J578" s="9" t="str" cm="1">
        <f t="array" ref="J578">_xll.SNL.Clients.Office.Excel.Functions.SPG($A578, "IQ_CASH_OPER", J$3)</f>
        <v>#INVALID COMPANY ID</v>
      </c>
    </row>
    <row r="579" spans="2:10" x14ac:dyDescent="0.3">
      <c r="B579" s="9" t="str" cm="1">
        <f t="array" ref="B579">_xll.SNL.Clients.Office.Excel.Functions.SPG($A579, "IQ_CASH_OPER", B$3)</f>
        <v>#INVALID COMPANY ID</v>
      </c>
      <c r="C579" s="9" t="str" cm="1">
        <f t="array" ref="C579">_xll.SNL.Clients.Office.Excel.Functions.SPG($A579, "IQ_CASH_OPER", C$3)</f>
        <v>#INVALID COMPANY ID</v>
      </c>
      <c r="D579" s="9" t="str" cm="1">
        <f t="array" ref="D579">_xll.SNL.Clients.Office.Excel.Functions.SPG($A579, "IQ_CASH_OPER", D$3)</f>
        <v>#INVALID COMPANY ID</v>
      </c>
      <c r="E579" s="9" t="str" cm="1">
        <f t="array" ref="E579">_xll.SNL.Clients.Office.Excel.Functions.SPG($A579, "IQ_CASH_OPER", E$3)</f>
        <v>#INVALID COMPANY ID</v>
      </c>
      <c r="F579" s="9" t="str" cm="1">
        <f t="array" ref="F579">_xll.SNL.Clients.Office.Excel.Functions.SPG($A579, "IQ_CASH_OPER", F$3)</f>
        <v>#INVALID COMPANY ID</v>
      </c>
      <c r="G579" s="9" t="str" cm="1">
        <f t="array" ref="G579">_xll.SNL.Clients.Office.Excel.Functions.SPG($A579, "IQ_CASH_OPER", G$3)</f>
        <v>#INVALID COMPANY ID</v>
      </c>
      <c r="H579" s="9" t="str" cm="1">
        <f t="array" ref="H579">_xll.SNL.Clients.Office.Excel.Functions.SPG($A579, "IQ_CASH_OPER", H$3)</f>
        <v>#INVALID COMPANY ID</v>
      </c>
      <c r="I579" s="9" t="str" cm="1">
        <f t="array" ref="I579">_xll.SNL.Clients.Office.Excel.Functions.SPG($A579, "IQ_CASH_OPER", I$3)</f>
        <v>#INVALID COMPANY ID</v>
      </c>
      <c r="J579" s="9" t="str" cm="1">
        <f t="array" ref="J579">_xll.SNL.Clients.Office.Excel.Functions.SPG($A579, "IQ_CASH_OPER", J$3)</f>
        <v>#INVALID COMPANY ID</v>
      </c>
    </row>
    <row r="580" spans="2:10" x14ac:dyDescent="0.3">
      <c r="B580" s="9" t="str" cm="1">
        <f t="array" ref="B580">_xll.SNL.Clients.Office.Excel.Functions.SPG($A580, "IQ_CASH_OPER", B$3)</f>
        <v>#INVALID COMPANY ID</v>
      </c>
      <c r="C580" s="9" t="str" cm="1">
        <f t="array" ref="C580">_xll.SNL.Clients.Office.Excel.Functions.SPG($A580, "IQ_CASH_OPER", C$3)</f>
        <v>#INVALID COMPANY ID</v>
      </c>
      <c r="D580" s="9" t="str" cm="1">
        <f t="array" ref="D580">_xll.SNL.Clients.Office.Excel.Functions.SPG($A580, "IQ_CASH_OPER", D$3)</f>
        <v>#INVALID COMPANY ID</v>
      </c>
      <c r="E580" s="9" t="str" cm="1">
        <f t="array" ref="E580">_xll.SNL.Clients.Office.Excel.Functions.SPG($A580, "IQ_CASH_OPER", E$3)</f>
        <v>#INVALID COMPANY ID</v>
      </c>
      <c r="F580" s="9" t="str" cm="1">
        <f t="array" ref="F580">_xll.SNL.Clients.Office.Excel.Functions.SPG($A580, "IQ_CASH_OPER", F$3)</f>
        <v>#INVALID COMPANY ID</v>
      </c>
      <c r="G580" s="9" t="str" cm="1">
        <f t="array" ref="G580">_xll.SNL.Clients.Office.Excel.Functions.SPG($A580, "IQ_CASH_OPER", G$3)</f>
        <v>#INVALID COMPANY ID</v>
      </c>
      <c r="H580" s="9" t="str" cm="1">
        <f t="array" ref="H580">_xll.SNL.Clients.Office.Excel.Functions.SPG($A580, "IQ_CASH_OPER", H$3)</f>
        <v>#INVALID COMPANY ID</v>
      </c>
      <c r="I580" s="9" t="str" cm="1">
        <f t="array" ref="I580">_xll.SNL.Clients.Office.Excel.Functions.SPG($A580, "IQ_CASH_OPER", I$3)</f>
        <v>#INVALID COMPANY ID</v>
      </c>
      <c r="J580" s="9" t="str" cm="1">
        <f t="array" ref="J580">_xll.SNL.Clients.Office.Excel.Functions.SPG($A580, "IQ_CASH_OPER", J$3)</f>
        <v>#INVALID COMPANY ID</v>
      </c>
    </row>
    <row r="581" spans="2:10" x14ac:dyDescent="0.3">
      <c r="B581" s="9" t="str" cm="1">
        <f t="array" ref="B581">_xll.SNL.Clients.Office.Excel.Functions.SPG($A581, "IQ_CASH_OPER", B$3)</f>
        <v>#INVALID COMPANY ID</v>
      </c>
      <c r="C581" s="9" t="str" cm="1">
        <f t="array" ref="C581">_xll.SNL.Clients.Office.Excel.Functions.SPG($A581, "IQ_CASH_OPER", C$3)</f>
        <v>#INVALID COMPANY ID</v>
      </c>
      <c r="D581" s="9" t="str" cm="1">
        <f t="array" ref="D581">_xll.SNL.Clients.Office.Excel.Functions.SPG($A581, "IQ_CASH_OPER", D$3)</f>
        <v>#INVALID COMPANY ID</v>
      </c>
      <c r="E581" s="9" t="str" cm="1">
        <f t="array" ref="E581">_xll.SNL.Clients.Office.Excel.Functions.SPG($A581, "IQ_CASH_OPER", E$3)</f>
        <v>#INVALID COMPANY ID</v>
      </c>
      <c r="F581" s="9" t="str" cm="1">
        <f t="array" ref="F581">_xll.SNL.Clients.Office.Excel.Functions.SPG($A581, "IQ_CASH_OPER", F$3)</f>
        <v>#INVALID COMPANY ID</v>
      </c>
      <c r="G581" s="9" t="str" cm="1">
        <f t="array" ref="G581">_xll.SNL.Clients.Office.Excel.Functions.SPG($A581, "IQ_CASH_OPER", G$3)</f>
        <v>#INVALID COMPANY ID</v>
      </c>
      <c r="H581" s="9" t="str" cm="1">
        <f t="array" ref="H581">_xll.SNL.Clients.Office.Excel.Functions.SPG($A581, "IQ_CASH_OPER", H$3)</f>
        <v>#INVALID COMPANY ID</v>
      </c>
      <c r="I581" s="9" t="str" cm="1">
        <f t="array" ref="I581">_xll.SNL.Clients.Office.Excel.Functions.SPG($A581, "IQ_CASH_OPER", I$3)</f>
        <v>#INVALID COMPANY ID</v>
      </c>
      <c r="J581" s="9" t="str" cm="1">
        <f t="array" ref="J581">_xll.SNL.Clients.Office.Excel.Functions.SPG($A581, "IQ_CASH_OPER", J$3)</f>
        <v>#INVALID COMPANY ID</v>
      </c>
    </row>
    <row r="582" spans="2:10" x14ac:dyDescent="0.3">
      <c r="B582" s="9" t="str" cm="1">
        <f t="array" ref="B582">_xll.SNL.Clients.Office.Excel.Functions.SPG($A582, "IQ_CASH_OPER", B$3)</f>
        <v>#INVALID COMPANY ID</v>
      </c>
      <c r="C582" s="9" t="str" cm="1">
        <f t="array" ref="C582">_xll.SNL.Clients.Office.Excel.Functions.SPG($A582, "IQ_CASH_OPER", C$3)</f>
        <v>#INVALID COMPANY ID</v>
      </c>
      <c r="D582" s="9" t="str" cm="1">
        <f t="array" ref="D582">_xll.SNL.Clients.Office.Excel.Functions.SPG($A582, "IQ_CASH_OPER", D$3)</f>
        <v>#INVALID COMPANY ID</v>
      </c>
      <c r="E582" s="9" t="str" cm="1">
        <f t="array" ref="E582">_xll.SNL.Clients.Office.Excel.Functions.SPG($A582, "IQ_CASH_OPER", E$3)</f>
        <v>#INVALID COMPANY ID</v>
      </c>
      <c r="F582" s="9" t="str" cm="1">
        <f t="array" ref="F582">_xll.SNL.Clients.Office.Excel.Functions.SPG($A582, "IQ_CASH_OPER", F$3)</f>
        <v>#INVALID COMPANY ID</v>
      </c>
      <c r="G582" s="9" t="str" cm="1">
        <f t="array" ref="G582">_xll.SNL.Clients.Office.Excel.Functions.SPG($A582, "IQ_CASH_OPER", G$3)</f>
        <v>#INVALID COMPANY ID</v>
      </c>
      <c r="H582" s="9" t="str" cm="1">
        <f t="array" ref="H582">_xll.SNL.Clients.Office.Excel.Functions.SPG($A582, "IQ_CASH_OPER", H$3)</f>
        <v>#INVALID COMPANY ID</v>
      </c>
      <c r="I582" s="9" t="str" cm="1">
        <f t="array" ref="I582">_xll.SNL.Clients.Office.Excel.Functions.SPG($A582, "IQ_CASH_OPER", I$3)</f>
        <v>#INVALID COMPANY ID</v>
      </c>
      <c r="J582" s="9" t="str" cm="1">
        <f t="array" ref="J582">_xll.SNL.Clients.Office.Excel.Functions.SPG($A582, "IQ_CASH_OPER", J$3)</f>
        <v>#INVALID COMPANY ID</v>
      </c>
    </row>
    <row r="583" spans="2:10" x14ac:dyDescent="0.3">
      <c r="B583" s="9" t="str" cm="1">
        <f t="array" ref="B583">_xll.SNL.Clients.Office.Excel.Functions.SPG($A583, "IQ_CASH_OPER", B$3)</f>
        <v>#INVALID COMPANY ID</v>
      </c>
      <c r="C583" s="9" t="str" cm="1">
        <f t="array" ref="C583">_xll.SNL.Clients.Office.Excel.Functions.SPG($A583, "IQ_CASH_OPER", C$3)</f>
        <v>#INVALID COMPANY ID</v>
      </c>
      <c r="D583" s="9" t="str" cm="1">
        <f t="array" ref="D583">_xll.SNL.Clients.Office.Excel.Functions.SPG($A583, "IQ_CASH_OPER", D$3)</f>
        <v>#INVALID COMPANY ID</v>
      </c>
      <c r="E583" s="9" t="str" cm="1">
        <f t="array" ref="E583">_xll.SNL.Clients.Office.Excel.Functions.SPG($A583, "IQ_CASH_OPER", E$3)</f>
        <v>#INVALID COMPANY ID</v>
      </c>
      <c r="F583" s="9" t="str" cm="1">
        <f t="array" ref="F583">_xll.SNL.Clients.Office.Excel.Functions.SPG($A583, "IQ_CASH_OPER", F$3)</f>
        <v>#INVALID COMPANY ID</v>
      </c>
      <c r="G583" s="9" t="str" cm="1">
        <f t="array" ref="G583">_xll.SNL.Clients.Office.Excel.Functions.SPG($A583, "IQ_CASH_OPER", G$3)</f>
        <v>#INVALID COMPANY ID</v>
      </c>
      <c r="H583" s="9" t="str" cm="1">
        <f t="array" ref="H583">_xll.SNL.Clients.Office.Excel.Functions.SPG($A583, "IQ_CASH_OPER", H$3)</f>
        <v>#INVALID COMPANY ID</v>
      </c>
      <c r="I583" s="9" t="str" cm="1">
        <f t="array" ref="I583">_xll.SNL.Clients.Office.Excel.Functions.SPG($A583, "IQ_CASH_OPER", I$3)</f>
        <v>#INVALID COMPANY ID</v>
      </c>
      <c r="J583" s="9" t="str" cm="1">
        <f t="array" ref="J583">_xll.SNL.Clients.Office.Excel.Functions.SPG($A583, "IQ_CASH_OPER", J$3)</f>
        <v>#INVALID COMPANY ID</v>
      </c>
    </row>
    <row r="584" spans="2:10" x14ac:dyDescent="0.3">
      <c r="B584" s="9" t="str" cm="1">
        <f t="array" ref="B584">_xll.SNL.Clients.Office.Excel.Functions.SPG($A584, "IQ_CASH_OPER", B$3)</f>
        <v>#INVALID COMPANY ID</v>
      </c>
      <c r="C584" s="9" t="str" cm="1">
        <f t="array" ref="C584">_xll.SNL.Clients.Office.Excel.Functions.SPG($A584, "IQ_CASH_OPER", C$3)</f>
        <v>#INVALID COMPANY ID</v>
      </c>
      <c r="D584" s="9" t="str" cm="1">
        <f t="array" ref="D584">_xll.SNL.Clients.Office.Excel.Functions.SPG($A584, "IQ_CASH_OPER", D$3)</f>
        <v>#INVALID COMPANY ID</v>
      </c>
      <c r="E584" s="9" t="str" cm="1">
        <f t="array" ref="E584">_xll.SNL.Clients.Office.Excel.Functions.SPG($A584, "IQ_CASH_OPER", E$3)</f>
        <v>#INVALID COMPANY ID</v>
      </c>
      <c r="F584" s="9" t="str" cm="1">
        <f t="array" ref="F584">_xll.SNL.Clients.Office.Excel.Functions.SPG($A584, "IQ_CASH_OPER", F$3)</f>
        <v>#INVALID COMPANY ID</v>
      </c>
      <c r="G584" s="9" t="str" cm="1">
        <f t="array" ref="G584">_xll.SNL.Clients.Office.Excel.Functions.SPG($A584, "IQ_CASH_OPER", G$3)</f>
        <v>#INVALID COMPANY ID</v>
      </c>
      <c r="H584" s="9" t="str" cm="1">
        <f t="array" ref="H584">_xll.SNL.Clients.Office.Excel.Functions.SPG($A584, "IQ_CASH_OPER", H$3)</f>
        <v>#INVALID COMPANY ID</v>
      </c>
      <c r="I584" s="9" t="str" cm="1">
        <f t="array" ref="I584">_xll.SNL.Clients.Office.Excel.Functions.SPG($A584, "IQ_CASH_OPER", I$3)</f>
        <v>#INVALID COMPANY ID</v>
      </c>
      <c r="J584" s="9" t="str" cm="1">
        <f t="array" ref="J584">_xll.SNL.Clients.Office.Excel.Functions.SPG($A584, "IQ_CASH_OPER", J$3)</f>
        <v>#INVALID COMPANY ID</v>
      </c>
    </row>
    <row r="585" spans="2:10" x14ac:dyDescent="0.3">
      <c r="B585" s="9" t="str" cm="1">
        <f t="array" ref="B585">_xll.SNL.Clients.Office.Excel.Functions.SPG($A585, "IQ_CASH_OPER", B$3)</f>
        <v>#INVALID COMPANY ID</v>
      </c>
      <c r="C585" s="9" t="str" cm="1">
        <f t="array" ref="C585">_xll.SNL.Clients.Office.Excel.Functions.SPG($A585, "IQ_CASH_OPER", C$3)</f>
        <v>#INVALID COMPANY ID</v>
      </c>
      <c r="D585" s="9" t="str" cm="1">
        <f t="array" ref="D585">_xll.SNL.Clients.Office.Excel.Functions.SPG($A585, "IQ_CASH_OPER", D$3)</f>
        <v>#INVALID COMPANY ID</v>
      </c>
      <c r="E585" s="9" t="str" cm="1">
        <f t="array" ref="E585">_xll.SNL.Clients.Office.Excel.Functions.SPG($A585, "IQ_CASH_OPER", E$3)</f>
        <v>#INVALID COMPANY ID</v>
      </c>
      <c r="F585" s="9" t="str" cm="1">
        <f t="array" ref="F585">_xll.SNL.Clients.Office.Excel.Functions.SPG($A585, "IQ_CASH_OPER", F$3)</f>
        <v>#INVALID COMPANY ID</v>
      </c>
      <c r="G585" s="9" t="str" cm="1">
        <f t="array" ref="G585">_xll.SNL.Clients.Office.Excel.Functions.SPG($A585, "IQ_CASH_OPER", G$3)</f>
        <v>#INVALID COMPANY ID</v>
      </c>
      <c r="H585" s="9" t="str" cm="1">
        <f t="array" ref="H585">_xll.SNL.Clients.Office.Excel.Functions.SPG($A585, "IQ_CASH_OPER", H$3)</f>
        <v>#INVALID COMPANY ID</v>
      </c>
      <c r="I585" s="9" t="str" cm="1">
        <f t="array" ref="I585">_xll.SNL.Clients.Office.Excel.Functions.SPG($A585, "IQ_CASH_OPER", I$3)</f>
        <v>#INVALID COMPANY ID</v>
      </c>
      <c r="J585" s="9" t="str" cm="1">
        <f t="array" ref="J585">_xll.SNL.Clients.Office.Excel.Functions.SPG($A585, "IQ_CASH_OPER", J$3)</f>
        <v>#INVALID COMPANY ID</v>
      </c>
    </row>
    <row r="586" spans="2:10" x14ac:dyDescent="0.3">
      <c r="B586" s="9" t="str" cm="1">
        <f t="array" ref="B586">_xll.SNL.Clients.Office.Excel.Functions.SPG($A586, "IQ_CASH_OPER", B$3)</f>
        <v>#INVALID COMPANY ID</v>
      </c>
      <c r="C586" s="9" t="str" cm="1">
        <f t="array" ref="C586">_xll.SNL.Clients.Office.Excel.Functions.SPG($A586, "IQ_CASH_OPER", C$3)</f>
        <v>#INVALID COMPANY ID</v>
      </c>
      <c r="D586" s="9" t="str" cm="1">
        <f t="array" ref="D586">_xll.SNL.Clients.Office.Excel.Functions.SPG($A586, "IQ_CASH_OPER", D$3)</f>
        <v>#INVALID COMPANY ID</v>
      </c>
      <c r="E586" s="9" t="str" cm="1">
        <f t="array" ref="E586">_xll.SNL.Clients.Office.Excel.Functions.SPG($A586, "IQ_CASH_OPER", E$3)</f>
        <v>#INVALID COMPANY ID</v>
      </c>
      <c r="F586" s="9" t="str" cm="1">
        <f t="array" ref="F586">_xll.SNL.Clients.Office.Excel.Functions.SPG($A586, "IQ_CASH_OPER", F$3)</f>
        <v>#INVALID COMPANY ID</v>
      </c>
      <c r="G586" s="9" t="str" cm="1">
        <f t="array" ref="G586">_xll.SNL.Clients.Office.Excel.Functions.SPG($A586, "IQ_CASH_OPER", G$3)</f>
        <v>#INVALID COMPANY ID</v>
      </c>
      <c r="H586" s="9" t="str" cm="1">
        <f t="array" ref="H586">_xll.SNL.Clients.Office.Excel.Functions.SPG($A586, "IQ_CASH_OPER", H$3)</f>
        <v>#INVALID COMPANY ID</v>
      </c>
      <c r="I586" s="9" t="str" cm="1">
        <f t="array" ref="I586">_xll.SNL.Clients.Office.Excel.Functions.SPG($A586, "IQ_CASH_OPER", I$3)</f>
        <v>#INVALID COMPANY ID</v>
      </c>
      <c r="J586" s="9" t="str" cm="1">
        <f t="array" ref="J586">_xll.SNL.Clients.Office.Excel.Functions.SPG($A586, "IQ_CASH_OPER", J$3)</f>
        <v>#INVALID COMPANY ID</v>
      </c>
    </row>
    <row r="587" spans="2:10" x14ac:dyDescent="0.3">
      <c r="B587" s="9" t="str" cm="1">
        <f t="array" ref="B587">_xll.SNL.Clients.Office.Excel.Functions.SPG($A587, "IQ_CASH_OPER", B$3)</f>
        <v>#INVALID COMPANY ID</v>
      </c>
      <c r="C587" s="9" t="str" cm="1">
        <f t="array" ref="C587">_xll.SNL.Clients.Office.Excel.Functions.SPG($A587, "IQ_CASH_OPER", C$3)</f>
        <v>#INVALID COMPANY ID</v>
      </c>
      <c r="D587" s="9" t="str" cm="1">
        <f t="array" ref="D587">_xll.SNL.Clients.Office.Excel.Functions.SPG($A587, "IQ_CASH_OPER", D$3)</f>
        <v>#INVALID COMPANY ID</v>
      </c>
      <c r="E587" s="9" t="str" cm="1">
        <f t="array" ref="E587">_xll.SNL.Clients.Office.Excel.Functions.SPG($A587, "IQ_CASH_OPER", E$3)</f>
        <v>#INVALID COMPANY ID</v>
      </c>
      <c r="F587" s="9" t="str" cm="1">
        <f t="array" ref="F587">_xll.SNL.Clients.Office.Excel.Functions.SPG($A587, "IQ_CASH_OPER", F$3)</f>
        <v>#INVALID COMPANY ID</v>
      </c>
      <c r="G587" s="9" t="str" cm="1">
        <f t="array" ref="G587">_xll.SNL.Clients.Office.Excel.Functions.SPG($A587, "IQ_CASH_OPER", G$3)</f>
        <v>#INVALID COMPANY ID</v>
      </c>
      <c r="H587" s="9" t="str" cm="1">
        <f t="array" ref="H587">_xll.SNL.Clients.Office.Excel.Functions.SPG($A587, "IQ_CASH_OPER", H$3)</f>
        <v>#INVALID COMPANY ID</v>
      </c>
      <c r="I587" s="9" t="str" cm="1">
        <f t="array" ref="I587">_xll.SNL.Clients.Office.Excel.Functions.SPG($A587, "IQ_CASH_OPER", I$3)</f>
        <v>#INVALID COMPANY ID</v>
      </c>
      <c r="J587" s="9" t="str" cm="1">
        <f t="array" ref="J587">_xll.SNL.Clients.Office.Excel.Functions.SPG($A587, "IQ_CASH_OPER", J$3)</f>
        <v>#INVALID COMPANY ID</v>
      </c>
    </row>
    <row r="588" spans="2:10" x14ac:dyDescent="0.3">
      <c r="B588" s="9" t="str" cm="1">
        <f t="array" ref="B588">_xll.SNL.Clients.Office.Excel.Functions.SPG($A588, "IQ_CASH_OPER", B$3)</f>
        <v>#INVALID COMPANY ID</v>
      </c>
      <c r="C588" s="9" t="str" cm="1">
        <f t="array" ref="C588">_xll.SNL.Clients.Office.Excel.Functions.SPG($A588, "IQ_CASH_OPER", C$3)</f>
        <v>#INVALID COMPANY ID</v>
      </c>
      <c r="D588" s="9" t="str" cm="1">
        <f t="array" ref="D588">_xll.SNL.Clients.Office.Excel.Functions.SPG($A588, "IQ_CASH_OPER", D$3)</f>
        <v>#INVALID COMPANY ID</v>
      </c>
      <c r="E588" s="9" t="str" cm="1">
        <f t="array" ref="E588">_xll.SNL.Clients.Office.Excel.Functions.SPG($A588, "IQ_CASH_OPER", E$3)</f>
        <v>#INVALID COMPANY ID</v>
      </c>
      <c r="F588" s="9" t="str" cm="1">
        <f t="array" ref="F588">_xll.SNL.Clients.Office.Excel.Functions.SPG($A588, "IQ_CASH_OPER", F$3)</f>
        <v>#INVALID COMPANY ID</v>
      </c>
      <c r="G588" s="9" t="str" cm="1">
        <f t="array" ref="G588">_xll.SNL.Clients.Office.Excel.Functions.SPG($A588, "IQ_CASH_OPER", G$3)</f>
        <v>#INVALID COMPANY ID</v>
      </c>
      <c r="H588" s="9" t="str" cm="1">
        <f t="array" ref="H588">_xll.SNL.Clients.Office.Excel.Functions.SPG($A588, "IQ_CASH_OPER", H$3)</f>
        <v>#INVALID COMPANY ID</v>
      </c>
      <c r="I588" s="9" t="str" cm="1">
        <f t="array" ref="I588">_xll.SNL.Clients.Office.Excel.Functions.SPG($A588, "IQ_CASH_OPER", I$3)</f>
        <v>#INVALID COMPANY ID</v>
      </c>
      <c r="J588" s="9" t="str" cm="1">
        <f t="array" ref="J588">_xll.SNL.Clients.Office.Excel.Functions.SPG($A588, "IQ_CASH_OPER", J$3)</f>
        <v>#INVALID COMPANY ID</v>
      </c>
    </row>
    <row r="589" spans="2:10" x14ac:dyDescent="0.3">
      <c r="B589" s="9" t="str" cm="1">
        <f t="array" ref="B589">_xll.SNL.Clients.Office.Excel.Functions.SPG($A589, "IQ_CASH_OPER", B$3)</f>
        <v>#INVALID COMPANY ID</v>
      </c>
      <c r="C589" s="9" t="str" cm="1">
        <f t="array" ref="C589">_xll.SNL.Clients.Office.Excel.Functions.SPG($A589, "IQ_CASH_OPER", C$3)</f>
        <v>#INVALID COMPANY ID</v>
      </c>
      <c r="D589" s="9" t="str" cm="1">
        <f t="array" ref="D589">_xll.SNL.Clients.Office.Excel.Functions.SPG($A589, "IQ_CASH_OPER", D$3)</f>
        <v>#INVALID COMPANY ID</v>
      </c>
      <c r="E589" s="9" t="str" cm="1">
        <f t="array" ref="E589">_xll.SNL.Clients.Office.Excel.Functions.SPG($A589, "IQ_CASH_OPER", E$3)</f>
        <v>#INVALID COMPANY ID</v>
      </c>
      <c r="F589" s="9" t="str" cm="1">
        <f t="array" ref="F589">_xll.SNL.Clients.Office.Excel.Functions.SPG($A589, "IQ_CASH_OPER", F$3)</f>
        <v>#INVALID COMPANY ID</v>
      </c>
      <c r="G589" s="9" t="str" cm="1">
        <f t="array" ref="G589">_xll.SNL.Clients.Office.Excel.Functions.SPG($A589, "IQ_CASH_OPER", G$3)</f>
        <v>#INVALID COMPANY ID</v>
      </c>
      <c r="H589" s="9" t="str" cm="1">
        <f t="array" ref="H589">_xll.SNL.Clients.Office.Excel.Functions.SPG($A589, "IQ_CASH_OPER", H$3)</f>
        <v>#INVALID COMPANY ID</v>
      </c>
      <c r="I589" s="9" t="str" cm="1">
        <f t="array" ref="I589">_xll.SNL.Clients.Office.Excel.Functions.SPG($A589, "IQ_CASH_OPER", I$3)</f>
        <v>#INVALID COMPANY ID</v>
      </c>
      <c r="J589" s="9" t="str" cm="1">
        <f t="array" ref="J589">_xll.SNL.Clients.Office.Excel.Functions.SPG($A589, "IQ_CASH_OPER", J$3)</f>
        <v>#INVALID COMPANY ID</v>
      </c>
    </row>
    <row r="590" spans="2:10" x14ac:dyDescent="0.3">
      <c r="B590" s="9" t="str" cm="1">
        <f t="array" ref="B590">_xll.SNL.Clients.Office.Excel.Functions.SPG($A590, "IQ_CASH_OPER", B$3)</f>
        <v>#INVALID COMPANY ID</v>
      </c>
      <c r="C590" s="9" t="str" cm="1">
        <f t="array" ref="C590">_xll.SNL.Clients.Office.Excel.Functions.SPG($A590, "IQ_CASH_OPER", C$3)</f>
        <v>#INVALID COMPANY ID</v>
      </c>
      <c r="D590" s="9" t="str" cm="1">
        <f t="array" ref="D590">_xll.SNL.Clients.Office.Excel.Functions.SPG($A590, "IQ_CASH_OPER", D$3)</f>
        <v>#INVALID COMPANY ID</v>
      </c>
      <c r="E590" s="9" t="str" cm="1">
        <f t="array" ref="E590">_xll.SNL.Clients.Office.Excel.Functions.SPG($A590, "IQ_CASH_OPER", E$3)</f>
        <v>#INVALID COMPANY ID</v>
      </c>
      <c r="F590" s="9" t="str" cm="1">
        <f t="array" ref="F590">_xll.SNL.Clients.Office.Excel.Functions.SPG($A590, "IQ_CASH_OPER", F$3)</f>
        <v>#INVALID COMPANY ID</v>
      </c>
      <c r="G590" s="9" t="str" cm="1">
        <f t="array" ref="G590">_xll.SNL.Clients.Office.Excel.Functions.SPG($A590, "IQ_CASH_OPER", G$3)</f>
        <v>#INVALID COMPANY ID</v>
      </c>
      <c r="H590" s="9" t="str" cm="1">
        <f t="array" ref="H590">_xll.SNL.Clients.Office.Excel.Functions.SPG($A590, "IQ_CASH_OPER", H$3)</f>
        <v>#INVALID COMPANY ID</v>
      </c>
      <c r="I590" s="9" t="str" cm="1">
        <f t="array" ref="I590">_xll.SNL.Clients.Office.Excel.Functions.SPG($A590, "IQ_CASH_OPER", I$3)</f>
        <v>#INVALID COMPANY ID</v>
      </c>
      <c r="J590" s="9" t="str" cm="1">
        <f t="array" ref="J590">_xll.SNL.Clients.Office.Excel.Functions.SPG($A590, "IQ_CASH_OPER", J$3)</f>
        <v>#INVALID COMPANY ID</v>
      </c>
    </row>
    <row r="591" spans="2:10" x14ac:dyDescent="0.3">
      <c r="B591" s="9" t="str" cm="1">
        <f t="array" ref="B591">_xll.SNL.Clients.Office.Excel.Functions.SPG($A591, "IQ_CASH_OPER", B$3)</f>
        <v>#INVALID COMPANY ID</v>
      </c>
      <c r="C591" s="9" t="str" cm="1">
        <f t="array" ref="C591">_xll.SNL.Clients.Office.Excel.Functions.SPG($A591, "IQ_CASH_OPER", C$3)</f>
        <v>#INVALID COMPANY ID</v>
      </c>
      <c r="D591" s="9" t="str" cm="1">
        <f t="array" ref="D591">_xll.SNL.Clients.Office.Excel.Functions.SPG($A591, "IQ_CASH_OPER", D$3)</f>
        <v>#INVALID COMPANY ID</v>
      </c>
      <c r="E591" s="9" t="str" cm="1">
        <f t="array" ref="E591">_xll.SNL.Clients.Office.Excel.Functions.SPG($A591, "IQ_CASH_OPER", E$3)</f>
        <v>#INVALID COMPANY ID</v>
      </c>
      <c r="F591" s="9" t="str" cm="1">
        <f t="array" ref="F591">_xll.SNL.Clients.Office.Excel.Functions.SPG($A591, "IQ_CASH_OPER", F$3)</f>
        <v>#INVALID COMPANY ID</v>
      </c>
      <c r="G591" s="9" t="str" cm="1">
        <f t="array" ref="G591">_xll.SNL.Clients.Office.Excel.Functions.SPG($A591, "IQ_CASH_OPER", G$3)</f>
        <v>#INVALID COMPANY ID</v>
      </c>
      <c r="H591" s="9" t="str" cm="1">
        <f t="array" ref="H591">_xll.SNL.Clients.Office.Excel.Functions.SPG($A591, "IQ_CASH_OPER", H$3)</f>
        <v>#INVALID COMPANY ID</v>
      </c>
      <c r="I591" s="9" t="str" cm="1">
        <f t="array" ref="I591">_xll.SNL.Clients.Office.Excel.Functions.SPG($A591, "IQ_CASH_OPER", I$3)</f>
        <v>#INVALID COMPANY ID</v>
      </c>
      <c r="J591" s="9" t="str" cm="1">
        <f t="array" ref="J591">_xll.SNL.Clients.Office.Excel.Functions.SPG($A591, "IQ_CASH_OPER", J$3)</f>
        <v>#INVALID COMPANY ID</v>
      </c>
    </row>
    <row r="592" spans="2:10" x14ac:dyDescent="0.3">
      <c r="B592" s="9" t="str" cm="1">
        <f t="array" ref="B592">_xll.SNL.Clients.Office.Excel.Functions.SPG($A592, "IQ_CASH_OPER", B$3)</f>
        <v>#INVALID COMPANY ID</v>
      </c>
      <c r="C592" s="9" t="str" cm="1">
        <f t="array" ref="C592">_xll.SNL.Clients.Office.Excel.Functions.SPG($A592, "IQ_CASH_OPER", C$3)</f>
        <v>#INVALID COMPANY ID</v>
      </c>
      <c r="D592" s="9" t="str" cm="1">
        <f t="array" ref="D592">_xll.SNL.Clients.Office.Excel.Functions.SPG($A592, "IQ_CASH_OPER", D$3)</f>
        <v>#INVALID COMPANY ID</v>
      </c>
      <c r="E592" s="9" t="str" cm="1">
        <f t="array" ref="E592">_xll.SNL.Clients.Office.Excel.Functions.SPG($A592, "IQ_CASH_OPER", E$3)</f>
        <v>#INVALID COMPANY ID</v>
      </c>
      <c r="F592" s="9" t="str" cm="1">
        <f t="array" ref="F592">_xll.SNL.Clients.Office.Excel.Functions.SPG($A592, "IQ_CASH_OPER", F$3)</f>
        <v>#INVALID COMPANY ID</v>
      </c>
      <c r="G592" s="9" t="str" cm="1">
        <f t="array" ref="G592">_xll.SNL.Clients.Office.Excel.Functions.SPG($A592, "IQ_CASH_OPER", G$3)</f>
        <v>#INVALID COMPANY ID</v>
      </c>
      <c r="H592" s="9" t="str" cm="1">
        <f t="array" ref="H592">_xll.SNL.Clients.Office.Excel.Functions.SPG($A592, "IQ_CASH_OPER", H$3)</f>
        <v>#INVALID COMPANY ID</v>
      </c>
      <c r="I592" s="9" t="str" cm="1">
        <f t="array" ref="I592">_xll.SNL.Clients.Office.Excel.Functions.SPG($A592, "IQ_CASH_OPER", I$3)</f>
        <v>#INVALID COMPANY ID</v>
      </c>
      <c r="J592" s="9" t="str" cm="1">
        <f t="array" ref="J592">_xll.SNL.Clients.Office.Excel.Functions.SPG($A592, "IQ_CASH_OPER", J$3)</f>
        <v>#INVALID COMPANY ID</v>
      </c>
    </row>
    <row r="593" spans="2:10" x14ac:dyDescent="0.3">
      <c r="B593" s="9" t="str" cm="1">
        <f t="array" ref="B593">_xll.SNL.Clients.Office.Excel.Functions.SPG($A593, "IQ_CASH_OPER", B$3)</f>
        <v>#INVALID COMPANY ID</v>
      </c>
      <c r="C593" s="9" t="str" cm="1">
        <f t="array" ref="C593">_xll.SNL.Clients.Office.Excel.Functions.SPG($A593, "IQ_CASH_OPER", C$3)</f>
        <v>#INVALID COMPANY ID</v>
      </c>
      <c r="D593" s="9" t="str" cm="1">
        <f t="array" ref="D593">_xll.SNL.Clients.Office.Excel.Functions.SPG($A593, "IQ_CASH_OPER", D$3)</f>
        <v>#INVALID COMPANY ID</v>
      </c>
      <c r="E593" s="9" t="str" cm="1">
        <f t="array" ref="E593">_xll.SNL.Clients.Office.Excel.Functions.SPG($A593, "IQ_CASH_OPER", E$3)</f>
        <v>#INVALID COMPANY ID</v>
      </c>
      <c r="F593" s="9" t="str" cm="1">
        <f t="array" ref="F593">_xll.SNL.Clients.Office.Excel.Functions.SPG($A593, "IQ_CASH_OPER", F$3)</f>
        <v>#INVALID COMPANY ID</v>
      </c>
      <c r="G593" s="9" t="str" cm="1">
        <f t="array" ref="G593">_xll.SNL.Clients.Office.Excel.Functions.SPG($A593, "IQ_CASH_OPER", G$3)</f>
        <v>#INVALID COMPANY ID</v>
      </c>
      <c r="H593" s="9" t="str" cm="1">
        <f t="array" ref="H593">_xll.SNL.Clients.Office.Excel.Functions.SPG($A593, "IQ_CASH_OPER", H$3)</f>
        <v>#INVALID COMPANY ID</v>
      </c>
      <c r="I593" s="9" t="str" cm="1">
        <f t="array" ref="I593">_xll.SNL.Clients.Office.Excel.Functions.SPG($A593, "IQ_CASH_OPER", I$3)</f>
        <v>#INVALID COMPANY ID</v>
      </c>
      <c r="J593" s="9" t="str" cm="1">
        <f t="array" ref="J593">_xll.SNL.Clients.Office.Excel.Functions.SPG($A593, "IQ_CASH_OPER", J$3)</f>
        <v>#INVALID COMPANY ID</v>
      </c>
    </row>
    <row r="594" spans="2:10" x14ac:dyDescent="0.3">
      <c r="B594" s="9" t="str" cm="1">
        <f t="array" ref="B594">_xll.SNL.Clients.Office.Excel.Functions.SPG($A594, "IQ_CASH_OPER", B$3)</f>
        <v>#INVALID COMPANY ID</v>
      </c>
      <c r="C594" s="9" t="str" cm="1">
        <f t="array" ref="C594">_xll.SNL.Clients.Office.Excel.Functions.SPG($A594, "IQ_CASH_OPER", C$3)</f>
        <v>#INVALID COMPANY ID</v>
      </c>
      <c r="D594" s="9" t="str" cm="1">
        <f t="array" ref="D594">_xll.SNL.Clients.Office.Excel.Functions.SPG($A594, "IQ_CASH_OPER", D$3)</f>
        <v>#INVALID COMPANY ID</v>
      </c>
      <c r="E594" s="9" t="str" cm="1">
        <f t="array" ref="E594">_xll.SNL.Clients.Office.Excel.Functions.SPG($A594, "IQ_CASH_OPER", E$3)</f>
        <v>#INVALID COMPANY ID</v>
      </c>
      <c r="F594" s="9" t="str" cm="1">
        <f t="array" ref="F594">_xll.SNL.Clients.Office.Excel.Functions.SPG($A594, "IQ_CASH_OPER", F$3)</f>
        <v>#INVALID COMPANY ID</v>
      </c>
      <c r="G594" s="9" t="str" cm="1">
        <f t="array" ref="G594">_xll.SNL.Clients.Office.Excel.Functions.SPG($A594, "IQ_CASH_OPER", G$3)</f>
        <v>#INVALID COMPANY ID</v>
      </c>
      <c r="H594" s="9" t="str" cm="1">
        <f t="array" ref="H594">_xll.SNL.Clients.Office.Excel.Functions.SPG($A594, "IQ_CASH_OPER", H$3)</f>
        <v>#INVALID COMPANY ID</v>
      </c>
      <c r="I594" s="9" t="str" cm="1">
        <f t="array" ref="I594">_xll.SNL.Clients.Office.Excel.Functions.SPG($A594, "IQ_CASH_OPER", I$3)</f>
        <v>#INVALID COMPANY ID</v>
      </c>
      <c r="J594" s="9" t="str" cm="1">
        <f t="array" ref="J594">_xll.SNL.Clients.Office.Excel.Functions.SPG($A594, "IQ_CASH_OPER", J$3)</f>
        <v>#INVALID COMPANY ID</v>
      </c>
    </row>
    <row r="595" spans="2:10" x14ac:dyDescent="0.3">
      <c r="B595" s="9" t="str" cm="1">
        <f t="array" ref="B595">_xll.SNL.Clients.Office.Excel.Functions.SPG($A595, "IQ_CASH_OPER", B$3)</f>
        <v>#INVALID COMPANY ID</v>
      </c>
      <c r="C595" s="9" t="str" cm="1">
        <f t="array" ref="C595">_xll.SNL.Clients.Office.Excel.Functions.SPG($A595, "IQ_CASH_OPER", C$3)</f>
        <v>#INVALID COMPANY ID</v>
      </c>
      <c r="D595" s="9" t="str" cm="1">
        <f t="array" ref="D595">_xll.SNL.Clients.Office.Excel.Functions.SPG($A595, "IQ_CASH_OPER", D$3)</f>
        <v>#INVALID COMPANY ID</v>
      </c>
      <c r="E595" s="9" t="str" cm="1">
        <f t="array" ref="E595">_xll.SNL.Clients.Office.Excel.Functions.SPG($A595, "IQ_CASH_OPER", E$3)</f>
        <v>#INVALID COMPANY ID</v>
      </c>
      <c r="F595" s="9" t="str" cm="1">
        <f t="array" ref="F595">_xll.SNL.Clients.Office.Excel.Functions.SPG($A595, "IQ_CASH_OPER", F$3)</f>
        <v>#INVALID COMPANY ID</v>
      </c>
      <c r="G595" s="9" t="str" cm="1">
        <f t="array" ref="G595">_xll.SNL.Clients.Office.Excel.Functions.SPG($A595, "IQ_CASH_OPER", G$3)</f>
        <v>#INVALID COMPANY ID</v>
      </c>
      <c r="H595" s="9" t="str" cm="1">
        <f t="array" ref="H595">_xll.SNL.Clients.Office.Excel.Functions.SPG($A595, "IQ_CASH_OPER", H$3)</f>
        <v>#INVALID COMPANY ID</v>
      </c>
      <c r="I595" s="9" t="str" cm="1">
        <f t="array" ref="I595">_xll.SNL.Clients.Office.Excel.Functions.SPG($A595, "IQ_CASH_OPER", I$3)</f>
        <v>#INVALID COMPANY ID</v>
      </c>
      <c r="J595" s="9" t="str" cm="1">
        <f t="array" ref="J595">_xll.SNL.Clients.Office.Excel.Functions.SPG($A595, "IQ_CASH_OPER", J$3)</f>
        <v>#INVALID COMPANY ID</v>
      </c>
    </row>
    <row r="596" spans="2:10" x14ac:dyDescent="0.3">
      <c r="B596" s="9" t="str" cm="1">
        <f t="array" ref="B596">_xll.SNL.Clients.Office.Excel.Functions.SPG($A596, "IQ_CASH_OPER", B$3)</f>
        <v>#INVALID COMPANY ID</v>
      </c>
      <c r="C596" s="9" t="str" cm="1">
        <f t="array" ref="C596">_xll.SNL.Clients.Office.Excel.Functions.SPG($A596, "IQ_CASH_OPER", C$3)</f>
        <v>#INVALID COMPANY ID</v>
      </c>
      <c r="D596" s="9" t="str" cm="1">
        <f t="array" ref="D596">_xll.SNL.Clients.Office.Excel.Functions.SPG($A596, "IQ_CASH_OPER", D$3)</f>
        <v>#INVALID COMPANY ID</v>
      </c>
      <c r="E596" s="9" t="str" cm="1">
        <f t="array" ref="E596">_xll.SNL.Clients.Office.Excel.Functions.SPG($A596, "IQ_CASH_OPER", E$3)</f>
        <v>#INVALID COMPANY ID</v>
      </c>
      <c r="F596" s="9" t="str" cm="1">
        <f t="array" ref="F596">_xll.SNL.Clients.Office.Excel.Functions.SPG($A596, "IQ_CASH_OPER", F$3)</f>
        <v>#INVALID COMPANY ID</v>
      </c>
      <c r="G596" s="9" t="str" cm="1">
        <f t="array" ref="G596">_xll.SNL.Clients.Office.Excel.Functions.SPG($A596, "IQ_CASH_OPER", G$3)</f>
        <v>#INVALID COMPANY ID</v>
      </c>
      <c r="H596" s="9" t="str" cm="1">
        <f t="array" ref="H596">_xll.SNL.Clients.Office.Excel.Functions.SPG($A596, "IQ_CASH_OPER", H$3)</f>
        <v>#INVALID COMPANY ID</v>
      </c>
      <c r="I596" s="9" t="str" cm="1">
        <f t="array" ref="I596">_xll.SNL.Clients.Office.Excel.Functions.SPG($A596, "IQ_CASH_OPER", I$3)</f>
        <v>#INVALID COMPANY ID</v>
      </c>
      <c r="J596" s="9" t="str" cm="1">
        <f t="array" ref="J596">_xll.SNL.Clients.Office.Excel.Functions.SPG($A596, "IQ_CASH_OPER", J$3)</f>
        <v>#INVALID COMPANY ID</v>
      </c>
    </row>
    <row r="597" spans="2:10" x14ac:dyDescent="0.3">
      <c r="B597" s="9" t="str" cm="1">
        <f t="array" ref="B597">_xll.SNL.Clients.Office.Excel.Functions.SPG($A597, "IQ_CASH_OPER", B$3)</f>
        <v>#INVALID COMPANY ID</v>
      </c>
      <c r="C597" s="9" t="str" cm="1">
        <f t="array" ref="C597">_xll.SNL.Clients.Office.Excel.Functions.SPG($A597, "IQ_CASH_OPER", C$3)</f>
        <v>#INVALID COMPANY ID</v>
      </c>
      <c r="D597" s="9" t="str" cm="1">
        <f t="array" ref="D597">_xll.SNL.Clients.Office.Excel.Functions.SPG($A597, "IQ_CASH_OPER", D$3)</f>
        <v>#INVALID COMPANY ID</v>
      </c>
      <c r="E597" s="9" t="str" cm="1">
        <f t="array" ref="E597">_xll.SNL.Clients.Office.Excel.Functions.SPG($A597, "IQ_CASH_OPER", E$3)</f>
        <v>#INVALID COMPANY ID</v>
      </c>
      <c r="F597" s="9" t="str" cm="1">
        <f t="array" ref="F597">_xll.SNL.Clients.Office.Excel.Functions.SPG($A597, "IQ_CASH_OPER", F$3)</f>
        <v>#INVALID COMPANY ID</v>
      </c>
      <c r="G597" s="9" t="str" cm="1">
        <f t="array" ref="G597">_xll.SNL.Clients.Office.Excel.Functions.SPG($A597, "IQ_CASH_OPER", G$3)</f>
        <v>#INVALID COMPANY ID</v>
      </c>
      <c r="H597" s="9" t="str" cm="1">
        <f t="array" ref="H597">_xll.SNL.Clients.Office.Excel.Functions.SPG($A597, "IQ_CASH_OPER", H$3)</f>
        <v>#INVALID COMPANY ID</v>
      </c>
      <c r="I597" s="9" t="str" cm="1">
        <f t="array" ref="I597">_xll.SNL.Clients.Office.Excel.Functions.SPG($A597, "IQ_CASH_OPER", I$3)</f>
        <v>#INVALID COMPANY ID</v>
      </c>
      <c r="J597" s="9" t="str" cm="1">
        <f t="array" ref="J597">_xll.SNL.Clients.Office.Excel.Functions.SPG($A597, "IQ_CASH_OPER", J$3)</f>
        <v>#INVALID COMPANY ID</v>
      </c>
    </row>
    <row r="598" spans="2:10" x14ac:dyDescent="0.3">
      <c r="B598" s="9" t="str" cm="1">
        <f t="array" ref="B598">_xll.SNL.Clients.Office.Excel.Functions.SPG($A598, "IQ_CASH_OPER", B$3)</f>
        <v>#INVALID COMPANY ID</v>
      </c>
      <c r="C598" s="9" t="str" cm="1">
        <f t="array" ref="C598">_xll.SNL.Clients.Office.Excel.Functions.SPG($A598, "IQ_CASH_OPER", C$3)</f>
        <v>#INVALID COMPANY ID</v>
      </c>
      <c r="D598" s="9" t="str" cm="1">
        <f t="array" ref="D598">_xll.SNL.Clients.Office.Excel.Functions.SPG($A598, "IQ_CASH_OPER", D$3)</f>
        <v>#INVALID COMPANY ID</v>
      </c>
      <c r="E598" s="9" t="str" cm="1">
        <f t="array" ref="E598">_xll.SNL.Clients.Office.Excel.Functions.SPG($A598, "IQ_CASH_OPER", E$3)</f>
        <v>#INVALID COMPANY ID</v>
      </c>
      <c r="F598" s="9" t="str" cm="1">
        <f t="array" ref="F598">_xll.SNL.Clients.Office.Excel.Functions.SPG($A598, "IQ_CASH_OPER", F$3)</f>
        <v>#INVALID COMPANY ID</v>
      </c>
      <c r="G598" s="9" t="str" cm="1">
        <f t="array" ref="G598">_xll.SNL.Clients.Office.Excel.Functions.SPG($A598, "IQ_CASH_OPER", G$3)</f>
        <v>#INVALID COMPANY ID</v>
      </c>
      <c r="H598" s="9" t="str" cm="1">
        <f t="array" ref="H598">_xll.SNL.Clients.Office.Excel.Functions.SPG($A598, "IQ_CASH_OPER", H$3)</f>
        <v>#INVALID COMPANY ID</v>
      </c>
      <c r="I598" s="9" t="str" cm="1">
        <f t="array" ref="I598">_xll.SNL.Clients.Office.Excel.Functions.SPG($A598, "IQ_CASH_OPER", I$3)</f>
        <v>#INVALID COMPANY ID</v>
      </c>
      <c r="J598" s="9" t="str" cm="1">
        <f t="array" ref="J598">_xll.SNL.Clients.Office.Excel.Functions.SPG($A598, "IQ_CASH_OPER", J$3)</f>
        <v>#INVALID COMPANY ID</v>
      </c>
    </row>
    <row r="599" spans="2:10" x14ac:dyDescent="0.3">
      <c r="B599" s="9" t="str" cm="1">
        <f t="array" ref="B599">_xll.SNL.Clients.Office.Excel.Functions.SPG($A599, "IQ_CASH_OPER", B$3)</f>
        <v>#INVALID COMPANY ID</v>
      </c>
      <c r="C599" s="9" t="str" cm="1">
        <f t="array" ref="C599">_xll.SNL.Clients.Office.Excel.Functions.SPG($A599, "IQ_CASH_OPER", C$3)</f>
        <v>#INVALID COMPANY ID</v>
      </c>
      <c r="D599" s="9" t="str" cm="1">
        <f t="array" ref="D599">_xll.SNL.Clients.Office.Excel.Functions.SPG($A599, "IQ_CASH_OPER", D$3)</f>
        <v>#INVALID COMPANY ID</v>
      </c>
      <c r="E599" s="9" t="str" cm="1">
        <f t="array" ref="E599">_xll.SNL.Clients.Office.Excel.Functions.SPG($A599, "IQ_CASH_OPER", E$3)</f>
        <v>#INVALID COMPANY ID</v>
      </c>
      <c r="F599" s="9" t="str" cm="1">
        <f t="array" ref="F599">_xll.SNL.Clients.Office.Excel.Functions.SPG($A599, "IQ_CASH_OPER", F$3)</f>
        <v>#INVALID COMPANY ID</v>
      </c>
      <c r="G599" s="9" t="str" cm="1">
        <f t="array" ref="G599">_xll.SNL.Clients.Office.Excel.Functions.SPG($A599, "IQ_CASH_OPER", G$3)</f>
        <v>#INVALID COMPANY ID</v>
      </c>
      <c r="H599" s="9" t="str" cm="1">
        <f t="array" ref="H599">_xll.SNL.Clients.Office.Excel.Functions.SPG($A599, "IQ_CASH_OPER", H$3)</f>
        <v>#INVALID COMPANY ID</v>
      </c>
      <c r="I599" s="9" t="str" cm="1">
        <f t="array" ref="I599">_xll.SNL.Clients.Office.Excel.Functions.SPG($A599, "IQ_CASH_OPER", I$3)</f>
        <v>#INVALID COMPANY ID</v>
      </c>
      <c r="J599" s="9" t="str" cm="1">
        <f t="array" ref="J599">_xll.SNL.Clients.Office.Excel.Functions.SPG($A599, "IQ_CASH_OPER", J$3)</f>
        <v>#INVALID COMPANY ID</v>
      </c>
    </row>
    <row r="600" spans="2:10" x14ac:dyDescent="0.3">
      <c r="B600" s="9" t="str" cm="1">
        <f t="array" ref="B600">_xll.SNL.Clients.Office.Excel.Functions.SPG($A600, "IQ_CASH_OPER", B$3)</f>
        <v>#INVALID COMPANY ID</v>
      </c>
      <c r="C600" s="9" t="str" cm="1">
        <f t="array" ref="C600">_xll.SNL.Clients.Office.Excel.Functions.SPG($A600, "IQ_CASH_OPER", C$3)</f>
        <v>#INVALID COMPANY ID</v>
      </c>
      <c r="D600" s="9" t="str" cm="1">
        <f t="array" ref="D600">_xll.SNL.Clients.Office.Excel.Functions.SPG($A600, "IQ_CASH_OPER", D$3)</f>
        <v>#INVALID COMPANY ID</v>
      </c>
      <c r="E600" s="9" t="str" cm="1">
        <f t="array" ref="E600">_xll.SNL.Clients.Office.Excel.Functions.SPG($A600, "IQ_CASH_OPER", E$3)</f>
        <v>#INVALID COMPANY ID</v>
      </c>
      <c r="F600" s="9" t="str" cm="1">
        <f t="array" ref="F600">_xll.SNL.Clients.Office.Excel.Functions.SPG($A600, "IQ_CASH_OPER", F$3)</f>
        <v>#INVALID COMPANY ID</v>
      </c>
      <c r="G600" s="9" t="str" cm="1">
        <f t="array" ref="G600">_xll.SNL.Clients.Office.Excel.Functions.SPG($A600, "IQ_CASH_OPER", G$3)</f>
        <v>#INVALID COMPANY ID</v>
      </c>
      <c r="H600" s="9" t="str" cm="1">
        <f t="array" ref="H600">_xll.SNL.Clients.Office.Excel.Functions.SPG($A600, "IQ_CASH_OPER", H$3)</f>
        <v>#INVALID COMPANY ID</v>
      </c>
      <c r="I600" s="9" t="str" cm="1">
        <f t="array" ref="I600">_xll.SNL.Clients.Office.Excel.Functions.SPG($A600, "IQ_CASH_OPER", I$3)</f>
        <v>#INVALID COMPANY ID</v>
      </c>
      <c r="J600" s="9" t="str" cm="1">
        <f t="array" ref="J600">_xll.SNL.Clients.Office.Excel.Functions.SPG($A600, "IQ_CASH_OPER", J$3)</f>
        <v>#INVALID COMPANY ID</v>
      </c>
    </row>
    <row r="601" spans="2:10" x14ac:dyDescent="0.3">
      <c r="B601" s="9" t="str" cm="1">
        <f t="array" ref="B601">_xll.SNL.Clients.Office.Excel.Functions.SPG($A601, "IQ_CASH_OPER", B$3)</f>
        <v>#INVALID COMPANY ID</v>
      </c>
      <c r="C601" s="9" t="str" cm="1">
        <f t="array" ref="C601">_xll.SNL.Clients.Office.Excel.Functions.SPG($A601, "IQ_CASH_OPER", C$3)</f>
        <v>#INVALID COMPANY ID</v>
      </c>
      <c r="D601" s="9" t="str" cm="1">
        <f t="array" ref="D601">_xll.SNL.Clients.Office.Excel.Functions.SPG($A601, "IQ_CASH_OPER", D$3)</f>
        <v>#INVALID COMPANY ID</v>
      </c>
      <c r="E601" s="9" t="str" cm="1">
        <f t="array" ref="E601">_xll.SNL.Clients.Office.Excel.Functions.SPG($A601, "IQ_CASH_OPER", E$3)</f>
        <v>#INVALID COMPANY ID</v>
      </c>
      <c r="F601" s="9" t="str" cm="1">
        <f t="array" ref="F601">_xll.SNL.Clients.Office.Excel.Functions.SPG($A601, "IQ_CASH_OPER", F$3)</f>
        <v>#INVALID COMPANY ID</v>
      </c>
      <c r="G601" s="9" t="str" cm="1">
        <f t="array" ref="G601">_xll.SNL.Clients.Office.Excel.Functions.SPG($A601, "IQ_CASH_OPER", G$3)</f>
        <v>#INVALID COMPANY ID</v>
      </c>
      <c r="H601" s="9" t="str" cm="1">
        <f t="array" ref="H601">_xll.SNL.Clients.Office.Excel.Functions.SPG($A601, "IQ_CASH_OPER", H$3)</f>
        <v>#INVALID COMPANY ID</v>
      </c>
      <c r="I601" s="9" t="str" cm="1">
        <f t="array" ref="I601">_xll.SNL.Clients.Office.Excel.Functions.SPG($A601, "IQ_CASH_OPER", I$3)</f>
        <v>#INVALID COMPANY ID</v>
      </c>
      <c r="J601" s="9" t="str" cm="1">
        <f t="array" ref="J601">_xll.SNL.Clients.Office.Excel.Functions.SPG($A601, "IQ_CASH_OPER", J$3)</f>
        <v>#INVALID COMPANY ID</v>
      </c>
    </row>
    <row r="602" spans="2:10" x14ac:dyDescent="0.3">
      <c r="B602" s="9" t="str" cm="1">
        <f t="array" ref="B602">_xll.SNL.Clients.Office.Excel.Functions.SPG($A602, "IQ_CASH_OPER", B$3)</f>
        <v>#INVALID COMPANY ID</v>
      </c>
      <c r="C602" s="9" t="str" cm="1">
        <f t="array" ref="C602">_xll.SNL.Clients.Office.Excel.Functions.SPG($A602, "IQ_CASH_OPER", C$3)</f>
        <v>#INVALID COMPANY ID</v>
      </c>
      <c r="D602" s="9" t="str" cm="1">
        <f t="array" ref="D602">_xll.SNL.Clients.Office.Excel.Functions.SPG($A602, "IQ_CASH_OPER", D$3)</f>
        <v>#INVALID COMPANY ID</v>
      </c>
      <c r="E602" s="9" t="str" cm="1">
        <f t="array" ref="E602">_xll.SNL.Clients.Office.Excel.Functions.SPG($A602, "IQ_CASH_OPER", E$3)</f>
        <v>#INVALID COMPANY ID</v>
      </c>
      <c r="F602" s="9" t="str" cm="1">
        <f t="array" ref="F602">_xll.SNL.Clients.Office.Excel.Functions.SPG($A602, "IQ_CASH_OPER", F$3)</f>
        <v>#INVALID COMPANY ID</v>
      </c>
      <c r="G602" s="9" t="str" cm="1">
        <f t="array" ref="G602">_xll.SNL.Clients.Office.Excel.Functions.SPG($A602, "IQ_CASH_OPER", G$3)</f>
        <v>#INVALID COMPANY ID</v>
      </c>
      <c r="H602" s="9" t="str" cm="1">
        <f t="array" ref="H602">_xll.SNL.Clients.Office.Excel.Functions.SPG($A602, "IQ_CASH_OPER", H$3)</f>
        <v>#INVALID COMPANY ID</v>
      </c>
      <c r="I602" s="9" t="str" cm="1">
        <f t="array" ref="I602">_xll.SNL.Clients.Office.Excel.Functions.SPG($A602, "IQ_CASH_OPER", I$3)</f>
        <v>#INVALID COMPANY ID</v>
      </c>
      <c r="J602" s="9" t="str" cm="1">
        <f t="array" ref="J602">_xll.SNL.Clients.Office.Excel.Functions.SPG($A602, "IQ_CASH_OPER", J$3)</f>
        <v>#INVALID COMPANY ID</v>
      </c>
    </row>
    <row r="603" spans="2:10" x14ac:dyDescent="0.3">
      <c r="B603" s="9" t="str" cm="1">
        <f t="array" ref="B603">_xll.SNL.Clients.Office.Excel.Functions.SPG($A603, "IQ_CASH_OPER", B$3)</f>
        <v>#INVALID COMPANY ID</v>
      </c>
      <c r="C603" s="9" t="str" cm="1">
        <f t="array" ref="C603">_xll.SNL.Clients.Office.Excel.Functions.SPG($A603, "IQ_CASH_OPER", C$3)</f>
        <v>#INVALID COMPANY ID</v>
      </c>
      <c r="D603" s="9" t="str" cm="1">
        <f t="array" ref="D603">_xll.SNL.Clients.Office.Excel.Functions.SPG($A603, "IQ_CASH_OPER", D$3)</f>
        <v>#INVALID COMPANY ID</v>
      </c>
      <c r="E603" s="9" t="str" cm="1">
        <f t="array" ref="E603">_xll.SNL.Clients.Office.Excel.Functions.SPG($A603, "IQ_CASH_OPER", E$3)</f>
        <v>#INVALID COMPANY ID</v>
      </c>
      <c r="F603" s="9" t="str" cm="1">
        <f t="array" ref="F603">_xll.SNL.Clients.Office.Excel.Functions.SPG($A603, "IQ_CASH_OPER", F$3)</f>
        <v>#INVALID COMPANY ID</v>
      </c>
      <c r="G603" s="9" t="str" cm="1">
        <f t="array" ref="G603">_xll.SNL.Clients.Office.Excel.Functions.SPG($A603, "IQ_CASH_OPER", G$3)</f>
        <v>#INVALID COMPANY ID</v>
      </c>
      <c r="H603" s="9" t="str" cm="1">
        <f t="array" ref="H603">_xll.SNL.Clients.Office.Excel.Functions.SPG($A603, "IQ_CASH_OPER", H$3)</f>
        <v>#INVALID COMPANY ID</v>
      </c>
      <c r="I603" s="9" t="str" cm="1">
        <f t="array" ref="I603">_xll.SNL.Clients.Office.Excel.Functions.SPG($A603, "IQ_CASH_OPER", I$3)</f>
        <v>#INVALID COMPANY ID</v>
      </c>
      <c r="J603" s="9" t="str" cm="1">
        <f t="array" ref="J603">_xll.SNL.Clients.Office.Excel.Functions.SPG($A603, "IQ_CASH_OPER", J$3)</f>
        <v>#INVALID COMPANY ID</v>
      </c>
    </row>
    <row r="604" spans="2:10" x14ac:dyDescent="0.3">
      <c r="B604" s="9" t="str" cm="1">
        <f t="array" ref="B604">_xll.SNL.Clients.Office.Excel.Functions.SPG($A604, "IQ_CASH_OPER", B$3)</f>
        <v>#INVALID COMPANY ID</v>
      </c>
      <c r="C604" s="9" t="str" cm="1">
        <f t="array" ref="C604">_xll.SNL.Clients.Office.Excel.Functions.SPG($A604, "IQ_CASH_OPER", C$3)</f>
        <v>#INVALID COMPANY ID</v>
      </c>
      <c r="D604" s="9" t="str" cm="1">
        <f t="array" ref="D604">_xll.SNL.Clients.Office.Excel.Functions.SPG($A604, "IQ_CASH_OPER", D$3)</f>
        <v>#INVALID COMPANY ID</v>
      </c>
      <c r="E604" s="9" t="str" cm="1">
        <f t="array" ref="E604">_xll.SNL.Clients.Office.Excel.Functions.SPG($A604, "IQ_CASH_OPER", E$3)</f>
        <v>#INVALID COMPANY ID</v>
      </c>
      <c r="F604" s="9" t="str" cm="1">
        <f t="array" ref="F604">_xll.SNL.Clients.Office.Excel.Functions.SPG($A604, "IQ_CASH_OPER", F$3)</f>
        <v>#INVALID COMPANY ID</v>
      </c>
      <c r="G604" s="9" t="str" cm="1">
        <f t="array" ref="G604">_xll.SNL.Clients.Office.Excel.Functions.SPG($A604, "IQ_CASH_OPER", G$3)</f>
        <v>#INVALID COMPANY ID</v>
      </c>
      <c r="H604" s="9" t="str" cm="1">
        <f t="array" ref="H604">_xll.SNL.Clients.Office.Excel.Functions.SPG($A604, "IQ_CASH_OPER", H$3)</f>
        <v>#INVALID COMPANY ID</v>
      </c>
      <c r="I604" s="9" t="str" cm="1">
        <f t="array" ref="I604">_xll.SNL.Clients.Office.Excel.Functions.SPG($A604, "IQ_CASH_OPER", I$3)</f>
        <v>#INVALID COMPANY ID</v>
      </c>
      <c r="J604" s="9" t="str" cm="1">
        <f t="array" ref="J604">_xll.SNL.Clients.Office.Excel.Functions.SPG($A604, "IQ_CASH_OPER", J$3)</f>
        <v>#INVALID COMPANY ID</v>
      </c>
    </row>
    <row r="605" spans="2:10" x14ac:dyDescent="0.3">
      <c r="B605" s="9" t="str" cm="1">
        <f t="array" ref="B605">_xll.SNL.Clients.Office.Excel.Functions.SPG($A605, "IQ_CASH_OPER", B$3)</f>
        <v>#INVALID COMPANY ID</v>
      </c>
      <c r="C605" s="9" t="str" cm="1">
        <f t="array" ref="C605">_xll.SNL.Clients.Office.Excel.Functions.SPG($A605, "IQ_CASH_OPER", C$3)</f>
        <v>#INVALID COMPANY ID</v>
      </c>
      <c r="D605" s="9" t="str" cm="1">
        <f t="array" ref="D605">_xll.SNL.Clients.Office.Excel.Functions.SPG($A605, "IQ_CASH_OPER", D$3)</f>
        <v>#INVALID COMPANY ID</v>
      </c>
      <c r="E605" s="9" t="str" cm="1">
        <f t="array" ref="E605">_xll.SNL.Clients.Office.Excel.Functions.SPG($A605, "IQ_CASH_OPER", E$3)</f>
        <v>#INVALID COMPANY ID</v>
      </c>
      <c r="F605" s="9" t="str" cm="1">
        <f t="array" ref="F605">_xll.SNL.Clients.Office.Excel.Functions.SPG($A605, "IQ_CASH_OPER", F$3)</f>
        <v>#INVALID COMPANY ID</v>
      </c>
      <c r="G605" s="9" t="str" cm="1">
        <f t="array" ref="G605">_xll.SNL.Clients.Office.Excel.Functions.SPG($A605, "IQ_CASH_OPER", G$3)</f>
        <v>#INVALID COMPANY ID</v>
      </c>
      <c r="H605" s="9" t="str" cm="1">
        <f t="array" ref="H605">_xll.SNL.Clients.Office.Excel.Functions.SPG($A605, "IQ_CASH_OPER", H$3)</f>
        <v>#INVALID COMPANY ID</v>
      </c>
      <c r="I605" s="9" t="str" cm="1">
        <f t="array" ref="I605">_xll.SNL.Clients.Office.Excel.Functions.SPG($A605, "IQ_CASH_OPER", I$3)</f>
        <v>#INVALID COMPANY ID</v>
      </c>
      <c r="J605" s="9" t="str" cm="1">
        <f t="array" ref="J605">_xll.SNL.Clients.Office.Excel.Functions.SPG($A605, "IQ_CASH_OPER", J$3)</f>
        <v>#INVALID COMPANY ID</v>
      </c>
    </row>
    <row r="606" spans="2:10" x14ac:dyDescent="0.3">
      <c r="B606" s="9" t="str" cm="1">
        <f t="array" ref="B606">_xll.SNL.Clients.Office.Excel.Functions.SPG($A606, "IQ_CASH_OPER", B$3)</f>
        <v>#INVALID COMPANY ID</v>
      </c>
      <c r="C606" s="9" t="str" cm="1">
        <f t="array" ref="C606">_xll.SNL.Clients.Office.Excel.Functions.SPG($A606, "IQ_CASH_OPER", C$3)</f>
        <v>#INVALID COMPANY ID</v>
      </c>
      <c r="D606" s="9" t="str" cm="1">
        <f t="array" ref="D606">_xll.SNL.Clients.Office.Excel.Functions.SPG($A606, "IQ_CASH_OPER", D$3)</f>
        <v>#INVALID COMPANY ID</v>
      </c>
      <c r="E606" s="9" t="str" cm="1">
        <f t="array" ref="E606">_xll.SNL.Clients.Office.Excel.Functions.SPG($A606, "IQ_CASH_OPER", E$3)</f>
        <v>#INVALID COMPANY ID</v>
      </c>
      <c r="F606" s="9" t="str" cm="1">
        <f t="array" ref="F606">_xll.SNL.Clients.Office.Excel.Functions.SPG($A606, "IQ_CASH_OPER", F$3)</f>
        <v>#INVALID COMPANY ID</v>
      </c>
      <c r="G606" s="9" t="str" cm="1">
        <f t="array" ref="G606">_xll.SNL.Clients.Office.Excel.Functions.SPG($A606, "IQ_CASH_OPER", G$3)</f>
        <v>#INVALID COMPANY ID</v>
      </c>
      <c r="H606" s="9" t="str" cm="1">
        <f t="array" ref="H606">_xll.SNL.Clients.Office.Excel.Functions.SPG($A606, "IQ_CASH_OPER", H$3)</f>
        <v>#INVALID COMPANY ID</v>
      </c>
      <c r="I606" s="9" t="str" cm="1">
        <f t="array" ref="I606">_xll.SNL.Clients.Office.Excel.Functions.SPG($A606, "IQ_CASH_OPER", I$3)</f>
        <v>#INVALID COMPANY ID</v>
      </c>
      <c r="J606" s="9" t="str" cm="1">
        <f t="array" ref="J606">_xll.SNL.Clients.Office.Excel.Functions.SPG($A606, "IQ_CASH_OPER", J$3)</f>
        <v>#INVALID COMPANY ID</v>
      </c>
    </row>
    <row r="607" spans="2:10" x14ac:dyDescent="0.3">
      <c r="B607" s="9" t="str" cm="1">
        <f t="array" ref="B607">_xll.SNL.Clients.Office.Excel.Functions.SPG($A607, "IQ_CASH_OPER", B$3)</f>
        <v>#INVALID COMPANY ID</v>
      </c>
      <c r="C607" s="9" t="str" cm="1">
        <f t="array" ref="C607">_xll.SNL.Clients.Office.Excel.Functions.SPG($A607, "IQ_CASH_OPER", C$3)</f>
        <v>#INVALID COMPANY ID</v>
      </c>
      <c r="D607" s="9" t="str" cm="1">
        <f t="array" ref="D607">_xll.SNL.Clients.Office.Excel.Functions.SPG($A607, "IQ_CASH_OPER", D$3)</f>
        <v>#INVALID COMPANY ID</v>
      </c>
      <c r="E607" s="9" t="str" cm="1">
        <f t="array" ref="E607">_xll.SNL.Clients.Office.Excel.Functions.SPG($A607, "IQ_CASH_OPER", E$3)</f>
        <v>#INVALID COMPANY ID</v>
      </c>
      <c r="F607" s="9" t="str" cm="1">
        <f t="array" ref="F607">_xll.SNL.Clients.Office.Excel.Functions.SPG($A607, "IQ_CASH_OPER", F$3)</f>
        <v>#INVALID COMPANY ID</v>
      </c>
      <c r="G607" s="9" t="str" cm="1">
        <f t="array" ref="G607">_xll.SNL.Clients.Office.Excel.Functions.SPG($A607, "IQ_CASH_OPER", G$3)</f>
        <v>#INVALID COMPANY ID</v>
      </c>
      <c r="H607" s="9" t="str" cm="1">
        <f t="array" ref="H607">_xll.SNL.Clients.Office.Excel.Functions.SPG($A607, "IQ_CASH_OPER", H$3)</f>
        <v>#INVALID COMPANY ID</v>
      </c>
      <c r="I607" s="9" t="str" cm="1">
        <f t="array" ref="I607">_xll.SNL.Clients.Office.Excel.Functions.SPG($A607, "IQ_CASH_OPER", I$3)</f>
        <v>#INVALID COMPANY ID</v>
      </c>
      <c r="J607" s="9" t="str" cm="1">
        <f t="array" ref="J607">_xll.SNL.Clients.Office.Excel.Functions.SPG($A607, "IQ_CASH_OPER", J$3)</f>
        <v>#INVALID COMPANY ID</v>
      </c>
    </row>
    <row r="608" spans="2:10" x14ac:dyDescent="0.3">
      <c r="B608" s="9" t="str" cm="1">
        <f t="array" ref="B608">_xll.SNL.Clients.Office.Excel.Functions.SPG($A608, "IQ_CASH_OPER", B$3)</f>
        <v>#INVALID COMPANY ID</v>
      </c>
      <c r="C608" s="9" t="str" cm="1">
        <f t="array" ref="C608">_xll.SNL.Clients.Office.Excel.Functions.SPG($A608, "IQ_CASH_OPER", C$3)</f>
        <v>#INVALID COMPANY ID</v>
      </c>
      <c r="D608" s="9" t="str" cm="1">
        <f t="array" ref="D608">_xll.SNL.Clients.Office.Excel.Functions.SPG($A608, "IQ_CASH_OPER", D$3)</f>
        <v>#INVALID COMPANY ID</v>
      </c>
      <c r="E608" s="9" t="str" cm="1">
        <f t="array" ref="E608">_xll.SNL.Clients.Office.Excel.Functions.SPG($A608, "IQ_CASH_OPER", E$3)</f>
        <v>#INVALID COMPANY ID</v>
      </c>
      <c r="F608" s="9" t="str" cm="1">
        <f t="array" ref="F608">_xll.SNL.Clients.Office.Excel.Functions.SPG($A608, "IQ_CASH_OPER", F$3)</f>
        <v>#INVALID COMPANY ID</v>
      </c>
      <c r="G608" s="9" t="str" cm="1">
        <f t="array" ref="G608">_xll.SNL.Clients.Office.Excel.Functions.SPG($A608, "IQ_CASH_OPER", G$3)</f>
        <v>#INVALID COMPANY ID</v>
      </c>
      <c r="H608" s="9" t="str" cm="1">
        <f t="array" ref="H608">_xll.SNL.Clients.Office.Excel.Functions.SPG($A608, "IQ_CASH_OPER", H$3)</f>
        <v>#INVALID COMPANY ID</v>
      </c>
      <c r="I608" s="9" t="str" cm="1">
        <f t="array" ref="I608">_xll.SNL.Clients.Office.Excel.Functions.SPG($A608, "IQ_CASH_OPER", I$3)</f>
        <v>#INVALID COMPANY ID</v>
      </c>
      <c r="J608" s="9" t="str" cm="1">
        <f t="array" ref="J608">_xll.SNL.Clients.Office.Excel.Functions.SPG($A608, "IQ_CASH_OPER", J$3)</f>
        <v>#INVALID COMPANY ID</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43045-ADF7-41A4-AA51-32CF94310524}">
  <sheetPr>
    <tabColor rgb="FFFF0000"/>
  </sheetPr>
  <dimension ref="A1:J608"/>
  <sheetViews>
    <sheetView workbookViewId="0">
      <pane xSplit="1" ySplit="3" topLeftCell="B4" activePane="bottomRight" state="frozen"/>
      <selection pane="topRight" activeCell="B1" sqref="B1"/>
      <selection pane="bottomLeft" activeCell="A3" sqref="A3"/>
      <selection pane="bottomRight" activeCell="A3" sqref="A3"/>
    </sheetView>
  </sheetViews>
  <sheetFormatPr defaultRowHeight="14.4" x14ac:dyDescent="0.3"/>
  <cols>
    <col min="1" max="1" width="15.88671875" bestFit="1" customWidth="1"/>
    <col min="2" max="2" width="15.88671875" customWidth="1"/>
    <col min="3" max="10" width="20.33203125" bestFit="1" customWidth="1"/>
  </cols>
  <sheetData>
    <row r="1" spans="1:10" x14ac:dyDescent="0.3">
      <c r="B1">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_xll.ciqfunctions.udf.CIQRANGE("^MID", "IQ_CONSTITUENTS", 1, 500,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1031</v>
      </c>
      <c r="B4" s="9" cm="1">
        <f t="array" ref="B4">_xll.SNL.Clients.Office.Excel.Functions.SPG($A4, "SP_NET_INC", B$3)</f>
        <v>29292</v>
      </c>
      <c r="C4" s="9" cm="1">
        <f t="array" ref="C4">_xll.SNL.Clients.Office.Excel.Functions.SPG($A4, "SP_NET_INC", C$3)</f>
        <v>24690</v>
      </c>
      <c r="D4" s="9" cm="1">
        <f t="array" ref="D4">_xll.SNL.Clients.Office.Excel.Functions.SPG($A4, "SP_NET_INC", D$3)</f>
        <v>52625</v>
      </c>
      <c r="E4" s="9" cm="1">
        <f t="array" ref="E4">_xll.SNL.Clients.Office.Excel.Functions.SPG($A4, "SP_NET_INC", E$3)</f>
        <v>52228</v>
      </c>
      <c r="F4" s="9" cm="1">
        <f t="array" ref="F4">_xll.SNL.Clients.Office.Excel.Functions.SPG($A4, "SP_NET_INC", F$3)</f>
        <v>39016</v>
      </c>
      <c r="G4" s="9" cm="1">
        <f t="array" ref="G4">_xll.SNL.Clients.Office.Excel.Functions.SPG($A4, "SP_NET_INC", G$3)</f>
        <v>47049</v>
      </c>
      <c r="H4" s="9" cm="1">
        <f t="array" ref="H4">_xll.SNL.Clients.Office.Excel.Functions.SPG($A4, "SP_NET_INC", H$3)</f>
        <v>48078</v>
      </c>
      <c r="I4" s="9" cm="1">
        <f t="array" ref="I4">_xll.SNL.Clients.Office.Excel.Functions.SPG($A4, "SP_NET_INC", I$3)</f>
        <v>45682</v>
      </c>
      <c r="J4" s="9" cm="1">
        <f t="array" ref="J4">_xll.SNL.Clients.Office.Excel.Functions.SPG($A4, "SP_NET_INC", J$3)</f>
        <v>36814</v>
      </c>
    </row>
    <row r="5" spans="1:10" x14ac:dyDescent="0.3">
      <c r="A5" s="11" t="s">
        <v>1032</v>
      </c>
      <c r="B5" s="9" t="str" cm="1">
        <f t="array" ref="B5">_xll.SNL.Clients.Office.Excel.Functions.SPG($A5, "SP_NET_INC", B$3)</f>
        <v>NA</v>
      </c>
      <c r="C5" s="9" cm="1">
        <f t="array" ref="C5">_xll.SNL.Clients.Office.Excel.Functions.SPG($A5, "SP_NET_INC", C$3)</f>
        <v>189695</v>
      </c>
      <c r="D5" s="9" cm="1">
        <f t="array" ref="D5">_xll.SNL.Clients.Office.Excel.Functions.SPG($A5, "SP_NET_INC", D$3)</f>
        <v>133864</v>
      </c>
      <c r="E5" s="9" cm="1">
        <f t="array" ref="E5">_xll.SNL.Clients.Office.Excel.Functions.SPG($A5, "SP_NET_INC", E$3)</f>
        <v>135379</v>
      </c>
      <c r="F5" s="9" cm="1">
        <f t="array" ref="F5">_xll.SNL.Clients.Office.Excel.Functions.SPG($A5, "SP_NET_INC", F$3)</f>
        <v>115078</v>
      </c>
      <c r="G5" s="9" cm="1">
        <f t="array" ref="G5">_xll.SNL.Clients.Office.Excel.Functions.SPG($A5, "SP_NET_INC", G$3)</f>
        <v>161103</v>
      </c>
      <c r="H5" s="9" cm="1">
        <f t="array" ref="H5">_xll.SNL.Clients.Office.Excel.Functions.SPG($A5, "SP_NET_INC", H$3)</f>
        <v>97732</v>
      </c>
      <c r="I5" s="9" cm="1">
        <f t="array" ref="I5">_xll.SNL.Clients.Office.Excel.Functions.SPG($A5, "SP_NET_INC", I$3)</f>
        <v>58731</v>
      </c>
      <c r="J5" s="9" cm="1">
        <f t="array" ref="J5">_xll.SNL.Clients.Office.Excel.Functions.SPG($A5, "SP_NET_INC", J$3)</f>
        <v>17847</v>
      </c>
    </row>
    <row r="6" spans="1:10" x14ac:dyDescent="0.3">
      <c r="A6" s="11" t="s">
        <v>1033</v>
      </c>
      <c r="B6" s="9" cm="1">
        <f t="array" ref="B6">_xll.SNL.Clients.Office.Excel.Functions.SPG($A6, "SP_NET_INC", B$3)</f>
        <v>9064</v>
      </c>
      <c r="C6" s="9" cm="1">
        <f t="array" ref="C6">_xll.SNL.Clients.Office.Excel.Functions.SPG($A6, "SP_NET_INC", C$3)</f>
        <v>33529</v>
      </c>
      <c r="D6" s="9" cm="1">
        <f t="array" ref="D6">_xll.SNL.Clients.Office.Excel.Functions.SPG($A6, "SP_NET_INC", D$3)</f>
        <v>71368</v>
      </c>
      <c r="E6" s="9" cm="1">
        <f t="array" ref="E6">_xll.SNL.Clients.Office.Excel.Functions.SPG($A6, "SP_NET_INC", E$3)</f>
        <v>80817</v>
      </c>
      <c r="F6" s="9" cm="1">
        <f t="array" ref="F6">_xll.SNL.Clients.Office.Excel.Functions.SPG($A6, "SP_NET_INC", F$3)</f>
        <v>78770</v>
      </c>
      <c r="G6" s="9" cm="1">
        <f t="array" ref="G6">_xll.SNL.Clients.Office.Excel.Functions.SPG($A6, "SP_NET_INC", G$3)</f>
        <v>59757</v>
      </c>
      <c r="H6" s="9" cm="1">
        <f t="array" ref="H6">_xll.SNL.Clients.Office.Excel.Functions.SPG($A6, "SP_NET_INC", H$3)</f>
        <v>-215525</v>
      </c>
      <c r="I6" s="9" cm="1">
        <f t="array" ref="I6">_xll.SNL.Clients.Office.Excel.Functions.SPG($A6, "SP_NET_INC", I$3)</f>
        <v>73549</v>
      </c>
      <c r="J6" s="9" cm="1">
        <f t="array" ref="J6">_xll.SNL.Clients.Office.Excel.Functions.SPG($A6, "SP_NET_INC", J$3)</f>
        <v>66558</v>
      </c>
    </row>
    <row r="7" spans="1:10" x14ac:dyDescent="0.3">
      <c r="A7" s="11" t="s">
        <v>1034</v>
      </c>
      <c r="B7" s="9" cm="1">
        <f t="array" ref="B7">_xll.SNL.Clients.Office.Excel.Functions.SPG($A7, "SP_NET_INC", B$3)</f>
        <v>77500</v>
      </c>
      <c r="C7" s="9" cm="1">
        <f t="array" ref="C7">_xll.SNL.Clients.Office.Excel.Functions.SPG($A7, "SP_NET_INC", C$3)</f>
        <v>106700</v>
      </c>
      <c r="D7" s="9" cm="1">
        <f t="array" ref="D7">_xll.SNL.Clients.Office.Excel.Functions.SPG($A7, "SP_NET_INC", D$3)</f>
        <v>118900</v>
      </c>
      <c r="E7" s="9" cm="1">
        <f t="array" ref="E7">_xll.SNL.Clients.Office.Excel.Functions.SPG($A7, "SP_NET_INC", E$3)</f>
        <v>113900</v>
      </c>
      <c r="F7" s="9" cm="1">
        <f t="array" ref="F7">_xll.SNL.Clients.Office.Excel.Functions.SPG($A7, "SP_NET_INC", F$3)</f>
        <v>89200</v>
      </c>
      <c r="G7" s="9" cm="1">
        <f t="array" ref="G7">_xll.SNL.Clients.Office.Excel.Functions.SPG($A7, "SP_NET_INC", G$3)</f>
        <v>100600</v>
      </c>
      <c r="H7" s="9" cm="1">
        <f t="array" ref="H7">_xll.SNL.Clients.Office.Excel.Functions.SPG($A7, "SP_NET_INC", H$3)</f>
        <v>82900</v>
      </c>
      <c r="I7" s="9" cm="1">
        <f t="array" ref="I7">_xll.SNL.Clients.Office.Excel.Functions.SPG($A7, "SP_NET_INC", I$3)</f>
        <v>105000</v>
      </c>
      <c r="J7" s="9" cm="1">
        <f t="array" ref="J7">_xll.SNL.Clients.Office.Excel.Functions.SPG($A7, "SP_NET_INC", J$3)</f>
        <v>83200</v>
      </c>
    </row>
    <row r="8" spans="1:10" x14ac:dyDescent="0.3">
      <c r="A8" s="11" t="s">
        <v>1035</v>
      </c>
      <c r="B8" s="9" cm="1">
        <f t="array" ref="B8">_xll.SNL.Clients.Office.Excel.Functions.SPG($A8, "SP_NET_INC", B$3)</f>
        <v>76788</v>
      </c>
      <c r="C8" s="9" cm="1">
        <f t="array" ref="C8">_xll.SNL.Clients.Office.Excel.Functions.SPG($A8, "SP_NET_INC", C$3)</f>
        <v>82289</v>
      </c>
      <c r="D8" s="9" cm="1">
        <f t="array" ref="D8">_xll.SNL.Clients.Office.Excel.Functions.SPG($A8, "SP_NET_INC", D$3)</f>
        <v>131174</v>
      </c>
      <c r="E8" s="9" cm="1">
        <f t="array" ref="E8">_xll.SNL.Clients.Office.Excel.Functions.SPG($A8, "SP_NET_INC", E$3)</f>
        <v>162322</v>
      </c>
      <c r="F8" s="9" cm="1">
        <f t="array" ref="F8">_xll.SNL.Clients.Office.Excel.Functions.SPG($A8, "SP_NET_INC", F$3)</f>
        <v>95479</v>
      </c>
      <c r="G8" s="9" cm="1">
        <f t="array" ref="G8">_xll.SNL.Clients.Office.Excel.Functions.SPG($A8, "SP_NET_INC", G$3)</f>
        <v>106880</v>
      </c>
      <c r="H8" s="9" cm="1">
        <f t="array" ref="H8">_xll.SNL.Clients.Office.Excel.Functions.SPG($A8, "SP_NET_INC", H$3)</f>
        <v>137027</v>
      </c>
      <c r="I8" s="9" cm="1">
        <f t="array" ref="I8">_xll.SNL.Clients.Office.Excel.Functions.SPG($A8, "SP_NET_INC", I$3)</f>
        <v>173905</v>
      </c>
      <c r="J8" s="9" cm="1">
        <f t="array" ref="J8">_xll.SNL.Clients.Office.Excel.Functions.SPG($A8, "SP_NET_INC", J$3)</f>
        <v>86312</v>
      </c>
    </row>
    <row r="9" spans="1:10" x14ac:dyDescent="0.3">
      <c r="A9" s="11" t="s">
        <v>1036</v>
      </c>
      <c r="B9" s="9" cm="1">
        <f t="array" ref="B9">_xll.SNL.Clients.Office.Excel.Functions.SPG($A9, "SP_NET_INC", B$3)</f>
        <v>159206</v>
      </c>
      <c r="C9" s="9" cm="1">
        <f t="array" ref="C9">_xll.SNL.Clients.Office.Excel.Functions.SPG($A9, "SP_NET_INC", C$3)</f>
        <v>178412</v>
      </c>
      <c r="D9" s="9" cm="1">
        <f t="array" ref="D9">_xll.SNL.Clients.Office.Excel.Functions.SPG($A9, "SP_NET_INC", D$3)</f>
        <v>187285</v>
      </c>
      <c r="E9" s="9" cm="1">
        <f t="array" ref="E9">_xll.SNL.Clients.Office.Excel.Functions.SPG($A9, "SP_NET_INC", E$3)</f>
        <v>151628</v>
      </c>
      <c r="F9" s="9" cm="1">
        <f t="array" ref="F9">_xll.SNL.Clients.Office.Excel.Functions.SPG($A9, "SP_NET_INC", F$3)</f>
        <v>15120</v>
      </c>
      <c r="G9" s="9" cm="1">
        <f t="array" ref="G9">_xll.SNL.Clients.Office.Excel.Functions.SPG($A9, "SP_NET_INC", G$3)</f>
        <v>107555</v>
      </c>
      <c r="H9" s="9" cm="1">
        <f t="array" ref="H9">_xll.SNL.Clients.Office.Excel.Functions.SPG($A9, "SP_NET_INC", H$3)</f>
        <v>39173</v>
      </c>
      <c r="I9" s="9" cm="1">
        <f t="array" ref="I9">_xll.SNL.Clients.Office.Excel.Functions.SPG($A9, "SP_NET_INC", I$3)</f>
        <v>-122872</v>
      </c>
      <c r="J9" s="9" cm="1">
        <f t="array" ref="J9">_xll.SNL.Clients.Office.Excel.Functions.SPG($A9, "SP_NET_INC", J$3)</f>
        <v>84704</v>
      </c>
    </row>
    <row r="10" spans="1:10" x14ac:dyDescent="0.3">
      <c r="A10" s="11" t="s">
        <v>1037</v>
      </c>
      <c r="B10" s="9" cm="1">
        <f t="array" ref="B10">_xll.SNL.Clients.Office.Excel.Functions.SPG($A10, "SP_NET_INC", B$3)</f>
        <v>99200</v>
      </c>
      <c r="C10" s="9" cm="1">
        <f t="array" ref="C10">_xll.SNL.Clients.Office.Excel.Functions.SPG($A10, "SP_NET_INC", C$3)</f>
        <v>221100</v>
      </c>
      <c r="D10" s="9" cm="1">
        <f t="array" ref="D10">_xll.SNL.Clients.Office.Excel.Functions.SPG($A10, "SP_NET_INC", D$3)</f>
        <v>185800</v>
      </c>
      <c r="E10" s="9" cm="1">
        <f t="array" ref="E10">_xll.SNL.Clients.Office.Excel.Functions.SPG($A10, "SP_NET_INC", E$3)</f>
        <v>135000</v>
      </c>
      <c r="F10" s="9" cm="1">
        <f t="array" ref="F10">_xll.SNL.Clients.Office.Excel.Functions.SPG($A10, "SP_NET_INC", F$3)</f>
        <v>198700</v>
      </c>
      <c r="G10" s="9" cm="1">
        <f t="array" ref="G10">_xll.SNL.Clients.Office.Excel.Functions.SPG($A10, "SP_NET_INC", G$3)</f>
        <v>244200</v>
      </c>
      <c r="H10" s="9" cm="1">
        <f t="array" ref="H10">_xll.SNL.Clients.Office.Excel.Functions.SPG($A10, "SP_NET_INC", H$3)</f>
        <v>286000</v>
      </c>
      <c r="I10" s="9" cm="1">
        <f t="array" ref="I10">_xll.SNL.Clients.Office.Excel.Functions.SPG($A10, "SP_NET_INC", I$3)</f>
        <v>187400</v>
      </c>
      <c r="J10" s="9" cm="1">
        <f t="array" ref="J10">_xll.SNL.Clients.Office.Excel.Functions.SPG($A10, "SP_NET_INC", J$3)</f>
        <v>188500</v>
      </c>
    </row>
    <row r="11" spans="1:10" x14ac:dyDescent="0.3">
      <c r="A11" s="11" t="s">
        <v>1038</v>
      </c>
      <c r="B11" s="9" cm="1">
        <f t="array" ref="B11">_xll.SNL.Clients.Office.Excel.Functions.SPG($A11, "SP_NET_INC", B$3)</f>
        <v>8700</v>
      </c>
      <c r="C11" s="9" cm="1">
        <f t="array" ref="C11">_xll.SNL.Clients.Office.Excel.Functions.SPG($A11, "SP_NET_INC", C$3)</f>
        <v>-313600</v>
      </c>
      <c r="D11" s="9" cm="1">
        <f t="array" ref="D11">_xll.SNL.Clients.Office.Excel.Functions.SPG($A11, "SP_NET_INC", D$3)</f>
        <v>28900</v>
      </c>
      <c r="E11" s="9" cm="1">
        <f t="array" ref="E11">_xll.SNL.Clients.Office.Excel.Functions.SPG($A11, "SP_NET_INC", E$3)</f>
        <v>-368900</v>
      </c>
      <c r="F11" s="9" cm="1">
        <f t="array" ref="F11">_xll.SNL.Clients.Office.Excel.Functions.SPG($A11, "SP_NET_INC", F$3)</f>
        <v>168000</v>
      </c>
      <c r="G11" s="9" cm="1">
        <f t="array" ref="G11">_xll.SNL.Clients.Office.Excel.Functions.SPG($A11, "SP_NET_INC", G$3)</f>
        <v>339000</v>
      </c>
      <c r="H11" s="9" cm="1">
        <f t="array" ref="H11">_xll.SNL.Clients.Office.Excel.Functions.SPG($A11, "SP_NET_INC", H$3)</f>
        <v>280500</v>
      </c>
      <c r="I11" s="9" cm="1">
        <f t="array" ref="I11">_xll.SNL.Clients.Office.Excel.Functions.SPG($A11, "SP_NET_INC", I$3)</f>
        <v>319200</v>
      </c>
      <c r="J11" s="9" cm="1">
        <f t="array" ref="J11">_xll.SNL.Clients.Office.Excel.Functions.SPG($A11, "SP_NET_INC", J$3)</f>
        <v>232600</v>
      </c>
    </row>
    <row r="12" spans="1:10" x14ac:dyDescent="0.3">
      <c r="A12" s="11" t="s">
        <v>1039</v>
      </c>
      <c r="B12" s="9" cm="1">
        <f t="array" ref="B12">_xll.SNL.Clients.Office.Excel.Functions.SPG($A12, "SP_NET_INC", B$3)</f>
        <v>47148</v>
      </c>
      <c r="C12" s="9" cm="1">
        <f t="array" ref="C12">_xll.SNL.Clients.Office.Excel.Functions.SPG($A12, "SP_NET_INC", C$3)</f>
        <v>45377</v>
      </c>
      <c r="D12" s="9" cm="1">
        <f t="array" ref="D12">_xll.SNL.Clients.Office.Excel.Functions.SPG($A12, "SP_NET_INC", D$3)</f>
        <v>44528</v>
      </c>
      <c r="E12" s="9" cm="1">
        <f t="array" ref="E12">_xll.SNL.Clients.Office.Excel.Functions.SPG($A12, "SP_NET_INC", E$3)</f>
        <v>54913</v>
      </c>
      <c r="F12" s="9" cm="1">
        <f t="array" ref="F12">_xll.SNL.Clients.Office.Excel.Functions.SPG($A12, "SP_NET_INC", F$3)</f>
        <v>45014</v>
      </c>
      <c r="G12" s="9" cm="1">
        <f t="array" ref="G12">_xll.SNL.Clients.Office.Excel.Functions.SPG($A12, "SP_NET_INC", G$3)</f>
        <v>46101</v>
      </c>
      <c r="H12" s="9" cm="1">
        <f t="array" ref="H12">_xll.SNL.Clients.Office.Excel.Functions.SPG($A12, "SP_NET_INC", H$3)</f>
        <v>41657</v>
      </c>
      <c r="I12" s="9" cm="1">
        <f t="array" ref="I12">_xll.SNL.Clients.Office.Excel.Functions.SPG($A12, "SP_NET_INC", I$3)</f>
        <v>41015</v>
      </c>
      <c r="J12" s="9" cm="1">
        <f t="array" ref="J12">_xll.SNL.Clients.Office.Excel.Functions.SPG($A12, "SP_NET_INC", J$3)</f>
        <v>41774</v>
      </c>
    </row>
    <row r="13" spans="1:10" x14ac:dyDescent="0.3">
      <c r="A13" s="11" t="s">
        <v>1423</v>
      </c>
      <c r="B13" s="9" cm="1">
        <f t="array" ref="B13">_xll.SNL.Clients.Office.Excel.Functions.SPG($A13, "SP_NET_INC", B$3)</f>
        <v>-166000</v>
      </c>
      <c r="C13" s="9" cm="1">
        <f t="array" ref="C13">_xll.SNL.Clients.Office.Excel.Functions.SPG($A13, "SP_NET_INC", C$3)</f>
        <v>71000</v>
      </c>
      <c r="D13" s="9" cm="1">
        <f t="array" ref="D13">_xll.SNL.Clients.Office.Excel.Functions.SPG($A13, "SP_NET_INC", D$3)</f>
        <v>236000</v>
      </c>
      <c r="E13" s="9" cm="1">
        <f t="array" ref="E13">_xll.SNL.Clients.Office.Excel.Functions.SPG($A13, "SP_NET_INC", E$3)</f>
        <v>220000</v>
      </c>
      <c r="F13" s="9" cm="1">
        <f t="array" ref="F13">_xll.SNL.Clients.Office.Excel.Functions.SPG($A13, "SP_NET_INC", F$3)</f>
        <v>-132000</v>
      </c>
      <c r="G13" s="9" cm="1">
        <f t="array" ref="G13">_xll.SNL.Clients.Office.Excel.Functions.SPG($A13, "SP_NET_INC", G$3)</f>
        <v>-2000</v>
      </c>
      <c r="H13" s="9" cm="1">
        <f t="array" ref="H13">_xll.SNL.Clients.Office.Excel.Functions.SPG($A13, "SP_NET_INC", H$3)</f>
        <v>139000</v>
      </c>
      <c r="I13" s="9" cm="1">
        <f t="array" ref="I13">_xll.SNL.Clients.Office.Excel.Functions.SPG($A13, "SP_NET_INC", I$3)</f>
        <v>240000</v>
      </c>
      <c r="J13" s="9" cm="1">
        <f t="array" ref="J13">_xll.SNL.Clients.Office.Excel.Functions.SPG($A13, "SP_NET_INC", J$3)</f>
        <v>-142000</v>
      </c>
    </row>
    <row r="14" spans="1:10" x14ac:dyDescent="0.3">
      <c r="A14" s="11" t="s">
        <v>1424</v>
      </c>
      <c r="B14" s="9" cm="1">
        <f t="array" ref="B14">_xll.SNL.Clients.Office.Excel.Functions.SPG($A14, "SP_NET_INC", B$3)</f>
        <v>171800</v>
      </c>
      <c r="C14" s="9" cm="1">
        <f t="array" ref="C14">_xll.SNL.Clients.Office.Excel.Functions.SPG($A14, "SP_NET_INC", C$3)</f>
        <v>400600</v>
      </c>
      <c r="D14" s="9" cm="1">
        <f t="array" ref="D14">_xll.SNL.Clients.Office.Excel.Functions.SPG($A14, "SP_NET_INC", D$3)</f>
        <v>145500</v>
      </c>
      <c r="E14" s="9" cm="1">
        <f t="array" ref="E14">_xll.SNL.Clients.Office.Excel.Functions.SPG($A14, "SP_NET_INC", E$3)</f>
        <v>240700</v>
      </c>
      <c r="F14" s="9" cm="1">
        <f t="array" ref="F14">_xll.SNL.Clients.Office.Excel.Functions.SPG($A14, "SP_NET_INC", F$3)</f>
        <v>250500</v>
      </c>
      <c r="G14" s="9" cm="1">
        <f t="array" ref="G14">_xll.SNL.Clients.Office.Excel.Functions.SPG($A14, "SP_NET_INC", G$3)</f>
        <v>361400</v>
      </c>
      <c r="H14" s="9" cm="1">
        <f t="array" ref="H14">_xll.SNL.Clients.Office.Excel.Functions.SPG($A14, "SP_NET_INC", H$3)</f>
        <v>266900</v>
      </c>
      <c r="I14" s="9" cm="1">
        <f t="array" ref="I14">_xll.SNL.Clients.Office.Excel.Functions.SPG($A14, "SP_NET_INC", I$3)</f>
        <v>417200</v>
      </c>
      <c r="J14" s="9" cm="1">
        <f t="array" ref="J14">_xll.SNL.Clients.Office.Excel.Functions.SPG($A14, "SP_NET_INC", J$3)</f>
        <v>311100</v>
      </c>
    </row>
    <row r="15" spans="1:10" x14ac:dyDescent="0.3">
      <c r="A15" s="11" t="s">
        <v>1040</v>
      </c>
      <c r="B15" s="9" cm="1">
        <f t="array" ref="B15">_xll.SNL.Clients.Office.Excel.Functions.SPG($A15, "SP_NET_INC", B$3)</f>
        <v>548000</v>
      </c>
      <c r="C15" s="9" cm="1">
        <f t="array" ref="C15">_xll.SNL.Clients.Office.Excel.Functions.SPG($A15, "SP_NET_INC", C$3)</f>
        <v>202000</v>
      </c>
      <c r="D15" s="9" cm="1">
        <f t="array" ref="D15">_xll.SNL.Clients.Office.Excel.Functions.SPG($A15, "SP_NET_INC", D$3)</f>
        <v>98000</v>
      </c>
      <c r="E15" s="9" cm="1">
        <f t="array" ref="E15">_xll.SNL.Clients.Office.Excel.Functions.SPG($A15, "SP_NET_INC", E$3)</f>
        <v>31000</v>
      </c>
      <c r="F15" s="9" cm="1">
        <f t="array" ref="F15">_xll.SNL.Clients.Office.Excel.Functions.SPG($A15, "SP_NET_INC", F$3)</f>
        <v>-307000</v>
      </c>
      <c r="G15" s="9" cm="1">
        <f t="array" ref="G15">_xll.SNL.Clients.Office.Excel.Functions.SPG($A15, "SP_NET_INC", G$3)</f>
        <v>-227000</v>
      </c>
      <c r="H15" s="9" cm="1">
        <f t="array" ref="H15">_xll.SNL.Clients.Office.Excel.Functions.SPG($A15, "SP_NET_INC", H$3)</f>
        <v>-193000</v>
      </c>
      <c r="I15" s="9" cm="1">
        <f t="array" ref="I15">_xll.SNL.Clients.Office.Excel.Functions.SPG($A15, "SP_NET_INC", I$3)</f>
        <v>-121000</v>
      </c>
      <c r="J15" s="9" cm="1">
        <f t="array" ref="J15">_xll.SNL.Clients.Office.Excel.Functions.SPG($A15, "SP_NET_INC", J$3)</f>
        <v>-232000</v>
      </c>
    </row>
    <row r="16" spans="1:10" x14ac:dyDescent="0.3">
      <c r="A16" s="11" t="s">
        <v>1041</v>
      </c>
      <c r="B16" s="9" cm="1">
        <f t="array" ref="B16">_xll.SNL.Clients.Office.Excel.Functions.SPG($A16, "SP_NET_INC", B$3)</f>
        <v>-14738</v>
      </c>
      <c r="C16" s="9" cm="1">
        <f t="array" ref="C16">_xll.SNL.Clients.Office.Excel.Functions.SPG($A16, "SP_NET_INC", C$3)</f>
        <v>-6799</v>
      </c>
      <c r="D16" s="9" cm="1">
        <f t="array" ref="D16">_xll.SNL.Clients.Office.Excel.Functions.SPG($A16, "SP_NET_INC", D$3)</f>
        <v>-33613</v>
      </c>
      <c r="E16" s="9" cm="1">
        <f t="array" ref="E16">_xll.SNL.Clients.Office.Excel.Functions.SPG($A16, "SP_NET_INC", E$3)</f>
        <v>-17613</v>
      </c>
      <c r="F16" s="9" cm="1">
        <f t="array" ref="F16">_xll.SNL.Clients.Office.Excel.Functions.SPG($A16, "SP_NET_INC", F$3)</f>
        <v>-7074</v>
      </c>
      <c r="G16" s="9" cm="1">
        <f t="array" ref="G16">_xll.SNL.Clients.Office.Excel.Functions.SPG($A16, "SP_NET_INC", G$3)</f>
        <v>33402</v>
      </c>
      <c r="H16" s="9" cm="1">
        <f t="array" ref="H16">_xll.SNL.Clients.Office.Excel.Functions.SPG($A16, "SP_NET_INC", H$3)</f>
        <v>65671</v>
      </c>
      <c r="I16" s="9" cm="1">
        <f t="array" ref="I16">_xll.SNL.Clients.Office.Excel.Functions.SPG($A16, "SP_NET_INC", I$3)</f>
        <v>60889</v>
      </c>
      <c r="J16" s="9" cm="1">
        <f t="array" ref="J16">_xll.SNL.Clients.Office.Excel.Functions.SPG($A16, "SP_NET_INC", J$3)</f>
        <v>62012</v>
      </c>
    </row>
    <row r="17" spans="1:10" x14ac:dyDescent="0.3">
      <c r="A17" s="11" t="s">
        <v>1042</v>
      </c>
      <c r="B17" s="9" cm="1">
        <f t="array" ref="B17">_xll.SNL.Clients.Office.Excel.Functions.SPG($A17, "SP_NET_INC", B$3)</f>
        <v>34700</v>
      </c>
      <c r="C17" s="9" cm="1">
        <f t="array" ref="C17">_xll.SNL.Clients.Office.Excel.Functions.SPG($A17, "SP_NET_INC", C$3)</f>
        <v>32300</v>
      </c>
      <c r="D17" s="9" cm="1">
        <f t="array" ref="D17">_xll.SNL.Clients.Office.Excel.Functions.SPG($A17, "SP_NET_INC", D$3)</f>
        <v>32700</v>
      </c>
      <c r="E17" s="9" cm="1">
        <f t="array" ref="E17">_xll.SNL.Clients.Office.Excel.Functions.SPG($A17, "SP_NET_INC", E$3)</f>
        <v>19700</v>
      </c>
      <c r="F17" s="9" cm="1">
        <f t="array" ref="F17">_xll.SNL.Clients.Office.Excel.Functions.SPG($A17, "SP_NET_INC", F$3)</f>
        <v>37000</v>
      </c>
      <c r="G17" s="9" cm="1">
        <f t="array" ref="G17">_xll.SNL.Clients.Office.Excel.Functions.SPG($A17, "SP_NET_INC", G$3)</f>
        <v>31000</v>
      </c>
      <c r="H17" s="9" cm="1">
        <f t="array" ref="H17">_xll.SNL.Clients.Office.Excel.Functions.SPG($A17, "SP_NET_INC", H$3)</f>
        <v>69600</v>
      </c>
      <c r="I17" s="9" cm="1">
        <f t="array" ref="I17">_xll.SNL.Clients.Office.Excel.Functions.SPG($A17, "SP_NET_INC", I$3)</f>
        <v>40700</v>
      </c>
      <c r="J17" s="9" cm="1">
        <f t="array" ref="J17">_xll.SNL.Clients.Office.Excel.Functions.SPG($A17, "SP_NET_INC", J$3)</f>
        <v>37600</v>
      </c>
    </row>
    <row r="18" spans="1:10" x14ac:dyDescent="0.3">
      <c r="A18" s="11" t="s">
        <v>1043</v>
      </c>
      <c r="B18" s="9" cm="1">
        <f t="array" ref="B18">_xll.SNL.Clients.Office.Excel.Functions.SPG($A18, "SP_NET_INC", B$3)</f>
        <v>-225000</v>
      </c>
      <c r="C18" s="9" cm="1">
        <f t="array" ref="C18">_xll.SNL.Clients.Office.Excel.Functions.SPG($A18, "SP_NET_INC", C$3)</f>
        <v>108000</v>
      </c>
      <c r="D18" s="9" cm="1">
        <f t="array" ref="D18">_xll.SNL.Clients.Office.Excel.Functions.SPG($A18, "SP_NET_INC", D$3)</f>
        <v>357000</v>
      </c>
      <c r="E18" s="9" cm="1">
        <f t="array" ref="E18">_xll.SNL.Clients.Office.Excel.Functions.SPG($A18, "SP_NET_INC", E$3)</f>
        <v>294000</v>
      </c>
      <c r="F18" s="9" cm="1">
        <f t="array" ref="F18">_xll.SNL.Clients.Office.Excel.Functions.SPG($A18, "SP_NET_INC", F$3)</f>
        <v>143000</v>
      </c>
      <c r="G18" s="9" cm="1">
        <f t="array" ref="G18">_xll.SNL.Clients.Office.Excel.Functions.SPG($A18, "SP_NET_INC", G$3)</f>
        <v>13000</v>
      </c>
      <c r="H18" s="9" cm="1">
        <f t="array" ref="H18">_xll.SNL.Clients.Office.Excel.Functions.SPG($A18, "SP_NET_INC", H$3)</f>
        <v>296000</v>
      </c>
      <c r="I18" s="9" cm="1">
        <f t="array" ref="I18">_xll.SNL.Clients.Office.Excel.Functions.SPG($A18, "SP_NET_INC", I$3)</f>
        <v>329000</v>
      </c>
      <c r="J18" s="9" cm="1">
        <f t="array" ref="J18">_xll.SNL.Clients.Office.Excel.Functions.SPG($A18, "SP_NET_INC", J$3)</f>
        <v>319000</v>
      </c>
    </row>
    <row r="19" spans="1:10" x14ac:dyDescent="0.3">
      <c r="A19" s="11" t="s">
        <v>1044</v>
      </c>
      <c r="B19" s="9" cm="1">
        <f t="array" ref="B19">_xll.SNL.Clients.Office.Excel.Functions.SPG($A19, "SP_NET_INC", B$3)</f>
        <v>61821</v>
      </c>
      <c r="C19" s="9" cm="1">
        <f t="array" ref="C19">_xll.SNL.Clients.Office.Excel.Functions.SPG($A19, "SP_NET_INC", C$3)</f>
        <v>-25519</v>
      </c>
      <c r="D19" s="9" cm="1">
        <f t="array" ref="D19">_xll.SNL.Clients.Office.Excel.Functions.SPG($A19, "SP_NET_INC", D$3)</f>
        <v>16514</v>
      </c>
      <c r="E19" s="9" cm="1">
        <f t="array" ref="E19">_xll.SNL.Clients.Office.Excel.Functions.SPG($A19, "SP_NET_INC", E$3)</f>
        <v>32573</v>
      </c>
      <c r="F19" s="9" cm="1">
        <f t="array" ref="F19">_xll.SNL.Clients.Office.Excel.Functions.SPG($A19, "SP_NET_INC", F$3)</f>
        <v>14594</v>
      </c>
      <c r="G19" s="9" cm="1">
        <f t="array" ref="G19">_xll.SNL.Clients.Office.Excel.Functions.SPG($A19, "SP_NET_INC", G$3)</f>
        <v>19020</v>
      </c>
      <c r="H19" s="9" cm="1">
        <f t="array" ref="H19">_xll.SNL.Clients.Office.Excel.Functions.SPG($A19, "SP_NET_INC", H$3)</f>
        <v>25616</v>
      </c>
      <c r="I19" s="9" cm="1">
        <f t="array" ref="I19">_xll.SNL.Clients.Office.Excel.Functions.SPG($A19, "SP_NET_INC", I$3)</f>
        <v>-80481</v>
      </c>
      <c r="J19" s="9" cm="1">
        <f t="array" ref="J19">_xll.SNL.Clients.Office.Excel.Functions.SPG($A19, "SP_NET_INC", J$3)</f>
        <v>24909</v>
      </c>
    </row>
    <row r="20" spans="1:10" x14ac:dyDescent="0.3">
      <c r="A20" s="11" t="s">
        <v>1045</v>
      </c>
      <c r="B20" s="9" cm="1">
        <f t="array" ref="B20">_xll.SNL.Clients.Office.Excel.Functions.SPG($A20, "SP_NET_INC", B$3)</f>
        <v>-473000</v>
      </c>
      <c r="C20" s="9" cm="1">
        <f t="array" ref="C20">_xll.SNL.Clients.Office.Excel.Functions.SPG($A20, "SP_NET_INC", C$3)</f>
        <v>590000</v>
      </c>
      <c r="D20" s="9" cm="1">
        <f t="array" ref="D20">_xll.SNL.Clients.Office.Excel.Functions.SPG($A20, "SP_NET_INC", D$3)</f>
        <v>-149000</v>
      </c>
      <c r="E20" s="9" cm="1">
        <f t="array" ref="E20">_xll.SNL.Clients.Office.Excel.Functions.SPG($A20, "SP_NET_INC", E$3)</f>
        <v>717000</v>
      </c>
      <c r="F20" s="9" cm="1">
        <f t="array" ref="F20">_xll.SNL.Clients.Office.Excel.Functions.SPG($A20, "SP_NET_INC", F$3)</f>
        <v>-312000</v>
      </c>
      <c r="G20" s="9" cm="1">
        <f t="array" ref="G20">_xll.SNL.Clients.Office.Excel.Functions.SPG($A20, "SP_NET_INC", G$3)</f>
        <v>19000</v>
      </c>
      <c r="H20" s="9" cm="1">
        <f t="array" ref="H20">_xll.SNL.Clients.Office.Excel.Functions.SPG($A20, "SP_NET_INC", H$3)</f>
        <v>-545000</v>
      </c>
      <c r="I20" s="9" cm="1">
        <f t="array" ref="I20">_xll.SNL.Clients.Office.Excel.Functions.SPG($A20, "SP_NET_INC", I$3)</f>
        <v>1338000</v>
      </c>
      <c r="J20" s="9" cm="1">
        <f t="array" ref="J20">_xll.SNL.Clients.Office.Excel.Functions.SPG($A20, "SP_NET_INC", J$3)</f>
        <v>10000</v>
      </c>
    </row>
    <row r="21" spans="1:10" x14ac:dyDescent="0.3">
      <c r="A21" s="11" t="s">
        <v>1046</v>
      </c>
      <c r="B21" s="9" cm="1">
        <f t="array" ref="B21">_xll.SNL.Clients.Office.Excel.Functions.SPG($A21, "SP_NET_INC", B$3)</f>
        <v>154000</v>
      </c>
      <c r="C21" s="9" cm="1">
        <f t="array" ref="C21">_xll.SNL.Clients.Office.Excel.Functions.SPG($A21, "SP_NET_INC", C$3)</f>
        <v>255000</v>
      </c>
      <c r="D21" s="9" cm="1">
        <f t="array" ref="D21">_xll.SNL.Clients.Office.Excel.Functions.SPG($A21, "SP_NET_INC", D$3)</f>
        <v>181000</v>
      </c>
      <c r="E21" s="9" cm="1">
        <f t="array" ref="E21">_xll.SNL.Clients.Office.Excel.Functions.SPG($A21, "SP_NET_INC", E$3)</f>
        <v>209000</v>
      </c>
      <c r="F21" s="9" cm="1">
        <f t="array" ref="F21">_xll.SNL.Clients.Office.Excel.Functions.SPG($A21, "SP_NET_INC", F$3)</f>
        <v>242000</v>
      </c>
      <c r="G21" s="9" cm="1">
        <f t="array" ref="G21">_xll.SNL.Clients.Office.Excel.Functions.SPG($A21, "SP_NET_INC", G$3)</f>
        <v>263000</v>
      </c>
      <c r="H21" s="9" cm="1">
        <f t="array" ref="H21">_xll.SNL.Clients.Office.Excel.Functions.SPG($A21, "SP_NET_INC", H$3)</f>
        <v>177000</v>
      </c>
      <c r="I21" s="9" cm="1">
        <f t="array" ref="I21">_xll.SNL.Clients.Office.Excel.Functions.SPG($A21, "SP_NET_INC", I$3)</f>
        <v>200000</v>
      </c>
      <c r="J21" s="9" cm="1">
        <f t="array" ref="J21">_xll.SNL.Clients.Office.Excel.Functions.SPG($A21, "SP_NET_INC", J$3)</f>
        <v>212000</v>
      </c>
    </row>
    <row r="22" spans="1:10" x14ac:dyDescent="0.3">
      <c r="A22" s="11" t="s">
        <v>1047</v>
      </c>
      <c r="B22" s="9" cm="1">
        <f t="array" ref="B22">_xll.SNL.Clients.Office.Excel.Functions.SPG($A22, "SP_NET_INC", B$3)</f>
        <v>128713</v>
      </c>
      <c r="C22" s="9" cm="1">
        <f t="array" ref="C22">_xll.SNL.Clients.Office.Excel.Functions.SPG($A22, "SP_NET_INC", C$3)</f>
        <v>143873</v>
      </c>
      <c r="D22" s="9" cm="1">
        <f t="array" ref="D22">_xll.SNL.Clients.Office.Excel.Functions.SPG($A22, "SP_NET_INC", D$3)</f>
        <v>87640</v>
      </c>
      <c r="E22" s="9" cm="1">
        <f t="array" ref="E22">_xll.SNL.Clients.Office.Excel.Functions.SPG($A22, "SP_NET_INC", E$3)</f>
        <v>108534</v>
      </c>
      <c r="F22" s="9" cm="1">
        <f t="array" ref="F22">_xll.SNL.Clients.Office.Excel.Functions.SPG($A22, "SP_NET_INC", F$3)</f>
        <v>128095</v>
      </c>
      <c r="G22" s="9" cm="1">
        <f t="array" ref="G22">_xll.SNL.Clients.Office.Excel.Functions.SPG($A22, "SP_NET_INC", G$3)</f>
        <v>90937</v>
      </c>
      <c r="H22" s="9" cm="1">
        <f t="array" ref="H22">_xll.SNL.Clients.Office.Excel.Functions.SPG($A22, "SP_NET_INC", H$3)</f>
        <v>88092</v>
      </c>
      <c r="I22" s="9" cm="1">
        <f t="array" ref="I22">_xll.SNL.Clients.Office.Excel.Functions.SPG($A22, "SP_NET_INC", I$3)</f>
        <v>115414</v>
      </c>
      <c r="J22" s="9" cm="1">
        <f t="array" ref="J22">_xll.SNL.Clients.Office.Excel.Functions.SPG($A22, "SP_NET_INC", J$3)</f>
        <v>137699</v>
      </c>
    </row>
    <row r="23" spans="1:10" x14ac:dyDescent="0.3">
      <c r="A23" s="11" t="s">
        <v>1048</v>
      </c>
      <c r="B23" s="9" cm="1">
        <f t="array" ref="B23">_xll.SNL.Clients.Office.Excel.Functions.SPG($A23, "SP_NET_INC", B$3)</f>
        <v>21853</v>
      </c>
      <c r="C23" s="9" cm="1">
        <f t="array" ref="C23">_xll.SNL.Clients.Office.Excel.Functions.SPG($A23, "SP_NET_INC", C$3)</f>
        <v>105801</v>
      </c>
      <c r="D23" s="9" cm="1">
        <f t="array" ref="D23">_xll.SNL.Clients.Office.Excel.Functions.SPG($A23, "SP_NET_INC", D$3)</f>
        <v>122690</v>
      </c>
      <c r="E23" s="9" cm="1">
        <f t="array" ref="E23">_xll.SNL.Clients.Office.Excel.Functions.SPG($A23, "SP_NET_INC", E$3)</f>
        <v>67258</v>
      </c>
      <c r="F23" s="9" cm="1">
        <f t="array" ref="F23">_xll.SNL.Clients.Office.Excel.Functions.SPG($A23, "SP_NET_INC", F$3)</f>
        <v>59786</v>
      </c>
      <c r="G23" s="9" cm="1">
        <f t="array" ref="G23">_xll.SNL.Clients.Office.Excel.Functions.SPG($A23, "SP_NET_INC", G$3)</f>
        <v>119012</v>
      </c>
      <c r="H23" s="9" cm="1">
        <f t="array" ref="H23">_xll.SNL.Clients.Office.Excel.Functions.SPG($A23, "SP_NET_INC", H$3)</f>
        <v>133451</v>
      </c>
      <c r="I23" s="9" cm="1">
        <f t="array" ref="I23">_xll.SNL.Clients.Office.Excel.Functions.SPG($A23, "SP_NET_INC", I$3)</f>
        <v>64444</v>
      </c>
      <c r="J23" s="9" cm="1">
        <f t="array" ref="J23">_xll.SNL.Clients.Office.Excel.Functions.SPG($A23, "SP_NET_INC", J$3)</f>
        <v>45224</v>
      </c>
    </row>
    <row r="24" spans="1:10" x14ac:dyDescent="0.3">
      <c r="A24" s="11" t="s">
        <v>1049</v>
      </c>
      <c r="B24" s="9" cm="1">
        <f t="array" ref="B24">_xll.SNL.Clients.Office.Excel.Functions.SPG($A24, "SP_NET_INC", B$3)</f>
        <v>130305</v>
      </c>
      <c r="C24" s="9" cm="1">
        <f t="array" ref="C24">_xll.SNL.Clients.Office.Excel.Functions.SPG($A24, "SP_NET_INC", C$3)</f>
        <v>473076</v>
      </c>
      <c r="D24" s="9" cm="1">
        <f t="array" ref="D24">_xll.SNL.Clients.Office.Excel.Functions.SPG($A24, "SP_NET_INC", D$3)</f>
        <v>82351</v>
      </c>
      <c r="E24" s="9" cm="1">
        <f t="array" ref="E24">_xll.SNL.Clients.Office.Excel.Functions.SPG($A24, "SP_NET_INC", E$3)</f>
        <v>-8833</v>
      </c>
      <c r="F24" s="9" cm="1">
        <f t="array" ref="F24">_xll.SNL.Clients.Office.Excel.Functions.SPG($A24, "SP_NET_INC", F$3)</f>
        <v>465174</v>
      </c>
      <c r="G24" s="9" cm="1">
        <f t="array" ref="G24">_xll.SNL.Clients.Office.Excel.Functions.SPG($A24, "SP_NET_INC", G$3)</f>
        <v>-391232</v>
      </c>
      <c r="H24" s="9" cm="1">
        <f t="array" ref="H24">_xll.SNL.Clients.Office.Excel.Functions.SPG($A24, "SP_NET_INC", H$3)</f>
        <v>-569084</v>
      </c>
      <c r="I24" s="9" cm="1">
        <f t="array" ref="I24">_xll.SNL.Clients.Office.Excel.Functions.SPG($A24, "SP_NET_INC", I$3)</f>
        <v>161187</v>
      </c>
      <c r="J24" s="9" cm="1">
        <f t="array" ref="J24">_xll.SNL.Clients.Office.Excel.Functions.SPG($A24, "SP_NET_INC", J$3)</f>
        <v>-839328</v>
      </c>
    </row>
    <row r="25" spans="1:10" x14ac:dyDescent="0.3">
      <c r="A25" s="11" t="s">
        <v>1050</v>
      </c>
      <c r="B25" s="9" cm="1">
        <f t="array" ref="B25">_xll.SNL.Clients.Office.Excel.Functions.SPG($A25, "SP_NET_INC", B$3)</f>
        <v>120737</v>
      </c>
      <c r="C25" s="9" cm="1">
        <f t="array" ref="C25">_xll.SNL.Clients.Office.Excel.Functions.SPG($A25, "SP_NET_INC", C$3)</f>
        <v>111189</v>
      </c>
      <c r="D25" s="9" cm="1">
        <f t="array" ref="D25">_xll.SNL.Clients.Office.Excel.Functions.SPG($A25, "SP_NET_INC", D$3)</f>
        <v>99740</v>
      </c>
      <c r="E25" s="9" cm="1">
        <f t="array" ref="E25">_xll.SNL.Clients.Office.Excel.Functions.SPG($A25, "SP_NET_INC", E$3)</f>
        <v>86037</v>
      </c>
      <c r="F25" s="9" cm="1">
        <f t="array" ref="F25">_xll.SNL.Clients.Office.Excel.Functions.SPG($A25, "SP_NET_INC", F$3)</f>
        <v>103926</v>
      </c>
      <c r="G25" s="9" cm="1">
        <f t="array" ref="G25">_xll.SNL.Clients.Office.Excel.Functions.SPG($A25, "SP_NET_INC", G$3)</f>
        <v>100447</v>
      </c>
      <c r="H25" s="9" cm="1">
        <f t="array" ref="H25">_xll.SNL.Clients.Office.Excel.Functions.SPG($A25, "SP_NET_INC", H$3)</f>
        <v>97820</v>
      </c>
      <c r="I25" s="9" cm="1">
        <f t="array" ref="I25">_xll.SNL.Clients.Office.Excel.Functions.SPG($A25, "SP_NET_INC", I$3)</f>
        <v>87012</v>
      </c>
      <c r="J25" s="9" cm="1">
        <f t="array" ref="J25">_xll.SNL.Clients.Office.Excel.Functions.SPG($A25, "SP_NET_INC", J$3)</f>
        <v>86507</v>
      </c>
    </row>
    <row r="26" spans="1:10" x14ac:dyDescent="0.3">
      <c r="A26" s="11" t="s">
        <v>1051</v>
      </c>
      <c r="B26" s="9" cm="1">
        <f t="array" ref="B26">_xll.SNL.Clients.Office.Excel.Functions.SPG($A26, "SP_NET_INC", B$3)</f>
        <v>219466</v>
      </c>
      <c r="C26" s="9" cm="1">
        <f t="array" ref="C26">_xll.SNL.Clients.Office.Excel.Functions.SPG($A26, "SP_NET_INC", C$3)</f>
        <v>116152</v>
      </c>
      <c r="D26" s="9" cm="1">
        <f t="array" ref="D26">_xll.SNL.Clients.Office.Excel.Functions.SPG($A26, "SP_NET_INC", D$3)</f>
        <v>-10287</v>
      </c>
      <c r="E26" s="9" cm="1">
        <f t="array" ref="E26">_xll.SNL.Clients.Office.Excel.Functions.SPG($A26, "SP_NET_INC", E$3)</f>
        <v>-60455</v>
      </c>
      <c r="F26" s="9" cm="1">
        <f t="array" ref="F26">_xll.SNL.Clients.Office.Excel.Functions.SPG($A26, "SP_NET_INC", F$3)</f>
        <v>34672</v>
      </c>
      <c r="G26" s="9" cm="1">
        <f t="array" ref="G26">_xll.SNL.Clients.Office.Excel.Functions.SPG($A26, "SP_NET_INC", G$3)</f>
        <v>71418</v>
      </c>
      <c r="H26" s="9" cm="1">
        <f t="array" ref="H26">_xll.SNL.Clients.Office.Excel.Functions.SPG($A26, "SP_NET_INC", H$3)</f>
        <v>32642</v>
      </c>
      <c r="I26" s="9" cm="1">
        <f t="array" ref="I26">_xll.SNL.Clients.Office.Excel.Functions.SPG($A26, "SP_NET_INC", I$3)</f>
        <v>-67933</v>
      </c>
      <c r="J26" s="9" cm="1">
        <f t="array" ref="J26">_xll.SNL.Clients.Office.Excel.Functions.SPG($A26, "SP_NET_INC", J$3)</f>
        <v>261202</v>
      </c>
    </row>
    <row r="27" spans="1:10" x14ac:dyDescent="0.3">
      <c r="A27" s="11" t="s">
        <v>1052</v>
      </c>
      <c r="B27" s="9" cm="1">
        <f t="array" ref="B27">_xll.SNL.Clients.Office.Excel.Functions.SPG($A27, "SP_NET_INC", B$3)</f>
        <v>31383</v>
      </c>
      <c r="C27" s="9" cm="1">
        <f t="array" ref="C27">_xll.SNL.Clients.Office.Excel.Functions.SPG($A27, "SP_NET_INC", C$3)</f>
        <v>102734</v>
      </c>
      <c r="D27" s="9" cm="1">
        <f t="array" ref="D27">_xll.SNL.Clients.Office.Excel.Functions.SPG($A27, "SP_NET_INC", D$3)</f>
        <v>33006</v>
      </c>
      <c r="E27" s="9" cm="1">
        <f t="array" ref="E27">_xll.SNL.Clients.Office.Excel.Functions.SPG($A27, "SP_NET_INC", E$3)</f>
        <v>29665</v>
      </c>
      <c r="F27" s="9" cm="1">
        <f t="array" ref="F27">_xll.SNL.Clients.Office.Excel.Functions.SPG($A27, "SP_NET_INC", F$3)</f>
        <v>38663</v>
      </c>
      <c r="G27" s="9" cm="1">
        <f t="array" ref="G27">_xll.SNL.Clients.Office.Excel.Functions.SPG($A27, "SP_NET_INC", G$3)</f>
        <v>30268</v>
      </c>
      <c r="H27" s="9" cm="1">
        <f t="array" ref="H27">_xll.SNL.Clients.Office.Excel.Functions.SPG($A27, "SP_NET_INC", H$3)</f>
        <v>26445</v>
      </c>
      <c r="I27" s="9" cm="1">
        <f t="array" ref="I27">_xll.SNL.Clients.Office.Excel.Functions.SPG($A27, "SP_NET_INC", I$3)</f>
        <v>-18901</v>
      </c>
      <c r="J27" s="9" cm="1">
        <f t="array" ref="J27">_xll.SNL.Clients.Office.Excel.Functions.SPG($A27, "SP_NET_INC", J$3)</f>
        <v>-35110</v>
      </c>
    </row>
    <row r="28" spans="1:10" x14ac:dyDescent="0.3">
      <c r="A28" s="11" t="s">
        <v>1053</v>
      </c>
      <c r="B28" s="9" cm="1">
        <f t="array" ref="B28">_xll.SNL.Clients.Office.Excel.Functions.SPG($A28, "SP_NET_INC", B$3)</f>
        <v>99799</v>
      </c>
      <c r="C28" s="9" cm="1">
        <f t="array" ref="C28">_xll.SNL.Clients.Office.Excel.Functions.SPG($A28, "SP_NET_INC", C$3)</f>
        <v>93290</v>
      </c>
      <c r="D28" s="9" cm="1">
        <f t="array" ref="D28">_xll.SNL.Clients.Office.Excel.Functions.SPG($A28, "SP_NET_INC", D$3)</f>
        <v>92063</v>
      </c>
      <c r="E28" s="9" cm="1">
        <f t="array" ref="E28">_xll.SNL.Clients.Office.Excel.Functions.SPG($A28, "SP_NET_INC", E$3)</f>
        <v>103491</v>
      </c>
      <c r="F28" s="9" cm="1">
        <f t="array" ref="F28">_xll.SNL.Clients.Office.Excel.Functions.SPG($A28, "SP_NET_INC", F$3)</f>
        <v>97217</v>
      </c>
      <c r="G28" s="9" cm="1">
        <f t="array" ref="G28">_xll.SNL.Clients.Office.Excel.Functions.SPG($A28, "SP_NET_INC", G$3)</f>
        <v>91228</v>
      </c>
      <c r="H28" s="9" cm="1">
        <f t="array" ref="H28">_xll.SNL.Clients.Office.Excel.Functions.SPG($A28, "SP_NET_INC", H$3)</f>
        <v>93826</v>
      </c>
      <c r="I28" s="9" cm="1">
        <f t="array" ref="I28">_xll.SNL.Clients.Office.Excel.Functions.SPG($A28, "SP_NET_INC", I$3)</f>
        <v>92215</v>
      </c>
      <c r="J28" s="9" cm="1">
        <f t="array" ref="J28">_xll.SNL.Clients.Office.Excel.Functions.SPG($A28, "SP_NET_INC", J$3)</f>
        <v>97187</v>
      </c>
    </row>
    <row r="29" spans="1:10" x14ac:dyDescent="0.3">
      <c r="A29" s="11" t="s">
        <v>1054</v>
      </c>
      <c r="B29" s="9" cm="1">
        <f t="array" ref="B29">_xll.SNL.Clients.Office.Excel.Functions.SPG($A29, "SP_NET_INC", B$3)</f>
        <v>78663</v>
      </c>
      <c r="C29" s="9" cm="1">
        <f t="array" ref="C29">_xll.SNL.Clients.Office.Excel.Functions.SPG($A29, "SP_NET_INC", C$3)</f>
        <v>100865</v>
      </c>
      <c r="D29" s="9" cm="1">
        <f t="array" ref="D29">_xll.SNL.Clients.Office.Excel.Functions.SPG($A29, "SP_NET_INC", D$3)</f>
        <v>99922</v>
      </c>
      <c r="E29" s="9" cm="1">
        <f t="array" ref="E29">_xll.SNL.Clients.Office.Excel.Functions.SPG($A29, "SP_NET_INC", E$3)</f>
        <v>90458</v>
      </c>
      <c r="F29" s="9" cm="1">
        <f t="array" ref="F29">_xll.SNL.Clients.Office.Excel.Functions.SPG($A29, "SP_NET_INC", F$3)</f>
        <v>82933</v>
      </c>
      <c r="G29" s="9" cm="1">
        <f t="array" ref="G29">_xll.SNL.Clients.Office.Excel.Functions.SPG($A29, "SP_NET_INC", G$3)</f>
        <v>62245</v>
      </c>
      <c r="H29" s="9" cm="1">
        <f t="array" ref="H29">_xll.SNL.Clients.Office.Excel.Functions.SPG($A29, "SP_NET_INC", H$3)</f>
        <v>84298</v>
      </c>
      <c r="I29" s="9" cm="1">
        <f t="array" ref="I29">_xll.SNL.Clients.Office.Excel.Functions.SPG($A29, "SP_NET_INC", I$3)</f>
        <v>83047</v>
      </c>
      <c r="J29" s="9" cm="1">
        <f t="array" ref="J29">_xll.SNL.Clients.Office.Excel.Functions.SPG($A29, "SP_NET_INC", J$3)</f>
        <v>54586</v>
      </c>
    </row>
    <row r="30" spans="1:10" x14ac:dyDescent="0.3">
      <c r="A30" s="11" t="s">
        <v>1055</v>
      </c>
      <c r="B30" s="9" cm="1">
        <f t="array" ref="B30">_xll.SNL.Clients.Office.Excel.Functions.SPG($A30, "SP_NET_INC", B$3)</f>
        <v>61973</v>
      </c>
      <c r="C30" s="9" cm="1">
        <f t="array" ref="C30">_xll.SNL.Clients.Office.Excel.Functions.SPG($A30, "SP_NET_INC", C$3)</f>
        <v>105703</v>
      </c>
      <c r="D30" s="9" cm="1">
        <f t="array" ref="D30">_xll.SNL.Clients.Office.Excel.Functions.SPG($A30, "SP_NET_INC", D$3)</f>
        <v>122253</v>
      </c>
      <c r="E30" s="9" cm="1">
        <f t="array" ref="E30">_xll.SNL.Clients.Office.Excel.Functions.SPG($A30, "SP_NET_INC", E$3)</f>
        <v>58121</v>
      </c>
      <c r="F30" s="9" cm="1">
        <f t="array" ref="F30">_xll.SNL.Clients.Office.Excel.Functions.SPG($A30, "SP_NET_INC", F$3)</f>
        <v>53002</v>
      </c>
      <c r="G30" s="9" cm="1">
        <f t="array" ref="G30">_xll.SNL.Clients.Office.Excel.Functions.SPG($A30, "SP_NET_INC", G$3)</f>
        <v>28517</v>
      </c>
      <c r="H30" s="9" cm="1">
        <f t="array" ref="H30">_xll.SNL.Clients.Office.Excel.Functions.SPG($A30, "SP_NET_INC", H$3)</f>
        <v>205442</v>
      </c>
      <c r="I30" s="9" cm="1">
        <f t="array" ref="I30">_xll.SNL.Clients.Office.Excel.Functions.SPG($A30, "SP_NET_INC", I$3)</f>
        <v>338555</v>
      </c>
      <c r="J30" s="9" cm="1">
        <f t="array" ref="J30">_xll.SNL.Clients.Office.Excel.Functions.SPG($A30, "SP_NET_INC", J$3)</f>
        <v>55882</v>
      </c>
    </row>
    <row r="31" spans="1:10" x14ac:dyDescent="0.3">
      <c r="A31" s="11" t="s">
        <v>1056</v>
      </c>
      <c r="B31" s="9" cm="1">
        <f t="array" ref="B31">_xll.SNL.Clients.Office.Excel.Functions.SPG($A31, "SP_NET_INC", B$3)</f>
        <v>79864</v>
      </c>
      <c r="C31" s="9" cm="1">
        <f t="array" ref="C31">_xll.SNL.Clients.Office.Excel.Functions.SPG($A31, "SP_NET_INC", C$3)</f>
        <v>99888</v>
      </c>
      <c r="D31" s="9" cm="1">
        <f t="array" ref="D31">_xll.SNL.Clients.Office.Excel.Functions.SPG($A31, "SP_NET_INC", D$3)</f>
        <v>100897</v>
      </c>
      <c r="E31" s="9" cm="1">
        <f t="array" ref="E31">_xll.SNL.Clients.Office.Excel.Functions.SPG($A31, "SP_NET_INC", E$3)</f>
        <v>109624</v>
      </c>
      <c r="F31" s="9" cm="1">
        <f t="array" ref="F31">_xll.SNL.Clients.Office.Excel.Functions.SPG($A31, "SP_NET_INC", F$3)</f>
        <v>83098</v>
      </c>
      <c r="G31" s="9" cm="1">
        <f t="array" ref="G31">_xll.SNL.Clients.Office.Excel.Functions.SPG($A31, "SP_NET_INC", G$3)</f>
        <v>196206</v>
      </c>
      <c r="H31" s="9" cm="1">
        <f t="array" ref="H31">_xll.SNL.Clients.Office.Excel.Functions.SPG($A31, "SP_NET_INC", H$3)</f>
        <v>200041</v>
      </c>
      <c r="I31" s="9" cm="1">
        <f t="array" ref="I31">_xll.SNL.Clients.Office.Excel.Functions.SPG($A31, "SP_NET_INC", I$3)</f>
        <v>237791</v>
      </c>
      <c r="J31" s="9" cm="1">
        <f t="array" ref="J31">_xll.SNL.Clients.Office.Excel.Functions.SPG($A31, "SP_NET_INC", J$3)</f>
        <v>275325</v>
      </c>
    </row>
    <row r="32" spans="1:10" x14ac:dyDescent="0.3">
      <c r="A32" s="11" t="s">
        <v>1057</v>
      </c>
      <c r="B32" s="9" cm="1">
        <f t="array" ref="B32">_xll.SNL.Clients.Office.Excel.Functions.SPG($A32, "SP_NET_INC", B$3)</f>
        <v>20900</v>
      </c>
      <c r="C32" s="9" cm="1">
        <f t="array" ref="C32">_xll.SNL.Clients.Office.Excel.Functions.SPG($A32, "SP_NET_INC", C$3)</f>
        <v>42400</v>
      </c>
      <c r="D32" s="9" cm="1">
        <f t="array" ref="D32">_xll.SNL.Clients.Office.Excel.Functions.SPG($A32, "SP_NET_INC", D$3)</f>
        <v>47500</v>
      </c>
      <c r="E32" s="9" cm="1">
        <f t="array" ref="E32">_xll.SNL.Clients.Office.Excel.Functions.SPG($A32, "SP_NET_INC", E$3)</f>
        <v>47200</v>
      </c>
      <c r="F32" s="9" cm="1">
        <f t="array" ref="F32">_xll.SNL.Clients.Office.Excel.Functions.SPG($A32, "SP_NET_INC", F$3)</f>
        <v>38100</v>
      </c>
      <c r="G32" s="9" cm="1">
        <f t="array" ref="G32">_xll.SNL.Clients.Office.Excel.Functions.SPG($A32, "SP_NET_INC", G$3)</f>
        <v>50300</v>
      </c>
      <c r="H32" s="9" cm="1">
        <f t="array" ref="H32">_xll.SNL.Clients.Office.Excel.Functions.SPG($A32, "SP_NET_INC", H$3)</f>
        <v>59400</v>
      </c>
      <c r="I32" s="9" cm="1">
        <f t="array" ref="I32">_xll.SNL.Clients.Office.Excel.Functions.SPG($A32, "SP_NET_INC", I$3)</f>
        <v>60100</v>
      </c>
      <c r="J32" s="9" cm="1">
        <f t="array" ref="J32">_xll.SNL.Clients.Office.Excel.Functions.SPG($A32, "SP_NET_INC", J$3)</f>
        <v>49500</v>
      </c>
    </row>
    <row r="33" spans="1:10" x14ac:dyDescent="0.3">
      <c r="A33" s="11" t="s">
        <v>1058</v>
      </c>
      <c r="B33" s="9" cm="1">
        <f t="array" ref="B33">_xll.SNL.Clients.Office.Excel.Functions.SPG($A33, "SP_NET_INC", B$3)</f>
        <v>31000</v>
      </c>
      <c r="C33" s="9" cm="1">
        <f t="array" ref="C33">_xll.SNL.Clients.Office.Excel.Functions.SPG($A33, "SP_NET_INC", C$3)</f>
        <v>-165000</v>
      </c>
      <c r="D33" s="9" cm="1">
        <f t="array" ref="D33">_xll.SNL.Clients.Office.Excel.Functions.SPG($A33, "SP_NET_INC", D$3)</f>
        <v>16000</v>
      </c>
      <c r="E33" s="9" cm="1">
        <f t="array" ref="E33">_xll.SNL.Clients.Office.Excel.Functions.SPG($A33, "SP_NET_INC", E$3)</f>
        <v>6000</v>
      </c>
      <c r="F33" s="9" cm="1">
        <f t="array" ref="F33">_xll.SNL.Clients.Office.Excel.Functions.SPG($A33, "SP_NET_INC", F$3)</f>
        <v>120000</v>
      </c>
      <c r="G33" s="9" cm="1">
        <f t="array" ref="G33">_xll.SNL.Clients.Office.Excel.Functions.SPG($A33, "SP_NET_INC", G$3)</f>
        <v>26000</v>
      </c>
      <c r="H33" s="9" cm="1">
        <f t="array" ref="H33">_xll.SNL.Clients.Office.Excel.Functions.SPG($A33, "SP_NET_INC", H$3)</f>
        <v>-4000</v>
      </c>
      <c r="I33" s="9" cm="1">
        <f t="array" ref="I33">_xll.SNL.Clients.Office.Excel.Functions.SPG($A33, "SP_NET_INC", I$3)</f>
        <v>50000</v>
      </c>
      <c r="J33" s="9" cm="1">
        <f t="array" ref="J33">_xll.SNL.Clients.Office.Excel.Functions.SPG($A33, "SP_NET_INC", J$3)</f>
        <v>91000</v>
      </c>
    </row>
    <row r="34" spans="1:10" x14ac:dyDescent="0.3">
      <c r="A34" s="11" t="s">
        <v>1059</v>
      </c>
      <c r="B34" s="9" cm="1">
        <f t="array" ref="B34">_xll.SNL.Clients.Office.Excel.Functions.SPG($A34, "SP_NET_INC", B$3)</f>
        <v>101687</v>
      </c>
      <c r="C34" s="9" cm="1">
        <f t="array" ref="C34">_xll.SNL.Clients.Office.Excel.Functions.SPG($A34, "SP_NET_INC", C$3)</f>
        <v>-161615</v>
      </c>
      <c r="D34" s="9" cm="1">
        <f t="array" ref="D34">_xll.SNL.Clients.Office.Excel.Functions.SPG($A34, "SP_NET_INC", D$3)</f>
        <v>88018</v>
      </c>
      <c r="E34" s="9" cm="1">
        <f t="array" ref="E34">_xll.SNL.Clients.Office.Excel.Functions.SPG($A34, "SP_NET_INC", E$3)</f>
        <v>115573</v>
      </c>
      <c r="F34" s="9" cm="1">
        <f t="array" ref="F34">_xll.SNL.Clients.Office.Excel.Functions.SPG($A34, "SP_NET_INC", F$3)</f>
        <v>81169</v>
      </c>
      <c r="G34" s="9" cm="1">
        <f t="array" ref="G34">_xll.SNL.Clients.Office.Excel.Functions.SPG($A34, "SP_NET_INC", G$3)</f>
        <v>-90806</v>
      </c>
      <c r="H34" s="9" cm="1">
        <f t="array" ref="H34">_xll.SNL.Clients.Office.Excel.Functions.SPG($A34, "SP_NET_INC", H$3)</f>
        <v>83248</v>
      </c>
      <c r="I34" s="9" cm="1">
        <f t="array" ref="I34">_xll.SNL.Clients.Office.Excel.Functions.SPG($A34, "SP_NET_INC", I$3)</f>
        <v>87154</v>
      </c>
      <c r="J34" s="9" cm="1">
        <f t="array" ref="J34">_xll.SNL.Clients.Office.Excel.Functions.SPG($A34, "SP_NET_INC", J$3)</f>
        <v>103360</v>
      </c>
    </row>
    <row r="35" spans="1:10" x14ac:dyDescent="0.3">
      <c r="A35" s="11" t="s">
        <v>1425</v>
      </c>
      <c r="B35" s="9" cm="1">
        <f t="array" ref="B35">_xll.SNL.Clients.Office.Excel.Functions.SPG($A35, "SP_NET_INC", B$3)</f>
        <v>100500</v>
      </c>
      <c r="C35" s="9" cm="1">
        <f t="array" ref="C35">_xll.SNL.Clients.Office.Excel.Functions.SPG($A35, "SP_NET_INC", C$3)</f>
        <v>142100</v>
      </c>
      <c r="D35" s="9" cm="1">
        <f t="array" ref="D35">_xll.SNL.Clients.Office.Excel.Functions.SPG($A35, "SP_NET_INC", D$3)</f>
        <v>86600</v>
      </c>
      <c r="E35" s="9" cm="1">
        <f t="array" ref="E35">_xll.SNL.Clients.Office.Excel.Functions.SPG($A35, "SP_NET_INC", E$3)</f>
        <v>85600</v>
      </c>
      <c r="F35" s="9" cm="1">
        <f t="array" ref="F35">_xll.SNL.Clients.Office.Excel.Functions.SPG($A35, "SP_NET_INC", F$3)</f>
        <v>68400</v>
      </c>
      <c r="G35" s="9" cm="1">
        <f t="array" ref="G35">_xll.SNL.Clients.Office.Excel.Functions.SPG($A35, "SP_NET_INC", G$3)</f>
        <v>149200</v>
      </c>
      <c r="H35" s="9" cm="1">
        <f t="array" ref="H35">_xll.SNL.Clients.Office.Excel.Functions.SPG($A35, "SP_NET_INC", H$3)</f>
        <v>94100</v>
      </c>
      <c r="I35" s="9" cm="1">
        <f t="array" ref="I35">_xll.SNL.Clients.Office.Excel.Functions.SPG($A35, "SP_NET_INC", I$3)</f>
        <v>93500</v>
      </c>
      <c r="J35" s="9" cm="1">
        <f t="array" ref="J35">_xll.SNL.Clients.Office.Excel.Functions.SPG($A35, "SP_NET_INC", J$3)</f>
        <v>86600</v>
      </c>
    </row>
    <row r="36" spans="1:10" x14ac:dyDescent="0.3">
      <c r="A36" s="11" t="s">
        <v>1060</v>
      </c>
      <c r="B36" s="9" cm="1">
        <f t="array" ref="B36">_xll.SNL.Clients.Office.Excel.Functions.SPG($A36, "SP_NET_INC", B$3)</f>
        <v>167000</v>
      </c>
      <c r="C36" s="9" cm="1">
        <f t="array" ref="C36">_xll.SNL.Clients.Office.Excel.Functions.SPG($A36, "SP_NET_INC", C$3)</f>
        <v>243000</v>
      </c>
      <c r="D36" s="9" cm="1">
        <f t="array" ref="D36">_xll.SNL.Clients.Office.Excel.Functions.SPG($A36, "SP_NET_INC", D$3)</f>
        <v>138000</v>
      </c>
      <c r="E36" s="9" cm="1">
        <f t="array" ref="E36">_xll.SNL.Clients.Office.Excel.Functions.SPG($A36, "SP_NET_INC", E$3)</f>
        <v>138000</v>
      </c>
      <c r="F36" s="9" cm="1">
        <f t="array" ref="F36">_xll.SNL.Clients.Office.Excel.Functions.SPG($A36, "SP_NET_INC", F$3)</f>
        <v>126000</v>
      </c>
      <c r="G36" s="9" cm="1">
        <f t="array" ref="G36">_xll.SNL.Clients.Office.Excel.Functions.SPG($A36, "SP_NET_INC", G$3)</f>
        <v>227000</v>
      </c>
      <c r="H36" s="9" cm="1">
        <f t="array" ref="H36">_xll.SNL.Clients.Office.Excel.Functions.SPG($A36, "SP_NET_INC", H$3)</f>
        <v>135000</v>
      </c>
      <c r="I36" s="9" cm="1">
        <f t="array" ref="I36">_xll.SNL.Clients.Office.Excel.Functions.SPG($A36, "SP_NET_INC", I$3)</f>
        <v>53000</v>
      </c>
      <c r="J36" s="9" cm="1">
        <f t="array" ref="J36">_xll.SNL.Clients.Office.Excel.Functions.SPG($A36, "SP_NET_INC", J$3)</f>
        <v>74000</v>
      </c>
    </row>
    <row r="37" spans="1:10" x14ac:dyDescent="0.3">
      <c r="A37" s="11" t="s">
        <v>1061</v>
      </c>
      <c r="B37" s="9" cm="1">
        <f t="array" ref="B37">_xll.SNL.Clients.Office.Excel.Functions.SPG($A37, "SP_NET_INC", B$3)</f>
        <v>175500</v>
      </c>
      <c r="C37" s="9" cm="1">
        <f t="array" ref="C37">_xll.SNL.Clients.Office.Excel.Functions.SPG($A37, "SP_NET_INC", C$3)</f>
        <v>186100</v>
      </c>
      <c r="D37" s="9" cm="1">
        <f t="array" ref="D37">_xll.SNL.Clients.Office.Excel.Functions.SPG($A37, "SP_NET_INC", D$3)</f>
        <v>185800</v>
      </c>
      <c r="E37" s="9" cm="1">
        <f t="array" ref="E37">_xll.SNL.Clients.Office.Excel.Functions.SPG($A37, "SP_NET_INC", E$3)</f>
        <v>130200</v>
      </c>
      <c r="F37" s="9" cm="1">
        <f t="array" ref="F37">_xll.SNL.Clients.Office.Excel.Functions.SPG($A37, "SP_NET_INC", F$3)</f>
        <v>190100</v>
      </c>
      <c r="G37" s="9" cm="1">
        <f t="array" ref="G37">_xll.SNL.Clients.Office.Excel.Functions.SPG($A37, "SP_NET_INC", G$3)</f>
        <v>216200</v>
      </c>
      <c r="H37" s="9" cm="1">
        <f t="array" ref="H37">_xll.SNL.Clients.Office.Excel.Functions.SPG($A37, "SP_NET_INC", H$3)</f>
        <v>243700</v>
      </c>
      <c r="I37" s="9" cm="1">
        <f t="array" ref="I37">_xll.SNL.Clients.Office.Excel.Functions.SPG($A37, "SP_NET_INC", I$3)</f>
        <v>272500</v>
      </c>
      <c r="J37" s="9" cm="1">
        <f t="array" ref="J37">_xll.SNL.Clients.Office.Excel.Functions.SPG($A37, "SP_NET_INC", J$3)</f>
        <v>288700</v>
      </c>
    </row>
    <row r="38" spans="1:10" x14ac:dyDescent="0.3">
      <c r="A38" s="11" t="s">
        <v>1062</v>
      </c>
      <c r="B38" s="9" cm="1">
        <f t="array" ref="B38">_xll.SNL.Clients.Office.Excel.Functions.SPG($A38, "SP_NET_INC", B$3)</f>
        <v>64500</v>
      </c>
      <c r="C38" s="9" cm="1">
        <f t="array" ref="C38">_xll.SNL.Clients.Office.Excel.Functions.SPG($A38, "SP_NET_INC", C$3)</f>
        <v>500400</v>
      </c>
      <c r="D38" s="9" cm="1">
        <f t="array" ref="D38">_xll.SNL.Clients.Office.Excel.Functions.SPG($A38, "SP_NET_INC", D$3)</f>
        <v>57800</v>
      </c>
      <c r="E38" s="9" cm="1">
        <f t="array" ref="E38">_xll.SNL.Clients.Office.Excel.Functions.SPG($A38, "SP_NET_INC", E$3)</f>
        <v>92900</v>
      </c>
      <c r="F38" s="9" cm="1">
        <f t="array" ref="F38">_xll.SNL.Clients.Office.Excel.Functions.SPG($A38, "SP_NET_INC", F$3)</f>
        <v>60400</v>
      </c>
      <c r="G38" s="9" cm="1">
        <f t="array" ref="G38">_xll.SNL.Clients.Office.Excel.Functions.SPG($A38, "SP_NET_INC", G$3)</f>
        <v>98500</v>
      </c>
      <c r="H38" s="9" cm="1">
        <f t="array" ref="H38">_xll.SNL.Clients.Office.Excel.Functions.SPG($A38, "SP_NET_INC", H$3)</f>
        <v>108400</v>
      </c>
      <c r="I38" s="9" cm="1">
        <f t="array" ref="I38">_xll.SNL.Clients.Office.Excel.Functions.SPG($A38, "SP_NET_INC", I$3)</f>
        <v>-7300</v>
      </c>
      <c r="J38" s="9" cm="1">
        <f t="array" ref="J38">_xll.SNL.Clients.Office.Excel.Functions.SPG($A38, "SP_NET_INC", J$3)</f>
        <v>121500</v>
      </c>
    </row>
    <row r="39" spans="1:10" x14ac:dyDescent="0.3">
      <c r="A39" s="11" t="s">
        <v>1063</v>
      </c>
      <c r="B39" s="9" cm="1">
        <f t="array" ref="B39">_xll.SNL.Clients.Office.Excel.Functions.SPG($A39, "SP_NET_INC", B$3)</f>
        <v>-19900</v>
      </c>
      <c r="C39" s="9" cm="1">
        <f t="array" ref="C39">_xll.SNL.Clients.Office.Excel.Functions.SPG($A39, "SP_NET_INC", C$3)</f>
        <v>48500</v>
      </c>
      <c r="D39" s="9" cm="1">
        <f t="array" ref="D39">_xll.SNL.Clients.Office.Excel.Functions.SPG($A39, "SP_NET_INC", D$3)</f>
        <v>38700</v>
      </c>
      <c r="E39" s="9" cm="1">
        <f t="array" ref="E39">_xll.SNL.Clients.Office.Excel.Functions.SPG($A39, "SP_NET_INC", E$3)</f>
        <v>33800</v>
      </c>
      <c r="F39" s="9" cm="1">
        <f t="array" ref="F39">_xll.SNL.Clients.Office.Excel.Functions.SPG($A39, "SP_NET_INC", F$3)</f>
        <v>49700</v>
      </c>
      <c r="G39" s="9" cm="1">
        <f t="array" ref="G39">_xll.SNL.Clients.Office.Excel.Functions.SPG($A39, "SP_NET_INC", G$3)</f>
        <v>28400</v>
      </c>
      <c r="H39" s="9" cm="1">
        <f t="array" ref="H39">_xll.SNL.Clients.Office.Excel.Functions.SPG($A39, "SP_NET_INC", H$3)</f>
        <v>5100</v>
      </c>
      <c r="I39" s="9" cm="1">
        <f t="array" ref="I39">_xll.SNL.Clients.Office.Excel.Functions.SPG($A39, "SP_NET_INC", I$3)</f>
        <v>22300</v>
      </c>
      <c r="J39" s="9" cm="1">
        <f t="array" ref="J39">_xll.SNL.Clients.Office.Excel.Functions.SPG($A39, "SP_NET_INC", J$3)</f>
        <v>20400</v>
      </c>
    </row>
    <row r="40" spans="1:10" x14ac:dyDescent="0.3">
      <c r="A40" s="11" t="s">
        <v>1064</v>
      </c>
      <c r="B40" s="9" cm="1">
        <f t="array" ref="B40">_xll.SNL.Clients.Office.Excel.Functions.SPG($A40, "SP_NET_INC", B$3)</f>
        <v>-504000</v>
      </c>
      <c r="C40" s="9" cm="1">
        <f t="array" ref="C40">_xll.SNL.Clients.Office.Excel.Functions.SPG($A40, "SP_NET_INC", C$3)</f>
        <v>-1957000</v>
      </c>
      <c r="D40" s="9" cm="1">
        <f t="array" ref="D40">_xll.SNL.Clients.Office.Excel.Functions.SPG($A40, "SP_NET_INC", D$3)</f>
        <v>238000</v>
      </c>
      <c r="E40" s="9" cm="1">
        <f t="array" ref="E40">_xll.SNL.Clients.Office.Excel.Functions.SPG($A40, "SP_NET_INC", E$3)</f>
        <v>15000</v>
      </c>
      <c r="F40" s="9" cm="1">
        <f t="array" ref="F40">_xll.SNL.Clients.Office.Excel.Functions.SPG($A40, "SP_NET_INC", F$3)</f>
        <v>-113000</v>
      </c>
      <c r="G40" s="9" cm="1">
        <f t="array" ref="G40">_xll.SNL.Clients.Office.Excel.Functions.SPG($A40, "SP_NET_INC", G$3)</f>
        <v>260000</v>
      </c>
      <c r="H40" s="9" cm="1">
        <f t="array" ref="H40">_xll.SNL.Clients.Office.Excel.Functions.SPG($A40, "SP_NET_INC", H$3)</f>
        <v>627000</v>
      </c>
      <c r="I40" s="9" cm="1">
        <f t="array" ref="I40">_xll.SNL.Clients.Office.Excel.Functions.SPG($A40, "SP_NET_INC", I$3)</f>
        <v>436000</v>
      </c>
      <c r="J40" s="9" cm="1">
        <f t="array" ref="J40">_xll.SNL.Clients.Office.Excel.Functions.SPG($A40, "SP_NET_INC", J$3)</f>
        <v>312000</v>
      </c>
    </row>
    <row r="41" spans="1:10" x14ac:dyDescent="0.3">
      <c r="A41" s="11" t="s">
        <v>1065</v>
      </c>
      <c r="B41" s="9" cm="1">
        <f t="array" ref="B41">_xll.SNL.Clients.Office.Excel.Functions.SPG($A41, "SP_NET_INC", B$3)</f>
        <v>87919</v>
      </c>
      <c r="C41" s="9" cm="1">
        <f t="array" ref="C41">_xll.SNL.Clients.Office.Excel.Functions.SPG($A41, "SP_NET_INC", C$3)</f>
        <v>87253</v>
      </c>
      <c r="D41" s="9" cm="1">
        <f t="array" ref="D41">_xll.SNL.Clients.Office.Excel.Functions.SPG($A41, "SP_NET_INC", D$3)</f>
        <v>58956</v>
      </c>
      <c r="E41" s="9" cm="1">
        <f t="array" ref="E41">_xll.SNL.Clients.Office.Excel.Functions.SPG($A41, "SP_NET_INC", E$3)</f>
        <v>82666</v>
      </c>
      <c r="F41" s="9" cm="1">
        <f t="array" ref="F41">_xll.SNL.Clients.Office.Excel.Functions.SPG($A41, "SP_NET_INC", F$3)</f>
        <v>88834</v>
      </c>
      <c r="G41" s="9" cm="1">
        <f t="array" ref="G41">_xll.SNL.Clients.Office.Excel.Functions.SPG($A41, "SP_NET_INC", G$3)</f>
        <v>117931</v>
      </c>
      <c r="H41" s="9" cm="1">
        <f t="array" ref="H41">_xll.SNL.Clients.Office.Excel.Functions.SPG($A41, "SP_NET_INC", H$3)</f>
        <v>209268</v>
      </c>
      <c r="I41" s="9" cm="1">
        <f t="array" ref="I41">_xll.SNL.Clients.Office.Excel.Functions.SPG($A41, "SP_NET_INC", I$3)</f>
        <v>155256</v>
      </c>
      <c r="J41" s="9" cm="1">
        <f t="array" ref="J41">_xll.SNL.Clients.Office.Excel.Functions.SPG($A41, "SP_NET_INC", J$3)</f>
        <v>187426</v>
      </c>
    </row>
    <row r="42" spans="1:10" x14ac:dyDescent="0.3">
      <c r="A42" s="11" t="s">
        <v>1066</v>
      </c>
      <c r="B42" s="9" cm="1">
        <f t="array" ref="B42">_xll.SNL.Clients.Office.Excel.Functions.SPG($A42, "SP_NET_INC", B$3)</f>
        <v>99000</v>
      </c>
      <c r="C42" s="9" cm="1">
        <f t="array" ref="C42">_xll.SNL.Clients.Office.Excel.Functions.SPG($A42, "SP_NET_INC", C$3)</f>
        <v>137000</v>
      </c>
      <c r="D42" s="9" cm="1">
        <f t="array" ref="D42">_xll.SNL.Clients.Office.Excel.Functions.SPG($A42, "SP_NET_INC", D$3)</f>
        <v>102000</v>
      </c>
      <c r="E42" s="9" cm="1">
        <f t="array" ref="E42">_xll.SNL.Clients.Office.Excel.Functions.SPG($A42, "SP_NET_INC", E$3)</f>
        <v>113000</v>
      </c>
      <c r="F42" s="9" cm="1">
        <f t="array" ref="F42">_xll.SNL.Clients.Office.Excel.Functions.SPG($A42, "SP_NET_INC", F$3)</f>
        <v>39000</v>
      </c>
      <c r="G42" s="9" cm="1">
        <f t="array" ref="G42">_xll.SNL.Clients.Office.Excel.Functions.SPG($A42, "SP_NET_INC", G$3)</f>
        <v>74000</v>
      </c>
      <c r="H42" s="9" cm="1">
        <f t="array" ref="H42">_xll.SNL.Clients.Office.Excel.Functions.SPG($A42, "SP_NET_INC", H$3)</f>
        <v>73000</v>
      </c>
      <c r="I42" s="9" cm="1">
        <f t="array" ref="I42">_xll.SNL.Clients.Office.Excel.Functions.SPG($A42, "SP_NET_INC", I$3)</f>
        <v>61000</v>
      </c>
      <c r="J42" s="9" cm="1">
        <f t="array" ref="J42">_xll.SNL.Clients.Office.Excel.Functions.SPG($A42, "SP_NET_INC", J$3)</f>
        <v>61000</v>
      </c>
    </row>
    <row r="43" spans="1:10" x14ac:dyDescent="0.3">
      <c r="A43" s="11" t="s">
        <v>1067</v>
      </c>
      <c r="B43" s="9" cm="1">
        <f t="array" ref="B43">_xll.SNL.Clients.Office.Excel.Functions.SPG($A43, "SP_NET_INC", B$3)</f>
        <v>171971</v>
      </c>
      <c r="C43" s="9" cm="1">
        <f t="array" ref="C43">_xll.SNL.Clients.Office.Excel.Functions.SPG($A43, "SP_NET_INC", C$3)</f>
        <v>182208</v>
      </c>
      <c r="D43" s="9" cm="1">
        <f t="array" ref="D43">_xll.SNL.Clients.Office.Excel.Functions.SPG($A43, "SP_NET_INC", D$3)</f>
        <v>181206</v>
      </c>
      <c r="E43" s="9" cm="1">
        <f t="array" ref="E43">_xll.SNL.Clients.Office.Excel.Functions.SPG($A43, "SP_NET_INC", E$3)</f>
        <v>177535</v>
      </c>
      <c r="F43" s="9" cm="1">
        <f t="array" ref="F43">_xll.SNL.Clients.Office.Excel.Functions.SPG($A43, "SP_NET_INC", F$3)</f>
        <v>175555</v>
      </c>
      <c r="G43" s="9" cm="1">
        <f t="array" ref="G43">_xll.SNL.Clients.Office.Excel.Functions.SPG($A43, "SP_NET_INC", G$3)</f>
        <v>175132</v>
      </c>
      <c r="H43" s="9" cm="1">
        <f t="array" ref="H43">_xll.SNL.Clients.Office.Excel.Functions.SPG($A43, "SP_NET_INC", H$3)</f>
        <v>173830</v>
      </c>
      <c r="I43" s="9" cm="1">
        <f t="array" ref="I43">_xll.SNL.Clients.Office.Excel.Functions.SPG($A43, "SP_NET_INC", I$3)</f>
        <v>171965</v>
      </c>
      <c r="J43" s="9" cm="1">
        <f t="array" ref="J43">_xll.SNL.Clients.Office.Excel.Functions.SPG($A43, "SP_NET_INC", J$3)</f>
        <v>169912</v>
      </c>
    </row>
    <row r="44" spans="1:10" x14ac:dyDescent="0.3">
      <c r="A44" s="11" t="s">
        <v>1426</v>
      </c>
      <c r="B44" s="9" t="str" cm="1">
        <f t="array" ref="B44">_xll.SNL.Clients.Office.Excel.Functions.SPG($A44, "SP_NET_INC", B$3)</f>
        <v>NA</v>
      </c>
      <c r="C44" s="9" cm="1">
        <f t="array" ref="C44">_xll.SNL.Clients.Office.Excel.Functions.SPG($A44, "SP_NET_INC", C$3)</f>
        <v>453000</v>
      </c>
      <c r="D44" s="9" cm="1">
        <f t="array" ref="D44">_xll.SNL.Clients.Office.Excel.Functions.SPG($A44, "SP_NET_INC", D$3)</f>
        <v>106000</v>
      </c>
      <c r="E44" s="9" cm="1">
        <f t="array" ref="E44">_xll.SNL.Clients.Office.Excel.Functions.SPG($A44, "SP_NET_INC", E$3)</f>
        <v>152000</v>
      </c>
      <c r="F44" s="9" cm="1">
        <f t="array" ref="F44">_xll.SNL.Clients.Office.Excel.Functions.SPG($A44, "SP_NET_INC", F$3)</f>
        <v>87000</v>
      </c>
      <c r="G44" s="9" cm="1">
        <f t="array" ref="G44">_xll.SNL.Clients.Office.Excel.Functions.SPG($A44, "SP_NET_INC", G$3)</f>
        <v>579000</v>
      </c>
      <c r="H44" s="9" cm="1">
        <f t="array" ref="H44">_xll.SNL.Clients.Office.Excel.Functions.SPG($A44, "SP_NET_INC", H$3)</f>
        <v>119000</v>
      </c>
      <c r="I44" s="9" cm="1">
        <f t="array" ref="I44">_xll.SNL.Clients.Office.Excel.Functions.SPG($A44, "SP_NET_INC", I$3)</f>
        <v>99000</v>
      </c>
      <c r="J44" s="9" cm="1">
        <f t="array" ref="J44">_xll.SNL.Clients.Office.Excel.Functions.SPG($A44, "SP_NET_INC", J$3)</f>
        <v>81000</v>
      </c>
    </row>
    <row r="45" spans="1:10" x14ac:dyDescent="0.3">
      <c r="A45" s="11" t="s">
        <v>1068</v>
      </c>
      <c r="B45" s="9" cm="1">
        <f t="array" ref="B45">_xll.SNL.Clients.Office.Excel.Functions.SPG($A45, "SP_NET_INC", B$3)</f>
        <v>51937</v>
      </c>
      <c r="C45" s="9" cm="1">
        <f t="array" ref="C45">_xll.SNL.Clients.Office.Excel.Functions.SPG($A45, "SP_NET_INC", C$3)</f>
        <v>58382</v>
      </c>
      <c r="D45" s="9" cm="1">
        <f t="array" ref="D45">_xll.SNL.Clients.Office.Excel.Functions.SPG($A45, "SP_NET_INC", D$3)</f>
        <v>53689</v>
      </c>
      <c r="E45" s="9" cm="1">
        <f t="array" ref="E45">_xll.SNL.Clients.Office.Excel.Functions.SPG($A45, "SP_NET_INC", E$3)</f>
        <v>49034</v>
      </c>
      <c r="F45" s="9" cm="1">
        <f t="array" ref="F45">_xll.SNL.Clients.Office.Excel.Functions.SPG($A45, "SP_NET_INC", F$3)</f>
        <v>37309</v>
      </c>
      <c r="G45" s="9" cm="1">
        <f t="array" ref="G45">_xll.SNL.Clients.Office.Excel.Functions.SPG($A45, "SP_NET_INC", G$3)</f>
        <v>38509</v>
      </c>
      <c r="H45" s="9" cm="1">
        <f t="array" ref="H45">_xll.SNL.Clients.Office.Excel.Functions.SPG($A45, "SP_NET_INC", H$3)</f>
        <v>72327</v>
      </c>
      <c r="I45" s="9" cm="1">
        <f t="array" ref="I45">_xll.SNL.Clients.Office.Excel.Functions.SPG($A45, "SP_NET_INC", I$3)</f>
        <v>68775</v>
      </c>
      <c r="J45" s="9" cm="1">
        <f t="array" ref="J45">_xll.SNL.Clients.Office.Excel.Functions.SPG($A45, "SP_NET_INC", J$3)</f>
        <v>62945</v>
      </c>
    </row>
    <row r="46" spans="1:10" x14ac:dyDescent="0.3">
      <c r="A46" s="11" t="s">
        <v>1069</v>
      </c>
      <c r="B46" s="9" cm="1">
        <f t="array" ref="B46">_xll.SNL.Clients.Office.Excel.Functions.SPG($A46, "SP_NET_INC", B$3)</f>
        <v>58700</v>
      </c>
      <c r="C46" s="9" cm="1">
        <f t="array" ref="C46">_xll.SNL.Clients.Office.Excel.Functions.SPG($A46, "SP_NET_INC", C$3)</f>
        <v>76900</v>
      </c>
      <c r="D46" s="9" cm="1">
        <f t="array" ref="D46">_xll.SNL.Clients.Office.Excel.Functions.SPG($A46, "SP_NET_INC", D$3)</f>
        <v>71700</v>
      </c>
      <c r="E46" s="9" cm="1">
        <f t="array" ref="E46">_xll.SNL.Clients.Office.Excel.Functions.SPG($A46, "SP_NET_INC", E$3)</f>
        <v>73700</v>
      </c>
      <c r="F46" s="9" cm="1">
        <f t="array" ref="F46">_xll.SNL.Clients.Office.Excel.Functions.SPG($A46, "SP_NET_INC", F$3)</f>
        <v>57200</v>
      </c>
      <c r="G46" s="9" cm="1">
        <f t="array" ref="G46">_xll.SNL.Clients.Office.Excel.Functions.SPG($A46, "SP_NET_INC", G$3)</f>
        <v>43900</v>
      </c>
      <c r="H46" s="9" cm="1">
        <f t="array" ref="H46">_xll.SNL.Clients.Office.Excel.Functions.SPG($A46, "SP_NET_INC", H$3)</f>
        <v>46100</v>
      </c>
      <c r="I46" s="9" cm="1">
        <f t="array" ref="I46">_xll.SNL.Clients.Office.Excel.Functions.SPG($A46, "SP_NET_INC", I$3)</f>
        <v>44300</v>
      </c>
      <c r="J46" s="9" cm="1">
        <f t="array" ref="J46">_xll.SNL.Clients.Office.Excel.Functions.SPG($A46, "SP_NET_INC", J$3)</f>
        <v>30900</v>
      </c>
    </row>
    <row r="47" spans="1:10" x14ac:dyDescent="0.3">
      <c r="A47" s="11" t="s">
        <v>1070</v>
      </c>
      <c r="B47" s="9" cm="1">
        <f t="array" ref="B47">_xll.SNL.Clients.Office.Excel.Functions.SPG($A47, "SP_NET_INC", B$3)</f>
        <v>-11589</v>
      </c>
      <c r="C47" s="9" cm="1">
        <f t="array" ref="C47">_xll.SNL.Clients.Office.Excel.Functions.SPG($A47, "SP_NET_INC", C$3)</f>
        <v>33548</v>
      </c>
      <c r="D47" s="9" cm="1">
        <f t="array" ref="D47">_xll.SNL.Clients.Office.Excel.Functions.SPG($A47, "SP_NET_INC", D$3)</f>
        <v>8912</v>
      </c>
      <c r="E47" s="9" cm="1">
        <f t="array" ref="E47">_xll.SNL.Clients.Office.Excel.Functions.SPG($A47, "SP_NET_INC", E$3)</f>
        <v>7595</v>
      </c>
      <c r="F47" s="9" cm="1">
        <f t="array" ref="F47">_xll.SNL.Clients.Office.Excel.Functions.SPG($A47, "SP_NET_INC", F$3)</f>
        <v>31809</v>
      </c>
      <c r="G47" s="9" cm="1">
        <f t="array" ref="G47">_xll.SNL.Clients.Office.Excel.Functions.SPG($A47, "SP_NET_INC", G$3)</f>
        <v>-40421</v>
      </c>
      <c r="H47" s="9" cm="1">
        <f t="array" ref="H47">_xll.SNL.Clients.Office.Excel.Functions.SPG($A47, "SP_NET_INC", H$3)</f>
        <v>-27861</v>
      </c>
      <c r="I47" s="9" cm="1">
        <f t="array" ref="I47">_xll.SNL.Clients.Office.Excel.Functions.SPG($A47, "SP_NET_INC", I$3)</f>
        <v>-15871</v>
      </c>
      <c r="J47" s="9" cm="1">
        <f t="array" ref="J47">_xll.SNL.Clients.Office.Excel.Functions.SPG($A47, "SP_NET_INC", J$3)</f>
        <v>-31138</v>
      </c>
    </row>
    <row r="48" spans="1:10" x14ac:dyDescent="0.3">
      <c r="A48" s="11" t="s">
        <v>1071</v>
      </c>
      <c r="B48" s="9" cm="1">
        <f t="array" ref="B48">_xll.SNL.Clients.Office.Excel.Functions.SPG($A48, "SP_NET_INC", B$3)</f>
        <v>64000</v>
      </c>
      <c r="C48" s="9" cm="1">
        <f t="array" ref="C48">_xll.SNL.Clients.Office.Excel.Functions.SPG($A48, "SP_NET_INC", C$3)</f>
        <v>-715802</v>
      </c>
      <c r="D48" s="9" cm="1">
        <f t="array" ref="D48">_xll.SNL.Clients.Office.Excel.Functions.SPG($A48, "SP_NET_INC", D$3)</f>
        <v>653172</v>
      </c>
      <c r="E48" s="9" cm="1">
        <f t="array" ref="E48">_xll.SNL.Clients.Office.Excel.Functions.SPG($A48, "SP_NET_INC", E$3)</f>
        <v>-2165486</v>
      </c>
      <c r="F48" s="9" cm="1">
        <f t="array" ref="F48">_xll.SNL.Clients.Office.Excel.Functions.SPG($A48, "SP_NET_INC", F$3)</f>
        <v>383900</v>
      </c>
      <c r="G48" s="9" cm="1">
        <f t="array" ref="G48">_xll.SNL.Clients.Office.Excel.Functions.SPG($A48, "SP_NET_INC", G$3)</f>
        <v>349732</v>
      </c>
      <c r="H48" s="9" cm="1">
        <f t="array" ref="H48">_xll.SNL.Clients.Office.Excel.Functions.SPG($A48, "SP_NET_INC", H$3)</f>
        <v>106257</v>
      </c>
      <c r="I48" s="9" cm="1">
        <f t="array" ref="I48">_xll.SNL.Clients.Office.Excel.Functions.SPG($A48, "SP_NET_INC", I$3)</f>
        <v>-1162251</v>
      </c>
      <c r="J48" s="9" cm="1">
        <f t="array" ref="J48">_xll.SNL.Clients.Office.Excel.Functions.SPG($A48, "SP_NET_INC", J$3)</f>
        <v>68962</v>
      </c>
    </row>
    <row r="49" spans="1:10" x14ac:dyDescent="0.3">
      <c r="A49" s="11" t="s">
        <v>1072</v>
      </c>
      <c r="B49" s="9" cm="1">
        <f t="array" ref="B49">_xll.SNL.Clients.Office.Excel.Functions.SPG($A49, "SP_NET_INC", B$3)</f>
        <v>185686</v>
      </c>
      <c r="C49" s="9" cm="1">
        <f t="array" ref="C49">_xll.SNL.Clients.Office.Excel.Functions.SPG($A49, "SP_NET_INC", C$3)</f>
        <v>124943</v>
      </c>
      <c r="D49" s="9" cm="1">
        <f t="array" ref="D49">_xll.SNL.Clients.Office.Excel.Functions.SPG($A49, "SP_NET_INC", D$3)</f>
        <v>106080</v>
      </c>
      <c r="E49" s="9" cm="1">
        <f t="array" ref="E49">_xll.SNL.Clients.Office.Excel.Functions.SPG($A49, "SP_NET_INC", E$3)</f>
        <v>107174</v>
      </c>
      <c r="F49" s="9" cm="1">
        <f t="array" ref="F49">_xll.SNL.Clients.Office.Excel.Functions.SPG($A49, "SP_NET_INC", F$3)</f>
        <v>88662</v>
      </c>
      <c r="G49" s="9" cm="1">
        <f t="array" ref="G49">_xll.SNL.Clients.Office.Excel.Functions.SPG($A49, "SP_NET_INC", G$3)</f>
        <v>20375</v>
      </c>
      <c r="H49" s="9" cm="1">
        <f t="array" ref="H49">_xll.SNL.Clients.Office.Excel.Functions.SPG($A49, "SP_NET_INC", H$3)</f>
        <v>40378</v>
      </c>
      <c r="I49" s="9" cm="1">
        <f t="array" ref="I49">_xll.SNL.Clients.Office.Excel.Functions.SPG($A49, "SP_NET_INC", I$3)</f>
        <v>56040</v>
      </c>
      <c r="J49" s="9" cm="1">
        <f t="array" ref="J49">_xll.SNL.Clients.Office.Excel.Functions.SPG($A49, "SP_NET_INC", J$3)</f>
        <v>50852</v>
      </c>
    </row>
    <row r="50" spans="1:10" x14ac:dyDescent="0.3">
      <c r="A50" s="11" t="s">
        <v>1073</v>
      </c>
      <c r="B50" s="9" t="str" cm="1">
        <f t="array" ref="B50">_xll.SNL.Clients.Office.Excel.Functions.SPG($A50, "SP_NET_INC", B$3)</f>
        <v>NA</v>
      </c>
      <c r="C50" s="9" cm="1">
        <f t="array" ref="C50">_xll.SNL.Clients.Office.Excel.Functions.SPG($A50, "SP_NET_INC", C$3)</f>
        <v>122662</v>
      </c>
      <c r="D50" s="9" cm="1">
        <f t="array" ref="D50">_xll.SNL.Clients.Office.Excel.Functions.SPG($A50, "SP_NET_INC", D$3)</f>
        <v>155748</v>
      </c>
      <c r="E50" s="9" cm="1">
        <f t="array" ref="E50">_xll.SNL.Clients.Office.Excel.Functions.SPG($A50, "SP_NET_INC", E$3)</f>
        <v>144988</v>
      </c>
      <c r="F50" s="9" cm="1">
        <f t="array" ref="F50">_xll.SNL.Clients.Office.Excel.Functions.SPG($A50, "SP_NET_INC", F$3)</f>
        <v>111019</v>
      </c>
      <c r="G50" s="9" cm="1">
        <f t="array" ref="G50">_xll.SNL.Clients.Office.Excel.Functions.SPG($A50, "SP_NET_INC", G$3)</f>
        <v>145872</v>
      </c>
      <c r="H50" s="9" cm="1">
        <f t="array" ref="H50">_xll.SNL.Clients.Office.Excel.Functions.SPG($A50, "SP_NET_INC", H$3)</f>
        <v>130467</v>
      </c>
      <c r="I50" s="9" cm="1">
        <f t="array" ref="I50">_xll.SNL.Clients.Office.Excel.Functions.SPG($A50, "SP_NET_INC", I$3)</f>
        <v>131325</v>
      </c>
      <c r="J50" s="9" cm="1">
        <f t="array" ref="J50">_xll.SNL.Clients.Office.Excel.Functions.SPG($A50, "SP_NET_INC", J$3)</f>
        <v>116077</v>
      </c>
    </row>
    <row r="51" spans="1:10" x14ac:dyDescent="0.3">
      <c r="A51" s="11" t="s">
        <v>1074</v>
      </c>
      <c r="B51" s="9" cm="1">
        <f t="array" ref="B51">_xll.SNL.Clients.Office.Excel.Functions.SPG($A51, "SP_NET_INC", B$3)</f>
        <v>136400</v>
      </c>
      <c r="C51" s="9" cm="1">
        <f t="array" ref="C51">_xll.SNL.Clients.Office.Excel.Functions.SPG($A51, "SP_NET_INC", C$3)</f>
        <v>101100</v>
      </c>
      <c r="D51" s="9" cm="1">
        <f t="array" ref="D51">_xll.SNL.Clients.Office.Excel.Functions.SPG($A51, "SP_NET_INC", D$3)</f>
        <v>26400</v>
      </c>
      <c r="E51" s="9" cm="1">
        <f t="array" ref="E51">_xll.SNL.Clients.Office.Excel.Functions.SPG($A51, "SP_NET_INC", E$3)</f>
        <v>24700</v>
      </c>
      <c r="F51" s="9" cm="1">
        <f t="array" ref="F51">_xll.SNL.Clients.Office.Excel.Functions.SPG($A51, "SP_NET_INC", F$3)</f>
        <v>131600</v>
      </c>
      <c r="G51" s="9" cm="1">
        <f t="array" ref="G51">_xll.SNL.Clients.Office.Excel.Functions.SPG($A51, "SP_NET_INC", G$3)</f>
        <v>83300</v>
      </c>
      <c r="H51" s="9" cm="1">
        <f t="array" ref="H51">_xll.SNL.Clients.Office.Excel.Functions.SPG($A51, "SP_NET_INC", H$3)</f>
        <v>48800</v>
      </c>
      <c r="I51" s="9" cm="1">
        <f t="array" ref="I51">_xll.SNL.Clients.Office.Excel.Functions.SPG($A51, "SP_NET_INC", I$3)</f>
        <v>26600</v>
      </c>
      <c r="J51" s="9" cm="1">
        <f t="array" ref="J51">_xll.SNL.Clients.Office.Excel.Functions.SPG($A51, "SP_NET_INC", J$3)</f>
        <v>117400</v>
      </c>
    </row>
    <row r="52" spans="1:10" x14ac:dyDescent="0.3">
      <c r="A52" s="11" t="s">
        <v>1075</v>
      </c>
      <c r="B52" s="9" cm="1">
        <f t="array" ref="B52">_xll.SNL.Clients.Office.Excel.Functions.SPG($A52, "SP_NET_INC", B$3)</f>
        <v>4867</v>
      </c>
      <c r="C52" s="9" cm="1">
        <f t="array" ref="C52">_xll.SNL.Clients.Office.Excel.Functions.SPG($A52, "SP_NET_INC", C$3)</f>
        <v>-330764</v>
      </c>
      <c r="D52" s="9" cm="1">
        <f t="array" ref="D52">_xll.SNL.Clients.Office.Excel.Functions.SPG($A52, "SP_NET_INC", D$3)</f>
        <v>20542</v>
      </c>
      <c r="E52" s="9" cm="1">
        <f t="array" ref="E52">_xll.SNL.Clients.Office.Excel.Functions.SPG($A52, "SP_NET_INC", E$3)</f>
        <v>21804</v>
      </c>
      <c r="F52" s="9" cm="1">
        <f t="array" ref="F52">_xll.SNL.Clients.Office.Excel.Functions.SPG($A52, "SP_NET_INC", F$3)</f>
        <v>5246</v>
      </c>
      <c r="G52" s="9" cm="1">
        <f t="array" ref="G52">_xll.SNL.Clients.Office.Excel.Functions.SPG($A52, "SP_NET_INC", G$3)</f>
        <v>5399</v>
      </c>
      <c r="H52" s="9" cm="1">
        <f t="array" ref="H52">_xll.SNL.Clients.Office.Excel.Functions.SPG($A52, "SP_NET_INC", H$3)</f>
        <v>9017</v>
      </c>
      <c r="I52" s="9" cm="1">
        <f t="array" ref="I52">_xll.SNL.Clients.Office.Excel.Functions.SPG($A52, "SP_NET_INC", I$3)</f>
        <v>2105</v>
      </c>
      <c r="J52" s="9" cm="1">
        <f t="array" ref="J52">_xll.SNL.Clients.Office.Excel.Functions.SPG($A52, "SP_NET_INC", J$3)</f>
        <v>-14701</v>
      </c>
    </row>
    <row r="53" spans="1:10" x14ac:dyDescent="0.3">
      <c r="A53" s="11" t="s">
        <v>1076</v>
      </c>
      <c r="B53" s="9" cm="1">
        <f t="array" ref="B53">_xll.SNL.Clients.Office.Excel.Functions.SPG($A53, "SP_NET_INC", B$3)</f>
        <v>110882</v>
      </c>
      <c r="C53" s="9" cm="1">
        <f t="array" ref="C53">_xll.SNL.Clients.Office.Excel.Functions.SPG($A53, "SP_NET_INC", C$3)</f>
        <v>170506</v>
      </c>
      <c r="D53" s="9" cm="1">
        <f t="array" ref="D53">_xll.SNL.Clients.Office.Excel.Functions.SPG($A53, "SP_NET_INC", D$3)</f>
        <v>131128</v>
      </c>
      <c r="E53" s="9" cm="1">
        <f t="array" ref="E53">_xll.SNL.Clients.Office.Excel.Functions.SPG($A53, "SP_NET_INC", E$3)</f>
        <v>139845</v>
      </c>
      <c r="F53" s="9" cm="1">
        <f t="array" ref="F53">_xll.SNL.Clients.Office.Excel.Functions.SPG($A53, "SP_NET_INC", F$3)</f>
        <v>136473</v>
      </c>
      <c r="G53" s="9" cm="1">
        <f t="array" ref="G53">_xll.SNL.Clients.Office.Excel.Functions.SPG($A53, "SP_NET_INC", G$3)</f>
        <v>92605</v>
      </c>
      <c r="H53" s="9" cm="1">
        <f t="array" ref="H53">_xll.SNL.Clients.Office.Excel.Functions.SPG($A53, "SP_NET_INC", H$3)</f>
        <v>135233</v>
      </c>
      <c r="I53" s="9" cm="1">
        <f t="array" ref="I53">_xll.SNL.Clients.Office.Excel.Functions.SPG($A53, "SP_NET_INC", I$3)</f>
        <v>192454</v>
      </c>
      <c r="J53" s="9" cm="1">
        <f t="array" ref="J53">_xll.SNL.Clients.Office.Excel.Functions.SPG($A53, "SP_NET_INC", J$3)</f>
        <v>199731</v>
      </c>
    </row>
    <row r="54" spans="1:10" x14ac:dyDescent="0.3">
      <c r="A54" s="11" t="s">
        <v>1077</v>
      </c>
      <c r="B54" s="9" cm="1">
        <f t="array" ref="B54">_xll.SNL.Clients.Office.Excel.Functions.SPG($A54, "SP_NET_INC", B$3)</f>
        <v>-266000</v>
      </c>
      <c r="C54" s="9" cm="1">
        <f t="array" ref="C54">_xll.SNL.Clients.Office.Excel.Functions.SPG($A54, "SP_NET_INC", C$3)</f>
        <v>672000</v>
      </c>
      <c r="D54" s="9" cm="1">
        <f t="array" ref="D54">_xll.SNL.Clients.Office.Excel.Functions.SPG($A54, "SP_NET_INC", D$3)</f>
        <v>178000</v>
      </c>
      <c r="E54" s="9" cm="1">
        <f t="array" ref="E54">_xll.SNL.Clients.Office.Excel.Functions.SPG($A54, "SP_NET_INC", E$3)</f>
        <v>34000</v>
      </c>
      <c r="F54" s="9" cm="1">
        <f t="array" ref="F54">_xll.SNL.Clients.Office.Excel.Functions.SPG($A54, "SP_NET_INC", F$3)</f>
        <v>-491000</v>
      </c>
      <c r="G54" s="9" cm="1">
        <f t="array" ref="G54">_xll.SNL.Clients.Office.Excel.Functions.SPG($A54, "SP_NET_INC", G$3)</f>
        <v>-916000</v>
      </c>
      <c r="H54" s="9" cm="1">
        <f t="array" ref="H54">_xll.SNL.Clients.Office.Excel.Functions.SPG($A54, "SP_NET_INC", H$3)</f>
        <v>481000</v>
      </c>
      <c r="I54" s="9" cm="1">
        <f t="array" ref="I54">_xll.SNL.Clients.Office.Excel.Functions.SPG($A54, "SP_NET_INC", I$3)</f>
        <v>-175000</v>
      </c>
      <c r="J54" s="9" cm="1">
        <f t="array" ref="J54">_xll.SNL.Clients.Office.Excel.Functions.SPG($A54, "SP_NET_INC", J$3)</f>
        <v>-497000</v>
      </c>
    </row>
    <row r="55" spans="1:10" x14ac:dyDescent="0.3">
      <c r="A55" s="11" t="s">
        <v>1078</v>
      </c>
      <c r="B55" s="9" cm="1">
        <f t="array" ref="B55">_xll.SNL.Clients.Office.Excel.Functions.SPG($A55, "SP_NET_INC", B$3)</f>
        <v>69737</v>
      </c>
      <c r="C55" s="9" cm="1">
        <f t="array" ref="C55">_xll.SNL.Clients.Office.Excel.Functions.SPG($A55, "SP_NET_INC", C$3)</f>
        <v>83406</v>
      </c>
      <c r="D55" s="9" cm="1">
        <f t="array" ref="D55">_xll.SNL.Clients.Office.Excel.Functions.SPG($A55, "SP_NET_INC", D$3)</f>
        <v>96840</v>
      </c>
      <c r="E55" s="9" cm="1">
        <f t="array" ref="E55">_xll.SNL.Clients.Office.Excel.Functions.SPG($A55, "SP_NET_INC", E$3)</f>
        <v>70125</v>
      </c>
      <c r="F55" s="9" cm="1">
        <f t="array" ref="F55">_xll.SNL.Clients.Office.Excel.Functions.SPG($A55, "SP_NET_INC", F$3)</f>
        <v>88905</v>
      </c>
      <c r="G55" s="9" cm="1">
        <f t="array" ref="G55">_xll.SNL.Clients.Office.Excel.Functions.SPG($A55, "SP_NET_INC", G$3)</f>
        <v>72697</v>
      </c>
      <c r="H55" s="9" cm="1">
        <f t="array" ref="H55">_xll.SNL.Clients.Office.Excel.Functions.SPG($A55, "SP_NET_INC", H$3)</f>
        <v>63736</v>
      </c>
      <c r="I55" s="9" cm="1">
        <f t="array" ref="I55">_xll.SNL.Clients.Office.Excel.Functions.SPG($A55, "SP_NET_INC", I$3)</f>
        <v>56408</v>
      </c>
      <c r="J55" s="9" cm="1">
        <f t="array" ref="J55">_xll.SNL.Clients.Office.Excel.Functions.SPG($A55, "SP_NET_INC", J$3)</f>
        <v>112246</v>
      </c>
    </row>
    <row r="56" spans="1:10" x14ac:dyDescent="0.3">
      <c r="A56" s="11" t="s">
        <v>1079</v>
      </c>
      <c r="B56" s="9" cm="1">
        <f t="array" ref="B56">_xll.SNL.Clients.Office.Excel.Functions.SPG($A56, "SP_NET_INC", B$3)</f>
        <v>16800</v>
      </c>
      <c r="C56" s="9" cm="1">
        <f t="array" ref="C56">_xll.SNL.Clients.Office.Excel.Functions.SPG($A56, "SP_NET_INC", C$3)</f>
        <v>13900</v>
      </c>
      <c r="D56" s="9" cm="1">
        <f t="array" ref="D56">_xll.SNL.Clients.Office.Excel.Functions.SPG($A56, "SP_NET_INC", D$3)</f>
        <v>40300</v>
      </c>
      <c r="E56" s="9" cm="1">
        <f t="array" ref="E56">_xll.SNL.Clients.Office.Excel.Functions.SPG($A56, "SP_NET_INC", E$3)</f>
        <v>7600</v>
      </c>
      <c r="F56" s="9" cm="1">
        <f t="array" ref="F56">_xll.SNL.Clients.Office.Excel.Functions.SPG($A56, "SP_NET_INC", F$3)</f>
        <v>52000</v>
      </c>
      <c r="G56" s="9" cm="1">
        <f t="array" ref="G56">_xll.SNL.Clients.Office.Excel.Functions.SPG($A56, "SP_NET_INC", G$3)</f>
        <v>204600</v>
      </c>
      <c r="H56" s="9" cm="1">
        <f t="array" ref="H56">_xll.SNL.Clients.Office.Excel.Functions.SPG($A56, "SP_NET_INC", H$3)</f>
        <v>88700</v>
      </c>
      <c r="I56" s="9" cm="1">
        <f t="array" ref="I56">_xll.SNL.Clients.Office.Excel.Functions.SPG($A56, "SP_NET_INC", I$3)</f>
        <v>57800</v>
      </c>
      <c r="J56" s="9" cm="1">
        <f t="array" ref="J56">_xll.SNL.Clients.Office.Excel.Functions.SPG($A56, "SP_NET_INC", J$3)</f>
        <v>77400</v>
      </c>
    </row>
    <row r="57" spans="1:10" x14ac:dyDescent="0.3">
      <c r="A57" s="11" t="s">
        <v>1080</v>
      </c>
      <c r="B57" s="9" cm="1">
        <f t="array" ref="B57">_xll.SNL.Clients.Office.Excel.Functions.SPG($A57, "SP_NET_INC", B$3)</f>
        <v>20200</v>
      </c>
      <c r="C57" s="9" cm="1">
        <f t="array" ref="C57">_xll.SNL.Clients.Office.Excel.Functions.SPG($A57, "SP_NET_INC", C$3)</f>
        <v>-82500</v>
      </c>
      <c r="D57" s="9" cm="1">
        <f t="array" ref="D57">_xll.SNL.Clients.Office.Excel.Functions.SPG($A57, "SP_NET_INC", D$3)</f>
        <v>44600</v>
      </c>
      <c r="E57" s="9" cm="1">
        <f t="array" ref="E57">_xll.SNL.Clients.Office.Excel.Functions.SPG($A57, "SP_NET_INC", E$3)</f>
        <v>100000</v>
      </c>
      <c r="F57" s="9" cm="1">
        <f t="array" ref="F57">_xll.SNL.Clients.Office.Excel.Functions.SPG($A57, "SP_NET_INC", F$3)</f>
        <v>68000</v>
      </c>
      <c r="G57" s="9" cm="1">
        <f t="array" ref="G57">_xll.SNL.Clients.Office.Excel.Functions.SPG($A57, "SP_NET_INC", G$3)</f>
        <v>60900</v>
      </c>
      <c r="H57" s="9" cm="1">
        <f t="array" ref="H57">_xll.SNL.Clients.Office.Excel.Functions.SPG($A57, "SP_NET_INC", H$3)</f>
        <v>112500</v>
      </c>
      <c r="I57" s="9" cm="1">
        <f t="array" ref="I57">_xll.SNL.Clients.Office.Excel.Functions.SPG($A57, "SP_NET_INC", I$3)</f>
        <v>134700</v>
      </c>
      <c r="J57" s="9" cm="1">
        <f t="array" ref="J57">_xll.SNL.Clients.Office.Excel.Functions.SPG($A57, "SP_NET_INC", J$3)</f>
        <v>112300</v>
      </c>
    </row>
    <row r="58" spans="1:10" x14ac:dyDescent="0.3">
      <c r="A58" s="11" t="s">
        <v>1081</v>
      </c>
      <c r="B58" s="9" t="str" cm="1">
        <f t="array" ref="B58">_xll.SNL.Clients.Office.Excel.Functions.SPG($A58, "SP_NET_INC", B$3)</f>
        <v>NA</v>
      </c>
      <c r="C58" s="9" cm="1">
        <f t="array" ref="C58">_xll.SNL.Clients.Office.Excel.Functions.SPG($A58, "SP_NET_INC", C$3)</f>
        <v>260768</v>
      </c>
      <c r="D58" s="9" cm="1">
        <f t="array" ref="D58">_xll.SNL.Clients.Office.Excel.Functions.SPG($A58, "SP_NET_INC", D$3)</f>
        <v>90597</v>
      </c>
      <c r="E58" s="9" cm="1">
        <f t="array" ref="E58">_xll.SNL.Clients.Office.Excel.Functions.SPG($A58, "SP_NET_INC", E$3)</f>
        <v>73760</v>
      </c>
      <c r="F58" s="9" cm="1">
        <f t="array" ref="F58">_xll.SNL.Clients.Office.Excel.Functions.SPG($A58, "SP_NET_INC", F$3)</f>
        <v>78514</v>
      </c>
      <c r="G58" s="9" cm="1">
        <f t="array" ref="G58">_xll.SNL.Clients.Office.Excel.Functions.SPG($A58, "SP_NET_INC", G$3)</f>
        <v>227458</v>
      </c>
      <c r="H58" s="9" cm="1">
        <f t="array" ref="H58">_xll.SNL.Clients.Office.Excel.Functions.SPG($A58, "SP_NET_INC", H$3)</f>
        <v>48551</v>
      </c>
      <c r="I58" s="9" cm="1">
        <f t="array" ref="I58">_xll.SNL.Clients.Office.Excel.Functions.SPG($A58, "SP_NET_INC", I$3)</f>
        <v>30892</v>
      </c>
      <c r="J58" s="9" cm="1">
        <f t="array" ref="J58">_xll.SNL.Clients.Office.Excel.Functions.SPG($A58, "SP_NET_INC", J$3)</f>
        <v>32748</v>
      </c>
    </row>
    <row r="59" spans="1:10" x14ac:dyDescent="0.3">
      <c r="A59" s="11" t="s">
        <v>1082</v>
      </c>
      <c r="B59" s="9" cm="1">
        <f t="array" ref="B59">_xll.SNL.Clients.Office.Excel.Functions.SPG($A59, "SP_NET_INC", B$3)</f>
        <v>75526</v>
      </c>
      <c r="C59" s="9" cm="1">
        <f t="array" ref="C59">_xll.SNL.Clients.Office.Excel.Functions.SPG($A59, "SP_NET_INC", C$3)</f>
        <v>71078</v>
      </c>
      <c r="D59" s="9" cm="1">
        <f t="array" ref="D59">_xll.SNL.Clients.Office.Excel.Functions.SPG($A59, "SP_NET_INC", D$3)</f>
        <v>69641</v>
      </c>
      <c r="E59" s="9" cm="1">
        <f t="array" ref="E59">_xll.SNL.Clients.Office.Excel.Functions.SPG($A59, "SP_NET_INC", E$3)</f>
        <v>73045</v>
      </c>
      <c r="F59" s="9" cm="1">
        <f t="array" ref="F59">_xll.SNL.Clients.Office.Excel.Functions.SPG($A59, "SP_NET_INC", F$3)</f>
        <v>68534</v>
      </c>
      <c r="G59" s="9" cm="1">
        <f t="array" ref="G59">_xll.SNL.Clients.Office.Excel.Functions.SPG($A59, "SP_NET_INC", G$3)</f>
        <v>66311</v>
      </c>
      <c r="H59" s="9" cm="1">
        <f t="array" ref="H59">_xll.SNL.Clients.Office.Excel.Functions.SPG($A59, "SP_NET_INC", H$3)</f>
        <v>60352</v>
      </c>
      <c r="I59" s="9" cm="1">
        <f t="array" ref="I59">_xll.SNL.Clients.Office.Excel.Functions.SPG($A59, "SP_NET_INC", I$3)</f>
        <v>58665</v>
      </c>
      <c r="J59" s="9" cm="1">
        <f t="array" ref="J59">_xll.SNL.Clients.Office.Excel.Functions.SPG($A59, "SP_NET_INC", J$3)</f>
        <v>60993</v>
      </c>
    </row>
    <row r="60" spans="1:10" x14ac:dyDescent="0.3">
      <c r="A60" s="11" t="s">
        <v>1083</v>
      </c>
      <c r="B60" s="9" cm="1">
        <f t="array" ref="B60">_xll.SNL.Clients.Office.Excel.Functions.SPG($A60, "SP_NET_INC", B$3)</f>
        <v>105000</v>
      </c>
      <c r="C60" s="9" cm="1">
        <f t="array" ref="C60">_xll.SNL.Clients.Office.Excel.Functions.SPG($A60, "SP_NET_INC", C$3)</f>
        <v>104000</v>
      </c>
      <c r="D60" s="9" cm="1">
        <f t="array" ref="D60">_xll.SNL.Clients.Office.Excel.Functions.SPG($A60, "SP_NET_INC", D$3)</f>
        <v>146000</v>
      </c>
      <c r="E60" s="9" cm="1">
        <f t="array" ref="E60">_xll.SNL.Clients.Office.Excel.Functions.SPG($A60, "SP_NET_INC", E$3)</f>
        <v>120000</v>
      </c>
      <c r="F60" s="9" cm="1">
        <f t="array" ref="F60">_xll.SNL.Clients.Office.Excel.Functions.SPG($A60, "SP_NET_INC", F$3)</f>
        <v>97000</v>
      </c>
      <c r="G60" s="9" cm="1">
        <f t="array" ref="G60">_xll.SNL.Clients.Office.Excel.Functions.SPG($A60, "SP_NET_INC", G$3)</f>
        <v>61000</v>
      </c>
      <c r="H60" s="9" cm="1">
        <f t="array" ref="H60">_xll.SNL.Clients.Office.Excel.Functions.SPG($A60, "SP_NET_INC", H$3)</f>
        <v>246000</v>
      </c>
      <c r="I60" s="9" cm="1">
        <f t="array" ref="I60">_xll.SNL.Clients.Office.Excel.Functions.SPG($A60, "SP_NET_INC", I$3)</f>
        <v>90000</v>
      </c>
      <c r="J60" s="9" cm="1">
        <f t="array" ref="J60">_xll.SNL.Clients.Office.Excel.Functions.SPG($A60, "SP_NET_INC", J$3)</f>
        <v>82000</v>
      </c>
    </row>
    <row r="61" spans="1:10" x14ac:dyDescent="0.3">
      <c r="A61" s="11" t="s">
        <v>1084</v>
      </c>
      <c r="B61" s="9" cm="1">
        <f t="array" ref="B61">_xll.SNL.Clients.Office.Excel.Functions.SPG($A61, "SP_NET_INC", B$3)</f>
        <v>111860</v>
      </c>
      <c r="C61" s="9" cm="1">
        <f t="array" ref="C61">_xll.SNL.Clients.Office.Excel.Functions.SPG($A61, "SP_NET_INC", C$3)</f>
        <v>109938</v>
      </c>
      <c r="D61" s="9" cm="1">
        <f t="array" ref="D61">_xll.SNL.Clients.Office.Excel.Functions.SPG($A61, "SP_NET_INC", D$3)</f>
        <v>120177</v>
      </c>
      <c r="E61" s="9" cm="1">
        <f t="array" ref="E61">_xll.SNL.Clients.Office.Excel.Functions.SPG($A61, "SP_NET_INC", E$3)</f>
        <v>134657</v>
      </c>
      <c r="F61" s="9" cm="1">
        <f t="array" ref="F61">_xll.SNL.Clients.Office.Excel.Functions.SPG($A61, "SP_NET_INC", F$3)</f>
        <v>115350</v>
      </c>
      <c r="G61" s="9" cm="1">
        <f t="array" ref="G61">_xll.SNL.Clients.Office.Excel.Functions.SPG($A61, "SP_NET_INC", G$3)</f>
        <v>83870</v>
      </c>
      <c r="H61" s="9" cm="1">
        <f t="array" ref="H61">_xll.SNL.Clients.Office.Excel.Functions.SPG($A61, "SP_NET_INC", H$3)</f>
        <v>86047</v>
      </c>
      <c r="I61" s="9" cm="1">
        <f t="array" ref="I61">_xll.SNL.Clients.Office.Excel.Functions.SPG($A61, "SP_NET_INC", I$3)</f>
        <v>107767</v>
      </c>
      <c r="J61" s="9" cm="1">
        <f t="array" ref="J61">_xll.SNL.Clients.Office.Excel.Functions.SPG($A61, "SP_NET_INC", J$3)</f>
        <v>100742</v>
      </c>
    </row>
    <row r="62" spans="1:10" x14ac:dyDescent="0.3">
      <c r="A62" s="11" t="s">
        <v>1085</v>
      </c>
      <c r="B62" s="9" cm="1">
        <f t="array" ref="B62">_xll.SNL.Clients.Office.Excel.Functions.SPG($A62, "SP_NET_INC", B$3)</f>
        <v>133222</v>
      </c>
      <c r="C62" s="9" cm="1">
        <f t="array" ref="C62">_xll.SNL.Clients.Office.Excel.Functions.SPG($A62, "SP_NET_INC", C$3)</f>
        <v>132715</v>
      </c>
      <c r="D62" s="9" cm="1">
        <f t="array" ref="D62">_xll.SNL.Clients.Office.Excel.Functions.SPG($A62, "SP_NET_INC", D$3)</f>
        <v>136439</v>
      </c>
      <c r="E62" s="9" cm="1">
        <f t="array" ref="E62">_xll.SNL.Clients.Office.Excel.Functions.SPG($A62, "SP_NET_INC", E$3)</f>
        <v>137472</v>
      </c>
      <c r="F62" s="9" cm="1">
        <f t="array" ref="F62">_xll.SNL.Clients.Office.Excel.Functions.SPG($A62, "SP_NET_INC", F$3)</f>
        <v>116978</v>
      </c>
      <c r="G62" s="9" cm="1">
        <f t="array" ref="G62">_xll.SNL.Clients.Office.Excel.Functions.SPG($A62, "SP_NET_INC", G$3)</f>
        <v>259064</v>
      </c>
      <c r="H62" s="9" cm="1">
        <f t="array" ref="H62">_xll.SNL.Clients.Office.Excel.Functions.SPG($A62, "SP_NET_INC", H$3)</f>
        <v>92583</v>
      </c>
      <c r="I62" s="9" cm="1">
        <f t="array" ref="I62">_xll.SNL.Clients.Office.Excel.Functions.SPG($A62, "SP_NET_INC", I$3)</f>
        <v>114028</v>
      </c>
      <c r="J62" s="9" cm="1">
        <f t="array" ref="J62">_xll.SNL.Clients.Office.Excel.Functions.SPG($A62, "SP_NET_INC", J$3)</f>
        <v>76629</v>
      </c>
    </row>
    <row r="63" spans="1:10" x14ac:dyDescent="0.3">
      <c r="A63" s="11" t="s">
        <v>1086</v>
      </c>
      <c r="B63" s="9" t="str" cm="1">
        <f t="array" ref="B63">_xll.SNL.Clients.Office.Excel.Functions.SPG($A63, "SP_NET_INC", B$3)</f>
        <v>NA</v>
      </c>
      <c r="C63" s="9" cm="1">
        <f t="array" ref="C63">_xll.SNL.Clients.Office.Excel.Functions.SPG($A63, "SP_NET_INC", C$3)</f>
        <v>-546000</v>
      </c>
      <c r="D63" s="9" cm="1">
        <f t="array" ref="D63">_xll.SNL.Clients.Office.Excel.Functions.SPG($A63, "SP_NET_INC", D$3)</f>
        <v>23000</v>
      </c>
      <c r="E63" s="9" cm="1">
        <f t="array" ref="E63">_xll.SNL.Clients.Office.Excel.Functions.SPG($A63, "SP_NET_INC", E$3)</f>
        <v>-12000</v>
      </c>
      <c r="F63" s="9" cm="1">
        <f t="array" ref="F63">_xll.SNL.Clients.Office.Excel.Functions.SPG($A63, "SP_NET_INC", F$3)</f>
        <v>-472000</v>
      </c>
      <c r="G63" s="9" cm="1">
        <f t="array" ref="G63">_xll.SNL.Clients.Office.Excel.Functions.SPG($A63, "SP_NET_INC", G$3)</f>
        <v>105000</v>
      </c>
      <c r="H63" s="9" cm="1">
        <f t="array" ref="H63">_xll.SNL.Clients.Office.Excel.Functions.SPG($A63, "SP_NET_INC", H$3)</f>
        <v>90000</v>
      </c>
      <c r="I63" s="9" cm="1">
        <f t="array" ref="I63">_xll.SNL.Clients.Office.Excel.Functions.SPG($A63, "SP_NET_INC", I$3)</f>
        <v>48000</v>
      </c>
      <c r="J63" s="9" cm="1">
        <f t="array" ref="J63">_xll.SNL.Clients.Office.Excel.Functions.SPG($A63, "SP_NET_INC", J$3)</f>
        <v>-33000</v>
      </c>
    </row>
    <row r="64" spans="1:10" x14ac:dyDescent="0.3">
      <c r="A64" s="11" t="s">
        <v>1087</v>
      </c>
      <c r="B64" s="9" cm="1">
        <f t="array" ref="B64">_xll.SNL.Clients.Office.Excel.Functions.SPG($A64, "SP_NET_INC", B$3)</f>
        <v>143300</v>
      </c>
      <c r="C64" s="9" cm="1">
        <f t="array" ref="C64">_xll.SNL.Clients.Office.Excel.Functions.SPG($A64, "SP_NET_INC", C$3)</f>
        <v>162800</v>
      </c>
      <c r="D64" s="9" cm="1">
        <f t="array" ref="D64">_xll.SNL.Clients.Office.Excel.Functions.SPG($A64, "SP_NET_INC", D$3)</f>
        <v>244300</v>
      </c>
      <c r="E64" s="9" cm="1">
        <f t="array" ref="E64">_xll.SNL.Clients.Office.Excel.Functions.SPG($A64, "SP_NET_INC", E$3)</f>
        <v>712400</v>
      </c>
      <c r="F64" s="9" cm="1">
        <f t="array" ref="F64">_xll.SNL.Clients.Office.Excel.Functions.SPG($A64, "SP_NET_INC", F$3)</f>
        <v>192300</v>
      </c>
      <c r="G64" s="9" cm="1">
        <f t="array" ref="G64">_xll.SNL.Clients.Office.Excel.Functions.SPG($A64, "SP_NET_INC", G$3)</f>
        <v>205500</v>
      </c>
      <c r="H64" s="9" cm="1">
        <f t="array" ref="H64">_xll.SNL.Clients.Office.Excel.Functions.SPG($A64, "SP_NET_INC", H$3)</f>
        <v>265600</v>
      </c>
      <c r="I64" s="9" cm="1">
        <f t="array" ref="I64">_xll.SNL.Clients.Office.Excel.Functions.SPG($A64, "SP_NET_INC", I$3)</f>
        <v>194600</v>
      </c>
      <c r="J64" s="9" cm="1">
        <f t="array" ref="J64">_xll.SNL.Clients.Office.Excel.Functions.SPG($A64, "SP_NET_INC", J$3)</f>
        <v>101700</v>
      </c>
    </row>
    <row r="65" spans="1:10" x14ac:dyDescent="0.3">
      <c r="A65" s="11" t="s">
        <v>1088</v>
      </c>
      <c r="B65" s="9" cm="1">
        <f t="array" ref="B65">_xll.SNL.Clients.Office.Excel.Functions.SPG($A65, "SP_NET_INC", B$3)</f>
        <v>95400</v>
      </c>
      <c r="C65" s="9" cm="1">
        <f t="array" ref="C65">_xll.SNL.Clients.Office.Excel.Functions.SPG($A65, "SP_NET_INC", C$3)</f>
        <v>84100</v>
      </c>
      <c r="D65" s="9" cm="1">
        <f t="array" ref="D65">_xll.SNL.Clients.Office.Excel.Functions.SPG($A65, "SP_NET_INC", D$3)</f>
        <v>84800</v>
      </c>
      <c r="E65" s="9" cm="1">
        <f t="array" ref="E65">_xll.SNL.Clients.Office.Excel.Functions.SPG($A65, "SP_NET_INC", E$3)</f>
        <v>93600</v>
      </c>
      <c r="F65" s="9" cm="1">
        <f t="array" ref="F65">_xll.SNL.Clients.Office.Excel.Functions.SPG($A65, "SP_NET_INC", F$3)</f>
        <v>6300</v>
      </c>
      <c r="G65" s="9" cm="1">
        <f t="array" ref="G65">_xll.SNL.Clients.Office.Excel.Functions.SPG($A65, "SP_NET_INC", G$3)</f>
        <v>42700</v>
      </c>
      <c r="H65" s="9" cm="1">
        <f t="array" ref="H65">_xll.SNL.Clients.Office.Excel.Functions.SPG($A65, "SP_NET_INC", H$3)</f>
        <v>43900</v>
      </c>
      <c r="I65" s="9" cm="1">
        <f t="array" ref="I65">_xll.SNL.Clients.Office.Excel.Functions.SPG($A65, "SP_NET_INC", I$3)</f>
        <v>38400</v>
      </c>
      <c r="J65" s="9" cm="1">
        <f t="array" ref="J65">_xll.SNL.Clients.Office.Excel.Functions.SPG($A65, "SP_NET_INC", J$3)</f>
        <v>18600</v>
      </c>
    </row>
    <row r="66" spans="1:10" x14ac:dyDescent="0.3">
      <c r="A66" s="11" t="s">
        <v>1089</v>
      </c>
      <c r="B66" s="9" t="str" cm="1">
        <f t="array" ref="B66">_xll.SNL.Clients.Office.Excel.Functions.SPG($A66, "SP_NET_INC", B$3)</f>
        <v>NA</v>
      </c>
      <c r="C66" s="9" cm="1">
        <f t="array" ref="C66">_xll.SNL.Clients.Office.Excel.Functions.SPG($A66, "SP_NET_INC", C$3)</f>
        <v>87097</v>
      </c>
      <c r="D66" s="9" cm="1">
        <f t="array" ref="D66">_xll.SNL.Clients.Office.Excel.Functions.SPG($A66, "SP_NET_INC", D$3)</f>
        <v>180918</v>
      </c>
      <c r="E66" s="9" cm="1">
        <f t="array" ref="E66">_xll.SNL.Clients.Office.Excel.Functions.SPG($A66, "SP_NET_INC", E$3)</f>
        <v>180198</v>
      </c>
      <c r="F66" s="9" cm="1">
        <f t="array" ref="F66">_xll.SNL.Clients.Office.Excel.Functions.SPG($A66, "SP_NET_INC", F$3)</f>
        <v>87020</v>
      </c>
      <c r="G66" s="9" cm="1">
        <f t="array" ref="G66">_xll.SNL.Clients.Office.Excel.Functions.SPG($A66, "SP_NET_INC", G$3)</f>
        <v>86933</v>
      </c>
      <c r="H66" s="9" cm="1">
        <f t="array" ref="H66">_xll.SNL.Clients.Office.Excel.Functions.SPG($A66, "SP_NET_INC", H$3)</f>
        <v>158782</v>
      </c>
      <c r="I66" s="9" cm="1">
        <f t="array" ref="I66">_xll.SNL.Clients.Office.Excel.Functions.SPG($A66, "SP_NET_INC", I$3)</f>
        <v>169237</v>
      </c>
      <c r="J66" s="9" cm="1">
        <f t="array" ref="J66">_xll.SNL.Clients.Office.Excel.Functions.SPG($A66, "SP_NET_INC", J$3)</f>
        <v>56092</v>
      </c>
    </row>
    <row r="67" spans="1:10" x14ac:dyDescent="0.3">
      <c r="A67" s="11" t="s">
        <v>1427</v>
      </c>
      <c r="B67" s="9" cm="1">
        <f t="array" ref="B67">_xll.SNL.Clients.Office.Excel.Functions.SPG($A67, "SP_NET_INC", B$3)</f>
        <v>25707</v>
      </c>
      <c r="C67" s="9" cm="1">
        <f t="array" ref="C67">_xll.SNL.Clients.Office.Excel.Functions.SPG($A67, "SP_NET_INC", C$3)</f>
        <v>78619</v>
      </c>
      <c r="D67" s="9" cm="1">
        <f t="array" ref="D67">_xll.SNL.Clients.Office.Excel.Functions.SPG($A67, "SP_NET_INC", D$3)</f>
        <v>17966</v>
      </c>
      <c r="E67" s="9" cm="1">
        <f t="array" ref="E67">_xll.SNL.Clients.Office.Excel.Functions.SPG($A67, "SP_NET_INC", E$3)</f>
        <v>19741</v>
      </c>
      <c r="F67" s="9" cm="1">
        <f t="array" ref="F67">_xll.SNL.Clients.Office.Excel.Functions.SPG($A67, "SP_NET_INC", F$3)</f>
        <v>13993</v>
      </c>
      <c r="G67" s="9" cm="1">
        <f t="array" ref="G67">_xll.SNL.Clients.Office.Excel.Functions.SPG($A67, "SP_NET_INC", G$3)</f>
        <v>2049</v>
      </c>
      <c r="H67" s="9" cm="1">
        <f t="array" ref="H67">_xll.SNL.Clients.Office.Excel.Functions.SPG($A67, "SP_NET_INC", H$3)</f>
        <v>6833</v>
      </c>
      <c r="I67" s="9" cm="1">
        <f t="array" ref="I67">_xll.SNL.Clients.Office.Excel.Functions.SPG($A67, "SP_NET_INC", I$3)</f>
        <v>6539</v>
      </c>
      <c r="J67" s="9" cm="1">
        <f t="array" ref="J67">_xll.SNL.Clients.Office.Excel.Functions.SPG($A67, "SP_NET_INC", J$3)</f>
        <v>-2141</v>
      </c>
    </row>
    <row r="68" spans="1:10" x14ac:dyDescent="0.3">
      <c r="A68" s="11" t="s">
        <v>1090</v>
      </c>
      <c r="B68" s="9" cm="1">
        <f t="array" ref="B68">_xll.SNL.Clients.Office.Excel.Functions.SPG($A68, "SP_NET_INC", B$3)</f>
        <v>44419</v>
      </c>
      <c r="C68" s="9" cm="1">
        <f t="array" ref="C68">_xll.SNL.Clients.Office.Excel.Functions.SPG($A68, "SP_NET_INC", C$3)</f>
        <v>-18876</v>
      </c>
      <c r="D68" s="9" cm="1">
        <f t="array" ref="D68">_xll.SNL.Clients.Office.Excel.Functions.SPG($A68, "SP_NET_INC", D$3)</f>
        <v>6356</v>
      </c>
      <c r="E68" s="9" cm="1">
        <f t="array" ref="E68">_xll.SNL.Clients.Office.Excel.Functions.SPG($A68, "SP_NET_INC", E$3)</f>
        <v>79783</v>
      </c>
      <c r="F68" s="9" cm="1">
        <f t="array" ref="F68">_xll.SNL.Clients.Office.Excel.Functions.SPG($A68, "SP_NET_INC", F$3)</f>
        <v>77811</v>
      </c>
      <c r="G68" s="9" cm="1">
        <f t="array" ref="G68">_xll.SNL.Clients.Office.Excel.Functions.SPG($A68, "SP_NET_INC", G$3)</f>
        <v>50116</v>
      </c>
      <c r="H68" s="9" cm="1">
        <f t="array" ref="H68">_xll.SNL.Clients.Office.Excel.Functions.SPG($A68, "SP_NET_INC", H$3)</f>
        <v>83949</v>
      </c>
      <c r="I68" s="9" cm="1">
        <f t="array" ref="I68">_xll.SNL.Clients.Office.Excel.Functions.SPG($A68, "SP_NET_INC", I$3)</f>
        <v>51509</v>
      </c>
      <c r="J68" s="9" cm="1">
        <f t="array" ref="J68">_xll.SNL.Clients.Office.Excel.Functions.SPG($A68, "SP_NET_INC", J$3)</f>
        <v>41227</v>
      </c>
    </row>
    <row r="69" spans="1:10" x14ac:dyDescent="0.3">
      <c r="A69" s="11" t="s">
        <v>1091</v>
      </c>
      <c r="B69" s="9" cm="1">
        <f t="array" ref="B69">_xll.SNL.Clients.Office.Excel.Functions.SPG($A69, "SP_NET_INC", B$3)</f>
        <v>89028</v>
      </c>
      <c r="C69" s="9" cm="1">
        <f t="array" ref="C69">_xll.SNL.Clients.Office.Excel.Functions.SPG($A69, "SP_NET_INC", C$3)</f>
        <v>84911</v>
      </c>
      <c r="D69" s="9" cm="1">
        <f t="array" ref="D69">_xll.SNL.Clients.Office.Excel.Functions.SPG($A69, "SP_NET_INC", D$3)</f>
        <v>73667</v>
      </c>
      <c r="E69" s="9" cm="1">
        <f t="array" ref="E69">_xll.SNL.Clients.Office.Excel.Functions.SPG($A69, "SP_NET_INC", E$3)</f>
        <v>55391</v>
      </c>
      <c r="F69" s="9" cm="1">
        <f t="array" ref="F69">_xll.SNL.Clients.Office.Excel.Functions.SPG($A69, "SP_NET_INC", F$3)</f>
        <v>113160</v>
      </c>
      <c r="G69" s="9" cm="1">
        <f t="array" ref="G69">_xll.SNL.Clients.Office.Excel.Functions.SPG($A69, "SP_NET_INC", G$3)</f>
        <v>78157</v>
      </c>
      <c r="H69" s="9" cm="1">
        <f t="array" ref="H69">_xll.SNL.Clients.Office.Excel.Functions.SPG($A69, "SP_NET_INC", H$3)</f>
        <v>80792</v>
      </c>
      <c r="I69" s="9" cm="1">
        <f t="array" ref="I69">_xll.SNL.Clients.Office.Excel.Functions.SPG($A69, "SP_NET_INC", I$3)</f>
        <v>96626</v>
      </c>
      <c r="J69" s="9" cm="1">
        <f t="array" ref="J69">_xll.SNL.Clients.Office.Excel.Functions.SPG($A69, "SP_NET_INC", J$3)</f>
        <v>63144</v>
      </c>
    </row>
    <row r="70" spans="1:10" x14ac:dyDescent="0.3">
      <c r="A70" s="11" t="s">
        <v>1092</v>
      </c>
      <c r="B70" s="9" cm="1">
        <f t="array" ref="B70">_xll.SNL.Clients.Office.Excel.Functions.SPG($A70, "SP_NET_INC", B$3)</f>
        <v>52300</v>
      </c>
      <c r="C70" s="9" cm="1">
        <f t="array" ref="C70">_xll.SNL.Clients.Office.Excel.Functions.SPG($A70, "SP_NET_INC", C$3)</f>
        <v>82600</v>
      </c>
      <c r="D70" s="9" cm="1">
        <f t="array" ref="D70">_xll.SNL.Clients.Office.Excel.Functions.SPG($A70, "SP_NET_INC", D$3)</f>
        <v>72700</v>
      </c>
      <c r="E70" s="9" cm="1">
        <f t="array" ref="E70">_xll.SNL.Clients.Office.Excel.Functions.SPG($A70, "SP_NET_INC", E$3)</f>
        <v>62900</v>
      </c>
      <c r="F70" s="9" cm="1">
        <f t="array" ref="F70">_xll.SNL.Clients.Office.Excel.Functions.SPG($A70, "SP_NET_INC", F$3)</f>
        <v>14600</v>
      </c>
      <c r="G70" s="9" cm="1">
        <f t="array" ref="G70">_xll.SNL.Clients.Office.Excel.Functions.SPG($A70, "SP_NET_INC", G$3)</f>
        <v>53400</v>
      </c>
      <c r="H70" s="9" cm="1">
        <f t="array" ref="H70">_xll.SNL.Clients.Office.Excel.Functions.SPG($A70, "SP_NET_INC", H$3)</f>
        <v>5700</v>
      </c>
      <c r="I70" s="9" cm="1">
        <f t="array" ref="I70">_xll.SNL.Clients.Office.Excel.Functions.SPG($A70, "SP_NET_INC", I$3)</f>
        <v>12100</v>
      </c>
      <c r="J70" s="9" cm="1">
        <f t="array" ref="J70">_xll.SNL.Clients.Office.Excel.Functions.SPG($A70, "SP_NET_INC", J$3)</f>
        <v>-14300</v>
      </c>
    </row>
    <row r="71" spans="1:10" x14ac:dyDescent="0.3">
      <c r="A71" s="11" t="s">
        <v>1093</v>
      </c>
      <c r="B71" s="9" cm="1">
        <f t="array" ref="B71">_xll.SNL.Clients.Office.Excel.Functions.SPG($A71, "SP_NET_INC", B$3)</f>
        <v>71757</v>
      </c>
      <c r="C71" s="9" cm="1">
        <f t="array" ref="C71">_xll.SNL.Clients.Office.Excel.Functions.SPG($A71, "SP_NET_INC", C$3)</f>
        <v>90319</v>
      </c>
      <c r="D71" s="9" cm="1">
        <f t="array" ref="D71">_xll.SNL.Clients.Office.Excel.Functions.SPG($A71, "SP_NET_INC", D$3)</f>
        <v>75776</v>
      </c>
      <c r="E71" s="9" cm="1">
        <f t="array" ref="E71">_xll.SNL.Clients.Office.Excel.Functions.SPG($A71, "SP_NET_INC", E$3)</f>
        <v>70887</v>
      </c>
      <c r="F71" s="9" cm="1">
        <f t="array" ref="F71">_xll.SNL.Clients.Office.Excel.Functions.SPG($A71, "SP_NET_INC", F$3)</f>
        <v>65017</v>
      </c>
      <c r="G71" s="9" cm="1">
        <f t="array" ref="G71">_xll.SNL.Clients.Office.Excel.Functions.SPG($A71, "SP_NET_INC", G$3)</f>
        <v>90053</v>
      </c>
      <c r="H71" s="9" cm="1">
        <f t="array" ref="H71">_xll.SNL.Clients.Office.Excel.Functions.SPG($A71, "SP_NET_INC", H$3)</f>
        <v>74958</v>
      </c>
      <c r="I71" s="9" cm="1">
        <f t="array" ref="I71">_xll.SNL.Clients.Office.Excel.Functions.SPG($A71, "SP_NET_INC", I$3)</f>
        <v>53377</v>
      </c>
      <c r="J71" s="9" cm="1">
        <f t="array" ref="J71">_xll.SNL.Clients.Office.Excel.Functions.SPG($A71, "SP_NET_INC", J$3)</f>
        <v>54121</v>
      </c>
    </row>
    <row r="72" spans="1:10" x14ac:dyDescent="0.3">
      <c r="A72" s="11" t="s">
        <v>1094</v>
      </c>
      <c r="B72" s="9" t="str" cm="1">
        <f t="array" ref="B72">_xll.SNL.Clients.Office.Excel.Functions.SPG($A72, "SP_NET_INC", B$3)</f>
        <v>NA</v>
      </c>
      <c r="C72" s="9" cm="1">
        <f t="array" ref="C72">_xll.SNL.Clients.Office.Excel.Functions.SPG($A72, "SP_NET_INC", C$3)</f>
        <v>22792</v>
      </c>
      <c r="D72" s="9" cm="1">
        <f t="array" ref="D72">_xll.SNL.Clients.Office.Excel.Functions.SPG($A72, "SP_NET_INC", D$3)</f>
        <v>3932</v>
      </c>
      <c r="E72" s="9" cm="1">
        <f t="array" ref="E72">_xll.SNL.Clients.Office.Excel.Functions.SPG($A72, "SP_NET_INC", E$3)</f>
        <v>299117</v>
      </c>
      <c r="F72" s="9" cm="1">
        <f t="array" ref="F72">_xll.SNL.Clients.Office.Excel.Functions.SPG($A72, "SP_NET_INC", F$3)</f>
        <v>66897</v>
      </c>
      <c r="G72" s="9" cm="1">
        <f t="array" ref="G72">_xll.SNL.Clients.Office.Excel.Functions.SPG($A72, "SP_NET_INC", G$3)</f>
        <v>31886</v>
      </c>
      <c r="H72" s="9" cm="1">
        <f t="array" ref="H72">_xll.SNL.Clients.Office.Excel.Functions.SPG($A72, "SP_NET_INC", H$3)</f>
        <v>-35372</v>
      </c>
      <c r="I72" s="9" cm="1">
        <f t="array" ref="I72">_xll.SNL.Clients.Office.Excel.Functions.SPG($A72, "SP_NET_INC", I$3)</f>
        <v>20207</v>
      </c>
      <c r="J72" s="9" cm="1">
        <f t="array" ref="J72">_xll.SNL.Clients.Office.Excel.Functions.SPG($A72, "SP_NET_INC", J$3)</f>
        <v>22859</v>
      </c>
    </row>
    <row r="73" spans="1:10" x14ac:dyDescent="0.3">
      <c r="A73" s="11" t="s">
        <v>1095</v>
      </c>
      <c r="B73" s="9" cm="1">
        <f t="array" ref="B73">_xll.SNL.Clients.Office.Excel.Functions.SPG($A73, "SP_NET_INC", B$3)</f>
        <v>44534</v>
      </c>
      <c r="C73" s="9" cm="1">
        <f t="array" ref="C73">_xll.SNL.Clients.Office.Excel.Functions.SPG($A73, "SP_NET_INC", C$3)</f>
        <v>75804</v>
      </c>
      <c r="D73" s="9" cm="1">
        <f t="array" ref="D73">_xll.SNL.Clients.Office.Excel.Functions.SPG($A73, "SP_NET_INC", D$3)</f>
        <v>105716</v>
      </c>
      <c r="E73" s="9" cm="1">
        <f t="array" ref="E73">_xll.SNL.Clients.Office.Excel.Functions.SPG($A73, "SP_NET_INC", E$3)</f>
        <v>87136</v>
      </c>
      <c r="F73" s="9" cm="1">
        <f t="array" ref="F73">_xll.SNL.Clients.Office.Excel.Functions.SPG($A73, "SP_NET_INC", F$3)</f>
        <v>31009</v>
      </c>
      <c r="G73" s="9" cm="1">
        <f t="array" ref="G73">_xll.SNL.Clients.Office.Excel.Functions.SPG($A73, "SP_NET_INC", G$3)</f>
        <v>28953</v>
      </c>
      <c r="H73" s="9" cm="1">
        <f t="array" ref="H73">_xll.SNL.Clients.Office.Excel.Functions.SPG($A73, "SP_NET_INC", H$3)</f>
        <v>92024</v>
      </c>
      <c r="I73" s="9" cm="1">
        <f t="array" ref="I73">_xll.SNL.Clients.Office.Excel.Functions.SPG($A73, "SP_NET_INC", I$3)</f>
        <v>84710</v>
      </c>
      <c r="J73" s="9" cm="1">
        <f t="array" ref="J73">_xll.SNL.Clients.Office.Excel.Functions.SPG($A73, "SP_NET_INC", J$3)</f>
        <v>52820</v>
      </c>
    </row>
    <row r="74" spans="1:10" x14ac:dyDescent="0.3">
      <c r="A74" s="11" t="s">
        <v>1096</v>
      </c>
      <c r="B74" s="9" cm="1">
        <f t="array" ref="B74">_xll.SNL.Clients.Office.Excel.Functions.SPG($A74, "SP_NET_INC", B$3)</f>
        <v>219837</v>
      </c>
      <c r="C74" s="9" cm="1">
        <f t="array" ref="C74">_xll.SNL.Clients.Office.Excel.Functions.SPG($A74, "SP_NET_INC", C$3)</f>
        <v>210597</v>
      </c>
      <c r="D74" s="9" cm="1">
        <f t="array" ref="D74">_xll.SNL.Clients.Office.Excel.Functions.SPG($A74, "SP_NET_INC", D$3)</f>
        <v>225316</v>
      </c>
      <c r="E74" s="9" cm="1">
        <f t="array" ref="E74">_xll.SNL.Clients.Office.Excel.Functions.SPG($A74, "SP_NET_INC", E$3)</f>
        <v>213361</v>
      </c>
      <c r="F74" s="9" cm="1">
        <f t="array" ref="F74">_xll.SNL.Clients.Office.Excel.Functions.SPG($A74, "SP_NET_INC", F$3)</f>
        <v>199353</v>
      </c>
      <c r="G74" s="9" cm="1">
        <f t="array" ref="G74">_xll.SNL.Clients.Office.Excel.Functions.SPG($A74, "SP_NET_INC", G$3)</f>
        <v>301633</v>
      </c>
      <c r="H74" s="9" cm="1">
        <f t="array" ref="H74">_xll.SNL.Clients.Office.Excel.Functions.SPG($A74, "SP_NET_INC", H$3)</f>
        <v>209076</v>
      </c>
      <c r="I74" s="9" cm="1">
        <f t="array" ref="I74">_xll.SNL.Clients.Office.Excel.Functions.SPG($A74, "SP_NET_INC", I$3)</f>
        <v>216071</v>
      </c>
      <c r="J74" s="9" cm="1">
        <f t="array" ref="J74">_xll.SNL.Clients.Office.Excel.Functions.SPG($A74, "SP_NET_INC", J$3)</f>
        <v>296999</v>
      </c>
    </row>
    <row r="75" spans="1:10" x14ac:dyDescent="0.3">
      <c r="A75" s="11" t="s">
        <v>1097</v>
      </c>
      <c r="B75" s="9" cm="1">
        <f t="array" ref="B75">_xll.SNL.Clients.Office.Excel.Functions.SPG($A75, "SP_NET_INC", B$3)</f>
        <v>77200</v>
      </c>
      <c r="C75" s="9" cm="1">
        <f t="array" ref="C75">_xll.SNL.Clients.Office.Excel.Functions.SPG($A75, "SP_NET_INC", C$3)</f>
        <v>72300</v>
      </c>
      <c r="D75" s="9" cm="1">
        <f t="array" ref="D75">_xll.SNL.Clients.Office.Excel.Functions.SPG($A75, "SP_NET_INC", D$3)</f>
        <v>66200</v>
      </c>
      <c r="E75" s="9" cm="1">
        <f t="array" ref="E75">_xll.SNL.Clients.Office.Excel.Functions.SPG($A75, "SP_NET_INC", E$3)</f>
        <v>210200</v>
      </c>
      <c r="F75" s="9" cm="1">
        <f t="array" ref="F75">_xll.SNL.Clients.Office.Excel.Functions.SPG($A75, "SP_NET_INC", F$3)</f>
        <v>80400</v>
      </c>
      <c r="G75" s="9" cm="1">
        <f t="array" ref="G75">_xll.SNL.Clients.Office.Excel.Functions.SPG($A75, "SP_NET_INC", G$3)</f>
        <v>57600</v>
      </c>
      <c r="H75" s="9" cm="1">
        <f t="array" ref="H75">_xll.SNL.Clients.Office.Excel.Functions.SPG($A75, "SP_NET_INC", H$3)</f>
        <v>61000</v>
      </c>
      <c r="I75" s="9" cm="1">
        <f t="array" ref="I75">_xll.SNL.Clients.Office.Excel.Functions.SPG($A75, "SP_NET_INC", I$3)</f>
        <v>143000</v>
      </c>
      <c r="J75" s="9" cm="1">
        <f t="array" ref="J75">_xll.SNL.Clients.Office.Excel.Functions.SPG($A75, "SP_NET_INC", J$3)</f>
        <v>155700</v>
      </c>
    </row>
    <row r="76" spans="1:10" x14ac:dyDescent="0.3">
      <c r="A76" s="11" t="s">
        <v>1098</v>
      </c>
      <c r="B76" s="9" t="str" cm="1">
        <f t="array" ref="B76">_xll.SNL.Clients.Office.Excel.Functions.SPG($A76, "SP_NET_INC", B$3)</f>
        <v>NA</v>
      </c>
      <c r="C76" s="9" cm="1">
        <f t="array" ref="C76">_xll.SNL.Clients.Office.Excel.Functions.SPG($A76, "SP_NET_INC", C$3)</f>
        <v>44572</v>
      </c>
      <c r="D76" s="9" cm="1">
        <f t="array" ref="D76">_xll.SNL.Clients.Office.Excel.Functions.SPG($A76, "SP_NET_INC", D$3)</f>
        <v>37028</v>
      </c>
      <c r="E76" s="9" cm="1">
        <f t="array" ref="E76">_xll.SNL.Clients.Office.Excel.Functions.SPG($A76, "SP_NET_INC", E$3)</f>
        <v>14230</v>
      </c>
      <c r="F76" s="9" cm="1">
        <f t="array" ref="F76">_xll.SNL.Clients.Office.Excel.Functions.SPG($A76, "SP_NET_INC", F$3)</f>
        <v>-16849</v>
      </c>
      <c r="G76" s="9" cm="1">
        <f t="array" ref="G76">_xll.SNL.Clients.Office.Excel.Functions.SPG($A76, "SP_NET_INC", G$3)</f>
        <v>49547</v>
      </c>
      <c r="H76" s="9" cm="1">
        <f t="array" ref="H76">_xll.SNL.Clients.Office.Excel.Functions.SPG($A76, "SP_NET_INC", H$3)</f>
        <v>91199</v>
      </c>
      <c r="I76" s="9" cm="1">
        <f t="array" ref="I76">_xll.SNL.Clients.Office.Excel.Functions.SPG($A76, "SP_NET_INC", I$3)</f>
        <v>29733</v>
      </c>
      <c r="J76" s="9" cm="1">
        <f t="array" ref="J76">_xll.SNL.Clients.Office.Excel.Functions.SPG($A76, "SP_NET_INC", J$3)</f>
        <v>57654</v>
      </c>
    </row>
    <row r="77" spans="1:10" x14ac:dyDescent="0.3">
      <c r="A77" s="11" t="s">
        <v>1099</v>
      </c>
      <c r="B77" s="9" cm="1">
        <f t="array" ref="B77">_xll.SNL.Clients.Office.Excel.Functions.SPG($A77, "SP_NET_INC", B$3)</f>
        <v>71267</v>
      </c>
      <c r="C77" s="9" cm="1">
        <f t="array" ref="C77">_xll.SNL.Clients.Office.Excel.Functions.SPG($A77, "SP_NET_INC", C$3)</f>
        <v>116005</v>
      </c>
      <c r="D77" s="9" cm="1">
        <f t="array" ref="D77">_xll.SNL.Clients.Office.Excel.Functions.SPG($A77, "SP_NET_INC", D$3)</f>
        <v>102140</v>
      </c>
      <c r="E77" s="9" cm="1">
        <f t="array" ref="E77">_xll.SNL.Clients.Office.Excel.Functions.SPG($A77, "SP_NET_INC", E$3)</f>
        <v>42095</v>
      </c>
      <c r="F77" s="9" cm="1">
        <f t="array" ref="F77">_xll.SNL.Clients.Office.Excel.Functions.SPG($A77, "SP_NET_INC", F$3)</f>
        <v>44842</v>
      </c>
      <c r="G77" s="9" cm="1">
        <f t="array" ref="G77">_xll.SNL.Clients.Office.Excel.Functions.SPG($A77, "SP_NET_INC", G$3)</f>
        <v>138723</v>
      </c>
      <c r="H77" s="9" cm="1">
        <f t="array" ref="H77">_xll.SNL.Clients.Office.Excel.Functions.SPG($A77, "SP_NET_INC", H$3)</f>
        <v>75407</v>
      </c>
      <c r="I77" s="9" cm="1">
        <f t="array" ref="I77">_xll.SNL.Clients.Office.Excel.Functions.SPG($A77, "SP_NET_INC", I$3)</f>
        <v>15600</v>
      </c>
      <c r="J77" s="9" cm="1">
        <f t="array" ref="J77">_xll.SNL.Clients.Office.Excel.Functions.SPG($A77, "SP_NET_INC", J$3)</f>
        <v>-53669</v>
      </c>
    </row>
    <row r="78" spans="1:10" x14ac:dyDescent="0.3">
      <c r="A78" s="11" t="s">
        <v>1100</v>
      </c>
      <c r="B78" s="9" cm="1">
        <f t="array" ref="B78">_xll.SNL.Clients.Office.Excel.Functions.SPG($A78, "SP_NET_INC", B$3)</f>
        <v>186000</v>
      </c>
      <c r="C78" s="9" cm="1">
        <f t="array" ref="C78">_xll.SNL.Clients.Office.Excel.Functions.SPG($A78, "SP_NET_INC", C$3)</f>
        <v>151110</v>
      </c>
      <c r="D78" s="9" cm="1">
        <f t="array" ref="D78">_xll.SNL.Clients.Office.Excel.Functions.SPG($A78, "SP_NET_INC", D$3)</f>
        <v>295803</v>
      </c>
      <c r="E78" s="9" cm="1">
        <f t="array" ref="E78">_xll.SNL.Clients.Office.Excel.Functions.SPG($A78, "SP_NET_INC", E$3)</f>
        <v>215989</v>
      </c>
      <c r="F78" s="9" cm="1">
        <f t="array" ref="F78">_xll.SNL.Clients.Office.Excel.Functions.SPG($A78, "SP_NET_INC", F$3)</f>
        <v>176000</v>
      </c>
      <c r="G78" s="9" cm="1">
        <f t="array" ref="G78">_xll.SNL.Clients.Office.Excel.Functions.SPG($A78, "SP_NET_INC", G$3)</f>
        <v>302868</v>
      </c>
      <c r="H78" s="9" cm="1">
        <f t="array" ref="H78">_xll.SNL.Clients.Office.Excel.Functions.SPG($A78, "SP_NET_INC", H$3)</f>
        <v>139672</v>
      </c>
      <c r="I78" s="9" cm="1">
        <f t="array" ref="I78">_xll.SNL.Clients.Office.Excel.Functions.SPG($A78, "SP_NET_INC", I$3)</f>
        <v>139287</v>
      </c>
      <c r="J78" s="9" cm="1">
        <f t="array" ref="J78">_xll.SNL.Clients.Office.Excel.Functions.SPG($A78, "SP_NET_INC", J$3)</f>
        <v>202461</v>
      </c>
    </row>
    <row r="79" spans="1:10" x14ac:dyDescent="0.3">
      <c r="A79" s="11" t="s">
        <v>1101</v>
      </c>
      <c r="B79" s="9" cm="1">
        <f t="array" ref="B79">_xll.SNL.Clients.Office.Excel.Functions.SPG($A79, "SP_NET_INC", B$3)</f>
        <v>58680</v>
      </c>
      <c r="C79" s="9" cm="1">
        <f t="array" ref="C79">_xll.SNL.Clients.Office.Excel.Functions.SPG($A79, "SP_NET_INC", C$3)</f>
        <v>83974</v>
      </c>
      <c r="D79" s="9" cm="1">
        <f t="array" ref="D79">_xll.SNL.Clients.Office.Excel.Functions.SPG($A79, "SP_NET_INC", D$3)</f>
        <v>115213</v>
      </c>
      <c r="E79" s="9" cm="1">
        <f t="array" ref="E79">_xll.SNL.Clients.Office.Excel.Functions.SPG($A79, "SP_NET_INC", E$3)</f>
        <v>133280</v>
      </c>
      <c r="F79" s="9" cm="1">
        <f t="array" ref="F79">_xll.SNL.Clients.Office.Excel.Functions.SPG($A79, "SP_NET_INC", F$3)</f>
        <v>69832</v>
      </c>
      <c r="G79" s="9" cm="1">
        <f t="array" ref="G79">_xll.SNL.Clients.Office.Excel.Functions.SPG($A79, "SP_NET_INC", G$3)</f>
        <v>98349</v>
      </c>
      <c r="H79" s="9" cm="1">
        <f t="array" ref="H79">_xll.SNL.Clients.Office.Excel.Functions.SPG($A79, "SP_NET_INC", H$3)</f>
        <v>91340</v>
      </c>
      <c r="I79" s="9" cm="1">
        <f t="array" ref="I79">_xll.SNL.Clients.Office.Excel.Functions.SPG($A79, "SP_NET_INC", I$3)</f>
        <v>115766</v>
      </c>
      <c r="J79" s="9" cm="1">
        <f t="array" ref="J79">_xll.SNL.Clients.Office.Excel.Functions.SPG($A79, "SP_NET_INC", J$3)</f>
        <v>72401</v>
      </c>
    </row>
    <row r="80" spans="1:10" x14ac:dyDescent="0.3">
      <c r="A80" s="11" t="s">
        <v>1102</v>
      </c>
      <c r="B80" s="9" cm="1">
        <f t="array" ref="B80">_xll.SNL.Clients.Office.Excel.Functions.SPG($A80, "SP_NET_INC", B$3)</f>
        <v>-483000</v>
      </c>
      <c r="C80" s="9" cm="1">
        <f t="array" ref="C80">_xll.SNL.Clients.Office.Excel.Functions.SPG($A80, "SP_NET_INC", C$3)</f>
        <v>-434000</v>
      </c>
      <c r="D80" s="9" cm="1">
        <f t="array" ref="D80">_xll.SNL.Clients.Office.Excel.Functions.SPG($A80, "SP_NET_INC", D$3)</f>
        <v>-230000</v>
      </c>
      <c r="E80" s="9" cm="1">
        <f t="array" ref="E80">_xll.SNL.Clients.Office.Excel.Functions.SPG($A80, "SP_NET_INC", E$3)</f>
        <v>9000</v>
      </c>
      <c r="F80" s="9" cm="1">
        <f t="array" ref="F80">_xll.SNL.Clients.Office.Excel.Functions.SPG($A80, "SP_NET_INC", F$3)</f>
        <v>-53000</v>
      </c>
      <c r="G80" s="9" cm="1">
        <f t="array" ref="G80">_xll.SNL.Clients.Office.Excel.Functions.SPG($A80, "SP_NET_INC", G$3)</f>
        <v>-139000</v>
      </c>
      <c r="H80" s="9" cm="1">
        <f t="array" ref="H80">_xll.SNL.Clients.Office.Excel.Functions.SPG($A80, "SP_NET_INC", H$3)</f>
        <v>275000</v>
      </c>
      <c r="I80" s="9" cm="1">
        <f t="array" ref="I80">_xll.SNL.Clients.Office.Excel.Functions.SPG($A80, "SP_NET_INC", I$3)</f>
        <v>356000</v>
      </c>
      <c r="J80" s="9" cm="1">
        <f t="array" ref="J80">_xll.SNL.Clients.Office.Excel.Functions.SPG($A80, "SP_NET_INC", J$3)</f>
        <v>-42000</v>
      </c>
    </row>
    <row r="81" spans="1:10" x14ac:dyDescent="0.3">
      <c r="A81" s="11" t="s">
        <v>1103</v>
      </c>
      <c r="B81" s="9" cm="1">
        <f t="array" ref="B81">_xll.SNL.Clients.Office.Excel.Functions.SPG($A81, "SP_NET_INC", B$3)</f>
        <v>132000</v>
      </c>
      <c r="C81" s="9" cm="1">
        <f t="array" ref="C81">_xll.SNL.Clients.Office.Excel.Functions.SPG($A81, "SP_NET_INC", C$3)</f>
        <v>176000</v>
      </c>
      <c r="D81" s="9" cm="1">
        <f t="array" ref="D81">_xll.SNL.Clients.Office.Excel.Functions.SPG($A81, "SP_NET_INC", D$3)</f>
        <v>310000</v>
      </c>
      <c r="E81" s="9" cm="1">
        <f t="array" ref="E81">_xll.SNL.Clients.Office.Excel.Functions.SPG($A81, "SP_NET_INC", E$3)</f>
        <v>371000</v>
      </c>
      <c r="F81" s="9" cm="1">
        <f t="array" ref="F81">_xll.SNL.Clients.Office.Excel.Functions.SPG($A81, "SP_NET_INC", F$3)</f>
        <v>369000</v>
      </c>
      <c r="G81" s="9" cm="1">
        <f t="array" ref="G81">_xll.SNL.Clients.Office.Excel.Functions.SPG($A81, "SP_NET_INC", G$3)</f>
        <v>583000</v>
      </c>
      <c r="H81" s="9" cm="1">
        <f t="array" ref="H81">_xll.SNL.Clients.Office.Excel.Functions.SPG($A81, "SP_NET_INC", H$3)</f>
        <v>540000</v>
      </c>
      <c r="I81" s="9" cm="1">
        <f t="array" ref="I81">_xll.SNL.Clients.Office.Excel.Functions.SPG($A81, "SP_NET_INC", I$3)</f>
        <v>678000</v>
      </c>
      <c r="J81" s="9" cm="1">
        <f t="array" ref="J81">_xll.SNL.Clients.Office.Excel.Functions.SPG($A81, "SP_NET_INC", J$3)</f>
        <v>486000</v>
      </c>
    </row>
    <row r="82" spans="1:10" x14ac:dyDescent="0.3">
      <c r="A82" s="11" t="s">
        <v>1104</v>
      </c>
      <c r="B82" s="9" cm="1">
        <f t="array" ref="B82">_xll.SNL.Clients.Office.Excel.Functions.SPG($A82, "SP_NET_INC", B$3)</f>
        <v>13700</v>
      </c>
      <c r="C82" s="9" cm="1">
        <f t="array" ref="C82">_xll.SNL.Clients.Office.Excel.Functions.SPG($A82, "SP_NET_INC", C$3)</f>
        <v>166100</v>
      </c>
      <c r="D82" s="9" cm="1">
        <f t="array" ref="D82">_xll.SNL.Clients.Office.Excel.Functions.SPG($A82, "SP_NET_INC", D$3)</f>
        <v>9300</v>
      </c>
      <c r="E82" s="9" cm="1">
        <f t="array" ref="E82">_xll.SNL.Clients.Office.Excel.Functions.SPG($A82, "SP_NET_INC", E$3)</f>
        <v>116300</v>
      </c>
      <c r="F82" s="9" cm="1">
        <f t="array" ref="F82">_xll.SNL.Clients.Office.Excel.Functions.SPG($A82, "SP_NET_INC", F$3)</f>
        <v>112300</v>
      </c>
      <c r="G82" s="9" cm="1">
        <f t="array" ref="G82">_xll.SNL.Clients.Office.Excel.Functions.SPG($A82, "SP_NET_INC", G$3)</f>
        <v>36300</v>
      </c>
      <c r="H82" s="9" cm="1">
        <f t="array" ref="H82">_xll.SNL.Clients.Office.Excel.Functions.SPG($A82, "SP_NET_INC", H$3)</f>
        <v>167300</v>
      </c>
      <c r="I82" s="9" cm="1">
        <f t="array" ref="I82">_xll.SNL.Clients.Office.Excel.Functions.SPG($A82, "SP_NET_INC", I$3)</f>
        <v>73700</v>
      </c>
      <c r="J82" s="9" cm="1">
        <f t="array" ref="J82">_xll.SNL.Clients.Office.Excel.Functions.SPG($A82, "SP_NET_INC", J$3)</f>
        <v>-800</v>
      </c>
    </row>
    <row r="83" spans="1:10" x14ac:dyDescent="0.3">
      <c r="A83" s="11" t="s">
        <v>1105</v>
      </c>
      <c r="B83" s="9" cm="1">
        <f t="array" ref="B83">_xll.SNL.Clients.Office.Excel.Functions.SPG($A83, "SP_NET_INC", B$3)</f>
        <v>-197715</v>
      </c>
      <c r="C83" s="9" cm="1">
        <f t="array" ref="C83">_xll.SNL.Clients.Office.Excel.Functions.SPG($A83, "SP_NET_INC", C$3)</f>
        <v>-144624</v>
      </c>
      <c r="D83" s="9" cm="1">
        <f t="array" ref="D83">_xll.SNL.Clients.Office.Excel.Functions.SPG($A83, "SP_NET_INC", D$3)</f>
        <v>65540</v>
      </c>
      <c r="E83" s="9" cm="1">
        <f t="array" ref="E83">_xll.SNL.Clients.Office.Excel.Functions.SPG($A83, "SP_NET_INC", E$3)</f>
        <v>-18261</v>
      </c>
      <c r="F83" s="9" cm="1">
        <f t="array" ref="F83">_xll.SNL.Clients.Office.Excel.Functions.SPG($A83, "SP_NET_INC", F$3)</f>
        <v>6851</v>
      </c>
      <c r="G83" s="9" cm="1">
        <f t="array" ref="G83">_xll.SNL.Clients.Office.Excel.Functions.SPG($A83, "SP_NET_INC", G$3)</f>
        <v>513985</v>
      </c>
      <c r="H83" s="9" cm="1">
        <f t="array" ref="H83">_xll.SNL.Clients.Office.Excel.Functions.SPG($A83, "SP_NET_INC", H$3)</f>
        <v>21381</v>
      </c>
      <c r="I83" s="9" cm="1">
        <f t="array" ref="I83">_xll.SNL.Clients.Office.Excel.Functions.SPG($A83, "SP_NET_INC", I$3)</f>
        <v>474955</v>
      </c>
      <c r="J83" s="9" cm="1">
        <f t="array" ref="J83">_xll.SNL.Clients.Office.Excel.Functions.SPG($A83, "SP_NET_INC", J$3)</f>
        <v>710395</v>
      </c>
    </row>
    <row r="84" spans="1:10" x14ac:dyDescent="0.3">
      <c r="A84" s="11" t="s">
        <v>1106</v>
      </c>
      <c r="B84" s="9" cm="1">
        <f t="array" ref="B84">_xll.SNL.Clients.Office.Excel.Functions.SPG($A84, "SP_NET_INC", B$3)</f>
        <v>103611</v>
      </c>
      <c r="C84" s="9" cm="1">
        <f t="array" ref="C84">_xll.SNL.Clients.Office.Excel.Functions.SPG($A84, "SP_NET_INC", C$3)</f>
        <v>178948</v>
      </c>
      <c r="D84" s="9" cm="1">
        <f t="array" ref="D84">_xll.SNL.Clients.Office.Excel.Functions.SPG($A84, "SP_NET_INC", D$3)</f>
        <v>115624</v>
      </c>
      <c r="E84" s="9" cm="1">
        <f t="array" ref="E84">_xll.SNL.Clients.Office.Excel.Functions.SPG($A84, "SP_NET_INC", E$3)</f>
        <v>172812</v>
      </c>
      <c r="F84" s="9" cm="1">
        <f t="array" ref="F84">_xll.SNL.Clients.Office.Excel.Functions.SPG($A84, "SP_NET_INC", F$3)</f>
        <v>165741</v>
      </c>
      <c r="G84" s="9" cm="1">
        <f t="array" ref="G84">_xll.SNL.Clients.Office.Excel.Functions.SPG($A84, "SP_NET_INC", G$3)</f>
        <v>75836</v>
      </c>
      <c r="H84" s="9" cm="1">
        <f t="array" ref="H84">_xll.SNL.Clients.Office.Excel.Functions.SPG($A84, "SP_NET_INC", H$3)</f>
        <v>92093</v>
      </c>
      <c r="I84" s="9" cm="1">
        <f t="array" ref="I84">_xll.SNL.Clients.Office.Excel.Functions.SPG($A84, "SP_NET_INC", I$3)</f>
        <v>122319</v>
      </c>
      <c r="J84" s="9" cm="1">
        <f t="array" ref="J84">_xll.SNL.Clients.Office.Excel.Functions.SPG($A84, "SP_NET_INC", J$3)</f>
        <v>118127</v>
      </c>
    </row>
    <row r="85" spans="1:10" x14ac:dyDescent="0.3">
      <c r="A85" s="11" t="s">
        <v>1107</v>
      </c>
      <c r="B85" s="9" cm="1">
        <f t="array" ref="B85">_xll.SNL.Clients.Office.Excel.Functions.SPG($A85, "SP_NET_INC", B$3)</f>
        <v>23603</v>
      </c>
      <c r="C85" s="9" cm="1">
        <f t="array" ref="C85">_xll.SNL.Clients.Office.Excel.Functions.SPG($A85, "SP_NET_INC", C$3)</f>
        <v>28346</v>
      </c>
      <c r="D85" s="9" cm="1">
        <f t="array" ref="D85">_xll.SNL.Clients.Office.Excel.Functions.SPG($A85, "SP_NET_INC", D$3)</f>
        <v>29591</v>
      </c>
      <c r="E85" s="9" cm="1">
        <f t="array" ref="E85">_xll.SNL.Clients.Office.Excel.Functions.SPG($A85, "SP_NET_INC", E$3)</f>
        <v>36212</v>
      </c>
      <c r="F85" s="9" cm="1">
        <f t="array" ref="F85">_xll.SNL.Clients.Office.Excel.Functions.SPG($A85, "SP_NET_INC", F$3)</f>
        <v>12022</v>
      </c>
      <c r="G85" s="9" cm="1">
        <f t="array" ref="G85">_xll.SNL.Clients.Office.Excel.Functions.SPG($A85, "SP_NET_INC", G$3)</f>
        <v>11229</v>
      </c>
      <c r="H85" s="9" cm="1">
        <f t="array" ref="H85">_xll.SNL.Clients.Office.Excel.Functions.SPG($A85, "SP_NET_INC", H$3)</f>
        <v>18916</v>
      </c>
      <c r="I85" s="9" cm="1">
        <f t="array" ref="I85">_xll.SNL.Clients.Office.Excel.Functions.SPG($A85, "SP_NET_INC", I$3)</f>
        <v>57474</v>
      </c>
      <c r="J85" s="9" cm="1">
        <f t="array" ref="J85">_xll.SNL.Clients.Office.Excel.Functions.SPG($A85, "SP_NET_INC", J$3)</f>
        <v>25615</v>
      </c>
    </row>
    <row r="86" spans="1:10" x14ac:dyDescent="0.3">
      <c r="A86" s="11" t="s">
        <v>1108</v>
      </c>
      <c r="B86" s="9" cm="1">
        <f t="array" ref="B86">_xll.SNL.Clients.Office.Excel.Functions.SPG($A86, "SP_NET_INC", B$3)</f>
        <v>1765</v>
      </c>
      <c r="C86" s="9" cm="1">
        <f t="array" ref="C86">_xll.SNL.Clients.Office.Excel.Functions.SPG($A86, "SP_NET_INC", C$3)</f>
        <v>101542</v>
      </c>
      <c r="D86" s="9" cm="1">
        <f t="array" ref="D86">_xll.SNL.Clients.Office.Excel.Functions.SPG($A86, "SP_NET_INC", D$3)</f>
        <v>24861</v>
      </c>
      <c r="E86" s="9" cm="1">
        <f t="array" ref="E86">_xll.SNL.Clients.Office.Excel.Functions.SPG($A86, "SP_NET_INC", E$3)</f>
        <v>-47025</v>
      </c>
      <c r="F86" s="9" cm="1">
        <f t="array" ref="F86">_xll.SNL.Clients.Office.Excel.Functions.SPG($A86, "SP_NET_INC", F$3)</f>
        <v>-15730</v>
      </c>
      <c r="G86" s="9" cm="1">
        <f t="array" ref="G86">_xll.SNL.Clients.Office.Excel.Functions.SPG($A86, "SP_NET_INC", G$3)</f>
        <v>-28475</v>
      </c>
      <c r="H86" s="9" cm="1">
        <f t="array" ref="H86">_xll.SNL.Clients.Office.Excel.Functions.SPG($A86, "SP_NET_INC", H$3)</f>
        <v>-67534</v>
      </c>
      <c r="I86" s="9" cm="1">
        <f t="array" ref="I86">_xll.SNL.Clients.Office.Excel.Functions.SPG($A86, "SP_NET_INC", I$3)</f>
        <v>-178234</v>
      </c>
      <c r="J86" s="9" cm="1">
        <f t="array" ref="J86">_xll.SNL.Clients.Office.Excel.Functions.SPG($A86, "SP_NET_INC", J$3)</f>
        <v>2546</v>
      </c>
    </row>
    <row r="87" spans="1:10" x14ac:dyDescent="0.3">
      <c r="A87" s="11" t="s">
        <v>1109</v>
      </c>
      <c r="B87" s="9" cm="1">
        <f t="array" ref="B87">_xll.SNL.Clients.Office.Excel.Functions.SPG($A87, "SP_NET_INC", B$3)</f>
        <v>86609</v>
      </c>
      <c r="C87" s="9" cm="1">
        <f t="array" ref="C87">_xll.SNL.Clients.Office.Excel.Functions.SPG($A87, "SP_NET_INC", C$3)</f>
        <v>143269</v>
      </c>
      <c r="D87" s="9" cm="1">
        <f t="array" ref="D87">_xll.SNL.Clients.Office.Excel.Functions.SPG($A87, "SP_NET_INC", D$3)</f>
        <v>146182</v>
      </c>
      <c r="E87" s="9" cm="1">
        <f t="array" ref="E87">_xll.SNL.Clients.Office.Excel.Functions.SPG($A87, "SP_NET_INC", E$3)</f>
        <v>120144</v>
      </c>
      <c r="F87" s="9" cm="1">
        <f t="array" ref="F87">_xll.SNL.Clients.Office.Excel.Functions.SPG($A87, "SP_NET_INC", F$3)</f>
        <v>124080</v>
      </c>
      <c r="G87" s="9" cm="1">
        <f t="array" ref="G87">_xll.SNL.Clients.Office.Excel.Functions.SPG($A87, "SP_NET_INC", G$3)</f>
        <v>93531</v>
      </c>
      <c r="H87" s="9" cm="1">
        <f t="array" ref="H87">_xll.SNL.Clients.Office.Excel.Functions.SPG($A87, "SP_NET_INC", H$3)</f>
        <v>135845</v>
      </c>
      <c r="I87" s="9" cm="1">
        <f t="array" ref="I87">_xll.SNL.Clients.Office.Excel.Functions.SPG($A87, "SP_NET_INC", I$3)</f>
        <v>133377</v>
      </c>
      <c r="J87" s="9" cm="1">
        <f t="array" ref="J87">_xll.SNL.Clients.Office.Excel.Functions.SPG($A87, "SP_NET_INC", J$3)</f>
        <v>-14038</v>
      </c>
    </row>
    <row r="88" spans="1:10" x14ac:dyDescent="0.3">
      <c r="A88" s="11" t="s">
        <v>1110</v>
      </c>
      <c r="B88" s="9" cm="1">
        <f t="array" ref="B88">_xll.SNL.Clients.Office.Excel.Functions.SPG($A88, "SP_NET_INC", B$3)</f>
        <v>42248</v>
      </c>
      <c r="C88" s="9" cm="1">
        <f t="array" ref="C88">_xll.SNL.Clients.Office.Excel.Functions.SPG($A88, "SP_NET_INC", C$3)</f>
        <v>102557</v>
      </c>
      <c r="D88" s="9" cm="1">
        <f t="array" ref="D88">_xll.SNL.Clients.Office.Excel.Functions.SPG($A88, "SP_NET_INC", D$3)</f>
        <v>90157</v>
      </c>
      <c r="E88" s="9" cm="1">
        <f t="array" ref="E88">_xll.SNL.Clients.Office.Excel.Functions.SPG($A88, "SP_NET_INC", E$3)</f>
        <v>-11741</v>
      </c>
      <c r="F88" s="9" cm="1">
        <f t="array" ref="F88">_xll.SNL.Clients.Office.Excel.Functions.SPG($A88, "SP_NET_INC", F$3)</f>
        <v>42300</v>
      </c>
      <c r="G88" s="9" cm="1">
        <f t="array" ref="G88">_xll.SNL.Clients.Office.Excel.Functions.SPG($A88, "SP_NET_INC", G$3)</f>
        <v>93340</v>
      </c>
      <c r="H88" s="9" cm="1">
        <f t="array" ref="H88">_xll.SNL.Clients.Office.Excel.Functions.SPG($A88, "SP_NET_INC", H$3)</f>
        <v>103508</v>
      </c>
      <c r="I88" s="9" cm="1">
        <f t="array" ref="I88">_xll.SNL.Clients.Office.Excel.Functions.SPG($A88, "SP_NET_INC", I$3)</f>
        <v>8350</v>
      </c>
      <c r="J88" s="9" cm="1">
        <f t="array" ref="J88">_xll.SNL.Clients.Office.Excel.Functions.SPG($A88, "SP_NET_INC", J$3)</f>
        <v>46202</v>
      </c>
    </row>
    <row r="89" spans="1:10" x14ac:dyDescent="0.3">
      <c r="A89" s="11" t="s">
        <v>1111</v>
      </c>
      <c r="B89" s="9" cm="1">
        <f t="array" ref="B89">_xll.SNL.Clients.Office.Excel.Functions.SPG($A89, "SP_NET_INC", B$3)</f>
        <v>172000</v>
      </c>
      <c r="C89" s="9" cm="1">
        <f t="array" ref="C89">_xll.SNL.Clients.Office.Excel.Functions.SPG($A89, "SP_NET_INC", C$3)</f>
        <v>170000</v>
      </c>
      <c r="D89" s="9" cm="1">
        <f t="array" ref="D89">_xll.SNL.Clients.Office.Excel.Functions.SPG($A89, "SP_NET_INC", D$3)</f>
        <v>184000</v>
      </c>
      <c r="E89" s="9" cm="1">
        <f t="array" ref="E89">_xll.SNL.Clients.Office.Excel.Functions.SPG($A89, "SP_NET_INC", E$3)</f>
        <v>206000</v>
      </c>
      <c r="F89" s="9" cm="1">
        <f t="array" ref="F89">_xll.SNL.Clients.Office.Excel.Functions.SPG($A89, "SP_NET_INC", F$3)</f>
        <v>138000</v>
      </c>
      <c r="G89" s="9" cm="1">
        <f t="array" ref="G89">_xll.SNL.Clients.Office.Excel.Functions.SPG($A89, "SP_NET_INC", G$3)</f>
        <v>33000</v>
      </c>
      <c r="H89" s="9" cm="1">
        <f t="array" ref="H89">_xll.SNL.Clients.Office.Excel.Functions.SPG($A89, "SP_NET_INC", H$3)</f>
        <v>251000</v>
      </c>
      <c r="I89" s="9" cm="1">
        <f t="array" ref="I89">_xll.SNL.Clients.Office.Excel.Functions.SPG($A89, "SP_NET_INC", I$3)</f>
        <v>273000</v>
      </c>
      <c r="J89" s="9" cm="1">
        <f t="array" ref="J89">_xll.SNL.Clients.Office.Excel.Functions.SPG($A89, "SP_NET_INC", J$3)</f>
        <v>324000</v>
      </c>
    </row>
    <row r="90" spans="1:10" x14ac:dyDescent="0.3">
      <c r="A90" s="11" t="s">
        <v>1112</v>
      </c>
      <c r="B90" s="9" cm="1">
        <f t="array" ref="B90">_xll.SNL.Clients.Office.Excel.Functions.SPG($A90, "SP_NET_INC", B$3)</f>
        <v>169289</v>
      </c>
      <c r="C90" s="9" cm="1">
        <f t="array" ref="C90">_xll.SNL.Clients.Office.Excel.Functions.SPG($A90, "SP_NET_INC", C$3)</f>
        <v>145870</v>
      </c>
      <c r="D90" s="9" cm="1">
        <f t="array" ref="D90">_xll.SNL.Clients.Office.Excel.Functions.SPG($A90, "SP_NET_INC", D$3)</f>
        <v>146235</v>
      </c>
      <c r="E90" s="9" cm="1">
        <f t="array" ref="E90">_xll.SNL.Clients.Office.Excel.Functions.SPG($A90, "SP_NET_INC", E$3)</f>
        <v>134009</v>
      </c>
      <c r="F90" s="9" cm="1">
        <f t="array" ref="F90">_xll.SNL.Clients.Office.Excel.Functions.SPG($A90, "SP_NET_INC", F$3)</f>
        <v>96319</v>
      </c>
      <c r="G90" s="9" cm="1">
        <f t="array" ref="G90">_xll.SNL.Clients.Office.Excel.Functions.SPG($A90, "SP_NET_INC", G$3)</f>
        <v>91581</v>
      </c>
      <c r="H90" s="9" cm="1">
        <f t="array" ref="H90">_xll.SNL.Clients.Office.Excel.Functions.SPG($A90, "SP_NET_INC", H$3)</f>
        <v>105125</v>
      </c>
      <c r="I90" s="9" cm="1">
        <f t="array" ref="I90">_xll.SNL.Clients.Office.Excel.Functions.SPG($A90, "SP_NET_INC", I$3)</f>
        <v>69476</v>
      </c>
      <c r="J90" s="9" cm="1">
        <f t="array" ref="J90">_xll.SNL.Clients.Office.Excel.Functions.SPG($A90, "SP_NET_INC", J$3)</f>
        <v>57216</v>
      </c>
    </row>
    <row r="91" spans="1:10" x14ac:dyDescent="0.3">
      <c r="A91" s="11" t="s">
        <v>1113</v>
      </c>
      <c r="B91" s="9" cm="1">
        <f t="array" ref="B91">_xll.SNL.Clients.Office.Excel.Functions.SPG($A91, "SP_NET_INC", B$3)</f>
        <v>130633</v>
      </c>
      <c r="C91" s="9" cm="1">
        <f t="array" ref="C91">_xll.SNL.Clients.Office.Excel.Functions.SPG($A91, "SP_NET_INC", C$3)</f>
        <v>137244</v>
      </c>
      <c r="D91" s="9" cm="1">
        <f t="array" ref="D91">_xll.SNL.Clients.Office.Excel.Functions.SPG($A91, "SP_NET_INC", D$3)</f>
        <v>140263</v>
      </c>
      <c r="E91" s="9" cm="1">
        <f t="array" ref="E91">_xll.SNL.Clients.Office.Excel.Functions.SPG($A91, "SP_NET_INC", E$3)</f>
        <v>141442</v>
      </c>
      <c r="F91" s="9" cm="1">
        <f t="array" ref="F91">_xll.SNL.Clients.Office.Excel.Functions.SPG($A91, "SP_NET_INC", F$3)</f>
        <v>115452</v>
      </c>
      <c r="G91" s="9" cm="1">
        <f t="array" ref="G91">_xll.SNL.Clients.Office.Excel.Functions.SPG($A91, "SP_NET_INC", G$3)</f>
        <v>111461</v>
      </c>
      <c r="H91" s="9" cm="1">
        <f t="array" ref="H91">_xll.SNL.Clients.Office.Excel.Functions.SPG($A91, "SP_NET_INC", H$3)</f>
        <v>122700</v>
      </c>
      <c r="I91" s="9" cm="1">
        <f t="array" ref="I91">_xll.SNL.Clients.Office.Excel.Functions.SPG($A91, "SP_NET_INC", I$3)</f>
        <v>130463</v>
      </c>
      <c r="J91" s="9" cm="1">
        <f t="array" ref="J91">_xll.SNL.Clients.Office.Excel.Functions.SPG($A91, "SP_NET_INC", J$3)</f>
        <v>120553</v>
      </c>
    </row>
    <row r="92" spans="1:10" x14ac:dyDescent="0.3">
      <c r="A92" s="11" t="s">
        <v>1114</v>
      </c>
      <c r="B92" s="9" cm="1">
        <f t="array" ref="B92">_xll.SNL.Clients.Office.Excel.Functions.SPG($A92, "SP_NET_INC", B$3)</f>
        <v>25473</v>
      </c>
      <c r="C92" s="9" cm="1">
        <f t="array" ref="C92">_xll.SNL.Clients.Office.Excel.Functions.SPG($A92, "SP_NET_INC", C$3)</f>
        <v>-175718</v>
      </c>
      <c r="D92" s="9" cm="1">
        <f t="array" ref="D92">_xll.SNL.Clients.Office.Excel.Functions.SPG($A92, "SP_NET_INC", D$3)</f>
        <v>103931</v>
      </c>
      <c r="E92" s="9" cm="1">
        <f t="array" ref="E92">_xll.SNL.Clients.Office.Excel.Functions.SPG($A92, "SP_NET_INC", E$3)</f>
        <v>119440</v>
      </c>
      <c r="F92" s="9" cm="1">
        <f t="array" ref="F92">_xll.SNL.Clients.Office.Excel.Functions.SPG($A92, "SP_NET_INC", F$3)</f>
        <v>85847</v>
      </c>
      <c r="G92" s="9" cm="1">
        <f t="array" ref="G92">_xll.SNL.Clients.Office.Excel.Functions.SPG($A92, "SP_NET_INC", G$3)</f>
        <v>176273</v>
      </c>
      <c r="H92" s="9" cm="1">
        <f t="array" ref="H92">_xll.SNL.Clients.Office.Excel.Functions.SPG($A92, "SP_NET_INC", H$3)</f>
        <v>184166</v>
      </c>
      <c r="I92" s="9" cm="1">
        <f t="array" ref="I92">_xll.SNL.Clients.Office.Excel.Functions.SPG($A92, "SP_NET_INC", I$3)</f>
        <v>233971</v>
      </c>
      <c r="J92" s="9" cm="1">
        <f t="array" ref="J92">_xll.SNL.Clients.Office.Excel.Functions.SPG($A92, "SP_NET_INC", J$3)</f>
        <v>179849</v>
      </c>
    </row>
    <row r="93" spans="1:10" x14ac:dyDescent="0.3">
      <c r="A93" s="11" t="s">
        <v>1115</v>
      </c>
      <c r="B93" s="9" cm="1">
        <f t="array" ref="B93">_xll.SNL.Clients.Office.Excel.Functions.SPG($A93, "SP_NET_INC", B$3)</f>
        <v>30993</v>
      </c>
      <c r="C93" s="9" cm="1">
        <f t="array" ref="C93">_xll.SNL.Clients.Office.Excel.Functions.SPG($A93, "SP_NET_INC", C$3)</f>
        <v>11021</v>
      </c>
      <c r="D93" s="9" cm="1">
        <f t="array" ref="D93">_xll.SNL.Clients.Office.Excel.Functions.SPG($A93, "SP_NET_INC", D$3)</f>
        <v>15565</v>
      </c>
      <c r="E93" s="9" cm="1">
        <f t="array" ref="E93">_xll.SNL.Clients.Office.Excel.Functions.SPG($A93, "SP_NET_INC", E$3)</f>
        <v>18527</v>
      </c>
      <c r="F93" s="9" cm="1">
        <f t="array" ref="F93">_xll.SNL.Clients.Office.Excel.Functions.SPG($A93, "SP_NET_INC", F$3)</f>
        <v>126120</v>
      </c>
      <c r="G93" s="9" cm="1">
        <f t="array" ref="G93">_xll.SNL.Clients.Office.Excel.Functions.SPG($A93, "SP_NET_INC", G$3)</f>
        <v>17140</v>
      </c>
      <c r="H93" s="9" cm="1">
        <f t="array" ref="H93">_xll.SNL.Clients.Office.Excel.Functions.SPG($A93, "SP_NET_INC", H$3)</f>
        <v>13017</v>
      </c>
      <c r="I93" s="9" cm="1">
        <f t="array" ref="I93">_xll.SNL.Clients.Office.Excel.Functions.SPG($A93, "SP_NET_INC", I$3)</f>
        <v>12629</v>
      </c>
      <c r="J93" s="9" cm="1">
        <f t="array" ref="J93">_xll.SNL.Clients.Office.Excel.Functions.SPG($A93, "SP_NET_INC", J$3)</f>
        <v>-43493</v>
      </c>
    </row>
    <row r="94" spans="1:10" x14ac:dyDescent="0.3">
      <c r="A94" s="11" t="s">
        <v>1116</v>
      </c>
      <c r="B94" s="9" cm="1">
        <f t="array" ref="B94">_xll.SNL.Clients.Office.Excel.Functions.SPG($A94, "SP_NET_INC", B$3)</f>
        <v>70257</v>
      </c>
      <c r="C94" s="9" cm="1">
        <f t="array" ref="C94">_xll.SNL.Clients.Office.Excel.Functions.SPG($A94, "SP_NET_INC", C$3)</f>
        <v>115650</v>
      </c>
      <c r="D94" s="9" cm="1">
        <f t="array" ref="D94">_xll.SNL.Clients.Office.Excel.Functions.SPG($A94, "SP_NET_INC", D$3)</f>
        <v>16631</v>
      </c>
      <c r="E94" s="9" cm="1">
        <f t="array" ref="E94">_xll.SNL.Clients.Office.Excel.Functions.SPG($A94, "SP_NET_INC", E$3)</f>
        <v>66834</v>
      </c>
      <c r="F94" s="9" cm="1">
        <f t="array" ref="F94">_xll.SNL.Clients.Office.Excel.Functions.SPG($A94, "SP_NET_INC", F$3)</f>
        <v>52102</v>
      </c>
      <c r="G94" s="9" cm="1">
        <f t="array" ref="G94">_xll.SNL.Clients.Office.Excel.Functions.SPG($A94, "SP_NET_INC", G$3)</f>
        <v>69487</v>
      </c>
      <c r="H94" s="9" cm="1">
        <f t="array" ref="H94">_xll.SNL.Clients.Office.Excel.Functions.SPG($A94, "SP_NET_INC", H$3)</f>
        <v>77635</v>
      </c>
      <c r="I94" s="9" cm="1">
        <f t="array" ref="I94">_xll.SNL.Clients.Office.Excel.Functions.SPG($A94, "SP_NET_INC", I$3)</f>
        <v>78850</v>
      </c>
      <c r="J94" s="9" cm="1">
        <f t="array" ref="J94">_xll.SNL.Clients.Office.Excel.Functions.SPG($A94, "SP_NET_INC", J$3)</f>
        <v>87870</v>
      </c>
    </row>
    <row r="95" spans="1:10" x14ac:dyDescent="0.3">
      <c r="A95" s="11" t="s">
        <v>1117</v>
      </c>
      <c r="B95" s="9" cm="1">
        <f t="array" ref="B95">_xll.SNL.Clients.Office.Excel.Functions.SPG($A95, "SP_NET_INC", B$3)</f>
        <v>36228</v>
      </c>
      <c r="C95" s="9" cm="1">
        <f t="array" ref="C95">_xll.SNL.Clients.Office.Excel.Functions.SPG($A95, "SP_NET_INC", C$3)</f>
        <v>36467</v>
      </c>
      <c r="D95" s="9" cm="1">
        <f t="array" ref="D95">_xll.SNL.Clients.Office.Excel.Functions.SPG($A95, "SP_NET_INC", D$3)</f>
        <v>37397</v>
      </c>
      <c r="E95" s="9" cm="1">
        <f t="array" ref="E95">_xll.SNL.Clients.Office.Excel.Functions.SPG($A95, "SP_NET_INC", E$3)</f>
        <v>36407</v>
      </c>
      <c r="F95" s="9" cm="1">
        <f t="array" ref="F95">_xll.SNL.Clients.Office.Excel.Functions.SPG($A95, "SP_NET_INC", F$3)</f>
        <v>33671</v>
      </c>
      <c r="G95" s="9" cm="1">
        <f t="array" ref="G95">_xll.SNL.Clients.Office.Excel.Functions.SPG($A95, "SP_NET_INC", G$3)</f>
        <v>34820</v>
      </c>
      <c r="H95" s="9" cm="1">
        <f t="array" ref="H95">_xll.SNL.Clients.Office.Excel.Functions.SPG($A95, "SP_NET_INC", H$3)</f>
        <v>-221207</v>
      </c>
      <c r="I95" s="9" cm="1">
        <f t="array" ref="I95">_xll.SNL.Clients.Office.Excel.Functions.SPG($A95, "SP_NET_INC", I$3)</f>
        <v>31642</v>
      </c>
      <c r="J95" s="9" cm="1">
        <f t="array" ref="J95">_xll.SNL.Clients.Office.Excel.Functions.SPG($A95, "SP_NET_INC", J$3)</f>
        <v>80398</v>
      </c>
    </row>
    <row r="96" spans="1:10" x14ac:dyDescent="0.3">
      <c r="A96" s="11" t="s">
        <v>1118</v>
      </c>
      <c r="B96" s="9" t="str" cm="1">
        <f t="array" ref="B96">_xll.SNL.Clients.Office.Excel.Functions.SPG($A96, "SP_NET_INC", B$3)</f>
        <v>NA</v>
      </c>
      <c r="C96" s="9" cm="1">
        <f t="array" ref="C96">_xll.SNL.Clients.Office.Excel.Functions.SPG($A96, "SP_NET_INC", C$3)</f>
        <v>67000</v>
      </c>
      <c r="D96" s="9" cm="1">
        <f t="array" ref="D96">_xll.SNL.Clients.Office.Excel.Functions.SPG($A96, "SP_NET_INC", D$3)</f>
        <v>140000</v>
      </c>
      <c r="E96" s="9" cm="1">
        <f t="array" ref="E96">_xll.SNL.Clients.Office.Excel.Functions.SPG($A96, "SP_NET_INC", E$3)</f>
        <v>126000</v>
      </c>
      <c r="F96" s="9" cm="1">
        <f t="array" ref="F96">_xll.SNL.Clients.Office.Excel.Functions.SPG($A96, "SP_NET_INC", F$3)</f>
        <v>101000</v>
      </c>
      <c r="G96" s="9" cm="1">
        <f t="array" ref="G96">_xll.SNL.Clients.Office.Excel.Functions.SPG($A96, "SP_NET_INC", G$3)</f>
        <v>76000</v>
      </c>
      <c r="H96" s="9" cm="1">
        <f t="array" ref="H96">_xll.SNL.Clients.Office.Excel.Functions.SPG($A96, "SP_NET_INC", H$3)</f>
        <v>158000</v>
      </c>
      <c r="I96" s="9" cm="1">
        <f t="array" ref="I96">_xll.SNL.Clients.Office.Excel.Functions.SPG($A96, "SP_NET_INC", I$3)</f>
        <v>164000</v>
      </c>
      <c r="J96" s="9" cm="1">
        <f t="array" ref="J96">_xll.SNL.Clients.Office.Excel.Functions.SPG($A96, "SP_NET_INC", J$3)</f>
        <v>133000</v>
      </c>
    </row>
    <row r="97" spans="1:10" x14ac:dyDescent="0.3">
      <c r="A97" s="11" t="s">
        <v>1119</v>
      </c>
      <c r="B97" s="9" cm="1">
        <f t="array" ref="B97">_xll.SNL.Clients.Office.Excel.Functions.SPG($A97, "SP_NET_INC", B$3)</f>
        <v>-402200</v>
      </c>
      <c r="C97" s="9" cm="1">
        <f t="array" ref="C97">_xll.SNL.Clients.Office.Excel.Functions.SPG($A97, "SP_NET_INC", C$3)</f>
        <v>30600</v>
      </c>
      <c r="D97" s="9" cm="1">
        <f t="array" ref="D97">_xll.SNL.Clients.Office.Excel.Functions.SPG($A97, "SP_NET_INC", D$3)</f>
        <v>90700</v>
      </c>
      <c r="E97" s="9" cm="1">
        <f t="array" ref="E97">_xll.SNL.Clients.Office.Excel.Functions.SPG($A97, "SP_NET_INC", E$3)</f>
        <v>-95600</v>
      </c>
      <c r="F97" s="9" cm="1">
        <f t="array" ref="F97">_xll.SNL.Clients.Office.Excel.Functions.SPG($A97, "SP_NET_INC", F$3)</f>
        <v>8800</v>
      </c>
      <c r="G97" s="9" cm="1">
        <f t="array" ref="G97">_xll.SNL.Clients.Office.Excel.Functions.SPG($A97, "SP_NET_INC", G$3)</f>
        <v>186000</v>
      </c>
      <c r="H97" s="9" cm="1">
        <f t="array" ref="H97">_xll.SNL.Clients.Office.Excel.Functions.SPG($A97, "SP_NET_INC", H$3)</f>
        <v>10200</v>
      </c>
      <c r="I97" s="9" cm="1">
        <f t="array" ref="I97">_xll.SNL.Clients.Office.Excel.Functions.SPG($A97, "SP_NET_INC", I$3)</f>
        <v>35500</v>
      </c>
      <c r="J97" s="9" cm="1">
        <f t="array" ref="J97">_xll.SNL.Clients.Office.Excel.Functions.SPG($A97, "SP_NET_INC", J$3)</f>
        <v>111800</v>
      </c>
    </row>
    <row r="98" spans="1:10" x14ac:dyDescent="0.3">
      <c r="A98" s="11" t="s">
        <v>1120</v>
      </c>
      <c r="B98" s="9" cm="1">
        <f t="array" ref="B98">_xll.SNL.Clients.Office.Excel.Functions.SPG($A98, "SP_NET_INC", B$3)</f>
        <v>21093</v>
      </c>
      <c r="C98" s="9" cm="1">
        <f t="array" ref="C98">_xll.SNL.Clients.Office.Excel.Functions.SPG($A98, "SP_NET_INC", C$3)</f>
        <v>13813</v>
      </c>
      <c r="D98" s="9" cm="1">
        <f t="array" ref="D98">_xll.SNL.Clients.Office.Excel.Functions.SPG($A98, "SP_NET_INC", D$3)</f>
        <v>11356</v>
      </c>
      <c r="E98" s="9" cm="1">
        <f t="array" ref="E98">_xll.SNL.Clients.Office.Excel.Functions.SPG($A98, "SP_NET_INC", E$3)</f>
        <v>7961</v>
      </c>
      <c r="F98" s="9" cm="1">
        <f t="array" ref="F98">_xll.SNL.Clients.Office.Excel.Functions.SPG($A98, "SP_NET_INC", F$3)</f>
        <v>13451</v>
      </c>
      <c r="G98" s="9" cm="1">
        <f t="array" ref="G98">_xll.SNL.Clients.Office.Excel.Functions.SPG($A98, "SP_NET_INC", G$3)</f>
        <v>18892</v>
      </c>
      <c r="H98" s="9" cm="1">
        <f t="array" ref="H98">_xll.SNL.Clients.Office.Excel.Functions.SPG($A98, "SP_NET_INC", H$3)</f>
        <v>19491</v>
      </c>
      <c r="I98" s="9" cm="1">
        <f t="array" ref="I98">_xll.SNL.Clients.Office.Excel.Functions.SPG($A98, "SP_NET_INC", I$3)</f>
        <v>23077</v>
      </c>
      <c r="J98" s="9" cm="1">
        <f t="array" ref="J98">_xll.SNL.Clients.Office.Excel.Functions.SPG($A98, "SP_NET_INC", J$3)</f>
        <v>22356</v>
      </c>
    </row>
    <row r="99" spans="1:10" x14ac:dyDescent="0.3">
      <c r="A99" s="11" t="s">
        <v>1121</v>
      </c>
      <c r="B99" s="9" cm="1">
        <f t="array" ref="B99">_xll.SNL.Clients.Office.Excel.Functions.SPG($A99, "SP_NET_INC", B$3)</f>
        <v>107100</v>
      </c>
      <c r="C99" s="9" cm="1">
        <f t="array" ref="C99">_xll.SNL.Clients.Office.Excel.Functions.SPG($A99, "SP_NET_INC", C$3)</f>
        <v>81000</v>
      </c>
      <c r="D99" s="9" cm="1">
        <f t="array" ref="D99">_xll.SNL.Clients.Office.Excel.Functions.SPG($A99, "SP_NET_INC", D$3)</f>
        <v>77300</v>
      </c>
      <c r="E99" s="9" cm="1">
        <f t="array" ref="E99">_xll.SNL.Clients.Office.Excel.Functions.SPG($A99, "SP_NET_INC", E$3)</f>
        <v>71600</v>
      </c>
      <c r="F99" s="9" cm="1">
        <f t="array" ref="F99">_xll.SNL.Clients.Office.Excel.Functions.SPG($A99, "SP_NET_INC", F$3)</f>
        <v>64800</v>
      </c>
      <c r="G99" s="9" cm="1">
        <f t="array" ref="G99">_xll.SNL.Clients.Office.Excel.Functions.SPG($A99, "SP_NET_INC", G$3)</f>
        <v>49400</v>
      </c>
      <c r="H99" s="9" cm="1">
        <f t="array" ref="H99">_xll.SNL.Clients.Office.Excel.Functions.SPG($A99, "SP_NET_INC", H$3)</f>
        <v>55200</v>
      </c>
      <c r="I99" s="9" cm="1">
        <f t="array" ref="I99">_xll.SNL.Clients.Office.Excel.Functions.SPG($A99, "SP_NET_INC", I$3)</f>
        <v>45600</v>
      </c>
      <c r="J99" s="9" cm="1">
        <f t="array" ref="J99">_xll.SNL.Clients.Office.Excel.Functions.SPG($A99, "SP_NET_INC", J$3)</f>
        <v>105700</v>
      </c>
    </row>
    <row r="100" spans="1:10" x14ac:dyDescent="0.3">
      <c r="A100" s="11" t="s">
        <v>1122</v>
      </c>
      <c r="B100" s="9" cm="1">
        <f t="array" ref="B100">_xll.SNL.Clients.Office.Excel.Functions.SPG($A100, "SP_NET_INC", B$3)</f>
        <v>21700</v>
      </c>
      <c r="C100" s="9" cm="1">
        <f t="array" ref="C100">_xll.SNL.Clients.Office.Excel.Functions.SPG($A100, "SP_NET_INC", C$3)</f>
        <v>57600</v>
      </c>
      <c r="D100" s="9" cm="1">
        <f t="array" ref="D100">_xll.SNL.Clients.Office.Excel.Functions.SPG($A100, "SP_NET_INC", D$3)</f>
        <v>47100</v>
      </c>
      <c r="E100" s="9" cm="1">
        <f t="array" ref="E100">_xll.SNL.Clients.Office.Excel.Functions.SPG($A100, "SP_NET_INC", E$3)</f>
        <v>41600</v>
      </c>
      <c r="F100" s="9" cm="1">
        <f t="array" ref="F100">_xll.SNL.Clients.Office.Excel.Functions.SPG($A100, "SP_NET_INC", F$3)</f>
        <v>37800</v>
      </c>
      <c r="G100" s="9" cm="1">
        <f t="array" ref="G100">_xll.SNL.Clients.Office.Excel.Functions.SPG($A100, "SP_NET_INC", G$3)</f>
        <v>49500</v>
      </c>
      <c r="H100" s="9" cm="1">
        <f t="array" ref="H100">_xll.SNL.Clients.Office.Excel.Functions.SPG($A100, "SP_NET_INC", H$3)</f>
        <v>51900</v>
      </c>
      <c r="I100" s="9" cm="1">
        <f t="array" ref="I100">_xll.SNL.Clients.Office.Excel.Functions.SPG($A100, "SP_NET_INC", I$3)</f>
        <v>43200</v>
      </c>
      <c r="J100" s="9" cm="1">
        <f t="array" ref="J100">_xll.SNL.Clients.Office.Excel.Functions.SPG($A100, "SP_NET_INC", J$3)</f>
        <v>43700</v>
      </c>
    </row>
    <row r="101" spans="1:10" x14ac:dyDescent="0.3">
      <c r="A101" s="11" t="s">
        <v>1123</v>
      </c>
      <c r="B101" s="9" cm="1">
        <f t="array" ref="B101">_xll.SNL.Clients.Office.Excel.Functions.SPG($A101, "SP_NET_INC", B$3)</f>
        <v>160103</v>
      </c>
      <c r="C101" s="9" cm="1">
        <f t="array" ref="C101">_xll.SNL.Clients.Office.Excel.Functions.SPG($A101, "SP_NET_INC", C$3)</f>
        <v>368909</v>
      </c>
      <c r="D101" s="9" cm="1">
        <f t="array" ref="D101">_xll.SNL.Clients.Office.Excel.Functions.SPG($A101, "SP_NET_INC", D$3)</f>
        <v>199801</v>
      </c>
      <c r="E101" s="9" cm="1">
        <f t="array" ref="E101">_xll.SNL.Clients.Office.Excel.Functions.SPG($A101, "SP_NET_INC", E$3)</f>
        <v>228907</v>
      </c>
      <c r="F101" s="9" cm="1">
        <f t="array" ref="F101">_xll.SNL.Clients.Office.Excel.Functions.SPG($A101, "SP_NET_INC", F$3)</f>
        <v>152454</v>
      </c>
      <c r="G101" s="9" cm="1">
        <f t="array" ref="G101">_xll.SNL.Clients.Office.Excel.Functions.SPG($A101, "SP_NET_INC", G$3)</f>
        <v>253586</v>
      </c>
      <c r="H101" s="9" cm="1">
        <f t="array" ref="H101">_xll.SNL.Clients.Office.Excel.Functions.SPG($A101, "SP_NET_INC", H$3)</f>
        <v>177025</v>
      </c>
      <c r="I101" s="9" cm="1">
        <f t="array" ref="I101">_xll.SNL.Clients.Office.Excel.Functions.SPG($A101, "SP_NET_INC", I$3)</f>
        <v>212412</v>
      </c>
      <c r="J101" s="9" cm="1">
        <f t="array" ref="J101">_xll.SNL.Clients.Office.Excel.Functions.SPG($A101, "SP_NET_INC", J$3)</f>
        <v>149543</v>
      </c>
    </row>
    <row r="102" spans="1:10" x14ac:dyDescent="0.3">
      <c r="A102" s="11" t="s">
        <v>1124</v>
      </c>
      <c r="B102" s="9" cm="1">
        <f t="array" ref="B102">_xll.SNL.Clients.Office.Excel.Functions.SPG($A102, "SP_NET_INC", B$3)</f>
        <v>227000</v>
      </c>
      <c r="C102" s="9" cm="1">
        <f t="array" ref="C102">_xll.SNL.Clients.Office.Excel.Functions.SPG($A102, "SP_NET_INC", C$3)</f>
        <v>392000</v>
      </c>
      <c r="D102" s="9" cm="1">
        <f t="array" ref="D102">_xll.SNL.Clients.Office.Excel.Functions.SPG($A102, "SP_NET_INC", D$3)</f>
        <v>-132000</v>
      </c>
      <c r="E102" s="9" cm="1">
        <f t="array" ref="E102">_xll.SNL.Clients.Office.Excel.Functions.SPG($A102, "SP_NET_INC", E$3)</f>
        <v>207000</v>
      </c>
      <c r="F102" s="9" cm="1">
        <f t="array" ref="F102">_xll.SNL.Clients.Office.Excel.Functions.SPG($A102, "SP_NET_INC", F$3)</f>
        <v>93000</v>
      </c>
      <c r="G102" s="9" cm="1">
        <f t="array" ref="G102">_xll.SNL.Clients.Office.Excel.Functions.SPG($A102, "SP_NET_INC", G$3)</f>
        <v>78000</v>
      </c>
      <c r="H102" s="9" cm="1">
        <f t="array" ref="H102">_xll.SNL.Clients.Office.Excel.Functions.SPG($A102, "SP_NET_INC", H$3)</f>
        <v>200000</v>
      </c>
      <c r="I102" s="9" cm="1">
        <f t="array" ref="I102">_xll.SNL.Clients.Office.Excel.Functions.SPG($A102, "SP_NET_INC", I$3)</f>
        <v>187000</v>
      </c>
      <c r="J102" s="9" cm="1">
        <f t="array" ref="J102">_xll.SNL.Clients.Office.Excel.Functions.SPG($A102, "SP_NET_INC", J$3)</f>
        <v>122000</v>
      </c>
    </row>
    <row r="103" spans="1:10" x14ac:dyDescent="0.3">
      <c r="A103" s="11" t="s">
        <v>1125</v>
      </c>
      <c r="B103" s="9" cm="1">
        <f t="array" ref="B103">_xll.SNL.Clients.Office.Excel.Functions.SPG($A103, "SP_NET_INC", B$3)</f>
        <v>88745</v>
      </c>
      <c r="C103" s="9" cm="1">
        <f t="array" ref="C103">_xll.SNL.Clients.Office.Excel.Functions.SPG($A103, "SP_NET_INC", C$3)</f>
        <v>101891</v>
      </c>
      <c r="D103" s="9" cm="1">
        <f t="array" ref="D103">_xll.SNL.Clients.Office.Excel.Functions.SPG($A103, "SP_NET_INC", D$3)</f>
        <v>100950</v>
      </c>
      <c r="E103" s="9" cm="1">
        <f t="array" ref="E103">_xll.SNL.Clients.Office.Excel.Functions.SPG($A103, "SP_NET_INC", E$3)</f>
        <v>94186</v>
      </c>
      <c r="F103" s="9" cm="1">
        <f t="array" ref="F103">_xll.SNL.Clients.Office.Excel.Functions.SPG($A103, "SP_NET_INC", F$3)</f>
        <v>94858</v>
      </c>
      <c r="G103" s="9" cm="1">
        <f t="array" ref="G103">_xll.SNL.Clients.Office.Excel.Functions.SPG($A103, "SP_NET_INC", G$3)</f>
        <v>113137</v>
      </c>
      <c r="H103" s="9" cm="1">
        <f t="array" ref="H103">_xll.SNL.Clients.Office.Excel.Functions.SPG($A103, "SP_NET_INC", H$3)</f>
        <v>103073</v>
      </c>
      <c r="I103" s="9" cm="1">
        <f t="array" ref="I103">_xll.SNL.Clients.Office.Excel.Functions.SPG($A103, "SP_NET_INC", I$3)</f>
        <v>98283</v>
      </c>
      <c r="J103" s="9" cm="1">
        <f t="array" ref="J103">_xll.SNL.Clients.Office.Excel.Functions.SPG($A103, "SP_NET_INC", J$3)</f>
        <v>97942</v>
      </c>
    </row>
    <row r="104" spans="1:10" x14ac:dyDescent="0.3">
      <c r="A104" s="11" t="s">
        <v>1126</v>
      </c>
      <c r="B104" s="9" cm="1">
        <f t="array" ref="B104">_xll.SNL.Clients.Office.Excel.Functions.SPG($A104, "SP_NET_INC", B$3)</f>
        <v>150922</v>
      </c>
      <c r="C104" s="9" cm="1">
        <f t="array" ref="C104">_xll.SNL.Clients.Office.Excel.Functions.SPG($A104, "SP_NET_INC", C$3)</f>
        <v>154852</v>
      </c>
      <c r="D104" s="9" cm="1">
        <f t="array" ref="D104">_xll.SNL.Clients.Office.Excel.Functions.SPG($A104, "SP_NET_INC", D$3)</f>
        <v>146501</v>
      </c>
      <c r="E104" s="9" cm="1">
        <f t="array" ref="E104">_xll.SNL.Clients.Office.Excel.Functions.SPG($A104, "SP_NET_INC", E$3)</f>
        <v>145499</v>
      </c>
      <c r="F104" s="9" cm="1">
        <f t="array" ref="F104">_xll.SNL.Clients.Office.Excel.Functions.SPG($A104, "SP_NET_INC", F$3)</f>
        <v>135690</v>
      </c>
      <c r="G104" s="9" cm="1">
        <f t="array" ref="G104">_xll.SNL.Clients.Office.Excel.Functions.SPG($A104, "SP_NET_INC", G$3)</f>
        <v>102551</v>
      </c>
      <c r="H104" s="9" cm="1">
        <f t="array" ref="H104">_xll.SNL.Clients.Office.Excel.Functions.SPG($A104, "SP_NET_INC", H$3)</f>
        <v>155651</v>
      </c>
      <c r="I104" s="9" cm="1">
        <f t="array" ref="I104">_xll.SNL.Clients.Office.Excel.Functions.SPG($A104, "SP_NET_INC", I$3)</f>
        <v>162118</v>
      </c>
      <c r="J104" s="9" cm="1">
        <f t="array" ref="J104">_xll.SNL.Clients.Office.Excel.Functions.SPG($A104, "SP_NET_INC", J$3)</f>
        <v>177653</v>
      </c>
    </row>
    <row r="105" spans="1:10" x14ac:dyDescent="0.3">
      <c r="A105" s="11" t="s">
        <v>1127</v>
      </c>
      <c r="B105" s="9" cm="1">
        <f t="array" ref="B105">_xll.SNL.Clients.Office.Excel.Functions.SPG($A105, "SP_NET_INC", B$3)</f>
        <v>101337</v>
      </c>
      <c r="C105" s="9" cm="1">
        <f t="array" ref="C105">_xll.SNL.Clients.Office.Excel.Functions.SPG($A105, "SP_NET_INC", C$3)</f>
        <v>117852</v>
      </c>
      <c r="D105" s="9" cm="1">
        <f t="array" ref="D105">_xll.SNL.Clients.Office.Excel.Functions.SPG($A105, "SP_NET_INC", D$3)</f>
        <v>111160</v>
      </c>
      <c r="E105" s="9" cm="1">
        <f t="array" ref="E105">_xll.SNL.Clients.Office.Excel.Functions.SPG($A105, "SP_NET_INC", E$3)</f>
        <v>99471</v>
      </c>
      <c r="F105" s="9" cm="1">
        <f t="array" ref="F105">_xll.SNL.Clients.Office.Excel.Functions.SPG($A105, "SP_NET_INC", F$3)</f>
        <v>76495</v>
      </c>
      <c r="G105" s="9" cm="1">
        <f t="array" ref="G105">_xll.SNL.Clients.Office.Excel.Functions.SPG($A105, "SP_NET_INC", G$3)</f>
        <v>119886</v>
      </c>
      <c r="H105" s="9" cm="1">
        <f t="array" ref="H105">_xll.SNL.Clients.Office.Excel.Functions.SPG($A105, "SP_NET_INC", H$3)</f>
        <v>96778</v>
      </c>
      <c r="I105" s="9" cm="1">
        <f t="array" ref="I105">_xll.SNL.Clients.Office.Excel.Functions.SPG($A105, "SP_NET_INC", I$3)</f>
        <v>80999</v>
      </c>
      <c r="J105" s="9" cm="1">
        <f t="array" ref="J105">_xll.SNL.Clients.Office.Excel.Functions.SPG($A105, "SP_NET_INC", J$3)</f>
        <v>56846</v>
      </c>
    </row>
    <row r="106" spans="1:10" x14ac:dyDescent="0.3">
      <c r="A106" s="11" t="s">
        <v>1128</v>
      </c>
      <c r="B106" s="9" cm="1">
        <f t="array" ref="B106">_xll.SNL.Clients.Office.Excel.Functions.SPG($A106, "SP_NET_INC", B$3)</f>
        <v>-161376</v>
      </c>
      <c r="C106" s="9" cm="1">
        <f t="array" ref="C106">_xll.SNL.Clients.Office.Excel.Functions.SPG($A106, "SP_NET_INC", C$3)</f>
        <v>-150020</v>
      </c>
      <c r="D106" s="9" cm="1">
        <f t="array" ref="D106">_xll.SNL.Clients.Office.Excel.Functions.SPG($A106, "SP_NET_INC", D$3)</f>
        <v>-160545</v>
      </c>
      <c r="E106" s="9" cm="1">
        <f t="array" ref="E106">_xll.SNL.Clients.Office.Excel.Functions.SPG($A106, "SP_NET_INC", E$3)</f>
        <v>-143318</v>
      </c>
      <c r="F106" s="9" cm="1">
        <f t="array" ref="F106">_xll.SNL.Clients.Office.Excel.Functions.SPG($A106, "SP_NET_INC", F$3)</f>
        <v>-135643</v>
      </c>
      <c r="G106" s="9" cm="1">
        <f t="array" ref="G106">_xll.SNL.Clients.Office.Excel.Functions.SPG($A106, "SP_NET_INC", G$3)</f>
        <v>-136896</v>
      </c>
      <c r="H106" s="9" cm="1">
        <f t="array" ref="H106">_xll.SNL.Clients.Office.Excel.Functions.SPG($A106, "SP_NET_INC", H$3)</f>
        <v>-129422</v>
      </c>
      <c r="I106" s="9" cm="1">
        <f t="array" ref="I106">_xll.SNL.Clients.Office.Excel.Functions.SPG($A106, "SP_NET_INC", I$3)</f>
        <v>-128637</v>
      </c>
      <c r="J106" s="9" cm="1">
        <f t="array" ref="J106">_xll.SNL.Clients.Office.Excel.Functions.SPG($A106, "SP_NET_INC", J$3)</f>
        <v>-131289</v>
      </c>
    </row>
    <row r="107" spans="1:10" x14ac:dyDescent="0.3">
      <c r="A107" s="11" t="s">
        <v>1129</v>
      </c>
      <c r="B107" s="9" cm="1">
        <f t="array" ref="B107">_xll.SNL.Clients.Office.Excel.Functions.SPG($A107, "SP_NET_INC", B$3)</f>
        <v>-23814</v>
      </c>
      <c r="C107" s="9" cm="1">
        <f t="array" ref="C107">_xll.SNL.Clients.Office.Excel.Functions.SPG($A107, "SP_NET_INC", C$3)</f>
        <v>103777</v>
      </c>
      <c r="D107" s="9" cm="1">
        <f t="array" ref="D107">_xll.SNL.Clients.Office.Excel.Functions.SPG($A107, "SP_NET_INC", D$3)</f>
        <v>19115</v>
      </c>
      <c r="E107" s="9" cm="1">
        <f t="array" ref="E107">_xll.SNL.Clients.Office.Excel.Functions.SPG($A107, "SP_NET_INC", E$3)</f>
        <v>81365</v>
      </c>
      <c r="F107" s="9" cm="1">
        <f t="array" ref="F107">_xll.SNL.Clients.Office.Excel.Functions.SPG($A107, "SP_NET_INC", F$3)</f>
        <v>81588</v>
      </c>
      <c r="G107" s="9" cm="1">
        <f t="array" ref="G107">_xll.SNL.Clients.Office.Excel.Functions.SPG($A107, "SP_NET_INC", G$3)</f>
        <v>87256</v>
      </c>
      <c r="H107" s="9" cm="1">
        <f t="array" ref="H107">_xll.SNL.Clients.Office.Excel.Functions.SPG($A107, "SP_NET_INC", H$3)</f>
        <v>128081</v>
      </c>
      <c r="I107" s="9" cm="1">
        <f t="array" ref="I107">_xll.SNL.Clients.Office.Excel.Functions.SPG($A107, "SP_NET_INC", I$3)</f>
        <v>255197</v>
      </c>
      <c r="J107" s="9" cm="1">
        <f t="array" ref="J107">_xll.SNL.Clients.Office.Excel.Functions.SPG($A107, "SP_NET_INC", J$3)</f>
        <v>189855</v>
      </c>
    </row>
    <row r="108" spans="1:10" x14ac:dyDescent="0.3">
      <c r="A108" s="11" t="s">
        <v>1130</v>
      </c>
      <c r="B108" s="9" cm="1">
        <f t="array" ref="B108">_xll.SNL.Clients.Office.Excel.Functions.SPG($A108, "SP_NET_INC", B$3)</f>
        <v>19000</v>
      </c>
      <c r="C108" s="9" cm="1">
        <f t="array" ref="C108">_xll.SNL.Clients.Office.Excel.Functions.SPG($A108, "SP_NET_INC", C$3)</f>
        <v>-428000</v>
      </c>
      <c r="D108" s="9" cm="1">
        <f t="array" ref="D108">_xll.SNL.Clients.Office.Excel.Functions.SPG($A108, "SP_NET_INC", D$3)</f>
        <v>-495000</v>
      </c>
      <c r="E108" s="9" cm="1">
        <f t="array" ref="E108">_xll.SNL.Clients.Office.Excel.Functions.SPG($A108, "SP_NET_INC", E$3)</f>
        <v>-4000</v>
      </c>
      <c r="F108" s="9" cm="1">
        <f t="array" ref="F108">_xll.SNL.Clients.Office.Excel.Functions.SPG($A108, "SP_NET_INC", F$3)</f>
        <v>17000</v>
      </c>
      <c r="G108" s="9" cm="1">
        <f t="array" ref="G108">_xll.SNL.Clients.Office.Excel.Functions.SPG($A108, "SP_NET_INC", G$3)</f>
        <v>72000</v>
      </c>
      <c r="H108" s="9" cm="1">
        <f t="array" ref="H108">_xll.SNL.Clients.Office.Excel.Functions.SPG($A108, "SP_NET_INC", H$3)</f>
        <v>-266000</v>
      </c>
      <c r="I108" s="9" cm="1">
        <f t="array" ref="I108">_xll.SNL.Clients.Office.Excel.Functions.SPG($A108, "SP_NET_INC", I$3)</f>
        <v>85000</v>
      </c>
      <c r="J108" s="9" cm="1">
        <f t="array" ref="J108">_xll.SNL.Clients.Office.Excel.Functions.SPG($A108, "SP_NET_INC", J$3)</f>
        <v>-23000</v>
      </c>
    </row>
    <row r="109" spans="1:10" x14ac:dyDescent="0.3">
      <c r="A109" s="11" t="s">
        <v>1131</v>
      </c>
      <c r="B109" s="9" t="str" cm="1">
        <f t="array" ref="B109">_xll.SNL.Clients.Office.Excel.Functions.SPG($A109, "SP_NET_INC", B$3)</f>
        <v>NA</v>
      </c>
      <c r="C109" s="9" cm="1">
        <f t="array" ref="C109">_xll.SNL.Clients.Office.Excel.Functions.SPG($A109, "SP_NET_INC", C$3)</f>
        <v>299970</v>
      </c>
      <c r="D109" s="9" cm="1">
        <f t="array" ref="D109">_xll.SNL.Clients.Office.Excel.Functions.SPG($A109, "SP_NET_INC", D$3)</f>
        <v>227813</v>
      </c>
      <c r="E109" s="9" cm="1">
        <f t="array" ref="E109">_xll.SNL.Clients.Office.Excel.Functions.SPG($A109, "SP_NET_INC", E$3)</f>
        <v>362230</v>
      </c>
      <c r="F109" s="9" cm="1">
        <f t="array" ref="F109">_xll.SNL.Clients.Office.Excel.Functions.SPG($A109, "SP_NET_INC", F$3)</f>
        <v>275295</v>
      </c>
      <c r="G109" s="9" cm="1">
        <f t="array" ref="G109">_xll.SNL.Clients.Office.Excel.Functions.SPG($A109, "SP_NET_INC", G$3)</f>
        <v>296433</v>
      </c>
      <c r="H109" s="9" cm="1">
        <f t="array" ref="H109">_xll.SNL.Clients.Office.Excel.Functions.SPG($A109, "SP_NET_INC", H$3)</f>
        <v>201106</v>
      </c>
      <c r="I109" s="9" cm="1">
        <f t="array" ref="I109">_xll.SNL.Clients.Office.Excel.Functions.SPG($A109, "SP_NET_INC", I$3)</f>
        <v>244331</v>
      </c>
      <c r="J109" s="9" cm="1">
        <f t="array" ref="J109">_xll.SNL.Clients.Office.Excel.Functions.SPG($A109, "SP_NET_INC", J$3)</f>
        <v>304649</v>
      </c>
    </row>
    <row r="110" spans="1:10" x14ac:dyDescent="0.3">
      <c r="A110" s="11" t="s">
        <v>1132</v>
      </c>
      <c r="B110" s="9" t="str" cm="1">
        <f t="array" ref="B110">_xll.SNL.Clients.Office.Excel.Functions.SPG($A110, "SP_NET_INC", B$3)</f>
        <v>NA</v>
      </c>
      <c r="C110" s="9" cm="1">
        <f t="array" ref="C110">_xll.SNL.Clients.Office.Excel.Functions.SPG($A110, "SP_NET_INC", C$3)</f>
        <v>83491</v>
      </c>
      <c r="D110" s="9" cm="1">
        <f t="array" ref="D110">_xll.SNL.Clients.Office.Excel.Functions.SPG($A110, "SP_NET_INC", D$3)</f>
        <v>62423</v>
      </c>
      <c r="E110" s="9" cm="1">
        <f t="array" ref="E110">_xll.SNL.Clients.Office.Excel.Functions.SPG($A110, "SP_NET_INC", E$3)</f>
        <v>888211</v>
      </c>
      <c r="F110" s="9" cm="1">
        <f t="array" ref="F110">_xll.SNL.Clients.Office.Excel.Functions.SPG($A110, "SP_NET_INC", F$3)</f>
        <v>33760</v>
      </c>
      <c r="G110" s="9" cm="1">
        <f t="array" ref="G110">_xll.SNL.Clients.Office.Excel.Functions.SPG($A110, "SP_NET_INC", G$3)</f>
        <v>27241</v>
      </c>
      <c r="H110" s="9" cm="1">
        <f t="array" ref="H110">_xll.SNL.Clients.Office.Excel.Functions.SPG($A110, "SP_NET_INC", H$3)</f>
        <v>38805</v>
      </c>
      <c r="I110" s="9" cm="1">
        <f t="array" ref="I110">_xll.SNL.Clients.Office.Excel.Functions.SPG($A110, "SP_NET_INC", I$3)</f>
        <v>7395</v>
      </c>
      <c r="J110" s="9" cm="1">
        <f t="array" ref="J110">_xll.SNL.Clients.Office.Excel.Functions.SPG($A110, "SP_NET_INC", J$3)</f>
        <v>539</v>
      </c>
    </row>
    <row r="111" spans="1:10" x14ac:dyDescent="0.3">
      <c r="A111" s="11" t="s">
        <v>1133</v>
      </c>
      <c r="B111" s="9" cm="1">
        <f t="array" ref="B111">_xll.SNL.Clients.Office.Excel.Functions.SPG($A111, "SP_NET_INC", B$3)</f>
        <v>92226</v>
      </c>
      <c r="C111" s="9" cm="1">
        <f t="array" ref="C111">_xll.SNL.Clients.Office.Excel.Functions.SPG($A111, "SP_NET_INC", C$3)</f>
        <v>68070</v>
      </c>
      <c r="D111" s="9" cm="1">
        <f t="array" ref="D111">_xll.SNL.Clients.Office.Excel.Functions.SPG($A111, "SP_NET_INC", D$3)</f>
        <v>58866</v>
      </c>
      <c r="E111" s="9" cm="1">
        <f t="array" ref="E111">_xll.SNL.Clients.Office.Excel.Functions.SPG($A111, "SP_NET_INC", E$3)</f>
        <v>39655</v>
      </c>
      <c r="F111" s="9" cm="1">
        <f t="array" ref="F111">_xll.SNL.Clients.Office.Excel.Functions.SPG($A111, "SP_NET_INC", F$3)</f>
        <v>98214</v>
      </c>
      <c r="G111" s="9" cm="1">
        <f t="array" ref="G111">_xll.SNL.Clients.Office.Excel.Functions.SPG($A111, "SP_NET_INC", G$3)</f>
        <v>67581</v>
      </c>
      <c r="H111" s="9" cm="1">
        <f t="array" ref="H111">_xll.SNL.Clients.Office.Excel.Functions.SPG($A111, "SP_NET_INC", H$3)</f>
        <v>9908</v>
      </c>
      <c r="I111" s="9" cm="1">
        <f t="array" ref="I111">_xll.SNL.Clients.Office.Excel.Functions.SPG($A111, "SP_NET_INC", I$3)</f>
        <v>16405</v>
      </c>
      <c r="J111" s="9" cm="1">
        <f t="array" ref="J111">_xll.SNL.Clients.Office.Excel.Functions.SPG($A111, "SP_NET_INC", J$3)</f>
        <v>95883</v>
      </c>
    </row>
    <row r="112" spans="1:10" x14ac:dyDescent="0.3">
      <c r="A112" s="11" t="s">
        <v>1134</v>
      </c>
      <c r="B112" s="9" t="str" cm="1">
        <f t="array" ref="B112">_xll.SNL.Clients.Office.Excel.Functions.SPG($A112, "SP_NET_INC", B$3)</f>
        <v>NA</v>
      </c>
      <c r="C112" s="9" cm="1">
        <f t="array" ref="C112">_xll.SNL.Clients.Office.Excel.Functions.SPG($A112, "SP_NET_INC", C$3)</f>
        <v>95900</v>
      </c>
      <c r="D112" s="9" cm="1">
        <f t="array" ref="D112">_xll.SNL.Clients.Office.Excel.Functions.SPG($A112, "SP_NET_INC", D$3)</f>
        <v>99000</v>
      </c>
      <c r="E112" s="9" cm="1">
        <f t="array" ref="E112">_xll.SNL.Clients.Office.Excel.Functions.SPG($A112, "SP_NET_INC", E$3)</f>
        <v>109700</v>
      </c>
      <c r="F112" s="9" cm="1">
        <f t="array" ref="F112">_xll.SNL.Clients.Office.Excel.Functions.SPG($A112, "SP_NET_INC", F$3)</f>
        <v>113500</v>
      </c>
      <c r="G112" s="9" cm="1">
        <f t="array" ref="G112">_xll.SNL.Clients.Office.Excel.Functions.SPG($A112, "SP_NET_INC", G$3)</f>
        <v>98700</v>
      </c>
      <c r="H112" s="9" cm="1">
        <f t="array" ref="H112">_xll.SNL.Clients.Office.Excel.Functions.SPG($A112, "SP_NET_INC", H$3)</f>
        <v>92100</v>
      </c>
      <c r="I112" s="9" cm="1">
        <f t="array" ref="I112">_xll.SNL.Clients.Office.Excel.Functions.SPG($A112, "SP_NET_INC", I$3)</f>
        <v>91900</v>
      </c>
      <c r="J112" s="9" cm="1">
        <f t="array" ref="J112">_xll.SNL.Clients.Office.Excel.Functions.SPG($A112, "SP_NET_INC", J$3)</f>
        <v>93700</v>
      </c>
    </row>
    <row r="113" spans="1:10" x14ac:dyDescent="0.3">
      <c r="A113" s="11" t="s">
        <v>1135</v>
      </c>
      <c r="B113" s="9" cm="1">
        <f t="array" ref="B113">_xll.SNL.Clients.Office.Excel.Functions.SPG($A113, "SP_NET_INC", B$3)</f>
        <v>62458</v>
      </c>
      <c r="C113" s="9" cm="1">
        <f t="array" ref="C113">_xll.SNL.Clients.Office.Excel.Functions.SPG($A113, "SP_NET_INC", C$3)</f>
        <v>75196</v>
      </c>
      <c r="D113" s="9" cm="1">
        <f t="array" ref="D113">_xll.SNL.Clients.Office.Excel.Functions.SPG($A113, "SP_NET_INC", D$3)</f>
        <v>44154</v>
      </c>
      <c r="E113" s="9" cm="1">
        <f t="array" ref="E113">_xll.SNL.Clients.Office.Excel.Functions.SPG($A113, "SP_NET_INC", E$3)</f>
        <v>41377</v>
      </c>
      <c r="F113" s="9" cm="1">
        <f t="array" ref="F113">_xll.SNL.Clients.Office.Excel.Functions.SPG($A113, "SP_NET_INC", F$3)</f>
        <v>40618</v>
      </c>
      <c r="G113" s="9" cm="1">
        <f t="array" ref="G113">_xll.SNL.Clients.Office.Excel.Functions.SPG($A113, "SP_NET_INC", G$3)</f>
        <v>47956</v>
      </c>
      <c r="H113" s="9" cm="1">
        <f t="array" ref="H113">_xll.SNL.Clients.Office.Excel.Functions.SPG($A113, "SP_NET_INC", H$3)</f>
        <v>30602</v>
      </c>
      <c r="I113" s="9" cm="1">
        <f t="array" ref="I113">_xll.SNL.Clients.Office.Excel.Functions.SPG($A113, "SP_NET_INC", I$3)</f>
        <v>28406</v>
      </c>
      <c r="J113" s="9" cm="1">
        <f t="array" ref="J113">_xll.SNL.Clients.Office.Excel.Functions.SPG($A113, "SP_NET_INC", J$3)</f>
        <v>30668</v>
      </c>
    </row>
    <row r="114" spans="1:10" x14ac:dyDescent="0.3">
      <c r="A114" s="11" t="s">
        <v>1136</v>
      </c>
      <c r="B114" s="9" cm="1">
        <f t="array" ref="B114">_xll.SNL.Clients.Office.Excel.Functions.SPG($A114, "SP_NET_INC", B$3)</f>
        <v>150300</v>
      </c>
      <c r="C114" s="9" cm="1">
        <f t="array" ref="C114">_xll.SNL.Clients.Office.Excel.Functions.SPG($A114, "SP_NET_INC", C$3)</f>
        <v>102800</v>
      </c>
      <c r="D114" s="9" cm="1">
        <f t="array" ref="D114">_xll.SNL.Clients.Office.Excel.Functions.SPG($A114, "SP_NET_INC", D$3)</f>
        <v>106700</v>
      </c>
      <c r="E114" s="9" cm="1">
        <f t="array" ref="E114">_xll.SNL.Clients.Office.Excel.Functions.SPG($A114, "SP_NET_INC", E$3)</f>
        <v>110500</v>
      </c>
      <c r="F114" s="9" cm="1">
        <f t="array" ref="F114">_xll.SNL.Clients.Office.Excel.Functions.SPG($A114, "SP_NET_INC", F$3)</f>
        <v>132300</v>
      </c>
      <c r="G114" s="9" cm="1">
        <f t="array" ref="G114">_xll.SNL.Clients.Office.Excel.Functions.SPG($A114, "SP_NET_INC", G$3)</f>
        <v>227300</v>
      </c>
      <c r="H114" s="9" cm="1">
        <f t="array" ref="H114">_xll.SNL.Clients.Office.Excel.Functions.SPG($A114, "SP_NET_INC", H$3)</f>
        <v>114100</v>
      </c>
      <c r="I114" s="9" cm="1">
        <f t="array" ref="I114">_xll.SNL.Clients.Office.Excel.Functions.SPG($A114, "SP_NET_INC", I$3)</f>
        <v>43200</v>
      </c>
      <c r="J114" s="9" cm="1">
        <f t="array" ref="J114">_xll.SNL.Clients.Office.Excel.Functions.SPG($A114, "SP_NET_INC", J$3)</f>
        <v>69000</v>
      </c>
    </row>
    <row r="115" spans="1:10" x14ac:dyDescent="0.3">
      <c r="A115" s="11" t="s">
        <v>1137</v>
      </c>
      <c r="B115" s="9" cm="1">
        <f t="array" ref="B115">_xll.SNL.Clients.Office.Excel.Functions.SPG($A115, "SP_NET_INC", B$3)</f>
        <v>111000</v>
      </c>
      <c r="C115" s="9" cm="1">
        <f t="array" ref="C115">_xll.SNL.Clients.Office.Excel.Functions.SPG($A115, "SP_NET_INC", C$3)</f>
        <v>76000</v>
      </c>
      <c r="D115" s="9" cm="1">
        <f t="array" ref="D115">_xll.SNL.Clients.Office.Excel.Functions.SPG($A115, "SP_NET_INC", D$3)</f>
        <v>91000</v>
      </c>
      <c r="E115" s="9" cm="1">
        <f t="array" ref="E115">_xll.SNL.Clients.Office.Excel.Functions.SPG($A115, "SP_NET_INC", E$3)</f>
        <v>100000</v>
      </c>
      <c r="F115" s="9" cm="1">
        <f t="array" ref="F115">_xll.SNL.Clients.Office.Excel.Functions.SPG($A115, "SP_NET_INC", F$3)</f>
        <v>100000</v>
      </c>
      <c r="G115" s="9" cm="1">
        <f t="array" ref="G115">_xll.SNL.Clients.Office.Excel.Functions.SPG($A115, "SP_NET_INC", G$3)</f>
        <v>124000</v>
      </c>
      <c r="H115" s="9" cm="1">
        <f t="array" ref="H115">_xll.SNL.Clients.Office.Excel.Functions.SPG($A115, "SP_NET_INC", H$3)</f>
        <v>94000</v>
      </c>
      <c r="I115" s="9" cm="1">
        <f t="array" ref="I115">_xll.SNL.Clients.Office.Excel.Functions.SPG($A115, "SP_NET_INC", I$3)</f>
        <v>94000</v>
      </c>
      <c r="J115" s="9" cm="1">
        <f t="array" ref="J115">_xll.SNL.Clients.Office.Excel.Functions.SPG($A115, "SP_NET_INC", J$3)</f>
        <v>84000</v>
      </c>
    </row>
    <row r="116" spans="1:10" x14ac:dyDescent="0.3">
      <c r="A116" s="11" t="s">
        <v>1138</v>
      </c>
      <c r="B116" s="9" cm="1">
        <f t="array" ref="B116">_xll.SNL.Clients.Office.Excel.Functions.SPG($A116, "SP_NET_INC", B$3)</f>
        <v>35135</v>
      </c>
      <c r="C116" s="9" cm="1">
        <f t="array" ref="C116">_xll.SNL.Clients.Office.Excel.Functions.SPG($A116, "SP_NET_INC", C$3)</f>
        <v>13907</v>
      </c>
      <c r="D116" s="9" cm="1">
        <f t="array" ref="D116">_xll.SNL.Clients.Office.Excel.Functions.SPG($A116, "SP_NET_INC", D$3)</f>
        <v>23360</v>
      </c>
      <c r="E116" s="9" cm="1">
        <f t="array" ref="E116">_xll.SNL.Clients.Office.Excel.Functions.SPG($A116, "SP_NET_INC", E$3)</f>
        <v>24351</v>
      </c>
      <c r="F116" s="9" cm="1">
        <f t="array" ref="F116">_xll.SNL.Clients.Office.Excel.Functions.SPG($A116, "SP_NET_INC", F$3)</f>
        <v>26956</v>
      </c>
      <c r="G116" s="9" cm="1">
        <f t="array" ref="G116">_xll.SNL.Clients.Office.Excel.Functions.SPG($A116, "SP_NET_INC", G$3)</f>
        <v>12117</v>
      </c>
      <c r="H116" s="9" cm="1">
        <f t="array" ref="H116">_xll.SNL.Clients.Office.Excel.Functions.SPG($A116, "SP_NET_INC", H$3)</f>
        <v>2807</v>
      </c>
      <c r="I116" s="9" cm="1">
        <f t="array" ref="I116">_xll.SNL.Clients.Office.Excel.Functions.SPG($A116, "SP_NET_INC", I$3)</f>
        <v>3725</v>
      </c>
      <c r="J116" s="9" cm="1">
        <f t="array" ref="J116">_xll.SNL.Clients.Office.Excel.Functions.SPG($A116, "SP_NET_INC", J$3)</f>
        <v>-2582</v>
      </c>
    </row>
    <row r="117" spans="1:10" x14ac:dyDescent="0.3">
      <c r="A117" s="11" t="s">
        <v>1139</v>
      </c>
      <c r="B117" s="9" cm="1">
        <f t="array" ref="B117">_xll.SNL.Clients.Office.Excel.Functions.SPG($A117, "SP_NET_INC", B$3)</f>
        <v>39304</v>
      </c>
      <c r="C117" s="9" cm="1">
        <f t="array" ref="C117">_xll.SNL.Clients.Office.Excel.Functions.SPG($A117, "SP_NET_INC", C$3)</f>
        <v>361752</v>
      </c>
      <c r="D117" s="9" cm="1">
        <f t="array" ref="D117">_xll.SNL.Clients.Office.Excel.Functions.SPG($A117, "SP_NET_INC", D$3)</f>
        <v>44008</v>
      </c>
      <c r="E117" s="9" cm="1">
        <f t="array" ref="E117">_xll.SNL.Clients.Office.Excel.Functions.SPG($A117, "SP_NET_INC", E$3)</f>
        <v>38620</v>
      </c>
      <c r="F117" s="9" cm="1">
        <f t="array" ref="F117">_xll.SNL.Clients.Office.Excel.Functions.SPG($A117, "SP_NET_INC", F$3)</f>
        <v>37944</v>
      </c>
      <c r="G117" s="9" cm="1">
        <f t="array" ref="G117">_xll.SNL.Clients.Office.Excel.Functions.SPG($A117, "SP_NET_INC", G$3)</f>
        <v>42691</v>
      </c>
      <c r="H117" s="9" cm="1">
        <f t="array" ref="H117">_xll.SNL.Clients.Office.Excel.Functions.SPG($A117, "SP_NET_INC", H$3)</f>
        <v>35809</v>
      </c>
      <c r="I117" s="9" cm="1">
        <f t="array" ref="I117">_xll.SNL.Clients.Office.Excel.Functions.SPG($A117, "SP_NET_INC", I$3)</f>
        <v>38188</v>
      </c>
      <c r="J117" s="9" cm="1">
        <f t="array" ref="J117">_xll.SNL.Clients.Office.Excel.Functions.SPG($A117, "SP_NET_INC", J$3)</f>
        <v>80293</v>
      </c>
    </row>
    <row r="118" spans="1:10" x14ac:dyDescent="0.3">
      <c r="A118" s="11" t="s">
        <v>1140</v>
      </c>
      <c r="B118" s="9" t="str" cm="1">
        <f t="array" ref="B118">_xll.SNL.Clients.Office.Excel.Functions.SPG($A118, "SP_NET_INC", B$3)</f>
        <v>NA</v>
      </c>
      <c r="C118" s="9" cm="1">
        <f t="array" ref="C118">_xll.SNL.Clients.Office.Excel.Functions.SPG($A118, "SP_NET_INC", C$3)</f>
        <v>17261</v>
      </c>
      <c r="D118" s="9" cm="1">
        <f t="array" ref="D118">_xll.SNL.Clients.Office.Excel.Functions.SPG($A118, "SP_NET_INC", D$3)</f>
        <v>19020</v>
      </c>
      <c r="E118" s="9" cm="1">
        <f t="array" ref="E118">_xll.SNL.Clients.Office.Excel.Functions.SPG($A118, "SP_NET_INC", E$3)</f>
        <v>47555</v>
      </c>
      <c r="F118" s="9" cm="1">
        <f t="array" ref="F118">_xll.SNL.Clients.Office.Excel.Functions.SPG($A118, "SP_NET_INC", F$3)</f>
        <v>14527</v>
      </c>
      <c r="G118" s="9" cm="1">
        <f t="array" ref="G118">_xll.SNL.Clients.Office.Excel.Functions.SPG($A118, "SP_NET_INC", G$3)</f>
        <v>26888</v>
      </c>
      <c r="H118" s="9" cm="1">
        <f t="array" ref="H118">_xll.SNL.Clients.Office.Excel.Functions.SPG($A118, "SP_NET_INC", H$3)</f>
        <v>33271</v>
      </c>
      <c r="I118" s="9" cm="1">
        <f t="array" ref="I118">_xll.SNL.Clients.Office.Excel.Functions.SPG($A118, "SP_NET_INC", I$3)</f>
        <v>52977</v>
      </c>
      <c r="J118" s="9" cm="1">
        <f t="array" ref="J118">_xll.SNL.Clients.Office.Excel.Functions.SPG($A118, "SP_NET_INC", J$3)</f>
        <v>16246</v>
      </c>
    </row>
    <row r="119" spans="1:10" x14ac:dyDescent="0.3">
      <c r="A119" s="11" t="s">
        <v>1141</v>
      </c>
      <c r="B119" s="9" t="str" cm="1">
        <f t="array" ref="B119">_xll.SNL.Clients.Office.Excel.Functions.SPG($A119, "SP_NET_INC", B$3)</f>
        <v>NA</v>
      </c>
      <c r="C119" s="9" cm="1">
        <f t="array" ref="C119">_xll.SNL.Clients.Office.Excel.Functions.SPG($A119, "SP_NET_INC", C$3)</f>
        <v>119574</v>
      </c>
      <c r="D119" s="9" cm="1">
        <f t="array" ref="D119">_xll.SNL.Clients.Office.Excel.Functions.SPG($A119, "SP_NET_INC", D$3)</f>
        <v>143520</v>
      </c>
      <c r="E119" s="9" cm="1">
        <f t="array" ref="E119">_xll.SNL.Clients.Office.Excel.Functions.SPG($A119, "SP_NET_INC", E$3)</f>
        <v>133842</v>
      </c>
      <c r="F119" s="9" cm="1">
        <f t="array" ref="F119">_xll.SNL.Clients.Office.Excel.Functions.SPG($A119, "SP_NET_INC", F$3)</f>
        <v>77099</v>
      </c>
      <c r="G119" s="9" cm="1">
        <f t="array" ref="G119">_xll.SNL.Clients.Office.Excel.Functions.SPG($A119, "SP_NET_INC", G$3)</f>
        <v>129138</v>
      </c>
      <c r="H119" s="9" cm="1">
        <f t="array" ref="H119">_xll.SNL.Clients.Office.Excel.Functions.SPG($A119, "SP_NET_INC", H$3)</f>
        <v>150553</v>
      </c>
      <c r="I119" s="9" cm="1">
        <f t="array" ref="I119">_xll.SNL.Clients.Office.Excel.Functions.SPG($A119, "SP_NET_INC", I$3)</f>
        <v>120849</v>
      </c>
      <c r="J119" s="9" cm="1">
        <f t="array" ref="J119">_xll.SNL.Clients.Office.Excel.Functions.SPG($A119, "SP_NET_INC", J$3)</f>
        <v>100356</v>
      </c>
    </row>
    <row r="120" spans="1:10" x14ac:dyDescent="0.3">
      <c r="A120" s="11" t="s">
        <v>1142</v>
      </c>
      <c r="B120" s="9" cm="1">
        <f t="array" ref="B120">_xll.SNL.Clients.Office.Excel.Functions.SPG($A120, "SP_NET_INC", B$3)</f>
        <v>290270</v>
      </c>
      <c r="C120" s="9" cm="1">
        <f t="array" ref="C120">_xll.SNL.Clients.Office.Excel.Functions.SPG($A120, "SP_NET_INC", C$3)</f>
        <v>293115</v>
      </c>
      <c r="D120" s="9" cm="1">
        <f t="array" ref="D120">_xll.SNL.Clients.Office.Excel.Functions.SPG($A120, "SP_NET_INC", D$3)</f>
        <v>299166</v>
      </c>
      <c r="E120" s="9" cm="1">
        <f t="array" ref="E120">_xll.SNL.Clients.Office.Excel.Functions.SPG($A120, "SP_NET_INC", E$3)</f>
        <v>288230</v>
      </c>
      <c r="F120" s="9" cm="1">
        <f t="array" ref="F120">_xll.SNL.Clients.Office.Excel.Functions.SPG($A120, "SP_NET_INC", F$3)</f>
        <v>285075</v>
      </c>
      <c r="G120" s="9" cm="1">
        <f t="array" ref="G120">_xll.SNL.Clients.Office.Excel.Functions.SPG($A120, "SP_NET_INC", G$3)</f>
        <v>238953</v>
      </c>
      <c r="H120" s="9" cm="1">
        <f t="array" ref="H120">_xll.SNL.Clients.Office.Excel.Functions.SPG($A120, "SP_NET_INC", H$3)</f>
        <v>287738</v>
      </c>
      <c r="I120" s="9" cm="1">
        <f t="array" ref="I120">_xll.SNL.Clients.Office.Excel.Functions.SPG($A120, "SP_NET_INC", I$3)</f>
        <v>312031</v>
      </c>
      <c r="J120" s="9" cm="1">
        <f t="array" ref="J120">_xll.SNL.Clients.Office.Excel.Functions.SPG($A120, "SP_NET_INC", J$3)</f>
        <v>322439</v>
      </c>
    </row>
    <row r="121" spans="1:10" x14ac:dyDescent="0.3">
      <c r="A121" s="11" t="s">
        <v>1143</v>
      </c>
      <c r="B121" s="9" cm="1">
        <f t="array" ref="B121">_xll.SNL.Clients.Office.Excel.Functions.SPG($A121, "SP_NET_INC", B$3)</f>
        <v>59437</v>
      </c>
      <c r="C121" s="9" cm="1">
        <f t="array" ref="C121">_xll.SNL.Clients.Office.Excel.Functions.SPG($A121, "SP_NET_INC", C$3)</f>
        <v>58654</v>
      </c>
      <c r="D121" s="9" cm="1">
        <f t="array" ref="D121">_xll.SNL.Clients.Office.Excel.Functions.SPG($A121, "SP_NET_INC", D$3)</f>
        <v>55194</v>
      </c>
      <c r="E121" s="9" cm="1">
        <f t="array" ref="E121">_xll.SNL.Clients.Office.Excel.Functions.SPG($A121, "SP_NET_INC", E$3)</f>
        <v>55301</v>
      </c>
      <c r="F121" s="9" cm="1">
        <f t="array" ref="F121">_xll.SNL.Clients.Office.Excel.Functions.SPG($A121, "SP_NET_INC", F$3)</f>
        <v>58658</v>
      </c>
      <c r="G121" s="9" cm="1">
        <f t="array" ref="G121">_xll.SNL.Clients.Office.Excel.Functions.SPG($A121, "SP_NET_INC", G$3)</f>
        <v>63469</v>
      </c>
      <c r="H121" s="9" cm="1">
        <f t="array" ref="H121">_xll.SNL.Clients.Office.Excel.Functions.SPG($A121, "SP_NET_INC", H$3)</f>
        <v>48910</v>
      </c>
      <c r="I121" s="9" cm="1">
        <f t="array" ref="I121">_xll.SNL.Clients.Office.Excel.Functions.SPG($A121, "SP_NET_INC", I$3)</f>
        <v>43465</v>
      </c>
      <c r="J121" s="9" cm="1">
        <f t="array" ref="J121">_xll.SNL.Clients.Office.Excel.Functions.SPG($A121, "SP_NET_INC", J$3)</f>
        <v>44704</v>
      </c>
    </row>
    <row r="122" spans="1:10" x14ac:dyDescent="0.3">
      <c r="A122" s="11" t="s">
        <v>1428</v>
      </c>
      <c r="B122" s="9" cm="1">
        <f t="array" ref="B122">_xll.SNL.Clients.Office.Excel.Functions.SPG($A122, "SP_NET_INC", B$3)</f>
        <v>-203281</v>
      </c>
      <c r="C122" s="9" cm="1">
        <f t="array" ref="C122">_xll.SNL.Clients.Office.Excel.Functions.SPG($A122, "SP_NET_INC", C$3)</f>
        <v>335119</v>
      </c>
      <c r="D122" s="9" cm="1">
        <f t="array" ref="D122">_xll.SNL.Clients.Office.Excel.Functions.SPG($A122, "SP_NET_INC", D$3)</f>
        <v>-143801</v>
      </c>
      <c r="E122" s="9" cm="1">
        <f t="array" ref="E122">_xll.SNL.Clients.Office.Excel.Functions.SPG($A122, "SP_NET_INC", E$3)</f>
        <v>-207458</v>
      </c>
      <c r="F122" s="9" cm="1">
        <f t="array" ref="F122">_xll.SNL.Clients.Office.Excel.Functions.SPG($A122, "SP_NET_INC", F$3)</f>
        <v>-108375</v>
      </c>
      <c r="G122" s="9" cm="1">
        <f t="array" ref="G122">_xll.SNL.Clients.Office.Excel.Functions.SPG($A122, "SP_NET_INC", G$3)</f>
        <v>-2021624</v>
      </c>
      <c r="H122" s="9" cm="1">
        <f t="array" ref="H122">_xll.SNL.Clients.Office.Excel.Functions.SPG($A122, "SP_NET_INC", H$3)</f>
        <v>-118737</v>
      </c>
      <c r="I122" s="9" cm="1">
        <f t="array" ref="I122">_xll.SNL.Clients.Office.Excel.Functions.SPG($A122, "SP_NET_INC", I$3)</f>
        <v>232692</v>
      </c>
      <c r="J122" s="9" cm="1">
        <f t="array" ref="J122">_xll.SNL.Clients.Office.Excel.Functions.SPG($A122, "SP_NET_INC", J$3)</f>
        <v>272845</v>
      </c>
    </row>
    <row r="123" spans="1:10" x14ac:dyDescent="0.3">
      <c r="A123" s="11" t="s">
        <v>1144</v>
      </c>
      <c r="B123" s="9" cm="1">
        <f t="array" ref="B123">_xll.SNL.Clients.Office.Excel.Functions.SPG($A123, "SP_NET_INC", B$3)</f>
        <v>240677</v>
      </c>
      <c r="C123" s="9" cm="1">
        <f t="array" ref="C123">_xll.SNL.Clients.Office.Excel.Functions.SPG($A123, "SP_NET_INC", C$3)</f>
        <v>292161</v>
      </c>
      <c r="D123" s="9" cm="1">
        <f t="array" ref="D123">_xll.SNL.Clients.Office.Excel.Functions.SPG($A123, "SP_NET_INC", D$3)</f>
        <v>270263</v>
      </c>
      <c r="E123" s="9" cm="1">
        <f t="array" ref="E123">_xll.SNL.Clients.Office.Excel.Functions.SPG($A123, "SP_NET_INC", E$3)</f>
        <v>247572</v>
      </c>
      <c r="F123" s="9" cm="1">
        <f t="array" ref="F123">_xll.SNL.Clients.Office.Excel.Functions.SPG($A123, "SP_NET_INC", F$3)</f>
        <v>197149</v>
      </c>
      <c r="G123" s="9" cm="1">
        <f t="array" ref="G123">_xll.SNL.Clients.Office.Excel.Functions.SPG($A123, "SP_NET_INC", G$3)</f>
        <v>211515</v>
      </c>
      <c r="H123" s="9" cm="1">
        <f t="array" ref="H123">_xll.SNL.Clients.Office.Excel.Functions.SPG($A123, "SP_NET_INC", H$3)</f>
        <v>169746</v>
      </c>
      <c r="I123" s="9" cm="1">
        <f t="array" ref="I123">_xll.SNL.Clients.Office.Excel.Functions.SPG($A123, "SP_NET_INC", I$3)</f>
        <v>140595</v>
      </c>
      <c r="J123" s="9" cm="1">
        <f t="array" ref="J123">_xll.SNL.Clients.Office.Excel.Functions.SPG($A123, "SP_NET_INC", J$3)</f>
        <v>111473</v>
      </c>
    </row>
    <row r="124" spans="1:10" x14ac:dyDescent="0.3">
      <c r="A124" s="11" t="s">
        <v>1145</v>
      </c>
      <c r="B124" s="9" cm="1">
        <f t="array" ref="B124">_xll.SNL.Clients.Office.Excel.Functions.SPG($A124, "SP_NET_INC", B$3)</f>
        <v>196500</v>
      </c>
      <c r="C124" s="9" cm="1">
        <f t="array" ref="C124">_xll.SNL.Clients.Office.Excel.Functions.SPG($A124, "SP_NET_INC", C$3)</f>
        <v>164200</v>
      </c>
      <c r="D124" s="9" cm="1">
        <f t="array" ref="D124">_xll.SNL.Clients.Office.Excel.Functions.SPG($A124, "SP_NET_INC", D$3)</f>
        <v>147100</v>
      </c>
      <c r="E124" s="9" cm="1">
        <f t="array" ref="E124">_xll.SNL.Clients.Office.Excel.Functions.SPG($A124, "SP_NET_INC", E$3)</f>
        <v>146500</v>
      </c>
      <c r="F124" s="9" cm="1">
        <f t="array" ref="F124">_xll.SNL.Clients.Office.Excel.Functions.SPG($A124, "SP_NET_INC", F$3)</f>
        <v>138800</v>
      </c>
      <c r="G124" s="9" cm="1">
        <f t="array" ref="G124">_xll.SNL.Clients.Office.Excel.Functions.SPG($A124, "SP_NET_INC", G$3)</f>
        <v>119100</v>
      </c>
      <c r="H124" s="9" cm="1">
        <f t="array" ref="H124">_xll.SNL.Clients.Office.Excel.Functions.SPG($A124, "SP_NET_INC", H$3)</f>
        <v>113400</v>
      </c>
      <c r="I124" s="9" cm="1">
        <f t="array" ref="I124">_xll.SNL.Clients.Office.Excel.Functions.SPG($A124, "SP_NET_INC", I$3)</f>
        <v>117200</v>
      </c>
      <c r="J124" s="9" cm="1">
        <f t="array" ref="J124">_xll.SNL.Clients.Office.Excel.Functions.SPG($A124, "SP_NET_INC", J$3)</f>
        <v>113300</v>
      </c>
    </row>
    <row r="125" spans="1:10" x14ac:dyDescent="0.3">
      <c r="A125" s="11" t="s">
        <v>1146</v>
      </c>
      <c r="B125" s="9" t="str" cm="1">
        <f t="array" ref="B125">_xll.SNL.Clients.Office.Excel.Functions.SPG($A125, "SP_NET_INC", B$3)</f>
        <v>NA</v>
      </c>
      <c r="C125" s="9" cm="1">
        <f t="array" ref="C125">_xll.SNL.Clients.Office.Excel.Functions.SPG($A125, "SP_NET_INC", C$3)</f>
        <v>114812</v>
      </c>
      <c r="D125" s="9" cm="1">
        <f t="array" ref="D125">_xll.SNL.Clients.Office.Excel.Functions.SPG($A125, "SP_NET_INC", D$3)</f>
        <v>82266</v>
      </c>
      <c r="E125" s="9" cm="1">
        <f t="array" ref="E125">_xll.SNL.Clients.Office.Excel.Functions.SPG($A125, "SP_NET_INC", E$3)</f>
        <v>70111</v>
      </c>
      <c r="F125" s="9" cm="1">
        <f t="array" ref="F125">_xll.SNL.Clients.Office.Excel.Functions.SPG($A125, "SP_NET_INC", F$3)</f>
        <v>60912</v>
      </c>
      <c r="G125" s="9" cm="1">
        <f t="array" ref="G125">_xll.SNL.Clients.Office.Excel.Functions.SPG($A125, "SP_NET_INC", G$3)</f>
        <v>76158</v>
      </c>
      <c r="H125" s="9" cm="1">
        <f t="array" ref="H125">_xll.SNL.Clients.Office.Excel.Functions.SPG($A125, "SP_NET_INC", H$3)</f>
        <v>65229</v>
      </c>
      <c r="I125" s="9" cm="1">
        <f t="array" ref="I125">_xll.SNL.Clients.Office.Excel.Functions.SPG($A125, "SP_NET_INC", I$3)</f>
        <v>66797</v>
      </c>
      <c r="J125" s="9" cm="1">
        <f t="array" ref="J125">_xll.SNL.Clients.Office.Excel.Functions.SPG($A125, "SP_NET_INC", J$3)</f>
        <v>65950</v>
      </c>
    </row>
    <row r="126" spans="1:10" x14ac:dyDescent="0.3">
      <c r="A126" s="11" t="s">
        <v>1429</v>
      </c>
      <c r="B126" s="9" cm="1">
        <f t="array" ref="B126">_xll.SNL.Clients.Office.Excel.Functions.SPG($A126, "SP_NET_INC", B$3)</f>
        <v>62900</v>
      </c>
      <c r="C126" s="9" cm="1">
        <f t="array" ref="C126">_xll.SNL.Clients.Office.Excel.Functions.SPG($A126, "SP_NET_INC", C$3)</f>
        <v>102243</v>
      </c>
      <c r="D126" s="9" cm="1">
        <f t="array" ref="D126">_xll.SNL.Clients.Office.Excel.Functions.SPG($A126, "SP_NET_INC", D$3)</f>
        <v>77582</v>
      </c>
      <c r="E126" s="9" cm="1">
        <f t="array" ref="E126">_xll.SNL.Clients.Office.Excel.Functions.SPG($A126, "SP_NET_INC", E$3)</f>
        <v>67696</v>
      </c>
      <c r="F126" s="9" cm="1">
        <f t="array" ref="F126">_xll.SNL.Clients.Office.Excel.Functions.SPG($A126, "SP_NET_INC", F$3)</f>
        <v>45300</v>
      </c>
      <c r="G126" s="9" cm="1">
        <f t="array" ref="G126">_xll.SNL.Clients.Office.Excel.Functions.SPG($A126, "SP_NET_INC", G$3)</f>
        <v>37977</v>
      </c>
      <c r="H126" s="9" cm="1">
        <f t="array" ref="H126">_xll.SNL.Clients.Office.Excel.Functions.SPG($A126, "SP_NET_INC", H$3)</f>
        <v>33212</v>
      </c>
      <c r="I126" s="9" cm="1">
        <f t="array" ref="I126">_xll.SNL.Clients.Office.Excel.Functions.SPG($A126, "SP_NET_INC", I$3)</f>
        <v>197646</v>
      </c>
      <c r="J126" s="9" cm="1">
        <f t="array" ref="J126">_xll.SNL.Clients.Office.Excel.Functions.SPG($A126, "SP_NET_INC", J$3)</f>
        <v>-88166</v>
      </c>
    </row>
    <row r="127" spans="1:10" x14ac:dyDescent="0.3">
      <c r="A127" s="11" t="s">
        <v>1147</v>
      </c>
      <c r="B127" s="9" cm="1">
        <f t="array" ref="B127">_xll.SNL.Clients.Office.Excel.Functions.SPG($A127, "SP_NET_INC", B$3)</f>
        <v>18000</v>
      </c>
      <c r="C127" s="9" cm="1">
        <f t="array" ref="C127">_xll.SNL.Clients.Office.Excel.Functions.SPG($A127, "SP_NET_INC", C$3)</f>
        <v>1200</v>
      </c>
      <c r="D127" s="9" cm="1">
        <f t="array" ref="D127">_xll.SNL.Clients.Office.Excel.Functions.SPG($A127, "SP_NET_INC", D$3)</f>
        <v>8200</v>
      </c>
      <c r="E127" s="9" cm="1">
        <f t="array" ref="E127">_xll.SNL.Clients.Office.Excel.Functions.SPG($A127, "SP_NET_INC", E$3)</f>
        <v>-1151600</v>
      </c>
      <c r="F127" s="9" cm="1">
        <f t="array" ref="F127">_xll.SNL.Clients.Office.Excel.Functions.SPG($A127, "SP_NET_INC", F$3)</f>
        <v>23600</v>
      </c>
      <c r="G127" s="9" cm="1">
        <f t="array" ref="G127">_xll.SNL.Clients.Office.Excel.Functions.SPG($A127, "SP_NET_INC", G$3)</f>
        <v>-217400</v>
      </c>
      <c r="H127" s="9" cm="1">
        <f t="array" ref="H127">_xll.SNL.Clients.Office.Excel.Functions.SPG($A127, "SP_NET_INC", H$3)</f>
        <v>21500</v>
      </c>
      <c r="I127" s="9" cm="1">
        <f t="array" ref="I127">_xll.SNL.Clients.Office.Excel.Functions.SPG($A127, "SP_NET_INC", I$3)</f>
        <v>51900</v>
      </c>
      <c r="J127" s="9" cm="1">
        <f t="array" ref="J127">_xll.SNL.Clients.Office.Excel.Functions.SPG($A127, "SP_NET_INC", J$3)</f>
        <v>43800</v>
      </c>
    </row>
    <row r="128" spans="1:10" x14ac:dyDescent="0.3">
      <c r="A128" s="11" t="s">
        <v>1148</v>
      </c>
      <c r="B128" s="9" cm="1">
        <f t="array" ref="B128">_xll.SNL.Clients.Office.Excel.Functions.SPG($A128, "SP_NET_INC", B$3)</f>
        <v>65803</v>
      </c>
      <c r="C128" s="9" cm="1">
        <f t="array" ref="C128">_xll.SNL.Clients.Office.Excel.Functions.SPG($A128, "SP_NET_INC", C$3)</f>
        <v>-8395</v>
      </c>
      <c r="D128" s="9" cm="1">
        <f t="array" ref="D128">_xll.SNL.Clients.Office.Excel.Functions.SPG($A128, "SP_NET_INC", D$3)</f>
        <v>46650</v>
      </c>
      <c r="E128" s="9" cm="1">
        <f t="array" ref="E128">_xll.SNL.Clients.Office.Excel.Functions.SPG($A128, "SP_NET_INC", E$3)</f>
        <v>45102</v>
      </c>
      <c r="F128" s="9" cm="1">
        <f t="array" ref="F128">_xll.SNL.Clients.Office.Excel.Functions.SPG($A128, "SP_NET_INC", F$3)</f>
        <v>62709</v>
      </c>
      <c r="G128" s="9" cm="1">
        <f t="array" ref="G128">_xll.SNL.Clients.Office.Excel.Functions.SPG($A128, "SP_NET_INC", G$3)</f>
        <v>45529</v>
      </c>
      <c r="H128" s="9" cm="1">
        <f t="array" ref="H128">_xll.SNL.Clients.Office.Excel.Functions.SPG($A128, "SP_NET_INC", H$3)</f>
        <v>56260</v>
      </c>
      <c r="I128" s="9" cm="1">
        <f t="array" ref="I128">_xll.SNL.Clients.Office.Excel.Functions.SPG($A128, "SP_NET_INC", I$3)</f>
        <v>13600</v>
      </c>
      <c r="J128" s="9" cm="1">
        <f t="array" ref="J128">_xll.SNL.Clients.Office.Excel.Functions.SPG($A128, "SP_NET_INC", J$3)</f>
        <v>57657</v>
      </c>
    </row>
    <row r="129" spans="1:10" x14ac:dyDescent="0.3">
      <c r="A129" s="11" t="s">
        <v>1149</v>
      </c>
      <c r="B129" s="9" cm="1">
        <f t="array" ref="B129">_xll.SNL.Clients.Office.Excel.Functions.SPG($A129, "SP_NET_INC", B$3)</f>
        <v>150000</v>
      </c>
      <c r="C129" s="9" cm="1">
        <f t="array" ref="C129">_xll.SNL.Clients.Office.Excel.Functions.SPG($A129, "SP_NET_INC", C$3)</f>
        <v>1015000</v>
      </c>
      <c r="D129" s="9" cm="1">
        <f t="array" ref="D129">_xll.SNL.Clients.Office.Excel.Functions.SPG($A129, "SP_NET_INC", D$3)</f>
        <v>26000</v>
      </c>
      <c r="E129" s="9" cm="1">
        <f t="array" ref="E129">_xll.SNL.Clients.Office.Excel.Functions.SPG($A129, "SP_NET_INC", E$3)</f>
        <v>565000</v>
      </c>
      <c r="F129" s="9" cm="1">
        <f t="array" ref="F129">_xll.SNL.Clients.Office.Excel.Functions.SPG($A129, "SP_NET_INC", F$3)</f>
        <v>195000</v>
      </c>
      <c r="G129" s="9" cm="1">
        <f t="array" ref="G129">_xll.SNL.Clients.Office.Excel.Functions.SPG($A129, "SP_NET_INC", G$3)</f>
        <v>-589000</v>
      </c>
      <c r="H129" s="9" cm="1">
        <f t="array" ref="H129">_xll.SNL.Clients.Office.Excel.Functions.SPG($A129, "SP_NET_INC", H$3)</f>
        <v>1135000</v>
      </c>
      <c r="I129" s="9" cm="1">
        <f t="array" ref="I129">_xll.SNL.Clients.Office.Excel.Functions.SPG($A129, "SP_NET_INC", I$3)</f>
        <v>831000</v>
      </c>
      <c r="J129" s="9" cm="1">
        <f t="array" ref="J129">_xll.SNL.Clients.Office.Excel.Functions.SPG($A129, "SP_NET_INC", J$3)</f>
        <v>266000</v>
      </c>
    </row>
    <row r="130" spans="1:10" x14ac:dyDescent="0.3">
      <c r="A130" s="11" t="s">
        <v>1150</v>
      </c>
      <c r="B130" s="9" cm="1">
        <f t="array" ref="B130">_xll.SNL.Clients.Office.Excel.Functions.SPG($A130, "SP_NET_INC", B$3)</f>
        <v>114393</v>
      </c>
      <c r="C130" s="9" cm="1">
        <f t="array" ref="C130">_xll.SNL.Clients.Office.Excel.Functions.SPG($A130, "SP_NET_INC", C$3)</f>
        <v>100557</v>
      </c>
      <c r="D130" s="9" cm="1">
        <f t="array" ref="D130">_xll.SNL.Clients.Office.Excel.Functions.SPG($A130, "SP_NET_INC", D$3)</f>
        <v>86863</v>
      </c>
      <c r="E130" s="9" cm="1">
        <f t="array" ref="E130">_xll.SNL.Clients.Office.Excel.Functions.SPG($A130, "SP_NET_INC", E$3)</f>
        <v>82127</v>
      </c>
      <c r="F130" s="9" cm="1">
        <f t="array" ref="F130">_xll.SNL.Clients.Office.Excel.Functions.SPG($A130, "SP_NET_INC", F$3)</f>
        <v>115271</v>
      </c>
      <c r="G130" s="9" cm="1">
        <f t="array" ref="G130">_xll.SNL.Clients.Office.Excel.Functions.SPG($A130, "SP_NET_INC", G$3)</f>
        <v>96428</v>
      </c>
      <c r="H130" s="9" cm="1">
        <f t="array" ref="H130">_xll.SNL.Clients.Office.Excel.Functions.SPG($A130, "SP_NET_INC", H$3)</f>
        <v>80741</v>
      </c>
      <c r="I130" s="9" cm="1">
        <f t="array" ref="I130">_xll.SNL.Clients.Office.Excel.Functions.SPG($A130, "SP_NET_INC", I$3)</f>
        <v>66049</v>
      </c>
      <c r="J130" s="9" cm="1">
        <f t="array" ref="J130">_xll.SNL.Clients.Office.Excel.Functions.SPG($A130, "SP_NET_INC", J$3)</f>
        <v>86459</v>
      </c>
    </row>
    <row r="131" spans="1:10" x14ac:dyDescent="0.3">
      <c r="A131" s="11" t="s">
        <v>1151</v>
      </c>
      <c r="B131" s="9" cm="1">
        <f t="array" ref="B131">_xll.SNL.Clients.Office.Excel.Functions.SPG($A131, "SP_NET_INC", B$3)</f>
        <v>69832</v>
      </c>
      <c r="C131" s="9" cm="1">
        <f t="array" ref="C131">_xll.SNL.Clients.Office.Excel.Functions.SPG($A131, "SP_NET_INC", C$3)</f>
        <v>54952</v>
      </c>
      <c r="D131" s="9" cm="1">
        <f t="array" ref="D131">_xll.SNL.Clients.Office.Excel.Functions.SPG($A131, "SP_NET_INC", D$3)</f>
        <v>69833</v>
      </c>
      <c r="E131" s="9" cm="1">
        <f t="array" ref="E131">_xll.SNL.Clients.Office.Excel.Functions.SPG($A131, "SP_NET_INC", E$3)</f>
        <v>84369</v>
      </c>
      <c r="F131" s="9" cm="1">
        <f t="array" ref="F131">_xll.SNL.Clients.Office.Excel.Functions.SPG($A131, "SP_NET_INC", F$3)</f>
        <v>61594</v>
      </c>
      <c r="G131" s="9" cm="1">
        <f t="array" ref="G131">_xll.SNL.Clients.Office.Excel.Functions.SPG($A131, "SP_NET_INC", G$3)</f>
        <v>51472</v>
      </c>
      <c r="H131" s="9" cm="1">
        <f t="array" ref="H131">_xll.SNL.Clients.Office.Excel.Functions.SPG($A131, "SP_NET_INC", H$3)</f>
        <v>59113</v>
      </c>
      <c r="I131" s="9" cm="1">
        <f t="array" ref="I131">_xll.SNL.Clients.Office.Excel.Functions.SPG($A131, "SP_NET_INC", I$3)</f>
        <v>67223</v>
      </c>
      <c r="J131" s="9" cm="1">
        <f t="array" ref="J131">_xll.SNL.Clients.Office.Excel.Functions.SPG($A131, "SP_NET_INC", J$3)</f>
        <v>33216</v>
      </c>
    </row>
    <row r="132" spans="1:10" x14ac:dyDescent="0.3">
      <c r="A132" s="11" t="s">
        <v>1152</v>
      </c>
      <c r="B132" s="9" cm="1">
        <f t="array" ref="B132">_xll.SNL.Clients.Office.Excel.Functions.SPG($A132, "SP_NET_INC", B$3)</f>
        <v>175433</v>
      </c>
      <c r="C132" s="9" cm="1">
        <f t="array" ref="C132">_xll.SNL.Clients.Office.Excel.Functions.SPG($A132, "SP_NET_INC", C$3)</f>
        <v>167900</v>
      </c>
      <c r="D132" s="9" cm="1">
        <f t="array" ref="D132">_xll.SNL.Clients.Office.Excel.Functions.SPG($A132, "SP_NET_INC", D$3)</f>
        <v>176175</v>
      </c>
      <c r="E132" s="9" cm="1">
        <f t="array" ref="E132">_xll.SNL.Clients.Office.Excel.Functions.SPG($A132, "SP_NET_INC", E$3)</f>
        <v>203609</v>
      </c>
      <c r="F132" s="9" cm="1">
        <f t="array" ref="F132">_xll.SNL.Clients.Office.Excel.Functions.SPG($A132, "SP_NET_INC", F$3)</f>
        <v>181719</v>
      </c>
      <c r="G132" s="9" cm="1">
        <f t="array" ref="G132">_xll.SNL.Clients.Office.Excel.Functions.SPG($A132, "SP_NET_INC", G$3)</f>
        <v>175367</v>
      </c>
      <c r="H132" s="9" cm="1">
        <f t="array" ref="H132">_xll.SNL.Clients.Office.Excel.Functions.SPG($A132, "SP_NET_INC", H$3)</f>
        <v>177959</v>
      </c>
      <c r="I132" s="9" cm="1">
        <f t="array" ref="I132">_xll.SNL.Clients.Office.Excel.Functions.SPG($A132, "SP_NET_INC", I$3)</f>
        <v>172233</v>
      </c>
      <c r="J132" s="9" cm="1">
        <f t="array" ref="J132">_xll.SNL.Clients.Office.Excel.Functions.SPG($A132, "SP_NET_INC", J$3)</f>
        <v>170827</v>
      </c>
    </row>
    <row r="133" spans="1:10" x14ac:dyDescent="0.3">
      <c r="A133" s="11" t="s">
        <v>1153</v>
      </c>
      <c r="B133" s="9" cm="1">
        <f t="array" ref="B133">_xll.SNL.Clients.Office.Excel.Functions.SPG($A133, "SP_NET_INC", B$3)</f>
        <v>283789</v>
      </c>
      <c r="C133" s="9" cm="1">
        <f t="array" ref="C133">_xll.SNL.Clients.Office.Excel.Functions.SPG($A133, "SP_NET_INC", C$3)</f>
        <v>184755</v>
      </c>
      <c r="D133" s="9" cm="1">
        <f t="array" ref="D133">_xll.SNL.Clients.Office.Excel.Functions.SPG($A133, "SP_NET_INC", D$3)</f>
        <v>69402</v>
      </c>
      <c r="E133" s="9" cm="1">
        <f t="array" ref="E133">_xll.SNL.Clients.Office.Excel.Functions.SPG($A133, "SP_NET_INC", E$3)</f>
        <v>75385</v>
      </c>
      <c r="F133" s="9" cm="1">
        <f t="array" ref="F133">_xll.SNL.Clients.Office.Excel.Functions.SPG($A133, "SP_NET_INC", F$3)</f>
        <v>265772</v>
      </c>
      <c r="G133" s="9" cm="1">
        <f t="array" ref="G133">_xll.SNL.Clients.Office.Excel.Functions.SPG($A133, "SP_NET_INC", G$3)</f>
        <v>135448</v>
      </c>
      <c r="H133" s="9" cm="1">
        <f t="array" ref="H133">_xll.SNL.Clients.Office.Excel.Functions.SPG($A133, "SP_NET_INC", H$3)</f>
        <v>80076</v>
      </c>
      <c r="I133" s="9" cm="1">
        <f t="array" ref="I133">_xll.SNL.Clients.Office.Excel.Functions.SPG($A133, "SP_NET_INC", I$3)</f>
        <v>91268</v>
      </c>
      <c r="J133" s="9" cm="1">
        <f t="array" ref="J133">_xll.SNL.Clients.Office.Excel.Functions.SPG($A133, "SP_NET_INC", J$3)</f>
        <v>191434</v>
      </c>
    </row>
    <row r="134" spans="1:10" x14ac:dyDescent="0.3">
      <c r="A134" s="11" t="s">
        <v>1154</v>
      </c>
      <c r="B134" s="9" cm="1">
        <f t="array" ref="B134">_xll.SNL.Clients.Office.Excel.Functions.SPG($A134, "SP_NET_INC", B$3)</f>
        <v>38400</v>
      </c>
      <c r="C134" s="9" cm="1">
        <f t="array" ref="C134">_xll.SNL.Clients.Office.Excel.Functions.SPG($A134, "SP_NET_INC", C$3)</f>
        <v>45300</v>
      </c>
      <c r="D134" s="9" cm="1">
        <f t="array" ref="D134">_xll.SNL.Clients.Office.Excel.Functions.SPG($A134, "SP_NET_INC", D$3)</f>
        <v>151600</v>
      </c>
      <c r="E134" s="9" cm="1">
        <f t="array" ref="E134">_xll.SNL.Clients.Office.Excel.Functions.SPG($A134, "SP_NET_INC", E$3)</f>
        <v>83200</v>
      </c>
      <c r="F134" s="9" cm="1">
        <f t="array" ref="F134">_xll.SNL.Clients.Office.Excel.Functions.SPG($A134, "SP_NET_INC", F$3)</f>
        <v>26200</v>
      </c>
      <c r="G134" s="9" cm="1">
        <f t="array" ref="G134">_xll.SNL.Clients.Office.Excel.Functions.SPG($A134, "SP_NET_INC", G$3)</f>
        <v>69500</v>
      </c>
      <c r="H134" s="9" cm="1">
        <f t="array" ref="H134">_xll.SNL.Clients.Office.Excel.Functions.SPG($A134, "SP_NET_INC", H$3)</f>
        <v>104200</v>
      </c>
      <c r="I134" s="9" cm="1">
        <f t="array" ref="I134">_xll.SNL.Clients.Office.Excel.Functions.SPG($A134, "SP_NET_INC", I$3)</f>
        <v>86000</v>
      </c>
      <c r="J134" s="9" cm="1">
        <f t="array" ref="J134">_xll.SNL.Clients.Office.Excel.Functions.SPG($A134, "SP_NET_INC", J$3)</f>
        <v>19800</v>
      </c>
    </row>
    <row r="135" spans="1:10" x14ac:dyDescent="0.3">
      <c r="A135" s="11" t="s">
        <v>1155</v>
      </c>
      <c r="B135" s="9" cm="1">
        <f t="array" ref="B135">_xll.SNL.Clients.Office.Excel.Functions.SPG($A135, "SP_NET_INC", B$3)</f>
        <v>153790</v>
      </c>
      <c r="C135" s="9" cm="1">
        <f t="array" ref="C135">_xll.SNL.Clients.Office.Excel.Functions.SPG($A135, "SP_NET_INC", C$3)</f>
        <v>154786</v>
      </c>
      <c r="D135" s="9" cm="1">
        <f t="array" ref="D135">_xll.SNL.Clients.Office.Excel.Functions.SPG($A135, "SP_NET_INC", D$3)</f>
        <v>88094</v>
      </c>
      <c r="E135" s="9" cm="1">
        <f t="array" ref="E135">_xll.SNL.Clients.Office.Excel.Functions.SPG($A135, "SP_NET_INC", E$3)</f>
        <v>81733</v>
      </c>
      <c r="F135" s="9" cm="1">
        <f t="array" ref="F135">_xll.SNL.Clients.Office.Excel.Functions.SPG($A135, "SP_NET_INC", F$3)</f>
        <v>93124</v>
      </c>
      <c r="G135" s="9" cm="1">
        <f t="array" ref="G135">_xll.SNL.Clients.Office.Excel.Functions.SPG($A135, "SP_NET_INC", G$3)</f>
        <v>92048</v>
      </c>
      <c r="H135" s="9" cm="1">
        <f t="array" ref="H135">_xll.SNL.Clients.Office.Excel.Functions.SPG($A135, "SP_NET_INC", H$3)</f>
        <v>58773</v>
      </c>
      <c r="I135" s="9" cm="1">
        <f t="array" ref="I135">_xll.SNL.Clients.Office.Excel.Functions.SPG($A135, "SP_NET_INC", I$3)</f>
        <v>42161</v>
      </c>
      <c r="J135" s="9" cm="1">
        <f t="array" ref="J135">_xll.SNL.Clients.Office.Excel.Functions.SPG($A135, "SP_NET_INC", J$3)</f>
        <v>92241</v>
      </c>
    </row>
    <row r="136" spans="1:10" x14ac:dyDescent="0.3">
      <c r="A136" s="11" t="s">
        <v>1156</v>
      </c>
      <c r="B136" s="9" cm="1">
        <f t="array" ref="B136">_xll.SNL.Clients.Office.Excel.Functions.SPG($A136, "SP_NET_INC", B$3)</f>
        <v>159616</v>
      </c>
      <c r="C136" s="9" cm="1">
        <f t="array" ref="C136">_xll.SNL.Clients.Office.Excel.Functions.SPG($A136, "SP_NET_INC", C$3)</f>
        <v>139861</v>
      </c>
      <c r="D136" s="9" cm="1">
        <f t="array" ref="D136">_xll.SNL.Clients.Office.Excel.Functions.SPG($A136, "SP_NET_INC", D$3)</f>
        <v>117973</v>
      </c>
      <c r="E136" s="9" cm="1">
        <f t="array" ref="E136">_xll.SNL.Clients.Office.Excel.Functions.SPG($A136, "SP_NET_INC", E$3)</f>
        <v>226116</v>
      </c>
      <c r="F136" s="9" cm="1">
        <f t="array" ref="F136">_xll.SNL.Clients.Office.Excel.Functions.SPG($A136, "SP_NET_INC", F$3)</f>
        <v>37317</v>
      </c>
      <c r="G136" s="9" cm="1">
        <f t="array" ref="G136">_xll.SNL.Clients.Office.Excel.Functions.SPG($A136, "SP_NET_INC", G$3)</f>
        <v>85518</v>
      </c>
      <c r="H136" s="9" cm="1">
        <f t="array" ref="H136">_xll.SNL.Clients.Office.Excel.Functions.SPG($A136, "SP_NET_INC", H$3)</f>
        <v>1041</v>
      </c>
      <c r="I136" s="9" cm="1">
        <f t="array" ref="I136">_xll.SNL.Clients.Office.Excel.Functions.SPG($A136, "SP_NET_INC", I$3)</f>
        <v>81178</v>
      </c>
      <c r="J136" s="9" cm="1">
        <f t="array" ref="J136">_xll.SNL.Clients.Office.Excel.Functions.SPG($A136, "SP_NET_INC", J$3)</f>
        <v>40028</v>
      </c>
    </row>
    <row r="137" spans="1:10" x14ac:dyDescent="0.3">
      <c r="A137" s="11" t="s">
        <v>1157</v>
      </c>
      <c r="B137" s="9" cm="1">
        <f t="array" ref="B137">_xll.SNL.Clients.Office.Excel.Functions.SPG($A137, "SP_NET_INC", B$3)</f>
        <v>66561</v>
      </c>
      <c r="C137" s="9" cm="1">
        <f t="array" ref="C137">_xll.SNL.Clients.Office.Excel.Functions.SPG($A137, "SP_NET_INC", C$3)</f>
        <v>50672</v>
      </c>
      <c r="D137" s="9" cm="1">
        <f t="array" ref="D137">_xll.SNL.Clients.Office.Excel.Functions.SPG($A137, "SP_NET_INC", D$3)</f>
        <v>53037</v>
      </c>
      <c r="E137" s="9" cm="1">
        <f t="array" ref="E137">_xll.SNL.Clients.Office.Excel.Functions.SPG($A137, "SP_NET_INC", E$3)</f>
        <v>45825</v>
      </c>
      <c r="F137" s="9" cm="1">
        <f t="array" ref="F137">_xll.SNL.Clients.Office.Excel.Functions.SPG($A137, "SP_NET_INC", F$3)</f>
        <v>48763</v>
      </c>
      <c r="G137" s="9" cm="1">
        <f t="array" ref="G137">_xll.SNL.Clients.Office.Excel.Functions.SPG($A137, "SP_NET_INC", G$3)</f>
        <v>40283</v>
      </c>
      <c r="H137" s="9" cm="1">
        <f t="array" ref="H137">_xll.SNL.Clients.Office.Excel.Functions.SPG($A137, "SP_NET_INC", H$3)</f>
        <v>43876</v>
      </c>
      <c r="I137" s="9" cm="1">
        <f t="array" ref="I137">_xll.SNL.Clients.Office.Excel.Functions.SPG($A137, "SP_NET_INC", I$3)</f>
        <v>49068</v>
      </c>
      <c r="J137" s="9" cm="1">
        <f t="array" ref="J137">_xll.SNL.Clients.Office.Excel.Functions.SPG($A137, "SP_NET_INC", J$3)</f>
        <v>51331</v>
      </c>
    </row>
    <row r="138" spans="1:10" x14ac:dyDescent="0.3">
      <c r="A138" s="11" t="s">
        <v>1159</v>
      </c>
      <c r="B138" s="9" cm="1">
        <f t="array" ref="B138">_xll.SNL.Clients.Office.Excel.Functions.SPG($A138, "SP_NET_INC", B$3)</f>
        <v>26650</v>
      </c>
      <c r="C138" s="9" cm="1">
        <f t="array" ref="C138">_xll.SNL.Clients.Office.Excel.Functions.SPG($A138, "SP_NET_INC", C$3)</f>
        <v>23589</v>
      </c>
      <c r="D138" s="9" cm="1">
        <f t="array" ref="D138">_xll.SNL.Clients.Office.Excel.Functions.SPG($A138, "SP_NET_INC", D$3)</f>
        <v>26044</v>
      </c>
      <c r="E138" s="9" cm="1">
        <f t="array" ref="E138">_xll.SNL.Clients.Office.Excel.Functions.SPG($A138, "SP_NET_INC", E$3)</f>
        <v>29227</v>
      </c>
      <c r="F138" s="9" cm="1">
        <f t="array" ref="F138">_xll.SNL.Clients.Office.Excel.Functions.SPG($A138, "SP_NET_INC", F$3)</f>
        <v>30142</v>
      </c>
      <c r="G138" s="9" cm="1">
        <f t="array" ref="G138">_xll.SNL.Clients.Office.Excel.Functions.SPG($A138, "SP_NET_INC", G$3)</f>
        <v>20929</v>
      </c>
      <c r="H138" s="9" cm="1">
        <f t="array" ref="H138">_xll.SNL.Clients.Office.Excel.Functions.SPG($A138, "SP_NET_INC", H$3)</f>
        <v>24538</v>
      </c>
      <c r="I138" s="9" cm="1">
        <f t="array" ref="I138">_xll.SNL.Clients.Office.Excel.Functions.SPG($A138, "SP_NET_INC", I$3)</f>
        <v>25748</v>
      </c>
      <c r="J138" s="9" cm="1">
        <f t="array" ref="J138">_xll.SNL.Clients.Office.Excel.Functions.SPG($A138, "SP_NET_INC", J$3)</f>
        <v>29124</v>
      </c>
    </row>
    <row r="139" spans="1:10" x14ac:dyDescent="0.3">
      <c r="A139" s="11" t="s">
        <v>1160</v>
      </c>
      <c r="B139" s="9" cm="1">
        <f t="array" ref="B139">_xll.SNL.Clients.Office.Excel.Functions.SPG($A139, "SP_NET_INC", B$3)</f>
        <v>116515</v>
      </c>
      <c r="C139" s="9" cm="1">
        <f t="array" ref="C139">_xll.SNL.Clients.Office.Excel.Functions.SPG($A139, "SP_NET_INC", C$3)</f>
        <v>109861</v>
      </c>
      <c r="D139" s="9" cm="1">
        <f t="array" ref="D139">_xll.SNL.Clients.Office.Excel.Functions.SPG($A139, "SP_NET_INC", D$3)</f>
        <v>110103</v>
      </c>
      <c r="E139" s="9" cm="1">
        <f t="array" ref="E139">_xll.SNL.Clients.Office.Excel.Functions.SPG($A139, "SP_NET_INC", E$3)</f>
        <v>123037</v>
      </c>
      <c r="F139" s="9" cm="1">
        <f t="array" ref="F139">_xll.SNL.Clients.Office.Excel.Functions.SPG($A139, "SP_NET_INC", F$3)</f>
        <v>122331</v>
      </c>
      <c r="G139" s="9" cm="1">
        <f t="array" ref="G139">_xll.SNL.Clients.Office.Excel.Functions.SPG($A139, "SP_NET_INC", G$3)</f>
        <v>50673</v>
      </c>
      <c r="H139" s="9" cm="1">
        <f t="array" ref="H139">_xll.SNL.Clients.Office.Excel.Functions.SPG($A139, "SP_NET_INC", H$3)</f>
        <v>145281</v>
      </c>
      <c r="I139" s="9" cm="1">
        <f t="array" ref="I139">_xll.SNL.Clients.Office.Excel.Functions.SPG($A139, "SP_NET_INC", I$3)</f>
        <v>142392</v>
      </c>
      <c r="J139" s="9" cm="1">
        <f t="array" ref="J139">_xll.SNL.Clients.Office.Excel.Functions.SPG($A139, "SP_NET_INC", J$3)</f>
        <v>146505</v>
      </c>
    </row>
    <row r="140" spans="1:10" x14ac:dyDescent="0.3">
      <c r="A140" s="11" t="s">
        <v>1161</v>
      </c>
      <c r="B140" s="9" cm="1">
        <f t="array" ref="B140">_xll.SNL.Clients.Office.Excel.Functions.SPG($A140, "SP_NET_INC", B$3)</f>
        <v>81290</v>
      </c>
      <c r="C140" s="9" cm="1">
        <f t="array" ref="C140">_xll.SNL.Clients.Office.Excel.Functions.SPG($A140, "SP_NET_INC", C$3)</f>
        <v>86636</v>
      </c>
      <c r="D140" s="9" cm="1">
        <f t="array" ref="D140">_xll.SNL.Clients.Office.Excel.Functions.SPG($A140, "SP_NET_INC", D$3)</f>
        <v>77394</v>
      </c>
      <c r="E140" s="9" cm="1">
        <f t="array" ref="E140">_xll.SNL.Clients.Office.Excel.Functions.SPG($A140, "SP_NET_INC", E$3)</f>
        <v>81066</v>
      </c>
      <c r="F140" s="9" cm="1">
        <f t="array" ref="F140">_xll.SNL.Clients.Office.Excel.Functions.SPG($A140, "SP_NET_INC", F$3)</f>
        <v>80916</v>
      </c>
      <c r="G140" s="9" cm="1">
        <f t="array" ref="G140">_xll.SNL.Clients.Office.Excel.Functions.SPG($A140, "SP_NET_INC", G$3)</f>
        <v>69110</v>
      </c>
      <c r="H140" s="9" cm="1">
        <f t="array" ref="H140">_xll.SNL.Clients.Office.Excel.Functions.SPG($A140, "SP_NET_INC", H$3)</f>
        <v>65089</v>
      </c>
      <c r="I140" s="9" cm="1">
        <f t="array" ref="I140">_xll.SNL.Clients.Office.Excel.Functions.SPG($A140, "SP_NET_INC", I$3)</f>
        <v>60786</v>
      </c>
      <c r="J140" s="9" cm="1">
        <f t="array" ref="J140">_xll.SNL.Clients.Office.Excel.Functions.SPG($A140, "SP_NET_INC", J$3)</f>
        <v>59355</v>
      </c>
    </row>
    <row r="141" spans="1:10" x14ac:dyDescent="0.3">
      <c r="A141" s="11" t="s">
        <v>1162</v>
      </c>
      <c r="B141" s="9" cm="1">
        <f t="array" ref="B141">_xll.SNL.Clients.Office.Excel.Functions.SPG($A141, "SP_NET_INC", B$3)</f>
        <v>103876</v>
      </c>
      <c r="C141" s="9" cm="1">
        <f t="array" ref="C141">_xll.SNL.Clients.Office.Excel.Functions.SPG($A141, "SP_NET_INC", C$3)</f>
        <v>83854</v>
      </c>
      <c r="D141" s="9" cm="1">
        <f t="array" ref="D141">_xll.SNL.Clients.Office.Excel.Functions.SPG($A141, "SP_NET_INC", D$3)</f>
        <v>90341</v>
      </c>
      <c r="E141" s="9" cm="1">
        <f t="array" ref="E141">_xll.SNL.Clients.Office.Excel.Functions.SPG($A141, "SP_NET_INC", E$3)</f>
        <v>19225</v>
      </c>
      <c r="F141" s="9" cm="1">
        <f t="array" ref="F141">_xll.SNL.Clients.Office.Excel.Functions.SPG($A141, "SP_NET_INC", F$3)</f>
        <v>75010</v>
      </c>
      <c r="G141" s="9" cm="1">
        <f t="array" ref="G141">_xll.SNL.Clients.Office.Excel.Functions.SPG($A141, "SP_NET_INC", G$3)</f>
        <v>86047</v>
      </c>
      <c r="H141" s="9" cm="1">
        <f t="array" ref="H141">_xll.SNL.Clients.Office.Excel.Functions.SPG($A141, "SP_NET_INC", H$3)</f>
        <v>74266</v>
      </c>
      <c r="I141" s="9" cm="1">
        <f t="array" ref="I141">_xll.SNL.Clients.Office.Excel.Functions.SPG($A141, "SP_NET_INC", I$3)</f>
        <v>73002</v>
      </c>
      <c r="J141" s="9" cm="1">
        <f t="array" ref="J141">_xll.SNL.Clients.Office.Excel.Functions.SPG($A141, "SP_NET_INC", J$3)</f>
        <v>71466</v>
      </c>
    </row>
    <row r="142" spans="1:10" x14ac:dyDescent="0.3">
      <c r="A142" s="11" t="s">
        <v>1163</v>
      </c>
      <c r="B142" s="9" cm="1">
        <f t="array" ref="B142">_xll.SNL.Clients.Office.Excel.Functions.SPG($A142, "SP_NET_INC", B$3)</f>
        <v>83000</v>
      </c>
      <c r="C142" s="9" cm="1">
        <f t="array" ref="C142">_xll.SNL.Clients.Office.Excel.Functions.SPG($A142, "SP_NET_INC", C$3)</f>
        <v>508000</v>
      </c>
      <c r="D142" s="9" cm="1">
        <f t="array" ref="D142">_xll.SNL.Clients.Office.Excel.Functions.SPG($A142, "SP_NET_INC", D$3)</f>
        <v>271000</v>
      </c>
      <c r="E142" s="9" cm="1">
        <f t="array" ref="E142">_xll.SNL.Clients.Office.Excel.Functions.SPG($A142, "SP_NET_INC", E$3)</f>
        <v>343000</v>
      </c>
      <c r="F142" s="9" cm="1">
        <f t="array" ref="F142">_xll.SNL.Clients.Office.Excel.Functions.SPG($A142, "SP_NET_INC", F$3)</f>
        <v>269000</v>
      </c>
      <c r="G142" s="9" cm="1">
        <f t="array" ref="G142">_xll.SNL.Clients.Office.Excel.Functions.SPG($A142, "SP_NET_INC", G$3)</f>
        <v>-114000</v>
      </c>
      <c r="H142" s="9" cm="1">
        <f t="array" ref="H142">_xll.SNL.Clients.Office.Excel.Functions.SPG($A142, "SP_NET_INC", H$3)</f>
        <v>477000</v>
      </c>
      <c r="I142" s="9" cm="1">
        <f t="array" ref="I142">_xll.SNL.Clients.Office.Excel.Functions.SPG($A142, "SP_NET_INC", I$3)</f>
        <v>243000</v>
      </c>
      <c r="J142" s="9" cm="1">
        <f t="array" ref="J142">_xll.SNL.Clients.Office.Excel.Functions.SPG($A142, "SP_NET_INC", J$3)</f>
        <v>-88000</v>
      </c>
    </row>
    <row r="143" spans="1:10" x14ac:dyDescent="0.3">
      <c r="A143" s="11" t="s">
        <v>1164</v>
      </c>
      <c r="B143" s="9" cm="1">
        <f t="array" ref="B143">_xll.SNL.Clients.Office.Excel.Functions.SPG($A143, "SP_NET_INC", B$3)</f>
        <v>74800</v>
      </c>
      <c r="C143" s="9" cm="1">
        <f t="array" ref="C143">_xll.SNL.Clients.Office.Excel.Functions.SPG($A143, "SP_NET_INC", C$3)</f>
        <v>72900</v>
      </c>
      <c r="D143" s="9" cm="1">
        <f t="array" ref="D143">_xll.SNL.Clients.Office.Excel.Functions.SPG($A143, "SP_NET_INC", D$3)</f>
        <v>-103400</v>
      </c>
      <c r="E143" s="9" cm="1">
        <f t="array" ref="E143">_xll.SNL.Clients.Office.Excel.Functions.SPG($A143, "SP_NET_INC", E$3)</f>
        <v>116400</v>
      </c>
      <c r="F143" s="9" cm="1">
        <f t="array" ref="F143">_xll.SNL.Clients.Office.Excel.Functions.SPG($A143, "SP_NET_INC", F$3)</f>
        <v>46700</v>
      </c>
      <c r="G143" s="9" cm="1">
        <f t="array" ref="G143">_xll.SNL.Clients.Office.Excel.Functions.SPG($A143, "SP_NET_INC", G$3)</f>
        <v>34300</v>
      </c>
      <c r="H143" s="9" cm="1">
        <f t="array" ref="H143">_xll.SNL.Clients.Office.Excel.Functions.SPG($A143, "SP_NET_INC", H$3)</f>
        <v>-1200</v>
      </c>
      <c r="I143" s="9" cm="1">
        <f t="array" ref="I143">_xll.SNL.Clients.Office.Excel.Functions.SPG($A143, "SP_NET_INC", I$3)</f>
        <v>136400</v>
      </c>
      <c r="J143" s="9" cm="1">
        <f t="array" ref="J143">_xll.SNL.Clients.Office.Excel.Functions.SPG($A143, "SP_NET_INC", J$3)</f>
        <v>46000</v>
      </c>
    </row>
    <row r="144" spans="1:10" x14ac:dyDescent="0.3">
      <c r="A144" s="11" t="s">
        <v>1165</v>
      </c>
      <c r="B144" s="9" cm="1">
        <f t="array" ref="B144">_xll.SNL.Clients.Office.Excel.Functions.SPG($A144, "SP_NET_INC", B$3)</f>
        <v>61346</v>
      </c>
      <c r="C144" s="9" cm="1">
        <f t="array" ref="C144">_xll.SNL.Clients.Office.Excel.Functions.SPG($A144, "SP_NET_INC", C$3)</f>
        <v>62321</v>
      </c>
      <c r="D144" s="9" cm="1">
        <f t="array" ref="D144">_xll.SNL.Clients.Office.Excel.Functions.SPG($A144, "SP_NET_INC", D$3)</f>
        <v>55308</v>
      </c>
      <c r="E144" s="9" cm="1">
        <f t="array" ref="E144">_xll.SNL.Clients.Office.Excel.Functions.SPG($A144, "SP_NET_INC", E$3)</f>
        <v>52485</v>
      </c>
      <c r="F144" s="9" cm="1">
        <f t="array" ref="F144">_xll.SNL.Clients.Office.Excel.Functions.SPG($A144, "SP_NET_INC", F$3)</f>
        <v>53397</v>
      </c>
      <c r="G144" s="9" cm="1">
        <f t="array" ref="G144">_xll.SNL.Clients.Office.Excel.Functions.SPG($A144, "SP_NET_INC", G$3)</f>
        <v>45982</v>
      </c>
      <c r="H144" s="9" cm="1">
        <f t="array" ref="H144">_xll.SNL.Clients.Office.Excel.Functions.SPG($A144, "SP_NET_INC", H$3)</f>
        <v>49556</v>
      </c>
      <c r="I144" s="9" cm="1">
        <f t="array" ref="I144">_xll.SNL.Clients.Office.Excel.Functions.SPG($A144, "SP_NET_INC", I$3)</f>
        <v>50873</v>
      </c>
      <c r="J144" s="9" cm="1">
        <f t="array" ref="J144">_xll.SNL.Clients.Office.Excel.Functions.SPG($A144, "SP_NET_INC", J$3)</f>
        <v>52568</v>
      </c>
    </row>
    <row r="145" spans="1:10" x14ac:dyDescent="0.3">
      <c r="A145" s="11" t="s">
        <v>1166</v>
      </c>
      <c r="B145" s="9" cm="1">
        <f t="array" ref="B145">_xll.SNL.Clients.Office.Excel.Functions.SPG($A145, "SP_NET_INC", B$3)</f>
        <v>222000</v>
      </c>
      <c r="C145" s="9" cm="1">
        <f t="array" ref="C145">_xll.SNL.Clients.Office.Excel.Functions.SPG($A145, "SP_NET_INC", C$3)</f>
        <v>170000</v>
      </c>
      <c r="D145" s="9" cm="1">
        <f t="array" ref="D145">_xll.SNL.Clients.Office.Excel.Functions.SPG($A145, "SP_NET_INC", D$3)</f>
        <v>223000</v>
      </c>
      <c r="E145" s="9" cm="1">
        <f t="array" ref="E145">_xll.SNL.Clients.Office.Excel.Functions.SPG($A145, "SP_NET_INC", E$3)</f>
        <v>204000</v>
      </c>
      <c r="F145" s="9" cm="1">
        <f t="array" ref="F145">_xll.SNL.Clients.Office.Excel.Functions.SPG($A145, "SP_NET_INC", F$3)</f>
        <v>197000</v>
      </c>
      <c r="G145" s="9" cm="1">
        <f t="array" ref="G145">_xll.SNL.Clients.Office.Excel.Functions.SPG($A145, "SP_NET_INC", G$3)</f>
        <v>188000</v>
      </c>
      <c r="H145" s="9" cm="1">
        <f t="array" ref="H145">_xll.SNL.Clients.Office.Excel.Functions.SPG($A145, "SP_NET_INC", H$3)</f>
        <v>142000</v>
      </c>
      <c r="I145" s="9" cm="1">
        <f t="array" ref="I145">_xll.SNL.Clients.Office.Excel.Functions.SPG($A145, "SP_NET_INC", I$3)</f>
        <v>329000</v>
      </c>
      <c r="J145" s="9" cm="1">
        <f t="array" ref="J145">_xll.SNL.Clients.Office.Excel.Functions.SPG($A145, "SP_NET_INC", J$3)</f>
        <v>255000</v>
      </c>
    </row>
    <row r="146" spans="1:10" x14ac:dyDescent="0.3">
      <c r="A146" s="11" t="s">
        <v>1167</v>
      </c>
      <c r="B146" s="9" cm="1">
        <f t="array" ref="B146">_xll.SNL.Clients.Office.Excel.Functions.SPG($A146, "SP_NET_INC", B$3)</f>
        <v>52884</v>
      </c>
      <c r="C146" s="9" cm="1">
        <f t="array" ref="C146">_xll.SNL.Clients.Office.Excel.Functions.SPG($A146, "SP_NET_INC", C$3)</f>
        <v>70441</v>
      </c>
      <c r="D146" s="9" cm="1">
        <f t="array" ref="D146">_xll.SNL.Clients.Office.Excel.Functions.SPG($A146, "SP_NET_INC", D$3)</f>
        <v>102173</v>
      </c>
      <c r="E146" s="9" cm="1">
        <f t="array" ref="E146">_xll.SNL.Clients.Office.Excel.Functions.SPG($A146, "SP_NET_INC", E$3)</f>
        <v>52876</v>
      </c>
      <c r="F146" s="9" cm="1">
        <f t="array" ref="F146">_xll.SNL.Clients.Office.Excel.Functions.SPG($A146, "SP_NET_INC", F$3)</f>
        <v>70498</v>
      </c>
      <c r="G146" s="9" cm="1">
        <f t="array" ref="G146">_xll.SNL.Clients.Office.Excel.Functions.SPG($A146, "SP_NET_INC", G$3)</f>
        <v>91689</v>
      </c>
      <c r="H146" s="9" cm="1">
        <f t="array" ref="H146">_xll.SNL.Clients.Office.Excel.Functions.SPG($A146, "SP_NET_INC", H$3)</f>
        <v>77139</v>
      </c>
      <c r="I146" s="9" cm="1">
        <f t="array" ref="I146">_xll.SNL.Clients.Office.Excel.Functions.SPG($A146, "SP_NET_INC", I$3)</f>
        <v>56234</v>
      </c>
      <c r="J146" s="9" cm="1">
        <f t="array" ref="J146">_xll.SNL.Clients.Office.Excel.Functions.SPG($A146, "SP_NET_INC", J$3)</f>
        <v>60775</v>
      </c>
    </row>
    <row r="147" spans="1:10" x14ac:dyDescent="0.3">
      <c r="A147" s="11" t="s">
        <v>1168</v>
      </c>
      <c r="B147" s="9" cm="1">
        <f t="array" ref="B147">_xll.SNL.Clients.Office.Excel.Functions.SPG($A147, "SP_NET_INC", B$3)</f>
        <v>83591</v>
      </c>
      <c r="C147" s="9" cm="1">
        <f t="array" ref="C147">_xll.SNL.Clients.Office.Excel.Functions.SPG($A147, "SP_NET_INC", C$3)</f>
        <v>83547</v>
      </c>
      <c r="D147" s="9" cm="1">
        <f t="array" ref="D147">_xll.SNL.Clients.Office.Excel.Functions.SPG($A147, "SP_NET_INC", D$3)</f>
        <v>64827</v>
      </c>
      <c r="E147" s="9" cm="1">
        <f t="array" ref="E147">_xll.SNL.Clients.Office.Excel.Functions.SPG($A147, "SP_NET_INC", E$3)</f>
        <v>49073</v>
      </c>
      <c r="F147" s="9" cm="1">
        <f t="array" ref="F147">_xll.SNL.Clients.Office.Excel.Functions.SPG($A147, "SP_NET_INC", F$3)</f>
        <v>61368</v>
      </c>
      <c r="G147" s="9" cm="1">
        <f t="array" ref="G147">_xll.SNL.Clients.Office.Excel.Functions.SPG($A147, "SP_NET_INC", G$3)</f>
        <v>69589</v>
      </c>
      <c r="H147" s="9" cm="1">
        <f t="array" ref="H147">_xll.SNL.Clients.Office.Excel.Functions.SPG($A147, "SP_NET_INC", H$3)</f>
        <v>57144</v>
      </c>
      <c r="I147" s="9" cm="1">
        <f t="array" ref="I147">_xll.SNL.Clients.Office.Excel.Functions.SPG($A147, "SP_NET_INC", I$3)</f>
        <v>45180</v>
      </c>
      <c r="J147" s="9" cm="1">
        <f t="array" ref="J147">_xll.SNL.Clients.Office.Excel.Functions.SPG($A147, "SP_NET_INC", J$3)</f>
        <v>47388</v>
      </c>
    </row>
    <row r="148" spans="1:10" x14ac:dyDescent="0.3">
      <c r="A148" s="11" t="s">
        <v>1169</v>
      </c>
      <c r="B148" s="9" t="str" cm="1">
        <f t="array" ref="B148">_xll.SNL.Clients.Office.Excel.Functions.SPG($A148, "SP_NET_INC", B$3)</f>
        <v>NA</v>
      </c>
      <c r="C148" s="9" cm="1">
        <f t="array" ref="C148">_xll.SNL.Clients.Office.Excel.Functions.SPG($A148, "SP_NET_INC", C$3)</f>
        <v>187457</v>
      </c>
      <c r="D148" s="9" cm="1">
        <f t="array" ref="D148">_xll.SNL.Clients.Office.Excel.Functions.SPG($A148, "SP_NET_INC", D$3)</f>
        <v>1687</v>
      </c>
      <c r="E148" s="9" cm="1">
        <f t="array" ref="E148">_xll.SNL.Clients.Office.Excel.Functions.SPG($A148, "SP_NET_INC", E$3)</f>
        <v>33000</v>
      </c>
      <c r="F148" s="9" cm="1">
        <f t="array" ref="F148">_xll.SNL.Clients.Office.Excel.Functions.SPG($A148, "SP_NET_INC", F$3)</f>
        <v>31467</v>
      </c>
      <c r="G148" s="9" cm="1">
        <f t="array" ref="G148">_xll.SNL.Clients.Office.Excel.Functions.SPG($A148, "SP_NET_INC", G$3)</f>
        <v>202199</v>
      </c>
      <c r="H148" s="9" cm="1">
        <f t="array" ref="H148">_xll.SNL.Clients.Office.Excel.Functions.SPG($A148, "SP_NET_INC", H$3)</f>
        <v>14594</v>
      </c>
      <c r="I148" s="9" cm="1">
        <f t="array" ref="I148">_xll.SNL.Clients.Office.Excel.Functions.SPG($A148, "SP_NET_INC", I$3)</f>
        <v>46835</v>
      </c>
      <c r="J148" s="9" cm="1">
        <f t="array" ref="J148">_xll.SNL.Clients.Office.Excel.Functions.SPG($A148, "SP_NET_INC", J$3)</f>
        <v>37478</v>
      </c>
    </row>
    <row r="149" spans="1:10" x14ac:dyDescent="0.3">
      <c r="A149" s="11" t="s">
        <v>1170</v>
      </c>
      <c r="B149" s="9" cm="1">
        <f t="array" ref="B149">_xll.SNL.Clients.Office.Excel.Functions.SPG($A149, "SP_NET_INC", B$3)</f>
        <v>-100000</v>
      </c>
      <c r="C149" s="9" cm="1">
        <f t="array" ref="C149">_xll.SNL.Clients.Office.Excel.Functions.SPG($A149, "SP_NET_INC", C$3)</f>
        <v>-188000</v>
      </c>
      <c r="D149" s="9" cm="1">
        <f t="array" ref="D149">_xll.SNL.Clients.Office.Excel.Functions.SPG($A149, "SP_NET_INC", D$3)</f>
        <v>-280000</v>
      </c>
      <c r="E149" s="9" cm="1">
        <f t="array" ref="E149">_xll.SNL.Clients.Office.Excel.Functions.SPG($A149, "SP_NET_INC", E$3)</f>
        <v>-323000</v>
      </c>
      <c r="F149" s="9" cm="1">
        <f t="array" ref="F149">_xll.SNL.Clients.Office.Excel.Functions.SPG($A149, "SP_NET_INC", F$3)</f>
        <v>-327000</v>
      </c>
      <c r="G149" s="9" cm="1">
        <f t="array" ref="G149">_xll.SNL.Clients.Office.Excel.Functions.SPG($A149, "SP_NET_INC", G$3)</f>
        <v>-2705000</v>
      </c>
      <c r="H149" s="9" cm="1">
        <f t="array" ref="H149">_xll.SNL.Clients.Office.Excel.Functions.SPG($A149, "SP_NET_INC", H$3)</f>
        <v>207000</v>
      </c>
      <c r="I149" s="9" cm="1">
        <f t="array" ref="I149">_xll.SNL.Clients.Office.Excel.Functions.SPG($A149, "SP_NET_INC", I$3)</f>
        <v>413000</v>
      </c>
      <c r="J149" s="9" cm="1">
        <f t="array" ref="J149">_xll.SNL.Clients.Office.Excel.Functions.SPG($A149, "SP_NET_INC", J$3)</f>
        <v>2006000</v>
      </c>
    </row>
    <row r="150" spans="1:10" x14ac:dyDescent="0.3">
      <c r="A150" s="11" t="s">
        <v>1171</v>
      </c>
      <c r="B150" s="9" cm="1">
        <f t="array" ref="B150">_xll.SNL.Clients.Office.Excel.Functions.SPG($A150, "SP_NET_INC", B$3)</f>
        <v>222000</v>
      </c>
      <c r="C150" s="9" cm="1">
        <f t="array" ref="C150">_xll.SNL.Clients.Office.Excel.Functions.SPG($A150, "SP_NET_INC", C$3)</f>
        <v>263000</v>
      </c>
      <c r="D150" s="9" cm="1">
        <f t="array" ref="D150">_xll.SNL.Clients.Office.Excel.Functions.SPG($A150, "SP_NET_INC", D$3)</f>
        <v>214000</v>
      </c>
      <c r="E150" s="9" cm="1">
        <f t="array" ref="E150">_xll.SNL.Clients.Office.Excel.Functions.SPG($A150, "SP_NET_INC", E$3)</f>
        <v>139000</v>
      </c>
      <c r="F150" s="9" cm="1">
        <f t="array" ref="F150">_xll.SNL.Clients.Office.Excel.Functions.SPG($A150, "SP_NET_INC", F$3)</f>
        <v>395000</v>
      </c>
      <c r="G150" s="9" cm="1">
        <f t="array" ref="G150">_xll.SNL.Clients.Office.Excel.Functions.SPG($A150, "SP_NET_INC", G$3)</f>
        <v>233000</v>
      </c>
      <c r="H150" s="9" cm="1">
        <f t="array" ref="H150">_xll.SNL.Clients.Office.Excel.Functions.SPG($A150, "SP_NET_INC", H$3)</f>
        <v>406000</v>
      </c>
      <c r="I150" s="9" cm="1">
        <f t="array" ref="I150">_xll.SNL.Clients.Office.Excel.Functions.SPG($A150, "SP_NET_INC", I$3)</f>
        <v>211000</v>
      </c>
      <c r="J150" s="9" t="str" cm="1">
        <f t="array" ref="J150">_xll.SNL.Clients.Office.Excel.Functions.SPG($A150, "SP_NET_INC", J$3)</f>
        <v>NA</v>
      </c>
    </row>
    <row r="151" spans="1:10" x14ac:dyDescent="0.3">
      <c r="A151" s="11" t="s">
        <v>1172</v>
      </c>
      <c r="B151" s="9" cm="1">
        <f t="array" ref="B151">_xll.SNL.Clients.Office.Excel.Functions.SPG($A151, "SP_NET_INC", B$3)</f>
        <v>48878</v>
      </c>
      <c r="C151" s="9" cm="1">
        <f t="array" ref="C151">_xll.SNL.Clients.Office.Excel.Functions.SPG($A151, "SP_NET_INC", C$3)</f>
        <v>47484</v>
      </c>
      <c r="D151" s="9" cm="1">
        <f t="array" ref="D151">_xll.SNL.Clients.Office.Excel.Functions.SPG($A151, "SP_NET_INC", D$3)</f>
        <v>51690</v>
      </c>
      <c r="E151" s="9" cm="1">
        <f t="array" ref="E151">_xll.SNL.Clients.Office.Excel.Functions.SPG($A151, "SP_NET_INC", E$3)</f>
        <v>56666</v>
      </c>
      <c r="F151" s="9" cm="1">
        <f t="array" ref="F151">_xll.SNL.Clients.Office.Excel.Functions.SPG($A151, "SP_NET_INC", F$3)</f>
        <v>50032</v>
      </c>
      <c r="G151" s="9" cm="1">
        <f t="array" ref="G151">_xll.SNL.Clients.Office.Excel.Functions.SPG($A151, "SP_NET_INC", G$3)</f>
        <v>37081</v>
      </c>
      <c r="H151" s="9" cm="1">
        <f t="array" ref="H151">_xll.SNL.Clients.Office.Excel.Functions.SPG($A151, "SP_NET_INC", H$3)</f>
        <v>65923</v>
      </c>
      <c r="I151" s="9" cm="1">
        <f t="array" ref="I151">_xll.SNL.Clients.Office.Excel.Functions.SPG($A151, "SP_NET_INC", I$3)</f>
        <v>71452</v>
      </c>
      <c r="J151" s="9" cm="1">
        <f t="array" ref="J151">_xll.SNL.Clients.Office.Excel.Functions.SPG($A151, "SP_NET_INC", J$3)</f>
        <v>71524</v>
      </c>
    </row>
    <row r="152" spans="1:10" x14ac:dyDescent="0.3">
      <c r="A152" s="11" t="s">
        <v>1173</v>
      </c>
      <c r="B152" s="9" cm="1">
        <f t="array" ref="B152">_xll.SNL.Clients.Office.Excel.Functions.SPG($A152, "SP_NET_INC", B$3)</f>
        <v>52998</v>
      </c>
      <c r="C152" s="9" cm="1">
        <f t="array" ref="C152">_xll.SNL.Clients.Office.Excel.Functions.SPG($A152, "SP_NET_INC", C$3)</f>
        <v>43122</v>
      </c>
      <c r="D152" s="9" cm="1">
        <f t="array" ref="D152">_xll.SNL.Clients.Office.Excel.Functions.SPG($A152, "SP_NET_INC", D$3)</f>
        <v>64984</v>
      </c>
      <c r="E152" s="9" cm="1">
        <f t="array" ref="E152">_xll.SNL.Clients.Office.Excel.Functions.SPG($A152, "SP_NET_INC", E$3)</f>
        <v>66967</v>
      </c>
      <c r="F152" s="9" cm="1">
        <f t="array" ref="F152">_xll.SNL.Clients.Office.Excel.Functions.SPG($A152, "SP_NET_INC", F$3)</f>
        <v>73043</v>
      </c>
      <c r="G152" s="9" cm="1">
        <f t="array" ref="G152">_xll.SNL.Clients.Office.Excel.Functions.SPG($A152, "SP_NET_INC", G$3)</f>
        <v>35676</v>
      </c>
      <c r="H152" s="9" cm="1">
        <f t="array" ref="H152">_xll.SNL.Clients.Office.Excel.Functions.SPG($A152, "SP_NET_INC", H$3)</f>
        <v>-46730</v>
      </c>
      <c r="I152" s="9" cm="1">
        <f t="array" ref="I152">_xll.SNL.Clients.Office.Excel.Functions.SPG($A152, "SP_NET_INC", I$3)</f>
        <v>63760</v>
      </c>
      <c r="J152" s="9" cm="1">
        <f t="array" ref="J152">_xll.SNL.Clients.Office.Excel.Functions.SPG($A152, "SP_NET_INC", J$3)</f>
        <v>70710</v>
      </c>
    </row>
    <row r="153" spans="1:10" x14ac:dyDescent="0.3">
      <c r="A153" s="11" t="s">
        <v>1174</v>
      </c>
      <c r="B153" s="9" cm="1">
        <f t="array" ref="B153">_xll.SNL.Clients.Office.Excel.Functions.SPG($A153, "SP_NET_INC", B$3)</f>
        <v>79457</v>
      </c>
      <c r="C153" s="9" cm="1">
        <f t="array" ref="C153">_xll.SNL.Clients.Office.Excel.Functions.SPG($A153, "SP_NET_INC", C$3)</f>
        <v>83510</v>
      </c>
      <c r="D153" s="9" cm="1">
        <f t="array" ref="D153">_xll.SNL.Clients.Office.Excel.Functions.SPG($A153, "SP_NET_INC", D$3)</f>
        <v>63349</v>
      </c>
      <c r="E153" s="9" cm="1">
        <f t="array" ref="E153">_xll.SNL.Clients.Office.Excel.Functions.SPG($A153, "SP_NET_INC", E$3)</f>
        <v>76452</v>
      </c>
      <c r="F153" s="9" cm="1">
        <f t="array" ref="F153">_xll.SNL.Clients.Office.Excel.Functions.SPG($A153, "SP_NET_INC", F$3)</f>
        <v>77915</v>
      </c>
      <c r="G153" s="9" cm="1">
        <f t="array" ref="G153">_xll.SNL.Clients.Office.Excel.Functions.SPG($A153, "SP_NET_INC", G$3)</f>
        <v>67444</v>
      </c>
      <c r="H153" s="9" cm="1">
        <f t="array" ref="H153">_xll.SNL.Clients.Office.Excel.Functions.SPG($A153, "SP_NET_INC", H$3)</f>
        <v>52593</v>
      </c>
      <c r="I153" s="9" cm="1">
        <f t="array" ref="I153">_xll.SNL.Clients.Office.Excel.Functions.SPG($A153, "SP_NET_INC", I$3)</f>
        <v>55154</v>
      </c>
      <c r="J153" s="9" cm="1">
        <f t="array" ref="J153">_xll.SNL.Clients.Office.Excel.Functions.SPG($A153, "SP_NET_INC", J$3)</f>
        <v>29996</v>
      </c>
    </row>
    <row r="154" spans="1:10" x14ac:dyDescent="0.3">
      <c r="A154" s="11" t="s">
        <v>1175</v>
      </c>
      <c r="B154" s="9" cm="1">
        <f t="array" ref="B154">_xll.SNL.Clients.Office.Excel.Functions.SPG($A154, "SP_NET_INC", B$3)</f>
        <v>-232000</v>
      </c>
      <c r="C154" s="9" cm="1">
        <f t="array" ref="C154">_xll.SNL.Clients.Office.Excel.Functions.SPG($A154, "SP_NET_INC", C$3)</f>
        <v>1865000</v>
      </c>
      <c r="D154" s="9" cm="1">
        <f t="array" ref="D154">_xll.SNL.Clients.Office.Excel.Functions.SPG($A154, "SP_NET_INC", D$3)</f>
        <v>25000</v>
      </c>
      <c r="E154" s="9" cm="1">
        <f t="array" ref="E154">_xll.SNL.Clients.Office.Excel.Functions.SPG($A154, "SP_NET_INC", E$3)</f>
        <v>153000</v>
      </c>
      <c r="F154" s="9" cm="1">
        <f t="array" ref="F154">_xll.SNL.Clients.Office.Excel.Functions.SPG($A154, "SP_NET_INC", F$3)</f>
        <v>40000</v>
      </c>
      <c r="G154" s="9" cm="1">
        <f t="array" ref="G154">_xll.SNL.Clients.Office.Excel.Functions.SPG($A154, "SP_NET_INC", G$3)</f>
        <v>-40000</v>
      </c>
      <c r="H154" s="9" cm="1">
        <f t="array" ref="H154">_xll.SNL.Clients.Office.Excel.Functions.SPG($A154, "SP_NET_INC", H$3)</f>
        <v>181000</v>
      </c>
      <c r="I154" s="9" cm="1">
        <f t="array" ref="I154">_xll.SNL.Clients.Office.Excel.Functions.SPG($A154, "SP_NET_INC", I$3)</f>
        <v>68000</v>
      </c>
      <c r="J154" s="9" cm="1">
        <f t="array" ref="J154">_xll.SNL.Clients.Office.Excel.Functions.SPG($A154, "SP_NET_INC", J$3)</f>
        <v>-130000</v>
      </c>
    </row>
    <row r="155" spans="1:10" x14ac:dyDescent="0.3">
      <c r="A155" s="11" t="s">
        <v>1176</v>
      </c>
      <c r="B155" s="9" cm="1">
        <f t="array" ref="B155">_xll.SNL.Clients.Office.Excel.Functions.SPG($A155, "SP_NET_INC", B$3)</f>
        <v>51400</v>
      </c>
      <c r="C155" s="9" cm="1">
        <f t="array" ref="C155">_xll.SNL.Clients.Office.Excel.Functions.SPG($A155, "SP_NET_INC", C$3)</f>
        <v>105100</v>
      </c>
      <c r="D155" s="9" cm="1">
        <f t="array" ref="D155">_xll.SNL.Clients.Office.Excel.Functions.SPG($A155, "SP_NET_INC", D$3)</f>
        <v>136600</v>
      </c>
      <c r="E155" s="9" cm="1">
        <f t="array" ref="E155">_xll.SNL.Clients.Office.Excel.Functions.SPG($A155, "SP_NET_INC", E$3)</f>
        <v>133900</v>
      </c>
      <c r="F155" s="9" cm="1">
        <f t="array" ref="F155">_xll.SNL.Clients.Office.Excel.Functions.SPG($A155, "SP_NET_INC", F$3)</f>
        <v>96400</v>
      </c>
      <c r="G155" s="9" cm="1">
        <f t="array" ref="G155">_xll.SNL.Clients.Office.Excel.Functions.SPG($A155, "SP_NET_INC", G$3)</f>
        <v>81300</v>
      </c>
      <c r="H155" s="9" cm="1">
        <f t="array" ref="H155">_xll.SNL.Clients.Office.Excel.Functions.SPG($A155, "SP_NET_INC", H$3)</f>
        <v>136500</v>
      </c>
      <c r="I155" s="9" cm="1">
        <f t="array" ref="I155">_xll.SNL.Clients.Office.Excel.Functions.SPG($A155, "SP_NET_INC", I$3)</f>
        <v>102100</v>
      </c>
      <c r="J155" s="9" cm="1">
        <f t="array" ref="J155">_xll.SNL.Clients.Office.Excel.Functions.SPG($A155, "SP_NET_INC", J$3)</f>
        <v>84600</v>
      </c>
    </row>
    <row r="156" spans="1:10" x14ac:dyDescent="0.3">
      <c r="A156" s="11" t="s">
        <v>1177</v>
      </c>
      <c r="B156" s="9" cm="1">
        <f t="array" ref="B156">_xll.SNL.Clients.Office.Excel.Functions.SPG($A156, "SP_NET_INC", B$3)</f>
        <v>-64000</v>
      </c>
      <c r="C156" s="9" cm="1">
        <f t="array" ref="C156">_xll.SNL.Clients.Office.Excel.Functions.SPG($A156, "SP_NET_INC", C$3)</f>
        <v>-118000</v>
      </c>
      <c r="D156" s="9" cm="1">
        <f t="array" ref="D156">_xll.SNL.Clients.Office.Excel.Functions.SPG($A156, "SP_NET_INC", D$3)</f>
        <v>-82000</v>
      </c>
      <c r="E156" s="9" cm="1">
        <f t="array" ref="E156">_xll.SNL.Clients.Office.Excel.Functions.SPG($A156, "SP_NET_INC", E$3)</f>
        <v>-123000</v>
      </c>
      <c r="F156" s="9" cm="1">
        <f t="array" ref="F156">_xll.SNL.Clients.Office.Excel.Functions.SPG($A156, "SP_NET_INC", F$3)</f>
        <v>1000</v>
      </c>
      <c r="G156" s="9" cm="1">
        <f t="array" ref="G156">_xll.SNL.Clients.Office.Excel.Functions.SPG($A156, "SP_NET_INC", G$3)</f>
        <v>17000</v>
      </c>
      <c r="H156" s="9" cm="1">
        <f t="array" ref="H156">_xll.SNL.Clients.Office.Excel.Functions.SPG($A156, "SP_NET_INC", H$3)</f>
        <v>11000</v>
      </c>
      <c r="I156" s="9" cm="1">
        <f t="array" ref="I156">_xll.SNL.Clients.Office.Excel.Functions.SPG($A156, "SP_NET_INC", I$3)</f>
        <v>-2000</v>
      </c>
      <c r="J156" s="9" cm="1">
        <f t="array" ref="J156">_xll.SNL.Clients.Office.Excel.Functions.SPG($A156, "SP_NET_INC", J$3)</f>
        <v>3000</v>
      </c>
    </row>
    <row r="157" spans="1:10" x14ac:dyDescent="0.3">
      <c r="A157" s="11" t="s">
        <v>1178</v>
      </c>
      <c r="B157" s="9" cm="1">
        <f t="array" ref="B157">_xll.SNL.Clients.Office.Excel.Functions.SPG($A157, "SP_NET_INC", B$3)</f>
        <v>61824</v>
      </c>
      <c r="C157" s="9" cm="1">
        <f t="array" ref="C157">_xll.SNL.Clients.Office.Excel.Functions.SPG($A157, "SP_NET_INC", C$3)</f>
        <v>49710</v>
      </c>
      <c r="D157" s="9" cm="1">
        <f t="array" ref="D157">_xll.SNL.Clients.Office.Excel.Functions.SPG($A157, "SP_NET_INC", D$3)</f>
        <v>66466</v>
      </c>
      <c r="E157" s="9" cm="1">
        <f t="array" ref="E157">_xll.SNL.Clients.Office.Excel.Functions.SPG($A157, "SP_NET_INC", E$3)</f>
        <v>83947</v>
      </c>
      <c r="F157" s="9" cm="1">
        <f t="array" ref="F157">_xll.SNL.Clients.Office.Excel.Functions.SPG($A157, "SP_NET_INC", F$3)</f>
        <v>79965</v>
      </c>
      <c r="G157" s="9" cm="1">
        <f t="array" ref="G157">_xll.SNL.Clients.Office.Excel.Functions.SPG($A157, "SP_NET_INC", G$3)</f>
        <v>81633</v>
      </c>
      <c r="H157" s="9" cm="1">
        <f t="array" ref="H157">_xll.SNL.Clients.Office.Excel.Functions.SPG($A157, "SP_NET_INC", H$3)</f>
        <v>83317</v>
      </c>
      <c r="I157" s="9" cm="1">
        <f t="array" ref="I157">_xll.SNL.Clients.Office.Excel.Functions.SPG($A157, "SP_NET_INC", I$3)</f>
        <v>62395</v>
      </c>
      <c r="J157" s="9" cm="1">
        <f t="array" ref="J157">_xll.SNL.Clients.Office.Excel.Functions.SPG($A157, "SP_NET_INC", J$3)</f>
        <v>47547</v>
      </c>
    </row>
    <row r="158" spans="1:10" x14ac:dyDescent="0.3">
      <c r="A158" s="11" t="s">
        <v>1179</v>
      </c>
      <c r="B158" s="9" t="str" cm="1">
        <f t="array" ref="B158">_xll.SNL.Clients.Office.Excel.Functions.SPG($A158, "SP_NET_INC", B$3)</f>
        <v>NA</v>
      </c>
      <c r="C158" s="9" cm="1">
        <f t="array" ref="C158">_xll.SNL.Clients.Office.Excel.Functions.SPG($A158, "SP_NET_INC", C$3)</f>
        <v>131300</v>
      </c>
      <c r="D158" s="9" cm="1">
        <f t="array" ref="D158">_xll.SNL.Clients.Office.Excel.Functions.SPG($A158, "SP_NET_INC", D$3)</f>
        <v>17400</v>
      </c>
      <c r="E158" s="9" cm="1">
        <f t="array" ref="E158">_xll.SNL.Clients.Office.Excel.Functions.SPG($A158, "SP_NET_INC", E$3)</f>
        <v>14800</v>
      </c>
      <c r="F158" s="9" cm="1">
        <f t="array" ref="F158">_xll.SNL.Clients.Office.Excel.Functions.SPG($A158, "SP_NET_INC", F$3)</f>
        <v>-32300</v>
      </c>
      <c r="G158" s="9" cm="1">
        <f t="array" ref="G158">_xll.SNL.Clients.Office.Excel.Functions.SPG($A158, "SP_NET_INC", G$3)</f>
        <v>63100</v>
      </c>
      <c r="H158" s="9" cm="1">
        <f t="array" ref="H158">_xll.SNL.Clients.Office.Excel.Functions.SPG($A158, "SP_NET_INC", H$3)</f>
        <v>-3100</v>
      </c>
      <c r="I158" s="9" cm="1">
        <f t="array" ref="I158">_xll.SNL.Clients.Office.Excel.Functions.SPG($A158, "SP_NET_INC", I$3)</f>
        <v>-2800</v>
      </c>
      <c r="J158" s="9" cm="1">
        <f t="array" ref="J158">_xll.SNL.Clients.Office.Excel.Functions.SPG($A158, "SP_NET_INC", J$3)</f>
        <v>-50500</v>
      </c>
    </row>
    <row r="159" spans="1:10" x14ac:dyDescent="0.3">
      <c r="A159" s="11" t="s">
        <v>1180</v>
      </c>
      <c r="B159" s="9" cm="1">
        <f t="array" ref="B159">_xll.SNL.Clients.Office.Excel.Functions.SPG($A159, "SP_NET_INC", B$3)</f>
        <v>170354</v>
      </c>
      <c r="C159" s="9" cm="1">
        <f t="array" ref="C159">_xll.SNL.Clients.Office.Excel.Functions.SPG($A159, "SP_NET_INC", C$3)</f>
        <v>223610</v>
      </c>
      <c r="D159" s="9" cm="1">
        <f t="array" ref="D159">_xll.SNL.Clients.Office.Excel.Functions.SPG($A159, "SP_NET_INC", D$3)</f>
        <v>190100</v>
      </c>
      <c r="E159" s="9" cm="1">
        <f t="array" ref="E159">_xll.SNL.Clients.Office.Excel.Functions.SPG($A159, "SP_NET_INC", E$3)</f>
        <v>214412</v>
      </c>
      <c r="F159" s="9" cm="1">
        <f t="array" ref="F159">_xll.SNL.Clients.Office.Excel.Functions.SPG($A159, "SP_NET_INC", F$3)</f>
        <v>179526</v>
      </c>
      <c r="G159" s="9" cm="1">
        <f t="array" ref="G159">_xll.SNL.Clients.Office.Excel.Functions.SPG($A159, "SP_NET_INC", G$3)</f>
        <v>217256</v>
      </c>
      <c r="H159" s="9" cm="1">
        <f t="array" ref="H159">_xll.SNL.Clients.Office.Excel.Functions.SPG($A159, "SP_NET_INC", H$3)</f>
        <v>189307</v>
      </c>
      <c r="I159" s="9" cm="1">
        <f t="array" ref="I159">_xll.SNL.Clients.Office.Excel.Functions.SPG($A159, "SP_NET_INC", I$3)</f>
        <v>160137</v>
      </c>
      <c r="J159" s="9" cm="1">
        <f t="array" ref="J159">_xll.SNL.Clients.Office.Excel.Functions.SPG($A159, "SP_NET_INC", J$3)</f>
        <v>188670</v>
      </c>
    </row>
    <row r="160" spans="1:10" x14ac:dyDescent="0.3">
      <c r="A160" s="11" t="s">
        <v>1181</v>
      </c>
      <c r="B160" s="9" cm="1">
        <f t="array" ref="B160">_xll.SNL.Clients.Office.Excel.Functions.SPG($A160, "SP_NET_INC", B$3)</f>
        <v>78600</v>
      </c>
      <c r="C160" s="9" cm="1">
        <f t="array" ref="C160">_xll.SNL.Clients.Office.Excel.Functions.SPG($A160, "SP_NET_INC", C$3)</f>
        <v>76500</v>
      </c>
      <c r="D160" s="9" cm="1">
        <f t="array" ref="D160">_xll.SNL.Clients.Office.Excel.Functions.SPG($A160, "SP_NET_INC", D$3)</f>
        <v>89000</v>
      </c>
      <c r="E160" s="9" cm="1">
        <f t="array" ref="E160">_xll.SNL.Clients.Office.Excel.Functions.SPG($A160, "SP_NET_INC", E$3)</f>
        <v>44400</v>
      </c>
      <c r="F160" s="9" cm="1">
        <f t="array" ref="F160">_xll.SNL.Clients.Office.Excel.Functions.SPG($A160, "SP_NET_INC", F$3)</f>
        <v>74300</v>
      </c>
      <c r="G160" s="9" cm="1">
        <f t="array" ref="G160">_xll.SNL.Clients.Office.Excel.Functions.SPG($A160, "SP_NET_INC", G$3)</f>
        <v>66000</v>
      </c>
      <c r="H160" s="9" cm="1">
        <f t="array" ref="H160">_xll.SNL.Clients.Office.Excel.Functions.SPG($A160, "SP_NET_INC", H$3)</f>
        <v>52500</v>
      </c>
      <c r="I160" s="9" cm="1">
        <f t="array" ref="I160">_xll.SNL.Clients.Office.Excel.Functions.SPG($A160, "SP_NET_INC", I$3)</f>
        <v>63300</v>
      </c>
      <c r="J160" s="9" cm="1">
        <f t="array" ref="J160">_xll.SNL.Clients.Office.Excel.Functions.SPG($A160, "SP_NET_INC", J$3)</f>
        <v>77400</v>
      </c>
    </row>
    <row r="161" spans="1:10" x14ac:dyDescent="0.3">
      <c r="A161" s="11" t="s">
        <v>1182</v>
      </c>
      <c r="B161" s="9" cm="1">
        <f t="array" ref="B161">_xll.SNL.Clients.Office.Excel.Functions.SPG($A161, "SP_NET_INC", B$3)</f>
        <v>130853</v>
      </c>
      <c r="C161" s="9" cm="1">
        <f t="array" ref="C161">_xll.SNL.Clients.Office.Excel.Functions.SPG($A161, "SP_NET_INC", C$3)</f>
        <v>141915</v>
      </c>
      <c r="D161" s="9" cm="1">
        <f t="array" ref="D161">_xll.SNL.Clients.Office.Excel.Functions.SPG($A161, "SP_NET_INC", D$3)</f>
        <v>132818</v>
      </c>
      <c r="E161" s="9" cm="1">
        <f t="array" ref="E161">_xll.SNL.Clients.Office.Excel.Functions.SPG($A161, "SP_NET_INC", E$3)</f>
        <v>121990</v>
      </c>
      <c r="F161" s="9" cm="1">
        <f t="array" ref="F161">_xll.SNL.Clients.Office.Excel.Functions.SPG($A161, "SP_NET_INC", F$3)</f>
        <v>116947</v>
      </c>
      <c r="G161" s="9" cm="1">
        <f t="array" ref="G161">_xll.SNL.Clients.Office.Excel.Functions.SPG($A161, "SP_NET_INC", G$3)</f>
        <v>291309</v>
      </c>
      <c r="H161" s="9" cm="1">
        <f t="array" ref="H161">_xll.SNL.Clients.Office.Excel.Functions.SPG($A161, "SP_NET_INC", H$3)</f>
        <v>117593</v>
      </c>
      <c r="I161" s="9" cm="1">
        <f t="array" ref="I161">_xll.SNL.Clients.Office.Excel.Functions.SPG($A161, "SP_NET_INC", I$3)</f>
        <v>116252</v>
      </c>
      <c r="J161" s="9" cm="1">
        <f t="array" ref="J161">_xll.SNL.Clients.Office.Excel.Functions.SPG($A161, "SP_NET_INC", J$3)</f>
        <v>106101</v>
      </c>
    </row>
    <row r="162" spans="1:10" x14ac:dyDescent="0.3">
      <c r="A162" s="11" t="s">
        <v>1183</v>
      </c>
      <c r="B162" s="9" cm="1">
        <f t="array" ref="B162">_xll.SNL.Clients.Office.Excel.Functions.SPG($A162, "SP_NET_INC", B$3)</f>
        <v>94874.044999999998</v>
      </c>
      <c r="C162" s="9" cm="1">
        <f t="array" ref="C162">_xll.SNL.Clients.Office.Excel.Functions.SPG($A162, "SP_NET_INC", C$3)</f>
        <v>87667.548999999999</v>
      </c>
      <c r="D162" s="9" cm="1">
        <f t="array" ref="D162">_xll.SNL.Clients.Office.Excel.Functions.SPG($A162, "SP_NET_INC", D$3)</f>
        <v>122549.041</v>
      </c>
      <c r="E162" s="9" cm="1">
        <f t="array" ref="E162">_xll.SNL.Clients.Office.Excel.Functions.SPG($A162, "SP_NET_INC", E$3)</f>
        <v>86040.437999999995</v>
      </c>
      <c r="F162" s="9" cm="1">
        <f t="array" ref="F162">_xll.SNL.Clients.Office.Excel.Functions.SPG($A162, "SP_NET_INC", F$3)</f>
        <v>108230.71400000001</v>
      </c>
      <c r="G162" s="9" cm="1">
        <f t="array" ref="G162">_xll.SNL.Clients.Office.Excel.Functions.SPG($A162, "SP_NET_INC", G$3)</f>
        <v>116944.196</v>
      </c>
      <c r="H162" s="9" cm="1">
        <f t="array" ref="H162">_xll.SNL.Clients.Office.Excel.Functions.SPG($A162, "SP_NET_INC", H$3)</f>
        <v>104725.412</v>
      </c>
      <c r="I162" s="9" cm="1">
        <f t="array" ref="I162">_xll.SNL.Clients.Office.Excel.Functions.SPG($A162, "SP_NET_INC", I$3)</f>
        <v>109155.40300000001</v>
      </c>
      <c r="J162" s="9" cm="1">
        <f t="array" ref="J162">_xll.SNL.Clients.Office.Excel.Functions.SPG($A162, "SP_NET_INC", J$3)</f>
        <v>97578.260999999999</v>
      </c>
    </row>
    <row r="163" spans="1:10" x14ac:dyDescent="0.3">
      <c r="A163" s="11" t="s">
        <v>1184</v>
      </c>
      <c r="B163" s="9" cm="1">
        <f t="array" ref="B163">_xll.SNL.Clients.Office.Excel.Functions.SPG($A163, "SP_NET_INC", B$3)</f>
        <v>54568</v>
      </c>
      <c r="C163" s="9" cm="1">
        <f t="array" ref="C163">_xll.SNL.Clients.Office.Excel.Functions.SPG($A163, "SP_NET_INC", C$3)</f>
        <v>61754</v>
      </c>
      <c r="D163" s="9" cm="1">
        <f t="array" ref="D163">_xll.SNL.Clients.Office.Excel.Functions.SPG($A163, "SP_NET_INC", D$3)</f>
        <v>51055</v>
      </c>
      <c r="E163" s="9" cm="1">
        <f t="array" ref="E163">_xll.SNL.Clients.Office.Excel.Functions.SPG($A163, "SP_NET_INC", E$3)</f>
        <v>44708</v>
      </c>
      <c r="F163" s="9" cm="1">
        <f t="array" ref="F163">_xll.SNL.Clients.Office.Excel.Functions.SPG($A163, "SP_NET_INC", F$3)</f>
        <v>32627</v>
      </c>
      <c r="G163" s="9" cm="1">
        <f t="array" ref="G163">_xll.SNL.Clients.Office.Excel.Functions.SPG($A163, "SP_NET_INC", G$3)</f>
        <v>54316</v>
      </c>
      <c r="H163" s="9" cm="1">
        <f t="array" ref="H163">_xll.SNL.Clients.Office.Excel.Functions.SPG($A163, "SP_NET_INC", H$3)</f>
        <v>52445</v>
      </c>
      <c r="I163" s="9" cm="1">
        <f t="array" ref="I163">_xll.SNL.Clients.Office.Excel.Functions.SPG($A163, "SP_NET_INC", I$3)</f>
        <v>54955</v>
      </c>
      <c r="J163" s="9" cm="1">
        <f t="array" ref="J163">_xll.SNL.Clients.Office.Excel.Functions.SPG($A163, "SP_NET_INC", J$3)</f>
        <v>61211</v>
      </c>
    </row>
    <row r="164" spans="1:10" x14ac:dyDescent="0.3">
      <c r="A164" s="11" t="s">
        <v>1185</v>
      </c>
      <c r="B164" s="9" cm="1">
        <f t="array" ref="B164">_xll.SNL.Clients.Office.Excel.Functions.SPG($A164, "SP_NET_INC", B$3)</f>
        <v>75462</v>
      </c>
      <c r="C164" s="9" cm="1">
        <f t="array" ref="C164">_xll.SNL.Clients.Office.Excel.Functions.SPG($A164, "SP_NET_INC", C$3)</f>
        <v>26505</v>
      </c>
      <c r="D164" s="9" cm="1">
        <f t="array" ref="D164">_xll.SNL.Clients.Office.Excel.Functions.SPG($A164, "SP_NET_INC", D$3)</f>
        <v>51836</v>
      </c>
      <c r="E164" s="9" cm="1">
        <f t="array" ref="E164">_xll.SNL.Clients.Office.Excel.Functions.SPG($A164, "SP_NET_INC", E$3)</f>
        <v>31760</v>
      </c>
      <c r="F164" s="9" cm="1">
        <f t="array" ref="F164">_xll.SNL.Clients.Office.Excel.Functions.SPG($A164, "SP_NET_INC", F$3)</f>
        <v>-7117</v>
      </c>
      <c r="G164" s="9" cm="1">
        <f t="array" ref="G164">_xll.SNL.Clients.Office.Excel.Functions.SPG($A164, "SP_NET_INC", G$3)</f>
        <v>15034</v>
      </c>
      <c r="H164" s="9" cm="1">
        <f t="array" ref="H164">_xll.SNL.Clients.Office.Excel.Functions.SPG($A164, "SP_NET_INC", H$3)</f>
        <v>998</v>
      </c>
      <c r="I164" s="9" cm="1">
        <f t="array" ref="I164">_xll.SNL.Clients.Office.Excel.Functions.SPG($A164, "SP_NET_INC", I$3)</f>
        <v>57712</v>
      </c>
      <c r="J164" s="9" cm="1">
        <f t="array" ref="J164">_xll.SNL.Clients.Office.Excel.Functions.SPG($A164, "SP_NET_INC", J$3)</f>
        <v>49129</v>
      </c>
    </row>
    <row r="165" spans="1:10" x14ac:dyDescent="0.3">
      <c r="A165" s="11" t="s">
        <v>1186</v>
      </c>
      <c r="B165" s="9" cm="1">
        <f t="array" ref="B165">_xll.SNL.Clients.Office.Excel.Functions.SPG($A165, "SP_NET_INC", B$3)</f>
        <v>124101</v>
      </c>
      <c r="C165" s="9" cm="1">
        <f t="array" ref="C165">_xll.SNL.Clients.Office.Excel.Functions.SPG($A165, "SP_NET_INC", C$3)</f>
        <v>108708</v>
      </c>
      <c r="D165" s="9" cm="1">
        <f t="array" ref="D165">_xll.SNL.Clients.Office.Excel.Functions.SPG($A165, "SP_NET_INC", D$3)</f>
        <v>122197</v>
      </c>
      <c r="E165" s="9" cm="1">
        <f t="array" ref="E165">_xll.SNL.Clients.Office.Excel.Functions.SPG($A165, "SP_NET_INC", E$3)</f>
        <v>132978</v>
      </c>
      <c r="F165" s="9" cm="1">
        <f t="array" ref="F165">_xll.SNL.Clients.Office.Excel.Functions.SPG($A165, "SP_NET_INC", F$3)</f>
        <v>122199</v>
      </c>
      <c r="G165" s="9" cm="1">
        <f t="array" ref="G165">_xll.SNL.Clients.Office.Excel.Functions.SPG($A165, "SP_NET_INC", G$3)</f>
        <v>109954</v>
      </c>
      <c r="H165" s="9" cm="1">
        <f t="array" ref="H165">_xll.SNL.Clients.Office.Excel.Functions.SPG($A165, "SP_NET_INC", H$3)</f>
        <v>133123</v>
      </c>
      <c r="I165" s="9" cm="1">
        <f t="array" ref="I165">_xll.SNL.Clients.Office.Excel.Functions.SPG($A165, "SP_NET_INC", I$3)</f>
        <v>134268</v>
      </c>
      <c r="J165" s="9" cm="1">
        <f t="array" ref="J165">_xll.SNL.Clients.Office.Excel.Functions.SPG($A165, "SP_NET_INC", J$3)</f>
        <v>129166</v>
      </c>
    </row>
    <row r="166" spans="1:10" x14ac:dyDescent="0.3">
      <c r="A166" s="11" t="s">
        <v>1187</v>
      </c>
      <c r="B166" s="9" cm="1">
        <f t="array" ref="B166">_xll.SNL.Clients.Office.Excel.Functions.SPG($A166, "SP_NET_INC", B$3)</f>
        <v>25721</v>
      </c>
      <c r="C166" s="9" cm="1">
        <f t="array" ref="C166">_xll.SNL.Clients.Office.Excel.Functions.SPG($A166, "SP_NET_INC", C$3)</f>
        <v>551592</v>
      </c>
      <c r="D166" s="9" cm="1">
        <f t="array" ref="D166">_xll.SNL.Clients.Office.Excel.Functions.SPG($A166, "SP_NET_INC", D$3)</f>
        <v>74506</v>
      </c>
      <c r="E166" s="9" cm="1">
        <f t="array" ref="E166">_xll.SNL.Clients.Office.Excel.Functions.SPG($A166, "SP_NET_INC", E$3)</f>
        <v>-18827</v>
      </c>
      <c r="F166" s="9" cm="1">
        <f t="array" ref="F166">_xll.SNL.Clients.Office.Excel.Functions.SPG($A166, "SP_NET_INC", F$3)</f>
        <v>125339</v>
      </c>
      <c r="G166" s="9" cm="1">
        <f t="array" ref="G166">_xll.SNL.Clients.Office.Excel.Functions.SPG($A166, "SP_NET_INC", G$3)</f>
        <v>55690</v>
      </c>
      <c r="H166" s="9" cm="1">
        <f t="array" ref="H166">_xll.SNL.Clients.Office.Excel.Functions.SPG($A166, "SP_NET_INC", H$3)</f>
        <v>-21134</v>
      </c>
      <c r="I166" s="9" cm="1">
        <f t="array" ref="I166">_xll.SNL.Clients.Office.Excel.Functions.SPG($A166, "SP_NET_INC", I$3)</f>
        <v>124171</v>
      </c>
      <c r="J166" s="9" cm="1">
        <f t="array" ref="J166">_xll.SNL.Clients.Office.Excel.Functions.SPG($A166, "SP_NET_INC", J$3)</f>
        <v>52977</v>
      </c>
    </row>
    <row r="167" spans="1:10" x14ac:dyDescent="0.3">
      <c r="A167" s="11" t="s">
        <v>1188</v>
      </c>
      <c r="B167" s="9" cm="1">
        <f t="array" ref="B167">_xll.SNL.Clients.Office.Excel.Functions.SPG($A167, "SP_NET_INC", B$3)</f>
        <v>71618</v>
      </c>
      <c r="C167" s="9" cm="1">
        <f t="array" ref="C167">_xll.SNL.Clients.Office.Excel.Functions.SPG($A167, "SP_NET_INC", C$3)</f>
        <v>81879</v>
      </c>
      <c r="D167" s="9" cm="1">
        <f t="array" ref="D167">_xll.SNL.Clients.Office.Excel.Functions.SPG($A167, "SP_NET_INC", D$3)</f>
        <v>41467</v>
      </c>
      <c r="E167" s="9" cm="1">
        <f t="array" ref="E167">_xll.SNL.Clients.Office.Excel.Functions.SPG($A167, "SP_NET_INC", E$3)</f>
        <v>34878</v>
      </c>
      <c r="F167" s="9" cm="1">
        <f t="array" ref="F167">_xll.SNL.Clients.Office.Excel.Functions.SPG($A167, "SP_NET_INC", F$3)</f>
        <v>68010</v>
      </c>
      <c r="G167" s="9" cm="1">
        <f t="array" ref="G167">_xll.SNL.Clients.Office.Excel.Functions.SPG($A167, "SP_NET_INC", G$3)</f>
        <v>80709</v>
      </c>
      <c r="H167" s="9" cm="1">
        <f t="array" ref="H167">_xll.SNL.Clients.Office.Excel.Functions.SPG($A167, "SP_NET_INC", H$3)</f>
        <v>35739</v>
      </c>
      <c r="I167" s="9" cm="1">
        <f t="array" ref="I167">_xll.SNL.Clients.Office.Excel.Functions.SPG($A167, "SP_NET_INC", I$3)</f>
        <v>28973</v>
      </c>
      <c r="J167" s="9" cm="1">
        <f t="array" ref="J167">_xll.SNL.Clients.Office.Excel.Functions.SPG($A167, "SP_NET_INC", J$3)</f>
        <v>59564</v>
      </c>
    </row>
    <row r="168" spans="1:10" x14ac:dyDescent="0.3">
      <c r="A168" s="11" t="s">
        <v>1189</v>
      </c>
      <c r="B168" s="9" cm="1">
        <f t="array" ref="B168">_xll.SNL.Clients.Office.Excel.Functions.SPG($A168, "SP_NET_INC", B$3)</f>
        <v>127000</v>
      </c>
      <c r="C168" s="9" cm="1">
        <f t="array" ref="C168">_xll.SNL.Clients.Office.Excel.Functions.SPG($A168, "SP_NET_INC", C$3)</f>
        <v>138000</v>
      </c>
      <c r="D168" s="9" cm="1">
        <f t="array" ref="D168">_xll.SNL.Clients.Office.Excel.Functions.SPG($A168, "SP_NET_INC", D$3)</f>
        <v>165000</v>
      </c>
      <c r="E168" s="9" cm="1">
        <f t="array" ref="E168">_xll.SNL.Clients.Office.Excel.Functions.SPG($A168, "SP_NET_INC", E$3)</f>
        <v>190000</v>
      </c>
      <c r="F168" s="9" cm="1">
        <f t="array" ref="F168">_xll.SNL.Clients.Office.Excel.Functions.SPG($A168, "SP_NET_INC", F$3)</f>
        <v>165000</v>
      </c>
      <c r="G168" s="9" cm="1">
        <f t="array" ref="G168">_xll.SNL.Clients.Office.Excel.Functions.SPG($A168, "SP_NET_INC", G$3)</f>
        <v>196000</v>
      </c>
      <c r="H168" s="9" cm="1">
        <f t="array" ref="H168">_xll.SNL.Clients.Office.Excel.Functions.SPG($A168, "SP_NET_INC", H$3)</f>
        <v>170000</v>
      </c>
      <c r="I168" s="9" cm="1">
        <f t="array" ref="I168">_xll.SNL.Clients.Office.Excel.Functions.SPG($A168, "SP_NET_INC", I$3)</f>
        <v>150000</v>
      </c>
      <c r="J168" s="9" cm="1">
        <f t="array" ref="J168">_xll.SNL.Clients.Office.Excel.Functions.SPG($A168, "SP_NET_INC", J$3)</f>
        <v>207000</v>
      </c>
    </row>
    <row r="169" spans="1:10" x14ac:dyDescent="0.3">
      <c r="A169" s="11" t="s">
        <v>1190</v>
      </c>
      <c r="B169" s="9" t="str" cm="1">
        <f t="array" ref="B169">_xll.SNL.Clients.Office.Excel.Functions.SPG($A169, "SP_NET_INC", B$3)</f>
        <v>NA</v>
      </c>
      <c r="C169" s="9" cm="1">
        <f t="array" ref="C169">_xll.SNL.Clients.Office.Excel.Functions.SPG($A169, "SP_NET_INC", C$3)</f>
        <v>14400</v>
      </c>
      <c r="D169" s="9" cm="1">
        <f t="array" ref="D169">_xll.SNL.Clients.Office.Excel.Functions.SPG($A169, "SP_NET_INC", D$3)</f>
        <v>75600</v>
      </c>
      <c r="E169" s="9" cm="1">
        <f t="array" ref="E169">_xll.SNL.Clients.Office.Excel.Functions.SPG($A169, "SP_NET_INC", E$3)</f>
        <v>93600</v>
      </c>
      <c r="F169" s="9" cm="1">
        <f t="array" ref="F169">_xll.SNL.Clients.Office.Excel.Functions.SPG($A169, "SP_NET_INC", F$3)</f>
        <v>52000</v>
      </c>
      <c r="G169" s="9" cm="1">
        <f t="array" ref="G169">_xll.SNL.Clients.Office.Excel.Functions.SPG($A169, "SP_NET_INC", G$3)</f>
        <v>74300</v>
      </c>
      <c r="H169" s="9" cm="1">
        <f t="array" ref="H169">_xll.SNL.Clients.Office.Excel.Functions.SPG($A169, "SP_NET_INC", H$3)</f>
        <v>73300</v>
      </c>
      <c r="I169" s="9" cm="1">
        <f t="array" ref="I169">_xll.SNL.Clients.Office.Excel.Functions.SPG($A169, "SP_NET_INC", I$3)</f>
        <v>96700</v>
      </c>
      <c r="J169" s="9" cm="1">
        <f t="array" ref="J169">_xll.SNL.Clients.Office.Excel.Functions.SPG($A169, "SP_NET_INC", J$3)</f>
        <v>116000</v>
      </c>
    </row>
    <row r="170" spans="1:10" x14ac:dyDescent="0.3">
      <c r="A170" s="11" t="s">
        <v>1191</v>
      </c>
      <c r="B170" s="9" t="str" cm="1">
        <f t="array" ref="B170">_xll.SNL.Clients.Office.Excel.Functions.SPG($A170, "SP_NET_INC", B$3)</f>
        <v>NA</v>
      </c>
      <c r="C170" s="9" cm="1">
        <f t="array" ref="C170">_xll.SNL.Clients.Office.Excel.Functions.SPG($A170, "SP_NET_INC", C$3)</f>
        <v>-37277</v>
      </c>
      <c r="D170" s="9" cm="1">
        <f t="array" ref="D170">_xll.SNL.Clients.Office.Excel.Functions.SPG($A170, "SP_NET_INC", D$3)</f>
        <v>9139</v>
      </c>
      <c r="E170" s="9" cm="1">
        <f t="array" ref="E170">_xll.SNL.Clients.Office.Excel.Functions.SPG($A170, "SP_NET_INC", E$3)</f>
        <v>16759</v>
      </c>
      <c r="F170" s="9" cm="1">
        <f t="array" ref="F170">_xll.SNL.Clients.Office.Excel.Functions.SPG($A170, "SP_NET_INC", F$3)</f>
        <v>-5478</v>
      </c>
      <c r="G170" s="9" cm="1">
        <f t="array" ref="G170">_xll.SNL.Clients.Office.Excel.Functions.SPG($A170, "SP_NET_INC", G$3)</f>
        <v>9687</v>
      </c>
      <c r="H170" s="9" cm="1">
        <f t="array" ref="H170">_xll.SNL.Clients.Office.Excel.Functions.SPG($A170, "SP_NET_INC", H$3)</f>
        <v>-27071</v>
      </c>
      <c r="I170" s="9" cm="1">
        <f t="array" ref="I170">_xll.SNL.Clients.Office.Excel.Functions.SPG($A170, "SP_NET_INC", I$3)</f>
        <v>12220</v>
      </c>
      <c r="J170" s="9" cm="1">
        <f t="array" ref="J170">_xll.SNL.Clients.Office.Excel.Functions.SPG($A170, "SP_NET_INC", J$3)</f>
        <v>-45568</v>
      </c>
    </row>
    <row r="171" spans="1:10" x14ac:dyDescent="0.3">
      <c r="A171" s="11" t="s">
        <v>1192</v>
      </c>
      <c r="B171" s="9" cm="1">
        <f t="array" ref="B171">_xll.SNL.Clients.Office.Excel.Functions.SPG($A171, "SP_NET_INC", B$3)</f>
        <v>-95000</v>
      </c>
      <c r="C171" s="9" cm="1">
        <f t="array" ref="C171">_xll.SNL.Clients.Office.Excel.Functions.SPG($A171, "SP_NET_INC", C$3)</f>
        <v>100000</v>
      </c>
      <c r="D171" s="9" cm="1">
        <f t="array" ref="D171">_xll.SNL.Clients.Office.Excel.Functions.SPG($A171, "SP_NET_INC", D$3)</f>
        <v>35000</v>
      </c>
      <c r="E171" s="9" cm="1">
        <f t="array" ref="E171">_xll.SNL.Clients.Office.Excel.Functions.SPG($A171, "SP_NET_INC", E$3)</f>
        <v>39000</v>
      </c>
      <c r="F171" s="9" cm="1">
        <f t="array" ref="F171">_xll.SNL.Clients.Office.Excel.Functions.SPG($A171, "SP_NET_INC", F$3)</f>
        <v>-36000</v>
      </c>
      <c r="G171" s="9" cm="1">
        <f t="array" ref="G171">_xll.SNL.Clients.Office.Excel.Functions.SPG($A171, "SP_NET_INC", G$3)</f>
        <v>73000</v>
      </c>
      <c r="H171" s="9" cm="1">
        <f t="array" ref="H171">_xll.SNL.Clients.Office.Excel.Functions.SPG($A171, "SP_NET_INC", H$3)</f>
        <v>68000</v>
      </c>
      <c r="I171" s="9" cm="1">
        <f t="array" ref="I171">_xll.SNL.Clients.Office.Excel.Functions.SPG($A171, "SP_NET_INC", I$3)</f>
        <v>66000</v>
      </c>
      <c r="J171" s="9" cm="1">
        <f t="array" ref="J171">_xll.SNL.Clients.Office.Excel.Functions.SPG($A171, "SP_NET_INC", J$3)</f>
        <v>26000</v>
      </c>
    </row>
    <row r="172" spans="1:10" x14ac:dyDescent="0.3">
      <c r="A172" s="11" t="s">
        <v>1193</v>
      </c>
      <c r="B172" s="9" cm="1">
        <f t="array" ref="B172">_xll.SNL.Clients.Office.Excel.Functions.SPG($A172, "SP_NET_INC", B$3)</f>
        <v>722330</v>
      </c>
      <c r="C172" s="9" cm="1">
        <f t="array" ref="C172">_xll.SNL.Clients.Office.Excel.Functions.SPG($A172, "SP_NET_INC", C$3)</f>
        <v>-243420</v>
      </c>
      <c r="D172" s="9" cm="1">
        <f t="array" ref="D172">_xll.SNL.Clients.Office.Excel.Functions.SPG($A172, "SP_NET_INC", D$3)</f>
        <v>-172576</v>
      </c>
      <c r="E172" s="9" cm="1">
        <f t="array" ref="E172">_xll.SNL.Clients.Office.Excel.Functions.SPG($A172, "SP_NET_INC", E$3)</f>
        <v>257817</v>
      </c>
      <c r="F172" s="9" cm="1">
        <f t="array" ref="F172">_xll.SNL.Clients.Office.Excel.Functions.SPG($A172, "SP_NET_INC", F$3)</f>
        <v>690737</v>
      </c>
      <c r="G172" s="9" cm="1">
        <f t="array" ref="G172">_xll.SNL.Clients.Office.Excel.Functions.SPG($A172, "SP_NET_INC", G$3)</f>
        <v>-189755</v>
      </c>
      <c r="H172" s="9" cm="1">
        <f t="array" ref="H172">_xll.SNL.Clients.Office.Excel.Functions.SPG($A172, "SP_NET_INC", H$3)</f>
        <v>-163482</v>
      </c>
      <c r="I172" s="9" cm="1">
        <f t="array" ref="I172">_xll.SNL.Clients.Office.Excel.Functions.SPG($A172, "SP_NET_INC", I$3)</f>
        <v>302271</v>
      </c>
      <c r="J172" s="9" cm="1">
        <f t="array" ref="J172">_xll.SNL.Clients.Office.Excel.Functions.SPG($A172, "SP_NET_INC", J$3)</f>
        <v>643429</v>
      </c>
    </row>
    <row r="173" spans="1:10" x14ac:dyDescent="0.3">
      <c r="A173" s="11" t="s">
        <v>1194</v>
      </c>
      <c r="B173" s="9" cm="1">
        <f t="array" ref="B173">_xll.SNL.Clients.Office.Excel.Functions.SPG($A173, "SP_NET_INC", B$3)</f>
        <v>57981</v>
      </c>
      <c r="C173" s="9" cm="1">
        <f t="array" ref="C173">_xll.SNL.Clients.Office.Excel.Functions.SPG($A173, "SP_NET_INC", C$3)</f>
        <v>37494</v>
      </c>
      <c r="D173" s="9" cm="1">
        <f t="array" ref="D173">_xll.SNL.Clients.Office.Excel.Functions.SPG($A173, "SP_NET_INC", D$3)</f>
        <v>33831</v>
      </c>
      <c r="E173" s="9" cm="1">
        <f t="array" ref="E173">_xll.SNL.Clients.Office.Excel.Functions.SPG($A173, "SP_NET_INC", E$3)</f>
        <v>38373</v>
      </c>
      <c r="F173" s="9" cm="1">
        <f t="array" ref="F173">_xll.SNL.Clients.Office.Excel.Functions.SPG($A173, "SP_NET_INC", F$3)</f>
        <v>20367</v>
      </c>
      <c r="G173" s="9" cm="1">
        <f t="array" ref="G173">_xll.SNL.Clients.Office.Excel.Functions.SPG($A173, "SP_NET_INC", G$3)</f>
        <v>31241</v>
      </c>
      <c r="H173" s="9" cm="1">
        <f t="array" ref="H173">_xll.SNL.Clients.Office.Excel.Functions.SPG($A173, "SP_NET_INC", H$3)</f>
        <v>24908</v>
      </c>
      <c r="I173" s="9" cm="1">
        <f t="array" ref="I173">_xll.SNL.Clients.Office.Excel.Functions.SPG($A173, "SP_NET_INC", I$3)</f>
        <v>41042</v>
      </c>
      <c r="J173" s="9" cm="1">
        <f t="array" ref="J173">_xll.SNL.Clients.Office.Excel.Functions.SPG($A173, "SP_NET_INC", J$3)</f>
        <v>29383</v>
      </c>
    </row>
    <row r="174" spans="1:10" x14ac:dyDescent="0.3">
      <c r="A174" s="11" t="s">
        <v>1195</v>
      </c>
      <c r="B174" s="9" cm="1">
        <f t="array" ref="B174">_xll.SNL.Clients.Office.Excel.Functions.SPG($A174, "SP_NET_INC", B$3)</f>
        <v>118095</v>
      </c>
      <c r="C174" s="9" cm="1">
        <f t="array" ref="C174">_xll.SNL.Clients.Office.Excel.Functions.SPG($A174, "SP_NET_INC", C$3)</f>
        <v>137012</v>
      </c>
      <c r="D174" s="9" cm="1">
        <f t="array" ref="D174">_xll.SNL.Clients.Office.Excel.Functions.SPG($A174, "SP_NET_INC", D$3)</f>
        <v>137011</v>
      </c>
      <c r="E174" s="9" cm="1">
        <f t="array" ref="E174">_xll.SNL.Clients.Office.Excel.Functions.SPG($A174, "SP_NET_INC", E$3)</f>
        <v>93245</v>
      </c>
      <c r="F174" s="9" cm="1">
        <f t="array" ref="F174">_xll.SNL.Clients.Office.Excel.Functions.SPG($A174, "SP_NET_INC", F$3)</f>
        <v>76823</v>
      </c>
      <c r="G174" s="9" cm="1">
        <f t="array" ref="G174">_xll.SNL.Clients.Office.Excel.Functions.SPG($A174, "SP_NET_INC", G$3)</f>
        <v>85388</v>
      </c>
      <c r="H174" s="9" cm="1">
        <f t="array" ref="H174">_xll.SNL.Clients.Office.Excel.Functions.SPG($A174, "SP_NET_INC", H$3)</f>
        <v>81837</v>
      </c>
      <c r="I174" s="9" cm="1">
        <f t="array" ref="I174">_xll.SNL.Clients.Office.Excel.Functions.SPG($A174, "SP_NET_INC", I$3)</f>
        <v>74754</v>
      </c>
      <c r="J174" s="9" cm="1">
        <f t="array" ref="J174">_xll.SNL.Clients.Office.Excel.Functions.SPG($A174, "SP_NET_INC", J$3)</f>
        <v>39615</v>
      </c>
    </row>
    <row r="175" spans="1:10" x14ac:dyDescent="0.3">
      <c r="A175" s="11" t="s">
        <v>1196</v>
      </c>
      <c r="B175" s="9" t="str" cm="1">
        <f t="array" ref="B175">_xll.SNL.Clients.Office.Excel.Functions.SPG($A175, "SP_NET_INC", B$3)</f>
        <v>NA</v>
      </c>
      <c r="C175" s="9" cm="1">
        <f t="array" ref="C175">_xll.SNL.Clients.Office.Excel.Functions.SPG($A175, "SP_NET_INC", C$3)</f>
        <v>77455</v>
      </c>
      <c r="D175" s="9" cm="1">
        <f t="array" ref="D175">_xll.SNL.Clients.Office.Excel.Functions.SPG($A175, "SP_NET_INC", D$3)</f>
        <v>75922</v>
      </c>
      <c r="E175" s="9" cm="1">
        <f t="array" ref="E175">_xll.SNL.Clients.Office.Excel.Functions.SPG($A175, "SP_NET_INC", E$3)</f>
        <v>87087</v>
      </c>
      <c r="F175" s="9" cm="1">
        <f t="array" ref="F175">_xll.SNL.Clients.Office.Excel.Functions.SPG($A175, "SP_NET_INC", F$3)</f>
        <v>76825</v>
      </c>
      <c r="G175" s="9" cm="1">
        <f t="array" ref="G175">_xll.SNL.Clients.Office.Excel.Functions.SPG($A175, "SP_NET_INC", G$3)</f>
        <v>34532</v>
      </c>
      <c r="H175" s="9" cm="1">
        <f t="array" ref="H175">_xll.SNL.Clients.Office.Excel.Functions.SPG($A175, "SP_NET_INC", H$3)</f>
        <v>64503</v>
      </c>
      <c r="I175" s="9" cm="1">
        <f t="array" ref="I175">_xll.SNL.Clients.Office.Excel.Functions.SPG($A175, "SP_NET_INC", I$3)</f>
        <v>51344</v>
      </c>
      <c r="J175" s="9" cm="1">
        <f t="array" ref="J175">_xll.SNL.Clients.Office.Excel.Functions.SPG($A175, "SP_NET_INC", J$3)</f>
        <v>51435</v>
      </c>
    </row>
    <row r="176" spans="1:10" x14ac:dyDescent="0.3">
      <c r="A176" s="11" t="s">
        <v>1197</v>
      </c>
      <c r="B176" s="9" cm="1">
        <f t="array" ref="B176">_xll.SNL.Clients.Office.Excel.Functions.SPG($A176, "SP_NET_INC", B$3)</f>
        <v>119504</v>
      </c>
      <c r="C176" s="9" cm="1">
        <f t="array" ref="C176">_xll.SNL.Clients.Office.Excel.Functions.SPG($A176, "SP_NET_INC", C$3)</f>
        <v>122074</v>
      </c>
      <c r="D176" s="9" cm="1">
        <f t="array" ref="D176">_xll.SNL.Clients.Office.Excel.Functions.SPG($A176, "SP_NET_INC", D$3)</f>
        <v>115572</v>
      </c>
      <c r="E176" s="9" cm="1">
        <f t="array" ref="E176">_xll.SNL.Clients.Office.Excel.Functions.SPG($A176, "SP_NET_INC", E$3)</f>
        <v>114557</v>
      </c>
      <c r="F176" s="9" cm="1">
        <f t="array" ref="F176">_xll.SNL.Clients.Office.Excel.Functions.SPG($A176, "SP_NET_INC", F$3)</f>
        <v>108612</v>
      </c>
      <c r="G176" s="9" cm="1">
        <f t="array" ref="G176">_xll.SNL.Clients.Office.Excel.Functions.SPG($A176, "SP_NET_INC", G$3)</f>
        <v>50603</v>
      </c>
      <c r="H176" s="9" cm="1">
        <f t="array" ref="H176">_xll.SNL.Clients.Office.Excel.Functions.SPG($A176, "SP_NET_INC", H$3)</f>
        <v>97738</v>
      </c>
      <c r="I176" s="9" cm="1">
        <f t="array" ref="I176">_xll.SNL.Clients.Office.Excel.Functions.SPG($A176, "SP_NET_INC", I$3)</f>
        <v>117794</v>
      </c>
      <c r="J176" s="9" cm="1">
        <f t="array" ref="J176">_xll.SNL.Clients.Office.Excel.Functions.SPG($A176, "SP_NET_INC", J$3)</f>
        <v>126467</v>
      </c>
    </row>
    <row r="177" spans="1:10" x14ac:dyDescent="0.3">
      <c r="A177" s="11" t="s">
        <v>1198</v>
      </c>
      <c r="B177" s="9" cm="1">
        <f t="array" ref="B177">_xll.SNL.Clients.Office.Excel.Functions.SPG($A177, "SP_NET_INC", B$3)</f>
        <v>130797</v>
      </c>
      <c r="C177" s="9" cm="1">
        <f t="array" ref="C177">_xll.SNL.Clients.Office.Excel.Functions.SPG($A177, "SP_NET_INC", C$3)</f>
        <v>-118430</v>
      </c>
      <c r="D177" s="9" cm="1">
        <f t="array" ref="D177">_xll.SNL.Clients.Office.Excel.Functions.SPG($A177, "SP_NET_INC", D$3)</f>
        <v>115967</v>
      </c>
      <c r="E177" s="9" cm="1">
        <f t="array" ref="E177">_xll.SNL.Clients.Office.Excel.Functions.SPG($A177, "SP_NET_INC", E$3)</f>
        <v>215406</v>
      </c>
      <c r="F177" s="9" cm="1">
        <f t="array" ref="F177">_xll.SNL.Clients.Office.Excel.Functions.SPG($A177, "SP_NET_INC", F$3)</f>
        <v>232233</v>
      </c>
      <c r="G177" s="9" cm="1">
        <f t="array" ref="G177">_xll.SNL.Clients.Office.Excel.Functions.SPG($A177, "SP_NET_INC", G$3)</f>
        <v>23284</v>
      </c>
      <c r="H177" s="9" cm="1">
        <f t="array" ref="H177">_xll.SNL.Clients.Office.Excel.Functions.SPG($A177, "SP_NET_INC", H$3)</f>
        <v>196103</v>
      </c>
      <c r="I177" s="9" cm="1">
        <f t="array" ref="I177">_xll.SNL.Clients.Office.Excel.Functions.SPG($A177, "SP_NET_INC", I$3)</f>
        <v>173830</v>
      </c>
      <c r="J177" s="9" cm="1">
        <f t="array" ref="J177">_xll.SNL.Clients.Office.Excel.Functions.SPG($A177, "SP_NET_INC", J$3)</f>
        <v>301829</v>
      </c>
    </row>
    <row r="178" spans="1:10" x14ac:dyDescent="0.3">
      <c r="A178" s="11" t="s">
        <v>1199</v>
      </c>
      <c r="B178" s="9" cm="1">
        <f t="array" ref="B178">_xll.SNL.Clients.Office.Excel.Functions.SPG($A178, "SP_NET_INC", B$3)</f>
        <v>-45389</v>
      </c>
      <c r="C178" s="9" cm="1">
        <f t="array" ref="C178">_xll.SNL.Clients.Office.Excel.Functions.SPG($A178, "SP_NET_INC", C$3)</f>
        <v>-108212</v>
      </c>
      <c r="D178" s="9" cm="1">
        <f t="array" ref="D178">_xll.SNL.Clients.Office.Excel.Functions.SPG($A178, "SP_NET_INC", D$3)</f>
        <v>-94535</v>
      </c>
      <c r="E178" s="9" cm="1">
        <f t="array" ref="E178">_xll.SNL.Clients.Office.Excel.Functions.SPG($A178, "SP_NET_INC", E$3)</f>
        <v>-145938</v>
      </c>
      <c r="F178" s="9" cm="1">
        <f t="array" ref="F178">_xll.SNL.Clients.Office.Excel.Functions.SPG($A178, "SP_NET_INC", F$3)</f>
        <v>-315220</v>
      </c>
      <c r="G178" s="9" cm="1">
        <f t="array" ref="G178">_xll.SNL.Clients.Office.Excel.Functions.SPG($A178, "SP_NET_INC", G$3)</f>
        <v>-41676</v>
      </c>
      <c r="H178" s="9" cm="1">
        <f t="array" ref="H178">_xll.SNL.Clients.Office.Excel.Functions.SPG($A178, "SP_NET_INC", H$3)</f>
        <v>-68604</v>
      </c>
      <c r="I178" s="9" cm="1">
        <f t="array" ref="I178">_xll.SNL.Clients.Office.Excel.Functions.SPG($A178, "SP_NET_INC", I$3)</f>
        <v>-83726</v>
      </c>
      <c r="J178" s="9" cm="1">
        <f t="array" ref="J178">_xll.SNL.Clients.Office.Excel.Functions.SPG($A178, "SP_NET_INC", J$3)</f>
        <v>-88078</v>
      </c>
    </row>
    <row r="179" spans="1:10" x14ac:dyDescent="0.3">
      <c r="A179" s="11" t="s">
        <v>1200</v>
      </c>
      <c r="B179" s="9" t="str" cm="1">
        <f t="array" ref="B179">_xll.SNL.Clients.Office.Excel.Functions.SPG($A179, "SP_NET_INC", B$3)</f>
        <v>NA</v>
      </c>
      <c r="C179" s="9" cm="1">
        <f t="array" ref="C179">_xll.SNL.Clients.Office.Excel.Functions.SPG($A179, "SP_NET_INC", C$3)</f>
        <v>26365</v>
      </c>
      <c r="D179" s="9" cm="1">
        <f t="array" ref="D179">_xll.SNL.Clients.Office.Excel.Functions.SPG($A179, "SP_NET_INC", D$3)</f>
        <v>5703</v>
      </c>
      <c r="E179" s="9" cm="1">
        <f t="array" ref="E179">_xll.SNL.Clients.Office.Excel.Functions.SPG($A179, "SP_NET_INC", E$3)</f>
        <v>35822</v>
      </c>
      <c r="F179" s="9" cm="1">
        <f t="array" ref="F179">_xll.SNL.Clients.Office.Excel.Functions.SPG($A179, "SP_NET_INC", F$3)</f>
        <v>28813</v>
      </c>
      <c r="G179" s="9" cm="1">
        <f t="array" ref="G179">_xll.SNL.Clients.Office.Excel.Functions.SPG($A179, "SP_NET_INC", G$3)</f>
        <v>26364</v>
      </c>
      <c r="H179" s="9" cm="1">
        <f t="array" ref="H179">_xll.SNL.Clients.Office.Excel.Functions.SPG($A179, "SP_NET_INC", H$3)</f>
        <v>14673</v>
      </c>
      <c r="I179" s="9" cm="1">
        <f t="array" ref="I179">_xll.SNL.Clients.Office.Excel.Functions.SPG($A179, "SP_NET_INC", I$3)</f>
        <v>10581</v>
      </c>
      <c r="J179" s="9" cm="1">
        <f t="array" ref="J179">_xll.SNL.Clients.Office.Excel.Functions.SPG($A179, "SP_NET_INC", J$3)</f>
        <v>4094</v>
      </c>
    </row>
    <row r="180" spans="1:10" x14ac:dyDescent="0.3">
      <c r="A180" s="11" t="s">
        <v>1201</v>
      </c>
      <c r="B180" s="9" cm="1">
        <f t="array" ref="B180">_xll.SNL.Clients.Office.Excel.Functions.SPG($A180, "SP_NET_INC", B$3)</f>
        <v>28900</v>
      </c>
      <c r="C180" s="9" cm="1">
        <f t="array" ref="C180">_xll.SNL.Clients.Office.Excel.Functions.SPG($A180, "SP_NET_INC", C$3)</f>
        <v>5800</v>
      </c>
      <c r="D180" s="9" cm="1">
        <f t="array" ref="D180">_xll.SNL.Clients.Office.Excel.Functions.SPG($A180, "SP_NET_INC", D$3)</f>
        <v>39800</v>
      </c>
      <c r="E180" s="9" cm="1">
        <f t="array" ref="E180">_xll.SNL.Clients.Office.Excel.Functions.SPG($A180, "SP_NET_INC", E$3)</f>
        <v>50000</v>
      </c>
      <c r="F180" s="9" cm="1">
        <f t="array" ref="F180">_xll.SNL.Clients.Office.Excel.Functions.SPG($A180, "SP_NET_INC", F$3)</f>
        <v>36500</v>
      </c>
      <c r="G180" s="9" cm="1">
        <f t="array" ref="G180">_xll.SNL.Clients.Office.Excel.Functions.SPG($A180, "SP_NET_INC", G$3)</f>
        <v>-18200</v>
      </c>
      <c r="H180" s="9" cm="1">
        <f t="array" ref="H180">_xll.SNL.Clients.Office.Excel.Functions.SPG($A180, "SP_NET_INC", H$3)</f>
        <v>38700</v>
      </c>
      <c r="I180" s="9" cm="1">
        <f t="array" ref="I180">_xll.SNL.Clients.Office.Excel.Functions.SPG($A180, "SP_NET_INC", I$3)</f>
        <v>42500</v>
      </c>
      <c r="J180" s="9" cm="1">
        <f t="array" ref="J180">_xll.SNL.Clients.Office.Excel.Functions.SPG($A180, "SP_NET_INC", J$3)</f>
        <v>42700</v>
      </c>
    </row>
    <row r="181" spans="1:10" x14ac:dyDescent="0.3">
      <c r="A181" s="11" t="s">
        <v>1202</v>
      </c>
      <c r="B181" s="9" cm="1">
        <f t="array" ref="B181">_xll.SNL.Clients.Office.Excel.Functions.SPG($A181, "SP_NET_INC", B$3)</f>
        <v>-2000</v>
      </c>
      <c r="C181" s="9" cm="1">
        <f t="array" ref="C181">_xll.SNL.Clients.Office.Excel.Functions.SPG($A181, "SP_NET_INC", C$3)</f>
        <v>-212021</v>
      </c>
      <c r="D181" s="9" cm="1">
        <f t="array" ref="D181">_xll.SNL.Clients.Office.Excel.Functions.SPG($A181, "SP_NET_INC", D$3)</f>
        <v>-74081</v>
      </c>
      <c r="E181" s="9" cm="1">
        <f t="array" ref="E181">_xll.SNL.Clients.Office.Excel.Functions.SPG($A181, "SP_NET_INC", E$3)</f>
        <v>153480</v>
      </c>
      <c r="F181" s="9" cm="1">
        <f t="array" ref="F181">_xll.SNL.Clients.Office.Excel.Functions.SPG($A181, "SP_NET_INC", F$3)</f>
        <v>317000</v>
      </c>
      <c r="G181" s="9" cm="1">
        <f t="array" ref="G181">_xll.SNL.Clients.Office.Excel.Functions.SPG($A181, "SP_NET_INC", G$3)</f>
        <v>-33551</v>
      </c>
      <c r="H181" s="9" cm="1">
        <f t="array" ref="H181">_xll.SNL.Clients.Office.Excel.Functions.SPG($A181, "SP_NET_INC", H$3)</f>
        <v>825061</v>
      </c>
      <c r="I181" s="9" cm="1">
        <f t="array" ref="I181">_xll.SNL.Clients.Office.Excel.Functions.SPG($A181, "SP_NET_INC", I$3)</f>
        <v>534485</v>
      </c>
      <c r="J181" s="9" cm="1">
        <f t="array" ref="J181">_xll.SNL.Clients.Office.Excel.Functions.SPG($A181, "SP_NET_INC", J$3)</f>
        <v>385005</v>
      </c>
    </row>
    <row r="182" spans="1:10" x14ac:dyDescent="0.3">
      <c r="A182" s="11" t="s">
        <v>1203</v>
      </c>
      <c r="B182" s="9" cm="1">
        <f t="array" ref="B182">_xll.SNL.Clients.Office.Excel.Functions.SPG($A182, "SP_NET_INC", B$3)</f>
        <v>-12000</v>
      </c>
      <c r="C182" s="9" cm="1">
        <f t="array" ref="C182">_xll.SNL.Clients.Office.Excel.Functions.SPG($A182, "SP_NET_INC", C$3)</f>
        <v>26000</v>
      </c>
      <c r="D182" s="9" cm="1">
        <f t="array" ref="D182">_xll.SNL.Clients.Office.Excel.Functions.SPG($A182, "SP_NET_INC", D$3)</f>
        <v>32000</v>
      </c>
      <c r="E182" s="9" cm="1">
        <f t="array" ref="E182">_xll.SNL.Clients.Office.Excel.Functions.SPG($A182, "SP_NET_INC", E$3)</f>
        <v>4000</v>
      </c>
      <c r="F182" s="9" cm="1">
        <f t="array" ref="F182">_xll.SNL.Clients.Office.Excel.Functions.SPG($A182, "SP_NET_INC", F$3)</f>
        <v>-2000</v>
      </c>
      <c r="G182" s="9" cm="1">
        <f t="array" ref="G182">_xll.SNL.Clients.Office.Excel.Functions.SPG($A182, "SP_NET_INC", G$3)</f>
        <v>68000</v>
      </c>
      <c r="H182" s="9" cm="1">
        <f t="array" ref="H182">_xll.SNL.Clients.Office.Excel.Functions.SPG($A182, "SP_NET_INC", H$3)</f>
        <v>92000</v>
      </c>
      <c r="I182" s="9" cm="1">
        <f t="array" ref="I182">_xll.SNL.Clients.Office.Excel.Functions.SPG($A182, "SP_NET_INC", I$3)</f>
        <v>80000</v>
      </c>
      <c r="J182" s="9" cm="1">
        <f t="array" ref="J182">_xll.SNL.Clients.Office.Excel.Functions.SPG($A182, "SP_NET_INC", J$3)</f>
        <v>73000</v>
      </c>
    </row>
    <row r="183" spans="1:10" x14ac:dyDescent="0.3">
      <c r="A183" s="11" t="s">
        <v>1430</v>
      </c>
      <c r="B183" s="9" cm="1">
        <f t="array" ref="B183">_xll.SNL.Clients.Office.Excel.Functions.SPG($A183, "SP_NET_INC", B$3)</f>
        <v>49485</v>
      </c>
      <c r="C183" s="9" cm="1">
        <f t="array" ref="C183">_xll.SNL.Clients.Office.Excel.Functions.SPG($A183, "SP_NET_INC", C$3)</f>
        <v>26025</v>
      </c>
      <c r="D183" s="9" cm="1">
        <f t="array" ref="D183">_xll.SNL.Clients.Office.Excel.Functions.SPG($A183, "SP_NET_INC", D$3)</f>
        <v>75588</v>
      </c>
      <c r="E183" s="9" cm="1">
        <f t="array" ref="E183">_xll.SNL.Clients.Office.Excel.Functions.SPG($A183, "SP_NET_INC", E$3)</f>
        <v>13297</v>
      </c>
      <c r="F183" s="9" cm="1">
        <f t="array" ref="F183">_xll.SNL.Clients.Office.Excel.Functions.SPG($A183, "SP_NET_INC", F$3)</f>
        <v>11128</v>
      </c>
      <c r="G183" s="9" cm="1">
        <f t="array" ref="G183">_xll.SNL.Clients.Office.Excel.Functions.SPG($A183, "SP_NET_INC", G$3)</f>
        <v>1245</v>
      </c>
      <c r="H183" s="9" cm="1">
        <f t="array" ref="H183">_xll.SNL.Clients.Office.Excel.Functions.SPG($A183, "SP_NET_INC", H$3)</f>
        <v>-7567</v>
      </c>
      <c r="I183" s="9" cm="1">
        <f t="array" ref="I183">_xll.SNL.Clients.Office.Excel.Functions.SPG($A183, "SP_NET_INC", I$3)</f>
        <v>-7157</v>
      </c>
      <c r="J183" s="9" cm="1">
        <f t="array" ref="J183">_xll.SNL.Clients.Office.Excel.Functions.SPG($A183, "SP_NET_INC", J$3)</f>
        <v>-10067</v>
      </c>
    </row>
    <row r="184" spans="1:10" x14ac:dyDescent="0.3">
      <c r="A184" s="11" t="s">
        <v>1204</v>
      </c>
      <c r="B184" s="9" cm="1">
        <f t="array" ref="B184">_xll.SNL.Clients.Office.Excel.Functions.SPG($A184, "SP_NET_INC", B$3)</f>
        <v>115209</v>
      </c>
      <c r="C184" s="9" cm="1">
        <f t="array" ref="C184">_xll.SNL.Clients.Office.Excel.Functions.SPG($A184, "SP_NET_INC", C$3)</f>
        <v>100564</v>
      </c>
      <c r="D184" s="9" cm="1">
        <f t="array" ref="D184">_xll.SNL.Clients.Office.Excel.Functions.SPG($A184, "SP_NET_INC", D$3)</f>
        <v>100038</v>
      </c>
      <c r="E184" s="9" cm="1">
        <f t="array" ref="E184">_xll.SNL.Clients.Office.Excel.Functions.SPG($A184, "SP_NET_INC", E$3)</f>
        <v>101530</v>
      </c>
      <c r="F184" s="9" cm="1">
        <f t="array" ref="F184">_xll.SNL.Clients.Office.Excel.Functions.SPG($A184, "SP_NET_INC", F$3)</f>
        <v>100109</v>
      </c>
      <c r="G184" s="9" cm="1">
        <f t="array" ref="G184">_xll.SNL.Clients.Office.Excel.Functions.SPG($A184, "SP_NET_INC", G$3)</f>
        <v>86243</v>
      </c>
      <c r="H184" s="9" cm="1">
        <f t="array" ref="H184">_xll.SNL.Clients.Office.Excel.Functions.SPG($A184, "SP_NET_INC", H$3)</f>
        <v>98453</v>
      </c>
      <c r="I184" s="9" cm="1">
        <f t="array" ref="I184">_xll.SNL.Clients.Office.Excel.Functions.SPG($A184, "SP_NET_INC", I$3)</f>
        <v>105271</v>
      </c>
      <c r="J184" s="9" cm="1">
        <f t="array" ref="J184">_xll.SNL.Clients.Office.Excel.Functions.SPG($A184, "SP_NET_INC", J$3)</f>
        <v>102962</v>
      </c>
    </row>
    <row r="185" spans="1:10" x14ac:dyDescent="0.3">
      <c r="A185" s="11" t="s">
        <v>1205</v>
      </c>
      <c r="B185" s="9" cm="1">
        <f t="array" ref="B185">_xll.SNL.Clients.Office.Excel.Functions.SPG($A185, "SP_NET_INC", B$3)</f>
        <v>121920</v>
      </c>
      <c r="C185" s="9" cm="1">
        <f t="array" ref="C185">_xll.SNL.Clients.Office.Excel.Functions.SPG($A185, "SP_NET_INC", C$3)</f>
        <v>95302</v>
      </c>
      <c r="D185" s="9" cm="1">
        <f t="array" ref="D185">_xll.SNL.Clients.Office.Excel.Functions.SPG($A185, "SP_NET_INC", D$3)</f>
        <v>93549</v>
      </c>
      <c r="E185" s="9" cm="1">
        <f t="array" ref="E185">_xll.SNL.Clients.Office.Excel.Functions.SPG($A185, "SP_NET_INC", E$3)</f>
        <v>88940</v>
      </c>
      <c r="F185" s="9" cm="1">
        <f t="array" ref="F185">_xll.SNL.Clients.Office.Excel.Functions.SPG($A185, "SP_NET_INC", F$3)</f>
        <v>81077</v>
      </c>
      <c r="G185" s="9" cm="1">
        <f t="array" ref="G185">_xll.SNL.Clients.Office.Excel.Functions.SPG($A185, "SP_NET_INC", G$3)</f>
        <v>70803</v>
      </c>
      <c r="H185" s="9" cm="1">
        <f t="array" ref="H185">_xll.SNL.Clients.Office.Excel.Functions.SPG($A185, "SP_NET_INC", H$3)</f>
        <v>67031</v>
      </c>
      <c r="I185" s="9" cm="1">
        <f t="array" ref="I185">_xll.SNL.Clients.Office.Excel.Functions.SPG($A185, "SP_NET_INC", I$3)</f>
        <v>61390</v>
      </c>
      <c r="J185" s="9" cm="1">
        <f t="array" ref="J185">_xll.SNL.Clients.Office.Excel.Functions.SPG($A185, "SP_NET_INC", J$3)</f>
        <v>59660</v>
      </c>
    </row>
    <row r="186" spans="1:10" x14ac:dyDescent="0.3">
      <c r="A186" s="11" t="s">
        <v>1206</v>
      </c>
      <c r="B186" s="9" cm="1">
        <f t="array" ref="B186">_xll.SNL.Clients.Office.Excel.Functions.SPG($A186, "SP_NET_INC", B$3)</f>
        <v>24000</v>
      </c>
      <c r="C186" s="9" cm="1">
        <f t="array" ref="C186">_xll.SNL.Clients.Office.Excel.Functions.SPG($A186, "SP_NET_INC", C$3)</f>
        <v>-56000</v>
      </c>
      <c r="D186" s="9" cm="1">
        <f t="array" ref="D186">_xll.SNL.Clients.Office.Excel.Functions.SPG($A186, "SP_NET_INC", D$3)</f>
        <v>471000</v>
      </c>
      <c r="E186" s="9" cm="1">
        <f t="array" ref="E186">_xll.SNL.Clients.Office.Excel.Functions.SPG($A186, "SP_NET_INC", E$3)</f>
        <v>359000</v>
      </c>
      <c r="F186" s="9" cm="1">
        <f t="array" ref="F186">_xll.SNL.Clients.Office.Excel.Functions.SPG($A186, "SP_NET_INC", F$3)</f>
        <v>522000</v>
      </c>
      <c r="G186" s="9" cm="1">
        <f t="array" ref="G186">_xll.SNL.Clients.Office.Excel.Functions.SPG($A186, "SP_NET_INC", G$3)</f>
        <v>26000</v>
      </c>
      <c r="H186" s="9" cm="1">
        <f t="array" ref="H186">_xll.SNL.Clients.Office.Excel.Functions.SPG($A186, "SP_NET_INC", H$3)</f>
        <v>68000</v>
      </c>
      <c r="I186" s="9" cm="1">
        <f t="array" ref="I186">_xll.SNL.Clients.Office.Excel.Functions.SPG($A186, "SP_NET_INC", I$3)</f>
        <v>68000</v>
      </c>
      <c r="J186" s="9" cm="1">
        <f t="array" ref="J186">_xll.SNL.Clients.Office.Excel.Functions.SPG($A186, "SP_NET_INC", J$3)</f>
        <v>58000</v>
      </c>
    </row>
    <row r="187" spans="1:10" x14ac:dyDescent="0.3">
      <c r="A187" s="11" t="s">
        <v>1207</v>
      </c>
      <c r="B187" s="9" cm="1">
        <f t="array" ref="B187">_xll.SNL.Clients.Office.Excel.Functions.SPG($A187, "SP_NET_INC", B$3)</f>
        <v>59661</v>
      </c>
      <c r="C187" s="9" cm="1">
        <f t="array" ref="C187">_xll.SNL.Clients.Office.Excel.Functions.SPG($A187, "SP_NET_INC", C$3)</f>
        <v>37999</v>
      </c>
      <c r="D187" s="9" cm="1">
        <f t="array" ref="D187">_xll.SNL.Clients.Office.Excel.Functions.SPG($A187, "SP_NET_INC", D$3)</f>
        <v>113840</v>
      </c>
      <c r="E187" s="9" cm="1">
        <f t="array" ref="E187">_xll.SNL.Clients.Office.Excel.Functions.SPG($A187, "SP_NET_INC", E$3)</f>
        <v>89844</v>
      </c>
      <c r="F187" s="9" cm="1">
        <f t="array" ref="F187">_xll.SNL.Clients.Office.Excel.Functions.SPG($A187, "SP_NET_INC", F$3)</f>
        <v>48268</v>
      </c>
      <c r="G187" s="9" cm="1">
        <f t="array" ref="G187">_xll.SNL.Clients.Office.Excel.Functions.SPG($A187, "SP_NET_INC", G$3)</f>
        <v>31358</v>
      </c>
      <c r="H187" s="9" cm="1">
        <f t="array" ref="H187">_xll.SNL.Clients.Office.Excel.Functions.SPG($A187, "SP_NET_INC", H$3)</f>
        <v>105647</v>
      </c>
      <c r="I187" s="9" cm="1">
        <f t="array" ref="I187">_xll.SNL.Clients.Office.Excel.Functions.SPG($A187, "SP_NET_INC", I$3)</f>
        <v>68864</v>
      </c>
      <c r="J187" s="9" cm="1">
        <f t="array" ref="J187">_xll.SNL.Clients.Office.Excel.Functions.SPG($A187, "SP_NET_INC", J$3)</f>
        <v>56024</v>
      </c>
    </row>
    <row r="188" spans="1:10" x14ac:dyDescent="0.3">
      <c r="A188" s="11" t="s">
        <v>1208</v>
      </c>
      <c r="B188" s="9" cm="1">
        <f t="array" ref="B188">_xll.SNL.Clients.Office.Excel.Functions.SPG($A188, "SP_NET_INC", B$3)</f>
        <v>131000</v>
      </c>
      <c r="C188" s="9" cm="1">
        <f t="array" ref="C188">_xll.SNL.Clients.Office.Excel.Functions.SPG($A188, "SP_NET_INC", C$3)</f>
        <v>187000</v>
      </c>
      <c r="D188" s="9" cm="1">
        <f t="array" ref="D188">_xll.SNL.Clients.Office.Excel.Functions.SPG($A188, "SP_NET_INC", D$3)</f>
        <v>705000</v>
      </c>
      <c r="E188" s="9" cm="1">
        <f t="array" ref="E188">_xll.SNL.Clients.Office.Excel.Functions.SPG($A188, "SP_NET_INC", E$3)</f>
        <v>-1988000</v>
      </c>
      <c r="F188" s="9" cm="1">
        <f t="array" ref="F188">_xll.SNL.Clients.Office.Excel.Functions.SPG($A188, "SP_NET_INC", F$3)</f>
        <v>-126000</v>
      </c>
      <c r="G188" s="9" cm="1">
        <f t="array" ref="G188">_xll.SNL.Clients.Office.Excel.Functions.SPG($A188, "SP_NET_INC", G$3)</f>
        <v>-175000</v>
      </c>
      <c r="H188" s="9" cm="1">
        <f t="array" ref="H188">_xll.SNL.Clients.Office.Excel.Functions.SPG($A188, "SP_NET_INC", H$3)</f>
        <v>-754000</v>
      </c>
      <c r="I188" s="9" cm="1">
        <f t="array" ref="I188">_xll.SNL.Clients.Office.Excel.Functions.SPG($A188, "SP_NET_INC", I$3)</f>
        <v>-234000</v>
      </c>
      <c r="J188" s="9" cm="1">
        <f t="array" ref="J188">_xll.SNL.Clients.Office.Excel.Functions.SPG($A188, "SP_NET_INC", J$3)</f>
        <v>3000</v>
      </c>
    </row>
    <row r="189" spans="1:10" x14ac:dyDescent="0.3">
      <c r="A189" s="11" t="s">
        <v>1209</v>
      </c>
      <c r="B189" s="9" cm="1">
        <f t="array" ref="B189">_xll.SNL.Clients.Office.Excel.Functions.SPG($A189, "SP_NET_INC", B$3)</f>
        <v>8526</v>
      </c>
      <c r="C189" s="9" cm="1">
        <f t="array" ref="C189">_xll.SNL.Clients.Office.Excel.Functions.SPG($A189, "SP_NET_INC", C$3)</f>
        <v>-1100</v>
      </c>
      <c r="D189" s="9" cm="1">
        <f t="array" ref="D189">_xll.SNL.Clients.Office.Excel.Functions.SPG($A189, "SP_NET_INC", D$3)</f>
        <v>12620</v>
      </c>
      <c r="E189" s="9" cm="1">
        <f t="array" ref="E189">_xll.SNL.Clients.Office.Excel.Functions.SPG($A189, "SP_NET_INC", E$3)</f>
        <v>10555</v>
      </c>
      <c r="F189" s="9" cm="1">
        <f t="array" ref="F189">_xll.SNL.Clients.Office.Excel.Functions.SPG($A189, "SP_NET_INC", F$3)</f>
        <v>17961</v>
      </c>
      <c r="G189" s="9" cm="1">
        <f t="array" ref="G189">_xll.SNL.Clients.Office.Excel.Functions.SPG($A189, "SP_NET_INC", G$3)</f>
        <v>-41654</v>
      </c>
      <c r="H189" s="9" cm="1">
        <f t="array" ref="H189">_xll.SNL.Clients.Office.Excel.Functions.SPG($A189, "SP_NET_INC", H$3)</f>
        <v>3986</v>
      </c>
      <c r="I189" s="9" cm="1">
        <f t="array" ref="I189">_xll.SNL.Clients.Office.Excel.Functions.SPG($A189, "SP_NET_INC", I$3)</f>
        <v>10988</v>
      </c>
      <c r="J189" s="9" cm="1">
        <f t="array" ref="J189">_xll.SNL.Clients.Office.Excel.Functions.SPG($A189, "SP_NET_INC", J$3)</f>
        <v>8872</v>
      </c>
    </row>
    <row r="190" spans="1:10" x14ac:dyDescent="0.3">
      <c r="A190" s="11" t="s">
        <v>1210</v>
      </c>
      <c r="B190" s="9" cm="1">
        <f t="array" ref="B190">_xll.SNL.Clients.Office.Excel.Functions.SPG($A190, "SP_NET_INC", B$3)</f>
        <v>199000</v>
      </c>
      <c r="C190" s="9" cm="1">
        <f t="array" ref="C190">_xll.SNL.Clients.Office.Excel.Functions.SPG($A190, "SP_NET_INC", C$3)</f>
        <v>97000</v>
      </c>
      <c r="D190" s="9" cm="1">
        <f t="array" ref="D190">_xll.SNL.Clients.Office.Excel.Functions.SPG($A190, "SP_NET_INC", D$3)</f>
        <v>189000</v>
      </c>
      <c r="E190" s="9" cm="1">
        <f t="array" ref="E190">_xll.SNL.Clients.Office.Excel.Functions.SPG($A190, "SP_NET_INC", E$3)</f>
        <v>150000</v>
      </c>
      <c r="F190" s="9" cm="1">
        <f t="array" ref="F190">_xll.SNL.Clients.Office.Excel.Functions.SPG($A190, "SP_NET_INC", F$3)</f>
        <v>218000</v>
      </c>
      <c r="G190" s="9" cm="1">
        <f t="array" ref="G190">_xll.SNL.Clients.Office.Excel.Functions.SPG($A190, "SP_NET_INC", G$3)</f>
        <v>133000</v>
      </c>
      <c r="H190" s="9" cm="1">
        <f t="array" ref="H190">_xll.SNL.Clients.Office.Excel.Functions.SPG($A190, "SP_NET_INC", H$3)</f>
        <v>160000</v>
      </c>
      <c r="I190" s="9" cm="1">
        <f t="array" ref="I190">_xll.SNL.Clients.Office.Excel.Functions.SPG($A190, "SP_NET_INC", I$3)</f>
        <v>164000</v>
      </c>
      <c r="J190" s="9" cm="1">
        <f t="array" ref="J190">_xll.SNL.Clients.Office.Excel.Functions.SPG($A190, "SP_NET_INC", J$3)</f>
        <v>194000</v>
      </c>
    </row>
    <row r="191" spans="1:10" x14ac:dyDescent="0.3">
      <c r="A191" s="11" t="s">
        <v>1211</v>
      </c>
      <c r="B191" s="9" cm="1">
        <f t="array" ref="B191">_xll.SNL.Clients.Office.Excel.Functions.SPG($A191, "SP_NET_INC", B$3)</f>
        <v>51000</v>
      </c>
      <c r="C191" s="9" cm="1">
        <f t="array" ref="C191">_xll.SNL.Clients.Office.Excel.Functions.SPG($A191, "SP_NET_INC", C$3)</f>
        <v>-9000</v>
      </c>
      <c r="D191" s="9" cm="1">
        <f t="array" ref="D191">_xll.SNL.Clients.Office.Excel.Functions.SPG($A191, "SP_NET_INC", D$3)</f>
        <v>3000</v>
      </c>
      <c r="E191" s="9" cm="1">
        <f t="array" ref="E191">_xll.SNL.Clients.Office.Excel.Functions.SPG($A191, "SP_NET_INC", E$3)</f>
        <v>18000</v>
      </c>
      <c r="F191" s="9" cm="1">
        <f t="array" ref="F191">_xll.SNL.Clients.Office.Excel.Functions.SPG($A191, "SP_NET_INC", F$3)</f>
        <v>79000</v>
      </c>
      <c r="G191" s="9" cm="1">
        <f t="array" ref="G191">_xll.SNL.Clients.Office.Excel.Functions.SPG($A191, "SP_NET_INC", G$3)</f>
        <v>19000</v>
      </c>
      <c r="H191" s="9" cm="1">
        <f t="array" ref="H191">_xll.SNL.Clients.Office.Excel.Functions.SPG($A191, "SP_NET_INC", H$3)</f>
        <v>45000</v>
      </c>
      <c r="I191" s="9" cm="1">
        <f t="array" ref="I191">_xll.SNL.Clients.Office.Excel.Functions.SPG($A191, "SP_NET_INC", I$3)</f>
        <v>12000</v>
      </c>
      <c r="J191" s="9" cm="1">
        <f t="array" ref="J191">_xll.SNL.Clients.Office.Excel.Functions.SPG($A191, "SP_NET_INC", J$3)</f>
        <v>95000</v>
      </c>
    </row>
    <row r="192" spans="1:10" x14ac:dyDescent="0.3">
      <c r="A192" s="11" t="s">
        <v>1212</v>
      </c>
      <c r="B192" s="9" cm="1">
        <f t="array" ref="B192">_xll.SNL.Clients.Office.Excel.Functions.SPG($A192, "SP_NET_INC", B$3)</f>
        <v>964000</v>
      </c>
      <c r="C192" s="9" cm="1">
        <f t="array" ref="C192">_xll.SNL.Clients.Office.Excel.Functions.SPG($A192, "SP_NET_INC", C$3)</f>
        <v>969000</v>
      </c>
      <c r="D192" s="9" cm="1">
        <f t="array" ref="D192">_xll.SNL.Clients.Office.Excel.Functions.SPG($A192, "SP_NET_INC", D$3)</f>
        <v>834000</v>
      </c>
      <c r="E192" s="9" cm="1">
        <f t="array" ref="E192">_xll.SNL.Clients.Office.Excel.Functions.SPG($A192, "SP_NET_INC", E$3)</f>
        <v>809000</v>
      </c>
      <c r="F192" s="9" cm="1">
        <f t="array" ref="F192">_xll.SNL.Clients.Office.Excel.Functions.SPG($A192, "SP_NET_INC", F$3)</f>
        <v>795000</v>
      </c>
      <c r="G192" s="9" cm="1">
        <f t="array" ref="G192">_xll.SNL.Clients.Office.Excel.Functions.SPG($A192, "SP_NET_INC", G$3)</f>
        <v>739000</v>
      </c>
      <c r="H192" s="9" cm="1">
        <f t="array" ref="H192">_xll.SNL.Clients.Office.Excel.Functions.SPG($A192, "SP_NET_INC", H$3)</f>
        <v>772000</v>
      </c>
      <c r="I192" s="9" cm="1">
        <f t="array" ref="I192">_xll.SNL.Clients.Office.Excel.Functions.SPG($A192, "SP_NET_INC", I$3)</f>
        <v>601000</v>
      </c>
      <c r="J192" s="9" cm="1">
        <f t="array" ref="J192">_xll.SNL.Clients.Office.Excel.Functions.SPG($A192, "SP_NET_INC", J$3)</f>
        <v>700000</v>
      </c>
    </row>
    <row r="193" spans="1:10" x14ac:dyDescent="0.3">
      <c r="A193" s="11" t="s">
        <v>1213</v>
      </c>
      <c r="B193" s="9" cm="1">
        <f t="array" ref="B193">_xll.SNL.Clients.Office.Excel.Functions.SPG($A193, "SP_NET_INC", B$3)</f>
        <v>96892</v>
      </c>
      <c r="C193" s="9" cm="1">
        <f t="array" ref="C193">_xll.SNL.Clients.Office.Excel.Functions.SPG($A193, "SP_NET_INC", C$3)</f>
        <v>115967</v>
      </c>
      <c r="D193" s="9" cm="1">
        <f t="array" ref="D193">_xll.SNL.Clients.Office.Excel.Functions.SPG($A193, "SP_NET_INC", D$3)</f>
        <v>99985</v>
      </c>
      <c r="E193" s="9" cm="1">
        <f t="array" ref="E193">_xll.SNL.Clients.Office.Excel.Functions.SPG($A193, "SP_NET_INC", E$3)</f>
        <v>96928</v>
      </c>
      <c r="F193" s="9" cm="1">
        <f t="array" ref="F193">_xll.SNL.Clients.Office.Excel.Functions.SPG($A193, "SP_NET_INC", F$3)</f>
        <v>97729</v>
      </c>
      <c r="G193" s="9" cm="1">
        <f t="array" ref="G193">_xll.SNL.Clients.Office.Excel.Functions.SPG($A193, "SP_NET_INC", G$3)</f>
        <v>106615</v>
      </c>
      <c r="H193" s="9" cm="1">
        <f t="array" ref="H193">_xll.SNL.Clients.Office.Excel.Functions.SPG($A193, "SP_NET_INC", H$3)</f>
        <v>103579</v>
      </c>
      <c r="I193" s="9" cm="1">
        <f t="array" ref="I193">_xll.SNL.Clients.Office.Excel.Functions.SPG($A193, "SP_NET_INC", I$3)</f>
        <v>100526</v>
      </c>
      <c r="J193" s="9" cm="1">
        <f t="array" ref="J193">_xll.SNL.Clients.Office.Excel.Functions.SPG($A193, "SP_NET_INC", J$3)</f>
        <v>101657</v>
      </c>
    </row>
    <row r="194" spans="1:10" x14ac:dyDescent="0.3">
      <c r="A194" s="11" t="s">
        <v>1214</v>
      </c>
      <c r="B194" s="9" cm="1">
        <f t="array" ref="B194">_xll.SNL.Clients.Office.Excel.Functions.SPG($A194, "SP_NET_INC", B$3)</f>
        <v>3758</v>
      </c>
      <c r="C194" s="9" cm="1">
        <f t="array" ref="C194">_xll.SNL.Clients.Office.Excel.Functions.SPG($A194, "SP_NET_INC", C$3)</f>
        <v>7815</v>
      </c>
      <c r="D194" s="9" cm="1">
        <f t="array" ref="D194">_xll.SNL.Clients.Office.Excel.Functions.SPG($A194, "SP_NET_INC", D$3)</f>
        <v>-233594</v>
      </c>
      <c r="E194" s="9" cm="1">
        <f t="array" ref="E194">_xll.SNL.Clients.Office.Excel.Functions.SPG($A194, "SP_NET_INC", E$3)</f>
        <v>20154</v>
      </c>
      <c r="F194" s="9" cm="1">
        <f t="array" ref="F194">_xll.SNL.Clients.Office.Excel.Functions.SPG($A194, "SP_NET_INC", F$3)</f>
        <v>24099</v>
      </c>
      <c r="G194" s="9" cm="1">
        <f t="array" ref="G194">_xll.SNL.Clients.Office.Excel.Functions.SPG($A194, "SP_NET_INC", G$3)</f>
        <v>41428</v>
      </c>
      <c r="H194" s="9" cm="1">
        <f t="array" ref="H194">_xll.SNL.Clients.Office.Excel.Functions.SPG($A194, "SP_NET_INC", H$3)</f>
        <v>54994</v>
      </c>
      <c r="I194" s="9" cm="1">
        <f t="array" ref="I194">_xll.SNL.Clients.Office.Excel.Functions.SPG($A194, "SP_NET_INC", I$3)</f>
        <v>62321</v>
      </c>
      <c r="J194" s="9" cm="1">
        <f t="array" ref="J194">_xll.SNL.Clients.Office.Excel.Functions.SPG($A194, "SP_NET_INC", J$3)</f>
        <v>60135</v>
      </c>
    </row>
    <row r="195" spans="1:10" x14ac:dyDescent="0.3">
      <c r="A195" s="11" t="s">
        <v>1215</v>
      </c>
      <c r="B195" s="9" cm="1">
        <f t="array" ref="B195">_xll.SNL.Clients.Office.Excel.Functions.SPG($A195, "SP_NET_INC", B$3)</f>
        <v>30412</v>
      </c>
      <c r="C195" s="9" cm="1">
        <f t="array" ref="C195">_xll.SNL.Clients.Office.Excel.Functions.SPG($A195, "SP_NET_INC", C$3)</f>
        <v>36341</v>
      </c>
      <c r="D195" s="9" cm="1">
        <f t="array" ref="D195">_xll.SNL.Clients.Office.Excel.Functions.SPG($A195, "SP_NET_INC", D$3)</f>
        <v>24446</v>
      </c>
      <c r="E195" s="9" cm="1">
        <f t="array" ref="E195">_xll.SNL.Clients.Office.Excel.Functions.SPG($A195, "SP_NET_INC", E$3)</f>
        <v>32336</v>
      </c>
      <c r="F195" s="9" cm="1">
        <f t="array" ref="F195">_xll.SNL.Clients.Office.Excel.Functions.SPG($A195, "SP_NET_INC", F$3)</f>
        <v>19653</v>
      </c>
      <c r="G195" s="9" cm="1">
        <f t="array" ref="G195">_xll.SNL.Clients.Office.Excel.Functions.SPG($A195, "SP_NET_INC", G$3)</f>
        <v>38023</v>
      </c>
      <c r="H195" s="9" cm="1">
        <f t="array" ref="H195">_xll.SNL.Clients.Office.Excel.Functions.SPG($A195, "SP_NET_INC", H$3)</f>
        <v>-1642</v>
      </c>
      <c r="I195" s="9" cm="1">
        <f t="array" ref="I195">_xll.SNL.Clients.Office.Excel.Functions.SPG($A195, "SP_NET_INC", I$3)</f>
        <v>-30741</v>
      </c>
      <c r="J195" s="9" cm="1">
        <f t="array" ref="J195">_xll.SNL.Clients.Office.Excel.Functions.SPG($A195, "SP_NET_INC", J$3)</f>
        <v>9775</v>
      </c>
    </row>
    <row r="196" spans="1:10" x14ac:dyDescent="0.3">
      <c r="A196" s="11" t="s">
        <v>1216</v>
      </c>
      <c r="B196" s="9" cm="1">
        <f t="array" ref="B196">_xll.SNL.Clients.Office.Excel.Functions.SPG($A196, "SP_NET_INC", B$3)</f>
        <v>109100</v>
      </c>
      <c r="C196" s="9" cm="1">
        <f t="array" ref="C196">_xll.SNL.Clients.Office.Excel.Functions.SPG($A196, "SP_NET_INC", C$3)</f>
        <v>127600</v>
      </c>
      <c r="D196" s="9" cm="1">
        <f t="array" ref="D196">_xll.SNL.Clients.Office.Excel.Functions.SPG($A196, "SP_NET_INC", D$3)</f>
        <v>161700</v>
      </c>
      <c r="E196" s="9" cm="1">
        <f t="array" ref="E196">_xll.SNL.Clients.Office.Excel.Functions.SPG($A196, "SP_NET_INC", E$3)</f>
        <v>120400</v>
      </c>
      <c r="F196" s="9" cm="1">
        <f t="array" ref="F196">_xll.SNL.Clients.Office.Excel.Functions.SPG($A196, "SP_NET_INC", F$3)</f>
        <v>112500</v>
      </c>
      <c r="G196" s="9" t="str" cm="1">
        <f t="array" ref="G196">_xll.SNL.Clients.Office.Excel.Functions.SPG($A196, "SP_NET_INC", G$3)</f>
        <v>NA</v>
      </c>
      <c r="H196" s="9" cm="1">
        <f t="array" ref="H196">_xll.SNL.Clients.Office.Excel.Functions.SPG($A196, "SP_NET_INC", H$3)</f>
        <v>111800</v>
      </c>
      <c r="I196" s="9" cm="1">
        <f t="array" ref="I196">_xll.SNL.Clients.Office.Excel.Functions.SPG($A196, "SP_NET_INC", I$3)</f>
        <v>108900</v>
      </c>
      <c r="J196" s="9" cm="1">
        <f t="array" ref="J196">_xll.SNL.Clients.Office.Excel.Functions.SPG($A196, "SP_NET_INC", J$3)</f>
        <v>100700</v>
      </c>
    </row>
    <row r="197" spans="1:10" x14ac:dyDescent="0.3">
      <c r="A197" s="11" t="s">
        <v>1217</v>
      </c>
      <c r="B197" s="9" cm="1">
        <f t="array" ref="B197">_xll.SNL.Clients.Office.Excel.Functions.SPG($A197, "SP_NET_INC", B$3)</f>
        <v>116000</v>
      </c>
      <c r="C197" s="9" cm="1">
        <f t="array" ref="C197">_xll.SNL.Clients.Office.Excel.Functions.SPG($A197, "SP_NET_INC", C$3)</f>
        <v>121500</v>
      </c>
      <c r="D197" s="9" cm="1">
        <f t="array" ref="D197">_xll.SNL.Clients.Office.Excel.Functions.SPG($A197, "SP_NET_INC", D$3)</f>
        <v>50000</v>
      </c>
      <c r="E197" s="9" cm="1">
        <f t="array" ref="E197">_xll.SNL.Clients.Office.Excel.Functions.SPG($A197, "SP_NET_INC", E$3)</f>
        <v>133500</v>
      </c>
      <c r="F197" s="9" cm="1">
        <f t="array" ref="F197">_xll.SNL.Clients.Office.Excel.Functions.SPG($A197, "SP_NET_INC", F$3)</f>
        <v>140600</v>
      </c>
      <c r="G197" s="9" cm="1">
        <f t="array" ref="G197">_xll.SNL.Clients.Office.Excel.Functions.SPG($A197, "SP_NET_INC", G$3)</f>
        <v>144300</v>
      </c>
      <c r="H197" s="9" cm="1">
        <f t="array" ref="H197">_xll.SNL.Clients.Office.Excel.Functions.SPG($A197, "SP_NET_INC", H$3)</f>
        <v>86000</v>
      </c>
      <c r="I197" s="9" cm="1">
        <f t="array" ref="I197">_xll.SNL.Clients.Office.Excel.Functions.SPG($A197, "SP_NET_INC", I$3)</f>
        <v>100400</v>
      </c>
      <c r="J197" s="9" cm="1">
        <f t="array" ref="J197">_xll.SNL.Clients.Office.Excel.Functions.SPG($A197, "SP_NET_INC", J$3)</f>
        <v>96000</v>
      </c>
    </row>
    <row r="198" spans="1:10" x14ac:dyDescent="0.3">
      <c r="A198" s="11" t="s">
        <v>1218</v>
      </c>
      <c r="B198" s="9" cm="1">
        <f t="array" ref="B198">_xll.SNL.Clients.Office.Excel.Functions.SPG($A198, "SP_NET_INC", B$3)</f>
        <v>-92541</v>
      </c>
      <c r="C198" s="9" cm="1">
        <f t="array" ref="C198">_xll.SNL.Clients.Office.Excel.Functions.SPG($A198, "SP_NET_INC", C$3)</f>
        <v>191115</v>
      </c>
      <c r="D198" s="9" cm="1">
        <f t="array" ref="D198">_xll.SNL.Clients.Office.Excel.Functions.SPG($A198, "SP_NET_INC", D$3)</f>
        <v>215055</v>
      </c>
      <c r="E198" s="9" cm="1">
        <f t="array" ref="E198">_xll.SNL.Clients.Office.Excel.Functions.SPG($A198, "SP_NET_INC", E$3)</f>
        <v>168568</v>
      </c>
      <c r="F198" s="9" cm="1">
        <f t="array" ref="F198">_xll.SNL.Clients.Office.Excel.Functions.SPG($A198, "SP_NET_INC", F$3)</f>
        <v>-14618</v>
      </c>
      <c r="G198" s="9" cm="1">
        <f t="array" ref="G198">_xll.SNL.Clients.Office.Excel.Functions.SPG($A198, "SP_NET_INC", G$3)</f>
        <v>94154</v>
      </c>
      <c r="H198" s="9" cm="1">
        <f t="array" ref="H198">_xll.SNL.Clients.Office.Excel.Functions.SPG($A198, "SP_NET_INC", H$3)</f>
        <v>146820</v>
      </c>
      <c r="I198" s="9" cm="1">
        <f t="array" ref="I198">_xll.SNL.Clients.Office.Excel.Functions.SPG($A198, "SP_NET_INC", I$3)</f>
        <v>104438</v>
      </c>
      <c r="J198" s="9" cm="1">
        <f t="array" ref="J198">_xll.SNL.Clients.Office.Excel.Functions.SPG($A198, "SP_NET_INC", J$3)</f>
        <v>69420</v>
      </c>
    </row>
    <row r="199" spans="1:10" x14ac:dyDescent="0.3">
      <c r="A199" s="11" t="s">
        <v>1219</v>
      </c>
      <c r="B199" s="9" cm="1">
        <f t="array" ref="B199">_xll.SNL.Clients.Office.Excel.Functions.SPG($A199, "SP_NET_INC", B$3)</f>
        <v>136849</v>
      </c>
      <c r="C199" s="9" cm="1">
        <f t="array" ref="C199">_xll.SNL.Clients.Office.Excel.Functions.SPG($A199, "SP_NET_INC", C$3)</f>
        <v>223900</v>
      </c>
      <c r="D199" s="9" cm="1">
        <f t="array" ref="D199">_xll.SNL.Clients.Office.Excel.Functions.SPG($A199, "SP_NET_INC", D$3)</f>
        <v>181039</v>
      </c>
      <c r="E199" s="9" cm="1">
        <f t="array" ref="E199">_xll.SNL.Clients.Office.Excel.Functions.SPG($A199, "SP_NET_INC", E$3)</f>
        <v>154687</v>
      </c>
      <c r="F199" s="9" cm="1">
        <f t="array" ref="F199">_xll.SNL.Clients.Office.Excel.Functions.SPG($A199, "SP_NET_INC", F$3)</f>
        <v>156392</v>
      </c>
      <c r="G199" s="9" cm="1">
        <f t="array" ref="G199">_xll.SNL.Clients.Office.Excel.Functions.SPG($A199, "SP_NET_INC", G$3)</f>
        <v>70433</v>
      </c>
      <c r="H199" s="9" cm="1">
        <f t="array" ref="H199">_xll.SNL.Clients.Office.Excel.Functions.SPG($A199, "SP_NET_INC", H$3)</f>
        <v>53947</v>
      </c>
      <c r="I199" s="9" cm="1">
        <f t="array" ref="I199">_xll.SNL.Clients.Office.Excel.Functions.SPG($A199, "SP_NET_INC", I$3)</f>
        <v>8684</v>
      </c>
      <c r="J199" s="9" cm="1">
        <f t="array" ref="J199">_xll.SNL.Clients.Office.Excel.Functions.SPG($A199, "SP_NET_INC", J$3)</f>
        <v>129324</v>
      </c>
    </row>
    <row r="200" spans="1:10" x14ac:dyDescent="0.3">
      <c r="A200" s="11" t="s">
        <v>1220</v>
      </c>
      <c r="B200" s="9" cm="1">
        <f t="array" ref="B200">_xll.SNL.Clients.Office.Excel.Functions.SPG($A200, "SP_NET_INC", B$3)</f>
        <v>57500</v>
      </c>
      <c r="C200" s="9" cm="1">
        <f t="array" ref="C200">_xll.SNL.Clients.Office.Excel.Functions.SPG($A200, "SP_NET_INC", C$3)</f>
        <v>241900</v>
      </c>
      <c r="D200" s="9" cm="1">
        <f t="array" ref="D200">_xll.SNL.Clients.Office.Excel.Functions.SPG($A200, "SP_NET_INC", D$3)</f>
        <v>154800</v>
      </c>
      <c r="E200" s="9" cm="1">
        <f t="array" ref="E200">_xll.SNL.Clients.Office.Excel.Functions.SPG($A200, "SP_NET_INC", E$3)</f>
        <v>84500</v>
      </c>
      <c r="F200" s="9" cm="1">
        <f t="array" ref="F200">_xll.SNL.Clients.Office.Excel.Functions.SPG($A200, "SP_NET_INC", F$3)</f>
        <v>65600</v>
      </c>
      <c r="G200" s="9" cm="1">
        <f t="array" ref="G200">_xll.SNL.Clients.Office.Excel.Functions.SPG($A200, "SP_NET_INC", G$3)</f>
        <v>172400</v>
      </c>
      <c r="H200" s="9" cm="1">
        <f t="array" ref="H200">_xll.SNL.Clients.Office.Excel.Functions.SPG($A200, "SP_NET_INC", H$3)</f>
        <v>59300</v>
      </c>
      <c r="I200" s="9" cm="1">
        <f t="array" ref="I200">_xll.SNL.Clients.Office.Excel.Functions.SPG($A200, "SP_NET_INC", I$3)</f>
        <v>3200</v>
      </c>
      <c r="J200" s="9" cm="1">
        <f t="array" ref="J200">_xll.SNL.Clients.Office.Excel.Functions.SPG($A200, "SP_NET_INC", J$3)</f>
        <v>-8700</v>
      </c>
    </row>
    <row r="201" spans="1:10" x14ac:dyDescent="0.3">
      <c r="A201" s="11" t="s">
        <v>1221</v>
      </c>
      <c r="B201" s="9" cm="1">
        <f t="array" ref="B201">_xll.SNL.Clients.Office.Excel.Functions.SPG($A201, "SP_NET_INC", B$3)</f>
        <v>109557</v>
      </c>
      <c r="C201" s="9" cm="1">
        <f t="array" ref="C201">_xll.SNL.Clients.Office.Excel.Functions.SPG($A201, "SP_NET_INC", C$3)</f>
        <v>190605</v>
      </c>
      <c r="D201" s="9" cm="1">
        <f t="array" ref="D201">_xll.SNL.Clients.Office.Excel.Functions.SPG($A201, "SP_NET_INC", D$3)</f>
        <v>157329</v>
      </c>
      <c r="E201" s="9" cm="1">
        <f t="array" ref="E201">_xll.SNL.Clients.Office.Excel.Functions.SPG($A201, "SP_NET_INC", E$3)</f>
        <v>168419</v>
      </c>
      <c r="F201" s="9" cm="1">
        <f t="array" ref="F201">_xll.SNL.Clients.Office.Excel.Functions.SPG($A201, "SP_NET_INC", F$3)</f>
        <v>138665</v>
      </c>
      <c r="G201" s="9" cm="1">
        <f t="array" ref="G201">_xll.SNL.Clients.Office.Excel.Functions.SPG($A201, "SP_NET_INC", G$3)</f>
        <v>150302</v>
      </c>
      <c r="H201" s="9" cm="1">
        <f t="array" ref="H201">_xll.SNL.Clients.Office.Excel.Functions.SPG($A201, "SP_NET_INC", H$3)</f>
        <v>149933</v>
      </c>
      <c r="I201" s="9" cm="1">
        <f t="array" ref="I201">_xll.SNL.Clients.Office.Excel.Functions.SPG($A201, "SP_NET_INC", I$3)</f>
        <v>164442</v>
      </c>
      <c r="J201" s="9" cm="1">
        <f t="array" ref="J201">_xll.SNL.Clients.Office.Excel.Functions.SPG($A201, "SP_NET_INC", J$3)</f>
        <v>125500</v>
      </c>
    </row>
    <row r="202" spans="1:10" x14ac:dyDescent="0.3">
      <c r="A202" s="11" t="s">
        <v>1222</v>
      </c>
      <c r="B202" s="9" cm="1">
        <f t="array" ref="B202">_xll.SNL.Clients.Office.Excel.Functions.SPG($A202, "SP_NET_INC", B$3)</f>
        <v>115000</v>
      </c>
      <c r="C202" s="9" cm="1">
        <f t="array" ref="C202">_xll.SNL.Clients.Office.Excel.Functions.SPG($A202, "SP_NET_INC", C$3)</f>
        <v>78000</v>
      </c>
      <c r="D202" s="9" cm="1">
        <f t="array" ref="D202">_xll.SNL.Clients.Office.Excel.Functions.SPG($A202, "SP_NET_INC", D$3)</f>
        <v>102000</v>
      </c>
      <c r="E202" s="9" cm="1">
        <f t="array" ref="E202">_xll.SNL.Clients.Office.Excel.Functions.SPG($A202, "SP_NET_INC", E$3)</f>
        <v>107000</v>
      </c>
      <c r="F202" s="9" cm="1">
        <f t="array" ref="F202">_xll.SNL.Clients.Office.Excel.Functions.SPG($A202, "SP_NET_INC", F$3)</f>
        <v>94000</v>
      </c>
      <c r="G202" s="9" cm="1">
        <f t="array" ref="G202">_xll.SNL.Clients.Office.Excel.Functions.SPG($A202, "SP_NET_INC", G$3)</f>
        <v>21000</v>
      </c>
      <c r="H202" s="9" cm="1">
        <f t="array" ref="H202">_xll.SNL.Clients.Office.Excel.Functions.SPG($A202, "SP_NET_INC", H$3)</f>
        <v>-18000</v>
      </c>
      <c r="I202" s="9" cm="1">
        <f t="array" ref="I202">_xll.SNL.Clients.Office.Excel.Functions.SPG($A202, "SP_NET_INC", I$3)</f>
        <v>-350000</v>
      </c>
      <c r="J202" s="9" cm="1">
        <f t="array" ref="J202">_xll.SNL.Clients.Office.Excel.Functions.SPG($A202, "SP_NET_INC", J$3)</f>
        <v>86000</v>
      </c>
    </row>
    <row r="203" spans="1:10" x14ac:dyDescent="0.3">
      <c r="A203" s="11" t="s">
        <v>1223</v>
      </c>
      <c r="B203" s="9" cm="1">
        <f t="array" ref="B203">_xll.SNL.Clients.Office.Excel.Functions.SPG($A203, "SP_NET_INC", B$3)</f>
        <v>97000</v>
      </c>
      <c r="C203" s="9" cm="1">
        <f t="array" ref="C203">_xll.SNL.Clients.Office.Excel.Functions.SPG($A203, "SP_NET_INC", C$3)</f>
        <v>95700</v>
      </c>
      <c r="D203" s="9" cm="1">
        <f t="array" ref="D203">_xll.SNL.Clients.Office.Excel.Functions.SPG($A203, "SP_NET_INC", D$3)</f>
        <v>72200</v>
      </c>
      <c r="E203" s="9" cm="1">
        <f t="array" ref="E203">_xll.SNL.Clients.Office.Excel.Functions.SPG($A203, "SP_NET_INC", E$3)</f>
        <v>74400</v>
      </c>
      <c r="F203" s="9" cm="1">
        <f t="array" ref="F203">_xll.SNL.Clients.Office.Excel.Functions.SPG($A203, "SP_NET_INC", F$3)</f>
        <v>70200</v>
      </c>
      <c r="G203" s="9" cm="1">
        <f t="array" ref="G203">_xll.SNL.Clients.Office.Excel.Functions.SPG($A203, "SP_NET_INC", G$3)</f>
        <v>51300</v>
      </c>
      <c r="H203" s="9" cm="1">
        <f t="array" ref="H203">_xll.SNL.Clients.Office.Excel.Functions.SPG($A203, "SP_NET_INC", H$3)</f>
        <v>-146400</v>
      </c>
      <c r="I203" s="9" cm="1">
        <f t="array" ref="I203">_xll.SNL.Clients.Office.Excel.Functions.SPG($A203, "SP_NET_INC", I$3)</f>
        <v>-97100</v>
      </c>
      <c r="J203" s="9" cm="1">
        <f t="array" ref="J203">_xll.SNL.Clients.Office.Excel.Functions.SPG($A203, "SP_NET_INC", J$3)</f>
        <v>-80100</v>
      </c>
    </row>
    <row r="204" spans="1:10" x14ac:dyDescent="0.3">
      <c r="A204" s="11" t="s">
        <v>1224</v>
      </c>
      <c r="B204" s="9" cm="1">
        <f t="array" ref="B204">_xll.SNL.Clients.Office.Excel.Functions.SPG($A204, "SP_NET_INC", B$3)</f>
        <v>43681</v>
      </c>
      <c r="C204" s="9" cm="1">
        <f t="array" ref="C204">_xll.SNL.Clients.Office.Excel.Functions.SPG($A204, "SP_NET_INC", C$3)</f>
        <v>65034</v>
      </c>
      <c r="D204" s="9" cm="1">
        <f t="array" ref="D204">_xll.SNL.Clients.Office.Excel.Functions.SPG($A204, "SP_NET_INC", D$3)</f>
        <v>57673</v>
      </c>
      <c r="E204" s="9" cm="1">
        <f t="array" ref="E204">_xll.SNL.Clients.Office.Excel.Functions.SPG($A204, "SP_NET_INC", E$3)</f>
        <v>54547</v>
      </c>
      <c r="F204" s="9" cm="1">
        <f t="array" ref="F204">_xll.SNL.Clients.Office.Excel.Functions.SPG($A204, "SP_NET_INC", F$3)</f>
        <v>55700</v>
      </c>
      <c r="G204" s="9" cm="1">
        <f t="array" ref="G204">_xll.SNL.Clients.Office.Excel.Functions.SPG($A204, "SP_NET_INC", G$3)</f>
        <v>53046</v>
      </c>
      <c r="H204" s="9" cm="1">
        <f t="array" ref="H204">_xll.SNL.Clients.Office.Excel.Functions.SPG($A204, "SP_NET_INC", H$3)</f>
        <v>58737</v>
      </c>
      <c r="I204" s="9" cm="1">
        <f t="array" ref="I204">_xll.SNL.Clients.Office.Excel.Functions.SPG($A204, "SP_NET_INC", I$3)</f>
        <v>61275</v>
      </c>
      <c r="J204" s="9" cm="1">
        <f t="array" ref="J204">_xll.SNL.Clients.Office.Excel.Functions.SPG($A204, "SP_NET_INC", J$3)</f>
        <v>65230</v>
      </c>
    </row>
    <row r="205" spans="1:10" x14ac:dyDescent="0.3">
      <c r="A205" s="11" t="s">
        <v>1225</v>
      </c>
      <c r="B205" s="9" cm="1">
        <f t="array" ref="B205">_xll.SNL.Clients.Office.Excel.Functions.SPG($A205, "SP_NET_INC", B$3)</f>
        <v>89227</v>
      </c>
      <c r="C205" s="9" cm="1">
        <f t="array" ref="C205">_xll.SNL.Clients.Office.Excel.Functions.SPG($A205, "SP_NET_INC", C$3)</f>
        <v>109094</v>
      </c>
      <c r="D205" s="9" cm="1">
        <f t="array" ref="D205">_xll.SNL.Clients.Office.Excel.Functions.SPG($A205, "SP_NET_INC", D$3)</f>
        <v>114229</v>
      </c>
      <c r="E205" s="9" cm="1">
        <f t="array" ref="E205">_xll.SNL.Clients.Office.Excel.Functions.SPG($A205, "SP_NET_INC", E$3)</f>
        <v>92579</v>
      </c>
      <c r="F205" s="9" cm="1">
        <f t="array" ref="F205">_xll.SNL.Clients.Office.Excel.Functions.SPG($A205, "SP_NET_INC", F$3)</f>
        <v>98941</v>
      </c>
      <c r="G205" s="9" cm="1">
        <f t="array" ref="G205">_xll.SNL.Clients.Office.Excel.Functions.SPG($A205, "SP_NET_INC", G$3)</f>
        <v>103387</v>
      </c>
      <c r="H205" s="9" cm="1">
        <f t="array" ref="H205">_xll.SNL.Clients.Office.Excel.Functions.SPG($A205, "SP_NET_INC", H$3)</f>
        <v>76115</v>
      </c>
      <c r="I205" s="9" cm="1">
        <f t="array" ref="I205">_xll.SNL.Clients.Office.Excel.Functions.SPG($A205, "SP_NET_INC", I$3)</f>
        <v>72791</v>
      </c>
      <c r="J205" s="9" cm="1">
        <f t="array" ref="J205">_xll.SNL.Clients.Office.Excel.Functions.SPG($A205, "SP_NET_INC", J$3)</f>
        <v>55800</v>
      </c>
    </row>
    <row r="206" spans="1:10" x14ac:dyDescent="0.3">
      <c r="A206" s="11" t="s">
        <v>1226</v>
      </c>
      <c r="B206" s="9" cm="1">
        <f t="array" ref="B206">_xll.SNL.Clients.Office.Excel.Functions.SPG($A206, "SP_NET_INC", B$3)</f>
        <v>76270</v>
      </c>
      <c r="C206" s="9" cm="1">
        <f t="array" ref="C206">_xll.SNL.Clients.Office.Excel.Functions.SPG($A206, "SP_NET_INC", C$3)</f>
        <v>42968</v>
      </c>
      <c r="D206" s="9" cm="1">
        <f t="array" ref="D206">_xll.SNL.Clients.Office.Excel.Functions.SPG($A206, "SP_NET_INC", D$3)</f>
        <v>90031</v>
      </c>
      <c r="E206" s="9" cm="1">
        <f t="array" ref="E206">_xll.SNL.Clients.Office.Excel.Functions.SPG($A206, "SP_NET_INC", E$3)</f>
        <v>83982</v>
      </c>
      <c r="F206" s="9" cm="1">
        <f t="array" ref="F206">_xll.SNL.Clients.Office.Excel.Functions.SPG($A206, "SP_NET_INC", F$3)</f>
        <v>69915</v>
      </c>
      <c r="G206" s="9" cm="1">
        <f t="array" ref="G206">_xll.SNL.Clients.Office.Excel.Functions.SPG($A206, "SP_NET_INC", G$3)</f>
        <v>61962</v>
      </c>
      <c r="H206" s="9" cm="1">
        <f t="array" ref="H206">_xll.SNL.Clients.Office.Excel.Functions.SPG($A206, "SP_NET_INC", H$3)</f>
        <v>63004</v>
      </c>
      <c r="I206" s="9" cm="1">
        <f t="array" ref="I206">_xll.SNL.Clients.Office.Excel.Functions.SPG($A206, "SP_NET_INC", I$3)</f>
        <v>57318</v>
      </c>
      <c r="J206" s="9" cm="1">
        <f t="array" ref="J206">_xll.SNL.Clients.Office.Excel.Functions.SPG($A206, "SP_NET_INC", J$3)</f>
        <v>40621</v>
      </c>
    </row>
    <row r="207" spans="1:10" x14ac:dyDescent="0.3">
      <c r="A207" s="11" t="s">
        <v>1227</v>
      </c>
      <c r="B207" s="9" cm="1">
        <f t="array" ref="B207">_xll.SNL.Clients.Office.Excel.Functions.SPG($A207, "SP_NET_INC", B$3)</f>
        <v>24264</v>
      </c>
      <c r="C207" s="9" cm="1">
        <f t="array" ref="C207">_xll.SNL.Clients.Office.Excel.Functions.SPG($A207, "SP_NET_INC", C$3)</f>
        <v>22230</v>
      </c>
      <c r="D207" s="9" cm="1">
        <f t="array" ref="D207">_xll.SNL.Clients.Office.Excel.Functions.SPG($A207, "SP_NET_INC", D$3)</f>
        <v>17053</v>
      </c>
      <c r="E207" s="9" cm="1">
        <f t="array" ref="E207">_xll.SNL.Clients.Office.Excel.Functions.SPG($A207, "SP_NET_INC", E$3)</f>
        <v>-49303</v>
      </c>
      <c r="F207" s="9" cm="1">
        <f t="array" ref="F207">_xll.SNL.Clients.Office.Excel.Functions.SPG($A207, "SP_NET_INC", F$3)</f>
        <v>14436</v>
      </c>
      <c r="G207" s="9" cm="1">
        <f t="array" ref="G207">_xll.SNL.Clients.Office.Excel.Functions.SPG($A207, "SP_NET_INC", G$3)</f>
        <v>8164</v>
      </c>
      <c r="H207" s="9" cm="1">
        <f t="array" ref="H207">_xll.SNL.Clients.Office.Excel.Functions.SPG($A207, "SP_NET_INC", H$3)</f>
        <v>2177</v>
      </c>
      <c r="I207" s="9" cm="1">
        <f t="array" ref="I207">_xll.SNL.Clients.Office.Excel.Functions.SPG($A207, "SP_NET_INC", I$3)</f>
        <v>32481</v>
      </c>
      <c r="J207" s="9" cm="1">
        <f t="array" ref="J207">_xll.SNL.Clients.Office.Excel.Functions.SPG($A207, "SP_NET_INC", J$3)</f>
        <v>5561</v>
      </c>
    </row>
    <row r="208" spans="1:10" x14ac:dyDescent="0.3">
      <c r="A208" s="11" t="s">
        <v>1228</v>
      </c>
      <c r="B208" s="9" cm="1">
        <f t="array" ref="B208">_xll.SNL.Clients.Office.Excel.Functions.SPG($A208, "SP_NET_INC", B$3)</f>
        <v>-68710</v>
      </c>
      <c r="C208" s="9" cm="1">
        <f t="array" ref="C208">_xll.SNL.Clients.Office.Excel.Functions.SPG($A208, "SP_NET_INC", C$3)</f>
        <v>23273</v>
      </c>
      <c r="D208" s="9" cm="1">
        <f t="array" ref="D208">_xll.SNL.Clients.Office.Excel.Functions.SPG($A208, "SP_NET_INC", D$3)</f>
        <v>148104</v>
      </c>
      <c r="E208" s="9" cm="1">
        <f t="array" ref="E208">_xll.SNL.Clients.Office.Excel.Functions.SPG($A208, "SP_NET_INC", E$3)</f>
        <v>77929</v>
      </c>
      <c r="F208" s="9" cm="1">
        <f t="array" ref="F208">_xll.SNL.Clients.Office.Excel.Functions.SPG($A208, "SP_NET_INC", F$3)</f>
        <v>-47629</v>
      </c>
      <c r="G208" s="9" cm="1">
        <f t="array" ref="G208">_xll.SNL.Clients.Office.Excel.Functions.SPG($A208, "SP_NET_INC", G$3)</f>
        <v>20701</v>
      </c>
      <c r="H208" s="9" cm="1">
        <f t="array" ref="H208">_xll.SNL.Clients.Office.Excel.Functions.SPG($A208, "SP_NET_INC", H$3)</f>
        <v>146655</v>
      </c>
      <c r="I208" s="9" cm="1">
        <f t="array" ref="I208">_xll.SNL.Clients.Office.Excel.Functions.SPG($A208, "SP_NET_INC", I$3)</f>
        <v>56836</v>
      </c>
      <c r="J208" s="9" cm="1">
        <f t="array" ref="J208">_xll.SNL.Clients.Office.Excel.Functions.SPG($A208, "SP_NET_INC", J$3)</f>
        <v>-41320</v>
      </c>
    </row>
    <row r="209" spans="1:10" x14ac:dyDescent="0.3">
      <c r="A209" s="11" t="s">
        <v>1229</v>
      </c>
      <c r="B209" s="9" cm="1">
        <f t="array" ref="B209">_xll.SNL.Clients.Office.Excel.Functions.SPG($A209, "SP_NET_INC", B$3)</f>
        <v>30229</v>
      </c>
      <c r="C209" s="9" cm="1">
        <f t="array" ref="C209">_xll.SNL.Clients.Office.Excel.Functions.SPG($A209, "SP_NET_INC", C$3)</f>
        <v>69127</v>
      </c>
      <c r="D209" s="9" cm="1">
        <f t="array" ref="D209">_xll.SNL.Clients.Office.Excel.Functions.SPG($A209, "SP_NET_INC", D$3)</f>
        <v>30059</v>
      </c>
      <c r="E209" s="9" cm="1">
        <f t="array" ref="E209">_xll.SNL.Clients.Office.Excel.Functions.SPG($A209, "SP_NET_INC", E$3)</f>
        <v>19893</v>
      </c>
      <c r="F209" s="9" cm="1">
        <f t="array" ref="F209">_xll.SNL.Clients.Office.Excel.Functions.SPG($A209, "SP_NET_INC", F$3)</f>
        <v>-2993</v>
      </c>
      <c r="G209" s="9" cm="1">
        <f t="array" ref="G209">_xll.SNL.Clients.Office.Excel.Functions.SPG($A209, "SP_NET_INC", G$3)</f>
        <v>-10993</v>
      </c>
      <c r="H209" s="9" cm="1">
        <f t="array" ref="H209">_xll.SNL.Clients.Office.Excel.Functions.SPG($A209, "SP_NET_INC", H$3)</f>
        <v>59897</v>
      </c>
      <c r="I209" s="9" cm="1">
        <f t="array" ref="I209">_xll.SNL.Clients.Office.Excel.Functions.SPG($A209, "SP_NET_INC", I$3)</f>
        <v>62904</v>
      </c>
      <c r="J209" s="9" cm="1">
        <f t="array" ref="J209">_xll.SNL.Clients.Office.Excel.Functions.SPG($A209, "SP_NET_INC", J$3)</f>
        <v>103713</v>
      </c>
    </row>
    <row r="210" spans="1:10" x14ac:dyDescent="0.3">
      <c r="A210" s="11" t="s">
        <v>1230</v>
      </c>
      <c r="B210" s="9" cm="1">
        <f t="array" ref="B210">_xll.SNL.Clients.Office.Excel.Functions.SPG($A210, "SP_NET_INC", B$3)</f>
        <v>68000</v>
      </c>
      <c r="C210" s="9" cm="1">
        <f t="array" ref="C210">_xll.SNL.Clients.Office.Excel.Functions.SPG($A210, "SP_NET_INC", C$3)</f>
        <v>215000</v>
      </c>
      <c r="D210" s="9" cm="1">
        <f t="array" ref="D210">_xll.SNL.Clients.Office.Excel.Functions.SPG($A210, "SP_NET_INC", D$3)</f>
        <v>-43000</v>
      </c>
      <c r="E210" s="9" cm="1">
        <f t="array" ref="E210">_xll.SNL.Clients.Office.Excel.Functions.SPG($A210, "SP_NET_INC", E$3)</f>
        <v>11000</v>
      </c>
      <c r="F210" s="9" cm="1">
        <f t="array" ref="F210">_xll.SNL.Clients.Office.Excel.Functions.SPG($A210, "SP_NET_INC", F$3)</f>
        <v>-45000</v>
      </c>
      <c r="G210" s="9" cm="1">
        <f t="array" ref="G210">_xll.SNL.Clients.Office.Excel.Functions.SPG($A210, "SP_NET_INC", G$3)</f>
        <v>-12000</v>
      </c>
      <c r="H210" s="9" cm="1">
        <f t="array" ref="H210">_xll.SNL.Clients.Office.Excel.Functions.SPG($A210, "SP_NET_INC", H$3)</f>
        <v>-142000</v>
      </c>
      <c r="I210" s="9" cm="1">
        <f t="array" ref="I210">_xll.SNL.Clients.Office.Excel.Functions.SPG($A210, "SP_NET_INC", I$3)</f>
        <v>-141000</v>
      </c>
      <c r="J210" s="9" cm="1">
        <f t="array" ref="J210">_xll.SNL.Clients.Office.Excel.Functions.SPG($A210, "SP_NET_INC", J$3)</f>
        <v>-737000</v>
      </c>
    </row>
    <row r="211" spans="1:10" x14ac:dyDescent="0.3">
      <c r="A211" s="11" t="s">
        <v>1231</v>
      </c>
      <c r="B211" s="9" cm="1">
        <f t="array" ref="B211">_xll.SNL.Clients.Office.Excel.Functions.SPG($A211, "SP_NET_INC", B$3)</f>
        <v>139229</v>
      </c>
      <c r="C211" s="9" cm="1">
        <f t="array" ref="C211">_xll.SNL.Clients.Office.Excel.Functions.SPG($A211, "SP_NET_INC", C$3)</f>
        <v>-976</v>
      </c>
      <c r="D211" s="9" cm="1">
        <f t="array" ref="D211">_xll.SNL.Clients.Office.Excel.Functions.SPG($A211, "SP_NET_INC", D$3)</f>
        <v>147822</v>
      </c>
      <c r="E211" s="9" cm="1">
        <f t="array" ref="E211">_xll.SNL.Clients.Office.Excel.Functions.SPG($A211, "SP_NET_INC", E$3)</f>
        <v>137594</v>
      </c>
      <c r="F211" s="9" cm="1">
        <f t="array" ref="F211">_xll.SNL.Clients.Office.Excel.Functions.SPG($A211, "SP_NET_INC", F$3)</f>
        <v>78499</v>
      </c>
      <c r="G211" s="9" cm="1">
        <f t="array" ref="G211">_xll.SNL.Clients.Office.Excel.Functions.SPG($A211, "SP_NET_INC", G$3)</f>
        <v>149325</v>
      </c>
      <c r="H211" s="9" cm="1">
        <f t="array" ref="H211">_xll.SNL.Clients.Office.Excel.Functions.SPG($A211, "SP_NET_INC", H$3)</f>
        <v>140425</v>
      </c>
      <c r="I211" s="9" cm="1">
        <f t="array" ref="I211">_xll.SNL.Clients.Office.Excel.Functions.SPG($A211, "SP_NET_INC", I$3)</f>
        <v>130888</v>
      </c>
      <c r="J211" s="9" cm="1">
        <f t="array" ref="J211">_xll.SNL.Clients.Office.Excel.Functions.SPG($A211, "SP_NET_INC", J$3)</f>
        <v>76198</v>
      </c>
    </row>
    <row r="212" spans="1:10" x14ac:dyDescent="0.3">
      <c r="A212" s="11" t="s">
        <v>1232</v>
      </c>
      <c r="B212" s="9" cm="1">
        <f t="array" ref="B212">_xll.SNL.Clients.Office.Excel.Functions.SPG($A212, "SP_NET_INC", B$3)</f>
        <v>41124</v>
      </c>
      <c r="C212" s="9" cm="1">
        <f t="array" ref="C212">_xll.SNL.Clients.Office.Excel.Functions.SPG($A212, "SP_NET_INC", C$3)</f>
        <v>48993</v>
      </c>
      <c r="D212" s="9" cm="1">
        <f t="array" ref="D212">_xll.SNL.Clients.Office.Excel.Functions.SPG($A212, "SP_NET_INC", D$3)</f>
        <v>44701</v>
      </c>
      <c r="E212" s="9" cm="1">
        <f t="array" ref="E212">_xll.SNL.Clients.Office.Excel.Functions.SPG($A212, "SP_NET_INC", E$3)</f>
        <v>34828</v>
      </c>
      <c r="F212" s="9" cm="1">
        <f t="array" ref="F212">_xll.SNL.Clients.Office.Excel.Functions.SPG($A212, "SP_NET_INC", F$3)</f>
        <v>28350</v>
      </c>
      <c r="G212" s="9" cm="1">
        <f t="array" ref="G212">_xll.SNL.Clients.Office.Excel.Functions.SPG($A212, "SP_NET_INC", G$3)</f>
        <v>51484</v>
      </c>
      <c r="H212" s="9" cm="1">
        <f t="array" ref="H212">_xll.SNL.Clients.Office.Excel.Functions.SPG($A212, "SP_NET_INC", H$3)</f>
        <v>43951</v>
      </c>
      <c r="I212" s="9" cm="1">
        <f t="array" ref="I212">_xll.SNL.Clients.Office.Excel.Functions.SPG($A212, "SP_NET_INC", I$3)</f>
        <v>9166</v>
      </c>
      <c r="J212" s="9" cm="1">
        <f t="array" ref="J212">_xll.SNL.Clients.Office.Excel.Functions.SPG($A212, "SP_NET_INC", J$3)</f>
        <v>24555</v>
      </c>
    </row>
    <row r="213" spans="1:10" x14ac:dyDescent="0.3">
      <c r="A213" s="11" t="s">
        <v>1233</v>
      </c>
      <c r="B213" s="9" cm="1">
        <f t="array" ref="B213">_xll.SNL.Clients.Office.Excel.Functions.SPG($A213, "SP_NET_INC", B$3)</f>
        <v>29806</v>
      </c>
      <c r="C213" s="9" cm="1">
        <f t="array" ref="C213">_xll.SNL.Clients.Office.Excel.Functions.SPG($A213, "SP_NET_INC", C$3)</f>
        <v>46193</v>
      </c>
      <c r="D213" s="9" cm="1">
        <f t="array" ref="D213">_xll.SNL.Clients.Office.Excel.Functions.SPG($A213, "SP_NET_INC", D$3)</f>
        <v>50033</v>
      </c>
      <c r="E213" s="9" cm="1">
        <f t="array" ref="E213">_xll.SNL.Clients.Office.Excel.Functions.SPG($A213, "SP_NET_INC", E$3)</f>
        <v>52624</v>
      </c>
      <c r="F213" s="9" cm="1">
        <f t="array" ref="F213">_xll.SNL.Clients.Office.Excel.Functions.SPG($A213, "SP_NET_INC", F$3)</f>
        <v>47096</v>
      </c>
      <c r="G213" s="9" cm="1">
        <f t="array" ref="G213">_xll.SNL.Clients.Office.Excel.Functions.SPG($A213, "SP_NET_INC", G$3)</f>
        <v>57987</v>
      </c>
      <c r="H213" s="9" cm="1">
        <f t="array" ref="H213">_xll.SNL.Clients.Office.Excel.Functions.SPG($A213, "SP_NET_INC", H$3)</f>
        <v>61653</v>
      </c>
      <c r="I213" s="9" cm="1">
        <f t="array" ref="I213">_xll.SNL.Clients.Office.Excel.Functions.SPG($A213, "SP_NET_INC", I$3)</f>
        <v>66559</v>
      </c>
      <c r="J213" s="9" cm="1">
        <f t="array" ref="J213">_xll.SNL.Clients.Office.Excel.Functions.SPG($A213, "SP_NET_INC", J$3)</f>
        <v>78195</v>
      </c>
    </row>
    <row r="214" spans="1:10" x14ac:dyDescent="0.3">
      <c r="A214" s="11" t="s">
        <v>1234</v>
      </c>
      <c r="B214" s="9" cm="1">
        <f t="array" ref="B214">_xll.SNL.Clients.Office.Excel.Functions.SPG($A214, "SP_NET_INC", B$3)</f>
        <v>72945</v>
      </c>
      <c r="C214" s="9" cm="1">
        <f t="array" ref="C214">_xll.SNL.Clients.Office.Excel.Functions.SPG($A214, "SP_NET_INC", C$3)</f>
        <v>-11790</v>
      </c>
      <c r="D214" s="9" cm="1">
        <f t="array" ref="D214">_xll.SNL.Clients.Office.Excel.Functions.SPG($A214, "SP_NET_INC", D$3)</f>
        <v>131093</v>
      </c>
      <c r="E214" s="9" cm="1">
        <f t="array" ref="E214">_xll.SNL.Clients.Office.Excel.Functions.SPG($A214, "SP_NET_INC", E$3)</f>
        <v>62073</v>
      </c>
      <c r="F214" s="9" cm="1">
        <f t="array" ref="F214">_xll.SNL.Clients.Office.Excel.Functions.SPG($A214, "SP_NET_INC", F$3)</f>
        <v>131066</v>
      </c>
      <c r="G214" s="9" cm="1">
        <f t="array" ref="G214">_xll.SNL.Clients.Office.Excel.Functions.SPG($A214, "SP_NET_INC", G$3)</f>
        <v>103380</v>
      </c>
      <c r="H214" s="9" cm="1">
        <f t="array" ref="H214">_xll.SNL.Clients.Office.Excel.Functions.SPG($A214, "SP_NET_INC", H$3)</f>
        <v>131957</v>
      </c>
      <c r="I214" s="9" cm="1">
        <f t="array" ref="I214">_xll.SNL.Clients.Office.Excel.Functions.SPG($A214, "SP_NET_INC", I$3)</f>
        <v>94131</v>
      </c>
      <c r="J214" s="9" cm="1">
        <f t="array" ref="J214">_xll.SNL.Clients.Office.Excel.Functions.SPG($A214, "SP_NET_INC", J$3)</f>
        <v>-2807</v>
      </c>
    </row>
    <row r="215" spans="1:10" x14ac:dyDescent="0.3">
      <c r="A215" s="11" t="s">
        <v>1235</v>
      </c>
      <c r="B215" s="9" cm="1">
        <f t="array" ref="B215">_xll.SNL.Clients.Office.Excel.Functions.SPG($A215, "SP_NET_INC", B$3)</f>
        <v>5022</v>
      </c>
      <c r="C215" s="9" cm="1">
        <f t="array" ref="C215">_xll.SNL.Clients.Office.Excel.Functions.SPG($A215, "SP_NET_INC", C$3)</f>
        <v>16514</v>
      </c>
      <c r="D215" s="9" cm="1">
        <f t="array" ref="D215">_xll.SNL.Clients.Office.Excel.Functions.SPG($A215, "SP_NET_INC", D$3)</f>
        <v>7190</v>
      </c>
      <c r="E215" s="9" cm="1">
        <f t="array" ref="E215">_xll.SNL.Clients.Office.Excel.Functions.SPG($A215, "SP_NET_INC", E$3)</f>
        <v>22631</v>
      </c>
      <c r="F215" s="9" cm="1">
        <f t="array" ref="F215">_xll.SNL.Clients.Office.Excel.Functions.SPG($A215, "SP_NET_INC", F$3)</f>
        <v>14796</v>
      </c>
      <c r="G215" s="9" cm="1">
        <f t="array" ref="G215">_xll.SNL.Clients.Office.Excel.Functions.SPG($A215, "SP_NET_INC", G$3)</f>
        <v>98706</v>
      </c>
      <c r="H215" s="9" cm="1">
        <f t="array" ref="H215">_xll.SNL.Clients.Office.Excel.Functions.SPG($A215, "SP_NET_INC", H$3)</f>
        <v>53788</v>
      </c>
      <c r="I215" s="9" cm="1">
        <f t="array" ref="I215">_xll.SNL.Clients.Office.Excel.Functions.SPG($A215, "SP_NET_INC", I$3)</f>
        <v>50644</v>
      </c>
      <c r="J215" s="9" cm="1">
        <f t="array" ref="J215">_xll.SNL.Clients.Office.Excel.Functions.SPG($A215, "SP_NET_INC", J$3)</f>
        <v>55923</v>
      </c>
    </row>
    <row r="216" spans="1:10" x14ac:dyDescent="0.3">
      <c r="A216" s="11" t="s">
        <v>1236</v>
      </c>
      <c r="B216" s="9" cm="1">
        <f t="array" ref="B216">_xll.SNL.Clients.Office.Excel.Functions.SPG($A216, "SP_NET_INC", B$3)</f>
        <v>102500</v>
      </c>
      <c r="C216" s="9" cm="1">
        <f t="array" ref="C216">_xll.SNL.Clients.Office.Excel.Functions.SPG($A216, "SP_NET_INC", C$3)</f>
        <v>114500</v>
      </c>
      <c r="D216" s="9" cm="1">
        <f t="array" ref="D216">_xll.SNL.Clients.Office.Excel.Functions.SPG($A216, "SP_NET_INC", D$3)</f>
        <v>156000</v>
      </c>
      <c r="E216" s="9" cm="1">
        <f t="array" ref="E216">_xll.SNL.Clients.Office.Excel.Functions.SPG($A216, "SP_NET_INC", E$3)</f>
        <v>194400</v>
      </c>
      <c r="F216" s="9" cm="1">
        <f t="array" ref="F216">_xll.SNL.Clients.Office.Excel.Functions.SPG($A216, "SP_NET_INC", F$3)</f>
        <v>126900</v>
      </c>
      <c r="G216" s="9" cm="1">
        <f t="array" ref="G216">_xll.SNL.Clients.Office.Excel.Functions.SPG($A216, "SP_NET_INC", G$3)</f>
        <v>143000</v>
      </c>
      <c r="H216" s="9" cm="1">
        <f t="array" ref="H216">_xll.SNL.Clients.Office.Excel.Functions.SPG($A216, "SP_NET_INC", H$3)</f>
        <v>152100</v>
      </c>
      <c r="I216" s="9" cm="1">
        <f t="array" ref="I216">_xll.SNL.Clients.Office.Excel.Functions.SPG($A216, "SP_NET_INC", I$3)</f>
        <v>187200</v>
      </c>
      <c r="J216" s="9" cm="1">
        <f t="array" ref="J216">_xll.SNL.Clients.Office.Excel.Functions.SPG($A216, "SP_NET_INC", J$3)</f>
        <v>163400</v>
      </c>
    </row>
    <row r="217" spans="1:10" x14ac:dyDescent="0.3">
      <c r="A217" s="11" t="s">
        <v>1237</v>
      </c>
      <c r="B217" s="9" cm="1">
        <f t="array" ref="B217">_xll.SNL.Clients.Office.Excel.Functions.SPG($A217, "SP_NET_INC", B$3)</f>
        <v>82000</v>
      </c>
      <c r="C217" s="9" cm="1">
        <f t="array" ref="C217">_xll.SNL.Clients.Office.Excel.Functions.SPG($A217, "SP_NET_INC", C$3)</f>
        <v>108000</v>
      </c>
      <c r="D217" s="9" cm="1">
        <f t="array" ref="D217">_xll.SNL.Clients.Office.Excel.Functions.SPG($A217, "SP_NET_INC", D$3)</f>
        <v>64000</v>
      </c>
      <c r="E217" s="9" cm="1">
        <f t="array" ref="E217">_xll.SNL.Clients.Office.Excel.Functions.SPG($A217, "SP_NET_INC", E$3)</f>
        <v>82000</v>
      </c>
      <c r="F217" s="9" cm="1">
        <f t="array" ref="F217">_xll.SNL.Clients.Office.Excel.Functions.SPG($A217, "SP_NET_INC", F$3)</f>
        <v>82000</v>
      </c>
      <c r="G217" s="9" cm="1">
        <f t="array" ref="G217">_xll.SNL.Clients.Office.Excel.Functions.SPG($A217, "SP_NET_INC", G$3)</f>
        <v>68000</v>
      </c>
      <c r="H217" s="9" cm="1">
        <f t="array" ref="H217">_xll.SNL.Clients.Office.Excel.Functions.SPG($A217, "SP_NET_INC", H$3)</f>
        <v>80000</v>
      </c>
      <c r="I217" s="9" cm="1">
        <f t="array" ref="I217">_xll.SNL.Clients.Office.Excel.Functions.SPG($A217, "SP_NET_INC", I$3)</f>
        <v>5000</v>
      </c>
      <c r="J217" s="9" cm="1">
        <f t="array" ref="J217">_xll.SNL.Clients.Office.Excel.Functions.SPG($A217, "SP_NET_INC", J$3)</f>
        <v>27000</v>
      </c>
    </row>
    <row r="218" spans="1:10" x14ac:dyDescent="0.3">
      <c r="A218" s="11" t="s">
        <v>1238</v>
      </c>
      <c r="B218" s="9" cm="1">
        <f t="array" ref="B218">_xll.SNL.Clients.Office.Excel.Functions.SPG($A218, "SP_NET_INC", B$3)</f>
        <v>118487</v>
      </c>
      <c r="C218" s="9" cm="1">
        <f t="array" ref="C218">_xll.SNL.Clients.Office.Excel.Functions.SPG($A218, "SP_NET_INC", C$3)</f>
        <v>140229</v>
      </c>
      <c r="D218" s="9" cm="1">
        <f t="array" ref="D218">_xll.SNL.Clients.Office.Excel.Functions.SPG($A218, "SP_NET_INC", D$3)</f>
        <v>100756</v>
      </c>
      <c r="E218" s="9" cm="1">
        <f t="array" ref="E218">_xll.SNL.Clients.Office.Excel.Functions.SPG($A218, "SP_NET_INC", E$3)</f>
        <v>101708</v>
      </c>
      <c r="F218" s="9" cm="1">
        <f t="array" ref="F218">_xll.SNL.Clients.Office.Excel.Functions.SPG($A218, "SP_NET_INC", F$3)</f>
        <v>123415</v>
      </c>
      <c r="G218" s="9" cm="1">
        <f t="array" ref="G218">_xll.SNL.Clients.Office.Excel.Functions.SPG($A218, "SP_NET_INC", G$3)</f>
        <v>156643</v>
      </c>
      <c r="H218" s="9" cm="1">
        <f t="array" ref="H218">_xll.SNL.Clients.Office.Excel.Functions.SPG($A218, "SP_NET_INC", H$3)</f>
        <v>129343</v>
      </c>
      <c r="I218" s="9" cm="1">
        <f t="array" ref="I218">_xll.SNL.Clients.Office.Excel.Functions.SPG($A218, "SP_NET_INC", I$3)</f>
        <v>137331</v>
      </c>
      <c r="J218" s="9" cm="1">
        <f t="array" ref="J218">_xll.SNL.Clients.Office.Excel.Functions.SPG($A218, "SP_NET_INC", J$3)</f>
        <v>121931</v>
      </c>
    </row>
    <row r="219" spans="1:10" x14ac:dyDescent="0.3">
      <c r="A219" s="11" t="s">
        <v>1239</v>
      </c>
      <c r="B219" s="9" cm="1">
        <f t="array" ref="B219">_xll.SNL.Clients.Office.Excel.Functions.SPG($A219, "SP_NET_INC", B$3)</f>
        <v>211200</v>
      </c>
      <c r="C219" s="9" cm="1">
        <f t="array" ref="C219">_xll.SNL.Clients.Office.Excel.Functions.SPG($A219, "SP_NET_INC", C$3)</f>
        <v>217200</v>
      </c>
      <c r="D219" s="9" cm="1">
        <f t="array" ref="D219">_xll.SNL.Clients.Office.Excel.Functions.SPG($A219, "SP_NET_INC", D$3)</f>
        <v>222900</v>
      </c>
      <c r="E219" s="9" cm="1">
        <f t="array" ref="E219">_xll.SNL.Clients.Office.Excel.Functions.SPG($A219, "SP_NET_INC", E$3)</f>
        <v>216600</v>
      </c>
      <c r="F219" s="9" cm="1">
        <f t="array" ref="F219">_xll.SNL.Clients.Office.Excel.Functions.SPG($A219, "SP_NET_INC", F$3)</f>
        <v>165000</v>
      </c>
      <c r="G219" s="9" cm="1">
        <f t="array" ref="G219">_xll.SNL.Clients.Office.Excel.Functions.SPG($A219, "SP_NET_INC", G$3)</f>
        <v>216100</v>
      </c>
      <c r="H219" s="9" cm="1">
        <f t="array" ref="H219">_xll.SNL.Clients.Office.Excel.Functions.SPG($A219, "SP_NET_INC", H$3)</f>
        <v>264900</v>
      </c>
      <c r="I219" s="9" cm="1">
        <f t="array" ref="I219">_xll.SNL.Clients.Office.Excel.Functions.SPG($A219, "SP_NET_INC", I$3)</f>
        <v>301100</v>
      </c>
      <c r="J219" s="9" cm="1">
        <f t="array" ref="J219">_xll.SNL.Clients.Office.Excel.Functions.SPG($A219, "SP_NET_INC", J$3)</f>
        <v>229600</v>
      </c>
    </row>
    <row r="220" spans="1:10" x14ac:dyDescent="0.3">
      <c r="A220" s="11" t="s">
        <v>1240</v>
      </c>
      <c r="B220" s="9" cm="1">
        <f t="array" ref="B220">_xll.SNL.Clients.Office.Excel.Functions.SPG($A220, "SP_NET_INC", B$3)</f>
        <v>43571</v>
      </c>
      <c r="C220" s="9" cm="1">
        <f t="array" ref="C220">_xll.SNL.Clients.Office.Excel.Functions.SPG($A220, "SP_NET_INC", C$3)</f>
        <v>-51786</v>
      </c>
      <c r="D220" s="9" cm="1">
        <f t="array" ref="D220">_xll.SNL.Clients.Office.Excel.Functions.SPG($A220, "SP_NET_INC", D$3)</f>
        <v>58058</v>
      </c>
      <c r="E220" s="9" cm="1">
        <f t="array" ref="E220">_xll.SNL.Clients.Office.Excel.Functions.SPG($A220, "SP_NET_INC", E$3)</f>
        <v>45466</v>
      </c>
      <c r="F220" s="9" cm="1">
        <f t="array" ref="F220">_xll.SNL.Clients.Office.Excel.Functions.SPG($A220, "SP_NET_INC", F$3)</f>
        <v>48452</v>
      </c>
      <c r="G220" s="9" cm="1">
        <f t="array" ref="G220">_xll.SNL.Clients.Office.Excel.Functions.SPG($A220, "SP_NET_INC", G$3)</f>
        <v>42881</v>
      </c>
      <c r="H220" s="9" cm="1">
        <f t="array" ref="H220">_xll.SNL.Clients.Office.Excel.Functions.SPG($A220, "SP_NET_INC", H$3)</f>
        <v>57788</v>
      </c>
      <c r="I220" s="9" cm="1">
        <f t="array" ref="I220">_xll.SNL.Clients.Office.Excel.Functions.SPG($A220, "SP_NET_INC", I$3)</f>
        <v>70071</v>
      </c>
      <c r="J220" s="9" cm="1">
        <f t="array" ref="J220">_xll.SNL.Clients.Office.Excel.Functions.SPG($A220, "SP_NET_INC", J$3)</f>
        <v>88745</v>
      </c>
    </row>
    <row r="221" spans="1:10" x14ac:dyDescent="0.3">
      <c r="A221" s="11" t="s">
        <v>1241</v>
      </c>
      <c r="B221" s="9" cm="1">
        <f t="array" ref="B221">_xll.SNL.Clients.Office.Excel.Functions.SPG($A221, "SP_NET_INC", B$3)</f>
        <v>-327322</v>
      </c>
      <c r="C221" s="9" cm="1">
        <f t="array" ref="C221">_xll.SNL.Clients.Office.Excel.Functions.SPG($A221, "SP_NET_INC", C$3)</f>
        <v>55891</v>
      </c>
      <c r="D221" s="9" cm="1">
        <f t="array" ref="D221">_xll.SNL.Clients.Office.Excel.Functions.SPG($A221, "SP_NET_INC", D$3)</f>
        <v>32953</v>
      </c>
      <c r="E221" s="9" cm="1">
        <f t="array" ref="E221">_xll.SNL.Clients.Office.Excel.Functions.SPG($A221, "SP_NET_INC", E$3)</f>
        <v>16333</v>
      </c>
      <c r="F221" s="9" cm="1">
        <f t="array" ref="F221">_xll.SNL.Clients.Office.Excel.Functions.SPG($A221, "SP_NET_INC", F$3)</f>
        <v>-41943</v>
      </c>
      <c r="G221" s="9" cm="1">
        <f t="array" ref="G221">_xll.SNL.Clients.Office.Excel.Functions.SPG($A221, "SP_NET_INC", G$3)</f>
        <v>16339</v>
      </c>
      <c r="H221" s="9" cm="1">
        <f t="array" ref="H221">_xll.SNL.Clients.Office.Excel.Functions.SPG($A221, "SP_NET_INC", H$3)</f>
        <v>-7318</v>
      </c>
      <c r="I221" s="9" cm="1">
        <f t="array" ref="I221">_xll.SNL.Clients.Office.Excel.Functions.SPG($A221, "SP_NET_INC", I$3)</f>
        <v>1155</v>
      </c>
      <c r="J221" s="9" cm="1">
        <f t="array" ref="J221">_xll.SNL.Clients.Office.Excel.Functions.SPG($A221, "SP_NET_INC", J$3)</f>
        <v>7370</v>
      </c>
    </row>
    <row r="222" spans="1:10" x14ac:dyDescent="0.3">
      <c r="A222" s="11" t="s">
        <v>1242</v>
      </c>
      <c r="B222" s="9" cm="1">
        <f t="array" ref="B222">_xll.SNL.Clients.Office.Excel.Functions.SPG($A222, "SP_NET_INC", B$3)</f>
        <v>91000</v>
      </c>
      <c r="C222" s="9" cm="1">
        <f t="array" ref="C222">_xll.SNL.Clients.Office.Excel.Functions.SPG($A222, "SP_NET_INC", C$3)</f>
        <v>62000</v>
      </c>
      <c r="D222" s="9" cm="1">
        <f t="array" ref="D222">_xll.SNL.Clients.Office.Excel.Functions.SPG($A222, "SP_NET_INC", D$3)</f>
        <v>90000</v>
      </c>
      <c r="E222" s="9" cm="1">
        <f t="array" ref="E222">_xll.SNL.Clients.Office.Excel.Functions.SPG($A222, "SP_NET_INC", E$3)</f>
        <v>160000</v>
      </c>
      <c r="F222" s="9" cm="1">
        <f t="array" ref="F222">_xll.SNL.Clients.Office.Excel.Functions.SPG($A222, "SP_NET_INC", F$3)</f>
        <v>108000</v>
      </c>
      <c r="G222" s="9" cm="1">
        <f t="array" ref="G222">_xll.SNL.Clients.Office.Excel.Functions.SPG($A222, "SP_NET_INC", G$3)</f>
        <v>59000</v>
      </c>
      <c r="H222" s="9" cm="1">
        <f t="array" ref="H222">_xll.SNL.Clients.Office.Excel.Functions.SPG($A222, "SP_NET_INC", H$3)</f>
        <v>118000</v>
      </c>
      <c r="I222" s="9" cm="1">
        <f t="array" ref="I222">_xll.SNL.Clients.Office.Excel.Functions.SPG($A222, "SP_NET_INC", I$3)</f>
        <v>-21000</v>
      </c>
      <c r="J222" s="9" cm="1">
        <f t="array" ref="J222">_xll.SNL.Clients.Office.Excel.Functions.SPG($A222, "SP_NET_INC", J$3)</f>
        <v>22000</v>
      </c>
    </row>
    <row r="223" spans="1:10" x14ac:dyDescent="0.3">
      <c r="A223" s="11" t="s">
        <v>1243</v>
      </c>
      <c r="B223" s="9" cm="1">
        <f t="array" ref="B223">_xll.SNL.Clients.Office.Excel.Functions.SPG($A223, "SP_NET_INC", B$3)</f>
        <v>-44100</v>
      </c>
      <c r="C223" s="9" cm="1">
        <f t="array" ref="C223">_xll.SNL.Clients.Office.Excel.Functions.SPG($A223, "SP_NET_INC", C$3)</f>
        <v>-60900</v>
      </c>
      <c r="D223" s="9" cm="1">
        <f t="array" ref="D223">_xll.SNL.Clients.Office.Excel.Functions.SPG($A223, "SP_NET_INC", D$3)</f>
        <v>-82400</v>
      </c>
      <c r="E223" s="9" cm="1">
        <f t="array" ref="E223">_xll.SNL.Clients.Office.Excel.Functions.SPG($A223, "SP_NET_INC", E$3)</f>
        <v>-252500</v>
      </c>
      <c r="F223" s="9" cm="1">
        <f t="array" ref="F223">_xll.SNL.Clients.Office.Excel.Functions.SPG($A223, "SP_NET_INC", F$3)</f>
        <v>-127000</v>
      </c>
      <c r="G223" s="9" cm="1">
        <f t="array" ref="G223">_xll.SNL.Clients.Office.Excel.Functions.SPG($A223, "SP_NET_INC", G$3)</f>
        <v>-99100</v>
      </c>
      <c r="H223" s="9" cm="1">
        <f t="array" ref="H223">_xll.SNL.Clients.Office.Excel.Functions.SPG($A223, "SP_NET_INC", H$3)</f>
        <v>-67900</v>
      </c>
      <c r="I223" s="9" cm="1">
        <f t="array" ref="I223">_xll.SNL.Clients.Office.Excel.Functions.SPG($A223, "SP_NET_INC", I$3)</f>
        <v>-60200</v>
      </c>
      <c r="J223" s="9" cm="1">
        <f t="array" ref="J223">_xll.SNL.Clients.Office.Excel.Functions.SPG($A223, "SP_NET_INC", J$3)</f>
        <v>-39300</v>
      </c>
    </row>
    <row r="224" spans="1:10" x14ac:dyDescent="0.3">
      <c r="A224" s="11" t="s">
        <v>1244</v>
      </c>
      <c r="B224" s="9" cm="1">
        <f t="array" ref="B224">_xll.SNL.Clients.Office.Excel.Functions.SPG($A224, "SP_NET_INC", B$3)</f>
        <v>31666</v>
      </c>
      <c r="C224" s="9" cm="1">
        <f t="array" ref="C224">_xll.SNL.Clients.Office.Excel.Functions.SPG($A224, "SP_NET_INC", C$3)</f>
        <v>-167530</v>
      </c>
      <c r="D224" s="9" cm="1">
        <f t="array" ref="D224">_xll.SNL.Clients.Office.Excel.Functions.SPG($A224, "SP_NET_INC", D$3)</f>
        <v>29414</v>
      </c>
      <c r="E224" s="9" cm="1">
        <f t="array" ref="E224">_xll.SNL.Clients.Office.Excel.Functions.SPG($A224, "SP_NET_INC", E$3)</f>
        <v>19939</v>
      </c>
      <c r="F224" s="9" cm="1">
        <f t="array" ref="F224">_xll.SNL.Clients.Office.Excel.Functions.SPG($A224, "SP_NET_INC", F$3)</f>
        <v>14980</v>
      </c>
      <c r="G224" s="9" cm="1">
        <f t="array" ref="G224">_xll.SNL.Clients.Office.Excel.Functions.SPG($A224, "SP_NET_INC", G$3)</f>
        <v>12526</v>
      </c>
      <c r="H224" s="9" cm="1">
        <f t="array" ref="H224">_xll.SNL.Clients.Office.Excel.Functions.SPG($A224, "SP_NET_INC", H$3)</f>
        <v>24450</v>
      </c>
      <c r="I224" s="9" cm="1">
        <f t="array" ref="I224">_xll.SNL.Clients.Office.Excel.Functions.SPG($A224, "SP_NET_INC", I$3)</f>
        <v>11853</v>
      </c>
      <c r="J224" s="9" cm="1">
        <f t="array" ref="J224">_xll.SNL.Clients.Office.Excel.Functions.SPG($A224, "SP_NET_INC", J$3)</f>
        <v>25755</v>
      </c>
    </row>
    <row r="225" spans="1:10" x14ac:dyDescent="0.3">
      <c r="A225" s="11" t="s">
        <v>1245</v>
      </c>
      <c r="B225" s="9" t="str" cm="1">
        <f t="array" ref="B225">_xll.SNL.Clients.Office.Excel.Functions.SPG($A225, "SP_NET_INC", B$3)</f>
        <v>NA</v>
      </c>
      <c r="C225" s="9" cm="1">
        <f t="array" ref="C225">_xll.SNL.Clients.Office.Excel.Functions.SPG($A225, "SP_NET_INC", C$3)</f>
        <v>342000</v>
      </c>
      <c r="D225" s="9" cm="1">
        <f t="array" ref="D225">_xll.SNL.Clients.Office.Excel.Functions.SPG($A225, "SP_NET_INC", D$3)</f>
        <v>28000</v>
      </c>
      <c r="E225" s="9" cm="1">
        <f t="array" ref="E225">_xll.SNL.Clients.Office.Excel.Functions.SPG($A225, "SP_NET_INC", E$3)</f>
        <v>150000</v>
      </c>
      <c r="F225" s="9" cm="1">
        <f t="array" ref="F225">_xll.SNL.Clients.Office.Excel.Functions.SPG($A225, "SP_NET_INC", F$3)</f>
        <v>62000</v>
      </c>
      <c r="G225" s="9" cm="1">
        <f t="array" ref="G225">_xll.SNL.Clients.Office.Excel.Functions.SPG($A225, "SP_NET_INC", G$3)</f>
        <v>-128000</v>
      </c>
      <c r="H225" s="9" cm="1">
        <f t="array" ref="H225">_xll.SNL.Clients.Office.Excel.Functions.SPG($A225, "SP_NET_INC", H$3)</f>
        <v>41000</v>
      </c>
      <c r="I225" s="9" cm="1">
        <f t="array" ref="I225">_xll.SNL.Clients.Office.Excel.Functions.SPG($A225, "SP_NET_INC", I$3)</f>
        <v>-22000</v>
      </c>
      <c r="J225" s="9" cm="1">
        <f t="array" ref="J225">_xll.SNL.Clients.Office.Excel.Functions.SPG($A225, "SP_NET_INC", J$3)</f>
        <v>155000</v>
      </c>
    </row>
    <row r="226" spans="1:10" x14ac:dyDescent="0.3">
      <c r="A226" s="11" t="s">
        <v>1246</v>
      </c>
      <c r="B226" s="9" cm="1">
        <f t="array" ref="B226">_xll.SNL.Clients.Office.Excel.Functions.SPG($A226, "SP_NET_INC", B$3)</f>
        <v>52582</v>
      </c>
      <c r="C226" s="9" cm="1">
        <f t="array" ref="C226">_xll.SNL.Clients.Office.Excel.Functions.SPG($A226, "SP_NET_INC", C$3)</f>
        <v>48016</v>
      </c>
      <c r="D226" s="9" cm="1">
        <f t="array" ref="D226">_xll.SNL.Clients.Office.Excel.Functions.SPG($A226, "SP_NET_INC", D$3)</f>
        <v>63781</v>
      </c>
      <c r="E226" s="9" cm="1">
        <f t="array" ref="E226">_xll.SNL.Clients.Office.Excel.Functions.SPG($A226, "SP_NET_INC", E$3)</f>
        <v>52766</v>
      </c>
      <c r="F226" s="9" cm="1">
        <f t="array" ref="F226">_xll.SNL.Clients.Office.Excel.Functions.SPG($A226, "SP_NET_INC", F$3)</f>
        <v>53801</v>
      </c>
      <c r="G226" s="9" cm="1">
        <f t="array" ref="G226">_xll.SNL.Clients.Office.Excel.Functions.SPG($A226, "SP_NET_INC", G$3)</f>
        <v>48736</v>
      </c>
      <c r="H226" s="9" cm="1">
        <f t="array" ref="H226">_xll.SNL.Clients.Office.Excel.Functions.SPG($A226, "SP_NET_INC", H$3)</f>
        <v>49421</v>
      </c>
      <c r="I226" s="9" cm="1">
        <f t="array" ref="I226">_xll.SNL.Clients.Office.Excel.Functions.SPG($A226, "SP_NET_INC", I$3)</f>
        <v>39620</v>
      </c>
      <c r="J226" s="9" cm="1">
        <f t="array" ref="J226">_xll.SNL.Clients.Office.Excel.Functions.SPG($A226, "SP_NET_INC", J$3)</f>
        <v>38791</v>
      </c>
    </row>
    <row r="227" spans="1:10" x14ac:dyDescent="0.3">
      <c r="A227" s="11" t="s">
        <v>1247</v>
      </c>
      <c r="B227" s="9" cm="1">
        <f t="array" ref="B227">_xll.SNL.Clients.Office.Excel.Functions.SPG($A227, "SP_NET_INC", B$3)</f>
        <v>5600</v>
      </c>
      <c r="C227" s="9" cm="1">
        <f t="array" ref="C227">_xll.SNL.Clients.Office.Excel.Functions.SPG($A227, "SP_NET_INC", C$3)</f>
        <v>22500</v>
      </c>
      <c r="D227" s="9" cm="1">
        <f t="array" ref="D227">_xll.SNL.Clients.Office.Excel.Functions.SPG($A227, "SP_NET_INC", D$3)</f>
        <v>22800</v>
      </c>
      <c r="E227" s="9" cm="1">
        <f t="array" ref="E227">_xll.SNL.Clients.Office.Excel.Functions.SPG($A227, "SP_NET_INC", E$3)</f>
        <v>60100</v>
      </c>
      <c r="F227" s="9" cm="1">
        <f t="array" ref="F227">_xll.SNL.Clients.Office.Excel.Functions.SPG($A227, "SP_NET_INC", F$3)</f>
        <v>39700</v>
      </c>
      <c r="G227" s="9" cm="1">
        <f t="array" ref="G227">_xll.SNL.Clients.Office.Excel.Functions.SPG($A227, "SP_NET_INC", G$3)</f>
        <v>-84500</v>
      </c>
      <c r="H227" s="9" cm="1">
        <f t="array" ref="H227">_xll.SNL.Clients.Office.Excel.Functions.SPG($A227, "SP_NET_INC", H$3)</f>
        <v>30300</v>
      </c>
      <c r="I227" s="9" cm="1">
        <f t="array" ref="I227">_xll.SNL.Clients.Office.Excel.Functions.SPG($A227, "SP_NET_INC", I$3)</f>
        <v>65200</v>
      </c>
      <c r="J227" s="9" cm="1">
        <f t="array" ref="J227">_xll.SNL.Clients.Office.Excel.Functions.SPG($A227, "SP_NET_INC", J$3)</f>
        <v>77800</v>
      </c>
    </row>
    <row r="228" spans="1:10" x14ac:dyDescent="0.3">
      <c r="A228" s="11" t="s">
        <v>1248</v>
      </c>
      <c r="B228" s="9" cm="1">
        <f t="array" ref="B228">_xll.SNL.Clients.Office.Excel.Functions.SPG($A228, "SP_NET_INC", B$3)</f>
        <v>106000</v>
      </c>
      <c r="C228" s="9" cm="1">
        <f t="array" ref="C228">_xll.SNL.Clients.Office.Excel.Functions.SPG($A228, "SP_NET_INC", C$3)</f>
        <v>148000</v>
      </c>
      <c r="D228" s="9" cm="1">
        <f t="array" ref="D228">_xll.SNL.Clients.Office.Excel.Functions.SPG($A228, "SP_NET_INC", D$3)</f>
        <v>118000</v>
      </c>
      <c r="E228" s="9" cm="1">
        <f t="array" ref="E228">_xll.SNL.Clients.Office.Excel.Functions.SPG($A228, "SP_NET_INC", E$3)</f>
        <v>61000</v>
      </c>
      <c r="F228" s="9" cm="1">
        <f t="array" ref="F228">_xll.SNL.Clients.Office.Excel.Functions.SPG($A228, "SP_NET_INC", F$3)</f>
        <v>130000</v>
      </c>
      <c r="G228" s="9" cm="1">
        <f t="array" ref="G228">_xll.SNL.Clients.Office.Excel.Functions.SPG($A228, "SP_NET_INC", G$3)</f>
        <v>135000</v>
      </c>
      <c r="H228" s="9" cm="1">
        <f t="array" ref="H228">_xll.SNL.Clients.Office.Excel.Functions.SPG($A228, "SP_NET_INC", H$3)</f>
        <v>-1999000</v>
      </c>
      <c r="I228" s="9" cm="1">
        <f t="array" ref="I228">_xll.SNL.Clients.Office.Excel.Functions.SPG($A228, "SP_NET_INC", I$3)</f>
        <v>114000</v>
      </c>
      <c r="J228" s="9" cm="1">
        <f t="array" ref="J228">_xll.SNL.Clients.Office.Excel.Functions.SPG($A228, "SP_NET_INC", J$3)</f>
        <v>128000</v>
      </c>
    </row>
    <row r="229" spans="1:10" x14ac:dyDescent="0.3">
      <c r="A229" s="11" t="s">
        <v>1249</v>
      </c>
      <c r="B229" s="9" cm="1">
        <f t="array" ref="B229">_xll.SNL.Clients.Office.Excel.Functions.SPG($A229, "SP_NET_INC", B$3)</f>
        <v>57000</v>
      </c>
      <c r="C229" s="9" cm="1">
        <f t="array" ref="C229">_xll.SNL.Clients.Office.Excel.Functions.SPG($A229, "SP_NET_INC", C$3)</f>
        <v>49000</v>
      </c>
      <c r="D229" s="9" cm="1">
        <f t="array" ref="D229">_xll.SNL.Clients.Office.Excel.Functions.SPG($A229, "SP_NET_INC", D$3)</f>
        <v>84000</v>
      </c>
      <c r="E229" s="9" cm="1">
        <f t="array" ref="E229">_xll.SNL.Clients.Office.Excel.Functions.SPG($A229, "SP_NET_INC", E$3)</f>
        <v>38000</v>
      </c>
      <c r="F229" s="9" cm="1">
        <f t="array" ref="F229">_xll.SNL.Clients.Office.Excel.Functions.SPG($A229, "SP_NET_INC", F$3)</f>
        <v>46000</v>
      </c>
      <c r="G229" s="9" cm="1">
        <f t="array" ref="G229">_xll.SNL.Clients.Office.Excel.Functions.SPG($A229, "SP_NET_INC", G$3)</f>
        <v>33000</v>
      </c>
      <c r="H229" s="9" cm="1">
        <f t="array" ref="H229">_xll.SNL.Clients.Office.Excel.Functions.SPG($A229, "SP_NET_INC", H$3)</f>
        <v>42000</v>
      </c>
      <c r="I229" s="9" cm="1">
        <f t="array" ref="I229">_xll.SNL.Clients.Office.Excel.Functions.SPG($A229, "SP_NET_INC", I$3)</f>
        <v>90000</v>
      </c>
      <c r="J229" s="9" cm="1">
        <f t="array" ref="J229">_xll.SNL.Clients.Office.Excel.Functions.SPG($A229, "SP_NET_INC", J$3)</f>
        <v>87000</v>
      </c>
    </row>
    <row r="230" spans="1:10" x14ac:dyDescent="0.3">
      <c r="A230" s="11" t="s">
        <v>1250</v>
      </c>
      <c r="B230" s="9" cm="1">
        <f t="array" ref="B230">_xll.SNL.Clients.Office.Excel.Functions.SPG($A230, "SP_NET_INC", B$3)</f>
        <v>-170700</v>
      </c>
      <c r="C230" s="9" cm="1">
        <f t="array" ref="C230">_xll.SNL.Clients.Office.Excel.Functions.SPG($A230, "SP_NET_INC", C$3)</f>
        <v>-349600</v>
      </c>
      <c r="D230" s="9" cm="1">
        <f t="array" ref="D230">_xll.SNL.Clients.Office.Excel.Functions.SPG($A230, "SP_NET_INC", D$3)</f>
        <v>9800</v>
      </c>
      <c r="E230" s="9" cm="1">
        <f t="array" ref="E230">_xll.SNL.Clients.Office.Excel.Functions.SPG($A230, "SP_NET_INC", E$3)</f>
        <v>16000</v>
      </c>
      <c r="F230" s="9" cm="1">
        <f t="array" ref="F230">_xll.SNL.Clients.Office.Excel.Functions.SPG($A230, "SP_NET_INC", F$3)</f>
        <v>18900</v>
      </c>
      <c r="G230" s="9" cm="1">
        <f t="array" ref="G230">_xll.SNL.Clients.Office.Excel.Functions.SPG($A230, "SP_NET_INC", G$3)</f>
        <v>33900</v>
      </c>
      <c r="H230" s="9" cm="1">
        <f t="array" ref="H230">_xll.SNL.Clients.Office.Excel.Functions.SPG($A230, "SP_NET_INC", H$3)</f>
        <v>10600</v>
      </c>
      <c r="I230" s="9" cm="1">
        <f t="array" ref="I230">_xll.SNL.Clients.Office.Excel.Functions.SPG($A230, "SP_NET_INC", I$3)</f>
        <v>15700</v>
      </c>
      <c r="J230" s="9" cm="1">
        <f t="array" ref="J230">_xll.SNL.Clients.Office.Excel.Functions.SPG($A230, "SP_NET_INC", J$3)</f>
        <v>21300</v>
      </c>
    </row>
    <row r="231" spans="1:10" x14ac:dyDescent="0.3">
      <c r="A231" s="11" t="s">
        <v>1251</v>
      </c>
      <c r="B231" s="9" cm="1">
        <f t="array" ref="B231">_xll.SNL.Clients.Office.Excel.Functions.SPG($A231, "SP_NET_INC", B$3)</f>
        <v>12327</v>
      </c>
      <c r="C231" s="9" cm="1">
        <f t="array" ref="C231">_xll.SNL.Clients.Office.Excel.Functions.SPG($A231, "SP_NET_INC", C$3)</f>
        <v>84702</v>
      </c>
      <c r="D231" s="9" cm="1">
        <f t="array" ref="D231">_xll.SNL.Clients.Office.Excel.Functions.SPG($A231, "SP_NET_INC", D$3)</f>
        <v>105410</v>
      </c>
      <c r="E231" s="9" cm="1">
        <f t="array" ref="E231">_xll.SNL.Clients.Office.Excel.Functions.SPG($A231, "SP_NET_INC", E$3)</f>
        <v>43768</v>
      </c>
      <c r="F231" s="9" cm="1">
        <f t="array" ref="F231">_xll.SNL.Clients.Office.Excel.Functions.SPG($A231, "SP_NET_INC", F$3)</f>
        <v>-34459</v>
      </c>
      <c r="G231" s="9" cm="1">
        <f t="array" ref="G231">_xll.SNL.Clients.Office.Excel.Functions.SPG($A231, "SP_NET_INC", G$3)</f>
        <v>1191</v>
      </c>
      <c r="H231" s="9" cm="1">
        <f t="array" ref="H231">_xll.SNL.Clients.Office.Excel.Functions.SPG($A231, "SP_NET_INC", H$3)</f>
        <v>15305</v>
      </c>
      <c r="I231" s="9" cm="1">
        <f t="array" ref="I231">_xll.SNL.Clients.Office.Excel.Functions.SPG($A231, "SP_NET_INC", I$3)</f>
        <v>16754</v>
      </c>
      <c r="J231" s="9" cm="1">
        <f t="array" ref="J231">_xll.SNL.Clients.Office.Excel.Functions.SPG($A231, "SP_NET_INC", J$3)</f>
        <v>-80546</v>
      </c>
    </row>
    <row r="232" spans="1:10" x14ac:dyDescent="0.3">
      <c r="A232" s="11" t="s">
        <v>1252</v>
      </c>
      <c r="B232" s="9" cm="1">
        <f t="array" ref="B232">_xll.SNL.Clients.Office.Excel.Functions.SPG($A232, "SP_NET_INC", B$3)</f>
        <v>262247</v>
      </c>
      <c r="C232" s="9" cm="1">
        <f t="array" ref="C232">_xll.SNL.Clients.Office.Excel.Functions.SPG($A232, "SP_NET_INC", C$3)</f>
        <v>237949</v>
      </c>
      <c r="D232" s="9" cm="1">
        <f t="array" ref="D232">_xll.SNL.Clients.Office.Excel.Functions.SPG($A232, "SP_NET_INC", D$3)</f>
        <v>272677</v>
      </c>
      <c r="E232" s="9" cm="1">
        <f t="array" ref="E232">_xll.SNL.Clients.Office.Excel.Functions.SPG($A232, "SP_NET_INC", E$3)</f>
        <v>247527</v>
      </c>
      <c r="F232" s="9" cm="1">
        <f t="array" ref="F232">_xll.SNL.Clients.Office.Excel.Functions.SPG($A232, "SP_NET_INC", F$3)</f>
        <v>213190</v>
      </c>
      <c r="G232" s="9" cm="1">
        <f t="array" ref="G232">_xll.SNL.Clients.Office.Excel.Functions.SPG($A232, "SP_NET_INC", G$3)</f>
        <v>275941</v>
      </c>
      <c r="H232" s="9" cm="1">
        <f t="array" ref="H232">_xll.SNL.Clients.Office.Excel.Functions.SPG($A232, "SP_NET_INC", H$3)</f>
        <v>278399</v>
      </c>
      <c r="I232" s="9" cm="1">
        <f t="array" ref="I232">_xll.SNL.Clients.Office.Excel.Functions.SPG($A232, "SP_NET_INC", I$3)</f>
        <v>177095</v>
      </c>
      <c r="J232" s="9" cm="1">
        <f t="array" ref="J232">_xll.SNL.Clients.Office.Excel.Functions.SPG($A232, "SP_NET_INC", J$3)</f>
        <v>178924</v>
      </c>
    </row>
    <row r="233" spans="1:10" x14ac:dyDescent="0.3">
      <c r="A233" s="11" t="s">
        <v>1253</v>
      </c>
      <c r="B233" s="9" cm="1">
        <f t="array" ref="B233">_xll.SNL.Clients.Office.Excel.Functions.SPG($A233, "SP_NET_INC", B$3)</f>
        <v>-40300</v>
      </c>
      <c r="C233" s="9" cm="1">
        <f t="array" ref="C233">_xll.SNL.Clients.Office.Excel.Functions.SPG($A233, "SP_NET_INC", C$3)</f>
        <v>140862</v>
      </c>
      <c r="D233" s="9" cm="1">
        <f t="array" ref="D233">_xll.SNL.Clients.Office.Excel.Functions.SPG($A233, "SP_NET_INC", D$3)</f>
        <v>372376</v>
      </c>
      <c r="E233" s="9" cm="1">
        <f t="array" ref="E233">_xll.SNL.Clients.Office.Excel.Functions.SPG($A233, "SP_NET_INC", E$3)</f>
        <v>56860</v>
      </c>
      <c r="F233" s="9" cm="1">
        <f t="array" ref="F233">_xll.SNL.Clients.Office.Excel.Functions.SPG($A233, "SP_NET_INC", F$3)</f>
        <v>-28281</v>
      </c>
      <c r="G233" s="9" cm="1">
        <f t="array" ref="G233">_xll.SNL.Clients.Office.Excel.Functions.SPG($A233, "SP_NET_INC", G$3)</f>
        <v>147318</v>
      </c>
      <c r="H233" s="9" cm="1">
        <f t="array" ref="H233">_xll.SNL.Clients.Office.Excel.Functions.SPG($A233, "SP_NET_INC", H$3)</f>
        <v>146319</v>
      </c>
      <c r="I233" s="9" cm="1">
        <f t="array" ref="I233">_xll.SNL.Clients.Office.Excel.Functions.SPG($A233, "SP_NET_INC", I$3)</f>
        <v>27187</v>
      </c>
      <c r="J233" s="9" cm="1">
        <f t="array" ref="J233">_xll.SNL.Clients.Office.Excel.Functions.SPG($A233, "SP_NET_INC", J$3)</f>
        <v>-106471</v>
      </c>
    </row>
    <row r="234" spans="1:10" x14ac:dyDescent="0.3">
      <c r="A234" s="11" t="s">
        <v>1254</v>
      </c>
      <c r="B234" s="9" cm="1">
        <f t="array" ref="B234">_xll.SNL.Clients.Office.Excel.Functions.SPG($A234, "SP_NET_INC", B$3)</f>
        <v>96569</v>
      </c>
      <c r="C234" s="9" cm="1">
        <f t="array" ref="C234">_xll.SNL.Clients.Office.Excel.Functions.SPG($A234, "SP_NET_INC", C$3)</f>
        <v>41196</v>
      </c>
      <c r="D234" s="9" cm="1">
        <f t="array" ref="D234">_xll.SNL.Clients.Office.Excel.Functions.SPG($A234, "SP_NET_INC", D$3)</f>
        <v>72504</v>
      </c>
      <c r="E234" s="9" cm="1">
        <f t="array" ref="E234">_xll.SNL.Clients.Office.Excel.Functions.SPG($A234, "SP_NET_INC", E$3)</f>
        <v>89752</v>
      </c>
      <c r="F234" s="9" cm="1">
        <f t="array" ref="F234">_xll.SNL.Clients.Office.Excel.Functions.SPG($A234, "SP_NET_INC", F$3)</f>
        <v>80510</v>
      </c>
      <c r="G234" s="9" cm="1">
        <f t="array" ref="G234">_xll.SNL.Clients.Office.Excel.Functions.SPG($A234, "SP_NET_INC", G$3)</f>
        <v>64148</v>
      </c>
      <c r="H234" s="9" cm="1">
        <f t="array" ref="H234">_xll.SNL.Clients.Office.Excel.Functions.SPG($A234, "SP_NET_INC", H$3)</f>
        <v>59146</v>
      </c>
      <c r="I234" s="9" cm="1">
        <f t="array" ref="I234">_xll.SNL.Clients.Office.Excel.Functions.SPG($A234, "SP_NET_INC", I$3)</f>
        <v>30863</v>
      </c>
      <c r="J234" s="9" cm="1">
        <f t="array" ref="J234">_xll.SNL.Clients.Office.Excel.Functions.SPG($A234, "SP_NET_INC", J$3)</f>
        <v>31788</v>
      </c>
    </row>
    <row r="235" spans="1:10" x14ac:dyDescent="0.3">
      <c r="A235" s="11" t="s">
        <v>1255</v>
      </c>
      <c r="B235" s="9" cm="1">
        <f t="array" ref="B235">_xll.SNL.Clients.Office.Excel.Functions.SPG($A235, "SP_NET_INC", B$3)</f>
        <v>114595</v>
      </c>
      <c r="C235" s="9" cm="1">
        <f t="array" ref="C235">_xll.SNL.Clients.Office.Excel.Functions.SPG($A235, "SP_NET_INC", C$3)</f>
        <v>117018</v>
      </c>
      <c r="D235" s="9" cm="1">
        <f t="array" ref="D235">_xll.SNL.Clients.Office.Excel.Functions.SPG($A235, "SP_NET_INC", D$3)</f>
        <v>96426</v>
      </c>
      <c r="E235" s="9" cm="1">
        <f t="array" ref="E235">_xll.SNL.Clients.Office.Excel.Functions.SPG($A235, "SP_NET_INC", E$3)</f>
        <v>88351</v>
      </c>
      <c r="F235" s="9" cm="1">
        <f t="array" ref="F235">_xll.SNL.Clients.Office.Excel.Functions.SPG($A235, "SP_NET_INC", F$3)</f>
        <v>102591</v>
      </c>
      <c r="G235" s="9" cm="1">
        <f t="array" ref="G235">_xll.SNL.Clients.Office.Excel.Functions.SPG($A235, "SP_NET_INC", G$3)</f>
        <v>78298</v>
      </c>
      <c r="H235" s="9" cm="1">
        <f t="array" ref="H235">_xll.SNL.Clients.Office.Excel.Functions.SPG($A235, "SP_NET_INC", H$3)</f>
        <v>70550</v>
      </c>
      <c r="I235" s="9" cm="1">
        <f t="array" ref="I235">_xll.SNL.Clients.Office.Excel.Functions.SPG($A235, "SP_NET_INC", I$3)</f>
        <v>61068</v>
      </c>
      <c r="J235" s="9" cm="1">
        <f t="array" ref="J235">_xll.SNL.Clients.Office.Excel.Functions.SPG($A235, "SP_NET_INC", J$3)</f>
        <v>72894</v>
      </c>
    </row>
    <row r="236" spans="1:10" x14ac:dyDescent="0.3">
      <c r="A236" s="11" t="s">
        <v>1256</v>
      </c>
      <c r="B236" s="9" cm="1">
        <f t="array" ref="B236">_xll.SNL.Clients.Office.Excel.Functions.SPG($A236, "SP_NET_INC", B$3)</f>
        <v>185460</v>
      </c>
      <c r="C236" s="9" cm="1">
        <f t="array" ref="C236">_xll.SNL.Clients.Office.Excel.Functions.SPG($A236, "SP_NET_INC", C$3)</f>
        <v>184700</v>
      </c>
      <c r="D236" s="9" cm="1">
        <f t="array" ref="D236">_xll.SNL.Clients.Office.Excel.Functions.SPG($A236, "SP_NET_INC", D$3)</f>
        <v>199969</v>
      </c>
      <c r="E236" s="9" cm="1">
        <f t="array" ref="E236">_xll.SNL.Clients.Office.Excel.Functions.SPG($A236, "SP_NET_INC", E$3)</f>
        <v>204228</v>
      </c>
      <c r="F236" s="9" cm="1">
        <f t="array" ref="F236">_xll.SNL.Clients.Office.Excel.Functions.SPG($A236, "SP_NET_INC", F$3)</f>
        <v>174097</v>
      </c>
      <c r="G236" s="9" cm="1">
        <f t="array" ref="G236">_xll.SNL.Clients.Office.Excel.Functions.SPG($A236, "SP_NET_INC", G$3)</f>
        <v>184504</v>
      </c>
      <c r="H236" s="9" cm="1">
        <f t="array" ref="H236">_xll.SNL.Clients.Office.Excel.Functions.SPG($A236, "SP_NET_INC", H$3)</f>
        <v>182844</v>
      </c>
      <c r="I236" s="9" cm="1">
        <f t="array" ref="I236">_xll.SNL.Clients.Office.Excel.Functions.SPG($A236, "SP_NET_INC", I$3)</f>
        <v>191054</v>
      </c>
      <c r="J236" s="9" cm="1">
        <f t="array" ref="J236">_xll.SNL.Clients.Office.Excel.Functions.SPG($A236, "SP_NET_INC", J$3)</f>
        <v>154547</v>
      </c>
    </row>
    <row r="237" spans="1:10" x14ac:dyDescent="0.3">
      <c r="A237" s="11" t="s">
        <v>1257</v>
      </c>
      <c r="B237" s="9" cm="1">
        <f t="array" ref="B237">_xll.SNL.Clients.Office.Excel.Functions.SPG($A237, "SP_NET_INC", B$3)</f>
        <v>52000</v>
      </c>
      <c r="C237" s="9" cm="1">
        <f t="array" ref="C237">_xll.SNL.Clients.Office.Excel.Functions.SPG($A237, "SP_NET_INC", C$3)</f>
        <v>91000</v>
      </c>
      <c r="D237" s="9" cm="1">
        <f t="array" ref="D237">_xll.SNL.Clients.Office.Excel.Functions.SPG($A237, "SP_NET_INC", D$3)</f>
        <v>62000</v>
      </c>
      <c r="E237" s="9" cm="1">
        <f t="array" ref="E237">_xll.SNL.Clients.Office.Excel.Functions.SPG($A237, "SP_NET_INC", E$3)</f>
        <v>23000</v>
      </c>
      <c r="F237" s="9" cm="1">
        <f t="array" ref="F237">_xll.SNL.Clients.Office.Excel.Functions.SPG($A237, "SP_NET_INC", F$3)</f>
        <v>15000</v>
      </c>
      <c r="G237" s="9" cm="1">
        <f t="array" ref="G237">_xll.SNL.Clients.Office.Excel.Functions.SPG($A237, "SP_NET_INC", G$3)</f>
        <v>-69000</v>
      </c>
      <c r="H237" s="9" cm="1">
        <f t="array" ref="H237">_xll.SNL.Clients.Office.Excel.Functions.SPG($A237, "SP_NET_INC", H$3)</f>
        <v>39000</v>
      </c>
      <c r="I237" s="9" cm="1">
        <f t="array" ref="I237">_xll.SNL.Clients.Office.Excel.Functions.SPG($A237, "SP_NET_INC", I$3)</f>
        <v>-1769000</v>
      </c>
      <c r="J237" s="9" cm="1">
        <f t="array" ref="J237">_xll.SNL.Clients.Office.Excel.Functions.SPG($A237, "SP_NET_INC", J$3)</f>
        <v>-42000</v>
      </c>
    </row>
    <row r="238" spans="1:10" x14ac:dyDescent="0.3">
      <c r="A238" s="11" t="s">
        <v>1258</v>
      </c>
      <c r="B238" s="9" cm="1">
        <f t="array" ref="B238">_xll.SNL.Clients.Office.Excel.Functions.SPG($A238, "SP_NET_INC", B$3)</f>
        <v>78500</v>
      </c>
      <c r="C238" s="9" cm="1">
        <f t="array" ref="C238">_xll.SNL.Clients.Office.Excel.Functions.SPG($A238, "SP_NET_INC", C$3)</f>
        <v>116900</v>
      </c>
      <c r="D238" s="9" cm="1">
        <f t="array" ref="D238">_xll.SNL.Clients.Office.Excel.Functions.SPG($A238, "SP_NET_INC", D$3)</f>
        <v>119700</v>
      </c>
      <c r="E238" s="9" cm="1">
        <f t="array" ref="E238">_xll.SNL.Clients.Office.Excel.Functions.SPG($A238, "SP_NET_INC", E$3)</f>
        <v>69100</v>
      </c>
      <c r="F238" s="9" cm="1">
        <f t="array" ref="F238">_xll.SNL.Clients.Office.Excel.Functions.SPG($A238, "SP_NET_INC", F$3)</f>
        <v>64200</v>
      </c>
      <c r="G238" s="9" cm="1">
        <f t="array" ref="G238">_xll.SNL.Clients.Office.Excel.Functions.SPG($A238, "SP_NET_INC", G$3)</f>
        <v>73500</v>
      </c>
      <c r="H238" s="9" cm="1">
        <f t="array" ref="H238">_xll.SNL.Clients.Office.Excel.Functions.SPG($A238, "SP_NET_INC", H$3)</f>
        <v>39100</v>
      </c>
      <c r="I238" s="9" cm="1">
        <f t="array" ref="I238">_xll.SNL.Clients.Office.Excel.Functions.SPG($A238, "SP_NET_INC", I$3)</f>
        <v>36100</v>
      </c>
      <c r="J238" s="9" cm="1">
        <f t="array" ref="J238">_xll.SNL.Clients.Office.Excel.Functions.SPG($A238, "SP_NET_INC", J$3)</f>
        <v>-7600</v>
      </c>
    </row>
    <row r="239" spans="1:10" x14ac:dyDescent="0.3">
      <c r="A239" s="11" t="s">
        <v>1259</v>
      </c>
      <c r="B239" s="9" cm="1">
        <f t="array" ref="B239">_xll.SNL.Clients.Office.Excel.Functions.SPG($A239, "SP_NET_INC", B$3)</f>
        <v>59605</v>
      </c>
      <c r="C239" s="9" cm="1">
        <f t="array" ref="C239">_xll.SNL.Clients.Office.Excel.Functions.SPG($A239, "SP_NET_INC", C$3)</f>
        <v>87946</v>
      </c>
      <c r="D239" s="9" cm="1">
        <f t="array" ref="D239">_xll.SNL.Clients.Office.Excel.Functions.SPG($A239, "SP_NET_INC", D$3)</f>
        <v>66648</v>
      </c>
      <c r="E239" s="9" cm="1">
        <f t="array" ref="E239">_xll.SNL.Clients.Office.Excel.Functions.SPG($A239, "SP_NET_INC", E$3)</f>
        <v>72234</v>
      </c>
      <c r="F239" s="9" cm="1">
        <f t="array" ref="F239">_xll.SNL.Clients.Office.Excel.Functions.SPG($A239, "SP_NET_INC", F$3)</f>
        <v>58139</v>
      </c>
      <c r="G239" s="9" cm="1">
        <f t="array" ref="G239">_xll.SNL.Clients.Office.Excel.Functions.SPG($A239, "SP_NET_INC", G$3)</f>
        <v>76410</v>
      </c>
      <c r="H239" s="9" cm="1">
        <f t="array" ref="H239">_xll.SNL.Clients.Office.Excel.Functions.SPG($A239, "SP_NET_INC", H$3)</f>
        <v>65256</v>
      </c>
      <c r="I239" s="9" cm="1">
        <f t="array" ref="I239">_xll.SNL.Clients.Office.Excel.Functions.SPG($A239, "SP_NET_INC", I$3)</f>
        <v>67090</v>
      </c>
      <c r="J239" s="9" cm="1">
        <f t="array" ref="J239">_xll.SNL.Clients.Office.Excel.Functions.SPG($A239, "SP_NET_INC", J$3)</f>
        <v>-150173</v>
      </c>
    </row>
    <row r="240" spans="1:10" x14ac:dyDescent="0.3">
      <c r="A240" s="11" t="s">
        <v>1260</v>
      </c>
      <c r="B240" s="9" cm="1">
        <f t="array" ref="B240">_xll.SNL.Clients.Office.Excel.Functions.SPG($A240, "SP_NET_INC", B$3)</f>
        <v>39147</v>
      </c>
      <c r="C240" s="9" cm="1">
        <f t="array" ref="C240">_xll.SNL.Clients.Office.Excel.Functions.SPG($A240, "SP_NET_INC", C$3)</f>
        <v>45694</v>
      </c>
      <c r="D240" s="9" cm="1">
        <f t="array" ref="D240">_xll.SNL.Clients.Office.Excel.Functions.SPG($A240, "SP_NET_INC", D$3)</f>
        <v>53952</v>
      </c>
      <c r="E240" s="9" cm="1">
        <f t="array" ref="E240">_xll.SNL.Clients.Office.Excel.Functions.SPG($A240, "SP_NET_INC", E$3)</f>
        <v>71312</v>
      </c>
      <c r="F240" s="9" cm="1">
        <f t="array" ref="F240">_xll.SNL.Clients.Office.Excel.Functions.SPG($A240, "SP_NET_INC", F$3)</f>
        <v>61565</v>
      </c>
      <c r="G240" s="9" cm="1">
        <f t="array" ref="G240">_xll.SNL.Clients.Office.Excel.Functions.SPG($A240, "SP_NET_INC", G$3)</f>
        <v>69128</v>
      </c>
      <c r="H240" s="9" cm="1">
        <f t="array" ref="H240">_xll.SNL.Clients.Office.Excel.Functions.SPG($A240, "SP_NET_INC", H$3)</f>
        <v>87441</v>
      </c>
      <c r="I240" s="9" cm="1">
        <f t="array" ref="I240">_xll.SNL.Clients.Office.Excel.Functions.SPG($A240, "SP_NET_INC", I$3)</f>
        <v>95139</v>
      </c>
      <c r="J240" s="9" cm="1">
        <f t="array" ref="J240">_xll.SNL.Clients.Office.Excel.Functions.SPG($A240, "SP_NET_INC", J$3)</f>
        <v>79315</v>
      </c>
    </row>
    <row r="241" spans="1:10" x14ac:dyDescent="0.3">
      <c r="A241" s="11" t="s">
        <v>1261</v>
      </c>
      <c r="B241" s="9" cm="1">
        <f t="array" ref="B241">_xll.SNL.Clients.Office.Excel.Functions.SPG($A241, "SP_NET_INC", B$3)</f>
        <v>159287</v>
      </c>
      <c r="C241" s="9" cm="1">
        <f t="array" ref="C241">_xll.SNL.Clients.Office.Excel.Functions.SPG($A241, "SP_NET_INC", C$3)</f>
        <v>140603</v>
      </c>
      <c r="D241" s="9" cm="1">
        <f t="array" ref="D241">_xll.SNL.Clients.Office.Excel.Functions.SPG($A241, "SP_NET_INC", D$3)</f>
        <v>171783</v>
      </c>
      <c r="E241" s="9" cm="1">
        <f t="array" ref="E241">_xll.SNL.Clients.Office.Excel.Functions.SPG($A241, "SP_NET_INC", E$3)</f>
        <v>163447</v>
      </c>
      <c r="F241" s="9" cm="1">
        <f t="array" ref="F241">_xll.SNL.Clients.Office.Excel.Functions.SPG($A241, "SP_NET_INC", F$3)</f>
        <v>141709</v>
      </c>
      <c r="G241" s="9" cm="1">
        <f t="array" ref="G241">_xll.SNL.Clients.Office.Excel.Functions.SPG($A241, "SP_NET_INC", G$3)</f>
        <v>119296</v>
      </c>
      <c r="H241" s="9" cm="1">
        <f t="array" ref="H241">_xll.SNL.Clients.Office.Excel.Functions.SPG($A241, "SP_NET_INC", H$3)</f>
        <v>135709</v>
      </c>
      <c r="I241" s="9" cm="1">
        <f t="array" ref="I241">_xll.SNL.Clients.Office.Excel.Functions.SPG($A241, "SP_NET_INC", I$3)</f>
        <v>179551</v>
      </c>
      <c r="J241" s="9" cm="1">
        <f t="array" ref="J241">_xll.SNL.Clients.Office.Excel.Functions.SPG($A241, "SP_NET_INC", J$3)</f>
        <v>175093</v>
      </c>
    </row>
    <row r="242" spans="1:10" x14ac:dyDescent="0.3">
      <c r="A242" s="11" t="s">
        <v>1262</v>
      </c>
      <c r="B242" s="9" cm="1">
        <f t="array" ref="B242">_xll.SNL.Clients.Office.Excel.Functions.SPG($A242, "SP_NET_INC", B$3)</f>
        <v>89418</v>
      </c>
      <c r="C242" s="9" cm="1">
        <f t="array" ref="C242">_xll.SNL.Clients.Office.Excel.Functions.SPG($A242, "SP_NET_INC", C$3)</f>
        <v>64453</v>
      </c>
      <c r="D242" s="9" cm="1">
        <f t="array" ref="D242">_xll.SNL.Clients.Office.Excel.Functions.SPG($A242, "SP_NET_INC", D$3)</f>
        <v>151112</v>
      </c>
      <c r="E242" s="9" cm="1">
        <f t="array" ref="E242">_xll.SNL.Clients.Office.Excel.Functions.SPG($A242, "SP_NET_INC", E$3)</f>
        <v>156262</v>
      </c>
      <c r="F242" s="9" cm="1">
        <f t="array" ref="F242">_xll.SNL.Clients.Office.Excel.Functions.SPG($A242, "SP_NET_INC", F$3)</f>
        <v>114658</v>
      </c>
      <c r="G242" s="9" cm="1">
        <f t="array" ref="G242">_xll.SNL.Clients.Office.Excel.Functions.SPG($A242, "SP_NET_INC", G$3)</f>
        <v>139707</v>
      </c>
      <c r="H242" s="9" cm="1">
        <f t="array" ref="H242">_xll.SNL.Clients.Office.Excel.Functions.SPG($A242, "SP_NET_INC", H$3)</f>
        <v>277804</v>
      </c>
      <c r="I242" s="9" cm="1">
        <f t="array" ref="I242">_xll.SNL.Clients.Office.Excel.Functions.SPG($A242, "SP_NET_INC", I$3)</f>
        <v>91855</v>
      </c>
      <c r="J242" s="9" cm="1">
        <f t="array" ref="J242">_xll.SNL.Clients.Office.Excel.Functions.SPG($A242, "SP_NET_INC", J$3)</f>
        <v>214314</v>
      </c>
    </row>
    <row r="243" spans="1:10" x14ac:dyDescent="0.3">
      <c r="A243" s="11" t="s">
        <v>1263</v>
      </c>
      <c r="B243" s="9" cm="1">
        <f t="array" ref="B243">_xll.SNL.Clients.Office.Excel.Functions.SPG($A243, "SP_NET_INC", B$3)</f>
        <v>53200</v>
      </c>
      <c r="C243" s="9" cm="1">
        <f t="array" ref="C243">_xll.SNL.Clients.Office.Excel.Functions.SPG($A243, "SP_NET_INC", C$3)</f>
        <v>142500</v>
      </c>
      <c r="D243" s="9" cm="1">
        <f t="array" ref="D243">_xll.SNL.Clients.Office.Excel.Functions.SPG($A243, "SP_NET_INC", D$3)</f>
        <v>149200</v>
      </c>
      <c r="E243" s="9" cm="1">
        <f t="array" ref="E243">_xll.SNL.Clients.Office.Excel.Functions.SPG($A243, "SP_NET_INC", E$3)</f>
        <v>144800</v>
      </c>
      <c r="F243" s="9" cm="1">
        <f t="array" ref="F243">_xll.SNL.Clients.Office.Excel.Functions.SPG($A243, "SP_NET_INC", F$3)</f>
        <v>66000</v>
      </c>
      <c r="G243" s="9" cm="1">
        <f t="array" ref="G243">_xll.SNL.Clients.Office.Excel.Functions.SPG($A243, "SP_NET_INC", G$3)</f>
        <v>150000</v>
      </c>
      <c r="H243" s="9" cm="1">
        <f t="array" ref="H243">_xll.SNL.Clients.Office.Excel.Functions.SPG($A243, "SP_NET_INC", H$3)</f>
        <v>167700</v>
      </c>
      <c r="I243" s="9" cm="1">
        <f t="array" ref="I243">_xll.SNL.Clients.Office.Excel.Functions.SPG($A243, "SP_NET_INC", I$3)</f>
        <v>132800</v>
      </c>
      <c r="J243" s="9" cm="1">
        <f t="array" ref="J243">_xll.SNL.Clients.Office.Excel.Functions.SPG($A243, "SP_NET_INC", J$3)</f>
        <v>106300</v>
      </c>
    </row>
    <row r="244" spans="1:10" x14ac:dyDescent="0.3">
      <c r="A244" s="11" t="s">
        <v>1264</v>
      </c>
      <c r="B244" s="9" cm="1">
        <f t="array" ref="B244">_xll.SNL.Clients.Office.Excel.Functions.SPG($A244, "SP_NET_INC", B$3)</f>
        <v>216358</v>
      </c>
      <c r="C244" s="9" cm="1">
        <f t="array" ref="C244">_xll.SNL.Clients.Office.Excel.Functions.SPG($A244, "SP_NET_INC", C$3)</f>
        <v>44986</v>
      </c>
      <c r="D244" s="9" cm="1">
        <f t="array" ref="D244">_xll.SNL.Clients.Office.Excel.Functions.SPG($A244, "SP_NET_INC", D$3)</f>
        <v>-167621</v>
      </c>
      <c r="E244" s="9" cm="1">
        <f t="array" ref="E244">_xll.SNL.Clients.Office.Excel.Functions.SPG($A244, "SP_NET_INC", E$3)</f>
        <v>-54158</v>
      </c>
      <c r="F244" s="9" cm="1">
        <f t="array" ref="F244">_xll.SNL.Clients.Office.Excel.Functions.SPG($A244, "SP_NET_INC", F$3)</f>
        <v>166272</v>
      </c>
      <c r="G244" s="9" cm="1">
        <f t="array" ref="G244">_xll.SNL.Clients.Office.Excel.Functions.SPG($A244, "SP_NET_INC", G$3)</f>
        <v>133020</v>
      </c>
      <c r="H244" s="9" cm="1">
        <f t="array" ref="H244">_xll.SNL.Clients.Office.Excel.Functions.SPG($A244, "SP_NET_INC", H$3)</f>
        <v>73677</v>
      </c>
      <c r="I244" s="9" cm="1">
        <f t="array" ref="I244">_xll.SNL.Clients.Office.Excel.Functions.SPG($A244, "SP_NET_INC", I$3)</f>
        <v>92620</v>
      </c>
      <c r="J244" s="9" cm="1">
        <f t="array" ref="J244">_xll.SNL.Clients.Office.Excel.Functions.SPG($A244, "SP_NET_INC", J$3)</f>
        <v>140880</v>
      </c>
    </row>
    <row r="245" spans="1:10" x14ac:dyDescent="0.3">
      <c r="A245" s="11" t="s">
        <v>1265</v>
      </c>
      <c r="B245" s="9" cm="1">
        <f t="array" ref="B245">_xll.SNL.Clients.Office.Excel.Functions.SPG($A245, "SP_NET_INC", B$3)</f>
        <v>19519</v>
      </c>
      <c r="C245" s="9" cm="1">
        <f t="array" ref="C245">_xll.SNL.Clients.Office.Excel.Functions.SPG($A245, "SP_NET_INC", C$3)</f>
        <v>26131</v>
      </c>
      <c r="D245" s="9" cm="1">
        <f t="array" ref="D245">_xll.SNL.Clients.Office.Excel.Functions.SPG($A245, "SP_NET_INC", D$3)</f>
        <v>29771</v>
      </c>
      <c r="E245" s="9" cm="1">
        <f t="array" ref="E245">_xll.SNL.Clients.Office.Excel.Functions.SPG($A245, "SP_NET_INC", E$3)</f>
        <v>32280</v>
      </c>
      <c r="F245" s="9" cm="1">
        <f t="array" ref="F245">_xll.SNL.Clients.Office.Excel.Functions.SPG($A245, "SP_NET_INC", F$3)</f>
        <v>95088</v>
      </c>
      <c r="G245" s="9" cm="1">
        <f t="array" ref="G245">_xll.SNL.Clients.Office.Excel.Functions.SPG($A245, "SP_NET_INC", G$3)</f>
        <v>108056</v>
      </c>
      <c r="H245" s="9" cm="1">
        <f t="array" ref="H245">_xll.SNL.Clients.Office.Excel.Functions.SPG($A245, "SP_NET_INC", H$3)</f>
        <v>43064</v>
      </c>
      <c r="I245" s="9" cm="1">
        <f t="array" ref="I245">_xll.SNL.Clients.Office.Excel.Functions.SPG($A245, "SP_NET_INC", I$3)</f>
        <v>45476</v>
      </c>
      <c r="J245" s="9" cm="1">
        <f t="array" ref="J245">_xll.SNL.Clients.Office.Excel.Functions.SPG($A245, "SP_NET_INC", J$3)</f>
        <v>40392</v>
      </c>
    </row>
    <row r="246" spans="1:10" x14ac:dyDescent="0.3">
      <c r="A246" s="11" t="s">
        <v>1266</v>
      </c>
      <c r="B246" s="9" cm="1">
        <f t="array" ref="B246">_xll.SNL.Clients.Office.Excel.Functions.SPG($A246, "SP_NET_INC", B$3)</f>
        <v>7900</v>
      </c>
      <c r="C246" s="9" cm="1">
        <f t="array" ref="C246">_xll.SNL.Clients.Office.Excel.Functions.SPG($A246, "SP_NET_INC", C$3)</f>
        <v>103100</v>
      </c>
      <c r="D246" s="9" cm="1">
        <f t="array" ref="D246">_xll.SNL.Clients.Office.Excel.Functions.SPG($A246, "SP_NET_INC", D$3)</f>
        <v>129800</v>
      </c>
      <c r="E246" s="9" cm="1">
        <f t="array" ref="E246">_xll.SNL.Clients.Office.Excel.Functions.SPG($A246, "SP_NET_INC", E$3)</f>
        <v>65000</v>
      </c>
      <c r="F246" s="9" cm="1">
        <f t="array" ref="F246">_xll.SNL.Clients.Office.Excel.Functions.SPG($A246, "SP_NET_INC", F$3)</f>
        <v>43400</v>
      </c>
      <c r="G246" s="9" cm="1">
        <f t="array" ref="G246">_xll.SNL.Clients.Office.Excel.Functions.SPG($A246, "SP_NET_INC", G$3)</f>
        <v>147700</v>
      </c>
      <c r="H246" s="9" cm="1">
        <f t="array" ref="H246">_xll.SNL.Clients.Office.Excel.Functions.SPG($A246, "SP_NET_INC", H$3)</f>
        <v>83100</v>
      </c>
      <c r="I246" s="9" cm="1">
        <f t="array" ref="I246">_xll.SNL.Clients.Office.Excel.Functions.SPG($A246, "SP_NET_INC", I$3)</f>
        <v>95500</v>
      </c>
      <c r="J246" s="9" cm="1">
        <f t="array" ref="J246">_xll.SNL.Clients.Office.Excel.Functions.SPG($A246, "SP_NET_INC", J$3)</f>
        <v>-76600</v>
      </c>
    </row>
    <row r="247" spans="1:10" x14ac:dyDescent="0.3">
      <c r="A247" s="11" t="s">
        <v>1267</v>
      </c>
      <c r="B247" s="9" cm="1">
        <f t="array" ref="B247">_xll.SNL.Clients.Office.Excel.Functions.SPG($A247, "SP_NET_INC", B$3)</f>
        <v>204287</v>
      </c>
      <c r="C247" s="9" cm="1">
        <f t="array" ref="C247">_xll.SNL.Clients.Office.Excel.Functions.SPG($A247, "SP_NET_INC", C$3)</f>
        <v>131319</v>
      </c>
      <c r="D247" s="9" cm="1">
        <f t="array" ref="D247">_xll.SNL.Clients.Office.Excel.Functions.SPG($A247, "SP_NET_INC", D$3)</f>
        <v>91126</v>
      </c>
      <c r="E247" s="9" cm="1">
        <f t="array" ref="E247">_xll.SNL.Clients.Office.Excel.Functions.SPG($A247, "SP_NET_INC", E$3)</f>
        <v>-11574</v>
      </c>
      <c r="F247" s="9" cm="1">
        <f t="array" ref="F247">_xll.SNL.Clients.Office.Excel.Functions.SPG($A247, "SP_NET_INC", F$3)</f>
        <v>120812</v>
      </c>
      <c r="G247" s="9" cm="1">
        <f t="array" ref="G247">_xll.SNL.Clients.Office.Excel.Functions.SPG($A247, "SP_NET_INC", G$3)</f>
        <v>89411</v>
      </c>
      <c r="H247" s="9" cm="1">
        <f t="array" ref="H247">_xll.SNL.Clients.Office.Excel.Functions.SPG($A247, "SP_NET_INC", H$3)</f>
        <v>37024</v>
      </c>
      <c r="I247" s="9" cm="1">
        <f t="array" ref="I247">_xll.SNL.Clients.Office.Excel.Functions.SPG($A247, "SP_NET_INC", I$3)</f>
        <v>1532</v>
      </c>
      <c r="J247" s="9" cm="1">
        <f t="array" ref="J247">_xll.SNL.Clients.Office.Excel.Functions.SPG($A247, "SP_NET_INC", J$3)</f>
        <v>110247</v>
      </c>
    </row>
    <row r="248" spans="1:10" x14ac:dyDescent="0.3">
      <c r="A248" s="11" t="s">
        <v>1268</v>
      </c>
      <c r="B248" s="9" cm="1">
        <f t="array" ref="B248">_xll.SNL.Clients.Office.Excel.Functions.SPG($A248, "SP_NET_INC", B$3)</f>
        <v>125949</v>
      </c>
      <c r="C248" s="9" cm="1">
        <f t="array" ref="C248">_xll.SNL.Clients.Office.Excel.Functions.SPG($A248, "SP_NET_INC", C$3)</f>
        <v>110739</v>
      </c>
      <c r="D248" s="9" cm="1">
        <f t="array" ref="D248">_xll.SNL.Clients.Office.Excel.Functions.SPG($A248, "SP_NET_INC", D$3)</f>
        <v>132322</v>
      </c>
      <c r="E248" s="9" cm="1">
        <f t="array" ref="E248">_xll.SNL.Clients.Office.Excel.Functions.SPG($A248, "SP_NET_INC", E$3)</f>
        <v>111620</v>
      </c>
      <c r="F248" s="9" cm="1">
        <f t="array" ref="F248">_xll.SNL.Clients.Office.Excel.Functions.SPG($A248, "SP_NET_INC", F$3)</f>
        <v>107732</v>
      </c>
      <c r="G248" s="9" cm="1">
        <f t="array" ref="G248">_xll.SNL.Clients.Office.Excel.Functions.SPG($A248, "SP_NET_INC", G$3)</f>
        <v>80410</v>
      </c>
      <c r="H248" s="9" cm="1">
        <f t="array" ref="H248">_xll.SNL.Clients.Office.Excel.Functions.SPG($A248, "SP_NET_INC", H$3)</f>
        <v>111247</v>
      </c>
      <c r="I248" s="9" cm="1">
        <f t="array" ref="I248">_xll.SNL.Clients.Office.Excel.Functions.SPG($A248, "SP_NET_INC", I$3)</f>
        <v>99624</v>
      </c>
      <c r="J248" s="9" cm="1">
        <f t="array" ref="J248">_xll.SNL.Clients.Office.Excel.Functions.SPG($A248, "SP_NET_INC", J$3)</f>
        <v>97583</v>
      </c>
    </row>
    <row r="249" spans="1:10" x14ac:dyDescent="0.3">
      <c r="A249" s="11" t="s">
        <v>1269</v>
      </c>
      <c r="B249" s="9" cm="1">
        <f t="array" ref="B249">_xll.SNL.Clients.Office.Excel.Functions.SPG($A249, "SP_NET_INC", B$3)</f>
        <v>97000</v>
      </c>
      <c r="C249" s="9" cm="1">
        <f t="array" ref="C249">_xll.SNL.Clients.Office.Excel.Functions.SPG($A249, "SP_NET_INC", C$3)</f>
        <v>230000</v>
      </c>
      <c r="D249" s="9" cm="1">
        <f t="array" ref="D249">_xll.SNL.Clients.Office.Excel.Functions.SPG($A249, "SP_NET_INC", D$3)</f>
        <v>180000</v>
      </c>
      <c r="E249" s="9" cm="1">
        <f t="array" ref="E249">_xll.SNL.Clients.Office.Excel.Functions.SPG($A249, "SP_NET_INC", E$3)</f>
        <v>106000</v>
      </c>
      <c r="F249" s="9" cm="1">
        <f t="array" ref="F249">_xll.SNL.Clients.Office.Excel.Functions.SPG($A249, "SP_NET_INC", F$3)</f>
        <v>167000</v>
      </c>
      <c r="G249" s="9" cm="1">
        <f t="array" ref="G249">_xll.SNL.Clients.Office.Excel.Functions.SPG($A249, "SP_NET_INC", G$3)</f>
        <v>99000</v>
      </c>
      <c r="H249" s="9" cm="1">
        <f t="array" ref="H249">_xll.SNL.Clients.Office.Excel.Functions.SPG($A249, "SP_NET_INC", H$3)</f>
        <v>8000</v>
      </c>
      <c r="I249" s="9" cm="1">
        <f t="array" ref="I249">_xll.SNL.Clients.Office.Excel.Functions.SPG($A249, "SP_NET_INC", I$3)</f>
        <v>75000</v>
      </c>
      <c r="J249" s="9" cm="1">
        <f t="array" ref="J249">_xll.SNL.Clients.Office.Excel.Functions.SPG($A249, "SP_NET_INC", J$3)</f>
        <v>88000</v>
      </c>
    </row>
    <row r="250" spans="1:10" x14ac:dyDescent="0.3">
      <c r="A250" s="11" t="s">
        <v>1270</v>
      </c>
      <c r="B250" s="9" cm="1">
        <f t="array" ref="B250">_xll.SNL.Clients.Office.Excel.Functions.SPG($A250, "SP_NET_INC", B$3)</f>
        <v>157814</v>
      </c>
      <c r="C250" s="9" cm="1">
        <f t="array" ref="C250">_xll.SNL.Clients.Office.Excel.Functions.SPG($A250, "SP_NET_INC", C$3)</f>
        <v>117374</v>
      </c>
      <c r="D250" s="9" cm="1">
        <f t="array" ref="D250">_xll.SNL.Clients.Office.Excel.Functions.SPG($A250, "SP_NET_INC", D$3)</f>
        <v>117264</v>
      </c>
      <c r="E250" s="9" cm="1">
        <f t="array" ref="E250">_xll.SNL.Clients.Office.Excel.Functions.SPG($A250, "SP_NET_INC", E$3)</f>
        <v>124794</v>
      </c>
      <c r="F250" s="9" cm="1">
        <f t="array" ref="F250">_xll.SNL.Clients.Office.Excel.Functions.SPG($A250, "SP_NET_INC", F$3)</f>
        <v>223200</v>
      </c>
      <c r="G250" s="9" cm="1">
        <f t="array" ref="G250">_xll.SNL.Clients.Office.Excel.Functions.SPG($A250, "SP_NET_INC", G$3)</f>
        <v>127961</v>
      </c>
      <c r="H250" s="9" cm="1">
        <f t="array" ref="H250">_xll.SNL.Clients.Office.Excel.Functions.SPG($A250, "SP_NET_INC", H$3)</f>
        <v>81409</v>
      </c>
      <c r="I250" s="9" cm="1">
        <f t="array" ref="I250">_xll.SNL.Clients.Office.Excel.Functions.SPG($A250, "SP_NET_INC", I$3)</f>
        <v>63645</v>
      </c>
      <c r="J250" s="9" cm="1">
        <f t="array" ref="J250">_xll.SNL.Clients.Office.Excel.Functions.SPG($A250, "SP_NET_INC", J$3)</f>
        <v>27530</v>
      </c>
    </row>
    <row r="251" spans="1:10" x14ac:dyDescent="0.3">
      <c r="A251" s="11" t="s">
        <v>1271</v>
      </c>
      <c r="B251" s="9" cm="1">
        <f t="array" ref="B251">_xll.SNL.Clients.Office.Excel.Functions.SPG($A251, "SP_NET_INC", B$3)</f>
        <v>96458</v>
      </c>
      <c r="C251" s="9" cm="1">
        <f t="array" ref="C251">_xll.SNL.Clients.Office.Excel.Functions.SPG($A251, "SP_NET_INC", C$3)</f>
        <v>97894</v>
      </c>
      <c r="D251" s="9" cm="1">
        <f t="array" ref="D251">_xll.SNL.Clients.Office.Excel.Functions.SPG($A251, "SP_NET_INC", D$3)</f>
        <v>97904</v>
      </c>
      <c r="E251" s="9" cm="1">
        <f t="array" ref="E251">_xll.SNL.Clients.Office.Excel.Functions.SPG($A251, "SP_NET_INC", E$3)</f>
        <v>106666</v>
      </c>
      <c r="F251" s="9" cm="1">
        <f t="array" ref="F251">_xll.SNL.Clients.Office.Excel.Functions.SPG($A251, "SP_NET_INC", F$3)</f>
        <v>94371</v>
      </c>
      <c r="G251" s="9" cm="1">
        <f t="array" ref="G251">_xll.SNL.Clients.Office.Excel.Functions.SPG($A251, "SP_NET_INC", G$3)</f>
        <v>96682</v>
      </c>
      <c r="H251" s="9" cm="1">
        <f t="array" ref="H251">_xll.SNL.Clients.Office.Excel.Functions.SPG($A251, "SP_NET_INC", H$3)</f>
        <v>106787</v>
      </c>
      <c r="I251" s="9" cm="1">
        <f t="array" ref="I251">_xll.SNL.Clients.Office.Excel.Functions.SPG($A251, "SP_NET_INC", I$3)</f>
        <v>98704</v>
      </c>
      <c r="J251" s="9" cm="1">
        <f t="array" ref="J251">_xll.SNL.Clients.Office.Excel.Functions.SPG($A251, "SP_NET_INC", J$3)</f>
        <v>90167</v>
      </c>
    </row>
    <row r="252" spans="1:10" x14ac:dyDescent="0.3">
      <c r="A252" s="11" t="s">
        <v>1272</v>
      </c>
      <c r="B252" s="9" t="str" cm="1">
        <f t="array" ref="B252">_xll.SNL.Clients.Office.Excel.Functions.SPG($A252, "SP_NET_INC", B$3)</f>
        <v>NA</v>
      </c>
      <c r="C252" s="9" cm="1">
        <f t="array" ref="C252">_xll.SNL.Clients.Office.Excel.Functions.SPG($A252, "SP_NET_INC", C$3)</f>
        <v>165000</v>
      </c>
      <c r="D252" s="9" cm="1">
        <f t="array" ref="D252">_xll.SNL.Clients.Office.Excel.Functions.SPG($A252, "SP_NET_INC", D$3)</f>
        <v>46000</v>
      </c>
      <c r="E252" s="9" cm="1">
        <f t="array" ref="E252">_xll.SNL.Clients.Office.Excel.Functions.SPG($A252, "SP_NET_INC", E$3)</f>
        <v>122000</v>
      </c>
      <c r="F252" s="9" cm="1">
        <f t="array" ref="F252">_xll.SNL.Clients.Office.Excel.Functions.SPG($A252, "SP_NET_INC", F$3)</f>
        <v>-39000</v>
      </c>
      <c r="G252" s="9" cm="1">
        <f t="array" ref="G252">_xll.SNL.Clients.Office.Excel.Functions.SPG($A252, "SP_NET_INC", G$3)</f>
        <v>134000</v>
      </c>
      <c r="H252" s="9" cm="1">
        <f t="array" ref="H252">_xll.SNL.Clients.Office.Excel.Functions.SPG($A252, "SP_NET_INC", H$3)</f>
        <v>67000</v>
      </c>
      <c r="I252" s="9" cm="1">
        <f t="array" ref="I252">_xll.SNL.Clients.Office.Excel.Functions.SPG($A252, "SP_NET_INC", I$3)</f>
        <v>137000</v>
      </c>
      <c r="J252" s="9" cm="1">
        <f t="array" ref="J252">_xll.SNL.Clients.Office.Excel.Functions.SPG($A252, "SP_NET_INC", J$3)</f>
        <v>-205000</v>
      </c>
    </row>
    <row r="253" spans="1:10" x14ac:dyDescent="0.3">
      <c r="A253" s="11" t="s">
        <v>1273</v>
      </c>
      <c r="B253" s="9" cm="1">
        <f t="array" ref="B253">_xll.SNL.Clients.Office.Excel.Functions.SPG($A253, "SP_NET_INC", B$3)</f>
        <v>76900</v>
      </c>
      <c r="C253" s="9" cm="1">
        <f t="array" ref="C253">_xll.SNL.Clients.Office.Excel.Functions.SPG($A253, "SP_NET_INC", C$3)</f>
        <v>80552</v>
      </c>
      <c r="D253" s="9" cm="1">
        <f t="array" ref="D253">_xll.SNL.Clients.Office.Excel.Functions.SPG($A253, "SP_NET_INC", D$3)</f>
        <v>46819</v>
      </c>
      <c r="E253" s="9" cm="1">
        <f t="array" ref="E253">_xll.SNL.Clients.Office.Excel.Functions.SPG($A253, "SP_NET_INC", E$3)</f>
        <v>31654</v>
      </c>
      <c r="F253" s="9" cm="1">
        <f t="array" ref="F253">_xll.SNL.Clients.Office.Excel.Functions.SPG($A253, "SP_NET_INC", F$3)</f>
        <v>65086</v>
      </c>
      <c r="G253" s="9" cm="1">
        <f t="array" ref="G253">_xll.SNL.Clients.Office.Excel.Functions.SPG($A253, "SP_NET_INC", G$3)</f>
        <v>83142</v>
      </c>
      <c r="H253" s="9" cm="1">
        <f t="array" ref="H253">_xll.SNL.Clients.Office.Excel.Functions.SPG($A253, "SP_NET_INC", H$3)</f>
        <v>29335</v>
      </c>
      <c r="I253" s="9" cm="1">
        <f t="array" ref="I253">_xll.SNL.Clients.Office.Excel.Functions.SPG($A253, "SP_NET_INC", I$3)</f>
        <v>19124</v>
      </c>
      <c r="J253" s="9" cm="1">
        <f t="array" ref="J253">_xll.SNL.Clients.Office.Excel.Functions.SPG($A253, "SP_NET_INC", J$3)</f>
        <v>62530</v>
      </c>
    </row>
    <row r="254" spans="1:10" x14ac:dyDescent="0.3">
      <c r="A254" s="11" t="s">
        <v>1274</v>
      </c>
      <c r="B254" s="9" cm="1">
        <f t="array" ref="B254">_xll.SNL.Clients.Office.Excel.Functions.SPG($A254, "SP_NET_INC", B$3)</f>
        <v>74000</v>
      </c>
      <c r="C254" s="9" cm="1">
        <f t="array" ref="C254">_xll.SNL.Clients.Office.Excel.Functions.SPG($A254, "SP_NET_INC", C$3)</f>
        <v>161000</v>
      </c>
      <c r="D254" s="9" cm="1">
        <f t="array" ref="D254">_xll.SNL.Clients.Office.Excel.Functions.SPG($A254, "SP_NET_INC", D$3)</f>
        <v>130000</v>
      </c>
      <c r="E254" s="9" cm="1">
        <f t="array" ref="E254">_xll.SNL.Clients.Office.Excel.Functions.SPG($A254, "SP_NET_INC", E$3)</f>
        <v>223000</v>
      </c>
      <c r="F254" s="9" cm="1">
        <f t="array" ref="F254">_xll.SNL.Clients.Office.Excel.Functions.SPG($A254, "SP_NET_INC", F$3)</f>
        <v>121000</v>
      </c>
      <c r="G254" s="9" cm="1">
        <f t="array" ref="G254">_xll.SNL.Clients.Office.Excel.Functions.SPG($A254, "SP_NET_INC", G$3)</f>
        <v>595000</v>
      </c>
      <c r="H254" s="9" cm="1">
        <f t="array" ref="H254">_xll.SNL.Clients.Office.Excel.Functions.SPG($A254, "SP_NET_INC", H$3)</f>
        <v>108000</v>
      </c>
      <c r="I254" s="9" cm="1">
        <f t="array" ref="I254">_xll.SNL.Clients.Office.Excel.Functions.SPG($A254, "SP_NET_INC", I$3)</f>
        <v>157000</v>
      </c>
      <c r="J254" s="9" cm="1">
        <f t="array" ref="J254">_xll.SNL.Clients.Office.Excel.Functions.SPG($A254, "SP_NET_INC", J$3)</f>
        <v>125000</v>
      </c>
    </row>
    <row r="255" spans="1:10" x14ac:dyDescent="0.3">
      <c r="A255" s="11" t="s">
        <v>1275</v>
      </c>
      <c r="B255" s="9" cm="1">
        <f t="array" ref="B255">_xll.SNL.Clients.Office.Excel.Functions.SPG($A255, "SP_NET_INC", B$3)</f>
        <v>21208</v>
      </c>
      <c r="C255" s="9" cm="1">
        <f t="array" ref="C255">_xll.SNL.Clients.Office.Excel.Functions.SPG($A255, "SP_NET_INC", C$3)</f>
        <v>16464</v>
      </c>
      <c r="D255" s="9" cm="1">
        <f t="array" ref="D255">_xll.SNL.Clients.Office.Excel.Functions.SPG($A255, "SP_NET_INC", D$3)</f>
        <v>19192</v>
      </c>
      <c r="E255" s="9" cm="1">
        <f t="array" ref="E255">_xll.SNL.Clients.Office.Excel.Functions.SPG($A255, "SP_NET_INC", E$3)</f>
        <v>13755</v>
      </c>
      <c r="F255" s="9" cm="1">
        <f t="array" ref="F255">_xll.SNL.Clients.Office.Excel.Functions.SPG($A255, "SP_NET_INC", F$3)</f>
        <v>14676</v>
      </c>
      <c r="G255" s="9" cm="1">
        <f t="array" ref="G255">_xll.SNL.Clients.Office.Excel.Functions.SPG($A255, "SP_NET_INC", G$3)</f>
        <v>12511</v>
      </c>
      <c r="H255" s="9" cm="1">
        <f t="array" ref="H255">_xll.SNL.Clients.Office.Excel.Functions.SPG($A255, "SP_NET_INC", H$3)</f>
        <v>21223</v>
      </c>
      <c r="I255" s="9" cm="1">
        <f t="array" ref="I255">_xll.SNL.Clients.Office.Excel.Functions.SPG($A255, "SP_NET_INC", I$3)</f>
        <v>20879</v>
      </c>
      <c r="J255" s="9" cm="1">
        <f t="array" ref="J255">_xll.SNL.Clients.Office.Excel.Functions.SPG($A255, "SP_NET_INC", J$3)</f>
        <v>18265</v>
      </c>
    </row>
    <row r="256" spans="1:10" x14ac:dyDescent="0.3">
      <c r="A256" s="11" t="s">
        <v>1276</v>
      </c>
      <c r="B256" s="9" cm="1">
        <f t="array" ref="B256">_xll.SNL.Clients.Office.Excel.Functions.SPG($A256, "SP_NET_INC", B$3)</f>
        <v>360700</v>
      </c>
      <c r="C256" s="9" cm="1">
        <f t="array" ref="C256">_xll.SNL.Clients.Office.Excel.Functions.SPG($A256, "SP_NET_INC", C$3)</f>
        <v>10700</v>
      </c>
      <c r="D256" s="9" cm="1">
        <f t="array" ref="D256">_xll.SNL.Clients.Office.Excel.Functions.SPG($A256, "SP_NET_INC", D$3)</f>
        <v>105000</v>
      </c>
      <c r="E256" s="9" t="str" cm="1">
        <f t="array" ref="E256">_xll.SNL.Clients.Office.Excel.Functions.SPG($A256, "SP_NET_INC", E$3)</f>
        <v>NA</v>
      </c>
      <c r="F256" s="9" cm="1">
        <f t="array" ref="F256">_xll.SNL.Clients.Office.Excel.Functions.SPG($A256, "SP_NET_INC", F$3)</f>
        <v>105100</v>
      </c>
      <c r="G256" s="9" cm="1">
        <f t="array" ref="G256">_xll.SNL.Clients.Office.Excel.Functions.SPG($A256, "SP_NET_INC", G$3)</f>
        <v>254900</v>
      </c>
      <c r="H256" s="9" cm="1">
        <f t="array" ref="H256">_xll.SNL.Clients.Office.Excel.Functions.SPG($A256, "SP_NET_INC", H$3)</f>
        <v>105500</v>
      </c>
      <c r="I256" s="9" t="str" cm="1">
        <f t="array" ref="I256">_xll.SNL.Clients.Office.Excel.Functions.SPG($A256, "SP_NET_INC", I$3)</f>
        <v>NA</v>
      </c>
      <c r="J256" s="9" cm="1">
        <f t="array" ref="J256">_xll.SNL.Clients.Office.Excel.Functions.SPG($A256, "SP_NET_INC", J$3)</f>
        <v>93800</v>
      </c>
    </row>
    <row r="257" spans="1:10" x14ac:dyDescent="0.3">
      <c r="A257" s="11" t="s">
        <v>1277</v>
      </c>
      <c r="B257" s="9" cm="1">
        <f t="array" ref="B257">_xll.SNL.Clients.Office.Excel.Functions.SPG($A257, "SP_NET_INC", B$3)</f>
        <v>62700</v>
      </c>
      <c r="C257" s="9" cm="1">
        <f t="array" ref="C257">_xll.SNL.Clients.Office.Excel.Functions.SPG($A257, "SP_NET_INC", C$3)</f>
        <v>101900</v>
      </c>
      <c r="D257" s="9" cm="1">
        <f t="array" ref="D257">_xll.SNL.Clients.Office.Excel.Functions.SPG($A257, "SP_NET_INC", D$3)</f>
        <v>218700</v>
      </c>
      <c r="E257" s="9" cm="1">
        <f t="array" ref="E257">_xll.SNL.Clients.Office.Excel.Functions.SPG($A257, "SP_NET_INC", E$3)</f>
        <v>102300</v>
      </c>
      <c r="F257" s="9" cm="1">
        <f t="array" ref="F257">_xll.SNL.Clients.Office.Excel.Functions.SPG($A257, "SP_NET_INC", F$3)</f>
        <v>18600</v>
      </c>
      <c r="G257" s="9" cm="1">
        <f t="array" ref="G257">_xll.SNL.Clients.Office.Excel.Functions.SPG($A257, "SP_NET_INC", G$3)</f>
        <v>48200</v>
      </c>
      <c r="H257" s="9" cm="1">
        <f t="array" ref="H257">_xll.SNL.Clients.Office.Excel.Functions.SPG($A257, "SP_NET_INC", H$3)</f>
        <v>241900</v>
      </c>
      <c r="I257" s="9" cm="1">
        <f t="array" ref="I257">_xll.SNL.Clients.Office.Excel.Functions.SPG($A257, "SP_NET_INC", I$3)</f>
        <v>88400</v>
      </c>
      <c r="J257" s="9" cm="1">
        <f t="array" ref="J257">_xll.SNL.Clients.Office.Excel.Functions.SPG($A257, "SP_NET_INC", J$3)</f>
        <v>38300</v>
      </c>
    </row>
    <row r="258" spans="1:10" x14ac:dyDescent="0.3">
      <c r="A258" s="11" t="s">
        <v>1431</v>
      </c>
      <c r="B258" s="9" t="str" cm="1">
        <f t="array" ref="B258">_xll.SNL.Clients.Office.Excel.Functions.SPG($A258, "SP_NET_INC", B$3)</f>
        <v>NA</v>
      </c>
      <c r="C258" s="9" cm="1">
        <f t="array" ref="C258">_xll.SNL.Clients.Office.Excel.Functions.SPG($A258, "SP_NET_INC", C$3)</f>
        <v>23000</v>
      </c>
      <c r="D258" s="9" cm="1">
        <f t="array" ref="D258">_xll.SNL.Clients.Office.Excel.Functions.SPG($A258, "SP_NET_INC", D$3)</f>
        <v>16000</v>
      </c>
      <c r="E258" s="9" cm="1">
        <f t="array" ref="E258">_xll.SNL.Clients.Office.Excel.Functions.SPG($A258, "SP_NET_INC", E$3)</f>
        <v>29000</v>
      </c>
      <c r="F258" s="9" cm="1">
        <f t="array" ref="F258">_xll.SNL.Clients.Office.Excel.Functions.SPG($A258, "SP_NET_INC", F$3)</f>
        <v>-40000</v>
      </c>
      <c r="G258" s="9" cm="1">
        <f t="array" ref="G258">_xll.SNL.Clients.Office.Excel.Functions.SPG($A258, "SP_NET_INC", G$3)</f>
        <v>-44000</v>
      </c>
      <c r="H258" s="9" cm="1">
        <f t="array" ref="H258">_xll.SNL.Clients.Office.Excel.Functions.SPG($A258, "SP_NET_INC", H$3)</f>
        <v>-81000</v>
      </c>
      <c r="I258" s="9" cm="1">
        <f t="array" ref="I258">_xll.SNL.Clients.Office.Excel.Functions.SPG($A258, "SP_NET_INC", I$3)</f>
        <v>-111000</v>
      </c>
      <c r="J258" s="9" cm="1">
        <f t="array" ref="J258">_xll.SNL.Clients.Office.Excel.Functions.SPG($A258, "SP_NET_INC", J$3)</f>
        <v>-119000</v>
      </c>
    </row>
    <row r="259" spans="1:10" x14ac:dyDescent="0.3">
      <c r="A259" s="11" t="s">
        <v>1278</v>
      </c>
      <c r="B259" s="9" cm="1">
        <f t="array" ref="B259">_xll.SNL.Clients.Office.Excel.Functions.SPG($A259, "SP_NET_INC", B$3)</f>
        <v>144659</v>
      </c>
      <c r="C259" s="9" cm="1">
        <f t="array" ref="C259">_xll.SNL.Clients.Office.Excel.Functions.SPG($A259, "SP_NET_INC", C$3)</f>
        <v>153873</v>
      </c>
      <c r="D259" s="9" cm="1">
        <f t="array" ref="D259">_xll.SNL.Clients.Office.Excel.Functions.SPG($A259, "SP_NET_INC", D$3)</f>
        <v>143802</v>
      </c>
      <c r="E259" s="9" cm="1">
        <f t="array" ref="E259">_xll.SNL.Clients.Office.Excel.Functions.SPG($A259, "SP_NET_INC", E$3)</f>
        <v>121229</v>
      </c>
      <c r="F259" s="9" cm="1">
        <f t="array" ref="F259">_xll.SNL.Clients.Office.Excel.Functions.SPG($A259, "SP_NET_INC", F$3)</f>
        <v>120284</v>
      </c>
      <c r="G259" s="9" cm="1">
        <f t="array" ref="G259">_xll.SNL.Clients.Office.Excel.Functions.SPG($A259, "SP_NET_INC", G$3)</f>
        <v>132480</v>
      </c>
      <c r="H259" s="9" cm="1">
        <f t="array" ref="H259">_xll.SNL.Clients.Office.Excel.Functions.SPG($A259, "SP_NET_INC", H$3)</f>
        <v>147876</v>
      </c>
      <c r="I259" s="9" cm="1">
        <f t="array" ref="I259">_xll.SNL.Clients.Office.Excel.Functions.SPG($A259, "SP_NET_INC", I$3)</f>
        <v>155036</v>
      </c>
      <c r="J259" s="9" cm="1">
        <f t="array" ref="J259">_xll.SNL.Clients.Office.Excel.Functions.SPG($A259, "SP_NET_INC", J$3)</f>
        <v>146600</v>
      </c>
    </row>
    <row r="260" spans="1:10" x14ac:dyDescent="0.3">
      <c r="A260" s="11" t="s">
        <v>1279</v>
      </c>
      <c r="B260" s="9" cm="1">
        <f t="array" ref="B260">_xll.SNL.Clients.Office.Excel.Functions.SPG($A260, "SP_NET_INC", B$3)</f>
        <v>246100</v>
      </c>
      <c r="C260" s="9" cm="1">
        <f t="array" ref="C260">_xll.SNL.Clients.Office.Excel.Functions.SPG($A260, "SP_NET_INC", C$3)</f>
        <v>105100</v>
      </c>
      <c r="D260" s="9" cm="1">
        <f t="array" ref="D260">_xll.SNL.Clients.Office.Excel.Functions.SPG($A260, "SP_NET_INC", D$3)</f>
        <v>338900</v>
      </c>
      <c r="E260" s="9" cm="1">
        <f t="array" ref="E260">_xll.SNL.Clients.Office.Excel.Functions.SPG($A260, "SP_NET_INC", E$3)</f>
        <v>91800</v>
      </c>
      <c r="F260" s="9" cm="1">
        <f t="array" ref="F260">_xll.SNL.Clients.Office.Excel.Functions.SPG($A260, "SP_NET_INC", F$3)</f>
        <v>316700</v>
      </c>
      <c r="G260" s="9" cm="1">
        <f t="array" ref="G260">_xll.SNL.Clients.Office.Excel.Functions.SPG($A260, "SP_NET_INC", G$3)</f>
        <v>190600</v>
      </c>
      <c r="H260" s="9" cm="1">
        <f t="array" ref="H260">_xll.SNL.Clients.Office.Excel.Functions.SPG($A260, "SP_NET_INC", H$3)</f>
        <v>52600</v>
      </c>
      <c r="I260" s="9" cm="1">
        <f t="array" ref="I260">_xll.SNL.Clients.Office.Excel.Functions.SPG($A260, "SP_NET_INC", I$3)</f>
        <v>155500</v>
      </c>
      <c r="J260" s="9" cm="1">
        <f t="array" ref="J260">_xll.SNL.Clients.Office.Excel.Functions.SPG($A260, "SP_NET_INC", J$3)</f>
        <v>199800</v>
      </c>
    </row>
    <row r="261" spans="1:10" x14ac:dyDescent="0.3">
      <c r="A261" s="11" t="s">
        <v>1280</v>
      </c>
      <c r="B261" s="9" cm="1">
        <f t="array" ref="B261">_xll.SNL.Clients.Office.Excel.Functions.SPG($A261, "SP_NET_INC", B$3)</f>
        <v>1200</v>
      </c>
      <c r="C261" s="9" cm="1">
        <f t="array" ref="C261">_xll.SNL.Clients.Office.Excel.Functions.SPG($A261, "SP_NET_INC", C$3)</f>
        <v>10100</v>
      </c>
      <c r="D261" s="9" cm="1">
        <f t="array" ref="D261">_xll.SNL.Clients.Office.Excel.Functions.SPG($A261, "SP_NET_INC", D$3)</f>
        <v>-25200</v>
      </c>
      <c r="E261" s="9" cm="1">
        <f t="array" ref="E261">_xll.SNL.Clients.Office.Excel.Functions.SPG($A261, "SP_NET_INC", E$3)</f>
        <v>72300</v>
      </c>
      <c r="F261" s="9" cm="1">
        <f t="array" ref="F261">_xll.SNL.Clients.Office.Excel.Functions.SPG($A261, "SP_NET_INC", F$3)</f>
        <v>47800</v>
      </c>
      <c r="G261" s="9" cm="1">
        <f t="array" ref="G261">_xll.SNL.Clients.Office.Excel.Functions.SPG($A261, "SP_NET_INC", G$3)</f>
        <v>48800</v>
      </c>
      <c r="H261" s="9" cm="1">
        <f t="array" ref="H261">_xll.SNL.Clients.Office.Excel.Functions.SPG($A261, "SP_NET_INC", H$3)</f>
        <v>104500</v>
      </c>
      <c r="I261" s="9" cm="1">
        <f t="array" ref="I261">_xll.SNL.Clients.Office.Excel.Functions.SPG($A261, "SP_NET_INC", I$3)</f>
        <v>144700</v>
      </c>
      <c r="J261" s="9" cm="1">
        <f t="array" ref="J261">_xll.SNL.Clients.Office.Excel.Functions.SPG($A261, "SP_NET_INC", J$3)</f>
        <v>154000</v>
      </c>
    </row>
    <row r="262" spans="1:10" x14ac:dyDescent="0.3">
      <c r="A262" s="11" t="s">
        <v>1281</v>
      </c>
      <c r="B262" s="9" t="str" cm="1">
        <f t="array" ref="B262">_xll.SNL.Clients.Office.Excel.Functions.SPG($A262, "SP_NET_INC", B$3)</f>
        <v>NA</v>
      </c>
      <c r="C262" s="9" cm="1">
        <f t="array" ref="C262">_xll.SNL.Clients.Office.Excel.Functions.SPG($A262, "SP_NET_INC", C$3)</f>
        <v>68554</v>
      </c>
      <c r="D262" s="9" cm="1">
        <f t="array" ref="D262">_xll.SNL.Clients.Office.Excel.Functions.SPG($A262, "SP_NET_INC", D$3)</f>
        <v>35884</v>
      </c>
      <c r="E262" s="9" cm="1">
        <f t="array" ref="E262">_xll.SNL.Clients.Office.Excel.Functions.SPG($A262, "SP_NET_INC", E$3)</f>
        <v>48982</v>
      </c>
      <c r="F262" s="9" cm="1">
        <f t="array" ref="F262">_xll.SNL.Clients.Office.Excel.Functions.SPG($A262, "SP_NET_INC", F$3)</f>
        <v>46342</v>
      </c>
      <c r="G262" s="9" cm="1">
        <f t="array" ref="G262">_xll.SNL.Clients.Office.Excel.Functions.SPG($A262, "SP_NET_INC", G$3)</f>
        <v>76475</v>
      </c>
      <c r="H262" s="9" cm="1">
        <f t="array" ref="H262">_xll.SNL.Clients.Office.Excel.Functions.SPG($A262, "SP_NET_INC", H$3)</f>
        <v>31803</v>
      </c>
      <c r="I262" s="9" cm="1">
        <f t="array" ref="I262">_xll.SNL.Clients.Office.Excel.Functions.SPG($A262, "SP_NET_INC", I$3)</f>
        <v>42181</v>
      </c>
      <c r="J262" s="9" cm="1">
        <f t="array" ref="J262">_xll.SNL.Clients.Office.Excel.Functions.SPG($A262, "SP_NET_INC", J$3)</f>
        <v>30980</v>
      </c>
    </row>
    <row r="263" spans="1:10" x14ac:dyDescent="0.3">
      <c r="A263" s="11" t="s">
        <v>1282</v>
      </c>
      <c r="B263" s="9" cm="1">
        <f t="array" ref="B263">_xll.SNL.Clients.Office.Excel.Functions.SPG($A263, "SP_NET_INC", B$3)</f>
        <v>112060</v>
      </c>
      <c r="C263" s="9" cm="1">
        <f t="array" ref="C263">_xll.SNL.Clients.Office.Excel.Functions.SPG($A263, "SP_NET_INC", C$3)</f>
        <v>116465</v>
      </c>
      <c r="D263" s="9" cm="1">
        <f t="array" ref="D263">_xll.SNL.Clients.Office.Excel.Functions.SPG($A263, "SP_NET_INC", D$3)</f>
        <v>114914</v>
      </c>
      <c r="E263" s="9" cm="1">
        <f t="array" ref="E263">_xll.SNL.Clients.Office.Excel.Functions.SPG($A263, "SP_NET_INC", E$3)</f>
        <v>117079</v>
      </c>
      <c r="F263" s="9" cm="1">
        <f t="array" ref="F263">_xll.SNL.Clients.Office.Excel.Functions.SPG($A263, "SP_NET_INC", F$3)</f>
        <v>69346</v>
      </c>
      <c r="G263" s="9" cm="1">
        <f t="array" ref="G263">_xll.SNL.Clients.Office.Excel.Functions.SPG($A263, "SP_NET_INC", G$3)</f>
        <v>56522</v>
      </c>
      <c r="H263" s="9" cm="1">
        <f t="array" ref="H263">_xll.SNL.Clients.Office.Excel.Functions.SPG($A263, "SP_NET_INC", H$3)</f>
        <v>93908</v>
      </c>
      <c r="I263" s="9" cm="1">
        <f t="array" ref="I263">_xll.SNL.Clients.Office.Excel.Functions.SPG($A263, "SP_NET_INC", I$3)</f>
        <v>61521</v>
      </c>
      <c r="J263" s="9" cm="1">
        <f t="array" ref="J263">_xll.SNL.Clients.Office.Excel.Functions.SPG($A263, "SP_NET_INC", J$3)</f>
        <v>36845</v>
      </c>
    </row>
    <row r="264" spans="1:10" x14ac:dyDescent="0.3">
      <c r="A264" s="11" t="s">
        <v>1283</v>
      </c>
      <c r="B264" s="9" cm="1">
        <f t="array" ref="B264">_xll.SNL.Clients.Office.Excel.Functions.SPG($A264, "SP_NET_INC", B$3)</f>
        <v>119419</v>
      </c>
      <c r="C264" s="9" cm="1">
        <f t="array" ref="C264">_xll.SNL.Clients.Office.Excel.Functions.SPG($A264, "SP_NET_INC", C$3)</f>
        <v>77022</v>
      </c>
      <c r="D264" s="9" cm="1">
        <f t="array" ref="D264">_xll.SNL.Clients.Office.Excel.Functions.SPG($A264, "SP_NET_INC", D$3)</f>
        <v>19268</v>
      </c>
      <c r="E264" s="9" cm="1">
        <f t="array" ref="E264">_xll.SNL.Clients.Office.Excel.Functions.SPG($A264, "SP_NET_INC", E$3)</f>
        <v>27243</v>
      </c>
      <c r="F264" s="9" cm="1">
        <f t="array" ref="F264">_xll.SNL.Clients.Office.Excel.Functions.SPG($A264, "SP_NET_INC", F$3)</f>
        <v>99317</v>
      </c>
      <c r="G264" s="9" cm="1">
        <f t="array" ref="G264">_xll.SNL.Clients.Office.Excel.Functions.SPG($A264, "SP_NET_INC", G$3)</f>
        <v>70733</v>
      </c>
      <c r="H264" s="9" cm="1">
        <f t="array" ref="H264">_xll.SNL.Clients.Office.Excel.Functions.SPG($A264, "SP_NET_INC", H$3)</f>
        <v>25189</v>
      </c>
      <c r="I264" s="9" cm="1">
        <f t="array" ref="I264">_xll.SNL.Clients.Office.Excel.Functions.SPG($A264, "SP_NET_INC", I$3)</f>
        <v>32689</v>
      </c>
      <c r="J264" s="9" cm="1">
        <f t="array" ref="J264">_xll.SNL.Clients.Office.Excel.Functions.SPG($A264, "SP_NET_INC", J$3)</f>
        <v>102621</v>
      </c>
    </row>
    <row r="265" spans="1:10" x14ac:dyDescent="0.3">
      <c r="A265" s="11" t="s">
        <v>1284</v>
      </c>
      <c r="B265" s="9" cm="1">
        <f t="array" ref="B265">_xll.SNL.Clients.Office.Excel.Functions.SPG($A265, "SP_NET_INC", B$3)</f>
        <v>64095</v>
      </c>
      <c r="C265" s="9" cm="1">
        <f t="array" ref="C265">_xll.SNL.Clients.Office.Excel.Functions.SPG($A265, "SP_NET_INC", C$3)</f>
        <v>48817</v>
      </c>
      <c r="D265" s="9" cm="1">
        <f t="array" ref="D265">_xll.SNL.Clients.Office.Excel.Functions.SPG($A265, "SP_NET_INC", D$3)</f>
        <v>53051</v>
      </c>
      <c r="E265" s="9" cm="1">
        <f t="array" ref="E265">_xll.SNL.Clients.Office.Excel.Functions.SPG($A265, "SP_NET_INC", E$3)</f>
        <v>52949</v>
      </c>
      <c r="F265" s="9" cm="1">
        <f t="array" ref="F265">_xll.SNL.Clients.Office.Excel.Functions.SPG($A265, "SP_NET_INC", F$3)</f>
        <v>46853</v>
      </c>
      <c r="G265" s="9" cm="1">
        <f t="array" ref="G265">_xll.SNL.Clients.Office.Excel.Functions.SPG($A265, "SP_NET_INC", G$3)</f>
        <v>30309</v>
      </c>
      <c r="H265" s="9" cm="1">
        <f t="array" ref="H265">_xll.SNL.Clients.Office.Excel.Functions.SPG($A265, "SP_NET_INC", H$3)</f>
        <v>35886</v>
      </c>
      <c r="I265" s="9" cm="1">
        <f t="array" ref="I265">_xll.SNL.Clients.Office.Excel.Functions.SPG($A265, "SP_NET_INC", I$3)</f>
        <v>25896</v>
      </c>
      <c r="J265" s="9" cm="1">
        <f t="array" ref="J265">_xll.SNL.Clients.Office.Excel.Functions.SPG($A265, "SP_NET_INC", J$3)</f>
        <v>29068</v>
      </c>
    </row>
    <row r="266" spans="1:10" x14ac:dyDescent="0.3">
      <c r="A266" s="11" t="s">
        <v>1285</v>
      </c>
      <c r="B266" s="9" cm="1">
        <f t="array" ref="B266">_xll.SNL.Clients.Office.Excel.Functions.SPG($A266, "SP_NET_INC", B$3)</f>
        <v>46742</v>
      </c>
      <c r="C266" s="9" cm="1">
        <f t="array" ref="C266">_xll.SNL.Clients.Office.Excel.Functions.SPG($A266, "SP_NET_INC", C$3)</f>
        <v>60133</v>
      </c>
      <c r="D266" s="9" cm="1">
        <f t="array" ref="D266">_xll.SNL.Clients.Office.Excel.Functions.SPG($A266, "SP_NET_INC", D$3)</f>
        <v>53856</v>
      </c>
      <c r="E266" s="9" cm="1">
        <f t="array" ref="E266">_xll.SNL.Clients.Office.Excel.Functions.SPG($A266, "SP_NET_INC", E$3)</f>
        <v>53043</v>
      </c>
      <c r="F266" s="9" cm="1">
        <f t="array" ref="F266">_xll.SNL.Clients.Office.Excel.Functions.SPG($A266, "SP_NET_INC", F$3)</f>
        <v>44791</v>
      </c>
      <c r="G266" s="9" cm="1">
        <f t="array" ref="G266">_xll.SNL.Clients.Office.Excel.Functions.SPG($A266, "SP_NET_INC", G$3)</f>
        <v>57177</v>
      </c>
      <c r="H266" s="9" cm="1">
        <f t="array" ref="H266">_xll.SNL.Clients.Office.Excel.Functions.SPG($A266, "SP_NET_INC", H$3)</f>
        <v>56302</v>
      </c>
      <c r="I266" s="9" cm="1">
        <f t="array" ref="I266">_xll.SNL.Clients.Office.Excel.Functions.SPG($A266, "SP_NET_INC", I$3)</f>
        <v>114403</v>
      </c>
      <c r="J266" s="9" cm="1">
        <f t="array" ref="J266">_xll.SNL.Clients.Office.Excel.Functions.SPG($A266, "SP_NET_INC", J$3)</f>
        <v>39208</v>
      </c>
    </row>
    <row r="267" spans="1:10" x14ac:dyDescent="0.3">
      <c r="A267" s="11" t="s">
        <v>1286</v>
      </c>
      <c r="B267" s="9" cm="1">
        <f t="array" ref="B267">_xll.SNL.Clients.Office.Excel.Functions.SPG($A267, "SP_NET_INC", B$3)</f>
        <v>41034</v>
      </c>
      <c r="C267" s="9" cm="1">
        <f t="array" ref="C267">_xll.SNL.Clients.Office.Excel.Functions.SPG($A267, "SP_NET_INC", C$3)</f>
        <v>42625</v>
      </c>
      <c r="D267" s="9" cm="1">
        <f t="array" ref="D267">_xll.SNL.Clients.Office.Excel.Functions.SPG($A267, "SP_NET_INC", D$3)</f>
        <v>24301</v>
      </c>
      <c r="E267" s="9" cm="1">
        <f t="array" ref="E267">_xll.SNL.Clients.Office.Excel.Functions.SPG($A267, "SP_NET_INC", E$3)</f>
        <v>23965</v>
      </c>
      <c r="F267" s="9" cm="1">
        <f t="array" ref="F267">_xll.SNL.Clients.Office.Excel.Functions.SPG($A267, "SP_NET_INC", F$3)</f>
        <v>40350</v>
      </c>
      <c r="G267" s="9" cm="1">
        <f t="array" ref="G267">_xll.SNL.Clients.Office.Excel.Functions.SPG($A267, "SP_NET_INC", G$3)</f>
        <v>38833</v>
      </c>
      <c r="H267" s="9" cm="1">
        <f t="array" ref="H267">_xll.SNL.Clients.Office.Excel.Functions.SPG($A267, "SP_NET_INC", H$3)</f>
        <v>36332</v>
      </c>
      <c r="I267" s="9" cm="1">
        <f t="array" ref="I267">_xll.SNL.Clients.Office.Excel.Functions.SPG($A267, "SP_NET_INC", I$3)</f>
        <v>24511</v>
      </c>
      <c r="J267" s="9" cm="1">
        <f t="array" ref="J267">_xll.SNL.Clients.Office.Excel.Functions.SPG($A267, "SP_NET_INC", J$3)</f>
        <v>33461</v>
      </c>
    </row>
    <row r="268" spans="1:10" x14ac:dyDescent="0.3">
      <c r="A268" s="11" t="s">
        <v>1287</v>
      </c>
      <c r="B268" s="9" cm="1">
        <f t="array" ref="B268">_xll.SNL.Clients.Office.Excel.Functions.SPG($A268, "SP_NET_INC", B$3)</f>
        <v>112200</v>
      </c>
      <c r="C268" s="9" cm="1">
        <f t="array" ref="C268">_xll.SNL.Clients.Office.Excel.Functions.SPG($A268, "SP_NET_INC", C$3)</f>
        <v>153100</v>
      </c>
      <c r="D268" s="9" cm="1">
        <f t="array" ref="D268">_xll.SNL.Clients.Office.Excel.Functions.SPG($A268, "SP_NET_INC", D$3)</f>
        <v>180300</v>
      </c>
      <c r="E268" s="9" cm="1">
        <f t="array" ref="E268">_xll.SNL.Clients.Office.Excel.Functions.SPG($A268, "SP_NET_INC", E$3)</f>
        <v>168600</v>
      </c>
      <c r="F268" s="9" cm="1">
        <f t="array" ref="F268">_xll.SNL.Clients.Office.Excel.Functions.SPG($A268, "SP_NET_INC", F$3)</f>
        <v>179400</v>
      </c>
      <c r="G268" s="9" cm="1">
        <f t="array" ref="G268">_xll.SNL.Clients.Office.Excel.Functions.SPG($A268, "SP_NET_INC", G$3)</f>
        <v>150800</v>
      </c>
      <c r="H268" s="9" cm="1">
        <f t="array" ref="H268">_xll.SNL.Clients.Office.Excel.Functions.SPG($A268, "SP_NET_INC", H$3)</f>
        <v>183700</v>
      </c>
      <c r="I268" s="9" cm="1">
        <f t="array" ref="I268">_xll.SNL.Clients.Office.Excel.Functions.SPG($A268, "SP_NET_INC", I$3)</f>
        <v>175000</v>
      </c>
      <c r="J268" s="9" cm="1">
        <f t="array" ref="J268">_xll.SNL.Clients.Office.Excel.Functions.SPG($A268, "SP_NET_INC", J$3)</f>
        <v>88500</v>
      </c>
    </row>
    <row r="269" spans="1:10" x14ac:dyDescent="0.3">
      <c r="A269" s="11" t="s">
        <v>1288</v>
      </c>
      <c r="B269" s="9" cm="1">
        <f t="array" ref="B269">_xll.SNL.Clients.Office.Excel.Functions.SPG($A269, "SP_NET_INC", B$3)</f>
        <v>-159000</v>
      </c>
      <c r="C269" s="9" cm="1">
        <f t="array" ref="C269">_xll.SNL.Clients.Office.Excel.Functions.SPG($A269, "SP_NET_INC", C$3)</f>
        <v>-60000</v>
      </c>
      <c r="D269" s="9" cm="1">
        <f t="array" ref="D269">_xll.SNL.Clients.Office.Excel.Functions.SPG($A269, "SP_NET_INC", D$3)</f>
        <v>507000</v>
      </c>
      <c r="E269" s="9" cm="1">
        <f t="array" ref="E269">_xll.SNL.Clients.Office.Excel.Functions.SPG($A269, "SP_NET_INC", E$3)</f>
        <v>340000</v>
      </c>
      <c r="F269" s="9" cm="1">
        <f t="array" ref="F269">_xll.SNL.Clients.Office.Excel.Functions.SPG($A269, "SP_NET_INC", F$3)</f>
        <v>338000</v>
      </c>
      <c r="G269" s="9" cm="1">
        <f t="array" ref="G269">_xll.SNL.Clients.Office.Excel.Functions.SPG($A269, "SP_NET_INC", G$3)</f>
        <v>856000</v>
      </c>
      <c r="H269" s="9" cm="1">
        <f t="array" ref="H269">_xll.SNL.Clients.Office.Excel.Functions.SPG($A269, "SP_NET_INC", H$3)</f>
        <v>406000</v>
      </c>
      <c r="I269" s="9" cm="1">
        <f t="array" ref="I269">_xll.SNL.Clients.Office.Excel.Functions.SPG($A269, "SP_NET_INC", I$3)</f>
        <v>336000</v>
      </c>
      <c r="J269" s="9" cm="1">
        <f t="array" ref="J269">_xll.SNL.Clients.Office.Excel.Functions.SPG($A269, "SP_NET_INC", J$3)</f>
        <v>487000</v>
      </c>
    </row>
    <row r="270" spans="1:10" x14ac:dyDescent="0.3">
      <c r="A270" s="11" t="s">
        <v>1289</v>
      </c>
      <c r="B270" s="9" cm="1">
        <f t="array" ref="B270">_xll.SNL.Clients.Office.Excel.Functions.SPG($A270, "SP_NET_INC", B$3)</f>
        <v>-93000</v>
      </c>
      <c r="C270" s="9" cm="1">
        <f t="array" ref="C270">_xll.SNL.Clients.Office.Excel.Functions.SPG($A270, "SP_NET_INC", C$3)</f>
        <v>-258000</v>
      </c>
      <c r="D270" s="9" cm="1">
        <f t="array" ref="D270">_xll.SNL.Clients.Office.Excel.Functions.SPG($A270, "SP_NET_INC", D$3)</f>
        <v>321000</v>
      </c>
      <c r="E270" s="9" cm="1">
        <f t="array" ref="E270">_xll.SNL.Clients.Office.Excel.Functions.SPG($A270, "SP_NET_INC", E$3)</f>
        <v>286000</v>
      </c>
      <c r="F270" s="9" cm="1">
        <f t="array" ref="F270">_xll.SNL.Clients.Office.Excel.Functions.SPG($A270, "SP_NET_INC", F$3)</f>
        <v>298000</v>
      </c>
      <c r="G270" s="9" cm="1">
        <f t="array" ref="G270">_xll.SNL.Clients.Office.Excel.Functions.SPG($A270, "SP_NET_INC", G$3)</f>
        <v>130000</v>
      </c>
      <c r="H270" s="9" cm="1">
        <f t="array" ref="H270">_xll.SNL.Clients.Office.Excel.Functions.SPG($A270, "SP_NET_INC", H$3)</f>
        <v>337000</v>
      </c>
      <c r="I270" s="9" cm="1">
        <f t="array" ref="I270">_xll.SNL.Clients.Office.Excel.Functions.SPG($A270, "SP_NET_INC", I$3)</f>
        <v>344000</v>
      </c>
      <c r="J270" s="9" cm="1">
        <f t="array" ref="J270">_xll.SNL.Clients.Office.Excel.Functions.SPG($A270, "SP_NET_INC", J$3)</f>
        <v>382000</v>
      </c>
    </row>
    <row r="271" spans="1:10" x14ac:dyDescent="0.3">
      <c r="A271" s="11" t="s">
        <v>1290</v>
      </c>
      <c r="B271" s="9" cm="1">
        <f t="array" ref="B271">_xll.SNL.Clients.Office.Excel.Functions.SPG($A271, "SP_NET_INC", B$3)</f>
        <v>-57000</v>
      </c>
      <c r="C271" s="9" cm="1">
        <f t="array" ref="C271">_xll.SNL.Clients.Office.Excel.Functions.SPG($A271, "SP_NET_INC", C$3)</f>
        <v>73000</v>
      </c>
      <c r="D271" s="9" cm="1">
        <f t="array" ref="D271">_xll.SNL.Clients.Office.Excel.Functions.SPG($A271, "SP_NET_INC", D$3)</f>
        <v>57000</v>
      </c>
      <c r="E271" s="9" cm="1">
        <f t="array" ref="E271">_xll.SNL.Clients.Office.Excel.Functions.SPG($A271, "SP_NET_INC", E$3)</f>
        <v>67000</v>
      </c>
      <c r="F271" s="9" cm="1">
        <f t="array" ref="F271">_xll.SNL.Clients.Office.Excel.Functions.SPG($A271, "SP_NET_INC", F$3)</f>
        <v>29000</v>
      </c>
      <c r="G271" s="9" cm="1">
        <f t="array" ref="G271">_xll.SNL.Clients.Office.Excel.Functions.SPG($A271, "SP_NET_INC", G$3)</f>
        <v>188000</v>
      </c>
      <c r="H271" s="9" cm="1">
        <f t="array" ref="H271">_xll.SNL.Clients.Office.Excel.Functions.SPG($A271, "SP_NET_INC", H$3)</f>
        <v>31000</v>
      </c>
      <c r="I271" s="9" cm="1">
        <f t="array" ref="I271">_xll.SNL.Clients.Office.Excel.Functions.SPG($A271, "SP_NET_INC", I$3)</f>
        <v>-146000</v>
      </c>
      <c r="J271" s="9" cm="1">
        <f t="array" ref="J271">_xll.SNL.Clients.Office.Excel.Functions.SPG($A271, "SP_NET_INC", J$3)</f>
        <v>33000</v>
      </c>
    </row>
    <row r="272" spans="1:10" x14ac:dyDescent="0.3">
      <c r="A272" s="11" t="s">
        <v>1291</v>
      </c>
      <c r="B272" s="9" cm="1">
        <f t="array" ref="B272">_xll.SNL.Clients.Office.Excel.Functions.SPG($A272, "SP_NET_INC", B$3)</f>
        <v>81787</v>
      </c>
      <c r="C272" s="9" cm="1">
        <f t="array" ref="C272">_xll.SNL.Clients.Office.Excel.Functions.SPG($A272, "SP_NET_INC", C$3)</f>
        <v>216469</v>
      </c>
      <c r="D272" s="9" cm="1">
        <f t="array" ref="D272">_xll.SNL.Clients.Office.Excel.Functions.SPG($A272, "SP_NET_INC", D$3)</f>
        <v>85589</v>
      </c>
      <c r="E272" s="9" cm="1">
        <f t="array" ref="E272">_xll.SNL.Clients.Office.Excel.Functions.SPG($A272, "SP_NET_INC", E$3)</f>
        <v>80719</v>
      </c>
      <c r="F272" s="9" cm="1">
        <f t="array" ref="F272">_xll.SNL.Clients.Office.Excel.Functions.SPG($A272, "SP_NET_INC", F$3)</f>
        <v>-92112</v>
      </c>
      <c r="G272" s="9" cm="1">
        <f t="array" ref="G272">_xll.SNL.Clients.Office.Excel.Functions.SPG($A272, "SP_NET_INC", G$3)</f>
        <v>58057</v>
      </c>
      <c r="H272" s="9" cm="1">
        <f t="array" ref="H272">_xll.SNL.Clients.Office.Excel.Functions.SPG($A272, "SP_NET_INC", H$3)</f>
        <v>59811</v>
      </c>
      <c r="I272" s="9" cm="1">
        <f t="array" ref="I272">_xll.SNL.Clients.Office.Excel.Functions.SPG($A272, "SP_NET_INC", I$3)</f>
        <v>54771</v>
      </c>
      <c r="J272" s="9" cm="1">
        <f t="array" ref="J272">_xll.SNL.Clients.Office.Excel.Functions.SPG($A272, "SP_NET_INC", J$3)</f>
        <v>35276</v>
      </c>
    </row>
    <row r="273" spans="1:10" x14ac:dyDescent="0.3">
      <c r="A273" s="11" t="s">
        <v>1292</v>
      </c>
      <c r="B273" s="9" cm="1">
        <f t="array" ref="B273">_xll.SNL.Clients.Office.Excel.Functions.SPG($A273, "SP_NET_INC", B$3)</f>
        <v>91483</v>
      </c>
      <c r="C273" s="9" cm="1">
        <f t="array" ref="C273">_xll.SNL.Clients.Office.Excel.Functions.SPG($A273, "SP_NET_INC", C$3)</f>
        <v>37465</v>
      </c>
      <c r="D273" s="9" cm="1">
        <f t="array" ref="D273">_xll.SNL.Clients.Office.Excel.Functions.SPG($A273, "SP_NET_INC", D$3)</f>
        <v>49573</v>
      </c>
      <c r="E273" s="9" cm="1">
        <f t="array" ref="E273">_xll.SNL.Clients.Office.Excel.Functions.SPG($A273, "SP_NET_INC", E$3)</f>
        <v>48819</v>
      </c>
      <c r="F273" s="9" cm="1">
        <f t="array" ref="F273">_xll.SNL.Clients.Office.Excel.Functions.SPG($A273, "SP_NET_INC", F$3)</f>
        <v>85314</v>
      </c>
      <c r="G273" s="9" cm="1">
        <f t="array" ref="G273">_xll.SNL.Clients.Office.Excel.Functions.SPG($A273, "SP_NET_INC", G$3)</f>
        <v>38116</v>
      </c>
      <c r="H273" s="9" cm="1">
        <f t="array" ref="H273">_xll.SNL.Clients.Office.Excel.Functions.SPG($A273, "SP_NET_INC", H$3)</f>
        <v>34517</v>
      </c>
      <c r="I273" s="9" cm="1">
        <f t="array" ref="I273">_xll.SNL.Clients.Office.Excel.Functions.SPG($A273, "SP_NET_INC", I$3)</f>
        <v>37254</v>
      </c>
      <c r="J273" s="9" cm="1">
        <f t="array" ref="J273">_xll.SNL.Clients.Office.Excel.Functions.SPG($A273, "SP_NET_INC", J$3)</f>
        <v>57616</v>
      </c>
    </row>
    <row r="274" spans="1:10" x14ac:dyDescent="0.3">
      <c r="A274" s="11" t="s">
        <v>1293</v>
      </c>
      <c r="B274" s="9" cm="1">
        <f t="array" ref="B274">_xll.SNL.Clients.Office.Excel.Functions.SPG($A274, "SP_NET_INC", B$3)</f>
        <v>-405900</v>
      </c>
      <c r="C274" s="9" cm="1">
        <f t="array" ref="C274">_xll.SNL.Clients.Office.Excel.Functions.SPG($A274, "SP_NET_INC", C$3)</f>
        <v>-292600</v>
      </c>
      <c r="D274" s="9" cm="1">
        <f t="array" ref="D274">_xll.SNL.Clients.Office.Excel.Functions.SPG($A274, "SP_NET_INC", D$3)</f>
        <v>-289100</v>
      </c>
      <c r="E274" s="9" cm="1">
        <f t="array" ref="E274">_xll.SNL.Clients.Office.Excel.Functions.SPG($A274, "SP_NET_INC", E$3)</f>
        <v>-66000</v>
      </c>
      <c r="F274" s="9" cm="1">
        <f t="array" ref="F274">_xll.SNL.Clients.Office.Excel.Functions.SPG($A274, "SP_NET_INC", F$3)</f>
        <v>107500</v>
      </c>
      <c r="G274" s="9" cm="1">
        <f t="array" ref="G274">_xll.SNL.Clients.Office.Excel.Functions.SPG($A274, "SP_NET_INC", G$3)</f>
        <v>-48400</v>
      </c>
      <c r="H274" s="9" cm="1">
        <f t="array" ref="H274">_xll.SNL.Clients.Office.Excel.Functions.SPG($A274, "SP_NET_INC", H$3)</f>
        <v>794100</v>
      </c>
      <c r="I274" s="9" cm="1">
        <f t="array" ref="I274">_xll.SNL.Clients.Office.Excel.Functions.SPG($A274, "SP_NET_INC", I$3)</f>
        <v>1030400</v>
      </c>
      <c r="J274" s="9" cm="1">
        <f t="array" ref="J274">_xll.SNL.Clients.Office.Excel.Functions.SPG($A274, "SP_NET_INC", J$3)</f>
        <v>385900</v>
      </c>
    </row>
    <row r="275" spans="1:10" x14ac:dyDescent="0.3">
      <c r="A275" s="11" t="s">
        <v>1294</v>
      </c>
      <c r="B275" s="9" cm="1">
        <f t="array" ref="B275">_xll.SNL.Clients.Office.Excel.Functions.SPG($A275, "SP_NET_INC", B$3)</f>
        <v>245000</v>
      </c>
      <c r="C275" s="9" cm="1">
        <f t="array" ref="C275">_xll.SNL.Clients.Office.Excel.Functions.SPG($A275, "SP_NET_INC", C$3)</f>
        <v>237300</v>
      </c>
      <c r="D275" s="9" cm="1">
        <f t="array" ref="D275">_xll.SNL.Clients.Office.Excel.Functions.SPG($A275, "SP_NET_INC", D$3)</f>
        <v>227000</v>
      </c>
      <c r="E275" s="9" cm="1">
        <f t="array" ref="E275">_xll.SNL.Clients.Office.Excel.Functions.SPG($A275, "SP_NET_INC", E$3)</f>
        <v>242900</v>
      </c>
      <c r="F275" s="9" cm="1">
        <f t="array" ref="F275">_xll.SNL.Clients.Office.Excel.Functions.SPG($A275, "SP_NET_INC", F$3)</f>
        <v>216200</v>
      </c>
      <c r="G275" s="9" cm="1">
        <f t="array" ref="G275">_xll.SNL.Clients.Office.Excel.Functions.SPG($A275, "SP_NET_INC", G$3)</f>
        <v>192000</v>
      </c>
      <c r="H275" s="9" cm="1">
        <f t="array" ref="H275">_xll.SNL.Clients.Office.Excel.Functions.SPG($A275, "SP_NET_INC", H$3)</f>
        <v>264400</v>
      </c>
      <c r="I275" s="9" cm="1">
        <f t="array" ref="I275">_xll.SNL.Clients.Office.Excel.Functions.SPG($A275, "SP_NET_INC", I$3)</f>
        <v>302600</v>
      </c>
      <c r="J275" s="9" cm="1">
        <f t="array" ref="J275">_xll.SNL.Clients.Office.Excel.Functions.SPG($A275, "SP_NET_INC", J$3)</f>
        <v>299600</v>
      </c>
    </row>
    <row r="276" spans="1:10" x14ac:dyDescent="0.3">
      <c r="A276" s="11" t="s">
        <v>1295</v>
      </c>
      <c r="B276" s="9" cm="1">
        <f t="array" ref="B276">_xll.SNL.Clients.Office.Excel.Functions.SPG($A276, "SP_NET_INC", B$3)</f>
        <v>39223</v>
      </c>
      <c r="C276" s="9" cm="1">
        <f t="array" ref="C276">_xll.SNL.Clients.Office.Excel.Functions.SPG($A276, "SP_NET_INC", C$3)</f>
        <v>33683</v>
      </c>
      <c r="D276" s="9" cm="1">
        <f t="array" ref="D276">_xll.SNL.Clients.Office.Excel.Functions.SPG($A276, "SP_NET_INC", D$3)</f>
        <v>29527</v>
      </c>
      <c r="E276" s="9" cm="1">
        <f t="array" ref="E276">_xll.SNL.Clients.Office.Excel.Functions.SPG($A276, "SP_NET_INC", E$3)</f>
        <v>-60200</v>
      </c>
      <c r="F276" s="9" cm="1">
        <f t="array" ref="F276">_xll.SNL.Clients.Office.Excel.Functions.SPG($A276, "SP_NET_INC", F$3)</f>
        <v>11002</v>
      </c>
      <c r="G276" s="9" cm="1">
        <f t="array" ref="G276">_xll.SNL.Clients.Office.Excel.Functions.SPG($A276, "SP_NET_INC", G$3)</f>
        <v>54218</v>
      </c>
      <c r="H276" s="9" cm="1">
        <f t="array" ref="H276">_xll.SNL.Clients.Office.Excel.Functions.SPG($A276, "SP_NET_INC", H$3)</f>
        <v>9214</v>
      </c>
      <c r="I276" s="9" cm="1">
        <f t="array" ref="I276">_xll.SNL.Clients.Office.Excel.Functions.SPG($A276, "SP_NET_INC", I$3)</f>
        <v>18960</v>
      </c>
      <c r="J276" s="9" cm="1">
        <f t="array" ref="J276">_xll.SNL.Clients.Office.Excel.Functions.SPG($A276, "SP_NET_INC", J$3)</f>
        <v>8562</v>
      </c>
    </row>
    <row r="277" spans="1:10" x14ac:dyDescent="0.3">
      <c r="A277" s="11" t="s">
        <v>1296</v>
      </c>
      <c r="B277" s="9" cm="1">
        <f t="array" ref="B277">_xll.SNL.Clients.Office.Excel.Functions.SPG($A277, "SP_NET_INC", B$3)</f>
        <v>58300</v>
      </c>
      <c r="C277" s="9" cm="1">
        <f t="array" ref="C277">_xll.SNL.Clients.Office.Excel.Functions.SPG($A277, "SP_NET_INC", C$3)</f>
        <v>42400</v>
      </c>
      <c r="D277" s="9" cm="1">
        <f t="array" ref="D277">_xll.SNL.Clients.Office.Excel.Functions.SPG($A277, "SP_NET_INC", D$3)</f>
        <v>108000</v>
      </c>
      <c r="E277" s="9" cm="1">
        <f t="array" ref="E277">_xll.SNL.Clients.Office.Excel.Functions.SPG($A277, "SP_NET_INC", E$3)</f>
        <v>166500</v>
      </c>
      <c r="F277" s="9" cm="1">
        <f t="array" ref="F277">_xll.SNL.Clients.Office.Excel.Functions.SPG($A277, "SP_NET_INC", F$3)</f>
        <v>70400</v>
      </c>
      <c r="G277" s="9" cm="1">
        <f t="array" ref="G277">_xll.SNL.Clients.Office.Excel.Functions.SPG($A277, "SP_NET_INC", G$3)</f>
        <v>78300</v>
      </c>
      <c r="H277" s="9" cm="1">
        <f t="array" ref="H277">_xll.SNL.Clients.Office.Excel.Functions.SPG($A277, "SP_NET_INC", H$3)</f>
        <v>120700</v>
      </c>
      <c r="I277" s="9" cm="1">
        <f t="array" ref="I277">_xll.SNL.Clients.Office.Excel.Functions.SPG($A277, "SP_NET_INC", I$3)</f>
        <v>150100</v>
      </c>
      <c r="J277" s="9" cm="1">
        <f t="array" ref="J277">_xll.SNL.Clients.Office.Excel.Functions.SPG($A277, "SP_NET_INC", J$3)</f>
        <v>80300</v>
      </c>
    </row>
    <row r="278" spans="1:10" x14ac:dyDescent="0.3">
      <c r="A278" s="11" t="s">
        <v>1297</v>
      </c>
      <c r="B278" s="9" cm="1">
        <f t="array" ref="B278">_xll.SNL.Clients.Office.Excel.Functions.SPG($A278, "SP_NET_INC", B$3)</f>
        <v>390563</v>
      </c>
      <c r="C278" s="9" cm="1">
        <f t="array" ref="C278">_xll.SNL.Clients.Office.Excel.Functions.SPG($A278, "SP_NET_INC", C$3)</f>
        <v>255479</v>
      </c>
      <c r="D278" s="9" cm="1">
        <f t="array" ref="D278">_xll.SNL.Clients.Office.Excel.Functions.SPG($A278, "SP_NET_INC", D$3)</f>
        <v>456527</v>
      </c>
      <c r="E278" s="9" cm="1">
        <f t="array" ref="E278">_xll.SNL.Clients.Office.Excel.Functions.SPG($A278, "SP_NET_INC", E$3)</f>
        <v>308908</v>
      </c>
      <c r="F278" s="9" cm="1">
        <f t="array" ref="F278">_xll.SNL.Clients.Office.Excel.Functions.SPG($A278, "SP_NET_INC", F$3)</f>
        <v>229595</v>
      </c>
      <c r="G278" s="9" cm="1">
        <f t="array" ref="G278">_xll.SNL.Clients.Office.Excel.Functions.SPG($A278, "SP_NET_INC", G$3)</f>
        <v>412619</v>
      </c>
      <c r="H278" s="9" cm="1">
        <f t="array" ref="H278">_xll.SNL.Clients.Office.Excel.Functions.SPG($A278, "SP_NET_INC", H$3)</f>
        <v>98329</v>
      </c>
      <c r="I278" s="9" cm="1">
        <f t="array" ref="I278">_xll.SNL.Clients.Office.Excel.Functions.SPG($A278, "SP_NET_INC", I$3)</f>
        <v>148954</v>
      </c>
      <c r="J278" s="9" cm="1">
        <f t="array" ref="J278">_xll.SNL.Clients.Office.Excel.Functions.SPG($A278, "SP_NET_INC", J$3)</f>
        <v>219801</v>
      </c>
    </row>
    <row r="279" spans="1:10" x14ac:dyDescent="0.3">
      <c r="A279" s="11" t="s">
        <v>1298</v>
      </c>
      <c r="B279" s="9" cm="1">
        <f t="array" ref="B279">_xll.SNL.Clients.Office.Excel.Functions.SPG($A279, "SP_NET_INC", B$3)</f>
        <v>-6400</v>
      </c>
      <c r="C279" s="9" cm="1">
        <f t="array" ref="C279">_xll.SNL.Clients.Office.Excel.Functions.SPG($A279, "SP_NET_INC", C$3)</f>
        <v>-44500</v>
      </c>
      <c r="D279" s="9" cm="1">
        <f t="array" ref="D279">_xll.SNL.Clients.Office.Excel.Functions.SPG($A279, "SP_NET_INC", D$3)</f>
        <v>-21000</v>
      </c>
      <c r="E279" s="9" cm="1">
        <f t="array" ref="E279">_xll.SNL.Clients.Office.Excel.Functions.SPG($A279, "SP_NET_INC", E$3)</f>
        <v>-108400</v>
      </c>
      <c r="F279" s="9" cm="1">
        <f t="array" ref="F279">_xll.SNL.Clients.Office.Excel.Functions.SPG($A279, "SP_NET_INC", F$3)</f>
        <v>2000</v>
      </c>
      <c r="G279" s="9" cm="1">
        <f t="array" ref="G279">_xll.SNL.Clients.Office.Excel.Functions.SPG($A279, "SP_NET_INC", G$3)</f>
        <v>-32300</v>
      </c>
      <c r="H279" s="9" cm="1">
        <f t="array" ref="H279">_xll.SNL.Clients.Office.Excel.Functions.SPG($A279, "SP_NET_INC", H$3)</f>
        <v>14200</v>
      </c>
      <c r="I279" s="9" cm="1">
        <f t="array" ref="I279">_xll.SNL.Clients.Office.Excel.Functions.SPG($A279, "SP_NET_INC", I$3)</f>
        <v>8400</v>
      </c>
      <c r="J279" s="9" cm="1">
        <f t="array" ref="J279">_xll.SNL.Clients.Office.Excel.Functions.SPG($A279, "SP_NET_INC", J$3)</f>
        <v>-3000</v>
      </c>
    </row>
    <row r="280" spans="1:10" x14ac:dyDescent="0.3">
      <c r="A280" s="11" t="s">
        <v>1299</v>
      </c>
      <c r="B280" s="9" cm="1">
        <f t="array" ref="B280">_xll.SNL.Clients.Office.Excel.Functions.SPG($A280, "SP_NET_INC", B$3)</f>
        <v>296343</v>
      </c>
      <c r="C280" s="9" cm="1">
        <f t="array" ref="C280">_xll.SNL.Clients.Office.Excel.Functions.SPG($A280, "SP_NET_INC", C$3)</f>
        <v>235772</v>
      </c>
      <c r="D280" s="9" cm="1">
        <f t="array" ref="D280">_xll.SNL.Clients.Office.Excel.Functions.SPG($A280, "SP_NET_INC", D$3)</f>
        <v>349990</v>
      </c>
      <c r="E280" s="9" cm="1">
        <f t="array" ref="E280">_xll.SNL.Clients.Office.Excel.Functions.SPG($A280, "SP_NET_INC", E$3)</f>
        <v>326523</v>
      </c>
      <c r="F280" s="9" cm="1">
        <f t="array" ref="F280">_xll.SNL.Clients.Office.Excel.Functions.SPG($A280, "SP_NET_INC", F$3)</f>
        <v>174938</v>
      </c>
      <c r="G280" s="9" cm="1">
        <f t="array" ref="G280">_xll.SNL.Clients.Office.Excel.Functions.SPG($A280, "SP_NET_INC", G$3)</f>
        <v>134211</v>
      </c>
      <c r="H280" s="9" cm="1">
        <f t="array" ref="H280">_xll.SNL.Clients.Office.Excel.Functions.SPG($A280, "SP_NET_INC", H$3)</f>
        <v>121567</v>
      </c>
      <c r="I280" s="9" cm="1">
        <f t="array" ref="I280">_xll.SNL.Clients.Office.Excel.Functions.SPG($A280, "SP_NET_INC", I$3)</f>
        <v>60908</v>
      </c>
      <c r="J280" s="9" cm="1">
        <f t="array" ref="J280">_xll.SNL.Clients.Office.Excel.Functions.SPG($A280, "SP_NET_INC", J$3)</f>
        <v>5631</v>
      </c>
    </row>
    <row r="281" spans="1:10" x14ac:dyDescent="0.3">
      <c r="A281" s="11" t="s">
        <v>1300</v>
      </c>
      <c r="B281" s="9" cm="1">
        <f t="array" ref="B281">_xll.SNL.Clients.Office.Excel.Functions.SPG($A281, "SP_NET_INC", B$3)</f>
        <v>140408</v>
      </c>
      <c r="C281" s="9" cm="1">
        <f t="array" ref="C281">_xll.SNL.Clients.Office.Excel.Functions.SPG($A281, "SP_NET_INC", C$3)</f>
        <v>151259</v>
      </c>
      <c r="D281" s="9" cm="1">
        <f t="array" ref="D281">_xll.SNL.Clients.Office.Excel.Functions.SPG($A281, "SP_NET_INC", D$3)</f>
        <v>146691</v>
      </c>
      <c r="E281" s="9" cm="1">
        <f t="array" ref="E281">_xll.SNL.Clients.Office.Excel.Functions.SPG($A281, "SP_NET_INC", E$3)</f>
        <v>53162</v>
      </c>
      <c r="F281" s="9" cm="1">
        <f t="array" ref="F281">_xll.SNL.Clients.Office.Excel.Functions.SPG($A281, "SP_NET_INC", F$3)</f>
        <v>123944</v>
      </c>
      <c r="G281" s="9" cm="1">
        <f t="array" ref="G281">_xll.SNL.Clients.Office.Excel.Functions.SPG($A281, "SP_NET_INC", G$3)</f>
        <v>94979</v>
      </c>
      <c r="H281" s="9" cm="1">
        <f t="array" ref="H281">_xll.SNL.Clients.Office.Excel.Functions.SPG($A281, "SP_NET_INC", H$3)</f>
        <v>132603</v>
      </c>
      <c r="I281" s="9" cm="1">
        <f t="array" ref="I281">_xll.SNL.Clients.Office.Excel.Functions.SPG($A281, "SP_NET_INC", I$3)</f>
        <v>197299</v>
      </c>
      <c r="J281" s="9" cm="1">
        <f t="array" ref="J281">_xll.SNL.Clients.Office.Excel.Functions.SPG($A281, "SP_NET_INC", J$3)</f>
        <v>137271</v>
      </c>
    </row>
    <row r="282" spans="1:10" x14ac:dyDescent="0.3">
      <c r="A282" s="11" t="s">
        <v>1301</v>
      </c>
      <c r="B282" s="9" cm="1">
        <f t="array" ref="B282">_xll.SNL.Clients.Office.Excel.Functions.SPG($A282, "SP_NET_INC", B$3)</f>
        <v>42079</v>
      </c>
      <c r="C282" s="9" cm="1">
        <f t="array" ref="C282">_xll.SNL.Clients.Office.Excel.Functions.SPG($A282, "SP_NET_INC", C$3)</f>
        <v>47563</v>
      </c>
      <c r="D282" s="9" cm="1">
        <f t="array" ref="D282">_xll.SNL.Clients.Office.Excel.Functions.SPG($A282, "SP_NET_INC", D$3)</f>
        <v>42395</v>
      </c>
      <c r="E282" s="9" cm="1">
        <f t="array" ref="E282">_xll.SNL.Clients.Office.Excel.Functions.SPG($A282, "SP_NET_INC", E$3)</f>
        <v>49312</v>
      </c>
      <c r="F282" s="9" cm="1">
        <f t="array" ref="F282">_xll.SNL.Clients.Office.Excel.Functions.SPG($A282, "SP_NET_INC", F$3)</f>
        <v>34973</v>
      </c>
      <c r="G282" s="9" cm="1">
        <f t="array" ref="G282">_xll.SNL.Clients.Office.Excel.Functions.SPG($A282, "SP_NET_INC", G$3)</f>
        <v>36763</v>
      </c>
      <c r="H282" s="9" cm="1">
        <f t="array" ref="H282">_xll.SNL.Clients.Office.Excel.Functions.SPG($A282, "SP_NET_INC", H$3)</f>
        <v>41324</v>
      </c>
      <c r="I282" s="9" cm="1">
        <f t="array" ref="I282">_xll.SNL.Clients.Office.Excel.Functions.SPG($A282, "SP_NET_INC", I$3)</f>
        <v>44180</v>
      </c>
      <c r="J282" s="9" cm="1">
        <f t="array" ref="J282">_xll.SNL.Clients.Office.Excel.Functions.SPG($A282, "SP_NET_INC", J$3)</f>
        <v>24769</v>
      </c>
    </row>
    <row r="283" spans="1:10" x14ac:dyDescent="0.3">
      <c r="A283" s="11" t="s">
        <v>1302</v>
      </c>
      <c r="B283" s="9" cm="1">
        <f t="array" ref="B283">_xll.SNL.Clients.Office.Excel.Functions.SPG($A283, "SP_NET_INC", B$3)</f>
        <v>-66700</v>
      </c>
      <c r="C283" s="9" cm="1">
        <f t="array" ref="C283">_xll.SNL.Clients.Office.Excel.Functions.SPG($A283, "SP_NET_INC", C$3)</f>
        <v>10800</v>
      </c>
      <c r="D283" s="9" cm="1">
        <f t="array" ref="D283">_xll.SNL.Clients.Office.Excel.Functions.SPG($A283, "SP_NET_INC", D$3)</f>
        <v>27600</v>
      </c>
      <c r="E283" s="9" cm="1">
        <f t="array" ref="E283">_xll.SNL.Clients.Office.Excel.Functions.SPG($A283, "SP_NET_INC", E$3)</f>
        <v>68900</v>
      </c>
      <c r="F283" s="9" cm="1">
        <f t="array" ref="F283">_xll.SNL.Clients.Office.Excel.Functions.SPG($A283, "SP_NET_INC", F$3)</f>
        <v>3900</v>
      </c>
      <c r="G283" s="9" cm="1">
        <f t="array" ref="G283">_xll.SNL.Clients.Office.Excel.Functions.SPG($A283, "SP_NET_INC", G$3)</f>
        <v>103300</v>
      </c>
      <c r="H283" s="9" cm="1">
        <f t="array" ref="H283">_xll.SNL.Clients.Office.Excel.Functions.SPG($A283, "SP_NET_INC", H$3)</f>
        <v>151500</v>
      </c>
      <c r="I283" s="9" cm="1">
        <f t="array" ref="I283">_xll.SNL.Clients.Office.Excel.Functions.SPG($A283, "SP_NET_INC", I$3)</f>
        <v>134300</v>
      </c>
      <c r="J283" s="9" cm="1">
        <f t="array" ref="J283">_xll.SNL.Clients.Office.Excel.Functions.SPG($A283, "SP_NET_INC", J$3)</f>
        <v>113600</v>
      </c>
    </row>
    <row r="284" spans="1:10" x14ac:dyDescent="0.3">
      <c r="A284" s="11" t="s">
        <v>1303</v>
      </c>
      <c r="B284" s="9" cm="1">
        <f t="array" ref="B284">_xll.SNL.Clients.Office.Excel.Functions.SPG($A284, "SP_NET_INC", B$3)</f>
        <v>100000</v>
      </c>
      <c r="C284" s="9" cm="1">
        <f t="array" ref="C284">_xll.SNL.Clients.Office.Excel.Functions.SPG($A284, "SP_NET_INC", C$3)</f>
        <v>38000</v>
      </c>
      <c r="D284" s="9" cm="1">
        <f t="array" ref="D284">_xll.SNL.Clients.Office.Excel.Functions.SPG($A284, "SP_NET_INC", D$3)</f>
        <v>94000</v>
      </c>
      <c r="E284" s="9" cm="1">
        <f t="array" ref="E284">_xll.SNL.Clients.Office.Excel.Functions.SPG($A284, "SP_NET_INC", E$3)</f>
        <v>72000</v>
      </c>
      <c r="F284" s="9" cm="1">
        <f t="array" ref="F284">_xll.SNL.Clients.Office.Excel.Functions.SPG($A284, "SP_NET_INC", F$3)</f>
        <v>109000</v>
      </c>
      <c r="G284" s="9" cm="1">
        <f t="array" ref="G284">_xll.SNL.Clients.Office.Excel.Functions.SPG($A284, "SP_NET_INC", G$3)</f>
        <v>68000</v>
      </c>
      <c r="H284" s="9" cm="1">
        <f t="array" ref="H284">_xll.SNL.Clients.Office.Excel.Functions.SPG($A284, "SP_NET_INC", H$3)</f>
        <v>47000</v>
      </c>
      <c r="I284" s="9" cm="1">
        <f t="array" ref="I284">_xll.SNL.Clients.Office.Excel.Functions.SPG($A284, "SP_NET_INC", I$3)</f>
        <v>39000</v>
      </c>
      <c r="J284" s="9" cm="1">
        <f t="array" ref="J284">_xll.SNL.Clients.Office.Excel.Functions.SPG($A284, "SP_NET_INC", J$3)</f>
        <v>74000</v>
      </c>
    </row>
    <row r="285" spans="1:10" x14ac:dyDescent="0.3">
      <c r="A285" s="11" t="s">
        <v>1304</v>
      </c>
      <c r="B285" s="9" cm="1">
        <f t="array" ref="B285">_xll.SNL.Clients.Office.Excel.Functions.SPG($A285, "SP_NET_INC", B$3)</f>
        <v>62600</v>
      </c>
      <c r="C285" s="9" cm="1">
        <f t="array" ref="C285">_xll.SNL.Clients.Office.Excel.Functions.SPG($A285, "SP_NET_INC", C$3)</f>
        <v>113200</v>
      </c>
      <c r="D285" s="9" cm="1">
        <f t="array" ref="D285">_xll.SNL.Clients.Office.Excel.Functions.SPG($A285, "SP_NET_INC", D$3)</f>
        <v>81600</v>
      </c>
      <c r="E285" s="9" cm="1">
        <f t="array" ref="E285">_xll.SNL.Clients.Office.Excel.Functions.SPG($A285, "SP_NET_INC", E$3)</f>
        <v>99900</v>
      </c>
      <c r="F285" s="9" cm="1">
        <f t="array" ref="F285">_xll.SNL.Clients.Office.Excel.Functions.SPG($A285, "SP_NET_INC", F$3)</f>
        <v>97300</v>
      </c>
      <c r="G285" s="9" cm="1">
        <f t="array" ref="G285">_xll.SNL.Clients.Office.Excel.Functions.SPG($A285, "SP_NET_INC", G$3)</f>
        <v>88100</v>
      </c>
      <c r="H285" s="9" cm="1">
        <f t="array" ref="H285">_xll.SNL.Clients.Office.Excel.Functions.SPG($A285, "SP_NET_INC", H$3)</f>
        <v>65500</v>
      </c>
      <c r="I285" s="9" cm="1">
        <f t="array" ref="I285">_xll.SNL.Clients.Office.Excel.Functions.SPG($A285, "SP_NET_INC", I$3)</f>
        <v>98300</v>
      </c>
      <c r="J285" s="9" cm="1">
        <f t="array" ref="J285">_xll.SNL.Clients.Office.Excel.Functions.SPG($A285, "SP_NET_INC", J$3)</f>
        <v>55400</v>
      </c>
    </row>
    <row r="286" spans="1:10" x14ac:dyDescent="0.3">
      <c r="A286" s="11" t="s">
        <v>1305</v>
      </c>
      <c r="B286" s="9" cm="1">
        <f t="array" ref="B286">_xll.SNL.Clients.Office.Excel.Functions.SPG($A286, "SP_NET_INC", B$3)</f>
        <v>25805</v>
      </c>
      <c r="C286" s="9" cm="1">
        <f t="array" ref="C286">_xll.SNL.Clients.Office.Excel.Functions.SPG($A286, "SP_NET_INC", C$3)</f>
        <v>5194</v>
      </c>
      <c r="D286" s="9" cm="1">
        <f t="array" ref="D286">_xll.SNL.Clients.Office.Excel.Functions.SPG($A286, "SP_NET_INC", D$3)</f>
        <v>3309</v>
      </c>
      <c r="E286" s="9" cm="1">
        <f t="array" ref="E286">_xll.SNL.Clients.Office.Excel.Functions.SPG($A286, "SP_NET_INC", E$3)</f>
        <v>13678</v>
      </c>
      <c r="F286" s="9" cm="1">
        <f t="array" ref="F286">_xll.SNL.Clients.Office.Excel.Functions.SPG($A286, "SP_NET_INC", F$3)</f>
        <v>-305</v>
      </c>
      <c r="G286" s="9" cm="1">
        <f t="array" ref="G286">_xll.SNL.Clients.Office.Excel.Functions.SPG($A286, "SP_NET_INC", G$3)</f>
        <v>-140</v>
      </c>
      <c r="H286" s="9" cm="1">
        <f t="array" ref="H286">_xll.SNL.Clients.Office.Excel.Functions.SPG($A286, "SP_NET_INC", H$3)</f>
        <v>23675</v>
      </c>
      <c r="I286" s="9" cm="1">
        <f t="array" ref="I286">_xll.SNL.Clients.Office.Excel.Functions.SPG($A286, "SP_NET_INC", I$3)</f>
        <v>22306</v>
      </c>
      <c r="J286" s="9" cm="1">
        <f t="array" ref="J286">_xll.SNL.Clients.Office.Excel.Functions.SPG($A286, "SP_NET_INC", J$3)</f>
        <v>16260</v>
      </c>
    </row>
    <row r="287" spans="1:10" x14ac:dyDescent="0.3">
      <c r="A287" s="11" t="s">
        <v>1306</v>
      </c>
      <c r="B287" s="9" cm="1">
        <f t="array" ref="B287">_xll.SNL.Clients.Office.Excel.Functions.SPG($A287, "SP_NET_INC", B$3)</f>
        <v>8790</v>
      </c>
      <c r="C287" s="9" cm="1">
        <f t="array" ref="C287">_xll.SNL.Clients.Office.Excel.Functions.SPG($A287, "SP_NET_INC", C$3)</f>
        <v>9140</v>
      </c>
      <c r="D287" s="9" cm="1">
        <f t="array" ref="D287">_xll.SNL.Clients.Office.Excel.Functions.SPG($A287, "SP_NET_INC", D$3)</f>
        <v>14291</v>
      </c>
      <c r="E287" s="9" cm="1">
        <f t="array" ref="E287">_xll.SNL.Clients.Office.Excel.Functions.SPG($A287, "SP_NET_INC", E$3)</f>
        <v>4849</v>
      </c>
      <c r="F287" s="9" cm="1">
        <f t="array" ref="F287">_xll.SNL.Clients.Office.Excel.Functions.SPG($A287, "SP_NET_INC", F$3)</f>
        <v>3954</v>
      </c>
      <c r="G287" s="9" cm="1">
        <f t="array" ref="G287">_xll.SNL.Clients.Office.Excel.Functions.SPG($A287, "SP_NET_INC", G$3)</f>
        <v>14271</v>
      </c>
      <c r="H287" s="9" cm="1">
        <f t="array" ref="H287">_xll.SNL.Clients.Office.Excel.Functions.SPG($A287, "SP_NET_INC", H$3)</f>
        <v>19796</v>
      </c>
      <c r="I287" s="9" cm="1">
        <f t="array" ref="I287">_xll.SNL.Clients.Office.Excel.Functions.SPG($A287, "SP_NET_INC", I$3)</f>
        <v>14793</v>
      </c>
      <c r="J287" s="9" cm="1">
        <f t="array" ref="J287">_xll.SNL.Clients.Office.Excel.Functions.SPG($A287, "SP_NET_INC", J$3)</f>
        <v>6875</v>
      </c>
    </row>
    <row r="288" spans="1:10" x14ac:dyDescent="0.3">
      <c r="A288" s="11" t="s">
        <v>1307</v>
      </c>
      <c r="B288" s="9" cm="1">
        <f t="array" ref="B288">_xll.SNL.Clients.Office.Excel.Functions.SPG($A288, "SP_NET_INC", B$3)</f>
        <v>169051</v>
      </c>
      <c r="C288" s="9" cm="1">
        <f t="array" ref="C288">_xll.SNL.Clients.Office.Excel.Functions.SPG($A288, "SP_NET_INC", C$3)</f>
        <v>167070</v>
      </c>
      <c r="D288" s="9" cm="1">
        <f t="array" ref="D288">_xll.SNL.Clients.Office.Excel.Functions.SPG($A288, "SP_NET_INC", D$3)</f>
        <v>164373</v>
      </c>
      <c r="E288" s="9" cm="1">
        <f t="array" ref="E288">_xll.SNL.Clients.Office.Excel.Functions.SPG($A288, "SP_NET_INC", E$3)</f>
        <v>1171</v>
      </c>
      <c r="F288" s="9" cm="1">
        <f t="array" ref="F288">_xll.SNL.Clients.Office.Excel.Functions.SPG($A288, "SP_NET_INC", F$3)</f>
        <v>137904</v>
      </c>
      <c r="G288" s="9" cm="1">
        <f t="array" ref="G288">_xll.SNL.Clients.Office.Excel.Functions.SPG($A288, "SP_NET_INC", G$3)</f>
        <v>151935</v>
      </c>
      <c r="H288" s="9" cm="1">
        <f t="array" ref="H288">_xll.SNL.Clients.Office.Excel.Functions.SPG($A288, "SP_NET_INC", H$3)</f>
        <v>152063</v>
      </c>
      <c r="I288" s="9" cm="1">
        <f t="array" ref="I288">_xll.SNL.Clients.Office.Excel.Functions.SPG($A288, "SP_NET_INC", I$3)</f>
        <v>144504</v>
      </c>
      <c r="J288" s="9" cm="1">
        <f t="array" ref="J288">_xll.SNL.Clients.Office.Excel.Functions.SPG($A288, "SP_NET_INC", J$3)</f>
        <v>128099</v>
      </c>
    </row>
    <row r="289" spans="1:10" x14ac:dyDescent="0.3">
      <c r="A289" s="11" t="s">
        <v>1308</v>
      </c>
      <c r="B289" s="9" cm="1">
        <f t="array" ref="B289">_xll.SNL.Clients.Office.Excel.Functions.SPG($A289, "SP_NET_INC", B$3)</f>
        <v>130225</v>
      </c>
      <c r="C289" s="9" cm="1">
        <f t="array" ref="C289">_xll.SNL.Clients.Office.Excel.Functions.SPG($A289, "SP_NET_INC", C$3)</f>
        <v>130076</v>
      </c>
      <c r="D289" s="9" cm="1">
        <f t="array" ref="D289">_xll.SNL.Clients.Office.Excel.Functions.SPG($A289, "SP_NET_INC", D$3)</f>
        <v>127282</v>
      </c>
      <c r="E289" s="9" cm="1">
        <f t="array" ref="E289">_xll.SNL.Clients.Office.Excel.Functions.SPG($A289, "SP_NET_INC", E$3)</f>
        <v>111602</v>
      </c>
      <c r="F289" s="9" cm="1">
        <f t="array" ref="F289">_xll.SNL.Clients.Office.Excel.Functions.SPG($A289, "SP_NET_INC", F$3)</f>
        <v>110426</v>
      </c>
      <c r="G289" s="9" cm="1">
        <f t="array" ref="G289">_xll.SNL.Clients.Office.Excel.Functions.SPG($A289, "SP_NET_INC", G$3)</f>
        <v>95476</v>
      </c>
      <c r="H289" s="9" cm="1">
        <f t="array" ref="H289">_xll.SNL.Clients.Office.Excel.Functions.SPG($A289, "SP_NET_INC", H$3)</f>
        <v>112208</v>
      </c>
      <c r="I289" s="9" cm="1">
        <f t="array" ref="I289">_xll.SNL.Clients.Office.Excel.Functions.SPG($A289, "SP_NET_INC", I$3)</f>
        <v>86938</v>
      </c>
      <c r="J289" s="9" cm="1">
        <f t="array" ref="J289">_xll.SNL.Clients.Office.Excel.Functions.SPG($A289, "SP_NET_INC", J$3)</f>
        <v>124694</v>
      </c>
    </row>
    <row r="290" spans="1:10" x14ac:dyDescent="0.3">
      <c r="A290" s="11" t="s">
        <v>1309</v>
      </c>
      <c r="B290" s="9" t="str" cm="1">
        <f t="array" ref="B290">_xll.SNL.Clients.Office.Excel.Functions.SPG($A290, "SP_NET_INC", B$3)</f>
        <v>NA</v>
      </c>
      <c r="C290" s="9" cm="1">
        <f t="array" ref="C290">_xll.SNL.Clients.Office.Excel.Functions.SPG($A290, "SP_NET_INC", C$3)</f>
        <v>42435</v>
      </c>
      <c r="D290" s="9" cm="1">
        <f t="array" ref="D290">_xll.SNL.Clients.Office.Excel.Functions.SPG($A290, "SP_NET_INC", D$3)</f>
        <v>63639</v>
      </c>
      <c r="E290" s="9" cm="1">
        <f t="array" ref="E290">_xll.SNL.Clients.Office.Excel.Functions.SPG($A290, "SP_NET_INC", E$3)</f>
        <v>35674</v>
      </c>
      <c r="F290" s="9" cm="1">
        <f t="array" ref="F290">_xll.SNL.Clients.Office.Excel.Functions.SPG($A290, "SP_NET_INC", F$3)</f>
        <v>-35009</v>
      </c>
      <c r="G290" s="9" cm="1">
        <f t="array" ref="G290">_xll.SNL.Clients.Office.Excel.Functions.SPG($A290, "SP_NET_INC", G$3)</f>
        <v>65438</v>
      </c>
      <c r="H290" s="9" cm="1">
        <f t="array" ref="H290">_xll.SNL.Clients.Office.Excel.Functions.SPG($A290, "SP_NET_INC", H$3)</f>
        <v>70389</v>
      </c>
      <c r="I290" s="9" cm="1">
        <f t="array" ref="I290">_xll.SNL.Clients.Office.Excel.Functions.SPG($A290, "SP_NET_INC", I$3)</f>
        <v>-7115</v>
      </c>
      <c r="J290" s="9" cm="1">
        <f t="array" ref="J290">_xll.SNL.Clients.Office.Excel.Functions.SPG($A290, "SP_NET_INC", J$3)</f>
        <v>-67401</v>
      </c>
    </row>
    <row r="291" spans="1:10" x14ac:dyDescent="0.3">
      <c r="A291" s="11" t="s">
        <v>1310</v>
      </c>
      <c r="B291" s="9" t="str" cm="1">
        <f t="array" ref="B291">_xll.SNL.Clients.Office.Excel.Functions.SPG($A291, "SP_NET_INC", B$3)</f>
        <v>NA</v>
      </c>
      <c r="C291" s="9" cm="1">
        <f t="array" ref="C291">_xll.SNL.Clients.Office.Excel.Functions.SPG($A291, "SP_NET_INC", C$3)</f>
        <v>157200</v>
      </c>
      <c r="D291" s="9" cm="1">
        <f t="array" ref="D291">_xll.SNL.Clients.Office.Excel.Functions.SPG($A291, "SP_NET_INC", D$3)</f>
        <v>131900</v>
      </c>
      <c r="E291" s="9" cm="1">
        <f t="array" ref="E291">_xll.SNL.Clients.Office.Excel.Functions.SPG($A291, "SP_NET_INC", E$3)</f>
        <v>158000</v>
      </c>
      <c r="F291" s="9" cm="1">
        <f t="array" ref="F291">_xll.SNL.Clients.Office.Excel.Functions.SPG($A291, "SP_NET_INC", F$3)</f>
        <v>151400</v>
      </c>
      <c r="G291" s="9" cm="1">
        <f t="array" ref="G291">_xll.SNL.Clients.Office.Excel.Functions.SPG($A291, "SP_NET_INC", G$3)</f>
        <v>271800</v>
      </c>
      <c r="H291" s="9" cm="1">
        <f t="array" ref="H291">_xll.SNL.Clients.Office.Excel.Functions.SPG($A291, "SP_NET_INC", H$3)</f>
        <v>161600</v>
      </c>
      <c r="I291" s="9" cm="1">
        <f t="array" ref="I291">_xll.SNL.Clients.Office.Excel.Functions.SPG($A291, "SP_NET_INC", I$3)</f>
        <v>94200</v>
      </c>
      <c r="J291" s="9" cm="1">
        <f t="array" ref="J291">_xll.SNL.Clients.Office.Excel.Functions.SPG($A291, "SP_NET_INC", J$3)</f>
        <v>136000</v>
      </c>
    </row>
    <row r="292" spans="1:10" x14ac:dyDescent="0.3">
      <c r="A292" s="11" t="s">
        <v>1311</v>
      </c>
      <c r="B292" s="9" cm="1">
        <f t="array" ref="B292">_xll.SNL.Clients.Office.Excel.Functions.SPG($A292, "SP_NET_INC", B$3)</f>
        <v>47534</v>
      </c>
      <c r="C292" s="9" cm="1">
        <f t="array" ref="C292">_xll.SNL.Clients.Office.Excel.Functions.SPG($A292, "SP_NET_INC", C$3)</f>
        <v>43965</v>
      </c>
      <c r="D292" s="9" cm="1">
        <f t="array" ref="D292">_xll.SNL.Clients.Office.Excel.Functions.SPG($A292, "SP_NET_INC", D$3)</f>
        <v>46212</v>
      </c>
      <c r="E292" s="9" cm="1">
        <f t="array" ref="E292">_xll.SNL.Clients.Office.Excel.Functions.SPG($A292, "SP_NET_INC", E$3)</f>
        <v>43772</v>
      </c>
      <c r="F292" s="9" cm="1">
        <f t="array" ref="F292">_xll.SNL.Clients.Office.Excel.Functions.SPG($A292, "SP_NET_INC", F$3)</f>
        <v>39731</v>
      </c>
      <c r="G292" s="9" cm="1">
        <f t="array" ref="G292">_xll.SNL.Clients.Office.Excel.Functions.SPG($A292, "SP_NET_INC", G$3)</f>
        <v>40593</v>
      </c>
      <c r="H292" s="9" cm="1">
        <f t="array" ref="H292">_xll.SNL.Clients.Office.Excel.Functions.SPG($A292, "SP_NET_INC", H$3)</f>
        <v>46515</v>
      </c>
      <c r="I292" s="9" cm="1">
        <f t="array" ref="I292">_xll.SNL.Clients.Office.Excel.Functions.SPG($A292, "SP_NET_INC", I$3)</f>
        <v>35382</v>
      </c>
      <c r="J292" s="9" cm="1">
        <f t="array" ref="J292">_xll.SNL.Clients.Office.Excel.Functions.SPG($A292, "SP_NET_INC", J$3)</f>
        <v>29105</v>
      </c>
    </row>
    <row r="293" spans="1:10" x14ac:dyDescent="0.3">
      <c r="A293" s="11" t="s">
        <v>1312</v>
      </c>
      <c r="B293" s="9" cm="1">
        <f t="array" ref="B293">_xll.SNL.Clients.Office.Excel.Functions.SPG($A293, "SP_NET_INC", B$3)</f>
        <v>60303</v>
      </c>
      <c r="C293" s="9" cm="1">
        <f t="array" ref="C293">_xll.SNL.Clients.Office.Excel.Functions.SPG($A293, "SP_NET_INC", C$3)</f>
        <v>62202</v>
      </c>
      <c r="D293" s="9" cm="1">
        <f t="array" ref="D293">_xll.SNL.Clients.Office.Excel.Functions.SPG($A293, "SP_NET_INC", D$3)</f>
        <v>48665</v>
      </c>
      <c r="E293" s="9" cm="1">
        <f t="array" ref="E293">_xll.SNL.Clients.Office.Excel.Functions.SPG($A293, "SP_NET_INC", E$3)</f>
        <v>36056</v>
      </c>
      <c r="F293" s="9" cm="1">
        <f t="array" ref="F293">_xll.SNL.Clients.Office.Excel.Functions.SPG($A293, "SP_NET_INC", F$3)</f>
        <v>32898</v>
      </c>
      <c r="G293" s="9" cm="1">
        <f t="array" ref="G293">_xll.SNL.Clients.Office.Excel.Functions.SPG($A293, "SP_NET_INC", G$3)</f>
        <v>58545</v>
      </c>
      <c r="H293" s="9" cm="1">
        <f t="array" ref="H293">_xll.SNL.Clients.Office.Excel.Functions.SPG($A293, "SP_NET_INC", H$3)</f>
        <v>103198</v>
      </c>
      <c r="I293" s="9" cm="1">
        <f t="array" ref="I293">_xll.SNL.Clients.Office.Excel.Functions.SPG($A293, "SP_NET_INC", I$3)</f>
        <v>168880</v>
      </c>
      <c r="J293" s="9" cm="1">
        <f t="array" ref="J293">_xll.SNL.Clients.Office.Excel.Functions.SPG($A293, "SP_NET_INC", J$3)</f>
        <v>3281</v>
      </c>
    </row>
    <row r="294" spans="1:10" x14ac:dyDescent="0.3">
      <c r="A294" s="11" t="s">
        <v>1313</v>
      </c>
      <c r="B294" s="9" cm="1">
        <f t="array" ref="B294">_xll.SNL.Clients.Office.Excel.Functions.SPG($A294, "SP_NET_INC", B$3)</f>
        <v>97052</v>
      </c>
      <c r="C294" s="9" cm="1">
        <f t="array" ref="C294">_xll.SNL.Clients.Office.Excel.Functions.SPG($A294, "SP_NET_INC", C$3)</f>
        <v>94842</v>
      </c>
      <c r="D294" s="9" cm="1">
        <f t="array" ref="D294">_xll.SNL.Clients.Office.Excel.Functions.SPG($A294, "SP_NET_INC", D$3)</f>
        <v>50656</v>
      </c>
      <c r="E294" s="9" cm="1">
        <f t="array" ref="E294">_xll.SNL.Clients.Office.Excel.Functions.SPG($A294, "SP_NET_INC", E$3)</f>
        <v>28704</v>
      </c>
      <c r="F294" s="9" cm="1">
        <f t="array" ref="F294">_xll.SNL.Clients.Office.Excel.Functions.SPG($A294, "SP_NET_INC", F$3)</f>
        <v>92138</v>
      </c>
      <c r="G294" s="9" cm="1">
        <f t="array" ref="G294">_xll.SNL.Clients.Office.Excel.Functions.SPG($A294, "SP_NET_INC", G$3)</f>
        <v>310034</v>
      </c>
      <c r="H294" s="9" cm="1">
        <f t="array" ref="H294">_xll.SNL.Clients.Office.Excel.Functions.SPG($A294, "SP_NET_INC", H$3)</f>
        <v>49430</v>
      </c>
      <c r="I294" s="9" cm="1">
        <f t="array" ref="I294">_xll.SNL.Clients.Office.Excel.Functions.SPG($A294, "SP_NET_INC", I$3)</f>
        <v>30231</v>
      </c>
      <c r="J294" s="9" cm="1">
        <f t="array" ref="J294">_xll.SNL.Clients.Office.Excel.Functions.SPG($A294, "SP_NET_INC", J$3)</f>
        <v>481447</v>
      </c>
    </row>
    <row r="295" spans="1:10" x14ac:dyDescent="0.3">
      <c r="A295" s="11" t="s">
        <v>1314</v>
      </c>
      <c r="B295" s="9" cm="1">
        <f t="array" ref="B295">_xll.SNL.Clients.Office.Excel.Functions.SPG($A295, "SP_NET_INC", B$3)</f>
        <v>-3085</v>
      </c>
      <c r="C295" s="9" cm="1">
        <f t="array" ref="C295">_xll.SNL.Clients.Office.Excel.Functions.SPG($A295, "SP_NET_INC", C$3)</f>
        <v>333200</v>
      </c>
      <c r="D295" s="9" cm="1">
        <f t="array" ref="D295">_xll.SNL.Clients.Office.Excel.Functions.SPG($A295, "SP_NET_INC", D$3)</f>
        <v>30442</v>
      </c>
      <c r="E295" s="9" cm="1">
        <f t="array" ref="E295">_xll.SNL.Clients.Office.Excel.Functions.SPG($A295, "SP_NET_INC", E$3)</f>
        <v>3035</v>
      </c>
      <c r="F295" s="9" cm="1">
        <f t="array" ref="F295">_xll.SNL.Clients.Office.Excel.Functions.SPG($A295, "SP_NET_INC", F$3)</f>
        <v>2306</v>
      </c>
      <c r="G295" s="9" cm="1">
        <f t="array" ref="G295">_xll.SNL.Clients.Office.Excel.Functions.SPG($A295, "SP_NET_INC", G$3)</f>
        <v>129221</v>
      </c>
      <c r="H295" s="9" cm="1">
        <f t="array" ref="H295">_xll.SNL.Clients.Office.Excel.Functions.SPG($A295, "SP_NET_INC", H$3)</f>
        <v>22740</v>
      </c>
      <c r="I295" s="9" cm="1">
        <f t="array" ref="I295">_xll.SNL.Clients.Office.Excel.Functions.SPG($A295, "SP_NET_INC", I$3)</f>
        <v>19096</v>
      </c>
      <c r="J295" s="9" cm="1">
        <f t="array" ref="J295">_xll.SNL.Clients.Office.Excel.Functions.SPG($A295, "SP_NET_INC", J$3)</f>
        <v>7437</v>
      </c>
    </row>
    <row r="296" spans="1:10" x14ac:dyDescent="0.3">
      <c r="A296" s="11" t="s">
        <v>1315</v>
      </c>
      <c r="B296" s="9" cm="1">
        <f t="array" ref="B296">_xll.SNL.Clients.Office.Excel.Functions.SPG($A296, "SP_NET_INC", B$3)</f>
        <v>113300</v>
      </c>
      <c r="C296" s="9" cm="1">
        <f t="array" ref="C296">_xll.SNL.Clients.Office.Excel.Functions.SPG($A296, "SP_NET_INC", C$3)</f>
        <v>118400</v>
      </c>
      <c r="D296" s="9" cm="1">
        <f t="array" ref="D296">_xll.SNL.Clients.Office.Excel.Functions.SPG($A296, "SP_NET_INC", D$3)</f>
        <v>76000</v>
      </c>
      <c r="E296" s="9" cm="1">
        <f t="array" ref="E296">_xll.SNL.Clients.Office.Excel.Functions.SPG($A296, "SP_NET_INC", E$3)</f>
        <v>111000</v>
      </c>
      <c r="F296" s="9" cm="1">
        <f t="array" ref="F296">_xll.SNL.Clients.Office.Excel.Functions.SPG($A296, "SP_NET_INC", F$3)</f>
        <v>107400</v>
      </c>
      <c r="G296" s="9" cm="1">
        <f t="array" ref="G296">_xll.SNL.Clients.Office.Excel.Functions.SPG($A296, "SP_NET_INC", G$3)</f>
        <v>84200</v>
      </c>
      <c r="H296" s="9" cm="1">
        <f t="array" ref="H296">_xll.SNL.Clients.Office.Excel.Functions.SPG($A296, "SP_NET_INC", H$3)</f>
        <v>63200</v>
      </c>
      <c r="I296" s="9" cm="1">
        <f t="array" ref="I296">_xll.SNL.Clients.Office.Excel.Functions.SPG($A296, "SP_NET_INC", I$3)</f>
        <v>86800</v>
      </c>
      <c r="J296" s="9" cm="1">
        <f t="array" ref="J296">_xll.SNL.Clients.Office.Excel.Functions.SPG($A296, "SP_NET_INC", J$3)</f>
        <v>-28200</v>
      </c>
    </row>
    <row r="297" spans="1:10" x14ac:dyDescent="0.3">
      <c r="A297" s="11" t="s">
        <v>1316</v>
      </c>
      <c r="B297" s="9" cm="1">
        <f t="array" ref="B297">_xll.SNL.Clients.Office.Excel.Functions.SPG($A297, "SP_NET_INC", B$3)</f>
        <v>72700</v>
      </c>
      <c r="C297" s="9" cm="1">
        <f t="array" ref="C297">_xll.SNL.Clients.Office.Excel.Functions.SPG($A297, "SP_NET_INC", C$3)</f>
        <v>57900</v>
      </c>
      <c r="D297" s="9" cm="1">
        <f t="array" ref="D297">_xll.SNL.Clients.Office.Excel.Functions.SPG($A297, "SP_NET_INC", D$3)</f>
        <v>54200</v>
      </c>
      <c r="E297" s="9" cm="1">
        <f t="array" ref="E297">_xll.SNL.Clients.Office.Excel.Functions.SPG($A297, "SP_NET_INC", E$3)</f>
        <v>61400</v>
      </c>
      <c r="F297" s="9" cm="1">
        <f t="array" ref="F297">_xll.SNL.Clients.Office.Excel.Functions.SPG($A297, "SP_NET_INC", F$3)</f>
        <v>61600</v>
      </c>
      <c r="G297" s="9" cm="1">
        <f t="array" ref="G297">_xll.SNL.Clients.Office.Excel.Functions.SPG($A297, "SP_NET_INC", G$3)</f>
        <v>46600</v>
      </c>
      <c r="H297" s="9" cm="1">
        <f t="array" ref="H297">_xll.SNL.Clients.Office.Excel.Functions.SPG($A297, "SP_NET_INC", H$3)</f>
        <v>51700</v>
      </c>
      <c r="I297" s="9" cm="1">
        <f t="array" ref="I297">_xll.SNL.Clients.Office.Excel.Functions.SPG($A297, "SP_NET_INC", I$3)</f>
        <v>50000</v>
      </c>
      <c r="J297" s="9" cm="1">
        <f t="array" ref="J297">_xll.SNL.Clients.Office.Excel.Functions.SPG($A297, "SP_NET_INC", J$3)</f>
        <v>49200</v>
      </c>
    </row>
    <row r="298" spans="1:10" x14ac:dyDescent="0.3">
      <c r="A298" s="11" t="s">
        <v>1317</v>
      </c>
      <c r="B298" s="9" cm="1">
        <f t="array" ref="B298">_xll.SNL.Clients.Office.Excel.Functions.SPG($A298, "SP_NET_INC", B$3)</f>
        <v>57500</v>
      </c>
      <c r="C298" s="9" cm="1">
        <f t="array" ref="C298">_xll.SNL.Clients.Office.Excel.Functions.SPG($A298, "SP_NET_INC", C$3)</f>
        <v>42000</v>
      </c>
      <c r="D298" s="9" cm="1">
        <f t="array" ref="D298">_xll.SNL.Clients.Office.Excel.Functions.SPG($A298, "SP_NET_INC", D$3)</f>
        <v>73000</v>
      </c>
      <c r="E298" s="9" cm="1">
        <f t="array" ref="E298">_xll.SNL.Clients.Office.Excel.Functions.SPG($A298, "SP_NET_INC", E$3)</f>
        <v>63000</v>
      </c>
      <c r="F298" s="9" cm="1">
        <f t="array" ref="F298">_xll.SNL.Clients.Office.Excel.Functions.SPG($A298, "SP_NET_INC", F$3)</f>
        <v>20400</v>
      </c>
      <c r="G298" s="9" cm="1">
        <f t="array" ref="G298">_xll.SNL.Clients.Office.Excel.Functions.SPG($A298, "SP_NET_INC", G$3)</f>
        <v>56600</v>
      </c>
      <c r="H298" s="9" cm="1">
        <f t="array" ref="H298">_xll.SNL.Clients.Office.Excel.Functions.SPG($A298, "SP_NET_INC", H$3)</f>
        <v>-138600</v>
      </c>
      <c r="I298" s="9" cm="1">
        <f t="array" ref="I298">_xll.SNL.Clients.Office.Excel.Functions.SPG($A298, "SP_NET_INC", I$3)</f>
        <v>33200</v>
      </c>
      <c r="J298" s="9" cm="1">
        <f t="array" ref="J298">_xll.SNL.Clients.Office.Excel.Functions.SPG($A298, "SP_NET_INC", J$3)</f>
        <v>-5500</v>
      </c>
    </row>
    <row r="299" spans="1:10" x14ac:dyDescent="0.3">
      <c r="A299" s="11" t="s">
        <v>1318</v>
      </c>
      <c r="B299" s="9" cm="1">
        <f t="array" ref="B299">_xll.SNL.Clients.Office.Excel.Functions.SPG($A299, "SP_NET_INC", B$3)</f>
        <v>288000</v>
      </c>
      <c r="C299" s="9" cm="1">
        <f t="array" ref="C299">_xll.SNL.Clients.Office.Excel.Functions.SPG($A299, "SP_NET_INC", C$3)</f>
        <v>150000</v>
      </c>
      <c r="D299" s="9" cm="1">
        <f t="array" ref="D299">_xll.SNL.Clients.Office.Excel.Functions.SPG($A299, "SP_NET_INC", D$3)</f>
        <v>158000</v>
      </c>
      <c r="E299" s="9" cm="1">
        <f t="array" ref="E299">_xll.SNL.Clients.Office.Excel.Functions.SPG($A299, "SP_NET_INC", E$3)</f>
        <v>204000</v>
      </c>
      <c r="F299" s="9" cm="1">
        <f t="array" ref="F299">_xll.SNL.Clients.Office.Excel.Functions.SPG($A299, "SP_NET_INC", F$3)</f>
        <v>212000</v>
      </c>
      <c r="G299" s="9" cm="1">
        <f t="array" ref="G299">_xll.SNL.Clients.Office.Excel.Functions.SPG($A299, "SP_NET_INC", G$3)</f>
        <v>160000</v>
      </c>
      <c r="H299" s="9" cm="1">
        <f t="array" ref="H299">_xll.SNL.Clients.Office.Excel.Functions.SPG($A299, "SP_NET_INC", H$3)</f>
        <v>289000</v>
      </c>
      <c r="I299" s="9" cm="1">
        <f t="array" ref="I299">_xll.SNL.Clients.Office.Excel.Functions.SPG($A299, "SP_NET_INC", I$3)</f>
        <v>207000</v>
      </c>
      <c r="J299" s="9" cm="1">
        <f t="array" ref="J299">_xll.SNL.Clients.Office.Excel.Functions.SPG($A299, "SP_NET_INC", J$3)</f>
        <v>253000</v>
      </c>
    </row>
    <row r="300" spans="1:10" x14ac:dyDescent="0.3">
      <c r="A300" s="11" t="s">
        <v>1319</v>
      </c>
      <c r="B300" s="9" cm="1">
        <f t="array" ref="B300">_xll.SNL.Clients.Office.Excel.Functions.SPG($A300, "SP_NET_INC", B$3)</f>
        <v>200500</v>
      </c>
      <c r="C300" s="9" cm="1">
        <f t="array" ref="C300">_xll.SNL.Clients.Office.Excel.Functions.SPG($A300, "SP_NET_INC", C$3)</f>
        <v>106000</v>
      </c>
      <c r="D300" s="9" cm="1">
        <f t="array" ref="D300">_xll.SNL.Clients.Office.Excel.Functions.SPG($A300, "SP_NET_INC", D$3)</f>
        <v>199900</v>
      </c>
      <c r="E300" s="9" cm="1">
        <f t="array" ref="E300">_xll.SNL.Clients.Office.Excel.Functions.SPG($A300, "SP_NET_INC", E$3)</f>
        <v>268300</v>
      </c>
      <c r="F300" s="9" cm="1">
        <f t="array" ref="F300">_xll.SNL.Clients.Office.Excel.Functions.SPG($A300, "SP_NET_INC", F$3)</f>
        <v>303800</v>
      </c>
      <c r="G300" s="9" cm="1">
        <f t="array" ref="G300">_xll.SNL.Clients.Office.Excel.Functions.SPG($A300, "SP_NET_INC", G$3)</f>
        <v>273400</v>
      </c>
      <c r="H300" s="9" cm="1">
        <f t="array" ref="H300">_xll.SNL.Clients.Office.Excel.Functions.SPG($A300, "SP_NET_INC", H$3)</f>
        <v>296000</v>
      </c>
      <c r="I300" s="9" cm="1">
        <f t="array" ref="I300">_xll.SNL.Clients.Office.Excel.Functions.SPG($A300, "SP_NET_INC", I$3)</f>
        <v>386300</v>
      </c>
      <c r="J300" s="9" cm="1">
        <f t="array" ref="J300">_xll.SNL.Clients.Office.Excel.Functions.SPG($A300, "SP_NET_INC", J$3)</f>
        <v>384400</v>
      </c>
    </row>
    <row r="301" spans="1:10" x14ac:dyDescent="0.3">
      <c r="A301" s="11" t="s">
        <v>1320</v>
      </c>
      <c r="B301" s="9" cm="1">
        <f t="array" ref="B301">_xll.SNL.Clients.Office.Excel.Functions.SPG($A301, "SP_NET_INC", B$3)</f>
        <v>-25261</v>
      </c>
      <c r="C301" s="9" cm="1">
        <f t="array" ref="C301">_xll.SNL.Clients.Office.Excel.Functions.SPG($A301, "SP_NET_INC", C$3)</f>
        <v>-19221</v>
      </c>
      <c r="D301" s="9" cm="1">
        <f t="array" ref="D301">_xll.SNL.Clients.Office.Excel.Functions.SPG($A301, "SP_NET_INC", D$3)</f>
        <v>1632663</v>
      </c>
      <c r="E301" s="9" cm="1">
        <f t="array" ref="E301">_xll.SNL.Clients.Office.Excel.Functions.SPG($A301, "SP_NET_INC", E$3)</f>
        <v>728621</v>
      </c>
      <c r="F301" s="9" cm="1">
        <f t="array" ref="F301">_xll.SNL.Clients.Office.Excel.Functions.SPG($A301, "SP_NET_INC", F$3)</f>
        <v>618469</v>
      </c>
      <c r="G301" s="9" cm="1">
        <f t="array" ref="G301">_xll.SNL.Clients.Office.Excel.Functions.SPG($A301, "SP_NET_INC", G$3)</f>
        <v>1988535</v>
      </c>
      <c r="H301" s="9" cm="1">
        <f t="array" ref="H301">_xll.SNL.Clients.Office.Excel.Functions.SPG($A301, "SP_NET_INC", H$3)</f>
        <v>416526</v>
      </c>
      <c r="I301" s="9" cm="1">
        <f t="array" ref="I301">_xll.SNL.Clients.Office.Excel.Functions.SPG($A301, "SP_NET_INC", I$3)</f>
        <v>374776</v>
      </c>
      <c r="J301" s="9" cm="1">
        <f t="array" ref="J301">_xll.SNL.Clients.Office.Excel.Functions.SPG($A301, "SP_NET_INC", J$3)</f>
        <v>840290</v>
      </c>
    </row>
    <row r="302" spans="1:10" x14ac:dyDescent="0.3">
      <c r="A302" s="11" t="s">
        <v>1321</v>
      </c>
      <c r="B302" s="9" cm="1">
        <f t="array" ref="B302">_xll.SNL.Clients.Office.Excel.Functions.SPG($A302, "SP_NET_INC", B$3)</f>
        <v>5830</v>
      </c>
      <c r="C302" s="9" cm="1">
        <f t="array" ref="C302">_xll.SNL.Clients.Office.Excel.Functions.SPG($A302, "SP_NET_INC", C$3)</f>
        <v>-33869</v>
      </c>
      <c r="D302" s="9" cm="1">
        <f t="array" ref="D302">_xll.SNL.Clients.Office.Excel.Functions.SPG($A302, "SP_NET_INC", D$3)</f>
        <v>-654</v>
      </c>
      <c r="E302" s="9" cm="1">
        <f t="array" ref="E302">_xll.SNL.Clients.Office.Excel.Functions.SPG($A302, "SP_NET_INC", E$3)</f>
        <v>5713</v>
      </c>
      <c r="F302" s="9" cm="1">
        <f t="array" ref="F302">_xll.SNL.Clients.Office.Excel.Functions.SPG($A302, "SP_NET_INC", F$3)</f>
        <v>3296</v>
      </c>
      <c r="G302" s="9" cm="1">
        <f t="array" ref="G302">_xll.SNL.Clients.Office.Excel.Functions.SPG($A302, "SP_NET_INC", G$3)</f>
        <v>-16450</v>
      </c>
      <c r="H302" s="9" cm="1">
        <f t="array" ref="H302">_xll.SNL.Clients.Office.Excel.Functions.SPG($A302, "SP_NET_INC", H$3)</f>
        <v>16923</v>
      </c>
      <c r="I302" s="9" cm="1">
        <f t="array" ref="I302">_xll.SNL.Clients.Office.Excel.Functions.SPG($A302, "SP_NET_INC", I$3)</f>
        <v>19786</v>
      </c>
      <c r="J302" s="9" cm="1">
        <f t="array" ref="J302">_xll.SNL.Clients.Office.Excel.Functions.SPG($A302, "SP_NET_INC", J$3)</f>
        <v>15337</v>
      </c>
    </row>
    <row r="303" spans="1:10" x14ac:dyDescent="0.3">
      <c r="A303" s="11" t="s">
        <v>1322</v>
      </c>
      <c r="B303" s="9" cm="1">
        <f t="array" ref="B303">_xll.SNL.Clients.Office.Excel.Functions.SPG($A303, "SP_NET_INC", B$3)</f>
        <v>74048</v>
      </c>
      <c r="C303" s="9" cm="1">
        <f t="array" ref="C303">_xll.SNL.Clients.Office.Excel.Functions.SPG($A303, "SP_NET_INC", C$3)</f>
        <v>64910</v>
      </c>
      <c r="D303" s="9" cm="1">
        <f t="array" ref="D303">_xll.SNL.Clients.Office.Excel.Functions.SPG($A303, "SP_NET_INC", D$3)</f>
        <v>70722</v>
      </c>
      <c r="E303" s="9" cm="1">
        <f t="array" ref="E303">_xll.SNL.Clients.Office.Excel.Functions.SPG($A303, "SP_NET_INC", E$3)</f>
        <v>86017</v>
      </c>
      <c r="F303" s="9" cm="1">
        <f t="array" ref="F303">_xll.SNL.Clients.Office.Excel.Functions.SPG($A303, "SP_NET_INC", F$3)</f>
        <v>64277</v>
      </c>
      <c r="G303" s="9" cm="1">
        <f t="array" ref="G303">_xll.SNL.Clients.Office.Excel.Functions.SPG($A303, "SP_NET_INC", G$3)</f>
        <v>67321</v>
      </c>
      <c r="H303" s="9" cm="1">
        <f t="array" ref="H303">_xll.SNL.Clients.Office.Excel.Functions.SPG($A303, "SP_NET_INC", H$3)</f>
        <v>61790</v>
      </c>
      <c r="I303" s="9" cm="1">
        <f t="array" ref="I303">_xll.SNL.Clients.Office.Excel.Functions.SPG($A303, "SP_NET_INC", I$3)</f>
        <v>56910</v>
      </c>
      <c r="J303" s="9" cm="1">
        <f t="array" ref="J303">_xll.SNL.Clients.Office.Excel.Functions.SPG($A303, "SP_NET_INC", J$3)</f>
        <v>63570</v>
      </c>
    </row>
    <row r="304" spans="1:10" x14ac:dyDescent="0.3">
      <c r="A304" s="11" t="s">
        <v>1323</v>
      </c>
      <c r="B304" s="9" t="str" cm="1">
        <f t="array" ref="B304">_xll.SNL.Clients.Office.Excel.Functions.SPG($A304, "SP_NET_INC", B$3)</f>
        <v>NA</v>
      </c>
      <c r="C304" s="9" cm="1">
        <f t="array" ref="C304">_xll.SNL.Clients.Office.Excel.Functions.SPG($A304, "SP_NET_INC", C$3)</f>
        <v>13917</v>
      </c>
      <c r="D304" s="9" cm="1">
        <f t="array" ref="D304">_xll.SNL.Clients.Office.Excel.Functions.SPG($A304, "SP_NET_INC", D$3)</f>
        <v>33168</v>
      </c>
      <c r="E304" s="9" cm="1">
        <f t="array" ref="E304">_xll.SNL.Clients.Office.Excel.Functions.SPG($A304, "SP_NET_INC", E$3)</f>
        <v>28952</v>
      </c>
      <c r="F304" s="9" cm="1">
        <f t="array" ref="F304">_xll.SNL.Clients.Office.Excel.Functions.SPG($A304, "SP_NET_INC", F$3)</f>
        <v>-3625</v>
      </c>
      <c r="G304" s="9" cm="1">
        <f t="array" ref="G304">_xll.SNL.Clients.Office.Excel.Functions.SPG($A304, "SP_NET_INC", G$3)</f>
        <v>11381</v>
      </c>
      <c r="H304" s="9" cm="1">
        <f t="array" ref="H304">_xll.SNL.Clients.Office.Excel.Functions.SPG($A304, "SP_NET_INC", H$3)</f>
        <v>-2187</v>
      </c>
      <c r="I304" s="9" cm="1">
        <f t="array" ref="I304">_xll.SNL.Clients.Office.Excel.Functions.SPG($A304, "SP_NET_INC", I$3)</f>
        <v>76477</v>
      </c>
      <c r="J304" s="9" cm="1">
        <f t="array" ref="J304">_xll.SNL.Clients.Office.Excel.Functions.SPG($A304, "SP_NET_INC", J$3)</f>
        <v>41890</v>
      </c>
    </row>
    <row r="305" spans="1:10" x14ac:dyDescent="0.3">
      <c r="A305" s="11" t="s">
        <v>1324</v>
      </c>
      <c r="B305" s="9" cm="1">
        <f t="array" ref="B305">_xll.SNL.Clients.Office.Excel.Functions.SPG($A305, "SP_NET_INC", B$3)</f>
        <v>63214</v>
      </c>
      <c r="C305" s="9" cm="1">
        <f t="array" ref="C305">_xll.SNL.Clients.Office.Excel.Functions.SPG($A305, "SP_NET_INC", C$3)</f>
        <v>40860</v>
      </c>
      <c r="D305" s="9" cm="1">
        <f t="array" ref="D305">_xll.SNL.Clients.Office.Excel.Functions.SPG($A305, "SP_NET_INC", D$3)</f>
        <v>95027</v>
      </c>
      <c r="E305" s="9" cm="1">
        <f t="array" ref="E305">_xll.SNL.Clients.Office.Excel.Functions.SPG($A305, "SP_NET_INC", E$3)</f>
        <v>81992</v>
      </c>
      <c r="F305" s="9" cm="1">
        <f t="array" ref="F305">_xll.SNL.Clients.Office.Excel.Functions.SPG($A305, "SP_NET_INC", F$3)</f>
        <v>127900</v>
      </c>
      <c r="G305" s="9" cm="1">
        <f t="array" ref="G305">_xll.SNL.Clients.Office.Excel.Functions.SPG($A305, "SP_NET_INC", G$3)</f>
        <v>114612</v>
      </c>
      <c r="H305" s="9" cm="1">
        <f t="array" ref="H305">_xll.SNL.Clients.Office.Excel.Functions.SPG($A305, "SP_NET_INC", H$3)</f>
        <v>13536</v>
      </c>
      <c r="I305" s="9" cm="1">
        <f t="array" ref="I305">_xll.SNL.Clients.Office.Excel.Functions.SPG($A305, "SP_NET_INC", I$3)</f>
        <v>77652</v>
      </c>
      <c r="J305" s="9" cm="1">
        <f t="array" ref="J305">_xll.SNL.Clients.Office.Excel.Functions.SPG($A305, "SP_NET_INC", J$3)</f>
        <v>98811</v>
      </c>
    </row>
    <row r="306" spans="1:10" x14ac:dyDescent="0.3">
      <c r="A306" s="11" t="s">
        <v>1325</v>
      </c>
      <c r="B306" s="9" t="str" cm="1">
        <f t="array" ref="B306">_xll.SNL.Clients.Office.Excel.Functions.SPG($A306, "SP_NET_INC", B$3)</f>
        <v>NA</v>
      </c>
      <c r="C306" s="9" cm="1">
        <f t="array" ref="C306">_xll.SNL.Clients.Office.Excel.Functions.SPG($A306, "SP_NET_INC", C$3)</f>
        <v>118075</v>
      </c>
      <c r="D306" s="9" cm="1">
        <f t="array" ref="D306">_xll.SNL.Clients.Office.Excel.Functions.SPG($A306, "SP_NET_INC", D$3)</f>
        <v>-279924</v>
      </c>
      <c r="E306" s="9" cm="1">
        <f t="array" ref="E306">_xll.SNL.Clients.Office.Excel.Functions.SPG($A306, "SP_NET_INC", E$3)</f>
        <v>57490</v>
      </c>
      <c r="F306" s="9" cm="1">
        <f t="array" ref="F306">_xll.SNL.Clients.Office.Excel.Functions.SPG($A306, "SP_NET_INC", F$3)</f>
        <v>-182496</v>
      </c>
      <c r="G306" s="9" cm="1">
        <f t="array" ref="G306">_xll.SNL.Clients.Office.Excel.Functions.SPG($A306, "SP_NET_INC", G$3)</f>
        <v>5072665</v>
      </c>
      <c r="H306" s="9" cm="1">
        <f t="array" ref="H306">_xll.SNL.Clients.Office.Excel.Functions.SPG($A306, "SP_NET_INC", H$3)</f>
        <v>-331118</v>
      </c>
      <c r="I306" s="9" cm="1">
        <f t="array" ref="I306">_xll.SNL.Clients.Office.Excel.Functions.SPG($A306, "SP_NET_INC", I$3)</f>
        <v>-327845</v>
      </c>
      <c r="J306" s="9" t="str" cm="1">
        <f t="array" ref="J306">_xll.SNL.Clients.Office.Excel.Functions.SPG($A306, "SP_NET_INC", J$3)</f>
        <v>NA</v>
      </c>
    </row>
    <row r="307" spans="1:10" x14ac:dyDescent="0.3">
      <c r="A307" s="11" t="s">
        <v>1326</v>
      </c>
      <c r="B307" s="9" cm="1">
        <f t="array" ref="B307">_xll.SNL.Clients.Office.Excel.Functions.SPG($A307, "SP_NET_INC", B$3)</f>
        <v>113578</v>
      </c>
      <c r="C307" s="9" cm="1">
        <f t="array" ref="C307">_xll.SNL.Clients.Office.Excel.Functions.SPG($A307, "SP_NET_INC", C$3)</f>
        <v>107521</v>
      </c>
      <c r="D307" s="9" cm="1">
        <f t="array" ref="D307">_xll.SNL.Clients.Office.Excel.Functions.SPG($A307, "SP_NET_INC", D$3)</f>
        <v>96330</v>
      </c>
      <c r="E307" s="9" cm="1">
        <f t="array" ref="E307">_xll.SNL.Clients.Office.Excel.Functions.SPG($A307, "SP_NET_INC", E$3)</f>
        <v>81320</v>
      </c>
      <c r="F307" s="9" cm="1">
        <f t="array" ref="F307">_xll.SNL.Clients.Office.Excel.Functions.SPG($A307, "SP_NET_INC", F$3)</f>
        <v>47309</v>
      </c>
      <c r="G307" s="9" cm="1">
        <f t="array" ref="G307">_xll.SNL.Clients.Office.Excel.Functions.SPG($A307, "SP_NET_INC", G$3)</f>
        <v>62962</v>
      </c>
      <c r="H307" s="9" cm="1">
        <f t="array" ref="H307">_xll.SNL.Clients.Office.Excel.Functions.SPG($A307, "SP_NET_INC", H$3)</f>
        <v>49499</v>
      </c>
      <c r="I307" s="9" cm="1">
        <f t="array" ref="I307">_xll.SNL.Clients.Office.Excel.Functions.SPG($A307, "SP_NET_INC", I$3)</f>
        <v>63600</v>
      </c>
      <c r="J307" s="9" cm="1">
        <f t="array" ref="J307">_xll.SNL.Clients.Office.Excel.Functions.SPG($A307, "SP_NET_INC", J$3)</f>
        <v>64071</v>
      </c>
    </row>
    <row r="308" spans="1:10" x14ac:dyDescent="0.3">
      <c r="A308" s="11" t="s">
        <v>1327</v>
      </c>
      <c r="B308" s="9" cm="1">
        <f t="array" ref="B308">_xll.SNL.Clients.Office.Excel.Functions.SPG($A308, "SP_NET_INC", B$3)</f>
        <v>52314</v>
      </c>
      <c r="C308" s="9" cm="1">
        <f t="array" ref="C308">_xll.SNL.Clients.Office.Excel.Functions.SPG($A308, "SP_NET_INC", C$3)</f>
        <v>183450</v>
      </c>
      <c r="D308" s="9" cm="1">
        <f t="array" ref="D308">_xll.SNL.Clients.Office.Excel.Functions.SPG($A308, "SP_NET_INC", D$3)</f>
        <v>228554</v>
      </c>
      <c r="E308" s="9" cm="1">
        <f t="array" ref="E308">_xll.SNL.Clients.Office.Excel.Functions.SPG($A308, "SP_NET_INC", E$3)</f>
        <v>180836</v>
      </c>
      <c r="F308" s="9" cm="1">
        <f t="array" ref="F308">_xll.SNL.Clients.Office.Excel.Functions.SPG($A308, "SP_NET_INC", F$3)</f>
        <v>61478</v>
      </c>
      <c r="G308" s="9" cm="1">
        <f t="array" ref="G308">_xll.SNL.Clients.Office.Excel.Functions.SPG($A308, "SP_NET_INC", G$3)</f>
        <v>145815</v>
      </c>
      <c r="H308" s="9" cm="1">
        <f t="array" ref="H308">_xll.SNL.Clients.Office.Excel.Functions.SPG($A308, "SP_NET_INC", H$3)</f>
        <v>201313</v>
      </c>
      <c r="I308" s="9" cm="1">
        <f t="array" ref="I308">_xll.SNL.Clients.Office.Excel.Functions.SPG($A308, "SP_NET_INC", I$3)</f>
        <v>151671</v>
      </c>
      <c r="J308" s="9" cm="1">
        <f t="array" ref="J308">_xll.SNL.Clients.Office.Excel.Functions.SPG($A308, "SP_NET_INC", J$3)</f>
        <v>27239</v>
      </c>
    </row>
    <row r="309" spans="1:10" x14ac:dyDescent="0.3">
      <c r="A309" s="11" t="s">
        <v>1328</v>
      </c>
      <c r="B309" s="9" cm="1">
        <f t="array" ref="B309">_xll.SNL.Clients.Office.Excel.Functions.SPG($A309, "SP_NET_INC", B$3)</f>
        <v>-4389</v>
      </c>
      <c r="C309" s="9" cm="1">
        <f t="array" ref="C309">_xll.SNL.Clients.Office.Excel.Functions.SPG($A309, "SP_NET_INC", C$3)</f>
        <v>42555</v>
      </c>
      <c r="D309" s="9" cm="1">
        <f t="array" ref="D309">_xll.SNL.Clients.Office.Excel.Functions.SPG($A309, "SP_NET_INC", D$3)</f>
        <v>28643</v>
      </c>
      <c r="E309" s="9" cm="1">
        <f t="array" ref="E309">_xll.SNL.Clients.Office.Excel.Functions.SPG($A309, "SP_NET_INC", E$3)</f>
        <v>118038</v>
      </c>
      <c r="F309" s="9" cm="1">
        <f t="array" ref="F309">_xll.SNL.Clients.Office.Excel.Functions.SPG($A309, "SP_NET_INC", F$3)</f>
        <v>40677</v>
      </c>
      <c r="G309" s="9" cm="1">
        <f t="array" ref="G309">_xll.SNL.Clients.Office.Excel.Functions.SPG($A309, "SP_NET_INC", G$3)</f>
        <v>58503</v>
      </c>
      <c r="H309" s="9" cm="1">
        <f t="array" ref="H309">_xll.SNL.Clients.Office.Excel.Functions.SPG($A309, "SP_NET_INC", H$3)</f>
        <v>15703</v>
      </c>
      <c r="I309" s="9" cm="1">
        <f t="array" ref="I309">_xll.SNL.Clients.Office.Excel.Functions.SPG($A309, "SP_NET_INC", I$3)</f>
        <v>83817</v>
      </c>
      <c r="J309" s="9" cm="1">
        <f t="array" ref="J309">_xll.SNL.Clients.Office.Excel.Functions.SPG($A309, "SP_NET_INC", J$3)</f>
        <v>36457</v>
      </c>
    </row>
    <row r="310" spans="1:10" x14ac:dyDescent="0.3">
      <c r="A310" s="11" t="s">
        <v>1329</v>
      </c>
      <c r="B310" s="9" cm="1">
        <f t="array" ref="B310">_xll.SNL.Clients.Office.Excel.Functions.SPG($A310, "SP_NET_INC", B$3)</f>
        <v>98000</v>
      </c>
      <c r="C310" s="9" cm="1">
        <f t="array" ref="C310">_xll.SNL.Clients.Office.Excel.Functions.SPG($A310, "SP_NET_INC", C$3)</f>
        <v>135000</v>
      </c>
      <c r="D310" s="9" cm="1">
        <f t="array" ref="D310">_xll.SNL.Clients.Office.Excel.Functions.SPG($A310, "SP_NET_INC", D$3)</f>
        <v>142000</v>
      </c>
      <c r="E310" s="9" cm="1">
        <f t="array" ref="E310">_xll.SNL.Clients.Office.Excel.Functions.SPG($A310, "SP_NET_INC", E$3)</f>
        <v>127000</v>
      </c>
      <c r="F310" s="9" cm="1">
        <f t="array" ref="F310">_xll.SNL.Clients.Office.Excel.Functions.SPG($A310, "SP_NET_INC", F$3)</f>
        <v>85000</v>
      </c>
      <c r="G310" s="9" cm="1">
        <f t="array" ref="G310">_xll.SNL.Clients.Office.Excel.Functions.SPG($A310, "SP_NET_INC", G$3)</f>
        <v>124000</v>
      </c>
      <c r="H310" s="9" cm="1">
        <f t="array" ref="H310">_xll.SNL.Clients.Office.Excel.Functions.SPG($A310, "SP_NET_INC", H$3)</f>
        <v>161000</v>
      </c>
      <c r="I310" s="9" cm="1">
        <f t="array" ref="I310">_xll.SNL.Clients.Office.Excel.Functions.SPG($A310, "SP_NET_INC", I$3)</f>
        <v>-18000</v>
      </c>
      <c r="J310" s="9" cm="1">
        <f t="array" ref="J310">_xll.SNL.Clients.Office.Excel.Functions.SPG($A310, "SP_NET_INC", J$3)</f>
        <v>139000</v>
      </c>
    </row>
    <row r="311" spans="1:10" x14ac:dyDescent="0.3">
      <c r="A311" s="11" t="s">
        <v>1330</v>
      </c>
      <c r="B311" s="9" cm="1">
        <f t="array" ref="B311">_xll.SNL.Clients.Office.Excel.Functions.SPG($A311, "SP_NET_INC", B$3)</f>
        <v>40304</v>
      </c>
      <c r="C311" s="9" cm="1">
        <f t="array" ref="C311">_xll.SNL.Clients.Office.Excel.Functions.SPG($A311, "SP_NET_INC", C$3)</f>
        <v>46695</v>
      </c>
      <c r="D311" s="9" cm="1">
        <f t="array" ref="D311">_xll.SNL.Clients.Office.Excel.Functions.SPG($A311, "SP_NET_INC", D$3)</f>
        <v>29788</v>
      </c>
      <c r="E311" s="9" cm="1">
        <f t="array" ref="E311">_xll.SNL.Clients.Office.Excel.Functions.SPG($A311, "SP_NET_INC", E$3)</f>
        <v>23975</v>
      </c>
      <c r="F311" s="9" cm="1">
        <f t="array" ref="F311">_xll.SNL.Clients.Office.Excel.Functions.SPG($A311, "SP_NET_INC", F$3)</f>
        <v>26254</v>
      </c>
      <c r="G311" s="9" cm="1">
        <f t="array" ref="G311">_xll.SNL.Clients.Office.Excel.Functions.SPG($A311, "SP_NET_INC", G$3)</f>
        <v>17156</v>
      </c>
      <c r="H311" s="9" cm="1">
        <f t="array" ref="H311">_xll.SNL.Clients.Office.Excel.Functions.SPG($A311, "SP_NET_INC", H$3)</f>
        <v>-15101</v>
      </c>
      <c r="I311" s="9" cm="1">
        <f t="array" ref="I311">_xll.SNL.Clients.Office.Excel.Functions.SPG($A311, "SP_NET_INC", I$3)</f>
        <v>21188</v>
      </c>
      <c r="J311" s="9" cm="1">
        <f t="array" ref="J311">_xll.SNL.Clients.Office.Excel.Functions.SPG($A311, "SP_NET_INC", J$3)</f>
        <v>-9487</v>
      </c>
    </row>
    <row r="312" spans="1:10" x14ac:dyDescent="0.3">
      <c r="A312" s="11" t="s">
        <v>1331</v>
      </c>
      <c r="B312" s="9" cm="1">
        <f t="array" ref="B312">_xll.SNL.Clients.Office.Excel.Functions.SPG($A312, "SP_NET_INC", B$3)</f>
        <v>49810</v>
      </c>
      <c r="C312" s="9" cm="1">
        <f t="array" ref="C312">_xll.SNL.Clients.Office.Excel.Functions.SPG($A312, "SP_NET_INC", C$3)</f>
        <v>76103</v>
      </c>
      <c r="D312" s="9" cm="1">
        <f t="array" ref="D312">_xll.SNL.Clients.Office.Excel.Functions.SPG($A312, "SP_NET_INC", D$3)</f>
        <v>92748</v>
      </c>
      <c r="E312" s="9" cm="1">
        <f t="array" ref="E312">_xll.SNL.Clients.Office.Excel.Functions.SPG($A312, "SP_NET_INC", E$3)</f>
        <v>102519</v>
      </c>
      <c r="F312" s="9" cm="1">
        <f t="array" ref="F312">_xll.SNL.Clients.Office.Excel.Functions.SPG($A312, "SP_NET_INC", F$3)</f>
        <v>90695</v>
      </c>
      <c r="G312" s="9" cm="1">
        <f t="array" ref="G312">_xll.SNL.Clients.Office.Excel.Functions.SPG($A312, "SP_NET_INC", G$3)</f>
        <v>89228</v>
      </c>
      <c r="H312" s="9" cm="1">
        <f t="array" ref="H312">_xll.SNL.Clients.Office.Excel.Functions.SPG($A312, "SP_NET_INC", H$3)</f>
        <v>98213</v>
      </c>
      <c r="I312" s="9" cm="1">
        <f t="array" ref="I312">_xll.SNL.Clients.Office.Excel.Functions.SPG($A312, "SP_NET_INC", I$3)</f>
        <v>91319</v>
      </c>
      <c r="J312" s="9" cm="1">
        <f t="array" ref="J312">_xll.SNL.Clients.Office.Excel.Functions.SPG($A312, "SP_NET_INC", J$3)</f>
        <v>76097</v>
      </c>
    </row>
    <row r="313" spans="1:10" x14ac:dyDescent="0.3">
      <c r="A313" s="11" t="s">
        <v>1332</v>
      </c>
      <c r="B313" s="9" cm="1">
        <f t="array" ref="B313">_xll.SNL.Clients.Office.Excel.Functions.SPG($A313, "SP_NET_INC", B$3)</f>
        <v>-447508</v>
      </c>
      <c r="C313" s="9" cm="1">
        <f t="array" ref="C313">_xll.SNL.Clients.Office.Excel.Functions.SPG($A313, "SP_NET_INC", C$3)</f>
        <v>159049</v>
      </c>
      <c r="D313" s="9" cm="1">
        <f t="array" ref="D313">_xll.SNL.Clients.Office.Excel.Functions.SPG($A313, "SP_NET_INC", D$3)</f>
        <v>33611</v>
      </c>
      <c r="E313" s="9" cm="1">
        <f t="array" ref="E313">_xll.SNL.Clients.Office.Excel.Functions.SPG($A313, "SP_NET_INC", E$3)</f>
        <v>6460</v>
      </c>
      <c r="F313" s="9" cm="1">
        <f t="array" ref="F313">_xll.SNL.Clients.Office.Excel.Functions.SPG($A313, "SP_NET_INC", F$3)</f>
        <v>36119</v>
      </c>
      <c r="G313" s="9" cm="1">
        <f t="array" ref="G313">_xll.SNL.Clients.Office.Excel.Functions.SPG($A313, "SP_NET_INC", G$3)</f>
        <v>45655</v>
      </c>
      <c r="H313" s="9" cm="1">
        <f t="array" ref="H313">_xll.SNL.Clients.Office.Excel.Functions.SPG($A313, "SP_NET_INC", H$3)</f>
        <v>-40937</v>
      </c>
      <c r="I313" s="9" cm="1">
        <f t="array" ref="I313">_xll.SNL.Clients.Office.Excel.Functions.SPG($A313, "SP_NET_INC", I$3)</f>
        <v>-23940</v>
      </c>
      <c r="J313" s="9" cm="1">
        <f t="array" ref="J313">_xll.SNL.Clients.Office.Excel.Functions.SPG($A313, "SP_NET_INC", J$3)</f>
        <v>-516755</v>
      </c>
    </row>
    <row r="314" spans="1:10" x14ac:dyDescent="0.3">
      <c r="A314" s="11" t="s">
        <v>1333</v>
      </c>
      <c r="B314" s="9" t="str" cm="1">
        <f t="array" ref="B314">_xll.SNL.Clients.Office.Excel.Functions.SPG($A314, "SP_NET_INC", B$3)</f>
        <v>NA</v>
      </c>
      <c r="C314" s="9" cm="1">
        <f t="array" ref="C314">_xll.SNL.Clients.Office.Excel.Functions.SPG($A314, "SP_NET_INC", C$3)</f>
        <v>98000</v>
      </c>
      <c r="D314" s="9" cm="1">
        <f t="array" ref="D314">_xll.SNL.Clients.Office.Excel.Functions.SPG($A314, "SP_NET_INC", D$3)</f>
        <v>106000</v>
      </c>
      <c r="E314" s="9" cm="1">
        <f t="array" ref="E314">_xll.SNL.Clients.Office.Excel.Functions.SPG($A314, "SP_NET_INC", E$3)</f>
        <v>81000</v>
      </c>
      <c r="F314" s="9" cm="1">
        <f t="array" ref="F314">_xll.SNL.Clients.Office.Excel.Functions.SPG($A314, "SP_NET_INC", F$3)</f>
        <v>77000</v>
      </c>
      <c r="G314" s="9" cm="1">
        <f t="array" ref="G314">_xll.SNL.Clients.Office.Excel.Functions.SPG($A314, "SP_NET_INC", G$3)</f>
        <v>39000</v>
      </c>
      <c r="H314" s="9" cm="1">
        <f t="array" ref="H314">_xll.SNL.Clients.Office.Excel.Functions.SPG($A314, "SP_NET_INC", H$3)</f>
        <v>93000</v>
      </c>
      <c r="I314" s="9" cm="1">
        <f t="array" ref="I314">_xll.SNL.Clients.Office.Excel.Functions.SPG($A314, "SP_NET_INC", I$3)</f>
        <v>247000</v>
      </c>
      <c r="J314" s="9" cm="1">
        <f t="array" ref="J314">_xll.SNL.Clients.Office.Excel.Functions.SPG($A314, "SP_NET_INC", J$3)</f>
        <v>98000</v>
      </c>
    </row>
    <row r="315" spans="1:10" x14ac:dyDescent="0.3">
      <c r="A315" s="11" t="s">
        <v>1334</v>
      </c>
      <c r="B315" s="9" cm="1">
        <f t="array" ref="B315">_xll.SNL.Clients.Office.Excel.Functions.SPG($A315, "SP_NET_INC", B$3)</f>
        <v>151517</v>
      </c>
      <c r="C315" s="9" cm="1">
        <f t="array" ref="C315">_xll.SNL.Clients.Office.Excel.Functions.SPG($A315, "SP_NET_INC", C$3)</f>
        <v>155771</v>
      </c>
      <c r="D315" s="9" cm="1">
        <f t="array" ref="D315">_xll.SNL.Clients.Office.Excel.Functions.SPG($A315, "SP_NET_INC", D$3)</f>
        <v>154900</v>
      </c>
      <c r="E315" s="9" cm="1">
        <f t="array" ref="E315">_xll.SNL.Clients.Office.Excel.Functions.SPG($A315, "SP_NET_INC", E$3)</f>
        <v>139120</v>
      </c>
      <c r="F315" s="9" cm="1">
        <f t="array" ref="F315">_xll.SNL.Clients.Office.Excel.Functions.SPG($A315, "SP_NET_INC", F$3)</f>
        <v>131400</v>
      </c>
      <c r="G315" s="9" cm="1">
        <f t="array" ref="G315">_xll.SNL.Clients.Office.Excel.Functions.SPG($A315, "SP_NET_INC", G$3)</f>
        <v>120731</v>
      </c>
      <c r="H315" s="9" cm="1">
        <f t="array" ref="H315">_xll.SNL.Clients.Office.Excel.Functions.SPG($A315, "SP_NET_INC", H$3)</f>
        <v>115661</v>
      </c>
      <c r="I315" s="9" cm="1">
        <f t="array" ref="I315">_xll.SNL.Clients.Office.Excel.Functions.SPG($A315, "SP_NET_INC", I$3)</f>
        <v>118851</v>
      </c>
      <c r="J315" s="9" cm="1">
        <f t="array" ref="J315">_xll.SNL.Clients.Office.Excel.Functions.SPG($A315, "SP_NET_INC", J$3)</f>
        <v>107015</v>
      </c>
    </row>
    <row r="316" spans="1:10" x14ac:dyDescent="0.3">
      <c r="A316" s="11" t="s">
        <v>1335</v>
      </c>
      <c r="B316" s="9" cm="1">
        <f t="array" ref="B316">_xll.SNL.Clients.Office.Excel.Functions.SPG($A316, "SP_NET_INC", B$3)</f>
        <v>109896</v>
      </c>
      <c r="C316" s="9" cm="1">
        <f t="array" ref="C316">_xll.SNL.Clients.Office.Excel.Functions.SPG($A316, "SP_NET_INC", C$3)</f>
        <v>95535</v>
      </c>
      <c r="D316" s="9" cm="1">
        <f t="array" ref="D316">_xll.SNL.Clients.Office.Excel.Functions.SPG($A316, "SP_NET_INC", D$3)</f>
        <v>92278</v>
      </c>
      <c r="E316" s="9" cm="1">
        <f t="array" ref="E316">_xll.SNL.Clients.Office.Excel.Functions.SPG($A316, "SP_NET_INC", E$3)</f>
        <v>-63319</v>
      </c>
      <c r="F316" s="9" cm="1">
        <f t="array" ref="F316">_xll.SNL.Clients.Office.Excel.Functions.SPG($A316, "SP_NET_INC", F$3)</f>
        <v>82518</v>
      </c>
      <c r="G316" s="9" cm="1">
        <f t="array" ref="G316">_xll.SNL.Clients.Office.Excel.Functions.SPG($A316, "SP_NET_INC", G$3)</f>
        <v>124848</v>
      </c>
      <c r="H316" s="9" cm="1">
        <f t="array" ref="H316">_xll.SNL.Clients.Office.Excel.Functions.SPG($A316, "SP_NET_INC", H$3)</f>
        <v>89208</v>
      </c>
      <c r="I316" s="9" cm="1">
        <f t="array" ref="I316">_xll.SNL.Clients.Office.Excel.Functions.SPG($A316, "SP_NET_INC", I$3)</f>
        <v>58608</v>
      </c>
      <c r="J316" s="9" cm="1">
        <f t="array" ref="J316">_xll.SNL.Clients.Office.Excel.Functions.SPG($A316, "SP_NET_INC", J$3)</f>
        <v>92574</v>
      </c>
    </row>
    <row r="317" spans="1:10" x14ac:dyDescent="0.3">
      <c r="A317" s="11" t="s">
        <v>1336</v>
      </c>
      <c r="B317" s="9" cm="1">
        <f t="array" ref="B317">_xll.SNL.Clients.Office.Excel.Functions.SPG($A317, "SP_NET_INC", B$3)</f>
        <v>69919</v>
      </c>
      <c r="C317" s="9" cm="1">
        <f t="array" ref="C317">_xll.SNL.Clients.Office.Excel.Functions.SPG($A317, "SP_NET_INC", C$3)</f>
        <v>5787</v>
      </c>
      <c r="D317" s="9" cm="1">
        <f t="array" ref="D317">_xll.SNL.Clients.Office.Excel.Functions.SPG($A317, "SP_NET_INC", D$3)</f>
        <v>-25034</v>
      </c>
      <c r="E317" s="9" cm="1">
        <f t="array" ref="E317">_xll.SNL.Clients.Office.Excel.Functions.SPG($A317, "SP_NET_INC", E$3)</f>
        <v>71703</v>
      </c>
      <c r="F317" s="9" cm="1">
        <f t="array" ref="F317">_xll.SNL.Clients.Office.Excel.Functions.SPG($A317, "SP_NET_INC", F$3)</f>
        <v>76021</v>
      </c>
      <c r="G317" s="9" cm="1">
        <f t="array" ref="G317">_xll.SNL.Clients.Office.Excel.Functions.SPG($A317, "SP_NET_INC", G$3)</f>
        <v>-202238</v>
      </c>
      <c r="H317" s="9" cm="1">
        <f t="array" ref="H317">_xll.SNL.Clients.Office.Excel.Functions.SPG($A317, "SP_NET_INC", H$3)</f>
        <v>62801</v>
      </c>
      <c r="I317" s="9" cm="1">
        <f t="array" ref="I317">_xll.SNL.Clients.Office.Excel.Functions.SPG($A317, "SP_NET_INC", I$3)</f>
        <v>49111</v>
      </c>
      <c r="J317" s="9" cm="1">
        <f t="array" ref="J317">_xll.SNL.Clients.Office.Excel.Functions.SPG($A317, "SP_NET_INC", J$3)</f>
        <v>86417</v>
      </c>
    </row>
    <row r="318" spans="1:10" x14ac:dyDescent="0.3">
      <c r="A318" s="11" t="s">
        <v>1337</v>
      </c>
      <c r="B318" s="9" cm="1">
        <f t="array" ref="B318">_xll.SNL.Clients.Office.Excel.Functions.SPG($A318, "SP_NET_INC", B$3)</f>
        <v>142927</v>
      </c>
      <c r="C318" s="9" cm="1">
        <f t="array" ref="C318">_xll.SNL.Clients.Office.Excel.Functions.SPG($A318, "SP_NET_INC", C$3)</f>
        <v>151398</v>
      </c>
      <c r="D318" s="9" cm="1">
        <f t="array" ref="D318">_xll.SNL.Clients.Office.Excel.Functions.SPG($A318, "SP_NET_INC", D$3)</f>
        <v>117861</v>
      </c>
      <c r="E318" s="9" cm="1">
        <f t="array" ref="E318">_xll.SNL.Clients.Office.Excel.Functions.SPG($A318, "SP_NET_INC", E$3)</f>
        <v>118220</v>
      </c>
      <c r="F318" s="9" cm="1">
        <f t="array" ref="F318">_xll.SNL.Clients.Office.Excel.Functions.SPG($A318, "SP_NET_INC", F$3)</f>
        <v>131274</v>
      </c>
      <c r="G318" s="9" cm="1">
        <f t="array" ref="G318">_xll.SNL.Clients.Office.Excel.Functions.SPG($A318, "SP_NET_INC", G$3)</f>
        <v>138437</v>
      </c>
      <c r="H318" s="9" cm="1">
        <f t="array" ref="H318">_xll.SNL.Clients.Office.Excel.Functions.SPG($A318, "SP_NET_INC", H$3)</f>
        <v>122043</v>
      </c>
      <c r="I318" s="9" cm="1">
        <f t="array" ref="I318">_xll.SNL.Clients.Office.Excel.Functions.SPG($A318, "SP_NET_INC", I$3)</f>
        <v>132352</v>
      </c>
      <c r="J318" s="9" cm="1">
        <f t="array" ref="J318">_xll.SNL.Clients.Office.Excel.Functions.SPG($A318, "SP_NET_INC", J$3)</f>
        <v>144829</v>
      </c>
    </row>
    <row r="319" spans="1:10" x14ac:dyDescent="0.3">
      <c r="A319" s="11" t="s">
        <v>1338</v>
      </c>
      <c r="B319" s="9" cm="1">
        <f t="array" ref="B319">_xll.SNL.Clients.Office.Excel.Functions.SPG($A319, "SP_NET_INC", B$3)</f>
        <v>19500</v>
      </c>
      <c r="C319" s="9" cm="1">
        <f t="array" ref="C319">_xll.SNL.Clients.Office.Excel.Functions.SPG($A319, "SP_NET_INC", C$3)</f>
        <v>139300</v>
      </c>
      <c r="D319" s="9" cm="1">
        <f t="array" ref="D319">_xll.SNL.Clients.Office.Excel.Functions.SPG($A319, "SP_NET_INC", D$3)</f>
        <v>72200</v>
      </c>
      <c r="E319" s="9" cm="1">
        <f t="array" ref="E319">_xll.SNL.Clients.Office.Excel.Functions.SPG($A319, "SP_NET_INC", E$3)</f>
        <v>54500</v>
      </c>
      <c r="F319" s="9" cm="1">
        <f t="array" ref="F319">_xll.SNL.Clients.Office.Excel.Functions.SPG($A319, "SP_NET_INC", F$3)</f>
        <v>28500</v>
      </c>
      <c r="G319" s="9" cm="1">
        <f t="array" ref="G319">_xll.SNL.Clients.Office.Excel.Functions.SPG($A319, "SP_NET_INC", G$3)</f>
        <v>19200</v>
      </c>
      <c r="H319" s="9" cm="1">
        <f t="array" ref="H319">_xll.SNL.Clients.Office.Excel.Functions.SPG($A319, "SP_NET_INC", H$3)</f>
        <v>46500</v>
      </c>
      <c r="I319" s="9" cm="1">
        <f t="array" ref="I319">_xll.SNL.Clients.Office.Excel.Functions.SPG($A319, "SP_NET_INC", I$3)</f>
        <v>36800</v>
      </c>
      <c r="J319" s="9" cm="1">
        <f t="array" ref="J319">_xll.SNL.Clients.Office.Excel.Functions.SPG($A319, "SP_NET_INC", J$3)</f>
        <v>20400</v>
      </c>
    </row>
    <row r="320" spans="1:10" x14ac:dyDescent="0.3">
      <c r="A320" s="11" t="s">
        <v>1339</v>
      </c>
      <c r="B320" s="9" cm="1">
        <f t="array" ref="B320">_xll.SNL.Clients.Office.Excel.Functions.SPG($A320, "SP_NET_INC", B$3)</f>
        <v>68000</v>
      </c>
      <c r="C320" s="9" cm="1">
        <f t="array" ref="C320">_xll.SNL.Clients.Office.Excel.Functions.SPG($A320, "SP_NET_INC", C$3)</f>
        <v>45064</v>
      </c>
      <c r="D320" s="9" cm="1">
        <f t="array" ref="D320">_xll.SNL.Clients.Office.Excel.Functions.SPG($A320, "SP_NET_INC", D$3)</f>
        <v>100053</v>
      </c>
      <c r="E320" s="9" cm="1">
        <f t="array" ref="E320">_xll.SNL.Clients.Office.Excel.Functions.SPG($A320, "SP_NET_INC", E$3)</f>
        <v>76097</v>
      </c>
      <c r="F320" s="9" cm="1">
        <f t="array" ref="F320">_xll.SNL.Clients.Office.Excel.Functions.SPG($A320, "SP_NET_INC", F$3)</f>
        <v>55164</v>
      </c>
      <c r="G320" s="9" cm="1">
        <f t="array" ref="G320">_xll.SNL.Clients.Office.Excel.Functions.SPG($A320, "SP_NET_INC", G$3)</f>
        <v>64429</v>
      </c>
      <c r="H320" s="9" cm="1">
        <f t="array" ref="H320">_xll.SNL.Clients.Office.Excel.Functions.SPG($A320, "SP_NET_INC", H$3)</f>
        <v>110617</v>
      </c>
      <c r="I320" s="9" cm="1">
        <f t="array" ref="I320">_xll.SNL.Clients.Office.Excel.Functions.SPG($A320, "SP_NET_INC", I$3)</f>
        <v>78890</v>
      </c>
      <c r="J320" s="9" cm="1">
        <f t="array" ref="J320">_xll.SNL.Clients.Office.Excel.Functions.SPG($A320, "SP_NET_INC", J$3)</f>
        <v>72029</v>
      </c>
    </row>
    <row r="321" spans="1:10" x14ac:dyDescent="0.3">
      <c r="A321" s="11" t="s">
        <v>1340</v>
      </c>
      <c r="B321" s="9" cm="1">
        <f t="array" ref="B321">_xll.SNL.Clients.Office.Excel.Functions.SPG($A321, "SP_NET_INC", B$3)</f>
        <v>-30470</v>
      </c>
      <c r="C321" s="9" cm="1">
        <f t="array" ref="C321">_xll.SNL.Clients.Office.Excel.Functions.SPG($A321, "SP_NET_INC", C$3)</f>
        <v>-23823</v>
      </c>
      <c r="D321" s="9" cm="1">
        <f t="array" ref="D321">_xll.SNL.Clients.Office.Excel.Functions.SPG($A321, "SP_NET_INC", D$3)</f>
        <v>-28504</v>
      </c>
      <c r="E321" s="9" cm="1">
        <f t="array" ref="E321">_xll.SNL.Clients.Office.Excel.Functions.SPG($A321, "SP_NET_INC", E$3)</f>
        <v>-82157</v>
      </c>
      <c r="F321" s="9" cm="1">
        <f t="array" ref="F321">_xll.SNL.Clients.Office.Excel.Functions.SPG($A321, "SP_NET_INC", F$3)</f>
        <v>-56526</v>
      </c>
      <c r="G321" s="9" cm="1">
        <f t="array" ref="G321">_xll.SNL.Clients.Office.Excel.Functions.SPG($A321, "SP_NET_INC", G$3)</f>
        <v>-69787</v>
      </c>
      <c r="H321" s="9" cm="1">
        <f t="array" ref="H321">_xll.SNL.Clients.Office.Excel.Functions.SPG($A321, "SP_NET_INC", H$3)</f>
        <v>10348</v>
      </c>
      <c r="I321" s="9" cm="1">
        <f t="array" ref="I321">_xll.SNL.Clients.Office.Excel.Functions.SPG($A321, "SP_NET_INC", I$3)</f>
        <v>10956</v>
      </c>
      <c r="J321" s="9" cm="1">
        <f t="array" ref="J321">_xll.SNL.Clients.Office.Excel.Functions.SPG($A321, "SP_NET_INC", J$3)</f>
        <v>13967</v>
      </c>
    </row>
    <row r="322" spans="1:10" x14ac:dyDescent="0.3">
      <c r="A322" s="11" t="s">
        <v>1341</v>
      </c>
      <c r="B322" s="9" cm="1">
        <f t="array" ref="B322">_xll.SNL.Clients.Office.Excel.Functions.SPG($A322, "SP_NET_INC", B$3)</f>
        <v>77884</v>
      </c>
      <c r="C322" s="9" cm="1">
        <f t="array" ref="C322">_xll.SNL.Clients.Office.Excel.Functions.SPG($A322, "SP_NET_INC", C$3)</f>
        <v>55446</v>
      </c>
      <c r="D322" s="9" cm="1">
        <f t="array" ref="D322">_xll.SNL.Clients.Office.Excel.Functions.SPG($A322, "SP_NET_INC", D$3)</f>
        <v>93519</v>
      </c>
      <c r="E322" s="9" cm="1">
        <f t="array" ref="E322">_xll.SNL.Clients.Office.Excel.Functions.SPG($A322, "SP_NET_INC", E$3)</f>
        <v>97831</v>
      </c>
      <c r="F322" s="9" cm="1">
        <f t="array" ref="F322">_xll.SNL.Clients.Office.Excel.Functions.SPG($A322, "SP_NET_INC", F$3)</f>
        <v>75430</v>
      </c>
      <c r="G322" s="9" cm="1">
        <f t="array" ref="G322">_xll.SNL.Clients.Office.Excel.Functions.SPG($A322, "SP_NET_INC", G$3)</f>
        <v>54802</v>
      </c>
      <c r="H322" s="9" cm="1">
        <f t="array" ref="H322">_xll.SNL.Clients.Office.Excel.Functions.SPG($A322, "SP_NET_INC", H$3)</f>
        <v>104021</v>
      </c>
      <c r="I322" s="9" cm="1">
        <f t="array" ref="I322">_xll.SNL.Clients.Office.Excel.Functions.SPG($A322, "SP_NET_INC", I$3)</f>
        <v>107211</v>
      </c>
      <c r="J322" s="9" cm="1">
        <f t="array" ref="J322">_xll.SNL.Clients.Office.Excel.Functions.SPG($A322, "SP_NET_INC", J$3)</f>
        <v>87954</v>
      </c>
    </row>
    <row r="323" spans="1:10" x14ac:dyDescent="0.3">
      <c r="A323" s="11" t="s">
        <v>1342</v>
      </c>
      <c r="B323" s="9" cm="1">
        <f t="array" ref="B323">_xll.SNL.Clients.Office.Excel.Functions.SPG($A323, "SP_NET_INC", B$3)</f>
        <v>225072</v>
      </c>
      <c r="C323" s="9" cm="1">
        <f t="array" ref="C323">_xll.SNL.Clients.Office.Excel.Functions.SPG($A323, "SP_NET_INC", C$3)</f>
        <v>115402</v>
      </c>
      <c r="D323" s="9" cm="1">
        <f t="array" ref="D323">_xll.SNL.Clients.Office.Excel.Functions.SPG($A323, "SP_NET_INC", D$3)</f>
        <v>209309</v>
      </c>
      <c r="E323" s="9" cm="1">
        <f t="array" ref="E323">_xll.SNL.Clients.Office.Excel.Functions.SPG($A323, "SP_NET_INC", E$3)</f>
        <v>164524</v>
      </c>
      <c r="F323" s="9" cm="1">
        <f t="array" ref="F323">_xll.SNL.Clients.Office.Excel.Functions.SPG($A323, "SP_NET_INC", F$3)</f>
        <v>240378</v>
      </c>
      <c r="G323" s="9" cm="1">
        <f t="array" ref="G323">_xll.SNL.Clients.Office.Excel.Functions.SPG($A323, "SP_NET_INC", G$3)</f>
        <v>112130</v>
      </c>
      <c r="H323" s="9" cm="1">
        <f t="array" ref="H323">_xll.SNL.Clients.Office.Excel.Functions.SPG($A323, "SP_NET_INC", H$3)</f>
        <v>165926</v>
      </c>
      <c r="I323" s="9" cm="1">
        <f t="array" ref="I323">_xll.SNL.Clients.Office.Excel.Functions.SPG($A323, "SP_NET_INC", I$3)</f>
        <v>181583</v>
      </c>
      <c r="J323" s="9" cm="1">
        <f t="array" ref="J323">_xll.SNL.Clients.Office.Excel.Functions.SPG($A323, "SP_NET_INC", J$3)</f>
        <v>190284</v>
      </c>
    </row>
    <row r="324" spans="1:10" x14ac:dyDescent="0.3">
      <c r="A324" s="11" t="s">
        <v>1343</v>
      </c>
      <c r="B324" s="9" cm="1">
        <f t="array" ref="B324">_xll.SNL.Clients.Office.Excel.Functions.SPG($A324, "SP_NET_INC", B$3)</f>
        <v>304540</v>
      </c>
      <c r="C324" s="9" cm="1">
        <f t="array" ref="C324">_xll.SNL.Clients.Office.Excel.Functions.SPG($A324, "SP_NET_INC", C$3)</f>
        <v>111553</v>
      </c>
      <c r="D324" s="9" cm="1">
        <f t="array" ref="D324">_xll.SNL.Clients.Office.Excel.Functions.SPG($A324, "SP_NET_INC", D$3)</f>
        <v>-45152</v>
      </c>
      <c r="E324" s="9" cm="1">
        <f t="array" ref="E324">_xll.SNL.Clients.Office.Excel.Functions.SPG($A324, "SP_NET_INC", E$3)</f>
        <v>251993</v>
      </c>
      <c r="F324" s="9" cm="1">
        <f t="array" ref="F324">_xll.SNL.Clients.Office.Excel.Functions.SPG($A324, "SP_NET_INC", F$3)</f>
        <v>289931</v>
      </c>
      <c r="G324" s="9" cm="1">
        <f t="array" ref="G324">_xll.SNL.Clients.Office.Excel.Functions.SPG($A324, "SP_NET_INC", G$3)</f>
        <v>168443</v>
      </c>
      <c r="H324" s="9" cm="1">
        <f t="array" ref="H324">_xll.SNL.Clients.Office.Excel.Functions.SPG($A324, "SP_NET_INC", H$3)</f>
        <v>29365</v>
      </c>
      <c r="I324" s="9" cm="1">
        <f t="array" ref="I324">_xll.SNL.Clients.Office.Excel.Functions.SPG($A324, "SP_NET_INC", I$3)</f>
        <v>265065</v>
      </c>
      <c r="J324" s="9" cm="1">
        <f t="array" ref="J324">_xll.SNL.Clients.Office.Excel.Functions.SPG($A324, "SP_NET_INC", J$3)</f>
        <v>118518</v>
      </c>
    </row>
    <row r="325" spans="1:10" x14ac:dyDescent="0.3">
      <c r="A325" s="11" t="s">
        <v>1432</v>
      </c>
      <c r="B325" s="9" cm="1">
        <f t="array" ref="B325">_xll.SNL.Clients.Office.Excel.Functions.SPG($A325, "SP_NET_INC", B$3)</f>
        <v>-32800</v>
      </c>
      <c r="C325" s="9" cm="1">
        <f t="array" ref="C325">_xll.SNL.Clients.Office.Excel.Functions.SPG($A325, "SP_NET_INC", C$3)</f>
        <v>72600</v>
      </c>
      <c r="D325" s="9" cm="1">
        <f t="array" ref="D325">_xll.SNL.Clients.Office.Excel.Functions.SPG($A325, "SP_NET_INC", D$3)</f>
        <v>129800</v>
      </c>
      <c r="E325" s="9" cm="1">
        <f t="array" ref="E325">_xll.SNL.Clients.Office.Excel.Functions.SPG($A325, "SP_NET_INC", E$3)</f>
        <v>106500</v>
      </c>
      <c r="F325" s="9" cm="1">
        <f t="array" ref="F325">_xll.SNL.Clients.Office.Excel.Functions.SPG($A325, "SP_NET_INC", F$3)</f>
        <v>76800</v>
      </c>
      <c r="G325" s="9" cm="1">
        <f t="array" ref="G325">_xll.SNL.Clients.Office.Excel.Functions.SPG($A325, "SP_NET_INC", G$3)</f>
        <v>77700</v>
      </c>
      <c r="H325" s="9" cm="1">
        <f t="array" ref="H325">_xll.SNL.Clients.Office.Excel.Functions.SPG($A325, "SP_NET_INC", H$3)</f>
        <v>113900</v>
      </c>
      <c r="I325" s="9" cm="1">
        <f t="array" ref="I325">_xll.SNL.Clients.Office.Excel.Functions.SPG($A325, "SP_NET_INC", I$3)</f>
        <v>93200</v>
      </c>
      <c r="J325" s="9" cm="1">
        <f t="array" ref="J325">_xll.SNL.Clients.Office.Excel.Functions.SPG($A325, "SP_NET_INC", J$3)</f>
        <v>85900</v>
      </c>
    </row>
    <row r="326" spans="1:10" x14ac:dyDescent="0.3">
      <c r="A326" s="11" t="s">
        <v>1344</v>
      </c>
      <c r="B326" s="9" cm="1">
        <f t="array" ref="B326">_xll.SNL.Clients.Office.Excel.Functions.SPG($A326, "SP_NET_INC", B$3)</f>
        <v>54489</v>
      </c>
      <c r="C326" s="9" cm="1">
        <f t="array" ref="C326">_xll.SNL.Clients.Office.Excel.Functions.SPG($A326, "SP_NET_INC", C$3)</f>
        <v>-43539</v>
      </c>
      <c r="D326" s="9" cm="1">
        <f t="array" ref="D326">_xll.SNL.Clients.Office.Excel.Functions.SPG($A326, "SP_NET_INC", D$3)</f>
        <v>51209</v>
      </c>
      <c r="E326" s="9" cm="1">
        <f t="array" ref="E326">_xll.SNL.Clients.Office.Excel.Functions.SPG($A326, "SP_NET_INC", E$3)</f>
        <v>90951</v>
      </c>
      <c r="F326" s="9" cm="1">
        <f t="array" ref="F326">_xll.SNL.Clients.Office.Excel.Functions.SPG($A326, "SP_NET_INC", F$3)</f>
        <v>65225</v>
      </c>
      <c r="G326" s="9" t="str" cm="1">
        <f t="array" ref="G326">_xll.SNL.Clients.Office.Excel.Functions.SPG($A326, "SP_NET_INC", G$3)</f>
        <v>NA</v>
      </c>
      <c r="H326" s="9" cm="1">
        <f t="array" ref="H326">_xll.SNL.Clients.Office.Excel.Functions.SPG($A326, "SP_NET_INC", H$3)</f>
        <v>131058</v>
      </c>
      <c r="I326" s="9" cm="1">
        <f t="array" ref="I326">_xll.SNL.Clients.Office.Excel.Functions.SPG($A326, "SP_NET_INC", I$3)</f>
        <v>114749</v>
      </c>
      <c r="J326" s="9" cm="1">
        <f t="array" ref="J326">_xll.SNL.Clients.Office.Excel.Functions.SPG($A326, "SP_NET_INC", J$3)</f>
        <v>148264</v>
      </c>
    </row>
    <row r="327" spans="1:10" x14ac:dyDescent="0.3">
      <c r="A327" s="11" t="s">
        <v>1345</v>
      </c>
      <c r="B327" s="9" cm="1">
        <f t="array" ref="B327">_xll.SNL.Clients.Office.Excel.Functions.SPG($A327, "SP_NET_INC", B$3)</f>
        <v>-13260</v>
      </c>
      <c r="C327" s="9" cm="1">
        <f t="array" ref="C327">_xll.SNL.Clients.Office.Excel.Functions.SPG($A327, "SP_NET_INC", C$3)</f>
        <v>12323</v>
      </c>
      <c r="D327" s="9" cm="1">
        <f t="array" ref="D327">_xll.SNL.Clients.Office.Excel.Functions.SPG($A327, "SP_NET_INC", D$3)</f>
        <v>16998</v>
      </c>
      <c r="E327" s="9" cm="1">
        <f t="array" ref="E327">_xll.SNL.Clients.Office.Excel.Functions.SPG($A327, "SP_NET_INC", E$3)</f>
        <v>8754</v>
      </c>
      <c r="F327" s="9" cm="1">
        <f t="array" ref="F327">_xll.SNL.Clients.Office.Excel.Functions.SPG($A327, "SP_NET_INC", F$3)</f>
        <v>6323</v>
      </c>
      <c r="G327" s="9" cm="1">
        <f t="array" ref="G327">_xll.SNL.Clients.Office.Excel.Functions.SPG($A327, "SP_NET_INC", G$3)</f>
        <v>38681</v>
      </c>
      <c r="H327" s="9" cm="1">
        <f t="array" ref="H327">_xll.SNL.Clients.Office.Excel.Functions.SPG($A327, "SP_NET_INC", H$3)</f>
        <v>-13660</v>
      </c>
      <c r="I327" s="9" cm="1">
        <f t="array" ref="I327">_xll.SNL.Clients.Office.Excel.Functions.SPG($A327, "SP_NET_INC", I$3)</f>
        <v>23513</v>
      </c>
      <c r="J327" s="9" cm="1">
        <f t="array" ref="J327">_xll.SNL.Clients.Office.Excel.Functions.SPG($A327, "SP_NET_INC", J$3)</f>
        <v>2842</v>
      </c>
    </row>
    <row r="328" spans="1:10" x14ac:dyDescent="0.3">
      <c r="A328" s="11" t="s">
        <v>1346</v>
      </c>
      <c r="B328" s="9" cm="1">
        <f t="array" ref="B328">_xll.SNL.Clients.Office.Excel.Functions.SPG($A328, "SP_NET_INC", B$3)</f>
        <v>89080</v>
      </c>
      <c r="C328" s="9" cm="1">
        <f t="array" ref="C328">_xll.SNL.Clients.Office.Excel.Functions.SPG($A328, "SP_NET_INC", C$3)</f>
        <v>144178</v>
      </c>
      <c r="D328" s="9" cm="1">
        <f t="array" ref="D328">_xll.SNL.Clients.Office.Excel.Functions.SPG($A328, "SP_NET_INC", D$3)</f>
        <v>143179</v>
      </c>
      <c r="E328" s="9" cm="1">
        <f t="array" ref="E328">_xll.SNL.Clients.Office.Excel.Functions.SPG($A328, "SP_NET_INC", E$3)</f>
        <v>132370</v>
      </c>
      <c r="F328" s="9" cm="1">
        <f t="array" ref="F328">_xll.SNL.Clients.Office.Excel.Functions.SPG($A328, "SP_NET_INC", F$3)</f>
        <v>115056</v>
      </c>
      <c r="G328" s="9" cm="1">
        <f t="array" ref="G328">_xll.SNL.Clients.Office.Excel.Functions.SPG($A328, "SP_NET_INC", G$3)</f>
        <v>106791</v>
      </c>
      <c r="H328" s="9" cm="1">
        <f t="array" ref="H328">_xll.SNL.Clients.Office.Excel.Functions.SPG($A328, "SP_NET_INC", H$3)</f>
        <v>124144</v>
      </c>
      <c r="I328" s="9" cm="1">
        <f t="array" ref="I328">_xll.SNL.Clients.Office.Excel.Functions.SPG($A328, "SP_NET_INC", I$3)</f>
        <v>123447</v>
      </c>
      <c r="J328" s="9" cm="1">
        <f t="array" ref="J328">_xll.SNL.Clients.Office.Excel.Functions.SPG($A328, "SP_NET_INC", J$3)</f>
        <v>139926</v>
      </c>
    </row>
    <row r="329" spans="1:10" x14ac:dyDescent="0.3">
      <c r="A329" s="11" t="s">
        <v>1347</v>
      </c>
      <c r="B329" s="9" cm="1">
        <f t="array" ref="B329">_xll.SNL.Clients.Office.Excel.Functions.SPG($A329, "SP_NET_INC", B$3)</f>
        <v>109187</v>
      </c>
      <c r="C329" s="9" cm="1">
        <f t="array" ref="C329">_xll.SNL.Clients.Office.Excel.Functions.SPG($A329, "SP_NET_INC", C$3)</f>
        <v>94401</v>
      </c>
      <c r="D329" s="9" cm="1">
        <f t="array" ref="D329">_xll.SNL.Clients.Office.Excel.Functions.SPG($A329, "SP_NET_INC", D$3)</f>
        <v>2663</v>
      </c>
      <c r="E329" s="9" cm="1">
        <f t="array" ref="E329">_xll.SNL.Clients.Office.Excel.Functions.SPG($A329, "SP_NET_INC", E$3)</f>
        <v>20210</v>
      </c>
      <c r="F329" s="9" cm="1">
        <f t="array" ref="F329">_xll.SNL.Clients.Office.Excel.Functions.SPG($A329, "SP_NET_INC", F$3)</f>
        <v>87562</v>
      </c>
      <c r="G329" s="9" cm="1">
        <f t="array" ref="G329">_xll.SNL.Clients.Office.Excel.Functions.SPG($A329, "SP_NET_INC", G$3)</f>
        <v>73641</v>
      </c>
      <c r="H329" s="9" cm="1">
        <f t="array" ref="H329">_xll.SNL.Clients.Office.Excel.Functions.SPG($A329, "SP_NET_INC", H$3)</f>
        <v>3967</v>
      </c>
      <c r="I329" s="9" cm="1">
        <f t="array" ref="I329">_xll.SNL.Clients.Office.Excel.Functions.SPG($A329, "SP_NET_INC", I$3)</f>
        <v>30259</v>
      </c>
      <c r="J329" s="9" cm="1">
        <f t="array" ref="J329">_xll.SNL.Clients.Office.Excel.Functions.SPG($A329, "SP_NET_INC", J$3)</f>
        <v>47650</v>
      </c>
    </row>
    <row r="330" spans="1:10" x14ac:dyDescent="0.3">
      <c r="A330" s="11" t="s">
        <v>1348</v>
      </c>
      <c r="B330" s="9" cm="1">
        <f t="array" ref="B330">_xll.SNL.Clients.Office.Excel.Functions.SPG($A330, "SP_NET_INC", B$3)</f>
        <v>209300</v>
      </c>
      <c r="C330" s="9" cm="1">
        <f t="array" ref="C330">_xll.SNL.Clients.Office.Excel.Functions.SPG($A330, "SP_NET_INC", C$3)</f>
        <v>81300</v>
      </c>
      <c r="D330" s="9" cm="1">
        <f t="array" ref="D330">_xll.SNL.Clients.Office.Excel.Functions.SPG($A330, "SP_NET_INC", D$3)</f>
        <v>-25900</v>
      </c>
      <c r="E330" s="9" cm="1">
        <f t="array" ref="E330">_xll.SNL.Clients.Office.Excel.Functions.SPG($A330, "SP_NET_INC", E$3)</f>
        <v>-12600</v>
      </c>
      <c r="F330" s="9" cm="1">
        <f t="array" ref="F330">_xll.SNL.Clients.Office.Excel.Functions.SPG($A330, "SP_NET_INC", F$3)</f>
        <v>204300</v>
      </c>
      <c r="G330" s="9" cm="1">
        <f t="array" ref="G330">_xll.SNL.Clients.Office.Excel.Functions.SPG($A330, "SP_NET_INC", G$3)</f>
        <v>85100</v>
      </c>
      <c r="H330" s="9" cm="1">
        <f t="array" ref="H330">_xll.SNL.Clients.Office.Excel.Functions.SPG($A330, "SP_NET_INC", H$3)</f>
        <v>-31100</v>
      </c>
      <c r="I330" s="9" cm="1">
        <f t="array" ref="I330">_xll.SNL.Clients.Office.Excel.Functions.SPG($A330, "SP_NET_INC", I$3)</f>
        <v>-21600</v>
      </c>
      <c r="J330" s="9" cm="1">
        <f t="array" ref="J330">_xll.SNL.Clients.Office.Excel.Functions.SPG($A330, "SP_NET_INC", J$3)</f>
        <v>179200</v>
      </c>
    </row>
    <row r="331" spans="1:10" x14ac:dyDescent="0.3">
      <c r="A331" s="11" t="s">
        <v>1349</v>
      </c>
      <c r="B331" s="9" cm="1">
        <f t="array" ref="B331">_xll.SNL.Clients.Office.Excel.Functions.SPG($A331, "SP_NET_INC", B$3)</f>
        <v>180026</v>
      </c>
      <c r="C331" s="9" cm="1">
        <f t="array" ref="C331">_xll.SNL.Clients.Office.Excel.Functions.SPG($A331, "SP_NET_INC", C$3)</f>
        <v>79602</v>
      </c>
      <c r="D331" s="9" cm="1">
        <f t="array" ref="D331">_xll.SNL.Clients.Office.Excel.Functions.SPG($A331, "SP_NET_INC", D$3)</f>
        <v>91610</v>
      </c>
      <c r="E331" s="9" cm="1">
        <f t="array" ref="E331">_xll.SNL.Clients.Office.Excel.Functions.SPG($A331, "SP_NET_INC", E$3)</f>
        <v>95289</v>
      </c>
      <c r="F331" s="9" cm="1">
        <f t="array" ref="F331">_xll.SNL.Clients.Office.Excel.Functions.SPG($A331, "SP_NET_INC", F$3)</f>
        <v>114100</v>
      </c>
      <c r="G331" s="9" cm="1">
        <f t="array" ref="G331">_xll.SNL.Clients.Office.Excel.Functions.SPG($A331, "SP_NET_INC", G$3)</f>
        <v>50049</v>
      </c>
      <c r="H331" s="9" cm="1">
        <f t="array" ref="H331">_xll.SNL.Clients.Office.Excel.Functions.SPG($A331, "SP_NET_INC", H$3)</f>
        <v>65313</v>
      </c>
      <c r="I331" s="9" cm="1">
        <f t="array" ref="I331">_xll.SNL.Clients.Office.Excel.Functions.SPG($A331, "SP_NET_INC", I$3)</f>
        <v>67334</v>
      </c>
      <c r="J331" s="9" cm="1">
        <f t="array" ref="J331">_xll.SNL.Clients.Office.Excel.Functions.SPG($A331, "SP_NET_INC", J$3)</f>
        <v>76160</v>
      </c>
    </row>
    <row r="332" spans="1:10" x14ac:dyDescent="0.3">
      <c r="A332" s="11" t="s">
        <v>1350</v>
      </c>
      <c r="B332" s="9" cm="1">
        <f t="array" ref="B332">_xll.SNL.Clients.Office.Excel.Functions.SPG($A332, "SP_NET_INC", B$3)</f>
        <v>93362</v>
      </c>
      <c r="C332" s="9" cm="1">
        <f t="array" ref="C332">_xll.SNL.Clients.Office.Excel.Functions.SPG($A332, "SP_NET_INC", C$3)</f>
        <v>52008</v>
      </c>
      <c r="D332" s="9" cm="1">
        <f t="array" ref="D332">_xll.SNL.Clients.Office.Excel.Functions.SPG($A332, "SP_NET_INC", D$3)</f>
        <v>42731</v>
      </c>
      <c r="E332" s="9" cm="1">
        <f t="array" ref="E332">_xll.SNL.Clients.Office.Excel.Functions.SPG($A332, "SP_NET_INC", E$3)</f>
        <v>61074</v>
      </c>
      <c r="F332" s="9" cm="1">
        <f t="array" ref="F332">_xll.SNL.Clients.Office.Excel.Functions.SPG($A332, "SP_NET_INC", F$3)</f>
        <v>37453</v>
      </c>
      <c r="G332" s="9" cm="1">
        <f t="array" ref="G332">_xll.SNL.Clients.Office.Excel.Functions.SPG($A332, "SP_NET_INC", G$3)</f>
        <v>42628</v>
      </c>
      <c r="H332" s="9" cm="1">
        <f t="array" ref="H332">_xll.SNL.Clients.Office.Excel.Functions.SPG($A332, "SP_NET_INC", H$3)</f>
        <v>51168</v>
      </c>
      <c r="I332" s="9" cm="1">
        <f t="array" ref="I332">_xll.SNL.Clients.Office.Excel.Functions.SPG($A332, "SP_NET_INC", I$3)</f>
        <v>52797</v>
      </c>
      <c r="J332" s="9" cm="1">
        <f t="array" ref="J332">_xll.SNL.Clients.Office.Excel.Functions.SPG($A332, "SP_NET_INC", J$3)</f>
        <v>50608</v>
      </c>
    </row>
    <row r="333" spans="1:10" x14ac:dyDescent="0.3">
      <c r="A333" s="11" t="s">
        <v>1351</v>
      </c>
      <c r="B333" s="9" cm="1">
        <f t="array" ref="B333">_xll.SNL.Clients.Office.Excel.Functions.SPG($A333, "SP_NET_INC", B$3)</f>
        <v>116101</v>
      </c>
      <c r="C333" s="9" cm="1">
        <f t="array" ref="C333">_xll.SNL.Clients.Office.Excel.Functions.SPG($A333, "SP_NET_INC", C$3)</f>
        <v>70822</v>
      </c>
      <c r="D333" s="9" cm="1">
        <f t="array" ref="D333">_xll.SNL.Clients.Office.Excel.Functions.SPG($A333, "SP_NET_INC", D$3)</f>
        <v>72170</v>
      </c>
      <c r="E333" s="9" cm="1">
        <f t="array" ref="E333">_xll.SNL.Clients.Office.Excel.Functions.SPG($A333, "SP_NET_INC", E$3)</f>
        <v>77725</v>
      </c>
      <c r="F333" s="9" cm="1">
        <f t="array" ref="F333">_xll.SNL.Clients.Office.Excel.Functions.SPG($A333, "SP_NET_INC", F$3)</f>
        <v>159860</v>
      </c>
      <c r="G333" s="9" cm="1">
        <f t="array" ref="G333">_xll.SNL.Clients.Office.Excel.Functions.SPG($A333, "SP_NET_INC", G$3)</f>
        <v>84640</v>
      </c>
      <c r="H333" s="9" cm="1">
        <f t="array" ref="H333">_xll.SNL.Clients.Office.Excel.Functions.SPG($A333, "SP_NET_INC", H$3)</f>
        <v>51377</v>
      </c>
      <c r="I333" s="9" cm="1">
        <f t="array" ref="I333">_xll.SNL.Clients.Office.Excel.Functions.SPG($A333, "SP_NET_INC", I$3)</f>
        <v>222379</v>
      </c>
      <c r="J333" s="9" cm="1">
        <f t="array" ref="J333">_xll.SNL.Clients.Office.Excel.Functions.SPG($A333, "SP_NET_INC", J$3)</f>
        <v>59761</v>
      </c>
    </row>
    <row r="334" spans="1:10" x14ac:dyDescent="0.3">
      <c r="A334" s="11" t="s">
        <v>1352</v>
      </c>
      <c r="B334" s="9" cm="1">
        <f t="array" ref="B334">_xll.SNL.Clients.Office.Excel.Functions.SPG($A334, "SP_NET_INC", B$3)</f>
        <v>52992</v>
      </c>
      <c r="C334" s="9" cm="1">
        <f t="array" ref="C334">_xll.SNL.Clients.Office.Excel.Functions.SPG($A334, "SP_NET_INC", C$3)</f>
        <v>244005</v>
      </c>
      <c r="D334" s="9" cm="1">
        <f t="array" ref="D334">_xll.SNL.Clients.Office.Excel.Functions.SPG($A334, "SP_NET_INC", D$3)</f>
        <v>158505</v>
      </c>
      <c r="E334" s="9" cm="1">
        <f t="array" ref="E334">_xll.SNL.Clients.Office.Excel.Functions.SPG($A334, "SP_NET_INC", E$3)</f>
        <v>165294</v>
      </c>
      <c r="F334" s="9" cm="1">
        <f t="array" ref="F334">_xll.SNL.Clients.Office.Excel.Functions.SPG($A334, "SP_NET_INC", F$3)</f>
        <v>163575</v>
      </c>
      <c r="G334" s="9" cm="1">
        <f t="array" ref="G334">_xll.SNL.Clients.Office.Excel.Functions.SPG($A334, "SP_NET_INC", G$3)</f>
        <v>162484</v>
      </c>
      <c r="H334" s="9" cm="1">
        <f t="array" ref="H334">_xll.SNL.Clients.Office.Excel.Functions.SPG($A334, "SP_NET_INC", H$3)</f>
        <v>68161</v>
      </c>
      <c r="I334" s="9" cm="1">
        <f t="array" ref="I334">_xll.SNL.Clients.Office.Excel.Functions.SPG($A334, "SP_NET_INC", I$3)</f>
        <v>134352</v>
      </c>
      <c r="J334" s="9" cm="1">
        <f t="array" ref="J334">_xll.SNL.Clients.Office.Excel.Functions.SPG($A334, "SP_NET_INC", J$3)</f>
        <v>157539</v>
      </c>
    </row>
    <row r="335" spans="1:10" x14ac:dyDescent="0.3">
      <c r="A335" s="11" t="s">
        <v>1353</v>
      </c>
      <c r="B335" s="9" cm="1">
        <f t="array" ref="B335">_xll.SNL.Clients.Office.Excel.Functions.SPG($A335, "SP_NET_INC", B$3)</f>
        <v>-21800</v>
      </c>
      <c r="C335" s="9" cm="1">
        <f t="array" ref="C335">_xll.SNL.Clients.Office.Excel.Functions.SPG($A335, "SP_NET_INC", C$3)</f>
        <v>1800</v>
      </c>
      <c r="D335" s="9" cm="1">
        <f t="array" ref="D335">_xll.SNL.Clients.Office.Excel.Functions.SPG($A335, "SP_NET_INC", D$3)</f>
        <v>-23100</v>
      </c>
      <c r="E335" s="9" cm="1">
        <f t="array" ref="E335">_xll.SNL.Clients.Office.Excel.Functions.SPG($A335, "SP_NET_INC", E$3)</f>
        <v>208300</v>
      </c>
      <c r="F335" s="9" cm="1">
        <f t="array" ref="F335">_xll.SNL.Clients.Office.Excel.Functions.SPG($A335, "SP_NET_INC", F$3)</f>
        <v>-18100</v>
      </c>
      <c r="G335" s="9" cm="1">
        <f t="array" ref="G335">_xll.SNL.Clients.Office.Excel.Functions.SPG($A335, "SP_NET_INC", G$3)</f>
        <v>-9000</v>
      </c>
      <c r="H335" s="9" cm="1">
        <f t="array" ref="H335">_xll.SNL.Clients.Office.Excel.Functions.SPG($A335, "SP_NET_INC", H$3)</f>
        <v>-55600</v>
      </c>
      <c r="I335" s="9" cm="1">
        <f t="array" ref="I335">_xll.SNL.Clients.Office.Excel.Functions.SPG($A335, "SP_NET_INC", I$3)</f>
        <v>-23400</v>
      </c>
      <c r="J335" s="9" cm="1">
        <f t="array" ref="J335">_xll.SNL.Clients.Office.Excel.Functions.SPG($A335, "SP_NET_INC", J$3)</f>
        <v>10400</v>
      </c>
    </row>
    <row r="336" spans="1:10" x14ac:dyDescent="0.3">
      <c r="A336" s="11" t="s">
        <v>1354</v>
      </c>
      <c r="B336" s="9" cm="1">
        <f t="array" ref="B336">_xll.SNL.Clients.Office.Excel.Functions.SPG($A336, "SP_NET_INC", B$3)</f>
        <v>194872</v>
      </c>
      <c r="C336" s="9" cm="1">
        <f t="array" ref="C336">_xll.SNL.Clients.Office.Excel.Functions.SPG($A336, "SP_NET_INC", C$3)</f>
        <v>189377</v>
      </c>
      <c r="D336" s="9" cm="1">
        <f t="array" ref="D336">_xll.SNL.Clients.Office.Excel.Functions.SPG($A336, "SP_NET_INC", D$3)</f>
        <v>180684</v>
      </c>
      <c r="E336" s="9" cm="1">
        <f t="array" ref="E336">_xll.SNL.Clients.Office.Excel.Functions.SPG($A336, "SP_NET_INC", E$3)</f>
        <v>-14680</v>
      </c>
      <c r="F336" s="9" cm="1">
        <f t="array" ref="F336">_xll.SNL.Clients.Office.Excel.Functions.SPG($A336, "SP_NET_INC", F$3)</f>
        <v>124070</v>
      </c>
      <c r="G336" s="9" cm="1">
        <f t="array" ref="G336">_xll.SNL.Clients.Office.Excel.Functions.SPG($A336, "SP_NET_INC", G$3)</f>
        <v>69573</v>
      </c>
      <c r="H336" s="9" cm="1">
        <f t="array" ref="H336">_xll.SNL.Clients.Office.Excel.Functions.SPG($A336, "SP_NET_INC", H$3)</f>
        <v>96465</v>
      </c>
      <c r="I336" s="9" cm="1">
        <f t="array" ref="I336">_xll.SNL.Clients.Office.Excel.Functions.SPG($A336, "SP_NET_INC", I$3)</f>
        <v>173944</v>
      </c>
      <c r="J336" s="9" cm="1">
        <f t="array" ref="J336">_xll.SNL.Clients.Office.Excel.Functions.SPG($A336, "SP_NET_INC", J$3)</f>
        <v>202159</v>
      </c>
    </row>
    <row r="337" spans="1:10" x14ac:dyDescent="0.3">
      <c r="A337" s="11" t="s">
        <v>1355</v>
      </c>
      <c r="B337" s="9" cm="1">
        <f t="array" ref="B337">_xll.SNL.Clients.Office.Excel.Functions.SPG($A337, "SP_NET_INC", B$3)</f>
        <v>213731</v>
      </c>
      <c r="C337" s="9" cm="1">
        <f t="array" ref="C337">_xll.SNL.Clients.Office.Excel.Functions.SPG($A337, "SP_NET_INC", C$3)</f>
        <v>244023</v>
      </c>
      <c r="D337" s="9" cm="1">
        <f t="array" ref="D337">_xll.SNL.Clients.Office.Excel.Functions.SPG($A337, "SP_NET_INC", D$3)</f>
        <v>251472</v>
      </c>
      <c r="E337" s="9" cm="1">
        <f t="array" ref="E337">_xll.SNL.Clients.Office.Excel.Functions.SPG($A337, "SP_NET_INC", E$3)</f>
        <v>199914</v>
      </c>
      <c r="F337" s="9" cm="1">
        <f t="array" ref="F337">_xll.SNL.Clients.Office.Excel.Functions.SPG($A337, "SP_NET_INC", F$3)</f>
        <v>191161</v>
      </c>
      <c r="G337" s="9" cm="1">
        <f t="array" ref="G337">_xll.SNL.Clients.Office.Excel.Functions.SPG($A337, "SP_NET_INC", G$3)</f>
        <v>173162</v>
      </c>
      <c r="H337" s="9" cm="1">
        <f t="array" ref="H337">_xll.SNL.Clients.Office.Excel.Functions.SPG($A337, "SP_NET_INC", H$3)</f>
        <v>170446</v>
      </c>
      <c r="I337" s="9" cm="1">
        <f t="array" ref="I337">_xll.SNL.Clients.Office.Excel.Functions.SPG($A337, "SP_NET_INC", I$3)</f>
        <v>234905</v>
      </c>
      <c r="J337" s="9" cm="1">
        <f t="array" ref="J337">_xll.SNL.Clients.Office.Excel.Functions.SPG($A337, "SP_NET_INC", J$3)</f>
        <v>191228</v>
      </c>
    </row>
    <row r="338" spans="1:10" x14ac:dyDescent="0.3">
      <c r="A338" s="11" t="s">
        <v>1356</v>
      </c>
      <c r="B338" s="9" cm="1">
        <f t="array" ref="B338">_xll.SNL.Clients.Office.Excel.Functions.SPG($A338, "SP_NET_INC", B$3)</f>
        <v>167537</v>
      </c>
      <c r="C338" s="9" cm="1">
        <f t="array" ref="C338">_xll.SNL.Clients.Office.Excel.Functions.SPG($A338, "SP_NET_INC", C$3)</f>
        <v>194802</v>
      </c>
      <c r="D338" s="9" cm="1">
        <f t="array" ref="D338">_xll.SNL.Clients.Office.Excel.Functions.SPG($A338, "SP_NET_INC", D$3)</f>
        <v>178556</v>
      </c>
      <c r="E338" s="9" cm="1">
        <f t="array" ref="E338">_xll.SNL.Clients.Office.Excel.Functions.SPG($A338, "SP_NET_INC", E$3)</f>
        <v>143605</v>
      </c>
      <c r="F338" s="9" cm="1">
        <f t="array" ref="F338">_xll.SNL.Clients.Office.Excel.Functions.SPG($A338, "SP_NET_INC", F$3)</f>
        <v>172128</v>
      </c>
      <c r="G338" s="9" cm="1">
        <f t="array" ref="G338">_xll.SNL.Clients.Office.Excel.Functions.SPG($A338, "SP_NET_INC", G$3)</f>
        <v>187542</v>
      </c>
      <c r="H338" s="9" cm="1">
        <f t="array" ref="H338">_xll.SNL.Clients.Office.Excel.Functions.SPG($A338, "SP_NET_INC", H$3)</f>
        <v>139262</v>
      </c>
      <c r="I338" s="9" cm="1">
        <f t="array" ref="I338">_xll.SNL.Clients.Office.Excel.Functions.SPG($A338, "SP_NET_INC", I$3)</f>
        <v>133087</v>
      </c>
      <c r="J338" s="9" cm="1">
        <f t="array" ref="J338">_xll.SNL.Clients.Office.Excel.Functions.SPG($A338, "SP_NET_INC", J$3)</f>
        <v>167020</v>
      </c>
    </row>
    <row r="339" spans="1:10" x14ac:dyDescent="0.3">
      <c r="A339" s="11" t="s">
        <v>1357</v>
      </c>
      <c r="B339" s="9" cm="1">
        <f t="array" ref="B339">_xll.SNL.Clients.Office.Excel.Functions.SPG($A339, "SP_NET_INC", B$3)</f>
        <v>622000</v>
      </c>
      <c r="C339" s="9" cm="1">
        <f t="array" ref="C339">_xll.SNL.Clients.Office.Excel.Functions.SPG($A339, "SP_NET_INC", C$3)</f>
        <v>572000</v>
      </c>
      <c r="D339" s="9" cm="1">
        <f t="array" ref="D339">_xll.SNL.Clients.Office.Excel.Functions.SPG($A339, "SP_NET_INC", D$3)</f>
        <v>681000</v>
      </c>
      <c r="E339" s="9" cm="1">
        <f t="array" ref="E339">_xll.SNL.Clients.Office.Excel.Functions.SPG($A339, "SP_NET_INC", E$3)</f>
        <v>477000</v>
      </c>
      <c r="F339" s="9" cm="1">
        <f t="array" ref="F339">_xll.SNL.Clients.Office.Excel.Functions.SPG($A339, "SP_NET_INC", F$3)</f>
        <v>2334000</v>
      </c>
      <c r="G339" s="9" cm="1">
        <f t="array" ref="G339">_xll.SNL.Clients.Office.Excel.Functions.SPG($A339, "SP_NET_INC", G$3)</f>
        <v>456000</v>
      </c>
      <c r="H339" s="9" cm="1">
        <f t="array" ref="H339">_xll.SNL.Clients.Office.Excel.Functions.SPG($A339, "SP_NET_INC", H$3)</f>
        <v>266000</v>
      </c>
      <c r="I339" s="9" cm="1">
        <f t="array" ref="I339">_xll.SNL.Clients.Office.Excel.Functions.SPG($A339, "SP_NET_INC", I$3)</f>
        <v>293000</v>
      </c>
      <c r="J339" s="9" cm="1">
        <f t="array" ref="J339">_xll.SNL.Clients.Office.Excel.Functions.SPG($A339, "SP_NET_INC", J$3)</f>
        <v>296000</v>
      </c>
    </row>
    <row r="340" spans="1:10" x14ac:dyDescent="0.3">
      <c r="A340" s="11" t="s">
        <v>1358</v>
      </c>
      <c r="B340" s="9" cm="1">
        <f t="array" ref="B340">_xll.SNL.Clients.Office.Excel.Functions.SPG($A340, "SP_NET_INC", B$3)</f>
        <v>21000</v>
      </c>
      <c r="C340" s="9" cm="1">
        <f t="array" ref="C340">_xll.SNL.Clients.Office.Excel.Functions.SPG($A340, "SP_NET_INC", C$3)</f>
        <v>-2000</v>
      </c>
      <c r="D340" s="9" cm="1">
        <f t="array" ref="D340">_xll.SNL.Clients.Office.Excel.Functions.SPG($A340, "SP_NET_INC", D$3)</f>
        <v>88000</v>
      </c>
      <c r="E340" s="9" cm="1">
        <f t="array" ref="E340">_xll.SNL.Clients.Office.Excel.Functions.SPG($A340, "SP_NET_INC", E$3)</f>
        <v>140700</v>
      </c>
      <c r="F340" s="9" cm="1">
        <f t="array" ref="F340">_xll.SNL.Clients.Office.Excel.Functions.SPG($A340, "SP_NET_INC", F$3)</f>
        <v>109000</v>
      </c>
      <c r="G340" s="9" cm="1">
        <f t="array" ref="G340">_xll.SNL.Clients.Office.Excel.Functions.SPG($A340, "SP_NET_INC", G$3)</f>
        <v>127000</v>
      </c>
      <c r="H340" s="9" cm="1">
        <f t="array" ref="H340">_xll.SNL.Clients.Office.Excel.Functions.SPG($A340, "SP_NET_INC", H$3)</f>
        <v>119000</v>
      </c>
      <c r="I340" s="9" cm="1">
        <f t="array" ref="I340">_xll.SNL.Clients.Office.Excel.Functions.SPG($A340, "SP_NET_INC", I$3)</f>
        <v>159400</v>
      </c>
      <c r="J340" s="9" cm="1">
        <f t="array" ref="J340">_xll.SNL.Clients.Office.Excel.Functions.SPG($A340, "SP_NET_INC", J$3)</f>
        <v>112600</v>
      </c>
    </row>
    <row r="341" spans="1:10" x14ac:dyDescent="0.3">
      <c r="A341" s="11" t="s">
        <v>1359</v>
      </c>
      <c r="B341" s="9" cm="1">
        <f t="array" ref="B341">_xll.SNL.Clients.Office.Excel.Functions.SPG($A341, "SP_NET_INC", B$3)</f>
        <v>5412</v>
      </c>
      <c r="C341" s="9" cm="1">
        <f t="array" ref="C341">_xll.SNL.Clients.Office.Excel.Functions.SPG($A341, "SP_NET_INC", C$3)</f>
        <v>778</v>
      </c>
      <c r="D341" s="9" cm="1">
        <f t="array" ref="D341">_xll.SNL.Clients.Office.Excel.Functions.SPG($A341, "SP_NET_INC", D$3)</f>
        <v>96180</v>
      </c>
      <c r="E341" s="9" cm="1">
        <f t="array" ref="E341">_xll.SNL.Clients.Office.Excel.Functions.SPG($A341, "SP_NET_INC", E$3)</f>
        <v>85824</v>
      </c>
      <c r="F341" s="9" cm="1">
        <f t="array" ref="F341">_xll.SNL.Clients.Office.Excel.Functions.SPG($A341, "SP_NET_INC", F$3)</f>
        <v>76459</v>
      </c>
      <c r="G341" s="9" cm="1">
        <f t="array" ref="G341">_xll.SNL.Clients.Office.Excel.Functions.SPG($A341, "SP_NET_INC", G$3)</f>
        <v>74980</v>
      </c>
      <c r="H341" s="9" cm="1">
        <f t="array" ref="H341">_xll.SNL.Clients.Office.Excel.Functions.SPG($A341, "SP_NET_INC", H$3)</f>
        <v>53658</v>
      </c>
      <c r="I341" s="9" cm="1">
        <f t="array" ref="I341">_xll.SNL.Clients.Office.Excel.Functions.SPG($A341, "SP_NET_INC", I$3)</f>
        <v>60238</v>
      </c>
      <c r="J341" s="9" cm="1">
        <f t="array" ref="J341">_xll.SNL.Clients.Office.Excel.Functions.SPG($A341, "SP_NET_INC", J$3)</f>
        <v>42841</v>
      </c>
    </row>
    <row r="342" spans="1:10" x14ac:dyDescent="0.3">
      <c r="A342" s="11" t="s">
        <v>1360</v>
      </c>
      <c r="B342" s="9" cm="1">
        <f t="array" ref="B342">_xll.SNL.Clients.Office.Excel.Functions.SPG($A342, "SP_NET_INC", B$3)</f>
        <v>47047</v>
      </c>
      <c r="C342" s="9" cm="1">
        <f t="array" ref="C342">_xll.SNL.Clients.Office.Excel.Functions.SPG($A342, "SP_NET_INC", C$3)</f>
        <v>71023</v>
      </c>
      <c r="D342" s="9" cm="1">
        <f t="array" ref="D342">_xll.SNL.Clients.Office.Excel.Functions.SPG($A342, "SP_NET_INC", D$3)</f>
        <v>-61319</v>
      </c>
      <c r="E342" s="9" cm="1">
        <f t="array" ref="E342">_xll.SNL.Clients.Office.Excel.Functions.SPG($A342, "SP_NET_INC", E$3)</f>
        <v>41662</v>
      </c>
      <c r="F342" s="9" cm="1">
        <f t="array" ref="F342">_xll.SNL.Clients.Office.Excel.Functions.SPG($A342, "SP_NET_INC", F$3)</f>
        <v>26142</v>
      </c>
      <c r="G342" s="9" cm="1">
        <f t="array" ref="G342">_xll.SNL.Clients.Office.Excel.Functions.SPG($A342, "SP_NET_INC", G$3)</f>
        <v>20150</v>
      </c>
      <c r="H342" s="9" cm="1">
        <f t="array" ref="H342">_xll.SNL.Clients.Office.Excel.Functions.SPG($A342, "SP_NET_INC", H$3)</f>
        <v>61679</v>
      </c>
      <c r="I342" s="9" cm="1">
        <f t="array" ref="I342">_xll.SNL.Clients.Office.Excel.Functions.SPG($A342, "SP_NET_INC", I$3)</f>
        <v>68651</v>
      </c>
      <c r="J342" s="9" cm="1">
        <f t="array" ref="J342">_xll.SNL.Clients.Office.Excel.Functions.SPG($A342, "SP_NET_INC", J$3)</f>
        <v>38661</v>
      </c>
    </row>
    <row r="343" spans="1:10" x14ac:dyDescent="0.3">
      <c r="A343" s="11" t="s">
        <v>1361</v>
      </c>
      <c r="B343" s="9" cm="1">
        <f t="array" ref="B343">_xll.SNL.Clients.Office.Excel.Functions.SPG($A343, "SP_NET_INC", B$3)</f>
        <v>116059</v>
      </c>
      <c r="C343" s="9" cm="1">
        <f t="array" ref="C343">_xll.SNL.Clients.Office.Excel.Functions.SPG($A343, "SP_NET_INC", C$3)</f>
        <v>118506</v>
      </c>
      <c r="D343" s="9" cm="1">
        <f t="array" ref="D343">_xll.SNL.Clients.Office.Excel.Functions.SPG($A343, "SP_NET_INC", D$3)</f>
        <v>86774</v>
      </c>
      <c r="E343" s="9" cm="1">
        <f t="array" ref="E343">_xll.SNL.Clients.Office.Excel.Functions.SPG($A343, "SP_NET_INC", E$3)</f>
        <v>123075</v>
      </c>
      <c r="F343" s="9" cm="1">
        <f t="array" ref="F343">_xll.SNL.Clients.Office.Excel.Functions.SPG($A343, "SP_NET_INC", F$3)</f>
        <v>115990</v>
      </c>
      <c r="G343" s="9" cm="1">
        <f t="array" ref="G343">_xll.SNL.Clients.Office.Excel.Functions.SPG($A343, "SP_NET_INC", G$3)</f>
        <v>75022</v>
      </c>
      <c r="H343" s="9" cm="1">
        <f t="array" ref="H343">_xll.SNL.Clients.Office.Excel.Functions.SPG($A343, "SP_NET_INC", H$3)</f>
        <v>65624</v>
      </c>
      <c r="I343" s="9" cm="1">
        <f t="array" ref="I343">_xll.SNL.Clients.Office.Excel.Functions.SPG($A343, "SP_NET_INC", I$3)</f>
        <v>84425</v>
      </c>
      <c r="J343" s="9" cm="1">
        <f t="array" ref="J343">_xll.SNL.Clients.Office.Excel.Functions.SPG($A343, "SP_NET_INC", J$3)</f>
        <v>88604</v>
      </c>
    </row>
    <row r="344" spans="1:10" x14ac:dyDescent="0.3">
      <c r="A344" s="11" t="s">
        <v>1362</v>
      </c>
      <c r="B344" s="9" cm="1">
        <f t="array" ref="B344">_xll.SNL.Clients.Office.Excel.Functions.SPG($A344, "SP_NET_INC", B$3)</f>
        <v>24412</v>
      </c>
      <c r="C344" s="9" cm="1">
        <f t="array" ref="C344">_xll.SNL.Clients.Office.Excel.Functions.SPG($A344, "SP_NET_INC", C$3)</f>
        <v>-38755</v>
      </c>
      <c r="D344" s="9" cm="1">
        <f t="array" ref="D344">_xll.SNL.Clients.Office.Excel.Functions.SPG($A344, "SP_NET_INC", D$3)</f>
        <v>33514</v>
      </c>
      <c r="E344" s="9" cm="1">
        <f t="array" ref="E344">_xll.SNL.Clients.Office.Excel.Functions.SPG($A344, "SP_NET_INC", E$3)</f>
        <v>52339</v>
      </c>
      <c r="F344" s="9" cm="1">
        <f t="array" ref="F344">_xll.SNL.Clients.Office.Excel.Functions.SPG($A344, "SP_NET_INC", F$3)</f>
        <v>12597</v>
      </c>
      <c r="G344" s="9" cm="1">
        <f t="array" ref="G344">_xll.SNL.Clients.Office.Excel.Functions.SPG($A344, "SP_NET_INC", G$3)</f>
        <v>-18124</v>
      </c>
      <c r="H344" s="9" cm="1">
        <f t="array" ref="H344">_xll.SNL.Clients.Office.Excel.Functions.SPG($A344, "SP_NET_INC", H$3)</f>
        <v>45295</v>
      </c>
      <c r="I344" s="9" cm="1">
        <f t="array" ref="I344">_xll.SNL.Clients.Office.Excel.Functions.SPG($A344, "SP_NET_INC", I$3)</f>
        <v>58035</v>
      </c>
      <c r="J344" s="9" cm="1">
        <f t="array" ref="J344">_xll.SNL.Clients.Office.Excel.Functions.SPG($A344, "SP_NET_INC", J$3)</f>
        <v>-8956</v>
      </c>
    </row>
    <row r="345" spans="1:10" x14ac:dyDescent="0.3">
      <c r="A345" s="11" t="s">
        <v>1363</v>
      </c>
      <c r="B345" s="9" cm="1">
        <f t="array" ref="B345">_xll.SNL.Clients.Office.Excel.Functions.SPG($A345, "SP_NET_INC", B$3)</f>
        <v>53900</v>
      </c>
      <c r="C345" s="9" t="str" cm="1">
        <f t="array" ref="C345">_xll.SNL.Clients.Office.Excel.Functions.SPG($A345, "SP_NET_INC", C$3)</f>
        <v>NA</v>
      </c>
      <c r="D345" s="9" cm="1">
        <f t="array" ref="D345">_xll.SNL.Clients.Office.Excel.Functions.SPG($A345, "SP_NET_INC", D$3)</f>
        <v>31900</v>
      </c>
      <c r="E345" s="9" cm="1">
        <f t="array" ref="E345">_xll.SNL.Clients.Office.Excel.Functions.SPG($A345, "SP_NET_INC", E$3)</f>
        <v>49800</v>
      </c>
      <c r="F345" s="9" cm="1">
        <f t="array" ref="F345">_xll.SNL.Clients.Office.Excel.Functions.SPG($A345, "SP_NET_INC", F$3)</f>
        <v>52200</v>
      </c>
      <c r="G345" s="9" t="str" cm="1">
        <f t="array" ref="G345">_xll.SNL.Clients.Office.Excel.Functions.SPG($A345, "SP_NET_INC", G$3)</f>
        <v>NA</v>
      </c>
      <c r="H345" s="9" cm="1">
        <f t="array" ref="H345">_xll.SNL.Clients.Office.Excel.Functions.SPG($A345, "SP_NET_INC", H$3)</f>
        <v>49400</v>
      </c>
      <c r="I345" s="9" cm="1">
        <f t="array" ref="I345">_xll.SNL.Clients.Office.Excel.Functions.SPG($A345, "SP_NET_INC", I$3)</f>
        <v>35100</v>
      </c>
      <c r="J345" s="9" cm="1">
        <f t="array" ref="J345">_xll.SNL.Clients.Office.Excel.Functions.SPG($A345, "SP_NET_INC", J$3)</f>
        <v>18300</v>
      </c>
    </row>
    <row r="346" spans="1:10" x14ac:dyDescent="0.3">
      <c r="A346" s="11" t="s">
        <v>1364</v>
      </c>
      <c r="B346" s="9" cm="1">
        <f t="array" ref="B346">_xll.SNL.Clients.Office.Excel.Functions.SPG($A346, "SP_NET_INC", B$3)</f>
        <v>158600</v>
      </c>
      <c r="C346" s="9" cm="1">
        <f t="array" ref="C346">_xll.SNL.Clients.Office.Excel.Functions.SPG($A346, "SP_NET_INC", C$3)</f>
        <v>227300</v>
      </c>
      <c r="D346" s="9" cm="1">
        <f t="array" ref="D346">_xll.SNL.Clients.Office.Excel.Functions.SPG($A346, "SP_NET_INC", D$3)</f>
        <v>615700</v>
      </c>
      <c r="E346" s="9" cm="1">
        <f t="array" ref="E346">_xll.SNL.Clients.Office.Excel.Functions.SPG($A346, "SP_NET_INC", E$3)</f>
        <v>149300</v>
      </c>
      <c r="F346" s="9" cm="1">
        <f t="array" ref="F346">_xll.SNL.Clients.Office.Excel.Functions.SPG($A346, "SP_NET_INC", F$3)</f>
        <v>98800</v>
      </c>
      <c r="G346" s="9" cm="1">
        <f t="array" ref="G346">_xll.SNL.Clients.Office.Excel.Functions.SPG($A346, "SP_NET_INC", G$3)</f>
        <v>-670300</v>
      </c>
      <c r="H346" s="9" cm="1">
        <f t="array" ref="H346">_xll.SNL.Clients.Office.Excel.Functions.SPG($A346, "SP_NET_INC", H$3)</f>
        <v>111000</v>
      </c>
      <c r="I346" s="9" cm="1">
        <f t="array" ref="I346">_xll.SNL.Clients.Office.Excel.Functions.SPG($A346, "SP_NET_INC", I$3)</f>
        <v>-62700</v>
      </c>
      <c r="J346" s="9" cm="1">
        <f t="array" ref="J346">_xll.SNL.Clients.Office.Excel.Functions.SPG($A346, "SP_NET_INC", J$3)</f>
        <v>125300</v>
      </c>
    </row>
    <row r="347" spans="1:10" x14ac:dyDescent="0.3">
      <c r="A347" s="11" t="s">
        <v>1365</v>
      </c>
      <c r="B347" s="9" cm="1">
        <f t="array" ref="B347">_xll.SNL.Clients.Office.Excel.Functions.SPG($A347, "SP_NET_INC", B$3)</f>
        <v>80353</v>
      </c>
      <c r="C347" s="9" cm="1">
        <f t="array" ref="C347">_xll.SNL.Clients.Office.Excel.Functions.SPG($A347, "SP_NET_INC", C$3)</f>
        <v>79750</v>
      </c>
      <c r="D347" s="9" cm="1">
        <f t="array" ref="D347">_xll.SNL.Clients.Office.Excel.Functions.SPG($A347, "SP_NET_INC", D$3)</f>
        <v>78567</v>
      </c>
      <c r="E347" s="9" cm="1">
        <f t="array" ref="E347">_xll.SNL.Clients.Office.Excel.Functions.SPG($A347, "SP_NET_INC", E$3)</f>
        <v>71181</v>
      </c>
      <c r="F347" s="9" cm="1">
        <f t="array" ref="F347">_xll.SNL.Clients.Office.Excel.Functions.SPG($A347, "SP_NET_INC", F$3)</f>
        <v>68960</v>
      </c>
      <c r="G347" s="9" cm="1">
        <f t="array" ref="G347">_xll.SNL.Clients.Office.Excel.Functions.SPG($A347, "SP_NET_INC", G$3)</f>
        <v>21823</v>
      </c>
      <c r="H347" s="9" cm="1">
        <f t="array" ref="H347">_xll.SNL.Clients.Office.Excel.Functions.SPG($A347, "SP_NET_INC", H$3)</f>
        <v>63968</v>
      </c>
      <c r="I347" s="9" cm="1">
        <f t="array" ref="I347">_xll.SNL.Clients.Office.Excel.Functions.SPG($A347, "SP_NET_INC", I$3)</f>
        <v>64090</v>
      </c>
      <c r="J347" s="9" cm="1">
        <f t="array" ref="J347">_xll.SNL.Clients.Office.Excel.Functions.SPG($A347, "SP_NET_INC", J$3)</f>
        <v>59969</v>
      </c>
    </row>
    <row r="348" spans="1:10" x14ac:dyDescent="0.3">
      <c r="A348" s="11" t="s">
        <v>1366</v>
      </c>
      <c r="B348" s="9" t="str" cm="1">
        <f t="array" ref="B348">_xll.SNL.Clients.Office.Excel.Functions.SPG($A348, "SP_NET_INC", B$3)</f>
        <v>NA</v>
      </c>
      <c r="C348" s="9" cm="1">
        <f t="array" ref="C348">_xll.SNL.Clients.Office.Excel.Functions.SPG($A348, "SP_NET_INC", C$3)</f>
        <v>206000</v>
      </c>
      <c r="D348" s="9" cm="1">
        <f t="array" ref="D348">_xll.SNL.Clients.Office.Excel.Functions.SPG($A348, "SP_NET_INC", D$3)</f>
        <v>274000</v>
      </c>
      <c r="E348" s="9" cm="1">
        <f t="array" ref="E348">_xll.SNL.Clients.Office.Excel.Functions.SPG($A348, "SP_NET_INC", E$3)</f>
        <v>206000</v>
      </c>
      <c r="F348" s="9" cm="1">
        <f t="array" ref="F348">_xll.SNL.Clients.Office.Excel.Functions.SPG($A348, "SP_NET_INC", F$3)</f>
        <v>158000</v>
      </c>
      <c r="G348" s="9" cm="1">
        <f t="array" ref="G348">_xll.SNL.Clients.Office.Excel.Functions.SPG($A348, "SP_NET_INC", G$3)</f>
        <v>185000</v>
      </c>
      <c r="H348" s="9" cm="1">
        <f t="array" ref="H348">_xll.SNL.Clients.Office.Excel.Functions.SPG($A348, "SP_NET_INC", H$3)</f>
        <v>218000</v>
      </c>
      <c r="I348" s="9" cm="1">
        <f t="array" ref="I348">_xll.SNL.Clients.Office.Excel.Functions.SPG($A348, "SP_NET_INC", I$3)</f>
        <v>117000</v>
      </c>
      <c r="J348" s="9" cm="1">
        <f t="array" ref="J348">_xll.SNL.Clients.Office.Excel.Functions.SPG($A348, "SP_NET_INC", J$3)</f>
        <v>-18000</v>
      </c>
    </row>
    <row r="349" spans="1:10" x14ac:dyDescent="0.3">
      <c r="A349" s="11" t="s">
        <v>1367</v>
      </c>
      <c r="B349" s="9" cm="1">
        <f t="array" ref="B349">_xll.SNL.Clients.Office.Excel.Functions.SPG($A349, "SP_NET_INC", B$3)</f>
        <v>118000</v>
      </c>
      <c r="C349" s="9" cm="1">
        <f t="array" ref="C349">_xll.SNL.Clients.Office.Excel.Functions.SPG($A349, "SP_NET_INC", C$3)</f>
        <v>72000</v>
      </c>
      <c r="D349" s="9" cm="1">
        <f t="array" ref="D349">_xll.SNL.Clients.Office.Excel.Functions.SPG($A349, "SP_NET_INC", D$3)</f>
        <v>-34000</v>
      </c>
      <c r="E349" s="9" cm="1">
        <f t="array" ref="E349">_xll.SNL.Clients.Office.Excel.Functions.SPG($A349, "SP_NET_INC", E$3)</f>
        <v>80000</v>
      </c>
      <c r="F349" s="9" cm="1">
        <f t="array" ref="F349">_xll.SNL.Clients.Office.Excel.Functions.SPG($A349, "SP_NET_INC", F$3)</f>
        <v>-58000</v>
      </c>
      <c r="G349" s="9" cm="1">
        <f t="array" ref="G349">_xll.SNL.Clients.Office.Excel.Functions.SPG($A349, "SP_NET_INC", G$3)</f>
        <v>-296000</v>
      </c>
      <c r="H349" s="9" cm="1">
        <f t="array" ref="H349">_xll.SNL.Clients.Office.Excel.Functions.SPG($A349, "SP_NET_INC", H$3)</f>
        <v>-84000</v>
      </c>
      <c r="I349" s="9" cm="1">
        <f t="array" ref="I349">_xll.SNL.Clients.Office.Excel.Functions.SPG($A349, "SP_NET_INC", I$3)</f>
        <v>-208000</v>
      </c>
      <c r="J349" s="9" cm="1">
        <f t="array" ref="J349">_xll.SNL.Clients.Office.Excel.Functions.SPG($A349, "SP_NET_INC", J$3)</f>
        <v>-99000</v>
      </c>
    </row>
    <row r="350" spans="1:10" x14ac:dyDescent="0.3">
      <c r="A350" s="11" t="s">
        <v>1368</v>
      </c>
      <c r="B350" s="9" cm="1">
        <f t="array" ref="B350">_xll.SNL.Clients.Office.Excel.Functions.SPG($A350, "SP_NET_INC", B$3)</f>
        <v>128200</v>
      </c>
      <c r="C350" s="9" cm="1">
        <f t="array" ref="C350">_xll.SNL.Clients.Office.Excel.Functions.SPG($A350, "SP_NET_INC", C$3)</f>
        <v>167900</v>
      </c>
      <c r="D350" s="9" cm="1">
        <f t="array" ref="D350">_xll.SNL.Clients.Office.Excel.Functions.SPG($A350, "SP_NET_INC", D$3)</f>
        <v>102100</v>
      </c>
      <c r="E350" s="9" cm="1">
        <f t="array" ref="E350">_xll.SNL.Clients.Office.Excel.Functions.SPG($A350, "SP_NET_INC", E$3)</f>
        <v>40500</v>
      </c>
      <c r="F350" s="9" cm="1">
        <f t="array" ref="F350">_xll.SNL.Clients.Office.Excel.Functions.SPG($A350, "SP_NET_INC", F$3)</f>
        <v>115500</v>
      </c>
      <c r="G350" s="9" cm="1">
        <f t="array" ref="G350">_xll.SNL.Clients.Office.Excel.Functions.SPG($A350, "SP_NET_INC", G$3)</f>
        <v>107900</v>
      </c>
      <c r="H350" s="9" cm="1">
        <f t="array" ref="H350">_xll.SNL.Clients.Office.Excel.Functions.SPG($A350, "SP_NET_INC", H$3)</f>
        <v>8600</v>
      </c>
      <c r="I350" s="9" cm="1">
        <f t="array" ref="I350">_xll.SNL.Clients.Office.Excel.Functions.SPG($A350, "SP_NET_INC", I$3)</f>
        <v>-69200</v>
      </c>
      <c r="J350" s="9" cm="1">
        <f t="array" ref="J350">_xll.SNL.Clients.Office.Excel.Functions.SPG($A350, "SP_NET_INC", J$3)</f>
        <v>-12000</v>
      </c>
    </row>
    <row r="351" spans="1:10" x14ac:dyDescent="0.3">
      <c r="A351" s="11" t="s">
        <v>1369</v>
      </c>
      <c r="B351" s="9" cm="1">
        <f t="array" ref="B351">_xll.SNL.Clients.Office.Excel.Functions.SPG($A351, "SP_NET_INC", B$3)</f>
        <v>92352</v>
      </c>
      <c r="C351" s="9" cm="1">
        <f t="array" ref="C351">_xll.SNL.Clients.Office.Excel.Functions.SPG($A351, "SP_NET_INC", C$3)</f>
        <v>112304</v>
      </c>
      <c r="D351" s="9" cm="1">
        <f t="array" ref="D351">_xll.SNL.Clients.Office.Excel.Functions.SPG($A351, "SP_NET_INC", D$3)</f>
        <v>114166</v>
      </c>
      <c r="E351" s="9" cm="1">
        <f t="array" ref="E351">_xll.SNL.Clients.Office.Excel.Functions.SPG($A351, "SP_NET_INC", E$3)</f>
        <v>115395</v>
      </c>
      <c r="F351" s="9" cm="1">
        <f t="array" ref="F351">_xll.SNL.Clients.Office.Excel.Functions.SPG($A351, "SP_NET_INC", F$3)</f>
        <v>86568</v>
      </c>
      <c r="G351" s="9" cm="1">
        <f t="array" ref="G351">_xll.SNL.Clients.Office.Excel.Functions.SPG($A351, "SP_NET_INC", G$3)</f>
        <v>76293</v>
      </c>
      <c r="H351" s="9" cm="1">
        <f t="array" ref="H351">_xll.SNL.Clients.Office.Excel.Functions.SPG($A351, "SP_NET_INC", H$3)</f>
        <v>108650</v>
      </c>
      <c r="I351" s="9" cm="1">
        <f t="array" ref="I351">_xll.SNL.Clients.Office.Excel.Functions.SPG($A351, "SP_NET_INC", I$3)</f>
        <v>116850</v>
      </c>
      <c r="J351" s="9" cm="1">
        <f t="array" ref="J351">_xll.SNL.Clients.Office.Excel.Functions.SPG($A351, "SP_NET_INC", J$3)</f>
        <v>99089</v>
      </c>
    </row>
    <row r="352" spans="1:10" x14ac:dyDescent="0.3">
      <c r="A352" s="11" t="s">
        <v>1370</v>
      </c>
      <c r="B352" s="9" cm="1">
        <f t="array" ref="B352">_xll.SNL.Clients.Office.Excel.Functions.SPG($A352, "SP_NET_INC", B$3)</f>
        <v>49551</v>
      </c>
      <c r="C352" s="9" cm="1">
        <f t="array" ref="C352">_xll.SNL.Clients.Office.Excel.Functions.SPG($A352, "SP_NET_INC", C$3)</f>
        <v>123725</v>
      </c>
      <c r="D352" s="9" cm="1">
        <f t="array" ref="D352">_xll.SNL.Clients.Office.Excel.Functions.SPG($A352, "SP_NET_INC", D$3)</f>
        <v>64143</v>
      </c>
      <c r="E352" s="9" cm="1">
        <f t="array" ref="E352">_xll.SNL.Clients.Office.Excel.Functions.SPG($A352, "SP_NET_INC", E$3)</f>
        <v>65540</v>
      </c>
      <c r="F352" s="9" cm="1">
        <f t="array" ref="F352">_xll.SNL.Clients.Office.Excel.Functions.SPG($A352, "SP_NET_INC", F$3)</f>
        <v>40417</v>
      </c>
      <c r="G352" s="9" cm="1">
        <f t="array" ref="G352">_xll.SNL.Clients.Office.Excel.Functions.SPG($A352, "SP_NET_INC", G$3)</f>
        <v>110242</v>
      </c>
      <c r="H352" s="9" cm="1">
        <f t="array" ref="H352">_xll.SNL.Clients.Office.Excel.Functions.SPG($A352, "SP_NET_INC", H$3)</f>
        <v>53615</v>
      </c>
      <c r="I352" s="9" cm="1">
        <f t="array" ref="I352">_xll.SNL.Clients.Office.Excel.Functions.SPG($A352, "SP_NET_INC", I$3)</f>
        <v>46574</v>
      </c>
      <c r="J352" s="9" cm="1">
        <f t="array" ref="J352">_xll.SNL.Clients.Office.Excel.Functions.SPG($A352, "SP_NET_INC", J$3)</f>
        <v>22321</v>
      </c>
    </row>
    <row r="353" spans="1:10" x14ac:dyDescent="0.3">
      <c r="A353" s="11" t="s">
        <v>1371</v>
      </c>
      <c r="B353" s="9" cm="1">
        <f t="array" ref="B353">_xll.SNL.Clients.Office.Excel.Functions.SPG($A353, "SP_NET_INC", B$3)</f>
        <v>217500</v>
      </c>
      <c r="C353" s="9" cm="1">
        <f t="array" ref="C353">_xll.SNL.Clients.Office.Excel.Functions.SPG($A353, "SP_NET_INC", C$3)</f>
        <v>-69500</v>
      </c>
      <c r="D353" s="9" cm="1">
        <f t="array" ref="D353">_xll.SNL.Clients.Office.Excel.Functions.SPG($A353, "SP_NET_INC", D$3)</f>
        <v>-244000</v>
      </c>
      <c r="E353" s="9" cm="1">
        <f t="array" ref="E353">_xll.SNL.Clients.Office.Excel.Functions.SPG($A353, "SP_NET_INC", E$3)</f>
        <v>132100</v>
      </c>
      <c r="F353" s="9" cm="1">
        <f t="array" ref="F353">_xll.SNL.Clients.Office.Excel.Functions.SPG($A353, "SP_NET_INC", F$3)</f>
        <v>157500</v>
      </c>
      <c r="G353" s="9" cm="1">
        <f t="array" ref="G353">_xll.SNL.Clients.Office.Excel.Functions.SPG($A353, "SP_NET_INC", G$3)</f>
        <v>-80500</v>
      </c>
      <c r="H353" s="9" cm="1">
        <f t="array" ref="H353">_xll.SNL.Clients.Office.Excel.Functions.SPG($A353, "SP_NET_INC", H$3)</f>
        <v>-468400</v>
      </c>
      <c r="I353" s="9" cm="1">
        <f t="array" ref="I353">_xll.SNL.Clients.Office.Excel.Functions.SPG($A353, "SP_NET_INC", I$3)</f>
        <v>43700</v>
      </c>
      <c r="J353" s="9" cm="1">
        <f t="array" ref="J353">_xll.SNL.Clients.Office.Excel.Functions.SPG($A353, "SP_NET_INC", J$3)</f>
        <v>109400</v>
      </c>
    </row>
    <row r="354" spans="1:10" x14ac:dyDescent="0.3">
      <c r="A354" s="11" t="s">
        <v>1372</v>
      </c>
      <c r="B354" s="9" cm="1">
        <f t="array" ref="B354">_xll.SNL.Clients.Office.Excel.Functions.SPG($A354, "SP_NET_INC", B$3)</f>
        <v>91400</v>
      </c>
      <c r="C354" s="9" cm="1">
        <f t="array" ref="C354">_xll.SNL.Clients.Office.Excel.Functions.SPG($A354, "SP_NET_INC", C$3)</f>
        <v>75100</v>
      </c>
      <c r="D354" s="9" cm="1">
        <f t="array" ref="D354">_xll.SNL.Clients.Office.Excel.Functions.SPG($A354, "SP_NET_INC", D$3)</f>
        <v>87600</v>
      </c>
      <c r="E354" s="9" cm="1">
        <f t="array" ref="E354">_xll.SNL.Clients.Office.Excel.Functions.SPG($A354, "SP_NET_INC", E$3)</f>
        <v>102000</v>
      </c>
      <c r="F354" s="9" cm="1">
        <f t="array" ref="F354">_xll.SNL.Clients.Office.Excel.Functions.SPG($A354, "SP_NET_INC", F$3)</f>
        <v>110600</v>
      </c>
      <c r="G354" s="9" cm="1">
        <f t="array" ref="G354">_xll.SNL.Clients.Office.Excel.Functions.SPG($A354, "SP_NET_INC", G$3)</f>
        <v>61900</v>
      </c>
      <c r="H354" s="9" cm="1">
        <f t="array" ref="H354">_xll.SNL.Clients.Office.Excel.Functions.SPG($A354, "SP_NET_INC", H$3)</f>
        <v>90900</v>
      </c>
      <c r="I354" s="9" cm="1">
        <f t="array" ref="I354">_xll.SNL.Clients.Office.Excel.Functions.SPG($A354, "SP_NET_INC", I$3)</f>
        <v>129500</v>
      </c>
      <c r="J354" s="9" cm="1">
        <f t="array" ref="J354">_xll.SNL.Clients.Office.Excel.Functions.SPG($A354, "SP_NET_INC", J$3)</f>
        <v>125700</v>
      </c>
    </row>
    <row r="355" spans="1:10" x14ac:dyDescent="0.3">
      <c r="A355" s="11" t="s">
        <v>1373</v>
      </c>
      <c r="B355" s="9" t="str" cm="1">
        <f t="array" ref="B355">_xll.SNL.Clients.Office.Excel.Functions.SPG($A355, "SP_NET_INC", B$3)</f>
        <v>NA</v>
      </c>
      <c r="C355" s="9" cm="1">
        <f t="array" ref="C355">_xll.SNL.Clients.Office.Excel.Functions.SPG($A355, "SP_NET_INC", C$3)</f>
        <v>52800</v>
      </c>
      <c r="D355" s="9" cm="1">
        <f t="array" ref="D355">_xll.SNL.Clients.Office.Excel.Functions.SPG($A355, "SP_NET_INC", D$3)</f>
        <v>89900</v>
      </c>
      <c r="E355" s="9" cm="1">
        <f t="array" ref="E355">_xll.SNL.Clients.Office.Excel.Functions.SPG($A355, "SP_NET_INC", E$3)</f>
        <v>119300</v>
      </c>
      <c r="F355" s="9" cm="1">
        <f t="array" ref="F355">_xll.SNL.Clients.Office.Excel.Functions.SPG($A355, "SP_NET_INC", F$3)</f>
        <v>144800</v>
      </c>
      <c r="G355" s="9" cm="1">
        <f t="array" ref="G355">_xll.SNL.Clients.Office.Excel.Functions.SPG($A355, "SP_NET_INC", G$3)</f>
        <v>64900</v>
      </c>
      <c r="H355" s="9" cm="1">
        <f t="array" ref="H355">_xll.SNL.Clients.Office.Excel.Functions.SPG($A355, "SP_NET_INC", H$3)</f>
        <v>70300</v>
      </c>
      <c r="I355" s="9" cm="1">
        <f t="array" ref="I355">_xll.SNL.Clients.Office.Excel.Functions.SPG($A355, "SP_NET_INC", I$3)</f>
        <v>-15000</v>
      </c>
      <c r="J355" s="9" cm="1">
        <f t="array" ref="J355">_xll.SNL.Clients.Office.Excel.Functions.SPG($A355, "SP_NET_INC", J$3)</f>
        <v>167500</v>
      </c>
    </row>
    <row r="356" spans="1:10" x14ac:dyDescent="0.3">
      <c r="A356" s="11" t="s">
        <v>1374</v>
      </c>
      <c r="B356" s="9" cm="1">
        <f t="array" ref="B356">_xll.SNL.Clients.Office.Excel.Functions.SPG($A356, "SP_NET_INC", B$3)</f>
        <v>39232</v>
      </c>
      <c r="C356" s="9" cm="1">
        <f t="array" ref="C356">_xll.SNL.Clients.Office.Excel.Functions.SPG($A356, "SP_NET_INC", C$3)</f>
        <v>47497</v>
      </c>
      <c r="D356" s="9" cm="1">
        <f t="array" ref="D356">_xll.SNL.Clients.Office.Excel.Functions.SPG($A356, "SP_NET_INC", D$3)</f>
        <v>50224</v>
      </c>
      <c r="E356" s="9" cm="1">
        <f t="array" ref="E356">_xll.SNL.Clients.Office.Excel.Functions.SPG($A356, "SP_NET_INC", E$3)</f>
        <v>54643</v>
      </c>
      <c r="F356" s="9" cm="1">
        <f t="array" ref="F356">_xll.SNL.Clients.Office.Excel.Functions.SPG($A356, "SP_NET_INC", F$3)</f>
        <v>41993</v>
      </c>
      <c r="G356" s="9" cm="1">
        <f t="array" ref="G356">_xll.SNL.Clients.Office.Excel.Functions.SPG($A356, "SP_NET_INC", G$3)</f>
        <v>46938</v>
      </c>
      <c r="H356" s="9" cm="1">
        <f t="array" ref="H356">_xll.SNL.Clients.Office.Excel.Functions.SPG($A356, "SP_NET_INC", H$3)</f>
        <v>58049</v>
      </c>
      <c r="I356" s="9" cm="1">
        <f t="array" ref="I356">_xll.SNL.Clients.Office.Excel.Functions.SPG($A356, "SP_NET_INC", I$3)</f>
        <v>59632</v>
      </c>
      <c r="J356" s="9" cm="1">
        <f t="array" ref="J356">_xll.SNL.Clients.Office.Excel.Functions.SPG($A356, "SP_NET_INC", J$3)</f>
        <v>39821</v>
      </c>
    </row>
    <row r="357" spans="1:10" x14ac:dyDescent="0.3">
      <c r="A357" s="11" t="s">
        <v>1375</v>
      </c>
      <c r="B357" s="9" cm="1">
        <f t="array" ref="B357">_xll.SNL.Clients.Office.Excel.Functions.SPG($A357, "SP_NET_INC", B$3)</f>
        <v>123500</v>
      </c>
      <c r="C357" s="9" cm="1">
        <f t="array" ref="C357">_xll.SNL.Clients.Office.Excel.Functions.SPG($A357, "SP_NET_INC", C$3)</f>
        <v>385700</v>
      </c>
      <c r="D357" s="9" cm="1">
        <f t="array" ref="D357">_xll.SNL.Clients.Office.Excel.Functions.SPG($A357, "SP_NET_INC", D$3)</f>
        <v>264800</v>
      </c>
      <c r="E357" s="9" cm="1">
        <f t="array" ref="E357">_xll.SNL.Clients.Office.Excel.Functions.SPG($A357, "SP_NET_INC", E$3)</f>
        <v>141000</v>
      </c>
      <c r="F357" s="9" cm="1">
        <f t="array" ref="F357">_xll.SNL.Clients.Office.Excel.Functions.SPG($A357, "SP_NET_INC", F$3)</f>
        <v>142700</v>
      </c>
      <c r="G357" s="9" cm="1">
        <f t="array" ref="G357">_xll.SNL.Clients.Office.Excel.Functions.SPG($A357, "SP_NET_INC", G$3)</f>
        <v>127000</v>
      </c>
      <c r="H357" s="9" cm="1">
        <f t="array" ref="H357">_xll.SNL.Clients.Office.Excel.Functions.SPG($A357, "SP_NET_INC", H$3)</f>
        <v>171000</v>
      </c>
      <c r="I357" s="9" cm="1">
        <f t="array" ref="I357">_xll.SNL.Clients.Office.Excel.Functions.SPG($A357, "SP_NET_INC", I$3)</f>
        <v>176200</v>
      </c>
      <c r="J357" s="9" cm="1">
        <f t="array" ref="J357">_xll.SNL.Clients.Office.Excel.Functions.SPG($A357, "SP_NET_INC", J$3)</f>
        <v>151800</v>
      </c>
    </row>
    <row r="358" spans="1:10" x14ac:dyDescent="0.3">
      <c r="A358" s="11" t="s">
        <v>1376</v>
      </c>
      <c r="B358" s="9" t="str" cm="1">
        <f t="array" ref="B358">_xll.SNL.Clients.Office.Excel.Functions.SPG($A358, "SP_NET_INC", B$3)</f>
        <v>NA</v>
      </c>
      <c r="C358" s="9" cm="1">
        <f t="array" ref="C358">_xll.SNL.Clients.Office.Excel.Functions.SPG($A358, "SP_NET_INC", C$3)</f>
        <v>-3089</v>
      </c>
      <c r="D358" s="9" cm="1">
        <f t="array" ref="D358">_xll.SNL.Clients.Office.Excel.Functions.SPG($A358, "SP_NET_INC", D$3)</f>
        <v>-873</v>
      </c>
      <c r="E358" s="9" cm="1">
        <f t="array" ref="E358">_xll.SNL.Clients.Office.Excel.Functions.SPG($A358, "SP_NET_INC", E$3)</f>
        <v>91464</v>
      </c>
      <c r="F358" s="9" cm="1">
        <f t="array" ref="F358">_xll.SNL.Clients.Office.Excel.Functions.SPG($A358, "SP_NET_INC", F$3)</f>
        <v>113577</v>
      </c>
      <c r="G358" s="9" cm="1">
        <f t="array" ref="G358">_xll.SNL.Clients.Office.Excel.Functions.SPG($A358, "SP_NET_INC", G$3)</f>
        <v>5326</v>
      </c>
      <c r="H358" s="9" cm="1">
        <f t="array" ref="H358">_xll.SNL.Clients.Office.Excel.Functions.SPG($A358, "SP_NET_INC", H$3)</f>
        <v>55033</v>
      </c>
      <c r="I358" s="9" cm="1">
        <f t="array" ref="I358">_xll.SNL.Clients.Office.Excel.Functions.SPG($A358, "SP_NET_INC", I$3)</f>
        <v>91282</v>
      </c>
      <c r="J358" s="9" cm="1">
        <f t="array" ref="J358">_xll.SNL.Clients.Office.Excel.Functions.SPG($A358, "SP_NET_INC", J$3)</f>
        <v>119729</v>
      </c>
    </row>
    <row r="359" spans="1:10" x14ac:dyDescent="0.3">
      <c r="A359" s="11" t="s">
        <v>1378</v>
      </c>
      <c r="B359" s="9" t="str" cm="1">
        <f t="array" ref="B359">_xll.SNL.Clients.Office.Excel.Functions.SPG($A359, "SP_NET_INC", B$3)</f>
        <v>NA</v>
      </c>
      <c r="C359" s="9" cm="1">
        <f t="array" ref="C359">_xll.SNL.Clients.Office.Excel.Functions.SPG($A359, "SP_NET_INC", C$3)</f>
        <v>177703</v>
      </c>
      <c r="D359" s="9" cm="1">
        <f t="array" ref="D359">_xll.SNL.Clients.Office.Excel.Functions.SPG($A359, "SP_NET_INC", D$3)</f>
        <v>475409</v>
      </c>
      <c r="E359" s="9" cm="1">
        <f t="array" ref="E359">_xll.SNL.Clients.Office.Excel.Functions.SPG($A359, "SP_NET_INC", E$3)</f>
        <v>374611</v>
      </c>
      <c r="F359" s="9" cm="1">
        <f t="array" ref="F359">_xll.SNL.Clients.Office.Excel.Functions.SPG($A359, "SP_NET_INC", F$3)</f>
        <v>481617</v>
      </c>
      <c r="G359" s="9" cm="1">
        <f t="array" ref="G359">_xll.SNL.Clients.Office.Excel.Functions.SPG($A359, "SP_NET_INC", G$3)</f>
        <v>239558</v>
      </c>
      <c r="H359" s="9" cm="1">
        <f t="array" ref="H359">_xll.SNL.Clients.Office.Excel.Functions.SPG($A359, "SP_NET_INC", H$3)</f>
        <v>445536</v>
      </c>
      <c r="I359" s="9" cm="1">
        <f t="array" ref="I359">_xll.SNL.Clients.Office.Excel.Functions.SPG($A359, "SP_NET_INC", I$3)</f>
        <v>414789</v>
      </c>
      <c r="J359" s="9" cm="1">
        <f t="array" ref="J359">_xll.SNL.Clients.Office.Excel.Functions.SPG($A359, "SP_NET_INC", J$3)</f>
        <v>320216</v>
      </c>
    </row>
    <row r="360" spans="1:10" x14ac:dyDescent="0.3">
      <c r="A360" s="11" t="s">
        <v>1379</v>
      </c>
      <c r="B360" s="9" cm="1">
        <f t="array" ref="B360">_xll.SNL.Clients.Office.Excel.Functions.SPG($A360, "SP_NET_INC", B$3)</f>
        <v>123385</v>
      </c>
      <c r="C360" s="9" cm="1">
        <f t="array" ref="C360">_xll.SNL.Clients.Office.Excel.Functions.SPG($A360, "SP_NET_INC", C$3)</f>
        <v>150538</v>
      </c>
      <c r="D360" s="9" cm="1">
        <f t="array" ref="D360">_xll.SNL.Clients.Office.Excel.Functions.SPG($A360, "SP_NET_INC", D$3)</f>
        <v>168960</v>
      </c>
      <c r="E360" s="9" cm="1">
        <f t="array" ref="E360">_xll.SNL.Clients.Office.Excel.Functions.SPG($A360, "SP_NET_INC", E$3)</f>
        <v>150723</v>
      </c>
      <c r="F360" s="9" cm="1">
        <f t="array" ref="F360">_xll.SNL.Clients.Office.Excel.Functions.SPG($A360, "SP_NET_INC", F$3)</f>
        <v>152381</v>
      </c>
      <c r="G360" s="9" cm="1">
        <f t="array" ref="G360">_xll.SNL.Clients.Office.Excel.Functions.SPG($A360, "SP_NET_INC", G$3)</f>
        <v>146384</v>
      </c>
      <c r="H360" s="9" cm="1">
        <f t="array" ref="H360">_xll.SNL.Clients.Office.Excel.Functions.SPG($A360, "SP_NET_INC", H$3)</f>
        <v>167602</v>
      </c>
      <c r="I360" s="9" cm="1">
        <f t="array" ref="I360">_xll.SNL.Clients.Office.Excel.Functions.SPG($A360, "SP_NET_INC", I$3)</f>
        <v>164400</v>
      </c>
      <c r="J360" s="9" cm="1">
        <f t="array" ref="J360">_xll.SNL.Clients.Office.Excel.Functions.SPG($A360, "SP_NET_INC", J$3)</f>
        <v>135870</v>
      </c>
    </row>
    <row r="361" spans="1:10" x14ac:dyDescent="0.3">
      <c r="A361" s="11" t="s">
        <v>1380</v>
      </c>
      <c r="B361" s="9" cm="1">
        <f t="array" ref="B361">_xll.SNL.Clients.Office.Excel.Functions.SPG($A361, "SP_NET_INC", B$3)</f>
        <v>73000</v>
      </c>
      <c r="C361" s="9" cm="1">
        <f t="array" ref="C361">_xll.SNL.Clients.Office.Excel.Functions.SPG($A361, "SP_NET_INC", C$3)</f>
        <v>119000</v>
      </c>
      <c r="D361" s="9" cm="1">
        <f t="array" ref="D361">_xll.SNL.Clients.Office.Excel.Functions.SPG($A361, "SP_NET_INC", D$3)</f>
        <v>97000</v>
      </c>
      <c r="E361" s="9" cm="1">
        <f t="array" ref="E361">_xll.SNL.Clients.Office.Excel.Functions.SPG($A361, "SP_NET_INC", E$3)</f>
        <v>129000</v>
      </c>
      <c r="F361" s="9" cm="1">
        <f t="array" ref="F361">_xll.SNL.Clients.Office.Excel.Functions.SPG($A361, "SP_NET_INC", F$3)</f>
        <v>66000</v>
      </c>
      <c r="G361" s="9" cm="1">
        <f t="array" ref="G361">_xll.SNL.Clients.Office.Excel.Functions.SPG($A361, "SP_NET_INC", G$3)</f>
        <v>129000</v>
      </c>
      <c r="H361" s="9" cm="1">
        <f t="array" ref="H361">_xll.SNL.Clients.Office.Excel.Functions.SPG($A361, "SP_NET_INC", H$3)</f>
        <v>110000</v>
      </c>
      <c r="I361" s="9" cm="1">
        <f t="array" ref="I361">_xll.SNL.Clients.Office.Excel.Functions.SPG($A361, "SP_NET_INC", I$3)</f>
        <v>94000</v>
      </c>
      <c r="J361" s="9" cm="1">
        <f t="array" ref="J361">_xll.SNL.Clients.Office.Excel.Functions.SPG($A361, "SP_NET_INC", J$3)</f>
        <v>64000</v>
      </c>
    </row>
    <row r="362" spans="1:10" x14ac:dyDescent="0.3">
      <c r="A362" s="11" t="s">
        <v>1381</v>
      </c>
      <c r="B362" s="9" cm="1">
        <f t="array" ref="B362">_xll.SNL.Clients.Office.Excel.Functions.SPG($A362, "SP_NET_INC", B$3)</f>
        <v>60434</v>
      </c>
      <c r="C362" s="9" cm="1">
        <f t="array" ref="C362">_xll.SNL.Clients.Office.Excel.Functions.SPG($A362, "SP_NET_INC", C$3)</f>
        <v>9772</v>
      </c>
      <c r="D362" s="9" cm="1">
        <f t="array" ref="D362">_xll.SNL.Clients.Office.Excel.Functions.SPG($A362, "SP_NET_INC", D$3)</f>
        <v>40553</v>
      </c>
      <c r="E362" s="9" cm="1">
        <f t="array" ref="E362">_xll.SNL.Clients.Office.Excel.Functions.SPG($A362, "SP_NET_INC", E$3)</f>
        <v>86998</v>
      </c>
      <c r="F362" s="9" cm="1">
        <f t="array" ref="F362">_xll.SNL.Clients.Office.Excel.Functions.SPG($A362, "SP_NET_INC", F$3)</f>
        <v>89070</v>
      </c>
      <c r="G362" s="9" cm="1">
        <f t="array" ref="G362">_xll.SNL.Clients.Office.Excel.Functions.SPG($A362, "SP_NET_INC", G$3)</f>
        <v>21951</v>
      </c>
      <c r="H362" s="9" cm="1">
        <f t="array" ref="H362">_xll.SNL.Clients.Office.Excel.Functions.SPG($A362, "SP_NET_INC", H$3)</f>
        <v>65266</v>
      </c>
      <c r="I362" s="9" cm="1">
        <f t="array" ref="I362">_xll.SNL.Clients.Office.Excel.Functions.SPG($A362, "SP_NET_INC", I$3)</f>
        <v>77036</v>
      </c>
      <c r="J362" s="9" cm="1">
        <f t="array" ref="J362">_xll.SNL.Clients.Office.Excel.Functions.SPG($A362, "SP_NET_INC", J$3)</f>
        <v>41131</v>
      </c>
    </row>
    <row r="363" spans="1:10" x14ac:dyDescent="0.3">
      <c r="A363" s="11" t="s">
        <v>1382</v>
      </c>
      <c r="B363" s="9" cm="1">
        <f t="array" ref="B363">_xll.SNL.Clients.Office.Excel.Functions.SPG($A363, "SP_NET_INC", B$3)</f>
        <v>12665</v>
      </c>
      <c r="C363" s="9" cm="1">
        <f t="array" ref="C363">_xll.SNL.Clients.Office.Excel.Functions.SPG($A363, "SP_NET_INC", C$3)</f>
        <v>19862</v>
      </c>
      <c r="D363" s="9" cm="1">
        <f t="array" ref="D363">_xll.SNL.Clients.Office.Excel.Functions.SPG($A363, "SP_NET_INC", D$3)</f>
        <v>136266</v>
      </c>
      <c r="E363" s="9" cm="1">
        <f t="array" ref="E363">_xll.SNL.Clients.Office.Excel.Functions.SPG($A363, "SP_NET_INC", E$3)</f>
        <v>51832</v>
      </c>
      <c r="F363" s="9" cm="1">
        <f t="array" ref="F363">_xll.SNL.Clients.Office.Excel.Functions.SPG($A363, "SP_NET_INC", F$3)</f>
        <v>50234</v>
      </c>
      <c r="G363" s="9" cm="1">
        <f t="array" ref="G363">_xll.SNL.Clients.Office.Excel.Functions.SPG($A363, "SP_NET_INC", G$3)</f>
        <v>-45866</v>
      </c>
      <c r="H363" s="9" cm="1">
        <f t="array" ref="H363">_xll.SNL.Clients.Office.Excel.Functions.SPG($A363, "SP_NET_INC", H$3)</f>
        <v>42784</v>
      </c>
      <c r="I363" s="9" cm="1">
        <f t="array" ref="I363">_xll.SNL.Clients.Office.Excel.Functions.SPG($A363, "SP_NET_INC", I$3)</f>
        <v>49291</v>
      </c>
      <c r="J363" s="9" cm="1">
        <f t="array" ref="J363">_xll.SNL.Clients.Office.Excel.Functions.SPG($A363, "SP_NET_INC", J$3)</f>
        <v>60141</v>
      </c>
    </row>
    <row r="364" spans="1:10" x14ac:dyDescent="0.3">
      <c r="A364" s="11" t="s">
        <v>1383</v>
      </c>
      <c r="B364" s="9" cm="1">
        <f t="array" ref="B364">_xll.SNL.Clients.Office.Excel.Functions.SPG($A364, "SP_NET_INC", B$3)</f>
        <v>79423</v>
      </c>
      <c r="C364" s="9" cm="1">
        <f t="array" ref="C364">_xll.SNL.Clients.Office.Excel.Functions.SPG($A364, "SP_NET_INC", C$3)</f>
        <v>69783</v>
      </c>
      <c r="D364" s="9" cm="1">
        <f t="array" ref="D364">_xll.SNL.Clients.Office.Excel.Functions.SPG($A364, "SP_NET_INC", D$3)</f>
        <v>101619</v>
      </c>
      <c r="E364" s="9" cm="1">
        <f t="array" ref="E364">_xll.SNL.Clients.Office.Excel.Functions.SPG($A364, "SP_NET_INC", E$3)</f>
        <v>126232</v>
      </c>
      <c r="F364" s="9" cm="1">
        <f t="array" ref="F364">_xll.SNL.Clients.Office.Excel.Functions.SPG($A364, "SP_NET_INC", F$3)</f>
        <v>121099</v>
      </c>
      <c r="G364" s="9" cm="1">
        <f t="array" ref="G364">_xll.SNL.Clients.Office.Excel.Functions.SPG($A364, "SP_NET_INC", G$3)</f>
        <v>103908</v>
      </c>
      <c r="H364" s="9" cm="1">
        <f t="array" ref="H364">_xll.SNL.Clients.Office.Excel.Functions.SPG($A364, "SP_NET_INC", H$3)</f>
        <v>134183</v>
      </c>
      <c r="I364" s="9" cm="1">
        <f t="array" ref="I364">_xll.SNL.Clients.Office.Excel.Functions.SPG($A364, "SP_NET_INC", I$3)</f>
        <v>150788</v>
      </c>
      <c r="J364" s="9" cm="1">
        <f t="array" ref="J364">_xll.SNL.Clients.Office.Excel.Functions.SPG($A364, "SP_NET_INC", J$3)</f>
        <v>125578</v>
      </c>
    </row>
    <row r="365" spans="1:10" x14ac:dyDescent="0.3">
      <c r="A365" s="11" t="s">
        <v>1384</v>
      </c>
      <c r="B365" s="9" cm="1">
        <f t="array" ref="B365">_xll.SNL.Clients.Office.Excel.Functions.SPG($A365, "SP_NET_INC", B$3)</f>
        <v>479000</v>
      </c>
      <c r="C365" s="9" cm="1">
        <f t="array" ref="C365">_xll.SNL.Clients.Office.Excel.Functions.SPG($A365, "SP_NET_INC", C$3)</f>
        <v>375000</v>
      </c>
      <c r="D365" s="9" cm="1">
        <f t="array" ref="D365">_xll.SNL.Clients.Office.Excel.Functions.SPG($A365, "SP_NET_INC", D$3)</f>
        <v>-273000</v>
      </c>
      <c r="E365" s="9" cm="1">
        <f t="array" ref="E365">_xll.SNL.Clients.Office.Excel.Functions.SPG($A365, "SP_NET_INC", E$3)</f>
        <v>-48000</v>
      </c>
      <c r="F365" s="9" cm="1">
        <f t="array" ref="F365">_xll.SNL.Clients.Office.Excel.Functions.SPG($A365, "SP_NET_INC", F$3)</f>
        <v>496000</v>
      </c>
      <c r="G365" s="9" cm="1">
        <f t="array" ref="G365">_xll.SNL.Clients.Office.Excel.Functions.SPG($A365, "SP_NET_INC", G$3)</f>
        <v>94000</v>
      </c>
      <c r="H365" s="9" cm="1">
        <f t="array" ref="H365">_xll.SNL.Clients.Office.Excel.Functions.SPG($A365, "SP_NET_INC", H$3)</f>
        <v>131000</v>
      </c>
      <c r="I365" s="9" cm="1">
        <f t="array" ref="I365">_xll.SNL.Clients.Office.Excel.Functions.SPG($A365, "SP_NET_INC", I$3)</f>
        <v>-789000</v>
      </c>
      <c r="J365" s="9" cm="1">
        <f t="array" ref="J365">_xll.SNL.Clients.Office.Excel.Functions.SPG($A365, "SP_NET_INC", J$3)</f>
        <v>110000</v>
      </c>
    </row>
    <row r="366" spans="1:10" x14ac:dyDescent="0.3">
      <c r="A366" s="11" t="s">
        <v>1385</v>
      </c>
      <c r="B366" s="9" cm="1">
        <f t="array" ref="B366">_xll.SNL.Clients.Office.Excel.Functions.SPG($A366, "SP_NET_INC", B$3)</f>
        <v>81333</v>
      </c>
      <c r="C366" s="9" cm="1">
        <f t="array" ref="C366">_xll.SNL.Clients.Office.Excel.Functions.SPG($A366, "SP_NET_INC", C$3)</f>
        <v>119997</v>
      </c>
      <c r="D366" s="9" cm="1">
        <f t="array" ref="D366">_xll.SNL.Clients.Office.Excel.Functions.SPG($A366, "SP_NET_INC", D$3)</f>
        <v>109643</v>
      </c>
      <c r="E366" s="9" cm="1">
        <f t="array" ref="E366">_xll.SNL.Clients.Office.Excel.Functions.SPG($A366, "SP_NET_INC", E$3)</f>
        <v>101345</v>
      </c>
      <c r="F366" s="9" cm="1">
        <f t="array" ref="F366">_xll.SNL.Clients.Office.Excel.Functions.SPG($A366, "SP_NET_INC", F$3)</f>
        <v>110258</v>
      </c>
      <c r="G366" s="9" cm="1">
        <f t="array" ref="G366">_xll.SNL.Clients.Office.Excel.Functions.SPG($A366, "SP_NET_INC", G$3)</f>
        <v>70923</v>
      </c>
      <c r="H366" s="9" cm="1">
        <f t="array" ref="H366">_xll.SNL.Clients.Office.Excel.Functions.SPG($A366, "SP_NET_INC", H$3)</f>
        <v>96554</v>
      </c>
      <c r="I366" s="9" cm="1">
        <f t="array" ref="I366">_xll.SNL.Clients.Office.Excel.Functions.SPG($A366, "SP_NET_INC", I$3)</f>
        <v>90110</v>
      </c>
      <c r="J366" s="9" cm="1">
        <f t="array" ref="J366">_xll.SNL.Clients.Office.Excel.Functions.SPG($A366, "SP_NET_INC", J$3)</f>
        <v>92437</v>
      </c>
    </row>
    <row r="367" spans="1:10" x14ac:dyDescent="0.3">
      <c r="A367" s="11" t="s">
        <v>1386</v>
      </c>
      <c r="B367" s="9" cm="1">
        <f t="array" ref="B367">_xll.SNL.Clients.Office.Excel.Functions.SPG($A367, "SP_NET_INC", B$3)</f>
        <v>-67457</v>
      </c>
      <c r="C367" s="9" cm="1">
        <f t="array" ref="C367">_xll.SNL.Clients.Office.Excel.Functions.SPG($A367, "SP_NET_INC", C$3)</f>
        <v>1234</v>
      </c>
      <c r="D367" s="9" cm="1">
        <f t="array" ref="D367">_xll.SNL.Clients.Office.Excel.Functions.SPG($A367, "SP_NET_INC", D$3)</f>
        <v>170382</v>
      </c>
      <c r="E367" s="9" cm="1">
        <f t="array" ref="E367">_xll.SNL.Clients.Office.Excel.Functions.SPG($A367, "SP_NET_INC", E$3)</f>
        <v>-305426</v>
      </c>
      <c r="F367" s="9" cm="1">
        <f t="array" ref="F367">_xll.SNL.Clients.Office.Excel.Functions.SPG($A367, "SP_NET_INC", F$3)</f>
        <v>-264</v>
      </c>
      <c r="G367" s="9" cm="1">
        <f t="array" ref="G367">_xll.SNL.Clients.Office.Excel.Functions.SPG($A367, "SP_NET_INC", G$3)</f>
        <v>110753</v>
      </c>
      <c r="H367" s="9" cm="1">
        <f t="array" ref="H367">_xll.SNL.Clients.Office.Excel.Functions.SPG($A367, "SP_NET_INC", H$3)</f>
        <v>104711</v>
      </c>
      <c r="I367" s="9" cm="1">
        <f t="array" ref="I367">_xll.SNL.Clients.Office.Excel.Functions.SPG($A367, "SP_NET_INC", I$3)</f>
        <v>10010</v>
      </c>
      <c r="J367" s="9" cm="1">
        <f t="array" ref="J367">_xll.SNL.Clients.Office.Excel.Functions.SPG($A367, "SP_NET_INC", J$3)</f>
        <v>158235</v>
      </c>
    </row>
    <row r="368" spans="1:10" x14ac:dyDescent="0.3">
      <c r="A368" s="11" t="s">
        <v>1387</v>
      </c>
      <c r="B368" s="9" cm="1">
        <f t="array" ref="B368">_xll.SNL.Clients.Office.Excel.Functions.SPG($A368, "SP_NET_INC", B$3)</f>
        <v>-67457</v>
      </c>
      <c r="C368" s="9" cm="1">
        <f t="array" ref="C368">_xll.SNL.Clients.Office.Excel.Functions.SPG($A368, "SP_NET_INC", C$3)</f>
        <v>1234</v>
      </c>
      <c r="D368" s="9" cm="1">
        <f t="array" ref="D368">_xll.SNL.Clients.Office.Excel.Functions.SPG($A368, "SP_NET_INC", D$3)</f>
        <v>170382</v>
      </c>
      <c r="E368" s="9" cm="1">
        <f t="array" ref="E368">_xll.SNL.Clients.Office.Excel.Functions.SPG($A368, "SP_NET_INC", E$3)</f>
        <v>-305426</v>
      </c>
      <c r="F368" s="9" cm="1">
        <f t="array" ref="F368">_xll.SNL.Clients.Office.Excel.Functions.SPG($A368, "SP_NET_INC", F$3)</f>
        <v>-264</v>
      </c>
      <c r="G368" s="9" cm="1">
        <f t="array" ref="G368">_xll.SNL.Clients.Office.Excel.Functions.SPG($A368, "SP_NET_INC", G$3)</f>
        <v>110753</v>
      </c>
      <c r="H368" s="9" cm="1">
        <f t="array" ref="H368">_xll.SNL.Clients.Office.Excel.Functions.SPG($A368, "SP_NET_INC", H$3)</f>
        <v>104711</v>
      </c>
      <c r="I368" s="9" cm="1">
        <f t="array" ref="I368">_xll.SNL.Clients.Office.Excel.Functions.SPG($A368, "SP_NET_INC", I$3)</f>
        <v>10010</v>
      </c>
      <c r="J368" s="9" cm="1">
        <f t="array" ref="J368">_xll.SNL.Clients.Office.Excel.Functions.SPG($A368, "SP_NET_INC", J$3)</f>
        <v>158235</v>
      </c>
    </row>
    <row r="369" spans="1:10" x14ac:dyDescent="0.3">
      <c r="A369" s="11" t="s">
        <v>1388</v>
      </c>
      <c r="B369" s="9" cm="1">
        <f t="array" ref="B369">_xll.SNL.Clients.Office.Excel.Functions.SPG($A369, "SP_NET_INC", B$3)</f>
        <v>84306</v>
      </c>
      <c r="C369" s="9" cm="1">
        <f t="array" ref="C369">_xll.SNL.Clients.Office.Excel.Functions.SPG($A369, "SP_NET_INC", C$3)</f>
        <v>94408</v>
      </c>
      <c r="D369" s="9" cm="1">
        <f t="array" ref="D369">_xll.SNL.Clients.Office.Excel.Functions.SPG($A369, "SP_NET_INC", D$3)</f>
        <v>95267</v>
      </c>
      <c r="E369" s="9" cm="1">
        <f t="array" ref="E369">_xll.SNL.Clients.Office.Excel.Functions.SPG($A369, "SP_NET_INC", E$3)</f>
        <v>96507</v>
      </c>
      <c r="F369" s="9" cm="1">
        <f t="array" ref="F369">_xll.SNL.Clients.Office.Excel.Functions.SPG($A369, "SP_NET_INC", F$3)</f>
        <v>86814</v>
      </c>
      <c r="G369" s="9" cm="1">
        <f t="array" ref="G369">_xll.SNL.Clients.Office.Excel.Functions.SPG($A369, "SP_NET_INC", G$3)</f>
        <v>79390</v>
      </c>
      <c r="H369" s="9" cm="1">
        <f t="array" ref="H369">_xll.SNL.Clients.Office.Excel.Functions.SPG($A369, "SP_NET_INC", H$3)</f>
        <v>96157</v>
      </c>
      <c r="I369" s="9" cm="1">
        <f t="array" ref="I369">_xll.SNL.Clients.Office.Excel.Functions.SPG($A369, "SP_NET_INC", I$3)</f>
        <v>92459</v>
      </c>
      <c r="J369" s="9" cm="1">
        <f t="array" ref="J369">_xll.SNL.Clients.Office.Excel.Functions.SPG($A369, "SP_NET_INC", J$3)</f>
        <v>98307</v>
      </c>
    </row>
    <row r="370" spans="1:10" x14ac:dyDescent="0.3">
      <c r="A370" s="11" t="s">
        <v>1389</v>
      </c>
      <c r="B370" s="9" cm="1">
        <f t="array" ref="B370">_xll.SNL.Clients.Office.Excel.Functions.SPG($A370, "SP_NET_INC", B$3)</f>
        <v>-116000</v>
      </c>
      <c r="C370" s="9" cm="1">
        <f t="array" ref="C370">_xll.SNL.Clients.Office.Excel.Functions.SPG($A370, "SP_NET_INC", C$3)</f>
        <v>-89000</v>
      </c>
      <c r="D370" s="9" cm="1">
        <f t="array" ref="D370">_xll.SNL.Clients.Office.Excel.Functions.SPG($A370, "SP_NET_INC", D$3)</f>
        <v>119000</v>
      </c>
      <c r="E370" s="9" cm="1">
        <f t="array" ref="E370">_xll.SNL.Clients.Office.Excel.Functions.SPG($A370, "SP_NET_INC", E$3)</f>
        <v>183000</v>
      </c>
      <c r="F370" s="9" cm="1">
        <f t="array" ref="F370">_xll.SNL.Clients.Office.Excel.Functions.SPG($A370, "SP_NET_INC", F$3)</f>
        <v>171000</v>
      </c>
      <c r="G370" s="9" cm="1">
        <f t="array" ref="G370">_xll.SNL.Clients.Office.Excel.Functions.SPG($A370, "SP_NET_INC", G$3)</f>
        <v>-80000</v>
      </c>
      <c r="H370" s="9" cm="1">
        <f t="array" ref="H370">_xll.SNL.Clients.Office.Excel.Functions.SPG($A370, "SP_NET_INC", H$3)</f>
        <v>299000</v>
      </c>
      <c r="I370" s="9" cm="1">
        <f t="array" ref="I370">_xll.SNL.Clients.Office.Excel.Functions.SPG($A370, "SP_NET_INC", I$3)</f>
        <v>477000</v>
      </c>
      <c r="J370" s="9" cm="1">
        <f t="array" ref="J370">_xll.SNL.Clients.Office.Excel.Functions.SPG($A370, "SP_NET_INC", J$3)</f>
        <v>199000</v>
      </c>
    </row>
    <row r="371" spans="1:10" x14ac:dyDescent="0.3">
      <c r="A371" s="11" t="s">
        <v>1390</v>
      </c>
      <c r="B371" s="9" cm="1">
        <f t="array" ref="B371">_xll.SNL.Clients.Office.Excel.Functions.SPG($A371, "SP_NET_INC", B$3)</f>
        <v>322200</v>
      </c>
      <c r="C371" s="9" cm="1">
        <f t="array" ref="C371">_xll.SNL.Clients.Office.Excel.Functions.SPG($A371, "SP_NET_INC", C$3)</f>
        <v>301300</v>
      </c>
      <c r="D371" s="9" cm="1">
        <f t="array" ref="D371">_xll.SNL.Clients.Office.Excel.Functions.SPG($A371, "SP_NET_INC", D$3)</f>
        <v>309100</v>
      </c>
      <c r="E371" s="9" cm="1">
        <f t="array" ref="E371">_xll.SNL.Clients.Office.Excel.Functions.SPG($A371, "SP_NET_INC", E$3)</f>
        <v>278100</v>
      </c>
      <c r="F371" s="9" cm="1">
        <f t="array" ref="F371">_xll.SNL.Clients.Office.Excel.Functions.SPG($A371, "SP_NET_INC", F$3)</f>
        <v>306600</v>
      </c>
      <c r="G371" s="9" cm="1">
        <f t="array" ref="G371">_xll.SNL.Clients.Office.Excel.Functions.SPG($A371, "SP_NET_INC", G$3)</f>
        <v>217100</v>
      </c>
      <c r="H371" s="9" cm="1">
        <f t="array" ref="H371">_xll.SNL.Clients.Office.Excel.Functions.SPG($A371, "SP_NET_INC", H$3)</f>
        <v>267600</v>
      </c>
      <c r="I371" s="9" cm="1">
        <f t="array" ref="I371">_xll.SNL.Clients.Office.Excel.Functions.SPG($A371, "SP_NET_INC", I$3)</f>
        <v>259200</v>
      </c>
      <c r="J371" s="9" cm="1">
        <f t="array" ref="J371">_xll.SNL.Clients.Office.Excel.Functions.SPG($A371, "SP_NET_INC", J$3)</f>
        <v>240900</v>
      </c>
    </row>
    <row r="372" spans="1:10" x14ac:dyDescent="0.3">
      <c r="A372" s="11" t="s">
        <v>1391</v>
      </c>
      <c r="B372" s="9" cm="1">
        <f t="array" ref="B372">_xll.SNL.Clients.Office.Excel.Functions.SPG($A372, "SP_NET_INC", B$3)</f>
        <v>64444</v>
      </c>
      <c r="C372" s="9" cm="1">
        <f t="array" ref="C372">_xll.SNL.Clients.Office.Excel.Functions.SPG($A372, "SP_NET_INC", C$3)</f>
        <v>46019</v>
      </c>
      <c r="D372" s="9" cm="1">
        <f t="array" ref="D372">_xll.SNL.Clients.Office.Excel.Functions.SPG($A372, "SP_NET_INC", D$3)</f>
        <v>66870</v>
      </c>
      <c r="E372" s="9" cm="1">
        <f t="array" ref="E372">_xll.SNL.Clients.Office.Excel.Functions.SPG($A372, "SP_NET_INC", E$3)</f>
        <v>52337</v>
      </c>
      <c r="F372" s="9" cm="1">
        <f t="array" ref="F372">_xll.SNL.Clients.Office.Excel.Functions.SPG($A372, "SP_NET_INC", F$3)</f>
        <v>56853</v>
      </c>
      <c r="G372" s="9" cm="1">
        <f t="array" ref="G372">_xll.SNL.Clients.Office.Excel.Functions.SPG($A372, "SP_NET_INC", G$3)</f>
        <v>61978</v>
      </c>
      <c r="H372" s="9" cm="1">
        <f t="array" ref="H372">_xll.SNL.Clients.Office.Excel.Functions.SPG($A372, "SP_NET_INC", H$3)</f>
        <v>51516</v>
      </c>
      <c r="I372" s="9" cm="1">
        <f t="array" ref="I372">_xll.SNL.Clients.Office.Excel.Functions.SPG($A372, "SP_NET_INC", I$3)</f>
        <v>49678</v>
      </c>
      <c r="J372" s="9" cm="1">
        <f t="array" ref="J372">_xll.SNL.Clients.Office.Excel.Functions.SPG($A372, "SP_NET_INC", J$3)</f>
        <v>39839</v>
      </c>
    </row>
    <row r="373" spans="1:10" x14ac:dyDescent="0.3">
      <c r="A373" s="11" t="s">
        <v>1392</v>
      </c>
      <c r="B373" s="9" cm="1">
        <f t="array" ref="B373">_xll.SNL.Clients.Office.Excel.Functions.SPG($A373, "SP_NET_INC", B$3)</f>
        <v>189100</v>
      </c>
      <c r="C373" s="9" cm="1">
        <f t="array" ref="C373">_xll.SNL.Clients.Office.Excel.Functions.SPG($A373, "SP_NET_INC", C$3)</f>
        <v>348700</v>
      </c>
      <c r="D373" s="9" cm="1">
        <f t="array" ref="D373">_xll.SNL.Clients.Office.Excel.Functions.SPG($A373, "SP_NET_INC", D$3)</f>
        <v>645700</v>
      </c>
      <c r="E373" s="9" cm="1">
        <f t="array" ref="E373">_xll.SNL.Clients.Office.Excel.Functions.SPG($A373, "SP_NET_INC", E$3)</f>
        <v>389500</v>
      </c>
      <c r="F373" s="9" cm="1">
        <f t="array" ref="F373">_xll.SNL.Clients.Office.Excel.Functions.SPG($A373, "SP_NET_INC", F$3)</f>
        <v>395200</v>
      </c>
      <c r="G373" s="9" cm="1">
        <f t="array" ref="G373">_xll.SNL.Clients.Office.Excel.Functions.SPG($A373, "SP_NET_INC", G$3)</f>
        <v>330600</v>
      </c>
      <c r="H373" s="9" cm="1">
        <f t="array" ref="H373">_xll.SNL.Clients.Office.Excel.Functions.SPG($A373, "SP_NET_INC", H$3)</f>
        <v>202000</v>
      </c>
      <c r="I373" s="9" cm="1">
        <f t="array" ref="I373">_xll.SNL.Clients.Office.Excel.Functions.SPG($A373, "SP_NET_INC", I$3)</f>
        <v>392900</v>
      </c>
      <c r="J373" s="9" cm="1">
        <f t="array" ref="J373">_xll.SNL.Clients.Office.Excel.Functions.SPG($A373, "SP_NET_INC", J$3)</f>
        <v>358300</v>
      </c>
    </row>
    <row r="374" spans="1:10" x14ac:dyDescent="0.3">
      <c r="A374" s="11" t="s">
        <v>1393</v>
      </c>
      <c r="B374" s="9" cm="1">
        <f t="array" ref="B374">_xll.SNL.Clients.Office.Excel.Functions.SPG($A374, "SP_NET_INC", B$3)</f>
        <v>115000</v>
      </c>
      <c r="C374" s="9" cm="1">
        <f t="array" ref="C374">_xll.SNL.Clients.Office.Excel.Functions.SPG($A374, "SP_NET_INC", C$3)</f>
        <v>66000</v>
      </c>
      <c r="D374" s="9" cm="1">
        <f t="array" ref="D374">_xll.SNL.Clients.Office.Excel.Functions.SPG($A374, "SP_NET_INC", D$3)</f>
        <v>148000</v>
      </c>
      <c r="E374" s="9" cm="1">
        <f t="array" ref="E374">_xll.SNL.Clients.Office.Excel.Functions.SPG($A374, "SP_NET_INC", E$3)</f>
        <v>198000</v>
      </c>
      <c r="F374" s="9" cm="1">
        <f t="array" ref="F374">_xll.SNL.Clients.Office.Excel.Functions.SPG($A374, "SP_NET_INC", F$3)</f>
        <v>82000</v>
      </c>
      <c r="G374" s="9" cm="1">
        <f t="array" ref="G374">_xll.SNL.Clients.Office.Excel.Functions.SPG($A374, "SP_NET_INC", G$3)</f>
        <v>147000</v>
      </c>
      <c r="H374" s="9" cm="1">
        <f t="array" ref="H374">_xll.SNL.Clients.Office.Excel.Functions.SPG($A374, "SP_NET_INC", H$3)</f>
        <v>95000</v>
      </c>
      <c r="I374" s="9" cm="1">
        <f t="array" ref="I374">_xll.SNL.Clients.Office.Excel.Functions.SPG($A374, "SP_NET_INC", I$3)</f>
        <v>182000</v>
      </c>
      <c r="J374" s="9" cm="1">
        <f t="array" ref="J374">_xll.SNL.Clients.Office.Excel.Functions.SPG($A374, "SP_NET_INC", J$3)</f>
        <v>82000</v>
      </c>
    </row>
    <row r="375" spans="1:10" x14ac:dyDescent="0.3">
      <c r="A375" s="11" t="s">
        <v>1433</v>
      </c>
      <c r="B375" s="9" t="str" cm="1">
        <f t="array" ref="B375">_xll.SNL.Clients.Office.Excel.Functions.SPG($A375, "SP_NET_INC", B$3)</f>
        <v>NA</v>
      </c>
      <c r="C375" s="9" cm="1">
        <f t="array" ref="C375">_xll.SNL.Clients.Office.Excel.Functions.SPG($A375, "SP_NET_INC", C$3)</f>
        <v>167780</v>
      </c>
      <c r="D375" s="9" cm="1">
        <f t="array" ref="D375">_xll.SNL.Clients.Office.Excel.Functions.SPG($A375, "SP_NET_INC", D$3)</f>
        <v>52178</v>
      </c>
      <c r="E375" s="9" cm="1">
        <f t="array" ref="E375">_xll.SNL.Clients.Office.Excel.Functions.SPG($A375, "SP_NET_INC", E$3)</f>
        <v>-258886</v>
      </c>
      <c r="F375" s="9" cm="1">
        <f t="array" ref="F375">_xll.SNL.Clients.Office.Excel.Functions.SPG($A375, "SP_NET_INC", F$3)</f>
        <v>-418308</v>
      </c>
      <c r="G375" s="9" cm="1">
        <f t="array" ref="G375">_xll.SNL.Clients.Office.Excel.Functions.SPG($A375, "SP_NET_INC", G$3)</f>
        <v>-42452</v>
      </c>
      <c r="H375" s="9" cm="1">
        <f t="array" ref="H375">_xll.SNL.Clients.Office.Excel.Functions.SPG($A375, "SP_NET_INC", H$3)</f>
        <v>-450697</v>
      </c>
      <c r="I375" s="9" cm="1">
        <f t="array" ref="I375">_xll.SNL.Clients.Office.Excel.Functions.SPG($A375, "SP_NET_INC", I$3)</f>
        <v>-57425</v>
      </c>
      <c r="J375" s="9" cm="1">
        <f t="array" ref="J375">_xll.SNL.Clients.Office.Excel.Functions.SPG($A375, "SP_NET_INC", J$3)</f>
        <v>-214892</v>
      </c>
    </row>
    <row r="376" spans="1:10" x14ac:dyDescent="0.3">
      <c r="A376" s="11" t="s">
        <v>1394</v>
      </c>
      <c r="B376" s="9" t="str" cm="1">
        <f t="array" ref="B376">_xll.SNL.Clients.Office.Excel.Functions.SPG($A376, "SP_NET_INC", B$3)</f>
        <v>NA</v>
      </c>
      <c r="C376" s="9" cm="1">
        <f t="array" ref="C376">_xll.SNL.Clients.Office.Excel.Functions.SPG($A376, "SP_NET_INC", C$3)</f>
        <v>258099</v>
      </c>
      <c r="D376" s="9" cm="1">
        <f t="array" ref="D376">_xll.SNL.Clients.Office.Excel.Functions.SPG($A376, "SP_NET_INC", D$3)</f>
        <v>-181544</v>
      </c>
      <c r="E376" s="9" cm="1">
        <f t="array" ref="E376">_xll.SNL.Clients.Office.Excel.Functions.SPG($A376, "SP_NET_INC", E$3)</f>
        <v>-181862</v>
      </c>
      <c r="F376" s="9" cm="1">
        <f t="array" ref="F376">_xll.SNL.Clients.Office.Excel.Functions.SPG($A376, "SP_NET_INC", F$3)</f>
        <v>381383</v>
      </c>
      <c r="G376" s="9" cm="1">
        <f t="array" ref="G376">_xll.SNL.Clients.Office.Excel.Functions.SPG($A376, "SP_NET_INC", G$3)</f>
        <v>229805</v>
      </c>
      <c r="H376" s="9" cm="1">
        <f t="array" ref="H376">_xll.SNL.Clients.Office.Excel.Functions.SPG($A376, "SP_NET_INC", H$3)</f>
        <v>-183047</v>
      </c>
      <c r="I376" s="9" cm="1">
        <f t="array" ref="I376">_xll.SNL.Clients.Office.Excel.Functions.SPG($A376, "SP_NET_INC", I$3)</f>
        <v>-134622</v>
      </c>
      <c r="J376" s="9" cm="1">
        <f t="array" ref="J376">_xll.SNL.Clients.Office.Excel.Functions.SPG($A376, "SP_NET_INC", J$3)</f>
        <v>343166</v>
      </c>
    </row>
    <row r="377" spans="1:10" x14ac:dyDescent="0.3">
      <c r="A377" s="11" t="s">
        <v>1395</v>
      </c>
      <c r="B377" s="9" cm="1">
        <f t="array" ref="B377">_xll.SNL.Clients.Office.Excel.Functions.SPG($A377, "SP_NET_INC", B$3)</f>
        <v>-39200</v>
      </c>
      <c r="C377" s="9" cm="1">
        <f t="array" ref="C377">_xll.SNL.Clients.Office.Excel.Functions.SPG($A377, "SP_NET_INC", C$3)</f>
        <v>130600</v>
      </c>
      <c r="D377" s="9" cm="1">
        <f t="array" ref="D377">_xll.SNL.Clients.Office.Excel.Functions.SPG($A377, "SP_NET_INC", D$3)</f>
        <v>62900</v>
      </c>
      <c r="E377" s="9" cm="1">
        <f t="array" ref="E377">_xll.SNL.Clients.Office.Excel.Functions.SPG($A377, "SP_NET_INC", E$3)</f>
        <v>150800</v>
      </c>
      <c r="F377" s="9" cm="1">
        <f t="array" ref="F377">_xll.SNL.Clients.Office.Excel.Functions.SPG($A377, "SP_NET_INC", F$3)</f>
        <v>25500</v>
      </c>
      <c r="G377" s="9" cm="1">
        <f t="array" ref="G377">_xll.SNL.Clients.Office.Excel.Functions.SPG($A377, "SP_NET_INC", G$3)</f>
        <v>828500</v>
      </c>
      <c r="H377" s="9" cm="1">
        <f t="array" ref="H377">_xll.SNL.Clients.Office.Excel.Functions.SPG($A377, "SP_NET_INC", H$3)</f>
        <v>17000</v>
      </c>
      <c r="I377" s="9" cm="1">
        <f t="array" ref="I377">_xll.SNL.Clients.Office.Excel.Functions.SPG($A377, "SP_NET_INC", I$3)</f>
        <v>-27300</v>
      </c>
      <c r="J377" s="9" cm="1">
        <f t="array" ref="J377">_xll.SNL.Clients.Office.Excel.Functions.SPG($A377, "SP_NET_INC", J$3)</f>
        <v>48600</v>
      </c>
    </row>
    <row r="378" spans="1:10" x14ac:dyDescent="0.3">
      <c r="A378" s="11" t="s">
        <v>1396</v>
      </c>
      <c r="B378" s="9" cm="1">
        <f t="array" ref="B378">_xll.SNL.Clients.Office.Excel.Functions.SPG($A378, "SP_NET_INC", B$3)</f>
        <v>106058</v>
      </c>
      <c r="C378" s="9" cm="1">
        <f t="array" ref="C378">_xll.SNL.Clients.Office.Excel.Functions.SPG($A378, "SP_NET_INC", C$3)</f>
        <v>115711</v>
      </c>
      <c r="D378" s="9" cm="1">
        <f t="array" ref="D378">_xll.SNL.Clients.Office.Excel.Functions.SPG($A378, "SP_NET_INC", D$3)</f>
        <v>97856</v>
      </c>
      <c r="E378" s="9" cm="1">
        <f t="array" ref="E378">_xll.SNL.Clients.Office.Excel.Functions.SPG($A378, "SP_NET_INC", E$3)</f>
        <v>70424</v>
      </c>
      <c r="F378" s="9" cm="1">
        <f t="array" ref="F378">_xll.SNL.Clients.Office.Excel.Functions.SPG($A378, "SP_NET_INC", F$3)</f>
        <v>96280</v>
      </c>
      <c r="G378" s="9" cm="1">
        <f t="array" ref="G378">_xll.SNL.Clients.Office.Excel.Functions.SPG($A378, "SP_NET_INC", G$3)</f>
        <v>71554</v>
      </c>
      <c r="H378" s="9" cm="1">
        <f t="array" ref="H378">_xll.SNL.Clients.Office.Excel.Functions.SPG($A378, "SP_NET_INC", H$3)</f>
        <v>141346</v>
      </c>
      <c r="I378" s="9" cm="1">
        <f t="array" ref="I378">_xll.SNL.Clients.Office.Excel.Functions.SPG($A378, "SP_NET_INC", I$3)</f>
        <v>139060</v>
      </c>
      <c r="J378" s="9" cm="1">
        <f t="array" ref="J378">_xll.SNL.Clients.Office.Excel.Functions.SPG($A378, "SP_NET_INC", J$3)</f>
        <v>146551</v>
      </c>
    </row>
    <row r="379" spans="1:10" x14ac:dyDescent="0.3">
      <c r="A379" s="11" t="s">
        <v>1397</v>
      </c>
      <c r="B379" s="9" cm="1">
        <f t="array" ref="B379">_xll.SNL.Clients.Office.Excel.Functions.SPG($A379, "SP_NET_INC", B$3)</f>
        <v>86663</v>
      </c>
      <c r="C379" s="9" cm="1">
        <f t="array" ref="C379">_xll.SNL.Clients.Office.Excel.Functions.SPG($A379, "SP_NET_INC", C$3)</f>
        <v>78435</v>
      </c>
      <c r="D379" s="9" cm="1">
        <f t="array" ref="D379">_xll.SNL.Clients.Office.Excel.Functions.SPG($A379, "SP_NET_INC", D$3)</f>
        <v>82610</v>
      </c>
      <c r="E379" s="9" cm="1">
        <f t="array" ref="E379">_xll.SNL.Clients.Office.Excel.Functions.SPG($A379, "SP_NET_INC", E$3)</f>
        <v>101150</v>
      </c>
      <c r="F379" s="9" cm="1">
        <f t="array" ref="F379">_xll.SNL.Clients.Office.Excel.Functions.SPG($A379, "SP_NET_INC", F$3)</f>
        <v>88429</v>
      </c>
      <c r="G379" s="9" cm="1">
        <f t="array" ref="G379">_xll.SNL.Clients.Office.Excel.Functions.SPG($A379, "SP_NET_INC", G$3)</f>
        <v>34084</v>
      </c>
      <c r="H379" s="9" cm="1">
        <f t="array" ref="H379">_xll.SNL.Clients.Office.Excel.Functions.SPG($A379, "SP_NET_INC", H$3)</f>
        <v>-50315</v>
      </c>
      <c r="I379" s="9" cm="1">
        <f t="array" ref="I379">_xll.SNL.Clients.Office.Excel.Functions.SPG($A379, "SP_NET_INC", I$3)</f>
        <v>88798</v>
      </c>
      <c r="J379" s="9" cm="1">
        <f t="array" ref="J379">_xll.SNL.Clients.Office.Excel.Functions.SPG($A379, "SP_NET_INC", J$3)</f>
        <v>72345</v>
      </c>
    </row>
    <row r="380" spans="1:10" x14ac:dyDescent="0.3">
      <c r="A380" s="11" t="s">
        <v>1398</v>
      </c>
      <c r="B380" s="9" cm="1">
        <f t="array" ref="B380">_xll.SNL.Clients.Office.Excel.Functions.SPG($A380, "SP_NET_INC", B$3)</f>
        <v>37600</v>
      </c>
      <c r="C380" s="9" cm="1">
        <f t="array" ref="C380">_xll.SNL.Clients.Office.Excel.Functions.SPG($A380, "SP_NET_INC", C$3)</f>
        <v>91600</v>
      </c>
      <c r="D380" s="9" cm="1">
        <f t="array" ref="D380">_xll.SNL.Clients.Office.Excel.Functions.SPG($A380, "SP_NET_INC", D$3)</f>
        <v>92300</v>
      </c>
      <c r="E380" s="9" cm="1">
        <f t="array" ref="E380">_xll.SNL.Clients.Office.Excel.Functions.SPG($A380, "SP_NET_INC", E$3)</f>
        <v>45900</v>
      </c>
      <c r="F380" s="9" cm="1">
        <f t="array" ref="F380">_xll.SNL.Clients.Office.Excel.Functions.SPG($A380, "SP_NET_INC", F$3)</f>
        <v>41400</v>
      </c>
      <c r="G380" s="9" cm="1">
        <f t="array" ref="G380">_xll.SNL.Clients.Office.Excel.Functions.SPG($A380, "SP_NET_INC", G$3)</f>
        <v>31900</v>
      </c>
      <c r="H380" s="9" cm="1">
        <f t="array" ref="H380">_xll.SNL.Clients.Office.Excel.Functions.SPG($A380, "SP_NET_INC", H$3)</f>
        <v>48900</v>
      </c>
      <c r="I380" s="9" cm="1">
        <f t="array" ref="I380">_xll.SNL.Clients.Office.Excel.Functions.SPG($A380, "SP_NET_INC", I$3)</f>
        <v>61600</v>
      </c>
      <c r="J380" s="9" cm="1">
        <f t="array" ref="J380">_xll.SNL.Clients.Office.Excel.Functions.SPG($A380, "SP_NET_INC", J$3)</f>
        <v>1227300</v>
      </c>
    </row>
    <row r="381" spans="1:10" x14ac:dyDescent="0.3">
      <c r="A381" s="11" t="s">
        <v>1399</v>
      </c>
      <c r="B381" s="9" cm="1">
        <f t="array" ref="B381">_xll.SNL.Clients.Office.Excel.Functions.SPG($A381, "SP_NET_INC", B$3)</f>
        <v>153000</v>
      </c>
      <c r="C381" s="9" cm="1">
        <f t="array" ref="C381">_xll.SNL.Clients.Office.Excel.Functions.SPG($A381, "SP_NET_INC", C$3)</f>
        <v>272800</v>
      </c>
      <c r="D381" s="9" cm="1">
        <f t="array" ref="D381">_xll.SNL.Clients.Office.Excel.Functions.SPG($A381, "SP_NET_INC", D$3)</f>
        <v>109045</v>
      </c>
      <c r="E381" s="9" cm="1">
        <f t="array" ref="E381">_xll.SNL.Clients.Office.Excel.Functions.SPG($A381, "SP_NET_INC", E$3)</f>
        <v>122226</v>
      </c>
      <c r="F381" s="9" cm="1">
        <f t="array" ref="F381">_xll.SNL.Clients.Office.Excel.Functions.SPG($A381, "SP_NET_INC", F$3)</f>
        <v>99000</v>
      </c>
      <c r="G381" s="9" cm="1">
        <f t="array" ref="G381">_xll.SNL.Clients.Office.Excel.Functions.SPG($A381, "SP_NET_INC", G$3)</f>
        <v>125931</v>
      </c>
      <c r="H381" s="9" cm="1">
        <f t="array" ref="H381">_xll.SNL.Clients.Office.Excel.Functions.SPG($A381, "SP_NET_INC", H$3)</f>
        <v>207213</v>
      </c>
      <c r="I381" s="9" cm="1">
        <f t="array" ref="I381">_xll.SNL.Clients.Office.Excel.Functions.SPG($A381, "SP_NET_INC", I$3)</f>
        <v>79931</v>
      </c>
      <c r="J381" s="9" cm="1">
        <f t="array" ref="J381">_xll.SNL.Clients.Office.Excel.Functions.SPG($A381, "SP_NET_INC", J$3)</f>
        <v>88266</v>
      </c>
    </row>
    <row r="382" spans="1:10" x14ac:dyDescent="0.3">
      <c r="A382" s="11" t="s">
        <v>1400</v>
      </c>
      <c r="B382" s="9" cm="1">
        <f t="array" ref="B382">_xll.SNL.Clients.Office.Excel.Functions.SPG($A382, "SP_NET_INC", B$3)</f>
        <v>67000</v>
      </c>
      <c r="C382" s="9" cm="1">
        <f t="array" ref="C382">_xll.SNL.Clients.Office.Excel.Functions.SPG($A382, "SP_NET_INC", C$3)</f>
        <v>125000</v>
      </c>
      <c r="D382" s="9" cm="1">
        <f t="array" ref="D382">_xll.SNL.Clients.Office.Excel.Functions.SPG($A382, "SP_NET_INC", D$3)</f>
        <v>40000</v>
      </c>
      <c r="E382" s="9" cm="1">
        <f t="array" ref="E382">_xll.SNL.Clients.Office.Excel.Functions.SPG($A382, "SP_NET_INC", E$3)</f>
        <v>75000</v>
      </c>
      <c r="F382" s="9" cm="1">
        <f t="array" ref="F382">_xll.SNL.Clients.Office.Excel.Functions.SPG($A382, "SP_NET_INC", F$3)</f>
        <v>44000</v>
      </c>
      <c r="G382" s="9" cm="1">
        <f t="array" ref="G382">_xll.SNL.Clients.Office.Excel.Functions.SPG($A382, "SP_NET_INC", G$3)</f>
        <v>373000</v>
      </c>
      <c r="H382" s="9" cm="1">
        <f t="array" ref="H382">_xll.SNL.Clients.Office.Excel.Functions.SPG($A382, "SP_NET_INC", H$3)</f>
        <v>71000</v>
      </c>
      <c r="I382" s="9" cm="1">
        <f t="array" ref="I382">_xll.SNL.Clients.Office.Excel.Functions.SPG($A382, "SP_NET_INC", I$3)</f>
        <v>23000</v>
      </c>
      <c r="J382" s="9" cm="1">
        <f t="array" ref="J382">_xll.SNL.Clients.Office.Excel.Functions.SPG($A382, "SP_NET_INC", J$3)</f>
        <v>38000</v>
      </c>
    </row>
    <row r="383" spans="1:10" x14ac:dyDescent="0.3">
      <c r="A383" s="11" t="s">
        <v>1401</v>
      </c>
      <c r="B383" s="9" cm="1">
        <f t="array" ref="B383">_xll.SNL.Clients.Office.Excel.Functions.SPG($A383, "SP_NET_INC", B$3)</f>
        <v>87900</v>
      </c>
      <c r="C383" s="9" cm="1">
        <f t="array" ref="C383">_xll.SNL.Clients.Office.Excel.Functions.SPG($A383, "SP_NET_INC", C$3)</f>
        <v>123500</v>
      </c>
      <c r="D383" s="9" cm="1">
        <f t="array" ref="D383">_xll.SNL.Clients.Office.Excel.Functions.SPG($A383, "SP_NET_INC", D$3)</f>
        <v>91800</v>
      </c>
      <c r="E383" s="9" cm="1">
        <f t="array" ref="E383">_xll.SNL.Clients.Office.Excel.Functions.SPG($A383, "SP_NET_INC", E$3)</f>
        <v>70100</v>
      </c>
      <c r="F383" s="9" cm="1">
        <f t="array" ref="F383">_xll.SNL.Clients.Office.Excel.Functions.SPG($A383, "SP_NET_INC", F$3)</f>
        <v>136800</v>
      </c>
      <c r="G383" s="9" cm="1">
        <f t="array" ref="G383">_xll.SNL.Clients.Office.Excel.Functions.SPG($A383, "SP_NET_INC", G$3)</f>
        <v>106200</v>
      </c>
      <c r="H383" s="9" cm="1">
        <f t="array" ref="H383">_xll.SNL.Clients.Office.Excel.Functions.SPG($A383, "SP_NET_INC", H$3)</f>
        <v>90600</v>
      </c>
      <c r="I383" s="9" cm="1">
        <f t="array" ref="I383">_xll.SNL.Clients.Office.Excel.Functions.SPG($A383, "SP_NET_INC", I$3)</f>
        <v>97300</v>
      </c>
      <c r="J383" s="9" cm="1">
        <f t="array" ref="J383">_xll.SNL.Clients.Office.Excel.Functions.SPG($A383, "SP_NET_INC", J$3)</f>
        <v>82800</v>
      </c>
    </row>
    <row r="384" spans="1:10" x14ac:dyDescent="0.3">
      <c r="A384" s="11" t="s">
        <v>1402</v>
      </c>
      <c r="B384" s="9" cm="1">
        <f t="array" ref="B384">_xll.SNL.Clients.Office.Excel.Functions.SPG($A384, "SP_NET_INC", B$3)</f>
        <v>99824</v>
      </c>
      <c r="C384" s="9" cm="1">
        <f t="array" ref="C384">_xll.SNL.Clients.Office.Excel.Functions.SPG($A384, "SP_NET_INC", C$3)</f>
        <v>5758</v>
      </c>
      <c r="D384" s="9" cm="1">
        <f t="array" ref="D384">_xll.SNL.Clients.Office.Excel.Functions.SPG($A384, "SP_NET_INC", D$3)</f>
        <v>-19468</v>
      </c>
      <c r="E384" s="9" cm="1">
        <f t="array" ref="E384">_xll.SNL.Clients.Office.Excel.Functions.SPG($A384, "SP_NET_INC", E$3)</f>
        <v>40099</v>
      </c>
      <c r="F384" s="9" cm="1">
        <f t="array" ref="F384">_xll.SNL.Clients.Office.Excel.Functions.SPG($A384, "SP_NET_INC", F$3)</f>
        <v>-6273</v>
      </c>
      <c r="G384" s="9" cm="1">
        <f t="array" ref="G384">_xll.SNL.Clients.Office.Excel.Functions.SPG($A384, "SP_NET_INC", G$3)</f>
        <v>-100613</v>
      </c>
      <c r="H384" s="9" cm="1">
        <f t="array" ref="H384">_xll.SNL.Clients.Office.Excel.Functions.SPG($A384, "SP_NET_INC", H$3)</f>
        <v>59570</v>
      </c>
      <c r="I384" s="9" cm="1">
        <f t="array" ref="I384">_xll.SNL.Clients.Office.Excel.Functions.SPG($A384, "SP_NET_INC", I$3)</f>
        <v>62733</v>
      </c>
      <c r="J384" s="9" cm="1">
        <f t="array" ref="J384">_xll.SNL.Clients.Office.Excel.Functions.SPG($A384, "SP_NET_INC", J$3)</f>
        <v>11198</v>
      </c>
    </row>
    <row r="385" spans="1:10" x14ac:dyDescent="0.3">
      <c r="A385" s="11" t="s">
        <v>1403</v>
      </c>
      <c r="B385" s="9" cm="1">
        <f t="array" ref="B385">_xll.SNL.Clients.Office.Excel.Functions.SPG($A385, "SP_NET_INC", B$3)</f>
        <v>151000</v>
      </c>
      <c r="C385" s="9" cm="1">
        <f t="array" ref="C385">_xll.SNL.Clients.Office.Excel.Functions.SPG($A385, "SP_NET_INC", C$3)</f>
        <v>121000</v>
      </c>
      <c r="D385" s="9" cm="1">
        <f t="array" ref="D385">_xll.SNL.Clients.Office.Excel.Functions.SPG($A385, "SP_NET_INC", D$3)</f>
        <v>98000</v>
      </c>
      <c r="E385" s="9" cm="1">
        <f t="array" ref="E385">_xll.SNL.Clients.Office.Excel.Functions.SPG($A385, "SP_NET_INC", E$3)</f>
        <v>235000</v>
      </c>
      <c r="F385" s="9" cm="1">
        <f t="array" ref="F385">_xll.SNL.Clients.Office.Excel.Functions.SPG($A385, "SP_NET_INC", F$3)</f>
        <v>288000</v>
      </c>
      <c r="G385" s="9" cm="1">
        <f t="array" ref="G385">_xll.SNL.Clients.Office.Excel.Functions.SPG($A385, "SP_NET_INC", G$3)</f>
        <v>119000</v>
      </c>
      <c r="H385" s="9" cm="1">
        <f t="array" ref="H385">_xll.SNL.Clients.Office.Excel.Functions.SPG($A385, "SP_NET_INC", H$3)</f>
        <v>246000</v>
      </c>
      <c r="I385" s="9" cm="1">
        <f t="array" ref="I385">_xll.SNL.Clients.Office.Excel.Functions.SPG($A385, "SP_NET_INC", I$3)</f>
        <v>235000</v>
      </c>
      <c r="J385" s="9" cm="1">
        <f t="array" ref="J385">_xll.SNL.Clients.Office.Excel.Functions.SPG($A385, "SP_NET_INC", J$3)</f>
        <v>129000</v>
      </c>
    </row>
    <row r="386" spans="1:10" x14ac:dyDescent="0.3">
      <c r="A386" s="11" t="s">
        <v>1404</v>
      </c>
      <c r="B386" s="9" cm="1">
        <f t="array" ref="B386">_xll.SNL.Clients.Office.Excel.Functions.SPG($A386, "SP_NET_INC", B$3)</f>
        <v>125816</v>
      </c>
      <c r="C386" s="9" cm="1">
        <f t="array" ref="C386">_xll.SNL.Clients.Office.Excel.Functions.SPG($A386, "SP_NET_INC", C$3)</f>
        <v>47038</v>
      </c>
      <c r="D386" s="9" cm="1">
        <f t="array" ref="D386">_xll.SNL.Clients.Office.Excel.Functions.SPG($A386, "SP_NET_INC", D$3)</f>
        <v>111652</v>
      </c>
      <c r="E386" s="9" cm="1">
        <f t="array" ref="E386">_xll.SNL.Clients.Office.Excel.Functions.SPG($A386, "SP_NET_INC", E$3)</f>
        <v>142854</v>
      </c>
      <c r="F386" s="9" cm="1">
        <f t="array" ref="F386">_xll.SNL.Clients.Office.Excel.Functions.SPG($A386, "SP_NET_INC", F$3)</f>
        <v>159086</v>
      </c>
      <c r="G386" s="9" cm="1">
        <f t="array" ref="G386">_xll.SNL.Clients.Office.Excel.Functions.SPG($A386, "SP_NET_INC", G$3)</f>
        <v>144244</v>
      </c>
      <c r="H386" s="9" cm="1">
        <f t="array" ref="H386">_xll.SNL.Clients.Office.Excel.Functions.SPG($A386, "SP_NET_INC", H$3)</f>
        <v>124999</v>
      </c>
      <c r="I386" s="9" cm="1">
        <f t="array" ref="I386">_xll.SNL.Clients.Office.Excel.Functions.SPG($A386, "SP_NET_INC", I$3)</f>
        <v>144580</v>
      </c>
      <c r="J386" s="9" cm="1">
        <f t="array" ref="J386">_xll.SNL.Clients.Office.Excel.Functions.SPG($A386, "SP_NET_INC", J$3)</f>
        <v>294441</v>
      </c>
    </row>
    <row r="387" spans="1:10" x14ac:dyDescent="0.3">
      <c r="A387" s="11" t="s">
        <v>1405</v>
      </c>
      <c r="B387" s="9" cm="1">
        <f t="array" ref="B387">_xll.SNL.Clients.Office.Excel.Functions.SPG($A387, "SP_NET_INC", B$3)</f>
        <v>36000</v>
      </c>
      <c r="C387" s="9" cm="1">
        <f t="array" ref="C387">_xll.SNL.Clients.Office.Excel.Functions.SPG($A387, "SP_NET_INC", C$3)</f>
        <v>241000</v>
      </c>
      <c r="D387" s="9" cm="1">
        <f t="array" ref="D387">_xll.SNL.Clients.Office.Excel.Functions.SPG($A387, "SP_NET_INC", D$3)</f>
        <v>48000</v>
      </c>
      <c r="E387" s="9" cm="1">
        <f t="array" ref="E387">_xll.SNL.Clients.Office.Excel.Functions.SPG($A387, "SP_NET_INC", E$3)</f>
        <v>141000</v>
      </c>
      <c r="F387" s="9" cm="1">
        <f t="array" ref="F387">_xll.SNL.Clients.Office.Excel.Functions.SPG($A387, "SP_NET_INC", F$3)</f>
        <v>96000</v>
      </c>
      <c r="G387" s="9" cm="1">
        <f t="array" ref="G387">_xll.SNL.Clients.Office.Excel.Functions.SPG($A387, "SP_NET_INC", G$3)</f>
        <v>193000</v>
      </c>
      <c r="H387" s="9" cm="1">
        <f t="array" ref="H387">_xll.SNL.Clients.Office.Excel.Functions.SPG($A387, "SP_NET_INC", H$3)</f>
        <v>154000</v>
      </c>
      <c r="I387" s="9" cm="1">
        <f t="array" ref="I387">_xll.SNL.Clients.Office.Excel.Functions.SPG($A387, "SP_NET_INC", I$3)</f>
        <v>124000</v>
      </c>
      <c r="J387" s="9" cm="1">
        <f t="array" ref="J387">_xll.SNL.Clients.Office.Excel.Functions.SPG($A387, "SP_NET_INC", J$3)</f>
        <v>37000</v>
      </c>
    </row>
    <row r="388" spans="1:10" x14ac:dyDescent="0.3">
      <c r="A388" s="11" t="s">
        <v>1406</v>
      </c>
      <c r="B388" s="9" cm="1">
        <f t="array" ref="B388">_xll.SNL.Clients.Office.Excel.Functions.SPG($A388, "SP_NET_INC", B$3)</f>
        <v>94540</v>
      </c>
      <c r="C388" s="9" cm="1">
        <f t="array" ref="C388">_xll.SNL.Clients.Office.Excel.Functions.SPG($A388, "SP_NET_INC", C$3)</f>
        <v>115180</v>
      </c>
      <c r="D388" s="9" cm="1">
        <f t="array" ref="D388">_xll.SNL.Clients.Office.Excel.Functions.SPG($A388, "SP_NET_INC", D$3)</f>
        <v>201647</v>
      </c>
      <c r="E388" s="9" cm="1">
        <f t="array" ref="E388">_xll.SNL.Clients.Office.Excel.Functions.SPG($A388, "SP_NET_INC", E$3)</f>
        <v>214651</v>
      </c>
      <c r="F388" s="9" cm="1">
        <f t="array" ref="F388">_xll.SNL.Clients.Office.Excel.Functions.SPG($A388, "SP_NET_INC", F$3)</f>
        <v>104262</v>
      </c>
      <c r="G388" s="9" cm="1">
        <f t="array" ref="G388">_xll.SNL.Clients.Office.Excel.Functions.SPG($A388, "SP_NET_INC", G$3)</f>
        <v>97741</v>
      </c>
      <c r="H388" s="9" cm="1">
        <f t="array" ref="H388">_xll.SNL.Clients.Office.Excel.Functions.SPG($A388, "SP_NET_INC", H$3)</f>
        <v>200624</v>
      </c>
      <c r="I388" s="9" cm="1">
        <f t="array" ref="I388">_xll.SNL.Clients.Office.Excel.Functions.SPG($A388, "SP_NET_INC", I$3)</f>
        <v>205403</v>
      </c>
      <c r="J388" s="9" cm="1">
        <f t="array" ref="J388">_xll.SNL.Clients.Office.Excel.Functions.SPG($A388, "SP_NET_INC", J$3)</f>
        <v>130371</v>
      </c>
    </row>
    <row r="389" spans="1:10" x14ac:dyDescent="0.3">
      <c r="A389" s="11" t="s">
        <v>1407</v>
      </c>
      <c r="B389" s="9" cm="1">
        <f t="array" ref="B389">_xll.SNL.Clients.Office.Excel.Functions.SPG($A389, "SP_NET_INC", B$3)</f>
        <v>74000</v>
      </c>
      <c r="C389" s="9" cm="1">
        <f t="array" ref="C389">_xll.SNL.Clients.Office.Excel.Functions.SPG($A389, "SP_NET_INC", C$3)</f>
        <v>67600</v>
      </c>
      <c r="D389" s="9" cm="1">
        <f t="array" ref="D389">_xll.SNL.Clients.Office.Excel.Functions.SPG($A389, "SP_NET_INC", D$3)</f>
        <v>69100</v>
      </c>
      <c r="E389" s="9" cm="1">
        <f t="array" ref="E389">_xll.SNL.Clients.Office.Excel.Functions.SPG($A389, "SP_NET_INC", E$3)</f>
        <v>82000</v>
      </c>
      <c r="F389" s="9" cm="1">
        <f t="array" ref="F389">_xll.SNL.Clients.Office.Excel.Functions.SPG($A389, "SP_NET_INC", F$3)</f>
        <v>72600</v>
      </c>
      <c r="G389" s="9" cm="1">
        <f t="array" ref="G389">_xll.SNL.Clients.Office.Excel.Functions.SPG($A389, "SP_NET_INC", G$3)</f>
        <v>55700</v>
      </c>
      <c r="H389" s="9" cm="1">
        <f t="array" ref="H389">_xll.SNL.Clients.Office.Excel.Functions.SPG($A389, "SP_NET_INC", H$3)</f>
        <v>65800</v>
      </c>
      <c r="I389" s="9" cm="1">
        <f t="array" ref="I389">_xll.SNL.Clients.Office.Excel.Functions.SPG($A389, "SP_NET_INC", I$3)</f>
        <v>75900</v>
      </c>
      <c r="J389" s="9" cm="1">
        <f t="array" ref="J389">_xll.SNL.Clients.Office.Excel.Functions.SPG($A389, "SP_NET_INC", J$3)</f>
        <v>64700</v>
      </c>
    </row>
    <row r="390" spans="1:10" x14ac:dyDescent="0.3">
      <c r="A390" s="11" t="s">
        <v>1408</v>
      </c>
      <c r="B390" s="9" cm="1">
        <f t="array" ref="B390">_xll.SNL.Clients.Office.Excel.Functions.SPG($A390, "SP_NET_INC", B$3)</f>
        <v>86000</v>
      </c>
      <c r="C390" s="9" cm="1">
        <f t="array" ref="C390">_xll.SNL.Clients.Office.Excel.Functions.SPG($A390, "SP_NET_INC", C$3)</f>
        <v>124000</v>
      </c>
      <c r="D390" s="9" cm="1">
        <f t="array" ref="D390">_xll.SNL.Clients.Office.Excel.Functions.SPG($A390, "SP_NET_INC", D$3)</f>
        <v>166000</v>
      </c>
      <c r="E390" s="9" cm="1">
        <f t="array" ref="E390">_xll.SNL.Clients.Office.Excel.Functions.SPG($A390, "SP_NET_INC", E$3)</f>
        <v>137000</v>
      </c>
      <c r="F390" s="9" cm="1">
        <f t="array" ref="F390">_xll.SNL.Clients.Office.Excel.Functions.SPG($A390, "SP_NET_INC", F$3)</f>
        <v>123000</v>
      </c>
      <c r="G390" s="9" cm="1">
        <f t="array" ref="G390">_xll.SNL.Clients.Office.Excel.Functions.SPG($A390, "SP_NET_INC", G$3)</f>
        <v>147000</v>
      </c>
      <c r="H390" s="9" cm="1">
        <f t="array" ref="H390">_xll.SNL.Clients.Office.Excel.Functions.SPG($A390, "SP_NET_INC", H$3)</f>
        <v>131000</v>
      </c>
      <c r="I390" s="9" cm="1">
        <f t="array" ref="I390">_xll.SNL.Clients.Office.Excel.Functions.SPG($A390, "SP_NET_INC", I$3)</f>
        <v>90000</v>
      </c>
      <c r="J390" s="9" cm="1">
        <f t="array" ref="J390">_xll.SNL.Clients.Office.Excel.Functions.SPG($A390, "SP_NET_INC", J$3)</f>
        <v>81000</v>
      </c>
    </row>
    <row r="391" spans="1:10" x14ac:dyDescent="0.3">
      <c r="A391" s="11" t="s">
        <v>1409</v>
      </c>
      <c r="B391" s="9" cm="1">
        <f t="array" ref="B391">_xll.SNL.Clients.Office.Excel.Functions.SPG($A391, "SP_NET_INC", B$3)</f>
        <v>226917</v>
      </c>
      <c r="C391" s="9" cm="1">
        <f t="array" ref="C391">_xll.SNL.Clients.Office.Excel.Functions.SPG($A391, "SP_NET_INC", C$3)</f>
        <v>177766</v>
      </c>
      <c r="D391" s="9" cm="1">
        <f t="array" ref="D391">_xll.SNL.Clients.Office.Excel.Functions.SPG($A391, "SP_NET_INC", D$3)</f>
        <v>192985</v>
      </c>
      <c r="E391" s="9" cm="1">
        <f t="array" ref="E391">_xll.SNL.Clients.Office.Excel.Functions.SPG($A391, "SP_NET_INC", E$3)</f>
        <v>181633</v>
      </c>
      <c r="F391" s="9" cm="1">
        <f t="array" ref="F391">_xll.SNL.Clients.Office.Excel.Functions.SPG($A391, "SP_NET_INC", F$3)</f>
        <v>216323</v>
      </c>
      <c r="G391" s="9" cm="1">
        <f t="array" ref="G391">_xll.SNL.Clients.Office.Excel.Functions.SPG($A391, "SP_NET_INC", G$3)</f>
        <v>185393</v>
      </c>
      <c r="H391" s="9" cm="1">
        <f t="array" ref="H391">_xll.SNL.Clients.Office.Excel.Functions.SPG($A391, "SP_NET_INC", H$3)</f>
        <v>226475</v>
      </c>
      <c r="I391" s="9" cm="1">
        <f t="array" ref="I391">_xll.SNL.Clients.Office.Excel.Functions.SPG($A391, "SP_NET_INC", I$3)</f>
        <v>234968</v>
      </c>
      <c r="J391" s="9" cm="1">
        <f t="array" ref="J391">_xll.SNL.Clients.Office.Excel.Functions.SPG($A391, "SP_NET_INC", J$3)</f>
        <v>221004</v>
      </c>
    </row>
    <row r="392" spans="1:10" x14ac:dyDescent="0.3">
      <c r="A392" s="11" t="s">
        <v>1410</v>
      </c>
      <c r="B392" s="9" cm="1">
        <f t="array" ref="B392">_xll.SNL.Clients.Office.Excel.Functions.SPG($A392, "SP_NET_INC", B$3)</f>
        <v>118300</v>
      </c>
      <c r="C392" s="9" cm="1">
        <f t="array" ref="C392">_xll.SNL.Clients.Office.Excel.Functions.SPG($A392, "SP_NET_INC", C$3)</f>
        <v>165900</v>
      </c>
      <c r="D392" s="9" cm="1">
        <f t="array" ref="D392">_xll.SNL.Clients.Office.Excel.Functions.SPG($A392, "SP_NET_INC", D$3)</f>
        <v>204700</v>
      </c>
      <c r="E392" s="9" cm="1">
        <f t="array" ref="E392">_xll.SNL.Clients.Office.Excel.Functions.SPG($A392, "SP_NET_INC", E$3)</f>
        <v>232800</v>
      </c>
      <c r="F392" s="9" cm="1">
        <f t="array" ref="F392">_xll.SNL.Clients.Office.Excel.Functions.SPG($A392, "SP_NET_INC", F$3)</f>
        <v>116100</v>
      </c>
      <c r="G392" s="9" cm="1">
        <f t="array" ref="G392">_xll.SNL.Clients.Office.Excel.Functions.SPG($A392, "SP_NET_INC", G$3)</f>
        <v>142500</v>
      </c>
      <c r="H392" s="9" cm="1">
        <f t="array" ref="H392">_xll.SNL.Clients.Office.Excel.Functions.SPG($A392, "SP_NET_INC", H$3)</f>
        <v>234000</v>
      </c>
      <c r="I392" s="9" cm="1">
        <f t="array" ref="I392">_xll.SNL.Clients.Office.Excel.Functions.SPG($A392, "SP_NET_INC", I$3)</f>
        <v>192400</v>
      </c>
      <c r="J392" s="9" cm="1">
        <f t="array" ref="J392">_xll.SNL.Clients.Office.Excel.Functions.SPG($A392, "SP_NET_INC", J$3)</f>
        <v>197200</v>
      </c>
    </row>
    <row r="393" spans="1:10" x14ac:dyDescent="0.3">
      <c r="A393" s="11" t="s">
        <v>1411</v>
      </c>
      <c r="B393" s="9" cm="1">
        <f t="array" ref="B393">_xll.SNL.Clients.Office.Excel.Functions.SPG($A393, "SP_NET_INC", B$3)</f>
        <v>199100</v>
      </c>
      <c r="C393" s="9" cm="1">
        <f t="array" ref="C393">_xll.SNL.Clients.Office.Excel.Functions.SPG($A393, "SP_NET_INC", C$3)</f>
        <v>216900</v>
      </c>
      <c r="D393" s="9" cm="1">
        <f t="array" ref="D393">_xll.SNL.Clients.Office.Excel.Functions.SPG($A393, "SP_NET_INC", D$3)</f>
        <v>199800</v>
      </c>
      <c r="E393" s="9" cm="1">
        <f t="array" ref="E393">_xll.SNL.Clients.Office.Excel.Functions.SPG($A393, "SP_NET_INC", E$3)</f>
        <v>193600</v>
      </c>
      <c r="F393" s="9" cm="1">
        <f t="array" ref="F393">_xll.SNL.Clients.Office.Excel.Functions.SPG($A393, "SP_NET_INC", F$3)</f>
        <v>177400</v>
      </c>
      <c r="G393" s="9" cm="1">
        <f t="array" ref="G393">_xll.SNL.Clients.Office.Excel.Functions.SPG($A393, "SP_NET_INC", G$3)</f>
        <v>147900</v>
      </c>
      <c r="H393" s="9" cm="1">
        <f t="array" ref="H393">_xll.SNL.Clients.Office.Excel.Functions.SPG($A393, "SP_NET_INC", H$3)</f>
        <v>216600</v>
      </c>
      <c r="I393" s="9" cm="1">
        <f t="array" ref="I393">_xll.SNL.Clients.Office.Excel.Functions.SPG($A393, "SP_NET_INC", I$3)</f>
        <v>215700</v>
      </c>
      <c r="J393" s="9" cm="1">
        <f t="array" ref="J393">_xll.SNL.Clients.Office.Excel.Functions.SPG($A393, "SP_NET_INC", J$3)</f>
        <v>142200</v>
      </c>
    </row>
    <row r="394" spans="1:10" x14ac:dyDescent="0.3">
      <c r="A394" s="11" t="s">
        <v>1412</v>
      </c>
      <c r="B394" s="9" cm="1">
        <f t="array" ref="B394">_xll.SNL.Clients.Office.Excel.Functions.SPG($A394, "SP_NET_INC", B$3)</f>
        <v>-35000</v>
      </c>
      <c r="C394" s="9" cm="1">
        <f t="array" ref="C394">_xll.SNL.Clients.Office.Excel.Functions.SPG($A394, "SP_NET_INC", C$3)</f>
        <v>19000</v>
      </c>
      <c r="D394" s="9" cm="1">
        <f t="array" ref="D394">_xll.SNL.Clients.Office.Excel.Functions.SPG($A394, "SP_NET_INC", D$3)</f>
        <v>120000</v>
      </c>
      <c r="E394" s="9" cm="1">
        <f t="array" ref="E394">_xll.SNL.Clients.Office.Excel.Functions.SPG($A394, "SP_NET_INC", E$3)</f>
        <v>323000</v>
      </c>
      <c r="F394" s="9" cm="1">
        <f t="array" ref="F394">_xll.SNL.Clients.Office.Excel.Functions.SPG($A394, "SP_NET_INC", F$3)</f>
        <v>185000</v>
      </c>
      <c r="G394" s="9" cm="1">
        <f t="array" ref="G394">_xll.SNL.Clients.Office.Excel.Functions.SPG($A394, "SP_NET_INC", G$3)</f>
        <v>-487000</v>
      </c>
      <c r="H394" s="9" cm="1">
        <f t="array" ref="H394">_xll.SNL.Clients.Office.Excel.Functions.SPG($A394, "SP_NET_INC", H$3)</f>
        <v>295000</v>
      </c>
      <c r="I394" s="9" cm="1">
        <f t="array" ref="I394">_xll.SNL.Clients.Office.Excel.Functions.SPG($A394, "SP_NET_INC", I$3)</f>
        <v>307000</v>
      </c>
      <c r="J394" s="9" cm="1">
        <f t="array" ref="J394">_xll.SNL.Clients.Office.Excel.Functions.SPG($A394, "SP_NET_INC", J$3)</f>
        <v>407000</v>
      </c>
    </row>
    <row r="395" spans="1:10" x14ac:dyDescent="0.3">
      <c r="A395" s="11" t="s">
        <v>1413</v>
      </c>
      <c r="B395" s="9" cm="1">
        <f t="array" ref="B395">_xll.SNL.Clients.Office.Excel.Functions.SPG($A395, "SP_NET_INC", B$3)</f>
        <v>71500</v>
      </c>
      <c r="C395" s="9" cm="1">
        <f t="array" ref="C395">_xll.SNL.Clients.Office.Excel.Functions.SPG($A395, "SP_NET_INC", C$3)</f>
        <v>63900</v>
      </c>
      <c r="D395" s="9" cm="1">
        <f t="array" ref="D395">_xll.SNL.Clients.Office.Excel.Functions.SPG($A395, "SP_NET_INC", D$3)</f>
        <v>102900</v>
      </c>
      <c r="E395" s="9" cm="1">
        <f t="array" ref="E395">_xll.SNL.Clients.Office.Excel.Functions.SPG($A395, "SP_NET_INC", E$3)</f>
        <v>77000</v>
      </c>
      <c r="F395" s="9" cm="1">
        <f t="array" ref="F395">_xll.SNL.Clients.Office.Excel.Functions.SPG($A395, "SP_NET_INC", F$3)</f>
        <v>65800</v>
      </c>
      <c r="G395" s="9" cm="1">
        <f t="array" ref="G395">_xll.SNL.Clients.Office.Excel.Functions.SPG($A395, "SP_NET_INC", G$3)</f>
        <v>84900</v>
      </c>
      <c r="H395" s="9" cm="1">
        <f t="array" ref="H395">_xll.SNL.Clients.Office.Excel.Functions.SPG($A395, "SP_NET_INC", H$3)</f>
        <v>18400</v>
      </c>
      <c r="I395" s="9" cm="1">
        <f t="array" ref="I395">_xll.SNL.Clients.Office.Excel.Functions.SPG($A395, "SP_NET_INC", I$3)</f>
        <v>95300</v>
      </c>
      <c r="J395" s="9" cm="1">
        <f t="array" ref="J395">_xll.SNL.Clients.Office.Excel.Functions.SPG($A395, "SP_NET_INC", J$3)</f>
        <v>68000</v>
      </c>
    </row>
    <row r="396" spans="1:10" x14ac:dyDescent="0.3">
      <c r="A396" s="11" t="s">
        <v>1414</v>
      </c>
      <c r="B396" s="9" cm="1">
        <f t="array" ref="B396">_xll.SNL.Clients.Office.Excel.Functions.SPG($A396, "SP_NET_INC", B$3)</f>
        <v>78000</v>
      </c>
      <c r="C396" s="9" cm="1">
        <f t="array" ref="C396">_xll.SNL.Clients.Office.Excel.Functions.SPG($A396, "SP_NET_INC", C$3)</f>
        <v>-390000</v>
      </c>
      <c r="D396" s="9" cm="1">
        <f t="array" ref="D396">_xll.SNL.Clients.Office.Excel.Functions.SPG($A396, "SP_NET_INC", D$3)</f>
        <v>114000</v>
      </c>
      <c r="E396" s="9" cm="1">
        <f t="array" ref="E396">_xll.SNL.Clients.Office.Excel.Functions.SPG($A396, "SP_NET_INC", E$3)</f>
        <v>225000</v>
      </c>
      <c r="F396" s="9" cm="1">
        <f t="array" ref="F396">_xll.SNL.Clients.Office.Excel.Functions.SPG($A396, "SP_NET_INC", F$3)</f>
        <v>-253000</v>
      </c>
      <c r="G396" s="9" cm="1">
        <f t="array" ref="G396">_xll.SNL.Clients.Office.Excel.Functions.SPG($A396, "SP_NET_INC", G$3)</f>
        <v>492000</v>
      </c>
      <c r="H396" s="9" cm="1">
        <f t="array" ref="H396">_xll.SNL.Clients.Office.Excel.Functions.SPG($A396, "SP_NET_INC", H$3)</f>
        <v>85000</v>
      </c>
      <c r="I396" s="9" cm="1">
        <f t="array" ref="I396">_xll.SNL.Clients.Office.Excel.Functions.SPG($A396, "SP_NET_INC", I$3)</f>
        <v>87000</v>
      </c>
      <c r="J396" s="9" cm="1">
        <f t="array" ref="J396">_xll.SNL.Clients.Office.Excel.Functions.SPG($A396, "SP_NET_INC", J$3)</f>
        <v>-176000</v>
      </c>
    </row>
    <row r="397" spans="1:10" x14ac:dyDescent="0.3">
      <c r="A397" s="11" t="s">
        <v>1416</v>
      </c>
      <c r="B397" s="9" cm="1">
        <f t="array" ref="B397">_xll.SNL.Clients.Office.Excel.Functions.SPG($A397, "SP_NET_INC", B$3)</f>
        <v>92265</v>
      </c>
      <c r="C397" s="9" cm="1">
        <f t="array" ref="C397">_xll.SNL.Clients.Office.Excel.Functions.SPG($A397, "SP_NET_INC", C$3)</f>
        <v>26753</v>
      </c>
      <c r="D397" s="9" cm="1">
        <f t="array" ref="D397">_xll.SNL.Clients.Office.Excel.Functions.SPG($A397, "SP_NET_INC", D$3)</f>
        <v>25732</v>
      </c>
      <c r="E397" s="9" cm="1">
        <f t="array" ref="E397">_xll.SNL.Clients.Office.Excel.Functions.SPG($A397, "SP_NET_INC", E$3)</f>
        <v>27485</v>
      </c>
      <c r="F397" s="9" cm="1">
        <f t="array" ref="F397">_xll.SNL.Clients.Office.Excel.Functions.SPG($A397, "SP_NET_INC", F$3)</f>
        <v>28747</v>
      </c>
      <c r="G397" s="9" cm="1">
        <f t="array" ref="G397">_xll.SNL.Clients.Office.Excel.Functions.SPG($A397, "SP_NET_INC", G$3)</f>
        <v>18814</v>
      </c>
      <c r="H397" s="9" cm="1">
        <f t="array" ref="H397">_xll.SNL.Clients.Office.Excel.Functions.SPG($A397, "SP_NET_INC", H$3)</f>
        <v>19511</v>
      </c>
      <c r="I397" s="9" cm="1">
        <f t="array" ref="I397">_xll.SNL.Clients.Office.Excel.Functions.SPG($A397, "SP_NET_INC", I$3)</f>
        <v>16181</v>
      </c>
      <c r="J397" s="9" cm="1">
        <f t="array" ref="J397">_xll.SNL.Clients.Office.Excel.Functions.SPG($A397, "SP_NET_INC", J$3)</f>
        <v>15669</v>
      </c>
    </row>
    <row r="398" spans="1:10" x14ac:dyDescent="0.3">
      <c r="A398" s="11" t="s">
        <v>1417</v>
      </c>
      <c r="B398" s="9" cm="1">
        <f t="array" ref="B398">_xll.SNL.Clients.Office.Excel.Functions.SPG($A398, "SP_NET_INC", B$3)</f>
        <v>189039</v>
      </c>
      <c r="C398" s="9" cm="1">
        <f t="array" ref="C398">_xll.SNL.Clients.Office.Excel.Functions.SPG($A398, "SP_NET_INC", C$3)</f>
        <v>185362</v>
      </c>
      <c r="D398" s="9" cm="1">
        <f t="array" ref="D398">_xll.SNL.Clients.Office.Excel.Functions.SPG($A398, "SP_NET_INC", D$3)</f>
        <v>170001</v>
      </c>
      <c r="E398" s="9" cm="1">
        <f t="array" ref="E398">_xll.SNL.Clients.Office.Excel.Functions.SPG($A398, "SP_NET_INC", E$3)</f>
        <v>152388</v>
      </c>
      <c r="F398" s="9" cm="1">
        <f t="array" ref="F398">_xll.SNL.Clients.Office.Excel.Functions.SPG($A398, "SP_NET_INC", F$3)</f>
        <v>187294</v>
      </c>
      <c r="G398" s="9" cm="1">
        <f t="array" ref="G398">_xll.SNL.Clients.Office.Excel.Functions.SPG($A398, "SP_NET_INC", G$3)</f>
        <v>123480</v>
      </c>
      <c r="H398" s="9" cm="1">
        <f t="array" ref="H398">_xll.SNL.Clients.Office.Excel.Functions.SPG($A398, "SP_NET_INC", H$3)</f>
        <v>164198</v>
      </c>
      <c r="I398" s="9" cm="1">
        <f t="array" ref="I398">_xll.SNL.Clients.Office.Excel.Functions.SPG($A398, "SP_NET_INC", I$3)</f>
        <v>154750</v>
      </c>
      <c r="J398" s="9" cm="1">
        <f t="array" ref="J398">_xll.SNL.Clients.Office.Excel.Functions.SPG($A398, "SP_NET_INC", J$3)</f>
        <v>180198</v>
      </c>
    </row>
    <row r="399" spans="1:10" x14ac:dyDescent="0.3">
      <c r="A399" s="11" t="s">
        <v>1418</v>
      </c>
      <c r="B399" s="9" cm="1">
        <f t="array" ref="B399">_xll.SNL.Clients.Office.Excel.Functions.SPG($A399, "SP_NET_INC", B$3)</f>
        <v>108949</v>
      </c>
      <c r="C399" s="9" cm="1">
        <f t="array" ref="C399">_xll.SNL.Clients.Office.Excel.Functions.SPG($A399, "SP_NET_INC", C$3)</f>
        <v>87091</v>
      </c>
      <c r="D399" s="9" cm="1">
        <f t="array" ref="D399">_xll.SNL.Clients.Office.Excel.Functions.SPG($A399, "SP_NET_INC", D$3)</f>
        <v>83296</v>
      </c>
      <c r="E399" s="9" cm="1">
        <f t="array" ref="E399">_xll.SNL.Clients.Office.Excel.Functions.SPG($A399, "SP_NET_INC", E$3)</f>
        <v>102075</v>
      </c>
      <c r="F399" s="9" cm="1">
        <f t="array" ref="F399">_xll.SNL.Clients.Office.Excel.Functions.SPG($A399, "SP_NET_INC", F$3)</f>
        <v>97556</v>
      </c>
      <c r="G399" s="9" cm="1">
        <f t="array" ref="G399">_xll.SNL.Clients.Office.Excel.Functions.SPG($A399, "SP_NET_INC", G$3)</f>
        <v>90044</v>
      </c>
      <c r="H399" s="9" cm="1">
        <f t="array" ref="H399">_xll.SNL.Clients.Office.Excel.Functions.SPG($A399, "SP_NET_INC", H$3)</f>
        <v>82652</v>
      </c>
      <c r="I399" s="9" cm="1">
        <f t="array" ref="I399">_xll.SNL.Clients.Office.Excel.Functions.SPG($A399, "SP_NET_INC", I$3)</f>
        <v>84599</v>
      </c>
      <c r="J399" s="9" cm="1">
        <f t="array" ref="J399">_xll.SNL.Clients.Office.Excel.Functions.SPG($A399, "SP_NET_INC", J$3)</f>
        <v>35511</v>
      </c>
    </row>
    <row r="400" spans="1:10" x14ac:dyDescent="0.3">
      <c r="A400" s="11" t="s">
        <v>1419</v>
      </c>
      <c r="B400" s="9" cm="1">
        <f t="array" ref="B400">_xll.SNL.Clients.Office.Excel.Functions.SPG($A400, "SP_NET_INC", B$3)</f>
        <v>61000</v>
      </c>
      <c r="C400" s="9" cm="1">
        <f t="array" ref="C400">_xll.SNL.Clients.Office.Excel.Functions.SPG($A400, "SP_NET_INC", C$3)</f>
        <v>85000</v>
      </c>
      <c r="D400" s="9" cm="1">
        <f t="array" ref="D400">_xll.SNL.Clients.Office.Excel.Functions.SPG($A400, "SP_NET_INC", D$3)</f>
        <v>102000</v>
      </c>
      <c r="E400" s="9" cm="1">
        <f t="array" ref="E400">_xll.SNL.Clients.Office.Excel.Functions.SPG($A400, "SP_NET_INC", E$3)</f>
        <v>86000</v>
      </c>
      <c r="F400" s="9" cm="1">
        <f t="array" ref="F400">_xll.SNL.Clients.Office.Excel.Functions.SPG($A400, "SP_NET_INC", F$3)</f>
        <v>16000</v>
      </c>
      <c r="G400" s="9" cm="1">
        <f t="array" ref="G400">_xll.SNL.Clients.Office.Excel.Functions.SPG($A400, "SP_NET_INC", G$3)</f>
        <v>49000</v>
      </c>
      <c r="H400" s="9" cm="1">
        <f t="array" ref="H400">_xll.SNL.Clients.Office.Excel.Functions.SPG($A400, "SP_NET_INC", H$3)</f>
        <v>103000</v>
      </c>
      <c r="I400" s="9" cm="1">
        <f t="array" ref="I400">_xll.SNL.Clients.Office.Excel.Functions.SPG($A400, "SP_NET_INC", I$3)</f>
        <v>70000</v>
      </c>
      <c r="J400" s="9" cm="1">
        <f t="array" ref="J400">_xll.SNL.Clients.Office.Excel.Functions.SPG($A400, "SP_NET_INC", J$3)</f>
        <v>67000</v>
      </c>
    </row>
    <row r="401" spans="1:10" x14ac:dyDescent="0.3">
      <c r="A401" s="11" t="s">
        <v>1420</v>
      </c>
      <c r="B401" s="9" cm="1">
        <f t="array" ref="B401">_xll.SNL.Clients.Office.Excel.Functions.SPG($A401, "SP_NET_INC", B$3)</f>
        <v>69000</v>
      </c>
      <c r="C401" s="9" cm="1">
        <f t="array" ref="C401">_xll.SNL.Clients.Office.Excel.Functions.SPG($A401, "SP_NET_INC", C$3)</f>
        <v>75000</v>
      </c>
      <c r="D401" s="9" cm="1">
        <f t="array" ref="D401">_xll.SNL.Clients.Office.Excel.Functions.SPG($A401, "SP_NET_INC", D$3)</f>
        <v>95000</v>
      </c>
      <c r="E401" s="9" cm="1">
        <f t="array" ref="E401">_xll.SNL.Clients.Office.Excel.Functions.SPG($A401, "SP_NET_INC", E$3)</f>
        <v>150000</v>
      </c>
      <c r="F401" s="9" cm="1">
        <f t="array" ref="F401">_xll.SNL.Clients.Office.Excel.Functions.SPG($A401, "SP_NET_INC", F$3)</f>
        <v>67000</v>
      </c>
      <c r="G401" s="9" cm="1">
        <f t="array" ref="G401">_xll.SNL.Clients.Office.Excel.Functions.SPG($A401, "SP_NET_INC", G$3)</f>
        <v>58000</v>
      </c>
      <c r="H401" s="9" cm="1">
        <f t="array" ref="H401">_xll.SNL.Clients.Office.Excel.Functions.SPG($A401, "SP_NET_INC", H$3)</f>
        <v>84000</v>
      </c>
      <c r="I401" s="9" cm="1">
        <f t="array" ref="I401">_xll.SNL.Clients.Office.Excel.Functions.SPG($A401, "SP_NET_INC", I$3)</f>
        <v>33000</v>
      </c>
      <c r="J401" s="9" cm="1">
        <f t="array" ref="J401">_xll.SNL.Clients.Office.Excel.Functions.SPG($A401, "SP_NET_INC", J$3)</f>
        <v>14000</v>
      </c>
    </row>
    <row r="402" spans="1:10" x14ac:dyDescent="0.3">
      <c r="A402" s="11" t="s">
        <v>1421</v>
      </c>
      <c r="B402" s="9" cm="1">
        <f t="array" ref="B402">_xll.SNL.Clients.Office.Excel.Functions.SPG($A402, "SP_NET_INC", B$3)</f>
        <v>16609</v>
      </c>
      <c r="C402" s="9" cm="1">
        <f t="array" ref="C402">_xll.SNL.Clients.Office.Excel.Functions.SPG($A402, "SP_NET_INC", C$3)</f>
        <v>53154</v>
      </c>
      <c r="D402" s="9" cm="1">
        <f t="array" ref="D402">_xll.SNL.Clients.Office.Excel.Functions.SPG($A402, "SP_NET_INC", D$3)</f>
        <v>56284</v>
      </c>
      <c r="E402" s="9" cm="1">
        <f t="array" ref="E402">_xll.SNL.Clients.Office.Excel.Functions.SPG($A402, "SP_NET_INC", E$3)</f>
        <v>50396</v>
      </c>
      <c r="F402" s="9" cm="1">
        <f t="array" ref="F402">_xll.SNL.Clients.Office.Excel.Functions.SPG($A402, "SP_NET_INC", F$3)</f>
        <v>15855</v>
      </c>
      <c r="G402" s="9" cm="1">
        <f t="array" ref="G402">_xll.SNL.Clients.Office.Excel.Functions.SPG($A402, "SP_NET_INC", G$3)</f>
        <v>78593</v>
      </c>
      <c r="H402" s="9" cm="1">
        <f t="array" ref="H402">_xll.SNL.Clients.Office.Excel.Functions.SPG($A402, "SP_NET_INC", H$3)</f>
        <v>42657</v>
      </c>
      <c r="I402" s="9" cm="1">
        <f t="array" ref="I402">_xll.SNL.Clients.Office.Excel.Functions.SPG($A402, "SP_NET_INC", I$3)</f>
        <v>38071</v>
      </c>
      <c r="J402" s="9" cm="1">
        <f t="array" ref="J402">_xll.SNL.Clients.Office.Excel.Functions.SPG($A402, "SP_NET_INC", J$3)</f>
        <v>10564</v>
      </c>
    </row>
    <row r="403" spans="1:10" x14ac:dyDescent="0.3">
      <c r="A403" s="11" t="s">
        <v>1422</v>
      </c>
      <c r="B403" s="9" cm="1">
        <f t="array" ref="B403">_xll.SNL.Clients.Office.Excel.Functions.SPG($A403, "SP_NET_INC", B$3)</f>
        <v>170000</v>
      </c>
      <c r="C403" s="9" cm="1">
        <f t="array" ref="C403">_xll.SNL.Clients.Office.Excel.Functions.SPG($A403, "SP_NET_INC", C$3)</f>
        <v>216000</v>
      </c>
      <c r="D403" s="9" cm="1">
        <f t="array" ref="D403">_xll.SNL.Clients.Office.Excel.Functions.SPG($A403, "SP_NET_INC", D$3)</f>
        <v>214000</v>
      </c>
      <c r="E403" s="9" cm="1">
        <f t="array" ref="E403">_xll.SNL.Clients.Office.Excel.Functions.SPG($A403, "SP_NET_INC", E$3)</f>
        <v>201000</v>
      </c>
      <c r="F403" s="9" cm="1">
        <f t="array" ref="F403">_xll.SNL.Clients.Office.Excel.Functions.SPG($A403, "SP_NET_INC", F$3)</f>
        <v>153000</v>
      </c>
      <c r="G403" s="9" cm="1">
        <f t="array" ref="G403">_xll.SNL.Clients.Office.Excel.Functions.SPG($A403, "SP_NET_INC", G$3)</f>
        <v>126000</v>
      </c>
      <c r="H403" s="9" cm="1">
        <f t="array" ref="H403">_xll.SNL.Clients.Office.Excel.Functions.SPG($A403, "SP_NET_INC", H$3)</f>
        <v>175000</v>
      </c>
      <c r="I403" s="9" cm="1">
        <f t="array" ref="I403">_xll.SNL.Clients.Office.Excel.Functions.SPG($A403, "SP_NET_INC", I$3)</f>
        <v>175000</v>
      </c>
      <c r="J403" s="9" cm="1">
        <f t="array" ref="J403">_xll.SNL.Clients.Office.Excel.Functions.SPG($A403, "SP_NET_INC", J$3)</f>
        <v>204000</v>
      </c>
    </row>
    <row r="404" spans="1:10" x14ac:dyDescent="0.3">
      <c r="A404" s="11" t="s">
        <v>1434</v>
      </c>
      <c r="B404" s="9" cm="1">
        <f t="array" ref="B404">_xll.SNL.Clients.Office.Excel.Functions.SPG($A404, "SP_NET_INC", B$3)</f>
        <v>26800</v>
      </c>
      <c r="C404" s="9" cm="1">
        <f t="array" ref="C404">_xll.SNL.Clients.Office.Excel.Functions.SPG($A404, "SP_NET_INC", C$3)</f>
        <v>14600</v>
      </c>
      <c r="D404" s="9" cm="1">
        <f t="array" ref="D404">_xll.SNL.Clients.Office.Excel.Functions.SPG($A404, "SP_NET_INC", D$3)</f>
        <v>23800</v>
      </c>
      <c r="E404" s="9" cm="1">
        <f t="array" ref="E404">_xll.SNL.Clients.Office.Excel.Functions.SPG($A404, "SP_NET_INC", E$3)</f>
        <v>-24400</v>
      </c>
      <c r="F404" s="9" cm="1">
        <f t="array" ref="F404">_xll.SNL.Clients.Office.Excel.Functions.SPG($A404, "SP_NET_INC", F$3)</f>
        <v>15100</v>
      </c>
      <c r="G404" s="9" cm="1">
        <f t="array" ref="G404">_xll.SNL.Clients.Office.Excel.Functions.SPG($A404, "SP_NET_INC", G$3)</f>
        <v>-5500</v>
      </c>
      <c r="H404" s="9" cm="1">
        <f t="array" ref="H404">_xll.SNL.Clients.Office.Excel.Functions.SPG($A404, "SP_NET_INC", H$3)</f>
        <v>30200</v>
      </c>
      <c r="I404" s="9" cm="1">
        <f t="array" ref="I404">_xll.SNL.Clients.Office.Excel.Functions.SPG($A404, "SP_NET_INC", I$3)</f>
        <v>38100</v>
      </c>
      <c r="J404" s="9" cm="1">
        <f t="array" ref="J404">_xll.SNL.Clients.Office.Excel.Functions.SPG($A404, "SP_NET_INC", J$3)</f>
        <v>44500</v>
      </c>
    </row>
    <row r="405" spans="1:10" x14ac:dyDescent="0.3">
      <c r="B405" s="9" t="str" cm="1">
        <f t="array" ref="B405">_xll.SNL.Clients.Office.Excel.Functions.SPG($A405, "SP_NET_INC", B$3)</f>
        <v>#INVALID COMPANY ID</v>
      </c>
      <c r="C405" s="9" t="str" cm="1">
        <f t="array" ref="C405">_xll.SNL.Clients.Office.Excel.Functions.SPG($A405, "SP_NET_INC", C$3)</f>
        <v>#INVALID COMPANY ID</v>
      </c>
      <c r="D405" s="9" t="str" cm="1">
        <f t="array" ref="D405">_xll.SNL.Clients.Office.Excel.Functions.SPG($A405, "SP_NET_INC", D$3)</f>
        <v>#INVALID COMPANY ID</v>
      </c>
      <c r="E405" s="9" t="str" cm="1">
        <f t="array" ref="E405">_xll.SNL.Clients.Office.Excel.Functions.SPG($A405, "SP_NET_INC", E$3)</f>
        <v>#INVALID COMPANY ID</v>
      </c>
      <c r="F405" s="9" t="str" cm="1">
        <f t="array" ref="F405">_xll.SNL.Clients.Office.Excel.Functions.SPG($A405, "SP_NET_INC", F$3)</f>
        <v>#INVALID COMPANY ID</v>
      </c>
      <c r="G405" s="9" t="str" cm="1">
        <f t="array" ref="G405">_xll.SNL.Clients.Office.Excel.Functions.SPG($A405, "SP_NET_INC", G$3)</f>
        <v>#INVALID COMPANY ID</v>
      </c>
      <c r="H405" s="9" t="str" cm="1">
        <f t="array" ref="H405">_xll.SNL.Clients.Office.Excel.Functions.SPG($A405, "SP_NET_INC", H$3)</f>
        <v>#INVALID COMPANY ID</v>
      </c>
      <c r="I405" s="9" t="str" cm="1">
        <f t="array" ref="I405">_xll.SNL.Clients.Office.Excel.Functions.SPG($A405, "SP_NET_INC", I$3)</f>
        <v>#INVALID COMPANY ID</v>
      </c>
      <c r="J405" s="9" t="str" cm="1">
        <f t="array" ref="J405">_xll.SNL.Clients.Office.Excel.Functions.SPG($A405, "SP_NET_INC", J$3)</f>
        <v>#INVALID COMPANY ID</v>
      </c>
    </row>
    <row r="406" spans="1:10" x14ac:dyDescent="0.3">
      <c r="B406" s="9" t="str" cm="1">
        <f t="array" ref="B406">_xll.SNL.Clients.Office.Excel.Functions.SPG($A406, "SP_NET_INC", B$3)</f>
        <v>#INVALID COMPANY ID</v>
      </c>
      <c r="C406" s="9" t="str" cm="1">
        <f t="array" ref="C406">_xll.SNL.Clients.Office.Excel.Functions.SPG($A406, "SP_NET_INC", C$3)</f>
        <v>#INVALID COMPANY ID</v>
      </c>
      <c r="D406" s="9" t="str" cm="1">
        <f t="array" ref="D406">_xll.SNL.Clients.Office.Excel.Functions.SPG($A406, "SP_NET_INC", D$3)</f>
        <v>#INVALID COMPANY ID</v>
      </c>
      <c r="E406" s="9" t="str" cm="1">
        <f t="array" ref="E406">_xll.SNL.Clients.Office.Excel.Functions.SPG($A406, "SP_NET_INC", E$3)</f>
        <v>#INVALID COMPANY ID</v>
      </c>
      <c r="F406" s="9" t="str" cm="1">
        <f t="array" ref="F406">_xll.SNL.Clients.Office.Excel.Functions.SPG($A406, "SP_NET_INC", F$3)</f>
        <v>#INVALID COMPANY ID</v>
      </c>
      <c r="G406" s="9" t="str" cm="1">
        <f t="array" ref="G406">_xll.SNL.Clients.Office.Excel.Functions.SPG($A406, "SP_NET_INC", G$3)</f>
        <v>#INVALID COMPANY ID</v>
      </c>
      <c r="H406" s="9" t="str" cm="1">
        <f t="array" ref="H406">_xll.SNL.Clients.Office.Excel.Functions.SPG($A406, "SP_NET_INC", H$3)</f>
        <v>#INVALID COMPANY ID</v>
      </c>
      <c r="I406" s="9" t="str" cm="1">
        <f t="array" ref="I406">_xll.SNL.Clients.Office.Excel.Functions.SPG($A406, "SP_NET_INC", I$3)</f>
        <v>#INVALID COMPANY ID</v>
      </c>
      <c r="J406" s="9" t="str" cm="1">
        <f t="array" ref="J406">_xll.SNL.Clients.Office.Excel.Functions.SPG($A406, "SP_NET_INC", J$3)</f>
        <v>#INVALID COMPANY ID</v>
      </c>
    </row>
    <row r="407" spans="1:10" x14ac:dyDescent="0.3">
      <c r="B407" s="9" t="str" cm="1">
        <f t="array" ref="B407">_xll.SNL.Clients.Office.Excel.Functions.SPG($A407, "SP_NET_INC", B$3)</f>
        <v>#INVALID COMPANY ID</v>
      </c>
      <c r="C407" s="9" t="str" cm="1">
        <f t="array" ref="C407">_xll.SNL.Clients.Office.Excel.Functions.SPG($A407, "SP_NET_INC", C$3)</f>
        <v>#INVALID COMPANY ID</v>
      </c>
      <c r="D407" s="9" t="str" cm="1">
        <f t="array" ref="D407">_xll.SNL.Clients.Office.Excel.Functions.SPG($A407, "SP_NET_INC", D$3)</f>
        <v>#INVALID COMPANY ID</v>
      </c>
      <c r="E407" s="9" t="str" cm="1">
        <f t="array" ref="E407">_xll.SNL.Clients.Office.Excel.Functions.SPG($A407, "SP_NET_INC", E$3)</f>
        <v>#INVALID COMPANY ID</v>
      </c>
      <c r="F407" s="9" t="str" cm="1">
        <f t="array" ref="F407">_xll.SNL.Clients.Office.Excel.Functions.SPG($A407, "SP_NET_INC", F$3)</f>
        <v>#INVALID COMPANY ID</v>
      </c>
      <c r="G407" s="9" t="str" cm="1">
        <f t="array" ref="G407">_xll.SNL.Clients.Office.Excel.Functions.SPG($A407, "SP_NET_INC", G$3)</f>
        <v>#INVALID COMPANY ID</v>
      </c>
      <c r="H407" s="9" t="str" cm="1">
        <f t="array" ref="H407">_xll.SNL.Clients.Office.Excel.Functions.SPG($A407, "SP_NET_INC", H$3)</f>
        <v>#INVALID COMPANY ID</v>
      </c>
      <c r="I407" s="9" t="str" cm="1">
        <f t="array" ref="I407">_xll.SNL.Clients.Office.Excel.Functions.SPG($A407, "SP_NET_INC", I$3)</f>
        <v>#INVALID COMPANY ID</v>
      </c>
      <c r="J407" s="9" t="str" cm="1">
        <f t="array" ref="J407">_xll.SNL.Clients.Office.Excel.Functions.SPG($A407, "SP_NET_INC", J$3)</f>
        <v>#INVALID COMPANY ID</v>
      </c>
    </row>
    <row r="408" spans="1:10" x14ac:dyDescent="0.3">
      <c r="B408" s="9" t="str" cm="1">
        <f t="array" ref="B408">_xll.SNL.Clients.Office.Excel.Functions.SPG($A408, "SP_NET_INC", B$3)</f>
        <v>#INVALID COMPANY ID</v>
      </c>
      <c r="C408" s="9" t="str" cm="1">
        <f t="array" ref="C408">_xll.SNL.Clients.Office.Excel.Functions.SPG($A408, "SP_NET_INC", C$3)</f>
        <v>#INVALID COMPANY ID</v>
      </c>
      <c r="D408" s="9" t="str" cm="1">
        <f t="array" ref="D408">_xll.SNL.Clients.Office.Excel.Functions.SPG($A408, "SP_NET_INC", D$3)</f>
        <v>#INVALID COMPANY ID</v>
      </c>
      <c r="E408" s="9" t="str" cm="1">
        <f t="array" ref="E408">_xll.SNL.Clients.Office.Excel.Functions.SPG($A408, "SP_NET_INC", E$3)</f>
        <v>#INVALID COMPANY ID</v>
      </c>
      <c r="F408" s="9" t="str" cm="1">
        <f t="array" ref="F408">_xll.SNL.Clients.Office.Excel.Functions.SPG($A408, "SP_NET_INC", F$3)</f>
        <v>#INVALID COMPANY ID</v>
      </c>
      <c r="G408" s="9" t="str" cm="1">
        <f t="array" ref="G408">_xll.SNL.Clients.Office.Excel.Functions.SPG($A408, "SP_NET_INC", G$3)</f>
        <v>#INVALID COMPANY ID</v>
      </c>
      <c r="H408" s="9" t="str" cm="1">
        <f t="array" ref="H408">_xll.SNL.Clients.Office.Excel.Functions.SPG($A408, "SP_NET_INC", H$3)</f>
        <v>#INVALID COMPANY ID</v>
      </c>
      <c r="I408" s="9" t="str" cm="1">
        <f t="array" ref="I408">_xll.SNL.Clients.Office.Excel.Functions.SPG($A408, "SP_NET_INC", I$3)</f>
        <v>#INVALID COMPANY ID</v>
      </c>
      <c r="J408" s="9" t="str" cm="1">
        <f t="array" ref="J408">_xll.SNL.Clients.Office.Excel.Functions.SPG($A408, "SP_NET_INC", J$3)</f>
        <v>#INVALID COMPANY ID</v>
      </c>
    </row>
    <row r="409" spans="1:10" x14ac:dyDescent="0.3">
      <c r="B409" s="9" t="str" cm="1">
        <f t="array" ref="B409">_xll.SNL.Clients.Office.Excel.Functions.SPG($A409, "SP_NET_INC", B$3)</f>
        <v>#INVALID COMPANY ID</v>
      </c>
      <c r="C409" s="9" t="str" cm="1">
        <f t="array" ref="C409">_xll.SNL.Clients.Office.Excel.Functions.SPG($A409, "SP_NET_INC", C$3)</f>
        <v>#INVALID COMPANY ID</v>
      </c>
      <c r="D409" s="9" t="str" cm="1">
        <f t="array" ref="D409">_xll.SNL.Clients.Office.Excel.Functions.SPG($A409, "SP_NET_INC", D$3)</f>
        <v>#INVALID COMPANY ID</v>
      </c>
      <c r="E409" s="9" t="str" cm="1">
        <f t="array" ref="E409">_xll.SNL.Clients.Office.Excel.Functions.SPG($A409, "SP_NET_INC", E$3)</f>
        <v>#INVALID COMPANY ID</v>
      </c>
      <c r="F409" s="9" t="str" cm="1">
        <f t="array" ref="F409">_xll.SNL.Clients.Office.Excel.Functions.SPG($A409, "SP_NET_INC", F$3)</f>
        <v>#INVALID COMPANY ID</v>
      </c>
      <c r="G409" s="9" t="str" cm="1">
        <f t="array" ref="G409">_xll.SNL.Clients.Office.Excel.Functions.SPG($A409, "SP_NET_INC", G$3)</f>
        <v>#INVALID COMPANY ID</v>
      </c>
      <c r="H409" s="9" t="str" cm="1">
        <f t="array" ref="H409">_xll.SNL.Clients.Office.Excel.Functions.SPG($A409, "SP_NET_INC", H$3)</f>
        <v>#INVALID COMPANY ID</v>
      </c>
      <c r="I409" s="9" t="str" cm="1">
        <f t="array" ref="I409">_xll.SNL.Clients.Office.Excel.Functions.SPG($A409, "SP_NET_INC", I$3)</f>
        <v>#INVALID COMPANY ID</v>
      </c>
      <c r="J409" s="9" t="str" cm="1">
        <f t="array" ref="J409">_xll.SNL.Clients.Office.Excel.Functions.SPG($A409, "SP_NET_INC", J$3)</f>
        <v>#INVALID COMPANY ID</v>
      </c>
    </row>
    <row r="410" spans="1:10" x14ac:dyDescent="0.3">
      <c r="B410" s="9" t="str" cm="1">
        <f t="array" ref="B410">_xll.SNL.Clients.Office.Excel.Functions.SPG($A410, "SP_NET_INC", B$3)</f>
        <v>#INVALID COMPANY ID</v>
      </c>
      <c r="C410" s="9" t="str" cm="1">
        <f t="array" ref="C410">_xll.SNL.Clients.Office.Excel.Functions.SPG($A410, "SP_NET_INC", C$3)</f>
        <v>#INVALID COMPANY ID</v>
      </c>
      <c r="D410" s="9" t="str" cm="1">
        <f t="array" ref="D410">_xll.SNL.Clients.Office.Excel.Functions.SPG($A410, "SP_NET_INC", D$3)</f>
        <v>#INVALID COMPANY ID</v>
      </c>
      <c r="E410" s="9" t="str" cm="1">
        <f t="array" ref="E410">_xll.SNL.Clients.Office.Excel.Functions.SPG($A410, "SP_NET_INC", E$3)</f>
        <v>#INVALID COMPANY ID</v>
      </c>
      <c r="F410" s="9" t="str" cm="1">
        <f t="array" ref="F410">_xll.SNL.Clients.Office.Excel.Functions.SPG($A410, "SP_NET_INC", F$3)</f>
        <v>#INVALID COMPANY ID</v>
      </c>
      <c r="G410" s="9" t="str" cm="1">
        <f t="array" ref="G410">_xll.SNL.Clients.Office.Excel.Functions.SPG($A410, "SP_NET_INC", G$3)</f>
        <v>#INVALID COMPANY ID</v>
      </c>
      <c r="H410" s="9" t="str" cm="1">
        <f t="array" ref="H410">_xll.SNL.Clients.Office.Excel.Functions.SPG($A410, "SP_NET_INC", H$3)</f>
        <v>#INVALID COMPANY ID</v>
      </c>
      <c r="I410" s="9" t="str" cm="1">
        <f t="array" ref="I410">_xll.SNL.Clients.Office.Excel.Functions.SPG($A410, "SP_NET_INC", I$3)</f>
        <v>#INVALID COMPANY ID</v>
      </c>
      <c r="J410" s="9" t="str" cm="1">
        <f t="array" ref="J410">_xll.SNL.Clients.Office.Excel.Functions.SPG($A410, "SP_NET_INC", J$3)</f>
        <v>#INVALID COMPANY ID</v>
      </c>
    </row>
    <row r="411" spans="1:10" x14ac:dyDescent="0.3">
      <c r="B411" s="9" t="str" cm="1">
        <f t="array" ref="B411">_xll.SNL.Clients.Office.Excel.Functions.SPG($A411, "SP_NET_INC", B$3)</f>
        <v>#INVALID COMPANY ID</v>
      </c>
      <c r="C411" s="9" t="str" cm="1">
        <f t="array" ref="C411">_xll.SNL.Clients.Office.Excel.Functions.SPG($A411, "SP_NET_INC", C$3)</f>
        <v>#INVALID COMPANY ID</v>
      </c>
      <c r="D411" s="9" t="str" cm="1">
        <f t="array" ref="D411">_xll.SNL.Clients.Office.Excel.Functions.SPG($A411, "SP_NET_INC", D$3)</f>
        <v>#INVALID COMPANY ID</v>
      </c>
      <c r="E411" s="9" t="str" cm="1">
        <f t="array" ref="E411">_xll.SNL.Clients.Office.Excel.Functions.SPG($A411, "SP_NET_INC", E$3)</f>
        <v>#INVALID COMPANY ID</v>
      </c>
      <c r="F411" s="9" t="str" cm="1">
        <f t="array" ref="F411">_xll.SNL.Clients.Office.Excel.Functions.SPG($A411, "SP_NET_INC", F$3)</f>
        <v>#INVALID COMPANY ID</v>
      </c>
      <c r="G411" s="9" t="str" cm="1">
        <f t="array" ref="G411">_xll.SNL.Clients.Office.Excel.Functions.SPG($A411, "SP_NET_INC", G$3)</f>
        <v>#INVALID COMPANY ID</v>
      </c>
      <c r="H411" s="9" t="str" cm="1">
        <f t="array" ref="H411">_xll.SNL.Clients.Office.Excel.Functions.SPG($A411, "SP_NET_INC", H$3)</f>
        <v>#INVALID COMPANY ID</v>
      </c>
      <c r="I411" s="9" t="str" cm="1">
        <f t="array" ref="I411">_xll.SNL.Clients.Office.Excel.Functions.SPG($A411, "SP_NET_INC", I$3)</f>
        <v>#INVALID COMPANY ID</v>
      </c>
      <c r="J411" s="9" t="str" cm="1">
        <f t="array" ref="J411">_xll.SNL.Clients.Office.Excel.Functions.SPG($A411, "SP_NET_INC", J$3)</f>
        <v>#INVALID COMPANY ID</v>
      </c>
    </row>
    <row r="412" spans="1:10" x14ac:dyDescent="0.3">
      <c r="B412" s="9" t="str" cm="1">
        <f t="array" ref="B412">_xll.SNL.Clients.Office.Excel.Functions.SPG($A412, "SP_NET_INC", B$3)</f>
        <v>#INVALID COMPANY ID</v>
      </c>
      <c r="C412" s="9" t="str" cm="1">
        <f t="array" ref="C412">_xll.SNL.Clients.Office.Excel.Functions.SPG($A412, "SP_NET_INC", C$3)</f>
        <v>#INVALID COMPANY ID</v>
      </c>
      <c r="D412" s="9" t="str" cm="1">
        <f t="array" ref="D412">_xll.SNL.Clients.Office.Excel.Functions.SPG($A412, "SP_NET_INC", D$3)</f>
        <v>#INVALID COMPANY ID</v>
      </c>
      <c r="E412" s="9" t="str" cm="1">
        <f t="array" ref="E412">_xll.SNL.Clients.Office.Excel.Functions.SPG($A412, "SP_NET_INC", E$3)</f>
        <v>#INVALID COMPANY ID</v>
      </c>
      <c r="F412" s="9" t="str" cm="1">
        <f t="array" ref="F412">_xll.SNL.Clients.Office.Excel.Functions.SPG($A412, "SP_NET_INC", F$3)</f>
        <v>#INVALID COMPANY ID</v>
      </c>
      <c r="G412" s="9" t="str" cm="1">
        <f t="array" ref="G412">_xll.SNL.Clients.Office.Excel.Functions.SPG($A412, "SP_NET_INC", G$3)</f>
        <v>#INVALID COMPANY ID</v>
      </c>
      <c r="H412" s="9" t="str" cm="1">
        <f t="array" ref="H412">_xll.SNL.Clients.Office.Excel.Functions.SPG($A412, "SP_NET_INC", H$3)</f>
        <v>#INVALID COMPANY ID</v>
      </c>
      <c r="I412" s="9" t="str" cm="1">
        <f t="array" ref="I412">_xll.SNL.Clients.Office.Excel.Functions.SPG($A412, "SP_NET_INC", I$3)</f>
        <v>#INVALID COMPANY ID</v>
      </c>
      <c r="J412" s="9" t="str" cm="1">
        <f t="array" ref="J412">_xll.SNL.Clients.Office.Excel.Functions.SPG($A412, "SP_NET_INC", J$3)</f>
        <v>#INVALID COMPANY ID</v>
      </c>
    </row>
    <row r="413" spans="1:10" x14ac:dyDescent="0.3">
      <c r="B413" s="9" t="str" cm="1">
        <f t="array" ref="B413">_xll.SNL.Clients.Office.Excel.Functions.SPG($A413, "SP_NET_INC", B$3)</f>
        <v>#INVALID COMPANY ID</v>
      </c>
      <c r="C413" s="9" t="str" cm="1">
        <f t="array" ref="C413">_xll.SNL.Clients.Office.Excel.Functions.SPG($A413, "SP_NET_INC", C$3)</f>
        <v>#INVALID COMPANY ID</v>
      </c>
      <c r="D413" s="9" t="str" cm="1">
        <f t="array" ref="D413">_xll.SNL.Clients.Office.Excel.Functions.SPG($A413, "SP_NET_INC", D$3)</f>
        <v>#INVALID COMPANY ID</v>
      </c>
      <c r="E413" s="9" t="str" cm="1">
        <f t="array" ref="E413">_xll.SNL.Clients.Office.Excel.Functions.SPG($A413, "SP_NET_INC", E$3)</f>
        <v>#INVALID COMPANY ID</v>
      </c>
      <c r="F413" s="9" t="str" cm="1">
        <f t="array" ref="F413">_xll.SNL.Clients.Office.Excel.Functions.SPG($A413, "SP_NET_INC", F$3)</f>
        <v>#INVALID COMPANY ID</v>
      </c>
      <c r="G413" s="9" t="str" cm="1">
        <f t="array" ref="G413">_xll.SNL.Clients.Office.Excel.Functions.SPG($A413, "SP_NET_INC", G$3)</f>
        <v>#INVALID COMPANY ID</v>
      </c>
      <c r="H413" s="9" t="str" cm="1">
        <f t="array" ref="H413">_xll.SNL.Clients.Office.Excel.Functions.SPG($A413, "SP_NET_INC", H$3)</f>
        <v>#INVALID COMPANY ID</v>
      </c>
      <c r="I413" s="9" t="str" cm="1">
        <f t="array" ref="I413">_xll.SNL.Clients.Office.Excel.Functions.SPG($A413, "SP_NET_INC", I$3)</f>
        <v>#INVALID COMPANY ID</v>
      </c>
      <c r="J413" s="9" t="str" cm="1">
        <f t="array" ref="J413">_xll.SNL.Clients.Office.Excel.Functions.SPG($A413, "SP_NET_INC", J$3)</f>
        <v>#INVALID COMPANY ID</v>
      </c>
    </row>
    <row r="414" spans="1:10" x14ac:dyDescent="0.3">
      <c r="B414" s="9" t="str" cm="1">
        <f t="array" ref="B414">_xll.SNL.Clients.Office.Excel.Functions.SPG($A414, "SP_NET_INC", B$3)</f>
        <v>#INVALID COMPANY ID</v>
      </c>
      <c r="C414" s="9" t="str" cm="1">
        <f t="array" ref="C414">_xll.SNL.Clients.Office.Excel.Functions.SPG($A414, "SP_NET_INC", C$3)</f>
        <v>#INVALID COMPANY ID</v>
      </c>
      <c r="D414" s="9" t="str" cm="1">
        <f t="array" ref="D414">_xll.SNL.Clients.Office.Excel.Functions.SPG($A414, "SP_NET_INC", D$3)</f>
        <v>#INVALID COMPANY ID</v>
      </c>
      <c r="E414" s="9" t="str" cm="1">
        <f t="array" ref="E414">_xll.SNL.Clients.Office.Excel.Functions.SPG($A414, "SP_NET_INC", E$3)</f>
        <v>#INVALID COMPANY ID</v>
      </c>
      <c r="F414" s="9" t="str" cm="1">
        <f t="array" ref="F414">_xll.SNL.Clients.Office.Excel.Functions.SPG($A414, "SP_NET_INC", F$3)</f>
        <v>#INVALID COMPANY ID</v>
      </c>
      <c r="G414" s="9" t="str" cm="1">
        <f t="array" ref="G414">_xll.SNL.Clients.Office.Excel.Functions.SPG($A414, "SP_NET_INC", G$3)</f>
        <v>#INVALID COMPANY ID</v>
      </c>
      <c r="H414" s="9" t="str" cm="1">
        <f t="array" ref="H414">_xll.SNL.Clients.Office.Excel.Functions.SPG($A414, "SP_NET_INC", H$3)</f>
        <v>#INVALID COMPANY ID</v>
      </c>
      <c r="I414" s="9" t="str" cm="1">
        <f t="array" ref="I414">_xll.SNL.Clients.Office.Excel.Functions.SPG($A414, "SP_NET_INC", I$3)</f>
        <v>#INVALID COMPANY ID</v>
      </c>
      <c r="J414" s="9" t="str" cm="1">
        <f t="array" ref="J414">_xll.SNL.Clients.Office.Excel.Functions.SPG($A414, "SP_NET_INC", J$3)</f>
        <v>#INVALID COMPANY ID</v>
      </c>
    </row>
    <row r="415" spans="1:10" x14ac:dyDescent="0.3">
      <c r="B415" s="9" t="str" cm="1">
        <f t="array" ref="B415">_xll.SNL.Clients.Office.Excel.Functions.SPG($A415, "SP_NET_INC", B$3)</f>
        <v>#INVALID COMPANY ID</v>
      </c>
      <c r="C415" s="9" t="str" cm="1">
        <f t="array" ref="C415">_xll.SNL.Clients.Office.Excel.Functions.SPG($A415, "SP_NET_INC", C$3)</f>
        <v>#INVALID COMPANY ID</v>
      </c>
      <c r="D415" s="9" t="str" cm="1">
        <f t="array" ref="D415">_xll.SNL.Clients.Office.Excel.Functions.SPG($A415, "SP_NET_INC", D$3)</f>
        <v>#INVALID COMPANY ID</v>
      </c>
      <c r="E415" s="9" t="str" cm="1">
        <f t="array" ref="E415">_xll.SNL.Clients.Office.Excel.Functions.SPG($A415, "SP_NET_INC", E$3)</f>
        <v>#INVALID COMPANY ID</v>
      </c>
      <c r="F415" s="9" t="str" cm="1">
        <f t="array" ref="F415">_xll.SNL.Clients.Office.Excel.Functions.SPG($A415, "SP_NET_INC", F$3)</f>
        <v>#INVALID COMPANY ID</v>
      </c>
      <c r="G415" s="9" t="str" cm="1">
        <f t="array" ref="G415">_xll.SNL.Clients.Office.Excel.Functions.SPG($A415, "SP_NET_INC", G$3)</f>
        <v>#INVALID COMPANY ID</v>
      </c>
      <c r="H415" s="9" t="str" cm="1">
        <f t="array" ref="H415">_xll.SNL.Clients.Office.Excel.Functions.SPG($A415, "SP_NET_INC", H$3)</f>
        <v>#INVALID COMPANY ID</v>
      </c>
      <c r="I415" s="9" t="str" cm="1">
        <f t="array" ref="I415">_xll.SNL.Clients.Office.Excel.Functions.SPG($A415, "SP_NET_INC", I$3)</f>
        <v>#INVALID COMPANY ID</v>
      </c>
      <c r="J415" s="9" t="str" cm="1">
        <f t="array" ref="J415">_xll.SNL.Clients.Office.Excel.Functions.SPG($A415, "SP_NET_INC", J$3)</f>
        <v>#INVALID COMPANY ID</v>
      </c>
    </row>
    <row r="416" spans="1:10" x14ac:dyDescent="0.3">
      <c r="B416" s="9" t="str" cm="1">
        <f t="array" ref="B416">_xll.SNL.Clients.Office.Excel.Functions.SPG($A416, "SP_NET_INC", B$3)</f>
        <v>#INVALID COMPANY ID</v>
      </c>
      <c r="C416" s="9" t="str" cm="1">
        <f t="array" ref="C416">_xll.SNL.Clients.Office.Excel.Functions.SPG($A416, "SP_NET_INC", C$3)</f>
        <v>#INVALID COMPANY ID</v>
      </c>
      <c r="D416" s="9" t="str" cm="1">
        <f t="array" ref="D416">_xll.SNL.Clients.Office.Excel.Functions.SPG($A416, "SP_NET_INC", D$3)</f>
        <v>#INVALID COMPANY ID</v>
      </c>
      <c r="E416" s="9" t="str" cm="1">
        <f t="array" ref="E416">_xll.SNL.Clients.Office.Excel.Functions.SPG($A416, "SP_NET_INC", E$3)</f>
        <v>#INVALID COMPANY ID</v>
      </c>
      <c r="F416" s="9" t="str" cm="1">
        <f t="array" ref="F416">_xll.SNL.Clients.Office.Excel.Functions.SPG($A416, "SP_NET_INC", F$3)</f>
        <v>#INVALID COMPANY ID</v>
      </c>
      <c r="G416" s="9" t="str" cm="1">
        <f t="array" ref="G416">_xll.SNL.Clients.Office.Excel.Functions.SPG($A416, "SP_NET_INC", G$3)</f>
        <v>#INVALID COMPANY ID</v>
      </c>
      <c r="H416" s="9" t="str" cm="1">
        <f t="array" ref="H416">_xll.SNL.Clients.Office.Excel.Functions.SPG($A416, "SP_NET_INC", H$3)</f>
        <v>#INVALID COMPANY ID</v>
      </c>
      <c r="I416" s="9" t="str" cm="1">
        <f t="array" ref="I416">_xll.SNL.Clients.Office.Excel.Functions.SPG($A416, "SP_NET_INC", I$3)</f>
        <v>#INVALID COMPANY ID</v>
      </c>
      <c r="J416" s="9" t="str" cm="1">
        <f t="array" ref="J416">_xll.SNL.Clients.Office.Excel.Functions.SPG($A416, "SP_NET_INC", J$3)</f>
        <v>#INVALID COMPANY ID</v>
      </c>
    </row>
    <row r="417" spans="2:10" x14ac:dyDescent="0.3">
      <c r="B417" s="9" t="str" cm="1">
        <f t="array" ref="B417">_xll.SNL.Clients.Office.Excel.Functions.SPG($A417, "SP_NET_INC", B$3)</f>
        <v>#INVALID COMPANY ID</v>
      </c>
      <c r="C417" s="9" t="str" cm="1">
        <f t="array" ref="C417">_xll.SNL.Clients.Office.Excel.Functions.SPG($A417, "SP_NET_INC", C$3)</f>
        <v>#INVALID COMPANY ID</v>
      </c>
      <c r="D417" s="9" t="str" cm="1">
        <f t="array" ref="D417">_xll.SNL.Clients.Office.Excel.Functions.SPG($A417, "SP_NET_INC", D$3)</f>
        <v>#INVALID COMPANY ID</v>
      </c>
      <c r="E417" s="9" t="str" cm="1">
        <f t="array" ref="E417">_xll.SNL.Clients.Office.Excel.Functions.SPG($A417, "SP_NET_INC", E$3)</f>
        <v>#INVALID COMPANY ID</v>
      </c>
      <c r="F417" s="9" t="str" cm="1">
        <f t="array" ref="F417">_xll.SNL.Clients.Office.Excel.Functions.SPG($A417, "SP_NET_INC", F$3)</f>
        <v>#INVALID COMPANY ID</v>
      </c>
      <c r="G417" s="9" t="str" cm="1">
        <f t="array" ref="G417">_xll.SNL.Clients.Office.Excel.Functions.SPG($A417, "SP_NET_INC", G$3)</f>
        <v>#INVALID COMPANY ID</v>
      </c>
      <c r="H417" s="9" t="str" cm="1">
        <f t="array" ref="H417">_xll.SNL.Clients.Office.Excel.Functions.SPG($A417, "SP_NET_INC", H$3)</f>
        <v>#INVALID COMPANY ID</v>
      </c>
      <c r="I417" s="9" t="str" cm="1">
        <f t="array" ref="I417">_xll.SNL.Clients.Office.Excel.Functions.SPG($A417, "SP_NET_INC", I$3)</f>
        <v>#INVALID COMPANY ID</v>
      </c>
      <c r="J417" s="9" t="str" cm="1">
        <f t="array" ref="J417">_xll.SNL.Clients.Office.Excel.Functions.SPG($A417, "SP_NET_INC", J$3)</f>
        <v>#INVALID COMPANY ID</v>
      </c>
    </row>
    <row r="418" spans="2:10" x14ac:dyDescent="0.3">
      <c r="B418" s="9" t="str" cm="1">
        <f t="array" ref="B418">_xll.SNL.Clients.Office.Excel.Functions.SPG($A418, "SP_NET_INC", B$3)</f>
        <v>#INVALID COMPANY ID</v>
      </c>
      <c r="C418" s="9" t="str" cm="1">
        <f t="array" ref="C418">_xll.SNL.Clients.Office.Excel.Functions.SPG($A418, "SP_NET_INC", C$3)</f>
        <v>#INVALID COMPANY ID</v>
      </c>
      <c r="D418" s="9" t="str" cm="1">
        <f t="array" ref="D418">_xll.SNL.Clients.Office.Excel.Functions.SPG($A418, "SP_NET_INC", D$3)</f>
        <v>#INVALID COMPANY ID</v>
      </c>
      <c r="E418" s="9" t="str" cm="1">
        <f t="array" ref="E418">_xll.SNL.Clients.Office.Excel.Functions.SPG($A418, "SP_NET_INC", E$3)</f>
        <v>#INVALID COMPANY ID</v>
      </c>
      <c r="F418" s="9" t="str" cm="1">
        <f t="array" ref="F418">_xll.SNL.Clients.Office.Excel.Functions.SPG($A418, "SP_NET_INC", F$3)</f>
        <v>#INVALID COMPANY ID</v>
      </c>
      <c r="G418" s="9" t="str" cm="1">
        <f t="array" ref="G418">_xll.SNL.Clients.Office.Excel.Functions.SPG($A418, "SP_NET_INC", G$3)</f>
        <v>#INVALID COMPANY ID</v>
      </c>
      <c r="H418" s="9" t="str" cm="1">
        <f t="array" ref="H418">_xll.SNL.Clients.Office.Excel.Functions.SPG($A418, "SP_NET_INC", H$3)</f>
        <v>#INVALID COMPANY ID</v>
      </c>
      <c r="I418" s="9" t="str" cm="1">
        <f t="array" ref="I418">_xll.SNL.Clients.Office.Excel.Functions.SPG($A418, "SP_NET_INC", I$3)</f>
        <v>#INVALID COMPANY ID</v>
      </c>
      <c r="J418" s="9" t="str" cm="1">
        <f t="array" ref="J418">_xll.SNL.Clients.Office.Excel.Functions.SPG($A418, "SP_NET_INC", J$3)</f>
        <v>#INVALID COMPANY ID</v>
      </c>
    </row>
    <row r="419" spans="2:10" x14ac:dyDescent="0.3">
      <c r="B419" s="9" t="str" cm="1">
        <f t="array" ref="B419">_xll.SNL.Clients.Office.Excel.Functions.SPG($A419, "SP_NET_INC", B$3)</f>
        <v>#INVALID COMPANY ID</v>
      </c>
      <c r="C419" s="9" t="str" cm="1">
        <f t="array" ref="C419">_xll.SNL.Clients.Office.Excel.Functions.SPG($A419, "SP_NET_INC", C$3)</f>
        <v>#INVALID COMPANY ID</v>
      </c>
      <c r="D419" s="9" t="str" cm="1">
        <f t="array" ref="D419">_xll.SNL.Clients.Office.Excel.Functions.SPG($A419, "SP_NET_INC", D$3)</f>
        <v>#INVALID COMPANY ID</v>
      </c>
      <c r="E419" s="9" t="str" cm="1">
        <f t="array" ref="E419">_xll.SNL.Clients.Office.Excel.Functions.SPG($A419, "SP_NET_INC", E$3)</f>
        <v>#INVALID COMPANY ID</v>
      </c>
      <c r="F419" s="9" t="str" cm="1">
        <f t="array" ref="F419">_xll.SNL.Clients.Office.Excel.Functions.SPG($A419, "SP_NET_INC", F$3)</f>
        <v>#INVALID COMPANY ID</v>
      </c>
      <c r="G419" s="9" t="str" cm="1">
        <f t="array" ref="G419">_xll.SNL.Clients.Office.Excel.Functions.SPG($A419, "SP_NET_INC", G$3)</f>
        <v>#INVALID COMPANY ID</v>
      </c>
      <c r="H419" s="9" t="str" cm="1">
        <f t="array" ref="H419">_xll.SNL.Clients.Office.Excel.Functions.SPG($A419, "SP_NET_INC", H$3)</f>
        <v>#INVALID COMPANY ID</v>
      </c>
      <c r="I419" s="9" t="str" cm="1">
        <f t="array" ref="I419">_xll.SNL.Clients.Office.Excel.Functions.SPG($A419, "SP_NET_INC", I$3)</f>
        <v>#INVALID COMPANY ID</v>
      </c>
      <c r="J419" s="9" t="str" cm="1">
        <f t="array" ref="J419">_xll.SNL.Clients.Office.Excel.Functions.SPG($A419, "SP_NET_INC", J$3)</f>
        <v>#INVALID COMPANY ID</v>
      </c>
    </row>
    <row r="420" spans="2:10" x14ac:dyDescent="0.3">
      <c r="B420" s="9" t="str" cm="1">
        <f t="array" ref="B420">_xll.SNL.Clients.Office.Excel.Functions.SPG($A420, "SP_NET_INC", B$3)</f>
        <v>#INVALID COMPANY ID</v>
      </c>
      <c r="C420" s="9" t="str" cm="1">
        <f t="array" ref="C420">_xll.SNL.Clients.Office.Excel.Functions.SPG($A420, "SP_NET_INC", C$3)</f>
        <v>#INVALID COMPANY ID</v>
      </c>
      <c r="D420" s="9" t="str" cm="1">
        <f t="array" ref="D420">_xll.SNL.Clients.Office.Excel.Functions.SPG($A420, "SP_NET_INC", D$3)</f>
        <v>#INVALID COMPANY ID</v>
      </c>
      <c r="E420" s="9" t="str" cm="1">
        <f t="array" ref="E420">_xll.SNL.Clients.Office.Excel.Functions.SPG($A420, "SP_NET_INC", E$3)</f>
        <v>#INVALID COMPANY ID</v>
      </c>
      <c r="F420" s="9" t="str" cm="1">
        <f t="array" ref="F420">_xll.SNL.Clients.Office.Excel.Functions.SPG($A420, "SP_NET_INC", F$3)</f>
        <v>#INVALID COMPANY ID</v>
      </c>
      <c r="G420" s="9" t="str" cm="1">
        <f t="array" ref="G420">_xll.SNL.Clients.Office.Excel.Functions.SPG($A420, "SP_NET_INC", G$3)</f>
        <v>#INVALID COMPANY ID</v>
      </c>
      <c r="H420" s="9" t="str" cm="1">
        <f t="array" ref="H420">_xll.SNL.Clients.Office.Excel.Functions.SPG($A420, "SP_NET_INC", H$3)</f>
        <v>#INVALID COMPANY ID</v>
      </c>
      <c r="I420" s="9" t="str" cm="1">
        <f t="array" ref="I420">_xll.SNL.Clients.Office.Excel.Functions.SPG($A420, "SP_NET_INC", I$3)</f>
        <v>#INVALID COMPANY ID</v>
      </c>
      <c r="J420" s="9" t="str" cm="1">
        <f t="array" ref="J420">_xll.SNL.Clients.Office.Excel.Functions.SPG($A420, "SP_NET_INC", J$3)</f>
        <v>#INVALID COMPANY ID</v>
      </c>
    </row>
    <row r="421" spans="2:10" x14ac:dyDescent="0.3">
      <c r="B421" s="9" t="str" cm="1">
        <f t="array" ref="B421">_xll.SNL.Clients.Office.Excel.Functions.SPG($A421, "SP_NET_INC", B$3)</f>
        <v>#INVALID COMPANY ID</v>
      </c>
      <c r="C421" s="9" t="str" cm="1">
        <f t="array" ref="C421">_xll.SNL.Clients.Office.Excel.Functions.SPG($A421, "SP_NET_INC", C$3)</f>
        <v>#INVALID COMPANY ID</v>
      </c>
      <c r="D421" s="9" t="str" cm="1">
        <f t="array" ref="D421">_xll.SNL.Clients.Office.Excel.Functions.SPG($A421, "SP_NET_INC", D$3)</f>
        <v>#INVALID COMPANY ID</v>
      </c>
      <c r="E421" s="9" t="str" cm="1">
        <f t="array" ref="E421">_xll.SNL.Clients.Office.Excel.Functions.SPG($A421, "SP_NET_INC", E$3)</f>
        <v>#INVALID COMPANY ID</v>
      </c>
      <c r="F421" s="9" t="str" cm="1">
        <f t="array" ref="F421">_xll.SNL.Clients.Office.Excel.Functions.SPG($A421, "SP_NET_INC", F$3)</f>
        <v>#INVALID COMPANY ID</v>
      </c>
      <c r="G421" s="9" t="str" cm="1">
        <f t="array" ref="G421">_xll.SNL.Clients.Office.Excel.Functions.SPG($A421, "SP_NET_INC", G$3)</f>
        <v>#INVALID COMPANY ID</v>
      </c>
      <c r="H421" s="9" t="str" cm="1">
        <f t="array" ref="H421">_xll.SNL.Clients.Office.Excel.Functions.SPG($A421, "SP_NET_INC", H$3)</f>
        <v>#INVALID COMPANY ID</v>
      </c>
      <c r="I421" s="9" t="str" cm="1">
        <f t="array" ref="I421">_xll.SNL.Clients.Office.Excel.Functions.SPG($A421, "SP_NET_INC", I$3)</f>
        <v>#INVALID COMPANY ID</v>
      </c>
      <c r="J421" s="9" t="str" cm="1">
        <f t="array" ref="J421">_xll.SNL.Clients.Office.Excel.Functions.SPG($A421, "SP_NET_INC", J$3)</f>
        <v>#INVALID COMPANY ID</v>
      </c>
    </row>
    <row r="422" spans="2:10" x14ac:dyDescent="0.3">
      <c r="B422" s="9" t="str" cm="1">
        <f t="array" ref="B422">_xll.SNL.Clients.Office.Excel.Functions.SPG($A422, "SP_NET_INC", B$3)</f>
        <v>#INVALID COMPANY ID</v>
      </c>
      <c r="C422" s="9" t="str" cm="1">
        <f t="array" ref="C422">_xll.SNL.Clients.Office.Excel.Functions.SPG($A422, "SP_NET_INC", C$3)</f>
        <v>#INVALID COMPANY ID</v>
      </c>
      <c r="D422" s="9" t="str" cm="1">
        <f t="array" ref="D422">_xll.SNL.Clients.Office.Excel.Functions.SPG($A422, "SP_NET_INC", D$3)</f>
        <v>#INVALID COMPANY ID</v>
      </c>
      <c r="E422" s="9" t="str" cm="1">
        <f t="array" ref="E422">_xll.SNL.Clients.Office.Excel.Functions.SPG($A422, "SP_NET_INC", E$3)</f>
        <v>#INVALID COMPANY ID</v>
      </c>
      <c r="F422" s="9" t="str" cm="1">
        <f t="array" ref="F422">_xll.SNL.Clients.Office.Excel.Functions.SPG($A422, "SP_NET_INC", F$3)</f>
        <v>#INVALID COMPANY ID</v>
      </c>
      <c r="G422" s="9" t="str" cm="1">
        <f t="array" ref="G422">_xll.SNL.Clients.Office.Excel.Functions.SPG($A422, "SP_NET_INC", G$3)</f>
        <v>#INVALID COMPANY ID</v>
      </c>
      <c r="H422" s="9" t="str" cm="1">
        <f t="array" ref="H422">_xll.SNL.Clients.Office.Excel.Functions.SPG($A422, "SP_NET_INC", H$3)</f>
        <v>#INVALID COMPANY ID</v>
      </c>
      <c r="I422" s="9" t="str" cm="1">
        <f t="array" ref="I422">_xll.SNL.Clients.Office.Excel.Functions.SPG($A422, "SP_NET_INC", I$3)</f>
        <v>#INVALID COMPANY ID</v>
      </c>
      <c r="J422" s="9" t="str" cm="1">
        <f t="array" ref="J422">_xll.SNL.Clients.Office.Excel.Functions.SPG($A422, "SP_NET_INC", J$3)</f>
        <v>#INVALID COMPANY ID</v>
      </c>
    </row>
    <row r="423" spans="2:10" x14ac:dyDescent="0.3">
      <c r="B423" s="9" t="str" cm="1">
        <f t="array" ref="B423">_xll.SNL.Clients.Office.Excel.Functions.SPG($A423, "SP_NET_INC", B$3)</f>
        <v>#INVALID COMPANY ID</v>
      </c>
      <c r="C423" s="9" t="str" cm="1">
        <f t="array" ref="C423">_xll.SNL.Clients.Office.Excel.Functions.SPG($A423, "SP_NET_INC", C$3)</f>
        <v>#INVALID COMPANY ID</v>
      </c>
      <c r="D423" s="9" t="str" cm="1">
        <f t="array" ref="D423">_xll.SNL.Clients.Office.Excel.Functions.SPG($A423, "SP_NET_INC", D$3)</f>
        <v>#INVALID COMPANY ID</v>
      </c>
      <c r="E423" s="9" t="str" cm="1">
        <f t="array" ref="E423">_xll.SNL.Clients.Office.Excel.Functions.SPG($A423, "SP_NET_INC", E$3)</f>
        <v>#INVALID COMPANY ID</v>
      </c>
      <c r="F423" s="9" t="str" cm="1">
        <f t="array" ref="F423">_xll.SNL.Clients.Office.Excel.Functions.SPG($A423, "SP_NET_INC", F$3)</f>
        <v>#INVALID COMPANY ID</v>
      </c>
      <c r="G423" s="9" t="str" cm="1">
        <f t="array" ref="G423">_xll.SNL.Clients.Office.Excel.Functions.SPG($A423, "SP_NET_INC", G$3)</f>
        <v>#INVALID COMPANY ID</v>
      </c>
      <c r="H423" s="9" t="str" cm="1">
        <f t="array" ref="H423">_xll.SNL.Clients.Office.Excel.Functions.SPG($A423, "SP_NET_INC", H$3)</f>
        <v>#INVALID COMPANY ID</v>
      </c>
      <c r="I423" s="9" t="str" cm="1">
        <f t="array" ref="I423">_xll.SNL.Clients.Office.Excel.Functions.SPG($A423, "SP_NET_INC", I$3)</f>
        <v>#INVALID COMPANY ID</v>
      </c>
      <c r="J423" s="9" t="str" cm="1">
        <f t="array" ref="J423">_xll.SNL.Clients.Office.Excel.Functions.SPG($A423, "SP_NET_INC", J$3)</f>
        <v>#INVALID COMPANY ID</v>
      </c>
    </row>
    <row r="424" spans="2:10" x14ac:dyDescent="0.3">
      <c r="B424" s="9" t="str" cm="1">
        <f t="array" ref="B424">_xll.SNL.Clients.Office.Excel.Functions.SPG($A424, "SP_NET_INC", B$3)</f>
        <v>#INVALID COMPANY ID</v>
      </c>
      <c r="C424" s="9" t="str" cm="1">
        <f t="array" ref="C424">_xll.SNL.Clients.Office.Excel.Functions.SPG($A424, "SP_NET_INC", C$3)</f>
        <v>#INVALID COMPANY ID</v>
      </c>
      <c r="D424" s="9" t="str" cm="1">
        <f t="array" ref="D424">_xll.SNL.Clients.Office.Excel.Functions.SPG($A424, "SP_NET_INC", D$3)</f>
        <v>#INVALID COMPANY ID</v>
      </c>
      <c r="E424" s="9" t="str" cm="1">
        <f t="array" ref="E424">_xll.SNL.Clients.Office.Excel.Functions.SPG($A424, "SP_NET_INC", E$3)</f>
        <v>#INVALID COMPANY ID</v>
      </c>
      <c r="F424" s="9" t="str" cm="1">
        <f t="array" ref="F424">_xll.SNL.Clients.Office.Excel.Functions.SPG($A424, "SP_NET_INC", F$3)</f>
        <v>#INVALID COMPANY ID</v>
      </c>
      <c r="G424" s="9" t="str" cm="1">
        <f t="array" ref="G424">_xll.SNL.Clients.Office.Excel.Functions.SPG($A424, "SP_NET_INC", G$3)</f>
        <v>#INVALID COMPANY ID</v>
      </c>
      <c r="H424" s="9" t="str" cm="1">
        <f t="array" ref="H424">_xll.SNL.Clients.Office.Excel.Functions.SPG($A424, "SP_NET_INC", H$3)</f>
        <v>#INVALID COMPANY ID</v>
      </c>
      <c r="I424" s="9" t="str" cm="1">
        <f t="array" ref="I424">_xll.SNL.Clients.Office.Excel.Functions.SPG($A424, "SP_NET_INC", I$3)</f>
        <v>#INVALID COMPANY ID</v>
      </c>
      <c r="J424" s="9" t="str" cm="1">
        <f t="array" ref="J424">_xll.SNL.Clients.Office.Excel.Functions.SPG($A424, "SP_NET_INC", J$3)</f>
        <v>#INVALID COMPANY ID</v>
      </c>
    </row>
    <row r="425" spans="2:10" x14ac:dyDescent="0.3">
      <c r="B425" s="9" t="str" cm="1">
        <f t="array" ref="B425">_xll.SNL.Clients.Office.Excel.Functions.SPG($A425, "SP_NET_INC", B$3)</f>
        <v>#INVALID COMPANY ID</v>
      </c>
      <c r="C425" s="9" t="str" cm="1">
        <f t="array" ref="C425">_xll.SNL.Clients.Office.Excel.Functions.SPG($A425, "SP_NET_INC", C$3)</f>
        <v>#INVALID COMPANY ID</v>
      </c>
      <c r="D425" s="9" t="str" cm="1">
        <f t="array" ref="D425">_xll.SNL.Clients.Office.Excel.Functions.SPG($A425, "SP_NET_INC", D$3)</f>
        <v>#INVALID COMPANY ID</v>
      </c>
      <c r="E425" s="9" t="str" cm="1">
        <f t="array" ref="E425">_xll.SNL.Clients.Office.Excel.Functions.SPG($A425, "SP_NET_INC", E$3)</f>
        <v>#INVALID COMPANY ID</v>
      </c>
      <c r="F425" s="9" t="str" cm="1">
        <f t="array" ref="F425">_xll.SNL.Clients.Office.Excel.Functions.SPG($A425, "SP_NET_INC", F$3)</f>
        <v>#INVALID COMPANY ID</v>
      </c>
      <c r="G425" s="9" t="str" cm="1">
        <f t="array" ref="G425">_xll.SNL.Clients.Office.Excel.Functions.SPG($A425, "SP_NET_INC", G$3)</f>
        <v>#INVALID COMPANY ID</v>
      </c>
      <c r="H425" s="9" t="str" cm="1">
        <f t="array" ref="H425">_xll.SNL.Clients.Office.Excel.Functions.SPG($A425, "SP_NET_INC", H$3)</f>
        <v>#INVALID COMPANY ID</v>
      </c>
      <c r="I425" s="9" t="str" cm="1">
        <f t="array" ref="I425">_xll.SNL.Clients.Office.Excel.Functions.SPG($A425, "SP_NET_INC", I$3)</f>
        <v>#INVALID COMPANY ID</v>
      </c>
      <c r="J425" s="9" t="str" cm="1">
        <f t="array" ref="J425">_xll.SNL.Clients.Office.Excel.Functions.SPG($A425, "SP_NET_INC", J$3)</f>
        <v>#INVALID COMPANY ID</v>
      </c>
    </row>
    <row r="426" spans="2:10" x14ac:dyDescent="0.3">
      <c r="B426" s="9" t="str" cm="1">
        <f t="array" ref="B426">_xll.SNL.Clients.Office.Excel.Functions.SPG($A426, "SP_NET_INC", B$3)</f>
        <v>#INVALID COMPANY ID</v>
      </c>
      <c r="C426" s="9" t="str" cm="1">
        <f t="array" ref="C426">_xll.SNL.Clients.Office.Excel.Functions.SPG($A426, "SP_NET_INC", C$3)</f>
        <v>#INVALID COMPANY ID</v>
      </c>
      <c r="D426" s="9" t="str" cm="1">
        <f t="array" ref="D426">_xll.SNL.Clients.Office.Excel.Functions.SPG($A426, "SP_NET_INC", D$3)</f>
        <v>#INVALID COMPANY ID</v>
      </c>
      <c r="E426" s="9" t="str" cm="1">
        <f t="array" ref="E426">_xll.SNL.Clients.Office.Excel.Functions.SPG($A426, "SP_NET_INC", E$3)</f>
        <v>#INVALID COMPANY ID</v>
      </c>
      <c r="F426" s="9" t="str" cm="1">
        <f t="array" ref="F426">_xll.SNL.Clients.Office.Excel.Functions.SPG($A426, "SP_NET_INC", F$3)</f>
        <v>#INVALID COMPANY ID</v>
      </c>
      <c r="G426" s="9" t="str" cm="1">
        <f t="array" ref="G426">_xll.SNL.Clients.Office.Excel.Functions.SPG($A426, "SP_NET_INC", G$3)</f>
        <v>#INVALID COMPANY ID</v>
      </c>
      <c r="H426" s="9" t="str" cm="1">
        <f t="array" ref="H426">_xll.SNL.Clients.Office.Excel.Functions.SPG($A426, "SP_NET_INC", H$3)</f>
        <v>#INVALID COMPANY ID</v>
      </c>
      <c r="I426" s="9" t="str" cm="1">
        <f t="array" ref="I426">_xll.SNL.Clients.Office.Excel.Functions.SPG($A426, "SP_NET_INC", I$3)</f>
        <v>#INVALID COMPANY ID</v>
      </c>
      <c r="J426" s="9" t="str" cm="1">
        <f t="array" ref="J426">_xll.SNL.Clients.Office.Excel.Functions.SPG($A426, "SP_NET_INC", J$3)</f>
        <v>#INVALID COMPANY ID</v>
      </c>
    </row>
    <row r="427" spans="2:10" x14ac:dyDescent="0.3">
      <c r="B427" s="9" t="str" cm="1">
        <f t="array" ref="B427">_xll.SNL.Clients.Office.Excel.Functions.SPG($A427, "SP_NET_INC", B$3)</f>
        <v>#INVALID COMPANY ID</v>
      </c>
      <c r="C427" s="9" t="str" cm="1">
        <f t="array" ref="C427">_xll.SNL.Clients.Office.Excel.Functions.SPG($A427, "SP_NET_INC", C$3)</f>
        <v>#INVALID COMPANY ID</v>
      </c>
      <c r="D427" s="9" t="str" cm="1">
        <f t="array" ref="D427">_xll.SNL.Clients.Office.Excel.Functions.SPG($A427, "SP_NET_INC", D$3)</f>
        <v>#INVALID COMPANY ID</v>
      </c>
      <c r="E427" s="9" t="str" cm="1">
        <f t="array" ref="E427">_xll.SNL.Clients.Office.Excel.Functions.SPG($A427, "SP_NET_INC", E$3)</f>
        <v>#INVALID COMPANY ID</v>
      </c>
      <c r="F427" s="9" t="str" cm="1">
        <f t="array" ref="F427">_xll.SNL.Clients.Office.Excel.Functions.SPG($A427, "SP_NET_INC", F$3)</f>
        <v>#INVALID COMPANY ID</v>
      </c>
      <c r="G427" s="9" t="str" cm="1">
        <f t="array" ref="G427">_xll.SNL.Clients.Office.Excel.Functions.SPG($A427, "SP_NET_INC", G$3)</f>
        <v>#INVALID COMPANY ID</v>
      </c>
      <c r="H427" s="9" t="str" cm="1">
        <f t="array" ref="H427">_xll.SNL.Clients.Office.Excel.Functions.SPG($A427, "SP_NET_INC", H$3)</f>
        <v>#INVALID COMPANY ID</v>
      </c>
      <c r="I427" s="9" t="str" cm="1">
        <f t="array" ref="I427">_xll.SNL.Clients.Office.Excel.Functions.SPG($A427, "SP_NET_INC", I$3)</f>
        <v>#INVALID COMPANY ID</v>
      </c>
      <c r="J427" s="9" t="str" cm="1">
        <f t="array" ref="J427">_xll.SNL.Clients.Office.Excel.Functions.SPG($A427, "SP_NET_INC", J$3)</f>
        <v>#INVALID COMPANY ID</v>
      </c>
    </row>
    <row r="428" spans="2:10" x14ac:dyDescent="0.3">
      <c r="B428" s="9" t="str" cm="1">
        <f t="array" ref="B428">_xll.SNL.Clients.Office.Excel.Functions.SPG($A428, "SP_NET_INC", B$3)</f>
        <v>#INVALID COMPANY ID</v>
      </c>
      <c r="C428" s="9" t="str" cm="1">
        <f t="array" ref="C428">_xll.SNL.Clients.Office.Excel.Functions.SPG($A428, "SP_NET_INC", C$3)</f>
        <v>#INVALID COMPANY ID</v>
      </c>
      <c r="D428" s="9" t="str" cm="1">
        <f t="array" ref="D428">_xll.SNL.Clients.Office.Excel.Functions.SPG($A428, "SP_NET_INC", D$3)</f>
        <v>#INVALID COMPANY ID</v>
      </c>
      <c r="E428" s="9" t="str" cm="1">
        <f t="array" ref="E428">_xll.SNL.Clients.Office.Excel.Functions.SPG($A428, "SP_NET_INC", E$3)</f>
        <v>#INVALID COMPANY ID</v>
      </c>
      <c r="F428" s="9" t="str" cm="1">
        <f t="array" ref="F428">_xll.SNL.Clients.Office.Excel.Functions.SPG($A428, "SP_NET_INC", F$3)</f>
        <v>#INVALID COMPANY ID</v>
      </c>
      <c r="G428" s="9" t="str" cm="1">
        <f t="array" ref="G428">_xll.SNL.Clients.Office.Excel.Functions.SPG($A428, "SP_NET_INC", G$3)</f>
        <v>#INVALID COMPANY ID</v>
      </c>
      <c r="H428" s="9" t="str" cm="1">
        <f t="array" ref="H428">_xll.SNL.Clients.Office.Excel.Functions.SPG($A428, "SP_NET_INC", H$3)</f>
        <v>#INVALID COMPANY ID</v>
      </c>
      <c r="I428" s="9" t="str" cm="1">
        <f t="array" ref="I428">_xll.SNL.Clients.Office.Excel.Functions.SPG($A428, "SP_NET_INC", I$3)</f>
        <v>#INVALID COMPANY ID</v>
      </c>
      <c r="J428" s="9" t="str" cm="1">
        <f t="array" ref="J428">_xll.SNL.Clients.Office.Excel.Functions.SPG($A428, "SP_NET_INC", J$3)</f>
        <v>#INVALID COMPANY ID</v>
      </c>
    </row>
    <row r="429" spans="2:10" x14ac:dyDescent="0.3">
      <c r="B429" s="9" t="str" cm="1">
        <f t="array" ref="B429">_xll.SNL.Clients.Office.Excel.Functions.SPG($A429, "SP_NET_INC", B$3)</f>
        <v>#INVALID COMPANY ID</v>
      </c>
      <c r="C429" s="9" t="str" cm="1">
        <f t="array" ref="C429">_xll.SNL.Clients.Office.Excel.Functions.SPG($A429, "SP_NET_INC", C$3)</f>
        <v>#INVALID COMPANY ID</v>
      </c>
      <c r="D429" s="9" t="str" cm="1">
        <f t="array" ref="D429">_xll.SNL.Clients.Office.Excel.Functions.SPG($A429, "SP_NET_INC", D$3)</f>
        <v>#INVALID COMPANY ID</v>
      </c>
      <c r="E429" s="9" t="str" cm="1">
        <f t="array" ref="E429">_xll.SNL.Clients.Office.Excel.Functions.SPG($A429, "SP_NET_INC", E$3)</f>
        <v>#INVALID COMPANY ID</v>
      </c>
      <c r="F429" s="9" t="str" cm="1">
        <f t="array" ref="F429">_xll.SNL.Clients.Office.Excel.Functions.SPG($A429, "SP_NET_INC", F$3)</f>
        <v>#INVALID COMPANY ID</v>
      </c>
      <c r="G429" s="9" t="str" cm="1">
        <f t="array" ref="G429">_xll.SNL.Clients.Office.Excel.Functions.SPG($A429, "SP_NET_INC", G$3)</f>
        <v>#INVALID COMPANY ID</v>
      </c>
      <c r="H429" s="9" t="str" cm="1">
        <f t="array" ref="H429">_xll.SNL.Clients.Office.Excel.Functions.SPG($A429, "SP_NET_INC", H$3)</f>
        <v>#INVALID COMPANY ID</v>
      </c>
      <c r="I429" s="9" t="str" cm="1">
        <f t="array" ref="I429">_xll.SNL.Clients.Office.Excel.Functions.SPG($A429, "SP_NET_INC", I$3)</f>
        <v>#INVALID COMPANY ID</v>
      </c>
      <c r="J429" s="9" t="str" cm="1">
        <f t="array" ref="J429">_xll.SNL.Clients.Office.Excel.Functions.SPG($A429, "SP_NET_INC", J$3)</f>
        <v>#INVALID COMPANY ID</v>
      </c>
    </row>
    <row r="430" spans="2:10" x14ac:dyDescent="0.3">
      <c r="B430" s="9" t="str" cm="1">
        <f t="array" ref="B430">_xll.SNL.Clients.Office.Excel.Functions.SPG($A430, "SP_NET_INC", B$3)</f>
        <v>#INVALID COMPANY ID</v>
      </c>
      <c r="C430" s="9" t="str" cm="1">
        <f t="array" ref="C430">_xll.SNL.Clients.Office.Excel.Functions.SPG($A430, "SP_NET_INC", C$3)</f>
        <v>#INVALID COMPANY ID</v>
      </c>
      <c r="D430" s="9" t="str" cm="1">
        <f t="array" ref="D430">_xll.SNL.Clients.Office.Excel.Functions.SPG($A430, "SP_NET_INC", D$3)</f>
        <v>#INVALID COMPANY ID</v>
      </c>
      <c r="E430" s="9" t="str" cm="1">
        <f t="array" ref="E430">_xll.SNL.Clients.Office.Excel.Functions.SPG($A430, "SP_NET_INC", E$3)</f>
        <v>#INVALID COMPANY ID</v>
      </c>
      <c r="F430" s="9" t="str" cm="1">
        <f t="array" ref="F430">_xll.SNL.Clients.Office.Excel.Functions.SPG($A430, "SP_NET_INC", F$3)</f>
        <v>#INVALID COMPANY ID</v>
      </c>
      <c r="G430" s="9" t="str" cm="1">
        <f t="array" ref="G430">_xll.SNL.Clients.Office.Excel.Functions.SPG($A430, "SP_NET_INC", G$3)</f>
        <v>#INVALID COMPANY ID</v>
      </c>
      <c r="H430" s="9" t="str" cm="1">
        <f t="array" ref="H430">_xll.SNL.Clients.Office.Excel.Functions.SPG($A430, "SP_NET_INC", H$3)</f>
        <v>#INVALID COMPANY ID</v>
      </c>
      <c r="I430" s="9" t="str" cm="1">
        <f t="array" ref="I430">_xll.SNL.Clients.Office.Excel.Functions.SPG($A430, "SP_NET_INC", I$3)</f>
        <v>#INVALID COMPANY ID</v>
      </c>
      <c r="J430" s="9" t="str" cm="1">
        <f t="array" ref="J430">_xll.SNL.Clients.Office.Excel.Functions.SPG($A430, "SP_NET_INC", J$3)</f>
        <v>#INVALID COMPANY ID</v>
      </c>
    </row>
    <row r="431" spans="2:10" x14ac:dyDescent="0.3">
      <c r="B431" s="9" t="str" cm="1">
        <f t="array" ref="B431">_xll.SNL.Clients.Office.Excel.Functions.SPG($A431, "SP_NET_INC", B$3)</f>
        <v>#INVALID COMPANY ID</v>
      </c>
      <c r="C431" s="9" t="str" cm="1">
        <f t="array" ref="C431">_xll.SNL.Clients.Office.Excel.Functions.SPG($A431, "SP_NET_INC", C$3)</f>
        <v>#INVALID COMPANY ID</v>
      </c>
      <c r="D431" s="9" t="str" cm="1">
        <f t="array" ref="D431">_xll.SNL.Clients.Office.Excel.Functions.SPG($A431, "SP_NET_INC", D$3)</f>
        <v>#INVALID COMPANY ID</v>
      </c>
      <c r="E431" s="9" t="str" cm="1">
        <f t="array" ref="E431">_xll.SNL.Clients.Office.Excel.Functions.SPG($A431, "SP_NET_INC", E$3)</f>
        <v>#INVALID COMPANY ID</v>
      </c>
      <c r="F431" s="9" t="str" cm="1">
        <f t="array" ref="F431">_xll.SNL.Clients.Office.Excel.Functions.SPG($A431, "SP_NET_INC", F$3)</f>
        <v>#INVALID COMPANY ID</v>
      </c>
      <c r="G431" s="9" t="str" cm="1">
        <f t="array" ref="G431">_xll.SNL.Clients.Office.Excel.Functions.SPG($A431, "SP_NET_INC", G$3)</f>
        <v>#INVALID COMPANY ID</v>
      </c>
      <c r="H431" s="9" t="str" cm="1">
        <f t="array" ref="H431">_xll.SNL.Clients.Office.Excel.Functions.SPG($A431, "SP_NET_INC", H$3)</f>
        <v>#INVALID COMPANY ID</v>
      </c>
      <c r="I431" s="9" t="str" cm="1">
        <f t="array" ref="I431">_xll.SNL.Clients.Office.Excel.Functions.SPG($A431, "SP_NET_INC", I$3)</f>
        <v>#INVALID COMPANY ID</v>
      </c>
      <c r="J431" s="9" t="str" cm="1">
        <f t="array" ref="J431">_xll.SNL.Clients.Office.Excel.Functions.SPG($A431, "SP_NET_INC", J$3)</f>
        <v>#INVALID COMPANY ID</v>
      </c>
    </row>
    <row r="432" spans="2:10" x14ac:dyDescent="0.3">
      <c r="B432" s="9" t="str" cm="1">
        <f t="array" ref="B432">_xll.SNL.Clients.Office.Excel.Functions.SPG($A432, "SP_NET_INC", B$3)</f>
        <v>#INVALID COMPANY ID</v>
      </c>
      <c r="C432" s="9" t="str" cm="1">
        <f t="array" ref="C432">_xll.SNL.Clients.Office.Excel.Functions.SPG($A432, "SP_NET_INC", C$3)</f>
        <v>#INVALID COMPANY ID</v>
      </c>
      <c r="D432" s="9" t="str" cm="1">
        <f t="array" ref="D432">_xll.SNL.Clients.Office.Excel.Functions.SPG($A432, "SP_NET_INC", D$3)</f>
        <v>#INVALID COMPANY ID</v>
      </c>
      <c r="E432" s="9" t="str" cm="1">
        <f t="array" ref="E432">_xll.SNL.Clients.Office.Excel.Functions.SPG($A432, "SP_NET_INC", E$3)</f>
        <v>#INVALID COMPANY ID</v>
      </c>
      <c r="F432" s="9" t="str" cm="1">
        <f t="array" ref="F432">_xll.SNL.Clients.Office.Excel.Functions.SPG($A432, "SP_NET_INC", F$3)</f>
        <v>#INVALID COMPANY ID</v>
      </c>
      <c r="G432" s="9" t="str" cm="1">
        <f t="array" ref="G432">_xll.SNL.Clients.Office.Excel.Functions.SPG($A432, "SP_NET_INC", G$3)</f>
        <v>#INVALID COMPANY ID</v>
      </c>
      <c r="H432" s="9" t="str" cm="1">
        <f t="array" ref="H432">_xll.SNL.Clients.Office.Excel.Functions.SPG($A432, "SP_NET_INC", H$3)</f>
        <v>#INVALID COMPANY ID</v>
      </c>
      <c r="I432" s="9" t="str" cm="1">
        <f t="array" ref="I432">_xll.SNL.Clients.Office.Excel.Functions.SPG($A432, "SP_NET_INC", I$3)</f>
        <v>#INVALID COMPANY ID</v>
      </c>
      <c r="J432" s="9" t="str" cm="1">
        <f t="array" ref="J432">_xll.SNL.Clients.Office.Excel.Functions.SPG($A432, "SP_NET_INC", J$3)</f>
        <v>#INVALID COMPANY ID</v>
      </c>
    </row>
    <row r="433" spans="2:10" x14ac:dyDescent="0.3">
      <c r="B433" s="9" t="str" cm="1">
        <f t="array" ref="B433">_xll.SNL.Clients.Office.Excel.Functions.SPG($A433, "SP_NET_INC", B$3)</f>
        <v>#INVALID COMPANY ID</v>
      </c>
      <c r="C433" s="9" t="str" cm="1">
        <f t="array" ref="C433">_xll.SNL.Clients.Office.Excel.Functions.SPG($A433, "SP_NET_INC", C$3)</f>
        <v>#INVALID COMPANY ID</v>
      </c>
      <c r="D433" s="9" t="str" cm="1">
        <f t="array" ref="D433">_xll.SNL.Clients.Office.Excel.Functions.SPG($A433, "SP_NET_INC", D$3)</f>
        <v>#INVALID COMPANY ID</v>
      </c>
      <c r="E433" s="9" t="str" cm="1">
        <f t="array" ref="E433">_xll.SNL.Clients.Office.Excel.Functions.SPG($A433, "SP_NET_INC", E$3)</f>
        <v>#INVALID COMPANY ID</v>
      </c>
      <c r="F433" s="9" t="str" cm="1">
        <f t="array" ref="F433">_xll.SNL.Clients.Office.Excel.Functions.SPG($A433, "SP_NET_INC", F$3)</f>
        <v>#INVALID COMPANY ID</v>
      </c>
      <c r="G433" s="9" t="str" cm="1">
        <f t="array" ref="G433">_xll.SNL.Clients.Office.Excel.Functions.SPG($A433, "SP_NET_INC", G$3)</f>
        <v>#INVALID COMPANY ID</v>
      </c>
      <c r="H433" s="9" t="str" cm="1">
        <f t="array" ref="H433">_xll.SNL.Clients.Office.Excel.Functions.SPG($A433, "SP_NET_INC", H$3)</f>
        <v>#INVALID COMPANY ID</v>
      </c>
      <c r="I433" s="9" t="str" cm="1">
        <f t="array" ref="I433">_xll.SNL.Clients.Office.Excel.Functions.SPG($A433, "SP_NET_INC", I$3)</f>
        <v>#INVALID COMPANY ID</v>
      </c>
      <c r="J433" s="9" t="str" cm="1">
        <f t="array" ref="J433">_xll.SNL.Clients.Office.Excel.Functions.SPG($A433, "SP_NET_INC", J$3)</f>
        <v>#INVALID COMPANY ID</v>
      </c>
    </row>
    <row r="434" spans="2:10" x14ac:dyDescent="0.3">
      <c r="B434" s="9" t="str" cm="1">
        <f t="array" ref="B434">_xll.SNL.Clients.Office.Excel.Functions.SPG($A434, "SP_NET_INC", B$3)</f>
        <v>#INVALID COMPANY ID</v>
      </c>
      <c r="C434" s="9" t="str" cm="1">
        <f t="array" ref="C434">_xll.SNL.Clients.Office.Excel.Functions.SPG($A434, "SP_NET_INC", C$3)</f>
        <v>#INVALID COMPANY ID</v>
      </c>
      <c r="D434" s="9" t="str" cm="1">
        <f t="array" ref="D434">_xll.SNL.Clients.Office.Excel.Functions.SPG($A434, "SP_NET_INC", D$3)</f>
        <v>#INVALID COMPANY ID</v>
      </c>
      <c r="E434" s="9" t="str" cm="1">
        <f t="array" ref="E434">_xll.SNL.Clients.Office.Excel.Functions.SPG($A434, "SP_NET_INC", E$3)</f>
        <v>#INVALID COMPANY ID</v>
      </c>
      <c r="F434" s="9" t="str" cm="1">
        <f t="array" ref="F434">_xll.SNL.Clients.Office.Excel.Functions.SPG($A434, "SP_NET_INC", F$3)</f>
        <v>#INVALID COMPANY ID</v>
      </c>
      <c r="G434" s="9" t="str" cm="1">
        <f t="array" ref="G434">_xll.SNL.Clients.Office.Excel.Functions.SPG($A434, "SP_NET_INC", G$3)</f>
        <v>#INVALID COMPANY ID</v>
      </c>
      <c r="H434" s="9" t="str" cm="1">
        <f t="array" ref="H434">_xll.SNL.Clients.Office.Excel.Functions.SPG($A434, "SP_NET_INC", H$3)</f>
        <v>#INVALID COMPANY ID</v>
      </c>
      <c r="I434" s="9" t="str" cm="1">
        <f t="array" ref="I434">_xll.SNL.Clients.Office.Excel.Functions.SPG($A434, "SP_NET_INC", I$3)</f>
        <v>#INVALID COMPANY ID</v>
      </c>
      <c r="J434" s="9" t="str" cm="1">
        <f t="array" ref="J434">_xll.SNL.Clients.Office.Excel.Functions.SPG($A434, "SP_NET_INC", J$3)</f>
        <v>#INVALID COMPANY ID</v>
      </c>
    </row>
    <row r="435" spans="2:10" x14ac:dyDescent="0.3">
      <c r="B435" s="9" t="str" cm="1">
        <f t="array" ref="B435">_xll.SNL.Clients.Office.Excel.Functions.SPG($A435, "SP_NET_INC", B$3)</f>
        <v>#INVALID COMPANY ID</v>
      </c>
      <c r="C435" s="9" t="str" cm="1">
        <f t="array" ref="C435">_xll.SNL.Clients.Office.Excel.Functions.SPG($A435, "SP_NET_INC", C$3)</f>
        <v>#INVALID COMPANY ID</v>
      </c>
      <c r="D435" s="9" t="str" cm="1">
        <f t="array" ref="D435">_xll.SNL.Clients.Office.Excel.Functions.SPG($A435, "SP_NET_INC", D$3)</f>
        <v>#INVALID COMPANY ID</v>
      </c>
      <c r="E435" s="9" t="str" cm="1">
        <f t="array" ref="E435">_xll.SNL.Clients.Office.Excel.Functions.SPG($A435, "SP_NET_INC", E$3)</f>
        <v>#INVALID COMPANY ID</v>
      </c>
      <c r="F435" s="9" t="str" cm="1">
        <f t="array" ref="F435">_xll.SNL.Clients.Office.Excel.Functions.SPG($A435, "SP_NET_INC", F$3)</f>
        <v>#INVALID COMPANY ID</v>
      </c>
      <c r="G435" s="9" t="str" cm="1">
        <f t="array" ref="G435">_xll.SNL.Clients.Office.Excel.Functions.SPG($A435, "SP_NET_INC", G$3)</f>
        <v>#INVALID COMPANY ID</v>
      </c>
      <c r="H435" s="9" t="str" cm="1">
        <f t="array" ref="H435">_xll.SNL.Clients.Office.Excel.Functions.SPG($A435, "SP_NET_INC", H$3)</f>
        <v>#INVALID COMPANY ID</v>
      </c>
      <c r="I435" s="9" t="str" cm="1">
        <f t="array" ref="I435">_xll.SNL.Clients.Office.Excel.Functions.SPG($A435, "SP_NET_INC", I$3)</f>
        <v>#INVALID COMPANY ID</v>
      </c>
      <c r="J435" s="9" t="str" cm="1">
        <f t="array" ref="J435">_xll.SNL.Clients.Office.Excel.Functions.SPG($A435, "SP_NET_INC", J$3)</f>
        <v>#INVALID COMPANY ID</v>
      </c>
    </row>
    <row r="436" spans="2:10" x14ac:dyDescent="0.3">
      <c r="B436" s="9" t="str" cm="1">
        <f t="array" ref="B436">_xll.SNL.Clients.Office.Excel.Functions.SPG($A436, "SP_NET_INC", B$3)</f>
        <v>#INVALID COMPANY ID</v>
      </c>
      <c r="C436" s="9" t="str" cm="1">
        <f t="array" ref="C436">_xll.SNL.Clients.Office.Excel.Functions.SPG($A436, "SP_NET_INC", C$3)</f>
        <v>#INVALID COMPANY ID</v>
      </c>
      <c r="D436" s="9" t="str" cm="1">
        <f t="array" ref="D436">_xll.SNL.Clients.Office.Excel.Functions.SPG($A436, "SP_NET_INC", D$3)</f>
        <v>#INVALID COMPANY ID</v>
      </c>
      <c r="E436" s="9" t="str" cm="1">
        <f t="array" ref="E436">_xll.SNL.Clients.Office.Excel.Functions.SPG($A436, "SP_NET_INC", E$3)</f>
        <v>#INVALID COMPANY ID</v>
      </c>
      <c r="F436" s="9" t="str" cm="1">
        <f t="array" ref="F436">_xll.SNL.Clients.Office.Excel.Functions.SPG($A436, "SP_NET_INC", F$3)</f>
        <v>#INVALID COMPANY ID</v>
      </c>
      <c r="G436" s="9" t="str" cm="1">
        <f t="array" ref="G436">_xll.SNL.Clients.Office.Excel.Functions.SPG($A436, "SP_NET_INC", G$3)</f>
        <v>#INVALID COMPANY ID</v>
      </c>
      <c r="H436" s="9" t="str" cm="1">
        <f t="array" ref="H436">_xll.SNL.Clients.Office.Excel.Functions.SPG($A436, "SP_NET_INC", H$3)</f>
        <v>#INVALID COMPANY ID</v>
      </c>
      <c r="I436" s="9" t="str" cm="1">
        <f t="array" ref="I436">_xll.SNL.Clients.Office.Excel.Functions.SPG($A436, "SP_NET_INC", I$3)</f>
        <v>#INVALID COMPANY ID</v>
      </c>
      <c r="J436" s="9" t="str" cm="1">
        <f t="array" ref="J436">_xll.SNL.Clients.Office.Excel.Functions.SPG($A436, "SP_NET_INC", J$3)</f>
        <v>#INVALID COMPANY ID</v>
      </c>
    </row>
    <row r="437" spans="2:10" x14ac:dyDescent="0.3">
      <c r="B437" s="9" t="str" cm="1">
        <f t="array" ref="B437">_xll.SNL.Clients.Office.Excel.Functions.SPG($A437, "SP_NET_INC", B$3)</f>
        <v>#INVALID COMPANY ID</v>
      </c>
      <c r="C437" s="9" t="str" cm="1">
        <f t="array" ref="C437">_xll.SNL.Clients.Office.Excel.Functions.SPG($A437, "SP_NET_INC", C$3)</f>
        <v>#INVALID COMPANY ID</v>
      </c>
      <c r="D437" s="9" t="str" cm="1">
        <f t="array" ref="D437">_xll.SNL.Clients.Office.Excel.Functions.SPG($A437, "SP_NET_INC", D$3)</f>
        <v>#INVALID COMPANY ID</v>
      </c>
      <c r="E437" s="9" t="str" cm="1">
        <f t="array" ref="E437">_xll.SNL.Clients.Office.Excel.Functions.SPG($A437, "SP_NET_INC", E$3)</f>
        <v>#INVALID COMPANY ID</v>
      </c>
      <c r="F437" s="9" t="str" cm="1">
        <f t="array" ref="F437">_xll.SNL.Clients.Office.Excel.Functions.SPG($A437, "SP_NET_INC", F$3)</f>
        <v>#INVALID COMPANY ID</v>
      </c>
      <c r="G437" s="9" t="str" cm="1">
        <f t="array" ref="G437">_xll.SNL.Clients.Office.Excel.Functions.SPG($A437, "SP_NET_INC", G$3)</f>
        <v>#INVALID COMPANY ID</v>
      </c>
      <c r="H437" s="9" t="str" cm="1">
        <f t="array" ref="H437">_xll.SNL.Clients.Office.Excel.Functions.SPG($A437, "SP_NET_INC", H$3)</f>
        <v>#INVALID COMPANY ID</v>
      </c>
      <c r="I437" s="9" t="str" cm="1">
        <f t="array" ref="I437">_xll.SNL.Clients.Office.Excel.Functions.SPG($A437, "SP_NET_INC", I$3)</f>
        <v>#INVALID COMPANY ID</v>
      </c>
      <c r="J437" s="9" t="str" cm="1">
        <f t="array" ref="J437">_xll.SNL.Clients.Office.Excel.Functions.SPG($A437, "SP_NET_INC", J$3)</f>
        <v>#INVALID COMPANY ID</v>
      </c>
    </row>
    <row r="438" spans="2:10" x14ac:dyDescent="0.3">
      <c r="B438" s="9" t="str" cm="1">
        <f t="array" ref="B438">_xll.SNL.Clients.Office.Excel.Functions.SPG($A438, "SP_NET_INC", B$3)</f>
        <v>#INVALID COMPANY ID</v>
      </c>
      <c r="C438" s="9" t="str" cm="1">
        <f t="array" ref="C438">_xll.SNL.Clients.Office.Excel.Functions.SPG($A438, "SP_NET_INC", C$3)</f>
        <v>#INVALID COMPANY ID</v>
      </c>
      <c r="D438" s="9" t="str" cm="1">
        <f t="array" ref="D438">_xll.SNL.Clients.Office.Excel.Functions.SPG($A438, "SP_NET_INC", D$3)</f>
        <v>#INVALID COMPANY ID</v>
      </c>
      <c r="E438" s="9" t="str" cm="1">
        <f t="array" ref="E438">_xll.SNL.Clients.Office.Excel.Functions.SPG($A438, "SP_NET_INC", E$3)</f>
        <v>#INVALID COMPANY ID</v>
      </c>
      <c r="F438" s="9" t="str" cm="1">
        <f t="array" ref="F438">_xll.SNL.Clients.Office.Excel.Functions.SPG($A438, "SP_NET_INC", F$3)</f>
        <v>#INVALID COMPANY ID</v>
      </c>
      <c r="G438" s="9" t="str" cm="1">
        <f t="array" ref="G438">_xll.SNL.Clients.Office.Excel.Functions.SPG($A438, "SP_NET_INC", G$3)</f>
        <v>#INVALID COMPANY ID</v>
      </c>
      <c r="H438" s="9" t="str" cm="1">
        <f t="array" ref="H438">_xll.SNL.Clients.Office.Excel.Functions.SPG($A438, "SP_NET_INC", H$3)</f>
        <v>#INVALID COMPANY ID</v>
      </c>
      <c r="I438" s="9" t="str" cm="1">
        <f t="array" ref="I438">_xll.SNL.Clients.Office.Excel.Functions.SPG($A438, "SP_NET_INC", I$3)</f>
        <v>#INVALID COMPANY ID</v>
      </c>
      <c r="J438" s="9" t="str" cm="1">
        <f t="array" ref="J438">_xll.SNL.Clients.Office.Excel.Functions.SPG($A438, "SP_NET_INC", J$3)</f>
        <v>#INVALID COMPANY ID</v>
      </c>
    </row>
    <row r="439" spans="2:10" x14ac:dyDescent="0.3">
      <c r="B439" s="9" t="str" cm="1">
        <f t="array" ref="B439">_xll.SNL.Clients.Office.Excel.Functions.SPG($A439, "SP_NET_INC", B$3)</f>
        <v>#INVALID COMPANY ID</v>
      </c>
      <c r="C439" s="9" t="str" cm="1">
        <f t="array" ref="C439">_xll.SNL.Clients.Office.Excel.Functions.SPG($A439, "SP_NET_INC", C$3)</f>
        <v>#INVALID COMPANY ID</v>
      </c>
      <c r="D439" s="9" t="str" cm="1">
        <f t="array" ref="D439">_xll.SNL.Clients.Office.Excel.Functions.SPG($A439, "SP_NET_INC", D$3)</f>
        <v>#INVALID COMPANY ID</v>
      </c>
      <c r="E439" s="9" t="str" cm="1">
        <f t="array" ref="E439">_xll.SNL.Clients.Office.Excel.Functions.SPG($A439, "SP_NET_INC", E$3)</f>
        <v>#INVALID COMPANY ID</v>
      </c>
      <c r="F439" s="9" t="str" cm="1">
        <f t="array" ref="F439">_xll.SNL.Clients.Office.Excel.Functions.SPG($A439, "SP_NET_INC", F$3)</f>
        <v>#INVALID COMPANY ID</v>
      </c>
      <c r="G439" s="9" t="str" cm="1">
        <f t="array" ref="G439">_xll.SNL.Clients.Office.Excel.Functions.SPG($A439, "SP_NET_INC", G$3)</f>
        <v>#INVALID COMPANY ID</v>
      </c>
      <c r="H439" s="9" t="str" cm="1">
        <f t="array" ref="H439">_xll.SNL.Clients.Office.Excel.Functions.SPG($A439, "SP_NET_INC", H$3)</f>
        <v>#INVALID COMPANY ID</v>
      </c>
      <c r="I439" s="9" t="str" cm="1">
        <f t="array" ref="I439">_xll.SNL.Clients.Office.Excel.Functions.SPG($A439, "SP_NET_INC", I$3)</f>
        <v>#INVALID COMPANY ID</v>
      </c>
      <c r="J439" s="9" t="str" cm="1">
        <f t="array" ref="J439">_xll.SNL.Clients.Office.Excel.Functions.SPG($A439, "SP_NET_INC", J$3)</f>
        <v>#INVALID COMPANY ID</v>
      </c>
    </row>
    <row r="440" spans="2:10" x14ac:dyDescent="0.3">
      <c r="B440" s="9" t="str" cm="1">
        <f t="array" ref="B440">_xll.SNL.Clients.Office.Excel.Functions.SPG($A440, "SP_NET_INC", B$3)</f>
        <v>#INVALID COMPANY ID</v>
      </c>
      <c r="C440" s="9" t="str" cm="1">
        <f t="array" ref="C440">_xll.SNL.Clients.Office.Excel.Functions.SPG($A440, "SP_NET_INC", C$3)</f>
        <v>#INVALID COMPANY ID</v>
      </c>
      <c r="D440" s="9" t="str" cm="1">
        <f t="array" ref="D440">_xll.SNL.Clients.Office.Excel.Functions.SPG($A440, "SP_NET_INC", D$3)</f>
        <v>#INVALID COMPANY ID</v>
      </c>
      <c r="E440" s="9" t="str" cm="1">
        <f t="array" ref="E440">_xll.SNL.Clients.Office.Excel.Functions.SPG($A440, "SP_NET_INC", E$3)</f>
        <v>#INVALID COMPANY ID</v>
      </c>
      <c r="F440" s="9" t="str" cm="1">
        <f t="array" ref="F440">_xll.SNL.Clients.Office.Excel.Functions.SPG($A440, "SP_NET_INC", F$3)</f>
        <v>#INVALID COMPANY ID</v>
      </c>
      <c r="G440" s="9" t="str" cm="1">
        <f t="array" ref="G440">_xll.SNL.Clients.Office.Excel.Functions.SPG($A440, "SP_NET_INC", G$3)</f>
        <v>#INVALID COMPANY ID</v>
      </c>
      <c r="H440" s="9" t="str" cm="1">
        <f t="array" ref="H440">_xll.SNL.Clients.Office.Excel.Functions.SPG($A440, "SP_NET_INC", H$3)</f>
        <v>#INVALID COMPANY ID</v>
      </c>
      <c r="I440" s="9" t="str" cm="1">
        <f t="array" ref="I440">_xll.SNL.Clients.Office.Excel.Functions.SPG($A440, "SP_NET_INC", I$3)</f>
        <v>#INVALID COMPANY ID</v>
      </c>
      <c r="J440" s="9" t="str" cm="1">
        <f t="array" ref="J440">_xll.SNL.Clients.Office.Excel.Functions.SPG($A440, "SP_NET_INC", J$3)</f>
        <v>#INVALID COMPANY ID</v>
      </c>
    </row>
    <row r="441" spans="2:10" x14ac:dyDescent="0.3">
      <c r="B441" s="9" t="str" cm="1">
        <f t="array" ref="B441">_xll.SNL.Clients.Office.Excel.Functions.SPG($A441, "SP_NET_INC", B$3)</f>
        <v>#INVALID COMPANY ID</v>
      </c>
      <c r="C441" s="9" t="str" cm="1">
        <f t="array" ref="C441">_xll.SNL.Clients.Office.Excel.Functions.SPG($A441, "SP_NET_INC", C$3)</f>
        <v>#INVALID COMPANY ID</v>
      </c>
      <c r="D441" s="9" t="str" cm="1">
        <f t="array" ref="D441">_xll.SNL.Clients.Office.Excel.Functions.SPG($A441, "SP_NET_INC", D$3)</f>
        <v>#INVALID COMPANY ID</v>
      </c>
      <c r="E441" s="9" t="str" cm="1">
        <f t="array" ref="E441">_xll.SNL.Clients.Office.Excel.Functions.SPG($A441, "SP_NET_INC", E$3)</f>
        <v>#INVALID COMPANY ID</v>
      </c>
      <c r="F441" s="9" t="str" cm="1">
        <f t="array" ref="F441">_xll.SNL.Clients.Office.Excel.Functions.SPG($A441, "SP_NET_INC", F$3)</f>
        <v>#INVALID COMPANY ID</v>
      </c>
      <c r="G441" s="9" t="str" cm="1">
        <f t="array" ref="G441">_xll.SNL.Clients.Office.Excel.Functions.SPG($A441, "SP_NET_INC", G$3)</f>
        <v>#INVALID COMPANY ID</v>
      </c>
      <c r="H441" s="9" t="str" cm="1">
        <f t="array" ref="H441">_xll.SNL.Clients.Office.Excel.Functions.SPG($A441, "SP_NET_INC", H$3)</f>
        <v>#INVALID COMPANY ID</v>
      </c>
      <c r="I441" s="9" t="str" cm="1">
        <f t="array" ref="I441">_xll.SNL.Clients.Office.Excel.Functions.SPG($A441, "SP_NET_INC", I$3)</f>
        <v>#INVALID COMPANY ID</v>
      </c>
      <c r="J441" s="9" t="str" cm="1">
        <f t="array" ref="J441">_xll.SNL.Clients.Office.Excel.Functions.SPG($A441, "SP_NET_INC", J$3)</f>
        <v>#INVALID COMPANY ID</v>
      </c>
    </row>
    <row r="442" spans="2:10" x14ac:dyDescent="0.3">
      <c r="B442" s="9" t="str" cm="1">
        <f t="array" ref="B442">_xll.SNL.Clients.Office.Excel.Functions.SPG($A442, "SP_NET_INC", B$3)</f>
        <v>#INVALID COMPANY ID</v>
      </c>
      <c r="C442" s="9" t="str" cm="1">
        <f t="array" ref="C442">_xll.SNL.Clients.Office.Excel.Functions.SPG($A442, "SP_NET_INC", C$3)</f>
        <v>#INVALID COMPANY ID</v>
      </c>
      <c r="D442" s="9" t="str" cm="1">
        <f t="array" ref="D442">_xll.SNL.Clients.Office.Excel.Functions.SPG($A442, "SP_NET_INC", D$3)</f>
        <v>#INVALID COMPANY ID</v>
      </c>
      <c r="E442" s="9" t="str" cm="1">
        <f t="array" ref="E442">_xll.SNL.Clients.Office.Excel.Functions.SPG($A442, "SP_NET_INC", E$3)</f>
        <v>#INVALID COMPANY ID</v>
      </c>
      <c r="F442" s="9" t="str" cm="1">
        <f t="array" ref="F442">_xll.SNL.Clients.Office.Excel.Functions.SPG($A442, "SP_NET_INC", F$3)</f>
        <v>#INVALID COMPANY ID</v>
      </c>
      <c r="G442" s="9" t="str" cm="1">
        <f t="array" ref="G442">_xll.SNL.Clients.Office.Excel.Functions.SPG($A442, "SP_NET_INC", G$3)</f>
        <v>#INVALID COMPANY ID</v>
      </c>
      <c r="H442" s="9" t="str" cm="1">
        <f t="array" ref="H442">_xll.SNL.Clients.Office.Excel.Functions.SPG($A442, "SP_NET_INC", H$3)</f>
        <v>#INVALID COMPANY ID</v>
      </c>
      <c r="I442" s="9" t="str" cm="1">
        <f t="array" ref="I442">_xll.SNL.Clients.Office.Excel.Functions.SPG($A442, "SP_NET_INC", I$3)</f>
        <v>#INVALID COMPANY ID</v>
      </c>
      <c r="J442" s="9" t="str" cm="1">
        <f t="array" ref="J442">_xll.SNL.Clients.Office.Excel.Functions.SPG($A442, "SP_NET_INC", J$3)</f>
        <v>#INVALID COMPANY ID</v>
      </c>
    </row>
    <row r="443" spans="2:10" x14ac:dyDescent="0.3">
      <c r="B443" s="9" t="str" cm="1">
        <f t="array" ref="B443">_xll.SNL.Clients.Office.Excel.Functions.SPG($A443, "SP_NET_INC", B$3)</f>
        <v>#INVALID COMPANY ID</v>
      </c>
      <c r="C443" s="9" t="str" cm="1">
        <f t="array" ref="C443">_xll.SNL.Clients.Office.Excel.Functions.SPG($A443, "SP_NET_INC", C$3)</f>
        <v>#INVALID COMPANY ID</v>
      </c>
      <c r="D443" s="9" t="str" cm="1">
        <f t="array" ref="D443">_xll.SNL.Clients.Office.Excel.Functions.SPG($A443, "SP_NET_INC", D$3)</f>
        <v>#INVALID COMPANY ID</v>
      </c>
      <c r="E443" s="9" t="str" cm="1">
        <f t="array" ref="E443">_xll.SNL.Clients.Office.Excel.Functions.SPG($A443, "SP_NET_INC", E$3)</f>
        <v>#INVALID COMPANY ID</v>
      </c>
      <c r="F443" s="9" t="str" cm="1">
        <f t="array" ref="F443">_xll.SNL.Clients.Office.Excel.Functions.SPG($A443, "SP_NET_INC", F$3)</f>
        <v>#INVALID COMPANY ID</v>
      </c>
      <c r="G443" s="9" t="str" cm="1">
        <f t="array" ref="G443">_xll.SNL.Clients.Office.Excel.Functions.SPG($A443, "SP_NET_INC", G$3)</f>
        <v>#INVALID COMPANY ID</v>
      </c>
      <c r="H443" s="9" t="str" cm="1">
        <f t="array" ref="H443">_xll.SNL.Clients.Office.Excel.Functions.SPG($A443, "SP_NET_INC", H$3)</f>
        <v>#INVALID COMPANY ID</v>
      </c>
      <c r="I443" s="9" t="str" cm="1">
        <f t="array" ref="I443">_xll.SNL.Clients.Office.Excel.Functions.SPG($A443, "SP_NET_INC", I$3)</f>
        <v>#INVALID COMPANY ID</v>
      </c>
      <c r="J443" s="9" t="str" cm="1">
        <f t="array" ref="J443">_xll.SNL.Clients.Office.Excel.Functions.SPG($A443, "SP_NET_INC", J$3)</f>
        <v>#INVALID COMPANY ID</v>
      </c>
    </row>
    <row r="444" spans="2:10" x14ac:dyDescent="0.3">
      <c r="B444" s="9" t="str" cm="1">
        <f t="array" ref="B444">_xll.SNL.Clients.Office.Excel.Functions.SPG($A444, "SP_NET_INC", B$3)</f>
        <v>#INVALID COMPANY ID</v>
      </c>
      <c r="C444" s="9" t="str" cm="1">
        <f t="array" ref="C444">_xll.SNL.Clients.Office.Excel.Functions.SPG($A444, "SP_NET_INC", C$3)</f>
        <v>#INVALID COMPANY ID</v>
      </c>
      <c r="D444" s="9" t="str" cm="1">
        <f t="array" ref="D444">_xll.SNL.Clients.Office.Excel.Functions.SPG($A444, "SP_NET_INC", D$3)</f>
        <v>#INVALID COMPANY ID</v>
      </c>
      <c r="E444" s="9" t="str" cm="1">
        <f t="array" ref="E444">_xll.SNL.Clients.Office.Excel.Functions.SPG($A444, "SP_NET_INC", E$3)</f>
        <v>#INVALID COMPANY ID</v>
      </c>
      <c r="F444" s="9" t="str" cm="1">
        <f t="array" ref="F444">_xll.SNL.Clients.Office.Excel.Functions.SPG($A444, "SP_NET_INC", F$3)</f>
        <v>#INVALID COMPANY ID</v>
      </c>
      <c r="G444" s="9" t="str" cm="1">
        <f t="array" ref="G444">_xll.SNL.Clients.Office.Excel.Functions.SPG($A444, "SP_NET_INC", G$3)</f>
        <v>#INVALID COMPANY ID</v>
      </c>
      <c r="H444" s="9" t="str" cm="1">
        <f t="array" ref="H444">_xll.SNL.Clients.Office.Excel.Functions.SPG($A444, "SP_NET_INC", H$3)</f>
        <v>#INVALID COMPANY ID</v>
      </c>
      <c r="I444" s="9" t="str" cm="1">
        <f t="array" ref="I444">_xll.SNL.Clients.Office.Excel.Functions.SPG($A444, "SP_NET_INC", I$3)</f>
        <v>#INVALID COMPANY ID</v>
      </c>
      <c r="J444" s="9" t="str" cm="1">
        <f t="array" ref="J444">_xll.SNL.Clients.Office.Excel.Functions.SPG($A444, "SP_NET_INC", J$3)</f>
        <v>#INVALID COMPANY ID</v>
      </c>
    </row>
    <row r="445" spans="2:10" x14ac:dyDescent="0.3">
      <c r="B445" s="9" t="str" cm="1">
        <f t="array" ref="B445">_xll.SNL.Clients.Office.Excel.Functions.SPG($A445, "SP_NET_INC", B$3)</f>
        <v>#INVALID COMPANY ID</v>
      </c>
      <c r="C445" s="9" t="str" cm="1">
        <f t="array" ref="C445">_xll.SNL.Clients.Office.Excel.Functions.SPG($A445, "SP_NET_INC", C$3)</f>
        <v>#INVALID COMPANY ID</v>
      </c>
      <c r="D445" s="9" t="str" cm="1">
        <f t="array" ref="D445">_xll.SNL.Clients.Office.Excel.Functions.SPG($A445, "SP_NET_INC", D$3)</f>
        <v>#INVALID COMPANY ID</v>
      </c>
      <c r="E445" s="9" t="str" cm="1">
        <f t="array" ref="E445">_xll.SNL.Clients.Office.Excel.Functions.SPG($A445, "SP_NET_INC", E$3)</f>
        <v>#INVALID COMPANY ID</v>
      </c>
      <c r="F445" s="9" t="str" cm="1">
        <f t="array" ref="F445">_xll.SNL.Clients.Office.Excel.Functions.SPG($A445, "SP_NET_INC", F$3)</f>
        <v>#INVALID COMPANY ID</v>
      </c>
      <c r="G445" s="9" t="str" cm="1">
        <f t="array" ref="G445">_xll.SNL.Clients.Office.Excel.Functions.SPG($A445, "SP_NET_INC", G$3)</f>
        <v>#INVALID COMPANY ID</v>
      </c>
      <c r="H445" s="9" t="str" cm="1">
        <f t="array" ref="H445">_xll.SNL.Clients.Office.Excel.Functions.SPG($A445, "SP_NET_INC", H$3)</f>
        <v>#INVALID COMPANY ID</v>
      </c>
      <c r="I445" s="9" t="str" cm="1">
        <f t="array" ref="I445">_xll.SNL.Clients.Office.Excel.Functions.SPG($A445, "SP_NET_INC", I$3)</f>
        <v>#INVALID COMPANY ID</v>
      </c>
      <c r="J445" s="9" t="str" cm="1">
        <f t="array" ref="J445">_xll.SNL.Clients.Office.Excel.Functions.SPG($A445, "SP_NET_INC", J$3)</f>
        <v>#INVALID COMPANY ID</v>
      </c>
    </row>
    <row r="446" spans="2:10" x14ac:dyDescent="0.3">
      <c r="B446" s="9" t="str" cm="1">
        <f t="array" ref="B446">_xll.SNL.Clients.Office.Excel.Functions.SPG($A446, "SP_NET_INC", B$3)</f>
        <v>#INVALID COMPANY ID</v>
      </c>
      <c r="C446" s="9" t="str" cm="1">
        <f t="array" ref="C446">_xll.SNL.Clients.Office.Excel.Functions.SPG($A446, "SP_NET_INC", C$3)</f>
        <v>#INVALID COMPANY ID</v>
      </c>
      <c r="D446" s="9" t="str" cm="1">
        <f t="array" ref="D446">_xll.SNL.Clients.Office.Excel.Functions.SPG($A446, "SP_NET_INC", D$3)</f>
        <v>#INVALID COMPANY ID</v>
      </c>
      <c r="E446" s="9" t="str" cm="1">
        <f t="array" ref="E446">_xll.SNL.Clients.Office.Excel.Functions.SPG($A446, "SP_NET_INC", E$3)</f>
        <v>#INVALID COMPANY ID</v>
      </c>
      <c r="F446" s="9" t="str" cm="1">
        <f t="array" ref="F446">_xll.SNL.Clients.Office.Excel.Functions.SPG($A446, "SP_NET_INC", F$3)</f>
        <v>#INVALID COMPANY ID</v>
      </c>
      <c r="G446" s="9" t="str" cm="1">
        <f t="array" ref="G446">_xll.SNL.Clients.Office.Excel.Functions.SPG($A446, "SP_NET_INC", G$3)</f>
        <v>#INVALID COMPANY ID</v>
      </c>
      <c r="H446" s="9" t="str" cm="1">
        <f t="array" ref="H446">_xll.SNL.Clients.Office.Excel.Functions.SPG($A446, "SP_NET_INC", H$3)</f>
        <v>#INVALID COMPANY ID</v>
      </c>
      <c r="I446" s="9" t="str" cm="1">
        <f t="array" ref="I446">_xll.SNL.Clients.Office.Excel.Functions.SPG($A446, "SP_NET_INC", I$3)</f>
        <v>#INVALID COMPANY ID</v>
      </c>
      <c r="J446" s="9" t="str" cm="1">
        <f t="array" ref="J446">_xll.SNL.Clients.Office.Excel.Functions.SPG($A446, "SP_NET_INC", J$3)</f>
        <v>#INVALID COMPANY ID</v>
      </c>
    </row>
    <row r="447" spans="2:10" x14ac:dyDescent="0.3">
      <c r="B447" s="9" t="str" cm="1">
        <f t="array" ref="B447">_xll.SNL.Clients.Office.Excel.Functions.SPG($A447, "SP_NET_INC", B$3)</f>
        <v>#INVALID COMPANY ID</v>
      </c>
      <c r="C447" s="9" t="str" cm="1">
        <f t="array" ref="C447">_xll.SNL.Clients.Office.Excel.Functions.SPG($A447, "SP_NET_INC", C$3)</f>
        <v>#INVALID COMPANY ID</v>
      </c>
      <c r="D447" s="9" t="str" cm="1">
        <f t="array" ref="D447">_xll.SNL.Clients.Office.Excel.Functions.SPG($A447, "SP_NET_INC", D$3)</f>
        <v>#INVALID COMPANY ID</v>
      </c>
      <c r="E447" s="9" t="str" cm="1">
        <f t="array" ref="E447">_xll.SNL.Clients.Office.Excel.Functions.SPG($A447, "SP_NET_INC", E$3)</f>
        <v>#INVALID COMPANY ID</v>
      </c>
      <c r="F447" s="9" t="str" cm="1">
        <f t="array" ref="F447">_xll.SNL.Clients.Office.Excel.Functions.SPG($A447, "SP_NET_INC", F$3)</f>
        <v>#INVALID COMPANY ID</v>
      </c>
      <c r="G447" s="9" t="str" cm="1">
        <f t="array" ref="G447">_xll.SNL.Clients.Office.Excel.Functions.SPG($A447, "SP_NET_INC", G$3)</f>
        <v>#INVALID COMPANY ID</v>
      </c>
      <c r="H447" s="9" t="str" cm="1">
        <f t="array" ref="H447">_xll.SNL.Clients.Office.Excel.Functions.SPG($A447, "SP_NET_INC", H$3)</f>
        <v>#INVALID COMPANY ID</v>
      </c>
      <c r="I447" s="9" t="str" cm="1">
        <f t="array" ref="I447">_xll.SNL.Clients.Office.Excel.Functions.SPG($A447, "SP_NET_INC", I$3)</f>
        <v>#INVALID COMPANY ID</v>
      </c>
      <c r="J447" s="9" t="str" cm="1">
        <f t="array" ref="J447">_xll.SNL.Clients.Office.Excel.Functions.SPG($A447, "SP_NET_INC", J$3)</f>
        <v>#INVALID COMPANY ID</v>
      </c>
    </row>
    <row r="448" spans="2:10" x14ac:dyDescent="0.3">
      <c r="B448" s="9" t="str" cm="1">
        <f t="array" ref="B448">_xll.SNL.Clients.Office.Excel.Functions.SPG($A448, "SP_NET_INC", B$3)</f>
        <v>#INVALID COMPANY ID</v>
      </c>
      <c r="C448" s="9" t="str" cm="1">
        <f t="array" ref="C448">_xll.SNL.Clients.Office.Excel.Functions.SPG($A448, "SP_NET_INC", C$3)</f>
        <v>#INVALID COMPANY ID</v>
      </c>
      <c r="D448" s="9" t="str" cm="1">
        <f t="array" ref="D448">_xll.SNL.Clients.Office.Excel.Functions.SPG($A448, "SP_NET_INC", D$3)</f>
        <v>#INVALID COMPANY ID</v>
      </c>
      <c r="E448" s="9" t="str" cm="1">
        <f t="array" ref="E448">_xll.SNL.Clients.Office.Excel.Functions.SPG($A448, "SP_NET_INC", E$3)</f>
        <v>#INVALID COMPANY ID</v>
      </c>
      <c r="F448" s="9" t="str" cm="1">
        <f t="array" ref="F448">_xll.SNL.Clients.Office.Excel.Functions.SPG($A448, "SP_NET_INC", F$3)</f>
        <v>#INVALID COMPANY ID</v>
      </c>
      <c r="G448" s="9" t="str" cm="1">
        <f t="array" ref="G448">_xll.SNL.Clients.Office.Excel.Functions.SPG($A448, "SP_NET_INC", G$3)</f>
        <v>#INVALID COMPANY ID</v>
      </c>
      <c r="H448" s="9" t="str" cm="1">
        <f t="array" ref="H448">_xll.SNL.Clients.Office.Excel.Functions.SPG($A448, "SP_NET_INC", H$3)</f>
        <v>#INVALID COMPANY ID</v>
      </c>
      <c r="I448" s="9" t="str" cm="1">
        <f t="array" ref="I448">_xll.SNL.Clients.Office.Excel.Functions.SPG($A448, "SP_NET_INC", I$3)</f>
        <v>#INVALID COMPANY ID</v>
      </c>
      <c r="J448" s="9" t="str" cm="1">
        <f t="array" ref="J448">_xll.SNL.Clients.Office.Excel.Functions.SPG($A448, "SP_NET_INC", J$3)</f>
        <v>#INVALID COMPANY ID</v>
      </c>
    </row>
    <row r="449" spans="2:10" x14ac:dyDescent="0.3">
      <c r="B449" s="9" t="str" cm="1">
        <f t="array" ref="B449">_xll.SNL.Clients.Office.Excel.Functions.SPG($A449, "SP_NET_INC", B$3)</f>
        <v>#INVALID COMPANY ID</v>
      </c>
      <c r="C449" s="9" t="str" cm="1">
        <f t="array" ref="C449">_xll.SNL.Clients.Office.Excel.Functions.SPG($A449, "SP_NET_INC", C$3)</f>
        <v>#INVALID COMPANY ID</v>
      </c>
      <c r="D449" s="9" t="str" cm="1">
        <f t="array" ref="D449">_xll.SNL.Clients.Office.Excel.Functions.SPG($A449, "SP_NET_INC", D$3)</f>
        <v>#INVALID COMPANY ID</v>
      </c>
      <c r="E449" s="9" t="str" cm="1">
        <f t="array" ref="E449">_xll.SNL.Clients.Office.Excel.Functions.SPG($A449, "SP_NET_INC", E$3)</f>
        <v>#INVALID COMPANY ID</v>
      </c>
      <c r="F449" s="9" t="str" cm="1">
        <f t="array" ref="F449">_xll.SNL.Clients.Office.Excel.Functions.SPG($A449, "SP_NET_INC", F$3)</f>
        <v>#INVALID COMPANY ID</v>
      </c>
      <c r="G449" s="9" t="str" cm="1">
        <f t="array" ref="G449">_xll.SNL.Clients.Office.Excel.Functions.SPG($A449, "SP_NET_INC", G$3)</f>
        <v>#INVALID COMPANY ID</v>
      </c>
      <c r="H449" s="9" t="str" cm="1">
        <f t="array" ref="H449">_xll.SNL.Clients.Office.Excel.Functions.SPG($A449, "SP_NET_INC", H$3)</f>
        <v>#INVALID COMPANY ID</v>
      </c>
      <c r="I449" s="9" t="str" cm="1">
        <f t="array" ref="I449">_xll.SNL.Clients.Office.Excel.Functions.SPG($A449, "SP_NET_INC", I$3)</f>
        <v>#INVALID COMPANY ID</v>
      </c>
      <c r="J449" s="9" t="str" cm="1">
        <f t="array" ref="J449">_xll.SNL.Clients.Office.Excel.Functions.SPG($A449, "SP_NET_INC", J$3)</f>
        <v>#INVALID COMPANY ID</v>
      </c>
    </row>
    <row r="450" spans="2:10" x14ac:dyDescent="0.3">
      <c r="B450" s="9" t="str" cm="1">
        <f t="array" ref="B450">_xll.SNL.Clients.Office.Excel.Functions.SPG($A450, "SP_NET_INC", B$3)</f>
        <v>#INVALID COMPANY ID</v>
      </c>
      <c r="C450" s="9" t="str" cm="1">
        <f t="array" ref="C450">_xll.SNL.Clients.Office.Excel.Functions.SPG($A450, "SP_NET_INC", C$3)</f>
        <v>#INVALID COMPANY ID</v>
      </c>
      <c r="D450" s="9" t="str" cm="1">
        <f t="array" ref="D450">_xll.SNL.Clients.Office.Excel.Functions.SPG($A450, "SP_NET_INC", D$3)</f>
        <v>#INVALID COMPANY ID</v>
      </c>
      <c r="E450" s="9" t="str" cm="1">
        <f t="array" ref="E450">_xll.SNL.Clients.Office.Excel.Functions.SPG($A450, "SP_NET_INC", E$3)</f>
        <v>#INVALID COMPANY ID</v>
      </c>
      <c r="F450" s="9" t="str" cm="1">
        <f t="array" ref="F450">_xll.SNL.Clients.Office.Excel.Functions.SPG($A450, "SP_NET_INC", F$3)</f>
        <v>#INVALID COMPANY ID</v>
      </c>
      <c r="G450" s="9" t="str" cm="1">
        <f t="array" ref="G450">_xll.SNL.Clients.Office.Excel.Functions.SPG($A450, "SP_NET_INC", G$3)</f>
        <v>#INVALID COMPANY ID</v>
      </c>
      <c r="H450" s="9" t="str" cm="1">
        <f t="array" ref="H450">_xll.SNL.Clients.Office.Excel.Functions.SPG($A450, "SP_NET_INC", H$3)</f>
        <v>#INVALID COMPANY ID</v>
      </c>
      <c r="I450" s="9" t="str" cm="1">
        <f t="array" ref="I450">_xll.SNL.Clients.Office.Excel.Functions.SPG($A450, "SP_NET_INC", I$3)</f>
        <v>#INVALID COMPANY ID</v>
      </c>
      <c r="J450" s="9" t="str" cm="1">
        <f t="array" ref="J450">_xll.SNL.Clients.Office.Excel.Functions.SPG($A450, "SP_NET_INC", J$3)</f>
        <v>#INVALID COMPANY ID</v>
      </c>
    </row>
    <row r="451" spans="2:10" x14ac:dyDescent="0.3">
      <c r="B451" s="9" t="str" cm="1">
        <f t="array" ref="B451">_xll.SNL.Clients.Office.Excel.Functions.SPG($A451, "SP_NET_INC", B$3)</f>
        <v>#INVALID COMPANY ID</v>
      </c>
      <c r="C451" s="9" t="str" cm="1">
        <f t="array" ref="C451">_xll.SNL.Clients.Office.Excel.Functions.SPG($A451, "SP_NET_INC", C$3)</f>
        <v>#INVALID COMPANY ID</v>
      </c>
      <c r="D451" s="9" t="str" cm="1">
        <f t="array" ref="D451">_xll.SNL.Clients.Office.Excel.Functions.SPG($A451, "SP_NET_INC", D$3)</f>
        <v>#INVALID COMPANY ID</v>
      </c>
      <c r="E451" s="9" t="str" cm="1">
        <f t="array" ref="E451">_xll.SNL.Clients.Office.Excel.Functions.SPG($A451, "SP_NET_INC", E$3)</f>
        <v>#INVALID COMPANY ID</v>
      </c>
      <c r="F451" s="9" t="str" cm="1">
        <f t="array" ref="F451">_xll.SNL.Clients.Office.Excel.Functions.SPG($A451, "SP_NET_INC", F$3)</f>
        <v>#INVALID COMPANY ID</v>
      </c>
      <c r="G451" s="9" t="str" cm="1">
        <f t="array" ref="G451">_xll.SNL.Clients.Office.Excel.Functions.SPG($A451, "SP_NET_INC", G$3)</f>
        <v>#INVALID COMPANY ID</v>
      </c>
      <c r="H451" s="9" t="str" cm="1">
        <f t="array" ref="H451">_xll.SNL.Clients.Office.Excel.Functions.SPG($A451, "SP_NET_INC", H$3)</f>
        <v>#INVALID COMPANY ID</v>
      </c>
      <c r="I451" s="9" t="str" cm="1">
        <f t="array" ref="I451">_xll.SNL.Clients.Office.Excel.Functions.SPG($A451, "SP_NET_INC", I$3)</f>
        <v>#INVALID COMPANY ID</v>
      </c>
      <c r="J451" s="9" t="str" cm="1">
        <f t="array" ref="J451">_xll.SNL.Clients.Office.Excel.Functions.SPG($A451, "SP_NET_INC", J$3)</f>
        <v>#INVALID COMPANY ID</v>
      </c>
    </row>
    <row r="452" spans="2:10" x14ac:dyDescent="0.3">
      <c r="B452" s="9" t="str" cm="1">
        <f t="array" ref="B452">_xll.SNL.Clients.Office.Excel.Functions.SPG($A452, "SP_NET_INC", B$3)</f>
        <v>#INVALID COMPANY ID</v>
      </c>
      <c r="C452" s="9" t="str" cm="1">
        <f t="array" ref="C452">_xll.SNL.Clients.Office.Excel.Functions.SPG($A452, "SP_NET_INC", C$3)</f>
        <v>#INVALID COMPANY ID</v>
      </c>
      <c r="D452" s="9" t="str" cm="1">
        <f t="array" ref="D452">_xll.SNL.Clients.Office.Excel.Functions.SPG($A452, "SP_NET_INC", D$3)</f>
        <v>#INVALID COMPANY ID</v>
      </c>
      <c r="E452" s="9" t="str" cm="1">
        <f t="array" ref="E452">_xll.SNL.Clients.Office.Excel.Functions.SPG($A452, "SP_NET_INC", E$3)</f>
        <v>#INVALID COMPANY ID</v>
      </c>
      <c r="F452" s="9" t="str" cm="1">
        <f t="array" ref="F452">_xll.SNL.Clients.Office.Excel.Functions.SPG($A452, "SP_NET_INC", F$3)</f>
        <v>#INVALID COMPANY ID</v>
      </c>
      <c r="G452" s="9" t="str" cm="1">
        <f t="array" ref="G452">_xll.SNL.Clients.Office.Excel.Functions.SPG($A452, "SP_NET_INC", G$3)</f>
        <v>#INVALID COMPANY ID</v>
      </c>
      <c r="H452" s="9" t="str" cm="1">
        <f t="array" ref="H452">_xll.SNL.Clients.Office.Excel.Functions.SPG($A452, "SP_NET_INC", H$3)</f>
        <v>#INVALID COMPANY ID</v>
      </c>
      <c r="I452" s="9" t="str" cm="1">
        <f t="array" ref="I452">_xll.SNL.Clients.Office.Excel.Functions.SPG($A452, "SP_NET_INC", I$3)</f>
        <v>#INVALID COMPANY ID</v>
      </c>
      <c r="J452" s="9" t="str" cm="1">
        <f t="array" ref="J452">_xll.SNL.Clients.Office.Excel.Functions.SPG($A452, "SP_NET_INC", J$3)</f>
        <v>#INVALID COMPANY ID</v>
      </c>
    </row>
    <row r="453" spans="2:10" x14ac:dyDescent="0.3">
      <c r="B453" s="9" t="str" cm="1">
        <f t="array" ref="B453">_xll.SNL.Clients.Office.Excel.Functions.SPG($A453, "SP_NET_INC", B$3)</f>
        <v>#INVALID COMPANY ID</v>
      </c>
      <c r="C453" s="9" t="str" cm="1">
        <f t="array" ref="C453">_xll.SNL.Clients.Office.Excel.Functions.SPG($A453, "SP_NET_INC", C$3)</f>
        <v>#INVALID COMPANY ID</v>
      </c>
      <c r="D453" s="9" t="str" cm="1">
        <f t="array" ref="D453">_xll.SNL.Clients.Office.Excel.Functions.SPG($A453, "SP_NET_INC", D$3)</f>
        <v>#INVALID COMPANY ID</v>
      </c>
      <c r="E453" s="9" t="str" cm="1">
        <f t="array" ref="E453">_xll.SNL.Clients.Office.Excel.Functions.SPG($A453, "SP_NET_INC", E$3)</f>
        <v>#INVALID COMPANY ID</v>
      </c>
      <c r="F453" s="9" t="str" cm="1">
        <f t="array" ref="F453">_xll.SNL.Clients.Office.Excel.Functions.SPG($A453, "SP_NET_INC", F$3)</f>
        <v>#INVALID COMPANY ID</v>
      </c>
      <c r="G453" s="9" t="str" cm="1">
        <f t="array" ref="G453">_xll.SNL.Clients.Office.Excel.Functions.SPG($A453, "SP_NET_INC", G$3)</f>
        <v>#INVALID COMPANY ID</v>
      </c>
      <c r="H453" s="9" t="str" cm="1">
        <f t="array" ref="H453">_xll.SNL.Clients.Office.Excel.Functions.SPG($A453, "SP_NET_INC", H$3)</f>
        <v>#INVALID COMPANY ID</v>
      </c>
      <c r="I453" s="9" t="str" cm="1">
        <f t="array" ref="I453">_xll.SNL.Clients.Office.Excel.Functions.SPG($A453, "SP_NET_INC", I$3)</f>
        <v>#INVALID COMPANY ID</v>
      </c>
      <c r="J453" s="9" t="str" cm="1">
        <f t="array" ref="J453">_xll.SNL.Clients.Office.Excel.Functions.SPG($A453, "SP_NET_INC", J$3)</f>
        <v>#INVALID COMPANY ID</v>
      </c>
    </row>
    <row r="454" spans="2:10" x14ac:dyDescent="0.3">
      <c r="B454" s="9" t="str" cm="1">
        <f t="array" ref="B454">_xll.SNL.Clients.Office.Excel.Functions.SPG($A454, "SP_NET_INC", B$3)</f>
        <v>#INVALID COMPANY ID</v>
      </c>
      <c r="C454" s="9" t="str" cm="1">
        <f t="array" ref="C454">_xll.SNL.Clients.Office.Excel.Functions.SPG($A454, "SP_NET_INC", C$3)</f>
        <v>#INVALID COMPANY ID</v>
      </c>
      <c r="D454" s="9" t="str" cm="1">
        <f t="array" ref="D454">_xll.SNL.Clients.Office.Excel.Functions.SPG($A454, "SP_NET_INC", D$3)</f>
        <v>#INVALID COMPANY ID</v>
      </c>
      <c r="E454" s="9" t="str" cm="1">
        <f t="array" ref="E454">_xll.SNL.Clients.Office.Excel.Functions.SPG($A454, "SP_NET_INC", E$3)</f>
        <v>#INVALID COMPANY ID</v>
      </c>
      <c r="F454" s="9" t="str" cm="1">
        <f t="array" ref="F454">_xll.SNL.Clients.Office.Excel.Functions.SPG($A454, "SP_NET_INC", F$3)</f>
        <v>#INVALID COMPANY ID</v>
      </c>
      <c r="G454" s="9" t="str" cm="1">
        <f t="array" ref="G454">_xll.SNL.Clients.Office.Excel.Functions.SPG($A454, "SP_NET_INC", G$3)</f>
        <v>#INVALID COMPANY ID</v>
      </c>
      <c r="H454" s="9" t="str" cm="1">
        <f t="array" ref="H454">_xll.SNL.Clients.Office.Excel.Functions.SPG($A454, "SP_NET_INC", H$3)</f>
        <v>#INVALID COMPANY ID</v>
      </c>
      <c r="I454" s="9" t="str" cm="1">
        <f t="array" ref="I454">_xll.SNL.Clients.Office.Excel.Functions.SPG($A454, "SP_NET_INC", I$3)</f>
        <v>#INVALID COMPANY ID</v>
      </c>
      <c r="J454" s="9" t="str" cm="1">
        <f t="array" ref="J454">_xll.SNL.Clients.Office.Excel.Functions.SPG($A454, "SP_NET_INC", J$3)</f>
        <v>#INVALID COMPANY ID</v>
      </c>
    </row>
    <row r="455" spans="2:10" x14ac:dyDescent="0.3">
      <c r="B455" s="9" t="str" cm="1">
        <f t="array" ref="B455">_xll.SNL.Clients.Office.Excel.Functions.SPG($A455, "SP_NET_INC", B$3)</f>
        <v>#INVALID COMPANY ID</v>
      </c>
      <c r="C455" s="9" t="str" cm="1">
        <f t="array" ref="C455">_xll.SNL.Clients.Office.Excel.Functions.SPG($A455, "SP_NET_INC", C$3)</f>
        <v>#INVALID COMPANY ID</v>
      </c>
      <c r="D455" s="9" t="str" cm="1">
        <f t="array" ref="D455">_xll.SNL.Clients.Office.Excel.Functions.SPG($A455, "SP_NET_INC", D$3)</f>
        <v>#INVALID COMPANY ID</v>
      </c>
      <c r="E455" s="9" t="str" cm="1">
        <f t="array" ref="E455">_xll.SNL.Clients.Office.Excel.Functions.SPG($A455, "SP_NET_INC", E$3)</f>
        <v>#INVALID COMPANY ID</v>
      </c>
      <c r="F455" s="9" t="str" cm="1">
        <f t="array" ref="F455">_xll.SNL.Clients.Office.Excel.Functions.SPG($A455, "SP_NET_INC", F$3)</f>
        <v>#INVALID COMPANY ID</v>
      </c>
      <c r="G455" s="9" t="str" cm="1">
        <f t="array" ref="G455">_xll.SNL.Clients.Office.Excel.Functions.SPG($A455, "SP_NET_INC", G$3)</f>
        <v>#INVALID COMPANY ID</v>
      </c>
      <c r="H455" s="9" t="str" cm="1">
        <f t="array" ref="H455">_xll.SNL.Clients.Office.Excel.Functions.SPG($A455, "SP_NET_INC", H$3)</f>
        <v>#INVALID COMPANY ID</v>
      </c>
      <c r="I455" s="9" t="str" cm="1">
        <f t="array" ref="I455">_xll.SNL.Clients.Office.Excel.Functions.SPG($A455, "SP_NET_INC", I$3)</f>
        <v>#INVALID COMPANY ID</v>
      </c>
      <c r="J455" s="9" t="str" cm="1">
        <f t="array" ref="J455">_xll.SNL.Clients.Office.Excel.Functions.SPG($A455, "SP_NET_INC", J$3)</f>
        <v>#INVALID COMPANY ID</v>
      </c>
    </row>
    <row r="456" spans="2:10" x14ac:dyDescent="0.3">
      <c r="B456" s="9" t="str" cm="1">
        <f t="array" ref="B456">_xll.SNL.Clients.Office.Excel.Functions.SPG($A456, "SP_NET_INC", B$3)</f>
        <v>#INVALID COMPANY ID</v>
      </c>
      <c r="C456" s="9" t="str" cm="1">
        <f t="array" ref="C456">_xll.SNL.Clients.Office.Excel.Functions.SPG($A456, "SP_NET_INC", C$3)</f>
        <v>#INVALID COMPANY ID</v>
      </c>
      <c r="D456" s="9" t="str" cm="1">
        <f t="array" ref="D456">_xll.SNL.Clients.Office.Excel.Functions.SPG($A456, "SP_NET_INC", D$3)</f>
        <v>#INVALID COMPANY ID</v>
      </c>
      <c r="E456" s="9" t="str" cm="1">
        <f t="array" ref="E456">_xll.SNL.Clients.Office.Excel.Functions.SPG($A456, "SP_NET_INC", E$3)</f>
        <v>#INVALID COMPANY ID</v>
      </c>
      <c r="F456" s="9" t="str" cm="1">
        <f t="array" ref="F456">_xll.SNL.Clients.Office.Excel.Functions.SPG($A456, "SP_NET_INC", F$3)</f>
        <v>#INVALID COMPANY ID</v>
      </c>
      <c r="G456" s="9" t="str" cm="1">
        <f t="array" ref="G456">_xll.SNL.Clients.Office.Excel.Functions.SPG($A456, "SP_NET_INC", G$3)</f>
        <v>#INVALID COMPANY ID</v>
      </c>
      <c r="H456" s="9" t="str" cm="1">
        <f t="array" ref="H456">_xll.SNL.Clients.Office.Excel.Functions.SPG($A456, "SP_NET_INC", H$3)</f>
        <v>#INVALID COMPANY ID</v>
      </c>
      <c r="I456" s="9" t="str" cm="1">
        <f t="array" ref="I456">_xll.SNL.Clients.Office.Excel.Functions.SPG($A456, "SP_NET_INC", I$3)</f>
        <v>#INVALID COMPANY ID</v>
      </c>
      <c r="J456" s="9" t="str" cm="1">
        <f t="array" ref="J456">_xll.SNL.Clients.Office.Excel.Functions.SPG($A456, "SP_NET_INC", J$3)</f>
        <v>#INVALID COMPANY ID</v>
      </c>
    </row>
    <row r="457" spans="2:10" x14ac:dyDescent="0.3">
      <c r="B457" s="9" t="str" cm="1">
        <f t="array" ref="B457">_xll.SNL.Clients.Office.Excel.Functions.SPG($A457, "SP_NET_INC", B$3)</f>
        <v>#INVALID COMPANY ID</v>
      </c>
      <c r="C457" s="9" t="str" cm="1">
        <f t="array" ref="C457">_xll.SNL.Clients.Office.Excel.Functions.SPG($A457, "SP_NET_INC", C$3)</f>
        <v>#INVALID COMPANY ID</v>
      </c>
      <c r="D457" s="9" t="str" cm="1">
        <f t="array" ref="D457">_xll.SNL.Clients.Office.Excel.Functions.SPG($A457, "SP_NET_INC", D$3)</f>
        <v>#INVALID COMPANY ID</v>
      </c>
      <c r="E457" s="9" t="str" cm="1">
        <f t="array" ref="E457">_xll.SNL.Clients.Office.Excel.Functions.SPG($A457, "SP_NET_INC", E$3)</f>
        <v>#INVALID COMPANY ID</v>
      </c>
      <c r="F457" s="9" t="str" cm="1">
        <f t="array" ref="F457">_xll.SNL.Clients.Office.Excel.Functions.SPG($A457, "SP_NET_INC", F$3)</f>
        <v>#INVALID COMPANY ID</v>
      </c>
      <c r="G457" s="9" t="str" cm="1">
        <f t="array" ref="G457">_xll.SNL.Clients.Office.Excel.Functions.SPG($A457, "SP_NET_INC", G$3)</f>
        <v>#INVALID COMPANY ID</v>
      </c>
      <c r="H457" s="9" t="str" cm="1">
        <f t="array" ref="H457">_xll.SNL.Clients.Office.Excel.Functions.SPG($A457, "SP_NET_INC", H$3)</f>
        <v>#INVALID COMPANY ID</v>
      </c>
      <c r="I457" s="9" t="str" cm="1">
        <f t="array" ref="I457">_xll.SNL.Clients.Office.Excel.Functions.SPG($A457, "SP_NET_INC", I$3)</f>
        <v>#INVALID COMPANY ID</v>
      </c>
      <c r="J457" s="9" t="str" cm="1">
        <f t="array" ref="J457">_xll.SNL.Clients.Office.Excel.Functions.SPG($A457, "SP_NET_INC", J$3)</f>
        <v>#INVALID COMPANY ID</v>
      </c>
    </row>
    <row r="458" spans="2:10" x14ac:dyDescent="0.3">
      <c r="B458" s="9" t="str" cm="1">
        <f t="array" ref="B458">_xll.SNL.Clients.Office.Excel.Functions.SPG($A458, "SP_NET_INC", B$3)</f>
        <v>#INVALID COMPANY ID</v>
      </c>
      <c r="C458" s="9" t="str" cm="1">
        <f t="array" ref="C458">_xll.SNL.Clients.Office.Excel.Functions.SPG($A458, "SP_NET_INC", C$3)</f>
        <v>#INVALID COMPANY ID</v>
      </c>
      <c r="D458" s="9" t="str" cm="1">
        <f t="array" ref="D458">_xll.SNL.Clients.Office.Excel.Functions.SPG($A458, "SP_NET_INC", D$3)</f>
        <v>#INVALID COMPANY ID</v>
      </c>
      <c r="E458" s="9" t="str" cm="1">
        <f t="array" ref="E458">_xll.SNL.Clients.Office.Excel.Functions.SPG($A458, "SP_NET_INC", E$3)</f>
        <v>#INVALID COMPANY ID</v>
      </c>
      <c r="F458" s="9" t="str" cm="1">
        <f t="array" ref="F458">_xll.SNL.Clients.Office.Excel.Functions.SPG($A458, "SP_NET_INC", F$3)</f>
        <v>#INVALID COMPANY ID</v>
      </c>
      <c r="G458" s="9" t="str" cm="1">
        <f t="array" ref="G458">_xll.SNL.Clients.Office.Excel.Functions.SPG($A458, "SP_NET_INC", G$3)</f>
        <v>#INVALID COMPANY ID</v>
      </c>
      <c r="H458" s="9" t="str" cm="1">
        <f t="array" ref="H458">_xll.SNL.Clients.Office.Excel.Functions.SPG($A458, "SP_NET_INC", H$3)</f>
        <v>#INVALID COMPANY ID</v>
      </c>
      <c r="I458" s="9" t="str" cm="1">
        <f t="array" ref="I458">_xll.SNL.Clients.Office.Excel.Functions.SPG($A458, "SP_NET_INC", I$3)</f>
        <v>#INVALID COMPANY ID</v>
      </c>
      <c r="J458" s="9" t="str" cm="1">
        <f t="array" ref="J458">_xll.SNL.Clients.Office.Excel.Functions.SPG($A458, "SP_NET_INC", J$3)</f>
        <v>#INVALID COMPANY ID</v>
      </c>
    </row>
    <row r="459" spans="2:10" x14ac:dyDescent="0.3">
      <c r="B459" s="9" t="str" cm="1">
        <f t="array" ref="B459">_xll.SNL.Clients.Office.Excel.Functions.SPG($A459, "SP_NET_INC", B$3)</f>
        <v>#INVALID COMPANY ID</v>
      </c>
      <c r="C459" s="9" t="str" cm="1">
        <f t="array" ref="C459">_xll.SNL.Clients.Office.Excel.Functions.SPG($A459, "SP_NET_INC", C$3)</f>
        <v>#INVALID COMPANY ID</v>
      </c>
      <c r="D459" s="9" t="str" cm="1">
        <f t="array" ref="D459">_xll.SNL.Clients.Office.Excel.Functions.SPG($A459, "SP_NET_INC", D$3)</f>
        <v>#INVALID COMPANY ID</v>
      </c>
      <c r="E459" s="9" t="str" cm="1">
        <f t="array" ref="E459">_xll.SNL.Clients.Office.Excel.Functions.SPG($A459, "SP_NET_INC", E$3)</f>
        <v>#INVALID COMPANY ID</v>
      </c>
      <c r="F459" s="9" t="str" cm="1">
        <f t="array" ref="F459">_xll.SNL.Clients.Office.Excel.Functions.SPG($A459, "SP_NET_INC", F$3)</f>
        <v>#INVALID COMPANY ID</v>
      </c>
      <c r="G459" s="9" t="str" cm="1">
        <f t="array" ref="G459">_xll.SNL.Clients.Office.Excel.Functions.SPG($A459, "SP_NET_INC", G$3)</f>
        <v>#INVALID COMPANY ID</v>
      </c>
      <c r="H459" s="9" t="str" cm="1">
        <f t="array" ref="H459">_xll.SNL.Clients.Office.Excel.Functions.SPG($A459, "SP_NET_INC", H$3)</f>
        <v>#INVALID COMPANY ID</v>
      </c>
      <c r="I459" s="9" t="str" cm="1">
        <f t="array" ref="I459">_xll.SNL.Clients.Office.Excel.Functions.SPG($A459, "SP_NET_INC", I$3)</f>
        <v>#INVALID COMPANY ID</v>
      </c>
      <c r="J459" s="9" t="str" cm="1">
        <f t="array" ref="J459">_xll.SNL.Clients.Office.Excel.Functions.SPG($A459, "SP_NET_INC", J$3)</f>
        <v>#INVALID COMPANY ID</v>
      </c>
    </row>
    <row r="460" spans="2:10" x14ac:dyDescent="0.3">
      <c r="B460" s="9" t="str" cm="1">
        <f t="array" ref="B460">_xll.SNL.Clients.Office.Excel.Functions.SPG($A460, "SP_NET_INC", B$3)</f>
        <v>#INVALID COMPANY ID</v>
      </c>
      <c r="C460" s="9" t="str" cm="1">
        <f t="array" ref="C460">_xll.SNL.Clients.Office.Excel.Functions.SPG($A460, "SP_NET_INC", C$3)</f>
        <v>#INVALID COMPANY ID</v>
      </c>
      <c r="D460" s="9" t="str" cm="1">
        <f t="array" ref="D460">_xll.SNL.Clients.Office.Excel.Functions.SPG($A460, "SP_NET_INC", D$3)</f>
        <v>#INVALID COMPANY ID</v>
      </c>
      <c r="E460" s="9" t="str" cm="1">
        <f t="array" ref="E460">_xll.SNL.Clients.Office.Excel.Functions.SPG($A460, "SP_NET_INC", E$3)</f>
        <v>#INVALID COMPANY ID</v>
      </c>
      <c r="F460" s="9" t="str" cm="1">
        <f t="array" ref="F460">_xll.SNL.Clients.Office.Excel.Functions.SPG($A460, "SP_NET_INC", F$3)</f>
        <v>#INVALID COMPANY ID</v>
      </c>
      <c r="G460" s="9" t="str" cm="1">
        <f t="array" ref="G460">_xll.SNL.Clients.Office.Excel.Functions.SPG($A460, "SP_NET_INC", G$3)</f>
        <v>#INVALID COMPANY ID</v>
      </c>
      <c r="H460" s="9" t="str" cm="1">
        <f t="array" ref="H460">_xll.SNL.Clients.Office.Excel.Functions.SPG($A460, "SP_NET_INC", H$3)</f>
        <v>#INVALID COMPANY ID</v>
      </c>
      <c r="I460" s="9" t="str" cm="1">
        <f t="array" ref="I460">_xll.SNL.Clients.Office.Excel.Functions.SPG($A460, "SP_NET_INC", I$3)</f>
        <v>#INVALID COMPANY ID</v>
      </c>
      <c r="J460" s="9" t="str" cm="1">
        <f t="array" ref="J460">_xll.SNL.Clients.Office.Excel.Functions.SPG($A460, "SP_NET_INC", J$3)</f>
        <v>#INVALID COMPANY ID</v>
      </c>
    </row>
    <row r="461" spans="2:10" x14ac:dyDescent="0.3">
      <c r="B461" s="9" t="str" cm="1">
        <f t="array" ref="B461">_xll.SNL.Clients.Office.Excel.Functions.SPG($A461, "SP_NET_INC", B$3)</f>
        <v>#INVALID COMPANY ID</v>
      </c>
      <c r="C461" s="9" t="str" cm="1">
        <f t="array" ref="C461">_xll.SNL.Clients.Office.Excel.Functions.SPG($A461, "SP_NET_INC", C$3)</f>
        <v>#INVALID COMPANY ID</v>
      </c>
      <c r="D461" s="9" t="str" cm="1">
        <f t="array" ref="D461">_xll.SNL.Clients.Office.Excel.Functions.SPG($A461, "SP_NET_INC", D$3)</f>
        <v>#INVALID COMPANY ID</v>
      </c>
      <c r="E461" s="9" t="str" cm="1">
        <f t="array" ref="E461">_xll.SNL.Clients.Office.Excel.Functions.SPG($A461, "SP_NET_INC", E$3)</f>
        <v>#INVALID COMPANY ID</v>
      </c>
      <c r="F461" s="9" t="str" cm="1">
        <f t="array" ref="F461">_xll.SNL.Clients.Office.Excel.Functions.SPG($A461, "SP_NET_INC", F$3)</f>
        <v>#INVALID COMPANY ID</v>
      </c>
      <c r="G461" s="9" t="str" cm="1">
        <f t="array" ref="G461">_xll.SNL.Clients.Office.Excel.Functions.SPG($A461, "SP_NET_INC", G$3)</f>
        <v>#INVALID COMPANY ID</v>
      </c>
      <c r="H461" s="9" t="str" cm="1">
        <f t="array" ref="H461">_xll.SNL.Clients.Office.Excel.Functions.SPG($A461, "SP_NET_INC", H$3)</f>
        <v>#INVALID COMPANY ID</v>
      </c>
      <c r="I461" s="9" t="str" cm="1">
        <f t="array" ref="I461">_xll.SNL.Clients.Office.Excel.Functions.SPG($A461, "SP_NET_INC", I$3)</f>
        <v>#INVALID COMPANY ID</v>
      </c>
      <c r="J461" s="9" t="str" cm="1">
        <f t="array" ref="J461">_xll.SNL.Clients.Office.Excel.Functions.SPG($A461, "SP_NET_INC", J$3)</f>
        <v>#INVALID COMPANY ID</v>
      </c>
    </row>
    <row r="462" spans="2:10" x14ac:dyDescent="0.3">
      <c r="B462" s="9" t="str" cm="1">
        <f t="array" ref="B462">_xll.SNL.Clients.Office.Excel.Functions.SPG($A462, "SP_NET_INC", B$3)</f>
        <v>#INVALID COMPANY ID</v>
      </c>
      <c r="C462" s="9" t="str" cm="1">
        <f t="array" ref="C462">_xll.SNL.Clients.Office.Excel.Functions.SPG($A462, "SP_NET_INC", C$3)</f>
        <v>#INVALID COMPANY ID</v>
      </c>
      <c r="D462" s="9" t="str" cm="1">
        <f t="array" ref="D462">_xll.SNL.Clients.Office.Excel.Functions.SPG($A462, "SP_NET_INC", D$3)</f>
        <v>#INVALID COMPANY ID</v>
      </c>
      <c r="E462" s="9" t="str" cm="1">
        <f t="array" ref="E462">_xll.SNL.Clients.Office.Excel.Functions.SPG($A462, "SP_NET_INC", E$3)</f>
        <v>#INVALID COMPANY ID</v>
      </c>
      <c r="F462" s="9" t="str" cm="1">
        <f t="array" ref="F462">_xll.SNL.Clients.Office.Excel.Functions.SPG($A462, "SP_NET_INC", F$3)</f>
        <v>#INVALID COMPANY ID</v>
      </c>
      <c r="G462" s="9" t="str" cm="1">
        <f t="array" ref="G462">_xll.SNL.Clients.Office.Excel.Functions.SPG($A462, "SP_NET_INC", G$3)</f>
        <v>#INVALID COMPANY ID</v>
      </c>
      <c r="H462" s="9" t="str" cm="1">
        <f t="array" ref="H462">_xll.SNL.Clients.Office.Excel.Functions.SPG($A462, "SP_NET_INC", H$3)</f>
        <v>#INVALID COMPANY ID</v>
      </c>
      <c r="I462" s="9" t="str" cm="1">
        <f t="array" ref="I462">_xll.SNL.Clients.Office.Excel.Functions.SPG($A462, "SP_NET_INC", I$3)</f>
        <v>#INVALID COMPANY ID</v>
      </c>
      <c r="J462" s="9" t="str" cm="1">
        <f t="array" ref="J462">_xll.SNL.Clients.Office.Excel.Functions.SPG($A462, "SP_NET_INC", J$3)</f>
        <v>#INVALID COMPANY ID</v>
      </c>
    </row>
    <row r="463" spans="2:10" x14ac:dyDescent="0.3">
      <c r="B463" s="9" t="str" cm="1">
        <f t="array" ref="B463">_xll.SNL.Clients.Office.Excel.Functions.SPG($A463, "SP_NET_INC", B$3)</f>
        <v>#INVALID COMPANY ID</v>
      </c>
      <c r="C463" s="9" t="str" cm="1">
        <f t="array" ref="C463">_xll.SNL.Clients.Office.Excel.Functions.SPG($A463, "SP_NET_INC", C$3)</f>
        <v>#INVALID COMPANY ID</v>
      </c>
      <c r="D463" s="9" t="str" cm="1">
        <f t="array" ref="D463">_xll.SNL.Clients.Office.Excel.Functions.SPG($A463, "SP_NET_INC", D$3)</f>
        <v>#INVALID COMPANY ID</v>
      </c>
      <c r="E463" s="9" t="str" cm="1">
        <f t="array" ref="E463">_xll.SNL.Clients.Office.Excel.Functions.SPG($A463, "SP_NET_INC", E$3)</f>
        <v>#INVALID COMPANY ID</v>
      </c>
      <c r="F463" s="9" t="str" cm="1">
        <f t="array" ref="F463">_xll.SNL.Clients.Office.Excel.Functions.SPG($A463, "SP_NET_INC", F$3)</f>
        <v>#INVALID COMPANY ID</v>
      </c>
      <c r="G463" s="9" t="str" cm="1">
        <f t="array" ref="G463">_xll.SNL.Clients.Office.Excel.Functions.SPG($A463, "SP_NET_INC", G$3)</f>
        <v>#INVALID COMPANY ID</v>
      </c>
      <c r="H463" s="9" t="str" cm="1">
        <f t="array" ref="H463">_xll.SNL.Clients.Office.Excel.Functions.SPG($A463, "SP_NET_INC", H$3)</f>
        <v>#INVALID COMPANY ID</v>
      </c>
      <c r="I463" s="9" t="str" cm="1">
        <f t="array" ref="I463">_xll.SNL.Clients.Office.Excel.Functions.SPG($A463, "SP_NET_INC", I$3)</f>
        <v>#INVALID COMPANY ID</v>
      </c>
      <c r="J463" s="9" t="str" cm="1">
        <f t="array" ref="J463">_xll.SNL.Clients.Office.Excel.Functions.SPG($A463, "SP_NET_INC", J$3)</f>
        <v>#INVALID COMPANY ID</v>
      </c>
    </row>
    <row r="464" spans="2:10" x14ac:dyDescent="0.3">
      <c r="B464" s="9" t="str" cm="1">
        <f t="array" ref="B464">_xll.SNL.Clients.Office.Excel.Functions.SPG($A464, "SP_NET_INC", B$3)</f>
        <v>#INVALID COMPANY ID</v>
      </c>
      <c r="C464" s="9" t="str" cm="1">
        <f t="array" ref="C464">_xll.SNL.Clients.Office.Excel.Functions.SPG($A464, "SP_NET_INC", C$3)</f>
        <v>#INVALID COMPANY ID</v>
      </c>
      <c r="D464" s="9" t="str" cm="1">
        <f t="array" ref="D464">_xll.SNL.Clients.Office.Excel.Functions.SPG($A464, "SP_NET_INC", D$3)</f>
        <v>#INVALID COMPANY ID</v>
      </c>
      <c r="E464" s="9" t="str" cm="1">
        <f t="array" ref="E464">_xll.SNL.Clients.Office.Excel.Functions.SPG($A464, "SP_NET_INC", E$3)</f>
        <v>#INVALID COMPANY ID</v>
      </c>
      <c r="F464" s="9" t="str" cm="1">
        <f t="array" ref="F464">_xll.SNL.Clients.Office.Excel.Functions.SPG($A464, "SP_NET_INC", F$3)</f>
        <v>#INVALID COMPANY ID</v>
      </c>
      <c r="G464" s="9" t="str" cm="1">
        <f t="array" ref="G464">_xll.SNL.Clients.Office.Excel.Functions.SPG($A464, "SP_NET_INC", G$3)</f>
        <v>#INVALID COMPANY ID</v>
      </c>
      <c r="H464" s="9" t="str" cm="1">
        <f t="array" ref="H464">_xll.SNL.Clients.Office.Excel.Functions.SPG($A464, "SP_NET_INC", H$3)</f>
        <v>#INVALID COMPANY ID</v>
      </c>
      <c r="I464" s="9" t="str" cm="1">
        <f t="array" ref="I464">_xll.SNL.Clients.Office.Excel.Functions.SPG($A464, "SP_NET_INC", I$3)</f>
        <v>#INVALID COMPANY ID</v>
      </c>
      <c r="J464" s="9" t="str" cm="1">
        <f t="array" ref="J464">_xll.SNL.Clients.Office.Excel.Functions.SPG($A464, "SP_NET_INC", J$3)</f>
        <v>#INVALID COMPANY ID</v>
      </c>
    </row>
    <row r="465" spans="2:10" x14ac:dyDescent="0.3">
      <c r="B465" s="9" t="str" cm="1">
        <f t="array" ref="B465">_xll.SNL.Clients.Office.Excel.Functions.SPG($A465, "SP_NET_INC", B$3)</f>
        <v>#INVALID COMPANY ID</v>
      </c>
      <c r="C465" s="9" t="str" cm="1">
        <f t="array" ref="C465">_xll.SNL.Clients.Office.Excel.Functions.SPG($A465, "SP_NET_INC", C$3)</f>
        <v>#INVALID COMPANY ID</v>
      </c>
      <c r="D465" s="9" t="str" cm="1">
        <f t="array" ref="D465">_xll.SNL.Clients.Office.Excel.Functions.SPG($A465, "SP_NET_INC", D$3)</f>
        <v>#INVALID COMPANY ID</v>
      </c>
      <c r="E465" s="9" t="str" cm="1">
        <f t="array" ref="E465">_xll.SNL.Clients.Office.Excel.Functions.SPG($A465, "SP_NET_INC", E$3)</f>
        <v>#INVALID COMPANY ID</v>
      </c>
      <c r="F465" s="9" t="str" cm="1">
        <f t="array" ref="F465">_xll.SNL.Clients.Office.Excel.Functions.SPG($A465, "SP_NET_INC", F$3)</f>
        <v>#INVALID COMPANY ID</v>
      </c>
      <c r="G465" s="9" t="str" cm="1">
        <f t="array" ref="G465">_xll.SNL.Clients.Office.Excel.Functions.SPG($A465, "SP_NET_INC", G$3)</f>
        <v>#INVALID COMPANY ID</v>
      </c>
      <c r="H465" s="9" t="str" cm="1">
        <f t="array" ref="H465">_xll.SNL.Clients.Office.Excel.Functions.SPG($A465, "SP_NET_INC", H$3)</f>
        <v>#INVALID COMPANY ID</v>
      </c>
      <c r="I465" s="9" t="str" cm="1">
        <f t="array" ref="I465">_xll.SNL.Clients.Office.Excel.Functions.SPG($A465, "SP_NET_INC", I$3)</f>
        <v>#INVALID COMPANY ID</v>
      </c>
      <c r="J465" s="9" t="str" cm="1">
        <f t="array" ref="J465">_xll.SNL.Clients.Office.Excel.Functions.SPG($A465, "SP_NET_INC", J$3)</f>
        <v>#INVALID COMPANY ID</v>
      </c>
    </row>
    <row r="466" spans="2:10" x14ac:dyDescent="0.3">
      <c r="B466" s="9" t="str" cm="1">
        <f t="array" ref="B466">_xll.SNL.Clients.Office.Excel.Functions.SPG($A466, "SP_NET_INC", B$3)</f>
        <v>#INVALID COMPANY ID</v>
      </c>
      <c r="C466" s="9" t="str" cm="1">
        <f t="array" ref="C466">_xll.SNL.Clients.Office.Excel.Functions.SPG($A466, "SP_NET_INC", C$3)</f>
        <v>#INVALID COMPANY ID</v>
      </c>
      <c r="D466" s="9" t="str" cm="1">
        <f t="array" ref="D466">_xll.SNL.Clients.Office.Excel.Functions.SPG($A466, "SP_NET_INC", D$3)</f>
        <v>#INVALID COMPANY ID</v>
      </c>
      <c r="E466" s="9" t="str" cm="1">
        <f t="array" ref="E466">_xll.SNL.Clients.Office.Excel.Functions.SPG($A466, "SP_NET_INC", E$3)</f>
        <v>#INVALID COMPANY ID</v>
      </c>
      <c r="F466" s="9" t="str" cm="1">
        <f t="array" ref="F466">_xll.SNL.Clients.Office.Excel.Functions.SPG($A466, "SP_NET_INC", F$3)</f>
        <v>#INVALID COMPANY ID</v>
      </c>
      <c r="G466" s="9" t="str" cm="1">
        <f t="array" ref="G466">_xll.SNL.Clients.Office.Excel.Functions.SPG($A466, "SP_NET_INC", G$3)</f>
        <v>#INVALID COMPANY ID</v>
      </c>
      <c r="H466" s="9" t="str" cm="1">
        <f t="array" ref="H466">_xll.SNL.Clients.Office.Excel.Functions.SPG($A466, "SP_NET_INC", H$3)</f>
        <v>#INVALID COMPANY ID</v>
      </c>
      <c r="I466" s="9" t="str" cm="1">
        <f t="array" ref="I466">_xll.SNL.Clients.Office.Excel.Functions.SPG($A466, "SP_NET_INC", I$3)</f>
        <v>#INVALID COMPANY ID</v>
      </c>
      <c r="J466" s="9" t="str" cm="1">
        <f t="array" ref="J466">_xll.SNL.Clients.Office.Excel.Functions.SPG($A466, "SP_NET_INC", J$3)</f>
        <v>#INVALID COMPANY ID</v>
      </c>
    </row>
    <row r="467" spans="2:10" x14ac:dyDescent="0.3">
      <c r="B467" s="9" t="str" cm="1">
        <f t="array" ref="B467">_xll.SNL.Clients.Office.Excel.Functions.SPG($A467, "SP_NET_INC", B$3)</f>
        <v>#INVALID COMPANY ID</v>
      </c>
      <c r="C467" s="9" t="str" cm="1">
        <f t="array" ref="C467">_xll.SNL.Clients.Office.Excel.Functions.SPG($A467, "SP_NET_INC", C$3)</f>
        <v>#INVALID COMPANY ID</v>
      </c>
      <c r="D467" s="9" t="str" cm="1">
        <f t="array" ref="D467">_xll.SNL.Clients.Office.Excel.Functions.SPG($A467, "SP_NET_INC", D$3)</f>
        <v>#INVALID COMPANY ID</v>
      </c>
      <c r="E467" s="9" t="str" cm="1">
        <f t="array" ref="E467">_xll.SNL.Clients.Office.Excel.Functions.SPG($A467, "SP_NET_INC", E$3)</f>
        <v>#INVALID COMPANY ID</v>
      </c>
      <c r="F467" s="9" t="str" cm="1">
        <f t="array" ref="F467">_xll.SNL.Clients.Office.Excel.Functions.SPG($A467, "SP_NET_INC", F$3)</f>
        <v>#INVALID COMPANY ID</v>
      </c>
      <c r="G467" s="9" t="str" cm="1">
        <f t="array" ref="G467">_xll.SNL.Clients.Office.Excel.Functions.SPG($A467, "SP_NET_INC", G$3)</f>
        <v>#INVALID COMPANY ID</v>
      </c>
      <c r="H467" s="9" t="str" cm="1">
        <f t="array" ref="H467">_xll.SNL.Clients.Office.Excel.Functions.SPG($A467, "SP_NET_INC", H$3)</f>
        <v>#INVALID COMPANY ID</v>
      </c>
      <c r="I467" s="9" t="str" cm="1">
        <f t="array" ref="I467">_xll.SNL.Clients.Office.Excel.Functions.SPG($A467, "SP_NET_INC", I$3)</f>
        <v>#INVALID COMPANY ID</v>
      </c>
      <c r="J467" s="9" t="str" cm="1">
        <f t="array" ref="J467">_xll.SNL.Clients.Office.Excel.Functions.SPG($A467, "SP_NET_INC", J$3)</f>
        <v>#INVALID COMPANY ID</v>
      </c>
    </row>
    <row r="468" spans="2:10" x14ac:dyDescent="0.3">
      <c r="B468" s="9" t="str" cm="1">
        <f t="array" ref="B468">_xll.SNL.Clients.Office.Excel.Functions.SPG($A468, "SP_NET_INC", B$3)</f>
        <v>#INVALID COMPANY ID</v>
      </c>
      <c r="C468" s="9" t="str" cm="1">
        <f t="array" ref="C468">_xll.SNL.Clients.Office.Excel.Functions.SPG($A468, "SP_NET_INC", C$3)</f>
        <v>#INVALID COMPANY ID</v>
      </c>
      <c r="D468" s="9" t="str" cm="1">
        <f t="array" ref="D468">_xll.SNL.Clients.Office.Excel.Functions.SPG($A468, "SP_NET_INC", D$3)</f>
        <v>#INVALID COMPANY ID</v>
      </c>
      <c r="E468" s="9" t="str" cm="1">
        <f t="array" ref="E468">_xll.SNL.Clients.Office.Excel.Functions.SPG($A468, "SP_NET_INC", E$3)</f>
        <v>#INVALID COMPANY ID</v>
      </c>
      <c r="F468" s="9" t="str" cm="1">
        <f t="array" ref="F468">_xll.SNL.Clients.Office.Excel.Functions.SPG($A468, "SP_NET_INC", F$3)</f>
        <v>#INVALID COMPANY ID</v>
      </c>
      <c r="G468" s="9" t="str" cm="1">
        <f t="array" ref="G468">_xll.SNL.Clients.Office.Excel.Functions.SPG($A468, "SP_NET_INC", G$3)</f>
        <v>#INVALID COMPANY ID</v>
      </c>
      <c r="H468" s="9" t="str" cm="1">
        <f t="array" ref="H468">_xll.SNL.Clients.Office.Excel.Functions.SPG($A468, "SP_NET_INC", H$3)</f>
        <v>#INVALID COMPANY ID</v>
      </c>
      <c r="I468" s="9" t="str" cm="1">
        <f t="array" ref="I468">_xll.SNL.Clients.Office.Excel.Functions.SPG($A468, "SP_NET_INC", I$3)</f>
        <v>#INVALID COMPANY ID</v>
      </c>
      <c r="J468" s="9" t="str" cm="1">
        <f t="array" ref="J468">_xll.SNL.Clients.Office.Excel.Functions.SPG($A468, "SP_NET_INC", J$3)</f>
        <v>#INVALID COMPANY ID</v>
      </c>
    </row>
    <row r="469" spans="2:10" x14ac:dyDescent="0.3">
      <c r="B469" s="9" t="str" cm="1">
        <f t="array" ref="B469">_xll.SNL.Clients.Office.Excel.Functions.SPG($A469, "SP_NET_INC", B$3)</f>
        <v>#INVALID COMPANY ID</v>
      </c>
      <c r="C469" s="9" t="str" cm="1">
        <f t="array" ref="C469">_xll.SNL.Clients.Office.Excel.Functions.SPG($A469, "SP_NET_INC", C$3)</f>
        <v>#INVALID COMPANY ID</v>
      </c>
      <c r="D469" s="9" t="str" cm="1">
        <f t="array" ref="D469">_xll.SNL.Clients.Office.Excel.Functions.SPG($A469, "SP_NET_INC", D$3)</f>
        <v>#INVALID COMPANY ID</v>
      </c>
      <c r="E469" s="9" t="str" cm="1">
        <f t="array" ref="E469">_xll.SNL.Clients.Office.Excel.Functions.SPG($A469, "SP_NET_INC", E$3)</f>
        <v>#INVALID COMPANY ID</v>
      </c>
      <c r="F469" s="9" t="str" cm="1">
        <f t="array" ref="F469">_xll.SNL.Clients.Office.Excel.Functions.SPG($A469, "SP_NET_INC", F$3)</f>
        <v>#INVALID COMPANY ID</v>
      </c>
      <c r="G469" s="9" t="str" cm="1">
        <f t="array" ref="G469">_xll.SNL.Clients.Office.Excel.Functions.SPG($A469, "SP_NET_INC", G$3)</f>
        <v>#INVALID COMPANY ID</v>
      </c>
      <c r="H469" s="9" t="str" cm="1">
        <f t="array" ref="H469">_xll.SNL.Clients.Office.Excel.Functions.SPG($A469, "SP_NET_INC", H$3)</f>
        <v>#INVALID COMPANY ID</v>
      </c>
      <c r="I469" s="9" t="str" cm="1">
        <f t="array" ref="I469">_xll.SNL.Clients.Office.Excel.Functions.SPG($A469, "SP_NET_INC", I$3)</f>
        <v>#INVALID COMPANY ID</v>
      </c>
      <c r="J469" s="9" t="str" cm="1">
        <f t="array" ref="J469">_xll.SNL.Clients.Office.Excel.Functions.SPG($A469, "SP_NET_INC", J$3)</f>
        <v>#INVALID COMPANY ID</v>
      </c>
    </row>
    <row r="470" spans="2:10" x14ac:dyDescent="0.3">
      <c r="B470" s="9" t="str" cm="1">
        <f t="array" ref="B470">_xll.SNL.Clients.Office.Excel.Functions.SPG($A470, "SP_NET_INC", B$3)</f>
        <v>#INVALID COMPANY ID</v>
      </c>
      <c r="C470" s="9" t="str" cm="1">
        <f t="array" ref="C470">_xll.SNL.Clients.Office.Excel.Functions.SPG($A470, "SP_NET_INC", C$3)</f>
        <v>#INVALID COMPANY ID</v>
      </c>
      <c r="D470" s="9" t="str" cm="1">
        <f t="array" ref="D470">_xll.SNL.Clients.Office.Excel.Functions.SPG($A470, "SP_NET_INC", D$3)</f>
        <v>#INVALID COMPANY ID</v>
      </c>
      <c r="E470" s="9" t="str" cm="1">
        <f t="array" ref="E470">_xll.SNL.Clients.Office.Excel.Functions.SPG($A470, "SP_NET_INC", E$3)</f>
        <v>#INVALID COMPANY ID</v>
      </c>
      <c r="F470" s="9" t="str" cm="1">
        <f t="array" ref="F470">_xll.SNL.Clients.Office.Excel.Functions.SPG($A470, "SP_NET_INC", F$3)</f>
        <v>#INVALID COMPANY ID</v>
      </c>
      <c r="G470" s="9" t="str" cm="1">
        <f t="array" ref="G470">_xll.SNL.Clients.Office.Excel.Functions.SPG($A470, "SP_NET_INC", G$3)</f>
        <v>#INVALID COMPANY ID</v>
      </c>
      <c r="H470" s="9" t="str" cm="1">
        <f t="array" ref="H470">_xll.SNL.Clients.Office.Excel.Functions.SPG($A470, "SP_NET_INC", H$3)</f>
        <v>#INVALID COMPANY ID</v>
      </c>
      <c r="I470" s="9" t="str" cm="1">
        <f t="array" ref="I470">_xll.SNL.Clients.Office.Excel.Functions.SPG($A470, "SP_NET_INC", I$3)</f>
        <v>#INVALID COMPANY ID</v>
      </c>
      <c r="J470" s="9" t="str" cm="1">
        <f t="array" ref="J470">_xll.SNL.Clients.Office.Excel.Functions.SPG($A470, "SP_NET_INC", J$3)</f>
        <v>#INVALID COMPANY ID</v>
      </c>
    </row>
    <row r="471" spans="2:10" x14ac:dyDescent="0.3">
      <c r="B471" s="9" t="str" cm="1">
        <f t="array" ref="B471">_xll.SNL.Clients.Office.Excel.Functions.SPG($A471, "SP_NET_INC", B$3)</f>
        <v>#INVALID COMPANY ID</v>
      </c>
      <c r="C471" s="9" t="str" cm="1">
        <f t="array" ref="C471">_xll.SNL.Clients.Office.Excel.Functions.SPG($A471, "SP_NET_INC", C$3)</f>
        <v>#INVALID COMPANY ID</v>
      </c>
      <c r="D471" s="9" t="str" cm="1">
        <f t="array" ref="D471">_xll.SNL.Clients.Office.Excel.Functions.SPG($A471, "SP_NET_INC", D$3)</f>
        <v>#INVALID COMPANY ID</v>
      </c>
      <c r="E471" s="9" t="str" cm="1">
        <f t="array" ref="E471">_xll.SNL.Clients.Office.Excel.Functions.SPG($A471, "SP_NET_INC", E$3)</f>
        <v>#INVALID COMPANY ID</v>
      </c>
      <c r="F471" s="9" t="str" cm="1">
        <f t="array" ref="F471">_xll.SNL.Clients.Office.Excel.Functions.SPG($A471, "SP_NET_INC", F$3)</f>
        <v>#INVALID COMPANY ID</v>
      </c>
      <c r="G471" s="9" t="str" cm="1">
        <f t="array" ref="G471">_xll.SNL.Clients.Office.Excel.Functions.SPG($A471, "SP_NET_INC", G$3)</f>
        <v>#INVALID COMPANY ID</v>
      </c>
      <c r="H471" s="9" t="str" cm="1">
        <f t="array" ref="H471">_xll.SNL.Clients.Office.Excel.Functions.SPG($A471, "SP_NET_INC", H$3)</f>
        <v>#INVALID COMPANY ID</v>
      </c>
      <c r="I471" s="9" t="str" cm="1">
        <f t="array" ref="I471">_xll.SNL.Clients.Office.Excel.Functions.SPG($A471, "SP_NET_INC", I$3)</f>
        <v>#INVALID COMPANY ID</v>
      </c>
      <c r="J471" s="9" t="str" cm="1">
        <f t="array" ref="J471">_xll.SNL.Clients.Office.Excel.Functions.SPG($A471, "SP_NET_INC", J$3)</f>
        <v>#INVALID COMPANY ID</v>
      </c>
    </row>
    <row r="472" spans="2:10" x14ac:dyDescent="0.3">
      <c r="B472" s="9" t="str" cm="1">
        <f t="array" ref="B472">_xll.SNL.Clients.Office.Excel.Functions.SPG($A472, "SP_NET_INC", B$3)</f>
        <v>#INVALID COMPANY ID</v>
      </c>
      <c r="C472" s="9" t="str" cm="1">
        <f t="array" ref="C472">_xll.SNL.Clients.Office.Excel.Functions.SPG($A472, "SP_NET_INC", C$3)</f>
        <v>#INVALID COMPANY ID</v>
      </c>
      <c r="D472" s="9" t="str" cm="1">
        <f t="array" ref="D472">_xll.SNL.Clients.Office.Excel.Functions.SPG($A472, "SP_NET_INC", D$3)</f>
        <v>#INVALID COMPANY ID</v>
      </c>
      <c r="E472" s="9" t="str" cm="1">
        <f t="array" ref="E472">_xll.SNL.Clients.Office.Excel.Functions.SPG($A472, "SP_NET_INC", E$3)</f>
        <v>#INVALID COMPANY ID</v>
      </c>
      <c r="F472" s="9" t="str" cm="1">
        <f t="array" ref="F472">_xll.SNL.Clients.Office.Excel.Functions.SPG($A472, "SP_NET_INC", F$3)</f>
        <v>#INVALID COMPANY ID</v>
      </c>
      <c r="G472" s="9" t="str" cm="1">
        <f t="array" ref="G472">_xll.SNL.Clients.Office.Excel.Functions.SPG($A472, "SP_NET_INC", G$3)</f>
        <v>#INVALID COMPANY ID</v>
      </c>
      <c r="H472" s="9" t="str" cm="1">
        <f t="array" ref="H472">_xll.SNL.Clients.Office.Excel.Functions.SPG($A472, "SP_NET_INC", H$3)</f>
        <v>#INVALID COMPANY ID</v>
      </c>
      <c r="I472" s="9" t="str" cm="1">
        <f t="array" ref="I472">_xll.SNL.Clients.Office.Excel.Functions.SPG($A472, "SP_NET_INC", I$3)</f>
        <v>#INVALID COMPANY ID</v>
      </c>
      <c r="J472" s="9" t="str" cm="1">
        <f t="array" ref="J472">_xll.SNL.Clients.Office.Excel.Functions.SPG($A472, "SP_NET_INC", J$3)</f>
        <v>#INVALID COMPANY ID</v>
      </c>
    </row>
    <row r="473" spans="2:10" x14ac:dyDescent="0.3">
      <c r="B473" s="9" t="str" cm="1">
        <f t="array" ref="B473">_xll.SNL.Clients.Office.Excel.Functions.SPG($A473, "SP_NET_INC", B$3)</f>
        <v>#INVALID COMPANY ID</v>
      </c>
      <c r="C473" s="9" t="str" cm="1">
        <f t="array" ref="C473">_xll.SNL.Clients.Office.Excel.Functions.SPG($A473, "SP_NET_INC", C$3)</f>
        <v>#INVALID COMPANY ID</v>
      </c>
      <c r="D473" s="9" t="str" cm="1">
        <f t="array" ref="D473">_xll.SNL.Clients.Office.Excel.Functions.SPG($A473, "SP_NET_INC", D$3)</f>
        <v>#INVALID COMPANY ID</v>
      </c>
      <c r="E473" s="9" t="str" cm="1">
        <f t="array" ref="E473">_xll.SNL.Clients.Office.Excel.Functions.SPG($A473, "SP_NET_INC", E$3)</f>
        <v>#INVALID COMPANY ID</v>
      </c>
      <c r="F473" s="9" t="str" cm="1">
        <f t="array" ref="F473">_xll.SNL.Clients.Office.Excel.Functions.SPG($A473, "SP_NET_INC", F$3)</f>
        <v>#INVALID COMPANY ID</v>
      </c>
      <c r="G473" s="9" t="str" cm="1">
        <f t="array" ref="G473">_xll.SNL.Clients.Office.Excel.Functions.SPG($A473, "SP_NET_INC", G$3)</f>
        <v>#INVALID COMPANY ID</v>
      </c>
      <c r="H473" s="9" t="str" cm="1">
        <f t="array" ref="H473">_xll.SNL.Clients.Office.Excel.Functions.SPG($A473, "SP_NET_INC", H$3)</f>
        <v>#INVALID COMPANY ID</v>
      </c>
      <c r="I473" s="9" t="str" cm="1">
        <f t="array" ref="I473">_xll.SNL.Clients.Office.Excel.Functions.SPG($A473, "SP_NET_INC", I$3)</f>
        <v>#INVALID COMPANY ID</v>
      </c>
      <c r="J473" s="9" t="str" cm="1">
        <f t="array" ref="J473">_xll.SNL.Clients.Office.Excel.Functions.SPG($A473, "SP_NET_INC", J$3)</f>
        <v>#INVALID COMPANY ID</v>
      </c>
    </row>
    <row r="474" spans="2:10" x14ac:dyDescent="0.3">
      <c r="B474" s="9" t="str" cm="1">
        <f t="array" ref="B474">_xll.SNL.Clients.Office.Excel.Functions.SPG($A474, "SP_NET_INC", B$3)</f>
        <v>#INVALID COMPANY ID</v>
      </c>
      <c r="C474" s="9" t="str" cm="1">
        <f t="array" ref="C474">_xll.SNL.Clients.Office.Excel.Functions.SPG($A474, "SP_NET_INC", C$3)</f>
        <v>#INVALID COMPANY ID</v>
      </c>
      <c r="D474" s="9" t="str" cm="1">
        <f t="array" ref="D474">_xll.SNL.Clients.Office.Excel.Functions.SPG($A474, "SP_NET_INC", D$3)</f>
        <v>#INVALID COMPANY ID</v>
      </c>
      <c r="E474" s="9" t="str" cm="1">
        <f t="array" ref="E474">_xll.SNL.Clients.Office.Excel.Functions.SPG($A474, "SP_NET_INC", E$3)</f>
        <v>#INVALID COMPANY ID</v>
      </c>
      <c r="F474" s="9" t="str" cm="1">
        <f t="array" ref="F474">_xll.SNL.Clients.Office.Excel.Functions.SPG($A474, "SP_NET_INC", F$3)</f>
        <v>#INVALID COMPANY ID</v>
      </c>
      <c r="G474" s="9" t="str" cm="1">
        <f t="array" ref="G474">_xll.SNL.Clients.Office.Excel.Functions.SPG($A474, "SP_NET_INC", G$3)</f>
        <v>#INVALID COMPANY ID</v>
      </c>
      <c r="H474" s="9" t="str" cm="1">
        <f t="array" ref="H474">_xll.SNL.Clients.Office.Excel.Functions.SPG($A474, "SP_NET_INC", H$3)</f>
        <v>#INVALID COMPANY ID</v>
      </c>
      <c r="I474" s="9" t="str" cm="1">
        <f t="array" ref="I474">_xll.SNL.Clients.Office.Excel.Functions.SPG($A474, "SP_NET_INC", I$3)</f>
        <v>#INVALID COMPANY ID</v>
      </c>
      <c r="J474" s="9" t="str" cm="1">
        <f t="array" ref="J474">_xll.SNL.Clients.Office.Excel.Functions.SPG($A474, "SP_NET_INC", J$3)</f>
        <v>#INVALID COMPANY ID</v>
      </c>
    </row>
    <row r="475" spans="2:10" x14ac:dyDescent="0.3">
      <c r="B475" s="9" t="str" cm="1">
        <f t="array" ref="B475">_xll.SNL.Clients.Office.Excel.Functions.SPG($A475, "SP_NET_INC", B$3)</f>
        <v>#INVALID COMPANY ID</v>
      </c>
      <c r="C475" s="9" t="str" cm="1">
        <f t="array" ref="C475">_xll.SNL.Clients.Office.Excel.Functions.SPG($A475, "SP_NET_INC", C$3)</f>
        <v>#INVALID COMPANY ID</v>
      </c>
      <c r="D475" s="9" t="str" cm="1">
        <f t="array" ref="D475">_xll.SNL.Clients.Office.Excel.Functions.SPG($A475, "SP_NET_INC", D$3)</f>
        <v>#INVALID COMPANY ID</v>
      </c>
      <c r="E475" s="9" t="str" cm="1">
        <f t="array" ref="E475">_xll.SNL.Clients.Office.Excel.Functions.SPG($A475, "SP_NET_INC", E$3)</f>
        <v>#INVALID COMPANY ID</v>
      </c>
      <c r="F475" s="9" t="str" cm="1">
        <f t="array" ref="F475">_xll.SNL.Clients.Office.Excel.Functions.SPG($A475, "SP_NET_INC", F$3)</f>
        <v>#INVALID COMPANY ID</v>
      </c>
      <c r="G475" s="9" t="str" cm="1">
        <f t="array" ref="G475">_xll.SNL.Clients.Office.Excel.Functions.SPG($A475, "SP_NET_INC", G$3)</f>
        <v>#INVALID COMPANY ID</v>
      </c>
      <c r="H475" s="9" t="str" cm="1">
        <f t="array" ref="H475">_xll.SNL.Clients.Office.Excel.Functions.SPG($A475, "SP_NET_INC", H$3)</f>
        <v>#INVALID COMPANY ID</v>
      </c>
      <c r="I475" s="9" t="str" cm="1">
        <f t="array" ref="I475">_xll.SNL.Clients.Office.Excel.Functions.SPG($A475, "SP_NET_INC", I$3)</f>
        <v>#INVALID COMPANY ID</v>
      </c>
      <c r="J475" s="9" t="str" cm="1">
        <f t="array" ref="J475">_xll.SNL.Clients.Office.Excel.Functions.SPG($A475, "SP_NET_INC", J$3)</f>
        <v>#INVALID COMPANY ID</v>
      </c>
    </row>
    <row r="476" spans="2:10" x14ac:dyDescent="0.3">
      <c r="B476" s="9" t="str" cm="1">
        <f t="array" ref="B476">_xll.SNL.Clients.Office.Excel.Functions.SPG($A476, "SP_NET_INC", B$3)</f>
        <v>#INVALID COMPANY ID</v>
      </c>
      <c r="C476" s="9" t="str" cm="1">
        <f t="array" ref="C476">_xll.SNL.Clients.Office.Excel.Functions.SPG($A476, "SP_NET_INC", C$3)</f>
        <v>#INVALID COMPANY ID</v>
      </c>
      <c r="D476" s="9" t="str" cm="1">
        <f t="array" ref="D476">_xll.SNL.Clients.Office.Excel.Functions.SPG($A476, "SP_NET_INC", D$3)</f>
        <v>#INVALID COMPANY ID</v>
      </c>
      <c r="E476" s="9" t="str" cm="1">
        <f t="array" ref="E476">_xll.SNL.Clients.Office.Excel.Functions.SPG($A476, "SP_NET_INC", E$3)</f>
        <v>#INVALID COMPANY ID</v>
      </c>
      <c r="F476" s="9" t="str" cm="1">
        <f t="array" ref="F476">_xll.SNL.Clients.Office.Excel.Functions.SPG($A476, "SP_NET_INC", F$3)</f>
        <v>#INVALID COMPANY ID</v>
      </c>
      <c r="G476" s="9" t="str" cm="1">
        <f t="array" ref="G476">_xll.SNL.Clients.Office.Excel.Functions.SPG($A476, "SP_NET_INC", G$3)</f>
        <v>#INVALID COMPANY ID</v>
      </c>
      <c r="H476" s="9" t="str" cm="1">
        <f t="array" ref="H476">_xll.SNL.Clients.Office.Excel.Functions.SPG($A476, "SP_NET_INC", H$3)</f>
        <v>#INVALID COMPANY ID</v>
      </c>
      <c r="I476" s="9" t="str" cm="1">
        <f t="array" ref="I476">_xll.SNL.Clients.Office.Excel.Functions.SPG($A476, "SP_NET_INC", I$3)</f>
        <v>#INVALID COMPANY ID</v>
      </c>
      <c r="J476" s="9" t="str" cm="1">
        <f t="array" ref="J476">_xll.SNL.Clients.Office.Excel.Functions.SPG($A476, "SP_NET_INC", J$3)</f>
        <v>#INVALID COMPANY ID</v>
      </c>
    </row>
    <row r="477" spans="2:10" x14ac:dyDescent="0.3">
      <c r="B477" s="9" t="str" cm="1">
        <f t="array" ref="B477">_xll.SNL.Clients.Office.Excel.Functions.SPG($A477, "SP_NET_INC", B$3)</f>
        <v>#INVALID COMPANY ID</v>
      </c>
      <c r="C477" s="9" t="str" cm="1">
        <f t="array" ref="C477">_xll.SNL.Clients.Office.Excel.Functions.SPG($A477, "SP_NET_INC", C$3)</f>
        <v>#INVALID COMPANY ID</v>
      </c>
      <c r="D477" s="9" t="str" cm="1">
        <f t="array" ref="D477">_xll.SNL.Clients.Office.Excel.Functions.SPG($A477, "SP_NET_INC", D$3)</f>
        <v>#INVALID COMPANY ID</v>
      </c>
      <c r="E477" s="9" t="str" cm="1">
        <f t="array" ref="E477">_xll.SNL.Clients.Office.Excel.Functions.SPG($A477, "SP_NET_INC", E$3)</f>
        <v>#INVALID COMPANY ID</v>
      </c>
      <c r="F477" s="9" t="str" cm="1">
        <f t="array" ref="F477">_xll.SNL.Clients.Office.Excel.Functions.SPG($A477, "SP_NET_INC", F$3)</f>
        <v>#INVALID COMPANY ID</v>
      </c>
      <c r="G477" s="9" t="str" cm="1">
        <f t="array" ref="G477">_xll.SNL.Clients.Office.Excel.Functions.SPG($A477, "SP_NET_INC", G$3)</f>
        <v>#INVALID COMPANY ID</v>
      </c>
      <c r="H477" s="9" t="str" cm="1">
        <f t="array" ref="H477">_xll.SNL.Clients.Office.Excel.Functions.SPG($A477, "SP_NET_INC", H$3)</f>
        <v>#INVALID COMPANY ID</v>
      </c>
      <c r="I477" s="9" t="str" cm="1">
        <f t="array" ref="I477">_xll.SNL.Clients.Office.Excel.Functions.SPG($A477, "SP_NET_INC", I$3)</f>
        <v>#INVALID COMPANY ID</v>
      </c>
      <c r="J477" s="9" t="str" cm="1">
        <f t="array" ref="J477">_xll.SNL.Clients.Office.Excel.Functions.SPG($A477, "SP_NET_INC", J$3)</f>
        <v>#INVALID COMPANY ID</v>
      </c>
    </row>
    <row r="478" spans="2:10" x14ac:dyDescent="0.3">
      <c r="B478" s="9" t="str" cm="1">
        <f t="array" ref="B478">_xll.SNL.Clients.Office.Excel.Functions.SPG($A478, "SP_NET_INC", B$3)</f>
        <v>#INVALID COMPANY ID</v>
      </c>
      <c r="C478" s="9" t="str" cm="1">
        <f t="array" ref="C478">_xll.SNL.Clients.Office.Excel.Functions.SPG($A478, "SP_NET_INC", C$3)</f>
        <v>#INVALID COMPANY ID</v>
      </c>
      <c r="D478" s="9" t="str" cm="1">
        <f t="array" ref="D478">_xll.SNL.Clients.Office.Excel.Functions.SPG($A478, "SP_NET_INC", D$3)</f>
        <v>#INVALID COMPANY ID</v>
      </c>
      <c r="E478" s="9" t="str" cm="1">
        <f t="array" ref="E478">_xll.SNL.Clients.Office.Excel.Functions.SPG($A478, "SP_NET_INC", E$3)</f>
        <v>#INVALID COMPANY ID</v>
      </c>
      <c r="F478" s="9" t="str" cm="1">
        <f t="array" ref="F478">_xll.SNL.Clients.Office.Excel.Functions.SPG($A478, "SP_NET_INC", F$3)</f>
        <v>#INVALID COMPANY ID</v>
      </c>
      <c r="G478" s="9" t="str" cm="1">
        <f t="array" ref="G478">_xll.SNL.Clients.Office.Excel.Functions.SPG($A478, "SP_NET_INC", G$3)</f>
        <v>#INVALID COMPANY ID</v>
      </c>
      <c r="H478" s="9" t="str" cm="1">
        <f t="array" ref="H478">_xll.SNL.Clients.Office.Excel.Functions.SPG($A478, "SP_NET_INC", H$3)</f>
        <v>#INVALID COMPANY ID</v>
      </c>
      <c r="I478" s="9" t="str" cm="1">
        <f t="array" ref="I478">_xll.SNL.Clients.Office.Excel.Functions.SPG($A478, "SP_NET_INC", I$3)</f>
        <v>#INVALID COMPANY ID</v>
      </c>
      <c r="J478" s="9" t="str" cm="1">
        <f t="array" ref="J478">_xll.SNL.Clients.Office.Excel.Functions.SPG($A478, "SP_NET_INC", J$3)</f>
        <v>#INVALID COMPANY ID</v>
      </c>
    </row>
    <row r="479" spans="2:10" x14ac:dyDescent="0.3">
      <c r="B479" s="9" t="str" cm="1">
        <f t="array" ref="B479">_xll.SNL.Clients.Office.Excel.Functions.SPG($A479, "SP_NET_INC", B$3)</f>
        <v>#INVALID COMPANY ID</v>
      </c>
      <c r="C479" s="9" t="str" cm="1">
        <f t="array" ref="C479">_xll.SNL.Clients.Office.Excel.Functions.SPG($A479, "SP_NET_INC", C$3)</f>
        <v>#INVALID COMPANY ID</v>
      </c>
      <c r="D479" s="9" t="str" cm="1">
        <f t="array" ref="D479">_xll.SNL.Clients.Office.Excel.Functions.SPG($A479, "SP_NET_INC", D$3)</f>
        <v>#INVALID COMPANY ID</v>
      </c>
      <c r="E479" s="9" t="str" cm="1">
        <f t="array" ref="E479">_xll.SNL.Clients.Office.Excel.Functions.SPG($A479, "SP_NET_INC", E$3)</f>
        <v>#INVALID COMPANY ID</v>
      </c>
      <c r="F479" s="9" t="str" cm="1">
        <f t="array" ref="F479">_xll.SNL.Clients.Office.Excel.Functions.SPG($A479, "SP_NET_INC", F$3)</f>
        <v>#INVALID COMPANY ID</v>
      </c>
      <c r="G479" s="9" t="str" cm="1">
        <f t="array" ref="G479">_xll.SNL.Clients.Office.Excel.Functions.SPG($A479, "SP_NET_INC", G$3)</f>
        <v>#INVALID COMPANY ID</v>
      </c>
      <c r="H479" s="9" t="str" cm="1">
        <f t="array" ref="H479">_xll.SNL.Clients.Office.Excel.Functions.SPG($A479, "SP_NET_INC", H$3)</f>
        <v>#INVALID COMPANY ID</v>
      </c>
      <c r="I479" s="9" t="str" cm="1">
        <f t="array" ref="I479">_xll.SNL.Clients.Office.Excel.Functions.SPG($A479, "SP_NET_INC", I$3)</f>
        <v>#INVALID COMPANY ID</v>
      </c>
      <c r="J479" s="9" t="str" cm="1">
        <f t="array" ref="J479">_xll.SNL.Clients.Office.Excel.Functions.SPG($A479, "SP_NET_INC", J$3)</f>
        <v>#INVALID COMPANY ID</v>
      </c>
    </row>
    <row r="480" spans="2:10" x14ac:dyDescent="0.3">
      <c r="B480" s="9" t="str" cm="1">
        <f t="array" ref="B480">_xll.SNL.Clients.Office.Excel.Functions.SPG($A480, "SP_NET_INC", B$3)</f>
        <v>#INVALID COMPANY ID</v>
      </c>
      <c r="C480" s="9" t="str" cm="1">
        <f t="array" ref="C480">_xll.SNL.Clients.Office.Excel.Functions.SPG($A480, "SP_NET_INC", C$3)</f>
        <v>#INVALID COMPANY ID</v>
      </c>
      <c r="D480" s="9" t="str" cm="1">
        <f t="array" ref="D480">_xll.SNL.Clients.Office.Excel.Functions.SPG($A480, "SP_NET_INC", D$3)</f>
        <v>#INVALID COMPANY ID</v>
      </c>
      <c r="E480" s="9" t="str" cm="1">
        <f t="array" ref="E480">_xll.SNL.Clients.Office.Excel.Functions.SPG($A480, "SP_NET_INC", E$3)</f>
        <v>#INVALID COMPANY ID</v>
      </c>
      <c r="F480" s="9" t="str" cm="1">
        <f t="array" ref="F480">_xll.SNL.Clients.Office.Excel.Functions.SPG($A480, "SP_NET_INC", F$3)</f>
        <v>#INVALID COMPANY ID</v>
      </c>
      <c r="G480" s="9" t="str" cm="1">
        <f t="array" ref="G480">_xll.SNL.Clients.Office.Excel.Functions.SPG($A480, "SP_NET_INC", G$3)</f>
        <v>#INVALID COMPANY ID</v>
      </c>
      <c r="H480" s="9" t="str" cm="1">
        <f t="array" ref="H480">_xll.SNL.Clients.Office.Excel.Functions.SPG($A480, "SP_NET_INC", H$3)</f>
        <v>#INVALID COMPANY ID</v>
      </c>
      <c r="I480" s="9" t="str" cm="1">
        <f t="array" ref="I480">_xll.SNL.Clients.Office.Excel.Functions.SPG($A480, "SP_NET_INC", I$3)</f>
        <v>#INVALID COMPANY ID</v>
      </c>
      <c r="J480" s="9" t="str" cm="1">
        <f t="array" ref="J480">_xll.SNL.Clients.Office.Excel.Functions.SPG($A480, "SP_NET_INC", J$3)</f>
        <v>#INVALID COMPANY ID</v>
      </c>
    </row>
    <row r="481" spans="2:10" x14ac:dyDescent="0.3">
      <c r="B481" s="9" t="str" cm="1">
        <f t="array" ref="B481">_xll.SNL.Clients.Office.Excel.Functions.SPG($A481, "SP_NET_INC", B$3)</f>
        <v>#INVALID COMPANY ID</v>
      </c>
      <c r="C481" s="9" t="str" cm="1">
        <f t="array" ref="C481">_xll.SNL.Clients.Office.Excel.Functions.SPG($A481, "SP_NET_INC", C$3)</f>
        <v>#INVALID COMPANY ID</v>
      </c>
      <c r="D481" s="9" t="str" cm="1">
        <f t="array" ref="D481">_xll.SNL.Clients.Office.Excel.Functions.SPG($A481, "SP_NET_INC", D$3)</f>
        <v>#INVALID COMPANY ID</v>
      </c>
      <c r="E481" s="9" t="str" cm="1">
        <f t="array" ref="E481">_xll.SNL.Clients.Office.Excel.Functions.SPG($A481, "SP_NET_INC", E$3)</f>
        <v>#INVALID COMPANY ID</v>
      </c>
      <c r="F481" s="9" t="str" cm="1">
        <f t="array" ref="F481">_xll.SNL.Clients.Office.Excel.Functions.SPG($A481, "SP_NET_INC", F$3)</f>
        <v>#INVALID COMPANY ID</v>
      </c>
      <c r="G481" s="9" t="str" cm="1">
        <f t="array" ref="G481">_xll.SNL.Clients.Office.Excel.Functions.SPG($A481, "SP_NET_INC", G$3)</f>
        <v>#INVALID COMPANY ID</v>
      </c>
      <c r="H481" s="9" t="str" cm="1">
        <f t="array" ref="H481">_xll.SNL.Clients.Office.Excel.Functions.SPG($A481, "SP_NET_INC", H$3)</f>
        <v>#INVALID COMPANY ID</v>
      </c>
      <c r="I481" s="9" t="str" cm="1">
        <f t="array" ref="I481">_xll.SNL.Clients.Office.Excel.Functions.SPG($A481, "SP_NET_INC", I$3)</f>
        <v>#INVALID COMPANY ID</v>
      </c>
      <c r="J481" s="9" t="str" cm="1">
        <f t="array" ref="J481">_xll.SNL.Clients.Office.Excel.Functions.SPG($A481, "SP_NET_INC", J$3)</f>
        <v>#INVALID COMPANY ID</v>
      </c>
    </row>
    <row r="482" spans="2:10" x14ac:dyDescent="0.3">
      <c r="B482" s="9" t="str" cm="1">
        <f t="array" ref="B482">_xll.SNL.Clients.Office.Excel.Functions.SPG($A482, "SP_NET_INC", B$3)</f>
        <v>#INVALID COMPANY ID</v>
      </c>
      <c r="C482" s="9" t="str" cm="1">
        <f t="array" ref="C482">_xll.SNL.Clients.Office.Excel.Functions.SPG($A482, "SP_NET_INC", C$3)</f>
        <v>#INVALID COMPANY ID</v>
      </c>
      <c r="D482" s="9" t="str" cm="1">
        <f t="array" ref="D482">_xll.SNL.Clients.Office.Excel.Functions.SPG($A482, "SP_NET_INC", D$3)</f>
        <v>#INVALID COMPANY ID</v>
      </c>
      <c r="E482" s="9" t="str" cm="1">
        <f t="array" ref="E482">_xll.SNL.Clients.Office.Excel.Functions.SPG($A482, "SP_NET_INC", E$3)</f>
        <v>#INVALID COMPANY ID</v>
      </c>
      <c r="F482" s="9" t="str" cm="1">
        <f t="array" ref="F482">_xll.SNL.Clients.Office.Excel.Functions.SPG($A482, "SP_NET_INC", F$3)</f>
        <v>#INVALID COMPANY ID</v>
      </c>
      <c r="G482" s="9" t="str" cm="1">
        <f t="array" ref="G482">_xll.SNL.Clients.Office.Excel.Functions.SPG($A482, "SP_NET_INC", G$3)</f>
        <v>#INVALID COMPANY ID</v>
      </c>
      <c r="H482" s="9" t="str" cm="1">
        <f t="array" ref="H482">_xll.SNL.Clients.Office.Excel.Functions.SPG($A482, "SP_NET_INC", H$3)</f>
        <v>#INVALID COMPANY ID</v>
      </c>
      <c r="I482" s="9" t="str" cm="1">
        <f t="array" ref="I482">_xll.SNL.Clients.Office.Excel.Functions.SPG($A482, "SP_NET_INC", I$3)</f>
        <v>#INVALID COMPANY ID</v>
      </c>
      <c r="J482" s="9" t="str" cm="1">
        <f t="array" ref="J482">_xll.SNL.Clients.Office.Excel.Functions.SPG($A482, "SP_NET_INC", J$3)</f>
        <v>#INVALID COMPANY ID</v>
      </c>
    </row>
    <row r="483" spans="2:10" x14ac:dyDescent="0.3">
      <c r="B483" s="9" t="str" cm="1">
        <f t="array" ref="B483">_xll.SNL.Clients.Office.Excel.Functions.SPG($A483, "SP_NET_INC", B$3)</f>
        <v>#INVALID COMPANY ID</v>
      </c>
      <c r="C483" s="9" t="str" cm="1">
        <f t="array" ref="C483">_xll.SNL.Clients.Office.Excel.Functions.SPG($A483, "SP_NET_INC", C$3)</f>
        <v>#INVALID COMPANY ID</v>
      </c>
      <c r="D483" s="9" t="str" cm="1">
        <f t="array" ref="D483">_xll.SNL.Clients.Office.Excel.Functions.SPG($A483, "SP_NET_INC", D$3)</f>
        <v>#INVALID COMPANY ID</v>
      </c>
      <c r="E483" s="9" t="str" cm="1">
        <f t="array" ref="E483">_xll.SNL.Clients.Office.Excel.Functions.SPG($A483, "SP_NET_INC", E$3)</f>
        <v>#INVALID COMPANY ID</v>
      </c>
      <c r="F483" s="9" t="str" cm="1">
        <f t="array" ref="F483">_xll.SNL.Clients.Office.Excel.Functions.SPG($A483, "SP_NET_INC", F$3)</f>
        <v>#INVALID COMPANY ID</v>
      </c>
      <c r="G483" s="9" t="str" cm="1">
        <f t="array" ref="G483">_xll.SNL.Clients.Office.Excel.Functions.SPG($A483, "SP_NET_INC", G$3)</f>
        <v>#INVALID COMPANY ID</v>
      </c>
      <c r="H483" s="9" t="str" cm="1">
        <f t="array" ref="H483">_xll.SNL.Clients.Office.Excel.Functions.SPG($A483, "SP_NET_INC", H$3)</f>
        <v>#INVALID COMPANY ID</v>
      </c>
      <c r="I483" s="9" t="str" cm="1">
        <f t="array" ref="I483">_xll.SNL.Clients.Office.Excel.Functions.SPG($A483, "SP_NET_INC", I$3)</f>
        <v>#INVALID COMPANY ID</v>
      </c>
      <c r="J483" s="9" t="str" cm="1">
        <f t="array" ref="J483">_xll.SNL.Clients.Office.Excel.Functions.SPG($A483, "SP_NET_INC", J$3)</f>
        <v>#INVALID COMPANY ID</v>
      </c>
    </row>
    <row r="484" spans="2:10" x14ac:dyDescent="0.3">
      <c r="B484" s="9" t="str" cm="1">
        <f t="array" ref="B484">_xll.SNL.Clients.Office.Excel.Functions.SPG($A484, "SP_NET_INC", B$3)</f>
        <v>#INVALID COMPANY ID</v>
      </c>
      <c r="C484" s="9" t="str" cm="1">
        <f t="array" ref="C484">_xll.SNL.Clients.Office.Excel.Functions.SPG($A484, "SP_NET_INC", C$3)</f>
        <v>#INVALID COMPANY ID</v>
      </c>
      <c r="D484" s="9" t="str" cm="1">
        <f t="array" ref="D484">_xll.SNL.Clients.Office.Excel.Functions.SPG($A484, "SP_NET_INC", D$3)</f>
        <v>#INVALID COMPANY ID</v>
      </c>
      <c r="E484" s="9" t="str" cm="1">
        <f t="array" ref="E484">_xll.SNL.Clients.Office.Excel.Functions.SPG($A484, "SP_NET_INC", E$3)</f>
        <v>#INVALID COMPANY ID</v>
      </c>
      <c r="F484" s="9" t="str" cm="1">
        <f t="array" ref="F484">_xll.SNL.Clients.Office.Excel.Functions.SPG($A484, "SP_NET_INC", F$3)</f>
        <v>#INVALID COMPANY ID</v>
      </c>
      <c r="G484" s="9" t="str" cm="1">
        <f t="array" ref="G484">_xll.SNL.Clients.Office.Excel.Functions.SPG($A484, "SP_NET_INC", G$3)</f>
        <v>#INVALID COMPANY ID</v>
      </c>
      <c r="H484" s="9" t="str" cm="1">
        <f t="array" ref="H484">_xll.SNL.Clients.Office.Excel.Functions.SPG($A484, "SP_NET_INC", H$3)</f>
        <v>#INVALID COMPANY ID</v>
      </c>
      <c r="I484" s="9" t="str" cm="1">
        <f t="array" ref="I484">_xll.SNL.Clients.Office.Excel.Functions.SPG($A484, "SP_NET_INC", I$3)</f>
        <v>#INVALID COMPANY ID</v>
      </c>
      <c r="J484" s="9" t="str" cm="1">
        <f t="array" ref="J484">_xll.SNL.Clients.Office.Excel.Functions.SPG($A484, "SP_NET_INC", J$3)</f>
        <v>#INVALID COMPANY ID</v>
      </c>
    </row>
    <row r="485" spans="2:10" x14ac:dyDescent="0.3">
      <c r="B485" s="9" t="str" cm="1">
        <f t="array" ref="B485">_xll.SNL.Clients.Office.Excel.Functions.SPG($A485, "SP_NET_INC", B$3)</f>
        <v>#INVALID COMPANY ID</v>
      </c>
      <c r="C485" s="9" t="str" cm="1">
        <f t="array" ref="C485">_xll.SNL.Clients.Office.Excel.Functions.SPG($A485, "SP_NET_INC", C$3)</f>
        <v>#INVALID COMPANY ID</v>
      </c>
      <c r="D485" s="9" t="str" cm="1">
        <f t="array" ref="D485">_xll.SNL.Clients.Office.Excel.Functions.SPG($A485, "SP_NET_INC", D$3)</f>
        <v>#INVALID COMPANY ID</v>
      </c>
      <c r="E485" s="9" t="str" cm="1">
        <f t="array" ref="E485">_xll.SNL.Clients.Office.Excel.Functions.SPG($A485, "SP_NET_INC", E$3)</f>
        <v>#INVALID COMPANY ID</v>
      </c>
      <c r="F485" s="9" t="str" cm="1">
        <f t="array" ref="F485">_xll.SNL.Clients.Office.Excel.Functions.SPG($A485, "SP_NET_INC", F$3)</f>
        <v>#INVALID COMPANY ID</v>
      </c>
      <c r="G485" s="9" t="str" cm="1">
        <f t="array" ref="G485">_xll.SNL.Clients.Office.Excel.Functions.SPG($A485, "SP_NET_INC", G$3)</f>
        <v>#INVALID COMPANY ID</v>
      </c>
      <c r="H485" s="9" t="str" cm="1">
        <f t="array" ref="H485">_xll.SNL.Clients.Office.Excel.Functions.SPG($A485, "SP_NET_INC", H$3)</f>
        <v>#INVALID COMPANY ID</v>
      </c>
      <c r="I485" s="9" t="str" cm="1">
        <f t="array" ref="I485">_xll.SNL.Clients.Office.Excel.Functions.SPG($A485, "SP_NET_INC", I$3)</f>
        <v>#INVALID COMPANY ID</v>
      </c>
      <c r="J485" s="9" t="str" cm="1">
        <f t="array" ref="J485">_xll.SNL.Clients.Office.Excel.Functions.SPG($A485, "SP_NET_INC", J$3)</f>
        <v>#INVALID COMPANY ID</v>
      </c>
    </row>
    <row r="486" spans="2:10" x14ac:dyDescent="0.3">
      <c r="B486" s="9" t="str" cm="1">
        <f t="array" ref="B486">_xll.SNL.Clients.Office.Excel.Functions.SPG($A486, "SP_NET_INC", B$3)</f>
        <v>#INVALID COMPANY ID</v>
      </c>
      <c r="C486" s="9" t="str" cm="1">
        <f t="array" ref="C486">_xll.SNL.Clients.Office.Excel.Functions.SPG($A486, "SP_NET_INC", C$3)</f>
        <v>#INVALID COMPANY ID</v>
      </c>
      <c r="D486" s="9" t="str" cm="1">
        <f t="array" ref="D486">_xll.SNL.Clients.Office.Excel.Functions.SPG($A486, "SP_NET_INC", D$3)</f>
        <v>#INVALID COMPANY ID</v>
      </c>
      <c r="E486" s="9" t="str" cm="1">
        <f t="array" ref="E486">_xll.SNL.Clients.Office.Excel.Functions.SPG($A486, "SP_NET_INC", E$3)</f>
        <v>#INVALID COMPANY ID</v>
      </c>
      <c r="F486" s="9" t="str" cm="1">
        <f t="array" ref="F486">_xll.SNL.Clients.Office.Excel.Functions.SPG($A486, "SP_NET_INC", F$3)</f>
        <v>#INVALID COMPANY ID</v>
      </c>
      <c r="G486" s="9" t="str" cm="1">
        <f t="array" ref="G486">_xll.SNL.Clients.Office.Excel.Functions.SPG($A486, "SP_NET_INC", G$3)</f>
        <v>#INVALID COMPANY ID</v>
      </c>
      <c r="H486" s="9" t="str" cm="1">
        <f t="array" ref="H486">_xll.SNL.Clients.Office.Excel.Functions.SPG($A486, "SP_NET_INC", H$3)</f>
        <v>#INVALID COMPANY ID</v>
      </c>
      <c r="I486" s="9" t="str" cm="1">
        <f t="array" ref="I486">_xll.SNL.Clients.Office.Excel.Functions.SPG($A486, "SP_NET_INC", I$3)</f>
        <v>#INVALID COMPANY ID</v>
      </c>
      <c r="J486" s="9" t="str" cm="1">
        <f t="array" ref="J486">_xll.SNL.Clients.Office.Excel.Functions.SPG($A486, "SP_NET_INC", J$3)</f>
        <v>#INVALID COMPANY ID</v>
      </c>
    </row>
    <row r="487" spans="2:10" x14ac:dyDescent="0.3">
      <c r="B487" s="9" t="str" cm="1">
        <f t="array" ref="B487">_xll.SNL.Clients.Office.Excel.Functions.SPG($A487, "SP_NET_INC", B$3)</f>
        <v>#INVALID COMPANY ID</v>
      </c>
      <c r="C487" s="9" t="str" cm="1">
        <f t="array" ref="C487">_xll.SNL.Clients.Office.Excel.Functions.SPG($A487, "SP_NET_INC", C$3)</f>
        <v>#INVALID COMPANY ID</v>
      </c>
      <c r="D487" s="9" t="str" cm="1">
        <f t="array" ref="D487">_xll.SNL.Clients.Office.Excel.Functions.SPG($A487, "SP_NET_INC", D$3)</f>
        <v>#INVALID COMPANY ID</v>
      </c>
      <c r="E487" s="9" t="str" cm="1">
        <f t="array" ref="E487">_xll.SNL.Clients.Office.Excel.Functions.SPG($A487, "SP_NET_INC", E$3)</f>
        <v>#INVALID COMPANY ID</v>
      </c>
      <c r="F487" s="9" t="str" cm="1">
        <f t="array" ref="F487">_xll.SNL.Clients.Office.Excel.Functions.SPG($A487, "SP_NET_INC", F$3)</f>
        <v>#INVALID COMPANY ID</v>
      </c>
      <c r="G487" s="9" t="str" cm="1">
        <f t="array" ref="G487">_xll.SNL.Clients.Office.Excel.Functions.SPG($A487, "SP_NET_INC", G$3)</f>
        <v>#INVALID COMPANY ID</v>
      </c>
      <c r="H487" s="9" t="str" cm="1">
        <f t="array" ref="H487">_xll.SNL.Clients.Office.Excel.Functions.SPG($A487, "SP_NET_INC", H$3)</f>
        <v>#INVALID COMPANY ID</v>
      </c>
      <c r="I487" s="9" t="str" cm="1">
        <f t="array" ref="I487">_xll.SNL.Clients.Office.Excel.Functions.SPG($A487, "SP_NET_INC", I$3)</f>
        <v>#INVALID COMPANY ID</v>
      </c>
      <c r="J487" s="9" t="str" cm="1">
        <f t="array" ref="J487">_xll.SNL.Clients.Office.Excel.Functions.SPG($A487, "SP_NET_INC", J$3)</f>
        <v>#INVALID COMPANY ID</v>
      </c>
    </row>
    <row r="488" spans="2:10" x14ac:dyDescent="0.3">
      <c r="B488" s="9" t="str" cm="1">
        <f t="array" ref="B488">_xll.SNL.Clients.Office.Excel.Functions.SPG($A488, "SP_NET_INC", B$3)</f>
        <v>#INVALID COMPANY ID</v>
      </c>
      <c r="C488" s="9" t="str" cm="1">
        <f t="array" ref="C488">_xll.SNL.Clients.Office.Excel.Functions.SPG($A488, "SP_NET_INC", C$3)</f>
        <v>#INVALID COMPANY ID</v>
      </c>
      <c r="D488" s="9" t="str" cm="1">
        <f t="array" ref="D488">_xll.SNL.Clients.Office.Excel.Functions.SPG($A488, "SP_NET_INC", D$3)</f>
        <v>#INVALID COMPANY ID</v>
      </c>
      <c r="E488" s="9" t="str" cm="1">
        <f t="array" ref="E488">_xll.SNL.Clients.Office.Excel.Functions.SPG($A488, "SP_NET_INC", E$3)</f>
        <v>#INVALID COMPANY ID</v>
      </c>
      <c r="F488" s="9" t="str" cm="1">
        <f t="array" ref="F488">_xll.SNL.Clients.Office.Excel.Functions.SPG($A488, "SP_NET_INC", F$3)</f>
        <v>#INVALID COMPANY ID</v>
      </c>
      <c r="G488" s="9" t="str" cm="1">
        <f t="array" ref="G488">_xll.SNL.Clients.Office.Excel.Functions.SPG($A488, "SP_NET_INC", G$3)</f>
        <v>#INVALID COMPANY ID</v>
      </c>
      <c r="H488" s="9" t="str" cm="1">
        <f t="array" ref="H488">_xll.SNL.Clients.Office.Excel.Functions.SPG($A488, "SP_NET_INC", H$3)</f>
        <v>#INVALID COMPANY ID</v>
      </c>
      <c r="I488" s="9" t="str" cm="1">
        <f t="array" ref="I488">_xll.SNL.Clients.Office.Excel.Functions.SPG($A488, "SP_NET_INC", I$3)</f>
        <v>#INVALID COMPANY ID</v>
      </c>
      <c r="J488" s="9" t="str" cm="1">
        <f t="array" ref="J488">_xll.SNL.Clients.Office.Excel.Functions.SPG($A488, "SP_NET_INC", J$3)</f>
        <v>#INVALID COMPANY ID</v>
      </c>
    </row>
    <row r="489" spans="2:10" x14ac:dyDescent="0.3">
      <c r="B489" s="9" t="str" cm="1">
        <f t="array" ref="B489">_xll.SNL.Clients.Office.Excel.Functions.SPG($A489, "SP_NET_INC", B$3)</f>
        <v>#INVALID COMPANY ID</v>
      </c>
      <c r="C489" s="9" t="str" cm="1">
        <f t="array" ref="C489">_xll.SNL.Clients.Office.Excel.Functions.SPG($A489, "SP_NET_INC", C$3)</f>
        <v>#INVALID COMPANY ID</v>
      </c>
      <c r="D489" s="9" t="str" cm="1">
        <f t="array" ref="D489">_xll.SNL.Clients.Office.Excel.Functions.SPG($A489, "SP_NET_INC", D$3)</f>
        <v>#INVALID COMPANY ID</v>
      </c>
      <c r="E489" s="9" t="str" cm="1">
        <f t="array" ref="E489">_xll.SNL.Clients.Office.Excel.Functions.SPG($A489, "SP_NET_INC", E$3)</f>
        <v>#INVALID COMPANY ID</v>
      </c>
      <c r="F489" s="9" t="str" cm="1">
        <f t="array" ref="F489">_xll.SNL.Clients.Office.Excel.Functions.SPG($A489, "SP_NET_INC", F$3)</f>
        <v>#INVALID COMPANY ID</v>
      </c>
      <c r="G489" s="9" t="str" cm="1">
        <f t="array" ref="G489">_xll.SNL.Clients.Office.Excel.Functions.SPG($A489, "SP_NET_INC", G$3)</f>
        <v>#INVALID COMPANY ID</v>
      </c>
      <c r="H489" s="9" t="str" cm="1">
        <f t="array" ref="H489">_xll.SNL.Clients.Office.Excel.Functions.SPG($A489, "SP_NET_INC", H$3)</f>
        <v>#INVALID COMPANY ID</v>
      </c>
      <c r="I489" s="9" t="str" cm="1">
        <f t="array" ref="I489">_xll.SNL.Clients.Office.Excel.Functions.SPG($A489, "SP_NET_INC", I$3)</f>
        <v>#INVALID COMPANY ID</v>
      </c>
      <c r="J489" s="9" t="str" cm="1">
        <f t="array" ref="J489">_xll.SNL.Clients.Office.Excel.Functions.SPG($A489, "SP_NET_INC", J$3)</f>
        <v>#INVALID COMPANY ID</v>
      </c>
    </row>
    <row r="490" spans="2:10" x14ac:dyDescent="0.3">
      <c r="B490" s="9" t="str" cm="1">
        <f t="array" ref="B490">_xll.SNL.Clients.Office.Excel.Functions.SPG($A490, "SP_NET_INC", B$3)</f>
        <v>#INVALID COMPANY ID</v>
      </c>
      <c r="C490" s="9" t="str" cm="1">
        <f t="array" ref="C490">_xll.SNL.Clients.Office.Excel.Functions.SPG($A490, "SP_NET_INC", C$3)</f>
        <v>#INVALID COMPANY ID</v>
      </c>
      <c r="D490" s="9" t="str" cm="1">
        <f t="array" ref="D490">_xll.SNL.Clients.Office.Excel.Functions.SPG($A490, "SP_NET_INC", D$3)</f>
        <v>#INVALID COMPANY ID</v>
      </c>
      <c r="E490" s="9" t="str" cm="1">
        <f t="array" ref="E490">_xll.SNL.Clients.Office.Excel.Functions.SPG($A490, "SP_NET_INC", E$3)</f>
        <v>#INVALID COMPANY ID</v>
      </c>
      <c r="F490" s="9" t="str" cm="1">
        <f t="array" ref="F490">_xll.SNL.Clients.Office.Excel.Functions.SPG($A490, "SP_NET_INC", F$3)</f>
        <v>#INVALID COMPANY ID</v>
      </c>
      <c r="G490" s="9" t="str" cm="1">
        <f t="array" ref="G490">_xll.SNL.Clients.Office.Excel.Functions.SPG($A490, "SP_NET_INC", G$3)</f>
        <v>#INVALID COMPANY ID</v>
      </c>
      <c r="H490" s="9" t="str" cm="1">
        <f t="array" ref="H490">_xll.SNL.Clients.Office.Excel.Functions.SPG($A490, "SP_NET_INC", H$3)</f>
        <v>#INVALID COMPANY ID</v>
      </c>
      <c r="I490" s="9" t="str" cm="1">
        <f t="array" ref="I490">_xll.SNL.Clients.Office.Excel.Functions.SPG($A490, "SP_NET_INC", I$3)</f>
        <v>#INVALID COMPANY ID</v>
      </c>
      <c r="J490" s="9" t="str" cm="1">
        <f t="array" ref="J490">_xll.SNL.Clients.Office.Excel.Functions.SPG($A490, "SP_NET_INC", J$3)</f>
        <v>#INVALID COMPANY ID</v>
      </c>
    </row>
    <row r="491" spans="2:10" x14ac:dyDescent="0.3">
      <c r="B491" s="9" t="str" cm="1">
        <f t="array" ref="B491">_xll.SNL.Clients.Office.Excel.Functions.SPG($A491, "SP_NET_INC", B$3)</f>
        <v>#INVALID COMPANY ID</v>
      </c>
      <c r="C491" s="9" t="str" cm="1">
        <f t="array" ref="C491">_xll.SNL.Clients.Office.Excel.Functions.SPG($A491, "SP_NET_INC", C$3)</f>
        <v>#INVALID COMPANY ID</v>
      </c>
      <c r="D491" s="9" t="str" cm="1">
        <f t="array" ref="D491">_xll.SNL.Clients.Office.Excel.Functions.SPG($A491, "SP_NET_INC", D$3)</f>
        <v>#INVALID COMPANY ID</v>
      </c>
      <c r="E491" s="9" t="str" cm="1">
        <f t="array" ref="E491">_xll.SNL.Clients.Office.Excel.Functions.SPG($A491, "SP_NET_INC", E$3)</f>
        <v>#INVALID COMPANY ID</v>
      </c>
      <c r="F491" s="9" t="str" cm="1">
        <f t="array" ref="F491">_xll.SNL.Clients.Office.Excel.Functions.SPG($A491, "SP_NET_INC", F$3)</f>
        <v>#INVALID COMPANY ID</v>
      </c>
      <c r="G491" s="9" t="str" cm="1">
        <f t="array" ref="G491">_xll.SNL.Clients.Office.Excel.Functions.SPG($A491, "SP_NET_INC", G$3)</f>
        <v>#INVALID COMPANY ID</v>
      </c>
      <c r="H491" s="9" t="str" cm="1">
        <f t="array" ref="H491">_xll.SNL.Clients.Office.Excel.Functions.SPG($A491, "SP_NET_INC", H$3)</f>
        <v>#INVALID COMPANY ID</v>
      </c>
      <c r="I491" s="9" t="str" cm="1">
        <f t="array" ref="I491">_xll.SNL.Clients.Office.Excel.Functions.SPG($A491, "SP_NET_INC", I$3)</f>
        <v>#INVALID COMPANY ID</v>
      </c>
      <c r="J491" s="9" t="str" cm="1">
        <f t="array" ref="J491">_xll.SNL.Clients.Office.Excel.Functions.SPG($A491, "SP_NET_INC", J$3)</f>
        <v>#INVALID COMPANY ID</v>
      </c>
    </row>
    <row r="492" spans="2:10" x14ac:dyDescent="0.3">
      <c r="B492" s="9" t="str" cm="1">
        <f t="array" ref="B492">_xll.SNL.Clients.Office.Excel.Functions.SPG($A492, "SP_NET_INC", B$3)</f>
        <v>#INVALID COMPANY ID</v>
      </c>
      <c r="C492" s="9" t="str" cm="1">
        <f t="array" ref="C492">_xll.SNL.Clients.Office.Excel.Functions.SPG($A492, "SP_NET_INC", C$3)</f>
        <v>#INVALID COMPANY ID</v>
      </c>
      <c r="D492" s="9" t="str" cm="1">
        <f t="array" ref="D492">_xll.SNL.Clients.Office.Excel.Functions.SPG($A492, "SP_NET_INC", D$3)</f>
        <v>#INVALID COMPANY ID</v>
      </c>
      <c r="E492" s="9" t="str" cm="1">
        <f t="array" ref="E492">_xll.SNL.Clients.Office.Excel.Functions.SPG($A492, "SP_NET_INC", E$3)</f>
        <v>#INVALID COMPANY ID</v>
      </c>
      <c r="F492" s="9" t="str" cm="1">
        <f t="array" ref="F492">_xll.SNL.Clients.Office.Excel.Functions.SPG($A492, "SP_NET_INC", F$3)</f>
        <v>#INVALID COMPANY ID</v>
      </c>
      <c r="G492" s="9" t="str" cm="1">
        <f t="array" ref="G492">_xll.SNL.Clients.Office.Excel.Functions.SPG($A492, "SP_NET_INC", G$3)</f>
        <v>#INVALID COMPANY ID</v>
      </c>
      <c r="H492" s="9" t="str" cm="1">
        <f t="array" ref="H492">_xll.SNL.Clients.Office.Excel.Functions.SPG($A492, "SP_NET_INC", H$3)</f>
        <v>#INVALID COMPANY ID</v>
      </c>
      <c r="I492" s="9" t="str" cm="1">
        <f t="array" ref="I492">_xll.SNL.Clients.Office.Excel.Functions.SPG($A492, "SP_NET_INC", I$3)</f>
        <v>#INVALID COMPANY ID</v>
      </c>
      <c r="J492" s="9" t="str" cm="1">
        <f t="array" ref="J492">_xll.SNL.Clients.Office.Excel.Functions.SPG($A492, "SP_NET_INC", J$3)</f>
        <v>#INVALID COMPANY ID</v>
      </c>
    </row>
    <row r="493" spans="2:10" x14ac:dyDescent="0.3">
      <c r="B493" s="9" t="str" cm="1">
        <f t="array" ref="B493">_xll.SNL.Clients.Office.Excel.Functions.SPG($A493, "SP_NET_INC", B$3)</f>
        <v>#INVALID COMPANY ID</v>
      </c>
      <c r="C493" s="9" t="str" cm="1">
        <f t="array" ref="C493">_xll.SNL.Clients.Office.Excel.Functions.SPG($A493, "SP_NET_INC", C$3)</f>
        <v>#INVALID COMPANY ID</v>
      </c>
      <c r="D493" s="9" t="str" cm="1">
        <f t="array" ref="D493">_xll.SNL.Clients.Office.Excel.Functions.SPG($A493, "SP_NET_INC", D$3)</f>
        <v>#INVALID COMPANY ID</v>
      </c>
      <c r="E493" s="9" t="str" cm="1">
        <f t="array" ref="E493">_xll.SNL.Clients.Office.Excel.Functions.SPG($A493, "SP_NET_INC", E$3)</f>
        <v>#INVALID COMPANY ID</v>
      </c>
      <c r="F493" s="9" t="str" cm="1">
        <f t="array" ref="F493">_xll.SNL.Clients.Office.Excel.Functions.SPG($A493, "SP_NET_INC", F$3)</f>
        <v>#INVALID COMPANY ID</v>
      </c>
      <c r="G493" s="9" t="str" cm="1">
        <f t="array" ref="G493">_xll.SNL.Clients.Office.Excel.Functions.SPG($A493, "SP_NET_INC", G$3)</f>
        <v>#INVALID COMPANY ID</v>
      </c>
      <c r="H493" s="9" t="str" cm="1">
        <f t="array" ref="H493">_xll.SNL.Clients.Office.Excel.Functions.SPG($A493, "SP_NET_INC", H$3)</f>
        <v>#INVALID COMPANY ID</v>
      </c>
      <c r="I493" s="9" t="str" cm="1">
        <f t="array" ref="I493">_xll.SNL.Clients.Office.Excel.Functions.SPG($A493, "SP_NET_INC", I$3)</f>
        <v>#INVALID COMPANY ID</v>
      </c>
      <c r="J493" s="9" t="str" cm="1">
        <f t="array" ref="J493">_xll.SNL.Clients.Office.Excel.Functions.SPG($A493, "SP_NET_INC", J$3)</f>
        <v>#INVALID COMPANY ID</v>
      </c>
    </row>
    <row r="494" spans="2:10" x14ac:dyDescent="0.3">
      <c r="B494" s="9" t="str" cm="1">
        <f t="array" ref="B494">_xll.SNL.Clients.Office.Excel.Functions.SPG($A494, "SP_NET_INC", B$3)</f>
        <v>#INVALID COMPANY ID</v>
      </c>
      <c r="C494" s="9" t="str" cm="1">
        <f t="array" ref="C494">_xll.SNL.Clients.Office.Excel.Functions.SPG($A494, "SP_NET_INC", C$3)</f>
        <v>#INVALID COMPANY ID</v>
      </c>
      <c r="D494" s="9" t="str" cm="1">
        <f t="array" ref="D494">_xll.SNL.Clients.Office.Excel.Functions.SPG($A494, "SP_NET_INC", D$3)</f>
        <v>#INVALID COMPANY ID</v>
      </c>
      <c r="E494" s="9" t="str" cm="1">
        <f t="array" ref="E494">_xll.SNL.Clients.Office.Excel.Functions.SPG($A494, "SP_NET_INC", E$3)</f>
        <v>#INVALID COMPANY ID</v>
      </c>
      <c r="F494" s="9" t="str" cm="1">
        <f t="array" ref="F494">_xll.SNL.Clients.Office.Excel.Functions.SPG($A494, "SP_NET_INC", F$3)</f>
        <v>#INVALID COMPANY ID</v>
      </c>
      <c r="G494" s="9" t="str" cm="1">
        <f t="array" ref="G494">_xll.SNL.Clients.Office.Excel.Functions.SPG($A494, "SP_NET_INC", G$3)</f>
        <v>#INVALID COMPANY ID</v>
      </c>
      <c r="H494" s="9" t="str" cm="1">
        <f t="array" ref="H494">_xll.SNL.Clients.Office.Excel.Functions.SPG($A494, "SP_NET_INC", H$3)</f>
        <v>#INVALID COMPANY ID</v>
      </c>
      <c r="I494" s="9" t="str" cm="1">
        <f t="array" ref="I494">_xll.SNL.Clients.Office.Excel.Functions.SPG($A494, "SP_NET_INC", I$3)</f>
        <v>#INVALID COMPANY ID</v>
      </c>
      <c r="J494" s="9" t="str" cm="1">
        <f t="array" ref="J494">_xll.SNL.Clients.Office.Excel.Functions.SPG($A494, "SP_NET_INC", J$3)</f>
        <v>#INVALID COMPANY ID</v>
      </c>
    </row>
    <row r="495" spans="2:10" x14ac:dyDescent="0.3">
      <c r="B495" s="9" t="str" cm="1">
        <f t="array" ref="B495">_xll.SNL.Clients.Office.Excel.Functions.SPG($A495, "SP_NET_INC", B$3)</f>
        <v>#INVALID COMPANY ID</v>
      </c>
      <c r="C495" s="9" t="str" cm="1">
        <f t="array" ref="C495">_xll.SNL.Clients.Office.Excel.Functions.SPG($A495, "SP_NET_INC", C$3)</f>
        <v>#INVALID COMPANY ID</v>
      </c>
      <c r="D495" s="9" t="str" cm="1">
        <f t="array" ref="D495">_xll.SNL.Clients.Office.Excel.Functions.SPG($A495, "SP_NET_INC", D$3)</f>
        <v>#INVALID COMPANY ID</v>
      </c>
      <c r="E495" s="9" t="str" cm="1">
        <f t="array" ref="E495">_xll.SNL.Clients.Office.Excel.Functions.SPG($A495, "SP_NET_INC", E$3)</f>
        <v>#INVALID COMPANY ID</v>
      </c>
      <c r="F495" s="9" t="str" cm="1">
        <f t="array" ref="F495">_xll.SNL.Clients.Office.Excel.Functions.SPG($A495, "SP_NET_INC", F$3)</f>
        <v>#INVALID COMPANY ID</v>
      </c>
      <c r="G495" s="9" t="str" cm="1">
        <f t="array" ref="G495">_xll.SNL.Clients.Office.Excel.Functions.SPG($A495, "SP_NET_INC", G$3)</f>
        <v>#INVALID COMPANY ID</v>
      </c>
      <c r="H495" s="9" t="str" cm="1">
        <f t="array" ref="H495">_xll.SNL.Clients.Office.Excel.Functions.SPG($A495, "SP_NET_INC", H$3)</f>
        <v>#INVALID COMPANY ID</v>
      </c>
      <c r="I495" s="9" t="str" cm="1">
        <f t="array" ref="I495">_xll.SNL.Clients.Office.Excel.Functions.SPG($A495, "SP_NET_INC", I$3)</f>
        <v>#INVALID COMPANY ID</v>
      </c>
      <c r="J495" s="9" t="str" cm="1">
        <f t="array" ref="J495">_xll.SNL.Clients.Office.Excel.Functions.SPG($A495, "SP_NET_INC", J$3)</f>
        <v>#INVALID COMPANY ID</v>
      </c>
    </row>
    <row r="496" spans="2:10" x14ac:dyDescent="0.3">
      <c r="B496" s="9" t="str" cm="1">
        <f t="array" ref="B496">_xll.SNL.Clients.Office.Excel.Functions.SPG($A496, "SP_NET_INC", B$3)</f>
        <v>#INVALID COMPANY ID</v>
      </c>
      <c r="C496" s="9" t="str" cm="1">
        <f t="array" ref="C496">_xll.SNL.Clients.Office.Excel.Functions.SPG($A496, "SP_NET_INC", C$3)</f>
        <v>#INVALID COMPANY ID</v>
      </c>
      <c r="D496" s="9" t="str" cm="1">
        <f t="array" ref="D496">_xll.SNL.Clients.Office.Excel.Functions.SPG($A496, "SP_NET_INC", D$3)</f>
        <v>#INVALID COMPANY ID</v>
      </c>
      <c r="E496" s="9" t="str" cm="1">
        <f t="array" ref="E496">_xll.SNL.Clients.Office.Excel.Functions.SPG($A496, "SP_NET_INC", E$3)</f>
        <v>#INVALID COMPANY ID</v>
      </c>
      <c r="F496" s="9" t="str" cm="1">
        <f t="array" ref="F496">_xll.SNL.Clients.Office.Excel.Functions.SPG($A496, "SP_NET_INC", F$3)</f>
        <v>#INVALID COMPANY ID</v>
      </c>
      <c r="G496" s="9" t="str" cm="1">
        <f t="array" ref="G496">_xll.SNL.Clients.Office.Excel.Functions.SPG($A496, "SP_NET_INC", G$3)</f>
        <v>#INVALID COMPANY ID</v>
      </c>
      <c r="H496" s="9" t="str" cm="1">
        <f t="array" ref="H496">_xll.SNL.Clients.Office.Excel.Functions.SPG($A496, "SP_NET_INC", H$3)</f>
        <v>#INVALID COMPANY ID</v>
      </c>
      <c r="I496" s="9" t="str" cm="1">
        <f t="array" ref="I496">_xll.SNL.Clients.Office.Excel.Functions.SPG($A496, "SP_NET_INC", I$3)</f>
        <v>#INVALID COMPANY ID</v>
      </c>
      <c r="J496" s="9" t="str" cm="1">
        <f t="array" ref="J496">_xll.SNL.Clients.Office.Excel.Functions.SPG($A496, "SP_NET_INC", J$3)</f>
        <v>#INVALID COMPANY ID</v>
      </c>
    </row>
    <row r="497" spans="2:10" x14ac:dyDescent="0.3">
      <c r="B497" s="9" t="str" cm="1">
        <f t="array" ref="B497">_xll.SNL.Clients.Office.Excel.Functions.SPG($A497, "SP_NET_INC", B$3)</f>
        <v>#INVALID COMPANY ID</v>
      </c>
      <c r="C497" s="9" t="str" cm="1">
        <f t="array" ref="C497">_xll.SNL.Clients.Office.Excel.Functions.SPG($A497, "SP_NET_INC", C$3)</f>
        <v>#INVALID COMPANY ID</v>
      </c>
      <c r="D497" s="9" t="str" cm="1">
        <f t="array" ref="D497">_xll.SNL.Clients.Office.Excel.Functions.SPG($A497, "SP_NET_INC", D$3)</f>
        <v>#INVALID COMPANY ID</v>
      </c>
      <c r="E497" s="9" t="str" cm="1">
        <f t="array" ref="E497">_xll.SNL.Clients.Office.Excel.Functions.SPG($A497, "SP_NET_INC", E$3)</f>
        <v>#INVALID COMPANY ID</v>
      </c>
      <c r="F497" s="9" t="str" cm="1">
        <f t="array" ref="F497">_xll.SNL.Clients.Office.Excel.Functions.SPG($A497, "SP_NET_INC", F$3)</f>
        <v>#INVALID COMPANY ID</v>
      </c>
      <c r="G497" s="9" t="str" cm="1">
        <f t="array" ref="G497">_xll.SNL.Clients.Office.Excel.Functions.SPG($A497, "SP_NET_INC", G$3)</f>
        <v>#INVALID COMPANY ID</v>
      </c>
      <c r="H497" s="9" t="str" cm="1">
        <f t="array" ref="H497">_xll.SNL.Clients.Office.Excel.Functions.SPG($A497, "SP_NET_INC", H$3)</f>
        <v>#INVALID COMPANY ID</v>
      </c>
      <c r="I497" s="9" t="str" cm="1">
        <f t="array" ref="I497">_xll.SNL.Clients.Office.Excel.Functions.SPG($A497, "SP_NET_INC", I$3)</f>
        <v>#INVALID COMPANY ID</v>
      </c>
      <c r="J497" s="9" t="str" cm="1">
        <f t="array" ref="J497">_xll.SNL.Clients.Office.Excel.Functions.SPG($A497, "SP_NET_INC", J$3)</f>
        <v>#INVALID COMPANY ID</v>
      </c>
    </row>
    <row r="498" spans="2:10" x14ac:dyDescent="0.3">
      <c r="B498" s="9" t="str" cm="1">
        <f t="array" ref="B498">_xll.SNL.Clients.Office.Excel.Functions.SPG($A498, "SP_NET_INC", B$3)</f>
        <v>#INVALID COMPANY ID</v>
      </c>
      <c r="C498" s="9" t="str" cm="1">
        <f t="array" ref="C498">_xll.SNL.Clients.Office.Excel.Functions.SPG($A498, "SP_NET_INC", C$3)</f>
        <v>#INVALID COMPANY ID</v>
      </c>
      <c r="D498" s="9" t="str" cm="1">
        <f t="array" ref="D498">_xll.SNL.Clients.Office.Excel.Functions.SPG($A498, "SP_NET_INC", D$3)</f>
        <v>#INVALID COMPANY ID</v>
      </c>
      <c r="E498" s="9" t="str" cm="1">
        <f t="array" ref="E498">_xll.SNL.Clients.Office.Excel.Functions.SPG($A498, "SP_NET_INC", E$3)</f>
        <v>#INVALID COMPANY ID</v>
      </c>
      <c r="F498" s="9" t="str" cm="1">
        <f t="array" ref="F498">_xll.SNL.Clients.Office.Excel.Functions.SPG($A498, "SP_NET_INC", F$3)</f>
        <v>#INVALID COMPANY ID</v>
      </c>
      <c r="G498" s="9" t="str" cm="1">
        <f t="array" ref="G498">_xll.SNL.Clients.Office.Excel.Functions.SPG($A498, "SP_NET_INC", G$3)</f>
        <v>#INVALID COMPANY ID</v>
      </c>
      <c r="H498" s="9" t="str" cm="1">
        <f t="array" ref="H498">_xll.SNL.Clients.Office.Excel.Functions.SPG($A498, "SP_NET_INC", H$3)</f>
        <v>#INVALID COMPANY ID</v>
      </c>
      <c r="I498" s="9" t="str" cm="1">
        <f t="array" ref="I498">_xll.SNL.Clients.Office.Excel.Functions.SPG($A498, "SP_NET_INC", I$3)</f>
        <v>#INVALID COMPANY ID</v>
      </c>
      <c r="J498" s="9" t="str" cm="1">
        <f t="array" ref="J498">_xll.SNL.Clients.Office.Excel.Functions.SPG($A498, "SP_NET_INC", J$3)</f>
        <v>#INVALID COMPANY ID</v>
      </c>
    </row>
    <row r="499" spans="2:10" x14ac:dyDescent="0.3">
      <c r="B499" s="9" t="str" cm="1">
        <f t="array" ref="B499">_xll.SNL.Clients.Office.Excel.Functions.SPG($A499, "SP_NET_INC", B$3)</f>
        <v>#INVALID COMPANY ID</v>
      </c>
      <c r="C499" s="9" t="str" cm="1">
        <f t="array" ref="C499">_xll.SNL.Clients.Office.Excel.Functions.SPG($A499, "SP_NET_INC", C$3)</f>
        <v>#INVALID COMPANY ID</v>
      </c>
      <c r="D499" s="9" t="str" cm="1">
        <f t="array" ref="D499">_xll.SNL.Clients.Office.Excel.Functions.SPG($A499, "SP_NET_INC", D$3)</f>
        <v>#INVALID COMPANY ID</v>
      </c>
      <c r="E499" s="9" t="str" cm="1">
        <f t="array" ref="E499">_xll.SNL.Clients.Office.Excel.Functions.SPG($A499, "SP_NET_INC", E$3)</f>
        <v>#INVALID COMPANY ID</v>
      </c>
      <c r="F499" s="9" t="str" cm="1">
        <f t="array" ref="F499">_xll.SNL.Clients.Office.Excel.Functions.SPG($A499, "SP_NET_INC", F$3)</f>
        <v>#INVALID COMPANY ID</v>
      </c>
      <c r="G499" s="9" t="str" cm="1">
        <f t="array" ref="G499">_xll.SNL.Clients.Office.Excel.Functions.SPG($A499, "SP_NET_INC", G$3)</f>
        <v>#INVALID COMPANY ID</v>
      </c>
      <c r="H499" s="9" t="str" cm="1">
        <f t="array" ref="H499">_xll.SNL.Clients.Office.Excel.Functions.SPG($A499, "SP_NET_INC", H$3)</f>
        <v>#INVALID COMPANY ID</v>
      </c>
      <c r="I499" s="9" t="str" cm="1">
        <f t="array" ref="I499">_xll.SNL.Clients.Office.Excel.Functions.SPG($A499, "SP_NET_INC", I$3)</f>
        <v>#INVALID COMPANY ID</v>
      </c>
      <c r="J499" s="9" t="str" cm="1">
        <f t="array" ref="J499">_xll.SNL.Clients.Office.Excel.Functions.SPG($A499, "SP_NET_INC", J$3)</f>
        <v>#INVALID COMPANY ID</v>
      </c>
    </row>
    <row r="500" spans="2:10" x14ac:dyDescent="0.3">
      <c r="B500" s="9" t="str" cm="1">
        <f t="array" ref="B500">_xll.SNL.Clients.Office.Excel.Functions.SPG($A500, "SP_NET_INC", B$3)</f>
        <v>#INVALID COMPANY ID</v>
      </c>
      <c r="C500" s="9" t="str" cm="1">
        <f t="array" ref="C500">_xll.SNL.Clients.Office.Excel.Functions.SPG($A500, "SP_NET_INC", C$3)</f>
        <v>#INVALID COMPANY ID</v>
      </c>
      <c r="D500" s="9" t="str" cm="1">
        <f t="array" ref="D500">_xll.SNL.Clients.Office.Excel.Functions.SPG($A500, "SP_NET_INC", D$3)</f>
        <v>#INVALID COMPANY ID</v>
      </c>
      <c r="E500" s="9" t="str" cm="1">
        <f t="array" ref="E500">_xll.SNL.Clients.Office.Excel.Functions.SPG($A500, "SP_NET_INC", E$3)</f>
        <v>#INVALID COMPANY ID</v>
      </c>
      <c r="F500" s="9" t="str" cm="1">
        <f t="array" ref="F500">_xll.SNL.Clients.Office.Excel.Functions.SPG($A500, "SP_NET_INC", F$3)</f>
        <v>#INVALID COMPANY ID</v>
      </c>
      <c r="G500" s="9" t="str" cm="1">
        <f t="array" ref="G500">_xll.SNL.Clients.Office.Excel.Functions.SPG($A500, "SP_NET_INC", G$3)</f>
        <v>#INVALID COMPANY ID</v>
      </c>
      <c r="H500" s="9" t="str" cm="1">
        <f t="array" ref="H500">_xll.SNL.Clients.Office.Excel.Functions.SPG($A500, "SP_NET_INC", H$3)</f>
        <v>#INVALID COMPANY ID</v>
      </c>
      <c r="I500" s="9" t="str" cm="1">
        <f t="array" ref="I500">_xll.SNL.Clients.Office.Excel.Functions.SPG($A500, "SP_NET_INC", I$3)</f>
        <v>#INVALID COMPANY ID</v>
      </c>
      <c r="J500" s="9" t="str" cm="1">
        <f t="array" ref="J500">_xll.SNL.Clients.Office.Excel.Functions.SPG($A500, "SP_NET_INC", J$3)</f>
        <v>#INVALID COMPANY ID</v>
      </c>
    </row>
    <row r="501" spans="2:10" x14ac:dyDescent="0.3">
      <c r="B501" s="9" t="str" cm="1">
        <f t="array" ref="B501">_xll.SNL.Clients.Office.Excel.Functions.SPG($A501, "SP_NET_INC", B$3)</f>
        <v>#INVALID COMPANY ID</v>
      </c>
      <c r="C501" s="9" t="str" cm="1">
        <f t="array" ref="C501">_xll.SNL.Clients.Office.Excel.Functions.SPG($A501, "SP_NET_INC", C$3)</f>
        <v>#INVALID COMPANY ID</v>
      </c>
      <c r="D501" s="9" t="str" cm="1">
        <f t="array" ref="D501">_xll.SNL.Clients.Office.Excel.Functions.SPG($A501, "SP_NET_INC", D$3)</f>
        <v>#INVALID COMPANY ID</v>
      </c>
      <c r="E501" s="9" t="str" cm="1">
        <f t="array" ref="E501">_xll.SNL.Clients.Office.Excel.Functions.SPG($A501, "SP_NET_INC", E$3)</f>
        <v>#INVALID COMPANY ID</v>
      </c>
      <c r="F501" s="9" t="str" cm="1">
        <f t="array" ref="F501">_xll.SNL.Clients.Office.Excel.Functions.SPG($A501, "SP_NET_INC", F$3)</f>
        <v>#INVALID COMPANY ID</v>
      </c>
      <c r="G501" s="9" t="str" cm="1">
        <f t="array" ref="G501">_xll.SNL.Clients.Office.Excel.Functions.SPG($A501, "SP_NET_INC", G$3)</f>
        <v>#INVALID COMPANY ID</v>
      </c>
      <c r="H501" s="9" t="str" cm="1">
        <f t="array" ref="H501">_xll.SNL.Clients.Office.Excel.Functions.SPG($A501, "SP_NET_INC", H$3)</f>
        <v>#INVALID COMPANY ID</v>
      </c>
      <c r="I501" s="9" t="str" cm="1">
        <f t="array" ref="I501">_xll.SNL.Clients.Office.Excel.Functions.SPG($A501, "SP_NET_INC", I$3)</f>
        <v>#INVALID COMPANY ID</v>
      </c>
      <c r="J501" s="9" t="str" cm="1">
        <f t="array" ref="J501">_xll.SNL.Clients.Office.Excel.Functions.SPG($A501, "SP_NET_INC", J$3)</f>
        <v>#INVALID COMPANY ID</v>
      </c>
    </row>
    <row r="502" spans="2:10" x14ac:dyDescent="0.3">
      <c r="B502" s="9" t="str" cm="1">
        <f t="array" ref="B502">_xll.SNL.Clients.Office.Excel.Functions.SPG($A502, "SP_NET_INC", B$3)</f>
        <v>#INVALID COMPANY ID</v>
      </c>
      <c r="C502" s="9" t="str" cm="1">
        <f t="array" ref="C502">_xll.SNL.Clients.Office.Excel.Functions.SPG($A502, "SP_NET_INC", C$3)</f>
        <v>#INVALID COMPANY ID</v>
      </c>
      <c r="D502" s="9" t="str" cm="1">
        <f t="array" ref="D502">_xll.SNL.Clients.Office.Excel.Functions.SPG($A502, "SP_NET_INC", D$3)</f>
        <v>#INVALID COMPANY ID</v>
      </c>
      <c r="E502" s="9" t="str" cm="1">
        <f t="array" ref="E502">_xll.SNL.Clients.Office.Excel.Functions.SPG($A502, "SP_NET_INC", E$3)</f>
        <v>#INVALID COMPANY ID</v>
      </c>
      <c r="F502" s="9" t="str" cm="1">
        <f t="array" ref="F502">_xll.SNL.Clients.Office.Excel.Functions.SPG($A502, "SP_NET_INC", F$3)</f>
        <v>#INVALID COMPANY ID</v>
      </c>
      <c r="G502" s="9" t="str" cm="1">
        <f t="array" ref="G502">_xll.SNL.Clients.Office.Excel.Functions.SPG($A502, "SP_NET_INC", G$3)</f>
        <v>#INVALID COMPANY ID</v>
      </c>
      <c r="H502" s="9" t="str" cm="1">
        <f t="array" ref="H502">_xll.SNL.Clients.Office.Excel.Functions.SPG($A502, "SP_NET_INC", H$3)</f>
        <v>#INVALID COMPANY ID</v>
      </c>
      <c r="I502" s="9" t="str" cm="1">
        <f t="array" ref="I502">_xll.SNL.Clients.Office.Excel.Functions.SPG($A502, "SP_NET_INC", I$3)</f>
        <v>#INVALID COMPANY ID</v>
      </c>
      <c r="J502" s="9" t="str" cm="1">
        <f t="array" ref="J502">_xll.SNL.Clients.Office.Excel.Functions.SPG($A502, "SP_NET_INC", J$3)</f>
        <v>#INVALID COMPANY ID</v>
      </c>
    </row>
    <row r="503" spans="2:10" x14ac:dyDescent="0.3">
      <c r="B503" s="9" t="str" cm="1">
        <f t="array" ref="B503">_xll.SNL.Clients.Office.Excel.Functions.SPG($A503, "SP_NET_INC", B$3)</f>
        <v>#INVALID COMPANY ID</v>
      </c>
      <c r="C503" s="9" t="str" cm="1">
        <f t="array" ref="C503">_xll.SNL.Clients.Office.Excel.Functions.SPG($A503, "SP_NET_INC", C$3)</f>
        <v>#INVALID COMPANY ID</v>
      </c>
      <c r="D503" s="9" t="str" cm="1">
        <f t="array" ref="D503">_xll.SNL.Clients.Office.Excel.Functions.SPG($A503, "SP_NET_INC", D$3)</f>
        <v>#INVALID COMPANY ID</v>
      </c>
      <c r="E503" s="9" t="str" cm="1">
        <f t="array" ref="E503">_xll.SNL.Clients.Office.Excel.Functions.SPG($A503, "SP_NET_INC", E$3)</f>
        <v>#INVALID COMPANY ID</v>
      </c>
      <c r="F503" s="9" t="str" cm="1">
        <f t="array" ref="F503">_xll.SNL.Clients.Office.Excel.Functions.SPG($A503, "SP_NET_INC", F$3)</f>
        <v>#INVALID COMPANY ID</v>
      </c>
      <c r="G503" s="9" t="str" cm="1">
        <f t="array" ref="G503">_xll.SNL.Clients.Office.Excel.Functions.SPG($A503, "SP_NET_INC", G$3)</f>
        <v>#INVALID COMPANY ID</v>
      </c>
      <c r="H503" s="9" t="str" cm="1">
        <f t="array" ref="H503">_xll.SNL.Clients.Office.Excel.Functions.SPG($A503, "SP_NET_INC", H$3)</f>
        <v>#INVALID COMPANY ID</v>
      </c>
      <c r="I503" s="9" t="str" cm="1">
        <f t="array" ref="I503">_xll.SNL.Clients.Office.Excel.Functions.SPG($A503, "SP_NET_INC", I$3)</f>
        <v>#INVALID COMPANY ID</v>
      </c>
      <c r="J503" s="9" t="str" cm="1">
        <f t="array" ref="J503">_xll.SNL.Clients.Office.Excel.Functions.SPG($A503, "SP_NET_INC", J$3)</f>
        <v>#INVALID COMPANY ID</v>
      </c>
    </row>
    <row r="504" spans="2:10" x14ac:dyDescent="0.3">
      <c r="B504" s="9" t="str" cm="1">
        <f t="array" ref="B504">_xll.SNL.Clients.Office.Excel.Functions.SPG($A504, "SP_NET_INC", B$3)</f>
        <v>#INVALID COMPANY ID</v>
      </c>
      <c r="C504" s="9" t="str" cm="1">
        <f t="array" ref="C504">_xll.SNL.Clients.Office.Excel.Functions.SPG($A504, "SP_NET_INC", C$3)</f>
        <v>#INVALID COMPANY ID</v>
      </c>
      <c r="D504" s="9" t="str" cm="1">
        <f t="array" ref="D504">_xll.SNL.Clients.Office.Excel.Functions.SPG($A504, "SP_NET_INC", D$3)</f>
        <v>#INVALID COMPANY ID</v>
      </c>
      <c r="E504" s="9" t="str" cm="1">
        <f t="array" ref="E504">_xll.SNL.Clients.Office.Excel.Functions.SPG($A504, "SP_NET_INC", E$3)</f>
        <v>#INVALID COMPANY ID</v>
      </c>
      <c r="F504" s="9" t="str" cm="1">
        <f t="array" ref="F504">_xll.SNL.Clients.Office.Excel.Functions.SPG($A504, "SP_NET_INC", F$3)</f>
        <v>#INVALID COMPANY ID</v>
      </c>
      <c r="G504" s="9" t="str" cm="1">
        <f t="array" ref="G504">_xll.SNL.Clients.Office.Excel.Functions.SPG($A504, "SP_NET_INC", G$3)</f>
        <v>#INVALID COMPANY ID</v>
      </c>
      <c r="H504" s="9" t="str" cm="1">
        <f t="array" ref="H504">_xll.SNL.Clients.Office.Excel.Functions.SPG($A504, "SP_NET_INC", H$3)</f>
        <v>#INVALID COMPANY ID</v>
      </c>
      <c r="I504" s="9" t="str" cm="1">
        <f t="array" ref="I504">_xll.SNL.Clients.Office.Excel.Functions.SPG($A504, "SP_NET_INC", I$3)</f>
        <v>#INVALID COMPANY ID</v>
      </c>
      <c r="J504" s="9" t="str" cm="1">
        <f t="array" ref="J504">_xll.SNL.Clients.Office.Excel.Functions.SPG($A504, "SP_NET_INC", J$3)</f>
        <v>#INVALID COMPANY ID</v>
      </c>
    </row>
    <row r="505" spans="2:10" x14ac:dyDescent="0.3">
      <c r="B505" s="9" t="str" cm="1">
        <f t="array" ref="B505">_xll.SNL.Clients.Office.Excel.Functions.SPG($A505, "SP_NET_INC", B$3)</f>
        <v>#INVALID COMPANY ID</v>
      </c>
      <c r="C505" s="9" t="str" cm="1">
        <f t="array" ref="C505">_xll.SNL.Clients.Office.Excel.Functions.SPG($A505, "SP_NET_INC", C$3)</f>
        <v>#INVALID COMPANY ID</v>
      </c>
      <c r="D505" s="9" t="str" cm="1">
        <f t="array" ref="D505">_xll.SNL.Clients.Office.Excel.Functions.SPG($A505, "SP_NET_INC", D$3)</f>
        <v>#INVALID COMPANY ID</v>
      </c>
      <c r="E505" s="9" t="str" cm="1">
        <f t="array" ref="E505">_xll.SNL.Clients.Office.Excel.Functions.SPG($A505, "SP_NET_INC", E$3)</f>
        <v>#INVALID COMPANY ID</v>
      </c>
      <c r="F505" s="9" t="str" cm="1">
        <f t="array" ref="F505">_xll.SNL.Clients.Office.Excel.Functions.SPG($A505, "SP_NET_INC", F$3)</f>
        <v>#INVALID COMPANY ID</v>
      </c>
      <c r="G505" s="9" t="str" cm="1">
        <f t="array" ref="G505">_xll.SNL.Clients.Office.Excel.Functions.SPG($A505, "SP_NET_INC", G$3)</f>
        <v>#INVALID COMPANY ID</v>
      </c>
      <c r="H505" s="9" t="str" cm="1">
        <f t="array" ref="H505">_xll.SNL.Clients.Office.Excel.Functions.SPG($A505, "SP_NET_INC", H$3)</f>
        <v>#INVALID COMPANY ID</v>
      </c>
      <c r="I505" s="9" t="str" cm="1">
        <f t="array" ref="I505">_xll.SNL.Clients.Office.Excel.Functions.SPG($A505, "SP_NET_INC", I$3)</f>
        <v>#INVALID COMPANY ID</v>
      </c>
      <c r="J505" s="9" t="str" cm="1">
        <f t="array" ref="J505">_xll.SNL.Clients.Office.Excel.Functions.SPG($A505, "SP_NET_INC", J$3)</f>
        <v>#INVALID COMPANY ID</v>
      </c>
    </row>
    <row r="506" spans="2:10" x14ac:dyDescent="0.3">
      <c r="B506" s="9" t="str" cm="1">
        <f t="array" ref="B506">_xll.SNL.Clients.Office.Excel.Functions.SPG($A506, "SP_NET_INC", B$3)</f>
        <v>#INVALID COMPANY ID</v>
      </c>
      <c r="C506" s="9" t="str" cm="1">
        <f t="array" ref="C506">_xll.SNL.Clients.Office.Excel.Functions.SPG($A506, "SP_NET_INC", C$3)</f>
        <v>#INVALID COMPANY ID</v>
      </c>
      <c r="D506" s="9" t="str" cm="1">
        <f t="array" ref="D506">_xll.SNL.Clients.Office.Excel.Functions.SPG($A506, "SP_NET_INC", D$3)</f>
        <v>#INVALID COMPANY ID</v>
      </c>
      <c r="E506" s="9" t="str" cm="1">
        <f t="array" ref="E506">_xll.SNL.Clients.Office.Excel.Functions.SPG($A506, "SP_NET_INC", E$3)</f>
        <v>#INVALID COMPANY ID</v>
      </c>
      <c r="F506" s="9" t="str" cm="1">
        <f t="array" ref="F506">_xll.SNL.Clients.Office.Excel.Functions.SPG($A506, "SP_NET_INC", F$3)</f>
        <v>#INVALID COMPANY ID</v>
      </c>
      <c r="G506" s="9" t="str" cm="1">
        <f t="array" ref="G506">_xll.SNL.Clients.Office.Excel.Functions.SPG($A506, "SP_NET_INC", G$3)</f>
        <v>#INVALID COMPANY ID</v>
      </c>
      <c r="H506" s="9" t="str" cm="1">
        <f t="array" ref="H506">_xll.SNL.Clients.Office.Excel.Functions.SPG($A506, "SP_NET_INC", H$3)</f>
        <v>#INVALID COMPANY ID</v>
      </c>
      <c r="I506" s="9" t="str" cm="1">
        <f t="array" ref="I506">_xll.SNL.Clients.Office.Excel.Functions.SPG($A506, "SP_NET_INC", I$3)</f>
        <v>#INVALID COMPANY ID</v>
      </c>
      <c r="J506" s="9" t="str" cm="1">
        <f t="array" ref="J506">_xll.SNL.Clients.Office.Excel.Functions.SPG($A506, "SP_NET_INC", J$3)</f>
        <v>#INVALID COMPANY ID</v>
      </c>
    </row>
    <row r="507" spans="2:10" x14ac:dyDescent="0.3">
      <c r="B507" s="9" t="str" cm="1">
        <f t="array" ref="B507">_xll.SNL.Clients.Office.Excel.Functions.SPG($A507, "SP_NET_INC", B$3)</f>
        <v>#INVALID COMPANY ID</v>
      </c>
      <c r="C507" s="9" t="str" cm="1">
        <f t="array" ref="C507">_xll.SNL.Clients.Office.Excel.Functions.SPG($A507, "SP_NET_INC", C$3)</f>
        <v>#INVALID COMPANY ID</v>
      </c>
      <c r="D507" s="9" t="str" cm="1">
        <f t="array" ref="D507">_xll.SNL.Clients.Office.Excel.Functions.SPG($A507, "SP_NET_INC", D$3)</f>
        <v>#INVALID COMPANY ID</v>
      </c>
      <c r="E507" s="9" t="str" cm="1">
        <f t="array" ref="E507">_xll.SNL.Clients.Office.Excel.Functions.SPG($A507, "SP_NET_INC", E$3)</f>
        <v>#INVALID COMPANY ID</v>
      </c>
      <c r="F507" s="9" t="str" cm="1">
        <f t="array" ref="F507">_xll.SNL.Clients.Office.Excel.Functions.SPG($A507, "SP_NET_INC", F$3)</f>
        <v>#INVALID COMPANY ID</v>
      </c>
      <c r="G507" s="9" t="str" cm="1">
        <f t="array" ref="G507">_xll.SNL.Clients.Office.Excel.Functions.SPG($A507, "SP_NET_INC", G$3)</f>
        <v>#INVALID COMPANY ID</v>
      </c>
      <c r="H507" s="9" t="str" cm="1">
        <f t="array" ref="H507">_xll.SNL.Clients.Office.Excel.Functions.SPG($A507, "SP_NET_INC", H$3)</f>
        <v>#INVALID COMPANY ID</v>
      </c>
      <c r="I507" s="9" t="str" cm="1">
        <f t="array" ref="I507">_xll.SNL.Clients.Office.Excel.Functions.SPG($A507, "SP_NET_INC", I$3)</f>
        <v>#INVALID COMPANY ID</v>
      </c>
      <c r="J507" s="9" t="str" cm="1">
        <f t="array" ref="J507">_xll.SNL.Clients.Office.Excel.Functions.SPG($A507, "SP_NET_INC", J$3)</f>
        <v>#INVALID COMPANY ID</v>
      </c>
    </row>
    <row r="508" spans="2:10" x14ac:dyDescent="0.3">
      <c r="B508" s="9" t="str" cm="1">
        <f t="array" ref="B508">_xll.SNL.Clients.Office.Excel.Functions.SPG($A508, "SP_NET_INC", B$3)</f>
        <v>#INVALID COMPANY ID</v>
      </c>
      <c r="C508" s="9" t="str" cm="1">
        <f t="array" ref="C508">_xll.SNL.Clients.Office.Excel.Functions.SPG($A508, "SP_NET_INC", C$3)</f>
        <v>#INVALID COMPANY ID</v>
      </c>
      <c r="D508" s="9" t="str" cm="1">
        <f t="array" ref="D508">_xll.SNL.Clients.Office.Excel.Functions.SPG($A508, "SP_NET_INC", D$3)</f>
        <v>#INVALID COMPANY ID</v>
      </c>
      <c r="E508" s="9" t="str" cm="1">
        <f t="array" ref="E508">_xll.SNL.Clients.Office.Excel.Functions.SPG($A508, "SP_NET_INC", E$3)</f>
        <v>#INVALID COMPANY ID</v>
      </c>
      <c r="F508" s="9" t="str" cm="1">
        <f t="array" ref="F508">_xll.SNL.Clients.Office.Excel.Functions.SPG($A508, "SP_NET_INC", F$3)</f>
        <v>#INVALID COMPANY ID</v>
      </c>
      <c r="G508" s="9" t="str" cm="1">
        <f t="array" ref="G508">_xll.SNL.Clients.Office.Excel.Functions.SPG($A508, "SP_NET_INC", G$3)</f>
        <v>#INVALID COMPANY ID</v>
      </c>
      <c r="H508" s="9" t="str" cm="1">
        <f t="array" ref="H508">_xll.SNL.Clients.Office.Excel.Functions.SPG($A508, "SP_NET_INC", H$3)</f>
        <v>#INVALID COMPANY ID</v>
      </c>
      <c r="I508" s="9" t="str" cm="1">
        <f t="array" ref="I508">_xll.SNL.Clients.Office.Excel.Functions.SPG($A508, "SP_NET_INC", I$3)</f>
        <v>#INVALID COMPANY ID</v>
      </c>
      <c r="J508" s="9" t="str" cm="1">
        <f t="array" ref="J508">_xll.SNL.Clients.Office.Excel.Functions.SPG($A508, "SP_NET_INC", J$3)</f>
        <v>#INVALID COMPANY ID</v>
      </c>
    </row>
    <row r="509" spans="2:10" x14ac:dyDescent="0.3">
      <c r="B509" s="9" t="str" cm="1">
        <f t="array" ref="B509">_xll.SNL.Clients.Office.Excel.Functions.SPG($A509, "SP_NET_INC", B$3)</f>
        <v>#INVALID COMPANY ID</v>
      </c>
      <c r="C509" s="9" t="str" cm="1">
        <f t="array" ref="C509">_xll.SNL.Clients.Office.Excel.Functions.SPG($A509, "SP_NET_INC", C$3)</f>
        <v>#INVALID COMPANY ID</v>
      </c>
      <c r="D509" s="9" t="str" cm="1">
        <f t="array" ref="D509">_xll.SNL.Clients.Office.Excel.Functions.SPG($A509, "SP_NET_INC", D$3)</f>
        <v>#INVALID COMPANY ID</v>
      </c>
      <c r="E509" s="9" t="str" cm="1">
        <f t="array" ref="E509">_xll.SNL.Clients.Office.Excel.Functions.SPG($A509, "SP_NET_INC", E$3)</f>
        <v>#INVALID COMPANY ID</v>
      </c>
      <c r="F509" s="9" t="str" cm="1">
        <f t="array" ref="F509">_xll.SNL.Clients.Office.Excel.Functions.SPG($A509, "SP_NET_INC", F$3)</f>
        <v>#INVALID COMPANY ID</v>
      </c>
      <c r="G509" s="9" t="str" cm="1">
        <f t="array" ref="G509">_xll.SNL.Clients.Office.Excel.Functions.SPG($A509, "SP_NET_INC", G$3)</f>
        <v>#INVALID COMPANY ID</v>
      </c>
      <c r="H509" s="9" t="str" cm="1">
        <f t="array" ref="H509">_xll.SNL.Clients.Office.Excel.Functions.SPG($A509, "SP_NET_INC", H$3)</f>
        <v>#INVALID COMPANY ID</v>
      </c>
      <c r="I509" s="9" t="str" cm="1">
        <f t="array" ref="I509">_xll.SNL.Clients.Office.Excel.Functions.SPG($A509, "SP_NET_INC", I$3)</f>
        <v>#INVALID COMPANY ID</v>
      </c>
      <c r="J509" s="9" t="str" cm="1">
        <f t="array" ref="J509">_xll.SNL.Clients.Office.Excel.Functions.SPG($A509, "SP_NET_INC", J$3)</f>
        <v>#INVALID COMPANY ID</v>
      </c>
    </row>
    <row r="510" spans="2:10" x14ac:dyDescent="0.3">
      <c r="B510" s="9" t="str" cm="1">
        <f t="array" ref="B510">_xll.SNL.Clients.Office.Excel.Functions.SPG($A510, "SP_NET_INC", B$3)</f>
        <v>#INVALID COMPANY ID</v>
      </c>
      <c r="C510" s="9" t="str" cm="1">
        <f t="array" ref="C510">_xll.SNL.Clients.Office.Excel.Functions.SPG($A510, "SP_NET_INC", C$3)</f>
        <v>#INVALID COMPANY ID</v>
      </c>
      <c r="D510" s="9" t="str" cm="1">
        <f t="array" ref="D510">_xll.SNL.Clients.Office.Excel.Functions.SPG($A510, "SP_NET_INC", D$3)</f>
        <v>#INVALID COMPANY ID</v>
      </c>
      <c r="E510" s="9" t="str" cm="1">
        <f t="array" ref="E510">_xll.SNL.Clients.Office.Excel.Functions.SPG($A510, "SP_NET_INC", E$3)</f>
        <v>#INVALID COMPANY ID</v>
      </c>
      <c r="F510" s="9" t="str" cm="1">
        <f t="array" ref="F510">_xll.SNL.Clients.Office.Excel.Functions.SPG($A510, "SP_NET_INC", F$3)</f>
        <v>#INVALID COMPANY ID</v>
      </c>
      <c r="G510" s="9" t="str" cm="1">
        <f t="array" ref="G510">_xll.SNL.Clients.Office.Excel.Functions.SPG($A510, "SP_NET_INC", G$3)</f>
        <v>#INVALID COMPANY ID</v>
      </c>
      <c r="H510" s="9" t="str" cm="1">
        <f t="array" ref="H510">_xll.SNL.Clients.Office.Excel.Functions.SPG($A510, "SP_NET_INC", H$3)</f>
        <v>#INVALID COMPANY ID</v>
      </c>
      <c r="I510" s="9" t="str" cm="1">
        <f t="array" ref="I510">_xll.SNL.Clients.Office.Excel.Functions.SPG($A510, "SP_NET_INC", I$3)</f>
        <v>#INVALID COMPANY ID</v>
      </c>
      <c r="J510" s="9" t="str" cm="1">
        <f t="array" ref="J510">_xll.SNL.Clients.Office.Excel.Functions.SPG($A510, "SP_NET_INC", J$3)</f>
        <v>#INVALID COMPANY ID</v>
      </c>
    </row>
    <row r="511" spans="2:10" x14ac:dyDescent="0.3">
      <c r="B511" s="9" t="str" cm="1">
        <f t="array" ref="B511">_xll.SNL.Clients.Office.Excel.Functions.SPG($A511, "SP_NET_INC", B$3)</f>
        <v>#INVALID COMPANY ID</v>
      </c>
      <c r="C511" s="9" t="str" cm="1">
        <f t="array" ref="C511">_xll.SNL.Clients.Office.Excel.Functions.SPG($A511, "SP_NET_INC", C$3)</f>
        <v>#INVALID COMPANY ID</v>
      </c>
      <c r="D511" s="9" t="str" cm="1">
        <f t="array" ref="D511">_xll.SNL.Clients.Office.Excel.Functions.SPG($A511, "SP_NET_INC", D$3)</f>
        <v>#INVALID COMPANY ID</v>
      </c>
      <c r="E511" s="9" t="str" cm="1">
        <f t="array" ref="E511">_xll.SNL.Clients.Office.Excel.Functions.SPG($A511, "SP_NET_INC", E$3)</f>
        <v>#INVALID COMPANY ID</v>
      </c>
      <c r="F511" s="9" t="str" cm="1">
        <f t="array" ref="F511">_xll.SNL.Clients.Office.Excel.Functions.SPG($A511, "SP_NET_INC", F$3)</f>
        <v>#INVALID COMPANY ID</v>
      </c>
      <c r="G511" s="9" t="str" cm="1">
        <f t="array" ref="G511">_xll.SNL.Clients.Office.Excel.Functions.SPG($A511, "SP_NET_INC", G$3)</f>
        <v>#INVALID COMPANY ID</v>
      </c>
      <c r="H511" s="9" t="str" cm="1">
        <f t="array" ref="H511">_xll.SNL.Clients.Office.Excel.Functions.SPG($A511, "SP_NET_INC", H$3)</f>
        <v>#INVALID COMPANY ID</v>
      </c>
      <c r="I511" s="9" t="str" cm="1">
        <f t="array" ref="I511">_xll.SNL.Clients.Office.Excel.Functions.SPG($A511, "SP_NET_INC", I$3)</f>
        <v>#INVALID COMPANY ID</v>
      </c>
      <c r="J511" s="9" t="str" cm="1">
        <f t="array" ref="J511">_xll.SNL.Clients.Office.Excel.Functions.SPG($A511, "SP_NET_INC", J$3)</f>
        <v>#INVALID COMPANY ID</v>
      </c>
    </row>
    <row r="512" spans="2:10" x14ac:dyDescent="0.3">
      <c r="B512" s="9" t="str" cm="1">
        <f t="array" ref="B512">_xll.SNL.Clients.Office.Excel.Functions.SPG($A512, "SP_NET_INC", B$3)</f>
        <v>#INVALID COMPANY ID</v>
      </c>
      <c r="C512" s="9" t="str" cm="1">
        <f t="array" ref="C512">_xll.SNL.Clients.Office.Excel.Functions.SPG($A512, "SP_NET_INC", C$3)</f>
        <v>#INVALID COMPANY ID</v>
      </c>
      <c r="D512" s="9" t="str" cm="1">
        <f t="array" ref="D512">_xll.SNL.Clients.Office.Excel.Functions.SPG($A512, "SP_NET_INC", D$3)</f>
        <v>#INVALID COMPANY ID</v>
      </c>
      <c r="E512" s="9" t="str" cm="1">
        <f t="array" ref="E512">_xll.SNL.Clients.Office.Excel.Functions.SPG($A512, "SP_NET_INC", E$3)</f>
        <v>#INVALID COMPANY ID</v>
      </c>
      <c r="F512" s="9" t="str" cm="1">
        <f t="array" ref="F512">_xll.SNL.Clients.Office.Excel.Functions.SPG($A512, "SP_NET_INC", F$3)</f>
        <v>#INVALID COMPANY ID</v>
      </c>
      <c r="G512" s="9" t="str" cm="1">
        <f t="array" ref="G512">_xll.SNL.Clients.Office.Excel.Functions.SPG($A512, "SP_NET_INC", G$3)</f>
        <v>#INVALID COMPANY ID</v>
      </c>
      <c r="H512" s="9" t="str" cm="1">
        <f t="array" ref="H512">_xll.SNL.Clients.Office.Excel.Functions.SPG($A512, "SP_NET_INC", H$3)</f>
        <v>#INVALID COMPANY ID</v>
      </c>
      <c r="I512" s="9" t="str" cm="1">
        <f t="array" ref="I512">_xll.SNL.Clients.Office.Excel.Functions.SPG($A512, "SP_NET_INC", I$3)</f>
        <v>#INVALID COMPANY ID</v>
      </c>
      <c r="J512" s="9" t="str" cm="1">
        <f t="array" ref="J512">_xll.SNL.Clients.Office.Excel.Functions.SPG($A512, "SP_NET_INC", J$3)</f>
        <v>#INVALID COMPANY ID</v>
      </c>
    </row>
    <row r="513" spans="2:10" x14ac:dyDescent="0.3">
      <c r="B513" s="9" t="str" cm="1">
        <f t="array" ref="B513">_xll.SNL.Clients.Office.Excel.Functions.SPG($A513, "SP_NET_INC", B$3)</f>
        <v>#INVALID COMPANY ID</v>
      </c>
      <c r="C513" s="9" t="str" cm="1">
        <f t="array" ref="C513">_xll.SNL.Clients.Office.Excel.Functions.SPG($A513, "SP_NET_INC", C$3)</f>
        <v>#INVALID COMPANY ID</v>
      </c>
      <c r="D513" s="9" t="str" cm="1">
        <f t="array" ref="D513">_xll.SNL.Clients.Office.Excel.Functions.SPG($A513, "SP_NET_INC", D$3)</f>
        <v>#INVALID COMPANY ID</v>
      </c>
      <c r="E513" s="9" t="str" cm="1">
        <f t="array" ref="E513">_xll.SNL.Clients.Office.Excel.Functions.SPG($A513, "SP_NET_INC", E$3)</f>
        <v>#INVALID COMPANY ID</v>
      </c>
      <c r="F513" s="9" t="str" cm="1">
        <f t="array" ref="F513">_xll.SNL.Clients.Office.Excel.Functions.SPG($A513, "SP_NET_INC", F$3)</f>
        <v>#INVALID COMPANY ID</v>
      </c>
      <c r="G513" s="9" t="str" cm="1">
        <f t="array" ref="G513">_xll.SNL.Clients.Office.Excel.Functions.SPG($A513, "SP_NET_INC", G$3)</f>
        <v>#INVALID COMPANY ID</v>
      </c>
      <c r="H513" s="9" t="str" cm="1">
        <f t="array" ref="H513">_xll.SNL.Clients.Office.Excel.Functions.SPG($A513, "SP_NET_INC", H$3)</f>
        <v>#INVALID COMPANY ID</v>
      </c>
      <c r="I513" s="9" t="str" cm="1">
        <f t="array" ref="I513">_xll.SNL.Clients.Office.Excel.Functions.SPG($A513, "SP_NET_INC", I$3)</f>
        <v>#INVALID COMPANY ID</v>
      </c>
      <c r="J513" s="9" t="str" cm="1">
        <f t="array" ref="J513">_xll.SNL.Clients.Office.Excel.Functions.SPG($A513, "SP_NET_INC", J$3)</f>
        <v>#INVALID COMPANY ID</v>
      </c>
    </row>
    <row r="514" spans="2:10" x14ac:dyDescent="0.3">
      <c r="B514" s="9" t="str" cm="1">
        <f t="array" ref="B514">_xll.SNL.Clients.Office.Excel.Functions.SPG($A514, "SP_NET_INC", B$3)</f>
        <v>#INVALID COMPANY ID</v>
      </c>
      <c r="C514" s="9" t="str" cm="1">
        <f t="array" ref="C514">_xll.SNL.Clients.Office.Excel.Functions.SPG($A514, "SP_NET_INC", C$3)</f>
        <v>#INVALID COMPANY ID</v>
      </c>
      <c r="D514" s="9" t="str" cm="1">
        <f t="array" ref="D514">_xll.SNL.Clients.Office.Excel.Functions.SPG($A514, "SP_NET_INC", D$3)</f>
        <v>#INVALID COMPANY ID</v>
      </c>
      <c r="E514" s="9" t="str" cm="1">
        <f t="array" ref="E514">_xll.SNL.Clients.Office.Excel.Functions.SPG($A514, "SP_NET_INC", E$3)</f>
        <v>#INVALID COMPANY ID</v>
      </c>
      <c r="F514" s="9" t="str" cm="1">
        <f t="array" ref="F514">_xll.SNL.Clients.Office.Excel.Functions.SPG($A514, "SP_NET_INC", F$3)</f>
        <v>#INVALID COMPANY ID</v>
      </c>
      <c r="G514" s="9" t="str" cm="1">
        <f t="array" ref="G514">_xll.SNL.Clients.Office.Excel.Functions.SPG($A514, "SP_NET_INC", G$3)</f>
        <v>#INVALID COMPANY ID</v>
      </c>
      <c r="H514" s="9" t="str" cm="1">
        <f t="array" ref="H514">_xll.SNL.Clients.Office.Excel.Functions.SPG($A514, "SP_NET_INC", H$3)</f>
        <v>#INVALID COMPANY ID</v>
      </c>
      <c r="I514" s="9" t="str" cm="1">
        <f t="array" ref="I514">_xll.SNL.Clients.Office.Excel.Functions.SPG($A514, "SP_NET_INC", I$3)</f>
        <v>#INVALID COMPANY ID</v>
      </c>
      <c r="J514" s="9" t="str" cm="1">
        <f t="array" ref="J514">_xll.SNL.Clients.Office.Excel.Functions.SPG($A514, "SP_NET_INC", J$3)</f>
        <v>#INVALID COMPANY ID</v>
      </c>
    </row>
    <row r="515" spans="2:10" x14ac:dyDescent="0.3">
      <c r="B515" s="9" t="str" cm="1">
        <f t="array" ref="B515">_xll.SNL.Clients.Office.Excel.Functions.SPG($A515, "SP_NET_INC", B$3)</f>
        <v>#INVALID COMPANY ID</v>
      </c>
      <c r="C515" s="9" t="str" cm="1">
        <f t="array" ref="C515">_xll.SNL.Clients.Office.Excel.Functions.SPG($A515, "SP_NET_INC", C$3)</f>
        <v>#INVALID COMPANY ID</v>
      </c>
      <c r="D515" s="9" t="str" cm="1">
        <f t="array" ref="D515">_xll.SNL.Clients.Office.Excel.Functions.SPG($A515, "SP_NET_INC", D$3)</f>
        <v>#INVALID COMPANY ID</v>
      </c>
      <c r="E515" s="9" t="str" cm="1">
        <f t="array" ref="E515">_xll.SNL.Clients.Office.Excel.Functions.SPG($A515, "SP_NET_INC", E$3)</f>
        <v>#INVALID COMPANY ID</v>
      </c>
      <c r="F515" s="9" t="str" cm="1">
        <f t="array" ref="F515">_xll.SNL.Clients.Office.Excel.Functions.SPG($A515, "SP_NET_INC", F$3)</f>
        <v>#INVALID COMPANY ID</v>
      </c>
      <c r="G515" s="9" t="str" cm="1">
        <f t="array" ref="G515">_xll.SNL.Clients.Office.Excel.Functions.SPG($A515, "SP_NET_INC", G$3)</f>
        <v>#INVALID COMPANY ID</v>
      </c>
      <c r="H515" s="9" t="str" cm="1">
        <f t="array" ref="H515">_xll.SNL.Clients.Office.Excel.Functions.SPG($A515, "SP_NET_INC", H$3)</f>
        <v>#INVALID COMPANY ID</v>
      </c>
      <c r="I515" s="9" t="str" cm="1">
        <f t="array" ref="I515">_xll.SNL.Clients.Office.Excel.Functions.SPG($A515, "SP_NET_INC", I$3)</f>
        <v>#INVALID COMPANY ID</v>
      </c>
      <c r="J515" s="9" t="str" cm="1">
        <f t="array" ref="J515">_xll.SNL.Clients.Office.Excel.Functions.SPG($A515, "SP_NET_INC", J$3)</f>
        <v>#INVALID COMPANY ID</v>
      </c>
    </row>
    <row r="516" spans="2:10" x14ac:dyDescent="0.3">
      <c r="B516" s="9" t="str" cm="1">
        <f t="array" ref="B516">_xll.SNL.Clients.Office.Excel.Functions.SPG($A516, "SP_NET_INC", B$3)</f>
        <v>#INVALID COMPANY ID</v>
      </c>
      <c r="C516" s="9" t="str" cm="1">
        <f t="array" ref="C516">_xll.SNL.Clients.Office.Excel.Functions.SPG($A516, "SP_NET_INC", C$3)</f>
        <v>#INVALID COMPANY ID</v>
      </c>
      <c r="D516" s="9" t="str" cm="1">
        <f t="array" ref="D516">_xll.SNL.Clients.Office.Excel.Functions.SPG($A516, "SP_NET_INC", D$3)</f>
        <v>#INVALID COMPANY ID</v>
      </c>
      <c r="E516" s="9" t="str" cm="1">
        <f t="array" ref="E516">_xll.SNL.Clients.Office.Excel.Functions.SPG($A516, "SP_NET_INC", E$3)</f>
        <v>#INVALID COMPANY ID</v>
      </c>
      <c r="F516" s="9" t="str" cm="1">
        <f t="array" ref="F516">_xll.SNL.Clients.Office.Excel.Functions.SPG($A516, "SP_NET_INC", F$3)</f>
        <v>#INVALID COMPANY ID</v>
      </c>
      <c r="G516" s="9" t="str" cm="1">
        <f t="array" ref="G516">_xll.SNL.Clients.Office.Excel.Functions.SPG($A516, "SP_NET_INC", G$3)</f>
        <v>#INVALID COMPANY ID</v>
      </c>
      <c r="H516" s="9" t="str" cm="1">
        <f t="array" ref="H516">_xll.SNL.Clients.Office.Excel.Functions.SPG($A516, "SP_NET_INC", H$3)</f>
        <v>#INVALID COMPANY ID</v>
      </c>
      <c r="I516" s="9" t="str" cm="1">
        <f t="array" ref="I516">_xll.SNL.Clients.Office.Excel.Functions.SPG($A516, "SP_NET_INC", I$3)</f>
        <v>#INVALID COMPANY ID</v>
      </c>
      <c r="J516" s="9" t="str" cm="1">
        <f t="array" ref="J516">_xll.SNL.Clients.Office.Excel.Functions.SPG($A516, "SP_NET_INC", J$3)</f>
        <v>#INVALID COMPANY ID</v>
      </c>
    </row>
    <row r="517" spans="2:10" x14ac:dyDescent="0.3">
      <c r="B517" s="9" t="str" cm="1">
        <f t="array" ref="B517">_xll.SNL.Clients.Office.Excel.Functions.SPG($A517, "SP_NET_INC", B$3)</f>
        <v>#INVALID COMPANY ID</v>
      </c>
      <c r="C517" s="9" t="str" cm="1">
        <f t="array" ref="C517">_xll.SNL.Clients.Office.Excel.Functions.SPG($A517, "SP_NET_INC", C$3)</f>
        <v>#INVALID COMPANY ID</v>
      </c>
      <c r="D517" s="9" t="str" cm="1">
        <f t="array" ref="D517">_xll.SNL.Clients.Office.Excel.Functions.SPG($A517, "SP_NET_INC", D$3)</f>
        <v>#INVALID COMPANY ID</v>
      </c>
      <c r="E517" s="9" t="str" cm="1">
        <f t="array" ref="E517">_xll.SNL.Clients.Office.Excel.Functions.SPG($A517, "SP_NET_INC", E$3)</f>
        <v>#INVALID COMPANY ID</v>
      </c>
      <c r="F517" s="9" t="str" cm="1">
        <f t="array" ref="F517">_xll.SNL.Clients.Office.Excel.Functions.SPG($A517, "SP_NET_INC", F$3)</f>
        <v>#INVALID COMPANY ID</v>
      </c>
      <c r="G517" s="9" t="str" cm="1">
        <f t="array" ref="G517">_xll.SNL.Clients.Office.Excel.Functions.SPG($A517, "SP_NET_INC", G$3)</f>
        <v>#INVALID COMPANY ID</v>
      </c>
      <c r="H517" s="9" t="str" cm="1">
        <f t="array" ref="H517">_xll.SNL.Clients.Office.Excel.Functions.SPG($A517, "SP_NET_INC", H$3)</f>
        <v>#INVALID COMPANY ID</v>
      </c>
      <c r="I517" s="9" t="str" cm="1">
        <f t="array" ref="I517">_xll.SNL.Clients.Office.Excel.Functions.SPG($A517, "SP_NET_INC", I$3)</f>
        <v>#INVALID COMPANY ID</v>
      </c>
      <c r="J517" s="9" t="str" cm="1">
        <f t="array" ref="J517">_xll.SNL.Clients.Office.Excel.Functions.SPG($A517, "SP_NET_INC", J$3)</f>
        <v>#INVALID COMPANY ID</v>
      </c>
    </row>
    <row r="518" spans="2:10" x14ac:dyDescent="0.3">
      <c r="B518" s="9" t="str" cm="1">
        <f t="array" ref="B518">_xll.SNL.Clients.Office.Excel.Functions.SPG($A518, "SP_NET_INC", B$3)</f>
        <v>#INVALID COMPANY ID</v>
      </c>
      <c r="C518" s="9" t="str" cm="1">
        <f t="array" ref="C518">_xll.SNL.Clients.Office.Excel.Functions.SPG($A518, "SP_NET_INC", C$3)</f>
        <v>#INVALID COMPANY ID</v>
      </c>
      <c r="D518" s="9" t="str" cm="1">
        <f t="array" ref="D518">_xll.SNL.Clients.Office.Excel.Functions.SPG($A518, "SP_NET_INC", D$3)</f>
        <v>#INVALID COMPANY ID</v>
      </c>
      <c r="E518" s="9" t="str" cm="1">
        <f t="array" ref="E518">_xll.SNL.Clients.Office.Excel.Functions.SPG($A518, "SP_NET_INC", E$3)</f>
        <v>#INVALID COMPANY ID</v>
      </c>
      <c r="F518" s="9" t="str" cm="1">
        <f t="array" ref="F518">_xll.SNL.Clients.Office.Excel.Functions.SPG($A518, "SP_NET_INC", F$3)</f>
        <v>#INVALID COMPANY ID</v>
      </c>
      <c r="G518" s="9" t="str" cm="1">
        <f t="array" ref="G518">_xll.SNL.Clients.Office.Excel.Functions.SPG($A518, "SP_NET_INC", G$3)</f>
        <v>#INVALID COMPANY ID</v>
      </c>
      <c r="H518" s="9" t="str" cm="1">
        <f t="array" ref="H518">_xll.SNL.Clients.Office.Excel.Functions.SPG($A518, "SP_NET_INC", H$3)</f>
        <v>#INVALID COMPANY ID</v>
      </c>
      <c r="I518" s="9" t="str" cm="1">
        <f t="array" ref="I518">_xll.SNL.Clients.Office.Excel.Functions.SPG($A518, "SP_NET_INC", I$3)</f>
        <v>#INVALID COMPANY ID</v>
      </c>
      <c r="J518" s="9" t="str" cm="1">
        <f t="array" ref="J518">_xll.SNL.Clients.Office.Excel.Functions.SPG($A518, "SP_NET_INC", J$3)</f>
        <v>#INVALID COMPANY ID</v>
      </c>
    </row>
    <row r="519" spans="2:10" x14ac:dyDescent="0.3">
      <c r="B519" s="9" t="str" cm="1">
        <f t="array" ref="B519">_xll.SNL.Clients.Office.Excel.Functions.SPG($A519, "SP_NET_INC", B$3)</f>
        <v>#INVALID COMPANY ID</v>
      </c>
      <c r="C519" s="9" t="str" cm="1">
        <f t="array" ref="C519">_xll.SNL.Clients.Office.Excel.Functions.SPG($A519, "SP_NET_INC", C$3)</f>
        <v>#INVALID COMPANY ID</v>
      </c>
      <c r="D519" s="9" t="str" cm="1">
        <f t="array" ref="D519">_xll.SNL.Clients.Office.Excel.Functions.SPG($A519, "SP_NET_INC", D$3)</f>
        <v>#INVALID COMPANY ID</v>
      </c>
      <c r="E519" s="9" t="str" cm="1">
        <f t="array" ref="E519">_xll.SNL.Clients.Office.Excel.Functions.SPG($A519, "SP_NET_INC", E$3)</f>
        <v>#INVALID COMPANY ID</v>
      </c>
      <c r="F519" s="9" t="str" cm="1">
        <f t="array" ref="F519">_xll.SNL.Clients.Office.Excel.Functions.SPG($A519, "SP_NET_INC", F$3)</f>
        <v>#INVALID COMPANY ID</v>
      </c>
      <c r="G519" s="9" t="str" cm="1">
        <f t="array" ref="G519">_xll.SNL.Clients.Office.Excel.Functions.SPG($A519, "SP_NET_INC", G$3)</f>
        <v>#INVALID COMPANY ID</v>
      </c>
      <c r="H519" s="9" t="str" cm="1">
        <f t="array" ref="H519">_xll.SNL.Clients.Office.Excel.Functions.SPG($A519, "SP_NET_INC", H$3)</f>
        <v>#INVALID COMPANY ID</v>
      </c>
      <c r="I519" s="9" t="str" cm="1">
        <f t="array" ref="I519">_xll.SNL.Clients.Office.Excel.Functions.SPG($A519, "SP_NET_INC", I$3)</f>
        <v>#INVALID COMPANY ID</v>
      </c>
      <c r="J519" s="9" t="str" cm="1">
        <f t="array" ref="J519">_xll.SNL.Clients.Office.Excel.Functions.SPG($A519, "SP_NET_INC", J$3)</f>
        <v>#INVALID COMPANY ID</v>
      </c>
    </row>
    <row r="520" spans="2:10" x14ac:dyDescent="0.3">
      <c r="B520" s="9" t="str" cm="1">
        <f t="array" ref="B520">_xll.SNL.Clients.Office.Excel.Functions.SPG($A520, "SP_NET_INC", B$3)</f>
        <v>#INVALID COMPANY ID</v>
      </c>
      <c r="C520" s="9" t="str" cm="1">
        <f t="array" ref="C520">_xll.SNL.Clients.Office.Excel.Functions.SPG($A520, "SP_NET_INC", C$3)</f>
        <v>#INVALID COMPANY ID</v>
      </c>
      <c r="D520" s="9" t="str" cm="1">
        <f t="array" ref="D520">_xll.SNL.Clients.Office.Excel.Functions.SPG($A520, "SP_NET_INC", D$3)</f>
        <v>#INVALID COMPANY ID</v>
      </c>
      <c r="E520" s="9" t="str" cm="1">
        <f t="array" ref="E520">_xll.SNL.Clients.Office.Excel.Functions.SPG($A520, "SP_NET_INC", E$3)</f>
        <v>#INVALID COMPANY ID</v>
      </c>
      <c r="F520" s="9" t="str" cm="1">
        <f t="array" ref="F520">_xll.SNL.Clients.Office.Excel.Functions.SPG($A520, "SP_NET_INC", F$3)</f>
        <v>#INVALID COMPANY ID</v>
      </c>
      <c r="G520" s="9" t="str" cm="1">
        <f t="array" ref="G520">_xll.SNL.Clients.Office.Excel.Functions.SPG($A520, "SP_NET_INC", G$3)</f>
        <v>#INVALID COMPANY ID</v>
      </c>
      <c r="H520" s="9" t="str" cm="1">
        <f t="array" ref="H520">_xll.SNL.Clients.Office.Excel.Functions.SPG($A520, "SP_NET_INC", H$3)</f>
        <v>#INVALID COMPANY ID</v>
      </c>
      <c r="I520" s="9" t="str" cm="1">
        <f t="array" ref="I520">_xll.SNL.Clients.Office.Excel.Functions.SPG($A520, "SP_NET_INC", I$3)</f>
        <v>#INVALID COMPANY ID</v>
      </c>
      <c r="J520" s="9" t="str" cm="1">
        <f t="array" ref="J520">_xll.SNL.Clients.Office.Excel.Functions.SPG($A520, "SP_NET_INC", J$3)</f>
        <v>#INVALID COMPANY ID</v>
      </c>
    </row>
    <row r="521" spans="2:10" x14ac:dyDescent="0.3">
      <c r="B521" s="9" t="str" cm="1">
        <f t="array" ref="B521">_xll.SNL.Clients.Office.Excel.Functions.SPG($A521, "SP_NET_INC", B$3)</f>
        <v>#INVALID COMPANY ID</v>
      </c>
      <c r="C521" s="9" t="str" cm="1">
        <f t="array" ref="C521">_xll.SNL.Clients.Office.Excel.Functions.SPG($A521, "SP_NET_INC", C$3)</f>
        <v>#INVALID COMPANY ID</v>
      </c>
      <c r="D521" s="9" t="str" cm="1">
        <f t="array" ref="D521">_xll.SNL.Clients.Office.Excel.Functions.SPG($A521, "SP_NET_INC", D$3)</f>
        <v>#INVALID COMPANY ID</v>
      </c>
      <c r="E521" s="9" t="str" cm="1">
        <f t="array" ref="E521">_xll.SNL.Clients.Office.Excel.Functions.SPG($A521, "SP_NET_INC", E$3)</f>
        <v>#INVALID COMPANY ID</v>
      </c>
      <c r="F521" s="9" t="str" cm="1">
        <f t="array" ref="F521">_xll.SNL.Clients.Office.Excel.Functions.SPG($A521, "SP_NET_INC", F$3)</f>
        <v>#INVALID COMPANY ID</v>
      </c>
      <c r="G521" s="9" t="str" cm="1">
        <f t="array" ref="G521">_xll.SNL.Clients.Office.Excel.Functions.SPG($A521, "SP_NET_INC", G$3)</f>
        <v>#INVALID COMPANY ID</v>
      </c>
      <c r="H521" s="9" t="str" cm="1">
        <f t="array" ref="H521">_xll.SNL.Clients.Office.Excel.Functions.SPG($A521, "SP_NET_INC", H$3)</f>
        <v>#INVALID COMPANY ID</v>
      </c>
      <c r="I521" s="9" t="str" cm="1">
        <f t="array" ref="I521">_xll.SNL.Clients.Office.Excel.Functions.SPG($A521, "SP_NET_INC", I$3)</f>
        <v>#INVALID COMPANY ID</v>
      </c>
      <c r="J521" s="9" t="str" cm="1">
        <f t="array" ref="J521">_xll.SNL.Clients.Office.Excel.Functions.SPG($A521, "SP_NET_INC", J$3)</f>
        <v>#INVALID COMPANY ID</v>
      </c>
    </row>
    <row r="522" spans="2:10" x14ac:dyDescent="0.3">
      <c r="B522" s="9" t="str" cm="1">
        <f t="array" ref="B522">_xll.SNL.Clients.Office.Excel.Functions.SPG($A522, "SP_NET_INC", B$3)</f>
        <v>#INVALID COMPANY ID</v>
      </c>
      <c r="C522" s="9" t="str" cm="1">
        <f t="array" ref="C522">_xll.SNL.Clients.Office.Excel.Functions.SPG($A522, "SP_NET_INC", C$3)</f>
        <v>#INVALID COMPANY ID</v>
      </c>
      <c r="D522" s="9" t="str" cm="1">
        <f t="array" ref="D522">_xll.SNL.Clients.Office.Excel.Functions.SPG($A522, "SP_NET_INC", D$3)</f>
        <v>#INVALID COMPANY ID</v>
      </c>
      <c r="E522" s="9" t="str" cm="1">
        <f t="array" ref="E522">_xll.SNL.Clients.Office.Excel.Functions.SPG($A522, "SP_NET_INC", E$3)</f>
        <v>#INVALID COMPANY ID</v>
      </c>
      <c r="F522" s="9" t="str" cm="1">
        <f t="array" ref="F522">_xll.SNL.Clients.Office.Excel.Functions.SPG($A522, "SP_NET_INC", F$3)</f>
        <v>#INVALID COMPANY ID</v>
      </c>
      <c r="G522" s="9" t="str" cm="1">
        <f t="array" ref="G522">_xll.SNL.Clients.Office.Excel.Functions.SPG($A522, "SP_NET_INC", G$3)</f>
        <v>#INVALID COMPANY ID</v>
      </c>
      <c r="H522" s="9" t="str" cm="1">
        <f t="array" ref="H522">_xll.SNL.Clients.Office.Excel.Functions.SPG($A522, "SP_NET_INC", H$3)</f>
        <v>#INVALID COMPANY ID</v>
      </c>
      <c r="I522" s="9" t="str" cm="1">
        <f t="array" ref="I522">_xll.SNL.Clients.Office.Excel.Functions.SPG($A522, "SP_NET_INC", I$3)</f>
        <v>#INVALID COMPANY ID</v>
      </c>
      <c r="J522" s="9" t="str" cm="1">
        <f t="array" ref="J522">_xll.SNL.Clients.Office.Excel.Functions.SPG($A522, "SP_NET_INC", J$3)</f>
        <v>#INVALID COMPANY ID</v>
      </c>
    </row>
    <row r="523" spans="2:10" x14ac:dyDescent="0.3">
      <c r="B523" s="9" t="str" cm="1">
        <f t="array" ref="B523">_xll.SNL.Clients.Office.Excel.Functions.SPG($A523, "SP_NET_INC", B$3)</f>
        <v>#INVALID COMPANY ID</v>
      </c>
      <c r="C523" s="9" t="str" cm="1">
        <f t="array" ref="C523">_xll.SNL.Clients.Office.Excel.Functions.SPG($A523, "SP_NET_INC", C$3)</f>
        <v>#INVALID COMPANY ID</v>
      </c>
      <c r="D523" s="9" t="str" cm="1">
        <f t="array" ref="D523">_xll.SNL.Clients.Office.Excel.Functions.SPG($A523, "SP_NET_INC", D$3)</f>
        <v>#INVALID COMPANY ID</v>
      </c>
      <c r="E523" s="9" t="str" cm="1">
        <f t="array" ref="E523">_xll.SNL.Clients.Office.Excel.Functions.SPG($A523, "SP_NET_INC", E$3)</f>
        <v>#INVALID COMPANY ID</v>
      </c>
      <c r="F523" s="9" t="str" cm="1">
        <f t="array" ref="F523">_xll.SNL.Clients.Office.Excel.Functions.SPG($A523, "SP_NET_INC", F$3)</f>
        <v>#INVALID COMPANY ID</v>
      </c>
      <c r="G523" s="9" t="str" cm="1">
        <f t="array" ref="G523">_xll.SNL.Clients.Office.Excel.Functions.SPG($A523, "SP_NET_INC", G$3)</f>
        <v>#INVALID COMPANY ID</v>
      </c>
      <c r="H523" s="9" t="str" cm="1">
        <f t="array" ref="H523">_xll.SNL.Clients.Office.Excel.Functions.SPG($A523, "SP_NET_INC", H$3)</f>
        <v>#INVALID COMPANY ID</v>
      </c>
      <c r="I523" s="9" t="str" cm="1">
        <f t="array" ref="I523">_xll.SNL.Clients.Office.Excel.Functions.SPG($A523, "SP_NET_INC", I$3)</f>
        <v>#INVALID COMPANY ID</v>
      </c>
      <c r="J523" s="9" t="str" cm="1">
        <f t="array" ref="J523">_xll.SNL.Clients.Office.Excel.Functions.SPG($A523, "SP_NET_INC", J$3)</f>
        <v>#INVALID COMPANY ID</v>
      </c>
    </row>
    <row r="524" spans="2:10" x14ac:dyDescent="0.3">
      <c r="B524" s="9" t="str" cm="1">
        <f t="array" ref="B524">_xll.SNL.Clients.Office.Excel.Functions.SPG($A524, "SP_NET_INC", B$3)</f>
        <v>#INVALID COMPANY ID</v>
      </c>
      <c r="C524" s="9" t="str" cm="1">
        <f t="array" ref="C524">_xll.SNL.Clients.Office.Excel.Functions.SPG($A524, "SP_NET_INC", C$3)</f>
        <v>#INVALID COMPANY ID</v>
      </c>
      <c r="D524" s="9" t="str" cm="1">
        <f t="array" ref="D524">_xll.SNL.Clients.Office.Excel.Functions.SPG($A524, "SP_NET_INC", D$3)</f>
        <v>#INVALID COMPANY ID</v>
      </c>
      <c r="E524" s="9" t="str" cm="1">
        <f t="array" ref="E524">_xll.SNL.Clients.Office.Excel.Functions.SPG($A524, "SP_NET_INC", E$3)</f>
        <v>#INVALID COMPANY ID</v>
      </c>
      <c r="F524" s="9" t="str" cm="1">
        <f t="array" ref="F524">_xll.SNL.Clients.Office.Excel.Functions.SPG($A524, "SP_NET_INC", F$3)</f>
        <v>#INVALID COMPANY ID</v>
      </c>
      <c r="G524" s="9" t="str" cm="1">
        <f t="array" ref="G524">_xll.SNL.Clients.Office.Excel.Functions.SPG($A524, "SP_NET_INC", G$3)</f>
        <v>#INVALID COMPANY ID</v>
      </c>
      <c r="H524" s="9" t="str" cm="1">
        <f t="array" ref="H524">_xll.SNL.Clients.Office.Excel.Functions.SPG($A524, "SP_NET_INC", H$3)</f>
        <v>#INVALID COMPANY ID</v>
      </c>
      <c r="I524" s="9" t="str" cm="1">
        <f t="array" ref="I524">_xll.SNL.Clients.Office.Excel.Functions.SPG($A524, "SP_NET_INC", I$3)</f>
        <v>#INVALID COMPANY ID</v>
      </c>
      <c r="J524" s="9" t="str" cm="1">
        <f t="array" ref="J524">_xll.SNL.Clients.Office.Excel.Functions.SPG($A524, "SP_NET_INC", J$3)</f>
        <v>#INVALID COMPANY ID</v>
      </c>
    </row>
    <row r="525" spans="2:10" x14ac:dyDescent="0.3">
      <c r="B525" s="9" t="str" cm="1">
        <f t="array" ref="B525">_xll.SNL.Clients.Office.Excel.Functions.SPG($A525, "SP_NET_INC", B$3)</f>
        <v>#INVALID COMPANY ID</v>
      </c>
      <c r="C525" s="9" t="str" cm="1">
        <f t="array" ref="C525">_xll.SNL.Clients.Office.Excel.Functions.SPG($A525, "SP_NET_INC", C$3)</f>
        <v>#INVALID COMPANY ID</v>
      </c>
      <c r="D525" s="9" t="str" cm="1">
        <f t="array" ref="D525">_xll.SNL.Clients.Office.Excel.Functions.SPG($A525, "SP_NET_INC", D$3)</f>
        <v>#INVALID COMPANY ID</v>
      </c>
      <c r="E525" s="9" t="str" cm="1">
        <f t="array" ref="E525">_xll.SNL.Clients.Office.Excel.Functions.SPG($A525, "SP_NET_INC", E$3)</f>
        <v>#INVALID COMPANY ID</v>
      </c>
      <c r="F525" s="9" t="str" cm="1">
        <f t="array" ref="F525">_xll.SNL.Clients.Office.Excel.Functions.SPG($A525, "SP_NET_INC", F$3)</f>
        <v>#INVALID COMPANY ID</v>
      </c>
      <c r="G525" s="9" t="str" cm="1">
        <f t="array" ref="G525">_xll.SNL.Clients.Office.Excel.Functions.SPG($A525, "SP_NET_INC", G$3)</f>
        <v>#INVALID COMPANY ID</v>
      </c>
      <c r="H525" s="9" t="str" cm="1">
        <f t="array" ref="H525">_xll.SNL.Clients.Office.Excel.Functions.SPG($A525, "SP_NET_INC", H$3)</f>
        <v>#INVALID COMPANY ID</v>
      </c>
      <c r="I525" s="9" t="str" cm="1">
        <f t="array" ref="I525">_xll.SNL.Clients.Office.Excel.Functions.SPG($A525, "SP_NET_INC", I$3)</f>
        <v>#INVALID COMPANY ID</v>
      </c>
      <c r="J525" s="9" t="str" cm="1">
        <f t="array" ref="J525">_xll.SNL.Clients.Office.Excel.Functions.SPG($A525, "SP_NET_INC", J$3)</f>
        <v>#INVALID COMPANY ID</v>
      </c>
    </row>
    <row r="526" spans="2:10" x14ac:dyDescent="0.3">
      <c r="B526" s="9" t="str" cm="1">
        <f t="array" ref="B526">_xll.SNL.Clients.Office.Excel.Functions.SPG($A526, "SP_NET_INC", B$3)</f>
        <v>#INVALID COMPANY ID</v>
      </c>
      <c r="C526" s="9" t="str" cm="1">
        <f t="array" ref="C526">_xll.SNL.Clients.Office.Excel.Functions.SPG($A526, "SP_NET_INC", C$3)</f>
        <v>#INVALID COMPANY ID</v>
      </c>
      <c r="D526" s="9" t="str" cm="1">
        <f t="array" ref="D526">_xll.SNL.Clients.Office.Excel.Functions.SPG($A526, "SP_NET_INC", D$3)</f>
        <v>#INVALID COMPANY ID</v>
      </c>
      <c r="E526" s="9" t="str" cm="1">
        <f t="array" ref="E526">_xll.SNL.Clients.Office.Excel.Functions.SPG($A526, "SP_NET_INC", E$3)</f>
        <v>#INVALID COMPANY ID</v>
      </c>
      <c r="F526" s="9" t="str" cm="1">
        <f t="array" ref="F526">_xll.SNL.Clients.Office.Excel.Functions.SPG($A526, "SP_NET_INC", F$3)</f>
        <v>#INVALID COMPANY ID</v>
      </c>
      <c r="G526" s="9" t="str" cm="1">
        <f t="array" ref="G526">_xll.SNL.Clients.Office.Excel.Functions.SPG($A526, "SP_NET_INC", G$3)</f>
        <v>#INVALID COMPANY ID</v>
      </c>
      <c r="H526" s="9" t="str" cm="1">
        <f t="array" ref="H526">_xll.SNL.Clients.Office.Excel.Functions.SPG($A526, "SP_NET_INC", H$3)</f>
        <v>#INVALID COMPANY ID</v>
      </c>
      <c r="I526" s="9" t="str" cm="1">
        <f t="array" ref="I526">_xll.SNL.Clients.Office.Excel.Functions.SPG($A526, "SP_NET_INC", I$3)</f>
        <v>#INVALID COMPANY ID</v>
      </c>
      <c r="J526" s="9" t="str" cm="1">
        <f t="array" ref="J526">_xll.SNL.Clients.Office.Excel.Functions.SPG($A526, "SP_NET_INC", J$3)</f>
        <v>#INVALID COMPANY ID</v>
      </c>
    </row>
    <row r="527" spans="2:10" x14ac:dyDescent="0.3">
      <c r="B527" s="9" t="str" cm="1">
        <f t="array" ref="B527">_xll.SNL.Clients.Office.Excel.Functions.SPG($A527, "SP_NET_INC", B$3)</f>
        <v>#INVALID COMPANY ID</v>
      </c>
      <c r="C527" s="9" t="str" cm="1">
        <f t="array" ref="C527">_xll.SNL.Clients.Office.Excel.Functions.SPG($A527, "SP_NET_INC", C$3)</f>
        <v>#INVALID COMPANY ID</v>
      </c>
      <c r="D527" s="9" t="str" cm="1">
        <f t="array" ref="D527">_xll.SNL.Clients.Office.Excel.Functions.SPG($A527, "SP_NET_INC", D$3)</f>
        <v>#INVALID COMPANY ID</v>
      </c>
      <c r="E527" s="9" t="str" cm="1">
        <f t="array" ref="E527">_xll.SNL.Clients.Office.Excel.Functions.SPG($A527, "SP_NET_INC", E$3)</f>
        <v>#INVALID COMPANY ID</v>
      </c>
      <c r="F527" s="9" t="str" cm="1">
        <f t="array" ref="F527">_xll.SNL.Clients.Office.Excel.Functions.SPG($A527, "SP_NET_INC", F$3)</f>
        <v>#INVALID COMPANY ID</v>
      </c>
      <c r="G527" s="9" t="str" cm="1">
        <f t="array" ref="G527">_xll.SNL.Clients.Office.Excel.Functions.SPG($A527, "SP_NET_INC", G$3)</f>
        <v>#INVALID COMPANY ID</v>
      </c>
      <c r="H527" s="9" t="str" cm="1">
        <f t="array" ref="H527">_xll.SNL.Clients.Office.Excel.Functions.SPG($A527, "SP_NET_INC", H$3)</f>
        <v>#INVALID COMPANY ID</v>
      </c>
      <c r="I527" s="9" t="str" cm="1">
        <f t="array" ref="I527">_xll.SNL.Clients.Office.Excel.Functions.SPG($A527, "SP_NET_INC", I$3)</f>
        <v>#INVALID COMPANY ID</v>
      </c>
      <c r="J527" s="9" t="str" cm="1">
        <f t="array" ref="J527">_xll.SNL.Clients.Office.Excel.Functions.SPG($A527, "SP_NET_INC", J$3)</f>
        <v>#INVALID COMPANY ID</v>
      </c>
    </row>
    <row r="528" spans="2:10" x14ac:dyDescent="0.3">
      <c r="B528" s="9" t="str" cm="1">
        <f t="array" ref="B528">_xll.SNL.Clients.Office.Excel.Functions.SPG($A528, "SP_NET_INC", B$3)</f>
        <v>#INVALID COMPANY ID</v>
      </c>
      <c r="C528" s="9" t="str" cm="1">
        <f t="array" ref="C528">_xll.SNL.Clients.Office.Excel.Functions.SPG($A528, "SP_NET_INC", C$3)</f>
        <v>#INVALID COMPANY ID</v>
      </c>
      <c r="D528" s="9" t="str" cm="1">
        <f t="array" ref="D528">_xll.SNL.Clients.Office.Excel.Functions.SPG($A528, "SP_NET_INC", D$3)</f>
        <v>#INVALID COMPANY ID</v>
      </c>
      <c r="E528" s="9" t="str" cm="1">
        <f t="array" ref="E528">_xll.SNL.Clients.Office.Excel.Functions.SPG($A528, "SP_NET_INC", E$3)</f>
        <v>#INVALID COMPANY ID</v>
      </c>
      <c r="F528" s="9" t="str" cm="1">
        <f t="array" ref="F528">_xll.SNL.Clients.Office.Excel.Functions.SPG($A528, "SP_NET_INC", F$3)</f>
        <v>#INVALID COMPANY ID</v>
      </c>
      <c r="G528" s="9" t="str" cm="1">
        <f t="array" ref="G528">_xll.SNL.Clients.Office.Excel.Functions.SPG($A528, "SP_NET_INC", G$3)</f>
        <v>#INVALID COMPANY ID</v>
      </c>
      <c r="H528" s="9" t="str" cm="1">
        <f t="array" ref="H528">_xll.SNL.Clients.Office.Excel.Functions.SPG($A528, "SP_NET_INC", H$3)</f>
        <v>#INVALID COMPANY ID</v>
      </c>
      <c r="I528" s="9" t="str" cm="1">
        <f t="array" ref="I528">_xll.SNL.Clients.Office.Excel.Functions.SPG($A528, "SP_NET_INC", I$3)</f>
        <v>#INVALID COMPANY ID</v>
      </c>
      <c r="J528" s="9" t="str" cm="1">
        <f t="array" ref="J528">_xll.SNL.Clients.Office.Excel.Functions.SPG($A528, "SP_NET_INC", J$3)</f>
        <v>#INVALID COMPANY ID</v>
      </c>
    </row>
    <row r="529" spans="2:10" x14ac:dyDescent="0.3">
      <c r="B529" s="9" t="str" cm="1">
        <f t="array" ref="B529">_xll.SNL.Clients.Office.Excel.Functions.SPG($A529, "SP_NET_INC", B$3)</f>
        <v>#INVALID COMPANY ID</v>
      </c>
      <c r="C529" s="9" t="str" cm="1">
        <f t="array" ref="C529">_xll.SNL.Clients.Office.Excel.Functions.SPG($A529, "SP_NET_INC", C$3)</f>
        <v>#INVALID COMPANY ID</v>
      </c>
      <c r="D529" s="9" t="str" cm="1">
        <f t="array" ref="D529">_xll.SNL.Clients.Office.Excel.Functions.SPG($A529, "SP_NET_INC", D$3)</f>
        <v>#INVALID COMPANY ID</v>
      </c>
      <c r="E529" s="9" t="str" cm="1">
        <f t="array" ref="E529">_xll.SNL.Clients.Office.Excel.Functions.SPG($A529, "SP_NET_INC", E$3)</f>
        <v>#INVALID COMPANY ID</v>
      </c>
      <c r="F529" s="9" t="str" cm="1">
        <f t="array" ref="F529">_xll.SNL.Clients.Office.Excel.Functions.SPG($A529, "SP_NET_INC", F$3)</f>
        <v>#INVALID COMPANY ID</v>
      </c>
      <c r="G529" s="9" t="str" cm="1">
        <f t="array" ref="G529">_xll.SNL.Clients.Office.Excel.Functions.SPG($A529, "SP_NET_INC", G$3)</f>
        <v>#INVALID COMPANY ID</v>
      </c>
      <c r="H529" s="9" t="str" cm="1">
        <f t="array" ref="H529">_xll.SNL.Clients.Office.Excel.Functions.SPG($A529, "SP_NET_INC", H$3)</f>
        <v>#INVALID COMPANY ID</v>
      </c>
      <c r="I529" s="9" t="str" cm="1">
        <f t="array" ref="I529">_xll.SNL.Clients.Office.Excel.Functions.SPG($A529, "SP_NET_INC", I$3)</f>
        <v>#INVALID COMPANY ID</v>
      </c>
      <c r="J529" s="9" t="str" cm="1">
        <f t="array" ref="J529">_xll.SNL.Clients.Office.Excel.Functions.SPG($A529, "SP_NET_INC", J$3)</f>
        <v>#INVALID COMPANY ID</v>
      </c>
    </row>
    <row r="530" spans="2:10" x14ac:dyDescent="0.3">
      <c r="B530" s="9" t="str" cm="1">
        <f t="array" ref="B530">_xll.SNL.Clients.Office.Excel.Functions.SPG($A530, "SP_NET_INC", B$3)</f>
        <v>#INVALID COMPANY ID</v>
      </c>
      <c r="C530" s="9" t="str" cm="1">
        <f t="array" ref="C530">_xll.SNL.Clients.Office.Excel.Functions.SPG($A530, "SP_NET_INC", C$3)</f>
        <v>#INVALID COMPANY ID</v>
      </c>
      <c r="D530" s="9" t="str" cm="1">
        <f t="array" ref="D530">_xll.SNL.Clients.Office.Excel.Functions.SPG($A530, "SP_NET_INC", D$3)</f>
        <v>#INVALID COMPANY ID</v>
      </c>
      <c r="E530" s="9" t="str" cm="1">
        <f t="array" ref="E530">_xll.SNL.Clients.Office.Excel.Functions.SPG($A530, "SP_NET_INC", E$3)</f>
        <v>#INVALID COMPANY ID</v>
      </c>
      <c r="F530" s="9" t="str" cm="1">
        <f t="array" ref="F530">_xll.SNL.Clients.Office.Excel.Functions.SPG($A530, "SP_NET_INC", F$3)</f>
        <v>#INVALID COMPANY ID</v>
      </c>
      <c r="G530" s="9" t="str" cm="1">
        <f t="array" ref="G530">_xll.SNL.Clients.Office.Excel.Functions.SPG($A530, "SP_NET_INC", G$3)</f>
        <v>#INVALID COMPANY ID</v>
      </c>
      <c r="H530" s="9" t="str" cm="1">
        <f t="array" ref="H530">_xll.SNL.Clients.Office.Excel.Functions.SPG($A530, "SP_NET_INC", H$3)</f>
        <v>#INVALID COMPANY ID</v>
      </c>
      <c r="I530" s="9" t="str" cm="1">
        <f t="array" ref="I530">_xll.SNL.Clients.Office.Excel.Functions.SPG($A530, "SP_NET_INC", I$3)</f>
        <v>#INVALID COMPANY ID</v>
      </c>
      <c r="J530" s="9" t="str" cm="1">
        <f t="array" ref="J530">_xll.SNL.Clients.Office.Excel.Functions.SPG($A530, "SP_NET_INC", J$3)</f>
        <v>#INVALID COMPANY ID</v>
      </c>
    </row>
    <row r="531" spans="2:10" x14ac:dyDescent="0.3">
      <c r="B531" s="9" t="str" cm="1">
        <f t="array" ref="B531">_xll.SNL.Clients.Office.Excel.Functions.SPG($A531, "SP_NET_INC", B$3)</f>
        <v>#INVALID COMPANY ID</v>
      </c>
      <c r="C531" s="9" t="str" cm="1">
        <f t="array" ref="C531">_xll.SNL.Clients.Office.Excel.Functions.SPG($A531, "SP_NET_INC", C$3)</f>
        <v>#INVALID COMPANY ID</v>
      </c>
      <c r="D531" s="9" t="str" cm="1">
        <f t="array" ref="D531">_xll.SNL.Clients.Office.Excel.Functions.SPG($A531, "SP_NET_INC", D$3)</f>
        <v>#INVALID COMPANY ID</v>
      </c>
      <c r="E531" s="9" t="str" cm="1">
        <f t="array" ref="E531">_xll.SNL.Clients.Office.Excel.Functions.SPG($A531, "SP_NET_INC", E$3)</f>
        <v>#INVALID COMPANY ID</v>
      </c>
      <c r="F531" s="9" t="str" cm="1">
        <f t="array" ref="F531">_xll.SNL.Clients.Office.Excel.Functions.SPG($A531, "SP_NET_INC", F$3)</f>
        <v>#INVALID COMPANY ID</v>
      </c>
      <c r="G531" s="9" t="str" cm="1">
        <f t="array" ref="G531">_xll.SNL.Clients.Office.Excel.Functions.SPG($A531, "SP_NET_INC", G$3)</f>
        <v>#INVALID COMPANY ID</v>
      </c>
      <c r="H531" s="9" t="str" cm="1">
        <f t="array" ref="H531">_xll.SNL.Clients.Office.Excel.Functions.SPG($A531, "SP_NET_INC", H$3)</f>
        <v>#INVALID COMPANY ID</v>
      </c>
      <c r="I531" s="9" t="str" cm="1">
        <f t="array" ref="I531">_xll.SNL.Clients.Office.Excel.Functions.SPG($A531, "SP_NET_INC", I$3)</f>
        <v>#INVALID COMPANY ID</v>
      </c>
      <c r="J531" s="9" t="str" cm="1">
        <f t="array" ref="J531">_xll.SNL.Clients.Office.Excel.Functions.SPG($A531, "SP_NET_INC", J$3)</f>
        <v>#INVALID COMPANY ID</v>
      </c>
    </row>
    <row r="532" spans="2:10" x14ac:dyDescent="0.3">
      <c r="B532" s="9" t="str" cm="1">
        <f t="array" ref="B532">_xll.SNL.Clients.Office.Excel.Functions.SPG($A532, "SP_NET_INC", B$3)</f>
        <v>#INVALID COMPANY ID</v>
      </c>
      <c r="C532" s="9" t="str" cm="1">
        <f t="array" ref="C532">_xll.SNL.Clients.Office.Excel.Functions.SPG($A532, "SP_NET_INC", C$3)</f>
        <v>#INVALID COMPANY ID</v>
      </c>
      <c r="D532" s="9" t="str" cm="1">
        <f t="array" ref="D532">_xll.SNL.Clients.Office.Excel.Functions.SPG($A532, "SP_NET_INC", D$3)</f>
        <v>#INVALID COMPANY ID</v>
      </c>
      <c r="E532" s="9" t="str" cm="1">
        <f t="array" ref="E532">_xll.SNL.Clients.Office.Excel.Functions.SPG($A532, "SP_NET_INC", E$3)</f>
        <v>#INVALID COMPANY ID</v>
      </c>
      <c r="F532" s="9" t="str" cm="1">
        <f t="array" ref="F532">_xll.SNL.Clients.Office.Excel.Functions.SPG($A532, "SP_NET_INC", F$3)</f>
        <v>#INVALID COMPANY ID</v>
      </c>
      <c r="G532" s="9" t="str" cm="1">
        <f t="array" ref="G532">_xll.SNL.Clients.Office.Excel.Functions.SPG($A532, "SP_NET_INC", G$3)</f>
        <v>#INVALID COMPANY ID</v>
      </c>
      <c r="H532" s="9" t="str" cm="1">
        <f t="array" ref="H532">_xll.SNL.Clients.Office.Excel.Functions.SPG($A532, "SP_NET_INC", H$3)</f>
        <v>#INVALID COMPANY ID</v>
      </c>
      <c r="I532" s="9" t="str" cm="1">
        <f t="array" ref="I532">_xll.SNL.Clients.Office.Excel.Functions.SPG($A532, "SP_NET_INC", I$3)</f>
        <v>#INVALID COMPANY ID</v>
      </c>
      <c r="J532" s="9" t="str" cm="1">
        <f t="array" ref="J532">_xll.SNL.Clients.Office.Excel.Functions.SPG($A532, "SP_NET_INC", J$3)</f>
        <v>#INVALID COMPANY ID</v>
      </c>
    </row>
    <row r="533" spans="2:10" x14ac:dyDescent="0.3">
      <c r="B533" s="9" t="str" cm="1">
        <f t="array" ref="B533">_xll.SNL.Clients.Office.Excel.Functions.SPG($A533, "SP_NET_INC", B$3)</f>
        <v>#INVALID COMPANY ID</v>
      </c>
      <c r="C533" s="9" t="str" cm="1">
        <f t="array" ref="C533">_xll.SNL.Clients.Office.Excel.Functions.SPG($A533, "SP_NET_INC", C$3)</f>
        <v>#INVALID COMPANY ID</v>
      </c>
      <c r="D533" s="9" t="str" cm="1">
        <f t="array" ref="D533">_xll.SNL.Clients.Office.Excel.Functions.SPG($A533, "SP_NET_INC", D$3)</f>
        <v>#INVALID COMPANY ID</v>
      </c>
      <c r="E533" s="9" t="str" cm="1">
        <f t="array" ref="E533">_xll.SNL.Clients.Office.Excel.Functions.SPG($A533, "SP_NET_INC", E$3)</f>
        <v>#INVALID COMPANY ID</v>
      </c>
      <c r="F533" s="9" t="str" cm="1">
        <f t="array" ref="F533">_xll.SNL.Clients.Office.Excel.Functions.SPG($A533, "SP_NET_INC", F$3)</f>
        <v>#INVALID COMPANY ID</v>
      </c>
      <c r="G533" s="9" t="str" cm="1">
        <f t="array" ref="G533">_xll.SNL.Clients.Office.Excel.Functions.SPG($A533, "SP_NET_INC", G$3)</f>
        <v>#INVALID COMPANY ID</v>
      </c>
      <c r="H533" s="9" t="str" cm="1">
        <f t="array" ref="H533">_xll.SNL.Clients.Office.Excel.Functions.SPG($A533, "SP_NET_INC", H$3)</f>
        <v>#INVALID COMPANY ID</v>
      </c>
      <c r="I533" s="9" t="str" cm="1">
        <f t="array" ref="I533">_xll.SNL.Clients.Office.Excel.Functions.SPG($A533, "SP_NET_INC", I$3)</f>
        <v>#INVALID COMPANY ID</v>
      </c>
      <c r="J533" s="9" t="str" cm="1">
        <f t="array" ref="J533">_xll.SNL.Clients.Office.Excel.Functions.SPG($A533, "SP_NET_INC", J$3)</f>
        <v>#INVALID COMPANY ID</v>
      </c>
    </row>
    <row r="534" spans="2:10" x14ac:dyDescent="0.3">
      <c r="B534" s="9" t="str" cm="1">
        <f t="array" ref="B534">_xll.SNL.Clients.Office.Excel.Functions.SPG($A534, "SP_NET_INC", B$3)</f>
        <v>#INVALID COMPANY ID</v>
      </c>
      <c r="C534" s="9" t="str" cm="1">
        <f t="array" ref="C534">_xll.SNL.Clients.Office.Excel.Functions.SPG($A534, "SP_NET_INC", C$3)</f>
        <v>#INVALID COMPANY ID</v>
      </c>
      <c r="D534" s="9" t="str" cm="1">
        <f t="array" ref="D534">_xll.SNL.Clients.Office.Excel.Functions.SPG($A534, "SP_NET_INC", D$3)</f>
        <v>#INVALID COMPANY ID</v>
      </c>
      <c r="E534" s="9" t="str" cm="1">
        <f t="array" ref="E534">_xll.SNL.Clients.Office.Excel.Functions.SPG($A534, "SP_NET_INC", E$3)</f>
        <v>#INVALID COMPANY ID</v>
      </c>
      <c r="F534" s="9" t="str" cm="1">
        <f t="array" ref="F534">_xll.SNL.Clients.Office.Excel.Functions.SPG($A534, "SP_NET_INC", F$3)</f>
        <v>#INVALID COMPANY ID</v>
      </c>
      <c r="G534" s="9" t="str" cm="1">
        <f t="array" ref="G534">_xll.SNL.Clients.Office.Excel.Functions.SPG($A534, "SP_NET_INC", G$3)</f>
        <v>#INVALID COMPANY ID</v>
      </c>
      <c r="H534" s="9" t="str" cm="1">
        <f t="array" ref="H534">_xll.SNL.Clients.Office.Excel.Functions.SPG($A534, "SP_NET_INC", H$3)</f>
        <v>#INVALID COMPANY ID</v>
      </c>
      <c r="I534" s="9" t="str" cm="1">
        <f t="array" ref="I534">_xll.SNL.Clients.Office.Excel.Functions.SPG($A534, "SP_NET_INC", I$3)</f>
        <v>#INVALID COMPANY ID</v>
      </c>
      <c r="J534" s="9" t="str" cm="1">
        <f t="array" ref="J534">_xll.SNL.Clients.Office.Excel.Functions.SPG($A534, "SP_NET_INC", J$3)</f>
        <v>#INVALID COMPANY ID</v>
      </c>
    </row>
    <row r="535" spans="2:10" x14ac:dyDescent="0.3">
      <c r="B535" s="9" t="str" cm="1">
        <f t="array" ref="B535">_xll.SNL.Clients.Office.Excel.Functions.SPG($A535, "SP_NET_INC", B$3)</f>
        <v>#INVALID COMPANY ID</v>
      </c>
      <c r="C535" s="9" t="str" cm="1">
        <f t="array" ref="C535">_xll.SNL.Clients.Office.Excel.Functions.SPG($A535, "SP_NET_INC", C$3)</f>
        <v>#INVALID COMPANY ID</v>
      </c>
      <c r="D535" s="9" t="str" cm="1">
        <f t="array" ref="D535">_xll.SNL.Clients.Office.Excel.Functions.SPG($A535, "SP_NET_INC", D$3)</f>
        <v>#INVALID COMPANY ID</v>
      </c>
      <c r="E535" s="9" t="str" cm="1">
        <f t="array" ref="E535">_xll.SNL.Clients.Office.Excel.Functions.SPG($A535, "SP_NET_INC", E$3)</f>
        <v>#INVALID COMPANY ID</v>
      </c>
      <c r="F535" s="9" t="str" cm="1">
        <f t="array" ref="F535">_xll.SNL.Clients.Office.Excel.Functions.SPG($A535, "SP_NET_INC", F$3)</f>
        <v>#INVALID COMPANY ID</v>
      </c>
      <c r="G535" s="9" t="str" cm="1">
        <f t="array" ref="G535">_xll.SNL.Clients.Office.Excel.Functions.SPG($A535, "SP_NET_INC", G$3)</f>
        <v>#INVALID COMPANY ID</v>
      </c>
      <c r="H535" s="9" t="str" cm="1">
        <f t="array" ref="H535">_xll.SNL.Clients.Office.Excel.Functions.SPG($A535, "SP_NET_INC", H$3)</f>
        <v>#INVALID COMPANY ID</v>
      </c>
      <c r="I535" s="9" t="str" cm="1">
        <f t="array" ref="I535">_xll.SNL.Clients.Office.Excel.Functions.SPG($A535, "SP_NET_INC", I$3)</f>
        <v>#INVALID COMPANY ID</v>
      </c>
      <c r="J535" s="9" t="str" cm="1">
        <f t="array" ref="J535">_xll.SNL.Clients.Office.Excel.Functions.SPG($A535, "SP_NET_INC", J$3)</f>
        <v>#INVALID COMPANY ID</v>
      </c>
    </row>
    <row r="536" spans="2:10" x14ac:dyDescent="0.3">
      <c r="B536" s="9" t="str" cm="1">
        <f t="array" ref="B536">_xll.SNL.Clients.Office.Excel.Functions.SPG($A536, "SP_NET_INC", B$3)</f>
        <v>#INVALID COMPANY ID</v>
      </c>
      <c r="C536" s="9" t="str" cm="1">
        <f t="array" ref="C536">_xll.SNL.Clients.Office.Excel.Functions.SPG($A536, "SP_NET_INC", C$3)</f>
        <v>#INVALID COMPANY ID</v>
      </c>
      <c r="D536" s="9" t="str" cm="1">
        <f t="array" ref="D536">_xll.SNL.Clients.Office.Excel.Functions.SPG($A536, "SP_NET_INC", D$3)</f>
        <v>#INVALID COMPANY ID</v>
      </c>
      <c r="E536" s="9" t="str" cm="1">
        <f t="array" ref="E536">_xll.SNL.Clients.Office.Excel.Functions.SPG($A536, "SP_NET_INC", E$3)</f>
        <v>#INVALID COMPANY ID</v>
      </c>
      <c r="F536" s="9" t="str" cm="1">
        <f t="array" ref="F536">_xll.SNL.Clients.Office.Excel.Functions.SPG($A536, "SP_NET_INC", F$3)</f>
        <v>#INVALID COMPANY ID</v>
      </c>
      <c r="G536" s="9" t="str" cm="1">
        <f t="array" ref="G536">_xll.SNL.Clients.Office.Excel.Functions.SPG($A536, "SP_NET_INC", G$3)</f>
        <v>#INVALID COMPANY ID</v>
      </c>
      <c r="H536" s="9" t="str" cm="1">
        <f t="array" ref="H536">_xll.SNL.Clients.Office.Excel.Functions.SPG($A536, "SP_NET_INC", H$3)</f>
        <v>#INVALID COMPANY ID</v>
      </c>
      <c r="I536" s="9" t="str" cm="1">
        <f t="array" ref="I536">_xll.SNL.Clients.Office.Excel.Functions.SPG($A536, "SP_NET_INC", I$3)</f>
        <v>#INVALID COMPANY ID</v>
      </c>
      <c r="J536" s="9" t="str" cm="1">
        <f t="array" ref="J536">_xll.SNL.Clients.Office.Excel.Functions.SPG($A536, "SP_NET_INC", J$3)</f>
        <v>#INVALID COMPANY ID</v>
      </c>
    </row>
    <row r="537" spans="2:10" x14ac:dyDescent="0.3">
      <c r="B537" s="9" t="str" cm="1">
        <f t="array" ref="B537">_xll.SNL.Clients.Office.Excel.Functions.SPG($A537, "SP_NET_INC", B$3)</f>
        <v>#INVALID COMPANY ID</v>
      </c>
      <c r="C537" s="9" t="str" cm="1">
        <f t="array" ref="C537">_xll.SNL.Clients.Office.Excel.Functions.SPG($A537, "SP_NET_INC", C$3)</f>
        <v>#INVALID COMPANY ID</v>
      </c>
      <c r="D537" s="9" t="str" cm="1">
        <f t="array" ref="D537">_xll.SNL.Clients.Office.Excel.Functions.SPG($A537, "SP_NET_INC", D$3)</f>
        <v>#INVALID COMPANY ID</v>
      </c>
      <c r="E537" s="9" t="str" cm="1">
        <f t="array" ref="E537">_xll.SNL.Clients.Office.Excel.Functions.SPG($A537, "SP_NET_INC", E$3)</f>
        <v>#INVALID COMPANY ID</v>
      </c>
      <c r="F537" s="9" t="str" cm="1">
        <f t="array" ref="F537">_xll.SNL.Clients.Office.Excel.Functions.SPG($A537, "SP_NET_INC", F$3)</f>
        <v>#INVALID COMPANY ID</v>
      </c>
      <c r="G537" s="9" t="str" cm="1">
        <f t="array" ref="G537">_xll.SNL.Clients.Office.Excel.Functions.SPG($A537, "SP_NET_INC", G$3)</f>
        <v>#INVALID COMPANY ID</v>
      </c>
      <c r="H537" s="9" t="str" cm="1">
        <f t="array" ref="H537">_xll.SNL.Clients.Office.Excel.Functions.SPG($A537, "SP_NET_INC", H$3)</f>
        <v>#INVALID COMPANY ID</v>
      </c>
      <c r="I537" s="9" t="str" cm="1">
        <f t="array" ref="I537">_xll.SNL.Clients.Office.Excel.Functions.SPG($A537, "SP_NET_INC", I$3)</f>
        <v>#INVALID COMPANY ID</v>
      </c>
      <c r="J537" s="9" t="str" cm="1">
        <f t="array" ref="J537">_xll.SNL.Clients.Office.Excel.Functions.SPG($A537, "SP_NET_INC", J$3)</f>
        <v>#INVALID COMPANY ID</v>
      </c>
    </row>
    <row r="538" spans="2:10" x14ac:dyDescent="0.3">
      <c r="B538" s="9" t="str" cm="1">
        <f t="array" ref="B538">_xll.SNL.Clients.Office.Excel.Functions.SPG($A538, "SP_NET_INC", B$3)</f>
        <v>#INVALID COMPANY ID</v>
      </c>
      <c r="C538" s="9" t="str" cm="1">
        <f t="array" ref="C538">_xll.SNL.Clients.Office.Excel.Functions.SPG($A538, "SP_NET_INC", C$3)</f>
        <v>#INVALID COMPANY ID</v>
      </c>
      <c r="D538" s="9" t="str" cm="1">
        <f t="array" ref="D538">_xll.SNL.Clients.Office.Excel.Functions.SPG($A538, "SP_NET_INC", D$3)</f>
        <v>#INVALID COMPANY ID</v>
      </c>
      <c r="E538" s="9" t="str" cm="1">
        <f t="array" ref="E538">_xll.SNL.Clients.Office.Excel.Functions.SPG($A538, "SP_NET_INC", E$3)</f>
        <v>#INVALID COMPANY ID</v>
      </c>
      <c r="F538" s="9" t="str" cm="1">
        <f t="array" ref="F538">_xll.SNL.Clients.Office.Excel.Functions.SPG($A538, "SP_NET_INC", F$3)</f>
        <v>#INVALID COMPANY ID</v>
      </c>
      <c r="G538" s="9" t="str" cm="1">
        <f t="array" ref="G538">_xll.SNL.Clients.Office.Excel.Functions.SPG($A538, "SP_NET_INC", G$3)</f>
        <v>#INVALID COMPANY ID</v>
      </c>
      <c r="H538" s="9" t="str" cm="1">
        <f t="array" ref="H538">_xll.SNL.Clients.Office.Excel.Functions.SPG($A538, "SP_NET_INC", H$3)</f>
        <v>#INVALID COMPANY ID</v>
      </c>
      <c r="I538" s="9" t="str" cm="1">
        <f t="array" ref="I538">_xll.SNL.Clients.Office.Excel.Functions.SPG($A538, "SP_NET_INC", I$3)</f>
        <v>#INVALID COMPANY ID</v>
      </c>
      <c r="J538" s="9" t="str" cm="1">
        <f t="array" ref="J538">_xll.SNL.Clients.Office.Excel.Functions.SPG($A538, "SP_NET_INC", J$3)</f>
        <v>#INVALID COMPANY ID</v>
      </c>
    </row>
    <row r="539" spans="2:10" x14ac:dyDescent="0.3">
      <c r="B539" s="9" t="str" cm="1">
        <f t="array" ref="B539">_xll.SNL.Clients.Office.Excel.Functions.SPG($A539, "SP_NET_INC", B$3)</f>
        <v>#INVALID COMPANY ID</v>
      </c>
      <c r="C539" s="9" t="str" cm="1">
        <f t="array" ref="C539">_xll.SNL.Clients.Office.Excel.Functions.SPG($A539, "SP_NET_INC", C$3)</f>
        <v>#INVALID COMPANY ID</v>
      </c>
      <c r="D539" s="9" t="str" cm="1">
        <f t="array" ref="D539">_xll.SNL.Clients.Office.Excel.Functions.SPG($A539, "SP_NET_INC", D$3)</f>
        <v>#INVALID COMPANY ID</v>
      </c>
      <c r="E539" s="9" t="str" cm="1">
        <f t="array" ref="E539">_xll.SNL.Clients.Office.Excel.Functions.SPG($A539, "SP_NET_INC", E$3)</f>
        <v>#INVALID COMPANY ID</v>
      </c>
      <c r="F539" s="9" t="str" cm="1">
        <f t="array" ref="F539">_xll.SNL.Clients.Office.Excel.Functions.SPG($A539, "SP_NET_INC", F$3)</f>
        <v>#INVALID COMPANY ID</v>
      </c>
      <c r="G539" s="9" t="str" cm="1">
        <f t="array" ref="G539">_xll.SNL.Clients.Office.Excel.Functions.SPG($A539, "SP_NET_INC", G$3)</f>
        <v>#INVALID COMPANY ID</v>
      </c>
      <c r="H539" s="9" t="str" cm="1">
        <f t="array" ref="H539">_xll.SNL.Clients.Office.Excel.Functions.SPG($A539, "SP_NET_INC", H$3)</f>
        <v>#INVALID COMPANY ID</v>
      </c>
      <c r="I539" s="9" t="str" cm="1">
        <f t="array" ref="I539">_xll.SNL.Clients.Office.Excel.Functions.SPG($A539, "SP_NET_INC", I$3)</f>
        <v>#INVALID COMPANY ID</v>
      </c>
      <c r="J539" s="9" t="str" cm="1">
        <f t="array" ref="J539">_xll.SNL.Clients.Office.Excel.Functions.SPG($A539, "SP_NET_INC", J$3)</f>
        <v>#INVALID COMPANY ID</v>
      </c>
    </row>
    <row r="540" spans="2:10" x14ac:dyDescent="0.3">
      <c r="B540" s="9" t="str" cm="1">
        <f t="array" ref="B540">_xll.SNL.Clients.Office.Excel.Functions.SPG($A540, "SP_NET_INC", B$3)</f>
        <v>#INVALID COMPANY ID</v>
      </c>
      <c r="C540" s="9" t="str" cm="1">
        <f t="array" ref="C540">_xll.SNL.Clients.Office.Excel.Functions.SPG($A540, "SP_NET_INC", C$3)</f>
        <v>#INVALID COMPANY ID</v>
      </c>
      <c r="D540" s="9" t="str" cm="1">
        <f t="array" ref="D540">_xll.SNL.Clients.Office.Excel.Functions.SPG($A540, "SP_NET_INC", D$3)</f>
        <v>#INVALID COMPANY ID</v>
      </c>
      <c r="E540" s="9" t="str" cm="1">
        <f t="array" ref="E540">_xll.SNL.Clients.Office.Excel.Functions.SPG($A540, "SP_NET_INC", E$3)</f>
        <v>#INVALID COMPANY ID</v>
      </c>
      <c r="F540" s="9" t="str" cm="1">
        <f t="array" ref="F540">_xll.SNL.Clients.Office.Excel.Functions.SPG($A540, "SP_NET_INC", F$3)</f>
        <v>#INVALID COMPANY ID</v>
      </c>
      <c r="G540" s="9" t="str" cm="1">
        <f t="array" ref="G540">_xll.SNL.Clients.Office.Excel.Functions.SPG($A540, "SP_NET_INC", G$3)</f>
        <v>#INVALID COMPANY ID</v>
      </c>
      <c r="H540" s="9" t="str" cm="1">
        <f t="array" ref="H540">_xll.SNL.Clients.Office.Excel.Functions.SPG($A540, "SP_NET_INC", H$3)</f>
        <v>#INVALID COMPANY ID</v>
      </c>
      <c r="I540" s="9" t="str" cm="1">
        <f t="array" ref="I540">_xll.SNL.Clients.Office.Excel.Functions.SPG($A540, "SP_NET_INC", I$3)</f>
        <v>#INVALID COMPANY ID</v>
      </c>
      <c r="J540" s="9" t="str" cm="1">
        <f t="array" ref="J540">_xll.SNL.Clients.Office.Excel.Functions.SPG($A540, "SP_NET_INC", J$3)</f>
        <v>#INVALID COMPANY ID</v>
      </c>
    </row>
    <row r="541" spans="2:10" x14ac:dyDescent="0.3">
      <c r="B541" s="9" t="str" cm="1">
        <f t="array" ref="B541">_xll.SNL.Clients.Office.Excel.Functions.SPG($A541, "SP_NET_INC", B$3)</f>
        <v>#INVALID COMPANY ID</v>
      </c>
      <c r="C541" s="9" t="str" cm="1">
        <f t="array" ref="C541">_xll.SNL.Clients.Office.Excel.Functions.SPG($A541, "SP_NET_INC", C$3)</f>
        <v>#INVALID COMPANY ID</v>
      </c>
      <c r="D541" s="9" t="str" cm="1">
        <f t="array" ref="D541">_xll.SNL.Clients.Office.Excel.Functions.SPG($A541, "SP_NET_INC", D$3)</f>
        <v>#INVALID COMPANY ID</v>
      </c>
      <c r="E541" s="9" t="str" cm="1">
        <f t="array" ref="E541">_xll.SNL.Clients.Office.Excel.Functions.SPG($A541, "SP_NET_INC", E$3)</f>
        <v>#INVALID COMPANY ID</v>
      </c>
      <c r="F541" s="9" t="str" cm="1">
        <f t="array" ref="F541">_xll.SNL.Clients.Office.Excel.Functions.SPG($A541, "SP_NET_INC", F$3)</f>
        <v>#INVALID COMPANY ID</v>
      </c>
      <c r="G541" s="9" t="str" cm="1">
        <f t="array" ref="G541">_xll.SNL.Clients.Office.Excel.Functions.SPG($A541, "SP_NET_INC", G$3)</f>
        <v>#INVALID COMPANY ID</v>
      </c>
      <c r="H541" s="9" t="str" cm="1">
        <f t="array" ref="H541">_xll.SNL.Clients.Office.Excel.Functions.SPG($A541, "SP_NET_INC", H$3)</f>
        <v>#INVALID COMPANY ID</v>
      </c>
      <c r="I541" s="9" t="str" cm="1">
        <f t="array" ref="I541">_xll.SNL.Clients.Office.Excel.Functions.SPG($A541, "SP_NET_INC", I$3)</f>
        <v>#INVALID COMPANY ID</v>
      </c>
      <c r="J541" s="9" t="str" cm="1">
        <f t="array" ref="J541">_xll.SNL.Clients.Office.Excel.Functions.SPG($A541, "SP_NET_INC", J$3)</f>
        <v>#INVALID COMPANY ID</v>
      </c>
    </row>
    <row r="542" spans="2:10" x14ac:dyDescent="0.3">
      <c r="B542" s="9" t="str" cm="1">
        <f t="array" ref="B542">_xll.SNL.Clients.Office.Excel.Functions.SPG($A542, "SP_NET_INC", B$3)</f>
        <v>#INVALID COMPANY ID</v>
      </c>
      <c r="C542" s="9" t="str" cm="1">
        <f t="array" ref="C542">_xll.SNL.Clients.Office.Excel.Functions.SPG($A542, "SP_NET_INC", C$3)</f>
        <v>#INVALID COMPANY ID</v>
      </c>
      <c r="D542" s="9" t="str" cm="1">
        <f t="array" ref="D542">_xll.SNL.Clients.Office.Excel.Functions.SPG($A542, "SP_NET_INC", D$3)</f>
        <v>#INVALID COMPANY ID</v>
      </c>
      <c r="E542" s="9" t="str" cm="1">
        <f t="array" ref="E542">_xll.SNL.Clients.Office.Excel.Functions.SPG($A542, "SP_NET_INC", E$3)</f>
        <v>#INVALID COMPANY ID</v>
      </c>
      <c r="F542" s="9" t="str" cm="1">
        <f t="array" ref="F542">_xll.SNL.Clients.Office.Excel.Functions.SPG($A542, "SP_NET_INC", F$3)</f>
        <v>#INVALID COMPANY ID</v>
      </c>
      <c r="G542" s="9" t="str" cm="1">
        <f t="array" ref="G542">_xll.SNL.Clients.Office.Excel.Functions.SPG($A542, "SP_NET_INC", G$3)</f>
        <v>#INVALID COMPANY ID</v>
      </c>
      <c r="H542" s="9" t="str" cm="1">
        <f t="array" ref="H542">_xll.SNL.Clients.Office.Excel.Functions.SPG($A542, "SP_NET_INC", H$3)</f>
        <v>#INVALID COMPANY ID</v>
      </c>
      <c r="I542" s="9" t="str" cm="1">
        <f t="array" ref="I542">_xll.SNL.Clients.Office.Excel.Functions.SPG($A542, "SP_NET_INC", I$3)</f>
        <v>#INVALID COMPANY ID</v>
      </c>
      <c r="J542" s="9" t="str" cm="1">
        <f t="array" ref="J542">_xll.SNL.Clients.Office.Excel.Functions.SPG($A542, "SP_NET_INC", J$3)</f>
        <v>#INVALID COMPANY ID</v>
      </c>
    </row>
    <row r="543" spans="2:10" x14ac:dyDescent="0.3">
      <c r="B543" s="9" t="str" cm="1">
        <f t="array" ref="B543">_xll.SNL.Clients.Office.Excel.Functions.SPG($A543, "SP_NET_INC", B$3)</f>
        <v>#INVALID COMPANY ID</v>
      </c>
      <c r="C543" s="9" t="str" cm="1">
        <f t="array" ref="C543">_xll.SNL.Clients.Office.Excel.Functions.SPG($A543, "SP_NET_INC", C$3)</f>
        <v>#INVALID COMPANY ID</v>
      </c>
      <c r="D543" s="9" t="str" cm="1">
        <f t="array" ref="D543">_xll.SNL.Clients.Office.Excel.Functions.SPG($A543, "SP_NET_INC", D$3)</f>
        <v>#INVALID COMPANY ID</v>
      </c>
      <c r="E543" s="9" t="str" cm="1">
        <f t="array" ref="E543">_xll.SNL.Clients.Office.Excel.Functions.SPG($A543, "SP_NET_INC", E$3)</f>
        <v>#INVALID COMPANY ID</v>
      </c>
      <c r="F543" s="9" t="str" cm="1">
        <f t="array" ref="F543">_xll.SNL.Clients.Office.Excel.Functions.SPG($A543, "SP_NET_INC", F$3)</f>
        <v>#INVALID COMPANY ID</v>
      </c>
      <c r="G543" s="9" t="str" cm="1">
        <f t="array" ref="G543">_xll.SNL.Clients.Office.Excel.Functions.SPG($A543, "SP_NET_INC", G$3)</f>
        <v>#INVALID COMPANY ID</v>
      </c>
      <c r="H543" s="9" t="str" cm="1">
        <f t="array" ref="H543">_xll.SNL.Clients.Office.Excel.Functions.SPG($A543, "SP_NET_INC", H$3)</f>
        <v>#INVALID COMPANY ID</v>
      </c>
      <c r="I543" s="9" t="str" cm="1">
        <f t="array" ref="I543">_xll.SNL.Clients.Office.Excel.Functions.SPG($A543, "SP_NET_INC", I$3)</f>
        <v>#INVALID COMPANY ID</v>
      </c>
      <c r="J543" s="9" t="str" cm="1">
        <f t="array" ref="J543">_xll.SNL.Clients.Office.Excel.Functions.SPG($A543, "SP_NET_INC", J$3)</f>
        <v>#INVALID COMPANY ID</v>
      </c>
    </row>
    <row r="544" spans="2:10" x14ac:dyDescent="0.3">
      <c r="B544" s="9" t="str" cm="1">
        <f t="array" ref="B544">_xll.SNL.Clients.Office.Excel.Functions.SPG($A544, "SP_NET_INC", B$3)</f>
        <v>#INVALID COMPANY ID</v>
      </c>
      <c r="C544" s="9" t="str" cm="1">
        <f t="array" ref="C544">_xll.SNL.Clients.Office.Excel.Functions.SPG($A544, "SP_NET_INC", C$3)</f>
        <v>#INVALID COMPANY ID</v>
      </c>
      <c r="D544" s="9" t="str" cm="1">
        <f t="array" ref="D544">_xll.SNL.Clients.Office.Excel.Functions.SPG($A544, "SP_NET_INC", D$3)</f>
        <v>#INVALID COMPANY ID</v>
      </c>
      <c r="E544" s="9" t="str" cm="1">
        <f t="array" ref="E544">_xll.SNL.Clients.Office.Excel.Functions.SPG($A544, "SP_NET_INC", E$3)</f>
        <v>#INVALID COMPANY ID</v>
      </c>
      <c r="F544" s="9" t="str" cm="1">
        <f t="array" ref="F544">_xll.SNL.Clients.Office.Excel.Functions.SPG($A544, "SP_NET_INC", F$3)</f>
        <v>#INVALID COMPANY ID</v>
      </c>
      <c r="G544" s="9" t="str" cm="1">
        <f t="array" ref="G544">_xll.SNL.Clients.Office.Excel.Functions.SPG($A544, "SP_NET_INC", G$3)</f>
        <v>#INVALID COMPANY ID</v>
      </c>
      <c r="H544" s="9" t="str" cm="1">
        <f t="array" ref="H544">_xll.SNL.Clients.Office.Excel.Functions.SPG($A544, "SP_NET_INC", H$3)</f>
        <v>#INVALID COMPANY ID</v>
      </c>
      <c r="I544" s="9" t="str" cm="1">
        <f t="array" ref="I544">_xll.SNL.Clients.Office.Excel.Functions.SPG($A544, "SP_NET_INC", I$3)</f>
        <v>#INVALID COMPANY ID</v>
      </c>
      <c r="J544" s="9" t="str" cm="1">
        <f t="array" ref="J544">_xll.SNL.Clients.Office.Excel.Functions.SPG($A544, "SP_NET_INC", J$3)</f>
        <v>#INVALID COMPANY ID</v>
      </c>
    </row>
    <row r="545" spans="2:10" x14ac:dyDescent="0.3">
      <c r="B545" s="9" t="str" cm="1">
        <f t="array" ref="B545">_xll.SNL.Clients.Office.Excel.Functions.SPG($A545, "SP_NET_INC", B$3)</f>
        <v>#INVALID COMPANY ID</v>
      </c>
      <c r="C545" s="9" t="str" cm="1">
        <f t="array" ref="C545">_xll.SNL.Clients.Office.Excel.Functions.SPG($A545, "SP_NET_INC", C$3)</f>
        <v>#INVALID COMPANY ID</v>
      </c>
      <c r="D545" s="9" t="str" cm="1">
        <f t="array" ref="D545">_xll.SNL.Clients.Office.Excel.Functions.SPG($A545, "SP_NET_INC", D$3)</f>
        <v>#INVALID COMPANY ID</v>
      </c>
      <c r="E545" s="9" t="str" cm="1">
        <f t="array" ref="E545">_xll.SNL.Clients.Office.Excel.Functions.SPG($A545, "SP_NET_INC", E$3)</f>
        <v>#INVALID COMPANY ID</v>
      </c>
      <c r="F545" s="9" t="str" cm="1">
        <f t="array" ref="F545">_xll.SNL.Clients.Office.Excel.Functions.SPG($A545, "SP_NET_INC", F$3)</f>
        <v>#INVALID COMPANY ID</v>
      </c>
      <c r="G545" s="9" t="str" cm="1">
        <f t="array" ref="G545">_xll.SNL.Clients.Office.Excel.Functions.SPG($A545, "SP_NET_INC", G$3)</f>
        <v>#INVALID COMPANY ID</v>
      </c>
      <c r="H545" s="9" t="str" cm="1">
        <f t="array" ref="H545">_xll.SNL.Clients.Office.Excel.Functions.SPG($A545, "SP_NET_INC", H$3)</f>
        <v>#INVALID COMPANY ID</v>
      </c>
      <c r="I545" s="9" t="str" cm="1">
        <f t="array" ref="I545">_xll.SNL.Clients.Office.Excel.Functions.SPG($A545, "SP_NET_INC", I$3)</f>
        <v>#INVALID COMPANY ID</v>
      </c>
      <c r="J545" s="9" t="str" cm="1">
        <f t="array" ref="J545">_xll.SNL.Clients.Office.Excel.Functions.SPG($A545, "SP_NET_INC", J$3)</f>
        <v>#INVALID COMPANY ID</v>
      </c>
    </row>
    <row r="546" spans="2:10" x14ac:dyDescent="0.3">
      <c r="B546" s="9" t="str" cm="1">
        <f t="array" ref="B546">_xll.SNL.Clients.Office.Excel.Functions.SPG($A546, "SP_NET_INC", B$3)</f>
        <v>#INVALID COMPANY ID</v>
      </c>
      <c r="C546" s="9" t="str" cm="1">
        <f t="array" ref="C546">_xll.SNL.Clients.Office.Excel.Functions.SPG($A546, "SP_NET_INC", C$3)</f>
        <v>#INVALID COMPANY ID</v>
      </c>
      <c r="D546" s="9" t="str" cm="1">
        <f t="array" ref="D546">_xll.SNL.Clients.Office.Excel.Functions.SPG($A546, "SP_NET_INC", D$3)</f>
        <v>#INVALID COMPANY ID</v>
      </c>
      <c r="E546" s="9" t="str" cm="1">
        <f t="array" ref="E546">_xll.SNL.Clients.Office.Excel.Functions.SPG($A546, "SP_NET_INC", E$3)</f>
        <v>#INVALID COMPANY ID</v>
      </c>
      <c r="F546" s="9" t="str" cm="1">
        <f t="array" ref="F546">_xll.SNL.Clients.Office.Excel.Functions.SPG($A546, "SP_NET_INC", F$3)</f>
        <v>#INVALID COMPANY ID</v>
      </c>
      <c r="G546" s="9" t="str" cm="1">
        <f t="array" ref="G546">_xll.SNL.Clients.Office.Excel.Functions.SPG($A546, "SP_NET_INC", G$3)</f>
        <v>#INVALID COMPANY ID</v>
      </c>
      <c r="H546" s="9" t="str" cm="1">
        <f t="array" ref="H546">_xll.SNL.Clients.Office.Excel.Functions.SPG($A546, "SP_NET_INC", H$3)</f>
        <v>#INVALID COMPANY ID</v>
      </c>
      <c r="I546" s="9" t="str" cm="1">
        <f t="array" ref="I546">_xll.SNL.Clients.Office.Excel.Functions.SPG($A546, "SP_NET_INC", I$3)</f>
        <v>#INVALID COMPANY ID</v>
      </c>
      <c r="J546" s="9" t="str" cm="1">
        <f t="array" ref="J546">_xll.SNL.Clients.Office.Excel.Functions.SPG($A546, "SP_NET_INC", J$3)</f>
        <v>#INVALID COMPANY ID</v>
      </c>
    </row>
    <row r="547" spans="2:10" x14ac:dyDescent="0.3">
      <c r="B547" s="9" t="str" cm="1">
        <f t="array" ref="B547">_xll.SNL.Clients.Office.Excel.Functions.SPG($A547, "SP_NET_INC", B$3)</f>
        <v>#INVALID COMPANY ID</v>
      </c>
      <c r="C547" s="9" t="str" cm="1">
        <f t="array" ref="C547">_xll.SNL.Clients.Office.Excel.Functions.SPG($A547, "SP_NET_INC", C$3)</f>
        <v>#INVALID COMPANY ID</v>
      </c>
      <c r="D547" s="9" t="str" cm="1">
        <f t="array" ref="D547">_xll.SNL.Clients.Office.Excel.Functions.SPG($A547, "SP_NET_INC", D$3)</f>
        <v>#INVALID COMPANY ID</v>
      </c>
      <c r="E547" s="9" t="str" cm="1">
        <f t="array" ref="E547">_xll.SNL.Clients.Office.Excel.Functions.SPG($A547, "SP_NET_INC", E$3)</f>
        <v>#INVALID COMPANY ID</v>
      </c>
      <c r="F547" s="9" t="str" cm="1">
        <f t="array" ref="F547">_xll.SNL.Clients.Office.Excel.Functions.SPG($A547, "SP_NET_INC", F$3)</f>
        <v>#INVALID COMPANY ID</v>
      </c>
      <c r="G547" s="9" t="str" cm="1">
        <f t="array" ref="G547">_xll.SNL.Clients.Office.Excel.Functions.SPG($A547, "SP_NET_INC", G$3)</f>
        <v>#INVALID COMPANY ID</v>
      </c>
      <c r="H547" s="9" t="str" cm="1">
        <f t="array" ref="H547">_xll.SNL.Clients.Office.Excel.Functions.SPG($A547, "SP_NET_INC", H$3)</f>
        <v>#INVALID COMPANY ID</v>
      </c>
      <c r="I547" s="9" t="str" cm="1">
        <f t="array" ref="I547">_xll.SNL.Clients.Office.Excel.Functions.SPG($A547, "SP_NET_INC", I$3)</f>
        <v>#INVALID COMPANY ID</v>
      </c>
      <c r="J547" s="9" t="str" cm="1">
        <f t="array" ref="J547">_xll.SNL.Clients.Office.Excel.Functions.SPG($A547, "SP_NET_INC", J$3)</f>
        <v>#INVALID COMPANY ID</v>
      </c>
    </row>
    <row r="548" spans="2:10" x14ac:dyDescent="0.3">
      <c r="B548" s="9" t="str" cm="1">
        <f t="array" ref="B548">_xll.SNL.Clients.Office.Excel.Functions.SPG($A548, "SP_NET_INC", B$3)</f>
        <v>#INVALID COMPANY ID</v>
      </c>
      <c r="C548" s="9" t="str" cm="1">
        <f t="array" ref="C548">_xll.SNL.Clients.Office.Excel.Functions.SPG($A548, "SP_NET_INC", C$3)</f>
        <v>#INVALID COMPANY ID</v>
      </c>
      <c r="D548" s="9" t="str" cm="1">
        <f t="array" ref="D548">_xll.SNL.Clients.Office.Excel.Functions.SPG($A548, "SP_NET_INC", D$3)</f>
        <v>#INVALID COMPANY ID</v>
      </c>
      <c r="E548" s="9" t="str" cm="1">
        <f t="array" ref="E548">_xll.SNL.Clients.Office.Excel.Functions.SPG($A548, "SP_NET_INC", E$3)</f>
        <v>#INVALID COMPANY ID</v>
      </c>
      <c r="F548" s="9" t="str" cm="1">
        <f t="array" ref="F548">_xll.SNL.Clients.Office.Excel.Functions.SPG($A548, "SP_NET_INC", F$3)</f>
        <v>#INVALID COMPANY ID</v>
      </c>
      <c r="G548" s="9" t="str" cm="1">
        <f t="array" ref="G548">_xll.SNL.Clients.Office.Excel.Functions.SPG($A548, "SP_NET_INC", G$3)</f>
        <v>#INVALID COMPANY ID</v>
      </c>
      <c r="H548" s="9" t="str" cm="1">
        <f t="array" ref="H548">_xll.SNL.Clients.Office.Excel.Functions.SPG($A548, "SP_NET_INC", H$3)</f>
        <v>#INVALID COMPANY ID</v>
      </c>
      <c r="I548" s="9" t="str" cm="1">
        <f t="array" ref="I548">_xll.SNL.Clients.Office.Excel.Functions.SPG($A548, "SP_NET_INC", I$3)</f>
        <v>#INVALID COMPANY ID</v>
      </c>
      <c r="J548" s="9" t="str" cm="1">
        <f t="array" ref="J548">_xll.SNL.Clients.Office.Excel.Functions.SPG($A548, "SP_NET_INC", J$3)</f>
        <v>#INVALID COMPANY ID</v>
      </c>
    </row>
    <row r="549" spans="2:10" x14ac:dyDescent="0.3">
      <c r="B549" s="9" t="str" cm="1">
        <f t="array" ref="B549">_xll.SNL.Clients.Office.Excel.Functions.SPG($A549, "SP_NET_INC", B$3)</f>
        <v>#INVALID COMPANY ID</v>
      </c>
      <c r="C549" s="9" t="str" cm="1">
        <f t="array" ref="C549">_xll.SNL.Clients.Office.Excel.Functions.SPG($A549, "SP_NET_INC", C$3)</f>
        <v>#INVALID COMPANY ID</v>
      </c>
      <c r="D549" s="9" t="str" cm="1">
        <f t="array" ref="D549">_xll.SNL.Clients.Office.Excel.Functions.SPG($A549, "SP_NET_INC", D$3)</f>
        <v>#INVALID COMPANY ID</v>
      </c>
      <c r="E549" s="9" t="str" cm="1">
        <f t="array" ref="E549">_xll.SNL.Clients.Office.Excel.Functions.SPG($A549, "SP_NET_INC", E$3)</f>
        <v>#INVALID COMPANY ID</v>
      </c>
      <c r="F549" s="9" t="str" cm="1">
        <f t="array" ref="F549">_xll.SNL.Clients.Office.Excel.Functions.SPG($A549, "SP_NET_INC", F$3)</f>
        <v>#INVALID COMPANY ID</v>
      </c>
      <c r="G549" s="9" t="str" cm="1">
        <f t="array" ref="G549">_xll.SNL.Clients.Office.Excel.Functions.SPG($A549, "SP_NET_INC", G$3)</f>
        <v>#INVALID COMPANY ID</v>
      </c>
      <c r="H549" s="9" t="str" cm="1">
        <f t="array" ref="H549">_xll.SNL.Clients.Office.Excel.Functions.SPG($A549, "SP_NET_INC", H$3)</f>
        <v>#INVALID COMPANY ID</v>
      </c>
      <c r="I549" s="9" t="str" cm="1">
        <f t="array" ref="I549">_xll.SNL.Clients.Office.Excel.Functions.SPG($A549, "SP_NET_INC", I$3)</f>
        <v>#INVALID COMPANY ID</v>
      </c>
      <c r="J549" s="9" t="str" cm="1">
        <f t="array" ref="J549">_xll.SNL.Clients.Office.Excel.Functions.SPG($A549, "SP_NET_INC", J$3)</f>
        <v>#INVALID COMPANY ID</v>
      </c>
    </row>
    <row r="550" spans="2:10" x14ac:dyDescent="0.3">
      <c r="B550" s="9" t="str" cm="1">
        <f t="array" ref="B550">_xll.SNL.Clients.Office.Excel.Functions.SPG($A550, "SP_NET_INC", B$3)</f>
        <v>#INVALID COMPANY ID</v>
      </c>
      <c r="C550" s="9" t="str" cm="1">
        <f t="array" ref="C550">_xll.SNL.Clients.Office.Excel.Functions.SPG($A550, "SP_NET_INC", C$3)</f>
        <v>#INVALID COMPANY ID</v>
      </c>
      <c r="D550" s="9" t="str" cm="1">
        <f t="array" ref="D550">_xll.SNL.Clients.Office.Excel.Functions.SPG($A550, "SP_NET_INC", D$3)</f>
        <v>#INVALID COMPANY ID</v>
      </c>
      <c r="E550" s="9" t="str" cm="1">
        <f t="array" ref="E550">_xll.SNL.Clients.Office.Excel.Functions.SPG($A550, "SP_NET_INC", E$3)</f>
        <v>#INVALID COMPANY ID</v>
      </c>
      <c r="F550" s="9" t="str" cm="1">
        <f t="array" ref="F550">_xll.SNL.Clients.Office.Excel.Functions.SPG($A550, "SP_NET_INC", F$3)</f>
        <v>#INVALID COMPANY ID</v>
      </c>
      <c r="G550" s="9" t="str" cm="1">
        <f t="array" ref="G550">_xll.SNL.Clients.Office.Excel.Functions.SPG($A550, "SP_NET_INC", G$3)</f>
        <v>#INVALID COMPANY ID</v>
      </c>
      <c r="H550" s="9" t="str" cm="1">
        <f t="array" ref="H550">_xll.SNL.Clients.Office.Excel.Functions.SPG($A550, "SP_NET_INC", H$3)</f>
        <v>#INVALID COMPANY ID</v>
      </c>
      <c r="I550" s="9" t="str" cm="1">
        <f t="array" ref="I550">_xll.SNL.Clients.Office.Excel.Functions.SPG($A550, "SP_NET_INC", I$3)</f>
        <v>#INVALID COMPANY ID</v>
      </c>
      <c r="J550" s="9" t="str" cm="1">
        <f t="array" ref="J550">_xll.SNL.Clients.Office.Excel.Functions.SPG($A550, "SP_NET_INC", J$3)</f>
        <v>#INVALID COMPANY ID</v>
      </c>
    </row>
    <row r="551" spans="2:10" x14ac:dyDescent="0.3">
      <c r="B551" s="9" t="str" cm="1">
        <f t="array" ref="B551">_xll.SNL.Clients.Office.Excel.Functions.SPG($A551, "SP_NET_INC", B$3)</f>
        <v>#INVALID COMPANY ID</v>
      </c>
      <c r="C551" s="9" t="str" cm="1">
        <f t="array" ref="C551">_xll.SNL.Clients.Office.Excel.Functions.SPG($A551, "SP_NET_INC", C$3)</f>
        <v>#INVALID COMPANY ID</v>
      </c>
      <c r="D551" s="9" t="str" cm="1">
        <f t="array" ref="D551">_xll.SNL.Clients.Office.Excel.Functions.SPG($A551, "SP_NET_INC", D$3)</f>
        <v>#INVALID COMPANY ID</v>
      </c>
      <c r="E551" s="9" t="str" cm="1">
        <f t="array" ref="E551">_xll.SNL.Clients.Office.Excel.Functions.SPG($A551, "SP_NET_INC", E$3)</f>
        <v>#INVALID COMPANY ID</v>
      </c>
      <c r="F551" s="9" t="str" cm="1">
        <f t="array" ref="F551">_xll.SNL.Clients.Office.Excel.Functions.SPG($A551, "SP_NET_INC", F$3)</f>
        <v>#INVALID COMPANY ID</v>
      </c>
      <c r="G551" s="9" t="str" cm="1">
        <f t="array" ref="G551">_xll.SNL.Clients.Office.Excel.Functions.SPG($A551, "SP_NET_INC", G$3)</f>
        <v>#INVALID COMPANY ID</v>
      </c>
      <c r="H551" s="9" t="str" cm="1">
        <f t="array" ref="H551">_xll.SNL.Clients.Office.Excel.Functions.SPG($A551, "SP_NET_INC", H$3)</f>
        <v>#INVALID COMPANY ID</v>
      </c>
      <c r="I551" s="9" t="str" cm="1">
        <f t="array" ref="I551">_xll.SNL.Clients.Office.Excel.Functions.SPG($A551, "SP_NET_INC", I$3)</f>
        <v>#INVALID COMPANY ID</v>
      </c>
      <c r="J551" s="9" t="str" cm="1">
        <f t="array" ref="J551">_xll.SNL.Clients.Office.Excel.Functions.SPG($A551, "SP_NET_INC", J$3)</f>
        <v>#INVALID COMPANY ID</v>
      </c>
    </row>
    <row r="552" spans="2:10" x14ac:dyDescent="0.3">
      <c r="B552" s="9" t="str" cm="1">
        <f t="array" ref="B552">_xll.SNL.Clients.Office.Excel.Functions.SPG($A552, "SP_NET_INC", B$3)</f>
        <v>#INVALID COMPANY ID</v>
      </c>
      <c r="C552" s="9" t="str" cm="1">
        <f t="array" ref="C552">_xll.SNL.Clients.Office.Excel.Functions.SPG($A552, "SP_NET_INC", C$3)</f>
        <v>#INVALID COMPANY ID</v>
      </c>
      <c r="D552" s="9" t="str" cm="1">
        <f t="array" ref="D552">_xll.SNL.Clients.Office.Excel.Functions.SPG($A552, "SP_NET_INC", D$3)</f>
        <v>#INVALID COMPANY ID</v>
      </c>
      <c r="E552" s="9" t="str" cm="1">
        <f t="array" ref="E552">_xll.SNL.Clients.Office.Excel.Functions.SPG($A552, "SP_NET_INC", E$3)</f>
        <v>#INVALID COMPANY ID</v>
      </c>
      <c r="F552" s="9" t="str" cm="1">
        <f t="array" ref="F552">_xll.SNL.Clients.Office.Excel.Functions.SPG($A552, "SP_NET_INC", F$3)</f>
        <v>#INVALID COMPANY ID</v>
      </c>
      <c r="G552" s="9" t="str" cm="1">
        <f t="array" ref="G552">_xll.SNL.Clients.Office.Excel.Functions.SPG($A552, "SP_NET_INC", G$3)</f>
        <v>#INVALID COMPANY ID</v>
      </c>
      <c r="H552" s="9" t="str" cm="1">
        <f t="array" ref="H552">_xll.SNL.Clients.Office.Excel.Functions.SPG($A552, "SP_NET_INC", H$3)</f>
        <v>#INVALID COMPANY ID</v>
      </c>
      <c r="I552" s="9" t="str" cm="1">
        <f t="array" ref="I552">_xll.SNL.Clients.Office.Excel.Functions.SPG($A552, "SP_NET_INC", I$3)</f>
        <v>#INVALID COMPANY ID</v>
      </c>
      <c r="J552" s="9" t="str" cm="1">
        <f t="array" ref="J552">_xll.SNL.Clients.Office.Excel.Functions.SPG($A552, "SP_NET_INC", J$3)</f>
        <v>#INVALID COMPANY ID</v>
      </c>
    </row>
    <row r="553" spans="2:10" x14ac:dyDescent="0.3">
      <c r="B553" s="9" t="str" cm="1">
        <f t="array" ref="B553">_xll.SNL.Clients.Office.Excel.Functions.SPG($A553, "SP_NET_INC", B$3)</f>
        <v>#INVALID COMPANY ID</v>
      </c>
      <c r="C553" s="9" t="str" cm="1">
        <f t="array" ref="C553">_xll.SNL.Clients.Office.Excel.Functions.SPG($A553, "SP_NET_INC", C$3)</f>
        <v>#INVALID COMPANY ID</v>
      </c>
      <c r="D553" s="9" t="str" cm="1">
        <f t="array" ref="D553">_xll.SNL.Clients.Office.Excel.Functions.SPG($A553, "SP_NET_INC", D$3)</f>
        <v>#INVALID COMPANY ID</v>
      </c>
      <c r="E553" s="9" t="str" cm="1">
        <f t="array" ref="E553">_xll.SNL.Clients.Office.Excel.Functions.SPG($A553, "SP_NET_INC", E$3)</f>
        <v>#INVALID COMPANY ID</v>
      </c>
      <c r="F553" s="9" t="str" cm="1">
        <f t="array" ref="F553">_xll.SNL.Clients.Office.Excel.Functions.SPG($A553, "SP_NET_INC", F$3)</f>
        <v>#INVALID COMPANY ID</v>
      </c>
      <c r="G553" s="9" t="str" cm="1">
        <f t="array" ref="G553">_xll.SNL.Clients.Office.Excel.Functions.SPG($A553, "SP_NET_INC", G$3)</f>
        <v>#INVALID COMPANY ID</v>
      </c>
      <c r="H553" s="9" t="str" cm="1">
        <f t="array" ref="H553">_xll.SNL.Clients.Office.Excel.Functions.SPG($A553, "SP_NET_INC", H$3)</f>
        <v>#INVALID COMPANY ID</v>
      </c>
      <c r="I553" s="9" t="str" cm="1">
        <f t="array" ref="I553">_xll.SNL.Clients.Office.Excel.Functions.SPG($A553, "SP_NET_INC", I$3)</f>
        <v>#INVALID COMPANY ID</v>
      </c>
      <c r="J553" s="9" t="str" cm="1">
        <f t="array" ref="J553">_xll.SNL.Clients.Office.Excel.Functions.SPG($A553, "SP_NET_INC", J$3)</f>
        <v>#INVALID COMPANY ID</v>
      </c>
    </row>
    <row r="554" spans="2:10" x14ac:dyDescent="0.3">
      <c r="B554" s="9" t="str" cm="1">
        <f t="array" ref="B554">_xll.SNL.Clients.Office.Excel.Functions.SPG($A554, "SP_NET_INC", B$3)</f>
        <v>#INVALID COMPANY ID</v>
      </c>
      <c r="C554" s="9" t="str" cm="1">
        <f t="array" ref="C554">_xll.SNL.Clients.Office.Excel.Functions.SPG($A554, "SP_NET_INC", C$3)</f>
        <v>#INVALID COMPANY ID</v>
      </c>
      <c r="D554" s="9" t="str" cm="1">
        <f t="array" ref="D554">_xll.SNL.Clients.Office.Excel.Functions.SPG($A554, "SP_NET_INC", D$3)</f>
        <v>#INVALID COMPANY ID</v>
      </c>
      <c r="E554" s="9" t="str" cm="1">
        <f t="array" ref="E554">_xll.SNL.Clients.Office.Excel.Functions.SPG($A554, "SP_NET_INC", E$3)</f>
        <v>#INVALID COMPANY ID</v>
      </c>
      <c r="F554" s="9" t="str" cm="1">
        <f t="array" ref="F554">_xll.SNL.Clients.Office.Excel.Functions.SPG($A554, "SP_NET_INC", F$3)</f>
        <v>#INVALID COMPANY ID</v>
      </c>
      <c r="G554" s="9" t="str" cm="1">
        <f t="array" ref="G554">_xll.SNL.Clients.Office.Excel.Functions.SPG($A554, "SP_NET_INC", G$3)</f>
        <v>#INVALID COMPANY ID</v>
      </c>
      <c r="H554" s="9" t="str" cm="1">
        <f t="array" ref="H554">_xll.SNL.Clients.Office.Excel.Functions.SPG($A554, "SP_NET_INC", H$3)</f>
        <v>#INVALID COMPANY ID</v>
      </c>
      <c r="I554" s="9" t="str" cm="1">
        <f t="array" ref="I554">_xll.SNL.Clients.Office.Excel.Functions.SPG($A554, "SP_NET_INC", I$3)</f>
        <v>#INVALID COMPANY ID</v>
      </c>
      <c r="J554" s="9" t="str" cm="1">
        <f t="array" ref="J554">_xll.SNL.Clients.Office.Excel.Functions.SPG($A554, "SP_NET_INC", J$3)</f>
        <v>#INVALID COMPANY ID</v>
      </c>
    </row>
    <row r="555" spans="2:10" x14ac:dyDescent="0.3">
      <c r="B555" s="9" t="str" cm="1">
        <f t="array" ref="B555">_xll.SNL.Clients.Office.Excel.Functions.SPG($A555, "SP_NET_INC", B$3)</f>
        <v>#INVALID COMPANY ID</v>
      </c>
      <c r="C555" s="9" t="str" cm="1">
        <f t="array" ref="C555">_xll.SNL.Clients.Office.Excel.Functions.SPG($A555, "SP_NET_INC", C$3)</f>
        <v>#INVALID COMPANY ID</v>
      </c>
      <c r="D555" s="9" t="str" cm="1">
        <f t="array" ref="D555">_xll.SNL.Clients.Office.Excel.Functions.SPG($A555, "SP_NET_INC", D$3)</f>
        <v>#INVALID COMPANY ID</v>
      </c>
      <c r="E555" s="9" t="str" cm="1">
        <f t="array" ref="E555">_xll.SNL.Clients.Office.Excel.Functions.SPG($A555, "SP_NET_INC", E$3)</f>
        <v>#INVALID COMPANY ID</v>
      </c>
      <c r="F555" s="9" t="str" cm="1">
        <f t="array" ref="F555">_xll.SNL.Clients.Office.Excel.Functions.SPG($A555, "SP_NET_INC", F$3)</f>
        <v>#INVALID COMPANY ID</v>
      </c>
      <c r="G555" s="9" t="str" cm="1">
        <f t="array" ref="G555">_xll.SNL.Clients.Office.Excel.Functions.SPG($A555, "SP_NET_INC", G$3)</f>
        <v>#INVALID COMPANY ID</v>
      </c>
      <c r="H555" s="9" t="str" cm="1">
        <f t="array" ref="H555">_xll.SNL.Clients.Office.Excel.Functions.SPG($A555, "SP_NET_INC", H$3)</f>
        <v>#INVALID COMPANY ID</v>
      </c>
      <c r="I555" s="9" t="str" cm="1">
        <f t="array" ref="I555">_xll.SNL.Clients.Office.Excel.Functions.SPG($A555, "SP_NET_INC", I$3)</f>
        <v>#INVALID COMPANY ID</v>
      </c>
      <c r="J555" s="9" t="str" cm="1">
        <f t="array" ref="J555">_xll.SNL.Clients.Office.Excel.Functions.SPG($A555, "SP_NET_INC", J$3)</f>
        <v>#INVALID COMPANY ID</v>
      </c>
    </row>
    <row r="556" spans="2:10" x14ac:dyDescent="0.3">
      <c r="B556" s="9" t="str" cm="1">
        <f t="array" ref="B556">_xll.SNL.Clients.Office.Excel.Functions.SPG($A556, "SP_NET_INC", B$3)</f>
        <v>#INVALID COMPANY ID</v>
      </c>
      <c r="C556" s="9" t="str" cm="1">
        <f t="array" ref="C556">_xll.SNL.Clients.Office.Excel.Functions.SPG($A556, "SP_NET_INC", C$3)</f>
        <v>#INVALID COMPANY ID</v>
      </c>
      <c r="D556" s="9" t="str" cm="1">
        <f t="array" ref="D556">_xll.SNL.Clients.Office.Excel.Functions.SPG($A556, "SP_NET_INC", D$3)</f>
        <v>#INVALID COMPANY ID</v>
      </c>
      <c r="E556" s="9" t="str" cm="1">
        <f t="array" ref="E556">_xll.SNL.Clients.Office.Excel.Functions.SPG($A556, "SP_NET_INC", E$3)</f>
        <v>#INVALID COMPANY ID</v>
      </c>
      <c r="F556" s="9" t="str" cm="1">
        <f t="array" ref="F556">_xll.SNL.Clients.Office.Excel.Functions.SPG($A556, "SP_NET_INC", F$3)</f>
        <v>#INVALID COMPANY ID</v>
      </c>
      <c r="G556" s="9" t="str" cm="1">
        <f t="array" ref="G556">_xll.SNL.Clients.Office.Excel.Functions.SPG($A556, "SP_NET_INC", G$3)</f>
        <v>#INVALID COMPANY ID</v>
      </c>
      <c r="H556" s="9" t="str" cm="1">
        <f t="array" ref="H556">_xll.SNL.Clients.Office.Excel.Functions.SPG($A556, "SP_NET_INC", H$3)</f>
        <v>#INVALID COMPANY ID</v>
      </c>
      <c r="I556" s="9" t="str" cm="1">
        <f t="array" ref="I556">_xll.SNL.Clients.Office.Excel.Functions.SPG($A556, "SP_NET_INC", I$3)</f>
        <v>#INVALID COMPANY ID</v>
      </c>
      <c r="J556" s="9" t="str" cm="1">
        <f t="array" ref="J556">_xll.SNL.Clients.Office.Excel.Functions.SPG($A556, "SP_NET_INC", J$3)</f>
        <v>#INVALID COMPANY ID</v>
      </c>
    </row>
    <row r="557" spans="2:10" x14ac:dyDescent="0.3">
      <c r="B557" s="9" t="str" cm="1">
        <f t="array" ref="B557">_xll.SNL.Clients.Office.Excel.Functions.SPG($A557, "SP_NET_INC", B$3)</f>
        <v>#INVALID COMPANY ID</v>
      </c>
      <c r="C557" s="9" t="str" cm="1">
        <f t="array" ref="C557">_xll.SNL.Clients.Office.Excel.Functions.SPG($A557, "SP_NET_INC", C$3)</f>
        <v>#INVALID COMPANY ID</v>
      </c>
      <c r="D557" s="9" t="str" cm="1">
        <f t="array" ref="D557">_xll.SNL.Clients.Office.Excel.Functions.SPG($A557, "SP_NET_INC", D$3)</f>
        <v>#INVALID COMPANY ID</v>
      </c>
      <c r="E557" s="9" t="str" cm="1">
        <f t="array" ref="E557">_xll.SNL.Clients.Office.Excel.Functions.SPG($A557, "SP_NET_INC", E$3)</f>
        <v>#INVALID COMPANY ID</v>
      </c>
      <c r="F557" s="9" t="str" cm="1">
        <f t="array" ref="F557">_xll.SNL.Clients.Office.Excel.Functions.SPG($A557, "SP_NET_INC", F$3)</f>
        <v>#INVALID COMPANY ID</v>
      </c>
      <c r="G557" s="9" t="str" cm="1">
        <f t="array" ref="G557">_xll.SNL.Clients.Office.Excel.Functions.SPG($A557, "SP_NET_INC", G$3)</f>
        <v>#INVALID COMPANY ID</v>
      </c>
      <c r="H557" s="9" t="str" cm="1">
        <f t="array" ref="H557">_xll.SNL.Clients.Office.Excel.Functions.SPG($A557, "SP_NET_INC", H$3)</f>
        <v>#INVALID COMPANY ID</v>
      </c>
      <c r="I557" s="9" t="str" cm="1">
        <f t="array" ref="I557">_xll.SNL.Clients.Office.Excel.Functions.SPG($A557, "SP_NET_INC", I$3)</f>
        <v>#INVALID COMPANY ID</v>
      </c>
      <c r="J557" s="9" t="str" cm="1">
        <f t="array" ref="J557">_xll.SNL.Clients.Office.Excel.Functions.SPG($A557, "SP_NET_INC", J$3)</f>
        <v>#INVALID COMPANY ID</v>
      </c>
    </row>
    <row r="558" spans="2:10" x14ac:dyDescent="0.3">
      <c r="B558" s="9" t="str" cm="1">
        <f t="array" ref="B558">_xll.SNL.Clients.Office.Excel.Functions.SPG($A558, "SP_NET_INC", B$3)</f>
        <v>#INVALID COMPANY ID</v>
      </c>
      <c r="C558" s="9" t="str" cm="1">
        <f t="array" ref="C558">_xll.SNL.Clients.Office.Excel.Functions.SPG($A558, "SP_NET_INC", C$3)</f>
        <v>#INVALID COMPANY ID</v>
      </c>
      <c r="D558" s="9" t="str" cm="1">
        <f t="array" ref="D558">_xll.SNL.Clients.Office.Excel.Functions.SPG($A558, "SP_NET_INC", D$3)</f>
        <v>#INVALID COMPANY ID</v>
      </c>
      <c r="E558" s="9" t="str" cm="1">
        <f t="array" ref="E558">_xll.SNL.Clients.Office.Excel.Functions.SPG($A558, "SP_NET_INC", E$3)</f>
        <v>#INVALID COMPANY ID</v>
      </c>
      <c r="F558" s="9" t="str" cm="1">
        <f t="array" ref="F558">_xll.SNL.Clients.Office.Excel.Functions.SPG($A558, "SP_NET_INC", F$3)</f>
        <v>#INVALID COMPANY ID</v>
      </c>
      <c r="G558" s="9" t="str" cm="1">
        <f t="array" ref="G558">_xll.SNL.Clients.Office.Excel.Functions.SPG($A558, "SP_NET_INC", G$3)</f>
        <v>#INVALID COMPANY ID</v>
      </c>
      <c r="H558" s="9" t="str" cm="1">
        <f t="array" ref="H558">_xll.SNL.Clients.Office.Excel.Functions.SPG($A558, "SP_NET_INC", H$3)</f>
        <v>#INVALID COMPANY ID</v>
      </c>
      <c r="I558" s="9" t="str" cm="1">
        <f t="array" ref="I558">_xll.SNL.Clients.Office.Excel.Functions.SPG($A558, "SP_NET_INC", I$3)</f>
        <v>#INVALID COMPANY ID</v>
      </c>
      <c r="J558" s="9" t="str" cm="1">
        <f t="array" ref="J558">_xll.SNL.Clients.Office.Excel.Functions.SPG($A558, "SP_NET_INC", J$3)</f>
        <v>#INVALID COMPANY ID</v>
      </c>
    </row>
    <row r="559" spans="2:10" x14ac:dyDescent="0.3">
      <c r="B559" s="9" t="str" cm="1">
        <f t="array" ref="B559">_xll.SNL.Clients.Office.Excel.Functions.SPG($A559, "SP_NET_INC", B$3)</f>
        <v>#INVALID COMPANY ID</v>
      </c>
      <c r="C559" s="9" t="str" cm="1">
        <f t="array" ref="C559">_xll.SNL.Clients.Office.Excel.Functions.SPG($A559, "SP_NET_INC", C$3)</f>
        <v>#INVALID COMPANY ID</v>
      </c>
      <c r="D559" s="9" t="str" cm="1">
        <f t="array" ref="D559">_xll.SNL.Clients.Office.Excel.Functions.SPG($A559, "SP_NET_INC", D$3)</f>
        <v>#INVALID COMPANY ID</v>
      </c>
      <c r="E559" s="9" t="str" cm="1">
        <f t="array" ref="E559">_xll.SNL.Clients.Office.Excel.Functions.SPG($A559, "SP_NET_INC", E$3)</f>
        <v>#INVALID COMPANY ID</v>
      </c>
      <c r="F559" s="9" t="str" cm="1">
        <f t="array" ref="F559">_xll.SNL.Clients.Office.Excel.Functions.SPG($A559, "SP_NET_INC", F$3)</f>
        <v>#INVALID COMPANY ID</v>
      </c>
      <c r="G559" s="9" t="str" cm="1">
        <f t="array" ref="G559">_xll.SNL.Clients.Office.Excel.Functions.SPG($A559, "SP_NET_INC", G$3)</f>
        <v>#INVALID COMPANY ID</v>
      </c>
      <c r="H559" s="9" t="str" cm="1">
        <f t="array" ref="H559">_xll.SNL.Clients.Office.Excel.Functions.SPG($A559, "SP_NET_INC", H$3)</f>
        <v>#INVALID COMPANY ID</v>
      </c>
      <c r="I559" s="9" t="str" cm="1">
        <f t="array" ref="I559">_xll.SNL.Clients.Office.Excel.Functions.SPG($A559, "SP_NET_INC", I$3)</f>
        <v>#INVALID COMPANY ID</v>
      </c>
      <c r="J559" s="9" t="str" cm="1">
        <f t="array" ref="J559">_xll.SNL.Clients.Office.Excel.Functions.SPG($A559, "SP_NET_INC", J$3)</f>
        <v>#INVALID COMPANY ID</v>
      </c>
    </row>
    <row r="560" spans="2:10" x14ac:dyDescent="0.3">
      <c r="B560" s="9" t="str" cm="1">
        <f t="array" ref="B560">_xll.SNL.Clients.Office.Excel.Functions.SPG($A560, "SP_NET_INC", B$3)</f>
        <v>#INVALID COMPANY ID</v>
      </c>
      <c r="C560" s="9" t="str" cm="1">
        <f t="array" ref="C560">_xll.SNL.Clients.Office.Excel.Functions.SPG($A560, "SP_NET_INC", C$3)</f>
        <v>#INVALID COMPANY ID</v>
      </c>
      <c r="D560" s="9" t="str" cm="1">
        <f t="array" ref="D560">_xll.SNL.Clients.Office.Excel.Functions.SPG($A560, "SP_NET_INC", D$3)</f>
        <v>#INVALID COMPANY ID</v>
      </c>
      <c r="E560" s="9" t="str" cm="1">
        <f t="array" ref="E560">_xll.SNL.Clients.Office.Excel.Functions.SPG($A560, "SP_NET_INC", E$3)</f>
        <v>#INVALID COMPANY ID</v>
      </c>
      <c r="F560" s="9" t="str" cm="1">
        <f t="array" ref="F560">_xll.SNL.Clients.Office.Excel.Functions.SPG($A560, "SP_NET_INC", F$3)</f>
        <v>#INVALID COMPANY ID</v>
      </c>
      <c r="G560" s="9" t="str" cm="1">
        <f t="array" ref="G560">_xll.SNL.Clients.Office.Excel.Functions.SPG($A560, "SP_NET_INC", G$3)</f>
        <v>#INVALID COMPANY ID</v>
      </c>
      <c r="H560" s="9" t="str" cm="1">
        <f t="array" ref="H560">_xll.SNL.Clients.Office.Excel.Functions.SPG($A560, "SP_NET_INC", H$3)</f>
        <v>#INVALID COMPANY ID</v>
      </c>
      <c r="I560" s="9" t="str" cm="1">
        <f t="array" ref="I560">_xll.SNL.Clients.Office.Excel.Functions.SPG($A560, "SP_NET_INC", I$3)</f>
        <v>#INVALID COMPANY ID</v>
      </c>
      <c r="J560" s="9" t="str" cm="1">
        <f t="array" ref="J560">_xll.SNL.Clients.Office.Excel.Functions.SPG($A560, "SP_NET_INC", J$3)</f>
        <v>#INVALID COMPANY ID</v>
      </c>
    </row>
    <row r="561" spans="2:10" x14ac:dyDescent="0.3">
      <c r="B561" s="9" t="str" cm="1">
        <f t="array" ref="B561">_xll.SNL.Clients.Office.Excel.Functions.SPG($A561, "SP_NET_INC", B$3)</f>
        <v>#INVALID COMPANY ID</v>
      </c>
      <c r="C561" s="9" t="str" cm="1">
        <f t="array" ref="C561">_xll.SNL.Clients.Office.Excel.Functions.SPG($A561, "SP_NET_INC", C$3)</f>
        <v>#INVALID COMPANY ID</v>
      </c>
      <c r="D561" s="9" t="str" cm="1">
        <f t="array" ref="D561">_xll.SNL.Clients.Office.Excel.Functions.SPG($A561, "SP_NET_INC", D$3)</f>
        <v>#INVALID COMPANY ID</v>
      </c>
      <c r="E561" s="9" t="str" cm="1">
        <f t="array" ref="E561">_xll.SNL.Clients.Office.Excel.Functions.SPG($A561, "SP_NET_INC", E$3)</f>
        <v>#INVALID COMPANY ID</v>
      </c>
      <c r="F561" s="9" t="str" cm="1">
        <f t="array" ref="F561">_xll.SNL.Clients.Office.Excel.Functions.SPG($A561, "SP_NET_INC", F$3)</f>
        <v>#INVALID COMPANY ID</v>
      </c>
      <c r="G561" s="9" t="str" cm="1">
        <f t="array" ref="G561">_xll.SNL.Clients.Office.Excel.Functions.SPG($A561, "SP_NET_INC", G$3)</f>
        <v>#INVALID COMPANY ID</v>
      </c>
      <c r="H561" s="9" t="str" cm="1">
        <f t="array" ref="H561">_xll.SNL.Clients.Office.Excel.Functions.SPG($A561, "SP_NET_INC", H$3)</f>
        <v>#INVALID COMPANY ID</v>
      </c>
      <c r="I561" s="9" t="str" cm="1">
        <f t="array" ref="I561">_xll.SNL.Clients.Office.Excel.Functions.SPG($A561, "SP_NET_INC", I$3)</f>
        <v>#INVALID COMPANY ID</v>
      </c>
      <c r="J561" s="9" t="str" cm="1">
        <f t="array" ref="J561">_xll.SNL.Clients.Office.Excel.Functions.SPG($A561, "SP_NET_INC", J$3)</f>
        <v>#INVALID COMPANY ID</v>
      </c>
    </row>
    <row r="562" spans="2:10" x14ac:dyDescent="0.3">
      <c r="B562" s="9" t="str" cm="1">
        <f t="array" ref="B562">_xll.SNL.Clients.Office.Excel.Functions.SPG($A562, "SP_NET_INC", B$3)</f>
        <v>#INVALID COMPANY ID</v>
      </c>
      <c r="C562" s="9" t="str" cm="1">
        <f t="array" ref="C562">_xll.SNL.Clients.Office.Excel.Functions.SPG($A562, "SP_NET_INC", C$3)</f>
        <v>#INVALID COMPANY ID</v>
      </c>
      <c r="D562" s="9" t="str" cm="1">
        <f t="array" ref="D562">_xll.SNL.Clients.Office.Excel.Functions.SPG($A562, "SP_NET_INC", D$3)</f>
        <v>#INVALID COMPANY ID</v>
      </c>
      <c r="E562" s="9" t="str" cm="1">
        <f t="array" ref="E562">_xll.SNL.Clients.Office.Excel.Functions.SPG($A562, "SP_NET_INC", E$3)</f>
        <v>#INVALID COMPANY ID</v>
      </c>
      <c r="F562" s="9" t="str" cm="1">
        <f t="array" ref="F562">_xll.SNL.Clients.Office.Excel.Functions.SPG($A562, "SP_NET_INC", F$3)</f>
        <v>#INVALID COMPANY ID</v>
      </c>
      <c r="G562" s="9" t="str" cm="1">
        <f t="array" ref="G562">_xll.SNL.Clients.Office.Excel.Functions.SPG($A562, "SP_NET_INC", G$3)</f>
        <v>#INVALID COMPANY ID</v>
      </c>
      <c r="H562" s="9" t="str" cm="1">
        <f t="array" ref="H562">_xll.SNL.Clients.Office.Excel.Functions.SPG($A562, "SP_NET_INC", H$3)</f>
        <v>#INVALID COMPANY ID</v>
      </c>
      <c r="I562" s="9" t="str" cm="1">
        <f t="array" ref="I562">_xll.SNL.Clients.Office.Excel.Functions.SPG($A562, "SP_NET_INC", I$3)</f>
        <v>#INVALID COMPANY ID</v>
      </c>
      <c r="J562" s="9" t="str" cm="1">
        <f t="array" ref="J562">_xll.SNL.Clients.Office.Excel.Functions.SPG($A562, "SP_NET_INC", J$3)</f>
        <v>#INVALID COMPANY ID</v>
      </c>
    </row>
    <row r="563" spans="2:10" x14ac:dyDescent="0.3">
      <c r="B563" s="9" t="str" cm="1">
        <f t="array" ref="B563">_xll.SNL.Clients.Office.Excel.Functions.SPG($A563, "SP_NET_INC", B$3)</f>
        <v>#INVALID COMPANY ID</v>
      </c>
      <c r="C563" s="9" t="str" cm="1">
        <f t="array" ref="C563">_xll.SNL.Clients.Office.Excel.Functions.SPG($A563, "SP_NET_INC", C$3)</f>
        <v>#INVALID COMPANY ID</v>
      </c>
      <c r="D563" s="9" t="str" cm="1">
        <f t="array" ref="D563">_xll.SNL.Clients.Office.Excel.Functions.SPG($A563, "SP_NET_INC", D$3)</f>
        <v>#INVALID COMPANY ID</v>
      </c>
      <c r="E563" s="9" t="str" cm="1">
        <f t="array" ref="E563">_xll.SNL.Clients.Office.Excel.Functions.SPG($A563, "SP_NET_INC", E$3)</f>
        <v>#INVALID COMPANY ID</v>
      </c>
      <c r="F563" s="9" t="str" cm="1">
        <f t="array" ref="F563">_xll.SNL.Clients.Office.Excel.Functions.SPG($A563, "SP_NET_INC", F$3)</f>
        <v>#INVALID COMPANY ID</v>
      </c>
      <c r="G563" s="9" t="str" cm="1">
        <f t="array" ref="G563">_xll.SNL.Clients.Office.Excel.Functions.SPG($A563, "SP_NET_INC", G$3)</f>
        <v>#INVALID COMPANY ID</v>
      </c>
      <c r="H563" s="9" t="str" cm="1">
        <f t="array" ref="H563">_xll.SNL.Clients.Office.Excel.Functions.SPG($A563, "SP_NET_INC", H$3)</f>
        <v>#INVALID COMPANY ID</v>
      </c>
      <c r="I563" s="9" t="str" cm="1">
        <f t="array" ref="I563">_xll.SNL.Clients.Office.Excel.Functions.SPG($A563, "SP_NET_INC", I$3)</f>
        <v>#INVALID COMPANY ID</v>
      </c>
      <c r="J563" s="9" t="str" cm="1">
        <f t="array" ref="J563">_xll.SNL.Clients.Office.Excel.Functions.SPG($A563, "SP_NET_INC", J$3)</f>
        <v>#INVALID COMPANY ID</v>
      </c>
    </row>
    <row r="564" spans="2:10" x14ac:dyDescent="0.3">
      <c r="B564" s="9" t="str" cm="1">
        <f t="array" ref="B564">_xll.SNL.Clients.Office.Excel.Functions.SPG($A564, "SP_NET_INC", B$3)</f>
        <v>#INVALID COMPANY ID</v>
      </c>
      <c r="C564" s="9" t="str" cm="1">
        <f t="array" ref="C564">_xll.SNL.Clients.Office.Excel.Functions.SPG($A564, "SP_NET_INC", C$3)</f>
        <v>#INVALID COMPANY ID</v>
      </c>
      <c r="D564" s="9" t="str" cm="1">
        <f t="array" ref="D564">_xll.SNL.Clients.Office.Excel.Functions.SPG($A564, "SP_NET_INC", D$3)</f>
        <v>#INVALID COMPANY ID</v>
      </c>
      <c r="E564" s="9" t="str" cm="1">
        <f t="array" ref="E564">_xll.SNL.Clients.Office.Excel.Functions.SPG($A564, "SP_NET_INC", E$3)</f>
        <v>#INVALID COMPANY ID</v>
      </c>
      <c r="F564" s="9" t="str" cm="1">
        <f t="array" ref="F564">_xll.SNL.Clients.Office.Excel.Functions.SPG($A564, "SP_NET_INC", F$3)</f>
        <v>#INVALID COMPANY ID</v>
      </c>
      <c r="G564" s="9" t="str" cm="1">
        <f t="array" ref="G564">_xll.SNL.Clients.Office.Excel.Functions.SPG($A564, "SP_NET_INC", G$3)</f>
        <v>#INVALID COMPANY ID</v>
      </c>
      <c r="H564" s="9" t="str" cm="1">
        <f t="array" ref="H564">_xll.SNL.Clients.Office.Excel.Functions.SPG($A564, "SP_NET_INC", H$3)</f>
        <v>#INVALID COMPANY ID</v>
      </c>
      <c r="I564" s="9" t="str" cm="1">
        <f t="array" ref="I564">_xll.SNL.Clients.Office.Excel.Functions.SPG($A564, "SP_NET_INC", I$3)</f>
        <v>#INVALID COMPANY ID</v>
      </c>
      <c r="J564" s="9" t="str" cm="1">
        <f t="array" ref="J564">_xll.SNL.Clients.Office.Excel.Functions.SPG($A564, "SP_NET_INC", J$3)</f>
        <v>#INVALID COMPANY ID</v>
      </c>
    </row>
    <row r="565" spans="2:10" x14ac:dyDescent="0.3">
      <c r="B565" s="9" t="str" cm="1">
        <f t="array" ref="B565">_xll.SNL.Clients.Office.Excel.Functions.SPG($A565, "SP_NET_INC", B$3)</f>
        <v>#INVALID COMPANY ID</v>
      </c>
      <c r="C565" s="9" t="str" cm="1">
        <f t="array" ref="C565">_xll.SNL.Clients.Office.Excel.Functions.SPG($A565, "SP_NET_INC", C$3)</f>
        <v>#INVALID COMPANY ID</v>
      </c>
      <c r="D565" s="9" t="str" cm="1">
        <f t="array" ref="D565">_xll.SNL.Clients.Office.Excel.Functions.SPG($A565, "SP_NET_INC", D$3)</f>
        <v>#INVALID COMPANY ID</v>
      </c>
      <c r="E565" s="9" t="str" cm="1">
        <f t="array" ref="E565">_xll.SNL.Clients.Office.Excel.Functions.SPG($A565, "SP_NET_INC", E$3)</f>
        <v>#INVALID COMPANY ID</v>
      </c>
      <c r="F565" s="9" t="str" cm="1">
        <f t="array" ref="F565">_xll.SNL.Clients.Office.Excel.Functions.SPG($A565, "SP_NET_INC", F$3)</f>
        <v>#INVALID COMPANY ID</v>
      </c>
      <c r="G565" s="9" t="str" cm="1">
        <f t="array" ref="G565">_xll.SNL.Clients.Office.Excel.Functions.SPG($A565, "SP_NET_INC", G$3)</f>
        <v>#INVALID COMPANY ID</v>
      </c>
      <c r="H565" s="9" t="str" cm="1">
        <f t="array" ref="H565">_xll.SNL.Clients.Office.Excel.Functions.SPG($A565, "SP_NET_INC", H$3)</f>
        <v>#INVALID COMPANY ID</v>
      </c>
      <c r="I565" s="9" t="str" cm="1">
        <f t="array" ref="I565">_xll.SNL.Clients.Office.Excel.Functions.SPG($A565, "SP_NET_INC", I$3)</f>
        <v>#INVALID COMPANY ID</v>
      </c>
      <c r="J565" s="9" t="str" cm="1">
        <f t="array" ref="J565">_xll.SNL.Clients.Office.Excel.Functions.SPG($A565, "SP_NET_INC", J$3)</f>
        <v>#INVALID COMPANY ID</v>
      </c>
    </row>
    <row r="566" spans="2:10" x14ac:dyDescent="0.3">
      <c r="B566" s="9" t="str" cm="1">
        <f t="array" ref="B566">_xll.SNL.Clients.Office.Excel.Functions.SPG($A566, "SP_NET_INC", B$3)</f>
        <v>#INVALID COMPANY ID</v>
      </c>
      <c r="C566" s="9" t="str" cm="1">
        <f t="array" ref="C566">_xll.SNL.Clients.Office.Excel.Functions.SPG($A566, "SP_NET_INC", C$3)</f>
        <v>#INVALID COMPANY ID</v>
      </c>
      <c r="D566" s="9" t="str" cm="1">
        <f t="array" ref="D566">_xll.SNL.Clients.Office.Excel.Functions.SPG($A566, "SP_NET_INC", D$3)</f>
        <v>#INVALID COMPANY ID</v>
      </c>
      <c r="E566" s="9" t="str" cm="1">
        <f t="array" ref="E566">_xll.SNL.Clients.Office.Excel.Functions.SPG($A566, "SP_NET_INC", E$3)</f>
        <v>#INVALID COMPANY ID</v>
      </c>
      <c r="F566" s="9" t="str" cm="1">
        <f t="array" ref="F566">_xll.SNL.Clients.Office.Excel.Functions.SPG($A566, "SP_NET_INC", F$3)</f>
        <v>#INVALID COMPANY ID</v>
      </c>
      <c r="G566" s="9" t="str" cm="1">
        <f t="array" ref="G566">_xll.SNL.Clients.Office.Excel.Functions.SPG($A566, "SP_NET_INC", G$3)</f>
        <v>#INVALID COMPANY ID</v>
      </c>
      <c r="H566" s="9" t="str" cm="1">
        <f t="array" ref="H566">_xll.SNL.Clients.Office.Excel.Functions.SPG($A566, "SP_NET_INC", H$3)</f>
        <v>#INVALID COMPANY ID</v>
      </c>
      <c r="I566" s="9" t="str" cm="1">
        <f t="array" ref="I566">_xll.SNL.Clients.Office.Excel.Functions.SPG($A566, "SP_NET_INC", I$3)</f>
        <v>#INVALID COMPANY ID</v>
      </c>
      <c r="J566" s="9" t="str" cm="1">
        <f t="array" ref="J566">_xll.SNL.Clients.Office.Excel.Functions.SPG($A566, "SP_NET_INC", J$3)</f>
        <v>#INVALID COMPANY ID</v>
      </c>
    </row>
    <row r="567" spans="2:10" x14ac:dyDescent="0.3">
      <c r="B567" s="9" t="str" cm="1">
        <f t="array" ref="B567">_xll.SNL.Clients.Office.Excel.Functions.SPG($A567, "SP_NET_INC", B$3)</f>
        <v>#INVALID COMPANY ID</v>
      </c>
      <c r="C567" s="9" t="str" cm="1">
        <f t="array" ref="C567">_xll.SNL.Clients.Office.Excel.Functions.SPG($A567, "SP_NET_INC", C$3)</f>
        <v>#INVALID COMPANY ID</v>
      </c>
      <c r="D567" s="9" t="str" cm="1">
        <f t="array" ref="D567">_xll.SNL.Clients.Office.Excel.Functions.SPG($A567, "SP_NET_INC", D$3)</f>
        <v>#INVALID COMPANY ID</v>
      </c>
      <c r="E567" s="9" t="str" cm="1">
        <f t="array" ref="E567">_xll.SNL.Clients.Office.Excel.Functions.SPG($A567, "SP_NET_INC", E$3)</f>
        <v>#INVALID COMPANY ID</v>
      </c>
      <c r="F567" s="9" t="str" cm="1">
        <f t="array" ref="F567">_xll.SNL.Clients.Office.Excel.Functions.SPG($A567, "SP_NET_INC", F$3)</f>
        <v>#INVALID COMPANY ID</v>
      </c>
      <c r="G567" s="9" t="str" cm="1">
        <f t="array" ref="G567">_xll.SNL.Clients.Office.Excel.Functions.SPG($A567, "SP_NET_INC", G$3)</f>
        <v>#INVALID COMPANY ID</v>
      </c>
      <c r="H567" s="9" t="str" cm="1">
        <f t="array" ref="H567">_xll.SNL.Clients.Office.Excel.Functions.SPG($A567, "SP_NET_INC", H$3)</f>
        <v>#INVALID COMPANY ID</v>
      </c>
      <c r="I567" s="9" t="str" cm="1">
        <f t="array" ref="I567">_xll.SNL.Clients.Office.Excel.Functions.SPG($A567, "SP_NET_INC", I$3)</f>
        <v>#INVALID COMPANY ID</v>
      </c>
      <c r="J567" s="9" t="str" cm="1">
        <f t="array" ref="J567">_xll.SNL.Clients.Office.Excel.Functions.SPG($A567, "SP_NET_INC", J$3)</f>
        <v>#INVALID COMPANY ID</v>
      </c>
    </row>
    <row r="568" spans="2:10" x14ac:dyDescent="0.3">
      <c r="B568" s="9" t="str" cm="1">
        <f t="array" ref="B568">_xll.SNL.Clients.Office.Excel.Functions.SPG($A568, "SP_NET_INC", B$3)</f>
        <v>#INVALID COMPANY ID</v>
      </c>
      <c r="C568" s="9" t="str" cm="1">
        <f t="array" ref="C568">_xll.SNL.Clients.Office.Excel.Functions.SPG($A568, "SP_NET_INC", C$3)</f>
        <v>#INVALID COMPANY ID</v>
      </c>
      <c r="D568" s="9" t="str" cm="1">
        <f t="array" ref="D568">_xll.SNL.Clients.Office.Excel.Functions.SPG($A568, "SP_NET_INC", D$3)</f>
        <v>#INVALID COMPANY ID</v>
      </c>
      <c r="E568" s="9" t="str" cm="1">
        <f t="array" ref="E568">_xll.SNL.Clients.Office.Excel.Functions.SPG($A568, "SP_NET_INC", E$3)</f>
        <v>#INVALID COMPANY ID</v>
      </c>
      <c r="F568" s="9" t="str" cm="1">
        <f t="array" ref="F568">_xll.SNL.Clients.Office.Excel.Functions.SPG($A568, "SP_NET_INC", F$3)</f>
        <v>#INVALID COMPANY ID</v>
      </c>
      <c r="G568" s="9" t="str" cm="1">
        <f t="array" ref="G568">_xll.SNL.Clients.Office.Excel.Functions.SPG($A568, "SP_NET_INC", G$3)</f>
        <v>#INVALID COMPANY ID</v>
      </c>
      <c r="H568" s="9" t="str" cm="1">
        <f t="array" ref="H568">_xll.SNL.Clients.Office.Excel.Functions.SPG($A568, "SP_NET_INC", H$3)</f>
        <v>#INVALID COMPANY ID</v>
      </c>
      <c r="I568" s="9" t="str" cm="1">
        <f t="array" ref="I568">_xll.SNL.Clients.Office.Excel.Functions.SPG($A568, "SP_NET_INC", I$3)</f>
        <v>#INVALID COMPANY ID</v>
      </c>
      <c r="J568" s="9" t="str" cm="1">
        <f t="array" ref="J568">_xll.SNL.Clients.Office.Excel.Functions.SPG($A568, "SP_NET_INC", J$3)</f>
        <v>#INVALID COMPANY ID</v>
      </c>
    </row>
    <row r="569" spans="2:10" x14ac:dyDescent="0.3">
      <c r="B569" s="9" t="str" cm="1">
        <f t="array" ref="B569">_xll.SNL.Clients.Office.Excel.Functions.SPG($A569, "SP_NET_INC", B$3)</f>
        <v>#INVALID COMPANY ID</v>
      </c>
      <c r="C569" s="9" t="str" cm="1">
        <f t="array" ref="C569">_xll.SNL.Clients.Office.Excel.Functions.SPG($A569, "SP_NET_INC", C$3)</f>
        <v>#INVALID COMPANY ID</v>
      </c>
      <c r="D569" s="9" t="str" cm="1">
        <f t="array" ref="D569">_xll.SNL.Clients.Office.Excel.Functions.SPG($A569, "SP_NET_INC", D$3)</f>
        <v>#INVALID COMPANY ID</v>
      </c>
      <c r="E569" s="9" t="str" cm="1">
        <f t="array" ref="E569">_xll.SNL.Clients.Office.Excel.Functions.SPG($A569, "SP_NET_INC", E$3)</f>
        <v>#INVALID COMPANY ID</v>
      </c>
      <c r="F569" s="9" t="str" cm="1">
        <f t="array" ref="F569">_xll.SNL.Clients.Office.Excel.Functions.SPG($A569, "SP_NET_INC", F$3)</f>
        <v>#INVALID COMPANY ID</v>
      </c>
      <c r="G569" s="9" t="str" cm="1">
        <f t="array" ref="G569">_xll.SNL.Clients.Office.Excel.Functions.SPG($A569, "SP_NET_INC", G$3)</f>
        <v>#INVALID COMPANY ID</v>
      </c>
      <c r="H569" s="9" t="str" cm="1">
        <f t="array" ref="H569">_xll.SNL.Clients.Office.Excel.Functions.SPG($A569, "SP_NET_INC", H$3)</f>
        <v>#INVALID COMPANY ID</v>
      </c>
      <c r="I569" s="9" t="str" cm="1">
        <f t="array" ref="I569">_xll.SNL.Clients.Office.Excel.Functions.SPG($A569, "SP_NET_INC", I$3)</f>
        <v>#INVALID COMPANY ID</v>
      </c>
      <c r="J569" s="9" t="str" cm="1">
        <f t="array" ref="J569">_xll.SNL.Clients.Office.Excel.Functions.SPG($A569, "SP_NET_INC", J$3)</f>
        <v>#INVALID COMPANY ID</v>
      </c>
    </row>
    <row r="570" spans="2:10" x14ac:dyDescent="0.3">
      <c r="B570" s="9" t="str" cm="1">
        <f t="array" ref="B570">_xll.SNL.Clients.Office.Excel.Functions.SPG($A570, "SP_NET_INC", B$3)</f>
        <v>#INVALID COMPANY ID</v>
      </c>
      <c r="C570" s="9" t="str" cm="1">
        <f t="array" ref="C570">_xll.SNL.Clients.Office.Excel.Functions.SPG($A570, "SP_NET_INC", C$3)</f>
        <v>#INVALID COMPANY ID</v>
      </c>
      <c r="D570" s="9" t="str" cm="1">
        <f t="array" ref="D570">_xll.SNL.Clients.Office.Excel.Functions.SPG($A570, "SP_NET_INC", D$3)</f>
        <v>#INVALID COMPANY ID</v>
      </c>
      <c r="E570" s="9" t="str" cm="1">
        <f t="array" ref="E570">_xll.SNL.Clients.Office.Excel.Functions.SPG($A570, "SP_NET_INC", E$3)</f>
        <v>#INVALID COMPANY ID</v>
      </c>
      <c r="F570" s="9" t="str" cm="1">
        <f t="array" ref="F570">_xll.SNL.Clients.Office.Excel.Functions.SPG($A570, "SP_NET_INC", F$3)</f>
        <v>#INVALID COMPANY ID</v>
      </c>
      <c r="G570" s="9" t="str" cm="1">
        <f t="array" ref="G570">_xll.SNL.Clients.Office.Excel.Functions.SPG($A570, "SP_NET_INC", G$3)</f>
        <v>#INVALID COMPANY ID</v>
      </c>
      <c r="H570" s="9" t="str" cm="1">
        <f t="array" ref="H570">_xll.SNL.Clients.Office.Excel.Functions.SPG($A570, "SP_NET_INC", H$3)</f>
        <v>#INVALID COMPANY ID</v>
      </c>
      <c r="I570" s="9" t="str" cm="1">
        <f t="array" ref="I570">_xll.SNL.Clients.Office.Excel.Functions.SPG($A570, "SP_NET_INC", I$3)</f>
        <v>#INVALID COMPANY ID</v>
      </c>
      <c r="J570" s="9" t="str" cm="1">
        <f t="array" ref="J570">_xll.SNL.Clients.Office.Excel.Functions.SPG($A570, "SP_NET_INC", J$3)</f>
        <v>#INVALID COMPANY ID</v>
      </c>
    </row>
    <row r="571" spans="2:10" x14ac:dyDescent="0.3">
      <c r="B571" s="9" t="str" cm="1">
        <f t="array" ref="B571">_xll.SNL.Clients.Office.Excel.Functions.SPG($A571, "SP_NET_INC", B$3)</f>
        <v>#INVALID COMPANY ID</v>
      </c>
      <c r="C571" s="9" t="str" cm="1">
        <f t="array" ref="C571">_xll.SNL.Clients.Office.Excel.Functions.SPG($A571, "SP_NET_INC", C$3)</f>
        <v>#INVALID COMPANY ID</v>
      </c>
      <c r="D571" s="9" t="str" cm="1">
        <f t="array" ref="D571">_xll.SNL.Clients.Office.Excel.Functions.SPG($A571, "SP_NET_INC", D$3)</f>
        <v>#INVALID COMPANY ID</v>
      </c>
      <c r="E571" s="9" t="str" cm="1">
        <f t="array" ref="E571">_xll.SNL.Clients.Office.Excel.Functions.SPG($A571, "SP_NET_INC", E$3)</f>
        <v>#INVALID COMPANY ID</v>
      </c>
      <c r="F571" s="9" t="str" cm="1">
        <f t="array" ref="F571">_xll.SNL.Clients.Office.Excel.Functions.SPG($A571, "SP_NET_INC", F$3)</f>
        <v>#INVALID COMPANY ID</v>
      </c>
      <c r="G571" s="9" t="str" cm="1">
        <f t="array" ref="G571">_xll.SNL.Clients.Office.Excel.Functions.SPG($A571, "SP_NET_INC", G$3)</f>
        <v>#INVALID COMPANY ID</v>
      </c>
      <c r="H571" s="9" t="str" cm="1">
        <f t="array" ref="H571">_xll.SNL.Clients.Office.Excel.Functions.SPG($A571, "SP_NET_INC", H$3)</f>
        <v>#INVALID COMPANY ID</v>
      </c>
      <c r="I571" s="9" t="str" cm="1">
        <f t="array" ref="I571">_xll.SNL.Clients.Office.Excel.Functions.SPG($A571, "SP_NET_INC", I$3)</f>
        <v>#INVALID COMPANY ID</v>
      </c>
      <c r="J571" s="9" t="str" cm="1">
        <f t="array" ref="J571">_xll.SNL.Clients.Office.Excel.Functions.SPG($A571, "SP_NET_INC", J$3)</f>
        <v>#INVALID COMPANY ID</v>
      </c>
    </row>
    <row r="572" spans="2:10" x14ac:dyDescent="0.3">
      <c r="B572" s="9" t="str" cm="1">
        <f t="array" ref="B572">_xll.SNL.Clients.Office.Excel.Functions.SPG($A572, "SP_NET_INC", B$3)</f>
        <v>#INVALID COMPANY ID</v>
      </c>
      <c r="C572" s="9" t="str" cm="1">
        <f t="array" ref="C572">_xll.SNL.Clients.Office.Excel.Functions.SPG($A572, "SP_NET_INC", C$3)</f>
        <v>#INVALID COMPANY ID</v>
      </c>
      <c r="D572" s="9" t="str" cm="1">
        <f t="array" ref="D572">_xll.SNL.Clients.Office.Excel.Functions.SPG($A572, "SP_NET_INC", D$3)</f>
        <v>#INVALID COMPANY ID</v>
      </c>
      <c r="E572" s="9" t="str" cm="1">
        <f t="array" ref="E572">_xll.SNL.Clients.Office.Excel.Functions.SPG($A572, "SP_NET_INC", E$3)</f>
        <v>#INVALID COMPANY ID</v>
      </c>
      <c r="F572" s="9" t="str" cm="1">
        <f t="array" ref="F572">_xll.SNL.Clients.Office.Excel.Functions.SPG($A572, "SP_NET_INC", F$3)</f>
        <v>#INVALID COMPANY ID</v>
      </c>
      <c r="G572" s="9" t="str" cm="1">
        <f t="array" ref="G572">_xll.SNL.Clients.Office.Excel.Functions.SPG($A572, "SP_NET_INC", G$3)</f>
        <v>#INVALID COMPANY ID</v>
      </c>
      <c r="H572" s="9" t="str" cm="1">
        <f t="array" ref="H572">_xll.SNL.Clients.Office.Excel.Functions.SPG($A572, "SP_NET_INC", H$3)</f>
        <v>#INVALID COMPANY ID</v>
      </c>
      <c r="I572" s="9" t="str" cm="1">
        <f t="array" ref="I572">_xll.SNL.Clients.Office.Excel.Functions.SPG($A572, "SP_NET_INC", I$3)</f>
        <v>#INVALID COMPANY ID</v>
      </c>
      <c r="J572" s="9" t="str" cm="1">
        <f t="array" ref="J572">_xll.SNL.Clients.Office.Excel.Functions.SPG($A572, "SP_NET_INC", J$3)</f>
        <v>#INVALID COMPANY ID</v>
      </c>
    </row>
    <row r="573" spans="2:10" x14ac:dyDescent="0.3">
      <c r="B573" s="9" t="str" cm="1">
        <f t="array" ref="B573">_xll.SNL.Clients.Office.Excel.Functions.SPG($A573, "SP_NET_INC", B$3)</f>
        <v>#INVALID COMPANY ID</v>
      </c>
      <c r="C573" s="9" t="str" cm="1">
        <f t="array" ref="C573">_xll.SNL.Clients.Office.Excel.Functions.SPG($A573, "SP_NET_INC", C$3)</f>
        <v>#INVALID COMPANY ID</v>
      </c>
      <c r="D573" s="9" t="str" cm="1">
        <f t="array" ref="D573">_xll.SNL.Clients.Office.Excel.Functions.SPG($A573, "SP_NET_INC", D$3)</f>
        <v>#INVALID COMPANY ID</v>
      </c>
      <c r="E573" s="9" t="str" cm="1">
        <f t="array" ref="E573">_xll.SNL.Clients.Office.Excel.Functions.SPG($A573, "SP_NET_INC", E$3)</f>
        <v>#INVALID COMPANY ID</v>
      </c>
      <c r="F573" s="9" t="str" cm="1">
        <f t="array" ref="F573">_xll.SNL.Clients.Office.Excel.Functions.SPG($A573, "SP_NET_INC", F$3)</f>
        <v>#INVALID COMPANY ID</v>
      </c>
      <c r="G573" s="9" t="str" cm="1">
        <f t="array" ref="G573">_xll.SNL.Clients.Office.Excel.Functions.SPG($A573, "SP_NET_INC", G$3)</f>
        <v>#INVALID COMPANY ID</v>
      </c>
      <c r="H573" s="9" t="str" cm="1">
        <f t="array" ref="H573">_xll.SNL.Clients.Office.Excel.Functions.SPG($A573, "SP_NET_INC", H$3)</f>
        <v>#INVALID COMPANY ID</v>
      </c>
      <c r="I573" s="9" t="str" cm="1">
        <f t="array" ref="I573">_xll.SNL.Clients.Office.Excel.Functions.SPG($A573, "SP_NET_INC", I$3)</f>
        <v>#INVALID COMPANY ID</v>
      </c>
      <c r="J573" s="9" t="str" cm="1">
        <f t="array" ref="J573">_xll.SNL.Clients.Office.Excel.Functions.SPG($A573, "SP_NET_INC", J$3)</f>
        <v>#INVALID COMPANY ID</v>
      </c>
    </row>
    <row r="574" spans="2:10" x14ac:dyDescent="0.3">
      <c r="B574" s="9" t="str" cm="1">
        <f t="array" ref="B574">_xll.SNL.Clients.Office.Excel.Functions.SPG($A574, "SP_NET_INC", B$3)</f>
        <v>#INVALID COMPANY ID</v>
      </c>
      <c r="C574" s="9" t="str" cm="1">
        <f t="array" ref="C574">_xll.SNL.Clients.Office.Excel.Functions.SPG($A574, "SP_NET_INC", C$3)</f>
        <v>#INVALID COMPANY ID</v>
      </c>
      <c r="D574" s="9" t="str" cm="1">
        <f t="array" ref="D574">_xll.SNL.Clients.Office.Excel.Functions.SPG($A574, "SP_NET_INC", D$3)</f>
        <v>#INVALID COMPANY ID</v>
      </c>
      <c r="E574" s="9" t="str" cm="1">
        <f t="array" ref="E574">_xll.SNL.Clients.Office.Excel.Functions.SPG($A574, "SP_NET_INC", E$3)</f>
        <v>#INVALID COMPANY ID</v>
      </c>
      <c r="F574" s="9" t="str" cm="1">
        <f t="array" ref="F574">_xll.SNL.Clients.Office.Excel.Functions.SPG($A574, "SP_NET_INC", F$3)</f>
        <v>#INVALID COMPANY ID</v>
      </c>
      <c r="G574" s="9" t="str" cm="1">
        <f t="array" ref="G574">_xll.SNL.Clients.Office.Excel.Functions.SPG($A574, "SP_NET_INC", G$3)</f>
        <v>#INVALID COMPANY ID</v>
      </c>
      <c r="H574" s="9" t="str" cm="1">
        <f t="array" ref="H574">_xll.SNL.Clients.Office.Excel.Functions.SPG($A574, "SP_NET_INC", H$3)</f>
        <v>#INVALID COMPANY ID</v>
      </c>
      <c r="I574" s="9" t="str" cm="1">
        <f t="array" ref="I574">_xll.SNL.Clients.Office.Excel.Functions.SPG($A574, "SP_NET_INC", I$3)</f>
        <v>#INVALID COMPANY ID</v>
      </c>
      <c r="J574" s="9" t="str" cm="1">
        <f t="array" ref="J574">_xll.SNL.Clients.Office.Excel.Functions.SPG($A574, "SP_NET_INC", J$3)</f>
        <v>#INVALID COMPANY ID</v>
      </c>
    </row>
    <row r="575" spans="2:10" x14ac:dyDescent="0.3">
      <c r="B575" s="9" t="str" cm="1">
        <f t="array" ref="B575">_xll.SNL.Clients.Office.Excel.Functions.SPG($A575, "SP_NET_INC", B$3)</f>
        <v>#INVALID COMPANY ID</v>
      </c>
      <c r="C575" s="9" t="str" cm="1">
        <f t="array" ref="C575">_xll.SNL.Clients.Office.Excel.Functions.SPG($A575, "SP_NET_INC", C$3)</f>
        <v>#INVALID COMPANY ID</v>
      </c>
      <c r="D575" s="9" t="str" cm="1">
        <f t="array" ref="D575">_xll.SNL.Clients.Office.Excel.Functions.SPG($A575, "SP_NET_INC", D$3)</f>
        <v>#INVALID COMPANY ID</v>
      </c>
      <c r="E575" s="9" t="str" cm="1">
        <f t="array" ref="E575">_xll.SNL.Clients.Office.Excel.Functions.SPG($A575, "SP_NET_INC", E$3)</f>
        <v>#INVALID COMPANY ID</v>
      </c>
      <c r="F575" s="9" t="str" cm="1">
        <f t="array" ref="F575">_xll.SNL.Clients.Office.Excel.Functions.SPG($A575, "SP_NET_INC", F$3)</f>
        <v>#INVALID COMPANY ID</v>
      </c>
      <c r="G575" s="9" t="str" cm="1">
        <f t="array" ref="G575">_xll.SNL.Clients.Office.Excel.Functions.SPG($A575, "SP_NET_INC", G$3)</f>
        <v>#INVALID COMPANY ID</v>
      </c>
      <c r="H575" s="9" t="str" cm="1">
        <f t="array" ref="H575">_xll.SNL.Clients.Office.Excel.Functions.SPG($A575, "SP_NET_INC", H$3)</f>
        <v>#INVALID COMPANY ID</v>
      </c>
      <c r="I575" s="9" t="str" cm="1">
        <f t="array" ref="I575">_xll.SNL.Clients.Office.Excel.Functions.SPG($A575, "SP_NET_INC", I$3)</f>
        <v>#INVALID COMPANY ID</v>
      </c>
      <c r="J575" s="9" t="str" cm="1">
        <f t="array" ref="J575">_xll.SNL.Clients.Office.Excel.Functions.SPG($A575, "SP_NET_INC", J$3)</f>
        <v>#INVALID COMPANY ID</v>
      </c>
    </row>
    <row r="576" spans="2:10" x14ac:dyDescent="0.3">
      <c r="B576" s="9" t="str" cm="1">
        <f t="array" ref="B576">_xll.SNL.Clients.Office.Excel.Functions.SPG($A576, "SP_NET_INC", B$3)</f>
        <v>#INVALID COMPANY ID</v>
      </c>
      <c r="C576" s="9" t="str" cm="1">
        <f t="array" ref="C576">_xll.SNL.Clients.Office.Excel.Functions.SPG($A576, "SP_NET_INC", C$3)</f>
        <v>#INVALID COMPANY ID</v>
      </c>
      <c r="D576" s="9" t="str" cm="1">
        <f t="array" ref="D576">_xll.SNL.Clients.Office.Excel.Functions.SPG($A576, "SP_NET_INC", D$3)</f>
        <v>#INVALID COMPANY ID</v>
      </c>
      <c r="E576" s="9" t="str" cm="1">
        <f t="array" ref="E576">_xll.SNL.Clients.Office.Excel.Functions.SPG($A576, "SP_NET_INC", E$3)</f>
        <v>#INVALID COMPANY ID</v>
      </c>
      <c r="F576" s="9" t="str" cm="1">
        <f t="array" ref="F576">_xll.SNL.Clients.Office.Excel.Functions.SPG($A576, "SP_NET_INC", F$3)</f>
        <v>#INVALID COMPANY ID</v>
      </c>
      <c r="G576" s="9" t="str" cm="1">
        <f t="array" ref="G576">_xll.SNL.Clients.Office.Excel.Functions.SPG($A576, "SP_NET_INC", G$3)</f>
        <v>#INVALID COMPANY ID</v>
      </c>
      <c r="H576" s="9" t="str" cm="1">
        <f t="array" ref="H576">_xll.SNL.Clients.Office.Excel.Functions.SPG($A576, "SP_NET_INC", H$3)</f>
        <v>#INVALID COMPANY ID</v>
      </c>
      <c r="I576" s="9" t="str" cm="1">
        <f t="array" ref="I576">_xll.SNL.Clients.Office.Excel.Functions.SPG($A576, "SP_NET_INC", I$3)</f>
        <v>#INVALID COMPANY ID</v>
      </c>
      <c r="J576" s="9" t="str" cm="1">
        <f t="array" ref="J576">_xll.SNL.Clients.Office.Excel.Functions.SPG($A576, "SP_NET_INC", J$3)</f>
        <v>#INVALID COMPANY ID</v>
      </c>
    </row>
    <row r="577" spans="2:10" x14ac:dyDescent="0.3">
      <c r="B577" s="9" t="str" cm="1">
        <f t="array" ref="B577">_xll.SNL.Clients.Office.Excel.Functions.SPG($A577, "SP_NET_INC", B$3)</f>
        <v>#INVALID COMPANY ID</v>
      </c>
      <c r="C577" s="9" t="str" cm="1">
        <f t="array" ref="C577">_xll.SNL.Clients.Office.Excel.Functions.SPG($A577, "SP_NET_INC", C$3)</f>
        <v>#INVALID COMPANY ID</v>
      </c>
      <c r="D577" s="9" t="str" cm="1">
        <f t="array" ref="D577">_xll.SNL.Clients.Office.Excel.Functions.SPG($A577, "SP_NET_INC", D$3)</f>
        <v>#INVALID COMPANY ID</v>
      </c>
      <c r="E577" s="9" t="str" cm="1">
        <f t="array" ref="E577">_xll.SNL.Clients.Office.Excel.Functions.SPG($A577, "SP_NET_INC", E$3)</f>
        <v>#INVALID COMPANY ID</v>
      </c>
      <c r="F577" s="9" t="str" cm="1">
        <f t="array" ref="F577">_xll.SNL.Clients.Office.Excel.Functions.SPG($A577, "SP_NET_INC", F$3)</f>
        <v>#INVALID COMPANY ID</v>
      </c>
      <c r="G577" s="9" t="str" cm="1">
        <f t="array" ref="G577">_xll.SNL.Clients.Office.Excel.Functions.SPG($A577, "SP_NET_INC", G$3)</f>
        <v>#INVALID COMPANY ID</v>
      </c>
      <c r="H577" s="9" t="str" cm="1">
        <f t="array" ref="H577">_xll.SNL.Clients.Office.Excel.Functions.SPG($A577, "SP_NET_INC", H$3)</f>
        <v>#INVALID COMPANY ID</v>
      </c>
      <c r="I577" s="9" t="str" cm="1">
        <f t="array" ref="I577">_xll.SNL.Clients.Office.Excel.Functions.SPG($A577, "SP_NET_INC", I$3)</f>
        <v>#INVALID COMPANY ID</v>
      </c>
      <c r="J577" s="9" t="str" cm="1">
        <f t="array" ref="J577">_xll.SNL.Clients.Office.Excel.Functions.SPG($A577, "SP_NET_INC", J$3)</f>
        <v>#INVALID COMPANY ID</v>
      </c>
    </row>
    <row r="578" spans="2:10" x14ac:dyDescent="0.3">
      <c r="B578" s="9" t="str" cm="1">
        <f t="array" ref="B578">_xll.SNL.Clients.Office.Excel.Functions.SPG($A578, "SP_NET_INC", B$3)</f>
        <v>#INVALID COMPANY ID</v>
      </c>
      <c r="C578" s="9" t="str" cm="1">
        <f t="array" ref="C578">_xll.SNL.Clients.Office.Excel.Functions.SPG($A578, "SP_NET_INC", C$3)</f>
        <v>#INVALID COMPANY ID</v>
      </c>
      <c r="D578" s="9" t="str" cm="1">
        <f t="array" ref="D578">_xll.SNL.Clients.Office.Excel.Functions.SPG($A578, "SP_NET_INC", D$3)</f>
        <v>#INVALID COMPANY ID</v>
      </c>
      <c r="E578" s="9" t="str" cm="1">
        <f t="array" ref="E578">_xll.SNL.Clients.Office.Excel.Functions.SPG($A578, "SP_NET_INC", E$3)</f>
        <v>#INVALID COMPANY ID</v>
      </c>
      <c r="F578" s="9" t="str" cm="1">
        <f t="array" ref="F578">_xll.SNL.Clients.Office.Excel.Functions.SPG($A578, "SP_NET_INC", F$3)</f>
        <v>#INVALID COMPANY ID</v>
      </c>
      <c r="G578" s="9" t="str" cm="1">
        <f t="array" ref="G578">_xll.SNL.Clients.Office.Excel.Functions.SPG($A578, "SP_NET_INC", G$3)</f>
        <v>#INVALID COMPANY ID</v>
      </c>
      <c r="H578" s="9" t="str" cm="1">
        <f t="array" ref="H578">_xll.SNL.Clients.Office.Excel.Functions.SPG($A578, "SP_NET_INC", H$3)</f>
        <v>#INVALID COMPANY ID</v>
      </c>
      <c r="I578" s="9" t="str" cm="1">
        <f t="array" ref="I578">_xll.SNL.Clients.Office.Excel.Functions.SPG($A578, "SP_NET_INC", I$3)</f>
        <v>#INVALID COMPANY ID</v>
      </c>
      <c r="J578" s="9" t="str" cm="1">
        <f t="array" ref="J578">_xll.SNL.Clients.Office.Excel.Functions.SPG($A578, "SP_NET_INC", J$3)</f>
        <v>#INVALID COMPANY ID</v>
      </c>
    </row>
    <row r="579" spans="2:10" x14ac:dyDescent="0.3">
      <c r="B579" s="9" t="str" cm="1">
        <f t="array" ref="B579">_xll.SNL.Clients.Office.Excel.Functions.SPG($A579, "SP_NET_INC", B$3)</f>
        <v>#INVALID COMPANY ID</v>
      </c>
      <c r="C579" s="9" t="str" cm="1">
        <f t="array" ref="C579">_xll.SNL.Clients.Office.Excel.Functions.SPG($A579, "SP_NET_INC", C$3)</f>
        <v>#INVALID COMPANY ID</v>
      </c>
      <c r="D579" s="9" t="str" cm="1">
        <f t="array" ref="D579">_xll.SNL.Clients.Office.Excel.Functions.SPG($A579, "SP_NET_INC", D$3)</f>
        <v>#INVALID COMPANY ID</v>
      </c>
      <c r="E579" s="9" t="str" cm="1">
        <f t="array" ref="E579">_xll.SNL.Clients.Office.Excel.Functions.SPG($A579, "SP_NET_INC", E$3)</f>
        <v>#INVALID COMPANY ID</v>
      </c>
      <c r="F579" s="9" t="str" cm="1">
        <f t="array" ref="F579">_xll.SNL.Clients.Office.Excel.Functions.SPG($A579, "SP_NET_INC", F$3)</f>
        <v>#INVALID COMPANY ID</v>
      </c>
      <c r="G579" s="9" t="str" cm="1">
        <f t="array" ref="G579">_xll.SNL.Clients.Office.Excel.Functions.SPG($A579, "SP_NET_INC", G$3)</f>
        <v>#INVALID COMPANY ID</v>
      </c>
      <c r="H579" s="9" t="str" cm="1">
        <f t="array" ref="H579">_xll.SNL.Clients.Office.Excel.Functions.SPG($A579, "SP_NET_INC", H$3)</f>
        <v>#INVALID COMPANY ID</v>
      </c>
      <c r="I579" s="9" t="str" cm="1">
        <f t="array" ref="I579">_xll.SNL.Clients.Office.Excel.Functions.SPG($A579, "SP_NET_INC", I$3)</f>
        <v>#INVALID COMPANY ID</v>
      </c>
      <c r="J579" s="9" t="str" cm="1">
        <f t="array" ref="J579">_xll.SNL.Clients.Office.Excel.Functions.SPG($A579, "SP_NET_INC", J$3)</f>
        <v>#INVALID COMPANY ID</v>
      </c>
    </row>
    <row r="580" spans="2:10" x14ac:dyDescent="0.3">
      <c r="B580" s="9" t="str" cm="1">
        <f t="array" ref="B580">_xll.SNL.Clients.Office.Excel.Functions.SPG($A580, "SP_NET_INC", B$3)</f>
        <v>#INVALID COMPANY ID</v>
      </c>
      <c r="C580" s="9" t="str" cm="1">
        <f t="array" ref="C580">_xll.SNL.Clients.Office.Excel.Functions.SPG($A580, "SP_NET_INC", C$3)</f>
        <v>#INVALID COMPANY ID</v>
      </c>
      <c r="D580" s="9" t="str" cm="1">
        <f t="array" ref="D580">_xll.SNL.Clients.Office.Excel.Functions.SPG($A580, "SP_NET_INC", D$3)</f>
        <v>#INVALID COMPANY ID</v>
      </c>
      <c r="E580" s="9" t="str" cm="1">
        <f t="array" ref="E580">_xll.SNL.Clients.Office.Excel.Functions.SPG($A580, "SP_NET_INC", E$3)</f>
        <v>#INVALID COMPANY ID</v>
      </c>
      <c r="F580" s="9" t="str" cm="1">
        <f t="array" ref="F580">_xll.SNL.Clients.Office.Excel.Functions.SPG($A580, "SP_NET_INC", F$3)</f>
        <v>#INVALID COMPANY ID</v>
      </c>
      <c r="G580" s="9" t="str" cm="1">
        <f t="array" ref="G580">_xll.SNL.Clients.Office.Excel.Functions.SPG($A580, "SP_NET_INC", G$3)</f>
        <v>#INVALID COMPANY ID</v>
      </c>
      <c r="H580" s="9" t="str" cm="1">
        <f t="array" ref="H580">_xll.SNL.Clients.Office.Excel.Functions.SPG($A580, "SP_NET_INC", H$3)</f>
        <v>#INVALID COMPANY ID</v>
      </c>
      <c r="I580" s="9" t="str" cm="1">
        <f t="array" ref="I580">_xll.SNL.Clients.Office.Excel.Functions.SPG($A580, "SP_NET_INC", I$3)</f>
        <v>#INVALID COMPANY ID</v>
      </c>
      <c r="J580" s="9" t="str" cm="1">
        <f t="array" ref="J580">_xll.SNL.Clients.Office.Excel.Functions.SPG($A580, "SP_NET_INC", J$3)</f>
        <v>#INVALID COMPANY ID</v>
      </c>
    </row>
    <row r="581" spans="2:10" x14ac:dyDescent="0.3">
      <c r="B581" s="9" t="str" cm="1">
        <f t="array" ref="B581">_xll.SNL.Clients.Office.Excel.Functions.SPG($A581, "SP_NET_INC", B$3)</f>
        <v>#INVALID COMPANY ID</v>
      </c>
      <c r="C581" s="9" t="str" cm="1">
        <f t="array" ref="C581">_xll.SNL.Clients.Office.Excel.Functions.SPG($A581, "SP_NET_INC", C$3)</f>
        <v>#INVALID COMPANY ID</v>
      </c>
      <c r="D581" s="9" t="str" cm="1">
        <f t="array" ref="D581">_xll.SNL.Clients.Office.Excel.Functions.SPG($A581, "SP_NET_INC", D$3)</f>
        <v>#INVALID COMPANY ID</v>
      </c>
      <c r="E581" s="9" t="str" cm="1">
        <f t="array" ref="E581">_xll.SNL.Clients.Office.Excel.Functions.SPG($A581, "SP_NET_INC", E$3)</f>
        <v>#INVALID COMPANY ID</v>
      </c>
      <c r="F581" s="9" t="str" cm="1">
        <f t="array" ref="F581">_xll.SNL.Clients.Office.Excel.Functions.SPG($A581, "SP_NET_INC", F$3)</f>
        <v>#INVALID COMPANY ID</v>
      </c>
      <c r="G581" s="9" t="str" cm="1">
        <f t="array" ref="G581">_xll.SNL.Clients.Office.Excel.Functions.SPG($A581, "SP_NET_INC", G$3)</f>
        <v>#INVALID COMPANY ID</v>
      </c>
      <c r="H581" s="9" t="str" cm="1">
        <f t="array" ref="H581">_xll.SNL.Clients.Office.Excel.Functions.SPG($A581, "SP_NET_INC", H$3)</f>
        <v>#INVALID COMPANY ID</v>
      </c>
      <c r="I581" s="9" t="str" cm="1">
        <f t="array" ref="I581">_xll.SNL.Clients.Office.Excel.Functions.SPG($A581, "SP_NET_INC", I$3)</f>
        <v>#INVALID COMPANY ID</v>
      </c>
      <c r="J581" s="9" t="str" cm="1">
        <f t="array" ref="J581">_xll.SNL.Clients.Office.Excel.Functions.SPG($A581, "SP_NET_INC", J$3)</f>
        <v>#INVALID COMPANY ID</v>
      </c>
    </row>
    <row r="582" spans="2:10" x14ac:dyDescent="0.3">
      <c r="B582" s="9" t="str" cm="1">
        <f t="array" ref="B582">_xll.SNL.Clients.Office.Excel.Functions.SPG($A582, "SP_NET_INC", B$3)</f>
        <v>#INVALID COMPANY ID</v>
      </c>
      <c r="C582" s="9" t="str" cm="1">
        <f t="array" ref="C582">_xll.SNL.Clients.Office.Excel.Functions.SPG($A582, "SP_NET_INC", C$3)</f>
        <v>#INVALID COMPANY ID</v>
      </c>
      <c r="D582" s="9" t="str" cm="1">
        <f t="array" ref="D582">_xll.SNL.Clients.Office.Excel.Functions.SPG($A582, "SP_NET_INC", D$3)</f>
        <v>#INVALID COMPANY ID</v>
      </c>
      <c r="E582" s="9" t="str" cm="1">
        <f t="array" ref="E582">_xll.SNL.Clients.Office.Excel.Functions.SPG($A582, "SP_NET_INC", E$3)</f>
        <v>#INVALID COMPANY ID</v>
      </c>
      <c r="F582" s="9" t="str" cm="1">
        <f t="array" ref="F582">_xll.SNL.Clients.Office.Excel.Functions.SPG($A582, "SP_NET_INC", F$3)</f>
        <v>#INVALID COMPANY ID</v>
      </c>
      <c r="G582" s="9" t="str" cm="1">
        <f t="array" ref="G582">_xll.SNL.Clients.Office.Excel.Functions.SPG($A582, "SP_NET_INC", G$3)</f>
        <v>#INVALID COMPANY ID</v>
      </c>
      <c r="H582" s="9" t="str" cm="1">
        <f t="array" ref="H582">_xll.SNL.Clients.Office.Excel.Functions.SPG($A582, "SP_NET_INC", H$3)</f>
        <v>#INVALID COMPANY ID</v>
      </c>
      <c r="I582" s="9" t="str" cm="1">
        <f t="array" ref="I582">_xll.SNL.Clients.Office.Excel.Functions.SPG($A582, "SP_NET_INC", I$3)</f>
        <v>#INVALID COMPANY ID</v>
      </c>
      <c r="J582" s="9" t="str" cm="1">
        <f t="array" ref="J582">_xll.SNL.Clients.Office.Excel.Functions.SPG($A582, "SP_NET_INC", J$3)</f>
        <v>#INVALID COMPANY ID</v>
      </c>
    </row>
    <row r="583" spans="2:10" x14ac:dyDescent="0.3">
      <c r="B583" s="9" t="str" cm="1">
        <f t="array" ref="B583">_xll.SNL.Clients.Office.Excel.Functions.SPG($A583, "SP_NET_INC", B$3)</f>
        <v>#INVALID COMPANY ID</v>
      </c>
      <c r="C583" s="9" t="str" cm="1">
        <f t="array" ref="C583">_xll.SNL.Clients.Office.Excel.Functions.SPG($A583, "SP_NET_INC", C$3)</f>
        <v>#INVALID COMPANY ID</v>
      </c>
      <c r="D583" s="9" t="str" cm="1">
        <f t="array" ref="D583">_xll.SNL.Clients.Office.Excel.Functions.SPG($A583, "SP_NET_INC", D$3)</f>
        <v>#INVALID COMPANY ID</v>
      </c>
      <c r="E583" s="9" t="str" cm="1">
        <f t="array" ref="E583">_xll.SNL.Clients.Office.Excel.Functions.SPG($A583, "SP_NET_INC", E$3)</f>
        <v>#INVALID COMPANY ID</v>
      </c>
      <c r="F583" s="9" t="str" cm="1">
        <f t="array" ref="F583">_xll.SNL.Clients.Office.Excel.Functions.SPG($A583, "SP_NET_INC", F$3)</f>
        <v>#INVALID COMPANY ID</v>
      </c>
      <c r="G583" s="9" t="str" cm="1">
        <f t="array" ref="G583">_xll.SNL.Clients.Office.Excel.Functions.SPG($A583, "SP_NET_INC", G$3)</f>
        <v>#INVALID COMPANY ID</v>
      </c>
      <c r="H583" s="9" t="str" cm="1">
        <f t="array" ref="H583">_xll.SNL.Clients.Office.Excel.Functions.SPG($A583, "SP_NET_INC", H$3)</f>
        <v>#INVALID COMPANY ID</v>
      </c>
      <c r="I583" s="9" t="str" cm="1">
        <f t="array" ref="I583">_xll.SNL.Clients.Office.Excel.Functions.SPG($A583, "SP_NET_INC", I$3)</f>
        <v>#INVALID COMPANY ID</v>
      </c>
      <c r="J583" s="9" t="str" cm="1">
        <f t="array" ref="J583">_xll.SNL.Clients.Office.Excel.Functions.SPG($A583, "SP_NET_INC", J$3)</f>
        <v>#INVALID COMPANY ID</v>
      </c>
    </row>
    <row r="584" spans="2:10" x14ac:dyDescent="0.3">
      <c r="B584" s="9" t="str" cm="1">
        <f t="array" ref="B584">_xll.SNL.Clients.Office.Excel.Functions.SPG($A584, "SP_NET_INC", B$3)</f>
        <v>#INVALID COMPANY ID</v>
      </c>
      <c r="C584" s="9" t="str" cm="1">
        <f t="array" ref="C584">_xll.SNL.Clients.Office.Excel.Functions.SPG($A584, "SP_NET_INC", C$3)</f>
        <v>#INVALID COMPANY ID</v>
      </c>
      <c r="D584" s="9" t="str" cm="1">
        <f t="array" ref="D584">_xll.SNL.Clients.Office.Excel.Functions.SPG($A584, "SP_NET_INC", D$3)</f>
        <v>#INVALID COMPANY ID</v>
      </c>
      <c r="E584" s="9" t="str" cm="1">
        <f t="array" ref="E584">_xll.SNL.Clients.Office.Excel.Functions.SPG($A584, "SP_NET_INC", E$3)</f>
        <v>#INVALID COMPANY ID</v>
      </c>
      <c r="F584" s="9" t="str" cm="1">
        <f t="array" ref="F584">_xll.SNL.Clients.Office.Excel.Functions.SPG($A584, "SP_NET_INC", F$3)</f>
        <v>#INVALID COMPANY ID</v>
      </c>
      <c r="G584" s="9" t="str" cm="1">
        <f t="array" ref="G584">_xll.SNL.Clients.Office.Excel.Functions.SPG($A584, "SP_NET_INC", G$3)</f>
        <v>#INVALID COMPANY ID</v>
      </c>
      <c r="H584" s="9" t="str" cm="1">
        <f t="array" ref="H584">_xll.SNL.Clients.Office.Excel.Functions.SPG($A584, "SP_NET_INC", H$3)</f>
        <v>#INVALID COMPANY ID</v>
      </c>
      <c r="I584" s="9" t="str" cm="1">
        <f t="array" ref="I584">_xll.SNL.Clients.Office.Excel.Functions.SPG($A584, "SP_NET_INC", I$3)</f>
        <v>#INVALID COMPANY ID</v>
      </c>
      <c r="J584" s="9" t="str" cm="1">
        <f t="array" ref="J584">_xll.SNL.Clients.Office.Excel.Functions.SPG($A584, "SP_NET_INC", J$3)</f>
        <v>#INVALID COMPANY ID</v>
      </c>
    </row>
    <row r="585" spans="2:10" x14ac:dyDescent="0.3">
      <c r="B585" s="9" t="str" cm="1">
        <f t="array" ref="B585">_xll.SNL.Clients.Office.Excel.Functions.SPG($A585, "SP_NET_INC", B$3)</f>
        <v>#INVALID COMPANY ID</v>
      </c>
      <c r="C585" s="9" t="str" cm="1">
        <f t="array" ref="C585">_xll.SNL.Clients.Office.Excel.Functions.SPG($A585, "SP_NET_INC", C$3)</f>
        <v>#INVALID COMPANY ID</v>
      </c>
      <c r="D585" s="9" t="str" cm="1">
        <f t="array" ref="D585">_xll.SNL.Clients.Office.Excel.Functions.SPG($A585, "SP_NET_INC", D$3)</f>
        <v>#INVALID COMPANY ID</v>
      </c>
      <c r="E585" s="9" t="str" cm="1">
        <f t="array" ref="E585">_xll.SNL.Clients.Office.Excel.Functions.SPG($A585, "SP_NET_INC", E$3)</f>
        <v>#INVALID COMPANY ID</v>
      </c>
      <c r="F585" s="9" t="str" cm="1">
        <f t="array" ref="F585">_xll.SNL.Clients.Office.Excel.Functions.SPG($A585, "SP_NET_INC", F$3)</f>
        <v>#INVALID COMPANY ID</v>
      </c>
      <c r="G585" s="9" t="str" cm="1">
        <f t="array" ref="G585">_xll.SNL.Clients.Office.Excel.Functions.SPG($A585, "SP_NET_INC", G$3)</f>
        <v>#INVALID COMPANY ID</v>
      </c>
      <c r="H585" s="9" t="str" cm="1">
        <f t="array" ref="H585">_xll.SNL.Clients.Office.Excel.Functions.SPG($A585, "SP_NET_INC", H$3)</f>
        <v>#INVALID COMPANY ID</v>
      </c>
      <c r="I585" s="9" t="str" cm="1">
        <f t="array" ref="I585">_xll.SNL.Clients.Office.Excel.Functions.SPG($A585, "SP_NET_INC", I$3)</f>
        <v>#INVALID COMPANY ID</v>
      </c>
      <c r="J585" s="9" t="str" cm="1">
        <f t="array" ref="J585">_xll.SNL.Clients.Office.Excel.Functions.SPG($A585, "SP_NET_INC", J$3)</f>
        <v>#INVALID COMPANY ID</v>
      </c>
    </row>
    <row r="586" spans="2:10" x14ac:dyDescent="0.3">
      <c r="B586" s="9" t="str" cm="1">
        <f t="array" ref="B586">_xll.SNL.Clients.Office.Excel.Functions.SPG($A586, "SP_NET_INC", B$3)</f>
        <v>#INVALID COMPANY ID</v>
      </c>
      <c r="C586" s="9" t="str" cm="1">
        <f t="array" ref="C586">_xll.SNL.Clients.Office.Excel.Functions.SPG($A586, "SP_NET_INC", C$3)</f>
        <v>#INVALID COMPANY ID</v>
      </c>
      <c r="D586" s="9" t="str" cm="1">
        <f t="array" ref="D586">_xll.SNL.Clients.Office.Excel.Functions.SPG($A586, "SP_NET_INC", D$3)</f>
        <v>#INVALID COMPANY ID</v>
      </c>
      <c r="E586" s="9" t="str" cm="1">
        <f t="array" ref="E586">_xll.SNL.Clients.Office.Excel.Functions.SPG($A586, "SP_NET_INC", E$3)</f>
        <v>#INVALID COMPANY ID</v>
      </c>
      <c r="F586" s="9" t="str" cm="1">
        <f t="array" ref="F586">_xll.SNL.Clients.Office.Excel.Functions.SPG($A586, "SP_NET_INC", F$3)</f>
        <v>#INVALID COMPANY ID</v>
      </c>
      <c r="G586" s="9" t="str" cm="1">
        <f t="array" ref="G586">_xll.SNL.Clients.Office.Excel.Functions.SPG($A586, "SP_NET_INC", G$3)</f>
        <v>#INVALID COMPANY ID</v>
      </c>
      <c r="H586" s="9" t="str" cm="1">
        <f t="array" ref="H586">_xll.SNL.Clients.Office.Excel.Functions.SPG($A586, "SP_NET_INC", H$3)</f>
        <v>#INVALID COMPANY ID</v>
      </c>
      <c r="I586" s="9" t="str" cm="1">
        <f t="array" ref="I586">_xll.SNL.Clients.Office.Excel.Functions.SPG($A586, "SP_NET_INC", I$3)</f>
        <v>#INVALID COMPANY ID</v>
      </c>
      <c r="J586" s="9" t="str" cm="1">
        <f t="array" ref="J586">_xll.SNL.Clients.Office.Excel.Functions.SPG($A586, "SP_NET_INC", J$3)</f>
        <v>#INVALID COMPANY ID</v>
      </c>
    </row>
    <row r="587" spans="2:10" x14ac:dyDescent="0.3">
      <c r="B587" s="9" t="str" cm="1">
        <f t="array" ref="B587">_xll.SNL.Clients.Office.Excel.Functions.SPG($A587, "SP_NET_INC", B$3)</f>
        <v>#INVALID COMPANY ID</v>
      </c>
      <c r="C587" s="9" t="str" cm="1">
        <f t="array" ref="C587">_xll.SNL.Clients.Office.Excel.Functions.SPG($A587, "SP_NET_INC", C$3)</f>
        <v>#INVALID COMPANY ID</v>
      </c>
      <c r="D587" s="9" t="str" cm="1">
        <f t="array" ref="D587">_xll.SNL.Clients.Office.Excel.Functions.SPG($A587, "SP_NET_INC", D$3)</f>
        <v>#INVALID COMPANY ID</v>
      </c>
      <c r="E587" s="9" t="str" cm="1">
        <f t="array" ref="E587">_xll.SNL.Clients.Office.Excel.Functions.SPG($A587, "SP_NET_INC", E$3)</f>
        <v>#INVALID COMPANY ID</v>
      </c>
      <c r="F587" s="9" t="str" cm="1">
        <f t="array" ref="F587">_xll.SNL.Clients.Office.Excel.Functions.SPG($A587, "SP_NET_INC", F$3)</f>
        <v>#INVALID COMPANY ID</v>
      </c>
      <c r="G587" s="9" t="str" cm="1">
        <f t="array" ref="G587">_xll.SNL.Clients.Office.Excel.Functions.SPG($A587, "SP_NET_INC", G$3)</f>
        <v>#INVALID COMPANY ID</v>
      </c>
      <c r="H587" s="9" t="str" cm="1">
        <f t="array" ref="H587">_xll.SNL.Clients.Office.Excel.Functions.SPG($A587, "SP_NET_INC", H$3)</f>
        <v>#INVALID COMPANY ID</v>
      </c>
      <c r="I587" s="9" t="str" cm="1">
        <f t="array" ref="I587">_xll.SNL.Clients.Office.Excel.Functions.SPG($A587, "SP_NET_INC", I$3)</f>
        <v>#INVALID COMPANY ID</v>
      </c>
      <c r="J587" s="9" t="str" cm="1">
        <f t="array" ref="J587">_xll.SNL.Clients.Office.Excel.Functions.SPG($A587, "SP_NET_INC", J$3)</f>
        <v>#INVALID COMPANY ID</v>
      </c>
    </row>
    <row r="588" spans="2:10" x14ac:dyDescent="0.3">
      <c r="B588" s="9" t="str" cm="1">
        <f t="array" ref="B588">_xll.SNL.Clients.Office.Excel.Functions.SPG($A588, "SP_NET_INC", B$3)</f>
        <v>#INVALID COMPANY ID</v>
      </c>
      <c r="C588" s="9" t="str" cm="1">
        <f t="array" ref="C588">_xll.SNL.Clients.Office.Excel.Functions.SPG($A588, "SP_NET_INC", C$3)</f>
        <v>#INVALID COMPANY ID</v>
      </c>
      <c r="D588" s="9" t="str" cm="1">
        <f t="array" ref="D588">_xll.SNL.Clients.Office.Excel.Functions.SPG($A588, "SP_NET_INC", D$3)</f>
        <v>#INVALID COMPANY ID</v>
      </c>
      <c r="E588" s="9" t="str" cm="1">
        <f t="array" ref="E588">_xll.SNL.Clients.Office.Excel.Functions.SPG($A588, "SP_NET_INC", E$3)</f>
        <v>#INVALID COMPANY ID</v>
      </c>
      <c r="F588" s="9" t="str" cm="1">
        <f t="array" ref="F588">_xll.SNL.Clients.Office.Excel.Functions.SPG($A588, "SP_NET_INC", F$3)</f>
        <v>#INVALID COMPANY ID</v>
      </c>
      <c r="G588" s="9" t="str" cm="1">
        <f t="array" ref="G588">_xll.SNL.Clients.Office.Excel.Functions.SPG($A588, "SP_NET_INC", G$3)</f>
        <v>#INVALID COMPANY ID</v>
      </c>
      <c r="H588" s="9" t="str" cm="1">
        <f t="array" ref="H588">_xll.SNL.Clients.Office.Excel.Functions.SPG($A588, "SP_NET_INC", H$3)</f>
        <v>#INVALID COMPANY ID</v>
      </c>
      <c r="I588" s="9" t="str" cm="1">
        <f t="array" ref="I588">_xll.SNL.Clients.Office.Excel.Functions.SPG($A588, "SP_NET_INC", I$3)</f>
        <v>#INVALID COMPANY ID</v>
      </c>
      <c r="J588" s="9" t="str" cm="1">
        <f t="array" ref="J588">_xll.SNL.Clients.Office.Excel.Functions.SPG($A588, "SP_NET_INC", J$3)</f>
        <v>#INVALID COMPANY ID</v>
      </c>
    </row>
    <row r="589" spans="2:10" x14ac:dyDescent="0.3">
      <c r="B589" s="9" t="str" cm="1">
        <f t="array" ref="B589">_xll.SNL.Clients.Office.Excel.Functions.SPG($A589, "SP_NET_INC", B$3)</f>
        <v>#INVALID COMPANY ID</v>
      </c>
      <c r="C589" s="9" t="str" cm="1">
        <f t="array" ref="C589">_xll.SNL.Clients.Office.Excel.Functions.SPG($A589, "SP_NET_INC", C$3)</f>
        <v>#INVALID COMPANY ID</v>
      </c>
      <c r="D589" s="9" t="str" cm="1">
        <f t="array" ref="D589">_xll.SNL.Clients.Office.Excel.Functions.SPG($A589, "SP_NET_INC", D$3)</f>
        <v>#INVALID COMPANY ID</v>
      </c>
      <c r="E589" s="9" t="str" cm="1">
        <f t="array" ref="E589">_xll.SNL.Clients.Office.Excel.Functions.SPG($A589, "SP_NET_INC", E$3)</f>
        <v>#INVALID COMPANY ID</v>
      </c>
      <c r="F589" s="9" t="str" cm="1">
        <f t="array" ref="F589">_xll.SNL.Clients.Office.Excel.Functions.SPG($A589, "SP_NET_INC", F$3)</f>
        <v>#INVALID COMPANY ID</v>
      </c>
      <c r="G589" s="9" t="str" cm="1">
        <f t="array" ref="G589">_xll.SNL.Clients.Office.Excel.Functions.SPG($A589, "SP_NET_INC", G$3)</f>
        <v>#INVALID COMPANY ID</v>
      </c>
      <c r="H589" s="9" t="str" cm="1">
        <f t="array" ref="H589">_xll.SNL.Clients.Office.Excel.Functions.SPG($A589, "SP_NET_INC", H$3)</f>
        <v>#INVALID COMPANY ID</v>
      </c>
      <c r="I589" s="9" t="str" cm="1">
        <f t="array" ref="I589">_xll.SNL.Clients.Office.Excel.Functions.SPG($A589, "SP_NET_INC", I$3)</f>
        <v>#INVALID COMPANY ID</v>
      </c>
      <c r="J589" s="9" t="str" cm="1">
        <f t="array" ref="J589">_xll.SNL.Clients.Office.Excel.Functions.SPG($A589, "SP_NET_INC", J$3)</f>
        <v>#INVALID COMPANY ID</v>
      </c>
    </row>
    <row r="590" spans="2:10" x14ac:dyDescent="0.3">
      <c r="B590" s="9" t="str" cm="1">
        <f t="array" ref="B590">_xll.SNL.Clients.Office.Excel.Functions.SPG($A590, "SP_NET_INC", B$3)</f>
        <v>#INVALID COMPANY ID</v>
      </c>
      <c r="C590" s="9" t="str" cm="1">
        <f t="array" ref="C590">_xll.SNL.Clients.Office.Excel.Functions.SPG($A590, "SP_NET_INC", C$3)</f>
        <v>#INVALID COMPANY ID</v>
      </c>
      <c r="D590" s="9" t="str" cm="1">
        <f t="array" ref="D590">_xll.SNL.Clients.Office.Excel.Functions.SPG($A590, "SP_NET_INC", D$3)</f>
        <v>#INVALID COMPANY ID</v>
      </c>
      <c r="E590" s="9" t="str" cm="1">
        <f t="array" ref="E590">_xll.SNL.Clients.Office.Excel.Functions.SPG($A590, "SP_NET_INC", E$3)</f>
        <v>#INVALID COMPANY ID</v>
      </c>
      <c r="F590" s="9" t="str" cm="1">
        <f t="array" ref="F590">_xll.SNL.Clients.Office.Excel.Functions.SPG($A590, "SP_NET_INC", F$3)</f>
        <v>#INVALID COMPANY ID</v>
      </c>
      <c r="G590" s="9" t="str" cm="1">
        <f t="array" ref="G590">_xll.SNL.Clients.Office.Excel.Functions.SPG($A590, "SP_NET_INC", G$3)</f>
        <v>#INVALID COMPANY ID</v>
      </c>
      <c r="H590" s="9" t="str" cm="1">
        <f t="array" ref="H590">_xll.SNL.Clients.Office.Excel.Functions.SPG($A590, "SP_NET_INC", H$3)</f>
        <v>#INVALID COMPANY ID</v>
      </c>
      <c r="I590" s="9" t="str" cm="1">
        <f t="array" ref="I590">_xll.SNL.Clients.Office.Excel.Functions.SPG($A590, "SP_NET_INC", I$3)</f>
        <v>#INVALID COMPANY ID</v>
      </c>
      <c r="J590" s="9" t="str" cm="1">
        <f t="array" ref="J590">_xll.SNL.Clients.Office.Excel.Functions.SPG($A590, "SP_NET_INC", J$3)</f>
        <v>#INVALID COMPANY ID</v>
      </c>
    </row>
    <row r="591" spans="2:10" x14ac:dyDescent="0.3">
      <c r="B591" s="9" t="str" cm="1">
        <f t="array" ref="B591">_xll.SNL.Clients.Office.Excel.Functions.SPG($A591, "SP_NET_INC", B$3)</f>
        <v>#INVALID COMPANY ID</v>
      </c>
      <c r="C591" s="9" t="str" cm="1">
        <f t="array" ref="C591">_xll.SNL.Clients.Office.Excel.Functions.SPG($A591, "SP_NET_INC", C$3)</f>
        <v>#INVALID COMPANY ID</v>
      </c>
      <c r="D591" s="9" t="str" cm="1">
        <f t="array" ref="D591">_xll.SNL.Clients.Office.Excel.Functions.SPG($A591, "SP_NET_INC", D$3)</f>
        <v>#INVALID COMPANY ID</v>
      </c>
      <c r="E591" s="9" t="str" cm="1">
        <f t="array" ref="E591">_xll.SNL.Clients.Office.Excel.Functions.SPG($A591, "SP_NET_INC", E$3)</f>
        <v>#INVALID COMPANY ID</v>
      </c>
      <c r="F591" s="9" t="str" cm="1">
        <f t="array" ref="F591">_xll.SNL.Clients.Office.Excel.Functions.SPG($A591, "SP_NET_INC", F$3)</f>
        <v>#INVALID COMPANY ID</v>
      </c>
      <c r="G591" s="9" t="str" cm="1">
        <f t="array" ref="G591">_xll.SNL.Clients.Office.Excel.Functions.SPG($A591, "SP_NET_INC", G$3)</f>
        <v>#INVALID COMPANY ID</v>
      </c>
      <c r="H591" s="9" t="str" cm="1">
        <f t="array" ref="H591">_xll.SNL.Clients.Office.Excel.Functions.SPG($A591, "SP_NET_INC", H$3)</f>
        <v>#INVALID COMPANY ID</v>
      </c>
      <c r="I591" s="9" t="str" cm="1">
        <f t="array" ref="I591">_xll.SNL.Clients.Office.Excel.Functions.SPG($A591, "SP_NET_INC", I$3)</f>
        <v>#INVALID COMPANY ID</v>
      </c>
      <c r="J591" s="9" t="str" cm="1">
        <f t="array" ref="J591">_xll.SNL.Clients.Office.Excel.Functions.SPG($A591, "SP_NET_INC", J$3)</f>
        <v>#INVALID COMPANY ID</v>
      </c>
    </row>
    <row r="592" spans="2:10" x14ac:dyDescent="0.3">
      <c r="B592" s="9" t="str" cm="1">
        <f t="array" ref="B592">_xll.SNL.Clients.Office.Excel.Functions.SPG($A592, "SP_NET_INC", B$3)</f>
        <v>#INVALID COMPANY ID</v>
      </c>
      <c r="C592" s="9" t="str" cm="1">
        <f t="array" ref="C592">_xll.SNL.Clients.Office.Excel.Functions.SPG($A592, "SP_NET_INC", C$3)</f>
        <v>#INVALID COMPANY ID</v>
      </c>
      <c r="D592" s="9" t="str" cm="1">
        <f t="array" ref="D592">_xll.SNL.Clients.Office.Excel.Functions.SPG($A592, "SP_NET_INC", D$3)</f>
        <v>#INVALID COMPANY ID</v>
      </c>
      <c r="E592" s="9" t="str" cm="1">
        <f t="array" ref="E592">_xll.SNL.Clients.Office.Excel.Functions.SPG($A592, "SP_NET_INC", E$3)</f>
        <v>#INVALID COMPANY ID</v>
      </c>
      <c r="F592" s="9" t="str" cm="1">
        <f t="array" ref="F592">_xll.SNL.Clients.Office.Excel.Functions.SPG($A592, "SP_NET_INC", F$3)</f>
        <v>#INVALID COMPANY ID</v>
      </c>
      <c r="G592" s="9" t="str" cm="1">
        <f t="array" ref="G592">_xll.SNL.Clients.Office.Excel.Functions.SPG($A592, "SP_NET_INC", G$3)</f>
        <v>#INVALID COMPANY ID</v>
      </c>
      <c r="H592" s="9" t="str" cm="1">
        <f t="array" ref="H592">_xll.SNL.Clients.Office.Excel.Functions.SPG($A592, "SP_NET_INC", H$3)</f>
        <v>#INVALID COMPANY ID</v>
      </c>
      <c r="I592" s="9" t="str" cm="1">
        <f t="array" ref="I592">_xll.SNL.Clients.Office.Excel.Functions.SPG($A592, "SP_NET_INC", I$3)</f>
        <v>#INVALID COMPANY ID</v>
      </c>
      <c r="J592" s="9" t="str" cm="1">
        <f t="array" ref="J592">_xll.SNL.Clients.Office.Excel.Functions.SPG($A592, "SP_NET_INC", J$3)</f>
        <v>#INVALID COMPANY ID</v>
      </c>
    </row>
    <row r="593" spans="2:10" x14ac:dyDescent="0.3">
      <c r="B593" s="9" t="str" cm="1">
        <f t="array" ref="B593">_xll.SNL.Clients.Office.Excel.Functions.SPG($A593, "SP_NET_INC", B$3)</f>
        <v>#INVALID COMPANY ID</v>
      </c>
      <c r="C593" s="9" t="str" cm="1">
        <f t="array" ref="C593">_xll.SNL.Clients.Office.Excel.Functions.SPG($A593, "SP_NET_INC", C$3)</f>
        <v>#INVALID COMPANY ID</v>
      </c>
      <c r="D593" s="9" t="str" cm="1">
        <f t="array" ref="D593">_xll.SNL.Clients.Office.Excel.Functions.SPG($A593, "SP_NET_INC", D$3)</f>
        <v>#INVALID COMPANY ID</v>
      </c>
      <c r="E593" s="9" t="str" cm="1">
        <f t="array" ref="E593">_xll.SNL.Clients.Office.Excel.Functions.SPG($A593, "SP_NET_INC", E$3)</f>
        <v>#INVALID COMPANY ID</v>
      </c>
      <c r="F593" s="9" t="str" cm="1">
        <f t="array" ref="F593">_xll.SNL.Clients.Office.Excel.Functions.SPG($A593, "SP_NET_INC", F$3)</f>
        <v>#INVALID COMPANY ID</v>
      </c>
      <c r="G593" s="9" t="str" cm="1">
        <f t="array" ref="G593">_xll.SNL.Clients.Office.Excel.Functions.SPG($A593, "SP_NET_INC", G$3)</f>
        <v>#INVALID COMPANY ID</v>
      </c>
      <c r="H593" s="9" t="str" cm="1">
        <f t="array" ref="H593">_xll.SNL.Clients.Office.Excel.Functions.SPG($A593, "SP_NET_INC", H$3)</f>
        <v>#INVALID COMPANY ID</v>
      </c>
      <c r="I593" s="9" t="str" cm="1">
        <f t="array" ref="I593">_xll.SNL.Clients.Office.Excel.Functions.SPG($A593, "SP_NET_INC", I$3)</f>
        <v>#INVALID COMPANY ID</v>
      </c>
      <c r="J593" s="9" t="str" cm="1">
        <f t="array" ref="J593">_xll.SNL.Clients.Office.Excel.Functions.SPG($A593, "SP_NET_INC", J$3)</f>
        <v>#INVALID COMPANY ID</v>
      </c>
    </row>
    <row r="594" spans="2:10" x14ac:dyDescent="0.3">
      <c r="B594" s="9" t="str" cm="1">
        <f t="array" ref="B594">_xll.SNL.Clients.Office.Excel.Functions.SPG($A594, "SP_NET_INC", B$3)</f>
        <v>#INVALID COMPANY ID</v>
      </c>
      <c r="C594" s="9" t="str" cm="1">
        <f t="array" ref="C594">_xll.SNL.Clients.Office.Excel.Functions.SPG($A594, "SP_NET_INC", C$3)</f>
        <v>#INVALID COMPANY ID</v>
      </c>
      <c r="D594" s="9" t="str" cm="1">
        <f t="array" ref="D594">_xll.SNL.Clients.Office.Excel.Functions.SPG($A594, "SP_NET_INC", D$3)</f>
        <v>#INVALID COMPANY ID</v>
      </c>
      <c r="E594" s="9" t="str" cm="1">
        <f t="array" ref="E594">_xll.SNL.Clients.Office.Excel.Functions.SPG($A594, "SP_NET_INC", E$3)</f>
        <v>#INVALID COMPANY ID</v>
      </c>
      <c r="F594" s="9" t="str" cm="1">
        <f t="array" ref="F594">_xll.SNL.Clients.Office.Excel.Functions.SPG($A594, "SP_NET_INC", F$3)</f>
        <v>#INVALID COMPANY ID</v>
      </c>
      <c r="G594" s="9" t="str" cm="1">
        <f t="array" ref="G594">_xll.SNL.Clients.Office.Excel.Functions.SPG($A594, "SP_NET_INC", G$3)</f>
        <v>#INVALID COMPANY ID</v>
      </c>
      <c r="H594" s="9" t="str" cm="1">
        <f t="array" ref="H594">_xll.SNL.Clients.Office.Excel.Functions.SPG($A594, "SP_NET_INC", H$3)</f>
        <v>#INVALID COMPANY ID</v>
      </c>
      <c r="I594" s="9" t="str" cm="1">
        <f t="array" ref="I594">_xll.SNL.Clients.Office.Excel.Functions.SPG($A594, "SP_NET_INC", I$3)</f>
        <v>#INVALID COMPANY ID</v>
      </c>
      <c r="J594" s="9" t="str" cm="1">
        <f t="array" ref="J594">_xll.SNL.Clients.Office.Excel.Functions.SPG($A594, "SP_NET_INC", J$3)</f>
        <v>#INVALID COMPANY ID</v>
      </c>
    </row>
    <row r="595" spans="2:10" x14ac:dyDescent="0.3">
      <c r="B595" s="9" t="str" cm="1">
        <f t="array" ref="B595">_xll.SNL.Clients.Office.Excel.Functions.SPG($A595, "SP_NET_INC", B$3)</f>
        <v>#INVALID COMPANY ID</v>
      </c>
      <c r="C595" s="9" t="str" cm="1">
        <f t="array" ref="C595">_xll.SNL.Clients.Office.Excel.Functions.SPG($A595, "SP_NET_INC", C$3)</f>
        <v>#INVALID COMPANY ID</v>
      </c>
      <c r="D595" s="9" t="str" cm="1">
        <f t="array" ref="D595">_xll.SNL.Clients.Office.Excel.Functions.SPG($A595, "SP_NET_INC", D$3)</f>
        <v>#INVALID COMPANY ID</v>
      </c>
      <c r="E595" s="9" t="str" cm="1">
        <f t="array" ref="E595">_xll.SNL.Clients.Office.Excel.Functions.SPG($A595, "SP_NET_INC", E$3)</f>
        <v>#INVALID COMPANY ID</v>
      </c>
      <c r="F595" s="9" t="str" cm="1">
        <f t="array" ref="F595">_xll.SNL.Clients.Office.Excel.Functions.SPG($A595, "SP_NET_INC", F$3)</f>
        <v>#INVALID COMPANY ID</v>
      </c>
      <c r="G595" s="9" t="str" cm="1">
        <f t="array" ref="G595">_xll.SNL.Clients.Office.Excel.Functions.SPG($A595, "SP_NET_INC", G$3)</f>
        <v>#INVALID COMPANY ID</v>
      </c>
      <c r="H595" s="9" t="str" cm="1">
        <f t="array" ref="H595">_xll.SNL.Clients.Office.Excel.Functions.SPG($A595, "SP_NET_INC", H$3)</f>
        <v>#INVALID COMPANY ID</v>
      </c>
      <c r="I595" s="9" t="str" cm="1">
        <f t="array" ref="I595">_xll.SNL.Clients.Office.Excel.Functions.SPG($A595, "SP_NET_INC", I$3)</f>
        <v>#INVALID COMPANY ID</v>
      </c>
      <c r="J595" s="9" t="str" cm="1">
        <f t="array" ref="J595">_xll.SNL.Clients.Office.Excel.Functions.SPG($A595, "SP_NET_INC", J$3)</f>
        <v>#INVALID COMPANY ID</v>
      </c>
    </row>
    <row r="596" spans="2:10" x14ac:dyDescent="0.3">
      <c r="B596" s="9" t="str" cm="1">
        <f t="array" ref="B596">_xll.SNL.Clients.Office.Excel.Functions.SPG($A596, "SP_NET_INC", B$3)</f>
        <v>#INVALID COMPANY ID</v>
      </c>
      <c r="C596" s="9" t="str" cm="1">
        <f t="array" ref="C596">_xll.SNL.Clients.Office.Excel.Functions.SPG($A596, "SP_NET_INC", C$3)</f>
        <v>#INVALID COMPANY ID</v>
      </c>
      <c r="D596" s="9" t="str" cm="1">
        <f t="array" ref="D596">_xll.SNL.Clients.Office.Excel.Functions.SPG($A596, "SP_NET_INC", D$3)</f>
        <v>#INVALID COMPANY ID</v>
      </c>
      <c r="E596" s="9" t="str" cm="1">
        <f t="array" ref="E596">_xll.SNL.Clients.Office.Excel.Functions.SPG($A596, "SP_NET_INC", E$3)</f>
        <v>#INVALID COMPANY ID</v>
      </c>
      <c r="F596" s="9" t="str" cm="1">
        <f t="array" ref="F596">_xll.SNL.Clients.Office.Excel.Functions.SPG($A596, "SP_NET_INC", F$3)</f>
        <v>#INVALID COMPANY ID</v>
      </c>
      <c r="G596" s="9" t="str" cm="1">
        <f t="array" ref="G596">_xll.SNL.Clients.Office.Excel.Functions.SPG($A596, "SP_NET_INC", G$3)</f>
        <v>#INVALID COMPANY ID</v>
      </c>
      <c r="H596" s="9" t="str" cm="1">
        <f t="array" ref="H596">_xll.SNL.Clients.Office.Excel.Functions.SPG($A596, "SP_NET_INC", H$3)</f>
        <v>#INVALID COMPANY ID</v>
      </c>
      <c r="I596" s="9" t="str" cm="1">
        <f t="array" ref="I596">_xll.SNL.Clients.Office.Excel.Functions.SPG($A596, "SP_NET_INC", I$3)</f>
        <v>#INVALID COMPANY ID</v>
      </c>
      <c r="J596" s="9" t="str" cm="1">
        <f t="array" ref="J596">_xll.SNL.Clients.Office.Excel.Functions.SPG($A596, "SP_NET_INC", J$3)</f>
        <v>#INVALID COMPANY ID</v>
      </c>
    </row>
    <row r="597" spans="2:10" x14ac:dyDescent="0.3">
      <c r="B597" s="9" t="str" cm="1">
        <f t="array" ref="B597">_xll.SNL.Clients.Office.Excel.Functions.SPG($A597, "SP_NET_INC", B$3)</f>
        <v>#INVALID COMPANY ID</v>
      </c>
      <c r="C597" s="9" t="str" cm="1">
        <f t="array" ref="C597">_xll.SNL.Clients.Office.Excel.Functions.SPG($A597, "SP_NET_INC", C$3)</f>
        <v>#INVALID COMPANY ID</v>
      </c>
      <c r="D597" s="9" t="str" cm="1">
        <f t="array" ref="D597">_xll.SNL.Clients.Office.Excel.Functions.SPG($A597, "SP_NET_INC", D$3)</f>
        <v>#INVALID COMPANY ID</v>
      </c>
      <c r="E597" s="9" t="str" cm="1">
        <f t="array" ref="E597">_xll.SNL.Clients.Office.Excel.Functions.SPG($A597, "SP_NET_INC", E$3)</f>
        <v>#INVALID COMPANY ID</v>
      </c>
      <c r="F597" s="9" t="str" cm="1">
        <f t="array" ref="F597">_xll.SNL.Clients.Office.Excel.Functions.SPG($A597, "SP_NET_INC", F$3)</f>
        <v>#INVALID COMPANY ID</v>
      </c>
      <c r="G597" s="9" t="str" cm="1">
        <f t="array" ref="G597">_xll.SNL.Clients.Office.Excel.Functions.SPG($A597, "SP_NET_INC", G$3)</f>
        <v>#INVALID COMPANY ID</v>
      </c>
      <c r="H597" s="9" t="str" cm="1">
        <f t="array" ref="H597">_xll.SNL.Clients.Office.Excel.Functions.SPG($A597, "SP_NET_INC", H$3)</f>
        <v>#INVALID COMPANY ID</v>
      </c>
      <c r="I597" s="9" t="str" cm="1">
        <f t="array" ref="I597">_xll.SNL.Clients.Office.Excel.Functions.SPG($A597, "SP_NET_INC", I$3)</f>
        <v>#INVALID COMPANY ID</v>
      </c>
      <c r="J597" s="9" t="str" cm="1">
        <f t="array" ref="J597">_xll.SNL.Clients.Office.Excel.Functions.SPG($A597, "SP_NET_INC", J$3)</f>
        <v>#INVALID COMPANY ID</v>
      </c>
    </row>
    <row r="598" spans="2:10" x14ac:dyDescent="0.3">
      <c r="B598" s="9" t="str" cm="1">
        <f t="array" ref="B598">_xll.SNL.Clients.Office.Excel.Functions.SPG($A598, "SP_NET_INC", B$3)</f>
        <v>#INVALID COMPANY ID</v>
      </c>
      <c r="C598" s="9" t="str" cm="1">
        <f t="array" ref="C598">_xll.SNL.Clients.Office.Excel.Functions.SPG($A598, "SP_NET_INC", C$3)</f>
        <v>#INVALID COMPANY ID</v>
      </c>
      <c r="D598" s="9" t="str" cm="1">
        <f t="array" ref="D598">_xll.SNL.Clients.Office.Excel.Functions.SPG($A598, "SP_NET_INC", D$3)</f>
        <v>#INVALID COMPANY ID</v>
      </c>
      <c r="E598" s="9" t="str" cm="1">
        <f t="array" ref="E598">_xll.SNL.Clients.Office.Excel.Functions.SPG($A598, "SP_NET_INC", E$3)</f>
        <v>#INVALID COMPANY ID</v>
      </c>
      <c r="F598" s="9" t="str" cm="1">
        <f t="array" ref="F598">_xll.SNL.Clients.Office.Excel.Functions.SPG($A598, "SP_NET_INC", F$3)</f>
        <v>#INVALID COMPANY ID</v>
      </c>
      <c r="G598" s="9" t="str" cm="1">
        <f t="array" ref="G598">_xll.SNL.Clients.Office.Excel.Functions.SPG($A598, "SP_NET_INC", G$3)</f>
        <v>#INVALID COMPANY ID</v>
      </c>
      <c r="H598" s="9" t="str" cm="1">
        <f t="array" ref="H598">_xll.SNL.Clients.Office.Excel.Functions.SPG($A598, "SP_NET_INC", H$3)</f>
        <v>#INVALID COMPANY ID</v>
      </c>
      <c r="I598" s="9" t="str" cm="1">
        <f t="array" ref="I598">_xll.SNL.Clients.Office.Excel.Functions.SPG($A598, "SP_NET_INC", I$3)</f>
        <v>#INVALID COMPANY ID</v>
      </c>
      <c r="J598" s="9" t="str" cm="1">
        <f t="array" ref="J598">_xll.SNL.Clients.Office.Excel.Functions.SPG($A598, "SP_NET_INC", J$3)</f>
        <v>#INVALID COMPANY ID</v>
      </c>
    </row>
    <row r="599" spans="2:10" x14ac:dyDescent="0.3">
      <c r="B599" s="9" t="str" cm="1">
        <f t="array" ref="B599">_xll.SNL.Clients.Office.Excel.Functions.SPG($A599, "SP_NET_INC", B$3)</f>
        <v>#INVALID COMPANY ID</v>
      </c>
      <c r="C599" s="9" t="str" cm="1">
        <f t="array" ref="C599">_xll.SNL.Clients.Office.Excel.Functions.SPG($A599, "SP_NET_INC", C$3)</f>
        <v>#INVALID COMPANY ID</v>
      </c>
      <c r="D599" s="9" t="str" cm="1">
        <f t="array" ref="D599">_xll.SNL.Clients.Office.Excel.Functions.SPG($A599, "SP_NET_INC", D$3)</f>
        <v>#INVALID COMPANY ID</v>
      </c>
      <c r="E599" s="9" t="str" cm="1">
        <f t="array" ref="E599">_xll.SNL.Clients.Office.Excel.Functions.SPG($A599, "SP_NET_INC", E$3)</f>
        <v>#INVALID COMPANY ID</v>
      </c>
      <c r="F599" s="9" t="str" cm="1">
        <f t="array" ref="F599">_xll.SNL.Clients.Office.Excel.Functions.SPG($A599, "SP_NET_INC", F$3)</f>
        <v>#INVALID COMPANY ID</v>
      </c>
      <c r="G599" s="9" t="str" cm="1">
        <f t="array" ref="G599">_xll.SNL.Clients.Office.Excel.Functions.SPG($A599, "SP_NET_INC", G$3)</f>
        <v>#INVALID COMPANY ID</v>
      </c>
      <c r="H599" s="9" t="str" cm="1">
        <f t="array" ref="H599">_xll.SNL.Clients.Office.Excel.Functions.SPG($A599, "SP_NET_INC", H$3)</f>
        <v>#INVALID COMPANY ID</v>
      </c>
      <c r="I599" s="9" t="str" cm="1">
        <f t="array" ref="I599">_xll.SNL.Clients.Office.Excel.Functions.SPG($A599, "SP_NET_INC", I$3)</f>
        <v>#INVALID COMPANY ID</v>
      </c>
      <c r="J599" s="9" t="str" cm="1">
        <f t="array" ref="J599">_xll.SNL.Clients.Office.Excel.Functions.SPG($A599, "SP_NET_INC", J$3)</f>
        <v>#INVALID COMPANY ID</v>
      </c>
    </row>
    <row r="600" spans="2:10" x14ac:dyDescent="0.3">
      <c r="B600" s="9" t="str" cm="1">
        <f t="array" ref="B600">_xll.SNL.Clients.Office.Excel.Functions.SPG($A600, "SP_NET_INC", B$3)</f>
        <v>#INVALID COMPANY ID</v>
      </c>
      <c r="C600" s="9" t="str" cm="1">
        <f t="array" ref="C600">_xll.SNL.Clients.Office.Excel.Functions.SPG($A600, "SP_NET_INC", C$3)</f>
        <v>#INVALID COMPANY ID</v>
      </c>
      <c r="D600" s="9" t="str" cm="1">
        <f t="array" ref="D600">_xll.SNL.Clients.Office.Excel.Functions.SPG($A600, "SP_NET_INC", D$3)</f>
        <v>#INVALID COMPANY ID</v>
      </c>
      <c r="E600" s="9" t="str" cm="1">
        <f t="array" ref="E600">_xll.SNL.Clients.Office.Excel.Functions.SPG($A600, "SP_NET_INC", E$3)</f>
        <v>#INVALID COMPANY ID</v>
      </c>
      <c r="F600" s="9" t="str" cm="1">
        <f t="array" ref="F600">_xll.SNL.Clients.Office.Excel.Functions.SPG($A600, "SP_NET_INC", F$3)</f>
        <v>#INVALID COMPANY ID</v>
      </c>
      <c r="G600" s="9" t="str" cm="1">
        <f t="array" ref="G600">_xll.SNL.Clients.Office.Excel.Functions.SPG($A600, "SP_NET_INC", G$3)</f>
        <v>#INVALID COMPANY ID</v>
      </c>
      <c r="H600" s="9" t="str" cm="1">
        <f t="array" ref="H600">_xll.SNL.Clients.Office.Excel.Functions.SPG($A600, "SP_NET_INC", H$3)</f>
        <v>#INVALID COMPANY ID</v>
      </c>
      <c r="I600" s="9" t="str" cm="1">
        <f t="array" ref="I600">_xll.SNL.Clients.Office.Excel.Functions.SPG($A600, "SP_NET_INC", I$3)</f>
        <v>#INVALID COMPANY ID</v>
      </c>
      <c r="J600" s="9" t="str" cm="1">
        <f t="array" ref="J600">_xll.SNL.Clients.Office.Excel.Functions.SPG($A600, "SP_NET_INC", J$3)</f>
        <v>#INVALID COMPANY ID</v>
      </c>
    </row>
    <row r="601" spans="2:10" x14ac:dyDescent="0.3">
      <c r="B601" s="9" t="str" cm="1">
        <f t="array" ref="B601">_xll.SNL.Clients.Office.Excel.Functions.SPG($A601, "SP_NET_INC", B$3)</f>
        <v>#INVALID COMPANY ID</v>
      </c>
      <c r="C601" s="9" t="str" cm="1">
        <f t="array" ref="C601">_xll.SNL.Clients.Office.Excel.Functions.SPG($A601, "SP_NET_INC", C$3)</f>
        <v>#INVALID COMPANY ID</v>
      </c>
      <c r="D601" s="9" t="str" cm="1">
        <f t="array" ref="D601">_xll.SNL.Clients.Office.Excel.Functions.SPG($A601, "SP_NET_INC", D$3)</f>
        <v>#INVALID COMPANY ID</v>
      </c>
      <c r="E601" s="9" t="str" cm="1">
        <f t="array" ref="E601">_xll.SNL.Clients.Office.Excel.Functions.SPG($A601, "SP_NET_INC", E$3)</f>
        <v>#INVALID COMPANY ID</v>
      </c>
      <c r="F601" s="9" t="str" cm="1">
        <f t="array" ref="F601">_xll.SNL.Clients.Office.Excel.Functions.SPG($A601, "SP_NET_INC", F$3)</f>
        <v>#INVALID COMPANY ID</v>
      </c>
      <c r="G601" s="9" t="str" cm="1">
        <f t="array" ref="G601">_xll.SNL.Clients.Office.Excel.Functions.SPG($A601, "SP_NET_INC", G$3)</f>
        <v>#INVALID COMPANY ID</v>
      </c>
      <c r="H601" s="9" t="str" cm="1">
        <f t="array" ref="H601">_xll.SNL.Clients.Office.Excel.Functions.SPG($A601, "SP_NET_INC", H$3)</f>
        <v>#INVALID COMPANY ID</v>
      </c>
      <c r="I601" s="9" t="str" cm="1">
        <f t="array" ref="I601">_xll.SNL.Clients.Office.Excel.Functions.SPG($A601, "SP_NET_INC", I$3)</f>
        <v>#INVALID COMPANY ID</v>
      </c>
      <c r="J601" s="9" t="str" cm="1">
        <f t="array" ref="J601">_xll.SNL.Clients.Office.Excel.Functions.SPG($A601, "SP_NET_INC", J$3)</f>
        <v>#INVALID COMPANY ID</v>
      </c>
    </row>
    <row r="602" spans="2:10" x14ac:dyDescent="0.3">
      <c r="B602" s="9" t="str" cm="1">
        <f t="array" ref="B602">_xll.SNL.Clients.Office.Excel.Functions.SPG($A602, "SP_NET_INC", B$3)</f>
        <v>#INVALID COMPANY ID</v>
      </c>
      <c r="C602" s="9" t="str" cm="1">
        <f t="array" ref="C602">_xll.SNL.Clients.Office.Excel.Functions.SPG($A602, "SP_NET_INC", C$3)</f>
        <v>#INVALID COMPANY ID</v>
      </c>
      <c r="D602" s="9" t="str" cm="1">
        <f t="array" ref="D602">_xll.SNL.Clients.Office.Excel.Functions.SPG($A602, "SP_NET_INC", D$3)</f>
        <v>#INVALID COMPANY ID</v>
      </c>
      <c r="E602" s="9" t="str" cm="1">
        <f t="array" ref="E602">_xll.SNL.Clients.Office.Excel.Functions.SPG($A602, "SP_NET_INC", E$3)</f>
        <v>#INVALID COMPANY ID</v>
      </c>
      <c r="F602" s="9" t="str" cm="1">
        <f t="array" ref="F602">_xll.SNL.Clients.Office.Excel.Functions.SPG($A602, "SP_NET_INC", F$3)</f>
        <v>#INVALID COMPANY ID</v>
      </c>
      <c r="G602" s="9" t="str" cm="1">
        <f t="array" ref="G602">_xll.SNL.Clients.Office.Excel.Functions.SPG($A602, "SP_NET_INC", G$3)</f>
        <v>#INVALID COMPANY ID</v>
      </c>
      <c r="H602" s="9" t="str" cm="1">
        <f t="array" ref="H602">_xll.SNL.Clients.Office.Excel.Functions.SPG($A602, "SP_NET_INC", H$3)</f>
        <v>#INVALID COMPANY ID</v>
      </c>
      <c r="I602" s="9" t="str" cm="1">
        <f t="array" ref="I602">_xll.SNL.Clients.Office.Excel.Functions.SPG($A602, "SP_NET_INC", I$3)</f>
        <v>#INVALID COMPANY ID</v>
      </c>
      <c r="J602" s="9" t="str" cm="1">
        <f t="array" ref="J602">_xll.SNL.Clients.Office.Excel.Functions.SPG($A602, "SP_NET_INC", J$3)</f>
        <v>#INVALID COMPANY ID</v>
      </c>
    </row>
    <row r="603" spans="2:10" x14ac:dyDescent="0.3">
      <c r="B603" s="9" t="str" cm="1">
        <f t="array" ref="B603">_xll.SNL.Clients.Office.Excel.Functions.SPG($A603, "SP_NET_INC", B$3)</f>
        <v>#INVALID COMPANY ID</v>
      </c>
      <c r="C603" s="9" t="str" cm="1">
        <f t="array" ref="C603">_xll.SNL.Clients.Office.Excel.Functions.SPG($A603, "SP_NET_INC", C$3)</f>
        <v>#INVALID COMPANY ID</v>
      </c>
      <c r="D603" s="9" t="str" cm="1">
        <f t="array" ref="D603">_xll.SNL.Clients.Office.Excel.Functions.SPG($A603, "SP_NET_INC", D$3)</f>
        <v>#INVALID COMPANY ID</v>
      </c>
      <c r="E603" s="9" t="str" cm="1">
        <f t="array" ref="E603">_xll.SNL.Clients.Office.Excel.Functions.SPG($A603, "SP_NET_INC", E$3)</f>
        <v>#INVALID COMPANY ID</v>
      </c>
      <c r="F603" s="9" t="str" cm="1">
        <f t="array" ref="F603">_xll.SNL.Clients.Office.Excel.Functions.SPG($A603, "SP_NET_INC", F$3)</f>
        <v>#INVALID COMPANY ID</v>
      </c>
      <c r="G603" s="9" t="str" cm="1">
        <f t="array" ref="G603">_xll.SNL.Clients.Office.Excel.Functions.SPG($A603, "SP_NET_INC", G$3)</f>
        <v>#INVALID COMPANY ID</v>
      </c>
      <c r="H603" s="9" t="str" cm="1">
        <f t="array" ref="H603">_xll.SNL.Clients.Office.Excel.Functions.SPG($A603, "SP_NET_INC", H$3)</f>
        <v>#INVALID COMPANY ID</v>
      </c>
      <c r="I603" s="9" t="str" cm="1">
        <f t="array" ref="I603">_xll.SNL.Clients.Office.Excel.Functions.SPG($A603, "SP_NET_INC", I$3)</f>
        <v>#INVALID COMPANY ID</v>
      </c>
      <c r="J603" s="9" t="str" cm="1">
        <f t="array" ref="J603">_xll.SNL.Clients.Office.Excel.Functions.SPG($A603, "SP_NET_INC", J$3)</f>
        <v>#INVALID COMPANY ID</v>
      </c>
    </row>
    <row r="604" spans="2:10" x14ac:dyDescent="0.3">
      <c r="B604" s="9" t="str" cm="1">
        <f t="array" ref="B604">_xll.SNL.Clients.Office.Excel.Functions.SPG($A604, "SP_NET_INC", B$3)</f>
        <v>#INVALID COMPANY ID</v>
      </c>
      <c r="C604" s="9" t="str" cm="1">
        <f t="array" ref="C604">_xll.SNL.Clients.Office.Excel.Functions.SPG($A604, "SP_NET_INC", C$3)</f>
        <v>#INVALID COMPANY ID</v>
      </c>
      <c r="D604" s="9" t="str" cm="1">
        <f t="array" ref="D604">_xll.SNL.Clients.Office.Excel.Functions.SPG($A604, "SP_NET_INC", D$3)</f>
        <v>#INVALID COMPANY ID</v>
      </c>
      <c r="E604" s="9" t="str" cm="1">
        <f t="array" ref="E604">_xll.SNL.Clients.Office.Excel.Functions.SPG($A604, "SP_NET_INC", E$3)</f>
        <v>#INVALID COMPANY ID</v>
      </c>
      <c r="F604" s="9" t="str" cm="1">
        <f t="array" ref="F604">_xll.SNL.Clients.Office.Excel.Functions.SPG($A604, "SP_NET_INC", F$3)</f>
        <v>#INVALID COMPANY ID</v>
      </c>
      <c r="G604" s="9" t="str" cm="1">
        <f t="array" ref="G604">_xll.SNL.Clients.Office.Excel.Functions.SPG($A604, "SP_NET_INC", G$3)</f>
        <v>#INVALID COMPANY ID</v>
      </c>
      <c r="H604" s="9" t="str" cm="1">
        <f t="array" ref="H604">_xll.SNL.Clients.Office.Excel.Functions.SPG($A604, "SP_NET_INC", H$3)</f>
        <v>#INVALID COMPANY ID</v>
      </c>
      <c r="I604" s="9" t="str" cm="1">
        <f t="array" ref="I604">_xll.SNL.Clients.Office.Excel.Functions.SPG($A604, "SP_NET_INC", I$3)</f>
        <v>#INVALID COMPANY ID</v>
      </c>
      <c r="J604" s="9" t="str" cm="1">
        <f t="array" ref="J604">_xll.SNL.Clients.Office.Excel.Functions.SPG($A604, "SP_NET_INC", J$3)</f>
        <v>#INVALID COMPANY ID</v>
      </c>
    </row>
    <row r="605" spans="2:10" x14ac:dyDescent="0.3">
      <c r="B605" s="9" t="str" cm="1">
        <f t="array" ref="B605">_xll.SNL.Clients.Office.Excel.Functions.SPG($A605, "SP_NET_INC", B$3)</f>
        <v>#INVALID COMPANY ID</v>
      </c>
      <c r="C605" s="9" t="str" cm="1">
        <f t="array" ref="C605">_xll.SNL.Clients.Office.Excel.Functions.SPG($A605, "SP_NET_INC", C$3)</f>
        <v>#INVALID COMPANY ID</v>
      </c>
      <c r="D605" s="9" t="str" cm="1">
        <f t="array" ref="D605">_xll.SNL.Clients.Office.Excel.Functions.SPG($A605, "SP_NET_INC", D$3)</f>
        <v>#INVALID COMPANY ID</v>
      </c>
      <c r="E605" s="9" t="str" cm="1">
        <f t="array" ref="E605">_xll.SNL.Clients.Office.Excel.Functions.SPG($A605, "SP_NET_INC", E$3)</f>
        <v>#INVALID COMPANY ID</v>
      </c>
      <c r="F605" s="9" t="str" cm="1">
        <f t="array" ref="F605">_xll.SNL.Clients.Office.Excel.Functions.SPG($A605, "SP_NET_INC", F$3)</f>
        <v>#INVALID COMPANY ID</v>
      </c>
      <c r="G605" s="9" t="str" cm="1">
        <f t="array" ref="G605">_xll.SNL.Clients.Office.Excel.Functions.SPG($A605, "SP_NET_INC", G$3)</f>
        <v>#INVALID COMPANY ID</v>
      </c>
      <c r="H605" s="9" t="str" cm="1">
        <f t="array" ref="H605">_xll.SNL.Clients.Office.Excel.Functions.SPG($A605, "SP_NET_INC", H$3)</f>
        <v>#INVALID COMPANY ID</v>
      </c>
      <c r="I605" s="9" t="str" cm="1">
        <f t="array" ref="I605">_xll.SNL.Clients.Office.Excel.Functions.SPG($A605, "SP_NET_INC", I$3)</f>
        <v>#INVALID COMPANY ID</v>
      </c>
      <c r="J605" s="9" t="str" cm="1">
        <f t="array" ref="J605">_xll.SNL.Clients.Office.Excel.Functions.SPG($A605, "SP_NET_INC", J$3)</f>
        <v>#INVALID COMPANY ID</v>
      </c>
    </row>
    <row r="606" spans="2:10" x14ac:dyDescent="0.3">
      <c r="B606" s="9" t="str" cm="1">
        <f t="array" ref="B606">_xll.SNL.Clients.Office.Excel.Functions.SPG($A606, "SP_NET_INC", B$3)</f>
        <v>#INVALID COMPANY ID</v>
      </c>
      <c r="C606" s="9" t="str" cm="1">
        <f t="array" ref="C606">_xll.SNL.Clients.Office.Excel.Functions.SPG($A606, "SP_NET_INC", C$3)</f>
        <v>#INVALID COMPANY ID</v>
      </c>
      <c r="D606" s="9" t="str" cm="1">
        <f t="array" ref="D606">_xll.SNL.Clients.Office.Excel.Functions.SPG($A606, "SP_NET_INC", D$3)</f>
        <v>#INVALID COMPANY ID</v>
      </c>
      <c r="E606" s="9" t="str" cm="1">
        <f t="array" ref="E606">_xll.SNL.Clients.Office.Excel.Functions.SPG($A606, "SP_NET_INC", E$3)</f>
        <v>#INVALID COMPANY ID</v>
      </c>
      <c r="F606" s="9" t="str" cm="1">
        <f t="array" ref="F606">_xll.SNL.Clients.Office.Excel.Functions.SPG($A606, "SP_NET_INC", F$3)</f>
        <v>#INVALID COMPANY ID</v>
      </c>
      <c r="G606" s="9" t="str" cm="1">
        <f t="array" ref="G606">_xll.SNL.Clients.Office.Excel.Functions.SPG($A606, "SP_NET_INC", G$3)</f>
        <v>#INVALID COMPANY ID</v>
      </c>
      <c r="H606" s="9" t="str" cm="1">
        <f t="array" ref="H606">_xll.SNL.Clients.Office.Excel.Functions.SPG($A606, "SP_NET_INC", H$3)</f>
        <v>#INVALID COMPANY ID</v>
      </c>
      <c r="I606" s="9" t="str" cm="1">
        <f t="array" ref="I606">_xll.SNL.Clients.Office.Excel.Functions.SPG($A606, "SP_NET_INC", I$3)</f>
        <v>#INVALID COMPANY ID</v>
      </c>
      <c r="J606" s="9" t="str" cm="1">
        <f t="array" ref="J606">_xll.SNL.Clients.Office.Excel.Functions.SPG($A606, "SP_NET_INC", J$3)</f>
        <v>#INVALID COMPANY ID</v>
      </c>
    </row>
    <row r="607" spans="2:10" x14ac:dyDescent="0.3">
      <c r="B607" s="9" t="str" cm="1">
        <f t="array" ref="B607">_xll.SNL.Clients.Office.Excel.Functions.SPG($A607, "SP_NET_INC", B$3)</f>
        <v>#INVALID COMPANY ID</v>
      </c>
      <c r="C607" s="9" t="str" cm="1">
        <f t="array" ref="C607">_xll.SNL.Clients.Office.Excel.Functions.SPG($A607, "SP_NET_INC", C$3)</f>
        <v>#INVALID COMPANY ID</v>
      </c>
      <c r="D607" s="9" t="str" cm="1">
        <f t="array" ref="D607">_xll.SNL.Clients.Office.Excel.Functions.SPG($A607, "SP_NET_INC", D$3)</f>
        <v>#INVALID COMPANY ID</v>
      </c>
      <c r="E607" s="9" t="str" cm="1">
        <f t="array" ref="E607">_xll.SNL.Clients.Office.Excel.Functions.SPG($A607, "SP_NET_INC", E$3)</f>
        <v>#INVALID COMPANY ID</v>
      </c>
      <c r="F607" s="9" t="str" cm="1">
        <f t="array" ref="F607">_xll.SNL.Clients.Office.Excel.Functions.SPG($A607, "SP_NET_INC", F$3)</f>
        <v>#INVALID COMPANY ID</v>
      </c>
      <c r="G607" s="9" t="str" cm="1">
        <f t="array" ref="G607">_xll.SNL.Clients.Office.Excel.Functions.SPG($A607, "SP_NET_INC", G$3)</f>
        <v>#INVALID COMPANY ID</v>
      </c>
      <c r="H607" s="9" t="str" cm="1">
        <f t="array" ref="H607">_xll.SNL.Clients.Office.Excel.Functions.SPG($A607, "SP_NET_INC", H$3)</f>
        <v>#INVALID COMPANY ID</v>
      </c>
      <c r="I607" s="9" t="str" cm="1">
        <f t="array" ref="I607">_xll.SNL.Clients.Office.Excel.Functions.SPG($A607, "SP_NET_INC", I$3)</f>
        <v>#INVALID COMPANY ID</v>
      </c>
      <c r="J607" s="9" t="str" cm="1">
        <f t="array" ref="J607">_xll.SNL.Clients.Office.Excel.Functions.SPG($A607, "SP_NET_INC", J$3)</f>
        <v>#INVALID COMPANY ID</v>
      </c>
    </row>
    <row r="608" spans="2:10" x14ac:dyDescent="0.3">
      <c r="B608" s="9" t="str" cm="1">
        <f t="array" ref="B608">_xll.SNL.Clients.Office.Excel.Functions.SPG($A608, "SP_NET_INC", B$3)</f>
        <v>#INVALID COMPANY ID</v>
      </c>
      <c r="C608" s="9" t="str" cm="1">
        <f t="array" ref="C608">_xll.SNL.Clients.Office.Excel.Functions.SPG($A608, "SP_NET_INC", C$3)</f>
        <v>#INVALID COMPANY ID</v>
      </c>
      <c r="D608" s="9" t="str" cm="1">
        <f t="array" ref="D608">_xll.SNL.Clients.Office.Excel.Functions.SPG($A608, "SP_NET_INC", D$3)</f>
        <v>#INVALID COMPANY ID</v>
      </c>
      <c r="E608" s="9" t="str" cm="1">
        <f t="array" ref="E608">_xll.SNL.Clients.Office.Excel.Functions.SPG($A608, "SP_NET_INC", E$3)</f>
        <v>#INVALID COMPANY ID</v>
      </c>
      <c r="F608" s="9" t="str" cm="1">
        <f t="array" ref="F608">_xll.SNL.Clients.Office.Excel.Functions.SPG($A608, "SP_NET_INC", F$3)</f>
        <v>#INVALID COMPANY ID</v>
      </c>
      <c r="G608" s="9" t="str" cm="1">
        <f t="array" ref="G608">_xll.SNL.Clients.Office.Excel.Functions.SPG($A608, "SP_NET_INC", G$3)</f>
        <v>#INVALID COMPANY ID</v>
      </c>
      <c r="H608" s="9" t="str" cm="1">
        <f t="array" ref="H608">_xll.SNL.Clients.Office.Excel.Functions.SPG($A608, "SP_NET_INC", H$3)</f>
        <v>#INVALID COMPANY ID</v>
      </c>
      <c r="I608" s="9" t="str" cm="1">
        <f t="array" ref="I608">_xll.SNL.Clients.Office.Excel.Functions.SPG($A608, "SP_NET_INC", I$3)</f>
        <v>#INVALID COMPANY ID</v>
      </c>
      <c r="J608" s="9" t="str" cm="1">
        <f t="array" ref="J608">_xll.SNL.Clients.Office.Excel.Functions.SPG($A608, "SP_NET_INC", J$3)</f>
        <v>#INVALID COMPANY ID</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A3EB-8725-4938-9DC7-83087053DF40}">
  <dimension ref="A2:R512"/>
  <sheetViews>
    <sheetView workbookViewId="0">
      <pane xSplit="1" ySplit="3" topLeftCell="B454" activePane="bottomRight" state="frozen"/>
      <selection pane="topRight" activeCell="B1" sqref="B1"/>
      <selection pane="bottomLeft" activeCell="A4" sqref="A4"/>
      <selection pane="bottomRight" activeCell="B481" sqref="B481"/>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 min="13" max="13" width="15.88671875" bestFit="1" customWidth="1"/>
    <col min="14" max="14" width="10.88671875" bestFit="1" customWidth="1"/>
    <col min="15" max="15" width="13.44140625" bestFit="1" customWidth="1"/>
    <col min="16" max="16" width="9" bestFit="1" customWidth="1"/>
    <col min="17" max="17" width="9.33203125" customWidth="1"/>
    <col min="18" max="18" width="8.109375" bestFit="1" customWidth="1"/>
  </cols>
  <sheetData>
    <row r="2" spans="1:18" x14ac:dyDescent="0.3">
      <c r="B2" t="s">
        <v>0</v>
      </c>
      <c r="H2" t="s">
        <v>504</v>
      </c>
      <c r="N2" t="s">
        <v>504</v>
      </c>
    </row>
    <row r="3" spans="1:18" x14ac:dyDescent="0.3">
      <c r="B3" s="1" t="s">
        <v>1</v>
      </c>
      <c r="C3" s="2" t="s">
        <v>2</v>
      </c>
      <c r="D3" s="2" t="s">
        <v>3</v>
      </c>
      <c r="E3" s="2" t="s">
        <v>4</v>
      </c>
      <c r="F3" s="3" t="s">
        <v>5</v>
      </c>
      <c r="H3" s="1" t="s">
        <v>1</v>
      </c>
      <c r="I3" s="2" t="s">
        <v>2</v>
      </c>
      <c r="J3" s="2" t="s">
        <v>3</v>
      </c>
      <c r="K3" s="2" t="s">
        <v>4</v>
      </c>
      <c r="L3" s="3" t="s">
        <v>5</v>
      </c>
      <c r="N3" s="1" t="s">
        <v>1</v>
      </c>
      <c r="O3" s="2" t="s">
        <v>2</v>
      </c>
      <c r="P3" s="2" t="s">
        <v>3</v>
      </c>
      <c r="Q3" s="2" t="s">
        <v>4</v>
      </c>
      <c r="R3" s="3" t="s">
        <v>5</v>
      </c>
    </row>
    <row r="4" spans="1:18" x14ac:dyDescent="0.3">
      <c r="A4" t="s">
        <v>511</v>
      </c>
      <c r="B4" s="4" cm="1">
        <f t="array" ref="B4">_xll.SNL.Clients.Office.Excel.Functions.SPG(A4, "SP_TOTAL_REV", "CY2023")</f>
        <v>24610000</v>
      </c>
      <c r="C4" s="4">
        <f>_xll.SNL.Clients.Office.Excel.Functions.SPG(A4,"IQ_AVG_DILUT_SHARES_OUT","CY2023")</f>
        <v>553900000</v>
      </c>
      <c r="D4" s="5">
        <f>_xll.SNL.Clients.Office.Excel.Functions.SPG(A4, "IQ_DILUT_EPS_NORM", "CY2023")</f>
        <v>4.0419999999999998</v>
      </c>
      <c r="E4">
        <f>C4*D4/1000</f>
        <v>2238863.7999999998</v>
      </c>
      <c r="F4">
        <f>E4/B4</f>
        <v>9.0973742381145861E-2</v>
      </c>
      <c r="G4" t="s">
        <v>511</v>
      </c>
      <c r="H4" s="4" cm="1">
        <f t="array" ref="H4">_xll.SNL.Clients.Office.Excel.Functions.SPG(G4, "SP_TOTAL_REV", "CY2022")</f>
        <v>26161000</v>
      </c>
      <c r="I4" s="4">
        <f>_xll.SNL.Clients.Office.Excel.Functions.SPG(G4,"IQ_AVG_DILUT_SHARES_OUT","CY2022")</f>
        <v>567600000</v>
      </c>
      <c r="J4" s="5">
        <f>_xll.SNL.Clients.Office.Excel.Functions.SPG(G4, "IQ_DILUT_EPS_NORM", "CY2022")</f>
        <v>3.3479999999999999</v>
      </c>
      <c r="K4">
        <f>I4*J4/1000</f>
        <v>1900324.8</v>
      </c>
      <c r="L4">
        <f>K4/H4</f>
        <v>7.2639608577653766E-2</v>
      </c>
      <c r="M4" t="s">
        <v>511</v>
      </c>
      <c r="N4" s="4" cm="1">
        <f t="array" ref="N4">_xll.SNL.Clients.Office.Excel.Functions.SPG(M4, "SP_TOTAL_REV", "CY2022")</f>
        <v>26161000</v>
      </c>
      <c r="O4" s="4">
        <f>_xll.SNL.Clients.Office.Excel.Functions.SPG(M4,"IQ_AVG_DILUT_SHARES_OUT","CY2022")</f>
        <v>567600000</v>
      </c>
      <c r="P4" s="5">
        <f>_xll.SNL.Clients.Office.Excel.Functions.SPG(M4, "IQ_DILUT_EPS_NORM", "CY2022")</f>
        <v>3.3479999999999999</v>
      </c>
      <c r="Q4">
        <f>O4*P4/1000</f>
        <v>1900324.8</v>
      </c>
      <c r="R4">
        <f>Q4/N4</f>
        <v>7.2639608577653766E-2</v>
      </c>
    </row>
    <row r="5" spans="1:18" x14ac:dyDescent="0.3">
      <c r="A5" t="s">
        <v>512</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t="s">
        <v>512</v>
      </c>
      <c r="H5" s="4" cm="1">
        <f t="array" ref="H5">_xll.SNL.Clients.Office.Excel.Functions.SPG(G5, "SP_TOTAL_REV", "CY2022")</f>
        <v>3753900</v>
      </c>
      <c r="I5" s="4">
        <f>_xll.SNL.Clients.Office.Excel.Functions.SPG(G5,"IQ_AVG_DILUT_SHARES_OUT","CY2022")</f>
        <v>155779364</v>
      </c>
      <c r="J5" s="5">
        <f>_xll.SNL.Clients.Office.Excel.Functions.SPG(G5, "IQ_DILUT_EPS_NORM", "CY2022")</f>
        <v>2.5430000000000001</v>
      </c>
      <c r="K5">
        <f t="shared" ref="K5:K68" si="2">I5*J5/1000</f>
        <v>396146.92265200004</v>
      </c>
      <c r="L5">
        <f t="shared" ref="L5:L68" si="3">K5/H5</f>
        <v>0.10552942876794801</v>
      </c>
      <c r="M5" t="s">
        <v>512</v>
      </c>
      <c r="N5" s="4" cm="1">
        <f t="array" ref="N5">_xll.SNL.Clients.Office.Excel.Functions.SPG(M5, "SP_TOTAL_REV", "CY2022")</f>
        <v>3753900</v>
      </c>
      <c r="O5" s="4">
        <f>_xll.SNL.Clients.Office.Excel.Functions.SPG(M5,"IQ_AVG_DILUT_SHARES_OUT","CY2022")</f>
        <v>155779364</v>
      </c>
      <c r="P5" s="5">
        <f>_xll.SNL.Clients.Office.Excel.Functions.SPG(M5, "IQ_DILUT_EPS_NORM", "CY2022")</f>
        <v>2.5430000000000001</v>
      </c>
      <c r="Q5">
        <f t="shared" ref="Q5:Q68" si="4">O5*P5/1000</f>
        <v>396146.92265200004</v>
      </c>
      <c r="R5">
        <f t="shared" ref="R5:R68" si="5">Q5/N5</f>
        <v>0.10552942876794801</v>
      </c>
    </row>
    <row r="6" spans="1:18" x14ac:dyDescent="0.3">
      <c r="A6" t="s">
        <v>513</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t="s">
        <v>513</v>
      </c>
      <c r="H6" s="4" cm="1">
        <f t="array" ref="H6">_xll.SNL.Clients.Office.Excel.Functions.SPG(G6, "SP_TOTAL_REV", "CY2022")</f>
        <v>43653000</v>
      </c>
      <c r="I6" s="4">
        <f>_xll.SNL.Clients.Office.Excel.Functions.SPG(G6,"IQ_AVG_DILUT_SHARES_OUT","CY2022")</f>
        <v>1764000000</v>
      </c>
      <c r="J6" s="5">
        <f>_xll.SNL.Clients.Office.Excel.Functions.SPG(G6, "IQ_DILUT_EPS_NORM", "CY2022")</f>
        <v>3.0649999999999999</v>
      </c>
      <c r="K6">
        <f t="shared" si="2"/>
        <v>5406660</v>
      </c>
      <c r="L6">
        <f t="shared" si="3"/>
        <v>0.12385540512679541</v>
      </c>
      <c r="M6" t="s">
        <v>513</v>
      </c>
      <c r="N6" s="4" cm="1">
        <f t="array" ref="N6">_xll.SNL.Clients.Office.Excel.Functions.SPG(M6, "SP_TOTAL_REV", "CY2022")</f>
        <v>43653000</v>
      </c>
      <c r="O6" s="4">
        <f>_xll.SNL.Clients.Office.Excel.Functions.SPG(M6,"IQ_AVG_DILUT_SHARES_OUT","CY2022")</f>
        <v>1764000000</v>
      </c>
      <c r="P6" s="5">
        <f>_xll.SNL.Clients.Office.Excel.Functions.SPG(M6, "IQ_DILUT_EPS_NORM", "CY2022")</f>
        <v>3.0649999999999999</v>
      </c>
      <c r="Q6">
        <f t="shared" si="4"/>
        <v>5406660</v>
      </c>
      <c r="R6">
        <f t="shared" si="5"/>
        <v>0.12385540512679541</v>
      </c>
    </row>
    <row r="7" spans="1:18" x14ac:dyDescent="0.3">
      <c r="A7" t="s">
        <v>514</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t="s">
        <v>514</v>
      </c>
      <c r="H7" s="4" cm="1">
        <f t="array" ref="H7">_xll.SNL.Clients.Office.Excel.Functions.SPG(G7, "SP_TOTAL_REV", "CY2022")</f>
        <v>58054000</v>
      </c>
      <c r="I7" s="4">
        <f>_xll.SNL.Clients.Office.Excel.Functions.SPG(G7,"IQ_AVG_DILUT_SHARES_OUT","CY2022")</f>
        <v>1778000000</v>
      </c>
      <c r="J7" s="5">
        <f>_xll.SNL.Clients.Office.Excel.Functions.SPG(G7, "IQ_DILUT_EPS_NORM", "CY2022")</f>
        <v>6.3849999999999998</v>
      </c>
      <c r="K7">
        <f t="shared" si="2"/>
        <v>11352530</v>
      </c>
      <c r="L7">
        <f t="shared" si="3"/>
        <v>0.19555121094153718</v>
      </c>
      <c r="M7" t="s">
        <v>514</v>
      </c>
      <c r="N7" s="4" cm="1">
        <f t="array" ref="N7">_xll.SNL.Clients.Office.Excel.Functions.SPG(M7, "SP_TOTAL_REV", "CY2022")</f>
        <v>58054000</v>
      </c>
      <c r="O7" s="4">
        <f>_xll.SNL.Clients.Office.Excel.Functions.SPG(M7,"IQ_AVG_DILUT_SHARES_OUT","CY2022")</f>
        <v>1778000000</v>
      </c>
      <c r="P7" s="5">
        <f>_xll.SNL.Clients.Office.Excel.Functions.SPG(M7, "IQ_DILUT_EPS_NORM", "CY2022")</f>
        <v>6.3849999999999998</v>
      </c>
      <c r="Q7">
        <f t="shared" si="4"/>
        <v>11352530</v>
      </c>
      <c r="R7">
        <f t="shared" si="5"/>
        <v>0.19555121094153718</v>
      </c>
    </row>
    <row r="8" spans="1:18" x14ac:dyDescent="0.3">
      <c r="A8" t="s">
        <v>515</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t="s">
        <v>515</v>
      </c>
      <c r="H8" s="4" cm="1">
        <f t="array" ref="H8">_xll.SNL.Clients.Office.Excel.Functions.SPG(G8, "SP_TOTAL_REV", "CY2022")</f>
        <v>62376954</v>
      </c>
      <c r="I8" s="4">
        <f>_xll.SNL.Clients.Office.Excel.Functions.SPG(G8,"IQ_AVG_DILUT_SHARES_OUT","CY2022")</f>
        <v>641300221</v>
      </c>
      <c r="J8" s="5">
        <f>_xll.SNL.Clients.Office.Excel.Functions.SPG(G8, "IQ_DILUT_EPS_NORM", "CY2022")</f>
        <v>9.0679999999999996</v>
      </c>
      <c r="K8">
        <f t="shared" si="2"/>
        <v>5815310.4040280003</v>
      </c>
      <c r="L8">
        <f t="shared" si="3"/>
        <v>9.3228508785921163E-2</v>
      </c>
      <c r="M8" t="s">
        <v>515</v>
      </c>
      <c r="N8" s="4" cm="1">
        <f t="array" ref="N8">_xll.SNL.Clients.Office.Excel.Functions.SPG(M8, "SP_TOTAL_REV", "CY2022")</f>
        <v>62376954</v>
      </c>
      <c r="O8" s="4">
        <f>_xll.SNL.Clients.Office.Excel.Functions.SPG(M8,"IQ_AVG_DILUT_SHARES_OUT","CY2022")</f>
        <v>641300221</v>
      </c>
      <c r="P8" s="5">
        <f>_xll.SNL.Clients.Office.Excel.Functions.SPG(M8, "IQ_DILUT_EPS_NORM", "CY2022")</f>
        <v>9.0679999999999996</v>
      </c>
      <c r="Q8">
        <f t="shared" si="4"/>
        <v>5815310.4040280003</v>
      </c>
      <c r="R8">
        <f t="shared" si="5"/>
        <v>9.3228508785921163E-2</v>
      </c>
    </row>
    <row r="9" spans="1:18" x14ac:dyDescent="0.3">
      <c r="A9" t="s">
        <v>516</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t="s">
        <v>516</v>
      </c>
      <c r="H9" s="4" cm="1">
        <f t="array" ref="H9">_xll.SNL.Clients.Office.Excel.Functions.SPG(G9, "SP_TOTAL_REV", "CY2022")</f>
        <v>17606000</v>
      </c>
      <c r="I9" s="4">
        <f>_xll.SNL.Clients.Office.Excel.Functions.SPG(G9,"IQ_AVG_DILUT_SHARES_OUT","CY2022")</f>
        <v>470900000</v>
      </c>
      <c r="J9" s="5">
        <f>_xll.SNL.Clients.Office.Excel.Functions.SPG(G9, "IQ_DILUT_EPS_NORM", "CY2022")</f>
        <v>7.9989999999999997</v>
      </c>
      <c r="K9">
        <f t="shared" si="2"/>
        <v>3766729.1</v>
      </c>
      <c r="L9">
        <f t="shared" si="3"/>
        <v>0.2139457628081336</v>
      </c>
      <c r="M9" t="s">
        <v>516</v>
      </c>
      <c r="N9" s="4" cm="1">
        <f t="array" ref="N9">_xll.SNL.Clients.Office.Excel.Functions.SPG(M9, "SP_TOTAL_REV", "CY2022")</f>
        <v>17606000</v>
      </c>
      <c r="O9" s="4">
        <f>_xll.SNL.Clients.Office.Excel.Functions.SPG(M9,"IQ_AVG_DILUT_SHARES_OUT","CY2022")</f>
        <v>470900000</v>
      </c>
      <c r="P9" s="5">
        <f>_xll.SNL.Clients.Office.Excel.Functions.SPG(M9, "IQ_DILUT_EPS_NORM", "CY2022")</f>
        <v>7.9989999999999997</v>
      </c>
      <c r="Q9">
        <f t="shared" si="4"/>
        <v>3766729.1</v>
      </c>
      <c r="R9">
        <f t="shared" si="5"/>
        <v>0.2139457628081336</v>
      </c>
    </row>
    <row r="10" spans="1:18" x14ac:dyDescent="0.3">
      <c r="A10" t="s">
        <v>517</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t="s">
        <v>517</v>
      </c>
      <c r="H10" s="4" cm="1">
        <f t="array" ref="H10">_xll.SNL.Clients.Office.Excel.Functions.SPG(G10, "SP_TOTAL_REV", "CY2022")</f>
        <v>23601000</v>
      </c>
      <c r="I10" s="4">
        <f>_xll.SNL.Clients.Office.Excel.Functions.SPG(G10,"IQ_AVG_DILUT_SHARES_OUT","CY2022")</f>
        <v>1571000000</v>
      </c>
      <c r="J10" s="5">
        <f>_xll.SNL.Clients.Office.Excel.Functions.SPG(G10, "IQ_DILUT_EPS_NORM", "CY2022")</f>
        <v>0.501</v>
      </c>
      <c r="K10">
        <f t="shared" si="2"/>
        <v>787071</v>
      </c>
      <c r="L10">
        <f t="shared" si="3"/>
        <v>3.3349053006228549E-2</v>
      </c>
      <c r="M10" t="s">
        <v>517</v>
      </c>
      <c r="N10" s="4" cm="1">
        <f t="array" ref="N10">_xll.SNL.Clients.Office.Excel.Functions.SPG(M10, "SP_TOTAL_REV", "CY2022")</f>
        <v>23601000</v>
      </c>
      <c r="O10" s="4">
        <f>_xll.SNL.Clients.Office.Excel.Functions.SPG(M10,"IQ_AVG_DILUT_SHARES_OUT","CY2022")</f>
        <v>1571000000</v>
      </c>
      <c r="P10" s="5">
        <f>_xll.SNL.Clients.Office.Excel.Functions.SPG(M10, "IQ_DILUT_EPS_NORM", "CY2022")</f>
        <v>0.501</v>
      </c>
      <c r="Q10">
        <f t="shared" si="4"/>
        <v>787071</v>
      </c>
      <c r="R10">
        <f t="shared" si="5"/>
        <v>3.3349053006228549E-2</v>
      </c>
    </row>
    <row r="11" spans="1:18" x14ac:dyDescent="0.3">
      <c r="A11" t="s">
        <v>518</v>
      </c>
      <c r="B11" s="4" cm="1">
        <f t="array" ref="B11">_xll.SNL.Clients.Office.Excel.Functions.SPG(A11, "SP_TOTAL_REV", "CY2023")</f>
        <v>12668000</v>
      </c>
      <c r="C11" s="4">
        <f>_xll.SNL.Clients.Office.Excel.Functions.SPG(A11,"IQ_AVG_DILUT_SHARES_OUT","CY2023")</f>
        <v>712000000</v>
      </c>
      <c r="D11" s="5">
        <f>_xll.SNL.Clients.Office.Excel.Functions.SPG(A11, "IQ_DILUT_EPS_NORM", "CY2023")</f>
        <v>1.5589999999999999</v>
      </c>
      <c r="E11">
        <f t="shared" si="0"/>
        <v>1110008</v>
      </c>
      <c r="F11">
        <f t="shared" si="1"/>
        <v>8.7622987053994322E-2</v>
      </c>
      <c r="G11" t="s">
        <v>518</v>
      </c>
      <c r="H11" s="4" cm="1">
        <f t="array" ref="H11">_xll.SNL.Clients.Office.Excel.Functions.SPG(G11, "SP_TOTAL_REV", "CY2022")</f>
        <v>12617000</v>
      </c>
      <c r="I11" s="4">
        <f>_xll.SNL.Clients.Office.Excel.Functions.SPG(G11,"IQ_AVG_DILUT_SHARES_OUT","CY2022")</f>
        <v>668000000</v>
      </c>
      <c r="J11" s="5">
        <f>_xll.SNL.Clients.Office.Excel.Functions.SPG(G11, "IQ_DILUT_EPS_NORM", "CY2022")</f>
        <v>1.33</v>
      </c>
      <c r="K11">
        <f t="shared" si="2"/>
        <v>888440</v>
      </c>
      <c r="L11">
        <f t="shared" si="3"/>
        <v>7.0416105254814926E-2</v>
      </c>
      <c r="M11" t="s">
        <v>518</v>
      </c>
      <c r="N11" s="4" cm="1">
        <f t="array" ref="N11">_xll.SNL.Clients.Office.Excel.Functions.SPG(M11, "SP_TOTAL_REV", "CY2022")</f>
        <v>12617000</v>
      </c>
      <c r="O11" s="4">
        <f>_xll.SNL.Clients.Office.Excel.Functions.SPG(M11,"IQ_AVG_DILUT_SHARES_OUT","CY2022")</f>
        <v>668000000</v>
      </c>
      <c r="P11" s="5">
        <f>_xll.SNL.Clients.Office.Excel.Functions.SPG(M11, "IQ_DILUT_EPS_NORM", "CY2022")</f>
        <v>1.33</v>
      </c>
      <c r="Q11">
        <f t="shared" si="4"/>
        <v>888440</v>
      </c>
      <c r="R11">
        <f t="shared" si="5"/>
        <v>7.0416105254814926E-2</v>
      </c>
    </row>
    <row r="12" spans="1:18" x14ac:dyDescent="0.3">
      <c r="A12" t="s">
        <v>519</v>
      </c>
      <c r="B12" s="4" cm="1">
        <f t="array" ref="B12">_xll.SNL.Clients.Office.Excel.Functions.SPG(A12, "SP_TOTAL_REV", "CY2023")</f>
        <v>18701000</v>
      </c>
      <c r="C12" s="4">
        <f>_xll.SNL.Clients.Office.Excel.Functions.SPG(A12,"IQ_AVG_DILUT_SHARES_OUT","CY2023")</f>
        <v>598745000</v>
      </c>
      <c r="D12" s="5">
        <f>_xll.SNL.Clients.Office.Excel.Functions.SPG(A12, "IQ_DILUT_EPS_NORM", "CY2023")</f>
        <v>5.4930000000000003</v>
      </c>
      <c r="E12">
        <f t="shared" si="0"/>
        <v>3288906.2850000001</v>
      </c>
      <c r="F12">
        <f t="shared" si="1"/>
        <v>0.17586793674135073</v>
      </c>
      <c r="G12" t="s">
        <v>519</v>
      </c>
      <c r="H12" s="4" cm="1">
        <f t="array" ref="H12">_xll.SNL.Clients.Office.Excel.Functions.SPG(G12, "SP_TOTAL_REV", "CY2022")</f>
        <v>19140000</v>
      </c>
      <c r="I12" s="4">
        <f>_xll.SNL.Clients.Office.Excel.Functions.SPG(G12,"IQ_AVG_DILUT_SHARES_OUT","CY2022")</f>
        <v>637655000</v>
      </c>
      <c r="J12" s="5">
        <f>_xll.SNL.Clients.Office.Excel.Functions.SPG(G12, "IQ_DILUT_EPS_NORM", "CY2022")</f>
        <v>4.7720000000000002</v>
      </c>
      <c r="K12">
        <f t="shared" si="2"/>
        <v>3042889.66</v>
      </c>
      <c r="L12">
        <f t="shared" si="3"/>
        <v>0.15898065099268549</v>
      </c>
      <c r="M12" t="s">
        <v>519</v>
      </c>
      <c r="N12" s="4" cm="1">
        <f t="array" ref="N12">_xll.SNL.Clients.Office.Excel.Functions.SPG(M12, "SP_TOTAL_REV", "CY2022")</f>
        <v>19140000</v>
      </c>
      <c r="O12" s="4">
        <f>_xll.SNL.Clients.Office.Excel.Functions.SPG(M12,"IQ_AVG_DILUT_SHARES_OUT","CY2022")</f>
        <v>637655000</v>
      </c>
      <c r="P12" s="5">
        <f>_xll.SNL.Clients.Office.Excel.Functions.SPG(M12, "IQ_DILUT_EPS_NORM", "CY2022")</f>
        <v>4.7720000000000002</v>
      </c>
      <c r="Q12">
        <f t="shared" si="4"/>
        <v>3042889.66</v>
      </c>
      <c r="R12">
        <f t="shared" si="5"/>
        <v>0.15898065099268549</v>
      </c>
    </row>
    <row r="13" spans="1:18" x14ac:dyDescent="0.3">
      <c r="A13" t="s">
        <v>520</v>
      </c>
      <c r="B13" s="4" cm="1">
        <f t="array" ref="B13">_xll.SNL.Clients.Office.Excel.Functions.SPG(A13, "SP_TOTAL_REV", "CY2023")</f>
        <v>6735000</v>
      </c>
      <c r="C13" s="4">
        <f>_xll.SNL.Clients.Office.Excel.Functions.SPG(A13,"IQ_AVG_DILUT_SHARES_OUT","CY2023")</f>
        <v>295250000</v>
      </c>
      <c r="D13" s="5">
        <f>_xll.SNL.Clients.Office.Excel.Functions.SPG(A13, "IQ_DILUT_EPS_NORM", "CY2023")</f>
        <v>2.9129999999999998</v>
      </c>
      <c r="E13">
        <f t="shared" si="0"/>
        <v>860063.25</v>
      </c>
      <c r="F13">
        <f t="shared" si="1"/>
        <v>0.12770055679287304</v>
      </c>
      <c r="G13" t="s">
        <v>520</v>
      </c>
      <c r="H13" s="4" cm="1">
        <f t="array" ref="H13">_xll.SNL.Clients.Office.Excel.Functions.SPG(G13, "SP_TOTAL_REV", "CY2022")</f>
        <v>6930000</v>
      </c>
      <c r="I13" s="4">
        <f>_xll.SNL.Clients.Office.Excel.Functions.SPG(G13,"IQ_AVG_DILUT_SHARES_OUT","CY2022")</f>
        <v>298500000</v>
      </c>
      <c r="J13" s="5">
        <f>_xll.SNL.Clients.Office.Excel.Functions.SPG(G13, "IQ_DILUT_EPS_NORM", "CY2022")</f>
        <v>3.48</v>
      </c>
      <c r="K13">
        <f t="shared" si="2"/>
        <v>1038780</v>
      </c>
      <c r="L13">
        <f t="shared" si="3"/>
        <v>0.14989610389610389</v>
      </c>
      <c r="M13" t="s">
        <v>520</v>
      </c>
      <c r="N13" s="4" cm="1">
        <f t="array" ref="N13">_xll.SNL.Clients.Office.Excel.Functions.SPG(M13, "SP_TOTAL_REV", "CY2022")</f>
        <v>6930000</v>
      </c>
      <c r="O13" s="4">
        <f>_xll.SNL.Clients.Office.Excel.Functions.SPG(M13,"IQ_AVG_DILUT_SHARES_OUT","CY2022")</f>
        <v>298500000</v>
      </c>
      <c r="P13" s="5">
        <f>_xll.SNL.Clients.Office.Excel.Functions.SPG(M13, "IQ_DILUT_EPS_NORM", "CY2022")</f>
        <v>3.48</v>
      </c>
      <c r="Q13">
        <f t="shared" si="4"/>
        <v>1038780</v>
      </c>
      <c r="R13">
        <f t="shared" si="5"/>
        <v>0.14989610389610389</v>
      </c>
    </row>
    <row r="14" spans="1:18" x14ac:dyDescent="0.3">
      <c r="A14" t="s">
        <v>521</v>
      </c>
      <c r="B14" s="4" cm="1">
        <f t="array" ref="B14">_xll.SNL.Clients.Office.Excel.Functions.SPG(A14, "SP_TOTAL_REV", "CY2023")</f>
        <v>12422700</v>
      </c>
      <c r="C14" s="4">
        <f>_xll.SNL.Clients.Office.Excel.Functions.SPG(A14,"IQ_AVG_DILUT_SHARES_OUT","CY2023")</f>
        <v>222750000</v>
      </c>
      <c r="D14" s="5">
        <f>_xll.SNL.Clients.Office.Excel.Functions.SPG(A14, "IQ_DILUT_EPS_NORM", "CY2023")</f>
        <v>8.6959999999999997</v>
      </c>
      <c r="E14">
        <f t="shared" si="0"/>
        <v>1937034</v>
      </c>
      <c r="F14">
        <f t="shared" si="1"/>
        <v>0.15592697239730494</v>
      </c>
      <c r="G14" t="s">
        <v>521</v>
      </c>
      <c r="H14" s="4" cm="1">
        <f t="array" ref="H14">_xll.SNL.Clients.Office.Excel.Functions.SPG(G14, "SP_TOTAL_REV", "CY2022")</f>
        <v>12879100</v>
      </c>
      <c r="I14" s="4">
        <f>_xll.SNL.Clients.Office.Excel.Functions.SPG(G14,"IQ_AVG_DILUT_SHARES_OUT","CY2022")</f>
        <v>222500000</v>
      </c>
      <c r="J14" s="5">
        <f>_xll.SNL.Clients.Office.Excel.Functions.SPG(G14, "IQ_DILUT_EPS_NORM", "CY2022")</f>
        <v>7.976</v>
      </c>
      <c r="K14">
        <f t="shared" si="2"/>
        <v>1774660</v>
      </c>
      <c r="L14">
        <f t="shared" si="3"/>
        <v>0.13779378993873795</v>
      </c>
      <c r="M14" t="s">
        <v>521</v>
      </c>
      <c r="N14" s="4" cm="1">
        <f t="array" ref="N14">_xll.SNL.Clients.Office.Excel.Functions.SPG(M14, "SP_TOTAL_REV", "CY2022")</f>
        <v>12879100</v>
      </c>
      <c r="O14" s="4">
        <f>_xll.SNL.Clients.Office.Excel.Functions.SPG(M14,"IQ_AVG_DILUT_SHARES_OUT","CY2022")</f>
        <v>222500000</v>
      </c>
      <c r="P14" s="5">
        <f>_xll.SNL.Clients.Office.Excel.Functions.SPG(M14, "IQ_DILUT_EPS_NORM", "CY2022")</f>
        <v>7.976</v>
      </c>
      <c r="Q14">
        <f t="shared" si="4"/>
        <v>1774660</v>
      </c>
      <c r="R14">
        <f t="shared" si="5"/>
        <v>0.13779378993873795</v>
      </c>
    </row>
    <row r="15" spans="1:18" x14ac:dyDescent="0.3">
      <c r="A15" t="s">
        <v>522</v>
      </c>
      <c r="B15" s="4" cm="1">
        <f t="array" ref="B15">_xll.SNL.Clients.Office.Excel.Functions.SPG(A15, "SP_TOTAL_REV", "CY2023")</f>
        <v>9917000</v>
      </c>
      <c r="C15" s="4">
        <f>_xll.SNL.Clients.Office.Excel.Functions.SPG(A15,"IQ_AVG_DILUT_SHARES_OUT","CY2023")</f>
        <v>662000000</v>
      </c>
      <c r="D15" s="5">
        <f>_xll.SNL.Clients.Office.Excel.Functions.SPG(A15, "IQ_DILUT_EPS_NORM", "CY2023")</f>
        <v>1.9850000000000001</v>
      </c>
      <c r="E15">
        <f t="shared" si="0"/>
        <v>1314070</v>
      </c>
      <c r="F15">
        <f t="shared" si="1"/>
        <v>0.13250680649389937</v>
      </c>
      <c r="G15" t="s">
        <v>522</v>
      </c>
      <c r="H15" s="4" cm="1">
        <f t="array" ref="H15">_xll.SNL.Clients.Office.Excel.Functions.SPG(G15, "SP_TOTAL_REV", "CY2022")</f>
        <v>8399000</v>
      </c>
      <c r="I15" s="4">
        <f>_xll.SNL.Clients.Office.Excel.Functions.SPG(G15,"IQ_AVG_DILUT_SHARES_OUT","CY2022")</f>
        <v>680000000</v>
      </c>
      <c r="J15" s="5">
        <f>_xll.SNL.Clients.Office.Excel.Functions.SPG(G15, "IQ_DILUT_EPS_NORM", "CY2022")</f>
        <v>1.9119999999999999</v>
      </c>
      <c r="K15">
        <f t="shared" si="2"/>
        <v>1300160</v>
      </c>
      <c r="L15">
        <f t="shared" si="3"/>
        <v>0.15479938087867604</v>
      </c>
      <c r="M15" t="s">
        <v>523</v>
      </c>
      <c r="N15" s="4" cm="1">
        <f t="array" ref="N15">_xll.SNL.Clients.Office.Excel.Functions.SPG(M15, "SP_TOTAL_REV", "CY2022")</f>
        <v>3616654</v>
      </c>
      <c r="O15" s="4">
        <f>_xll.SNL.Clients.Office.Excel.Functions.SPG(M15,"IQ_AVG_DILUT_SHARES_OUT","CY2022")</f>
        <v>160467000</v>
      </c>
      <c r="P15" s="5">
        <f>_xll.SNL.Clients.Office.Excel.Functions.SPG(M15, "IQ_DILUT_EPS_NORM", "CY2022")</f>
        <v>2.734</v>
      </c>
      <c r="Q15">
        <f t="shared" si="4"/>
        <v>438716.77799999999</v>
      </c>
      <c r="R15">
        <f t="shared" si="5"/>
        <v>0.12130460309446245</v>
      </c>
    </row>
    <row r="16" spans="1:18" x14ac:dyDescent="0.3">
      <c r="A16" t="s">
        <v>523</v>
      </c>
      <c r="B16" s="4" cm="1">
        <f t="array" ref="B16">_xll.SNL.Clients.Office.Excel.Functions.SPG(A16, "SP_TOTAL_REV", "CY2023")</f>
        <v>3811920</v>
      </c>
      <c r="C16" s="4">
        <f>_xll.SNL.Clients.Office.Excel.Functions.SPG(A16,"IQ_AVG_DILUT_SHARES_OUT","CY2023")</f>
        <v>155397000</v>
      </c>
      <c r="D16" s="5">
        <f>_xll.SNL.Clients.Office.Excel.Functions.SPG(A16, "IQ_DILUT_EPS_NORM", "CY2023")</f>
        <v>2.9119999999999999</v>
      </c>
      <c r="E16">
        <f t="shared" si="0"/>
        <v>452516.06400000001</v>
      </c>
      <c r="F16">
        <f t="shared" si="1"/>
        <v>0.11871079770824151</v>
      </c>
      <c r="G16" t="s">
        <v>523</v>
      </c>
      <c r="H16" s="4" cm="1">
        <f t="array" ref="H16">_xll.SNL.Clients.Office.Excel.Functions.SPG(G16, "SP_TOTAL_REV", "CY2022")</f>
        <v>3616654</v>
      </c>
      <c r="I16" s="4">
        <f>_xll.SNL.Clients.Office.Excel.Functions.SPG(G16,"IQ_AVG_DILUT_SHARES_OUT","CY2022")</f>
        <v>160467000</v>
      </c>
      <c r="J16" s="5">
        <f>_xll.SNL.Clients.Office.Excel.Functions.SPG(G16, "IQ_DILUT_EPS_NORM", "CY2022")</f>
        <v>2.734</v>
      </c>
      <c r="K16">
        <f t="shared" si="2"/>
        <v>438716.77799999999</v>
      </c>
      <c r="L16">
        <f t="shared" si="3"/>
        <v>0.12130460309446245</v>
      </c>
      <c r="M16" t="s">
        <v>524</v>
      </c>
      <c r="N16" s="4" cm="1">
        <f t="array" ref="N16">_xll.SNL.Clients.Office.Excel.Functions.SPG(M16, "SP_TOTAL_REV", "CY2022")</f>
        <v>7320104</v>
      </c>
      <c r="O16" s="4">
        <f>_xll.SNL.Clients.Office.Excel.Functions.SPG(M16,"IQ_AVG_DILUT_SHARES_OUT","CY2022")</f>
        <v>117793000</v>
      </c>
      <c r="P16" s="5">
        <f>_xll.SNL.Clients.Office.Excel.Functions.SPG(M16, "IQ_DILUT_EPS_NORM", "CY2022")</f>
        <v>16.222000000000001</v>
      </c>
      <c r="Q16">
        <f t="shared" si="4"/>
        <v>1910838.0460000003</v>
      </c>
      <c r="R16">
        <f t="shared" si="5"/>
        <v>0.26103974014576847</v>
      </c>
    </row>
    <row r="17" spans="1:18" x14ac:dyDescent="0.3">
      <c r="A17" t="s">
        <v>524</v>
      </c>
      <c r="B17" s="4" cm="1">
        <f t="array" ref="B17">_xll.SNL.Clients.Office.Excel.Functions.SPG(A17, "SP_TOTAL_REV", "CY2023")</f>
        <v>9617203</v>
      </c>
      <c r="C17" s="4">
        <f>_xll.SNL.Clients.Office.Excel.Functions.SPG(A17,"IQ_AVG_DILUT_SHARES_OUT","CY2023")</f>
        <v>117766000</v>
      </c>
      <c r="D17" s="5">
        <f>_xll.SNL.Clients.Office.Excel.Functions.SPG(A17, "IQ_DILUT_EPS_NORM", "CY2023")</f>
        <v>11.619</v>
      </c>
      <c r="E17">
        <f t="shared" si="0"/>
        <v>1368323.1540000001</v>
      </c>
      <c r="F17">
        <f t="shared" si="1"/>
        <v>0.14227870140621968</v>
      </c>
      <c r="G17" t="s">
        <v>524</v>
      </c>
      <c r="H17" s="4" cm="1">
        <f t="array" ref="H17">_xll.SNL.Clients.Office.Excel.Functions.SPG(G17, "SP_TOTAL_REV", "CY2022")</f>
        <v>7320104</v>
      </c>
      <c r="I17" s="4">
        <f>_xll.SNL.Clients.Office.Excel.Functions.SPG(G17,"IQ_AVG_DILUT_SHARES_OUT","CY2022")</f>
        <v>117793000</v>
      </c>
      <c r="J17" s="5">
        <f>_xll.SNL.Clients.Office.Excel.Functions.SPG(G17, "IQ_DILUT_EPS_NORM", "CY2022")</f>
        <v>16.222000000000001</v>
      </c>
      <c r="K17">
        <f t="shared" si="2"/>
        <v>1910838.0460000003</v>
      </c>
      <c r="L17">
        <f t="shared" si="3"/>
        <v>0.26103974014576847</v>
      </c>
      <c r="M17" t="s">
        <v>525</v>
      </c>
      <c r="N17" s="4" cm="1">
        <f t="array" ref="N17">_xll.SNL.Clients.Office.Excel.Functions.SPG(M17, "SP_TOTAL_REV", "CY2022")</f>
        <v>2589607</v>
      </c>
      <c r="O17" s="4">
        <f>_xll.SNL.Clients.Office.Excel.Functions.SPG(M17,"IQ_AVG_DILUT_SHARES_OUT","CY2022")</f>
        <v>161659000</v>
      </c>
      <c r="P17" s="5">
        <f>_xll.SNL.Clients.Office.Excel.Functions.SPG(M17, "IQ_DILUT_EPS_NORM", "CY2022")</f>
        <v>1.1379999999999999</v>
      </c>
      <c r="Q17">
        <f t="shared" si="4"/>
        <v>183967.94199999998</v>
      </c>
      <c r="R17">
        <f t="shared" si="5"/>
        <v>7.104087299733125E-2</v>
      </c>
    </row>
    <row r="18" spans="1:18" x14ac:dyDescent="0.3">
      <c r="A18" t="s">
        <v>525</v>
      </c>
      <c r="B18" s="4" cm="1">
        <f t="array" ref="B18">_xll.SNL.Clients.Office.Excel.Functions.SPG(A18, "SP_TOTAL_REV", "CY2023")</f>
        <v>2886679</v>
      </c>
      <c r="C18" s="4">
        <f>_xll.SNL.Clients.Office.Excel.Functions.SPG(A18,"IQ_AVG_DILUT_SHARES_OUT","CY2023")</f>
        <v>170909000</v>
      </c>
      <c r="D18" s="5">
        <f>_xll.SNL.Clients.Office.Excel.Functions.SPG(A18, "IQ_DILUT_EPS_NORM", "CY2023")</f>
        <v>1.3779999999999999</v>
      </c>
      <c r="E18">
        <f t="shared" si="0"/>
        <v>235512.60199999998</v>
      </c>
      <c r="F18">
        <f t="shared" si="1"/>
        <v>8.1586003154489981E-2</v>
      </c>
      <c r="G18" t="s">
        <v>525</v>
      </c>
      <c r="H18" s="4" cm="1">
        <f t="array" ref="H18">_xll.SNL.Clients.Office.Excel.Functions.SPG(G18, "SP_TOTAL_REV", "CY2022")</f>
        <v>2589607</v>
      </c>
      <c r="I18" s="4">
        <f>_xll.SNL.Clients.Office.Excel.Functions.SPG(G18,"IQ_AVG_DILUT_SHARES_OUT","CY2022")</f>
        <v>161659000</v>
      </c>
      <c r="J18" s="5">
        <f>_xll.SNL.Clients.Office.Excel.Functions.SPG(G18, "IQ_DILUT_EPS_NORM", "CY2022")</f>
        <v>1.1379999999999999</v>
      </c>
      <c r="K18">
        <f t="shared" si="2"/>
        <v>183967.94199999998</v>
      </c>
      <c r="L18">
        <f t="shared" si="3"/>
        <v>7.104087299733125E-2</v>
      </c>
      <c r="M18" t="s">
        <v>526</v>
      </c>
      <c r="N18" s="4" cm="1">
        <f t="array" ref="N18">_xll.SNL.Clients.Office.Excel.Functions.SPG(M18, "SP_TOTAL_REV", "CY2022")</f>
        <v>3734635</v>
      </c>
      <c r="O18" s="4">
        <f>_xll.SNL.Clients.Office.Excel.Functions.SPG(M18,"IQ_AVG_DILUT_SHARES_OUT","CY2022")</f>
        <v>78420000</v>
      </c>
      <c r="P18" s="5">
        <f>_xll.SNL.Clients.Office.Excel.Functions.SPG(M18, "IQ_DILUT_EPS_NORM", "CY2022")</f>
        <v>4.8659999999999997</v>
      </c>
      <c r="Q18">
        <f t="shared" si="4"/>
        <v>381591.72</v>
      </c>
      <c r="R18">
        <f t="shared" si="5"/>
        <v>0.10217644294556227</v>
      </c>
    </row>
    <row r="19" spans="1:18" x14ac:dyDescent="0.3">
      <c r="A19" t="s">
        <v>526</v>
      </c>
      <c r="B19" s="4" cm="1">
        <f t="array" ref="B19">_xll.SNL.Clients.Office.Excel.Functions.SPG(A19, "SP_TOTAL_REV", "CY2023")</f>
        <v>3862260</v>
      </c>
      <c r="C19" s="4">
        <f>_xll.SNL.Clients.Office.Excel.Functions.SPG(A19,"IQ_AVG_DILUT_SHARES_OUT","CY2023")</f>
        <v>76568000</v>
      </c>
      <c r="D19" s="5">
        <f>_xll.SNL.Clients.Office.Excel.Functions.SPG(A19, "IQ_DILUT_EPS_NORM", "CY2023")</f>
        <v>5.3890000000000002</v>
      </c>
      <c r="E19">
        <f t="shared" si="0"/>
        <v>412624.95199999999</v>
      </c>
      <c r="F19">
        <f t="shared" si="1"/>
        <v>0.10683510483499298</v>
      </c>
      <c r="G19" t="s">
        <v>526</v>
      </c>
      <c r="H19" s="4" cm="1">
        <f t="array" ref="H19">_xll.SNL.Clients.Office.Excel.Functions.SPG(G19, "SP_TOTAL_REV", "CY2022")</f>
        <v>3734635</v>
      </c>
      <c r="I19" s="4">
        <f>_xll.SNL.Clients.Office.Excel.Functions.SPG(G19,"IQ_AVG_DILUT_SHARES_OUT","CY2022")</f>
        <v>78420000</v>
      </c>
      <c r="J19" s="5">
        <f>_xll.SNL.Clients.Office.Excel.Functions.SPG(G19, "IQ_DILUT_EPS_NORM", "CY2022")</f>
        <v>4.8659999999999997</v>
      </c>
      <c r="K19">
        <f t="shared" si="2"/>
        <v>381591.72</v>
      </c>
      <c r="L19">
        <f t="shared" si="3"/>
        <v>0.10217644294556227</v>
      </c>
      <c r="M19" t="s">
        <v>527</v>
      </c>
      <c r="N19" s="4" cm="1">
        <f t="array" ref="N19">_xll.SNL.Clients.Office.Excel.Functions.SPG(M19, "SP_TOTAL_REV", "CY2022")</f>
        <v>3271900</v>
      </c>
      <c r="O19" s="4">
        <f>_xll.SNL.Clients.Office.Excel.Functions.SPG(M19,"IQ_AVG_DILUT_SHARES_OUT","CY2022")</f>
        <v>88300000</v>
      </c>
      <c r="P19" s="5">
        <f>_xll.SNL.Clients.Office.Excel.Functions.SPG(M19, "IQ_DILUT_EPS_NORM", "CY2022")</f>
        <v>3.9079999999999999</v>
      </c>
      <c r="Q19">
        <f t="shared" si="4"/>
        <v>345076.4</v>
      </c>
      <c r="R19">
        <f t="shared" si="5"/>
        <v>0.10546667074177084</v>
      </c>
    </row>
    <row r="20" spans="1:18" x14ac:dyDescent="0.3">
      <c r="A20" t="s">
        <v>527</v>
      </c>
      <c r="B20" s="4" cm="1">
        <f t="array" ref="B20">_xll.SNL.Clients.Office.Excel.Functions.SPG(A20, "SP_TOTAL_REV", "CY2023")</f>
        <v>3650800</v>
      </c>
      <c r="C20" s="4">
        <f>_xll.SNL.Clients.Office.Excel.Functions.SPG(A20,"IQ_AVG_DILUT_SHARES_OUT","CY2023")</f>
        <v>88300000</v>
      </c>
      <c r="D20" s="5">
        <f>_xll.SNL.Clients.Office.Excel.Functions.SPG(A20, "IQ_DILUT_EPS_NORM", "CY2023")</f>
        <v>4.5679999999999996</v>
      </c>
      <c r="E20">
        <f t="shared" si="0"/>
        <v>403354.39999999997</v>
      </c>
      <c r="F20">
        <f t="shared" si="1"/>
        <v>0.11048383915854058</v>
      </c>
      <c r="G20" t="s">
        <v>527</v>
      </c>
      <c r="H20" s="4" cm="1">
        <f t="array" ref="H20">_xll.SNL.Clients.Office.Excel.Functions.SPG(G20, "SP_TOTAL_REV", "CY2022")</f>
        <v>3271900</v>
      </c>
      <c r="I20" s="4">
        <f>_xll.SNL.Clients.Office.Excel.Functions.SPG(G20,"IQ_AVG_DILUT_SHARES_OUT","CY2022")</f>
        <v>88300000</v>
      </c>
      <c r="J20" s="5">
        <f>_xll.SNL.Clients.Office.Excel.Functions.SPG(G20, "IQ_DILUT_EPS_NORM", "CY2022")</f>
        <v>3.9079999999999999</v>
      </c>
      <c r="K20">
        <f t="shared" si="2"/>
        <v>345076.4</v>
      </c>
      <c r="L20">
        <f t="shared" si="3"/>
        <v>0.10546667074177084</v>
      </c>
      <c r="M20" t="s">
        <v>528</v>
      </c>
      <c r="N20" s="4" cm="1">
        <f t="array" ref="N20">_xll.SNL.Clients.Office.Excel.Functions.SPG(M20, "SP_TOTAL_REV", "CY2022")</f>
        <v>4205000</v>
      </c>
      <c r="O20" s="4">
        <f>_xll.SNL.Clients.Office.Excel.Functions.SPG(M20,"IQ_AVG_DILUT_SHARES_OUT","CY2022")</f>
        <v>251200000</v>
      </c>
      <c r="P20" s="5">
        <f>_xll.SNL.Clients.Office.Excel.Functions.SPG(M20, "IQ_DILUT_EPS_NORM", "CY2022")</f>
        <v>1.762</v>
      </c>
      <c r="Q20">
        <f t="shared" si="4"/>
        <v>442614.4</v>
      </c>
      <c r="R20">
        <f t="shared" si="5"/>
        <v>0.10525907253269917</v>
      </c>
    </row>
    <row r="21" spans="1:18" x14ac:dyDescent="0.3">
      <c r="A21" t="s">
        <v>528</v>
      </c>
      <c r="B21" s="4" cm="1">
        <f t="array" ref="B21">_xll.SNL.Clients.Office.Excel.Functions.SPG(A21, "SP_TOTAL_REV", "CY2023")</f>
        <v>4027000</v>
      </c>
      <c r="C21" s="4">
        <f>_xll.SNL.Clients.Office.Excel.Functions.SPG(A21,"IQ_AVG_DILUT_SHARES_OUT","CY2023")</f>
        <v>253300000</v>
      </c>
      <c r="D21" s="5">
        <f>_xll.SNL.Clients.Office.Excel.Functions.SPG(A21, "IQ_DILUT_EPS_NORM", "CY2023")</f>
        <v>1.744</v>
      </c>
      <c r="E21">
        <f t="shared" si="0"/>
        <v>441755.2</v>
      </c>
      <c r="F21">
        <f t="shared" si="1"/>
        <v>0.1096983362304445</v>
      </c>
      <c r="G21" t="s">
        <v>528</v>
      </c>
      <c r="H21" s="4" cm="1">
        <f t="array" ref="H21">_xll.SNL.Clients.Office.Excel.Functions.SPG(G21, "SP_TOTAL_REV", "CY2022")</f>
        <v>4205000</v>
      </c>
      <c r="I21" s="4">
        <f>_xll.SNL.Clients.Office.Excel.Functions.SPG(G21,"IQ_AVG_DILUT_SHARES_OUT","CY2022")</f>
        <v>251200000</v>
      </c>
      <c r="J21" s="5">
        <f>_xll.SNL.Clients.Office.Excel.Functions.SPG(G21, "IQ_DILUT_EPS_NORM", "CY2022")</f>
        <v>1.762</v>
      </c>
      <c r="K21">
        <f t="shared" si="2"/>
        <v>442614.4</v>
      </c>
      <c r="L21">
        <f t="shared" si="3"/>
        <v>0.10525907253269917</v>
      </c>
      <c r="M21" t="s">
        <v>529</v>
      </c>
      <c r="N21" s="4" cm="1">
        <f t="array" ref="N21">_xll.SNL.Clients.Office.Excel.Functions.SPG(M21, "SP_TOTAL_REV", "CY2022")</f>
        <v>51411000</v>
      </c>
      <c r="O21" s="4">
        <f>_xll.SNL.Clients.Office.Excel.Functions.SPG(M21,"IQ_AVG_DILUT_SHARES_OUT","CY2022")</f>
        <v>271200000</v>
      </c>
      <c r="P21" s="5">
        <f>_xll.SNL.Clients.Office.Excel.Functions.SPG(M21, "IQ_DILUT_EPS_NORM", "CY2022")</f>
        <v>-3.9039999999999999</v>
      </c>
      <c r="Q21">
        <f t="shared" si="4"/>
        <v>-1058764.8</v>
      </c>
      <c r="R21">
        <f t="shared" si="5"/>
        <v>-2.0594129660967499E-2</v>
      </c>
    </row>
    <row r="22" spans="1:18" x14ac:dyDescent="0.3">
      <c r="A22" t="s">
        <v>529</v>
      </c>
      <c r="B22" s="4" cm="1">
        <f t="array" ref="B22">_xll.SNL.Clients.Office.Excel.Functions.SPG(A22, "SP_TOTAL_REV", "CY2023")</f>
        <v>57094000</v>
      </c>
      <c r="C22" s="4">
        <f>_xll.SNL.Clients.Office.Excel.Functions.SPG(A22,"IQ_AVG_DILUT_SHARES_OUT","CY2023")</f>
        <v>262500000</v>
      </c>
      <c r="D22" s="5">
        <f>_xll.SNL.Clients.Office.Excel.Functions.SPG(A22, "IQ_DILUT_EPS_NORM", "CY2023")</f>
        <v>-0.33100000000000002</v>
      </c>
      <c r="E22">
        <f t="shared" si="0"/>
        <v>-86887.5</v>
      </c>
      <c r="F22">
        <f t="shared" si="1"/>
        <v>-1.5218324167162924E-3</v>
      </c>
      <c r="G22" t="s">
        <v>529</v>
      </c>
      <c r="H22" s="4" cm="1">
        <f t="array" ref="H22">_xll.SNL.Clients.Office.Excel.Functions.SPG(G22, "SP_TOTAL_REV", "CY2022")</f>
        <v>51411000</v>
      </c>
      <c r="I22" s="4">
        <f>_xll.SNL.Clients.Office.Excel.Functions.SPG(G22,"IQ_AVG_DILUT_SHARES_OUT","CY2022")</f>
        <v>271200000</v>
      </c>
      <c r="J22" s="5">
        <f>_xll.SNL.Clients.Office.Excel.Functions.SPG(G22, "IQ_DILUT_EPS_NORM", "CY2022")</f>
        <v>-3.9039999999999999</v>
      </c>
      <c r="K22">
        <f t="shared" si="2"/>
        <v>-1058764.8</v>
      </c>
      <c r="L22">
        <f t="shared" si="3"/>
        <v>-2.0594129660967499E-2</v>
      </c>
      <c r="M22" t="s">
        <v>530</v>
      </c>
      <c r="N22" s="4" cm="1">
        <f t="array" ref="N22">_xll.SNL.Clients.Office.Excel.Functions.SPG(M22, "SP_TOTAL_REV", "CY2022")</f>
        <v>282836000</v>
      </c>
      <c r="O22" s="4">
        <f>_xll.SNL.Clients.Office.Excel.Functions.SPG(M22,"IQ_AVG_DILUT_SHARES_OUT","CY2022")</f>
        <v>13159000000</v>
      </c>
      <c r="P22" s="5">
        <f>_xll.SNL.Clients.Office.Excel.Functions.SPG(M22, "IQ_DILUT_EPS_NORM", "CY2022")</f>
        <v>3.65</v>
      </c>
      <c r="Q22">
        <f t="shared" si="4"/>
        <v>48030350</v>
      </c>
      <c r="R22">
        <f t="shared" si="5"/>
        <v>0.16981696106577662</v>
      </c>
    </row>
    <row r="23" spans="1:18" x14ac:dyDescent="0.3">
      <c r="A23" t="s">
        <v>530</v>
      </c>
      <c r="B23" s="4" cm="1">
        <f t="array" ref="B23">_xll.SNL.Clients.Office.Excel.Functions.SPG(A23, "SP_TOTAL_REV", "CY2023")</f>
        <v>307394000</v>
      </c>
      <c r="C23" s="4">
        <f>_xll.SNL.Clients.Office.Excel.Functions.SPG(A23,"IQ_AVG_DILUT_SHARES_OUT","CY2023")</f>
        <v>12722000000</v>
      </c>
      <c r="D23" s="5">
        <f>_xll.SNL.Clients.Office.Excel.Functions.SPG(A23, "IQ_DILUT_EPS_NORM", "CY2023")</f>
        <v>4.2510000000000003</v>
      </c>
      <c r="E23">
        <f t="shared" si="0"/>
        <v>54081222.000000007</v>
      </c>
      <c r="F23">
        <f t="shared" si="1"/>
        <v>0.17593454003656547</v>
      </c>
      <c r="G23" t="s">
        <v>530</v>
      </c>
      <c r="H23" s="4" cm="1">
        <f t="array" ref="H23">_xll.SNL.Clients.Office.Excel.Functions.SPG(G23, "SP_TOTAL_REV", "CY2022")</f>
        <v>282836000</v>
      </c>
      <c r="I23" s="4">
        <f>_xll.SNL.Clients.Office.Excel.Functions.SPG(G23,"IQ_AVG_DILUT_SHARES_OUT","CY2022")</f>
        <v>13159000000</v>
      </c>
      <c r="J23" s="5">
        <f>_xll.SNL.Clients.Office.Excel.Functions.SPG(G23, "IQ_DILUT_EPS_NORM", "CY2022")</f>
        <v>3.65</v>
      </c>
      <c r="K23">
        <f t="shared" si="2"/>
        <v>48030350</v>
      </c>
      <c r="L23">
        <f t="shared" si="3"/>
        <v>0.16981696106577662</v>
      </c>
      <c r="M23" t="s">
        <v>531</v>
      </c>
      <c r="N23" s="4" t="str" cm="1">
        <f t="array" ref="N23">_xll.SNL.Clients.Office.Excel.Functions.SPG(M23, "SP_TOTAL_REV", "CY2022")</f>
        <v>#INVALID COMPANY ID</v>
      </c>
      <c r="O23" s="4" t="str">
        <f>_xll.SNL.Clients.Office.Excel.Functions.SPG(M23,"IQ_AVG_DILUT_SHARES_OUT","CY2022")</f>
        <v>#INVALID COMPANY ID</v>
      </c>
      <c r="P23" s="5" t="str">
        <f>_xll.SNL.Clients.Office.Excel.Functions.SPG(M23, "IQ_DILUT_EPS_NORM", "CY2022")</f>
        <v>#INVALID COMPANY ID</v>
      </c>
      <c r="Q23" t="e">
        <f t="shared" si="4"/>
        <v>#VALUE!</v>
      </c>
      <c r="R23" t="e">
        <f t="shared" si="5"/>
        <v>#VALUE!</v>
      </c>
    </row>
    <row r="24" spans="1:18" x14ac:dyDescent="0.3">
      <c r="A24" t="s">
        <v>531</v>
      </c>
      <c r="B24" s="4" t="str" cm="1">
        <f t="array" ref="B24">_xll.SNL.Clients.Office.Excel.Functions.SPG(A24, "SP_TOTAL_REV", "CY2023")</f>
        <v>#INVALID COMPANY ID</v>
      </c>
      <c r="C24" s="4" t="str">
        <f>_xll.SNL.Clients.Office.Excel.Functions.SPG(A24,"IQ_AVG_DILUT_SHARES_OUT","CY2023")</f>
        <v>#INVALID COMPANY ID</v>
      </c>
      <c r="D24" s="5" t="str">
        <f>_xll.SNL.Clients.Office.Excel.Functions.SPG(A24, "IQ_DILUT_EPS_NORM", "CY2023")</f>
        <v>#INVALID COMPANY ID</v>
      </c>
      <c r="E24" t="e">
        <f t="shared" si="0"/>
        <v>#VALUE!</v>
      </c>
      <c r="F24" t="e">
        <f t="shared" si="1"/>
        <v>#VALUE!</v>
      </c>
      <c r="G24" t="s">
        <v>531</v>
      </c>
      <c r="H24" s="4" t="str" cm="1">
        <f t="array" ref="H24">_xll.SNL.Clients.Office.Excel.Functions.SPG(G24, "SP_TOTAL_REV", "CY2022")</f>
        <v>#INVALID COMPANY ID</v>
      </c>
      <c r="I24" s="4" t="str">
        <f>_xll.SNL.Clients.Office.Excel.Functions.SPG(G24,"IQ_AVG_DILUT_SHARES_OUT","CY2022")</f>
        <v>#INVALID COMPANY ID</v>
      </c>
      <c r="J24" s="5" t="str">
        <f>_xll.SNL.Clients.Office.Excel.Functions.SPG(G24, "IQ_DILUT_EPS_NORM", "CY2022")</f>
        <v>#INVALID COMPANY ID</v>
      </c>
      <c r="K24" t="e">
        <f t="shared" si="2"/>
        <v>#VALUE!</v>
      </c>
      <c r="L24" t="e">
        <f t="shared" si="3"/>
        <v>#VALUE!</v>
      </c>
      <c r="M24" t="s">
        <v>532</v>
      </c>
      <c r="N24" s="4" cm="1">
        <f t="array" ref="N24">_xll.SNL.Clients.Office.Excel.Functions.SPG(M24, "SP_TOTAL_REV", "CY2022")</f>
        <v>20688000</v>
      </c>
      <c r="O24" s="4">
        <f>_xll.SNL.Clients.Office.Excel.Functions.SPG(M24,"IQ_AVG_DILUT_SHARES_OUT","CY2022")</f>
        <v>1804000000</v>
      </c>
      <c r="P24" s="5">
        <f>_xll.SNL.Clients.Office.Excel.Functions.SPG(M24, "IQ_DILUT_EPS_NORM", "CY2022")</f>
        <v>2.5830000000000002</v>
      </c>
      <c r="Q24">
        <f t="shared" si="4"/>
        <v>4659732</v>
      </c>
      <c r="R24">
        <f t="shared" si="5"/>
        <v>0.22523839907192575</v>
      </c>
    </row>
    <row r="25" spans="1:18" x14ac:dyDescent="0.3">
      <c r="A25" t="s">
        <v>532</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t="s">
        <v>532</v>
      </c>
      <c r="H25" s="4" cm="1">
        <f t="array" ref="H25">_xll.SNL.Clients.Office.Excel.Functions.SPG(G25, "SP_TOTAL_REV", "CY2022")</f>
        <v>20688000</v>
      </c>
      <c r="I25" s="4">
        <f>_xll.SNL.Clients.Office.Excel.Functions.SPG(G25,"IQ_AVG_DILUT_SHARES_OUT","CY2022")</f>
        <v>1804000000</v>
      </c>
      <c r="J25" s="5">
        <f>_xll.SNL.Clients.Office.Excel.Functions.SPG(G25, "IQ_DILUT_EPS_NORM", "CY2022")</f>
        <v>2.5830000000000002</v>
      </c>
      <c r="K25">
        <f t="shared" si="2"/>
        <v>4659732</v>
      </c>
      <c r="L25">
        <f t="shared" si="3"/>
        <v>0.22523839907192575</v>
      </c>
      <c r="M25" t="s">
        <v>533</v>
      </c>
      <c r="N25" s="4" cm="1">
        <f t="array" ref="N25">_xll.SNL.Clients.Office.Excel.Functions.SPG(M25, "SP_TOTAL_REV", "CY2022")</f>
        <v>513983000</v>
      </c>
      <c r="O25" s="4">
        <f>_xll.SNL.Clients.Office.Excel.Functions.SPG(M25,"IQ_AVG_DILUT_SHARES_OUT","CY2022")</f>
        <v>10189000000</v>
      </c>
      <c r="P25" s="5">
        <f>_xll.SNL.Clients.Office.Excel.Functions.SPG(M25, "IQ_DILUT_EPS_NORM", "CY2022")</f>
        <v>0.68</v>
      </c>
      <c r="Q25">
        <f t="shared" si="4"/>
        <v>6928520.0000000009</v>
      </c>
      <c r="R25">
        <f t="shared" si="5"/>
        <v>1.3480056733393907E-2</v>
      </c>
    </row>
    <row r="26" spans="1:18" x14ac:dyDescent="0.3">
      <c r="A26" t="s">
        <v>533</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t="s">
        <v>533</v>
      </c>
      <c r="H26" s="4" cm="1">
        <f t="array" ref="H26">_xll.SNL.Clients.Office.Excel.Functions.SPG(G26, "SP_TOTAL_REV", "CY2022")</f>
        <v>513983000</v>
      </c>
      <c r="I26" s="4">
        <f>_xll.SNL.Clients.Office.Excel.Functions.SPG(G26,"IQ_AVG_DILUT_SHARES_OUT","CY2022")</f>
        <v>10189000000</v>
      </c>
      <c r="J26" s="5">
        <f>_xll.SNL.Clients.Office.Excel.Functions.SPG(G26, "IQ_DILUT_EPS_NORM", "CY2022")</f>
        <v>0.68</v>
      </c>
      <c r="K26">
        <f t="shared" si="2"/>
        <v>6928520.0000000009</v>
      </c>
      <c r="L26">
        <f t="shared" si="3"/>
        <v>1.3480056733393907E-2</v>
      </c>
      <c r="M26" t="s">
        <v>534</v>
      </c>
      <c r="N26" s="4" cm="1">
        <f t="array" ref="N26">_xll.SNL.Clients.Office.Excel.Functions.SPG(M26, "SP_TOTAL_REV", "CY2022")</f>
        <v>14971000</v>
      </c>
      <c r="O26" s="4">
        <f>_xll.SNL.Clients.Office.Excel.Functions.SPG(M26,"IQ_AVG_DILUT_SHARES_OUT","CY2022")</f>
        <v>1495000000</v>
      </c>
      <c r="P26" s="5">
        <f>_xll.SNL.Clients.Office.Excel.Functions.SPG(M26, "IQ_DILUT_EPS_NORM", "CY2022")</f>
        <v>0.55700000000000005</v>
      </c>
      <c r="Q26">
        <f t="shared" si="4"/>
        <v>832715.00000000012</v>
      </c>
      <c r="R26">
        <f t="shared" si="5"/>
        <v>5.5621868946630161E-2</v>
      </c>
    </row>
    <row r="27" spans="1:18" x14ac:dyDescent="0.3">
      <c r="A27" t="s">
        <v>534</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0.40600000000000003</v>
      </c>
      <c r="E27">
        <f t="shared" si="0"/>
        <v>589918</v>
      </c>
      <c r="F27">
        <f t="shared" si="1"/>
        <v>4.2034915205928461E-2</v>
      </c>
      <c r="G27" t="s">
        <v>534</v>
      </c>
      <c r="H27" s="4" cm="1">
        <f t="array" ref="H27">_xll.SNL.Clients.Office.Excel.Functions.SPG(G27, "SP_TOTAL_REV", "CY2022")</f>
        <v>14971000</v>
      </c>
      <c r="I27" s="4">
        <f>_xll.SNL.Clients.Office.Excel.Functions.SPG(G27,"IQ_AVG_DILUT_SHARES_OUT","CY2022")</f>
        <v>1495000000</v>
      </c>
      <c r="J27" s="5">
        <f>_xll.SNL.Clients.Office.Excel.Functions.SPG(G27, "IQ_DILUT_EPS_NORM", "CY2022")</f>
        <v>0.55700000000000005</v>
      </c>
      <c r="K27">
        <f t="shared" si="2"/>
        <v>832715.00000000012</v>
      </c>
      <c r="L27">
        <f t="shared" si="3"/>
        <v>5.5621868946630161E-2</v>
      </c>
      <c r="M27" t="s">
        <v>535</v>
      </c>
      <c r="N27" s="4" cm="1">
        <f t="array" ref="N27">_xll.SNL.Clients.Office.Excel.Functions.SPG(M27, "SP_TOTAL_REV", "CY2022")</f>
        <v>7662000</v>
      </c>
      <c r="O27" s="4">
        <f>_xll.SNL.Clients.Office.Excel.Functions.SPG(M27,"IQ_AVG_DILUT_SHARES_OUT","CY2022")</f>
        <v>259500000</v>
      </c>
      <c r="P27" s="5">
        <f>_xll.SNL.Clients.Office.Excel.Functions.SPG(M27, "IQ_DILUT_EPS_NORM", "CY2022")</f>
        <v>3.0030000000000001</v>
      </c>
      <c r="Q27">
        <f t="shared" si="4"/>
        <v>779278.5</v>
      </c>
      <c r="R27">
        <f t="shared" si="5"/>
        <v>0.10170693030540329</v>
      </c>
    </row>
    <row r="28" spans="1:18" x14ac:dyDescent="0.3">
      <c r="A28" t="s">
        <v>535</v>
      </c>
      <c r="B28" s="4" cm="1">
        <f t="array" ref="B28">_xll.SNL.Clients.Office.Excel.Functions.SPG(A28, "SP_TOTAL_REV", "CY2023")</f>
        <v>7213000</v>
      </c>
      <c r="C28" s="4">
        <f>_xll.SNL.Clients.Office.Excel.Functions.SPG(A28,"IQ_AVG_DILUT_SHARES_OUT","CY2023")</f>
        <v>263400000</v>
      </c>
      <c r="D28" s="5">
        <f>_xll.SNL.Clients.Office.Excel.Functions.SPG(A28, "IQ_DILUT_EPS_NORM", "CY2023")</f>
        <v>3.161</v>
      </c>
      <c r="E28">
        <f t="shared" si="0"/>
        <v>832607.4</v>
      </c>
      <c r="F28">
        <f t="shared" si="1"/>
        <v>0.11543149868293359</v>
      </c>
      <c r="G28" t="s">
        <v>535</v>
      </c>
      <c r="H28" s="4" cm="1">
        <f t="array" ref="H28">_xll.SNL.Clients.Office.Excel.Functions.SPG(G28, "SP_TOTAL_REV", "CY2022")</f>
        <v>7662000</v>
      </c>
      <c r="I28" s="4">
        <f>_xll.SNL.Clients.Office.Excel.Functions.SPG(G28,"IQ_AVG_DILUT_SHARES_OUT","CY2022")</f>
        <v>259500000</v>
      </c>
      <c r="J28" s="5">
        <f>_xll.SNL.Clients.Office.Excel.Functions.SPG(G28, "IQ_DILUT_EPS_NORM", "CY2022")</f>
        <v>3.0030000000000001</v>
      </c>
      <c r="K28">
        <f t="shared" si="2"/>
        <v>779278.5</v>
      </c>
      <c r="L28">
        <f t="shared" si="3"/>
        <v>0.10170693030540329</v>
      </c>
      <c r="M28" t="s">
        <v>536</v>
      </c>
      <c r="N28" s="4" cm="1">
        <f t="array" ref="N28">_xll.SNL.Clients.Office.Excel.Functions.SPG(M28, "SP_TOTAL_REV", "CY2022")</f>
        <v>48971000</v>
      </c>
      <c r="O28" s="4">
        <f>_xll.SNL.Clients.Office.Excel.Functions.SPG(M28,"IQ_AVG_DILUT_SHARES_OUT","CY2022")</f>
        <v>655122000</v>
      </c>
      <c r="P28" s="5">
        <f>_xll.SNL.Clients.Office.Excel.Functions.SPG(M28, "IQ_DILUT_EPS_NORM", "CY2022")</f>
        <v>0.437</v>
      </c>
      <c r="Q28">
        <f t="shared" si="4"/>
        <v>286288.31400000001</v>
      </c>
      <c r="R28">
        <f t="shared" si="5"/>
        <v>5.8460785771170696E-3</v>
      </c>
    </row>
    <row r="29" spans="1:18" x14ac:dyDescent="0.3">
      <c r="A29" t="s">
        <v>536</v>
      </c>
      <c r="B29" s="4" cm="1">
        <f t="array" ref="B29">_xll.SNL.Clients.Office.Excel.Functions.SPG(A29, "SP_TOTAL_REV", "CY2023")</f>
        <v>52788000</v>
      </c>
      <c r="C29" s="4">
        <f>_xll.SNL.Clients.Office.Excel.Functions.SPG(A29,"IQ_AVG_DILUT_SHARES_OUT","CY2023")</f>
        <v>719669000</v>
      </c>
      <c r="D29" s="5">
        <f>_xll.SNL.Clients.Office.Excel.Functions.SPG(A29, "IQ_DILUT_EPS_NORM", "CY2023")</f>
        <v>2.1379999999999999</v>
      </c>
      <c r="E29">
        <f t="shared" si="0"/>
        <v>1538652.3219999999</v>
      </c>
      <c r="F29">
        <f t="shared" si="1"/>
        <v>2.9147766954610896E-2</v>
      </c>
      <c r="G29" t="s">
        <v>536</v>
      </c>
      <c r="H29" s="4" cm="1">
        <f t="array" ref="H29">_xll.SNL.Clients.Office.Excel.Functions.SPG(G29, "SP_TOTAL_REV", "CY2022")</f>
        <v>48971000</v>
      </c>
      <c r="I29" s="4">
        <f>_xll.SNL.Clients.Office.Excel.Functions.SPG(G29,"IQ_AVG_DILUT_SHARES_OUT","CY2022")</f>
        <v>655122000</v>
      </c>
      <c r="J29" s="5">
        <f>_xll.SNL.Clients.Office.Excel.Functions.SPG(G29, "IQ_DILUT_EPS_NORM", "CY2022")</f>
        <v>0.437</v>
      </c>
      <c r="K29">
        <f t="shared" si="2"/>
        <v>286288.31400000001</v>
      </c>
      <c r="L29">
        <f t="shared" si="3"/>
        <v>5.8460785771170696E-3</v>
      </c>
      <c r="M29" t="s">
        <v>537</v>
      </c>
      <c r="N29" s="4" cm="1">
        <f t="array" ref="N29">_xll.SNL.Clients.Office.Excel.Functions.SPG(M29, "SP_TOTAL_REV", "CY2022")</f>
        <v>19639500</v>
      </c>
      <c r="O29" s="4">
        <f>_xll.SNL.Clients.Office.Excel.Functions.SPG(M29,"IQ_AVG_DILUT_SHARES_OUT","CY2022")</f>
        <v>513484609</v>
      </c>
      <c r="P29" s="5">
        <f>_xll.SNL.Clients.Office.Excel.Functions.SPG(M29, "IQ_DILUT_EPS_NORM", "CY2022")</f>
        <v>3.1760000000000002</v>
      </c>
      <c r="Q29">
        <f t="shared" si="4"/>
        <v>1630827.118184</v>
      </c>
      <c r="R29">
        <f t="shared" si="5"/>
        <v>8.3038117985895776E-2</v>
      </c>
    </row>
    <row r="30" spans="1:18" x14ac:dyDescent="0.3">
      <c r="A30" t="s">
        <v>537</v>
      </c>
      <c r="B30" s="4" cm="1">
        <f t="array" ref="B30">_xll.SNL.Clients.Office.Excel.Functions.SPG(A30, "SP_TOTAL_REV", "CY2023")</f>
        <v>18982300</v>
      </c>
      <c r="C30" s="4">
        <f>_xll.SNL.Clients.Office.Excel.Functions.SPG(A30,"IQ_AVG_DILUT_SHARES_OUT","CY2023")</f>
        <v>520206258</v>
      </c>
      <c r="D30" s="5">
        <f>_xll.SNL.Clients.Office.Excel.Functions.SPG(A30, "IQ_DILUT_EPS_NORM", "CY2023")</f>
        <v>2.9289999999999998</v>
      </c>
      <c r="E30">
        <f t="shared" si="0"/>
        <v>1523684.129682</v>
      </c>
      <c r="F30">
        <f t="shared" si="1"/>
        <v>8.0268678172929514E-2</v>
      </c>
      <c r="G30" t="s">
        <v>537</v>
      </c>
      <c r="H30" s="4" cm="1">
        <f t="array" ref="H30">_xll.SNL.Clients.Office.Excel.Functions.SPG(G30, "SP_TOTAL_REV", "CY2022")</f>
        <v>19639500</v>
      </c>
      <c r="I30" s="4">
        <f>_xll.SNL.Clients.Office.Excel.Functions.SPG(G30,"IQ_AVG_DILUT_SHARES_OUT","CY2022")</f>
        <v>513484609</v>
      </c>
      <c r="J30" s="5">
        <f>_xll.SNL.Clients.Office.Excel.Functions.SPG(G30, "IQ_DILUT_EPS_NORM", "CY2022")</f>
        <v>3.1760000000000002</v>
      </c>
      <c r="K30">
        <f t="shared" si="2"/>
        <v>1630827.118184</v>
      </c>
      <c r="L30">
        <f t="shared" si="3"/>
        <v>8.3038117985895776E-2</v>
      </c>
      <c r="M30" t="s">
        <v>538</v>
      </c>
      <c r="N30" s="4" cm="1">
        <f t="array" ref="N30">_xll.SNL.Clients.Office.Excel.Functions.SPG(M30, "SP_TOTAL_REV", "CY2022")</f>
        <v>50680000</v>
      </c>
      <c r="O30" s="4">
        <f>_xll.SNL.Clients.Office.Excel.Functions.SPG(M30,"IQ_AVG_DILUT_SHARES_OUT","CY2022")</f>
        <v>752000000</v>
      </c>
      <c r="P30" s="5">
        <f>_xll.SNL.Clients.Office.Excel.Functions.SPG(M30, "IQ_DILUT_EPS_NORM", "CY2022")</f>
        <v>8.3290000000000006</v>
      </c>
      <c r="Q30">
        <f t="shared" si="4"/>
        <v>6263408</v>
      </c>
      <c r="R30">
        <f t="shared" si="5"/>
        <v>0.12358737174427782</v>
      </c>
    </row>
    <row r="31" spans="1:18" x14ac:dyDescent="0.3">
      <c r="A31" t="s">
        <v>538</v>
      </c>
      <c r="B31" s="4" cm="1">
        <f t="array" ref="B31">_xll.SNL.Clients.Office.Excel.Functions.SPG(A31, "SP_TOTAL_REV", "CY2023")</f>
        <v>55592000</v>
      </c>
      <c r="C31" s="4">
        <f>_xll.SNL.Clients.Office.Excel.Functions.SPG(A31,"IQ_AVG_DILUT_SHARES_OUT","CY2023")</f>
        <v>736000000</v>
      </c>
      <c r="D31" s="5">
        <f>_xll.SNL.Clients.Office.Excel.Functions.SPG(A31, "IQ_DILUT_EPS_NORM", "CY2023")</f>
        <v>9.1850000000000005</v>
      </c>
      <c r="E31">
        <f t="shared" si="0"/>
        <v>6760160</v>
      </c>
      <c r="F31">
        <f t="shared" si="1"/>
        <v>0.12160310836091524</v>
      </c>
      <c r="G31" t="s">
        <v>538</v>
      </c>
      <c r="H31" s="4" cm="1">
        <f t="array" ref="H31">_xll.SNL.Clients.Office.Excel.Functions.SPG(G31, "SP_TOTAL_REV", "CY2022")</f>
        <v>50680000</v>
      </c>
      <c r="I31" s="4">
        <f>_xll.SNL.Clients.Office.Excel.Functions.SPG(G31,"IQ_AVG_DILUT_SHARES_OUT","CY2022")</f>
        <v>752000000</v>
      </c>
      <c r="J31" s="5">
        <f>_xll.SNL.Clients.Office.Excel.Functions.SPG(G31, "IQ_DILUT_EPS_NORM", "CY2022")</f>
        <v>8.3290000000000006</v>
      </c>
      <c r="K31">
        <f t="shared" si="2"/>
        <v>6263408</v>
      </c>
      <c r="L31">
        <f t="shared" si="3"/>
        <v>0.12358737174427782</v>
      </c>
      <c r="M31" t="s">
        <v>539</v>
      </c>
      <c r="N31" s="4" cm="1">
        <f t="array" ref="N31">_xll.SNL.Clients.Office.Excel.Functions.SPG(M31, "SP_TOTAL_REV", "CY2022")</f>
        <v>54450000</v>
      </c>
      <c r="O31" s="4">
        <f>_xll.SNL.Clients.Office.Excel.Functions.SPG(M31,"IQ_AVG_DILUT_SHARES_OUT","CY2022")</f>
        <v>787941750</v>
      </c>
      <c r="P31" s="5">
        <f>_xll.SNL.Clients.Office.Excel.Functions.SPG(M31, "IQ_DILUT_EPS_NORM", "CY2022")</f>
        <v>2.3620000000000001</v>
      </c>
      <c r="Q31">
        <f t="shared" si="4"/>
        <v>1861118.4135</v>
      </c>
      <c r="R31">
        <f t="shared" si="5"/>
        <v>3.4180319807162532E-2</v>
      </c>
    </row>
    <row r="32" spans="1:18" x14ac:dyDescent="0.3">
      <c r="A32" t="s">
        <v>539</v>
      </c>
      <c r="B32" s="4" cm="1">
        <f t="array" ref="B32">_xll.SNL.Clients.Office.Excel.Functions.SPG(A32, "SP_TOTAL_REV", "CY2023")</f>
        <v>27938000</v>
      </c>
      <c r="C32" s="4">
        <f>_xll.SNL.Clients.Office.Excel.Functions.SPG(A32,"IQ_AVG_DILUT_SHARES_OUT","CY2023")</f>
        <v>725233068</v>
      </c>
      <c r="D32" s="5">
        <f>_xll.SNL.Clients.Office.Excel.Functions.SPG(A32, "IQ_DILUT_EPS_NORM", "CY2023")</f>
        <v>2.4470000000000001</v>
      </c>
      <c r="E32">
        <f t="shared" si="0"/>
        <v>1774645.3173960003</v>
      </c>
      <c r="F32">
        <f t="shared" si="1"/>
        <v>6.3520843202663047E-2</v>
      </c>
      <c r="G32" t="s">
        <v>539</v>
      </c>
      <c r="H32" s="4" cm="1">
        <f t="array" ref="H32">_xll.SNL.Clients.Office.Excel.Functions.SPG(G32, "SP_TOTAL_REV", "CY2022")</f>
        <v>54450000</v>
      </c>
      <c r="I32" s="4">
        <f>_xll.SNL.Clients.Office.Excel.Functions.SPG(G32,"IQ_AVG_DILUT_SHARES_OUT","CY2022")</f>
        <v>787941750</v>
      </c>
      <c r="J32" s="5">
        <f>_xll.SNL.Clients.Office.Excel.Functions.SPG(G32, "IQ_DILUT_EPS_NORM", "CY2022")</f>
        <v>2.3620000000000001</v>
      </c>
      <c r="K32">
        <f t="shared" si="2"/>
        <v>1861118.4135</v>
      </c>
      <c r="L32">
        <f t="shared" si="3"/>
        <v>3.4180319807162532E-2</v>
      </c>
      <c r="M32" t="s">
        <v>540</v>
      </c>
      <c r="N32" s="4" cm="1">
        <f t="array" ref="N32">_xll.SNL.Clients.Office.Excel.Functions.SPG(M32, "SP_TOTAL_REV", "CY2022")</f>
        <v>9694500</v>
      </c>
      <c r="O32" s="4">
        <f>_xll.SNL.Clients.Office.Excel.Functions.SPG(M32,"IQ_AVG_DILUT_SHARES_OUT","CY2022")</f>
        <v>462750000</v>
      </c>
      <c r="P32" s="5">
        <f>_xll.SNL.Clients.Office.Excel.Functions.SPG(M32, "IQ_DILUT_EPS_NORM", "CY2022")</f>
        <v>3.2</v>
      </c>
      <c r="Q32">
        <f t="shared" si="4"/>
        <v>1480800</v>
      </c>
      <c r="R32">
        <f t="shared" si="5"/>
        <v>0.15274640259941205</v>
      </c>
    </row>
    <row r="33" spans="1:18" x14ac:dyDescent="0.3">
      <c r="A33" t="s">
        <v>540</v>
      </c>
      <c r="B33" s="4" cm="1">
        <f t="array" ref="B33">_xll.SNL.Clients.Office.Excel.Functions.SPG(A33, "SP_TOTAL_REV", "CY2023")</f>
        <v>10130800</v>
      </c>
      <c r="C33" s="4">
        <f>_xll.SNL.Clients.Office.Excel.Functions.SPG(A33,"IQ_AVG_DILUT_SHARES_OUT","CY2023")</f>
        <v>467162000</v>
      </c>
      <c r="D33" s="5">
        <f>_xll.SNL.Clients.Office.Excel.Functions.SPG(A33, "IQ_DILUT_EPS_NORM", "CY2023")</f>
        <v>2.8679999999999999</v>
      </c>
      <c r="E33">
        <f t="shared" si="0"/>
        <v>1339820.6159999999</v>
      </c>
      <c r="F33">
        <f t="shared" si="1"/>
        <v>0.13225220278753899</v>
      </c>
      <c r="G33" t="s">
        <v>540</v>
      </c>
      <c r="H33" s="4" cm="1">
        <f t="array" ref="H33">_xll.SNL.Clients.Office.Excel.Functions.SPG(G33, "SP_TOTAL_REV", "CY2022")</f>
        <v>9694500</v>
      </c>
      <c r="I33" s="4">
        <f>_xll.SNL.Clients.Office.Excel.Functions.SPG(G33,"IQ_AVG_DILUT_SHARES_OUT","CY2022")</f>
        <v>462750000</v>
      </c>
      <c r="J33" s="5">
        <f>_xll.SNL.Clients.Office.Excel.Functions.SPG(G33, "IQ_DILUT_EPS_NORM", "CY2022")</f>
        <v>3.2</v>
      </c>
      <c r="K33">
        <f t="shared" si="2"/>
        <v>1480800</v>
      </c>
      <c r="L33">
        <f t="shared" si="3"/>
        <v>0.15274640259941205</v>
      </c>
      <c r="M33" t="s">
        <v>541</v>
      </c>
      <c r="N33" s="4" cm="1">
        <f t="array" ref="N33">_xll.SNL.Clients.Office.Excel.Functions.SPG(M33, "SP_TOTAL_REV", "CY2022")</f>
        <v>3792000</v>
      </c>
      <c r="O33" s="4">
        <f>_xll.SNL.Clients.Office.Excel.Functions.SPG(M33,"IQ_AVG_DILUT_SHARES_OUT","CY2022")</f>
        <v>182000000</v>
      </c>
      <c r="P33" s="5">
        <f>_xll.SNL.Clients.Office.Excel.Functions.SPG(M33, "IQ_DILUT_EPS_NORM", "CY2022")</f>
        <v>3.3959999999999999</v>
      </c>
      <c r="Q33">
        <f t="shared" si="4"/>
        <v>618072</v>
      </c>
      <c r="R33">
        <f t="shared" si="5"/>
        <v>0.16299367088607594</v>
      </c>
    </row>
    <row r="34" spans="1:18" x14ac:dyDescent="0.3">
      <c r="A34" t="s">
        <v>541</v>
      </c>
      <c r="B34" s="4" cm="1">
        <f t="array" ref="B34">_xll.SNL.Clients.Office.Excel.Functions.SPG(A34, "SP_TOTAL_REV", "CY2023")</f>
        <v>4234000</v>
      </c>
      <c r="C34" s="4">
        <f>_xll.SNL.Clients.Office.Excel.Functions.SPG(A34,"IQ_AVG_DILUT_SHARES_OUT","CY2023")</f>
        <v>193000000</v>
      </c>
      <c r="D34" s="5">
        <f>_xll.SNL.Clients.Office.Excel.Functions.SPG(A34, "IQ_DILUT_EPS_NORM", "CY2023")</f>
        <v>3.8730000000000002</v>
      </c>
      <c r="E34">
        <f t="shared" si="0"/>
        <v>747489</v>
      </c>
      <c r="F34">
        <f t="shared" si="1"/>
        <v>0.17654440245630609</v>
      </c>
      <c r="G34" t="s">
        <v>541</v>
      </c>
      <c r="H34" s="4" cm="1">
        <f t="array" ref="H34">_xll.SNL.Clients.Office.Excel.Functions.SPG(G34, "SP_TOTAL_REV", "CY2022")</f>
        <v>3792000</v>
      </c>
      <c r="I34" s="4">
        <f>_xll.SNL.Clients.Office.Excel.Functions.SPG(G34,"IQ_AVG_DILUT_SHARES_OUT","CY2022")</f>
        <v>182000000</v>
      </c>
      <c r="J34" s="5">
        <f>_xll.SNL.Clients.Office.Excel.Functions.SPG(G34, "IQ_DILUT_EPS_NORM", "CY2022")</f>
        <v>3.3959999999999999</v>
      </c>
      <c r="K34">
        <f t="shared" si="2"/>
        <v>618072</v>
      </c>
      <c r="L34">
        <f t="shared" si="3"/>
        <v>0.16299367088607594</v>
      </c>
      <c r="M34" t="s">
        <v>542</v>
      </c>
      <c r="N34" s="4" cm="1">
        <f t="array" ref="N34">_xll.SNL.Clients.Office.Excel.Functions.SPG(M34, "SP_TOTAL_REV", "CY2022")</f>
        <v>14334000</v>
      </c>
      <c r="O34" s="4">
        <f>_xll.SNL.Clients.Office.Excel.Functions.SPG(M34,"IQ_AVG_DILUT_SHARES_OUT","CY2022")</f>
        <v>113700000</v>
      </c>
      <c r="P34" s="5">
        <f>_xll.SNL.Clients.Office.Excel.Functions.SPG(M34, "IQ_DILUT_EPS_NORM", "CY2022")</f>
        <v>21.882999999999999</v>
      </c>
      <c r="Q34">
        <f t="shared" si="4"/>
        <v>2488097.1</v>
      </c>
      <c r="R34">
        <f t="shared" si="5"/>
        <v>0.17358009627459189</v>
      </c>
    </row>
    <row r="35" spans="1:18" x14ac:dyDescent="0.3">
      <c r="A35" t="s">
        <v>542</v>
      </c>
      <c r="B35" s="4" cm="1">
        <f t="array" ref="B35">_xll.SNL.Clients.Office.Excel.Functions.SPG(A35, "SP_TOTAL_REV", "CY2023")</f>
        <v>16096000</v>
      </c>
      <c r="C35" s="4">
        <f>_xll.SNL.Clients.Office.Excel.Functions.SPG(A35,"IQ_AVG_DILUT_SHARES_OUT","CY2023")</f>
        <v>107800000</v>
      </c>
      <c r="D35" s="5">
        <f>_xll.SNL.Clients.Office.Excel.Functions.SPG(A35, "IQ_DILUT_EPS_NORM", "CY2023")</f>
        <v>19.109000000000002</v>
      </c>
      <c r="E35">
        <f t="shared" si="0"/>
        <v>2059950.2000000002</v>
      </c>
      <c r="F35">
        <f t="shared" si="1"/>
        <v>0.12797901341948312</v>
      </c>
      <c r="G35" t="s">
        <v>542</v>
      </c>
      <c r="H35" s="4" cm="1">
        <f t="array" ref="H35">_xll.SNL.Clients.Office.Excel.Functions.SPG(G35, "SP_TOTAL_REV", "CY2022")</f>
        <v>14334000</v>
      </c>
      <c r="I35" s="4">
        <f>_xll.SNL.Clients.Office.Excel.Functions.SPG(G35,"IQ_AVG_DILUT_SHARES_OUT","CY2022")</f>
        <v>113700000</v>
      </c>
      <c r="J35" s="5">
        <f>_xll.SNL.Clients.Office.Excel.Functions.SPG(G35, "IQ_DILUT_EPS_NORM", "CY2022")</f>
        <v>21.882999999999999</v>
      </c>
      <c r="K35">
        <f t="shared" si="2"/>
        <v>2488097.1</v>
      </c>
      <c r="L35">
        <f t="shared" si="3"/>
        <v>0.17358009627459189</v>
      </c>
      <c r="M35" t="s">
        <v>543</v>
      </c>
      <c r="N35" s="4" cm="1">
        <f t="array" ref="N35">_xll.SNL.Clients.Office.Excel.Functions.SPG(M35, "SP_TOTAL_REV", "CY2022")</f>
        <v>6150530</v>
      </c>
      <c r="O35" s="4">
        <f>_xll.SNL.Clients.Office.Excel.Functions.SPG(M35,"IQ_AVG_DILUT_SHARES_OUT","CY2022")</f>
        <v>231536000</v>
      </c>
      <c r="P35" s="5">
        <f>_xll.SNL.Clients.Office.Excel.Functions.SPG(M35, "IQ_DILUT_EPS_NORM", "CY2022")</f>
        <v>3.847</v>
      </c>
      <c r="Q35">
        <f t="shared" si="4"/>
        <v>890718.99199999997</v>
      </c>
      <c r="R35">
        <f t="shared" si="5"/>
        <v>0.14481987601068524</v>
      </c>
    </row>
    <row r="36" spans="1:18" x14ac:dyDescent="0.3">
      <c r="A36" t="s">
        <v>543</v>
      </c>
      <c r="B36" s="4" cm="1">
        <f t="array" ref="B36">_xll.SNL.Clients.Office.Excel.Functions.SPG(A36, "SP_TOTAL_REV", "CY2023")</f>
        <v>6596950</v>
      </c>
      <c r="C36" s="4">
        <f>_xll.SNL.Clients.Office.Excel.Functions.SPG(A36,"IQ_AVG_DILUT_SHARES_OUT","CY2023")</f>
        <v>231509000</v>
      </c>
      <c r="D36" s="5">
        <f>_xll.SNL.Clients.Office.Excel.Functions.SPG(A36, "IQ_DILUT_EPS_NORM", "CY2023")</f>
        <v>4.3369999999999997</v>
      </c>
      <c r="E36">
        <f t="shared" si="0"/>
        <v>1004054.5330000001</v>
      </c>
      <c r="F36">
        <f t="shared" si="1"/>
        <v>0.15219980945740078</v>
      </c>
      <c r="G36" t="s">
        <v>543</v>
      </c>
      <c r="H36" s="4" cm="1">
        <f t="array" ref="H36">_xll.SNL.Clients.Office.Excel.Functions.SPG(G36, "SP_TOTAL_REV", "CY2022")</f>
        <v>6150530</v>
      </c>
      <c r="I36" s="4">
        <f>_xll.SNL.Clients.Office.Excel.Functions.SPG(G36,"IQ_AVG_DILUT_SHARES_OUT","CY2022")</f>
        <v>231536000</v>
      </c>
      <c r="J36" s="5">
        <f>_xll.SNL.Clients.Office.Excel.Functions.SPG(G36, "IQ_DILUT_EPS_NORM", "CY2022")</f>
        <v>3.847</v>
      </c>
      <c r="K36">
        <f t="shared" si="2"/>
        <v>890718.99199999997</v>
      </c>
      <c r="L36">
        <f t="shared" si="3"/>
        <v>0.14481987601068524</v>
      </c>
      <c r="M36" t="s">
        <v>544</v>
      </c>
      <c r="N36" s="4" cm="1">
        <f t="array" ref="N36">_xll.SNL.Clients.Office.Excel.Functions.SPG(M36, "SP_TOTAL_REV", "CY2022")</f>
        <v>26323000</v>
      </c>
      <c r="O36" s="4">
        <f>_xll.SNL.Clients.Office.Excel.Functions.SPG(M36,"IQ_AVG_DILUT_SHARES_OUT","CY2022")</f>
        <v>541000000</v>
      </c>
      <c r="P36" s="5">
        <f>_xll.SNL.Clients.Office.Excel.Functions.SPG(M36, "IQ_DILUT_EPS_NORM", "CY2022")</f>
        <v>9.5640000000000001</v>
      </c>
      <c r="Q36">
        <f t="shared" si="4"/>
        <v>5174124</v>
      </c>
      <c r="R36">
        <f t="shared" si="5"/>
        <v>0.19656285377806482</v>
      </c>
    </row>
    <row r="37" spans="1:18" x14ac:dyDescent="0.3">
      <c r="A37" t="s">
        <v>544</v>
      </c>
      <c r="B37" s="4" cm="1">
        <f t="array" ref="B37">_xll.SNL.Clients.Office.Excel.Functions.SPG(A37, "SP_TOTAL_REV", "CY2023")</f>
        <v>28190000</v>
      </c>
      <c r="C37" s="4">
        <f>_xll.SNL.Clients.Office.Excel.Functions.SPG(A37,"IQ_AVG_DILUT_SHARES_OUT","CY2023")</f>
        <v>538000000</v>
      </c>
      <c r="D37" s="5">
        <f>_xll.SNL.Clients.Office.Excel.Functions.SPG(A37, "IQ_DILUT_EPS_NORM", "CY2023")</f>
        <v>9.2390000000000008</v>
      </c>
      <c r="E37">
        <f t="shared" si="0"/>
        <v>4970582</v>
      </c>
      <c r="F37">
        <f t="shared" si="1"/>
        <v>0.17632429939694927</v>
      </c>
      <c r="G37" t="s">
        <v>544</v>
      </c>
      <c r="H37" s="4" cm="1">
        <f t="array" ref="H37">_xll.SNL.Clients.Office.Excel.Functions.SPG(G37, "SP_TOTAL_REV", "CY2022")</f>
        <v>26323000</v>
      </c>
      <c r="I37" s="4">
        <f>_xll.SNL.Clients.Office.Excel.Functions.SPG(G37,"IQ_AVG_DILUT_SHARES_OUT","CY2022")</f>
        <v>541000000</v>
      </c>
      <c r="J37" s="5">
        <f>_xll.SNL.Clients.Office.Excel.Functions.SPG(G37, "IQ_DILUT_EPS_NORM", "CY2022")</f>
        <v>9.5640000000000001</v>
      </c>
      <c r="K37">
        <f t="shared" si="2"/>
        <v>5174124</v>
      </c>
      <c r="L37">
        <f t="shared" si="3"/>
        <v>0.19656285377806482</v>
      </c>
      <c r="M37" t="s">
        <v>545</v>
      </c>
      <c r="N37" s="4" cm="1">
        <f t="array" ref="N37">_xll.SNL.Clients.Office.Excel.Functions.SPG(M37, "SP_TOTAL_REV", "CY2022")</f>
        <v>12623000</v>
      </c>
      <c r="O37" s="4">
        <f>_xll.SNL.Clients.Office.Excel.Functions.SPG(M37,"IQ_AVG_DILUT_SHARES_OUT","CY2022")</f>
        <v>1242000000</v>
      </c>
      <c r="P37" s="5">
        <f>_xll.SNL.Clients.Office.Excel.Functions.SPG(M37, "IQ_DILUT_EPS_NORM", "CY2022")</f>
        <v>1.2410000000000001</v>
      </c>
      <c r="Q37">
        <f t="shared" si="4"/>
        <v>1541322.0000000002</v>
      </c>
      <c r="R37">
        <f t="shared" si="5"/>
        <v>0.12210425413926961</v>
      </c>
    </row>
    <row r="38" spans="1:18" x14ac:dyDescent="0.3">
      <c r="A38" t="s">
        <v>545</v>
      </c>
      <c r="B38" s="4" cm="1">
        <f t="array" ref="B38">_xll.SNL.Clients.Office.Excel.Functions.SPG(A38, "SP_TOTAL_REV", "CY2023")</f>
        <v>12554700</v>
      </c>
      <c r="C38" s="4">
        <f>_xll.SNL.Clients.Office.Excel.Functions.SPG(A38,"IQ_AVG_DILUT_SHARES_OUT","CY2023")</f>
        <v>1241200000</v>
      </c>
      <c r="D38" s="5">
        <f>_xll.SNL.Clients.Office.Excel.Functions.SPG(A38, "IQ_DILUT_EPS_NORM", "CY2023")</f>
        <v>1.2370000000000001</v>
      </c>
      <c r="E38">
        <f t="shared" si="0"/>
        <v>1535364.4000000001</v>
      </c>
      <c r="F38">
        <f t="shared" si="1"/>
        <v>0.12229399348451178</v>
      </c>
      <c r="G38" t="s">
        <v>545</v>
      </c>
      <c r="H38" s="4" cm="1">
        <f t="array" ref="H38">_xll.SNL.Clients.Office.Excel.Functions.SPG(G38, "SP_TOTAL_REV", "CY2022")</f>
        <v>12623000</v>
      </c>
      <c r="I38" s="4">
        <f>_xll.SNL.Clients.Office.Excel.Functions.SPG(G38,"IQ_AVG_DILUT_SHARES_OUT","CY2022")</f>
        <v>1242000000</v>
      </c>
      <c r="J38" s="5">
        <f>_xll.SNL.Clients.Office.Excel.Functions.SPG(G38, "IQ_DILUT_EPS_NORM", "CY2022")</f>
        <v>1.2410000000000001</v>
      </c>
      <c r="K38">
        <f t="shared" si="2"/>
        <v>1541322.0000000002</v>
      </c>
      <c r="L38">
        <f t="shared" si="3"/>
        <v>0.12210425413926961</v>
      </c>
      <c r="M38" t="s">
        <v>546</v>
      </c>
      <c r="N38" s="4" cm="1">
        <f t="array" ref="N38">_xll.SNL.Clients.Office.Excel.Functions.SPG(M38, "SP_TOTAL_REV", "CY2022")</f>
        <v>12579290</v>
      </c>
      <c r="O38" s="4">
        <f>_xll.SNL.Clients.Office.Excel.Functions.SPG(M38,"IQ_AVG_DILUT_SHARES_OUT","CY2022")</f>
        <v>518438500</v>
      </c>
      <c r="P38" s="5">
        <f>_xll.SNL.Clients.Office.Excel.Functions.SPG(M38, "IQ_DILUT_EPS_NORM", "CY2022")</f>
        <v>4.899</v>
      </c>
      <c r="Q38">
        <f t="shared" si="4"/>
        <v>2539830.2115000002</v>
      </c>
      <c r="R38">
        <f t="shared" si="5"/>
        <v>0.20190568875508874</v>
      </c>
    </row>
    <row r="39" spans="1:18" x14ac:dyDescent="0.3">
      <c r="A39" t="s">
        <v>546</v>
      </c>
      <c r="B39" s="4" cm="1">
        <f t="array" ref="B39">_xll.SNL.Clients.Office.Excel.Functions.SPG(A39, "SP_TOTAL_REV", "CY2023")</f>
        <v>11568613</v>
      </c>
      <c r="C39" s="4">
        <f>_xll.SNL.Clients.Office.Excel.Functions.SPG(A39,"IQ_AVG_DILUT_SHARES_OUT","CY2023")</f>
        <v>502848250</v>
      </c>
      <c r="D39" s="5">
        <f>_xll.SNL.Clients.Office.Excel.Functions.SPG(A39, "IQ_DILUT_EPS_NORM", "CY2023")</f>
        <v>4.008</v>
      </c>
      <c r="E39">
        <f t="shared" si="0"/>
        <v>2015415.7860000001</v>
      </c>
      <c r="F39">
        <f t="shared" si="1"/>
        <v>0.17421412454544033</v>
      </c>
      <c r="G39" t="s">
        <v>546</v>
      </c>
      <c r="H39" s="4" cm="1">
        <f t="array" ref="H39">_xll.SNL.Clients.Office.Excel.Functions.SPG(G39, "SP_TOTAL_REV", "CY2022")</f>
        <v>12579290</v>
      </c>
      <c r="I39" s="4">
        <f>_xll.SNL.Clients.Office.Excel.Functions.SPG(G39,"IQ_AVG_DILUT_SHARES_OUT","CY2022")</f>
        <v>518438500</v>
      </c>
      <c r="J39" s="5">
        <f>_xll.SNL.Clients.Office.Excel.Functions.SPG(G39, "IQ_DILUT_EPS_NORM", "CY2022")</f>
        <v>4.899</v>
      </c>
      <c r="K39">
        <f t="shared" si="2"/>
        <v>2539830.2115000002</v>
      </c>
      <c r="L39">
        <f t="shared" si="3"/>
        <v>0.20190568875508874</v>
      </c>
      <c r="M39" t="s">
        <v>547</v>
      </c>
      <c r="N39" s="4" cm="1">
        <f t="array" ref="N39">_xll.SNL.Clients.Office.Excel.Functions.SPG(M39, "SP_TOTAL_REV", "CY2022")</f>
        <v>2065553</v>
      </c>
      <c r="O39" s="4">
        <f>_xll.SNL.Clients.Office.Excel.Functions.SPG(M39,"IQ_AVG_DILUT_SHARES_OUT","CY2022")</f>
        <v>87490000</v>
      </c>
      <c r="P39" s="5">
        <f>_xll.SNL.Clients.Office.Excel.Functions.SPG(M39, "IQ_DILUT_EPS_NORM", "CY2022")</f>
        <v>4.1100000000000003</v>
      </c>
      <c r="Q39">
        <f t="shared" si="4"/>
        <v>359583.9</v>
      </c>
      <c r="R39">
        <f t="shared" si="5"/>
        <v>0.17408601957926037</v>
      </c>
    </row>
    <row r="40" spans="1:18" x14ac:dyDescent="0.3">
      <c r="A40" t="s">
        <v>547</v>
      </c>
      <c r="B40" s="4" cm="1">
        <f t="array" ref="B40">_xll.SNL.Clients.Office.Excel.Functions.SPG(A40, "SP_TOTAL_REV", "CY2023")</f>
        <v>2269949</v>
      </c>
      <c r="C40" s="4">
        <f>_xll.SNL.Clients.Office.Excel.Functions.SPG(A40,"IQ_AVG_DILUT_SHARES_OUT","CY2023")</f>
        <v>87386000</v>
      </c>
      <c r="D40" s="5">
        <f>_xll.SNL.Clients.Office.Excel.Functions.SPG(A40, "IQ_DILUT_EPS_NORM", "CY2023")</f>
        <v>4.2510000000000003</v>
      </c>
      <c r="E40">
        <f t="shared" si="0"/>
        <v>371477.886</v>
      </c>
      <c r="F40">
        <f t="shared" si="1"/>
        <v>0.16365032254028614</v>
      </c>
      <c r="G40" t="s">
        <v>547</v>
      </c>
      <c r="H40" s="4" cm="1">
        <f t="array" ref="H40">_xll.SNL.Clients.Office.Excel.Functions.SPG(G40, "SP_TOTAL_REV", "CY2022")</f>
        <v>2065553</v>
      </c>
      <c r="I40" s="4">
        <f>_xll.SNL.Clients.Office.Excel.Functions.SPG(G40,"IQ_AVG_DILUT_SHARES_OUT","CY2022")</f>
        <v>87490000</v>
      </c>
      <c r="J40" s="5">
        <f>_xll.SNL.Clients.Office.Excel.Functions.SPG(G40, "IQ_DILUT_EPS_NORM", "CY2022")</f>
        <v>4.1100000000000003</v>
      </c>
      <c r="K40">
        <f t="shared" si="2"/>
        <v>359583.9</v>
      </c>
      <c r="L40">
        <f t="shared" si="3"/>
        <v>0.17408601957926037</v>
      </c>
      <c r="M40" t="s">
        <v>548</v>
      </c>
      <c r="N40" s="4" cm="1">
        <f t="array" ref="N40">_xll.SNL.Clients.Office.Excel.Functions.SPG(M40, "SP_TOTAL_REV", "CY2022")</f>
        <v>12497000</v>
      </c>
      <c r="O40" s="4">
        <f>_xll.SNL.Clients.Office.Excel.Functions.SPG(M40,"IQ_AVG_DILUT_SHARES_OUT","CY2022")</f>
        <v>213200000</v>
      </c>
      <c r="P40" s="5">
        <f>_xll.SNL.Clients.Office.Excel.Functions.SPG(M40, "IQ_DILUT_EPS_NORM", "CY2022")</f>
        <v>8.9960000000000004</v>
      </c>
      <c r="Q40">
        <f t="shared" si="4"/>
        <v>1917947.2</v>
      </c>
      <c r="R40">
        <f t="shared" si="5"/>
        <v>0.15347260942626231</v>
      </c>
    </row>
    <row r="41" spans="1:18" x14ac:dyDescent="0.3">
      <c r="A41" t="s">
        <v>548</v>
      </c>
      <c r="B41" s="4" cm="1">
        <f t="array" ref="B41">_xll.SNL.Clients.Office.Excel.Functions.SPG(A41, "SP_TOTAL_REV", "CY2023")</f>
        <v>13407000</v>
      </c>
      <c r="C41" s="4">
        <f>_xll.SNL.Clients.Office.Excel.Functions.SPG(A41,"IQ_AVG_DILUT_SHARES_OUT","CY2023")</f>
        <v>205000000</v>
      </c>
      <c r="D41" s="5">
        <f>_xll.SNL.Clients.Office.Excel.Functions.SPG(A41, "IQ_DILUT_EPS_NORM", "CY2023")</f>
        <v>9.7490000000000006</v>
      </c>
      <c r="E41">
        <f t="shared" si="0"/>
        <v>1998545</v>
      </c>
      <c r="F41">
        <f t="shared" si="1"/>
        <v>0.14906727828746177</v>
      </c>
      <c r="G41" t="s">
        <v>548</v>
      </c>
      <c r="H41" s="4" cm="1">
        <f t="array" ref="H41">_xll.SNL.Clients.Office.Excel.Functions.SPG(G41, "SP_TOTAL_REV", "CY2022")</f>
        <v>12497000</v>
      </c>
      <c r="I41" s="4">
        <f>_xll.SNL.Clients.Office.Excel.Functions.SPG(G41,"IQ_AVG_DILUT_SHARES_OUT","CY2022")</f>
        <v>213200000</v>
      </c>
      <c r="J41" s="5">
        <f>_xll.SNL.Clients.Office.Excel.Functions.SPG(G41, "IQ_DILUT_EPS_NORM", "CY2022")</f>
        <v>8.9960000000000004</v>
      </c>
      <c r="K41">
        <f t="shared" si="2"/>
        <v>1917947.2</v>
      </c>
      <c r="L41">
        <f t="shared" si="3"/>
        <v>0.15347260942626231</v>
      </c>
      <c r="M41" t="s">
        <v>549</v>
      </c>
      <c r="N41" s="4" cm="1">
        <f t="array" ref="N41">_xll.SNL.Clients.Office.Excel.Functions.SPG(M41, "SP_TOTAL_REV", "CY2022")</f>
        <v>11032000</v>
      </c>
      <c r="O41" s="4">
        <f>_xll.SNL.Clients.Office.Excel.Functions.SPG(M41,"IQ_AVG_DILUT_SHARES_OUT","CY2022")</f>
        <v>333000000</v>
      </c>
      <c r="P41" s="5">
        <f>_xll.SNL.Clients.Office.Excel.Functions.SPG(M41, "IQ_DILUT_EPS_NORM", "CY2022")</f>
        <v>7.9260000000000002</v>
      </c>
      <c r="Q41">
        <f t="shared" si="4"/>
        <v>2639358</v>
      </c>
      <c r="R41">
        <f t="shared" si="5"/>
        <v>0.23924564902102974</v>
      </c>
    </row>
    <row r="42" spans="1:18" x14ac:dyDescent="0.3">
      <c r="A42" t="s">
        <v>549</v>
      </c>
      <c r="B42" s="4" cm="1">
        <f t="array" ref="B42">_xll.SNL.Clients.Office.Excel.Functions.SPG(A42, "SP_TOTAL_REV", "CY2023")</f>
        <v>8134000</v>
      </c>
      <c r="C42" s="4">
        <f>_xll.SNL.Clients.Office.Excel.Functions.SPG(A42,"IQ_AVG_DILUT_SHARES_OUT","CY2023")</f>
        <v>309000000</v>
      </c>
      <c r="D42" s="5">
        <f>_xll.SNL.Clients.Office.Excel.Functions.SPG(A42, "IQ_DILUT_EPS_NORM", "CY2023")</f>
        <v>5.2220000000000004</v>
      </c>
      <c r="E42">
        <f t="shared" si="0"/>
        <v>1613598.0000000002</v>
      </c>
      <c r="F42">
        <f t="shared" si="1"/>
        <v>0.19837693631669537</v>
      </c>
      <c r="G42" t="s">
        <v>549</v>
      </c>
      <c r="H42" s="4" cm="1">
        <f t="array" ref="H42">_xll.SNL.Clients.Office.Excel.Functions.SPG(G42, "SP_TOTAL_REV", "CY2022")</f>
        <v>11032000</v>
      </c>
      <c r="I42" s="4">
        <f>_xll.SNL.Clients.Office.Excel.Functions.SPG(G42,"IQ_AVG_DILUT_SHARES_OUT","CY2022")</f>
        <v>333000000</v>
      </c>
      <c r="J42" s="5">
        <f>_xll.SNL.Clients.Office.Excel.Functions.SPG(G42, "IQ_DILUT_EPS_NORM", "CY2022")</f>
        <v>7.9260000000000002</v>
      </c>
      <c r="K42">
        <f t="shared" si="2"/>
        <v>2639358</v>
      </c>
      <c r="L42">
        <f t="shared" si="3"/>
        <v>0.23924564902102974</v>
      </c>
      <c r="M42" t="s">
        <v>550</v>
      </c>
      <c r="N42" s="4" cm="1">
        <f t="array" ref="N42">_xll.SNL.Clients.Office.Excel.Functions.SPG(M42, "SP_TOTAL_REV", "CY2022")</f>
        <v>387537000</v>
      </c>
      <c r="O42" s="4">
        <f>_xll.SNL.Clients.Office.Excel.Functions.SPG(M42,"IQ_AVG_DILUT_SHARES_OUT","CY2022")</f>
        <v>16184925750</v>
      </c>
      <c r="P42" s="5">
        <f>_xll.SNL.Clients.Office.Excel.Functions.SPG(M42, "IQ_DILUT_EPS_NORM", "CY2022")</f>
        <v>4.3819999999999997</v>
      </c>
      <c r="Q42">
        <f t="shared" si="4"/>
        <v>70922344.636500001</v>
      </c>
      <c r="R42">
        <f t="shared" si="5"/>
        <v>0.18300793120785885</v>
      </c>
    </row>
    <row r="43" spans="1:18" x14ac:dyDescent="0.3">
      <c r="A43" t="s">
        <v>550</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t="s">
        <v>550</v>
      </c>
      <c r="H43" s="4" cm="1">
        <f t="array" ref="H43">_xll.SNL.Clients.Office.Excel.Functions.SPG(G43, "SP_TOTAL_REV", "CY2022")</f>
        <v>387537000</v>
      </c>
      <c r="I43" s="4">
        <f>_xll.SNL.Clients.Office.Excel.Functions.SPG(G43,"IQ_AVG_DILUT_SHARES_OUT","CY2022")</f>
        <v>16184925750</v>
      </c>
      <c r="J43" s="5">
        <f>_xll.SNL.Clients.Office.Excel.Functions.SPG(G43, "IQ_DILUT_EPS_NORM", "CY2022")</f>
        <v>4.3819999999999997</v>
      </c>
      <c r="K43">
        <f t="shared" si="2"/>
        <v>70922344.636500001</v>
      </c>
      <c r="L43">
        <f t="shared" si="3"/>
        <v>0.18300793120785885</v>
      </c>
      <c r="M43" t="s">
        <v>551</v>
      </c>
      <c r="N43" s="4" cm="1">
        <f t="array" ref="N43">_xll.SNL.Clients.Office.Excel.Functions.SPG(M43, "SP_TOTAL_REV", "CY2022")</f>
        <v>26253000</v>
      </c>
      <c r="O43" s="4">
        <f>_xll.SNL.Clients.Office.Excel.Functions.SPG(M43,"IQ_AVG_DILUT_SHARES_OUT","CY2022")</f>
        <v>865000000</v>
      </c>
      <c r="P43" s="5">
        <f>_xll.SNL.Clients.Office.Excel.Functions.SPG(M43, "IQ_DILUT_EPS_NORM", "CY2022")</f>
        <v>5.508</v>
      </c>
      <c r="Q43">
        <f t="shared" si="4"/>
        <v>4764420</v>
      </c>
      <c r="R43">
        <f t="shared" si="5"/>
        <v>0.18148097360301679</v>
      </c>
    </row>
    <row r="44" spans="1:18" x14ac:dyDescent="0.3">
      <c r="A44" t="s">
        <v>551</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5.7590000000000003</v>
      </c>
      <c r="E44">
        <f t="shared" si="0"/>
        <v>4849078</v>
      </c>
      <c r="F44">
        <f t="shared" si="1"/>
        <v>0.18308771002454219</v>
      </c>
      <c r="G44" t="s">
        <v>551</v>
      </c>
      <c r="H44" s="4" cm="1">
        <f t="array" ref="H44">_xll.SNL.Clients.Office.Excel.Functions.SPG(G44, "SP_TOTAL_REV", "CY2022")</f>
        <v>26253000</v>
      </c>
      <c r="I44" s="4">
        <f>_xll.SNL.Clients.Office.Excel.Functions.SPG(G44,"IQ_AVG_DILUT_SHARES_OUT","CY2022")</f>
        <v>865000000</v>
      </c>
      <c r="J44" s="5">
        <f>_xll.SNL.Clients.Office.Excel.Functions.SPG(G44, "IQ_DILUT_EPS_NORM", "CY2022")</f>
        <v>5.508</v>
      </c>
      <c r="K44">
        <f t="shared" si="2"/>
        <v>4764420</v>
      </c>
      <c r="L44">
        <f t="shared" si="3"/>
        <v>0.18148097360301679</v>
      </c>
      <c r="M44" t="s">
        <v>552</v>
      </c>
      <c r="N44" s="4" cm="1">
        <f t="array" ref="N44">_xll.SNL.Clients.Office.Excel.Functions.SPG(M44, "SP_TOTAL_REV", "CY2022")</f>
        <v>17489000</v>
      </c>
      <c r="O44" s="4">
        <f>_xll.SNL.Clients.Office.Excel.Functions.SPG(M44,"IQ_AVG_DILUT_SHARES_OUT","CY2022")</f>
        <v>271180000</v>
      </c>
      <c r="P44" s="5">
        <f>_xll.SNL.Clients.Office.Excel.Functions.SPG(M44, "IQ_DILUT_EPS_NORM", "CY2022")</f>
        <v>2.19</v>
      </c>
      <c r="Q44">
        <f t="shared" si="4"/>
        <v>593884.19999999995</v>
      </c>
      <c r="R44">
        <f t="shared" si="5"/>
        <v>3.3957584767568182E-2</v>
      </c>
    </row>
    <row r="45" spans="1:18" x14ac:dyDescent="0.3">
      <c r="A45" t="s">
        <v>552</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t="s">
        <v>552</v>
      </c>
      <c r="H45" s="4" cm="1">
        <f t="array" ref="H45">_xll.SNL.Clients.Office.Excel.Functions.SPG(G45, "SP_TOTAL_REV", "CY2022")</f>
        <v>17489000</v>
      </c>
      <c r="I45" s="4">
        <f>_xll.SNL.Clients.Office.Excel.Functions.SPG(G45,"IQ_AVG_DILUT_SHARES_OUT","CY2022")</f>
        <v>271180000</v>
      </c>
      <c r="J45" s="5">
        <f>_xll.SNL.Clients.Office.Excel.Functions.SPG(G45, "IQ_DILUT_EPS_NORM", "CY2022")</f>
        <v>2.19</v>
      </c>
      <c r="K45">
        <f t="shared" si="2"/>
        <v>593884.19999999995</v>
      </c>
      <c r="L45">
        <f t="shared" si="3"/>
        <v>3.3957584767568182E-2</v>
      </c>
      <c r="M45" t="s">
        <v>553</v>
      </c>
      <c r="N45" s="4" cm="1">
        <f t="array" ref="N45">_xll.SNL.Clients.Office.Excel.Functions.SPG(M45, "SP_TOTAL_REV", "CY2022")</f>
        <v>9715713</v>
      </c>
      <c r="O45" s="4">
        <f>_xll.SNL.Clients.Office.Excel.Functions.SPG(M45,"IQ_AVG_DILUT_SHARES_OUT","CY2022")</f>
        <v>377600000</v>
      </c>
      <c r="P45" s="5">
        <f>_xll.SNL.Clients.Office.Excel.Functions.SPG(M45, "IQ_DILUT_EPS_NORM", "CY2022")</f>
        <v>2.57</v>
      </c>
      <c r="Q45">
        <f t="shared" si="4"/>
        <v>970431.99999999988</v>
      </c>
      <c r="R45">
        <f t="shared" si="5"/>
        <v>9.9882736346781742E-2</v>
      </c>
    </row>
    <row r="46" spans="1:18" x14ac:dyDescent="0.3">
      <c r="A46" t="s">
        <v>553</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t="s">
        <v>553</v>
      </c>
      <c r="H46" s="4" cm="1">
        <f t="array" ref="H46">_xll.SNL.Clients.Office.Excel.Functions.SPG(G46, "SP_TOTAL_REV", "CY2022")</f>
        <v>9715713</v>
      </c>
      <c r="I46" s="4">
        <f>_xll.SNL.Clients.Office.Excel.Functions.SPG(G46,"IQ_AVG_DILUT_SHARES_OUT","CY2022")</f>
        <v>377600000</v>
      </c>
      <c r="J46" s="5">
        <f>_xll.SNL.Clients.Office.Excel.Functions.SPG(G46, "IQ_DILUT_EPS_NORM", "CY2022")</f>
        <v>2.57</v>
      </c>
      <c r="K46">
        <f t="shared" si="2"/>
        <v>970431.99999999988</v>
      </c>
      <c r="L46">
        <f t="shared" si="3"/>
        <v>9.9882736346781742E-2</v>
      </c>
      <c r="M46" t="s">
        <v>554</v>
      </c>
      <c r="N46" s="4" cm="1">
        <f t="array" ref="N46">_xll.SNL.Clients.Office.Excel.Functions.SPG(M46, "SP_TOTAL_REV", "CY2022")</f>
        <v>101556000</v>
      </c>
      <c r="O46" s="4">
        <f>_xll.SNL.Clients.Office.Excel.Functions.SPG(M46,"IQ_AVG_DILUT_SHARES_OUT","CY2022")</f>
        <v>563000000</v>
      </c>
      <c r="P46" s="5">
        <f>_xll.SNL.Clients.Office.Excel.Functions.SPG(M46, "IQ_DILUT_EPS_NORM", "CY2022")</f>
        <v>5.694</v>
      </c>
      <c r="Q46">
        <f t="shared" si="4"/>
        <v>3205722</v>
      </c>
      <c r="R46">
        <f t="shared" si="5"/>
        <v>3.1566052227342552E-2</v>
      </c>
    </row>
    <row r="47" spans="1:18" x14ac:dyDescent="0.3">
      <c r="A47" t="s">
        <v>554</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5.399</v>
      </c>
      <c r="E47">
        <f t="shared" si="0"/>
        <v>2926258</v>
      </c>
      <c r="F47">
        <f t="shared" si="1"/>
        <v>3.1151945494224731E-2</v>
      </c>
      <c r="G47" t="s">
        <v>554</v>
      </c>
      <c r="H47" s="4" cm="1">
        <f t="array" ref="H47">_xll.SNL.Clients.Office.Excel.Functions.SPG(G47, "SP_TOTAL_REV", "CY2022")</f>
        <v>101556000</v>
      </c>
      <c r="I47" s="4">
        <f>_xll.SNL.Clients.Office.Excel.Functions.SPG(G47,"IQ_AVG_DILUT_SHARES_OUT","CY2022")</f>
        <v>563000000</v>
      </c>
      <c r="J47" s="5">
        <f>_xll.SNL.Clients.Office.Excel.Functions.SPG(G47, "IQ_DILUT_EPS_NORM", "CY2022")</f>
        <v>5.694</v>
      </c>
      <c r="K47">
        <f t="shared" si="2"/>
        <v>3205722</v>
      </c>
      <c r="L47">
        <f t="shared" si="3"/>
        <v>3.1566052227342552E-2</v>
      </c>
      <c r="M47" t="s">
        <v>555</v>
      </c>
      <c r="N47" s="4" cm="1">
        <f t="array" ref="N47">_xll.SNL.Clients.Office.Excel.Functions.SPG(M47, "SP_TOTAL_REV", "CY2022")</f>
        <v>4381310</v>
      </c>
      <c r="O47" s="4">
        <f>_xll.SNL.Clients.Office.Excel.Functions.SPG(M47,"IQ_AVG_DILUT_SHARES_OUT","CY2022")</f>
        <v>1265835000</v>
      </c>
      <c r="P47" s="5">
        <f>_xll.SNL.Clients.Office.Excel.Functions.SPG(M47, "IQ_DILUT_EPS_NORM", "CY2022")</f>
        <v>0.78100000000000003</v>
      </c>
      <c r="Q47">
        <f t="shared" si="4"/>
        <v>988617.13500000001</v>
      </c>
      <c r="R47">
        <f t="shared" si="5"/>
        <v>0.22564418746904466</v>
      </c>
    </row>
    <row r="48" spans="1:18" x14ac:dyDescent="0.3">
      <c r="A48" t="s">
        <v>555</v>
      </c>
      <c r="B48" s="4" cm="1">
        <f t="array" ref="B48">_xll.SNL.Clients.Office.Excel.Functions.SPG(A48, "SP_TOTAL_REV", "CY2023")</f>
        <v>5860168</v>
      </c>
      <c r="C48" s="4">
        <f>_xll.SNL.Clients.Office.Excel.Functions.SPG(A48,"IQ_AVG_DILUT_SHARES_OUT","CY2023")</f>
        <v>1268538000</v>
      </c>
      <c r="D48" s="5">
        <f>_xll.SNL.Clients.Office.Excel.Functions.SPG(A48, "IQ_DILUT_EPS_NORM", "CY2023")</f>
        <v>1.1930000000000001</v>
      </c>
      <c r="E48">
        <f t="shared" si="0"/>
        <v>1513365.834</v>
      </c>
      <c r="F48">
        <f t="shared" si="1"/>
        <v>0.25824615164616443</v>
      </c>
      <c r="G48" t="s">
        <v>555</v>
      </c>
      <c r="H48" s="4" cm="1">
        <f t="array" ref="H48">_xll.SNL.Clients.Office.Excel.Functions.SPG(G48, "SP_TOTAL_REV", "CY2022")</f>
        <v>4381310</v>
      </c>
      <c r="I48" s="4">
        <f>_xll.SNL.Clients.Office.Excel.Functions.SPG(G48,"IQ_AVG_DILUT_SHARES_OUT","CY2022")</f>
        <v>1265835000</v>
      </c>
      <c r="J48" s="5">
        <f>_xll.SNL.Clients.Office.Excel.Functions.SPG(G48, "IQ_DILUT_EPS_NORM", "CY2022")</f>
        <v>0.78100000000000003</v>
      </c>
      <c r="K48">
        <f t="shared" si="2"/>
        <v>988617.13500000001</v>
      </c>
      <c r="L48">
        <f t="shared" si="3"/>
        <v>0.22564418746904466</v>
      </c>
      <c r="M48" t="s">
        <v>556</v>
      </c>
      <c r="N48" s="4" cm="1">
        <f t="array" ref="N48">_xll.SNL.Clients.Office.Excel.Functions.SPG(M48, "SP_TOTAL_REV", "CY2022")</f>
        <v>8527700</v>
      </c>
      <c r="O48" s="4">
        <f>_xll.SNL.Clients.Office.Excel.Functions.SPG(M48,"IQ_AVG_DILUT_SHARES_OUT","CY2022")</f>
        <v>214700000</v>
      </c>
      <c r="P48" s="5">
        <f>_xll.SNL.Clients.Office.Excel.Functions.SPG(M48, "IQ_DILUT_EPS_NORM", "CY2022")</f>
        <v>4.1020000000000003</v>
      </c>
      <c r="Q48">
        <f t="shared" si="4"/>
        <v>880699.40000000014</v>
      </c>
      <c r="R48">
        <f t="shared" si="5"/>
        <v>0.10327513866575984</v>
      </c>
    </row>
    <row r="49" spans="1:18" x14ac:dyDescent="0.3">
      <c r="A49" t="s">
        <v>556</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t="s">
        <v>556</v>
      </c>
      <c r="H49" s="4" cm="1">
        <f t="array" ref="H49">_xll.SNL.Clients.Office.Excel.Functions.SPG(G49, "SP_TOTAL_REV", "CY2022")</f>
        <v>8527700</v>
      </c>
      <c r="I49" s="4">
        <f>_xll.SNL.Clients.Office.Excel.Functions.SPG(G49,"IQ_AVG_DILUT_SHARES_OUT","CY2022")</f>
        <v>214700000</v>
      </c>
      <c r="J49" s="5">
        <f>_xll.SNL.Clients.Office.Excel.Functions.SPG(G49, "IQ_DILUT_EPS_NORM", "CY2022")</f>
        <v>4.1020000000000003</v>
      </c>
      <c r="K49">
        <f t="shared" si="2"/>
        <v>880699.40000000014</v>
      </c>
      <c r="L49">
        <f t="shared" si="3"/>
        <v>0.10327513866575984</v>
      </c>
      <c r="M49" t="s">
        <v>557</v>
      </c>
      <c r="N49" s="4" cm="1">
        <f t="array" ref="N49">_xll.SNL.Clients.Office.Excel.Functions.SPG(M49, "SP_TOTAL_REV", "CY2022")</f>
        <v>10193000</v>
      </c>
      <c r="O49" s="4">
        <f>_xll.SNL.Clients.Office.Excel.Functions.SPG(M49,"IQ_AVG_DILUT_SHARES_OUT","CY2022")</f>
        <v>54782528</v>
      </c>
      <c r="P49" s="5">
        <f>_xll.SNL.Clients.Office.Excel.Functions.SPG(M49, "IQ_DILUT_EPS_NORM", "CY2022")</f>
        <v>4.6970000000000001</v>
      </c>
      <c r="Q49">
        <f t="shared" si="4"/>
        <v>257313.53401599999</v>
      </c>
      <c r="R49">
        <f t="shared" si="5"/>
        <v>2.5244141471205728E-2</v>
      </c>
    </row>
    <row r="50" spans="1:18" x14ac:dyDescent="0.3">
      <c r="A50" t="s">
        <v>557</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t="s">
        <v>557</v>
      </c>
      <c r="H50" s="4" cm="1">
        <f t="array" ref="H50">_xll.SNL.Clients.Office.Excel.Functions.SPG(G50, "SP_TOTAL_REV", "CY2022")</f>
        <v>10193000</v>
      </c>
      <c r="I50" s="4">
        <f>_xll.SNL.Clients.Office.Excel.Functions.SPG(G50,"IQ_AVG_DILUT_SHARES_OUT","CY2022")</f>
        <v>54782528</v>
      </c>
      <c r="J50" s="5">
        <f>_xll.SNL.Clients.Office.Excel.Functions.SPG(G50, "IQ_DILUT_EPS_NORM", "CY2022")</f>
        <v>4.6970000000000001</v>
      </c>
      <c r="K50">
        <f t="shared" si="2"/>
        <v>257313.53401599999</v>
      </c>
      <c r="L50">
        <f t="shared" si="3"/>
        <v>2.5244141471205728E-2</v>
      </c>
      <c r="M50" t="s">
        <v>558</v>
      </c>
      <c r="N50" s="4" cm="1">
        <f t="array" ref="N50">_xll.SNL.Clients.Office.Excel.Functions.SPG(M50, "SP_TOTAL_REV", "CY2022")</f>
        <v>120741000</v>
      </c>
      <c r="O50" s="4">
        <f>_xll.SNL.Clients.Office.Excel.Functions.SPG(M50,"IQ_AVG_DILUT_SHARES_OUT","CY2022")</f>
        <v>7166000000</v>
      </c>
      <c r="P50" s="5">
        <f>_xll.SNL.Clients.Office.Excel.Functions.SPG(M50, "IQ_DILUT_EPS_NORM", "CY2022")</f>
        <v>1.923</v>
      </c>
      <c r="Q50">
        <f t="shared" si="4"/>
        <v>13780218</v>
      </c>
      <c r="R50">
        <f t="shared" si="5"/>
        <v>0.11413039481203568</v>
      </c>
    </row>
    <row r="51" spans="1:18" x14ac:dyDescent="0.3">
      <c r="A51" t="s">
        <v>558</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t="s">
        <v>558</v>
      </c>
      <c r="H51" s="4" cm="1">
        <f t="array" ref="H51">_xll.SNL.Clients.Office.Excel.Functions.SPG(G51, "SP_TOTAL_REV", "CY2022")</f>
        <v>120741000</v>
      </c>
      <c r="I51" s="4">
        <f>_xll.SNL.Clients.Office.Excel.Functions.SPG(G51,"IQ_AVG_DILUT_SHARES_OUT","CY2022")</f>
        <v>7166000000</v>
      </c>
      <c r="J51" s="5">
        <f>_xll.SNL.Clients.Office.Excel.Functions.SPG(G51, "IQ_DILUT_EPS_NORM", "CY2022")</f>
        <v>1.923</v>
      </c>
      <c r="K51">
        <f t="shared" si="2"/>
        <v>13780218</v>
      </c>
      <c r="L51">
        <f t="shared" si="3"/>
        <v>0.11413039481203568</v>
      </c>
      <c r="M51" t="s">
        <v>559</v>
      </c>
      <c r="N51" s="4" cm="1">
        <f t="array" ref="N51">_xll.SNL.Clients.Office.Excel.Functions.SPG(M51, "SP_TOTAL_REV", "CY2022")</f>
        <v>4672885</v>
      </c>
      <c r="O51" s="4">
        <f>_xll.SNL.Clients.Office.Excel.Functions.SPG(M51,"IQ_AVG_DILUT_SHARES_OUT","CY2022")</f>
        <v>140158000</v>
      </c>
      <c r="P51" s="5">
        <f>_xll.SNL.Clients.Office.Excel.Functions.SPG(M51, "IQ_DILUT_EPS_NORM", "CY2022")</f>
        <v>4.016</v>
      </c>
      <c r="Q51">
        <f t="shared" si="4"/>
        <v>562874.52800000005</v>
      </c>
      <c r="R51">
        <f t="shared" si="5"/>
        <v>0.12045546338075944</v>
      </c>
    </row>
    <row r="52" spans="1:18" x14ac:dyDescent="0.3">
      <c r="A52" t="s">
        <v>559</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4.5010000000000003</v>
      </c>
      <c r="E52">
        <f t="shared" si="0"/>
        <v>662235.50575000001</v>
      </c>
      <c r="F52">
        <f t="shared" si="1"/>
        <v>0.16766241096101969</v>
      </c>
      <c r="G52" t="s">
        <v>559</v>
      </c>
      <c r="H52" s="4" cm="1">
        <f t="array" ref="H52">_xll.SNL.Clients.Office.Excel.Functions.SPG(G52, "SP_TOTAL_REV", "CY2022")</f>
        <v>4672885</v>
      </c>
      <c r="I52" s="4">
        <f>_xll.SNL.Clients.Office.Excel.Functions.SPG(G52,"IQ_AVG_DILUT_SHARES_OUT","CY2022")</f>
        <v>140158000</v>
      </c>
      <c r="J52" s="5">
        <f>_xll.SNL.Clients.Office.Excel.Functions.SPG(G52, "IQ_DILUT_EPS_NORM", "CY2022")</f>
        <v>4.016</v>
      </c>
      <c r="K52">
        <f t="shared" si="2"/>
        <v>562874.52800000005</v>
      </c>
      <c r="L52">
        <f t="shared" si="3"/>
        <v>0.12045546338075944</v>
      </c>
      <c r="M52" t="s">
        <v>560</v>
      </c>
      <c r="N52" s="4" cm="1">
        <f t="array" ref="N52">_xll.SNL.Clients.Office.Excel.Functions.SPG(M52, "SP_TOTAL_REV", "CY2022")</f>
        <v>5005000</v>
      </c>
      <c r="O52" s="4">
        <f>_xll.SNL.Clients.Office.Excel.Functions.SPG(M52,"IQ_AVG_DILUT_SHARES_OUT","CY2022")</f>
        <v>218000000</v>
      </c>
      <c r="P52" s="5">
        <f>_xll.SNL.Clients.Office.Excel.Functions.SPG(M52, "IQ_DILUT_EPS_NORM", "CY2022")</f>
        <v>2.8330000000000002</v>
      </c>
      <c r="Q52">
        <f t="shared" si="4"/>
        <v>617594</v>
      </c>
      <c r="R52">
        <f t="shared" si="5"/>
        <v>0.1233954045954046</v>
      </c>
    </row>
    <row r="53" spans="1:18" x14ac:dyDescent="0.3">
      <c r="A53" t="s">
        <v>560</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t="s">
        <v>560</v>
      </c>
      <c r="H53" s="4" cm="1">
        <f t="array" ref="H53">_xll.SNL.Clients.Office.Excel.Functions.SPG(G53, "SP_TOTAL_REV", "CY2022")</f>
        <v>5005000</v>
      </c>
      <c r="I53" s="4">
        <f>_xll.SNL.Clients.Office.Excel.Functions.SPG(G53,"IQ_AVG_DILUT_SHARES_OUT","CY2022")</f>
        <v>218000000</v>
      </c>
      <c r="J53" s="5">
        <f>_xll.SNL.Clients.Office.Excel.Functions.SPG(G53, "IQ_DILUT_EPS_NORM", "CY2022")</f>
        <v>2.8330000000000002</v>
      </c>
      <c r="K53">
        <f t="shared" si="2"/>
        <v>617594</v>
      </c>
      <c r="L53">
        <f t="shared" si="3"/>
        <v>0.1233954045954046</v>
      </c>
      <c r="M53" t="s">
        <v>561</v>
      </c>
      <c r="N53" s="4" cm="1">
        <f t="array" ref="N53">_xll.SNL.Clients.Office.Excel.Functions.SPG(M53, "SP_TOTAL_REV", "CY2022")</f>
        <v>17247200</v>
      </c>
      <c r="O53" s="4">
        <f>_xll.SNL.Clients.Office.Excel.Functions.SPG(M53,"IQ_AVG_DILUT_SHARES_OUT","CY2022")</f>
        <v>417950000</v>
      </c>
      <c r="P53" s="5">
        <f>_xll.SNL.Clients.Office.Excel.Functions.SPG(M53, "IQ_DILUT_EPS_NORM", "CY2022")</f>
        <v>6.0869999999999997</v>
      </c>
      <c r="Q53">
        <f t="shared" si="4"/>
        <v>2544061.65</v>
      </c>
      <c r="R53">
        <f t="shared" si="5"/>
        <v>0.1475057777494318</v>
      </c>
    </row>
    <row r="54" spans="1:18" x14ac:dyDescent="0.3">
      <c r="A54" t="s">
        <v>561</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t="s">
        <v>561</v>
      </c>
      <c r="H54" s="4" cm="1">
        <f t="array" ref="H54">_xll.SNL.Clients.Office.Excel.Functions.SPG(G54, "SP_TOTAL_REV", "CY2022")</f>
        <v>17247200</v>
      </c>
      <c r="I54" s="4">
        <f>_xll.SNL.Clients.Office.Excel.Functions.SPG(G54,"IQ_AVG_DILUT_SHARES_OUT","CY2022")</f>
        <v>417950000</v>
      </c>
      <c r="J54" s="5">
        <f>_xll.SNL.Clients.Office.Excel.Functions.SPG(G54, "IQ_DILUT_EPS_NORM", "CY2022")</f>
        <v>6.0869999999999997</v>
      </c>
      <c r="K54">
        <f t="shared" si="2"/>
        <v>2544061.65</v>
      </c>
      <c r="L54">
        <f t="shared" si="3"/>
        <v>0.1475057777494318</v>
      </c>
      <c r="M54" t="s">
        <v>562</v>
      </c>
      <c r="N54" s="4" cm="1">
        <f t="array" ref="N54">_xll.SNL.Clients.Office.Excel.Functions.SPG(M54, "SP_TOTAL_REV", "CY2022")</f>
        <v>16889626</v>
      </c>
      <c r="O54" s="4">
        <f>_xll.SNL.Clients.Office.Excel.Functions.SPG(M54,"IQ_AVG_DILUT_SHARES_OUT","CY2022")</f>
        <v>19787000</v>
      </c>
      <c r="P54" s="5">
        <f>_xll.SNL.Clients.Office.Excel.Functions.SPG(M54, "IQ_DILUT_EPS_NORM", "CY2022")</f>
        <v>96.441999999999993</v>
      </c>
      <c r="Q54">
        <f t="shared" si="4"/>
        <v>1908297.8539999998</v>
      </c>
      <c r="R54">
        <f t="shared" si="5"/>
        <v>0.11298638904141511</v>
      </c>
    </row>
    <row r="55" spans="1:18" x14ac:dyDescent="0.3">
      <c r="A55" t="s">
        <v>562</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t="s">
        <v>562</v>
      </c>
      <c r="H55" s="4" cm="1">
        <f t="array" ref="H55">_xll.SNL.Clients.Office.Excel.Functions.SPG(G55, "SP_TOTAL_REV", "CY2022")</f>
        <v>16889626</v>
      </c>
      <c r="I55" s="4">
        <f>_xll.SNL.Clients.Office.Excel.Functions.SPG(G55,"IQ_AVG_DILUT_SHARES_OUT","CY2022")</f>
        <v>19787000</v>
      </c>
      <c r="J55" s="5">
        <f>_xll.SNL.Clients.Office.Excel.Functions.SPG(G55, "IQ_DILUT_EPS_NORM", "CY2022")</f>
        <v>96.441999999999993</v>
      </c>
      <c r="K55">
        <f t="shared" si="2"/>
        <v>1908297.8539999998</v>
      </c>
      <c r="L55">
        <f t="shared" si="3"/>
        <v>0.11298638904141511</v>
      </c>
      <c r="M55" t="s">
        <v>563</v>
      </c>
      <c r="N55" s="4" cm="1">
        <f t="array" ref="N55">_xll.SNL.Clients.Office.Excel.Functions.SPG(M55, "SP_TOTAL_REV", "CY2022")</f>
        <v>2610790</v>
      </c>
      <c r="O55" s="4">
        <f>_xll.SNL.Clients.Office.Excel.Functions.SPG(M55,"IQ_AVG_DILUT_SHARES_OUT","CY2022")</f>
        <v>139975087</v>
      </c>
      <c r="P55" s="5">
        <f>_xll.SNL.Clients.Office.Excel.Functions.SPG(M55, "IQ_DILUT_EPS_NORM", "CY2022")</f>
        <v>2.5459999999999998</v>
      </c>
      <c r="Q55">
        <f t="shared" si="4"/>
        <v>356376.57150199998</v>
      </c>
      <c r="R55">
        <f t="shared" si="5"/>
        <v>0.13650143117677024</v>
      </c>
    </row>
    <row r="56" spans="1:18" x14ac:dyDescent="0.3">
      <c r="A56" t="s">
        <v>563</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t="s">
        <v>563</v>
      </c>
      <c r="H56" s="4" cm="1">
        <f t="array" ref="H56">_xll.SNL.Clients.Office.Excel.Functions.SPG(G56, "SP_TOTAL_REV", "CY2022")</f>
        <v>2610790</v>
      </c>
      <c r="I56" s="4">
        <f>_xll.SNL.Clients.Office.Excel.Functions.SPG(G56,"IQ_AVG_DILUT_SHARES_OUT","CY2022")</f>
        <v>139975087</v>
      </c>
      <c r="J56" s="5">
        <f>_xll.SNL.Clients.Office.Excel.Functions.SPG(G56, "IQ_DILUT_EPS_NORM", "CY2022")</f>
        <v>2.5459999999999998</v>
      </c>
      <c r="K56">
        <f t="shared" si="2"/>
        <v>356376.57150199998</v>
      </c>
      <c r="L56">
        <f t="shared" si="3"/>
        <v>0.13650143117677024</v>
      </c>
      <c r="M56" t="s">
        <v>564</v>
      </c>
      <c r="N56" s="4" cm="1">
        <f t="array" ref="N56">_xll.SNL.Clients.Office.Excel.Functions.SPG(M56, "SP_TOTAL_REV", "CY2022")</f>
        <v>9039300</v>
      </c>
      <c r="O56" s="4">
        <f>_xll.SNL.Clients.Office.Excel.Functions.SPG(M56,"IQ_AVG_DILUT_SHARES_OUT","CY2022")</f>
        <v>82200000</v>
      </c>
      <c r="P56" s="5">
        <f>_xll.SNL.Clients.Office.Excel.Functions.SPG(M56, "IQ_DILUT_EPS_NORM", "CY2022")</f>
        <v>7.5910000000000002</v>
      </c>
      <c r="Q56">
        <f t="shared" si="4"/>
        <v>623980.19999999995</v>
      </c>
      <c r="R56">
        <f t="shared" si="5"/>
        <v>6.9029703627493277E-2</v>
      </c>
    </row>
    <row r="57" spans="1:18" x14ac:dyDescent="0.3">
      <c r="A57" t="s">
        <v>564</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t="s">
        <v>564</v>
      </c>
      <c r="H57" s="4" cm="1">
        <f t="array" ref="H57">_xll.SNL.Clients.Office.Excel.Functions.SPG(G57, "SP_TOTAL_REV", "CY2022")</f>
        <v>9039300</v>
      </c>
      <c r="I57" s="4">
        <f>_xll.SNL.Clients.Office.Excel.Functions.SPG(G57,"IQ_AVG_DILUT_SHARES_OUT","CY2022")</f>
        <v>82200000</v>
      </c>
      <c r="J57" s="5">
        <f>_xll.SNL.Clients.Office.Excel.Functions.SPG(G57, "IQ_DILUT_EPS_NORM", "CY2022")</f>
        <v>7.5910000000000002</v>
      </c>
      <c r="K57">
        <f t="shared" si="2"/>
        <v>623980.19999999995</v>
      </c>
      <c r="L57">
        <f t="shared" si="3"/>
        <v>6.9029703627493277E-2</v>
      </c>
      <c r="M57" t="s">
        <v>566</v>
      </c>
      <c r="N57" s="4" cm="1">
        <f t="array" ref="N57">_xll.SNL.Clients.Office.Excel.Functions.SPG(M57, "SP_TOTAL_REV", "CY2022")</f>
        <v>21156000</v>
      </c>
      <c r="O57" s="4">
        <f>_xll.SNL.Clients.Office.Excel.Functions.SPG(M57,"IQ_AVG_DILUT_SHARES_OUT","CY2022")</f>
        <v>987000000</v>
      </c>
      <c r="P57" s="5">
        <f>_xll.SNL.Clients.Office.Excel.Functions.SPG(M57, "IQ_DILUT_EPS_NORM", "CY2022")</f>
        <v>0.96199999999999997</v>
      </c>
      <c r="Q57">
        <f t="shared" si="4"/>
        <v>949494</v>
      </c>
      <c r="R57">
        <f t="shared" si="5"/>
        <v>4.4880601247872944E-2</v>
      </c>
    </row>
    <row r="58" spans="1:18" x14ac:dyDescent="0.3">
      <c r="A58" t="s">
        <v>565</v>
      </c>
      <c r="B58" s="4" cm="1">
        <f t="array" ref="B58">_xll.SNL.Clients.Office.Excel.Functions.SPG(A58, "SP_TOTAL_REV", "CY2023")</f>
        <v>1560699</v>
      </c>
      <c r="C58" s="4">
        <f>_xll.SNL.Clients.Office.Excel.Functions.SPG(A58,"IQ_AVG_DILUT_SHARES_OUT","CY2023")</f>
        <v>75456000</v>
      </c>
      <c r="D58" s="5">
        <f>_xll.SNL.Clients.Office.Excel.Functions.SPG(A58, "IQ_DILUT_EPS_NORM", "CY2023")</f>
        <v>1.669</v>
      </c>
      <c r="E58">
        <f t="shared" si="0"/>
        <v>125936.064</v>
      </c>
      <c r="F58">
        <f t="shared" si="1"/>
        <v>8.069208989049137E-2</v>
      </c>
      <c r="G58" t="s">
        <v>565</v>
      </c>
      <c r="H58" s="4" cm="1">
        <f t="array" ref="H58">_xll.SNL.Clients.Office.Excel.Functions.SPG(G58, "SP_TOTAL_REV", "CY2022")</f>
        <v>1187143</v>
      </c>
      <c r="I58" s="4">
        <f>_xll.SNL.Clients.Office.Excel.Functions.SPG(G58,"IQ_AVG_DILUT_SHARES_OUT","CY2022")</f>
        <v>72534000</v>
      </c>
      <c r="J58" s="5">
        <f>_xll.SNL.Clients.Office.Excel.Functions.SPG(G58, "IQ_DILUT_EPS_NORM", "CY2022")</f>
        <v>1.6910000000000001</v>
      </c>
      <c r="K58">
        <f t="shared" si="2"/>
        <v>122654.99400000001</v>
      </c>
      <c r="L58">
        <f t="shared" si="3"/>
        <v>0.10331947709753585</v>
      </c>
      <c r="M58" t="s">
        <v>567</v>
      </c>
      <c r="N58" s="4" cm="1">
        <f t="array" ref="N58">_xll.SNL.Clients.Office.Excel.Functions.SPG(M58, "SP_TOTAL_REV", "CY2022")</f>
        <v>13372000</v>
      </c>
      <c r="O58" s="4">
        <f>_xll.SNL.Clients.Office.Excel.Functions.SPG(M58,"IQ_AVG_DILUT_SHARES_OUT","CY2022")</f>
        <v>320008000</v>
      </c>
      <c r="P58" s="5">
        <f>_xll.SNL.Clients.Office.Excel.Functions.SPG(M58, "IQ_DILUT_EPS_NORM", "CY2022")</f>
        <v>1.369</v>
      </c>
      <c r="Q58">
        <f t="shared" si="4"/>
        <v>438090.95199999999</v>
      </c>
      <c r="R58">
        <f t="shared" si="5"/>
        <v>3.2761812144780134E-2</v>
      </c>
    </row>
    <row r="59" spans="1:18" x14ac:dyDescent="0.3">
      <c r="A59" t="s">
        <v>566</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1.4810000000000001</v>
      </c>
      <c r="E59">
        <f t="shared" si="0"/>
        <v>1503215</v>
      </c>
      <c r="F59">
        <f t="shared" si="1"/>
        <v>5.8935740610052537E-2</v>
      </c>
      <c r="G59" t="s">
        <v>566</v>
      </c>
      <c r="H59" s="4" cm="1">
        <f t="array" ref="H59">_xll.SNL.Clients.Office.Excel.Functions.SPG(G59, "SP_TOTAL_REV", "CY2022")</f>
        <v>21156000</v>
      </c>
      <c r="I59" s="4">
        <f>_xll.SNL.Clients.Office.Excel.Functions.SPG(G59,"IQ_AVG_DILUT_SHARES_OUT","CY2022")</f>
        <v>987000000</v>
      </c>
      <c r="J59" s="5">
        <f>_xll.SNL.Clients.Office.Excel.Functions.SPG(G59, "IQ_DILUT_EPS_NORM", "CY2022")</f>
        <v>0.96199999999999997</v>
      </c>
      <c r="K59">
        <f t="shared" si="2"/>
        <v>949494</v>
      </c>
      <c r="L59">
        <f t="shared" si="3"/>
        <v>4.4880601247872944E-2</v>
      </c>
      <c r="M59" t="s">
        <v>568</v>
      </c>
      <c r="N59" s="4" cm="1">
        <f t="array" ref="N59">_xll.SNL.Clients.Office.Excel.Functions.SPG(M59, "SP_TOTAL_REV", "CY2022")</f>
        <v>94950000</v>
      </c>
      <c r="O59" s="4">
        <f>_xll.SNL.Clients.Office.Excel.Functions.SPG(M59,"IQ_AVG_DILUT_SHARES_OUT","CY2022")</f>
        <v>8167500000</v>
      </c>
      <c r="P59" s="5">
        <f>_xll.SNL.Clients.Office.Excel.Functions.SPG(M59, "IQ_DILUT_EPS_NORM", "CY2022")</f>
        <v>2.37</v>
      </c>
      <c r="Q59">
        <f t="shared" si="4"/>
        <v>19356975</v>
      </c>
      <c r="R59">
        <f t="shared" si="5"/>
        <v>0.20386492890995261</v>
      </c>
    </row>
    <row r="60" spans="1:18" x14ac:dyDescent="0.3">
      <c r="A60" t="s">
        <v>567</v>
      </c>
      <c r="B60" s="4" cm="1">
        <f t="array" ref="B60">_xll.SNL.Clients.Office.Excel.Functions.SPG(A60, "SP_TOTAL_REV", "CY2023")</f>
        <v>12062000</v>
      </c>
      <c r="C60" s="4">
        <f>_xll.SNL.Clients.Office.Excel.Functions.SPG(A60,"IQ_AVG_DILUT_SHARES_OUT","CY2023")</f>
        <v>317022000</v>
      </c>
      <c r="D60" s="5">
        <f>_xll.SNL.Clients.Office.Excel.Functions.SPG(A60, "IQ_DILUT_EPS_NORM", "CY2023")</f>
        <v>1.5109999999999999</v>
      </c>
      <c r="E60">
        <f t="shared" si="0"/>
        <v>479020.24199999997</v>
      </c>
      <c r="F60">
        <f t="shared" si="1"/>
        <v>3.9713168794561431E-2</v>
      </c>
      <c r="G60" t="s">
        <v>567</v>
      </c>
      <c r="H60" s="4" cm="1">
        <f t="array" ref="H60">_xll.SNL.Clients.Office.Excel.Functions.SPG(G60, "SP_TOTAL_REV", "CY2022")</f>
        <v>13372000</v>
      </c>
      <c r="I60" s="4">
        <f>_xll.SNL.Clients.Office.Excel.Functions.SPG(G60,"IQ_AVG_DILUT_SHARES_OUT","CY2022")</f>
        <v>320008000</v>
      </c>
      <c r="J60" s="5">
        <f>_xll.SNL.Clients.Office.Excel.Functions.SPG(G60, "IQ_DILUT_EPS_NORM", "CY2022")</f>
        <v>1.369</v>
      </c>
      <c r="K60">
        <f t="shared" si="2"/>
        <v>438090.95199999999</v>
      </c>
      <c r="L60">
        <f t="shared" si="3"/>
        <v>3.2761812144780134E-2</v>
      </c>
      <c r="M60" t="s">
        <v>569</v>
      </c>
      <c r="N60" s="4" cm="1">
        <f t="array" ref="N60">_xll.SNL.Clients.Office.Excel.Functions.SPG(M60, "SP_TOTAL_REV", "CY2022")</f>
        <v>16490000</v>
      </c>
      <c r="O60" s="4">
        <f>_xll.SNL.Clients.Office.Excel.Functions.SPG(M60,"IQ_AVG_DILUT_SHARES_OUT","CY2022")</f>
        <v>814795000</v>
      </c>
      <c r="P60" s="5">
        <f>_xll.SNL.Clients.Office.Excel.Functions.SPG(M60, "IQ_DILUT_EPS_NORM", "CY2022")</f>
        <v>3.2069999999999999</v>
      </c>
      <c r="Q60">
        <f t="shared" si="4"/>
        <v>2613047.5649999999</v>
      </c>
      <c r="R60">
        <f t="shared" si="5"/>
        <v>0.158462557004245</v>
      </c>
    </row>
    <row r="61" spans="1:18" x14ac:dyDescent="0.3">
      <c r="A61" t="s">
        <v>568</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t="s">
        <v>568</v>
      </c>
      <c r="H61" s="4" cm="1">
        <f t="array" ref="H61">_xll.SNL.Clients.Office.Excel.Functions.SPG(G61, "SP_TOTAL_REV", "CY2022")</f>
        <v>94950000</v>
      </c>
      <c r="I61" s="4">
        <f>_xll.SNL.Clients.Office.Excel.Functions.SPG(G61,"IQ_AVG_DILUT_SHARES_OUT","CY2022")</f>
        <v>8167500000</v>
      </c>
      <c r="J61" s="5">
        <f>_xll.SNL.Clients.Office.Excel.Functions.SPG(G61, "IQ_DILUT_EPS_NORM", "CY2022")</f>
        <v>2.37</v>
      </c>
      <c r="K61">
        <f t="shared" si="2"/>
        <v>19356975</v>
      </c>
      <c r="L61">
        <f t="shared" si="3"/>
        <v>0.20386492890995261</v>
      </c>
      <c r="M61" t="s">
        <v>570</v>
      </c>
      <c r="N61" s="4" cm="1">
        <f t="array" ref="N61">_xll.SNL.Clients.Office.Excel.Functions.SPG(M61, "SP_TOTAL_REV", "CY2022")</f>
        <v>7560000</v>
      </c>
      <c r="O61" s="4">
        <f>_xll.SNL.Clients.Office.Excel.Functions.SPG(M61,"IQ_AVG_DILUT_SHARES_OUT","CY2022")</f>
        <v>233000000</v>
      </c>
      <c r="P61" s="5">
        <f>_xll.SNL.Clients.Office.Excel.Functions.SPG(M61, "IQ_DILUT_EPS_NORM", "CY2022")</f>
        <v>2.8029999999999999</v>
      </c>
      <c r="Q61">
        <f t="shared" si="4"/>
        <v>653099</v>
      </c>
      <c r="R61">
        <f t="shared" si="5"/>
        <v>8.6388756613756612E-2</v>
      </c>
    </row>
    <row r="62" spans="1:18" x14ac:dyDescent="0.3">
      <c r="A62" t="s">
        <v>569</v>
      </c>
      <c r="B62" s="4" cm="1">
        <f t="array" ref="B62">_xll.SNL.Clients.Office.Excel.Functions.SPG(A62, "SP_TOTAL_REV", "CY2023")</f>
        <v>17578000</v>
      </c>
      <c r="C62" s="4">
        <f>_xll.SNL.Clients.Office.Excel.Functions.SPG(A62,"IQ_AVG_DILUT_SHARES_OUT","CY2023")</f>
        <v>787798000</v>
      </c>
      <c r="D62" s="5">
        <f>_xll.SNL.Clients.Office.Excel.Functions.SPG(A62, "IQ_DILUT_EPS_NORM", "CY2023")</f>
        <v>4.1829999999999998</v>
      </c>
      <c r="E62">
        <f t="shared" si="0"/>
        <v>3295359.034</v>
      </c>
      <c r="F62">
        <f t="shared" si="1"/>
        <v>0.18747064705882352</v>
      </c>
      <c r="G62" t="s">
        <v>569</v>
      </c>
      <c r="H62" s="4" cm="1">
        <f t="array" ref="H62">_xll.SNL.Clients.Office.Excel.Functions.SPG(G62, "SP_TOTAL_REV", "CY2022")</f>
        <v>16490000</v>
      </c>
      <c r="I62" s="4">
        <f>_xll.SNL.Clients.Office.Excel.Functions.SPG(G62,"IQ_AVG_DILUT_SHARES_OUT","CY2022")</f>
        <v>814795000</v>
      </c>
      <c r="J62" s="5">
        <f>_xll.SNL.Clients.Office.Excel.Functions.SPG(G62, "IQ_DILUT_EPS_NORM", "CY2022")</f>
        <v>3.2069999999999999</v>
      </c>
      <c r="K62">
        <f t="shared" si="2"/>
        <v>2613047.5649999999</v>
      </c>
      <c r="L62">
        <f t="shared" si="3"/>
        <v>0.158462557004245</v>
      </c>
      <c r="M62" t="s">
        <v>571</v>
      </c>
      <c r="N62" s="4" cm="1">
        <f t="array" ref="N62">_xll.SNL.Clients.Office.Excel.Functions.SPG(M62, "SP_TOTAL_REV", "CY2022")</f>
        <v>10057000</v>
      </c>
      <c r="O62" s="4">
        <f>_xll.SNL.Clients.Office.Excel.Functions.SPG(M62,"IQ_AVG_DILUT_SHARES_OUT","CY2022")</f>
        <v>504000000</v>
      </c>
      <c r="P62" s="5">
        <f>_xll.SNL.Clients.Office.Excel.Functions.SPG(M62, "IQ_DILUT_EPS_NORM", "CY2022")</f>
        <v>0.61699999999999999</v>
      </c>
      <c r="Q62">
        <f t="shared" si="4"/>
        <v>310968</v>
      </c>
      <c r="R62">
        <f t="shared" si="5"/>
        <v>3.0920552848762058E-2</v>
      </c>
    </row>
    <row r="63" spans="1:18" x14ac:dyDescent="0.3">
      <c r="A63" t="s">
        <v>570</v>
      </c>
      <c r="B63" s="4" cm="1">
        <f t="array" ref="B63">_xll.SNL.Clients.Office.Excel.Functions.SPG(A63, "SP_TOTAL_REV", "CY2023")</f>
        <v>7429000</v>
      </c>
      <c r="C63" s="4">
        <f>_xll.SNL.Clients.Office.Excel.Functions.SPG(A63,"IQ_AVG_DILUT_SHARES_OUT","CY2023")</f>
        <v>229000000</v>
      </c>
      <c r="D63" s="5">
        <f>_xll.SNL.Clients.Office.Excel.Functions.SPG(A63, "IQ_DILUT_EPS_NORM", "CY2023")</f>
        <v>2.7160000000000002</v>
      </c>
      <c r="E63">
        <f t="shared" si="0"/>
        <v>621964</v>
      </c>
      <c r="F63">
        <f t="shared" si="1"/>
        <v>8.3721093013864586E-2</v>
      </c>
      <c r="G63" t="s">
        <v>570</v>
      </c>
      <c r="H63" s="4" cm="1">
        <f t="array" ref="H63">_xll.SNL.Clients.Office.Excel.Functions.SPG(G63, "SP_TOTAL_REV", "CY2022")</f>
        <v>7560000</v>
      </c>
      <c r="I63" s="4">
        <f>_xll.SNL.Clients.Office.Excel.Functions.SPG(G63,"IQ_AVG_DILUT_SHARES_OUT","CY2022")</f>
        <v>233000000</v>
      </c>
      <c r="J63" s="5">
        <f>_xll.SNL.Clients.Office.Excel.Functions.SPG(G63, "IQ_DILUT_EPS_NORM", "CY2022")</f>
        <v>2.8029999999999999</v>
      </c>
      <c r="K63">
        <f t="shared" si="2"/>
        <v>653099</v>
      </c>
      <c r="L63">
        <f t="shared" si="3"/>
        <v>8.6388756613756612E-2</v>
      </c>
      <c r="M63" t="s">
        <v>572</v>
      </c>
      <c r="N63" s="4" cm="1">
        <f t="array" ref="N63">_xll.SNL.Clients.Office.Excel.Functions.SPG(M63, "SP_TOTAL_REV", "CY2022")</f>
        <v>18738000</v>
      </c>
      <c r="O63" s="4">
        <f>_xll.SNL.Clients.Office.Excel.Functions.SPG(M63,"IQ_AVG_DILUT_SHARES_OUT","CY2022")</f>
        <v>287018250</v>
      </c>
      <c r="P63" s="5">
        <f>_xll.SNL.Clients.Office.Excel.Functions.SPG(M63, "IQ_DILUT_EPS_NORM", "CY2022")</f>
        <v>4.5209999999999999</v>
      </c>
      <c r="Q63">
        <f t="shared" si="4"/>
        <v>1297609.50825</v>
      </c>
      <c r="R63">
        <f t="shared" si="5"/>
        <v>6.9250160542747352E-2</v>
      </c>
    </row>
    <row r="64" spans="1:18" x14ac:dyDescent="0.3">
      <c r="A64" t="s">
        <v>571</v>
      </c>
      <c r="B64" s="4" cm="1">
        <f t="array" ref="B64">_xll.SNL.Clients.Office.Excel.Functions.SPG(A64, "SP_TOTAL_REV", "CY2023")</f>
        <v>10360000</v>
      </c>
      <c r="C64" s="4">
        <f>_xll.SNL.Clients.Office.Excel.Functions.SPG(A64,"IQ_AVG_DILUT_SHARES_OUT","CY2023")</f>
        <v>508000000</v>
      </c>
      <c r="D64" s="5">
        <f>_xll.SNL.Clients.Office.Excel.Functions.SPG(A64, "IQ_DILUT_EPS_NORM", "CY2023")</f>
        <v>0.59</v>
      </c>
      <c r="E64">
        <f t="shared" si="0"/>
        <v>299720</v>
      </c>
      <c r="F64">
        <f t="shared" si="1"/>
        <v>2.893050193050193E-2</v>
      </c>
      <c r="G64" t="s">
        <v>571</v>
      </c>
      <c r="H64" s="4" cm="1">
        <f t="array" ref="H64">_xll.SNL.Clients.Office.Excel.Functions.SPG(G64, "SP_TOTAL_REV", "CY2022")</f>
        <v>10057000</v>
      </c>
      <c r="I64" s="4">
        <f>_xll.SNL.Clients.Office.Excel.Functions.SPG(G64,"IQ_AVG_DILUT_SHARES_OUT","CY2022")</f>
        <v>504000000</v>
      </c>
      <c r="J64" s="5">
        <f>_xll.SNL.Clients.Office.Excel.Functions.SPG(G64, "IQ_DILUT_EPS_NORM", "CY2022")</f>
        <v>0.61699999999999999</v>
      </c>
      <c r="K64">
        <f t="shared" si="2"/>
        <v>310968</v>
      </c>
      <c r="L64">
        <f t="shared" si="3"/>
        <v>3.0920552848762058E-2</v>
      </c>
      <c r="M64" t="s">
        <v>573</v>
      </c>
      <c r="N64" s="4" t="str" cm="1">
        <f t="array" ref="N64">_xll.SNL.Clients.Office.Excel.Functions.SPG(M64, "SP_TOTAL_REV", "CY2022")</f>
        <v>#INVALID COMPANY ID</v>
      </c>
      <c r="O64" s="4" t="str">
        <f>_xll.SNL.Clients.Office.Excel.Functions.SPG(M64,"IQ_AVG_DILUT_SHARES_OUT","CY2022")</f>
        <v>#INVALID COMPANY ID</v>
      </c>
      <c r="P64" s="5" t="str">
        <f>_xll.SNL.Clients.Office.Excel.Functions.SPG(M64, "IQ_DILUT_EPS_NORM", "CY2022")</f>
        <v>#INVALID COMPANY ID</v>
      </c>
      <c r="Q64" t="e">
        <f t="shared" si="4"/>
        <v>#VALUE!</v>
      </c>
      <c r="R64" t="e">
        <f t="shared" si="5"/>
        <v>#VALUE!</v>
      </c>
    </row>
    <row r="65" spans="1:18" x14ac:dyDescent="0.3">
      <c r="A65" t="s">
        <v>572</v>
      </c>
      <c r="B65" s="4" cm="1">
        <f t="array" ref="B65">_xll.SNL.Clients.Office.Excel.Functions.SPG(A65, "SP_TOTAL_REV", "CY2023")</f>
        <v>19492000</v>
      </c>
      <c r="C65" s="4">
        <f>_xll.SNL.Clients.Office.Excel.Functions.SPG(A65,"IQ_AVG_DILUT_SHARES_OUT","CY2023")</f>
        <v>289906500</v>
      </c>
      <c r="D65" s="5">
        <f>_xll.SNL.Clients.Office.Excel.Functions.SPG(A65, "IQ_DILUT_EPS_NORM", "CY2023")</f>
        <v>4.8460000000000001</v>
      </c>
      <c r="E65">
        <f t="shared" si="0"/>
        <v>1404886.899</v>
      </c>
      <c r="F65">
        <f t="shared" si="1"/>
        <v>7.2075051251795613E-2</v>
      </c>
      <c r="G65" t="s">
        <v>572</v>
      </c>
      <c r="H65" s="4" cm="1">
        <f t="array" ref="H65">_xll.SNL.Clients.Office.Excel.Functions.SPG(G65, "SP_TOTAL_REV", "CY2022")</f>
        <v>18738000</v>
      </c>
      <c r="I65" s="4">
        <f>_xll.SNL.Clients.Office.Excel.Functions.SPG(G65,"IQ_AVG_DILUT_SHARES_OUT","CY2022")</f>
        <v>287018250</v>
      </c>
      <c r="J65" s="5">
        <f>_xll.SNL.Clients.Office.Excel.Functions.SPG(G65, "IQ_DILUT_EPS_NORM", "CY2022")</f>
        <v>4.5209999999999999</v>
      </c>
      <c r="K65">
        <f t="shared" si="2"/>
        <v>1297609.50825</v>
      </c>
      <c r="L65">
        <f t="shared" si="3"/>
        <v>6.9250160542747352E-2</v>
      </c>
      <c r="M65" t="s">
        <v>574</v>
      </c>
      <c r="N65" s="4" cm="1">
        <f t="array" ref="N65">_xll.SNL.Clients.Office.Excel.Functions.SPG(M65, "SP_TOTAL_REV", "CY2022")</f>
        <v>46298000</v>
      </c>
      <c r="O65" s="4">
        <f>_xll.SNL.Clients.Office.Excel.Functions.SPG(M65,"IQ_AVG_DILUT_SHARES_OUT","CY2022")</f>
        <v>225700000</v>
      </c>
      <c r="P65" s="5">
        <f>_xll.SNL.Clients.Office.Excel.Functions.SPG(M65, "IQ_DILUT_EPS_NORM", "CY2022")</f>
        <v>5.3609999999999998</v>
      </c>
      <c r="Q65">
        <f t="shared" si="4"/>
        <v>1209977.7</v>
      </c>
      <c r="R65">
        <f t="shared" si="5"/>
        <v>2.6134556568318285E-2</v>
      </c>
    </row>
    <row r="66" spans="1:18" x14ac:dyDescent="0.3">
      <c r="A66" t="s">
        <v>573</v>
      </c>
      <c r="B66" s="4" t="str" cm="1">
        <f t="array" ref="B66">_xll.SNL.Clients.Office.Excel.Functions.SPG(A66, "SP_TOTAL_REV", "CY2023")</f>
        <v>#INVALID COMPANY ID</v>
      </c>
      <c r="C66" s="4" t="str">
        <f>_xll.SNL.Clients.Office.Excel.Functions.SPG(A66,"IQ_AVG_DILUT_SHARES_OUT","CY2023")</f>
        <v>#INVALID COMPANY ID</v>
      </c>
      <c r="D66" s="5" t="str">
        <f>_xll.SNL.Clients.Office.Excel.Functions.SPG(A66, "IQ_DILUT_EPS_NORM", "CY2023")</f>
        <v>#INVALID COMPANY ID</v>
      </c>
      <c r="E66" t="e">
        <f t="shared" si="0"/>
        <v>#VALUE!</v>
      </c>
      <c r="F66" t="e">
        <f t="shared" si="1"/>
        <v>#VALUE!</v>
      </c>
      <c r="G66" t="s">
        <v>573</v>
      </c>
      <c r="H66" s="4" t="str" cm="1">
        <f t="array" ref="H66">_xll.SNL.Clients.Office.Excel.Functions.SPG(G66, "SP_TOTAL_REV", "CY2022")</f>
        <v>#INVALID COMPANY ID</v>
      </c>
      <c r="I66" s="4" t="str">
        <f>_xll.SNL.Clients.Office.Excel.Functions.SPG(G66,"IQ_AVG_DILUT_SHARES_OUT","CY2022")</f>
        <v>#INVALID COMPANY ID</v>
      </c>
      <c r="J66" s="5" t="str">
        <f>_xll.SNL.Clients.Office.Excel.Functions.SPG(G66, "IQ_DILUT_EPS_NORM", "CY2022")</f>
        <v>#INVALID COMPANY ID</v>
      </c>
      <c r="K66" t="e">
        <f t="shared" si="2"/>
        <v>#VALUE!</v>
      </c>
      <c r="L66" t="e">
        <f t="shared" si="3"/>
        <v>#VALUE!</v>
      </c>
      <c r="M66" t="s">
        <v>575</v>
      </c>
      <c r="N66" s="4" cm="1">
        <f t="array" ref="N66">_xll.SNL.Clients.Office.Excel.Functions.SPG(M66, "SP_TOTAL_REV", "CY2022")</f>
        <v>2802200</v>
      </c>
      <c r="O66" s="4">
        <f>_xll.SNL.Clients.Office.Excel.Functions.SPG(M66,"IQ_AVG_DILUT_SHARES_OUT","CY2022")</f>
        <v>29785000</v>
      </c>
      <c r="P66" s="5">
        <f>_xll.SNL.Clients.Office.Excel.Functions.SPG(M66, "IQ_DILUT_EPS_NORM", "CY2022")</f>
        <v>10.441000000000001</v>
      </c>
      <c r="Q66">
        <f t="shared" si="4"/>
        <v>310985.185</v>
      </c>
      <c r="R66">
        <f t="shared" si="5"/>
        <v>0.11097893976161587</v>
      </c>
    </row>
    <row r="67" spans="1:18" x14ac:dyDescent="0.3">
      <c r="A67" t="s">
        <v>574</v>
      </c>
      <c r="B67" s="4" cm="1">
        <f t="array" ref="B67">_xll.SNL.Clients.Office.Excel.Functions.SPG(A67, "SP_TOTAL_REV", "CY2023")</f>
        <v>43452000</v>
      </c>
      <c r="C67" s="4">
        <f>_xll.SNL.Clients.Office.Excel.Functions.SPG(A67,"IQ_AVG_DILUT_SHARES_OUT","CY2023")</f>
        <v>218500000</v>
      </c>
      <c r="D67" s="5">
        <f>_xll.SNL.Clients.Office.Excel.Functions.SPG(A67, "IQ_DILUT_EPS_NORM", "CY2023")</f>
        <v>5.0170000000000003</v>
      </c>
      <c r="E67">
        <f t="shared" si="0"/>
        <v>1096214.5</v>
      </c>
      <c r="F67">
        <f t="shared" si="1"/>
        <v>2.5228171315474546E-2</v>
      </c>
      <c r="G67" t="s">
        <v>574</v>
      </c>
      <c r="H67" s="4" cm="1">
        <f t="array" ref="H67">_xll.SNL.Clients.Office.Excel.Functions.SPG(G67, "SP_TOTAL_REV", "CY2022")</f>
        <v>46298000</v>
      </c>
      <c r="I67" s="4">
        <f>_xll.SNL.Clients.Office.Excel.Functions.SPG(G67,"IQ_AVG_DILUT_SHARES_OUT","CY2022")</f>
        <v>225700000</v>
      </c>
      <c r="J67" s="5">
        <f>_xll.SNL.Clients.Office.Excel.Functions.SPG(G67, "IQ_DILUT_EPS_NORM", "CY2022")</f>
        <v>5.3609999999999998</v>
      </c>
      <c r="K67">
        <f t="shared" si="2"/>
        <v>1209977.7</v>
      </c>
      <c r="L67">
        <f t="shared" si="3"/>
        <v>2.6134556568318285E-2</v>
      </c>
      <c r="M67" t="s">
        <v>576</v>
      </c>
      <c r="N67" s="4" cm="1">
        <f t="array" ref="N67">_xll.SNL.Clients.Office.Excel.Functions.SPG(M67, "SP_TOTAL_REV", "CY2022")</f>
        <v>1119840</v>
      </c>
      <c r="O67" s="4">
        <f>_xll.SNL.Clients.Office.Excel.Functions.SPG(M67,"IQ_AVG_DILUT_SHARES_OUT","CY2022")</f>
        <v>162679000</v>
      </c>
      <c r="P67" s="5">
        <f>_xll.SNL.Clients.Office.Excel.Functions.SPG(M67, "IQ_DILUT_EPS_NORM", "CY2022")</f>
        <v>1.0589999999999999</v>
      </c>
      <c r="Q67">
        <f t="shared" si="4"/>
        <v>172277.06099999999</v>
      </c>
      <c r="R67">
        <f t="shared" si="5"/>
        <v>0.15384078171881696</v>
      </c>
    </row>
    <row r="68" spans="1:18" x14ac:dyDescent="0.3">
      <c r="A68" t="s">
        <v>575</v>
      </c>
      <c r="B68" s="4" cm="1">
        <f t="array" ref="B68">_xll.SNL.Clients.Office.Excel.Functions.SPG(A68, "SP_TOTAL_REV", "CY2023")</f>
        <v>2671200</v>
      </c>
      <c r="C68" s="4">
        <f>_xll.SNL.Clients.Office.Excel.Functions.SPG(A68,"IQ_AVG_DILUT_SHARES_OUT","CY2023")</f>
        <v>29209000</v>
      </c>
      <c r="D68" s="5">
        <f>_xll.SNL.Clients.Office.Excel.Functions.SPG(A68, "IQ_DILUT_EPS_NORM", "CY2023")</f>
        <v>8.5909999999999993</v>
      </c>
      <c r="E68">
        <f t="shared" si="0"/>
        <v>250934.51899999997</v>
      </c>
      <c r="F68">
        <f t="shared" si="1"/>
        <v>9.394074535789157E-2</v>
      </c>
      <c r="G68" t="s">
        <v>575</v>
      </c>
      <c r="H68" s="4" cm="1">
        <f t="array" ref="H68">_xll.SNL.Clients.Office.Excel.Functions.SPG(G68, "SP_TOTAL_REV", "CY2022")</f>
        <v>2802200</v>
      </c>
      <c r="I68" s="4">
        <f>_xll.SNL.Clients.Office.Excel.Functions.SPG(G68,"IQ_AVG_DILUT_SHARES_OUT","CY2022")</f>
        <v>29785000</v>
      </c>
      <c r="J68" s="5">
        <f>_xll.SNL.Clients.Office.Excel.Functions.SPG(G68, "IQ_DILUT_EPS_NORM", "CY2022")</f>
        <v>10.441000000000001</v>
      </c>
      <c r="K68">
        <f t="shared" si="2"/>
        <v>310985.185</v>
      </c>
      <c r="L68">
        <f t="shared" si="3"/>
        <v>0.11097893976161587</v>
      </c>
      <c r="M68" t="s">
        <v>577</v>
      </c>
      <c r="N68" s="4" cm="1">
        <f t="array" ref="N68">_xll.SNL.Clients.Office.Excel.Functions.SPG(M68, "SP_TOTAL_REV", "CY2022")</f>
        <v>10173400</v>
      </c>
      <c r="O68" s="4">
        <f>_xll.SNL.Clients.Office.Excel.Functions.SPG(M68,"IQ_AVG_DILUT_SHARES_OUT","CY2022")</f>
        <v>146000000</v>
      </c>
      <c r="P68" s="5">
        <f>_xll.SNL.Clients.Office.Excel.Functions.SPG(M68, "IQ_DILUT_EPS_NORM", "CY2022")</f>
        <v>12.661</v>
      </c>
      <c r="Q68">
        <f t="shared" si="4"/>
        <v>1848506</v>
      </c>
      <c r="R68">
        <f t="shared" si="5"/>
        <v>0.18169992332946705</v>
      </c>
    </row>
    <row r="69" spans="1:18" x14ac:dyDescent="0.3">
      <c r="A69" t="s">
        <v>576</v>
      </c>
      <c r="B69" s="4" cm="1">
        <f t="array" ref="B69">_xll.SNL.Clients.Office.Excel.Functions.SPG(A69, "SP_TOTAL_REV", "CY2023")</f>
        <v>1144999</v>
      </c>
      <c r="C69" s="4">
        <f>_xll.SNL.Clients.Office.Excel.Functions.SPG(A69,"IQ_AVG_DILUT_SHARES_OUT","CY2023")</f>
        <v>161472500</v>
      </c>
      <c r="D69" s="5">
        <f>_xll.SNL.Clients.Office.Excel.Functions.SPG(A69, "IQ_DILUT_EPS_NORM", "CY2023")</f>
        <v>0.90800000000000003</v>
      </c>
      <c r="E69">
        <f t="shared" ref="E69:E132" si="6">C69*D69/1000</f>
        <v>146617.03</v>
      </c>
      <c r="F69">
        <f t="shared" ref="F69:F132" si="7">E69/B69</f>
        <v>0.128049919694253</v>
      </c>
      <c r="G69" t="s">
        <v>576</v>
      </c>
      <c r="H69" s="4" cm="1">
        <f t="array" ref="H69">_xll.SNL.Clients.Office.Excel.Functions.SPG(G69, "SP_TOTAL_REV", "CY2022")</f>
        <v>1119840</v>
      </c>
      <c r="I69" s="4">
        <f>_xll.SNL.Clients.Office.Excel.Functions.SPG(G69,"IQ_AVG_DILUT_SHARES_OUT","CY2022")</f>
        <v>162679000</v>
      </c>
      <c r="J69" s="5">
        <f>_xll.SNL.Clients.Office.Excel.Functions.SPG(G69, "IQ_DILUT_EPS_NORM", "CY2022")</f>
        <v>1.0589999999999999</v>
      </c>
      <c r="K69">
        <f t="shared" ref="K69:K132" si="8">I69*J69/1000</f>
        <v>172277.06099999999</v>
      </c>
      <c r="L69">
        <f t="shared" ref="L69:L132" si="9">K69/H69</f>
        <v>0.15384078171881696</v>
      </c>
      <c r="M69" t="s">
        <v>578</v>
      </c>
      <c r="N69" s="4" cm="1">
        <f t="array" ref="N69">_xll.SNL.Clients.Office.Excel.Functions.SPG(M69, "SP_TOTAL_REV", "CY2022")</f>
        <v>17873000</v>
      </c>
      <c r="O69" s="4">
        <f>_xll.SNL.Clients.Office.Excel.Functions.SPG(M69,"IQ_AVG_DILUT_SHARES_OUT","CY2022")</f>
        <v>152440471</v>
      </c>
      <c r="P69" s="5">
        <f>_xll.SNL.Clients.Office.Excel.Functions.SPG(M69, "IQ_DILUT_EPS_NORM", "CY2022")</f>
        <v>27.524999999999999</v>
      </c>
      <c r="Q69">
        <f t="shared" ref="Q69:Q132" si="10">O69*P69/1000</f>
        <v>4195923.9642749997</v>
      </c>
      <c r="R69">
        <f t="shared" ref="R69:R132" si="11">Q69/N69</f>
        <v>0.23476327221367424</v>
      </c>
    </row>
    <row r="70" spans="1:18" x14ac:dyDescent="0.3">
      <c r="A70" t="s">
        <v>577</v>
      </c>
      <c r="B70" s="4" cm="1">
        <f t="array" ref="B70">_xll.SNL.Clients.Office.Excel.Functions.SPG(A70, "SP_TOTAL_REV", "CY2023")</f>
        <v>9835600</v>
      </c>
      <c r="C70" s="4">
        <f>_xll.SNL.Clients.Office.Excel.Functions.SPG(A70,"IQ_AVG_DILUT_SHARES_OUT","CY2023")</f>
        <v>145600000</v>
      </c>
      <c r="D70" s="5">
        <f>_xll.SNL.Clients.Office.Excel.Functions.SPG(A70, "IQ_DILUT_EPS_NORM", "CY2023")</f>
        <v>7.98</v>
      </c>
      <c r="E70">
        <f t="shared" si="6"/>
        <v>1161888</v>
      </c>
      <c r="F70">
        <f t="shared" si="7"/>
        <v>0.11813087152791898</v>
      </c>
      <c r="G70" t="s">
        <v>577</v>
      </c>
      <c r="H70" s="4" cm="1">
        <f t="array" ref="H70">_xll.SNL.Clients.Office.Excel.Functions.SPG(G70, "SP_TOTAL_REV", "CY2022")</f>
        <v>10173400</v>
      </c>
      <c r="I70" s="4">
        <f>_xll.SNL.Clients.Office.Excel.Functions.SPG(G70,"IQ_AVG_DILUT_SHARES_OUT","CY2022")</f>
        <v>146000000</v>
      </c>
      <c r="J70" s="5">
        <f>_xll.SNL.Clients.Office.Excel.Functions.SPG(G70, "IQ_DILUT_EPS_NORM", "CY2022")</f>
        <v>12.661</v>
      </c>
      <c r="K70">
        <f t="shared" si="8"/>
        <v>1848506</v>
      </c>
      <c r="L70">
        <f t="shared" si="9"/>
        <v>0.18169992332946705</v>
      </c>
      <c r="M70" t="s">
        <v>580</v>
      </c>
      <c r="N70" s="4" cm="1">
        <f t="array" ref="N70">_xll.SNL.Clients.Office.Excel.Functions.SPG(M70, "SP_TOTAL_REV", "CY2022")</f>
        <v>66608000</v>
      </c>
      <c r="O70" s="4">
        <f>_xll.SNL.Clients.Office.Excel.Functions.SPG(M70,"IQ_AVG_DILUT_SHARES_OUT","CY2022")</f>
        <v>594900000</v>
      </c>
      <c r="P70" s="5">
        <f>_xll.SNL.Clients.Office.Excel.Functions.SPG(M70, "IQ_DILUT_EPS_NORM", "CY2022")</f>
        <v>-3.226</v>
      </c>
      <c r="Q70">
        <f t="shared" si="10"/>
        <v>-1919147.4</v>
      </c>
      <c r="R70">
        <f t="shared" si="11"/>
        <v>-2.8812566058131154E-2</v>
      </c>
    </row>
    <row r="71" spans="1:18" x14ac:dyDescent="0.3">
      <c r="A71" t="s">
        <v>578</v>
      </c>
      <c r="B71" s="4" cm="1">
        <f t="array" ref="B71">_xll.SNL.Clients.Office.Excel.Functions.SPG(A71, "SP_TOTAL_REV", "CY2023")</f>
        <v>17859000</v>
      </c>
      <c r="C71" s="4">
        <f>_xll.SNL.Clients.Office.Excel.Functions.SPG(A71,"IQ_AVG_DILUT_SHARES_OUT","CY2023")</f>
        <v>150706451</v>
      </c>
      <c r="D71" s="5">
        <f>_xll.SNL.Clients.Office.Excel.Functions.SPG(A71, "IQ_DILUT_EPS_NORM", "CY2023")</f>
        <v>25.914000000000001</v>
      </c>
      <c r="E71">
        <f t="shared" si="6"/>
        <v>3905406.9712140001</v>
      </c>
      <c r="F71">
        <f t="shared" si="7"/>
        <v>0.21868004766302707</v>
      </c>
      <c r="G71" t="s">
        <v>578</v>
      </c>
      <c r="H71" s="4" cm="1">
        <f t="array" ref="H71">_xll.SNL.Clients.Office.Excel.Functions.SPG(G71, "SP_TOTAL_REV", "CY2022")</f>
        <v>17873000</v>
      </c>
      <c r="I71" s="4">
        <f>_xll.SNL.Clients.Office.Excel.Functions.SPG(G71,"IQ_AVG_DILUT_SHARES_OUT","CY2022")</f>
        <v>152440471</v>
      </c>
      <c r="J71" s="5">
        <f>_xll.SNL.Clients.Office.Excel.Functions.SPG(G71, "IQ_DILUT_EPS_NORM", "CY2022")</f>
        <v>27.524999999999999</v>
      </c>
      <c r="K71">
        <f t="shared" si="8"/>
        <v>4195923.9642749997</v>
      </c>
      <c r="L71">
        <f t="shared" si="9"/>
        <v>0.23476327221367424</v>
      </c>
      <c r="M71" t="s">
        <v>581</v>
      </c>
      <c r="N71" s="4" cm="1">
        <f t="array" ref="N71">_xll.SNL.Clients.Office.Excel.Functions.SPG(M71, "SP_TOTAL_REV", "CY2022")</f>
        <v>17090000</v>
      </c>
      <c r="O71" s="4">
        <f>_xll.SNL.Clients.Office.Excel.Functions.SPG(M71,"IQ_AVG_DILUT_SHARES_OUT","CY2022")</f>
        <v>40052000</v>
      </c>
      <c r="P71" s="5">
        <f>_xll.SNL.Clients.Office.Excel.Functions.SPG(M71, "IQ_DILUT_EPS_NORM", "CY2022")</f>
        <v>72.5</v>
      </c>
      <c r="Q71">
        <f t="shared" si="10"/>
        <v>2903770</v>
      </c>
      <c r="R71">
        <f t="shared" si="11"/>
        <v>0.16991047396138093</v>
      </c>
    </row>
    <row r="72" spans="1:18" x14ac:dyDescent="0.3">
      <c r="A72" t="s">
        <v>579</v>
      </c>
      <c r="B72" s="4" cm="1">
        <f t="array" ref="B72">_xll.SNL.Clients.Office.Excel.Functions.SPG(A72, "SP_TOTAL_REV", "CY2023")</f>
        <v>7683902</v>
      </c>
      <c r="C72" s="4">
        <f>_xll.SNL.Clients.Office.Excel.Functions.SPG(A72,"IQ_AVG_DILUT_SHARES_OUT","CY2023")</f>
        <v>755419936</v>
      </c>
      <c r="D72" s="5">
        <f>_xll.SNL.Clients.Office.Excel.Functions.SPG(A72, "IQ_DILUT_EPS_NORM", "CY2023")</f>
        <v>1.1000000000000001</v>
      </c>
      <c r="E72">
        <f t="shared" si="6"/>
        <v>830961.92960000003</v>
      </c>
      <c r="F72">
        <f t="shared" si="7"/>
        <v>0.10814322327380022</v>
      </c>
      <c r="G72" t="s">
        <v>579</v>
      </c>
      <c r="H72" s="4" cm="1">
        <f t="array" ref="H72">_xll.SNL.Clients.Office.Excel.Functions.SPG(G72, "SP_TOTAL_REV", "CY2022")</f>
        <v>8015891</v>
      </c>
      <c r="I72" s="4">
        <f>_xll.SNL.Clients.Office.Excel.Functions.SPG(G72,"IQ_AVG_DILUT_SHARES_OUT","CY2022")</f>
        <v>740942399</v>
      </c>
      <c r="J72" s="5">
        <f>_xll.SNL.Clients.Office.Excel.Functions.SPG(G72, "IQ_DILUT_EPS_NORM", "CY2022")</f>
        <v>1.3340000000000001</v>
      </c>
      <c r="K72">
        <f t="shared" si="8"/>
        <v>988417.16026600008</v>
      </c>
      <c r="L72">
        <f t="shared" si="9"/>
        <v>0.12330721067265013</v>
      </c>
      <c r="M72" t="s">
        <v>582</v>
      </c>
      <c r="N72" s="4" cm="1">
        <f t="array" ref="N72">_xll.SNL.Clients.Office.Excel.Functions.SPG(M72, "SP_TOTAL_REV", "CY2022")</f>
        <v>12635000</v>
      </c>
      <c r="O72" s="4">
        <f>_xll.SNL.Clients.Office.Excel.Functions.SPG(M72,"IQ_AVG_DILUT_SHARES_OUT","CY2022")</f>
        <v>236800000</v>
      </c>
      <c r="P72" s="5">
        <f>_xll.SNL.Clients.Office.Excel.Functions.SPG(M72, "IQ_DILUT_EPS_NORM", "CY2022")</f>
        <v>2.4510000000000001</v>
      </c>
      <c r="Q72">
        <f t="shared" si="10"/>
        <v>580396.80000000005</v>
      </c>
      <c r="R72">
        <f t="shared" si="11"/>
        <v>4.5935639097744362E-2</v>
      </c>
    </row>
    <row r="73" spans="1:18" x14ac:dyDescent="0.3">
      <c r="A73" t="s">
        <v>580</v>
      </c>
      <c r="B73" s="4" cm="1">
        <f t="array" ref="B73">_xll.SNL.Clients.Office.Excel.Functions.SPG(A73, "SP_TOTAL_REV", "CY2023")</f>
        <v>77794000</v>
      </c>
      <c r="C73" s="4">
        <f>_xll.SNL.Clients.Office.Excel.Functions.SPG(A73,"IQ_AVG_DILUT_SHARES_OUT","CY2023")</f>
        <v>605800000</v>
      </c>
      <c r="D73" s="5">
        <f>_xll.SNL.Clients.Office.Excel.Functions.SPG(A73, "IQ_DILUT_EPS_NORM", "CY2023")</f>
        <v>-0.46200000000000002</v>
      </c>
      <c r="E73">
        <f t="shared" si="6"/>
        <v>-279879.59999999998</v>
      </c>
      <c r="F73">
        <f t="shared" si="7"/>
        <v>-3.5977016222330767E-3</v>
      </c>
      <c r="G73" t="s">
        <v>580</v>
      </c>
      <c r="H73" s="4" cm="1">
        <f t="array" ref="H73">_xll.SNL.Clients.Office.Excel.Functions.SPG(G73, "SP_TOTAL_REV", "CY2022")</f>
        <v>66608000</v>
      </c>
      <c r="I73" s="4">
        <f>_xll.SNL.Clients.Office.Excel.Functions.SPG(G73,"IQ_AVG_DILUT_SHARES_OUT","CY2022")</f>
        <v>594900000</v>
      </c>
      <c r="J73" s="5">
        <f>_xll.SNL.Clients.Office.Excel.Functions.SPG(G73, "IQ_DILUT_EPS_NORM", "CY2022")</f>
        <v>-3.226</v>
      </c>
      <c r="K73">
        <f t="shared" si="8"/>
        <v>-1919147.4</v>
      </c>
      <c r="L73">
        <f t="shared" si="9"/>
        <v>-2.8812566058131154E-2</v>
      </c>
      <c r="M73" t="s">
        <v>583</v>
      </c>
      <c r="N73" s="4" cm="1">
        <f t="array" ref="N73">_xll.SNL.Clients.Office.Excel.Functions.SPG(M73, "SP_TOTAL_REV", "CY2022")</f>
        <v>3110313</v>
      </c>
      <c r="O73" s="4">
        <f>_xll.SNL.Clients.Office.Excel.Functions.SPG(M73,"IQ_AVG_DILUT_SHARES_OUT","CY2022")</f>
        <v>157137000</v>
      </c>
      <c r="P73" s="5">
        <f>_xll.SNL.Clients.Office.Excel.Functions.SPG(M73, "IQ_DILUT_EPS_NORM", "CY2022")</f>
        <v>1.4430000000000001</v>
      </c>
      <c r="Q73">
        <f t="shared" si="10"/>
        <v>226748.69099999999</v>
      </c>
      <c r="R73">
        <f t="shared" si="11"/>
        <v>7.2902209841903362E-2</v>
      </c>
    </row>
    <row r="74" spans="1:18" x14ac:dyDescent="0.3">
      <c r="A74" t="s">
        <v>581</v>
      </c>
      <c r="B74" s="4" cm="1">
        <f t="array" ref="B74">_xll.SNL.Clients.Office.Excel.Functions.SPG(A74, "SP_TOTAL_REV", "CY2023")</f>
        <v>21365000</v>
      </c>
      <c r="C74" s="4">
        <f>_xll.SNL.Clients.Office.Excel.Functions.SPG(A74,"IQ_AVG_DILUT_SHARES_OUT","CY2023")</f>
        <v>36530000</v>
      </c>
      <c r="D74" s="5">
        <f>_xll.SNL.Clients.Office.Excel.Functions.SPG(A74, "IQ_DILUT_EPS_NORM", "CY2023")</f>
        <v>97.557000000000002</v>
      </c>
      <c r="E74">
        <f t="shared" si="6"/>
        <v>3563757.21</v>
      </c>
      <c r="F74">
        <f t="shared" si="7"/>
        <v>0.16680352024338871</v>
      </c>
      <c r="G74" t="s">
        <v>581</v>
      </c>
      <c r="H74" s="4" cm="1">
        <f t="array" ref="H74">_xll.SNL.Clients.Office.Excel.Functions.SPG(G74, "SP_TOTAL_REV", "CY2022")</f>
        <v>17090000</v>
      </c>
      <c r="I74" s="4">
        <f>_xll.SNL.Clients.Office.Excel.Functions.SPG(G74,"IQ_AVG_DILUT_SHARES_OUT","CY2022")</f>
        <v>40052000</v>
      </c>
      <c r="J74" s="5">
        <f>_xll.SNL.Clients.Office.Excel.Functions.SPG(G74, "IQ_DILUT_EPS_NORM", "CY2022")</f>
        <v>72.5</v>
      </c>
      <c r="K74">
        <f t="shared" si="8"/>
        <v>2903770</v>
      </c>
      <c r="L74">
        <f t="shared" si="9"/>
        <v>0.16991047396138093</v>
      </c>
      <c r="M74" t="s">
        <v>584</v>
      </c>
      <c r="N74" s="4" cm="1">
        <f t="array" ref="N74">_xll.SNL.Clients.Office.Excel.Functions.SPG(M74, "SP_TOTAL_REV", "CY2022")</f>
        <v>12682000</v>
      </c>
      <c r="O74" s="4">
        <f>_xll.SNL.Clients.Office.Excel.Functions.SPG(M74,"IQ_AVG_DILUT_SHARES_OUT","CY2022")</f>
        <v>1439700000</v>
      </c>
      <c r="P74" s="5">
        <f>_xll.SNL.Clients.Office.Excel.Functions.SPG(M74, "IQ_DILUT_EPS_NORM", "CY2022")</f>
        <v>0.66300000000000003</v>
      </c>
      <c r="Q74">
        <f t="shared" si="10"/>
        <v>954521.1</v>
      </c>
      <c r="R74">
        <f t="shared" si="11"/>
        <v>7.5265817694369977E-2</v>
      </c>
    </row>
    <row r="75" spans="1:18" x14ac:dyDescent="0.3">
      <c r="A75" t="s">
        <v>582</v>
      </c>
      <c r="B75" s="4" cm="1">
        <f t="array" ref="B75">_xll.SNL.Clients.Office.Excel.Functions.SPG(A75, "SP_TOTAL_REV", "CY2023")</f>
        <v>14198000</v>
      </c>
      <c r="C75" s="4">
        <f>_xll.SNL.Clients.Office.Excel.Functions.SPG(A75,"IQ_AVG_DILUT_SHARES_OUT","CY2023")</f>
        <v>234400000</v>
      </c>
      <c r="D75" s="5">
        <f>_xll.SNL.Clients.Office.Excel.Functions.SPG(A75, "IQ_DILUT_EPS_NORM", "CY2023")</f>
        <v>3.008</v>
      </c>
      <c r="E75">
        <f t="shared" si="6"/>
        <v>705075.19999999995</v>
      </c>
      <c r="F75">
        <f t="shared" si="7"/>
        <v>4.9660177489787294E-2</v>
      </c>
      <c r="G75" t="s">
        <v>582</v>
      </c>
      <c r="H75" s="4" cm="1">
        <f t="array" ref="H75">_xll.SNL.Clients.Office.Excel.Functions.SPG(G75, "SP_TOTAL_REV", "CY2022")</f>
        <v>12635000</v>
      </c>
      <c r="I75" s="4">
        <f>_xll.SNL.Clients.Office.Excel.Functions.SPG(G75,"IQ_AVG_DILUT_SHARES_OUT","CY2022")</f>
        <v>236800000</v>
      </c>
      <c r="J75" s="5">
        <f>_xll.SNL.Clients.Office.Excel.Functions.SPG(G75, "IQ_DILUT_EPS_NORM", "CY2022")</f>
        <v>2.4510000000000001</v>
      </c>
      <c r="K75">
        <f t="shared" si="8"/>
        <v>580396.80000000005</v>
      </c>
      <c r="L75">
        <f t="shared" si="9"/>
        <v>4.5935639097744362E-2</v>
      </c>
      <c r="M75" t="s">
        <v>585</v>
      </c>
      <c r="N75" s="4" cm="1">
        <f t="array" ref="N75">_xll.SNL.Clients.Office.Excel.Functions.SPG(M75, "SP_TOTAL_REV", "CY2022")</f>
        <v>46159000</v>
      </c>
      <c r="O75" s="4">
        <f>_xll.SNL.Clients.Office.Excel.Functions.SPG(M75,"IQ_AVG_DILUT_SHARES_OUT","CY2022")</f>
        <v>2146000000</v>
      </c>
      <c r="P75" s="5">
        <f>_xll.SNL.Clients.Office.Excel.Functions.SPG(M75, "IQ_DILUT_EPS_NORM", "CY2022")</f>
        <v>2.8959999999999999</v>
      </c>
      <c r="Q75">
        <f t="shared" si="10"/>
        <v>6214816</v>
      </c>
      <c r="R75">
        <f t="shared" si="11"/>
        <v>0.13463931194349965</v>
      </c>
    </row>
    <row r="76" spans="1:18" x14ac:dyDescent="0.3">
      <c r="A76" t="s">
        <v>583</v>
      </c>
      <c r="B76" s="4" cm="1">
        <f t="array" ref="B76">_xll.SNL.Clients.Office.Excel.Functions.SPG(A76, "SP_TOTAL_REV", "CY2023")</f>
        <v>3373491</v>
      </c>
      <c r="C76" s="4">
        <f>_xll.SNL.Clients.Office.Excel.Functions.SPG(A76,"IQ_AVG_DILUT_SHARES_OUT","CY2023")</f>
        <v>157201000</v>
      </c>
      <c r="D76" s="5">
        <f>_xll.SNL.Clients.Office.Excel.Functions.SPG(A76, "IQ_DILUT_EPS_NORM", "CY2023")</f>
        <v>1.389</v>
      </c>
      <c r="E76">
        <f t="shared" si="6"/>
        <v>218352.18900000001</v>
      </c>
      <c r="F76">
        <f t="shared" si="7"/>
        <v>6.4725884551048163E-2</v>
      </c>
      <c r="G76" t="s">
        <v>583</v>
      </c>
      <c r="H76" s="4" cm="1">
        <f t="array" ref="H76">_xll.SNL.Clients.Office.Excel.Functions.SPG(G76, "SP_TOTAL_REV", "CY2022")</f>
        <v>3110313</v>
      </c>
      <c r="I76" s="4">
        <f>_xll.SNL.Clients.Office.Excel.Functions.SPG(G76,"IQ_AVG_DILUT_SHARES_OUT","CY2022")</f>
        <v>157137000</v>
      </c>
      <c r="J76" s="5">
        <f>_xll.SNL.Clients.Office.Excel.Functions.SPG(G76, "IQ_DILUT_EPS_NORM", "CY2022")</f>
        <v>1.4430000000000001</v>
      </c>
      <c r="K76">
        <f t="shared" si="8"/>
        <v>226748.69099999999</v>
      </c>
      <c r="L76">
        <f t="shared" si="9"/>
        <v>7.2902209841903362E-2</v>
      </c>
      <c r="M76" t="s">
        <v>586</v>
      </c>
      <c r="N76" s="4" cm="1">
        <f t="array" ref="N76">_xll.SNL.Clients.Office.Excel.Functions.SPG(M76, "SP_TOTAL_REV", "CY2022")</f>
        <v>34412000</v>
      </c>
      <c r="O76" s="4">
        <f>_xll.SNL.Clients.Office.Excel.Functions.SPG(M76,"IQ_AVG_DILUT_SHARES_OUT","CY2022")</f>
        <v>4230000000</v>
      </c>
      <c r="P76" s="5">
        <f>_xll.SNL.Clients.Office.Excel.Functions.SPG(M76, "IQ_DILUT_EPS_NORM", "CY2022")</f>
        <v>2.0409999999999999</v>
      </c>
      <c r="Q76">
        <f t="shared" si="10"/>
        <v>8633430</v>
      </c>
      <c r="R76">
        <f t="shared" si="11"/>
        <v>0.25088428455190048</v>
      </c>
    </row>
    <row r="77" spans="1:18" x14ac:dyDescent="0.3">
      <c r="A77" t="s">
        <v>584</v>
      </c>
      <c r="B77" s="4" cm="1">
        <f t="array" ref="B77">_xll.SNL.Clients.Office.Excel.Functions.SPG(A77, "SP_TOTAL_REV", "CY2023")</f>
        <v>14240000</v>
      </c>
      <c r="C77" s="4">
        <f>_xll.SNL.Clients.Office.Excel.Functions.SPG(A77,"IQ_AVG_DILUT_SHARES_OUT","CY2023")</f>
        <v>1463500000</v>
      </c>
      <c r="D77" s="5">
        <f>_xll.SNL.Clients.Office.Excel.Functions.SPG(A77, "IQ_DILUT_EPS_NORM", "CY2023")</f>
        <v>0.90500000000000003</v>
      </c>
      <c r="E77">
        <f t="shared" si="6"/>
        <v>1324467.5</v>
      </c>
      <c r="F77">
        <f t="shared" si="7"/>
        <v>9.3010358146067409E-2</v>
      </c>
      <c r="G77" t="s">
        <v>584</v>
      </c>
      <c r="H77" s="4" cm="1">
        <f t="array" ref="H77">_xll.SNL.Clients.Office.Excel.Functions.SPG(G77, "SP_TOTAL_REV", "CY2022")</f>
        <v>12682000</v>
      </c>
      <c r="I77" s="4">
        <f>_xll.SNL.Clients.Office.Excel.Functions.SPG(G77,"IQ_AVG_DILUT_SHARES_OUT","CY2022")</f>
        <v>1439700000</v>
      </c>
      <c r="J77" s="5">
        <f>_xll.SNL.Clients.Office.Excel.Functions.SPG(G77, "IQ_DILUT_EPS_NORM", "CY2022")</f>
        <v>0.66300000000000003</v>
      </c>
      <c r="K77">
        <f t="shared" si="8"/>
        <v>954521.1</v>
      </c>
      <c r="L77">
        <f t="shared" si="9"/>
        <v>7.5265817694369977E-2</v>
      </c>
      <c r="M77" t="s">
        <v>587</v>
      </c>
      <c r="N77" s="4" cm="1">
        <f t="array" ref="N77">_xll.SNL.Clients.Office.Excel.Functions.SPG(M77, "SP_TOTAL_REV", "CY2022")</f>
        <v>5832800</v>
      </c>
      <c r="O77" s="4">
        <f>_xll.SNL.Clients.Office.Excel.Functions.SPG(M77,"IQ_AVG_DILUT_SHARES_OUT","CY2022")</f>
        <v>118700000</v>
      </c>
      <c r="P77" s="5">
        <f>_xll.SNL.Clients.Office.Excel.Functions.SPG(M77, "IQ_DILUT_EPS_NORM", "CY2022")</f>
        <v>3.4830000000000001</v>
      </c>
      <c r="Q77">
        <f t="shared" si="10"/>
        <v>413432.1</v>
      </c>
      <c r="R77">
        <f t="shared" si="11"/>
        <v>7.088055479358113E-2</v>
      </c>
    </row>
    <row r="78" spans="1:18" x14ac:dyDescent="0.3">
      <c r="A78" t="s">
        <v>585</v>
      </c>
      <c r="B78" s="4" cm="1">
        <f t="array" ref="B78">_xll.SNL.Clients.Office.Excel.Functions.SPG(A78, "SP_TOTAL_REV", "CY2023")</f>
        <v>45006000</v>
      </c>
      <c r="C78" s="4">
        <f>_xll.SNL.Clients.Office.Excel.Functions.SPG(A78,"IQ_AVG_DILUT_SHARES_OUT","CY2023")</f>
        <v>2078000000</v>
      </c>
      <c r="D78" s="5">
        <f>_xll.SNL.Clients.Office.Excel.Functions.SPG(A78, "IQ_DILUT_EPS_NORM", "CY2023")</f>
        <v>3.0550000000000002</v>
      </c>
      <c r="E78">
        <f t="shared" si="6"/>
        <v>6348290</v>
      </c>
      <c r="F78">
        <f t="shared" si="7"/>
        <v>0.14105430387059503</v>
      </c>
      <c r="G78" t="s">
        <v>585</v>
      </c>
      <c r="H78" s="4" cm="1">
        <f t="array" ref="H78">_xll.SNL.Clients.Office.Excel.Functions.SPG(G78, "SP_TOTAL_REV", "CY2022")</f>
        <v>46159000</v>
      </c>
      <c r="I78" s="4">
        <f>_xll.SNL.Clients.Office.Excel.Functions.SPG(G78,"IQ_AVG_DILUT_SHARES_OUT","CY2022")</f>
        <v>2146000000</v>
      </c>
      <c r="J78" s="5">
        <f>_xll.SNL.Clients.Office.Excel.Functions.SPG(G78, "IQ_DILUT_EPS_NORM", "CY2022")</f>
        <v>2.8959999999999999</v>
      </c>
      <c r="K78">
        <f t="shared" si="8"/>
        <v>6214816</v>
      </c>
      <c r="L78">
        <f t="shared" si="9"/>
        <v>0.13463931194349965</v>
      </c>
      <c r="M78" t="s">
        <v>588</v>
      </c>
      <c r="N78" s="4" cm="1">
        <f t="array" ref="N78">_xll.SNL.Clients.Office.Excel.Functions.SPG(M78, "SP_TOTAL_REV", "CY2022")</f>
        <v>3573400</v>
      </c>
      <c r="O78" s="4">
        <f>_xll.SNL.Clients.Office.Excel.Functions.SPG(M78,"IQ_AVG_DILUT_SHARES_OUT","CY2022")</f>
        <v>279000000</v>
      </c>
      <c r="P78" s="5">
        <f>_xll.SNL.Clients.Office.Excel.Functions.SPG(M78, "IQ_DILUT_EPS_NORM", "CY2022")</f>
        <v>1.8640000000000001</v>
      </c>
      <c r="Q78">
        <f t="shared" si="10"/>
        <v>520056</v>
      </c>
      <c r="R78">
        <f t="shared" si="11"/>
        <v>0.14553534448984159</v>
      </c>
    </row>
    <row r="79" spans="1:18" x14ac:dyDescent="0.3">
      <c r="A79" t="s">
        <v>586</v>
      </c>
      <c r="B79" s="4" cm="1">
        <f t="array" ref="B79">_xll.SNL.Clients.Office.Excel.Functions.SPG(A79, "SP_TOTAL_REV", "CY2023")</f>
        <v>38865000</v>
      </c>
      <c r="C79" s="4">
        <f>_xll.SNL.Clients.Office.Excel.Functions.SPG(A79,"IQ_AVG_DILUT_SHARES_OUT","CY2023")</f>
        <v>4366000000</v>
      </c>
      <c r="D79" s="5">
        <f>_xll.SNL.Clients.Office.Excel.Functions.SPG(A79, "IQ_DILUT_EPS_NORM", "CY2023")</f>
        <v>1.9379999999999999</v>
      </c>
      <c r="E79">
        <f t="shared" si="6"/>
        <v>8461308</v>
      </c>
      <c r="F79">
        <f t="shared" si="7"/>
        <v>0.21771022771130838</v>
      </c>
      <c r="G79" t="s">
        <v>586</v>
      </c>
      <c r="H79" s="4" cm="1">
        <f t="array" ref="H79">_xll.SNL.Clients.Office.Excel.Functions.SPG(G79, "SP_TOTAL_REV", "CY2022")</f>
        <v>34412000</v>
      </c>
      <c r="I79" s="4">
        <f>_xll.SNL.Clients.Office.Excel.Functions.SPG(G79,"IQ_AVG_DILUT_SHARES_OUT","CY2022")</f>
        <v>4230000000</v>
      </c>
      <c r="J79" s="5">
        <f>_xll.SNL.Clients.Office.Excel.Functions.SPG(G79, "IQ_DILUT_EPS_NORM", "CY2022")</f>
        <v>2.0409999999999999</v>
      </c>
      <c r="K79">
        <f t="shared" si="8"/>
        <v>8633430</v>
      </c>
      <c r="L79">
        <f t="shared" si="9"/>
        <v>0.25088428455190048</v>
      </c>
      <c r="M79" t="s">
        <v>589</v>
      </c>
      <c r="N79" s="4" cm="1">
        <f t="array" ref="N79">_xll.SNL.Clients.Office.Excel.Functions.SPG(M79, "SP_TOTAL_REV", "CY2022")</f>
        <v>4178000</v>
      </c>
      <c r="O79" s="4">
        <f>_xll.SNL.Clients.Office.Excel.Functions.SPG(M79,"IQ_AVG_DILUT_SHARES_OUT","CY2022")</f>
        <v>480477250</v>
      </c>
      <c r="P79" s="5">
        <f>_xll.SNL.Clients.Office.Excel.Functions.SPG(M79, "IQ_DILUT_EPS_NORM", "CY2022")</f>
        <v>1.512</v>
      </c>
      <c r="Q79">
        <f t="shared" si="10"/>
        <v>726481.60199999996</v>
      </c>
      <c r="R79">
        <f t="shared" si="11"/>
        <v>0.1738826237434179</v>
      </c>
    </row>
    <row r="80" spans="1:18" x14ac:dyDescent="0.3">
      <c r="A80" t="s">
        <v>587</v>
      </c>
      <c r="B80" s="4" cm="1">
        <f t="array" ref="B80">_xll.SNL.Clients.Office.Excel.Functions.SPG(A80, "SP_TOTAL_REV", "CY2023")</f>
        <v>6320700</v>
      </c>
      <c r="C80" s="4">
        <f>_xll.SNL.Clients.Office.Excel.Functions.SPG(A80,"IQ_AVG_DILUT_SHARES_OUT","CY2023")</f>
        <v>119100000</v>
      </c>
      <c r="D80" s="5">
        <f>_xll.SNL.Clients.Office.Excel.Functions.SPG(A80, "IQ_DILUT_EPS_NORM", "CY2023")</f>
        <v>4.556</v>
      </c>
      <c r="E80">
        <f t="shared" si="6"/>
        <v>542619.6</v>
      </c>
      <c r="F80">
        <f t="shared" si="7"/>
        <v>8.5848023161991555E-2</v>
      </c>
      <c r="G80" t="s">
        <v>587</v>
      </c>
      <c r="H80" s="4" cm="1">
        <f t="array" ref="H80">_xll.SNL.Clients.Office.Excel.Functions.SPG(G80, "SP_TOTAL_REV", "CY2022")</f>
        <v>5832800</v>
      </c>
      <c r="I80" s="4">
        <f>_xll.SNL.Clients.Office.Excel.Functions.SPG(G80,"IQ_AVG_DILUT_SHARES_OUT","CY2022")</f>
        <v>118700000</v>
      </c>
      <c r="J80" s="5">
        <f>_xll.SNL.Clients.Office.Excel.Functions.SPG(G80, "IQ_DILUT_EPS_NORM", "CY2022")</f>
        <v>3.4830000000000001</v>
      </c>
      <c r="K80">
        <f t="shared" si="8"/>
        <v>413432.1</v>
      </c>
      <c r="L80">
        <f t="shared" si="9"/>
        <v>7.088055479358113E-2</v>
      </c>
      <c r="M80" t="s">
        <v>591</v>
      </c>
      <c r="N80" s="4" cm="1">
        <f t="array" ref="N80">_xll.SNL.Clients.Office.Excel.Functions.SPG(M80, "SP_TOTAL_REV", "CY2022")</f>
        <v>3561718</v>
      </c>
      <c r="O80" s="4">
        <f>_xll.SNL.Clients.Office.Excel.Functions.SPG(M80,"IQ_AVG_DILUT_SHARES_OUT","CY2022")</f>
        <v>275011000</v>
      </c>
      <c r="P80" s="5">
        <f>_xll.SNL.Clients.Office.Excel.Functions.SPG(M80, "IQ_DILUT_EPS_NORM", "CY2022")</f>
        <v>2.431</v>
      </c>
      <c r="Q80">
        <f t="shared" si="10"/>
        <v>668551.74100000004</v>
      </c>
      <c r="R80">
        <f t="shared" si="11"/>
        <v>0.18770484945748092</v>
      </c>
    </row>
    <row r="81" spans="1:18" x14ac:dyDescent="0.3">
      <c r="A81" t="s">
        <v>588</v>
      </c>
      <c r="B81" s="4" cm="1">
        <f t="array" ref="B81">_xll.SNL.Clients.Office.Excel.Functions.SPG(A81, "SP_TOTAL_REV", "CY2023")</f>
        <v>4257100</v>
      </c>
      <c r="C81" s="4">
        <f>_xll.SNL.Clients.Office.Excel.Functions.SPG(A81,"IQ_AVG_DILUT_SHARES_OUT","CY2023")</f>
        <v>281000000</v>
      </c>
      <c r="D81" s="5">
        <f>_xll.SNL.Clients.Office.Excel.Functions.SPG(A81, "IQ_DILUT_EPS_NORM", "CY2023")</f>
        <v>2.278</v>
      </c>
      <c r="E81">
        <f t="shared" si="6"/>
        <v>640118</v>
      </c>
      <c r="F81">
        <f t="shared" si="7"/>
        <v>0.15036480233022481</v>
      </c>
      <c r="G81" t="s">
        <v>588</v>
      </c>
      <c r="H81" s="4" cm="1">
        <f t="array" ref="H81">_xll.SNL.Clients.Office.Excel.Functions.SPG(G81, "SP_TOTAL_REV", "CY2022")</f>
        <v>3573400</v>
      </c>
      <c r="I81" s="4">
        <f>_xll.SNL.Clients.Office.Excel.Functions.SPG(G81,"IQ_AVG_DILUT_SHARES_OUT","CY2022")</f>
        <v>279000000</v>
      </c>
      <c r="J81" s="5">
        <f>_xll.SNL.Clients.Office.Excel.Functions.SPG(G81, "IQ_DILUT_EPS_NORM", "CY2022")</f>
        <v>1.8640000000000001</v>
      </c>
      <c r="K81">
        <f t="shared" si="8"/>
        <v>520056</v>
      </c>
      <c r="L81">
        <f t="shared" si="9"/>
        <v>0.14553534448984159</v>
      </c>
      <c r="M81" t="s">
        <v>592</v>
      </c>
      <c r="N81" s="4" t="str" cm="1">
        <f t="array" ref="N81">_xll.SNL.Clients.Office.Excel.Functions.SPG(M81, "SP_TOTAL_REV", "CY2022")</f>
        <v>NA</v>
      </c>
      <c r="O81" s="4" t="str">
        <f>_xll.SNL.Clients.Office.Excel.Functions.SPG(M81,"IQ_AVG_DILUT_SHARES_OUT","CY2022")</f>
        <v>NA</v>
      </c>
      <c r="P81" s="5" t="str">
        <f>_xll.SNL.Clients.Office.Excel.Functions.SPG(M81, "IQ_DILUT_EPS_NORM", "CY2022")</f>
        <v>NA</v>
      </c>
      <c r="Q81" t="e">
        <f t="shared" si="10"/>
        <v>#VALUE!</v>
      </c>
      <c r="R81" t="e">
        <f t="shared" si="11"/>
        <v>#VALUE!</v>
      </c>
    </row>
    <row r="82" spans="1:18" x14ac:dyDescent="0.3">
      <c r="A82" t="s">
        <v>589</v>
      </c>
      <c r="B82" s="4" cm="1">
        <f t="array" ref="B82">_xll.SNL.Clients.Office.Excel.Functions.SPG(A82, "SP_TOTAL_REV", "CY2023")</f>
        <v>4260000</v>
      </c>
      <c r="C82" s="4">
        <f>_xll.SNL.Clients.Office.Excel.Functions.SPG(A82,"IQ_AVG_DILUT_SHARES_OUT","CY2023")</f>
        <v>478936500</v>
      </c>
      <c r="D82" s="5">
        <f>_xll.SNL.Clients.Office.Excel.Functions.SPG(A82, "IQ_DILUT_EPS_NORM", "CY2023")</f>
        <v>1.472</v>
      </c>
      <c r="E82">
        <f t="shared" si="6"/>
        <v>704994.52800000005</v>
      </c>
      <c r="F82">
        <f t="shared" si="7"/>
        <v>0.16549167323943664</v>
      </c>
      <c r="G82" t="s">
        <v>589</v>
      </c>
      <c r="H82" s="4" cm="1">
        <f t="array" ref="H82">_xll.SNL.Clients.Office.Excel.Functions.SPG(G82, "SP_TOTAL_REV", "CY2022")</f>
        <v>4178000</v>
      </c>
      <c r="I82" s="4">
        <f>_xll.SNL.Clients.Office.Excel.Functions.SPG(G82,"IQ_AVG_DILUT_SHARES_OUT","CY2022")</f>
        <v>480477250</v>
      </c>
      <c r="J82" s="5">
        <f>_xll.SNL.Clients.Office.Excel.Functions.SPG(G82, "IQ_DILUT_EPS_NORM", "CY2022")</f>
        <v>1.512</v>
      </c>
      <c r="K82">
        <f t="shared" si="8"/>
        <v>726481.60199999996</v>
      </c>
      <c r="L82">
        <f t="shared" si="9"/>
        <v>0.1738826237434179</v>
      </c>
      <c r="M82" t="s">
        <v>593</v>
      </c>
      <c r="N82" s="4" cm="1">
        <f t="array" ref="N82">_xll.SNL.Clients.Office.Excel.Functions.SPG(M82, "SP_TOTAL_REV", "CY2022")</f>
        <v>1414374</v>
      </c>
      <c r="O82" s="4">
        <f>_xll.SNL.Clients.Office.Excel.Functions.SPG(M82,"IQ_AVG_DILUT_SHARES_OUT","CY2022")</f>
        <v>108388000</v>
      </c>
      <c r="P82" s="5">
        <f>_xll.SNL.Clients.Office.Excel.Functions.SPG(M82, "IQ_DILUT_EPS_NORM", "CY2022")</f>
        <v>0.81499999999999995</v>
      </c>
      <c r="Q82">
        <f t="shared" si="10"/>
        <v>88336.22</v>
      </c>
      <c r="R82">
        <f t="shared" si="11"/>
        <v>6.245605476345012E-2</v>
      </c>
    </row>
    <row r="83" spans="1:18" x14ac:dyDescent="0.3">
      <c r="A83" t="s">
        <v>590</v>
      </c>
      <c r="B83" s="4" cm="1">
        <f t="array" ref="B83">_xll.SNL.Clients.Office.Excel.Functions.SPG(A83, "SP_TOTAL_REV", "CY2023")</f>
        <v>59540000</v>
      </c>
      <c r="C83" s="4">
        <f>_xll.SNL.Clients.Office.Excel.Functions.SPG(A83,"IQ_AVG_DILUT_SHARES_OUT","CY2023")</f>
        <v>150787917</v>
      </c>
      <c r="D83" s="5">
        <f>_xll.SNL.Clients.Office.Excel.Functions.SPG(A83, "IQ_DILUT_EPS_NORM", "CY2023")</f>
        <v>12.698</v>
      </c>
      <c r="E83">
        <f t="shared" si="6"/>
        <v>1914704.970066</v>
      </c>
      <c r="F83">
        <f t="shared" si="7"/>
        <v>3.2158296440476991E-2</v>
      </c>
      <c r="G83" t="s">
        <v>590</v>
      </c>
      <c r="H83" s="4" cm="1">
        <f t="array" ref="H83">_xll.SNL.Clients.Office.Excel.Functions.SPG(G83, "SP_TOTAL_REV", "CY2022")</f>
        <v>67232000</v>
      </c>
      <c r="I83" s="4">
        <f>_xll.SNL.Clients.Office.Excel.Functions.SPG(G83,"IQ_AVG_DILUT_SHARES_OUT","CY2022")</f>
        <v>153134754</v>
      </c>
      <c r="J83" s="5">
        <f>_xll.SNL.Clients.Office.Excel.Functions.SPG(G83, "IQ_DILUT_EPS_NORM", "CY2022")</f>
        <v>8.7189999999999994</v>
      </c>
      <c r="K83">
        <f t="shared" si="8"/>
        <v>1335181.920126</v>
      </c>
      <c r="L83">
        <f t="shared" si="9"/>
        <v>1.9859321753420988E-2</v>
      </c>
      <c r="M83" t="s">
        <v>594</v>
      </c>
      <c r="N83" s="4" cm="1">
        <f t="array" ref="N83">_xll.SNL.Clients.Office.Excel.Functions.SPG(M83, "SP_TOTAL_REV", "CY2022")</f>
        <v>9177000</v>
      </c>
      <c r="O83" s="4">
        <f>_xll.SNL.Clients.Office.Excel.Functions.SPG(M83,"IQ_AVG_DILUT_SHARES_OUT","CY2022")</f>
        <v>301000000</v>
      </c>
      <c r="P83" s="5">
        <f>_xll.SNL.Clients.Office.Excel.Functions.SPG(M83, "IQ_DILUT_EPS_NORM", "CY2022")</f>
        <v>2.3260000000000001</v>
      </c>
      <c r="Q83">
        <f t="shared" si="10"/>
        <v>700126</v>
      </c>
      <c r="R83">
        <f t="shared" si="11"/>
        <v>7.6291380625476732E-2</v>
      </c>
    </row>
    <row r="84" spans="1:18" x14ac:dyDescent="0.3">
      <c r="A84" t="s">
        <v>591</v>
      </c>
      <c r="B84" s="4" cm="1">
        <f t="array" ref="B84">_xll.SNL.Clients.Office.Excel.Functions.SPG(A84, "SP_TOTAL_REV", "CY2023")</f>
        <v>4089986</v>
      </c>
      <c r="C84" s="4">
        <f>_xll.SNL.Clients.Office.Excel.Functions.SPG(A84,"IQ_AVG_DILUT_SHARES_OUT","CY2023")</f>
        <v>272748000</v>
      </c>
      <c r="D84" s="5">
        <f>_xll.SNL.Clients.Office.Excel.Functions.SPG(A84, "IQ_DILUT_EPS_NORM", "CY2023")</f>
        <v>2.8860000000000001</v>
      </c>
      <c r="E84">
        <f t="shared" si="6"/>
        <v>787150.728</v>
      </c>
      <c r="F84">
        <f t="shared" si="7"/>
        <v>0.19245804948965595</v>
      </c>
      <c r="G84" t="s">
        <v>591</v>
      </c>
      <c r="H84" s="4" cm="1">
        <f t="array" ref="H84">_xll.SNL.Clients.Office.Excel.Functions.SPG(G84, "SP_TOTAL_REV", "CY2022")</f>
        <v>3561718</v>
      </c>
      <c r="I84" s="4">
        <f>_xll.SNL.Clients.Office.Excel.Functions.SPG(G84,"IQ_AVG_DILUT_SHARES_OUT","CY2022")</f>
        <v>275011000</v>
      </c>
      <c r="J84" s="5">
        <f>_xll.SNL.Clients.Office.Excel.Functions.SPG(G84, "IQ_DILUT_EPS_NORM", "CY2022")</f>
        <v>2.431</v>
      </c>
      <c r="K84">
        <f t="shared" si="8"/>
        <v>668551.74100000004</v>
      </c>
      <c r="L84">
        <f t="shared" si="9"/>
        <v>0.18770484945748092</v>
      </c>
      <c r="M84" t="s">
        <v>595</v>
      </c>
      <c r="N84" s="4" cm="1">
        <f t="array" ref="N84">_xll.SNL.Clients.Office.Excel.Functions.SPG(M84, "SP_TOTAL_REV", "CY2022")</f>
        <v>28403000</v>
      </c>
      <c r="O84" s="4">
        <f>_xll.SNL.Clients.Office.Excel.Functions.SPG(M84,"IQ_AVG_DILUT_SHARES_OUT","CY2022")</f>
        <v>393200000</v>
      </c>
      <c r="P84" s="5">
        <f>_xll.SNL.Clients.Office.Excel.Functions.SPG(M84, "IQ_DILUT_EPS_NORM", "CY2022")</f>
        <v>14.702999999999999</v>
      </c>
      <c r="Q84">
        <f t="shared" si="10"/>
        <v>5781219.5999999996</v>
      </c>
      <c r="R84">
        <f t="shared" si="11"/>
        <v>0.20354256944688939</v>
      </c>
    </row>
    <row r="85" spans="1:18" x14ac:dyDescent="0.3">
      <c r="A85" t="s">
        <v>592</v>
      </c>
      <c r="B85" s="4" t="str" cm="1">
        <f t="array" ref="B85">_xll.SNL.Clients.Office.Excel.Functions.SPG(A85, "SP_TOTAL_REV", "CY2023")</f>
        <v>NA</v>
      </c>
      <c r="C85" s="4" t="str">
        <f>_xll.SNL.Clients.Office.Excel.Functions.SPG(A85,"IQ_AVG_DILUT_SHARES_OUT","CY2023")</f>
        <v>NA</v>
      </c>
      <c r="D85" s="5" t="str">
        <f>_xll.SNL.Clients.Office.Excel.Functions.SPG(A85, "IQ_DILUT_EPS_NORM", "CY2023")</f>
        <v>NA</v>
      </c>
      <c r="E85" t="e">
        <f t="shared" si="6"/>
        <v>#VALUE!</v>
      </c>
      <c r="F85" t="e">
        <f t="shared" si="7"/>
        <v>#VALUE!</v>
      </c>
      <c r="G85" t="s">
        <v>592</v>
      </c>
      <c r="H85" s="4" t="str" cm="1">
        <f t="array" ref="H85">_xll.SNL.Clients.Office.Excel.Functions.SPG(G85, "SP_TOTAL_REV", "CY2022")</f>
        <v>NA</v>
      </c>
      <c r="I85" s="4" t="str">
        <f>_xll.SNL.Clients.Office.Excel.Functions.SPG(G85,"IQ_AVG_DILUT_SHARES_OUT","CY2022")</f>
        <v>NA</v>
      </c>
      <c r="J85" s="5" t="str">
        <f>_xll.SNL.Clients.Office.Excel.Functions.SPG(G85, "IQ_DILUT_EPS_NORM", "CY2022")</f>
        <v>NA</v>
      </c>
      <c r="K85" t="e">
        <f t="shared" si="8"/>
        <v>#VALUE!</v>
      </c>
      <c r="L85" t="e">
        <f t="shared" si="9"/>
        <v>#VALUE!</v>
      </c>
      <c r="M85" t="s">
        <v>596</v>
      </c>
      <c r="N85" s="4" cm="1">
        <f t="array" ref="N85">_xll.SNL.Clients.Office.Excel.Functions.SPG(M85, "SP_TOTAL_REV", "CY2022")</f>
        <v>193011000</v>
      </c>
      <c r="O85" s="4">
        <f>_xll.SNL.Clients.Office.Excel.Functions.SPG(M85,"IQ_AVG_DILUT_SHARES_OUT","CY2022")</f>
        <v>270500000</v>
      </c>
      <c r="P85" s="5">
        <f>_xll.SNL.Clients.Office.Excel.Functions.SPG(M85, "IQ_DILUT_EPS_NORM", "CY2022")</f>
        <v>3.2909999999999999</v>
      </c>
      <c r="Q85">
        <f t="shared" si="10"/>
        <v>890215.5</v>
      </c>
      <c r="R85">
        <f t="shared" si="11"/>
        <v>4.6122526695369691E-3</v>
      </c>
    </row>
    <row r="86" spans="1:18" x14ac:dyDescent="0.3">
      <c r="A86" t="s">
        <v>593</v>
      </c>
      <c r="B86" s="4" cm="1">
        <f t="array" ref="B86">_xll.SNL.Clients.Office.Excel.Functions.SPG(A86, "SP_TOTAL_REV", "CY2023")</f>
        <v>1561755</v>
      </c>
      <c r="C86" s="4">
        <f>_xll.SNL.Clients.Office.Excel.Functions.SPG(A86,"IQ_AVG_DILUT_SHARES_OUT","CY2023")</f>
        <v>109399000</v>
      </c>
      <c r="D86" s="5">
        <f>_xll.SNL.Clients.Office.Excel.Functions.SPG(A86, "IQ_DILUT_EPS_NORM", "CY2023")</f>
        <v>1.0269999999999999</v>
      </c>
      <c r="E86">
        <f t="shared" si="6"/>
        <v>112352.77299999999</v>
      </c>
      <c r="F86">
        <f t="shared" si="7"/>
        <v>7.19400757481167E-2</v>
      </c>
      <c r="G86" t="s">
        <v>593</v>
      </c>
      <c r="H86" s="4" cm="1">
        <f t="array" ref="H86">_xll.SNL.Clients.Office.Excel.Functions.SPG(G86, "SP_TOTAL_REV", "CY2022")</f>
        <v>1414374</v>
      </c>
      <c r="I86" s="4">
        <f>_xll.SNL.Clients.Office.Excel.Functions.SPG(G86,"IQ_AVG_DILUT_SHARES_OUT","CY2022")</f>
        <v>108388000</v>
      </c>
      <c r="J86" s="5">
        <f>_xll.SNL.Clients.Office.Excel.Functions.SPG(G86, "IQ_DILUT_EPS_NORM", "CY2022")</f>
        <v>0.81499999999999995</v>
      </c>
      <c r="K86">
        <f t="shared" si="8"/>
        <v>88336.22</v>
      </c>
      <c r="L86">
        <f t="shared" si="9"/>
        <v>6.245605476345012E-2</v>
      </c>
      <c r="M86" t="s">
        <v>597</v>
      </c>
      <c r="N86" s="4" cm="1">
        <f t="array" ref="N86">_xll.SNL.Clients.Office.Excel.Functions.SPG(M86, "SP_TOTAL_REV", "CY2022")</f>
        <v>33050775</v>
      </c>
      <c r="O86" s="4">
        <f>_xll.SNL.Clients.Office.Excel.Functions.SPG(M86,"IQ_AVG_DILUT_SHARES_OUT","CY2022")</f>
        <v>161117750</v>
      </c>
      <c r="P86" s="5">
        <f>_xll.SNL.Clients.Office.Excel.Functions.SPG(M86, "IQ_DILUT_EPS_NORM", "CY2022")</f>
        <v>2.93</v>
      </c>
      <c r="Q86">
        <f t="shared" si="10"/>
        <v>472075.00750000001</v>
      </c>
      <c r="R86">
        <f t="shared" si="11"/>
        <v>1.4283326412164314E-2</v>
      </c>
    </row>
    <row r="87" spans="1:18" x14ac:dyDescent="0.3">
      <c r="A87" t="s">
        <v>594</v>
      </c>
      <c r="B87" s="4" cm="1">
        <f t="array" ref="B87">_xll.SNL.Clients.Office.Excel.Functions.SPG(A87, "SP_TOTAL_REV", "CY2023")</f>
        <v>9271000</v>
      </c>
      <c r="C87" s="4">
        <f>_xll.SNL.Clients.Office.Excel.Functions.SPG(A87,"IQ_AVG_DILUT_SHARES_OUT","CY2023")</f>
        <v>300000000</v>
      </c>
      <c r="D87" s="5">
        <f>_xll.SNL.Clients.Office.Excel.Functions.SPG(A87, "IQ_DILUT_EPS_NORM", "CY2023")</f>
        <v>2.444</v>
      </c>
      <c r="E87">
        <f t="shared" si="6"/>
        <v>733200</v>
      </c>
      <c r="F87">
        <f t="shared" si="7"/>
        <v>7.9085319814475252E-2</v>
      </c>
      <c r="G87" t="s">
        <v>594</v>
      </c>
      <c r="H87" s="4" cm="1">
        <f t="array" ref="H87">_xll.SNL.Clients.Office.Excel.Functions.SPG(G87, "SP_TOTAL_REV", "CY2022")</f>
        <v>9177000</v>
      </c>
      <c r="I87" s="4">
        <f>_xll.SNL.Clients.Office.Excel.Functions.SPG(G87,"IQ_AVG_DILUT_SHARES_OUT","CY2022")</f>
        <v>301000000</v>
      </c>
      <c r="J87" s="5">
        <f>_xll.SNL.Clients.Office.Excel.Functions.SPG(G87, "IQ_DILUT_EPS_NORM", "CY2022")</f>
        <v>2.3260000000000001</v>
      </c>
      <c r="K87">
        <f t="shared" si="8"/>
        <v>700126</v>
      </c>
      <c r="L87">
        <f t="shared" si="9"/>
        <v>7.6291380625476732E-2</v>
      </c>
      <c r="M87" t="s">
        <v>598</v>
      </c>
      <c r="N87" s="4" cm="1">
        <f t="array" ref="N87">_xll.SNL.Clients.Office.Excel.Functions.SPG(M87, "SP_TOTAL_REV", "CY2022")</f>
        <v>12169000</v>
      </c>
      <c r="O87" s="4">
        <f>_xll.SNL.Clients.Office.Excel.Functions.SPG(M87,"IQ_AVG_DILUT_SHARES_OUT","CY2022")</f>
        <v>1180000000</v>
      </c>
      <c r="P87" s="5">
        <f>_xll.SNL.Clients.Office.Excel.Functions.SPG(M87, "IQ_DILUT_EPS_NORM", "CY2022")</f>
        <v>-2.9740000000000002</v>
      </c>
      <c r="Q87">
        <f t="shared" si="10"/>
        <v>-3509320</v>
      </c>
      <c r="R87">
        <f t="shared" si="11"/>
        <v>-0.28838195414578027</v>
      </c>
    </row>
    <row r="88" spans="1:18" x14ac:dyDescent="0.3">
      <c r="A88" t="s">
        <v>595</v>
      </c>
      <c r="B88" s="4" cm="1">
        <f t="array" ref="B88">_xll.SNL.Clients.Office.Excel.Functions.SPG(A88, "SP_TOTAL_REV", "CY2023")</f>
        <v>26361000</v>
      </c>
      <c r="C88" s="4">
        <f>_xll.SNL.Clients.Office.Excel.Functions.SPG(A88,"IQ_AVG_DILUT_SHARES_OUT","CY2023")</f>
        <v>383400000</v>
      </c>
      <c r="D88" s="5">
        <f>_xll.SNL.Clients.Office.Excel.Functions.SPG(A88, "IQ_DILUT_EPS_NORM", "CY2023")</f>
        <v>9.8539999999999992</v>
      </c>
      <c r="E88">
        <f t="shared" si="6"/>
        <v>3778023.5999999996</v>
      </c>
      <c r="F88">
        <f t="shared" si="7"/>
        <v>0.14331867531580744</v>
      </c>
      <c r="G88" t="s">
        <v>595</v>
      </c>
      <c r="H88" s="4" cm="1">
        <f t="array" ref="H88">_xll.SNL.Clients.Office.Excel.Functions.SPG(G88, "SP_TOTAL_REV", "CY2022")</f>
        <v>28403000</v>
      </c>
      <c r="I88" s="4">
        <f>_xll.SNL.Clients.Office.Excel.Functions.SPG(G88,"IQ_AVG_DILUT_SHARES_OUT","CY2022")</f>
        <v>393200000</v>
      </c>
      <c r="J88" s="5">
        <f>_xll.SNL.Clients.Office.Excel.Functions.SPG(G88, "IQ_DILUT_EPS_NORM", "CY2022")</f>
        <v>14.702999999999999</v>
      </c>
      <c r="K88">
        <f t="shared" si="8"/>
        <v>5781219.5999999996</v>
      </c>
      <c r="L88">
        <f t="shared" si="9"/>
        <v>0.20354256944688939</v>
      </c>
      <c r="M88" t="s">
        <v>599</v>
      </c>
      <c r="N88" s="4" cm="1">
        <f t="array" ref="N88">_xll.SNL.Clients.Office.Excel.Functions.SPG(M88, "SP_TOTAL_REV", "CY2022")</f>
        <v>17288000</v>
      </c>
      <c r="O88" s="4">
        <f>_xll.SNL.Clients.Office.Excel.Functions.SPG(M88,"IQ_AVG_DILUT_SHARES_OUT","CY2022")</f>
        <v>861200000</v>
      </c>
      <c r="P88" s="5">
        <f>_xll.SNL.Clients.Office.Excel.Functions.SPG(M88, "IQ_DILUT_EPS_NORM", "CY2022")</f>
        <v>1.4379999999999999</v>
      </c>
      <c r="Q88">
        <f t="shared" si="10"/>
        <v>1238405.6000000001</v>
      </c>
      <c r="R88">
        <f t="shared" si="11"/>
        <v>7.1633826931975939E-2</v>
      </c>
    </row>
    <row r="89" spans="1:18" x14ac:dyDescent="0.3">
      <c r="A89" t="s">
        <v>596</v>
      </c>
      <c r="B89" s="4" cm="1">
        <f t="array" ref="B89">_xll.SNL.Clients.Office.Excel.Functions.SPG(A89, "SP_TOTAL_REV", "CY2023")</f>
        <v>215999000</v>
      </c>
      <c r="C89" s="4">
        <f>_xll.SNL.Clients.Office.Excel.Functions.SPG(A89,"IQ_AVG_DILUT_SHARES_OUT","CY2023")</f>
        <v>253000000</v>
      </c>
      <c r="D89" s="5">
        <f>_xll.SNL.Clients.Office.Excel.Functions.SPG(A89, "IQ_DILUT_EPS_NORM", "CY2023")</f>
        <v>4.9550000000000001</v>
      </c>
      <c r="E89">
        <f t="shared" si="6"/>
        <v>1253615</v>
      </c>
      <c r="F89">
        <f t="shared" si="7"/>
        <v>5.8038000175926743E-3</v>
      </c>
      <c r="G89" t="s">
        <v>596</v>
      </c>
      <c r="H89" s="4" cm="1">
        <f t="array" ref="H89">_xll.SNL.Clients.Office.Excel.Functions.SPG(G89, "SP_TOTAL_REV", "CY2022")</f>
        <v>193011000</v>
      </c>
      <c r="I89" s="4">
        <f>_xll.SNL.Clients.Office.Excel.Functions.SPG(G89,"IQ_AVG_DILUT_SHARES_OUT","CY2022")</f>
        <v>270500000</v>
      </c>
      <c r="J89" s="5">
        <f>_xll.SNL.Clients.Office.Excel.Functions.SPG(G89, "IQ_DILUT_EPS_NORM", "CY2022")</f>
        <v>3.2909999999999999</v>
      </c>
      <c r="K89">
        <f t="shared" si="8"/>
        <v>890215.5</v>
      </c>
      <c r="L89">
        <f t="shared" si="9"/>
        <v>4.6122526695369691E-3</v>
      </c>
      <c r="M89" t="s">
        <v>600</v>
      </c>
      <c r="N89" s="4" cm="1">
        <f t="array" ref="N89">_xll.SNL.Clients.Office.Excel.Functions.SPG(M89, "SP_TOTAL_REV", "CY2022")</f>
        <v>4731000</v>
      </c>
      <c r="O89" s="4">
        <f>_xll.SNL.Clients.Office.Excel.Functions.SPG(M89,"IQ_AVG_DILUT_SHARES_OUT","CY2022")</f>
        <v>181000000</v>
      </c>
      <c r="P89" s="5">
        <f>_xll.SNL.Clients.Office.Excel.Functions.SPG(M89, "IQ_DILUT_EPS_NORM", "CY2022")</f>
        <v>1.7749999999999999</v>
      </c>
      <c r="Q89">
        <f t="shared" si="10"/>
        <v>321275</v>
      </c>
      <c r="R89">
        <f t="shared" si="11"/>
        <v>6.7908476009300361E-2</v>
      </c>
    </row>
    <row r="90" spans="1:18" x14ac:dyDescent="0.3">
      <c r="A90" t="s">
        <v>597</v>
      </c>
      <c r="B90" s="4" cm="1">
        <f t="array" ref="B90">_xll.SNL.Clients.Office.Excel.Functions.SPG(A90, "SP_TOTAL_REV", "CY2023")</f>
        <v>28248430</v>
      </c>
      <c r="C90" s="4">
        <f>_xll.SNL.Clients.Office.Excel.Functions.SPG(A90,"IQ_AVG_DILUT_SHARES_OUT","CY2023")</f>
        <v>158774250</v>
      </c>
      <c r="D90" s="5">
        <f>_xll.SNL.Clients.Office.Excel.Functions.SPG(A90, "IQ_DILUT_EPS_NORM", "CY2023")</f>
        <v>2.593</v>
      </c>
      <c r="E90">
        <f t="shared" si="6"/>
        <v>411701.63024999999</v>
      </c>
      <c r="F90">
        <f t="shared" si="7"/>
        <v>1.4574319006401418E-2</v>
      </c>
      <c r="G90" t="s">
        <v>597</v>
      </c>
      <c r="H90" s="4" cm="1">
        <f t="array" ref="H90">_xll.SNL.Clients.Office.Excel.Functions.SPG(G90, "SP_TOTAL_REV", "CY2022")</f>
        <v>33050775</v>
      </c>
      <c r="I90" s="4">
        <f>_xll.SNL.Clients.Office.Excel.Functions.SPG(G90,"IQ_AVG_DILUT_SHARES_OUT","CY2022")</f>
        <v>161117750</v>
      </c>
      <c r="J90" s="5">
        <f>_xll.SNL.Clients.Office.Excel.Functions.SPG(G90, "IQ_DILUT_EPS_NORM", "CY2022")</f>
        <v>2.93</v>
      </c>
      <c r="K90">
        <f t="shared" si="8"/>
        <v>472075.00750000001</v>
      </c>
      <c r="L90">
        <f t="shared" si="9"/>
        <v>1.4283326412164314E-2</v>
      </c>
      <c r="M90" t="s">
        <v>601</v>
      </c>
      <c r="N90" s="4" cm="1">
        <f t="array" ref="N90">_xll.SNL.Clients.Office.Excel.Functions.SPG(M90, "SP_TOTAL_REV", "CY2022")</f>
        <v>59427000</v>
      </c>
      <c r="O90" s="4">
        <f>_xll.SNL.Clients.Office.Excel.Functions.SPG(M90,"IQ_AVG_DILUT_SHARES_OUT","CY2022")</f>
        <v>530400000</v>
      </c>
      <c r="P90" s="5">
        <f>_xll.SNL.Clients.Office.Excel.Functions.SPG(M90, "IQ_DILUT_EPS_NORM", "CY2022")</f>
        <v>11.593</v>
      </c>
      <c r="Q90">
        <f t="shared" si="10"/>
        <v>6148927.2000000002</v>
      </c>
      <c r="R90">
        <f t="shared" si="11"/>
        <v>0.10347026099247816</v>
      </c>
    </row>
    <row r="91" spans="1:18" x14ac:dyDescent="0.3">
      <c r="A91" t="s">
        <v>598</v>
      </c>
      <c r="B91" s="4" cm="1">
        <f t="array" ref="B91">_xll.SNL.Clients.Office.Excel.Functions.SPG(A91, "SP_TOTAL_REV", "CY2023")</f>
        <v>21593000</v>
      </c>
      <c r="C91" s="4">
        <f>_xll.SNL.Clients.Office.Excel.Functions.SPG(A91,"IQ_AVG_DILUT_SHARES_OUT","CY2023")</f>
        <v>1262000000</v>
      </c>
      <c r="D91" s="5">
        <f>_xll.SNL.Clients.Office.Excel.Functions.SPG(A91, "IQ_DILUT_EPS_NORM", "CY2023")</f>
        <v>-8.0000000000000002E-3</v>
      </c>
      <c r="E91">
        <f t="shared" si="6"/>
        <v>-10096</v>
      </c>
      <c r="F91">
        <f t="shared" si="7"/>
        <v>-4.6755893113509006E-4</v>
      </c>
      <c r="G91" t="s">
        <v>598</v>
      </c>
      <c r="H91" s="4" cm="1">
        <f t="array" ref="H91">_xll.SNL.Clients.Office.Excel.Functions.SPG(G91, "SP_TOTAL_REV", "CY2022")</f>
        <v>12169000</v>
      </c>
      <c r="I91" s="4">
        <f>_xll.SNL.Clients.Office.Excel.Functions.SPG(G91,"IQ_AVG_DILUT_SHARES_OUT","CY2022")</f>
        <v>1180000000</v>
      </c>
      <c r="J91" s="5">
        <f>_xll.SNL.Clients.Office.Excel.Functions.SPG(G91, "IQ_DILUT_EPS_NORM", "CY2022")</f>
        <v>-2.9740000000000002</v>
      </c>
      <c r="K91">
        <f t="shared" si="8"/>
        <v>-3509320</v>
      </c>
      <c r="L91">
        <f t="shared" si="9"/>
        <v>-0.28838195414578027</v>
      </c>
      <c r="M91" t="s">
        <v>602</v>
      </c>
      <c r="N91" s="4" cm="1">
        <f t="array" ref="N91">_xll.SNL.Clients.Office.Excel.Functions.SPG(M91, "SP_TOTAL_REV", "CY2022")</f>
        <v>3958500</v>
      </c>
      <c r="O91" s="4">
        <f>_xll.SNL.Clients.Office.Excel.Functions.SPG(M91,"IQ_AVG_DILUT_SHARES_OUT","CY2022")</f>
        <v>106700000</v>
      </c>
      <c r="P91" s="5">
        <f>_xll.SNL.Clients.Office.Excel.Functions.SPG(M91, "IQ_DILUT_EPS_NORM", "CY2022")</f>
        <v>5.3760000000000003</v>
      </c>
      <c r="Q91">
        <f t="shared" si="10"/>
        <v>573619.19999999995</v>
      </c>
      <c r="R91">
        <f t="shared" si="11"/>
        <v>0.14490822281167107</v>
      </c>
    </row>
    <row r="92" spans="1:18" x14ac:dyDescent="0.3">
      <c r="A92" t="s">
        <v>599</v>
      </c>
      <c r="B92" s="4" cm="1">
        <f t="array" ref="B92">_xll.SNL.Clients.Office.Excel.Functions.SPG(A92, "SP_TOTAL_REV", "CY2023")</f>
        <v>18951000</v>
      </c>
      <c r="C92" s="4">
        <f>_xll.SNL.Clients.Office.Excel.Functions.SPG(A92,"IQ_AVG_DILUT_SHARES_OUT","CY2023")</f>
        <v>853000000</v>
      </c>
      <c r="D92" s="5">
        <f>_xll.SNL.Clients.Office.Excel.Functions.SPG(A92, "IQ_DILUT_EPS_NORM", "CY2023")</f>
        <v>1.548</v>
      </c>
      <c r="E92">
        <f t="shared" si="6"/>
        <v>1320444</v>
      </c>
      <c r="F92">
        <f t="shared" si="7"/>
        <v>6.9676745290485995E-2</v>
      </c>
      <c r="G92" t="s">
        <v>599</v>
      </c>
      <c r="H92" s="4" cm="1">
        <f t="array" ref="H92">_xll.SNL.Clients.Office.Excel.Functions.SPG(G92, "SP_TOTAL_REV", "CY2022")</f>
        <v>17288000</v>
      </c>
      <c r="I92" s="4">
        <f>_xll.SNL.Clients.Office.Excel.Functions.SPG(G92,"IQ_AVG_DILUT_SHARES_OUT","CY2022")</f>
        <v>861200000</v>
      </c>
      <c r="J92" s="5">
        <f>_xll.SNL.Clients.Office.Excel.Functions.SPG(G92, "IQ_DILUT_EPS_NORM", "CY2022")</f>
        <v>1.4379999999999999</v>
      </c>
      <c r="K92">
        <f t="shared" si="8"/>
        <v>1238405.6000000001</v>
      </c>
      <c r="L92">
        <f t="shared" si="9"/>
        <v>7.1633826931975939E-2</v>
      </c>
      <c r="M92" t="s">
        <v>603</v>
      </c>
      <c r="N92" s="4" cm="1">
        <f t="array" ref="N92">_xll.SNL.Clients.Office.Excel.Functions.SPG(M92, "SP_TOTAL_REV", "CY2022")</f>
        <v>31075862</v>
      </c>
      <c r="O92" s="4">
        <f>_xll.SNL.Clients.Office.Excel.Functions.SPG(M92,"IQ_AVG_DILUT_SHARES_OUT","CY2022")</f>
        <v>327696115</v>
      </c>
      <c r="P92" s="5">
        <f>_xll.SNL.Clients.Office.Excel.Functions.SPG(M92, "IQ_DILUT_EPS_NORM", "CY2022")</f>
        <v>2.9329999999999998</v>
      </c>
      <c r="Q92">
        <f t="shared" si="10"/>
        <v>961132.70529499999</v>
      </c>
      <c r="R92">
        <f t="shared" si="11"/>
        <v>3.0928593559045925E-2</v>
      </c>
    </row>
    <row r="93" spans="1:18" x14ac:dyDescent="0.3">
      <c r="A93" t="s">
        <v>600</v>
      </c>
      <c r="B93" s="4" cm="1">
        <f t="array" ref="B93">_xll.SNL.Clients.Office.Excel.Functions.SPG(A93, "SP_TOTAL_REV", "CY2023")</f>
        <v>4098000</v>
      </c>
      <c r="C93" s="4">
        <f>_xll.SNL.Clients.Office.Excel.Functions.SPG(A93,"IQ_AVG_DILUT_SHARES_OUT","CY2023")</f>
        <v>181750000</v>
      </c>
      <c r="D93" s="5">
        <f>_xll.SNL.Clients.Office.Excel.Functions.SPG(A93, "IQ_DILUT_EPS_NORM", "CY2023")</f>
        <v>-1.272</v>
      </c>
      <c r="E93">
        <f t="shared" si="6"/>
        <v>-231186</v>
      </c>
      <c r="F93">
        <f t="shared" si="7"/>
        <v>-5.6414348462664715E-2</v>
      </c>
      <c r="G93" t="s">
        <v>600</v>
      </c>
      <c r="H93" s="4" cm="1">
        <f t="array" ref="H93">_xll.SNL.Clients.Office.Excel.Functions.SPG(G93, "SP_TOTAL_REV", "CY2022")</f>
        <v>4731000</v>
      </c>
      <c r="I93" s="4">
        <f>_xll.SNL.Clients.Office.Excel.Functions.SPG(G93,"IQ_AVG_DILUT_SHARES_OUT","CY2022")</f>
        <v>181000000</v>
      </c>
      <c r="J93" s="5">
        <f>_xll.SNL.Clients.Office.Excel.Functions.SPG(G93, "IQ_DILUT_EPS_NORM", "CY2022")</f>
        <v>1.7749999999999999</v>
      </c>
      <c r="K93">
        <f t="shared" si="8"/>
        <v>321275</v>
      </c>
      <c r="L93">
        <f t="shared" si="9"/>
        <v>6.7908476009300361E-2</v>
      </c>
      <c r="M93" t="s">
        <v>604</v>
      </c>
      <c r="N93" s="4" cm="1">
        <f t="array" ref="N93">_xll.SNL.Clients.Office.Excel.Functions.SPG(M93, "SP_TOTAL_REV", "CY2022")</f>
        <v>23748700</v>
      </c>
      <c r="O93" s="4">
        <f>_xll.SNL.Clients.Office.Excel.Functions.SPG(M93,"IQ_AVG_DILUT_SHARES_OUT","CY2022")</f>
        <v>137000000</v>
      </c>
      <c r="P93" s="5">
        <f>_xll.SNL.Clients.Office.Excel.Functions.SPG(M93, "IQ_DILUT_EPS_NORM", "CY2022")</f>
        <v>6.7869999999999999</v>
      </c>
      <c r="Q93">
        <f t="shared" si="10"/>
        <v>929819</v>
      </c>
      <c r="R93">
        <f t="shared" si="11"/>
        <v>3.9152416763864967E-2</v>
      </c>
    </row>
    <row r="94" spans="1:18" x14ac:dyDescent="0.3">
      <c r="A94" t="s">
        <v>601</v>
      </c>
      <c r="B94" s="4" cm="1">
        <f t="array" ref="B94">_xll.SNL.Clients.Office.Excel.Functions.SPG(A94, "SP_TOTAL_REV", "CY2023")</f>
        <v>67060000</v>
      </c>
      <c r="C94" s="4">
        <f>_xll.SNL.Clients.Office.Excel.Functions.SPG(A94,"IQ_AVG_DILUT_SHARES_OUT","CY2023")</f>
        <v>513600000</v>
      </c>
      <c r="D94" s="5">
        <f>_xll.SNL.Clients.Office.Excel.Functions.SPG(A94, "IQ_DILUT_EPS_NORM", "CY2023")</f>
        <v>16.765999999999998</v>
      </c>
      <c r="E94">
        <f t="shared" si="6"/>
        <v>8611017.5999999996</v>
      </c>
      <c r="F94">
        <f t="shared" si="7"/>
        <v>0.12840765881300328</v>
      </c>
      <c r="G94" t="s">
        <v>601</v>
      </c>
      <c r="H94" s="4" cm="1">
        <f t="array" ref="H94">_xll.SNL.Clients.Office.Excel.Functions.SPG(G94, "SP_TOTAL_REV", "CY2022")</f>
        <v>59427000</v>
      </c>
      <c r="I94" s="4">
        <f>_xll.SNL.Clients.Office.Excel.Functions.SPG(G94,"IQ_AVG_DILUT_SHARES_OUT","CY2022")</f>
        <v>530400000</v>
      </c>
      <c r="J94" s="5">
        <f>_xll.SNL.Clients.Office.Excel.Functions.SPG(G94, "IQ_DILUT_EPS_NORM", "CY2022")</f>
        <v>11.593</v>
      </c>
      <c r="K94">
        <f t="shared" si="8"/>
        <v>6148927.2000000002</v>
      </c>
      <c r="L94">
        <f t="shared" si="9"/>
        <v>0.10347026099247816</v>
      </c>
      <c r="M94" t="s">
        <v>605</v>
      </c>
      <c r="N94" s="4" cm="1">
        <f t="array" ref="N94">_xll.SNL.Clients.Office.Excel.Functions.SPG(M94, "SP_TOTAL_REV", "CY2022")</f>
        <v>9673000</v>
      </c>
      <c r="O94" s="4">
        <f>_xll.SNL.Clients.Office.Excel.Functions.SPG(M94,"IQ_AVG_DILUT_SHARES_OUT","CY2022")</f>
        <v>109235376</v>
      </c>
      <c r="P94" s="5">
        <f>_xll.SNL.Clients.Office.Excel.Functions.SPG(M94, "IQ_DILUT_EPS_NORM", "CY2022")</f>
        <v>8.7439999999999998</v>
      </c>
      <c r="Q94">
        <f t="shared" si="10"/>
        <v>955154.12774399994</v>
      </c>
      <c r="R94">
        <f t="shared" si="11"/>
        <v>9.8744353121472131E-2</v>
      </c>
    </row>
    <row r="95" spans="1:18" x14ac:dyDescent="0.3">
      <c r="A95" t="s">
        <v>602</v>
      </c>
      <c r="B95" s="4" cm="1">
        <f t="array" ref="B95">_xll.SNL.Clients.Office.Excel.Functions.SPG(A95, "SP_TOTAL_REV", "CY2023")</f>
        <v>3773500</v>
      </c>
      <c r="C95" s="4">
        <f>_xll.SNL.Clients.Office.Excel.Functions.SPG(A95,"IQ_AVG_DILUT_SHARES_OUT","CY2023")</f>
        <v>106200000</v>
      </c>
      <c r="D95" s="5">
        <f>_xll.SNL.Clients.Office.Excel.Functions.SPG(A95, "IQ_DILUT_EPS_NORM", "CY2023")</f>
        <v>6.1349999999999998</v>
      </c>
      <c r="E95">
        <f t="shared" si="6"/>
        <v>651537</v>
      </c>
      <c r="F95">
        <f t="shared" si="7"/>
        <v>0.17266118987677223</v>
      </c>
      <c r="G95" t="s">
        <v>602</v>
      </c>
      <c r="H95" s="4" cm="1">
        <f t="array" ref="H95">_xll.SNL.Clients.Office.Excel.Functions.SPG(G95, "SP_TOTAL_REV", "CY2022")</f>
        <v>3958500</v>
      </c>
      <c r="I95" s="4">
        <f>_xll.SNL.Clients.Office.Excel.Functions.SPG(G95,"IQ_AVG_DILUT_SHARES_OUT","CY2022")</f>
        <v>106700000</v>
      </c>
      <c r="J95" s="5">
        <f>_xll.SNL.Clients.Office.Excel.Functions.SPG(G95, "IQ_DILUT_EPS_NORM", "CY2022")</f>
        <v>5.3760000000000003</v>
      </c>
      <c r="K95">
        <f t="shared" si="8"/>
        <v>573619.19999999995</v>
      </c>
      <c r="L95">
        <f t="shared" si="9"/>
        <v>0.14490822281167107</v>
      </c>
      <c r="M95" t="s">
        <v>606</v>
      </c>
      <c r="N95" s="4" cm="1">
        <f t="array" ref="N95">_xll.SNL.Clients.Office.Excel.Functions.SPG(M95, "SP_TOTAL_REV", "CY2022")</f>
        <v>241805028</v>
      </c>
      <c r="O95" s="4">
        <f>_xll.SNL.Clients.Office.Excel.Functions.SPG(M95,"IQ_AVG_DILUT_SHARES_OUT","CY2022")</f>
        <v>209999750</v>
      </c>
      <c r="P95" s="5">
        <f>_xll.SNL.Clients.Office.Excel.Functions.SPG(M95, "IQ_DILUT_EPS_NORM", "CY2022")</f>
        <v>7.548</v>
      </c>
      <c r="Q95">
        <f t="shared" si="10"/>
        <v>1585078.1129999999</v>
      </c>
      <c r="R95">
        <f t="shared" si="11"/>
        <v>6.5551908746909922E-3</v>
      </c>
    </row>
    <row r="96" spans="1:18" x14ac:dyDescent="0.3">
      <c r="A96" t="s">
        <v>603</v>
      </c>
      <c r="B96" s="4" cm="1">
        <f t="array" ref="B96">_xll.SNL.Clients.Office.Excel.Functions.SPG(A96, "SP_TOTAL_REV", "CY2023")</f>
        <v>32252000</v>
      </c>
      <c r="C96" s="4">
        <f>_xll.SNL.Clients.Office.Excel.Functions.SPG(A96,"IQ_AVG_DILUT_SHARES_OUT","CY2023")</f>
        <v>312550942</v>
      </c>
      <c r="D96" s="5">
        <f>_xll.SNL.Clients.Office.Excel.Functions.SPG(A96, "IQ_DILUT_EPS_NORM", "CY2023")</f>
        <v>2.4820000000000002</v>
      </c>
      <c r="E96">
        <f t="shared" si="6"/>
        <v>775751.43804400007</v>
      </c>
      <c r="F96">
        <f t="shared" si="7"/>
        <v>2.4052816508867668E-2</v>
      </c>
      <c r="G96" t="s">
        <v>603</v>
      </c>
      <c r="H96" s="4" cm="1">
        <f t="array" ref="H96">_xll.SNL.Clients.Office.Excel.Functions.SPG(G96, "SP_TOTAL_REV", "CY2022")</f>
        <v>31075862</v>
      </c>
      <c r="I96" s="4">
        <f>_xll.SNL.Clients.Office.Excel.Functions.SPG(G96,"IQ_AVG_DILUT_SHARES_OUT","CY2022")</f>
        <v>327696115</v>
      </c>
      <c r="J96" s="5">
        <f>_xll.SNL.Clients.Office.Excel.Functions.SPG(G96, "IQ_DILUT_EPS_NORM", "CY2022")</f>
        <v>2.9329999999999998</v>
      </c>
      <c r="K96">
        <f t="shared" si="8"/>
        <v>961132.70529499999</v>
      </c>
      <c r="L96">
        <f t="shared" si="9"/>
        <v>3.0928593559045925E-2</v>
      </c>
      <c r="M96" t="s">
        <v>607</v>
      </c>
      <c r="N96" s="4" cm="1">
        <f t="array" ref="N96">_xll.SNL.Clients.Office.Excel.Functions.SPG(M96, "SP_TOTAL_REV", "CY2022")</f>
        <v>145826000</v>
      </c>
      <c r="O96" s="4">
        <f>_xll.SNL.Clients.Office.Excel.Functions.SPG(M96,"IQ_AVG_DILUT_SHARES_OUT","CY2022")</f>
        <v>582040000</v>
      </c>
      <c r="P96" s="5">
        <f>_xll.SNL.Clients.Office.Excel.Functions.SPG(M96, "IQ_DILUT_EPS_NORM", "CY2022")</f>
        <v>3.988</v>
      </c>
      <c r="Q96">
        <f t="shared" si="10"/>
        <v>2321175.52</v>
      </c>
      <c r="R96">
        <f t="shared" si="11"/>
        <v>1.591743255660856E-2</v>
      </c>
    </row>
    <row r="97" spans="1:18" x14ac:dyDescent="0.3">
      <c r="A97" t="s">
        <v>604</v>
      </c>
      <c r="B97" s="4" cm="1">
        <f t="array" ref="B97">_xll.SNL.Clients.Office.Excel.Functions.SPG(A97, "SP_TOTAL_REV", "CY2023")</f>
        <v>21376000</v>
      </c>
      <c r="C97" s="4">
        <f>_xll.SNL.Clients.Office.Excel.Functions.SPG(A97,"IQ_AVG_DILUT_SHARES_OUT","CY2023")</f>
        <v>136300000</v>
      </c>
      <c r="D97" s="5">
        <f>_xll.SNL.Clients.Office.Excel.Functions.SPG(A97, "IQ_DILUT_EPS_NORM", "CY2023")</f>
        <v>6.8689999999999998</v>
      </c>
      <c r="E97">
        <f t="shared" si="6"/>
        <v>936244.7</v>
      </c>
      <c r="F97">
        <f t="shared" si="7"/>
        <v>4.3798872567365268E-2</v>
      </c>
      <c r="G97" t="s">
        <v>604</v>
      </c>
      <c r="H97" s="4" cm="1">
        <f t="array" ref="H97">_xll.SNL.Clients.Office.Excel.Functions.SPG(G97, "SP_TOTAL_REV", "CY2022")</f>
        <v>23748700</v>
      </c>
      <c r="I97" s="4">
        <f>_xll.SNL.Clients.Office.Excel.Functions.SPG(G97,"IQ_AVG_DILUT_SHARES_OUT","CY2022")</f>
        <v>137000000</v>
      </c>
      <c r="J97" s="5">
        <f>_xll.SNL.Clients.Office.Excel.Functions.SPG(G97, "IQ_DILUT_EPS_NORM", "CY2022")</f>
        <v>6.7869999999999999</v>
      </c>
      <c r="K97">
        <f t="shared" si="8"/>
        <v>929819</v>
      </c>
      <c r="L97">
        <f t="shared" si="9"/>
        <v>3.9152416763864967E-2</v>
      </c>
      <c r="M97" t="s">
        <v>608</v>
      </c>
      <c r="N97" s="4" cm="1">
        <f t="array" ref="N97">_xll.SNL.Clients.Office.Excel.Functions.SPG(M97, "SP_TOTAL_REV", "CY2022")</f>
        <v>9321000</v>
      </c>
      <c r="O97" s="4">
        <f>_xll.SNL.Clients.Office.Excel.Functions.SPG(M97,"IQ_AVG_DILUT_SHARES_OUT","CY2022")</f>
        <v>632346000</v>
      </c>
      <c r="P97" s="5">
        <f>_xll.SNL.Clients.Office.Excel.Functions.SPG(M97, "IQ_DILUT_EPS_NORM", "CY2022")</f>
        <v>1.129</v>
      </c>
      <c r="Q97">
        <f t="shared" si="10"/>
        <v>713918.63399999996</v>
      </c>
      <c r="R97">
        <f t="shared" si="11"/>
        <v>7.6592493723849367E-2</v>
      </c>
    </row>
    <row r="98" spans="1:18" x14ac:dyDescent="0.3">
      <c r="A98" t="s">
        <v>605</v>
      </c>
      <c r="B98" s="4" cm="1">
        <f t="array" ref="B98">_xll.SNL.Clients.Office.Excel.Functions.SPG(A98, "SP_TOTAL_REV", "CY2023")</f>
        <v>10940000</v>
      </c>
      <c r="C98" s="4">
        <f>_xll.SNL.Clients.Office.Excel.Functions.SPG(A98,"IQ_AVG_DILUT_SHARES_OUT","CY2023")</f>
        <v>109379664</v>
      </c>
      <c r="D98" s="5">
        <f>_xll.SNL.Clients.Office.Excel.Functions.SPG(A98, "IQ_DILUT_EPS_NORM", "CY2023")</f>
        <v>4.266</v>
      </c>
      <c r="E98">
        <f t="shared" si="6"/>
        <v>466613.64662399999</v>
      </c>
      <c r="F98">
        <f t="shared" si="7"/>
        <v>4.2652070075319924E-2</v>
      </c>
      <c r="G98" t="s">
        <v>605</v>
      </c>
      <c r="H98" s="4" cm="1">
        <f t="array" ref="H98">_xll.SNL.Clients.Office.Excel.Functions.SPG(G98, "SP_TOTAL_REV", "CY2022")</f>
        <v>9673000</v>
      </c>
      <c r="I98" s="4">
        <f>_xll.SNL.Clients.Office.Excel.Functions.SPG(G98,"IQ_AVG_DILUT_SHARES_OUT","CY2022")</f>
        <v>109235376</v>
      </c>
      <c r="J98" s="5">
        <f>_xll.SNL.Clients.Office.Excel.Functions.SPG(G98, "IQ_DILUT_EPS_NORM", "CY2022")</f>
        <v>8.7439999999999998</v>
      </c>
      <c r="K98">
        <f t="shared" si="8"/>
        <v>955154.12774399994</v>
      </c>
      <c r="L98">
        <f t="shared" si="9"/>
        <v>9.8744353121472131E-2</v>
      </c>
      <c r="M98" t="s">
        <v>609</v>
      </c>
      <c r="N98" s="4" cm="1">
        <f t="array" ref="N98">_xll.SNL.Clients.Office.Excel.Functions.SPG(M98, "SP_TOTAL_REV", "CY2022")</f>
        <v>11186000</v>
      </c>
      <c r="O98" s="4">
        <f>_xll.SNL.Clients.Office.Excel.Functions.SPG(M98,"IQ_AVG_DILUT_SHARES_OUT","CY2022")</f>
        <v>204200000</v>
      </c>
      <c r="P98" s="5">
        <f>_xll.SNL.Clients.Office.Excel.Functions.SPG(M98, "IQ_DILUT_EPS_NORM", "CY2022")</f>
        <v>13.502000000000001</v>
      </c>
      <c r="Q98">
        <f t="shared" si="10"/>
        <v>2757108.4</v>
      </c>
      <c r="R98">
        <f t="shared" si="11"/>
        <v>0.24647849097085642</v>
      </c>
    </row>
    <row r="99" spans="1:18" x14ac:dyDescent="0.3">
      <c r="A99" t="s">
        <v>606</v>
      </c>
      <c r="B99" s="4" cm="1">
        <f t="array" ref="B99">_xll.SNL.Clients.Office.Excel.Functions.SPG(A99, "SP_TOTAL_REV", "CY2023")</f>
        <v>271579412</v>
      </c>
      <c r="C99" s="4">
        <f>_xll.SNL.Clients.Office.Excel.Functions.SPG(A99,"IQ_AVG_DILUT_SHARES_OUT","CY2023")</f>
        <v>203468500</v>
      </c>
      <c r="D99" s="5">
        <f>_xll.SNL.Clients.Office.Excel.Functions.SPG(A99, "IQ_DILUT_EPS_NORM", "CY2023")</f>
        <v>7.5510000000000002</v>
      </c>
      <c r="E99">
        <f t="shared" si="6"/>
        <v>1536390.6435</v>
      </c>
      <c r="F99">
        <f t="shared" si="7"/>
        <v>5.657242690767738E-3</v>
      </c>
      <c r="G99" t="s">
        <v>606</v>
      </c>
      <c r="H99" s="4" cm="1">
        <f t="array" ref="H99">_xll.SNL.Clients.Office.Excel.Functions.SPG(G99, "SP_TOTAL_REV", "CY2022")</f>
        <v>241805028</v>
      </c>
      <c r="I99" s="4">
        <f>_xll.SNL.Clients.Office.Excel.Functions.SPG(G99,"IQ_AVG_DILUT_SHARES_OUT","CY2022")</f>
        <v>209999750</v>
      </c>
      <c r="J99" s="5">
        <f>_xll.SNL.Clients.Office.Excel.Functions.SPG(G99, "IQ_DILUT_EPS_NORM", "CY2022")</f>
        <v>7.548</v>
      </c>
      <c r="K99">
        <f t="shared" si="8"/>
        <v>1585078.1129999999</v>
      </c>
      <c r="L99">
        <f t="shared" si="9"/>
        <v>6.5551908746909922E-3</v>
      </c>
      <c r="M99" t="s">
        <v>610</v>
      </c>
      <c r="N99" s="4" cm="1">
        <f t="array" ref="N99">_xll.SNL.Clients.Office.Excel.Functions.SPG(M99, "SP_TOTAL_REV", "CY2022")</f>
        <v>24696625</v>
      </c>
      <c r="O99" s="4">
        <f>_xll.SNL.Clients.Office.Excel.Functions.SPG(M99,"IQ_AVG_DILUT_SHARES_OUT","CY2022")</f>
        <v>127150000</v>
      </c>
      <c r="P99" s="5">
        <f>_xll.SNL.Clients.Office.Excel.Functions.SPG(M99, "IQ_DILUT_EPS_NORM", "CY2022")</f>
        <v>5.915</v>
      </c>
      <c r="Q99">
        <f t="shared" si="10"/>
        <v>752092.25</v>
      </c>
      <c r="R99">
        <f t="shared" si="11"/>
        <v>3.0453240068227947E-2</v>
      </c>
    </row>
    <row r="100" spans="1:18" x14ac:dyDescent="0.3">
      <c r="A100" t="s">
        <v>607</v>
      </c>
      <c r="B100" s="4" cm="1">
        <f t="array" ref="B100">_xll.SNL.Clients.Office.Excel.Functions.SPG(A100, "SP_TOTAL_REV", "CY2023")</f>
        <v>155392000</v>
      </c>
      <c r="C100" s="4">
        <f>_xll.SNL.Clients.Office.Excel.Functions.SPG(A100,"IQ_AVG_DILUT_SHARES_OUT","CY2023")</f>
        <v>545704000</v>
      </c>
      <c r="D100" s="5">
        <f>_xll.SNL.Clients.Office.Excel.Functions.SPG(A100, "IQ_DILUT_EPS_NORM", "CY2023")</f>
        <v>4.8019999999999996</v>
      </c>
      <c r="E100">
        <f t="shared" si="6"/>
        <v>2620470.608</v>
      </c>
      <c r="F100">
        <f t="shared" si="7"/>
        <v>1.686361336490939E-2</v>
      </c>
      <c r="G100" t="s">
        <v>607</v>
      </c>
      <c r="H100" s="4" cm="1">
        <f t="array" ref="H100">_xll.SNL.Clients.Office.Excel.Functions.SPG(G100, "SP_TOTAL_REV", "CY2022")</f>
        <v>145826000</v>
      </c>
      <c r="I100" s="4">
        <f>_xll.SNL.Clients.Office.Excel.Functions.SPG(G100,"IQ_AVG_DILUT_SHARES_OUT","CY2022")</f>
        <v>582040000</v>
      </c>
      <c r="J100" s="5">
        <f>_xll.SNL.Clients.Office.Excel.Functions.SPG(G100, "IQ_DILUT_EPS_NORM", "CY2022")</f>
        <v>3.988</v>
      </c>
      <c r="K100">
        <f t="shared" si="8"/>
        <v>2321175.52</v>
      </c>
      <c r="L100">
        <f t="shared" si="9"/>
        <v>1.591743255660856E-2</v>
      </c>
      <c r="M100" t="s">
        <v>611</v>
      </c>
      <c r="N100" s="4" cm="1">
        <f t="array" ref="N100">_xll.SNL.Clients.Office.Excel.Functions.SPG(M100, "SP_TOTAL_REV", "CY2022")</f>
        <v>3976060</v>
      </c>
      <c r="O100" s="4">
        <f>_xll.SNL.Clients.Office.Excel.Functions.SPG(M100,"IQ_AVG_DILUT_SHARES_OUT","CY2022")</f>
        <v>51301000</v>
      </c>
      <c r="P100" s="5">
        <f>_xll.SNL.Clients.Office.Excel.Functions.SPG(M100, "IQ_DILUT_EPS_NORM", "CY2022")</f>
        <v>6.1529999999999996</v>
      </c>
      <c r="Q100">
        <f t="shared" si="10"/>
        <v>315655.05300000001</v>
      </c>
      <c r="R100">
        <f t="shared" si="11"/>
        <v>7.9388905851521363E-2</v>
      </c>
    </row>
    <row r="101" spans="1:18" x14ac:dyDescent="0.3">
      <c r="A101" t="s">
        <v>608</v>
      </c>
      <c r="B101" s="4" cm="1">
        <f t="array" ref="B101">_xll.SNL.Clients.Office.Excel.Functions.SPG(A101, "SP_TOTAL_REV", "CY2023")</f>
        <v>8696000</v>
      </c>
      <c r="C101" s="4">
        <f>_xll.SNL.Clients.Office.Excel.Functions.SPG(A101,"IQ_AVG_DILUT_SHARES_OUT","CY2023")</f>
        <v>633179000</v>
      </c>
      <c r="D101" s="5">
        <f>_xll.SNL.Clients.Office.Excel.Functions.SPG(A101, "IQ_DILUT_EPS_NORM", "CY2023")</f>
        <v>1.0820000000000001</v>
      </c>
      <c r="E101">
        <f t="shared" si="6"/>
        <v>685099.67799999996</v>
      </c>
      <c r="F101">
        <f t="shared" si="7"/>
        <v>7.8783311637534492E-2</v>
      </c>
      <c r="G101" t="s">
        <v>608</v>
      </c>
      <c r="H101" s="4" cm="1">
        <f t="array" ref="H101">_xll.SNL.Clients.Office.Excel.Functions.SPG(G101, "SP_TOTAL_REV", "CY2022")</f>
        <v>9321000</v>
      </c>
      <c r="I101" s="4">
        <f>_xll.SNL.Clients.Office.Excel.Functions.SPG(G101,"IQ_AVG_DILUT_SHARES_OUT","CY2022")</f>
        <v>632346000</v>
      </c>
      <c r="J101" s="5">
        <f>_xll.SNL.Clients.Office.Excel.Functions.SPG(G101, "IQ_DILUT_EPS_NORM", "CY2022")</f>
        <v>1.129</v>
      </c>
      <c r="K101">
        <f t="shared" si="8"/>
        <v>713918.63399999996</v>
      </c>
      <c r="L101">
        <f t="shared" si="9"/>
        <v>7.6592493723849367E-2</v>
      </c>
      <c r="M101" t="s">
        <v>612</v>
      </c>
      <c r="N101" s="4" cm="1">
        <f t="array" ref="N101">_xll.SNL.Clients.Office.Excel.Functions.SPG(M101, "SP_TOTAL_REV", "CY2022")</f>
        <v>20762000</v>
      </c>
      <c r="O101" s="4">
        <f>_xll.SNL.Clients.Office.Excel.Functions.SPG(M101,"IQ_AVG_DILUT_SHARES_OUT","CY2022")</f>
        <v>1894000000</v>
      </c>
      <c r="P101" s="5">
        <f>_xll.SNL.Clients.Office.Excel.Functions.SPG(M101, "IQ_DILUT_EPS_NORM", "CY2022")</f>
        <v>3.2240000000000002</v>
      </c>
      <c r="Q101">
        <f t="shared" si="10"/>
        <v>6106256</v>
      </c>
      <c r="R101">
        <f t="shared" si="11"/>
        <v>0.2941073114343512</v>
      </c>
    </row>
    <row r="102" spans="1:18" x14ac:dyDescent="0.3">
      <c r="A102" t="s">
        <v>609</v>
      </c>
      <c r="B102" s="4" cm="1">
        <f t="array" ref="B102">_xll.SNL.Clients.Office.Excel.Functions.SPG(A102, "SP_TOTAL_REV", "CY2023")</f>
        <v>6631000</v>
      </c>
      <c r="C102" s="4">
        <f>_xll.SNL.Clients.Office.Excel.Functions.SPG(A102,"IQ_AVG_DILUT_SHARES_OUT","CY2023")</f>
        <v>193800000</v>
      </c>
      <c r="D102" s="5">
        <f>_xll.SNL.Clients.Office.Excel.Functions.SPG(A102, "IQ_DILUT_EPS_NORM", "CY2023")</f>
        <v>5.68</v>
      </c>
      <c r="E102">
        <f t="shared" si="6"/>
        <v>1100784</v>
      </c>
      <c r="F102">
        <f t="shared" si="7"/>
        <v>0.1660057306590258</v>
      </c>
      <c r="G102" t="s">
        <v>609</v>
      </c>
      <c r="H102" s="4" cm="1">
        <f t="array" ref="H102">_xll.SNL.Clients.Office.Excel.Functions.SPG(G102, "SP_TOTAL_REV", "CY2022")</f>
        <v>11186000</v>
      </c>
      <c r="I102" s="4">
        <f>_xll.SNL.Clients.Office.Excel.Functions.SPG(G102,"IQ_AVG_DILUT_SHARES_OUT","CY2022")</f>
        <v>204200000</v>
      </c>
      <c r="J102" s="5">
        <f>_xll.SNL.Clients.Office.Excel.Functions.SPG(G102, "IQ_DILUT_EPS_NORM", "CY2022")</f>
        <v>13.502000000000001</v>
      </c>
      <c r="K102">
        <f t="shared" si="8"/>
        <v>2757108.4</v>
      </c>
      <c r="L102">
        <f t="shared" si="9"/>
        <v>0.24647849097085642</v>
      </c>
      <c r="M102" t="s">
        <v>613</v>
      </c>
      <c r="N102" s="4" cm="1">
        <f t="array" ref="N102">_xll.SNL.Clients.Office.Excel.Functions.SPG(M102, "SP_TOTAL_REV", "CY2022")</f>
        <v>54022000</v>
      </c>
      <c r="O102" s="4">
        <f>_xll.SNL.Clients.Office.Excel.Functions.SPG(M102,"IQ_AVG_DILUT_SHARES_OUT","CY2022")</f>
        <v>164433596</v>
      </c>
      <c r="P102" s="5">
        <f>_xll.SNL.Clients.Office.Excel.Functions.SPG(M102, "IQ_DILUT_EPS_NORM", "CY2022")</f>
        <v>24.613</v>
      </c>
      <c r="Q102">
        <f t="shared" si="10"/>
        <v>4047204.0983480001</v>
      </c>
      <c r="R102">
        <f t="shared" si="11"/>
        <v>7.4917702016733922E-2</v>
      </c>
    </row>
    <row r="103" spans="1:18" x14ac:dyDescent="0.3">
      <c r="A103" t="s">
        <v>610</v>
      </c>
      <c r="B103" s="4" cm="1">
        <f t="array" ref="B103">_xll.SNL.Clients.Office.Excel.Functions.SPG(A103, "SP_TOTAL_REV", "CY2023")</f>
        <v>17596443</v>
      </c>
      <c r="C103" s="4">
        <f>_xll.SNL.Clients.Office.Excel.Functions.SPG(A103,"IQ_AVG_DILUT_SHARES_OUT","CY2023")</f>
        <v>119677000</v>
      </c>
      <c r="D103" s="5">
        <f>_xll.SNL.Clients.Office.Excel.Functions.SPG(A103, "IQ_DILUT_EPS_NORM", "CY2023")</f>
        <v>2.2280000000000002</v>
      </c>
      <c r="E103">
        <f t="shared" si="6"/>
        <v>266640.35600000003</v>
      </c>
      <c r="F103">
        <f t="shared" si="7"/>
        <v>1.5153082699725168E-2</v>
      </c>
      <c r="G103" t="s">
        <v>610</v>
      </c>
      <c r="H103" s="4" cm="1">
        <f t="array" ref="H103">_xll.SNL.Clients.Office.Excel.Functions.SPG(G103, "SP_TOTAL_REV", "CY2022")</f>
        <v>24696625</v>
      </c>
      <c r="I103" s="4">
        <f>_xll.SNL.Clients.Office.Excel.Functions.SPG(G103,"IQ_AVG_DILUT_SHARES_OUT","CY2022")</f>
        <v>127150000</v>
      </c>
      <c r="J103" s="5">
        <f>_xll.SNL.Clients.Office.Excel.Functions.SPG(G103, "IQ_DILUT_EPS_NORM", "CY2022")</f>
        <v>5.915</v>
      </c>
      <c r="K103">
        <f t="shared" si="8"/>
        <v>752092.25</v>
      </c>
      <c r="L103">
        <f t="shared" si="9"/>
        <v>3.0453240068227947E-2</v>
      </c>
      <c r="M103" t="s">
        <v>614</v>
      </c>
      <c r="N103" s="4" cm="1">
        <f t="array" ref="N103">_xll.SNL.Clients.Office.Excel.Functions.SPG(M103, "SP_TOTAL_REV", "CY2022")</f>
        <v>235916000</v>
      </c>
      <c r="O103" s="4">
        <f>_xll.SNL.Clients.Office.Excel.Functions.SPG(M103,"IQ_AVG_DILUT_SHARES_OUT","CY2022")</f>
        <v>1940000000</v>
      </c>
      <c r="P103" s="5">
        <f>_xll.SNL.Clients.Office.Excel.Functions.SPG(M103, "IQ_DILUT_EPS_NORM", "CY2022")</f>
        <v>16.058</v>
      </c>
      <c r="Q103">
        <f t="shared" si="10"/>
        <v>31152520</v>
      </c>
      <c r="R103">
        <f t="shared" si="11"/>
        <v>0.1320492039539497</v>
      </c>
    </row>
    <row r="104" spans="1:18" x14ac:dyDescent="0.3">
      <c r="A104" t="s">
        <v>611</v>
      </c>
      <c r="B104" s="4" cm="1">
        <f t="array" ref="B104">_xll.SNL.Clients.Office.Excel.Functions.SPG(A104, "SP_TOTAL_REV", "CY2023")</f>
        <v>4129409</v>
      </c>
      <c r="C104" s="4">
        <f>_xll.SNL.Clients.Office.Excel.Functions.SPG(A104,"IQ_AVG_DILUT_SHARES_OUT","CY2023")</f>
        <v>51451000</v>
      </c>
      <c r="D104" s="5">
        <f>_xll.SNL.Clients.Office.Excel.Functions.SPG(A104, "IQ_DILUT_EPS_NORM", "CY2023")</f>
        <v>6.2220000000000004</v>
      </c>
      <c r="E104">
        <f t="shared" si="6"/>
        <v>320128.12199999997</v>
      </c>
      <c r="F104">
        <f t="shared" si="7"/>
        <v>7.7523956091537546E-2</v>
      </c>
      <c r="G104" t="s">
        <v>611</v>
      </c>
      <c r="H104" s="4" cm="1">
        <f t="array" ref="H104">_xll.SNL.Clients.Office.Excel.Functions.SPG(G104, "SP_TOTAL_REV", "CY2022")</f>
        <v>3976060</v>
      </c>
      <c r="I104" s="4">
        <f>_xll.SNL.Clients.Office.Excel.Functions.SPG(G104,"IQ_AVG_DILUT_SHARES_OUT","CY2022")</f>
        <v>51301000</v>
      </c>
      <c r="J104" s="5">
        <f>_xll.SNL.Clients.Office.Excel.Functions.SPG(G104, "IQ_DILUT_EPS_NORM", "CY2022")</f>
        <v>6.1529999999999996</v>
      </c>
      <c r="K104">
        <f t="shared" si="8"/>
        <v>315655.05300000001</v>
      </c>
      <c r="L104">
        <f t="shared" si="9"/>
        <v>7.9388905851521363E-2</v>
      </c>
      <c r="M104" t="s">
        <v>615</v>
      </c>
      <c r="N104" s="4" cm="1">
        <f t="array" ref="N104">_xll.SNL.Clients.Office.Excel.Functions.SPG(M104, "SP_TOTAL_REV", "CY2022")</f>
        <v>8634652</v>
      </c>
      <c r="O104" s="4">
        <f>_xll.SNL.Clients.Office.Excel.Functions.SPG(M104,"IQ_AVG_DILUT_SHARES_OUT","CY2022")</f>
        <v>1403077000</v>
      </c>
      <c r="P104" s="5">
        <f>_xll.SNL.Clients.Office.Excel.Functions.SPG(M104, "IQ_DILUT_EPS_NORM", "CY2022")</f>
        <v>0.53600000000000003</v>
      </c>
      <c r="Q104">
        <f t="shared" si="10"/>
        <v>752049.272</v>
      </c>
      <c r="R104">
        <f t="shared" si="11"/>
        <v>8.7096651028900754E-2</v>
      </c>
    </row>
    <row r="105" spans="1:18" x14ac:dyDescent="0.3">
      <c r="A105" t="s">
        <v>612</v>
      </c>
      <c r="B105" s="4" cm="1">
        <f t="array" ref="B105">_xll.SNL.Clients.Office.Excel.Functions.SPG(A105, "SP_TOTAL_REV", "CY2023")</f>
        <v>18837000</v>
      </c>
      <c r="C105" s="4">
        <f>_xll.SNL.Clients.Office.Excel.Functions.SPG(A105,"IQ_AVG_DILUT_SHARES_OUT","CY2023")</f>
        <v>1831000000</v>
      </c>
      <c r="D105" s="5">
        <f>_xll.SNL.Clients.Office.Excel.Functions.SPG(A105, "IQ_DILUT_EPS_NORM", "CY2023")</f>
        <v>2.5649999999999999</v>
      </c>
      <c r="E105">
        <f t="shared" si="6"/>
        <v>4696515</v>
      </c>
      <c r="F105">
        <f t="shared" si="7"/>
        <v>0.24932393693263258</v>
      </c>
      <c r="G105" t="s">
        <v>612</v>
      </c>
      <c r="H105" s="4" cm="1">
        <f t="array" ref="H105">_xll.SNL.Clients.Office.Excel.Functions.SPG(G105, "SP_TOTAL_REV", "CY2022")</f>
        <v>20762000</v>
      </c>
      <c r="I105" s="4">
        <f>_xll.SNL.Clients.Office.Excel.Functions.SPG(G105,"IQ_AVG_DILUT_SHARES_OUT","CY2022")</f>
        <v>1894000000</v>
      </c>
      <c r="J105" s="5">
        <f>_xll.SNL.Clients.Office.Excel.Functions.SPG(G105, "IQ_DILUT_EPS_NORM", "CY2022")</f>
        <v>3.2240000000000002</v>
      </c>
      <c r="K105">
        <f t="shared" si="8"/>
        <v>6106256</v>
      </c>
      <c r="L105">
        <f t="shared" si="9"/>
        <v>0.2941073114343512</v>
      </c>
      <c r="M105" t="s">
        <v>616</v>
      </c>
      <c r="N105" s="4" cm="1">
        <f t="array" ref="N105">_xll.SNL.Clients.Office.Excel.Functions.SPG(M105, "SP_TOTAL_REV", "CY2022")</f>
        <v>42976000</v>
      </c>
      <c r="O105" s="4">
        <f>_xll.SNL.Clients.Office.Excel.Functions.SPG(M105,"IQ_AVG_DILUT_SHARES_OUT","CY2022")</f>
        <v>423527444</v>
      </c>
      <c r="P105" s="5">
        <f>_xll.SNL.Clients.Office.Excel.Functions.SPG(M105, "IQ_DILUT_EPS_NORM", "CY2022")</f>
        <v>9.641</v>
      </c>
      <c r="Q105">
        <f t="shared" si="10"/>
        <v>4083228.0876040002</v>
      </c>
      <c r="R105">
        <f t="shared" si="11"/>
        <v>9.501182258944528E-2</v>
      </c>
    </row>
    <row r="106" spans="1:18" x14ac:dyDescent="0.3">
      <c r="A106" t="s">
        <v>613</v>
      </c>
      <c r="B106" s="4" cm="1">
        <f t="array" ref="B106">_xll.SNL.Clients.Office.Excel.Functions.SPG(A106, "SP_TOTAL_REV", "CY2023")</f>
        <v>54607000</v>
      </c>
      <c r="C106" s="4">
        <f>_xll.SNL.Clients.Office.Excel.Functions.SPG(A106,"IQ_AVG_DILUT_SHARES_OUT","CY2023")</f>
        <v>151966313</v>
      </c>
      <c r="D106" s="5">
        <f>_xll.SNL.Clients.Office.Excel.Functions.SPG(A106, "IQ_DILUT_EPS_NORM", "CY2023")</f>
        <v>23.350999999999999</v>
      </c>
      <c r="E106">
        <f t="shared" si="6"/>
        <v>3548565.3748630001</v>
      </c>
      <c r="F106">
        <f t="shared" si="7"/>
        <v>6.4983708587964914E-2</v>
      </c>
      <c r="G106" t="s">
        <v>613</v>
      </c>
      <c r="H106" s="4" cm="1">
        <f t="array" ref="H106">_xll.SNL.Clients.Office.Excel.Functions.SPG(G106, "SP_TOTAL_REV", "CY2022")</f>
        <v>54022000</v>
      </c>
      <c r="I106" s="4">
        <f>_xll.SNL.Clients.Office.Excel.Functions.SPG(G106,"IQ_AVG_DILUT_SHARES_OUT","CY2022")</f>
        <v>164433596</v>
      </c>
      <c r="J106" s="5">
        <f>_xll.SNL.Clients.Office.Excel.Functions.SPG(G106, "IQ_DILUT_EPS_NORM", "CY2022")</f>
        <v>24.613</v>
      </c>
      <c r="K106">
        <f t="shared" si="8"/>
        <v>4047204.0983480001</v>
      </c>
      <c r="L106">
        <f t="shared" si="9"/>
        <v>7.4917702016733922E-2</v>
      </c>
      <c r="M106" t="s">
        <v>617</v>
      </c>
      <c r="N106" s="4" cm="1">
        <f t="array" ref="N106">_xll.SNL.Clients.Office.Excel.Functions.SPG(M106, "SP_TOTAL_REV", "CY2022")</f>
        <v>5375600</v>
      </c>
      <c r="O106" s="4">
        <f>_xll.SNL.Clients.Office.Excel.Functions.SPG(M106,"IQ_AVG_DILUT_SHARES_OUT","CY2022")</f>
        <v>246300000</v>
      </c>
      <c r="P106" s="5">
        <f>_xll.SNL.Clients.Office.Excel.Functions.SPG(M106, "IQ_DILUT_EPS_NORM", "CY2022")</f>
        <v>2.371</v>
      </c>
      <c r="Q106">
        <f t="shared" si="10"/>
        <v>583977.30000000005</v>
      </c>
      <c r="R106">
        <f t="shared" si="11"/>
        <v>0.10863481285809957</v>
      </c>
    </row>
    <row r="107" spans="1:18" x14ac:dyDescent="0.3">
      <c r="A107" t="s">
        <v>614</v>
      </c>
      <c r="B107" s="4" cm="1">
        <f t="array" ref="B107">_xll.SNL.Clients.Office.Excel.Functions.SPG(A107, "SP_TOTAL_REV", "CY2023")</f>
        <v>194799000</v>
      </c>
      <c r="C107" s="4">
        <f>_xll.SNL.Clients.Office.Excel.Functions.SPG(A107,"IQ_AVG_DILUT_SHARES_OUT","CY2023")</f>
        <v>1880000000</v>
      </c>
      <c r="D107" s="5">
        <f>_xll.SNL.Clients.Office.Excel.Functions.SPG(A107, "IQ_DILUT_EPS_NORM", "CY2023")</f>
        <v>10.492000000000001</v>
      </c>
      <c r="E107">
        <f t="shared" si="6"/>
        <v>19724960</v>
      </c>
      <c r="F107">
        <f t="shared" si="7"/>
        <v>0.10125801467153323</v>
      </c>
      <c r="G107" t="s">
        <v>614</v>
      </c>
      <c r="H107" s="4" cm="1">
        <f t="array" ref="H107">_xll.SNL.Clients.Office.Excel.Functions.SPG(G107, "SP_TOTAL_REV", "CY2022")</f>
        <v>235916000</v>
      </c>
      <c r="I107" s="4">
        <f>_xll.SNL.Clients.Office.Excel.Functions.SPG(G107,"IQ_AVG_DILUT_SHARES_OUT","CY2022")</f>
        <v>1940000000</v>
      </c>
      <c r="J107" s="5">
        <f>_xll.SNL.Clients.Office.Excel.Functions.SPG(G107, "IQ_DILUT_EPS_NORM", "CY2022")</f>
        <v>16.058</v>
      </c>
      <c r="K107">
        <f t="shared" si="8"/>
        <v>31152520</v>
      </c>
      <c r="L107">
        <f t="shared" si="9"/>
        <v>0.1320492039539497</v>
      </c>
      <c r="M107" t="s">
        <v>618</v>
      </c>
      <c r="N107" s="4" cm="1">
        <f t="array" ref="N107">_xll.SNL.Clients.Office.Excel.Functions.SPG(M107, "SP_TOTAL_REV", "CY2022")</f>
        <v>180031000</v>
      </c>
      <c r="O107" s="4">
        <f>_xll.SNL.Clients.Office.Excel.Functions.SPG(M107,"IQ_AVG_DILUT_SHARES_OUT","CY2022")</f>
        <v>313065000</v>
      </c>
      <c r="P107" s="5">
        <f>_xll.SNL.Clients.Office.Excel.Functions.SPG(M107, "IQ_DILUT_EPS_NORM", "CY2022")</f>
        <v>14.426</v>
      </c>
      <c r="Q107">
        <f t="shared" si="10"/>
        <v>4516275.6900000004</v>
      </c>
      <c r="R107">
        <f t="shared" si="11"/>
        <v>2.5086100116091119E-2</v>
      </c>
    </row>
    <row r="108" spans="1:18" x14ac:dyDescent="0.3">
      <c r="A108" t="s">
        <v>615</v>
      </c>
      <c r="B108" s="4" cm="1">
        <f t="array" ref="B108">_xll.SNL.Clients.Office.Excel.Functions.SPG(A108, "SP_TOTAL_REV", "CY2023")</f>
        <v>9871649</v>
      </c>
      <c r="C108" s="4">
        <f>_xll.SNL.Clients.Office.Excel.Functions.SPG(A108,"IQ_AVG_DILUT_SHARES_OUT","CY2023")</f>
        <v>1385500000</v>
      </c>
      <c r="D108" s="5">
        <f>_xll.SNL.Clients.Office.Excel.Functions.SPG(A108, "IQ_DILUT_EPS_NORM", "CY2023")</f>
        <v>0.748</v>
      </c>
      <c r="E108">
        <f t="shared" si="6"/>
        <v>1036354</v>
      </c>
      <c r="F108">
        <f t="shared" si="7"/>
        <v>0.10498286557797994</v>
      </c>
      <c r="G108" t="s">
        <v>615</v>
      </c>
      <c r="H108" s="4" cm="1">
        <f t="array" ref="H108">_xll.SNL.Clients.Office.Excel.Functions.SPG(G108, "SP_TOTAL_REV", "CY2022")</f>
        <v>8634652</v>
      </c>
      <c r="I108" s="4">
        <f>_xll.SNL.Clients.Office.Excel.Functions.SPG(G108,"IQ_AVG_DILUT_SHARES_OUT","CY2022")</f>
        <v>1403077000</v>
      </c>
      <c r="J108" s="5">
        <f>_xll.SNL.Clients.Office.Excel.Functions.SPG(G108, "IQ_DILUT_EPS_NORM", "CY2022")</f>
        <v>0.53600000000000003</v>
      </c>
      <c r="K108">
        <f t="shared" si="8"/>
        <v>752049.272</v>
      </c>
      <c r="L108">
        <f t="shared" si="9"/>
        <v>8.7096651028900754E-2</v>
      </c>
      <c r="M108" t="s">
        <v>619</v>
      </c>
      <c r="N108" s="4" cm="1">
        <f t="array" ref="N108">_xll.SNL.Clients.Office.Excel.Functions.SPG(M108, "SP_TOTAL_REV", "CY2022")</f>
        <v>6563000</v>
      </c>
      <c r="O108" s="4">
        <f>_xll.SNL.Clients.Office.Excel.Functions.SPG(M108,"IQ_AVG_DILUT_SHARES_OUT","CY2022")</f>
        <v>158800000</v>
      </c>
      <c r="P108" s="5">
        <f>_xll.SNL.Clients.Office.Excel.Functions.SPG(M108, "IQ_DILUT_EPS_NORM", "CY2022")</f>
        <v>-2.7309999999999999</v>
      </c>
      <c r="Q108">
        <f t="shared" si="10"/>
        <v>-433682.8</v>
      </c>
      <c r="R108">
        <f t="shared" si="11"/>
        <v>-6.6079963431357608E-2</v>
      </c>
    </row>
    <row r="109" spans="1:18" x14ac:dyDescent="0.3">
      <c r="A109" t="s">
        <v>616</v>
      </c>
      <c r="B109" s="4" cm="1">
        <f t="array" ref="B109">_xll.SNL.Clients.Office.Excel.Functions.SPG(A109, "SP_TOTAL_REV", "CY2023")</f>
        <v>51000000</v>
      </c>
      <c r="C109" s="4">
        <f>_xll.SNL.Clients.Office.Excel.Functions.SPG(A109,"IQ_AVG_DILUT_SHARES_OUT","CY2023")</f>
        <v>414202568</v>
      </c>
      <c r="D109" s="5">
        <f>_xll.SNL.Clients.Office.Excel.Functions.SPG(A109, "IQ_DILUT_EPS_NORM", "CY2023")</f>
        <v>14.305999999999999</v>
      </c>
      <c r="E109">
        <f t="shared" si="6"/>
        <v>5925581.9378079996</v>
      </c>
      <c r="F109">
        <f t="shared" si="7"/>
        <v>0.11618788113349018</v>
      </c>
      <c r="G109" t="s">
        <v>616</v>
      </c>
      <c r="H109" s="4" cm="1">
        <f t="array" ref="H109">_xll.SNL.Clients.Office.Excel.Functions.SPG(G109, "SP_TOTAL_REV", "CY2022")</f>
        <v>42976000</v>
      </c>
      <c r="I109" s="4">
        <f>_xll.SNL.Clients.Office.Excel.Functions.SPG(G109,"IQ_AVG_DILUT_SHARES_OUT","CY2022")</f>
        <v>423527444</v>
      </c>
      <c r="J109" s="5">
        <f>_xll.SNL.Clients.Office.Excel.Functions.SPG(G109, "IQ_DILUT_EPS_NORM", "CY2022")</f>
        <v>9.641</v>
      </c>
      <c r="K109">
        <f t="shared" si="8"/>
        <v>4083228.0876040002</v>
      </c>
      <c r="L109">
        <f t="shared" si="9"/>
        <v>9.501182258944528E-2</v>
      </c>
      <c r="M109" t="s">
        <v>620</v>
      </c>
      <c r="N109" s="4" cm="1">
        <f t="array" ref="N109">_xll.SNL.Clients.Office.Excel.Functions.SPG(M109, "SP_TOTAL_REV", "CY2022")</f>
        <v>8376540</v>
      </c>
      <c r="O109" s="4">
        <f>_xll.SNL.Clients.Office.Excel.Functions.SPG(M109,"IQ_AVG_DILUT_SHARES_OUT","CY2022")</f>
        <v>416726000</v>
      </c>
      <c r="P109" s="5">
        <f>_xll.SNL.Clients.Office.Excel.Functions.SPG(M109, "IQ_DILUT_EPS_NORM", "CY2022")</f>
        <v>2.3940000000000001</v>
      </c>
      <c r="Q109">
        <f t="shared" si="10"/>
        <v>997642.04399999999</v>
      </c>
      <c r="R109">
        <f t="shared" si="11"/>
        <v>0.11909953799540145</v>
      </c>
    </row>
    <row r="110" spans="1:18" x14ac:dyDescent="0.3">
      <c r="A110" t="s">
        <v>617</v>
      </c>
      <c r="B110" s="4" cm="1">
        <f t="array" ref="B110">_xll.SNL.Clients.Office.Excel.Functions.SPG(A110, "SP_TOTAL_REV", "CY2023")</f>
        <v>5867900</v>
      </c>
      <c r="C110" s="4">
        <f>_xll.SNL.Clients.Office.Excel.Functions.SPG(A110,"IQ_AVG_DILUT_SHARES_OUT","CY2023")</f>
        <v>247600000</v>
      </c>
      <c r="D110" s="5">
        <f>_xll.SNL.Clients.Office.Excel.Functions.SPG(A110, "IQ_DILUT_EPS_NORM", "CY2023")</f>
        <v>2.4420000000000002</v>
      </c>
      <c r="E110">
        <f t="shared" si="6"/>
        <v>604639.19999999995</v>
      </c>
      <c r="F110">
        <f t="shared" si="7"/>
        <v>0.10304183779546344</v>
      </c>
      <c r="G110" t="s">
        <v>617</v>
      </c>
      <c r="H110" s="4" cm="1">
        <f t="array" ref="H110">_xll.SNL.Clients.Office.Excel.Functions.SPG(G110, "SP_TOTAL_REV", "CY2022")</f>
        <v>5375600</v>
      </c>
      <c r="I110" s="4">
        <f>_xll.SNL.Clients.Office.Excel.Functions.SPG(G110,"IQ_AVG_DILUT_SHARES_OUT","CY2022")</f>
        <v>246300000</v>
      </c>
      <c r="J110" s="5">
        <f>_xll.SNL.Clients.Office.Excel.Functions.SPG(G110, "IQ_DILUT_EPS_NORM", "CY2022")</f>
        <v>2.371</v>
      </c>
      <c r="K110">
        <f t="shared" si="8"/>
        <v>583977.30000000005</v>
      </c>
      <c r="L110">
        <f t="shared" si="9"/>
        <v>0.10863481285809957</v>
      </c>
      <c r="M110" t="s">
        <v>621</v>
      </c>
      <c r="N110" s="4" cm="1">
        <f t="array" ref="N110">_xll.SNL.Clients.Office.Excel.Functions.SPG(M110, "SP_TOTAL_REV", "CY2022")</f>
        <v>53161000</v>
      </c>
      <c r="O110" s="4">
        <f>_xll.SNL.Clients.Office.Excel.Functions.SPG(M110,"IQ_AVG_DILUT_SHARES_OUT","CY2022")</f>
        <v>4138500000</v>
      </c>
      <c r="P110" s="5">
        <f>_xll.SNL.Clients.Office.Excel.Functions.SPG(M110, "IQ_DILUT_EPS_NORM", "CY2022")</f>
        <v>2.16</v>
      </c>
      <c r="Q110">
        <f t="shared" si="10"/>
        <v>8939160</v>
      </c>
      <c r="R110">
        <f t="shared" si="11"/>
        <v>0.16815259306634564</v>
      </c>
    </row>
    <row r="111" spans="1:18" x14ac:dyDescent="0.3">
      <c r="A111" t="s">
        <v>618</v>
      </c>
      <c r="B111" s="4" cm="1">
        <f t="array" ref="B111">_xll.SNL.Clients.Office.Excel.Functions.SPG(A111, "SP_TOTAL_REV", "CY2023")</f>
        <v>195187000</v>
      </c>
      <c r="C111" s="4">
        <f>_xll.SNL.Clients.Office.Excel.Functions.SPG(A111,"IQ_AVG_DILUT_SHARES_OUT","CY2023")</f>
        <v>296882000</v>
      </c>
      <c r="D111" s="5">
        <f>_xll.SNL.Clients.Office.Excel.Functions.SPG(A111, "IQ_DILUT_EPS_NORM", "CY2023")</f>
        <v>15.273999999999999</v>
      </c>
      <c r="E111">
        <f t="shared" si="6"/>
        <v>4534575.6679999996</v>
      </c>
      <c r="F111">
        <f t="shared" si="7"/>
        <v>2.3231955345386728E-2</v>
      </c>
      <c r="G111" t="s">
        <v>618</v>
      </c>
      <c r="H111" s="4" cm="1">
        <f t="array" ref="H111">_xll.SNL.Clients.Office.Excel.Functions.SPG(G111, "SP_TOTAL_REV", "CY2022")</f>
        <v>180031000</v>
      </c>
      <c r="I111" s="4">
        <f>_xll.SNL.Clients.Office.Excel.Functions.SPG(G111,"IQ_AVG_DILUT_SHARES_OUT","CY2022")</f>
        <v>313065000</v>
      </c>
      <c r="J111" s="5">
        <f>_xll.SNL.Clients.Office.Excel.Functions.SPG(G111, "IQ_DILUT_EPS_NORM", "CY2022")</f>
        <v>14.426</v>
      </c>
      <c r="K111">
        <f t="shared" si="8"/>
        <v>4516275.6900000004</v>
      </c>
      <c r="L111">
        <f t="shared" si="9"/>
        <v>2.5086100116091119E-2</v>
      </c>
      <c r="M111" t="s">
        <v>622</v>
      </c>
      <c r="N111" s="4" cm="1">
        <f t="array" ref="N111">_xll.SNL.Clients.Office.Excel.Functions.SPG(M111, "SP_TOTAL_REV", "CY2022")</f>
        <v>74484000</v>
      </c>
      <c r="O111" s="4">
        <f>_xll.SNL.Clients.Office.Excel.Functions.SPG(M111,"IQ_AVG_DILUT_SHARES_OUT","CY2022")</f>
        <v>1964300000</v>
      </c>
      <c r="P111" s="5">
        <f>_xll.SNL.Clients.Office.Excel.Functions.SPG(M111, "IQ_DILUT_EPS_NORM", "CY2022")</f>
        <v>5.9269999999999996</v>
      </c>
      <c r="Q111">
        <f t="shared" si="10"/>
        <v>11642406.1</v>
      </c>
      <c r="R111">
        <f t="shared" si="11"/>
        <v>0.15630747677353526</v>
      </c>
    </row>
    <row r="112" spans="1:18" x14ac:dyDescent="0.3">
      <c r="A112" t="s">
        <v>619</v>
      </c>
      <c r="B112" s="4" cm="1">
        <f t="array" ref="B112">_xll.SNL.Clients.Office.Excel.Functions.SPG(A112, "SP_TOTAL_REV", "CY2023")</f>
        <v>10013000</v>
      </c>
      <c r="C112" s="4">
        <f>_xll.SNL.Clients.Office.Excel.Functions.SPG(A112,"IQ_AVG_DILUT_SHARES_OUT","CY2023")</f>
        <v>158100000</v>
      </c>
      <c r="D112" s="5">
        <f>_xll.SNL.Clients.Office.Excel.Functions.SPG(A112, "IQ_DILUT_EPS_NORM", "CY2023")</f>
        <v>8.9969999999999999</v>
      </c>
      <c r="E112">
        <f t="shared" si="6"/>
        <v>1422425.7</v>
      </c>
      <c r="F112">
        <f t="shared" si="7"/>
        <v>0.14205789473684211</v>
      </c>
      <c r="G112" t="s">
        <v>619</v>
      </c>
      <c r="H112" s="4" cm="1">
        <f t="array" ref="H112">_xll.SNL.Clients.Office.Excel.Functions.SPG(G112, "SP_TOTAL_REV", "CY2022")</f>
        <v>6563000</v>
      </c>
      <c r="I112" s="4">
        <f>_xll.SNL.Clients.Office.Excel.Functions.SPG(G112,"IQ_AVG_DILUT_SHARES_OUT","CY2022")</f>
        <v>158800000</v>
      </c>
      <c r="J112" s="5">
        <f>_xll.SNL.Clients.Office.Excel.Functions.SPG(G112, "IQ_DILUT_EPS_NORM", "CY2022")</f>
        <v>-2.7309999999999999</v>
      </c>
      <c r="K112">
        <f t="shared" si="8"/>
        <v>-433682.8</v>
      </c>
      <c r="L112">
        <f t="shared" si="9"/>
        <v>-6.6079963431357608E-2</v>
      </c>
      <c r="M112" t="s">
        <v>623</v>
      </c>
      <c r="N112" s="4" cm="1">
        <f t="array" ref="N112">_xll.SNL.Clients.Office.Excel.Functions.SPG(M112, "SP_TOTAL_REV", "CY2022")</f>
        <v>8052000</v>
      </c>
      <c r="O112" s="4">
        <f>_xll.SNL.Clients.Office.Excel.Functions.SPG(M112,"IQ_AVG_DILUT_SHARES_OUT","CY2022")</f>
        <v>477803142</v>
      </c>
      <c r="P112" s="5">
        <f>_xll.SNL.Clients.Office.Excel.Functions.SPG(M112, "IQ_DILUT_EPS_NORM", "CY2022")</f>
        <v>3.4729999999999999</v>
      </c>
      <c r="Q112">
        <f t="shared" si="10"/>
        <v>1659410.3121659998</v>
      </c>
      <c r="R112">
        <f t="shared" si="11"/>
        <v>0.20608672530625929</v>
      </c>
    </row>
    <row r="113" spans="1:18" x14ac:dyDescent="0.3">
      <c r="A113" t="s">
        <v>620</v>
      </c>
      <c r="B113" s="4" cm="1">
        <f t="array" ref="B113">_xll.SNL.Clients.Office.Excel.Functions.SPG(A113, "SP_TOTAL_REV", "CY2023")</f>
        <v>9193964</v>
      </c>
      <c r="C113" s="4">
        <f>_xll.SNL.Clients.Office.Excel.Functions.SPG(A113,"IQ_AVG_DILUT_SHARES_OUT","CY2023")</f>
        <v>413658500</v>
      </c>
      <c r="D113" s="5">
        <f>_xll.SNL.Clients.Office.Excel.Functions.SPG(A113, "IQ_DILUT_EPS_NORM", "CY2023")</f>
        <v>2.742</v>
      </c>
      <c r="E113">
        <f t="shared" si="6"/>
        <v>1134251.6070000001</v>
      </c>
      <c r="F113">
        <f t="shared" si="7"/>
        <v>0.12336915904826254</v>
      </c>
      <c r="G113" t="s">
        <v>620</v>
      </c>
      <c r="H113" s="4" cm="1">
        <f t="array" ref="H113">_xll.SNL.Clients.Office.Excel.Functions.SPG(G113, "SP_TOTAL_REV", "CY2022")</f>
        <v>8376540</v>
      </c>
      <c r="I113" s="4">
        <f>_xll.SNL.Clients.Office.Excel.Functions.SPG(G113,"IQ_AVG_DILUT_SHARES_OUT","CY2022")</f>
        <v>416726000</v>
      </c>
      <c r="J113" s="5">
        <f>_xll.SNL.Clients.Office.Excel.Functions.SPG(G113, "IQ_DILUT_EPS_NORM", "CY2022")</f>
        <v>2.3940000000000001</v>
      </c>
      <c r="K113">
        <f t="shared" si="8"/>
        <v>997642.04399999999</v>
      </c>
      <c r="L113">
        <f t="shared" si="9"/>
        <v>0.11909953799540145</v>
      </c>
      <c r="M113" t="s">
        <v>624</v>
      </c>
      <c r="N113" s="4" cm="1">
        <f t="array" ref="N113">_xll.SNL.Clients.Office.Excel.Functions.SPG(M113, "SP_TOTAL_REV", "CY2022")</f>
        <v>7065000</v>
      </c>
      <c r="O113" s="4">
        <f>_xll.SNL.Clients.Office.Excel.Functions.SPG(M113,"IQ_AVG_DILUT_SHARES_OUT","CY2022")</f>
        <v>123893500</v>
      </c>
      <c r="P113" s="5">
        <f>_xll.SNL.Clients.Office.Excel.Functions.SPG(M113, "IQ_DILUT_EPS_NORM", "CY2022")</f>
        <v>3.218</v>
      </c>
      <c r="Q113">
        <f t="shared" si="10"/>
        <v>398689.283</v>
      </c>
      <c r="R113">
        <f t="shared" si="11"/>
        <v>5.6431604104741684E-2</v>
      </c>
    </row>
    <row r="114" spans="1:18" x14ac:dyDescent="0.3">
      <c r="A114" t="s">
        <v>621</v>
      </c>
      <c r="B114" s="4" cm="1">
        <f t="array" ref="B114">_xll.SNL.Clients.Office.Excel.Functions.SPG(A114, "SP_TOTAL_REV", "CY2023")</f>
        <v>57233000</v>
      </c>
      <c r="C114" s="4">
        <f>_xll.SNL.Clients.Office.Excel.Functions.SPG(A114,"IQ_AVG_DILUT_SHARES_OUT","CY2023")</f>
        <v>4087000000</v>
      </c>
      <c r="D114" s="5">
        <f>_xll.SNL.Clients.Office.Excel.Functions.SPG(A114, "IQ_DILUT_EPS_NORM", "CY2023")</f>
        <v>2.5680000000000001</v>
      </c>
      <c r="E114">
        <f t="shared" si="6"/>
        <v>10495416</v>
      </c>
      <c r="F114">
        <f t="shared" si="7"/>
        <v>0.18338049726556357</v>
      </c>
      <c r="G114" t="s">
        <v>621</v>
      </c>
      <c r="H114" s="4" cm="1">
        <f t="array" ref="H114">_xll.SNL.Clients.Office.Excel.Functions.SPG(G114, "SP_TOTAL_REV", "CY2022")</f>
        <v>53161000</v>
      </c>
      <c r="I114" s="4">
        <f>_xll.SNL.Clients.Office.Excel.Functions.SPG(G114,"IQ_AVG_DILUT_SHARES_OUT","CY2022")</f>
        <v>4138500000</v>
      </c>
      <c r="J114" s="5">
        <f>_xll.SNL.Clients.Office.Excel.Functions.SPG(G114, "IQ_DILUT_EPS_NORM", "CY2022")</f>
        <v>2.16</v>
      </c>
      <c r="K114">
        <f t="shared" si="8"/>
        <v>8939160</v>
      </c>
      <c r="L114">
        <f t="shared" si="9"/>
        <v>0.16815259306634564</v>
      </c>
      <c r="M114" t="s">
        <v>625</v>
      </c>
      <c r="N114" s="4" cm="1">
        <f t="array" ref="N114">_xll.SNL.Clients.Office.Excel.Functions.SPG(M114, "SP_TOTAL_REV", "CY2022")</f>
        <v>5019400</v>
      </c>
      <c r="O114" s="4">
        <f>_xll.SNL.Clients.Office.Excel.Functions.SPG(M114,"IQ_AVG_DILUT_SHARES_OUT","CY2022")</f>
        <v>359181000</v>
      </c>
      <c r="P114" s="5">
        <f>_xll.SNL.Clients.Office.Excel.Functions.SPG(M114, "IQ_DILUT_EPS_NORM", "CY2022")</f>
        <v>6.0730000000000004</v>
      </c>
      <c r="Q114">
        <f t="shared" si="10"/>
        <v>2181306.213</v>
      </c>
      <c r="R114">
        <f t="shared" si="11"/>
        <v>0.43457509124596566</v>
      </c>
    </row>
    <row r="115" spans="1:18" x14ac:dyDescent="0.3">
      <c r="A115" t="s">
        <v>622</v>
      </c>
      <c r="B115" s="4" cm="1">
        <f t="array" ref="B115">_xll.SNL.Clients.Office.Excel.Functions.SPG(A115, "SP_TOTAL_REV", "CY2023")</f>
        <v>77116000</v>
      </c>
      <c r="C115" s="4">
        <f>_xll.SNL.Clients.Office.Excel.Functions.SPG(A115,"IQ_AVG_DILUT_SHARES_OUT","CY2023")</f>
        <v>1955800000</v>
      </c>
      <c r="D115" s="5">
        <f>_xll.SNL.Clients.Office.Excel.Functions.SPG(A115, "IQ_DILUT_EPS_NORM", "CY2023")</f>
        <v>4.84</v>
      </c>
      <c r="E115">
        <f t="shared" si="6"/>
        <v>9466072</v>
      </c>
      <c r="F115">
        <f t="shared" si="7"/>
        <v>0.122751076300638</v>
      </c>
      <c r="G115" t="s">
        <v>622</v>
      </c>
      <c r="H115" s="4" cm="1">
        <f t="array" ref="H115">_xll.SNL.Clients.Office.Excel.Functions.SPG(G115, "SP_TOTAL_REV", "CY2022")</f>
        <v>74484000</v>
      </c>
      <c r="I115" s="4">
        <f>_xll.SNL.Clients.Office.Excel.Functions.SPG(G115,"IQ_AVG_DILUT_SHARES_OUT","CY2022")</f>
        <v>1964300000</v>
      </c>
      <c r="J115" s="5">
        <f>_xll.SNL.Clients.Office.Excel.Functions.SPG(G115, "IQ_DILUT_EPS_NORM", "CY2022")</f>
        <v>5.9269999999999996</v>
      </c>
      <c r="K115">
        <f t="shared" si="8"/>
        <v>11642406.1</v>
      </c>
      <c r="L115">
        <f t="shared" si="9"/>
        <v>0.15630747677353526</v>
      </c>
      <c r="M115" t="s">
        <v>626</v>
      </c>
      <c r="N115" s="4" cm="1">
        <f t="array" ref="N115">_xll.SNL.Clients.Office.Excel.Functions.SPG(M115, "SP_TOTAL_REV", "CY2022")</f>
        <v>8596000</v>
      </c>
      <c r="O115" s="4">
        <f>_xll.SNL.Clients.Office.Excel.Functions.SPG(M115,"IQ_AVG_DILUT_SHARES_OUT","CY2022")</f>
        <v>290000000</v>
      </c>
      <c r="P115" s="5">
        <f>_xll.SNL.Clients.Office.Excel.Functions.SPG(M115, "IQ_DILUT_EPS_NORM", "CY2022")</f>
        <v>2.0270000000000001</v>
      </c>
      <c r="Q115">
        <f t="shared" si="10"/>
        <v>587830</v>
      </c>
      <c r="R115">
        <f t="shared" si="11"/>
        <v>6.8384132154490462E-2</v>
      </c>
    </row>
    <row r="116" spans="1:18" x14ac:dyDescent="0.3">
      <c r="A116" t="s">
        <v>623</v>
      </c>
      <c r="B116" s="4" cm="1">
        <f t="array" ref="B116">_xll.SNL.Clients.Office.Excel.Functions.SPG(A116, "SP_TOTAL_REV", "CY2023")</f>
        <v>8224000</v>
      </c>
      <c r="C116" s="4">
        <f>_xll.SNL.Clients.Office.Excel.Functions.SPG(A116,"IQ_AVG_DILUT_SHARES_OUT","CY2023")</f>
        <v>476693148</v>
      </c>
      <c r="D116" s="5">
        <f>_xll.SNL.Clients.Office.Excel.Functions.SPG(A116, "IQ_DILUT_EPS_NORM", "CY2023")</f>
        <v>2.6619999999999999</v>
      </c>
      <c r="E116">
        <f t="shared" si="6"/>
        <v>1268957.159976</v>
      </c>
      <c r="F116">
        <f t="shared" si="7"/>
        <v>0.15429926556128404</v>
      </c>
      <c r="G116" t="s">
        <v>623</v>
      </c>
      <c r="H116" s="4" cm="1">
        <f t="array" ref="H116">_xll.SNL.Clients.Office.Excel.Functions.SPG(G116, "SP_TOTAL_REV", "CY2022")</f>
        <v>8052000</v>
      </c>
      <c r="I116" s="4">
        <f>_xll.SNL.Clients.Office.Excel.Functions.SPG(G116,"IQ_AVG_DILUT_SHARES_OUT","CY2022")</f>
        <v>477803142</v>
      </c>
      <c r="J116" s="5">
        <f>_xll.SNL.Clients.Office.Excel.Functions.SPG(G116, "IQ_DILUT_EPS_NORM", "CY2022")</f>
        <v>3.4729999999999999</v>
      </c>
      <c r="K116">
        <f t="shared" si="8"/>
        <v>1659410.3121659998</v>
      </c>
      <c r="L116">
        <f t="shared" si="9"/>
        <v>0.20608672530625929</v>
      </c>
      <c r="M116" t="s">
        <v>627</v>
      </c>
      <c r="N116" s="4" cm="1">
        <f t="array" ref="N116">_xll.SNL.Clients.Office.Excel.Functions.SPG(M116, "SP_TOTAL_REV", "CY2022")</f>
        <v>43004000</v>
      </c>
      <c r="O116" s="4">
        <f>_xll.SNL.Clients.Office.Excel.Functions.SPG(M116,"IQ_AVG_DILUT_SHARES_OUT","CY2022")</f>
        <v>4350000000</v>
      </c>
      <c r="P116" s="5">
        <f>_xll.SNL.Clients.Office.Excel.Functions.SPG(M116, "IQ_DILUT_EPS_NORM", "CY2022")</f>
        <v>1.895</v>
      </c>
      <c r="Q116">
        <f t="shared" si="10"/>
        <v>8243250</v>
      </c>
      <c r="R116">
        <f t="shared" si="11"/>
        <v>0.19168565714817226</v>
      </c>
    </row>
    <row r="117" spans="1:18" x14ac:dyDescent="0.3">
      <c r="A117" t="s">
        <v>624</v>
      </c>
      <c r="B117" s="4" cm="1">
        <f t="array" ref="B117">_xll.SNL.Clients.Office.Excel.Functions.SPG(A117, "SP_TOTAL_REV", "CY2023")</f>
        <v>7310000</v>
      </c>
      <c r="C117" s="4">
        <f>_xll.SNL.Clients.Office.Excel.Functions.SPG(A117,"IQ_AVG_DILUT_SHARES_OUT","CY2023")</f>
        <v>124523000</v>
      </c>
      <c r="D117" s="5">
        <f>_xll.SNL.Clients.Office.Excel.Functions.SPG(A117, "IQ_DILUT_EPS_NORM", "CY2023")</f>
        <v>3.7749999999999999</v>
      </c>
      <c r="E117">
        <f t="shared" si="6"/>
        <v>470074.32500000001</v>
      </c>
      <c r="F117">
        <f t="shared" si="7"/>
        <v>6.4305653214774286E-2</v>
      </c>
      <c r="G117" t="s">
        <v>624</v>
      </c>
      <c r="H117" s="4" cm="1">
        <f t="array" ref="H117">_xll.SNL.Clients.Office.Excel.Functions.SPG(G117, "SP_TOTAL_REV", "CY2022")</f>
        <v>7065000</v>
      </c>
      <c r="I117" s="4">
        <f>_xll.SNL.Clients.Office.Excel.Functions.SPG(G117,"IQ_AVG_DILUT_SHARES_OUT","CY2022")</f>
        <v>123893500</v>
      </c>
      <c r="J117" s="5">
        <f>_xll.SNL.Clients.Office.Excel.Functions.SPG(G117, "IQ_DILUT_EPS_NORM", "CY2022")</f>
        <v>3.218</v>
      </c>
      <c r="K117">
        <f t="shared" si="8"/>
        <v>398689.283</v>
      </c>
      <c r="L117">
        <f t="shared" si="9"/>
        <v>5.6431604104741684E-2</v>
      </c>
      <c r="M117" t="s">
        <v>628</v>
      </c>
      <c r="N117" s="4" cm="1">
        <f t="array" ref="N117">_xll.SNL.Clients.Office.Excel.Functions.SPG(M117, "SP_TOTAL_REV", "CY2022")</f>
        <v>19428000</v>
      </c>
      <c r="O117" s="4">
        <f>_xll.SNL.Clients.Office.Excel.Functions.SPG(M117,"IQ_AVG_DILUT_SHARES_OUT","CY2022")</f>
        <v>519000000</v>
      </c>
      <c r="P117" s="5">
        <f>_xll.SNL.Clients.Office.Excel.Functions.SPG(M117, "IQ_DILUT_EPS_NORM", "CY2022")</f>
        <v>3.637</v>
      </c>
      <c r="Q117">
        <f t="shared" si="10"/>
        <v>1887603</v>
      </c>
      <c r="R117">
        <f t="shared" si="11"/>
        <v>9.7158894379246449E-2</v>
      </c>
    </row>
    <row r="118" spans="1:18" x14ac:dyDescent="0.3">
      <c r="A118" t="s">
        <v>625</v>
      </c>
      <c r="B118" s="4" cm="1">
        <f t="array" ref="B118">_xll.SNL.Clients.Office.Excel.Functions.SPG(A118, "SP_TOTAL_REV", "CY2023")</f>
        <v>5569100</v>
      </c>
      <c r="C118" s="4">
        <f>_xll.SNL.Clients.Office.Excel.Functions.SPG(A118,"IQ_AVG_DILUT_SHARES_OUT","CY2023")</f>
        <v>359500000</v>
      </c>
      <c r="D118" s="5">
        <f>_xll.SNL.Clients.Office.Excel.Functions.SPG(A118, "IQ_DILUT_EPS_NORM", "CY2023")</f>
        <v>7.2210000000000001</v>
      </c>
      <c r="E118">
        <f t="shared" si="6"/>
        <v>2595949.5</v>
      </c>
      <c r="F118">
        <f t="shared" si="7"/>
        <v>0.46613447415201736</v>
      </c>
      <c r="G118" t="s">
        <v>625</v>
      </c>
      <c r="H118" s="4" cm="1">
        <f t="array" ref="H118">_xll.SNL.Clients.Office.Excel.Functions.SPG(G118, "SP_TOTAL_REV", "CY2022")</f>
        <v>5019400</v>
      </c>
      <c r="I118" s="4">
        <f>_xll.SNL.Clients.Office.Excel.Functions.SPG(G118,"IQ_AVG_DILUT_SHARES_OUT","CY2022")</f>
        <v>359181000</v>
      </c>
      <c r="J118" s="5">
        <f>_xll.SNL.Clients.Office.Excel.Functions.SPG(G118, "IQ_DILUT_EPS_NORM", "CY2022")</f>
        <v>6.0730000000000004</v>
      </c>
      <c r="K118">
        <f t="shared" si="8"/>
        <v>2181306.213</v>
      </c>
      <c r="L118">
        <f t="shared" si="9"/>
        <v>0.43457509124596566</v>
      </c>
      <c r="M118" t="s">
        <v>629</v>
      </c>
      <c r="N118" s="4" cm="1">
        <f t="array" ref="N118">_xll.SNL.Clients.Office.Excel.Functions.SPG(M118, "SP_TOTAL_REV", "CY2022")</f>
        <v>17967000</v>
      </c>
      <c r="O118" s="4">
        <f>_xll.SNL.Clients.Office.Excel.Functions.SPG(M118,"IQ_AVG_DILUT_SHARES_OUT","CY2022")</f>
        <v>838800000</v>
      </c>
      <c r="P118" s="5">
        <f>_xll.SNL.Clients.Office.Excel.Functions.SPG(M118, "IQ_DILUT_EPS_NORM", "CY2022")</f>
        <v>2.3319999999999999</v>
      </c>
      <c r="Q118">
        <f t="shared" si="10"/>
        <v>1956081.5999999999</v>
      </c>
      <c r="R118">
        <f t="shared" si="11"/>
        <v>0.10887079646017699</v>
      </c>
    </row>
    <row r="119" spans="1:18" x14ac:dyDescent="0.3">
      <c r="A119" t="s">
        <v>626</v>
      </c>
      <c r="B119" s="4" cm="1">
        <f t="array" ref="B119">_xll.SNL.Clients.Office.Excel.Functions.SPG(A119, "SP_TOTAL_REV", "CY2023")</f>
        <v>7462000</v>
      </c>
      <c r="C119" s="4">
        <f>_xll.SNL.Clients.Office.Excel.Functions.SPG(A119,"IQ_AVG_DILUT_SHARES_OUT","CY2023")</f>
        <v>291700000</v>
      </c>
      <c r="D119" s="5">
        <f>_xll.SNL.Clients.Office.Excel.Functions.SPG(A119, "IQ_DILUT_EPS_NORM", "CY2023")</f>
        <v>2.0339999999999998</v>
      </c>
      <c r="E119">
        <f t="shared" si="6"/>
        <v>593317.80000000005</v>
      </c>
      <c r="F119">
        <f t="shared" si="7"/>
        <v>7.9511900294827131E-2</v>
      </c>
      <c r="G119" t="s">
        <v>626</v>
      </c>
      <c r="H119" s="4" cm="1">
        <f t="array" ref="H119">_xll.SNL.Clients.Office.Excel.Functions.SPG(G119, "SP_TOTAL_REV", "CY2022")</f>
        <v>8596000</v>
      </c>
      <c r="I119" s="4">
        <f>_xll.SNL.Clients.Office.Excel.Functions.SPG(G119,"IQ_AVG_DILUT_SHARES_OUT","CY2022")</f>
        <v>290000000</v>
      </c>
      <c r="J119" s="5">
        <f>_xll.SNL.Clients.Office.Excel.Functions.SPG(G119, "IQ_DILUT_EPS_NORM", "CY2022")</f>
        <v>2.0270000000000001</v>
      </c>
      <c r="K119">
        <f t="shared" si="8"/>
        <v>587830</v>
      </c>
      <c r="L119">
        <f t="shared" si="9"/>
        <v>6.8384132154490462E-2</v>
      </c>
      <c r="M119" t="s">
        <v>630</v>
      </c>
      <c r="N119" s="4" cm="1">
        <f t="array" ref="N119">_xll.SNL.Clients.Office.Excel.Functions.SPG(M119, "SP_TOTAL_REV", "CY2022")</f>
        <v>121427000</v>
      </c>
      <c r="O119" s="4">
        <f>_xll.SNL.Clients.Office.Excel.Functions.SPG(M119,"IQ_AVG_DILUT_SHARES_OUT","CY2022")</f>
        <v>4430000000</v>
      </c>
      <c r="P119" s="5">
        <f>_xll.SNL.Clients.Office.Excel.Functions.SPG(M119, "IQ_DILUT_EPS_NORM", "CY2022")</f>
        <v>2.6659999999999999</v>
      </c>
      <c r="Q119">
        <f t="shared" si="10"/>
        <v>11810380</v>
      </c>
      <c r="R119">
        <f t="shared" si="11"/>
        <v>9.7263211641562416E-2</v>
      </c>
    </row>
    <row r="120" spans="1:18" x14ac:dyDescent="0.3">
      <c r="A120" t="s">
        <v>627</v>
      </c>
      <c r="B120" s="4" cm="1">
        <f t="array" ref="B120">_xll.SNL.Clients.Office.Excel.Functions.SPG(A120, "SP_TOTAL_REV", "CY2023")</f>
        <v>45754000</v>
      </c>
      <c r="C120" s="4">
        <f>_xll.SNL.Clients.Office.Excel.Functions.SPG(A120,"IQ_AVG_DILUT_SHARES_OUT","CY2023")</f>
        <v>4339000000</v>
      </c>
      <c r="D120" s="5">
        <f>_xll.SNL.Clients.Office.Excel.Functions.SPG(A120, "IQ_DILUT_EPS_NORM", "CY2023")</f>
        <v>2.0409999999999999</v>
      </c>
      <c r="E120">
        <f t="shared" si="6"/>
        <v>8855899</v>
      </c>
      <c r="F120">
        <f t="shared" si="7"/>
        <v>0.19355464003147266</v>
      </c>
      <c r="G120" t="s">
        <v>627</v>
      </c>
      <c r="H120" s="4" cm="1">
        <f t="array" ref="H120">_xll.SNL.Clients.Office.Excel.Functions.SPG(G120, "SP_TOTAL_REV", "CY2022")</f>
        <v>43004000</v>
      </c>
      <c r="I120" s="4">
        <f>_xll.SNL.Clients.Office.Excel.Functions.SPG(G120,"IQ_AVG_DILUT_SHARES_OUT","CY2022")</f>
        <v>4350000000</v>
      </c>
      <c r="J120" s="5">
        <f>_xll.SNL.Clients.Office.Excel.Functions.SPG(G120, "IQ_DILUT_EPS_NORM", "CY2022")</f>
        <v>1.895</v>
      </c>
      <c r="K120">
        <f t="shared" si="8"/>
        <v>8243250</v>
      </c>
      <c r="L120">
        <f t="shared" si="9"/>
        <v>0.19168565714817226</v>
      </c>
      <c r="M120" t="s">
        <v>631</v>
      </c>
      <c r="N120" s="4" cm="1">
        <f t="array" ref="N120">_xll.SNL.Clients.Office.Excel.Functions.SPG(M120, "SP_TOTAL_REV", "CY2022")</f>
        <v>3534000</v>
      </c>
      <c r="O120" s="4">
        <f>_xll.SNL.Clients.Office.Excel.Functions.SPG(M120,"IQ_AVG_DILUT_SHARES_OUT","CY2022")</f>
        <v>133000000</v>
      </c>
      <c r="P120" s="5">
        <f>_xll.SNL.Clients.Office.Excel.Functions.SPG(M120, "IQ_DILUT_EPS_NORM", "CY2022")</f>
        <v>7.016</v>
      </c>
      <c r="Q120">
        <f t="shared" si="10"/>
        <v>933128</v>
      </c>
      <c r="R120">
        <f t="shared" si="11"/>
        <v>0.26404301075268816</v>
      </c>
    </row>
    <row r="121" spans="1:18" x14ac:dyDescent="0.3">
      <c r="A121" t="s">
        <v>628</v>
      </c>
      <c r="B121" s="4" cm="1">
        <f t="array" ref="B121">_xll.SNL.Clients.Office.Excel.Functions.SPG(A121, "SP_TOTAL_REV", "CY2023")</f>
        <v>19353000</v>
      </c>
      <c r="C121" s="4">
        <f>_xll.SNL.Clients.Office.Excel.Functions.SPG(A121,"IQ_AVG_DILUT_SHARES_OUT","CY2023")</f>
        <v>505000000</v>
      </c>
      <c r="D121" s="5">
        <f>_xll.SNL.Clients.Office.Excel.Functions.SPG(A121, "IQ_DILUT_EPS_NORM", "CY2023")</f>
        <v>3.762</v>
      </c>
      <c r="E121">
        <f t="shared" si="6"/>
        <v>1899810</v>
      </c>
      <c r="F121">
        <f t="shared" si="7"/>
        <v>9.8166175786699741E-2</v>
      </c>
      <c r="G121" t="s">
        <v>628</v>
      </c>
      <c r="H121" s="4" cm="1">
        <f t="array" ref="H121">_xll.SNL.Clients.Office.Excel.Functions.SPG(G121, "SP_TOTAL_REV", "CY2022")</f>
        <v>19428000</v>
      </c>
      <c r="I121" s="4">
        <f>_xll.SNL.Clients.Office.Excel.Functions.SPG(G121,"IQ_AVG_DILUT_SHARES_OUT","CY2022")</f>
        <v>519000000</v>
      </c>
      <c r="J121" s="5">
        <f>_xll.SNL.Clients.Office.Excel.Functions.SPG(G121, "IQ_DILUT_EPS_NORM", "CY2022")</f>
        <v>3.637</v>
      </c>
      <c r="K121">
        <f t="shared" si="8"/>
        <v>1887603</v>
      </c>
      <c r="L121">
        <f t="shared" si="9"/>
        <v>9.7158894379246449E-2</v>
      </c>
      <c r="M121" t="s">
        <v>632</v>
      </c>
      <c r="N121" s="4" cm="1">
        <f t="array" ref="N121">_xll.SNL.Clients.Office.Excel.Functions.SPG(M121, "SP_TOTAL_REV", "CY2022")</f>
        <v>12040900</v>
      </c>
      <c r="O121" s="4">
        <f>_xll.SNL.Clients.Office.Excel.Functions.SPG(M121,"IQ_AVG_DILUT_SHARES_OUT","CY2022")</f>
        <v>481950000</v>
      </c>
      <c r="P121" s="5">
        <f>_xll.SNL.Clients.Office.Excel.Functions.SPG(M121, "IQ_DILUT_EPS_NORM", "CY2022")</f>
        <v>2.1280000000000001</v>
      </c>
      <c r="Q121">
        <f t="shared" si="10"/>
        <v>1025589.6</v>
      </c>
      <c r="R121">
        <f t="shared" si="11"/>
        <v>8.5175493526231424E-2</v>
      </c>
    </row>
    <row r="122" spans="1:18" x14ac:dyDescent="0.3">
      <c r="A122" t="s">
        <v>629</v>
      </c>
      <c r="B122" s="4" cm="1">
        <f t="array" ref="B122">_xll.SNL.Clients.Office.Excel.Functions.SPG(A122, "SP_TOTAL_REV", "CY2023")</f>
        <v>19457000</v>
      </c>
      <c r="C122" s="4">
        <f>_xll.SNL.Clients.Office.Excel.Functions.SPG(A122,"IQ_AVG_DILUT_SHARES_OUT","CY2023")</f>
        <v>829200000</v>
      </c>
      <c r="D122" s="5">
        <f>_xll.SNL.Clients.Office.Excel.Functions.SPG(A122, "IQ_DILUT_EPS_NORM", "CY2023")</f>
        <v>2.6219999999999999</v>
      </c>
      <c r="E122">
        <f t="shared" si="6"/>
        <v>2174162.4</v>
      </c>
      <c r="F122">
        <f t="shared" si="7"/>
        <v>0.11174191293621832</v>
      </c>
      <c r="G122" t="s">
        <v>629</v>
      </c>
      <c r="H122" s="4" cm="1">
        <f t="array" ref="H122">_xll.SNL.Clients.Office.Excel.Functions.SPG(G122, "SP_TOTAL_REV", "CY2022")</f>
        <v>17967000</v>
      </c>
      <c r="I122" s="4">
        <f>_xll.SNL.Clients.Office.Excel.Functions.SPG(G122,"IQ_AVG_DILUT_SHARES_OUT","CY2022")</f>
        <v>838800000</v>
      </c>
      <c r="J122" s="5">
        <f>_xll.SNL.Clients.Office.Excel.Functions.SPG(G122, "IQ_DILUT_EPS_NORM", "CY2022")</f>
        <v>2.3319999999999999</v>
      </c>
      <c r="K122">
        <f t="shared" si="8"/>
        <v>1956081.5999999999</v>
      </c>
      <c r="L122">
        <f t="shared" si="9"/>
        <v>0.10887079646017699</v>
      </c>
      <c r="M122" t="s">
        <v>633</v>
      </c>
      <c r="N122" s="4" cm="1">
        <f t="array" ref="N122">_xll.SNL.Clients.Office.Excel.Functions.SPG(M122, "SP_TOTAL_REV", "CY2022")</f>
        <v>80575000</v>
      </c>
      <c r="O122" s="4">
        <f>_xll.SNL.Clients.Office.Excel.Functions.SPG(M122,"IQ_AVG_DILUT_SHARES_OUT","CY2022")</f>
        <v>1278163000</v>
      </c>
      <c r="P122" s="5">
        <f>_xll.SNL.Clients.Office.Excel.Functions.SPG(M122, "IQ_DILUT_EPS_NORM", "CY2022")</f>
        <v>13.166</v>
      </c>
      <c r="Q122">
        <f t="shared" si="10"/>
        <v>16828294.057999998</v>
      </c>
      <c r="R122">
        <f t="shared" si="11"/>
        <v>0.20885254803599129</v>
      </c>
    </row>
    <row r="123" spans="1:18" x14ac:dyDescent="0.3">
      <c r="A123" t="s">
        <v>630</v>
      </c>
      <c r="B123" s="4" cm="1">
        <f t="array" ref="B123">_xll.SNL.Clients.Office.Excel.Functions.SPG(A123, "SP_TOTAL_REV", "CY2023")</f>
        <v>121572000</v>
      </c>
      <c r="C123" s="4">
        <f>_xll.SNL.Clients.Office.Excel.Functions.SPG(A123,"IQ_AVG_DILUT_SHARES_OUT","CY2023")</f>
        <v>4148000000</v>
      </c>
      <c r="D123" s="5">
        <f>_xll.SNL.Clients.Office.Excel.Functions.SPG(A123, "IQ_DILUT_EPS_NORM", "CY2023")</f>
        <v>3.173</v>
      </c>
      <c r="E123">
        <f t="shared" si="6"/>
        <v>13161604</v>
      </c>
      <c r="F123">
        <f t="shared" si="7"/>
        <v>0.10826180370480044</v>
      </c>
      <c r="G123" t="s">
        <v>630</v>
      </c>
      <c r="H123" s="4" cm="1">
        <f t="array" ref="H123">_xll.SNL.Clients.Office.Excel.Functions.SPG(G123, "SP_TOTAL_REV", "CY2022")</f>
        <v>121427000</v>
      </c>
      <c r="I123" s="4">
        <f>_xll.SNL.Clients.Office.Excel.Functions.SPG(G123,"IQ_AVG_DILUT_SHARES_OUT","CY2022")</f>
        <v>4430000000</v>
      </c>
      <c r="J123" s="5">
        <f>_xll.SNL.Clients.Office.Excel.Functions.SPG(G123, "IQ_DILUT_EPS_NORM", "CY2022")</f>
        <v>2.6659999999999999</v>
      </c>
      <c r="K123">
        <f t="shared" si="8"/>
        <v>11810380</v>
      </c>
      <c r="L123">
        <f t="shared" si="9"/>
        <v>9.7263211641562416E-2</v>
      </c>
      <c r="M123" t="s">
        <v>634</v>
      </c>
      <c r="N123" s="4" cm="1">
        <f t="array" ref="N123">_xll.SNL.Clients.Office.Excel.Functions.SPG(M123, "SP_TOTAL_REV", "CY2022")</f>
        <v>15670000</v>
      </c>
      <c r="O123" s="4">
        <f>_xll.SNL.Clients.Office.Excel.Functions.SPG(M123,"IQ_AVG_DILUT_SHARES_OUT","CY2022")</f>
        <v>355800000</v>
      </c>
      <c r="P123" s="5">
        <f>_xll.SNL.Clients.Office.Excel.Functions.SPG(M123, "IQ_DILUT_EPS_NORM", "CY2022")</f>
        <v>3.8540000000000001</v>
      </c>
      <c r="Q123">
        <f t="shared" si="10"/>
        <v>1371253.2</v>
      </c>
      <c r="R123">
        <f t="shared" si="11"/>
        <v>8.7508181238034458E-2</v>
      </c>
    </row>
    <row r="124" spans="1:18" x14ac:dyDescent="0.3">
      <c r="A124" t="s">
        <v>631</v>
      </c>
      <c r="B124" s="4" cm="1">
        <f t="array" ref="B124">_xll.SNL.Clients.Office.Excel.Functions.SPG(A124, "SP_TOTAL_REV", "CY2023")</f>
        <v>3592000</v>
      </c>
      <c r="C124" s="4">
        <f>_xll.SNL.Clients.Office.Excel.Functions.SPG(A124,"IQ_AVG_DILUT_SHARES_OUT","CY2023")</f>
        <v>133000000</v>
      </c>
      <c r="D124" s="5">
        <f>_xll.SNL.Clients.Office.Excel.Functions.SPG(A124, "IQ_DILUT_EPS_NORM", "CY2023")</f>
        <v>5.4980000000000002</v>
      </c>
      <c r="E124">
        <f t="shared" si="6"/>
        <v>731234</v>
      </c>
      <c r="F124">
        <f t="shared" si="7"/>
        <v>0.20357293986636971</v>
      </c>
      <c r="G124" t="s">
        <v>631</v>
      </c>
      <c r="H124" s="4" cm="1">
        <f t="array" ref="H124">_xll.SNL.Clients.Office.Excel.Functions.SPG(G124, "SP_TOTAL_REV", "CY2022")</f>
        <v>3534000</v>
      </c>
      <c r="I124" s="4">
        <f>_xll.SNL.Clients.Office.Excel.Functions.SPG(G124,"IQ_AVG_DILUT_SHARES_OUT","CY2022")</f>
        <v>133000000</v>
      </c>
      <c r="J124" s="5">
        <f>_xll.SNL.Clients.Office.Excel.Functions.SPG(G124, "IQ_DILUT_EPS_NORM", "CY2022")</f>
        <v>7.016</v>
      </c>
      <c r="K124">
        <f t="shared" si="8"/>
        <v>933128</v>
      </c>
      <c r="L124">
        <f t="shared" si="9"/>
        <v>0.26404301075268816</v>
      </c>
      <c r="M124" t="s">
        <v>635</v>
      </c>
      <c r="N124" s="4" cm="1">
        <f t="array" ref="N124">_xll.SNL.Clients.Office.Excel.Functions.SPG(M124, "SP_TOTAL_REV", "CY2022")</f>
        <v>9557300</v>
      </c>
      <c r="O124" s="4">
        <f>_xll.SNL.Clients.Office.Excel.Functions.SPG(M124,"IQ_AVG_DILUT_SHARES_OUT","CY2022")</f>
        <v>188298750</v>
      </c>
      <c r="P124" s="5">
        <f>_xll.SNL.Clients.Office.Excel.Functions.SPG(M124, "IQ_DILUT_EPS_NORM", "CY2022")</f>
        <v>1.9610000000000001</v>
      </c>
      <c r="Q124">
        <f t="shared" si="10"/>
        <v>369253.84875</v>
      </c>
      <c r="R124">
        <f t="shared" si="11"/>
        <v>3.8635791358438053E-2</v>
      </c>
    </row>
    <row r="125" spans="1:18" x14ac:dyDescent="0.3">
      <c r="A125" t="s">
        <v>632</v>
      </c>
      <c r="B125" s="4" cm="1">
        <f t="array" ref="B125">_xll.SNL.Clients.Office.Excel.Functions.SPG(A125, "SP_TOTAL_REV", "CY2023")</f>
        <v>12171900</v>
      </c>
      <c r="C125" s="4">
        <f>_xll.SNL.Clients.Office.Excel.Functions.SPG(A125,"IQ_AVG_DILUT_SHARES_OUT","CY2023")</f>
        <v>479800000</v>
      </c>
      <c r="D125" s="5">
        <f>_xll.SNL.Clients.Office.Excel.Functions.SPG(A125, "IQ_DILUT_EPS_NORM", "CY2023")</f>
        <v>2.1760000000000002</v>
      </c>
      <c r="E125">
        <f t="shared" si="6"/>
        <v>1044044.8000000002</v>
      </c>
      <c r="F125">
        <f t="shared" si="7"/>
        <v>8.577500636712429E-2</v>
      </c>
      <c r="G125" t="s">
        <v>632</v>
      </c>
      <c r="H125" s="4" cm="1">
        <f t="array" ref="H125">_xll.SNL.Clients.Office.Excel.Functions.SPG(G125, "SP_TOTAL_REV", "CY2022")</f>
        <v>12040900</v>
      </c>
      <c r="I125" s="4">
        <f>_xll.SNL.Clients.Office.Excel.Functions.SPG(G125,"IQ_AVG_DILUT_SHARES_OUT","CY2022")</f>
        <v>481950000</v>
      </c>
      <c r="J125" s="5">
        <f>_xll.SNL.Clients.Office.Excel.Functions.SPG(G125, "IQ_DILUT_EPS_NORM", "CY2022")</f>
        <v>2.1280000000000001</v>
      </c>
      <c r="K125">
        <f t="shared" si="8"/>
        <v>1025589.6</v>
      </c>
      <c r="L125">
        <f t="shared" si="9"/>
        <v>8.5175493526231424E-2</v>
      </c>
      <c r="M125" t="s">
        <v>636</v>
      </c>
      <c r="N125" s="4" cm="1">
        <f t="array" ref="N125">_xll.SNL.Clients.Office.Excel.Functions.SPG(M125, "SP_TOTAL_REV", "CY2022")</f>
        <v>24440000</v>
      </c>
      <c r="O125" s="4">
        <f>_xll.SNL.Clients.Office.Excel.Functions.SPG(M125,"IQ_AVG_DILUT_SHARES_OUT","CY2022")</f>
        <v>329000000</v>
      </c>
      <c r="P125" s="5">
        <f>_xll.SNL.Clients.Office.Excel.Functions.SPG(M125, "IQ_DILUT_EPS_NORM", "CY2022")</f>
        <v>2.2610000000000001</v>
      </c>
      <c r="Q125">
        <f t="shared" si="10"/>
        <v>743869</v>
      </c>
      <c r="R125">
        <f t="shared" si="11"/>
        <v>3.0436538461538463E-2</v>
      </c>
    </row>
    <row r="126" spans="1:18" x14ac:dyDescent="0.3">
      <c r="A126" t="s">
        <v>633</v>
      </c>
      <c r="B126" s="4" cm="1">
        <f t="array" ref="B126">_xll.SNL.Clients.Office.Excel.Functions.SPG(A126, "SP_TOTAL_REV", "CY2023")</f>
        <v>57861000</v>
      </c>
      <c r="C126" s="4">
        <f>_xll.SNL.Clients.Office.Excel.Functions.SPG(A126,"IQ_AVG_DILUT_SHARES_OUT","CY2023")</f>
        <v>1205675000</v>
      </c>
      <c r="D126" s="5">
        <f>_xll.SNL.Clients.Office.Excel.Functions.SPG(A126, "IQ_DILUT_EPS_NORM", "CY2023")</f>
        <v>8.3219999999999992</v>
      </c>
      <c r="E126">
        <f t="shared" si="6"/>
        <v>10033627.349999998</v>
      </c>
      <c r="F126">
        <f t="shared" si="7"/>
        <v>0.17340915901902831</v>
      </c>
      <c r="G126" t="s">
        <v>633</v>
      </c>
      <c r="H126" s="4" cm="1">
        <f t="array" ref="H126">_xll.SNL.Clients.Office.Excel.Functions.SPG(G126, "SP_TOTAL_REV", "CY2022")</f>
        <v>80575000</v>
      </c>
      <c r="I126" s="4">
        <f>_xll.SNL.Clients.Office.Excel.Functions.SPG(G126,"IQ_AVG_DILUT_SHARES_OUT","CY2022")</f>
        <v>1278163000</v>
      </c>
      <c r="J126" s="5">
        <f>_xll.SNL.Clients.Office.Excel.Functions.SPG(G126, "IQ_DILUT_EPS_NORM", "CY2022")</f>
        <v>13.166</v>
      </c>
      <c r="K126">
        <f t="shared" si="8"/>
        <v>16828294.057999998</v>
      </c>
      <c r="L126">
        <f t="shared" si="9"/>
        <v>0.20885254803599129</v>
      </c>
      <c r="M126" t="s">
        <v>637</v>
      </c>
      <c r="N126" s="4" cm="1">
        <f t="array" ref="N126">_xll.SNL.Clients.Office.Excel.Functions.SPG(M126, "SP_TOTAL_REV", "CY2022")</f>
        <v>3379700</v>
      </c>
      <c r="O126" s="4">
        <f>_xll.SNL.Clients.Office.Excel.Functions.SPG(M126,"IQ_AVG_DILUT_SHARES_OUT","CY2022")</f>
        <v>198575000</v>
      </c>
      <c r="P126" s="5">
        <f>_xll.SNL.Clients.Office.Excel.Functions.SPG(M126, "IQ_DILUT_EPS_NORM", "CY2022")</f>
        <v>1.419</v>
      </c>
      <c r="Q126">
        <f t="shared" si="10"/>
        <v>281777.92499999999</v>
      </c>
      <c r="R126">
        <f t="shared" si="11"/>
        <v>8.3373650028108995E-2</v>
      </c>
    </row>
    <row r="127" spans="1:18" x14ac:dyDescent="0.3">
      <c r="A127" t="s">
        <v>634</v>
      </c>
      <c r="B127" s="4" cm="1">
        <f t="array" ref="B127">_xll.SNL.Clients.Office.Excel.Functions.SPG(A127, "SP_TOTAL_REV", "CY2023")</f>
        <v>14663000</v>
      </c>
      <c r="C127" s="4">
        <f>_xll.SNL.Clients.Office.Excel.Functions.SPG(A127,"IQ_AVG_DILUT_SHARES_OUT","CY2023")</f>
        <v>349300000</v>
      </c>
      <c r="D127" s="5">
        <f>_xll.SNL.Clients.Office.Excel.Functions.SPG(A127, "IQ_DILUT_EPS_NORM", "CY2023")</f>
        <v>3.8340000000000001</v>
      </c>
      <c r="E127">
        <f t="shared" si="6"/>
        <v>1339216.2</v>
      </c>
      <c r="F127">
        <f t="shared" si="7"/>
        <v>9.1333028711723385E-2</v>
      </c>
      <c r="G127" t="s">
        <v>634</v>
      </c>
      <c r="H127" s="4" cm="1">
        <f t="array" ref="H127">_xll.SNL.Clients.Office.Excel.Functions.SPG(G127, "SP_TOTAL_REV", "CY2022")</f>
        <v>15670000</v>
      </c>
      <c r="I127" s="4">
        <f>_xll.SNL.Clients.Office.Excel.Functions.SPG(G127,"IQ_AVG_DILUT_SHARES_OUT","CY2022")</f>
        <v>355800000</v>
      </c>
      <c r="J127" s="5">
        <f>_xll.SNL.Clients.Office.Excel.Functions.SPG(G127, "IQ_DILUT_EPS_NORM", "CY2022")</f>
        <v>3.8540000000000001</v>
      </c>
      <c r="K127">
        <f t="shared" si="8"/>
        <v>1371253.2</v>
      </c>
      <c r="L127">
        <f t="shared" si="9"/>
        <v>8.7508181238034458E-2</v>
      </c>
      <c r="M127" t="s">
        <v>638</v>
      </c>
      <c r="N127" s="4" cm="1">
        <f t="array" ref="N127">_xll.SNL.Clients.Office.Excel.Functions.SPG(M127, "SP_TOTAL_REV", "CY2022")</f>
        <v>3673425</v>
      </c>
      <c r="O127" s="4">
        <f>_xll.SNL.Clients.Office.Excel.Functions.SPG(M127,"IQ_AVG_DILUT_SHARES_OUT","CY2022")</f>
        <v>964354000</v>
      </c>
      <c r="P127" s="5">
        <f>_xll.SNL.Clients.Office.Excel.Functions.SPG(M127, "IQ_DILUT_EPS_NORM", "CY2022")</f>
        <v>0.89400000000000002</v>
      </c>
      <c r="Q127">
        <f t="shared" si="10"/>
        <v>862132.47600000002</v>
      </c>
      <c r="R127">
        <f t="shared" si="11"/>
        <v>0.23469445435799016</v>
      </c>
    </row>
    <row r="128" spans="1:18" x14ac:dyDescent="0.3">
      <c r="A128" t="s">
        <v>635</v>
      </c>
      <c r="B128" s="4" cm="1">
        <f t="array" ref="B128">_xll.SNL.Clients.Office.Excel.Functions.SPG(A128, "SP_TOTAL_REV", "CY2023")</f>
        <v>9820400</v>
      </c>
      <c r="C128" s="4">
        <f>_xll.SNL.Clients.Office.Excel.Functions.SPG(A128,"IQ_AVG_DILUT_SHARES_OUT","CY2023")</f>
        <v>189780750</v>
      </c>
      <c r="D128" s="5">
        <f>_xll.SNL.Clients.Office.Excel.Functions.SPG(A128, "IQ_DILUT_EPS_NORM", "CY2023")</f>
        <v>6.8849999999999998</v>
      </c>
      <c r="E128">
        <f t="shared" si="6"/>
        <v>1306640.4637500001</v>
      </c>
      <c r="F128">
        <f t="shared" si="7"/>
        <v>0.13305369065923997</v>
      </c>
      <c r="G128" t="s">
        <v>635</v>
      </c>
      <c r="H128" s="4" cm="1">
        <f t="array" ref="H128">_xll.SNL.Clients.Office.Excel.Functions.SPG(G128, "SP_TOTAL_REV", "CY2022")</f>
        <v>9557300</v>
      </c>
      <c r="I128" s="4">
        <f>_xll.SNL.Clients.Office.Excel.Functions.SPG(G128,"IQ_AVG_DILUT_SHARES_OUT","CY2022")</f>
        <v>188298750</v>
      </c>
      <c r="J128" s="5">
        <f>_xll.SNL.Clients.Office.Excel.Functions.SPG(G128, "IQ_DILUT_EPS_NORM", "CY2022")</f>
        <v>1.9610000000000001</v>
      </c>
      <c r="K128">
        <f t="shared" si="8"/>
        <v>369253.84875</v>
      </c>
      <c r="L128">
        <f t="shared" si="9"/>
        <v>3.8635791358438053E-2</v>
      </c>
      <c r="M128" t="s">
        <v>639</v>
      </c>
      <c r="N128" s="4" cm="1">
        <f t="array" ref="N128">_xll.SNL.Clients.Office.Excel.Functions.SPG(M128, "SP_TOTAL_REV", "CY2022")</f>
        <v>14189000</v>
      </c>
      <c r="O128" s="4">
        <f>_xll.SNL.Clients.Office.Excel.Functions.SPG(M128,"IQ_AVG_DILUT_SHARES_OUT","CY2022")</f>
        <v>857000000</v>
      </c>
      <c r="P128" s="5">
        <f>_xll.SNL.Clients.Office.Excel.Functions.SPG(M128, "IQ_DILUT_EPS_NORM", "CY2022")</f>
        <v>1.478</v>
      </c>
      <c r="Q128">
        <f t="shared" si="10"/>
        <v>1266646</v>
      </c>
      <c r="R128">
        <f t="shared" si="11"/>
        <v>8.9269575022905071E-2</v>
      </c>
    </row>
    <row r="129" spans="1:18" x14ac:dyDescent="0.3">
      <c r="A129" t="s">
        <v>636</v>
      </c>
      <c r="B129" s="4" cm="1">
        <f t="array" ref="B129">_xll.SNL.Clients.Office.Excel.Functions.SPG(A129, "SP_TOTAL_REV", "CY2023")</f>
        <v>24918000</v>
      </c>
      <c r="C129" s="4">
        <f>_xll.SNL.Clients.Office.Excel.Functions.SPG(A129,"IQ_AVG_DILUT_SHARES_OUT","CY2023")</f>
        <v>324000000</v>
      </c>
      <c r="D129" s="5">
        <f>_xll.SNL.Clients.Office.Excel.Functions.SPG(A129, "IQ_DILUT_EPS_NORM", "CY2023")</f>
        <v>1.155</v>
      </c>
      <c r="E129">
        <f t="shared" si="6"/>
        <v>374220</v>
      </c>
      <c r="F129">
        <f t="shared" si="7"/>
        <v>1.5018059234288466E-2</v>
      </c>
      <c r="G129" t="s">
        <v>636</v>
      </c>
      <c r="H129" s="4" cm="1">
        <f t="array" ref="H129">_xll.SNL.Clients.Office.Excel.Functions.SPG(G129, "SP_TOTAL_REV", "CY2022")</f>
        <v>24440000</v>
      </c>
      <c r="I129" s="4">
        <f>_xll.SNL.Clients.Office.Excel.Functions.SPG(G129,"IQ_AVG_DILUT_SHARES_OUT","CY2022")</f>
        <v>329000000</v>
      </c>
      <c r="J129" s="5">
        <f>_xll.SNL.Clients.Office.Excel.Functions.SPG(G129, "IQ_DILUT_EPS_NORM", "CY2022")</f>
        <v>2.2610000000000001</v>
      </c>
      <c r="K129">
        <f t="shared" si="8"/>
        <v>743869</v>
      </c>
      <c r="L129">
        <f t="shared" si="9"/>
        <v>3.0436538461538463E-2</v>
      </c>
      <c r="M129" t="s">
        <v>640</v>
      </c>
      <c r="N129" s="4" cm="1">
        <f t="array" ref="N129">_xll.SNL.Clients.Office.Excel.Functions.SPG(M129, "SP_TOTAL_REV", "CY2022")</f>
        <v>3427129</v>
      </c>
      <c r="O129" s="4">
        <f>_xll.SNL.Clients.Office.Excel.Functions.SPG(M129,"IQ_AVG_DILUT_SHARES_OUT","CY2022")</f>
        <v>76862000</v>
      </c>
      <c r="P129" s="5">
        <f>_xll.SNL.Clients.Office.Excel.Functions.SPG(M129, "IQ_DILUT_EPS_NORM", "CY2022")</f>
        <v>10.4</v>
      </c>
      <c r="Q129">
        <f t="shared" si="10"/>
        <v>799364.8</v>
      </c>
      <c r="R129">
        <f t="shared" si="11"/>
        <v>0.23324619528474128</v>
      </c>
    </row>
    <row r="130" spans="1:18" x14ac:dyDescent="0.3">
      <c r="A130" t="s">
        <v>637</v>
      </c>
      <c r="B130" s="4" cm="1">
        <f t="array" ref="B130">_xll.SNL.Clients.Office.Excel.Functions.SPG(A130, "SP_TOTAL_REV", "CY2023")</f>
        <v>3666300</v>
      </c>
      <c r="C130" s="4">
        <f>_xll.SNL.Clients.Office.Excel.Functions.SPG(A130,"IQ_AVG_DILUT_SHARES_OUT","CY2023")</f>
        <v>199600000</v>
      </c>
      <c r="D130" s="5">
        <f>_xll.SNL.Clients.Office.Excel.Functions.SPG(A130, "IQ_DILUT_EPS_NORM", "CY2023")</f>
        <v>1.1870000000000001</v>
      </c>
      <c r="E130">
        <f t="shared" si="6"/>
        <v>236925.2</v>
      </c>
      <c r="F130">
        <f t="shared" si="7"/>
        <v>6.4622425878951534E-2</v>
      </c>
      <c r="G130" t="s">
        <v>637</v>
      </c>
      <c r="H130" s="4" cm="1">
        <f t="array" ref="H130">_xll.SNL.Clients.Office.Excel.Functions.SPG(G130, "SP_TOTAL_REV", "CY2022")</f>
        <v>3379700</v>
      </c>
      <c r="I130" s="4">
        <f>_xll.SNL.Clients.Office.Excel.Functions.SPG(G130,"IQ_AVG_DILUT_SHARES_OUT","CY2022")</f>
        <v>198575000</v>
      </c>
      <c r="J130" s="5">
        <f>_xll.SNL.Clients.Office.Excel.Functions.SPG(G130, "IQ_DILUT_EPS_NORM", "CY2022")</f>
        <v>1.419</v>
      </c>
      <c r="K130">
        <f t="shared" si="8"/>
        <v>281777.92499999999</v>
      </c>
      <c r="L130">
        <f t="shared" si="9"/>
        <v>8.3373650028108995E-2</v>
      </c>
      <c r="M130" t="s">
        <v>641</v>
      </c>
      <c r="N130" s="4" cm="1">
        <f t="array" ref="N130">_xll.SNL.Clients.Office.Excel.Functions.SPG(M130, "SP_TOTAL_REV", "CY2022")</f>
        <v>17455000</v>
      </c>
      <c r="O130" s="4">
        <f>_xll.SNL.Clients.Office.Excel.Functions.SPG(M130,"IQ_AVG_DILUT_SHARES_OUT","CY2022")</f>
        <v>724500000</v>
      </c>
      <c r="P130" s="5">
        <f>_xll.SNL.Clients.Office.Excel.Functions.SPG(M130, "IQ_DILUT_EPS_NORM", "CY2022")</f>
        <v>1.5840000000000001</v>
      </c>
      <c r="Q130">
        <f t="shared" si="10"/>
        <v>1147608</v>
      </c>
      <c r="R130">
        <f t="shared" si="11"/>
        <v>6.5746662847321682E-2</v>
      </c>
    </row>
    <row r="131" spans="1:18" x14ac:dyDescent="0.3">
      <c r="A131" t="s">
        <v>638</v>
      </c>
      <c r="B131" s="4" cm="1">
        <f t="array" ref="B131">_xll.SNL.Clients.Office.Excel.Functions.SPG(A131, "SP_TOTAL_REV", "CY2023")</f>
        <v>4059987</v>
      </c>
      <c r="C131" s="4">
        <f>_xll.SNL.Clients.Office.Excel.Functions.SPG(A131,"IQ_AVG_DILUT_SHARES_OUT","CY2023")</f>
        <v>970976500</v>
      </c>
      <c r="D131" s="5">
        <f>_xll.SNL.Clients.Office.Excel.Functions.SPG(A131, "IQ_DILUT_EPS_NORM", "CY2023")</f>
        <v>1.093</v>
      </c>
      <c r="E131">
        <f t="shared" si="6"/>
        <v>1061277.3145000001</v>
      </c>
      <c r="F131">
        <f t="shared" si="7"/>
        <v>0.2613991903176045</v>
      </c>
      <c r="G131" t="s">
        <v>638</v>
      </c>
      <c r="H131" s="4" cm="1">
        <f t="array" ref="H131">_xll.SNL.Clients.Office.Excel.Functions.SPG(G131, "SP_TOTAL_REV", "CY2022")</f>
        <v>3673425</v>
      </c>
      <c r="I131" s="4">
        <f>_xll.SNL.Clients.Office.Excel.Functions.SPG(G131,"IQ_AVG_DILUT_SHARES_OUT","CY2022")</f>
        <v>964354000</v>
      </c>
      <c r="J131" s="5">
        <f>_xll.SNL.Clients.Office.Excel.Functions.SPG(G131, "IQ_DILUT_EPS_NORM", "CY2022")</f>
        <v>0.89400000000000002</v>
      </c>
      <c r="K131">
        <f t="shared" si="8"/>
        <v>862132.47600000002</v>
      </c>
      <c r="L131">
        <f t="shared" si="9"/>
        <v>0.23469445435799016</v>
      </c>
      <c r="M131" t="s">
        <v>642</v>
      </c>
      <c r="N131" s="4" cm="1">
        <f t="array" ref="N131">_xll.SNL.Clients.Office.Excel.Functions.SPG(M131, "SP_TOTAL_REV", "CY2022")</f>
        <v>2182400</v>
      </c>
      <c r="O131" s="4">
        <f>_xll.SNL.Clients.Office.Excel.Functions.SPG(M131,"IQ_AVG_DILUT_SHARES_OUT","CY2022")</f>
        <v>397800000</v>
      </c>
      <c r="P131" s="5">
        <f>_xll.SNL.Clients.Office.Excel.Functions.SPG(M131, "IQ_DILUT_EPS_NORM", "CY2022")</f>
        <v>0.77900000000000003</v>
      </c>
      <c r="Q131">
        <f t="shared" si="10"/>
        <v>309886.2</v>
      </c>
      <c r="R131">
        <f t="shared" si="11"/>
        <v>0.14199331011730207</v>
      </c>
    </row>
    <row r="132" spans="1:18" x14ac:dyDescent="0.3">
      <c r="A132" t="s">
        <v>639</v>
      </c>
      <c r="B132" s="4" cm="1">
        <f t="array" ref="B132">_xll.SNL.Clients.Office.Excel.Functions.SPG(A132, "SP_TOTAL_REV", "CY2023")</f>
        <v>12588000</v>
      </c>
      <c r="C132" s="4">
        <f>_xll.SNL.Clients.Office.Excel.Functions.SPG(A132,"IQ_AVG_DILUT_SHARES_OUT","CY2023")</f>
        <v>859000000</v>
      </c>
      <c r="D132" s="5">
        <f>_xll.SNL.Clients.Office.Excel.Functions.SPG(A132, "IQ_DILUT_EPS_NORM", "CY2023")</f>
        <v>0.73499999999999999</v>
      </c>
      <c r="E132">
        <f t="shared" si="6"/>
        <v>631365</v>
      </c>
      <c r="F132">
        <f t="shared" si="7"/>
        <v>5.0156101048617729E-2</v>
      </c>
      <c r="G132" t="s">
        <v>639</v>
      </c>
      <c r="H132" s="4" cm="1">
        <f t="array" ref="H132">_xll.SNL.Clients.Office.Excel.Functions.SPG(G132, "SP_TOTAL_REV", "CY2022")</f>
        <v>14189000</v>
      </c>
      <c r="I132" s="4">
        <f>_xll.SNL.Clients.Office.Excel.Functions.SPG(G132,"IQ_AVG_DILUT_SHARES_OUT","CY2022")</f>
        <v>857000000</v>
      </c>
      <c r="J132" s="5">
        <f>_xll.SNL.Clients.Office.Excel.Functions.SPG(G132, "IQ_DILUT_EPS_NORM", "CY2022")</f>
        <v>1.478</v>
      </c>
      <c r="K132">
        <f t="shared" si="8"/>
        <v>1266646</v>
      </c>
      <c r="L132">
        <f t="shared" si="9"/>
        <v>8.9269575022905071E-2</v>
      </c>
      <c r="M132" t="s">
        <v>643</v>
      </c>
      <c r="N132" s="4" cm="1">
        <f t="array" ref="N132">_xll.SNL.Clients.Office.Excel.Functions.SPG(M132, "SP_TOTAL_REV", "CY2022")</f>
        <v>234390000</v>
      </c>
      <c r="O132" s="4">
        <f>_xll.SNL.Clients.Office.Excel.Functions.SPG(M132,"IQ_AVG_DILUT_SHARES_OUT","CY2022")</f>
        <v>444628500</v>
      </c>
      <c r="P132" s="5">
        <f>_xll.SNL.Clients.Office.Excel.Functions.SPG(M132, "IQ_DILUT_EPS_NORM", "CY2022")</f>
        <v>11.481</v>
      </c>
      <c r="Q132">
        <f t="shared" si="10"/>
        <v>5104779.8085000003</v>
      </c>
      <c r="R132">
        <f t="shared" si="11"/>
        <v>2.1778999993600411E-2</v>
      </c>
    </row>
    <row r="133" spans="1:18" x14ac:dyDescent="0.3">
      <c r="A133" t="s">
        <v>640</v>
      </c>
      <c r="B133" s="4" cm="1">
        <f t="array" ref="B133">_xll.SNL.Clients.Office.Excel.Functions.SPG(A133, "SP_TOTAL_REV", "CY2023")</f>
        <v>3757719</v>
      </c>
      <c r="C133" s="4">
        <f>_xll.SNL.Clients.Office.Excel.Functions.SPG(A133,"IQ_AVG_DILUT_SHARES_OUT","CY2023")</f>
        <v>74387000</v>
      </c>
      <c r="D133" s="5">
        <f>_xll.SNL.Clients.Office.Excel.Functions.SPG(A133, "IQ_DILUT_EPS_NORM", "CY2023")</f>
        <v>11.016999999999999</v>
      </c>
      <c r="E133">
        <f t="shared" ref="E133:E196" si="12">C133*D133/1000</f>
        <v>819521.57900000003</v>
      </c>
      <c r="F133">
        <f t="shared" ref="F133:F196" si="13">E133/B133</f>
        <v>0.21809017092550029</v>
      </c>
      <c r="G133" t="s">
        <v>640</v>
      </c>
      <c r="H133" s="4" cm="1">
        <f t="array" ref="H133">_xll.SNL.Clients.Office.Excel.Functions.SPG(G133, "SP_TOTAL_REV", "CY2022")</f>
        <v>3427129</v>
      </c>
      <c r="I133" s="4">
        <f>_xll.SNL.Clients.Office.Excel.Functions.SPG(G133,"IQ_AVG_DILUT_SHARES_OUT","CY2022")</f>
        <v>76862000</v>
      </c>
      <c r="J133" s="5">
        <f>_xll.SNL.Clients.Office.Excel.Functions.SPG(G133, "IQ_DILUT_EPS_NORM", "CY2022")</f>
        <v>10.4</v>
      </c>
      <c r="K133">
        <f t="shared" ref="K133:K196" si="14">I133*J133/1000</f>
        <v>799364.8</v>
      </c>
      <c r="L133">
        <f t="shared" ref="L133:L196" si="15">K133/H133</f>
        <v>0.23324619528474128</v>
      </c>
      <c r="M133" t="s">
        <v>644</v>
      </c>
      <c r="N133" s="4" cm="1">
        <f t="array" ref="N133">_xll.SNL.Clients.Office.Excel.Functions.SPG(M133, "SP_TOTAL_REV", "CY2022")</f>
        <v>9514000</v>
      </c>
      <c r="O133" s="4">
        <f>_xll.SNL.Clients.Office.Excel.Functions.SPG(M133,"IQ_AVG_DILUT_SHARES_OUT","CY2022")</f>
        <v>799000000</v>
      </c>
      <c r="P133" s="5">
        <f>_xll.SNL.Clients.Office.Excel.Functions.SPG(M133, "IQ_DILUT_EPS_NORM", "CY2022")</f>
        <v>4.0220000000000002</v>
      </c>
      <c r="Q133">
        <f t="shared" ref="Q133:Q196" si="16">O133*P133/1000</f>
        <v>3213578</v>
      </c>
      <c r="R133">
        <f t="shared" ref="R133:R196" si="17">Q133/N133</f>
        <v>0.33777359680470886</v>
      </c>
    </row>
    <row r="134" spans="1:18" x14ac:dyDescent="0.3">
      <c r="A134" t="s">
        <v>641</v>
      </c>
      <c r="B134" s="4" cm="1">
        <f t="array" ref="B134">_xll.SNL.Clients.Office.Excel.Functions.SPG(A134, "SP_TOTAL_REV", "CY2023")</f>
        <v>17226000</v>
      </c>
      <c r="C134" s="4">
        <f>_xll.SNL.Clients.Office.Excel.Functions.SPG(A134,"IQ_AVG_DILUT_SHARES_OUT","CY2023")</f>
        <v>711900000</v>
      </c>
      <c r="D134" s="5">
        <f>_xll.SNL.Clients.Office.Excel.Functions.SPG(A134, "IQ_DILUT_EPS_NORM", "CY2023")</f>
        <v>1.39</v>
      </c>
      <c r="E134">
        <f t="shared" si="12"/>
        <v>989540.99999999988</v>
      </c>
      <c r="F134">
        <f t="shared" si="13"/>
        <v>5.7444618599791004E-2</v>
      </c>
      <c r="G134" t="s">
        <v>641</v>
      </c>
      <c r="H134" s="4" cm="1">
        <f t="array" ref="H134">_xll.SNL.Clients.Office.Excel.Functions.SPG(G134, "SP_TOTAL_REV", "CY2022")</f>
        <v>17455000</v>
      </c>
      <c r="I134" s="4">
        <f>_xll.SNL.Clients.Office.Excel.Functions.SPG(G134,"IQ_AVG_DILUT_SHARES_OUT","CY2022")</f>
        <v>724500000</v>
      </c>
      <c r="J134" s="5">
        <f>_xll.SNL.Clients.Office.Excel.Functions.SPG(G134, "IQ_DILUT_EPS_NORM", "CY2022")</f>
        <v>1.5840000000000001</v>
      </c>
      <c r="K134">
        <f t="shared" si="14"/>
        <v>1147608</v>
      </c>
      <c r="L134">
        <f t="shared" si="15"/>
        <v>6.5746662847321682E-2</v>
      </c>
      <c r="M134" t="s">
        <v>645</v>
      </c>
      <c r="N134" s="4" cm="1">
        <f t="array" ref="N134">_xll.SNL.Clients.Office.Excel.Functions.SPG(M134, "SP_TOTAL_REV", "CY2022")</f>
        <v>6989000</v>
      </c>
      <c r="O134" s="4">
        <f>_xll.SNL.Clients.Office.Excel.Functions.SPG(M134,"IQ_AVG_DILUT_SHARES_OUT","CY2022")</f>
        <v>434000000</v>
      </c>
      <c r="P134" s="5">
        <f>_xll.SNL.Clients.Office.Excel.Functions.SPG(M134, "IQ_DILUT_EPS_NORM", "CY2022")</f>
        <v>2.5270000000000001</v>
      </c>
      <c r="Q134">
        <f t="shared" si="16"/>
        <v>1096718</v>
      </c>
      <c r="R134">
        <f t="shared" si="17"/>
        <v>0.15692058949778223</v>
      </c>
    </row>
    <row r="135" spans="1:18" x14ac:dyDescent="0.3">
      <c r="A135" t="s">
        <v>642</v>
      </c>
      <c r="B135" s="4" cm="1">
        <f t="array" ref="B135">_xll.SNL.Clients.Office.Excel.Functions.SPG(A135, "SP_TOTAL_REV", "CY2023")</f>
        <v>2455000</v>
      </c>
      <c r="C135" s="4">
        <f>_xll.SNL.Clients.Office.Excel.Functions.SPG(A135,"IQ_AVG_DILUT_SHARES_OUT","CY2023")</f>
        <v>406900000</v>
      </c>
      <c r="D135" s="5">
        <f>_xll.SNL.Clients.Office.Excel.Functions.SPG(A135, "IQ_DILUT_EPS_NORM", "CY2023")</f>
        <v>0.77</v>
      </c>
      <c r="E135">
        <f t="shared" si="12"/>
        <v>313313</v>
      </c>
      <c r="F135">
        <f t="shared" si="13"/>
        <v>0.12762240325865581</v>
      </c>
      <c r="G135" t="s">
        <v>642</v>
      </c>
      <c r="H135" s="4" cm="1">
        <f t="array" ref="H135">_xll.SNL.Clients.Office.Excel.Functions.SPG(G135, "SP_TOTAL_REV", "CY2022")</f>
        <v>2182400</v>
      </c>
      <c r="I135" s="4">
        <f>_xll.SNL.Clients.Office.Excel.Functions.SPG(G135,"IQ_AVG_DILUT_SHARES_OUT","CY2022")</f>
        <v>397800000</v>
      </c>
      <c r="J135" s="5">
        <f>_xll.SNL.Clients.Office.Excel.Functions.SPG(G135, "IQ_DILUT_EPS_NORM", "CY2022")</f>
        <v>0.77900000000000003</v>
      </c>
      <c r="K135">
        <f t="shared" si="14"/>
        <v>309886.2</v>
      </c>
      <c r="L135">
        <f t="shared" si="15"/>
        <v>0.14199331011730207</v>
      </c>
      <c r="M135" t="s">
        <v>646</v>
      </c>
      <c r="N135" s="4" cm="1">
        <f t="array" ref="N135">_xll.SNL.Clients.Office.Excel.Functions.SPG(M135, "SP_TOTAL_REV", "CY2022")</f>
        <v>14853000</v>
      </c>
      <c r="O135" s="4">
        <f>_xll.SNL.Clients.Office.Excel.Functions.SPG(M135,"IQ_AVG_DILUT_SHARES_OUT","CY2022")</f>
        <v>2141000000</v>
      </c>
      <c r="P135" s="5">
        <f>_xll.SNL.Clients.Office.Excel.Functions.SPG(M135, "IQ_DILUT_EPS_NORM", "CY2022")</f>
        <v>1.498</v>
      </c>
      <c r="Q135">
        <f t="shared" si="16"/>
        <v>3207218</v>
      </c>
      <c r="R135">
        <f t="shared" si="17"/>
        <v>0.21593065373998518</v>
      </c>
    </row>
    <row r="136" spans="1:18" x14ac:dyDescent="0.3">
      <c r="A136" t="s">
        <v>643</v>
      </c>
      <c r="B136" s="4" cm="1">
        <f t="array" ref="B136">_xll.SNL.Clients.Office.Excel.Functions.SPG(A136, "SP_TOTAL_REV", "CY2023")</f>
        <v>245652000</v>
      </c>
      <c r="C136" s="4">
        <f>_xll.SNL.Clients.Office.Excel.Functions.SPG(A136,"IQ_AVG_DILUT_SHARES_OUT","CY2023")</f>
        <v>444420000</v>
      </c>
      <c r="D136" s="5">
        <f>_xll.SNL.Clients.Office.Excel.Functions.SPG(A136, "IQ_DILUT_EPS_NORM", "CY2023")</f>
        <v>12.958</v>
      </c>
      <c r="E136">
        <f t="shared" si="12"/>
        <v>5758794.3600000003</v>
      </c>
      <c r="F136">
        <f t="shared" si="13"/>
        <v>2.3442896292315961E-2</v>
      </c>
      <c r="G136" t="s">
        <v>643</v>
      </c>
      <c r="H136" s="4" cm="1">
        <f t="array" ref="H136">_xll.SNL.Clients.Office.Excel.Functions.SPG(G136, "SP_TOTAL_REV", "CY2022")</f>
        <v>234390000</v>
      </c>
      <c r="I136" s="4">
        <f>_xll.SNL.Clients.Office.Excel.Functions.SPG(G136,"IQ_AVG_DILUT_SHARES_OUT","CY2022")</f>
        <v>444628500</v>
      </c>
      <c r="J136" s="5">
        <f>_xll.SNL.Clients.Office.Excel.Functions.SPG(G136, "IQ_DILUT_EPS_NORM", "CY2022")</f>
        <v>11.481</v>
      </c>
      <c r="K136">
        <f t="shared" si="14"/>
        <v>5104779.8085000003</v>
      </c>
      <c r="L136">
        <f t="shared" si="15"/>
        <v>2.1778999993600411E-2</v>
      </c>
      <c r="M136" t="s">
        <v>647</v>
      </c>
      <c r="N136" s="4" cm="1">
        <f t="array" ref="N136">_xll.SNL.Clients.Office.Excel.Functions.SPG(M136, "SP_TOTAL_REV", "CY2022")</f>
        <v>28074000</v>
      </c>
      <c r="O136" s="4">
        <f>_xll.SNL.Clients.Office.Excel.Functions.SPG(M136,"IQ_AVG_DILUT_SHARES_OUT","CY2022")</f>
        <v>142300000</v>
      </c>
      <c r="P136" s="5">
        <f>_xll.SNL.Clients.Office.Excel.Functions.SPG(M136, "IQ_DILUT_EPS_NORM", "CY2022")</f>
        <v>12.64</v>
      </c>
      <c r="Q136">
        <f t="shared" si="16"/>
        <v>1798672</v>
      </c>
      <c r="R136">
        <f t="shared" si="17"/>
        <v>6.4068960604117695E-2</v>
      </c>
    </row>
    <row r="137" spans="1:18" x14ac:dyDescent="0.3">
      <c r="A137" t="s">
        <v>644</v>
      </c>
      <c r="B137" s="4" cm="1">
        <f t="array" ref="B137">_xll.SNL.Clients.Office.Excel.Functions.SPG(A137, "SP_TOTAL_REV", "CY2023")</f>
        <v>5479000</v>
      </c>
      <c r="C137" s="4">
        <f>_xll.SNL.Clients.Office.Excel.Functions.SPG(A137,"IQ_AVG_DILUT_SHARES_OUT","CY2023")</f>
        <v>760000000</v>
      </c>
      <c r="D137" s="5">
        <f>_xll.SNL.Clients.Office.Excel.Functions.SPG(A137, "IQ_DILUT_EPS_NORM", "CY2023")</f>
        <v>1.75</v>
      </c>
      <c r="E137">
        <f t="shared" si="12"/>
        <v>1330000</v>
      </c>
      <c r="F137">
        <f t="shared" si="13"/>
        <v>0.24274502646468335</v>
      </c>
      <c r="G137" t="s">
        <v>644</v>
      </c>
      <c r="H137" s="4" cm="1">
        <f t="array" ref="H137">_xll.SNL.Clients.Office.Excel.Functions.SPG(G137, "SP_TOTAL_REV", "CY2022")</f>
        <v>9514000</v>
      </c>
      <c r="I137" s="4">
        <f>_xll.SNL.Clients.Office.Excel.Functions.SPG(G137,"IQ_AVG_DILUT_SHARES_OUT","CY2022")</f>
        <v>799000000</v>
      </c>
      <c r="J137" s="5">
        <f>_xll.SNL.Clients.Office.Excel.Functions.SPG(G137, "IQ_DILUT_EPS_NORM", "CY2022")</f>
        <v>4.0220000000000002</v>
      </c>
      <c r="K137">
        <f t="shared" si="14"/>
        <v>3213578</v>
      </c>
      <c r="L137">
        <f t="shared" si="15"/>
        <v>0.33777359680470886</v>
      </c>
      <c r="M137" t="s">
        <v>648</v>
      </c>
      <c r="N137" s="4" cm="1">
        <f t="array" ref="N137">_xll.SNL.Clients.Office.Excel.Functions.SPG(M137, "SP_TOTAL_REV", "CY2022")</f>
        <v>321629000</v>
      </c>
      <c r="O137" s="4">
        <f>_xll.SNL.Clients.Office.Excel.Functions.SPG(M137,"IQ_AVG_DILUT_SHARES_OUT","CY2022")</f>
        <v>1323000000</v>
      </c>
      <c r="P137" s="5">
        <f>_xll.SNL.Clients.Office.Excel.Functions.SPG(M137, "IQ_DILUT_EPS_NORM", "CY2022")</f>
        <v>6.7380000000000004</v>
      </c>
      <c r="Q137">
        <f t="shared" si="16"/>
        <v>8914374</v>
      </c>
      <c r="R137">
        <f t="shared" si="17"/>
        <v>2.7716325331360044E-2</v>
      </c>
    </row>
    <row r="138" spans="1:18" x14ac:dyDescent="0.3">
      <c r="A138" t="s">
        <v>645</v>
      </c>
      <c r="B138" s="4" cm="1">
        <f t="array" ref="B138">_xll.SNL.Clients.Office.Excel.Functions.SPG(A138, "SP_TOTAL_REV", "CY2023")</f>
        <v>6996000</v>
      </c>
      <c r="C138" s="4">
        <f>_xll.SNL.Clients.Office.Excel.Functions.SPG(A138,"IQ_AVG_DILUT_SHARES_OUT","CY2023")</f>
        <v>434000000</v>
      </c>
      <c r="D138" s="5">
        <f>_xll.SNL.Clients.Office.Excel.Functions.SPG(A138, "IQ_DILUT_EPS_NORM", "CY2023")</f>
        <v>2.3719999999999999</v>
      </c>
      <c r="E138">
        <f t="shared" si="12"/>
        <v>1029448</v>
      </c>
      <c r="F138">
        <f t="shared" si="13"/>
        <v>0.14714808461978274</v>
      </c>
      <c r="G138" t="s">
        <v>645</v>
      </c>
      <c r="H138" s="4" cm="1">
        <f t="array" ref="H138">_xll.SNL.Clients.Office.Excel.Functions.SPG(G138, "SP_TOTAL_REV", "CY2022")</f>
        <v>6989000</v>
      </c>
      <c r="I138" s="4">
        <f>_xll.SNL.Clients.Office.Excel.Functions.SPG(G138,"IQ_AVG_DILUT_SHARES_OUT","CY2022")</f>
        <v>434000000</v>
      </c>
      <c r="J138" s="5">
        <f>_xll.SNL.Clients.Office.Excel.Functions.SPG(G138, "IQ_DILUT_EPS_NORM", "CY2022")</f>
        <v>2.5270000000000001</v>
      </c>
      <c r="K138">
        <f t="shared" si="14"/>
        <v>1096718</v>
      </c>
      <c r="L138">
        <f t="shared" si="15"/>
        <v>0.15692058949778223</v>
      </c>
      <c r="M138" t="s">
        <v>649</v>
      </c>
      <c r="N138" s="4" cm="1">
        <f t="array" ref="N138">_xll.SNL.Clients.Office.Excel.Functions.SPG(M138, "SP_TOTAL_REV", "CY2022")</f>
        <v>26643000</v>
      </c>
      <c r="O138" s="4">
        <f>_xll.SNL.Clients.Office.Excel.Functions.SPG(M138,"IQ_AVG_DILUT_SHARES_OUT","CY2022")</f>
        <v>737100000</v>
      </c>
      <c r="P138" s="5">
        <f>_xll.SNL.Clients.Office.Excel.Functions.SPG(M138, "IQ_DILUT_EPS_NORM", "CY2022")</f>
        <v>6.2889999999999997</v>
      </c>
      <c r="Q138">
        <f t="shared" si="16"/>
        <v>4635621.9000000004</v>
      </c>
      <c r="R138">
        <f t="shared" si="17"/>
        <v>0.17399023758585747</v>
      </c>
    </row>
    <row r="139" spans="1:18" x14ac:dyDescent="0.3">
      <c r="A139" t="s">
        <v>646</v>
      </c>
      <c r="B139" s="4" cm="1">
        <f t="array" ref="B139">_xll.SNL.Clients.Office.Excel.Functions.SPG(A139, "SP_TOTAL_REV", "CY2023")</f>
        <v>14657000</v>
      </c>
      <c r="C139" s="4">
        <f>_xll.SNL.Clients.Office.Excel.Functions.SPG(A139,"IQ_AVG_DILUT_SHARES_OUT","CY2023")</f>
        <v>2013000000</v>
      </c>
      <c r="D139" s="5">
        <f>_xll.SNL.Clients.Office.Excel.Functions.SPG(A139, "IQ_DILUT_EPS_NORM", "CY2023")</f>
        <v>1.4890000000000001</v>
      </c>
      <c r="E139">
        <f t="shared" si="12"/>
        <v>2997357</v>
      </c>
      <c r="F139">
        <f t="shared" si="13"/>
        <v>0.20450003411339293</v>
      </c>
      <c r="G139" t="s">
        <v>646</v>
      </c>
      <c r="H139" s="4" cm="1">
        <f t="array" ref="H139">_xll.SNL.Clients.Office.Excel.Functions.SPG(G139, "SP_TOTAL_REV", "CY2022")</f>
        <v>14853000</v>
      </c>
      <c r="I139" s="4">
        <f>_xll.SNL.Clients.Office.Excel.Functions.SPG(G139,"IQ_AVG_DILUT_SHARES_OUT","CY2022")</f>
        <v>2141000000</v>
      </c>
      <c r="J139" s="5">
        <f>_xll.SNL.Clients.Office.Excel.Functions.SPG(G139, "IQ_DILUT_EPS_NORM", "CY2022")</f>
        <v>1.498</v>
      </c>
      <c r="K139">
        <f t="shared" si="14"/>
        <v>3207218</v>
      </c>
      <c r="L139">
        <f t="shared" si="15"/>
        <v>0.21593065373998518</v>
      </c>
      <c r="M139" t="s">
        <v>650</v>
      </c>
      <c r="N139" s="4" cm="1">
        <f t="array" ref="N139">_xll.SNL.Clients.Office.Excel.Functions.SPG(M139, "SP_TOTAL_REV", "CY2022")</f>
        <v>9984400</v>
      </c>
      <c r="O139" s="4">
        <f>_xll.SNL.Clients.Office.Excel.Functions.SPG(M139,"IQ_AVG_DILUT_SHARES_OUT","CY2022")</f>
        <v>125200000</v>
      </c>
      <c r="P139" s="5">
        <f>_xll.SNL.Clients.Office.Excel.Functions.SPG(M139, "IQ_DILUT_EPS_NORM", "CY2022")</f>
        <v>5.1150000000000002</v>
      </c>
      <c r="Q139">
        <f t="shared" si="16"/>
        <v>640398</v>
      </c>
      <c r="R139">
        <f t="shared" si="17"/>
        <v>6.4139858178758863E-2</v>
      </c>
    </row>
    <row r="140" spans="1:18" x14ac:dyDescent="0.3">
      <c r="A140" t="s">
        <v>647</v>
      </c>
      <c r="B140" s="4" cm="1">
        <f t="array" ref="B140">_xll.SNL.Clients.Office.Excel.Functions.SPG(A140, "SP_TOTAL_REV", "CY2023")</f>
        <v>34065000</v>
      </c>
      <c r="C140" s="4">
        <f>_xll.SNL.Clients.Office.Excel.Functions.SPG(A140,"IQ_AVG_DILUT_SHARES_OUT","CY2023")</f>
        <v>142700000</v>
      </c>
      <c r="D140" s="5">
        <f>_xll.SNL.Clients.Office.Excel.Functions.SPG(A140, "IQ_DILUT_EPS_NORM", "CY2023")</f>
        <v>15.276999999999999</v>
      </c>
      <c r="E140">
        <f t="shared" si="12"/>
        <v>2180027.9</v>
      </c>
      <c r="F140">
        <f t="shared" si="13"/>
        <v>6.3996122119477472E-2</v>
      </c>
      <c r="G140" t="s">
        <v>647</v>
      </c>
      <c r="H140" s="4" cm="1">
        <f t="array" ref="H140">_xll.SNL.Clients.Office.Excel.Functions.SPG(G140, "SP_TOTAL_REV", "CY2022")</f>
        <v>28074000</v>
      </c>
      <c r="I140" s="4">
        <f>_xll.SNL.Clients.Office.Excel.Functions.SPG(G140,"IQ_AVG_DILUT_SHARES_OUT","CY2022")</f>
        <v>142300000</v>
      </c>
      <c r="J140" s="5">
        <f>_xll.SNL.Clients.Office.Excel.Functions.SPG(G140, "IQ_DILUT_EPS_NORM", "CY2022")</f>
        <v>12.64</v>
      </c>
      <c r="K140">
        <f t="shared" si="14"/>
        <v>1798672</v>
      </c>
      <c r="L140">
        <f t="shared" si="15"/>
        <v>6.4068960604117695E-2</v>
      </c>
      <c r="M140" t="s">
        <v>651</v>
      </c>
      <c r="N140" s="4" cm="1">
        <f t="array" ref="N140">_xll.SNL.Clients.Office.Excel.Functions.SPG(M140, "SP_TOTAL_REV", "CY2022")</f>
        <v>11609894</v>
      </c>
      <c r="O140" s="4">
        <f>_xll.SNL.Clients.Office.Excel.Functions.SPG(M140,"IQ_AVG_DILUT_SHARES_OUT","CY2022")</f>
        <v>95834000</v>
      </c>
      <c r="P140" s="5">
        <f>_xll.SNL.Clients.Office.Excel.Functions.SPG(M140, "IQ_DILUT_EPS_NORM", "CY2022")</f>
        <v>4.1550000000000002</v>
      </c>
      <c r="Q140">
        <f t="shared" si="16"/>
        <v>398190.27</v>
      </c>
      <c r="R140">
        <f t="shared" si="17"/>
        <v>3.4297494016741238E-2</v>
      </c>
    </row>
    <row r="141" spans="1:18" x14ac:dyDescent="0.3">
      <c r="A141" t="s">
        <v>648</v>
      </c>
      <c r="B141" s="4" cm="1">
        <f t="array" ref="B141">_xll.SNL.Clients.Office.Excel.Functions.SPG(A141, "SP_TOTAL_REV", "CY2023")</f>
        <v>356623000</v>
      </c>
      <c r="C141" s="4">
        <f>_xll.SNL.Clients.Office.Excel.Functions.SPG(A141,"IQ_AVG_DILUT_SHARES_OUT","CY2023")</f>
        <v>1290000000</v>
      </c>
      <c r="D141" s="5">
        <f>_xll.SNL.Clients.Office.Excel.Functions.SPG(A141, "IQ_DILUT_EPS_NORM", "CY2023")</f>
        <v>6.0679999999999996</v>
      </c>
      <c r="E141">
        <f t="shared" si="12"/>
        <v>7827719.9999999991</v>
      </c>
      <c r="F141">
        <f t="shared" si="13"/>
        <v>2.1949565787960954E-2</v>
      </c>
      <c r="G141" t="s">
        <v>648</v>
      </c>
      <c r="H141" s="4" cm="1">
        <f t="array" ref="H141">_xll.SNL.Clients.Office.Excel.Functions.SPG(G141, "SP_TOTAL_REV", "CY2022")</f>
        <v>321629000</v>
      </c>
      <c r="I141" s="4">
        <f>_xll.SNL.Clients.Office.Excel.Functions.SPG(G141,"IQ_AVG_DILUT_SHARES_OUT","CY2022")</f>
        <v>1323000000</v>
      </c>
      <c r="J141" s="5">
        <f>_xll.SNL.Clients.Office.Excel.Functions.SPG(G141, "IQ_DILUT_EPS_NORM", "CY2022")</f>
        <v>6.7380000000000004</v>
      </c>
      <c r="K141">
        <f t="shared" si="14"/>
        <v>8914374</v>
      </c>
      <c r="L141">
        <f t="shared" si="15"/>
        <v>2.7716325331360044E-2</v>
      </c>
      <c r="M141" t="s">
        <v>652</v>
      </c>
      <c r="N141" s="4" cm="1">
        <f t="array" ref="N141">_xll.SNL.Clients.Office.Excel.Functions.SPG(M141, "SP_TOTAL_REV", "CY2022")</f>
        <v>1246200</v>
      </c>
      <c r="O141" s="4">
        <f>_xll.SNL.Clients.Office.Excel.Functions.SPG(M141,"IQ_AVG_DILUT_SHARES_OUT","CY2022")</f>
        <v>152900000</v>
      </c>
      <c r="P141" s="5">
        <f>_xll.SNL.Clients.Office.Excel.Functions.SPG(M141, "IQ_DILUT_EPS_NORM", "CY2022")</f>
        <v>-0.25700000000000001</v>
      </c>
      <c r="Q141">
        <f t="shared" si="16"/>
        <v>-39295.300000000003</v>
      </c>
      <c r="R141">
        <f t="shared" si="17"/>
        <v>-3.1532097576632966E-2</v>
      </c>
    </row>
    <row r="142" spans="1:18" x14ac:dyDescent="0.3">
      <c r="A142" t="s">
        <v>649</v>
      </c>
      <c r="B142" s="4" cm="1">
        <f t="array" ref="B142">_xll.SNL.Clients.Office.Excel.Functions.SPG(A142, "SP_TOTAL_REV", "CY2023")</f>
        <v>23890000</v>
      </c>
      <c r="C142" s="4">
        <f>_xll.SNL.Clients.Office.Excel.Functions.SPG(A142,"IQ_AVG_DILUT_SHARES_OUT","CY2023")</f>
        <v>743100000</v>
      </c>
      <c r="D142" s="5">
        <f>_xll.SNL.Clients.Office.Excel.Functions.SPG(A142, "IQ_DILUT_EPS_NORM", "CY2023")</f>
        <v>4.54</v>
      </c>
      <c r="E142">
        <f t="shared" si="12"/>
        <v>3373674</v>
      </c>
      <c r="F142">
        <f t="shared" si="13"/>
        <v>0.14121699455839262</v>
      </c>
      <c r="G142" t="s">
        <v>649</v>
      </c>
      <c r="H142" s="4" cm="1">
        <f t="array" ref="H142">_xll.SNL.Clients.Office.Excel.Functions.SPG(G142, "SP_TOTAL_REV", "CY2022")</f>
        <v>26643000</v>
      </c>
      <c r="I142" s="4">
        <f>_xll.SNL.Clients.Office.Excel.Functions.SPG(G142,"IQ_AVG_DILUT_SHARES_OUT","CY2022")</f>
        <v>737100000</v>
      </c>
      <c r="J142" s="5">
        <f>_xll.SNL.Clients.Office.Excel.Functions.SPG(G142, "IQ_DILUT_EPS_NORM", "CY2022")</f>
        <v>6.2889999999999997</v>
      </c>
      <c r="K142">
        <f t="shared" si="14"/>
        <v>4635621.9000000004</v>
      </c>
      <c r="L142">
        <f t="shared" si="15"/>
        <v>0.17399023758585747</v>
      </c>
      <c r="M142" t="s">
        <v>653</v>
      </c>
      <c r="N142" s="4" cm="1">
        <f t="array" ref="N142">_xll.SNL.Clients.Office.Excel.Functions.SPG(M142, "SP_TOTAL_REV", "CY2022")</f>
        <v>55646000</v>
      </c>
      <c r="O142" s="4">
        <f>_xll.SNL.Clients.Office.Excel.Functions.SPG(M142,"IQ_AVG_DILUT_SHARES_OUT","CY2022")</f>
        <v>303725000</v>
      </c>
      <c r="P142" s="5">
        <f>_xll.SNL.Clients.Office.Excel.Functions.SPG(M142, "IQ_DILUT_EPS_NORM", "CY2022")</f>
        <v>22.282</v>
      </c>
      <c r="Q142">
        <f t="shared" si="16"/>
        <v>6767600.4500000002</v>
      </c>
      <c r="R142">
        <f t="shared" si="17"/>
        <v>0.12161881267296841</v>
      </c>
    </row>
    <row r="143" spans="1:18" x14ac:dyDescent="0.3">
      <c r="A143" t="s">
        <v>650</v>
      </c>
      <c r="B143" s="4" cm="1">
        <f t="array" ref="B143">_xll.SNL.Clients.Office.Excel.Functions.SPG(A143, "SP_TOTAL_REV", "CY2023")</f>
        <v>11013100</v>
      </c>
      <c r="C143" s="4">
        <f>_xll.SNL.Clients.Office.Excel.Functions.SPG(A143,"IQ_AVG_DILUT_SHARES_OUT","CY2023")</f>
        <v>121850000</v>
      </c>
      <c r="D143" s="5">
        <f>_xll.SNL.Clients.Office.Excel.Functions.SPG(A143, "IQ_DILUT_EPS_NORM", "CY2023")</f>
        <v>5.9550000000000001</v>
      </c>
      <c r="E143">
        <f t="shared" si="12"/>
        <v>725616.75</v>
      </c>
      <c r="F143">
        <f t="shared" si="13"/>
        <v>6.5886694028021178E-2</v>
      </c>
      <c r="G143" t="s">
        <v>650</v>
      </c>
      <c r="H143" s="4" cm="1">
        <f t="array" ref="H143">_xll.SNL.Clients.Office.Excel.Functions.SPG(G143, "SP_TOTAL_REV", "CY2022")</f>
        <v>9984400</v>
      </c>
      <c r="I143" s="4">
        <f>_xll.SNL.Clients.Office.Excel.Functions.SPG(G143,"IQ_AVG_DILUT_SHARES_OUT","CY2022")</f>
        <v>125200000</v>
      </c>
      <c r="J143" s="5">
        <f>_xll.SNL.Clients.Office.Excel.Functions.SPG(G143, "IQ_DILUT_EPS_NORM", "CY2022")</f>
        <v>5.1150000000000002</v>
      </c>
      <c r="K143">
        <f t="shared" si="14"/>
        <v>640398</v>
      </c>
      <c r="L143">
        <f t="shared" si="15"/>
        <v>6.4139858178758863E-2</v>
      </c>
      <c r="M143" t="s">
        <v>654</v>
      </c>
      <c r="N143" s="4" cm="1">
        <f t="array" ref="N143">_xll.SNL.Clients.Office.Excel.Functions.SPG(M143, "SP_TOTAL_REV", "CY2022")</f>
        <v>50582000</v>
      </c>
      <c r="O143" s="4">
        <f>_xll.SNL.Clients.Office.Excel.Functions.SPG(M143,"IQ_AVG_DILUT_SHARES_OUT","CY2022")</f>
        <v>641000000</v>
      </c>
      <c r="P143" s="5">
        <f>_xll.SNL.Clients.Office.Excel.Functions.SPG(M143, "IQ_DILUT_EPS_NORM", "CY2022")</f>
        <v>2.7269999999999999</v>
      </c>
      <c r="Q143">
        <f t="shared" si="16"/>
        <v>1748007</v>
      </c>
      <c r="R143">
        <f t="shared" si="17"/>
        <v>3.4557886204578704E-2</v>
      </c>
    </row>
    <row r="144" spans="1:18" x14ac:dyDescent="0.3">
      <c r="A144" t="s">
        <v>651</v>
      </c>
      <c r="B144" s="4" cm="1">
        <f t="array" ref="B144">_xll.SNL.Clients.Office.Excel.Functions.SPG(A144, "SP_TOTAL_REV", "CY2023")</f>
        <v>12140147</v>
      </c>
      <c r="C144" s="4">
        <f>_xll.SNL.Clients.Office.Excel.Functions.SPG(A144,"IQ_AVG_DILUT_SHARES_OUT","CY2023")</f>
        <v>93182000</v>
      </c>
      <c r="D144" s="5">
        <f>_xll.SNL.Clients.Office.Excel.Functions.SPG(A144, "IQ_DILUT_EPS_NORM", "CY2023")</f>
        <v>5.6740000000000004</v>
      </c>
      <c r="E144">
        <f t="shared" si="12"/>
        <v>528714.66800000006</v>
      </c>
      <c r="F144">
        <f t="shared" si="13"/>
        <v>4.3550928007708642E-2</v>
      </c>
      <c r="G144" t="s">
        <v>651</v>
      </c>
      <c r="H144" s="4" cm="1">
        <f t="array" ref="H144">_xll.SNL.Clients.Office.Excel.Functions.SPG(G144, "SP_TOTAL_REV", "CY2022")</f>
        <v>11609894</v>
      </c>
      <c r="I144" s="4">
        <f>_xll.SNL.Clients.Office.Excel.Functions.SPG(G144,"IQ_AVG_DILUT_SHARES_OUT","CY2022")</f>
        <v>95834000</v>
      </c>
      <c r="J144" s="5">
        <f>_xll.SNL.Clients.Office.Excel.Functions.SPG(G144, "IQ_DILUT_EPS_NORM", "CY2022")</f>
        <v>4.1550000000000002</v>
      </c>
      <c r="K144">
        <f t="shared" si="14"/>
        <v>398190.27</v>
      </c>
      <c r="L144">
        <f t="shared" si="15"/>
        <v>3.4297494016741238E-2</v>
      </c>
      <c r="M144" t="s">
        <v>655</v>
      </c>
      <c r="N144" s="4" cm="1">
        <f t="array" ref="N144">_xll.SNL.Clients.Office.Excel.Functions.SPG(M144, "SP_TOTAL_REV", "CY2022")</f>
        <v>19827000</v>
      </c>
      <c r="O144" s="4">
        <f>_xll.SNL.Clients.Office.Excel.Functions.SPG(M144,"IQ_AVG_DILUT_SHARES_OUT","CY2022")</f>
        <v>653000000</v>
      </c>
      <c r="P144" s="5">
        <f>_xll.SNL.Clients.Office.Excel.Functions.SPG(M144, "IQ_DILUT_EPS_NORM", "CY2022")</f>
        <v>7.3659999999999997</v>
      </c>
      <c r="Q144">
        <f t="shared" si="16"/>
        <v>4809998</v>
      </c>
      <c r="R144">
        <f t="shared" si="17"/>
        <v>0.24259837595198466</v>
      </c>
    </row>
    <row r="145" spans="1:18" x14ac:dyDescent="0.3">
      <c r="A145" t="s">
        <v>652</v>
      </c>
      <c r="B145" s="4" cm="1">
        <f t="array" ref="B145">_xll.SNL.Clients.Office.Excel.Functions.SPG(A145, "SP_TOTAL_REV", "CY2023")</f>
        <v>1513700</v>
      </c>
      <c r="C145" s="4">
        <f>_xll.SNL.Clients.Office.Excel.Functions.SPG(A145,"IQ_AVG_DILUT_SHARES_OUT","CY2023")</f>
        <v>158500000</v>
      </c>
      <c r="D145" s="5">
        <f>_xll.SNL.Clients.Office.Excel.Functions.SPG(A145, "IQ_DILUT_EPS_NORM", "CY2023")</f>
        <v>0.39600000000000002</v>
      </c>
      <c r="E145">
        <f t="shared" si="12"/>
        <v>62766</v>
      </c>
      <c r="F145">
        <f t="shared" si="13"/>
        <v>4.146528374182467E-2</v>
      </c>
      <c r="G145" t="s">
        <v>652</v>
      </c>
      <c r="H145" s="4" cm="1">
        <f t="array" ref="H145">_xll.SNL.Clients.Office.Excel.Functions.SPG(G145, "SP_TOTAL_REV", "CY2022")</f>
        <v>1246200</v>
      </c>
      <c r="I145" s="4">
        <f>_xll.SNL.Clients.Office.Excel.Functions.SPG(G145,"IQ_AVG_DILUT_SHARES_OUT","CY2022")</f>
        <v>152900000</v>
      </c>
      <c r="J145" s="5">
        <f>_xll.SNL.Clients.Office.Excel.Functions.SPG(G145, "IQ_DILUT_EPS_NORM", "CY2022")</f>
        <v>-0.25700000000000001</v>
      </c>
      <c r="K145">
        <f t="shared" si="14"/>
        <v>-39295.300000000003</v>
      </c>
      <c r="L145">
        <f t="shared" si="15"/>
        <v>-3.1532097576632966E-2</v>
      </c>
      <c r="M145" t="s">
        <v>656</v>
      </c>
      <c r="N145" s="4" cm="1">
        <f t="array" ref="N145">_xll.SNL.Clients.Office.Excel.Functions.SPG(M145, "SP_TOTAL_REV", "CY2022")</f>
        <v>2909800</v>
      </c>
      <c r="O145" s="4">
        <f>_xll.SNL.Clients.Office.Excel.Functions.SPG(M145,"IQ_AVG_DILUT_SHARES_OUT","CY2022")</f>
        <v>427500000</v>
      </c>
      <c r="P145" s="5">
        <f>_xll.SNL.Clients.Office.Excel.Functions.SPG(M145, "IQ_DILUT_EPS_NORM", "CY2022")</f>
        <v>0.57099999999999995</v>
      </c>
      <c r="Q145">
        <f t="shared" si="16"/>
        <v>244102.49999999997</v>
      </c>
      <c r="R145">
        <f t="shared" si="17"/>
        <v>8.3889786239604081E-2</v>
      </c>
    </row>
    <row r="146" spans="1:18" x14ac:dyDescent="0.3">
      <c r="A146" t="s">
        <v>653</v>
      </c>
      <c r="B146" s="4" cm="1">
        <f t="array" ref="B146">_xll.SNL.Clients.Office.Excel.Functions.SPG(A146, "SP_TOTAL_REV", "CY2023")</f>
        <v>60755000</v>
      </c>
      <c r="C146" s="4">
        <f>_xll.SNL.Clients.Office.Excel.Functions.SPG(A146,"IQ_AVG_DILUT_SHARES_OUT","CY2023")</f>
        <v>289100000</v>
      </c>
      <c r="D146" s="5">
        <f>_xll.SNL.Clients.Office.Excel.Functions.SPG(A146, "IQ_DILUT_EPS_NORM", "CY2023")</f>
        <v>28.015999999999998</v>
      </c>
      <c r="E146">
        <f t="shared" si="12"/>
        <v>8099425.5999999987</v>
      </c>
      <c r="F146">
        <f t="shared" si="13"/>
        <v>0.13331290593366799</v>
      </c>
      <c r="G146" t="s">
        <v>653</v>
      </c>
      <c r="H146" s="4" cm="1">
        <f t="array" ref="H146">_xll.SNL.Clients.Office.Excel.Functions.SPG(G146, "SP_TOTAL_REV", "CY2022")</f>
        <v>55646000</v>
      </c>
      <c r="I146" s="4">
        <f>_xll.SNL.Clients.Office.Excel.Functions.SPG(G146,"IQ_AVG_DILUT_SHARES_OUT","CY2022")</f>
        <v>303725000</v>
      </c>
      <c r="J146" s="5">
        <f>_xll.SNL.Clients.Office.Excel.Functions.SPG(G146, "IQ_DILUT_EPS_NORM", "CY2022")</f>
        <v>22.282</v>
      </c>
      <c r="K146">
        <f t="shared" si="14"/>
        <v>6767600.4500000002</v>
      </c>
      <c r="L146">
        <f t="shared" si="15"/>
        <v>0.12161881267296841</v>
      </c>
      <c r="M146" t="s">
        <v>657</v>
      </c>
      <c r="N146" s="4" cm="1">
        <f t="array" ref="N146">_xll.SNL.Clients.Office.Excel.Functions.SPG(M146, "SP_TOTAL_REV", "CY2022")</f>
        <v>9566000</v>
      </c>
      <c r="O146" s="4">
        <f>_xll.SNL.Clients.Office.Excel.Functions.SPG(M146,"IQ_AVG_DILUT_SHARES_OUT","CY2022")</f>
        <v>176539000</v>
      </c>
      <c r="P146" s="5">
        <f>_xll.SNL.Clients.Office.Excel.Functions.SPG(M146, "IQ_DILUT_EPS_NORM", "CY2022")</f>
        <v>19.71</v>
      </c>
      <c r="Q146">
        <f t="shared" si="16"/>
        <v>3479583.69</v>
      </c>
      <c r="R146">
        <f t="shared" si="17"/>
        <v>0.36374489755383649</v>
      </c>
    </row>
    <row r="147" spans="1:18" x14ac:dyDescent="0.3">
      <c r="A147" t="s">
        <v>654</v>
      </c>
      <c r="B147" s="4" cm="1">
        <f t="array" ref="B147">_xll.SNL.Clients.Office.Excel.Functions.SPG(A147, "SP_TOTAL_REV", "CY2023")</f>
        <v>58048000</v>
      </c>
      <c r="C147" s="4">
        <f>_xll.SNL.Clients.Office.Excel.Functions.SPG(A147,"IQ_AVG_DILUT_SHARES_OUT","CY2023")</f>
        <v>643000000</v>
      </c>
      <c r="D147" s="5">
        <f>_xll.SNL.Clients.Office.Excel.Functions.SPG(A147, "IQ_DILUT_EPS_NORM", "CY2023")</f>
        <v>5.0739999999999998</v>
      </c>
      <c r="E147">
        <f t="shared" si="12"/>
        <v>3262582</v>
      </c>
      <c r="F147">
        <f t="shared" si="13"/>
        <v>5.620489939360529E-2</v>
      </c>
      <c r="G147" t="s">
        <v>654</v>
      </c>
      <c r="H147" s="4" cm="1">
        <f t="array" ref="H147">_xll.SNL.Clients.Office.Excel.Functions.SPG(G147, "SP_TOTAL_REV", "CY2022")</f>
        <v>50582000</v>
      </c>
      <c r="I147" s="4">
        <f>_xll.SNL.Clients.Office.Excel.Functions.SPG(G147,"IQ_AVG_DILUT_SHARES_OUT","CY2022")</f>
        <v>641000000</v>
      </c>
      <c r="J147" s="5">
        <f>_xll.SNL.Clients.Office.Excel.Functions.SPG(G147, "IQ_DILUT_EPS_NORM", "CY2022")</f>
        <v>2.7269999999999999</v>
      </c>
      <c r="K147">
        <f t="shared" si="14"/>
        <v>1748007</v>
      </c>
      <c r="L147">
        <f t="shared" si="15"/>
        <v>3.4557886204578704E-2</v>
      </c>
      <c r="M147" t="s">
        <v>658</v>
      </c>
      <c r="N147" s="4" cm="1">
        <f t="array" ref="N147">_xll.SNL.Clients.Office.Excel.Functions.SPG(M147, "SP_TOTAL_REV", "CY2022")</f>
        <v>4687254</v>
      </c>
      <c r="O147" s="4">
        <f>_xll.SNL.Clients.Office.Excel.Functions.SPG(M147,"IQ_AVG_DILUT_SHARES_OUT","CY2022")</f>
        <v>297919000</v>
      </c>
      <c r="P147" s="5">
        <f>_xll.SNL.Clients.Office.Excel.Functions.SPG(M147, "IQ_DILUT_EPS_NORM", "CY2022")</f>
        <v>0.74199999999999999</v>
      </c>
      <c r="Q147">
        <f t="shared" si="16"/>
        <v>221055.89799999999</v>
      </c>
      <c r="R147">
        <f t="shared" si="17"/>
        <v>4.7161066586107768E-2</v>
      </c>
    </row>
    <row r="148" spans="1:18" x14ac:dyDescent="0.3">
      <c r="A148" t="s">
        <v>655</v>
      </c>
      <c r="B148" s="4" cm="1">
        <f t="array" ref="B148">_xll.SNL.Clients.Office.Excel.Functions.SPG(A148, "SP_TOTAL_REV", "CY2023")</f>
        <v>14427000</v>
      </c>
      <c r="C148" s="4">
        <f>_xll.SNL.Clients.Office.Excel.Functions.SPG(A148,"IQ_AVG_DILUT_SHARES_OUT","CY2023")</f>
        <v>642000000</v>
      </c>
      <c r="D148" s="5">
        <f>_xll.SNL.Clients.Office.Excel.Functions.SPG(A148, "IQ_DILUT_EPS_NORM", "CY2023")</f>
        <v>4.4169999999999998</v>
      </c>
      <c r="E148">
        <f t="shared" si="12"/>
        <v>2835714</v>
      </c>
      <c r="F148">
        <f t="shared" si="13"/>
        <v>0.19655604075691413</v>
      </c>
      <c r="G148" t="s">
        <v>655</v>
      </c>
      <c r="H148" s="4" cm="1">
        <f t="array" ref="H148">_xll.SNL.Clients.Office.Excel.Functions.SPG(G148, "SP_TOTAL_REV", "CY2022")</f>
        <v>19827000</v>
      </c>
      <c r="I148" s="4">
        <f>_xll.SNL.Clients.Office.Excel.Functions.SPG(G148,"IQ_AVG_DILUT_SHARES_OUT","CY2022")</f>
        <v>653000000</v>
      </c>
      <c r="J148" s="5">
        <f>_xll.SNL.Clients.Office.Excel.Functions.SPG(G148, "IQ_DILUT_EPS_NORM", "CY2022")</f>
        <v>7.3659999999999997</v>
      </c>
      <c r="K148">
        <f t="shared" si="14"/>
        <v>4809998</v>
      </c>
      <c r="L148">
        <f t="shared" si="15"/>
        <v>0.24259837595198466</v>
      </c>
      <c r="M148" t="s">
        <v>659</v>
      </c>
      <c r="N148" s="4" cm="1">
        <f t="array" ref="N148">_xll.SNL.Clients.Office.Excel.Functions.SPG(M148, "SP_TOTAL_REV", "CY2022")</f>
        <v>10857000</v>
      </c>
      <c r="O148" s="4">
        <f>_xll.SNL.Clients.Office.Excel.Functions.SPG(M148,"IQ_AVG_DILUT_SHARES_OUT","CY2022")</f>
        <v>278000000</v>
      </c>
      <c r="P148" s="5">
        <f>_xll.SNL.Clients.Office.Excel.Functions.SPG(M148, "IQ_DILUT_EPS_NORM", "CY2022")</f>
        <v>13.016999999999999</v>
      </c>
      <c r="Q148">
        <f t="shared" si="16"/>
        <v>3618726</v>
      </c>
      <c r="R148">
        <f t="shared" si="17"/>
        <v>0.33330809615916002</v>
      </c>
    </row>
    <row r="149" spans="1:18" x14ac:dyDescent="0.3">
      <c r="A149" t="s">
        <v>656</v>
      </c>
      <c r="B149" s="4" cm="1">
        <f t="array" ref="B149">_xll.SNL.Clients.Office.Excel.Functions.SPG(A149, "SP_TOTAL_REV", "CY2023")</f>
        <v>3622300</v>
      </c>
      <c r="C149" s="4">
        <f>_xll.SNL.Clients.Office.Excel.Functions.SPG(A149,"IQ_AVG_DILUT_SHARES_OUT","CY2023")</f>
        <v>425500000</v>
      </c>
      <c r="D149" s="5">
        <f>_xll.SNL.Clients.Office.Excel.Functions.SPG(A149, "IQ_DILUT_EPS_NORM", "CY2023")</f>
        <v>1.0429999999999999</v>
      </c>
      <c r="E149">
        <f t="shared" si="12"/>
        <v>443796.49999999994</v>
      </c>
      <c r="F149">
        <f t="shared" si="13"/>
        <v>0.1225178753830439</v>
      </c>
      <c r="G149" t="s">
        <v>656</v>
      </c>
      <c r="H149" s="4" cm="1">
        <f t="array" ref="H149">_xll.SNL.Clients.Office.Excel.Functions.SPG(G149, "SP_TOTAL_REV", "CY2022")</f>
        <v>2909800</v>
      </c>
      <c r="I149" s="4">
        <f>_xll.SNL.Clients.Office.Excel.Functions.SPG(G149,"IQ_AVG_DILUT_SHARES_OUT","CY2022")</f>
        <v>427500000</v>
      </c>
      <c r="J149" s="5">
        <f>_xll.SNL.Clients.Office.Excel.Functions.SPG(G149, "IQ_DILUT_EPS_NORM", "CY2022")</f>
        <v>0.57099999999999995</v>
      </c>
      <c r="K149">
        <f t="shared" si="14"/>
        <v>244102.49999999997</v>
      </c>
      <c r="L149">
        <f t="shared" si="15"/>
        <v>8.3889786239604081E-2</v>
      </c>
      <c r="M149" t="s">
        <v>660</v>
      </c>
      <c r="N149" s="4" cm="1">
        <f t="array" ref="N149">_xll.SNL.Clients.Office.Excel.Functions.SPG(M149, "SP_TOTAL_REV", "CY2022")</f>
        <v>37844863</v>
      </c>
      <c r="O149" s="4">
        <f>_xll.SNL.Clients.Office.Excel.Functions.SPG(M149,"IQ_AVG_DILUT_SHARES_OUT","CY2022")</f>
        <v>226297000</v>
      </c>
      <c r="P149" s="5">
        <f>_xll.SNL.Clients.Office.Excel.Functions.SPG(M149, "IQ_DILUT_EPS_NORM", "CY2022")</f>
        <v>8.6129999999999995</v>
      </c>
      <c r="Q149">
        <f t="shared" si="16"/>
        <v>1949096.061</v>
      </c>
      <c r="R149">
        <f t="shared" si="17"/>
        <v>5.1502262301755461E-2</v>
      </c>
    </row>
    <row r="150" spans="1:18" x14ac:dyDescent="0.3">
      <c r="A150" t="s">
        <v>657</v>
      </c>
      <c r="B150" s="4" cm="1">
        <f t="array" ref="B150">_xll.SNL.Clients.Office.Excel.Functions.SPG(A150, "SP_TOTAL_REV", "CY2023")</f>
        <v>7959000</v>
      </c>
      <c r="C150" s="4">
        <f>_xll.SNL.Clients.Office.Excel.Functions.SPG(A150,"IQ_AVG_DILUT_SHARES_OUT","CY2023")</f>
        <v>179999000</v>
      </c>
      <c r="D150" s="5">
        <f>_xll.SNL.Clients.Office.Excel.Functions.SPG(A150, "IQ_DILUT_EPS_NORM", "CY2023")</f>
        <v>13.423999999999999</v>
      </c>
      <c r="E150">
        <f t="shared" si="12"/>
        <v>2416306.5759999999</v>
      </c>
      <c r="F150">
        <f t="shared" si="13"/>
        <v>0.30359424249277545</v>
      </c>
      <c r="G150" t="s">
        <v>657</v>
      </c>
      <c r="H150" s="4" cm="1">
        <f t="array" ref="H150">_xll.SNL.Clients.Office.Excel.Functions.SPG(G150, "SP_TOTAL_REV", "CY2022")</f>
        <v>9566000</v>
      </c>
      <c r="I150" s="4">
        <f>_xll.SNL.Clients.Office.Excel.Functions.SPG(G150,"IQ_AVG_DILUT_SHARES_OUT","CY2022")</f>
        <v>176539000</v>
      </c>
      <c r="J150" s="5">
        <f>_xll.SNL.Clients.Office.Excel.Functions.SPG(G150, "IQ_DILUT_EPS_NORM", "CY2022")</f>
        <v>19.71</v>
      </c>
      <c r="K150">
        <f t="shared" si="14"/>
        <v>3479583.69</v>
      </c>
      <c r="L150">
        <f t="shared" si="15"/>
        <v>0.36374489755383649</v>
      </c>
      <c r="M150" t="s">
        <v>661</v>
      </c>
      <c r="N150" s="4" cm="1">
        <f t="array" ref="N150">_xll.SNL.Clients.Office.Excel.Functions.SPG(M150, "SP_TOTAL_REV", "CY2022")</f>
        <v>15411500</v>
      </c>
      <c r="O150" s="4">
        <f>_xll.SNL.Clients.Office.Excel.Functions.SPG(M150,"IQ_AVG_DILUT_SHARES_OUT","CY2022")</f>
        <v>224100000</v>
      </c>
      <c r="P150" s="5">
        <f>_xll.SNL.Clients.Office.Excel.Functions.SPG(M150, "IQ_DILUT_EPS_NORM", "CY2022")</f>
        <v>5.5030000000000001</v>
      </c>
      <c r="Q150">
        <f t="shared" si="16"/>
        <v>1233222.3</v>
      </c>
      <c r="R150">
        <f t="shared" si="17"/>
        <v>8.0019615222398865E-2</v>
      </c>
    </row>
    <row r="151" spans="1:18" x14ac:dyDescent="0.3">
      <c r="A151" t="s">
        <v>658</v>
      </c>
      <c r="B151" s="4" cm="1">
        <f t="array" ref="B151">_xll.SNL.Clients.Office.Excel.Functions.SPG(A151, "SP_TOTAL_REV", "CY2023")</f>
        <v>5515702</v>
      </c>
      <c r="C151" s="4">
        <f>_xll.SNL.Clients.Office.Excel.Functions.SPG(A151,"IQ_AVG_DILUT_SHARES_OUT","CY2023")</f>
        <v>309065000</v>
      </c>
      <c r="D151" s="5">
        <f>_xll.SNL.Clients.Office.Excel.Functions.SPG(A151, "IQ_DILUT_EPS_NORM", "CY2023")</f>
        <v>0.65900000000000003</v>
      </c>
      <c r="E151">
        <f t="shared" si="12"/>
        <v>203673.83499999999</v>
      </c>
      <c r="F151">
        <f t="shared" si="13"/>
        <v>3.6926185461070953E-2</v>
      </c>
      <c r="G151" t="s">
        <v>658</v>
      </c>
      <c r="H151" s="4" cm="1">
        <f t="array" ref="H151">_xll.SNL.Clients.Office.Excel.Functions.SPG(G151, "SP_TOTAL_REV", "CY2022")</f>
        <v>4687254</v>
      </c>
      <c r="I151" s="4">
        <f>_xll.SNL.Clients.Office.Excel.Functions.SPG(G151,"IQ_AVG_DILUT_SHARES_OUT","CY2022")</f>
        <v>297919000</v>
      </c>
      <c r="J151" s="5">
        <f>_xll.SNL.Clients.Office.Excel.Functions.SPG(G151, "IQ_DILUT_EPS_NORM", "CY2022")</f>
        <v>0.74199999999999999</v>
      </c>
      <c r="K151">
        <f t="shared" si="14"/>
        <v>221055.89799999999</v>
      </c>
      <c r="L151">
        <f t="shared" si="15"/>
        <v>4.7161066586107768E-2</v>
      </c>
      <c r="M151" t="s">
        <v>662</v>
      </c>
      <c r="N151" s="4" cm="1">
        <f t="array" ref="N151">_xll.SNL.Clients.Office.Excel.Functions.SPG(M151, "SP_TOTAL_REV", "CY2022")</f>
        <v>13938000</v>
      </c>
      <c r="O151" s="4">
        <f>_xll.SNL.Clients.Office.Excel.Functions.SPG(M151,"IQ_AVG_DILUT_SHARES_OUT","CY2022")</f>
        <v>824800000</v>
      </c>
      <c r="P151" s="5">
        <f>_xll.SNL.Clients.Office.Excel.Functions.SPG(M151, "IQ_DILUT_EPS_NORM", "CY2022")</f>
        <v>1.8180000000000001</v>
      </c>
      <c r="Q151">
        <f t="shared" si="16"/>
        <v>1499486.4</v>
      </c>
      <c r="R151">
        <f t="shared" si="17"/>
        <v>0.10758260869565217</v>
      </c>
    </row>
    <row r="152" spans="1:18" x14ac:dyDescent="0.3">
      <c r="A152" t="s">
        <v>659</v>
      </c>
      <c r="B152" s="4" cm="1">
        <f t="array" ref="B152">_xll.SNL.Clients.Office.Excel.Functions.SPG(A152, "SP_TOTAL_REV", "CY2023")</f>
        <v>9776000</v>
      </c>
      <c r="C152" s="4">
        <f>_xll.SNL.Clients.Office.Excel.Functions.SPG(A152,"IQ_AVG_DILUT_SHARES_OUT","CY2023")</f>
        <v>254000000</v>
      </c>
      <c r="D152" s="5">
        <f>_xll.SNL.Clients.Office.Excel.Functions.SPG(A152, "IQ_DILUT_EPS_NORM", "CY2023")</f>
        <v>9.2720000000000002</v>
      </c>
      <c r="E152">
        <f t="shared" si="12"/>
        <v>2355088</v>
      </c>
      <c r="F152">
        <f t="shared" si="13"/>
        <v>0.2409050736497545</v>
      </c>
      <c r="G152" t="s">
        <v>659</v>
      </c>
      <c r="H152" s="4" cm="1">
        <f t="array" ref="H152">_xll.SNL.Clients.Office.Excel.Functions.SPG(G152, "SP_TOTAL_REV", "CY2022")</f>
        <v>10857000</v>
      </c>
      <c r="I152" s="4">
        <f>_xll.SNL.Clients.Office.Excel.Functions.SPG(G152,"IQ_AVG_DILUT_SHARES_OUT","CY2022")</f>
        <v>278000000</v>
      </c>
      <c r="J152" s="5">
        <f>_xll.SNL.Clients.Office.Excel.Functions.SPG(G152, "IQ_DILUT_EPS_NORM", "CY2022")</f>
        <v>13.016999999999999</v>
      </c>
      <c r="K152">
        <f t="shared" si="14"/>
        <v>3618726</v>
      </c>
      <c r="L152">
        <f t="shared" si="15"/>
        <v>0.33330809615916002</v>
      </c>
      <c r="M152" t="s">
        <v>663</v>
      </c>
      <c r="N152" s="4" cm="1">
        <f t="array" ref="N152">_xll.SNL.Clients.Office.Excel.Functions.SPG(M152, "SP_TOTAL_REV", "CY2022")</f>
        <v>4537158</v>
      </c>
      <c r="O152" s="4">
        <f>_xll.SNL.Clients.Office.Excel.Functions.SPG(M152,"IQ_AVG_DILUT_SHARES_OUT","CY2022")</f>
        <v>36093754</v>
      </c>
      <c r="P152" s="5">
        <f>_xll.SNL.Clients.Office.Excel.Functions.SPG(M152, "IQ_DILUT_EPS_NORM", "CY2022")</f>
        <v>9.5530000000000008</v>
      </c>
      <c r="Q152">
        <f t="shared" si="16"/>
        <v>344803.63196199998</v>
      </c>
      <c r="R152">
        <f t="shared" si="17"/>
        <v>7.5995509074623366E-2</v>
      </c>
    </row>
    <row r="153" spans="1:18" x14ac:dyDescent="0.3">
      <c r="A153" t="s">
        <v>660</v>
      </c>
      <c r="B153" s="4" cm="1">
        <f t="array" ref="B153">_xll.SNL.Clients.Office.Excel.Functions.SPG(A153, "SP_TOTAL_REV", "CY2023")</f>
        <v>38691609</v>
      </c>
      <c r="C153" s="4">
        <f>_xll.SNL.Clients.Office.Excel.Functions.SPG(A153,"IQ_AVG_DILUT_SHARES_OUT","CY2023")</f>
        <v>219938000</v>
      </c>
      <c r="D153" s="5">
        <f>_xll.SNL.Clients.Office.Excel.Functions.SPG(A153, "IQ_DILUT_EPS_NORM", "CY2023")</f>
        <v>6.0419999999999998</v>
      </c>
      <c r="E153">
        <f t="shared" si="12"/>
        <v>1328865.3959999999</v>
      </c>
      <c r="F153">
        <f t="shared" si="13"/>
        <v>3.434505388493924E-2</v>
      </c>
      <c r="G153" t="s">
        <v>660</v>
      </c>
      <c r="H153" s="4" cm="1">
        <f t="array" ref="H153">_xll.SNL.Clients.Office.Excel.Functions.SPG(G153, "SP_TOTAL_REV", "CY2022")</f>
        <v>37844863</v>
      </c>
      <c r="I153" s="4">
        <f>_xll.SNL.Clients.Office.Excel.Functions.SPG(G153,"IQ_AVG_DILUT_SHARES_OUT","CY2022")</f>
        <v>226297000</v>
      </c>
      <c r="J153" s="5">
        <f>_xll.SNL.Clients.Office.Excel.Functions.SPG(G153, "IQ_DILUT_EPS_NORM", "CY2022")</f>
        <v>8.6129999999999995</v>
      </c>
      <c r="K153">
        <f t="shared" si="14"/>
        <v>1949096.061</v>
      </c>
      <c r="L153">
        <f t="shared" si="15"/>
        <v>5.1502262301755461E-2</v>
      </c>
      <c r="M153" t="s">
        <v>664</v>
      </c>
      <c r="N153" s="4" cm="1">
        <f t="array" ref="N153">_xll.SNL.Clients.Office.Excel.Functions.SPG(M153, "SP_TOTAL_REV", "CY2022")</f>
        <v>7844174</v>
      </c>
      <c r="O153" s="4">
        <f>_xll.SNL.Clients.Office.Excel.Functions.SPG(M153,"IQ_AVG_DILUT_SHARES_OUT","CY2022")</f>
        <v>143595000</v>
      </c>
      <c r="P153" s="5">
        <f>_xll.SNL.Clients.Office.Excel.Functions.SPG(M153, "IQ_DILUT_EPS_NORM", "CY2022")</f>
        <v>5.3129999999999997</v>
      </c>
      <c r="Q153">
        <f t="shared" si="16"/>
        <v>762920.23499999999</v>
      </c>
      <c r="R153">
        <f t="shared" si="17"/>
        <v>9.7259473718966455E-2</v>
      </c>
    </row>
    <row r="154" spans="1:18" x14ac:dyDescent="0.3">
      <c r="A154" t="s">
        <v>661</v>
      </c>
      <c r="B154" s="4" cm="1">
        <f t="array" ref="B154">_xll.SNL.Clients.Office.Excel.Functions.SPG(A154, "SP_TOTAL_REV", "CY2023")</f>
        <v>16781100</v>
      </c>
      <c r="C154" s="4">
        <f>_xll.SNL.Clients.Office.Excel.Functions.SPG(A154,"IQ_AVG_DILUT_SHARES_OUT","CY2023")</f>
        <v>219900000</v>
      </c>
      <c r="D154" s="5">
        <f>_xll.SNL.Clients.Office.Excel.Functions.SPG(A154, "IQ_DILUT_EPS_NORM", "CY2023")</f>
        <v>4.7539999999999996</v>
      </c>
      <c r="E154">
        <f t="shared" si="12"/>
        <v>1045404.5999999999</v>
      </c>
      <c r="F154">
        <f t="shared" si="13"/>
        <v>6.2296547902104142E-2</v>
      </c>
      <c r="G154" t="s">
        <v>661</v>
      </c>
      <c r="H154" s="4" cm="1">
        <f t="array" ref="H154">_xll.SNL.Clients.Office.Excel.Functions.SPG(G154, "SP_TOTAL_REV", "CY2022")</f>
        <v>15411500</v>
      </c>
      <c r="I154" s="4">
        <f>_xll.SNL.Clients.Office.Excel.Functions.SPG(G154,"IQ_AVG_DILUT_SHARES_OUT","CY2022")</f>
        <v>224100000</v>
      </c>
      <c r="J154" s="5">
        <f>_xll.SNL.Clients.Office.Excel.Functions.SPG(G154, "IQ_DILUT_EPS_NORM", "CY2022")</f>
        <v>5.5030000000000001</v>
      </c>
      <c r="K154">
        <f t="shared" si="14"/>
        <v>1233222.3</v>
      </c>
      <c r="L154">
        <f t="shared" si="15"/>
        <v>8.0019615222398865E-2</v>
      </c>
      <c r="M154" t="s">
        <v>665</v>
      </c>
      <c r="N154" s="4" cm="1">
        <f t="array" ref="N154">_xll.SNL.Clients.Office.Excel.Functions.SPG(M154, "SP_TOTAL_REV", "CY2022")</f>
        <v>56902000</v>
      </c>
      <c r="O154" s="4">
        <f>_xll.SNL.Clients.Office.Excel.Functions.SPG(M154,"IQ_AVG_DILUT_SHARES_OUT","CY2022")</f>
        <v>725600000</v>
      </c>
      <c r="P154" s="5">
        <f>_xll.SNL.Clients.Office.Excel.Functions.SPG(M154, "IQ_DILUT_EPS_NORM", "CY2022")</f>
        <v>4.8579999999999997</v>
      </c>
      <c r="Q154">
        <f t="shared" si="16"/>
        <v>3524964.7999999993</v>
      </c>
      <c r="R154">
        <f t="shared" si="17"/>
        <v>6.194799479807387E-2</v>
      </c>
    </row>
    <row r="155" spans="1:18" x14ac:dyDescent="0.3">
      <c r="A155" t="s">
        <v>662</v>
      </c>
      <c r="B155" s="4" cm="1">
        <f t="array" ref="B155">_xll.SNL.Clients.Office.Excel.Functions.SPG(A155, "SP_TOTAL_REV", "CY2023")</f>
        <v>14393000</v>
      </c>
      <c r="C155" s="4">
        <f>_xll.SNL.Clients.Office.Excel.Functions.SPG(A155,"IQ_AVG_DILUT_SHARES_OUT","CY2023")</f>
        <v>836500000</v>
      </c>
      <c r="D155" s="5">
        <f>_xll.SNL.Clients.Office.Excel.Functions.SPG(A155, "IQ_DILUT_EPS_NORM", "CY2023")</f>
        <v>1.802</v>
      </c>
      <c r="E155">
        <f t="shared" si="12"/>
        <v>1507373</v>
      </c>
      <c r="F155">
        <f t="shared" si="13"/>
        <v>0.10472959077329257</v>
      </c>
      <c r="G155" t="s">
        <v>662</v>
      </c>
      <c r="H155" s="4" cm="1">
        <f t="array" ref="H155">_xll.SNL.Clients.Office.Excel.Functions.SPG(G155, "SP_TOTAL_REV", "CY2022")</f>
        <v>13938000</v>
      </c>
      <c r="I155" s="4">
        <f>_xll.SNL.Clients.Office.Excel.Functions.SPG(G155,"IQ_AVG_DILUT_SHARES_OUT","CY2022")</f>
        <v>824800000</v>
      </c>
      <c r="J155" s="5">
        <f>_xll.SNL.Clients.Office.Excel.Functions.SPG(G155, "IQ_DILUT_EPS_NORM", "CY2022")</f>
        <v>1.8180000000000001</v>
      </c>
      <c r="K155">
        <f t="shared" si="14"/>
        <v>1499486.4</v>
      </c>
      <c r="L155">
        <f t="shared" si="15"/>
        <v>0.10758260869565217</v>
      </c>
      <c r="M155" t="s">
        <v>666</v>
      </c>
      <c r="N155" s="4" cm="1">
        <f t="array" ref="N155">_xll.SNL.Clients.Office.Excel.Functions.SPG(M155, "SP_TOTAL_REV", "CY2022")</f>
        <v>33684400</v>
      </c>
      <c r="O155" s="4">
        <f>_xll.SNL.Clients.Office.Excel.Functions.SPG(M155,"IQ_AVG_DILUT_SHARES_OUT","CY2022")</f>
        <v>351500000</v>
      </c>
      <c r="P155" s="5">
        <f>_xll.SNL.Clients.Office.Excel.Functions.SPG(M155, "IQ_DILUT_EPS_NORM", "CY2022")</f>
        <v>13.19</v>
      </c>
      <c r="Q155">
        <f t="shared" si="16"/>
        <v>4636285</v>
      </c>
      <c r="R155">
        <f t="shared" si="17"/>
        <v>0.13763893671848096</v>
      </c>
    </row>
    <row r="156" spans="1:18" x14ac:dyDescent="0.3">
      <c r="A156" t="s">
        <v>663</v>
      </c>
      <c r="B156" s="4" cm="1">
        <f t="array" ref="B156">_xll.SNL.Clients.Office.Excel.Functions.SPG(A156, "SP_TOTAL_REV", "CY2023")</f>
        <v>4479358</v>
      </c>
      <c r="C156" s="4">
        <f>_xll.SNL.Clients.Office.Excel.Functions.SPG(A156,"IQ_AVG_DILUT_SHARES_OUT","CY2023")</f>
        <v>35401313</v>
      </c>
      <c r="D156" s="5">
        <f>_xll.SNL.Clients.Office.Excel.Functions.SPG(A156, "IQ_DILUT_EPS_NORM", "CY2023")</f>
        <v>11.209</v>
      </c>
      <c r="E156">
        <f t="shared" si="12"/>
        <v>396813.31741700001</v>
      </c>
      <c r="F156">
        <f t="shared" si="13"/>
        <v>8.8587096056399153E-2</v>
      </c>
      <c r="G156" t="s">
        <v>663</v>
      </c>
      <c r="H156" s="4" cm="1">
        <f t="array" ref="H156">_xll.SNL.Clients.Office.Excel.Functions.SPG(G156, "SP_TOTAL_REV", "CY2022")</f>
        <v>4537158</v>
      </c>
      <c r="I156" s="4">
        <f>_xll.SNL.Clients.Office.Excel.Functions.SPG(G156,"IQ_AVG_DILUT_SHARES_OUT","CY2022")</f>
        <v>36093754</v>
      </c>
      <c r="J156" s="5">
        <f>_xll.SNL.Clients.Office.Excel.Functions.SPG(G156, "IQ_DILUT_EPS_NORM", "CY2022")</f>
        <v>9.5530000000000008</v>
      </c>
      <c r="K156">
        <f t="shared" si="14"/>
        <v>344803.63196199998</v>
      </c>
      <c r="L156">
        <f t="shared" si="15"/>
        <v>7.5995509074623366E-2</v>
      </c>
      <c r="M156" t="s">
        <v>667</v>
      </c>
      <c r="N156" s="4" cm="1">
        <f t="array" ref="N156">_xll.SNL.Clients.Office.Excel.Functions.SPG(M156, "SP_TOTAL_REV", "CY2022")</f>
        <v>19228000</v>
      </c>
      <c r="O156" s="4">
        <f>_xll.SNL.Clients.Office.Excel.Functions.SPG(M156,"IQ_AVG_DILUT_SHARES_OUT","CY2022")</f>
        <v>196000000</v>
      </c>
      <c r="P156" s="5">
        <f>_xll.SNL.Clients.Office.Excel.Functions.SPG(M156, "IQ_DILUT_EPS_NORM", "CY2022")</f>
        <v>3.53</v>
      </c>
      <c r="Q156">
        <f t="shared" si="16"/>
        <v>691880</v>
      </c>
      <c r="R156">
        <f t="shared" si="17"/>
        <v>3.5982941543582274E-2</v>
      </c>
    </row>
    <row r="157" spans="1:18" x14ac:dyDescent="0.3">
      <c r="A157" t="s">
        <v>664</v>
      </c>
      <c r="B157" s="4" cm="1">
        <f t="array" ref="B157">_xll.SNL.Clients.Office.Excel.Functions.SPG(A157, "SP_TOTAL_REV", "CY2023")</f>
        <v>7684476</v>
      </c>
      <c r="C157" s="4">
        <f>_xll.SNL.Clients.Office.Excel.Functions.SPG(A157,"IQ_AVG_DILUT_SHARES_OUT","CY2023")</f>
        <v>140599000</v>
      </c>
      <c r="D157" s="5">
        <f>_xll.SNL.Clients.Office.Excel.Functions.SPG(A157, "IQ_DILUT_EPS_NORM", "CY2023")</f>
        <v>5.2140000000000004</v>
      </c>
      <c r="E157">
        <f t="shared" si="12"/>
        <v>733083.18599999999</v>
      </c>
      <c r="F157">
        <f t="shared" si="13"/>
        <v>9.5397940731417469E-2</v>
      </c>
      <c r="G157" t="s">
        <v>664</v>
      </c>
      <c r="H157" s="4" cm="1">
        <f t="array" ref="H157">_xll.SNL.Clients.Office.Excel.Functions.SPG(G157, "SP_TOTAL_REV", "CY2022")</f>
        <v>7844174</v>
      </c>
      <c r="I157" s="4">
        <f>_xll.SNL.Clients.Office.Excel.Functions.SPG(G157,"IQ_AVG_DILUT_SHARES_OUT","CY2022")</f>
        <v>143595000</v>
      </c>
      <c r="J157" s="5">
        <f>_xll.SNL.Clients.Office.Excel.Functions.SPG(G157, "IQ_DILUT_EPS_NORM", "CY2022")</f>
        <v>5.3129999999999997</v>
      </c>
      <c r="K157">
        <f t="shared" si="14"/>
        <v>762920.23499999999</v>
      </c>
      <c r="L157">
        <f t="shared" si="15"/>
        <v>9.7259473718966455E-2</v>
      </c>
      <c r="M157" t="s">
        <v>668</v>
      </c>
      <c r="N157" s="4" cm="1">
        <f t="array" ref="N157">_xll.SNL.Clients.Office.Excel.Functions.SPG(M157, "SP_TOTAL_REV", "CY2022")</f>
        <v>28319000</v>
      </c>
      <c r="O157" s="4">
        <f>_xll.SNL.Clients.Office.Excel.Functions.SPG(M157,"IQ_AVG_DILUT_SHARES_OUT","CY2022")</f>
        <v>770000000</v>
      </c>
      <c r="P157" s="5">
        <f>_xll.SNL.Clients.Office.Excel.Functions.SPG(M157, "IQ_DILUT_EPS_NORM", "CY2022")</f>
        <v>3.899</v>
      </c>
      <c r="Q157">
        <f t="shared" si="16"/>
        <v>3002230</v>
      </c>
      <c r="R157">
        <f t="shared" si="17"/>
        <v>0.10601468978424379</v>
      </c>
    </row>
    <row r="158" spans="1:18" x14ac:dyDescent="0.3">
      <c r="A158" t="s">
        <v>665</v>
      </c>
      <c r="B158" s="4" cm="1">
        <f t="array" ref="B158">_xll.SNL.Clients.Office.Excel.Functions.SPG(A158, "SP_TOTAL_REV", "CY2023")</f>
        <v>44622000</v>
      </c>
      <c r="C158" s="4">
        <f>_xll.SNL.Clients.Office.Excel.Functions.SPG(A158,"IQ_AVG_DILUT_SHARES_OUT","CY2023")</f>
        <v>709000000</v>
      </c>
      <c r="D158" s="5">
        <f>_xll.SNL.Clients.Office.Excel.Functions.SPG(A158, "IQ_DILUT_EPS_NORM", "CY2023")</f>
        <v>1.476</v>
      </c>
      <c r="E158">
        <f t="shared" si="12"/>
        <v>1046484</v>
      </c>
      <c r="F158">
        <f t="shared" si="13"/>
        <v>2.345219846712384E-2</v>
      </c>
      <c r="G158" t="s">
        <v>665</v>
      </c>
      <c r="H158" s="4" cm="1">
        <f t="array" ref="H158">_xll.SNL.Clients.Office.Excel.Functions.SPG(G158, "SP_TOTAL_REV", "CY2022")</f>
        <v>56902000</v>
      </c>
      <c r="I158" s="4">
        <f>_xll.SNL.Clients.Office.Excel.Functions.SPG(G158,"IQ_AVG_DILUT_SHARES_OUT","CY2022")</f>
        <v>725600000</v>
      </c>
      <c r="J158" s="5">
        <f>_xll.SNL.Clients.Office.Excel.Functions.SPG(G158, "IQ_DILUT_EPS_NORM", "CY2022")</f>
        <v>4.8579999999999997</v>
      </c>
      <c r="K158">
        <f t="shared" si="14"/>
        <v>3524964.7999999993</v>
      </c>
      <c r="L158">
        <f t="shared" si="15"/>
        <v>6.194799479807387E-2</v>
      </c>
      <c r="M158" t="s">
        <v>669</v>
      </c>
      <c r="N158" s="4" cm="1">
        <f t="array" ref="N158">_xll.SNL.Clients.Office.Excel.Functions.SPG(M158, "SP_TOTAL_REV", "CY2022")</f>
        <v>13017000</v>
      </c>
      <c r="O158" s="4">
        <f>_xll.SNL.Clients.Office.Excel.Functions.SPG(M158,"IQ_AVG_DILUT_SHARES_OUT","CY2022")</f>
        <v>499400000</v>
      </c>
      <c r="P158" s="5">
        <f>_xll.SNL.Clients.Office.Excel.Functions.SPG(M158, "IQ_DILUT_EPS_NORM", "CY2022")</f>
        <v>2.052</v>
      </c>
      <c r="Q158">
        <f t="shared" si="16"/>
        <v>1024768.8</v>
      </c>
      <c r="R158">
        <f t="shared" si="17"/>
        <v>7.8725420603825771E-2</v>
      </c>
    </row>
    <row r="159" spans="1:18" x14ac:dyDescent="0.3">
      <c r="A159" t="s">
        <v>666</v>
      </c>
      <c r="B159" s="4" cm="1">
        <f t="array" ref="B159">_xll.SNL.Clients.Office.Excel.Functions.SPG(A159, "SP_TOTAL_REV", "CY2023")</f>
        <v>35928600</v>
      </c>
      <c r="C159" s="4">
        <f>_xll.SNL.Clients.Office.Excel.Functions.SPG(A159,"IQ_AVG_DILUT_SHARES_OUT","CY2023")</f>
        <v>340500000</v>
      </c>
      <c r="D159" s="5">
        <f>_xll.SNL.Clients.Office.Excel.Functions.SPG(A159, "IQ_DILUT_EPS_NORM", "CY2023")</f>
        <v>11.53</v>
      </c>
      <c r="E159">
        <f t="shared" si="12"/>
        <v>3925965</v>
      </c>
      <c r="F159">
        <f t="shared" si="13"/>
        <v>0.10927130475442962</v>
      </c>
      <c r="G159" t="s">
        <v>666</v>
      </c>
      <c r="H159" s="4" cm="1">
        <f t="array" ref="H159">_xll.SNL.Clients.Office.Excel.Functions.SPG(G159, "SP_TOTAL_REV", "CY2022")</f>
        <v>33684400</v>
      </c>
      <c r="I159" s="4">
        <f>_xll.SNL.Clients.Office.Excel.Functions.SPG(G159,"IQ_AVG_DILUT_SHARES_OUT","CY2022")</f>
        <v>351500000</v>
      </c>
      <c r="J159" s="5">
        <f>_xll.SNL.Clients.Office.Excel.Functions.SPG(G159, "IQ_DILUT_EPS_NORM", "CY2022")</f>
        <v>13.19</v>
      </c>
      <c r="K159">
        <f t="shared" si="14"/>
        <v>4636285</v>
      </c>
      <c r="L159">
        <f t="shared" si="15"/>
        <v>0.13763893671848096</v>
      </c>
      <c r="M159" t="s">
        <v>670</v>
      </c>
      <c r="N159" s="4" cm="1">
        <f t="array" ref="N159">_xll.SNL.Clients.Office.Excel.Functions.SPG(M159, "SP_TOTAL_REV", "CY2022")</f>
        <v>10580000</v>
      </c>
      <c r="O159" s="4">
        <f>_xll.SNL.Clients.Office.Excel.Functions.SPG(M159,"IQ_AVG_DILUT_SHARES_OUT","CY2022")</f>
        <v>124900000</v>
      </c>
      <c r="P159" s="5">
        <f>_xll.SNL.Clients.Office.Excel.Functions.SPG(M159, "IQ_DILUT_EPS_NORM", "CY2022")</f>
        <v>5.31</v>
      </c>
      <c r="Q159">
        <f t="shared" si="16"/>
        <v>663219</v>
      </c>
      <c r="R159">
        <f t="shared" si="17"/>
        <v>6.2686105860113417E-2</v>
      </c>
    </row>
    <row r="160" spans="1:18" x14ac:dyDescent="0.3">
      <c r="A160" t="s">
        <v>667</v>
      </c>
      <c r="B160" s="4" cm="1">
        <f t="array" ref="B160">_xll.SNL.Clients.Office.Excel.Functions.SPG(A160, "SP_TOTAL_REV", "CY2023")</f>
        <v>12745000</v>
      </c>
      <c r="C160" s="4">
        <f>_xll.SNL.Clients.Office.Excel.Functions.SPG(A160,"IQ_AVG_DILUT_SHARES_OUT","CY2023")</f>
        <v>206000000</v>
      </c>
      <c r="D160" s="5">
        <f>_xll.SNL.Clients.Office.Excel.Functions.SPG(A160, "IQ_DILUT_EPS_NORM", "CY2023")</f>
        <v>4.8</v>
      </c>
      <c r="E160">
        <f t="shared" si="12"/>
        <v>988800</v>
      </c>
      <c r="F160">
        <f t="shared" si="13"/>
        <v>7.7583366025892511E-2</v>
      </c>
      <c r="G160" t="s">
        <v>667</v>
      </c>
      <c r="H160" s="4" cm="1">
        <f t="array" ref="H160">_xll.SNL.Clients.Office.Excel.Functions.SPG(G160, "SP_TOTAL_REV", "CY2022")</f>
        <v>19228000</v>
      </c>
      <c r="I160" s="4">
        <f>_xll.SNL.Clients.Office.Excel.Functions.SPG(G160,"IQ_AVG_DILUT_SHARES_OUT","CY2022")</f>
        <v>196000000</v>
      </c>
      <c r="J160" s="5">
        <f>_xll.SNL.Clients.Office.Excel.Functions.SPG(G160, "IQ_DILUT_EPS_NORM", "CY2022")</f>
        <v>3.53</v>
      </c>
      <c r="K160">
        <f t="shared" si="14"/>
        <v>691880</v>
      </c>
      <c r="L160">
        <f t="shared" si="15"/>
        <v>3.5982941543582274E-2</v>
      </c>
      <c r="M160" t="s">
        <v>671</v>
      </c>
      <c r="N160" s="4" cm="1">
        <f t="array" ref="N160">_xll.SNL.Clients.Office.Excel.Functions.SPG(M160, "SP_TOTAL_REV", "CY2022")</f>
        <v>20752000</v>
      </c>
      <c r="O160" s="4">
        <f>_xll.SNL.Clients.Office.Excel.Functions.SPG(M160,"IQ_AVG_DILUT_SHARES_OUT","CY2022")</f>
        <v>400800000</v>
      </c>
      <c r="P160" s="5">
        <f>_xll.SNL.Clients.Office.Excel.Functions.SPG(M160, "IQ_DILUT_EPS_NORM", "CY2022")</f>
        <v>4.4189999999999996</v>
      </c>
      <c r="Q160">
        <f t="shared" si="16"/>
        <v>1771135.1999999997</v>
      </c>
      <c r="R160">
        <f t="shared" si="17"/>
        <v>8.53476869699306E-2</v>
      </c>
    </row>
    <row r="161" spans="1:18" x14ac:dyDescent="0.3">
      <c r="A161" t="s">
        <v>668</v>
      </c>
      <c r="B161" s="4" cm="1">
        <f t="array" ref="B161">_xll.SNL.Clients.Office.Excel.Functions.SPG(A161, "SP_TOTAL_REV", "CY2023")</f>
        <v>28602000</v>
      </c>
      <c r="C161" s="4">
        <f>_xll.SNL.Clients.Office.Excel.Functions.SPG(A161,"IQ_AVG_DILUT_SHARES_OUT","CY2023")</f>
        <v>771000000</v>
      </c>
      <c r="D161" s="5">
        <f>_xll.SNL.Clients.Office.Excel.Functions.SPG(A161, "IQ_DILUT_EPS_NORM", "CY2023")</f>
        <v>4.0270000000000001</v>
      </c>
      <c r="E161">
        <f t="shared" si="12"/>
        <v>3104817</v>
      </c>
      <c r="F161">
        <f t="shared" si="13"/>
        <v>0.10855244388504301</v>
      </c>
      <c r="G161" t="s">
        <v>668</v>
      </c>
      <c r="H161" s="4" cm="1">
        <f t="array" ref="H161">_xll.SNL.Clients.Office.Excel.Functions.SPG(G161, "SP_TOTAL_REV", "CY2022")</f>
        <v>28319000</v>
      </c>
      <c r="I161" s="4">
        <f>_xll.SNL.Clients.Office.Excel.Functions.SPG(G161,"IQ_AVG_DILUT_SHARES_OUT","CY2022")</f>
        <v>770000000</v>
      </c>
      <c r="J161" s="5">
        <f>_xll.SNL.Clients.Office.Excel.Functions.SPG(G161, "IQ_DILUT_EPS_NORM", "CY2022")</f>
        <v>3.899</v>
      </c>
      <c r="K161">
        <f t="shared" si="14"/>
        <v>3002230</v>
      </c>
      <c r="L161">
        <f t="shared" si="15"/>
        <v>0.10601468978424379</v>
      </c>
      <c r="M161" t="s">
        <v>672</v>
      </c>
      <c r="N161" s="4" cm="1">
        <f t="array" ref="N161">_xll.SNL.Clients.Office.Excel.Functions.SPG(M161, "SP_TOTAL_REV", "CY2022")</f>
        <v>9795000</v>
      </c>
      <c r="O161" s="4">
        <f>_xll.SNL.Clients.Office.Excel.Functions.SPG(M161,"IQ_AVG_DILUT_SHARES_OUT","CY2022")</f>
        <v>558000000</v>
      </c>
      <c r="P161" s="5">
        <f>_xll.SNL.Clients.Office.Excel.Functions.SPG(M161, "IQ_DILUT_EPS_NORM", "CY2022")</f>
        <v>2.4470000000000001</v>
      </c>
      <c r="Q161">
        <f t="shared" si="16"/>
        <v>1365426</v>
      </c>
      <c r="R161">
        <f t="shared" si="17"/>
        <v>0.13940030627871364</v>
      </c>
    </row>
    <row r="162" spans="1:18" x14ac:dyDescent="0.3">
      <c r="A162" t="s">
        <v>669</v>
      </c>
      <c r="B162" s="4" cm="1">
        <f t="array" ref="B162">_xll.SNL.Clients.Office.Excel.Functions.SPG(A162, "SP_TOTAL_REV", "CY2023")</f>
        <v>12068000</v>
      </c>
      <c r="C162" s="4">
        <f>_xll.SNL.Clients.Office.Excel.Functions.SPG(A162,"IQ_AVG_DILUT_SHARES_OUT","CY2023")</f>
        <v>451200000</v>
      </c>
      <c r="D162" s="5">
        <f>_xll.SNL.Clients.Office.Excel.Functions.SPG(A162, "IQ_DILUT_EPS_NORM", "CY2023")</f>
        <v>1.9279999999999999</v>
      </c>
      <c r="E162">
        <f t="shared" si="12"/>
        <v>869913.59999999998</v>
      </c>
      <c r="F162">
        <f t="shared" si="13"/>
        <v>7.2084322174345378E-2</v>
      </c>
      <c r="G162" t="s">
        <v>669</v>
      </c>
      <c r="H162" s="4" cm="1">
        <f t="array" ref="H162">_xll.SNL.Clients.Office.Excel.Functions.SPG(G162, "SP_TOTAL_REV", "CY2022")</f>
        <v>13017000</v>
      </c>
      <c r="I162" s="4">
        <f>_xll.SNL.Clients.Office.Excel.Functions.SPG(G162,"IQ_AVG_DILUT_SHARES_OUT","CY2022")</f>
        <v>499400000</v>
      </c>
      <c r="J162" s="5">
        <f>_xll.SNL.Clients.Office.Excel.Functions.SPG(G162, "IQ_DILUT_EPS_NORM", "CY2022")</f>
        <v>2.052</v>
      </c>
      <c r="K162">
        <f t="shared" si="14"/>
        <v>1024768.8</v>
      </c>
      <c r="L162">
        <f t="shared" si="15"/>
        <v>7.8725420603825771E-2</v>
      </c>
      <c r="M162" t="s">
        <v>673</v>
      </c>
      <c r="N162" s="4" cm="1">
        <f t="array" ref="N162">_xll.SNL.Clients.Office.Excel.Functions.SPG(M162, "SP_TOTAL_REV", "CY2022")</f>
        <v>14187800</v>
      </c>
      <c r="O162" s="4">
        <f>_xll.SNL.Clients.Office.Excel.Functions.SPG(M162,"IQ_AVG_DILUT_SHARES_OUT","CY2022")</f>
        <v>286600000</v>
      </c>
      <c r="P162" s="5">
        <f>_xll.SNL.Clients.Office.Excel.Functions.SPG(M162, "IQ_DILUT_EPS_NORM", "CY2022")</f>
        <v>3.4390000000000001</v>
      </c>
      <c r="Q162">
        <f t="shared" si="16"/>
        <v>985617.4</v>
      </c>
      <c r="R162">
        <f t="shared" si="17"/>
        <v>6.9469361000296034E-2</v>
      </c>
    </row>
    <row r="163" spans="1:18" x14ac:dyDescent="0.3">
      <c r="A163" t="s">
        <v>670</v>
      </c>
      <c r="B163" s="4" cm="1">
        <f t="array" ref="B163">_xll.SNL.Clients.Office.Excel.Functions.SPG(A163, "SP_TOTAL_REV", "CY2023")</f>
        <v>9210000</v>
      </c>
      <c r="C163" s="4">
        <f>_xll.SNL.Clients.Office.Excel.Functions.SPG(A163,"IQ_AVG_DILUT_SHARES_OUT","CY2023")</f>
        <v>119400000</v>
      </c>
      <c r="D163" s="5">
        <f>_xll.SNL.Clients.Office.Excel.Functions.SPG(A163, "IQ_DILUT_EPS_NORM", "CY2023")</f>
        <v>4.2549999999999999</v>
      </c>
      <c r="E163">
        <f t="shared" si="12"/>
        <v>508047</v>
      </c>
      <c r="F163">
        <f t="shared" si="13"/>
        <v>5.5162540716612377E-2</v>
      </c>
      <c r="G163" t="s">
        <v>670</v>
      </c>
      <c r="H163" s="4" cm="1">
        <f t="array" ref="H163">_xll.SNL.Clients.Office.Excel.Functions.SPG(G163, "SP_TOTAL_REV", "CY2022")</f>
        <v>10580000</v>
      </c>
      <c r="I163" s="4">
        <f>_xll.SNL.Clients.Office.Excel.Functions.SPG(G163,"IQ_AVG_DILUT_SHARES_OUT","CY2022")</f>
        <v>124900000</v>
      </c>
      <c r="J163" s="5">
        <f>_xll.SNL.Clients.Office.Excel.Functions.SPG(G163, "IQ_DILUT_EPS_NORM", "CY2022")</f>
        <v>5.31</v>
      </c>
      <c r="K163">
        <f t="shared" si="14"/>
        <v>663219</v>
      </c>
      <c r="L163">
        <f t="shared" si="15"/>
        <v>6.2686105860113417E-2</v>
      </c>
      <c r="M163" t="s">
        <v>674</v>
      </c>
      <c r="N163" s="4" cm="1">
        <f t="array" ref="N163">_xll.SNL.Clients.Office.Excel.Functions.SPG(M163, "SP_TOTAL_REV", "CY2022")</f>
        <v>17220000</v>
      </c>
      <c r="O163" s="4">
        <f>_xll.SNL.Clients.Office.Excel.Functions.SPG(M163,"IQ_AVG_DILUT_SHARES_OUT","CY2022")</f>
        <v>383000000</v>
      </c>
      <c r="P163" s="5">
        <f>_xll.SNL.Clients.Office.Excel.Functions.SPG(M163, "IQ_DILUT_EPS_NORM", "CY2022")</f>
        <v>3.3050000000000002</v>
      </c>
      <c r="Q163">
        <f t="shared" si="16"/>
        <v>1265815</v>
      </c>
      <c r="R163">
        <f t="shared" si="17"/>
        <v>7.3508420441347269E-2</v>
      </c>
    </row>
    <row r="164" spans="1:18" x14ac:dyDescent="0.3">
      <c r="A164" t="s">
        <v>671</v>
      </c>
      <c r="B164" s="4" cm="1">
        <f t="array" ref="B164">_xll.SNL.Clients.Office.Excel.Functions.SPG(A164, "SP_TOTAL_REV", "CY2023")</f>
        <v>23196000</v>
      </c>
      <c r="C164" s="4">
        <f>_xll.SNL.Clients.Office.Excel.Functions.SPG(A164,"IQ_AVG_DILUT_SHARES_OUT","CY2023")</f>
        <v>401100000</v>
      </c>
      <c r="D164" s="5">
        <f>_xll.SNL.Clients.Office.Excel.Functions.SPG(A164, "IQ_DILUT_EPS_NORM", "CY2023")</f>
        <v>5.8369999999999997</v>
      </c>
      <c r="E164">
        <f t="shared" si="12"/>
        <v>2341220.7000000002</v>
      </c>
      <c r="F164">
        <f t="shared" si="13"/>
        <v>0.10093208742886706</v>
      </c>
      <c r="G164" t="s">
        <v>671</v>
      </c>
      <c r="H164" s="4" cm="1">
        <f t="array" ref="H164">_xll.SNL.Clients.Office.Excel.Functions.SPG(G164, "SP_TOTAL_REV", "CY2022")</f>
        <v>20752000</v>
      </c>
      <c r="I164" s="4">
        <f>_xll.SNL.Clients.Office.Excel.Functions.SPG(G164,"IQ_AVG_DILUT_SHARES_OUT","CY2022")</f>
        <v>400800000</v>
      </c>
      <c r="J164" s="5">
        <f>_xll.SNL.Clients.Office.Excel.Functions.SPG(G164, "IQ_DILUT_EPS_NORM", "CY2022")</f>
        <v>4.4189999999999996</v>
      </c>
      <c r="K164">
        <f t="shared" si="14"/>
        <v>1771135.1999999997</v>
      </c>
      <c r="L164">
        <f t="shared" si="15"/>
        <v>8.53476869699306E-2</v>
      </c>
      <c r="M164" t="s">
        <v>675</v>
      </c>
      <c r="N164" s="4" cm="1">
        <f t="array" ref="N164">_xll.SNL.Clients.Office.Excel.Functions.SPG(M164, "SP_TOTAL_REV", "CY2022")</f>
        <v>4464000</v>
      </c>
      <c r="O164" s="4">
        <f>_xll.SNL.Clients.Office.Excel.Functions.SPG(M164,"IQ_AVG_DILUT_SHARES_OUT","CY2022")</f>
        <v>624200000</v>
      </c>
      <c r="P164" s="5">
        <f>_xll.SNL.Clients.Office.Excel.Functions.SPG(M164, "IQ_DILUT_EPS_NORM", "CY2022")</f>
        <v>1.5609999999999999</v>
      </c>
      <c r="Q164">
        <f t="shared" si="16"/>
        <v>974376.2</v>
      </c>
      <c r="R164">
        <f t="shared" si="17"/>
        <v>0.21827423835125448</v>
      </c>
    </row>
    <row r="165" spans="1:18" x14ac:dyDescent="0.3">
      <c r="A165" t="s">
        <v>672</v>
      </c>
      <c r="B165" s="4" cm="1">
        <f t="array" ref="B165">_xll.SNL.Clients.Office.Excel.Functions.SPG(A165, "SP_TOTAL_REV", "CY2023")</f>
        <v>10112000</v>
      </c>
      <c r="C165" s="4">
        <f>_xll.SNL.Clients.Office.Excel.Functions.SPG(A165,"IQ_AVG_DILUT_SHARES_OUT","CY2023")</f>
        <v>533000000</v>
      </c>
      <c r="D165" s="5">
        <f>_xll.SNL.Clients.Office.Excel.Functions.SPG(A165, "IQ_DILUT_EPS_NORM", "CY2023")</f>
        <v>2.44</v>
      </c>
      <c r="E165">
        <f t="shared" si="12"/>
        <v>1300520</v>
      </c>
      <c r="F165">
        <f t="shared" si="13"/>
        <v>0.12861155063291138</v>
      </c>
      <c r="G165" t="s">
        <v>672</v>
      </c>
      <c r="H165" s="4" cm="1">
        <f t="array" ref="H165">_xll.SNL.Clients.Office.Excel.Functions.SPG(G165, "SP_TOTAL_REV", "CY2022")</f>
        <v>9795000</v>
      </c>
      <c r="I165" s="4">
        <f>_xll.SNL.Clients.Office.Excel.Functions.SPG(G165,"IQ_AVG_DILUT_SHARES_OUT","CY2022")</f>
        <v>558000000</v>
      </c>
      <c r="J165" s="5">
        <f>_xll.SNL.Clients.Office.Excel.Functions.SPG(G165, "IQ_DILUT_EPS_NORM", "CY2022")</f>
        <v>2.4470000000000001</v>
      </c>
      <c r="K165">
        <f t="shared" si="14"/>
        <v>1365426</v>
      </c>
      <c r="L165">
        <f t="shared" si="15"/>
        <v>0.13940030627871364</v>
      </c>
      <c r="M165" t="s">
        <v>676</v>
      </c>
      <c r="N165" s="4" cm="1">
        <f t="array" ref="N165">_xll.SNL.Clients.Office.Excel.Functions.SPG(M165, "SP_TOTAL_REV", "CY2022")</f>
        <v>7377000</v>
      </c>
      <c r="O165" s="4">
        <f>_xll.SNL.Clients.Office.Excel.Functions.SPG(M165,"IQ_AVG_DILUT_SHARES_OUT","CY2022")</f>
        <v>280000000</v>
      </c>
      <c r="P165" s="5">
        <f>_xll.SNL.Clients.Office.Excel.Functions.SPG(M165, "IQ_DILUT_EPS_NORM", "CY2022")</f>
        <v>3.4820000000000002</v>
      </c>
      <c r="Q165">
        <f t="shared" si="16"/>
        <v>974960</v>
      </c>
      <c r="R165">
        <f t="shared" si="17"/>
        <v>0.13216212552528128</v>
      </c>
    </row>
    <row r="166" spans="1:18" x14ac:dyDescent="0.3">
      <c r="A166" t="s">
        <v>673</v>
      </c>
      <c r="B166" s="4" cm="1">
        <f t="array" ref="B166">_xll.SNL.Clients.Office.Excel.Functions.SPG(A166, "SP_TOTAL_REV", "CY2023")</f>
        <v>15320200</v>
      </c>
      <c r="C166" s="4">
        <f>_xll.SNL.Clients.Office.Excel.Functions.SPG(A166,"IQ_AVG_DILUT_SHARES_OUT","CY2023")</f>
        <v>286500000</v>
      </c>
      <c r="D166" s="5">
        <f>_xll.SNL.Clients.Office.Excel.Functions.SPG(A166, "IQ_DILUT_EPS_NORM", "CY2023")</f>
        <v>4.0490000000000004</v>
      </c>
      <c r="E166">
        <f t="shared" si="12"/>
        <v>1160038.5</v>
      </c>
      <c r="F166">
        <f t="shared" si="13"/>
        <v>7.5719540214879699E-2</v>
      </c>
      <c r="G166" t="s">
        <v>673</v>
      </c>
      <c r="H166" s="4" cm="1">
        <f t="array" ref="H166">_xll.SNL.Clients.Office.Excel.Functions.SPG(G166, "SP_TOTAL_REV", "CY2022")</f>
        <v>14187800</v>
      </c>
      <c r="I166" s="4">
        <f>_xll.SNL.Clients.Office.Excel.Functions.SPG(G166,"IQ_AVG_DILUT_SHARES_OUT","CY2022")</f>
        <v>286600000</v>
      </c>
      <c r="J166" s="5">
        <f>_xll.SNL.Clients.Office.Excel.Functions.SPG(G166, "IQ_DILUT_EPS_NORM", "CY2022")</f>
        <v>3.4390000000000001</v>
      </c>
      <c r="K166">
        <f t="shared" si="14"/>
        <v>985617.4</v>
      </c>
      <c r="L166">
        <f t="shared" si="15"/>
        <v>6.9469361000296034E-2</v>
      </c>
      <c r="M166" t="s">
        <v>677</v>
      </c>
      <c r="N166" s="4" cm="1">
        <f t="array" ref="N166">_xll.SNL.Clients.Office.Excel.Functions.SPG(M166, "SP_TOTAL_REV", "CY2022")</f>
        <v>156595000</v>
      </c>
      <c r="O166" s="4">
        <f>_xll.SNL.Clients.Office.Excel.Functions.SPG(M166,"IQ_AVG_DILUT_SHARES_OUT","CY2022")</f>
        <v>242800000</v>
      </c>
      <c r="P166" s="5">
        <f>_xll.SNL.Clients.Office.Excel.Functions.SPG(M166, "IQ_DILUT_EPS_NORM", "CY2022")</f>
        <v>19.606000000000002</v>
      </c>
      <c r="Q166">
        <f t="shared" si="16"/>
        <v>4760336.8</v>
      </c>
      <c r="R166">
        <f t="shared" si="17"/>
        <v>3.0399034451930138E-2</v>
      </c>
    </row>
    <row r="167" spans="1:18" x14ac:dyDescent="0.3">
      <c r="A167" t="s">
        <v>674</v>
      </c>
      <c r="B167" s="4" cm="1">
        <f t="array" ref="B167">_xll.SNL.Clients.Office.Excel.Functions.SPG(A167, "SP_TOTAL_REV", "CY2023")</f>
        <v>16338000</v>
      </c>
      <c r="C167" s="4">
        <f>_xll.SNL.Clients.Office.Excel.Functions.SPG(A167,"IQ_AVG_DILUT_SHARES_OUT","CY2023")</f>
        <v>385000000</v>
      </c>
      <c r="D167" s="5">
        <f>_xll.SNL.Clients.Office.Excel.Functions.SPG(A167, "IQ_DILUT_EPS_NORM", "CY2023")</f>
        <v>3.5539999999999998</v>
      </c>
      <c r="E167">
        <f t="shared" si="12"/>
        <v>1368290</v>
      </c>
      <c r="F167">
        <f t="shared" si="13"/>
        <v>8.3748928877463588E-2</v>
      </c>
      <c r="G167" t="s">
        <v>674</v>
      </c>
      <c r="H167" s="4" cm="1">
        <f t="array" ref="H167">_xll.SNL.Clients.Office.Excel.Functions.SPG(G167, "SP_TOTAL_REV", "CY2022")</f>
        <v>17220000</v>
      </c>
      <c r="I167" s="4">
        <f>_xll.SNL.Clients.Office.Excel.Functions.SPG(G167,"IQ_AVG_DILUT_SHARES_OUT","CY2022")</f>
        <v>383000000</v>
      </c>
      <c r="J167" s="5">
        <f>_xll.SNL.Clients.Office.Excel.Functions.SPG(G167, "IQ_DILUT_EPS_NORM", "CY2022")</f>
        <v>3.3050000000000002</v>
      </c>
      <c r="K167">
        <f t="shared" si="14"/>
        <v>1265815</v>
      </c>
      <c r="L167">
        <f t="shared" si="15"/>
        <v>7.3508420441347269E-2</v>
      </c>
      <c r="M167" t="s">
        <v>678</v>
      </c>
      <c r="N167" s="4" cm="1">
        <f t="array" ref="N167">_xll.SNL.Clients.Office.Excel.Functions.SPG(M167, "SP_TOTAL_REV", "CY2022")</f>
        <v>28541400</v>
      </c>
      <c r="O167" s="4">
        <f>_xll.SNL.Clients.Office.Excel.Functions.SPG(M167,"IQ_AVG_DILUT_SHARES_OUT","CY2022")</f>
        <v>904619000</v>
      </c>
      <c r="P167" s="5">
        <f>_xll.SNL.Clients.Office.Excel.Functions.SPG(M167, "IQ_DILUT_EPS_NORM", "CY2022")</f>
        <v>5.7830000000000004</v>
      </c>
      <c r="Q167">
        <f t="shared" si="16"/>
        <v>5231411.6770000001</v>
      </c>
      <c r="R167">
        <f t="shared" si="17"/>
        <v>0.18329204863811865</v>
      </c>
    </row>
    <row r="168" spans="1:18" x14ac:dyDescent="0.3">
      <c r="A168" t="s">
        <v>675</v>
      </c>
      <c r="B168" s="4" cm="1">
        <f t="array" ref="B168">_xll.SNL.Clients.Office.Excel.Functions.SPG(A168, "SP_TOTAL_REV", "CY2023")</f>
        <v>5010000</v>
      </c>
      <c r="C168" s="4">
        <f>_xll.SNL.Clients.Office.Excel.Functions.SPG(A168,"IQ_AVG_DILUT_SHARES_OUT","CY2023")</f>
        <v>609400000</v>
      </c>
      <c r="D168" s="5">
        <f>_xll.SNL.Clients.Office.Excel.Functions.SPG(A168, "IQ_DILUT_EPS_NORM", "CY2023")</f>
        <v>1.595</v>
      </c>
      <c r="E168">
        <f t="shared" si="12"/>
        <v>971993</v>
      </c>
      <c r="F168">
        <f t="shared" si="13"/>
        <v>0.19401057884231537</v>
      </c>
      <c r="G168" t="s">
        <v>675</v>
      </c>
      <c r="H168" s="4" cm="1">
        <f t="array" ref="H168">_xll.SNL.Clients.Office.Excel.Functions.SPG(G168, "SP_TOTAL_REV", "CY2022")</f>
        <v>4464000</v>
      </c>
      <c r="I168" s="4">
        <f>_xll.SNL.Clients.Office.Excel.Functions.SPG(G168,"IQ_AVG_DILUT_SHARES_OUT","CY2022")</f>
        <v>624200000</v>
      </c>
      <c r="J168" s="5">
        <f>_xll.SNL.Clients.Office.Excel.Functions.SPG(G168, "IQ_DILUT_EPS_NORM", "CY2022")</f>
        <v>1.5609999999999999</v>
      </c>
      <c r="K168">
        <f t="shared" si="14"/>
        <v>974376.2</v>
      </c>
      <c r="L168">
        <f t="shared" si="15"/>
        <v>0.21827423835125448</v>
      </c>
      <c r="M168" t="s">
        <v>679</v>
      </c>
      <c r="N168" s="4" cm="1">
        <f t="array" ref="N168">_xll.SNL.Clients.Office.Excel.Functions.SPG(M168, "SP_TOTAL_REV", "CY2022")</f>
        <v>14021000</v>
      </c>
      <c r="O168" s="4">
        <f>_xll.SNL.Clients.Office.Excel.Functions.SPG(M168,"IQ_AVG_DILUT_SHARES_OUT","CY2022")</f>
        <v>593450000</v>
      </c>
      <c r="P168" s="5">
        <f>_xll.SNL.Clients.Office.Excel.Functions.SPG(M168, "IQ_DILUT_EPS_NORM", "CY2022")</f>
        <v>2.3540000000000001</v>
      </c>
      <c r="Q168">
        <f t="shared" si="16"/>
        <v>1396981.3</v>
      </c>
      <c r="R168">
        <f t="shared" si="17"/>
        <v>9.9634926182155345E-2</v>
      </c>
    </row>
    <row r="169" spans="1:18" x14ac:dyDescent="0.3">
      <c r="A169" t="s">
        <v>676</v>
      </c>
      <c r="B169" s="4" cm="1">
        <f t="array" ref="B169">_xll.SNL.Clients.Office.Excel.Functions.SPG(A169, "SP_TOTAL_REV", "CY2023")</f>
        <v>7657000</v>
      </c>
      <c r="C169" s="4">
        <f>_xll.SNL.Clients.Office.Excel.Functions.SPG(A169,"IQ_AVG_DILUT_SHARES_OUT","CY2023")</f>
        <v>272750000</v>
      </c>
      <c r="D169" s="5">
        <f>_xll.SNL.Clients.Office.Excel.Functions.SPG(A169, "IQ_DILUT_EPS_NORM", "CY2023")</f>
        <v>3.8220000000000001</v>
      </c>
      <c r="E169">
        <f t="shared" si="12"/>
        <v>1042450.5</v>
      </c>
      <c r="F169">
        <f t="shared" si="13"/>
        <v>0.13614346349745332</v>
      </c>
      <c r="G169" t="s">
        <v>676</v>
      </c>
      <c r="H169" s="4" cm="1">
        <f t="array" ref="H169">_xll.SNL.Clients.Office.Excel.Functions.SPG(G169, "SP_TOTAL_REV", "CY2022")</f>
        <v>7377000</v>
      </c>
      <c r="I169" s="4">
        <f>_xll.SNL.Clients.Office.Excel.Functions.SPG(G169,"IQ_AVG_DILUT_SHARES_OUT","CY2022")</f>
        <v>280000000</v>
      </c>
      <c r="J169" s="5">
        <f>_xll.SNL.Clients.Office.Excel.Functions.SPG(G169, "IQ_DILUT_EPS_NORM", "CY2022")</f>
        <v>3.4820000000000002</v>
      </c>
      <c r="K169">
        <f t="shared" si="14"/>
        <v>974960</v>
      </c>
      <c r="L169">
        <f t="shared" si="15"/>
        <v>0.13216212552528128</v>
      </c>
      <c r="M169" t="s">
        <v>680</v>
      </c>
      <c r="N169" s="4" cm="1">
        <f t="array" ref="N169">_xll.SNL.Clients.Office.Excel.Functions.SPG(M169, "SP_TOTAL_REV", "CY2022")</f>
        <v>2330853</v>
      </c>
      <c r="O169" s="4">
        <f>_xll.SNL.Clients.Office.Excel.Functions.SPG(M169,"IQ_AVG_DILUT_SHARES_OUT","CY2022")</f>
        <v>144390000</v>
      </c>
      <c r="P169" s="5">
        <f>_xll.SNL.Clients.Office.Excel.Functions.SPG(M169, "IQ_DILUT_EPS_NORM", "CY2022")</f>
        <v>1.9770000000000001</v>
      </c>
      <c r="Q169">
        <f t="shared" si="16"/>
        <v>285459.03000000003</v>
      </c>
      <c r="R169">
        <f t="shared" si="17"/>
        <v>0.12246976965085316</v>
      </c>
    </row>
    <row r="170" spans="1:18" x14ac:dyDescent="0.3">
      <c r="A170" t="s">
        <v>677</v>
      </c>
      <c r="B170" s="4" cm="1">
        <f t="array" ref="B170">_xll.SNL.Clients.Office.Excel.Functions.SPG(A170, "SP_TOTAL_REV", "CY2023")</f>
        <v>171340000</v>
      </c>
      <c r="C170" s="4">
        <f>_xll.SNL.Clients.Office.Excel.Functions.SPG(A170,"IQ_AVG_DILUT_SHARES_OUT","CY2023")</f>
        <v>237400000</v>
      </c>
      <c r="D170" s="5">
        <f>_xll.SNL.Clients.Office.Excel.Functions.SPG(A170, "IQ_DILUT_EPS_NORM", "CY2023")</f>
        <v>23.306000000000001</v>
      </c>
      <c r="E170">
        <f t="shared" si="12"/>
        <v>5532844.4000000004</v>
      </c>
      <c r="F170">
        <f t="shared" si="13"/>
        <v>3.229160966499358E-2</v>
      </c>
      <c r="G170" t="s">
        <v>677</v>
      </c>
      <c r="H170" s="4" cm="1">
        <f t="array" ref="H170">_xll.SNL.Clients.Office.Excel.Functions.SPG(G170, "SP_TOTAL_REV", "CY2022")</f>
        <v>156595000</v>
      </c>
      <c r="I170" s="4">
        <f>_xll.SNL.Clients.Office.Excel.Functions.SPG(G170,"IQ_AVG_DILUT_SHARES_OUT","CY2022")</f>
        <v>242800000</v>
      </c>
      <c r="J170" s="5">
        <f>_xll.SNL.Clients.Office.Excel.Functions.SPG(G170, "IQ_DILUT_EPS_NORM", "CY2022")</f>
        <v>19.606000000000002</v>
      </c>
      <c r="K170">
        <f t="shared" si="14"/>
        <v>4760336.8</v>
      </c>
      <c r="L170">
        <f t="shared" si="15"/>
        <v>3.0399034451930138E-2</v>
      </c>
      <c r="M170" t="s">
        <v>681</v>
      </c>
      <c r="N170" s="4" cm="1">
        <f t="array" ref="N170">_xll.SNL.Clients.Office.Excel.Functions.SPG(M170, "SP_TOTAL_REV", "CY2022")</f>
        <v>13764237</v>
      </c>
      <c r="O170" s="4">
        <f>_xll.SNL.Clients.Office.Excel.Functions.SPG(M170,"IQ_AVG_DILUT_SHARES_OUT","CY2022")</f>
        <v>411095156</v>
      </c>
      <c r="P170" s="5">
        <f>_xll.SNL.Clients.Office.Excel.Functions.SPG(M170, "IQ_DILUT_EPS_NORM", "CY2022")</f>
        <v>1.835</v>
      </c>
      <c r="Q170">
        <f t="shared" si="16"/>
        <v>754359.61126000003</v>
      </c>
      <c r="R170">
        <f t="shared" si="17"/>
        <v>5.4805770291517071E-2</v>
      </c>
    </row>
    <row r="171" spans="1:18" x14ac:dyDescent="0.3">
      <c r="A171" t="s">
        <v>678</v>
      </c>
      <c r="B171" s="4" cm="1">
        <f t="array" ref="B171">_xll.SNL.Clients.Office.Excel.Functions.SPG(A171, "SP_TOTAL_REV", "CY2023")</f>
        <v>34124100</v>
      </c>
      <c r="C171" s="4">
        <f>_xll.SNL.Clients.Office.Excel.Functions.SPG(A171,"IQ_AVG_DILUT_SHARES_OUT","CY2023")</f>
        <v>903284000</v>
      </c>
      <c r="D171" s="5">
        <f>_xll.SNL.Clients.Office.Excel.Functions.SPG(A171, "IQ_DILUT_EPS_NORM", "CY2023")</f>
        <v>7.2249999999999996</v>
      </c>
      <c r="E171">
        <f t="shared" si="12"/>
        <v>6526226.9000000004</v>
      </c>
      <c r="F171">
        <f t="shared" si="13"/>
        <v>0.19124978827280428</v>
      </c>
      <c r="G171" t="s">
        <v>678</v>
      </c>
      <c r="H171" s="4" cm="1">
        <f t="array" ref="H171">_xll.SNL.Clients.Office.Excel.Functions.SPG(G171, "SP_TOTAL_REV", "CY2022")</f>
        <v>28541400</v>
      </c>
      <c r="I171" s="4">
        <f>_xll.SNL.Clients.Office.Excel.Functions.SPG(G171,"IQ_AVG_DILUT_SHARES_OUT","CY2022")</f>
        <v>904619000</v>
      </c>
      <c r="J171" s="5">
        <f>_xll.SNL.Clients.Office.Excel.Functions.SPG(G171, "IQ_DILUT_EPS_NORM", "CY2022")</f>
        <v>5.7830000000000004</v>
      </c>
      <c r="K171">
        <f t="shared" si="14"/>
        <v>5231411.6770000001</v>
      </c>
      <c r="L171">
        <f t="shared" si="15"/>
        <v>0.18329204863811865</v>
      </c>
      <c r="M171" t="s">
        <v>682</v>
      </c>
      <c r="N171" s="4" cm="1">
        <f t="array" ref="N171">_xll.SNL.Clients.Office.Excel.Functions.SPG(M171, "SP_TOTAL_REV", "CY2022")</f>
        <v>29610000</v>
      </c>
      <c r="O171" s="4">
        <f>_xll.SNL.Clients.Office.Excel.Functions.SPG(M171,"IQ_AVG_DILUT_SHARES_OUT","CY2022")</f>
        <v>587000000</v>
      </c>
      <c r="P171" s="5">
        <f>_xll.SNL.Clients.Office.Excel.Functions.SPG(M171, "IQ_DILUT_EPS_NORM", "CY2022")</f>
        <v>10.496</v>
      </c>
      <c r="Q171">
        <f t="shared" si="16"/>
        <v>6161152</v>
      </c>
      <c r="R171">
        <f t="shared" si="17"/>
        <v>0.20807673083417763</v>
      </c>
    </row>
    <row r="172" spans="1:18" x14ac:dyDescent="0.3">
      <c r="A172" t="s">
        <v>679</v>
      </c>
      <c r="B172" s="4" cm="1">
        <f t="array" ref="B172">_xll.SNL.Clients.Office.Excel.Functions.SPG(A172, "SP_TOTAL_REV", "CY2023")</f>
        <v>15909000</v>
      </c>
      <c r="C172" s="4">
        <f>_xll.SNL.Clients.Office.Excel.Functions.SPG(A172,"IQ_AVG_DILUT_SHARES_OUT","CY2023")</f>
        <v>573950000</v>
      </c>
      <c r="D172" s="5">
        <f>_xll.SNL.Clients.Office.Excel.Functions.SPG(A172, "IQ_DILUT_EPS_NORM", "CY2023")</f>
        <v>3.2589999999999999</v>
      </c>
      <c r="E172">
        <f t="shared" si="12"/>
        <v>1870503.05</v>
      </c>
      <c r="F172">
        <f t="shared" si="13"/>
        <v>0.11757514928656736</v>
      </c>
      <c r="G172" t="s">
        <v>679</v>
      </c>
      <c r="H172" s="4" cm="1">
        <f t="array" ref="H172">_xll.SNL.Clients.Office.Excel.Functions.SPG(G172, "SP_TOTAL_REV", "CY2022")</f>
        <v>14021000</v>
      </c>
      <c r="I172" s="4">
        <f>_xll.SNL.Clients.Office.Excel.Functions.SPG(G172,"IQ_AVG_DILUT_SHARES_OUT","CY2022")</f>
        <v>593450000</v>
      </c>
      <c r="J172" s="5">
        <f>_xll.SNL.Clients.Office.Excel.Functions.SPG(G172, "IQ_DILUT_EPS_NORM", "CY2022")</f>
        <v>2.3540000000000001</v>
      </c>
      <c r="K172">
        <f t="shared" si="14"/>
        <v>1396981.3</v>
      </c>
      <c r="L172">
        <f t="shared" si="15"/>
        <v>9.9634926182155345E-2</v>
      </c>
      <c r="M172" t="s">
        <v>683</v>
      </c>
      <c r="N172" s="4" cm="1">
        <f t="array" ref="N172">_xll.SNL.Clients.Office.Excel.Functions.SPG(M172, "SP_TOTAL_REV", "CY2022")</f>
        <v>4824698</v>
      </c>
      <c r="O172" s="4">
        <f>_xll.SNL.Clients.Office.Excel.Functions.SPG(M172,"IQ_AVG_DILUT_SHARES_OUT","CY2022")</f>
        <v>59169000</v>
      </c>
      <c r="P172" s="5">
        <f>_xll.SNL.Clients.Office.Excel.Functions.SPG(M172, "IQ_DILUT_EPS_NORM", "CY2022")</f>
        <v>6.9139999999999997</v>
      </c>
      <c r="Q172">
        <f t="shared" si="16"/>
        <v>409094.46600000001</v>
      </c>
      <c r="R172">
        <f t="shared" si="17"/>
        <v>8.4791724995015236E-2</v>
      </c>
    </row>
    <row r="173" spans="1:18" x14ac:dyDescent="0.3">
      <c r="A173" t="s">
        <v>680</v>
      </c>
      <c r="B173" s="4" cm="1">
        <f t="array" ref="B173">_xll.SNL.Clients.Office.Excel.Functions.SPG(A173, "SP_TOTAL_REV", "CY2023")</f>
        <v>2290786</v>
      </c>
      <c r="C173" s="4">
        <f>_xll.SNL.Clients.Office.Excel.Functions.SPG(A173,"IQ_AVG_DILUT_SHARES_OUT","CY2023")</f>
        <v>143290000</v>
      </c>
      <c r="D173" s="5">
        <f>_xll.SNL.Clients.Office.Excel.Functions.SPG(A173, "IQ_DILUT_EPS_NORM", "CY2023")</f>
        <v>2.2690000000000001</v>
      </c>
      <c r="E173">
        <f t="shared" si="12"/>
        <v>325125.01</v>
      </c>
      <c r="F173">
        <f t="shared" si="13"/>
        <v>0.14192727299712851</v>
      </c>
      <c r="G173" t="s">
        <v>680</v>
      </c>
      <c r="H173" s="4" cm="1">
        <f t="array" ref="H173">_xll.SNL.Clients.Office.Excel.Functions.SPG(G173, "SP_TOTAL_REV", "CY2022")</f>
        <v>2330853</v>
      </c>
      <c r="I173" s="4">
        <f>_xll.SNL.Clients.Office.Excel.Functions.SPG(G173,"IQ_AVG_DILUT_SHARES_OUT","CY2022")</f>
        <v>144390000</v>
      </c>
      <c r="J173" s="5">
        <f>_xll.SNL.Clients.Office.Excel.Functions.SPG(G173, "IQ_DILUT_EPS_NORM", "CY2022")</f>
        <v>1.9770000000000001</v>
      </c>
      <c r="K173">
        <f t="shared" si="14"/>
        <v>285459.03000000003</v>
      </c>
      <c r="L173">
        <f t="shared" si="15"/>
        <v>0.12246976965085316</v>
      </c>
      <c r="M173" t="s">
        <v>684</v>
      </c>
      <c r="N173" s="4" cm="1">
        <f t="array" ref="N173">_xll.SNL.Clients.Office.Excel.Functions.SPG(M173, "SP_TOTAL_REV", "CY2022")</f>
        <v>12140621</v>
      </c>
      <c r="O173" s="4">
        <f>_xll.SNL.Clients.Office.Excel.Functions.SPG(M173,"IQ_AVG_DILUT_SHARES_OUT","CY2022")</f>
        <v>406495000</v>
      </c>
      <c r="P173" s="5">
        <f>_xll.SNL.Clients.Office.Excel.Functions.SPG(M173, "IQ_DILUT_EPS_NORM", "CY2022")</f>
        <v>4.1150000000000002</v>
      </c>
      <c r="Q173">
        <f t="shared" si="16"/>
        <v>1672726.925</v>
      </c>
      <c r="R173">
        <f t="shared" si="17"/>
        <v>0.13777935453219403</v>
      </c>
    </row>
    <row r="174" spans="1:18" x14ac:dyDescent="0.3">
      <c r="A174" t="s">
        <v>681</v>
      </c>
      <c r="B174" s="4" cm="1">
        <f t="array" ref="B174">_xll.SNL.Clients.Office.Excel.Functions.SPG(A174, "SP_TOTAL_REV", "CY2023")</f>
        <v>12147412</v>
      </c>
      <c r="C174" s="4">
        <f>_xll.SNL.Clients.Office.Excel.Functions.SPG(A174,"IQ_AVG_DILUT_SHARES_OUT","CY2023")</f>
        <v>424752990</v>
      </c>
      <c r="D174" s="5">
        <f>_xll.SNL.Clients.Office.Excel.Functions.SPG(A174, "IQ_DILUT_EPS_NORM", "CY2023")</f>
        <v>2.75</v>
      </c>
      <c r="E174">
        <f t="shared" si="12"/>
        <v>1168070.7224999999</v>
      </c>
      <c r="F174">
        <f t="shared" si="13"/>
        <v>9.6157990072288646E-2</v>
      </c>
      <c r="G174" t="s">
        <v>681</v>
      </c>
      <c r="H174" s="4" cm="1">
        <f t="array" ref="H174">_xll.SNL.Clients.Office.Excel.Functions.SPG(G174, "SP_TOTAL_REV", "CY2022")</f>
        <v>13764237</v>
      </c>
      <c r="I174" s="4">
        <f>_xll.SNL.Clients.Office.Excel.Functions.SPG(G174,"IQ_AVG_DILUT_SHARES_OUT","CY2022")</f>
        <v>411095156</v>
      </c>
      <c r="J174" s="5">
        <f>_xll.SNL.Clients.Office.Excel.Functions.SPG(G174, "IQ_DILUT_EPS_NORM", "CY2022")</f>
        <v>1.835</v>
      </c>
      <c r="K174">
        <f t="shared" si="14"/>
        <v>754359.61126000003</v>
      </c>
      <c r="L174">
        <f t="shared" si="15"/>
        <v>5.4805770291517071E-2</v>
      </c>
      <c r="M174" t="s">
        <v>685</v>
      </c>
      <c r="N174" s="4" cm="1">
        <f t="array" ref="N174">_xll.SNL.Clients.Office.Excel.Functions.SPG(M174, "SP_TOTAL_REV", "CY2022")</f>
        <v>5122200</v>
      </c>
      <c r="O174" s="4">
        <f>_xll.SNL.Clients.Office.Excel.Functions.SPG(M174,"IQ_AVG_DILUT_SHARES_OUT","CY2022")</f>
        <v>123300000</v>
      </c>
      <c r="P174" s="5">
        <f>_xll.SNL.Clients.Office.Excel.Functions.SPG(M174, "IQ_DILUT_EPS_NORM", "CY2022")</f>
        <v>4.6139999999999999</v>
      </c>
      <c r="Q174">
        <f t="shared" si="16"/>
        <v>568906.19999999995</v>
      </c>
      <c r="R174">
        <f t="shared" si="17"/>
        <v>0.11106676818554527</v>
      </c>
    </row>
    <row r="175" spans="1:18" x14ac:dyDescent="0.3">
      <c r="A175" t="s">
        <v>682</v>
      </c>
      <c r="B175" s="4" cm="1">
        <f t="array" ref="B175">_xll.SNL.Clients.Office.Excel.Functions.SPG(A175, "SP_TOTAL_REV", "CY2023")</f>
        <v>23273000</v>
      </c>
      <c r="C175" s="4">
        <f>_xll.SNL.Clients.Office.Excel.Functions.SPG(A175,"IQ_AVG_DILUT_SHARES_OUT","CY2023")</f>
        <v>584000000</v>
      </c>
      <c r="D175" s="5">
        <f>_xll.SNL.Clients.Office.Excel.Functions.SPG(A175, "IQ_DILUT_EPS_NORM", "CY2023")</f>
        <v>10.303000000000001</v>
      </c>
      <c r="E175">
        <f t="shared" si="12"/>
        <v>6016952.0000000009</v>
      </c>
      <c r="F175">
        <f t="shared" si="13"/>
        <v>0.25853787650925969</v>
      </c>
      <c r="G175" t="s">
        <v>682</v>
      </c>
      <c r="H175" s="4" cm="1">
        <f t="array" ref="H175">_xll.SNL.Clients.Office.Excel.Functions.SPG(G175, "SP_TOTAL_REV", "CY2022")</f>
        <v>29610000</v>
      </c>
      <c r="I175" s="4">
        <f>_xll.SNL.Clients.Office.Excel.Functions.SPG(G175,"IQ_AVG_DILUT_SHARES_OUT","CY2022")</f>
        <v>587000000</v>
      </c>
      <c r="J175" s="5">
        <f>_xll.SNL.Clients.Office.Excel.Functions.SPG(G175, "IQ_DILUT_EPS_NORM", "CY2022")</f>
        <v>10.496</v>
      </c>
      <c r="K175">
        <f t="shared" si="14"/>
        <v>6161152</v>
      </c>
      <c r="L175">
        <f t="shared" si="15"/>
        <v>0.20807673083417763</v>
      </c>
      <c r="M175" t="s">
        <v>686</v>
      </c>
      <c r="N175" s="4" cm="1">
        <f t="array" ref="N175">_xll.SNL.Clients.Office.Excel.Functions.SPG(M175, "SP_TOTAL_REV", "CY2022")</f>
        <v>7249771</v>
      </c>
      <c r="O175" s="4">
        <f>_xll.SNL.Clients.Office.Excel.Functions.SPG(M175,"IQ_AVG_DILUT_SHARES_OUT","CY2022")</f>
        <v>91828000</v>
      </c>
      <c r="P175" s="5">
        <f>_xll.SNL.Clients.Office.Excel.Functions.SPG(M175, "IQ_DILUT_EPS_NORM", "CY2022")</f>
        <v>5.7169999999999996</v>
      </c>
      <c r="Q175">
        <f t="shared" si="16"/>
        <v>524980.67599999998</v>
      </c>
      <c r="R175">
        <f t="shared" si="17"/>
        <v>7.2413414989245861E-2</v>
      </c>
    </row>
    <row r="176" spans="1:18" x14ac:dyDescent="0.3">
      <c r="A176" t="s">
        <v>683</v>
      </c>
      <c r="B176" s="4" cm="1">
        <f t="array" ref="B176">_xll.SNL.Clients.Office.Excel.Functions.SPG(A176, "SP_TOTAL_REV", "CY2023")</f>
        <v>4690540</v>
      </c>
      <c r="C176" s="4">
        <f>_xll.SNL.Clients.Office.Excel.Functions.SPG(A176,"IQ_AVG_DILUT_SHARES_OUT","CY2023")</f>
        <v>59085000</v>
      </c>
      <c r="D176" s="5">
        <f>_xll.SNL.Clients.Office.Excel.Functions.SPG(A176, "IQ_DILUT_EPS_NORM", "CY2023")</f>
        <v>6.6529999999999996</v>
      </c>
      <c r="E176">
        <f t="shared" si="12"/>
        <v>393092.505</v>
      </c>
      <c r="F176">
        <f t="shared" si="13"/>
        <v>8.3805383815083123E-2</v>
      </c>
      <c r="G176" t="s">
        <v>683</v>
      </c>
      <c r="H176" s="4" cm="1">
        <f t="array" ref="H176">_xll.SNL.Clients.Office.Excel.Functions.SPG(G176, "SP_TOTAL_REV", "CY2022")</f>
        <v>4824698</v>
      </c>
      <c r="I176" s="4">
        <f>_xll.SNL.Clients.Office.Excel.Functions.SPG(G176,"IQ_AVG_DILUT_SHARES_OUT","CY2022")</f>
        <v>59169000</v>
      </c>
      <c r="J176" s="5">
        <f>_xll.SNL.Clients.Office.Excel.Functions.SPG(G176, "IQ_DILUT_EPS_NORM", "CY2022")</f>
        <v>6.9139999999999997</v>
      </c>
      <c r="K176">
        <f t="shared" si="14"/>
        <v>409094.46600000001</v>
      </c>
      <c r="L176">
        <f t="shared" si="15"/>
        <v>8.4791724995015236E-2</v>
      </c>
      <c r="M176" t="s">
        <v>687</v>
      </c>
      <c r="N176" s="4" cm="1">
        <f t="array" ref="N176">_xll.SNL.Clients.Office.Excel.Functions.SPG(M176, "SP_TOTAL_REV", "CY2022")</f>
        <v>2731847</v>
      </c>
      <c r="O176" s="4">
        <f>_xll.SNL.Clients.Office.Excel.Functions.SPG(M176,"IQ_AVG_DILUT_SHARES_OUT","CY2022")</f>
        <v>389450000</v>
      </c>
      <c r="P176" s="5">
        <f>_xll.SNL.Clients.Office.Excel.Functions.SPG(M176, "IQ_DILUT_EPS_NORM", "CY2022")</f>
        <v>0.72799999999999998</v>
      </c>
      <c r="Q176">
        <f t="shared" si="16"/>
        <v>283519.59999999998</v>
      </c>
      <c r="R176">
        <f t="shared" si="17"/>
        <v>0.103783118161449</v>
      </c>
    </row>
    <row r="177" spans="1:18" x14ac:dyDescent="0.3">
      <c r="A177" t="s">
        <v>684</v>
      </c>
      <c r="B177" s="4" cm="1">
        <f t="array" ref="B177">_xll.SNL.Clients.Office.Excel.Functions.SPG(A177, "SP_TOTAL_REV", "CY2023")</f>
        <v>4974255</v>
      </c>
      <c r="C177" s="4">
        <f>_xll.SNL.Clients.Office.Excel.Functions.SPG(A177,"IQ_AVG_DILUT_SHARES_OUT","CY2023")</f>
        <v>413224000</v>
      </c>
      <c r="D177" s="5">
        <f>_xll.SNL.Clients.Office.Excel.Functions.SPG(A177, "IQ_DILUT_EPS_NORM", "CY2023")</f>
        <v>3.4740000000000002</v>
      </c>
      <c r="E177">
        <f t="shared" si="12"/>
        <v>1435540.176</v>
      </c>
      <c r="F177">
        <f t="shared" si="13"/>
        <v>0.28859400573553223</v>
      </c>
      <c r="G177" t="s">
        <v>684</v>
      </c>
      <c r="H177" s="4" cm="1">
        <f t="array" ref="H177">_xll.SNL.Clients.Office.Excel.Functions.SPG(G177, "SP_TOTAL_REV", "CY2022")</f>
        <v>12140621</v>
      </c>
      <c r="I177" s="4">
        <f>_xll.SNL.Clients.Office.Excel.Functions.SPG(G177,"IQ_AVG_DILUT_SHARES_OUT","CY2022")</f>
        <v>406495000</v>
      </c>
      <c r="J177" s="5">
        <f>_xll.SNL.Clients.Office.Excel.Functions.SPG(G177, "IQ_DILUT_EPS_NORM", "CY2022")</f>
        <v>4.1150000000000002</v>
      </c>
      <c r="K177">
        <f t="shared" si="14"/>
        <v>1672726.925</v>
      </c>
      <c r="L177">
        <f t="shared" si="15"/>
        <v>0.13777935453219403</v>
      </c>
      <c r="M177" t="s">
        <v>688</v>
      </c>
      <c r="N177" s="4" cm="1">
        <f t="array" ref="N177">_xll.SNL.Clients.Office.Excel.Functions.SPG(M177, "SP_TOTAL_REV", "CY2022")</f>
        <v>1662779</v>
      </c>
      <c r="O177" s="4">
        <f>_xll.SNL.Clients.Office.Excel.Functions.SPG(M177,"IQ_AVG_DILUT_SHARES_OUT","CY2022")</f>
        <v>65098186</v>
      </c>
      <c r="P177" s="5">
        <f>_xll.SNL.Clients.Office.Excel.Functions.SPG(M177, "IQ_DILUT_EPS_NORM", "CY2022")</f>
        <v>2.9950000000000001</v>
      </c>
      <c r="Q177">
        <f t="shared" si="16"/>
        <v>194969.06706999999</v>
      </c>
      <c r="R177">
        <f t="shared" si="17"/>
        <v>0.11725494913635545</v>
      </c>
    </row>
    <row r="178" spans="1:18" x14ac:dyDescent="0.3">
      <c r="A178" t="s">
        <v>685</v>
      </c>
      <c r="B178" s="4" cm="1">
        <f t="array" ref="B178">_xll.SNL.Clients.Office.Excel.Functions.SPG(A178, "SP_TOTAL_REV", "CY2023")</f>
        <v>5265200</v>
      </c>
      <c r="C178" s="4">
        <f>_xll.SNL.Clients.Office.Excel.Functions.SPG(A178,"IQ_AVG_DILUT_SHARES_OUT","CY2023")</f>
        <v>123900000</v>
      </c>
      <c r="D178" s="5">
        <f>_xll.SNL.Clients.Office.Excel.Functions.SPG(A178, "IQ_DILUT_EPS_NORM", "CY2023")</f>
        <v>3.7090000000000001</v>
      </c>
      <c r="E178">
        <f t="shared" si="12"/>
        <v>459545.1</v>
      </c>
      <c r="F178">
        <f t="shared" si="13"/>
        <v>8.7279704474663822E-2</v>
      </c>
      <c r="G178" t="s">
        <v>685</v>
      </c>
      <c r="H178" s="4" cm="1">
        <f t="array" ref="H178">_xll.SNL.Clients.Office.Excel.Functions.SPG(G178, "SP_TOTAL_REV", "CY2022")</f>
        <v>5122200</v>
      </c>
      <c r="I178" s="4">
        <f>_xll.SNL.Clients.Office.Excel.Functions.SPG(G178,"IQ_AVG_DILUT_SHARES_OUT","CY2022")</f>
        <v>123300000</v>
      </c>
      <c r="J178" s="5">
        <f>_xll.SNL.Clients.Office.Excel.Functions.SPG(G178, "IQ_DILUT_EPS_NORM", "CY2022")</f>
        <v>4.6139999999999999</v>
      </c>
      <c r="K178">
        <f t="shared" si="14"/>
        <v>568906.19999999995</v>
      </c>
      <c r="L178">
        <f t="shared" si="15"/>
        <v>0.11106676818554527</v>
      </c>
      <c r="M178" t="s">
        <v>689</v>
      </c>
      <c r="N178" s="4" cm="1">
        <f t="array" ref="N178">_xll.SNL.Clients.Office.Excel.Functions.SPG(M178, "SP_TOTAL_REV", "CY2022")</f>
        <v>16356000</v>
      </c>
      <c r="O178" s="4">
        <f>_xll.SNL.Clients.Office.Excel.Functions.SPG(M178,"IQ_AVG_DILUT_SHARES_OUT","CY2022")</f>
        <v>361850000</v>
      </c>
      <c r="P178" s="5">
        <f>_xll.SNL.Clients.Office.Excel.Functions.SPG(M178, "IQ_DILUT_EPS_NORM", "CY2022")</f>
        <v>4.1159999999999997</v>
      </c>
      <c r="Q178">
        <f t="shared" si="16"/>
        <v>1489374.5999999999</v>
      </c>
      <c r="R178">
        <f t="shared" si="17"/>
        <v>9.1059831254585472E-2</v>
      </c>
    </row>
    <row r="179" spans="1:18" x14ac:dyDescent="0.3">
      <c r="A179" t="s">
        <v>686</v>
      </c>
      <c r="B179" s="4" cm="1">
        <f t="array" ref="B179">_xll.SNL.Clients.Office.Excel.Functions.SPG(A179, "SP_TOTAL_REV", "CY2023")</f>
        <v>8272667</v>
      </c>
      <c r="C179" s="4">
        <f>_xll.SNL.Clients.Office.Excel.Functions.SPG(A179,"IQ_AVG_DILUT_SHARES_OUT","CY2023")</f>
        <v>94009000</v>
      </c>
      <c r="D179" s="5">
        <f>_xll.SNL.Clients.Office.Excel.Functions.SPG(A179, "IQ_DILUT_EPS_NORM", "CY2023")</f>
        <v>7.4390000000000001</v>
      </c>
      <c r="E179">
        <f t="shared" si="12"/>
        <v>699332.951</v>
      </c>
      <c r="F179">
        <f t="shared" si="13"/>
        <v>8.4535368219221196E-2</v>
      </c>
      <c r="G179" t="s">
        <v>686</v>
      </c>
      <c r="H179" s="4" cm="1">
        <f t="array" ref="H179">_xll.SNL.Clients.Office.Excel.Functions.SPG(G179, "SP_TOTAL_REV", "CY2022")</f>
        <v>7249771</v>
      </c>
      <c r="I179" s="4">
        <f>_xll.SNL.Clients.Office.Excel.Functions.SPG(G179,"IQ_AVG_DILUT_SHARES_OUT","CY2022")</f>
        <v>91828000</v>
      </c>
      <c r="J179" s="5">
        <f>_xll.SNL.Clients.Office.Excel.Functions.SPG(G179, "IQ_DILUT_EPS_NORM", "CY2022")</f>
        <v>5.7169999999999996</v>
      </c>
      <c r="K179">
        <f t="shared" si="14"/>
        <v>524980.67599999998</v>
      </c>
      <c r="L179">
        <f t="shared" si="15"/>
        <v>7.2413414989245861E-2</v>
      </c>
      <c r="M179" t="s">
        <v>690</v>
      </c>
      <c r="N179" s="4" cm="1">
        <f t="array" ref="N179">_xll.SNL.Clients.Office.Excel.Functions.SPG(M179, "SP_TOTAL_REV", "CY2022")</f>
        <v>2566111</v>
      </c>
      <c r="O179" s="4">
        <f>_xll.SNL.Clients.Office.Excel.Functions.SPG(M179,"IQ_AVG_DILUT_SHARES_OUT","CY2022")</f>
        <v>126779000</v>
      </c>
      <c r="P179" s="5">
        <f>_xll.SNL.Clients.Office.Excel.Functions.SPG(M179, "IQ_DILUT_EPS_NORM", "CY2022")</f>
        <v>1.8879999999999999</v>
      </c>
      <c r="Q179">
        <f t="shared" si="16"/>
        <v>239358.75200000001</v>
      </c>
      <c r="R179">
        <f t="shared" si="17"/>
        <v>9.327685045580647E-2</v>
      </c>
    </row>
    <row r="180" spans="1:18" x14ac:dyDescent="0.3">
      <c r="A180" t="s">
        <v>687</v>
      </c>
      <c r="B180" s="4" cm="1">
        <f t="array" ref="B180">_xll.SNL.Clients.Office.Excel.Functions.SPG(A180, "SP_TOTAL_REV", "CY2023")</f>
        <v>2874906</v>
      </c>
      <c r="C180" s="4">
        <f>_xll.SNL.Clients.Office.Excel.Functions.SPG(A180,"IQ_AVG_DILUT_SHARES_OUT","CY2023")</f>
        <v>390897000</v>
      </c>
      <c r="D180" s="5">
        <f>_xll.SNL.Clients.Office.Excel.Functions.SPG(A180, "IQ_DILUT_EPS_NORM", "CY2023")</f>
        <v>0.83</v>
      </c>
      <c r="E180">
        <f t="shared" si="12"/>
        <v>324444.51</v>
      </c>
      <c r="F180">
        <f t="shared" si="13"/>
        <v>0.11285395418145845</v>
      </c>
      <c r="G180" t="s">
        <v>687</v>
      </c>
      <c r="H180" s="4" cm="1">
        <f t="array" ref="H180">_xll.SNL.Clients.Office.Excel.Functions.SPG(G180, "SP_TOTAL_REV", "CY2022")</f>
        <v>2731847</v>
      </c>
      <c r="I180" s="4">
        <f>_xll.SNL.Clients.Office.Excel.Functions.SPG(G180,"IQ_AVG_DILUT_SHARES_OUT","CY2022")</f>
        <v>389450000</v>
      </c>
      <c r="J180" s="5">
        <f>_xll.SNL.Clients.Office.Excel.Functions.SPG(G180, "IQ_DILUT_EPS_NORM", "CY2022")</f>
        <v>0.72799999999999998</v>
      </c>
      <c r="K180">
        <f t="shared" si="14"/>
        <v>283519.59999999998</v>
      </c>
      <c r="L180">
        <f t="shared" si="15"/>
        <v>0.103783118161449</v>
      </c>
      <c r="M180" t="s">
        <v>691</v>
      </c>
      <c r="N180" s="4" cm="1">
        <f t="array" ref="N180">_xll.SNL.Clients.Office.Excel.Functions.SPG(M180, "SP_TOTAL_REV", "CY2022")</f>
        <v>12060000</v>
      </c>
      <c r="O180" s="4">
        <f>_xll.SNL.Clients.Office.Excel.Functions.SPG(M180,"IQ_AVG_DILUT_SHARES_OUT","CY2022")</f>
        <v>38800000</v>
      </c>
      <c r="P180" s="5">
        <f>_xll.SNL.Clients.Office.Excel.Functions.SPG(M180, "IQ_DILUT_EPS_NORM", "CY2022")</f>
        <v>9.4719999999999995</v>
      </c>
      <c r="Q180">
        <f t="shared" si="16"/>
        <v>367513.59999999998</v>
      </c>
      <c r="R180">
        <f t="shared" si="17"/>
        <v>3.0473764510779433E-2</v>
      </c>
    </row>
    <row r="181" spans="1:18" x14ac:dyDescent="0.3">
      <c r="A181" t="s">
        <v>688</v>
      </c>
      <c r="B181" s="4" cm="1">
        <f t="array" ref="B181">_xll.SNL.Clients.Office.Excel.Functions.SPG(A181, "SP_TOTAL_REV", "CY2023")</f>
        <v>1744220</v>
      </c>
      <c r="C181" s="4">
        <f>_xll.SNL.Clients.Office.Excel.Functions.SPG(A181,"IQ_AVG_DILUT_SHARES_OUT","CY2023")</f>
        <v>64253385</v>
      </c>
      <c r="D181" s="5">
        <f>_xll.SNL.Clients.Office.Excel.Functions.SPG(A181, "IQ_DILUT_EPS_NORM", "CY2023")</f>
        <v>3.0649999999999999</v>
      </c>
      <c r="E181">
        <f t="shared" si="12"/>
        <v>196936.62502500002</v>
      </c>
      <c r="F181">
        <f t="shared" si="13"/>
        <v>0.11290813373599662</v>
      </c>
      <c r="G181" t="s">
        <v>688</v>
      </c>
      <c r="H181" s="4" cm="1">
        <f t="array" ref="H181">_xll.SNL.Clients.Office.Excel.Functions.SPG(G181, "SP_TOTAL_REV", "CY2022")</f>
        <v>1662779</v>
      </c>
      <c r="I181" s="4">
        <f>_xll.SNL.Clients.Office.Excel.Functions.SPG(G181,"IQ_AVG_DILUT_SHARES_OUT","CY2022")</f>
        <v>65098186</v>
      </c>
      <c r="J181" s="5">
        <f>_xll.SNL.Clients.Office.Excel.Functions.SPG(G181, "IQ_DILUT_EPS_NORM", "CY2022")</f>
        <v>2.9950000000000001</v>
      </c>
      <c r="K181">
        <f t="shared" si="14"/>
        <v>194969.06706999999</v>
      </c>
      <c r="L181">
        <f t="shared" si="15"/>
        <v>0.11725494913635545</v>
      </c>
      <c r="M181" t="s">
        <v>692</v>
      </c>
      <c r="N181" s="4" cm="1">
        <f t="array" ref="N181">_xll.SNL.Clients.Office.Excel.Functions.SPG(M181, "SP_TOTAL_REV", "CY2022")</f>
        <v>5859100</v>
      </c>
      <c r="O181" s="4">
        <f>_xll.SNL.Clients.Office.Excel.Functions.SPG(M181,"IQ_AVG_DILUT_SHARES_OUT","CY2022")</f>
        <v>230300000</v>
      </c>
      <c r="P181" s="5">
        <f>_xll.SNL.Clients.Office.Excel.Functions.SPG(M181, "IQ_DILUT_EPS_NORM", "CY2022")</f>
        <v>2.246</v>
      </c>
      <c r="Q181">
        <f t="shared" si="16"/>
        <v>517253.8</v>
      </c>
      <c r="R181">
        <f t="shared" si="17"/>
        <v>8.828212524107798E-2</v>
      </c>
    </row>
    <row r="182" spans="1:18" x14ac:dyDescent="0.3">
      <c r="A182" t="s">
        <v>689</v>
      </c>
      <c r="B182" s="4" cm="1">
        <f t="array" ref="B182">_xll.SNL.Clients.Office.Excel.Functions.SPG(A182, "SP_TOTAL_REV", "CY2023")</f>
        <v>15157000</v>
      </c>
      <c r="C182" s="4">
        <f>_xll.SNL.Clients.Office.Excel.Functions.SPG(A182,"IQ_AVG_DILUT_SHARES_OUT","CY2023")</f>
        <v>360600000</v>
      </c>
      <c r="D182" s="5">
        <f>_xll.SNL.Clients.Office.Excel.Functions.SPG(A182, "IQ_DILUT_EPS_NORM", "CY2023")</f>
        <v>1.4339999999999999</v>
      </c>
      <c r="E182">
        <f t="shared" si="12"/>
        <v>517100.4</v>
      </c>
      <c r="F182">
        <f t="shared" si="13"/>
        <v>3.4116276307976513E-2</v>
      </c>
      <c r="G182" t="s">
        <v>689</v>
      </c>
      <c r="H182" s="4" cm="1">
        <f t="array" ref="H182">_xll.SNL.Clients.Office.Excel.Functions.SPG(G182, "SP_TOTAL_REV", "CY2022")</f>
        <v>16356000</v>
      </c>
      <c r="I182" s="4">
        <f>_xll.SNL.Clients.Office.Excel.Functions.SPG(G182,"IQ_AVG_DILUT_SHARES_OUT","CY2022")</f>
        <v>361850000</v>
      </c>
      <c r="J182" s="5">
        <f>_xll.SNL.Clients.Office.Excel.Functions.SPG(G182, "IQ_DILUT_EPS_NORM", "CY2022")</f>
        <v>4.1159999999999997</v>
      </c>
      <c r="K182">
        <f t="shared" si="14"/>
        <v>1489374.5999999999</v>
      </c>
      <c r="L182">
        <f t="shared" si="15"/>
        <v>9.1059831254585472E-2</v>
      </c>
      <c r="M182" t="s">
        <v>693</v>
      </c>
      <c r="N182" s="4" cm="1">
        <f t="array" ref="N182">_xll.SNL.Clients.Office.Excel.Functions.SPG(M182, "SP_TOTAL_REV", "CY2022")</f>
        <v>12289336</v>
      </c>
      <c r="O182" s="4">
        <f>_xll.SNL.Clients.Office.Excel.Functions.SPG(M182,"IQ_AVG_DILUT_SHARES_OUT","CY2022")</f>
        <v>347246768</v>
      </c>
      <c r="P182" s="5">
        <f>_xll.SNL.Clients.Office.Excel.Functions.SPG(M182, "IQ_DILUT_EPS_NORM", "CY2022")</f>
        <v>3.3330000000000002</v>
      </c>
      <c r="Q182">
        <f t="shared" si="16"/>
        <v>1157373.477744</v>
      </c>
      <c r="R182">
        <f t="shared" si="17"/>
        <v>9.4177055436030069E-2</v>
      </c>
    </row>
    <row r="183" spans="1:18" x14ac:dyDescent="0.3">
      <c r="A183" t="s">
        <v>690</v>
      </c>
      <c r="B183" s="4" cm="1">
        <f t="array" ref="B183">_xll.SNL.Clients.Office.Excel.Functions.SPG(A183, "SP_TOTAL_REV", "CY2023")</f>
        <v>2748377</v>
      </c>
      <c r="C183" s="4">
        <f>_xll.SNL.Clients.Office.Excel.Functions.SPG(A183,"IQ_AVG_DILUT_SHARES_OUT","CY2023")</f>
        <v>140145000</v>
      </c>
      <c r="D183" s="5">
        <f>_xll.SNL.Clients.Office.Excel.Functions.SPG(A183, "IQ_DILUT_EPS_NORM", "CY2023")</f>
        <v>1.74</v>
      </c>
      <c r="E183">
        <f t="shared" si="12"/>
        <v>243852.3</v>
      </c>
      <c r="F183">
        <f t="shared" si="13"/>
        <v>8.872592806590944E-2</v>
      </c>
      <c r="G183" t="s">
        <v>690</v>
      </c>
      <c r="H183" s="4" cm="1">
        <f t="array" ref="H183">_xll.SNL.Clients.Office.Excel.Functions.SPG(G183, "SP_TOTAL_REV", "CY2022")</f>
        <v>2566111</v>
      </c>
      <c r="I183" s="4">
        <f>_xll.SNL.Clients.Office.Excel.Functions.SPG(G183,"IQ_AVG_DILUT_SHARES_OUT","CY2022")</f>
        <v>126779000</v>
      </c>
      <c r="J183" s="5">
        <f>_xll.SNL.Clients.Office.Excel.Functions.SPG(G183, "IQ_DILUT_EPS_NORM", "CY2022")</f>
        <v>1.8879999999999999</v>
      </c>
      <c r="K183">
        <f t="shared" si="14"/>
        <v>239358.75200000001</v>
      </c>
      <c r="L183">
        <f t="shared" si="15"/>
        <v>9.327685045580647E-2</v>
      </c>
      <c r="M183" t="s">
        <v>694</v>
      </c>
      <c r="N183" s="4" cm="1">
        <f t="array" ref="N183">_xll.SNL.Clients.Office.Excel.Functions.SPG(M183, "SP_TOTAL_REV", "CY2022")</f>
        <v>19078000</v>
      </c>
      <c r="O183" s="4">
        <f>_xll.SNL.Clients.Office.Excel.Functions.SPG(M183,"IQ_AVG_DILUT_SHARES_OUT","CY2022")</f>
        <v>987000000</v>
      </c>
      <c r="P183" s="5">
        <f>_xll.SNL.Clients.Office.Excel.Functions.SPG(M183, "IQ_DILUT_EPS_NORM", "CY2022")</f>
        <v>1.552</v>
      </c>
      <c r="Q183">
        <f t="shared" si="16"/>
        <v>1531824</v>
      </c>
      <c r="R183">
        <f t="shared" si="17"/>
        <v>8.0292693154418698E-2</v>
      </c>
    </row>
    <row r="184" spans="1:18" x14ac:dyDescent="0.3">
      <c r="A184" t="s">
        <v>691</v>
      </c>
      <c r="B184" s="4" cm="1">
        <f t="array" ref="B184">_xll.SNL.Clients.Office.Excel.Functions.SPG(A184, "SP_TOTAL_REV", "CY2023")</f>
        <v>14586000</v>
      </c>
      <c r="C184" s="4">
        <f>_xll.SNL.Clients.Office.Excel.Functions.SPG(A184,"IQ_AVG_DILUT_SHARES_OUT","CY2023")</f>
        <v>41300000</v>
      </c>
      <c r="D184" s="5">
        <f>_xll.SNL.Clients.Office.Excel.Functions.SPG(A184, "IQ_DILUT_EPS_NORM", "CY2023")</f>
        <v>32.597000000000001</v>
      </c>
      <c r="E184">
        <f t="shared" si="12"/>
        <v>1346256.1</v>
      </c>
      <c r="F184">
        <f t="shared" si="13"/>
        <v>9.2297826683120809E-2</v>
      </c>
      <c r="G184" t="s">
        <v>691</v>
      </c>
      <c r="H184" s="4" cm="1">
        <f t="array" ref="H184">_xll.SNL.Clients.Office.Excel.Functions.SPG(G184, "SP_TOTAL_REV", "CY2022")</f>
        <v>12060000</v>
      </c>
      <c r="I184" s="4">
        <f>_xll.SNL.Clients.Office.Excel.Functions.SPG(G184,"IQ_AVG_DILUT_SHARES_OUT","CY2022")</f>
        <v>38800000</v>
      </c>
      <c r="J184" s="5">
        <f>_xll.SNL.Clients.Office.Excel.Functions.SPG(G184, "IQ_DILUT_EPS_NORM", "CY2022")</f>
        <v>9.4719999999999995</v>
      </c>
      <c r="K184">
        <f t="shared" si="14"/>
        <v>367513.59999999998</v>
      </c>
      <c r="L184">
        <f t="shared" si="15"/>
        <v>3.0473764510779433E-2</v>
      </c>
      <c r="M184" t="s">
        <v>695</v>
      </c>
      <c r="N184" s="4" cm="1">
        <f t="array" ref="N184">_xll.SNL.Clients.Office.Excel.Functions.SPG(M184, "SP_TOTAL_REV", "CY2022")</f>
        <v>11667000</v>
      </c>
      <c r="O184" s="4">
        <f>_xll.SNL.Clients.Office.Excel.Functions.SPG(M184,"IQ_AVG_DILUT_SHARES_OUT","CY2022")</f>
        <v>161751000</v>
      </c>
      <c r="P184" s="5">
        <f>_xll.SNL.Clients.Office.Excel.Functions.SPG(M184, "IQ_DILUT_EPS_NORM", "CY2022")</f>
        <v>3.657</v>
      </c>
      <c r="Q184">
        <f t="shared" si="16"/>
        <v>591523.40700000001</v>
      </c>
      <c r="R184">
        <f t="shared" si="17"/>
        <v>5.0700557726922085E-2</v>
      </c>
    </row>
    <row r="185" spans="1:18" x14ac:dyDescent="0.3">
      <c r="A185" t="s">
        <v>692</v>
      </c>
      <c r="B185" s="4" cm="1">
        <f t="array" ref="B185">_xll.SNL.Clients.Office.Excel.Functions.SPG(A185, "SP_TOTAL_REV", "CY2023")</f>
        <v>5508200</v>
      </c>
      <c r="C185" s="4">
        <f>_xll.SNL.Clients.Office.Excel.Functions.SPG(A185,"IQ_AVG_DILUT_SHARES_OUT","CY2023")</f>
        <v>230500000</v>
      </c>
      <c r="D185" s="5">
        <f>_xll.SNL.Clients.Office.Excel.Functions.SPG(A185, "IQ_DILUT_EPS_NORM", "CY2023")</f>
        <v>2.0049999999999999</v>
      </c>
      <c r="E185">
        <f t="shared" si="12"/>
        <v>462152.5</v>
      </c>
      <c r="F185">
        <f t="shared" si="13"/>
        <v>8.3902636069859482E-2</v>
      </c>
      <c r="G185" t="s">
        <v>692</v>
      </c>
      <c r="H185" s="4" cm="1">
        <f t="array" ref="H185">_xll.SNL.Clients.Office.Excel.Functions.SPG(G185, "SP_TOTAL_REV", "CY2022")</f>
        <v>5859100</v>
      </c>
      <c r="I185" s="4">
        <f>_xll.SNL.Clients.Office.Excel.Functions.SPG(G185,"IQ_AVG_DILUT_SHARES_OUT","CY2022")</f>
        <v>230300000</v>
      </c>
      <c r="J185" s="5">
        <f>_xll.SNL.Clients.Office.Excel.Functions.SPG(G185, "IQ_DILUT_EPS_NORM", "CY2022")</f>
        <v>2.246</v>
      </c>
      <c r="K185">
        <f t="shared" si="14"/>
        <v>517253.8</v>
      </c>
      <c r="L185">
        <f t="shared" si="15"/>
        <v>8.828212524107798E-2</v>
      </c>
      <c r="M185" t="s">
        <v>696</v>
      </c>
      <c r="N185" s="4" cm="1">
        <f t="array" ref="N185">_xll.SNL.Clients.Office.Excel.Functions.SPG(M185, "SP_TOTAL_REV", "CY2022")</f>
        <v>17071284</v>
      </c>
      <c r="O185" s="4">
        <f>_xll.SNL.Clients.Office.Excel.Functions.SPG(M185,"IQ_AVG_DILUT_SHARES_OUT","CY2022")</f>
        <v>164427000</v>
      </c>
      <c r="P185" s="5">
        <f>_xll.SNL.Clients.Office.Excel.Functions.SPG(M185, "IQ_DILUT_EPS_NORM", "CY2022")</f>
        <v>7.2060000000000004</v>
      </c>
      <c r="Q185">
        <f t="shared" si="16"/>
        <v>1184860.9620000001</v>
      </c>
      <c r="R185">
        <f t="shared" si="17"/>
        <v>6.9406669234721885E-2</v>
      </c>
    </row>
    <row r="186" spans="1:18" x14ac:dyDescent="0.3">
      <c r="A186" t="s">
        <v>693</v>
      </c>
      <c r="B186" s="4" cm="1">
        <f t="array" ref="B186">_xll.SNL.Clients.Office.Excel.Functions.SPG(A186, "SP_TOTAL_REV", "CY2023")</f>
        <v>11910705</v>
      </c>
      <c r="C186" s="4">
        <f>_xll.SNL.Clients.Office.Excel.Functions.SPG(A186,"IQ_AVG_DILUT_SHARES_OUT","CY2023")</f>
        <v>349580638</v>
      </c>
      <c r="D186" s="5">
        <f>_xll.SNL.Clients.Office.Excel.Functions.SPG(A186, "IQ_DILUT_EPS_NORM", "CY2023")</f>
        <v>3.37</v>
      </c>
      <c r="E186">
        <f t="shared" si="12"/>
        <v>1178086.75006</v>
      </c>
      <c r="F186">
        <f t="shared" si="13"/>
        <v>9.8909909200169094E-2</v>
      </c>
      <c r="G186" t="s">
        <v>693</v>
      </c>
      <c r="H186" s="4" cm="1">
        <f t="array" ref="H186">_xll.SNL.Clients.Office.Excel.Functions.SPG(G186, "SP_TOTAL_REV", "CY2022")</f>
        <v>12289336</v>
      </c>
      <c r="I186" s="4">
        <f>_xll.SNL.Clients.Office.Excel.Functions.SPG(G186,"IQ_AVG_DILUT_SHARES_OUT","CY2022")</f>
        <v>347246768</v>
      </c>
      <c r="J186" s="5">
        <f>_xll.SNL.Clients.Office.Excel.Functions.SPG(G186, "IQ_DILUT_EPS_NORM", "CY2022")</f>
        <v>3.3330000000000002</v>
      </c>
      <c r="K186">
        <f t="shared" si="14"/>
        <v>1157373.477744</v>
      </c>
      <c r="L186">
        <f t="shared" si="15"/>
        <v>9.4177055436030069E-2</v>
      </c>
      <c r="M186" t="s">
        <v>697</v>
      </c>
      <c r="N186" s="4" cm="1">
        <f t="array" ref="N186">_xll.SNL.Clients.Office.Excel.Functions.SPG(M186, "SP_TOTAL_REV", "CY2022")</f>
        <v>2035020</v>
      </c>
      <c r="O186" s="4">
        <f>_xll.SNL.Clients.Office.Excel.Functions.SPG(M186,"IQ_AVG_DILUT_SHARES_OUT","CY2022")</f>
        <v>141681388</v>
      </c>
      <c r="P186" s="5">
        <f>_xll.SNL.Clients.Office.Excel.Functions.SPG(M186, "IQ_DILUT_EPS_NORM", "CY2022")</f>
        <v>3.673</v>
      </c>
      <c r="Q186">
        <f t="shared" si="16"/>
        <v>520395.73812400002</v>
      </c>
      <c r="R186">
        <f t="shared" si="17"/>
        <v>0.2557202082161355</v>
      </c>
    </row>
    <row r="187" spans="1:18" x14ac:dyDescent="0.3">
      <c r="A187" t="s">
        <v>694</v>
      </c>
      <c r="B187" s="4" cm="1">
        <f t="array" ref="B187">_xll.SNL.Clients.Office.Excel.Functions.SPG(A187, "SP_TOTAL_REV", "CY2023")</f>
        <v>21727000</v>
      </c>
      <c r="C187" s="4">
        <f>_xll.SNL.Clients.Office.Excel.Functions.SPG(A187,"IQ_AVG_DILUT_SHARES_OUT","CY2023")</f>
        <v>997000000</v>
      </c>
      <c r="D187" s="5">
        <f>_xll.SNL.Clients.Office.Excel.Functions.SPG(A187, "IQ_DILUT_EPS_NORM", "CY2023")</f>
        <v>1.706</v>
      </c>
      <c r="E187">
        <f t="shared" si="12"/>
        <v>1700882</v>
      </c>
      <c r="F187">
        <f t="shared" si="13"/>
        <v>7.828425461407465E-2</v>
      </c>
      <c r="G187" t="s">
        <v>694</v>
      </c>
      <c r="H187" s="4" cm="1">
        <f t="array" ref="H187">_xll.SNL.Clients.Office.Excel.Functions.SPG(G187, "SP_TOTAL_REV", "CY2022")</f>
        <v>19078000</v>
      </c>
      <c r="I187" s="4">
        <f>_xll.SNL.Clients.Office.Excel.Functions.SPG(G187,"IQ_AVG_DILUT_SHARES_OUT","CY2022")</f>
        <v>987000000</v>
      </c>
      <c r="J187" s="5">
        <f>_xll.SNL.Clients.Office.Excel.Functions.SPG(G187, "IQ_DILUT_EPS_NORM", "CY2022")</f>
        <v>1.552</v>
      </c>
      <c r="K187">
        <f t="shared" si="14"/>
        <v>1531824</v>
      </c>
      <c r="L187">
        <f t="shared" si="15"/>
        <v>8.0292693154418698E-2</v>
      </c>
      <c r="M187" t="s">
        <v>698</v>
      </c>
      <c r="N187" s="4" cm="1">
        <f t="array" ref="N187">_xll.SNL.Clients.Office.Excel.Functions.SPG(M187, "SP_TOTAL_REV", "CY2022")</f>
        <v>400737000</v>
      </c>
      <c r="O187" s="4">
        <f>_xll.SNL.Clients.Office.Excel.Functions.SPG(M187,"IQ_AVG_DILUT_SHARES_OUT","CY2022")</f>
        <v>4205000000</v>
      </c>
      <c r="P187" s="5">
        <f>_xll.SNL.Clients.Office.Excel.Functions.SPG(M187, "IQ_DILUT_EPS_NORM", "CY2022")</f>
        <v>11.65</v>
      </c>
      <c r="Q187">
        <f t="shared" si="16"/>
        <v>48988250</v>
      </c>
      <c r="R187">
        <f t="shared" si="17"/>
        <v>0.12224538787284428</v>
      </c>
    </row>
    <row r="188" spans="1:18" x14ac:dyDescent="0.3">
      <c r="A188" t="s">
        <v>695</v>
      </c>
      <c r="B188" s="4" cm="1">
        <f t="array" ref="B188">_xll.SNL.Clients.Office.Excel.Functions.SPG(A188, "SP_TOTAL_REV", "CY2023")</f>
        <v>12839000</v>
      </c>
      <c r="C188" s="4">
        <f>_xll.SNL.Clients.Office.Excel.Functions.SPG(A188,"IQ_AVG_DILUT_SHARES_OUT","CY2023")</f>
        <v>150228000</v>
      </c>
      <c r="D188" s="5">
        <f>_xll.SNL.Clients.Office.Excel.Functions.SPG(A188, "IQ_DILUT_EPS_NORM", "CY2023")</f>
        <v>6.5960000000000001</v>
      </c>
      <c r="E188">
        <f t="shared" si="12"/>
        <v>990903.88800000004</v>
      </c>
      <c r="F188">
        <f t="shared" si="13"/>
        <v>7.7179210841965884E-2</v>
      </c>
      <c r="G188" t="s">
        <v>695</v>
      </c>
      <c r="H188" s="4" cm="1">
        <f t="array" ref="H188">_xll.SNL.Clients.Office.Excel.Functions.SPG(G188, "SP_TOTAL_REV", "CY2022")</f>
        <v>11667000</v>
      </c>
      <c r="I188" s="4">
        <f>_xll.SNL.Clients.Office.Excel.Functions.SPG(G188,"IQ_AVG_DILUT_SHARES_OUT","CY2022")</f>
        <v>161751000</v>
      </c>
      <c r="J188" s="5">
        <f>_xll.SNL.Clients.Office.Excel.Functions.SPG(G188, "IQ_DILUT_EPS_NORM", "CY2022")</f>
        <v>3.657</v>
      </c>
      <c r="K188">
        <f t="shared" si="14"/>
        <v>591523.40700000001</v>
      </c>
      <c r="L188">
        <f t="shared" si="15"/>
        <v>5.0700557726922085E-2</v>
      </c>
      <c r="M188" t="s">
        <v>699</v>
      </c>
      <c r="N188" s="4" cm="1">
        <f t="array" ref="N188">_xll.SNL.Clients.Office.Excel.Functions.SPG(M188, "SP_TOTAL_REV", "CY2022")</f>
        <v>2709123</v>
      </c>
      <c r="O188" s="4">
        <f>_xll.SNL.Clients.Office.Excel.Functions.SPG(M188,"IQ_AVG_DILUT_SHARES_OUT","CY2022")</f>
        <v>60723250</v>
      </c>
      <c r="P188" s="5">
        <f>_xll.SNL.Clients.Office.Excel.Functions.SPG(M188, "IQ_DILUT_EPS_NORM", "CY2022")</f>
        <v>3.8940000000000001</v>
      </c>
      <c r="Q188">
        <f t="shared" si="16"/>
        <v>236456.33549999999</v>
      </c>
      <c r="R188">
        <f t="shared" si="17"/>
        <v>8.7281506044576046E-2</v>
      </c>
    </row>
    <row r="189" spans="1:18" x14ac:dyDescent="0.3">
      <c r="A189" t="s">
        <v>696</v>
      </c>
      <c r="B189" s="4" cm="1">
        <f t="array" ref="B189">_xll.SNL.Clients.Office.Excel.Functions.SPG(A189, "SP_TOTAL_REV", "CY2023")</f>
        <v>9300110</v>
      </c>
      <c r="C189" s="4">
        <f>_xll.SNL.Clients.Office.Excel.Functions.SPG(A189,"IQ_AVG_DILUT_SHARES_OUT","CY2023")</f>
        <v>150186000</v>
      </c>
      <c r="D189" s="5">
        <f>_xll.SNL.Clients.Office.Excel.Functions.SPG(A189, "IQ_DILUT_EPS_NORM", "CY2023")</f>
        <v>4.2309999999999999</v>
      </c>
      <c r="E189">
        <f t="shared" si="12"/>
        <v>635436.96600000001</v>
      </c>
      <c r="F189">
        <f t="shared" si="13"/>
        <v>6.832574732987029E-2</v>
      </c>
      <c r="G189" t="s">
        <v>696</v>
      </c>
      <c r="H189" s="4" cm="1">
        <f t="array" ref="H189">_xll.SNL.Clients.Office.Excel.Functions.SPG(G189, "SP_TOTAL_REV", "CY2022")</f>
        <v>17071284</v>
      </c>
      <c r="I189" s="4">
        <f>_xll.SNL.Clients.Office.Excel.Functions.SPG(G189,"IQ_AVG_DILUT_SHARES_OUT","CY2022")</f>
        <v>164427000</v>
      </c>
      <c r="J189" s="5">
        <f>_xll.SNL.Clients.Office.Excel.Functions.SPG(G189, "IQ_DILUT_EPS_NORM", "CY2022")</f>
        <v>7.2060000000000004</v>
      </c>
      <c r="K189">
        <f t="shared" si="14"/>
        <v>1184860.9620000001</v>
      </c>
      <c r="L189">
        <f t="shared" si="15"/>
        <v>6.9406669234721885E-2</v>
      </c>
      <c r="M189" t="s">
        <v>700</v>
      </c>
      <c r="N189" s="4" cm="1">
        <f t="array" ref="N189">_xll.SNL.Clients.Office.Excel.Functions.SPG(M189, "SP_TOTAL_REV", "CY2022")</f>
        <v>1923982</v>
      </c>
      <c r="O189" s="4">
        <f>_xll.SNL.Clients.Office.Excel.Functions.SPG(M189,"IQ_AVG_DILUT_SHARES_OUT","CY2022")</f>
        <v>38804250</v>
      </c>
      <c r="P189" s="5">
        <f>_xll.SNL.Clients.Office.Excel.Functions.SPG(M189, "IQ_DILUT_EPS_NORM", "CY2022")</f>
        <v>8.7360000000000007</v>
      </c>
      <c r="Q189">
        <f t="shared" si="16"/>
        <v>338993.92800000001</v>
      </c>
      <c r="R189">
        <f t="shared" si="17"/>
        <v>0.17619391865412462</v>
      </c>
    </row>
    <row r="190" spans="1:18" x14ac:dyDescent="0.3">
      <c r="A190" t="s">
        <v>697</v>
      </c>
      <c r="B190" s="4" cm="1">
        <f t="array" ref="B190">_xll.SNL.Clients.Office.Excel.Functions.SPG(A190, "SP_TOTAL_REV", "CY2023")</f>
        <v>2699936</v>
      </c>
      <c r="C190" s="4">
        <f>_xll.SNL.Clients.Office.Excel.Functions.SPG(A190,"IQ_AVG_DILUT_SHARES_OUT","CY2023")</f>
        <v>169220882</v>
      </c>
      <c r="D190" s="5">
        <f>_xll.SNL.Clients.Office.Excel.Functions.SPG(A190, "IQ_DILUT_EPS_NORM", "CY2023")</f>
        <v>3.1880000000000002</v>
      </c>
      <c r="E190">
        <f t="shared" si="12"/>
        <v>539476.17181600002</v>
      </c>
      <c r="F190">
        <f t="shared" si="13"/>
        <v>0.19981072581572304</v>
      </c>
      <c r="G190" t="s">
        <v>697</v>
      </c>
      <c r="H190" s="4" cm="1">
        <f t="array" ref="H190">_xll.SNL.Clients.Office.Excel.Functions.SPG(G190, "SP_TOTAL_REV", "CY2022")</f>
        <v>2035020</v>
      </c>
      <c r="I190" s="4">
        <f>_xll.SNL.Clients.Office.Excel.Functions.SPG(G190,"IQ_AVG_DILUT_SHARES_OUT","CY2022")</f>
        <v>141681388</v>
      </c>
      <c r="J190" s="5">
        <f>_xll.SNL.Clients.Office.Excel.Functions.SPG(G190, "IQ_DILUT_EPS_NORM", "CY2022")</f>
        <v>3.673</v>
      </c>
      <c r="K190">
        <f t="shared" si="14"/>
        <v>520395.73812400002</v>
      </c>
      <c r="L190">
        <f t="shared" si="15"/>
        <v>0.2557202082161355</v>
      </c>
      <c r="M190" t="s">
        <v>702</v>
      </c>
      <c r="N190" s="4" cm="1">
        <f t="array" ref="N190">_xll.SNL.Clients.Office.Excel.Functions.SPG(M190, "SP_TOTAL_REV", "CY2022")</f>
        <v>6980600</v>
      </c>
      <c r="O190" s="4">
        <f>_xll.SNL.Clients.Office.Excel.Functions.SPG(M190,"IQ_AVG_DILUT_SHARES_OUT","CY2022")</f>
        <v>575623114</v>
      </c>
      <c r="P190" s="5">
        <f>_xll.SNL.Clients.Office.Excel.Functions.SPG(M190, "IQ_DILUT_EPS_NORM", "CY2022")</f>
        <v>1.5640000000000001</v>
      </c>
      <c r="Q190">
        <f t="shared" si="16"/>
        <v>900274.55029599997</v>
      </c>
      <c r="R190">
        <f t="shared" si="17"/>
        <v>0.1289680758525055</v>
      </c>
    </row>
    <row r="191" spans="1:18" x14ac:dyDescent="0.3">
      <c r="A191" t="s">
        <v>698</v>
      </c>
      <c r="B191" s="4" cm="1">
        <f t="array" ref="B191">_xll.SNL.Clients.Office.Excel.Functions.SPG(A191, "SP_TOTAL_REV", "CY2023")</f>
        <v>336665000</v>
      </c>
      <c r="C191" s="4">
        <f>_xll.SNL.Clients.Office.Excel.Functions.SPG(A191,"IQ_AVG_DILUT_SHARES_OUT","CY2023")</f>
        <v>4052000000</v>
      </c>
      <c r="D191" s="5">
        <f>_xll.SNL.Clients.Office.Excel.Functions.SPG(A191, "IQ_DILUT_EPS_NORM", "CY2023")</f>
        <v>8.24</v>
      </c>
      <c r="E191">
        <f t="shared" si="12"/>
        <v>33388480</v>
      </c>
      <c r="F191">
        <f t="shared" si="13"/>
        <v>9.9174193931653123E-2</v>
      </c>
      <c r="G191" t="s">
        <v>698</v>
      </c>
      <c r="H191" s="4" cm="1">
        <f t="array" ref="H191">_xll.SNL.Clients.Office.Excel.Functions.SPG(G191, "SP_TOTAL_REV", "CY2022")</f>
        <v>400737000</v>
      </c>
      <c r="I191" s="4">
        <f>_xll.SNL.Clients.Office.Excel.Functions.SPG(G191,"IQ_AVG_DILUT_SHARES_OUT","CY2022")</f>
        <v>4205000000</v>
      </c>
      <c r="J191" s="5">
        <f>_xll.SNL.Clients.Office.Excel.Functions.SPG(G191, "IQ_DILUT_EPS_NORM", "CY2022")</f>
        <v>11.65</v>
      </c>
      <c r="K191">
        <f t="shared" si="14"/>
        <v>48988250</v>
      </c>
      <c r="L191">
        <f t="shared" si="15"/>
        <v>0.12224538787284428</v>
      </c>
      <c r="M191" t="s">
        <v>703</v>
      </c>
      <c r="N191" s="4" cm="1">
        <f t="array" ref="N191">_xll.SNL.Clients.Office.Excel.Functions.SPG(M191, "SP_TOTAL_REV", "CY2022")</f>
        <v>1080620</v>
      </c>
      <c r="O191" s="4">
        <f>_xll.SNL.Clients.Office.Excel.Functions.SPG(M191,"IQ_AVG_DILUT_SHARES_OUT","CY2022")</f>
        <v>80508000</v>
      </c>
      <c r="P191" s="5">
        <f>_xll.SNL.Clients.Office.Excel.Functions.SPG(M191, "IQ_DILUT_EPS_NORM", "CY2022")</f>
        <v>1.673</v>
      </c>
      <c r="Q191">
        <f t="shared" si="16"/>
        <v>134689.88399999999</v>
      </c>
      <c r="R191">
        <f t="shared" si="17"/>
        <v>0.12464130221539486</v>
      </c>
    </row>
    <row r="192" spans="1:18" x14ac:dyDescent="0.3">
      <c r="A192" t="s">
        <v>699</v>
      </c>
      <c r="B192" s="4" cm="1">
        <f t="array" ref="B192">_xll.SNL.Clients.Office.Excel.Functions.SPG(A192, "SP_TOTAL_REV", "CY2023")</f>
        <v>2805388</v>
      </c>
      <c r="C192" s="4">
        <f>_xll.SNL.Clients.Office.Excel.Functions.SPG(A192,"IQ_AVG_DILUT_SHARES_OUT","CY2023")</f>
        <v>60086500</v>
      </c>
      <c r="D192" s="5">
        <f>_xll.SNL.Clients.Office.Excel.Functions.SPG(A192, "IQ_DILUT_EPS_NORM", "CY2023")</f>
        <v>6.5490000000000004</v>
      </c>
      <c r="E192">
        <f t="shared" si="12"/>
        <v>393506.48849999998</v>
      </c>
      <c r="F192">
        <f t="shared" si="13"/>
        <v>0.1402681156759778</v>
      </c>
      <c r="G192" t="s">
        <v>699</v>
      </c>
      <c r="H192" s="4" cm="1">
        <f t="array" ref="H192">_xll.SNL.Clients.Office.Excel.Functions.SPG(G192, "SP_TOTAL_REV", "CY2022")</f>
        <v>2709123</v>
      </c>
      <c r="I192" s="4">
        <f>_xll.SNL.Clients.Office.Excel.Functions.SPG(G192,"IQ_AVG_DILUT_SHARES_OUT","CY2022")</f>
        <v>60723250</v>
      </c>
      <c r="J192" s="5">
        <f>_xll.SNL.Clients.Office.Excel.Functions.SPG(G192, "IQ_DILUT_EPS_NORM", "CY2022")</f>
        <v>3.8940000000000001</v>
      </c>
      <c r="K192">
        <f t="shared" si="14"/>
        <v>236456.33549999999</v>
      </c>
      <c r="L192">
        <f t="shared" si="15"/>
        <v>8.7281506044576046E-2</v>
      </c>
      <c r="M192" t="s">
        <v>704</v>
      </c>
      <c r="N192" s="4" cm="1">
        <f t="array" ref="N192">_xll.SNL.Clients.Office.Excel.Functions.SPG(M192, "SP_TOTAL_REV", "CY2022")</f>
        <v>94091000</v>
      </c>
      <c r="O192" s="4">
        <f>_xll.SNL.Clients.Office.Excel.Functions.SPG(M192,"IQ_AVG_DILUT_SHARES_OUT","CY2022")</f>
        <v>260500000</v>
      </c>
      <c r="P192" s="5">
        <f>_xll.SNL.Clients.Office.Excel.Functions.SPG(M192, "IQ_DILUT_EPS_NORM", "CY2022")</f>
        <v>11.332000000000001</v>
      </c>
      <c r="Q192">
        <f t="shared" si="16"/>
        <v>2951986</v>
      </c>
      <c r="R192">
        <f t="shared" si="17"/>
        <v>3.1373733938421314E-2</v>
      </c>
    </row>
    <row r="193" spans="1:18" x14ac:dyDescent="0.3">
      <c r="A193" t="s">
        <v>700</v>
      </c>
      <c r="B193" s="4" cm="1">
        <f t="array" ref="B193">_xll.SNL.Clients.Office.Excel.Functions.SPG(A193, "SP_TOTAL_REV", "CY2023")</f>
        <v>2122909</v>
      </c>
      <c r="C193" s="4">
        <f>_xll.SNL.Clients.Office.Excel.Functions.SPG(A193,"IQ_AVG_DILUT_SHARES_OUT","CY2023")</f>
        <v>38830250</v>
      </c>
      <c r="D193" s="5">
        <f>_xll.SNL.Clients.Office.Excel.Functions.SPG(A193, "IQ_DILUT_EPS_NORM", "CY2023")</f>
        <v>9.9960000000000004</v>
      </c>
      <c r="E193">
        <f t="shared" si="12"/>
        <v>388147.179</v>
      </c>
      <c r="F193">
        <f t="shared" si="13"/>
        <v>0.18283740800948134</v>
      </c>
      <c r="G193" t="s">
        <v>700</v>
      </c>
      <c r="H193" s="4" cm="1">
        <f t="array" ref="H193">_xll.SNL.Clients.Office.Excel.Functions.SPG(G193, "SP_TOTAL_REV", "CY2022")</f>
        <v>1923982</v>
      </c>
      <c r="I193" s="4">
        <f>_xll.SNL.Clients.Office.Excel.Functions.SPG(G193,"IQ_AVG_DILUT_SHARES_OUT","CY2022")</f>
        <v>38804250</v>
      </c>
      <c r="J193" s="5">
        <f>_xll.SNL.Clients.Office.Excel.Functions.SPG(G193, "IQ_DILUT_EPS_NORM", "CY2022")</f>
        <v>8.7360000000000007</v>
      </c>
      <c r="K193">
        <f t="shared" si="14"/>
        <v>338993.92800000001</v>
      </c>
      <c r="L193">
        <f t="shared" si="15"/>
        <v>0.17619391865412462</v>
      </c>
      <c r="M193" t="s">
        <v>705</v>
      </c>
      <c r="N193" s="4" cm="1">
        <f t="array" ref="N193">_xll.SNL.Clients.Office.Excel.Functions.SPG(M193, "SP_TOTAL_REV", "CY2022")</f>
        <v>9720000</v>
      </c>
      <c r="O193" s="4">
        <f>_xll.SNL.Clients.Office.Excel.Functions.SPG(M193,"IQ_AVG_DILUT_SHARES_OUT","CY2022")</f>
        <v>604000000</v>
      </c>
      <c r="P193" s="5">
        <f>_xll.SNL.Clients.Office.Excel.Functions.SPG(M193, "IQ_DILUT_EPS_NORM", "CY2022")</f>
        <v>1.1870000000000001</v>
      </c>
      <c r="Q193">
        <f t="shared" si="16"/>
        <v>716948</v>
      </c>
      <c r="R193">
        <f t="shared" si="17"/>
        <v>7.3760082304526756E-2</v>
      </c>
    </row>
    <row r="194" spans="1:18" x14ac:dyDescent="0.3">
      <c r="A194" t="s">
        <v>701</v>
      </c>
      <c r="B194" s="4" cm="1">
        <f t="array" ref="B194">_xll.SNL.Clients.Office.Excel.Functions.SPG(A194, "SP_TOTAL_REV", "CY2023")</f>
        <v>1550746</v>
      </c>
      <c r="C194" s="4">
        <f>_xll.SNL.Clients.Office.Excel.Functions.SPG(A194,"IQ_AVG_DILUT_SHARES_OUT","CY2023")</f>
        <v>25311000</v>
      </c>
      <c r="D194" s="5">
        <f>_xll.SNL.Clients.Office.Excel.Functions.SPG(A194, "IQ_DILUT_EPS_NORM", "CY2023")</f>
        <v>13.832000000000001</v>
      </c>
      <c r="E194">
        <f t="shared" si="12"/>
        <v>350101.75199999998</v>
      </c>
      <c r="F194">
        <f t="shared" si="13"/>
        <v>0.22576344030550458</v>
      </c>
      <c r="G194" t="s">
        <v>701</v>
      </c>
      <c r="H194" s="4" cm="1">
        <f t="array" ref="H194">_xll.SNL.Clients.Office.Excel.Functions.SPG(G194, "SP_TOTAL_REV", "CY2022")</f>
        <v>1399779</v>
      </c>
      <c r="I194" s="4">
        <f>_xll.SNL.Clients.Office.Excel.Functions.SPG(G194,"IQ_AVG_DILUT_SHARES_OUT","CY2022")</f>
        <v>25826750</v>
      </c>
      <c r="J194" s="5">
        <f>_xll.SNL.Clients.Office.Excel.Functions.SPG(G194, "IQ_DILUT_EPS_NORM", "CY2022")</f>
        <v>11.894</v>
      </c>
      <c r="K194">
        <f t="shared" si="14"/>
        <v>307183.36450000003</v>
      </c>
      <c r="L194">
        <f t="shared" si="15"/>
        <v>0.21945133088866173</v>
      </c>
      <c r="M194" t="s">
        <v>706</v>
      </c>
      <c r="N194" s="4" cm="1">
        <f t="array" ref="N194">_xll.SNL.Clients.Office.Excel.Functions.SPG(M194, "SP_TOTAL_REV", "CY2022")</f>
        <v>8387000</v>
      </c>
      <c r="O194" s="4">
        <f>_xll.SNL.Clients.Office.Excel.Functions.SPG(M194,"IQ_AVG_DILUT_SHARES_OUT","CY2022")</f>
        <v>694952038</v>
      </c>
      <c r="P194" s="5">
        <f>_xll.SNL.Clients.Office.Excel.Functions.SPG(M194, "IQ_DILUT_EPS_NORM", "CY2022")</f>
        <v>2.7930000000000001</v>
      </c>
      <c r="Q194">
        <f t="shared" si="16"/>
        <v>1941001.042134</v>
      </c>
      <c r="R194">
        <f t="shared" si="17"/>
        <v>0.23142971767425777</v>
      </c>
    </row>
    <row r="195" spans="1:18" x14ac:dyDescent="0.3">
      <c r="A195" t="s">
        <v>702</v>
      </c>
      <c r="B195" s="4" cm="1">
        <f t="array" ref="B195">_xll.SNL.Clients.Office.Excel.Functions.SPG(A195, "SP_TOTAL_REV", "CY2023")</f>
        <v>7346700</v>
      </c>
      <c r="C195" s="4">
        <f>_xll.SNL.Clients.Office.Excel.Functions.SPG(A195,"IQ_AVG_DILUT_SHARES_OUT","CY2023")</f>
        <v>573008608</v>
      </c>
      <c r="D195" s="5">
        <f>_xll.SNL.Clients.Office.Excel.Functions.SPG(A195, "IQ_DILUT_EPS_NORM", "CY2023")</f>
        <v>1.66</v>
      </c>
      <c r="E195">
        <f t="shared" si="12"/>
        <v>951194.28928000003</v>
      </c>
      <c r="F195">
        <f t="shared" si="13"/>
        <v>0.12947231944682647</v>
      </c>
      <c r="G195" t="s">
        <v>702</v>
      </c>
      <c r="H195" s="4" cm="1">
        <f t="array" ref="H195">_xll.SNL.Clients.Office.Excel.Functions.SPG(G195, "SP_TOTAL_REV", "CY2022")</f>
        <v>6980600</v>
      </c>
      <c r="I195" s="4">
        <f>_xll.SNL.Clients.Office.Excel.Functions.SPG(G195,"IQ_AVG_DILUT_SHARES_OUT","CY2022")</f>
        <v>575623114</v>
      </c>
      <c r="J195" s="5">
        <f>_xll.SNL.Clients.Office.Excel.Functions.SPG(G195, "IQ_DILUT_EPS_NORM", "CY2022")</f>
        <v>1.5640000000000001</v>
      </c>
      <c r="K195">
        <f t="shared" si="14"/>
        <v>900274.55029599997</v>
      </c>
      <c r="L195">
        <f t="shared" si="15"/>
        <v>0.1289680758525055</v>
      </c>
      <c r="M195" t="s">
        <v>708</v>
      </c>
      <c r="N195" s="4" cm="1">
        <f t="array" ref="N195">_xll.SNL.Clients.Office.Excel.Functions.SPG(M195, "SP_TOTAL_REV", "CY2022")</f>
        <v>12268000</v>
      </c>
      <c r="O195" s="4">
        <f>_xll.SNL.Clients.Office.Excel.Functions.SPG(M195,"IQ_AVG_DILUT_SHARES_OUT","CY2022")</f>
        <v>572000000</v>
      </c>
      <c r="P195" s="5">
        <f>_xll.SNL.Clients.Office.Excel.Functions.SPG(M195, "IQ_DILUT_EPS_NORM", "CY2022")</f>
        <v>1.7010000000000001</v>
      </c>
      <c r="Q195">
        <f t="shared" si="16"/>
        <v>972972</v>
      </c>
      <c r="R195">
        <f t="shared" si="17"/>
        <v>7.9309748940332575E-2</v>
      </c>
    </row>
    <row r="196" spans="1:18" x14ac:dyDescent="0.3">
      <c r="A196" t="s">
        <v>703</v>
      </c>
      <c r="B196" s="4" cm="1">
        <f t="array" ref="B196">_xll.SNL.Clients.Office.Excel.Functions.SPG(A196, "SP_TOTAL_REV", "CY2023")</f>
        <v>1140710</v>
      </c>
      <c r="C196" s="4">
        <f>_xll.SNL.Clients.Office.Excel.Functions.SPG(A196,"IQ_AVG_DILUT_SHARES_OUT","CY2023")</f>
        <v>81313000</v>
      </c>
      <c r="D196" s="5">
        <f>_xll.SNL.Clients.Office.Excel.Functions.SPG(A196, "IQ_DILUT_EPS_NORM", "CY2023")</f>
        <v>1.698</v>
      </c>
      <c r="E196">
        <f t="shared" si="12"/>
        <v>138069.47399999999</v>
      </c>
      <c r="F196">
        <f t="shared" si="13"/>
        <v>0.12103819024993205</v>
      </c>
      <c r="G196" t="s">
        <v>703</v>
      </c>
      <c r="H196" s="4" cm="1">
        <f t="array" ref="H196">_xll.SNL.Clients.Office.Excel.Functions.SPG(G196, "SP_TOTAL_REV", "CY2022")</f>
        <v>1080620</v>
      </c>
      <c r="I196" s="4">
        <f>_xll.SNL.Clients.Office.Excel.Functions.SPG(G196,"IQ_AVG_DILUT_SHARES_OUT","CY2022")</f>
        <v>80508000</v>
      </c>
      <c r="J196" s="5">
        <f>_xll.SNL.Clients.Office.Excel.Functions.SPG(G196, "IQ_DILUT_EPS_NORM", "CY2022")</f>
        <v>1.673</v>
      </c>
      <c r="K196">
        <f t="shared" si="14"/>
        <v>134689.88399999999</v>
      </c>
      <c r="L196">
        <f t="shared" si="15"/>
        <v>0.12464130221539486</v>
      </c>
      <c r="M196" t="s">
        <v>709</v>
      </c>
      <c r="N196" s="4" cm="1">
        <f t="array" ref="N196">_xll.SNL.Clients.Office.Excel.Functions.SPG(M196, "SP_TOTAL_REV", "CY2022")</f>
        <v>17737000</v>
      </c>
      <c r="O196" s="4">
        <f>_xll.SNL.Clients.Office.Excel.Functions.SPG(M196,"IQ_AVG_DILUT_SHARES_OUT","CY2022")</f>
        <v>647900000</v>
      </c>
      <c r="P196" s="5">
        <f>_xll.SNL.Clients.Office.Excel.Functions.SPG(M196, "IQ_DILUT_EPS_NORM", "CY2022")</f>
        <v>2.89</v>
      </c>
      <c r="Q196">
        <f t="shared" si="16"/>
        <v>1872431</v>
      </c>
      <c r="R196">
        <f t="shared" si="17"/>
        <v>0.10556638664937701</v>
      </c>
    </row>
    <row r="197" spans="1:18" x14ac:dyDescent="0.3">
      <c r="A197" t="s">
        <v>704</v>
      </c>
      <c r="B197" s="4" cm="1">
        <f t="array" ref="B197">_xll.SNL.Clients.Office.Excel.Functions.SPG(A197, "SP_TOTAL_REV", "CY2023")</f>
        <v>87945000</v>
      </c>
      <c r="C197" s="4">
        <f>_xll.SNL.Clients.Office.Excel.Functions.SPG(A197,"IQ_AVG_DILUT_SHARES_OUT","CY2023")</f>
        <v>253500000</v>
      </c>
      <c r="D197" s="5">
        <f>_xll.SNL.Clients.Office.Excel.Functions.SPG(A197, "IQ_DILUT_EPS_NORM", "CY2023")</f>
        <v>15.808999999999999</v>
      </c>
      <c r="E197">
        <f t="shared" ref="E197:E260" si="18">C197*D197/1000</f>
        <v>4007581.5</v>
      </c>
      <c r="F197">
        <f t="shared" ref="F197:F260" si="19">E197/B197</f>
        <v>4.5569179600886918E-2</v>
      </c>
      <c r="G197" t="s">
        <v>704</v>
      </c>
      <c r="H197" s="4" cm="1">
        <f t="array" ref="H197">_xll.SNL.Clients.Office.Excel.Functions.SPG(G197, "SP_TOTAL_REV", "CY2022")</f>
        <v>94091000</v>
      </c>
      <c r="I197" s="4">
        <f>_xll.SNL.Clients.Office.Excel.Functions.SPG(G197,"IQ_AVG_DILUT_SHARES_OUT","CY2022")</f>
        <v>260500000</v>
      </c>
      <c r="J197" s="5">
        <f>_xll.SNL.Clients.Office.Excel.Functions.SPG(G197, "IQ_DILUT_EPS_NORM", "CY2022")</f>
        <v>11.332000000000001</v>
      </c>
      <c r="K197">
        <f t="shared" ref="K197:K260" si="20">I197*J197/1000</f>
        <v>2951986</v>
      </c>
      <c r="L197">
        <f t="shared" ref="L197:L260" si="21">K197/H197</f>
        <v>3.1373733938421314E-2</v>
      </c>
      <c r="M197" t="s">
        <v>710</v>
      </c>
      <c r="N197" s="4" cm="1">
        <f t="array" ref="N197">_xll.SNL.Clients.Office.Excel.Functions.SPG(M197, "SP_TOTAL_REV", "CY2022")</f>
        <v>5802300</v>
      </c>
      <c r="O197" s="4">
        <f>_xll.SNL.Clients.Office.Excel.Functions.SPG(M197,"IQ_AVG_DILUT_SHARES_OUT","CY2022")</f>
        <v>126707000</v>
      </c>
      <c r="P197" s="5">
        <f>_xll.SNL.Clients.Office.Excel.Functions.SPG(M197, "IQ_DILUT_EPS_NORM", "CY2022")</f>
        <v>5.3150000000000004</v>
      </c>
      <c r="Q197">
        <f t="shared" ref="Q197:Q260" si="22">O197*P197/1000</f>
        <v>673447.70499999996</v>
      </c>
      <c r="R197">
        <f t="shared" ref="R197:R260" si="23">Q197/N197</f>
        <v>0.11606564724333453</v>
      </c>
    </row>
    <row r="198" spans="1:18" x14ac:dyDescent="0.3">
      <c r="A198" t="s">
        <v>705</v>
      </c>
      <c r="B198" s="4" cm="1">
        <f t="array" ref="B198">_xll.SNL.Clients.Office.Excel.Functions.SPG(A198, "SP_TOTAL_REV", "CY2023")</f>
        <v>9831000</v>
      </c>
      <c r="C198" s="4">
        <f>_xll.SNL.Clients.Office.Excel.Functions.SPG(A198,"IQ_AVG_DILUT_SHARES_OUT","CY2023")</f>
        <v>591000000</v>
      </c>
      <c r="D198" s="5">
        <f>_xll.SNL.Clients.Office.Excel.Functions.SPG(A198, "IQ_DILUT_EPS_NORM", "CY2023")</f>
        <v>0.93400000000000005</v>
      </c>
      <c r="E198">
        <f t="shared" si="18"/>
        <v>551994</v>
      </c>
      <c r="F198">
        <f t="shared" si="19"/>
        <v>5.6148306377784556E-2</v>
      </c>
      <c r="G198" t="s">
        <v>705</v>
      </c>
      <c r="H198" s="4" cm="1">
        <f t="array" ref="H198">_xll.SNL.Clients.Office.Excel.Functions.SPG(G198, "SP_TOTAL_REV", "CY2022")</f>
        <v>9720000</v>
      </c>
      <c r="I198" s="4">
        <f>_xll.SNL.Clients.Office.Excel.Functions.SPG(G198,"IQ_AVG_DILUT_SHARES_OUT","CY2022")</f>
        <v>604000000</v>
      </c>
      <c r="J198" s="5">
        <f>_xll.SNL.Clients.Office.Excel.Functions.SPG(G198, "IQ_DILUT_EPS_NORM", "CY2022")</f>
        <v>1.1870000000000001</v>
      </c>
      <c r="K198">
        <f t="shared" si="20"/>
        <v>716948</v>
      </c>
      <c r="L198">
        <f t="shared" si="21"/>
        <v>7.3760082304526756E-2</v>
      </c>
      <c r="M198" t="s">
        <v>711</v>
      </c>
      <c r="N198" s="4" cm="1">
        <f t="array" ref="N198">_xll.SNL.Clients.Office.Excel.Functions.SPG(M198, "SP_TOTAL_REV", "CY2022")</f>
        <v>158057000</v>
      </c>
      <c r="O198" s="4">
        <f>_xll.SNL.Clients.Office.Excel.Functions.SPG(M198,"IQ_AVG_DILUT_SHARES_OUT","CY2022")</f>
        <v>4014000000</v>
      </c>
      <c r="P198" s="5">
        <f>_xll.SNL.Clients.Office.Excel.Functions.SPG(M198, "IQ_DILUT_EPS_NORM", "CY2022")</f>
        <v>0.83499999999999996</v>
      </c>
      <c r="Q198">
        <f t="shared" si="22"/>
        <v>3351690</v>
      </c>
      <c r="R198">
        <f t="shared" si="23"/>
        <v>2.1205577734614726E-2</v>
      </c>
    </row>
    <row r="199" spans="1:18" x14ac:dyDescent="0.3">
      <c r="A199" t="s">
        <v>706</v>
      </c>
      <c r="B199" s="4" cm="1">
        <f t="array" ref="B199">_xll.SNL.Clients.Office.Excel.Functions.SPG(A199, "SP_TOTAL_REV", "CY2023")</f>
        <v>8708000</v>
      </c>
      <c r="C199" s="4">
        <f>_xll.SNL.Clients.Office.Excel.Functions.SPG(A199,"IQ_AVG_DILUT_SHARES_OUT","CY2023")</f>
        <v>687678291</v>
      </c>
      <c r="D199" s="5">
        <f>_xll.SNL.Clients.Office.Excel.Functions.SPG(A199, "IQ_DILUT_EPS_NORM", "CY2023")</f>
        <v>2.7189999999999999</v>
      </c>
      <c r="E199">
        <f t="shared" si="18"/>
        <v>1869797.2732289999</v>
      </c>
      <c r="F199">
        <f t="shared" si="19"/>
        <v>0.21472178149161689</v>
      </c>
      <c r="G199" t="s">
        <v>706</v>
      </c>
      <c r="H199" s="4" cm="1">
        <f t="array" ref="H199">_xll.SNL.Clients.Office.Excel.Functions.SPG(G199, "SP_TOTAL_REV", "CY2022")</f>
        <v>8387000</v>
      </c>
      <c r="I199" s="4">
        <f>_xll.SNL.Clients.Office.Excel.Functions.SPG(G199,"IQ_AVG_DILUT_SHARES_OUT","CY2022")</f>
        <v>694952038</v>
      </c>
      <c r="J199" s="5">
        <f>_xll.SNL.Clients.Office.Excel.Functions.SPG(G199, "IQ_DILUT_EPS_NORM", "CY2022")</f>
        <v>2.7930000000000001</v>
      </c>
      <c r="K199">
        <f t="shared" si="20"/>
        <v>1941001.042134</v>
      </c>
      <c r="L199">
        <f t="shared" si="21"/>
        <v>0.23142971767425777</v>
      </c>
      <c r="M199" t="s">
        <v>712</v>
      </c>
      <c r="N199" s="4" cm="1">
        <f t="array" ref="N199">_xll.SNL.Clients.Office.Excel.Functions.SPG(M199, "SP_TOTAL_REV", "CY2022")</f>
        <v>4417400</v>
      </c>
      <c r="O199" s="4">
        <f>_xll.SNL.Clients.Office.Excel.Functions.SPG(M199,"IQ_AVG_DILUT_SHARES_OUT","CY2022")</f>
        <v>805300000</v>
      </c>
      <c r="P199" s="5">
        <f>_xll.SNL.Clients.Office.Excel.Functions.SPG(M199, "IQ_DILUT_EPS_NORM", "CY2022")</f>
        <v>0.69599999999999995</v>
      </c>
      <c r="Q199">
        <f t="shared" si="22"/>
        <v>560488.80000000005</v>
      </c>
      <c r="R199">
        <f t="shared" si="23"/>
        <v>0.12688205731878482</v>
      </c>
    </row>
    <row r="200" spans="1:18" x14ac:dyDescent="0.3">
      <c r="A200" t="s">
        <v>707</v>
      </c>
      <c r="B200" s="4" cm="1">
        <f t="array" ref="B200">_xll.SNL.Clients.Office.Excel.Functions.SPG(A200, "SP_TOTAL_REV", "CY2023")</f>
        <v>3318602</v>
      </c>
      <c r="C200" s="4">
        <f>_xll.SNL.Clients.Office.Excel.Functions.SPG(A200,"IQ_AVG_DILUT_SHARES_OUT","CY2023")</f>
        <v>107372000</v>
      </c>
      <c r="D200" s="5">
        <f>_xll.SNL.Clients.Office.Excel.Functions.SPG(A200, "IQ_DILUT_EPS_NORM", "CY2023")</f>
        <v>5.3550000000000004</v>
      </c>
      <c r="E200">
        <f t="shared" si="18"/>
        <v>574977.06000000006</v>
      </c>
      <c r="F200">
        <f t="shared" si="19"/>
        <v>0.1732588180203592</v>
      </c>
      <c r="G200" t="s">
        <v>707</v>
      </c>
      <c r="H200" s="4" cm="1">
        <f t="array" ref="H200">_xll.SNL.Clients.Office.Excel.Functions.SPG(G200, "SP_TOTAL_REV", "CY2022")</f>
        <v>2619319</v>
      </c>
      <c r="I200" s="4">
        <f>_xll.SNL.Clients.Office.Excel.Functions.SPG(G200,"IQ_AVG_DILUT_SHARES_OUT","CY2022")</f>
        <v>106551000</v>
      </c>
      <c r="J200" s="5">
        <f>_xll.SNL.Clients.Office.Excel.Functions.SPG(G200, "IQ_DILUT_EPS_NORM", "CY2022")</f>
        <v>-1.4370000000000001</v>
      </c>
      <c r="K200">
        <f t="shared" si="20"/>
        <v>-153113.78700000001</v>
      </c>
      <c r="L200">
        <f t="shared" si="21"/>
        <v>-5.8455570703682909E-2</v>
      </c>
      <c r="M200" t="s">
        <v>713</v>
      </c>
      <c r="N200" s="4" cm="1">
        <f t="array" ref="N200">_xll.SNL.Clients.Office.Excel.Functions.SPG(M200, "SP_TOTAL_REV", "CY2022")</f>
        <v>5825700</v>
      </c>
      <c r="O200" s="4">
        <f>_xll.SNL.Clients.Office.Excel.Functions.SPG(M200,"IQ_AVG_DILUT_SHARES_OUT","CY2022")</f>
        <v>360800000</v>
      </c>
      <c r="P200" s="5">
        <f>_xll.SNL.Clients.Office.Excel.Functions.SPG(M200, "IQ_DILUT_EPS_NORM", "CY2022")</f>
        <v>1.5569999999999999</v>
      </c>
      <c r="Q200">
        <f t="shared" si="22"/>
        <v>561765.6</v>
      </c>
      <c r="R200">
        <f t="shared" si="23"/>
        <v>9.6428858334620726E-2</v>
      </c>
    </row>
    <row r="201" spans="1:18" x14ac:dyDescent="0.3">
      <c r="A201" t="s">
        <v>708</v>
      </c>
      <c r="B201" s="4" cm="1">
        <f t="array" ref="B201">_xll.SNL.Clients.Office.Excel.Functions.SPG(A201, "SP_TOTAL_REV", "CY2023")</f>
        <v>12685000</v>
      </c>
      <c r="C201" s="4">
        <f>_xll.SNL.Clients.Office.Excel.Functions.SPG(A201,"IQ_AVG_DILUT_SHARES_OUT","CY2023")</f>
        <v>574000000</v>
      </c>
      <c r="D201" s="5">
        <f>_xll.SNL.Clients.Office.Excel.Functions.SPG(A201, "IQ_DILUT_EPS_NORM", "CY2023")</f>
        <v>1.504</v>
      </c>
      <c r="E201">
        <f t="shared" si="18"/>
        <v>863296</v>
      </c>
      <c r="F201">
        <f t="shared" si="19"/>
        <v>6.805644461962948E-2</v>
      </c>
      <c r="G201" t="s">
        <v>708</v>
      </c>
      <c r="H201" s="4" cm="1">
        <f t="array" ref="H201">_xll.SNL.Clients.Office.Excel.Functions.SPG(G201, "SP_TOTAL_REV", "CY2022")</f>
        <v>12268000</v>
      </c>
      <c r="I201" s="4">
        <f>_xll.SNL.Clients.Office.Excel.Functions.SPG(G201,"IQ_AVG_DILUT_SHARES_OUT","CY2022")</f>
        <v>572000000</v>
      </c>
      <c r="J201" s="5">
        <f>_xll.SNL.Clients.Office.Excel.Functions.SPG(G201, "IQ_DILUT_EPS_NORM", "CY2022")</f>
        <v>1.7010000000000001</v>
      </c>
      <c r="K201">
        <f t="shared" si="20"/>
        <v>972972</v>
      </c>
      <c r="L201">
        <f t="shared" si="21"/>
        <v>7.9309748940332575E-2</v>
      </c>
      <c r="M201" t="s">
        <v>714</v>
      </c>
      <c r="N201" s="4" cm="1">
        <f t="array" ref="N201">_xll.SNL.Clients.Office.Excel.Functions.SPG(M201, "SP_TOTAL_REV", "CY2022")</f>
        <v>14285000</v>
      </c>
      <c r="O201" s="4">
        <f>_xll.SNL.Clients.Office.Excel.Functions.SPG(M201,"IQ_AVG_DILUT_SHARES_OUT","CY2022")</f>
        <v>556000000</v>
      </c>
      <c r="P201" s="5">
        <f>_xll.SNL.Clients.Office.Excel.Functions.SPG(M201, "IQ_DILUT_EPS_NORM", "CY2022")</f>
        <v>2.633</v>
      </c>
      <c r="Q201">
        <f t="shared" si="22"/>
        <v>1463948</v>
      </c>
      <c r="R201">
        <f t="shared" si="23"/>
        <v>0.10248148407420371</v>
      </c>
    </row>
    <row r="202" spans="1:18" x14ac:dyDescent="0.3">
      <c r="A202" t="s">
        <v>709</v>
      </c>
      <c r="B202" s="4" cm="1">
        <f t="array" ref="B202">_xll.SNL.Clients.Office.Excel.Functions.SPG(A202, "SP_TOTAL_REV", "CY2023")</f>
        <v>19093000</v>
      </c>
      <c r="C202" s="4">
        <f>_xll.SNL.Clients.Office.Excel.Functions.SPG(A202,"IQ_AVG_DILUT_SHARES_OUT","CY2023")</f>
        <v>615900000</v>
      </c>
      <c r="D202" s="5">
        <f>_xll.SNL.Clients.Office.Excel.Functions.SPG(A202, "IQ_DILUT_EPS_NORM", "CY2023")</f>
        <v>3.6720000000000002</v>
      </c>
      <c r="E202">
        <f t="shared" si="18"/>
        <v>2261584.7999999998</v>
      </c>
      <c r="F202">
        <f t="shared" si="19"/>
        <v>0.11845099251034409</v>
      </c>
      <c r="G202" t="s">
        <v>709</v>
      </c>
      <c r="H202" s="4" cm="1">
        <f t="array" ref="H202">_xll.SNL.Clients.Office.Excel.Functions.SPG(G202, "SP_TOTAL_REV", "CY2022")</f>
        <v>17737000</v>
      </c>
      <c r="I202" s="4">
        <f>_xll.SNL.Clients.Office.Excel.Functions.SPG(G202,"IQ_AVG_DILUT_SHARES_OUT","CY2022")</f>
        <v>647900000</v>
      </c>
      <c r="J202" s="5">
        <f>_xll.SNL.Clients.Office.Excel.Functions.SPG(G202, "IQ_DILUT_EPS_NORM", "CY2022")</f>
        <v>2.89</v>
      </c>
      <c r="K202">
        <f t="shared" si="20"/>
        <v>1872431</v>
      </c>
      <c r="L202">
        <f t="shared" si="21"/>
        <v>0.10556638664937701</v>
      </c>
      <c r="M202" t="s">
        <v>715</v>
      </c>
      <c r="N202" s="4" t="str" cm="1">
        <f t="array" ref="N202">_xll.SNL.Clients.Office.Excel.Functions.SPG(M202, "SP_TOTAL_REV", "CY2022")</f>
        <v>#INVALID COMPANY ID</v>
      </c>
      <c r="O202" s="4" t="str">
        <f>_xll.SNL.Clients.Office.Excel.Functions.SPG(M202,"IQ_AVG_DILUT_SHARES_OUT","CY2022")</f>
        <v>#INVALID COMPANY ID</v>
      </c>
      <c r="P202" s="5" t="str">
        <f>_xll.SNL.Clients.Office.Excel.Functions.SPG(M202, "IQ_DILUT_EPS_NORM", "CY2022")</f>
        <v>#INVALID COMPANY ID</v>
      </c>
      <c r="Q202" t="e">
        <f t="shared" si="22"/>
        <v>#VALUE!</v>
      </c>
      <c r="R202" t="e">
        <f t="shared" si="23"/>
        <v>#VALUE!</v>
      </c>
    </row>
    <row r="203" spans="1:18" x14ac:dyDescent="0.3">
      <c r="A203" t="s">
        <v>710</v>
      </c>
      <c r="B203" s="4" cm="1">
        <f t="array" ref="B203">_xll.SNL.Clients.Office.Excel.Functions.SPG(A203, "SP_TOTAL_REV", "CY2023")</f>
        <v>4486800</v>
      </c>
      <c r="C203" s="4">
        <f>_xll.SNL.Clients.Office.Excel.Functions.SPG(A203,"IQ_AVG_DILUT_SHARES_OUT","CY2023")</f>
        <v>125533000</v>
      </c>
      <c r="D203" s="5">
        <f>_xll.SNL.Clients.Office.Excel.Functions.SPG(A203, "IQ_DILUT_EPS_NORM", "CY2023")</f>
        <v>1.83</v>
      </c>
      <c r="E203">
        <f t="shared" si="18"/>
        <v>229725.39</v>
      </c>
      <c r="F203">
        <f t="shared" si="19"/>
        <v>5.1200274137469914E-2</v>
      </c>
      <c r="G203" t="s">
        <v>710</v>
      </c>
      <c r="H203" s="4" cm="1">
        <f t="array" ref="H203">_xll.SNL.Clients.Office.Excel.Functions.SPG(G203, "SP_TOTAL_REV", "CY2022")</f>
        <v>5802300</v>
      </c>
      <c r="I203" s="4">
        <f>_xll.SNL.Clients.Office.Excel.Functions.SPG(G203,"IQ_AVG_DILUT_SHARES_OUT","CY2022")</f>
        <v>126707000</v>
      </c>
      <c r="J203" s="5">
        <f>_xll.SNL.Clients.Office.Excel.Functions.SPG(G203, "IQ_DILUT_EPS_NORM", "CY2022")</f>
        <v>5.3150000000000004</v>
      </c>
      <c r="K203">
        <f t="shared" si="20"/>
        <v>673447.70499999996</v>
      </c>
      <c r="L203">
        <f t="shared" si="21"/>
        <v>0.11606564724333453</v>
      </c>
      <c r="M203" t="s">
        <v>716</v>
      </c>
      <c r="N203" s="4" cm="1">
        <f t="array" ref="N203">_xll.SNL.Clients.Office.Excel.Functions.SPG(M203, "SP_TOTAL_REV", "CY2022")</f>
        <v>8018400</v>
      </c>
      <c r="O203" s="4">
        <f>_xll.SNL.Clients.Office.Excel.Functions.SPG(M203,"IQ_AVG_DILUT_SHARES_OUT","CY2022")</f>
        <v>489200000</v>
      </c>
      <c r="P203" s="5">
        <f>_xll.SNL.Clients.Office.Excel.Functions.SPG(M203, "IQ_DILUT_EPS_NORM", "CY2022")</f>
        <v>2.343</v>
      </c>
      <c r="Q203">
        <f t="shared" si="22"/>
        <v>1146195.6000000001</v>
      </c>
      <c r="R203">
        <f t="shared" si="23"/>
        <v>0.14294567494762048</v>
      </c>
    </row>
    <row r="204" spans="1:18" x14ac:dyDescent="0.3">
      <c r="A204" t="s">
        <v>711</v>
      </c>
      <c r="B204" s="4" cm="1">
        <f t="array" ref="B204">_xll.SNL.Clients.Office.Excel.Functions.SPG(A204, "SP_TOTAL_REV", "CY2023")</f>
        <v>176191000</v>
      </c>
      <c r="C204" s="4">
        <f>_xll.SNL.Clients.Office.Excel.Functions.SPG(A204,"IQ_AVG_DILUT_SHARES_OUT","CY2023")</f>
        <v>4041000000</v>
      </c>
      <c r="D204" s="5">
        <f>_xll.SNL.Clients.Office.Excel.Functions.SPG(A204, "IQ_DILUT_EPS_NORM", "CY2023")</f>
        <v>1.0189999999999999</v>
      </c>
      <c r="E204">
        <f t="shared" si="18"/>
        <v>4117778.9999999995</v>
      </c>
      <c r="F204">
        <f t="shared" si="19"/>
        <v>2.3371108626433809E-2</v>
      </c>
      <c r="G204" t="s">
        <v>711</v>
      </c>
      <c r="H204" s="4" cm="1">
        <f t="array" ref="H204">_xll.SNL.Clients.Office.Excel.Functions.SPG(G204, "SP_TOTAL_REV", "CY2022")</f>
        <v>158057000</v>
      </c>
      <c r="I204" s="4">
        <f>_xll.SNL.Clients.Office.Excel.Functions.SPG(G204,"IQ_AVG_DILUT_SHARES_OUT","CY2022")</f>
        <v>4014000000</v>
      </c>
      <c r="J204" s="5">
        <f>_xll.SNL.Clients.Office.Excel.Functions.SPG(G204, "IQ_DILUT_EPS_NORM", "CY2022")</f>
        <v>0.83499999999999996</v>
      </c>
      <c r="K204">
        <f t="shared" si="20"/>
        <v>3351690</v>
      </c>
      <c r="L204">
        <f t="shared" si="21"/>
        <v>2.1205577734614726E-2</v>
      </c>
      <c r="M204" t="s">
        <v>717</v>
      </c>
      <c r="N204" s="4" cm="1">
        <f t="array" ref="N204">_xll.SNL.Clients.Office.Excel.Functions.SPG(M204, "SP_TOTAL_REV", "CY2022")</f>
        <v>22780000</v>
      </c>
      <c r="O204" s="4">
        <f>_xll.SNL.Clients.Office.Excel.Functions.SPG(M204,"IQ_AVG_DILUT_SHARES_OUT","CY2022")</f>
        <v>1451000000</v>
      </c>
      <c r="P204" s="5">
        <f>_xll.SNL.Clients.Office.Excel.Functions.SPG(M204, "IQ_DILUT_EPS_NORM", "CY2022")</f>
        <v>2.1949999999999998</v>
      </c>
      <c r="Q204">
        <f t="shared" si="22"/>
        <v>3184945</v>
      </c>
      <c r="R204">
        <f t="shared" si="23"/>
        <v>0.13981321334503952</v>
      </c>
    </row>
    <row r="205" spans="1:18" x14ac:dyDescent="0.3">
      <c r="A205" t="s">
        <v>712</v>
      </c>
      <c r="B205" s="4" cm="1">
        <f t="array" ref="B205">_xll.SNL.Clients.Office.Excel.Functions.SPG(A205, "SP_TOTAL_REV", "CY2023")</f>
        <v>5304800</v>
      </c>
      <c r="C205" s="4">
        <f>_xll.SNL.Clients.Office.Excel.Functions.SPG(A205,"IQ_AVG_DILUT_SHARES_OUT","CY2023")</f>
        <v>788200000</v>
      </c>
      <c r="D205" s="5">
        <f>_xll.SNL.Clients.Office.Excel.Functions.SPG(A205, "IQ_DILUT_EPS_NORM", "CY2023")</f>
        <v>1.024</v>
      </c>
      <c r="E205">
        <f t="shared" si="18"/>
        <v>807116.80000000005</v>
      </c>
      <c r="F205">
        <f t="shared" si="19"/>
        <v>0.15214839390740462</v>
      </c>
      <c r="G205" t="s">
        <v>712</v>
      </c>
      <c r="H205" s="4" cm="1">
        <f t="array" ref="H205">_xll.SNL.Clients.Office.Excel.Functions.SPG(G205, "SP_TOTAL_REV", "CY2022")</f>
        <v>4417400</v>
      </c>
      <c r="I205" s="4">
        <f>_xll.SNL.Clients.Office.Excel.Functions.SPG(G205,"IQ_AVG_DILUT_SHARES_OUT","CY2022")</f>
        <v>805300000</v>
      </c>
      <c r="J205" s="5">
        <f>_xll.SNL.Clients.Office.Excel.Functions.SPG(G205, "IQ_DILUT_EPS_NORM", "CY2022")</f>
        <v>0.69599999999999995</v>
      </c>
      <c r="K205">
        <f t="shared" si="20"/>
        <v>560488.80000000005</v>
      </c>
      <c r="L205">
        <f t="shared" si="21"/>
        <v>0.12688205731878482</v>
      </c>
      <c r="M205" t="s">
        <v>718</v>
      </c>
      <c r="N205" s="4" cm="1">
        <f t="array" ref="N205">_xll.SNL.Clients.Office.Excel.Functions.SPG(M205, "SP_TOTAL_REV", "CY2022")</f>
        <v>4860286</v>
      </c>
      <c r="O205" s="4">
        <f>_xll.SNL.Clients.Office.Excel.Functions.SPG(M205,"IQ_AVG_DILUT_SHARES_OUT","CY2022")</f>
        <v>193042000</v>
      </c>
      <c r="P205" s="5">
        <f>_xll.SNL.Clients.Office.Excel.Functions.SPG(M205, "IQ_DILUT_EPS_NORM", "CY2022")</f>
        <v>3.4510000000000001</v>
      </c>
      <c r="Q205">
        <f t="shared" si="22"/>
        <v>666187.94200000004</v>
      </c>
      <c r="R205">
        <f t="shared" si="23"/>
        <v>0.13706764210994993</v>
      </c>
    </row>
    <row r="206" spans="1:18" x14ac:dyDescent="0.3">
      <c r="A206" t="s">
        <v>713</v>
      </c>
      <c r="B206" s="4" cm="1">
        <f t="array" ref="B206">_xll.SNL.Clients.Office.Excel.Functions.SPG(A206, "SP_TOTAL_REV", "CY2023")</f>
        <v>6065300</v>
      </c>
      <c r="C206" s="4">
        <f>_xll.SNL.Clients.Office.Excel.Functions.SPG(A206,"IQ_AVG_DILUT_SHARES_OUT","CY2023")</f>
        <v>355600000</v>
      </c>
      <c r="D206" s="5">
        <f>_xll.SNL.Clients.Office.Excel.Functions.SPG(A206, "IQ_DILUT_EPS_NORM", "CY2023")</f>
        <v>1.7410000000000001</v>
      </c>
      <c r="E206">
        <f t="shared" si="18"/>
        <v>619099.6</v>
      </c>
      <c r="F206">
        <f t="shared" si="19"/>
        <v>0.10207237894250902</v>
      </c>
      <c r="G206" t="s">
        <v>713</v>
      </c>
      <c r="H206" s="4" cm="1">
        <f t="array" ref="H206">_xll.SNL.Clients.Office.Excel.Functions.SPG(G206, "SP_TOTAL_REV", "CY2022")</f>
        <v>5825700</v>
      </c>
      <c r="I206" s="4">
        <f>_xll.SNL.Clients.Office.Excel.Functions.SPG(G206,"IQ_AVG_DILUT_SHARES_OUT","CY2022")</f>
        <v>360800000</v>
      </c>
      <c r="J206" s="5">
        <f>_xll.SNL.Clients.Office.Excel.Functions.SPG(G206, "IQ_DILUT_EPS_NORM", "CY2022")</f>
        <v>1.5569999999999999</v>
      </c>
      <c r="K206">
        <f t="shared" si="20"/>
        <v>561765.6</v>
      </c>
      <c r="L206">
        <f t="shared" si="21"/>
        <v>9.6428858334620726E-2</v>
      </c>
      <c r="M206" t="s">
        <v>719</v>
      </c>
      <c r="N206" s="4" cm="1">
        <f t="array" ref="N206">_xll.SNL.Clients.Office.Excel.Functions.SPG(M206, "SP_TOTAL_REV", "CY2022")</f>
        <v>5475846</v>
      </c>
      <c r="O206" s="4">
        <f>_xll.SNL.Clients.Office.Excel.Functions.SPG(M206,"IQ_AVG_DILUT_SHARES_OUT","CY2022")</f>
        <v>81067000</v>
      </c>
      <c r="P206" s="5">
        <f>_xll.SNL.Clients.Office.Excel.Functions.SPG(M206, "IQ_DILUT_EPS_NORM", "CY2022")</f>
        <v>8.4049999999999994</v>
      </c>
      <c r="Q206">
        <f t="shared" si="22"/>
        <v>681368.13500000001</v>
      </c>
      <c r="R206">
        <f t="shared" si="23"/>
        <v>0.12443157367829556</v>
      </c>
    </row>
    <row r="207" spans="1:18" x14ac:dyDescent="0.3">
      <c r="A207" t="s">
        <v>714</v>
      </c>
      <c r="B207" s="4" cm="1">
        <f t="array" ref="B207">_xll.SNL.Clients.Office.Excel.Functions.SPG(A207, "SP_TOTAL_REV", "CY2023")</f>
        <v>14557000</v>
      </c>
      <c r="C207" s="4">
        <f>_xll.SNL.Clients.Office.Excel.Functions.SPG(A207,"IQ_AVG_DILUT_SHARES_OUT","CY2023")</f>
        <v>501500000</v>
      </c>
      <c r="D207" s="5">
        <f>_xll.SNL.Clients.Office.Excel.Functions.SPG(A207, "IQ_DILUT_EPS_NORM", "CY2023")</f>
        <v>2.6269999999999998</v>
      </c>
      <c r="E207">
        <f t="shared" si="18"/>
        <v>1317440.5</v>
      </c>
      <c r="F207">
        <f t="shared" si="19"/>
        <v>9.0502198255134989E-2</v>
      </c>
      <c r="G207" t="s">
        <v>714</v>
      </c>
      <c r="H207" s="4" cm="1">
        <f t="array" ref="H207">_xll.SNL.Clients.Office.Excel.Functions.SPG(G207, "SP_TOTAL_REV", "CY2022")</f>
        <v>14285000</v>
      </c>
      <c r="I207" s="4">
        <f>_xll.SNL.Clients.Office.Excel.Functions.SPG(G207,"IQ_AVG_DILUT_SHARES_OUT","CY2022")</f>
        <v>556000000</v>
      </c>
      <c r="J207" s="5">
        <f>_xll.SNL.Clients.Office.Excel.Functions.SPG(G207, "IQ_DILUT_EPS_NORM", "CY2022")</f>
        <v>2.633</v>
      </c>
      <c r="K207">
        <f t="shared" si="20"/>
        <v>1463948</v>
      </c>
      <c r="L207">
        <f t="shared" si="21"/>
        <v>0.10248148407420371</v>
      </c>
      <c r="M207" t="s">
        <v>720</v>
      </c>
      <c r="N207" s="4" cm="1">
        <f t="array" ref="N207">_xll.SNL.Clients.Office.Excel.Functions.SPG(M207, "SP_TOTAL_REV", "CY2022")</f>
        <v>29139000</v>
      </c>
      <c r="O207" s="4">
        <f>_xll.SNL.Clients.Office.Excel.Functions.SPG(M207,"IQ_AVG_DILUT_SHARES_OUT","CY2022")</f>
        <v>1101000000</v>
      </c>
      <c r="P207" s="5">
        <f>_xll.SNL.Clients.Office.Excel.Functions.SPG(M207, "IQ_DILUT_EPS_NORM", "CY2022")</f>
        <v>1.675</v>
      </c>
      <c r="Q207">
        <f t="shared" si="22"/>
        <v>1844175</v>
      </c>
      <c r="R207">
        <f t="shared" si="23"/>
        <v>6.3288891176773401E-2</v>
      </c>
    </row>
    <row r="208" spans="1:18" x14ac:dyDescent="0.3">
      <c r="A208" t="s">
        <v>715</v>
      </c>
      <c r="B208" s="4" t="str" cm="1">
        <f t="array" ref="B208">_xll.SNL.Clients.Office.Excel.Functions.SPG(A208, "SP_TOTAL_REV", "CY2023")</f>
        <v>#INVALID COMPANY ID</v>
      </c>
      <c r="C208" s="4" t="str">
        <f>_xll.SNL.Clients.Office.Excel.Functions.SPG(A208,"IQ_AVG_DILUT_SHARES_OUT","CY2023")</f>
        <v>#INVALID COMPANY ID</v>
      </c>
      <c r="D208" s="5" t="str">
        <f>_xll.SNL.Clients.Office.Excel.Functions.SPG(A208, "IQ_DILUT_EPS_NORM", "CY2023")</f>
        <v>#INVALID COMPANY ID</v>
      </c>
      <c r="E208" t="e">
        <f t="shared" si="18"/>
        <v>#VALUE!</v>
      </c>
      <c r="F208" t="e">
        <f t="shared" si="19"/>
        <v>#VALUE!</v>
      </c>
      <c r="G208" t="s">
        <v>715</v>
      </c>
      <c r="H208" s="4" t="str" cm="1">
        <f t="array" ref="H208">_xll.SNL.Clients.Office.Excel.Functions.SPG(G208, "SP_TOTAL_REV", "CY2022")</f>
        <v>#INVALID COMPANY ID</v>
      </c>
      <c r="I208" s="4" t="str">
        <f>_xll.SNL.Clients.Office.Excel.Functions.SPG(G208,"IQ_AVG_DILUT_SHARES_OUT","CY2022")</f>
        <v>#INVALID COMPANY ID</v>
      </c>
      <c r="J208" s="5" t="str">
        <f>_xll.SNL.Clients.Office.Excel.Functions.SPG(G208, "IQ_DILUT_EPS_NORM", "CY2022")</f>
        <v>#INVALID COMPANY ID</v>
      </c>
      <c r="K208" t="e">
        <f t="shared" si="20"/>
        <v>#VALUE!</v>
      </c>
      <c r="L208" t="e">
        <f t="shared" si="21"/>
        <v>#VALUE!</v>
      </c>
      <c r="M208" t="s">
        <v>722</v>
      </c>
      <c r="N208" s="4" cm="1">
        <f t="array" ref="N208">_xll.SNL.Clients.Office.Excel.Functions.SPG(M208, "SP_TOTAL_REV", "CY2022")</f>
        <v>3107000</v>
      </c>
      <c r="O208" s="4">
        <f>_xll.SNL.Clients.Office.Excel.Functions.SPG(M208,"IQ_AVG_DILUT_SHARES_OUT","CY2022")</f>
        <v>610500000</v>
      </c>
      <c r="P208" s="5">
        <f>_xll.SNL.Clients.Office.Excel.Functions.SPG(M208, "IQ_DILUT_EPS_NORM", "CY2022")</f>
        <v>0.97899999999999998</v>
      </c>
      <c r="Q208">
        <f t="shared" si="22"/>
        <v>597679.5</v>
      </c>
      <c r="R208">
        <f t="shared" si="23"/>
        <v>0.19236546507885419</v>
      </c>
    </row>
    <row r="209" spans="1:18" x14ac:dyDescent="0.3">
      <c r="A209" t="s">
        <v>716</v>
      </c>
      <c r="B209" s="4" cm="1">
        <f t="array" ref="B209">_xll.SNL.Clients.Office.Excel.Functions.SPG(A209, "SP_TOTAL_REV", "CY2023")</f>
        <v>7873400</v>
      </c>
      <c r="C209" s="4">
        <f>_xll.SNL.Clients.Office.Excel.Functions.SPG(A209,"IQ_AVG_DILUT_SHARES_OUT","CY2023")</f>
        <v>490225000</v>
      </c>
      <c r="D209" s="5">
        <f>_xll.SNL.Clients.Office.Excel.Functions.SPG(A209, "IQ_DILUT_EPS_NORM", "CY2023")</f>
        <v>1.919</v>
      </c>
      <c r="E209">
        <f t="shared" si="18"/>
        <v>940741.77500000002</v>
      </c>
      <c r="F209">
        <f t="shared" si="19"/>
        <v>0.11948354903853482</v>
      </c>
      <c r="G209" t="s">
        <v>716</v>
      </c>
      <c r="H209" s="4" cm="1">
        <f t="array" ref="H209">_xll.SNL.Clients.Office.Excel.Functions.SPG(G209, "SP_TOTAL_REV", "CY2022")</f>
        <v>8018400</v>
      </c>
      <c r="I209" s="4">
        <f>_xll.SNL.Clients.Office.Excel.Functions.SPG(G209,"IQ_AVG_DILUT_SHARES_OUT","CY2022")</f>
        <v>489200000</v>
      </c>
      <c r="J209" s="5">
        <f>_xll.SNL.Clients.Office.Excel.Functions.SPG(G209, "IQ_DILUT_EPS_NORM", "CY2022")</f>
        <v>2.343</v>
      </c>
      <c r="K209">
        <f t="shared" si="20"/>
        <v>1146195.6000000001</v>
      </c>
      <c r="L209">
        <f t="shared" si="21"/>
        <v>0.14294567494762048</v>
      </c>
      <c r="M209" t="s">
        <v>723</v>
      </c>
      <c r="N209" s="4" cm="1">
        <f t="array" ref="N209">_xll.SNL.Clients.Office.Excel.Functions.SPG(M209, "SP_TOTAL_REV", "CY2022")</f>
        <v>4564737</v>
      </c>
      <c r="O209" s="4">
        <f>_xll.SNL.Clients.Office.Excel.Functions.SPG(M209,"IQ_AVG_DILUT_SHARES_OUT","CY2022")</f>
        <v>64681357</v>
      </c>
      <c r="P209" s="5">
        <f>_xll.SNL.Clients.Office.Excel.Functions.SPG(M209, "IQ_DILUT_EPS_NORM", "CY2022")</f>
        <v>4.8049999999999997</v>
      </c>
      <c r="Q209">
        <f t="shared" si="22"/>
        <v>310793.920385</v>
      </c>
      <c r="R209">
        <f t="shared" si="23"/>
        <v>6.8085832849734823E-2</v>
      </c>
    </row>
    <row r="210" spans="1:18" x14ac:dyDescent="0.3">
      <c r="A210" t="s">
        <v>717</v>
      </c>
      <c r="B210" s="4" cm="1">
        <f t="array" ref="B210">_xll.SNL.Clients.Office.Excel.Functions.SPG(A210, "SP_TOTAL_REV", "CY2023")</f>
        <v>22855000</v>
      </c>
      <c r="C210" s="4">
        <f>_xll.SNL.Clients.Office.Excel.Functions.SPG(A210,"IQ_AVG_DILUT_SHARES_OUT","CY2023")</f>
        <v>1443000000</v>
      </c>
      <c r="D210" s="5">
        <f>_xll.SNL.Clients.Office.Excel.Functions.SPG(A210, "IQ_DILUT_EPS_NORM", "CY2023")</f>
        <v>1.369</v>
      </c>
      <c r="E210">
        <f t="shared" si="18"/>
        <v>1975467</v>
      </c>
      <c r="F210">
        <f t="shared" si="19"/>
        <v>8.6434784511047913E-2</v>
      </c>
      <c r="G210" t="s">
        <v>717</v>
      </c>
      <c r="H210" s="4" cm="1">
        <f t="array" ref="H210">_xll.SNL.Clients.Office.Excel.Functions.SPG(G210, "SP_TOTAL_REV", "CY2022")</f>
        <v>22780000</v>
      </c>
      <c r="I210" s="4">
        <f>_xll.SNL.Clients.Office.Excel.Functions.SPG(G210,"IQ_AVG_DILUT_SHARES_OUT","CY2022")</f>
        <v>1451000000</v>
      </c>
      <c r="J210" s="5">
        <f>_xll.SNL.Clients.Office.Excel.Functions.SPG(G210, "IQ_DILUT_EPS_NORM", "CY2022")</f>
        <v>2.1949999999999998</v>
      </c>
      <c r="K210">
        <f t="shared" si="20"/>
        <v>3184945</v>
      </c>
      <c r="L210">
        <f t="shared" si="21"/>
        <v>0.13981321334503952</v>
      </c>
      <c r="M210" t="s">
        <v>724</v>
      </c>
      <c r="N210" s="4" cm="1">
        <f t="array" ref="N210">_xll.SNL.Clients.Office.Excel.Functions.SPG(M210, "SP_TOTAL_REV", "CY2022")</f>
        <v>39407000</v>
      </c>
      <c r="O210" s="4">
        <f>_xll.SNL.Clients.Office.Excel.Functions.SPG(M210,"IQ_AVG_DILUT_SHARES_OUT","CY2022")</f>
        <v>278169000</v>
      </c>
      <c r="P210" s="5">
        <f>_xll.SNL.Clients.Office.Excel.Functions.SPG(M210, "IQ_DILUT_EPS_NORM", "CY2022")</f>
        <v>9.0679999999999996</v>
      </c>
      <c r="Q210">
        <f t="shared" si="22"/>
        <v>2522436.4920000001</v>
      </c>
      <c r="R210">
        <f t="shared" si="23"/>
        <v>6.4009858451544138E-2</v>
      </c>
    </row>
    <row r="211" spans="1:18" x14ac:dyDescent="0.3">
      <c r="A211" t="s">
        <v>718</v>
      </c>
      <c r="B211" s="4" cm="1">
        <f t="array" ref="B211">_xll.SNL.Clients.Office.Excel.Functions.SPG(A211, "SP_TOTAL_REV", "CY2023")</f>
        <v>5228252</v>
      </c>
      <c r="C211" s="4">
        <f>_xll.SNL.Clients.Office.Excel.Functions.SPG(A211,"IQ_AVG_DILUT_SHARES_OUT","CY2023")</f>
        <v>192058000</v>
      </c>
      <c r="D211" s="5">
        <f>_xll.SNL.Clients.Office.Excel.Functions.SPG(A211, "IQ_DILUT_EPS_NORM", "CY2023")</f>
        <v>3.9060000000000001</v>
      </c>
      <c r="E211">
        <f t="shared" si="18"/>
        <v>750178.54799999995</v>
      </c>
      <c r="F211">
        <f t="shared" si="19"/>
        <v>0.14348553742245018</v>
      </c>
      <c r="G211" t="s">
        <v>718</v>
      </c>
      <c r="H211" s="4" cm="1">
        <f t="array" ref="H211">_xll.SNL.Clients.Office.Excel.Functions.SPG(G211, "SP_TOTAL_REV", "CY2022")</f>
        <v>4860286</v>
      </c>
      <c r="I211" s="4">
        <f>_xll.SNL.Clients.Office.Excel.Functions.SPG(G211,"IQ_AVG_DILUT_SHARES_OUT","CY2022")</f>
        <v>193042000</v>
      </c>
      <c r="J211" s="5">
        <f>_xll.SNL.Clients.Office.Excel.Functions.SPG(G211, "IQ_DILUT_EPS_NORM", "CY2022")</f>
        <v>3.4510000000000001</v>
      </c>
      <c r="K211">
        <f t="shared" si="20"/>
        <v>666187.94200000004</v>
      </c>
      <c r="L211">
        <f t="shared" si="21"/>
        <v>0.13706764210994993</v>
      </c>
      <c r="M211" t="s">
        <v>725</v>
      </c>
      <c r="N211" s="4" cm="1">
        <f t="array" ref="N211">_xll.SNL.Clients.Office.Excel.Functions.SPG(M211, "SP_TOTAL_REV", "CY2022")</f>
        <v>19367200</v>
      </c>
      <c r="O211" s="4">
        <f>_xll.SNL.Clients.Office.Excel.Functions.SPG(M211,"IQ_AVG_DILUT_SHARES_OUT","CY2022")</f>
        <v>607700000</v>
      </c>
      <c r="P211" s="5">
        <f>_xll.SNL.Clients.Office.Excel.Functions.SPG(M211, "IQ_DILUT_EPS_NORM", "CY2022")</f>
        <v>3.0009999999999999</v>
      </c>
      <c r="Q211">
        <f t="shared" si="22"/>
        <v>1823707.7</v>
      </c>
      <c r="R211">
        <f t="shared" si="23"/>
        <v>9.4164757941261515E-2</v>
      </c>
    </row>
    <row r="212" spans="1:18" x14ac:dyDescent="0.3">
      <c r="A212" t="s">
        <v>719</v>
      </c>
      <c r="B212" s="4" cm="1">
        <f t="array" ref="B212">_xll.SNL.Clients.Office.Excel.Functions.SPG(A212, "SP_TOTAL_REV", "CY2023")</f>
        <v>5906956</v>
      </c>
      <c r="C212" s="4">
        <f>_xll.SNL.Clients.Office.Excel.Functions.SPG(A212,"IQ_AVG_DILUT_SHARES_OUT","CY2023")</f>
        <v>79680000</v>
      </c>
      <c r="D212" s="5">
        <f>_xll.SNL.Clients.Office.Excel.Functions.SPG(A212, "IQ_DILUT_EPS_NORM", "CY2023")</f>
        <v>8.1470000000000002</v>
      </c>
      <c r="E212">
        <f t="shared" si="18"/>
        <v>649152.96</v>
      </c>
      <c r="F212">
        <f t="shared" si="19"/>
        <v>0.10989635947855375</v>
      </c>
      <c r="G212" t="s">
        <v>719</v>
      </c>
      <c r="H212" s="4" cm="1">
        <f t="array" ref="H212">_xll.SNL.Clients.Office.Excel.Functions.SPG(G212, "SP_TOTAL_REV", "CY2022")</f>
        <v>5475846</v>
      </c>
      <c r="I212" s="4">
        <f>_xll.SNL.Clients.Office.Excel.Functions.SPG(G212,"IQ_AVG_DILUT_SHARES_OUT","CY2022")</f>
        <v>81067000</v>
      </c>
      <c r="J212" s="5">
        <f>_xll.SNL.Clients.Office.Excel.Functions.SPG(G212, "IQ_DILUT_EPS_NORM", "CY2022")</f>
        <v>8.4049999999999994</v>
      </c>
      <c r="K212">
        <f t="shared" si="20"/>
        <v>681368.13500000001</v>
      </c>
      <c r="L212">
        <f t="shared" si="21"/>
        <v>0.12443157367829556</v>
      </c>
      <c r="M212" t="s">
        <v>726</v>
      </c>
      <c r="N212" s="4" cm="1">
        <f t="array" ref="N212">_xll.SNL.Clients.Office.Excel.Functions.SPG(M212, "SP_TOTAL_REV", "CY2022")</f>
        <v>156735000</v>
      </c>
      <c r="O212" s="4">
        <f>_xll.SNL.Clients.Office.Excel.Functions.SPG(M212,"IQ_AVG_DILUT_SHARES_OUT","CY2022")</f>
        <v>1454000000</v>
      </c>
      <c r="P212" s="5">
        <f>_xll.SNL.Clients.Office.Excel.Functions.SPG(M212, "IQ_DILUT_EPS_NORM", "CY2022")</f>
        <v>5.524</v>
      </c>
      <c r="Q212">
        <f t="shared" si="22"/>
        <v>8031896</v>
      </c>
      <c r="R212">
        <f t="shared" si="23"/>
        <v>5.1245069703639901E-2</v>
      </c>
    </row>
    <row r="213" spans="1:18" x14ac:dyDescent="0.3">
      <c r="A213" t="s">
        <v>720</v>
      </c>
      <c r="B213" s="4" cm="1">
        <f t="array" ref="B213">_xll.SNL.Clients.Office.Excel.Functions.SPG(A213, "SP_TOTAL_REV", "CY2023")</f>
        <v>35348000</v>
      </c>
      <c r="C213" s="4">
        <f>_xll.SNL.Clients.Office.Excel.Functions.SPG(A213,"IQ_AVG_DILUT_SHARES_OUT","CY2023")</f>
        <v>1099000000</v>
      </c>
      <c r="D213" s="5">
        <f>_xll.SNL.Clients.Office.Excel.Functions.SPG(A213, "IQ_DILUT_EPS_NORM", "CY2023")</f>
        <v>3.2869999999999999</v>
      </c>
      <c r="E213">
        <f t="shared" si="18"/>
        <v>3612413</v>
      </c>
      <c r="F213">
        <f t="shared" si="19"/>
        <v>0.10219568292406925</v>
      </c>
      <c r="G213" t="s">
        <v>720</v>
      </c>
      <c r="H213" s="4" cm="1">
        <f t="array" ref="H213">_xll.SNL.Clients.Office.Excel.Functions.SPG(G213, "SP_TOTAL_REV", "CY2022")</f>
        <v>29139000</v>
      </c>
      <c r="I213" s="4">
        <f>_xll.SNL.Clients.Office.Excel.Functions.SPG(G213,"IQ_AVG_DILUT_SHARES_OUT","CY2022")</f>
        <v>1101000000</v>
      </c>
      <c r="J213" s="5">
        <f>_xll.SNL.Clients.Office.Excel.Functions.SPG(G213, "IQ_DILUT_EPS_NORM", "CY2022")</f>
        <v>1.675</v>
      </c>
      <c r="K213">
        <f t="shared" si="20"/>
        <v>1844175</v>
      </c>
      <c r="L213">
        <f t="shared" si="21"/>
        <v>6.3288891176773401E-2</v>
      </c>
      <c r="M213" t="s">
        <v>727</v>
      </c>
      <c r="N213" s="4" cm="1">
        <f t="array" ref="N213">_xll.SNL.Clients.Office.Excel.Functions.SPG(M213, "SP_TOTAL_REV", "CY2022")</f>
        <v>22095973</v>
      </c>
      <c r="O213" s="4">
        <f>_xll.SNL.Clients.Office.Excel.Functions.SPG(M213,"IQ_AVG_DILUT_SHARES_OUT","CY2022")</f>
        <v>142322000</v>
      </c>
      <c r="P213" s="5">
        <f>_xll.SNL.Clients.Office.Excel.Functions.SPG(M213, "IQ_DILUT_EPS_NORM", "CY2022")</f>
        <v>7.0259999999999998</v>
      </c>
      <c r="Q213">
        <f t="shared" si="22"/>
        <v>999954.37199999997</v>
      </c>
      <c r="R213">
        <f t="shared" si="23"/>
        <v>4.5255050411221992E-2</v>
      </c>
    </row>
    <row r="214" spans="1:18" x14ac:dyDescent="0.3">
      <c r="A214" t="s">
        <v>721</v>
      </c>
      <c r="B214" s="4" cm="1">
        <f t="array" ref="B214">_xll.SNL.Clients.Office.Excel.Functions.SPG(A214, "SP_TOTAL_REV", "CY2023")</f>
        <v>19552000</v>
      </c>
      <c r="C214" s="4">
        <f>_xll.SNL.Clients.Office.Excel.Functions.SPG(A214,"IQ_AVG_DILUT_SHARES_OUT","CY2023")</f>
        <v>458000000</v>
      </c>
      <c r="D214" s="5">
        <f>_xll.SNL.Clients.Office.Excel.Functions.SPG(A214, "IQ_DILUT_EPS_NORM", "CY2023")</f>
        <v>2.6989999999999998</v>
      </c>
      <c r="E214">
        <f t="shared" si="18"/>
        <v>1236142</v>
      </c>
      <c r="F214">
        <f t="shared" si="19"/>
        <v>6.322330196399345E-2</v>
      </c>
      <c r="G214" t="s">
        <v>721</v>
      </c>
      <c r="H214" s="4" cm="1">
        <f t="array" ref="H214">_xll.SNL.Clients.Office.Excel.Functions.SPG(G214, "SP_TOTAL_REV", "CY2022")</f>
        <v>18341000</v>
      </c>
      <c r="I214" s="4">
        <f>_xll.SNL.Clients.Office.Excel.Functions.SPG(G214,"IQ_AVG_DILUT_SHARES_OUT","CY2022")</f>
        <v>454000000</v>
      </c>
      <c r="J214" s="5">
        <f>_xll.SNL.Clients.Office.Excel.Functions.SPG(G214, "IQ_DILUT_EPS_NORM", "CY2022")</f>
        <v>3.2559999999999998</v>
      </c>
      <c r="K214">
        <f t="shared" si="20"/>
        <v>1478224</v>
      </c>
      <c r="L214">
        <f t="shared" si="21"/>
        <v>8.0596695927157735E-2</v>
      </c>
      <c r="M214" t="s">
        <v>728</v>
      </c>
      <c r="N214" s="4" cm="1">
        <f t="array" ref="N214">_xll.SNL.Clients.Office.Excel.Functions.SPG(M214, "SP_TOTAL_REV", "CY2022")</f>
        <v>27281000</v>
      </c>
      <c r="O214" s="4">
        <f>_xll.SNL.Clients.Office.Excel.Functions.SPG(M214,"IQ_AVG_DILUT_SHARES_OUT","CY2022")</f>
        <v>1262000000</v>
      </c>
      <c r="P214" s="5">
        <f>_xll.SNL.Clients.Office.Excel.Functions.SPG(M214, "IQ_DILUT_EPS_NORM", "CY2022")</f>
        <v>5.03</v>
      </c>
      <c r="Q214">
        <f t="shared" si="22"/>
        <v>6347860</v>
      </c>
      <c r="R214">
        <f t="shared" si="23"/>
        <v>0.23268428576665079</v>
      </c>
    </row>
    <row r="215" spans="1:18" x14ac:dyDescent="0.3">
      <c r="A215" t="s">
        <v>722</v>
      </c>
      <c r="B215" s="4" cm="1">
        <f t="array" ref="B215">_xll.SNL.Clients.Office.Excel.Functions.SPG(A215, "SP_TOTAL_REV", "CY2023")</f>
        <v>3783000</v>
      </c>
      <c r="C215" s="4">
        <f>_xll.SNL.Clients.Office.Excel.Functions.SPG(A215,"IQ_AVG_DILUT_SHARES_OUT","CY2023")</f>
        <v>644250000</v>
      </c>
      <c r="D215" s="5">
        <f>_xll.SNL.Clients.Office.Excel.Functions.SPG(A215, "IQ_DILUT_EPS_NORM", "CY2023")</f>
        <v>0.434</v>
      </c>
      <c r="E215">
        <f t="shared" si="18"/>
        <v>279604.5</v>
      </c>
      <c r="F215">
        <f t="shared" si="19"/>
        <v>7.3910785091197459E-2</v>
      </c>
      <c r="G215" t="s">
        <v>722</v>
      </c>
      <c r="H215" s="4" cm="1">
        <f t="array" ref="H215">_xll.SNL.Clients.Office.Excel.Functions.SPG(G215, "SP_TOTAL_REV", "CY2022")</f>
        <v>3107000</v>
      </c>
      <c r="I215" s="4">
        <f>_xll.SNL.Clients.Office.Excel.Functions.SPG(G215,"IQ_AVG_DILUT_SHARES_OUT","CY2022")</f>
        <v>610500000</v>
      </c>
      <c r="J215" s="5">
        <f>_xll.SNL.Clients.Office.Excel.Functions.SPG(G215, "IQ_DILUT_EPS_NORM", "CY2022")</f>
        <v>0.97899999999999998</v>
      </c>
      <c r="K215">
        <f t="shared" si="20"/>
        <v>597679.5</v>
      </c>
      <c r="L215">
        <f t="shared" si="21"/>
        <v>0.19236546507885419</v>
      </c>
      <c r="M215" t="s">
        <v>729</v>
      </c>
      <c r="N215" s="4" cm="1">
        <f t="array" ref="N215">_xll.SNL.Clients.Office.Excel.Functions.SPG(M215, "SP_TOTAL_REV", "CY2022")</f>
        <v>8975515</v>
      </c>
      <c r="O215" s="4">
        <f>_xll.SNL.Clients.Office.Excel.Functions.SPG(M215,"IQ_AVG_DILUT_SHARES_OUT","CY2022")</f>
        <v>275576000</v>
      </c>
      <c r="P215" s="5">
        <f>_xll.SNL.Clients.Office.Excel.Functions.SPG(M215, "IQ_DILUT_EPS_NORM", "CY2022")</f>
        <v>3.593</v>
      </c>
      <c r="Q215">
        <f t="shared" si="22"/>
        <v>990144.56799999997</v>
      </c>
      <c r="R215">
        <f t="shared" si="23"/>
        <v>0.11031618441950128</v>
      </c>
    </row>
    <row r="216" spans="1:18" x14ac:dyDescent="0.3">
      <c r="A216" t="s">
        <v>723</v>
      </c>
      <c r="B216" s="4" cm="1">
        <f t="array" ref="B216">_xll.SNL.Clients.Office.Excel.Functions.SPG(A216, "SP_TOTAL_REV", "CY2023")</f>
        <v>4022667</v>
      </c>
      <c r="C216" s="4">
        <f>_xll.SNL.Clients.Office.Excel.Functions.SPG(A216,"IQ_AVG_DILUT_SHARES_OUT","CY2023")</f>
        <v>62058387</v>
      </c>
      <c r="D216" s="5">
        <f>_xll.SNL.Clients.Office.Excel.Functions.SPG(A216, "IQ_DILUT_EPS_NORM", "CY2023")</f>
        <v>2.883</v>
      </c>
      <c r="E216">
        <f t="shared" si="18"/>
        <v>178914.32972099999</v>
      </c>
      <c r="F216">
        <f t="shared" si="19"/>
        <v>4.4476544969046648E-2</v>
      </c>
      <c r="G216" t="s">
        <v>723</v>
      </c>
      <c r="H216" s="4" cm="1">
        <f t="array" ref="H216">_xll.SNL.Clients.Office.Excel.Functions.SPG(G216, "SP_TOTAL_REV", "CY2022")</f>
        <v>4564737</v>
      </c>
      <c r="I216" s="4">
        <f>_xll.SNL.Clients.Office.Excel.Functions.SPG(G216,"IQ_AVG_DILUT_SHARES_OUT","CY2022")</f>
        <v>64681357</v>
      </c>
      <c r="J216" s="5">
        <f>_xll.SNL.Clients.Office.Excel.Functions.SPG(G216, "IQ_DILUT_EPS_NORM", "CY2022")</f>
        <v>4.8049999999999997</v>
      </c>
      <c r="K216">
        <f t="shared" si="20"/>
        <v>310793.920385</v>
      </c>
      <c r="L216">
        <f t="shared" si="21"/>
        <v>6.8085832849734823E-2</v>
      </c>
      <c r="M216" t="s">
        <v>730</v>
      </c>
      <c r="N216" s="4" cm="1">
        <f t="array" ref="N216">_xll.SNL.Clients.Office.Excel.Functions.SPG(M216, "SP_TOTAL_REV", "CY2022")</f>
        <v>5226740</v>
      </c>
      <c r="O216" s="4">
        <f>_xll.SNL.Clients.Office.Excel.Functions.SPG(M216,"IQ_AVG_DILUT_SHARES_OUT","CY2022")</f>
        <v>98984644</v>
      </c>
      <c r="P216" s="5">
        <f>_xll.SNL.Clients.Office.Excel.Functions.SPG(M216, "IQ_DILUT_EPS_NORM", "CY2022")</f>
        <v>6.9749999999999996</v>
      </c>
      <c r="Q216">
        <f t="shared" si="22"/>
        <v>690417.89189999993</v>
      </c>
      <c r="R216">
        <f t="shared" si="23"/>
        <v>0.13209340657847912</v>
      </c>
    </row>
    <row r="217" spans="1:18" x14ac:dyDescent="0.3">
      <c r="A217" t="s">
        <v>724</v>
      </c>
      <c r="B217" s="4" cm="1">
        <f t="array" ref="B217">_xll.SNL.Clients.Office.Excel.Functions.SPG(A217, "SP_TOTAL_REV", "CY2023")</f>
        <v>42272000</v>
      </c>
      <c r="C217" s="4">
        <f>_xll.SNL.Clients.Office.Excel.Functions.SPG(A217,"IQ_AVG_DILUT_SHARES_OUT","CY2023")</f>
        <v>275725000</v>
      </c>
      <c r="D217" s="5">
        <f>_xll.SNL.Clients.Office.Excel.Functions.SPG(A217, "IQ_DILUT_EPS_NORM", "CY2023")</f>
        <v>9.0310000000000006</v>
      </c>
      <c r="E217">
        <f t="shared" si="18"/>
        <v>2490072.4750000001</v>
      </c>
      <c r="F217">
        <f t="shared" si="19"/>
        <v>5.8905953704579864E-2</v>
      </c>
      <c r="G217" t="s">
        <v>724</v>
      </c>
      <c r="H217" s="4" cm="1">
        <f t="array" ref="H217">_xll.SNL.Clients.Office.Excel.Functions.SPG(G217, "SP_TOTAL_REV", "CY2022")</f>
        <v>39407000</v>
      </c>
      <c r="I217" s="4">
        <f>_xll.SNL.Clients.Office.Excel.Functions.SPG(G217,"IQ_AVG_DILUT_SHARES_OUT","CY2022")</f>
        <v>278169000</v>
      </c>
      <c r="J217" s="5">
        <f>_xll.SNL.Clients.Office.Excel.Functions.SPG(G217, "IQ_DILUT_EPS_NORM", "CY2022")</f>
        <v>9.0679999999999996</v>
      </c>
      <c r="K217">
        <f t="shared" si="20"/>
        <v>2522436.4920000001</v>
      </c>
      <c r="L217">
        <f t="shared" si="21"/>
        <v>6.4009858451544138E-2</v>
      </c>
      <c r="M217" t="s">
        <v>731</v>
      </c>
      <c r="N217" s="4" cm="1">
        <f t="array" ref="N217">_xll.SNL.Clients.Office.Excel.Functions.SPG(M217, "SP_TOTAL_REV", "CY2022")</f>
        <v>47365000</v>
      </c>
      <c r="O217" s="4">
        <f>_xll.SNL.Clients.Office.Excel.Functions.SPG(M217,"IQ_AVG_DILUT_SHARES_OUT","CY2022")</f>
        <v>358100000</v>
      </c>
      <c r="P217" s="5">
        <f>_xll.SNL.Clients.Office.Excel.Functions.SPG(M217, "IQ_DILUT_EPS_NORM", "CY2022")</f>
        <v>24.085000000000001</v>
      </c>
      <c r="Q217">
        <f t="shared" si="22"/>
        <v>8624838.5</v>
      </c>
      <c r="R217">
        <f t="shared" si="23"/>
        <v>0.18209307505542066</v>
      </c>
    </row>
    <row r="218" spans="1:18" x14ac:dyDescent="0.3">
      <c r="A218" t="s">
        <v>725</v>
      </c>
      <c r="B218" s="4" cm="1">
        <f t="array" ref="B218">_xll.SNL.Clients.Office.Excel.Functions.SPG(A218, "SP_TOTAL_REV", "CY2023")</f>
        <v>20200000</v>
      </c>
      <c r="C218" s="4">
        <f>_xll.SNL.Clients.Office.Excel.Functions.SPG(A218,"IQ_AVG_DILUT_SHARES_OUT","CY2023")</f>
        <v>592900000</v>
      </c>
      <c r="D218" s="5">
        <f>_xll.SNL.Clients.Office.Excel.Functions.SPG(A218, "IQ_DILUT_EPS_NORM", "CY2023")</f>
        <v>3.3319999999999999</v>
      </c>
      <c r="E218">
        <f t="shared" si="18"/>
        <v>1975542.8</v>
      </c>
      <c r="F218">
        <f t="shared" si="19"/>
        <v>9.7799148514851483E-2</v>
      </c>
      <c r="G218" t="s">
        <v>725</v>
      </c>
      <c r="H218" s="4" cm="1">
        <f t="array" ref="H218">_xll.SNL.Clients.Office.Excel.Functions.SPG(G218, "SP_TOTAL_REV", "CY2022")</f>
        <v>19367200</v>
      </c>
      <c r="I218" s="4">
        <f>_xll.SNL.Clients.Office.Excel.Functions.SPG(G218,"IQ_AVG_DILUT_SHARES_OUT","CY2022")</f>
        <v>607700000</v>
      </c>
      <c r="J218" s="5">
        <f>_xll.SNL.Clients.Office.Excel.Functions.SPG(G218, "IQ_DILUT_EPS_NORM", "CY2022")</f>
        <v>3.0009999999999999</v>
      </c>
      <c r="K218">
        <f t="shared" si="20"/>
        <v>1823707.7</v>
      </c>
      <c r="L218">
        <f t="shared" si="21"/>
        <v>9.4164757941261515E-2</v>
      </c>
      <c r="M218" t="s">
        <v>732</v>
      </c>
      <c r="N218" s="4" cm="1">
        <f t="array" ref="N218">_xll.SNL.Clients.Office.Excel.Functions.SPG(M218, "SP_TOTAL_REV", "CY2022")</f>
        <v>20297000</v>
      </c>
      <c r="O218" s="4">
        <f>_xll.SNL.Clients.Office.Excel.Functions.SPG(M218,"IQ_AVG_DILUT_SHARES_OUT","CY2022")</f>
        <v>908000000</v>
      </c>
      <c r="P218" s="5">
        <f>_xll.SNL.Clients.Office.Excel.Functions.SPG(M218, "IQ_DILUT_EPS_NORM", "CY2022")</f>
        <v>1.66</v>
      </c>
      <c r="Q218">
        <f t="shared" si="22"/>
        <v>1507280</v>
      </c>
      <c r="R218">
        <f t="shared" si="23"/>
        <v>7.4261220870079317E-2</v>
      </c>
    </row>
    <row r="219" spans="1:18" x14ac:dyDescent="0.3">
      <c r="A219" t="s">
        <v>726</v>
      </c>
      <c r="B219" s="4" cm="1">
        <f t="array" ref="B219">_xll.SNL.Clients.Office.Excel.Functions.SPG(A219, "SP_TOTAL_REV", "CY2023")</f>
        <v>171842000</v>
      </c>
      <c r="C219" s="4">
        <f>_xll.SNL.Clients.Office.Excel.Functions.SPG(A219,"IQ_AVG_DILUT_SHARES_OUT","CY2023")</f>
        <v>1369000000</v>
      </c>
      <c r="D219" s="5">
        <f>_xll.SNL.Clients.Office.Excel.Functions.SPG(A219, "IQ_DILUT_EPS_NORM", "CY2023")</f>
        <v>4.9939999999999998</v>
      </c>
      <c r="E219">
        <f t="shared" si="18"/>
        <v>6836786</v>
      </c>
      <c r="F219">
        <f t="shared" si="19"/>
        <v>3.97853027781334E-2</v>
      </c>
      <c r="G219" t="s">
        <v>726</v>
      </c>
      <c r="H219" s="4" cm="1">
        <f t="array" ref="H219">_xll.SNL.Clients.Office.Excel.Functions.SPG(G219, "SP_TOTAL_REV", "CY2022")</f>
        <v>156735000</v>
      </c>
      <c r="I219" s="4">
        <f>_xll.SNL.Clients.Office.Excel.Functions.SPG(G219,"IQ_AVG_DILUT_SHARES_OUT","CY2022")</f>
        <v>1454000000</v>
      </c>
      <c r="J219" s="5">
        <f>_xll.SNL.Clients.Office.Excel.Functions.SPG(G219, "IQ_DILUT_EPS_NORM", "CY2022")</f>
        <v>5.524</v>
      </c>
      <c r="K219">
        <f t="shared" si="20"/>
        <v>8031896</v>
      </c>
      <c r="L219">
        <f t="shared" si="21"/>
        <v>5.1245069703639901E-2</v>
      </c>
      <c r="M219" t="s">
        <v>733</v>
      </c>
      <c r="N219" s="4" cm="1">
        <f t="array" ref="N219">_xll.SNL.Clients.Office.Excel.Functions.SPG(M219, "SP_TOTAL_REV", "CY2022")</f>
        <v>22362000</v>
      </c>
      <c r="O219" s="4">
        <f>_xll.SNL.Clients.Office.Excel.Functions.SPG(M219,"IQ_AVG_DILUT_SHARES_OUT","CY2022")</f>
        <v>329500000</v>
      </c>
      <c r="P219" s="5">
        <f>_xll.SNL.Clients.Office.Excel.Functions.SPG(M219, "IQ_DILUT_EPS_NORM", "CY2022")</f>
        <v>4.3150000000000004</v>
      </c>
      <c r="Q219">
        <f t="shared" si="22"/>
        <v>1421792.5000000002</v>
      </c>
      <c r="R219">
        <f t="shared" si="23"/>
        <v>6.3580739647616499E-2</v>
      </c>
    </row>
    <row r="220" spans="1:18" x14ac:dyDescent="0.3">
      <c r="A220" t="s">
        <v>727</v>
      </c>
      <c r="B220" s="4" cm="1">
        <f t="array" ref="B220">_xll.SNL.Clients.Office.Excel.Functions.SPG(A220, "SP_TOTAL_REV", "CY2023")</f>
        <v>23090610</v>
      </c>
      <c r="C220" s="4">
        <f>_xll.SNL.Clients.Office.Excel.Functions.SPG(A220,"IQ_AVG_DILUT_SHARES_OUT","CY2023")</f>
        <v>141034000</v>
      </c>
      <c r="D220" s="5">
        <f>_xll.SNL.Clients.Office.Excel.Functions.SPG(A220, "IQ_DILUT_EPS_NORM", "CY2023")</f>
        <v>7.7210000000000001</v>
      </c>
      <c r="E220">
        <f t="shared" si="18"/>
        <v>1088923.514</v>
      </c>
      <c r="F220">
        <f t="shared" si="19"/>
        <v>4.715871577234209E-2</v>
      </c>
      <c r="G220" t="s">
        <v>727</v>
      </c>
      <c r="H220" s="4" cm="1">
        <f t="array" ref="H220">_xll.SNL.Clients.Office.Excel.Functions.SPG(G220, "SP_TOTAL_REV", "CY2022")</f>
        <v>22095973</v>
      </c>
      <c r="I220" s="4">
        <f>_xll.SNL.Clients.Office.Excel.Functions.SPG(G220,"IQ_AVG_DILUT_SHARES_OUT","CY2022")</f>
        <v>142322000</v>
      </c>
      <c r="J220" s="5">
        <f>_xll.SNL.Clients.Office.Excel.Functions.SPG(G220, "IQ_DILUT_EPS_NORM", "CY2022")</f>
        <v>7.0259999999999998</v>
      </c>
      <c r="K220">
        <f t="shared" si="20"/>
        <v>999954.37199999997</v>
      </c>
      <c r="L220">
        <f t="shared" si="21"/>
        <v>4.5255050411221992E-2</v>
      </c>
      <c r="M220" t="s">
        <v>734</v>
      </c>
      <c r="N220" s="4" cm="1">
        <f t="array" ref="N220">_xll.SNL.Clients.Office.Excel.Functions.SPG(M220, "SP_TOTAL_REV", "CY2022")</f>
        <v>5856700</v>
      </c>
      <c r="O220" s="4">
        <f>_xll.SNL.Clients.Office.Excel.Functions.SPG(M220,"IQ_AVG_DILUT_SHARES_OUT","CY2022")</f>
        <v>138900000</v>
      </c>
      <c r="P220" s="5">
        <f>_xll.SNL.Clients.Office.Excel.Functions.SPG(M220, "IQ_DILUT_EPS_NORM", "CY2022")</f>
        <v>1.28</v>
      </c>
      <c r="Q220">
        <f t="shared" si="22"/>
        <v>177792</v>
      </c>
      <c r="R220">
        <f t="shared" si="23"/>
        <v>3.0357026994723993E-2</v>
      </c>
    </row>
    <row r="221" spans="1:18" x14ac:dyDescent="0.3">
      <c r="A221" t="s">
        <v>728</v>
      </c>
      <c r="B221" s="4" cm="1">
        <f t="array" ref="B221">_xll.SNL.Clients.Office.Excel.Functions.SPG(A221, "SP_TOTAL_REV", "CY2023")</f>
        <v>27116000</v>
      </c>
      <c r="C221" s="4">
        <f>_xll.SNL.Clients.Office.Excel.Functions.SPG(A221,"IQ_AVG_DILUT_SHARES_OUT","CY2023")</f>
        <v>1258000000</v>
      </c>
      <c r="D221" s="5">
        <f>_xll.SNL.Clients.Office.Excel.Functions.SPG(A221, "IQ_DILUT_EPS_NORM", "CY2023")</f>
        <v>4.3630000000000004</v>
      </c>
      <c r="E221">
        <f t="shared" si="18"/>
        <v>5488654.0000000009</v>
      </c>
      <c r="F221">
        <f t="shared" si="19"/>
        <v>0.20241385160053108</v>
      </c>
      <c r="G221" t="s">
        <v>728</v>
      </c>
      <c r="H221" s="4" cm="1">
        <f t="array" ref="H221">_xll.SNL.Clients.Office.Excel.Functions.SPG(G221, "SP_TOTAL_REV", "CY2022")</f>
        <v>27281000</v>
      </c>
      <c r="I221" s="4">
        <f>_xll.SNL.Clients.Office.Excel.Functions.SPG(G221,"IQ_AVG_DILUT_SHARES_OUT","CY2022")</f>
        <v>1262000000</v>
      </c>
      <c r="J221" s="5">
        <f>_xll.SNL.Clients.Office.Excel.Functions.SPG(G221, "IQ_DILUT_EPS_NORM", "CY2022")</f>
        <v>5.03</v>
      </c>
      <c r="K221">
        <f t="shared" si="20"/>
        <v>6347860</v>
      </c>
      <c r="L221">
        <f t="shared" si="21"/>
        <v>0.23268428576665079</v>
      </c>
      <c r="M221" t="s">
        <v>735</v>
      </c>
      <c r="N221" s="4" cm="1">
        <f t="array" ref="N221">_xll.SNL.Clients.Office.Excel.Functions.SPG(M221, "SP_TOTAL_REV", "CY2022")</f>
        <v>60233000</v>
      </c>
      <c r="O221" s="4">
        <f>_xll.SNL.Clients.Office.Excel.Functions.SPG(M221,"IQ_AVG_DILUT_SHARES_OUT","CY2022")</f>
        <v>294666000</v>
      </c>
      <c r="P221" s="5">
        <f>_xll.SNL.Clients.Office.Excel.Functions.SPG(M221, "IQ_DILUT_EPS_NORM", "CY2022")</f>
        <v>11.565</v>
      </c>
      <c r="Q221">
        <f t="shared" si="22"/>
        <v>3407812.29</v>
      </c>
      <c r="R221">
        <f t="shared" si="23"/>
        <v>5.6577163515016689E-2</v>
      </c>
    </row>
    <row r="222" spans="1:18" x14ac:dyDescent="0.3">
      <c r="A222" t="s">
        <v>729</v>
      </c>
      <c r="B222" s="4" cm="1">
        <f t="array" ref="B222">_xll.SNL.Clients.Office.Excel.Functions.SPG(A222, "SP_TOTAL_REV", "CY2023")</f>
        <v>9654419</v>
      </c>
      <c r="C222" s="4">
        <f>_xll.SNL.Clients.Office.Excel.Functions.SPG(A222,"IQ_AVG_DILUT_SHARES_OUT","CY2023")</f>
        <v>261698000</v>
      </c>
      <c r="D222" s="5">
        <f>_xll.SNL.Clients.Office.Excel.Functions.SPG(A222, "IQ_DILUT_EPS_NORM", "CY2023")</f>
        <v>3.9809999999999999</v>
      </c>
      <c r="E222">
        <f t="shared" si="18"/>
        <v>1041819.738</v>
      </c>
      <c r="F222">
        <f t="shared" si="19"/>
        <v>0.10791117911911634</v>
      </c>
      <c r="G222" t="s">
        <v>729</v>
      </c>
      <c r="H222" s="4" cm="1">
        <f t="array" ref="H222">_xll.SNL.Clients.Office.Excel.Functions.SPG(G222, "SP_TOTAL_REV", "CY2022")</f>
        <v>8975515</v>
      </c>
      <c r="I222" s="4">
        <f>_xll.SNL.Clients.Office.Excel.Functions.SPG(G222,"IQ_AVG_DILUT_SHARES_OUT","CY2022")</f>
        <v>275576000</v>
      </c>
      <c r="J222" s="5">
        <f>_xll.SNL.Clients.Office.Excel.Functions.SPG(G222, "IQ_DILUT_EPS_NORM", "CY2022")</f>
        <v>3.593</v>
      </c>
      <c r="K222">
        <f t="shared" si="20"/>
        <v>990144.56799999997</v>
      </c>
      <c r="L222">
        <f t="shared" si="21"/>
        <v>0.11031618441950128</v>
      </c>
      <c r="M222" t="s">
        <v>736</v>
      </c>
      <c r="N222" s="4" cm="1">
        <f t="array" ref="N222">_xll.SNL.Clients.Office.Excel.Functions.SPG(M222, "SP_TOTAL_REV", "CY2022")</f>
        <v>2079528</v>
      </c>
      <c r="O222" s="4">
        <f>_xll.SNL.Clients.Office.Excel.Functions.SPG(M222,"IQ_AVG_DILUT_SHARES_OUT","CY2022")</f>
        <v>539147000</v>
      </c>
      <c r="P222" s="5">
        <f>_xll.SNL.Clients.Office.Excel.Functions.SPG(M222, "IQ_DILUT_EPS_NORM", "CY2022")</f>
        <v>0.20899999999999999</v>
      </c>
      <c r="Q222">
        <f t="shared" si="22"/>
        <v>112681.723</v>
      </c>
      <c r="R222">
        <f t="shared" si="23"/>
        <v>5.4186201388007275E-2</v>
      </c>
    </row>
    <row r="223" spans="1:18" x14ac:dyDescent="0.3">
      <c r="A223" t="s">
        <v>730</v>
      </c>
      <c r="B223" s="4" cm="1">
        <f t="array" ref="B223">_xll.SNL.Clients.Office.Excel.Functions.SPG(A223, "SP_TOTAL_REV", "CY2023")</f>
        <v>5447533</v>
      </c>
      <c r="C223" s="4">
        <f>_xll.SNL.Clients.Office.Excel.Functions.SPG(A223,"IQ_AVG_DILUT_SHARES_OUT","CY2023")</f>
        <v>96363841</v>
      </c>
      <c r="D223" s="5">
        <f>_xll.SNL.Clients.Office.Excel.Functions.SPG(A223, "IQ_DILUT_EPS_NORM", "CY2023")</f>
        <v>7.7519999999999998</v>
      </c>
      <c r="E223">
        <f t="shared" si="18"/>
        <v>747012.49543199991</v>
      </c>
      <c r="F223">
        <f t="shared" si="19"/>
        <v>0.13712858562435509</v>
      </c>
      <c r="G223" t="s">
        <v>730</v>
      </c>
      <c r="H223" s="4" cm="1">
        <f t="array" ref="H223">_xll.SNL.Clients.Office.Excel.Functions.SPG(G223, "SP_TOTAL_REV", "CY2022")</f>
        <v>5226740</v>
      </c>
      <c r="I223" s="4">
        <f>_xll.SNL.Clients.Office.Excel.Functions.SPG(G223,"IQ_AVG_DILUT_SHARES_OUT","CY2022")</f>
        <v>98984644</v>
      </c>
      <c r="J223" s="5">
        <f>_xll.SNL.Clients.Office.Excel.Functions.SPG(G223, "IQ_DILUT_EPS_NORM", "CY2022")</f>
        <v>6.9749999999999996</v>
      </c>
      <c r="K223">
        <f t="shared" si="20"/>
        <v>690417.89189999993</v>
      </c>
      <c r="L223">
        <f t="shared" si="21"/>
        <v>0.13209340657847912</v>
      </c>
      <c r="M223" t="s">
        <v>737</v>
      </c>
      <c r="N223" s="4" cm="1">
        <f t="array" ref="N223">_xll.SNL.Clients.Office.Excel.Functions.SPG(M223, "SP_TOTAL_REV", "CY2022")</f>
        <v>12647000</v>
      </c>
      <c r="O223" s="4">
        <f>_xll.SNL.Clients.Office.Excel.Functions.SPG(M223,"IQ_AVG_DILUT_SHARES_OUT","CY2022")</f>
        <v>137755670</v>
      </c>
      <c r="P223" s="5">
        <f>_xll.SNL.Clients.Office.Excel.Functions.SPG(M223, "IQ_DILUT_EPS_NORM", "CY2022")</f>
        <v>3.7709999999999999</v>
      </c>
      <c r="Q223">
        <f t="shared" si="22"/>
        <v>519476.63156999997</v>
      </c>
      <c r="R223">
        <f t="shared" si="23"/>
        <v>4.1075087496639517E-2</v>
      </c>
    </row>
    <row r="224" spans="1:18" x14ac:dyDescent="0.3">
      <c r="A224" t="s">
        <v>731</v>
      </c>
      <c r="B224" s="4" cm="1">
        <f t="array" ref="B224">_xll.SNL.Clients.Office.Excel.Functions.SPG(A224, "SP_TOTAL_REV", "CY2023")</f>
        <v>46254000</v>
      </c>
      <c r="C224" s="4">
        <f>_xll.SNL.Clients.Office.Excel.Functions.SPG(A224,"IQ_AVG_DILUT_SHARES_OUT","CY2023")</f>
        <v>345800000</v>
      </c>
      <c r="D224" s="5">
        <f>_xll.SNL.Clients.Office.Excel.Functions.SPG(A224, "IQ_DILUT_EPS_NORM", "CY2023")</f>
        <v>23.218</v>
      </c>
      <c r="E224">
        <f t="shared" si="18"/>
        <v>8028784.4000000004</v>
      </c>
      <c r="F224">
        <f t="shared" si="19"/>
        <v>0.17358032602585724</v>
      </c>
      <c r="G224" t="s">
        <v>731</v>
      </c>
      <c r="H224" s="4" cm="1">
        <f t="array" ref="H224">_xll.SNL.Clients.Office.Excel.Functions.SPG(G224, "SP_TOTAL_REV", "CY2022")</f>
        <v>47365000</v>
      </c>
      <c r="I224" s="4">
        <f>_xll.SNL.Clients.Office.Excel.Functions.SPG(G224,"IQ_AVG_DILUT_SHARES_OUT","CY2022")</f>
        <v>358100000</v>
      </c>
      <c r="J224" s="5">
        <f>_xll.SNL.Clients.Office.Excel.Functions.SPG(G224, "IQ_DILUT_EPS_NORM", "CY2022")</f>
        <v>24.085000000000001</v>
      </c>
      <c r="K224">
        <f t="shared" si="20"/>
        <v>8624838.5</v>
      </c>
      <c r="L224">
        <f t="shared" si="21"/>
        <v>0.18209307505542066</v>
      </c>
      <c r="M224" t="s">
        <v>738</v>
      </c>
      <c r="N224" s="4" cm="1">
        <f t="array" ref="N224">_xll.SNL.Clients.Office.Excel.Functions.SPG(M224, "SP_TOTAL_REV", "CY2022")</f>
        <v>10419294</v>
      </c>
      <c r="O224" s="4">
        <f>_xll.SNL.Clients.Office.Excel.Functions.SPG(M224,"IQ_AVG_DILUT_SHARES_OUT","CY2022")</f>
        <v>206575000</v>
      </c>
      <c r="P224" s="5">
        <f>_xll.SNL.Clients.Office.Excel.Functions.SPG(M224, "IQ_DILUT_EPS_NORM", "CY2022")</f>
        <v>6.383</v>
      </c>
      <c r="Q224">
        <f t="shared" si="22"/>
        <v>1318568.2250000001</v>
      </c>
      <c r="R224">
        <f t="shared" si="23"/>
        <v>0.12655063049377435</v>
      </c>
    </row>
    <row r="225" spans="1:18" x14ac:dyDescent="0.3">
      <c r="A225" t="s">
        <v>732</v>
      </c>
      <c r="B225" s="4" cm="1">
        <f t="array" ref="B225">_xll.SNL.Clients.Office.Excel.Functions.SPG(A225, "SP_TOTAL_REV", "CY2023")</f>
        <v>23018000</v>
      </c>
      <c r="C225" s="4">
        <f>_xll.SNL.Clients.Office.Excel.Functions.SPG(A225,"IQ_AVG_DILUT_SHARES_OUT","CY2023")</f>
        <v>902000000</v>
      </c>
      <c r="D225" s="5">
        <f>_xll.SNL.Clients.Office.Excel.Functions.SPG(A225, "IQ_DILUT_EPS_NORM", "CY2023")</f>
        <v>2.38</v>
      </c>
      <c r="E225">
        <f t="shared" si="18"/>
        <v>2146760</v>
      </c>
      <c r="F225">
        <f t="shared" si="19"/>
        <v>9.3264401772525846E-2</v>
      </c>
      <c r="G225" t="s">
        <v>732</v>
      </c>
      <c r="H225" s="4" cm="1">
        <f t="array" ref="H225">_xll.SNL.Clients.Office.Excel.Functions.SPG(G225, "SP_TOTAL_REV", "CY2022")</f>
        <v>20297000</v>
      </c>
      <c r="I225" s="4">
        <f>_xll.SNL.Clients.Office.Excel.Functions.SPG(G225,"IQ_AVG_DILUT_SHARES_OUT","CY2022")</f>
        <v>908000000</v>
      </c>
      <c r="J225" s="5">
        <f>_xll.SNL.Clients.Office.Excel.Functions.SPG(G225, "IQ_DILUT_EPS_NORM", "CY2022")</f>
        <v>1.66</v>
      </c>
      <c r="K225">
        <f t="shared" si="20"/>
        <v>1507280</v>
      </c>
      <c r="L225">
        <f t="shared" si="21"/>
        <v>7.4261220870079317E-2</v>
      </c>
      <c r="M225" t="s">
        <v>739</v>
      </c>
      <c r="N225" s="4" cm="1">
        <f t="array" ref="N225">_xll.SNL.Clients.Office.Excel.Functions.SPG(M225, "SP_TOTAL_REV", "CY2022")</f>
        <v>11069000</v>
      </c>
      <c r="O225" s="4">
        <f>_xll.SNL.Clients.Office.Excel.Functions.SPG(M225,"IQ_AVG_DILUT_SHARES_OUT","CY2022")</f>
        <v>309600000</v>
      </c>
      <c r="P225" s="5">
        <f>_xll.SNL.Clients.Office.Excel.Functions.SPG(M225, "IQ_DILUT_EPS_NORM", "CY2022")</f>
        <v>5.8209999999999997</v>
      </c>
      <c r="Q225">
        <f t="shared" si="22"/>
        <v>1802181.6</v>
      </c>
      <c r="R225">
        <f t="shared" si="23"/>
        <v>0.1628134068118168</v>
      </c>
    </row>
    <row r="226" spans="1:18" x14ac:dyDescent="0.3">
      <c r="A226" t="s">
        <v>733</v>
      </c>
      <c r="B226" s="4" cm="1">
        <f t="array" ref="B226">_xll.SNL.Clients.Office.Excel.Functions.SPG(A226, "SP_TOTAL_REV", "CY2023")</f>
        <v>24527000</v>
      </c>
      <c r="C226" s="4">
        <f>_xll.SNL.Clients.Office.Excel.Functions.SPG(A226,"IQ_AVG_DILUT_SHARES_OUT","CY2023")</f>
        <v>311500000</v>
      </c>
      <c r="D226" s="5">
        <f>_xll.SNL.Clients.Office.Excel.Functions.SPG(A226, "IQ_DILUT_EPS_NORM", "CY2023")</f>
        <v>6.2080000000000002</v>
      </c>
      <c r="E226">
        <f t="shared" si="18"/>
        <v>1933792</v>
      </c>
      <c r="F226">
        <f t="shared" si="19"/>
        <v>7.8843397072613855E-2</v>
      </c>
      <c r="G226" t="s">
        <v>733</v>
      </c>
      <c r="H226" s="4" cm="1">
        <f t="array" ref="H226">_xll.SNL.Clients.Office.Excel.Functions.SPG(G226, "SP_TOTAL_REV", "CY2022")</f>
        <v>22362000</v>
      </c>
      <c r="I226" s="4">
        <f>_xll.SNL.Clients.Office.Excel.Functions.SPG(G226,"IQ_AVG_DILUT_SHARES_OUT","CY2022")</f>
        <v>329500000</v>
      </c>
      <c r="J226" s="5">
        <f>_xll.SNL.Clients.Office.Excel.Functions.SPG(G226, "IQ_DILUT_EPS_NORM", "CY2022")</f>
        <v>4.3150000000000004</v>
      </c>
      <c r="K226">
        <f t="shared" si="20"/>
        <v>1421792.5000000002</v>
      </c>
      <c r="L226">
        <f t="shared" si="21"/>
        <v>6.3580739647616499E-2</v>
      </c>
      <c r="M226" t="s">
        <v>740</v>
      </c>
      <c r="N226" s="4" cm="1">
        <f t="array" ref="N226">_xll.SNL.Clients.Office.Excel.Functions.SPG(M226, "SP_TOTAL_REV", "CY2022")</f>
        <v>29344000</v>
      </c>
      <c r="O226" s="4">
        <f>_xll.SNL.Clients.Office.Excel.Functions.SPG(M226,"IQ_AVG_DILUT_SHARES_OUT","CY2022")</f>
        <v>1319500000</v>
      </c>
      <c r="P226" s="5">
        <f>_xll.SNL.Clients.Office.Excel.Functions.SPG(M226, "IQ_DILUT_EPS_NORM", "CY2022")</f>
        <v>1.194</v>
      </c>
      <c r="Q226">
        <f t="shared" si="22"/>
        <v>1575483</v>
      </c>
      <c r="R226">
        <f t="shared" si="23"/>
        <v>5.3690124045801528E-2</v>
      </c>
    </row>
    <row r="227" spans="1:18" x14ac:dyDescent="0.3">
      <c r="A227" t="s">
        <v>734</v>
      </c>
      <c r="B227" s="4" cm="1">
        <f t="array" ref="B227">_xll.SNL.Clients.Office.Excel.Functions.SPG(A227, "SP_TOTAL_REV", "CY2023")</f>
        <v>5003300</v>
      </c>
      <c r="C227" s="4">
        <f>_xll.SNL.Clients.Office.Excel.Functions.SPG(A227,"IQ_AVG_DILUT_SHARES_OUT","CY2023")</f>
        <v>138800000</v>
      </c>
      <c r="D227" s="5">
        <f>_xll.SNL.Clients.Office.Excel.Functions.SPG(A227, "IQ_DILUT_EPS_NORM", "CY2023")</f>
        <v>0.71699999999999997</v>
      </c>
      <c r="E227">
        <f t="shared" si="18"/>
        <v>99519.6</v>
      </c>
      <c r="F227">
        <f t="shared" si="19"/>
        <v>1.989079207722903E-2</v>
      </c>
      <c r="G227" t="s">
        <v>734</v>
      </c>
      <c r="H227" s="4" cm="1">
        <f t="array" ref="H227">_xll.SNL.Clients.Office.Excel.Functions.SPG(G227, "SP_TOTAL_REV", "CY2022")</f>
        <v>5856700</v>
      </c>
      <c r="I227" s="4">
        <f>_xll.SNL.Clients.Office.Excel.Functions.SPG(G227,"IQ_AVG_DILUT_SHARES_OUT","CY2022")</f>
        <v>138900000</v>
      </c>
      <c r="J227" s="5">
        <f>_xll.SNL.Clients.Office.Excel.Functions.SPG(G227, "IQ_DILUT_EPS_NORM", "CY2022")</f>
        <v>1.28</v>
      </c>
      <c r="K227">
        <f t="shared" si="20"/>
        <v>177792</v>
      </c>
      <c r="L227">
        <f t="shared" si="21"/>
        <v>3.0357026994723993E-2</v>
      </c>
      <c r="M227" t="s">
        <v>741</v>
      </c>
      <c r="N227" s="4" cm="1">
        <f t="array" ref="N227">_xll.SNL.Clients.Office.Excel.Functions.SPG(M227, "SP_TOTAL_REV", "CY2022")</f>
        <v>3736000</v>
      </c>
      <c r="O227" s="4">
        <f>_xll.SNL.Clients.Office.Excel.Functions.SPG(M227,"IQ_AVG_DILUT_SHARES_OUT","CY2022")</f>
        <v>277000000</v>
      </c>
      <c r="P227" s="5">
        <f>_xll.SNL.Clients.Office.Excel.Functions.SPG(M227, "IQ_DILUT_EPS_NORM", "CY2022")</f>
        <v>3.9049999999999998</v>
      </c>
      <c r="Q227">
        <f t="shared" si="22"/>
        <v>1081685</v>
      </c>
      <c r="R227">
        <f t="shared" si="23"/>
        <v>0.28953024625267665</v>
      </c>
    </row>
    <row r="228" spans="1:18" x14ac:dyDescent="0.3">
      <c r="A228" t="s">
        <v>735</v>
      </c>
      <c r="B228" s="4" cm="1">
        <f t="array" ref="B228">_xll.SNL.Clients.Office.Excel.Functions.SPG(A228, "SP_TOTAL_REV", "CY2023")</f>
        <v>64968000</v>
      </c>
      <c r="C228" s="4">
        <f>_xll.SNL.Clients.Office.Excel.Functions.SPG(A228,"IQ_AVG_DILUT_SHARES_OUT","CY2023")</f>
        <v>276412000</v>
      </c>
      <c r="D228" s="5">
        <f>_xll.SNL.Clients.Office.Excel.Functions.SPG(A228, "IQ_DILUT_EPS_NORM", "CY2023")</f>
        <v>14.362</v>
      </c>
      <c r="E228">
        <f t="shared" si="18"/>
        <v>3969829.1439999999</v>
      </c>
      <c r="F228">
        <f t="shared" si="19"/>
        <v>6.1104376677749046E-2</v>
      </c>
      <c r="G228" t="s">
        <v>735</v>
      </c>
      <c r="H228" s="4" cm="1">
        <f t="array" ref="H228">_xll.SNL.Clients.Office.Excel.Functions.SPG(G228, "SP_TOTAL_REV", "CY2022")</f>
        <v>60233000</v>
      </c>
      <c r="I228" s="4">
        <f>_xll.SNL.Clients.Office.Excel.Functions.SPG(G228,"IQ_AVG_DILUT_SHARES_OUT","CY2022")</f>
        <v>294666000</v>
      </c>
      <c r="J228" s="5">
        <f>_xll.SNL.Clients.Office.Excel.Functions.SPG(G228, "IQ_DILUT_EPS_NORM", "CY2022")</f>
        <v>11.565</v>
      </c>
      <c r="K228">
        <f t="shared" si="20"/>
        <v>3407812.29</v>
      </c>
      <c r="L228">
        <f t="shared" si="21"/>
        <v>5.6577163515016689E-2</v>
      </c>
      <c r="M228" t="s">
        <v>742</v>
      </c>
      <c r="N228" s="4" cm="1">
        <f t="array" ref="N228">_xll.SNL.Clients.Office.Excel.Functions.SPG(M228, "SP_TOTAL_REV", "CY2022")</f>
        <v>4465900</v>
      </c>
      <c r="O228" s="4">
        <f>_xll.SNL.Clients.Office.Excel.Functions.SPG(M228,"IQ_AVG_DILUT_SHARES_OUT","CY2022")</f>
        <v>252147750</v>
      </c>
      <c r="P228" s="5">
        <f>_xll.SNL.Clients.Office.Excel.Functions.SPG(M228, "IQ_DILUT_EPS_NORM", "CY2022")</f>
        <v>3.024</v>
      </c>
      <c r="Q228">
        <f t="shared" si="22"/>
        <v>762494.79599999997</v>
      </c>
      <c r="R228">
        <f t="shared" si="23"/>
        <v>0.17073709577016949</v>
      </c>
    </row>
    <row r="229" spans="1:18" x14ac:dyDescent="0.3">
      <c r="A229" t="s">
        <v>736</v>
      </c>
      <c r="B229" s="4" cm="1">
        <f t="array" ref="B229">_xll.SNL.Clients.Office.Excel.Functions.SPG(A229, "SP_TOTAL_REV", "CY2023")</f>
        <v>2189748</v>
      </c>
      <c r="C229" s="4">
        <f>_xll.SNL.Clients.Office.Excel.Functions.SPG(A229,"IQ_AVG_DILUT_SHARES_OUT","CY2023")</f>
        <v>547275000</v>
      </c>
      <c r="D229" s="5">
        <f>_xll.SNL.Clients.Office.Excel.Functions.SPG(A229, "IQ_DILUT_EPS_NORM", "CY2023")</f>
        <v>0.223</v>
      </c>
      <c r="E229">
        <f t="shared" si="18"/>
        <v>122042.325</v>
      </c>
      <c r="F229">
        <f t="shared" si="19"/>
        <v>5.5733502211213343E-2</v>
      </c>
      <c r="G229" t="s">
        <v>736</v>
      </c>
      <c r="H229" s="4" cm="1">
        <f t="array" ref="H229">_xll.SNL.Clients.Office.Excel.Functions.SPG(G229, "SP_TOTAL_REV", "CY2022")</f>
        <v>2079528</v>
      </c>
      <c r="I229" s="4">
        <f>_xll.SNL.Clients.Office.Excel.Functions.SPG(G229,"IQ_AVG_DILUT_SHARES_OUT","CY2022")</f>
        <v>539147000</v>
      </c>
      <c r="J229" s="5">
        <f>_xll.SNL.Clients.Office.Excel.Functions.SPG(G229, "IQ_DILUT_EPS_NORM", "CY2022")</f>
        <v>0.20899999999999999</v>
      </c>
      <c r="K229">
        <f t="shared" si="20"/>
        <v>112681.723</v>
      </c>
      <c r="L229">
        <f t="shared" si="21"/>
        <v>5.4186201388007275E-2</v>
      </c>
      <c r="M229" t="s">
        <v>743</v>
      </c>
      <c r="N229" s="4" cm="1">
        <f t="array" ref="N229">_xll.SNL.Clients.Office.Excel.Functions.SPG(M229, "SP_TOTAL_REV", "CY2022")</f>
        <v>157403000</v>
      </c>
      <c r="O229" s="4">
        <f>_xll.SNL.Clients.Office.Excel.Functions.SPG(M229,"IQ_AVG_DILUT_SHARES_OUT","CY2022")</f>
        <v>1025000000</v>
      </c>
      <c r="P229" s="5">
        <f>_xll.SNL.Clients.Office.Excel.Functions.SPG(M229, "IQ_DILUT_EPS_NORM", "CY2022")</f>
        <v>13.705</v>
      </c>
      <c r="Q229">
        <f t="shared" si="22"/>
        <v>14047625</v>
      </c>
      <c r="R229">
        <f t="shared" si="23"/>
        <v>8.9246234188674931E-2</v>
      </c>
    </row>
    <row r="230" spans="1:18" x14ac:dyDescent="0.3">
      <c r="A230" t="s">
        <v>737</v>
      </c>
      <c r="B230" s="4" cm="1">
        <f t="array" ref="B230">_xll.SNL.Clients.Office.Excel.Functions.SPG(A230, "SP_TOTAL_REV", "CY2023")</f>
        <v>12339000</v>
      </c>
      <c r="C230" s="4">
        <f>_xll.SNL.Clients.Office.Excel.Functions.SPG(A230,"IQ_AVG_DILUT_SHARES_OUT","CY2023")</f>
        <v>131748171</v>
      </c>
      <c r="D230" s="5">
        <f>_xll.SNL.Clients.Office.Excel.Functions.SPG(A230, "IQ_DILUT_EPS_NORM", "CY2023")</f>
        <v>3.0219999999999998</v>
      </c>
      <c r="E230">
        <f t="shared" si="18"/>
        <v>398142.97276199999</v>
      </c>
      <c r="F230">
        <f t="shared" si="19"/>
        <v>3.2267037260880135E-2</v>
      </c>
      <c r="G230" t="s">
        <v>737</v>
      </c>
      <c r="H230" s="4" cm="1">
        <f t="array" ref="H230">_xll.SNL.Clients.Office.Excel.Functions.SPG(G230, "SP_TOTAL_REV", "CY2022")</f>
        <v>12647000</v>
      </c>
      <c r="I230" s="4">
        <f>_xll.SNL.Clients.Office.Excel.Functions.SPG(G230,"IQ_AVG_DILUT_SHARES_OUT","CY2022")</f>
        <v>137755670</v>
      </c>
      <c r="J230" s="5">
        <f>_xll.SNL.Clients.Office.Excel.Functions.SPG(G230, "IQ_DILUT_EPS_NORM", "CY2022")</f>
        <v>3.7709999999999999</v>
      </c>
      <c r="K230">
        <f t="shared" si="20"/>
        <v>519476.63156999997</v>
      </c>
      <c r="L230">
        <f t="shared" si="21"/>
        <v>4.1075087496639517E-2</v>
      </c>
      <c r="M230" t="s">
        <v>744</v>
      </c>
      <c r="N230" s="4" cm="1">
        <f t="array" ref="N230">_xll.SNL.Clients.Office.Excel.Functions.SPG(M230, "SP_TOTAL_REV", "CY2022")</f>
        <v>35466000</v>
      </c>
      <c r="O230" s="4">
        <f>_xll.SNL.Clients.Office.Excel.Functions.SPG(M230,"IQ_AVG_DILUT_SHARES_OUT","CY2022")</f>
        <v>683100000</v>
      </c>
      <c r="P230" s="5">
        <f>_xll.SNL.Clients.Office.Excel.Functions.SPG(M230, "IQ_DILUT_EPS_NORM", "CY2022")</f>
        <v>6.21</v>
      </c>
      <c r="Q230">
        <f t="shared" si="22"/>
        <v>4242051</v>
      </c>
      <c r="R230">
        <f t="shared" si="23"/>
        <v>0.11960894941634241</v>
      </c>
    </row>
    <row r="231" spans="1:18" x14ac:dyDescent="0.3">
      <c r="A231" t="s">
        <v>738</v>
      </c>
      <c r="B231" s="4" cm="1">
        <f t="array" ref="B231">_xll.SNL.Clients.Office.Excel.Functions.SPG(A231, "SP_TOTAL_REV", "CY2023")</f>
        <v>11164992</v>
      </c>
      <c r="C231" s="4">
        <f>_xll.SNL.Clients.Office.Excel.Functions.SPG(A231,"IQ_AVG_DILUT_SHARES_OUT","CY2023")</f>
        <v>205547000</v>
      </c>
      <c r="D231" s="5">
        <f>_xll.SNL.Clients.Office.Excel.Functions.SPG(A231, "IQ_DILUT_EPS_NORM", "CY2023")</f>
        <v>7.2539999999999996</v>
      </c>
      <c r="E231">
        <f t="shared" si="18"/>
        <v>1491037.9380000001</v>
      </c>
      <c r="F231">
        <f t="shared" si="19"/>
        <v>0.13354581337810184</v>
      </c>
      <c r="G231" t="s">
        <v>738</v>
      </c>
      <c r="H231" s="4" cm="1">
        <f t="array" ref="H231">_xll.SNL.Clients.Office.Excel.Functions.SPG(G231, "SP_TOTAL_REV", "CY2022")</f>
        <v>10419294</v>
      </c>
      <c r="I231" s="4">
        <f>_xll.SNL.Clients.Office.Excel.Functions.SPG(G231,"IQ_AVG_DILUT_SHARES_OUT","CY2022")</f>
        <v>206575000</v>
      </c>
      <c r="J231" s="5">
        <f>_xll.SNL.Clients.Office.Excel.Functions.SPG(G231, "IQ_DILUT_EPS_NORM", "CY2022")</f>
        <v>6.383</v>
      </c>
      <c r="K231">
        <f t="shared" si="20"/>
        <v>1318568.2250000001</v>
      </c>
      <c r="L231">
        <f t="shared" si="21"/>
        <v>0.12655063049377435</v>
      </c>
      <c r="M231" t="s">
        <v>745</v>
      </c>
      <c r="N231" s="4" cm="1">
        <f t="array" ref="N231">_xll.SNL.Clients.Office.Excel.Functions.SPG(M231, "SP_TOTAL_REV", "CY2022")</f>
        <v>12385440</v>
      </c>
      <c r="O231" s="4">
        <f>_xll.SNL.Clients.Office.Excel.Functions.SPG(M231,"IQ_AVG_DILUT_SHARES_OUT","CY2022")</f>
        <v>550091750</v>
      </c>
      <c r="P231" s="5">
        <f>_xll.SNL.Clients.Office.Excel.Functions.SPG(M231, "IQ_DILUT_EPS_NORM", "CY2022")</f>
        <v>1.421</v>
      </c>
      <c r="Q231">
        <f t="shared" si="22"/>
        <v>781680.37675000005</v>
      </c>
      <c r="R231">
        <f t="shared" si="23"/>
        <v>6.3112846757967425E-2</v>
      </c>
    </row>
    <row r="232" spans="1:18" x14ac:dyDescent="0.3">
      <c r="A232" t="s">
        <v>739</v>
      </c>
      <c r="B232" s="4" cm="1">
        <f t="array" ref="B232">_xll.SNL.Clients.Office.Excel.Functions.SPG(A232, "SP_TOTAL_REV", "CY2023")</f>
        <v>10295000</v>
      </c>
      <c r="C232" s="4">
        <f>_xll.SNL.Clients.Office.Excel.Functions.SPG(A232,"IQ_AVG_DILUT_SHARES_OUT","CY2023")</f>
        <v>307600000</v>
      </c>
      <c r="D232" s="5">
        <f>_xll.SNL.Clients.Office.Excel.Functions.SPG(A232, "IQ_DILUT_EPS_NORM", "CY2023")</f>
        <v>3.859</v>
      </c>
      <c r="E232">
        <f t="shared" si="18"/>
        <v>1187028.3999999999</v>
      </c>
      <c r="F232">
        <f t="shared" si="19"/>
        <v>0.11530144730451675</v>
      </c>
      <c r="G232" t="s">
        <v>739</v>
      </c>
      <c r="H232" s="4" cm="1">
        <f t="array" ref="H232">_xll.SNL.Clients.Office.Excel.Functions.SPG(G232, "SP_TOTAL_REV", "CY2022")</f>
        <v>11069000</v>
      </c>
      <c r="I232" s="4">
        <f>_xll.SNL.Clients.Office.Excel.Functions.SPG(G232,"IQ_AVG_DILUT_SHARES_OUT","CY2022")</f>
        <v>309600000</v>
      </c>
      <c r="J232" s="5">
        <f>_xll.SNL.Clients.Office.Excel.Functions.SPG(G232, "IQ_DILUT_EPS_NORM", "CY2022")</f>
        <v>5.8209999999999997</v>
      </c>
      <c r="K232">
        <f t="shared" si="20"/>
        <v>1802181.6</v>
      </c>
      <c r="L232">
        <f t="shared" si="21"/>
        <v>0.1628134068118168</v>
      </c>
      <c r="M232" t="s">
        <v>746</v>
      </c>
      <c r="N232" s="4" cm="1">
        <f t="array" ref="N232">_xll.SNL.Clients.Office.Excel.Functions.SPG(M232, "SP_TOTAL_REV", "CY2022")</f>
        <v>4940000</v>
      </c>
      <c r="O232" s="4">
        <f>_xll.SNL.Clients.Office.Excel.Functions.SPG(M232,"IQ_AVG_DILUT_SHARES_OUT","CY2022")</f>
        <v>717500000</v>
      </c>
      <c r="P232" s="5">
        <f>_xll.SNL.Clients.Office.Excel.Functions.SPG(M232, "IQ_DILUT_EPS_NORM", "CY2022")</f>
        <v>0.55400000000000005</v>
      </c>
      <c r="Q232">
        <f t="shared" si="22"/>
        <v>397495.00000000006</v>
      </c>
      <c r="R232">
        <f t="shared" si="23"/>
        <v>8.0464574898785432E-2</v>
      </c>
    </row>
    <row r="233" spans="1:18" x14ac:dyDescent="0.3">
      <c r="A233" t="s">
        <v>740</v>
      </c>
      <c r="B233" s="4" cm="1">
        <f t="array" ref="B233">_xll.SNL.Clients.Office.Excel.Functions.SPG(A233, "SP_TOTAL_REV", "CY2023")</f>
        <v>28081000</v>
      </c>
      <c r="C233" s="4">
        <f>_xll.SNL.Clients.Office.Excel.Functions.SPG(A233,"IQ_AVG_DILUT_SHARES_OUT","CY2023")</f>
        <v>1316250000</v>
      </c>
      <c r="D233" s="5">
        <f>_xll.SNL.Clients.Office.Excel.Functions.SPG(A233, "IQ_DILUT_EPS_NORM", "CY2023")</f>
        <v>1.1679999999999999</v>
      </c>
      <c r="E233">
        <f t="shared" si="18"/>
        <v>1537380</v>
      </c>
      <c r="F233">
        <f t="shared" si="19"/>
        <v>5.4748050283109577E-2</v>
      </c>
      <c r="G233" t="s">
        <v>740</v>
      </c>
      <c r="H233" s="4" cm="1">
        <f t="array" ref="H233">_xll.SNL.Clients.Office.Excel.Functions.SPG(G233, "SP_TOTAL_REV", "CY2022")</f>
        <v>29344000</v>
      </c>
      <c r="I233" s="4">
        <f>_xll.SNL.Clients.Office.Excel.Functions.SPG(G233,"IQ_AVG_DILUT_SHARES_OUT","CY2022")</f>
        <v>1319500000</v>
      </c>
      <c r="J233" s="5">
        <f>_xll.SNL.Clients.Office.Excel.Functions.SPG(G233, "IQ_DILUT_EPS_NORM", "CY2022")</f>
        <v>1.194</v>
      </c>
      <c r="K233">
        <f t="shared" si="20"/>
        <v>1575483</v>
      </c>
      <c r="L233">
        <f t="shared" si="21"/>
        <v>5.3690124045801528E-2</v>
      </c>
      <c r="M233" t="s">
        <v>747</v>
      </c>
      <c r="N233" s="4" cm="1">
        <f t="array" ref="N233">_xll.SNL.Clients.Office.Excel.Functions.SPG(M233, "SP_TOTAL_REV", "CY2022")</f>
        <v>5663000</v>
      </c>
      <c r="O233" s="4">
        <f>_xll.SNL.Clients.Office.Excel.Functions.SPG(M233,"IQ_AVG_DILUT_SHARES_OUT","CY2022")</f>
        <v>421000000</v>
      </c>
      <c r="P233" s="5">
        <f>_xll.SNL.Clients.Office.Excel.Functions.SPG(M233, "IQ_DILUT_EPS_NORM", "CY2022")</f>
        <v>1.1359999999999999</v>
      </c>
      <c r="Q233">
        <f t="shared" si="22"/>
        <v>478255.99999999994</v>
      </c>
      <c r="R233">
        <f t="shared" si="23"/>
        <v>8.4452763552887153E-2</v>
      </c>
    </row>
    <row r="234" spans="1:18" x14ac:dyDescent="0.3">
      <c r="A234" t="s">
        <v>741</v>
      </c>
      <c r="B234" s="4" cm="1">
        <f t="array" ref="B234">_xll.SNL.Clients.Office.Excel.Functions.SPG(A234, "SP_TOTAL_REV", "CY2023")</f>
        <v>4408000</v>
      </c>
      <c r="C234" s="4">
        <f>_xll.SNL.Clients.Office.Excel.Functions.SPG(A234,"IQ_AVG_DILUT_SHARES_OUT","CY2023")</f>
        <v>264000000</v>
      </c>
      <c r="D234" s="5">
        <f>_xll.SNL.Clients.Office.Excel.Functions.SPG(A234, "IQ_DILUT_EPS_NORM", "CY2023")</f>
        <v>4.2759999999999998</v>
      </c>
      <c r="E234">
        <f t="shared" si="18"/>
        <v>1128864</v>
      </c>
      <c r="F234">
        <f t="shared" si="19"/>
        <v>0.25609437386569872</v>
      </c>
      <c r="G234" t="s">
        <v>741</v>
      </c>
      <c r="H234" s="4" cm="1">
        <f t="array" ref="H234">_xll.SNL.Clients.Office.Excel.Functions.SPG(G234, "SP_TOTAL_REV", "CY2022")</f>
        <v>3736000</v>
      </c>
      <c r="I234" s="4">
        <f>_xll.SNL.Clients.Office.Excel.Functions.SPG(G234,"IQ_AVG_DILUT_SHARES_OUT","CY2022")</f>
        <v>277000000</v>
      </c>
      <c r="J234" s="5">
        <f>_xll.SNL.Clients.Office.Excel.Functions.SPG(G234, "IQ_DILUT_EPS_NORM", "CY2022")</f>
        <v>3.9049999999999998</v>
      </c>
      <c r="K234">
        <f t="shared" si="20"/>
        <v>1081685</v>
      </c>
      <c r="L234">
        <f t="shared" si="21"/>
        <v>0.28953024625267665</v>
      </c>
      <c r="M234" t="s">
        <v>748</v>
      </c>
      <c r="N234" s="4" cm="1">
        <f t="array" ref="N234">_xll.SNL.Clients.Office.Excel.Functions.SPG(M234, "SP_TOTAL_REV", "CY2022")</f>
        <v>59680000</v>
      </c>
      <c r="O234" s="4">
        <f>_xll.SNL.Clients.Office.Excel.Functions.SPG(M234,"IQ_AVG_DILUT_SHARES_OUT","CY2022")</f>
        <v>1025500000</v>
      </c>
      <c r="P234" s="5">
        <f>_xll.SNL.Clients.Office.Excel.Functions.SPG(M234, "IQ_DILUT_EPS_NORM", "CY2022")</f>
        <v>2.5979999999999999</v>
      </c>
      <c r="Q234">
        <f t="shared" si="22"/>
        <v>2664249</v>
      </c>
      <c r="R234">
        <f t="shared" si="23"/>
        <v>4.4642241957104555E-2</v>
      </c>
    </row>
    <row r="235" spans="1:18" x14ac:dyDescent="0.3">
      <c r="A235" t="s">
        <v>742</v>
      </c>
      <c r="B235" s="4" cm="1">
        <f t="array" ref="B235">_xll.SNL.Clients.Office.Excel.Functions.SPG(A235, "SP_TOTAL_REV", "CY2023")</f>
        <v>3969300</v>
      </c>
      <c r="C235" s="4">
        <f>_xll.SNL.Clients.Office.Excel.Functions.SPG(A235,"IQ_AVG_DILUT_SHARES_OUT","CY2023")</f>
        <v>246564250</v>
      </c>
      <c r="D235" s="5">
        <f>_xll.SNL.Clients.Office.Excel.Functions.SPG(A235, "IQ_DILUT_EPS_NORM", "CY2023")</f>
        <v>2.3340000000000001</v>
      </c>
      <c r="E235">
        <f t="shared" si="18"/>
        <v>575480.9595</v>
      </c>
      <c r="F235">
        <f t="shared" si="19"/>
        <v>0.14498298427934397</v>
      </c>
      <c r="G235" t="s">
        <v>742</v>
      </c>
      <c r="H235" s="4" cm="1">
        <f t="array" ref="H235">_xll.SNL.Clients.Office.Excel.Functions.SPG(G235, "SP_TOTAL_REV", "CY2022")</f>
        <v>4465900</v>
      </c>
      <c r="I235" s="4">
        <f>_xll.SNL.Clients.Office.Excel.Functions.SPG(G235,"IQ_AVG_DILUT_SHARES_OUT","CY2022")</f>
        <v>252147750</v>
      </c>
      <c r="J235" s="5">
        <f>_xll.SNL.Clients.Office.Excel.Functions.SPG(G235, "IQ_DILUT_EPS_NORM", "CY2022")</f>
        <v>3.024</v>
      </c>
      <c r="K235">
        <f t="shared" si="20"/>
        <v>762494.79599999997</v>
      </c>
      <c r="L235">
        <f t="shared" si="21"/>
        <v>0.17073709577016949</v>
      </c>
      <c r="M235" t="s">
        <v>750</v>
      </c>
      <c r="N235" s="4" cm="1">
        <f t="array" ref="N235">_xll.SNL.Clients.Office.Excel.Functions.SPG(M235, "SP_TOTAL_REV", "CY2022")</f>
        <v>92870000</v>
      </c>
      <c r="O235" s="4">
        <f>_xll.SNL.Clients.Office.Excel.Functions.SPG(M235,"IQ_AVG_DILUT_SHARES_OUT","CY2022")</f>
        <v>127094000</v>
      </c>
      <c r="P235" s="5">
        <f>_xll.SNL.Clients.Office.Excel.Functions.SPG(M235, "IQ_DILUT_EPS_NORM", "CY2022")</f>
        <v>18.718</v>
      </c>
      <c r="Q235">
        <f t="shared" si="22"/>
        <v>2378945.4920000001</v>
      </c>
      <c r="R235">
        <f t="shared" si="23"/>
        <v>2.5615866178529127E-2</v>
      </c>
    </row>
    <row r="236" spans="1:18" x14ac:dyDescent="0.3">
      <c r="A236" t="s">
        <v>743</v>
      </c>
      <c r="B236" s="4" cm="1">
        <f t="array" ref="B236">_xll.SNL.Clients.Office.Excel.Functions.SPG(A236, "SP_TOTAL_REV", "CY2023")</f>
        <v>152669000</v>
      </c>
      <c r="C236" s="4">
        <f>_xll.SNL.Clients.Office.Excel.Functions.SPG(A236,"IQ_AVG_DILUT_SHARES_OUT","CY2023")</f>
        <v>1002000000</v>
      </c>
      <c r="D236" s="5">
        <f>_xll.SNL.Clients.Office.Excel.Functions.SPG(A236, "IQ_DILUT_EPS_NORM", "CY2023")</f>
        <v>12.428000000000001</v>
      </c>
      <c r="E236">
        <f t="shared" si="18"/>
        <v>12452856</v>
      </c>
      <c r="F236">
        <f t="shared" si="19"/>
        <v>8.1567679096607698E-2</v>
      </c>
      <c r="G236" t="s">
        <v>743</v>
      </c>
      <c r="H236" s="4" cm="1">
        <f t="array" ref="H236">_xll.SNL.Clients.Office.Excel.Functions.SPG(G236, "SP_TOTAL_REV", "CY2022")</f>
        <v>157403000</v>
      </c>
      <c r="I236" s="4">
        <f>_xll.SNL.Clients.Office.Excel.Functions.SPG(G236,"IQ_AVG_DILUT_SHARES_OUT","CY2022")</f>
        <v>1025000000</v>
      </c>
      <c r="J236" s="5">
        <f>_xll.SNL.Clients.Office.Excel.Functions.SPG(G236, "IQ_DILUT_EPS_NORM", "CY2022")</f>
        <v>13.705</v>
      </c>
      <c r="K236">
        <f t="shared" si="20"/>
        <v>14047625</v>
      </c>
      <c r="L236">
        <f t="shared" si="21"/>
        <v>8.9246234188674931E-2</v>
      </c>
      <c r="M236" t="s">
        <v>751</v>
      </c>
      <c r="N236" s="4" cm="1">
        <f t="array" ref="N236">_xll.SNL.Clients.Office.Excel.Functions.SPG(M236, "SP_TOTAL_REV", "CY2022")</f>
        <v>7254000</v>
      </c>
      <c r="O236" s="4">
        <f>_xll.SNL.Clients.Office.Excel.Functions.SPG(M236,"IQ_AVG_DILUT_SHARES_OUT","CY2022")</f>
        <v>1465220000</v>
      </c>
      <c r="P236" s="5">
        <f>_xll.SNL.Clients.Office.Excel.Functions.SPG(M236, "IQ_DILUT_EPS_NORM", "CY2022")</f>
        <v>1.171</v>
      </c>
      <c r="Q236">
        <f t="shared" si="22"/>
        <v>1715772.62</v>
      </c>
      <c r="R236">
        <f t="shared" si="23"/>
        <v>0.23652779432037499</v>
      </c>
    </row>
    <row r="237" spans="1:18" x14ac:dyDescent="0.3">
      <c r="A237" t="s">
        <v>744</v>
      </c>
      <c r="B237" s="4" cm="1">
        <f t="array" ref="B237">_xll.SNL.Clients.Office.Excel.Functions.SPG(A237, "SP_TOTAL_REV", "CY2023")</f>
        <v>36662000</v>
      </c>
      <c r="C237" s="4">
        <f>_xll.SNL.Clients.Office.Excel.Functions.SPG(A237,"IQ_AVG_DILUT_SHARES_OUT","CY2023")</f>
        <v>668200000</v>
      </c>
      <c r="D237" s="5">
        <f>_xll.SNL.Clients.Office.Excel.Functions.SPG(A237, "IQ_DILUT_EPS_NORM", "CY2023")</f>
        <v>6.6779999999999999</v>
      </c>
      <c r="E237">
        <f t="shared" si="18"/>
        <v>4462239.5999999996</v>
      </c>
      <c r="F237">
        <f t="shared" si="19"/>
        <v>0.1217129343734657</v>
      </c>
      <c r="G237" t="s">
        <v>744</v>
      </c>
      <c r="H237" s="4" cm="1">
        <f t="array" ref="H237">_xll.SNL.Clients.Office.Excel.Functions.SPG(G237, "SP_TOTAL_REV", "CY2022")</f>
        <v>35466000</v>
      </c>
      <c r="I237" s="4">
        <f>_xll.SNL.Clients.Office.Excel.Functions.SPG(G237,"IQ_AVG_DILUT_SHARES_OUT","CY2022")</f>
        <v>683100000</v>
      </c>
      <c r="J237" s="5">
        <f>_xll.SNL.Clients.Office.Excel.Functions.SPG(G237, "IQ_DILUT_EPS_NORM", "CY2022")</f>
        <v>6.21</v>
      </c>
      <c r="K237">
        <f t="shared" si="20"/>
        <v>4242051</v>
      </c>
      <c r="L237">
        <f t="shared" si="21"/>
        <v>0.11960894941634241</v>
      </c>
      <c r="M237" t="s">
        <v>752</v>
      </c>
      <c r="N237" s="4" cm="1">
        <f t="array" ref="N237">_xll.SNL.Clients.Office.Excel.Functions.SPG(M237, "SP_TOTAL_REV", "CY2022")</f>
        <v>10676000</v>
      </c>
      <c r="O237" s="4">
        <f>_xll.SNL.Clients.Office.Excel.Functions.SPG(M237,"IQ_AVG_DILUT_SHARES_OUT","CY2022")</f>
        <v>40100000</v>
      </c>
      <c r="P237" s="5">
        <f>_xll.SNL.Clients.Office.Excel.Functions.SPG(M237, "IQ_DILUT_EPS_NORM", "CY2022")</f>
        <v>11.206</v>
      </c>
      <c r="Q237">
        <f t="shared" si="22"/>
        <v>449360.6</v>
      </c>
      <c r="R237">
        <f t="shared" si="23"/>
        <v>4.2090726863994003E-2</v>
      </c>
    </row>
    <row r="238" spans="1:18" x14ac:dyDescent="0.3">
      <c r="A238" t="s">
        <v>745</v>
      </c>
      <c r="B238" s="4" cm="1">
        <f t="array" ref="B238">_xll.SNL.Clients.Office.Excel.Functions.SPG(A238, "SP_TOTAL_REV", "CY2023")</f>
        <v>12135929</v>
      </c>
      <c r="C238" s="4">
        <f>_xll.SNL.Clients.Office.Excel.Functions.SPG(A238,"IQ_AVG_DILUT_SHARES_OUT","CY2023")</f>
        <v>548454250</v>
      </c>
      <c r="D238" s="5">
        <f>_xll.SNL.Clients.Office.Excel.Functions.SPG(A238, "IQ_DILUT_EPS_NORM", "CY2023")</f>
        <v>1.216</v>
      </c>
      <c r="E238">
        <f t="shared" si="18"/>
        <v>666920.36800000002</v>
      </c>
      <c r="F238">
        <f t="shared" si="19"/>
        <v>5.4954208120367221E-2</v>
      </c>
      <c r="G238" t="s">
        <v>745</v>
      </c>
      <c r="H238" s="4" cm="1">
        <f t="array" ref="H238">_xll.SNL.Clients.Office.Excel.Functions.SPG(G238, "SP_TOTAL_REV", "CY2022")</f>
        <v>12385440</v>
      </c>
      <c r="I238" s="4">
        <f>_xll.SNL.Clients.Office.Excel.Functions.SPG(G238,"IQ_AVG_DILUT_SHARES_OUT","CY2022")</f>
        <v>550091750</v>
      </c>
      <c r="J238" s="5">
        <f>_xll.SNL.Clients.Office.Excel.Functions.SPG(G238, "IQ_DILUT_EPS_NORM", "CY2022")</f>
        <v>1.421</v>
      </c>
      <c r="K238">
        <f t="shared" si="20"/>
        <v>781680.37675000005</v>
      </c>
      <c r="L238">
        <f t="shared" si="21"/>
        <v>6.3112846757967425E-2</v>
      </c>
      <c r="M238" t="s">
        <v>753</v>
      </c>
      <c r="N238" s="4" cm="1">
        <f t="array" ref="N238">_xll.SNL.Clients.Office.Excel.Functions.SPG(M238, "SP_TOTAL_REV", "CY2022")</f>
        <v>60530000</v>
      </c>
      <c r="O238" s="4">
        <f>_xll.SNL.Clients.Office.Excel.Functions.SPG(M238,"IQ_AVG_DILUT_SHARES_OUT","CY2022")</f>
        <v>912269062</v>
      </c>
      <c r="P238" s="5">
        <f>_xll.SNL.Clients.Office.Excel.Functions.SPG(M238, "IQ_DILUT_EPS_NORM", "CY2022")</f>
        <v>4.8440000000000003</v>
      </c>
      <c r="Q238">
        <f t="shared" si="22"/>
        <v>4419031.3363279998</v>
      </c>
      <c r="R238">
        <f t="shared" si="23"/>
        <v>7.3005639126515781E-2</v>
      </c>
    </row>
    <row r="239" spans="1:18" x14ac:dyDescent="0.3">
      <c r="A239" t="s">
        <v>746</v>
      </c>
      <c r="B239" s="4" cm="1">
        <f t="array" ref="B239">_xll.SNL.Clients.Office.Excel.Functions.SPG(A239, "SP_TOTAL_REV", "CY2023")</f>
        <v>5392000</v>
      </c>
      <c r="C239" s="4">
        <f>_xll.SNL.Clients.Office.Excel.Functions.SPG(A239,"IQ_AVG_DILUT_SHARES_OUT","CY2023")</f>
        <v>712800000</v>
      </c>
      <c r="D239" s="5">
        <f>_xll.SNL.Clients.Office.Excel.Functions.SPG(A239, "IQ_DILUT_EPS_NORM", "CY2023")</f>
        <v>0.55300000000000005</v>
      </c>
      <c r="E239">
        <f t="shared" si="18"/>
        <v>394178.40000000008</v>
      </c>
      <c r="F239">
        <f t="shared" si="19"/>
        <v>7.3104302670623164E-2</v>
      </c>
      <c r="G239" t="s">
        <v>746</v>
      </c>
      <c r="H239" s="4" cm="1">
        <f t="array" ref="H239">_xll.SNL.Clients.Office.Excel.Functions.SPG(G239, "SP_TOTAL_REV", "CY2022")</f>
        <v>4940000</v>
      </c>
      <c r="I239" s="4">
        <f>_xll.SNL.Clients.Office.Excel.Functions.SPG(G239,"IQ_AVG_DILUT_SHARES_OUT","CY2022")</f>
        <v>717500000</v>
      </c>
      <c r="J239" s="5">
        <f>_xll.SNL.Clients.Office.Excel.Functions.SPG(G239, "IQ_DILUT_EPS_NORM", "CY2022")</f>
        <v>0.55400000000000005</v>
      </c>
      <c r="K239">
        <f t="shared" si="20"/>
        <v>397495.00000000006</v>
      </c>
      <c r="L239">
        <f t="shared" si="21"/>
        <v>8.0464574898785432E-2</v>
      </c>
      <c r="M239" t="s">
        <v>754</v>
      </c>
      <c r="N239" s="4" cm="1">
        <f t="array" ref="N239">_xll.SNL.Clients.Office.Excel.Functions.SPG(M239, "SP_TOTAL_REV", "CY2022")</f>
        <v>3181900</v>
      </c>
      <c r="O239" s="4">
        <f>_xll.SNL.Clients.Office.Excel.Functions.SPG(M239,"IQ_AVG_DILUT_SHARES_OUT","CY2022")</f>
        <v>76000000</v>
      </c>
      <c r="P239" s="5">
        <f>_xll.SNL.Clients.Office.Excel.Functions.SPG(M239, "IQ_DILUT_EPS_NORM", "CY2022")</f>
        <v>6.1929999999999996</v>
      </c>
      <c r="Q239">
        <f t="shared" si="22"/>
        <v>470668</v>
      </c>
      <c r="R239">
        <f t="shared" si="23"/>
        <v>0.14792042490335963</v>
      </c>
    </row>
    <row r="240" spans="1:18" x14ac:dyDescent="0.3">
      <c r="A240" t="s">
        <v>747</v>
      </c>
      <c r="B240" s="4" cm="1">
        <f t="array" ref="B240">_xll.SNL.Clients.Office.Excel.Functions.SPG(A240, "SP_TOTAL_REV", "CY2023")</f>
        <v>6640000</v>
      </c>
      <c r="C240" s="4">
        <f>_xll.SNL.Clients.Office.Excel.Functions.SPG(A240,"IQ_AVG_DILUT_SHARES_OUT","CY2023")</f>
        <v>416000000</v>
      </c>
      <c r="D240" s="5">
        <f>_xll.SNL.Clients.Office.Excel.Functions.SPG(A240, "IQ_DILUT_EPS_NORM", "CY2023")</f>
        <v>1.4470000000000001</v>
      </c>
      <c r="E240">
        <f t="shared" si="18"/>
        <v>601952</v>
      </c>
      <c r="F240">
        <f t="shared" si="19"/>
        <v>9.0655421686746993E-2</v>
      </c>
      <c r="G240" t="s">
        <v>747</v>
      </c>
      <c r="H240" s="4" cm="1">
        <f t="array" ref="H240">_xll.SNL.Clients.Office.Excel.Functions.SPG(G240, "SP_TOTAL_REV", "CY2022")</f>
        <v>5663000</v>
      </c>
      <c r="I240" s="4">
        <f>_xll.SNL.Clients.Office.Excel.Functions.SPG(G240,"IQ_AVG_DILUT_SHARES_OUT","CY2022")</f>
        <v>421000000</v>
      </c>
      <c r="J240" s="5">
        <f>_xll.SNL.Clients.Office.Excel.Functions.SPG(G240, "IQ_DILUT_EPS_NORM", "CY2022")</f>
        <v>1.1359999999999999</v>
      </c>
      <c r="K240">
        <f t="shared" si="20"/>
        <v>478255.99999999994</v>
      </c>
      <c r="L240">
        <f t="shared" si="21"/>
        <v>8.4452763552887153E-2</v>
      </c>
      <c r="M240" t="s">
        <v>755</v>
      </c>
      <c r="N240" s="4" cm="1">
        <f t="array" ref="N240">_xll.SNL.Clients.Office.Excel.Functions.SPG(M240, "SP_TOTAL_REV", "CY2022")</f>
        <v>3367324</v>
      </c>
      <c r="O240" s="4">
        <f>_xll.SNL.Clients.Office.Excel.Functions.SPG(M240,"IQ_AVG_DILUT_SHARES_OUT","CY2022")</f>
        <v>84600000</v>
      </c>
      <c r="P240" s="5">
        <f>_xll.SNL.Clients.Office.Excel.Functions.SPG(M240, "IQ_DILUT_EPS_NORM", "CY2022")</f>
        <v>6.3529999999999998</v>
      </c>
      <c r="Q240">
        <f t="shared" si="22"/>
        <v>537463.80000000005</v>
      </c>
      <c r="R240">
        <f t="shared" si="23"/>
        <v>0.15961154911140124</v>
      </c>
    </row>
    <row r="241" spans="1:18" x14ac:dyDescent="0.3">
      <c r="A241" t="s">
        <v>748</v>
      </c>
      <c r="B241" s="4" cm="1">
        <f t="array" ref="B241">_xll.SNL.Clients.Office.Excel.Functions.SPG(A241, "SP_TOTAL_REV", "CY2023")</f>
        <v>53105000</v>
      </c>
      <c r="C241" s="4">
        <f>_xll.SNL.Clients.Office.Excel.Functions.SPG(A241,"IQ_AVG_DILUT_SHARES_OUT","CY2023")</f>
        <v>1001500000</v>
      </c>
      <c r="D241" s="5">
        <f>_xll.SNL.Clients.Office.Excel.Functions.SPG(A241, "IQ_DILUT_EPS_NORM", "CY2023")</f>
        <v>2.3860000000000001</v>
      </c>
      <c r="E241">
        <f t="shared" si="18"/>
        <v>2389579</v>
      </c>
      <c r="F241">
        <f t="shared" si="19"/>
        <v>4.4997250729686473E-2</v>
      </c>
      <c r="G241" t="s">
        <v>748</v>
      </c>
      <c r="H241" s="4" cm="1">
        <f t="array" ref="H241">_xll.SNL.Clients.Office.Excel.Functions.SPG(G241, "SP_TOTAL_REV", "CY2022")</f>
        <v>59680000</v>
      </c>
      <c r="I241" s="4">
        <f>_xll.SNL.Clients.Office.Excel.Functions.SPG(G241,"IQ_AVG_DILUT_SHARES_OUT","CY2022")</f>
        <v>1025500000</v>
      </c>
      <c r="J241" s="5">
        <f>_xll.SNL.Clients.Office.Excel.Functions.SPG(G241, "IQ_DILUT_EPS_NORM", "CY2022")</f>
        <v>2.5979999999999999</v>
      </c>
      <c r="K241">
        <f t="shared" si="20"/>
        <v>2664249</v>
      </c>
      <c r="L241">
        <f t="shared" si="21"/>
        <v>4.4642241957104555E-2</v>
      </c>
      <c r="M241" t="s">
        <v>756</v>
      </c>
      <c r="N241" s="4" cm="1">
        <f t="array" ref="N241">_xll.SNL.Clients.Office.Excel.Functions.SPG(M241, "SP_TOTAL_REV", "CY2022")</f>
        <v>15932000</v>
      </c>
      <c r="O241" s="4">
        <f>_xll.SNL.Clients.Office.Excel.Functions.SPG(M241,"IQ_AVG_DILUT_SHARES_OUT","CY2022")</f>
        <v>310700000</v>
      </c>
      <c r="P241" s="5">
        <f>_xll.SNL.Clients.Office.Excel.Functions.SPG(M241, "IQ_DILUT_EPS_NORM", "CY2022")</f>
        <v>7.3259999999999996</v>
      </c>
      <c r="Q241">
        <f t="shared" si="22"/>
        <v>2276188.2000000002</v>
      </c>
      <c r="R241">
        <f t="shared" si="23"/>
        <v>0.14286895556113482</v>
      </c>
    </row>
    <row r="242" spans="1:18" x14ac:dyDescent="0.3">
      <c r="A242" t="s">
        <v>749</v>
      </c>
      <c r="B242" s="4" cm="1">
        <f t="array" ref="B242">_xll.SNL.Clients.Office.Excel.Functions.SPG(A242, "SP_TOTAL_REV", "CY2023")</f>
        <v>5372900</v>
      </c>
      <c r="C242" s="4">
        <f>_xll.SNL.Clients.Office.Excel.Functions.SPG(A242,"IQ_AVG_DILUT_SHARES_OUT","CY2023")</f>
        <v>54000000</v>
      </c>
      <c r="D242" s="5">
        <f>_xll.SNL.Clients.Office.Excel.Functions.SPG(A242, "IQ_DILUT_EPS_NORM", "CY2023")</f>
        <v>11.327999999999999</v>
      </c>
      <c r="E242">
        <f t="shared" si="18"/>
        <v>611712</v>
      </c>
      <c r="F242">
        <f t="shared" si="19"/>
        <v>0.11385136518453721</v>
      </c>
      <c r="G242" t="s">
        <v>749</v>
      </c>
      <c r="H242" s="4" cm="1">
        <f t="array" ref="H242">_xll.SNL.Clients.Office.Excel.Functions.SPG(G242, "SP_TOTAL_REV", "CY2022")</f>
        <v>4947900</v>
      </c>
      <c r="I242" s="4">
        <f>_xll.SNL.Clients.Office.Excel.Functions.SPG(G242,"IQ_AVG_DILUT_SHARES_OUT","CY2022")</f>
        <v>54100000</v>
      </c>
      <c r="J242" s="5">
        <f>_xll.SNL.Clients.Office.Excel.Functions.SPG(G242, "IQ_DILUT_EPS_NORM", "CY2022")</f>
        <v>7.6070000000000002</v>
      </c>
      <c r="K242">
        <f t="shared" si="20"/>
        <v>411538.7</v>
      </c>
      <c r="L242">
        <f t="shared" si="21"/>
        <v>8.3174417429616607E-2</v>
      </c>
      <c r="M242" t="s">
        <v>757</v>
      </c>
      <c r="N242" s="4" cm="1">
        <f t="array" ref="N242">_xll.SNL.Clients.Office.Excel.Functions.SPG(M242, "SP_TOTAL_REV", "CY2022")</f>
        <v>4584000</v>
      </c>
      <c r="O242" s="4">
        <f>_xll.SNL.Clients.Office.Excel.Functions.SPG(M242,"IQ_AVG_DILUT_SHARES_OUT","CY2022")</f>
        <v>157000000</v>
      </c>
      <c r="P242" s="5">
        <f>_xll.SNL.Clients.Office.Excel.Functions.SPG(M242, "IQ_DILUT_EPS_NORM", "CY2022")</f>
        <v>0.48199999999999998</v>
      </c>
      <c r="Q242">
        <f t="shared" si="22"/>
        <v>75674</v>
      </c>
      <c r="R242">
        <f t="shared" si="23"/>
        <v>1.650828970331588E-2</v>
      </c>
    </row>
    <row r="243" spans="1:18" x14ac:dyDescent="0.3">
      <c r="A243" t="s">
        <v>750</v>
      </c>
      <c r="B243" s="4" cm="1">
        <f t="array" ref="B243">_xll.SNL.Clients.Office.Excel.Functions.SPG(A243, "SP_TOTAL_REV", "CY2023")</f>
        <v>106374000</v>
      </c>
      <c r="C243" s="4">
        <f>_xll.SNL.Clients.Office.Excel.Functions.SPG(A243,"IQ_AVG_DILUT_SHARES_OUT","CY2023")</f>
        <v>124441000</v>
      </c>
      <c r="D243" s="5">
        <f>_xll.SNL.Clients.Office.Excel.Functions.SPG(A243, "IQ_DILUT_EPS_NORM", "CY2023")</f>
        <v>19.713000000000001</v>
      </c>
      <c r="E243">
        <f t="shared" si="18"/>
        <v>2453105.4330000002</v>
      </c>
      <c r="F243">
        <f t="shared" si="19"/>
        <v>2.3061137430199111E-2</v>
      </c>
      <c r="G243" t="s">
        <v>750</v>
      </c>
      <c r="H243" s="4" cm="1">
        <f t="array" ref="H243">_xll.SNL.Clients.Office.Excel.Functions.SPG(G243, "SP_TOTAL_REV", "CY2022")</f>
        <v>92870000</v>
      </c>
      <c r="I243" s="4">
        <f>_xll.SNL.Clients.Office.Excel.Functions.SPG(G243,"IQ_AVG_DILUT_SHARES_OUT","CY2022")</f>
        <v>127094000</v>
      </c>
      <c r="J243" s="5">
        <f>_xll.SNL.Clients.Office.Excel.Functions.SPG(G243, "IQ_DILUT_EPS_NORM", "CY2022")</f>
        <v>18.718</v>
      </c>
      <c r="K243">
        <f t="shared" si="20"/>
        <v>2378945.4920000001</v>
      </c>
      <c r="L243">
        <f t="shared" si="21"/>
        <v>2.5615866178529127E-2</v>
      </c>
      <c r="M243" t="s">
        <v>758</v>
      </c>
      <c r="N243" s="4" cm="1">
        <f t="array" ref="N243">_xll.SNL.Clients.Office.Excel.Functions.SPG(M243, "SP_TOTAL_REV", "CY2022")</f>
        <v>3394635</v>
      </c>
      <c r="O243" s="4">
        <f>_xll.SNL.Clients.Office.Excel.Functions.SPG(M243,"IQ_AVG_DILUT_SHARES_OUT","CY2022")</f>
        <v>223958000</v>
      </c>
      <c r="P243" s="5">
        <f>_xll.SNL.Clients.Office.Excel.Functions.SPG(M243, "IQ_DILUT_EPS_NORM", "CY2022")</f>
        <v>1.7549999999999999</v>
      </c>
      <c r="Q243">
        <f t="shared" si="22"/>
        <v>393046.29</v>
      </c>
      <c r="R243">
        <f t="shared" si="23"/>
        <v>0.11578455121095493</v>
      </c>
    </row>
    <row r="244" spans="1:18" x14ac:dyDescent="0.3">
      <c r="A244" t="s">
        <v>751</v>
      </c>
      <c r="B244" s="4" cm="1">
        <f t="array" ref="B244">_xll.SNL.Clients.Office.Excel.Functions.SPG(A244, "SP_TOTAL_REV", "CY2023")</f>
        <v>7303000</v>
      </c>
      <c r="C244" s="4">
        <f>_xll.SNL.Clients.Office.Excel.Functions.SPG(A244,"IQ_AVG_DILUT_SHARES_OUT","CY2023")</f>
        <v>1468016000</v>
      </c>
      <c r="D244" s="5">
        <f>_xll.SNL.Clients.Office.Excel.Functions.SPG(A244, "IQ_DILUT_EPS_NORM", "CY2023")</f>
        <v>1.0009999999999999</v>
      </c>
      <c r="E244">
        <f t="shared" si="18"/>
        <v>1469484.0159999998</v>
      </c>
      <c r="F244">
        <f t="shared" si="19"/>
        <v>0.20121648856634258</v>
      </c>
      <c r="G244" t="s">
        <v>751</v>
      </c>
      <c r="H244" s="4" cm="1">
        <f t="array" ref="H244">_xll.SNL.Clients.Office.Excel.Functions.SPG(G244, "SP_TOTAL_REV", "CY2022")</f>
        <v>7254000</v>
      </c>
      <c r="I244" s="4">
        <f>_xll.SNL.Clients.Office.Excel.Functions.SPG(G244,"IQ_AVG_DILUT_SHARES_OUT","CY2022")</f>
        <v>1465220000</v>
      </c>
      <c r="J244" s="5">
        <f>_xll.SNL.Clients.Office.Excel.Functions.SPG(G244, "IQ_DILUT_EPS_NORM", "CY2022")</f>
        <v>1.171</v>
      </c>
      <c r="K244">
        <f t="shared" si="20"/>
        <v>1715772.62</v>
      </c>
      <c r="L244">
        <f t="shared" si="21"/>
        <v>0.23652779432037499</v>
      </c>
      <c r="M244" t="s">
        <v>759</v>
      </c>
      <c r="N244" s="4" cm="1">
        <f t="array" ref="N244">_xll.SNL.Clients.Office.Excel.Functions.SPG(M244, "SP_TOTAL_REV", "CY2022")</f>
        <v>5916300</v>
      </c>
      <c r="O244" s="4">
        <f>_xll.SNL.Clients.Office.Excel.Functions.SPG(M244,"IQ_AVG_DILUT_SHARES_OUT","CY2022")</f>
        <v>410200000</v>
      </c>
      <c r="P244" s="5">
        <f>_xll.SNL.Clients.Office.Excel.Functions.SPG(M244, "IQ_DILUT_EPS_NORM", "CY2022")</f>
        <v>1.228</v>
      </c>
      <c r="Q244">
        <f t="shared" si="22"/>
        <v>503725.6</v>
      </c>
      <c r="R244">
        <f t="shared" si="23"/>
        <v>8.5141997532241429E-2</v>
      </c>
    </row>
    <row r="245" spans="1:18" x14ac:dyDescent="0.3">
      <c r="A245" t="s">
        <v>752</v>
      </c>
      <c r="B245" s="4" cm="1">
        <f t="array" ref="B245">_xll.SNL.Clients.Office.Excel.Functions.SPG(A245, "SP_TOTAL_REV", "CY2023")</f>
        <v>11454000</v>
      </c>
      <c r="C245" s="4">
        <f>_xll.SNL.Clients.Office.Excel.Functions.SPG(A245,"IQ_AVG_DILUT_SHARES_OUT","CY2023")</f>
        <v>39900000</v>
      </c>
      <c r="D245" s="5">
        <f>_xll.SNL.Clients.Office.Excel.Functions.SPG(A245, "IQ_DILUT_EPS_NORM", "CY2023")</f>
        <v>11.481999999999999</v>
      </c>
      <c r="E245">
        <f t="shared" si="18"/>
        <v>458131.8</v>
      </c>
      <c r="F245">
        <f t="shared" si="19"/>
        <v>3.9997537977998952E-2</v>
      </c>
      <c r="G245" t="s">
        <v>752</v>
      </c>
      <c r="H245" s="4" cm="1">
        <f t="array" ref="H245">_xll.SNL.Clients.Office.Excel.Functions.SPG(G245, "SP_TOTAL_REV", "CY2022")</f>
        <v>10676000</v>
      </c>
      <c r="I245" s="4">
        <f>_xll.SNL.Clients.Office.Excel.Functions.SPG(G245,"IQ_AVG_DILUT_SHARES_OUT","CY2022")</f>
        <v>40100000</v>
      </c>
      <c r="J245" s="5">
        <f>_xll.SNL.Clients.Office.Excel.Functions.SPG(G245, "IQ_DILUT_EPS_NORM", "CY2022")</f>
        <v>11.206</v>
      </c>
      <c r="K245">
        <f t="shared" si="20"/>
        <v>449360.6</v>
      </c>
      <c r="L245">
        <f t="shared" si="21"/>
        <v>4.2090726863994003E-2</v>
      </c>
      <c r="M245" t="s">
        <v>761</v>
      </c>
      <c r="N245" s="4" cm="1">
        <f t="array" ref="N245">_xll.SNL.Clients.Office.Excel.Functions.SPG(M245, "SP_TOTAL_REV", "CY2022")</f>
        <v>63054000</v>
      </c>
      <c r="O245" s="4">
        <f>_xll.SNL.Clients.Office.Excel.Functions.SPG(M245,"IQ_AVG_DILUT_SHARES_OUT","CY2022")</f>
        <v>4123000000</v>
      </c>
      <c r="P245" s="5">
        <f>_xll.SNL.Clients.Office.Excel.Functions.SPG(M245, "IQ_DILUT_EPS_NORM", "CY2022")</f>
        <v>0.77</v>
      </c>
      <c r="Q245">
        <f t="shared" si="22"/>
        <v>3174710</v>
      </c>
      <c r="R245">
        <f t="shared" si="23"/>
        <v>5.0349065880039331E-2</v>
      </c>
    </row>
    <row r="246" spans="1:18" x14ac:dyDescent="0.3">
      <c r="A246" t="s">
        <v>753</v>
      </c>
      <c r="B246" s="4" cm="1">
        <f t="array" ref="B246">_xll.SNL.Clients.Office.Excel.Functions.SPG(A246, "SP_TOTAL_REV", "CY2023")</f>
        <v>61860000</v>
      </c>
      <c r="C246" s="4">
        <f>_xll.SNL.Clients.Office.Excel.Functions.SPG(A246,"IQ_AVG_DILUT_SHARES_OUT","CY2023")</f>
        <v>922073828</v>
      </c>
      <c r="D246" s="5">
        <f>_xll.SNL.Clients.Office.Excel.Functions.SPG(A246, "IQ_DILUT_EPS_NORM", "CY2023")</f>
        <v>6.1529999999999996</v>
      </c>
      <c r="E246">
        <f t="shared" si="18"/>
        <v>5673520.2636839999</v>
      </c>
      <c r="F246">
        <f t="shared" si="19"/>
        <v>9.1715490845198838E-2</v>
      </c>
      <c r="G246" t="s">
        <v>753</v>
      </c>
      <c r="H246" s="4" cm="1">
        <f t="array" ref="H246">_xll.SNL.Clients.Office.Excel.Functions.SPG(G246, "SP_TOTAL_REV", "CY2022")</f>
        <v>60530000</v>
      </c>
      <c r="I246" s="4">
        <f>_xll.SNL.Clients.Office.Excel.Functions.SPG(G246,"IQ_AVG_DILUT_SHARES_OUT","CY2022")</f>
        <v>912269062</v>
      </c>
      <c r="J246" s="5">
        <f>_xll.SNL.Clients.Office.Excel.Functions.SPG(G246, "IQ_DILUT_EPS_NORM", "CY2022")</f>
        <v>4.8440000000000003</v>
      </c>
      <c r="K246">
        <f t="shared" si="20"/>
        <v>4419031.3363279998</v>
      </c>
      <c r="L246">
        <f t="shared" si="21"/>
        <v>7.3005639126515781E-2</v>
      </c>
      <c r="M246" t="s">
        <v>762</v>
      </c>
      <c r="N246" s="4" cm="1">
        <f t="array" ref="N246">_xll.SNL.Clients.Office.Excel.Functions.SPG(M246, "SP_TOTAL_REV", "CY2022")</f>
        <v>7292000</v>
      </c>
      <c r="O246" s="4">
        <f>_xll.SNL.Clients.Office.Excel.Functions.SPG(M246,"IQ_AVG_DILUT_SHARES_OUT","CY2022")</f>
        <v>561000000</v>
      </c>
      <c r="P246" s="5">
        <f>_xll.SNL.Clients.Office.Excel.Functions.SPG(M246, "IQ_DILUT_EPS_NORM", "CY2022")</f>
        <v>2.0249999999999999</v>
      </c>
      <c r="Q246">
        <f t="shared" si="22"/>
        <v>1136025</v>
      </c>
      <c r="R246">
        <f t="shared" si="23"/>
        <v>0.15579059243006035</v>
      </c>
    </row>
    <row r="247" spans="1:18" x14ac:dyDescent="0.3">
      <c r="A247" t="s">
        <v>754</v>
      </c>
      <c r="B247" s="4" cm="1">
        <f t="array" ref="B247">_xll.SNL.Clients.Office.Excel.Functions.SPG(A247, "SP_TOTAL_REV", "CY2023")</f>
        <v>3273900</v>
      </c>
      <c r="C247" s="4">
        <f>_xll.SNL.Clients.Office.Excel.Functions.SPG(A247,"IQ_AVG_DILUT_SHARES_OUT","CY2023")</f>
        <v>75900000</v>
      </c>
      <c r="D247" s="5">
        <f>_xll.SNL.Clients.Office.Excel.Functions.SPG(A247, "IQ_DILUT_EPS_NORM", "CY2023")</f>
        <v>5.7329999999999997</v>
      </c>
      <c r="E247">
        <f t="shared" si="18"/>
        <v>435134.7</v>
      </c>
      <c r="F247">
        <f t="shared" si="19"/>
        <v>0.13291019884541372</v>
      </c>
      <c r="G247" t="s">
        <v>754</v>
      </c>
      <c r="H247" s="4" cm="1">
        <f t="array" ref="H247">_xll.SNL.Clients.Office.Excel.Functions.SPG(G247, "SP_TOTAL_REV", "CY2022")</f>
        <v>3181900</v>
      </c>
      <c r="I247" s="4">
        <f>_xll.SNL.Clients.Office.Excel.Functions.SPG(G247,"IQ_AVG_DILUT_SHARES_OUT","CY2022")</f>
        <v>76000000</v>
      </c>
      <c r="J247" s="5">
        <f>_xll.SNL.Clients.Office.Excel.Functions.SPG(G247, "IQ_DILUT_EPS_NORM", "CY2022")</f>
        <v>6.1929999999999996</v>
      </c>
      <c r="K247">
        <f t="shared" si="20"/>
        <v>470668</v>
      </c>
      <c r="L247">
        <f t="shared" si="21"/>
        <v>0.14792042490335963</v>
      </c>
      <c r="M247" t="s">
        <v>763</v>
      </c>
      <c r="N247" s="4" cm="1">
        <f t="array" ref="N247">_xll.SNL.Clients.Office.Excel.Functions.SPG(M247, "SP_TOTAL_REV", "CY2022")</f>
        <v>12440000</v>
      </c>
      <c r="O247" s="4">
        <f>_xll.SNL.Clients.Office.Excel.Functions.SPG(M247,"IQ_AVG_DILUT_SHARES_OUT","CY2022")</f>
        <v>255000000</v>
      </c>
      <c r="P247" s="5">
        <f>_xll.SNL.Clients.Office.Excel.Functions.SPG(M247, "IQ_DILUT_EPS_NORM", "CY2022")</f>
        <v>1.7809999999999999</v>
      </c>
      <c r="Q247">
        <f t="shared" si="22"/>
        <v>454155</v>
      </c>
      <c r="R247">
        <f t="shared" si="23"/>
        <v>3.6507636655948555E-2</v>
      </c>
    </row>
    <row r="248" spans="1:18" x14ac:dyDescent="0.3">
      <c r="A248" t="s">
        <v>755</v>
      </c>
      <c r="B248" s="4" cm="1">
        <f t="array" ref="B248">_xll.SNL.Clients.Office.Excel.Functions.SPG(A248, "SP_TOTAL_REV", "CY2023")</f>
        <v>3660953</v>
      </c>
      <c r="C248" s="4">
        <f>_xll.SNL.Clients.Office.Excel.Functions.SPG(A248,"IQ_AVG_DILUT_SHARES_OUT","CY2023")</f>
        <v>83978000</v>
      </c>
      <c r="D248" s="5">
        <f>_xll.SNL.Clients.Office.Excel.Functions.SPG(A248, "IQ_DILUT_EPS_NORM", "CY2023")</f>
        <v>7.8979999999999997</v>
      </c>
      <c r="E248">
        <f t="shared" si="18"/>
        <v>663258.24399999995</v>
      </c>
      <c r="F248">
        <f t="shared" si="19"/>
        <v>0.18117092571251256</v>
      </c>
      <c r="G248" t="s">
        <v>755</v>
      </c>
      <c r="H248" s="4" cm="1">
        <f t="array" ref="H248">_xll.SNL.Clients.Office.Excel.Functions.SPG(G248, "SP_TOTAL_REV", "CY2022")</f>
        <v>3367324</v>
      </c>
      <c r="I248" s="4">
        <f>_xll.SNL.Clients.Office.Excel.Functions.SPG(G248,"IQ_AVG_DILUT_SHARES_OUT","CY2022")</f>
        <v>84600000</v>
      </c>
      <c r="J248" s="5">
        <f>_xll.SNL.Clients.Office.Excel.Functions.SPG(G248, "IQ_DILUT_EPS_NORM", "CY2022")</f>
        <v>6.3529999999999998</v>
      </c>
      <c r="K248">
        <f t="shared" si="20"/>
        <v>537463.80000000005</v>
      </c>
      <c r="L248">
        <f t="shared" si="21"/>
        <v>0.15961154911140124</v>
      </c>
      <c r="M248" t="s">
        <v>764</v>
      </c>
      <c r="N248" s="4" cm="1">
        <f t="array" ref="N248">_xll.SNL.Clients.Office.Excel.Functions.SPG(M248, "SP_TOTAL_REV", "CY2022")</f>
        <v>21161000</v>
      </c>
      <c r="O248" s="4">
        <f>_xll.SNL.Clients.Office.Excel.Functions.SPG(M248,"IQ_AVG_DILUT_SHARES_OUT","CY2022")</f>
        <v>367000000</v>
      </c>
      <c r="P248" s="5">
        <f>_xll.SNL.Clients.Office.Excel.Functions.SPG(M248, "IQ_DILUT_EPS_NORM", "CY2022")</f>
        <v>2.75</v>
      </c>
      <c r="Q248">
        <f t="shared" si="22"/>
        <v>1009250</v>
      </c>
      <c r="R248">
        <f t="shared" si="23"/>
        <v>4.7693870800056708E-2</v>
      </c>
    </row>
    <row r="249" spans="1:18" x14ac:dyDescent="0.3">
      <c r="A249" t="s">
        <v>756</v>
      </c>
      <c r="B249" s="4" cm="1">
        <f t="array" ref="B249">_xll.SNL.Clients.Office.Excel.Functions.SPG(A249, "SP_TOTAL_REV", "CY2023")</f>
        <v>16107000</v>
      </c>
      <c r="C249" s="4">
        <f>_xll.SNL.Clients.Office.Excel.Functions.SPG(A249,"IQ_AVG_DILUT_SHARES_OUT","CY2023")</f>
        <v>303600000</v>
      </c>
      <c r="D249" s="5">
        <f>_xll.SNL.Clients.Office.Excel.Functions.SPG(A249, "IQ_DILUT_EPS_NORM", "CY2023")</f>
        <v>7.8639999999999999</v>
      </c>
      <c r="E249">
        <f t="shared" si="18"/>
        <v>2387510.4</v>
      </c>
      <c r="F249">
        <f t="shared" si="19"/>
        <v>0.14822812441795491</v>
      </c>
      <c r="G249" t="s">
        <v>756</v>
      </c>
      <c r="H249" s="4" cm="1">
        <f t="array" ref="H249">_xll.SNL.Clients.Office.Excel.Functions.SPG(G249, "SP_TOTAL_REV", "CY2022")</f>
        <v>15932000</v>
      </c>
      <c r="I249" s="4">
        <f>_xll.SNL.Clients.Office.Excel.Functions.SPG(G249,"IQ_AVG_DILUT_SHARES_OUT","CY2022")</f>
        <v>310700000</v>
      </c>
      <c r="J249" s="5">
        <f>_xll.SNL.Clients.Office.Excel.Functions.SPG(G249, "IQ_DILUT_EPS_NORM", "CY2022")</f>
        <v>7.3259999999999996</v>
      </c>
      <c r="K249">
        <f t="shared" si="20"/>
        <v>2276188.2000000002</v>
      </c>
      <c r="L249">
        <f t="shared" si="21"/>
        <v>0.14286895556113482</v>
      </c>
      <c r="M249" t="s">
        <v>765</v>
      </c>
      <c r="N249" s="4" cm="1">
        <f t="array" ref="N249">_xll.SNL.Clients.Office.Excel.Functions.SPG(M249, "SP_TOTAL_REV", "CY2022")</f>
        <v>9449400</v>
      </c>
      <c r="O249" s="4">
        <f>_xll.SNL.Clients.Office.Excel.Functions.SPG(M249,"IQ_AVG_DILUT_SHARES_OUT","CY2022")</f>
        <v>395100000</v>
      </c>
      <c r="P249" s="5">
        <f>_xll.SNL.Clients.Office.Excel.Functions.SPG(M249, "IQ_DILUT_EPS_NORM", "CY2022")</f>
        <v>2.153</v>
      </c>
      <c r="Q249">
        <f t="shared" si="22"/>
        <v>850650.3</v>
      </c>
      <c r="R249">
        <f t="shared" si="23"/>
        <v>9.0021620420344159E-2</v>
      </c>
    </row>
    <row r="250" spans="1:18" x14ac:dyDescent="0.3">
      <c r="A250" t="s">
        <v>757</v>
      </c>
      <c r="B250" s="4" cm="1">
        <f t="array" ref="B250">_xll.SNL.Clients.Office.Excel.Functions.SPG(A250, "SP_TOTAL_REV", "CY2023")</f>
        <v>4504000</v>
      </c>
      <c r="C250" s="4">
        <f>_xll.SNL.Clients.Office.Excel.Functions.SPG(A250,"IQ_AVG_DILUT_SHARES_OUT","CY2023")</f>
        <v>158000000</v>
      </c>
      <c r="D250" s="5">
        <f>_xll.SNL.Clients.Office.Excel.Functions.SPG(A250, "IQ_DILUT_EPS_NORM", "CY2023")</f>
        <v>-0.376</v>
      </c>
      <c r="E250">
        <f t="shared" si="18"/>
        <v>-59408</v>
      </c>
      <c r="F250">
        <f t="shared" si="19"/>
        <v>-1.3190053285968029E-2</v>
      </c>
      <c r="G250" t="s">
        <v>757</v>
      </c>
      <c r="H250" s="4" cm="1">
        <f t="array" ref="H250">_xll.SNL.Clients.Office.Excel.Functions.SPG(G250, "SP_TOTAL_REV", "CY2022")</f>
        <v>4584000</v>
      </c>
      <c r="I250" s="4">
        <f>_xll.SNL.Clients.Office.Excel.Functions.SPG(G250,"IQ_AVG_DILUT_SHARES_OUT","CY2022")</f>
        <v>157000000</v>
      </c>
      <c r="J250" s="5">
        <f>_xll.SNL.Clients.Office.Excel.Functions.SPG(G250, "IQ_DILUT_EPS_NORM", "CY2022")</f>
        <v>0.48199999999999998</v>
      </c>
      <c r="K250">
        <f t="shared" si="20"/>
        <v>75674</v>
      </c>
      <c r="L250">
        <f t="shared" si="21"/>
        <v>1.650828970331588E-2</v>
      </c>
      <c r="M250" t="s">
        <v>766</v>
      </c>
      <c r="N250" s="4" cm="1">
        <f t="array" ref="N250">_xll.SNL.Clients.Office.Excel.Functions.SPG(M250, "SP_TOTAL_REV", "CY2022")</f>
        <v>13684000</v>
      </c>
      <c r="O250" s="4">
        <f>_xll.SNL.Clients.Office.Excel.Functions.SPG(M250,"IQ_AVG_DILUT_SHARES_OUT","CY2022")</f>
        <v>284500000</v>
      </c>
      <c r="P250" s="5">
        <f>_xll.SNL.Clients.Office.Excel.Functions.SPG(M250, "IQ_DILUT_EPS_NORM", "CY2022")</f>
        <v>5.6879999999999997</v>
      </c>
      <c r="Q250">
        <f t="shared" si="22"/>
        <v>1618236</v>
      </c>
      <c r="R250">
        <f t="shared" si="23"/>
        <v>0.11825752703887753</v>
      </c>
    </row>
    <row r="251" spans="1:18" x14ac:dyDescent="0.3">
      <c r="A251" t="s">
        <v>758</v>
      </c>
      <c r="B251" s="4" cm="1">
        <f t="array" ref="B251">_xll.SNL.Clients.Office.Excel.Functions.SPG(A251, "SP_TOTAL_REV", "CY2023")</f>
        <v>3695649</v>
      </c>
      <c r="C251" s="4">
        <f>_xll.SNL.Clients.Office.Excel.Functions.SPG(A251,"IQ_AVG_DILUT_SHARES_OUT","CY2023")</f>
        <v>225928000</v>
      </c>
      <c r="D251" s="5">
        <f>_xll.SNL.Clients.Office.Excel.Functions.SPG(A251, "IQ_DILUT_EPS_NORM", "CY2023")</f>
        <v>2.2669999999999999</v>
      </c>
      <c r="E251">
        <f t="shared" si="18"/>
        <v>512178.77600000001</v>
      </c>
      <c r="F251">
        <f t="shared" si="19"/>
        <v>0.13858967017701085</v>
      </c>
      <c r="G251" t="s">
        <v>758</v>
      </c>
      <c r="H251" s="4" cm="1">
        <f t="array" ref="H251">_xll.SNL.Clients.Office.Excel.Functions.SPG(G251, "SP_TOTAL_REV", "CY2022")</f>
        <v>3394635</v>
      </c>
      <c r="I251" s="4">
        <f>_xll.SNL.Clients.Office.Excel.Functions.SPG(G251,"IQ_AVG_DILUT_SHARES_OUT","CY2022")</f>
        <v>223958000</v>
      </c>
      <c r="J251" s="5">
        <f>_xll.SNL.Clients.Office.Excel.Functions.SPG(G251, "IQ_DILUT_EPS_NORM", "CY2022")</f>
        <v>1.7549999999999999</v>
      </c>
      <c r="K251">
        <f t="shared" si="20"/>
        <v>393046.29</v>
      </c>
      <c r="L251">
        <f t="shared" si="21"/>
        <v>0.11578455121095493</v>
      </c>
      <c r="M251" t="s">
        <v>767</v>
      </c>
      <c r="N251" s="4" cm="1">
        <f t="array" ref="N251">_xll.SNL.Clients.Office.Excel.Functions.SPG(M251, "SP_TOTAL_REV", "CY2022")</f>
        <v>6222200</v>
      </c>
      <c r="O251" s="4">
        <f>_xll.SNL.Clients.Office.Excel.Functions.SPG(M251,"IQ_AVG_DILUT_SHARES_OUT","CY2022")</f>
        <v>362000000</v>
      </c>
      <c r="P251" s="5">
        <f>_xll.SNL.Clients.Office.Excel.Functions.SPG(M251, "IQ_DILUT_EPS_NORM", "CY2022")</f>
        <v>2.798</v>
      </c>
      <c r="Q251">
        <f t="shared" si="22"/>
        <v>1012876</v>
      </c>
      <c r="R251">
        <f t="shared" si="23"/>
        <v>0.16278422422937225</v>
      </c>
    </row>
    <row r="252" spans="1:18" x14ac:dyDescent="0.3">
      <c r="A252" t="s">
        <v>759</v>
      </c>
      <c r="B252" s="4" cm="1">
        <f t="array" ref="B252">_xll.SNL.Clients.Office.Excel.Functions.SPG(A252, "SP_TOTAL_REV", "CY2023")</f>
        <v>6876100</v>
      </c>
      <c r="C252" s="4">
        <f>_xll.SNL.Clients.Office.Excel.Functions.SPG(A252,"IQ_AVG_DILUT_SHARES_OUT","CY2023")</f>
        <v>409000000</v>
      </c>
      <c r="D252" s="5">
        <f>_xll.SNL.Clients.Office.Excel.Functions.SPG(A252, "IQ_DILUT_EPS_NORM", "CY2023")</f>
        <v>1.6819999999999999</v>
      </c>
      <c r="E252">
        <f t="shared" si="18"/>
        <v>687938</v>
      </c>
      <c r="F252">
        <f t="shared" si="19"/>
        <v>0.1000477014586757</v>
      </c>
      <c r="G252" t="s">
        <v>759</v>
      </c>
      <c r="H252" s="4" cm="1">
        <f t="array" ref="H252">_xll.SNL.Clients.Office.Excel.Functions.SPG(G252, "SP_TOTAL_REV", "CY2022")</f>
        <v>5916300</v>
      </c>
      <c r="I252" s="4">
        <f>_xll.SNL.Clients.Office.Excel.Functions.SPG(G252,"IQ_AVG_DILUT_SHARES_OUT","CY2022")</f>
        <v>410200000</v>
      </c>
      <c r="J252" s="5">
        <f>_xll.SNL.Clients.Office.Excel.Functions.SPG(G252, "IQ_DILUT_EPS_NORM", "CY2022")</f>
        <v>1.228</v>
      </c>
      <c r="K252">
        <f t="shared" si="20"/>
        <v>503725.6</v>
      </c>
      <c r="L252">
        <f t="shared" si="21"/>
        <v>8.5141997532241429E-2</v>
      </c>
      <c r="M252" t="s">
        <v>768</v>
      </c>
      <c r="N252" s="4" cm="1">
        <f t="array" ref="N252">_xll.SNL.Clients.Office.Excel.Functions.SPG(M252, "SP_TOTAL_REV", "CY2022")</f>
        <v>6048900</v>
      </c>
      <c r="O252" s="4">
        <f>_xll.SNL.Clients.Office.Excel.Functions.SPG(M252,"IQ_AVG_DILUT_SHARES_OUT","CY2022")</f>
        <v>459500000</v>
      </c>
      <c r="P252" s="5">
        <f>_xll.SNL.Clients.Office.Excel.Functions.SPG(M252, "IQ_DILUT_EPS_NORM", "CY2022")</f>
        <v>1.62</v>
      </c>
      <c r="Q252">
        <f t="shared" si="22"/>
        <v>744390</v>
      </c>
      <c r="R252">
        <f t="shared" si="23"/>
        <v>0.12306204433864008</v>
      </c>
    </row>
    <row r="253" spans="1:18" x14ac:dyDescent="0.3">
      <c r="A253" t="s">
        <v>760</v>
      </c>
      <c r="B253" s="4" cm="1">
        <f t="array" ref="B253">_xll.SNL.Clients.Office.Excel.Functions.SPG(A253, "SP_TOTAL_REV", "CY2023")</f>
        <v>1697100</v>
      </c>
      <c r="C253" s="4">
        <f>_xll.SNL.Clients.Office.Excel.Functions.SPG(A253,"IQ_AVG_DILUT_SHARES_OUT","CY2023")</f>
        <v>73633000</v>
      </c>
      <c r="D253" s="5">
        <f>_xll.SNL.Clients.Office.Excel.Functions.SPG(A253, "IQ_DILUT_EPS_NORM", "CY2023")</f>
        <v>1.7090000000000001</v>
      </c>
      <c r="E253">
        <f t="shared" si="18"/>
        <v>125838.79700000001</v>
      </c>
      <c r="F253">
        <f t="shared" si="19"/>
        <v>7.4149311767132173E-2</v>
      </c>
      <c r="G253" t="s">
        <v>760</v>
      </c>
      <c r="H253" s="4" cm="1">
        <f t="array" ref="H253">_xll.SNL.Clients.Office.Excel.Functions.SPG(G253, "SP_TOTAL_REV", "CY2022")</f>
        <v>1305300</v>
      </c>
      <c r="I253" s="4">
        <f>_xll.SNL.Clients.Office.Excel.Functions.SPG(G253,"IQ_AVG_DILUT_SHARES_OUT","CY2022")</f>
        <v>69910000</v>
      </c>
      <c r="J253" s="5">
        <f>_xll.SNL.Clients.Office.Excel.Functions.SPG(G253, "IQ_DILUT_EPS_NORM", "CY2022")</f>
        <v>0.26600000000000001</v>
      </c>
      <c r="K253">
        <f t="shared" si="20"/>
        <v>18596.060000000001</v>
      </c>
      <c r="L253">
        <f t="shared" si="21"/>
        <v>1.4246579330422126E-2</v>
      </c>
      <c r="M253" t="s">
        <v>769</v>
      </c>
      <c r="N253" s="4" cm="1">
        <f t="array" ref="N253">_xll.SNL.Clients.Office.Excel.Functions.SPG(M253, "SP_TOTAL_REV", "CY2022")</f>
        <v>2227650</v>
      </c>
      <c r="O253" s="4">
        <f>_xll.SNL.Clients.Office.Excel.Functions.SPG(M253,"IQ_AVG_DILUT_SHARES_OUT","CY2022")</f>
        <v>611112396</v>
      </c>
      <c r="P253" s="5">
        <f>_xll.SNL.Clients.Office.Excel.Functions.SPG(M253, "IQ_DILUT_EPS_NORM", "CY2022")</f>
        <v>0.33200000000000002</v>
      </c>
      <c r="Q253">
        <f t="shared" si="22"/>
        <v>202889.31547200002</v>
      </c>
      <c r="R253">
        <f t="shared" si="23"/>
        <v>9.1077734595650134E-2</v>
      </c>
    </row>
    <row r="254" spans="1:18" x14ac:dyDescent="0.3">
      <c r="A254" t="s">
        <v>761</v>
      </c>
      <c r="B254" s="4" cm="1">
        <f t="array" ref="B254">_xll.SNL.Clients.Office.Excel.Functions.SPG(A254, "SP_TOTAL_REV", "CY2023")</f>
        <v>54228000</v>
      </c>
      <c r="C254" s="4">
        <f>_xll.SNL.Clients.Office.Excel.Functions.SPG(A254,"IQ_AVG_DILUT_SHARES_OUT","CY2023")</f>
        <v>4212000000</v>
      </c>
      <c r="D254" s="5">
        <f>_xll.SNL.Clients.Office.Excel.Functions.SPG(A254, "IQ_DILUT_EPS_NORM", "CY2023")</f>
        <v>0.28499999999999998</v>
      </c>
      <c r="E254">
        <f t="shared" si="18"/>
        <v>1200420</v>
      </c>
      <c r="F254">
        <f t="shared" si="19"/>
        <v>2.2136534631555654E-2</v>
      </c>
      <c r="G254" t="s">
        <v>761</v>
      </c>
      <c r="H254" s="4" cm="1">
        <f t="array" ref="H254">_xll.SNL.Clients.Office.Excel.Functions.SPG(G254, "SP_TOTAL_REV", "CY2022")</f>
        <v>63054000</v>
      </c>
      <c r="I254" s="4">
        <f>_xll.SNL.Clients.Office.Excel.Functions.SPG(G254,"IQ_AVG_DILUT_SHARES_OUT","CY2022")</f>
        <v>4123000000</v>
      </c>
      <c r="J254" s="5">
        <f>_xll.SNL.Clients.Office.Excel.Functions.SPG(G254, "IQ_DILUT_EPS_NORM", "CY2022")</f>
        <v>0.77</v>
      </c>
      <c r="K254">
        <f t="shared" si="20"/>
        <v>3174710</v>
      </c>
      <c r="L254">
        <f t="shared" si="21"/>
        <v>5.0349065880039331E-2</v>
      </c>
      <c r="M254" t="s">
        <v>770</v>
      </c>
      <c r="N254" s="4" cm="1">
        <f t="array" ref="N254">_xll.SNL.Clients.Office.Excel.Functions.SPG(M254, "SP_TOTAL_REV", "CY2022")</f>
        <v>14410000</v>
      </c>
      <c r="O254" s="4">
        <f>_xll.SNL.Clients.Office.Excel.Functions.SPG(M254,"IQ_AVG_DILUT_SHARES_OUT","CY2022")</f>
        <v>190600000</v>
      </c>
      <c r="P254" s="5">
        <f>_xll.SNL.Clients.Office.Excel.Functions.SPG(M254, "IQ_DILUT_EPS_NORM", "CY2022")</f>
        <v>4.5609999999999999</v>
      </c>
      <c r="Q254">
        <f t="shared" si="22"/>
        <v>869326.6</v>
      </c>
      <c r="R254">
        <f t="shared" si="23"/>
        <v>6.0328008327550309E-2</v>
      </c>
    </row>
    <row r="255" spans="1:18" x14ac:dyDescent="0.3">
      <c r="A255" t="s">
        <v>762</v>
      </c>
      <c r="B255" s="4" cm="1">
        <f t="array" ref="B255">_xll.SNL.Clients.Office.Excel.Functions.SPG(A255, "SP_TOTAL_REV", "CY2023")</f>
        <v>7988000</v>
      </c>
      <c r="C255" s="4">
        <f>_xll.SNL.Clients.Office.Excel.Functions.SPG(A255,"IQ_AVG_DILUT_SHARES_OUT","CY2023")</f>
        <v>565000000</v>
      </c>
      <c r="D255" s="5">
        <f>_xll.SNL.Clients.Office.Excel.Functions.SPG(A255, "IQ_DILUT_EPS_NORM", "CY2023")</f>
        <v>3.5630000000000002</v>
      </c>
      <c r="E255">
        <f t="shared" si="18"/>
        <v>2013095</v>
      </c>
      <c r="F255">
        <f t="shared" si="19"/>
        <v>0.25201489734601901</v>
      </c>
      <c r="G255" t="s">
        <v>762</v>
      </c>
      <c r="H255" s="4" cm="1">
        <f t="array" ref="H255">_xll.SNL.Clients.Office.Excel.Functions.SPG(G255, "SP_TOTAL_REV", "CY2022")</f>
        <v>7292000</v>
      </c>
      <c r="I255" s="4">
        <f>_xll.SNL.Clients.Office.Excel.Functions.SPG(G255,"IQ_AVG_DILUT_SHARES_OUT","CY2022")</f>
        <v>561000000</v>
      </c>
      <c r="J255" s="5">
        <f>_xll.SNL.Clients.Office.Excel.Functions.SPG(G255, "IQ_DILUT_EPS_NORM", "CY2022")</f>
        <v>2.0249999999999999</v>
      </c>
      <c r="K255">
        <f t="shared" si="20"/>
        <v>1136025</v>
      </c>
      <c r="L255">
        <f t="shared" si="21"/>
        <v>0.15579059243006035</v>
      </c>
      <c r="M255" t="s">
        <v>771</v>
      </c>
      <c r="N255" s="4" cm="1">
        <f t="array" ref="N255">_xll.SNL.Clients.Office.Excel.Functions.SPG(M255, "SP_TOTAL_REV", "CY2022")</f>
        <v>5111850</v>
      </c>
      <c r="O255" s="4">
        <f>_xll.SNL.Clients.Office.Excel.Functions.SPG(M255,"IQ_AVG_DILUT_SHARES_OUT","CY2022")</f>
        <v>292444177</v>
      </c>
      <c r="P255" s="5">
        <f>_xll.SNL.Clients.Office.Excel.Functions.SPG(M255, "IQ_DILUT_EPS_NORM", "CY2022")</f>
        <v>1.476</v>
      </c>
      <c r="Q255">
        <f t="shared" si="22"/>
        <v>431647.60525199998</v>
      </c>
      <c r="R255">
        <f t="shared" si="23"/>
        <v>8.444058516036268E-2</v>
      </c>
    </row>
    <row r="256" spans="1:18" x14ac:dyDescent="0.3">
      <c r="A256" t="s">
        <v>763</v>
      </c>
      <c r="B256" s="4" cm="1">
        <f t="array" ref="B256">_xll.SNL.Clients.Office.Excel.Functions.SPG(A256, "SP_TOTAL_REV", "CY2023")</f>
        <v>11479000</v>
      </c>
      <c r="C256" s="4">
        <f>_xll.SNL.Clients.Office.Excel.Functions.SPG(A256,"IQ_AVG_DILUT_SHARES_OUT","CY2023")</f>
        <v>255000000</v>
      </c>
      <c r="D256" s="5">
        <f>_xll.SNL.Clients.Office.Excel.Functions.SPG(A256, "IQ_DILUT_EPS_NORM", "CY2023")</f>
        <v>0.41799999999999998</v>
      </c>
      <c r="E256">
        <f t="shared" si="18"/>
        <v>106590</v>
      </c>
      <c r="F256">
        <f t="shared" si="19"/>
        <v>9.2856520602839967E-3</v>
      </c>
      <c r="G256" t="s">
        <v>763</v>
      </c>
      <c r="H256" s="4" cm="1">
        <f t="array" ref="H256">_xll.SNL.Clients.Office.Excel.Functions.SPG(G256, "SP_TOTAL_REV", "CY2022")</f>
        <v>12440000</v>
      </c>
      <c r="I256" s="4">
        <f>_xll.SNL.Clients.Office.Excel.Functions.SPG(G256,"IQ_AVG_DILUT_SHARES_OUT","CY2022")</f>
        <v>255000000</v>
      </c>
      <c r="J256" s="5">
        <f>_xll.SNL.Clients.Office.Excel.Functions.SPG(G256, "IQ_DILUT_EPS_NORM", "CY2022")</f>
        <v>1.7809999999999999</v>
      </c>
      <c r="K256">
        <f t="shared" si="20"/>
        <v>454155</v>
      </c>
      <c r="L256">
        <f t="shared" si="21"/>
        <v>3.6507636655948555E-2</v>
      </c>
      <c r="M256" t="s">
        <v>772</v>
      </c>
      <c r="N256" s="4" cm="1">
        <f t="array" ref="N256">_xll.SNL.Clients.Office.Excel.Functions.SPG(M256, "SP_TOTAL_REV", "CY2022")</f>
        <v>14813999</v>
      </c>
      <c r="O256" s="4">
        <f>_xll.SNL.Clients.Office.Excel.Functions.SPG(M256,"IQ_AVG_DILUT_SHARES_OUT","CY2022")</f>
        <v>105276000</v>
      </c>
      <c r="P256" s="5">
        <f>_xll.SNL.Clients.Office.Excel.Functions.SPG(M256, "IQ_DILUT_EPS_NORM", "CY2022")</f>
        <v>7.6070000000000002</v>
      </c>
      <c r="Q256">
        <f t="shared" si="22"/>
        <v>800834.53200000001</v>
      </c>
      <c r="R256">
        <f t="shared" si="23"/>
        <v>5.4059307820933426E-2</v>
      </c>
    </row>
    <row r="257" spans="1:18" x14ac:dyDescent="0.3">
      <c r="A257" t="s">
        <v>764</v>
      </c>
      <c r="B257" s="4" cm="1">
        <f t="array" ref="B257">_xll.SNL.Clients.Office.Excel.Functions.SPG(A257, "SP_TOTAL_REV", "CY2023")</f>
        <v>18916000</v>
      </c>
      <c r="C257" s="4">
        <f>_xll.SNL.Clients.Office.Excel.Functions.SPG(A257,"IQ_AVG_DILUT_SHARES_OUT","CY2023")</f>
        <v>349100000</v>
      </c>
      <c r="D257" s="5">
        <f>_xll.SNL.Clients.Office.Excel.Functions.SPG(A257, "IQ_DILUT_EPS_NORM", "CY2023")</f>
        <v>1.6439999999999999</v>
      </c>
      <c r="E257">
        <f t="shared" si="18"/>
        <v>573920.4</v>
      </c>
      <c r="F257">
        <f t="shared" si="19"/>
        <v>3.034047367308099E-2</v>
      </c>
      <c r="G257" t="s">
        <v>764</v>
      </c>
      <c r="H257" s="4" cm="1">
        <f t="array" ref="H257">_xll.SNL.Clients.Office.Excel.Functions.SPG(G257, "SP_TOTAL_REV", "CY2022")</f>
        <v>21161000</v>
      </c>
      <c r="I257" s="4">
        <f>_xll.SNL.Clients.Office.Excel.Functions.SPG(G257,"IQ_AVG_DILUT_SHARES_OUT","CY2022")</f>
        <v>367000000</v>
      </c>
      <c r="J257" s="5">
        <f>_xll.SNL.Clients.Office.Excel.Functions.SPG(G257, "IQ_DILUT_EPS_NORM", "CY2022")</f>
        <v>2.75</v>
      </c>
      <c r="K257">
        <f t="shared" si="20"/>
        <v>1009250</v>
      </c>
      <c r="L257">
        <f t="shared" si="21"/>
        <v>4.7693870800056708E-2</v>
      </c>
      <c r="M257" t="s">
        <v>773</v>
      </c>
      <c r="N257" s="4" cm="1">
        <f t="array" ref="N257">_xll.SNL.Clients.Office.Excel.Functions.SPG(M257, "SP_TOTAL_REV", "CY2022")</f>
        <v>1995448</v>
      </c>
      <c r="O257" s="4">
        <f>_xll.SNL.Clients.Office.Excel.Functions.SPG(M257,"IQ_AVG_DILUT_SHARES_OUT","CY2022")</f>
        <v>73096500</v>
      </c>
      <c r="P257" s="5">
        <f>_xll.SNL.Clients.Office.Excel.Functions.SPG(M257, "IQ_DILUT_EPS_NORM", "CY2022")</f>
        <v>3.9180000000000001</v>
      </c>
      <c r="Q257">
        <f t="shared" si="22"/>
        <v>286392.087</v>
      </c>
      <c r="R257">
        <f t="shared" si="23"/>
        <v>0.14352270116785804</v>
      </c>
    </row>
    <row r="258" spans="1:18" x14ac:dyDescent="0.3">
      <c r="A258" t="s">
        <v>765</v>
      </c>
      <c r="B258" s="4" cm="1">
        <f t="array" ref="B258">_xll.SNL.Clients.Office.Excel.Functions.SPG(A258, "SP_TOTAL_REV", "CY2023")</f>
        <v>9400600</v>
      </c>
      <c r="C258" s="4">
        <f>_xll.SNL.Clients.Office.Excel.Functions.SPG(A258,"IQ_AVG_DILUT_SHARES_OUT","CY2023")</f>
        <v>385900000</v>
      </c>
      <c r="D258" s="5">
        <f>_xll.SNL.Clients.Office.Excel.Functions.SPG(A258, "IQ_DILUT_EPS_NORM", "CY2023")</f>
        <v>2.2069999999999999</v>
      </c>
      <c r="E258">
        <f t="shared" si="18"/>
        <v>851681.3</v>
      </c>
      <c r="F258">
        <f t="shared" si="19"/>
        <v>9.0598610726974879E-2</v>
      </c>
      <c r="G258" t="s">
        <v>765</v>
      </c>
      <c r="H258" s="4" cm="1">
        <f t="array" ref="H258">_xll.SNL.Clients.Office.Excel.Functions.SPG(G258, "SP_TOTAL_REV", "CY2022")</f>
        <v>9449400</v>
      </c>
      <c r="I258" s="4">
        <f>_xll.SNL.Clients.Office.Excel.Functions.SPG(G258,"IQ_AVG_DILUT_SHARES_OUT","CY2022")</f>
        <v>395100000</v>
      </c>
      <c r="J258" s="5">
        <f>_xll.SNL.Clients.Office.Excel.Functions.SPG(G258, "IQ_DILUT_EPS_NORM", "CY2022")</f>
        <v>2.153</v>
      </c>
      <c r="K258">
        <f t="shared" si="20"/>
        <v>850650.3</v>
      </c>
      <c r="L258">
        <f t="shared" si="21"/>
        <v>9.0021620420344159E-2</v>
      </c>
      <c r="M258" t="s">
        <v>774</v>
      </c>
      <c r="N258" s="4" cm="1">
        <f t="array" ref="N258">_xll.SNL.Clients.Office.Excel.Functions.SPG(M258, "SP_TOTAL_REV", "CY2022")</f>
        <v>15340868</v>
      </c>
      <c r="O258" s="4">
        <f>_xll.SNL.Clients.Office.Excel.Functions.SPG(M258,"IQ_AVG_DILUT_SHARES_OUT","CY2022")</f>
        <v>128745500</v>
      </c>
      <c r="P258" s="5">
        <f>_xll.SNL.Clients.Office.Excel.Functions.SPG(M258, "IQ_DILUT_EPS_NORM", "CY2022")</f>
        <v>4.4390000000000001</v>
      </c>
      <c r="Q258">
        <f t="shared" si="22"/>
        <v>571501.27450000006</v>
      </c>
      <c r="R258">
        <f t="shared" si="23"/>
        <v>3.7253516196084864E-2</v>
      </c>
    </row>
    <row r="259" spans="1:18" x14ac:dyDescent="0.3">
      <c r="A259" t="s">
        <v>766</v>
      </c>
      <c r="B259" s="4" cm="1">
        <f t="array" ref="B259">_xll.SNL.Clients.Office.Excel.Functions.SPG(A259, "SP_TOTAL_REV", "CY2023")</f>
        <v>15094000</v>
      </c>
      <c r="C259" s="4">
        <f>_xll.SNL.Clients.Office.Excel.Functions.SPG(A259,"IQ_AVG_DILUT_SHARES_OUT","CY2023")</f>
        <v>283500000</v>
      </c>
      <c r="D259" s="5">
        <f>_xll.SNL.Clients.Office.Excel.Functions.SPG(A259, "IQ_DILUT_EPS_NORM", "CY2023")</f>
        <v>7.3789999999999996</v>
      </c>
      <c r="E259">
        <f t="shared" si="18"/>
        <v>2091946.4999999998</v>
      </c>
      <c r="F259">
        <f t="shared" si="19"/>
        <v>0.13859457400291506</v>
      </c>
      <c r="G259" t="s">
        <v>766</v>
      </c>
      <c r="H259" s="4" cm="1">
        <f t="array" ref="H259">_xll.SNL.Clients.Office.Excel.Functions.SPG(G259, "SP_TOTAL_REV", "CY2022")</f>
        <v>13684000</v>
      </c>
      <c r="I259" s="4">
        <f>_xll.SNL.Clients.Office.Excel.Functions.SPG(G259,"IQ_AVG_DILUT_SHARES_OUT","CY2022")</f>
        <v>284500000</v>
      </c>
      <c r="J259" s="5">
        <f>_xll.SNL.Clients.Office.Excel.Functions.SPG(G259, "IQ_DILUT_EPS_NORM", "CY2022")</f>
        <v>5.6879999999999997</v>
      </c>
      <c r="K259">
        <f t="shared" si="20"/>
        <v>1618236</v>
      </c>
      <c r="L259">
        <f t="shared" si="21"/>
        <v>0.11825752703887753</v>
      </c>
      <c r="M259" t="s">
        <v>775</v>
      </c>
      <c r="N259" s="4" cm="1">
        <f t="array" ref="N259">_xll.SNL.Clients.Office.Excel.Functions.SPG(M259, "SP_TOTAL_REV", "CY2022")</f>
        <v>79990000</v>
      </c>
      <c r="O259" s="4">
        <f>_xll.SNL.Clients.Office.Excel.Functions.SPG(M259,"IQ_AVG_DILUT_SHARES_OUT","CY2022")</f>
        <v>2663900000</v>
      </c>
      <c r="P259" s="5">
        <f>_xll.SNL.Clients.Office.Excel.Functions.SPG(M259, "IQ_DILUT_EPS_NORM", "CY2022")</f>
        <v>5.0570000000000004</v>
      </c>
      <c r="Q259">
        <f t="shared" si="22"/>
        <v>13471342.300000003</v>
      </c>
      <c r="R259">
        <f t="shared" si="23"/>
        <v>0.16841283035379426</v>
      </c>
    </row>
    <row r="260" spans="1:18" x14ac:dyDescent="0.3">
      <c r="A260" t="s">
        <v>767</v>
      </c>
      <c r="B260" s="4" cm="1">
        <f t="array" ref="B260">_xll.SNL.Clients.Office.Excel.Functions.SPG(A260, "SP_TOTAL_REV", "CY2023")</f>
        <v>7124100</v>
      </c>
      <c r="C260" s="4">
        <f>_xll.SNL.Clients.Office.Excel.Functions.SPG(A260,"IQ_AVG_DILUT_SHARES_OUT","CY2023")</f>
        <v>357400000</v>
      </c>
      <c r="D260" s="5">
        <f>_xll.SNL.Clients.Office.Excel.Functions.SPG(A260, "IQ_DILUT_EPS_NORM", "CY2023")</f>
        <v>3.3719999999999999</v>
      </c>
      <c r="E260">
        <f t="shared" si="18"/>
        <v>1205152.8</v>
      </c>
      <c r="F260">
        <f t="shared" si="19"/>
        <v>0.16916562092053733</v>
      </c>
      <c r="G260" t="s">
        <v>767</v>
      </c>
      <c r="H260" s="4" cm="1">
        <f t="array" ref="H260">_xll.SNL.Clients.Office.Excel.Functions.SPG(G260, "SP_TOTAL_REV", "CY2022")</f>
        <v>6222200</v>
      </c>
      <c r="I260" s="4">
        <f>_xll.SNL.Clients.Office.Excel.Functions.SPG(G260,"IQ_AVG_DILUT_SHARES_OUT","CY2022")</f>
        <v>362000000</v>
      </c>
      <c r="J260" s="5">
        <f>_xll.SNL.Clients.Office.Excel.Functions.SPG(G260, "IQ_DILUT_EPS_NORM", "CY2022")</f>
        <v>2.798</v>
      </c>
      <c r="K260">
        <f t="shared" si="20"/>
        <v>1012876</v>
      </c>
      <c r="L260">
        <f t="shared" si="21"/>
        <v>0.16278422422937225</v>
      </c>
      <c r="M260" t="s">
        <v>776</v>
      </c>
      <c r="N260" s="4" cm="1">
        <f t="array" ref="N260">_xll.SNL.Clients.Office.Excel.Functions.SPG(M260, "SP_TOTAL_REV", "CY2022")</f>
        <v>25505000</v>
      </c>
      <c r="O260" s="4">
        <f>_xll.SNL.Clients.Office.Excel.Functions.SPG(M260,"IQ_AVG_DILUT_SHARES_OUT","CY2022")</f>
        <v>694800000</v>
      </c>
      <c r="P260" s="5">
        <f>_xll.SNL.Clients.Office.Excel.Functions.SPG(M260, "IQ_DILUT_EPS_NORM", "CY2022")</f>
        <v>2.12</v>
      </c>
      <c r="Q260">
        <f t="shared" si="22"/>
        <v>1472976</v>
      </c>
      <c r="R260">
        <f t="shared" si="23"/>
        <v>5.775244069790237E-2</v>
      </c>
    </row>
    <row r="261" spans="1:18" x14ac:dyDescent="0.3">
      <c r="A261" t="s">
        <v>768</v>
      </c>
      <c r="B261" s="4" cm="1">
        <f t="array" ref="B261">_xll.SNL.Clients.Office.Excel.Functions.SPG(A261, "SP_TOTAL_REV", "CY2023")</f>
        <v>5716400</v>
      </c>
      <c r="C261" s="4">
        <f>_xll.SNL.Clients.Office.Excel.Functions.SPG(A261,"IQ_AVG_DILUT_SHARES_OUT","CY2023")</f>
        <v>456200000</v>
      </c>
      <c r="D261" s="5">
        <f>_xll.SNL.Clients.Office.Excel.Functions.SPG(A261, "IQ_DILUT_EPS_NORM", "CY2023")</f>
        <v>1.7509999999999999</v>
      </c>
      <c r="E261">
        <f t="shared" ref="E261:E324" si="24">C261*D261/1000</f>
        <v>798806.2</v>
      </c>
      <c r="F261">
        <f t="shared" ref="F261:F324" si="25">E261/B261</f>
        <v>0.13973938142887132</v>
      </c>
      <c r="G261" t="s">
        <v>768</v>
      </c>
      <c r="H261" s="4" cm="1">
        <f t="array" ref="H261">_xll.SNL.Clients.Office.Excel.Functions.SPG(G261, "SP_TOTAL_REV", "CY2022")</f>
        <v>6048900</v>
      </c>
      <c r="I261" s="4">
        <f>_xll.SNL.Clients.Office.Excel.Functions.SPG(G261,"IQ_AVG_DILUT_SHARES_OUT","CY2022")</f>
        <v>459500000</v>
      </c>
      <c r="J261" s="5">
        <f>_xll.SNL.Clients.Office.Excel.Functions.SPG(G261, "IQ_DILUT_EPS_NORM", "CY2022")</f>
        <v>1.62</v>
      </c>
      <c r="K261">
        <f t="shared" ref="K261:K324" si="26">I261*J261/1000</f>
        <v>744390</v>
      </c>
      <c r="L261">
        <f t="shared" ref="L261:L324" si="27">K261/H261</f>
        <v>0.12306204433864008</v>
      </c>
      <c r="M261" t="s">
        <v>777</v>
      </c>
      <c r="N261" s="4" cm="1">
        <f t="array" ref="N261">_xll.SNL.Clients.Office.Excel.Functions.SPG(M261, "SP_TOTAL_REV", "CY2022")</f>
        <v>127781000</v>
      </c>
      <c r="O261" s="4">
        <f>_xll.SNL.Clients.Office.Excel.Functions.SPG(M261,"IQ_AVG_DILUT_SHARES_OUT","CY2022")</f>
        <v>2970000000</v>
      </c>
      <c r="P261" s="5">
        <f>_xll.SNL.Clients.Office.Excel.Functions.SPG(M261, "IQ_DILUT_EPS_NORM", "CY2022")</f>
        <v>9.7149999999999999</v>
      </c>
      <c r="Q261">
        <f t="shared" ref="Q261:Q324" si="28">O261*P261/1000</f>
        <v>28853550</v>
      </c>
      <c r="R261">
        <f t="shared" ref="R261:R324" si="29">Q261/N261</f>
        <v>0.22580469709894271</v>
      </c>
    </row>
    <row r="262" spans="1:18" x14ac:dyDescent="0.3">
      <c r="A262" t="s">
        <v>769</v>
      </c>
      <c r="B262" s="4" cm="1">
        <f t="array" ref="B262">_xll.SNL.Clients.Office.Excel.Functions.SPG(A262, "SP_TOTAL_REV", "CY2023")</f>
        <v>2412733</v>
      </c>
      <c r="C262" s="4">
        <f>_xll.SNL.Clients.Office.Excel.Functions.SPG(A262,"IQ_AVG_DILUT_SHARES_OUT","CY2023")</f>
        <v>613288708</v>
      </c>
      <c r="D262" s="5">
        <f>_xll.SNL.Clients.Office.Excel.Functions.SPG(A262, "IQ_DILUT_EPS_NORM", "CY2023")</f>
        <v>0.35099999999999998</v>
      </c>
      <c r="E262">
        <f t="shared" si="24"/>
        <v>215264.33650799998</v>
      </c>
      <c r="F262">
        <f t="shared" si="25"/>
        <v>8.9220123614175278E-2</v>
      </c>
      <c r="G262" t="s">
        <v>769</v>
      </c>
      <c r="H262" s="4" cm="1">
        <f t="array" ref="H262">_xll.SNL.Clients.Office.Excel.Functions.SPG(G262, "SP_TOTAL_REV", "CY2022")</f>
        <v>2227650</v>
      </c>
      <c r="I262" s="4">
        <f>_xll.SNL.Clients.Office.Excel.Functions.SPG(G262,"IQ_AVG_DILUT_SHARES_OUT","CY2022")</f>
        <v>611112396</v>
      </c>
      <c r="J262" s="5">
        <f>_xll.SNL.Clients.Office.Excel.Functions.SPG(G262, "IQ_DILUT_EPS_NORM", "CY2022")</f>
        <v>0.33200000000000002</v>
      </c>
      <c r="K262">
        <f t="shared" si="26"/>
        <v>202889.31547200002</v>
      </c>
      <c r="L262">
        <f t="shared" si="27"/>
        <v>9.1077734595650134E-2</v>
      </c>
      <c r="M262" t="s">
        <v>778</v>
      </c>
      <c r="N262" s="4" cm="1">
        <f t="array" ref="N262">_xll.SNL.Clients.Office.Excel.Functions.SPG(M262, "SP_TOTAL_REV", "CY2022")</f>
        <v>5301200</v>
      </c>
      <c r="O262" s="4">
        <f>_xll.SNL.Clients.Office.Excel.Functions.SPG(M262,"IQ_AVG_DILUT_SHARES_OUT","CY2022")</f>
        <v>329500000</v>
      </c>
      <c r="P262" s="5">
        <f>_xll.SNL.Clients.Office.Excel.Functions.SPG(M262, "IQ_DILUT_EPS_NORM", "CY2022")</f>
        <v>0.94299999999999995</v>
      </c>
      <c r="Q262">
        <f t="shared" si="28"/>
        <v>310718.5</v>
      </c>
      <c r="R262">
        <f t="shared" si="29"/>
        <v>5.861286123896476E-2</v>
      </c>
    </row>
    <row r="263" spans="1:18" x14ac:dyDescent="0.3">
      <c r="A263" t="s">
        <v>770</v>
      </c>
      <c r="B263" s="4" cm="1">
        <f t="array" ref="B263">_xll.SNL.Clients.Office.Excel.Functions.SPG(A263, "SP_TOTAL_REV", "CY2023")</f>
        <v>14984000</v>
      </c>
      <c r="C263" s="4">
        <f>_xll.SNL.Clients.Office.Excel.Functions.SPG(A263,"IQ_AVG_DILUT_SHARES_OUT","CY2023")</f>
        <v>186300000</v>
      </c>
      <c r="D263" s="5">
        <f>_xll.SNL.Clients.Office.Excel.Functions.SPG(A263, "IQ_DILUT_EPS_NORM", "CY2023")</f>
        <v>4.9349999999999996</v>
      </c>
      <c r="E263">
        <f t="shared" si="24"/>
        <v>919390.49999999988</v>
      </c>
      <c r="F263">
        <f t="shared" si="25"/>
        <v>6.1358148691938057E-2</v>
      </c>
      <c r="G263" t="s">
        <v>770</v>
      </c>
      <c r="H263" s="4" cm="1">
        <f t="array" ref="H263">_xll.SNL.Clients.Office.Excel.Functions.SPG(G263, "SP_TOTAL_REV", "CY2022")</f>
        <v>14410000</v>
      </c>
      <c r="I263" s="4">
        <f>_xll.SNL.Clients.Office.Excel.Functions.SPG(G263,"IQ_AVG_DILUT_SHARES_OUT","CY2022")</f>
        <v>190600000</v>
      </c>
      <c r="J263" s="5">
        <f>_xll.SNL.Clients.Office.Excel.Functions.SPG(G263, "IQ_DILUT_EPS_NORM", "CY2022")</f>
        <v>4.5609999999999999</v>
      </c>
      <c r="K263">
        <f t="shared" si="26"/>
        <v>869326.6</v>
      </c>
      <c r="L263">
        <f t="shared" si="27"/>
        <v>6.0328008327550309E-2</v>
      </c>
      <c r="M263" t="s">
        <v>779</v>
      </c>
      <c r="N263" s="4" cm="1">
        <f t="array" ref="N263">_xll.SNL.Clients.Office.Excel.Functions.SPG(M263, "SP_TOTAL_REV", "CY2022")</f>
        <v>12653000</v>
      </c>
      <c r="O263" s="4">
        <f>_xll.SNL.Clients.Office.Excel.Functions.SPG(M263,"IQ_AVG_DILUT_SHARES_OUT","CY2022")</f>
        <v>344086021</v>
      </c>
      <c r="P263" s="5">
        <f>_xll.SNL.Clients.Office.Excel.Functions.SPG(M263, "IQ_DILUT_EPS_NORM", "CY2022")</f>
        <v>1.6759999999999999</v>
      </c>
      <c r="Q263">
        <f t="shared" si="28"/>
        <v>576688.17119599995</v>
      </c>
      <c r="R263">
        <f t="shared" si="29"/>
        <v>4.557718890350114E-2</v>
      </c>
    </row>
    <row r="264" spans="1:18" x14ac:dyDescent="0.3">
      <c r="A264" t="s">
        <v>771</v>
      </c>
      <c r="B264" s="4" cm="1">
        <f t="array" ref="B264">_xll.SNL.Clients.Office.Excel.Functions.SPG(A264, "SP_TOTAL_REV", "CY2023")</f>
        <v>5492760</v>
      </c>
      <c r="C264" s="4">
        <f>_xll.SNL.Clients.Office.Excel.Functions.SPG(A264,"IQ_AVG_DILUT_SHARES_OUT","CY2023")</f>
        <v>293965000</v>
      </c>
      <c r="D264" s="5">
        <f>_xll.SNL.Clients.Office.Excel.Functions.SPG(A264, "IQ_DILUT_EPS_NORM", "CY2023")</f>
        <v>0.95399999999999996</v>
      </c>
      <c r="E264">
        <f t="shared" si="24"/>
        <v>280442.61</v>
      </c>
      <c r="F264">
        <f t="shared" si="25"/>
        <v>5.1056774736198192E-2</v>
      </c>
      <c r="G264" t="s">
        <v>771</v>
      </c>
      <c r="H264" s="4" cm="1">
        <f t="array" ref="H264">_xll.SNL.Clients.Office.Excel.Functions.SPG(G264, "SP_TOTAL_REV", "CY2022")</f>
        <v>5111850</v>
      </c>
      <c r="I264" s="4">
        <f>_xll.SNL.Clients.Office.Excel.Functions.SPG(G264,"IQ_AVG_DILUT_SHARES_OUT","CY2022")</f>
        <v>292444177</v>
      </c>
      <c r="J264" s="5">
        <f>_xll.SNL.Clients.Office.Excel.Functions.SPG(G264, "IQ_DILUT_EPS_NORM", "CY2022")</f>
        <v>1.476</v>
      </c>
      <c r="K264">
        <f t="shared" si="26"/>
        <v>431647.60525199998</v>
      </c>
      <c r="L264">
        <f t="shared" si="27"/>
        <v>8.444058516036268E-2</v>
      </c>
      <c r="M264" t="s">
        <v>781</v>
      </c>
      <c r="N264" s="4" cm="1">
        <f t="array" ref="N264">_xll.SNL.Clients.Office.Excel.Functions.SPG(M264, "SP_TOTAL_REV", "CY2022")</f>
        <v>14057000</v>
      </c>
      <c r="O264" s="4">
        <f>_xll.SNL.Clients.Office.Excel.Functions.SPG(M264,"IQ_AVG_DILUT_SHARES_OUT","CY2022")</f>
        <v>1428500000</v>
      </c>
      <c r="P264" s="5">
        <f>_xll.SNL.Clients.Office.Excel.Functions.SPG(M264, "IQ_DILUT_EPS_NORM", "CY2022")</f>
        <v>0.94799999999999995</v>
      </c>
      <c r="Q264">
        <f t="shared" si="28"/>
        <v>1354218</v>
      </c>
      <c r="R264">
        <f t="shared" si="29"/>
        <v>9.6337625382371769E-2</v>
      </c>
    </row>
    <row r="265" spans="1:18" x14ac:dyDescent="0.3">
      <c r="A265" t="s">
        <v>772</v>
      </c>
      <c r="B265" s="4" cm="1">
        <f t="array" ref="B265">_xll.SNL.Clients.Office.Excel.Functions.SPG(A265, "SP_TOTAL_REV", "CY2023")</f>
        <v>12829665</v>
      </c>
      <c r="C265" s="4">
        <f>_xll.SNL.Clients.Office.Excel.Functions.SPG(A265,"IQ_AVG_DILUT_SHARES_OUT","CY2023")</f>
        <v>104451000</v>
      </c>
      <c r="D265" s="5">
        <f>_xll.SNL.Clients.Office.Excel.Functions.SPG(A265, "IQ_DILUT_EPS_NORM", "CY2023")</f>
        <v>5.5940000000000003</v>
      </c>
      <c r="E265">
        <f t="shared" si="24"/>
        <v>584298.89399999997</v>
      </c>
      <c r="F265">
        <f t="shared" si="25"/>
        <v>4.5542802091870671E-2</v>
      </c>
      <c r="G265" t="s">
        <v>772</v>
      </c>
      <c r="H265" s="4" cm="1">
        <f t="array" ref="H265">_xll.SNL.Clients.Office.Excel.Functions.SPG(G265, "SP_TOTAL_REV", "CY2022")</f>
        <v>14813999</v>
      </c>
      <c r="I265" s="4">
        <f>_xll.SNL.Clients.Office.Excel.Functions.SPG(G265,"IQ_AVG_DILUT_SHARES_OUT","CY2022")</f>
        <v>105276000</v>
      </c>
      <c r="J265" s="5">
        <f>_xll.SNL.Clients.Office.Excel.Functions.SPG(G265, "IQ_DILUT_EPS_NORM", "CY2022")</f>
        <v>7.6070000000000002</v>
      </c>
      <c r="K265">
        <f t="shared" si="26"/>
        <v>800834.53200000001</v>
      </c>
      <c r="L265">
        <f t="shared" si="27"/>
        <v>5.4059307820933426E-2</v>
      </c>
      <c r="M265" t="s">
        <v>782</v>
      </c>
      <c r="N265" s="4" cm="1">
        <f t="array" ref="N265">_xll.SNL.Clients.Office.Excel.Functions.SPG(M265, "SP_TOTAL_REV", "CY2022")</f>
        <v>7245000</v>
      </c>
      <c r="O265" s="4">
        <f>_xll.SNL.Clients.Office.Excel.Functions.SPG(M265,"IQ_AVG_DILUT_SHARES_OUT","CY2022")</f>
        <v>933059000</v>
      </c>
      <c r="P265" s="5">
        <f>_xll.SNL.Clients.Office.Excel.Functions.SPG(M265, "IQ_DILUT_EPS_NORM", "CY2022")</f>
        <v>1.5629999999999999</v>
      </c>
      <c r="Q265">
        <f t="shared" si="28"/>
        <v>1458371.2169999999</v>
      </c>
      <c r="R265">
        <f t="shared" si="29"/>
        <v>0.20129347370600414</v>
      </c>
    </row>
    <row r="266" spans="1:18" x14ac:dyDescent="0.3">
      <c r="A266" t="s">
        <v>773</v>
      </c>
      <c r="B266" s="4" cm="1">
        <f t="array" ref="B266">_xll.SNL.Clients.Office.Excel.Functions.SPG(A266, "SP_TOTAL_REV", "CY2023")</f>
        <v>2160255</v>
      </c>
      <c r="C266" s="4">
        <f>_xll.SNL.Clients.Office.Excel.Functions.SPG(A266,"IQ_AVG_DILUT_SHARES_OUT","CY2023")</f>
        <v>73025000</v>
      </c>
      <c r="D266" s="5">
        <f>_xll.SNL.Clients.Office.Excel.Functions.SPG(A266, "IQ_DILUT_EPS_NORM", "CY2023")</f>
        <v>4.1379999999999999</v>
      </c>
      <c r="E266">
        <f t="shared" si="24"/>
        <v>302177.45</v>
      </c>
      <c r="F266">
        <f t="shared" si="25"/>
        <v>0.13988045392789278</v>
      </c>
      <c r="G266" t="s">
        <v>773</v>
      </c>
      <c r="H266" s="4" cm="1">
        <f t="array" ref="H266">_xll.SNL.Clients.Office.Excel.Functions.SPG(G266, "SP_TOTAL_REV", "CY2022")</f>
        <v>1995448</v>
      </c>
      <c r="I266" s="4">
        <f>_xll.SNL.Clients.Office.Excel.Functions.SPG(G266,"IQ_AVG_DILUT_SHARES_OUT","CY2022")</f>
        <v>73096500</v>
      </c>
      <c r="J266" s="5">
        <f>_xll.SNL.Clients.Office.Excel.Functions.SPG(G266, "IQ_DILUT_EPS_NORM", "CY2022")</f>
        <v>3.9180000000000001</v>
      </c>
      <c r="K266">
        <f t="shared" si="26"/>
        <v>286392.087</v>
      </c>
      <c r="L266">
        <f t="shared" si="27"/>
        <v>0.14352270116785804</v>
      </c>
      <c r="M266" t="s">
        <v>783</v>
      </c>
      <c r="N266" s="4" cm="1">
        <f t="array" ref="N266">_xll.SNL.Clients.Office.Excel.Functions.SPG(M266, "SP_TOTAL_REV", "CY2022")</f>
        <v>5551000</v>
      </c>
      <c r="O266" s="4">
        <f>_xll.SNL.Clients.Office.Excel.Functions.SPG(M266,"IQ_AVG_DILUT_SHARES_OUT","CY2022")</f>
        <v>181000000</v>
      </c>
      <c r="P266" s="5">
        <f>_xll.SNL.Clients.Office.Excel.Functions.SPG(M266, "IQ_DILUT_EPS_NORM", "CY2022")</f>
        <v>4.7510000000000003</v>
      </c>
      <c r="Q266">
        <f t="shared" si="28"/>
        <v>859931.00000000012</v>
      </c>
      <c r="R266">
        <f t="shared" si="29"/>
        <v>0.15491460998018378</v>
      </c>
    </row>
    <row r="267" spans="1:18" x14ac:dyDescent="0.3">
      <c r="A267" t="s">
        <v>774</v>
      </c>
      <c r="B267" s="4" cm="1">
        <f t="array" ref="B267">_xll.SNL.Clients.Office.Excel.Functions.SPG(A267, "SP_TOTAL_REV", "CY2023")</f>
        <v>9862979</v>
      </c>
      <c r="C267" s="4">
        <f>_xll.SNL.Clients.Office.Excel.Functions.SPG(A267,"IQ_AVG_DILUT_SHARES_OUT","CY2023")</f>
        <v>127043250</v>
      </c>
      <c r="D267" s="5">
        <f>_xll.SNL.Clients.Office.Excel.Functions.SPG(A267, "IQ_DILUT_EPS_NORM", "CY2023")</f>
        <v>2.9620000000000002</v>
      </c>
      <c r="E267">
        <f t="shared" si="24"/>
        <v>376302.10649999999</v>
      </c>
      <c r="F267">
        <f t="shared" si="25"/>
        <v>3.8152986688910116E-2</v>
      </c>
      <c r="G267" t="s">
        <v>774</v>
      </c>
      <c r="H267" s="4" cm="1">
        <f t="array" ref="H267">_xll.SNL.Clients.Office.Excel.Functions.SPG(G267, "SP_TOTAL_REV", "CY2022")</f>
        <v>15340868</v>
      </c>
      <c r="I267" s="4">
        <f>_xll.SNL.Clients.Office.Excel.Functions.SPG(G267,"IQ_AVG_DILUT_SHARES_OUT","CY2022")</f>
        <v>128745500</v>
      </c>
      <c r="J267" s="5">
        <f>_xll.SNL.Clients.Office.Excel.Functions.SPG(G267, "IQ_DILUT_EPS_NORM", "CY2022")</f>
        <v>4.4390000000000001</v>
      </c>
      <c r="K267">
        <f t="shared" si="26"/>
        <v>571501.27450000006</v>
      </c>
      <c r="L267">
        <f t="shared" si="27"/>
        <v>3.7253516196084864E-2</v>
      </c>
      <c r="M267" t="s">
        <v>784</v>
      </c>
      <c r="N267" s="4" cm="1">
        <f t="array" ref="N267">_xll.SNL.Clients.Office.Excel.Functions.SPG(M267, "SP_TOTAL_REV", "CY2022")</f>
        <v>20175000</v>
      </c>
      <c r="O267" s="4">
        <f>_xll.SNL.Clients.Office.Excel.Functions.SPG(M267,"IQ_AVG_DILUT_SHARES_OUT","CY2022")</f>
        <v>338300000</v>
      </c>
      <c r="P267" s="5">
        <f>_xll.SNL.Clients.Office.Excel.Functions.SPG(M267, "IQ_DILUT_EPS_NORM", "CY2022")</f>
        <v>4.4580000000000002</v>
      </c>
      <c r="Q267">
        <f t="shared" si="28"/>
        <v>1508141.4</v>
      </c>
      <c r="R267">
        <f t="shared" si="29"/>
        <v>7.4752981412639405E-2</v>
      </c>
    </row>
    <row r="268" spans="1:18" x14ac:dyDescent="0.3">
      <c r="A268" t="s">
        <v>775</v>
      </c>
      <c r="B268" s="4" cm="1">
        <f t="array" ref="B268">_xll.SNL.Clients.Office.Excel.Functions.SPG(A268, "SP_TOTAL_REV", "CY2023")</f>
        <v>85159000</v>
      </c>
      <c r="C268" s="4">
        <f>_xll.SNL.Clients.Office.Excel.Functions.SPG(A268,"IQ_AVG_DILUT_SHARES_OUT","CY2023")</f>
        <v>2560400000</v>
      </c>
      <c r="D268" s="5">
        <f>_xll.SNL.Clients.Office.Excel.Functions.SPG(A268, "IQ_DILUT_EPS_NORM", "CY2023")</f>
        <v>6.2859999999999996</v>
      </c>
      <c r="E268">
        <f t="shared" si="24"/>
        <v>16094674.399999999</v>
      </c>
      <c r="F268">
        <f t="shared" si="25"/>
        <v>0.18899557768409678</v>
      </c>
      <c r="G268" t="s">
        <v>775</v>
      </c>
      <c r="H268" s="4" cm="1">
        <f t="array" ref="H268">_xll.SNL.Clients.Office.Excel.Functions.SPG(G268, "SP_TOTAL_REV", "CY2022")</f>
        <v>79990000</v>
      </c>
      <c r="I268" s="4">
        <f>_xll.SNL.Clients.Office.Excel.Functions.SPG(G268,"IQ_AVG_DILUT_SHARES_OUT","CY2022")</f>
        <v>2663900000</v>
      </c>
      <c r="J268" s="5">
        <f>_xll.SNL.Clients.Office.Excel.Functions.SPG(G268, "IQ_DILUT_EPS_NORM", "CY2022")</f>
        <v>5.0570000000000004</v>
      </c>
      <c r="K268">
        <f t="shared" si="26"/>
        <v>13471342.300000003</v>
      </c>
      <c r="L268">
        <f t="shared" si="27"/>
        <v>0.16841283035379426</v>
      </c>
      <c r="M268" t="s">
        <v>785</v>
      </c>
      <c r="N268" s="4" cm="1">
        <f t="array" ref="N268">_xll.SNL.Clients.Office.Excel.Functions.SPG(M268, "SP_TOTAL_REV", "CY2022")</f>
        <v>1849792</v>
      </c>
      <c r="O268" s="4">
        <f>_xll.SNL.Clients.Office.Excel.Functions.SPG(M268,"IQ_AVG_DILUT_SHARES_OUT","CY2022")</f>
        <v>617858000</v>
      </c>
      <c r="P268" s="5">
        <f>_xll.SNL.Clients.Office.Excel.Functions.SPG(M268, "IQ_DILUT_EPS_NORM", "CY2022")</f>
        <v>0.52500000000000002</v>
      </c>
      <c r="Q268">
        <f t="shared" si="28"/>
        <v>324375.45</v>
      </c>
      <c r="R268">
        <f t="shared" si="29"/>
        <v>0.17535779698474208</v>
      </c>
    </row>
    <row r="269" spans="1:18" x14ac:dyDescent="0.3">
      <c r="A269" t="s">
        <v>776</v>
      </c>
      <c r="B269" s="4" cm="1">
        <f t="array" ref="B269">_xll.SNL.Clients.Office.Excel.Functions.SPG(A269, "SP_TOTAL_REV", "CY2023")</f>
        <v>21472000</v>
      </c>
      <c r="C269" s="4">
        <f>_xll.SNL.Clients.Office.Excel.Functions.SPG(A269,"IQ_AVG_DILUT_SHARES_OUT","CY2023")</f>
        <v>685425000</v>
      </c>
      <c r="D269" s="5">
        <f>_xll.SNL.Clients.Office.Excel.Functions.SPG(A269, "IQ_DILUT_EPS_NORM", "CY2023")</f>
        <v>1.867</v>
      </c>
      <c r="E269">
        <f t="shared" si="24"/>
        <v>1279688.4750000001</v>
      </c>
      <c r="F269">
        <f t="shared" si="25"/>
        <v>5.9598010199329365E-2</v>
      </c>
      <c r="G269" t="s">
        <v>776</v>
      </c>
      <c r="H269" s="4" cm="1">
        <f t="array" ref="H269">_xll.SNL.Clients.Office.Excel.Functions.SPG(G269, "SP_TOTAL_REV", "CY2022")</f>
        <v>25505000</v>
      </c>
      <c r="I269" s="4">
        <f>_xll.SNL.Clients.Office.Excel.Functions.SPG(G269,"IQ_AVG_DILUT_SHARES_OUT","CY2022")</f>
        <v>694800000</v>
      </c>
      <c r="J269" s="5">
        <f>_xll.SNL.Clients.Office.Excel.Functions.SPG(G269, "IQ_DILUT_EPS_NORM", "CY2022")</f>
        <v>2.12</v>
      </c>
      <c r="K269">
        <f t="shared" si="26"/>
        <v>1472976</v>
      </c>
      <c r="L269">
        <f t="shared" si="27"/>
        <v>5.775244069790237E-2</v>
      </c>
      <c r="M269" t="s">
        <v>786</v>
      </c>
      <c r="N269" s="4" cm="1">
        <f t="array" ref="N269">_xll.SNL.Clients.Office.Excel.Functions.SPG(M269, "SP_TOTAL_REV", "CY2022")</f>
        <v>19200000</v>
      </c>
      <c r="O269" s="4">
        <f>_xll.SNL.Clients.Office.Excel.Functions.SPG(M269,"IQ_AVG_DILUT_SHARES_OUT","CY2022")</f>
        <v>2258000000</v>
      </c>
      <c r="P269" s="5">
        <f>_xll.SNL.Clients.Office.Excel.Functions.SPG(M269, "IQ_DILUT_EPS_NORM", "CY2022")</f>
        <v>0.91</v>
      </c>
      <c r="Q269">
        <f t="shared" si="28"/>
        <v>2054780</v>
      </c>
      <c r="R269">
        <f t="shared" si="29"/>
        <v>0.10701979166666667</v>
      </c>
    </row>
    <row r="270" spans="1:18" x14ac:dyDescent="0.3">
      <c r="A270" t="s">
        <v>777</v>
      </c>
      <c r="B270" s="4" cm="1">
        <f t="array" ref="B270">_xll.SNL.Clients.Office.Excel.Functions.SPG(A270, "SP_TOTAL_REV", "CY2023")</f>
        <v>154990000</v>
      </c>
      <c r="C270" s="4">
        <f>_xll.SNL.Clients.Office.Excel.Functions.SPG(A270,"IQ_AVG_DILUT_SHARES_OUT","CY2023")</f>
        <v>2943100000</v>
      </c>
      <c r="D270" s="5">
        <f>_xll.SNL.Clients.Office.Excel.Functions.SPG(A270, "IQ_DILUT_EPS_NORM", "CY2023")</f>
        <v>13.263999999999999</v>
      </c>
      <c r="E270">
        <f t="shared" si="24"/>
        <v>39037278.399999999</v>
      </c>
      <c r="F270">
        <f t="shared" si="25"/>
        <v>0.25186965868765726</v>
      </c>
      <c r="G270" t="s">
        <v>777</v>
      </c>
      <c r="H270" s="4" cm="1">
        <f t="array" ref="H270">_xll.SNL.Clients.Office.Excel.Functions.SPG(G270, "SP_TOTAL_REV", "CY2022")</f>
        <v>127781000</v>
      </c>
      <c r="I270" s="4">
        <f>_xll.SNL.Clients.Office.Excel.Functions.SPG(G270,"IQ_AVG_DILUT_SHARES_OUT","CY2022")</f>
        <v>2970000000</v>
      </c>
      <c r="J270" s="5">
        <f>_xll.SNL.Clients.Office.Excel.Functions.SPG(G270, "IQ_DILUT_EPS_NORM", "CY2022")</f>
        <v>9.7149999999999999</v>
      </c>
      <c r="K270">
        <f t="shared" si="26"/>
        <v>28853550</v>
      </c>
      <c r="L270">
        <f t="shared" si="27"/>
        <v>0.22580469709894271</v>
      </c>
      <c r="M270" t="s">
        <v>787</v>
      </c>
      <c r="N270" s="4" cm="1">
        <f t="array" ref="N270">_xll.SNL.Clients.Office.Excel.Functions.SPG(M270, "SP_TOTAL_REV", "CY2022")</f>
        <v>10483726</v>
      </c>
      <c r="O270" s="4">
        <f>_xll.SNL.Clients.Office.Excel.Functions.SPG(M270,"IQ_AVG_DILUT_SHARES_OUT","CY2022")</f>
        <v>146246000</v>
      </c>
      <c r="P270" s="5">
        <f>_xll.SNL.Clients.Office.Excel.Functions.SPG(M270, "IQ_DILUT_EPS_NORM", "CY2022")</f>
        <v>17.192</v>
      </c>
      <c r="Q270">
        <f t="shared" si="28"/>
        <v>2514261.2319999998</v>
      </c>
      <c r="R270">
        <f t="shared" si="29"/>
        <v>0.23982515681924535</v>
      </c>
    </row>
    <row r="271" spans="1:18" x14ac:dyDescent="0.3">
      <c r="A271" t="s">
        <v>778</v>
      </c>
      <c r="B271" s="4" cm="1">
        <f t="array" ref="B271">_xll.SNL.Clients.Office.Excel.Functions.SPG(A271, "SP_TOTAL_REV", "CY2023")</f>
        <v>5564500</v>
      </c>
      <c r="C271" s="4">
        <f>_xll.SNL.Clients.Office.Excel.Functions.SPG(A271,"IQ_AVG_DILUT_SHARES_OUT","CY2023")</f>
        <v>325900000</v>
      </c>
      <c r="D271" s="5">
        <f>_xll.SNL.Clients.Office.Excel.Functions.SPG(A271, "IQ_DILUT_EPS_NORM", "CY2023")</f>
        <v>1.0169999999999999</v>
      </c>
      <c r="E271">
        <f t="shared" si="24"/>
        <v>331440.29999999993</v>
      </c>
      <c r="F271">
        <f t="shared" si="25"/>
        <v>5.9563356995237654E-2</v>
      </c>
      <c r="G271" t="s">
        <v>778</v>
      </c>
      <c r="H271" s="4" cm="1">
        <f t="array" ref="H271">_xll.SNL.Clients.Office.Excel.Functions.SPG(G271, "SP_TOTAL_REV", "CY2022")</f>
        <v>5301200</v>
      </c>
      <c r="I271" s="4">
        <f>_xll.SNL.Clients.Office.Excel.Functions.SPG(G271,"IQ_AVG_DILUT_SHARES_OUT","CY2022")</f>
        <v>329500000</v>
      </c>
      <c r="J271" s="5">
        <f>_xll.SNL.Clients.Office.Excel.Functions.SPG(G271, "IQ_DILUT_EPS_NORM", "CY2022")</f>
        <v>0.94299999999999995</v>
      </c>
      <c r="K271">
        <f t="shared" si="26"/>
        <v>310718.5</v>
      </c>
      <c r="L271">
        <f t="shared" si="27"/>
        <v>5.861286123896476E-2</v>
      </c>
      <c r="M271" t="s">
        <v>788</v>
      </c>
      <c r="N271" s="4" cm="1">
        <f t="array" ref="N271">_xll.SNL.Clients.Office.Excel.Functions.SPG(M271, "SP_TOTAL_REV", "CY2022")</f>
        <v>26485000</v>
      </c>
      <c r="O271" s="4">
        <f>_xll.SNL.Clients.Office.Excel.Functions.SPG(M271,"IQ_AVG_DILUT_SHARES_OUT","CY2022")</f>
        <v>1235000000</v>
      </c>
      <c r="P271" s="5">
        <f>_xll.SNL.Clients.Office.Excel.Functions.SPG(M271, "IQ_DILUT_EPS_NORM", "CY2022")</f>
        <v>2.1139999999999999</v>
      </c>
      <c r="Q271">
        <f t="shared" si="28"/>
        <v>2610790</v>
      </c>
      <c r="R271">
        <f t="shared" si="29"/>
        <v>9.8576175193505755E-2</v>
      </c>
    </row>
    <row r="272" spans="1:18" x14ac:dyDescent="0.3">
      <c r="A272" t="s">
        <v>779</v>
      </c>
      <c r="B272" s="4" cm="1">
        <f t="array" ref="B272">_xll.SNL.Clients.Office.Excel.Functions.SPG(A272, "SP_TOTAL_REV", "CY2023")</f>
        <v>13122000</v>
      </c>
      <c r="C272" s="4">
        <f>_xll.SNL.Clients.Office.Excel.Functions.SPG(A272,"IQ_AVG_DILUT_SHARES_OUT","CY2023")</f>
        <v>344565217</v>
      </c>
      <c r="D272" s="5">
        <f>_xll.SNL.Clients.Office.Excel.Functions.SPG(A272, "IQ_DILUT_EPS_NORM", "CY2023")</f>
        <v>2.0390000000000001</v>
      </c>
      <c r="E272">
        <f t="shared" si="24"/>
        <v>702568.4774630001</v>
      </c>
      <c r="F272">
        <f t="shared" si="25"/>
        <v>5.3541264857719865E-2</v>
      </c>
      <c r="G272" t="s">
        <v>779</v>
      </c>
      <c r="H272" s="4" cm="1">
        <f t="array" ref="H272">_xll.SNL.Clients.Office.Excel.Functions.SPG(G272, "SP_TOTAL_REV", "CY2022")</f>
        <v>12653000</v>
      </c>
      <c r="I272" s="4">
        <f>_xll.SNL.Clients.Office.Excel.Functions.SPG(G272,"IQ_AVG_DILUT_SHARES_OUT","CY2022")</f>
        <v>344086021</v>
      </c>
      <c r="J272" s="5">
        <f>_xll.SNL.Clients.Office.Excel.Functions.SPG(G272, "IQ_DILUT_EPS_NORM", "CY2022")</f>
        <v>1.6759999999999999</v>
      </c>
      <c r="K272">
        <f t="shared" si="26"/>
        <v>576688.17119599995</v>
      </c>
      <c r="L272">
        <f t="shared" si="27"/>
        <v>4.557718890350114E-2</v>
      </c>
      <c r="M272" t="s">
        <v>789</v>
      </c>
      <c r="N272" s="4" cm="1">
        <f t="array" ref="N272">_xll.SNL.Clients.Office.Excel.Functions.SPG(M272, "SP_TOTAL_REV", "CY2022")</f>
        <v>148258000</v>
      </c>
      <c r="O272" s="4">
        <f>_xll.SNL.Clients.Office.Excel.Functions.SPG(M272,"IQ_AVG_DILUT_SHARES_OUT","CY2022")</f>
        <v>727000000</v>
      </c>
      <c r="P272" s="5">
        <f>_xll.SNL.Clients.Office.Excel.Functions.SPG(M272, "IQ_DILUT_EPS_NORM", "CY2022")</f>
        <v>3.4409999999999998</v>
      </c>
      <c r="Q272">
        <f t="shared" si="28"/>
        <v>2501607</v>
      </c>
      <c r="R272">
        <f t="shared" si="29"/>
        <v>1.6873335671599508E-2</v>
      </c>
    </row>
    <row r="273" spans="1:18" x14ac:dyDescent="0.3">
      <c r="A273" t="s">
        <v>780</v>
      </c>
      <c r="B273" s="4" cm="1">
        <f t="array" ref="B273">_xll.SNL.Clients.Office.Excel.Functions.SPG(A273, "SP_TOTAL_REV", "CY2023")</f>
        <v>15444000</v>
      </c>
      <c r="C273" s="4">
        <f>_xll.SNL.Clients.Office.Excel.Functions.SPG(A273,"IQ_AVG_DILUT_SHARES_OUT","CY2023")</f>
        <v>1850000000</v>
      </c>
      <c r="D273" s="5">
        <f>_xll.SNL.Clients.Office.Excel.Functions.SPG(A273, "IQ_DILUT_EPS_NORM", "CY2023")</f>
        <v>0.89100000000000001</v>
      </c>
      <c r="E273">
        <f t="shared" si="24"/>
        <v>1648350</v>
      </c>
      <c r="F273">
        <f t="shared" si="25"/>
        <v>0.10673076923076923</v>
      </c>
      <c r="G273" t="s">
        <v>780</v>
      </c>
      <c r="H273" s="4" cm="1">
        <f t="array" ref="H273">_xll.SNL.Clients.Office.Excel.Functions.SPG(G273, "SP_TOTAL_REV", "CY2022")</f>
        <v>14950000</v>
      </c>
      <c r="I273" s="4">
        <f>_xll.SNL.Clients.Office.Excel.Functions.SPG(G273,"IQ_AVG_DILUT_SHARES_OUT","CY2022")</f>
        <v>1716000000</v>
      </c>
      <c r="J273" s="5">
        <f>_xll.SNL.Clients.Office.Excel.Functions.SPG(G273, "IQ_DILUT_EPS_NORM", "CY2022")</f>
        <v>1.042</v>
      </c>
      <c r="K273">
        <f t="shared" si="26"/>
        <v>1788072</v>
      </c>
      <c r="L273">
        <f t="shared" si="27"/>
        <v>0.11960347826086956</v>
      </c>
      <c r="M273" t="s">
        <v>790</v>
      </c>
      <c r="N273" s="4" cm="1">
        <f t="array" ref="N273">_xll.SNL.Clients.Office.Excel.Functions.SPG(M273, "SP_TOTAL_REV", "CY2022")</f>
        <v>17062000</v>
      </c>
      <c r="O273" s="4">
        <f>_xll.SNL.Clients.Office.Excel.Functions.SPG(M273,"IQ_AVG_DILUT_SHARES_OUT","CY2022")</f>
        <v>193500000</v>
      </c>
      <c r="P273" s="5">
        <f>_xll.SNL.Clients.Office.Excel.Functions.SPG(M273, "IQ_DILUT_EPS_NORM", "CY2022")</f>
        <v>6.7069999999999999</v>
      </c>
      <c r="Q273">
        <f t="shared" si="28"/>
        <v>1297804.5</v>
      </c>
      <c r="R273">
        <f t="shared" si="29"/>
        <v>7.6064031180400893E-2</v>
      </c>
    </row>
    <row r="274" spans="1:18" x14ac:dyDescent="0.3">
      <c r="A274" t="s">
        <v>781</v>
      </c>
      <c r="B274" s="4" cm="1">
        <f t="array" ref="B274">_xll.SNL.Clients.Office.Excel.Functions.SPG(A274, "SP_TOTAL_REV", "CY2023")</f>
        <v>14814000</v>
      </c>
      <c r="C274" s="4">
        <f>_xll.SNL.Clients.Office.Excel.Functions.SPG(A274,"IQ_AVG_DILUT_SHARES_OUT","CY2023")</f>
        <v>1408400000</v>
      </c>
      <c r="D274" s="5">
        <f>_xll.SNL.Clients.Office.Excel.Functions.SPG(A274, "IQ_DILUT_EPS_NORM", "CY2023")</f>
        <v>1.2370000000000001</v>
      </c>
      <c r="E274">
        <f t="shared" si="24"/>
        <v>1742190.8000000003</v>
      </c>
      <c r="F274">
        <f t="shared" si="25"/>
        <v>0.11760434723909817</v>
      </c>
      <c r="G274" t="s">
        <v>781</v>
      </c>
      <c r="H274" s="4" cm="1">
        <f t="array" ref="H274">_xll.SNL.Clients.Office.Excel.Functions.SPG(G274, "SP_TOTAL_REV", "CY2022")</f>
        <v>14057000</v>
      </c>
      <c r="I274" s="4">
        <f>_xll.SNL.Clients.Office.Excel.Functions.SPG(G274,"IQ_AVG_DILUT_SHARES_OUT","CY2022")</f>
        <v>1428500000</v>
      </c>
      <c r="J274" s="5">
        <f>_xll.SNL.Clients.Office.Excel.Functions.SPG(G274, "IQ_DILUT_EPS_NORM", "CY2022")</f>
        <v>0.94799999999999995</v>
      </c>
      <c r="K274">
        <f t="shared" si="26"/>
        <v>1354218</v>
      </c>
      <c r="L274">
        <f t="shared" si="27"/>
        <v>9.6337625382371769E-2</v>
      </c>
      <c r="M274" t="s">
        <v>791</v>
      </c>
      <c r="N274" s="4" cm="1">
        <f t="array" ref="N274">_xll.SNL.Clients.Office.Excel.Functions.SPG(M274, "SP_TOTAL_REV", "CY2022")</f>
        <v>11863900</v>
      </c>
      <c r="O274" s="4">
        <f>_xll.SNL.Clients.Office.Excel.Functions.SPG(M274,"IQ_AVG_DILUT_SHARES_OUT","CY2022")</f>
        <v>91600000</v>
      </c>
      <c r="P274" s="5">
        <f>_xll.SNL.Clients.Office.Excel.Functions.SPG(M274, "IQ_DILUT_EPS_NORM", "CY2022")</f>
        <v>10.581</v>
      </c>
      <c r="Q274">
        <f t="shared" si="28"/>
        <v>969219.6</v>
      </c>
      <c r="R274">
        <f t="shared" si="29"/>
        <v>8.1694855823127299E-2</v>
      </c>
    </row>
    <row r="275" spans="1:18" x14ac:dyDescent="0.3">
      <c r="A275" t="s">
        <v>782</v>
      </c>
      <c r="B275" s="4" cm="1">
        <f t="array" ref="B275">_xll.SNL.Clients.Office.Excel.Functions.SPG(A275, "SP_TOTAL_REV", "CY2023")</f>
        <v>6383000</v>
      </c>
      <c r="C275" s="4">
        <f>_xll.SNL.Clients.Office.Excel.Functions.SPG(A275,"IQ_AVG_DILUT_SHARES_OUT","CY2023")</f>
        <v>932759000</v>
      </c>
      <c r="D275" s="5">
        <f>_xll.SNL.Clients.Office.Excel.Functions.SPG(A275, "IQ_DILUT_EPS_NORM", "CY2023")</f>
        <v>0.95899999999999996</v>
      </c>
      <c r="E275">
        <f t="shared" si="24"/>
        <v>894515.88100000005</v>
      </c>
      <c r="F275">
        <f t="shared" si="25"/>
        <v>0.1401403542221526</v>
      </c>
      <c r="G275" t="s">
        <v>782</v>
      </c>
      <c r="H275" s="4" cm="1">
        <f t="array" ref="H275">_xll.SNL.Clients.Office.Excel.Functions.SPG(G275, "SP_TOTAL_REV", "CY2022")</f>
        <v>7245000</v>
      </c>
      <c r="I275" s="4">
        <f>_xll.SNL.Clients.Office.Excel.Functions.SPG(G275,"IQ_AVG_DILUT_SHARES_OUT","CY2022")</f>
        <v>933059000</v>
      </c>
      <c r="J275" s="5">
        <f>_xll.SNL.Clients.Office.Excel.Functions.SPG(G275, "IQ_DILUT_EPS_NORM", "CY2022")</f>
        <v>1.5629999999999999</v>
      </c>
      <c r="K275">
        <f t="shared" si="26"/>
        <v>1458371.2169999999</v>
      </c>
      <c r="L275">
        <f t="shared" si="27"/>
        <v>0.20129347370600414</v>
      </c>
      <c r="M275" t="s">
        <v>792</v>
      </c>
      <c r="N275" s="4" cm="1">
        <f t="array" ref="N275">_xll.SNL.Clients.Office.Excel.Functions.SPG(M275, "SP_TOTAL_REV", "CY2022")</f>
        <v>19047660</v>
      </c>
      <c r="O275" s="4">
        <f>_xll.SNL.Clients.Office.Excel.Functions.SPG(M275,"IQ_AVG_DILUT_SHARES_OUT","CY2022")</f>
        <v>1379795000</v>
      </c>
      <c r="P275" s="5">
        <f>_xll.SNL.Clients.Office.Excel.Functions.SPG(M275, "IQ_DILUT_EPS_NORM", "CY2022")</f>
        <v>2.6480000000000001</v>
      </c>
      <c r="Q275">
        <f t="shared" si="28"/>
        <v>3653697.16</v>
      </c>
      <c r="R275">
        <f t="shared" si="29"/>
        <v>0.19181868848981976</v>
      </c>
    </row>
    <row r="276" spans="1:18" x14ac:dyDescent="0.3">
      <c r="A276" t="s">
        <v>783</v>
      </c>
      <c r="B276" s="4" cm="1">
        <f t="array" ref="B276">_xll.SNL.Clients.Office.Excel.Functions.SPG(A276, "SP_TOTAL_REV", "CY2023")</f>
        <v>5342000</v>
      </c>
      <c r="C276" s="4">
        <f>_xll.SNL.Clients.Office.Excel.Functions.SPG(A276,"IQ_AVG_DILUT_SHARES_OUT","CY2023")</f>
        <v>178000000</v>
      </c>
      <c r="D276" s="5">
        <f>_xll.SNL.Clients.Office.Excel.Functions.SPG(A276, "IQ_DILUT_EPS_NORM", "CY2023")</f>
        <v>4.3860000000000001</v>
      </c>
      <c r="E276">
        <f t="shared" si="24"/>
        <v>780708</v>
      </c>
      <c r="F276">
        <f t="shared" si="25"/>
        <v>0.14614526394608759</v>
      </c>
      <c r="G276" t="s">
        <v>783</v>
      </c>
      <c r="H276" s="4" cm="1">
        <f t="array" ref="H276">_xll.SNL.Clients.Office.Excel.Functions.SPG(G276, "SP_TOTAL_REV", "CY2022")</f>
        <v>5551000</v>
      </c>
      <c r="I276" s="4">
        <f>_xll.SNL.Clients.Office.Excel.Functions.SPG(G276,"IQ_AVG_DILUT_SHARES_OUT","CY2022")</f>
        <v>181000000</v>
      </c>
      <c r="J276" s="5">
        <f>_xll.SNL.Clients.Office.Excel.Functions.SPG(G276, "IQ_DILUT_EPS_NORM", "CY2022")</f>
        <v>4.7510000000000003</v>
      </c>
      <c r="K276">
        <f t="shared" si="26"/>
        <v>859931.00000000012</v>
      </c>
      <c r="L276">
        <f t="shared" si="27"/>
        <v>0.15491460998018378</v>
      </c>
      <c r="M276" t="s">
        <v>793</v>
      </c>
      <c r="N276" s="4" cm="1">
        <f t="array" ref="N276">_xll.SNL.Clients.Office.Excel.Functions.SPG(M276, "SP_TOTAL_REV", "CY2022")</f>
        <v>4510200</v>
      </c>
      <c r="O276" s="4">
        <f>_xll.SNL.Clients.Office.Excel.Functions.SPG(M276,"IQ_AVG_DILUT_SHARES_OUT","CY2022")</f>
        <v>144900000</v>
      </c>
      <c r="P276" s="5">
        <f>_xll.SNL.Clients.Office.Excel.Functions.SPG(M276, "IQ_DILUT_EPS_NORM", "CY2022")</f>
        <v>2.6360000000000001</v>
      </c>
      <c r="Q276">
        <f t="shared" si="28"/>
        <v>381956.4</v>
      </c>
      <c r="R276">
        <f t="shared" si="29"/>
        <v>8.4687242250897965E-2</v>
      </c>
    </row>
    <row r="277" spans="1:18" x14ac:dyDescent="0.3">
      <c r="A277" t="s">
        <v>784</v>
      </c>
      <c r="B277" s="4" cm="1">
        <f t="array" ref="B277">_xll.SNL.Clients.Office.Excel.Functions.SPG(A277, "SP_TOTAL_REV", "CY2023")</f>
        <v>20431000</v>
      </c>
      <c r="C277" s="4">
        <f>_xll.SNL.Clients.Office.Excel.Functions.SPG(A277,"IQ_AVG_DILUT_SHARES_OUT","CY2023")</f>
        <v>338800000</v>
      </c>
      <c r="D277" s="5">
        <f>_xll.SNL.Clients.Office.Excel.Functions.SPG(A277, "IQ_DILUT_EPS_NORM", "CY2023")</f>
        <v>5.1669999999999998</v>
      </c>
      <c r="E277">
        <f t="shared" si="24"/>
        <v>1750579.6</v>
      </c>
      <c r="F277">
        <f t="shared" si="25"/>
        <v>8.5682521658264413E-2</v>
      </c>
      <c r="G277" t="s">
        <v>784</v>
      </c>
      <c r="H277" s="4" cm="1">
        <f t="array" ref="H277">_xll.SNL.Clients.Office.Excel.Functions.SPG(G277, "SP_TOTAL_REV", "CY2022")</f>
        <v>20175000</v>
      </c>
      <c r="I277" s="4">
        <f>_xll.SNL.Clients.Office.Excel.Functions.SPG(G277,"IQ_AVG_DILUT_SHARES_OUT","CY2022")</f>
        <v>338300000</v>
      </c>
      <c r="J277" s="5">
        <f>_xll.SNL.Clients.Office.Excel.Functions.SPG(G277, "IQ_DILUT_EPS_NORM", "CY2022")</f>
        <v>4.4580000000000002</v>
      </c>
      <c r="K277">
        <f t="shared" si="26"/>
        <v>1508141.4</v>
      </c>
      <c r="L277">
        <f t="shared" si="27"/>
        <v>7.4752981412639405E-2</v>
      </c>
      <c r="M277" t="s">
        <v>794</v>
      </c>
      <c r="N277" s="4" cm="1">
        <f t="array" ref="N277">_xll.SNL.Clients.Office.Excel.Functions.SPG(M277, "SP_TOTAL_REV", "CY2022")</f>
        <v>4110000</v>
      </c>
      <c r="O277" s="4">
        <f>_xll.SNL.Clients.Office.Excel.Functions.SPG(M277,"IQ_AVG_DILUT_SHARES_OUT","CY2022")</f>
        <v>764000000</v>
      </c>
      <c r="P277" s="5">
        <f>_xll.SNL.Clients.Office.Excel.Functions.SPG(M277, "IQ_DILUT_EPS_NORM", "CY2022")</f>
        <v>-0.50600000000000001</v>
      </c>
      <c r="Q277">
        <f t="shared" si="28"/>
        <v>-386584</v>
      </c>
      <c r="R277">
        <f t="shared" si="29"/>
        <v>-9.4059367396593679E-2</v>
      </c>
    </row>
    <row r="278" spans="1:18" x14ac:dyDescent="0.3">
      <c r="A278" t="s">
        <v>785</v>
      </c>
      <c r="B278" s="4" cm="1">
        <f t="array" ref="B278">_xll.SNL.Clients.Office.Excel.Functions.SPG(A278, "SP_TOTAL_REV", "CY2023")</f>
        <v>2087463</v>
      </c>
      <c r="C278" s="4">
        <f>_xll.SNL.Clients.Office.Excel.Functions.SPG(A278,"IQ_AVG_DILUT_SHARES_OUT","CY2023")</f>
        <v>618199000</v>
      </c>
      <c r="D278" s="5">
        <f>_xll.SNL.Clients.Office.Excel.Functions.SPG(A278, "IQ_DILUT_EPS_NORM", "CY2023")</f>
        <v>0.63800000000000001</v>
      </c>
      <c r="E278">
        <f t="shared" si="24"/>
        <v>394410.962</v>
      </c>
      <c r="F278">
        <f t="shared" si="25"/>
        <v>0.18894273191908073</v>
      </c>
      <c r="G278" t="s">
        <v>785</v>
      </c>
      <c r="H278" s="4" cm="1">
        <f t="array" ref="H278">_xll.SNL.Clients.Office.Excel.Functions.SPG(G278, "SP_TOTAL_REV", "CY2022")</f>
        <v>1849792</v>
      </c>
      <c r="I278" s="4">
        <f>_xll.SNL.Clients.Office.Excel.Functions.SPG(G278,"IQ_AVG_DILUT_SHARES_OUT","CY2022")</f>
        <v>617858000</v>
      </c>
      <c r="J278" s="5">
        <f>_xll.SNL.Clients.Office.Excel.Functions.SPG(G278, "IQ_DILUT_EPS_NORM", "CY2022")</f>
        <v>0.52500000000000002</v>
      </c>
      <c r="K278">
        <f t="shared" si="26"/>
        <v>324375.45</v>
      </c>
      <c r="L278">
        <f t="shared" si="27"/>
        <v>0.17535779698474208</v>
      </c>
      <c r="M278" t="s">
        <v>795</v>
      </c>
      <c r="N278" s="4" cm="1">
        <f t="array" ref="N278">_xll.SNL.Clients.Office.Excel.Functions.SPG(M278, "SP_TOTAL_REV", "CY2022")</f>
        <v>14396000</v>
      </c>
      <c r="O278" s="4">
        <f>_xll.SNL.Clients.Office.Excel.Functions.SPG(M278,"IQ_AVG_DILUT_SHARES_OUT","CY2022")</f>
        <v>138000000</v>
      </c>
      <c r="P278" s="5">
        <f>_xll.SNL.Clients.Office.Excel.Functions.SPG(M278, "IQ_DILUT_EPS_NORM", "CY2022")</f>
        <v>4.2130000000000001</v>
      </c>
      <c r="Q278">
        <f t="shared" si="28"/>
        <v>581394</v>
      </c>
      <c r="R278">
        <f t="shared" si="29"/>
        <v>4.0385801611558768E-2</v>
      </c>
    </row>
    <row r="279" spans="1:18" x14ac:dyDescent="0.3">
      <c r="A279" t="s">
        <v>786</v>
      </c>
      <c r="B279" s="4" cm="1">
        <f t="array" ref="B279">_xll.SNL.Clients.Office.Excel.Functions.SPG(A279, "SP_TOTAL_REV", "CY2023")</f>
        <v>15334000</v>
      </c>
      <c r="C279" s="4">
        <f>_xll.SNL.Clients.Office.Excel.Functions.SPG(A279,"IQ_AVG_DILUT_SHARES_OUT","CY2023")</f>
        <v>2234000000</v>
      </c>
      <c r="D279" s="5">
        <f>_xll.SNL.Clients.Office.Excel.Functions.SPG(A279, "IQ_DILUT_EPS_NORM", "CY2023")</f>
        <v>0.871</v>
      </c>
      <c r="E279">
        <f t="shared" si="24"/>
        <v>1945814</v>
      </c>
      <c r="F279">
        <f t="shared" si="25"/>
        <v>0.12689539585235424</v>
      </c>
      <c r="G279" t="s">
        <v>786</v>
      </c>
      <c r="H279" s="4" cm="1">
        <f t="array" ref="H279">_xll.SNL.Clients.Office.Excel.Functions.SPG(G279, "SP_TOTAL_REV", "CY2022")</f>
        <v>19200000</v>
      </c>
      <c r="I279" s="4">
        <f>_xll.SNL.Clients.Office.Excel.Functions.SPG(G279,"IQ_AVG_DILUT_SHARES_OUT","CY2022")</f>
        <v>2258000000</v>
      </c>
      <c r="J279" s="5">
        <f>_xll.SNL.Clients.Office.Excel.Functions.SPG(G279, "IQ_DILUT_EPS_NORM", "CY2022")</f>
        <v>0.91</v>
      </c>
      <c r="K279">
        <f t="shared" si="26"/>
        <v>2054780</v>
      </c>
      <c r="L279">
        <f t="shared" si="27"/>
        <v>0.10701979166666667</v>
      </c>
      <c r="M279" t="s">
        <v>796</v>
      </c>
      <c r="N279" s="4" cm="1">
        <f t="array" ref="N279">_xll.SNL.Clients.Office.Excel.Functions.SPG(M279, "SP_TOTAL_REV", "CY2022")</f>
        <v>33671010</v>
      </c>
      <c r="O279" s="4">
        <f>_xll.SNL.Clients.Office.Excel.Functions.SPG(M279,"IQ_AVG_DILUT_SHARES_OUT","CY2022")</f>
        <v>289824000</v>
      </c>
      <c r="P279" s="5">
        <f>_xll.SNL.Clients.Office.Excel.Functions.SPG(M279, "IQ_DILUT_EPS_NORM", "CY2022")</f>
        <v>14.263999999999999</v>
      </c>
      <c r="Q279">
        <f t="shared" si="28"/>
        <v>4134049.5359999998</v>
      </c>
      <c r="R279">
        <f t="shared" si="29"/>
        <v>0.12277771103391315</v>
      </c>
    </row>
    <row r="280" spans="1:18" x14ac:dyDescent="0.3">
      <c r="A280" t="s">
        <v>787</v>
      </c>
      <c r="B280" s="4" cm="1">
        <f t="array" ref="B280">_xll.SNL.Clients.Office.Excel.Functions.SPG(A280, "SP_TOTAL_REV", "CY2023")</f>
        <v>9671427</v>
      </c>
      <c r="C280" s="4">
        <f>_xll.SNL.Clients.Office.Excel.Functions.SPG(A280,"IQ_AVG_DILUT_SHARES_OUT","CY2023")</f>
        <v>137443000</v>
      </c>
      <c r="D280" s="5">
        <f>_xll.SNL.Clients.Office.Excel.Functions.SPG(A280, "IQ_DILUT_EPS_NORM", "CY2023")</f>
        <v>15.047000000000001</v>
      </c>
      <c r="E280">
        <f t="shared" si="24"/>
        <v>2068104.821</v>
      </c>
      <c r="F280">
        <f t="shared" si="25"/>
        <v>0.21383657458201361</v>
      </c>
      <c r="G280" t="s">
        <v>787</v>
      </c>
      <c r="H280" s="4" cm="1">
        <f t="array" ref="H280">_xll.SNL.Clients.Office.Excel.Functions.SPG(G280, "SP_TOTAL_REV", "CY2022")</f>
        <v>10483726</v>
      </c>
      <c r="I280" s="4">
        <f>_xll.SNL.Clients.Office.Excel.Functions.SPG(G280,"IQ_AVG_DILUT_SHARES_OUT","CY2022")</f>
        <v>146246000</v>
      </c>
      <c r="J280" s="5">
        <f>_xll.SNL.Clients.Office.Excel.Functions.SPG(G280, "IQ_DILUT_EPS_NORM", "CY2022")</f>
        <v>17.192</v>
      </c>
      <c r="K280">
        <f t="shared" si="26"/>
        <v>2514261.2319999998</v>
      </c>
      <c r="L280">
        <f t="shared" si="27"/>
        <v>0.23982515681924535</v>
      </c>
      <c r="M280" t="s">
        <v>797</v>
      </c>
      <c r="N280" s="4" cm="1">
        <f t="array" ref="N280">_xll.SNL.Clients.Office.Excel.Functions.SPG(M280, "SP_TOTAL_REV", "CY2022")</f>
        <v>33364000</v>
      </c>
      <c r="O280" s="4">
        <f>_xll.SNL.Clients.Office.Excel.Functions.SPG(M280,"IQ_AVG_DILUT_SHARES_OUT","CY2022")</f>
        <v>504038000</v>
      </c>
      <c r="P280" s="5">
        <f>_xll.SNL.Clients.Office.Excel.Functions.SPG(M280, "IQ_DILUT_EPS_NORM", "CY2022")</f>
        <v>8.1210000000000004</v>
      </c>
      <c r="Q280">
        <f t="shared" si="28"/>
        <v>4093292.5980000002</v>
      </c>
      <c r="R280">
        <f t="shared" si="29"/>
        <v>0.12268590690564682</v>
      </c>
    </row>
    <row r="281" spans="1:18" x14ac:dyDescent="0.3">
      <c r="A281" t="s">
        <v>788</v>
      </c>
      <c r="B281" s="4" cm="1">
        <f t="array" ref="B281">_xll.SNL.Clients.Office.Excel.Functions.SPG(A281, "SP_TOTAL_REV", "CY2023")</f>
        <v>26640000</v>
      </c>
      <c r="C281" s="4">
        <f>_xll.SNL.Clients.Office.Excel.Functions.SPG(A281,"IQ_AVG_DILUT_SHARES_OUT","CY2023")</f>
        <v>1235000000</v>
      </c>
      <c r="D281" s="5">
        <f>_xll.SNL.Clients.Office.Excel.Functions.SPG(A281, "IQ_DILUT_EPS_NORM", "CY2023")</f>
        <v>2.294</v>
      </c>
      <c r="E281">
        <f t="shared" si="24"/>
        <v>2833090</v>
      </c>
      <c r="F281">
        <f t="shared" si="25"/>
        <v>0.10634722222222222</v>
      </c>
      <c r="G281" t="s">
        <v>788</v>
      </c>
      <c r="H281" s="4" cm="1">
        <f t="array" ref="H281">_xll.SNL.Clients.Office.Excel.Functions.SPG(G281, "SP_TOTAL_REV", "CY2022")</f>
        <v>26485000</v>
      </c>
      <c r="I281" s="4">
        <f>_xll.SNL.Clients.Office.Excel.Functions.SPG(G281,"IQ_AVG_DILUT_SHARES_OUT","CY2022")</f>
        <v>1235000000</v>
      </c>
      <c r="J281" s="5">
        <f>_xll.SNL.Clients.Office.Excel.Functions.SPG(G281, "IQ_DILUT_EPS_NORM", "CY2022")</f>
        <v>2.1139999999999999</v>
      </c>
      <c r="K281">
        <f t="shared" si="26"/>
        <v>2610790</v>
      </c>
      <c r="L281">
        <f t="shared" si="27"/>
        <v>9.8576175193505755E-2</v>
      </c>
      <c r="M281" t="s">
        <v>798</v>
      </c>
      <c r="N281" s="4" cm="1">
        <f t="array" ref="N281">_xll.SNL.Clients.Office.Excel.Functions.SPG(M281, "SP_TOTAL_REV", "CY2022")</f>
        <v>16681254</v>
      </c>
      <c r="O281" s="4">
        <f>_xll.SNL.Clients.Office.Excel.Functions.SPG(M281,"IQ_AVG_DILUT_SHARES_OUT","CY2022")</f>
        <v>231556866</v>
      </c>
      <c r="P281" s="5">
        <f>_xll.SNL.Clients.Office.Excel.Functions.SPG(M281, "IQ_DILUT_EPS_NORM", "CY2022")</f>
        <v>0.92300000000000004</v>
      </c>
      <c r="Q281">
        <f t="shared" si="28"/>
        <v>213726.98731800003</v>
      </c>
      <c r="R281">
        <f t="shared" si="29"/>
        <v>1.2812405309456952E-2</v>
      </c>
    </row>
    <row r="282" spans="1:18" x14ac:dyDescent="0.3">
      <c r="A282" t="s">
        <v>789</v>
      </c>
      <c r="B282" s="4" cm="1">
        <f t="array" ref="B282">_xll.SNL.Clients.Office.Excel.Functions.SPG(A282, "SP_TOTAL_REV", "CY2023")</f>
        <v>150039000</v>
      </c>
      <c r="C282" s="4">
        <f>_xll.SNL.Clients.Office.Excel.Functions.SPG(A282,"IQ_AVG_DILUT_SHARES_OUT","CY2023")</f>
        <v>725000000</v>
      </c>
      <c r="D282" s="5">
        <f>_xll.SNL.Clients.Office.Excel.Functions.SPG(A282, "IQ_DILUT_EPS_NORM", "CY2023")</f>
        <v>3.911</v>
      </c>
      <c r="E282">
        <f t="shared" si="24"/>
        <v>2835475</v>
      </c>
      <c r="F282">
        <f t="shared" si="25"/>
        <v>1.8898253120855243E-2</v>
      </c>
      <c r="G282" t="s">
        <v>789</v>
      </c>
      <c r="H282" s="4" cm="1">
        <f t="array" ref="H282">_xll.SNL.Clients.Office.Excel.Functions.SPG(G282, "SP_TOTAL_REV", "CY2022")</f>
        <v>148258000</v>
      </c>
      <c r="I282" s="4">
        <f>_xll.SNL.Clients.Office.Excel.Functions.SPG(G282,"IQ_AVG_DILUT_SHARES_OUT","CY2022")</f>
        <v>727000000</v>
      </c>
      <c r="J282" s="5">
        <f>_xll.SNL.Clients.Office.Excel.Functions.SPG(G282, "IQ_DILUT_EPS_NORM", "CY2022")</f>
        <v>3.4409999999999998</v>
      </c>
      <c r="K282">
        <f t="shared" si="26"/>
        <v>2501607</v>
      </c>
      <c r="L282">
        <f t="shared" si="27"/>
        <v>1.6873335671599508E-2</v>
      </c>
      <c r="M282" t="s">
        <v>799</v>
      </c>
      <c r="N282" s="4" cm="1">
        <f t="array" ref="N282">_xll.SNL.Clients.Office.Excel.Functions.SPG(M282, "SP_TOTAL_REV", "CY2022")</f>
        <v>12794000</v>
      </c>
      <c r="O282" s="4">
        <f>_xll.SNL.Clients.Office.Excel.Functions.SPG(M282,"IQ_AVG_DILUT_SHARES_OUT","CY2022")</f>
        <v>278000000</v>
      </c>
      <c r="P282" s="5">
        <f>_xll.SNL.Clients.Office.Excel.Functions.SPG(M282, "IQ_DILUT_EPS_NORM", "CY2022")</f>
        <v>3.121</v>
      </c>
      <c r="Q282">
        <f t="shared" si="28"/>
        <v>867638</v>
      </c>
      <c r="R282">
        <f t="shared" si="29"/>
        <v>6.7816007503517267E-2</v>
      </c>
    </row>
    <row r="283" spans="1:18" x14ac:dyDescent="0.3">
      <c r="A283" t="s">
        <v>790</v>
      </c>
      <c r="B283" s="4" cm="1">
        <f t="array" ref="B283">_xll.SNL.Clients.Office.Excel.Functions.SPG(A283, "SP_TOTAL_REV", "CY2023")</f>
        <v>19419000</v>
      </c>
      <c r="C283" s="4">
        <f>_xll.SNL.Clients.Office.Excel.Functions.SPG(A283,"IQ_AVG_DILUT_SHARES_OUT","CY2023")</f>
        <v>190600000</v>
      </c>
      <c r="D283" s="5">
        <f>_xll.SNL.Clients.Office.Excel.Functions.SPG(A283, "IQ_DILUT_EPS_NORM", "CY2023")</f>
        <v>6.1989999999999998</v>
      </c>
      <c r="E283">
        <f t="shared" si="24"/>
        <v>1181529.3999999999</v>
      </c>
      <c r="F283">
        <f t="shared" si="25"/>
        <v>6.0843987846954009E-2</v>
      </c>
      <c r="G283" t="s">
        <v>790</v>
      </c>
      <c r="H283" s="4" cm="1">
        <f t="array" ref="H283">_xll.SNL.Clients.Office.Excel.Functions.SPG(G283, "SP_TOTAL_REV", "CY2022")</f>
        <v>17062000</v>
      </c>
      <c r="I283" s="4">
        <f>_xll.SNL.Clients.Office.Excel.Functions.SPG(G283,"IQ_AVG_DILUT_SHARES_OUT","CY2022")</f>
        <v>193500000</v>
      </c>
      <c r="J283" s="5">
        <f>_xll.SNL.Clients.Office.Excel.Functions.SPG(G283, "IQ_DILUT_EPS_NORM", "CY2022")</f>
        <v>6.7069999999999999</v>
      </c>
      <c r="K283">
        <f t="shared" si="26"/>
        <v>1297804.5</v>
      </c>
      <c r="L283">
        <f t="shared" si="27"/>
        <v>7.6064031180400893E-2</v>
      </c>
      <c r="M283" t="s">
        <v>800</v>
      </c>
      <c r="N283" s="4" cm="1">
        <f t="array" ref="N283">_xll.SNL.Clients.Office.Excel.Functions.SPG(M283, "SP_TOTAL_REV", "CY2022")</f>
        <v>65984000</v>
      </c>
      <c r="O283" s="4">
        <f>_xll.SNL.Clients.Office.Excel.Functions.SPG(M283,"IQ_AVG_DILUT_SHARES_OUT","CY2022")</f>
        <v>264600000</v>
      </c>
      <c r="P283" s="5">
        <f>_xll.SNL.Clients.Office.Excel.Functions.SPG(M283, "IQ_DILUT_EPS_NORM", "CY2022")</f>
        <v>16.283999999999999</v>
      </c>
      <c r="Q283">
        <f t="shared" si="28"/>
        <v>4308746.4000000004</v>
      </c>
      <c r="R283">
        <f t="shared" si="29"/>
        <v>6.5299866634335596E-2</v>
      </c>
    </row>
    <row r="284" spans="1:18" x14ac:dyDescent="0.3">
      <c r="A284" t="s">
        <v>791</v>
      </c>
      <c r="B284" s="4" cm="1">
        <f t="array" ref="B284">_xll.SNL.Clients.Office.Excel.Functions.SPG(A284, "SP_TOTAL_REV", "CY2023")</f>
        <v>12161600</v>
      </c>
      <c r="C284" s="4">
        <f>_xll.SNL.Clients.Office.Excel.Functions.SPG(A284,"IQ_AVG_DILUT_SHARES_OUT","CY2023")</f>
        <v>87600000</v>
      </c>
      <c r="D284" s="5">
        <f>_xll.SNL.Clients.Office.Excel.Functions.SPG(A284, "IQ_DILUT_EPS_NORM", "CY2023")</f>
        <v>7.2489999999999997</v>
      </c>
      <c r="E284">
        <f t="shared" si="24"/>
        <v>635012.4</v>
      </c>
      <c r="F284">
        <f t="shared" si="25"/>
        <v>5.2214544138929092E-2</v>
      </c>
      <c r="G284" t="s">
        <v>791</v>
      </c>
      <c r="H284" s="4" cm="1">
        <f t="array" ref="H284">_xll.SNL.Clients.Office.Excel.Functions.SPG(G284, "SP_TOTAL_REV", "CY2022")</f>
        <v>11863900</v>
      </c>
      <c r="I284" s="4">
        <f>_xll.SNL.Clients.Office.Excel.Functions.SPG(G284,"IQ_AVG_DILUT_SHARES_OUT","CY2022")</f>
        <v>91600000</v>
      </c>
      <c r="J284" s="5">
        <f>_xll.SNL.Clients.Office.Excel.Functions.SPG(G284, "IQ_DILUT_EPS_NORM", "CY2022")</f>
        <v>10.581</v>
      </c>
      <c r="K284">
        <f t="shared" si="26"/>
        <v>969219.6</v>
      </c>
      <c r="L284">
        <f t="shared" si="27"/>
        <v>8.1694855823127299E-2</v>
      </c>
      <c r="M284" t="s">
        <v>801</v>
      </c>
      <c r="N284" s="4" cm="1">
        <f t="array" ref="N284">_xll.SNL.Clients.Office.Excel.Functions.SPG(M284, "SP_TOTAL_REV", "CY2022")</f>
        <v>14044000</v>
      </c>
      <c r="O284" s="4">
        <f>_xll.SNL.Clients.Office.Excel.Functions.SPG(M284,"IQ_AVG_DILUT_SHARES_OUT","CY2022")</f>
        <v>243280000</v>
      </c>
      <c r="P284" s="5">
        <f>_xll.SNL.Clients.Office.Excel.Functions.SPG(M284, "IQ_DILUT_EPS_NORM", "CY2022")</f>
        <v>2.6429999999999998</v>
      </c>
      <c r="Q284">
        <f t="shared" si="28"/>
        <v>642989.04</v>
      </c>
      <c r="R284">
        <f t="shared" si="29"/>
        <v>4.5783896325833101E-2</v>
      </c>
    </row>
    <row r="285" spans="1:18" x14ac:dyDescent="0.3">
      <c r="A285" t="s">
        <v>792</v>
      </c>
      <c r="B285" s="4" cm="1">
        <f t="array" ref="B285">_xll.SNL.Clients.Office.Excel.Functions.SPG(A285, "SP_TOTAL_REV", "CY2023")</f>
        <v>14317147</v>
      </c>
      <c r="C285" s="4">
        <f>_xll.SNL.Clients.Office.Excel.Functions.SPG(A285,"IQ_AVG_DILUT_SHARES_OUT","CY2023")</f>
        <v>1337936500</v>
      </c>
      <c r="D285" s="5">
        <f>_xll.SNL.Clients.Office.Excel.Functions.SPG(A285, "IQ_DILUT_EPS_NORM", "CY2023")</f>
        <v>1.8979999999999999</v>
      </c>
      <c r="E285">
        <f t="shared" si="24"/>
        <v>2539403.477</v>
      </c>
      <c r="F285">
        <f t="shared" si="25"/>
        <v>0.17736798239202264</v>
      </c>
      <c r="G285" t="s">
        <v>792</v>
      </c>
      <c r="H285" s="4" cm="1">
        <f t="array" ref="H285">_xll.SNL.Clients.Office.Excel.Functions.SPG(G285, "SP_TOTAL_REV", "CY2022")</f>
        <v>19047660</v>
      </c>
      <c r="I285" s="4">
        <f>_xll.SNL.Clients.Office.Excel.Functions.SPG(G285,"IQ_AVG_DILUT_SHARES_OUT","CY2022")</f>
        <v>1379795000</v>
      </c>
      <c r="J285" s="5">
        <f>_xll.SNL.Clients.Office.Excel.Functions.SPG(G285, "IQ_DILUT_EPS_NORM", "CY2022")</f>
        <v>2.6480000000000001</v>
      </c>
      <c r="K285">
        <f t="shared" si="26"/>
        <v>3653697.16</v>
      </c>
      <c r="L285">
        <f t="shared" si="27"/>
        <v>0.19181868848981976</v>
      </c>
      <c r="M285" t="s">
        <v>802</v>
      </c>
      <c r="N285" s="4" cm="1">
        <f t="array" ref="N285">_xll.SNL.Clients.Office.Excel.Functions.SPG(M285, "SP_TOTAL_REV", "CY2022")</f>
        <v>97059000</v>
      </c>
      <c r="O285" s="4">
        <f>_xll.SNL.Clients.Office.Excel.Functions.SPG(M285,"IQ_AVG_DILUT_SHARES_OUT","CY2022")</f>
        <v>631000000</v>
      </c>
      <c r="P285" s="5">
        <f>_xll.SNL.Clients.Office.Excel.Functions.SPG(M285, "IQ_DILUT_EPS_NORM", "CY2022")</f>
        <v>10.991</v>
      </c>
      <c r="Q285">
        <f t="shared" si="28"/>
        <v>6935321</v>
      </c>
      <c r="R285">
        <f t="shared" si="29"/>
        <v>7.1454692506619691E-2</v>
      </c>
    </row>
    <row r="286" spans="1:18" x14ac:dyDescent="0.3">
      <c r="A286" t="s">
        <v>793</v>
      </c>
      <c r="B286" s="4" cm="1">
        <f t="array" ref="B286">_xll.SNL.Clients.Office.Excel.Functions.SPG(A286, "SP_TOTAL_REV", "CY2023")</f>
        <v>6345900</v>
      </c>
      <c r="C286" s="4">
        <f>_xll.SNL.Clients.Office.Excel.Functions.SPG(A286,"IQ_AVG_DILUT_SHARES_OUT","CY2023")</f>
        <v>145900000</v>
      </c>
      <c r="D286" s="5">
        <f>_xll.SNL.Clients.Office.Excel.Functions.SPG(A286, "IQ_DILUT_EPS_NORM", "CY2023")</f>
        <v>6.1479999999999997</v>
      </c>
      <c r="E286">
        <f t="shared" si="24"/>
        <v>896993.2</v>
      </c>
      <c r="F286">
        <f t="shared" si="25"/>
        <v>0.14135003703178428</v>
      </c>
      <c r="G286" t="s">
        <v>793</v>
      </c>
      <c r="H286" s="4" cm="1">
        <f t="array" ref="H286">_xll.SNL.Clients.Office.Excel.Functions.SPG(G286, "SP_TOTAL_REV", "CY2022")</f>
        <v>4510200</v>
      </c>
      <c r="I286" s="4">
        <f>_xll.SNL.Clients.Office.Excel.Functions.SPG(G286,"IQ_AVG_DILUT_SHARES_OUT","CY2022")</f>
        <v>144900000</v>
      </c>
      <c r="J286" s="5">
        <f>_xll.SNL.Clients.Office.Excel.Functions.SPG(G286, "IQ_DILUT_EPS_NORM", "CY2022")</f>
        <v>2.6360000000000001</v>
      </c>
      <c r="K286">
        <f t="shared" si="26"/>
        <v>381956.4</v>
      </c>
      <c r="L286">
        <f t="shared" si="27"/>
        <v>8.4687242250897965E-2</v>
      </c>
      <c r="M286" t="s">
        <v>804</v>
      </c>
      <c r="N286" s="4" cm="1">
        <f t="array" ref="N286">_xll.SNL.Clients.Office.Excel.Functions.SPG(M286, "SP_TOTAL_REV", "CY2022")</f>
        <v>50451000</v>
      </c>
      <c r="O286" s="4">
        <f>_xll.SNL.Clients.Office.Excel.Functions.SPG(M286,"IQ_AVG_DILUT_SHARES_OUT","CY2022")</f>
        <v>328000000</v>
      </c>
      <c r="P286" s="5">
        <f>_xll.SNL.Clients.Office.Excel.Functions.SPG(M286, "IQ_DILUT_EPS_NORM", "CY2022")</f>
        <v>9.3710000000000004</v>
      </c>
      <c r="Q286">
        <f t="shared" si="28"/>
        <v>3073688</v>
      </c>
      <c r="R286">
        <f t="shared" si="29"/>
        <v>6.0924223503993971E-2</v>
      </c>
    </row>
    <row r="287" spans="1:18" x14ac:dyDescent="0.3">
      <c r="A287" t="s">
        <v>794</v>
      </c>
      <c r="B287" s="4" cm="1">
        <f t="array" ref="B287">_xll.SNL.Clients.Office.Excel.Functions.SPG(A287, "SP_TOTAL_REV", "CY2023")</f>
        <v>10372000</v>
      </c>
      <c r="C287" s="4">
        <f>_xll.SNL.Clients.Office.Excel.Functions.SPG(A287,"IQ_AVG_DILUT_SHARES_OUT","CY2023")</f>
        <v>765000000</v>
      </c>
      <c r="D287" s="5">
        <f>_xll.SNL.Clients.Office.Excel.Functions.SPG(A287, "IQ_DILUT_EPS_NORM", "CY2023")</f>
        <v>1.198</v>
      </c>
      <c r="E287">
        <f t="shared" si="24"/>
        <v>916470</v>
      </c>
      <c r="F287">
        <f t="shared" si="25"/>
        <v>8.836000771307366E-2</v>
      </c>
      <c r="G287" t="s">
        <v>794</v>
      </c>
      <c r="H287" s="4" cm="1">
        <f t="array" ref="H287">_xll.SNL.Clients.Office.Excel.Functions.SPG(G287, "SP_TOTAL_REV", "CY2022")</f>
        <v>4110000</v>
      </c>
      <c r="I287" s="4">
        <f>_xll.SNL.Clients.Office.Excel.Functions.SPG(G287,"IQ_AVG_DILUT_SHARES_OUT","CY2022")</f>
        <v>764000000</v>
      </c>
      <c r="J287" s="5">
        <f>_xll.SNL.Clients.Office.Excel.Functions.SPG(G287, "IQ_DILUT_EPS_NORM", "CY2022")</f>
        <v>-0.50600000000000001</v>
      </c>
      <c r="K287">
        <f t="shared" si="26"/>
        <v>-386584</v>
      </c>
      <c r="L287">
        <f t="shared" si="27"/>
        <v>-9.4059367396593679E-2</v>
      </c>
      <c r="M287" t="s">
        <v>805</v>
      </c>
      <c r="N287" s="4" cm="1">
        <f t="array" ref="N287">_xll.SNL.Clients.Office.Excel.Functions.SPG(M287, "SP_TOTAL_REV", "CY2022")</f>
        <v>8042228</v>
      </c>
      <c r="O287" s="4">
        <f>_xll.SNL.Clients.Office.Excel.Functions.SPG(M287,"IQ_AVG_DILUT_SHARES_OUT","CY2022")</f>
        <v>164030000</v>
      </c>
      <c r="P287" s="5">
        <f>_xll.SNL.Clients.Office.Excel.Functions.SPG(M287, "IQ_DILUT_EPS_NORM", "CY2022")</f>
        <v>11.24</v>
      </c>
      <c r="Q287">
        <f t="shared" si="28"/>
        <v>1843697.2</v>
      </c>
      <c r="R287">
        <f t="shared" si="29"/>
        <v>0.22925204309054653</v>
      </c>
    </row>
    <row r="288" spans="1:18" x14ac:dyDescent="0.3">
      <c r="A288" t="s">
        <v>795</v>
      </c>
      <c r="B288" s="4" cm="1">
        <f t="array" ref="B288">_xll.SNL.Clients.Office.Excel.Functions.SPG(A288, "SP_TOTAL_REV", "CY2023")</f>
        <v>15438000</v>
      </c>
      <c r="C288" s="4">
        <f>_xll.SNL.Clients.Office.Excel.Functions.SPG(A288,"IQ_AVG_DILUT_SHARES_OUT","CY2023")</f>
        <v>138000000</v>
      </c>
      <c r="D288" s="5">
        <f>_xll.SNL.Clients.Office.Excel.Functions.SPG(A288, "IQ_DILUT_EPS_NORM", "CY2023")</f>
        <v>4.9800000000000004</v>
      </c>
      <c r="E288">
        <f t="shared" si="24"/>
        <v>687240</v>
      </c>
      <c r="F288">
        <f t="shared" si="25"/>
        <v>4.4516129032258066E-2</v>
      </c>
      <c r="G288" t="s">
        <v>795</v>
      </c>
      <c r="H288" s="4" cm="1">
        <f t="array" ref="H288">_xll.SNL.Clients.Office.Excel.Functions.SPG(G288, "SP_TOTAL_REV", "CY2022")</f>
        <v>14396000</v>
      </c>
      <c r="I288" s="4">
        <f>_xll.SNL.Clients.Office.Excel.Functions.SPG(G288,"IQ_AVG_DILUT_SHARES_OUT","CY2022")</f>
        <v>138000000</v>
      </c>
      <c r="J288" s="5">
        <f>_xll.SNL.Clients.Office.Excel.Functions.SPG(G288, "IQ_DILUT_EPS_NORM", "CY2022")</f>
        <v>4.2130000000000001</v>
      </c>
      <c r="K288">
        <f t="shared" si="26"/>
        <v>581394</v>
      </c>
      <c r="L288">
        <f t="shared" si="27"/>
        <v>4.0385801611558768E-2</v>
      </c>
      <c r="M288" t="s">
        <v>806</v>
      </c>
      <c r="N288" s="4" cm="1">
        <f t="array" ref="N288">_xll.SNL.Clients.Office.Excel.Functions.SPG(M288, "SP_TOTAL_REV", "CY2022")</f>
        <v>3652938.8148622597</v>
      </c>
      <c r="O288" s="4">
        <f>_xll.SNL.Clients.Office.Excel.Functions.SPG(M288,"IQ_AVG_DILUT_SHARES_OUT","CY2022")</f>
        <v>1406000000</v>
      </c>
      <c r="P288" s="5">
        <f>_xll.SNL.Clients.Office.Excel.Functions.SPG(M288, "IQ_DILUT_EPS_NORM", "CY2022")</f>
        <v>-0.19785721407513934</v>
      </c>
      <c r="Q288">
        <f t="shared" si="28"/>
        <v>-278187.24298964592</v>
      </c>
      <c r="R288">
        <f t="shared" si="29"/>
        <v>-7.6154366960054176E-2</v>
      </c>
    </row>
    <row r="289" spans="1:18" x14ac:dyDescent="0.3">
      <c r="A289" t="s">
        <v>796</v>
      </c>
      <c r="B289" s="4" cm="1">
        <f t="array" ref="B289">_xll.SNL.Clients.Office.Excel.Functions.SPG(A289, "SP_TOTAL_REV", "CY2023")</f>
        <v>34233366</v>
      </c>
      <c r="C289" s="4">
        <f>_xll.SNL.Clients.Office.Excel.Functions.SPG(A289,"IQ_AVG_DILUT_SHARES_OUT","CY2023")</f>
        <v>283319000</v>
      </c>
      <c r="D289" s="5">
        <f>_xll.SNL.Clients.Office.Excel.Functions.SPG(A289, "IQ_DILUT_EPS_NORM", "CY2023")</f>
        <v>11.507</v>
      </c>
      <c r="E289">
        <f t="shared" si="24"/>
        <v>3260151.733</v>
      </c>
      <c r="F289">
        <f t="shared" si="25"/>
        <v>9.5233163253651429E-2</v>
      </c>
      <c r="G289" t="s">
        <v>796</v>
      </c>
      <c r="H289" s="4" cm="1">
        <f t="array" ref="H289">_xll.SNL.Clients.Office.Excel.Functions.SPG(G289, "SP_TOTAL_REV", "CY2022")</f>
        <v>33671010</v>
      </c>
      <c r="I289" s="4">
        <f>_xll.SNL.Clients.Office.Excel.Functions.SPG(G289,"IQ_AVG_DILUT_SHARES_OUT","CY2022")</f>
        <v>289824000</v>
      </c>
      <c r="J289" s="5">
        <f>_xll.SNL.Clients.Office.Excel.Functions.SPG(G289, "IQ_DILUT_EPS_NORM", "CY2022")</f>
        <v>14.263999999999999</v>
      </c>
      <c r="K289">
        <f t="shared" si="26"/>
        <v>4134049.5359999998</v>
      </c>
      <c r="L289">
        <f t="shared" si="27"/>
        <v>0.12277771103391315</v>
      </c>
      <c r="M289" t="s">
        <v>807</v>
      </c>
      <c r="N289" s="4" cm="1">
        <f t="array" ref="N289">_xll.SNL.Clients.Office.Excel.Functions.SPG(M289, "SP_TOTAL_REV", "CY2022")</f>
        <v>178236000</v>
      </c>
      <c r="O289" s="4">
        <f>_xll.SNL.Clients.Office.Excel.Functions.SPG(M289,"IQ_AVG_DILUT_SHARES_OUT","CY2022")</f>
        <v>516000000</v>
      </c>
      <c r="P289" s="5">
        <f>_xll.SNL.Clients.Office.Excel.Functions.SPG(M289, "IQ_DILUT_EPS_NORM", "CY2022")</f>
        <v>20.501000000000001</v>
      </c>
      <c r="Q289">
        <f t="shared" si="28"/>
        <v>10578516</v>
      </c>
      <c r="R289">
        <f t="shared" si="29"/>
        <v>5.9351174846832291E-2</v>
      </c>
    </row>
    <row r="290" spans="1:18" x14ac:dyDescent="0.3">
      <c r="A290" t="s">
        <v>797</v>
      </c>
      <c r="B290" s="4" cm="1">
        <f t="array" ref="B290">_xll.SNL.Clients.Office.Excel.Functions.SPG(A290, "SP_TOTAL_REV", "CY2023")</f>
        <v>32854000</v>
      </c>
      <c r="C290" s="4">
        <f>_xll.SNL.Clients.Office.Excel.Functions.SPG(A290,"IQ_AVG_DILUT_SHARES_OUT","CY2023")</f>
        <v>492290000</v>
      </c>
      <c r="D290" s="5">
        <f>_xll.SNL.Clients.Office.Excel.Functions.SPG(A290, "IQ_DILUT_EPS_NORM", "CY2023")</f>
        <v>10.111000000000001</v>
      </c>
      <c r="E290">
        <f t="shared" si="24"/>
        <v>4977544.1900000004</v>
      </c>
      <c r="F290">
        <f t="shared" si="25"/>
        <v>0.15150496712729045</v>
      </c>
      <c r="G290" t="s">
        <v>797</v>
      </c>
      <c r="H290" s="4" cm="1">
        <f t="array" ref="H290">_xll.SNL.Clients.Office.Excel.Functions.SPG(G290, "SP_TOTAL_REV", "CY2022")</f>
        <v>33364000</v>
      </c>
      <c r="I290" s="4">
        <f>_xll.SNL.Clients.Office.Excel.Functions.SPG(G290,"IQ_AVG_DILUT_SHARES_OUT","CY2022")</f>
        <v>504038000</v>
      </c>
      <c r="J290" s="5">
        <f>_xll.SNL.Clients.Office.Excel.Functions.SPG(G290, "IQ_DILUT_EPS_NORM", "CY2022")</f>
        <v>8.1210000000000004</v>
      </c>
      <c r="K290">
        <f t="shared" si="26"/>
        <v>4093292.5980000002</v>
      </c>
      <c r="L290">
        <f t="shared" si="27"/>
        <v>0.12268590690564682</v>
      </c>
      <c r="M290" t="s">
        <v>808</v>
      </c>
      <c r="N290" s="4" cm="1">
        <f t="array" ref="N290">_xll.SNL.Clients.Office.Excel.Functions.SPG(M290, "SP_TOTAL_REV", "CY2022")</f>
        <v>718300</v>
      </c>
      <c r="O290" s="4">
        <f>_xll.SNL.Clients.Office.Excel.Functions.SPG(M290,"IQ_AVG_DILUT_SHARES_OUT","CY2022")</f>
        <v>37643000</v>
      </c>
      <c r="P290" s="5">
        <f>_xll.SNL.Clients.Office.Excel.Functions.SPG(M290, "IQ_DILUT_EPS_NORM", "CY2022")</f>
        <v>5.617</v>
      </c>
      <c r="Q290">
        <f t="shared" si="28"/>
        <v>211440.731</v>
      </c>
      <c r="R290">
        <f t="shared" si="29"/>
        <v>0.29436270499791173</v>
      </c>
    </row>
    <row r="291" spans="1:18" x14ac:dyDescent="0.3">
      <c r="A291" t="s">
        <v>798</v>
      </c>
      <c r="B291" s="4" cm="1">
        <f t="array" ref="B291">_xll.SNL.Clients.Office.Excel.Functions.SPG(A291, "SP_TOTAL_REV", "CY2023")</f>
        <v>22726317</v>
      </c>
      <c r="C291" s="4">
        <f>_xll.SNL.Clients.Office.Excel.Functions.SPG(A291,"IQ_AVG_DILUT_SHARES_OUT","CY2023")</f>
        <v>230977326</v>
      </c>
      <c r="D291" s="5">
        <f>_xll.SNL.Clients.Office.Excel.Functions.SPG(A291, "IQ_DILUT_EPS_NORM", "CY2023")</f>
        <v>1.83</v>
      </c>
      <c r="E291">
        <f t="shared" si="24"/>
        <v>422688.50658000004</v>
      </c>
      <c r="F291">
        <f t="shared" si="25"/>
        <v>1.8599076417881527E-2</v>
      </c>
      <c r="G291" t="s">
        <v>798</v>
      </c>
      <c r="H291" s="4" cm="1">
        <f t="array" ref="H291">_xll.SNL.Clients.Office.Excel.Functions.SPG(G291, "SP_TOTAL_REV", "CY2022")</f>
        <v>16681254</v>
      </c>
      <c r="I291" s="4">
        <f>_xll.SNL.Clients.Office.Excel.Functions.SPG(G291,"IQ_AVG_DILUT_SHARES_OUT","CY2022")</f>
        <v>231556866</v>
      </c>
      <c r="J291" s="5">
        <f>_xll.SNL.Clients.Office.Excel.Functions.SPG(G291, "IQ_DILUT_EPS_NORM", "CY2022")</f>
        <v>0.92300000000000004</v>
      </c>
      <c r="K291">
        <f t="shared" si="26"/>
        <v>213726.98731800003</v>
      </c>
      <c r="L291">
        <f t="shared" si="27"/>
        <v>1.2812405309456952E-2</v>
      </c>
      <c r="M291" t="s">
        <v>809</v>
      </c>
      <c r="N291" s="4" cm="1">
        <f t="array" ref="N291">_xll.SNL.Clients.Office.Excel.Functions.SPG(M291, "SP_TOTAL_REV", "CY2022")</f>
        <v>5356000</v>
      </c>
      <c r="O291" s="4">
        <f>_xll.SNL.Clients.Office.Excel.Functions.SPG(M291,"IQ_AVG_DILUT_SHARES_OUT","CY2022")</f>
        <v>325800000</v>
      </c>
      <c r="P291" s="5">
        <f>_xll.SNL.Clients.Office.Excel.Functions.SPG(M291, "IQ_DILUT_EPS_NORM", "CY2022")</f>
        <v>5.9969999999999999</v>
      </c>
      <c r="Q291">
        <f t="shared" si="28"/>
        <v>1953822.6</v>
      </c>
      <c r="R291">
        <f t="shared" si="29"/>
        <v>0.36479137415982077</v>
      </c>
    </row>
    <row r="292" spans="1:18" x14ac:dyDescent="0.3">
      <c r="A292" t="s">
        <v>799</v>
      </c>
      <c r="B292" s="4" cm="1">
        <f t="array" ref="B292">_xll.SNL.Clients.Office.Excel.Functions.SPG(A292, "SP_TOTAL_REV", "CY2023")</f>
        <v>13866000</v>
      </c>
      <c r="C292" s="4">
        <f>_xll.SNL.Clients.Office.Excel.Functions.SPG(A292,"IQ_AVG_DILUT_SHARES_OUT","CY2023")</f>
        <v>268300000</v>
      </c>
      <c r="D292" s="5">
        <f>_xll.SNL.Clients.Office.Excel.Functions.SPG(A292, "IQ_DILUT_EPS_NORM", "CY2023")</f>
        <v>2.9510000000000001</v>
      </c>
      <c r="E292">
        <f t="shared" si="24"/>
        <v>791753.3</v>
      </c>
      <c r="F292">
        <f t="shared" si="25"/>
        <v>5.710033895860378E-2</v>
      </c>
      <c r="G292" t="s">
        <v>799</v>
      </c>
      <c r="H292" s="4" cm="1">
        <f t="array" ref="H292">_xll.SNL.Clients.Office.Excel.Functions.SPG(G292, "SP_TOTAL_REV", "CY2022")</f>
        <v>12794000</v>
      </c>
      <c r="I292" s="4">
        <f>_xll.SNL.Clients.Office.Excel.Functions.SPG(G292,"IQ_AVG_DILUT_SHARES_OUT","CY2022")</f>
        <v>278000000</v>
      </c>
      <c r="J292" s="5">
        <f>_xll.SNL.Clients.Office.Excel.Functions.SPG(G292, "IQ_DILUT_EPS_NORM", "CY2022")</f>
        <v>3.121</v>
      </c>
      <c r="K292">
        <f t="shared" si="26"/>
        <v>867638</v>
      </c>
      <c r="L292">
        <f t="shared" si="27"/>
        <v>6.7816007503517267E-2</v>
      </c>
      <c r="M292" t="s">
        <v>810</v>
      </c>
      <c r="N292" s="4" cm="1">
        <f t="array" ref="N292">_xll.SNL.Clients.Office.Excel.Functions.SPG(M292, "SP_TOTAL_REV", "CY2022")</f>
        <v>20756000</v>
      </c>
      <c r="O292" s="4">
        <f>_xll.SNL.Clients.Office.Excel.Functions.SPG(M292,"IQ_AVG_DILUT_SHARES_OUT","CY2022")</f>
        <v>505000000</v>
      </c>
      <c r="P292" s="5">
        <f>_xll.SNL.Clients.Office.Excel.Functions.SPG(M292, "IQ_DILUT_EPS_NORM", "CY2022")</f>
        <v>5.5069999999999997</v>
      </c>
      <c r="Q292">
        <f t="shared" si="28"/>
        <v>2781035</v>
      </c>
      <c r="R292">
        <f t="shared" si="29"/>
        <v>0.13398703989207941</v>
      </c>
    </row>
    <row r="293" spans="1:18" x14ac:dyDescent="0.3">
      <c r="A293" t="s">
        <v>800</v>
      </c>
      <c r="B293" s="4" cm="1">
        <f t="array" ref="B293">_xll.SNL.Clients.Office.Excel.Functions.SPG(A293, "SP_TOTAL_REV", "CY2023")</f>
        <v>67571000</v>
      </c>
      <c r="C293" s="4">
        <f>_xll.SNL.Clients.Office.Excel.Functions.SPG(A293,"IQ_AVG_DILUT_SHARES_OUT","CY2023")</f>
        <v>251200000</v>
      </c>
      <c r="D293" s="5">
        <f>_xll.SNL.Clients.Office.Excel.Functions.SPG(A293, "IQ_DILUT_EPS_NORM", "CY2023")</f>
        <v>20.536000000000001</v>
      </c>
      <c r="E293">
        <f t="shared" si="24"/>
        <v>5158643.2</v>
      </c>
      <c r="F293">
        <f t="shared" si="25"/>
        <v>7.6344041082713004E-2</v>
      </c>
      <c r="G293" t="s">
        <v>800</v>
      </c>
      <c r="H293" s="4" cm="1">
        <f t="array" ref="H293">_xll.SNL.Clients.Office.Excel.Functions.SPG(G293, "SP_TOTAL_REV", "CY2022")</f>
        <v>65984000</v>
      </c>
      <c r="I293" s="4">
        <f>_xll.SNL.Clients.Office.Excel.Functions.SPG(G293,"IQ_AVG_DILUT_SHARES_OUT","CY2022")</f>
        <v>264600000</v>
      </c>
      <c r="J293" s="5">
        <f>_xll.SNL.Clients.Office.Excel.Functions.SPG(G293, "IQ_DILUT_EPS_NORM", "CY2022")</f>
        <v>16.283999999999999</v>
      </c>
      <c r="K293">
        <f t="shared" si="26"/>
        <v>4308746.4000000004</v>
      </c>
      <c r="L293">
        <f t="shared" si="27"/>
        <v>6.5299866634335596E-2</v>
      </c>
      <c r="M293" t="s">
        <v>811</v>
      </c>
      <c r="N293" s="4" cm="1">
        <f t="array" ref="N293">_xll.SNL.Clients.Office.Excel.Functions.SPG(M293, "SP_TOTAL_REV", "CY2022")</f>
        <v>6161000</v>
      </c>
      <c r="O293" s="4">
        <f>_xll.SNL.Clients.Office.Excel.Functions.SPG(M293,"IQ_AVG_DILUT_SHARES_OUT","CY2022")</f>
        <v>62500000</v>
      </c>
      <c r="P293" s="5">
        <f>_xll.SNL.Clients.Office.Excel.Functions.SPG(M293, "IQ_DILUT_EPS_NORM", "CY2022")</f>
        <v>9.36</v>
      </c>
      <c r="Q293">
        <f t="shared" si="28"/>
        <v>585000</v>
      </c>
      <c r="R293">
        <f t="shared" si="29"/>
        <v>9.4952118162635935E-2</v>
      </c>
    </row>
    <row r="294" spans="1:18" x14ac:dyDescent="0.3">
      <c r="A294" t="s">
        <v>801</v>
      </c>
      <c r="B294" s="4" cm="1">
        <f t="array" ref="B294">_xll.SNL.Clients.Office.Excel.Functions.SPG(A294, "SP_TOTAL_REV", "CY2023")</f>
        <v>15855000</v>
      </c>
      <c r="C294" s="4">
        <f>_xll.SNL.Clients.Office.Excel.Functions.SPG(A294,"IQ_AVG_DILUT_SHARES_OUT","CY2023")</f>
        <v>227810000</v>
      </c>
      <c r="D294" s="5">
        <f>_xll.SNL.Clients.Office.Excel.Functions.SPG(A294, "IQ_DILUT_EPS_NORM", "CY2023")</f>
        <v>5.0220000000000002</v>
      </c>
      <c r="E294">
        <f t="shared" si="24"/>
        <v>1144061.82</v>
      </c>
      <c r="F294">
        <f t="shared" si="25"/>
        <v>7.2157793755912969E-2</v>
      </c>
      <c r="G294" t="s">
        <v>801</v>
      </c>
      <c r="H294" s="4" cm="1">
        <f t="array" ref="H294">_xll.SNL.Clients.Office.Excel.Functions.SPG(G294, "SP_TOTAL_REV", "CY2022")</f>
        <v>14044000</v>
      </c>
      <c r="I294" s="4">
        <f>_xll.SNL.Clients.Office.Excel.Functions.SPG(G294,"IQ_AVG_DILUT_SHARES_OUT","CY2022")</f>
        <v>243280000</v>
      </c>
      <c r="J294" s="5">
        <f>_xll.SNL.Clients.Office.Excel.Functions.SPG(G294, "IQ_DILUT_EPS_NORM", "CY2022")</f>
        <v>2.6429999999999998</v>
      </c>
      <c r="K294">
        <f t="shared" si="26"/>
        <v>642989.04</v>
      </c>
      <c r="L294">
        <f t="shared" si="27"/>
        <v>4.5783896325833101E-2</v>
      </c>
      <c r="M294" t="s">
        <v>812</v>
      </c>
      <c r="N294" s="4" cm="1">
        <f t="array" ref="N294">_xll.SNL.Clients.Office.Excel.Functions.SPG(M294, "SP_TOTAL_REV", "CY2022")</f>
        <v>8680000</v>
      </c>
      <c r="O294" s="4">
        <f>_xll.SNL.Clients.Office.Excel.Functions.SPG(M294,"IQ_AVG_DILUT_SHARES_OUT","CY2022")</f>
        <v>232000000</v>
      </c>
      <c r="P294" s="5">
        <f>_xll.SNL.Clients.Office.Excel.Functions.SPG(M294, "IQ_DILUT_EPS_NORM", "CY2022")</f>
        <v>3.0209999999999999</v>
      </c>
      <c r="Q294">
        <f t="shared" si="28"/>
        <v>700872</v>
      </c>
      <c r="R294">
        <f t="shared" si="29"/>
        <v>8.0745622119815674E-2</v>
      </c>
    </row>
    <row r="295" spans="1:18" x14ac:dyDescent="0.3">
      <c r="A295" t="s">
        <v>802</v>
      </c>
      <c r="B295" s="4" cm="1">
        <f t="array" ref="B295">_xll.SNL.Clients.Office.Excel.Functions.SPG(A295, "SP_TOTAL_REV", "CY2023")</f>
        <v>86377000</v>
      </c>
      <c r="C295" s="4">
        <f>_xll.SNL.Clients.Office.Excel.Functions.SPG(A295,"IQ_AVG_DILUT_SHARES_OUT","CY2023")</f>
        <v>584000000</v>
      </c>
      <c r="D295" s="5">
        <f>_xll.SNL.Clients.Office.Excel.Functions.SPG(A295, "IQ_DILUT_EPS_NORM", "CY2023")</f>
        <v>10.999000000000001</v>
      </c>
      <c r="E295">
        <f t="shared" si="24"/>
        <v>6423416</v>
      </c>
      <c r="F295">
        <f t="shared" si="25"/>
        <v>7.4364888801417048E-2</v>
      </c>
      <c r="G295" t="s">
        <v>802</v>
      </c>
      <c r="H295" s="4" cm="1">
        <f t="array" ref="H295">_xll.SNL.Clients.Office.Excel.Functions.SPG(G295, "SP_TOTAL_REV", "CY2022")</f>
        <v>97059000</v>
      </c>
      <c r="I295" s="4">
        <f>_xll.SNL.Clients.Office.Excel.Functions.SPG(G295,"IQ_AVG_DILUT_SHARES_OUT","CY2022")</f>
        <v>631000000</v>
      </c>
      <c r="J295" s="5">
        <f>_xll.SNL.Clients.Office.Excel.Functions.SPG(G295, "IQ_DILUT_EPS_NORM", "CY2022")</f>
        <v>10.991</v>
      </c>
      <c r="K295">
        <f t="shared" si="26"/>
        <v>6935321</v>
      </c>
      <c r="L295">
        <f t="shared" si="27"/>
        <v>7.1454692506619691E-2</v>
      </c>
      <c r="M295" t="s">
        <v>813</v>
      </c>
      <c r="N295" s="4" cm="1">
        <f t="array" ref="N295">_xll.SNL.Clients.Office.Excel.Functions.SPG(M295, "SP_TOTAL_REV", "CY2022")</f>
        <v>22237000</v>
      </c>
      <c r="O295" s="4">
        <f>_xll.SNL.Clients.Office.Excel.Functions.SPG(M295,"IQ_AVG_DILUT_SHARES_OUT","CY2022")</f>
        <v>971000000</v>
      </c>
      <c r="P295" s="5">
        <f>_xll.SNL.Clients.Office.Excel.Functions.SPG(M295, "IQ_DILUT_EPS_NORM", "CY2022")</f>
        <v>7.9169999999999998</v>
      </c>
      <c r="Q295">
        <f t="shared" si="28"/>
        <v>7687407</v>
      </c>
      <c r="R295">
        <f t="shared" si="29"/>
        <v>0.3457034222242209</v>
      </c>
    </row>
    <row r="296" spans="1:18" x14ac:dyDescent="0.3">
      <c r="A296" t="s">
        <v>803</v>
      </c>
      <c r="B296" s="4" cm="1">
        <f t="array" ref="B296">_xll.SNL.Clients.Office.Excel.Functions.SPG(A296, "SP_TOTAL_REV", "CY2023")</f>
        <v>9619278</v>
      </c>
      <c r="C296" s="4">
        <f>_xll.SNL.Clients.Office.Excel.Functions.SPG(A296,"IQ_AVG_DILUT_SHARES_OUT","CY2023")</f>
        <v>127060000</v>
      </c>
      <c r="D296" s="5">
        <f>_xll.SNL.Clients.Office.Excel.Functions.SPG(A296, "IQ_DILUT_EPS_NORM", "CY2023")</f>
        <v>11.086</v>
      </c>
      <c r="E296">
        <f t="shared" si="24"/>
        <v>1408587.16</v>
      </c>
      <c r="F296">
        <f t="shared" si="25"/>
        <v>0.14643377184857323</v>
      </c>
      <c r="G296" t="s">
        <v>803</v>
      </c>
      <c r="H296" s="4" cm="1">
        <f t="array" ref="H296">_xll.SNL.Clients.Office.Excel.Functions.SPG(G296, "SP_TOTAL_REV", "CY2022")</f>
        <v>8110518</v>
      </c>
      <c r="I296" s="4">
        <f>_xll.SNL.Clients.Office.Excel.Functions.SPG(G296,"IQ_AVG_DILUT_SHARES_OUT","CY2022")</f>
        <v>128017000</v>
      </c>
      <c r="J296" s="5">
        <f>_xll.SNL.Clients.Office.Excel.Functions.SPG(G296, "IQ_DILUT_EPS_NORM", "CY2022")</f>
        <v>8.4480000000000004</v>
      </c>
      <c r="K296">
        <f t="shared" si="26"/>
        <v>1081487.6159999999</v>
      </c>
      <c r="L296">
        <f t="shared" si="27"/>
        <v>0.13334384018382056</v>
      </c>
      <c r="M296" t="s">
        <v>814</v>
      </c>
      <c r="N296" s="4" cm="1">
        <f t="array" ref="N296">_xll.SNL.Clients.Office.Excel.Functions.SPG(M296, "SP_TOTAL_REV", "CY2022")</f>
        <v>3188843</v>
      </c>
      <c r="O296" s="4">
        <f>_xll.SNL.Clients.Office.Excel.Functions.SPG(M296,"IQ_AVG_DILUT_SHARES_OUT","CY2022")</f>
        <v>295215000</v>
      </c>
      <c r="P296" s="5">
        <f>_xll.SNL.Clients.Office.Excel.Functions.SPG(M296, "IQ_DILUT_EPS_NORM", "CY2022")</f>
        <v>1.4279999999999999</v>
      </c>
      <c r="Q296">
        <f t="shared" si="28"/>
        <v>421567.02</v>
      </c>
      <c r="R296">
        <f t="shared" si="29"/>
        <v>0.132200619472329</v>
      </c>
    </row>
    <row r="297" spans="1:18" x14ac:dyDescent="0.3">
      <c r="A297" t="s">
        <v>804</v>
      </c>
      <c r="B297" s="4" cm="1">
        <f t="array" ref="B297">_xll.SNL.Clients.Office.Excel.Functions.SPG(A297, "SP_TOTAL_REV", "CY2023")</f>
        <v>41107000</v>
      </c>
      <c r="C297" s="4">
        <f>_xll.SNL.Clients.Office.Excel.Functions.SPG(A297,"IQ_AVG_DILUT_SHARES_OUT","CY2023")</f>
        <v>326000000</v>
      </c>
      <c r="D297" s="5">
        <f>_xll.SNL.Clients.Office.Excel.Functions.SPG(A297, "IQ_DILUT_EPS_NORM", "CY2023")</f>
        <v>6.016</v>
      </c>
      <c r="E297">
        <f t="shared" si="24"/>
        <v>1961216</v>
      </c>
      <c r="F297">
        <f t="shared" si="25"/>
        <v>4.7710025056559711E-2</v>
      </c>
      <c r="G297" t="s">
        <v>804</v>
      </c>
      <c r="H297" s="4" cm="1">
        <f t="array" ref="H297">_xll.SNL.Clients.Office.Excel.Functions.SPG(G297, "SP_TOTAL_REV", "CY2022")</f>
        <v>50451000</v>
      </c>
      <c r="I297" s="4">
        <f>_xll.SNL.Clients.Office.Excel.Functions.SPG(G297,"IQ_AVG_DILUT_SHARES_OUT","CY2022")</f>
        <v>328000000</v>
      </c>
      <c r="J297" s="5">
        <f>_xll.SNL.Clients.Office.Excel.Functions.SPG(G297, "IQ_DILUT_EPS_NORM", "CY2022")</f>
        <v>9.3710000000000004</v>
      </c>
      <c r="K297">
        <f t="shared" si="26"/>
        <v>3073688</v>
      </c>
      <c r="L297">
        <f t="shared" si="27"/>
        <v>6.0924223503993971E-2</v>
      </c>
      <c r="M297" t="s">
        <v>815</v>
      </c>
      <c r="N297" s="4" cm="1">
        <f t="array" ref="N297">_xll.SNL.Clients.Office.Excel.Functions.SPG(M297, "SP_TOTAL_REV", "CY2022")</f>
        <v>6350500</v>
      </c>
      <c r="O297" s="4">
        <f>_xll.SNL.Clients.Office.Excel.Functions.SPG(M297,"IQ_AVG_DILUT_SHARES_OUT","CY2022")</f>
        <v>270200000</v>
      </c>
      <c r="P297" s="5">
        <f>_xll.SNL.Clients.Office.Excel.Functions.SPG(M297, "IQ_DILUT_EPS_NORM", "CY2022")</f>
        <v>1.9339999999999999</v>
      </c>
      <c r="Q297">
        <f t="shared" si="28"/>
        <v>522566.8</v>
      </c>
      <c r="R297">
        <f t="shared" si="29"/>
        <v>8.2287504920872376E-2</v>
      </c>
    </row>
    <row r="298" spans="1:18" x14ac:dyDescent="0.3">
      <c r="A298" t="s">
        <v>805</v>
      </c>
      <c r="B298" s="4" cm="1">
        <f t="array" ref="B298">_xll.SNL.Clients.Office.Excel.Functions.SPG(A298, "SP_TOTAL_REV", "CY2023")</f>
        <v>9418362</v>
      </c>
      <c r="C298" s="4">
        <f>_xll.SNL.Clients.Office.Excel.Functions.SPG(A298,"IQ_AVG_DILUT_SHARES_OUT","CY2023")</f>
        <v>167002000</v>
      </c>
      <c r="D298" s="5">
        <f>_xll.SNL.Clients.Office.Excel.Functions.SPG(A298, "IQ_DILUT_EPS_NORM", "CY2023")</f>
        <v>13.544</v>
      </c>
      <c r="E298">
        <f t="shared" si="24"/>
        <v>2261875.088</v>
      </c>
      <c r="F298">
        <f t="shared" si="25"/>
        <v>0.24015588782847802</v>
      </c>
      <c r="G298" t="s">
        <v>805</v>
      </c>
      <c r="H298" s="4" cm="1">
        <f t="array" ref="H298">_xll.SNL.Clients.Office.Excel.Functions.SPG(G298, "SP_TOTAL_REV", "CY2022")</f>
        <v>8042228</v>
      </c>
      <c r="I298" s="4">
        <f>_xll.SNL.Clients.Office.Excel.Functions.SPG(G298,"IQ_AVG_DILUT_SHARES_OUT","CY2022")</f>
        <v>164030000</v>
      </c>
      <c r="J298" s="5">
        <f>_xll.SNL.Clients.Office.Excel.Functions.SPG(G298, "IQ_DILUT_EPS_NORM", "CY2022")</f>
        <v>11.24</v>
      </c>
      <c r="K298">
        <f t="shared" si="26"/>
        <v>1843697.2</v>
      </c>
      <c r="L298">
        <f t="shared" si="27"/>
        <v>0.22925204309054653</v>
      </c>
      <c r="M298" t="s">
        <v>816</v>
      </c>
      <c r="N298" s="4" cm="1">
        <f t="array" ref="N298">_xll.SNL.Clients.Office.Excel.Functions.SPG(M298, "SP_TOTAL_REV", "CY2022")</f>
        <v>23183000</v>
      </c>
      <c r="O298" s="4">
        <f>_xll.SNL.Clients.Office.Excel.Functions.SPG(M298,"IQ_AVG_DILUT_SHARES_OUT","CY2022")</f>
        <v>741300000</v>
      </c>
      <c r="P298" s="5">
        <f>_xll.SNL.Clients.Office.Excel.Functions.SPG(M298, "IQ_DILUT_EPS_NORM", "CY2022")</f>
        <v>7.53</v>
      </c>
      <c r="Q298">
        <f t="shared" si="28"/>
        <v>5581989</v>
      </c>
      <c r="R298">
        <f t="shared" si="29"/>
        <v>0.24077940732433248</v>
      </c>
    </row>
    <row r="299" spans="1:18" x14ac:dyDescent="0.3">
      <c r="A299" t="s">
        <v>806</v>
      </c>
      <c r="B299" s="4" cm="1">
        <f t="array" ref="B299">_xll.SNL.Clients.Office.Excel.Functions.SPG(A299, "SP_TOTAL_REV", "CY2023")</f>
        <v>4166208.3439333411</v>
      </c>
      <c r="C299" s="4">
        <f>_xll.SNL.Clients.Office.Excel.Functions.SPG(A299,"IQ_AVG_DILUT_SHARES_OUT","CY2023")</f>
        <v>1405000000</v>
      </c>
      <c r="D299" s="5">
        <f>_xll.SNL.Clients.Office.Excel.Functions.SPG(A299, "IQ_DILUT_EPS_NORM", "CY2023")</f>
        <v>-1.2436442817711467E-3</v>
      </c>
      <c r="E299">
        <f t="shared" si="24"/>
        <v>-1747.320215888461</v>
      </c>
      <c r="F299">
        <f t="shared" si="25"/>
        <v>-4.1940298507462688E-4</v>
      </c>
      <c r="G299" t="s">
        <v>806</v>
      </c>
      <c r="H299" s="4" cm="1">
        <f t="array" ref="H299">_xll.SNL.Clients.Office.Excel.Functions.SPG(G299, "SP_TOTAL_REV", "CY2022")</f>
        <v>3652938.8148622597</v>
      </c>
      <c r="I299" s="4">
        <f>_xll.SNL.Clients.Office.Excel.Functions.SPG(G299,"IQ_AVG_DILUT_SHARES_OUT","CY2022")</f>
        <v>1406000000</v>
      </c>
      <c r="J299" s="5">
        <f>_xll.SNL.Clients.Office.Excel.Functions.SPG(G299, "IQ_DILUT_EPS_NORM", "CY2022")</f>
        <v>-0.19785721407513934</v>
      </c>
      <c r="K299">
        <f t="shared" si="26"/>
        <v>-278187.24298964592</v>
      </c>
      <c r="L299">
        <f t="shared" si="27"/>
        <v>-7.6154366960054176E-2</v>
      </c>
      <c r="M299" t="s">
        <v>817</v>
      </c>
      <c r="N299" s="4" cm="1">
        <f t="array" ref="N299">_xll.SNL.Clients.Office.Excel.Functions.SPG(M299, "SP_TOTAL_REV", "CY2022")</f>
        <v>273903000</v>
      </c>
      <c r="O299" s="4">
        <f>_xll.SNL.Clients.Office.Excel.Functions.SPG(M299,"IQ_AVG_DILUT_SHARES_OUT","CY2022")</f>
        <v>145025000</v>
      </c>
      <c r="P299" s="5">
        <f>_xll.SNL.Clients.Office.Excel.Functions.SPG(M299, "IQ_DILUT_EPS_NORM", "CY2022")</f>
        <v>19.777000000000001</v>
      </c>
      <c r="Q299">
        <f t="shared" si="28"/>
        <v>2868159.4249999998</v>
      </c>
      <c r="R299">
        <f t="shared" si="29"/>
        <v>1.0471442171133575E-2</v>
      </c>
    </row>
    <row r="300" spans="1:18" x14ac:dyDescent="0.3">
      <c r="A300" t="s">
        <v>807</v>
      </c>
      <c r="B300" s="4" cm="1">
        <f t="array" ref="B300">_xll.SNL.Clients.Office.Excel.Functions.SPG(A300, "SP_TOTAL_REV", "CY2023")</f>
        <v>149348000</v>
      </c>
      <c r="C300" s="4">
        <f>_xll.SNL.Clients.Office.Excel.Functions.SPG(A300,"IQ_AVG_DILUT_SHARES_OUT","CY2023")</f>
        <v>409000000</v>
      </c>
      <c r="D300" s="5">
        <f>_xll.SNL.Clients.Office.Excel.Functions.SPG(A300, "IQ_DILUT_EPS_NORM", "CY2023")</f>
        <v>17.196999999999999</v>
      </c>
      <c r="E300">
        <f t="shared" si="24"/>
        <v>7033573</v>
      </c>
      <c r="F300">
        <f t="shared" si="25"/>
        <v>4.7095193775611326E-2</v>
      </c>
      <c r="G300" t="s">
        <v>807</v>
      </c>
      <c r="H300" s="4" cm="1">
        <f t="array" ref="H300">_xll.SNL.Clients.Office.Excel.Functions.SPG(G300, "SP_TOTAL_REV", "CY2022")</f>
        <v>178236000</v>
      </c>
      <c r="I300" s="4">
        <f>_xll.SNL.Clients.Office.Excel.Functions.SPG(G300,"IQ_AVG_DILUT_SHARES_OUT","CY2022")</f>
        <v>516000000</v>
      </c>
      <c r="J300" s="5">
        <f>_xll.SNL.Clients.Office.Excel.Functions.SPG(G300, "IQ_DILUT_EPS_NORM", "CY2022")</f>
        <v>20.501000000000001</v>
      </c>
      <c r="K300">
        <f t="shared" si="26"/>
        <v>10578516</v>
      </c>
      <c r="L300">
        <f t="shared" si="27"/>
        <v>5.9351174846832291E-2</v>
      </c>
      <c r="M300" t="s">
        <v>818</v>
      </c>
      <c r="N300" s="4" cm="1">
        <f t="array" ref="N300">_xll.SNL.Clients.Office.Excel.Functions.SPG(M300, "SP_TOTAL_REV", "CY2022")</f>
        <v>30771000</v>
      </c>
      <c r="O300" s="4">
        <f>_xll.SNL.Clients.Office.Excel.Functions.SPG(M300,"IQ_AVG_DILUT_SHARES_OUT","CY2022")</f>
        <v>1335575000</v>
      </c>
      <c r="P300" s="5">
        <f>_xll.SNL.Clients.Office.Excel.Functions.SPG(M300, "IQ_DILUT_EPS_NORM", "CY2022")</f>
        <v>2.8740000000000001</v>
      </c>
      <c r="Q300">
        <f t="shared" si="28"/>
        <v>3838442.55</v>
      </c>
      <c r="R300">
        <f t="shared" si="29"/>
        <v>0.12474221019791361</v>
      </c>
    </row>
    <row r="301" spans="1:18" x14ac:dyDescent="0.3">
      <c r="A301" t="s">
        <v>808</v>
      </c>
      <c r="B301" s="4" cm="1">
        <f t="array" ref="B301">_xll.SNL.Clients.Office.Excel.Functions.SPG(A301, "SP_TOTAL_REV", "CY2023")</f>
        <v>752547</v>
      </c>
      <c r="C301" s="4">
        <f>_xll.SNL.Clients.Office.Excel.Functions.SPG(A301,"IQ_AVG_DILUT_SHARES_OUT","CY2023")</f>
        <v>37654000</v>
      </c>
      <c r="D301" s="5">
        <f>_xll.SNL.Clients.Office.Excel.Functions.SPG(A301, "IQ_DILUT_EPS_NORM", "CY2023")</f>
        <v>5.5220000000000002</v>
      </c>
      <c r="E301">
        <f t="shared" si="24"/>
        <v>207925.38800000001</v>
      </c>
      <c r="F301">
        <f t="shared" si="25"/>
        <v>0.27629555097555369</v>
      </c>
      <c r="G301" t="s">
        <v>808</v>
      </c>
      <c r="H301" s="4" cm="1">
        <f t="array" ref="H301">_xll.SNL.Clients.Office.Excel.Functions.SPG(G301, "SP_TOTAL_REV", "CY2022")</f>
        <v>718300</v>
      </c>
      <c r="I301" s="4">
        <f>_xll.SNL.Clients.Office.Excel.Functions.SPG(G301,"IQ_AVG_DILUT_SHARES_OUT","CY2022")</f>
        <v>37643000</v>
      </c>
      <c r="J301" s="5">
        <f>_xll.SNL.Clients.Office.Excel.Functions.SPG(G301, "IQ_DILUT_EPS_NORM", "CY2022")</f>
        <v>5.617</v>
      </c>
      <c r="K301">
        <f t="shared" si="26"/>
        <v>211440.731</v>
      </c>
      <c r="L301">
        <f t="shared" si="27"/>
        <v>0.29436270499791173</v>
      </c>
      <c r="M301" t="s">
        <v>819</v>
      </c>
      <c r="N301" s="4" cm="1">
        <f t="array" ref="N301">_xll.SNL.Clients.Office.Excel.Functions.SPG(M301, "SP_TOTAL_REV", "CY2022")</f>
        <v>59283000</v>
      </c>
      <c r="O301" s="4">
        <f>_xll.SNL.Clients.Office.Excel.Functions.SPG(M301,"IQ_AVG_DILUT_SHARES_OUT","CY2022")</f>
        <v>2542000000</v>
      </c>
      <c r="P301" s="5">
        <f>_xll.SNL.Clients.Office.Excel.Functions.SPG(M301, "IQ_DILUT_EPS_NORM", "CY2022")</f>
        <v>4.9459999999999997</v>
      </c>
      <c r="Q301">
        <f t="shared" si="28"/>
        <v>12572732</v>
      </c>
      <c r="R301">
        <f t="shared" si="29"/>
        <v>0.21207988799487204</v>
      </c>
    </row>
    <row r="302" spans="1:18" x14ac:dyDescent="0.3">
      <c r="A302" t="s">
        <v>809</v>
      </c>
      <c r="B302" s="4" cm="1">
        <f t="array" ref="B302">_xll.SNL.Clients.Office.Excel.Functions.SPG(A302, "SP_TOTAL_REV", "CY2023")</f>
        <v>6300000</v>
      </c>
      <c r="C302" s="4">
        <f>_xll.SNL.Clients.Office.Excel.Functions.SPG(A302,"IQ_AVG_DILUT_SHARES_OUT","CY2023")</f>
        <v>302900000</v>
      </c>
      <c r="D302" s="5">
        <f>_xll.SNL.Clients.Office.Excel.Functions.SPG(A302, "IQ_DILUT_EPS_NORM", "CY2023")</f>
        <v>7.0439999999999996</v>
      </c>
      <c r="E302">
        <f t="shared" si="24"/>
        <v>2133627.5999999996</v>
      </c>
      <c r="F302">
        <f t="shared" si="25"/>
        <v>0.33867104761904754</v>
      </c>
      <c r="G302" t="s">
        <v>809</v>
      </c>
      <c r="H302" s="4" cm="1">
        <f t="array" ref="H302">_xll.SNL.Clients.Office.Excel.Functions.SPG(G302, "SP_TOTAL_REV", "CY2022")</f>
        <v>5356000</v>
      </c>
      <c r="I302" s="4">
        <f>_xll.SNL.Clients.Office.Excel.Functions.SPG(G302,"IQ_AVG_DILUT_SHARES_OUT","CY2022")</f>
        <v>325800000</v>
      </c>
      <c r="J302" s="5">
        <f>_xll.SNL.Clients.Office.Excel.Functions.SPG(G302, "IQ_DILUT_EPS_NORM", "CY2022")</f>
        <v>5.9969999999999999</v>
      </c>
      <c r="K302">
        <f t="shared" si="26"/>
        <v>1953822.6</v>
      </c>
      <c r="L302">
        <f t="shared" si="27"/>
        <v>0.36479137415982077</v>
      </c>
      <c r="M302" t="s">
        <v>820</v>
      </c>
      <c r="N302" s="4" cm="1">
        <f t="array" ref="N302">_xll.SNL.Clients.Office.Excel.Functions.SPG(M302, "SP_TOTAL_REV", "CY2022")</f>
        <v>116609000</v>
      </c>
      <c r="O302" s="4">
        <f>_xll.SNL.Clients.Office.Excel.Functions.SPG(M302,"IQ_AVG_DILUT_SHARES_OUT","CY2022")</f>
        <v>2702000000</v>
      </c>
      <c r="P302" s="5">
        <f>_xll.SNL.Clients.Office.Excel.Functions.SPG(M302, "IQ_DILUT_EPS_NORM", "CY2022")</f>
        <v>7.8360000000000003</v>
      </c>
      <c r="Q302">
        <f t="shared" si="28"/>
        <v>21172872</v>
      </c>
      <c r="R302">
        <f t="shared" si="29"/>
        <v>0.18157150820262588</v>
      </c>
    </row>
    <row r="303" spans="1:18" x14ac:dyDescent="0.3">
      <c r="A303" t="s">
        <v>810</v>
      </c>
      <c r="B303" s="4" cm="1">
        <f t="array" ref="B303">_xll.SNL.Clients.Office.Excel.Functions.SPG(A303, "SP_TOTAL_REV", "CY2023")</f>
        <v>22819000</v>
      </c>
      <c r="C303" s="4">
        <f>_xll.SNL.Clients.Office.Excel.Functions.SPG(A303,"IQ_AVG_DILUT_SHARES_OUT","CY2023")</f>
        <v>499000000</v>
      </c>
      <c r="D303" s="5">
        <f>_xll.SNL.Clients.Office.Excel.Functions.SPG(A303, "IQ_DILUT_EPS_NORM", "CY2023")</f>
        <v>6.6360000000000001</v>
      </c>
      <c r="E303">
        <f t="shared" si="24"/>
        <v>3311364</v>
      </c>
      <c r="F303">
        <f t="shared" si="25"/>
        <v>0.14511433454577327</v>
      </c>
      <c r="G303" t="s">
        <v>810</v>
      </c>
      <c r="H303" s="4" cm="1">
        <f t="array" ref="H303">_xll.SNL.Clients.Office.Excel.Functions.SPG(G303, "SP_TOTAL_REV", "CY2022")</f>
        <v>20756000</v>
      </c>
      <c r="I303" s="4">
        <f>_xll.SNL.Clients.Office.Excel.Functions.SPG(G303,"IQ_AVG_DILUT_SHARES_OUT","CY2022")</f>
        <v>505000000</v>
      </c>
      <c r="J303" s="5">
        <f>_xll.SNL.Clients.Office.Excel.Functions.SPG(G303, "IQ_DILUT_EPS_NORM", "CY2022")</f>
        <v>5.5069999999999997</v>
      </c>
      <c r="K303">
        <f t="shared" si="26"/>
        <v>2781035</v>
      </c>
      <c r="L303">
        <f t="shared" si="27"/>
        <v>0.13398703989207941</v>
      </c>
      <c r="M303" t="s">
        <v>821</v>
      </c>
      <c r="N303" s="4" cm="1">
        <f t="array" ref="N303">_xll.SNL.Clients.Office.Excel.Functions.SPG(M303, "SP_TOTAL_REV", "CY2022")</f>
        <v>68770000</v>
      </c>
      <c r="O303" s="4">
        <f>_xll.SNL.Clients.Office.Excel.Functions.SPG(M303,"IQ_AVG_DILUT_SHARES_OUT","CY2022")</f>
        <v>808900000</v>
      </c>
      <c r="P303" s="5">
        <f>_xll.SNL.Clients.Office.Excel.Functions.SPG(M303, "IQ_DILUT_EPS_NORM", "CY2022")</f>
        <v>4.8949999999999996</v>
      </c>
      <c r="Q303">
        <f t="shared" si="28"/>
        <v>3959565.4999999995</v>
      </c>
      <c r="R303">
        <f t="shared" si="29"/>
        <v>5.7576930347535256E-2</v>
      </c>
    </row>
    <row r="304" spans="1:18" x14ac:dyDescent="0.3">
      <c r="A304" t="s">
        <v>811</v>
      </c>
      <c r="B304" s="4" cm="1">
        <f t="array" ref="B304">_xll.SNL.Clients.Office.Excel.Functions.SPG(A304, "SP_TOTAL_REV", "CY2023")</f>
        <v>6777000</v>
      </c>
      <c r="C304" s="4">
        <f>_xll.SNL.Clients.Office.Excel.Functions.SPG(A304,"IQ_AVG_DILUT_SHARES_OUT","CY2023")</f>
        <v>62100000</v>
      </c>
      <c r="D304" s="5">
        <f>_xll.SNL.Clients.Office.Excel.Functions.SPG(A304, "IQ_DILUT_EPS_NORM", "CY2023")</f>
        <v>14.93</v>
      </c>
      <c r="E304">
        <f t="shared" si="24"/>
        <v>927153</v>
      </c>
      <c r="F304">
        <f t="shared" si="25"/>
        <v>0.13680876494023905</v>
      </c>
      <c r="G304" t="s">
        <v>811</v>
      </c>
      <c r="H304" s="4" cm="1">
        <f t="array" ref="H304">_xll.SNL.Clients.Office.Excel.Functions.SPG(G304, "SP_TOTAL_REV", "CY2022")</f>
        <v>6161000</v>
      </c>
      <c r="I304" s="4">
        <f>_xll.SNL.Clients.Office.Excel.Functions.SPG(G304,"IQ_AVG_DILUT_SHARES_OUT","CY2022")</f>
        <v>62500000</v>
      </c>
      <c r="J304" s="5">
        <f>_xll.SNL.Clients.Office.Excel.Functions.SPG(G304, "IQ_DILUT_EPS_NORM", "CY2022")</f>
        <v>9.36</v>
      </c>
      <c r="K304">
        <f t="shared" si="26"/>
        <v>585000</v>
      </c>
      <c r="L304">
        <f t="shared" si="27"/>
        <v>9.4952118162635935E-2</v>
      </c>
      <c r="M304" t="s">
        <v>822</v>
      </c>
      <c r="N304" s="4" cm="1">
        <f t="array" ref="N304">_xll.SNL.Clients.Office.Excel.Functions.SPG(M304, "SP_TOTAL_REV", "CY2022")</f>
        <v>3919709</v>
      </c>
      <c r="O304" s="4">
        <f>_xll.SNL.Clients.Office.Excel.Functions.SPG(M304,"IQ_AVG_DILUT_SHARES_OUT","CY2022")</f>
        <v>22718290</v>
      </c>
      <c r="P304" s="5">
        <f>_xll.SNL.Clients.Office.Excel.Functions.SPG(M304, "IQ_DILUT_EPS_NORM", "CY2022")</f>
        <v>29.741</v>
      </c>
      <c r="Q304">
        <f t="shared" si="28"/>
        <v>675664.66289000004</v>
      </c>
      <c r="R304">
        <f t="shared" si="29"/>
        <v>0.17237623070743263</v>
      </c>
    </row>
    <row r="305" spans="1:18" x14ac:dyDescent="0.3">
      <c r="A305" t="s">
        <v>812</v>
      </c>
      <c r="B305" s="4" cm="1">
        <f t="array" ref="B305">_xll.SNL.Clients.Office.Excel.Functions.SPG(A305, "SP_TOTAL_REV", "CY2023")</f>
        <v>7967000</v>
      </c>
      <c r="C305" s="4">
        <f>_xll.SNL.Clients.Office.Excel.Functions.SPG(A305,"IQ_AVG_DILUT_SHARES_OUT","CY2023")</f>
        <v>226000000</v>
      </c>
      <c r="D305" s="5">
        <f>_xll.SNL.Clients.Office.Excel.Functions.SPG(A305, "IQ_DILUT_EPS_NORM", "CY2023")</f>
        <v>3.2709999999999999</v>
      </c>
      <c r="E305">
        <f t="shared" si="24"/>
        <v>739246</v>
      </c>
      <c r="F305">
        <f t="shared" si="25"/>
        <v>9.2788502573114093E-2</v>
      </c>
      <c r="G305" t="s">
        <v>812</v>
      </c>
      <c r="H305" s="4" cm="1">
        <f t="array" ref="H305">_xll.SNL.Clients.Office.Excel.Functions.SPG(G305, "SP_TOTAL_REV", "CY2022")</f>
        <v>8680000</v>
      </c>
      <c r="I305" s="4">
        <f>_xll.SNL.Clients.Office.Excel.Functions.SPG(G305,"IQ_AVG_DILUT_SHARES_OUT","CY2022")</f>
        <v>232000000</v>
      </c>
      <c r="J305" s="5">
        <f>_xll.SNL.Clients.Office.Excel.Functions.SPG(G305, "IQ_DILUT_EPS_NORM", "CY2022")</f>
        <v>3.0209999999999999</v>
      </c>
      <c r="K305">
        <f t="shared" si="26"/>
        <v>700872</v>
      </c>
      <c r="L305">
        <f t="shared" si="27"/>
        <v>8.0745622119815674E-2</v>
      </c>
      <c r="M305" t="s">
        <v>823</v>
      </c>
      <c r="N305" s="4" cm="1">
        <f t="array" ref="N305">_xll.SNL.Clients.Office.Excel.Functions.SPG(M305, "SP_TOTAL_REV", "CY2022")</f>
        <v>13127485</v>
      </c>
      <c r="O305" s="4">
        <f>_xll.SNL.Clients.Office.Excel.Functions.SPG(M305,"IQ_AVG_DILUT_SHARES_OUT","CY2022")</f>
        <v>412993000</v>
      </c>
      <c r="P305" s="5">
        <f>_xll.SNL.Clients.Office.Excel.Functions.SPG(M305, "IQ_DILUT_EPS_NORM", "CY2022")</f>
        <v>-0.64200000000000002</v>
      </c>
      <c r="Q305">
        <f t="shared" si="28"/>
        <v>-265141.50599999999</v>
      </c>
      <c r="R305">
        <f t="shared" si="29"/>
        <v>-2.0197433552580711E-2</v>
      </c>
    </row>
    <row r="306" spans="1:18" x14ac:dyDescent="0.3">
      <c r="A306" t="s">
        <v>813</v>
      </c>
      <c r="B306" s="4" cm="1">
        <f t="array" ref="B306">_xll.SNL.Clients.Office.Excel.Functions.SPG(A306, "SP_TOTAL_REV", "CY2023")</f>
        <v>25098000</v>
      </c>
      <c r="C306" s="4">
        <f>_xll.SNL.Clients.Office.Excel.Functions.SPG(A306,"IQ_AVG_DILUT_SHARES_OUT","CY2023")</f>
        <v>946000000</v>
      </c>
      <c r="D306" s="5">
        <f>_xll.SNL.Clients.Office.Excel.Functions.SPG(A306, "IQ_DILUT_EPS_NORM", "CY2023")</f>
        <v>9.407</v>
      </c>
      <c r="E306">
        <f t="shared" si="24"/>
        <v>8899022</v>
      </c>
      <c r="F306">
        <f t="shared" si="25"/>
        <v>0.35457096182962788</v>
      </c>
      <c r="G306" t="s">
        <v>813</v>
      </c>
      <c r="H306" s="4" cm="1">
        <f t="array" ref="H306">_xll.SNL.Clients.Office.Excel.Functions.SPG(G306, "SP_TOTAL_REV", "CY2022")</f>
        <v>22237000</v>
      </c>
      <c r="I306" s="4">
        <f>_xll.SNL.Clients.Office.Excel.Functions.SPG(G306,"IQ_AVG_DILUT_SHARES_OUT","CY2022")</f>
        <v>971000000</v>
      </c>
      <c r="J306" s="5">
        <f>_xll.SNL.Clients.Office.Excel.Functions.SPG(G306, "IQ_DILUT_EPS_NORM", "CY2022")</f>
        <v>7.9169999999999998</v>
      </c>
      <c r="K306">
        <f t="shared" si="26"/>
        <v>7687407</v>
      </c>
      <c r="L306">
        <f t="shared" si="27"/>
        <v>0.3457034222242209</v>
      </c>
      <c r="M306" t="s">
        <v>824</v>
      </c>
      <c r="N306" s="4" cm="1">
        <f t="array" ref="N306">_xll.SNL.Clients.Office.Excel.Functions.SPG(M306, "SP_TOTAL_REV", "CY2022")</f>
        <v>8050200</v>
      </c>
      <c r="O306" s="4">
        <f>_xll.SNL.Clients.Office.Excel.Functions.SPG(M306,"IQ_AVG_DILUT_SHARES_OUT","CY2022")</f>
        <v>560125000</v>
      </c>
      <c r="P306" s="5">
        <f>_xll.SNL.Clients.Office.Excel.Functions.SPG(M306, "IQ_DILUT_EPS_NORM", "CY2022")</f>
        <v>2.9129999999999998</v>
      </c>
      <c r="Q306">
        <f t="shared" si="28"/>
        <v>1631644.125</v>
      </c>
      <c r="R306">
        <f t="shared" si="29"/>
        <v>0.20268367556085562</v>
      </c>
    </row>
    <row r="307" spans="1:18" x14ac:dyDescent="0.3">
      <c r="A307" t="s">
        <v>814</v>
      </c>
      <c r="B307" s="4" cm="1">
        <f t="array" ref="B307">_xll.SNL.Clients.Office.Excel.Functions.SPG(A307, "SP_TOTAL_REV", "CY2023")</f>
        <v>3364504</v>
      </c>
      <c r="C307" s="4">
        <f>_xll.SNL.Clients.Office.Excel.Functions.SPG(A307,"IQ_AVG_DILUT_SHARES_OUT","CY2023")</f>
        <v>293284000</v>
      </c>
      <c r="D307" s="5">
        <f>_xll.SNL.Clients.Office.Excel.Functions.SPG(A307, "IQ_DILUT_EPS_NORM", "CY2023")</f>
        <v>1.6559999999999999</v>
      </c>
      <c r="E307">
        <f t="shared" si="24"/>
        <v>485678.304</v>
      </c>
      <c r="F307">
        <f t="shared" si="25"/>
        <v>0.14435361170621286</v>
      </c>
      <c r="G307" t="s">
        <v>814</v>
      </c>
      <c r="H307" s="4" cm="1">
        <f t="array" ref="H307">_xll.SNL.Clients.Office.Excel.Functions.SPG(G307, "SP_TOTAL_REV", "CY2022")</f>
        <v>3188843</v>
      </c>
      <c r="I307" s="4">
        <f>_xll.SNL.Clients.Office.Excel.Functions.SPG(G307,"IQ_AVG_DILUT_SHARES_OUT","CY2022")</f>
        <v>295215000</v>
      </c>
      <c r="J307" s="5">
        <f>_xll.SNL.Clients.Office.Excel.Functions.SPG(G307, "IQ_DILUT_EPS_NORM", "CY2022")</f>
        <v>1.4279999999999999</v>
      </c>
      <c r="K307">
        <f t="shared" si="26"/>
        <v>421567.02</v>
      </c>
      <c r="L307">
        <f t="shared" si="27"/>
        <v>0.132200619472329</v>
      </c>
      <c r="M307" t="s">
        <v>825</v>
      </c>
      <c r="N307" s="4" cm="1">
        <f t="array" ref="N307">_xll.SNL.Clients.Office.Excel.Functions.SPG(M307, "SP_TOTAL_REV", "CY2022")</f>
        <v>27156000</v>
      </c>
      <c r="O307" s="4">
        <f>_xll.SNL.Clients.Office.Excel.Functions.SPG(M307,"IQ_AVG_DILUT_SHARES_OUT","CY2022")</f>
        <v>1112000000</v>
      </c>
      <c r="P307" s="5">
        <f>_xll.SNL.Clients.Office.Excel.Functions.SPG(M307, "IQ_DILUT_EPS_NORM", "CY2022")</f>
        <v>3.839</v>
      </c>
      <c r="Q307">
        <f t="shared" si="28"/>
        <v>4268968</v>
      </c>
      <c r="R307">
        <f t="shared" si="29"/>
        <v>0.15720164972750036</v>
      </c>
    </row>
    <row r="308" spans="1:18" x14ac:dyDescent="0.3">
      <c r="A308" t="s">
        <v>815</v>
      </c>
      <c r="B308" s="4" cm="1">
        <f t="array" ref="B308">_xll.SNL.Clients.Office.Excel.Functions.SPG(A308, "SP_TOTAL_REV", "CY2023")</f>
        <v>6662200</v>
      </c>
      <c r="C308" s="4">
        <f>_xll.SNL.Clients.Office.Excel.Functions.SPG(A308,"IQ_AVG_DILUT_SHARES_OUT","CY2023")</f>
        <v>269800000</v>
      </c>
      <c r="D308" s="5">
        <f>_xll.SNL.Clients.Office.Excel.Functions.SPG(A308, "IQ_DILUT_EPS_NORM", "CY2023")</f>
        <v>2.125</v>
      </c>
      <c r="E308">
        <f t="shared" si="24"/>
        <v>573325</v>
      </c>
      <c r="F308">
        <f t="shared" si="25"/>
        <v>8.6056407793221462E-2</v>
      </c>
      <c r="G308" t="s">
        <v>815</v>
      </c>
      <c r="H308" s="4" cm="1">
        <f t="array" ref="H308">_xll.SNL.Clients.Office.Excel.Functions.SPG(G308, "SP_TOTAL_REV", "CY2022")</f>
        <v>6350500</v>
      </c>
      <c r="I308" s="4">
        <f>_xll.SNL.Clients.Office.Excel.Functions.SPG(G308,"IQ_AVG_DILUT_SHARES_OUT","CY2022")</f>
        <v>270200000</v>
      </c>
      <c r="J308" s="5">
        <f>_xll.SNL.Clients.Office.Excel.Functions.SPG(G308, "IQ_DILUT_EPS_NORM", "CY2022")</f>
        <v>1.9339999999999999</v>
      </c>
      <c r="K308">
        <f t="shared" si="26"/>
        <v>522566.8</v>
      </c>
      <c r="L308">
        <f t="shared" si="27"/>
        <v>8.2287504920872376E-2</v>
      </c>
      <c r="M308" t="s">
        <v>826</v>
      </c>
      <c r="N308" s="4" cm="1">
        <f t="array" ref="N308">_xll.SNL.Clients.Office.Excel.Functions.SPG(M308, "SP_TOTAL_REV", "CY2022")</f>
        <v>204094000</v>
      </c>
      <c r="O308" s="4">
        <f>_xll.SNL.Clients.Office.Excel.Functions.SPG(M308,"IQ_AVG_DILUT_SHARES_OUT","CY2022")</f>
        <v>7499000000</v>
      </c>
      <c r="P308" s="5">
        <f>_xll.SNL.Clients.Office.Excel.Functions.SPG(M308, "IQ_DILUT_EPS_NORM", "CY2022")</f>
        <v>6.9139999999999997</v>
      </c>
      <c r="Q308">
        <f t="shared" si="28"/>
        <v>51848086</v>
      </c>
      <c r="R308">
        <f t="shared" si="29"/>
        <v>0.25404022656227032</v>
      </c>
    </row>
    <row r="309" spans="1:18" x14ac:dyDescent="0.3">
      <c r="A309" t="s">
        <v>816</v>
      </c>
      <c r="B309" s="4" cm="1">
        <f t="array" ref="B309">_xll.SNL.Clients.Office.Excel.Functions.SPG(A309, "SP_TOTAL_REV", "CY2023")</f>
        <v>25494000</v>
      </c>
      <c r="C309" s="4">
        <f>_xll.SNL.Clients.Office.Excel.Functions.SPG(A309,"IQ_AVG_DILUT_SHARES_OUT","CY2023")</f>
        <v>732300000</v>
      </c>
      <c r="D309" s="5">
        <f>_xll.SNL.Clients.Office.Excel.Functions.SPG(A309, "IQ_DILUT_EPS_NORM", "CY2023")</f>
        <v>9.1950000000000003</v>
      </c>
      <c r="E309">
        <f t="shared" si="24"/>
        <v>6733498.5</v>
      </c>
      <c r="F309">
        <f t="shared" si="25"/>
        <v>0.2641209108025418</v>
      </c>
      <c r="G309" t="s">
        <v>816</v>
      </c>
      <c r="H309" s="4" cm="1">
        <f t="array" ref="H309">_xll.SNL.Clients.Office.Excel.Functions.SPG(G309, "SP_TOTAL_REV", "CY2022")</f>
        <v>23183000</v>
      </c>
      <c r="I309" s="4">
        <f>_xll.SNL.Clients.Office.Excel.Functions.SPG(G309,"IQ_AVG_DILUT_SHARES_OUT","CY2022")</f>
        <v>741300000</v>
      </c>
      <c r="J309" s="5">
        <f>_xll.SNL.Clients.Office.Excel.Functions.SPG(G309, "IQ_DILUT_EPS_NORM", "CY2022")</f>
        <v>7.53</v>
      </c>
      <c r="K309">
        <f t="shared" si="26"/>
        <v>5581989</v>
      </c>
      <c r="L309">
        <f t="shared" si="27"/>
        <v>0.24077940732433248</v>
      </c>
      <c r="M309" t="s">
        <v>827</v>
      </c>
      <c r="N309" s="4" cm="1">
        <f t="array" ref="N309">_xll.SNL.Clients.Office.Excel.Functions.SPG(M309, "SP_TOTAL_REV", "CY2022")</f>
        <v>1967959</v>
      </c>
      <c r="O309" s="4">
        <f>_xll.SNL.Clients.Office.Excel.Functions.SPG(M309,"IQ_AVG_DILUT_SHARES_OUT","CY2022")</f>
        <v>115583000</v>
      </c>
      <c r="P309" s="5">
        <f>_xll.SNL.Clients.Office.Excel.Functions.SPG(M309, "IQ_DILUT_EPS_NORM", "CY2022")</f>
        <v>2.137</v>
      </c>
      <c r="Q309">
        <f t="shared" si="28"/>
        <v>247000.87100000001</v>
      </c>
      <c r="R309">
        <f t="shared" si="29"/>
        <v>0.12551118747900744</v>
      </c>
    </row>
    <row r="310" spans="1:18" x14ac:dyDescent="0.3">
      <c r="A310" t="s">
        <v>817</v>
      </c>
      <c r="B310" s="4" cm="1">
        <f t="array" ref="B310">_xll.SNL.Clients.Office.Excel.Functions.SPG(A310, "SP_TOTAL_REV", "CY2023")</f>
        <v>301506000</v>
      </c>
      <c r="C310" s="4">
        <f>_xll.SNL.Clients.Office.Excel.Functions.SPG(A310,"IQ_AVG_DILUT_SHARES_OUT","CY2023")</f>
        <v>135600000</v>
      </c>
      <c r="D310" s="5">
        <f>_xll.SNL.Clients.Office.Excel.Functions.SPG(A310, "IQ_DILUT_EPS_NORM", "CY2023")</f>
        <v>15.755000000000001</v>
      </c>
      <c r="E310">
        <f t="shared" si="24"/>
        <v>2136378</v>
      </c>
      <c r="F310">
        <f t="shared" si="25"/>
        <v>7.0856898370181684E-3</v>
      </c>
      <c r="G310" t="s">
        <v>817</v>
      </c>
      <c r="H310" s="4" cm="1">
        <f t="array" ref="H310">_xll.SNL.Clients.Office.Excel.Functions.SPG(G310, "SP_TOTAL_REV", "CY2022")</f>
        <v>273903000</v>
      </c>
      <c r="I310" s="4">
        <f>_xll.SNL.Clients.Office.Excel.Functions.SPG(G310,"IQ_AVG_DILUT_SHARES_OUT","CY2022")</f>
        <v>145025000</v>
      </c>
      <c r="J310" s="5">
        <f>_xll.SNL.Clients.Office.Excel.Functions.SPG(G310, "IQ_DILUT_EPS_NORM", "CY2022")</f>
        <v>19.777000000000001</v>
      </c>
      <c r="K310">
        <f t="shared" si="26"/>
        <v>2868159.4249999998</v>
      </c>
      <c r="L310">
        <f t="shared" si="27"/>
        <v>1.0471442171133575E-2</v>
      </c>
      <c r="M310" t="s">
        <v>828</v>
      </c>
      <c r="N310" s="4" cm="1">
        <f t="array" ref="N310">_xll.SNL.Clients.Office.Excel.Functions.SPG(M310, "SP_TOTAL_REV", "CY2022")</f>
        <v>19263000</v>
      </c>
      <c r="O310" s="4">
        <f>_xll.SNL.Clients.Office.Excel.Functions.SPG(M310,"IQ_AVG_DILUT_SHARES_OUT","CY2022")</f>
        <v>416000000</v>
      </c>
      <c r="P310" s="5">
        <f>_xll.SNL.Clients.Office.Excel.Functions.SPG(M310, "IQ_DILUT_EPS_NORM", "CY2022")</f>
        <v>14.385999999999999</v>
      </c>
      <c r="Q310">
        <f t="shared" si="28"/>
        <v>5984576</v>
      </c>
      <c r="R310">
        <f t="shared" si="29"/>
        <v>0.31067725691740644</v>
      </c>
    </row>
    <row r="311" spans="1:18" x14ac:dyDescent="0.3">
      <c r="A311" t="s">
        <v>818</v>
      </c>
      <c r="B311" s="4" cm="1">
        <f t="array" ref="B311">_xll.SNL.Clients.Office.Excel.Functions.SPG(A311, "SP_TOTAL_REV", "CY2023")</f>
        <v>32320000</v>
      </c>
      <c r="C311" s="4">
        <f>_xll.SNL.Clients.Office.Excel.Functions.SPG(A311,"IQ_AVG_DILUT_SHARES_OUT","CY2023")</f>
        <v>1332500000</v>
      </c>
      <c r="D311" s="5">
        <f>_xll.SNL.Clients.Office.Excel.Functions.SPG(A311, "IQ_DILUT_EPS_NORM", "CY2023")</f>
        <v>3.129</v>
      </c>
      <c r="E311">
        <f t="shared" si="24"/>
        <v>4169392.5</v>
      </c>
      <c r="F311">
        <f t="shared" si="25"/>
        <v>0.12900348081683169</v>
      </c>
      <c r="G311" t="s">
        <v>818</v>
      </c>
      <c r="H311" s="4" cm="1">
        <f t="array" ref="H311">_xll.SNL.Clients.Office.Excel.Functions.SPG(G311, "SP_TOTAL_REV", "CY2022")</f>
        <v>30771000</v>
      </c>
      <c r="I311" s="4">
        <f>_xll.SNL.Clients.Office.Excel.Functions.SPG(G311,"IQ_AVG_DILUT_SHARES_OUT","CY2022")</f>
        <v>1335575000</v>
      </c>
      <c r="J311" s="5">
        <f>_xll.SNL.Clients.Office.Excel.Functions.SPG(G311, "IQ_DILUT_EPS_NORM", "CY2022")</f>
        <v>2.8740000000000001</v>
      </c>
      <c r="K311">
        <f t="shared" si="26"/>
        <v>3838442.55</v>
      </c>
      <c r="L311">
        <f t="shared" si="27"/>
        <v>0.12474221019791361</v>
      </c>
      <c r="M311" t="s">
        <v>829</v>
      </c>
      <c r="N311" s="4" cm="1">
        <f t="array" ref="N311">_xll.SNL.Clients.Office.Excel.Functions.SPG(M311, "SP_TOTAL_REV", "CY2022")</f>
        <v>11737100</v>
      </c>
      <c r="O311" s="4">
        <f>_xll.SNL.Clients.Office.Excel.Functions.SPG(M311,"IQ_AVG_DILUT_SHARES_OUT","CY2022")</f>
        <v>64100000</v>
      </c>
      <c r="P311" s="5">
        <f>_xll.SNL.Clients.Office.Excel.Functions.SPG(M311, "IQ_DILUT_EPS_NORM", "CY2022")</f>
        <v>9.4359999999999999</v>
      </c>
      <c r="Q311">
        <f t="shared" si="28"/>
        <v>604847.6</v>
      </c>
      <c r="R311">
        <f t="shared" si="29"/>
        <v>5.1532968109669335E-2</v>
      </c>
    </row>
    <row r="312" spans="1:18" x14ac:dyDescent="0.3">
      <c r="A312" t="s">
        <v>819</v>
      </c>
      <c r="B312" s="4" cm="1">
        <f t="array" ref="B312">_xll.SNL.Clients.Office.Excel.Functions.SPG(A312, "SP_TOTAL_REV", "CY2023")</f>
        <v>60115000</v>
      </c>
      <c r="C312" s="4">
        <f>_xll.SNL.Clients.Office.Excel.Functions.SPG(A312,"IQ_AVG_DILUT_SHARES_OUT","CY2023")</f>
        <v>2547000000</v>
      </c>
      <c r="D312" s="5">
        <f>_xll.SNL.Clients.Office.Excel.Functions.SPG(A312, "IQ_DILUT_EPS_NORM", "CY2023")</f>
        <v>3.7360000000000002</v>
      </c>
      <c r="E312">
        <f t="shared" si="24"/>
        <v>9515592</v>
      </c>
      <c r="F312">
        <f t="shared" si="25"/>
        <v>0.15828981119520918</v>
      </c>
      <c r="G312" t="s">
        <v>819</v>
      </c>
      <c r="H312" s="4" cm="1">
        <f t="array" ref="H312">_xll.SNL.Clients.Office.Excel.Functions.SPG(G312, "SP_TOTAL_REV", "CY2022")</f>
        <v>59283000</v>
      </c>
      <c r="I312" s="4">
        <f>_xll.SNL.Clients.Office.Excel.Functions.SPG(G312,"IQ_AVG_DILUT_SHARES_OUT","CY2022")</f>
        <v>2542000000</v>
      </c>
      <c r="J312" s="5">
        <f>_xll.SNL.Clients.Office.Excel.Functions.SPG(G312, "IQ_DILUT_EPS_NORM", "CY2022")</f>
        <v>4.9459999999999997</v>
      </c>
      <c r="K312">
        <f t="shared" si="26"/>
        <v>12572732</v>
      </c>
      <c r="L312">
        <f t="shared" si="27"/>
        <v>0.21207988799487204</v>
      </c>
      <c r="M312" t="s">
        <v>830</v>
      </c>
      <c r="N312" s="4" cm="1">
        <f t="array" ref="N312">_xll.SNL.Clients.Office.Excel.Functions.SPG(M312, "SP_TOTAL_REV", "CY2022")</f>
        <v>31974000</v>
      </c>
      <c r="O312" s="4">
        <f>_xll.SNL.Clients.Office.Excel.Functions.SPG(M312,"IQ_AVG_DILUT_SHARES_OUT","CY2022")</f>
        <v>58500000</v>
      </c>
      <c r="P312" s="5">
        <f>_xll.SNL.Clients.Office.Excel.Functions.SPG(M312, "IQ_DILUT_EPS_NORM", "CY2022")</f>
        <v>13.579000000000001</v>
      </c>
      <c r="Q312">
        <f t="shared" si="28"/>
        <v>794371.5</v>
      </c>
      <c r="R312">
        <f t="shared" si="29"/>
        <v>2.4844295364984049E-2</v>
      </c>
    </row>
    <row r="313" spans="1:18" x14ac:dyDescent="0.3">
      <c r="A313" t="s">
        <v>820</v>
      </c>
      <c r="B313" s="4" cm="1">
        <f t="array" ref="B313">_xll.SNL.Clients.Office.Excel.Functions.SPG(A313, "SP_TOTAL_REV", "CY2023")</f>
        <v>134902000</v>
      </c>
      <c r="C313" s="4">
        <f>_xll.SNL.Clients.Office.Excel.Functions.SPG(A313,"IQ_AVG_DILUT_SHARES_OUT","CY2023")</f>
        <v>2629000000</v>
      </c>
      <c r="D313" s="5">
        <f>_xll.SNL.Clients.Office.Excel.Functions.SPG(A313, "IQ_DILUT_EPS_NORM", "CY2023")</f>
        <v>11.835000000000001</v>
      </c>
      <c r="E313">
        <f t="shared" si="24"/>
        <v>31114215.000000004</v>
      </c>
      <c r="F313">
        <f t="shared" si="25"/>
        <v>0.23064309647003012</v>
      </c>
      <c r="G313" t="s">
        <v>820</v>
      </c>
      <c r="H313" s="4" cm="1">
        <f t="array" ref="H313">_xll.SNL.Clients.Office.Excel.Functions.SPG(G313, "SP_TOTAL_REV", "CY2022")</f>
        <v>116609000</v>
      </c>
      <c r="I313" s="4">
        <f>_xll.SNL.Clients.Office.Excel.Functions.SPG(G313,"IQ_AVG_DILUT_SHARES_OUT","CY2022")</f>
        <v>2702000000</v>
      </c>
      <c r="J313" s="5">
        <f>_xll.SNL.Clients.Office.Excel.Functions.SPG(G313, "IQ_DILUT_EPS_NORM", "CY2022")</f>
        <v>7.8360000000000003</v>
      </c>
      <c r="K313">
        <f t="shared" si="26"/>
        <v>21172872</v>
      </c>
      <c r="L313">
        <f t="shared" si="27"/>
        <v>0.18157150820262588</v>
      </c>
      <c r="M313" t="s">
        <v>831</v>
      </c>
      <c r="N313" s="4" cm="1">
        <f t="array" ref="N313">_xll.SNL.Clients.Office.Excel.Functions.SPG(M313, "SP_TOTAL_REV", "CY2022")</f>
        <v>10701000</v>
      </c>
      <c r="O313" s="4">
        <f>_xll.SNL.Clients.Office.Excel.Functions.SPG(M313,"IQ_AVG_DILUT_SHARES_OUT","CY2022")</f>
        <v>216900000</v>
      </c>
      <c r="P313" s="5">
        <f>_xll.SNL.Clients.Office.Excel.Functions.SPG(M313, "IQ_DILUT_EPS_NORM", "CY2022")</f>
        <v>2.5790000000000002</v>
      </c>
      <c r="Q313">
        <f t="shared" si="28"/>
        <v>559385.1</v>
      </c>
      <c r="R313">
        <f t="shared" si="29"/>
        <v>5.2274095878889822E-2</v>
      </c>
    </row>
    <row r="314" spans="1:18" x14ac:dyDescent="0.3">
      <c r="A314" t="s">
        <v>821</v>
      </c>
      <c r="B314" s="4" cm="1">
        <f t="array" ref="B314">_xll.SNL.Clients.Office.Excel.Functions.SPG(A314, "SP_TOTAL_REV", "CY2023")</f>
        <v>66905000</v>
      </c>
      <c r="C314" s="4">
        <f>_xll.SNL.Clients.Office.Excel.Functions.SPG(A314,"IQ_AVG_DILUT_SHARES_OUT","CY2023")</f>
        <v>762300000</v>
      </c>
      <c r="D314" s="5">
        <f>_xll.SNL.Clients.Office.Excel.Functions.SPG(A314, "IQ_DILUT_EPS_NORM", "CY2023")</f>
        <v>1.7410000000000001</v>
      </c>
      <c r="E314">
        <f t="shared" si="24"/>
        <v>1327164.3</v>
      </c>
      <c r="F314">
        <f t="shared" si="25"/>
        <v>1.9836548837904491E-2</v>
      </c>
      <c r="G314" t="s">
        <v>821</v>
      </c>
      <c r="H314" s="4" cm="1">
        <f t="array" ref="H314">_xll.SNL.Clients.Office.Excel.Functions.SPG(G314, "SP_TOTAL_REV", "CY2022")</f>
        <v>68770000</v>
      </c>
      <c r="I314" s="4">
        <f>_xll.SNL.Clients.Office.Excel.Functions.SPG(G314,"IQ_AVG_DILUT_SHARES_OUT","CY2022")</f>
        <v>808900000</v>
      </c>
      <c r="J314" s="5">
        <f>_xll.SNL.Clients.Office.Excel.Functions.SPG(G314, "IQ_DILUT_EPS_NORM", "CY2022")</f>
        <v>4.8949999999999996</v>
      </c>
      <c r="K314">
        <f t="shared" si="26"/>
        <v>3959565.4999999995</v>
      </c>
      <c r="L314">
        <f t="shared" si="27"/>
        <v>5.7576930347535256E-2</v>
      </c>
      <c r="M314" t="s">
        <v>832</v>
      </c>
      <c r="N314" s="4" cm="1">
        <f t="array" ref="N314">_xll.SNL.Clients.Office.Excel.Functions.SPG(M314, "SP_TOTAL_REV", "CY2022")</f>
        <v>31496000</v>
      </c>
      <c r="O314" s="4">
        <f>_xll.SNL.Clients.Office.Excel.Functions.SPG(M314,"IQ_AVG_DILUT_SHARES_OUT","CY2022")</f>
        <v>1385000000</v>
      </c>
      <c r="P314" s="5">
        <f>_xll.SNL.Clients.Office.Excel.Functions.SPG(M314, "IQ_DILUT_EPS_NORM", "CY2022")</f>
        <v>2.1739999999999999</v>
      </c>
      <c r="Q314">
        <f t="shared" si="28"/>
        <v>3010990</v>
      </c>
      <c r="R314">
        <f t="shared" si="29"/>
        <v>9.5599123698247399E-2</v>
      </c>
    </row>
    <row r="315" spans="1:18" x14ac:dyDescent="0.3">
      <c r="A315" t="s">
        <v>822</v>
      </c>
      <c r="B315" s="4" cm="1">
        <f t="array" ref="B315">_xll.SNL.Clients.Office.Excel.Functions.SPG(A315, "SP_TOTAL_REV", "CY2023")</f>
        <v>3788309</v>
      </c>
      <c r="C315" s="4">
        <f>_xll.SNL.Clients.Office.Excel.Functions.SPG(A315,"IQ_AVG_DILUT_SHARES_OUT","CY2023")</f>
        <v>21971528</v>
      </c>
      <c r="D315" s="5">
        <f>_xll.SNL.Clients.Office.Excel.Functions.SPG(A315, "IQ_DILUT_EPS_NORM", "CY2023")</f>
        <v>28.63</v>
      </c>
      <c r="E315">
        <f t="shared" si="24"/>
        <v>629044.84664</v>
      </c>
      <c r="F315">
        <f t="shared" si="25"/>
        <v>0.16604898033396959</v>
      </c>
      <c r="G315" t="s">
        <v>822</v>
      </c>
      <c r="H315" s="4" cm="1">
        <f t="array" ref="H315">_xll.SNL.Clients.Office.Excel.Functions.SPG(G315, "SP_TOTAL_REV", "CY2022")</f>
        <v>3919709</v>
      </c>
      <c r="I315" s="4">
        <f>_xll.SNL.Clients.Office.Excel.Functions.SPG(G315,"IQ_AVG_DILUT_SHARES_OUT","CY2022")</f>
        <v>22718290</v>
      </c>
      <c r="J315" s="5">
        <f>_xll.SNL.Clients.Office.Excel.Functions.SPG(G315, "IQ_DILUT_EPS_NORM", "CY2022")</f>
        <v>29.741</v>
      </c>
      <c r="K315">
        <f t="shared" si="26"/>
        <v>675664.66289000004</v>
      </c>
      <c r="L315">
        <f t="shared" si="27"/>
        <v>0.17237623070743263</v>
      </c>
      <c r="M315" t="s">
        <v>833</v>
      </c>
      <c r="N315" s="4" cm="1">
        <f t="array" ref="N315">_xll.SNL.Clients.Office.Excel.Functions.SPG(M315, "SP_TOTAL_REV", "CY2022")</f>
        <v>1794148</v>
      </c>
      <c r="O315" s="4">
        <f>_xll.SNL.Clients.Office.Excel.Functions.SPG(M315,"IQ_AVG_DILUT_SHARES_OUT","CY2022")</f>
        <v>48358000</v>
      </c>
      <c r="P315" s="5">
        <f>_xll.SNL.Clients.Office.Excel.Functions.SPG(M315, "IQ_DILUT_EPS_NORM", "CY2022")</f>
        <v>6.8410000000000002</v>
      </c>
      <c r="Q315">
        <f t="shared" si="28"/>
        <v>330817.07799999998</v>
      </c>
      <c r="R315">
        <f t="shared" si="29"/>
        <v>0.18438672729340053</v>
      </c>
    </row>
    <row r="316" spans="1:18" x14ac:dyDescent="0.3">
      <c r="A316" t="s">
        <v>823</v>
      </c>
      <c r="B316" s="4" cm="1">
        <f t="array" ref="B316">_xll.SNL.Clients.Office.Excel.Functions.SPG(A316, "SP_TOTAL_REV", "CY2023")</f>
        <v>16164249</v>
      </c>
      <c r="C316" s="4">
        <f>_xll.SNL.Clients.Office.Excel.Functions.SPG(A316,"IQ_AVG_DILUT_SHARES_OUT","CY2023")</f>
        <v>358627000</v>
      </c>
      <c r="D316" s="5">
        <f>_xll.SNL.Clients.Office.Excel.Functions.SPG(A316, "IQ_DILUT_EPS_NORM", "CY2023")</f>
        <v>1.4350000000000001</v>
      </c>
      <c r="E316">
        <f t="shared" si="24"/>
        <v>514629.745</v>
      </c>
      <c r="F316">
        <f t="shared" si="25"/>
        <v>3.1837528919530997E-2</v>
      </c>
      <c r="G316" t="s">
        <v>823</v>
      </c>
      <c r="H316" s="4" cm="1">
        <f t="array" ref="H316">_xll.SNL.Clients.Office.Excel.Functions.SPG(G316, "SP_TOTAL_REV", "CY2022")</f>
        <v>13127485</v>
      </c>
      <c r="I316" s="4">
        <f>_xll.SNL.Clients.Office.Excel.Functions.SPG(G316,"IQ_AVG_DILUT_SHARES_OUT","CY2022")</f>
        <v>412993000</v>
      </c>
      <c r="J316" s="5">
        <f>_xll.SNL.Clients.Office.Excel.Functions.SPG(G316, "IQ_DILUT_EPS_NORM", "CY2022")</f>
        <v>-0.64200000000000002</v>
      </c>
      <c r="K316">
        <f t="shared" si="26"/>
        <v>-265141.50599999999</v>
      </c>
      <c r="L316">
        <f t="shared" si="27"/>
        <v>-2.0197433552580711E-2</v>
      </c>
      <c r="M316" t="s">
        <v>834</v>
      </c>
      <c r="N316" s="4" cm="1">
        <f t="array" ref="N316">_xll.SNL.Clients.Office.Excel.Functions.SPG(M316, "SP_TOTAL_REV", "CY2022")</f>
        <v>6311050</v>
      </c>
      <c r="O316" s="4">
        <f>_xll.SNL.Clients.Office.Excel.Functions.SPG(M316,"IQ_AVG_DILUT_SHARES_OUT","CY2022")</f>
        <v>1066442000</v>
      </c>
      <c r="P316" s="5">
        <f>_xll.SNL.Clients.Office.Excel.Functions.SPG(M316, "IQ_DILUT_EPS_NORM", "CY2022")</f>
        <v>0.92300000000000004</v>
      </c>
      <c r="Q316">
        <f t="shared" si="28"/>
        <v>984325.96600000001</v>
      </c>
      <c r="R316">
        <f t="shared" si="29"/>
        <v>0.15596865275984187</v>
      </c>
    </row>
    <row r="317" spans="1:18" x14ac:dyDescent="0.3">
      <c r="A317" t="s">
        <v>824</v>
      </c>
      <c r="B317" s="4" cm="1">
        <f t="array" ref="B317">_xll.SNL.Clients.Office.Excel.Functions.SPG(A317, "SP_TOTAL_REV", "CY2023")</f>
        <v>8541300</v>
      </c>
      <c r="C317" s="4">
        <f>_xll.SNL.Clients.Office.Excel.Functions.SPG(A317,"IQ_AVG_DILUT_SHARES_OUT","CY2023")</f>
        <v>550250000</v>
      </c>
      <c r="D317" s="5">
        <f>_xll.SNL.Clients.Office.Excel.Functions.SPG(A317, "IQ_DILUT_EPS_NORM", "CY2023")</f>
        <v>3.3929999999999998</v>
      </c>
      <c r="E317">
        <f t="shared" si="24"/>
        <v>1866998.25</v>
      </c>
      <c r="F317">
        <f t="shared" si="25"/>
        <v>0.21858478802992518</v>
      </c>
      <c r="G317" t="s">
        <v>824</v>
      </c>
      <c r="H317" s="4" cm="1">
        <f t="array" ref="H317">_xll.SNL.Clients.Office.Excel.Functions.SPG(G317, "SP_TOTAL_REV", "CY2022")</f>
        <v>8050200</v>
      </c>
      <c r="I317" s="4">
        <f>_xll.SNL.Clients.Office.Excel.Functions.SPG(G317,"IQ_AVG_DILUT_SHARES_OUT","CY2022")</f>
        <v>560125000</v>
      </c>
      <c r="J317" s="5">
        <f>_xll.SNL.Clients.Office.Excel.Functions.SPG(G317, "IQ_DILUT_EPS_NORM", "CY2022")</f>
        <v>2.9129999999999998</v>
      </c>
      <c r="K317">
        <f t="shared" si="26"/>
        <v>1631644.125</v>
      </c>
      <c r="L317">
        <f t="shared" si="27"/>
        <v>0.20268367556085562</v>
      </c>
      <c r="M317" t="s">
        <v>835</v>
      </c>
      <c r="N317" s="4" cm="1">
        <f t="array" ref="N317">_xll.SNL.Clients.Office.Excel.Functions.SPG(M317, "SP_TOTAL_REV", "CY2022")</f>
        <v>5468000</v>
      </c>
      <c r="O317" s="4">
        <f>_xll.SNL.Clients.Office.Excel.Functions.SPG(M317,"IQ_AVG_DILUT_SHARES_OUT","CY2022")</f>
        <v>184700000</v>
      </c>
      <c r="P317" s="5">
        <f>_xll.SNL.Clients.Office.Excel.Functions.SPG(M317, "IQ_DILUT_EPS_NORM", "CY2022")</f>
        <v>6.22</v>
      </c>
      <c r="Q317">
        <f t="shared" si="28"/>
        <v>1148834</v>
      </c>
      <c r="R317">
        <f t="shared" si="29"/>
        <v>0.21010131675201171</v>
      </c>
    </row>
    <row r="318" spans="1:18" x14ac:dyDescent="0.3">
      <c r="A318" t="s">
        <v>825</v>
      </c>
      <c r="B318" s="4" cm="1">
        <f t="array" ref="B318">_xll.SNL.Clients.Office.Excel.Functions.SPG(A318, "SP_TOTAL_REV", "CY2023")</f>
        <v>16181000</v>
      </c>
      <c r="C318" s="4">
        <f>_xll.SNL.Clients.Office.Excel.Functions.SPG(A318,"IQ_AVG_DILUT_SHARES_OUT","CY2023")</f>
        <v>1095500000</v>
      </c>
      <c r="D318" s="5">
        <f>_xll.SNL.Clients.Office.Excel.Functions.SPG(A318, "IQ_DILUT_EPS_NORM", "CY2023")</f>
        <v>-3.609</v>
      </c>
      <c r="E318">
        <f t="shared" si="24"/>
        <v>-3953659.5</v>
      </c>
      <c r="F318">
        <f t="shared" si="25"/>
        <v>-0.24433962672269946</v>
      </c>
      <c r="G318" t="s">
        <v>825</v>
      </c>
      <c r="H318" s="4" cm="1">
        <f t="array" ref="H318">_xll.SNL.Clients.Office.Excel.Functions.SPG(G318, "SP_TOTAL_REV", "CY2022")</f>
        <v>27156000</v>
      </c>
      <c r="I318" s="4">
        <f>_xll.SNL.Clients.Office.Excel.Functions.SPG(G318,"IQ_AVG_DILUT_SHARES_OUT","CY2022")</f>
        <v>1112000000</v>
      </c>
      <c r="J318" s="5">
        <f>_xll.SNL.Clients.Office.Excel.Functions.SPG(G318, "IQ_DILUT_EPS_NORM", "CY2022")</f>
        <v>3.839</v>
      </c>
      <c r="K318">
        <f t="shared" si="26"/>
        <v>4268968</v>
      </c>
      <c r="L318">
        <f t="shared" si="27"/>
        <v>0.15720164972750036</v>
      </c>
      <c r="M318" t="s">
        <v>836</v>
      </c>
      <c r="N318" s="4" cm="1">
        <f t="array" ref="N318">_xll.SNL.Clients.Office.Excel.Functions.SPG(M318, "SP_TOTAL_REV", "CY2022")</f>
        <v>53668000</v>
      </c>
      <c r="O318" s="4">
        <f>_xll.SNL.Clients.Office.Excel.Functions.SPG(M318,"IQ_AVG_DILUT_SHARES_OUT","CY2022")</f>
        <v>1713000000</v>
      </c>
      <c r="P318" s="5">
        <f>_xll.SNL.Clients.Office.Excel.Functions.SPG(M318, "IQ_DILUT_EPS_NORM", "CY2022")</f>
        <v>5.1079999999999997</v>
      </c>
      <c r="Q318">
        <f t="shared" si="28"/>
        <v>8750004</v>
      </c>
      <c r="R318">
        <f t="shared" si="29"/>
        <v>0.16303950212417082</v>
      </c>
    </row>
    <row r="319" spans="1:18" x14ac:dyDescent="0.3">
      <c r="A319" t="s">
        <v>826</v>
      </c>
      <c r="B319" s="4" cm="1">
        <f t="array" ref="B319">_xll.SNL.Clients.Office.Excel.Functions.SPG(A319, "SP_TOTAL_REV", "CY2023")</f>
        <v>227583000</v>
      </c>
      <c r="C319" s="4">
        <f>_xll.SNL.Clients.Office.Excel.Functions.SPG(A319,"IQ_AVG_DILUT_SHARES_OUT","CY2023")</f>
        <v>7465000000</v>
      </c>
      <c r="D319" s="5">
        <f>_xll.SNL.Clients.Office.Excel.Functions.SPG(A319, "IQ_DILUT_EPS_NORM", "CY2023")</f>
        <v>8.49</v>
      </c>
      <c r="E319">
        <f t="shared" si="24"/>
        <v>63377850</v>
      </c>
      <c r="F319">
        <f t="shared" si="25"/>
        <v>0.27848235588774206</v>
      </c>
      <c r="G319" t="s">
        <v>826</v>
      </c>
      <c r="H319" s="4" cm="1">
        <f t="array" ref="H319">_xll.SNL.Clients.Office.Excel.Functions.SPG(G319, "SP_TOTAL_REV", "CY2022")</f>
        <v>204094000</v>
      </c>
      <c r="I319" s="4">
        <f>_xll.SNL.Clients.Office.Excel.Functions.SPG(G319,"IQ_AVG_DILUT_SHARES_OUT","CY2022")</f>
        <v>7499000000</v>
      </c>
      <c r="J319" s="5">
        <f>_xll.SNL.Clients.Office.Excel.Functions.SPG(G319, "IQ_DILUT_EPS_NORM", "CY2022")</f>
        <v>6.9139999999999997</v>
      </c>
      <c r="K319">
        <f t="shared" si="26"/>
        <v>51848086</v>
      </c>
      <c r="L319">
        <f t="shared" si="27"/>
        <v>0.25404022656227032</v>
      </c>
      <c r="M319" t="s">
        <v>837</v>
      </c>
      <c r="N319" s="4" cm="1">
        <f t="array" ref="N319">_xll.SNL.Clients.Office.Excel.Functions.SPG(M319, "SP_TOTAL_REV", "CY2022")</f>
        <v>19125200</v>
      </c>
      <c r="O319" s="4">
        <f>_xll.SNL.Clients.Office.Excel.Functions.SPG(M319,"IQ_AVG_DILUT_SHARES_OUT","CY2022")</f>
        <v>356000000</v>
      </c>
      <c r="P319" s="5">
        <f>_xll.SNL.Clients.Office.Excel.Functions.SPG(M319, "IQ_DILUT_EPS_NORM", "CY2022")</f>
        <v>8.4060000000000006</v>
      </c>
      <c r="Q319">
        <f t="shared" si="28"/>
        <v>2992536</v>
      </c>
      <c r="R319">
        <f t="shared" si="29"/>
        <v>0.15647083429192898</v>
      </c>
    </row>
    <row r="320" spans="1:18" x14ac:dyDescent="0.3">
      <c r="A320" t="s">
        <v>827</v>
      </c>
      <c r="B320" s="4" cm="1">
        <f t="array" ref="B320">_xll.SNL.Clients.Office.Excel.Functions.SPG(A320, "SP_TOTAL_REV", "CY2023")</f>
        <v>2174952</v>
      </c>
      <c r="C320" s="4">
        <f>_xll.SNL.Clients.Office.Excel.Functions.SPG(A320,"IQ_AVG_DILUT_SHARES_OUT","CY2023")</f>
        <v>116645000</v>
      </c>
      <c r="D320" s="5">
        <f>_xll.SNL.Clients.Office.Excel.Functions.SPG(A320, "IQ_DILUT_EPS_NORM", "CY2023")</f>
        <v>2.9119999999999999</v>
      </c>
      <c r="E320">
        <f t="shared" si="24"/>
        <v>339670.24</v>
      </c>
      <c r="F320">
        <f t="shared" si="25"/>
        <v>0.15617367187873571</v>
      </c>
      <c r="G320" t="s">
        <v>827</v>
      </c>
      <c r="H320" s="4" cm="1">
        <f t="array" ref="H320">_xll.SNL.Clients.Office.Excel.Functions.SPG(G320, "SP_TOTAL_REV", "CY2022")</f>
        <v>1967959</v>
      </c>
      <c r="I320" s="4">
        <f>_xll.SNL.Clients.Office.Excel.Functions.SPG(G320,"IQ_AVG_DILUT_SHARES_OUT","CY2022")</f>
        <v>115583000</v>
      </c>
      <c r="J320" s="5">
        <f>_xll.SNL.Clients.Office.Excel.Functions.SPG(G320, "IQ_DILUT_EPS_NORM", "CY2022")</f>
        <v>2.137</v>
      </c>
      <c r="K320">
        <f t="shared" si="26"/>
        <v>247000.87100000001</v>
      </c>
      <c r="L320">
        <f t="shared" si="27"/>
        <v>0.12551118747900744</v>
      </c>
      <c r="M320" t="s">
        <v>838</v>
      </c>
      <c r="N320" s="4" cm="1">
        <f t="array" ref="N320">_xll.SNL.Clients.Office.Excel.Functions.SPG(M320, "SP_TOTAL_REV", "CY2022")</f>
        <v>9112000</v>
      </c>
      <c r="O320" s="4">
        <f>_xll.SNL.Clients.Office.Excel.Functions.SPG(M320,"IQ_AVG_DILUT_SHARES_OUT","CY2022")</f>
        <v>171900000</v>
      </c>
      <c r="P320" s="5">
        <f>_xll.SNL.Clients.Office.Excel.Functions.SPG(M320, "IQ_DILUT_EPS_NORM", "CY2022")</f>
        <v>6.4409999999999998</v>
      </c>
      <c r="Q320">
        <f t="shared" si="28"/>
        <v>1107207.8999999999</v>
      </c>
      <c r="R320">
        <f t="shared" si="29"/>
        <v>0.12151096356453028</v>
      </c>
    </row>
    <row r="321" spans="1:18" x14ac:dyDescent="0.3">
      <c r="A321" t="s">
        <v>828</v>
      </c>
      <c r="B321" s="4" cm="1">
        <f t="array" ref="B321">_xll.SNL.Clients.Office.Excel.Functions.SPG(A321, "SP_TOTAL_REV", "CY2023")</f>
        <v>6848000</v>
      </c>
      <c r="C321" s="4">
        <f>_xll.SNL.Clients.Office.Excel.Functions.SPG(A321,"IQ_AVG_DILUT_SHARES_OUT","CY2023")</f>
        <v>382000000</v>
      </c>
      <c r="D321" s="5">
        <f>_xll.SNL.Clients.Office.Excel.Functions.SPG(A321, "IQ_DILUT_EPS_NORM", "CY2023")</f>
        <v>-6.3319999999999999</v>
      </c>
      <c r="E321">
        <f t="shared" si="24"/>
        <v>-2418824</v>
      </c>
      <c r="F321">
        <f t="shared" si="25"/>
        <v>-0.35321612149532711</v>
      </c>
      <c r="G321" t="s">
        <v>828</v>
      </c>
      <c r="H321" s="4" cm="1">
        <f t="array" ref="H321">_xll.SNL.Clients.Office.Excel.Functions.SPG(G321, "SP_TOTAL_REV", "CY2022")</f>
        <v>19263000</v>
      </c>
      <c r="I321" s="4">
        <f>_xll.SNL.Clients.Office.Excel.Functions.SPG(G321,"IQ_AVG_DILUT_SHARES_OUT","CY2022")</f>
        <v>416000000</v>
      </c>
      <c r="J321" s="5">
        <f>_xll.SNL.Clients.Office.Excel.Functions.SPG(G321, "IQ_DILUT_EPS_NORM", "CY2022")</f>
        <v>14.385999999999999</v>
      </c>
      <c r="K321">
        <f t="shared" si="26"/>
        <v>5984576</v>
      </c>
      <c r="L321">
        <f t="shared" si="27"/>
        <v>0.31067725691740644</v>
      </c>
      <c r="M321" t="s">
        <v>839</v>
      </c>
      <c r="N321" s="4" cm="1">
        <f t="array" ref="N321">_xll.SNL.Clients.Office.Excel.Functions.SPG(M321, "SP_TOTAL_REV", "CY2022")</f>
        <v>2248598</v>
      </c>
      <c r="O321" s="4">
        <f>_xll.SNL.Clients.Office.Excel.Functions.SPG(M321,"IQ_AVG_DILUT_SHARES_OUT","CY2022")</f>
        <v>81215000</v>
      </c>
      <c r="P321" s="5">
        <f>_xll.SNL.Clients.Office.Excel.Functions.SPG(M321, "IQ_DILUT_EPS_NORM", "CY2022")</f>
        <v>8.07</v>
      </c>
      <c r="Q321">
        <f t="shared" si="28"/>
        <v>655405.05000000005</v>
      </c>
      <c r="R321">
        <f t="shared" si="29"/>
        <v>0.29147275324446614</v>
      </c>
    </row>
    <row r="322" spans="1:18" x14ac:dyDescent="0.3">
      <c r="A322" t="s">
        <v>829</v>
      </c>
      <c r="B322" s="4" cm="1">
        <f t="array" ref="B322">_xll.SNL.Clients.Office.Excel.Functions.SPG(A322, "SP_TOTAL_REV", "CY2023")</f>
        <v>11135100</v>
      </c>
      <c r="C322" s="4">
        <f>_xll.SNL.Clients.Office.Excel.Functions.SPG(A322,"IQ_AVG_DILUT_SHARES_OUT","CY2023")</f>
        <v>63700000</v>
      </c>
      <c r="D322" s="5">
        <f>_xll.SNL.Clients.Office.Excel.Functions.SPG(A322, "IQ_DILUT_EPS_NORM", "CY2023")</f>
        <v>7.3289999999999997</v>
      </c>
      <c r="E322">
        <f t="shared" si="24"/>
        <v>466857.3</v>
      </c>
      <c r="F322">
        <f t="shared" si="25"/>
        <v>4.192663738987526E-2</v>
      </c>
      <c r="G322" t="s">
        <v>829</v>
      </c>
      <c r="H322" s="4" cm="1">
        <f t="array" ref="H322">_xll.SNL.Clients.Office.Excel.Functions.SPG(G322, "SP_TOTAL_REV", "CY2022")</f>
        <v>11737100</v>
      </c>
      <c r="I322" s="4">
        <f>_xll.SNL.Clients.Office.Excel.Functions.SPG(G322,"IQ_AVG_DILUT_SHARES_OUT","CY2022")</f>
        <v>64100000</v>
      </c>
      <c r="J322" s="5">
        <f>_xll.SNL.Clients.Office.Excel.Functions.SPG(G322, "IQ_DILUT_EPS_NORM", "CY2022")</f>
        <v>9.4359999999999999</v>
      </c>
      <c r="K322">
        <f t="shared" si="26"/>
        <v>604847.6</v>
      </c>
      <c r="L322">
        <f t="shared" si="27"/>
        <v>5.1532968109669335E-2</v>
      </c>
      <c r="M322" t="s">
        <v>840</v>
      </c>
      <c r="N322" s="4" cm="1">
        <f t="array" ref="N322">_xll.SNL.Clients.Office.Excel.Functions.SPG(M322, "SP_TOTAL_REV", "CY2022")</f>
        <v>6226000</v>
      </c>
      <c r="O322" s="4">
        <f>_xll.SNL.Clients.Office.Excel.Functions.SPG(M322,"IQ_AVG_DILUT_SHARES_OUT","CY2022")</f>
        <v>497857565</v>
      </c>
      <c r="P322" s="5">
        <f>_xll.SNL.Clients.Office.Excel.Functions.SPG(M322, "IQ_DILUT_EPS_NORM", "CY2022")</f>
        <v>1.9750000000000001</v>
      </c>
      <c r="Q322">
        <f t="shared" si="28"/>
        <v>983268.69087499997</v>
      </c>
      <c r="R322">
        <f t="shared" si="29"/>
        <v>0.15792943958801797</v>
      </c>
    </row>
    <row r="323" spans="1:18" x14ac:dyDescent="0.3">
      <c r="A323" t="s">
        <v>830</v>
      </c>
      <c r="B323" s="4" cm="1">
        <f t="array" ref="B323">_xll.SNL.Clients.Office.Excel.Functions.SPG(A323, "SP_TOTAL_REV", "CY2023")</f>
        <v>34072000</v>
      </c>
      <c r="C323" s="4">
        <f>_xll.SNL.Clients.Office.Excel.Functions.SPG(A323,"IQ_AVG_DILUT_SHARES_OUT","CY2023")</f>
        <v>58100000</v>
      </c>
      <c r="D323" s="5">
        <f>_xll.SNL.Clients.Office.Excel.Functions.SPG(A323, "IQ_DILUT_EPS_NORM", "CY2023")</f>
        <v>16.190000000000001</v>
      </c>
      <c r="E323">
        <f t="shared" si="24"/>
        <v>940639.00000000012</v>
      </c>
      <c r="F323">
        <f t="shared" si="25"/>
        <v>2.7607390232448934E-2</v>
      </c>
      <c r="G323" t="s">
        <v>830</v>
      </c>
      <c r="H323" s="4" cm="1">
        <f t="array" ref="H323">_xll.SNL.Clients.Office.Excel.Functions.SPG(G323, "SP_TOTAL_REV", "CY2022")</f>
        <v>31974000</v>
      </c>
      <c r="I323" s="4">
        <f>_xll.SNL.Clients.Office.Excel.Functions.SPG(G323,"IQ_AVG_DILUT_SHARES_OUT","CY2022")</f>
        <v>58500000</v>
      </c>
      <c r="J323" s="5">
        <f>_xll.SNL.Clients.Office.Excel.Functions.SPG(G323, "IQ_DILUT_EPS_NORM", "CY2022")</f>
        <v>13.579000000000001</v>
      </c>
      <c r="K323">
        <f t="shared" si="26"/>
        <v>794371.5</v>
      </c>
      <c r="L323">
        <f t="shared" si="27"/>
        <v>2.4844295364984049E-2</v>
      </c>
      <c r="M323" t="s">
        <v>841</v>
      </c>
      <c r="N323" s="4" cm="1">
        <f t="array" ref="N323">_xll.SNL.Clients.Office.Excel.Functions.SPG(M323, "SP_TOTAL_REV", "CY2022")</f>
        <v>6461000</v>
      </c>
      <c r="O323" s="4">
        <f>_xll.SNL.Clients.Office.Excel.Functions.SPG(M323,"IQ_AVG_DILUT_SHARES_OUT","CY2022")</f>
        <v>223000000</v>
      </c>
      <c r="P323" s="5">
        <f>_xll.SNL.Clients.Office.Excel.Functions.SPG(M323, "IQ_DILUT_EPS_NORM", "CY2022")</f>
        <v>3.22</v>
      </c>
      <c r="Q323">
        <f t="shared" si="28"/>
        <v>718060</v>
      </c>
      <c r="R323">
        <f t="shared" si="29"/>
        <v>0.11113759479956663</v>
      </c>
    </row>
    <row r="324" spans="1:18" x14ac:dyDescent="0.3">
      <c r="A324" t="s">
        <v>831</v>
      </c>
      <c r="B324" s="4" cm="1">
        <f t="array" ref="B324">_xll.SNL.Clients.Office.Excel.Functions.SPG(A324, "SP_TOTAL_REV", "CY2023")</f>
        <v>11702100</v>
      </c>
      <c r="C324" s="4">
        <f>_xll.SNL.Clients.Office.Excel.Functions.SPG(A324,"IQ_AVG_DILUT_SHARES_OUT","CY2023")</f>
        <v>217300000</v>
      </c>
      <c r="D324" s="5">
        <f>_xll.SNL.Clients.Office.Excel.Functions.SPG(A324, "IQ_DILUT_EPS_NORM", "CY2023")</f>
        <v>4.0359999999999996</v>
      </c>
      <c r="E324">
        <f t="shared" si="24"/>
        <v>877022.79999999993</v>
      </c>
      <c r="F324">
        <f t="shared" si="25"/>
        <v>7.4945761871800784E-2</v>
      </c>
      <c r="G324" t="s">
        <v>831</v>
      </c>
      <c r="H324" s="4" cm="1">
        <f t="array" ref="H324">_xll.SNL.Clients.Office.Excel.Functions.SPG(G324, "SP_TOTAL_REV", "CY2022")</f>
        <v>10701000</v>
      </c>
      <c r="I324" s="4">
        <f>_xll.SNL.Clients.Office.Excel.Functions.SPG(G324,"IQ_AVG_DILUT_SHARES_OUT","CY2022")</f>
        <v>216900000</v>
      </c>
      <c r="J324" s="5">
        <f>_xll.SNL.Clients.Office.Excel.Functions.SPG(G324, "IQ_DILUT_EPS_NORM", "CY2022")</f>
        <v>2.5790000000000002</v>
      </c>
      <c r="K324">
        <f t="shared" si="26"/>
        <v>559385.1</v>
      </c>
      <c r="L324">
        <f t="shared" si="27"/>
        <v>5.2274095878889822E-2</v>
      </c>
      <c r="M324" t="s">
        <v>842</v>
      </c>
      <c r="N324" s="4" cm="1">
        <f t="array" ref="N324">_xll.SNL.Clients.Office.Excel.Functions.SPG(M324, "SP_TOTAL_REV", "CY2022")</f>
        <v>31615550</v>
      </c>
      <c r="O324" s="4">
        <f>_xll.SNL.Clients.Office.Excel.Functions.SPG(M324,"IQ_AVG_DILUT_SHARES_OUT","CY2022")</f>
        <v>451290000</v>
      </c>
      <c r="P324" s="5">
        <f>_xll.SNL.Clients.Office.Excel.Functions.SPG(M324, "IQ_DILUT_EPS_NORM", "CY2022")</f>
        <v>7.29</v>
      </c>
      <c r="Q324">
        <f t="shared" si="28"/>
        <v>3289904.1</v>
      </c>
      <c r="R324">
        <f t="shared" si="29"/>
        <v>0.10405968265616129</v>
      </c>
    </row>
    <row r="325" spans="1:18" x14ac:dyDescent="0.3">
      <c r="A325" t="s">
        <v>832</v>
      </c>
      <c r="B325" s="4" cm="1">
        <f t="array" ref="B325">_xll.SNL.Clients.Office.Excel.Functions.SPG(A325, "SP_TOTAL_REV", "CY2023")</f>
        <v>36016000</v>
      </c>
      <c r="C325" s="4">
        <f>_xll.SNL.Clients.Office.Excel.Functions.SPG(A325,"IQ_AVG_DILUT_SHARES_OUT","CY2023")</f>
        <v>1370000000</v>
      </c>
      <c r="D325" s="5">
        <f>_xll.SNL.Clients.Office.Excel.Functions.SPG(A325, "IQ_DILUT_EPS_NORM", "CY2023")</f>
        <v>2.6539999999999999</v>
      </c>
      <c r="E325">
        <f t="shared" ref="E325:E388" si="30">C325*D325/1000</f>
        <v>3635980</v>
      </c>
      <c r="F325">
        <f t="shared" ref="F325:F388" si="31">E325/B325</f>
        <v>0.10095457574411373</v>
      </c>
      <c r="G325" t="s">
        <v>832</v>
      </c>
      <c r="H325" s="4" cm="1">
        <f t="array" ref="H325">_xll.SNL.Clients.Office.Excel.Functions.SPG(G325, "SP_TOTAL_REV", "CY2022")</f>
        <v>31496000</v>
      </c>
      <c r="I325" s="4">
        <f>_xll.SNL.Clients.Office.Excel.Functions.SPG(G325,"IQ_AVG_DILUT_SHARES_OUT","CY2022")</f>
        <v>1385000000</v>
      </c>
      <c r="J325" s="5">
        <f>_xll.SNL.Clients.Office.Excel.Functions.SPG(G325, "IQ_DILUT_EPS_NORM", "CY2022")</f>
        <v>2.1739999999999999</v>
      </c>
      <c r="K325">
        <f t="shared" ref="K325:K388" si="32">I325*J325/1000</f>
        <v>3010990</v>
      </c>
      <c r="L325">
        <f t="shared" ref="L325:L388" si="33">K325/H325</f>
        <v>9.5599123698247399E-2</v>
      </c>
      <c r="M325" t="s">
        <v>843</v>
      </c>
      <c r="N325" s="4" cm="1">
        <f t="array" ref="N325">_xll.SNL.Clients.Office.Excel.Functions.SPG(M325, "SP_TOTAL_REV", "CY2022")</f>
        <v>11915000</v>
      </c>
      <c r="O325" s="4">
        <f>_xll.SNL.Clients.Office.Excel.Functions.SPG(M325,"IQ_AVG_DILUT_SHARES_OUT","CY2022")</f>
        <v>795000000</v>
      </c>
      <c r="P325" s="5">
        <f>_xll.SNL.Clients.Office.Excel.Functions.SPG(M325, "IQ_DILUT_EPS_NORM", "CY2022")</f>
        <v>1.1619999999999999</v>
      </c>
      <c r="Q325">
        <f t="shared" ref="Q325:Q388" si="34">O325*P325/1000</f>
        <v>923789.99999999988</v>
      </c>
      <c r="R325">
        <f t="shared" ref="R325:R388" si="35">Q325/N325</f>
        <v>7.7531682752832551E-2</v>
      </c>
    </row>
    <row r="326" spans="1:18" x14ac:dyDescent="0.3">
      <c r="A326" t="s">
        <v>833</v>
      </c>
      <c r="B326" s="4" cm="1">
        <f t="array" ref="B326">_xll.SNL.Clients.Office.Excel.Functions.SPG(A326, "SP_TOTAL_REV", "CY2023")</f>
        <v>1821072</v>
      </c>
      <c r="C326" s="4">
        <f>_xll.SNL.Clients.Office.Excel.Functions.SPG(A326,"IQ_AVG_DILUT_SHARES_OUT","CY2023")</f>
        <v>48771000</v>
      </c>
      <c r="D326" s="5">
        <f>_xll.SNL.Clients.Office.Excel.Functions.SPG(A326, "IQ_DILUT_EPS_NORM", "CY2023")</f>
        <v>6.3959999999999999</v>
      </c>
      <c r="E326">
        <f t="shared" si="30"/>
        <v>311939.31599999999</v>
      </c>
      <c r="F326">
        <f t="shared" si="31"/>
        <v>0.17129433432615515</v>
      </c>
      <c r="G326" t="s">
        <v>833</v>
      </c>
      <c r="H326" s="4" cm="1">
        <f t="array" ref="H326">_xll.SNL.Clients.Office.Excel.Functions.SPG(G326, "SP_TOTAL_REV", "CY2022")</f>
        <v>1794148</v>
      </c>
      <c r="I326" s="4">
        <f>_xll.SNL.Clients.Office.Excel.Functions.SPG(G326,"IQ_AVG_DILUT_SHARES_OUT","CY2022")</f>
        <v>48358000</v>
      </c>
      <c r="J326" s="5">
        <f>_xll.SNL.Clients.Office.Excel.Functions.SPG(G326, "IQ_DILUT_EPS_NORM", "CY2022")</f>
        <v>6.8410000000000002</v>
      </c>
      <c r="K326">
        <f t="shared" si="32"/>
        <v>330817.07799999998</v>
      </c>
      <c r="L326">
        <f t="shared" si="33"/>
        <v>0.18438672729340053</v>
      </c>
      <c r="M326" t="s">
        <v>844</v>
      </c>
      <c r="N326" s="4" cm="1">
        <f t="array" ref="N326">_xll.SNL.Clients.Office.Excel.Functions.SPG(M326, "SP_TOTAL_REV", "CY2022")</f>
        <v>10165000</v>
      </c>
      <c r="O326" s="4">
        <f>_xll.SNL.Clients.Office.Excel.Functions.SPG(M326,"IQ_AVG_DILUT_SHARES_OUT","CY2022")</f>
        <v>585700000</v>
      </c>
      <c r="P326" s="5">
        <f>_xll.SNL.Clients.Office.Excel.Functions.SPG(M326, "IQ_DILUT_EPS_NORM", "CY2022")</f>
        <v>0.42</v>
      </c>
      <c r="Q326">
        <f t="shared" si="34"/>
        <v>245994</v>
      </c>
      <c r="R326">
        <f t="shared" si="35"/>
        <v>2.420009837678308E-2</v>
      </c>
    </row>
    <row r="327" spans="1:18" x14ac:dyDescent="0.3">
      <c r="A327" t="s">
        <v>834</v>
      </c>
      <c r="B327" s="4" cm="1">
        <f t="array" ref="B327">_xll.SNL.Clients.Office.Excel.Functions.SPG(A327, "SP_TOTAL_REV", "CY2023")</f>
        <v>7140027</v>
      </c>
      <c r="C327" s="4">
        <f>_xll.SNL.Clients.Office.Excel.Functions.SPG(A327,"IQ_AVG_DILUT_SHARES_OUT","CY2023")</f>
        <v>1057981000</v>
      </c>
      <c r="D327" s="5">
        <f>_xll.SNL.Clients.Office.Excel.Functions.SPG(A327, "IQ_DILUT_EPS_NORM", "CY2023")</f>
        <v>1.218</v>
      </c>
      <c r="E327">
        <f t="shared" si="30"/>
        <v>1288620.858</v>
      </c>
      <c r="F327">
        <f t="shared" si="31"/>
        <v>0.18047842928325061</v>
      </c>
      <c r="G327" t="s">
        <v>834</v>
      </c>
      <c r="H327" s="4" cm="1">
        <f t="array" ref="H327">_xll.SNL.Clients.Office.Excel.Functions.SPG(G327, "SP_TOTAL_REV", "CY2022")</f>
        <v>6311050</v>
      </c>
      <c r="I327" s="4">
        <f>_xll.SNL.Clients.Office.Excel.Functions.SPG(G327,"IQ_AVG_DILUT_SHARES_OUT","CY2022")</f>
        <v>1066442000</v>
      </c>
      <c r="J327" s="5">
        <f>_xll.SNL.Clients.Office.Excel.Functions.SPG(G327, "IQ_DILUT_EPS_NORM", "CY2022")</f>
        <v>0.92300000000000004</v>
      </c>
      <c r="K327">
        <f t="shared" si="32"/>
        <v>984325.96600000001</v>
      </c>
      <c r="L327">
        <f t="shared" si="33"/>
        <v>0.15596865275984187</v>
      </c>
      <c r="M327" t="s">
        <v>845</v>
      </c>
      <c r="N327" s="4" t="str" cm="1">
        <f t="array" ref="N327">_xll.SNL.Clients.Office.Excel.Functions.SPG(M327, "SP_TOTAL_REV", "CY2022")</f>
        <v>#INVALID COMPANY ID</v>
      </c>
      <c r="O327" s="4" t="str">
        <f>_xll.SNL.Clients.Office.Excel.Functions.SPG(M327,"IQ_AVG_DILUT_SHARES_OUT","CY2022")</f>
        <v>#INVALID COMPANY ID</v>
      </c>
      <c r="P327" s="5" t="str">
        <f>_xll.SNL.Clients.Office.Excel.Functions.SPG(M327, "IQ_DILUT_EPS_NORM", "CY2022")</f>
        <v>#INVALID COMPANY ID</v>
      </c>
      <c r="Q327" t="e">
        <f t="shared" si="34"/>
        <v>#VALUE!</v>
      </c>
      <c r="R327" t="e">
        <f t="shared" si="35"/>
        <v>#VALUE!</v>
      </c>
    </row>
    <row r="328" spans="1:18" x14ac:dyDescent="0.3">
      <c r="A328" t="s">
        <v>835</v>
      </c>
      <c r="B328" s="4" cm="1">
        <f t="array" ref="B328">_xll.SNL.Clients.Office.Excel.Functions.SPG(A328, "SP_TOTAL_REV", "CY2023")</f>
        <v>5916000</v>
      </c>
      <c r="C328" s="4">
        <f>_xll.SNL.Clients.Office.Excel.Functions.SPG(A328,"IQ_AVG_DILUT_SHARES_OUT","CY2023")</f>
        <v>184000000</v>
      </c>
      <c r="D328" s="5">
        <f>_xll.SNL.Clients.Office.Excel.Functions.SPG(A328, "IQ_DILUT_EPS_NORM", "CY2023")</f>
        <v>6.8150000000000004</v>
      </c>
      <c r="E328">
        <f t="shared" si="30"/>
        <v>1253960</v>
      </c>
      <c r="F328">
        <f t="shared" si="31"/>
        <v>0.2119607843137255</v>
      </c>
      <c r="G328" t="s">
        <v>835</v>
      </c>
      <c r="H328" s="4" cm="1">
        <f t="array" ref="H328">_xll.SNL.Clients.Office.Excel.Functions.SPG(G328, "SP_TOTAL_REV", "CY2022")</f>
        <v>5468000</v>
      </c>
      <c r="I328" s="4">
        <f>_xll.SNL.Clients.Office.Excel.Functions.SPG(G328,"IQ_AVG_DILUT_SHARES_OUT","CY2022")</f>
        <v>184700000</v>
      </c>
      <c r="J328" s="5">
        <f>_xll.SNL.Clients.Office.Excel.Functions.SPG(G328, "IQ_DILUT_EPS_NORM", "CY2022")</f>
        <v>6.22</v>
      </c>
      <c r="K328">
        <f t="shared" si="32"/>
        <v>1148834</v>
      </c>
      <c r="L328">
        <f t="shared" si="33"/>
        <v>0.21010131675201171</v>
      </c>
      <c r="M328" t="s">
        <v>846</v>
      </c>
      <c r="N328" s="4" cm="1">
        <f t="array" ref="N328">_xll.SNL.Clients.Office.Excel.Functions.SPG(M328, "SP_TOTAL_REV", "CY2022")</f>
        <v>20956000</v>
      </c>
      <c r="O328" s="4">
        <f>_xll.SNL.Clients.Office.Excel.Functions.SPG(M328,"IQ_AVG_DILUT_SHARES_OUT","CY2022")</f>
        <v>1978600000</v>
      </c>
      <c r="P328" s="5">
        <f>_xll.SNL.Clients.Office.Excel.Functions.SPG(M328, "IQ_DILUT_EPS_NORM", "CY2022")</f>
        <v>1.657</v>
      </c>
      <c r="Q328">
        <f t="shared" si="34"/>
        <v>3278540.2</v>
      </c>
      <c r="R328">
        <f t="shared" si="35"/>
        <v>0.15644875930521093</v>
      </c>
    </row>
    <row r="329" spans="1:18" x14ac:dyDescent="0.3">
      <c r="A329" t="s">
        <v>836</v>
      </c>
      <c r="B329" s="4" cm="1">
        <f t="array" ref="B329">_xll.SNL.Clients.Office.Excel.Functions.SPG(A329, "SP_TOTAL_REV", "CY2023")</f>
        <v>54143000</v>
      </c>
      <c r="C329" s="4">
        <f>_xll.SNL.Clients.Office.Excel.Functions.SPG(A329,"IQ_AVG_DILUT_SHARES_OUT","CY2023")</f>
        <v>1646000000</v>
      </c>
      <c r="D329" s="5">
        <f>_xll.SNL.Clients.Office.Excel.Functions.SPG(A329, "IQ_DILUT_EPS_NORM", "CY2023")</f>
        <v>4.6440000000000001</v>
      </c>
      <c r="E329">
        <f t="shared" si="30"/>
        <v>7644024</v>
      </c>
      <c r="F329">
        <f t="shared" si="31"/>
        <v>0.141182128807048</v>
      </c>
      <c r="G329" t="s">
        <v>836</v>
      </c>
      <c r="H329" s="4" cm="1">
        <f t="array" ref="H329">_xll.SNL.Clients.Office.Excel.Functions.SPG(G329, "SP_TOTAL_REV", "CY2022")</f>
        <v>53668000</v>
      </c>
      <c r="I329" s="4">
        <f>_xll.SNL.Clients.Office.Excel.Functions.SPG(G329,"IQ_AVG_DILUT_SHARES_OUT","CY2022")</f>
        <v>1713000000</v>
      </c>
      <c r="J329" s="5">
        <f>_xll.SNL.Clients.Office.Excel.Functions.SPG(G329, "IQ_DILUT_EPS_NORM", "CY2022")</f>
        <v>5.1079999999999997</v>
      </c>
      <c r="K329">
        <f t="shared" si="32"/>
        <v>8750004</v>
      </c>
      <c r="L329">
        <f t="shared" si="33"/>
        <v>0.16303950212417082</v>
      </c>
      <c r="M329" t="s">
        <v>847</v>
      </c>
      <c r="N329" s="4" cm="1">
        <f t="array" ref="N329">_xll.SNL.Clients.Office.Excel.Functions.SPG(M329, "SP_TOTAL_REV", "CY2022")</f>
        <v>49107000</v>
      </c>
      <c r="O329" s="4">
        <f>_xll.SNL.Clients.Office.Excel.Functions.SPG(M329,"IQ_AVG_DILUT_SHARES_OUT","CY2022")</f>
        <v>1591100000</v>
      </c>
      <c r="P329" s="5">
        <f>_xll.SNL.Clients.Office.Excel.Functions.SPG(M329, "IQ_DILUT_EPS_NORM", "CY2022")</f>
        <v>2.6</v>
      </c>
      <c r="Q329">
        <f t="shared" si="34"/>
        <v>4136860</v>
      </c>
      <c r="R329">
        <f t="shared" si="35"/>
        <v>8.4241757794204494E-2</v>
      </c>
    </row>
    <row r="330" spans="1:18" x14ac:dyDescent="0.3">
      <c r="A330" t="s">
        <v>837</v>
      </c>
      <c r="B330" s="4" cm="1">
        <f t="array" ref="B330">_xll.SNL.Clients.Office.Excel.Functions.SPG(A330, "SP_TOTAL_REV", "CY2023")</f>
        <v>13696100</v>
      </c>
      <c r="C330" s="4">
        <f>_xll.SNL.Clients.Office.Excel.Functions.SPG(A330,"IQ_AVG_DILUT_SHARES_OUT","CY2023")</f>
        <v>333200000</v>
      </c>
      <c r="D330" s="5">
        <f>_xll.SNL.Clients.Office.Excel.Functions.SPG(A330, "IQ_DILUT_EPS_NORM", "CY2023")</f>
        <v>2.4750000000000001</v>
      </c>
      <c r="E330">
        <f t="shared" si="30"/>
        <v>824670</v>
      </c>
      <c r="F330">
        <f t="shared" si="31"/>
        <v>6.0212031162155649E-2</v>
      </c>
      <c r="G330" t="s">
        <v>837</v>
      </c>
      <c r="H330" s="4" cm="1">
        <f t="array" ref="H330">_xll.SNL.Clients.Office.Excel.Functions.SPG(G330, "SP_TOTAL_REV", "CY2022")</f>
        <v>19125200</v>
      </c>
      <c r="I330" s="4">
        <f>_xll.SNL.Clients.Office.Excel.Functions.SPG(G330,"IQ_AVG_DILUT_SHARES_OUT","CY2022")</f>
        <v>356000000</v>
      </c>
      <c r="J330" s="5">
        <f>_xll.SNL.Clients.Office.Excel.Functions.SPG(G330, "IQ_DILUT_EPS_NORM", "CY2022")</f>
        <v>8.4060000000000006</v>
      </c>
      <c r="K330">
        <f t="shared" si="32"/>
        <v>2992536</v>
      </c>
      <c r="L330">
        <f t="shared" si="33"/>
        <v>0.15647083429192898</v>
      </c>
      <c r="M330" t="s">
        <v>4</v>
      </c>
      <c r="N330" s="4" cm="1">
        <f t="array" ref="N330">_xll.SNL.Clients.Office.Excel.Functions.SPG(M330, "SP_TOTAL_REV", "CY2022")</f>
        <v>5850600</v>
      </c>
      <c r="O330" s="4">
        <f>_xll.SNL.Clients.Office.Excel.Functions.SPG(M330,"IQ_AVG_DILUT_SHARES_OUT","CY2022")</f>
        <v>442700000</v>
      </c>
      <c r="P330" s="5">
        <f>_xll.SNL.Clients.Office.Excel.Functions.SPG(M330, "IQ_DILUT_EPS_NORM", "CY2022")</f>
        <v>1.2310000000000001</v>
      </c>
      <c r="Q330">
        <f t="shared" si="34"/>
        <v>544963.69999999995</v>
      </c>
      <c r="R330">
        <f t="shared" si="35"/>
        <v>9.314663453321026E-2</v>
      </c>
    </row>
    <row r="331" spans="1:18" x14ac:dyDescent="0.3">
      <c r="A331" t="s">
        <v>838</v>
      </c>
      <c r="B331" s="4" cm="1">
        <f t="array" ref="B331">_xll.SNL.Clients.Office.Excel.Functions.SPG(A331, "SP_TOTAL_REV", "CY2023")</f>
        <v>9978000</v>
      </c>
      <c r="C331" s="4">
        <f>_xll.SNL.Clients.Office.Excel.Functions.SPG(A331,"IQ_AVG_DILUT_SHARES_OUT","CY2023")</f>
        <v>172100000</v>
      </c>
      <c r="D331" s="5">
        <f>_xll.SNL.Clients.Office.Excel.Functions.SPG(A331, "IQ_DILUT_EPS_NORM", "CY2023")</f>
        <v>8.0399999999999991</v>
      </c>
      <c r="E331">
        <f t="shared" si="30"/>
        <v>1383683.9999999998</v>
      </c>
      <c r="F331">
        <f t="shared" si="31"/>
        <v>0.13867348165965121</v>
      </c>
      <c r="G331" t="s">
        <v>838</v>
      </c>
      <c r="H331" s="4" cm="1">
        <f t="array" ref="H331">_xll.SNL.Clients.Office.Excel.Functions.SPG(G331, "SP_TOTAL_REV", "CY2022")</f>
        <v>9112000</v>
      </c>
      <c r="I331" s="4">
        <f>_xll.SNL.Clients.Office.Excel.Functions.SPG(G331,"IQ_AVG_DILUT_SHARES_OUT","CY2022")</f>
        <v>171900000</v>
      </c>
      <c r="J331" s="5">
        <f>_xll.SNL.Clients.Office.Excel.Functions.SPG(G331, "IQ_DILUT_EPS_NORM", "CY2022")</f>
        <v>6.4409999999999998</v>
      </c>
      <c r="K331">
        <f t="shared" si="32"/>
        <v>1107207.8999999999</v>
      </c>
      <c r="L331">
        <f t="shared" si="33"/>
        <v>0.12151096356453028</v>
      </c>
      <c r="M331" t="s">
        <v>848</v>
      </c>
      <c r="N331" s="4" cm="1">
        <f t="array" ref="N331">_xll.SNL.Clients.Office.Excel.Functions.SPG(M331, "SP_TOTAL_REV", "CY2022")</f>
        <v>2591589</v>
      </c>
      <c r="O331" s="4">
        <f>_xll.SNL.Clients.Office.Excel.Functions.SPG(M331,"IQ_AVG_DILUT_SHARES_OUT","CY2022")</f>
        <v>57984750</v>
      </c>
      <c r="P331" s="5">
        <f>_xll.SNL.Clients.Office.Excel.Functions.SPG(M331, "IQ_DILUT_EPS_NORM", "CY2022")</f>
        <v>6.7729999999999997</v>
      </c>
      <c r="Q331">
        <f t="shared" si="34"/>
        <v>392730.71175000002</v>
      </c>
      <c r="R331">
        <f t="shared" si="35"/>
        <v>0.15154050729108667</v>
      </c>
    </row>
    <row r="332" spans="1:18" x14ac:dyDescent="0.3">
      <c r="A332" t="s">
        <v>839</v>
      </c>
      <c r="B332" s="4" cm="1">
        <f t="array" ref="B332">_xll.SNL.Clients.Office.Excel.Functions.SPG(A332, "SP_TOTAL_REV", "CY2023")</f>
        <v>2528920</v>
      </c>
      <c r="C332" s="4">
        <f>_xll.SNL.Clients.Office.Excel.Functions.SPG(A332,"IQ_AVG_DILUT_SHARES_OUT","CY2023")</f>
        <v>79843000</v>
      </c>
      <c r="D332" s="5">
        <f>_xll.SNL.Clients.Office.Excel.Functions.SPG(A332, "IQ_DILUT_EPS_NORM", "CY2023")</f>
        <v>9.6199999999999992</v>
      </c>
      <c r="E332">
        <f t="shared" si="30"/>
        <v>768089.65999999992</v>
      </c>
      <c r="F332">
        <f t="shared" si="31"/>
        <v>0.30372240323932742</v>
      </c>
      <c r="G332" t="s">
        <v>839</v>
      </c>
      <c r="H332" s="4" cm="1">
        <f t="array" ref="H332">_xll.SNL.Clients.Office.Excel.Functions.SPG(G332, "SP_TOTAL_REV", "CY2022")</f>
        <v>2248598</v>
      </c>
      <c r="I332" s="4">
        <f>_xll.SNL.Clients.Office.Excel.Functions.SPG(G332,"IQ_AVG_DILUT_SHARES_OUT","CY2022")</f>
        <v>81215000</v>
      </c>
      <c r="J332" s="5">
        <f>_xll.SNL.Clients.Office.Excel.Functions.SPG(G332, "IQ_DILUT_EPS_NORM", "CY2022")</f>
        <v>8.07</v>
      </c>
      <c r="K332">
        <f t="shared" si="32"/>
        <v>655405.05000000005</v>
      </c>
      <c r="L332">
        <f t="shared" si="33"/>
        <v>0.29147275324446614</v>
      </c>
      <c r="M332" t="s">
        <v>849</v>
      </c>
      <c r="N332" s="4" cm="1">
        <f t="array" ref="N332">_xll.SNL.Clients.Office.Excel.Functions.SPG(M332, "SP_TOTAL_REV", "CY2022")</f>
        <v>12745000</v>
      </c>
      <c r="O332" s="4">
        <f>_xll.SNL.Clients.Office.Excel.Functions.SPG(M332,"IQ_AVG_DILUT_SHARES_OUT","CY2022")</f>
        <v>235600000</v>
      </c>
      <c r="P332" s="5">
        <f>_xll.SNL.Clients.Office.Excel.Functions.SPG(M332, "IQ_DILUT_EPS_NORM", "CY2022")</f>
        <v>11.29</v>
      </c>
      <c r="Q332">
        <f t="shared" si="34"/>
        <v>2659924</v>
      </c>
      <c r="R332">
        <f t="shared" si="35"/>
        <v>0.20870333464103569</v>
      </c>
    </row>
    <row r="333" spans="1:18" x14ac:dyDescent="0.3">
      <c r="A333" t="s">
        <v>840</v>
      </c>
      <c r="B333" s="4" cm="1">
        <f t="array" ref="B333">_xll.SNL.Clients.Office.Excel.Functions.SPG(A333, "SP_TOTAL_REV", "CY2023")</f>
        <v>6064000</v>
      </c>
      <c r="C333" s="4">
        <f>_xll.SNL.Clients.Office.Excel.Functions.SPG(A333,"IQ_AVG_DILUT_SHARES_OUT","CY2023")</f>
        <v>508392982</v>
      </c>
      <c r="D333" s="5">
        <f>_xll.SNL.Clients.Office.Excel.Functions.SPG(A333, "IQ_DILUT_EPS_NORM", "CY2023")</f>
        <v>2.008</v>
      </c>
      <c r="E333">
        <f t="shared" si="30"/>
        <v>1020853.107856</v>
      </c>
      <c r="F333">
        <f t="shared" si="31"/>
        <v>0.16834648876253297</v>
      </c>
      <c r="G333" t="s">
        <v>840</v>
      </c>
      <c r="H333" s="4" cm="1">
        <f t="array" ref="H333">_xll.SNL.Clients.Office.Excel.Functions.SPG(G333, "SP_TOTAL_REV", "CY2022")</f>
        <v>6226000</v>
      </c>
      <c r="I333" s="4">
        <f>_xll.SNL.Clients.Office.Excel.Functions.SPG(G333,"IQ_AVG_DILUT_SHARES_OUT","CY2022")</f>
        <v>497857565</v>
      </c>
      <c r="J333" s="5">
        <f>_xll.SNL.Clients.Office.Excel.Functions.SPG(G333, "IQ_DILUT_EPS_NORM", "CY2022")</f>
        <v>1.9750000000000001</v>
      </c>
      <c r="K333">
        <f t="shared" si="32"/>
        <v>983268.69087499997</v>
      </c>
      <c r="L333">
        <f t="shared" si="33"/>
        <v>0.15792943958801797</v>
      </c>
      <c r="M333" t="s">
        <v>850</v>
      </c>
      <c r="N333" s="4" cm="1">
        <f t="array" ref="N333">_xll.SNL.Clients.Office.Excel.Functions.SPG(M333, "SP_TOTAL_REV", "CY2022")</f>
        <v>6749200</v>
      </c>
      <c r="O333" s="4">
        <f>_xll.SNL.Clients.Office.Excel.Functions.SPG(M333,"IQ_AVG_DILUT_SHARES_OUT","CY2022")</f>
        <v>208867264</v>
      </c>
      <c r="P333" s="5">
        <f>_xll.SNL.Clients.Office.Excel.Functions.SPG(M333, "IQ_DILUT_EPS_NORM", "CY2022")</f>
        <v>5.2850000000000001</v>
      </c>
      <c r="Q333">
        <f t="shared" si="34"/>
        <v>1103863.49024</v>
      </c>
      <c r="R333">
        <f t="shared" si="35"/>
        <v>0.16355471615006223</v>
      </c>
    </row>
    <row r="334" spans="1:18" x14ac:dyDescent="0.3">
      <c r="A334" t="s">
        <v>841</v>
      </c>
      <c r="B334" s="4" cm="1">
        <f t="array" ref="B334">_xll.SNL.Clients.Office.Excel.Functions.SPG(A334, "SP_TOTAL_REV", "CY2023")</f>
        <v>6181000</v>
      </c>
      <c r="C334" s="4">
        <f>_xll.SNL.Clients.Office.Excel.Functions.SPG(A334,"IQ_AVG_DILUT_SHARES_OUT","CY2023")</f>
        <v>214000000</v>
      </c>
      <c r="D334" s="5">
        <f>_xll.SNL.Clients.Office.Excel.Functions.SPG(A334, "IQ_DILUT_EPS_NORM", "CY2023")</f>
        <v>3.63</v>
      </c>
      <c r="E334">
        <f t="shared" si="30"/>
        <v>776820</v>
      </c>
      <c r="F334">
        <f t="shared" si="31"/>
        <v>0.12567869276816049</v>
      </c>
      <c r="G334" t="s">
        <v>841</v>
      </c>
      <c r="H334" s="4" cm="1">
        <f t="array" ref="H334">_xll.SNL.Clients.Office.Excel.Functions.SPG(G334, "SP_TOTAL_REV", "CY2022")</f>
        <v>6461000</v>
      </c>
      <c r="I334" s="4">
        <f>_xll.SNL.Clients.Office.Excel.Functions.SPG(G334,"IQ_AVG_DILUT_SHARES_OUT","CY2022")</f>
        <v>223000000</v>
      </c>
      <c r="J334" s="5">
        <f>_xll.SNL.Clients.Office.Excel.Functions.SPG(G334, "IQ_DILUT_EPS_NORM", "CY2022")</f>
        <v>3.22</v>
      </c>
      <c r="K334">
        <f t="shared" si="32"/>
        <v>718060</v>
      </c>
      <c r="L334">
        <f t="shared" si="33"/>
        <v>0.11113759479956663</v>
      </c>
      <c r="M334" t="s">
        <v>851</v>
      </c>
      <c r="N334" s="4" cm="1">
        <f t="array" ref="N334">_xll.SNL.Clients.Office.Excel.Functions.SPG(M334, "SP_TOTAL_REV", "CY2022")</f>
        <v>36602000</v>
      </c>
      <c r="O334" s="4">
        <f>_xll.SNL.Clients.Office.Excel.Functions.SPG(M334,"IQ_AVG_DILUT_SHARES_OUT","CY2022")</f>
        <v>155600000</v>
      </c>
      <c r="P334" s="5">
        <f>_xll.SNL.Clients.Office.Excel.Functions.SPG(M334, "IQ_DILUT_EPS_NORM", "CY2022")</f>
        <v>23.442</v>
      </c>
      <c r="Q334">
        <f t="shared" si="34"/>
        <v>3647575.2</v>
      </c>
      <c r="R334">
        <f t="shared" si="35"/>
        <v>9.9655078957434029E-2</v>
      </c>
    </row>
    <row r="335" spans="1:18" x14ac:dyDescent="0.3">
      <c r="A335" t="s">
        <v>842</v>
      </c>
      <c r="B335" s="4" cm="1">
        <f t="array" ref="B335">_xll.SNL.Clients.Office.Excel.Functions.SPG(A335, "SP_TOTAL_REV", "CY2023")</f>
        <v>33723297</v>
      </c>
      <c r="C335" s="4">
        <f>_xll.SNL.Clients.Office.Excel.Functions.SPG(A335,"IQ_AVG_DILUT_SHARES_OUT","CY2023")</f>
        <v>449498000</v>
      </c>
      <c r="D335" s="5">
        <f>_xll.SNL.Clients.Office.Excel.Functions.SPG(A335, "IQ_DILUT_EPS_NORM", "CY2023")</f>
        <v>8.6280000000000001</v>
      </c>
      <c r="E335">
        <f t="shared" si="30"/>
        <v>3878268.7439999999</v>
      </c>
      <c r="F335">
        <f t="shared" si="31"/>
        <v>0.11500265659078351</v>
      </c>
      <c r="G335" t="s">
        <v>842</v>
      </c>
      <c r="H335" s="4" cm="1">
        <f t="array" ref="H335">_xll.SNL.Clients.Office.Excel.Functions.SPG(G335, "SP_TOTAL_REV", "CY2022")</f>
        <v>31615550</v>
      </c>
      <c r="I335" s="4">
        <f>_xll.SNL.Clients.Office.Excel.Functions.SPG(G335,"IQ_AVG_DILUT_SHARES_OUT","CY2022")</f>
        <v>451290000</v>
      </c>
      <c r="J335" s="5">
        <f>_xll.SNL.Clients.Office.Excel.Functions.SPG(G335, "IQ_DILUT_EPS_NORM", "CY2022")</f>
        <v>7.29</v>
      </c>
      <c r="K335">
        <f t="shared" si="32"/>
        <v>3289904.1</v>
      </c>
      <c r="L335">
        <f t="shared" si="33"/>
        <v>0.10405968265616129</v>
      </c>
      <c r="M335" t="s">
        <v>852</v>
      </c>
      <c r="N335" s="4" cm="1">
        <f t="array" ref="N335">_xll.SNL.Clients.Office.Excel.Functions.SPG(M335, "SP_TOTAL_REV", "CY2022")</f>
        <v>4843760</v>
      </c>
      <c r="O335" s="4">
        <f>_xll.SNL.Clients.Office.Excel.Functions.SPG(M335,"IQ_AVG_DILUT_SHARES_OUT","CY2022")</f>
        <v>419773195</v>
      </c>
      <c r="P335" s="5">
        <f>_xll.SNL.Clients.Office.Excel.Functions.SPG(M335, "IQ_DILUT_EPS_NORM", "CY2022")</f>
        <v>-3.39</v>
      </c>
      <c r="Q335">
        <f t="shared" si="34"/>
        <v>-1423031.13105</v>
      </c>
      <c r="R335">
        <f t="shared" si="35"/>
        <v>-0.29378646568987726</v>
      </c>
    </row>
    <row r="336" spans="1:18" x14ac:dyDescent="0.3">
      <c r="A336" t="s">
        <v>843</v>
      </c>
      <c r="B336" s="4" cm="1">
        <f t="array" ref="B336">_xll.SNL.Clients.Office.Excel.Functions.SPG(A336, "SP_TOTAL_REV", "CY2023")</f>
        <v>11812000</v>
      </c>
      <c r="C336" s="4">
        <f>_xll.SNL.Clients.Office.Excel.Functions.SPG(A336,"IQ_AVG_DILUT_SHARES_OUT","CY2023")</f>
        <v>841000000</v>
      </c>
      <c r="D336" s="5">
        <f>_xll.SNL.Clients.Office.Excel.Functions.SPG(A336, "IQ_DILUT_EPS_NORM", "CY2023")</f>
        <v>0.44</v>
      </c>
      <c r="E336">
        <f t="shared" si="30"/>
        <v>370040</v>
      </c>
      <c r="F336">
        <f t="shared" si="31"/>
        <v>3.1327463596342704E-2</v>
      </c>
      <c r="G336" t="s">
        <v>843</v>
      </c>
      <c r="H336" s="4" cm="1">
        <f t="array" ref="H336">_xll.SNL.Clients.Office.Excel.Functions.SPG(G336, "SP_TOTAL_REV", "CY2022")</f>
        <v>11915000</v>
      </c>
      <c r="I336" s="4">
        <f>_xll.SNL.Clients.Office.Excel.Functions.SPG(G336,"IQ_AVG_DILUT_SHARES_OUT","CY2022")</f>
        <v>795000000</v>
      </c>
      <c r="J336" s="5">
        <f>_xll.SNL.Clients.Office.Excel.Functions.SPG(G336, "IQ_DILUT_EPS_NORM", "CY2022")</f>
        <v>1.1619999999999999</v>
      </c>
      <c r="K336">
        <f t="shared" si="32"/>
        <v>923789.99999999988</v>
      </c>
      <c r="L336">
        <f t="shared" si="33"/>
        <v>7.7531682752832551E-2</v>
      </c>
      <c r="M336" t="s">
        <v>853</v>
      </c>
      <c r="N336" s="4" cm="1">
        <f t="array" ref="N336">_xll.SNL.Clients.Office.Excel.Functions.SPG(M336, "SP_TOTAL_REV", "CY2022")</f>
        <v>31543000</v>
      </c>
      <c r="O336" s="4">
        <f>_xll.SNL.Clients.Office.Excel.Functions.SPG(M336,"IQ_AVG_DILUT_SHARES_OUT","CY2022")</f>
        <v>236000000</v>
      </c>
      <c r="P336" s="5">
        <f>_xll.SNL.Clients.Office.Excel.Functions.SPG(M336, "IQ_DILUT_EPS_NORM", "CY2022")</f>
        <v>4.7350000000000003</v>
      </c>
      <c r="Q336">
        <f t="shared" si="34"/>
        <v>1117460</v>
      </c>
      <c r="R336">
        <f t="shared" si="35"/>
        <v>3.5426560568113372E-2</v>
      </c>
    </row>
    <row r="337" spans="1:18" x14ac:dyDescent="0.3">
      <c r="A337" t="s">
        <v>844</v>
      </c>
      <c r="B337" s="4" cm="1">
        <f t="array" ref="B337">_xll.SNL.Clients.Office.Excel.Functions.SPG(A337, "SP_TOTAL_REV", "CY2023")</f>
        <v>9046000</v>
      </c>
      <c r="C337" s="4">
        <f>_xll.SNL.Clients.Office.Excel.Functions.SPG(A337,"IQ_AVG_DILUT_SHARES_OUT","CY2023")</f>
        <v>575200000</v>
      </c>
      <c r="D337" s="5">
        <f>_xll.SNL.Clients.Office.Excel.Functions.SPG(A337, "IQ_DILUT_EPS_NORM", "CY2023")</f>
        <v>0.623</v>
      </c>
      <c r="E337">
        <f t="shared" si="30"/>
        <v>358349.6</v>
      </c>
      <c r="F337">
        <f t="shared" si="31"/>
        <v>3.9614149900508509E-2</v>
      </c>
      <c r="G337" t="s">
        <v>844</v>
      </c>
      <c r="H337" s="4" cm="1">
        <f t="array" ref="H337">_xll.SNL.Clients.Office.Excel.Functions.SPG(G337, "SP_TOTAL_REV", "CY2022")</f>
        <v>10165000</v>
      </c>
      <c r="I337" s="4">
        <f>_xll.SNL.Clients.Office.Excel.Functions.SPG(G337,"IQ_AVG_DILUT_SHARES_OUT","CY2022")</f>
        <v>585700000</v>
      </c>
      <c r="J337" s="5">
        <f>_xll.SNL.Clients.Office.Excel.Functions.SPG(G337, "IQ_DILUT_EPS_NORM", "CY2022")</f>
        <v>0.42</v>
      </c>
      <c r="K337">
        <f t="shared" si="32"/>
        <v>245994</v>
      </c>
      <c r="L337">
        <f t="shared" si="33"/>
        <v>2.420009837678308E-2</v>
      </c>
      <c r="M337" t="s">
        <v>854</v>
      </c>
      <c r="N337" s="4" cm="1">
        <f t="array" ref="N337">_xll.SNL.Clients.Office.Excel.Functions.SPG(M337, "SP_TOTAL_REV", "CY2022")</f>
        <v>41512000</v>
      </c>
      <c r="O337" s="4">
        <f>_xll.SNL.Clients.Office.Excel.Functions.SPG(M337,"IQ_AVG_DILUT_SHARES_OUT","CY2022")</f>
        <v>263200000</v>
      </c>
      <c r="P337" s="5">
        <f>_xll.SNL.Clients.Office.Excel.Functions.SPG(M337, "IQ_DILUT_EPS_NORM", "CY2022")</f>
        <v>22.548999999999999</v>
      </c>
      <c r="Q337">
        <f t="shared" si="34"/>
        <v>5934896.7999999998</v>
      </c>
      <c r="R337">
        <f t="shared" si="35"/>
        <v>0.1429682212372326</v>
      </c>
    </row>
    <row r="338" spans="1:18" x14ac:dyDescent="0.3">
      <c r="A338" t="s">
        <v>845</v>
      </c>
      <c r="B338" s="4" t="str" cm="1">
        <f t="array" ref="B338">_xll.SNL.Clients.Office.Excel.Functions.SPG(A338, "SP_TOTAL_REV", "CY2023")</f>
        <v>#INVALID COMPANY ID</v>
      </c>
      <c r="C338" s="4" t="str">
        <f>_xll.SNL.Clients.Office.Excel.Functions.SPG(A338,"IQ_AVG_DILUT_SHARES_OUT","CY2023")</f>
        <v>#INVALID COMPANY ID</v>
      </c>
      <c r="D338" s="5" t="str">
        <f>_xll.SNL.Clients.Office.Excel.Functions.SPG(A338, "IQ_DILUT_EPS_NORM", "CY2023")</f>
        <v>#INVALID COMPANY ID</v>
      </c>
      <c r="E338" t="e">
        <f t="shared" si="30"/>
        <v>#VALUE!</v>
      </c>
      <c r="F338" t="e">
        <f t="shared" si="31"/>
        <v>#VALUE!</v>
      </c>
      <c r="G338" t="s">
        <v>845</v>
      </c>
      <c r="H338" s="4" t="str" cm="1">
        <f t="array" ref="H338">_xll.SNL.Clients.Office.Excel.Functions.SPG(G338, "SP_TOTAL_REV", "CY2022")</f>
        <v>#INVALID COMPANY ID</v>
      </c>
      <c r="I338" s="4" t="str">
        <f>_xll.SNL.Clients.Office.Excel.Functions.SPG(G338,"IQ_AVG_DILUT_SHARES_OUT","CY2022")</f>
        <v>#INVALID COMPANY ID</v>
      </c>
      <c r="J338" s="5" t="str">
        <f>_xll.SNL.Clients.Office.Excel.Functions.SPG(G338, "IQ_DILUT_EPS_NORM", "CY2022")</f>
        <v>#INVALID COMPANY ID</v>
      </c>
      <c r="K338" t="e">
        <f t="shared" si="32"/>
        <v>#VALUE!</v>
      </c>
      <c r="L338" t="e">
        <f t="shared" si="33"/>
        <v>#VALUE!</v>
      </c>
      <c r="M338" t="s">
        <v>855</v>
      </c>
      <c r="N338" s="4" cm="1">
        <f t="array" ref="N338">_xll.SNL.Clients.Office.Excel.Functions.SPG(M338, "SP_TOTAL_REV", "CY2022")</f>
        <v>26974000</v>
      </c>
      <c r="O338" s="4">
        <f>_xll.SNL.Clients.Office.Excel.Functions.SPG(M338,"IQ_AVG_DILUT_SHARES_OUT","CY2022")</f>
        <v>25070000000</v>
      </c>
      <c r="P338" s="5">
        <f>_xll.SNL.Clients.Office.Excel.Functions.SPG(M338, "IQ_DILUT_EPS_NORM", "CY2022")</f>
        <v>0.13900000000000001</v>
      </c>
      <c r="Q338">
        <f t="shared" si="34"/>
        <v>3484730.0000000005</v>
      </c>
      <c r="R338">
        <f t="shared" si="35"/>
        <v>0.12918847779343073</v>
      </c>
    </row>
    <row r="339" spans="1:18" x14ac:dyDescent="0.3">
      <c r="A339" t="s">
        <v>846</v>
      </c>
      <c r="B339" s="4" cm="1">
        <f t="array" ref="B339">_xll.SNL.Clients.Office.Excel.Functions.SPG(A339, "SP_TOTAL_REV", "CY2023")</f>
        <v>28114000</v>
      </c>
      <c r="C339" s="4">
        <f>_xll.SNL.Clients.Office.Excel.Functions.SPG(A339,"IQ_AVG_DILUT_SHARES_OUT","CY2023")</f>
        <v>2030800000</v>
      </c>
      <c r="D339" s="5">
        <f>_xll.SNL.Clients.Office.Excel.Functions.SPG(A339, "IQ_DILUT_EPS_NORM", "CY2023")</f>
        <v>2.5369999999999999</v>
      </c>
      <c r="E339">
        <f t="shared" si="30"/>
        <v>5152139.5999999996</v>
      </c>
      <c r="F339">
        <f t="shared" si="31"/>
        <v>0.18325886035427189</v>
      </c>
      <c r="G339" t="s">
        <v>846</v>
      </c>
      <c r="H339" s="4" cm="1">
        <f t="array" ref="H339">_xll.SNL.Clients.Office.Excel.Functions.SPG(G339, "SP_TOTAL_REV", "CY2022")</f>
        <v>20956000</v>
      </c>
      <c r="I339" s="4">
        <f>_xll.SNL.Clients.Office.Excel.Functions.SPG(G339,"IQ_AVG_DILUT_SHARES_OUT","CY2022")</f>
        <v>1978600000</v>
      </c>
      <c r="J339" s="5">
        <f>_xll.SNL.Clients.Office.Excel.Functions.SPG(G339, "IQ_DILUT_EPS_NORM", "CY2022")</f>
        <v>1.657</v>
      </c>
      <c r="K339">
        <f t="shared" si="32"/>
        <v>3278540.2</v>
      </c>
      <c r="L339">
        <f t="shared" si="33"/>
        <v>0.15644875930521093</v>
      </c>
      <c r="M339" t="s">
        <v>856</v>
      </c>
      <c r="N339" s="4" cm="1">
        <f t="array" ref="N339">_xll.SNL.Clients.Office.Excel.Functions.SPG(M339, "SP_TOTAL_REV", "CY2022")</f>
        <v>10575325</v>
      </c>
      <c r="O339" s="4">
        <f>_xll.SNL.Clients.Office.Excel.Functions.SPG(M339,"IQ_AVG_DILUT_SHARES_OUT","CY2022")</f>
        <v>3508524</v>
      </c>
      <c r="P339" s="5">
        <f>_xll.SNL.Clients.Office.Excel.Functions.SPG(M339, "IQ_DILUT_EPS_NORM", "CY2022")</f>
        <v>401.37900000000002</v>
      </c>
      <c r="Q339">
        <f t="shared" si="34"/>
        <v>1408247.8545959999</v>
      </c>
      <c r="R339">
        <f t="shared" si="35"/>
        <v>0.13316355332777005</v>
      </c>
    </row>
    <row r="340" spans="1:18" x14ac:dyDescent="0.3">
      <c r="A340" t="s">
        <v>847</v>
      </c>
      <c r="B340" s="4" cm="1">
        <f t="array" ref="B340">_xll.SNL.Clients.Office.Excel.Functions.SPG(A340, "SP_TOTAL_REV", "CY2023")</f>
        <v>51542000</v>
      </c>
      <c r="C340" s="4">
        <f>_xll.SNL.Clients.Office.Excel.Functions.SPG(A340,"IQ_AVG_DILUT_SHARES_OUT","CY2023")</f>
        <v>1549100000</v>
      </c>
      <c r="D340" s="5">
        <f>_xll.SNL.Clients.Office.Excel.Functions.SPG(A340, "IQ_DILUT_EPS_NORM", "CY2023")</f>
        <v>2.5390000000000001</v>
      </c>
      <c r="E340">
        <f t="shared" si="30"/>
        <v>3933164.9</v>
      </c>
      <c r="F340">
        <f t="shared" si="31"/>
        <v>7.6309900663536531E-2</v>
      </c>
      <c r="G340" t="s">
        <v>847</v>
      </c>
      <c r="H340" s="4" cm="1">
        <f t="array" ref="H340">_xll.SNL.Clients.Office.Excel.Functions.SPG(G340, "SP_TOTAL_REV", "CY2022")</f>
        <v>49107000</v>
      </c>
      <c r="I340" s="4">
        <f>_xll.SNL.Clients.Office.Excel.Functions.SPG(G340,"IQ_AVG_DILUT_SHARES_OUT","CY2022")</f>
        <v>1591100000</v>
      </c>
      <c r="J340" s="5">
        <f>_xll.SNL.Clients.Office.Excel.Functions.SPG(G340, "IQ_DILUT_EPS_NORM", "CY2022")</f>
        <v>2.6</v>
      </c>
      <c r="K340">
        <f t="shared" si="32"/>
        <v>4136860</v>
      </c>
      <c r="L340">
        <f t="shared" si="33"/>
        <v>8.4241757794204494E-2</v>
      </c>
      <c r="M340" t="s">
        <v>857</v>
      </c>
      <c r="N340" s="4" cm="1">
        <f t="array" ref="N340">_xll.SNL.Clients.Office.Excel.Functions.SPG(M340, "SP_TOTAL_REV", "CY2022")</f>
        <v>13205000</v>
      </c>
      <c r="O340" s="4">
        <f>_xll.SNL.Clients.Office.Excel.Functions.SPG(M340,"IQ_AVG_DILUT_SHARES_OUT","CY2022")</f>
        <v>264053000</v>
      </c>
      <c r="P340" s="5">
        <f>_xll.SNL.Clients.Office.Excel.Functions.SPG(M340, "IQ_DILUT_EPS_NORM", "CY2022")</f>
        <v>7.81</v>
      </c>
      <c r="Q340">
        <f t="shared" si="34"/>
        <v>2062253.93</v>
      </c>
      <c r="R340">
        <f t="shared" si="35"/>
        <v>0.15617220219613781</v>
      </c>
    </row>
    <row r="341" spans="1:18" x14ac:dyDescent="0.3">
      <c r="A341" t="s">
        <v>4</v>
      </c>
      <c r="B341" s="4" cm="1">
        <f t="array" ref="B341">_xll.SNL.Clients.Office.Excel.Functions.SPG(A341, "SP_TOTAL_REV", "CY2023")</f>
        <v>5505400</v>
      </c>
      <c r="C341" s="4">
        <f>_xll.SNL.Clients.Office.Excel.Functions.SPG(A341,"IQ_AVG_DILUT_SHARES_OUT","CY2023")</f>
        <v>447900000</v>
      </c>
      <c r="D341" s="5">
        <f>_xll.SNL.Clients.Office.Excel.Functions.SPG(A341, "IQ_DILUT_EPS_NORM", "CY2023")</f>
        <v>1.2290000000000001</v>
      </c>
      <c r="E341">
        <f t="shared" si="30"/>
        <v>550469.1</v>
      </c>
      <c r="F341">
        <f t="shared" si="31"/>
        <v>9.998712173502379E-2</v>
      </c>
      <c r="G341" t="s">
        <v>4</v>
      </c>
      <c r="H341" s="4" cm="1">
        <f t="array" ref="H341">_xll.SNL.Clients.Office.Excel.Functions.SPG(G341, "SP_TOTAL_REV", "CY2022")</f>
        <v>5850600</v>
      </c>
      <c r="I341" s="4">
        <f>_xll.SNL.Clients.Office.Excel.Functions.SPG(G341,"IQ_AVG_DILUT_SHARES_OUT","CY2022")</f>
        <v>442700000</v>
      </c>
      <c r="J341" s="5">
        <f>_xll.SNL.Clients.Office.Excel.Functions.SPG(G341, "IQ_DILUT_EPS_NORM", "CY2022")</f>
        <v>1.2310000000000001</v>
      </c>
      <c r="K341">
        <f t="shared" si="32"/>
        <v>544963.69999999995</v>
      </c>
      <c r="L341">
        <f t="shared" si="33"/>
        <v>9.314663453321026E-2</v>
      </c>
      <c r="M341" t="s">
        <v>858</v>
      </c>
      <c r="N341" s="4" cm="1">
        <f t="array" ref="N341">_xll.SNL.Clients.Office.Excel.Functions.SPG(M341, "SP_TOTAL_REV", "CY2022")</f>
        <v>14409860</v>
      </c>
      <c r="O341" s="4">
        <f>_xll.SNL.Clients.Office.Excel.Functions.SPG(M341,"IQ_AVG_DILUT_SHARES_OUT","CY2022")</f>
        <v>64962000</v>
      </c>
      <c r="P341" s="5">
        <f>_xll.SNL.Clients.Office.Excel.Functions.SPG(M341, "IQ_DILUT_EPS_NORM", "CY2022")</f>
        <v>26.998999999999999</v>
      </c>
      <c r="Q341">
        <f t="shared" si="34"/>
        <v>1753909.0379999999</v>
      </c>
      <c r="R341">
        <f t="shared" si="35"/>
        <v>0.1217158971704097</v>
      </c>
    </row>
    <row r="342" spans="1:18" x14ac:dyDescent="0.3">
      <c r="A342" t="s">
        <v>848</v>
      </c>
      <c r="B342" s="4" cm="1">
        <f t="array" ref="B342">_xll.SNL.Clients.Office.Excel.Functions.SPG(A342, "SP_TOTAL_REV", "CY2023")</f>
        <v>2651348</v>
      </c>
      <c r="C342" s="4">
        <f>_xll.SNL.Clients.Office.Excel.Functions.SPG(A342,"IQ_AVG_DILUT_SHARES_OUT","CY2023")</f>
        <v>57579250</v>
      </c>
      <c r="D342" s="5">
        <f>_xll.SNL.Clients.Office.Excel.Functions.SPG(A342, "IQ_DILUT_EPS_NORM", "CY2023")</f>
        <v>6.7619999999999996</v>
      </c>
      <c r="E342">
        <f t="shared" si="30"/>
        <v>389350.8885</v>
      </c>
      <c r="F342">
        <f t="shared" si="31"/>
        <v>0.14685016395433567</v>
      </c>
      <c r="G342" t="s">
        <v>848</v>
      </c>
      <c r="H342" s="4" cm="1">
        <f t="array" ref="H342">_xll.SNL.Clients.Office.Excel.Functions.SPG(G342, "SP_TOTAL_REV", "CY2022")</f>
        <v>2591589</v>
      </c>
      <c r="I342" s="4">
        <f>_xll.SNL.Clients.Office.Excel.Functions.SPG(G342,"IQ_AVG_DILUT_SHARES_OUT","CY2022")</f>
        <v>57984750</v>
      </c>
      <c r="J342" s="5">
        <f>_xll.SNL.Clients.Office.Excel.Functions.SPG(G342, "IQ_DILUT_EPS_NORM", "CY2022")</f>
        <v>6.7729999999999997</v>
      </c>
      <c r="K342">
        <f t="shared" si="32"/>
        <v>392730.71175000002</v>
      </c>
      <c r="L342">
        <f t="shared" si="33"/>
        <v>0.15154050729108667</v>
      </c>
      <c r="M342" t="s">
        <v>859</v>
      </c>
      <c r="N342" s="4" cm="1">
        <f t="array" ref="N342">_xll.SNL.Clients.Office.Excel.Functions.SPG(M342, "SP_TOTAL_REV", "CY2022")</f>
        <v>36634000</v>
      </c>
      <c r="O342" s="4">
        <f>_xll.SNL.Clients.Office.Excel.Functions.SPG(M342,"IQ_AVG_DILUT_SHARES_OUT","CY2022")</f>
        <v>1002000000</v>
      </c>
      <c r="P342" s="5">
        <f>_xll.SNL.Clients.Office.Excel.Functions.SPG(M342, "IQ_DILUT_EPS_NORM", "CY2022")</f>
        <v>8.6690000000000005</v>
      </c>
      <c r="Q342">
        <f t="shared" si="34"/>
        <v>8686338</v>
      </c>
      <c r="R342">
        <f t="shared" si="35"/>
        <v>0.23711137194955506</v>
      </c>
    </row>
    <row r="343" spans="1:18" x14ac:dyDescent="0.3">
      <c r="A343" t="s">
        <v>849</v>
      </c>
      <c r="B343" s="4" cm="1">
        <f t="array" ref="B343">_xll.SNL.Clients.Office.Excel.Functions.SPG(A343, "SP_TOTAL_REV", "CY2023")</f>
        <v>12156000</v>
      </c>
      <c r="C343" s="4">
        <f>_xll.SNL.Clients.Office.Excel.Functions.SPG(A343,"IQ_AVG_DILUT_SHARES_OUT","CY2023")</f>
        <v>227400000</v>
      </c>
      <c r="D343" s="5">
        <f>_xll.SNL.Clients.Office.Excel.Functions.SPG(A343, "IQ_DILUT_EPS_NORM", "CY2023")</f>
        <v>9.7650000000000006</v>
      </c>
      <c r="E343">
        <f t="shared" si="30"/>
        <v>2220561</v>
      </c>
      <c r="F343">
        <f t="shared" si="31"/>
        <v>0.18267201382033563</v>
      </c>
      <c r="G343" t="s">
        <v>849</v>
      </c>
      <c r="H343" s="4" cm="1">
        <f t="array" ref="H343">_xll.SNL.Clients.Office.Excel.Functions.SPG(G343, "SP_TOTAL_REV", "CY2022")</f>
        <v>12745000</v>
      </c>
      <c r="I343" s="4">
        <f>_xll.SNL.Clients.Office.Excel.Functions.SPG(G343,"IQ_AVG_DILUT_SHARES_OUT","CY2022")</f>
        <v>235600000</v>
      </c>
      <c r="J343" s="5">
        <f>_xll.SNL.Clients.Office.Excel.Functions.SPG(G343, "IQ_DILUT_EPS_NORM", "CY2022")</f>
        <v>11.29</v>
      </c>
      <c r="K343">
        <f t="shared" si="32"/>
        <v>2659924</v>
      </c>
      <c r="L343">
        <f t="shared" si="33"/>
        <v>0.20870333464103569</v>
      </c>
      <c r="M343" t="s">
        <v>860</v>
      </c>
      <c r="N343" s="4" cm="1">
        <f t="array" ref="N343">_xll.SNL.Clients.Office.Excel.Functions.SPG(M343, "SP_TOTAL_REV", "CY2022")</f>
        <v>6260077</v>
      </c>
      <c r="O343" s="4">
        <f>_xll.SNL.Clients.Office.Excel.Functions.SPG(M343,"IQ_AVG_DILUT_SHARES_OUT","CY2022")</f>
        <v>226156000</v>
      </c>
      <c r="P343" s="5">
        <f>_xll.SNL.Clients.Office.Excel.Functions.SPG(M343, "IQ_DILUT_EPS_NORM", "CY2022")</f>
        <v>5.0890000000000004</v>
      </c>
      <c r="Q343">
        <f t="shared" si="34"/>
        <v>1150907.8840000001</v>
      </c>
      <c r="R343">
        <f t="shared" si="35"/>
        <v>0.18384883828106269</v>
      </c>
    </row>
    <row r="344" spans="1:18" x14ac:dyDescent="0.3">
      <c r="A344" t="s">
        <v>850</v>
      </c>
      <c r="B344" s="4" cm="1">
        <f t="array" ref="B344">_xll.SNL.Clients.Office.Excel.Functions.SPG(A344, "SP_TOTAL_REV", "CY2023")</f>
        <v>6749000</v>
      </c>
      <c r="C344" s="4">
        <f>_xll.SNL.Clients.Office.Excel.Functions.SPG(A344,"IQ_AVG_DILUT_SHARES_OUT","CY2023")</f>
        <v>207563746</v>
      </c>
      <c r="D344" s="5">
        <f>_xll.SNL.Clients.Office.Excel.Functions.SPG(A344, "IQ_DILUT_EPS_NORM", "CY2023")</f>
        <v>4.7759999999999998</v>
      </c>
      <c r="E344">
        <f t="shared" si="30"/>
        <v>991324.45089599991</v>
      </c>
      <c r="F344">
        <f t="shared" si="31"/>
        <v>0.14688464230197065</v>
      </c>
      <c r="G344" t="s">
        <v>850</v>
      </c>
      <c r="H344" s="4" cm="1">
        <f t="array" ref="H344">_xll.SNL.Clients.Office.Excel.Functions.SPG(G344, "SP_TOTAL_REV", "CY2022")</f>
        <v>6749200</v>
      </c>
      <c r="I344" s="4">
        <f>_xll.SNL.Clients.Office.Excel.Functions.SPG(G344,"IQ_AVG_DILUT_SHARES_OUT","CY2022")</f>
        <v>208867264</v>
      </c>
      <c r="J344" s="5">
        <f>_xll.SNL.Clients.Office.Excel.Functions.SPG(G344, "IQ_DILUT_EPS_NORM", "CY2022")</f>
        <v>5.2850000000000001</v>
      </c>
      <c r="K344">
        <f t="shared" si="32"/>
        <v>1103863.49024</v>
      </c>
      <c r="L344">
        <f t="shared" si="33"/>
        <v>0.16355471615006223</v>
      </c>
      <c r="M344" t="s">
        <v>861</v>
      </c>
      <c r="N344" s="4" cm="1">
        <f t="array" ref="N344">_xll.SNL.Clients.Office.Excel.Functions.SPG(M344, "SP_TOTAL_REV", "CY2022")</f>
        <v>14289100</v>
      </c>
      <c r="O344" s="4">
        <f>_xll.SNL.Clients.Office.Excel.Functions.SPG(M344,"IQ_AVG_DILUT_SHARES_OUT","CY2022")</f>
        <v>207000000</v>
      </c>
      <c r="P344" s="5">
        <f>_xll.SNL.Clients.Office.Excel.Functions.SPG(M344, "IQ_DILUT_EPS_NORM", "CY2022")</f>
        <v>5.81</v>
      </c>
      <c r="Q344">
        <f t="shared" si="34"/>
        <v>1202670</v>
      </c>
      <c r="R344">
        <f t="shared" si="35"/>
        <v>8.4166952432273553E-2</v>
      </c>
    </row>
    <row r="345" spans="1:18" x14ac:dyDescent="0.3">
      <c r="A345" t="s">
        <v>851</v>
      </c>
      <c r="B345" s="4" cm="1">
        <f t="array" ref="B345">_xll.SNL.Clients.Office.Excel.Functions.SPG(A345, "SP_TOTAL_REV", "CY2023")</f>
        <v>39290000</v>
      </c>
      <c r="C345" s="4">
        <f>_xll.SNL.Clients.Office.Excel.Functions.SPG(A345,"IQ_AVG_DILUT_SHARES_OUT","CY2023")</f>
        <v>152000000</v>
      </c>
      <c r="D345" s="5">
        <f>_xll.SNL.Clients.Office.Excel.Functions.SPG(A345, "IQ_DILUT_EPS_NORM", "CY2023")</f>
        <v>9.2479999999999993</v>
      </c>
      <c r="E345">
        <f t="shared" si="30"/>
        <v>1405696</v>
      </c>
      <c r="F345">
        <f t="shared" si="31"/>
        <v>3.5777449732756428E-2</v>
      </c>
      <c r="G345" t="s">
        <v>851</v>
      </c>
      <c r="H345" s="4" cm="1">
        <f t="array" ref="H345">_xll.SNL.Clients.Office.Excel.Functions.SPG(G345, "SP_TOTAL_REV", "CY2022")</f>
        <v>36602000</v>
      </c>
      <c r="I345" s="4">
        <f>_xll.SNL.Clients.Office.Excel.Functions.SPG(G345,"IQ_AVG_DILUT_SHARES_OUT","CY2022")</f>
        <v>155600000</v>
      </c>
      <c r="J345" s="5">
        <f>_xll.SNL.Clients.Office.Excel.Functions.SPG(G345, "IQ_DILUT_EPS_NORM", "CY2022")</f>
        <v>23.442</v>
      </c>
      <c r="K345">
        <f t="shared" si="32"/>
        <v>3647575.2</v>
      </c>
      <c r="L345">
        <f t="shared" si="33"/>
        <v>9.9655078957434029E-2</v>
      </c>
      <c r="M345" t="s">
        <v>862</v>
      </c>
      <c r="N345" s="4" cm="1">
        <f t="array" ref="N345">_xll.SNL.Clients.Office.Excel.Functions.SPG(M345, "SP_TOTAL_REV", "CY2022")</f>
        <v>8326200</v>
      </c>
      <c r="O345" s="4">
        <f>_xll.SNL.Clients.Office.Excel.Functions.SPG(M345,"IQ_AVG_DILUT_SHARES_OUT","CY2022")</f>
        <v>448200000</v>
      </c>
      <c r="P345" s="5">
        <f>_xll.SNL.Clients.Office.Excel.Functions.SPG(M345, "IQ_DILUT_EPS_NORM", "CY2022")</f>
        <v>3.8050000000000002</v>
      </c>
      <c r="Q345">
        <f t="shared" si="34"/>
        <v>1705401</v>
      </c>
      <c r="R345">
        <f t="shared" si="35"/>
        <v>0.20482344887223464</v>
      </c>
    </row>
    <row r="346" spans="1:18" x14ac:dyDescent="0.3">
      <c r="A346" t="s">
        <v>852</v>
      </c>
      <c r="B346" s="4" cm="1">
        <f t="array" ref="B346">_xll.SNL.Clients.Office.Excel.Functions.SPG(A346, "SP_TOTAL_REV", "CY2023")</f>
        <v>8549924</v>
      </c>
      <c r="C346" s="4">
        <f>_xll.SNL.Clients.Office.Excel.Functions.SPG(A346,"IQ_AVG_DILUT_SHARES_OUT","CY2023")</f>
        <v>427400849</v>
      </c>
      <c r="D346" s="5">
        <f>_xll.SNL.Clients.Office.Excel.Functions.SPG(A346, "IQ_DILUT_EPS_NORM", "CY2023")</f>
        <v>0.252</v>
      </c>
      <c r="E346">
        <f t="shared" si="30"/>
        <v>107705.01394799999</v>
      </c>
      <c r="F346">
        <f t="shared" si="31"/>
        <v>1.2597189629755772E-2</v>
      </c>
      <c r="G346" t="s">
        <v>852</v>
      </c>
      <c r="H346" s="4" cm="1">
        <f t="array" ref="H346">_xll.SNL.Clients.Office.Excel.Functions.SPG(G346, "SP_TOTAL_REV", "CY2022")</f>
        <v>4843760</v>
      </c>
      <c r="I346" s="4">
        <f>_xll.SNL.Clients.Office.Excel.Functions.SPG(G346,"IQ_AVG_DILUT_SHARES_OUT","CY2022")</f>
        <v>419773195</v>
      </c>
      <c r="J346" s="5">
        <f>_xll.SNL.Clients.Office.Excel.Functions.SPG(G346, "IQ_DILUT_EPS_NORM", "CY2022")</f>
        <v>-3.39</v>
      </c>
      <c r="K346">
        <f t="shared" si="32"/>
        <v>-1423031.13105</v>
      </c>
      <c r="L346">
        <f t="shared" si="33"/>
        <v>-0.29378646568987726</v>
      </c>
      <c r="M346" t="s">
        <v>863</v>
      </c>
      <c r="N346" s="4" cm="1">
        <f t="array" ref="N346">_xll.SNL.Clients.Office.Excel.Functions.SPG(M346, "SP_TOTAL_REV", "CY2022")</f>
        <v>22387000</v>
      </c>
      <c r="O346" s="4">
        <f>_xll.SNL.Clients.Office.Excel.Functions.SPG(M346,"IQ_AVG_DILUT_SHARES_OUT","CY2022")</f>
        <v>448400000</v>
      </c>
      <c r="P346" s="5">
        <f>_xll.SNL.Clients.Office.Excel.Functions.SPG(M346, "IQ_DILUT_EPS_NORM", "CY2022")</f>
        <v>3.1360000000000001</v>
      </c>
      <c r="Q346">
        <f t="shared" si="34"/>
        <v>1406182.3999999999</v>
      </c>
      <c r="R346">
        <f t="shared" si="35"/>
        <v>6.2812453656139716E-2</v>
      </c>
    </row>
    <row r="347" spans="1:18" x14ac:dyDescent="0.3">
      <c r="A347" t="s">
        <v>853</v>
      </c>
      <c r="B347" s="4" cm="1">
        <f t="array" ref="B347">_xll.SNL.Clients.Office.Excel.Functions.SPG(A347, "SP_TOTAL_REV", "CY2023")</f>
        <v>28823000</v>
      </c>
      <c r="C347" s="4">
        <f>_xll.SNL.Clients.Office.Excel.Functions.SPG(A347,"IQ_AVG_DILUT_SHARES_OUT","CY2023")</f>
        <v>228000000</v>
      </c>
      <c r="D347" s="5">
        <f>_xll.SNL.Clients.Office.Excel.Functions.SPG(A347, "IQ_DILUT_EPS_NORM", "CY2023")</f>
        <v>-4.55</v>
      </c>
      <c r="E347">
        <f t="shared" si="30"/>
        <v>-1037400</v>
      </c>
      <c r="F347">
        <f t="shared" si="31"/>
        <v>-3.5992089650626238E-2</v>
      </c>
      <c r="G347" t="s">
        <v>853</v>
      </c>
      <c r="H347" s="4" cm="1">
        <f t="array" ref="H347">_xll.SNL.Clients.Office.Excel.Functions.SPG(G347, "SP_TOTAL_REV", "CY2022")</f>
        <v>31543000</v>
      </c>
      <c r="I347" s="4">
        <f>_xll.SNL.Clients.Office.Excel.Functions.SPG(G347,"IQ_AVG_DILUT_SHARES_OUT","CY2022")</f>
        <v>236000000</v>
      </c>
      <c r="J347" s="5">
        <f>_xll.SNL.Clients.Office.Excel.Functions.SPG(G347, "IQ_DILUT_EPS_NORM", "CY2022")</f>
        <v>4.7350000000000003</v>
      </c>
      <c r="K347">
        <f t="shared" si="32"/>
        <v>1117460</v>
      </c>
      <c r="L347">
        <f t="shared" si="33"/>
        <v>3.5426560568113372E-2</v>
      </c>
      <c r="M347" t="s">
        <v>864</v>
      </c>
      <c r="N347" s="4" cm="1">
        <f t="array" ref="N347">_xll.SNL.Clients.Office.Excel.Functions.SPG(M347, "SP_TOTAL_REV", "CY2022")</f>
        <v>46073000</v>
      </c>
      <c r="O347" s="4">
        <f>_xll.SNL.Clients.Office.Excel.Functions.SPG(M347,"IQ_AVG_DILUT_SHARES_OUT","CY2022")</f>
        <v>2748000000</v>
      </c>
      <c r="P347" s="5">
        <f>_xll.SNL.Clients.Office.Excel.Functions.SPG(M347, "IQ_DILUT_EPS_NORM", "CY2022")</f>
        <v>2.5150000000000001</v>
      </c>
      <c r="Q347">
        <f t="shared" si="34"/>
        <v>6911220</v>
      </c>
      <c r="R347">
        <f t="shared" si="35"/>
        <v>0.15000586026523127</v>
      </c>
    </row>
    <row r="348" spans="1:18" x14ac:dyDescent="0.3">
      <c r="A348" t="s">
        <v>854</v>
      </c>
      <c r="B348" s="4" cm="1">
        <f t="array" ref="B348">_xll.SNL.Clients.Office.Excel.Functions.SPG(A348, "SP_TOTAL_REV", "CY2023")</f>
        <v>34714000</v>
      </c>
      <c r="C348" s="4">
        <f>_xll.SNL.Clients.Office.Excel.Functions.SPG(A348,"IQ_AVG_DILUT_SHARES_OUT","CY2023")</f>
        <v>250400000</v>
      </c>
      <c r="D348" s="5">
        <f>_xll.SNL.Clients.Office.Excel.Functions.SPG(A348, "IQ_DILUT_EPS_NORM", "CY2023")</f>
        <v>14.108000000000001</v>
      </c>
      <c r="E348">
        <f t="shared" si="30"/>
        <v>3532643.2</v>
      </c>
      <c r="F348">
        <f t="shared" si="31"/>
        <v>0.1017642219277525</v>
      </c>
      <c r="G348" t="s">
        <v>854</v>
      </c>
      <c r="H348" s="4" cm="1">
        <f t="array" ref="H348">_xll.SNL.Clients.Office.Excel.Functions.SPG(G348, "SP_TOTAL_REV", "CY2022")</f>
        <v>41512000</v>
      </c>
      <c r="I348" s="4">
        <f>_xll.SNL.Clients.Office.Excel.Functions.SPG(G348,"IQ_AVG_DILUT_SHARES_OUT","CY2022")</f>
        <v>263200000</v>
      </c>
      <c r="J348" s="5">
        <f>_xll.SNL.Clients.Office.Excel.Functions.SPG(G348, "IQ_DILUT_EPS_NORM", "CY2022")</f>
        <v>22.548999999999999</v>
      </c>
      <c r="K348">
        <f t="shared" si="32"/>
        <v>5934896.7999999998</v>
      </c>
      <c r="L348">
        <f t="shared" si="33"/>
        <v>0.1429682212372326</v>
      </c>
      <c r="M348" t="s">
        <v>865</v>
      </c>
      <c r="N348" s="4" cm="1">
        <f t="array" ref="N348">_xll.SNL.Clients.Office.Excel.Functions.SPG(M348, "SP_TOTAL_REV", "CY2022")</f>
        <v>13685000</v>
      </c>
      <c r="O348" s="4">
        <f>_xll.SNL.Clients.Office.Excel.Functions.SPG(M348,"IQ_AVG_DILUT_SHARES_OUT","CY2022")</f>
        <v>423000000</v>
      </c>
      <c r="P348" s="5">
        <f>_xll.SNL.Clients.Office.Excel.Functions.SPG(M348, "IQ_DILUT_EPS_NORM", "CY2022")</f>
        <v>2.6349999999999998</v>
      </c>
      <c r="Q348">
        <f t="shared" si="34"/>
        <v>1114605</v>
      </c>
      <c r="R348">
        <f t="shared" si="35"/>
        <v>8.1447204968944101E-2</v>
      </c>
    </row>
    <row r="349" spans="1:18" x14ac:dyDescent="0.3">
      <c r="A349" t="s">
        <v>855</v>
      </c>
      <c r="B349" s="4" cm="1">
        <f t="array" ref="B349">_xll.SNL.Clients.Office.Excel.Functions.SPG(A349, "SP_TOTAL_REV", "CY2023")</f>
        <v>60922000</v>
      </c>
      <c r="C349" s="4">
        <f>_xll.SNL.Clients.Office.Excel.Functions.SPG(A349,"IQ_AVG_DILUT_SHARES_OUT","CY2023")</f>
        <v>24940000000</v>
      </c>
      <c r="D349" s="5">
        <f>_xll.SNL.Clients.Office.Excel.Functions.SPG(A349, "IQ_DILUT_EPS_NORM", "CY2023")</f>
        <v>0.84199999999999997</v>
      </c>
      <c r="E349">
        <f t="shared" si="30"/>
        <v>20999480</v>
      </c>
      <c r="F349">
        <f t="shared" si="31"/>
        <v>0.34469452742851514</v>
      </c>
      <c r="G349" t="s">
        <v>855</v>
      </c>
      <c r="H349" s="4" cm="1">
        <f t="array" ref="H349">_xll.SNL.Clients.Office.Excel.Functions.SPG(G349, "SP_TOTAL_REV", "CY2022")</f>
        <v>26974000</v>
      </c>
      <c r="I349" s="4">
        <f>_xll.SNL.Clients.Office.Excel.Functions.SPG(G349,"IQ_AVG_DILUT_SHARES_OUT","CY2022")</f>
        <v>25070000000</v>
      </c>
      <c r="J349" s="5">
        <f>_xll.SNL.Clients.Office.Excel.Functions.SPG(G349, "IQ_DILUT_EPS_NORM", "CY2022")</f>
        <v>0.13900000000000001</v>
      </c>
      <c r="K349">
        <f t="shared" si="32"/>
        <v>3484730.0000000005</v>
      </c>
      <c r="L349">
        <f t="shared" si="33"/>
        <v>0.12918847779343073</v>
      </c>
      <c r="M349" t="s">
        <v>866</v>
      </c>
      <c r="N349" s="4" cm="1">
        <f t="array" ref="N349">_xll.SNL.Clients.Office.Excel.Functions.SPG(M349, "SP_TOTAL_REV", "CY2022")</f>
        <v>28819700</v>
      </c>
      <c r="O349" s="4">
        <f>_xll.SNL.Clients.Office.Excel.Functions.SPG(M349,"IQ_AVG_DILUT_SHARES_OUT","CY2022")</f>
        <v>523400000</v>
      </c>
      <c r="P349" s="5">
        <f>_xll.SNL.Clients.Office.Excel.Functions.SPG(M349, "IQ_DILUT_EPS_NORM", "CY2022")</f>
        <v>4.5960000000000001</v>
      </c>
      <c r="Q349">
        <f t="shared" si="34"/>
        <v>2405546.4</v>
      </c>
      <c r="R349">
        <f t="shared" si="35"/>
        <v>8.3468821674063221E-2</v>
      </c>
    </row>
    <row r="350" spans="1:18" x14ac:dyDescent="0.3">
      <c r="A350" t="s">
        <v>856</v>
      </c>
      <c r="B350" s="4" cm="1">
        <f t="array" ref="B350">_xll.SNL.Clients.Office.Excel.Functions.SPG(A350, "SP_TOTAL_REV", "CY2023")</f>
        <v>9682899</v>
      </c>
      <c r="C350" s="4">
        <f>_xll.SNL.Clients.Office.Excel.Functions.SPG(A350,"IQ_AVG_DILUT_SHARES_OUT","CY2023")</f>
        <v>3435294</v>
      </c>
      <c r="D350" s="5">
        <f>_xll.SNL.Clients.Office.Excel.Functions.SPG(A350, "IQ_DILUT_EPS_NORM", "CY2023")</f>
        <v>350.83800000000002</v>
      </c>
      <c r="E350">
        <f t="shared" si="30"/>
        <v>1205231.676372</v>
      </c>
      <c r="F350">
        <f t="shared" si="31"/>
        <v>0.12447012783795432</v>
      </c>
      <c r="G350" t="s">
        <v>856</v>
      </c>
      <c r="H350" s="4" cm="1">
        <f t="array" ref="H350">_xll.SNL.Clients.Office.Excel.Functions.SPG(G350, "SP_TOTAL_REV", "CY2022")</f>
        <v>10575325</v>
      </c>
      <c r="I350" s="4">
        <f>_xll.SNL.Clients.Office.Excel.Functions.SPG(G350,"IQ_AVG_DILUT_SHARES_OUT","CY2022")</f>
        <v>3508524</v>
      </c>
      <c r="J350" s="5">
        <f>_xll.SNL.Clients.Office.Excel.Functions.SPG(G350, "IQ_DILUT_EPS_NORM", "CY2022")</f>
        <v>401.37900000000002</v>
      </c>
      <c r="K350">
        <f t="shared" si="32"/>
        <v>1408247.8545959999</v>
      </c>
      <c r="L350">
        <f t="shared" si="33"/>
        <v>0.13316355332777005</v>
      </c>
      <c r="M350" t="s">
        <v>867</v>
      </c>
      <c r="N350" s="4" cm="1">
        <f t="array" ref="N350">_xll.SNL.Clients.Office.Excel.Functions.SPG(M350, "SP_TOTAL_REV", "CY2022")</f>
        <v>8478000</v>
      </c>
      <c r="O350" s="4">
        <f>_xll.SNL.Clients.Office.Excel.Functions.SPG(M350,"IQ_AVG_DILUT_SHARES_OUT","CY2022")</f>
        <v>92700000</v>
      </c>
      <c r="P350" s="5">
        <f>_xll.SNL.Clients.Office.Excel.Functions.SPG(M350, "IQ_DILUT_EPS_NORM", "CY2022")</f>
        <v>9.548</v>
      </c>
      <c r="Q350">
        <f t="shared" si="34"/>
        <v>885099.6</v>
      </c>
      <c r="R350">
        <f t="shared" si="35"/>
        <v>0.1043995753715499</v>
      </c>
    </row>
    <row r="351" spans="1:18" x14ac:dyDescent="0.3">
      <c r="A351" t="s">
        <v>857</v>
      </c>
      <c r="B351" s="4" cm="1">
        <f t="array" ref="B351">_xll.SNL.Clients.Office.Excel.Functions.SPG(A351, "SP_TOTAL_REV", "CY2023")</f>
        <v>13276000</v>
      </c>
      <c r="C351" s="4">
        <f>_xll.SNL.Clients.Office.Excel.Functions.SPG(A351,"IQ_AVG_DILUT_SHARES_OUT","CY2023")</f>
        <v>261370000</v>
      </c>
      <c r="D351" s="5">
        <f>_xll.SNL.Clients.Office.Excel.Functions.SPG(A351, "IQ_DILUT_EPS_NORM", "CY2023")</f>
        <v>8.1349999999999998</v>
      </c>
      <c r="E351">
        <f t="shared" si="30"/>
        <v>2126244.9500000002</v>
      </c>
      <c r="F351">
        <f t="shared" si="31"/>
        <v>0.16015704655016572</v>
      </c>
      <c r="G351" t="s">
        <v>857</v>
      </c>
      <c r="H351" s="4" cm="1">
        <f t="array" ref="H351">_xll.SNL.Clients.Office.Excel.Functions.SPG(G351, "SP_TOTAL_REV", "CY2022")</f>
        <v>13205000</v>
      </c>
      <c r="I351" s="4">
        <f>_xll.SNL.Clients.Office.Excel.Functions.SPG(G351,"IQ_AVG_DILUT_SHARES_OUT","CY2022")</f>
        <v>264053000</v>
      </c>
      <c r="J351" s="5">
        <f>_xll.SNL.Clients.Office.Excel.Functions.SPG(G351, "IQ_DILUT_EPS_NORM", "CY2022")</f>
        <v>7.81</v>
      </c>
      <c r="K351">
        <f t="shared" si="32"/>
        <v>2062253.93</v>
      </c>
      <c r="L351">
        <f t="shared" si="33"/>
        <v>0.15617220219613781</v>
      </c>
      <c r="M351" t="s">
        <v>869</v>
      </c>
      <c r="N351" s="4" cm="1">
        <f t="array" ref="N351">_xll.SNL.Clients.Office.Excel.Functions.SPG(M351, "SP_TOTAL_REV", "CY2022")</f>
        <v>30154000</v>
      </c>
      <c r="O351" s="4">
        <f>_xll.SNL.Clients.Office.Excel.Functions.SPG(M351,"IQ_AVG_DILUT_SHARES_OUT","CY2022")</f>
        <v>650000000</v>
      </c>
      <c r="P351" s="5">
        <f>_xll.SNL.Clients.Office.Excel.Functions.SPG(M351, "IQ_DILUT_EPS_NORM", "CY2022")</f>
        <v>1.5109999999999999</v>
      </c>
      <c r="Q351">
        <f t="shared" si="34"/>
        <v>982149.99999999988</v>
      </c>
      <c r="R351">
        <f t="shared" si="35"/>
        <v>3.2571134841148763E-2</v>
      </c>
    </row>
    <row r="352" spans="1:18" x14ac:dyDescent="0.3">
      <c r="A352" t="s">
        <v>858</v>
      </c>
      <c r="B352" s="4" cm="1">
        <f t="array" ref="B352">_xll.SNL.Clients.Office.Excel.Functions.SPG(A352, "SP_TOTAL_REV", "CY2023")</f>
        <v>15812250</v>
      </c>
      <c r="C352" s="4">
        <f>_xll.SNL.Clients.Office.Excel.Functions.SPG(A352,"IQ_AVG_DILUT_SHARES_OUT","CY2023")</f>
        <v>60998000</v>
      </c>
      <c r="D352" s="5">
        <f>_xll.SNL.Clients.Office.Excel.Functions.SPG(A352, "IQ_DILUT_EPS_NORM", "CY2023")</f>
        <v>30.724</v>
      </c>
      <c r="E352">
        <f t="shared" si="30"/>
        <v>1874102.5519999999</v>
      </c>
      <c r="F352">
        <f t="shared" si="31"/>
        <v>0.1185221933627409</v>
      </c>
      <c r="G352" t="s">
        <v>858</v>
      </c>
      <c r="H352" s="4" cm="1">
        <f t="array" ref="H352">_xll.SNL.Clients.Office.Excel.Functions.SPG(G352, "SP_TOTAL_REV", "CY2022")</f>
        <v>14409860</v>
      </c>
      <c r="I352" s="4">
        <f>_xll.SNL.Clients.Office.Excel.Functions.SPG(G352,"IQ_AVG_DILUT_SHARES_OUT","CY2022")</f>
        <v>64962000</v>
      </c>
      <c r="J352" s="5">
        <f>_xll.SNL.Clients.Office.Excel.Functions.SPG(G352, "IQ_DILUT_EPS_NORM", "CY2022")</f>
        <v>26.998999999999999</v>
      </c>
      <c r="K352">
        <f t="shared" si="32"/>
        <v>1753909.0379999999</v>
      </c>
      <c r="L352">
        <f t="shared" si="33"/>
        <v>0.1217158971704097</v>
      </c>
      <c r="M352" t="s">
        <v>870</v>
      </c>
      <c r="N352" s="4" cm="1">
        <f t="array" ref="N352">_xll.SNL.Clients.Office.Excel.Functions.SPG(M352, "SP_TOTAL_REV", "CY2022")</f>
        <v>17181805</v>
      </c>
      <c r="O352" s="4">
        <f>_xll.SNL.Clients.Office.Excel.Functions.SPG(M352,"IQ_AVG_DILUT_SHARES_OUT","CY2022")</f>
        <v>130044185</v>
      </c>
      <c r="P352" s="5">
        <f>_xll.SNL.Clients.Office.Excel.Functions.SPG(M352, "IQ_DILUT_EPS_NORM", "CY2022")</f>
        <v>12.961</v>
      </c>
      <c r="Q352">
        <f t="shared" si="34"/>
        <v>1685502.681785</v>
      </c>
      <c r="R352">
        <f t="shared" si="35"/>
        <v>9.8098114941067016E-2</v>
      </c>
    </row>
    <row r="353" spans="1:18" x14ac:dyDescent="0.3">
      <c r="A353" t="s">
        <v>859</v>
      </c>
      <c r="B353" s="4" cm="1">
        <f t="array" ref="B353">_xll.SNL.Clients.Office.Excel.Functions.SPG(A353, "SP_TOTAL_REV", "CY2023")</f>
        <v>28257000</v>
      </c>
      <c r="C353" s="4">
        <f>_xll.SNL.Clients.Office.Excel.Functions.SPG(A353,"IQ_AVG_DILUT_SHARES_OUT","CY2023")</f>
        <v>960900000</v>
      </c>
      <c r="D353" s="5">
        <f>_xll.SNL.Clients.Office.Excel.Functions.SPG(A353, "IQ_DILUT_EPS_NORM", "CY2023")</f>
        <v>3.7090000000000001</v>
      </c>
      <c r="E353">
        <f t="shared" si="30"/>
        <v>3563978.1</v>
      </c>
      <c r="F353">
        <f t="shared" si="31"/>
        <v>0.12612726404076866</v>
      </c>
      <c r="G353" t="s">
        <v>859</v>
      </c>
      <c r="H353" s="4" cm="1">
        <f t="array" ref="H353">_xll.SNL.Clients.Office.Excel.Functions.SPG(G353, "SP_TOTAL_REV", "CY2022")</f>
        <v>36634000</v>
      </c>
      <c r="I353" s="4">
        <f>_xll.SNL.Clients.Office.Excel.Functions.SPG(G353,"IQ_AVG_DILUT_SHARES_OUT","CY2022")</f>
        <v>1002000000</v>
      </c>
      <c r="J353" s="5">
        <f>_xll.SNL.Clients.Office.Excel.Functions.SPG(G353, "IQ_DILUT_EPS_NORM", "CY2022")</f>
        <v>8.6690000000000005</v>
      </c>
      <c r="K353">
        <f t="shared" si="32"/>
        <v>8686338</v>
      </c>
      <c r="L353">
        <f t="shared" si="33"/>
        <v>0.23711137194955506</v>
      </c>
      <c r="M353" t="s">
        <v>871</v>
      </c>
      <c r="N353" s="4" cm="1">
        <f t="array" ref="N353">_xll.SNL.Clients.Office.Excel.Functions.SPG(M353, "SP_TOTAL_REV", "CY2022")</f>
        <v>4816800</v>
      </c>
      <c r="O353" s="4">
        <f>_xll.SNL.Clients.Office.Excel.Functions.SPG(M353,"IQ_AVG_DILUT_SHARES_OUT","CY2022")</f>
        <v>362800000</v>
      </c>
      <c r="P353" s="5">
        <f>_xll.SNL.Clients.Office.Excel.Functions.SPG(M353, "IQ_DILUT_EPS_NORM", "CY2022")</f>
        <v>3.2909999999999999</v>
      </c>
      <c r="Q353">
        <f t="shared" si="34"/>
        <v>1193974.8</v>
      </c>
      <c r="R353">
        <f t="shared" si="35"/>
        <v>0.24787717987045343</v>
      </c>
    </row>
    <row r="354" spans="1:18" x14ac:dyDescent="0.3">
      <c r="A354" t="s">
        <v>860</v>
      </c>
      <c r="B354" s="4" cm="1">
        <f t="array" ref="B354">_xll.SNL.Clients.Office.Excel.Functions.SPG(A354, "SP_TOTAL_REV", "CY2023")</f>
        <v>5866152</v>
      </c>
      <c r="C354" s="4">
        <f>_xll.SNL.Clients.Office.Excel.Functions.SPG(A354,"IQ_AVG_DILUT_SHARES_OUT","CY2023")</f>
        <v>220180000</v>
      </c>
      <c r="D354" s="5">
        <f>_xll.SNL.Clients.Office.Excel.Functions.SPG(A354, "IQ_DILUT_EPS_NORM", "CY2023")</f>
        <v>4.6769999999999996</v>
      </c>
      <c r="E354">
        <f t="shared" si="30"/>
        <v>1029781.8599999999</v>
      </c>
      <c r="F354">
        <f t="shared" si="31"/>
        <v>0.17554639907046388</v>
      </c>
      <c r="G354" t="s">
        <v>860</v>
      </c>
      <c r="H354" s="4" cm="1">
        <f t="array" ref="H354">_xll.SNL.Clients.Office.Excel.Functions.SPG(G354, "SP_TOTAL_REV", "CY2022")</f>
        <v>6260077</v>
      </c>
      <c r="I354" s="4">
        <f>_xll.SNL.Clients.Office.Excel.Functions.SPG(G354,"IQ_AVG_DILUT_SHARES_OUT","CY2022")</f>
        <v>226156000</v>
      </c>
      <c r="J354" s="5">
        <f>_xll.SNL.Clients.Office.Excel.Functions.SPG(G354, "IQ_DILUT_EPS_NORM", "CY2022")</f>
        <v>5.0890000000000004</v>
      </c>
      <c r="K354">
        <f t="shared" si="32"/>
        <v>1150907.8840000001</v>
      </c>
      <c r="L354">
        <f t="shared" si="33"/>
        <v>0.18384883828106269</v>
      </c>
      <c r="M354" t="s">
        <v>872</v>
      </c>
      <c r="N354" s="4" cm="1">
        <f t="array" ref="N354">_xll.SNL.Clients.Office.Excel.Functions.SPG(M354, "SP_TOTAL_REV", "CY2022")</f>
        <v>1375200</v>
      </c>
      <c r="O354" s="4">
        <f>_xll.SNL.Clients.Office.Excel.Functions.SPG(M354,"IQ_AVG_DILUT_SHARES_OUT","CY2022")</f>
        <v>58200000</v>
      </c>
      <c r="P354" s="5">
        <f>_xll.SNL.Clients.Office.Excel.Functions.SPG(M354, "IQ_DILUT_EPS_NORM", "CY2022")</f>
        <v>4.1820000000000004</v>
      </c>
      <c r="Q354">
        <f t="shared" si="34"/>
        <v>243392.40000000002</v>
      </c>
      <c r="R354">
        <f t="shared" si="35"/>
        <v>0.17698691099476441</v>
      </c>
    </row>
    <row r="355" spans="1:18" x14ac:dyDescent="0.3">
      <c r="A355" t="s">
        <v>861</v>
      </c>
      <c r="B355" s="4" cm="1">
        <f t="array" ref="B355">_xll.SNL.Clients.Office.Excel.Functions.SPG(A355, "SP_TOTAL_REV", "CY2023")</f>
        <v>14692200</v>
      </c>
      <c r="C355" s="4">
        <f>_xll.SNL.Clients.Office.Excel.Functions.SPG(A355,"IQ_AVG_DILUT_SHARES_OUT","CY2023")</f>
        <v>201400000</v>
      </c>
      <c r="D355" s="5">
        <f>_xll.SNL.Clients.Office.Excel.Functions.SPG(A355, "IQ_DILUT_EPS_NORM", "CY2023")</f>
        <v>5.9649999999999999</v>
      </c>
      <c r="E355">
        <f t="shared" si="30"/>
        <v>1201351</v>
      </c>
      <c r="F355">
        <f t="shared" si="31"/>
        <v>8.1767944895931172E-2</v>
      </c>
      <c r="G355" t="s">
        <v>861</v>
      </c>
      <c r="H355" s="4" cm="1">
        <f t="array" ref="H355">_xll.SNL.Clients.Office.Excel.Functions.SPG(G355, "SP_TOTAL_REV", "CY2022")</f>
        <v>14289100</v>
      </c>
      <c r="I355" s="4">
        <f>_xll.SNL.Clients.Office.Excel.Functions.SPG(G355,"IQ_AVG_DILUT_SHARES_OUT","CY2022")</f>
        <v>207000000</v>
      </c>
      <c r="J355" s="5">
        <f>_xll.SNL.Clients.Office.Excel.Functions.SPG(G355, "IQ_DILUT_EPS_NORM", "CY2022")</f>
        <v>5.81</v>
      </c>
      <c r="K355">
        <f t="shared" si="32"/>
        <v>1202670</v>
      </c>
      <c r="L355">
        <f t="shared" si="33"/>
        <v>8.4166952432273553E-2</v>
      </c>
      <c r="M355" t="s">
        <v>873</v>
      </c>
      <c r="N355" s="4" cm="1">
        <f t="array" ref="N355">_xll.SNL.Clients.Office.Excel.Functions.SPG(M355, "SP_TOTAL_REV", "CY2022")</f>
        <v>27518000</v>
      </c>
      <c r="O355" s="4">
        <f>_xll.SNL.Clients.Office.Excel.Functions.SPG(M355,"IQ_AVG_DILUT_SHARES_OUT","CY2022")</f>
        <v>1158000000</v>
      </c>
      <c r="P355" s="5">
        <f>_xll.SNL.Clients.Office.Excel.Functions.SPG(M355, "IQ_DILUT_EPS_NORM", "CY2022")</f>
        <v>2.1840000000000002</v>
      </c>
      <c r="Q355">
        <f t="shared" si="34"/>
        <v>2529072</v>
      </c>
      <c r="R355">
        <f t="shared" si="35"/>
        <v>9.1906097826876948E-2</v>
      </c>
    </row>
    <row r="356" spans="1:18" x14ac:dyDescent="0.3">
      <c r="A356" t="s">
        <v>862</v>
      </c>
      <c r="B356" s="4" cm="1">
        <f t="array" ref="B356">_xll.SNL.Clients.Office.Excel.Functions.SPG(A356, "SP_TOTAL_REV", "CY2023")</f>
        <v>8253000</v>
      </c>
      <c r="C356" s="4">
        <f>_xll.SNL.Clients.Office.Excel.Functions.SPG(A356,"IQ_AVG_DILUT_SHARES_OUT","CY2023")</f>
        <v>446800000</v>
      </c>
      <c r="D356" s="5">
        <f>_xll.SNL.Clients.Office.Excel.Functions.SPG(A356, "IQ_DILUT_EPS_NORM", "CY2023")</f>
        <v>3.6659999999999999</v>
      </c>
      <c r="E356">
        <f t="shared" si="30"/>
        <v>1637968.8</v>
      </c>
      <c r="F356">
        <f t="shared" si="31"/>
        <v>0.19846950199927299</v>
      </c>
      <c r="G356" t="s">
        <v>862</v>
      </c>
      <c r="H356" s="4" cm="1">
        <f t="array" ref="H356">_xll.SNL.Clients.Office.Excel.Functions.SPG(G356, "SP_TOTAL_REV", "CY2022")</f>
        <v>8326200</v>
      </c>
      <c r="I356" s="4">
        <f>_xll.SNL.Clients.Office.Excel.Functions.SPG(G356,"IQ_AVG_DILUT_SHARES_OUT","CY2022")</f>
        <v>448200000</v>
      </c>
      <c r="J356" s="5">
        <f>_xll.SNL.Clients.Office.Excel.Functions.SPG(G356, "IQ_DILUT_EPS_NORM", "CY2022")</f>
        <v>3.8050000000000002</v>
      </c>
      <c r="K356">
        <f t="shared" si="32"/>
        <v>1705401</v>
      </c>
      <c r="L356">
        <f t="shared" si="33"/>
        <v>0.20482344887223464</v>
      </c>
      <c r="M356" t="s">
        <v>874</v>
      </c>
      <c r="N356" s="4" cm="1">
        <f t="array" ref="N356">_xll.SNL.Clients.Office.Excel.Functions.SPG(M356, "SP_TOTAL_REV", "CY2022")</f>
        <v>4121800</v>
      </c>
      <c r="O356" s="4">
        <f>_xll.SNL.Clients.Office.Excel.Functions.SPG(M356,"IQ_AVG_DILUT_SHARES_OUT","CY2022")</f>
        <v>165600000</v>
      </c>
      <c r="P356" s="5">
        <f>_xll.SNL.Clients.Office.Excel.Functions.SPG(M356, "IQ_DILUT_EPS_NORM", "CY2022")</f>
        <v>2.2090000000000001</v>
      </c>
      <c r="Q356">
        <f t="shared" si="34"/>
        <v>365810.4</v>
      </c>
      <c r="R356">
        <f t="shared" si="35"/>
        <v>8.8750157698093066E-2</v>
      </c>
    </row>
    <row r="357" spans="1:18" x14ac:dyDescent="0.3">
      <c r="A357" t="s">
        <v>863</v>
      </c>
      <c r="B357" s="4" cm="1">
        <f t="array" ref="B357">_xll.SNL.Clients.Office.Excel.Functions.SPG(A357, "SP_TOTAL_REV", "CY2023")</f>
        <v>17677000</v>
      </c>
      <c r="C357" s="4">
        <f>_xll.SNL.Clients.Office.Excel.Functions.SPG(A357,"IQ_AVG_DILUT_SHARES_OUT","CY2023")</f>
        <v>485400000</v>
      </c>
      <c r="D357" s="5">
        <f>_xll.SNL.Clients.Office.Excel.Functions.SPG(A357, "IQ_DILUT_EPS_NORM", "CY2023")</f>
        <v>3.7029999999999998</v>
      </c>
      <c r="E357">
        <f t="shared" si="30"/>
        <v>1797436.2</v>
      </c>
      <c r="F357">
        <f t="shared" si="31"/>
        <v>0.10168219720540815</v>
      </c>
      <c r="G357" t="s">
        <v>863</v>
      </c>
      <c r="H357" s="4" cm="1">
        <f t="array" ref="H357">_xll.SNL.Clients.Office.Excel.Functions.SPG(G357, "SP_TOTAL_REV", "CY2022")</f>
        <v>22387000</v>
      </c>
      <c r="I357" s="4">
        <f>_xll.SNL.Clients.Office.Excel.Functions.SPG(G357,"IQ_AVG_DILUT_SHARES_OUT","CY2022")</f>
        <v>448400000</v>
      </c>
      <c r="J357" s="5">
        <f>_xll.SNL.Clients.Office.Excel.Functions.SPG(G357, "IQ_DILUT_EPS_NORM", "CY2022")</f>
        <v>3.1360000000000001</v>
      </c>
      <c r="K357">
        <f t="shared" si="32"/>
        <v>1406182.3999999999</v>
      </c>
      <c r="L357">
        <f t="shared" si="33"/>
        <v>6.2812453656139716E-2</v>
      </c>
      <c r="M357" t="s">
        <v>875</v>
      </c>
      <c r="N357" s="4" cm="1">
        <f t="array" ref="N357">_xll.SNL.Clients.Office.Excel.Functions.SPG(M357, "SP_TOTAL_REV", "CY2022")</f>
        <v>86392000</v>
      </c>
      <c r="O357" s="4">
        <f>_xll.SNL.Clients.Office.Excel.Functions.SPG(M357,"IQ_AVG_DILUT_SHARES_OUT","CY2022")</f>
        <v>1387000000</v>
      </c>
      <c r="P357" s="5">
        <f>_xll.SNL.Clients.Office.Excel.Functions.SPG(M357, "IQ_DILUT_EPS_NORM", "CY2022")</f>
        <v>5.1470000000000002</v>
      </c>
      <c r="Q357">
        <f t="shared" si="34"/>
        <v>7138889</v>
      </c>
      <c r="R357">
        <f t="shared" si="35"/>
        <v>8.2633681359385133E-2</v>
      </c>
    </row>
    <row r="358" spans="1:18" x14ac:dyDescent="0.3">
      <c r="A358" t="s">
        <v>864</v>
      </c>
      <c r="B358" s="4" cm="1">
        <f t="array" ref="B358">_xll.SNL.Clients.Office.Excel.Functions.SPG(A358, "SP_TOTAL_REV", "CY2023")</f>
        <v>51628000</v>
      </c>
      <c r="C358" s="4">
        <f>_xll.SNL.Clients.Office.Excel.Functions.SPG(A358,"IQ_AVG_DILUT_SHARES_OUT","CY2023")</f>
        <v>2802500000</v>
      </c>
      <c r="D358" s="5">
        <f>_xll.SNL.Clients.Office.Excel.Functions.SPG(A358, "IQ_DILUT_EPS_NORM", "CY2023")</f>
        <v>2.524</v>
      </c>
      <c r="E358">
        <f t="shared" si="30"/>
        <v>7073510</v>
      </c>
      <c r="F358">
        <f t="shared" si="31"/>
        <v>0.13700918106453863</v>
      </c>
      <c r="G358" t="s">
        <v>864</v>
      </c>
      <c r="H358" s="4" cm="1">
        <f t="array" ref="H358">_xll.SNL.Clients.Office.Excel.Functions.SPG(G358, "SP_TOTAL_REV", "CY2022")</f>
        <v>46073000</v>
      </c>
      <c r="I358" s="4">
        <f>_xll.SNL.Clients.Office.Excel.Functions.SPG(G358,"IQ_AVG_DILUT_SHARES_OUT","CY2022")</f>
        <v>2748000000</v>
      </c>
      <c r="J358" s="5">
        <f>_xll.SNL.Clients.Office.Excel.Functions.SPG(G358, "IQ_DILUT_EPS_NORM", "CY2022")</f>
        <v>2.5150000000000001</v>
      </c>
      <c r="K358">
        <f t="shared" si="32"/>
        <v>6911220</v>
      </c>
      <c r="L358">
        <f t="shared" si="33"/>
        <v>0.15000586026523127</v>
      </c>
      <c r="M358" t="s">
        <v>876</v>
      </c>
      <c r="N358" s="4" cm="1">
        <f t="array" ref="N358">_xll.SNL.Clients.Office.Excel.Functions.SPG(M358, "SP_TOTAL_REV", "CY2022")</f>
        <v>101175000</v>
      </c>
      <c r="O358" s="4">
        <f>_xll.SNL.Clients.Office.Excel.Functions.SPG(M358,"IQ_AVG_DILUT_SHARES_OUT","CY2022")</f>
        <v>5733000000</v>
      </c>
      <c r="P358" s="5">
        <f>_xll.SNL.Clients.Office.Excel.Functions.SPG(M358, "IQ_DILUT_EPS_NORM", "CY2022")</f>
        <v>4.3789999999999996</v>
      </c>
      <c r="Q358">
        <f t="shared" si="34"/>
        <v>25104806.999999996</v>
      </c>
      <c r="R358">
        <f t="shared" si="35"/>
        <v>0.24813251297257224</v>
      </c>
    </row>
    <row r="359" spans="1:18" x14ac:dyDescent="0.3">
      <c r="A359" t="s">
        <v>865</v>
      </c>
      <c r="B359" s="4" cm="1">
        <f t="array" ref="B359">_xll.SNL.Clients.Office.Excel.Functions.SPG(A359, "SP_TOTAL_REV", "CY2023")</f>
        <v>14209000</v>
      </c>
      <c r="C359" s="4">
        <f>_xll.SNL.Clients.Office.Excel.Functions.SPG(A359,"IQ_AVG_DILUT_SHARES_OUT","CY2023")</f>
        <v>414600000</v>
      </c>
      <c r="D359" s="5">
        <f>_xll.SNL.Clients.Office.Excel.Functions.SPG(A359, "IQ_DILUT_EPS_NORM", "CY2023")</f>
        <v>2.9649999999999999</v>
      </c>
      <c r="E359">
        <f t="shared" si="30"/>
        <v>1229289</v>
      </c>
      <c r="F359">
        <f t="shared" si="31"/>
        <v>8.6514814554155814E-2</v>
      </c>
      <c r="G359" t="s">
        <v>865</v>
      </c>
      <c r="H359" s="4" cm="1">
        <f t="array" ref="H359">_xll.SNL.Clients.Office.Excel.Functions.SPG(G359, "SP_TOTAL_REV", "CY2022")</f>
        <v>13685000</v>
      </c>
      <c r="I359" s="4">
        <f>_xll.SNL.Clients.Office.Excel.Functions.SPG(G359,"IQ_AVG_DILUT_SHARES_OUT","CY2022")</f>
        <v>423000000</v>
      </c>
      <c r="J359" s="5">
        <f>_xll.SNL.Clients.Office.Excel.Functions.SPG(G359, "IQ_DILUT_EPS_NORM", "CY2022")</f>
        <v>2.6349999999999998</v>
      </c>
      <c r="K359">
        <f t="shared" si="32"/>
        <v>1114605</v>
      </c>
      <c r="L359">
        <f t="shared" si="33"/>
        <v>8.1447204968944101E-2</v>
      </c>
      <c r="M359" t="s">
        <v>877</v>
      </c>
      <c r="N359" s="4" cm="1">
        <f t="array" ref="N359">_xll.SNL.Clients.Office.Excel.Functions.SPG(M359, "SP_TOTAL_REV", "CY2022")</f>
        <v>21680000</v>
      </c>
      <c r="O359" s="4">
        <f>_xll.SNL.Clients.Office.Excel.Functions.SPG(M359,"IQ_AVG_DILUT_SHARES_OUT","CY2022")</f>
        <v>2132000000</v>
      </c>
      <c r="P359" s="5">
        <f>_xll.SNL.Clients.Office.Excel.Functions.SPG(M359, "IQ_DILUT_EPS_NORM", "CY2022")</f>
        <v>0.34499999999999997</v>
      </c>
      <c r="Q359">
        <f t="shared" si="34"/>
        <v>735540</v>
      </c>
      <c r="R359">
        <f t="shared" si="35"/>
        <v>3.3927121771217712E-2</v>
      </c>
    </row>
    <row r="360" spans="1:18" x14ac:dyDescent="0.3">
      <c r="A360" t="s">
        <v>866</v>
      </c>
      <c r="B360" s="4" cm="1">
        <f t="array" ref="B360">_xll.SNL.Clients.Office.Excel.Functions.SPG(A360, "SP_TOTAL_REV", "CY2023")</f>
        <v>35127400</v>
      </c>
      <c r="C360" s="4">
        <f>_xll.SNL.Clients.Office.Excel.Functions.SPG(A360,"IQ_AVG_DILUT_SHARES_OUT","CY2023")</f>
        <v>525000000</v>
      </c>
      <c r="D360" s="5">
        <f>_xll.SNL.Clients.Office.Excel.Functions.SPG(A360, "IQ_DILUT_EPS_NORM", "CY2023")</f>
        <v>7.5220000000000002</v>
      </c>
      <c r="E360">
        <f t="shared" si="30"/>
        <v>3949050</v>
      </c>
      <c r="F360">
        <f t="shared" si="31"/>
        <v>0.11242078833047707</v>
      </c>
      <c r="G360" t="s">
        <v>866</v>
      </c>
      <c r="H360" s="4" cm="1">
        <f t="array" ref="H360">_xll.SNL.Clients.Office.Excel.Functions.SPG(G360, "SP_TOTAL_REV", "CY2022")</f>
        <v>28819700</v>
      </c>
      <c r="I360" s="4">
        <f>_xll.SNL.Clients.Office.Excel.Functions.SPG(G360,"IQ_AVG_DILUT_SHARES_OUT","CY2022")</f>
        <v>523400000</v>
      </c>
      <c r="J360" s="5">
        <f>_xll.SNL.Clients.Office.Excel.Functions.SPG(G360, "IQ_DILUT_EPS_NORM", "CY2022")</f>
        <v>4.5960000000000001</v>
      </c>
      <c r="K360">
        <f t="shared" si="32"/>
        <v>2405546.4</v>
      </c>
      <c r="L360">
        <f t="shared" si="33"/>
        <v>8.3468821674063221E-2</v>
      </c>
      <c r="M360" t="s">
        <v>878</v>
      </c>
      <c r="N360" s="4" cm="1">
        <f t="array" ref="N360">_xll.SNL.Clients.Office.Excel.Functions.SPG(M360, "SP_TOTAL_REV", "CY2022")</f>
        <v>31762000</v>
      </c>
      <c r="O360" s="4">
        <f>_xll.SNL.Clients.Office.Excel.Functions.SPG(M360,"IQ_AVG_DILUT_SHARES_OUT","CY2022")</f>
        <v>1552000000</v>
      </c>
      <c r="P360" s="5">
        <f>_xll.SNL.Clients.Office.Excel.Functions.SPG(M360, "IQ_DILUT_EPS_NORM", "CY2022")</f>
        <v>4.6120000000000001</v>
      </c>
      <c r="Q360">
        <f t="shared" si="34"/>
        <v>7157824</v>
      </c>
      <c r="R360">
        <f t="shared" si="35"/>
        <v>0.22535810087525973</v>
      </c>
    </row>
    <row r="361" spans="1:18" x14ac:dyDescent="0.3">
      <c r="A361" t="s">
        <v>867</v>
      </c>
      <c r="B361" s="4" cm="1">
        <f t="array" ref="B361">_xll.SNL.Clients.Office.Excel.Functions.SPG(A361, "SP_TOTAL_REV", "CY2023")</f>
        <v>7802400</v>
      </c>
      <c r="C361" s="4">
        <f>_xll.SNL.Clients.Office.Excel.Functions.SPG(A361,"IQ_AVG_DILUT_SHARES_OUT","CY2023")</f>
        <v>89500000</v>
      </c>
      <c r="D361" s="5">
        <f>_xll.SNL.Clients.Office.Excel.Functions.SPG(A361, "IQ_DILUT_EPS_NORM", "CY2023")</f>
        <v>7.476</v>
      </c>
      <c r="E361">
        <f t="shared" si="30"/>
        <v>669102</v>
      </c>
      <c r="F361">
        <f t="shared" si="31"/>
        <v>8.5755921254998466E-2</v>
      </c>
      <c r="G361" t="s">
        <v>867</v>
      </c>
      <c r="H361" s="4" cm="1">
        <f t="array" ref="H361">_xll.SNL.Clients.Office.Excel.Functions.SPG(G361, "SP_TOTAL_REV", "CY2022")</f>
        <v>8478000</v>
      </c>
      <c r="I361" s="4">
        <f>_xll.SNL.Clients.Office.Excel.Functions.SPG(G361,"IQ_AVG_DILUT_SHARES_OUT","CY2022")</f>
        <v>92700000</v>
      </c>
      <c r="J361" s="5">
        <f>_xll.SNL.Clients.Office.Excel.Functions.SPG(G361, "IQ_DILUT_EPS_NORM", "CY2022")</f>
        <v>9.548</v>
      </c>
      <c r="K361">
        <f t="shared" si="32"/>
        <v>885099.6</v>
      </c>
      <c r="L361">
        <f t="shared" si="33"/>
        <v>0.1043995753715499</v>
      </c>
      <c r="M361" t="s">
        <v>879</v>
      </c>
      <c r="N361" s="4" cm="1">
        <f t="array" ref="N361">_xll.SNL.Clients.Office.Excel.Functions.SPG(M361, "SP_TOTAL_REV", "CY2022")</f>
        <v>169990000</v>
      </c>
      <c r="O361" s="4">
        <f>_xll.SNL.Clients.Office.Excel.Functions.SPG(M361,"IQ_AVG_DILUT_SHARES_OUT","CY2022")</f>
        <v>473731000</v>
      </c>
      <c r="P361" s="5">
        <f>_xll.SNL.Clients.Office.Excel.Functions.SPG(M361, "IQ_DILUT_EPS_NORM", "CY2022")</f>
        <v>15.44</v>
      </c>
      <c r="Q361">
        <f t="shared" si="34"/>
        <v>7314406.6399999997</v>
      </c>
      <c r="R361">
        <f t="shared" si="35"/>
        <v>4.3028452497205716E-2</v>
      </c>
    </row>
    <row r="362" spans="1:18" x14ac:dyDescent="0.3">
      <c r="A362" t="s">
        <v>868</v>
      </c>
      <c r="B362" s="4" cm="1">
        <f t="array" ref="B362">_xll.SNL.Clients.Office.Excel.Functions.SPG(A362, "SP_TOTAL_REV", "CY2023")</f>
        <v>7527400</v>
      </c>
      <c r="C362" s="4">
        <f>_xll.SNL.Clients.Office.Excel.Functions.SPG(A362,"IQ_AVG_DILUT_SHARES_OUT","CY2023")</f>
        <v>703250000</v>
      </c>
      <c r="D362" s="5">
        <f>_xll.SNL.Clients.Office.Excel.Functions.SPG(A362, "IQ_DILUT_EPS_NORM", "CY2023")</f>
        <v>0.76900000000000002</v>
      </c>
      <c r="E362">
        <f t="shared" si="30"/>
        <v>540799.25</v>
      </c>
      <c r="F362">
        <f t="shared" si="31"/>
        <v>7.1844096235087807E-2</v>
      </c>
      <c r="G362" t="s">
        <v>868</v>
      </c>
      <c r="H362" s="4" cm="1">
        <f t="array" ref="H362">_xll.SNL.Clients.Office.Excel.Functions.SPG(G362, "SP_TOTAL_REV", "CY2022")</f>
        <v>6155700</v>
      </c>
      <c r="I362" s="4">
        <f>_xll.SNL.Clients.Office.Excel.Functions.SPG(G362,"IQ_AVG_DILUT_SHARES_OUT","CY2022")</f>
        <v>632500000</v>
      </c>
      <c r="J362" s="5">
        <f>_xll.SNL.Clients.Office.Excel.Functions.SPG(G362, "IQ_DILUT_EPS_NORM", "CY2022")</f>
        <v>8.3000000000000004E-2</v>
      </c>
      <c r="K362">
        <f t="shared" si="32"/>
        <v>52497.5</v>
      </c>
      <c r="L362">
        <f t="shared" si="33"/>
        <v>8.5282746072745594E-3</v>
      </c>
      <c r="M362" t="s">
        <v>880</v>
      </c>
      <c r="N362" s="4" cm="1">
        <f t="array" ref="N362">_xll.SNL.Clients.Office.Excel.Functions.SPG(M362, "SP_TOTAL_REV", "CY2022")</f>
        <v>4324385</v>
      </c>
      <c r="O362" s="4">
        <f>_xll.SNL.Clients.Office.Excel.Functions.SPG(M362,"IQ_AVG_DILUT_SHARES_OUT","CY2022")</f>
        <v>113416000</v>
      </c>
      <c r="P362" s="5">
        <f>_xll.SNL.Clients.Office.Excel.Functions.SPG(M362, "IQ_DILUT_EPS_NORM", "CY2022")</f>
        <v>3.1339999999999999</v>
      </c>
      <c r="Q362">
        <f t="shared" si="34"/>
        <v>355445.74400000001</v>
      </c>
      <c r="R362">
        <f t="shared" si="35"/>
        <v>8.2195674991935266E-2</v>
      </c>
    </row>
    <row r="363" spans="1:18" x14ac:dyDescent="0.3">
      <c r="A363" t="s">
        <v>869</v>
      </c>
      <c r="B363" s="4" cm="1">
        <f t="array" ref="B363">_xll.SNL.Clients.Office.Excel.Functions.SPG(A363, "SP_TOTAL_REV", "CY2023")</f>
        <v>29652000</v>
      </c>
      <c r="C363" s="4">
        <f>_xll.SNL.Clients.Office.Excel.Functions.SPG(A363,"IQ_AVG_DILUT_SHARES_OUT","CY2023")</f>
        <v>652000000</v>
      </c>
      <c r="D363" s="5">
        <f>_xll.SNL.Clients.Office.Excel.Functions.SPG(A363, "IQ_DILUT_EPS_NORM", "CY2023")</f>
        <v>0.57299999999999995</v>
      </c>
      <c r="E363">
        <f t="shared" si="30"/>
        <v>373595.99999999994</v>
      </c>
      <c r="F363">
        <f t="shared" si="31"/>
        <v>1.25993524888709E-2</v>
      </c>
      <c r="G363" t="s">
        <v>869</v>
      </c>
      <c r="H363" s="4" cm="1">
        <f t="array" ref="H363">_xll.SNL.Clients.Office.Excel.Functions.SPG(G363, "SP_TOTAL_REV", "CY2022")</f>
        <v>30154000</v>
      </c>
      <c r="I363" s="4">
        <f>_xll.SNL.Clients.Office.Excel.Functions.SPG(G363,"IQ_AVG_DILUT_SHARES_OUT","CY2022")</f>
        <v>650000000</v>
      </c>
      <c r="J363" s="5">
        <f>_xll.SNL.Clients.Office.Excel.Functions.SPG(G363, "IQ_DILUT_EPS_NORM", "CY2022")</f>
        <v>1.5109999999999999</v>
      </c>
      <c r="K363">
        <f t="shared" si="32"/>
        <v>982149.99999999988</v>
      </c>
      <c r="L363">
        <f t="shared" si="33"/>
        <v>3.2571134841148763E-2</v>
      </c>
      <c r="M363" t="s">
        <v>881</v>
      </c>
      <c r="N363" s="4" cm="1">
        <f t="array" ref="N363">_xll.SNL.Clients.Office.Excel.Functions.SPG(M363, "SP_TOTAL_REV", "CY2022")</f>
        <v>21147000</v>
      </c>
      <c r="O363" s="4">
        <f>_xll.SNL.Clients.Office.Excel.Functions.SPG(M363,"IQ_AVG_DILUT_SHARES_OUT","CY2022")</f>
        <v>412000000</v>
      </c>
      <c r="P363" s="5">
        <f>_xll.SNL.Clients.Office.Excel.Functions.SPG(M363, "IQ_DILUT_EPS_NORM", "CY2022")</f>
        <v>11.162000000000001</v>
      </c>
      <c r="Q363">
        <f t="shared" si="34"/>
        <v>4598744</v>
      </c>
      <c r="R363">
        <f t="shared" si="35"/>
        <v>0.21746555066912565</v>
      </c>
    </row>
    <row r="364" spans="1:18" x14ac:dyDescent="0.3">
      <c r="A364" t="s">
        <v>870</v>
      </c>
      <c r="B364" s="4" cm="1">
        <f t="array" ref="B364">_xll.SNL.Clients.Office.Excel.Functions.SPG(A364, "SP_TOTAL_REV", "CY2023")</f>
        <v>19826043</v>
      </c>
      <c r="C364" s="4">
        <f>_xll.SNL.Clients.Office.Excel.Functions.SPG(A364,"IQ_AVG_DILUT_SHARES_OUT","CY2023")</f>
        <v>129998400</v>
      </c>
      <c r="D364" s="5">
        <f>_xll.SNL.Clients.Office.Excel.Functions.SPG(A364, "IQ_DILUT_EPS_NORM", "CY2023")</f>
        <v>17.701000000000001</v>
      </c>
      <c r="E364">
        <f t="shared" si="30"/>
        <v>2301101.6784000001</v>
      </c>
      <c r="F364">
        <f t="shared" si="31"/>
        <v>0.11606459636953274</v>
      </c>
      <c r="G364" t="s">
        <v>870</v>
      </c>
      <c r="H364" s="4" cm="1">
        <f t="array" ref="H364">_xll.SNL.Clients.Office.Excel.Functions.SPG(G364, "SP_TOTAL_REV", "CY2022")</f>
        <v>17181805</v>
      </c>
      <c r="I364" s="4">
        <f>_xll.SNL.Clients.Office.Excel.Functions.SPG(G364,"IQ_AVG_DILUT_SHARES_OUT","CY2022")</f>
        <v>130044185</v>
      </c>
      <c r="J364" s="5">
        <f>_xll.SNL.Clients.Office.Excel.Functions.SPG(G364, "IQ_DILUT_EPS_NORM", "CY2022")</f>
        <v>12.961</v>
      </c>
      <c r="K364">
        <f t="shared" si="32"/>
        <v>1685502.681785</v>
      </c>
      <c r="L364">
        <f t="shared" si="33"/>
        <v>9.8098114941067016E-2</v>
      </c>
      <c r="M364" t="s">
        <v>882</v>
      </c>
      <c r="N364" s="4" cm="1">
        <f t="array" ref="N364">_xll.SNL.Clients.Office.Excel.Functions.SPG(M364, "SP_TOTAL_REV", "CY2022")</f>
        <v>6179727</v>
      </c>
      <c r="O364" s="4">
        <f>_xll.SNL.Clients.Office.Excel.Functions.SPG(M364,"IQ_AVG_DILUT_SHARES_OUT","CY2022")</f>
        <v>39806000</v>
      </c>
      <c r="P364" s="5">
        <f>_xll.SNL.Clients.Office.Excel.Functions.SPG(M364, "IQ_DILUT_EPS_NORM", "CY2022")</f>
        <v>15.478999999999999</v>
      </c>
      <c r="Q364">
        <f t="shared" si="34"/>
        <v>616157.07400000002</v>
      </c>
      <c r="R364">
        <f t="shared" si="35"/>
        <v>9.9706196406410832E-2</v>
      </c>
    </row>
    <row r="365" spans="1:18" x14ac:dyDescent="0.3">
      <c r="A365" t="s">
        <v>871</v>
      </c>
      <c r="B365" s="4" cm="1">
        <f t="array" ref="B365">_xll.SNL.Clients.Office.Excel.Functions.SPG(A365, "SP_TOTAL_REV", "CY2023")</f>
        <v>5154500</v>
      </c>
      <c r="C365" s="4">
        <f>_xll.SNL.Clients.Office.Excel.Functions.SPG(A365,"IQ_AVG_DILUT_SHARES_OUT","CY2023")</f>
        <v>362350000</v>
      </c>
      <c r="D365" s="5">
        <f>_xll.SNL.Clients.Office.Excel.Functions.SPG(A365, "IQ_DILUT_EPS_NORM", "CY2023")</f>
        <v>3.722</v>
      </c>
      <c r="E365">
        <f t="shared" si="30"/>
        <v>1348666.7</v>
      </c>
      <c r="F365">
        <f t="shared" si="31"/>
        <v>0.26164840430691627</v>
      </c>
      <c r="G365" t="s">
        <v>871</v>
      </c>
      <c r="H365" s="4" cm="1">
        <f t="array" ref="H365">_xll.SNL.Clients.Office.Excel.Functions.SPG(G365, "SP_TOTAL_REV", "CY2022")</f>
        <v>4816800</v>
      </c>
      <c r="I365" s="4">
        <f>_xll.SNL.Clients.Office.Excel.Functions.SPG(G365,"IQ_AVG_DILUT_SHARES_OUT","CY2022")</f>
        <v>362800000</v>
      </c>
      <c r="J365" s="5">
        <f>_xll.SNL.Clients.Office.Excel.Functions.SPG(G365, "IQ_DILUT_EPS_NORM", "CY2022")</f>
        <v>3.2909999999999999</v>
      </c>
      <c r="K365">
        <f t="shared" si="32"/>
        <v>1193974.8</v>
      </c>
      <c r="L365">
        <f t="shared" si="33"/>
        <v>0.24787717987045343</v>
      </c>
      <c r="M365" t="s">
        <v>883</v>
      </c>
      <c r="N365" s="4" cm="1">
        <f t="array" ref="N365">_xll.SNL.Clients.Office.Excel.Functions.SPG(M365, "SP_TOTAL_REV", "CY2022")</f>
        <v>15614000</v>
      </c>
      <c r="O365" s="4">
        <f>_xll.SNL.Clients.Office.Excel.Functions.SPG(M365,"IQ_AVG_DILUT_SHARES_OUT","CY2022")</f>
        <v>237300000</v>
      </c>
      <c r="P365" s="5">
        <f>_xll.SNL.Clients.Office.Excel.Functions.SPG(M365, "IQ_DILUT_EPS_NORM", "CY2022")</f>
        <v>4.1360000000000001</v>
      </c>
      <c r="Q365">
        <f t="shared" si="34"/>
        <v>981472.8</v>
      </c>
      <c r="R365">
        <f t="shared" si="35"/>
        <v>6.2858511592160882E-2</v>
      </c>
    </row>
    <row r="366" spans="1:18" x14ac:dyDescent="0.3">
      <c r="A366" t="s">
        <v>872</v>
      </c>
      <c r="B366" s="4" cm="1">
        <f t="array" ref="B366">_xll.SNL.Clients.Office.Excel.Functions.SPG(A366, "SP_TOTAL_REV", "CY2023")</f>
        <v>1693700</v>
      </c>
      <c r="C366" s="4">
        <f>_xll.SNL.Clients.Office.Excel.Functions.SPG(A366,"IQ_AVG_DILUT_SHARES_OUT","CY2023")</f>
        <v>58000000</v>
      </c>
      <c r="D366" s="5">
        <f>_xll.SNL.Clients.Office.Excel.Functions.SPG(A366, "IQ_DILUT_EPS_NORM", "CY2023")</f>
        <v>5.1029999999999998</v>
      </c>
      <c r="E366">
        <f t="shared" si="30"/>
        <v>295974</v>
      </c>
      <c r="F366">
        <f t="shared" si="31"/>
        <v>0.17474995571824997</v>
      </c>
      <c r="G366" t="s">
        <v>872</v>
      </c>
      <c r="H366" s="4" cm="1">
        <f t="array" ref="H366">_xll.SNL.Clients.Office.Excel.Functions.SPG(G366, "SP_TOTAL_REV", "CY2022")</f>
        <v>1375200</v>
      </c>
      <c r="I366" s="4">
        <f>_xll.SNL.Clients.Office.Excel.Functions.SPG(G366,"IQ_AVG_DILUT_SHARES_OUT","CY2022")</f>
        <v>58200000</v>
      </c>
      <c r="J366" s="5">
        <f>_xll.SNL.Clients.Office.Excel.Functions.SPG(G366, "IQ_DILUT_EPS_NORM", "CY2022")</f>
        <v>4.1820000000000004</v>
      </c>
      <c r="K366">
        <f t="shared" si="32"/>
        <v>243392.40000000002</v>
      </c>
      <c r="L366">
        <f t="shared" si="33"/>
        <v>0.17698691099476441</v>
      </c>
      <c r="M366" t="s">
        <v>884</v>
      </c>
      <c r="N366" s="4" cm="1">
        <f t="array" ref="N366">_xll.SNL.Clients.Office.Excel.Functions.SPG(M366, "SP_TOTAL_REV", "CY2022")</f>
        <v>7902000</v>
      </c>
      <c r="O366" s="4">
        <f>_xll.SNL.Clients.Office.Excel.Functions.SPG(M366,"IQ_AVG_DILUT_SHARES_OUT","CY2022")</f>
        <v>736902000</v>
      </c>
      <c r="P366" s="5">
        <f>_xll.SNL.Clients.Office.Excel.Functions.SPG(M366, "IQ_DILUT_EPS_NORM", "CY2022")</f>
        <v>0.77500000000000002</v>
      </c>
      <c r="Q366">
        <f t="shared" si="34"/>
        <v>571099.05000000005</v>
      </c>
      <c r="R366">
        <f t="shared" si="35"/>
        <v>7.2272722095671982E-2</v>
      </c>
    </row>
    <row r="367" spans="1:18" x14ac:dyDescent="0.3">
      <c r="A367" t="s">
        <v>873</v>
      </c>
      <c r="B367" s="4" cm="1">
        <f t="array" ref="B367">_xll.SNL.Clients.Office.Excel.Functions.SPG(A367, "SP_TOTAL_REV", "CY2023")</f>
        <v>29771000</v>
      </c>
      <c r="C367" s="4">
        <f>_xll.SNL.Clients.Office.Excel.Functions.SPG(A367,"IQ_AVG_DILUT_SHARES_OUT","CY2023")</f>
        <v>1107000000</v>
      </c>
      <c r="D367" s="5">
        <f>_xll.SNL.Clients.Office.Excel.Functions.SPG(A367, "IQ_DILUT_EPS_NORM", "CY2023")</f>
        <v>2.8119999999999998</v>
      </c>
      <c r="E367">
        <f t="shared" si="30"/>
        <v>3112884</v>
      </c>
      <c r="F367">
        <f t="shared" si="31"/>
        <v>0.10456094857411576</v>
      </c>
      <c r="G367" t="s">
        <v>873</v>
      </c>
      <c r="H367" s="4" cm="1">
        <f t="array" ref="H367">_xll.SNL.Clients.Office.Excel.Functions.SPG(G367, "SP_TOTAL_REV", "CY2022")</f>
        <v>27518000</v>
      </c>
      <c r="I367" s="4">
        <f>_xll.SNL.Clients.Office.Excel.Functions.SPG(G367,"IQ_AVG_DILUT_SHARES_OUT","CY2022")</f>
        <v>1158000000</v>
      </c>
      <c r="J367" s="5">
        <f>_xll.SNL.Clients.Office.Excel.Functions.SPG(G367, "IQ_DILUT_EPS_NORM", "CY2022")</f>
        <v>2.1840000000000002</v>
      </c>
      <c r="K367">
        <f t="shared" si="32"/>
        <v>2529072</v>
      </c>
      <c r="L367">
        <f t="shared" si="33"/>
        <v>9.1906097826876948E-2</v>
      </c>
      <c r="M367" t="s">
        <v>885</v>
      </c>
      <c r="N367" s="4" cm="1">
        <f t="array" ref="N367">_xll.SNL.Clients.Office.Excel.Functions.SPG(M367, "SP_TOTAL_REV", "CY2022")</f>
        <v>17536100</v>
      </c>
      <c r="O367" s="4">
        <f>_xll.SNL.Clients.Office.Excel.Functions.SPG(M367,"IQ_AVG_DILUT_SHARES_OUT","CY2022")</f>
        <v>255300000</v>
      </c>
      <c r="P367" s="5">
        <f>_xll.SNL.Clients.Office.Excel.Functions.SPG(M367, "IQ_DILUT_EPS_NORM", "CY2022")</f>
        <v>14.497999999999999</v>
      </c>
      <c r="Q367">
        <f t="shared" si="34"/>
        <v>3701339.4</v>
      </c>
      <c r="R367">
        <f t="shared" si="35"/>
        <v>0.21106970192916327</v>
      </c>
    </row>
    <row r="368" spans="1:18" x14ac:dyDescent="0.3">
      <c r="A368" t="s">
        <v>874</v>
      </c>
      <c r="B368" s="4" cm="1">
        <f t="array" ref="B368">_xll.SNL.Clients.Office.Excel.Functions.SPG(A368, "SP_TOTAL_REV", "CY2023")</f>
        <v>4104500</v>
      </c>
      <c r="C368" s="4">
        <f>_xll.SNL.Clients.Office.Excel.Functions.SPG(A368,"IQ_AVG_DILUT_SHARES_OUT","CY2023")</f>
        <v>166300000</v>
      </c>
      <c r="D368" s="5">
        <f>_xll.SNL.Clients.Office.Excel.Functions.SPG(A368, "IQ_DILUT_EPS_NORM", "CY2023")</f>
        <v>2.5299999999999998</v>
      </c>
      <c r="E368">
        <f t="shared" si="30"/>
        <v>420738.99999999994</v>
      </c>
      <c r="F368">
        <f t="shared" si="31"/>
        <v>0.10250676087221341</v>
      </c>
      <c r="G368" t="s">
        <v>874</v>
      </c>
      <c r="H368" s="4" cm="1">
        <f t="array" ref="H368">_xll.SNL.Clients.Office.Excel.Functions.SPG(G368, "SP_TOTAL_REV", "CY2022")</f>
        <v>4121800</v>
      </c>
      <c r="I368" s="4">
        <f>_xll.SNL.Clients.Office.Excel.Functions.SPG(G368,"IQ_AVG_DILUT_SHARES_OUT","CY2022")</f>
        <v>165600000</v>
      </c>
      <c r="J368" s="5">
        <f>_xll.SNL.Clients.Office.Excel.Functions.SPG(G368, "IQ_DILUT_EPS_NORM", "CY2022")</f>
        <v>2.2090000000000001</v>
      </c>
      <c r="K368">
        <f t="shared" si="32"/>
        <v>365810.4</v>
      </c>
      <c r="L368">
        <f t="shared" si="33"/>
        <v>8.8750157698093066E-2</v>
      </c>
      <c r="M368" t="s">
        <v>886</v>
      </c>
      <c r="N368" s="4" cm="1">
        <f t="array" ref="N368">_xll.SNL.Clients.Office.Excel.Functions.SPG(M368, "SP_TOTAL_REV", "CY2022")</f>
        <v>80281000</v>
      </c>
      <c r="O368" s="4">
        <f>_xll.SNL.Clients.Office.Excel.Functions.SPG(M368,"IQ_AVG_DILUT_SHARES_OUT","CY2022")</f>
        <v>2509500000</v>
      </c>
      <c r="P368" s="5">
        <f>_xll.SNL.Clients.Office.Excel.Functions.SPG(M368, "IQ_DILUT_EPS_NORM", "CY2022")</f>
        <v>4.4009999999999998</v>
      </c>
      <c r="Q368">
        <f t="shared" si="34"/>
        <v>11044309.5</v>
      </c>
      <c r="R368">
        <f t="shared" si="35"/>
        <v>0.13757065183542805</v>
      </c>
    </row>
    <row r="369" spans="1:18" x14ac:dyDescent="0.3">
      <c r="A369" t="s">
        <v>875</v>
      </c>
      <c r="B369" s="4" cm="1">
        <f t="array" ref="B369">_xll.SNL.Clients.Office.Excel.Functions.SPG(A369, "SP_TOTAL_REV", "CY2023")</f>
        <v>91471000</v>
      </c>
      <c r="C369" s="4">
        <f>_xll.SNL.Clients.Office.Excel.Functions.SPG(A369,"IQ_AVG_DILUT_SHARES_OUT","CY2023")</f>
        <v>1383000000</v>
      </c>
      <c r="D369" s="5">
        <f>_xll.SNL.Clients.Office.Excel.Functions.SPG(A369, "IQ_DILUT_EPS_NORM", "CY2023")</f>
        <v>5.9039999999999999</v>
      </c>
      <c r="E369">
        <f t="shared" si="30"/>
        <v>8165232</v>
      </c>
      <c r="F369">
        <f t="shared" si="31"/>
        <v>8.9265800089645894E-2</v>
      </c>
      <c r="G369" t="s">
        <v>875</v>
      </c>
      <c r="H369" s="4" cm="1">
        <f t="array" ref="H369">_xll.SNL.Clients.Office.Excel.Functions.SPG(G369, "SP_TOTAL_REV", "CY2022")</f>
        <v>86392000</v>
      </c>
      <c r="I369" s="4">
        <f>_xll.SNL.Clients.Office.Excel.Functions.SPG(G369,"IQ_AVG_DILUT_SHARES_OUT","CY2022")</f>
        <v>1387000000</v>
      </c>
      <c r="J369" s="5">
        <f>_xll.SNL.Clients.Office.Excel.Functions.SPG(G369, "IQ_DILUT_EPS_NORM", "CY2022")</f>
        <v>5.1470000000000002</v>
      </c>
      <c r="K369">
        <f t="shared" si="32"/>
        <v>7138889</v>
      </c>
      <c r="L369">
        <f t="shared" si="33"/>
        <v>8.2633681359385133E-2</v>
      </c>
      <c r="M369" t="s">
        <v>887</v>
      </c>
      <c r="N369" s="4" cm="1">
        <f t="array" ref="N369">_xll.SNL.Clients.Office.Excel.Functions.SPG(M369, "SP_TOTAL_REV", "CY2022")</f>
        <v>49586400</v>
      </c>
      <c r="O369" s="4">
        <f>_xll.SNL.Clients.Office.Excel.Functions.SPG(M369,"IQ_AVG_DILUT_SHARES_OUT","CY2022")</f>
        <v>587100000</v>
      </c>
      <c r="P369" s="5">
        <f>_xll.SNL.Clients.Office.Excel.Functions.SPG(M369, "IQ_DILUT_EPS_NORM", "CY2022")</f>
        <v>1.2210000000000001</v>
      </c>
      <c r="Q369">
        <f t="shared" si="34"/>
        <v>716849.1</v>
      </c>
      <c r="R369">
        <f t="shared" si="35"/>
        <v>1.445656671990707E-2</v>
      </c>
    </row>
    <row r="370" spans="1:18" x14ac:dyDescent="0.3">
      <c r="A370" t="s">
        <v>876</v>
      </c>
      <c r="B370" s="4" cm="1">
        <f t="array" ref="B370">_xll.SNL.Clients.Office.Excel.Functions.SPG(A370, "SP_TOTAL_REV", "CY2023")</f>
        <v>59554000</v>
      </c>
      <c r="C370" s="4">
        <f>_xll.SNL.Clients.Office.Excel.Functions.SPG(A370,"IQ_AVG_DILUT_SHARES_OUT","CY2023")</f>
        <v>5709000000</v>
      </c>
      <c r="D370" s="5">
        <f>_xll.SNL.Clients.Office.Excel.Functions.SPG(A370, "IQ_DILUT_EPS_NORM", "CY2023")</f>
        <v>1.4490000000000001</v>
      </c>
      <c r="E370">
        <f t="shared" si="30"/>
        <v>8272341</v>
      </c>
      <c r="F370">
        <f t="shared" si="31"/>
        <v>0.13890487624676764</v>
      </c>
      <c r="G370" t="s">
        <v>876</v>
      </c>
      <c r="H370" s="4" cm="1">
        <f t="array" ref="H370">_xll.SNL.Clients.Office.Excel.Functions.SPG(G370, "SP_TOTAL_REV", "CY2022")</f>
        <v>101175000</v>
      </c>
      <c r="I370" s="4">
        <f>_xll.SNL.Clients.Office.Excel.Functions.SPG(G370,"IQ_AVG_DILUT_SHARES_OUT","CY2022")</f>
        <v>5733000000</v>
      </c>
      <c r="J370" s="5">
        <f>_xll.SNL.Clients.Office.Excel.Functions.SPG(G370, "IQ_DILUT_EPS_NORM", "CY2022")</f>
        <v>4.3789999999999996</v>
      </c>
      <c r="K370">
        <f t="shared" si="32"/>
        <v>25104806.999999996</v>
      </c>
      <c r="L370">
        <f t="shared" si="33"/>
        <v>0.24813251297257224</v>
      </c>
      <c r="M370" t="s">
        <v>888</v>
      </c>
      <c r="N370" s="4" cm="1">
        <f t="array" ref="N370">_xll.SNL.Clients.Office.Excel.Functions.SPG(M370, "SP_TOTAL_REV", "CY2022")</f>
        <v>6191477</v>
      </c>
      <c r="O370" s="4">
        <f>_xll.SNL.Clients.Office.Excel.Functions.SPG(M370,"IQ_AVG_DILUT_SHARES_OUT","CY2022")</f>
        <v>811608000</v>
      </c>
      <c r="P370" s="5">
        <f>_xll.SNL.Clients.Office.Excel.Functions.SPG(M370, "IQ_DILUT_EPS_NORM", "CY2022")</f>
        <v>1.7090000000000001</v>
      </c>
      <c r="Q370">
        <f t="shared" si="34"/>
        <v>1387038.0719999999</v>
      </c>
      <c r="R370">
        <f t="shared" si="35"/>
        <v>0.22402377849421065</v>
      </c>
    </row>
    <row r="371" spans="1:18" x14ac:dyDescent="0.3">
      <c r="A371" t="s">
        <v>877</v>
      </c>
      <c r="B371" s="4" cm="1">
        <f t="array" ref="B371">_xll.SNL.Clients.Office.Excel.Functions.SPG(A371, "SP_TOTAL_REV", "CY2023")</f>
        <v>24428000</v>
      </c>
      <c r="C371" s="4">
        <f>_xll.SNL.Clients.Office.Excel.Functions.SPG(A371,"IQ_AVG_DILUT_SHARES_OUT","CY2023")</f>
        <v>2138000000</v>
      </c>
      <c r="D371" s="5">
        <f>_xll.SNL.Clients.Office.Excel.Functions.SPG(A371, "IQ_DILUT_EPS_NORM", "CY2023")</f>
        <v>0.38500000000000001</v>
      </c>
      <c r="E371">
        <f t="shared" si="30"/>
        <v>823130</v>
      </c>
      <c r="F371">
        <f t="shared" si="31"/>
        <v>3.3696168331422957E-2</v>
      </c>
      <c r="G371" t="s">
        <v>877</v>
      </c>
      <c r="H371" s="4" cm="1">
        <f t="array" ref="H371">_xll.SNL.Clients.Office.Excel.Functions.SPG(G371, "SP_TOTAL_REV", "CY2022")</f>
        <v>21680000</v>
      </c>
      <c r="I371" s="4">
        <f>_xll.SNL.Clients.Office.Excel.Functions.SPG(G371,"IQ_AVG_DILUT_SHARES_OUT","CY2022")</f>
        <v>2132000000</v>
      </c>
      <c r="J371" s="5">
        <f>_xll.SNL.Clients.Office.Excel.Functions.SPG(G371, "IQ_DILUT_EPS_NORM", "CY2022")</f>
        <v>0.34499999999999997</v>
      </c>
      <c r="K371">
        <f t="shared" si="32"/>
        <v>735540</v>
      </c>
      <c r="L371">
        <f t="shared" si="33"/>
        <v>3.3927121771217712E-2</v>
      </c>
      <c r="M371" t="s">
        <v>889</v>
      </c>
      <c r="N371" s="4" cm="1">
        <f t="array" ref="N371">_xll.SNL.Clients.Office.Excel.Functions.SPG(M371, "SP_TOTAL_REV", "CY2022")</f>
        <v>56881000</v>
      </c>
      <c r="O371" s="4">
        <f>_xll.SNL.Clients.Office.Excel.Functions.SPG(M371,"IQ_AVG_DILUT_SHARES_OUT","CY2022")</f>
        <v>372300000</v>
      </c>
      <c r="P371" s="5">
        <f>_xll.SNL.Clients.Office.Excel.Functions.SPG(M371, "IQ_DILUT_EPS_NORM", "CY2022")</f>
        <v>-5.5339999999999998</v>
      </c>
      <c r="Q371">
        <f t="shared" si="34"/>
        <v>-2060308.2</v>
      </c>
      <c r="R371">
        <f t="shared" si="35"/>
        <v>-3.6221377964522426E-2</v>
      </c>
    </row>
    <row r="372" spans="1:18" x14ac:dyDescent="0.3">
      <c r="A372" t="s">
        <v>878</v>
      </c>
      <c r="B372" s="4" cm="1">
        <f t="array" ref="B372">_xll.SNL.Clients.Office.Excel.Functions.SPG(A372, "SP_TOTAL_REV", "CY2023")</f>
        <v>35174000</v>
      </c>
      <c r="C372" s="4">
        <f>_xll.SNL.Clients.Office.Excel.Functions.SPG(A372,"IQ_AVG_DILUT_SHARES_OUT","CY2023")</f>
        <v>1553000000</v>
      </c>
      <c r="D372" s="5">
        <f>_xll.SNL.Clients.Office.Excel.Functions.SPG(A372, "IQ_DILUT_EPS_NORM", "CY2023")</f>
        <v>4.4690000000000003</v>
      </c>
      <c r="E372">
        <f t="shared" si="30"/>
        <v>6940357</v>
      </c>
      <c r="F372">
        <f t="shared" si="31"/>
        <v>0.19731497697162678</v>
      </c>
      <c r="G372" t="s">
        <v>878</v>
      </c>
      <c r="H372" s="4" cm="1">
        <f t="array" ref="H372">_xll.SNL.Clients.Office.Excel.Functions.SPG(G372, "SP_TOTAL_REV", "CY2022")</f>
        <v>31762000</v>
      </c>
      <c r="I372" s="4">
        <f>_xll.SNL.Clients.Office.Excel.Functions.SPG(G372,"IQ_AVG_DILUT_SHARES_OUT","CY2022")</f>
        <v>1552000000</v>
      </c>
      <c r="J372" s="5">
        <f>_xll.SNL.Clients.Office.Excel.Functions.SPG(G372, "IQ_DILUT_EPS_NORM", "CY2022")</f>
        <v>4.6120000000000001</v>
      </c>
      <c r="K372">
        <f t="shared" si="32"/>
        <v>7157824</v>
      </c>
      <c r="L372">
        <f t="shared" si="33"/>
        <v>0.22535810087525973</v>
      </c>
      <c r="M372" t="s">
        <v>890</v>
      </c>
      <c r="N372" s="4" cm="1">
        <f t="array" ref="N372">_xll.SNL.Clients.Office.Excel.Functions.SPG(M372, "SP_TOTAL_REV", "CY2022")</f>
        <v>9800000</v>
      </c>
      <c r="O372" s="4">
        <f>_xll.SNL.Clients.Office.Excel.Functions.SPG(M372,"IQ_AVG_DILUT_SHARES_OUT","CY2022")</f>
        <v>501000000</v>
      </c>
      <c r="P372" s="5">
        <f>_xll.SNL.Clients.Office.Excel.Functions.SPG(M372, "IQ_DILUT_EPS_NORM", "CY2022")</f>
        <v>1.734</v>
      </c>
      <c r="Q372">
        <f t="shared" si="34"/>
        <v>868734</v>
      </c>
      <c r="R372">
        <f t="shared" si="35"/>
        <v>8.8646326530612246E-2</v>
      </c>
    </row>
    <row r="373" spans="1:18" x14ac:dyDescent="0.3">
      <c r="A373" t="s">
        <v>879</v>
      </c>
      <c r="B373" s="4" cm="1">
        <f t="array" ref="B373">_xll.SNL.Clients.Office.Excel.Functions.SPG(A373, "SP_TOTAL_REV", "CY2023")</f>
        <v>147399000</v>
      </c>
      <c r="C373" s="4">
        <f>_xll.SNL.Clients.Office.Excel.Functions.SPG(A373,"IQ_AVG_DILUT_SHARES_OUT","CY2023")</f>
        <v>453210000</v>
      </c>
      <c r="D373" s="5">
        <f>_xll.SNL.Clients.Office.Excel.Functions.SPG(A373, "IQ_DILUT_EPS_NORM", "CY2023")</f>
        <v>12.787000000000001</v>
      </c>
      <c r="E373">
        <f t="shared" si="30"/>
        <v>5795196.2699999996</v>
      </c>
      <c r="F373">
        <f t="shared" si="31"/>
        <v>3.9316387967353914E-2</v>
      </c>
      <c r="G373" t="s">
        <v>879</v>
      </c>
      <c r="H373" s="4" cm="1">
        <f t="array" ref="H373">_xll.SNL.Clients.Office.Excel.Functions.SPG(G373, "SP_TOTAL_REV", "CY2022")</f>
        <v>169990000</v>
      </c>
      <c r="I373" s="4">
        <f>_xll.SNL.Clients.Office.Excel.Functions.SPG(G373,"IQ_AVG_DILUT_SHARES_OUT","CY2022")</f>
        <v>473731000</v>
      </c>
      <c r="J373" s="5">
        <f>_xll.SNL.Clients.Office.Excel.Functions.SPG(G373, "IQ_DILUT_EPS_NORM", "CY2022")</f>
        <v>15.44</v>
      </c>
      <c r="K373">
        <f t="shared" si="32"/>
        <v>7314406.6399999997</v>
      </c>
      <c r="L373">
        <f t="shared" si="33"/>
        <v>4.3028452497205716E-2</v>
      </c>
      <c r="M373" t="s">
        <v>891</v>
      </c>
      <c r="N373" s="4" cm="1">
        <f t="array" ref="N373">_xll.SNL.Clients.Office.Excel.Functions.SPG(M373, "SP_TOTAL_REV", "CY2022")</f>
        <v>1941536</v>
      </c>
      <c r="O373" s="4">
        <f>_xll.SNL.Clients.Office.Excel.Functions.SPG(M373,"IQ_AVG_DILUT_SHARES_OUT","CY2022")</f>
        <v>118280500</v>
      </c>
      <c r="P373" s="5">
        <f>_xll.SNL.Clients.Office.Excel.Functions.SPG(M373, "IQ_DILUT_EPS_NORM", "CY2022")</f>
        <v>2.5870000000000002</v>
      </c>
      <c r="Q373">
        <f t="shared" si="34"/>
        <v>305991.65350000001</v>
      </c>
      <c r="R373">
        <f t="shared" si="35"/>
        <v>0.15760287396164688</v>
      </c>
    </row>
    <row r="374" spans="1:18" x14ac:dyDescent="0.3">
      <c r="A374" t="s">
        <v>880</v>
      </c>
      <c r="B374" s="4" cm="1">
        <f t="array" ref="B374">_xll.SNL.Clients.Office.Excel.Functions.SPG(A374, "SP_TOTAL_REV", "CY2023")</f>
        <v>4695991</v>
      </c>
      <c r="C374" s="4">
        <f>_xll.SNL.Clients.Office.Excel.Functions.SPG(A374,"IQ_AVG_DILUT_SHARES_OUT","CY2023")</f>
        <v>113804000</v>
      </c>
      <c r="D374" s="5">
        <f>_xll.SNL.Clients.Office.Excel.Functions.SPG(A374, "IQ_DILUT_EPS_NORM", "CY2023")</f>
        <v>3.105</v>
      </c>
      <c r="E374">
        <f t="shared" si="30"/>
        <v>353361.42</v>
      </c>
      <c r="F374">
        <f t="shared" si="31"/>
        <v>7.5247465337987235E-2</v>
      </c>
      <c r="G374" t="s">
        <v>880</v>
      </c>
      <c r="H374" s="4" cm="1">
        <f t="array" ref="H374">_xll.SNL.Clients.Office.Excel.Functions.SPG(G374, "SP_TOTAL_REV", "CY2022")</f>
        <v>4324385</v>
      </c>
      <c r="I374" s="4">
        <f>_xll.SNL.Clients.Office.Excel.Functions.SPG(G374,"IQ_AVG_DILUT_SHARES_OUT","CY2022")</f>
        <v>113416000</v>
      </c>
      <c r="J374" s="5">
        <f>_xll.SNL.Clients.Office.Excel.Functions.SPG(G374, "IQ_DILUT_EPS_NORM", "CY2022")</f>
        <v>3.1339999999999999</v>
      </c>
      <c r="K374">
        <f t="shared" si="32"/>
        <v>355445.74400000001</v>
      </c>
      <c r="L374">
        <f t="shared" si="33"/>
        <v>8.2195674991935266E-2</v>
      </c>
      <c r="M374" t="s">
        <v>892</v>
      </c>
      <c r="N374" s="4" cm="1">
        <f t="array" ref="N374">_xll.SNL.Clients.Office.Excel.Functions.SPG(M374, "SP_TOTAL_REV", "CY2022")</f>
        <v>4258056</v>
      </c>
      <c r="O374" s="4">
        <f>_xll.SNL.Clients.Office.Excel.Functions.SPG(M374,"IQ_AVG_DILUT_SHARES_OUT","CY2022")</f>
        <v>176280000</v>
      </c>
      <c r="P374" s="5">
        <f>_xll.SNL.Clients.Office.Excel.Functions.SPG(M374, "IQ_DILUT_EPS_NORM", "CY2022")</f>
        <v>7.9059999999999997</v>
      </c>
      <c r="Q374">
        <f t="shared" si="34"/>
        <v>1393669.68</v>
      </c>
      <c r="R374">
        <f t="shared" si="35"/>
        <v>0.32730186733100736</v>
      </c>
    </row>
    <row r="375" spans="1:18" x14ac:dyDescent="0.3">
      <c r="A375" t="s">
        <v>881</v>
      </c>
      <c r="B375" s="4" cm="1">
        <f t="array" ref="B375">_xll.SNL.Clients.Office.Excel.Functions.SPG(A375, "SP_TOTAL_REV", "CY2023")</f>
        <v>21490000</v>
      </c>
      <c r="C375" s="4">
        <f>_xll.SNL.Clients.Office.Excel.Functions.SPG(A375,"IQ_AVG_DILUT_SHARES_OUT","CY2023")</f>
        <v>401000000</v>
      </c>
      <c r="D375" s="5">
        <f>_xll.SNL.Clients.Office.Excel.Functions.SPG(A375, "IQ_DILUT_EPS_NORM", "CY2023")</f>
        <v>10.327</v>
      </c>
      <c r="E375">
        <f t="shared" si="30"/>
        <v>4141127</v>
      </c>
      <c r="F375">
        <f t="shared" si="31"/>
        <v>0.19270018613308515</v>
      </c>
      <c r="G375" t="s">
        <v>881</v>
      </c>
      <c r="H375" s="4" cm="1">
        <f t="array" ref="H375">_xll.SNL.Clients.Office.Excel.Functions.SPG(G375, "SP_TOTAL_REV", "CY2022")</f>
        <v>21147000</v>
      </c>
      <c r="I375" s="4">
        <f>_xll.SNL.Clients.Office.Excel.Functions.SPG(G375,"IQ_AVG_DILUT_SHARES_OUT","CY2022")</f>
        <v>412000000</v>
      </c>
      <c r="J375" s="5">
        <f>_xll.SNL.Clients.Office.Excel.Functions.SPG(G375, "IQ_DILUT_EPS_NORM", "CY2022")</f>
        <v>11.162000000000001</v>
      </c>
      <c r="K375">
        <f t="shared" si="32"/>
        <v>4598744</v>
      </c>
      <c r="L375">
        <f t="shared" si="33"/>
        <v>0.21746555066912565</v>
      </c>
      <c r="M375" t="s">
        <v>893</v>
      </c>
      <c r="N375" s="4" cm="1">
        <f t="array" ref="N375">_xll.SNL.Clients.Office.Excel.Functions.SPG(M375, "SP_TOTAL_REV", "CY2022")</f>
        <v>16002979</v>
      </c>
      <c r="O375" s="4">
        <f>_xll.SNL.Clients.Office.Excel.Functions.SPG(M375,"IQ_AVG_DILUT_SHARES_OUT","CY2022")</f>
        <v>236166000</v>
      </c>
      <c r="P375" s="5">
        <f>_xll.SNL.Clients.Office.Excel.Functions.SPG(M375, "IQ_DILUT_EPS_NORM", "CY2022")</f>
        <v>9.1029999999999998</v>
      </c>
      <c r="Q375">
        <f t="shared" si="34"/>
        <v>2149819.0980000002</v>
      </c>
      <c r="R375">
        <f t="shared" si="35"/>
        <v>0.13433868144174907</v>
      </c>
    </row>
    <row r="376" spans="1:18" x14ac:dyDescent="0.3">
      <c r="A376" t="s">
        <v>882</v>
      </c>
      <c r="B376" s="4" cm="1">
        <f t="array" ref="B376">_xll.SNL.Clients.Office.Excel.Functions.SPG(A376, "SP_TOTAL_REV", "CY2023")</f>
        <v>5541595</v>
      </c>
      <c r="C376" s="4">
        <f>_xll.SNL.Clients.Office.Excel.Functions.SPG(A376,"IQ_AVG_DILUT_SHARES_OUT","CY2023")</f>
        <v>38997000</v>
      </c>
      <c r="D376" s="5">
        <f>_xll.SNL.Clients.Office.Excel.Functions.SPG(A376, "IQ_DILUT_EPS_NORM", "CY2023")</f>
        <v>11.04</v>
      </c>
      <c r="E376">
        <f t="shared" si="30"/>
        <v>430526.87999999995</v>
      </c>
      <c r="F376">
        <f t="shared" si="31"/>
        <v>7.7690065766264041E-2</v>
      </c>
      <c r="G376" t="s">
        <v>882</v>
      </c>
      <c r="H376" s="4" cm="1">
        <f t="array" ref="H376">_xll.SNL.Clients.Office.Excel.Functions.SPG(G376, "SP_TOTAL_REV", "CY2022")</f>
        <v>6179727</v>
      </c>
      <c r="I376" s="4">
        <f>_xll.SNL.Clients.Office.Excel.Functions.SPG(G376,"IQ_AVG_DILUT_SHARES_OUT","CY2022")</f>
        <v>39806000</v>
      </c>
      <c r="J376" s="5">
        <f>_xll.SNL.Clients.Office.Excel.Functions.SPG(G376, "IQ_DILUT_EPS_NORM", "CY2022")</f>
        <v>15.478999999999999</v>
      </c>
      <c r="K376">
        <f t="shared" si="32"/>
        <v>616157.07400000002</v>
      </c>
      <c r="L376">
        <f t="shared" si="33"/>
        <v>9.9706196406410832E-2</v>
      </c>
      <c r="M376" t="s">
        <v>894</v>
      </c>
      <c r="N376" s="4" cm="1">
        <f t="array" ref="N376">_xll.SNL.Clients.Office.Excel.Functions.SPG(M376, "SP_TOTAL_REV", "CY2022")</f>
        <v>4102854</v>
      </c>
      <c r="O376" s="4">
        <f>_xll.SNL.Clients.Office.Excel.Functions.SPG(M376,"IQ_AVG_DILUT_SHARES_OUT","CY2022")</f>
        <v>105093750</v>
      </c>
      <c r="P376" s="5">
        <f>_xll.SNL.Clients.Office.Excel.Functions.SPG(M376, "IQ_DILUT_EPS_NORM", "CY2022")</f>
        <v>4.0119999999999996</v>
      </c>
      <c r="Q376">
        <f t="shared" si="34"/>
        <v>421636.12499999994</v>
      </c>
      <c r="R376">
        <f t="shared" si="35"/>
        <v>0.10276654372785382</v>
      </c>
    </row>
    <row r="377" spans="1:18" x14ac:dyDescent="0.3">
      <c r="A377" t="s">
        <v>883</v>
      </c>
      <c r="B377" s="4" cm="1">
        <f t="array" ref="B377">_xll.SNL.Clients.Office.Excel.Functions.SPG(A377, "SP_TOTAL_REV", "CY2023")</f>
        <v>16242000</v>
      </c>
      <c r="C377" s="4">
        <f>_xll.SNL.Clients.Office.Excel.Functions.SPG(A377,"IQ_AVG_DILUT_SHARES_OUT","CY2023")</f>
        <v>237200000</v>
      </c>
      <c r="D377" s="5">
        <f>_xll.SNL.Clients.Office.Excel.Functions.SPG(A377, "IQ_DILUT_EPS_NORM", "CY2023")</f>
        <v>5.2770000000000001</v>
      </c>
      <c r="E377">
        <f t="shared" si="30"/>
        <v>1251704.3999999999</v>
      </c>
      <c r="F377">
        <f t="shared" si="31"/>
        <v>7.7065903213889911E-2</v>
      </c>
      <c r="G377" t="s">
        <v>883</v>
      </c>
      <c r="H377" s="4" cm="1">
        <f t="array" ref="H377">_xll.SNL.Clients.Office.Excel.Functions.SPG(G377, "SP_TOTAL_REV", "CY2022")</f>
        <v>15614000</v>
      </c>
      <c r="I377" s="4">
        <f>_xll.SNL.Clients.Office.Excel.Functions.SPG(G377,"IQ_AVG_DILUT_SHARES_OUT","CY2022")</f>
        <v>237300000</v>
      </c>
      <c r="J377" s="5">
        <f>_xll.SNL.Clients.Office.Excel.Functions.SPG(G377, "IQ_DILUT_EPS_NORM", "CY2022")</f>
        <v>4.1360000000000001</v>
      </c>
      <c r="K377">
        <f t="shared" si="32"/>
        <v>981472.8</v>
      </c>
      <c r="L377">
        <f t="shared" si="33"/>
        <v>6.2858511592160882E-2</v>
      </c>
      <c r="M377" t="s">
        <v>895</v>
      </c>
      <c r="N377" s="4" cm="1">
        <f t="array" ref="N377">_xll.SNL.Clients.Office.Excel.Functions.SPG(M377, "SP_TOTAL_REV", "CY2022")</f>
        <v>17073903</v>
      </c>
      <c r="O377" s="4">
        <f>_xll.SNL.Clients.Office.Excel.Functions.SPG(M377,"IQ_AVG_DILUT_SHARES_OUT","CY2022")</f>
        <v>147992000</v>
      </c>
      <c r="P377" s="5">
        <f>_xll.SNL.Clients.Office.Excel.Functions.SPG(M377, "IQ_DILUT_EPS_NORM", "CY2022")</f>
        <v>2.9140000000000001</v>
      </c>
      <c r="Q377">
        <f t="shared" si="34"/>
        <v>431248.68800000002</v>
      </c>
      <c r="R377">
        <f t="shared" si="35"/>
        <v>2.5257768420026753E-2</v>
      </c>
    </row>
    <row r="378" spans="1:18" x14ac:dyDescent="0.3">
      <c r="A378" t="s">
        <v>884</v>
      </c>
      <c r="B378" s="4" cm="1">
        <f t="array" ref="B378">_xll.SNL.Clients.Office.Excel.Functions.SPG(A378, "SP_TOTAL_REV", "CY2023")</f>
        <v>8312000</v>
      </c>
      <c r="C378" s="4">
        <f>_xll.SNL.Clients.Office.Excel.Functions.SPG(A378,"IQ_AVG_DILUT_SHARES_OUT","CY2023")</f>
        <v>738166000</v>
      </c>
      <c r="D378" s="5">
        <f>_xll.SNL.Clients.Office.Excel.Functions.SPG(A378, "IQ_DILUT_EPS_NORM", "CY2023")</f>
        <v>0.996</v>
      </c>
      <c r="E378">
        <f t="shared" si="30"/>
        <v>735213.33600000001</v>
      </c>
      <c r="F378">
        <f t="shared" si="31"/>
        <v>8.8452037536092404E-2</v>
      </c>
      <c r="G378" t="s">
        <v>884</v>
      </c>
      <c r="H378" s="4" cm="1">
        <f t="array" ref="H378">_xll.SNL.Clients.Office.Excel.Functions.SPG(G378, "SP_TOTAL_REV", "CY2022")</f>
        <v>7902000</v>
      </c>
      <c r="I378" s="4">
        <f>_xll.SNL.Clients.Office.Excel.Functions.SPG(G378,"IQ_AVG_DILUT_SHARES_OUT","CY2022")</f>
        <v>736902000</v>
      </c>
      <c r="J378" s="5">
        <f>_xll.SNL.Clients.Office.Excel.Functions.SPG(G378, "IQ_DILUT_EPS_NORM", "CY2022")</f>
        <v>0.77500000000000002</v>
      </c>
      <c r="K378">
        <f t="shared" si="32"/>
        <v>571099.05000000005</v>
      </c>
      <c r="L378">
        <f t="shared" si="33"/>
        <v>7.2272722095671982E-2</v>
      </c>
      <c r="M378" t="s">
        <v>896</v>
      </c>
      <c r="N378" s="4" cm="1">
        <f t="array" ref="N378">_xll.SNL.Clients.Office.Excel.Functions.SPG(M378, "SP_TOTAL_REV", "CY2022")</f>
        <v>42958000</v>
      </c>
      <c r="O378" s="4">
        <f>_xll.SNL.Clients.Office.Excel.Functions.SPG(M378,"IQ_AVG_DILUT_SHARES_OUT","CY2022")</f>
        <v>1134250000</v>
      </c>
      <c r="P378" s="5">
        <f>_xll.SNL.Clients.Office.Excel.Functions.SPG(M378, "IQ_DILUT_EPS_NORM", "CY2022")</f>
        <v>7.1269999999999998</v>
      </c>
      <c r="Q378">
        <f t="shared" si="34"/>
        <v>8083799.75</v>
      </c>
      <c r="R378">
        <f t="shared" si="35"/>
        <v>0.18817914590995857</v>
      </c>
    </row>
    <row r="379" spans="1:18" x14ac:dyDescent="0.3">
      <c r="A379" t="s">
        <v>885</v>
      </c>
      <c r="B379" s="4" cm="1">
        <f t="array" ref="B379">_xll.SNL.Clients.Office.Excel.Functions.SPG(A379, "SP_TOTAL_REV", "CY2023")</f>
        <v>13665800</v>
      </c>
      <c r="C379" s="4">
        <f>_xll.SNL.Clients.Office.Excel.Functions.SPG(A379,"IQ_AVG_DILUT_SHARES_OUT","CY2023")</f>
        <v>244600000</v>
      </c>
      <c r="D379" s="5">
        <f>_xll.SNL.Clients.Office.Excel.Functions.SPG(A379, "IQ_DILUT_EPS_NORM", "CY2023")</f>
        <v>1.696</v>
      </c>
      <c r="E379">
        <f t="shared" si="30"/>
        <v>414841.59999999998</v>
      </c>
      <c r="F379">
        <f t="shared" si="31"/>
        <v>3.0356188441218221E-2</v>
      </c>
      <c r="G379" t="s">
        <v>885</v>
      </c>
      <c r="H379" s="4" cm="1">
        <f t="array" ref="H379">_xll.SNL.Clients.Office.Excel.Functions.SPG(G379, "SP_TOTAL_REV", "CY2022")</f>
        <v>17536100</v>
      </c>
      <c r="I379" s="4">
        <f>_xll.SNL.Clients.Office.Excel.Functions.SPG(G379,"IQ_AVG_DILUT_SHARES_OUT","CY2022")</f>
        <v>255300000</v>
      </c>
      <c r="J379" s="5">
        <f>_xll.SNL.Clients.Office.Excel.Functions.SPG(G379, "IQ_DILUT_EPS_NORM", "CY2022")</f>
        <v>14.497999999999999</v>
      </c>
      <c r="K379">
        <f t="shared" si="32"/>
        <v>3701339.4</v>
      </c>
      <c r="L379">
        <f t="shared" si="33"/>
        <v>0.21106970192916327</v>
      </c>
      <c r="M379" t="s">
        <v>897</v>
      </c>
      <c r="N379" s="4" cm="1">
        <f t="array" ref="N379">_xll.SNL.Clients.Office.Excel.Functions.SPG(M379, "SP_TOTAL_REV", "CY2022")</f>
        <v>9883000</v>
      </c>
      <c r="O379" s="4">
        <f>_xll.SNL.Clients.Office.Excel.Functions.SPG(M379,"IQ_AVG_DILUT_SHARES_OUT","CY2022")</f>
        <v>118000000</v>
      </c>
      <c r="P379" s="5">
        <f>_xll.SNL.Clients.Office.Excel.Functions.SPG(M379, "IQ_DILUT_EPS_NORM", "CY2022")</f>
        <v>6.5549999999999997</v>
      </c>
      <c r="Q379">
        <f t="shared" si="34"/>
        <v>773490</v>
      </c>
      <c r="R379">
        <f t="shared" si="35"/>
        <v>7.8264696954366081E-2</v>
      </c>
    </row>
    <row r="380" spans="1:18" x14ac:dyDescent="0.3">
      <c r="A380" t="s">
        <v>886</v>
      </c>
      <c r="B380" s="4" cm="1">
        <f t="array" ref="B380">_xll.SNL.Clients.Office.Excel.Functions.SPG(A380, "SP_TOTAL_REV", "CY2023")</f>
        <v>83933000</v>
      </c>
      <c r="C380" s="4">
        <f>_xll.SNL.Clients.Office.Excel.Functions.SPG(A380,"IQ_AVG_DILUT_SHARES_OUT","CY2023")</f>
        <v>2473600000</v>
      </c>
      <c r="D380" s="5">
        <f>_xll.SNL.Clients.Office.Excel.Functions.SPG(A380, "IQ_DILUT_EPS_NORM", "CY2023")</f>
        <v>5.141</v>
      </c>
      <c r="E380">
        <f t="shared" si="30"/>
        <v>12716777.6</v>
      </c>
      <c r="F380">
        <f t="shared" si="31"/>
        <v>0.15151105762929956</v>
      </c>
      <c r="G380" t="s">
        <v>886</v>
      </c>
      <c r="H380" s="4" cm="1">
        <f t="array" ref="H380">_xll.SNL.Clients.Office.Excel.Functions.SPG(G380, "SP_TOTAL_REV", "CY2022")</f>
        <v>80281000</v>
      </c>
      <c r="I380" s="4">
        <f>_xll.SNL.Clients.Office.Excel.Functions.SPG(G380,"IQ_AVG_DILUT_SHARES_OUT","CY2022")</f>
        <v>2509500000</v>
      </c>
      <c r="J380" s="5">
        <f>_xll.SNL.Clients.Office.Excel.Functions.SPG(G380, "IQ_DILUT_EPS_NORM", "CY2022")</f>
        <v>4.4009999999999998</v>
      </c>
      <c r="K380">
        <f t="shared" si="32"/>
        <v>11044309.5</v>
      </c>
      <c r="L380">
        <f t="shared" si="33"/>
        <v>0.13757065183542805</v>
      </c>
      <c r="M380" t="s">
        <v>898</v>
      </c>
      <c r="N380" s="4" cm="1">
        <f t="array" ref="N380">_xll.SNL.Clients.Office.Excel.Functions.SPG(M380, "SP_TOTAL_REV", "CY2022")</f>
        <v>6425500</v>
      </c>
      <c r="O380" s="4">
        <f>_xll.SNL.Clients.Office.Excel.Functions.SPG(M380,"IQ_AVG_DILUT_SHARES_OUT","CY2022")</f>
        <v>70100000</v>
      </c>
      <c r="P380" s="5">
        <f>_xll.SNL.Clients.Office.Excel.Functions.SPG(M380, "IQ_DILUT_EPS_NORM", "CY2022")</f>
        <v>6.1719999999999997</v>
      </c>
      <c r="Q380">
        <f t="shared" si="34"/>
        <v>432657.2</v>
      </c>
      <c r="R380">
        <f t="shared" si="35"/>
        <v>6.7334401992062878E-2</v>
      </c>
    </row>
    <row r="381" spans="1:18" x14ac:dyDescent="0.3">
      <c r="A381" t="s">
        <v>887</v>
      </c>
      <c r="B381" s="4" cm="1">
        <f t="array" ref="B381">_xll.SNL.Clients.Office.Excel.Functions.SPG(A381, "SP_TOTAL_REV", "CY2023")</f>
        <v>62082300</v>
      </c>
      <c r="C381" s="4">
        <f>_xll.SNL.Clients.Office.Excel.Functions.SPG(A381,"IQ_AVG_DILUT_SHARES_OUT","CY2023")</f>
        <v>587500000</v>
      </c>
      <c r="D381" s="5">
        <f>_xll.SNL.Clients.Office.Excel.Functions.SPG(A381, "IQ_DILUT_EPS_NORM", "CY2023")</f>
        <v>5.2169999999999996</v>
      </c>
      <c r="E381">
        <f t="shared" si="30"/>
        <v>3064987.5</v>
      </c>
      <c r="F381">
        <f t="shared" si="31"/>
        <v>4.9369747899159662E-2</v>
      </c>
      <c r="G381" t="s">
        <v>887</v>
      </c>
      <c r="H381" s="4" cm="1">
        <f t="array" ref="H381">_xll.SNL.Clients.Office.Excel.Functions.SPG(G381, "SP_TOTAL_REV", "CY2022")</f>
        <v>49586400</v>
      </c>
      <c r="I381" s="4">
        <f>_xll.SNL.Clients.Office.Excel.Functions.SPG(G381,"IQ_AVG_DILUT_SHARES_OUT","CY2022")</f>
        <v>587100000</v>
      </c>
      <c r="J381" s="5">
        <f>_xll.SNL.Clients.Office.Excel.Functions.SPG(G381, "IQ_DILUT_EPS_NORM", "CY2022")</f>
        <v>1.2210000000000001</v>
      </c>
      <c r="K381">
        <f t="shared" si="32"/>
        <v>716849.1</v>
      </c>
      <c r="L381">
        <f t="shared" si="33"/>
        <v>1.445656671990707E-2</v>
      </c>
      <c r="M381" t="s">
        <v>899</v>
      </c>
      <c r="N381" s="4" cm="1">
        <f t="array" ref="N381">_xll.SNL.Clients.Office.Excel.Functions.SPG(M381, "SP_TOTAL_REV", "CY2022")</f>
        <v>11008000</v>
      </c>
      <c r="O381" s="4">
        <f>_xll.SNL.Clients.Office.Excel.Functions.SPG(M381,"IQ_AVG_DILUT_SHARES_OUT","CY2022")</f>
        <v>217300000</v>
      </c>
      <c r="P381" s="5">
        <f>_xll.SNL.Clients.Office.Excel.Functions.SPG(M381, "IQ_DILUT_EPS_NORM", "CY2022")</f>
        <v>6.3739999999999997</v>
      </c>
      <c r="Q381">
        <f t="shared" si="34"/>
        <v>1385070.2</v>
      </c>
      <c r="R381">
        <f t="shared" si="35"/>
        <v>0.12582396438953489</v>
      </c>
    </row>
    <row r="382" spans="1:18" x14ac:dyDescent="0.3">
      <c r="A382" t="s">
        <v>888</v>
      </c>
      <c r="B382" s="4" cm="1">
        <f t="array" ref="B382">_xll.SNL.Clients.Office.Excel.Functions.SPG(A382, "SP_TOTAL_REV", "CY2023")</f>
        <v>8028436</v>
      </c>
      <c r="C382" s="4">
        <f>_xll.SNL.Clients.Office.Excel.Functions.SPG(A382,"IQ_AVG_DILUT_SHARES_OUT","CY2023")</f>
        <v>951791000</v>
      </c>
      <c r="D382" s="5">
        <f>_xll.SNL.Clients.Office.Excel.Functions.SPG(A382, "IQ_DILUT_EPS_NORM", "CY2023")</f>
        <v>1.66</v>
      </c>
      <c r="E382">
        <f t="shared" si="30"/>
        <v>1579973.06</v>
      </c>
      <c r="F382">
        <f t="shared" si="31"/>
        <v>0.19679711714710063</v>
      </c>
      <c r="G382" t="s">
        <v>888</v>
      </c>
      <c r="H382" s="4" cm="1">
        <f t="array" ref="H382">_xll.SNL.Clients.Office.Excel.Functions.SPG(G382, "SP_TOTAL_REV", "CY2022")</f>
        <v>6191477</v>
      </c>
      <c r="I382" s="4">
        <f>_xll.SNL.Clients.Office.Excel.Functions.SPG(G382,"IQ_AVG_DILUT_SHARES_OUT","CY2022")</f>
        <v>811608000</v>
      </c>
      <c r="J382" s="5">
        <f>_xll.SNL.Clients.Office.Excel.Functions.SPG(G382, "IQ_DILUT_EPS_NORM", "CY2022")</f>
        <v>1.7090000000000001</v>
      </c>
      <c r="K382">
        <f t="shared" si="32"/>
        <v>1387038.0719999999</v>
      </c>
      <c r="L382">
        <f t="shared" si="33"/>
        <v>0.22402377849421065</v>
      </c>
      <c r="M382" t="s">
        <v>900</v>
      </c>
      <c r="N382" s="4" cm="1">
        <f t="array" ref="N382">_xll.SNL.Clients.Office.Excel.Functions.SPG(M382, "SP_TOTAL_REV", "CY2022")</f>
        <v>67074000</v>
      </c>
      <c r="O382" s="4">
        <f>_xll.SNL.Clients.Office.Excel.Functions.SPG(M382,"IQ_AVG_DILUT_SHARES_OUT","CY2022")</f>
        <v>1485900000</v>
      </c>
      <c r="P382" s="5">
        <f>_xll.SNL.Clients.Office.Excel.Functions.SPG(M382, "IQ_DILUT_EPS_NORM", "CY2022")</f>
        <v>2.4980000000000002</v>
      </c>
      <c r="Q382">
        <f t="shared" si="34"/>
        <v>3711778.2000000007</v>
      </c>
      <c r="R382">
        <f t="shared" si="35"/>
        <v>5.5338554432417933E-2</v>
      </c>
    </row>
    <row r="383" spans="1:18" x14ac:dyDescent="0.3">
      <c r="A383" t="s">
        <v>889</v>
      </c>
      <c r="B383" s="4" cm="1">
        <f t="array" ref="B383">_xll.SNL.Clients.Office.Excel.Functions.SPG(A383, "SP_TOTAL_REV", "CY2023")</f>
        <v>53979000</v>
      </c>
      <c r="C383" s="4">
        <f>_xll.SNL.Clients.Office.Excel.Functions.SPG(A383,"IQ_AVG_DILUT_SHARES_OUT","CY2023")</f>
        <v>364600000</v>
      </c>
      <c r="D383" s="5">
        <f>_xll.SNL.Clients.Office.Excel.Functions.SPG(A383, "IQ_DILUT_EPS_NORM", "CY2023")</f>
        <v>5.9930000000000003</v>
      </c>
      <c r="E383">
        <f t="shared" si="30"/>
        <v>2185047.7999999998</v>
      </c>
      <c r="F383">
        <f t="shared" si="31"/>
        <v>4.0479590211007978E-2</v>
      </c>
      <c r="G383" t="s">
        <v>889</v>
      </c>
      <c r="H383" s="4" cm="1">
        <f t="array" ref="H383">_xll.SNL.Clients.Office.Excel.Functions.SPG(G383, "SP_TOTAL_REV", "CY2022")</f>
        <v>56881000</v>
      </c>
      <c r="I383" s="4">
        <f>_xll.SNL.Clients.Office.Excel.Functions.SPG(G383,"IQ_AVG_DILUT_SHARES_OUT","CY2022")</f>
        <v>372300000</v>
      </c>
      <c r="J383" s="5">
        <f>_xll.SNL.Clients.Office.Excel.Functions.SPG(G383, "IQ_DILUT_EPS_NORM", "CY2022")</f>
        <v>-5.5339999999999998</v>
      </c>
      <c r="K383">
        <f t="shared" si="32"/>
        <v>-2060308.2</v>
      </c>
      <c r="L383">
        <f t="shared" si="33"/>
        <v>-3.6221377964522426E-2</v>
      </c>
      <c r="M383" t="s">
        <v>901</v>
      </c>
      <c r="N383" s="4" cm="1">
        <f t="array" ref="N383">_xll.SNL.Clients.Office.Excel.Functions.SPG(M383, "SP_TOTAL_REV", "CY2022")</f>
        <v>3362933</v>
      </c>
      <c r="O383" s="4">
        <f>_xll.SNL.Clients.Office.Excel.Functions.SPG(M383,"IQ_AVG_DILUT_SHARES_OUT","CY2022")</f>
        <v>612181000</v>
      </c>
      <c r="P383" s="5">
        <f>_xll.SNL.Clients.Office.Excel.Functions.SPG(M383, "IQ_DILUT_EPS_NORM", "CY2022")</f>
        <v>0.86699999999999999</v>
      </c>
      <c r="Q383">
        <f t="shared" si="34"/>
        <v>530760.92700000003</v>
      </c>
      <c r="R383">
        <f t="shared" si="35"/>
        <v>0.15782679196998572</v>
      </c>
    </row>
    <row r="384" spans="1:18" x14ac:dyDescent="0.3">
      <c r="A384" t="s">
        <v>890</v>
      </c>
      <c r="B384" s="4" cm="1">
        <f t="array" ref="B384">_xll.SNL.Clients.Office.Excel.Functions.SPG(A384, "SP_TOTAL_REV", "CY2023")</f>
        <v>11237000</v>
      </c>
      <c r="C384" s="4">
        <f>_xll.SNL.Clients.Office.Excel.Functions.SPG(A384,"IQ_AVG_DILUT_SHARES_OUT","CY2023")</f>
        <v>500000000</v>
      </c>
      <c r="D384" s="5">
        <f>_xll.SNL.Clients.Office.Excel.Functions.SPG(A384, "IQ_DILUT_EPS_NORM", "CY2023")</f>
        <v>3.6240000000000001</v>
      </c>
      <c r="E384">
        <f t="shared" si="30"/>
        <v>1812000</v>
      </c>
      <c r="F384">
        <f t="shared" si="31"/>
        <v>0.16125300347067723</v>
      </c>
      <c r="G384" t="s">
        <v>890</v>
      </c>
      <c r="H384" s="4" cm="1">
        <f t="array" ref="H384">_xll.SNL.Clients.Office.Excel.Functions.SPG(G384, "SP_TOTAL_REV", "CY2022")</f>
        <v>9800000</v>
      </c>
      <c r="I384" s="4">
        <f>_xll.SNL.Clients.Office.Excel.Functions.SPG(G384,"IQ_AVG_DILUT_SHARES_OUT","CY2022")</f>
        <v>501000000</v>
      </c>
      <c r="J384" s="5">
        <f>_xll.SNL.Clients.Office.Excel.Functions.SPG(G384, "IQ_DILUT_EPS_NORM", "CY2022")</f>
        <v>1.734</v>
      </c>
      <c r="K384">
        <f t="shared" si="32"/>
        <v>868734</v>
      </c>
      <c r="L384">
        <f t="shared" si="33"/>
        <v>8.8646326530612246E-2</v>
      </c>
      <c r="M384" t="s">
        <v>902</v>
      </c>
      <c r="N384" s="4" cm="1">
        <f t="array" ref="N384">_xll.SNL.Clients.Office.Excel.Functions.SPG(M384, "SP_TOTAL_REV", "CY2022")</f>
        <v>1272045</v>
      </c>
      <c r="O384" s="4">
        <f>_xll.SNL.Clients.Office.Excel.Functions.SPG(M384,"IQ_AVG_DILUT_SHARES_OUT","CY2022")</f>
        <v>171791000</v>
      </c>
      <c r="P384" s="5">
        <f>_xll.SNL.Clients.Office.Excel.Functions.SPG(M384, "IQ_DILUT_EPS_NORM", "CY2022")</f>
        <v>1.3280000000000001</v>
      </c>
      <c r="Q384">
        <f t="shared" si="34"/>
        <v>228138.448</v>
      </c>
      <c r="R384">
        <f t="shared" si="35"/>
        <v>0.17934778093542289</v>
      </c>
    </row>
    <row r="385" spans="1:18" x14ac:dyDescent="0.3">
      <c r="A385" t="s">
        <v>891</v>
      </c>
      <c r="B385" s="4" cm="1">
        <f t="array" ref="B385">_xll.SNL.Clients.Office.Excel.Functions.SPG(A385, "SP_TOTAL_REV", "CY2023")</f>
        <v>2181357</v>
      </c>
      <c r="C385" s="4">
        <f>_xll.SNL.Clients.Office.Excel.Functions.SPG(A385,"IQ_AVG_DILUT_SHARES_OUT","CY2023")</f>
        <v>119699500</v>
      </c>
      <c r="D385" s="5">
        <f>_xll.SNL.Clients.Office.Excel.Functions.SPG(A385, "IQ_DILUT_EPS_NORM", "CY2023")</f>
        <v>1.83</v>
      </c>
      <c r="E385">
        <f t="shared" si="30"/>
        <v>219050.08499999999</v>
      </c>
      <c r="F385">
        <f t="shared" si="31"/>
        <v>0.10041918172953808</v>
      </c>
      <c r="G385" t="s">
        <v>891</v>
      </c>
      <c r="H385" s="4" cm="1">
        <f t="array" ref="H385">_xll.SNL.Clients.Office.Excel.Functions.SPG(G385, "SP_TOTAL_REV", "CY2022")</f>
        <v>1941536</v>
      </c>
      <c r="I385" s="4">
        <f>_xll.SNL.Clients.Office.Excel.Functions.SPG(G385,"IQ_AVG_DILUT_SHARES_OUT","CY2022")</f>
        <v>118280500</v>
      </c>
      <c r="J385" s="5">
        <f>_xll.SNL.Clients.Office.Excel.Functions.SPG(G385, "IQ_DILUT_EPS_NORM", "CY2022")</f>
        <v>2.5870000000000002</v>
      </c>
      <c r="K385">
        <f t="shared" si="32"/>
        <v>305991.65350000001</v>
      </c>
      <c r="L385">
        <f t="shared" si="33"/>
        <v>0.15760287396164688</v>
      </c>
      <c r="M385" t="s">
        <v>903</v>
      </c>
      <c r="N385" s="4" cm="1">
        <f t="array" ref="N385">_xll.SNL.Clients.Office.Excel.Functions.SPG(M385, "SP_TOTAL_REV", "CY2022")</f>
        <v>12172900</v>
      </c>
      <c r="O385" s="4">
        <f>_xll.SNL.Clients.Office.Excel.Functions.SPG(M385,"IQ_AVG_DILUT_SHARES_OUT","CY2022")</f>
        <v>113500000</v>
      </c>
      <c r="P385" s="5">
        <f>_xll.SNL.Clients.Office.Excel.Functions.SPG(M385, "IQ_DILUT_EPS_NORM", "CY2022")</f>
        <v>28.379000000000001</v>
      </c>
      <c r="Q385">
        <f t="shared" si="34"/>
        <v>3221016.5</v>
      </c>
      <c r="R385">
        <f t="shared" si="35"/>
        <v>0.26460551717339337</v>
      </c>
    </row>
    <row r="386" spans="1:18" x14ac:dyDescent="0.3">
      <c r="A386" t="s">
        <v>892</v>
      </c>
      <c r="B386" s="4" cm="1">
        <f t="array" ref="B386">_xll.SNL.Clients.Office.Excel.Functions.SPG(A386, "SP_TOTAL_REV", "CY2023")</f>
        <v>4604572</v>
      </c>
      <c r="C386" s="4">
        <f>_xll.SNL.Clients.Office.Excel.Functions.SPG(A386,"IQ_AVG_DILUT_SHARES_OUT","CY2023")</f>
        <v>176143000</v>
      </c>
      <c r="D386" s="5">
        <f>_xll.SNL.Clients.Office.Excel.Functions.SPG(A386, "IQ_DILUT_EPS_NORM", "CY2023")</f>
        <v>7.6070000000000002</v>
      </c>
      <c r="E386">
        <f t="shared" si="30"/>
        <v>1339919.801</v>
      </c>
      <c r="F386">
        <f t="shared" si="31"/>
        <v>0.29099768686427313</v>
      </c>
      <c r="G386" t="s">
        <v>892</v>
      </c>
      <c r="H386" s="4" cm="1">
        <f t="array" ref="H386">_xll.SNL.Clients.Office.Excel.Functions.SPG(G386, "SP_TOTAL_REV", "CY2022")</f>
        <v>4258056</v>
      </c>
      <c r="I386" s="4">
        <f>_xll.SNL.Clients.Office.Excel.Functions.SPG(G386,"IQ_AVG_DILUT_SHARES_OUT","CY2022")</f>
        <v>176280000</v>
      </c>
      <c r="J386" s="5">
        <f>_xll.SNL.Clients.Office.Excel.Functions.SPG(G386, "IQ_DILUT_EPS_NORM", "CY2022")</f>
        <v>7.9059999999999997</v>
      </c>
      <c r="K386">
        <f t="shared" si="32"/>
        <v>1393669.68</v>
      </c>
      <c r="L386">
        <f t="shared" si="33"/>
        <v>0.32730186733100736</v>
      </c>
      <c r="M386" t="s">
        <v>904</v>
      </c>
      <c r="N386" s="4" cm="1">
        <f t="array" ref="N386">_xll.SNL.Clients.Office.Excel.Functions.SPG(M386, "SP_TOTAL_REV", "CY2022")</f>
        <v>7164000</v>
      </c>
      <c r="O386" s="4">
        <f>_xll.SNL.Clients.Office.Excel.Functions.SPG(M386,"IQ_AVG_DILUT_SHARES_OUT","CY2022")</f>
        <v>942000000</v>
      </c>
      <c r="P386" s="5">
        <f>_xll.SNL.Clients.Office.Excel.Functions.SPG(M386, "IQ_DILUT_EPS_NORM", "CY2022")</f>
        <v>1.877</v>
      </c>
      <c r="Q386">
        <f t="shared" si="34"/>
        <v>1768134</v>
      </c>
      <c r="R386">
        <f t="shared" si="35"/>
        <v>0.24680820770519263</v>
      </c>
    </row>
    <row r="387" spans="1:18" x14ac:dyDescent="0.3">
      <c r="A387" t="s">
        <v>893</v>
      </c>
      <c r="B387" s="4" cm="1">
        <f t="array" ref="B387">_xll.SNL.Clients.Office.Excel.Functions.SPG(A387, "SP_TOTAL_REV", "CY2023")</f>
        <v>16061578</v>
      </c>
      <c r="C387" s="4">
        <f>_xll.SNL.Clients.Office.Excel.Functions.SPG(A387,"IQ_AVG_DILUT_SHARES_OUT","CY2023")</f>
        <v>221163000</v>
      </c>
      <c r="D387" s="5">
        <f>_xll.SNL.Clients.Office.Excel.Functions.SPG(A387, "IQ_DILUT_EPS_NORM", "CY2023")</f>
        <v>9.7460000000000004</v>
      </c>
      <c r="E387">
        <f t="shared" si="30"/>
        <v>2155454.5980000002</v>
      </c>
      <c r="F387">
        <f t="shared" si="31"/>
        <v>0.13419942909719085</v>
      </c>
      <c r="G387" t="s">
        <v>893</v>
      </c>
      <c r="H387" s="4" cm="1">
        <f t="array" ref="H387">_xll.SNL.Clients.Office.Excel.Functions.SPG(G387, "SP_TOTAL_REV", "CY2022")</f>
        <v>16002979</v>
      </c>
      <c r="I387" s="4">
        <f>_xll.SNL.Clients.Office.Excel.Functions.SPG(G387,"IQ_AVG_DILUT_SHARES_OUT","CY2022")</f>
        <v>236166000</v>
      </c>
      <c r="J387" s="5">
        <f>_xll.SNL.Clients.Office.Excel.Functions.SPG(G387, "IQ_DILUT_EPS_NORM", "CY2022")</f>
        <v>9.1029999999999998</v>
      </c>
      <c r="K387">
        <f t="shared" si="32"/>
        <v>2149819.0980000002</v>
      </c>
      <c r="L387">
        <f t="shared" si="33"/>
        <v>0.13433868144174907</v>
      </c>
      <c r="M387" t="s">
        <v>905</v>
      </c>
      <c r="N387" s="4" cm="1">
        <f t="array" ref="N387">_xll.SNL.Clients.Office.Excel.Functions.SPG(M387, "SP_TOTAL_REV", "CY2022")</f>
        <v>13511000</v>
      </c>
      <c r="O387" s="4">
        <f>_xll.SNL.Clients.Office.Excel.Functions.SPG(M387,"IQ_AVG_DILUT_SHARES_OUT","CY2022")</f>
        <v>317080000</v>
      </c>
      <c r="P387" s="5">
        <f>_xll.SNL.Clients.Office.Excel.Functions.SPG(M387, "IQ_DILUT_EPS_NORM", "CY2022")</f>
        <v>3.6520000000000001</v>
      </c>
      <c r="Q387">
        <f t="shared" si="34"/>
        <v>1157976.1599999999</v>
      </c>
      <c r="R387">
        <f t="shared" si="35"/>
        <v>8.5706177188957136E-2</v>
      </c>
    </row>
    <row r="388" spans="1:18" x14ac:dyDescent="0.3">
      <c r="A388" t="s">
        <v>894</v>
      </c>
      <c r="B388" s="4" cm="1">
        <f t="array" ref="B388">_xll.SNL.Clients.Office.Excel.Functions.SPG(A388, "SP_TOTAL_REV", "CY2023")</f>
        <v>3461221</v>
      </c>
      <c r="C388" s="4">
        <f>_xll.SNL.Clients.Office.Excel.Functions.SPG(A388,"IQ_AVG_DILUT_SHARES_OUT","CY2023")</f>
        <v>98355500</v>
      </c>
      <c r="D388" s="5">
        <f>_xll.SNL.Clients.Office.Excel.Functions.SPG(A388, "IQ_DILUT_EPS_NORM", "CY2023")</f>
        <v>1.4339999999999999</v>
      </c>
      <c r="E388">
        <f t="shared" si="30"/>
        <v>141041.78700000001</v>
      </c>
      <c r="F388">
        <f t="shared" si="31"/>
        <v>4.0749142282448886E-2</v>
      </c>
      <c r="G388" t="s">
        <v>894</v>
      </c>
      <c r="H388" s="4" cm="1">
        <f t="array" ref="H388">_xll.SNL.Clients.Office.Excel.Functions.SPG(G388, "SP_TOTAL_REV", "CY2022")</f>
        <v>4102854</v>
      </c>
      <c r="I388" s="4">
        <f>_xll.SNL.Clients.Office.Excel.Functions.SPG(G388,"IQ_AVG_DILUT_SHARES_OUT","CY2022")</f>
        <v>105093750</v>
      </c>
      <c r="J388" s="5">
        <f>_xll.SNL.Clients.Office.Excel.Functions.SPG(G388, "IQ_DILUT_EPS_NORM", "CY2022")</f>
        <v>4.0119999999999996</v>
      </c>
      <c r="K388">
        <f t="shared" si="32"/>
        <v>421636.12499999994</v>
      </c>
      <c r="L388">
        <f t="shared" si="33"/>
        <v>0.10276654372785382</v>
      </c>
      <c r="M388" t="s">
        <v>906</v>
      </c>
      <c r="N388" s="4" cm="1">
        <f t="array" ref="N388">_xll.SNL.Clients.Office.Excel.Functions.SPG(M388, "SP_TOTAL_REV", "CY2022")</f>
        <v>3763275</v>
      </c>
      <c r="O388" s="4">
        <f>_xll.SNL.Clients.Office.Excel.Functions.SPG(M388,"IQ_AVG_DILUT_SHARES_OUT","CY2022")</f>
        <v>147204500</v>
      </c>
      <c r="P388" s="5">
        <f>_xll.SNL.Clients.Office.Excel.Functions.SPG(M388, "IQ_DILUT_EPS_NORM", "CY2022")</f>
        <v>4.327</v>
      </c>
      <c r="Q388">
        <f t="shared" si="34"/>
        <v>636953.87150000001</v>
      </c>
      <c r="R388">
        <f t="shared" si="35"/>
        <v>0.1692552023171307</v>
      </c>
    </row>
    <row r="389" spans="1:18" x14ac:dyDescent="0.3">
      <c r="A389" t="s">
        <v>895</v>
      </c>
      <c r="B389" s="4" cm="1">
        <f t="array" ref="B389">_xll.SNL.Clients.Office.Excel.Functions.SPG(A389, "SP_TOTAL_REV", "CY2023")</f>
        <v>20882206</v>
      </c>
      <c r="C389" s="4">
        <f>_xll.SNL.Clients.Office.Excel.Functions.SPG(A389,"IQ_AVG_DILUT_SHARES_OUT","CY2023")</f>
        <v>148823000</v>
      </c>
      <c r="D389" s="5">
        <f>_xll.SNL.Clients.Office.Excel.Functions.SPG(A389, "IQ_DILUT_EPS_NORM", "CY2023")</f>
        <v>4.0540000000000003</v>
      </c>
      <c r="E389">
        <f t="shared" ref="E389:E452" si="36">C389*D389/1000</f>
        <v>603328.44200000004</v>
      </c>
      <c r="F389">
        <f t="shared" ref="F389:F452" si="37">E389/B389</f>
        <v>2.889198784841027E-2</v>
      </c>
      <c r="G389" t="s">
        <v>895</v>
      </c>
      <c r="H389" s="4" cm="1">
        <f t="array" ref="H389">_xll.SNL.Clients.Office.Excel.Functions.SPG(G389, "SP_TOTAL_REV", "CY2022")</f>
        <v>17073903</v>
      </c>
      <c r="I389" s="4">
        <f>_xll.SNL.Clients.Office.Excel.Functions.SPG(G389,"IQ_AVG_DILUT_SHARES_OUT","CY2022")</f>
        <v>147992000</v>
      </c>
      <c r="J389" s="5">
        <f>_xll.SNL.Clients.Office.Excel.Functions.SPG(G389, "IQ_DILUT_EPS_NORM", "CY2022")</f>
        <v>2.9140000000000001</v>
      </c>
      <c r="K389">
        <f t="shared" ref="K389:K452" si="38">I389*J389/1000</f>
        <v>431248.68800000002</v>
      </c>
      <c r="L389">
        <f t="shared" ref="L389:L452" si="39">K389/H389</f>
        <v>2.5257768420026753E-2</v>
      </c>
      <c r="M389" t="s">
        <v>907</v>
      </c>
      <c r="N389" s="4" cm="1">
        <f t="array" ref="N389">_xll.SNL.Clients.Office.Excel.Functions.SPG(M389, "SP_TOTAL_REV", "CY2022")</f>
        <v>3311822</v>
      </c>
      <c r="O389" s="4">
        <f>_xll.SNL.Clients.Office.Excel.Functions.SPG(M389,"IQ_AVG_DILUT_SHARES_OUT","CY2022")</f>
        <v>126426000</v>
      </c>
      <c r="P389" s="5">
        <f>_xll.SNL.Clients.Office.Excel.Functions.SPG(M389, "IQ_DILUT_EPS_NORM", "CY2022")</f>
        <v>3.5579999999999998</v>
      </c>
      <c r="Q389">
        <f t="shared" ref="Q389:Q452" si="40">O389*P389/1000</f>
        <v>449823.70799999998</v>
      </c>
      <c r="R389">
        <f t="shared" ref="R389:R452" si="41">Q389/N389</f>
        <v>0.135823636656801</v>
      </c>
    </row>
    <row r="390" spans="1:18" x14ac:dyDescent="0.3">
      <c r="A390" t="s">
        <v>896</v>
      </c>
      <c r="B390" s="4" cm="1">
        <f t="array" ref="B390">_xll.SNL.Clients.Office.Excel.Functions.SPG(A390, "SP_TOTAL_REV", "CY2023")</f>
        <v>36292000</v>
      </c>
      <c r="C390" s="4">
        <f>_xll.SNL.Clients.Office.Excel.Functions.SPG(A390,"IQ_AVG_DILUT_SHARES_OUT","CY2023")</f>
        <v>1125000000</v>
      </c>
      <c r="D390" s="5">
        <f>_xll.SNL.Clients.Office.Excel.Functions.SPG(A390, "IQ_DILUT_EPS_NORM", "CY2023")</f>
        <v>4.9139999999999997</v>
      </c>
      <c r="E390">
        <f t="shared" si="36"/>
        <v>5528250</v>
      </c>
      <c r="F390">
        <f t="shared" si="37"/>
        <v>0.1523269591094456</v>
      </c>
      <c r="G390" t="s">
        <v>896</v>
      </c>
      <c r="H390" s="4" cm="1">
        <f t="array" ref="H390">_xll.SNL.Clients.Office.Excel.Functions.SPG(G390, "SP_TOTAL_REV", "CY2022")</f>
        <v>42958000</v>
      </c>
      <c r="I390" s="4">
        <f>_xll.SNL.Clients.Office.Excel.Functions.SPG(G390,"IQ_AVG_DILUT_SHARES_OUT","CY2022")</f>
        <v>1134250000</v>
      </c>
      <c r="J390" s="5">
        <f>_xll.SNL.Clients.Office.Excel.Functions.SPG(G390, "IQ_DILUT_EPS_NORM", "CY2022")</f>
        <v>7.1269999999999998</v>
      </c>
      <c r="K390">
        <f t="shared" si="38"/>
        <v>8083799.75</v>
      </c>
      <c r="L390">
        <f t="shared" si="39"/>
        <v>0.18817914590995857</v>
      </c>
      <c r="M390" t="s">
        <v>908</v>
      </c>
      <c r="N390" s="4" cm="1">
        <f t="array" ref="N390">_xll.SNL.Clients.Office.Excel.Functions.SPG(M390, "SP_TOTAL_REV", "CY2022")</f>
        <v>7238142</v>
      </c>
      <c r="O390" s="4">
        <f>_xll.SNL.Clients.Office.Excel.Functions.SPG(M390,"IQ_AVG_DILUT_SHARES_OUT","CY2022")</f>
        <v>109171000</v>
      </c>
      <c r="P390" s="5">
        <f>_xll.SNL.Clients.Office.Excel.Functions.SPG(M390, "IQ_DILUT_EPS_NORM", "CY2022")</f>
        <v>5.6280000000000001</v>
      </c>
      <c r="Q390">
        <f t="shared" si="40"/>
        <v>614414.38800000004</v>
      </c>
      <c r="R390">
        <f t="shared" si="41"/>
        <v>8.4885649936130028E-2</v>
      </c>
    </row>
    <row r="391" spans="1:18" x14ac:dyDescent="0.3">
      <c r="A391" t="s">
        <v>897</v>
      </c>
      <c r="B391" s="4" cm="1">
        <f t="array" ref="B391">_xll.SNL.Clients.Office.Excel.Functions.SPG(A391, "SP_TOTAL_REV", "CY2023")</f>
        <v>9252000</v>
      </c>
      <c r="C391" s="4">
        <f>_xll.SNL.Clients.Office.Excel.Functions.SPG(A391,"IQ_AVG_DILUT_SHARES_OUT","CY2023")</f>
        <v>113000000</v>
      </c>
      <c r="D391" s="5">
        <f>_xll.SNL.Clients.Office.Excel.Functions.SPG(A391, "IQ_DILUT_EPS_NORM", "CY2023")</f>
        <v>6.375</v>
      </c>
      <c r="E391">
        <f t="shared" si="36"/>
        <v>720375</v>
      </c>
      <c r="F391">
        <f t="shared" si="37"/>
        <v>7.7861543450064852E-2</v>
      </c>
      <c r="G391" t="s">
        <v>897</v>
      </c>
      <c r="H391" s="4" cm="1">
        <f t="array" ref="H391">_xll.SNL.Clients.Office.Excel.Functions.SPG(G391, "SP_TOTAL_REV", "CY2022")</f>
        <v>9883000</v>
      </c>
      <c r="I391" s="4">
        <f>_xll.SNL.Clients.Office.Excel.Functions.SPG(G391,"IQ_AVG_DILUT_SHARES_OUT","CY2022")</f>
        <v>118000000</v>
      </c>
      <c r="J391" s="5">
        <f>_xll.SNL.Clients.Office.Excel.Functions.SPG(G391, "IQ_DILUT_EPS_NORM", "CY2022")</f>
        <v>6.5549999999999997</v>
      </c>
      <c r="K391">
        <f t="shared" si="38"/>
        <v>773490</v>
      </c>
      <c r="L391">
        <f t="shared" si="39"/>
        <v>7.8264696954366081E-2</v>
      </c>
      <c r="M391" t="s">
        <v>909</v>
      </c>
      <c r="N391" s="4" cm="1">
        <f t="array" ref="N391">_xll.SNL.Clients.Office.Excel.Functions.SPG(M391, "SP_TOTAL_REV", "CY2022")</f>
        <v>7884100</v>
      </c>
      <c r="O391" s="4">
        <f>_xll.SNL.Clients.Office.Excel.Functions.SPG(M391,"IQ_AVG_DILUT_SHARES_OUT","CY2022")</f>
        <v>116250000</v>
      </c>
      <c r="P391" s="5">
        <f>_xll.SNL.Clients.Office.Excel.Functions.SPG(M391, "IQ_DILUT_EPS_NORM", "CY2022")</f>
        <v>6.9260000000000002</v>
      </c>
      <c r="Q391">
        <f t="shared" si="40"/>
        <v>805147.5</v>
      </c>
      <c r="R391">
        <f t="shared" si="41"/>
        <v>0.10212294364607248</v>
      </c>
    </row>
    <row r="392" spans="1:18" x14ac:dyDescent="0.3">
      <c r="A392" t="s">
        <v>898</v>
      </c>
      <c r="B392" s="4" cm="1">
        <f t="array" ref="B392">_xll.SNL.Clients.Office.Excel.Functions.SPG(A392, "SP_TOTAL_REV", "CY2023")</f>
        <v>6604300</v>
      </c>
      <c r="C392" s="4">
        <f>_xll.SNL.Clients.Office.Excel.Functions.SPG(A392,"IQ_AVG_DILUT_SHARES_OUT","CY2023")</f>
        <v>67125000</v>
      </c>
      <c r="D392" s="5">
        <f>_xll.SNL.Clients.Office.Excel.Functions.SPG(A392, "IQ_DILUT_EPS_NORM", "CY2023")</f>
        <v>7.1719999999999997</v>
      </c>
      <c r="E392">
        <f t="shared" si="36"/>
        <v>481420.5</v>
      </c>
      <c r="F392">
        <f t="shared" si="37"/>
        <v>7.2895007797949815E-2</v>
      </c>
      <c r="G392" t="s">
        <v>898</v>
      </c>
      <c r="H392" s="4" cm="1">
        <f t="array" ref="H392">_xll.SNL.Clients.Office.Excel.Functions.SPG(G392, "SP_TOTAL_REV", "CY2022")</f>
        <v>6425500</v>
      </c>
      <c r="I392" s="4">
        <f>_xll.SNL.Clients.Office.Excel.Functions.SPG(G392,"IQ_AVG_DILUT_SHARES_OUT","CY2022")</f>
        <v>70100000</v>
      </c>
      <c r="J392" s="5">
        <f>_xll.SNL.Clients.Office.Excel.Functions.SPG(G392, "IQ_DILUT_EPS_NORM", "CY2022")</f>
        <v>6.1719999999999997</v>
      </c>
      <c r="K392">
        <f t="shared" si="38"/>
        <v>432657.2</v>
      </c>
      <c r="L392">
        <f t="shared" si="39"/>
        <v>6.7334401992062878E-2</v>
      </c>
      <c r="M392" t="s">
        <v>910</v>
      </c>
      <c r="N392" s="4" cm="1">
        <f t="array" ref="N392">_xll.SNL.Clients.Office.Excel.Functions.SPG(M392, "SP_TOTAL_REV", "CY2022")</f>
        <v>2695823</v>
      </c>
      <c r="O392" s="4">
        <f>_xll.SNL.Clients.Office.Excel.Functions.SPG(M392,"IQ_AVG_DILUT_SHARES_OUT","CY2022")</f>
        <v>492413000</v>
      </c>
      <c r="P392" s="5">
        <f>_xll.SNL.Clients.Office.Excel.Functions.SPG(M392, "IQ_DILUT_EPS_NORM", "CY2022")</f>
        <v>0.623</v>
      </c>
      <c r="Q392">
        <f t="shared" si="40"/>
        <v>306773.299</v>
      </c>
      <c r="R392">
        <f t="shared" si="41"/>
        <v>0.11379578666700299</v>
      </c>
    </row>
    <row r="393" spans="1:18" x14ac:dyDescent="0.3">
      <c r="A393" t="s">
        <v>899</v>
      </c>
      <c r="B393" s="4" cm="1">
        <f t="array" ref="B393">_xll.SNL.Clients.Office.Excel.Functions.SPG(A393, "SP_TOTAL_REV", "CY2023")</f>
        <v>11846000</v>
      </c>
      <c r="C393" s="4">
        <f>_xll.SNL.Clients.Office.Excel.Functions.SPG(A393,"IQ_AVG_DILUT_SHARES_OUT","CY2023")</f>
        <v>215250000</v>
      </c>
      <c r="D393" s="5">
        <f>_xll.SNL.Clients.Office.Excel.Functions.SPG(A393, "IQ_DILUT_EPS_NORM", "CY2023")</f>
        <v>6.7859999999999996</v>
      </c>
      <c r="E393">
        <f t="shared" si="36"/>
        <v>1460686.5</v>
      </c>
      <c r="F393">
        <f t="shared" si="37"/>
        <v>0.12330630592605099</v>
      </c>
      <c r="G393" t="s">
        <v>899</v>
      </c>
      <c r="H393" s="4" cm="1">
        <f t="array" ref="H393">_xll.SNL.Clients.Office.Excel.Functions.SPG(G393, "SP_TOTAL_REV", "CY2022")</f>
        <v>11008000</v>
      </c>
      <c r="I393" s="4">
        <f>_xll.SNL.Clients.Office.Excel.Functions.SPG(G393,"IQ_AVG_DILUT_SHARES_OUT","CY2022")</f>
        <v>217300000</v>
      </c>
      <c r="J393" s="5">
        <f>_xll.SNL.Clients.Office.Excel.Functions.SPG(G393, "IQ_DILUT_EPS_NORM", "CY2022")</f>
        <v>6.3739999999999997</v>
      </c>
      <c r="K393">
        <f t="shared" si="38"/>
        <v>1385070.2</v>
      </c>
      <c r="L393">
        <f t="shared" si="39"/>
        <v>0.12582396438953489</v>
      </c>
      <c r="M393" t="s">
        <v>911</v>
      </c>
      <c r="N393" s="4" cm="1">
        <f t="array" ref="N393">_xll.SNL.Clients.Office.Excel.Functions.SPG(M393, "SP_TOTAL_REV", "CY2022")</f>
        <v>5371800</v>
      </c>
      <c r="O393" s="4">
        <f>_xll.SNL.Clients.Office.Excel.Functions.SPG(M393,"IQ_AVG_DILUT_SHARES_OUT","CY2022")</f>
        <v>106800000</v>
      </c>
      <c r="P393" s="5">
        <f>_xll.SNL.Clients.Office.Excel.Functions.SPG(M393, "IQ_DILUT_EPS_NORM", "CY2022")</f>
        <v>7.5019999999999998</v>
      </c>
      <c r="Q393">
        <f t="shared" si="40"/>
        <v>801213.6</v>
      </c>
      <c r="R393">
        <f t="shared" si="41"/>
        <v>0.14915179269518597</v>
      </c>
    </row>
    <row r="394" spans="1:18" x14ac:dyDescent="0.3">
      <c r="A394" t="s">
        <v>900</v>
      </c>
      <c r="B394" s="4" cm="1">
        <f t="array" ref="B394">_xll.SNL.Clients.Office.Excel.Functions.SPG(A394, "SP_TOTAL_REV", "CY2023")</f>
        <v>68920000</v>
      </c>
      <c r="C394" s="4">
        <f>_xll.SNL.Clients.Office.Excel.Functions.SPG(A394,"IQ_AVG_DILUT_SHARES_OUT","CY2023")</f>
        <v>1435400000</v>
      </c>
      <c r="D394" s="5">
        <f>_xll.SNL.Clients.Office.Excel.Functions.SPG(A394, "IQ_DILUT_EPS_NORM", "CY2023")</f>
        <v>1.5409999999999999</v>
      </c>
      <c r="E394">
        <f t="shared" si="36"/>
        <v>2211951.4</v>
      </c>
      <c r="F394">
        <f t="shared" si="37"/>
        <v>3.2094477655252467E-2</v>
      </c>
      <c r="G394" t="s">
        <v>900</v>
      </c>
      <c r="H394" s="4" cm="1">
        <f t="array" ref="H394">_xll.SNL.Clients.Office.Excel.Functions.SPG(G394, "SP_TOTAL_REV", "CY2022")</f>
        <v>67074000</v>
      </c>
      <c r="I394" s="4">
        <f>_xll.SNL.Clients.Office.Excel.Functions.SPG(G394,"IQ_AVG_DILUT_SHARES_OUT","CY2022")</f>
        <v>1485900000</v>
      </c>
      <c r="J394" s="5">
        <f>_xll.SNL.Clients.Office.Excel.Functions.SPG(G394, "IQ_DILUT_EPS_NORM", "CY2022")</f>
        <v>2.4980000000000002</v>
      </c>
      <c r="K394">
        <f t="shared" si="38"/>
        <v>3711778.2000000007</v>
      </c>
      <c r="L394">
        <f t="shared" si="39"/>
        <v>5.5338554432417933E-2</v>
      </c>
      <c r="M394" t="s">
        <v>912</v>
      </c>
      <c r="N394" s="4" cm="1">
        <f t="array" ref="N394">_xll.SNL.Clients.Office.Excel.Functions.SPG(M394, "SP_TOTAL_REV", "CY2022")</f>
        <v>18695829</v>
      </c>
      <c r="O394" s="4">
        <f>_xll.SNL.Clients.Office.Excel.Functions.SPG(M394,"IQ_AVG_DILUT_SHARES_OUT","CY2022")</f>
        <v>345222000</v>
      </c>
      <c r="P394" s="5">
        <f>_xll.SNL.Clients.Office.Excel.Functions.SPG(M394, "IQ_DILUT_EPS_NORM", "CY2022")</f>
        <v>3.5979999999999999</v>
      </c>
      <c r="Q394">
        <f t="shared" si="40"/>
        <v>1242108.7560000001</v>
      </c>
      <c r="R394">
        <f t="shared" si="41"/>
        <v>6.6437746943449255E-2</v>
      </c>
    </row>
    <row r="395" spans="1:18" x14ac:dyDescent="0.3">
      <c r="A395" t="s">
        <v>901</v>
      </c>
      <c r="B395" s="4" cm="1">
        <f t="array" ref="B395">_xll.SNL.Clients.Office.Excel.Functions.SPG(A395, "SP_TOTAL_REV", "CY2023")</f>
        <v>4091914</v>
      </c>
      <c r="C395" s="4">
        <f>_xll.SNL.Clients.Office.Excel.Functions.SPG(A395,"IQ_AVG_DILUT_SHARES_OUT","CY2023")</f>
        <v>693024000</v>
      </c>
      <c r="D395" s="5">
        <f>_xll.SNL.Clients.Office.Excel.Functions.SPG(A395, "IQ_DILUT_EPS_NORM", "CY2023")</f>
        <v>0.9</v>
      </c>
      <c r="E395">
        <f t="shared" si="36"/>
        <v>623721.6</v>
      </c>
      <c r="F395">
        <f t="shared" si="37"/>
        <v>0.15242783694867487</v>
      </c>
      <c r="G395" t="s">
        <v>901</v>
      </c>
      <c r="H395" s="4" cm="1">
        <f t="array" ref="H395">_xll.SNL.Clients.Office.Excel.Functions.SPG(G395, "SP_TOTAL_REV", "CY2022")</f>
        <v>3362933</v>
      </c>
      <c r="I395" s="4">
        <f>_xll.SNL.Clients.Office.Excel.Functions.SPG(G395,"IQ_AVG_DILUT_SHARES_OUT","CY2022")</f>
        <v>612181000</v>
      </c>
      <c r="J395" s="5">
        <f>_xll.SNL.Clients.Office.Excel.Functions.SPG(G395, "IQ_DILUT_EPS_NORM", "CY2022")</f>
        <v>0.86699999999999999</v>
      </c>
      <c r="K395">
        <f t="shared" si="38"/>
        <v>530760.92700000003</v>
      </c>
      <c r="L395">
        <f t="shared" si="39"/>
        <v>0.15782679196998572</v>
      </c>
      <c r="M395" t="s">
        <v>913</v>
      </c>
      <c r="N395" s="4" cm="1">
        <f t="array" ref="N395">_xll.SNL.Clients.Office.Excel.Functions.SPG(M395, "SP_TOTAL_REV", "CY2022")</f>
        <v>8840000</v>
      </c>
      <c r="O395" s="4">
        <f>_xll.SNL.Clients.Office.Excel.Functions.SPG(M395,"IQ_AVG_DILUT_SHARES_OUT","CY2022")</f>
        <v>255000000</v>
      </c>
      <c r="P395" s="5">
        <f>_xll.SNL.Clients.Office.Excel.Functions.SPG(M395, "IQ_DILUT_EPS_NORM", "CY2022")</f>
        <v>-4.6959999999999997</v>
      </c>
      <c r="Q395">
        <f t="shared" si="40"/>
        <v>-1197480</v>
      </c>
      <c r="R395">
        <f t="shared" si="41"/>
        <v>-0.13546153846153847</v>
      </c>
    </row>
    <row r="396" spans="1:18" x14ac:dyDescent="0.3">
      <c r="A396" t="s">
        <v>902</v>
      </c>
      <c r="B396" s="4" cm="1">
        <f t="array" ref="B396">_xll.SNL.Clients.Office.Excel.Functions.SPG(A396, "SP_TOTAL_REV", "CY2023")</f>
        <v>1371811</v>
      </c>
      <c r="C396" s="4">
        <f>_xll.SNL.Clients.Office.Excel.Functions.SPG(A396,"IQ_AVG_DILUT_SHARES_OUT","CY2023")</f>
        <v>176371000</v>
      </c>
      <c r="D396" s="5">
        <f>_xll.SNL.Clients.Office.Excel.Functions.SPG(A396, "IQ_DILUT_EPS_NORM", "CY2023")</f>
        <v>1.268</v>
      </c>
      <c r="E396">
        <f t="shared" si="36"/>
        <v>223638.42800000001</v>
      </c>
      <c r="F396">
        <f t="shared" si="37"/>
        <v>0.16302422709833936</v>
      </c>
      <c r="G396" t="s">
        <v>902</v>
      </c>
      <c r="H396" s="4" cm="1">
        <f t="array" ref="H396">_xll.SNL.Clients.Office.Excel.Functions.SPG(G396, "SP_TOTAL_REV", "CY2022")</f>
        <v>1272045</v>
      </c>
      <c r="I396" s="4">
        <f>_xll.SNL.Clients.Office.Excel.Functions.SPG(G396,"IQ_AVG_DILUT_SHARES_OUT","CY2022")</f>
        <v>171791000</v>
      </c>
      <c r="J396" s="5">
        <f>_xll.SNL.Clients.Office.Excel.Functions.SPG(G396, "IQ_DILUT_EPS_NORM", "CY2022")</f>
        <v>1.3280000000000001</v>
      </c>
      <c r="K396">
        <f t="shared" si="38"/>
        <v>228138.448</v>
      </c>
      <c r="L396">
        <f t="shared" si="39"/>
        <v>0.17934778093542289</v>
      </c>
      <c r="M396" t="s">
        <v>914</v>
      </c>
      <c r="N396" s="4" cm="1">
        <f t="array" ref="N396">_xll.SNL.Clients.Office.Excel.Functions.SPG(M396, "SP_TOTAL_REV", "CY2022")</f>
        <v>11181000</v>
      </c>
      <c r="O396" s="4">
        <f>_xll.SNL.Clients.Office.Excel.Functions.SPG(M396,"IQ_AVG_DILUT_SHARES_OUT","CY2022")</f>
        <v>318500000</v>
      </c>
      <c r="P396" s="5">
        <f>_xll.SNL.Clients.Office.Excel.Functions.SPG(M396, "IQ_DILUT_EPS_NORM", "CY2022")</f>
        <v>6.3380000000000001</v>
      </c>
      <c r="Q396">
        <f t="shared" si="40"/>
        <v>2018653</v>
      </c>
      <c r="R396">
        <f t="shared" si="41"/>
        <v>0.18054315356408193</v>
      </c>
    </row>
    <row r="397" spans="1:18" x14ac:dyDescent="0.3">
      <c r="A397" t="s">
        <v>903</v>
      </c>
      <c r="B397" s="4" cm="1">
        <f t="array" ref="B397">_xll.SNL.Clients.Office.Excel.Functions.SPG(A397, "SP_TOTAL_REV", "CY2023")</f>
        <v>13117200</v>
      </c>
      <c r="C397" s="4">
        <f>_xll.SNL.Clients.Office.Excel.Functions.SPG(A397,"IQ_AVG_DILUT_SHARES_OUT","CY2023")</f>
        <v>113700000</v>
      </c>
      <c r="D397" s="5">
        <f>_xll.SNL.Clients.Office.Excel.Functions.SPG(A397, "IQ_DILUT_EPS_NORM", "CY2023")</f>
        <v>25.413</v>
      </c>
      <c r="E397">
        <f t="shared" si="36"/>
        <v>2889458.1</v>
      </c>
      <c r="F397">
        <f t="shared" si="37"/>
        <v>0.22028009788674413</v>
      </c>
      <c r="G397" t="s">
        <v>903</v>
      </c>
      <c r="H397" s="4" cm="1">
        <f t="array" ref="H397">_xll.SNL.Clients.Office.Excel.Functions.SPG(G397, "SP_TOTAL_REV", "CY2022")</f>
        <v>12172900</v>
      </c>
      <c r="I397" s="4">
        <f>_xll.SNL.Clients.Office.Excel.Functions.SPG(G397,"IQ_AVG_DILUT_SHARES_OUT","CY2022")</f>
        <v>113500000</v>
      </c>
      <c r="J397" s="5">
        <f>_xll.SNL.Clients.Office.Excel.Functions.SPG(G397, "IQ_DILUT_EPS_NORM", "CY2022")</f>
        <v>28.379000000000001</v>
      </c>
      <c r="K397">
        <f t="shared" si="38"/>
        <v>3221016.5</v>
      </c>
      <c r="L397">
        <f t="shared" si="39"/>
        <v>0.26460551717339337</v>
      </c>
      <c r="M397" t="s">
        <v>915</v>
      </c>
      <c r="N397" s="4" cm="1">
        <f t="array" ref="N397">_xll.SNL.Clients.Office.Excel.Functions.SPG(M397, "SP_TOTAL_REV", "CY2022")</f>
        <v>31352000</v>
      </c>
      <c r="O397" s="4">
        <f>_xll.SNL.Clients.Office.Excel.Functions.SPG(M397,"IQ_AVG_DILUT_SHARES_OUT","CY2022")</f>
        <v>997000000</v>
      </c>
      <c r="P397" s="5">
        <f>_xll.SNL.Clients.Office.Excel.Functions.SPG(M397, "IQ_DILUT_EPS_NORM", "CY2022")</f>
        <v>1.083</v>
      </c>
      <c r="Q397">
        <f t="shared" si="40"/>
        <v>1079751</v>
      </c>
      <c r="R397">
        <f t="shared" si="41"/>
        <v>3.4439621076805309E-2</v>
      </c>
    </row>
    <row r="398" spans="1:18" x14ac:dyDescent="0.3">
      <c r="A398" t="s">
        <v>904</v>
      </c>
      <c r="B398" s="4" cm="1">
        <f t="array" ref="B398">_xll.SNL.Clients.Office.Excel.Functions.SPG(A398, "SP_TOTAL_REV", "CY2023")</f>
        <v>7574000</v>
      </c>
      <c r="C398" s="4">
        <f>_xll.SNL.Clients.Office.Excel.Functions.SPG(A398,"IQ_AVG_DILUT_SHARES_OUT","CY2023")</f>
        <v>938000000</v>
      </c>
      <c r="D398" s="5">
        <f>_xll.SNL.Clients.Office.Excel.Functions.SPG(A398, "IQ_DILUT_EPS_NORM", "CY2023")</f>
        <v>1.7390000000000001</v>
      </c>
      <c r="E398">
        <f t="shared" si="36"/>
        <v>1631182</v>
      </c>
      <c r="F398">
        <f t="shared" si="37"/>
        <v>0.21536598890942699</v>
      </c>
      <c r="G398" t="s">
        <v>904</v>
      </c>
      <c r="H398" s="4" cm="1">
        <f t="array" ref="H398">_xll.SNL.Clients.Office.Excel.Functions.SPG(G398, "SP_TOTAL_REV", "CY2022")</f>
        <v>7164000</v>
      </c>
      <c r="I398" s="4">
        <f>_xll.SNL.Clients.Office.Excel.Functions.SPG(G398,"IQ_AVG_DILUT_SHARES_OUT","CY2022")</f>
        <v>942000000</v>
      </c>
      <c r="J398" s="5">
        <f>_xll.SNL.Clients.Office.Excel.Functions.SPG(G398, "IQ_DILUT_EPS_NORM", "CY2022")</f>
        <v>1.877</v>
      </c>
      <c r="K398">
        <f t="shared" si="38"/>
        <v>1768134</v>
      </c>
      <c r="L398">
        <f t="shared" si="39"/>
        <v>0.24680820770519263</v>
      </c>
      <c r="M398" t="s">
        <v>916</v>
      </c>
      <c r="N398" s="4" cm="1">
        <f t="array" ref="N398">_xll.SNL.Clients.Office.Excel.Functions.SPG(M398, "SP_TOTAL_REV", "CY2022")</f>
        <v>2643587</v>
      </c>
      <c r="O398" s="4">
        <f>_xll.SNL.Clients.Office.Excel.Functions.SPG(M398,"IQ_AVG_DILUT_SHARES_OUT","CY2022")</f>
        <v>109386000</v>
      </c>
      <c r="P398" s="5">
        <f>_xll.SNL.Clients.Office.Excel.Functions.SPG(M398, "IQ_DILUT_EPS_NORM", "CY2022")</f>
        <v>3.2669999999999999</v>
      </c>
      <c r="Q398">
        <f t="shared" si="40"/>
        <v>357364.06199999998</v>
      </c>
      <c r="R398">
        <f t="shared" si="41"/>
        <v>0.13518150225432338</v>
      </c>
    </row>
    <row r="399" spans="1:18" x14ac:dyDescent="0.3">
      <c r="A399" t="s">
        <v>905</v>
      </c>
      <c r="B399" s="4" cm="1">
        <f t="array" ref="B399">_xll.SNL.Clients.Office.Excel.Functions.SPG(A399, "SP_TOTAL_REV", "CY2023")</f>
        <v>14965000</v>
      </c>
      <c r="C399" s="4">
        <f>_xll.SNL.Clients.Office.Excel.Functions.SPG(A399,"IQ_AVG_DILUT_SHARES_OUT","CY2023")</f>
        <v>316665000</v>
      </c>
      <c r="D399" s="5">
        <f>_xll.SNL.Clients.Office.Excel.Functions.SPG(A399, "IQ_DILUT_EPS_NORM", "CY2023")</f>
        <v>4.4489999999999998</v>
      </c>
      <c r="E399">
        <f t="shared" si="36"/>
        <v>1408842.585</v>
      </c>
      <c r="F399">
        <f t="shared" si="37"/>
        <v>9.4142504844637487E-2</v>
      </c>
      <c r="G399" t="s">
        <v>905</v>
      </c>
      <c r="H399" s="4" cm="1">
        <f t="array" ref="H399">_xll.SNL.Clients.Office.Excel.Functions.SPG(G399, "SP_TOTAL_REV", "CY2022")</f>
        <v>13511000</v>
      </c>
      <c r="I399" s="4">
        <f>_xll.SNL.Clients.Office.Excel.Functions.SPG(G399,"IQ_AVG_DILUT_SHARES_OUT","CY2022")</f>
        <v>317080000</v>
      </c>
      <c r="J399" s="5">
        <f>_xll.SNL.Clients.Office.Excel.Functions.SPG(G399, "IQ_DILUT_EPS_NORM", "CY2022")</f>
        <v>3.6520000000000001</v>
      </c>
      <c r="K399">
        <f t="shared" si="38"/>
        <v>1157976.1599999999</v>
      </c>
      <c r="L399">
        <f t="shared" si="39"/>
        <v>8.5706177188957136E-2</v>
      </c>
      <c r="M399" t="s">
        <v>917</v>
      </c>
      <c r="N399" s="4" cm="1">
        <f t="array" ref="N399">_xll.SNL.Clients.Office.Excel.Functions.SPG(M399, "SP_TOTAL_REV", "CY2022")</f>
        <v>28091000</v>
      </c>
      <c r="O399" s="4">
        <f>_xll.SNL.Clients.Office.Excel.Functions.SPG(M399,"IQ_AVG_DILUT_SHARES_OUT","CY2022")</f>
        <v>1437000000</v>
      </c>
      <c r="P399" s="5">
        <f>_xll.SNL.Clients.Office.Excel.Functions.SPG(M399, "IQ_DILUT_EPS_NORM", "CY2022")</f>
        <v>1.611</v>
      </c>
      <c r="Q399">
        <f t="shared" si="40"/>
        <v>2315007</v>
      </c>
      <c r="R399">
        <f t="shared" si="41"/>
        <v>8.2410985724965288E-2</v>
      </c>
    </row>
    <row r="400" spans="1:18" x14ac:dyDescent="0.3">
      <c r="A400" t="s">
        <v>906</v>
      </c>
      <c r="B400" s="4" cm="1">
        <f t="array" ref="B400">_xll.SNL.Clients.Office.Excel.Functions.SPG(A400, "SP_TOTAL_REV", "CY2023")</f>
        <v>4504077</v>
      </c>
      <c r="C400" s="4">
        <f>_xll.SNL.Clients.Office.Excel.Functions.SPG(A400,"IQ_AVG_DILUT_SHARES_OUT","CY2023")</f>
        <v>147557500</v>
      </c>
      <c r="D400" s="5">
        <f>_xll.SNL.Clients.Office.Excel.Functions.SPG(A400, "IQ_DILUT_EPS_NORM", "CY2023")</f>
        <v>4.8730000000000002</v>
      </c>
      <c r="E400">
        <f t="shared" si="36"/>
        <v>719047.69750000001</v>
      </c>
      <c r="F400">
        <f t="shared" si="37"/>
        <v>0.15964373999378786</v>
      </c>
      <c r="G400" t="s">
        <v>906</v>
      </c>
      <c r="H400" s="4" cm="1">
        <f t="array" ref="H400">_xll.SNL.Clients.Office.Excel.Functions.SPG(G400, "SP_TOTAL_REV", "CY2022")</f>
        <v>3763275</v>
      </c>
      <c r="I400" s="4">
        <f>_xll.SNL.Clients.Office.Excel.Functions.SPG(G400,"IQ_AVG_DILUT_SHARES_OUT","CY2022")</f>
        <v>147204500</v>
      </c>
      <c r="J400" s="5">
        <f>_xll.SNL.Clients.Office.Excel.Functions.SPG(G400, "IQ_DILUT_EPS_NORM", "CY2022")</f>
        <v>4.327</v>
      </c>
      <c r="K400">
        <f t="shared" si="38"/>
        <v>636953.87150000001</v>
      </c>
      <c r="L400">
        <f t="shared" si="39"/>
        <v>0.1692552023171307</v>
      </c>
      <c r="M400" t="s">
        <v>918</v>
      </c>
      <c r="N400" s="4" cm="1">
        <f t="array" ref="N400">_xll.SNL.Clients.Office.Excel.Functions.SPG(M400, "SP_TOTAL_REV", "CY2022")</f>
        <v>9352000</v>
      </c>
      <c r="O400" s="4">
        <f>_xll.SNL.Clients.Office.Excel.Functions.SPG(M400,"IQ_AVG_DILUT_SHARES_OUT","CY2022")</f>
        <v>213500000</v>
      </c>
      <c r="P400" s="5">
        <f>_xll.SNL.Clients.Office.Excel.Functions.SPG(M400, "IQ_DILUT_EPS_NORM", "CY2022")</f>
        <v>1.669</v>
      </c>
      <c r="Q400">
        <f t="shared" si="40"/>
        <v>356331.5</v>
      </c>
      <c r="R400">
        <f t="shared" si="41"/>
        <v>3.8102170658682634E-2</v>
      </c>
    </row>
    <row r="401" spans="1:18" x14ac:dyDescent="0.3">
      <c r="A401" t="s">
        <v>907</v>
      </c>
      <c r="B401" s="4" cm="1">
        <f t="array" ref="B401">_xll.SNL.Clients.Office.Excel.Functions.SPG(A401, "SP_TOTAL_REV", "CY2023")</f>
        <v>2750571</v>
      </c>
      <c r="C401" s="4">
        <f>_xll.SNL.Clients.Office.Excel.Functions.SPG(A401,"IQ_AVG_DILUT_SHARES_OUT","CY2023")</f>
        <v>124812000</v>
      </c>
      <c r="D401" s="5">
        <f>_xll.SNL.Clients.Office.Excel.Functions.SPG(A401, "IQ_DILUT_EPS_NORM", "CY2023")</f>
        <v>1.7070000000000001</v>
      </c>
      <c r="E401">
        <f t="shared" si="36"/>
        <v>213054.084</v>
      </c>
      <c r="F401">
        <f t="shared" si="37"/>
        <v>7.7458129239347029E-2</v>
      </c>
      <c r="G401" t="s">
        <v>907</v>
      </c>
      <c r="H401" s="4" cm="1">
        <f t="array" ref="H401">_xll.SNL.Clients.Office.Excel.Functions.SPG(G401, "SP_TOTAL_REV", "CY2022")</f>
        <v>3311822</v>
      </c>
      <c r="I401" s="4">
        <f>_xll.SNL.Clients.Office.Excel.Functions.SPG(G401,"IQ_AVG_DILUT_SHARES_OUT","CY2022")</f>
        <v>126426000</v>
      </c>
      <c r="J401" s="5">
        <f>_xll.SNL.Clients.Office.Excel.Functions.SPG(G401, "IQ_DILUT_EPS_NORM", "CY2022")</f>
        <v>3.5579999999999998</v>
      </c>
      <c r="K401">
        <f t="shared" si="38"/>
        <v>449823.70799999998</v>
      </c>
      <c r="L401">
        <f t="shared" si="39"/>
        <v>0.135823636656801</v>
      </c>
      <c r="M401" t="s">
        <v>919</v>
      </c>
      <c r="N401" s="4" cm="1">
        <f t="array" ref="N401">_xll.SNL.Clients.Office.Excel.Functions.SPG(M401, "SP_TOTAL_REV", "CY2022")</f>
        <v>14439000</v>
      </c>
      <c r="O401" s="4">
        <f>_xll.SNL.Clients.Office.Excel.Functions.SPG(M401,"IQ_AVG_DILUT_SHARES_OUT","CY2022")</f>
        <v>632757000</v>
      </c>
      <c r="P401" s="5">
        <f>_xll.SNL.Clients.Office.Excel.Functions.SPG(M401, "IQ_DILUT_EPS_NORM", "CY2022")</f>
        <v>2.83</v>
      </c>
      <c r="Q401">
        <f t="shared" si="40"/>
        <v>1790702.31</v>
      </c>
      <c r="R401">
        <f t="shared" si="41"/>
        <v>0.12401844379804695</v>
      </c>
    </row>
    <row r="402" spans="1:18" x14ac:dyDescent="0.3">
      <c r="A402" t="s">
        <v>908</v>
      </c>
      <c r="B402" s="4" cm="1">
        <f t="array" ref="B402">_xll.SNL.Clients.Office.Excel.Functions.SPG(A402, "SP_TOTAL_REV", "CY2023")</f>
        <v>6392517</v>
      </c>
      <c r="C402" s="4">
        <f>_xll.SNL.Clients.Office.Excel.Functions.SPG(A402,"IQ_AVG_DILUT_SHARES_OUT","CY2023")</f>
        <v>106074000</v>
      </c>
      <c r="D402" s="5">
        <f>_xll.SNL.Clients.Office.Excel.Functions.SPG(A402, "IQ_DILUT_EPS_NORM", "CY2023")</f>
        <v>3.3969999999999998</v>
      </c>
      <c r="E402">
        <f t="shared" si="36"/>
        <v>360333.37800000003</v>
      </c>
      <c r="F402">
        <f t="shared" si="37"/>
        <v>5.6367996831295092E-2</v>
      </c>
      <c r="G402" t="s">
        <v>908</v>
      </c>
      <c r="H402" s="4" cm="1">
        <f t="array" ref="H402">_xll.SNL.Clients.Office.Excel.Functions.SPG(G402, "SP_TOTAL_REV", "CY2022")</f>
        <v>7238142</v>
      </c>
      <c r="I402" s="4">
        <f>_xll.SNL.Clients.Office.Excel.Functions.SPG(G402,"IQ_AVG_DILUT_SHARES_OUT","CY2022")</f>
        <v>109171000</v>
      </c>
      <c r="J402" s="5">
        <f>_xll.SNL.Clients.Office.Excel.Functions.SPG(G402, "IQ_DILUT_EPS_NORM", "CY2022")</f>
        <v>5.6280000000000001</v>
      </c>
      <c r="K402">
        <f t="shared" si="38"/>
        <v>614414.38800000004</v>
      </c>
      <c r="L402">
        <f t="shared" si="39"/>
        <v>8.4885649936130028E-2</v>
      </c>
      <c r="M402" t="s">
        <v>920</v>
      </c>
      <c r="N402" s="4" cm="1">
        <f t="array" ref="N402">_xll.SNL.Clients.Office.Excel.Functions.SPG(M402, "SP_TOTAL_REV", "CY2022")</f>
        <v>7245000</v>
      </c>
      <c r="O402" s="4">
        <f>_xll.SNL.Clients.Office.Excel.Functions.SPG(M402,"IQ_AVG_DILUT_SHARES_OUT","CY2022")</f>
        <v>203535000</v>
      </c>
      <c r="P402" s="5">
        <f>_xll.SNL.Clients.Office.Excel.Functions.SPG(M402, "IQ_DILUT_EPS_NORM", "CY2022")</f>
        <v>1.2989999999999999</v>
      </c>
      <c r="Q402">
        <f t="shared" si="40"/>
        <v>264391.96500000003</v>
      </c>
      <c r="R402">
        <f t="shared" si="41"/>
        <v>3.6493024844720501E-2</v>
      </c>
    </row>
    <row r="403" spans="1:18" x14ac:dyDescent="0.3">
      <c r="A403" t="s">
        <v>909</v>
      </c>
      <c r="B403" s="4" cm="1">
        <f t="array" ref="B403">_xll.SNL.Clients.Office.Excel.Functions.SPG(A403, "SP_TOTAL_REV", "CY2023")</f>
        <v>9129000</v>
      </c>
      <c r="C403" s="4">
        <f>_xll.SNL.Clients.Office.Excel.Functions.SPG(A403,"IQ_AVG_DILUT_SHARES_OUT","CY2023")</f>
        <v>115525000</v>
      </c>
      <c r="D403" s="5">
        <f>_xll.SNL.Clients.Office.Excel.Functions.SPG(A403, "IQ_DILUT_EPS_NORM", "CY2023")</f>
        <v>8.5809999999999995</v>
      </c>
      <c r="E403">
        <f t="shared" si="36"/>
        <v>991320.02500000002</v>
      </c>
      <c r="F403">
        <f t="shared" si="37"/>
        <v>0.10859020977105927</v>
      </c>
      <c r="G403" t="s">
        <v>909</v>
      </c>
      <c r="H403" s="4" cm="1">
        <f t="array" ref="H403">_xll.SNL.Clients.Office.Excel.Functions.SPG(G403, "SP_TOTAL_REV", "CY2022")</f>
        <v>7884100</v>
      </c>
      <c r="I403" s="4">
        <f>_xll.SNL.Clients.Office.Excel.Functions.SPG(G403,"IQ_AVG_DILUT_SHARES_OUT","CY2022")</f>
        <v>116250000</v>
      </c>
      <c r="J403" s="5">
        <f>_xll.SNL.Clients.Office.Excel.Functions.SPG(G403, "IQ_DILUT_EPS_NORM", "CY2022")</f>
        <v>6.9260000000000002</v>
      </c>
      <c r="K403">
        <f t="shared" si="38"/>
        <v>805147.5</v>
      </c>
      <c r="L403">
        <f t="shared" si="39"/>
        <v>0.10212294364607248</v>
      </c>
      <c r="M403" t="s">
        <v>921</v>
      </c>
      <c r="N403" s="4" cm="1">
        <f t="array" ref="N403">_xll.SNL.Clients.Office.Excel.Functions.SPG(M403, "SP_TOTAL_REV", "CY2022")</f>
        <v>22148900</v>
      </c>
      <c r="O403" s="4">
        <f>_xll.SNL.Clients.Office.Excel.Functions.SPG(M403,"IQ_AVG_DILUT_SHARES_OUT","CY2022")</f>
        <v>261800000</v>
      </c>
      <c r="P403" s="5">
        <f>_xll.SNL.Clients.Office.Excel.Functions.SPG(M403, "IQ_DILUT_EPS_NORM", "CY2022")</f>
        <v>6.16</v>
      </c>
      <c r="Q403">
        <f t="shared" si="40"/>
        <v>1612688</v>
      </c>
      <c r="R403">
        <f t="shared" si="41"/>
        <v>7.28112005562353E-2</v>
      </c>
    </row>
    <row r="404" spans="1:18" x14ac:dyDescent="0.3">
      <c r="A404" t="s">
        <v>910</v>
      </c>
      <c r="B404" s="4" cm="1">
        <f t="array" ref="B404">_xll.SNL.Clients.Office.Excel.Functions.SPG(A404, "SP_TOTAL_REV", "CY2023")</f>
        <v>3073278</v>
      </c>
      <c r="C404" s="4">
        <f>_xll.SNL.Clients.Office.Excel.Functions.SPG(A404,"IQ_AVG_DILUT_SHARES_OUT","CY2023")</f>
        <v>490130000</v>
      </c>
      <c r="D404" s="5">
        <f>_xll.SNL.Clients.Office.Excel.Functions.SPG(A404, "IQ_DILUT_EPS_NORM", "CY2023")</f>
        <v>0.72599999999999998</v>
      </c>
      <c r="E404">
        <f t="shared" si="36"/>
        <v>355834.38</v>
      </c>
      <c r="F404">
        <f t="shared" si="37"/>
        <v>0.115783336229264</v>
      </c>
      <c r="G404" t="s">
        <v>910</v>
      </c>
      <c r="H404" s="4" cm="1">
        <f t="array" ref="H404">_xll.SNL.Clients.Office.Excel.Functions.SPG(G404, "SP_TOTAL_REV", "CY2022")</f>
        <v>2695823</v>
      </c>
      <c r="I404" s="4">
        <f>_xll.SNL.Clients.Office.Excel.Functions.SPG(G404,"IQ_AVG_DILUT_SHARES_OUT","CY2022")</f>
        <v>492413000</v>
      </c>
      <c r="J404" s="5">
        <f>_xll.SNL.Clients.Office.Excel.Functions.SPG(G404, "IQ_DILUT_EPS_NORM", "CY2022")</f>
        <v>0.623</v>
      </c>
      <c r="K404">
        <f t="shared" si="38"/>
        <v>306773.299</v>
      </c>
      <c r="L404">
        <f t="shared" si="39"/>
        <v>0.11379578666700299</v>
      </c>
      <c r="M404" t="s">
        <v>922</v>
      </c>
      <c r="N404" s="4" cm="1">
        <f t="array" ref="N404">_xll.SNL.Clients.Office.Excel.Functions.SPG(M404, "SP_TOTAL_REV", "CY2022")</f>
        <v>5925746</v>
      </c>
      <c r="O404" s="4">
        <f>_xll.SNL.Clients.Office.Excel.Functions.SPG(M404,"IQ_AVG_DILUT_SHARES_OUT","CY2022")</f>
        <v>327816695</v>
      </c>
      <c r="P404" s="5">
        <f>_xll.SNL.Clients.Office.Excel.Functions.SPG(M404, "IQ_DILUT_EPS_NORM", "CY2022")</f>
        <v>3.7549999999999999</v>
      </c>
      <c r="Q404">
        <f t="shared" si="40"/>
        <v>1230951.6897249999</v>
      </c>
      <c r="R404">
        <f t="shared" si="41"/>
        <v>0.20772940482514773</v>
      </c>
    </row>
    <row r="405" spans="1:18" x14ac:dyDescent="0.3">
      <c r="A405" t="s">
        <v>911</v>
      </c>
      <c r="B405" s="4" cm="1">
        <f t="array" ref="B405">_xll.SNL.Clients.Office.Excel.Functions.SPG(A405, "SP_TOTAL_REV", "CY2023")</f>
        <v>6177800</v>
      </c>
      <c r="C405" s="4">
        <f>_xll.SNL.Clients.Office.Excel.Functions.SPG(A405,"IQ_AVG_DILUT_SHARES_OUT","CY2023")</f>
        <v>107400000</v>
      </c>
      <c r="D405" s="5">
        <f>_xll.SNL.Clients.Office.Excel.Functions.SPG(A405, "IQ_DILUT_EPS_NORM", "CY2023")</f>
        <v>9.1809999999999992</v>
      </c>
      <c r="E405">
        <f t="shared" si="36"/>
        <v>986039.39999999991</v>
      </c>
      <c r="F405">
        <f t="shared" si="37"/>
        <v>0.1596101201074816</v>
      </c>
      <c r="G405" t="s">
        <v>911</v>
      </c>
      <c r="H405" s="4" cm="1">
        <f t="array" ref="H405">_xll.SNL.Clients.Office.Excel.Functions.SPG(G405, "SP_TOTAL_REV", "CY2022")</f>
        <v>5371800</v>
      </c>
      <c r="I405" s="4">
        <f>_xll.SNL.Clients.Office.Excel.Functions.SPG(G405,"IQ_AVG_DILUT_SHARES_OUT","CY2022")</f>
        <v>106800000</v>
      </c>
      <c r="J405" s="5">
        <f>_xll.SNL.Clients.Office.Excel.Functions.SPG(G405, "IQ_DILUT_EPS_NORM", "CY2022")</f>
        <v>7.5019999999999998</v>
      </c>
      <c r="K405">
        <f t="shared" si="38"/>
        <v>801213.6</v>
      </c>
      <c r="L405">
        <f t="shared" si="39"/>
        <v>0.14915179269518597</v>
      </c>
      <c r="M405" t="s">
        <v>923</v>
      </c>
      <c r="N405" s="4" cm="1">
        <f t="array" ref="N405">_xll.SNL.Clients.Office.Excel.Functions.SPG(M405, "SP_TOTAL_REV", "CY2022")</f>
        <v>5304400</v>
      </c>
      <c r="O405" s="4">
        <f>_xll.SNL.Clients.Office.Excel.Functions.SPG(M405,"IQ_AVG_DILUT_SHARES_OUT","CY2022")</f>
        <v>161750000</v>
      </c>
      <c r="P405" s="5">
        <f>_xll.SNL.Clients.Office.Excel.Functions.SPG(M405, "IQ_DILUT_EPS_NORM", "CY2022")</f>
        <v>5.4859999999999998</v>
      </c>
      <c r="Q405">
        <f t="shared" si="40"/>
        <v>887360.5</v>
      </c>
      <c r="R405">
        <f t="shared" si="41"/>
        <v>0.16728762913807405</v>
      </c>
    </row>
    <row r="406" spans="1:18" x14ac:dyDescent="0.3">
      <c r="A406" t="s">
        <v>912</v>
      </c>
      <c r="B406" s="4" cm="1">
        <f t="array" ref="B406">_xll.SNL.Clients.Office.Excel.Functions.SPG(A406, "SP_TOTAL_REV", "CY2023")</f>
        <v>20376941</v>
      </c>
      <c r="C406" s="4">
        <f>_xll.SNL.Clients.Office.Excel.Functions.SPG(A406,"IQ_AVG_DILUT_SHARES_OUT","CY2023")</f>
        <v>337433000</v>
      </c>
      <c r="D406" s="5">
        <f>_xll.SNL.Clients.Office.Excel.Functions.SPG(A406, "IQ_DILUT_EPS_NORM", "CY2023")</f>
        <v>4.5780000000000003</v>
      </c>
      <c r="E406">
        <f t="shared" si="36"/>
        <v>1544768.274</v>
      </c>
      <c r="F406">
        <f t="shared" si="37"/>
        <v>7.5809625890363039E-2</v>
      </c>
      <c r="G406" t="s">
        <v>912</v>
      </c>
      <c r="H406" s="4" cm="1">
        <f t="array" ref="H406">_xll.SNL.Clients.Office.Excel.Functions.SPG(G406, "SP_TOTAL_REV", "CY2022")</f>
        <v>18695829</v>
      </c>
      <c r="I406" s="4">
        <f>_xll.SNL.Clients.Office.Excel.Functions.SPG(G406,"IQ_AVG_DILUT_SHARES_OUT","CY2022")</f>
        <v>345222000</v>
      </c>
      <c r="J406" s="5">
        <f>_xll.SNL.Clients.Office.Excel.Functions.SPG(G406, "IQ_DILUT_EPS_NORM", "CY2022")</f>
        <v>3.5979999999999999</v>
      </c>
      <c r="K406">
        <f t="shared" si="38"/>
        <v>1242108.7560000001</v>
      </c>
      <c r="L406">
        <f t="shared" si="39"/>
        <v>6.6437746943449255E-2</v>
      </c>
      <c r="M406" t="s">
        <v>924</v>
      </c>
      <c r="N406" s="4" cm="1">
        <f t="array" ref="N406">_xll.SNL.Clients.Office.Excel.Functions.SPG(M406, "SP_TOTAL_REV", "CY2022")</f>
        <v>8328200</v>
      </c>
      <c r="O406" s="4">
        <f>_xll.SNL.Clients.Office.Excel.Functions.SPG(M406,"IQ_AVG_DILUT_SHARES_OUT","CY2022")</f>
        <v>107000000</v>
      </c>
      <c r="P406" s="5">
        <f>_xll.SNL.Clients.Office.Excel.Functions.SPG(M406, "IQ_DILUT_EPS_NORM", "CY2022")</f>
        <v>5.5090000000000003</v>
      </c>
      <c r="Q406">
        <f t="shared" si="40"/>
        <v>589463</v>
      </c>
      <c r="R406">
        <f t="shared" si="41"/>
        <v>7.0779159962536919E-2</v>
      </c>
    </row>
    <row r="407" spans="1:18" x14ac:dyDescent="0.3">
      <c r="A407" t="s">
        <v>913</v>
      </c>
      <c r="B407" s="4" cm="1">
        <f t="array" ref="B407">_xll.SNL.Clients.Office.Excel.Functions.SPG(A407, "SP_TOTAL_REV", "CY2023")</f>
        <v>13900000</v>
      </c>
      <c r="C407" s="4">
        <f>_xll.SNL.Clients.Office.Excel.Functions.SPG(A407,"IQ_AVG_DILUT_SHARES_OUT","CY2023")</f>
        <v>283000000</v>
      </c>
      <c r="D407" s="5">
        <f>_xll.SNL.Clients.Office.Excel.Functions.SPG(A407, "IQ_DILUT_EPS_NORM", "CY2023")</f>
        <v>4.0540000000000003</v>
      </c>
      <c r="E407">
        <f t="shared" si="36"/>
        <v>1147282</v>
      </c>
      <c r="F407">
        <f t="shared" si="37"/>
        <v>8.2538273381294963E-2</v>
      </c>
      <c r="G407" t="s">
        <v>913</v>
      </c>
      <c r="H407" s="4" cm="1">
        <f t="array" ref="H407">_xll.SNL.Clients.Office.Excel.Functions.SPG(G407, "SP_TOTAL_REV", "CY2022")</f>
        <v>8840000</v>
      </c>
      <c r="I407" s="4">
        <f>_xll.SNL.Clients.Office.Excel.Functions.SPG(G407,"IQ_AVG_DILUT_SHARES_OUT","CY2022")</f>
        <v>255000000</v>
      </c>
      <c r="J407" s="5">
        <f>_xll.SNL.Clients.Office.Excel.Functions.SPG(G407, "IQ_DILUT_EPS_NORM", "CY2022")</f>
        <v>-4.6959999999999997</v>
      </c>
      <c r="K407">
        <f t="shared" si="38"/>
        <v>-1197480</v>
      </c>
      <c r="L407">
        <f t="shared" si="39"/>
        <v>-0.13546153846153847</v>
      </c>
      <c r="M407" t="s">
        <v>925</v>
      </c>
      <c r="N407" s="4" cm="1">
        <f t="array" ref="N407">_xll.SNL.Clients.Office.Excel.Functions.SPG(M407, "SP_TOTAL_REV", "CY2022")</f>
        <v>4842500</v>
      </c>
      <c r="O407" s="4">
        <f>_xll.SNL.Clients.Office.Excel.Functions.SPG(M407,"IQ_AVG_DILUT_SHARES_OUT","CY2022")</f>
        <v>54200000</v>
      </c>
      <c r="P407" s="5">
        <f>_xll.SNL.Clients.Office.Excel.Functions.SPG(M407, "IQ_DILUT_EPS_NORM", "CY2022")</f>
        <v>13.458</v>
      </c>
      <c r="Q407">
        <f t="shared" si="40"/>
        <v>729423.6</v>
      </c>
      <c r="R407">
        <f t="shared" si="41"/>
        <v>0.15062955085183272</v>
      </c>
    </row>
    <row r="408" spans="1:18" x14ac:dyDescent="0.3">
      <c r="A408" t="s">
        <v>914</v>
      </c>
      <c r="B408" s="4" cm="1">
        <f t="array" ref="B408">_xll.SNL.Clients.Office.Excel.Functions.SPG(A408, "SP_TOTAL_REV", "CY2023")</f>
        <v>12497000</v>
      </c>
      <c r="C408" s="4">
        <f>_xll.SNL.Clients.Office.Excel.Functions.SPG(A408,"IQ_AVG_DILUT_SHARES_OUT","CY2023")</f>
        <v>318900000</v>
      </c>
      <c r="D408" s="5">
        <f>_xll.SNL.Clients.Office.Excel.Functions.SPG(A408, "IQ_DILUT_EPS_NORM", "CY2023")</f>
        <v>7.5410000000000004</v>
      </c>
      <c r="E408">
        <f t="shared" si="36"/>
        <v>2404824.9</v>
      </c>
      <c r="F408">
        <f t="shared" si="37"/>
        <v>0.1924321757221733</v>
      </c>
      <c r="G408" t="s">
        <v>914</v>
      </c>
      <c r="H408" s="4" cm="1">
        <f t="array" ref="H408">_xll.SNL.Clients.Office.Excel.Functions.SPG(G408, "SP_TOTAL_REV", "CY2022")</f>
        <v>11181000</v>
      </c>
      <c r="I408" s="4">
        <f>_xll.SNL.Clients.Office.Excel.Functions.SPG(G408,"IQ_AVG_DILUT_SHARES_OUT","CY2022")</f>
        <v>318500000</v>
      </c>
      <c r="J408" s="5">
        <f>_xll.SNL.Clients.Office.Excel.Functions.SPG(G408, "IQ_DILUT_EPS_NORM", "CY2022")</f>
        <v>6.3380000000000001</v>
      </c>
      <c r="K408">
        <f t="shared" si="38"/>
        <v>2018653</v>
      </c>
      <c r="L408">
        <f t="shared" si="39"/>
        <v>0.18054315356408193</v>
      </c>
      <c r="M408" t="s">
        <v>926</v>
      </c>
      <c r="N408" s="4" cm="1">
        <f t="array" ref="N408">_xll.SNL.Clients.Office.Excel.Functions.SPG(M408, "SP_TOTAL_REV", "CY2022")</f>
        <v>29279000</v>
      </c>
      <c r="O408" s="4">
        <f>_xll.SNL.Clients.Office.Excel.Functions.SPG(M408,"IQ_AVG_DILUT_SHARES_OUT","CY2022")</f>
        <v>1081000000</v>
      </c>
      <c r="P408" s="5">
        <f>_xll.SNL.Clients.Office.Excel.Functions.SPG(M408, "IQ_DILUT_EPS_NORM", "CY2022")</f>
        <v>2.5339999999999998</v>
      </c>
      <c r="Q408">
        <f t="shared" si="40"/>
        <v>2739254</v>
      </c>
      <c r="R408">
        <f t="shared" si="41"/>
        <v>9.3556952081696773E-2</v>
      </c>
    </row>
    <row r="409" spans="1:18" x14ac:dyDescent="0.3">
      <c r="A409" t="s">
        <v>915</v>
      </c>
      <c r="B409" s="4" cm="1">
        <f t="array" ref="B409">_xll.SNL.Clients.Office.Excel.Functions.SPG(A409, "SP_TOTAL_REV", "CY2023")</f>
        <v>34857000</v>
      </c>
      <c r="C409" s="4">
        <f>_xll.SNL.Clients.Office.Excel.Functions.SPG(A409,"IQ_AVG_DILUT_SHARES_OUT","CY2023")</f>
        <v>984000000</v>
      </c>
      <c r="D409" s="5">
        <f>_xll.SNL.Clients.Office.Excel.Functions.SPG(A409, "IQ_DILUT_EPS_NORM", "CY2023")</f>
        <v>3.948</v>
      </c>
      <c r="E409">
        <f t="shared" si="36"/>
        <v>3884832</v>
      </c>
      <c r="F409">
        <f t="shared" si="37"/>
        <v>0.11145055512522592</v>
      </c>
      <c r="G409" t="s">
        <v>915</v>
      </c>
      <c r="H409" s="4" cm="1">
        <f t="array" ref="H409">_xll.SNL.Clients.Office.Excel.Functions.SPG(G409, "SP_TOTAL_REV", "CY2022")</f>
        <v>31352000</v>
      </c>
      <c r="I409" s="4">
        <f>_xll.SNL.Clients.Office.Excel.Functions.SPG(G409,"IQ_AVG_DILUT_SHARES_OUT","CY2022")</f>
        <v>997000000</v>
      </c>
      <c r="J409" s="5">
        <f>_xll.SNL.Clients.Office.Excel.Functions.SPG(G409, "IQ_DILUT_EPS_NORM", "CY2022")</f>
        <v>1.083</v>
      </c>
      <c r="K409">
        <f t="shared" si="38"/>
        <v>1079751</v>
      </c>
      <c r="L409">
        <f t="shared" si="39"/>
        <v>3.4439621076805309E-2</v>
      </c>
      <c r="M409" t="s">
        <v>927</v>
      </c>
      <c r="N409" s="4" cm="1">
        <f t="array" ref="N409">_xll.SNL.Clients.Office.Excel.Functions.SPG(M409, "SP_TOTAL_REV", "CY2022")</f>
        <v>23814000</v>
      </c>
      <c r="O409" s="4">
        <f>_xll.SNL.Clients.Office.Excel.Functions.SPG(M409,"IQ_AVG_DILUT_SHARES_OUT","CY2022")</f>
        <v>642000000</v>
      </c>
      <c r="P409" s="5">
        <f>_xll.SNL.Clients.Office.Excel.Functions.SPG(M409, "IQ_DILUT_EPS_NORM", "CY2022")</f>
        <v>0.89700000000000002</v>
      </c>
      <c r="Q409">
        <f t="shared" si="40"/>
        <v>575874</v>
      </c>
      <c r="R409">
        <f t="shared" si="41"/>
        <v>2.4182161753590326E-2</v>
      </c>
    </row>
    <row r="410" spans="1:18" x14ac:dyDescent="0.3">
      <c r="A410" t="s">
        <v>916</v>
      </c>
      <c r="B410" s="4" cm="1">
        <f t="array" ref="B410">_xll.SNL.Clients.Office.Excel.Functions.SPG(A410, "SP_TOTAL_REV", "CY2023")</f>
        <v>2729889</v>
      </c>
      <c r="C410" s="4">
        <f>_xll.SNL.Clients.Office.Excel.Functions.SPG(A410,"IQ_AVG_DILUT_SHARES_OUT","CY2023")</f>
        <v>108907000</v>
      </c>
      <c r="D410" s="5">
        <f>_xll.SNL.Clients.Office.Excel.Functions.SPG(A410, "IQ_DILUT_EPS_NORM", "CY2023")</f>
        <v>4.101</v>
      </c>
      <c r="E410">
        <f t="shared" si="36"/>
        <v>446627.60700000002</v>
      </c>
      <c r="F410">
        <f t="shared" si="37"/>
        <v>0.16360650817670611</v>
      </c>
      <c r="G410" t="s">
        <v>916</v>
      </c>
      <c r="H410" s="4" cm="1">
        <f t="array" ref="H410">_xll.SNL.Clients.Office.Excel.Functions.SPG(G410, "SP_TOTAL_REV", "CY2022")</f>
        <v>2643587</v>
      </c>
      <c r="I410" s="4">
        <f>_xll.SNL.Clients.Office.Excel.Functions.SPG(G410,"IQ_AVG_DILUT_SHARES_OUT","CY2022")</f>
        <v>109386000</v>
      </c>
      <c r="J410" s="5">
        <f>_xll.SNL.Clients.Office.Excel.Functions.SPG(G410, "IQ_DILUT_EPS_NORM", "CY2022")</f>
        <v>3.2669999999999999</v>
      </c>
      <c r="K410">
        <f t="shared" si="38"/>
        <v>357364.06199999998</v>
      </c>
      <c r="L410">
        <f t="shared" si="39"/>
        <v>0.13518150225432338</v>
      </c>
      <c r="M410" t="s">
        <v>928</v>
      </c>
      <c r="N410" s="4" cm="1">
        <f t="array" ref="N410">_xll.SNL.Clients.Office.Excel.Functions.SPG(M410, "SP_TOTAL_REV", "CY2022")</f>
        <v>16947400</v>
      </c>
      <c r="O410" s="4">
        <f>_xll.SNL.Clients.Office.Excel.Functions.SPG(M410,"IQ_AVG_DILUT_SHARES_OUT","CY2022")</f>
        <v>156553000</v>
      </c>
      <c r="P410" s="5">
        <f>_xll.SNL.Clients.Office.Excel.Functions.SPG(M410, "IQ_DILUT_EPS_NORM", "CY2022")</f>
        <v>2.5249999999999999</v>
      </c>
      <c r="Q410">
        <f t="shared" si="40"/>
        <v>395296.32500000001</v>
      </c>
      <c r="R410">
        <f t="shared" si="41"/>
        <v>2.3324894969139809E-2</v>
      </c>
    </row>
    <row r="411" spans="1:18" x14ac:dyDescent="0.3">
      <c r="A411" t="s">
        <v>917</v>
      </c>
      <c r="B411" s="4" cm="1">
        <f t="array" ref="B411">_xll.SNL.Clients.Office.Excel.Functions.SPG(A411, "SP_TOTAL_REV", "CY2023")</f>
        <v>33135000</v>
      </c>
      <c r="C411" s="4">
        <f>_xll.SNL.Clients.Office.Excel.Functions.SPG(A411,"IQ_AVG_DILUT_SHARES_OUT","CY2023")</f>
        <v>1443000000</v>
      </c>
      <c r="D411" s="5">
        <f>_xll.SNL.Clients.Office.Excel.Functions.SPG(A411, "IQ_DILUT_EPS_NORM", "CY2023")</f>
        <v>2.286</v>
      </c>
      <c r="E411">
        <f t="shared" si="36"/>
        <v>3298698</v>
      </c>
      <c r="F411">
        <f t="shared" si="37"/>
        <v>9.9553282028067E-2</v>
      </c>
      <c r="G411" t="s">
        <v>917</v>
      </c>
      <c r="H411" s="4" cm="1">
        <f t="array" ref="H411">_xll.SNL.Clients.Office.Excel.Functions.SPG(G411, "SP_TOTAL_REV", "CY2022")</f>
        <v>28091000</v>
      </c>
      <c r="I411" s="4">
        <f>_xll.SNL.Clients.Office.Excel.Functions.SPG(G411,"IQ_AVG_DILUT_SHARES_OUT","CY2022")</f>
        <v>1437000000</v>
      </c>
      <c r="J411" s="5">
        <f>_xll.SNL.Clients.Office.Excel.Functions.SPG(G411, "IQ_DILUT_EPS_NORM", "CY2022")</f>
        <v>1.611</v>
      </c>
      <c r="K411">
        <f t="shared" si="38"/>
        <v>2315007</v>
      </c>
      <c r="L411">
        <f t="shared" si="39"/>
        <v>8.2410985724965288E-2</v>
      </c>
      <c r="M411" t="s">
        <v>929</v>
      </c>
      <c r="N411" s="4" cm="1">
        <f t="array" ref="N411">_xll.SNL.Clients.Office.Excel.Functions.SPG(M411, "SP_TOTAL_REV", "CY2022")</f>
        <v>32913800</v>
      </c>
      <c r="O411" s="4">
        <f>_xll.SNL.Clients.Office.Excel.Functions.SPG(M411,"IQ_AVG_DILUT_SHARES_OUT","CY2022")</f>
        <v>1152575000</v>
      </c>
      <c r="P411" s="5">
        <f>_xll.SNL.Clients.Office.Excel.Functions.SPG(M411, "IQ_DILUT_EPS_NORM", "CY2022")</f>
        <v>2.3730000000000002</v>
      </c>
      <c r="Q411">
        <f t="shared" si="40"/>
        <v>2735060.4750000006</v>
      </c>
      <c r="R411">
        <f t="shared" si="41"/>
        <v>8.3097681671517737E-2</v>
      </c>
    </row>
    <row r="412" spans="1:18" x14ac:dyDescent="0.3">
      <c r="A412" t="s">
        <v>918</v>
      </c>
      <c r="B412" s="4" cm="1">
        <f t="array" ref="B412">_xll.SNL.Clients.Office.Excel.Functions.SPG(A412, "SP_TOTAL_REV", "CY2023")</f>
        <v>6471000</v>
      </c>
      <c r="C412" s="4">
        <f>_xll.SNL.Clients.Office.Excel.Functions.SPG(A412,"IQ_AVG_DILUT_SHARES_OUT","CY2023")</f>
        <v>208000000</v>
      </c>
      <c r="D412" s="5">
        <f>_xll.SNL.Clients.Office.Excel.Functions.SPG(A412, "IQ_DILUT_EPS_NORM", "CY2023")</f>
        <v>-1.103</v>
      </c>
      <c r="E412">
        <f t="shared" si="36"/>
        <v>-229424</v>
      </c>
      <c r="F412">
        <f t="shared" si="37"/>
        <v>-3.5454180188533455E-2</v>
      </c>
      <c r="G412" t="s">
        <v>918</v>
      </c>
      <c r="H412" s="4" cm="1">
        <f t="array" ref="H412">_xll.SNL.Clients.Office.Excel.Functions.SPG(G412, "SP_TOTAL_REV", "CY2022")</f>
        <v>9352000</v>
      </c>
      <c r="I412" s="4">
        <f>_xll.SNL.Clients.Office.Excel.Functions.SPG(G412,"IQ_AVG_DILUT_SHARES_OUT","CY2022")</f>
        <v>213500000</v>
      </c>
      <c r="J412" s="5">
        <f>_xll.SNL.Clients.Office.Excel.Functions.SPG(G412, "IQ_DILUT_EPS_NORM", "CY2022")</f>
        <v>1.669</v>
      </c>
      <c r="K412">
        <f t="shared" si="38"/>
        <v>356331.5</v>
      </c>
      <c r="L412">
        <f t="shared" si="39"/>
        <v>3.8102170658682634E-2</v>
      </c>
      <c r="M412" t="s">
        <v>930</v>
      </c>
      <c r="N412" s="4" cm="1">
        <f t="array" ref="N412">_xll.SNL.Clients.Office.Excel.Functions.SPG(M412, "SP_TOTAL_REV", "CY2022")</f>
        <v>12128000</v>
      </c>
      <c r="O412" s="4">
        <f>_xll.SNL.Clients.Office.Excel.Functions.SPG(M412,"IQ_AVG_DILUT_SHARES_OUT","CY2022")</f>
        <v>370109000</v>
      </c>
      <c r="P412" s="5">
        <f>_xll.SNL.Clients.Office.Excel.Functions.SPG(M412, "IQ_DILUT_EPS_NORM", "CY2022")</f>
        <v>5.86</v>
      </c>
      <c r="Q412">
        <f t="shared" si="40"/>
        <v>2168838.7400000002</v>
      </c>
      <c r="R412">
        <f t="shared" si="41"/>
        <v>0.17882905178100267</v>
      </c>
    </row>
    <row r="413" spans="1:18" x14ac:dyDescent="0.3">
      <c r="A413" t="s">
        <v>919</v>
      </c>
      <c r="B413" s="4" cm="1">
        <f t="array" ref="B413">_xll.SNL.Clients.Office.Excel.Functions.SPG(A413, "SP_TOTAL_REV", "CY2023")</f>
        <v>16720000</v>
      </c>
      <c r="C413" s="4">
        <f>_xll.SNL.Clients.Office.Excel.Functions.SPG(A413,"IQ_AVG_DILUT_SHARES_OUT","CY2023")</f>
        <v>632733000</v>
      </c>
      <c r="D413" s="5">
        <f>_xll.SNL.Clients.Office.Excel.Functions.SPG(A413, "IQ_DILUT_EPS_NORM", "CY2023")</f>
        <v>3.1989999999999998</v>
      </c>
      <c r="E413">
        <f t="shared" si="36"/>
        <v>2024112.8670000001</v>
      </c>
      <c r="F413">
        <f t="shared" si="37"/>
        <v>0.12105938199760766</v>
      </c>
      <c r="G413" t="s">
        <v>919</v>
      </c>
      <c r="H413" s="4" cm="1">
        <f t="array" ref="H413">_xll.SNL.Clients.Office.Excel.Functions.SPG(G413, "SP_TOTAL_REV", "CY2022")</f>
        <v>14439000</v>
      </c>
      <c r="I413" s="4">
        <f>_xll.SNL.Clients.Office.Excel.Functions.SPG(G413,"IQ_AVG_DILUT_SHARES_OUT","CY2022")</f>
        <v>632757000</v>
      </c>
      <c r="J413" s="5">
        <f>_xll.SNL.Clients.Office.Excel.Functions.SPG(G413, "IQ_DILUT_EPS_NORM", "CY2022")</f>
        <v>2.83</v>
      </c>
      <c r="K413">
        <f t="shared" si="38"/>
        <v>1790702.31</v>
      </c>
      <c r="L413">
        <f t="shared" si="39"/>
        <v>0.12401844379804695</v>
      </c>
      <c r="M413" t="s">
        <v>932</v>
      </c>
      <c r="N413" s="4" cm="1">
        <f t="array" ref="N413">_xll.SNL.Clients.Office.Excel.Functions.SPG(M413, "SP_TOTAL_REV", "CY2022")</f>
        <v>4783688</v>
      </c>
      <c r="O413" s="4">
        <f>_xll.SNL.Clients.Office.Excel.Functions.SPG(M413,"IQ_AVG_DILUT_SHARES_OUT","CY2022")</f>
        <v>99967250</v>
      </c>
      <c r="P413" s="5">
        <f>_xll.SNL.Clients.Office.Excel.Functions.SPG(M413, "IQ_DILUT_EPS_NORM", "CY2022")</f>
        <v>3.6539999999999999</v>
      </c>
      <c r="Q413">
        <f t="shared" si="40"/>
        <v>365280.33149999997</v>
      </c>
      <c r="R413">
        <f t="shared" si="41"/>
        <v>7.6359564315231249E-2</v>
      </c>
    </row>
    <row r="414" spans="1:18" x14ac:dyDescent="0.3">
      <c r="A414" t="s">
        <v>920</v>
      </c>
      <c r="B414" s="4" cm="1">
        <f t="array" ref="B414">_xll.SNL.Clients.Office.Excel.Functions.SPG(A414, "SP_TOTAL_REV", "CY2023")</f>
        <v>8971000</v>
      </c>
      <c r="C414" s="4">
        <f>_xll.SNL.Clients.Office.Excel.Functions.SPG(A414,"IQ_AVG_DILUT_SHARES_OUT","CY2023")</f>
        <v>205591000</v>
      </c>
      <c r="D414" s="5">
        <f>_xll.SNL.Clients.Office.Excel.Functions.SPG(A414, "IQ_DILUT_EPS_NORM", "CY2023")</f>
        <v>3.18</v>
      </c>
      <c r="E414">
        <f t="shared" si="36"/>
        <v>653779.38</v>
      </c>
      <c r="F414">
        <f t="shared" si="37"/>
        <v>7.2876979155055172E-2</v>
      </c>
      <c r="G414" t="s">
        <v>920</v>
      </c>
      <c r="H414" s="4" cm="1">
        <f t="array" ref="H414">_xll.SNL.Clients.Office.Excel.Functions.SPG(G414, "SP_TOTAL_REV", "CY2022")</f>
        <v>7245000</v>
      </c>
      <c r="I414" s="4">
        <f>_xll.SNL.Clients.Office.Excel.Functions.SPG(G414,"IQ_AVG_DILUT_SHARES_OUT","CY2022")</f>
        <v>203535000</v>
      </c>
      <c r="J414" s="5">
        <f>_xll.SNL.Clients.Office.Excel.Functions.SPG(G414, "IQ_DILUT_EPS_NORM", "CY2022")</f>
        <v>1.2989999999999999</v>
      </c>
      <c r="K414">
        <f t="shared" si="38"/>
        <v>264391.96500000003</v>
      </c>
      <c r="L414">
        <f t="shared" si="39"/>
        <v>3.6493024844720501E-2</v>
      </c>
      <c r="M414" t="s">
        <v>933</v>
      </c>
      <c r="N414" s="4" cm="1">
        <f t="array" ref="N414">_xll.SNL.Clients.Office.Excel.Functions.SPG(M414, "SP_TOTAL_REV", "CY2022")</f>
        <v>18449000</v>
      </c>
      <c r="O414" s="4">
        <f>_xll.SNL.Clients.Office.Excel.Functions.SPG(M414,"IQ_AVG_DILUT_SHARES_OUT","CY2022")</f>
        <v>382200000</v>
      </c>
      <c r="P414" s="5">
        <f>_xll.SNL.Clients.Office.Excel.Functions.SPG(M414, "IQ_DILUT_EPS_NORM", "CY2022")</f>
        <v>5.5570000000000004</v>
      </c>
      <c r="Q414">
        <f t="shared" si="40"/>
        <v>2123885.4000000004</v>
      </c>
      <c r="R414">
        <f t="shared" si="41"/>
        <v>0.11512197951108463</v>
      </c>
    </row>
    <row r="415" spans="1:18" x14ac:dyDescent="0.3">
      <c r="A415" t="s">
        <v>921</v>
      </c>
      <c r="B415" s="4" cm="1">
        <f t="array" ref="B415">_xll.SNL.Clients.Office.Excel.Functions.SPG(A415, "SP_TOTAL_REV", "CY2023")</f>
        <v>23051900</v>
      </c>
      <c r="C415" s="4">
        <f>_xll.SNL.Clients.Office.Excel.Functions.SPG(A415,"IQ_AVG_DILUT_SHARES_OUT","CY2023")</f>
        <v>258300000</v>
      </c>
      <c r="D415" s="5">
        <f>_xll.SNL.Clients.Office.Excel.Functions.SPG(A415, "IQ_DILUT_EPS_NORM", "CY2023")</f>
        <v>7.6950000000000003</v>
      </c>
      <c r="E415">
        <f t="shared" si="36"/>
        <v>1987618.5</v>
      </c>
      <c r="F415">
        <f t="shared" si="37"/>
        <v>8.6223630156299483E-2</v>
      </c>
      <c r="G415" t="s">
        <v>921</v>
      </c>
      <c r="H415" s="4" cm="1">
        <f t="array" ref="H415">_xll.SNL.Clients.Office.Excel.Functions.SPG(G415, "SP_TOTAL_REV", "CY2022")</f>
        <v>22148900</v>
      </c>
      <c r="I415" s="4">
        <f>_xll.SNL.Clients.Office.Excel.Functions.SPG(G415,"IQ_AVG_DILUT_SHARES_OUT","CY2022")</f>
        <v>261800000</v>
      </c>
      <c r="J415" s="5">
        <f>_xll.SNL.Clients.Office.Excel.Functions.SPG(G415, "IQ_DILUT_EPS_NORM", "CY2022")</f>
        <v>6.16</v>
      </c>
      <c r="K415">
        <f t="shared" si="38"/>
        <v>1612688</v>
      </c>
      <c r="L415">
        <f t="shared" si="39"/>
        <v>7.28112005562353E-2</v>
      </c>
      <c r="M415" t="s">
        <v>934</v>
      </c>
      <c r="N415" s="4" cm="1">
        <f t="array" ref="N415">_xll.SNL.Clients.Office.Excel.Functions.SPG(M415, "SP_TOTAL_REV", "CY2022")</f>
        <v>8299000</v>
      </c>
      <c r="O415" s="4">
        <f>_xll.SNL.Clients.Office.Excel.Functions.SPG(M415,"IQ_AVG_DILUT_SHARES_OUT","CY2022")</f>
        <v>483400000</v>
      </c>
      <c r="P415" s="5">
        <f>_xll.SNL.Clients.Office.Excel.Functions.SPG(M415, "IQ_DILUT_EPS_NORM", "CY2022")</f>
        <v>5.3460000000000001</v>
      </c>
      <c r="Q415">
        <f t="shared" si="40"/>
        <v>2584256.4</v>
      </c>
      <c r="R415">
        <f t="shared" si="41"/>
        <v>0.31139371008555244</v>
      </c>
    </row>
    <row r="416" spans="1:18" x14ac:dyDescent="0.3">
      <c r="A416" t="s">
        <v>922</v>
      </c>
      <c r="B416" s="4" cm="1">
        <f t="array" ref="B416">_xll.SNL.Clients.Office.Excel.Functions.SPG(A416, "SP_TOTAL_REV", "CY2023")</f>
        <v>6027849</v>
      </c>
      <c r="C416" s="4">
        <f>_xll.SNL.Clients.Office.Excel.Functions.SPG(A416,"IQ_AVG_DILUT_SHARES_OUT","CY2023")</f>
        <v>326807326</v>
      </c>
      <c r="D416" s="5">
        <f>_xll.SNL.Clients.Office.Excel.Functions.SPG(A416, "IQ_DILUT_EPS_NORM", "CY2023")</f>
        <v>3.431</v>
      </c>
      <c r="E416">
        <f t="shared" si="36"/>
        <v>1121275.935506</v>
      </c>
      <c r="F416">
        <f t="shared" si="37"/>
        <v>0.18601592964687735</v>
      </c>
      <c r="G416" t="s">
        <v>922</v>
      </c>
      <c r="H416" s="4" cm="1">
        <f t="array" ref="H416">_xll.SNL.Clients.Office.Excel.Functions.SPG(G416, "SP_TOTAL_REV", "CY2022")</f>
        <v>5925746</v>
      </c>
      <c r="I416" s="4">
        <f>_xll.SNL.Clients.Office.Excel.Functions.SPG(G416,"IQ_AVG_DILUT_SHARES_OUT","CY2022")</f>
        <v>327816695</v>
      </c>
      <c r="J416" s="5">
        <f>_xll.SNL.Clients.Office.Excel.Functions.SPG(G416, "IQ_DILUT_EPS_NORM", "CY2022")</f>
        <v>3.7549999999999999</v>
      </c>
      <c r="K416">
        <f t="shared" si="38"/>
        <v>1230951.6897249999</v>
      </c>
      <c r="L416">
        <f t="shared" si="39"/>
        <v>0.20772940482514773</v>
      </c>
      <c r="M416" t="s">
        <v>935</v>
      </c>
      <c r="N416" s="4" cm="1">
        <f t="array" ref="N416">_xll.SNL.Clients.Office.Excel.Functions.SPG(M416, "SP_TOTAL_REV", "CY2022")</f>
        <v>5044784</v>
      </c>
      <c r="O416" s="4">
        <f>_xll.SNL.Clients.Office.Excel.Functions.SPG(M416,"IQ_AVG_DILUT_SHARES_OUT","CY2022")</f>
        <v>156006250</v>
      </c>
      <c r="P416" s="5">
        <f>_xll.SNL.Clients.Office.Excel.Functions.SPG(M416, "IQ_DILUT_EPS_NORM", "CY2022")</f>
        <v>4.4880000000000004</v>
      </c>
      <c r="Q416">
        <f t="shared" si="40"/>
        <v>700156.05000000016</v>
      </c>
      <c r="R416">
        <f t="shared" si="41"/>
        <v>0.13878811263277083</v>
      </c>
    </row>
    <row r="417" spans="1:18" x14ac:dyDescent="0.3">
      <c r="A417" t="s">
        <v>923</v>
      </c>
      <c r="B417" s="4" cm="1">
        <f t="array" ref="B417">_xll.SNL.Clients.Office.Excel.Functions.SPG(A417, "SP_TOTAL_REV", "CY2023")</f>
        <v>4644600</v>
      </c>
      <c r="C417" s="4">
        <f>_xll.SNL.Clients.Office.Excel.Functions.SPG(A417,"IQ_AVG_DILUT_SHARES_OUT","CY2023")</f>
        <v>160500000</v>
      </c>
      <c r="D417" s="5">
        <f>_xll.SNL.Clients.Office.Excel.Functions.SPG(A417, "IQ_DILUT_EPS_NORM", "CY2023")</f>
        <v>3.9870000000000001</v>
      </c>
      <c r="E417">
        <f t="shared" si="36"/>
        <v>639913.5</v>
      </c>
      <c r="F417">
        <f t="shared" si="37"/>
        <v>0.13777580415966928</v>
      </c>
      <c r="G417" t="s">
        <v>923</v>
      </c>
      <c r="H417" s="4" cm="1">
        <f t="array" ref="H417">_xll.SNL.Clients.Office.Excel.Functions.SPG(G417, "SP_TOTAL_REV", "CY2022")</f>
        <v>5304400</v>
      </c>
      <c r="I417" s="4">
        <f>_xll.SNL.Clients.Office.Excel.Functions.SPG(G417,"IQ_AVG_DILUT_SHARES_OUT","CY2022")</f>
        <v>161750000</v>
      </c>
      <c r="J417" s="5">
        <f>_xll.SNL.Clients.Office.Excel.Functions.SPG(G417, "IQ_DILUT_EPS_NORM", "CY2022")</f>
        <v>5.4859999999999998</v>
      </c>
      <c r="K417">
        <f t="shared" si="38"/>
        <v>887360.5</v>
      </c>
      <c r="L417">
        <f t="shared" si="39"/>
        <v>0.16728762913807405</v>
      </c>
      <c r="M417" t="s">
        <v>936</v>
      </c>
      <c r="N417" s="4" cm="1">
        <f t="array" ref="N417">_xll.SNL.Clients.Office.Excel.Functions.SPG(M417, "SP_TOTAL_REV", "CY2022")</f>
        <v>73580180</v>
      </c>
      <c r="O417" s="4">
        <f>_xll.SNL.Clients.Office.Excel.Functions.SPG(M417,"IQ_AVG_DILUT_SHARES_OUT","CY2022")</f>
        <v>511548609</v>
      </c>
      <c r="P417" s="5">
        <f>_xll.SNL.Clients.Office.Excel.Functions.SPG(M417, "IQ_DILUT_EPS_NORM", "CY2022")</f>
        <v>2.5920000000000001</v>
      </c>
      <c r="Q417">
        <f t="shared" si="40"/>
        <v>1325933.994528</v>
      </c>
      <c r="R417">
        <f t="shared" si="41"/>
        <v>1.8020260272915888E-2</v>
      </c>
    </row>
    <row r="418" spans="1:18" x14ac:dyDescent="0.3">
      <c r="A418" t="s">
        <v>924</v>
      </c>
      <c r="B418" s="4" cm="1">
        <f t="array" ref="B418">_xll.SNL.Clients.Office.Excel.Functions.SPG(A418, "SP_TOTAL_REV", "CY2023")</f>
        <v>8207800</v>
      </c>
      <c r="C418" s="4">
        <f>_xll.SNL.Clients.Office.Excel.Functions.SPG(A418,"IQ_AVG_DILUT_SHARES_OUT","CY2023")</f>
        <v>104025000</v>
      </c>
      <c r="D418" s="5">
        <f>_xll.SNL.Clients.Office.Excel.Functions.SPG(A418, "IQ_DILUT_EPS_NORM", "CY2023")</f>
        <v>6.9710000000000001</v>
      </c>
      <c r="E418">
        <f t="shared" si="36"/>
        <v>725158.27500000002</v>
      </c>
      <c r="F418">
        <f t="shared" si="37"/>
        <v>8.8349895830795097E-2</v>
      </c>
      <c r="G418" t="s">
        <v>924</v>
      </c>
      <c r="H418" s="4" cm="1">
        <f t="array" ref="H418">_xll.SNL.Clients.Office.Excel.Functions.SPG(G418, "SP_TOTAL_REV", "CY2022")</f>
        <v>8328200</v>
      </c>
      <c r="I418" s="4">
        <f>_xll.SNL.Clients.Office.Excel.Functions.SPG(G418,"IQ_AVG_DILUT_SHARES_OUT","CY2022")</f>
        <v>107000000</v>
      </c>
      <c r="J418" s="5">
        <f>_xll.SNL.Clients.Office.Excel.Functions.SPG(G418, "IQ_DILUT_EPS_NORM", "CY2022")</f>
        <v>5.5090000000000003</v>
      </c>
      <c r="K418">
        <f t="shared" si="38"/>
        <v>589463</v>
      </c>
      <c r="L418">
        <f t="shared" si="39"/>
        <v>7.0779159962536919E-2</v>
      </c>
      <c r="M418" t="s">
        <v>937</v>
      </c>
      <c r="N418" s="4" cm="1">
        <f t="array" ref="N418">_xll.SNL.Clients.Office.Excel.Functions.SPG(M418, "SP_TOTAL_REV", "CY2022")</f>
        <v>79571000</v>
      </c>
      <c r="O418" s="4">
        <f>_xll.SNL.Clients.Office.Excel.Functions.SPG(M418,"IQ_AVG_DILUT_SHARES_OUT","CY2022")</f>
        <v>1255376769</v>
      </c>
      <c r="P418" s="5">
        <f>_xll.SNL.Clients.Office.Excel.Functions.SPG(M418, "IQ_DILUT_EPS_NORM", "CY2022")</f>
        <v>4.7690000000000001</v>
      </c>
      <c r="Q418">
        <f t="shared" si="40"/>
        <v>5986891.8113609999</v>
      </c>
      <c r="R418">
        <f t="shared" si="41"/>
        <v>7.5239620104824614E-2</v>
      </c>
    </row>
    <row r="419" spans="1:18" x14ac:dyDescent="0.3">
      <c r="A419" t="s">
        <v>925</v>
      </c>
      <c r="B419" s="4" cm="1">
        <f t="array" ref="B419">_xll.SNL.Clients.Office.Excel.Functions.SPG(A419, "SP_TOTAL_REV", "CY2023")</f>
        <v>5108300</v>
      </c>
      <c r="C419" s="4">
        <f>_xll.SNL.Clients.Office.Excel.Functions.SPG(A419,"IQ_AVG_DILUT_SHARES_OUT","CY2023")</f>
        <v>53900000</v>
      </c>
      <c r="D419" s="5">
        <f>_xll.SNL.Clients.Office.Excel.Functions.SPG(A419, "IQ_DILUT_EPS_NORM", "CY2023")</f>
        <v>14.962999999999999</v>
      </c>
      <c r="E419">
        <f t="shared" si="36"/>
        <v>806505.7</v>
      </c>
      <c r="F419">
        <f t="shared" si="37"/>
        <v>0.15788142826380597</v>
      </c>
      <c r="G419" t="s">
        <v>925</v>
      </c>
      <c r="H419" s="4" cm="1">
        <f t="array" ref="H419">_xll.SNL.Clients.Office.Excel.Functions.SPG(G419, "SP_TOTAL_REV", "CY2022")</f>
        <v>4842500</v>
      </c>
      <c r="I419" s="4">
        <f>_xll.SNL.Clients.Office.Excel.Functions.SPG(G419,"IQ_AVG_DILUT_SHARES_OUT","CY2022")</f>
        <v>54200000</v>
      </c>
      <c r="J419" s="5">
        <f>_xll.SNL.Clients.Office.Excel.Functions.SPG(G419, "IQ_DILUT_EPS_NORM", "CY2022")</f>
        <v>13.458</v>
      </c>
      <c r="K419">
        <f t="shared" si="38"/>
        <v>729423.6</v>
      </c>
      <c r="L419">
        <f t="shared" si="39"/>
        <v>0.15062955085183272</v>
      </c>
      <c r="M419" t="s">
        <v>938</v>
      </c>
      <c r="N419" s="4" cm="1">
        <f t="array" ref="N419">_xll.SNL.Clients.Office.Excel.Functions.SPG(M419, "SP_TOTAL_REV", "CY2022")</f>
        <v>6488400</v>
      </c>
      <c r="O419" s="4">
        <f>_xll.SNL.Clients.Office.Excel.Functions.SPG(M419,"IQ_AVG_DILUT_SHARES_OUT","CY2022")</f>
        <v>227100000</v>
      </c>
      <c r="P419" s="5">
        <f>_xll.SNL.Clients.Office.Excel.Functions.SPG(M419, "IQ_DILUT_EPS_NORM", "CY2022")</f>
        <v>7.0030000000000001</v>
      </c>
      <c r="Q419">
        <f t="shared" si="40"/>
        <v>1590381.3</v>
      </c>
      <c r="R419">
        <f t="shared" si="41"/>
        <v>0.24511147586461995</v>
      </c>
    </row>
    <row r="420" spans="1:18" x14ac:dyDescent="0.3">
      <c r="A420" t="s">
        <v>926</v>
      </c>
      <c r="B420" s="4" cm="1">
        <f t="array" ref="B420">_xll.SNL.Clients.Office.Excel.Functions.SPG(A420, "SP_TOTAL_REV", "CY2023")</f>
        <v>25253000</v>
      </c>
      <c r="C420" s="4">
        <f>_xll.SNL.Clients.Office.Excel.Functions.SPG(A420,"IQ_AVG_DILUT_SHARES_OUT","CY2023")</f>
        <v>1098000000</v>
      </c>
      <c r="D420" s="5">
        <f>_xll.SNL.Clients.Office.Excel.Functions.SPG(A420, "IQ_DILUT_EPS_NORM", "CY2023")</f>
        <v>2.589</v>
      </c>
      <c r="E420">
        <f t="shared" si="36"/>
        <v>2842722</v>
      </c>
      <c r="F420">
        <f t="shared" si="37"/>
        <v>0.11256967489011206</v>
      </c>
      <c r="G420" t="s">
        <v>926</v>
      </c>
      <c r="H420" s="4" cm="1">
        <f t="array" ref="H420">_xll.SNL.Clients.Office.Excel.Functions.SPG(G420, "SP_TOTAL_REV", "CY2022")</f>
        <v>29279000</v>
      </c>
      <c r="I420" s="4">
        <f>_xll.SNL.Clients.Office.Excel.Functions.SPG(G420,"IQ_AVG_DILUT_SHARES_OUT","CY2022")</f>
        <v>1081000000</v>
      </c>
      <c r="J420" s="5">
        <f>_xll.SNL.Clients.Office.Excel.Functions.SPG(G420, "IQ_DILUT_EPS_NORM", "CY2022")</f>
        <v>2.5339999999999998</v>
      </c>
      <c r="K420">
        <f t="shared" si="38"/>
        <v>2739254</v>
      </c>
      <c r="L420">
        <f t="shared" si="39"/>
        <v>9.3556952081696773E-2</v>
      </c>
      <c r="M420" t="s">
        <v>939</v>
      </c>
      <c r="N420" s="4" cm="1">
        <f t="array" ref="N420">_xll.SNL.Clients.Office.Excel.Functions.SPG(M420, "SP_TOTAL_REV", "CY2022")</f>
        <v>4833700</v>
      </c>
      <c r="O420" s="4">
        <f>_xll.SNL.Clients.Office.Excel.Functions.SPG(M420,"IQ_AVG_DILUT_SHARES_OUT","CY2022")</f>
        <v>146700000</v>
      </c>
      <c r="P420" s="5">
        <f>_xll.SNL.Clients.Office.Excel.Functions.SPG(M420, "IQ_DILUT_EPS_NORM", "CY2022")</f>
        <v>-1.9410000000000001</v>
      </c>
      <c r="Q420">
        <f t="shared" si="40"/>
        <v>-284744.7</v>
      </c>
      <c r="R420">
        <f t="shared" si="41"/>
        <v>-5.8908227651695393E-2</v>
      </c>
    </row>
    <row r="421" spans="1:18" x14ac:dyDescent="0.3">
      <c r="A421" t="s">
        <v>927</v>
      </c>
      <c r="B421" s="4" cm="1">
        <f t="array" ref="B421">_xll.SNL.Clients.Office.Excel.Functions.SPG(A421, "SP_TOTAL_REV", "CY2023")</f>
        <v>26091000</v>
      </c>
      <c r="C421" s="4">
        <f>_xll.SNL.Clients.Office.Excel.Functions.SPG(A421,"IQ_AVG_DILUT_SHARES_OUT","CY2023")</f>
        <v>640000000</v>
      </c>
      <c r="D421" s="5">
        <f>_xll.SNL.Clients.Office.Excel.Functions.SPG(A421, "IQ_DILUT_EPS_NORM", "CY2023")</f>
        <v>1.2390000000000001</v>
      </c>
      <c r="E421">
        <f t="shared" si="36"/>
        <v>792960.00000000012</v>
      </c>
      <c r="F421">
        <f t="shared" si="37"/>
        <v>3.0392089226169948E-2</v>
      </c>
      <c r="G421" t="s">
        <v>927</v>
      </c>
      <c r="H421" s="4" cm="1">
        <f t="array" ref="H421">_xll.SNL.Clients.Office.Excel.Functions.SPG(G421, "SP_TOTAL_REV", "CY2022")</f>
        <v>23814000</v>
      </c>
      <c r="I421" s="4">
        <f>_xll.SNL.Clients.Office.Excel.Functions.SPG(G421,"IQ_AVG_DILUT_SHARES_OUT","CY2022")</f>
        <v>642000000</v>
      </c>
      <c r="J421" s="5">
        <f>_xll.SNL.Clients.Office.Excel.Functions.SPG(G421, "IQ_DILUT_EPS_NORM", "CY2022")</f>
        <v>0.89700000000000002</v>
      </c>
      <c r="K421">
        <f t="shared" si="38"/>
        <v>575874</v>
      </c>
      <c r="L421">
        <f t="shared" si="39"/>
        <v>2.4182161753590326E-2</v>
      </c>
      <c r="M421" t="s">
        <v>940</v>
      </c>
      <c r="N421" s="4" cm="1">
        <f t="array" ref="N421">_xll.SNL.Clients.Office.Excel.Functions.SPG(M421, "SP_TOTAL_REV", "CY2022")</f>
        <v>6594300</v>
      </c>
      <c r="O421" s="4">
        <f>_xll.SNL.Clients.Office.Excel.Functions.SPG(M421,"IQ_AVG_DILUT_SHARES_OUT","CY2022")</f>
        <v>252100000</v>
      </c>
      <c r="P421" s="5">
        <f>_xll.SNL.Clients.Office.Excel.Functions.SPG(M421, "IQ_DILUT_EPS_NORM", "CY2022")</f>
        <v>2.605</v>
      </c>
      <c r="Q421">
        <f t="shared" si="40"/>
        <v>656720.5</v>
      </c>
      <c r="R421">
        <f t="shared" si="41"/>
        <v>9.9589114841605625E-2</v>
      </c>
    </row>
    <row r="422" spans="1:18" x14ac:dyDescent="0.3">
      <c r="A422" t="s">
        <v>928</v>
      </c>
      <c r="B422" s="4" cm="1">
        <f t="array" ref="B422">_xll.SNL.Clients.Office.Excel.Functions.SPG(A422, "SP_TOTAL_REV", "CY2023")</f>
        <v>15781100</v>
      </c>
      <c r="C422" s="4">
        <f>_xll.SNL.Clients.Office.Excel.Functions.SPG(A422,"IQ_AVG_DILUT_SHARES_OUT","CY2023")</f>
        <v>149751000</v>
      </c>
      <c r="D422" s="5">
        <f>_xll.SNL.Clients.Office.Excel.Functions.SPG(A422, "IQ_DILUT_EPS_NORM", "CY2023")</f>
        <v>0.88600000000000001</v>
      </c>
      <c r="E422">
        <f t="shared" si="36"/>
        <v>132679.386</v>
      </c>
      <c r="F422">
        <f t="shared" si="37"/>
        <v>8.4074865503672106E-3</v>
      </c>
      <c r="G422" t="s">
        <v>928</v>
      </c>
      <c r="H422" s="4" cm="1">
        <f t="array" ref="H422">_xll.SNL.Clients.Office.Excel.Functions.SPG(G422, "SP_TOTAL_REV", "CY2022")</f>
        <v>16947400</v>
      </c>
      <c r="I422" s="4">
        <f>_xll.SNL.Clients.Office.Excel.Functions.SPG(G422,"IQ_AVG_DILUT_SHARES_OUT","CY2022")</f>
        <v>156553000</v>
      </c>
      <c r="J422" s="5">
        <f>_xll.SNL.Clients.Office.Excel.Functions.SPG(G422, "IQ_DILUT_EPS_NORM", "CY2022")</f>
        <v>2.5249999999999999</v>
      </c>
      <c r="K422">
        <f t="shared" si="38"/>
        <v>395296.32500000001</v>
      </c>
      <c r="L422">
        <f t="shared" si="39"/>
        <v>2.3324894969139809E-2</v>
      </c>
      <c r="M422" t="s">
        <v>941</v>
      </c>
      <c r="N422" s="4" cm="1">
        <f t="array" ref="N422">_xll.SNL.Clients.Office.Excel.Functions.SPG(M422, "SP_TOTAL_REV", "CY2022")</f>
        <v>20929800</v>
      </c>
      <c r="O422" s="4">
        <f>_xll.SNL.Clients.Office.Excel.Functions.SPG(M422,"IQ_AVG_DILUT_SHARES_OUT","CY2022")</f>
        <v>231100000</v>
      </c>
      <c r="P422" s="5">
        <f>_xll.SNL.Clients.Office.Excel.Functions.SPG(M422, "IQ_DILUT_EPS_NORM", "CY2022")</f>
        <v>1.8660000000000001</v>
      </c>
      <c r="Q422">
        <f t="shared" si="40"/>
        <v>431232.6</v>
      </c>
      <c r="R422">
        <f t="shared" si="41"/>
        <v>2.0603761144396982E-2</v>
      </c>
    </row>
    <row r="423" spans="1:18" x14ac:dyDescent="0.3">
      <c r="A423" t="s">
        <v>929</v>
      </c>
      <c r="B423" s="4" cm="1">
        <f t="array" ref="B423">_xll.SNL.Clients.Office.Excel.Functions.SPG(A423, "SP_TOTAL_REV", "CY2023")</f>
        <v>36687000</v>
      </c>
      <c r="C423" s="4">
        <f>_xll.SNL.Clients.Office.Excel.Functions.SPG(A423,"IQ_AVG_DILUT_SHARES_OUT","CY2023")</f>
        <v>1148225000</v>
      </c>
      <c r="D423" s="5">
        <f>_xll.SNL.Clients.Office.Excel.Functions.SPG(A423, "IQ_DILUT_EPS_NORM", "CY2023")</f>
        <v>3.0459999999999998</v>
      </c>
      <c r="E423">
        <f t="shared" si="36"/>
        <v>3497493.35</v>
      </c>
      <c r="F423">
        <f t="shared" si="37"/>
        <v>9.5333315615885733E-2</v>
      </c>
      <c r="G423" t="s">
        <v>929</v>
      </c>
      <c r="H423" s="4" cm="1">
        <f t="array" ref="H423">_xll.SNL.Clients.Office.Excel.Functions.SPG(G423, "SP_TOTAL_REV", "CY2022")</f>
        <v>32913800</v>
      </c>
      <c r="I423" s="4">
        <f>_xll.SNL.Clients.Office.Excel.Functions.SPG(G423,"IQ_AVG_DILUT_SHARES_OUT","CY2022")</f>
        <v>1152575000</v>
      </c>
      <c r="J423" s="5">
        <f>_xll.SNL.Clients.Office.Excel.Functions.SPG(G423, "IQ_DILUT_EPS_NORM", "CY2022")</f>
        <v>2.3730000000000002</v>
      </c>
      <c r="K423">
        <f t="shared" si="38"/>
        <v>2735060.4750000006</v>
      </c>
      <c r="L423">
        <f t="shared" si="39"/>
        <v>8.3097681671517737E-2</v>
      </c>
      <c r="M423" t="s">
        <v>942</v>
      </c>
      <c r="N423" s="4" cm="1">
        <f t="array" ref="N423">_xll.SNL.Clients.Office.Excel.Functions.SPG(M423, "SP_TOTAL_REV", "CY2022")</f>
        <v>109120000</v>
      </c>
      <c r="O423" s="4">
        <f>_xll.SNL.Clients.Office.Excel.Functions.SPG(M423,"IQ_AVG_DILUT_SHARES_OUT","CY2022")</f>
        <v>464700000</v>
      </c>
      <c r="P423" s="5">
        <f>_xll.SNL.Clients.Office.Excel.Functions.SPG(M423, "IQ_DILUT_EPS_NORM", "CY2022")</f>
        <v>4.6859999999999999</v>
      </c>
      <c r="Q423">
        <f t="shared" si="40"/>
        <v>2177584.2000000002</v>
      </c>
      <c r="R423">
        <f t="shared" si="41"/>
        <v>1.9955866935483874E-2</v>
      </c>
    </row>
    <row r="424" spans="1:18" x14ac:dyDescent="0.3">
      <c r="A424" t="s">
        <v>930</v>
      </c>
      <c r="B424" s="4" cm="1">
        <f t="array" ref="B424">_xll.SNL.Clients.Office.Excel.Functions.SPG(A424, "SP_TOTAL_REV", "CY2023")</f>
        <v>11899000</v>
      </c>
      <c r="C424" s="4">
        <f>_xll.SNL.Clients.Office.Excel.Functions.SPG(A424,"IQ_AVG_DILUT_SHARES_OUT","CY2023")</f>
        <v>326568000</v>
      </c>
      <c r="D424" s="5">
        <f>_xll.SNL.Clients.Office.Excel.Functions.SPG(A424, "IQ_DILUT_EPS_NORM", "CY2023")</f>
        <v>4.7919999999999998</v>
      </c>
      <c r="E424">
        <f t="shared" si="36"/>
        <v>1564913.8559999999</v>
      </c>
      <c r="F424">
        <f t="shared" si="37"/>
        <v>0.13151641785023951</v>
      </c>
      <c r="G424" t="s">
        <v>930</v>
      </c>
      <c r="H424" s="4" cm="1">
        <f t="array" ref="H424">_xll.SNL.Clients.Office.Excel.Functions.SPG(G424, "SP_TOTAL_REV", "CY2022")</f>
        <v>12128000</v>
      </c>
      <c r="I424" s="4">
        <f>_xll.SNL.Clients.Office.Excel.Functions.SPG(G424,"IQ_AVG_DILUT_SHARES_OUT","CY2022")</f>
        <v>370109000</v>
      </c>
      <c r="J424" s="5">
        <f>_xll.SNL.Clients.Office.Excel.Functions.SPG(G424, "IQ_DILUT_EPS_NORM", "CY2022")</f>
        <v>5.86</v>
      </c>
      <c r="K424">
        <f t="shared" si="38"/>
        <v>2168838.7400000002</v>
      </c>
      <c r="L424">
        <f t="shared" si="39"/>
        <v>0.17882905178100267</v>
      </c>
      <c r="M424" t="s">
        <v>943</v>
      </c>
      <c r="N424" s="4" cm="1">
        <f t="array" ref="N424">_xll.SNL.Clients.Office.Excel.Functions.SPG(M424, "SP_TOTAL_REV", "CY2022")</f>
        <v>16304000</v>
      </c>
      <c r="O424" s="4">
        <f>_xll.SNL.Clients.Office.Excel.Functions.SPG(M424,"IQ_AVG_DILUT_SHARES_OUT","CY2022")</f>
        <v>322250000</v>
      </c>
      <c r="P424" s="5">
        <f>_xll.SNL.Clients.Office.Excel.Functions.SPG(M424, "IQ_DILUT_EPS_NORM", "CY2022")</f>
        <v>5.4889999999999999</v>
      </c>
      <c r="Q424">
        <f t="shared" si="40"/>
        <v>1768830.25</v>
      </c>
      <c r="R424">
        <f t="shared" si="41"/>
        <v>0.10849056979882238</v>
      </c>
    </row>
    <row r="425" spans="1:18" x14ac:dyDescent="0.3">
      <c r="A425" t="s">
        <v>931</v>
      </c>
      <c r="B425" s="4" cm="1">
        <f t="array" ref="B425">_xll.SNL.Clients.Office.Excel.Functions.SPG(A425, "SP_TOTAL_REV", "CY2023")</f>
        <v>18795316</v>
      </c>
      <c r="C425" s="4">
        <f>_xll.SNL.Clients.Office.Excel.Functions.SPG(A425,"IQ_AVG_DILUT_SHARES_OUT","CY2023")</f>
        <v>167431000</v>
      </c>
      <c r="D425" s="5">
        <f>_xll.SNL.Clients.Office.Excel.Functions.SPG(A425, "IQ_DILUT_EPS_NORM", "CY2023")</f>
        <v>11.917999999999999</v>
      </c>
      <c r="E425">
        <f t="shared" si="36"/>
        <v>1995442.6579999998</v>
      </c>
      <c r="F425">
        <f t="shared" si="37"/>
        <v>0.10616701831456304</v>
      </c>
      <c r="G425" t="s">
        <v>931</v>
      </c>
      <c r="H425" s="4" cm="1">
        <f t="array" ref="H425">_xll.SNL.Clients.Office.Excel.Functions.SPG(G425, "SP_TOTAL_REV", "CY2022")</f>
        <v>22260774</v>
      </c>
      <c r="I425" s="4">
        <f>_xll.SNL.Clients.Office.Excel.Functions.SPG(G425,"IQ_AVG_DILUT_SHARES_OUT","CY2022")</f>
        <v>184622000</v>
      </c>
      <c r="J425" s="5">
        <f>_xll.SNL.Clients.Office.Excel.Functions.SPG(G425, "IQ_DILUT_EPS_NORM", "CY2022")</f>
        <v>16.907</v>
      </c>
      <c r="K425">
        <f t="shared" si="38"/>
        <v>3121404.1540000001</v>
      </c>
      <c r="L425">
        <f t="shared" si="39"/>
        <v>0.1402199291902429</v>
      </c>
      <c r="M425" t="s">
        <v>944</v>
      </c>
      <c r="N425" s="4" cm="1">
        <f t="array" ref="N425">_xll.SNL.Clients.Office.Excel.Functions.SPG(M425, "SP_TOTAL_REV", "CY2022")</f>
        <v>5458600</v>
      </c>
      <c r="O425" s="4">
        <f>_xll.SNL.Clients.Office.Excel.Functions.SPG(M425,"IQ_AVG_DILUT_SHARES_OUT","CY2022")</f>
        <v>47700000</v>
      </c>
      <c r="P425" s="5">
        <f>_xll.SNL.Clients.Office.Excel.Functions.SPG(M425, "IQ_DILUT_EPS_NORM", "CY2022")</f>
        <v>11.759</v>
      </c>
      <c r="Q425">
        <f t="shared" si="40"/>
        <v>560904.30000000005</v>
      </c>
      <c r="R425">
        <f t="shared" si="41"/>
        <v>0.10275607298574727</v>
      </c>
    </row>
    <row r="426" spans="1:18" x14ac:dyDescent="0.3">
      <c r="A426" t="s">
        <v>932</v>
      </c>
      <c r="B426" s="4" cm="1">
        <f t="array" ref="B426">_xll.SNL.Clients.Office.Excel.Functions.SPG(A426, "SP_TOTAL_REV", "CY2023")</f>
        <v>4682578</v>
      </c>
      <c r="C426" s="4">
        <f>_xll.SNL.Clients.Office.Excel.Functions.SPG(A426,"IQ_AVG_DILUT_SHARES_OUT","CY2023")</f>
        <v>99804250</v>
      </c>
      <c r="D426" s="5">
        <f>_xll.SNL.Clients.Office.Excel.Functions.SPG(A426, "IQ_DILUT_EPS_NORM", "CY2023")</f>
        <v>4.7809999999999997</v>
      </c>
      <c r="E426">
        <f t="shared" si="36"/>
        <v>477164.11924999993</v>
      </c>
      <c r="F426">
        <f t="shared" si="37"/>
        <v>0.10190201193658706</v>
      </c>
      <c r="G426" t="s">
        <v>932</v>
      </c>
      <c r="H426" s="4" cm="1">
        <f t="array" ref="H426">_xll.SNL.Clients.Office.Excel.Functions.SPG(G426, "SP_TOTAL_REV", "CY2022")</f>
        <v>4783688</v>
      </c>
      <c r="I426" s="4">
        <f>_xll.SNL.Clients.Office.Excel.Functions.SPG(G426,"IQ_AVG_DILUT_SHARES_OUT","CY2022")</f>
        <v>99967250</v>
      </c>
      <c r="J426" s="5">
        <f>_xll.SNL.Clients.Office.Excel.Functions.SPG(G426, "IQ_DILUT_EPS_NORM", "CY2022")</f>
        <v>3.6539999999999999</v>
      </c>
      <c r="K426">
        <f t="shared" si="38"/>
        <v>365280.33149999997</v>
      </c>
      <c r="L426">
        <f t="shared" si="39"/>
        <v>7.6359564315231249E-2</v>
      </c>
      <c r="M426" t="s">
        <v>945</v>
      </c>
      <c r="N426" s="4" cm="1">
        <f t="array" ref="N426">_xll.SNL.Clients.Office.Excel.Functions.SPG(M426, "SP_TOTAL_REV", "CY2022")</f>
        <v>2791041</v>
      </c>
      <c r="O426" s="4">
        <f>_xll.SNL.Clients.Office.Excel.Functions.SPG(M426,"IQ_AVG_DILUT_SHARES_OUT","CY2022")</f>
        <v>47309000</v>
      </c>
      <c r="P426" s="5">
        <f>_xll.SNL.Clients.Office.Excel.Functions.SPG(M426, "IQ_DILUT_EPS_NORM", "CY2022")</f>
        <v>6.11</v>
      </c>
      <c r="Q426">
        <f t="shared" si="40"/>
        <v>289057.99</v>
      </c>
      <c r="R426">
        <f t="shared" si="41"/>
        <v>0.10356637183043889</v>
      </c>
    </row>
    <row r="427" spans="1:18" x14ac:dyDescent="0.3">
      <c r="A427" t="s">
        <v>933</v>
      </c>
      <c r="B427" s="4" cm="1">
        <f t="array" ref="B427">_xll.SNL.Clients.Office.Excel.Functions.SPG(A427, "SP_TOTAL_REV", "CY2023")</f>
        <v>20498000</v>
      </c>
      <c r="C427" s="4">
        <f>_xll.SNL.Clients.Office.Excel.Functions.SPG(A427,"IQ_AVG_DILUT_SHARES_OUT","CY2023")</f>
        <v>383700000</v>
      </c>
      <c r="D427" s="5">
        <f>_xll.SNL.Clients.Office.Excel.Functions.SPG(A427, "IQ_DILUT_EPS_NORM", "CY2023")</f>
        <v>6.351</v>
      </c>
      <c r="E427">
        <f t="shared" si="36"/>
        <v>2436878.7000000002</v>
      </c>
      <c r="F427">
        <f t="shared" si="37"/>
        <v>0.11888373012001172</v>
      </c>
      <c r="G427" t="s">
        <v>933</v>
      </c>
      <c r="H427" s="4" cm="1">
        <f t="array" ref="H427">_xll.SNL.Clients.Office.Excel.Functions.SPG(G427, "SP_TOTAL_REV", "CY2022")</f>
        <v>18449000</v>
      </c>
      <c r="I427" s="4">
        <f>_xll.SNL.Clients.Office.Excel.Functions.SPG(G427,"IQ_AVG_DILUT_SHARES_OUT","CY2022")</f>
        <v>382200000</v>
      </c>
      <c r="J427" s="5">
        <f>_xll.SNL.Clients.Office.Excel.Functions.SPG(G427, "IQ_DILUT_EPS_NORM", "CY2022")</f>
        <v>5.5570000000000004</v>
      </c>
      <c r="K427">
        <f t="shared" si="38"/>
        <v>2123885.4000000004</v>
      </c>
      <c r="L427">
        <f t="shared" si="39"/>
        <v>0.11512197951108463</v>
      </c>
      <c r="M427" t="s">
        <v>946</v>
      </c>
      <c r="N427" s="4" cm="1">
        <f t="array" ref="N427">_xll.SNL.Clients.Office.Excel.Functions.SPG(M427, "SP_TOTAL_REV", "CY2022")</f>
        <v>3155045</v>
      </c>
      <c r="O427" s="4">
        <f>_xll.SNL.Clients.Office.Excel.Functions.SPG(M427,"IQ_AVG_DILUT_SHARES_OUT","CY2022")</f>
        <v>169734000</v>
      </c>
      <c r="P427" s="5">
        <f>_xll.SNL.Clients.Office.Excel.Functions.SPG(M427, "IQ_DILUT_EPS_NORM", "CY2022")</f>
        <v>3.2879999999999998</v>
      </c>
      <c r="Q427">
        <f t="shared" si="40"/>
        <v>558085.39199999999</v>
      </c>
      <c r="R427">
        <f t="shared" si="41"/>
        <v>0.17688666627575836</v>
      </c>
    </row>
    <row r="428" spans="1:18" x14ac:dyDescent="0.3">
      <c r="A428" t="s">
        <v>934</v>
      </c>
      <c r="B428" s="4" cm="1">
        <f t="array" ref="B428">_xll.SNL.Clients.Office.Excel.Functions.SPG(A428, "SP_TOTAL_REV", "CY2023")</f>
        <v>7662000</v>
      </c>
      <c r="C428" s="4">
        <f>_xll.SNL.Clients.Office.Excel.Functions.SPG(A428,"IQ_AVG_DILUT_SHARES_OUT","CY2023")</f>
        <v>423500000</v>
      </c>
      <c r="D428" s="5">
        <f>_xll.SNL.Clients.Office.Excel.Functions.SPG(A428, "IQ_DILUT_EPS_NORM", "CY2023")</f>
        <v>4.774</v>
      </c>
      <c r="E428">
        <f t="shared" si="36"/>
        <v>2021789</v>
      </c>
      <c r="F428">
        <f t="shared" si="37"/>
        <v>0.26387222657269643</v>
      </c>
      <c r="G428" t="s">
        <v>934</v>
      </c>
      <c r="H428" s="4" cm="1">
        <f t="array" ref="H428">_xll.SNL.Clients.Office.Excel.Functions.SPG(G428, "SP_TOTAL_REV", "CY2022")</f>
        <v>8299000</v>
      </c>
      <c r="I428" s="4">
        <f>_xll.SNL.Clients.Office.Excel.Functions.SPG(G428,"IQ_AVG_DILUT_SHARES_OUT","CY2022")</f>
        <v>483400000</v>
      </c>
      <c r="J428" s="5">
        <f>_xll.SNL.Clients.Office.Excel.Functions.SPG(G428, "IQ_DILUT_EPS_NORM", "CY2022")</f>
        <v>5.3460000000000001</v>
      </c>
      <c r="K428">
        <f t="shared" si="38"/>
        <v>2584256.4</v>
      </c>
      <c r="L428">
        <f t="shared" si="39"/>
        <v>0.31139371008555244</v>
      </c>
      <c r="M428" t="s">
        <v>947</v>
      </c>
      <c r="N428" s="4" cm="1">
        <f t="array" ref="N428">_xll.SNL.Clients.Office.Excel.Functions.SPG(M428, "SP_TOTAL_REV", "CY2022")</f>
        <v>81462000</v>
      </c>
      <c r="O428" s="4">
        <f>_xll.SNL.Clients.Office.Excel.Functions.SPG(M428,"IQ_AVG_DILUT_SHARES_OUT","CY2022")</f>
        <v>3475000000</v>
      </c>
      <c r="P428" s="5">
        <f>_xll.SNL.Clients.Office.Excel.Functions.SPG(M428, "IQ_DILUT_EPS_NORM", "CY2022")</f>
        <v>2.4649999999999999</v>
      </c>
      <c r="Q428">
        <f t="shared" si="40"/>
        <v>8565874.9999999981</v>
      </c>
      <c r="R428">
        <f t="shared" si="41"/>
        <v>0.105151788563993</v>
      </c>
    </row>
    <row r="429" spans="1:18" x14ac:dyDescent="0.3">
      <c r="A429" t="s">
        <v>935</v>
      </c>
      <c r="B429" s="4" cm="1">
        <f t="array" ref="B429">_xll.SNL.Clients.Office.Excel.Functions.SPG(A429, "SP_TOTAL_REV", "CY2023")</f>
        <v>5595506</v>
      </c>
      <c r="C429" s="4">
        <f>_xll.SNL.Clients.Office.Excel.Functions.SPG(A429,"IQ_AVG_DILUT_SHARES_OUT","CY2023")</f>
        <v>155189000</v>
      </c>
      <c r="D429" s="5">
        <f>_xll.SNL.Clients.Office.Excel.Functions.SPG(A429, "IQ_DILUT_EPS_NORM", "CY2023")</f>
        <v>5.8879999999999999</v>
      </c>
      <c r="E429">
        <f t="shared" si="36"/>
        <v>913752.83200000005</v>
      </c>
      <c r="F429">
        <f t="shared" si="37"/>
        <v>0.16330119778264915</v>
      </c>
      <c r="G429" t="s">
        <v>935</v>
      </c>
      <c r="H429" s="4" cm="1">
        <f t="array" ref="H429">_xll.SNL.Clients.Office.Excel.Functions.SPG(G429, "SP_TOTAL_REV", "CY2022")</f>
        <v>5044784</v>
      </c>
      <c r="I429" s="4">
        <f>_xll.SNL.Clients.Office.Excel.Functions.SPG(G429,"IQ_AVG_DILUT_SHARES_OUT","CY2022")</f>
        <v>156006250</v>
      </c>
      <c r="J429" s="5">
        <f>_xll.SNL.Clients.Office.Excel.Functions.SPG(G429, "IQ_DILUT_EPS_NORM", "CY2022")</f>
        <v>4.4880000000000004</v>
      </c>
      <c r="K429">
        <f t="shared" si="38"/>
        <v>700156.05000000016</v>
      </c>
      <c r="L429">
        <f t="shared" si="39"/>
        <v>0.13878811263277083</v>
      </c>
      <c r="M429" t="s">
        <v>948</v>
      </c>
      <c r="N429" s="4" cm="1">
        <f t="array" ref="N429">_xll.SNL.Clients.Office.Excel.Functions.SPG(M429, "SP_TOTAL_REV", "CY2022")</f>
        <v>20028000</v>
      </c>
      <c r="O429" s="4">
        <f>_xll.SNL.Clients.Office.Excel.Functions.SPG(M429,"IQ_AVG_DILUT_SHARES_OUT","CY2022")</f>
        <v>926000000</v>
      </c>
      <c r="P429" s="5">
        <f>_xll.SNL.Clients.Office.Excel.Functions.SPG(M429, "IQ_DILUT_EPS_NORM", "CY2022")</f>
        <v>6.9450000000000003</v>
      </c>
      <c r="Q429">
        <f t="shared" si="40"/>
        <v>6431070</v>
      </c>
      <c r="R429">
        <f t="shared" si="41"/>
        <v>0.32110395446375073</v>
      </c>
    </row>
    <row r="430" spans="1:18" x14ac:dyDescent="0.3">
      <c r="A430" t="s">
        <v>936</v>
      </c>
      <c r="B430" s="4" cm="1">
        <f t="array" ref="B430">_xll.SNL.Clients.Office.Excel.Functions.SPG(A430, "SP_TOTAL_REV", "CY2023")</f>
        <v>77512217</v>
      </c>
      <c r="C430" s="4">
        <f>_xll.SNL.Clients.Office.Excel.Functions.SPG(A430,"IQ_AVG_DILUT_SHARES_OUT","CY2023")</f>
        <v>507837215</v>
      </c>
      <c r="D430" s="5">
        <f>_xll.SNL.Clients.Office.Excel.Functions.SPG(A430, "IQ_DILUT_EPS_NORM", "CY2023")</f>
        <v>3.8149999999999999</v>
      </c>
      <c r="E430">
        <f t="shared" si="36"/>
        <v>1937398.9752249999</v>
      </c>
      <c r="F430">
        <f t="shared" si="37"/>
        <v>2.4994756313382185E-2</v>
      </c>
      <c r="G430" t="s">
        <v>936</v>
      </c>
      <c r="H430" s="4" cm="1">
        <f t="array" ref="H430">_xll.SNL.Clients.Office.Excel.Functions.SPG(G430, "SP_TOTAL_REV", "CY2022")</f>
        <v>73580180</v>
      </c>
      <c r="I430" s="4">
        <f>_xll.SNL.Clients.Office.Excel.Functions.SPG(G430,"IQ_AVG_DILUT_SHARES_OUT","CY2022")</f>
        <v>511548609</v>
      </c>
      <c r="J430" s="5">
        <f>_xll.SNL.Clients.Office.Excel.Functions.SPG(G430, "IQ_DILUT_EPS_NORM", "CY2022")</f>
        <v>2.5920000000000001</v>
      </c>
      <c r="K430">
        <f t="shared" si="38"/>
        <v>1325933.994528</v>
      </c>
      <c r="L430">
        <f t="shared" si="39"/>
        <v>1.8020260272915888E-2</v>
      </c>
      <c r="M430" t="s">
        <v>949</v>
      </c>
      <c r="N430" s="4" cm="1">
        <f t="array" ref="N430">_xll.SNL.Clients.Office.Excel.Functions.SPG(M430, "SP_TOTAL_REV", "CY2022")</f>
        <v>12869000</v>
      </c>
      <c r="O430" s="4">
        <f>_xll.SNL.Clients.Office.Excel.Functions.SPG(M430,"IQ_AVG_DILUT_SHARES_OUT","CY2022")</f>
        <v>214973000</v>
      </c>
      <c r="P430" s="5">
        <f>_xll.SNL.Clients.Office.Excel.Functions.SPG(M430, "IQ_DILUT_EPS_NORM", "CY2022")</f>
        <v>2.96</v>
      </c>
      <c r="Q430">
        <f t="shared" si="40"/>
        <v>636320.07999999996</v>
      </c>
      <c r="R430">
        <f t="shared" si="41"/>
        <v>4.9445961613178956E-2</v>
      </c>
    </row>
    <row r="431" spans="1:18" x14ac:dyDescent="0.3">
      <c r="A431" t="s">
        <v>937</v>
      </c>
      <c r="B431" s="4" cm="1">
        <f t="array" ref="B431">_xll.SNL.Clients.Office.Excel.Functions.SPG(A431, "SP_TOTAL_REV", "CY2023")</f>
        <v>78558000</v>
      </c>
      <c r="C431" s="4">
        <f>_xll.SNL.Clients.Office.Excel.Functions.SPG(A431,"IQ_AVG_DILUT_SHARES_OUT","CY2023")</f>
        <v>1200286264</v>
      </c>
      <c r="D431" s="5">
        <f>_xll.SNL.Clients.Office.Excel.Functions.SPG(A431, "IQ_DILUT_EPS_NORM", "CY2023")</f>
        <v>6.4669999999999996</v>
      </c>
      <c r="E431">
        <f t="shared" si="36"/>
        <v>7762251.2692879988</v>
      </c>
      <c r="F431">
        <f t="shared" si="37"/>
        <v>9.8809176268336754E-2</v>
      </c>
      <c r="G431" t="s">
        <v>937</v>
      </c>
      <c r="H431" s="4" cm="1">
        <f t="array" ref="H431">_xll.SNL.Clients.Office.Excel.Functions.SPG(G431, "SP_TOTAL_REV", "CY2022")</f>
        <v>79571000</v>
      </c>
      <c r="I431" s="4">
        <f>_xll.SNL.Clients.Office.Excel.Functions.SPG(G431,"IQ_AVG_DILUT_SHARES_OUT","CY2022")</f>
        <v>1255376769</v>
      </c>
      <c r="J431" s="5">
        <f>_xll.SNL.Clients.Office.Excel.Functions.SPG(G431, "IQ_DILUT_EPS_NORM", "CY2022")</f>
        <v>4.7690000000000001</v>
      </c>
      <c r="K431">
        <f t="shared" si="38"/>
        <v>5986891.8113609999</v>
      </c>
      <c r="L431">
        <f t="shared" si="39"/>
        <v>7.5239620104824614E-2</v>
      </c>
      <c r="M431" t="s">
        <v>950</v>
      </c>
      <c r="N431" s="4" cm="1">
        <f t="array" ref="N431">_xll.SNL.Clients.Office.Excel.Functions.SPG(M431, "SP_TOTAL_REV", "CY2022")</f>
        <v>44915000</v>
      </c>
      <c r="O431" s="4">
        <f>_xll.SNL.Clients.Office.Excel.Functions.SPG(M431,"IQ_AVG_DILUT_SHARES_OUT","CY2022")</f>
        <v>394000000</v>
      </c>
      <c r="P431" s="5">
        <f>_xll.SNL.Clients.Office.Excel.Functions.SPG(M431, "IQ_DILUT_EPS_NORM", "CY2022")</f>
        <v>12.667</v>
      </c>
      <c r="Q431">
        <f t="shared" si="40"/>
        <v>4990798</v>
      </c>
      <c r="R431">
        <f t="shared" si="41"/>
        <v>0.11111650896137149</v>
      </c>
    </row>
    <row r="432" spans="1:18" x14ac:dyDescent="0.3">
      <c r="A432" t="s">
        <v>938</v>
      </c>
      <c r="B432" s="4" cm="1">
        <f t="array" ref="B432">_xll.SNL.Clients.Office.Excel.Functions.SPG(A432, "SP_TOTAL_REV", "CY2023")</f>
        <v>6460500</v>
      </c>
      <c r="C432" s="4">
        <f>_xll.SNL.Clients.Office.Excel.Functions.SPG(A432,"IQ_AVG_DILUT_SHARES_OUT","CY2023")</f>
        <v>224800000</v>
      </c>
      <c r="D432" s="5">
        <f>_xll.SNL.Clients.Office.Excel.Functions.SPG(A432, "IQ_DILUT_EPS_NORM", "CY2023")</f>
        <v>6.4279999999999999</v>
      </c>
      <c r="E432">
        <f t="shared" si="36"/>
        <v>1445014.4</v>
      </c>
      <c r="F432">
        <f t="shared" si="37"/>
        <v>0.22366912777648787</v>
      </c>
      <c r="G432" t="s">
        <v>938</v>
      </c>
      <c r="H432" s="4" cm="1">
        <f t="array" ref="H432">_xll.SNL.Clients.Office.Excel.Functions.SPG(G432, "SP_TOTAL_REV", "CY2022")</f>
        <v>6488400</v>
      </c>
      <c r="I432" s="4">
        <f>_xll.SNL.Clients.Office.Excel.Functions.SPG(G432,"IQ_AVG_DILUT_SHARES_OUT","CY2022")</f>
        <v>227100000</v>
      </c>
      <c r="J432" s="5">
        <f>_xll.SNL.Clients.Office.Excel.Functions.SPG(G432, "IQ_DILUT_EPS_NORM", "CY2022")</f>
        <v>7.0030000000000001</v>
      </c>
      <c r="K432">
        <f t="shared" si="38"/>
        <v>1590381.3</v>
      </c>
      <c r="L432">
        <f t="shared" si="39"/>
        <v>0.24511147586461995</v>
      </c>
      <c r="M432" t="s">
        <v>951</v>
      </c>
      <c r="N432" s="4" cm="1">
        <f t="array" ref="N432">_xll.SNL.Clients.Office.Excel.Functions.SPG(M432, "SP_TOTAL_REV", "CY2022")</f>
        <v>49936000</v>
      </c>
      <c r="O432" s="4">
        <f>_xll.SNL.Clients.Office.Excel.Functions.SPG(M432,"IQ_AVG_DILUT_SHARES_OUT","CY2022")</f>
        <v>1178000000</v>
      </c>
      <c r="P432" s="5">
        <f>_xll.SNL.Clients.Office.Excel.Functions.SPG(M432, "IQ_DILUT_EPS_NORM", "CY2022")</f>
        <v>2.5750000000000002</v>
      </c>
      <c r="Q432">
        <f t="shared" si="40"/>
        <v>3033350</v>
      </c>
      <c r="R432">
        <f t="shared" si="41"/>
        <v>6.0744753284203784E-2</v>
      </c>
    </row>
    <row r="433" spans="1:18" x14ac:dyDescent="0.3">
      <c r="A433" t="s">
        <v>939</v>
      </c>
      <c r="B433" s="4" cm="1">
        <f t="array" ref="B433">_xll.SNL.Clients.Office.Excel.Functions.SPG(A433, "SP_TOTAL_REV", "CY2023")</f>
        <v>5396400</v>
      </c>
      <c r="C433" s="4">
        <f>_xll.SNL.Clients.Office.Excel.Functions.SPG(A433,"IQ_AVG_DILUT_SHARES_OUT","CY2023")</f>
        <v>169425000</v>
      </c>
      <c r="D433" s="5">
        <f>_xll.SNL.Clients.Office.Excel.Functions.SPG(A433, "IQ_DILUT_EPS_NORM", "CY2023")</f>
        <v>-2.3410000000000002</v>
      </c>
      <c r="E433">
        <f t="shared" si="36"/>
        <v>-396623.92500000005</v>
      </c>
      <c r="F433">
        <f t="shared" si="37"/>
        <v>-7.3497873582388268E-2</v>
      </c>
      <c r="G433" t="s">
        <v>939</v>
      </c>
      <c r="H433" s="4" cm="1">
        <f t="array" ref="H433">_xll.SNL.Clients.Office.Excel.Functions.SPG(G433, "SP_TOTAL_REV", "CY2022")</f>
        <v>4833700</v>
      </c>
      <c r="I433" s="4">
        <f>_xll.SNL.Clients.Office.Excel.Functions.SPG(G433,"IQ_AVG_DILUT_SHARES_OUT","CY2022")</f>
        <v>146700000</v>
      </c>
      <c r="J433" s="5">
        <f>_xll.SNL.Clients.Office.Excel.Functions.SPG(G433, "IQ_DILUT_EPS_NORM", "CY2022")</f>
        <v>-1.9410000000000001</v>
      </c>
      <c r="K433">
        <f t="shared" si="38"/>
        <v>-284744.7</v>
      </c>
      <c r="L433">
        <f t="shared" si="39"/>
        <v>-5.8908227651695393E-2</v>
      </c>
      <c r="M433" t="s">
        <v>952</v>
      </c>
      <c r="N433" s="4" cm="1">
        <f t="array" ref="N433">_xll.SNL.Clients.Office.Excel.Functions.SPG(M433, "SP_TOTAL_REV", "CY2022")</f>
        <v>14204717</v>
      </c>
      <c r="O433" s="4">
        <f>_xll.SNL.Clients.Office.Excel.Functions.SPG(M433,"IQ_AVG_DILUT_SHARES_OUT","CY2022")</f>
        <v>560743000</v>
      </c>
      <c r="P433" s="5">
        <f>_xll.SNL.Clients.Office.Excel.Functions.SPG(M433, "IQ_DILUT_EPS_NORM", "CY2022")</f>
        <v>1.5649999999999999</v>
      </c>
      <c r="Q433">
        <f t="shared" si="40"/>
        <v>877562.79500000004</v>
      </c>
      <c r="R433">
        <f t="shared" si="41"/>
        <v>6.1779674667224983E-2</v>
      </c>
    </row>
    <row r="434" spans="1:18" x14ac:dyDescent="0.3">
      <c r="A434" t="s">
        <v>940</v>
      </c>
      <c r="B434" s="4" cm="1">
        <f t="array" ref="B434">_xll.SNL.Clients.Office.Excel.Functions.SPG(A434, "SP_TOTAL_REV", "CY2023")</f>
        <v>6726700</v>
      </c>
      <c r="C434" s="4">
        <f>_xll.SNL.Clients.Office.Excel.Functions.SPG(A434,"IQ_AVG_DILUT_SHARES_OUT","CY2023")</f>
        <v>234800000</v>
      </c>
      <c r="D434" s="5">
        <f>_xll.SNL.Clients.Office.Excel.Functions.SPG(A434, "IQ_DILUT_EPS_NORM", "CY2023")</f>
        <v>3.294</v>
      </c>
      <c r="E434">
        <f t="shared" si="36"/>
        <v>773431.2</v>
      </c>
      <c r="F434">
        <f t="shared" si="37"/>
        <v>0.11497929148022061</v>
      </c>
      <c r="G434" t="s">
        <v>940</v>
      </c>
      <c r="H434" s="4" cm="1">
        <f t="array" ref="H434">_xll.SNL.Clients.Office.Excel.Functions.SPG(G434, "SP_TOTAL_REV", "CY2022")</f>
        <v>6594300</v>
      </c>
      <c r="I434" s="4">
        <f>_xll.SNL.Clients.Office.Excel.Functions.SPG(G434,"IQ_AVG_DILUT_SHARES_OUT","CY2022")</f>
        <v>252100000</v>
      </c>
      <c r="J434" s="5">
        <f>_xll.SNL.Clients.Office.Excel.Functions.SPG(G434, "IQ_DILUT_EPS_NORM", "CY2022")</f>
        <v>2.605</v>
      </c>
      <c r="K434">
        <f t="shared" si="38"/>
        <v>656720.5</v>
      </c>
      <c r="L434">
        <f t="shared" si="39"/>
        <v>9.9589114841605625E-2</v>
      </c>
      <c r="M434" t="s">
        <v>953</v>
      </c>
      <c r="N434" s="4" cm="1">
        <f t="array" ref="N434">_xll.SNL.Clients.Office.Excel.Functions.SPG(M434, "SP_TOTAL_REV", "CY2022")</f>
        <v>15991700</v>
      </c>
      <c r="O434" s="4">
        <f>_xll.SNL.Clients.Office.Excel.Functions.SPG(M434,"IQ_AVG_DILUT_SHARES_OUT","CY2022")</f>
        <v>234900000</v>
      </c>
      <c r="P434" s="5">
        <f>_xll.SNL.Clients.Office.Excel.Functions.SPG(M434, "IQ_DILUT_EPS_NORM", "CY2022")</f>
        <v>5.617</v>
      </c>
      <c r="Q434">
        <f t="shared" si="40"/>
        <v>1319433.3</v>
      </c>
      <c r="R434">
        <f t="shared" si="41"/>
        <v>8.2507381954388836E-2</v>
      </c>
    </row>
    <row r="435" spans="1:18" x14ac:dyDescent="0.3">
      <c r="A435" t="s">
        <v>941</v>
      </c>
      <c r="B435" s="4" cm="1">
        <f t="array" ref="B435">_xll.SNL.Clients.Office.Excel.Functions.SPG(A435, "SP_TOTAL_REV", "CY2023")</f>
        <v>16060300</v>
      </c>
      <c r="C435" s="4">
        <f>_xll.SNL.Clients.Office.Excel.Functions.SPG(A435,"IQ_AVG_DILUT_SHARES_OUT","CY2023")</f>
        <v>226000000</v>
      </c>
      <c r="D435" s="5">
        <f>_xll.SNL.Clients.Office.Excel.Functions.SPG(A435, "IQ_DILUT_EPS_NORM", "CY2023")</f>
        <v>4.3390000000000004</v>
      </c>
      <c r="E435">
        <f t="shared" si="36"/>
        <v>980614.00000000012</v>
      </c>
      <c r="F435">
        <f t="shared" si="37"/>
        <v>6.1058261676307422E-2</v>
      </c>
      <c r="G435" t="s">
        <v>941</v>
      </c>
      <c r="H435" s="4" cm="1">
        <f t="array" ref="H435">_xll.SNL.Clients.Office.Excel.Functions.SPG(G435, "SP_TOTAL_REV", "CY2022")</f>
        <v>20929800</v>
      </c>
      <c r="I435" s="4">
        <f>_xll.SNL.Clients.Office.Excel.Functions.SPG(G435,"IQ_AVG_DILUT_SHARES_OUT","CY2022")</f>
        <v>231100000</v>
      </c>
      <c r="J435" s="5">
        <f>_xll.SNL.Clients.Office.Excel.Functions.SPG(G435, "IQ_DILUT_EPS_NORM", "CY2022")</f>
        <v>1.8660000000000001</v>
      </c>
      <c r="K435">
        <f t="shared" si="38"/>
        <v>431232.6</v>
      </c>
      <c r="L435">
        <f t="shared" si="39"/>
        <v>2.0603761144396982E-2</v>
      </c>
      <c r="M435" t="s">
        <v>954</v>
      </c>
      <c r="N435" s="4" cm="1">
        <f t="array" ref="N435">_xll.SNL.Clients.Office.Excel.Functions.SPG(M435, "SP_TOTAL_REV", "CY2022")</f>
        <v>5632000</v>
      </c>
      <c r="O435" s="4">
        <f>_xll.SNL.Clients.Office.Excel.Functions.SPG(M435,"IQ_AVG_DILUT_SHARES_OUT","CY2022")</f>
        <v>57675000</v>
      </c>
      <c r="P435" s="5">
        <f>_xll.SNL.Clients.Office.Excel.Functions.SPG(M435, "IQ_DILUT_EPS_NORM", "CY2022")</f>
        <v>13.442</v>
      </c>
      <c r="Q435">
        <f t="shared" si="40"/>
        <v>775267.35</v>
      </c>
      <c r="R435">
        <f t="shared" si="41"/>
        <v>0.13765400390624999</v>
      </c>
    </row>
    <row r="436" spans="1:18" x14ac:dyDescent="0.3">
      <c r="A436" t="s">
        <v>942</v>
      </c>
      <c r="B436" s="4" cm="1">
        <f t="array" ref="B436">_xll.SNL.Clients.Office.Excel.Functions.SPG(A436, "SP_TOTAL_REV", "CY2023")</f>
        <v>107412000</v>
      </c>
      <c r="C436" s="4">
        <f>_xll.SNL.Clients.Office.Excel.Functions.SPG(A436,"IQ_AVG_DILUT_SHARES_OUT","CY2023")</f>
        <v>462800000</v>
      </c>
      <c r="D436" s="5">
        <f>_xll.SNL.Clients.Office.Excel.Functions.SPG(A436, "IQ_DILUT_EPS_NORM", "CY2023")</f>
        <v>7.2910000000000004</v>
      </c>
      <c r="E436">
        <f t="shared" si="36"/>
        <v>3374274.8</v>
      </c>
      <c r="F436">
        <f t="shared" si="37"/>
        <v>3.1414318698097042E-2</v>
      </c>
      <c r="G436" t="s">
        <v>942</v>
      </c>
      <c r="H436" s="4" cm="1">
        <f t="array" ref="H436">_xll.SNL.Clients.Office.Excel.Functions.SPG(G436, "SP_TOTAL_REV", "CY2022")</f>
        <v>109120000</v>
      </c>
      <c r="I436" s="4">
        <f>_xll.SNL.Clients.Office.Excel.Functions.SPG(G436,"IQ_AVG_DILUT_SHARES_OUT","CY2022")</f>
        <v>464700000</v>
      </c>
      <c r="J436" s="5">
        <f>_xll.SNL.Clients.Office.Excel.Functions.SPG(G436, "IQ_DILUT_EPS_NORM", "CY2022")</f>
        <v>4.6859999999999999</v>
      </c>
      <c r="K436">
        <f t="shared" si="38"/>
        <v>2177584.2000000002</v>
      </c>
      <c r="L436">
        <f t="shared" si="39"/>
        <v>1.9955866935483874E-2</v>
      </c>
      <c r="M436" t="s">
        <v>955</v>
      </c>
      <c r="N436" s="4" cm="1">
        <f t="array" ref="N436">_xll.SNL.Clients.Office.Excel.Functions.SPG(M436, "SP_TOTAL_REV", "CY2022")</f>
        <v>36884000</v>
      </c>
      <c r="O436" s="4">
        <f>_xll.SNL.Clients.Office.Excel.Functions.SPG(M436,"IQ_AVG_DILUT_SHARES_OUT","CY2022")</f>
        <v>239700000</v>
      </c>
      <c r="P436" s="5">
        <f>_xll.SNL.Clients.Office.Excel.Functions.SPG(M436, "IQ_DILUT_EPS_NORM", "CY2022")</f>
        <v>8.7449999999999992</v>
      </c>
      <c r="Q436">
        <f t="shared" si="40"/>
        <v>2096176.4999999998</v>
      </c>
      <c r="R436">
        <f t="shared" si="41"/>
        <v>5.6831593644940892E-2</v>
      </c>
    </row>
    <row r="437" spans="1:18" x14ac:dyDescent="0.3">
      <c r="A437" t="s">
        <v>943</v>
      </c>
      <c r="B437" s="4" cm="1">
        <f t="array" ref="B437">_xll.SNL.Clients.Office.Excel.Functions.SPG(A437, "SP_TOTAL_REV", "CY2023")</f>
        <v>16024000</v>
      </c>
      <c r="C437" s="4">
        <f>_xll.SNL.Clients.Office.Excel.Functions.SPG(A437,"IQ_AVG_DILUT_SHARES_OUT","CY2023")</f>
        <v>315500000</v>
      </c>
      <c r="D437" s="5">
        <f>_xll.SNL.Clients.Office.Excel.Functions.SPG(A437, "IQ_DILUT_EPS_NORM", "CY2023")</f>
        <v>5.4690000000000003</v>
      </c>
      <c r="E437">
        <f t="shared" si="36"/>
        <v>1725469.5</v>
      </c>
      <c r="F437">
        <f t="shared" si="37"/>
        <v>0.10768032326510235</v>
      </c>
      <c r="G437" t="s">
        <v>943</v>
      </c>
      <c r="H437" s="4" cm="1">
        <f t="array" ref="H437">_xll.SNL.Clients.Office.Excel.Functions.SPG(G437, "SP_TOTAL_REV", "CY2022")</f>
        <v>16304000</v>
      </c>
      <c r="I437" s="4">
        <f>_xll.SNL.Clients.Office.Excel.Functions.SPG(G437,"IQ_AVG_DILUT_SHARES_OUT","CY2022")</f>
        <v>322250000</v>
      </c>
      <c r="J437" s="5">
        <f>_xll.SNL.Clients.Office.Excel.Functions.SPG(G437, "IQ_DILUT_EPS_NORM", "CY2022")</f>
        <v>5.4889999999999999</v>
      </c>
      <c r="K437">
        <f t="shared" si="38"/>
        <v>1768830.25</v>
      </c>
      <c r="L437">
        <f t="shared" si="39"/>
        <v>0.10849056979882238</v>
      </c>
      <c r="M437" t="s">
        <v>956</v>
      </c>
      <c r="N437" s="4" cm="1">
        <f t="array" ref="N437">_xll.SNL.Clients.Office.Excel.Functions.SPG(M437, "SP_TOTAL_REV", "CY2022")</f>
        <v>3676300</v>
      </c>
      <c r="O437" s="4">
        <f>_xll.SNL.Clients.Office.Excel.Functions.SPG(M437,"IQ_AVG_DILUT_SHARES_OUT","CY2022")</f>
        <v>250200000</v>
      </c>
      <c r="P437" s="5">
        <f>_xll.SNL.Clients.Office.Excel.Functions.SPG(M437, "IQ_DILUT_EPS_NORM", "CY2022")</f>
        <v>1.25</v>
      </c>
      <c r="Q437">
        <f t="shared" si="40"/>
        <v>312750</v>
      </c>
      <c r="R437">
        <f t="shared" si="41"/>
        <v>8.5071947338356504E-2</v>
      </c>
    </row>
    <row r="438" spans="1:18" x14ac:dyDescent="0.3">
      <c r="A438" t="s">
        <v>944</v>
      </c>
      <c r="B438" s="4" cm="1">
        <f t="array" ref="B438">_xll.SNL.Clients.Office.Excel.Functions.SPG(A438, "SP_TOTAL_REV", "CY2023")</f>
        <v>5635500</v>
      </c>
      <c r="C438" s="4">
        <f>_xll.SNL.Clients.Office.Excel.Functions.SPG(A438,"IQ_AVG_DILUT_SHARES_OUT","CY2023")</f>
        <v>47900000</v>
      </c>
      <c r="D438" s="5">
        <f>_xll.SNL.Clients.Office.Excel.Functions.SPG(A438, "IQ_DILUT_EPS_NORM", "CY2023")</f>
        <v>12.472</v>
      </c>
      <c r="E438">
        <f t="shared" si="36"/>
        <v>597408.80000000005</v>
      </c>
      <c r="F438">
        <f t="shared" si="37"/>
        <v>0.10600812705172567</v>
      </c>
      <c r="G438" t="s">
        <v>944</v>
      </c>
      <c r="H438" s="4" cm="1">
        <f t="array" ref="H438">_xll.SNL.Clients.Office.Excel.Functions.SPG(G438, "SP_TOTAL_REV", "CY2022")</f>
        <v>5458600</v>
      </c>
      <c r="I438" s="4">
        <f>_xll.SNL.Clients.Office.Excel.Functions.SPG(G438,"IQ_AVG_DILUT_SHARES_OUT","CY2022")</f>
        <v>47700000</v>
      </c>
      <c r="J438" s="5">
        <f>_xll.SNL.Clients.Office.Excel.Functions.SPG(G438, "IQ_DILUT_EPS_NORM", "CY2022")</f>
        <v>11.759</v>
      </c>
      <c r="K438">
        <f t="shared" si="38"/>
        <v>560904.30000000005</v>
      </c>
      <c r="L438">
        <f t="shared" si="39"/>
        <v>0.10275607298574727</v>
      </c>
      <c r="M438" t="s">
        <v>957</v>
      </c>
      <c r="N438" s="4" cm="1">
        <f t="array" ref="N438">_xll.SNL.Clients.Office.Excel.Functions.SPG(M438, "SP_TOTAL_REV", "CY2022")</f>
        <v>19899000</v>
      </c>
      <c r="O438" s="4">
        <f>_xll.SNL.Clients.Office.Excel.Functions.SPG(M438,"IQ_AVG_DILUT_SHARES_OUT","CY2022")</f>
        <v>1338462000</v>
      </c>
      <c r="P438" s="5">
        <f>_xll.SNL.Clients.Office.Excel.Functions.SPG(M438, "IQ_DILUT_EPS_NORM", "CY2022")</f>
        <v>3.5</v>
      </c>
      <c r="Q438">
        <f t="shared" si="40"/>
        <v>4684617</v>
      </c>
      <c r="R438">
        <f t="shared" si="41"/>
        <v>0.23541971958389868</v>
      </c>
    </row>
    <row r="439" spans="1:18" x14ac:dyDescent="0.3">
      <c r="A439" t="s">
        <v>945</v>
      </c>
      <c r="B439" s="4" cm="1">
        <f t="array" ref="B439">_xll.SNL.Clients.Office.Excel.Functions.SPG(A439, "SP_TOTAL_REV", "CY2023")</f>
        <v>2974489</v>
      </c>
      <c r="C439" s="4">
        <f>_xll.SNL.Clients.Office.Excel.Functions.SPG(A439,"IQ_AVG_DILUT_SHARES_OUT","CY2023")</f>
        <v>47304000</v>
      </c>
      <c r="D439" s="5">
        <f>_xll.SNL.Clients.Office.Excel.Functions.SPG(A439, "IQ_DILUT_EPS_NORM", "CY2023")</f>
        <v>5.5220000000000002</v>
      </c>
      <c r="E439">
        <f t="shared" si="36"/>
        <v>261212.68799999999</v>
      </c>
      <c r="F439">
        <f t="shared" si="37"/>
        <v>8.7817668177626471E-2</v>
      </c>
      <c r="G439" t="s">
        <v>945</v>
      </c>
      <c r="H439" s="4" cm="1">
        <f t="array" ref="H439">_xll.SNL.Clients.Office.Excel.Functions.SPG(G439, "SP_TOTAL_REV", "CY2022")</f>
        <v>2791041</v>
      </c>
      <c r="I439" s="4">
        <f>_xll.SNL.Clients.Office.Excel.Functions.SPG(G439,"IQ_AVG_DILUT_SHARES_OUT","CY2022")</f>
        <v>47309000</v>
      </c>
      <c r="J439" s="5">
        <f>_xll.SNL.Clients.Office.Excel.Functions.SPG(G439, "IQ_DILUT_EPS_NORM", "CY2022")</f>
        <v>6.11</v>
      </c>
      <c r="K439">
        <f t="shared" si="38"/>
        <v>289057.99</v>
      </c>
      <c r="L439">
        <f t="shared" si="39"/>
        <v>0.10356637183043889</v>
      </c>
      <c r="M439" t="s">
        <v>958</v>
      </c>
      <c r="N439" s="4" cm="1">
        <f t="array" ref="N439">_xll.SNL.Clients.Office.Excel.Functions.SPG(M439, "SP_TOTAL_REV", "CY2022")</f>
        <v>1850204</v>
      </c>
      <c r="O439" s="4">
        <f>_xll.SNL.Clients.Office.Excel.Functions.SPG(M439,"IQ_AVG_DILUT_SHARES_OUT","CY2022")</f>
        <v>42399000</v>
      </c>
      <c r="P439" s="5">
        <f>_xll.SNL.Clients.Office.Excel.Functions.SPG(M439, "IQ_DILUT_EPS_NORM", "CY2022")</f>
        <v>2.7650000000000001</v>
      </c>
      <c r="Q439">
        <f t="shared" si="40"/>
        <v>117233.235</v>
      </c>
      <c r="R439">
        <f t="shared" si="41"/>
        <v>6.3362329235046519E-2</v>
      </c>
    </row>
    <row r="440" spans="1:18" x14ac:dyDescent="0.3">
      <c r="A440" t="s">
        <v>946</v>
      </c>
      <c r="B440" s="4" cm="1">
        <f t="array" ref="B440">_xll.SNL.Clients.Office.Excel.Functions.SPG(A440, "SP_TOTAL_REV", "CY2023")</f>
        <v>2676298</v>
      </c>
      <c r="C440" s="4">
        <f>_xll.SNL.Clients.Office.Excel.Functions.SPG(A440,"IQ_AVG_DILUT_SHARES_OUT","CY2023")</f>
        <v>164304000</v>
      </c>
      <c r="D440" s="5">
        <f>_xll.SNL.Clients.Office.Excel.Functions.SPG(A440, "IQ_DILUT_EPS_NORM", "CY2023")</f>
        <v>2.048</v>
      </c>
      <c r="E440">
        <f t="shared" si="36"/>
        <v>336494.592</v>
      </c>
      <c r="F440">
        <f t="shared" si="37"/>
        <v>0.12573136175418434</v>
      </c>
      <c r="G440" t="s">
        <v>946</v>
      </c>
      <c r="H440" s="4" cm="1">
        <f t="array" ref="H440">_xll.SNL.Clients.Office.Excel.Functions.SPG(G440, "SP_TOTAL_REV", "CY2022")</f>
        <v>3155045</v>
      </c>
      <c r="I440" s="4">
        <f>_xll.SNL.Clients.Office.Excel.Functions.SPG(G440,"IQ_AVG_DILUT_SHARES_OUT","CY2022")</f>
        <v>169734000</v>
      </c>
      <c r="J440" s="5">
        <f>_xll.SNL.Clients.Office.Excel.Functions.SPG(G440, "IQ_DILUT_EPS_NORM", "CY2022")</f>
        <v>3.2879999999999998</v>
      </c>
      <c r="K440">
        <f t="shared" si="38"/>
        <v>558085.39199999999</v>
      </c>
      <c r="L440">
        <f t="shared" si="39"/>
        <v>0.17688666627575836</v>
      </c>
      <c r="M440" t="s">
        <v>959</v>
      </c>
      <c r="N440" s="4" cm="1">
        <f t="array" ref="N440">_xll.SNL.Clients.Office.Excel.Functions.SPG(M440, "SP_TOTAL_REV", "CY2022")</f>
        <v>53609000</v>
      </c>
      <c r="O440" s="4">
        <f>_xll.SNL.Clients.Office.Excel.Functions.SPG(M440,"IQ_AVG_DILUT_SHARES_OUT","CY2022")</f>
        <v>361250000</v>
      </c>
      <c r="P440" s="5">
        <f>_xll.SNL.Clients.Office.Excel.Functions.SPG(M440, "IQ_DILUT_EPS_NORM", "CY2022")</f>
        <v>5.42</v>
      </c>
      <c r="Q440">
        <f t="shared" si="40"/>
        <v>1957975</v>
      </c>
      <c r="R440">
        <f t="shared" si="41"/>
        <v>3.6523251692812772E-2</v>
      </c>
    </row>
    <row r="441" spans="1:18" x14ac:dyDescent="0.3">
      <c r="A441" t="s">
        <v>947</v>
      </c>
      <c r="B441" s="4" cm="1">
        <f t="array" ref="B441">_xll.SNL.Clients.Office.Excel.Functions.SPG(A441, "SP_TOTAL_REV", "CY2023")</f>
        <v>96773000</v>
      </c>
      <c r="C441" s="4">
        <f>_xll.SNL.Clients.Office.Excel.Functions.SPG(A441,"IQ_AVG_DILUT_SHARES_OUT","CY2023")</f>
        <v>3485000000</v>
      </c>
      <c r="D441" s="5">
        <f>_xll.SNL.Clients.Office.Excel.Functions.SPG(A441, "IQ_DILUT_EPS_NORM", "CY2023")</f>
        <v>1.7949999999999999</v>
      </c>
      <c r="E441">
        <f t="shared" si="36"/>
        <v>6255575</v>
      </c>
      <c r="F441">
        <f t="shared" si="37"/>
        <v>6.464173891477995E-2</v>
      </c>
      <c r="G441" t="s">
        <v>947</v>
      </c>
      <c r="H441" s="4" cm="1">
        <f t="array" ref="H441">_xll.SNL.Clients.Office.Excel.Functions.SPG(G441, "SP_TOTAL_REV", "CY2022")</f>
        <v>81462000</v>
      </c>
      <c r="I441" s="4">
        <f>_xll.SNL.Clients.Office.Excel.Functions.SPG(G441,"IQ_AVG_DILUT_SHARES_OUT","CY2022")</f>
        <v>3475000000</v>
      </c>
      <c r="J441" s="5">
        <f>_xll.SNL.Clients.Office.Excel.Functions.SPG(G441, "IQ_DILUT_EPS_NORM", "CY2022")</f>
        <v>2.4649999999999999</v>
      </c>
      <c r="K441">
        <f t="shared" si="38"/>
        <v>8565874.9999999981</v>
      </c>
      <c r="L441">
        <f t="shared" si="39"/>
        <v>0.105151788563993</v>
      </c>
      <c r="M441" t="s">
        <v>960</v>
      </c>
      <c r="N441" s="4" cm="1">
        <f t="array" ref="N441">_xll.SNL.Clients.Office.Excel.Functions.SPG(M441, "SP_TOTAL_REV", "CY2022")</f>
        <v>24583000</v>
      </c>
      <c r="O441" s="4">
        <f>_xll.SNL.Clients.Office.Excel.Functions.SPG(M441,"IQ_AVG_DILUT_SHARES_OUT","CY2022")</f>
        <v>1490000000</v>
      </c>
      <c r="P441" s="5">
        <f>_xll.SNL.Clients.Office.Excel.Functions.SPG(M441, "IQ_DILUT_EPS_NORM", "CY2022")</f>
        <v>3.1920000000000002</v>
      </c>
      <c r="Q441">
        <f t="shared" si="40"/>
        <v>4756080</v>
      </c>
      <c r="R441">
        <f t="shared" si="41"/>
        <v>0.19347028434283856</v>
      </c>
    </row>
    <row r="442" spans="1:18" x14ac:dyDescent="0.3">
      <c r="A442" t="s">
        <v>948</v>
      </c>
      <c r="B442" s="4" cm="1">
        <f t="array" ref="B442">_xll.SNL.Clients.Office.Excel.Functions.SPG(A442, "SP_TOTAL_REV", "CY2023")</f>
        <v>17519000</v>
      </c>
      <c r="C442" s="4">
        <f>_xll.SNL.Clients.Office.Excel.Functions.SPG(A442,"IQ_AVG_DILUT_SHARES_OUT","CY2023")</f>
        <v>916000000</v>
      </c>
      <c r="D442" s="5">
        <f>_xll.SNL.Clients.Office.Excel.Functions.SPG(A442, "IQ_DILUT_EPS_NORM", "CY2023")</f>
        <v>5.0609999999999999</v>
      </c>
      <c r="E442">
        <f t="shared" si="36"/>
        <v>4635876</v>
      </c>
      <c r="F442">
        <f t="shared" si="37"/>
        <v>0.26461989839602718</v>
      </c>
      <c r="G442" t="s">
        <v>948</v>
      </c>
      <c r="H442" s="4" cm="1">
        <f t="array" ref="H442">_xll.SNL.Clients.Office.Excel.Functions.SPG(G442, "SP_TOTAL_REV", "CY2022")</f>
        <v>20028000</v>
      </c>
      <c r="I442" s="4">
        <f>_xll.SNL.Clients.Office.Excel.Functions.SPG(G442,"IQ_AVG_DILUT_SHARES_OUT","CY2022")</f>
        <v>926000000</v>
      </c>
      <c r="J442" s="5">
        <f>_xll.SNL.Clients.Office.Excel.Functions.SPG(G442, "IQ_DILUT_EPS_NORM", "CY2022")</f>
        <v>6.9450000000000003</v>
      </c>
      <c r="K442">
        <f t="shared" si="38"/>
        <v>6431070</v>
      </c>
      <c r="L442">
        <f t="shared" si="39"/>
        <v>0.32110395446375073</v>
      </c>
      <c r="M442" t="s">
        <v>961</v>
      </c>
      <c r="N442" s="4" cm="1">
        <f t="array" ref="N442">_xll.SNL.Clients.Office.Excel.Functions.SPG(M442, "SP_TOTAL_REV", "CY2022")</f>
        <v>1515500</v>
      </c>
      <c r="O442" s="4">
        <f>_xll.SNL.Clients.Office.Excel.Functions.SPG(M442,"IQ_AVG_DILUT_SHARES_OUT","CY2022")</f>
        <v>322700000</v>
      </c>
      <c r="P442" s="5">
        <f>_xll.SNL.Clients.Office.Excel.Functions.SPG(M442, "IQ_DILUT_EPS_NORM", "CY2022")</f>
        <v>0.13200000000000001</v>
      </c>
      <c r="Q442">
        <f t="shared" si="40"/>
        <v>42596.4</v>
      </c>
      <c r="R442">
        <f t="shared" si="41"/>
        <v>2.8107159353348732E-2</v>
      </c>
    </row>
    <row r="443" spans="1:18" x14ac:dyDescent="0.3">
      <c r="A443" t="s">
        <v>949</v>
      </c>
      <c r="B443" s="4" cm="1">
        <f t="array" ref="B443">_xll.SNL.Clients.Office.Excel.Functions.SPG(A443, "SP_TOTAL_REV", "CY2023")</f>
        <v>13683000</v>
      </c>
      <c r="C443" s="4">
        <f>_xll.SNL.Clients.Office.Excel.Functions.SPG(A443,"IQ_AVG_DILUT_SHARES_OUT","CY2023")</f>
        <v>201774000</v>
      </c>
      <c r="D443" s="5">
        <f>_xll.SNL.Clients.Office.Excel.Functions.SPG(A443, "IQ_DILUT_EPS_NORM", "CY2023")</f>
        <v>3.76</v>
      </c>
      <c r="E443">
        <f t="shared" si="36"/>
        <v>758670.24</v>
      </c>
      <c r="F443">
        <f t="shared" si="37"/>
        <v>5.5446191624643718E-2</v>
      </c>
      <c r="G443" t="s">
        <v>949</v>
      </c>
      <c r="H443" s="4" cm="1">
        <f t="array" ref="H443">_xll.SNL.Clients.Office.Excel.Functions.SPG(G443, "SP_TOTAL_REV", "CY2022")</f>
        <v>12869000</v>
      </c>
      <c r="I443" s="4">
        <f>_xll.SNL.Clients.Office.Excel.Functions.SPG(G443,"IQ_AVG_DILUT_SHARES_OUT","CY2022")</f>
        <v>214973000</v>
      </c>
      <c r="J443" s="5">
        <f>_xll.SNL.Clients.Office.Excel.Functions.SPG(G443, "IQ_DILUT_EPS_NORM", "CY2022")</f>
        <v>2.96</v>
      </c>
      <c r="K443">
        <f t="shared" si="38"/>
        <v>636320.07999999996</v>
      </c>
      <c r="L443">
        <f t="shared" si="39"/>
        <v>4.9445961613178956E-2</v>
      </c>
      <c r="M443" t="s">
        <v>962</v>
      </c>
      <c r="N443" s="4" cm="1">
        <f t="array" ref="N443">_xll.SNL.Clients.Office.Excel.Functions.SPG(M443, "SP_TOTAL_REV", "CY2022")</f>
        <v>10208580</v>
      </c>
      <c r="O443" s="4">
        <f>_xll.SNL.Clients.Office.Excel.Functions.SPG(M443,"IQ_AVG_DILUT_SHARES_OUT","CY2022")</f>
        <v>51738000</v>
      </c>
      <c r="P443" s="5">
        <f>_xll.SNL.Clients.Office.Excel.Functions.SPG(M443, "IQ_DILUT_EPS_NORM", "CY2022")</f>
        <v>19.853999999999999</v>
      </c>
      <c r="Q443">
        <f t="shared" si="40"/>
        <v>1027206.252</v>
      </c>
      <c r="R443">
        <f t="shared" si="41"/>
        <v>0.10062185455763681</v>
      </c>
    </row>
    <row r="444" spans="1:18" x14ac:dyDescent="0.3">
      <c r="A444" t="s">
        <v>950</v>
      </c>
      <c r="B444" s="4" cm="1">
        <f t="array" ref="B444">_xll.SNL.Clients.Office.Excel.Functions.SPG(A444, "SP_TOTAL_REV", "CY2023")</f>
        <v>42857000</v>
      </c>
      <c r="C444" s="4">
        <f>_xll.SNL.Clients.Office.Excel.Functions.SPG(A444,"IQ_AVG_DILUT_SHARES_OUT","CY2023")</f>
        <v>388000000</v>
      </c>
      <c r="D444" s="5">
        <f>_xll.SNL.Clients.Office.Excel.Functions.SPG(A444, "IQ_DILUT_EPS_NORM", "CY2023")</f>
        <v>11.212999999999999</v>
      </c>
      <c r="E444">
        <f t="shared" si="36"/>
        <v>4350644</v>
      </c>
      <c r="F444">
        <f t="shared" si="37"/>
        <v>0.10151536505121683</v>
      </c>
      <c r="G444" t="s">
        <v>950</v>
      </c>
      <c r="H444" s="4" cm="1">
        <f t="array" ref="H444">_xll.SNL.Clients.Office.Excel.Functions.SPG(G444, "SP_TOTAL_REV", "CY2022")</f>
        <v>44915000</v>
      </c>
      <c r="I444" s="4">
        <f>_xll.SNL.Clients.Office.Excel.Functions.SPG(G444,"IQ_AVG_DILUT_SHARES_OUT","CY2022")</f>
        <v>394000000</v>
      </c>
      <c r="J444" s="5">
        <f>_xll.SNL.Clients.Office.Excel.Functions.SPG(G444, "IQ_DILUT_EPS_NORM", "CY2022")</f>
        <v>12.667</v>
      </c>
      <c r="K444">
        <f t="shared" si="38"/>
        <v>4990798</v>
      </c>
      <c r="L444">
        <f t="shared" si="39"/>
        <v>0.11111650896137149</v>
      </c>
      <c r="M444" t="s">
        <v>963</v>
      </c>
      <c r="N444" s="4" cm="1">
        <f t="array" ref="N444">_xll.SNL.Clients.Office.Excel.Functions.SPG(M444, "SP_TOTAL_REV", "CY2022")</f>
        <v>24875000</v>
      </c>
      <c r="O444" s="4">
        <f>_xll.SNL.Clients.Office.Excel.Functions.SPG(M444,"IQ_AVG_DILUT_SHARES_OUT","CY2022")</f>
        <v>624000000</v>
      </c>
      <c r="P444" s="5">
        <f>_xll.SNL.Clients.Office.Excel.Functions.SPG(M444, "IQ_DILUT_EPS_NORM", "CY2022")</f>
        <v>8.9719999999999995</v>
      </c>
      <c r="Q444">
        <f t="shared" si="40"/>
        <v>5598528</v>
      </c>
      <c r="R444">
        <f t="shared" si="41"/>
        <v>0.22506645226130653</v>
      </c>
    </row>
    <row r="445" spans="1:18" x14ac:dyDescent="0.3">
      <c r="A445" t="s">
        <v>951</v>
      </c>
      <c r="B445" s="4" cm="1">
        <f t="array" ref="B445">_xll.SNL.Clients.Office.Excel.Functions.SPG(A445, "SP_TOTAL_REV", "CY2023")</f>
        <v>54217000</v>
      </c>
      <c r="C445" s="4">
        <f>_xll.SNL.Clients.Office.Excel.Functions.SPG(A445,"IQ_AVG_DILUT_SHARES_OUT","CY2023")</f>
        <v>1159000000</v>
      </c>
      <c r="D445" s="5">
        <f>_xll.SNL.Clients.Office.Excel.Functions.SPG(A445, "IQ_DILUT_EPS_NORM", "CY2023")</f>
        <v>3.218</v>
      </c>
      <c r="E445">
        <f t="shared" si="36"/>
        <v>3729662</v>
      </c>
      <c r="F445">
        <f t="shared" si="37"/>
        <v>6.8791375398860141E-2</v>
      </c>
      <c r="G445" t="s">
        <v>951</v>
      </c>
      <c r="H445" s="4" cm="1">
        <f t="array" ref="H445">_xll.SNL.Clients.Office.Excel.Functions.SPG(G445, "SP_TOTAL_REV", "CY2022")</f>
        <v>49936000</v>
      </c>
      <c r="I445" s="4">
        <f>_xll.SNL.Clients.Office.Excel.Functions.SPG(G445,"IQ_AVG_DILUT_SHARES_OUT","CY2022")</f>
        <v>1178000000</v>
      </c>
      <c r="J445" s="5">
        <f>_xll.SNL.Clients.Office.Excel.Functions.SPG(G445, "IQ_DILUT_EPS_NORM", "CY2022")</f>
        <v>2.5750000000000002</v>
      </c>
      <c r="K445">
        <f t="shared" si="38"/>
        <v>3033350</v>
      </c>
      <c r="L445">
        <f t="shared" si="39"/>
        <v>6.0744753284203784E-2</v>
      </c>
      <c r="M445" t="s">
        <v>964</v>
      </c>
      <c r="N445" s="4" cm="1">
        <f t="array" ref="N445">_xll.SNL.Clients.Office.Excel.Functions.SPG(M445, "SP_TOTAL_REV", "CY2022")</f>
        <v>44955000</v>
      </c>
      <c r="O445" s="4">
        <f>_xll.SNL.Clients.Office.Excel.Functions.SPG(M445,"IQ_AVG_DILUT_SHARES_OUT","CY2022")</f>
        <v>330100000</v>
      </c>
      <c r="P445" s="5">
        <f>_xll.SNL.Clients.Office.Excel.Functions.SPG(M445, "IQ_DILUT_EPS_NORM", "CY2022")</f>
        <v>2.1150000000000002</v>
      </c>
      <c r="Q445">
        <f t="shared" si="40"/>
        <v>698161.50000000012</v>
      </c>
      <c r="R445">
        <f t="shared" si="41"/>
        <v>1.5530230230230233E-2</v>
      </c>
    </row>
    <row r="446" spans="1:18" x14ac:dyDescent="0.3">
      <c r="A446" t="s">
        <v>952</v>
      </c>
      <c r="B446" s="4" cm="1">
        <f t="array" ref="B446">_xll.SNL.Clients.Office.Excel.Functions.SPG(A446, "SP_TOTAL_REV", "CY2023")</f>
        <v>14555741</v>
      </c>
      <c r="C446" s="4">
        <f>_xll.SNL.Clients.Office.Excel.Functions.SPG(A446,"IQ_AVG_DILUT_SHARES_OUT","CY2023")</f>
        <v>548729000</v>
      </c>
      <c r="D446" s="5">
        <f>_xll.SNL.Clients.Office.Excel.Functions.SPG(A446, "IQ_DILUT_EPS_NORM", "CY2023")</f>
        <v>1.631</v>
      </c>
      <c r="E446">
        <f t="shared" si="36"/>
        <v>894976.99899999995</v>
      </c>
      <c r="F446">
        <f t="shared" si="37"/>
        <v>6.1486186034774869E-2</v>
      </c>
      <c r="G446" t="s">
        <v>952</v>
      </c>
      <c r="H446" s="4" cm="1">
        <f t="array" ref="H446">_xll.SNL.Clients.Office.Excel.Functions.SPG(G446, "SP_TOTAL_REV", "CY2022")</f>
        <v>14204717</v>
      </c>
      <c r="I446" s="4">
        <f>_xll.SNL.Clients.Office.Excel.Functions.SPG(G446,"IQ_AVG_DILUT_SHARES_OUT","CY2022")</f>
        <v>560743000</v>
      </c>
      <c r="J446" s="5">
        <f>_xll.SNL.Clients.Office.Excel.Functions.SPG(G446, "IQ_DILUT_EPS_NORM", "CY2022")</f>
        <v>1.5649999999999999</v>
      </c>
      <c r="K446">
        <f t="shared" si="38"/>
        <v>877562.79500000004</v>
      </c>
      <c r="L446">
        <f t="shared" si="39"/>
        <v>6.1779674667224983E-2</v>
      </c>
      <c r="M446" t="s">
        <v>965</v>
      </c>
      <c r="N446" s="4" cm="1">
        <f t="array" ref="N446">_xll.SNL.Clients.Office.Excel.Functions.SPG(M446, "SP_TOTAL_REV", "CY2022")</f>
        <v>100338000</v>
      </c>
      <c r="O446" s="4">
        <f>_xll.SNL.Clients.Office.Excel.Functions.SPG(M446,"IQ_AVG_DILUT_SHARES_OUT","CY2022")</f>
        <v>875000000</v>
      </c>
      <c r="P446" s="5">
        <f>_xll.SNL.Clients.Office.Excel.Functions.SPG(M446, "IQ_DILUT_EPS_NORM", "CY2022")</f>
        <v>10.772</v>
      </c>
      <c r="Q446">
        <f t="shared" si="40"/>
        <v>9425500</v>
      </c>
      <c r="R446">
        <f t="shared" si="41"/>
        <v>9.3937491279475371E-2</v>
      </c>
    </row>
    <row r="447" spans="1:18" x14ac:dyDescent="0.3">
      <c r="A447" t="s">
        <v>953</v>
      </c>
      <c r="B447" s="4" cm="1">
        <f t="array" ref="B447">_xll.SNL.Clients.Office.Excel.Functions.SPG(A447, "SP_TOTAL_REV", "CY2023")</f>
        <v>17677600</v>
      </c>
      <c r="C447" s="4">
        <f>_xll.SNL.Clients.Office.Excel.Functions.SPG(A447,"IQ_AVG_DILUT_SHARES_OUT","CY2023")</f>
        <v>230700000</v>
      </c>
      <c r="D447" s="5">
        <f>_xll.SNL.Clients.Office.Excel.Functions.SPG(A447, "IQ_DILUT_EPS_NORM", "CY2023")</f>
        <v>6.8860000000000001</v>
      </c>
      <c r="E447">
        <f t="shared" si="36"/>
        <v>1588600.2</v>
      </c>
      <c r="F447">
        <f t="shared" si="37"/>
        <v>8.986515137801511E-2</v>
      </c>
      <c r="G447" t="s">
        <v>953</v>
      </c>
      <c r="H447" s="4" cm="1">
        <f t="array" ref="H447">_xll.SNL.Clients.Office.Excel.Functions.SPG(G447, "SP_TOTAL_REV", "CY2022")</f>
        <v>15991700</v>
      </c>
      <c r="I447" s="4">
        <f>_xll.SNL.Clients.Office.Excel.Functions.SPG(G447,"IQ_AVG_DILUT_SHARES_OUT","CY2022")</f>
        <v>234900000</v>
      </c>
      <c r="J447" s="5">
        <f>_xll.SNL.Clients.Office.Excel.Functions.SPG(G447, "IQ_DILUT_EPS_NORM", "CY2022")</f>
        <v>5.617</v>
      </c>
      <c r="K447">
        <f t="shared" si="38"/>
        <v>1319433.3</v>
      </c>
      <c r="L447">
        <f t="shared" si="39"/>
        <v>8.2507381954388836E-2</v>
      </c>
      <c r="M447" t="s">
        <v>966</v>
      </c>
      <c r="N447" s="4" cm="1">
        <f t="array" ref="N447">_xll.SNL.Clients.Office.Excel.Functions.SPG(M447, "SP_TOTAL_REV", "CY2022")</f>
        <v>11642000</v>
      </c>
      <c r="O447" s="4">
        <f>_xll.SNL.Clients.Office.Excel.Functions.SPG(M447,"IQ_AVG_DILUT_SHARES_OUT","CY2022")</f>
        <v>70973000</v>
      </c>
      <c r="P447" s="5">
        <f>_xll.SNL.Clients.Office.Excel.Functions.SPG(M447, "IQ_DILUT_EPS_NORM", "CY2022")</f>
        <v>24.913</v>
      </c>
      <c r="Q447">
        <f t="shared" si="40"/>
        <v>1768150.3489999999</v>
      </c>
      <c r="R447">
        <f t="shared" si="41"/>
        <v>0.1518768552654183</v>
      </c>
    </row>
    <row r="448" spans="1:18" x14ac:dyDescent="0.3">
      <c r="A448" t="s">
        <v>954</v>
      </c>
      <c r="B448" s="4" cm="1">
        <f t="array" ref="B448">_xll.SNL.Clients.Office.Excel.Functions.SPG(A448, "SP_TOTAL_REV", "CY2023")</f>
        <v>6977000</v>
      </c>
      <c r="C448" s="4">
        <f>_xll.SNL.Clients.Office.Excel.Functions.SPG(A448,"IQ_AVG_DILUT_SHARES_OUT","CY2023")</f>
        <v>57350000</v>
      </c>
      <c r="D448" s="5">
        <f>_xll.SNL.Clients.Office.Excel.Functions.SPG(A448, "IQ_DILUT_EPS_NORM", "CY2023")</f>
        <v>21.577999999999999</v>
      </c>
      <c r="E448">
        <f t="shared" si="36"/>
        <v>1237498.3</v>
      </c>
      <c r="F448">
        <f t="shared" si="37"/>
        <v>0.17736825283072954</v>
      </c>
      <c r="G448" t="s">
        <v>954</v>
      </c>
      <c r="H448" s="4" cm="1">
        <f t="array" ref="H448">_xll.SNL.Clients.Office.Excel.Functions.SPG(G448, "SP_TOTAL_REV", "CY2022")</f>
        <v>5632000</v>
      </c>
      <c r="I448" s="4">
        <f>_xll.SNL.Clients.Office.Excel.Functions.SPG(G448,"IQ_AVG_DILUT_SHARES_OUT","CY2022")</f>
        <v>57675000</v>
      </c>
      <c r="J448" s="5">
        <f>_xll.SNL.Clients.Office.Excel.Functions.SPG(G448, "IQ_DILUT_EPS_NORM", "CY2022")</f>
        <v>13.442</v>
      </c>
      <c r="K448">
        <f t="shared" si="38"/>
        <v>775267.35</v>
      </c>
      <c r="L448">
        <f t="shared" si="39"/>
        <v>0.13765400390624999</v>
      </c>
      <c r="M448" t="s">
        <v>967</v>
      </c>
      <c r="N448" s="4" cm="1">
        <f t="array" ref="N448">_xll.SNL.Clients.Office.Excel.Functions.SPG(M448, "SP_TOTAL_REV", "CY2022")</f>
        <v>324162000</v>
      </c>
      <c r="O448" s="4">
        <f>_xll.SNL.Clients.Office.Excel.Functions.SPG(M448,"IQ_AVG_DILUT_SHARES_OUT","CY2022")</f>
        <v>950000000</v>
      </c>
      <c r="P448" s="5">
        <f>_xll.SNL.Clients.Office.Excel.Functions.SPG(M448, "IQ_DILUT_EPS_NORM", "CY2022")</f>
        <v>16.785</v>
      </c>
      <c r="Q448">
        <f t="shared" si="40"/>
        <v>15945750</v>
      </c>
      <c r="R448">
        <f t="shared" si="41"/>
        <v>4.9190682436559496E-2</v>
      </c>
    </row>
    <row r="449" spans="1:18" x14ac:dyDescent="0.3">
      <c r="A449" t="s">
        <v>955</v>
      </c>
      <c r="B449" s="4" cm="1">
        <f t="array" ref="B449">_xll.SNL.Clients.Office.Excel.Functions.SPG(A449, "SP_TOTAL_REV", "CY2023")</f>
        <v>41364000</v>
      </c>
      <c r="C449" s="4">
        <f>_xll.SNL.Clients.Office.Excel.Functions.SPG(A449,"IQ_AVG_DILUT_SHARES_OUT","CY2023")</f>
        <v>232200000</v>
      </c>
      <c r="D449" s="5">
        <f>_xll.SNL.Clients.Office.Excel.Functions.SPG(A449, "IQ_DILUT_EPS_NORM", "CY2023")</f>
        <v>9.0739999999999998</v>
      </c>
      <c r="E449">
        <f t="shared" si="36"/>
        <v>2106982.7999999998</v>
      </c>
      <c r="F449">
        <f t="shared" si="37"/>
        <v>5.093759791122715E-2</v>
      </c>
      <c r="G449" t="s">
        <v>955</v>
      </c>
      <c r="H449" s="4" cm="1">
        <f t="array" ref="H449">_xll.SNL.Clients.Office.Excel.Functions.SPG(G449, "SP_TOTAL_REV", "CY2022")</f>
        <v>36884000</v>
      </c>
      <c r="I449" s="4">
        <f>_xll.SNL.Clients.Office.Excel.Functions.SPG(G449,"IQ_AVG_DILUT_SHARES_OUT","CY2022")</f>
        <v>239700000</v>
      </c>
      <c r="J449" s="5">
        <f>_xll.SNL.Clients.Office.Excel.Functions.SPG(G449, "IQ_DILUT_EPS_NORM", "CY2022")</f>
        <v>8.7449999999999992</v>
      </c>
      <c r="K449">
        <f t="shared" si="38"/>
        <v>2096176.4999999998</v>
      </c>
      <c r="L449">
        <f t="shared" si="39"/>
        <v>5.6831593644940892E-2</v>
      </c>
      <c r="M449" t="s">
        <v>968</v>
      </c>
      <c r="N449" s="4" cm="1">
        <f t="array" ref="N449">_xll.SNL.Clients.Office.Excel.Functions.SPG(M449, "SP_TOTAL_REV", "CY2022")</f>
        <v>13399370</v>
      </c>
      <c r="O449" s="4">
        <f>_xll.SNL.Clients.Office.Excel.Functions.SPG(M449,"IQ_AVG_DILUT_SHARES_OUT","CY2022")</f>
        <v>73832000</v>
      </c>
      <c r="P449" s="5">
        <f>_xll.SNL.Clients.Office.Excel.Functions.SPG(M449, "IQ_DILUT_EPS_NORM", "CY2022")</f>
        <v>8.0719999999999992</v>
      </c>
      <c r="Q449">
        <f t="shared" si="40"/>
        <v>595971.90399999986</v>
      </c>
      <c r="R449">
        <f t="shared" si="41"/>
        <v>4.4477606335223213E-2</v>
      </c>
    </row>
    <row r="450" spans="1:18" x14ac:dyDescent="0.3">
      <c r="A450" t="s">
        <v>956</v>
      </c>
      <c r="B450" s="4" cm="1">
        <f t="array" ref="B450">_xll.SNL.Clients.Office.Excel.Functions.SPG(A450, "SP_TOTAL_REV", "CY2023")</f>
        <v>3798700</v>
      </c>
      <c r="C450" s="4">
        <f>_xll.SNL.Clients.Office.Excel.Functions.SPG(A450,"IQ_AVG_DILUT_SHARES_OUT","CY2023")</f>
        <v>249100000</v>
      </c>
      <c r="D450" s="5">
        <f>_xll.SNL.Clients.Office.Excel.Functions.SPG(A450, "IQ_DILUT_EPS_NORM", "CY2023")</f>
        <v>0.98799999999999999</v>
      </c>
      <c r="E450">
        <f t="shared" si="36"/>
        <v>246110.8</v>
      </c>
      <c r="F450">
        <f t="shared" si="37"/>
        <v>6.4788164372022006E-2</v>
      </c>
      <c r="G450" t="s">
        <v>956</v>
      </c>
      <c r="H450" s="4" cm="1">
        <f t="array" ref="H450">_xll.SNL.Clients.Office.Excel.Functions.SPG(G450, "SP_TOTAL_REV", "CY2022")</f>
        <v>3676300</v>
      </c>
      <c r="I450" s="4">
        <f>_xll.SNL.Clients.Office.Excel.Functions.SPG(G450,"IQ_AVG_DILUT_SHARES_OUT","CY2022")</f>
        <v>250200000</v>
      </c>
      <c r="J450" s="5">
        <f>_xll.SNL.Clients.Office.Excel.Functions.SPG(G450, "IQ_DILUT_EPS_NORM", "CY2022")</f>
        <v>1.25</v>
      </c>
      <c r="K450">
        <f t="shared" si="38"/>
        <v>312750</v>
      </c>
      <c r="L450">
        <f t="shared" si="39"/>
        <v>8.5071947338356504E-2</v>
      </c>
      <c r="M450" t="s">
        <v>969</v>
      </c>
      <c r="N450" s="4" cm="1">
        <f t="array" ref="N450">_xll.SNL.Clients.Office.Excel.Functions.SPG(M450, "SP_TOTAL_REV", "CY2022")</f>
        <v>171189000</v>
      </c>
      <c r="O450" s="4">
        <f>_xll.SNL.Clients.Office.Excel.Functions.SPG(M450,"IQ_AVG_DILUT_SHARES_OUT","CY2022")</f>
        <v>396000000</v>
      </c>
      <c r="P450" s="5">
        <f>_xll.SNL.Clients.Office.Excel.Functions.SPG(M450, "IQ_DILUT_EPS_NORM", "CY2022")</f>
        <v>23.369</v>
      </c>
      <c r="Q450">
        <f t="shared" si="40"/>
        <v>9254124</v>
      </c>
      <c r="R450">
        <f t="shared" si="41"/>
        <v>5.4057935965511804E-2</v>
      </c>
    </row>
    <row r="451" spans="1:18" x14ac:dyDescent="0.3">
      <c r="A451" t="s">
        <v>957</v>
      </c>
      <c r="B451" s="4" cm="1">
        <f t="array" ref="B451">_xll.SNL.Clients.Office.Excel.Functions.SPG(A451, "SP_TOTAL_REV", "CY2023")</f>
        <v>20022000</v>
      </c>
      <c r="C451" s="4">
        <f>_xll.SNL.Clients.Office.Excel.Functions.SPG(A451,"IQ_AVG_DILUT_SHARES_OUT","CY2023")</f>
        <v>1331963000</v>
      </c>
      <c r="D451" s="5">
        <f>_xll.SNL.Clients.Office.Excel.Functions.SPG(A451, "IQ_DILUT_EPS_NORM", "CY2023")</f>
        <v>2.6429999999999998</v>
      </c>
      <c r="E451">
        <f t="shared" si="36"/>
        <v>3520378.2089999993</v>
      </c>
      <c r="F451">
        <f t="shared" si="37"/>
        <v>0.17582550239736286</v>
      </c>
      <c r="G451" t="s">
        <v>957</v>
      </c>
      <c r="H451" s="4" cm="1">
        <f t="array" ref="H451">_xll.SNL.Clients.Office.Excel.Functions.SPG(G451, "SP_TOTAL_REV", "CY2022")</f>
        <v>19899000</v>
      </c>
      <c r="I451" s="4">
        <f>_xll.SNL.Clients.Office.Excel.Functions.SPG(G451,"IQ_AVG_DILUT_SHARES_OUT","CY2022")</f>
        <v>1338462000</v>
      </c>
      <c r="J451" s="5">
        <f>_xll.SNL.Clients.Office.Excel.Functions.SPG(G451, "IQ_DILUT_EPS_NORM", "CY2022")</f>
        <v>3.5</v>
      </c>
      <c r="K451">
        <f t="shared" si="38"/>
        <v>4684617</v>
      </c>
      <c r="L451">
        <f t="shared" si="39"/>
        <v>0.23541971958389868</v>
      </c>
      <c r="M451" t="s">
        <v>970</v>
      </c>
      <c r="N451" s="4" cm="1">
        <f t="array" ref="N451">_xll.SNL.Clients.Office.Excel.Functions.SPG(M451, "SP_TOTAL_REV", "CY2022")</f>
        <v>4070256</v>
      </c>
      <c r="O451" s="4">
        <f>_xll.SNL.Clients.Office.Excel.Functions.SPG(M451,"IQ_AVG_DILUT_SHARES_OUT","CY2022")</f>
        <v>403454000</v>
      </c>
      <c r="P451" s="5">
        <f>_xll.SNL.Clients.Office.Excel.Functions.SPG(M451, "IQ_DILUT_EPS_NORM", "CY2022")</f>
        <v>0.11700000000000001</v>
      </c>
      <c r="Q451">
        <f t="shared" si="40"/>
        <v>47204.118000000002</v>
      </c>
      <c r="R451">
        <f t="shared" si="41"/>
        <v>1.1597333926907791E-2</v>
      </c>
    </row>
    <row r="452" spans="1:18" x14ac:dyDescent="0.3">
      <c r="A452" t="s">
        <v>958</v>
      </c>
      <c r="B452" s="4" cm="1">
        <f t="array" ref="B452">_xll.SNL.Clients.Office.Excel.Functions.SPG(A452, "SP_TOTAL_REV", "CY2023")</f>
        <v>1951751</v>
      </c>
      <c r="C452" s="4">
        <f>_xll.SNL.Clients.Office.Excel.Functions.SPG(A452,"IQ_AVG_DILUT_SHARES_OUT","CY2023")</f>
        <v>42769000</v>
      </c>
      <c r="D452" s="5">
        <f>_xll.SNL.Clients.Office.Excel.Functions.SPG(A452, "IQ_DILUT_EPS_NORM", "CY2023")</f>
        <v>2.8969999999999998</v>
      </c>
      <c r="E452">
        <f t="shared" si="36"/>
        <v>123901.79299999999</v>
      </c>
      <c r="F452">
        <f t="shared" si="37"/>
        <v>6.3482377106505894E-2</v>
      </c>
      <c r="G452" t="s">
        <v>958</v>
      </c>
      <c r="H452" s="4" cm="1">
        <f t="array" ref="H452">_xll.SNL.Clients.Office.Excel.Functions.SPG(G452, "SP_TOTAL_REV", "CY2022")</f>
        <v>1850204</v>
      </c>
      <c r="I452" s="4">
        <f>_xll.SNL.Clients.Office.Excel.Functions.SPG(G452,"IQ_AVG_DILUT_SHARES_OUT","CY2022")</f>
        <v>42399000</v>
      </c>
      <c r="J452" s="5">
        <f>_xll.SNL.Clients.Office.Excel.Functions.SPG(G452, "IQ_DILUT_EPS_NORM", "CY2022")</f>
        <v>2.7650000000000001</v>
      </c>
      <c r="K452">
        <f t="shared" si="38"/>
        <v>117233.235</v>
      </c>
      <c r="L452">
        <f t="shared" si="39"/>
        <v>6.3362329235046519E-2</v>
      </c>
      <c r="M452" t="s">
        <v>972</v>
      </c>
      <c r="N452" s="4" cm="1">
        <f t="array" ref="N452">_xll.SNL.Clients.Office.Excel.Functions.SPG(M452, "SP_TOTAL_REV", "CY2022")</f>
        <v>1424900</v>
      </c>
      <c r="O452" s="4">
        <f>_xll.SNL.Clients.Office.Excel.Functions.SPG(M452,"IQ_AVG_DILUT_SHARES_OUT","CY2022")</f>
        <v>108000000</v>
      </c>
      <c r="P452" s="5">
        <f>_xll.SNL.Clients.Office.Excel.Functions.SPG(M452, "IQ_DILUT_EPS_NORM", "CY2022")</f>
        <v>5.0940000000000003</v>
      </c>
      <c r="Q452">
        <f t="shared" si="40"/>
        <v>550152</v>
      </c>
      <c r="R452">
        <f t="shared" si="41"/>
        <v>0.3860986735911292</v>
      </c>
    </row>
    <row r="453" spans="1:18" x14ac:dyDescent="0.3">
      <c r="A453" t="s">
        <v>959</v>
      </c>
      <c r="B453" s="4" cm="1">
        <f t="array" ref="B453">_xll.SNL.Clients.Office.Excel.Functions.SPG(A453, "SP_TOTAL_REV", "CY2023")</f>
        <v>52940000</v>
      </c>
      <c r="C453" s="4">
        <f>_xll.SNL.Clients.Office.Excel.Functions.SPG(A453,"IQ_AVG_DILUT_SHARES_OUT","CY2023")</f>
        <v>353500000</v>
      </c>
      <c r="D453" s="5">
        <f>_xll.SNL.Clients.Office.Excel.Functions.SPG(A453, "IQ_DILUT_EPS_NORM", "CY2023")</f>
        <v>0.63100000000000001</v>
      </c>
      <c r="E453">
        <f t="shared" ref="E453:E506" si="42">C453*D453/1000</f>
        <v>223058.5</v>
      </c>
      <c r="F453">
        <f t="shared" ref="F453:F506" si="43">E453/B453</f>
        <v>4.213420853796751E-3</v>
      </c>
      <c r="G453" t="s">
        <v>959</v>
      </c>
      <c r="H453" s="4" cm="1">
        <f t="array" ref="H453">_xll.SNL.Clients.Office.Excel.Functions.SPG(G453, "SP_TOTAL_REV", "CY2022")</f>
        <v>53609000</v>
      </c>
      <c r="I453" s="4">
        <f>_xll.SNL.Clients.Office.Excel.Functions.SPG(G453,"IQ_AVG_DILUT_SHARES_OUT","CY2022")</f>
        <v>361250000</v>
      </c>
      <c r="J453" s="5">
        <f>_xll.SNL.Clients.Office.Excel.Functions.SPG(G453, "IQ_DILUT_EPS_NORM", "CY2022")</f>
        <v>5.42</v>
      </c>
      <c r="K453">
        <f t="shared" ref="K453:K506" si="44">I453*J453/1000</f>
        <v>1957975</v>
      </c>
      <c r="L453">
        <f t="shared" ref="L453:L506" si="45">K453/H453</f>
        <v>3.6523251692812772E-2</v>
      </c>
      <c r="M453" t="s">
        <v>973</v>
      </c>
      <c r="N453" s="4" cm="1">
        <f t="array" ref="N453">_xll.SNL.Clients.Office.Excel.Functions.SPG(M453, "SP_TOTAL_REV", "CY2022")</f>
        <v>2497000</v>
      </c>
      <c r="O453" s="4">
        <f>_xll.SNL.Clients.Office.Excel.Functions.SPG(M453,"IQ_AVG_DILUT_SHARES_OUT","CY2022")</f>
        <v>158928942</v>
      </c>
      <c r="P453" s="5">
        <f>_xll.SNL.Clients.Office.Excel.Functions.SPG(M453, "IQ_DILUT_EPS_NORM", "CY2022")</f>
        <v>4.9690000000000003</v>
      </c>
      <c r="Q453">
        <f t="shared" ref="Q453:Q506" si="46">O453*P453/1000</f>
        <v>789717.91279800015</v>
      </c>
      <c r="R453">
        <f t="shared" ref="R453:R506" si="47">Q453/N453</f>
        <v>0.31626668514136969</v>
      </c>
    </row>
    <row r="454" spans="1:18" x14ac:dyDescent="0.3">
      <c r="A454" t="s">
        <v>960</v>
      </c>
      <c r="B454" s="4" cm="1">
        <f t="array" ref="B454">_xll.SNL.Clients.Office.Excel.Functions.SPG(A454, "SP_TOTAL_REV", "CY2023")</f>
        <v>28153000</v>
      </c>
      <c r="C454" s="4">
        <f>_xll.SNL.Clients.Office.Excel.Functions.SPG(A454,"IQ_AVG_DILUT_SHARES_OUT","CY2023")</f>
        <v>1543000000</v>
      </c>
      <c r="D454" s="5">
        <f>_xll.SNL.Clients.Office.Excel.Functions.SPG(A454, "IQ_DILUT_EPS_NORM", "CY2023")</f>
        <v>3.1709999999999998</v>
      </c>
      <c r="E454">
        <f t="shared" si="42"/>
        <v>4892853</v>
      </c>
      <c r="F454">
        <f t="shared" si="43"/>
        <v>0.17379508400525698</v>
      </c>
      <c r="G454" t="s">
        <v>960</v>
      </c>
      <c r="H454" s="4" cm="1">
        <f t="array" ref="H454">_xll.SNL.Clients.Office.Excel.Functions.SPG(G454, "SP_TOTAL_REV", "CY2022")</f>
        <v>24583000</v>
      </c>
      <c r="I454" s="4">
        <f>_xll.SNL.Clients.Office.Excel.Functions.SPG(G454,"IQ_AVG_DILUT_SHARES_OUT","CY2022")</f>
        <v>1490000000</v>
      </c>
      <c r="J454" s="5">
        <f>_xll.SNL.Clients.Office.Excel.Functions.SPG(G454, "IQ_DILUT_EPS_NORM", "CY2022")</f>
        <v>3.1920000000000002</v>
      </c>
      <c r="K454">
        <f t="shared" si="44"/>
        <v>4756080</v>
      </c>
      <c r="L454">
        <f t="shared" si="45"/>
        <v>0.19347028434283856</v>
      </c>
      <c r="M454" t="s">
        <v>974</v>
      </c>
      <c r="N454" s="4" cm="1">
        <f t="array" ref="N454">_xll.SNL.Clients.Office.Excel.Functions.SPG(M454, "SP_TOTAL_REV", "CY2022")</f>
        <v>136835000</v>
      </c>
      <c r="O454" s="4">
        <f>_xll.SNL.Clients.Office.Excel.Functions.SPG(M454,"IQ_AVG_DILUT_SHARES_OUT","CY2022")</f>
        <v>4204000000</v>
      </c>
      <c r="P454" s="5">
        <f>_xll.SNL.Clients.Office.Excel.Functions.SPG(M454, "IQ_DILUT_EPS_NORM", "CY2022")</f>
        <v>4.2910000000000004</v>
      </c>
      <c r="Q454">
        <f t="shared" si="46"/>
        <v>18039364</v>
      </c>
      <c r="R454">
        <f t="shared" si="47"/>
        <v>0.13183296671173311</v>
      </c>
    </row>
    <row r="455" spans="1:18" x14ac:dyDescent="0.3">
      <c r="A455" t="s">
        <v>961</v>
      </c>
      <c r="B455" s="4" cm="1">
        <f t="array" ref="B455">_xll.SNL.Clients.Office.Excel.Functions.SPG(A455, "SP_TOTAL_REV", "CY2023")</f>
        <v>1650653</v>
      </c>
      <c r="C455" s="4">
        <f>_xll.SNL.Clients.Office.Excel.Functions.SPG(A455,"IQ_AVG_DILUT_SHARES_OUT","CY2023")</f>
        <v>329104000</v>
      </c>
      <c r="D455" s="5">
        <f>_xll.SNL.Clients.Office.Excel.Functions.SPG(A455, "IQ_DILUT_EPS_NORM", "CY2023")</f>
        <v>0.19900000000000001</v>
      </c>
      <c r="E455">
        <f t="shared" si="42"/>
        <v>65491.696000000004</v>
      </c>
      <c r="F455">
        <f t="shared" si="43"/>
        <v>3.967623479919765E-2</v>
      </c>
      <c r="G455" t="s">
        <v>961</v>
      </c>
      <c r="H455" s="4" cm="1">
        <f t="array" ref="H455">_xll.SNL.Clients.Office.Excel.Functions.SPG(G455, "SP_TOTAL_REV", "CY2022")</f>
        <v>1515500</v>
      </c>
      <c r="I455" s="4">
        <f>_xll.SNL.Clients.Office.Excel.Functions.SPG(G455,"IQ_AVG_DILUT_SHARES_OUT","CY2022")</f>
        <v>322700000</v>
      </c>
      <c r="J455" s="5">
        <f>_xll.SNL.Clients.Office.Excel.Functions.SPG(G455, "IQ_DILUT_EPS_NORM", "CY2022")</f>
        <v>0.13200000000000001</v>
      </c>
      <c r="K455">
        <f t="shared" si="44"/>
        <v>42596.4</v>
      </c>
      <c r="L455">
        <f t="shared" si="45"/>
        <v>2.8107159353348732E-2</v>
      </c>
      <c r="M455" t="s">
        <v>975</v>
      </c>
      <c r="N455" s="4" cm="1">
        <f t="array" ref="N455">_xll.SNL.Clients.Office.Excel.Functions.SPG(M455, "SP_TOTAL_REV", "CY2022")</f>
        <v>8930700</v>
      </c>
      <c r="O455" s="4">
        <f>_xll.SNL.Clients.Office.Excel.Functions.SPG(M455,"IQ_AVG_DILUT_SHARES_OUT","CY2022")</f>
        <v>259100000</v>
      </c>
      <c r="P455" s="5">
        <f>_xll.SNL.Clients.Office.Excel.Functions.SPG(M455, "IQ_DILUT_EPS_NORM", "CY2022")</f>
        <v>10.74</v>
      </c>
      <c r="Q455">
        <f t="shared" si="46"/>
        <v>2782734</v>
      </c>
      <c r="R455">
        <f t="shared" si="47"/>
        <v>0.31159192448520273</v>
      </c>
    </row>
    <row r="456" spans="1:18" x14ac:dyDescent="0.3">
      <c r="A456" t="s">
        <v>962</v>
      </c>
      <c r="B456" s="4" cm="1">
        <f t="array" ref="B456">_xll.SNL.Clients.Office.Excel.Functions.SPG(A456, "SP_TOTAL_REV", "CY2023")</f>
        <v>11207303</v>
      </c>
      <c r="C456" s="4">
        <f>_xll.SNL.Clients.Office.Excel.Functions.SPG(A456,"IQ_AVG_DILUT_SHARES_OUT","CY2023")</f>
        <v>49596000</v>
      </c>
      <c r="D456" s="5">
        <f>_xll.SNL.Clients.Office.Excel.Functions.SPG(A456, "IQ_DILUT_EPS_NORM", "CY2023")</f>
        <v>21.367999999999999</v>
      </c>
      <c r="E456">
        <f t="shared" si="42"/>
        <v>1059767.328</v>
      </c>
      <c r="F456">
        <f t="shared" si="43"/>
        <v>9.4560424394700485E-2</v>
      </c>
      <c r="G456" t="s">
        <v>962</v>
      </c>
      <c r="H456" s="4" cm="1">
        <f t="array" ref="H456">_xll.SNL.Clients.Office.Excel.Functions.SPG(G456, "SP_TOTAL_REV", "CY2022")</f>
        <v>10208580</v>
      </c>
      <c r="I456" s="4">
        <f>_xll.SNL.Clients.Office.Excel.Functions.SPG(G456,"IQ_AVG_DILUT_SHARES_OUT","CY2022")</f>
        <v>51738000</v>
      </c>
      <c r="J456" s="5">
        <f>_xll.SNL.Clients.Office.Excel.Functions.SPG(G456, "IQ_DILUT_EPS_NORM", "CY2022")</f>
        <v>19.853999999999999</v>
      </c>
      <c r="K456">
        <f t="shared" si="44"/>
        <v>1027206.252</v>
      </c>
      <c r="L456">
        <f t="shared" si="45"/>
        <v>0.10062185455763681</v>
      </c>
      <c r="M456" t="s">
        <v>976</v>
      </c>
      <c r="N456" s="4" cm="1">
        <f t="array" ref="N456">_xll.SNL.Clients.Office.Excel.Functions.SPG(M456, "SP_TOTAL_REV", "CY2022")</f>
        <v>16262700</v>
      </c>
      <c r="O456" s="4">
        <f>_xll.SNL.Clients.Office.Excel.Functions.SPG(M456,"IQ_AVG_DILUT_SHARES_OUT","CY2022")</f>
        <v>1217400000</v>
      </c>
      <c r="P456" s="5">
        <f>_xll.SNL.Clients.Office.Excel.Functions.SPG(M456, "IQ_DILUT_EPS_NORM", "CY2022")</f>
        <v>1.127</v>
      </c>
      <c r="Q456">
        <f t="shared" si="46"/>
        <v>1372009.8</v>
      </c>
      <c r="R456">
        <f t="shared" si="47"/>
        <v>8.4365437473482269E-2</v>
      </c>
    </row>
    <row r="457" spans="1:18" x14ac:dyDescent="0.3">
      <c r="A457" t="s">
        <v>963</v>
      </c>
      <c r="B457" s="4" cm="1">
        <f t="array" ref="B457">_xll.SNL.Clients.Office.Excel.Functions.SPG(A457, "SP_TOTAL_REV", "CY2023")</f>
        <v>24119000</v>
      </c>
      <c r="C457" s="4">
        <f>_xll.SNL.Clients.Office.Excel.Functions.SPG(A457,"IQ_AVG_DILUT_SHARES_OUT","CY2023")</f>
        <v>610200000</v>
      </c>
      <c r="D457" s="5">
        <f>_xll.SNL.Clients.Office.Excel.Functions.SPG(A457, "IQ_DILUT_EPS_NORM", "CY2023")</f>
        <v>8.3230000000000004</v>
      </c>
      <c r="E457">
        <f t="shared" si="42"/>
        <v>5078694.5999999996</v>
      </c>
      <c r="F457">
        <f t="shared" si="43"/>
        <v>0.21056820763713255</v>
      </c>
      <c r="G457" t="s">
        <v>963</v>
      </c>
      <c r="H457" s="4" cm="1">
        <f t="array" ref="H457">_xll.SNL.Clients.Office.Excel.Functions.SPG(G457, "SP_TOTAL_REV", "CY2022")</f>
        <v>24875000</v>
      </c>
      <c r="I457" s="4">
        <f>_xll.SNL.Clients.Office.Excel.Functions.SPG(G457,"IQ_AVG_DILUT_SHARES_OUT","CY2022")</f>
        <v>624000000</v>
      </c>
      <c r="J457" s="5">
        <f>_xll.SNL.Clients.Office.Excel.Functions.SPG(G457, "IQ_DILUT_EPS_NORM", "CY2022")</f>
        <v>8.9719999999999995</v>
      </c>
      <c r="K457">
        <f t="shared" si="44"/>
        <v>5598528</v>
      </c>
      <c r="L457">
        <f t="shared" si="45"/>
        <v>0.22506645226130653</v>
      </c>
      <c r="M457" t="s">
        <v>977</v>
      </c>
      <c r="N457" s="4" cm="1">
        <f t="array" ref="N457">_xll.SNL.Clients.Office.Excel.Functions.SPG(M457, "SP_TOTAL_REV", "CY2022")</f>
        <v>2669996</v>
      </c>
      <c r="O457" s="4">
        <f>_xll.SNL.Clients.Office.Excel.Functions.SPG(M457,"IQ_AVG_DILUT_SHARES_OUT","CY2022")</f>
        <v>879675845</v>
      </c>
      <c r="P457" s="5">
        <f>_xll.SNL.Clients.Office.Excel.Functions.SPG(M457, "IQ_DILUT_EPS_NORM", "CY2022")</f>
        <v>0.78800000000000003</v>
      </c>
      <c r="Q457">
        <f t="shared" si="46"/>
        <v>693184.56585999997</v>
      </c>
      <c r="R457">
        <f t="shared" si="47"/>
        <v>0.25962007653194985</v>
      </c>
    </row>
    <row r="458" spans="1:18" x14ac:dyDescent="0.3">
      <c r="A458" t="s">
        <v>964</v>
      </c>
      <c r="B458" s="4" cm="1">
        <f t="array" ref="B458">_xll.SNL.Clients.Office.Excel.Functions.SPG(A458, "SP_TOTAL_REV", "CY2023")</f>
        <v>53717000</v>
      </c>
      <c r="C458" s="4">
        <f>_xll.SNL.Clients.Office.Excel.Functions.SPG(A458,"IQ_AVG_DILUT_SHARES_OUT","CY2023")</f>
        <v>331900000</v>
      </c>
      <c r="D458" s="5">
        <f>_xll.SNL.Clients.Office.Excel.Functions.SPG(A458, "IQ_DILUT_EPS_NORM", "CY2023")</f>
        <v>8.1349999999999998</v>
      </c>
      <c r="E458">
        <f t="shared" si="42"/>
        <v>2700006.5</v>
      </c>
      <c r="F458">
        <f t="shared" si="43"/>
        <v>5.0263538544594824E-2</v>
      </c>
      <c r="G458" t="s">
        <v>964</v>
      </c>
      <c r="H458" s="4" cm="1">
        <f t="array" ref="H458">_xll.SNL.Clients.Office.Excel.Functions.SPG(G458, "SP_TOTAL_REV", "CY2022")</f>
        <v>44955000</v>
      </c>
      <c r="I458" s="4">
        <f>_xll.SNL.Clients.Office.Excel.Functions.SPG(G458,"IQ_AVG_DILUT_SHARES_OUT","CY2022")</f>
        <v>330100000</v>
      </c>
      <c r="J458" s="5">
        <f>_xll.SNL.Clients.Office.Excel.Functions.SPG(G458, "IQ_DILUT_EPS_NORM", "CY2022")</f>
        <v>2.1150000000000002</v>
      </c>
      <c r="K458">
        <f t="shared" si="44"/>
        <v>698161.50000000012</v>
      </c>
      <c r="L458">
        <f t="shared" si="45"/>
        <v>1.5530230230230233E-2</v>
      </c>
      <c r="M458" t="s">
        <v>978</v>
      </c>
      <c r="N458" s="4" cm="1">
        <f t="array" ref="N458">_xll.SNL.Clients.Office.Excel.Functions.SPG(M458, "SP_TOTAL_REV", "CY2022")</f>
        <v>30187000</v>
      </c>
      <c r="O458" s="4">
        <f>_xll.SNL.Clients.Office.Excel.Functions.SPG(M458,"IQ_AVG_DILUT_SHARES_OUT","CY2022")</f>
        <v>2121750000</v>
      </c>
      <c r="P458" s="5">
        <f>_xll.SNL.Clients.Office.Excel.Functions.SPG(M458, "IQ_DILUT_EPS_NORM", "CY2022")</f>
        <v>5.883</v>
      </c>
      <c r="Q458">
        <f t="shared" si="46"/>
        <v>12482255.25</v>
      </c>
      <c r="R458">
        <f t="shared" si="47"/>
        <v>0.41349770596614438</v>
      </c>
    </row>
    <row r="459" spans="1:18" x14ac:dyDescent="0.3">
      <c r="A459" t="s">
        <v>965</v>
      </c>
      <c r="B459" s="4" cm="1">
        <f t="array" ref="B459">_xll.SNL.Clients.Office.Excel.Functions.SPG(A459, "SP_TOTAL_REV", "CY2023")</f>
        <v>90958000</v>
      </c>
      <c r="C459" s="4">
        <f>_xll.SNL.Clients.Office.Excel.Functions.SPG(A459,"IQ_AVG_DILUT_SHARES_OUT","CY2023")</f>
        <v>860000000</v>
      </c>
      <c r="D459" s="5">
        <f>_xll.SNL.Clients.Office.Excel.Functions.SPG(A459, "IQ_DILUT_EPS_NORM", "CY2023")</f>
        <v>6.7789999999999999</v>
      </c>
      <c r="E459">
        <f t="shared" si="42"/>
        <v>5829940</v>
      </c>
      <c r="F459">
        <f t="shared" si="43"/>
        <v>6.4094856966951774E-2</v>
      </c>
      <c r="G459" t="s">
        <v>965</v>
      </c>
      <c r="H459" s="4" cm="1">
        <f t="array" ref="H459">_xll.SNL.Clients.Office.Excel.Functions.SPG(G459, "SP_TOTAL_REV", "CY2022")</f>
        <v>100338000</v>
      </c>
      <c r="I459" s="4">
        <f>_xll.SNL.Clients.Office.Excel.Functions.SPG(G459,"IQ_AVG_DILUT_SHARES_OUT","CY2022")</f>
        <v>875000000</v>
      </c>
      <c r="J459" s="5">
        <f>_xll.SNL.Clients.Office.Excel.Functions.SPG(G459, "IQ_DILUT_EPS_NORM", "CY2022")</f>
        <v>10.772</v>
      </c>
      <c r="K459">
        <f t="shared" si="44"/>
        <v>9425500</v>
      </c>
      <c r="L459">
        <f t="shared" si="45"/>
        <v>9.3937491279475371E-2</v>
      </c>
      <c r="M459" t="s">
        <v>979</v>
      </c>
      <c r="N459" s="4" cm="1">
        <f t="array" ref="N459">_xll.SNL.Clients.Office.Excel.Functions.SPG(M459, "SP_TOTAL_REV", "CY2022")</f>
        <v>7315200</v>
      </c>
      <c r="O459" s="4">
        <f>_xll.SNL.Clients.Office.Excel.Functions.SPG(M459,"IQ_AVG_DILUT_SHARES_OUT","CY2022")</f>
        <v>133600000</v>
      </c>
      <c r="P459" s="5">
        <f>_xll.SNL.Clients.Office.Excel.Functions.SPG(M459, "IQ_DILUT_EPS_NORM", "CY2022")</f>
        <v>3.9649999999999999</v>
      </c>
      <c r="Q459">
        <f t="shared" si="46"/>
        <v>529724</v>
      </c>
      <c r="R459">
        <f t="shared" si="47"/>
        <v>7.2414151356080494E-2</v>
      </c>
    </row>
    <row r="460" spans="1:18" x14ac:dyDescent="0.3">
      <c r="A460" t="s">
        <v>966</v>
      </c>
      <c r="B460" s="4" cm="1">
        <f t="array" ref="B460">_xll.SNL.Clients.Office.Excel.Functions.SPG(A460, "SP_TOTAL_REV", "CY2023")</f>
        <v>14332000</v>
      </c>
      <c r="C460" s="4">
        <f>_xll.SNL.Clients.Office.Excel.Functions.SPG(A460,"IQ_AVG_DILUT_SHARES_OUT","CY2023")</f>
        <v>68710000</v>
      </c>
      <c r="D460" s="5">
        <f>_xll.SNL.Clients.Office.Excel.Functions.SPG(A460, "IQ_DILUT_EPS_NORM", "CY2023")</f>
        <v>30.445</v>
      </c>
      <c r="E460">
        <f t="shared" si="42"/>
        <v>2091875.95</v>
      </c>
      <c r="F460">
        <f t="shared" si="43"/>
        <v>0.1459584112475579</v>
      </c>
      <c r="G460" t="s">
        <v>966</v>
      </c>
      <c r="H460" s="4" cm="1">
        <f t="array" ref="H460">_xll.SNL.Clients.Office.Excel.Functions.SPG(G460, "SP_TOTAL_REV", "CY2022")</f>
        <v>11642000</v>
      </c>
      <c r="I460" s="4">
        <f>_xll.SNL.Clients.Office.Excel.Functions.SPG(G460,"IQ_AVG_DILUT_SHARES_OUT","CY2022")</f>
        <v>70973000</v>
      </c>
      <c r="J460" s="5">
        <f>_xll.SNL.Clients.Office.Excel.Functions.SPG(G460, "IQ_DILUT_EPS_NORM", "CY2022")</f>
        <v>24.913</v>
      </c>
      <c r="K460">
        <f t="shared" si="44"/>
        <v>1768150.3489999999</v>
      </c>
      <c r="L460">
        <f t="shared" si="45"/>
        <v>0.1518768552654183</v>
      </c>
      <c r="M460" t="s">
        <v>980</v>
      </c>
      <c r="N460" s="4" cm="1">
        <f t="array" ref="N460">_xll.SNL.Clients.Office.Excel.Functions.SPG(M460, "SP_TOTAL_REV", "CY2022")</f>
        <v>11166499</v>
      </c>
      <c r="O460" s="4">
        <f>_xll.SNL.Clients.Office.Excel.Functions.SPG(M460,"IQ_AVG_DILUT_SHARES_OUT","CY2022")</f>
        <v>419192000</v>
      </c>
      <c r="P460" s="5">
        <f>_xll.SNL.Clients.Office.Excel.Functions.SPG(M460, "IQ_DILUT_EPS_NORM", "CY2022")</f>
        <v>2.5550000000000002</v>
      </c>
      <c r="Q460">
        <f t="shared" si="46"/>
        <v>1071035.56</v>
      </c>
      <c r="R460">
        <f t="shared" si="47"/>
        <v>9.591507239646016E-2</v>
      </c>
    </row>
    <row r="461" spans="1:18" x14ac:dyDescent="0.3">
      <c r="A461" t="s">
        <v>967</v>
      </c>
      <c r="B461" s="4" cm="1">
        <f t="array" ref="B461">_xll.SNL.Clients.Office.Excel.Functions.SPG(A461, "SP_TOTAL_REV", "CY2023")</f>
        <v>371622000</v>
      </c>
      <c r="C461" s="4">
        <f>_xll.SNL.Clients.Office.Excel.Functions.SPG(A461,"IQ_AVG_DILUT_SHARES_OUT","CY2023")</f>
        <v>938000000</v>
      </c>
      <c r="D461" s="5">
        <f>_xll.SNL.Clients.Office.Excel.Functions.SPG(A461, "IQ_DILUT_EPS_NORM", "CY2023")</f>
        <v>18.584</v>
      </c>
      <c r="E461">
        <f t="shared" si="42"/>
        <v>17431792</v>
      </c>
      <c r="F461">
        <f t="shared" si="43"/>
        <v>4.69073198034562E-2</v>
      </c>
      <c r="G461" t="s">
        <v>967</v>
      </c>
      <c r="H461" s="4" cm="1">
        <f t="array" ref="H461">_xll.SNL.Clients.Office.Excel.Functions.SPG(G461, "SP_TOTAL_REV", "CY2022")</f>
        <v>324162000</v>
      </c>
      <c r="I461" s="4">
        <f>_xll.SNL.Clients.Office.Excel.Functions.SPG(G461,"IQ_AVG_DILUT_SHARES_OUT","CY2022")</f>
        <v>950000000</v>
      </c>
      <c r="J461" s="5">
        <f>_xll.SNL.Clients.Office.Excel.Functions.SPG(G461, "IQ_DILUT_EPS_NORM", "CY2022")</f>
        <v>16.785</v>
      </c>
      <c r="K461">
        <f t="shared" si="44"/>
        <v>15945750</v>
      </c>
      <c r="L461">
        <f t="shared" si="45"/>
        <v>4.9190682436559496E-2</v>
      </c>
      <c r="M461" t="s">
        <v>981</v>
      </c>
      <c r="N461" s="4" cm="1">
        <f t="array" ref="N461">_xll.SNL.Clients.Office.Excel.Functions.SPG(M461, "SP_TOTAL_REV", "CY2022")</f>
        <v>15228000</v>
      </c>
      <c r="O461" s="4">
        <f>_xll.SNL.Clients.Office.Excel.Functions.SPG(M461,"IQ_AVG_DILUT_SHARES_OUT","CY2022")</f>
        <v>51100000</v>
      </c>
      <c r="P461" s="5">
        <f>_xll.SNL.Clients.Office.Excel.Functions.SPG(M461, "IQ_DILUT_EPS_NORM", "CY2022")</f>
        <v>24.956</v>
      </c>
      <c r="Q461">
        <f t="shared" si="46"/>
        <v>1275251.6000000001</v>
      </c>
      <c r="R461">
        <f t="shared" si="47"/>
        <v>8.3743866561597061E-2</v>
      </c>
    </row>
    <row r="462" spans="1:18" x14ac:dyDescent="0.3">
      <c r="A462" t="s">
        <v>968</v>
      </c>
      <c r="B462" s="4" cm="1">
        <f t="array" ref="B462">_xll.SNL.Clients.Office.Excel.Functions.SPG(A462, "SP_TOTAL_REV", "CY2023")</f>
        <v>14281976</v>
      </c>
      <c r="C462" s="4">
        <f>_xll.SNL.Clients.Office.Excel.Functions.SPG(A462,"IQ_AVG_DILUT_SHARES_OUT","CY2023")</f>
        <v>70125000</v>
      </c>
      <c r="D462" s="5">
        <f>_xll.SNL.Clients.Office.Excel.Functions.SPG(A462, "IQ_DILUT_EPS_NORM", "CY2023")</f>
        <v>8.36</v>
      </c>
      <c r="E462">
        <f t="shared" si="42"/>
        <v>586245</v>
      </c>
      <c r="F462">
        <f t="shared" si="43"/>
        <v>4.104789141222475E-2</v>
      </c>
      <c r="G462" t="s">
        <v>968</v>
      </c>
      <c r="H462" s="4" cm="1">
        <f t="array" ref="H462">_xll.SNL.Clients.Office.Excel.Functions.SPG(G462, "SP_TOTAL_REV", "CY2022")</f>
        <v>13399370</v>
      </c>
      <c r="I462" s="4">
        <f>_xll.SNL.Clients.Office.Excel.Functions.SPG(G462,"IQ_AVG_DILUT_SHARES_OUT","CY2022")</f>
        <v>73832000</v>
      </c>
      <c r="J462" s="5">
        <f>_xll.SNL.Clients.Office.Excel.Functions.SPG(G462, "IQ_DILUT_EPS_NORM", "CY2022")</f>
        <v>8.0719999999999992</v>
      </c>
      <c r="K462">
        <f t="shared" si="44"/>
        <v>595971.90399999986</v>
      </c>
      <c r="L462">
        <f t="shared" si="45"/>
        <v>4.4477606335223213E-2</v>
      </c>
      <c r="M462" t="s">
        <v>982</v>
      </c>
      <c r="N462" s="4" cm="1">
        <f t="array" ref="N462">_xll.SNL.Clients.Office.Excel.Functions.SPG(M462, "SP_TOTAL_REV", "CY2022")</f>
        <v>8362000</v>
      </c>
      <c r="O462" s="4">
        <f>_xll.SNL.Clients.Office.Excel.Functions.SPG(M462,"IQ_AVG_DILUT_SHARES_OUT","CY2022")</f>
        <v>182800000</v>
      </c>
      <c r="P462" s="5">
        <f>_xll.SNL.Clients.Office.Excel.Functions.SPG(M462, "IQ_DILUT_EPS_NORM", "CY2022")</f>
        <v>3.0329999999999999</v>
      </c>
      <c r="Q462">
        <f t="shared" si="46"/>
        <v>554432.4</v>
      </c>
      <c r="R462">
        <f t="shared" si="47"/>
        <v>6.6303802917962215E-2</v>
      </c>
    </row>
    <row r="463" spans="1:18" x14ac:dyDescent="0.3">
      <c r="A463" t="s">
        <v>969</v>
      </c>
      <c r="B463" s="4" cm="1">
        <f t="array" ref="B463">_xll.SNL.Clients.Office.Excel.Functions.SPG(A463, "SP_TOTAL_REV", "CY2023")</f>
        <v>139001000</v>
      </c>
      <c r="C463" s="4">
        <f>_xll.SNL.Clients.Office.Excel.Functions.SPG(A463,"IQ_AVG_DILUT_SHARES_OUT","CY2023")</f>
        <v>353000000</v>
      </c>
      <c r="D463" s="5">
        <f>_xll.SNL.Clients.Office.Excel.Functions.SPG(A463, "IQ_DILUT_EPS_NORM", "CY2023")</f>
        <v>19.946000000000002</v>
      </c>
      <c r="E463">
        <f t="shared" si="42"/>
        <v>7040938.0000000009</v>
      </c>
      <c r="F463">
        <f t="shared" si="43"/>
        <v>5.0653865799526632E-2</v>
      </c>
      <c r="G463" t="s">
        <v>969</v>
      </c>
      <c r="H463" s="4" cm="1">
        <f t="array" ref="H463">_xll.SNL.Clients.Office.Excel.Functions.SPG(G463, "SP_TOTAL_REV", "CY2022")</f>
        <v>171189000</v>
      </c>
      <c r="I463" s="4">
        <f>_xll.SNL.Clients.Office.Excel.Functions.SPG(G463,"IQ_AVG_DILUT_SHARES_OUT","CY2022")</f>
        <v>396000000</v>
      </c>
      <c r="J463" s="5">
        <f>_xll.SNL.Clients.Office.Excel.Functions.SPG(G463, "IQ_DILUT_EPS_NORM", "CY2022")</f>
        <v>23.369</v>
      </c>
      <c r="K463">
        <f t="shared" si="44"/>
        <v>9254124</v>
      </c>
      <c r="L463">
        <f t="shared" si="45"/>
        <v>5.4057935965511804E-2</v>
      </c>
      <c r="M463" t="s">
        <v>983</v>
      </c>
      <c r="N463" s="4" cm="1">
        <f t="array" ref="N463">_xll.SNL.Clients.Office.Excel.Functions.SPG(M463, "SP_TOTAL_REV", "CY2022")</f>
        <v>132184000</v>
      </c>
      <c r="O463" s="4">
        <f>_xll.SNL.Clients.Office.Excel.Functions.SPG(M463,"IQ_AVG_DILUT_SHARES_OUT","CY2022")</f>
        <v>863850000</v>
      </c>
      <c r="P463" s="5">
        <f>_xll.SNL.Clients.Office.Excel.Functions.SPG(M463, "IQ_DILUT_EPS_NORM", "CY2022")</f>
        <v>1.8160000000000001</v>
      </c>
      <c r="Q463">
        <f t="shared" si="46"/>
        <v>1568751.6</v>
      </c>
      <c r="R463">
        <f t="shared" si="47"/>
        <v>1.1867938630999214E-2</v>
      </c>
    </row>
    <row r="464" spans="1:18" x14ac:dyDescent="0.3">
      <c r="A464" t="s">
        <v>970</v>
      </c>
      <c r="B464" s="4" cm="1">
        <f t="array" ref="B464">_xll.SNL.Clients.Office.Excel.Functions.SPG(A464, "SP_TOTAL_REV", "CY2023")</f>
        <v>4480722</v>
      </c>
      <c r="C464" s="4">
        <f>_xll.SNL.Clients.Office.Excel.Functions.SPG(A464,"IQ_AVG_DILUT_SHARES_OUT","CY2023")</f>
        <v>405670000</v>
      </c>
      <c r="D464" s="5">
        <f>_xll.SNL.Clients.Office.Excel.Functions.SPG(A464, "IQ_DILUT_EPS_NORM", "CY2023")</f>
        <v>9.1999999999999998E-2</v>
      </c>
      <c r="E464">
        <f t="shared" si="42"/>
        <v>37321.64</v>
      </c>
      <c r="F464">
        <f t="shared" si="43"/>
        <v>8.3293808453191245E-3</v>
      </c>
      <c r="G464" t="s">
        <v>970</v>
      </c>
      <c r="H464" s="4" cm="1">
        <f t="array" ref="H464">_xll.SNL.Clients.Office.Excel.Functions.SPG(G464, "SP_TOTAL_REV", "CY2022")</f>
        <v>4070256</v>
      </c>
      <c r="I464" s="4">
        <f>_xll.SNL.Clients.Office.Excel.Functions.SPG(G464,"IQ_AVG_DILUT_SHARES_OUT","CY2022")</f>
        <v>403454000</v>
      </c>
      <c r="J464" s="5">
        <f>_xll.SNL.Clients.Office.Excel.Functions.SPG(G464, "IQ_DILUT_EPS_NORM", "CY2022")</f>
        <v>0.11700000000000001</v>
      </c>
      <c r="K464">
        <f t="shared" si="44"/>
        <v>47204.118000000002</v>
      </c>
      <c r="L464">
        <f t="shared" si="45"/>
        <v>1.1597333926907791E-2</v>
      </c>
      <c r="M464" t="s">
        <v>984</v>
      </c>
      <c r="N464" s="4" cm="1">
        <f t="array" ref="N464">_xll.SNL.Clients.Office.Excel.Functions.SPG(M464, "SP_TOTAL_REV", "CY2022")</f>
        <v>611289000</v>
      </c>
      <c r="O464" s="4">
        <f>_xll.SNL.Clients.Office.Excel.Functions.SPG(M464,"IQ_AVG_DILUT_SHARES_OUT","CY2022")</f>
        <v>8202000000</v>
      </c>
      <c r="P464" s="5">
        <f>_xll.SNL.Clients.Office.Excel.Functions.SPG(M464, "IQ_DILUT_EPS_NORM", "CY2022")</f>
        <v>1.7849999999999999</v>
      </c>
      <c r="Q464">
        <f t="shared" si="46"/>
        <v>14640570</v>
      </c>
      <c r="R464">
        <f t="shared" si="47"/>
        <v>2.3950324641863342E-2</v>
      </c>
    </row>
    <row r="465" spans="1:18" x14ac:dyDescent="0.3">
      <c r="A465" t="s">
        <v>971</v>
      </c>
      <c r="B465" s="4" cm="1">
        <f t="array" ref="B465">_xll.SNL.Clients.Office.Excel.Functions.SPG(A465, "SP_TOTAL_REV", "CY2023")</f>
        <v>5021000</v>
      </c>
      <c r="C465" s="4">
        <f>_xll.SNL.Clients.Office.Excel.Functions.SPG(A465,"IQ_AVG_DILUT_SHARES_OUT","CY2023")</f>
        <v>246800000</v>
      </c>
      <c r="D465" s="5">
        <f>_xll.SNL.Clients.Office.Excel.Functions.SPG(A465, "IQ_DILUT_EPS_NORM", "CY2023")</f>
        <v>2.8439999999999999</v>
      </c>
      <c r="E465">
        <f t="shared" si="42"/>
        <v>701899.2</v>
      </c>
      <c r="F465">
        <f t="shared" si="43"/>
        <v>0.13979271061541523</v>
      </c>
      <c r="G465" t="s">
        <v>971</v>
      </c>
      <c r="H465" s="4" cm="1">
        <f t="array" ref="H465">_xll.SNL.Clients.Office.Excel.Functions.SPG(G465, "SP_TOTAL_REV", "CY2022")</f>
        <v>4870000</v>
      </c>
      <c r="I465" s="4">
        <f>_xll.SNL.Clients.Office.Excel.Functions.SPG(G465,"IQ_AVG_DILUT_SHARES_OUT","CY2022")</f>
        <v>246300000</v>
      </c>
      <c r="J465" s="5">
        <f>_xll.SNL.Clients.Office.Excel.Functions.SPG(G465, "IQ_DILUT_EPS_NORM", "CY2022")</f>
        <v>2.847</v>
      </c>
      <c r="K465">
        <f t="shared" si="44"/>
        <v>701216.1</v>
      </c>
      <c r="L465">
        <f t="shared" si="45"/>
        <v>0.14398687885010267</v>
      </c>
      <c r="M465" t="s">
        <v>985</v>
      </c>
      <c r="N465" s="4" cm="1">
        <f t="array" ref="N465">_xll.SNL.Clients.Office.Excel.Functions.SPG(M465, "SP_TOTAL_REV", "CY2022")</f>
        <v>84415000</v>
      </c>
      <c r="O465" s="4">
        <f>_xll.SNL.Clients.Office.Excel.Functions.SPG(M465,"IQ_AVG_DILUT_SHARES_OUT","CY2022")</f>
        <v>1826750000</v>
      </c>
      <c r="P465" s="5">
        <f>_xll.SNL.Clients.Office.Excel.Functions.SPG(M465, "IQ_DILUT_EPS_NORM", "CY2022")</f>
        <v>1.8180000000000001</v>
      </c>
      <c r="Q465">
        <f t="shared" si="46"/>
        <v>3321031.5</v>
      </c>
      <c r="R465">
        <f t="shared" si="47"/>
        <v>3.9341722442693836E-2</v>
      </c>
    </row>
    <row r="466" spans="1:18" x14ac:dyDescent="0.3">
      <c r="A466" t="s">
        <v>972</v>
      </c>
      <c r="B466" s="4" cm="1">
        <f t="array" ref="B466">_xll.SNL.Clients.Office.Excel.Functions.SPG(A466, "SP_TOTAL_REV", "CY2023")</f>
        <v>1493100</v>
      </c>
      <c r="C466" s="4">
        <f>_xll.SNL.Clients.Office.Excel.Functions.SPG(A466,"IQ_AVG_DILUT_SHARES_OUT","CY2023")</f>
        <v>103500000</v>
      </c>
      <c r="D466" s="5">
        <f>_xll.SNL.Clients.Office.Excel.Functions.SPG(A466, "IQ_DILUT_EPS_NORM", "CY2023")</f>
        <v>5.8970000000000002</v>
      </c>
      <c r="E466">
        <f t="shared" si="42"/>
        <v>610339.5</v>
      </c>
      <c r="F466">
        <f t="shared" si="43"/>
        <v>0.40877335744424353</v>
      </c>
      <c r="G466" t="s">
        <v>972</v>
      </c>
      <c r="H466" s="4" cm="1">
        <f t="array" ref="H466">_xll.SNL.Clients.Office.Excel.Functions.SPG(G466, "SP_TOTAL_REV", "CY2022")</f>
        <v>1424900</v>
      </c>
      <c r="I466" s="4">
        <f>_xll.SNL.Clients.Office.Excel.Functions.SPG(G466,"IQ_AVG_DILUT_SHARES_OUT","CY2022")</f>
        <v>108000000</v>
      </c>
      <c r="J466" s="5">
        <f>_xll.SNL.Clients.Office.Excel.Functions.SPG(G466, "IQ_DILUT_EPS_NORM", "CY2022")</f>
        <v>5.0940000000000003</v>
      </c>
      <c r="K466">
        <f t="shared" si="44"/>
        <v>550152</v>
      </c>
      <c r="L466">
        <f t="shared" si="45"/>
        <v>0.3860986735911292</v>
      </c>
      <c r="M466" t="s">
        <v>986</v>
      </c>
      <c r="N466" s="4" cm="1">
        <f t="array" ref="N466">_xll.SNL.Clients.Office.Excel.Functions.SPG(M466, "SP_TOTAL_REV", "CY2022")</f>
        <v>33817000</v>
      </c>
      <c r="O466" s="4">
        <f>_xll.SNL.Clients.Office.Excel.Functions.SPG(M466,"IQ_AVG_DILUT_SHARES_OUT","CY2022")</f>
        <v>1940000000</v>
      </c>
      <c r="P466" s="5">
        <f>_xll.SNL.Clients.Office.Excel.Functions.SPG(M466, "IQ_DILUT_EPS_NORM", "CY2022")</f>
        <v>-1.2589999999999999</v>
      </c>
      <c r="Q466">
        <f t="shared" si="46"/>
        <v>-2442460</v>
      </c>
      <c r="R466">
        <f t="shared" si="47"/>
        <v>-7.2225803589910403E-2</v>
      </c>
    </row>
    <row r="467" spans="1:18" x14ac:dyDescent="0.3">
      <c r="A467" t="s">
        <v>973</v>
      </c>
      <c r="B467" s="4" cm="1">
        <f t="array" ref="B467">_xll.SNL.Clients.Office.Excel.Functions.SPG(A467, "SP_TOTAL_REV", "CY2023")</f>
        <v>2681400</v>
      </c>
      <c r="C467" s="4">
        <f>_xll.SNL.Clients.Office.Excel.Functions.SPG(A467,"IQ_AVG_DILUT_SHARES_OUT","CY2023")</f>
        <v>147336159</v>
      </c>
      <c r="D467" s="5">
        <f>_xll.SNL.Clients.Office.Excel.Functions.SPG(A467, "IQ_DILUT_EPS_NORM", "CY2023")</f>
        <v>4.3689999999999998</v>
      </c>
      <c r="E467">
        <f t="shared" si="42"/>
        <v>643711.67867100006</v>
      </c>
      <c r="F467">
        <f t="shared" si="43"/>
        <v>0.2400655175173417</v>
      </c>
      <c r="G467" t="s">
        <v>973</v>
      </c>
      <c r="H467" s="4" cm="1">
        <f t="array" ref="H467">_xll.SNL.Clients.Office.Excel.Functions.SPG(G467, "SP_TOTAL_REV", "CY2022")</f>
        <v>2497000</v>
      </c>
      <c r="I467" s="4">
        <f>_xll.SNL.Clients.Office.Excel.Functions.SPG(G467,"IQ_AVG_DILUT_SHARES_OUT","CY2022")</f>
        <v>158928942</v>
      </c>
      <c r="J467" s="5">
        <f>_xll.SNL.Clients.Office.Excel.Functions.SPG(G467, "IQ_DILUT_EPS_NORM", "CY2022")</f>
        <v>4.9690000000000003</v>
      </c>
      <c r="K467">
        <f t="shared" si="44"/>
        <v>789717.91279800015</v>
      </c>
      <c r="L467">
        <f t="shared" si="45"/>
        <v>0.31626668514136969</v>
      </c>
      <c r="M467" t="s">
        <v>987</v>
      </c>
      <c r="N467" s="4" cm="1">
        <f t="array" ref="N467">_xll.SNL.Clients.Office.Excel.Functions.SPG(M467, "SP_TOTAL_REV", "CY2022")</f>
        <v>19698000</v>
      </c>
      <c r="O467" s="4">
        <f>_xll.SNL.Clients.Office.Excel.Functions.SPG(M467,"IQ_AVG_DILUT_SHARES_OUT","CY2022")</f>
        <v>415000000</v>
      </c>
      <c r="P467" s="5">
        <f>_xll.SNL.Clients.Office.Excel.Functions.SPG(M467, "IQ_DILUT_EPS_NORM", "CY2022")</f>
        <v>4.4850000000000003</v>
      </c>
      <c r="Q467">
        <f t="shared" si="46"/>
        <v>1861275.0000000002</v>
      </c>
      <c r="R467">
        <f t="shared" si="47"/>
        <v>9.4490557416996662E-2</v>
      </c>
    </row>
    <row r="468" spans="1:18" x14ac:dyDescent="0.3">
      <c r="A468" t="s">
        <v>974</v>
      </c>
      <c r="B468" s="4" cm="1">
        <f t="array" ref="B468">_xll.SNL.Clients.Office.Excel.Functions.SPG(A468, "SP_TOTAL_REV", "CY2023")</f>
        <v>133974000</v>
      </c>
      <c r="C468" s="4">
        <f>_xll.SNL.Clients.Office.Excel.Functions.SPG(A468,"IQ_AVG_DILUT_SHARES_OUT","CY2023")</f>
        <v>4215000000</v>
      </c>
      <c r="D468" s="5">
        <f>_xll.SNL.Clients.Office.Excel.Functions.SPG(A468, "IQ_DILUT_EPS_NORM", "CY2023")</f>
        <v>3.5939999999999999</v>
      </c>
      <c r="E468">
        <f t="shared" si="42"/>
        <v>15148710</v>
      </c>
      <c r="F468">
        <f t="shared" si="43"/>
        <v>0.1130720139728604</v>
      </c>
      <c r="G468" t="s">
        <v>974</v>
      </c>
      <c r="H468" s="4" cm="1">
        <f t="array" ref="H468">_xll.SNL.Clients.Office.Excel.Functions.SPG(G468, "SP_TOTAL_REV", "CY2022")</f>
        <v>136835000</v>
      </c>
      <c r="I468" s="4">
        <f>_xll.SNL.Clients.Office.Excel.Functions.SPG(G468,"IQ_AVG_DILUT_SHARES_OUT","CY2022")</f>
        <v>4204000000</v>
      </c>
      <c r="J468" s="5">
        <f>_xll.SNL.Clients.Office.Excel.Functions.SPG(G468, "IQ_DILUT_EPS_NORM", "CY2022")</f>
        <v>4.2910000000000004</v>
      </c>
      <c r="K468">
        <f t="shared" si="44"/>
        <v>18039364</v>
      </c>
      <c r="L468">
        <f t="shared" si="45"/>
        <v>0.13183296671173311</v>
      </c>
      <c r="M468" t="s">
        <v>988</v>
      </c>
      <c r="N468" s="4" cm="1">
        <f t="array" ref="N468">_xll.SNL.Clients.Office.Excel.Functions.SPG(M468, "SP_TOTAL_REV", "CY2022")</f>
        <v>2971956</v>
      </c>
      <c r="O468" s="4">
        <f>_xll.SNL.Clients.Office.Excel.Functions.SPG(M468,"IQ_AVG_DILUT_SHARES_OUT","CY2022")</f>
        <v>60331000</v>
      </c>
      <c r="P468" s="5">
        <f>_xll.SNL.Clients.Office.Excel.Functions.SPG(M468, "IQ_DILUT_EPS_NORM", "CY2022")</f>
        <v>8.7710000000000008</v>
      </c>
      <c r="Q468">
        <f t="shared" si="46"/>
        <v>529163.20100000012</v>
      </c>
      <c r="R468">
        <f t="shared" si="47"/>
        <v>0.17805216530796555</v>
      </c>
    </row>
    <row r="469" spans="1:18" x14ac:dyDescent="0.3">
      <c r="A469" t="s">
        <v>975</v>
      </c>
      <c r="B469" s="4" cm="1">
        <f t="array" ref="B469">_xll.SNL.Clients.Office.Excel.Functions.SPG(A469, "SP_TOTAL_REV", "CY2023")</f>
        <v>9869200</v>
      </c>
      <c r="C469" s="4">
        <f>_xll.SNL.Clients.Office.Excel.Functions.SPG(A469,"IQ_AVG_DILUT_SHARES_OUT","CY2023")</f>
        <v>260500000</v>
      </c>
      <c r="D469" s="5">
        <f>_xll.SNL.Clients.Office.Excel.Functions.SPG(A469, "IQ_DILUT_EPS_NORM", "CY2023")</f>
        <v>11.667</v>
      </c>
      <c r="E469">
        <f t="shared" si="42"/>
        <v>3039253.5</v>
      </c>
      <c r="F469">
        <f t="shared" si="43"/>
        <v>0.30795338021318852</v>
      </c>
      <c r="G469" t="s">
        <v>975</v>
      </c>
      <c r="H469" s="4" cm="1">
        <f t="array" ref="H469">_xll.SNL.Clients.Office.Excel.Functions.SPG(G469, "SP_TOTAL_REV", "CY2022")</f>
        <v>8930700</v>
      </c>
      <c r="I469" s="4">
        <f>_xll.SNL.Clients.Office.Excel.Functions.SPG(G469,"IQ_AVG_DILUT_SHARES_OUT","CY2022")</f>
        <v>259100000</v>
      </c>
      <c r="J469" s="5">
        <f>_xll.SNL.Clients.Office.Excel.Functions.SPG(G469, "IQ_DILUT_EPS_NORM", "CY2022")</f>
        <v>10.74</v>
      </c>
      <c r="K469">
        <f t="shared" si="44"/>
        <v>2782734</v>
      </c>
      <c r="L469">
        <f t="shared" si="45"/>
        <v>0.31159192448520273</v>
      </c>
      <c r="M469" t="s">
        <v>989</v>
      </c>
      <c r="N469" s="4" cm="1">
        <f t="array" ref="N469">_xll.SNL.Clients.Office.Excel.Functions.SPG(M469, "SP_TOTAL_REV", "CY2022")</f>
        <v>9597400</v>
      </c>
      <c r="O469" s="4">
        <f>_xll.SNL.Clients.Office.Excel.Functions.SPG(M469,"IQ_AVG_DILUT_SHARES_OUT","CY2022")</f>
        <v>316100000</v>
      </c>
      <c r="P469" s="5">
        <f>_xll.SNL.Clients.Office.Excel.Functions.SPG(M469, "IQ_DILUT_EPS_NORM", "CY2022")</f>
        <v>3.4220000000000002</v>
      </c>
      <c r="Q469">
        <f t="shared" si="46"/>
        <v>1081694.2</v>
      </c>
      <c r="R469">
        <f t="shared" si="47"/>
        <v>0.11270700398024465</v>
      </c>
    </row>
    <row r="470" spans="1:18" x14ac:dyDescent="0.3">
      <c r="A470" t="s">
        <v>976</v>
      </c>
      <c r="B470" s="4" cm="1">
        <f t="array" ref="B470">_xll.SNL.Clients.Office.Excel.Functions.SPG(A470, "SP_TOTAL_REV", "CY2023")</f>
        <v>15426900</v>
      </c>
      <c r="C470" s="4">
        <f>_xll.SNL.Clients.Office.Excel.Functions.SPG(A470,"IQ_AVG_DILUT_SHARES_OUT","CY2023")</f>
        <v>1206900000</v>
      </c>
      <c r="D470" s="5">
        <f>_xll.SNL.Clients.Office.Excel.Functions.SPG(A470, "IQ_DILUT_EPS_NORM", "CY2023")</f>
        <v>0.96099999999999997</v>
      </c>
      <c r="E470">
        <f t="shared" si="42"/>
        <v>1159830.8999999999</v>
      </c>
      <c r="F470">
        <f t="shared" si="43"/>
        <v>7.5182369756723641E-2</v>
      </c>
      <c r="G470" t="s">
        <v>976</v>
      </c>
      <c r="H470" s="4" cm="1">
        <f t="array" ref="H470">_xll.SNL.Clients.Office.Excel.Functions.SPG(G470, "SP_TOTAL_REV", "CY2022")</f>
        <v>16262700</v>
      </c>
      <c r="I470" s="4">
        <f>_xll.SNL.Clients.Office.Excel.Functions.SPG(G470,"IQ_AVG_DILUT_SHARES_OUT","CY2022")</f>
        <v>1217400000</v>
      </c>
      <c r="J470" s="5">
        <f>_xll.SNL.Clients.Office.Excel.Functions.SPG(G470, "IQ_DILUT_EPS_NORM", "CY2022")</f>
        <v>1.127</v>
      </c>
      <c r="K470">
        <f t="shared" si="44"/>
        <v>1372009.8</v>
      </c>
      <c r="L470">
        <f t="shared" si="45"/>
        <v>8.4365437473482269E-2</v>
      </c>
      <c r="M470" t="s">
        <v>990</v>
      </c>
      <c r="N470" s="4" cm="1">
        <f t="array" ref="N470">_xll.SNL.Clients.Office.Excel.Functions.SPG(M470, "SP_TOTAL_REV", "CY2022")</f>
        <v>74368000</v>
      </c>
      <c r="O470" s="4">
        <f>_xll.SNL.Clients.Office.Excel.Functions.SPG(M470,"IQ_AVG_DILUT_SHARES_OUT","CY2022")</f>
        <v>3837000000</v>
      </c>
      <c r="P470" s="5">
        <f>_xll.SNL.Clients.Office.Excel.Functions.SPG(M470, "IQ_DILUT_EPS_NORM", "CY2022")</f>
        <v>3.1629999999999998</v>
      </c>
      <c r="Q470">
        <f t="shared" si="46"/>
        <v>12136431</v>
      </c>
      <c r="R470">
        <f t="shared" si="47"/>
        <v>0.16319426366179002</v>
      </c>
    </row>
    <row r="471" spans="1:18" x14ac:dyDescent="0.3">
      <c r="A471" t="s">
        <v>977</v>
      </c>
      <c r="B471" s="4" cm="1">
        <f t="array" ref="B471">_xll.SNL.Clients.Office.Excel.Functions.SPG(A471, "SP_TOTAL_REV", "CY2023")</f>
        <v>3641694</v>
      </c>
      <c r="C471" s="4">
        <f>_xll.SNL.Clients.Office.Excel.Functions.SPG(A471,"IQ_AVG_DILUT_SHARES_OUT","CY2023")</f>
        <v>1015776697</v>
      </c>
      <c r="D471" s="5">
        <f>_xll.SNL.Clients.Office.Excel.Functions.SPG(A471, "IQ_DILUT_EPS_NORM", "CY2023")</f>
        <v>1.528</v>
      </c>
      <c r="E471">
        <f t="shared" si="42"/>
        <v>1552106.793016</v>
      </c>
      <c r="F471">
        <f t="shared" si="43"/>
        <v>0.42620461604297338</v>
      </c>
      <c r="G471" t="s">
        <v>977</v>
      </c>
      <c r="H471" s="4" cm="1">
        <f t="array" ref="H471">_xll.SNL.Clients.Office.Excel.Functions.SPG(G471, "SP_TOTAL_REV", "CY2022")</f>
        <v>2669996</v>
      </c>
      <c r="I471" s="4">
        <f>_xll.SNL.Clients.Office.Excel.Functions.SPG(G471,"IQ_AVG_DILUT_SHARES_OUT","CY2022")</f>
        <v>879675845</v>
      </c>
      <c r="J471" s="5">
        <f>_xll.SNL.Clients.Office.Excel.Functions.SPG(G471, "IQ_DILUT_EPS_NORM", "CY2022")</f>
        <v>0.78800000000000003</v>
      </c>
      <c r="K471">
        <f t="shared" si="44"/>
        <v>693184.56585999997</v>
      </c>
      <c r="L471">
        <f t="shared" si="45"/>
        <v>0.25962007653194985</v>
      </c>
      <c r="M471" t="s">
        <v>991</v>
      </c>
      <c r="N471" s="4" cm="1">
        <f t="array" ref="N471">_xll.SNL.Clients.Office.Excel.Functions.SPG(M471, "SP_TOTAL_REV", "CY2022")</f>
        <v>5839325</v>
      </c>
      <c r="O471" s="4">
        <f>_xll.SNL.Clients.Office.Excel.Functions.SPG(M471,"IQ_AVG_DILUT_SHARES_OUT","CY2022")</f>
        <v>465158000</v>
      </c>
      <c r="P471" s="5">
        <f>_xll.SNL.Clients.Office.Excel.Functions.SPG(M471, "IQ_DILUT_EPS_NORM", "CY2022")</f>
        <v>0.108</v>
      </c>
      <c r="Q471">
        <f t="shared" si="46"/>
        <v>50237.063999999998</v>
      </c>
      <c r="R471">
        <f t="shared" si="47"/>
        <v>8.603231366639123E-3</v>
      </c>
    </row>
    <row r="472" spans="1:18" x14ac:dyDescent="0.3">
      <c r="A472" t="s">
        <v>978</v>
      </c>
      <c r="B472" s="4" cm="1">
        <f t="array" ref="B472">_xll.SNL.Clients.Office.Excel.Functions.SPG(A472, "SP_TOTAL_REV", "CY2023")</f>
        <v>33351000</v>
      </c>
      <c r="C472" s="4">
        <f>_xll.SNL.Clients.Office.Excel.Functions.SPG(A472,"IQ_AVG_DILUT_SHARES_OUT","CY2023")</f>
        <v>2070750000</v>
      </c>
      <c r="D472" s="5">
        <f>_xll.SNL.Clients.Office.Excel.Functions.SPG(A472, "IQ_DILUT_EPS_NORM", "CY2023")</f>
        <v>6.8419999999999996</v>
      </c>
      <c r="E472">
        <f t="shared" si="42"/>
        <v>14168071.5</v>
      </c>
      <c r="F472">
        <f t="shared" si="43"/>
        <v>0.42481699199424305</v>
      </c>
      <c r="G472" t="s">
        <v>978</v>
      </c>
      <c r="H472" s="4" cm="1">
        <f t="array" ref="H472">_xll.SNL.Clients.Office.Excel.Functions.SPG(G472, "SP_TOTAL_REV", "CY2022")</f>
        <v>30187000</v>
      </c>
      <c r="I472" s="4">
        <f>_xll.SNL.Clients.Office.Excel.Functions.SPG(G472,"IQ_AVG_DILUT_SHARES_OUT","CY2022")</f>
        <v>2121750000</v>
      </c>
      <c r="J472" s="5">
        <f>_xll.SNL.Clients.Office.Excel.Functions.SPG(G472, "IQ_DILUT_EPS_NORM", "CY2022")</f>
        <v>5.883</v>
      </c>
      <c r="K472">
        <f t="shared" si="44"/>
        <v>12482255.25</v>
      </c>
      <c r="L472">
        <f t="shared" si="45"/>
        <v>0.41349770596614438</v>
      </c>
      <c r="M472" t="s">
        <v>992</v>
      </c>
      <c r="N472" s="4" cm="1">
        <f t="array" ref="N472">_xll.SNL.Clients.Office.Excel.Functions.SPG(M472, "SP_TOTAL_REV", "CY2022")</f>
        <v>2886900</v>
      </c>
      <c r="O472" s="4">
        <f>_xll.SNL.Clients.Office.Excel.Functions.SPG(M472,"IQ_AVG_DILUT_SHARES_OUT","CY2022")</f>
        <v>75800000</v>
      </c>
      <c r="P472" s="5">
        <f>_xll.SNL.Clients.Office.Excel.Functions.SPG(M472, "IQ_DILUT_EPS_NORM", "CY2022")</f>
        <v>6.4790000000000001</v>
      </c>
      <c r="Q472">
        <f t="shared" si="46"/>
        <v>491108.2</v>
      </c>
      <c r="R472">
        <f t="shared" si="47"/>
        <v>0.17011611070698673</v>
      </c>
    </row>
    <row r="473" spans="1:18" x14ac:dyDescent="0.3">
      <c r="A473" t="s">
        <v>979</v>
      </c>
      <c r="B473" s="4" cm="1">
        <f t="array" ref="B473">_xll.SNL.Clients.Office.Excel.Functions.SPG(A473, "SP_TOTAL_REV", "CY2023")</f>
        <v>7781900</v>
      </c>
      <c r="C473" s="4">
        <f>_xll.SNL.Clients.Office.Excel.Functions.SPG(A473,"IQ_AVG_DILUT_SHARES_OUT","CY2023")</f>
        <v>133700000</v>
      </c>
      <c r="D473" s="5">
        <f>_xll.SNL.Clients.Office.Excel.Functions.SPG(A473, "IQ_DILUT_EPS_NORM", "CY2023")</f>
        <v>5.6269999999999998</v>
      </c>
      <c r="E473">
        <f t="shared" si="42"/>
        <v>752329.9</v>
      </c>
      <c r="F473">
        <f t="shared" si="43"/>
        <v>9.6676891247638758E-2</v>
      </c>
      <c r="G473" t="s">
        <v>979</v>
      </c>
      <c r="H473" s="4" cm="1">
        <f t="array" ref="H473">_xll.SNL.Clients.Office.Excel.Functions.SPG(G473, "SP_TOTAL_REV", "CY2022")</f>
        <v>7315200</v>
      </c>
      <c r="I473" s="4">
        <f>_xll.SNL.Clients.Office.Excel.Functions.SPG(G473,"IQ_AVG_DILUT_SHARES_OUT","CY2022")</f>
        <v>133600000</v>
      </c>
      <c r="J473" s="5">
        <f>_xll.SNL.Clients.Office.Excel.Functions.SPG(G473, "IQ_DILUT_EPS_NORM", "CY2022")</f>
        <v>3.9649999999999999</v>
      </c>
      <c r="K473">
        <f t="shared" si="44"/>
        <v>529724</v>
      </c>
      <c r="L473">
        <f t="shared" si="45"/>
        <v>7.2414151356080494E-2</v>
      </c>
      <c r="M473" t="s">
        <v>993</v>
      </c>
      <c r="N473" s="4" cm="1">
        <f t="array" ref="N473">_xll.SNL.Clients.Office.Excel.Functions.SPG(M473, "SP_TOTAL_REV", "CY2022")</f>
        <v>15752000</v>
      </c>
      <c r="O473" s="4">
        <f>_xll.SNL.Clients.Office.Excel.Functions.SPG(M473,"IQ_AVG_DILUT_SHARES_OUT","CY2022")</f>
        <v>315000000</v>
      </c>
      <c r="P473" s="5">
        <f>_xll.SNL.Clients.Office.Excel.Functions.SPG(M473, "IQ_DILUT_EPS_NORM", "CY2022")</f>
        <v>1.603</v>
      </c>
      <c r="Q473">
        <f t="shared" si="46"/>
        <v>504945</v>
      </c>
      <c r="R473">
        <f t="shared" si="47"/>
        <v>3.2055929405789739E-2</v>
      </c>
    </row>
    <row r="474" spans="1:18" x14ac:dyDescent="0.3">
      <c r="A474" t="s">
        <v>980</v>
      </c>
      <c r="B474" s="4" cm="1">
        <f t="array" ref="B474">_xll.SNL.Clients.Office.Excel.Functions.SPG(A474, "SP_TOTAL_REV", "CY2023")</f>
        <v>12142938</v>
      </c>
      <c r="C474" s="4">
        <f>_xll.SNL.Clients.Office.Excel.Functions.SPG(A474,"IQ_AVG_DILUT_SHARES_OUT","CY2023")</f>
        <v>409948000</v>
      </c>
      <c r="D474" s="5">
        <f>_xll.SNL.Clients.Office.Excel.Functions.SPG(A474, "IQ_DILUT_EPS_NORM", "CY2023")</f>
        <v>2.669</v>
      </c>
      <c r="E474">
        <f t="shared" si="42"/>
        <v>1094151.2120000001</v>
      </c>
      <c r="F474">
        <f t="shared" si="43"/>
        <v>9.0105970400244165E-2</v>
      </c>
      <c r="G474" t="s">
        <v>980</v>
      </c>
      <c r="H474" s="4" cm="1">
        <f t="array" ref="H474">_xll.SNL.Clients.Office.Excel.Functions.SPG(G474, "SP_TOTAL_REV", "CY2022")</f>
        <v>11166499</v>
      </c>
      <c r="I474" s="4">
        <f>_xll.SNL.Clients.Office.Excel.Functions.SPG(G474,"IQ_AVG_DILUT_SHARES_OUT","CY2022")</f>
        <v>419192000</v>
      </c>
      <c r="J474" s="5">
        <f>_xll.SNL.Clients.Office.Excel.Functions.SPG(G474, "IQ_DILUT_EPS_NORM", "CY2022")</f>
        <v>2.5550000000000002</v>
      </c>
      <c r="K474">
        <f t="shared" si="44"/>
        <v>1071035.56</v>
      </c>
      <c r="L474">
        <f t="shared" si="45"/>
        <v>9.591507239646016E-2</v>
      </c>
      <c r="M474" t="s">
        <v>994</v>
      </c>
      <c r="N474" s="4" cm="1">
        <f t="array" ref="N474">_xll.SNL.Clients.Office.Excel.Functions.SPG(M474, "SP_TOTAL_REV", "CY2022")</f>
        <v>3838.371530757669</v>
      </c>
      <c r="O474" s="4">
        <f>_xll.SNL.Clients.Office.Excel.Functions.SPG(M474,"IQ_AVG_DILUT_SHARES_OUT","CY2022")</f>
        <v>1232469274</v>
      </c>
      <c r="P474" s="5">
        <f>_xll.SNL.Clients.Office.Excel.Functions.SPG(M474, "IQ_DILUT_EPS_NORM", "CY2022")</f>
        <v>-1.3895178773630854E-3</v>
      </c>
      <c r="Q474">
        <f t="shared" si="46"/>
        <v>-1712.5380895237029</v>
      </c>
      <c r="R474">
        <f t="shared" si="47"/>
        <v>-0.4461626697157321</v>
      </c>
    </row>
    <row r="475" spans="1:18" x14ac:dyDescent="0.3">
      <c r="A475" t="s">
        <v>981</v>
      </c>
      <c r="B475" s="4" cm="1">
        <f t="array" ref="B475">_xll.SNL.Clients.Office.Excel.Functions.SPG(A475, "SP_TOTAL_REV", "CY2023")</f>
        <v>16478000</v>
      </c>
      <c r="C475" s="4">
        <f>_xll.SNL.Clients.Office.Excel.Functions.SPG(A475,"IQ_AVG_DILUT_SHARES_OUT","CY2023")</f>
        <v>50100000</v>
      </c>
      <c r="D475" s="5">
        <f>_xll.SNL.Clients.Office.Excel.Functions.SPG(A475, "IQ_DILUT_EPS_NORM", "CY2023")</f>
        <v>30.035</v>
      </c>
      <c r="E475">
        <f t="shared" si="42"/>
        <v>1504753.5</v>
      </c>
      <c r="F475">
        <f t="shared" si="43"/>
        <v>9.1318940405389001E-2</v>
      </c>
      <c r="G475" t="s">
        <v>981</v>
      </c>
      <c r="H475" s="4" cm="1">
        <f t="array" ref="H475">_xll.SNL.Clients.Office.Excel.Functions.SPG(G475, "SP_TOTAL_REV", "CY2022")</f>
        <v>15228000</v>
      </c>
      <c r="I475" s="4">
        <f>_xll.SNL.Clients.Office.Excel.Functions.SPG(G475,"IQ_AVG_DILUT_SHARES_OUT","CY2022")</f>
        <v>51100000</v>
      </c>
      <c r="J475" s="5">
        <f>_xll.SNL.Clients.Office.Excel.Functions.SPG(G475, "IQ_DILUT_EPS_NORM", "CY2022")</f>
        <v>24.956</v>
      </c>
      <c r="K475">
        <f t="shared" si="44"/>
        <v>1275251.6000000001</v>
      </c>
      <c r="L475">
        <f t="shared" si="45"/>
        <v>8.3743866561597061E-2</v>
      </c>
      <c r="M475" t="s">
        <v>995</v>
      </c>
      <c r="N475" s="4" cm="1">
        <f t="array" ref="N475">_xll.SNL.Clients.Office.Excel.Functions.SPG(M475, "SP_TOTAL_REV", "CY2022")</f>
        <v>10187000</v>
      </c>
      <c r="O475" s="4">
        <f>_xll.SNL.Clients.Office.Excel.Functions.SPG(M475,"IQ_AVG_DILUT_SHARES_OUT","CY2022")</f>
        <v>742953000</v>
      </c>
      <c r="P475" s="5">
        <f>_xll.SNL.Clients.Office.Excel.Functions.SPG(M475, "IQ_DILUT_EPS_NORM", "CY2022")</f>
        <v>2.3650000000000002</v>
      </c>
      <c r="Q475">
        <f t="shared" si="46"/>
        <v>1757083.8450000002</v>
      </c>
      <c r="R475">
        <f t="shared" si="47"/>
        <v>0.17248295327378033</v>
      </c>
    </row>
    <row r="476" spans="1:18" x14ac:dyDescent="0.3">
      <c r="A476" t="s">
        <v>982</v>
      </c>
      <c r="B476" s="4" cm="1">
        <f t="array" ref="B476">_xll.SNL.Clients.Office.Excel.Functions.SPG(A476, "SP_TOTAL_REV", "CY2023")</f>
        <v>9677000</v>
      </c>
      <c r="C476" s="4">
        <f>_xll.SNL.Clients.Office.Excel.Functions.SPG(A476,"IQ_AVG_DILUT_SHARES_OUT","CY2023")</f>
        <v>179500000</v>
      </c>
      <c r="D476" s="5">
        <f>_xll.SNL.Clients.Office.Excel.Functions.SPG(A476, "IQ_DILUT_EPS_NORM", "CY2023")</f>
        <v>3.827</v>
      </c>
      <c r="E476">
        <f t="shared" si="42"/>
        <v>686946.5</v>
      </c>
      <c r="F476">
        <f t="shared" si="43"/>
        <v>7.0987547793737726E-2</v>
      </c>
      <c r="G476" t="s">
        <v>982</v>
      </c>
      <c r="H476" s="4" cm="1">
        <f t="array" ref="H476">_xll.SNL.Clients.Office.Excel.Functions.SPG(G476, "SP_TOTAL_REV", "CY2022")</f>
        <v>8362000</v>
      </c>
      <c r="I476" s="4">
        <f>_xll.SNL.Clients.Office.Excel.Functions.SPG(G476,"IQ_AVG_DILUT_SHARES_OUT","CY2022")</f>
        <v>182800000</v>
      </c>
      <c r="J476" s="5">
        <f>_xll.SNL.Clients.Office.Excel.Functions.SPG(G476, "IQ_DILUT_EPS_NORM", "CY2022")</f>
        <v>3.0329999999999999</v>
      </c>
      <c r="K476">
        <f t="shared" si="44"/>
        <v>554432.4</v>
      </c>
      <c r="L476">
        <f t="shared" si="45"/>
        <v>6.6303802917962215E-2</v>
      </c>
      <c r="M476" t="s">
        <v>996</v>
      </c>
      <c r="N476" s="4" cm="1">
        <f t="array" ref="N476">_xll.SNL.Clients.Office.Excel.Functions.SPG(M476, "SP_TOTAL_REV", "CY2022")</f>
        <v>11352000</v>
      </c>
      <c r="O476" s="4">
        <f>_xll.SNL.Clients.Office.Excel.Functions.SPG(M476,"IQ_AVG_DILUT_SHARES_OUT","CY2022")</f>
        <v>1222672000</v>
      </c>
      <c r="P476" s="5">
        <f>_xll.SNL.Clients.Office.Excel.Functions.SPG(M476, "IQ_DILUT_EPS_NORM", "CY2022")</f>
        <v>1.248</v>
      </c>
      <c r="Q476">
        <f t="shared" si="46"/>
        <v>1525894.656</v>
      </c>
      <c r="R476">
        <f t="shared" si="47"/>
        <v>0.13441637209302326</v>
      </c>
    </row>
    <row r="477" spans="1:18" x14ac:dyDescent="0.3">
      <c r="A477" t="s">
        <v>983</v>
      </c>
      <c r="B477" s="4" cm="1">
        <f t="array" ref="B477">_xll.SNL.Clients.Office.Excel.Functions.SPG(A477, "SP_TOTAL_REV", "CY2023")</f>
        <v>142406000</v>
      </c>
      <c r="C477" s="4">
        <f>_xll.SNL.Clients.Office.Excel.Functions.SPG(A477,"IQ_AVG_DILUT_SHARES_OUT","CY2023")</f>
        <v>863050000</v>
      </c>
      <c r="D477" s="5">
        <f>_xll.SNL.Clients.Office.Excel.Functions.SPG(A477, "IQ_DILUT_EPS_NORM", "CY2023")</f>
        <v>1.018</v>
      </c>
      <c r="E477">
        <f t="shared" si="42"/>
        <v>878584.9</v>
      </c>
      <c r="F477">
        <f t="shared" si="43"/>
        <v>6.1695778267769619E-3</v>
      </c>
      <c r="G477" t="s">
        <v>983</v>
      </c>
      <c r="H477" s="4" cm="1">
        <f t="array" ref="H477">_xll.SNL.Clients.Office.Excel.Functions.SPG(G477, "SP_TOTAL_REV", "CY2022")</f>
        <v>132184000</v>
      </c>
      <c r="I477" s="4">
        <f>_xll.SNL.Clients.Office.Excel.Functions.SPG(G477,"IQ_AVG_DILUT_SHARES_OUT","CY2022")</f>
        <v>863850000</v>
      </c>
      <c r="J477" s="5">
        <f>_xll.SNL.Clients.Office.Excel.Functions.SPG(G477, "IQ_DILUT_EPS_NORM", "CY2022")</f>
        <v>1.8160000000000001</v>
      </c>
      <c r="K477">
        <f t="shared" si="44"/>
        <v>1568751.6</v>
      </c>
      <c r="L477">
        <f t="shared" si="45"/>
        <v>1.1867938630999214E-2</v>
      </c>
      <c r="M477" t="s">
        <v>997</v>
      </c>
      <c r="N477" s="4" cm="1">
        <f t="array" ref="N477">_xll.SNL.Clients.Office.Excel.Functions.SPG(M477, "SP_TOTAL_REV", "CY2022")</f>
        <v>9154000</v>
      </c>
      <c r="O477" s="4">
        <f>_xll.SNL.Clients.Office.Excel.Functions.SPG(M477,"IQ_AVG_DILUT_SHARES_OUT","CY2022")</f>
        <v>112000000</v>
      </c>
      <c r="P477" s="5">
        <f>_xll.SNL.Clients.Office.Excel.Functions.SPG(M477, "IQ_DILUT_EPS_NORM", "CY2022")</f>
        <v>8.8620000000000001</v>
      </c>
      <c r="Q477">
        <f t="shared" si="46"/>
        <v>992544</v>
      </c>
      <c r="R477">
        <f t="shared" si="47"/>
        <v>0.10842735416211492</v>
      </c>
    </row>
    <row r="478" spans="1:18" x14ac:dyDescent="0.3">
      <c r="A478" t="s">
        <v>984</v>
      </c>
      <c r="B478" s="4" cm="1">
        <f t="array" ref="B478">_xll.SNL.Clients.Office.Excel.Functions.SPG(A478, "SP_TOTAL_REV", "CY2023")</f>
        <v>648125000</v>
      </c>
      <c r="C478" s="4">
        <f>_xll.SNL.Clients.Office.Excel.Functions.SPG(A478,"IQ_AVG_DILUT_SHARES_OUT","CY2023")</f>
        <v>8108000000</v>
      </c>
      <c r="D478" s="5">
        <f>_xll.SNL.Clients.Office.Excel.Functions.SPG(A478, "IQ_DILUT_EPS_NORM", "CY2023")</f>
        <v>1.883</v>
      </c>
      <c r="E478">
        <f t="shared" si="42"/>
        <v>15267364</v>
      </c>
      <c r="F478">
        <f t="shared" si="43"/>
        <v>2.3556202892960464E-2</v>
      </c>
      <c r="G478" t="s">
        <v>984</v>
      </c>
      <c r="H478" s="4" cm="1">
        <f t="array" ref="H478">_xll.SNL.Clients.Office.Excel.Functions.SPG(G478, "SP_TOTAL_REV", "CY2022")</f>
        <v>611289000</v>
      </c>
      <c r="I478" s="4">
        <f>_xll.SNL.Clients.Office.Excel.Functions.SPG(G478,"IQ_AVG_DILUT_SHARES_OUT","CY2022")</f>
        <v>8202000000</v>
      </c>
      <c r="J478" s="5">
        <f>_xll.SNL.Clients.Office.Excel.Functions.SPG(G478, "IQ_DILUT_EPS_NORM", "CY2022")</f>
        <v>1.7849999999999999</v>
      </c>
      <c r="K478">
        <f t="shared" si="44"/>
        <v>14640570</v>
      </c>
      <c r="L478">
        <f t="shared" si="45"/>
        <v>2.3950324641863342E-2</v>
      </c>
      <c r="M478" t="s">
        <v>998</v>
      </c>
      <c r="N478" s="4" cm="1">
        <f t="array" ref="N478">_xll.SNL.Clients.Office.Excel.Functions.SPG(M478, "SP_TOTAL_REV", "CY2022")</f>
        <v>3756825</v>
      </c>
      <c r="O478" s="4">
        <f>_xll.SNL.Clients.Office.Excel.Functions.SPG(M478,"IQ_AVG_DILUT_SHARES_OUT","CY2022")</f>
        <v>113623000</v>
      </c>
      <c r="P478" s="5">
        <f>_xll.SNL.Clients.Office.Excel.Functions.SPG(M478, "IQ_DILUT_EPS_NORM", "CY2022")</f>
        <v>-2.0750000000000002</v>
      </c>
      <c r="Q478">
        <f t="shared" si="46"/>
        <v>-235767.72500000003</v>
      </c>
      <c r="R478">
        <f t="shared" si="47"/>
        <v>-6.2757175274334054E-2</v>
      </c>
    </row>
    <row r="479" spans="1:18" x14ac:dyDescent="0.3">
      <c r="A479" t="s">
        <v>985</v>
      </c>
      <c r="B479" s="4" cm="1">
        <f t="array" ref="B479">_xll.SNL.Clients.Office.Excel.Functions.SPG(A479, "SP_TOTAL_REV", "CY2023")</f>
        <v>88935000</v>
      </c>
      <c r="C479" s="4">
        <f>_xll.SNL.Clients.Office.Excel.Functions.SPG(A479,"IQ_AVG_DILUT_SHARES_OUT","CY2023")</f>
        <v>1832000000</v>
      </c>
      <c r="D479" s="5">
        <f>_xll.SNL.Clients.Office.Excel.Functions.SPG(A479, "IQ_DILUT_EPS_NORM", "CY2023")</f>
        <v>2.5819999999999999</v>
      </c>
      <c r="E479">
        <f t="shared" si="42"/>
        <v>4730224</v>
      </c>
      <c r="F479">
        <f t="shared" si="43"/>
        <v>5.3187429021195255E-2</v>
      </c>
      <c r="G479" t="s">
        <v>985</v>
      </c>
      <c r="H479" s="4" cm="1">
        <f t="array" ref="H479">_xll.SNL.Clients.Office.Excel.Functions.SPG(G479, "SP_TOTAL_REV", "CY2022")</f>
        <v>84415000</v>
      </c>
      <c r="I479" s="4">
        <f>_xll.SNL.Clients.Office.Excel.Functions.SPG(G479,"IQ_AVG_DILUT_SHARES_OUT","CY2022")</f>
        <v>1826750000</v>
      </c>
      <c r="J479" s="5">
        <f>_xll.SNL.Clients.Office.Excel.Functions.SPG(G479, "IQ_DILUT_EPS_NORM", "CY2022")</f>
        <v>1.8180000000000001</v>
      </c>
      <c r="K479">
        <f t="shared" si="44"/>
        <v>3321031.5</v>
      </c>
      <c r="L479">
        <f t="shared" si="45"/>
        <v>3.9341722442693836E-2</v>
      </c>
      <c r="M479" t="s">
        <v>999</v>
      </c>
      <c r="N479" s="4" cm="1">
        <f t="array" ref="N479">_xll.SNL.Clients.Office.Excel.Functions.SPG(M479, "SP_TOTAL_REV", "CY2022")</f>
        <v>15310000</v>
      </c>
      <c r="O479" s="4">
        <f>_xll.SNL.Clients.Office.Excel.Functions.SPG(M479,"IQ_AVG_DILUT_SHARES_OUT","CY2022")</f>
        <v>547000000</v>
      </c>
      <c r="P479" s="5">
        <f>_xll.SNL.Clients.Office.Excel.Functions.SPG(M479, "IQ_DILUT_EPS_NORM", "CY2022")</f>
        <v>1.91</v>
      </c>
      <c r="Q479">
        <f t="shared" si="46"/>
        <v>1044770</v>
      </c>
      <c r="R479">
        <f t="shared" si="47"/>
        <v>6.8241018941868056E-2</v>
      </c>
    </row>
    <row r="480" spans="1:18" x14ac:dyDescent="0.3">
      <c r="A480" t="s">
        <v>986</v>
      </c>
      <c r="B480" s="4" cm="1">
        <f t="array" ref="B480">_xll.SNL.Clients.Office.Excel.Functions.SPG(A480, "SP_TOTAL_REV", "CY2023")</f>
        <v>41321000</v>
      </c>
      <c r="C480" s="4">
        <f>_xll.SNL.Clients.Office.Excel.Functions.SPG(A480,"IQ_AVG_DILUT_SHARES_OUT","CY2023")</f>
        <v>2436000000</v>
      </c>
      <c r="D480" s="5">
        <f>_xll.SNL.Clients.Office.Excel.Functions.SPG(A480, "IQ_DILUT_EPS_NORM", "CY2023")</f>
        <v>-0.74</v>
      </c>
      <c r="E480">
        <f t="shared" si="42"/>
        <v>-1802640</v>
      </c>
      <c r="F480">
        <f t="shared" si="43"/>
        <v>-4.3625275283754025E-2</v>
      </c>
      <c r="G480" t="s">
        <v>986</v>
      </c>
      <c r="H480" s="4" cm="1">
        <f t="array" ref="H480">_xll.SNL.Clients.Office.Excel.Functions.SPG(G480, "SP_TOTAL_REV", "CY2022")</f>
        <v>33817000</v>
      </c>
      <c r="I480" s="4">
        <f>_xll.SNL.Clients.Office.Excel.Functions.SPG(G480,"IQ_AVG_DILUT_SHARES_OUT","CY2022")</f>
        <v>1940000000</v>
      </c>
      <c r="J480" s="5">
        <f>_xll.SNL.Clients.Office.Excel.Functions.SPG(G480, "IQ_DILUT_EPS_NORM", "CY2022")</f>
        <v>-1.2589999999999999</v>
      </c>
      <c r="K480">
        <f t="shared" si="44"/>
        <v>-2442460</v>
      </c>
      <c r="L480">
        <f t="shared" si="45"/>
        <v>-7.2225803589910403E-2</v>
      </c>
      <c r="M480" t="s">
        <v>1000</v>
      </c>
      <c r="N480" s="4" cm="1">
        <f t="array" ref="N480">_xll.SNL.Clients.Office.Excel.Functions.SPG(M480, "SP_TOTAL_REV", "CY2022")</f>
        <v>5522000</v>
      </c>
      <c r="O480" s="4">
        <f>_xll.SNL.Clients.Office.Excel.Functions.SPG(M480,"IQ_AVG_DILUT_SHARES_OUT","CY2022")</f>
        <v>180979000</v>
      </c>
      <c r="P480" s="5">
        <f>_xll.SNL.Clients.Office.Excel.Functions.SPG(M480, "IQ_DILUT_EPS_NORM", "CY2022")</f>
        <v>2.1</v>
      </c>
      <c r="Q480">
        <f t="shared" si="46"/>
        <v>380055.9</v>
      </c>
      <c r="R480">
        <f t="shared" si="47"/>
        <v>6.8825769648678023E-2</v>
      </c>
    </row>
    <row r="481" spans="1:18" x14ac:dyDescent="0.3">
      <c r="A481" t="s">
        <v>987</v>
      </c>
      <c r="B481" s="4" cm="1">
        <f t="array" ref="B481">_xll.SNL.Clients.Office.Excel.Functions.SPG(A481, "SP_TOTAL_REV", "CY2023")</f>
        <v>20426000</v>
      </c>
      <c r="C481" s="4">
        <f>_xll.SNL.Clients.Office.Excel.Functions.SPG(A481,"IQ_AVG_DILUT_SHARES_OUT","CY2023")</f>
        <v>406900000</v>
      </c>
      <c r="D481" s="5">
        <f>_xll.SNL.Clients.Office.Excel.Functions.SPG(A481, "IQ_DILUT_EPS_NORM", "CY2023")</f>
        <v>5.09</v>
      </c>
      <c r="E481">
        <f t="shared" si="42"/>
        <v>2071121</v>
      </c>
      <c r="F481">
        <f t="shared" si="43"/>
        <v>0.10139630862626065</v>
      </c>
      <c r="G481" t="s">
        <v>987</v>
      </c>
      <c r="H481" s="4" cm="1">
        <f t="array" ref="H481">_xll.SNL.Clients.Office.Excel.Functions.SPG(G481, "SP_TOTAL_REV", "CY2022")</f>
        <v>19698000</v>
      </c>
      <c r="I481" s="4">
        <f>_xll.SNL.Clients.Office.Excel.Functions.SPG(G481,"IQ_AVG_DILUT_SHARES_OUT","CY2022")</f>
        <v>415000000</v>
      </c>
      <c r="J481" s="5">
        <f>_xll.SNL.Clients.Office.Excel.Functions.SPG(G481, "IQ_DILUT_EPS_NORM", "CY2022")</f>
        <v>4.4850000000000003</v>
      </c>
      <c r="K481">
        <f t="shared" si="44"/>
        <v>1861275.0000000002</v>
      </c>
      <c r="L481">
        <f t="shared" si="45"/>
        <v>9.4490557416996662E-2</v>
      </c>
      <c r="M481" t="s">
        <v>1001</v>
      </c>
      <c r="N481" s="4" cm="1">
        <f t="array" ref="N481">_xll.SNL.Clients.Office.Excel.Functions.SPG(M481, "SP_TOTAL_REV", "CY2022")</f>
        <v>6842000</v>
      </c>
      <c r="O481" s="4">
        <f>_xll.SNL.Clients.Office.Excel.Functions.SPG(M481,"IQ_AVG_DILUT_SHARES_OUT","CY2022")</f>
        <v>290000000</v>
      </c>
      <c r="P481" s="5">
        <f>_xll.SNL.Clients.Office.Excel.Functions.SPG(M481, "IQ_DILUT_EPS_NORM", "CY2022")</f>
        <v>3.5710000000000002</v>
      </c>
      <c r="Q481">
        <f t="shared" si="46"/>
        <v>1035590</v>
      </c>
      <c r="R481">
        <f t="shared" si="47"/>
        <v>0.15135779011984798</v>
      </c>
    </row>
    <row r="482" spans="1:18" x14ac:dyDescent="0.3">
      <c r="A482" t="s">
        <v>988</v>
      </c>
      <c r="B482" s="4" cm="1">
        <f t="array" ref="B482">_xll.SNL.Clients.Office.Excel.Functions.SPG(A482, "SP_TOTAL_REV", "CY2023")</f>
        <v>2956416</v>
      </c>
      <c r="C482" s="4">
        <f>_xll.SNL.Clients.Office.Excel.Functions.SPG(A482,"IQ_AVG_DILUT_SHARES_OUT","CY2023")</f>
        <v>59270000</v>
      </c>
      <c r="D482" s="5">
        <f>_xll.SNL.Clients.Office.Excel.Functions.SPG(A482, "IQ_DILUT_EPS_NORM", "CY2023")</f>
        <v>8.375</v>
      </c>
      <c r="E482">
        <f t="shared" si="42"/>
        <v>496386.25</v>
      </c>
      <c r="F482">
        <f t="shared" si="43"/>
        <v>0.16790135420725635</v>
      </c>
      <c r="G482" t="s">
        <v>988</v>
      </c>
      <c r="H482" s="4" cm="1">
        <f t="array" ref="H482">_xll.SNL.Clients.Office.Excel.Functions.SPG(G482, "SP_TOTAL_REV", "CY2022")</f>
        <v>2971956</v>
      </c>
      <c r="I482" s="4">
        <f>_xll.SNL.Clients.Office.Excel.Functions.SPG(G482,"IQ_AVG_DILUT_SHARES_OUT","CY2022")</f>
        <v>60331000</v>
      </c>
      <c r="J482" s="5">
        <f>_xll.SNL.Clients.Office.Excel.Functions.SPG(G482, "IQ_DILUT_EPS_NORM", "CY2022")</f>
        <v>8.7710000000000008</v>
      </c>
      <c r="K482">
        <f t="shared" si="44"/>
        <v>529163.20100000012</v>
      </c>
      <c r="L482">
        <f t="shared" si="45"/>
        <v>0.17805216530796555</v>
      </c>
      <c r="M482" t="s">
        <v>1002</v>
      </c>
      <c r="N482" s="4" cm="1">
        <f t="array" ref="N482">_xll.SNL.Clients.Office.Excel.Functions.SPG(M482, "SP_TOTAL_REV", "CY2022")</f>
        <v>5781000</v>
      </c>
      <c r="O482" s="4">
        <f>_xll.SNL.Clients.Office.Excel.Functions.SPG(M482,"IQ_AVG_DILUT_SHARES_OUT","CY2022")</f>
        <v>52558712</v>
      </c>
      <c r="P482" s="5">
        <f>_xll.SNL.Clients.Office.Excel.Functions.SPG(M482, "IQ_DILUT_EPS_NORM", "CY2022")</f>
        <v>11.308999999999999</v>
      </c>
      <c r="Q482">
        <f t="shared" si="46"/>
        <v>594386.47400799999</v>
      </c>
      <c r="R482">
        <f t="shared" si="47"/>
        <v>0.10281724165507697</v>
      </c>
    </row>
    <row r="483" spans="1:18" x14ac:dyDescent="0.3">
      <c r="A483" t="s">
        <v>989</v>
      </c>
      <c r="B483" s="4" cm="1">
        <f t="array" ref="B483">_xll.SNL.Clients.Office.Excel.Functions.SPG(A483, "SP_TOTAL_REV", "CY2023")</f>
        <v>8893000</v>
      </c>
      <c r="C483" s="4">
        <f>_xll.SNL.Clients.Office.Excel.Functions.SPG(A483,"IQ_AVG_DILUT_SHARES_OUT","CY2023")</f>
        <v>315900000</v>
      </c>
      <c r="D483" s="5">
        <f>_xll.SNL.Clients.Office.Excel.Functions.SPG(A483, "IQ_DILUT_EPS_NORM", "CY2023")</f>
        <v>3.3940000000000001</v>
      </c>
      <c r="E483">
        <f t="shared" si="42"/>
        <v>1072164.6000000001</v>
      </c>
      <c r="F483">
        <f t="shared" si="43"/>
        <v>0.12056275722478355</v>
      </c>
      <c r="G483" t="s">
        <v>989</v>
      </c>
      <c r="H483" s="4" cm="1">
        <f t="array" ref="H483">_xll.SNL.Clients.Office.Excel.Functions.SPG(G483, "SP_TOTAL_REV", "CY2022")</f>
        <v>9597400</v>
      </c>
      <c r="I483" s="4">
        <f>_xll.SNL.Clients.Office.Excel.Functions.SPG(G483,"IQ_AVG_DILUT_SHARES_OUT","CY2022")</f>
        <v>316100000</v>
      </c>
      <c r="J483" s="5">
        <f>_xll.SNL.Clients.Office.Excel.Functions.SPG(G483, "IQ_DILUT_EPS_NORM", "CY2022")</f>
        <v>3.4220000000000002</v>
      </c>
      <c r="K483">
        <f t="shared" si="44"/>
        <v>1081694.2</v>
      </c>
      <c r="L483">
        <f t="shared" si="45"/>
        <v>0.11270700398024465</v>
      </c>
      <c r="M483" t="s">
        <v>1003</v>
      </c>
      <c r="N483" s="4" cm="1">
        <f t="array" ref="N483">_xll.SNL.Clients.Office.Excel.Functions.SPG(M483, "SP_TOTAL_REV", "CY2022")</f>
        <v>6939900</v>
      </c>
      <c r="O483" s="4">
        <f>_xll.SNL.Clients.Office.Excel.Functions.SPG(M483,"IQ_AVG_DILUT_SHARES_OUT","CY2022")</f>
        <v>210300000</v>
      </c>
      <c r="P483" s="5">
        <f>_xll.SNL.Clients.Office.Excel.Functions.SPG(M483, "IQ_DILUT_EPS_NORM", "CY2022")</f>
        <v>3.2679999999999998</v>
      </c>
      <c r="Q483">
        <f t="shared" si="46"/>
        <v>687260.4</v>
      </c>
      <c r="R483">
        <f t="shared" si="47"/>
        <v>9.9030303030303038E-2</v>
      </c>
    </row>
    <row r="484" spans="1:18" x14ac:dyDescent="0.3">
      <c r="A484" t="s">
        <v>990</v>
      </c>
      <c r="B484" s="4" cm="1">
        <f t="array" ref="B484">_xll.SNL.Clients.Office.Excel.Functions.SPG(A484, "SP_TOTAL_REV", "CY2023")</f>
        <v>82597000</v>
      </c>
      <c r="C484" s="4">
        <f>_xll.SNL.Clients.Office.Excel.Functions.SPG(A484,"IQ_AVG_DILUT_SHARES_OUT","CY2023")</f>
        <v>3720400000</v>
      </c>
      <c r="D484" s="5">
        <f>_xll.SNL.Clients.Office.Excel.Functions.SPG(A484, "IQ_DILUT_EPS_NORM", "CY2023")</f>
        <v>4.0140000000000002</v>
      </c>
      <c r="E484">
        <f t="shared" si="42"/>
        <v>14933685.6</v>
      </c>
      <c r="F484">
        <f t="shared" si="43"/>
        <v>0.18080179183263315</v>
      </c>
      <c r="G484" t="s">
        <v>990</v>
      </c>
      <c r="H484" s="4" cm="1">
        <f t="array" ref="H484">_xll.SNL.Clients.Office.Excel.Functions.SPG(G484, "SP_TOTAL_REV", "CY2022")</f>
        <v>74368000</v>
      </c>
      <c r="I484" s="4">
        <f>_xll.SNL.Clients.Office.Excel.Functions.SPG(G484,"IQ_AVG_DILUT_SHARES_OUT","CY2022")</f>
        <v>3837000000</v>
      </c>
      <c r="J484" s="5">
        <f>_xll.SNL.Clients.Office.Excel.Functions.SPG(G484, "IQ_DILUT_EPS_NORM", "CY2022")</f>
        <v>3.1629999999999998</v>
      </c>
      <c r="K484">
        <f t="shared" si="44"/>
        <v>12136431</v>
      </c>
      <c r="L484">
        <f t="shared" si="45"/>
        <v>0.16319426366179002</v>
      </c>
      <c r="M484" t="s">
        <v>1004</v>
      </c>
      <c r="N484" s="4" cm="1">
        <f t="array" ref="N484">_xll.SNL.Clients.Office.Excel.Functions.SPG(M484, "SP_TOTAL_REV", "CY2022")</f>
        <v>8080000</v>
      </c>
      <c r="O484" s="4">
        <f>_xll.SNL.Clients.Office.Excel.Functions.SPG(M484,"IQ_AVG_DILUT_SHARES_OUT","CY2022")</f>
        <v>470385000</v>
      </c>
      <c r="P484" s="5">
        <f>_xll.SNL.Clients.Office.Excel.Functions.SPG(M484, "IQ_DILUT_EPS_NORM", "CY2022")</f>
        <v>3.6219999999999999</v>
      </c>
      <c r="Q484">
        <f t="shared" si="46"/>
        <v>1703734.47</v>
      </c>
      <c r="R484">
        <f t="shared" si="47"/>
        <v>0.21085822648514851</v>
      </c>
    </row>
    <row r="485" spans="1:18" x14ac:dyDescent="0.3">
      <c r="A485" t="s">
        <v>991</v>
      </c>
      <c r="B485" s="4" cm="1">
        <f t="array" ref="B485">_xll.SNL.Clients.Office.Excel.Functions.SPG(A485, "SP_TOTAL_REV", "CY2023")</f>
        <v>6554361</v>
      </c>
      <c r="C485" s="4">
        <f>_xll.SNL.Clients.Office.Excel.Functions.SPG(A485,"IQ_AVG_DILUT_SHARES_OUT","CY2023")</f>
        <v>518701000</v>
      </c>
      <c r="D485" s="5">
        <f>_xll.SNL.Clients.Office.Excel.Functions.SPG(A485, "IQ_DILUT_EPS_NORM", "CY2023")</f>
        <v>0.28699999999999998</v>
      </c>
      <c r="E485">
        <f t="shared" si="42"/>
        <v>148867.18700000001</v>
      </c>
      <c r="F485">
        <f t="shared" si="43"/>
        <v>2.2712692663708942E-2</v>
      </c>
      <c r="G485" t="s">
        <v>991</v>
      </c>
      <c r="H485" s="4" cm="1">
        <f t="array" ref="H485">_xll.SNL.Clients.Office.Excel.Functions.SPG(G485, "SP_TOTAL_REV", "CY2022")</f>
        <v>5839325</v>
      </c>
      <c r="I485" s="4">
        <f>_xll.SNL.Clients.Office.Excel.Functions.SPG(G485,"IQ_AVG_DILUT_SHARES_OUT","CY2022")</f>
        <v>465158000</v>
      </c>
      <c r="J485" s="5">
        <f>_xll.SNL.Clients.Office.Excel.Functions.SPG(G485, "IQ_DILUT_EPS_NORM", "CY2022")</f>
        <v>0.108</v>
      </c>
      <c r="K485">
        <f t="shared" si="44"/>
        <v>50237.063999999998</v>
      </c>
      <c r="L485">
        <f t="shared" si="45"/>
        <v>8.603231366639123E-3</v>
      </c>
      <c r="M485" t="s">
        <v>1005</v>
      </c>
      <c r="N485" s="4" t="str" cm="1">
        <f t="array" ref="N485">_xll.SNL.Clients.Office.Excel.Functions.SPG(M485, "SP_TOTAL_REV", "CY2022")</f>
        <v>#INVALID COMPANY ID</v>
      </c>
      <c r="O485" s="4" t="str">
        <f>_xll.SNL.Clients.Office.Excel.Functions.SPG(M485,"IQ_AVG_DILUT_SHARES_OUT","CY2022")</f>
        <v>#INVALID COMPANY ID</v>
      </c>
      <c r="P485" s="5" t="str">
        <f>_xll.SNL.Clients.Office.Excel.Functions.SPG(M485, "IQ_DILUT_EPS_NORM", "CY2022")</f>
        <v>#INVALID COMPANY ID</v>
      </c>
      <c r="Q485" t="e">
        <f t="shared" si="46"/>
        <v>#VALUE!</v>
      </c>
      <c r="R485" t="e">
        <f t="shared" si="47"/>
        <v>#VALUE!</v>
      </c>
    </row>
    <row r="486" spans="1:18" x14ac:dyDescent="0.3">
      <c r="A486" t="s">
        <v>992</v>
      </c>
      <c r="B486" s="4" cm="1">
        <f t="array" ref="B486">_xll.SNL.Clients.Office.Excel.Functions.SPG(A486, "SP_TOTAL_REV", "CY2023")</f>
        <v>2949800</v>
      </c>
      <c r="C486" s="4">
        <f>_xll.SNL.Clients.Office.Excel.Functions.SPG(A486,"IQ_AVG_DILUT_SHARES_OUT","CY2023")</f>
        <v>75300000</v>
      </c>
      <c r="D486" s="5">
        <f>_xll.SNL.Clients.Office.Excel.Functions.SPG(A486, "IQ_DILUT_EPS_NORM", "CY2023")</f>
        <v>6.0880000000000001</v>
      </c>
      <c r="E486">
        <f t="shared" si="42"/>
        <v>458426.4</v>
      </c>
      <c r="F486">
        <f t="shared" si="43"/>
        <v>0.15540931588582277</v>
      </c>
      <c r="G486" t="s">
        <v>992</v>
      </c>
      <c r="H486" s="4" cm="1">
        <f t="array" ref="H486">_xll.SNL.Clients.Office.Excel.Functions.SPG(G486, "SP_TOTAL_REV", "CY2022")</f>
        <v>2886900</v>
      </c>
      <c r="I486" s="4">
        <f>_xll.SNL.Clients.Office.Excel.Functions.SPG(G486,"IQ_AVG_DILUT_SHARES_OUT","CY2022")</f>
        <v>75800000</v>
      </c>
      <c r="J486" s="5">
        <f>_xll.SNL.Clients.Office.Excel.Functions.SPG(G486, "IQ_DILUT_EPS_NORM", "CY2022")</f>
        <v>6.4790000000000001</v>
      </c>
      <c r="K486">
        <f t="shared" si="44"/>
        <v>491108.2</v>
      </c>
      <c r="L486">
        <f t="shared" si="45"/>
        <v>0.17011611070698673</v>
      </c>
      <c r="M486" t="s">
        <v>1006</v>
      </c>
      <c r="N486" s="4" cm="1">
        <f t="array" ref="N486">_xll.SNL.Clients.Office.Excel.Functions.SPG(M486, "SP_TOTAL_REV", "CY2022")</f>
        <v>3922000</v>
      </c>
      <c r="O486" s="4">
        <f>_xll.SNL.Clients.Office.Excel.Functions.SPG(M486,"IQ_AVG_DILUT_SHARES_OUT","CY2022")</f>
        <v>215500000</v>
      </c>
      <c r="P486" s="5">
        <f>_xll.SNL.Clients.Office.Excel.Functions.SPG(M486, "IQ_DILUT_EPS_NORM", "CY2022")</f>
        <v>0.71299999999999997</v>
      </c>
      <c r="Q486">
        <f t="shared" si="46"/>
        <v>153651.5</v>
      </c>
      <c r="R486">
        <f t="shared" si="47"/>
        <v>3.9176823049464557E-2</v>
      </c>
    </row>
    <row r="487" spans="1:18" x14ac:dyDescent="0.3">
      <c r="A487" t="s">
        <v>993</v>
      </c>
      <c r="B487" s="4" cm="1">
        <f t="array" ref="B487">_xll.SNL.Clients.Office.Excel.Functions.SPG(A487, "SP_TOTAL_REV", "CY2023")</f>
        <v>11257000</v>
      </c>
      <c r="C487" s="4">
        <f>_xll.SNL.Clients.Office.Excel.Functions.SPG(A487,"IQ_AVG_DILUT_SHARES_OUT","CY2023")</f>
        <v>321000000</v>
      </c>
      <c r="D487" s="5">
        <f>_xll.SNL.Clients.Office.Excel.Functions.SPG(A487, "IQ_DILUT_EPS_NORM", "CY2023")</f>
        <v>-3.01</v>
      </c>
      <c r="E487">
        <f t="shared" si="42"/>
        <v>-966209.99999999988</v>
      </c>
      <c r="F487">
        <f t="shared" si="43"/>
        <v>-8.5831926801101521E-2</v>
      </c>
      <c r="G487" t="s">
        <v>993</v>
      </c>
      <c r="H487" s="4" cm="1">
        <f t="array" ref="H487">_xll.SNL.Clients.Office.Excel.Functions.SPG(G487, "SP_TOTAL_REV", "CY2022")</f>
        <v>15752000</v>
      </c>
      <c r="I487" s="4">
        <f>_xll.SNL.Clients.Office.Excel.Functions.SPG(G487,"IQ_AVG_DILUT_SHARES_OUT","CY2022")</f>
        <v>315000000</v>
      </c>
      <c r="J487" s="5">
        <f>_xll.SNL.Clients.Office.Excel.Functions.SPG(G487, "IQ_DILUT_EPS_NORM", "CY2022")</f>
        <v>1.603</v>
      </c>
      <c r="K487">
        <f t="shared" si="44"/>
        <v>504945</v>
      </c>
      <c r="L487">
        <f t="shared" si="45"/>
        <v>3.2055929405789739E-2</v>
      </c>
      <c r="M487" t="s">
        <v>1007</v>
      </c>
      <c r="N487" s="4" cm="1">
        <f t="array" ref="N487">_xll.SNL.Clients.Office.Excel.Functions.SPG(M487, "SP_TOTAL_REV", "CY2022")</f>
        <v>11697526</v>
      </c>
      <c r="O487" s="4">
        <f>_xll.SNL.Clients.Office.Excel.Functions.SPG(M487,"IQ_AVG_DILUT_SHARES_OUT","CY2022")</f>
        <v>388518500</v>
      </c>
      <c r="P487" s="5">
        <f>_xll.SNL.Clients.Office.Excel.Functions.SPG(M487, "IQ_DILUT_EPS_NORM", "CY2022")</f>
        <v>1.8080000000000001</v>
      </c>
      <c r="Q487">
        <f t="shared" si="46"/>
        <v>702441.44799999997</v>
      </c>
      <c r="R487">
        <f t="shared" si="47"/>
        <v>6.0050428441022485E-2</v>
      </c>
    </row>
    <row r="488" spans="1:18" x14ac:dyDescent="0.3">
      <c r="A488" t="s">
        <v>994</v>
      </c>
      <c r="B488" s="4" cm="1">
        <f t="array" ref="B488">_xll.SNL.Clients.Office.Excel.Functions.SPG(A488, "SP_TOTAL_REV", "CY2023")</f>
        <v>3725.542704043452</v>
      </c>
      <c r="C488" s="4">
        <f>_xll.SNL.Clients.Office.Excel.Functions.SPG(A488,"IQ_AVG_DILUT_SHARES_OUT","CY2023")</f>
        <v>1271289569</v>
      </c>
      <c r="D488" s="5">
        <f>_xll.SNL.Clients.Office.Excel.Functions.SPG(A488, "IQ_DILUT_EPS_NORM", "CY2023")</f>
        <v>-1.3288118831776955E-3</v>
      </c>
      <c r="E488">
        <f t="shared" si="42"/>
        <v>-1689.304686247051</v>
      </c>
      <c r="F488">
        <f t="shared" si="43"/>
        <v>-0.45343855122465621</v>
      </c>
      <c r="G488" t="s">
        <v>994</v>
      </c>
      <c r="H488" s="4" cm="1">
        <f t="array" ref="H488">_xll.SNL.Clients.Office.Excel.Functions.SPG(G488, "SP_TOTAL_REV", "CY2022")</f>
        <v>3838.371530757669</v>
      </c>
      <c r="I488" s="4">
        <f>_xll.SNL.Clients.Office.Excel.Functions.SPG(G488,"IQ_AVG_DILUT_SHARES_OUT","CY2022")</f>
        <v>1232469274</v>
      </c>
      <c r="J488" s="5">
        <f>_xll.SNL.Clients.Office.Excel.Functions.SPG(G488, "IQ_DILUT_EPS_NORM", "CY2022")</f>
        <v>-1.3895178773630854E-3</v>
      </c>
      <c r="K488">
        <f t="shared" si="44"/>
        <v>-1712.5380895237029</v>
      </c>
      <c r="L488">
        <f t="shared" si="45"/>
        <v>-0.4461626697157321</v>
      </c>
      <c r="M488" t="s">
        <v>1008</v>
      </c>
      <c r="N488" s="4" cm="1">
        <f t="array" ref="N488">_xll.SNL.Clients.Office.Excel.Functions.SPG(M488, "SP_TOTAL_REV", "CY2022")</f>
        <v>19724000</v>
      </c>
      <c r="O488" s="4">
        <f>_xll.SNL.Clients.Office.Excel.Functions.SPG(M488,"IQ_AVG_DILUT_SHARES_OUT","CY2022")</f>
        <v>55900000</v>
      </c>
      <c r="P488" s="5">
        <f>_xll.SNL.Clients.Office.Excel.Functions.SPG(M488, "IQ_DILUT_EPS_NORM", "CY2022")</f>
        <v>11.843</v>
      </c>
      <c r="Q488">
        <f t="shared" si="46"/>
        <v>662023.69999999995</v>
      </c>
      <c r="R488">
        <f t="shared" si="47"/>
        <v>3.3564373352261201E-2</v>
      </c>
    </row>
    <row r="489" spans="1:18" x14ac:dyDescent="0.3">
      <c r="A489" t="s">
        <v>995</v>
      </c>
      <c r="B489" s="4" cm="1">
        <f t="array" ref="B489">_xll.SNL.Clients.Office.Excel.Functions.SPG(A489, "SP_TOTAL_REV", "CY2023")</f>
        <v>7721000</v>
      </c>
      <c r="C489" s="4">
        <f>_xll.SNL.Clients.Office.Excel.Functions.SPG(A489,"IQ_AVG_DILUT_SHARES_OUT","CY2023")</f>
        <v>732222000</v>
      </c>
      <c r="D489" s="5">
        <f>_xll.SNL.Clients.Office.Excel.Functions.SPG(A489, "IQ_DILUT_EPS_NORM", "CY2023")</f>
        <v>0.73599999999999999</v>
      </c>
      <c r="E489">
        <f t="shared" si="42"/>
        <v>538915.39199999999</v>
      </c>
      <c r="F489">
        <f t="shared" si="43"/>
        <v>6.9798651988084451E-2</v>
      </c>
      <c r="G489" t="s">
        <v>995</v>
      </c>
      <c r="H489" s="4" cm="1">
        <f t="array" ref="H489">_xll.SNL.Clients.Office.Excel.Functions.SPG(G489, "SP_TOTAL_REV", "CY2022")</f>
        <v>10187000</v>
      </c>
      <c r="I489" s="4">
        <f>_xll.SNL.Clients.Office.Excel.Functions.SPG(G489,"IQ_AVG_DILUT_SHARES_OUT","CY2022")</f>
        <v>742953000</v>
      </c>
      <c r="J489" s="5">
        <f>_xll.SNL.Clients.Office.Excel.Functions.SPG(G489, "IQ_DILUT_EPS_NORM", "CY2022")</f>
        <v>2.3650000000000002</v>
      </c>
      <c r="K489">
        <f t="shared" si="44"/>
        <v>1757083.8450000002</v>
      </c>
      <c r="L489">
        <f t="shared" si="45"/>
        <v>0.17248295327378033</v>
      </c>
      <c r="M489" t="s">
        <v>1009</v>
      </c>
      <c r="N489" s="4" cm="1">
        <f t="array" ref="N489">_xll.SNL.Clients.Office.Excel.Functions.SPG(M489, "SP_TOTAL_REV", "CY2022")</f>
        <v>3152000</v>
      </c>
      <c r="O489" s="4">
        <f>_xll.SNL.Clients.Office.Excel.Functions.SPG(M489,"IQ_AVG_DILUT_SHARES_OUT","CY2022")</f>
        <v>150271000</v>
      </c>
      <c r="P489" s="5">
        <f>_xll.SNL.Clients.Office.Excel.Functions.SPG(M489, "IQ_DILUT_EPS_NORM", "CY2022")</f>
        <v>4.7910000000000004</v>
      </c>
      <c r="Q489">
        <f t="shared" si="46"/>
        <v>719948.36100000003</v>
      </c>
      <c r="R489">
        <f t="shared" si="47"/>
        <v>0.22841001300761424</v>
      </c>
    </row>
    <row r="490" spans="1:18" x14ac:dyDescent="0.3">
      <c r="A490" t="s">
        <v>996</v>
      </c>
      <c r="B490" s="4" cm="1">
        <f t="array" ref="B490">_xll.SNL.Clients.Office.Excel.Functions.SPG(A490, "SP_TOTAL_REV", "CY2023")</f>
        <v>9951000</v>
      </c>
      <c r="C490" s="4">
        <f>_xll.SNL.Clients.Office.Excel.Functions.SPG(A490,"IQ_AVG_DILUT_SHARES_OUT","CY2023")</f>
        <v>1222715000</v>
      </c>
      <c r="D490" s="5">
        <f>_xll.SNL.Clients.Office.Excel.Functions.SPG(A490, "IQ_DILUT_EPS_NORM", "CY2023")</f>
        <v>1.823</v>
      </c>
      <c r="E490">
        <f t="shared" si="42"/>
        <v>2229009.4449999998</v>
      </c>
      <c r="F490">
        <f t="shared" si="43"/>
        <v>0.22399853733293135</v>
      </c>
      <c r="G490" t="s">
        <v>996</v>
      </c>
      <c r="H490" s="4" cm="1">
        <f t="array" ref="H490">_xll.SNL.Clients.Office.Excel.Functions.SPG(G490, "SP_TOTAL_REV", "CY2022")</f>
        <v>11352000</v>
      </c>
      <c r="I490" s="4">
        <f>_xll.SNL.Clients.Office.Excel.Functions.SPG(G490,"IQ_AVG_DILUT_SHARES_OUT","CY2022")</f>
        <v>1222672000</v>
      </c>
      <c r="J490" s="5">
        <f>_xll.SNL.Clients.Office.Excel.Functions.SPG(G490, "IQ_DILUT_EPS_NORM", "CY2022")</f>
        <v>1.248</v>
      </c>
      <c r="K490">
        <f t="shared" si="44"/>
        <v>1525894.656</v>
      </c>
      <c r="L490">
        <f t="shared" si="45"/>
        <v>0.13441637209302326</v>
      </c>
      <c r="M490" t="s">
        <v>1010</v>
      </c>
      <c r="N490" s="4" cm="1">
        <f t="array" ref="N490">_xll.SNL.Clients.Office.Excel.Functions.SPG(M490, "SP_TOTAL_REV", "CY2022")</f>
        <v>5641900</v>
      </c>
      <c r="O490" s="4">
        <f>_xll.SNL.Clients.Office.Excel.Functions.SPG(M490,"IQ_AVG_DILUT_SHARES_OUT","CY2022")</f>
        <v>147400000</v>
      </c>
      <c r="P490" s="5">
        <f>_xll.SNL.Clients.Office.Excel.Functions.SPG(M490, "IQ_DILUT_EPS_NORM", "CY2022")</f>
        <v>3.3610000000000002</v>
      </c>
      <c r="Q490">
        <f t="shared" si="46"/>
        <v>495411.40000000008</v>
      </c>
      <c r="R490">
        <f t="shared" si="47"/>
        <v>8.7809319555468918E-2</v>
      </c>
    </row>
    <row r="491" spans="1:18" x14ac:dyDescent="0.3">
      <c r="A491" t="s">
        <v>997</v>
      </c>
      <c r="B491" s="4" cm="1">
        <f t="array" ref="B491">_xll.SNL.Clients.Office.Excel.Functions.SPG(A491, "SP_TOTAL_REV", "CY2023")</f>
        <v>9632000</v>
      </c>
      <c r="C491" s="4">
        <f>_xll.SNL.Clients.Office.Excel.Functions.SPG(A491,"IQ_AVG_DILUT_SHARES_OUT","CY2023")</f>
        <v>106000000</v>
      </c>
      <c r="D491" s="5">
        <f>_xll.SNL.Clients.Office.Excel.Functions.SPG(A491, "IQ_DILUT_EPS_NORM", "CY2023")</f>
        <v>9.8800000000000008</v>
      </c>
      <c r="E491">
        <f t="shared" si="42"/>
        <v>1047280.0000000001</v>
      </c>
      <c r="F491">
        <f t="shared" si="43"/>
        <v>0.10872923588039868</v>
      </c>
      <c r="G491" t="s">
        <v>997</v>
      </c>
      <c r="H491" s="4" cm="1">
        <f t="array" ref="H491">_xll.SNL.Clients.Office.Excel.Functions.SPG(G491, "SP_TOTAL_REV", "CY2022")</f>
        <v>9154000</v>
      </c>
      <c r="I491" s="4">
        <f>_xll.SNL.Clients.Office.Excel.Functions.SPG(G491,"IQ_AVG_DILUT_SHARES_OUT","CY2022")</f>
        <v>112000000</v>
      </c>
      <c r="J491" s="5">
        <f>_xll.SNL.Clients.Office.Excel.Functions.SPG(G491, "IQ_DILUT_EPS_NORM", "CY2022")</f>
        <v>8.8620000000000001</v>
      </c>
      <c r="K491">
        <f t="shared" si="44"/>
        <v>992544</v>
      </c>
      <c r="L491">
        <f t="shared" si="45"/>
        <v>0.10842735416211492</v>
      </c>
      <c r="M491" t="s">
        <v>1011</v>
      </c>
      <c r="N491" s="4" cm="1">
        <f t="array" ref="N491">_xll.SNL.Clients.Office.Excel.Functions.SPG(M491, "SP_TOTAL_REV", "CY2022")</f>
        <v>9646000</v>
      </c>
      <c r="O491" s="4">
        <f>_xll.SNL.Clients.Office.Excel.Functions.SPG(M491,"IQ_AVG_DILUT_SHARES_OUT","CY2022")</f>
        <v>127899000</v>
      </c>
      <c r="P491" s="5">
        <f>_xll.SNL.Clients.Office.Excel.Functions.SPG(M491, "IQ_DILUT_EPS_NORM", "CY2022")</f>
        <v>3.22</v>
      </c>
      <c r="Q491">
        <f t="shared" si="46"/>
        <v>411834.78</v>
      </c>
      <c r="R491">
        <f t="shared" si="47"/>
        <v>4.2694876632801165E-2</v>
      </c>
    </row>
    <row r="492" spans="1:18" x14ac:dyDescent="0.3">
      <c r="A492" t="s">
        <v>998</v>
      </c>
      <c r="B492" s="4" cm="1">
        <f t="array" ref="B492">_xll.SNL.Clients.Office.Excel.Functions.SPG(A492, "SP_TOTAL_REV", "CY2023")</f>
        <v>6531897</v>
      </c>
      <c r="C492" s="4">
        <f>_xll.SNL.Clients.Office.Excel.Functions.SPG(A492,"IQ_AVG_DILUT_SHARES_OUT","CY2023")</f>
        <v>112855000</v>
      </c>
      <c r="D492" s="5">
        <f>_xll.SNL.Clients.Office.Excel.Functions.SPG(A492, "IQ_DILUT_EPS_NORM", "CY2023")</f>
        <v>2.3279999999999998</v>
      </c>
      <c r="E492">
        <f t="shared" si="42"/>
        <v>262726.43999999994</v>
      </c>
      <c r="F492">
        <f t="shared" si="43"/>
        <v>4.0222073311933719E-2</v>
      </c>
      <c r="G492" t="s">
        <v>998</v>
      </c>
      <c r="H492" s="4" cm="1">
        <f t="array" ref="H492">_xll.SNL.Clients.Office.Excel.Functions.SPG(G492, "SP_TOTAL_REV", "CY2022")</f>
        <v>3756825</v>
      </c>
      <c r="I492" s="4">
        <f>_xll.SNL.Clients.Office.Excel.Functions.SPG(G492,"IQ_AVG_DILUT_SHARES_OUT","CY2022")</f>
        <v>113623000</v>
      </c>
      <c r="J492" s="5">
        <f>_xll.SNL.Clients.Office.Excel.Functions.SPG(G492, "IQ_DILUT_EPS_NORM", "CY2022")</f>
        <v>-2.0750000000000002</v>
      </c>
      <c r="K492">
        <f t="shared" si="44"/>
        <v>-235767.72500000003</v>
      </c>
      <c r="L492">
        <f t="shared" si="45"/>
        <v>-6.2757175274334054E-2</v>
      </c>
      <c r="M492" t="s">
        <v>1012</v>
      </c>
      <c r="N492" s="4" cm="1">
        <f t="array" ref="N492">_xll.SNL.Clients.Office.Excel.Functions.SPG(M492, "SP_TOTAL_REV", "CY2022")</f>
        <v>3110279</v>
      </c>
      <c r="O492" s="4">
        <f>_xll.SNL.Clients.Office.Excel.Functions.SPG(M492,"IQ_AVG_DILUT_SHARES_OUT","CY2022")</f>
        <v>58100649</v>
      </c>
      <c r="P492" s="5">
        <f>_xll.SNL.Clients.Office.Excel.Functions.SPG(M492, "IQ_DILUT_EPS_NORM", "CY2022")</f>
        <v>3.1920000000000002</v>
      </c>
      <c r="Q492">
        <f t="shared" si="46"/>
        <v>185457.27160800001</v>
      </c>
      <c r="R492">
        <f t="shared" si="47"/>
        <v>5.9627214024208119E-2</v>
      </c>
    </row>
    <row r="493" spans="1:18" x14ac:dyDescent="0.3">
      <c r="A493" t="s">
        <v>999</v>
      </c>
      <c r="B493" s="4" cm="1">
        <f t="array" ref="B493">_xll.SNL.Clients.Office.Excel.Functions.SPG(A493, "SP_TOTAL_REV", "CY2023")</f>
        <v>14206000</v>
      </c>
      <c r="C493" s="4">
        <f>_xll.SNL.Clients.Office.Excel.Functions.SPG(A493,"IQ_AVG_DILUT_SHARES_OUT","CY2023")</f>
        <v>552000000</v>
      </c>
      <c r="D493" s="5">
        <f>_xll.SNL.Clients.Office.Excel.Functions.SPG(A493, "IQ_DILUT_EPS_NORM", "CY2023")</f>
        <v>1.9610000000000001</v>
      </c>
      <c r="E493">
        <f t="shared" si="42"/>
        <v>1082472</v>
      </c>
      <c r="F493">
        <f t="shared" si="43"/>
        <v>7.6198226101647185E-2</v>
      </c>
      <c r="G493" t="s">
        <v>999</v>
      </c>
      <c r="H493" s="4" cm="1">
        <f t="array" ref="H493">_xll.SNL.Clients.Office.Excel.Functions.SPG(G493, "SP_TOTAL_REV", "CY2022")</f>
        <v>15310000</v>
      </c>
      <c r="I493" s="4">
        <f>_xll.SNL.Clients.Office.Excel.Functions.SPG(G493,"IQ_AVG_DILUT_SHARES_OUT","CY2022")</f>
        <v>547000000</v>
      </c>
      <c r="J493" s="5">
        <f>_xll.SNL.Clients.Office.Excel.Functions.SPG(G493, "IQ_DILUT_EPS_NORM", "CY2022")</f>
        <v>1.91</v>
      </c>
      <c r="K493">
        <f t="shared" si="44"/>
        <v>1044770</v>
      </c>
      <c r="L493">
        <f t="shared" si="45"/>
        <v>6.8241018941868056E-2</v>
      </c>
      <c r="M493" t="s">
        <v>1013</v>
      </c>
      <c r="N493" s="4" cm="1">
        <f t="array" ref="N493">_xll.SNL.Clients.Office.Excel.Functions.SPG(M493, "SP_TOTAL_REV", "CY2022")</f>
        <v>6174000</v>
      </c>
      <c r="O493" s="4">
        <f>_xll.SNL.Clients.Office.Excel.Functions.SPG(M493,"IQ_AVG_DILUT_SHARES_OUT","CY2022")</f>
        <v>255169000</v>
      </c>
      <c r="P493" s="5">
        <f>_xll.SNL.Clients.Office.Excel.Functions.SPG(M493, "IQ_DILUT_EPS_NORM", "CY2022")</f>
        <v>3.0910000000000002</v>
      </c>
      <c r="Q493">
        <f t="shared" si="46"/>
        <v>788727.37899999996</v>
      </c>
      <c r="R493">
        <f t="shared" si="47"/>
        <v>0.12774981843213476</v>
      </c>
    </row>
    <row r="494" spans="1:18" x14ac:dyDescent="0.3">
      <c r="A494" t="s">
        <v>1000</v>
      </c>
      <c r="B494" s="4" cm="1">
        <f t="array" ref="B494">_xll.SNL.Clients.Office.Excel.Functions.SPG(A494, "SP_TOTAL_REV", "CY2023")</f>
        <v>7364000</v>
      </c>
      <c r="C494" s="4">
        <f>_xll.SNL.Clients.Office.Excel.Functions.SPG(A494,"IQ_AVG_DILUT_SHARES_OUT","CY2023")</f>
        <v>218180000</v>
      </c>
      <c r="D494" s="5">
        <f>_xll.SNL.Clients.Office.Excel.Functions.SPG(A494, "IQ_DILUT_EPS_NORM", "CY2023")</f>
        <v>2.423</v>
      </c>
      <c r="E494">
        <f t="shared" si="42"/>
        <v>528650.14</v>
      </c>
      <c r="F494">
        <f t="shared" si="43"/>
        <v>7.1788449212384572E-2</v>
      </c>
      <c r="G494" t="s">
        <v>1000</v>
      </c>
      <c r="H494" s="4" cm="1">
        <f t="array" ref="H494">_xll.SNL.Clients.Office.Excel.Functions.SPG(G494, "SP_TOTAL_REV", "CY2022")</f>
        <v>5522000</v>
      </c>
      <c r="I494" s="4">
        <f>_xll.SNL.Clients.Office.Excel.Functions.SPG(G494,"IQ_AVG_DILUT_SHARES_OUT","CY2022")</f>
        <v>180979000</v>
      </c>
      <c r="J494" s="5">
        <f>_xll.SNL.Clients.Office.Excel.Functions.SPG(G494, "IQ_DILUT_EPS_NORM", "CY2022")</f>
        <v>2.1</v>
      </c>
      <c r="K494">
        <f t="shared" si="44"/>
        <v>380055.9</v>
      </c>
      <c r="L494">
        <f t="shared" si="45"/>
        <v>6.8825769648678023E-2</v>
      </c>
      <c r="M494" s="8">
        <v>4414835</v>
      </c>
      <c r="N494" s="4" cm="1">
        <f t="array" ref="N494">_xll.SNL.Clients.Office.Excel.Functions.SPG(M494, "SP_TOTAL_REV", "CY2022")</f>
        <v>7528000</v>
      </c>
      <c r="O494" s="4">
        <f>_xll.SNL.Clients.Office.Excel.Functions.SPG(M494,"IQ_AVG_DILUT_SHARES_OUT","CY2022")</f>
        <v>789000000</v>
      </c>
      <c r="P494" s="5">
        <f>_xll.SNL.Clients.Office.Excel.Functions.SPG(M494, "IQ_DILUT_EPS_NORM", "CY2022")</f>
        <v>1.38</v>
      </c>
      <c r="Q494">
        <f t="shared" si="46"/>
        <v>1088820</v>
      </c>
      <c r="R494">
        <f t="shared" si="47"/>
        <v>0.14463602550478213</v>
      </c>
    </row>
    <row r="495" spans="1:18" x14ac:dyDescent="0.3">
      <c r="A495" t="s">
        <v>1001</v>
      </c>
      <c r="B495" s="4" cm="1">
        <f t="array" ref="B495">_xll.SNL.Clients.Office.Excel.Functions.SPG(A495, "SP_TOTAL_REV", "CY2023")</f>
        <v>7076000</v>
      </c>
      <c r="C495" s="4">
        <f>_xll.SNL.Clients.Office.Excel.Functions.SPG(A495,"IQ_AVG_DILUT_SHARES_OUT","CY2023")</f>
        <v>285000000</v>
      </c>
      <c r="D495" s="5">
        <f>_xll.SNL.Clients.Office.Excel.Functions.SPG(A495, "IQ_DILUT_EPS_NORM", "CY2023")</f>
        <v>4.0720000000000001</v>
      </c>
      <c r="E495">
        <f t="shared" si="42"/>
        <v>1160520</v>
      </c>
      <c r="F495">
        <f t="shared" si="43"/>
        <v>0.16400791407574902</v>
      </c>
      <c r="G495" t="s">
        <v>1001</v>
      </c>
      <c r="H495" s="4" cm="1">
        <f t="array" ref="H495">_xll.SNL.Clients.Office.Excel.Functions.SPG(G495, "SP_TOTAL_REV", "CY2022")</f>
        <v>6842000</v>
      </c>
      <c r="I495" s="4">
        <f>_xll.SNL.Clients.Office.Excel.Functions.SPG(G495,"IQ_AVG_DILUT_SHARES_OUT","CY2022")</f>
        <v>290000000</v>
      </c>
      <c r="J495" s="5">
        <f>_xll.SNL.Clients.Office.Excel.Functions.SPG(G495, "IQ_DILUT_EPS_NORM", "CY2022")</f>
        <v>3.5710000000000002</v>
      </c>
      <c r="K495">
        <f t="shared" si="44"/>
        <v>1035590</v>
      </c>
      <c r="L495">
        <f t="shared" si="45"/>
        <v>0.15135779011984798</v>
      </c>
      <c r="M495" t="s">
        <v>1014</v>
      </c>
      <c r="N495" s="4" cm="1">
        <f t="array" ref="N495">_xll.SNL.Clients.Office.Excel.Functions.SPG(M495, "SP_TOTAL_REV", "CY2022")</f>
        <v>14847000</v>
      </c>
      <c r="O495" s="4">
        <f>_xll.SNL.Clients.Office.Excel.Functions.SPG(M495,"IQ_AVG_DILUT_SHARES_OUT","CY2022")</f>
        <v>237802500</v>
      </c>
      <c r="P495" s="5">
        <f>_xll.SNL.Clients.Office.Excel.Functions.SPG(M495, "IQ_DILUT_EPS_NORM", "CY2022")</f>
        <v>3.2440000000000002</v>
      </c>
      <c r="Q495">
        <f t="shared" si="46"/>
        <v>771431.31</v>
      </c>
      <c r="R495">
        <f t="shared" si="47"/>
        <v>5.1958733077389373E-2</v>
      </c>
    </row>
    <row r="496" spans="1:18" x14ac:dyDescent="0.3">
      <c r="A496" t="s">
        <v>1002</v>
      </c>
      <c r="B496" s="4" cm="1">
        <f t="array" ref="B496">_xll.SNL.Clients.Office.Excel.Functions.SPG(A496, "SP_TOTAL_REV", "CY2023")</f>
        <v>4584000</v>
      </c>
      <c r="C496" s="4">
        <f>_xll.SNL.Clients.Office.Excel.Functions.SPG(A496,"IQ_AVG_DILUT_SHARES_OUT","CY2023")</f>
        <v>51710962</v>
      </c>
      <c r="D496" s="5">
        <f>_xll.SNL.Clients.Office.Excel.Functions.SPG(A496, "IQ_DILUT_EPS_NORM", "CY2023")</f>
        <v>5.2939999999999996</v>
      </c>
      <c r="E496">
        <f t="shared" si="42"/>
        <v>273757.83282799996</v>
      </c>
      <c r="F496">
        <f t="shared" si="43"/>
        <v>5.9720295119546241E-2</v>
      </c>
      <c r="G496" t="s">
        <v>1002</v>
      </c>
      <c r="H496" s="4" cm="1">
        <f t="array" ref="H496">_xll.SNL.Clients.Office.Excel.Functions.SPG(G496, "SP_TOTAL_REV", "CY2022")</f>
        <v>5781000</v>
      </c>
      <c r="I496" s="4">
        <f>_xll.SNL.Clients.Office.Excel.Functions.SPG(G496,"IQ_AVG_DILUT_SHARES_OUT","CY2022")</f>
        <v>52558712</v>
      </c>
      <c r="J496" s="5">
        <f>_xll.SNL.Clients.Office.Excel.Functions.SPG(G496, "IQ_DILUT_EPS_NORM", "CY2022")</f>
        <v>11.308999999999999</v>
      </c>
      <c r="K496">
        <f t="shared" si="44"/>
        <v>594386.47400799999</v>
      </c>
      <c r="L496">
        <f t="shared" si="45"/>
        <v>0.10281724165507697</v>
      </c>
      <c r="M496" t="s">
        <v>1015</v>
      </c>
      <c r="N496" s="4" cm="1">
        <f t="array" ref="N496">_xll.SNL.Clients.Office.Excel.Functions.SPG(M496, "SP_TOTAL_REV", "CY2022")</f>
        <v>18810000</v>
      </c>
      <c r="O496" s="4">
        <f>_xll.SNL.Clients.Office.Excel.Functions.SPG(M496,"IQ_AVG_DILUT_SHARES_OUT","CY2022")</f>
        <v>172700155</v>
      </c>
      <c r="P496" s="5">
        <f>_xll.SNL.Clients.Office.Excel.Functions.SPG(M496, "IQ_DILUT_EPS_NORM", "CY2022")</f>
        <v>8.5370000000000008</v>
      </c>
      <c r="Q496">
        <f t="shared" si="46"/>
        <v>1474341.2232350002</v>
      </c>
      <c r="R496">
        <f t="shared" si="47"/>
        <v>7.8380713622275389E-2</v>
      </c>
    </row>
    <row r="497" spans="1:18" x14ac:dyDescent="0.3">
      <c r="A497" t="s">
        <v>1003</v>
      </c>
      <c r="B497" s="4" cm="1">
        <f t="array" ref="B497">_xll.SNL.Clients.Office.Excel.Functions.SPG(A497, "SP_TOTAL_REV", "CY2023")</f>
        <v>7394200</v>
      </c>
      <c r="C497" s="4">
        <f>_xll.SNL.Clients.Office.Excel.Functions.SPG(A497,"IQ_AVG_DILUT_SHARES_OUT","CY2023")</f>
        <v>209700000</v>
      </c>
      <c r="D497" s="5">
        <f>_xll.SNL.Clients.Office.Excel.Functions.SPG(A497, "IQ_DILUT_EPS_NORM", "CY2023")</f>
        <v>3.83</v>
      </c>
      <c r="E497">
        <f t="shared" si="42"/>
        <v>803151</v>
      </c>
      <c r="F497">
        <f t="shared" si="43"/>
        <v>0.10861905277109085</v>
      </c>
      <c r="G497" t="s">
        <v>1003</v>
      </c>
      <c r="H497" s="4" cm="1">
        <f t="array" ref="H497">_xll.SNL.Clients.Office.Excel.Functions.SPG(G497, "SP_TOTAL_REV", "CY2022")</f>
        <v>6939900</v>
      </c>
      <c r="I497" s="4">
        <f>_xll.SNL.Clients.Office.Excel.Functions.SPG(G497,"IQ_AVG_DILUT_SHARES_OUT","CY2022")</f>
        <v>210300000</v>
      </c>
      <c r="J497" s="5">
        <f>_xll.SNL.Clients.Office.Excel.Functions.SPG(G497, "IQ_DILUT_EPS_NORM", "CY2022")</f>
        <v>3.2679999999999998</v>
      </c>
      <c r="K497">
        <f t="shared" si="44"/>
        <v>687260.4</v>
      </c>
      <c r="L497">
        <f t="shared" si="45"/>
        <v>9.9030303030303038E-2</v>
      </c>
      <c r="M497" t="s">
        <v>1016</v>
      </c>
      <c r="N497" s="4" cm="1">
        <f t="array" ref="N497">_xll.SNL.Clients.Office.Excel.Functions.SPG(M497, "SP_TOTAL_REV", "CY2022")</f>
        <v>9459000</v>
      </c>
      <c r="O497" s="4">
        <f>_xll.SNL.Clients.Office.Excel.Functions.SPG(M497,"IQ_AVG_DILUT_SHARES_OUT","CY2022")</f>
        <v>417400000</v>
      </c>
      <c r="P497" s="5">
        <f>_xll.SNL.Clients.Office.Excel.Functions.SPG(M497, "IQ_DILUT_EPS_NORM", "CY2022")</f>
        <v>0.80100000000000005</v>
      </c>
      <c r="Q497">
        <f t="shared" si="46"/>
        <v>334337.40000000002</v>
      </c>
      <c r="R497">
        <f t="shared" si="47"/>
        <v>3.5345956232159852E-2</v>
      </c>
    </row>
    <row r="498" spans="1:18" x14ac:dyDescent="0.3">
      <c r="A498" t="s">
        <v>1004</v>
      </c>
      <c r="B498" s="4" cm="1">
        <f t="array" ref="B498">_xll.SNL.Clients.Office.Excel.Functions.SPG(A498, "SP_TOTAL_REV", "CY2023")</f>
        <v>8544000</v>
      </c>
      <c r="C498" s="4">
        <f>_xll.SNL.Clients.Office.Excel.Functions.SPG(A498,"IQ_AVG_DILUT_SHARES_OUT","CY2023")</f>
        <v>462269000</v>
      </c>
      <c r="D498" s="5">
        <f>_xll.SNL.Clients.Office.Excel.Functions.SPG(A498, "IQ_DILUT_EPS_NORM", "CY2023")</f>
        <v>3.9660000000000002</v>
      </c>
      <c r="E498">
        <f t="shared" si="42"/>
        <v>1833358.8540000001</v>
      </c>
      <c r="F498">
        <f t="shared" si="43"/>
        <v>0.21457851755617979</v>
      </c>
      <c r="G498" t="s">
        <v>1004</v>
      </c>
      <c r="H498" s="4" cm="1">
        <f t="array" ref="H498">_xll.SNL.Clients.Office.Excel.Functions.SPG(G498, "SP_TOTAL_REV", "CY2022")</f>
        <v>8080000</v>
      </c>
      <c r="I498" s="4">
        <f>_xll.SNL.Clients.Office.Excel.Functions.SPG(G498,"IQ_AVG_DILUT_SHARES_OUT","CY2022")</f>
        <v>470385000</v>
      </c>
      <c r="J498" s="5">
        <f>_xll.SNL.Clients.Office.Excel.Functions.SPG(G498, "IQ_DILUT_EPS_NORM", "CY2022")</f>
        <v>3.6219999999999999</v>
      </c>
      <c r="K498">
        <f t="shared" si="44"/>
        <v>1703734.47</v>
      </c>
      <c r="L498">
        <f t="shared" si="45"/>
        <v>0.21085822648514851</v>
      </c>
      <c r="M498" t="s">
        <v>1017</v>
      </c>
      <c r="N498" s="4" cm="1">
        <f t="array" ref="N498">_xll.SNL.Clients.Office.Excel.Functions.SPG(M498, "SP_TOTAL_REV", "CY2022")</f>
        <v>9148874</v>
      </c>
      <c r="O498" s="4">
        <f>_xll.SNL.Clients.Office.Excel.Functions.SPG(M498,"IQ_AVG_DILUT_SHARES_OUT","CY2022")</f>
        <v>60717000</v>
      </c>
      <c r="P498" s="5">
        <f>_xll.SNL.Clients.Office.Excel.Functions.SPG(M498, "IQ_DILUT_EPS_NORM", "CY2022")</f>
        <v>4.8129999999999997</v>
      </c>
      <c r="Q498">
        <f t="shared" si="46"/>
        <v>292230.92099999997</v>
      </c>
      <c r="R498">
        <f t="shared" si="47"/>
        <v>3.1941736327333832E-2</v>
      </c>
    </row>
    <row r="499" spans="1:18" x14ac:dyDescent="0.3">
      <c r="A499" t="s">
        <v>1005</v>
      </c>
      <c r="B499" s="4" t="str" cm="1">
        <f t="array" ref="B499">_xll.SNL.Clients.Office.Excel.Functions.SPG(A499, "SP_TOTAL_REV", "CY2023")</f>
        <v>#INVALID COMPANY ID</v>
      </c>
      <c r="C499" s="4" t="str">
        <f>_xll.SNL.Clients.Office.Excel.Functions.SPG(A499,"IQ_AVG_DILUT_SHARES_OUT","CY2023")</f>
        <v>#INVALID COMPANY ID</v>
      </c>
      <c r="D499" s="5" t="str">
        <f>_xll.SNL.Clients.Office.Excel.Functions.SPG(A499, "IQ_DILUT_EPS_NORM", "CY2023")</f>
        <v>#INVALID COMPANY ID</v>
      </c>
      <c r="E499" t="e">
        <f t="shared" si="42"/>
        <v>#VALUE!</v>
      </c>
      <c r="F499" t="e">
        <f t="shared" si="43"/>
        <v>#VALUE!</v>
      </c>
      <c r="G499" t="s">
        <v>1005</v>
      </c>
      <c r="H499" s="4" t="str" cm="1">
        <f t="array" ref="H499">_xll.SNL.Clients.Office.Excel.Functions.SPG(G499, "SP_TOTAL_REV", "CY2022")</f>
        <v>#INVALID COMPANY ID</v>
      </c>
      <c r="I499" s="4" t="str">
        <f>_xll.SNL.Clients.Office.Excel.Functions.SPG(G499,"IQ_AVG_DILUT_SHARES_OUT","CY2022")</f>
        <v>#INVALID COMPANY ID</v>
      </c>
      <c r="J499" s="5" t="str">
        <f>_xll.SNL.Clients.Office.Excel.Functions.SPG(G499, "IQ_DILUT_EPS_NORM", "CY2022")</f>
        <v>#INVALID COMPANY ID</v>
      </c>
      <c r="K499" t="e">
        <f t="shared" si="44"/>
        <v>#VALUE!</v>
      </c>
      <c r="L499" t="e">
        <f t="shared" si="45"/>
        <v>#VALUE!</v>
      </c>
      <c r="M499" t="s">
        <v>1018</v>
      </c>
      <c r="N499" s="4" t="str" cm="1">
        <f t="array" ref="N499">_xll.SNL.Clients.Office.Excel.Functions.SPG(M499, "SP_TOTAL_REV", "CY2022")</f>
        <v>NA</v>
      </c>
      <c r="O499" s="4">
        <f>_xll.SNL.Clients.Office.Excel.Functions.SPG(M499,"IQ_AVG_DILUT_SHARES_OUT","CY2022")</f>
        <v>437052289</v>
      </c>
      <c r="P499" s="5">
        <f>_xll.SNL.Clients.Office.Excel.Functions.SPG(M499, "IQ_DILUT_EPS_NORM", "CY2022")</f>
        <v>-1.2366075879696207E-3</v>
      </c>
      <c r="Q499">
        <f t="shared" si="46"/>
        <v>-540.46217691689162</v>
      </c>
      <c r="R499" t="e">
        <f t="shared" si="47"/>
        <v>#VALUE!</v>
      </c>
    </row>
    <row r="500" spans="1:18" x14ac:dyDescent="0.3">
      <c r="A500" t="s">
        <v>1006</v>
      </c>
      <c r="B500" s="4" cm="1">
        <f t="array" ref="B500">_xll.SNL.Clients.Office.Excel.Functions.SPG(A500, "SP_TOTAL_REV", "CY2023")</f>
        <v>3965000</v>
      </c>
      <c r="C500" s="4">
        <f>_xll.SNL.Clients.Office.Excel.Functions.SPG(A500,"IQ_AVG_DILUT_SHARES_OUT","CY2023")</f>
        <v>212000000</v>
      </c>
      <c r="D500" s="5">
        <f>_xll.SNL.Clients.Office.Excel.Functions.SPG(A500, "IQ_DILUT_EPS_NORM", "CY2023")</f>
        <v>0.60699999999999998</v>
      </c>
      <c r="E500">
        <f t="shared" si="42"/>
        <v>128684</v>
      </c>
      <c r="F500">
        <f t="shared" si="43"/>
        <v>3.2454981084489284E-2</v>
      </c>
      <c r="G500" t="s">
        <v>1006</v>
      </c>
      <c r="H500" s="4" cm="1">
        <f t="array" ref="H500">_xll.SNL.Clients.Office.Excel.Functions.SPG(G500, "SP_TOTAL_REV", "CY2022")</f>
        <v>3922000</v>
      </c>
      <c r="I500" s="4">
        <f>_xll.SNL.Clients.Office.Excel.Functions.SPG(G500,"IQ_AVG_DILUT_SHARES_OUT","CY2022")</f>
        <v>215500000</v>
      </c>
      <c r="J500" s="5">
        <f>_xll.SNL.Clients.Office.Excel.Functions.SPG(G500, "IQ_DILUT_EPS_NORM", "CY2022")</f>
        <v>0.71299999999999997</v>
      </c>
      <c r="K500">
        <f t="shared" si="44"/>
        <v>153651.5</v>
      </c>
      <c r="L500">
        <f t="shared" si="45"/>
        <v>3.9176823049464557E-2</v>
      </c>
      <c r="M500" s="8">
        <v>4259601</v>
      </c>
      <c r="N500" s="4" cm="1">
        <f t="array" ref="N500">_xll.SNL.Clients.Office.Excel.Functions.SPG(M500, "SP_TOTAL_REV", "CY2022")</f>
        <v>5865000</v>
      </c>
      <c r="O500" s="4">
        <f>_xll.SNL.Clients.Office.Excel.Functions.SPG(M500,"IQ_AVG_DILUT_SHARES_OUT","CY2022")</f>
        <v>183000000</v>
      </c>
      <c r="P500" s="5">
        <f>_xll.SNL.Clients.Office.Excel.Functions.SPG(M500, "IQ_DILUT_EPS_NORM", "CY2022")</f>
        <v>7.3120000000000003</v>
      </c>
      <c r="Q500">
        <f t="shared" si="46"/>
        <v>1338096</v>
      </c>
      <c r="R500">
        <f t="shared" si="47"/>
        <v>0.22814936061381075</v>
      </c>
    </row>
    <row r="501" spans="1:18" x14ac:dyDescent="0.3">
      <c r="A501" t="s">
        <v>1007</v>
      </c>
      <c r="B501" s="4" cm="1">
        <f t="array" ref="B501">_xll.SNL.Clients.Office.Excel.Functions.SPG(A501, "SP_TOTAL_REV", "CY2023")</f>
        <v>10407993</v>
      </c>
      <c r="C501" s="4">
        <f>_xll.SNL.Clients.Office.Excel.Functions.SPG(A501,"IQ_AVG_DILUT_SHARES_OUT","CY2023")</f>
        <v>388236250</v>
      </c>
      <c r="D501" s="5">
        <f>_xll.SNL.Clients.Office.Excel.Functions.SPG(A501, "IQ_DILUT_EPS_NORM", "CY2023")</f>
        <v>0.79600000000000004</v>
      </c>
      <c r="E501">
        <f t="shared" si="42"/>
        <v>309036.05499999999</v>
      </c>
      <c r="F501">
        <f t="shared" si="43"/>
        <v>2.9692185131177547E-2</v>
      </c>
      <c r="G501" t="s">
        <v>1007</v>
      </c>
      <c r="H501" s="4" cm="1">
        <f t="array" ref="H501">_xll.SNL.Clients.Office.Excel.Functions.SPG(G501, "SP_TOTAL_REV", "CY2022")</f>
        <v>11697526</v>
      </c>
      <c r="I501" s="4">
        <f>_xll.SNL.Clients.Office.Excel.Functions.SPG(G501,"IQ_AVG_DILUT_SHARES_OUT","CY2022")</f>
        <v>388518500</v>
      </c>
      <c r="J501" s="5">
        <f>_xll.SNL.Clients.Office.Excel.Functions.SPG(G501, "IQ_DILUT_EPS_NORM", "CY2022")</f>
        <v>1.8080000000000001</v>
      </c>
      <c r="K501">
        <f t="shared" si="44"/>
        <v>702441.44799999997</v>
      </c>
      <c r="L501">
        <f t="shared" si="45"/>
        <v>6.0050428441022485E-2</v>
      </c>
      <c r="M501" t="s">
        <v>1019</v>
      </c>
      <c r="N501" s="4" cm="1">
        <f t="array" ref="N501">_xll.SNL.Clients.Office.Excel.Functions.SPG(M501, "SP_TOTAL_REV", "CY2022")</f>
        <v>17478000</v>
      </c>
      <c r="O501" s="4">
        <f>_xll.SNL.Clients.Office.Excel.Functions.SPG(M501,"IQ_AVG_DILUT_SHARES_OUT","CY2022")</f>
        <v>1007517000</v>
      </c>
      <c r="P501" s="5">
        <f>_xll.SNL.Clients.Office.Excel.Functions.SPG(M501, "IQ_DILUT_EPS_NORM", "CY2022")</f>
        <v>1.236</v>
      </c>
      <c r="Q501">
        <f t="shared" si="46"/>
        <v>1245291.0120000001</v>
      </c>
      <c r="R501">
        <f t="shared" si="47"/>
        <v>7.1249056642636463E-2</v>
      </c>
    </row>
    <row r="502" spans="1:18" x14ac:dyDescent="0.3">
      <c r="A502" t="s">
        <v>1008</v>
      </c>
      <c r="B502" s="4" cm="1">
        <f t="array" ref="B502">_xll.SNL.Clients.Office.Excel.Functions.SPG(A502, "SP_TOTAL_REV", "CY2023")</f>
        <v>19455000</v>
      </c>
      <c r="C502" s="4">
        <f>_xll.SNL.Clients.Office.Excel.Functions.SPG(A502,"IQ_AVG_DILUT_SHARES_OUT","CY2023")</f>
        <v>55200000</v>
      </c>
      <c r="D502" s="5">
        <f>_xll.SNL.Clients.Office.Excel.Functions.SPG(A502, "IQ_DILUT_EPS_NORM", "CY2023")</f>
        <v>9.5649999999999995</v>
      </c>
      <c r="E502">
        <f t="shared" si="42"/>
        <v>527988</v>
      </c>
      <c r="F502">
        <f t="shared" si="43"/>
        <v>2.7138936006168079E-2</v>
      </c>
      <c r="G502" t="s">
        <v>1008</v>
      </c>
      <c r="H502" s="4" cm="1">
        <f t="array" ref="H502">_xll.SNL.Clients.Office.Excel.Functions.SPG(G502, "SP_TOTAL_REV", "CY2022")</f>
        <v>19724000</v>
      </c>
      <c r="I502" s="4">
        <f>_xll.SNL.Clients.Office.Excel.Functions.SPG(G502,"IQ_AVG_DILUT_SHARES_OUT","CY2022")</f>
        <v>55900000</v>
      </c>
      <c r="J502" s="5">
        <f>_xll.SNL.Clients.Office.Excel.Functions.SPG(G502, "IQ_DILUT_EPS_NORM", "CY2022")</f>
        <v>11.843</v>
      </c>
      <c r="K502">
        <f t="shared" si="44"/>
        <v>662023.69999999995</v>
      </c>
      <c r="L502">
        <f t="shared" si="45"/>
        <v>3.3564373352261201E-2</v>
      </c>
      <c r="M502" s="8">
        <v>4066630</v>
      </c>
      <c r="N502" s="4" cm="1">
        <f t="array" ref="N502">_xll.SNL.Clients.Office.Excel.Functions.SPG(M502, "SP_TOTAL_REV", "CY2022")</f>
        <v>2696371</v>
      </c>
      <c r="O502" s="4">
        <f>_xll.SNL.Clients.Office.Excel.Functions.SPG(M502,"IQ_AVG_DILUT_SHARES_OUT","CY2022")</f>
        <v>62605000</v>
      </c>
      <c r="P502" s="5">
        <f>_xll.SNL.Clients.Office.Excel.Functions.SPG(M502, "IQ_DILUT_EPS_NORM", "CY2022")</f>
        <v>17.524999999999999</v>
      </c>
      <c r="Q502">
        <f t="shared" si="46"/>
        <v>1097152.625</v>
      </c>
      <c r="R502">
        <f t="shared" si="47"/>
        <v>0.4068997274484854</v>
      </c>
    </row>
    <row r="503" spans="1:18" x14ac:dyDescent="0.3">
      <c r="A503" t="s">
        <v>1009</v>
      </c>
      <c r="B503" s="4" cm="1">
        <f t="array" ref="B503">_xll.SNL.Clients.Office.Excel.Functions.SPG(A503, "SP_TOTAL_REV", "CY2023")</f>
        <v>3102000</v>
      </c>
      <c r="C503" s="4">
        <f>_xll.SNL.Clients.Office.Excel.Functions.SPG(A503,"IQ_AVG_DILUT_SHARES_OUT","CY2023")</f>
        <v>147756000</v>
      </c>
      <c r="D503" s="5">
        <f>_xll.SNL.Clients.Office.Excel.Functions.SPG(A503, "IQ_DILUT_EPS_NORM", "CY2023")</f>
        <v>3.7480000000000002</v>
      </c>
      <c r="E503">
        <f t="shared" si="42"/>
        <v>553789.48800000001</v>
      </c>
      <c r="F503">
        <f t="shared" si="43"/>
        <v>0.1785265918762089</v>
      </c>
      <c r="G503" t="s">
        <v>1009</v>
      </c>
      <c r="H503" s="4" cm="1">
        <f t="array" ref="H503">_xll.SNL.Clients.Office.Excel.Functions.SPG(G503, "SP_TOTAL_REV", "CY2022")</f>
        <v>3152000</v>
      </c>
      <c r="I503" s="4">
        <f>_xll.SNL.Clients.Office.Excel.Functions.SPG(G503,"IQ_AVG_DILUT_SHARES_OUT","CY2022")</f>
        <v>150271000</v>
      </c>
      <c r="J503" s="5">
        <f>_xll.SNL.Clients.Office.Excel.Functions.SPG(G503, "IQ_DILUT_EPS_NORM", "CY2022")</f>
        <v>4.7910000000000004</v>
      </c>
      <c r="K503">
        <f t="shared" si="44"/>
        <v>719948.36100000003</v>
      </c>
      <c r="L503">
        <f t="shared" si="45"/>
        <v>0.22841001300761424</v>
      </c>
      <c r="M503" s="8">
        <v>100433</v>
      </c>
      <c r="N503" s="4" cm="1">
        <f t="array" ref="N503">_xll.SNL.Clients.Office.Excel.Functions.SPG(M503, "SP_TOTAL_REV", "CY2022")</f>
        <v>6213000</v>
      </c>
      <c r="O503" s="4">
        <f>_xll.SNL.Clients.Office.Excel.Functions.SPG(M503,"IQ_AVG_DILUT_SHARES_OUT","CY2022")</f>
        <v>59516000</v>
      </c>
      <c r="P503" s="5">
        <f>_xll.SNL.Clients.Office.Excel.Functions.SPG(M503, "IQ_DILUT_EPS_NORM", "CY2022")</f>
        <v>24.393000000000001</v>
      </c>
      <c r="Q503">
        <f t="shared" si="46"/>
        <v>1451773.7879999999</v>
      </c>
      <c r="R503">
        <f t="shared" si="47"/>
        <v>0.23366711540318685</v>
      </c>
    </row>
    <row r="504" spans="1:18" x14ac:dyDescent="0.3">
      <c r="A504" t="s">
        <v>1010</v>
      </c>
      <c r="B504" s="4" cm="1">
        <f t="array" ref="B504">_xll.SNL.Clients.Office.Excel.Functions.SPG(A504, "SP_TOTAL_REV", "CY2023")</f>
        <v>5488900</v>
      </c>
      <c r="C504" s="4">
        <f>_xll.SNL.Clients.Office.Excel.Functions.SPG(A504,"IQ_AVG_DILUT_SHARES_OUT","CY2023")</f>
        <v>144900000</v>
      </c>
      <c r="D504" s="5">
        <f>_xll.SNL.Clients.Office.Excel.Functions.SPG(A504, "IQ_DILUT_EPS_NORM", "CY2023")</f>
        <v>2.3420000000000001</v>
      </c>
      <c r="E504">
        <f t="shared" si="42"/>
        <v>339355.8</v>
      </c>
      <c r="F504">
        <f t="shared" si="43"/>
        <v>6.1825830312084384E-2</v>
      </c>
      <c r="G504" t="s">
        <v>1010</v>
      </c>
      <c r="H504" s="4" cm="1">
        <f t="array" ref="H504">_xll.SNL.Clients.Office.Excel.Functions.SPG(G504, "SP_TOTAL_REV", "CY2022")</f>
        <v>5641900</v>
      </c>
      <c r="I504" s="4">
        <f>_xll.SNL.Clients.Office.Excel.Functions.SPG(G504,"IQ_AVG_DILUT_SHARES_OUT","CY2022")</f>
        <v>147400000</v>
      </c>
      <c r="J504" s="5">
        <f>_xll.SNL.Clients.Office.Excel.Functions.SPG(G504, "IQ_DILUT_EPS_NORM", "CY2022")</f>
        <v>3.3610000000000002</v>
      </c>
      <c r="K504">
        <f t="shared" si="44"/>
        <v>495411.40000000008</v>
      </c>
      <c r="L504">
        <f t="shared" si="45"/>
        <v>8.7809319555468918E-2</v>
      </c>
      <c r="M504" t="s">
        <v>1020</v>
      </c>
      <c r="N504" s="4" cm="1">
        <f t="array" ref="N504">_xll.SNL.Clients.Office.Excel.Functions.SPG(M504, "SP_TOTAL_REV", "CY2022")</f>
        <v>1931247</v>
      </c>
      <c r="O504" s="4">
        <f>_xll.SNL.Clients.Office.Excel.Functions.SPG(M504,"IQ_AVG_DILUT_SHARES_OUT","CY2022")</f>
        <v>191775000</v>
      </c>
      <c r="P504" s="5">
        <f>_xll.SNL.Clients.Office.Excel.Functions.SPG(M504, "IQ_DILUT_EPS_NORM", "CY2022")</f>
        <v>0.59099999999999997</v>
      </c>
      <c r="Q504">
        <f t="shared" si="46"/>
        <v>113339.02499999999</v>
      </c>
      <c r="R504">
        <f t="shared" si="47"/>
        <v>5.8686964950625163E-2</v>
      </c>
    </row>
    <row r="505" spans="1:18" x14ac:dyDescent="0.3">
      <c r="A505" t="s">
        <v>1011</v>
      </c>
      <c r="B505" s="4" cm="1">
        <f t="array" ref="B505">_xll.SNL.Clients.Office.Excel.Functions.SPG(A505, "SP_TOTAL_REV", "CY2023")</f>
        <v>10426000</v>
      </c>
      <c r="C505" s="4">
        <f>_xll.SNL.Clients.Office.Excel.Functions.SPG(A505,"IQ_AVG_DILUT_SHARES_OUT","CY2023")</f>
        <v>128708000</v>
      </c>
      <c r="D505" s="5">
        <f>_xll.SNL.Clients.Office.Excel.Functions.SPG(A505, "IQ_DILUT_EPS_NORM", "CY2023")</f>
        <v>3.7970000000000002</v>
      </c>
      <c r="E505">
        <f t="shared" si="42"/>
        <v>488704.27600000001</v>
      </c>
      <c r="F505">
        <f t="shared" si="43"/>
        <v>4.6873611739881069E-2</v>
      </c>
      <c r="G505" t="s">
        <v>1011</v>
      </c>
      <c r="H505" s="4" cm="1">
        <f t="array" ref="H505">_xll.SNL.Clients.Office.Excel.Functions.SPG(G505, "SP_TOTAL_REV", "CY2022")</f>
        <v>9646000</v>
      </c>
      <c r="I505" s="4">
        <f>_xll.SNL.Clients.Office.Excel.Functions.SPG(G505,"IQ_AVG_DILUT_SHARES_OUT","CY2022")</f>
        <v>127899000</v>
      </c>
      <c r="J505" s="5">
        <f>_xll.SNL.Clients.Office.Excel.Functions.SPG(G505, "IQ_DILUT_EPS_NORM", "CY2022")</f>
        <v>3.22</v>
      </c>
      <c r="K505">
        <f t="shared" si="44"/>
        <v>411834.78</v>
      </c>
      <c r="L505">
        <f t="shared" si="45"/>
        <v>4.2694876632801165E-2</v>
      </c>
      <c r="M505" s="8">
        <v>4812233</v>
      </c>
      <c r="N505" s="4" t="str" cm="1">
        <f t="array" ref="N505">_xll.SNL.Clients.Office.Excel.Functions.SPG(M505, "SP_TOTAL_REV", "CY2022")</f>
        <v>NA</v>
      </c>
      <c r="O505" s="4" t="str">
        <f>_xll.SNL.Clients.Office.Excel.Functions.SPG(M505,"IQ_AVG_DILUT_SHARES_OUT","CY2022")</f>
        <v>NA</v>
      </c>
      <c r="P505" s="5" t="str">
        <f>_xll.SNL.Clients.Office.Excel.Functions.SPG(M505, "IQ_DILUT_EPS_NORM", "CY2022")</f>
        <v>NA</v>
      </c>
      <c r="Q505" t="e">
        <f t="shared" si="46"/>
        <v>#VALUE!</v>
      </c>
      <c r="R505" t="e">
        <f t="shared" si="47"/>
        <v>#VALUE!</v>
      </c>
    </row>
    <row r="506" spans="1:18" x14ac:dyDescent="0.3">
      <c r="A506" t="s">
        <v>1012</v>
      </c>
      <c r="B506" s="4" cm="1">
        <f t="array" ref="B506">_xll.SNL.Clients.Office.Excel.Functions.SPG(A506, "SP_TOTAL_REV", "CY2023")</f>
        <v>2976528</v>
      </c>
      <c r="C506" s="4">
        <f>_xll.SNL.Clients.Office.Excel.Functions.SPG(A506,"IQ_AVG_DILUT_SHARES_OUT","CY2023")</f>
        <v>57237518</v>
      </c>
      <c r="D506" s="5">
        <f>_xll.SNL.Clients.Office.Excel.Functions.SPG(A506, "IQ_DILUT_EPS_NORM", "CY2023")</f>
        <v>1.877</v>
      </c>
      <c r="E506">
        <f t="shared" si="42"/>
        <v>107434.82128599999</v>
      </c>
      <c r="F506">
        <f t="shared" si="43"/>
        <v>3.6094006602995166E-2</v>
      </c>
      <c r="G506" t="s">
        <v>1012</v>
      </c>
      <c r="H506" s="4" cm="1">
        <f t="array" ref="H506">_xll.SNL.Clients.Office.Excel.Functions.SPG(G506, "SP_TOTAL_REV", "CY2022")</f>
        <v>3110279</v>
      </c>
      <c r="I506" s="4">
        <f>_xll.SNL.Clients.Office.Excel.Functions.SPG(G506,"IQ_AVG_DILUT_SHARES_OUT","CY2022")</f>
        <v>58100649</v>
      </c>
      <c r="J506" s="5">
        <f>_xll.SNL.Clients.Office.Excel.Functions.SPG(G506, "IQ_DILUT_EPS_NORM", "CY2022")</f>
        <v>3.1920000000000002</v>
      </c>
      <c r="K506">
        <f t="shared" si="44"/>
        <v>185457.27160800001</v>
      </c>
      <c r="L506">
        <f t="shared" si="45"/>
        <v>5.9627214024208119E-2</v>
      </c>
      <c r="M506" s="8">
        <v>4397057</v>
      </c>
      <c r="N506" s="4" cm="1">
        <f t="array" ref="N506">_xll.SNL.Clients.Office.Excel.Functions.SPG(M506, "SP_TOTAL_REV", "CY2022")</f>
        <v>4723000</v>
      </c>
      <c r="O506" s="4">
        <f>_xll.SNL.Clients.Office.Excel.Functions.SPG(M506,"IQ_AVG_DILUT_SHARES_OUT","CY2022")</f>
        <v>131300000</v>
      </c>
      <c r="P506" s="5">
        <f>_xll.SNL.Clients.Office.Excel.Functions.SPG(M506, "IQ_DILUT_EPS_NORM", "CY2022")</f>
        <v>3.3029999999999999</v>
      </c>
      <c r="Q506">
        <f t="shared" si="46"/>
        <v>433683.9</v>
      </c>
      <c r="R506">
        <f t="shared" si="47"/>
        <v>9.1823819606182522E-2</v>
      </c>
    </row>
    <row r="507" spans="1:18" x14ac:dyDescent="0.3">
      <c r="B507">
        <f>SUM(B4:B506)</f>
        <v>15597712059.886637</v>
      </c>
      <c r="C507">
        <f>SUM(C4:C506)</f>
        <v>377303704541</v>
      </c>
      <c r="D507">
        <f>E507/C507*1000</f>
        <v>3.6295549920656724</v>
      </c>
      <c r="E507">
        <f>SUMIF(E4:E506, "&lt;&gt;#VALUE!")</f>
        <v>1369444544.3416581</v>
      </c>
      <c r="F507">
        <f>E507/B507</f>
        <v>8.7797783359748152E-2</v>
      </c>
      <c r="H507">
        <f>SUM(H4:H506)</f>
        <v>15234065869.186394</v>
      </c>
      <c r="I507">
        <f>SUM(I4:I506)</f>
        <v>380112136221</v>
      </c>
      <c r="J507">
        <f>K507/I507*1000</f>
        <v>3.5744674384571722</v>
      </c>
      <c r="K507">
        <f>SUMIF(K4:K506, "&lt;&gt;#VALUE!")</f>
        <v>1358698453.8843615</v>
      </c>
      <c r="L507">
        <f>K507/H507</f>
        <v>8.9188169826190045E-2</v>
      </c>
      <c r="M507" t="s">
        <v>1021</v>
      </c>
      <c r="N507" s="4" cm="1">
        <f t="array" ref="N507">_xll.SNL.Clients.Office.Excel.Functions.SPG(M507, "SP_TOTAL_REV", "CY2022")</f>
        <v>3275500</v>
      </c>
      <c r="O507" s="4">
        <f>_xll.SNL.Clients.Office.Excel.Functions.SPG(M507,"IQ_AVG_DILUT_SHARES_OUT","CY2022")</f>
        <v>129100000</v>
      </c>
      <c r="P507" s="5">
        <f>_xll.SNL.Clients.Office.Excel.Functions.SPG(M507, "IQ_DILUT_EPS_NORM", "CY2022")</f>
        <v>1.425</v>
      </c>
      <c r="Q507">
        <f>O507*P507/1000</f>
        <v>183967.5</v>
      </c>
      <c r="R507">
        <f>Q507/N507</f>
        <v>5.6164707678217067E-2</v>
      </c>
    </row>
    <row r="508" spans="1:18" x14ac:dyDescent="0.3">
      <c r="N508">
        <f>SUM(N5:N507)</f>
        <v>15146259537.186394</v>
      </c>
      <c r="O508">
        <f>SUM(O5:O507)</f>
        <v>378414752262</v>
      </c>
      <c r="P508">
        <f>Q508/O508*1000</f>
        <v>3.58035000703534</v>
      </c>
      <c r="Q508">
        <f>SUMIF(Q5:Q507, "&lt;&gt;#VALUE!")</f>
        <v>1354857260.9235282</v>
      </c>
      <c r="R508">
        <f>Q508/N508</f>
        <v>8.9451607348807499E-2</v>
      </c>
    </row>
    <row r="509" spans="1:18" x14ac:dyDescent="0.3">
      <c r="E509" t="s">
        <v>3</v>
      </c>
      <c r="F509" s="7">
        <f>D507/J507-1</f>
        <v>1.541140171423061E-2</v>
      </c>
      <c r="G509" s="7">
        <f>D507/P508-1</f>
        <v>1.3743065603543103E-2</v>
      </c>
    </row>
    <row r="510" spans="1:18" x14ac:dyDescent="0.3">
      <c r="E510" t="s">
        <v>1022</v>
      </c>
      <c r="F510" s="7">
        <f>B507/H507-1</f>
        <v>2.3870593302066645E-2</v>
      </c>
      <c r="G510" s="7">
        <f>B507/N508-1</f>
        <v>2.9806205392945984E-2</v>
      </c>
    </row>
    <row r="511" spans="1:18" x14ac:dyDescent="0.3">
      <c r="E511" t="s">
        <v>1023</v>
      </c>
      <c r="F511" s="7">
        <f>F507/L507-1</f>
        <v>-1.5589359767685274E-2</v>
      </c>
      <c r="G511" s="7">
        <f>F507/R508-1</f>
        <v>-1.8488477044469764E-2</v>
      </c>
    </row>
    <row r="512" spans="1:18" x14ac:dyDescent="0.3">
      <c r="E512" t="s">
        <v>2</v>
      </c>
      <c r="F512" s="7">
        <f>C507/I507-1</f>
        <v>-7.3884293932861E-3</v>
      </c>
      <c r="G512" s="7">
        <f>C507/O508-1</f>
        <v>-2.9360581593572688E-3</v>
      </c>
    </row>
  </sheetData>
  <autoFilter ref="A2:R507" xr:uid="{2FDBA3EB-8725-4938-9DC7-83087053DF4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1631-632C-44E1-A4BE-CF799F3919B3}">
  <dimension ref="A1:AC514"/>
  <sheetViews>
    <sheetView zoomScaleNormal="100" workbookViewId="0">
      <pane xSplit="1" ySplit="5" topLeftCell="B476" activePane="bottomRight" state="frozen"/>
      <selection pane="topRight" activeCell="B1" sqref="B1"/>
      <selection pane="bottomLeft" activeCell="A4" sqref="A4"/>
      <selection pane="bottomRight" activeCell="C482" sqref="C482"/>
    </sheetView>
  </sheetViews>
  <sheetFormatPr defaultRowHeight="14.4" x14ac:dyDescent="0.3"/>
  <cols>
    <col min="1" max="1" width="18.5546875" bestFit="1" customWidth="1"/>
    <col min="2" max="2" width="10.88671875" bestFit="1" customWidth="1"/>
    <col min="3" max="3" width="13.44140625" bestFit="1" customWidth="1"/>
    <col min="4" max="4" width="9" bestFit="1" customWidth="1"/>
    <col min="5" max="5" width="9.33203125" customWidth="1"/>
    <col min="6" max="6" width="12.6640625" bestFit="1" customWidth="1"/>
    <col min="7" max="7" width="11.44140625" bestFit="1" customWidth="1"/>
    <col min="8" max="10" width="8.109375" customWidth="1"/>
    <col min="11" max="11" width="15.88671875" bestFit="1" customWidth="1"/>
    <col min="12" max="12" width="10.88671875" bestFit="1" customWidth="1"/>
    <col min="13" max="13" width="13.44140625" bestFit="1" customWidth="1"/>
    <col min="14" max="14" width="9" bestFit="1" customWidth="1"/>
    <col min="15" max="15" width="9.33203125" customWidth="1"/>
    <col min="16" max="16" width="8.109375" bestFit="1" customWidth="1"/>
    <col min="17" max="17" width="11.44140625" bestFit="1" customWidth="1"/>
    <col min="22" max="22" width="10.88671875" bestFit="1" customWidth="1"/>
    <col min="23" max="23" width="13.44140625" bestFit="1" customWidth="1"/>
  </cols>
  <sheetData>
    <row r="1" spans="1:29" x14ac:dyDescent="0.3">
      <c r="A1" t="s">
        <v>507</v>
      </c>
      <c r="B1">
        <v>16569580075</v>
      </c>
      <c r="C1">
        <v>393106243733</v>
      </c>
      <c r="D1" s="6">
        <v>3.2713287141135643</v>
      </c>
      <c r="E1">
        <v>1285979742.8210883</v>
      </c>
      <c r="F1" s="6">
        <v>7.7610883136462847E-2</v>
      </c>
      <c r="G1">
        <v>42016804.901330508</v>
      </c>
      <c r="H1">
        <v>0.99999999999999889</v>
      </c>
      <c r="K1" s="7">
        <f>D1/N1-1</f>
        <v>-3.777996818387086E-4</v>
      </c>
      <c r="L1">
        <v>16571128075</v>
      </c>
      <c r="M1">
        <v>393119943733</v>
      </c>
      <c r="N1" s="6">
        <v>3.2725650881626684</v>
      </c>
      <c r="O1">
        <v>1286510603.3210883</v>
      </c>
      <c r="P1" s="6">
        <v>7.7635668344268008E-2</v>
      </c>
      <c r="Q1">
        <v>33694765.55612608</v>
      </c>
      <c r="R1">
        <v>1.0000000000000011</v>
      </c>
      <c r="U1" s="7">
        <f>N1/X1-1</f>
        <v>8.1566178524329791E-2</v>
      </c>
      <c r="X1" s="6">
        <v>3.0257649999999998</v>
      </c>
      <c r="Z1">
        <v>8.3227666558708668E-2</v>
      </c>
    </row>
    <row r="2" spans="1:29" x14ac:dyDescent="0.3">
      <c r="A2" t="s">
        <v>508</v>
      </c>
      <c r="D2" s="6">
        <f>AVERAGE(D6:D508)</f>
        <v>108.09050695825054</v>
      </c>
      <c r="F2" s="6">
        <f>AVERAGEIF(F6:F495,  "&lt;&gt;#VALUE!")</f>
        <v>0.11210901201020103</v>
      </c>
      <c r="K2" s="7">
        <f>D2/N2-1</f>
        <v>1.2764666579068162E-5</v>
      </c>
      <c r="N2" s="6">
        <f>AVERAGE(N6:N508)</f>
        <v>108.08912723658055</v>
      </c>
      <c r="P2" s="6">
        <f>AVERAGEIF(P6:P495,  "&lt;&gt;#VALUE!")</f>
        <v>0.11207159541060206</v>
      </c>
      <c r="U2" s="7">
        <f>N2/X2-1</f>
        <v>0.11524672716659512</v>
      </c>
      <c r="X2" s="6">
        <f>AVERAGE(X6:X508)</f>
        <v>96.919474949899808</v>
      </c>
    </row>
    <row r="3" spans="1:29" x14ac:dyDescent="0.3">
      <c r="A3" t="s">
        <v>509</v>
      </c>
      <c r="D3" s="6">
        <v>5.4630900000000002</v>
      </c>
      <c r="K3" s="7">
        <f>D3/N3-1</f>
        <v>-7.1158808484534486E-2</v>
      </c>
      <c r="N3" s="6">
        <v>5.8816189999999997</v>
      </c>
      <c r="U3" s="7">
        <f>N3/X3-1</f>
        <v>0.25830810991676034</v>
      </c>
      <c r="X3" s="6">
        <v>4.6742280000000003</v>
      </c>
    </row>
    <row r="4" spans="1:29" x14ac:dyDescent="0.3">
      <c r="B4" t="s">
        <v>0</v>
      </c>
      <c r="L4" t="s">
        <v>504</v>
      </c>
      <c r="V4" t="s">
        <v>510</v>
      </c>
    </row>
    <row r="5" spans="1:29" x14ac:dyDescent="0.3">
      <c r="A5" t="str" cm="1">
        <f t="array" ref="A5">_xll.ciqfunctions.udf.CIQRANGE("^SPX", "IQ_CONSTITUENTS", 1, 600, , , , , "Constituents")</f>
        <v>Constituents</v>
      </c>
      <c r="B5" s="1" t="s">
        <v>1</v>
      </c>
      <c r="C5" s="2" t="s">
        <v>2</v>
      </c>
      <c r="D5" s="2" t="s">
        <v>3</v>
      </c>
      <c r="E5" s="2" t="s">
        <v>4</v>
      </c>
      <c r="F5" s="3" t="s">
        <v>5</v>
      </c>
      <c r="G5" s="3" t="s">
        <v>505</v>
      </c>
      <c r="H5" s="3" t="s">
        <v>506</v>
      </c>
      <c r="I5" s="3"/>
      <c r="J5" s="3"/>
      <c r="K5" t="str" cm="1">
        <f t="array" ref="K5">_xll.ciqfunctions.udf.CIQRANGE("^SPX", "IQ_CONSTITUENTS", 1, 600, , , , , "Constituents")</f>
        <v>Constituents</v>
      </c>
      <c r="L5" s="1" t="s">
        <v>1</v>
      </c>
      <c r="M5" s="2" t="s">
        <v>2</v>
      </c>
      <c r="N5" s="2" t="s">
        <v>3</v>
      </c>
      <c r="O5" s="2" t="s">
        <v>4</v>
      </c>
      <c r="P5" s="3" t="s">
        <v>5</v>
      </c>
      <c r="Q5" s="3" t="s">
        <v>505</v>
      </c>
      <c r="R5" s="3" t="s">
        <v>506</v>
      </c>
      <c r="U5" t="str" cm="1">
        <f t="array" ref="U5">_xll.ciqfunctions.udf.CIQRANGE("^SPX", "IQ_CONSTITUENTS", 1, 600, , , , , "Constituents")</f>
        <v>Constituents</v>
      </c>
      <c r="V5" s="1" t="s">
        <v>1</v>
      </c>
      <c r="W5" s="2" t="s">
        <v>2</v>
      </c>
      <c r="X5" s="2" t="s">
        <v>3</v>
      </c>
      <c r="Y5" s="2" t="s">
        <v>4</v>
      </c>
      <c r="Z5" s="3" t="s">
        <v>5</v>
      </c>
      <c r="AA5" s="3" t="s">
        <v>505</v>
      </c>
      <c r="AB5" s="3" t="s">
        <v>506</v>
      </c>
    </row>
    <row r="6" spans="1:29" x14ac:dyDescent="0.3">
      <c r="A6" s="11" t="s">
        <v>6</v>
      </c>
      <c r="B6" s="4" cm="1">
        <f t="array" ref="B6">_xll.SNL.Clients.Office.Excel.Functions.SPG(A6, "SP_TOTAL_REV", "CY2023")</f>
        <v>24610000</v>
      </c>
      <c r="C6" s="4">
        <f>_xll.SNL.Clients.Office.Excel.Functions.SPG(A6,"IQ_AVG_DILUT_SHARES_OUT","CY2023")</f>
        <v>553900000</v>
      </c>
      <c r="D6" s="5">
        <f>_xll.SNL.Clients.Office.Excel.Functions.SPG(A6, "IQ_DILUT_EPS_NORM", "CY2023")</f>
        <v>4.0419999999999998</v>
      </c>
      <c r="E6">
        <f t="shared" ref="E6:E69" si="0">C6*D6/1000</f>
        <v>2238863.7999999998</v>
      </c>
      <c r="F6">
        <f t="shared" ref="F6:F69" si="1">E6/B6</f>
        <v>9.0973742381145861E-2</v>
      </c>
      <c r="G6" s="5">
        <f>_xll.SNL.Clients.Office.Excel.Functions.SPG(A6, "SP_MARKETCAP", "12/30/2023")</f>
        <v>60379.298594159998</v>
      </c>
      <c r="H6">
        <f>G6/$G$509</f>
        <v>1.4369744244159893E-3</v>
      </c>
      <c r="I6">
        <f>D6*H6</f>
        <v>5.8082506234894285E-3</v>
      </c>
      <c r="K6" s="11" t="s">
        <v>6</v>
      </c>
      <c r="L6" s="4" cm="1">
        <f t="array" ref="L6">_xll.SNL.Clients.Office.Excel.Functions.SPG(K6, "SP_TOTAL_REV", "CY2022")</f>
        <v>26161000</v>
      </c>
      <c r="M6" s="4">
        <f>_xll.SNL.Clients.Office.Excel.Functions.SPG(K6,"IQ_AVG_DILUT_SHARES_OUT","CY2022")</f>
        <v>567600000</v>
      </c>
      <c r="N6" s="5">
        <f>_xll.SNL.Clients.Office.Excel.Functions.SPG(K6, "IQ_DILUT_EPS_NORM", "CY2022")</f>
        <v>3.3479999999999999</v>
      </c>
      <c r="O6">
        <f t="shared" ref="O6:O69" si="2">M6*N6/1000</f>
        <v>1900324.8</v>
      </c>
      <c r="P6">
        <f t="shared" ref="P6:P69" si="3">O6/L6</f>
        <v>7.2639608577653766E-2</v>
      </c>
      <c r="Q6" s="5">
        <f>_xll.SNL.Clients.Office.Excel.Functions.SPG(K6, "SP_MARKETCAP", "12/31/2022")</f>
        <v>69104.236135760002</v>
      </c>
      <c r="R6">
        <f>Q6/$Q$509</f>
        <v>2.0543105560402197E-3</v>
      </c>
      <c r="S6">
        <f>N6*R6</f>
        <v>6.8778317416226548E-3</v>
      </c>
      <c r="U6" s="11" t="s">
        <v>6</v>
      </c>
      <c r="V6" s="4" cm="1">
        <f t="array" ref="V6">_xll.SNL.Clients.Office.Excel.Functions.SPG(U6, "SP_TOTAL_REV", "CY2021")</f>
        <v>35355000</v>
      </c>
      <c r="W6" s="4">
        <f>_xll.SNL.Clients.Office.Excel.Functions.SPG(U6,"IQ_AVG_DILUT_SHARES_OUT","CY2021")</f>
        <v>585300000</v>
      </c>
      <c r="X6" s="5">
        <f>_xll.SNL.Clients.Office.Excel.Functions.SPG(U6, "IQ_DILUT_EPS_NORM", "CY2021")</f>
        <v>7.7839999999999998</v>
      </c>
      <c r="Y6">
        <f>W6*X6/1000</f>
        <v>4555975.2</v>
      </c>
      <c r="Z6">
        <f>Y6/V6</f>
        <v>0.12886367416207042</v>
      </c>
      <c r="AA6" s="5">
        <f>_xll.SNL.Clients.Office.Excel.Functions.SPG(U6, "SP_MARKETCAP", "12/31/2021")</f>
        <v>102359.78539689</v>
      </c>
      <c r="AB6">
        <f t="shared" ref="AB6:AB69" si="4">AA6/$AA$509</f>
        <v>2.4121987206889399E-3</v>
      </c>
      <c r="AC6">
        <f>X6*AB6</f>
        <v>1.8776554841842708E-2</v>
      </c>
    </row>
    <row r="7" spans="1:29" x14ac:dyDescent="0.3">
      <c r="A7" s="11" t="s">
        <v>7</v>
      </c>
      <c r="B7" s="4" cm="1">
        <f t="array" ref="B7">_xll.SNL.Clients.Office.Excel.Functions.SPG(A7, "SP_TOTAL_REV", "CY2023")</f>
        <v>3852800</v>
      </c>
      <c r="C7" s="4">
        <f>_xll.SNL.Clients.Office.Excel.Functions.SPG(A7,"IQ_AVG_DILUT_SHARES_OUT","CY2023")</f>
        <v>151015574</v>
      </c>
      <c r="D7" s="5">
        <f>_xll.SNL.Clients.Office.Excel.Functions.SPG(A7, "IQ_DILUT_EPS_NORM", "CY2023")</f>
        <v>3.11</v>
      </c>
      <c r="E7">
        <f t="shared" si="0"/>
        <v>469658.43513999996</v>
      </c>
      <c r="F7">
        <f t="shared" si="1"/>
        <v>0.12190054898774916</v>
      </c>
      <c r="G7" s="5">
        <f>_xll.SNL.Clients.Office.Excel.Functions.SPG(A7, "SP_MARKETCAP", "12/30/2023")</f>
        <v>12260.51208432</v>
      </c>
      <c r="H7">
        <f t="shared" ref="H7:H70" si="5">G7/$G$509</f>
        <v>2.9178944945735201E-4</v>
      </c>
      <c r="I7">
        <f t="shared" ref="I7:I70" si="6">D7*H7</f>
        <v>9.0746518781236471E-4</v>
      </c>
      <c r="K7" s="11" t="s">
        <v>7</v>
      </c>
      <c r="L7" s="4" cm="1">
        <f t="array" ref="L7">_xll.SNL.Clients.Office.Excel.Functions.SPG(K7, "SP_TOTAL_REV", "CY2023")</f>
        <v>3852800</v>
      </c>
      <c r="M7" s="4">
        <f>_xll.SNL.Clients.Office.Excel.Functions.SPG(K7,"IQ_AVG_DILUT_SHARES_OUT","CY2023")</f>
        <v>151015574</v>
      </c>
      <c r="N7" s="5">
        <f>_xll.SNL.Clients.Office.Excel.Functions.SPG(K7, "IQ_DILUT_EPS_NORM", "CY2023")</f>
        <v>3.11</v>
      </c>
      <c r="O7">
        <f t="shared" si="2"/>
        <v>469658.43513999996</v>
      </c>
      <c r="P7">
        <f t="shared" si="3"/>
        <v>0.12190054898774916</v>
      </c>
      <c r="Q7" s="5">
        <f>_xll.SNL.Clients.Office.Excel.Functions.SPG(K7, "SP_MARKETCAP", "12/31/2022")</f>
        <v>8744.8711654800009</v>
      </c>
      <c r="R7">
        <f t="shared" ref="R7:R70" si="7">Q7/$Q$509</f>
        <v>2.5996497683824273E-4</v>
      </c>
      <c r="S7">
        <f t="shared" ref="S7:S70" si="8">N7*R7</f>
        <v>8.0849107796693482E-4</v>
      </c>
      <c r="U7" s="11" t="s">
        <v>7</v>
      </c>
      <c r="V7" s="4" cm="1">
        <f t="array" ref="V7">_xll.SNL.Clients.Office.Excel.Functions.SPG(U7, "SP_TOTAL_REV", "CY2021")</f>
        <v>3538900</v>
      </c>
      <c r="W7" s="4">
        <f>_xll.SNL.Clients.Office.Excel.Functions.SPG(U7,"IQ_AVG_DILUT_SHARES_OUT","CY2021")</f>
        <v>161319902</v>
      </c>
      <c r="X7" s="5">
        <f>_xll.SNL.Clients.Office.Excel.Functions.SPG(U7, "IQ_DILUT_EPS_NORM", "CY2021")</f>
        <v>2.4239999999999999</v>
      </c>
      <c r="Y7">
        <f t="shared" ref="Y7:Y70" si="9">W7*X7/1000</f>
        <v>391039.44244800002</v>
      </c>
      <c r="Z7">
        <f t="shared" ref="Z7:Z70" si="10">Y7/V7</f>
        <v>0.11049745470287378</v>
      </c>
      <c r="AA7" s="5">
        <f>_xll.SNL.Clients.Office.Excel.Functions.SPG(U7, "SP_MARKETCAP", "12/31/2021")</f>
        <v>13664.0664567</v>
      </c>
      <c r="AB7">
        <f t="shared" si="4"/>
        <v>3.220057906379885E-4</v>
      </c>
      <c r="AC7">
        <f t="shared" ref="AC7:AC70" si="11">X7*AB7</f>
        <v>7.805420365064841E-4</v>
      </c>
    </row>
    <row r="8" spans="1:29" x14ac:dyDescent="0.3">
      <c r="A8" s="11" t="s">
        <v>8</v>
      </c>
      <c r="B8" s="4" cm="1">
        <f t="array" ref="B8">_xll.SNL.Clients.Office.Excel.Functions.SPG(A8, "SP_TOTAL_REV", "CY2023")</f>
        <v>40109000</v>
      </c>
      <c r="C8" s="4">
        <f>_xll.SNL.Clients.Office.Excel.Functions.SPG(A8,"IQ_AVG_DILUT_SHARES_OUT","CY2023")</f>
        <v>1749000000</v>
      </c>
      <c r="D8" s="5">
        <f>_xll.SNL.Clients.Office.Excel.Functions.SPG(A8, "IQ_DILUT_EPS_NORM", "CY2023")</f>
        <v>2.4670000000000001</v>
      </c>
      <c r="E8">
        <f t="shared" si="0"/>
        <v>4314783</v>
      </c>
      <c r="F8">
        <f t="shared" si="1"/>
        <v>0.1075764292303473</v>
      </c>
      <c r="G8" s="5">
        <f>_xll.SNL.Clients.Office.Excel.Functions.SPG(A8, "SP_MARKETCAP", "12/30/2023")</f>
        <v>191087.96305752001</v>
      </c>
      <c r="H8">
        <f t="shared" si="5"/>
        <v>4.5477261598060757E-3</v>
      </c>
      <c r="I8">
        <f t="shared" si="6"/>
        <v>1.121924043624159E-2</v>
      </c>
      <c r="K8" s="11" t="s">
        <v>8</v>
      </c>
      <c r="L8" s="4" cm="1">
        <f t="array" ref="L8">_xll.SNL.Clients.Office.Excel.Functions.SPG(K8, "SP_TOTAL_REV", "CY2023")</f>
        <v>40109000</v>
      </c>
      <c r="M8" s="4">
        <f>_xll.SNL.Clients.Office.Excel.Functions.SPG(K8,"IQ_AVG_DILUT_SHARES_OUT","CY2023")</f>
        <v>1749000000</v>
      </c>
      <c r="N8" s="5">
        <f>_xll.SNL.Clients.Office.Excel.Functions.SPG(K8, "IQ_DILUT_EPS_NORM", "CY2023")</f>
        <v>2.4670000000000001</v>
      </c>
      <c r="O8">
        <f t="shared" si="2"/>
        <v>4314783</v>
      </c>
      <c r="P8">
        <f t="shared" si="3"/>
        <v>0.1075764292303473</v>
      </c>
      <c r="Q8" s="5">
        <f>_xll.SNL.Clients.Office.Excel.Functions.SPG(K8, "SP_MARKETCAP", "12/31/2022")</f>
        <v>191426.96497683</v>
      </c>
      <c r="R8">
        <f t="shared" si="7"/>
        <v>5.6906849254519786E-3</v>
      </c>
      <c r="S8">
        <f t="shared" si="8"/>
        <v>1.4038919711090031E-2</v>
      </c>
      <c r="U8" s="11" t="s">
        <v>8</v>
      </c>
      <c r="V8" s="4" cm="1">
        <f t="array" ref="V8">_xll.SNL.Clients.Office.Excel.Functions.SPG(U8, "SP_TOTAL_REV", "CY2021")</f>
        <v>43075000</v>
      </c>
      <c r="W8" s="4">
        <f>_xll.SNL.Clients.Office.Excel.Functions.SPG(U8,"IQ_AVG_DILUT_SHARES_OUT","CY2021")</f>
        <v>1789000000</v>
      </c>
      <c r="X8" s="5">
        <f>_xll.SNL.Clients.Office.Excel.Functions.SPG(U8, "IQ_DILUT_EPS_NORM", "CY2021")</f>
        <v>3.0459999999999998</v>
      </c>
      <c r="Y8">
        <f t="shared" si="9"/>
        <v>5449294</v>
      </c>
      <c r="Z8">
        <f t="shared" si="10"/>
        <v>0.12650711549622751</v>
      </c>
      <c r="AA8" s="5">
        <f>_xll.SNL.Clients.Office.Excel.Functions.SPG(U8, "SP_MARKETCAP", "12/31/2021")</f>
        <v>241364.62967538001</v>
      </c>
      <c r="AB8">
        <f t="shared" si="4"/>
        <v>5.6879706094049801E-3</v>
      </c>
      <c r="AC8">
        <f t="shared" si="11"/>
        <v>1.7325558476247567E-2</v>
      </c>
    </row>
    <row r="9" spans="1:29" x14ac:dyDescent="0.3">
      <c r="A9" s="11" t="s">
        <v>9</v>
      </c>
      <c r="B9" s="4" cm="1">
        <f t="array" ref="B9">_xll.SNL.Clients.Office.Excel.Functions.SPG(A9, "SP_TOTAL_REV", "CY2023")</f>
        <v>54318000</v>
      </c>
      <c r="C9" s="4">
        <f>_xll.SNL.Clients.Office.Excel.Functions.SPG(A9,"IQ_AVG_DILUT_SHARES_OUT","CY2023")</f>
        <v>1773000000</v>
      </c>
      <c r="D9" s="5">
        <f>_xll.SNL.Clients.Office.Excel.Functions.SPG(A9, "IQ_DILUT_EPS_NORM", "CY2023")</f>
        <v>5.6420000000000003</v>
      </c>
      <c r="E9">
        <f t="shared" si="0"/>
        <v>10003266</v>
      </c>
      <c r="F9">
        <f t="shared" si="1"/>
        <v>0.18416116204573069</v>
      </c>
      <c r="G9" s="5">
        <f>_xll.SNL.Clients.Office.Excel.Functions.SPG(A9, "SP_MARKETCAP", "12/30/2023")</f>
        <v>273605.33413237002</v>
      </c>
      <c r="H9">
        <f t="shared" si="5"/>
        <v>6.5115673200290278E-3</v>
      </c>
      <c r="I9">
        <f t="shared" si="6"/>
        <v>3.6738262819603774E-2</v>
      </c>
      <c r="K9" s="11" t="s">
        <v>9</v>
      </c>
      <c r="L9" s="4" cm="1">
        <f t="array" ref="L9">_xll.SNL.Clients.Office.Excel.Functions.SPG(K9, "SP_TOTAL_REV", "CY2023")</f>
        <v>54318000</v>
      </c>
      <c r="M9" s="4">
        <f>_xll.SNL.Clients.Office.Excel.Functions.SPG(K9,"IQ_AVG_DILUT_SHARES_OUT","CY2023")</f>
        <v>1773000000</v>
      </c>
      <c r="N9" s="5">
        <f>_xll.SNL.Clients.Office.Excel.Functions.SPG(K9, "IQ_DILUT_EPS_NORM", "CY2023")</f>
        <v>5.6420000000000003</v>
      </c>
      <c r="O9">
        <f t="shared" si="2"/>
        <v>10003266</v>
      </c>
      <c r="P9">
        <f t="shared" si="3"/>
        <v>0.18416116204573069</v>
      </c>
      <c r="Q9" s="5">
        <f>_xll.SNL.Clients.Office.Excel.Functions.SPG(K9, "SP_MARKETCAP", "12/31/2022")</f>
        <v>285707.16194865003</v>
      </c>
      <c r="R9">
        <f t="shared" si="7"/>
        <v>8.4934190948053861E-3</v>
      </c>
      <c r="S9">
        <f t="shared" si="8"/>
        <v>4.7919870532891991E-2</v>
      </c>
      <c r="U9" s="11" t="s">
        <v>9</v>
      </c>
      <c r="V9" s="4" cm="1">
        <f t="array" ref="V9">_xll.SNL.Clients.Office.Excel.Functions.SPG(U9, "SP_TOTAL_REV", "CY2021")</f>
        <v>56197000</v>
      </c>
      <c r="W9" s="4">
        <f>_xll.SNL.Clients.Office.Excel.Functions.SPG(U9,"IQ_AVG_DILUT_SHARES_OUT","CY2021")</f>
        <v>1777000000</v>
      </c>
      <c r="X9" s="5">
        <f>_xll.SNL.Clients.Office.Excel.Functions.SPG(U9, "IQ_DILUT_EPS_NORM", "CY2021")</f>
        <v>6.109</v>
      </c>
      <c r="Y9">
        <f t="shared" si="9"/>
        <v>10855693</v>
      </c>
      <c r="Z9">
        <f t="shared" si="10"/>
        <v>0.19317210883143229</v>
      </c>
      <c r="AA9" s="5">
        <f>_xll.SNL.Clients.Office.Excel.Functions.SPG(U9, "SP_MARKETCAP", "12/31/2021")</f>
        <v>239371.01496100001</v>
      </c>
      <c r="AB9">
        <f t="shared" si="4"/>
        <v>5.6409893184133303E-3</v>
      </c>
      <c r="AC9">
        <f t="shared" si="11"/>
        <v>3.4460803746187034E-2</v>
      </c>
    </row>
    <row r="10" spans="1:29" x14ac:dyDescent="0.3">
      <c r="A10" s="11" t="s">
        <v>10</v>
      </c>
      <c r="B10" s="4" cm="1">
        <f t="array" ref="B10">_xll.SNL.Clients.Office.Excel.Functions.SPG(A10, "SP_TOTAL_REV", "CY2023")</f>
        <v>64588246</v>
      </c>
      <c r="C10" s="4">
        <f>_xll.SNL.Clients.Office.Excel.Functions.SPG(A10,"IQ_AVG_DILUT_SHARES_OUT","CY2023")</f>
        <v>638249501</v>
      </c>
      <c r="D10" s="5">
        <f>_xll.SNL.Clients.Office.Excel.Functions.SPG(A10, "IQ_DILUT_EPS_NORM", "CY2023")</f>
        <v>9.68</v>
      </c>
      <c r="E10">
        <f t="shared" si="0"/>
        <v>6178255.1696799994</v>
      </c>
      <c r="F10">
        <f t="shared" si="1"/>
        <v>9.5656029576650828E-2</v>
      </c>
      <c r="G10" s="5">
        <f>_xll.SNL.Clients.Office.Excel.Functions.SPG(A10, "SP_MARKETCAP", "12/30/2023")</f>
        <v>220017.71148714001</v>
      </c>
      <c r="H10">
        <f t="shared" si="5"/>
        <v>5.2362288348300852E-3</v>
      </c>
      <c r="I10">
        <f t="shared" si="6"/>
        <v>5.0686695121155222E-2</v>
      </c>
      <c r="K10" s="11" t="s">
        <v>10</v>
      </c>
      <c r="L10" s="4" cm="1">
        <f t="array" ref="L10">_xll.SNL.Clients.Office.Excel.Functions.SPG(K10, "SP_TOTAL_REV", "CY2023")</f>
        <v>64588246</v>
      </c>
      <c r="M10" s="4">
        <f>_xll.SNL.Clients.Office.Excel.Functions.SPG(K10,"IQ_AVG_DILUT_SHARES_OUT","CY2023")</f>
        <v>638249501</v>
      </c>
      <c r="N10" s="5">
        <f>_xll.SNL.Clients.Office.Excel.Functions.SPG(K10, "IQ_DILUT_EPS_NORM", "CY2023")</f>
        <v>9.68</v>
      </c>
      <c r="O10">
        <f t="shared" si="2"/>
        <v>6178255.1696799994</v>
      </c>
      <c r="P10">
        <f t="shared" si="3"/>
        <v>9.5656029576650828E-2</v>
      </c>
      <c r="Q10" s="5">
        <f>_xll.SNL.Clients.Office.Excel.Functions.SPG(K10, "SP_MARKETCAP", "12/31/2022")</f>
        <v>168039.85949127999</v>
      </c>
      <c r="R10">
        <f t="shared" si="7"/>
        <v>4.9954398817211561E-3</v>
      </c>
      <c r="S10">
        <f t="shared" si="8"/>
        <v>4.8355858055060791E-2</v>
      </c>
      <c r="U10" s="11" t="s">
        <v>10</v>
      </c>
      <c r="V10" s="4" cm="1">
        <f t="array" ref="V10">_xll.SNL.Clients.Office.Excel.Functions.SPG(U10, "SP_TOTAL_REV", "CY2021")</f>
        <v>53736357</v>
      </c>
      <c r="W10" s="4">
        <f>_xll.SNL.Clients.Office.Excel.Functions.SPG(U10,"IQ_AVG_DILUT_SHARES_OUT","CY2021")</f>
        <v>645419774</v>
      </c>
      <c r="X10" s="5">
        <f>_xll.SNL.Clients.Office.Excel.Functions.SPG(U10, "IQ_DILUT_EPS_NORM", "CY2021")</f>
        <v>7.6349999999999998</v>
      </c>
      <c r="Y10">
        <f t="shared" si="9"/>
        <v>4927779.9744899999</v>
      </c>
      <c r="Z10">
        <f t="shared" si="10"/>
        <v>9.1702903761972543E-2</v>
      </c>
      <c r="AA10" s="5">
        <f>_xll.SNL.Clients.Office.Excel.Functions.SPG(U10, "SP_MARKETCAP", "12/31/2021")</f>
        <v>261995.90510880001</v>
      </c>
      <c r="AB10">
        <f t="shared" si="4"/>
        <v>6.1741648312247229E-3</v>
      </c>
      <c r="AC10">
        <f t="shared" si="11"/>
        <v>4.7139748486400755E-2</v>
      </c>
    </row>
    <row r="11" spans="1:29" x14ac:dyDescent="0.3">
      <c r="A11" s="11" t="s">
        <v>11</v>
      </c>
      <c r="B11" s="4" cm="1">
        <f t="array" ref="B11">_xll.SNL.Clients.Office.Excel.Functions.SPG(A11, "SP_TOTAL_REV", "CY2023")</f>
        <v>19409000</v>
      </c>
      <c r="C11" s="4">
        <f>_xll.SNL.Clients.Office.Excel.Functions.SPG(A11,"IQ_AVG_DILUT_SHARES_OUT","CY2023")</f>
        <v>459100000</v>
      </c>
      <c r="D11" s="5">
        <f>_xll.SNL.Clients.Office.Excel.Functions.SPG(A11, "IQ_DILUT_EPS_NORM", "CY2023")</f>
        <v>9.2439999999999998</v>
      </c>
      <c r="E11">
        <f t="shared" si="0"/>
        <v>4243920.4000000004</v>
      </c>
      <c r="F11">
        <f t="shared" si="1"/>
        <v>0.21865734453088775</v>
      </c>
      <c r="G11" s="5">
        <f>_xll.SNL.Clients.Office.Excel.Functions.SPG(A11, "SP_MARKETCAP", "12/30/2023")</f>
        <v>271631.98</v>
      </c>
      <c r="H11">
        <f t="shared" si="5"/>
        <v>6.4646032200054203E-3</v>
      </c>
      <c r="I11">
        <f t="shared" si="6"/>
        <v>5.9758792165730101E-2</v>
      </c>
      <c r="K11" s="11" t="s">
        <v>11</v>
      </c>
      <c r="L11" s="4" cm="1">
        <f t="array" ref="L11">_xll.SNL.Clients.Office.Excel.Functions.SPG(K11, "SP_TOTAL_REV", "CY2023")</f>
        <v>19409000</v>
      </c>
      <c r="M11" s="4">
        <f>_xll.SNL.Clients.Office.Excel.Functions.SPG(K11,"IQ_AVG_DILUT_SHARES_OUT","CY2023")</f>
        <v>459100000</v>
      </c>
      <c r="N11" s="5">
        <f>_xll.SNL.Clients.Office.Excel.Functions.SPG(K11, "IQ_DILUT_EPS_NORM", "CY2023")</f>
        <v>9.2439999999999998</v>
      </c>
      <c r="O11">
        <f t="shared" si="2"/>
        <v>4243920.4000000004</v>
      </c>
      <c r="P11">
        <f t="shared" si="3"/>
        <v>0.21865734453088775</v>
      </c>
      <c r="Q11" s="5">
        <f>_xll.SNL.Clients.Office.Excel.Functions.SPG(K11, "SP_MARKETCAP", "12/31/2022")</f>
        <v>156452.79699999999</v>
      </c>
      <c r="R11">
        <f t="shared" si="7"/>
        <v>4.6509830709610929E-3</v>
      </c>
      <c r="S11">
        <f t="shared" si="8"/>
        <v>4.299368750796434E-2</v>
      </c>
      <c r="U11" s="11" t="s">
        <v>11</v>
      </c>
      <c r="V11" s="4" cm="1">
        <f t="array" ref="V11">_xll.SNL.Clients.Office.Excel.Functions.SPG(U11, "SP_TOTAL_REV", "CY2021")</f>
        <v>15785000</v>
      </c>
      <c r="W11" s="4">
        <f>_xll.SNL.Clients.Office.Excel.Functions.SPG(U11,"IQ_AVG_DILUT_SHARES_OUT","CY2021")</f>
        <v>481000000</v>
      </c>
      <c r="X11" s="5">
        <f>_xll.SNL.Clients.Office.Excel.Functions.SPG(U11, "IQ_DILUT_EPS_NORM", "CY2021")</f>
        <v>7.3920000000000003</v>
      </c>
      <c r="Y11">
        <f t="shared" si="9"/>
        <v>3555552</v>
      </c>
      <c r="Z11">
        <f t="shared" si="10"/>
        <v>0.22524878048780489</v>
      </c>
      <c r="AA11" s="5">
        <f>_xll.SNL.Clients.Office.Excel.Functions.SPG(U11, "SP_MARKETCAP", "12/31/2021")</f>
        <v>269807.14799999999</v>
      </c>
      <c r="AB11">
        <f t="shared" si="4"/>
        <v>6.358243666834666E-3</v>
      </c>
      <c r="AC11">
        <f t="shared" si="11"/>
        <v>4.7000137185241854E-2</v>
      </c>
    </row>
    <row r="12" spans="1:29" x14ac:dyDescent="0.3">
      <c r="A12" s="11" t="s">
        <v>12</v>
      </c>
      <c r="B12" s="4" cm="1">
        <f t="array" ref="B12">_xll.SNL.Clients.Office.Excel.Functions.SPG(A12, "SP_TOTAL_REV", "CY2023")</f>
        <v>22680000</v>
      </c>
      <c r="C12" s="4">
        <f>_xll.SNL.Clients.Office.Excel.Functions.SPG(A12,"IQ_AVG_DILUT_SHARES_OUT","CY2023")</f>
        <v>1625000000</v>
      </c>
      <c r="D12" s="5">
        <f>_xll.SNL.Clients.Office.Excel.Functions.SPG(A12, "IQ_DILUT_EPS_NORM", "CY2023")</f>
        <v>0.19600000000000001</v>
      </c>
      <c r="E12">
        <f t="shared" si="0"/>
        <v>318500</v>
      </c>
      <c r="F12">
        <f t="shared" si="1"/>
        <v>1.404320987654321E-2</v>
      </c>
      <c r="G12" s="5">
        <f>_xll.SNL.Clients.Office.Excel.Functions.SPG(A12, "SP_MARKETCAP", "12/30/2023")</f>
        <v>238140.69152230999</v>
      </c>
      <c r="H12">
        <f t="shared" si="5"/>
        <v>5.6675398869803287E-3</v>
      </c>
      <c r="I12">
        <f t="shared" si="6"/>
        <v>1.1108378178481444E-3</v>
      </c>
      <c r="K12" s="11" t="s">
        <v>12</v>
      </c>
      <c r="L12" s="4" cm="1">
        <f t="array" ref="L12">_xll.SNL.Clients.Office.Excel.Functions.SPG(K12, "SP_TOTAL_REV", "CY2023")</f>
        <v>22680000</v>
      </c>
      <c r="M12" s="4">
        <f>_xll.SNL.Clients.Office.Excel.Functions.SPG(K12,"IQ_AVG_DILUT_SHARES_OUT","CY2023")</f>
        <v>1625000000</v>
      </c>
      <c r="N12" s="5">
        <f>_xll.SNL.Clients.Office.Excel.Functions.SPG(K12, "IQ_DILUT_EPS_NORM", "CY2023")</f>
        <v>0.19600000000000001</v>
      </c>
      <c r="O12">
        <f t="shared" si="2"/>
        <v>318500</v>
      </c>
      <c r="P12">
        <f t="shared" si="3"/>
        <v>1.404320987654321E-2</v>
      </c>
      <c r="Q12" s="5">
        <f>_xll.SNL.Clients.Office.Excel.Functions.SPG(K12, "SP_MARKETCAP", "12/31/2022")</f>
        <v>104432.30861274</v>
      </c>
      <c r="R12">
        <f t="shared" si="7"/>
        <v>3.1045331801849356E-3</v>
      </c>
      <c r="S12">
        <f t="shared" si="8"/>
        <v>6.0848850331624742E-4</v>
      </c>
      <c r="U12" s="11" t="s">
        <v>12</v>
      </c>
      <c r="V12" s="4" cm="1">
        <f t="array" ref="V12">_xll.SNL.Clients.Office.Excel.Functions.SPG(U12, "SP_TOTAL_REV", "CY2021")</f>
        <v>16434000</v>
      </c>
      <c r="W12" s="4">
        <f>_xll.SNL.Clients.Office.Excel.Functions.SPG(U12,"IQ_AVG_DILUT_SHARES_OUT","CY2021")</f>
        <v>1229000000</v>
      </c>
      <c r="X12" s="5">
        <f>_xll.SNL.Clients.Office.Excel.Functions.SPG(U12, "IQ_DILUT_EPS_NORM", "CY2021")</f>
        <v>1.8440000000000001</v>
      </c>
      <c r="Y12">
        <f t="shared" si="9"/>
        <v>2266276</v>
      </c>
      <c r="Z12">
        <f t="shared" si="10"/>
        <v>0.13790166727516126</v>
      </c>
      <c r="AA12" s="5">
        <f>_xll.SNL.Clients.Office.Excel.Functions.SPG(U12, "SP_MARKETCAP", "12/31/2021")</f>
        <v>173775.1444745</v>
      </c>
      <c r="AB12">
        <f t="shared" si="4"/>
        <v>4.0951647130129734E-3</v>
      </c>
      <c r="AC12">
        <f t="shared" si="11"/>
        <v>7.5514837307959232E-3</v>
      </c>
    </row>
    <row r="13" spans="1:29" x14ac:dyDescent="0.3">
      <c r="A13" s="11" t="s">
        <v>13</v>
      </c>
      <c r="B13" s="4" cm="1">
        <f t="array" ref="B13">_xll.SNL.Clients.Office.Excel.Functions.SPG(A13, "SP_TOTAL_REV", "CY2023")</f>
        <v>18701000</v>
      </c>
      <c r="C13" s="4">
        <f>_xll.SNL.Clients.Office.Excel.Functions.SPG(A13,"IQ_AVG_DILUT_SHARES_OUT","CY2023")</f>
        <v>598745000</v>
      </c>
      <c r="D13" s="5">
        <f>_xll.SNL.Clients.Office.Excel.Functions.SPG(A13, "IQ_DILUT_EPS_NORM", "CY2023")</f>
        <v>5.4930000000000003</v>
      </c>
      <c r="E13">
        <f t="shared" si="0"/>
        <v>3288906.2850000001</v>
      </c>
      <c r="F13">
        <f t="shared" si="1"/>
        <v>0.17586793674135073</v>
      </c>
      <c r="G13" s="5">
        <f>_xll.SNL.Clients.Office.Excel.Functions.SPG(A13, "SP_MARKETCAP", "12/30/2023")</f>
        <v>48211.340842500002</v>
      </c>
      <c r="H13">
        <f t="shared" si="5"/>
        <v>1.1473876870138943E-3</v>
      </c>
      <c r="I13">
        <f t="shared" si="6"/>
        <v>6.3026005647673217E-3</v>
      </c>
      <c r="K13" s="11" t="s">
        <v>13</v>
      </c>
      <c r="L13" s="4" cm="1">
        <f t="array" ref="L13">_xll.SNL.Clients.Office.Excel.Functions.SPG(K13, "SP_TOTAL_REV", "CY2023")</f>
        <v>18701000</v>
      </c>
      <c r="M13" s="4">
        <f>_xll.SNL.Clients.Office.Excel.Functions.SPG(K13,"IQ_AVG_DILUT_SHARES_OUT","CY2023")</f>
        <v>598745000</v>
      </c>
      <c r="N13" s="5">
        <f>_xll.SNL.Clients.Office.Excel.Functions.SPG(K13, "IQ_DILUT_EPS_NORM", "CY2023")</f>
        <v>5.4930000000000003</v>
      </c>
      <c r="O13">
        <f t="shared" si="2"/>
        <v>3288906.2850000001</v>
      </c>
      <c r="P13">
        <f t="shared" si="3"/>
        <v>0.17586793674135073</v>
      </c>
      <c r="Q13" s="5">
        <f>_xll.SNL.Clients.Office.Excel.Functions.SPG(K13, "SP_MARKETCAP", "12/31/2022")</f>
        <v>44731.469006400002</v>
      </c>
      <c r="R13">
        <f t="shared" si="7"/>
        <v>1.3297640507378547E-3</v>
      </c>
      <c r="S13">
        <f t="shared" si="8"/>
        <v>7.3043939307030365E-3</v>
      </c>
      <c r="U13" s="11" t="s">
        <v>13</v>
      </c>
      <c r="V13" s="4" cm="1">
        <f t="array" ref="V13">_xll.SNL.Clients.Office.Excel.Functions.SPG(U13, "SP_TOTAL_REV", "CY2021")</f>
        <v>21554000</v>
      </c>
      <c r="W13" s="4">
        <f>_xll.SNL.Clients.Office.Excel.Functions.SPG(U13,"IQ_AVG_DILUT_SHARES_OUT","CY2021")</f>
        <v>676729000</v>
      </c>
      <c r="X13" s="5">
        <f>_xll.SNL.Clients.Office.Excel.Functions.SPG(U13, "IQ_DILUT_EPS_NORM", "CY2021")</f>
        <v>4.8099999999999996</v>
      </c>
      <c r="Y13">
        <f t="shared" si="9"/>
        <v>3255066.4899999993</v>
      </c>
      <c r="Z13">
        <f t="shared" si="10"/>
        <v>0.15101913751507837</v>
      </c>
      <c r="AA13" s="5">
        <f>_xll.SNL.Clients.Office.Excel.Functions.SPG(U13, "SP_MARKETCAP", "12/31/2021")</f>
        <v>38626.632707409997</v>
      </c>
      <c r="AB13">
        <f t="shared" si="4"/>
        <v>9.102707048481844E-4</v>
      </c>
      <c r="AC13">
        <f t="shared" si="11"/>
        <v>4.3784020903197664E-3</v>
      </c>
    </row>
    <row r="14" spans="1:29" x14ac:dyDescent="0.3">
      <c r="A14" s="11" t="s">
        <v>14</v>
      </c>
      <c r="B14" s="4" cm="1">
        <f t="array" ref="B14">_xll.SNL.Clients.Office.Excel.Functions.SPG(A14, "SP_TOTAL_REV", "CY2023")</f>
        <v>6735000</v>
      </c>
      <c r="C14" s="4">
        <f>_xll.SNL.Clients.Office.Excel.Functions.SPG(A14,"IQ_AVG_DILUT_SHARES_OUT","CY2023")</f>
        <v>295250000</v>
      </c>
      <c r="D14" s="5">
        <f>_xll.SNL.Clients.Office.Excel.Functions.SPG(A14, "IQ_DILUT_EPS_NORM", "CY2023")</f>
        <v>2.9129999999999998</v>
      </c>
      <c r="E14">
        <f t="shared" si="0"/>
        <v>860063.25</v>
      </c>
      <c r="F14">
        <f t="shared" si="1"/>
        <v>0.12770055679287304</v>
      </c>
      <c r="G14" s="5">
        <f>_xll.SNL.Clients.Office.Excel.Functions.SPG(A14, "SP_MARKETCAP", "12/30/2023")</f>
        <v>40736.360301059998</v>
      </c>
      <c r="H14">
        <f t="shared" si="5"/>
        <v>9.6948969695517253E-4</v>
      </c>
      <c r="I14">
        <f t="shared" si="6"/>
        <v>2.8241234872304175E-3</v>
      </c>
      <c r="K14" s="11" t="s">
        <v>14</v>
      </c>
      <c r="L14" s="4" cm="1">
        <f t="array" ref="L14">_xll.SNL.Clients.Office.Excel.Functions.SPG(K14, "SP_TOTAL_REV", "CY2023")</f>
        <v>6735000</v>
      </c>
      <c r="M14" s="4">
        <f>_xll.SNL.Clients.Office.Excel.Functions.SPG(K14,"IQ_AVG_DILUT_SHARES_OUT","CY2023")</f>
        <v>295250000</v>
      </c>
      <c r="N14" s="5">
        <f>_xll.SNL.Clients.Office.Excel.Functions.SPG(K14, "IQ_DILUT_EPS_NORM", "CY2023")</f>
        <v>2.9129999999999998</v>
      </c>
      <c r="O14">
        <f t="shared" si="2"/>
        <v>860063.25</v>
      </c>
      <c r="P14">
        <f t="shared" si="3"/>
        <v>0.12770055679287304</v>
      </c>
      <c r="Q14" s="5">
        <f>_xll.SNL.Clients.Office.Excel.Functions.SPG(K14, "SP_MARKETCAP", "12/31/2022")</f>
        <v>44307.180785999997</v>
      </c>
      <c r="R14">
        <f t="shared" si="7"/>
        <v>1.3171509343977955E-3</v>
      </c>
      <c r="S14">
        <f t="shared" si="8"/>
        <v>3.8368606719007782E-3</v>
      </c>
      <c r="U14" s="11" t="s">
        <v>14</v>
      </c>
      <c r="V14" s="4" cm="1">
        <f t="array" ref="V14">_xll.SNL.Clients.Office.Excel.Functions.SPG(U14, "SP_TOTAL_REV", "CY2021")</f>
        <v>6445000</v>
      </c>
      <c r="W14" s="4">
        <f>_xll.SNL.Clients.Office.Excel.Functions.SPG(U14,"IQ_AVG_DILUT_SHARES_OUT","CY2021")</f>
        <v>305500000</v>
      </c>
      <c r="X14" s="5">
        <f>_xll.SNL.Clients.Office.Excel.Functions.SPG(U14, "IQ_DILUT_EPS_NORM", "CY2021")</f>
        <v>2.8250000000000002</v>
      </c>
      <c r="Y14">
        <f t="shared" si="9"/>
        <v>863037.5</v>
      </c>
      <c r="Z14">
        <f t="shared" si="10"/>
        <v>0.13390806826997673</v>
      </c>
      <c r="AA14" s="5">
        <f>_xll.SNL.Clients.Office.Excel.Functions.SPG(U14, "SP_MARKETCAP", "12/31/2021")</f>
        <v>48214.427241049998</v>
      </c>
      <c r="AB14">
        <f t="shared" si="4"/>
        <v>1.1362155485052864E-3</v>
      </c>
      <c r="AC14">
        <f t="shared" si="11"/>
        <v>3.2098089245274344E-3</v>
      </c>
    </row>
    <row r="15" spans="1:29" x14ac:dyDescent="0.3">
      <c r="A15" s="11" t="s">
        <v>15</v>
      </c>
      <c r="B15" s="4" cm="1">
        <f t="array" ref="B15">_xll.SNL.Clients.Office.Excel.Functions.SPG(A15, "SP_TOTAL_REV", "CY2023")</f>
        <v>12422700</v>
      </c>
      <c r="C15" s="4">
        <f>_xll.SNL.Clients.Office.Excel.Functions.SPG(A15,"IQ_AVG_DILUT_SHARES_OUT","CY2023")</f>
        <v>222750000</v>
      </c>
      <c r="D15" s="5">
        <f>_xll.SNL.Clients.Office.Excel.Functions.SPG(A15, "IQ_DILUT_EPS_NORM", "CY2023")</f>
        <v>8.6959999999999997</v>
      </c>
      <c r="E15">
        <f t="shared" si="0"/>
        <v>1937034</v>
      </c>
      <c r="F15">
        <f t="shared" si="1"/>
        <v>0.15592697239730494</v>
      </c>
      <c r="G15" s="5">
        <f>_xll.SNL.Clients.Office.Excel.Functions.SPG(A15, "SP_MARKETCAP", "12/30/2023")</f>
        <v>60846.0556966</v>
      </c>
      <c r="H15">
        <f t="shared" si="5"/>
        <v>1.4480828346532303E-3</v>
      </c>
      <c r="I15">
        <f t="shared" si="6"/>
        <v>1.259252833014449E-2</v>
      </c>
      <c r="K15" s="11" t="s">
        <v>15</v>
      </c>
      <c r="L15" s="4" cm="1">
        <f t="array" ref="L15">_xll.SNL.Clients.Office.Excel.Functions.SPG(K15, "SP_TOTAL_REV", "CY2023")</f>
        <v>12422700</v>
      </c>
      <c r="M15" s="4">
        <f>_xll.SNL.Clients.Office.Excel.Functions.SPG(K15,"IQ_AVG_DILUT_SHARES_OUT","CY2023")</f>
        <v>222750000</v>
      </c>
      <c r="N15" s="5">
        <f>_xll.SNL.Clients.Office.Excel.Functions.SPG(K15, "IQ_DILUT_EPS_NORM", "CY2023")</f>
        <v>8.6959999999999997</v>
      </c>
      <c r="O15">
        <f t="shared" si="2"/>
        <v>1937034</v>
      </c>
      <c r="P15">
        <f t="shared" si="3"/>
        <v>0.15592697239730494</v>
      </c>
      <c r="Q15" s="5">
        <f>_xll.SNL.Clients.Office.Excel.Functions.SPG(K15, "SP_MARKETCAP", "12/31/2022")</f>
        <v>68429.930559820001</v>
      </c>
      <c r="R15">
        <f t="shared" si="7"/>
        <v>2.0342649967502084E-3</v>
      </c>
      <c r="S15">
        <f t="shared" si="8"/>
        <v>1.7689968411739813E-2</v>
      </c>
      <c r="U15" s="11" t="s">
        <v>15</v>
      </c>
      <c r="V15" s="4" cm="1">
        <f t="array" ref="V15">_xll.SNL.Clients.Office.Excel.Functions.SPG(U15, "SP_TOTAL_REV", "CY2021")</f>
        <v>10942000</v>
      </c>
      <c r="W15" s="4">
        <f>_xll.SNL.Clients.Office.Excel.Functions.SPG(U15,"IQ_AVG_DILUT_SHARES_OUT","CY2021")</f>
        <v>222500000</v>
      </c>
      <c r="X15" s="5">
        <f>_xll.SNL.Clients.Office.Excel.Functions.SPG(U15, "IQ_DILUT_EPS_NORM", "CY2021")</f>
        <v>7.2130000000000001</v>
      </c>
      <c r="Y15">
        <f t="shared" si="9"/>
        <v>1604892.5</v>
      </c>
      <c r="Z15">
        <f t="shared" si="10"/>
        <v>0.14667268323889598</v>
      </c>
      <c r="AA15" s="5">
        <f>_xll.SNL.Clients.Office.Excel.Functions.SPG(U15, "SP_MARKETCAP", "12/31/2021")</f>
        <v>67449.680939519996</v>
      </c>
      <c r="AB15">
        <f t="shared" si="4"/>
        <v>1.5895112855339249E-3</v>
      </c>
      <c r="AC15">
        <f t="shared" si="11"/>
        <v>1.14651449025562E-2</v>
      </c>
    </row>
    <row r="16" spans="1:29" x14ac:dyDescent="0.3">
      <c r="A16" s="11" t="s">
        <v>16</v>
      </c>
      <c r="B16" s="4" cm="1">
        <f t="array" ref="B16">_xll.SNL.Clients.Office.Excel.Functions.SPG(A16, "SP_TOTAL_REV", "CY2023")</f>
        <v>9917000</v>
      </c>
      <c r="C16" s="4">
        <f>_xll.SNL.Clients.Office.Excel.Functions.SPG(A16,"IQ_AVG_DILUT_SHARES_OUT","CY2023")</f>
        <v>662000000</v>
      </c>
      <c r="D16" s="5">
        <f>_xll.SNL.Clients.Office.Excel.Functions.SPG(A16, "IQ_DILUT_EPS_NORM", "CY2023")</f>
        <v>1.9850000000000001</v>
      </c>
      <c r="E16">
        <f t="shared" si="0"/>
        <v>1314070</v>
      </c>
      <c r="F16">
        <f t="shared" si="1"/>
        <v>0.13250680649389937</v>
      </c>
      <c r="G16" s="5">
        <f>_xll.SNL.Clients.Office.Excel.Functions.SPG(A16, "SP_MARKETCAP", "12/30/2023")</f>
        <v>87255.682112940005</v>
      </c>
      <c r="H16">
        <f t="shared" si="5"/>
        <v>2.0766088129648115E-3</v>
      </c>
      <c r="I16">
        <f t="shared" si="6"/>
        <v>4.1220684937351513E-3</v>
      </c>
      <c r="K16" s="11" t="s">
        <v>16</v>
      </c>
      <c r="L16" s="4" cm="1">
        <f t="array" ref="L16">_xll.SNL.Clients.Office.Excel.Functions.SPG(K16, "SP_TOTAL_REV", "CY2023")</f>
        <v>9917000</v>
      </c>
      <c r="M16" s="4">
        <f>_xll.SNL.Clients.Office.Excel.Functions.SPG(K16,"IQ_AVG_DILUT_SHARES_OUT","CY2023")</f>
        <v>662000000</v>
      </c>
      <c r="N16" s="5">
        <f>_xll.SNL.Clients.Office.Excel.Functions.SPG(K16, "IQ_DILUT_EPS_NORM", "CY2023")</f>
        <v>1.9850000000000001</v>
      </c>
      <c r="O16">
        <f t="shared" si="2"/>
        <v>1314070</v>
      </c>
      <c r="P16">
        <f t="shared" si="3"/>
        <v>0.13250680649389937</v>
      </c>
      <c r="Q16" s="5">
        <f>_xll.SNL.Clients.Office.Excel.Functions.SPG(K16, "SP_MARKETCAP", "12/31/2022")</f>
        <v>54136.6491465</v>
      </c>
      <c r="R16">
        <f t="shared" si="7"/>
        <v>1.6093584999885419E-3</v>
      </c>
      <c r="S16">
        <f t="shared" si="8"/>
        <v>3.1945766224772557E-3</v>
      </c>
      <c r="U16" s="11" t="s">
        <v>16</v>
      </c>
      <c r="V16" s="4" cm="1">
        <f t="array" ref="V16">_xll.SNL.Clients.Office.Excel.Functions.SPG(U16, "SP_TOTAL_REV", "CY2021")</f>
        <v>5992000</v>
      </c>
      <c r="W16" s="4">
        <f>_xll.SNL.Clients.Office.Excel.Functions.SPG(U16,"IQ_AVG_DILUT_SHARES_OUT","CY2021")</f>
        <v>616000000</v>
      </c>
      <c r="X16" s="5">
        <f>_xll.SNL.Clients.Office.Excel.Functions.SPG(U16, "IQ_DILUT_EPS_NORM", "CY2021")</f>
        <v>-0.17199999999999999</v>
      </c>
      <c r="Y16">
        <f t="shared" si="9"/>
        <v>-105951.99999999999</v>
      </c>
      <c r="Z16">
        <f t="shared" si="10"/>
        <v>-1.7682242990654202E-2</v>
      </c>
      <c r="AA16" s="5">
        <f>_xll.SNL.Clients.Office.Excel.Functions.SPG(U16, "SP_MARKETCAP", "12/31/2021")</f>
        <v>104254.19445623001</v>
      </c>
      <c r="AB16">
        <f t="shared" si="4"/>
        <v>2.4568421428266766E-3</v>
      </c>
      <c r="AC16">
        <f t="shared" si="11"/>
        <v>-4.2257684856618832E-4</v>
      </c>
    </row>
    <row r="17" spans="1:29" x14ac:dyDescent="0.3">
      <c r="A17" s="11" t="s">
        <v>17</v>
      </c>
      <c r="B17" s="4" cm="1">
        <f t="array" ref="B17">_xll.SNL.Clients.Office.Excel.Functions.SPG(A17, "SP_TOTAL_REV", "CY2023")</f>
        <v>3811920</v>
      </c>
      <c r="C17" s="4">
        <f>_xll.SNL.Clients.Office.Excel.Functions.SPG(A17,"IQ_AVG_DILUT_SHARES_OUT","CY2023")</f>
        <v>155397000</v>
      </c>
      <c r="D17" s="5">
        <f>_xll.SNL.Clients.Office.Excel.Functions.SPG(A17, "IQ_DILUT_EPS_NORM", "CY2023")</f>
        <v>2.9119999999999999</v>
      </c>
      <c r="E17">
        <f t="shared" si="0"/>
        <v>452516.06400000001</v>
      </c>
      <c r="F17">
        <f t="shared" si="1"/>
        <v>0.11871079770824151</v>
      </c>
      <c r="G17" s="5">
        <f>_xll.SNL.Clients.Office.Excel.Functions.SPG(A17, "SP_MARKETCAP", "12/30/2023")</f>
        <v>17850.916072799999</v>
      </c>
      <c r="H17">
        <f t="shared" si="5"/>
        <v>4.248361681281762E-4</v>
      </c>
      <c r="I17">
        <f t="shared" si="6"/>
        <v>1.2371229215892491E-3</v>
      </c>
      <c r="K17" s="11" t="s">
        <v>17</v>
      </c>
      <c r="L17" s="4" cm="1">
        <f t="array" ref="L17">_xll.SNL.Clients.Office.Excel.Functions.SPG(K17, "SP_TOTAL_REV", "CY2023")</f>
        <v>3811920</v>
      </c>
      <c r="M17" s="4">
        <f>_xll.SNL.Clients.Office.Excel.Functions.SPG(K17,"IQ_AVG_DILUT_SHARES_OUT","CY2023")</f>
        <v>155397000</v>
      </c>
      <c r="N17" s="5">
        <f>_xll.SNL.Clients.Office.Excel.Functions.SPG(K17, "IQ_DILUT_EPS_NORM", "CY2023")</f>
        <v>2.9119999999999999</v>
      </c>
      <c r="O17">
        <f t="shared" si="2"/>
        <v>452516.06400000001</v>
      </c>
      <c r="P17">
        <f t="shared" si="3"/>
        <v>0.11871079770824151</v>
      </c>
      <c r="Q17" s="5">
        <f>_xll.SNL.Clients.Office.Excel.Functions.SPG(K17, "SP_MARKETCAP", "12/31/2022")</f>
        <v>13255.525215600001</v>
      </c>
      <c r="R17">
        <f t="shared" si="7"/>
        <v>3.9405638350111123E-4</v>
      </c>
      <c r="S17">
        <f t="shared" si="8"/>
        <v>1.1474921887552358E-3</v>
      </c>
      <c r="U17" s="11" t="s">
        <v>17</v>
      </c>
      <c r="V17" s="4" cm="1">
        <f t="array" ref="V17">_xll.SNL.Clients.Office.Excel.Functions.SPG(U17, "SP_TOTAL_REV", "CY2021")</f>
        <v>3461223</v>
      </c>
      <c r="W17" s="4">
        <f>_xll.SNL.Clients.Office.Excel.Functions.SPG(U17,"IQ_AVG_DILUT_SHARES_OUT","CY2021")</f>
        <v>165804000</v>
      </c>
      <c r="X17" s="5">
        <f>_xll.SNL.Clients.Office.Excel.Functions.SPG(U17, "IQ_DILUT_EPS_NORM", "CY2021")</f>
        <v>2.7690000000000001</v>
      </c>
      <c r="Y17">
        <f t="shared" si="9"/>
        <v>459111.27600000001</v>
      </c>
      <c r="Z17">
        <f t="shared" si="10"/>
        <v>0.13264423471125669</v>
      </c>
      <c r="AA17" s="5">
        <f>_xll.SNL.Clients.Office.Excel.Functions.SPG(U17, "SP_MARKETCAP", "12/31/2021")</f>
        <v>19016.649368639999</v>
      </c>
      <c r="AB17">
        <f t="shared" si="4"/>
        <v>4.4814413298112745E-4</v>
      </c>
      <c r="AC17">
        <f t="shared" si="11"/>
        <v>1.240911104224742E-3</v>
      </c>
    </row>
    <row r="18" spans="1:29" x14ac:dyDescent="0.3">
      <c r="A18" s="11" t="s">
        <v>18</v>
      </c>
      <c r="B18" s="4" cm="1">
        <f t="array" ref="B18">_xll.SNL.Clients.Office.Excel.Functions.SPG(A18, "SP_TOTAL_REV", "CY2023")</f>
        <v>9617203</v>
      </c>
      <c r="C18" s="4">
        <f>_xll.SNL.Clients.Office.Excel.Functions.SPG(A18,"IQ_AVG_DILUT_SHARES_OUT","CY2023")</f>
        <v>117766000</v>
      </c>
      <c r="D18" s="5">
        <f>_xll.SNL.Clients.Office.Excel.Functions.SPG(A18, "IQ_DILUT_EPS_NORM", "CY2023")</f>
        <v>11.619</v>
      </c>
      <c r="E18">
        <f t="shared" si="0"/>
        <v>1368323.1540000001</v>
      </c>
      <c r="F18">
        <f t="shared" si="1"/>
        <v>0.14227870140621968</v>
      </c>
      <c r="G18" s="5">
        <f>_xll.SNL.Clients.Office.Excel.Functions.SPG(A18, "SP_MARKETCAP", "12/30/2023")</f>
        <v>16955.200738560001</v>
      </c>
      <c r="H18">
        <f t="shared" si="5"/>
        <v>4.0351892766946393E-4</v>
      </c>
      <c r="I18">
        <f t="shared" si="6"/>
        <v>4.6884864205915013E-3</v>
      </c>
      <c r="K18" s="11" t="s">
        <v>18</v>
      </c>
      <c r="L18" s="4" cm="1">
        <f t="array" ref="L18">_xll.SNL.Clients.Office.Excel.Functions.SPG(K18, "SP_TOTAL_REV", "CY2023")</f>
        <v>9617203</v>
      </c>
      <c r="M18" s="4">
        <f>_xll.SNL.Clients.Office.Excel.Functions.SPG(K18,"IQ_AVG_DILUT_SHARES_OUT","CY2023")</f>
        <v>117766000</v>
      </c>
      <c r="N18" s="5">
        <f>_xll.SNL.Clients.Office.Excel.Functions.SPG(K18, "IQ_DILUT_EPS_NORM", "CY2023")</f>
        <v>11.619</v>
      </c>
      <c r="O18">
        <f t="shared" si="2"/>
        <v>1368323.1540000001</v>
      </c>
      <c r="P18">
        <f t="shared" si="3"/>
        <v>0.14227870140621968</v>
      </c>
      <c r="Q18" s="5">
        <f>_xll.SNL.Clients.Office.Excel.Functions.SPG(K18, "SP_MARKETCAP", "12/31/2022")</f>
        <v>25405.75490684</v>
      </c>
      <c r="R18">
        <f t="shared" si="7"/>
        <v>7.5525486435822282E-4</v>
      </c>
      <c r="S18">
        <f t="shared" si="8"/>
        <v>8.7753062689781905E-3</v>
      </c>
      <c r="U18" s="11" t="s">
        <v>18</v>
      </c>
      <c r="V18" s="4" cm="1">
        <f t="array" ref="V18">_xll.SNL.Clients.Office.Excel.Functions.SPG(U18, "SP_TOTAL_REV", "CY2021")</f>
        <v>3327957</v>
      </c>
      <c r="W18" s="4">
        <f>_xll.SNL.Clients.Office.Excel.Functions.SPG(U18,"IQ_AVG_DILUT_SHARES_OUT","CY2021")</f>
        <v>116536000</v>
      </c>
      <c r="X18" s="5">
        <f>_xll.SNL.Clients.Office.Excel.Functions.SPG(U18, "IQ_DILUT_EPS_NORM", "CY2021")</f>
        <v>3.0950000000000002</v>
      </c>
      <c r="Y18">
        <f t="shared" si="9"/>
        <v>360678.92</v>
      </c>
      <c r="Z18">
        <f t="shared" si="10"/>
        <v>0.10837847964982721</v>
      </c>
      <c r="AA18" s="5">
        <f>_xll.SNL.Clients.Office.Excel.Functions.SPG(U18, "SP_MARKETCAP", "12/31/2021")</f>
        <v>27345.553858859999</v>
      </c>
      <c r="AB18">
        <f t="shared" si="4"/>
        <v>6.4442212123743607E-4</v>
      </c>
      <c r="AC18">
        <f t="shared" si="11"/>
        <v>1.9944864652298648E-3</v>
      </c>
    </row>
    <row r="19" spans="1:29" x14ac:dyDescent="0.3">
      <c r="A19" s="11" t="s">
        <v>19</v>
      </c>
      <c r="B19" s="4" cm="1">
        <f t="array" ref="B19">_xll.SNL.Clients.Office.Excel.Functions.SPG(A19, "SP_TOTAL_REV", "CY2023")</f>
        <v>2886679</v>
      </c>
      <c r="C19" s="4">
        <f>_xll.SNL.Clients.Office.Excel.Functions.SPG(A19,"IQ_AVG_DILUT_SHARES_OUT","CY2023")</f>
        <v>170909000</v>
      </c>
      <c r="D19" s="5">
        <f>_xll.SNL.Clients.Office.Excel.Functions.SPG(A19, "IQ_DILUT_EPS_NORM", "CY2023")</f>
        <v>1.3779999999999999</v>
      </c>
      <c r="E19">
        <f t="shared" si="0"/>
        <v>235512.60199999998</v>
      </c>
      <c r="F19">
        <f t="shared" si="1"/>
        <v>8.1586003154489981E-2</v>
      </c>
      <c r="G19" s="5">
        <f>_xll.SNL.Clients.Office.Excel.Functions.SPG(A19, "SP_MARKETCAP", "12/30/2023")</f>
        <v>22029.514557120001</v>
      </c>
      <c r="H19">
        <f t="shared" si="5"/>
        <v>5.2428315230450501E-4</v>
      </c>
      <c r="I19">
        <f t="shared" si="6"/>
        <v>7.2246218387560788E-4</v>
      </c>
      <c r="K19" s="11" t="s">
        <v>19</v>
      </c>
      <c r="L19" s="4" cm="1">
        <f t="array" ref="L19">_xll.SNL.Clients.Office.Excel.Functions.SPG(K19, "SP_TOTAL_REV", "CY2023")</f>
        <v>2886679</v>
      </c>
      <c r="M19" s="4">
        <f>_xll.SNL.Clients.Office.Excel.Functions.SPG(K19,"IQ_AVG_DILUT_SHARES_OUT","CY2023")</f>
        <v>170909000</v>
      </c>
      <c r="N19" s="5">
        <f>_xll.SNL.Clients.Office.Excel.Functions.SPG(K19, "IQ_DILUT_EPS_NORM", "CY2023")</f>
        <v>1.3779999999999999</v>
      </c>
      <c r="O19">
        <f t="shared" si="2"/>
        <v>235512.60199999998</v>
      </c>
      <c r="P19">
        <f t="shared" si="3"/>
        <v>8.1586003154489981E-2</v>
      </c>
      <c r="Q19" s="5">
        <f>_xll.SNL.Clients.Office.Excel.Functions.SPG(K19, "SP_MARKETCAP", "12/31/2022")</f>
        <v>23902.593494919998</v>
      </c>
      <c r="R19">
        <f t="shared" si="7"/>
        <v>7.1056932077051755E-4</v>
      </c>
      <c r="S19">
        <f t="shared" si="8"/>
        <v>9.7916452402177306E-4</v>
      </c>
      <c r="U19" s="11" t="s">
        <v>19</v>
      </c>
      <c r="V19" s="4" cm="1">
        <f t="array" ref="V19">_xll.SNL.Clients.Office.Excel.Functions.SPG(U19, "SP_TOTAL_REV", "CY2021")</f>
        <v>2126405</v>
      </c>
      <c r="W19" s="4">
        <f>_xll.SNL.Clients.Office.Excel.Functions.SPG(U19,"IQ_AVG_DILUT_SHARES_OUT","CY2021")</f>
        <v>147460000</v>
      </c>
      <c r="X19" s="5">
        <f>_xll.SNL.Clients.Office.Excel.Functions.SPG(U19, "IQ_DILUT_EPS_NORM", "CY2021")</f>
        <v>2.1819999999999999</v>
      </c>
      <c r="Y19">
        <f t="shared" si="9"/>
        <v>321757.71999999997</v>
      </c>
      <c r="Z19">
        <f t="shared" si="10"/>
        <v>0.1513153514970102</v>
      </c>
      <c r="AA19" s="5">
        <f>_xll.SNL.Clients.Office.Excel.Functions.SPG(U19, "SP_MARKETCAP", "12/31/2021")</f>
        <v>34550.850807119998</v>
      </c>
      <c r="AB19">
        <f t="shared" si="4"/>
        <v>8.1422130568653485E-4</v>
      </c>
      <c r="AC19">
        <f t="shared" si="11"/>
        <v>1.7766308890080191E-3</v>
      </c>
    </row>
    <row r="20" spans="1:29" x14ac:dyDescent="0.3">
      <c r="A20" s="11" t="s">
        <v>20</v>
      </c>
      <c r="B20" s="4" cm="1">
        <f t="array" ref="B20">_xll.SNL.Clients.Office.Excel.Functions.SPG(A20, "SP_TOTAL_REV", "CY2023")</f>
        <v>3862260</v>
      </c>
      <c r="C20" s="4">
        <f>_xll.SNL.Clients.Office.Excel.Functions.SPG(A20,"IQ_AVG_DILUT_SHARES_OUT","CY2023")</f>
        <v>76568000</v>
      </c>
      <c r="D20" s="5">
        <f>_xll.SNL.Clients.Office.Excel.Functions.SPG(A20, "IQ_DILUT_EPS_NORM", "CY2023")</f>
        <v>5.3890000000000002</v>
      </c>
      <c r="E20">
        <f t="shared" si="0"/>
        <v>412624.95199999999</v>
      </c>
      <c r="F20">
        <f t="shared" si="1"/>
        <v>0.10683510483499298</v>
      </c>
      <c r="G20" s="5">
        <f>_xll.SNL.Clients.Office.Excel.Functions.SPG(A20, "SP_MARKETCAP", "12/30/2023")</f>
        <v>20985.417236000001</v>
      </c>
      <c r="H20">
        <f t="shared" si="5"/>
        <v>4.9943455051574886E-4</v>
      </c>
      <c r="I20">
        <f t="shared" si="6"/>
        <v>2.6914527927293709E-3</v>
      </c>
      <c r="K20" s="11" t="s">
        <v>20</v>
      </c>
      <c r="L20" s="4" cm="1">
        <f t="array" ref="L20">_xll.SNL.Clients.Office.Excel.Functions.SPG(K20, "SP_TOTAL_REV", "CY2023")</f>
        <v>3862260</v>
      </c>
      <c r="M20" s="4">
        <f>_xll.SNL.Clients.Office.Excel.Functions.SPG(K20,"IQ_AVG_DILUT_SHARES_OUT","CY2023")</f>
        <v>76568000</v>
      </c>
      <c r="N20" s="5">
        <f>_xll.SNL.Clients.Office.Excel.Functions.SPG(K20, "IQ_DILUT_EPS_NORM", "CY2023")</f>
        <v>5.3890000000000002</v>
      </c>
      <c r="O20">
        <f t="shared" si="2"/>
        <v>412624.95199999999</v>
      </c>
      <c r="P20">
        <f t="shared" si="3"/>
        <v>0.10683510483499298</v>
      </c>
      <c r="Q20" s="5">
        <f>_xll.SNL.Clients.Office.Excel.Functions.SPG(K20, "SP_MARKETCAP", "12/31/2022")</f>
        <v>16473.894825899999</v>
      </c>
      <c r="R20">
        <f t="shared" si="7"/>
        <v>4.8973113563482312E-4</v>
      </c>
      <c r="S20">
        <f t="shared" si="8"/>
        <v>2.6391610899360617E-3</v>
      </c>
      <c r="U20" s="11" t="s">
        <v>20</v>
      </c>
      <c r="V20" s="4" cm="1">
        <f t="array" ref="V20">_xll.SNL.Clients.Office.Excel.Functions.SPG(U20, "SP_TOTAL_REV", "CY2021")</f>
        <v>3952584</v>
      </c>
      <c r="W20" s="4">
        <f>_xll.SNL.Clients.Office.Excel.Functions.SPG(U20,"IQ_AVG_DILUT_SHARES_OUT","CY2021")</f>
        <v>79670000</v>
      </c>
      <c r="X20" s="5">
        <f>_xll.SNL.Clients.Office.Excel.Functions.SPG(U20, "IQ_DILUT_EPS_NORM", "CY2021")</f>
        <v>7.6020000000000003</v>
      </c>
      <c r="Y20">
        <f t="shared" si="9"/>
        <v>605651.34</v>
      </c>
      <c r="Z20">
        <f t="shared" si="10"/>
        <v>0.15322921410398868</v>
      </c>
      <c r="AA20" s="5">
        <f>_xll.SNL.Clients.Office.Excel.Functions.SPG(U20, "SP_MARKETCAP", "12/31/2021")</f>
        <v>51820.659885419998</v>
      </c>
      <c r="AB20">
        <f t="shared" si="4"/>
        <v>1.2211996048661579E-3</v>
      </c>
      <c r="AC20">
        <f t="shared" si="11"/>
        <v>9.2835593961925322E-3</v>
      </c>
    </row>
    <row r="21" spans="1:29" x14ac:dyDescent="0.3">
      <c r="A21" s="11" t="s">
        <v>21</v>
      </c>
      <c r="B21" s="4" cm="1">
        <f t="array" ref="B21">_xll.SNL.Clients.Office.Excel.Functions.SPG(A21, "SP_TOTAL_REV", "CY2023")</f>
        <v>3650800</v>
      </c>
      <c r="C21" s="4">
        <f>_xll.SNL.Clients.Office.Excel.Functions.SPG(A21,"IQ_AVG_DILUT_SHARES_OUT","CY2023")</f>
        <v>88300000</v>
      </c>
      <c r="D21" s="5">
        <f>_xll.SNL.Clients.Office.Excel.Functions.SPG(A21, "IQ_DILUT_EPS_NORM", "CY2023")</f>
        <v>4.5679999999999996</v>
      </c>
      <c r="E21">
        <f t="shared" si="0"/>
        <v>403354.39999999997</v>
      </c>
      <c r="F21">
        <f t="shared" si="1"/>
        <v>0.11048383915854058</v>
      </c>
      <c r="G21" s="5">
        <f>_xll.SNL.Clients.Office.Excel.Functions.SPG(A21, "SP_MARKETCAP", "12/30/2023")</f>
        <v>11121.80673654</v>
      </c>
      <c r="H21">
        <f t="shared" si="5"/>
        <v>2.6468925949483E-4</v>
      </c>
      <c r="I21">
        <f t="shared" si="6"/>
        <v>1.2091005373723834E-3</v>
      </c>
      <c r="K21" s="11" t="s">
        <v>21</v>
      </c>
      <c r="L21" s="4" cm="1">
        <f t="array" ref="L21">_xll.SNL.Clients.Office.Excel.Functions.SPG(K21, "SP_TOTAL_REV", "CY2023")</f>
        <v>3650800</v>
      </c>
      <c r="M21" s="4">
        <f>_xll.SNL.Clients.Office.Excel.Functions.SPG(K21,"IQ_AVG_DILUT_SHARES_OUT","CY2023")</f>
        <v>88300000</v>
      </c>
      <c r="N21" s="5">
        <f>_xll.SNL.Clients.Office.Excel.Functions.SPG(K21, "IQ_DILUT_EPS_NORM", "CY2023")</f>
        <v>4.5679999999999996</v>
      </c>
      <c r="O21">
        <f t="shared" si="2"/>
        <v>403354.39999999997</v>
      </c>
      <c r="P21">
        <f t="shared" si="3"/>
        <v>0.11048383915854058</v>
      </c>
      <c r="Q21" s="5">
        <f>_xll.SNL.Clients.Office.Excel.Functions.SPG(K21, "SP_MARKETCAP", "12/31/2022")</f>
        <v>9246.5459637200001</v>
      </c>
      <c r="R21">
        <f t="shared" si="7"/>
        <v>2.7487861877039727E-4</v>
      </c>
      <c r="S21">
        <f t="shared" si="8"/>
        <v>1.2556455305431746E-3</v>
      </c>
      <c r="U21" s="11" t="s">
        <v>21</v>
      </c>
      <c r="V21" s="4" cm="1">
        <f t="array" ref="V21">_xll.SNL.Clients.Office.Excel.Functions.SPG(U21, "SP_TOTAL_REV", "CY2021")</f>
        <v>2867400</v>
      </c>
      <c r="W21" s="4">
        <f>_xll.SNL.Clients.Office.Excel.Functions.SPG(U21,"IQ_AVG_DILUT_SHARES_OUT","CY2021")</f>
        <v>90500000</v>
      </c>
      <c r="X21" s="5">
        <f>_xll.SNL.Clients.Office.Excel.Functions.SPG(U21, "IQ_DILUT_EPS_NORM", "CY2021")</f>
        <v>3.6459999999999999</v>
      </c>
      <c r="Y21">
        <f t="shared" si="9"/>
        <v>329963</v>
      </c>
      <c r="Z21">
        <f t="shared" si="10"/>
        <v>0.11507393457487619</v>
      </c>
      <c r="AA21" s="5">
        <f>_xll.SNL.Clients.Office.Excel.Functions.SPG(U21, "SP_MARKETCAP", "12/31/2021")</f>
        <v>11879.319963280001</v>
      </c>
      <c r="AB21">
        <f t="shared" si="4"/>
        <v>2.7994666369190367E-4</v>
      </c>
      <c r="AC21">
        <f t="shared" si="11"/>
        <v>1.0206855358206807E-3</v>
      </c>
    </row>
    <row r="22" spans="1:29" x14ac:dyDescent="0.3">
      <c r="A22" s="11" t="s">
        <v>22</v>
      </c>
      <c r="B22" s="4" cm="1">
        <f t="array" ref="B22">_xll.SNL.Clients.Office.Excel.Functions.SPG(A22, "SP_TOTAL_REV", "CY2023")</f>
        <v>4027000</v>
      </c>
      <c r="C22" s="4">
        <f>_xll.SNL.Clients.Office.Excel.Functions.SPG(A22,"IQ_AVG_DILUT_SHARES_OUT","CY2023")</f>
        <v>253300000</v>
      </c>
      <c r="D22" s="5">
        <f>_xll.SNL.Clients.Office.Excel.Functions.SPG(A22, "IQ_DILUT_EPS_NORM", "CY2023")</f>
        <v>1.744</v>
      </c>
      <c r="E22">
        <f t="shared" si="0"/>
        <v>441755.2</v>
      </c>
      <c r="F22">
        <f t="shared" si="1"/>
        <v>0.1096983362304445</v>
      </c>
      <c r="G22" s="5">
        <f>_xll.SNL.Clients.Office.Excel.Functions.SPG(A22, "SP_MARKETCAP", "12/30/2023")</f>
        <v>13090.687163099999</v>
      </c>
      <c r="H22">
        <f t="shared" si="5"/>
        <v>3.1154688923837277E-4</v>
      </c>
      <c r="I22">
        <f t="shared" si="6"/>
        <v>5.4333777483172208E-4</v>
      </c>
      <c r="K22" s="11" t="s">
        <v>22</v>
      </c>
      <c r="L22" s="4" cm="1">
        <f t="array" ref="L22">_xll.SNL.Clients.Office.Excel.Functions.SPG(K22, "SP_TOTAL_REV", "CY2023")</f>
        <v>4027000</v>
      </c>
      <c r="M22" s="4">
        <f>_xll.SNL.Clients.Office.Excel.Functions.SPG(K22,"IQ_AVG_DILUT_SHARES_OUT","CY2023")</f>
        <v>253300000</v>
      </c>
      <c r="N22" s="5">
        <f>_xll.SNL.Clients.Office.Excel.Functions.SPG(K22, "IQ_DILUT_EPS_NORM", "CY2023")</f>
        <v>1.744</v>
      </c>
      <c r="O22">
        <f t="shared" si="2"/>
        <v>441755.2</v>
      </c>
      <c r="P22">
        <f t="shared" si="3"/>
        <v>0.1096983362304445</v>
      </c>
      <c r="Q22" s="5">
        <f>_xll.SNL.Clients.Office.Excel.Functions.SPG(K22, "SP_MARKETCAP", "12/31/2022")</f>
        <v>13858.915234300001</v>
      </c>
      <c r="R22">
        <f t="shared" si="7"/>
        <v>4.1199378581013223E-4</v>
      </c>
      <c r="S22">
        <f t="shared" si="8"/>
        <v>7.1851716245287061E-4</v>
      </c>
      <c r="U22" s="11" t="s">
        <v>22</v>
      </c>
      <c r="V22" s="4" cm="1">
        <f t="array" ref="V22">_xll.SNL.Clients.Office.Excel.Functions.SPG(U22, "SP_TOTAL_REV", "CY2021")</f>
        <v>3669000</v>
      </c>
      <c r="W22" s="4">
        <f>_xll.SNL.Clients.Office.Excel.Functions.SPG(U22,"IQ_AVG_DILUT_SHARES_OUT","CY2021")</f>
        <v>250700000</v>
      </c>
      <c r="X22" s="5">
        <f>_xll.SNL.Clients.Office.Excel.Functions.SPG(U22, "IQ_DILUT_EPS_NORM", "CY2021")</f>
        <v>1.458</v>
      </c>
      <c r="Y22">
        <f t="shared" si="9"/>
        <v>365520.6</v>
      </c>
      <c r="Z22">
        <f t="shared" si="10"/>
        <v>9.9624039247751428E-2</v>
      </c>
      <c r="AA22" s="5">
        <f>_xll.SNL.Clients.Office.Excel.Functions.SPG(U22, "SP_MARKETCAP", "12/31/2021")</f>
        <v>15389.677576890001</v>
      </c>
      <c r="AB22">
        <f t="shared" si="4"/>
        <v>3.6267134030077038E-4</v>
      </c>
      <c r="AC22">
        <f t="shared" si="11"/>
        <v>5.2877481415852324E-4</v>
      </c>
    </row>
    <row r="23" spans="1:29" x14ac:dyDescent="0.3">
      <c r="A23" s="11" t="s">
        <v>23</v>
      </c>
      <c r="B23" s="4" cm="1">
        <f t="array" ref="B23">_xll.SNL.Clients.Office.Excel.Functions.SPG(A23, "SP_TOTAL_REV", "CY2023")</f>
        <v>307394000</v>
      </c>
      <c r="C23" s="4">
        <f>_xll.SNL.Clients.Office.Excel.Functions.SPG(A23,"IQ_AVG_DILUT_SHARES_OUT","CY2023")</f>
        <v>12722000000</v>
      </c>
      <c r="D23" s="5">
        <f>_xll.SNL.Clients.Office.Excel.Functions.SPG(A23, "IQ_DILUT_EPS_NORM", "CY2023")</f>
        <v>4.2510000000000003</v>
      </c>
      <c r="E23">
        <f t="shared" si="0"/>
        <v>54081222.000000007</v>
      </c>
      <c r="F23">
        <f t="shared" si="1"/>
        <v>0.17593454003656547</v>
      </c>
      <c r="G23" s="5" t="str">
        <f>_xll.SNL.Clients.Office.Excel.Functions.SPG(A23, "SP_MARKETCAP", "12/30/2023")</f>
        <v>NA</v>
      </c>
      <c r="H23" t="e">
        <f t="shared" si="5"/>
        <v>#VALUE!</v>
      </c>
      <c r="I23" t="e">
        <f t="shared" si="6"/>
        <v>#VALUE!</v>
      </c>
      <c r="K23" s="11" t="s">
        <v>23</v>
      </c>
      <c r="L23" s="4" cm="1">
        <f t="array" ref="L23">_xll.SNL.Clients.Office.Excel.Functions.SPG(K23, "SP_TOTAL_REV", "CY2023")</f>
        <v>307394000</v>
      </c>
      <c r="M23" s="4">
        <f>_xll.SNL.Clients.Office.Excel.Functions.SPG(K23,"IQ_AVG_DILUT_SHARES_OUT","CY2023")</f>
        <v>12722000000</v>
      </c>
      <c r="N23" s="5">
        <f>_xll.SNL.Clients.Office.Excel.Functions.SPG(K23, "IQ_DILUT_EPS_NORM", "CY2023")</f>
        <v>4.2510000000000003</v>
      </c>
      <c r="O23">
        <f t="shared" si="2"/>
        <v>54081222.000000007</v>
      </c>
      <c r="P23">
        <f t="shared" si="3"/>
        <v>0.17593454003656547</v>
      </c>
      <c r="Q23" s="5" t="str">
        <f>_xll.SNL.Clients.Office.Excel.Functions.SPG(K23, "SP_MARKETCAP", "12/31/2022")</f>
        <v>NA</v>
      </c>
      <c r="R23" t="e">
        <f t="shared" si="7"/>
        <v>#VALUE!</v>
      </c>
      <c r="S23" t="e">
        <f t="shared" si="8"/>
        <v>#VALUE!</v>
      </c>
      <c r="U23" s="11" t="s">
        <v>23</v>
      </c>
      <c r="V23" s="4" cm="1">
        <f t="array" ref="V23">_xll.SNL.Clients.Office.Excel.Functions.SPG(U23, "SP_TOTAL_REV", "CY2021")</f>
        <v>257637000</v>
      </c>
      <c r="W23" s="4">
        <f>_xll.SNL.Clients.Office.Excel.Functions.SPG(U23,"IQ_AVG_DILUT_SHARES_OUT","CY2021")</f>
        <v>13553000000</v>
      </c>
      <c r="X23" s="5">
        <f>_xll.SNL.Clients.Office.Excel.Functions.SPG(U23, "IQ_DILUT_EPS_NORM", "CY2021")</f>
        <v>3.6179999999999999</v>
      </c>
      <c r="Y23">
        <f t="shared" si="9"/>
        <v>49034754</v>
      </c>
      <c r="Z23">
        <f t="shared" si="10"/>
        <v>0.19032496885152367</v>
      </c>
      <c r="AA23" s="5" t="str">
        <f>_xll.SNL.Clients.Office.Excel.Functions.SPG(U23, "SP_MARKETCAP", "12/31/2021")</f>
        <v>NA</v>
      </c>
      <c r="AB23" t="e">
        <f t="shared" si="4"/>
        <v>#VALUE!</v>
      </c>
      <c r="AC23" t="e">
        <f t="shared" si="11"/>
        <v>#VALUE!</v>
      </c>
    </row>
    <row r="24" spans="1:29" x14ac:dyDescent="0.3">
      <c r="A24" s="11" t="s">
        <v>24</v>
      </c>
      <c r="B24" s="4" cm="1">
        <f t="array" ref="B24">_xll.SNL.Clients.Office.Excel.Functions.SPG(A24, "SP_TOTAL_REV", "CY2023")</f>
        <v>307394000</v>
      </c>
      <c r="C24" s="4">
        <f>_xll.SNL.Clients.Office.Excel.Functions.SPG(A24,"IQ_AVG_DILUT_SHARES_OUT","CY2023")</f>
        <v>12722000000</v>
      </c>
      <c r="D24" s="5">
        <f>_xll.SNL.Clients.Office.Excel.Functions.SPG(A24, "IQ_DILUT_EPS_NORM", "CY2023")</f>
        <v>4.2510000000000003</v>
      </c>
      <c r="E24">
        <f t="shared" si="0"/>
        <v>54081222.000000007</v>
      </c>
      <c r="F24">
        <f t="shared" si="1"/>
        <v>0.17593454003656547</v>
      </c>
      <c r="G24" s="5">
        <f>_xll.SNL.Clients.Office.Excel.Functions.SPG(A24, "SP_MARKETCAP", "12/30/2023")</f>
        <v>1755459.04</v>
      </c>
      <c r="H24">
        <f t="shared" si="5"/>
        <v>4.1778387664705846E-2</v>
      </c>
      <c r="I24">
        <f t="shared" si="6"/>
        <v>0.17759992596266458</v>
      </c>
      <c r="K24" s="11" t="s">
        <v>24</v>
      </c>
      <c r="L24" s="4" cm="1">
        <f t="array" ref="L24">_xll.SNL.Clients.Office.Excel.Functions.SPG(K24, "SP_TOTAL_REV", "CY2023")</f>
        <v>307394000</v>
      </c>
      <c r="M24" s="4">
        <f>_xll.SNL.Clients.Office.Excel.Functions.SPG(K24,"IQ_AVG_DILUT_SHARES_OUT","CY2023")</f>
        <v>12722000000</v>
      </c>
      <c r="N24" s="5">
        <f>_xll.SNL.Clients.Office.Excel.Functions.SPG(K24, "IQ_DILUT_EPS_NORM", "CY2023")</f>
        <v>4.2510000000000003</v>
      </c>
      <c r="O24">
        <f t="shared" si="2"/>
        <v>54081222.000000007</v>
      </c>
      <c r="P24">
        <f t="shared" si="3"/>
        <v>0.17593454003656547</v>
      </c>
      <c r="Q24" s="5">
        <f>_xll.SNL.Clients.Office.Excel.Functions.SPG(K24, "SP_MARKETCAP", "12/31/2022")</f>
        <v>1145003.8899999999</v>
      </c>
      <c r="R24">
        <f t="shared" si="7"/>
        <v>3.4038341344415836E-2</v>
      </c>
      <c r="S24">
        <f t="shared" si="8"/>
        <v>0.14469698905511172</v>
      </c>
      <c r="U24" s="11" t="s">
        <v>24</v>
      </c>
      <c r="V24" s="4" cm="1">
        <f t="array" ref="V24">_xll.SNL.Clients.Office.Excel.Functions.SPG(U24, "SP_TOTAL_REV", "CY2021")</f>
        <v>257637000</v>
      </c>
      <c r="W24" s="4">
        <f>_xll.SNL.Clients.Office.Excel.Functions.SPG(U24,"IQ_AVG_DILUT_SHARES_OUT","CY2021")</f>
        <v>13553000000</v>
      </c>
      <c r="X24" s="5">
        <f>_xll.SNL.Clients.Office.Excel.Functions.SPG(U24, "IQ_DILUT_EPS_NORM", "CY2021")</f>
        <v>3.6179999999999999</v>
      </c>
      <c r="Y24">
        <f t="shared" si="9"/>
        <v>49034754</v>
      </c>
      <c r="Z24">
        <f t="shared" si="10"/>
        <v>0.19032496885152367</v>
      </c>
      <c r="AA24" s="5">
        <f>_xll.SNL.Clients.Office.Excel.Functions.SPG(U24, "SP_MARKETCAP", "12/31/2021")</f>
        <v>1921854.64584366</v>
      </c>
      <c r="AB24">
        <f t="shared" si="4"/>
        <v>4.5290201616571817E-2</v>
      </c>
      <c r="AC24">
        <f t="shared" si="11"/>
        <v>0.16385994944875681</v>
      </c>
    </row>
    <row r="25" spans="1:29" x14ac:dyDescent="0.3">
      <c r="A25" s="11" t="s">
        <v>25</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s="5">
        <f>_xll.SNL.Clients.Office.Excel.Functions.SPG(A25, "SP_MARKETCAP", "12/30/2023")</f>
        <v>71347.206829160001</v>
      </c>
      <c r="H25">
        <f t="shared" si="5"/>
        <v>1.6980010343634079E-3</v>
      </c>
      <c r="I25">
        <f t="shared" si="6"/>
        <v>6.8446421695188969E-3</v>
      </c>
      <c r="K25" s="11" t="s">
        <v>25</v>
      </c>
      <c r="L25" s="4" cm="1">
        <f t="array" ref="L25">_xll.SNL.Clients.Office.Excel.Functions.SPG(K25, "SP_TOTAL_REV", "CY2023")</f>
        <v>20502000</v>
      </c>
      <c r="M25" s="4">
        <f>_xll.SNL.Clients.Office.Excel.Functions.SPG(K25,"IQ_AVG_DILUT_SHARES_OUT","CY2023")</f>
        <v>1777000000</v>
      </c>
      <c r="N25" s="5">
        <f>_xll.SNL.Clients.Office.Excel.Functions.SPG(K25, "IQ_DILUT_EPS_NORM", "CY2023")</f>
        <v>4.0309999999999997</v>
      </c>
      <c r="O25">
        <f t="shared" si="2"/>
        <v>7163086.9999999991</v>
      </c>
      <c r="P25">
        <f t="shared" si="3"/>
        <v>0.34938479172763626</v>
      </c>
      <c r="Q25" s="5">
        <f>_xll.SNL.Clients.Office.Excel.Functions.SPG(K25, "SP_MARKETCAP", "12/31/2022")</f>
        <v>81920.210368779997</v>
      </c>
      <c r="R25">
        <f t="shared" si="7"/>
        <v>2.4353000962633298E-3</v>
      </c>
      <c r="S25">
        <f t="shared" si="8"/>
        <v>9.816694688037482E-3</v>
      </c>
      <c r="U25" s="11" t="s">
        <v>25</v>
      </c>
      <c r="V25" s="4" cm="1">
        <f t="array" ref="V25">_xll.SNL.Clients.Office.Excel.Functions.SPG(U25, "SP_TOTAL_REV", "CY2021")</f>
        <v>21111000</v>
      </c>
      <c r="W25" s="4">
        <f>_xll.SNL.Clients.Office.Excel.Functions.SPG(U25,"IQ_AVG_DILUT_SHARES_OUT","CY2021")</f>
        <v>1845000000</v>
      </c>
      <c r="X25" s="5">
        <f>_xll.SNL.Clients.Office.Excel.Functions.SPG(U25, "IQ_DILUT_EPS_NORM", "CY2021")</f>
        <v>1.6220000000000001</v>
      </c>
      <c r="Y25">
        <f t="shared" si="9"/>
        <v>2992590</v>
      </c>
      <c r="Z25">
        <f t="shared" si="10"/>
        <v>0.14175500923689072</v>
      </c>
      <c r="AA25" s="5">
        <f>_xll.SNL.Clients.Office.Excel.Functions.SPG(U25, "SP_MARKETCAP", "12/31/2021")</f>
        <v>87054.900274579995</v>
      </c>
      <c r="AB25">
        <f t="shared" si="4"/>
        <v>2.0515255894472139E-3</v>
      </c>
      <c r="AC25">
        <f t="shared" si="11"/>
        <v>3.3275745060833812E-3</v>
      </c>
    </row>
    <row r="26" spans="1:29" x14ac:dyDescent="0.3">
      <c r="A26" s="11" t="s">
        <v>26</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s="5">
        <f>_xll.SNL.Clients.Office.Excel.Functions.SPG(A26, "SP_MARKETCAP", "12/30/2023")</f>
        <v>1570152.6072368401</v>
      </c>
      <c r="H26">
        <f t="shared" si="5"/>
        <v>3.7368256862255998E-2</v>
      </c>
      <c r="I26">
        <f t="shared" si="6"/>
        <v>8.1238590418544532E-2</v>
      </c>
      <c r="K26" s="11" t="s">
        <v>26</v>
      </c>
      <c r="L26" s="4" cm="1">
        <f t="array" ref="L26">_xll.SNL.Clients.Office.Excel.Functions.SPG(K26, "SP_TOTAL_REV", "CY2023")</f>
        <v>574785000</v>
      </c>
      <c r="M26" s="4">
        <f>_xll.SNL.Clients.Office.Excel.Functions.SPG(K26,"IQ_AVG_DILUT_SHARES_OUT","CY2023")</f>
        <v>10492000000</v>
      </c>
      <c r="N26" s="5">
        <f>_xll.SNL.Clients.Office.Excel.Functions.SPG(K26, "IQ_DILUT_EPS_NORM", "CY2023")</f>
        <v>2.1739999999999999</v>
      </c>
      <c r="O26">
        <f t="shared" si="2"/>
        <v>22809608</v>
      </c>
      <c r="P26">
        <f t="shared" si="3"/>
        <v>3.9683721739433006E-2</v>
      </c>
      <c r="Q26" s="5">
        <f>_xll.SNL.Clients.Office.Excel.Functions.SPG(K26, "SP_MARKETCAP", "12/31/2022")</f>
        <v>856938.95078399999</v>
      </c>
      <c r="R26">
        <f t="shared" si="7"/>
        <v>2.5474830935387788E-2</v>
      </c>
      <c r="S26">
        <f t="shared" si="8"/>
        <v>5.5382282453533049E-2</v>
      </c>
      <c r="U26" s="11" t="s">
        <v>26</v>
      </c>
      <c r="V26" s="4" cm="1">
        <f t="array" ref="V26">_xll.SNL.Clients.Office.Excel.Functions.SPG(U26, "SP_TOTAL_REV", "CY2021")</f>
        <v>469822000</v>
      </c>
      <c r="W26" s="4">
        <f>_xll.SNL.Clients.Office.Excel.Functions.SPG(U26,"IQ_AVG_DILUT_SHARES_OUT","CY2021")</f>
        <v>10296000000</v>
      </c>
      <c r="X26" s="5">
        <f>_xll.SNL.Clients.Office.Excel.Functions.SPG(U26, "IQ_DILUT_EPS_NORM", "CY2021")</f>
        <v>1.423</v>
      </c>
      <c r="Y26">
        <f t="shared" si="9"/>
        <v>14651208</v>
      </c>
      <c r="Z26">
        <f t="shared" si="10"/>
        <v>3.1184593314063622E-2</v>
      </c>
      <c r="AA26" s="5">
        <f>_xll.SNL.Clients.Office.Excel.Functions.SPG(U26, "SP_MARKETCAP", "12/31/2021")</f>
        <v>1691002.5952707999</v>
      </c>
      <c r="AB26">
        <f t="shared" si="4"/>
        <v>3.9849969215721252E-2</v>
      </c>
      <c r="AC26">
        <f t="shared" si="11"/>
        <v>5.6706506193971343E-2</v>
      </c>
    </row>
    <row r="27" spans="1:29" x14ac:dyDescent="0.3">
      <c r="A27" s="11" t="s">
        <v>27</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0.40600000000000003</v>
      </c>
      <c r="E27">
        <f t="shared" si="0"/>
        <v>589918</v>
      </c>
      <c r="F27">
        <f t="shared" si="1"/>
        <v>4.2034915205928461E-2</v>
      </c>
      <c r="G27" s="5">
        <f>_xll.SNL.Clients.Office.Excel.Functions.SPG(A27, "SP_MARKETCAP", "12/30/2023")</f>
        <v>13923.46856368</v>
      </c>
      <c r="H27">
        <f t="shared" si="5"/>
        <v>3.3136635719553339E-4</v>
      </c>
      <c r="I27">
        <f t="shared" si="6"/>
        <v>1.3453474102138657E-4</v>
      </c>
      <c r="K27" s="11" t="s">
        <v>27</v>
      </c>
      <c r="L27" s="4" cm="1">
        <f t="array" ref="L27">_xll.SNL.Clients.Office.Excel.Functions.SPG(K27, "SP_TOTAL_REV", "CY2023")</f>
        <v>14034000</v>
      </c>
      <c r="M27" s="4">
        <f>_xll.SNL.Clients.Office.Excel.Functions.SPG(K27,"IQ_AVG_DILUT_SHARES_OUT","CY2023")</f>
        <v>1453000000</v>
      </c>
      <c r="N27" s="5">
        <f>_xll.SNL.Clients.Office.Excel.Functions.SPG(K27, "IQ_DILUT_EPS_NORM", "CY2023")</f>
        <v>0.40600000000000003</v>
      </c>
      <c r="O27">
        <f t="shared" si="2"/>
        <v>589918</v>
      </c>
      <c r="P27">
        <f t="shared" si="3"/>
        <v>4.2034915205928461E-2</v>
      </c>
      <c r="Q27" s="5">
        <f>_xll.SNL.Clients.Office.Excel.Functions.SPG(K27, "SP_MARKETCAP", "12/31/2022")</f>
        <v>17427.34985196</v>
      </c>
      <c r="R27">
        <f t="shared" si="7"/>
        <v>5.1807516827699976E-4</v>
      </c>
      <c r="S27">
        <f t="shared" si="8"/>
        <v>2.1033851832046193E-4</v>
      </c>
      <c r="U27" s="11" t="s">
        <v>27</v>
      </c>
      <c r="V27" s="4" cm="1">
        <f t="array" ref="V27">_xll.SNL.Clients.Office.Excel.Functions.SPG(U27, "SP_TOTAL_REV", "CY2021")</f>
        <v>13588000</v>
      </c>
      <c r="W27" s="4">
        <f>_xll.SNL.Clients.Office.Excel.Functions.SPG(U27,"IQ_AVG_DILUT_SHARES_OUT","CY2021")</f>
        <v>1536000000</v>
      </c>
      <c r="X27" s="5">
        <f>_xll.SNL.Clients.Office.Excel.Functions.SPG(U27, "IQ_DILUT_EPS_NORM", "CY2021")</f>
        <v>0.52100000000000002</v>
      </c>
      <c r="Y27">
        <f t="shared" si="9"/>
        <v>800256</v>
      </c>
      <c r="Z27">
        <f t="shared" si="10"/>
        <v>5.8894318516337946E-2</v>
      </c>
      <c r="AA27" s="5">
        <f>_xll.SNL.Clients.Office.Excel.Functions.SPG(U27, "SP_MARKETCAP", "12/31/2021")</f>
        <v>18208.499006909999</v>
      </c>
      <c r="AB27">
        <f t="shared" si="4"/>
        <v>4.2909935615660861E-4</v>
      </c>
      <c r="AC27">
        <f t="shared" si="11"/>
        <v>2.2356076455759308E-4</v>
      </c>
    </row>
    <row r="28" spans="1:29" x14ac:dyDescent="0.3">
      <c r="A28" s="11" t="s">
        <v>28</v>
      </c>
      <c r="B28" s="4" cm="1">
        <f t="array" ref="B28">_xll.SNL.Clients.Office.Excel.Functions.SPG(A28, "SP_TOTAL_REV", "CY2023")</f>
        <v>7213000</v>
      </c>
      <c r="C28" s="4">
        <f>_xll.SNL.Clients.Office.Excel.Functions.SPG(A28,"IQ_AVG_DILUT_SHARES_OUT","CY2023")</f>
        <v>263400000</v>
      </c>
      <c r="D28" s="5">
        <f>_xll.SNL.Clients.Office.Excel.Functions.SPG(A28, "IQ_DILUT_EPS_NORM", "CY2023")</f>
        <v>3.161</v>
      </c>
      <c r="E28">
        <f t="shared" si="0"/>
        <v>832607.4</v>
      </c>
      <c r="F28">
        <f t="shared" si="1"/>
        <v>0.11543149868293359</v>
      </c>
      <c r="G28" s="5">
        <f>_xll.SNL.Clients.Office.Excel.Functions.SPG(A28, "SP_MARKETCAP", "12/30/2023")</f>
        <v>19021.444772319999</v>
      </c>
      <c r="H28">
        <f t="shared" si="5"/>
        <v>4.5269372599019878E-4</v>
      </c>
      <c r="I28">
        <f t="shared" si="6"/>
        <v>1.4309648678550184E-3</v>
      </c>
      <c r="K28" s="11" t="s">
        <v>28</v>
      </c>
      <c r="L28" s="4" cm="1">
        <f t="array" ref="L28">_xll.SNL.Clients.Office.Excel.Functions.SPG(K28, "SP_TOTAL_REV", "CY2023")</f>
        <v>7213000</v>
      </c>
      <c r="M28" s="4">
        <f>_xll.SNL.Clients.Office.Excel.Functions.SPG(K28,"IQ_AVG_DILUT_SHARES_OUT","CY2023")</f>
        <v>263400000</v>
      </c>
      <c r="N28" s="5">
        <f>_xll.SNL.Clients.Office.Excel.Functions.SPG(K28, "IQ_DILUT_EPS_NORM", "CY2023")</f>
        <v>3.161</v>
      </c>
      <c r="O28">
        <f t="shared" si="2"/>
        <v>832607.4</v>
      </c>
      <c r="P28">
        <f t="shared" si="3"/>
        <v>0.11543149868293359</v>
      </c>
      <c r="Q28" s="5">
        <f>_xll.SNL.Clients.Office.Excel.Functions.SPG(K28, "SP_MARKETCAP", "12/31/2022")</f>
        <v>22987.791267479999</v>
      </c>
      <c r="R28">
        <f t="shared" si="7"/>
        <v>6.8337434724057206E-4</v>
      </c>
      <c r="S28">
        <f t="shared" si="8"/>
        <v>2.1601463116274482E-3</v>
      </c>
      <c r="U28" s="11" t="s">
        <v>28</v>
      </c>
      <c r="V28" s="4" cm="1">
        <f t="array" ref="V28">_xll.SNL.Clients.Office.Excel.Functions.SPG(U28, "SP_TOTAL_REV", "CY2021")</f>
        <v>6119000</v>
      </c>
      <c r="W28" s="4">
        <f>_xll.SNL.Clients.Office.Excel.Functions.SPG(U28,"IQ_AVG_DILUT_SHARES_OUT","CY2021")</f>
        <v>257600000</v>
      </c>
      <c r="X28" s="5">
        <f>_xll.SNL.Clients.Office.Excel.Functions.SPG(U28, "IQ_DILUT_EPS_NORM", "CY2021")</f>
        <v>2.7759999999999998</v>
      </c>
      <c r="Y28">
        <f t="shared" si="9"/>
        <v>715097.59999999998</v>
      </c>
      <c r="Z28">
        <f t="shared" si="10"/>
        <v>0.11686510867788855</v>
      </c>
      <c r="AA28" s="5">
        <f>_xll.SNL.Clients.Office.Excel.Functions.SPG(U28, "SP_MARKETCAP", "12/31/2021")</f>
        <v>22929.527060910001</v>
      </c>
      <c r="AB28">
        <f t="shared" si="4"/>
        <v>5.4035455064572688E-4</v>
      </c>
      <c r="AC28">
        <f t="shared" si="11"/>
        <v>1.5000242325925377E-3</v>
      </c>
    </row>
    <row r="29" spans="1:29" x14ac:dyDescent="0.3">
      <c r="A29" s="11" t="s">
        <v>29</v>
      </c>
      <c r="B29" s="4" cm="1">
        <f t="array" ref="B29">_xll.SNL.Clients.Office.Excel.Functions.SPG(A29, "SP_TOTAL_REV", "CY2023")</f>
        <v>18982300</v>
      </c>
      <c r="C29" s="4">
        <f>_xll.SNL.Clients.Office.Excel.Functions.SPG(A29,"IQ_AVG_DILUT_SHARES_OUT","CY2023")</f>
        <v>520206258</v>
      </c>
      <c r="D29" s="5">
        <f>_xll.SNL.Clients.Office.Excel.Functions.SPG(A29, "IQ_DILUT_EPS_NORM", "CY2023")</f>
        <v>2.9289999999999998</v>
      </c>
      <c r="E29">
        <f t="shared" si="0"/>
        <v>1523684.129682</v>
      </c>
      <c r="F29">
        <f t="shared" si="1"/>
        <v>8.0268678172929514E-2</v>
      </c>
      <c r="G29" s="5">
        <f>_xll.SNL.Clients.Office.Excel.Functions.SPG(A29, "SP_MARKETCAP", "12/30/2023")</f>
        <v>42711.618912259997</v>
      </c>
      <c r="H29">
        <f t="shared" si="5"/>
        <v>1.0164991219069287E-3</v>
      </c>
      <c r="I29">
        <f t="shared" si="6"/>
        <v>2.9773259280653939E-3</v>
      </c>
      <c r="K29" s="11" t="s">
        <v>29</v>
      </c>
      <c r="L29" s="4" cm="1">
        <f t="array" ref="L29">_xll.SNL.Clients.Office.Excel.Functions.SPG(K29, "SP_TOTAL_REV", "CY2023")</f>
        <v>18982300</v>
      </c>
      <c r="M29" s="4">
        <f>_xll.SNL.Clients.Office.Excel.Functions.SPG(K29,"IQ_AVG_DILUT_SHARES_OUT","CY2023")</f>
        <v>520206258</v>
      </c>
      <c r="N29" s="5">
        <f>_xll.SNL.Clients.Office.Excel.Functions.SPG(K29, "IQ_DILUT_EPS_NORM", "CY2023")</f>
        <v>2.9289999999999998</v>
      </c>
      <c r="O29">
        <f t="shared" si="2"/>
        <v>1523684.129682</v>
      </c>
      <c r="P29">
        <f t="shared" si="3"/>
        <v>8.0268678172929514E-2</v>
      </c>
      <c r="Q29" s="5">
        <f>_xll.SNL.Clients.Office.Excel.Functions.SPG(K29, "SP_MARKETCAP", "12/31/2022")</f>
        <v>48791.356226099997</v>
      </c>
      <c r="R29">
        <f t="shared" si="7"/>
        <v>1.4504551926727346E-3</v>
      </c>
      <c r="S29">
        <f t="shared" si="8"/>
        <v>4.2483832593384393E-3</v>
      </c>
      <c r="U29" s="11" t="s">
        <v>29</v>
      </c>
      <c r="V29" s="4" cm="1">
        <f t="array" ref="V29">_xll.SNL.Clients.Office.Excel.Functions.SPG(U29, "SP_TOTAL_REV", "CY2021")</f>
        <v>16792000</v>
      </c>
      <c r="W29" s="4">
        <f>_xll.SNL.Clients.Office.Excel.Functions.SPG(U29,"IQ_AVG_DILUT_SHARES_OUT","CY2021")</f>
        <v>501784032</v>
      </c>
      <c r="X29" s="5">
        <f>_xll.SNL.Clients.Office.Excel.Functions.SPG(U29, "IQ_DILUT_EPS_NORM", "CY2021")</f>
        <v>3.2570000000000001</v>
      </c>
      <c r="Y29">
        <f t="shared" si="9"/>
        <v>1634310.592224</v>
      </c>
      <c r="Z29">
        <f t="shared" si="10"/>
        <v>9.732673846021915E-2</v>
      </c>
      <c r="AA29" s="5">
        <f>_xll.SNL.Clients.Office.Excel.Functions.SPG(U29, "SP_MARKETCAP", "12/31/2021")</f>
        <v>44809.889702690001</v>
      </c>
      <c r="AB29">
        <f t="shared" si="4"/>
        <v>1.0559846154027345E-3</v>
      </c>
      <c r="AC29">
        <f t="shared" si="11"/>
        <v>3.4393418923667064E-3</v>
      </c>
    </row>
    <row r="30" spans="1:29" x14ac:dyDescent="0.3">
      <c r="A30" s="11" t="s">
        <v>30</v>
      </c>
      <c r="B30" s="4" cm="1">
        <f t="array" ref="B30">_xll.SNL.Clients.Office.Excel.Functions.SPG(A30, "SP_TOTAL_REV", "CY2023")</f>
        <v>55592000</v>
      </c>
      <c r="C30" s="4">
        <f>_xll.SNL.Clients.Office.Excel.Functions.SPG(A30,"IQ_AVG_DILUT_SHARES_OUT","CY2023")</f>
        <v>736000000</v>
      </c>
      <c r="D30" s="5">
        <f>_xll.SNL.Clients.Office.Excel.Functions.SPG(A30, "IQ_DILUT_EPS_NORM", "CY2023")</f>
        <v>9.1850000000000005</v>
      </c>
      <c r="E30">
        <f t="shared" si="0"/>
        <v>6760160</v>
      </c>
      <c r="F30">
        <f t="shared" si="1"/>
        <v>0.12160310836091524</v>
      </c>
      <c r="G30" s="5">
        <f>_xll.SNL.Clients.Office.Excel.Functions.SPG(A30, "SP_MARKETCAP", "12/30/2023")</f>
        <v>136523.19639518001</v>
      </c>
      <c r="H30">
        <f t="shared" si="5"/>
        <v>3.2491325028139663E-3</v>
      </c>
      <c r="I30">
        <f t="shared" si="6"/>
        <v>2.9843282038346283E-2</v>
      </c>
      <c r="K30" s="11" t="s">
        <v>30</v>
      </c>
      <c r="L30" s="4" cm="1">
        <f t="array" ref="L30">_xll.SNL.Clients.Office.Excel.Functions.SPG(K30, "SP_TOTAL_REV", "CY2023")</f>
        <v>55592000</v>
      </c>
      <c r="M30" s="4">
        <f>_xll.SNL.Clients.Office.Excel.Functions.SPG(K30,"IQ_AVG_DILUT_SHARES_OUT","CY2023")</f>
        <v>736000000</v>
      </c>
      <c r="N30" s="5">
        <f>_xll.SNL.Clients.Office.Excel.Functions.SPG(K30, "IQ_DILUT_EPS_NORM", "CY2023")</f>
        <v>9.1850000000000005</v>
      </c>
      <c r="O30">
        <f t="shared" si="2"/>
        <v>6760160</v>
      </c>
      <c r="P30">
        <f t="shared" si="3"/>
        <v>0.12160310836091524</v>
      </c>
      <c r="Q30" s="5">
        <f>_xll.SNL.Clients.Office.Excel.Functions.SPG(K30, "SP_MARKETCAP", "12/31/2022")</f>
        <v>110403.630834</v>
      </c>
      <c r="R30">
        <f t="shared" si="7"/>
        <v>3.2820469037800086E-3</v>
      </c>
      <c r="S30">
        <f t="shared" si="8"/>
        <v>3.0145600811219381E-2</v>
      </c>
      <c r="U30" s="11" t="s">
        <v>30</v>
      </c>
      <c r="V30" s="4" cm="1">
        <f t="array" ref="V30">_xll.SNL.Clients.Office.Excel.Functions.SPG(U30, "SP_TOTAL_REV", "CY2021")</f>
        <v>43799000</v>
      </c>
      <c r="W30" s="4">
        <f>_xll.SNL.Clients.Office.Excel.Functions.SPG(U30,"IQ_AVG_DILUT_SHARES_OUT","CY2021")</f>
        <v>790000000</v>
      </c>
      <c r="X30" s="5">
        <f>_xll.SNL.Clients.Office.Excel.Functions.SPG(U30, "IQ_DILUT_EPS_NORM", "CY2021")</f>
        <v>7.8419999999999996</v>
      </c>
      <c r="Y30">
        <f t="shared" si="9"/>
        <v>6195180</v>
      </c>
      <c r="Z30">
        <f t="shared" si="10"/>
        <v>0.14144569510719424</v>
      </c>
      <c r="AA30" s="5">
        <f>_xll.SNL.Clients.Office.Excel.Functions.SPG(U30, "SP_MARKETCAP", "12/31/2021")</f>
        <v>126717.32249960001</v>
      </c>
      <c r="AB30">
        <f t="shared" si="4"/>
        <v>2.9862055888205292E-3</v>
      </c>
      <c r="AC30">
        <f t="shared" si="11"/>
        <v>2.3417824227530588E-2</v>
      </c>
    </row>
    <row r="31" spans="1:29" x14ac:dyDescent="0.3">
      <c r="A31" s="11" t="s">
        <v>31</v>
      </c>
      <c r="B31" s="4" cm="1">
        <f t="array" ref="B31">_xll.SNL.Clients.Office.Excel.Functions.SPG(A31, "SP_TOTAL_REV", "CY2023")</f>
        <v>27938000</v>
      </c>
      <c r="C31" s="4">
        <f>_xll.SNL.Clients.Office.Excel.Functions.SPG(A31,"IQ_AVG_DILUT_SHARES_OUT","CY2023")</f>
        <v>725233068</v>
      </c>
      <c r="D31" s="5">
        <f>_xll.SNL.Clients.Office.Excel.Functions.SPG(A31, "IQ_DILUT_EPS_NORM", "CY2023")</f>
        <v>2.4470000000000001</v>
      </c>
      <c r="E31">
        <f t="shared" si="0"/>
        <v>1774645.3173960003</v>
      </c>
      <c r="F31">
        <f t="shared" si="1"/>
        <v>6.3520843202663047E-2</v>
      </c>
      <c r="G31" s="5">
        <f>_xll.SNL.Clients.Office.Excel.Functions.SPG(A31, "SP_MARKETCAP", "12/30/2023")</f>
        <v>47563.233238250003</v>
      </c>
      <c r="H31">
        <f t="shared" si="5"/>
        <v>1.1319632936661575E-3</v>
      </c>
      <c r="I31">
        <f t="shared" si="6"/>
        <v>2.7699141796010875E-3</v>
      </c>
      <c r="K31" s="11" t="s">
        <v>31</v>
      </c>
      <c r="L31" s="4" cm="1">
        <f t="array" ref="L31">_xll.SNL.Clients.Office.Excel.Functions.SPG(K31, "SP_TOTAL_REV", "CY2023")</f>
        <v>27938000</v>
      </c>
      <c r="M31" s="4">
        <f>_xll.SNL.Clients.Office.Excel.Functions.SPG(K31,"IQ_AVG_DILUT_SHARES_OUT","CY2023")</f>
        <v>725233068</v>
      </c>
      <c r="N31" s="5">
        <f>_xll.SNL.Clients.Office.Excel.Functions.SPG(K31, "IQ_DILUT_EPS_NORM", "CY2023")</f>
        <v>2.4470000000000001</v>
      </c>
      <c r="O31">
        <f t="shared" si="2"/>
        <v>1774645.3173960003</v>
      </c>
      <c r="P31">
        <f t="shared" si="3"/>
        <v>6.3520843202663047E-2</v>
      </c>
      <c r="Q31" s="5">
        <f>_xll.SNL.Clients.Office.Excel.Functions.SPG(K31, "SP_MARKETCAP", "12/31/2022")</f>
        <v>46986.055832400001</v>
      </c>
      <c r="R31">
        <f t="shared" si="7"/>
        <v>1.396787749647743E-3</v>
      </c>
      <c r="S31">
        <f t="shared" si="8"/>
        <v>3.417939623388027E-3</v>
      </c>
      <c r="U31" s="11" t="s">
        <v>31</v>
      </c>
      <c r="V31" s="4" cm="1">
        <f t="array" ref="V31">_xll.SNL.Clients.Office.Excel.Functions.SPG(U31, "SP_TOTAL_REV", "CY2021")</f>
        <v>52057000</v>
      </c>
      <c r="W31" s="4">
        <f>_xll.SNL.Clients.Office.Excel.Functions.SPG(U31,"IQ_AVG_DILUT_SHARES_OUT","CY2021")</f>
        <v>864884879</v>
      </c>
      <c r="X31" s="5">
        <f>_xll.SNL.Clients.Office.Excel.Functions.SPG(U31, "IQ_DILUT_EPS_NORM", "CY2021")</f>
        <v>7.4180000000000001</v>
      </c>
      <c r="Y31">
        <f t="shared" si="9"/>
        <v>6415716.0324219996</v>
      </c>
      <c r="Z31">
        <f t="shared" si="10"/>
        <v>0.12324406001924812</v>
      </c>
      <c r="AA31" s="5">
        <f>_xll.SNL.Clients.Office.Excel.Functions.SPG(U31, "SP_MARKETCAP", "12/31/2021")</f>
        <v>47210.721990880003</v>
      </c>
      <c r="AB31">
        <f t="shared" si="4"/>
        <v>1.1125623480709448E-3</v>
      </c>
      <c r="AC31">
        <f t="shared" si="11"/>
        <v>8.2529874979902686E-3</v>
      </c>
    </row>
    <row r="32" spans="1:29" x14ac:dyDescent="0.3">
      <c r="A32" s="11" t="s">
        <v>32</v>
      </c>
      <c r="B32" s="4" cm="1">
        <f t="array" ref="B32">_xll.SNL.Clients.Office.Excel.Functions.SPG(A32, "SP_TOTAL_REV", "CY2023")</f>
        <v>10130800</v>
      </c>
      <c r="C32" s="4">
        <f>_xll.SNL.Clients.Office.Excel.Functions.SPG(A32,"IQ_AVG_DILUT_SHARES_OUT","CY2023")</f>
        <v>467162000</v>
      </c>
      <c r="D32" s="5">
        <f>_xll.SNL.Clients.Office.Excel.Functions.SPG(A32, "IQ_DILUT_EPS_NORM", "CY2023")</f>
        <v>2.8679999999999999</v>
      </c>
      <c r="E32">
        <f t="shared" si="0"/>
        <v>1339820.6159999999</v>
      </c>
      <c r="F32">
        <f t="shared" si="1"/>
        <v>0.13225220278753899</v>
      </c>
      <c r="G32" s="5">
        <f>_xll.SNL.Clients.Office.Excel.Functions.SPG(A32, "SP_MARKETCAP", "12/30/2023")</f>
        <v>100635.72567384</v>
      </c>
      <c r="H32">
        <f t="shared" si="5"/>
        <v>2.3950421310432162E-3</v>
      </c>
      <c r="I32">
        <f t="shared" si="6"/>
        <v>6.8689808318319438E-3</v>
      </c>
      <c r="K32" s="11" t="s">
        <v>32</v>
      </c>
      <c r="L32" s="4" cm="1">
        <f t="array" ref="L32">_xll.SNL.Clients.Office.Excel.Functions.SPG(K32, "SP_TOTAL_REV", "CY2023")</f>
        <v>10130800</v>
      </c>
      <c r="M32" s="4">
        <f>_xll.SNL.Clients.Office.Excel.Functions.SPG(K32,"IQ_AVG_DILUT_SHARES_OUT","CY2023")</f>
        <v>467162000</v>
      </c>
      <c r="N32" s="5">
        <f>_xll.SNL.Clients.Office.Excel.Functions.SPG(K32, "IQ_DILUT_EPS_NORM", "CY2023")</f>
        <v>2.8679999999999999</v>
      </c>
      <c r="O32">
        <f t="shared" si="2"/>
        <v>1339820.6159999999</v>
      </c>
      <c r="P32">
        <f t="shared" si="3"/>
        <v>0.13225220278753899</v>
      </c>
      <c r="Q32" s="5">
        <f>_xll.SNL.Clients.Office.Excel.Functions.SPG(K32, "SP_MARKETCAP", "12/31/2022")</f>
        <v>98643.20305158</v>
      </c>
      <c r="R32">
        <f t="shared" si="7"/>
        <v>2.9324363402609944E-3</v>
      </c>
      <c r="S32">
        <f t="shared" si="8"/>
        <v>8.4102274238685316E-3</v>
      </c>
      <c r="U32" s="11" t="s">
        <v>32</v>
      </c>
      <c r="V32" s="4" cm="1">
        <f t="array" ref="V32">_xll.SNL.Clients.Office.Excel.Functions.SPG(U32, "SP_TOTAL_REV", "CY2021")</f>
        <v>9397300</v>
      </c>
      <c r="W32" s="4">
        <f>_xll.SNL.Clients.Office.Excel.Functions.SPG(U32,"IQ_AVG_DILUT_SHARES_OUT","CY2021")</f>
        <v>453294000</v>
      </c>
      <c r="X32" s="5">
        <f>_xll.SNL.Clients.Office.Excel.Functions.SPG(U32, "IQ_DILUT_EPS_NORM", "CY2021")</f>
        <v>4.5380000000000003</v>
      </c>
      <c r="Y32">
        <f t="shared" si="9"/>
        <v>2057048.172</v>
      </c>
      <c r="Z32">
        <f t="shared" si="10"/>
        <v>0.21889778681110533</v>
      </c>
      <c r="AA32" s="5">
        <f>_xll.SNL.Clients.Office.Excel.Functions.SPG(U32, "SP_MARKETCAP", "12/31/2021")</f>
        <v>133208.50637250001</v>
      </c>
      <c r="AB32">
        <f t="shared" si="4"/>
        <v>3.1391760681279413E-3</v>
      </c>
      <c r="AC32">
        <f t="shared" si="11"/>
        <v>1.4245580997164598E-2</v>
      </c>
    </row>
    <row r="33" spans="1:29" x14ac:dyDescent="0.3">
      <c r="A33" s="11" t="s">
        <v>33</v>
      </c>
      <c r="B33" s="4" cm="1">
        <f t="array" ref="B33">_xll.SNL.Clients.Office.Excel.Functions.SPG(A33, "SP_TOTAL_REV", "CY2023")</f>
        <v>4234000</v>
      </c>
      <c r="C33" s="4">
        <f>_xll.SNL.Clients.Office.Excel.Functions.SPG(A33,"IQ_AVG_DILUT_SHARES_OUT","CY2023")</f>
        <v>193000000</v>
      </c>
      <c r="D33" s="5">
        <f>_xll.SNL.Clients.Office.Excel.Functions.SPG(A33, "IQ_DILUT_EPS_NORM", "CY2023")</f>
        <v>3.8730000000000002</v>
      </c>
      <c r="E33">
        <f t="shared" si="0"/>
        <v>747489</v>
      </c>
      <c r="F33">
        <f t="shared" si="1"/>
        <v>0.17654440245630609</v>
      </c>
      <c r="G33" s="5">
        <f>_xll.SNL.Clients.Office.Excel.Functions.SPG(A33, "SP_MARKETCAP", "12/30/2023")</f>
        <v>25699.112554030002</v>
      </c>
      <c r="H33">
        <f t="shared" si="5"/>
        <v>6.1161637067941744E-4</v>
      </c>
      <c r="I33">
        <f t="shared" si="6"/>
        <v>2.3687902036413837E-3</v>
      </c>
      <c r="K33" s="11" t="s">
        <v>33</v>
      </c>
      <c r="L33" s="4" cm="1">
        <f t="array" ref="L33">_xll.SNL.Clients.Office.Excel.Functions.SPG(K33, "SP_TOTAL_REV", "CY2023")</f>
        <v>4234000</v>
      </c>
      <c r="M33" s="4">
        <f>_xll.SNL.Clients.Office.Excel.Functions.SPG(K33,"IQ_AVG_DILUT_SHARES_OUT","CY2023")</f>
        <v>193000000</v>
      </c>
      <c r="N33" s="5">
        <f>_xll.SNL.Clients.Office.Excel.Functions.SPG(K33, "IQ_DILUT_EPS_NORM", "CY2023")</f>
        <v>3.8730000000000002</v>
      </c>
      <c r="O33">
        <f t="shared" si="2"/>
        <v>747489</v>
      </c>
      <c r="P33">
        <f t="shared" si="3"/>
        <v>0.17654440245630609</v>
      </c>
      <c r="Q33" s="5">
        <f>_xll.SNL.Clients.Office.Excel.Functions.SPG(K33, "SP_MARKETCAP", "12/31/2022")</f>
        <v>27714.204555079999</v>
      </c>
      <c r="R33">
        <f t="shared" si="7"/>
        <v>8.2387978152177049E-4</v>
      </c>
      <c r="S33">
        <f t="shared" si="8"/>
        <v>3.1908863938338171E-3</v>
      </c>
      <c r="U33" s="11" t="s">
        <v>33</v>
      </c>
      <c r="V33" s="4" cm="1">
        <f t="array" ref="V33">_xll.SNL.Clients.Office.Excel.Functions.SPG(U33, "SP_TOTAL_REV", "CY2021")</f>
        <v>3930000</v>
      </c>
      <c r="W33" s="4">
        <f>_xll.SNL.Clients.Office.Excel.Functions.SPG(U33,"IQ_AVG_DILUT_SHARES_OUT","CY2021")</f>
        <v>182000000</v>
      </c>
      <c r="X33" s="5">
        <f>_xll.SNL.Clients.Office.Excel.Functions.SPG(U33, "IQ_DILUT_EPS_NORM", "CY2021")</f>
        <v>3.0670000000000002</v>
      </c>
      <c r="Y33">
        <f t="shared" si="9"/>
        <v>558194</v>
      </c>
      <c r="Z33">
        <f t="shared" si="10"/>
        <v>0.14203409669211195</v>
      </c>
      <c r="AA33" s="5">
        <f>_xll.SNL.Clients.Office.Excel.Functions.SPG(U33, "SP_MARKETCAP", "12/31/2021")</f>
        <v>34285.219087279998</v>
      </c>
      <c r="AB33">
        <f t="shared" si="4"/>
        <v>8.0796145967095381E-4</v>
      </c>
      <c r="AC33">
        <f t="shared" si="11"/>
        <v>2.4780177968108156E-3</v>
      </c>
    </row>
    <row r="34" spans="1:29" x14ac:dyDescent="0.3">
      <c r="A34" s="11" t="s">
        <v>34</v>
      </c>
      <c r="B34" s="4" cm="1">
        <f t="array" ref="B34">_xll.SNL.Clients.Office.Excel.Functions.SPG(A34, "SP_TOTAL_REV", "CY2023")</f>
        <v>16096000</v>
      </c>
      <c r="C34" s="4">
        <f>_xll.SNL.Clients.Office.Excel.Functions.SPG(A34,"IQ_AVG_DILUT_SHARES_OUT","CY2023")</f>
        <v>107800000</v>
      </c>
      <c r="D34" s="5">
        <f>_xll.SNL.Clients.Office.Excel.Functions.SPG(A34, "IQ_DILUT_EPS_NORM", "CY2023")</f>
        <v>19.109000000000002</v>
      </c>
      <c r="E34">
        <f t="shared" si="0"/>
        <v>2059950.2000000002</v>
      </c>
      <c r="F34">
        <f t="shared" si="1"/>
        <v>0.12797901341948312</v>
      </c>
      <c r="G34" s="5">
        <f>_xll.SNL.Clients.Office.Excel.Functions.SPG(A34, "SP_MARKETCAP", "12/30/2023")</f>
        <v>38437.349607360004</v>
      </c>
      <c r="H34">
        <f t="shared" si="5"/>
        <v>9.1477525599236733E-4</v>
      </c>
      <c r="I34">
        <f t="shared" si="6"/>
        <v>1.7480440366758148E-2</v>
      </c>
      <c r="K34" s="11" t="s">
        <v>34</v>
      </c>
      <c r="L34" s="4" cm="1">
        <f t="array" ref="L34">_xll.SNL.Clients.Office.Excel.Functions.SPG(K34, "SP_TOTAL_REV", "CY2023")</f>
        <v>16096000</v>
      </c>
      <c r="M34" s="4">
        <f>_xll.SNL.Clients.Office.Excel.Functions.SPG(K34,"IQ_AVG_DILUT_SHARES_OUT","CY2023")</f>
        <v>107800000</v>
      </c>
      <c r="N34" s="5">
        <f>_xll.SNL.Clients.Office.Excel.Functions.SPG(K34, "IQ_DILUT_EPS_NORM", "CY2023")</f>
        <v>19.109000000000002</v>
      </c>
      <c r="O34">
        <f t="shared" si="2"/>
        <v>2059950.2000000002</v>
      </c>
      <c r="P34">
        <f t="shared" si="3"/>
        <v>0.12797901341948312</v>
      </c>
      <c r="Q34" s="5">
        <f>_xll.SNL.Clients.Office.Excel.Functions.SPG(K34, "SP_MARKETCAP", "12/31/2022")</f>
        <v>33135.123252630001</v>
      </c>
      <c r="R34">
        <f t="shared" si="7"/>
        <v>9.8503126986084779E-4</v>
      </c>
      <c r="S34">
        <f t="shared" si="8"/>
        <v>1.8822962535770944E-2</v>
      </c>
      <c r="U34" s="11" t="s">
        <v>34</v>
      </c>
      <c r="V34" s="4" cm="1">
        <f t="array" ref="V34">_xll.SNL.Clients.Office.Excel.Functions.SPG(U34, "SP_TOTAL_REV", "CY2021")</f>
        <v>13389000</v>
      </c>
      <c r="W34" s="4">
        <f>_xll.SNL.Clients.Office.Excel.Functions.SPG(U34,"IQ_AVG_DILUT_SHARES_OUT","CY2021")</f>
        <v>120000000</v>
      </c>
      <c r="X34" s="5">
        <f>_xll.SNL.Clients.Office.Excel.Functions.SPG(U34, "IQ_DILUT_EPS_NORM", "CY2021")</f>
        <v>21.963999999999999</v>
      </c>
      <c r="Y34">
        <f t="shared" si="9"/>
        <v>2635680</v>
      </c>
      <c r="Z34">
        <f t="shared" si="10"/>
        <v>0.19685413399058929</v>
      </c>
      <c r="AA34" s="5">
        <f>_xll.SNL.Clients.Office.Excel.Functions.SPG(U34, "SP_MARKETCAP", "12/31/2021")</f>
        <v>33752.682196219997</v>
      </c>
      <c r="AB34">
        <f t="shared" si="4"/>
        <v>7.9541175763363768E-4</v>
      </c>
      <c r="AC34">
        <f t="shared" si="11"/>
        <v>1.7470423844665219E-2</v>
      </c>
    </row>
    <row r="35" spans="1:29" x14ac:dyDescent="0.3">
      <c r="A35" s="11" t="s">
        <v>35</v>
      </c>
      <c r="B35" s="4" cm="1">
        <f t="array" ref="B35">_xll.SNL.Clients.Office.Excel.Functions.SPG(A35, "SP_TOTAL_REV", "CY2023")</f>
        <v>6596950</v>
      </c>
      <c r="C35" s="4">
        <f>_xll.SNL.Clients.Office.Excel.Functions.SPG(A35,"IQ_AVG_DILUT_SHARES_OUT","CY2023")</f>
        <v>231509000</v>
      </c>
      <c r="D35" s="5">
        <f>_xll.SNL.Clients.Office.Excel.Functions.SPG(A35, "IQ_DILUT_EPS_NORM", "CY2023")</f>
        <v>4.3369999999999997</v>
      </c>
      <c r="E35">
        <f t="shared" si="0"/>
        <v>1004054.5330000001</v>
      </c>
      <c r="F35">
        <f t="shared" si="1"/>
        <v>0.15219980945740078</v>
      </c>
      <c r="G35" s="5">
        <f>_xll.SNL.Clients.Office.Excel.Functions.SPG(A35, "SP_MARKETCAP", "12/30/2023")</f>
        <v>38056.390552730001</v>
      </c>
      <c r="H35">
        <f t="shared" si="5"/>
        <v>9.0570876414832401E-4</v>
      </c>
      <c r="I35">
        <f t="shared" si="6"/>
        <v>3.9280589101112814E-3</v>
      </c>
      <c r="K35" s="11" t="s">
        <v>35</v>
      </c>
      <c r="L35" s="4" cm="1">
        <f t="array" ref="L35">_xll.SNL.Clients.Office.Excel.Functions.SPG(K35, "SP_TOTAL_REV", "CY2023")</f>
        <v>6596950</v>
      </c>
      <c r="M35" s="4">
        <f>_xll.SNL.Clients.Office.Excel.Functions.SPG(K35,"IQ_AVG_DILUT_SHARES_OUT","CY2023")</f>
        <v>231509000</v>
      </c>
      <c r="N35" s="5">
        <f>_xll.SNL.Clients.Office.Excel.Functions.SPG(K35, "IQ_DILUT_EPS_NORM", "CY2023")</f>
        <v>4.3369999999999997</v>
      </c>
      <c r="O35">
        <f t="shared" si="2"/>
        <v>1004054.5330000001</v>
      </c>
      <c r="P35">
        <f t="shared" si="3"/>
        <v>0.15219980945740078</v>
      </c>
      <c r="Q35" s="5">
        <f>_xll.SNL.Clients.Office.Excel.Functions.SPG(K35, "SP_MARKETCAP", "12/31/2022")</f>
        <v>32087.312348840002</v>
      </c>
      <c r="R35">
        <f t="shared" si="7"/>
        <v>9.5388225323383448E-4</v>
      </c>
      <c r="S35">
        <f t="shared" si="8"/>
        <v>4.1369873322751397E-3</v>
      </c>
      <c r="U35" s="11" t="s">
        <v>35</v>
      </c>
      <c r="V35" s="4" cm="1">
        <f t="array" ref="V35">_xll.SNL.Clients.Office.Excel.Functions.SPG(U35, "SP_TOTAL_REV", "CY2021")</f>
        <v>5546514</v>
      </c>
      <c r="W35" s="4">
        <f>_xll.SNL.Clients.Office.Excel.Functions.SPG(U35,"IQ_AVG_DILUT_SHARES_OUT","CY2021")</f>
        <v>232813000</v>
      </c>
      <c r="X35" s="5">
        <f>_xll.SNL.Clients.Office.Excel.Functions.SPG(U35, "IQ_DILUT_EPS_NORM", "CY2021")</f>
        <v>3.2669999999999999</v>
      </c>
      <c r="Y35">
        <f t="shared" si="9"/>
        <v>760600.071</v>
      </c>
      <c r="Z35">
        <f t="shared" si="10"/>
        <v>0.13713119105081137</v>
      </c>
      <c r="AA35" s="5">
        <f>_xll.SNL.Clients.Office.Excel.Functions.SPG(U35, "SP_MARKETCAP", "12/31/2021")</f>
        <v>34014.052408639996</v>
      </c>
      <c r="AB35">
        <f t="shared" si="4"/>
        <v>8.0157117746420007E-4</v>
      </c>
      <c r="AC35">
        <f t="shared" si="11"/>
        <v>2.6187330367755416E-3</v>
      </c>
    </row>
    <row r="36" spans="1:29" x14ac:dyDescent="0.3">
      <c r="A36" s="11" t="s">
        <v>36</v>
      </c>
      <c r="B36" s="4" cm="1">
        <f t="array" ref="B36">_xll.SNL.Clients.Office.Excel.Functions.SPG(A36, "SP_TOTAL_REV", "CY2023")</f>
        <v>28190000</v>
      </c>
      <c r="C36" s="4">
        <f>_xll.SNL.Clients.Office.Excel.Functions.SPG(A36,"IQ_AVG_DILUT_SHARES_OUT","CY2023")</f>
        <v>538000000</v>
      </c>
      <c r="D36" s="5">
        <f>_xll.SNL.Clients.Office.Excel.Functions.SPG(A36, "IQ_DILUT_EPS_NORM", "CY2023")</f>
        <v>9.2390000000000008</v>
      </c>
      <c r="E36">
        <f t="shared" si="0"/>
        <v>4970582</v>
      </c>
      <c r="F36">
        <f t="shared" si="1"/>
        <v>0.17632429939694927</v>
      </c>
      <c r="G36" s="5">
        <f>_xll.SNL.Clients.Office.Excel.Functions.SPG(A36, "SP_MARKETCAP", "12/30/2023")</f>
        <v>154141.97533654</v>
      </c>
      <c r="H36">
        <f t="shared" si="5"/>
        <v>3.6684440105270106E-3</v>
      </c>
      <c r="I36">
        <f t="shared" si="6"/>
        <v>3.3892754213259053E-2</v>
      </c>
      <c r="K36" s="11" t="s">
        <v>36</v>
      </c>
      <c r="L36" s="4" cm="1">
        <f t="array" ref="L36">_xll.SNL.Clients.Office.Excel.Functions.SPG(K36, "SP_TOTAL_REV", "CY2023")</f>
        <v>28190000</v>
      </c>
      <c r="M36" s="4">
        <f>_xll.SNL.Clients.Office.Excel.Functions.SPG(K36,"IQ_AVG_DILUT_SHARES_OUT","CY2023")</f>
        <v>538000000</v>
      </c>
      <c r="N36" s="5">
        <f>_xll.SNL.Clients.Office.Excel.Functions.SPG(K36, "IQ_DILUT_EPS_NORM", "CY2023")</f>
        <v>9.2390000000000008</v>
      </c>
      <c r="O36">
        <f t="shared" si="2"/>
        <v>4970582</v>
      </c>
      <c r="P36">
        <f t="shared" si="3"/>
        <v>0.17632429939694927</v>
      </c>
      <c r="Q36" s="5">
        <f>_xll.SNL.Clients.Office.Excel.Functions.SPG(K36, "SP_MARKETCAP", "12/31/2022")</f>
        <v>140139.24266384001</v>
      </c>
      <c r="R36">
        <f t="shared" si="7"/>
        <v>4.1660184905919486E-3</v>
      </c>
      <c r="S36">
        <f t="shared" si="8"/>
        <v>3.8489844834579019E-2</v>
      </c>
      <c r="U36" s="11" t="s">
        <v>36</v>
      </c>
      <c r="V36" s="4" cm="1">
        <f t="array" ref="V36">_xll.SNL.Clients.Office.Excel.Functions.SPG(U36, "SP_TOTAL_REV", "CY2021")</f>
        <v>25979000</v>
      </c>
      <c r="W36" s="4">
        <f>_xll.SNL.Clients.Office.Excel.Functions.SPG(U36,"IQ_AVG_DILUT_SHARES_OUT","CY2021")</f>
        <v>573000000</v>
      </c>
      <c r="X36" s="5">
        <f>_xll.SNL.Clients.Office.Excel.Functions.SPG(U36, "IQ_DILUT_EPS_NORM", "CY2021")</f>
        <v>9.4749999999999996</v>
      </c>
      <c r="Y36">
        <f t="shared" si="9"/>
        <v>5429175</v>
      </c>
      <c r="Z36">
        <f t="shared" si="10"/>
        <v>0.20898321721390353</v>
      </c>
      <c r="AA36" s="5">
        <f>_xll.SNL.Clients.Office.Excel.Functions.SPG(U36, "SP_MARKETCAP", "12/31/2021")</f>
        <v>126717.92997293999</v>
      </c>
      <c r="AB36">
        <f t="shared" si="4"/>
        <v>2.9862199044661504E-3</v>
      </c>
      <c r="AC36">
        <f t="shared" si="11"/>
        <v>2.8294433594816773E-2</v>
      </c>
    </row>
    <row r="37" spans="1:29" x14ac:dyDescent="0.3">
      <c r="A37" s="11" t="s">
        <v>37</v>
      </c>
      <c r="B37" s="4" cm="1">
        <f t="array" ref="B37">_xll.SNL.Clients.Office.Excel.Functions.SPG(A37, "SP_TOTAL_REV", "CY2023")</f>
        <v>12554700</v>
      </c>
      <c r="C37" s="4">
        <f>_xll.SNL.Clients.Office.Excel.Functions.SPG(A37,"IQ_AVG_DILUT_SHARES_OUT","CY2023")</f>
        <v>1241200000</v>
      </c>
      <c r="D37" s="5">
        <f>_xll.SNL.Clients.Office.Excel.Functions.SPG(A37, "IQ_DILUT_EPS_NORM", "CY2023")</f>
        <v>1.2370000000000001</v>
      </c>
      <c r="E37">
        <f t="shared" si="0"/>
        <v>1535364.4000000001</v>
      </c>
      <c r="F37">
        <f t="shared" si="1"/>
        <v>0.12229399348451178</v>
      </c>
      <c r="G37" s="5">
        <f>_xll.SNL.Clients.Office.Excel.Functions.SPG(A37, "SP_MARKETCAP", "12/30/2023")</f>
        <v>59310.493199030003</v>
      </c>
      <c r="H37">
        <f t="shared" si="5"/>
        <v>1.4115377921059184E-3</v>
      </c>
      <c r="I37">
        <f t="shared" si="6"/>
        <v>1.7460722488350212E-3</v>
      </c>
      <c r="K37" s="11" t="s">
        <v>37</v>
      </c>
      <c r="L37" s="4" cm="1">
        <f t="array" ref="L37">_xll.SNL.Clients.Office.Excel.Functions.SPG(K37, "SP_TOTAL_REV", "CY2023")</f>
        <v>12554700</v>
      </c>
      <c r="M37" s="4">
        <f>_xll.SNL.Clients.Office.Excel.Functions.SPG(K37,"IQ_AVG_DILUT_SHARES_OUT","CY2023")</f>
        <v>1241200000</v>
      </c>
      <c r="N37" s="5">
        <f>_xll.SNL.Clients.Office.Excel.Functions.SPG(K37, "IQ_DILUT_EPS_NORM", "CY2023")</f>
        <v>1.2370000000000001</v>
      </c>
      <c r="O37">
        <f t="shared" si="2"/>
        <v>1535364.4000000001</v>
      </c>
      <c r="P37">
        <f t="shared" si="3"/>
        <v>0.12229399348451178</v>
      </c>
      <c r="Q37" s="5">
        <f>_xll.SNL.Clients.Office.Excel.Functions.SPG(K37, "SP_MARKETCAP", "12/31/2022")</f>
        <v>45310.498275600003</v>
      </c>
      <c r="R37">
        <f t="shared" si="7"/>
        <v>1.3469772637981501E-3</v>
      </c>
      <c r="S37">
        <f t="shared" si="8"/>
        <v>1.6662108753183118E-3</v>
      </c>
      <c r="U37" s="11" t="s">
        <v>37</v>
      </c>
      <c r="V37" s="4" cm="1">
        <f t="array" ref="V37">_xll.SNL.Clients.Office.Excel.Functions.SPG(U37, "SP_TOTAL_REV", "CY2021")</f>
        <v>10876300</v>
      </c>
      <c r="W37" s="4">
        <f>_xll.SNL.Clients.Office.Excel.Functions.SPG(U37,"IQ_AVG_DILUT_SHARES_OUT","CY2021")</f>
        <v>1251000000</v>
      </c>
      <c r="X37" s="5">
        <f>_xll.SNL.Clients.Office.Excel.Functions.SPG(U37, "IQ_DILUT_EPS_NORM", "CY2021")</f>
        <v>1.02</v>
      </c>
      <c r="Y37">
        <f t="shared" si="9"/>
        <v>1276020</v>
      </c>
      <c r="Z37">
        <f t="shared" si="10"/>
        <v>0.1173211478168127</v>
      </c>
      <c r="AA37" s="5">
        <f>_xll.SNL.Clients.Office.Excel.Functions.SPG(U37, "SP_MARKETCAP", "12/31/2021")</f>
        <v>52303.509813719997</v>
      </c>
      <c r="AB37">
        <f t="shared" si="4"/>
        <v>1.2325783897553003E-3</v>
      </c>
      <c r="AC37">
        <f t="shared" si="11"/>
        <v>1.2572299575504063E-3</v>
      </c>
    </row>
    <row r="38" spans="1:29" x14ac:dyDescent="0.3">
      <c r="A38" s="11" t="s">
        <v>38</v>
      </c>
      <c r="B38" s="4" cm="1">
        <f t="array" ref="B38">_xll.SNL.Clients.Office.Excel.Functions.SPG(A38, "SP_TOTAL_REV", "CY2023")</f>
        <v>11568613</v>
      </c>
      <c r="C38" s="4">
        <f>_xll.SNL.Clients.Office.Excel.Functions.SPG(A38,"IQ_AVG_DILUT_SHARES_OUT","CY2023")</f>
        <v>502848250</v>
      </c>
      <c r="D38" s="5">
        <f>_xll.SNL.Clients.Office.Excel.Functions.SPG(A38, "IQ_DILUT_EPS_NORM", "CY2023")</f>
        <v>4.008</v>
      </c>
      <c r="E38">
        <f t="shared" si="0"/>
        <v>2015415.7860000001</v>
      </c>
      <c r="F38">
        <f t="shared" si="1"/>
        <v>0.17421412454544033</v>
      </c>
      <c r="G38" s="5">
        <f>_xll.SNL.Clients.Office.Excel.Functions.SPG(A38, "SP_MARKETCAP", "12/30/2023")</f>
        <v>98537.71878368</v>
      </c>
      <c r="H38">
        <f t="shared" si="5"/>
        <v>2.3451114045590889E-3</v>
      </c>
      <c r="I38">
        <f t="shared" si="6"/>
        <v>9.3992065094728287E-3</v>
      </c>
      <c r="K38" s="11" t="s">
        <v>38</v>
      </c>
      <c r="L38" s="4" cm="1">
        <f t="array" ref="L38">_xll.SNL.Clients.Office.Excel.Functions.SPG(K38, "SP_TOTAL_REV", "CY2023")</f>
        <v>11568613</v>
      </c>
      <c r="M38" s="4">
        <f>_xll.SNL.Clients.Office.Excel.Functions.SPG(K38,"IQ_AVG_DILUT_SHARES_OUT","CY2023")</f>
        <v>502848250</v>
      </c>
      <c r="N38" s="5">
        <f>_xll.SNL.Clients.Office.Excel.Functions.SPG(K38, "IQ_DILUT_EPS_NORM", "CY2023")</f>
        <v>4.008</v>
      </c>
      <c r="O38">
        <f t="shared" si="2"/>
        <v>2015415.7860000001</v>
      </c>
      <c r="P38">
        <f t="shared" si="3"/>
        <v>0.17421412454544033</v>
      </c>
      <c r="Q38" s="5">
        <f>_xll.SNL.Clients.Office.Excel.Functions.SPG(K38, "SP_MARKETCAP", "12/31/2022")</f>
        <v>83539.813202229998</v>
      </c>
      <c r="R38">
        <f t="shared" si="7"/>
        <v>2.4834471764338209E-3</v>
      </c>
      <c r="S38">
        <f t="shared" si="8"/>
        <v>9.9536562831467543E-3</v>
      </c>
      <c r="U38" s="11" t="s">
        <v>38</v>
      </c>
      <c r="V38" s="4" cm="1">
        <f t="array" ref="V38">_xll.SNL.Clients.Office.Excel.Functions.SPG(U38, "SP_TOTAL_REV", "CY2021")</f>
        <v>8444121</v>
      </c>
      <c r="W38" s="4">
        <f>_xll.SNL.Clients.Office.Excel.Functions.SPG(U38,"IQ_AVG_DILUT_SHARES_OUT","CY2021")</f>
        <v>440547000</v>
      </c>
      <c r="X38" s="5">
        <f>_xll.SNL.Clients.Office.Excel.Functions.SPG(U38, "IQ_DILUT_EPS_NORM", "CY2021")</f>
        <v>3.089</v>
      </c>
      <c r="Y38">
        <f t="shared" si="9"/>
        <v>1360849.683</v>
      </c>
      <c r="Z38">
        <f t="shared" si="10"/>
        <v>0.16115942476428274</v>
      </c>
      <c r="AA38" s="5">
        <f>_xll.SNL.Clients.Office.Excel.Functions.SPG(U38, "SP_MARKETCAP", "12/31/2021")</f>
        <v>92337.372217440003</v>
      </c>
      <c r="AB38">
        <f t="shared" si="4"/>
        <v>2.1760117049000245E-3</v>
      </c>
      <c r="AC38">
        <f t="shared" si="11"/>
        <v>6.7217001564361754E-3</v>
      </c>
    </row>
    <row r="39" spans="1:29" x14ac:dyDescent="0.3">
      <c r="A39" s="11" t="s">
        <v>39</v>
      </c>
      <c r="B39" s="4" cm="1">
        <f t="array" ref="B39">_xll.SNL.Clients.Office.Excel.Functions.SPG(A39, "SP_TOTAL_REV", "CY2023")</f>
        <v>2269949</v>
      </c>
      <c r="C39" s="4">
        <f>_xll.SNL.Clients.Office.Excel.Functions.SPG(A39,"IQ_AVG_DILUT_SHARES_OUT","CY2023")</f>
        <v>87386000</v>
      </c>
      <c r="D39" s="5">
        <f>_xll.SNL.Clients.Office.Excel.Functions.SPG(A39, "IQ_DILUT_EPS_NORM", "CY2023")</f>
        <v>4.2510000000000003</v>
      </c>
      <c r="E39">
        <f t="shared" si="0"/>
        <v>371477.886</v>
      </c>
      <c r="F39">
        <f t="shared" si="1"/>
        <v>0.16365032254028614</v>
      </c>
      <c r="G39" s="5">
        <f>_xll.SNL.Clients.Office.Excel.Functions.SPG(A39, "SP_MARKETCAP", "12/30/2023")</f>
        <v>31524.402752639999</v>
      </c>
      <c r="H39">
        <f t="shared" si="5"/>
        <v>7.5025317543046409E-4</v>
      </c>
      <c r="I39">
        <f t="shared" si="6"/>
        <v>3.1893262487549031E-3</v>
      </c>
      <c r="K39" s="11" t="s">
        <v>39</v>
      </c>
      <c r="L39" s="4" cm="1">
        <f t="array" ref="L39">_xll.SNL.Clients.Office.Excel.Functions.SPG(K39, "SP_TOTAL_REV", "CY2023")</f>
        <v>2269949</v>
      </c>
      <c r="M39" s="4">
        <f>_xll.SNL.Clients.Office.Excel.Functions.SPG(K39,"IQ_AVG_DILUT_SHARES_OUT","CY2023")</f>
        <v>87386000</v>
      </c>
      <c r="N39" s="5">
        <f>_xll.SNL.Clients.Office.Excel.Functions.SPG(K39, "IQ_DILUT_EPS_NORM", "CY2023")</f>
        <v>4.2510000000000003</v>
      </c>
      <c r="O39">
        <f t="shared" si="2"/>
        <v>371477.886</v>
      </c>
      <c r="P39">
        <f t="shared" si="3"/>
        <v>0.16365032254028614</v>
      </c>
      <c r="Q39" s="5">
        <f>_xll.SNL.Clients.Office.Excel.Functions.SPG(K39, "SP_MARKETCAP", "12/31/2022")</f>
        <v>21045.444853649999</v>
      </c>
      <c r="R39">
        <f t="shared" si="7"/>
        <v>6.2563284014137128E-4</v>
      </c>
      <c r="S39">
        <f t="shared" si="8"/>
        <v>2.6595652034409694E-3</v>
      </c>
      <c r="U39" s="11" t="s">
        <v>39</v>
      </c>
      <c r="V39" s="4" cm="1">
        <f t="array" ref="V39">_xll.SNL.Clients.Office.Excel.Functions.SPG(U39, "SP_TOTAL_REV", "CY2021")</f>
        <v>1906715</v>
      </c>
      <c r="W39" s="4">
        <f>_xll.SNL.Clients.Office.Excel.Functions.SPG(U39,"IQ_AVG_DILUT_SHARES_OUT","CY2021")</f>
        <v>88102000</v>
      </c>
      <c r="X39" s="5">
        <f>_xll.SNL.Clients.Office.Excel.Functions.SPG(U39, "IQ_DILUT_EPS_NORM", "CY2021")</f>
        <v>3.6560000000000001</v>
      </c>
      <c r="Y39">
        <f t="shared" si="9"/>
        <v>322100.91200000001</v>
      </c>
      <c r="Z39">
        <f t="shared" si="10"/>
        <v>0.16892976244483313</v>
      </c>
      <c r="AA39" s="5">
        <f>_xll.SNL.Clients.Office.Excel.Functions.SPG(U39, "SP_MARKETCAP", "12/31/2021")</f>
        <v>34998.903303999999</v>
      </c>
      <c r="AB39">
        <f t="shared" si="4"/>
        <v>8.2478005838013189E-4</v>
      </c>
      <c r="AC39">
        <f t="shared" si="11"/>
        <v>3.0153958934377623E-3</v>
      </c>
    </row>
    <row r="40" spans="1:29" x14ac:dyDescent="0.3">
      <c r="A40" s="11" t="s">
        <v>40</v>
      </c>
      <c r="B40" s="4" cm="1">
        <f t="array" ref="B40">_xll.SNL.Clients.Office.Excel.Functions.SPG(A40, "SP_TOTAL_REV", "CY2023")</f>
        <v>13407000</v>
      </c>
      <c r="C40" s="4">
        <f>_xll.SNL.Clients.Office.Excel.Functions.SPG(A40,"IQ_AVG_DILUT_SHARES_OUT","CY2023")</f>
        <v>205000000</v>
      </c>
      <c r="D40" s="5">
        <f>_xll.SNL.Clients.Office.Excel.Functions.SPG(A40, "IQ_DILUT_EPS_NORM", "CY2023")</f>
        <v>9.7490000000000006</v>
      </c>
      <c r="E40">
        <f t="shared" si="0"/>
        <v>1998545</v>
      </c>
      <c r="F40">
        <f t="shared" si="1"/>
        <v>0.14906727828746177</v>
      </c>
      <c r="G40" s="5">
        <f>_xll.SNL.Clients.Office.Excel.Functions.SPG(A40, "SP_MARKETCAP", "12/30/2023")</f>
        <v>58266.960721900003</v>
      </c>
      <c r="H40">
        <f t="shared" si="5"/>
        <v>1.3867026331094157E-3</v>
      </c>
      <c r="I40">
        <f t="shared" si="6"/>
        <v>1.3518963970183694E-2</v>
      </c>
      <c r="K40" s="11" t="s">
        <v>40</v>
      </c>
      <c r="L40" s="4" cm="1">
        <f t="array" ref="L40">_xll.SNL.Clients.Office.Excel.Functions.SPG(K40, "SP_TOTAL_REV", "CY2023")</f>
        <v>13407000</v>
      </c>
      <c r="M40" s="4">
        <f>_xll.SNL.Clients.Office.Excel.Functions.SPG(K40,"IQ_AVG_DILUT_SHARES_OUT","CY2023")</f>
        <v>205000000</v>
      </c>
      <c r="N40" s="5">
        <f>_xll.SNL.Clients.Office.Excel.Functions.SPG(K40, "IQ_DILUT_EPS_NORM", "CY2023")</f>
        <v>9.7490000000000006</v>
      </c>
      <c r="O40">
        <f t="shared" si="2"/>
        <v>1998545</v>
      </c>
      <c r="P40">
        <f t="shared" si="3"/>
        <v>0.14906727828746177</v>
      </c>
      <c r="Q40" s="5">
        <f>_xll.SNL.Clients.Office.Excel.Functions.SPG(K40, "SP_MARKETCAP", "12/31/2022")</f>
        <v>62084.840211039998</v>
      </c>
      <c r="R40">
        <f t="shared" si="7"/>
        <v>1.8456400033862713E-3</v>
      </c>
      <c r="S40">
        <f t="shared" si="8"/>
        <v>1.799314439301276E-2</v>
      </c>
      <c r="U40" s="11" t="s">
        <v>40</v>
      </c>
      <c r="V40" s="4" cm="1">
        <f t="array" ref="V40">_xll.SNL.Clients.Office.Excel.Functions.SPG(U40, "SP_TOTAL_REV", "CY2021")</f>
        <v>12204000</v>
      </c>
      <c r="W40" s="4">
        <f>_xll.SNL.Clients.Office.Excel.Functions.SPG(U40,"IQ_AVG_DILUT_SHARES_OUT","CY2021")</f>
        <v>226100000</v>
      </c>
      <c r="X40" s="5">
        <f>_xll.SNL.Clients.Office.Excel.Functions.SPG(U40, "IQ_DILUT_EPS_NORM", "CY2021")</f>
        <v>4.7110000000000003</v>
      </c>
      <c r="Y40">
        <f t="shared" si="9"/>
        <v>1065157.1000000001</v>
      </c>
      <c r="Z40">
        <f t="shared" si="10"/>
        <v>8.727934283841364E-2</v>
      </c>
      <c r="AA40" s="5">
        <f>_xll.SNL.Clients.Office.Excel.Functions.SPG(U40, "SP_MARKETCAP", "12/31/2021")</f>
        <v>66223.107947359997</v>
      </c>
      <c r="AB40">
        <f t="shared" si="4"/>
        <v>1.5606060099801736E-3</v>
      </c>
      <c r="AC40">
        <f t="shared" si="11"/>
        <v>7.3520149130165977E-3</v>
      </c>
    </row>
    <row r="41" spans="1:29" x14ac:dyDescent="0.3">
      <c r="A41" s="11" t="s">
        <v>41</v>
      </c>
      <c r="B41" s="4" cm="1">
        <f t="array" ref="B41">_xll.SNL.Clients.Office.Excel.Functions.SPG(A41, "SP_TOTAL_REV", "CY2023")</f>
        <v>8134000</v>
      </c>
      <c r="C41" s="4">
        <f>_xll.SNL.Clients.Office.Excel.Functions.SPG(A41,"IQ_AVG_DILUT_SHARES_OUT","CY2023")</f>
        <v>309000000</v>
      </c>
      <c r="D41" s="5">
        <f>_xll.SNL.Clients.Office.Excel.Functions.SPG(A41, "IQ_DILUT_EPS_NORM", "CY2023")</f>
        <v>5.2220000000000004</v>
      </c>
      <c r="E41">
        <f t="shared" si="0"/>
        <v>1613598.0000000002</v>
      </c>
      <c r="F41">
        <f t="shared" si="1"/>
        <v>0.19837693631669537</v>
      </c>
      <c r="G41" s="5">
        <f>_xll.SNL.Clients.Office.Excel.Functions.SPG(A41, "SP_MARKETCAP", "12/30/2023")</f>
        <v>11005.09282548</v>
      </c>
      <c r="H41">
        <f t="shared" si="5"/>
        <v>2.6191157063338628E-4</v>
      </c>
      <c r="I41">
        <f t="shared" si="6"/>
        <v>1.3677022218475433E-3</v>
      </c>
      <c r="K41" s="11" t="s">
        <v>41</v>
      </c>
      <c r="L41" s="4" cm="1">
        <f t="array" ref="L41">_xll.SNL.Clients.Office.Excel.Functions.SPG(K41, "SP_TOTAL_REV", "CY2023")</f>
        <v>8134000</v>
      </c>
      <c r="M41" s="4">
        <f>_xll.SNL.Clients.Office.Excel.Functions.SPG(K41,"IQ_AVG_DILUT_SHARES_OUT","CY2023")</f>
        <v>309000000</v>
      </c>
      <c r="N41" s="5">
        <f>_xll.SNL.Clients.Office.Excel.Functions.SPG(K41, "IQ_DILUT_EPS_NORM", "CY2023")</f>
        <v>5.2220000000000004</v>
      </c>
      <c r="O41">
        <f t="shared" si="2"/>
        <v>1613598.0000000002</v>
      </c>
      <c r="P41">
        <f t="shared" si="3"/>
        <v>0.19837693631669537</v>
      </c>
      <c r="Q41" s="5">
        <f>_xll.SNL.Clients.Office.Excel.Functions.SPG(K41, "SP_MARKETCAP", "12/31/2022")</f>
        <v>15008.17087068</v>
      </c>
      <c r="R41">
        <f t="shared" si="7"/>
        <v>4.461585218295848E-4</v>
      </c>
      <c r="S41">
        <f t="shared" si="8"/>
        <v>2.329839800994092E-3</v>
      </c>
      <c r="U41" s="11" t="s">
        <v>41</v>
      </c>
      <c r="V41" s="4" cm="1">
        <f t="array" ref="V41">_xll.SNL.Clients.Office.Excel.Functions.SPG(U41, "SP_TOTAL_REV", "CY2021")</f>
        <v>8025000</v>
      </c>
      <c r="W41" s="4">
        <f>_xll.SNL.Clients.Office.Excel.Functions.SPG(U41,"IQ_AVG_DILUT_SHARES_OUT","CY2021")</f>
        <v>375000000</v>
      </c>
      <c r="X41" s="5">
        <f>_xll.SNL.Clients.Office.Excel.Functions.SPG(U41, "IQ_DILUT_EPS_NORM", "CY2021")</f>
        <v>3.3530000000000002</v>
      </c>
      <c r="Y41">
        <f t="shared" si="9"/>
        <v>1257375</v>
      </c>
      <c r="Z41">
        <f t="shared" si="10"/>
        <v>0.1566822429906542</v>
      </c>
      <c r="AA41" s="5">
        <f>_xll.SNL.Clients.Office.Excel.Functions.SPG(U41, "SP_MARKETCAP", "12/31/2021")</f>
        <v>9768.4448245099993</v>
      </c>
      <c r="AB41">
        <f t="shared" si="4"/>
        <v>2.3020202726528423E-4</v>
      </c>
      <c r="AC41">
        <f t="shared" si="11"/>
        <v>7.7186739742049807E-4</v>
      </c>
    </row>
    <row r="42" spans="1:29" x14ac:dyDescent="0.3">
      <c r="A42" s="11" t="s">
        <v>42</v>
      </c>
      <c r="B42" s="4" cm="1">
        <f t="array" ref="B42">_xll.SNL.Clients.Office.Excel.Functions.SPG(A42, "SP_TOTAL_REV", "CY2023")</f>
        <v>31944000</v>
      </c>
      <c r="C42" s="4">
        <f>_xll.SNL.Clients.Office.Excel.Functions.SPG(A42,"IQ_AVG_DILUT_SHARES_OUT","CY2023")</f>
        <v>588846447</v>
      </c>
      <c r="D42" s="5">
        <f>_xll.SNL.Clients.Office.Excel.Functions.SPG(A42, "IQ_DILUT_EPS_NORM", "CY2023")</f>
        <v>3.4159999999999999</v>
      </c>
      <c r="E42">
        <f t="shared" si="0"/>
        <v>2011499.4629519999</v>
      </c>
      <c r="F42">
        <f t="shared" si="1"/>
        <v>6.296955493839218E-2</v>
      </c>
      <c r="G42" s="5">
        <f>_xll.SNL.Clients.Office.Excel.Functions.SPG(A42, "SP_MARKETCAP", "12/30/2023")</f>
        <v>52890.476915959996</v>
      </c>
      <c r="H42">
        <f t="shared" si="5"/>
        <v>1.2587470274248909E-3</v>
      </c>
      <c r="I42">
        <f t="shared" si="6"/>
        <v>4.2998798456834273E-3</v>
      </c>
      <c r="K42" s="11" t="s">
        <v>42</v>
      </c>
      <c r="L42" s="4" cm="1">
        <f t="array" ref="L42">_xll.SNL.Clients.Office.Excel.Functions.SPG(K42, "SP_TOTAL_REV", "CY2023")</f>
        <v>31944000</v>
      </c>
      <c r="M42" s="4">
        <f>_xll.SNL.Clients.Office.Excel.Functions.SPG(K42,"IQ_AVG_DILUT_SHARES_OUT","CY2023")</f>
        <v>588846447</v>
      </c>
      <c r="N42" s="5">
        <f>_xll.SNL.Clients.Office.Excel.Functions.SPG(K42, "IQ_DILUT_EPS_NORM", "CY2023")</f>
        <v>3.4159999999999999</v>
      </c>
      <c r="O42">
        <f t="shared" si="2"/>
        <v>2011499.4629519999</v>
      </c>
      <c r="P42">
        <f t="shared" si="3"/>
        <v>6.296955493839218E-2</v>
      </c>
      <c r="Q42" s="5">
        <f>_xll.SNL.Clients.Office.Excel.Functions.SPG(K42, "SP_MARKETCAP", "12/31/2022")</f>
        <v>36505.972438750003</v>
      </c>
      <c r="R42">
        <f t="shared" si="7"/>
        <v>1.085238890306311E-3</v>
      </c>
      <c r="S42">
        <f t="shared" si="8"/>
        <v>3.7071760492863584E-3</v>
      </c>
      <c r="U42" s="11" t="s">
        <v>42</v>
      </c>
      <c r="V42" s="4" cm="1">
        <f t="array" ref="V42">_xll.SNL.Clients.Office.Excel.Functions.SPG(U42, "SP_TOTAL_REV", "CY2021")</f>
        <v>5813000</v>
      </c>
      <c r="W42" s="4">
        <f>_xll.SNL.Clients.Office.Excel.Functions.SPG(U42,"IQ_AVG_DILUT_SHARES_OUT","CY2021")</f>
        <v>236567691</v>
      </c>
      <c r="X42" s="5">
        <f>_xll.SNL.Clients.Office.Excel.Functions.SPG(U42, "IQ_DILUT_EPS_NORM", "CY2021")</f>
        <v>-1.8120000000000001</v>
      </c>
      <c r="Y42">
        <f t="shared" si="9"/>
        <v>-428660.65609200002</v>
      </c>
      <c r="Z42">
        <f t="shared" si="10"/>
        <v>-7.3741726490968523E-2</v>
      </c>
      <c r="AA42" s="5">
        <f>_xll.SNL.Clients.Office.Excel.Functions.SPG(U42, "SP_MARKETCAP", "12/31/2021")</f>
        <v>17859.751881259999</v>
      </c>
      <c r="AB42">
        <f t="shared" si="4"/>
        <v>4.2088082221698557E-4</v>
      </c>
      <c r="AC42">
        <f t="shared" si="11"/>
        <v>-7.6263604985717787E-4</v>
      </c>
    </row>
    <row r="43" spans="1:29" x14ac:dyDescent="0.3">
      <c r="A43" s="11" t="s">
        <v>43</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s="5">
        <f>_xll.SNL.Clients.Office.Excel.Functions.SPG(A43, "SP_MARKETCAP", "12/30/2023")</f>
        <v>2994371.3425599998</v>
      </c>
      <c r="H43">
        <f t="shared" si="5"/>
        <v>7.1263415386528972E-2</v>
      </c>
      <c r="I43">
        <f t="shared" si="6"/>
        <v>0.33557942305516492</v>
      </c>
      <c r="K43" s="11" t="s">
        <v>43</v>
      </c>
      <c r="L43" s="4" cm="1">
        <f t="array" ref="L43">_xll.SNL.Clients.Office.Excel.Functions.SPG(K43, "SP_TOTAL_REV", "CY2023")</f>
        <v>385706000</v>
      </c>
      <c r="M43" s="4">
        <f>_xll.SNL.Clients.Office.Excel.Functions.SPG(K43,"IQ_AVG_DILUT_SHARES_OUT","CY2023")</f>
        <v>15717777750</v>
      </c>
      <c r="N43" s="5">
        <f>_xll.SNL.Clients.Office.Excel.Functions.SPG(K43, "IQ_DILUT_EPS_NORM", "CY2023")</f>
        <v>4.7089999999999996</v>
      </c>
      <c r="O43">
        <f t="shared" si="2"/>
        <v>74015015.42475</v>
      </c>
      <c r="P43">
        <f t="shared" si="3"/>
        <v>0.19189490291763675</v>
      </c>
      <c r="Q43" s="5">
        <f>_xll.SNL.Clients.Office.Excel.Functions.SPG(K43, "SP_MARKETCAP", "12/31/2022")</f>
        <v>2066941.77174</v>
      </c>
      <c r="R43">
        <f t="shared" si="7"/>
        <v>6.1445441522052613E-2</v>
      </c>
      <c r="S43">
        <f t="shared" si="8"/>
        <v>0.28934658412734571</v>
      </c>
      <c r="U43" s="11" t="s">
        <v>43</v>
      </c>
      <c r="V43" s="4" cm="1">
        <f t="array" ref="V43">_xll.SNL.Clients.Office.Excel.Functions.SPG(U43, "SP_TOTAL_REV", "CY2021")</f>
        <v>378323000</v>
      </c>
      <c r="W43" s="4">
        <f>_xll.SNL.Clients.Office.Excel.Functions.SPG(U43,"IQ_AVG_DILUT_SHARES_OUT","CY2021")</f>
        <v>16716319750</v>
      </c>
      <c r="X43" s="5">
        <f>_xll.SNL.Clients.Office.Excel.Functions.SPG(U43, "IQ_DILUT_EPS_NORM", "CY2021")</f>
        <v>4.37</v>
      </c>
      <c r="Y43">
        <f t="shared" si="9"/>
        <v>73050317.307500005</v>
      </c>
      <c r="Z43">
        <f t="shared" si="10"/>
        <v>0.19308981295744643</v>
      </c>
      <c r="AA43" s="5">
        <f>_xll.SNL.Clients.Office.Excel.Functions.SPG(U43, "SP_MARKETCAP", "12/31/2021")</f>
        <v>2913283.9152899999</v>
      </c>
      <c r="AB43">
        <f t="shared" si="4"/>
        <v>6.865410772617464E-2</v>
      </c>
      <c r="AC43">
        <f t="shared" si="11"/>
        <v>0.30001845076338318</v>
      </c>
    </row>
    <row r="44" spans="1:29" x14ac:dyDescent="0.3">
      <c r="A44" s="11" t="s">
        <v>44</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5.7590000000000003</v>
      </c>
      <c r="E44">
        <f t="shared" si="0"/>
        <v>4849078</v>
      </c>
      <c r="F44">
        <f t="shared" si="1"/>
        <v>0.18308771002454219</v>
      </c>
      <c r="G44" s="5">
        <f>_xll.SNL.Clients.Office.Excel.Functions.SPG(A44, "SP_MARKETCAP", "12/30/2023")</f>
        <v>134691.04570734999</v>
      </c>
      <c r="H44">
        <f t="shared" si="5"/>
        <v>3.205528921099909E-3</v>
      </c>
      <c r="I44">
        <f t="shared" si="6"/>
        <v>1.8460641056614376E-2</v>
      </c>
      <c r="K44" s="11" t="s">
        <v>44</v>
      </c>
      <c r="L44" s="4" cm="1">
        <f t="array" ref="L44">_xll.SNL.Clients.Office.Excel.Functions.SPG(K44, "SP_TOTAL_REV", "CY2023")</f>
        <v>26485000</v>
      </c>
      <c r="M44" s="4">
        <f>_xll.SNL.Clients.Office.Excel.Functions.SPG(K44,"IQ_AVG_DILUT_SHARES_OUT","CY2023")</f>
        <v>842000000</v>
      </c>
      <c r="N44" s="5">
        <f>_xll.SNL.Clients.Office.Excel.Functions.SPG(K44, "IQ_DILUT_EPS_NORM", "CY2023")</f>
        <v>5.7590000000000003</v>
      </c>
      <c r="O44">
        <f t="shared" si="2"/>
        <v>4849078</v>
      </c>
      <c r="P44">
        <f t="shared" si="3"/>
        <v>0.18308771002454219</v>
      </c>
      <c r="Q44" s="5">
        <f>_xll.SNL.Clients.Office.Excel.Functions.SPG(K44, "SP_MARKETCAP", "12/31/2022")</f>
        <v>82202.32612836</v>
      </c>
      <c r="R44">
        <f t="shared" si="7"/>
        <v>2.4436867511970729E-3</v>
      </c>
      <c r="S44">
        <f t="shared" si="8"/>
        <v>1.4073192000143944E-2</v>
      </c>
      <c r="U44" s="11" t="s">
        <v>44</v>
      </c>
      <c r="V44" s="4" cm="1">
        <f t="array" ref="V44">_xll.SNL.Clients.Office.Excel.Functions.SPG(U44, "SP_TOTAL_REV", "CY2021")</f>
        <v>24172000</v>
      </c>
      <c r="W44" s="4">
        <f>_xll.SNL.Clients.Office.Excel.Functions.SPG(U44,"IQ_AVG_DILUT_SHARES_OUT","CY2021")</f>
        <v>912000000</v>
      </c>
      <c r="X44" s="5">
        <f>_xll.SNL.Clients.Office.Excel.Functions.SPG(U44, "IQ_DILUT_EPS_NORM", "CY2021")</f>
        <v>5.1660000000000004</v>
      </c>
      <c r="Y44">
        <f t="shared" si="9"/>
        <v>4711392</v>
      </c>
      <c r="Z44">
        <f t="shared" si="10"/>
        <v>0.19491113685255668</v>
      </c>
      <c r="AA44" s="5">
        <f>_xll.SNL.Clients.Office.Excel.Functions.SPG(U44, "SP_MARKETCAP", "12/31/2021")</f>
        <v>139816.44470528001</v>
      </c>
      <c r="AB44">
        <f t="shared" si="4"/>
        <v>3.294897969369907E-3</v>
      </c>
      <c r="AC44">
        <f t="shared" si="11"/>
        <v>1.7021442909764942E-2</v>
      </c>
    </row>
    <row r="45" spans="1:29" x14ac:dyDescent="0.3">
      <c r="A45" s="11" t="s">
        <v>45</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s="5">
        <f>_xll.SNL.Clients.Office.Excel.Functions.SPG(A45, "SP_MARKETCAP", "12/30/2023")</f>
        <v>25378.39200828</v>
      </c>
      <c r="H45">
        <f t="shared" si="5"/>
        <v>6.0398350258790119E-4</v>
      </c>
      <c r="I45">
        <f t="shared" si="6"/>
        <v>1.7763154811110172E-3</v>
      </c>
      <c r="K45" s="11" t="s">
        <v>45</v>
      </c>
      <c r="L45" s="4" cm="1">
        <f t="array" ref="L45">_xll.SNL.Clients.Office.Excel.Functions.SPG(K45, "SP_TOTAL_REV", "CY2023")</f>
        <v>20051000</v>
      </c>
      <c r="M45" s="4">
        <f>_xll.SNL.Clients.Office.Excel.Functions.SPG(K45,"IQ_AVG_DILUT_SHARES_OUT","CY2023")</f>
        <v>282880000</v>
      </c>
      <c r="N45" s="5">
        <f>_xll.SNL.Clients.Office.Excel.Functions.SPG(K45, "IQ_DILUT_EPS_NORM", "CY2023")</f>
        <v>2.9409999999999998</v>
      </c>
      <c r="O45">
        <f t="shared" si="2"/>
        <v>831950.08</v>
      </c>
      <c r="P45">
        <f t="shared" si="3"/>
        <v>4.1491700164580321E-2</v>
      </c>
      <c r="Q45" s="5">
        <f>_xll.SNL.Clients.Office.Excel.Functions.SPG(K45, "SP_MARKETCAP", "12/31/2022")</f>
        <v>25233.53429227</v>
      </c>
      <c r="R45">
        <f t="shared" si="7"/>
        <v>7.5013514021014273E-4</v>
      </c>
      <c r="S45">
        <f t="shared" si="8"/>
        <v>2.2061474473580298E-3</v>
      </c>
      <c r="U45" s="11" t="s">
        <v>45</v>
      </c>
      <c r="V45" s="4" cm="1">
        <f t="array" ref="V45">_xll.SNL.Clients.Office.Excel.Functions.SPG(U45, "SP_TOTAL_REV", "CY2021")</f>
        <v>15618000</v>
      </c>
      <c r="W45" s="4">
        <f>_xll.SNL.Clients.Office.Excel.Functions.SPG(U45,"IQ_AVG_DILUT_SHARES_OUT","CY2021")</f>
        <v>271220000</v>
      </c>
      <c r="X45" s="5">
        <f>_xll.SNL.Clients.Office.Excel.Functions.SPG(U45, "IQ_DILUT_EPS_NORM", "CY2021")</f>
        <v>1.9319999999999999</v>
      </c>
      <c r="Y45">
        <f t="shared" si="9"/>
        <v>523997.04</v>
      </c>
      <c r="Z45">
        <f t="shared" si="10"/>
        <v>3.3550841336918935E-2</v>
      </c>
      <c r="AA45" s="5">
        <f>_xll.SNL.Clients.Office.Excel.Functions.SPG(U45, "SP_MARKETCAP", "12/31/2021")</f>
        <v>44621.307393000003</v>
      </c>
      <c r="AB45">
        <f t="shared" si="4"/>
        <v>1.0515405067675419E-3</v>
      </c>
      <c r="AC45">
        <f t="shared" si="11"/>
        <v>2.0315762590748907E-3</v>
      </c>
    </row>
    <row r="46" spans="1:29" x14ac:dyDescent="0.3">
      <c r="A46" s="11" t="s">
        <v>46</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s="5">
        <f>_xll.SNL.Clients.Office.Excel.Functions.SPG(A46, "SP_MARKETCAP", "12/30/2023")</f>
        <v>27554.641985850001</v>
      </c>
      <c r="H46">
        <f t="shared" si="5"/>
        <v>6.5577634602458253E-4</v>
      </c>
      <c r="I46">
        <f t="shared" si="6"/>
        <v>3.8697362178910615E-3</v>
      </c>
      <c r="K46" s="11" t="s">
        <v>46</v>
      </c>
      <c r="L46" s="4" cm="1">
        <f t="array" ref="L46">_xll.SNL.Clients.Office.Excel.Functions.SPG(K46, "SP_TOTAL_REV", "CY2023")</f>
        <v>13574000</v>
      </c>
      <c r="M46" s="4">
        <f>_xll.SNL.Clients.Office.Excel.Functions.SPG(K46,"IQ_AVG_DILUT_SHARES_OUT","CY2023")</f>
        <v>378800000</v>
      </c>
      <c r="N46" s="5">
        <f>_xll.SNL.Clients.Office.Excel.Functions.SPG(K46, "IQ_DILUT_EPS_NORM", "CY2023")</f>
        <v>5.9009999999999998</v>
      </c>
      <c r="O46">
        <f t="shared" si="2"/>
        <v>2235298.7999999998</v>
      </c>
      <c r="P46">
        <f t="shared" si="3"/>
        <v>0.16467502578458817</v>
      </c>
      <c r="Q46" s="5">
        <f>_xll.SNL.Clients.Office.Excel.Functions.SPG(K46, "SP_MARKETCAP", "12/31/2022")</f>
        <v>23090.621488199999</v>
      </c>
      <c r="R46">
        <f t="shared" si="7"/>
        <v>6.8643125401963024E-4</v>
      </c>
      <c r="S46">
        <f t="shared" si="8"/>
        <v>4.050630829969838E-3</v>
      </c>
      <c r="U46" s="11" t="s">
        <v>46</v>
      </c>
      <c r="V46" s="4" cm="1">
        <f t="array" ref="V46">_xll.SNL.Clients.Office.Excel.Functions.SPG(U46, "SP_TOTAL_REV", "CY2021")</f>
        <v>9291509</v>
      </c>
      <c r="W46" s="4">
        <f>_xll.SNL.Clients.Office.Excel.Functions.SPG(U46,"IQ_AVG_DILUT_SHARES_OUT","CY2021")</f>
        <v>400300000</v>
      </c>
      <c r="X46" s="5">
        <f>_xll.SNL.Clients.Office.Excel.Functions.SPG(U46, "IQ_DILUT_EPS_NORM", "CY2021")</f>
        <v>3.4910000000000001</v>
      </c>
      <c r="Y46">
        <f t="shared" si="9"/>
        <v>1397447.3</v>
      </c>
      <c r="Z46">
        <f t="shared" si="10"/>
        <v>0.15040046778192864</v>
      </c>
      <c r="AA46" s="5">
        <f>_xll.SNL.Clients.Office.Excel.Functions.SPG(U46, "SP_MARKETCAP", "12/31/2021")</f>
        <v>17090.9315661</v>
      </c>
      <c r="AB46">
        <f t="shared" si="4"/>
        <v>4.0276289266606095E-4</v>
      </c>
      <c r="AC46">
        <f t="shared" si="11"/>
        <v>1.4060452582972188E-3</v>
      </c>
    </row>
    <row r="47" spans="1:29" x14ac:dyDescent="0.3">
      <c r="A47" s="11" t="s">
        <v>47</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5.399</v>
      </c>
      <c r="E47">
        <f t="shared" si="0"/>
        <v>2926258</v>
      </c>
      <c r="F47">
        <f t="shared" si="1"/>
        <v>3.1151945494224731E-2</v>
      </c>
      <c r="G47" s="5">
        <f>_xll.SNL.Clients.Office.Excel.Functions.SPG(A47, "SP_MARKETCAP", "12/30/2023")</f>
        <v>38520.794236100002</v>
      </c>
      <c r="H47">
        <f t="shared" si="5"/>
        <v>9.167611650728988E-4</v>
      </c>
      <c r="I47">
        <f t="shared" si="6"/>
        <v>4.9495935302285811E-3</v>
      </c>
      <c r="K47" s="11" t="s">
        <v>47</v>
      </c>
      <c r="L47" s="4" cm="1">
        <f t="array" ref="L47">_xll.SNL.Clients.Office.Excel.Functions.SPG(K47, "SP_TOTAL_REV", "CY2023")</f>
        <v>93935000</v>
      </c>
      <c r="M47" s="4">
        <f>_xll.SNL.Clients.Office.Excel.Functions.SPG(K47,"IQ_AVG_DILUT_SHARES_OUT","CY2023")</f>
        <v>542000000</v>
      </c>
      <c r="N47" s="5">
        <f>_xll.SNL.Clients.Office.Excel.Functions.SPG(K47, "IQ_DILUT_EPS_NORM", "CY2023")</f>
        <v>5.399</v>
      </c>
      <c r="O47">
        <f t="shared" si="2"/>
        <v>2926258</v>
      </c>
      <c r="P47">
        <f t="shared" si="3"/>
        <v>3.1151945494224731E-2</v>
      </c>
      <c r="Q47" s="5">
        <f>_xll.SNL.Clients.Office.Excel.Functions.SPG(K47, "SP_MARKETCAP", "12/31/2022")</f>
        <v>51005.682976949996</v>
      </c>
      <c r="R47">
        <f t="shared" si="7"/>
        <v>1.5162820518229718E-3</v>
      </c>
      <c r="S47">
        <f t="shared" si="8"/>
        <v>8.1864067977922249E-3</v>
      </c>
      <c r="U47" s="11" t="s">
        <v>47</v>
      </c>
      <c r="V47" s="4" cm="1">
        <f t="array" ref="V47">_xll.SNL.Clients.Office.Excel.Functions.SPG(U47, "SP_TOTAL_REV", "CY2021")</f>
        <v>85249000</v>
      </c>
      <c r="W47" s="4">
        <f>_xll.SNL.Clients.Office.Excel.Functions.SPG(U47,"IQ_AVG_DILUT_SHARES_OUT","CY2021")</f>
        <v>566000000</v>
      </c>
      <c r="X47" s="5">
        <f>_xll.SNL.Clients.Office.Excel.Functions.SPG(U47, "IQ_DILUT_EPS_NORM", "CY2021")</f>
        <v>3.669</v>
      </c>
      <c r="Y47">
        <f t="shared" si="9"/>
        <v>2076654</v>
      </c>
      <c r="Z47">
        <f t="shared" si="10"/>
        <v>2.43598634588089E-2</v>
      </c>
      <c r="AA47" s="5">
        <f>_xll.SNL.Clients.Office.Excel.Functions.SPG(U47, "SP_MARKETCAP", "12/31/2021")</f>
        <v>37812.634763399998</v>
      </c>
      <c r="AB47">
        <f t="shared" si="4"/>
        <v>8.9108812458415815E-4</v>
      </c>
      <c r="AC47">
        <f t="shared" si="11"/>
        <v>3.2694023290992763E-3</v>
      </c>
    </row>
    <row r="48" spans="1:29" x14ac:dyDescent="0.3">
      <c r="A48" s="11" t="s">
        <v>48</v>
      </c>
      <c r="B48" s="4" cm="1">
        <f t="array" ref="B48">_xll.SNL.Clients.Office.Excel.Functions.SPG(A48, "SP_TOTAL_REV", "CY2023")</f>
        <v>5860168</v>
      </c>
      <c r="C48" s="4">
        <f>_xll.SNL.Clients.Office.Excel.Functions.SPG(A48,"IQ_AVG_DILUT_SHARES_OUT","CY2023")</f>
        <v>1268538000</v>
      </c>
      <c r="D48" s="5">
        <f>_xll.SNL.Clients.Office.Excel.Functions.SPG(A48, "IQ_DILUT_EPS_NORM", "CY2023")</f>
        <v>1.1930000000000001</v>
      </c>
      <c r="E48">
        <f t="shared" si="0"/>
        <v>1513365.834</v>
      </c>
      <c r="F48">
        <f t="shared" si="1"/>
        <v>0.25824615164616443</v>
      </c>
      <c r="G48" s="5">
        <f>_xll.SNL.Clients.Office.Excel.Functions.SPG(A48, "SP_MARKETCAP", "12/30/2023")</f>
        <v>73267.194442420005</v>
      </c>
      <c r="H48">
        <f t="shared" si="5"/>
        <v>1.7436950579723038E-3</v>
      </c>
      <c r="I48">
        <f t="shared" si="6"/>
        <v>2.0802282041609585E-3</v>
      </c>
      <c r="K48" s="11" t="s">
        <v>48</v>
      </c>
      <c r="L48" s="4" cm="1">
        <f t="array" ref="L48">_xll.SNL.Clients.Office.Excel.Functions.SPG(K48, "SP_TOTAL_REV", "CY2023")</f>
        <v>5860168</v>
      </c>
      <c r="M48" s="4">
        <f>_xll.SNL.Clients.Office.Excel.Functions.SPG(K48,"IQ_AVG_DILUT_SHARES_OUT","CY2023")</f>
        <v>1268538000</v>
      </c>
      <c r="N48" s="5">
        <f>_xll.SNL.Clients.Office.Excel.Functions.SPG(K48, "IQ_DILUT_EPS_NORM", "CY2023")</f>
        <v>1.1930000000000001</v>
      </c>
      <c r="O48">
        <f t="shared" si="2"/>
        <v>1513365.834</v>
      </c>
      <c r="P48">
        <f t="shared" si="3"/>
        <v>0.25824615164616443</v>
      </c>
      <c r="Q48" s="5">
        <f>_xll.SNL.Clients.Office.Excel.Functions.SPG(K48, "SP_MARKETCAP", "12/31/2022")</f>
        <v>37081.236951600004</v>
      </c>
      <c r="R48">
        <f t="shared" si="7"/>
        <v>1.102340185788999E-3</v>
      </c>
      <c r="S48">
        <f t="shared" si="8"/>
        <v>1.3150918416462759E-3</v>
      </c>
      <c r="U48" s="11" t="s">
        <v>48</v>
      </c>
      <c r="V48" s="4" cm="1">
        <f t="array" ref="V48">_xll.SNL.Clients.Office.Excel.Functions.SPG(U48, "SP_TOTAL_REV", "CY2021")</f>
        <v>2948037</v>
      </c>
      <c r="W48" s="4">
        <f>_xll.SNL.Clients.Office.Excel.Functions.SPG(U48,"IQ_AVG_DILUT_SHARES_OUT","CY2021")</f>
        <v>1276952000</v>
      </c>
      <c r="X48" s="5">
        <f>_xll.SNL.Clients.Office.Excel.Functions.SPG(U48, "IQ_DILUT_EPS_NORM", "CY2021")</f>
        <v>0.45600000000000002</v>
      </c>
      <c r="Y48">
        <f t="shared" si="9"/>
        <v>582290.11199999996</v>
      </c>
      <c r="Z48">
        <f t="shared" si="10"/>
        <v>0.19751791174941155</v>
      </c>
      <c r="AA48" s="5">
        <f>_xll.SNL.Clients.Office.Excel.Functions.SPG(U48, "SP_MARKETCAP", "12/31/2021")</f>
        <v>44172.014625000003</v>
      </c>
      <c r="AB48">
        <f t="shared" si="4"/>
        <v>1.0409525259899139E-3</v>
      </c>
      <c r="AC48">
        <f t="shared" si="11"/>
        <v>4.7467435185140073E-4</v>
      </c>
    </row>
    <row r="49" spans="1:29" x14ac:dyDescent="0.3">
      <c r="A49" s="11" t="s">
        <v>49</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s="5">
        <f>_xll.SNL.Clients.Office.Excel.Functions.SPG(A49, "SP_MARKETCAP", "12/30/2023")</f>
        <v>48554.06568</v>
      </c>
      <c r="H49">
        <f t="shared" si="5"/>
        <v>1.1555442379769963E-3</v>
      </c>
      <c r="I49">
        <f t="shared" si="6"/>
        <v>6.5426914754257532E-3</v>
      </c>
      <c r="K49" s="11" t="s">
        <v>49</v>
      </c>
      <c r="L49" s="4" cm="1">
        <f t="array" ref="L49">_xll.SNL.Clients.Office.Excel.Functions.SPG(K49, "SP_TOTAL_REV", "CY2023")</f>
        <v>10071900</v>
      </c>
      <c r="M49" s="4">
        <f>_xll.SNL.Clients.Office.Excel.Functions.SPG(K49,"IQ_AVG_DILUT_SHARES_OUT","CY2023")</f>
        <v>219300000</v>
      </c>
      <c r="N49" s="5">
        <f>_xll.SNL.Clients.Office.Excel.Functions.SPG(K49, "IQ_DILUT_EPS_NORM", "CY2023")</f>
        <v>5.6619999999999999</v>
      </c>
      <c r="O49">
        <f t="shared" si="2"/>
        <v>1241676.6000000001</v>
      </c>
      <c r="P49">
        <f t="shared" si="3"/>
        <v>0.12328126768534239</v>
      </c>
      <c r="Q49" s="5">
        <f>_xll.SNL.Clients.Office.Excel.Functions.SPG(K49, "SP_MARKETCAP", "12/31/2022")</f>
        <v>39751.7736</v>
      </c>
      <c r="R49">
        <f t="shared" si="7"/>
        <v>1.1817291195776968E-3</v>
      </c>
      <c r="S49">
        <f t="shared" si="8"/>
        <v>6.6909502750489187E-3</v>
      </c>
      <c r="U49" s="11" t="s">
        <v>49</v>
      </c>
      <c r="V49" s="4" cm="1">
        <f t="array" ref="V49">_xll.SNL.Clients.Office.Excel.Functions.SPG(U49, "SP_TOTAL_REV", "CY2021")</f>
        <v>7036200</v>
      </c>
      <c r="W49" s="4">
        <f>_xll.SNL.Clients.Office.Excel.Functions.SPG(U49,"IQ_AVG_DILUT_SHARES_OUT","CY2021")</f>
        <v>207300000</v>
      </c>
      <c r="X49" s="5">
        <f>_xll.SNL.Clients.Office.Excel.Functions.SPG(U49, "IQ_DILUT_EPS_NORM", "CY2021")</f>
        <v>3.17</v>
      </c>
      <c r="Y49">
        <f t="shared" si="9"/>
        <v>657141</v>
      </c>
      <c r="Z49">
        <f t="shared" si="10"/>
        <v>9.3394303743497914E-2</v>
      </c>
      <c r="AA49" s="5">
        <f>_xll.SNL.Clients.Office.Excel.Functions.SPG(U49, "SP_MARKETCAP", "12/31/2021")</f>
        <v>35168.858260000001</v>
      </c>
      <c r="AB49">
        <f t="shared" si="4"/>
        <v>8.2878519697873634E-4</v>
      </c>
      <c r="AC49">
        <f t="shared" si="11"/>
        <v>2.6272490744225943E-3</v>
      </c>
    </row>
    <row r="50" spans="1:29" x14ac:dyDescent="0.3">
      <c r="A50" s="11" t="s">
        <v>50</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s="5">
        <f>_xll.SNL.Clients.Office.Excel.Functions.SPG(A50, "SP_MARKETCAP", "12/30/2023")</f>
        <v>8860.9935638000006</v>
      </c>
      <c r="H50">
        <f t="shared" si="5"/>
        <v>2.1088388607625949E-4</v>
      </c>
      <c r="I50">
        <f t="shared" si="6"/>
        <v>2.0609682186232838E-3</v>
      </c>
      <c r="K50" s="11" t="s">
        <v>50</v>
      </c>
      <c r="L50" s="4" cm="1">
        <f t="array" ref="L50">_xll.SNL.Clients.Office.Excel.Functions.SPG(K50, "SP_TOTAL_REV", "CY2023")</f>
        <v>11131600</v>
      </c>
      <c r="M50" s="4">
        <f>_xll.SNL.Clients.Office.Excel.Functions.SPG(K50,"IQ_AVG_DILUT_SHARES_OUT","CY2023")</f>
        <v>53783069</v>
      </c>
      <c r="N50" s="5">
        <f>_xll.SNL.Clients.Office.Excel.Functions.SPG(K50, "IQ_DILUT_EPS_NORM", "CY2023")</f>
        <v>9.7729999999999997</v>
      </c>
      <c r="O50">
        <f t="shared" si="2"/>
        <v>525621.93333699997</v>
      </c>
      <c r="P50">
        <f t="shared" si="3"/>
        <v>4.7218902344406913E-2</v>
      </c>
      <c r="Q50" s="5">
        <f>_xll.SNL.Clients.Office.Excel.Functions.SPG(K50, "SP_MARKETCAP", "12/31/2022")</f>
        <v>6607.0985107400002</v>
      </c>
      <c r="R50">
        <f t="shared" si="7"/>
        <v>1.9641389550628484E-4</v>
      </c>
      <c r="S50">
        <f t="shared" si="8"/>
        <v>1.9195530007829217E-3</v>
      </c>
      <c r="U50" s="11" t="s">
        <v>50</v>
      </c>
      <c r="V50" s="4" cm="1">
        <f t="array" ref="V50">_xll.SNL.Clients.Office.Excel.Functions.SPG(U50, "SP_TOTAL_REV", "CY2021")</f>
        <v>10187600</v>
      </c>
      <c r="W50" s="4">
        <f>_xll.SNL.Clients.Office.Excel.Functions.SPG(U50,"IQ_AVG_DILUT_SHARES_OUT","CY2021")</f>
        <v>60123694</v>
      </c>
      <c r="X50" s="5">
        <f>_xll.SNL.Clients.Office.Excel.Functions.SPG(U50, "IQ_DILUT_EPS_NORM", "CY2021")</f>
        <v>8.3729999999999993</v>
      </c>
      <c r="Y50">
        <f t="shared" si="9"/>
        <v>503415.689862</v>
      </c>
      <c r="Z50">
        <f t="shared" si="10"/>
        <v>4.9414551990851624E-2</v>
      </c>
      <c r="AA50" s="5">
        <f>_xll.SNL.Clients.Office.Excel.Functions.SPG(U50, "SP_MARKETCAP", "12/31/2021")</f>
        <v>8880.3898647400001</v>
      </c>
      <c r="AB50">
        <f t="shared" si="4"/>
        <v>2.0927422803678229E-4</v>
      </c>
      <c r="AC50">
        <f t="shared" si="11"/>
        <v>1.752253111351978E-3</v>
      </c>
    </row>
    <row r="51" spans="1:29" x14ac:dyDescent="0.3">
      <c r="A51" s="11" t="s">
        <v>51</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s="5">
        <f>_xll.SNL.Clients.Office.Excel.Functions.SPG(A51, "SP_MARKETCAP", "12/30/2023")</f>
        <v>119977.33758004</v>
      </c>
      <c r="H51">
        <f t="shared" si="5"/>
        <v>2.8553555544071209E-3</v>
      </c>
      <c r="I51">
        <f t="shared" si="6"/>
        <v>4.8027080425127773E-3</v>
      </c>
      <c r="K51" s="11" t="s">
        <v>51</v>
      </c>
      <c r="L51" s="4" cm="1">
        <f t="array" ref="L51">_xll.SNL.Clients.Office.Excel.Functions.SPG(K51, "SP_TOTAL_REV", "CY2023")</f>
        <v>122428000</v>
      </c>
      <c r="M51" s="4">
        <f>_xll.SNL.Clients.Office.Excel.Functions.SPG(K51,"IQ_AVG_DILUT_SHARES_OUT","CY2023")</f>
        <v>7258000000</v>
      </c>
      <c r="N51" s="5">
        <f>_xll.SNL.Clients.Office.Excel.Functions.SPG(K51, "IQ_DILUT_EPS_NORM", "CY2023")</f>
        <v>1.6819999999999999</v>
      </c>
      <c r="O51">
        <f t="shared" si="2"/>
        <v>12207956</v>
      </c>
      <c r="P51">
        <f t="shared" si="3"/>
        <v>9.9715391903812858E-2</v>
      </c>
      <c r="Q51" s="5">
        <f>_xll.SNL.Clients.Office.Excel.Functions.SPG(K51, "SP_MARKETCAP", "12/31/2022")</f>
        <v>131193.12710007001</v>
      </c>
      <c r="R51">
        <f t="shared" si="7"/>
        <v>3.9000709790370362E-3</v>
      </c>
      <c r="S51">
        <f t="shared" si="8"/>
        <v>6.5599193867402943E-3</v>
      </c>
      <c r="U51" s="11" t="s">
        <v>51</v>
      </c>
      <c r="V51" s="4" cm="1">
        <f t="array" ref="V51">_xll.SNL.Clients.Office.Excel.Functions.SPG(U51, "SP_TOTAL_REV", "CY2021")</f>
        <v>134038000</v>
      </c>
      <c r="W51" s="4">
        <f>_xll.SNL.Clients.Office.Excel.Functions.SPG(U51,"IQ_AVG_DILUT_SHARES_OUT","CY2021")</f>
        <v>7503000000</v>
      </c>
      <c r="X51" s="5">
        <f>_xll.SNL.Clients.Office.Excel.Functions.SPG(U51, "IQ_DILUT_EPS_NORM", "CY2021")</f>
        <v>2.2029999999999998</v>
      </c>
      <c r="Y51">
        <f t="shared" si="9"/>
        <v>16529108.999999998</v>
      </c>
      <c r="Z51">
        <f t="shared" si="10"/>
        <v>0.12331658932541517</v>
      </c>
      <c r="AA51" s="5">
        <f>_xll.SNL.Clients.Office.Excel.Functions.SPG(U51, "SP_MARKETCAP", "12/31/2021")</f>
        <v>175668.6</v>
      </c>
      <c r="AB51">
        <f t="shared" si="4"/>
        <v>4.1397856642838545E-3</v>
      </c>
      <c r="AC51">
        <f t="shared" si="11"/>
        <v>9.1199478184173302E-3</v>
      </c>
    </row>
    <row r="52" spans="1:29" x14ac:dyDescent="0.3">
      <c r="A52" s="11" t="s">
        <v>52</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4.5010000000000003</v>
      </c>
      <c r="E52">
        <f t="shared" si="0"/>
        <v>662235.50575000001</v>
      </c>
      <c r="F52">
        <f t="shared" si="1"/>
        <v>0.16766241096101969</v>
      </c>
      <c r="G52" s="5">
        <f>_xll.SNL.Clients.Office.Excel.Functions.SPG(A52, "SP_MARKETCAP", "12/30/2023")</f>
        <v>17481.607054200002</v>
      </c>
      <c r="H52">
        <f t="shared" si="5"/>
        <v>4.1604693693817206E-4</v>
      </c>
      <c r="I52">
        <f t="shared" si="6"/>
        <v>1.8726272631587127E-3</v>
      </c>
      <c r="K52" s="11" t="s">
        <v>52</v>
      </c>
      <c r="L52" s="4" cm="1">
        <f t="array" ref="L52">_xll.SNL.Clients.Office.Excel.Functions.SPG(K52, "SP_TOTAL_REV", "CY2023")</f>
        <v>3949815</v>
      </c>
      <c r="M52" s="4">
        <f>_xll.SNL.Clients.Office.Excel.Functions.SPG(K52,"IQ_AVG_DILUT_SHARES_OUT","CY2023")</f>
        <v>147130750</v>
      </c>
      <c r="N52" s="5">
        <f>_xll.SNL.Clients.Office.Excel.Functions.SPG(K52, "IQ_DILUT_EPS_NORM", "CY2023")</f>
        <v>4.5010000000000003</v>
      </c>
      <c r="O52">
        <f t="shared" si="2"/>
        <v>662235.50575000001</v>
      </c>
      <c r="P52">
        <f t="shared" si="3"/>
        <v>0.16766241096101969</v>
      </c>
      <c r="Q52" s="5">
        <f>_xll.SNL.Clients.Office.Excel.Functions.SPG(K52, "SP_MARKETCAP", "12/31/2022")</f>
        <v>15803.66020618</v>
      </c>
      <c r="R52">
        <f t="shared" si="7"/>
        <v>4.6980659654275586E-4</v>
      </c>
      <c r="S52">
        <f t="shared" si="8"/>
        <v>2.1145994910389443E-3</v>
      </c>
      <c r="U52" s="11" t="s">
        <v>52</v>
      </c>
      <c r="V52" s="4" cm="1">
        <f t="array" ref="V52">_xll.SNL.Clients.Office.Excel.Functions.SPG(U52, "SP_TOTAL_REV", "CY2021")</f>
        <v>3505796</v>
      </c>
      <c r="W52" s="4">
        <f>_xll.SNL.Clients.Office.Excel.Functions.SPG(U52,"IQ_AVG_DILUT_SHARES_OUT","CY2021")</f>
        <v>131497750</v>
      </c>
      <c r="X52" s="5">
        <f>_xll.SNL.Clients.Office.Excel.Functions.SPG(U52, "IQ_DILUT_EPS_NORM", "CY2021")</f>
        <v>3.8119999999999998</v>
      </c>
      <c r="Y52">
        <f t="shared" si="9"/>
        <v>501269.42300000001</v>
      </c>
      <c r="Z52">
        <f t="shared" si="10"/>
        <v>0.14298305520344026</v>
      </c>
      <c r="AA52" s="5">
        <f>_xll.SNL.Clients.Office.Excel.Functions.SPG(U52, "SP_MARKETCAP", "12/31/2021")</f>
        <v>13903.52768049</v>
      </c>
      <c r="AB52">
        <f t="shared" si="4"/>
        <v>3.2764890580710645E-4</v>
      </c>
      <c r="AC52">
        <f t="shared" si="11"/>
        <v>1.2489976289366898E-3</v>
      </c>
    </row>
    <row r="53" spans="1:29" x14ac:dyDescent="0.3">
      <c r="A53" s="11" t="s">
        <v>53</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s="5">
        <f>_xll.SNL.Clients.Office.Excel.Functions.SPG(A53, "SP_MARKETCAP", "12/30/2023")</f>
        <v>52084.103330999998</v>
      </c>
      <c r="H53">
        <f t="shared" si="5"/>
        <v>1.2395560423506748E-3</v>
      </c>
      <c r="I53">
        <f t="shared" si="6"/>
        <v>4.3582790449049726E-3</v>
      </c>
      <c r="K53" s="11" t="s">
        <v>53</v>
      </c>
      <c r="L53" s="4" cm="1">
        <f t="array" ref="L53">_xll.SNL.Clients.Office.Excel.Functions.SPG(K53, "SP_TOTAL_REV", "CY2023")</f>
        <v>5497000</v>
      </c>
      <c r="M53" s="4">
        <f>_xll.SNL.Clients.Office.Excel.Functions.SPG(K53,"IQ_AVG_DILUT_SHARES_OUT","CY2023")</f>
        <v>216000000</v>
      </c>
      <c r="N53" s="5">
        <f>_xll.SNL.Clients.Office.Excel.Functions.SPG(K53, "IQ_DILUT_EPS_NORM", "CY2023")</f>
        <v>3.516</v>
      </c>
      <c r="O53">
        <f t="shared" si="2"/>
        <v>759456</v>
      </c>
      <c r="P53">
        <f t="shared" si="3"/>
        <v>0.13815826814626159</v>
      </c>
      <c r="Q53" s="5">
        <f>_xll.SNL.Clients.Office.Excel.Functions.SPG(K53, "SP_MARKETCAP", "12/31/2022")</f>
        <v>40320.471603780003</v>
      </c>
      <c r="R53">
        <f t="shared" si="7"/>
        <v>1.1986352077959226E-3</v>
      </c>
      <c r="S53">
        <f t="shared" si="8"/>
        <v>4.2144013906104637E-3</v>
      </c>
      <c r="U53" s="11" t="s">
        <v>53</v>
      </c>
      <c r="V53" s="4" cm="1">
        <f t="array" ref="V53">_xll.SNL.Clients.Office.Excel.Functions.SPG(U53, "SP_TOTAL_REV", "CY2021")</f>
        <v>4386000</v>
      </c>
      <c r="W53" s="4">
        <f>_xll.SNL.Clients.Office.Excel.Functions.SPG(U53,"IQ_AVG_DILUT_SHARES_OUT","CY2021")</f>
        <v>222000000</v>
      </c>
      <c r="X53" s="5">
        <f>_xll.SNL.Clients.Office.Excel.Functions.SPG(U53, "IQ_DILUT_EPS_NORM", "CY2021")</f>
        <v>1.948</v>
      </c>
      <c r="Y53">
        <f t="shared" si="9"/>
        <v>432456</v>
      </c>
      <c r="Z53">
        <f t="shared" si="10"/>
        <v>9.8599179206566342E-2</v>
      </c>
      <c r="AA53" s="5">
        <f>_xll.SNL.Clients.Office.Excel.Functions.SPG(U53, "SP_MARKETCAP", "12/31/2021")</f>
        <v>61854.325126229996</v>
      </c>
      <c r="AB53">
        <f t="shared" si="4"/>
        <v>1.4576517854159455E-3</v>
      </c>
      <c r="AC53">
        <f t="shared" si="11"/>
        <v>2.839505677990262E-3</v>
      </c>
    </row>
    <row r="54" spans="1:29" x14ac:dyDescent="0.3">
      <c r="A54" s="11" t="s">
        <v>54</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s="5">
        <f>_xll.SNL.Clients.Office.Excel.Functions.SPG(A54, "SP_MARKETCAP", "12/30/2023")</f>
        <v>95821.675062540002</v>
      </c>
      <c r="H54">
        <f t="shared" si="5"/>
        <v>2.2804719427941041E-3</v>
      </c>
      <c r="I54">
        <f t="shared" si="6"/>
        <v>1.5817353395219905E-2</v>
      </c>
      <c r="K54" s="11" t="s">
        <v>54</v>
      </c>
      <c r="L54" s="4" cm="1">
        <f t="array" ref="L54">_xll.SNL.Clients.Office.Excel.Functions.SPG(K54, "SP_TOTAL_REV", "CY2023")</f>
        <v>18585900</v>
      </c>
      <c r="M54" s="4">
        <f>_xll.SNL.Clients.Office.Excel.Functions.SPG(K54,"IQ_AVG_DILUT_SHARES_OUT","CY2023")</f>
        <v>414400000</v>
      </c>
      <c r="N54" s="5">
        <f>_xll.SNL.Clients.Office.Excel.Functions.SPG(K54, "IQ_DILUT_EPS_NORM", "CY2023")</f>
        <v>6.9359999999999999</v>
      </c>
      <c r="O54">
        <f t="shared" si="2"/>
        <v>2874278.4</v>
      </c>
      <c r="P54">
        <f t="shared" si="3"/>
        <v>0.154648330185786</v>
      </c>
      <c r="Q54" s="5">
        <f>_xll.SNL.Clients.Office.Excel.Functions.SPG(K54, "SP_MARKETCAP", "12/31/2022")</f>
        <v>99085.760903339993</v>
      </c>
      <c r="R54">
        <f t="shared" si="7"/>
        <v>2.9455925708680867E-3</v>
      </c>
      <c r="S54">
        <f t="shared" si="8"/>
        <v>2.0430630071541049E-2</v>
      </c>
      <c r="U54" s="11" t="s">
        <v>54</v>
      </c>
      <c r="V54" s="4" cm="1">
        <f t="array" ref="V54">_xll.SNL.Clients.Office.Excel.Functions.SPG(U54, "SP_TOTAL_REV", "CY2021")</f>
        <v>15696600</v>
      </c>
      <c r="W54" s="4">
        <f>_xll.SNL.Clients.Office.Excel.Functions.SPG(U54,"IQ_AVG_DILUT_SHARES_OUT","CY2021")</f>
        <v>424800000</v>
      </c>
      <c r="X54" s="5">
        <f>_xll.SNL.Clients.Office.Excel.Functions.SPG(U54, "IQ_DILUT_EPS_NORM", "CY2021")</f>
        <v>5.2210000000000001</v>
      </c>
      <c r="Y54">
        <f t="shared" si="9"/>
        <v>2217880.7999999998</v>
      </c>
      <c r="Z54">
        <f t="shared" si="10"/>
        <v>0.14129689232062995</v>
      </c>
      <c r="AA54" s="5">
        <f>_xll.SNL.Clients.Office.Excel.Functions.SPG(U54, "SP_MARKETCAP", "12/31/2021")</f>
        <v>103904.87707636</v>
      </c>
      <c r="AB54">
        <f t="shared" si="4"/>
        <v>2.4486101703428574E-3</v>
      </c>
      <c r="AC54">
        <f t="shared" si="11"/>
        <v>1.2784193699360059E-2</v>
      </c>
    </row>
    <row r="55" spans="1:29" x14ac:dyDescent="0.3">
      <c r="A55" s="11" t="s">
        <v>55</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s="5">
        <f>_xll.SNL.Clients.Office.Excel.Functions.SPG(A55, "SP_MARKETCAP", "12/30/2023")</f>
        <v>44710.119901439997</v>
      </c>
      <c r="H55">
        <f t="shared" si="5"/>
        <v>1.0640616950981893E-3</v>
      </c>
      <c r="I55">
        <f t="shared" si="6"/>
        <v>0.11560923911072317</v>
      </c>
      <c r="K55" s="11" t="s">
        <v>55</v>
      </c>
      <c r="L55" s="4" cm="1">
        <f t="array" ref="L55">_xll.SNL.Clients.Office.Excel.Functions.SPG(K55, "SP_TOTAL_REV", "CY2023")</f>
        <v>17830563</v>
      </c>
      <c r="M55" s="4">
        <f>_xll.SNL.Clients.Office.Excel.Functions.SPG(K55,"IQ_AVG_DILUT_SHARES_OUT","CY2023")</f>
        <v>18750250</v>
      </c>
      <c r="N55" s="5">
        <f>_xll.SNL.Clients.Office.Excel.Functions.SPG(K55, "IQ_DILUT_EPS_NORM", "CY2023")</f>
        <v>108.649</v>
      </c>
      <c r="O55">
        <f t="shared" si="2"/>
        <v>2037195.9122500001</v>
      </c>
      <c r="P55">
        <f t="shared" si="3"/>
        <v>0.11425303352732048</v>
      </c>
      <c r="Q55" s="5">
        <f>_xll.SNL.Clients.Office.Excel.Functions.SPG(K55, "SP_MARKETCAP", "12/31/2022")</f>
        <v>46279.522506779998</v>
      </c>
      <c r="R55">
        <f t="shared" si="7"/>
        <v>1.3757841332245194E-3</v>
      </c>
      <c r="S55">
        <f t="shared" si="8"/>
        <v>0.14947757029071082</v>
      </c>
      <c r="U55" s="11" t="s">
        <v>55</v>
      </c>
      <c r="V55" s="4" cm="1">
        <f t="array" ref="V55">_xll.SNL.Clients.Office.Excel.Functions.SPG(U55, "SP_TOTAL_REV", "CY2021")</f>
        <v>15144228</v>
      </c>
      <c r="W55" s="4">
        <f>_xll.SNL.Clients.Office.Excel.Functions.SPG(U55,"IQ_AVG_DILUT_SHARES_OUT","CY2021")</f>
        <v>21754000</v>
      </c>
      <c r="X55" s="5">
        <f>_xll.SNL.Clients.Office.Excel.Functions.SPG(U55, "IQ_DILUT_EPS_NORM", "CY2021")</f>
        <v>82.4</v>
      </c>
      <c r="Y55">
        <f t="shared" si="9"/>
        <v>1792529.6000000003</v>
      </c>
      <c r="Z55">
        <f t="shared" si="10"/>
        <v>0.11836388094526841</v>
      </c>
      <c r="AA55" s="5">
        <f>_xll.SNL.Clients.Office.Excel.Functions.SPG(U55, "SP_MARKETCAP", "12/31/2021")</f>
        <v>43257.741430440001</v>
      </c>
      <c r="AB55">
        <f t="shared" si="4"/>
        <v>1.01940687090939E-3</v>
      </c>
      <c r="AC55">
        <f t="shared" si="11"/>
        <v>8.3999126162933743E-2</v>
      </c>
    </row>
    <row r="56" spans="1:29" x14ac:dyDescent="0.3">
      <c r="A56" s="11" t="s">
        <v>56</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s="5">
        <f>_xll.SNL.Clients.Office.Excel.Functions.SPG(A56, "SP_MARKETCAP", "12/30/2023")</f>
        <v>26555.343399860001</v>
      </c>
      <c r="H56">
        <f t="shared" si="5"/>
        <v>6.3199391489575222E-4</v>
      </c>
      <c r="I56">
        <f t="shared" si="6"/>
        <v>1.9370613491554805E-3</v>
      </c>
      <c r="K56" s="11" t="s">
        <v>56</v>
      </c>
      <c r="L56" s="4" cm="1">
        <f t="array" ref="L56">_xll.SNL.Clients.Office.Excel.Functions.SPG(K56, "SP_TOTAL_REV", "CY2023")</f>
        <v>2815021</v>
      </c>
      <c r="M56" s="4">
        <f>_xll.SNL.Clients.Office.Excel.Functions.SPG(K56,"IQ_AVG_DILUT_SHARES_OUT","CY2023")</f>
        <v>141643788</v>
      </c>
      <c r="N56" s="5">
        <f>_xll.SNL.Clients.Office.Excel.Functions.SPG(K56, "IQ_DILUT_EPS_NORM", "CY2023")</f>
        <v>3.0649999999999999</v>
      </c>
      <c r="O56">
        <f t="shared" si="2"/>
        <v>434138.21021999995</v>
      </c>
      <c r="P56">
        <f t="shared" si="3"/>
        <v>0.15422201476294492</v>
      </c>
      <c r="Q56" s="5">
        <f>_xll.SNL.Clients.Office.Excel.Functions.SPG(K56, "SP_MARKETCAP", "12/31/2022")</f>
        <v>22566.079047840001</v>
      </c>
      <c r="R56">
        <f t="shared" si="7"/>
        <v>6.708378094990125E-4</v>
      </c>
      <c r="S56">
        <f t="shared" si="8"/>
        <v>2.0561178861144731E-3</v>
      </c>
      <c r="U56" s="11" t="s">
        <v>56</v>
      </c>
      <c r="V56" s="4" cm="1">
        <f t="array" ref="V56">_xll.SNL.Clients.Office.Excel.Functions.SPG(U56, "SP_TOTAL_REV", "CY2021")</f>
        <v>2310130</v>
      </c>
      <c r="W56" s="4">
        <f>_xll.SNL.Clients.Office.Excel.Functions.SPG(U56,"IQ_AVG_DILUT_SHARES_OUT","CY2021")</f>
        <v>139717399</v>
      </c>
      <c r="X56" s="5">
        <f>_xll.SNL.Clients.Office.Excel.Functions.SPG(U56, "IQ_DILUT_EPS_NORM", "CY2021")</f>
        <v>1.9319999999999999</v>
      </c>
      <c r="Y56">
        <f t="shared" si="9"/>
        <v>269934.014868</v>
      </c>
      <c r="Z56">
        <f t="shared" si="10"/>
        <v>0.11684797603078614</v>
      </c>
      <c r="AA56" s="5">
        <f>_xll.SNL.Clients.Office.Excel.Functions.SPG(U56, "SP_MARKETCAP", "12/31/2021")</f>
        <v>35238.708646439998</v>
      </c>
      <c r="AB56">
        <f t="shared" si="4"/>
        <v>8.3043128300907404E-4</v>
      </c>
      <c r="AC56">
        <f t="shared" si="11"/>
        <v>1.6043932387735311E-3</v>
      </c>
    </row>
    <row r="57" spans="1:29" x14ac:dyDescent="0.3">
      <c r="A57" s="11" t="s">
        <v>57</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s="5">
        <f>_xll.SNL.Clients.Office.Excel.Functions.SPG(A57, "SP_MARKETCAP", "12/30/2023")</f>
        <v>16280.203160479999</v>
      </c>
      <c r="H57">
        <f t="shared" si="5"/>
        <v>3.8745457649567419E-4</v>
      </c>
      <c r="I57">
        <f t="shared" si="6"/>
        <v>2.509155837385986E-3</v>
      </c>
      <c r="K57" s="11" t="s">
        <v>57</v>
      </c>
      <c r="L57" s="4" cm="1">
        <f t="array" ref="L57">_xll.SNL.Clients.Office.Excel.Functions.SPG(K57, "SP_TOTAL_REV", "CY2023")</f>
        <v>8364300</v>
      </c>
      <c r="M57" s="4">
        <f>_xll.SNL.Clients.Office.Excel.Functions.SPG(K57,"IQ_AVG_DILUT_SHARES_OUT","CY2023")</f>
        <v>81100000</v>
      </c>
      <c r="N57" s="5">
        <f>_xll.SNL.Clients.Office.Excel.Functions.SPG(K57, "IQ_DILUT_EPS_NORM", "CY2023")</f>
        <v>6.476</v>
      </c>
      <c r="O57">
        <f t="shared" si="2"/>
        <v>525203.6</v>
      </c>
      <c r="P57">
        <f t="shared" si="3"/>
        <v>6.2791100271391509E-2</v>
      </c>
      <c r="Q57" s="5">
        <f>_xll.SNL.Clients.Office.Excel.Functions.SPG(K57, "SP_MARKETCAP", "12/31/2022")</f>
        <v>14655.391534</v>
      </c>
      <c r="R57">
        <f t="shared" si="7"/>
        <v>4.3567120070688497E-4</v>
      </c>
      <c r="S57">
        <f t="shared" si="8"/>
        <v>2.8214066957777872E-3</v>
      </c>
      <c r="U57" s="11" t="s">
        <v>57</v>
      </c>
      <c r="V57" s="4" cm="1">
        <f t="array" ref="V57">_xll.SNL.Clients.Office.Excel.Functions.SPG(U57, "SP_TOTAL_REV", "CY2021")</f>
        <v>8408300</v>
      </c>
      <c r="W57" s="4">
        <f>_xll.SNL.Clients.Office.Excel.Functions.SPG(U57,"IQ_AVG_DILUT_SHARES_OUT","CY2021")</f>
        <v>83800000</v>
      </c>
      <c r="X57" s="5">
        <f>_xll.SNL.Clients.Office.Excel.Functions.SPG(U57, "IQ_DILUT_EPS_NORM", "CY2021")</f>
        <v>7.2720000000000002</v>
      </c>
      <c r="Y57">
        <f t="shared" si="9"/>
        <v>609393.6</v>
      </c>
      <c r="Z57">
        <f t="shared" si="10"/>
        <v>7.2475244698690572E-2</v>
      </c>
      <c r="AA57" s="5">
        <f>_xll.SNL.Clients.Office.Excel.Functions.SPG(U57, "SP_MARKETCAP", "12/31/2021")</f>
        <v>17931.039410310001</v>
      </c>
      <c r="AB57">
        <f t="shared" si="4"/>
        <v>4.225607757818424E-4</v>
      </c>
      <c r="AC57">
        <f t="shared" si="11"/>
        <v>3.0728619614855579E-3</v>
      </c>
    </row>
    <row r="58" spans="1:29" x14ac:dyDescent="0.3">
      <c r="A58" s="11" t="s">
        <v>58</v>
      </c>
      <c r="B58" s="4" cm="1">
        <f t="array" ref="B58">_xll.SNL.Clients.Office.Excel.Functions.SPG(A58, "SP_TOTAL_REV", "CY2023")</f>
        <v>1560699</v>
      </c>
      <c r="C58" s="4">
        <f>_xll.SNL.Clients.Office.Excel.Functions.SPG(A58,"IQ_AVG_DILUT_SHARES_OUT","CY2023")</f>
        <v>75456000</v>
      </c>
      <c r="D58" s="5">
        <f>_xll.SNL.Clients.Office.Excel.Functions.SPG(A58, "IQ_DILUT_EPS_NORM", "CY2023")</f>
        <v>1.669</v>
      </c>
      <c r="E58">
        <f t="shared" si="0"/>
        <v>125936.064</v>
      </c>
      <c r="F58">
        <f t="shared" si="1"/>
        <v>8.069208989049137E-2</v>
      </c>
      <c r="G58" s="5">
        <f>_xll.SNL.Clients.Office.Excel.Functions.SPG(A58, "SP_MARKETCAP", "12/30/2023")</f>
        <v>19357.65656223</v>
      </c>
      <c r="H58">
        <f t="shared" si="5"/>
        <v>4.6069527212499474E-4</v>
      </c>
      <c r="I58">
        <f t="shared" si="6"/>
        <v>7.689004091766163E-4</v>
      </c>
      <c r="K58" s="11" t="s">
        <v>58</v>
      </c>
      <c r="L58" s="4" cm="1">
        <f t="array" ref="L58">_xll.SNL.Clients.Office.Excel.Functions.SPG(K58, "SP_TOTAL_REV", "CY2023")</f>
        <v>1560699</v>
      </c>
      <c r="M58" s="4">
        <f>_xll.SNL.Clients.Office.Excel.Functions.SPG(K58,"IQ_AVG_DILUT_SHARES_OUT","CY2023")</f>
        <v>75456000</v>
      </c>
      <c r="N58" s="5">
        <f>_xll.SNL.Clients.Office.Excel.Functions.SPG(K58, "IQ_DILUT_EPS_NORM", "CY2023")</f>
        <v>1.669</v>
      </c>
      <c r="O58">
        <f t="shared" si="2"/>
        <v>125936.064</v>
      </c>
      <c r="P58">
        <f t="shared" si="3"/>
        <v>8.069208989049137E-2</v>
      </c>
      <c r="Q58" s="5">
        <f>_xll.SNL.Clients.Office.Excel.Functions.SPG(K58, "SP_MARKETCAP", "12/31/2022")</f>
        <v>11808.46718922</v>
      </c>
      <c r="R58">
        <f t="shared" si="7"/>
        <v>3.5103866497868846E-4</v>
      </c>
      <c r="S58">
        <f t="shared" si="8"/>
        <v>5.8588353184943107E-4</v>
      </c>
      <c r="U58" s="11" t="s">
        <v>58</v>
      </c>
      <c r="V58" s="4" cm="1">
        <f t="array" ref="V58">_xll.SNL.Clients.Office.Excel.Functions.SPG(U58, "SP_TOTAL_REV", "CY2021")</f>
        <v>863381</v>
      </c>
      <c r="W58" s="4">
        <f>_xll.SNL.Clients.Office.Excel.Functions.SPG(U58,"IQ_AVG_DILUT_SHARES_OUT","CY2021")</f>
        <v>66191000</v>
      </c>
      <c r="X58" s="5">
        <f>_xll.SNL.Clients.Office.Excel.Functions.SPG(U58, "IQ_DILUT_EPS_NORM", "CY2021")</f>
        <v>-1.335</v>
      </c>
      <c r="Y58">
        <f t="shared" si="9"/>
        <v>-88364.985000000001</v>
      </c>
      <c r="Z58">
        <f t="shared" si="10"/>
        <v>-0.10234761362596582</v>
      </c>
      <c r="AA58" s="5">
        <f>_xll.SNL.Clients.Office.Excel.Functions.SPG(U58, "SP_MARKETCAP", "12/31/2021")</f>
        <v>10749.408647</v>
      </c>
      <c r="AB58">
        <f t="shared" si="4"/>
        <v>2.5331930587697236E-4</v>
      </c>
      <c r="AC58">
        <f t="shared" si="11"/>
        <v>-3.3818127334575809E-4</v>
      </c>
    </row>
    <row r="59" spans="1:29" x14ac:dyDescent="0.3">
      <c r="A59" s="11" t="s">
        <v>59</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1.4810000000000001</v>
      </c>
      <c r="E59">
        <f t="shared" si="0"/>
        <v>1503215</v>
      </c>
      <c r="F59">
        <f t="shared" si="1"/>
        <v>5.8935740610052537E-2</v>
      </c>
      <c r="G59" s="5">
        <f>_xll.SNL.Clients.Office.Excel.Functions.SPG(A59, "SP_MARKETCAP", "12/30/2023")</f>
        <v>34393.074462739998</v>
      </c>
      <c r="H59">
        <f t="shared" si="5"/>
        <v>8.1852504965621215E-4</v>
      </c>
      <c r="I59">
        <f t="shared" si="6"/>
        <v>1.2122355985408502E-3</v>
      </c>
      <c r="K59" s="11" t="s">
        <v>59</v>
      </c>
      <c r="L59" s="4" cm="1">
        <f t="array" ref="L59">_xll.SNL.Clients.Office.Excel.Functions.SPG(K59, "SP_TOTAL_REV", "CY2023")</f>
        <v>25506000</v>
      </c>
      <c r="M59" s="4">
        <f>_xll.SNL.Clients.Office.Excel.Functions.SPG(K59,"IQ_AVG_DILUT_SHARES_OUT","CY2023")</f>
        <v>1015000000</v>
      </c>
      <c r="N59" s="5">
        <f>_xll.SNL.Clients.Office.Excel.Functions.SPG(K59, "IQ_DILUT_EPS_NORM", "CY2023")</f>
        <v>1.4810000000000001</v>
      </c>
      <c r="O59">
        <f t="shared" si="2"/>
        <v>1503215</v>
      </c>
      <c r="P59">
        <f t="shared" si="3"/>
        <v>5.8935740610052537E-2</v>
      </c>
      <c r="Q59" s="5">
        <f>_xll.SNL.Clients.Office.Excel.Functions.SPG(K59, "SP_MARKETCAP", "12/31/2022")</f>
        <v>29573.336721970001</v>
      </c>
      <c r="R59">
        <f t="shared" si="7"/>
        <v>8.7914751978332808E-4</v>
      </c>
      <c r="S59">
        <f t="shared" si="8"/>
        <v>1.302017476799109E-3</v>
      </c>
      <c r="U59" s="11" t="s">
        <v>59</v>
      </c>
      <c r="V59" s="4" cm="1">
        <f t="array" ref="V59">_xll.SNL.Clients.Office.Excel.Functions.SPG(U59, "SP_TOTAL_REV", "CY2021")</f>
        <v>20502000</v>
      </c>
      <c r="W59" s="4">
        <f>_xll.SNL.Clients.Office.Excel.Functions.SPG(U59,"IQ_AVG_DILUT_SHARES_OUT","CY2021")</f>
        <v>824000000</v>
      </c>
      <c r="X59" s="5">
        <f>_xll.SNL.Clients.Office.Excel.Functions.SPG(U59, "IQ_DILUT_EPS_NORM", "CY2021")</f>
        <v>1.2090000000000001</v>
      </c>
      <c r="Y59">
        <f t="shared" si="9"/>
        <v>996216.00000000012</v>
      </c>
      <c r="Z59">
        <f t="shared" si="10"/>
        <v>4.8591161837869483E-2</v>
      </c>
      <c r="AA59" s="5">
        <f>_xll.SNL.Clients.Office.Excel.Functions.SPG(U59, "SP_MARKETCAP", "12/31/2021")</f>
        <v>20931.431283000002</v>
      </c>
      <c r="AB59">
        <f t="shared" si="4"/>
        <v>4.9326765943547121E-4</v>
      </c>
      <c r="AC59">
        <f t="shared" si="11"/>
        <v>5.9636060025748477E-4</v>
      </c>
    </row>
    <row r="60" spans="1:29" x14ac:dyDescent="0.3">
      <c r="A60" s="11" t="s">
        <v>60</v>
      </c>
      <c r="B60" s="4" cm="1">
        <f t="array" ref="B60">_xll.SNL.Clients.Office.Excel.Functions.SPG(A60, "SP_TOTAL_REV", "CY2023")</f>
        <v>12062000</v>
      </c>
      <c r="C60" s="4">
        <f>_xll.SNL.Clients.Office.Excel.Functions.SPG(A60,"IQ_AVG_DILUT_SHARES_OUT","CY2023")</f>
        <v>317022000</v>
      </c>
      <c r="D60" s="5">
        <f>_xll.SNL.Clients.Office.Excel.Functions.SPG(A60, "IQ_DILUT_EPS_NORM", "CY2023")</f>
        <v>1.5109999999999999</v>
      </c>
      <c r="E60">
        <f t="shared" si="0"/>
        <v>479020.24199999997</v>
      </c>
      <c r="F60">
        <f t="shared" si="1"/>
        <v>3.9713168794561431E-2</v>
      </c>
      <c r="G60" s="5">
        <f>_xll.SNL.Clients.Office.Excel.Functions.SPG(A60, "SP_MARKETCAP", "12/30/2023")</f>
        <v>18136.125829280001</v>
      </c>
      <c r="H60">
        <f t="shared" si="5"/>
        <v>4.3162391053655383E-4</v>
      </c>
      <c r="I60">
        <f t="shared" si="6"/>
        <v>6.521837288207328E-4</v>
      </c>
      <c r="K60" s="11" t="s">
        <v>60</v>
      </c>
      <c r="L60" s="4" cm="1">
        <f t="array" ref="L60">_xll.SNL.Clients.Office.Excel.Functions.SPG(K60, "SP_TOTAL_REV", "CY2023")</f>
        <v>12062000</v>
      </c>
      <c r="M60" s="4">
        <f>_xll.SNL.Clients.Office.Excel.Functions.SPG(K60,"IQ_AVG_DILUT_SHARES_OUT","CY2023")</f>
        <v>317022000</v>
      </c>
      <c r="N60" s="5">
        <f>_xll.SNL.Clients.Office.Excel.Functions.SPG(K60, "IQ_DILUT_EPS_NORM", "CY2023")</f>
        <v>1.5109999999999999</v>
      </c>
      <c r="O60">
        <f t="shared" si="2"/>
        <v>479020.24199999997</v>
      </c>
      <c r="P60">
        <f t="shared" si="3"/>
        <v>3.9713168794561431E-2</v>
      </c>
      <c r="Q60" s="5">
        <f>_xll.SNL.Clients.Office.Excel.Functions.SPG(K60, "SP_MARKETCAP", "12/31/2022")</f>
        <v>16053.876471</v>
      </c>
      <c r="R60">
        <f t="shared" si="7"/>
        <v>4.7724495260971028E-4</v>
      </c>
      <c r="S60">
        <f t="shared" si="8"/>
        <v>7.2111712339327223E-4</v>
      </c>
      <c r="U60" s="11" t="s">
        <v>60</v>
      </c>
      <c r="V60" s="4" cm="1">
        <f t="array" ref="V60">_xll.SNL.Clients.Office.Excel.Functions.SPG(U60, "SP_TOTAL_REV", "CY2021")</f>
        <v>13811000</v>
      </c>
      <c r="W60" s="4">
        <f>_xll.SNL.Clients.Office.Excel.Functions.SPG(U60,"IQ_AVG_DILUT_SHARES_OUT","CY2021")</f>
        <v>331615000</v>
      </c>
      <c r="X60" s="5">
        <f>_xll.SNL.Clients.Office.Excel.Functions.SPG(U60, "IQ_DILUT_EPS_NORM", "CY2021")</f>
        <v>2.2280000000000002</v>
      </c>
      <c r="Y60">
        <f t="shared" si="9"/>
        <v>738838.22000000009</v>
      </c>
      <c r="Z60">
        <f t="shared" si="10"/>
        <v>5.3496359423647825E-2</v>
      </c>
      <c r="AA60" s="5">
        <f>_xll.SNL.Clients.Office.Excel.Functions.SPG(U60, "SP_MARKETCAP", "12/31/2021")</f>
        <v>31181.292901140001</v>
      </c>
      <c r="AB60">
        <f t="shared" si="4"/>
        <v>7.3481469850602383E-4</v>
      </c>
      <c r="AC60">
        <f t="shared" si="11"/>
        <v>1.6371671482714213E-3</v>
      </c>
    </row>
    <row r="61" spans="1:29" x14ac:dyDescent="0.3">
      <c r="A61" s="11" t="s">
        <v>61</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s="5">
        <f>_xll.SNL.Clients.Office.Excel.Functions.SPG(A61, "SP_MARKETCAP", "12/30/2023")</f>
        <v>266455.35691138002</v>
      </c>
      <c r="H61">
        <f t="shared" si="5"/>
        <v>6.3414041243486903E-3</v>
      </c>
      <c r="I61">
        <f t="shared" si="6"/>
        <v>1.5713999420136057E-2</v>
      </c>
      <c r="K61" s="11" t="s">
        <v>61</v>
      </c>
      <c r="L61" s="4" cm="1">
        <f t="array" ref="L61">_xll.SNL.Clients.Office.Excel.Functions.SPG(K61, "SP_TOTAL_REV", "CY2023")</f>
        <v>100181000</v>
      </c>
      <c r="M61" s="4">
        <f>_xll.SNL.Clients.Office.Excel.Functions.SPG(K61,"IQ_AVG_DILUT_SHARES_OUT","CY2023")</f>
        <v>8080500000</v>
      </c>
      <c r="N61" s="5">
        <f>_xll.SNL.Clients.Office.Excel.Functions.SPG(K61, "IQ_DILUT_EPS_NORM", "CY2023")</f>
        <v>2.4780000000000002</v>
      </c>
      <c r="O61">
        <f t="shared" si="2"/>
        <v>20023479</v>
      </c>
      <c r="P61">
        <f t="shared" si="3"/>
        <v>0.19987301983410027</v>
      </c>
      <c r="Q61" s="5">
        <f>_xll.SNL.Clients.Office.Excel.Functions.SPG(K61, "SP_MARKETCAP", "12/31/2022")</f>
        <v>265702.95575567998</v>
      </c>
      <c r="R61">
        <f t="shared" si="7"/>
        <v>7.8987398935666964E-3</v>
      </c>
      <c r="S61">
        <f t="shared" si="8"/>
        <v>1.9573077456258275E-2</v>
      </c>
      <c r="U61" s="11" t="s">
        <v>61</v>
      </c>
      <c r="V61" s="4" cm="1">
        <f t="array" ref="V61">_xll.SNL.Clients.Office.Excel.Functions.SPG(U61, "SP_TOTAL_REV", "CY2021")</f>
        <v>89113000</v>
      </c>
      <c r="W61" s="4">
        <f>_xll.SNL.Clients.Office.Excel.Functions.SPG(U61,"IQ_AVG_DILUT_SHARES_OUT","CY2021")</f>
        <v>8558400000</v>
      </c>
      <c r="X61" s="5">
        <f>_xll.SNL.Clients.Office.Excel.Functions.SPG(U61, "IQ_DILUT_EPS_NORM", "CY2021")</f>
        <v>2.4809999999999999</v>
      </c>
      <c r="Y61">
        <f t="shared" si="9"/>
        <v>21233390.399999999</v>
      </c>
      <c r="Z61">
        <f t="shared" si="10"/>
        <v>0.23827489142998215</v>
      </c>
      <c r="AA61" s="5">
        <f>_xll.SNL.Clients.Office.Excel.Functions.SPG(U61, "SP_MARKETCAP", "12/31/2021")</f>
        <v>364109.89858367998</v>
      </c>
      <c r="AB61">
        <f t="shared" si="4"/>
        <v>8.5805712482513469E-3</v>
      </c>
      <c r="AC61">
        <f t="shared" si="11"/>
        <v>2.1288397266911591E-2</v>
      </c>
    </row>
    <row r="62" spans="1:29" x14ac:dyDescent="0.3">
      <c r="A62" s="11" t="s">
        <v>62</v>
      </c>
      <c r="B62" s="4" cm="1">
        <f t="array" ref="B62">_xll.SNL.Clients.Office.Excel.Functions.SPG(A62, "SP_TOTAL_REV", "CY2023")</f>
        <v>10360000</v>
      </c>
      <c r="C62" s="4">
        <f>_xll.SNL.Clients.Office.Excel.Functions.SPG(A62,"IQ_AVG_DILUT_SHARES_OUT","CY2023")</f>
        <v>508000000</v>
      </c>
      <c r="D62" s="5">
        <f>_xll.SNL.Clients.Office.Excel.Functions.SPG(A62, "IQ_DILUT_EPS_NORM", "CY2023")</f>
        <v>0.59</v>
      </c>
      <c r="E62">
        <f t="shared" si="0"/>
        <v>299720</v>
      </c>
      <c r="F62">
        <f t="shared" si="1"/>
        <v>2.893050193050193E-2</v>
      </c>
      <c r="G62" s="5">
        <f>_xll.SNL.Clients.Office.Excel.Functions.SPG(A62, "SP_MARKETCAP", "12/30/2023")</f>
        <v>19613.126857939998</v>
      </c>
      <c r="H62">
        <f t="shared" si="5"/>
        <v>4.6677524141381928E-4</v>
      </c>
      <c r="I62">
        <f t="shared" si="6"/>
        <v>2.7539739243415335E-4</v>
      </c>
      <c r="K62" s="11" t="s">
        <v>62</v>
      </c>
      <c r="L62" s="4" cm="1">
        <f t="array" ref="L62">_xll.SNL.Clients.Office.Excel.Functions.SPG(K62, "SP_TOTAL_REV", "CY2023")</f>
        <v>10360000</v>
      </c>
      <c r="M62" s="4">
        <f>_xll.SNL.Clients.Office.Excel.Functions.SPG(K62,"IQ_AVG_DILUT_SHARES_OUT","CY2023")</f>
        <v>508000000</v>
      </c>
      <c r="N62" s="5">
        <f>_xll.SNL.Clients.Office.Excel.Functions.SPG(K62, "IQ_DILUT_EPS_NORM", "CY2023")</f>
        <v>0.59</v>
      </c>
      <c r="O62">
        <f t="shared" si="2"/>
        <v>299720</v>
      </c>
      <c r="P62">
        <f t="shared" si="3"/>
        <v>2.893050193050193E-2</v>
      </c>
      <c r="Q62" s="5">
        <f>_xll.SNL.Clients.Office.Excel.Functions.SPG(K62, "SP_MARKETCAP", "12/31/2022")</f>
        <v>25695.03508623</v>
      </c>
      <c r="R62">
        <f t="shared" si="7"/>
        <v>7.6385450107233977E-4</v>
      </c>
      <c r="S62">
        <f t="shared" si="8"/>
        <v>4.5067415563268044E-4</v>
      </c>
      <c r="U62" s="11" t="s">
        <v>62</v>
      </c>
      <c r="V62" s="4" cm="1">
        <f t="array" ref="V62">_xll.SNL.Clients.Office.Excel.Functions.SPG(U62, "SP_TOTAL_REV", "CY2021")</f>
        <v>12146000</v>
      </c>
      <c r="W62" s="4">
        <f>_xll.SNL.Clients.Office.Excel.Functions.SPG(U62,"IQ_AVG_DILUT_SHARES_OUT","CY2021")</f>
        <v>508000000</v>
      </c>
      <c r="X62" s="5">
        <f>_xll.SNL.Clients.Office.Excel.Functions.SPG(U62, "IQ_DILUT_EPS_NORM", "CY2021")</f>
        <v>1.905</v>
      </c>
      <c r="Y62">
        <f t="shared" si="9"/>
        <v>967740</v>
      </c>
      <c r="Z62">
        <f t="shared" si="10"/>
        <v>7.9675613370657011E-2</v>
      </c>
      <c r="AA62" s="5">
        <f>_xll.SNL.Clients.Office.Excel.Functions.SPG(U62, "SP_MARKETCAP", "12/31/2021")</f>
        <v>42979.524975439999</v>
      </c>
      <c r="AB62">
        <f t="shared" si="4"/>
        <v>1.0128504544981653E-3</v>
      </c>
      <c r="AC62">
        <f t="shared" si="11"/>
        <v>1.9294801158190049E-3</v>
      </c>
    </row>
    <row r="63" spans="1:29" x14ac:dyDescent="0.3">
      <c r="A63" s="11" t="s">
        <v>63</v>
      </c>
      <c r="B63" s="4" cm="1">
        <f t="array" ref="B63">_xll.SNL.Clients.Office.Excel.Functions.SPG(A63, "SP_TOTAL_REV", "CY2023")</f>
        <v>19492000</v>
      </c>
      <c r="C63" s="4">
        <f>_xll.SNL.Clients.Office.Excel.Functions.SPG(A63,"IQ_AVG_DILUT_SHARES_OUT","CY2023")</f>
        <v>289906500</v>
      </c>
      <c r="D63" s="5">
        <f>_xll.SNL.Clients.Office.Excel.Functions.SPG(A63, "IQ_DILUT_EPS_NORM", "CY2023")</f>
        <v>4.8460000000000001</v>
      </c>
      <c r="E63">
        <f t="shared" si="0"/>
        <v>1404886.899</v>
      </c>
      <c r="F63">
        <f t="shared" si="1"/>
        <v>7.2075051251795613E-2</v>
      </c>
      <c r="G63" s="5">
        <f>_xll.SNL.Clients.Office.Excel.Functions.SPG(A63, "SP_MARKETCAP", "12/30/2023")</f>
        <v>70599.084135369994</v>
      </c>
      <c r="H63">
        <f t="shared" si="5"/>
        <v>1.6801963694810401E-3</v>
      </c>
      <c r="I63">
        <f t="shared" si="6"/>
        <v>8.1422316065051202E-3</v>
      </c>
      <c r="K63" s="11" t="s">
        <v>63</v>
      </c>
      <c r="L63" s="4" cm="1">
        <f t="array" ref="L63">_xll.SNL.Clients.Office.Excel.Functions.SPG(K63, "SP_TOTAL_REV", "CY2023")</f>
        <v>19492000</v>
      </c>
      <c r="M63" s="4">
        <f>_xll.SNL.Clients.Office.Excel.Functions.SPG(K63,"IQ_AVG_DILUT_SHARES_OUT","CY2023")</f>
        <v>289906500</v>
      </c>
      <c r="N63" s="5">
        <f>_xll.SNL.Clients.Office.Excel.Functions.SPG(K63, "IQ_DILUT_EPS_NORM", "CY2023")</f>
        <v>4.8460000000000001</v>
      </c>
      <c r="O63">
        <f t="shared" si="2"/>
        <v>1404886.899</v>
      </c>
      <c r="P63">
        <f t="shared" si="3"/>
        <v>7.2075051251795613E-2</v>
      </c>
      <c r="Q63" s="5">
        <f>_xll.SNL.Clients.Office.Excel.Functions.SPG(K63, "SP_MARKETCAP", "12/31/2022")</f>
        <v>72289.345788199993</v>
      </c>
      <c r="R63">
        <f t="shared" si="7"/>
        <v>2.1489965658573096E-3</v>
      </c>
      <c r="S63">
        <f t="shared" si="8"/>
        <v>1.0414037358144522E-2</v>
      </c>
      <c r="U63" s="11" t="s">
        <v>63</v>
      </c>
      <c r="V63" s="4" cm="1">
        <f t="array" ref="V63">_xll.SNL.Clients.Office.Excel.Functions.SPG(U63, "SP_TOTAL_REV", "CY2021")</f>
        <v>18534000</v>
      </c>
      <c r="W63" s="4">
        <f>_xll.SNL.Clients.Office.Excel.Functions.SPG(U63,"IQ_AVG_DILUT_SHARES_OUT","CY2021")</f>
        <v>290491750</v>
      </c>
      <c r="X63" s="5">
        <f>_xll.SNL.Clients.Office.Excel.Functions.SPG(U63, "IQ_DILUT_EPS_NORM", "CY2021")</f>
        <v>3.823</v>
      </c>
      <c r="Y63">
        <f t="shared" si="9"/>
        <v>1110549.96025</v>
      </c>
      <c r="Z63">
        <f t="shared" si="10"/>
        <v>5.9919605063666774E-2</v>
      </c>
      <c r="AA63" s="5">
        <f>_xll.SNL.Clients.Office.Excel.Functions.SPG(U63, "SP_MARKETCAP", "12/31/2021")</f>
        <v>71682.706687600003</v>
      </c>
      <c r="AB63">
        <f t="shared" si="4"/>
        <v>1.6892662748060319E-3</v>
      </c>
      <c r="AC63">
        <f t="shared" si="11"/>
        <v>6.4580649685834603E-3</v>
      </c>
    </row>
    <row r="64" spans="1:29" x14ac:dyDescent="0.3">
      <c r="A64" s="11" t="s">
        <v>64</v>
      </c>
      <c r="B64" s="4" cm="1">
        <f t="array" ref="B64">_xll.SNL.Clients.Office.Excel.Functions.SPG(A64, "SP_TOTAL_REV", "CY2023")</f>
        <v>364482000</v>
      </c>
      <c r="C64" s="4">
        <f>_xll.SNL.Clients.Office.Excel.Functions.SPG(A64,"IQ_AVG_DILUT_SHARES_OUT","CY2023")</f>
        <v>1448880</v>
      </c>
      <c r="D64" s="5">
        <f>_xll.SNL.Clients.Office.Excel.Functions.SPG(A64, "IQ_DILUT_EPS_NORM", "CY2023")</f>
        <v>51197.993999999999</v>
      </c>
      <c r="E64">
        <f t="shared" si="0"/>
        <v>74179749.546719998</v>
      </c>
      <c r="F64">
        <f t="shared" si="1"/>
        <v>0.20352102311422784</v>
      </c>
      <c r="G64" s="5" t="str">
        <f>_xll.SNL.Clients.Office.Excel.Functions.SPG(A64, "SP_MARKETCAP", "12/30/2023")</f>
        <v>NA</v>
      </c>
      <c r="H64" t="e">
        <f t="shared" si="5"/>
        <v>#VALUE!</v>
      </c>
      <c r="I64" t="e">
        <f t="shared" si="6"/>
        <v>#VALUE!</v>
      </c>
      <c r="K64" s="11" t="s">
        <v>64</v>
      </c>
      <c r="L64" s="4" cm="1">
        <f t="array" ref="L64">_xll.SNL.Clients.Office.Excel.Functions.SPG(K64, "SP_TOTAL_REV", "CY2023")</f>
        <v>364482000</v>
      </c>
      <c r="M64" s="4">
        <f>_xll.SNL.Clients.Office.Excel.Functions.SPG(K64,"IQ_AVG_DILUT_SHARES_OUT","CY2023")</f>
        <v>1448880</v>
      </c>
      <c r="N64" s="5">
        <f>_xll.SNL.Clients.Office.Excel.Functions.SPG(K64, "IQ_DILUT_EPS_NORM", "CY2023")</f>
        <v>51197.993999999999</v>
      </c>
      <c r="O64">
        <f t="shared" si="2"/>
        <v>74179749.546719998</v>
      </c>
      <c r="P64">
        <f t="shared" si="3"/>
        <v>0.20352102311422784</v>
      </c>
      <c r="Q64" s="5" t="str">
        <f>_xll.SNL.Clients.Office.Excel.Functions.SPG(K64, "SP_MARKETCAP", "12/31/2022")</f>
        <v>NA</v>
      </c>
      <c r="R64" t="e">
        <f t="shared" si="7"/>
        <v>#VALUE!</v>
      </c>
      <c r="S64" t="e">
        <f t="shared" si="8"/>
        <v>#VALUE!</v>
      </c>
      <c r="U64" s="11" t="s">
        <v>64</v>
      </c>
      <c r="V64" s="4" cm="1">
        <f t="array" ref="V64">_xll.SNL.Clients.Office.Excel.Functions.SPG(U64, "SP_TOTAL_REV", "CY2021")</f>
        <v>276185000</v>
      </c>
      <c r="W64" s="4">
        <f>_xll.SNL.Clients.Office.Excel.Functions.SPG(U64,"IQ_AVG_DILUT_SHARES_OUT","CY2021")</f>
        <v>1510180</v>
      </c>
      <c r="X64" s="5">
        <f>_xll.SNL.Clients.Office.Excel.Functions.SPG(U64, "IQ_DILUT_EPS_NORM", "CY2021")</f>
        <v>45624.445</v>
      </c>
      <c r="Y64">
        <f t="shared" si="9"/>
        <v>68901124.350100011</v>
      </c>
      <c r="Z64">
        <f t="shared" si="10"/>
        <v>0.24947453464199726</v>
      </c>
      <c r="AA64" s="5" t="str">
        <f>_xll.SNL.Clients.Office.Excel.Functions.SPG(U64, "SP_MARKETCAP", "12/31/2021")</f>
        <v>NA</v>
      </c>
      <c r="AB64" t="e">
        <f t="shared" si="4"/>
        <v>#VALUE!</v>
      </c>
      <c r="AC64" t="e">
        <f t="shared" si="11"/>
        <v>#VALUE!</v>
      </c>
    </row>
    <row r="65" spans="1:29" x14ac:dyDescent="0.3">
      <c r="A65" s="11" t="s">
        <v>65</v>
      </c>
      <c r="B65" s="4" cm="1">
        <f t="array" ref="B65">_xll.SNL.Clients.Office.Excel.Functions.SPG(A65, "SP_TOTAL_REV", "CY2023")</f>
        <v>43452000</v>
      </c>
      <c r="C65" s="4">
        <f>_xll.SNL.Clients.Office.Excel.Functions.SPG(A65,"IQ_AVG_DILUT_SHARES_OUT","CY2023")</f>
        <v>218500000</v>
      </c>
      <c r="D65" s="5">
        <f>_xll.SNL.Clients.Office.Excel.Functions.SPG(A65, "IQ_DILUT_EPS_NORM", "CY2023")</f>
        <v>5.0170000000000003</v>
      </c>
      <c r="E65">
        <f t="shared" si="0"/>
        <v>1096214.5</v>
      </c>
      <c r="F65">
        <f t="shared" si="1"/>
        <v>2.5228171315474546E-2</v>
      </c>
      <c r="G65" s="5">
        <f>_xll.SNL.Clients.Office.Excel.Functions.SPG(A65, "SP_MARKETCAP", "12/30/2023")</f>
        <v>16861.196531599999</v>
      </c>
      <c r="H65">
        <f t="shared" si="5"/>
        <v>4.0128170987571341E-4</v>
      </c>
      <c r="I65">
        <f t="shared" si="6"/>
        <v>2.0132303384464544E-3</v>
      </c>
      <c r="K65" s="11" t="s">
        <v>65</v>
      </c>
      <c r="L65" s="4" cm="1">
        <f t="array" ref="L65">_xll.SNL.Clients.Office.Excel.Functions.SPG(K65, "SP_TOTAL_REV", "CY2023")</f>
        <v>43452000</v>
      </c>
      <c r="M65" s="4">
        <f>_xll.SNL.Clients.Office.Excel.Functions.SPG(K65,"IQ_AVG_DILUT_SHARES_OUT","CY2023")</f>
        <v>218500000</v>
      </c>
      <c r="N65" s="5">
        <f>_xll.SNL.Clients.Office.Excel.Functions.SPG(K65, "IQ_DILUT_EPS_NORM", "CY2023")</f>
        <v>5.0170000000000003</v>
      </c>
      <c r="O65">
        <f t="shared" si="2"/>
        <v>1096214.5</v>
      </c>
      <c r="P65">
        <f t="shared" si="3"/>
        <v>2.5228171315474546E-2</v>
      </c>
      <c r="Q65" s="5">
        <f>_xll.SNL.Clients.Office.Excel.Functions.SPG(K65, "SP_MARKETCAP", "12/31/2022")</f>
        <v>17747.621855339999</v>
      </c>
      <c r="R65">
        <f t="shared" si="7"/>
        <v>5.2759612088625974E-4</v>
      </c>
      <c r="S65">
        <f t="shared" si="8"/>
        <v>2.6469497384863654E-3</v>
      </c>
      <c r="U65" s="11" t="s">
        <v>65</v>
      </c>
      <c r="V65" s="4" cm="1">
        <f t="array" ref="V65">_xll.SNL.Clients.Office.Excel.Functions.SPG(U65, "SP_TOTAL_REV", "CY2021")</f>
        <v>51761000</v>
      </c>
      <c r="W65" s="4">
        <f>_xll.SNL.Clients.Office.Excel.Functions.SPG(U65,"IQ_AVG_DILUT_SHARES_OUT","CY2021")</f>
        <v>249300000</v>
      </c>
      <c r="X65" s="5">
        <f>_xll.SNL.Clients.Office.Excel.Functions.SPG(U65, "IQ_DILUT_EPS_NORM", "CY2021")</f>
        <v>7.5190000000000001</v>
      </c>
      <c r="Y65">
        <f t="shared" si="9"/>
        <v>1874486.7</v>
      </c>
      <c r="Z65">
        <f t="shared" si="10"/>
        <v>3.6214267498695926E-2</v>
      </c>
      <c r="AA65" s="5">
        <f>_xll.SNL.Clients.Office.Excel.Functions.SPG(U65, "SP_MARKETCAP", "12/31/2021")</f>
        <v>24440.9872368</v>
      </c>
      <c r="AB65">
        <f t="shared" si="4"/>
        <v>5.7597344422309561E-4</v>
      </c>
      <c r="AC65">
        <f t="shared" si="11"/>
        <v>4.3307443271134562E-3</v>
      </c>
    </row>
    <row r="66" spans="1:29" x14ac:dyDescent="0.3">
      <c r="A66" s="11" t="s">
        <v>66</v>
      </c>
      <c r="B66" s="4" cm="1">
        <f t="array" ref="B66">_xll.SNL.Clients.Office.Excel.Functions.SPG(A66, "SP_TOTAL_REV", "CY2023")</f>
        <v>1144999</v>
      </c>
      <c r="C66" s="4">
        <f>_xll.SNL.Clients.Office.Excel.Functions.SPG(A66,"IQ_AVG_DILUT_SHARES_OUT","CY2023")</f>
        <v>161472500</v>
      </c>
      <c r="D66" s="5">
        <f>_xll.SNL.Clients.Office.Excel.Functions.SPG(A66, "IQ_DILUT_EPS_NORM", "CY2023")</f>
        <v>0.90800000000000003</v>
      </c>
      <c r="E66">
        <f t="shared" si="0"/>
        <v>146617.03</v>
      </c>
      <c r="F66">
        <f t="shared" si="1"/>
        <v>0.128049919694253</v>
      </c>
      <c r="G66" s="5">
        <f>_xll.SNL.Clients.Office.Excel.Functions.SPG(A66, "SP_MARKETCAP", "12/30/2023")</f>
        <v>12202.883243640001</v>
      </c>
      <c r="H66">
        <f t="shared" si="5"/>
        <v>2.9041793352235383E-4</v>
      </c>
      <c r="I66">
        <f t="shared" si="6"/>
        <v>2.6369948363829727E-4</v>
      </c>
      <c r="K66" s="11" t="s">
        <v>66</v>
      </c>
      <c r="L66" s="4" cm="1">
        <f t="array" ref="L66">_xll.SNL.Clients.Office.Excel.Functions.SPG(K66, "SP_TOTAL_REV", "CY2023")</f>
        <v>1144999</v>
      </c>
      <c r="M66" s="4">
        <f>_xll.SNL.Clients.Office.Excel.Functions.SPG(K66,"IQ_AVG_DILUT_SHARES_OUT","CY2023")</f>
        <v>161472500</v>
      </c>
      <c r="N66" s="5">
        <f>_xll.SNL.Clients.Office.Excel.Functions.SPG(K66, "IQ_DILUT_EPS_NORM", "CY2023")</f>
        <v>0.90800000000000003</v>
      </c>
      <c r="O66">
        <f t="shared" si="2"/>
        <v>146617.03</v>
      </c>
      <c r="P66">
        <f t="shared" si="3"/>
        <v>0.128049919694253</v>
      </c>
      <c r="Q66" s="5">
        <f>_xll.SNL.Clients.Office.Excel.Functions.SPG(K66, "SP_MARKETCAP", "12/31/2022")</f>
        <v>13009.63514368</v>
      </c>
      <c r="R66">
        <f t="shared" si="7"/>
        <v>3.8674663523360453E-4</v>
      </c>
      <c r="S66">
        <f t="shared" si="8"/>
        <v>3.5116594479211294E-4</v>
      </c>
      <c r="U66" s="11" t="s">
        <v>66</v>
      </c>
      <c r="V66" s="4" cm="1">
        <f t="array" ref="V66">_xll.SNL.Clients.Office.Excel.Functions.SPG(U66, "SP_TOTAL_REV", "CY2021")</f>
        <v>1029575</v>
      </c>
      <c r="W66" s="4">
        <f>_xll.SNL.Clients.Office.Excel.Functions.SPG(U66,"IQ_AVG_DILUT_SHARES_OUT","CY2021")</f>
        <v>163980000</v>
      </c>
      <c r="X66" s="5">
        <f>_xll.SNL.Clients.Office.Excel.Functions.SPG(U66, "IQ_DILUT_EPS_NORM", "CY2021")</f>
        <v>1.0329999999999999</v>
      </c>
      <c r="Y66">
        <f t="shared" si="9"/>
        <v>169391.34</v>
      </c>
      <c r="Z66">
        <f t="shared" si="10"/>
        <v>0.16452549838525604</v>
      </c>
      <c r="AA66" s="5">
        <f>_xll.SNL.Clients.Office.Excel.Functions.SPG(U66, "SP_MARKETCAP", "12/31/2021")</f>
        <v>20329.024811259998</v>
      </c>
      <c r="AB66">
        <f t="shared" si="4"/>
        <v>4.7907141903860413E-4</v>
      </c>
      <c r="AC66">
        <f t="shared" si="11"/>
        <v>4.9488077586687807E-4</v>
      </c>
    </row>
    <row r="67" spans="1:29" x14ac:dyDescent="0.3">
      <c r="A67" s="11" t="s">
        <v>67</v>
      </c>
      <c r="B67" s="4" cm="1">
        <f t="array" ref="B67">_xll.SNL.Clients.Office.Excel.Functions.SPG(A67, "SP_TOTAL_REV", "CY2023")</f>
        <v>9835600</v>
      </c>
      <c r="C67" s="4">
        <f>_xll.SNL.Clients.Office.Excel.Functions.SPG(A67,"IQ_AVG_DILUT_SHARES_OUT","CY2023")</f>
        <v>145600000</v>
      </c>
      <c r="D67" s="5">
        <f>_xll.SNL.Clients.Office.Excel.Functions.SPG(A67, "IQ_DILUT_EPS_NORM", "CY2023")</f>
        <v>7.98</v>
      </c>
      <c r="E67">
        <f t="shared" si="0"/>
        <v>1161888</v>
      </c>
      <c r="F67">
        <f t="shared" si="1"/>
        <v>0.11813087152791898</v>
      </c>
      <c r="G67" s="5">
        <f>_xll.SNL.Clients.Office.Excel.Functions.SPG(A67, "SP_MARKETCAP", "12/30/2023")</f>
        <v>37495.284442240001</v>
      </c>
      <c r="H67">
        <f t="shared" si="5"/>
        <v>8.9235493015337841E-4</v>
      </c>
      <c r="I67">
        <f t="shared" si="6"/>
        <v>7.1209923426239601E-3</v>
      </c>
      <c r="K67" s="11" t="s">
        <v>67</v>
      </c>
      <c r="L67" s="4" cm="1">
        <f t="array" ref="L67">_xll.SNL.Clients.Office.Excel.Functions.SPG(K67, "SP_TOTAL_REV", "CY2023")</f>
        <v>9835600</v>
      </c>
      <c r="M67" s="4">
        <f>_xll.SNL.Clients.Office.Excel.Functions.SPG(K67,"IQ_AVG_DILUT_SHARES_OUT","CY2023")</f>
        <v>145600000</v>
      </c>
      <c r="N67" s="5">
        <f>_xll.SNL.Clients.Office.Excel.Functions.SPG(K67, "IQ_DILUT_EPS_NORM", "CY2023")</f>
        <v>7.98</v>
      </c>
      <c r="O67">
        <f t="shared" si="2"/>
        <v>1161888</v>
      </c>
      <c r="P67">
        <f t="shared" si="3"/>
        <v>0.11813087152791898</v>
      </c>
      <c r="Q67" s="5">
        <f>_xll.SNL.Clients.Office.Excel.Functions.SPG(K67, "SP_MARKETCAP", "12/31/2022")</f>
        <v>39876.868795679999</v>
      </c>
      <c r="R67">
        <f t="shared" si="7"/>
        <v>1.1854479130318416E-3</v>
      </c>
      <c r="S67">
        <f t="shared" si="8"/>
        <v>9.4598743459940963E-3</v>
      </c>
      <c r="U67" s="11" t="s">
        <v>67</v>
      </c>
      <c r="V67" s="4" cm="1">
        <f t="array" ref="V67">_xll.SNL.Clients.Office.Excel.Functions.SPG(U67, "SP_TOTAL_REV", "CY2021")</f>
        <v>10981700</v>
      </c>
      <c r="W67" s="4">
        <f>_xll.SNL.Clients.Office.Excel.Functions.SPG(U67,"IQ_AVG_DILUT_SHARES_OUT","CY2021")</f>
        <v>149600000</v>
      </c>
      <c r="X67" s="5">
        <f>_xll.SNL.Clients.Office.Excel.Functions.SPG(U67, "IQ_DILUT_EPS_NORM", "CY2021")</f>
        <v>12.243</v>
      </c>
      <c r="Y67">
        <f t="shared" si="9"/>
        <v>1831552.8</v>
      </c>
      <c r="Z67">
        <f t="shared" si="10"/>
        <v>0.16678226504093174</v>
      </c>
      <c r="AA67" s="5">
        <f>_xll.SNL.Clients.Office.Excel.Functions.SPG(U67, "SP_MARKETCAP", "12/31/2021")</f>
        <v>35242.499463040003</v>
      </c>
      <c r="AB67">
        <f t="shared" si="4"/>
        <v>8.3052061694932643E-4</v>
      </c>
      <c r="AC67">
        <f t="shared" si="11"/>
        <v>1.0168063913310604E-2</v>
      </c>
    </row>
    <row r="68" spans="1:29" x14ac:dyDescent="0.3">
      <c r="A68" s="11" t="s">
        <v>68</v>
      </c>
      <c r="B68" s="4" cm="1">
        <f t="array" ref="B68">_xll.SNL.Clients.Office.Excel.Functions.SPG(A68, "SP_TOTAL_REV", "CY2023")</f>
        <v>17859000</v>
      </c>
      <c r="C68" s="4">
        <f>_xll.SNL.Clients.Office.Excel.Functions.SPG(A68,"IQ_AVG_DILUT_SHARES_OUT","CY2023")</f>
        <v>150706451</v>
      </c>
      <c r="D68" s="5">
        <f>_xll.SNL.Clients.Office.Excel.Functions.SPG(A68, "IQ_DILUT_EPS_NORM", "CY2023")</f>
        <v>25.914000000000001</v>
      </c>
      <c r="E68">
        <f t="shared" si="0"/>
        <v>3905406.9712140001</v>
      </c>
      <c r="F68">
        <f t="shared" si="1"/>
        <v>0.21868004766302707</v>
      </c>
      <c r="G68" s="5">
        <f>_xll.SNL.Clients.Office.Excel.Functions.SPG(A68, "SP_MARKETCAP", "12/30/2023")</f>
        <v>120765.37395779999</v>
      </c>
      <c r="H68">
        <f t="shared" si="5"/>
        <v>2.8741101300102908E-3</v>
      </c>
      <c r="I68">
        <f t="shared" si="6"/>
        <v>7.4479689909086683E-2</v>
      </c>
      <c r="K68" s="11" t="s">
        <v>68</v>
      </c>
      <c r="L68" s="4" cm="1">
        <f t="array" ref="L68">_xll.SNL.Clients.Office.Excel.Functions.SPG(K68, "SP_TOTAL_REV", "CY2023")</f>
        <v>17859000</v>
      </c>
      <c r="M68" s="4">
        <f>_xll.SNL.Clients.Office.Excel.Functions.SPG(K68,"IQ_AVG_DILUT_SHARES_OUT","CY2023")</f>
        <v>150706451</v>
      </c>
      <c r="N68" s="5">
        <f>_xll.SNL.Clients.Office.Excel.Functions.SPG(K68, "IQ_DILUT_EPS_NORM", "CY2023")</f>
        <v>25.914000000000001</v>
      </c>
      <c r="O68">
        <f t="shared" si="2"/>
        <v>3905406.9712140001</v>
      </c>
      <c r="P68">
        <f t="shared" si="3"/>
        <v>0.21868004766302707</v>
      </c>
      <c r="Q68" s="5">
        <f>_xll.SNL.Clients.Office.Excel.Functions.SPG(K68, "SP_MARKETCAP", "12/31/2022")</f>
        <v>106433.09172950999</v>
      </c>
      <c r="R68">
        <f t="shared" si="7"/>
        <v>3.164011876527846E-3</v>
      </c>
      <c r="S68">
        <f t="shared" si="8"/>
        <v>8.1992203768342611E-2</v>
      </c>
      <c r="U68" s="11" t="s">
        <v>68</v>
      </c>
      <c r="V68" s="4" cm="1">
        <f t="array" ref="V68">_xll.SNL.Clients.Office.Excel.Functions.SPG(U68, "SP_TOTAL_REV", "CY2021")</f>
        <v>19374000</v>
      </c>
      <c r="W68" s="4">
        <f>_xll.SNL.Clients.Office.Excel.Functions.SPG(U68,"IQ_AVG_DILUT_SHARES_OUT","CY2021")</f>
        <v>154404357</v>
      </c>
      <c r="X68" s="5">
        <f>_xll.SNL.Clients.Office.Excel.Functions.SPG(U68, "IQ_DILUT_EPS_NORM", "CY2021")</f>
        <v>27.847000000000001</v>
      </c>
      <c r="Y68">
        <f t="shared" si="9"/>
        <v>4299698.1293790005</v>
      </c>
      <c r="Z68">
        <f t="shared" si="10"/>
        <v>0.22193135797352123</v>
      </c>
      <c r="AA68" s="5">
        <f>_xll.SNL.Clients.Office.Excel.Functions.SPG(U68, "SP_MARKETCAP", "12/31/2021")</f>
        <v>139089.29057412001</v>
      </c>
      <c r="AB68">
        <f t="shared" si="4"/>
        <v>3.2777619402337894E-3</v>
      </c>
      <c r="AC68">
        <f t="shared" si="11"/>
        <v>9.1275836749690337E-2</v>
      </c>
    </row>
    <row r="69" spans="1:29" x14ac:dyDescent="0.3">
      <c r="A69" s="11" t="s">
        <v>69</v>
      </c>
      <c r="B69" s="4" cm="1">
        <f t="array" ref="B69">_xll.SNL.Clients.Office.Excel.Functions.SPG(A69, "SP_TOTAL_REV", "CY2023")</f>
        <v>7683902</v>
      </c>
      <c r="C69" s="4">
        <f>_xll.SNL.Clients.Office.Excel.Functions.SPG(A69,"IQ_AVG_DILUT_SHARES_OUT","CY2023")</f>
        <v>755419936</v>
      </c>
      <c r="D69" s="5">
        <f>_xll.SNL.Clients.Office.Excel.Functions.SPG(A69, "IQ_DILUT_EPS_NORM", "CY2023")</f>
        <v>1.1000000000000001</v>
      </c>
      <c r="E69">
        <f t="shared" si="0"/>
        <v>830961.92960000003</v>
      </c>
      <c r="F69">
        <f t="shared" si="1"/>
        <v>0.10814322327380022</v>
      </c>
      <c r="G69" s="5">
        <f>_xll.SNL.Clients.Office.Excel.Functions.SPG(A69, "SP_MARKETCAP", "12/30/2023")</f>
        <v>99208.703052120007</v>
      </c>
      <c r="H69">
        <f t="shared" si="5"/>
        <v>2.3610802424784321E-3</v>
      </c>
      <c r="I69">
        <f t="shared" si="6"/>
        <v>2.5971882667262755E-3</v>
      </c>
      <c r="K69" s="11" t="s">
        <v>69</v>
      </c>
      <c r="L69" s="4" cm="1">
        <f t="array" ref="L69">_xll.SNL.Clients.Office.Excel.Functions.SPG(K69, "SP_TOTAL_REV", "CY2023")</f>
        <v>7683902</v>
      </c>
      <c r="M69" s="4">
        <f>_xll.SNL.Clients.Office.Excel.Functions.SPG(K69,"IQ_AVG_DILUT_SHARES_OUT","CY2023")</f>
        <v>755419936</v>
      </c>
      <c r="N69" s="5">
        <f>_xll.SNL.Clients.Office.Excel.Functions.SPG(K69, "IQ_DILUT_EPS_NORM", "CY2023")</f>
        <v>1.1000000000000001</v>
      </c>
      <c r="O69">
        <f t="shared" si="2"/>
        <v>830961.92960000003</v>
      </c>
      <c r="P69">
        <f t="shared" si="3"/>
        <v>0.10814322327380022</v>
      </c>
      <c r="Q69" s="5">
        <f>_xll.SNL.Clients.Office.Excel.Functions.SPG(K69, "SP_MARKETCAP", "12/31/2022")</f>
        <v>55019.1437496</v>
      </c>
      <c r="R69">
        <f t="shared" si="7"/>
        <v>1.6355930418947031E-3</v>
      </c>
      <c r="S69">
        <f t="shared" si="8"/>
        <v>1.7991523460841735E-3</v>
      </c>
      <c r="U69" s="11" t="s">
        <v>69</v>
      </c>
      <c r="V69" s="4" cm="1">
        <f t="array" ref="V69">_xll.SNL.Clients.Office.Excel.Functions.SPG(U69, "SP_TOTAL_REV", "CY2021")</f>
        <v>22175794</v>
      </c>
      <c r="W69" s="4">
        <f>_xll.SNL.Clients.Office.Excel.Functions.SPG(U69,"IQ_AVG_DILUT_SHARES_OUT","CY2021")</f>
        <v>720125043</v>
      </c>
      <c r="X69" s="5">
        <f>_xll.SNL.Clients.Office.Excel.Functions.SPG(U69, "IQ_DILUT_EPS_NORM", "CY2021")</f>
        <v>2.718</v>
      </c>
      <c r="Y69">
        <f t="shared" si="9"/>
        <v>1957299.8668740001</v>
      </c>
      <c r="Z69">
        <f t="shared" si="10"/>
        <v>8.8262899036399778E-2</v>
      </c>
      <c r="AA69" s="5">
        <f>_xll.SNL.Clients.Office.Excel.Functions.SPG(U69, "SP_MARKETCAP", "12/31/2021")</f>
        <v>92856.803888159993</v>
      </c>
      <c r="AB69">
        <f t="shared" si="4"/>
        <v>2.1882525708488716E-3</v>
      </c>
      <c r="AC69">
        <f t="shared" si="11"/>
        <v>5.9476704875672326E-3</v>
      </c>
    </row>
    <row r="70" spans="1:29" x14ac:dyDescent="0.3">
      <c r="A70" s="11" t="s">
        <v>70</v>
      </c>
      <c r="B70" s="4" cm="1">
        <f t="array" ref="B70">_xll.SNL.Clients.Office.Excel.Functions.SPG(A70, "SP_TOTAL_REV", "CY2023")</f>
        <v>21365000</v>
      </c>
      <c r="C70" s="4">
        <f>_xll.SNL.Clients.Office.Excel.Functions.SPG(A70,"IQ_AVG_DILUT_SHARES_OUT","CY2023")</f>
        <v>36530000</v>
      </c>
      <c r="D70" s="5">
        <f>_xll.SNL.Clients.Office.Excel.Functions.SPG(A70, "IQ_DILUT_EPS_NORM", "CY2023")</f>
        <v>97.557000000000002</v>
      </c>
      <c r="E70">
        <f t="shared" ref="E70:E133" si="12">C70*D70/1000</f>
        <v>3563757.21</v>
      </c>
      <c r="F70">
        <f t="shared" ref="F70:F133" si="13">E70/B70</f>
        <v>0.16680352024338871</v>
      </c>
      <c r="G70" s="5">
        <f>_xll.SNL.Clients.Office.Excel.Functions.SPG(A70, "SP_MARKETCAP", "12/30/2023")</f>
        <v>123762.05530306</v>
      </c>
      <c r="H70">
        <f t="shared" si="5"/>
        <v>2.9454285214379054E-3</v>
      </c>
      <c r="I70">
        <f t="shared" si="6"/>
        <v>0.28734717026591772</v>
      </c>
      <c r="K70" s="11" t="s">
        <v>70</v>
      </c>
      <c r="L70" s="4" cm="1">
        <f t="array" ref="L70">_xll.SNL.Clients.Office.Excel.Functions.SPG(K70, "SP_TOTAL_REV", "CY2023")</f>
        <v>21365000</v>
      </c>
      <c r="M70" s="4">
        <f>_xll.SNL.Clients.Office.Excel.Functions.SPG(K70,"IQ_AVG_DILUT_SHARES_OUT","CY2023")</f>
        <v>36530000</v>
      </c>
      <c r="N70" s="5">
        <f>_xll.SNL.Clients.Office.Excel.Functions.SPG(K70, "IQ_DILUT_EPS_NORM", "CY2023")</f>
        <v>97.557000000000002</v>
      </c>
      <c r="O70">
        <f t="shared" ref="O70:O133" si="14">M70*N70/1000</f>
        <v>3563757.21</v>
      </c>
      <c r="P70">
        <f t="shared" ref="P70:P133" si="15">O70/L70</f>
        <v>0.16680352024338871</v>
      </c>
      <c r="Q70" s="5">
        <f>_xll.SNL.Clients.Office.Excel.Functions.SPG(K70, "SP_MARKETCAP", "12/31/2022")</f>
        <v>78171.477848640003</v>
      </c>
      <c r="R70">
        <f t="shared" si="7"/>
        <v>2.323858870391654E-3</v>
      </c>
      <c r="S70">
        <f t="shared" si="8"/>
        <v>0.2267086998187986</v>
      </c>
      <c r="U70" s="11" t="s">
        <v>70</v>
      </c>
      <c r="V70" s="4" cm="1">
        <f t="array" ref="V70">_xll.SNL.Clients.Office.Excel.Functions.SPG(U70, "SP_TOTAL_REV", "CY2021")</f>
        <v>10958000</v>
      </c>
      <c r="W70" s="4">
        <f>_xll.SNL.Clients.Office.Excel.Functions.SPG(U70,"IQ_AVG_DILUT_SHARES_OUT","CY2021")</f>
        <v>41362000</v>
      </c>
      <c r="X70" s="5">
        <f>_xll.SNL.Clients.Office.Excel.Functions.SPG(U70, "IQ_DILUT_EPS_NORM", "CY2021")</f>
        <v>36.445999999999998</v>
      </c>
      <c r="Y70">
        <f t="shared" si="9"/>
        <v>1507479.452</v>
      </c>
      <c r="Z70">
        <f t="shared" si="10"/>
        <v>0.13756884942507758</v>
      </c>
      <c r="AA70" s="5">
        <f>_xll.SNL.Clients.Office.Excel.Functions.SPG(U70, "SP_MARKETCAP", "12/31/2021")</f>
        <v>98520.745116549995</v>
      </c>
      <c r="AB70">
        <f t="shared" ref="AB70:AB133" si="16">AA70/$AA$509</f>
        <v>2.3217283468306643E-3</v>
      </c>
      <c r="AC70">
        <f t="shared" si="11"/>
        <v>8.4617711328590389E-2</v>
      </c>
    </row>
    <row r="71" spans="1:29" x14ac:dyDescent="0.3">
      <c r="A71" s="11" t="s">
        <v>71</v>
      </c>
      <c r="B71" s="4" cm="1">
        <f t="array" ref="B71">_xll.SNL.Clients.Office.Excel.Functions.SPG(A71, "SP_TOTAL_REV", "CY2023")</f>
        <v>14240000</v>
      </c>
      <c r="C71" s="4">
        <f>_xll.SNL.Clients.Office.Excel.Functions.SPG(A71,"IQ_AVG_DILUT_SHARES_OUT","CY2023")</f>
        <v>1463500000</v>
      </c>
      <c r="D71" s="5">
        <f>_xll.SNL.Clients.Office.Excel.Functions.SPG(A71, "IQ_DILUT_EPS_NORM", "CY2023")</f>
        <v>0.90500000000000003</v>
      </c>
      <c r="E71">
        <f t="shared" si="12"/>
        <v>1324467.5</v>
      </c>
      <c r="F71">
        <f t="shared" si="13"/>
        <v>9.3010358146067409E-2</v>
      </c>
      <c r="G71" s="5">
        <f>_xll.SNL.Clients.Office.Excel.Functions.SPG(A71, "SP_MARKETCAP", "12/30/2023")</f>
        <v>84690.654338370005</v>
      </c>
      <c r="H71">
        <f t="shared" ref="H71:H134" si="17">G71/$G$509</f>
        <v>2.0155633984635861E-3</v>
      </c>
      <c r="I71">
        <f t="shared" ref="I71:I134" si="18">D71*H71</f>
        <v>1.8240848756095455E-3</v>
      </c>
      <c r="K71" s="11" t="s">
        <v>71</v>
      </c>
      <c r="L71" s="4" cm="1">
        <f t="array" ref="L71">_xll.SNL.Clients.Office.Excel.Functions.SPG(K71, "SP_TOTAL_REV", "CY2023")</f>
        <v>14240000</v>
      </c>
      <c r="M71" s="4">
        <f>_xll.SNL.Clients.Office.Excel.Functions.SPG(K71,"IQ_AVG_DILUT_SHARES_OUT","CY2023")</f>
        <v>1463500000</v>
      </c>
      <c r="N71" s="5">
        <f>_xll.SNL.Clients.Office.Excel.Functions.SPG(K71, "IQ_DILUT_EPS_NORM", "CY2023")</f>
        <v>0.90500000000000003</v>
      </c>
      <c r="O71">
        <f t="shared" si="14"/>
        <v>1324467.5</v>
      </c>
      <c r="P71">
        <f t="shared" si="15"/>
        <v>9.3010358146067409E-2</v>
      </c>
      <c r="Q71" s="5">
        <f>_xll.SNL.Clients.Office.Excel.Functions.SPG(K71, "SP_MARKETCAP", "12/31/2022")</f>
        <v>66273.043018140001</v>
      </c>
      <c r="R71">
        <f t="shared" ref="R71:R134" si="19">Q71/$Q$509</f>
        <v>1.9701456736401167E-3</v>
      </c>
      <c r="S71">
        <f t="shared" ref="S71:S134" si="20">N71*R71</f>
        <v>1.7829818346443058E-3</v>
      </c>
      <c r="U71" s="11" t="s">
        <v>71</v>
      </c>
      <c r="V71" s="4" cm="1">
        <f t="array" ref="V71">_xll.SNL.Clients.Office.Excel.Functions.SPG(U71, "SP_TOTAL_REV", "CY2021")</f>
        <v>11888000</v>
      </c>
      <c r="W71" s="4">
        <f>_xll.SNL.Clients.Office.Excel.Functions.SPG(U71,"IQ_AVG_DILUT_SHARES_OUT","CY2021")</f>
        <v>1433800000</v>
      </c>
      <c r="X71" s="5">
        <f>_xll.SNL.Clients.Office.Excel.Functions.SPG(U71, "IQ_DILUT_EPS_NORM", "CY2021")</f>
        <v>0.63300000000000001</v>
      </c>
      <c r="Y71">
        <f t="shared" ref="Y71:Y134" si="21">W71*X71/1000</f>
        <v>907595.4</v>
      </c>
      <c r="Z71">
        <f t="shared" ref="Z71:Z134" si="22">Y71/V71</f>
        <v>7.6345508075370119E-2</v>
      </c>
      <c r="AA71" s="5">
        <f>_xll.SNL.Clients.Office.Excel.Functions.SPG(U71, "SP_MARKETCAP", "12/31/2021")</f>
        <v>60533.680422960002</v>
      </c>
      <c r="AB71">
        <f t="shared" si="16"/>
        <v>1.4265296269299695E-3</v>
      </c>
      <c r="AC71">
        <f t="shared" ref="AC71:AC134" si="23">X71*AB71</f>
        <v>9.0299325384667073E-4</v>
      </c>
    </row>
    <row r="72" spans="1:29" x14ac:dyDescent="0.3">
      <c r="A72" s="11" t="s">
        <v>72</v>
      </c>
      <c r="B72" s="4" cm="1">
        <f t="array" ref="B72">_xll.SNL.Clients.Office.Excel.Functions.SPG(A72, "SP_TOTAL_REV", "CY2023")</f>
        <v>45006000</v>
      </c>
      <c r="C72" s="4">
        <f>_xll.SNL.Clients.Office.Excel.Functions.SPG(A72,"IQ_AVG_DILUT_SHARES_OUT","CY2023")</f>
        <v>2078000000</v>
      </c>
      <c r="D72" s="5">
        <f>_xll.SNL.Clients.Office.Excel.Functions.SPG(A72, "IQ_DILUT_EPS_NORM", "CY2023")</f>
        <v>3.0550000000000002</v>
      </c>
      <c r="E72">
        <f t="shared" si="12"/>
        <v>6348290</v>
      </c>
      <c r="F72">
        <f t="shared" si="13"/>
        <v>0.14105430387059503</v>
      </c>
      <c r="G72" s="5">
        <f>_xll.SNL.Clients.Office.Excel.Functions.SPG(A72, "SP_MARKETCAP", "12/30/2023")</f>
        <v>104403.41974202001</v>
      </c>
      <c r="H72">
        <f t="shared" si="17"/>
        <v>2.4847099499986712E-3</v>
      </c>
      <c r="I72">
        <f t="shared" si="18"/>
        <v>7.590788897245941E-3</v>
      </c>
      <c r="K72" s="11" t="s">
        <v>72</v>
      </c>
      <c r="L72" s="4" cm="1">
        <f t="array" ref="L72">_xll.SNL.Clients.Office.Excel.Functions.SPG(K72, "SP_TOTAL_REV", "CY2023")</f>
        <v>45006000</v>
      </c>
      <c r="M72" s="4">
        <f>_xll.SNL.Clients.Office.Excel.Functions.SPG(K72,"IQ_AVG_DILUT_SHARES_OUT","CY2023")</f>
        <v>2078000000</v>
      </c>
      <c r="N72" s="5">
        <f>_xll.SNL.Clients.Office.Excel.Functions.SPG(K72, "IQ_DILUT_EPS_NORM", "CY2023")</f>
        <v>3.0550000000000002</v>
      </c>
      <c r="O72">
        <f t="shared" si="14"/>
        <v>6348290</v>
      </c>
      <c r="P72">
        <f t="shared" si="15"/>
        <v>0.14105430387059503</v>
      </c>
      <c r="Q72" s="5">
        <f>_xll.SNL.Clients.Office.Excel.Functions.SPG(K72, "SP_MARKETCAP", "12/31/2022")</f>
        <v>159703.45307325001</v>
      </c>
      <c r="R72">
        <f t="shared" si="19"/>
        <v>4.7476176256389668E-3</v>
      </c>
      <c r="S72">
        <f t="shared" si="20"/>
        <v>1.4503971846327044E-2</v>
      </c>
      <c r="U72" s="11" t="s">
        <v>72</v>
      </c>
      <c r="V72" s="4" cm="1">
        <f t="array" ref="V72">_xll.SNL.Clients.Office.Excel.Functions.SPG(U72, "SP_TOTAL_REV", "CY2021")</f>
        <v>46385000</v>
      </c>
      <c r="W72" s="4">
        <f>_xll.SNL.Clients.Office.Excel.Functions.SPG(U72,"IQ_AVG_DILUT_SHARES_OUT","CY2021")</f>
        <v>2245000000</v>
      </c>
      <c r="X72" s="5">
        <f>_xll.SNL.Clients.Office.Excel.Functions.SPG(U72, "IQ_DILUT_EPS_NORM", "CY2021")</f>
        <v>2.5739999999999998</v>
      </c>
      <c r="Y72">
        <f t="shared" si="21"/>
        <v>5778630</v>
      </c>
      <c r="Z72">
        <f t="shared" si="22"/>
        <v>0.12457971326937588</v>
      </c>
      <c r="AA72" s="5">
        <f>_xll.SNL.Clients.Office.Excel.Functions.SPG(U72, "SP_MARKETCAP", "12/31/2021")</f>
        <v>138394.86169724999</v>
      </c>
      <c r="AB72">
        <f t="shared" si="16"/>
        <v>3.2613971106095355E-3</v>
      </c>
      <c r="AC72">
        <f t="shared" si="23"/>
        <v>8.3948361627089445E-3</v>
      </c>
    </row>
    <row r="73" spans="1:29" x14ac:dyDescent="0.3">
      <c r="A73" s="11" t="s">
        <v>73</v>
      </c>
      <c r="B73" s="4" cm="1">
        <f t="array" ref="B73">_xll.SNL.Clients.Office.Excel.Functions.SPG(A73, "SP_TOTAL_REV", "CY2023")</f>
        <v>38865000</v>
      </c>
      <c r="C73" s="4">
        <f>_xll.SNL.Clients.Office.Excel.Functions.SPG(A73,"IQ_AVG_DILUT_SHARES_OUT","CY2023")</f>
        <v>4366000000</v>
      </c>
      <c r="D73" s="5">
        <f>_xll.SNL.Clients.Office.Excel.Functions.SPG(A73, "IQ_DILUT_EPS_NORM", "CY2023")</f>
        <v>1.9379999999999999</v>
      </c>
      <c r="E73">
        <f t="shared" si="12"/>
        <v>8461308</v>
      </c>
      <c r="F73">
        <f t="shared" si="13"/>
        <v>0.21771022771130838</v>
      </c>
      <c r="G73" s="5">
        <f>_xll.SNL.Clients.Office.Excel.Functions.SPG(A73, "SP_MARKETCAP", "12/30/2023")</f>
        <v>522561.91014624998</v>
      </c>
      <c r="H73">
        <f t="shared" si="17"/>
        <v>1.2436515785010408E-2</v>
      </c>
      <c r="I73">
        <f t="shared" si="18"/>
        <v>2.4101967591350169E-2</v>
      </c>
      <c r="K73" s="11" t="s">
        <v>73</v>
      </c>
      <c r="L73" s="4" cm="1">
        <f t="array" ref="L73">_xll.SNL.Clients.Office.Excel.Functions.SPG(K73, "SP_TOTAL_REV", "CY2023")</f>
        <v>38865000</v>
      </c>
      <c r="M73" s="4">
        <f>_xll.SNL.Clients.Office.Excel.Functions.SPG(K73,"IQ_AVG_DILUT_SHARES_OUT","CY2023")</f>
        <v>4366000000</v>
      </c>
      <c r="N73" s="5">
        <f>_xll.SNL.Clients.Office.Excel.Functions.SPG(K73, "IQ_DILUT_EPS_NORM", "CY2023")</f>
        <v>1.9379999999999999</v>
      </c>
      <c r="O73">
        <f t="shared" si="14"/>
        <v>8461308</v>
      </c>
      <c r="P73">
        <f t="shared" si="15"/>
        <v>0.21771022771130838</v>
      </c>
      <c r="Q73" s="5">
        <f>_xll.SNL.Clients.Office.Excel.Functions.SPG(K73, "SP_MARKETCAP", "12/31/2022")</f>
        <v>233652.67745819999</v>
      </c>
      <c r="R73">
        <f t="shared" si="19"/>
        <v>6.9459585777991613E-3</v>
      </c>
      <c r="S73">
        <f t="shared" si="20"/>
        <v>1.3461267723774773E-2</v>
      </c>
      <c r="U73" s="11" t="s">
        <v>73</v>
      </c>
      <c r="V73" s="4" cm="1">
        <f t="array" ref="V73">_xll.SNL.Clients.Office.Excel.Functions.SPG(U73, "SP_TOTAL_REV", "CY2021")</f>
        <v>28501000</v>
      </c>
      <c r="W73" s="4">
        <f>_xll.SNL.Clients.Office.Excel.Functions.SPG(U73,"IQ_AVG_DILUT_SHARES_OUT","CY2021")</f>
        <v>4292500000</v>
      </c>
      <c r="X73" s="5">
        <f>_xll.SNL.Clients.Office.Excel.Functions.SPG(U73, "IQ_DILUT_EPS_NORM", "CY2021")</f>
        <v>1.1919999999999999</v>
      </c>
      <c r="Y73">
        <f t="shared" si="21"/>
        <v>5116660</v>
      </c>
      <c r="Z73">
        <f t="shared" si="22"/>
        <v>0.17952563067962526</v>
      </c>
      <c r="AA73" s="5">
        <f>_xll.SNL.Clients.Office.Excel.Functions.SPG(U73, "SP_MARKETCAP", "12/31/2021")</f>
        <v>274730.46704687999</v>
      </c>
      <c r="AB73">
        <f t="shared" si="16"/>
        <v>6.4742660271823295E-3</v>
      </c>
      <c r="AC73">
        <f t="shared" si="23"/>
        <v>7.7173251044013362E-3</v>
      </c>
    </row>
    <row r="74" spans="1:29" x14ac:dyDescent="0.3">
      <c r="A74" s="11" t="s">
        <v>74</v>
      </c>
      <c r="B74" s="4" cm="1">
        <f t="array" ref="B74">_xll.SNL.Clients.Office.Excel.Functions.SPG(A74, "SP_TOTAL_REV", "CY2023")</f>
        <v>6320700</v>
      </c>
      <c r="C74" s="4">
        <f>_xll.SNL.Clients.Office.Excel.Functions.SPG(A74,"IQ_AVG_DILUT_SHARES_OUT","CY2023")</f>
        <v>119100000</v>
      </c>
      <c r="D74" s="5">
        <f>_xll.SNL.Clients.Office.Excel.Functions.SPG(A74, "IQ_DILUT_EPS_NORM", "CY2023")</f>
        <v>4.556</v>
      </c>
      <c r="E74">
        <f t="shared" si="12"/>
        <v>542619.6</v>
      </c>
      <c r="F74">
        <f t="shared" si="13"/>
        <v>8.5848023161991555E-2</v>
      </c>
      <c r="G74" s="5">
        <f>_xll.SNL.Clients.Office.Excel.Functions.SPG(A74, "SP_MARKETCAP", "12/30/2023")</f>
        <v>24205.878068499998</v>
      </c>
      <c r="H74">
        <f t="shared" si="17"/>
        <v>5.7607869774642774E-4</v>
      </c>
      <c r="I74">
        <f t="shared" si="18"/>
        <v>2.6246145469327247E-3</v>
      </c>
      <c r="K74" s="11" t="s">
        <v>74</v>
      </c>
      <c r="L74" s="4" cm="1">
        <f t="array" ref="L74">_xll.SNL.Clients.Office.Excel.Functions.SPG(K74, "SP_TOTAL_REV", "CY2023")</f>
        <v>6320700</v>
      </c>
      <c r="M74" s="4">
        <f>_xll.SNL.Clients.Office.Excel.Functions.SPG(K74,"IQ_AVG_DILUT_SHARES_OUT","CY2023")</f>
        <v>119100000</v>
      </c>
      <c r="N74" s="5">
        <f>_xll.SNL.Clients.Office.Excel.Functions.SPG(K74, "IQ_DILUT_EPS_NORM", "CY2023")</f>
        <v>4.556</v>
      </c>
      <c r="O74">
        <f t="shared" si="14"/>
        <v>542619.6</v>
      </c>
      <c r="P74">
        <f t="shared" si="15"/>
        <v>8.5848023161991555E-2</v>
      </c>
      <c r="Q74" s="5">
        <f>_xll.SNL.Clients.Office.Excel.Functions.SPG(K74, "SP_MARKETCAP", "12/31/2022")</f>
        <v>15781.10847399</v>
      </c>
      <c r="R74">
        <f t="shared" si="19"/>
        <v>4.69136185232458E-4</v>
      </c>
      <c r="S74">
        <f t="shared" si="20"/>
        <v>2.1373844599190785E-3</v>
      </c>
      <c r="U74" s="11" t="s">
        <v>74</v>
      </c>
      <c r="V74" s="4" cm="1">
        <f t="array" ref="V74">_xll.SNL.Clients.Office.Excel.Functions.SPG(U74, "SP_TOTAL_REV", "CY2021")</f>
        <v>5373900</v>
      </c>
      <c r="W74" s="4">
        <f>_xll.SNL.Clients.Office.Excel.Functions.SPG(U74,"IQ_AVG_DILUT_SHARES_OUT","CY2021")</f>
        <v>118250000</v>
      </c>
      <c r="X74" s="5">
        <f>_xll.SNL.Clients.Office.Excel.Functions.SPG(U74, "IQ_DILUT_EPS_NORM", "CY2021")</f>
        <v>3.2189999999999999</v>
      </c>
      <c r="Y74">
        <f t="shared" si="21"/>
        <v>380646.75</v>
      </c>
      <c r="Z74">
        <f t="shared" si="22"/>
        <v>7.0832495952660085E-2</v>
      </c>
      <c r="AA74" s="5">
        <f>_xll.SNL.Clients.Office.Excel.Functions.SPG(U74, "SP_MARKETCAP", "12/31/2021")</f>
        <v>21861.262391759999</v>
      </c>
      <c r="AB74">
        <f t="shared" si="16"/>
        <v>5.1517995050086253E-4</v>
      </c>
      <c r="AC74">
        <f t="shared" si="23"/>
        <v>1.6583642606622763E-3</v>
      </c>
    </row>
    <row r="75" spans="1:29" x14ac:dyDescent="0.3">
      <c r="A75" s="11" t="s">
        <v>75</v>
      </c>
      <c r="B75" s="4" cm="1">
        <f t="array" ref="B75">_xll.SNL.Clients.Office.Excel.Functions.SPG(A75, "SP_TOTAL_REV", "CY2023")</f>
        <v>4257100</v>
      </c>
      <c r="C75" s="4">
        <f>_xll.SNL.Clients.Office.Excel.Functions.SPG(A75,"IQ_AVG_DILUT_SHARES_OUT","CY2023")</f>
        <v>281000000</v>
      </c>
      <c r="D75" s="5">
        <f>_xll.SNL.Clients.Office.Excel.Functions.SPG(A75, "IQ_DILUT_EPS_NORM", "CY2023")</f>
        <v>2.278</v>
      </c>
      <c r="E75">
        <f t="shared" si="12"/>
        <v>640118</v>
      </c>
      <c r="F75">
        <f t="shared" si="13"/>
        <v>0.15036480233022481</v>
      </c>
      <c r="G75" s="5">
        <f>_xll.SNL.Clients.Office.Excel.Functions.SPG(A75, "SP_MARKETCAP", "12/30/2023")</f>
        <v>20237.75176241</v>
      </c>
      <c r="H75">
        <f t="shared" si="17"/>
        <v>4.8164076707369311E-4</v>
      </c>
      <c r="I75">
        <f t="shared" si="18"/>
        <v>1.097177667393873E-3</v>
      </c>
      <c r="K75" s="11" t="s">
        <v>75</v>
      </c>
      <c r="L75" s="4" cm="1">
        <f t="array" ref="L75">_xll.SNL.Clients.Office.Excel.Functions.SPG(K75, "SP_TOTAL_REV", "CY2023")</f>
        <v>4257100</v>
      </c>
      <c r="M75" s="4">
        <f>_xll.SNL.Clients.Office.Excel.Functions.SPG(K75,"IQ_AVG_DILUT_SHARES_OUT","CY2023")</f>
        <v>281000000</v>
      </c>
      <c r="N75" s="5">
        <f>_xll.SNL.Clients.Office.Excel.Functions.SPG(K75, "IQ_DILUT_EPS_NORM", "CY2023")</f>
        <v>2.278</v>
      </c>
      <c r="O75">
        <f t="shared" si="14"/>
        <v>640118</v>
      </c>
      <c r="P75">
        <f t="shared" si="15"/>
        <v>0.15036480233022481</v>
      </c>
      <c r="Q75" s="5">
        <f>_xll.SNL.Clients.Office.Excel.Functions.SPG(K75, "SP_MARKETCAP", "12/31/2022")</f>
        <v>16135.178247989999</v>
      </c>
      <c r="R75">
        <f t="shared" si="19"/>
        <v>4.796618680990482E-4</v>
      </c>
      <c r="S75">
        <f t="shared" si="20"/>
        <v>1.0926697355296319E-3</v>
      </c>
      <c r="U75" s="11" t="s">
        <v>75</v>
      </c>
      <c r="V75" s="4" cm="1">
        <f t="array" ref="V75">_xll.SNL.Clients.Office.Excel.Functions.SPG(U75, "SP_TOTAL_REV", "CY2021")</f>
        <v>3051398</v>
      </c>
      <c r="W75" s="4">
        <f>_xll.SNL.Clients.Office.Excel.Functions.SPG(U75,"IQ_AVG_DILUT_SHARES_OUT","CY2021")</f>
        <v>277400000</v>
      </c>
      <c r="X75" s="5">
        <f>_xll.SNL.Clients.Office.Excel.Functions.SPG(U75, "IQ_DILUT_EPS_NORM", "CY2021")</f>
        <v>1.788</v>
      </c>
      <c r="Y75">
        <f t="shared" si="21"/>
        <v>495991.2</v>
      </c>
      <c r="Z75">
        <f t="shared" si="22"/>
        <v>0.16254556108380486</v>
      </c>
      <c r="AA75" s="5">
        <f>_xll.SNL.Clients.Office.Excel.Functions.SPG(U75, "SP_MARKETCAP", "12/31/2021")</f>
        <v>19848.958244919999</v>
      </c>
      <c r="AB75">
        <f t="shared" si="16"/>
        <v>4.6775822653159776E-4</v>
      </c>
      <c r="AC75">
        <f t="shared" si="23"/>
        <v>8.363517090384968E-4</v>
      </c>
    </row>
    <row r="76" spans="1:29" x14ac:dyDescent="0.3">
      <c r="A76" s="11" t="s">
        <v>76</v>
      </c>
      <c r="B76" s="4" cm="1">
        <f t="array" ref="B76">_xll.SNL.Clients.Office.Excel.Functions.SPG(A76, "SP_TOTAL_REV", "CY2023")</f>
        <v>4260000</v>
      </c>
      <c r="C76" s="4">
        <f>_xll.SNL.Clients.Office.Excel.Functions.SPG(A76,"IQ_AVG_DILUT_SHARES_OUT","CY2023")</f>
        <v>478936500</v>
      </c>
      <c r="D76" s="5">
        <f>_xll.SNL.Clients.Office.Excel.Functions.SPG(A76, "IQ_DILUT_EPS_NORM", "CY2023")</f>
        <v>1.472</v>
      </c>
      <c r="E76">
        <f t="shared" si="12"/>
        <v>704994.52800000005</v>
      </c>
      <c r="F76">
        <f t="shared" si="13"/>
        <v>0.16549167323943664</v>
      </c>
      <c r="G76" s="5">
        <f>_xll.SNL.Clients.Office.Excel.Functions.SPG(A76, "SP_MARKETCAP", "12/30/2023")</f>
        <v>27579.091669410001</v>
      </c>
      <c r="H76">
        <f t="shared" si="17"/>
        <v>6.56358227079494E-4</v>
      </c>
      <c r="I76">
        <f t="shared" si="18"/>
        <v>9.6615931026101519E-4</v>
      </c>
      <c r="K76" s="11" t="s">
        <v>76</v>
      </c>
      <c r="L76" s="4" cm="1">
        <f t="array" ref="L76">_xll.SNL.Clients.Office.Excel.Functions.SPG(K76, "SP_TOTAL_REV", "CY2023")</f>
        <v>4260000</v>
      </c>
      <c r="M76" s="4">
        <f>_xll.SNL.Clients.Office.Excel.Functions.SPG(K76,"IQ_AVG_DILUT_SHARES_OUT","CY2023")</f>
        <v>478936500</v>
      </c>
      <c r="N76" s="5">
        <f>_xll.SNL.Clients.Office.Excel.Functions.SPG(K76, "IQ_DILUT_EPS_NORM", "CY2023")</f>
        <v>1.472</v>
      </c>
      <c r="O76">
        <f t="shared" si="14"/>
        <v>704994.52800000005</v>
      </c>
      <c r="P76">
        <f t="shared" si="15"/>
        <v>0.16549167323943664</v>
      </c>
      <c r="Q76" s="5">
        <f>_xll.SNL.Clients.Office.Excel.Functions.SPG(K76, "SP_MARKETCAP", "12/31/2022")</f>
        <v>31484.117578000001</v>
      </c>
      <c r="R76">
        <f t="shared" si="19"/>
        <v>9.3595065519619055E-4</v>
      </c>
      <c r="S76">
        <f t="shared" si="20"/>
        <v>1.3777193644487924E-3</v>
      </c>
      <c r="U76" s="11" t="s">
        <v>76</v>
      </c>
      <c r="V76" s="4" cm="1">
        <f t="array" ref="V76">_xll.SNL.Clients.Office.Excel.Functions.SPG(U76, "SP_TOTAL_REV", "CY2021")</f>
        <v>3749000</v>
      </c>
      <c r="W76" s="4">
        <f>_xll.SNL.Clients.Office.Excel.Functions.SPG(U76,"IQ_AVG_DILUT_SHARES_OUT","CY2021")</f>
        <v>480627500</v>
      </c>
      <c r="X76" s="5">
        <f>_xll.SNL.Clients.Office.Excel.Functions.SPG(U76, "IQ_DILUT_EPS_NORM", "CY2021")</f>
        <v>1.359</v>
      </c>
      <c r="Y76">
        <f t="shared" si="21"/>
        <v>653172.77249999996</v>
      </c>
      <c r="Z76">
        <f t="shared" si="22"/>
        <v>0.17422586623099492</v>
      </c>
      <c r="AA76" s="5">
        <f>_xll.SNL.Clients.Office.Excel.Functions.SPG(U76, "SP_MARKETCAP", "12/31/2021")</f>
        <v>34033.643811460002</v>
      </c>
      <c r="AB76">
        <f t="shared" si="16"/>
        <v>8.020328661697369E-4</v>
      </c>
      <c r="AC76">
        <f t="shared" si="23"/>
        <v>1.0899626651246724E-3</v>
      </c>
    </row>
    <row r="77" spans="1:29" x14ac:dyDescent="0.3">
      <c r="A77" s="11" t="s">
        <v>77</v>
      </c>
      <c r="B77" s="4" cm="1">
        <f t="array" ref="B77">_xll.SNL.Clients.Office.Excel.Functions.SPG(A77, "SP_TOTAL_REV", "CY2023")</f>
        <v>17097330</v>
      </c>
      <c r="C77" s="4">
        <f>_xll.SNL.Clients.Office.Excel.Functions.SPG(A77,"IQ_AVG_DILUT_SHARES_OUT","CY2023")</f>
        <v>128998000</v>
      </c>
      <c r="D77" s="5">
        <f>_xll.SNL.Clients.Office.Excel.Functions.SPG(A77, "IQ_DILUT_EPS_NORM", "CY2023")</f>
        <v>9.6140000000000008</v>
      </c>
      <c r="E77">
        <f t="shared" si="12"/>
        <v>1240186.7720000001</v>
      </c>
      <c r="F77">
        <f t="shared" si="13"/>
        <v>7.2536868154267367E-2</v>
      </c>
      <c r="G77" s="5">
        <f>_xll.SNL.Clients.Office.Excel.Functions.SPG(A77, "SP_MARKETCAP", "12/30/2023")</f>
        <v>20591.5106185</v>
      </c>
      <c r="H77">
        <f t="shared" si="17"/>
        <v>4.9005991801529013E-4</v>
      </c>
      <c r="I77">
        <f t="shared" si="18"/>
        <v>4.7114360517989994E-3</v>
      </c>
      <c r="K77" s="11" t="s">
        <v>77</v>
      </c>
      <c r="L77" s="4" cm="1">
        <f t="array" ref="L77">_xll.SNL.Clients.Office.Excel.Functions.SPG(K77, "SP_TOTAL_REV", "CY2023")</f>
        <v>17097330</v>
      </c>
      <c r="M77" s="4">
        <f>_xll.SNL.Clients.Office.Excel.Functions.SPG(K77,"IQ_AVG_DILUT_SHARES_OUT","CY2023")</f>
        <v>128998000</v>
      </c>
      <c r="N77" s="5">
        <f>_xll.SNL.Clients.Office.Excel.Functions.SPG(K77, "IQ_DILUT_EPS_NORM", "CY2023")</f>
        <v>9.6140000000000008</v>
      </c>
      <c r="O77">
        <f t="shared" si="14"/>
        <v>1240186.7720000001</v>
      </c>
      <c r="P77">
        <f t="shared" si="15"/>
        <v>7.2536868154267367E-2</v>
      </c>
      <c r="Q77" s="5">
        <f>_xll.SNL.Clients.Office.Excel.Functions.SPG(K77, "SP_MARKETCAP", "12/31/2022")</f>
        <v>9548.7596755199993</v>
      </c>
      <c r="R77">
        <f t="shared" si="19"/>
        <v>2.838627397599E-4</v>
      </c>
      <c r="S77">
        <f t="shared" si="20"/>
        <v>2.7290563800516786E-3</v>
      </c>
      <c r="U77" s="11" t="s">
        <v>77</v>
      </c>
      <c r="V77" s="4" cm="1">
        <f t="array" ref="V77">_xll.SNL.Clients.Office.Excel.Functions.SPG(U77, "SP_TOTAL_REV", "CY2021")</f>
        <v>19893856</v>
      </c>
      <c r="W77" s="4">
        <f>_xll.SNL.Clients.Office.Excel.Functions.SPG(U77,"IQ_AVG_DILUT_SHARES_OUT","CY2021")</f>
        <v>203470000</v>
      </c>
      <c r="X77" s="5">
        <f>_xll.SNL.Clients.Office.Excel.Functions.SPG(U77, "IQ_DILUT_EPS_NORM", "CY2021")</f>
        <v>6.992</v>
      </c>
      <c r="Y77">
        <f t="shared" si="21"/>
        <v>1422662.24</v>
      </c>
      <c r="Z77">
        <f t="shared" si="22"/>
        <v>7.1512643903725859E-2</v>
      </c>
      <c r="AA77" s="5">
        <f>_xll.SNL.Clients.Office.Excel.Functions.SPG(U77, "SP_MARKETCAP", "12/31/2021")</f>
        <v>16413.558252480001</v>
      </c>
      <c r="AB77">
        <f t="shared" si="16"/>
        <v>3.8679999244887629E-4</v>
      </c>
      <c r="AC77">
        <f t="shared" si="23"/>
        <v>2.7045055472025431E-3</v>
      </c>
    </row>
    <row r="78" spans="1:29" x14ac:dyDescent="0.3">
      <c r="A78" s="11" t="s">
        <v>78</v>
      </c>
      <c r="B78" s="4" cm="1">
        <f t="array" ref="B78">_xll.SNL.Clients.Office.Excel.Functions.SPG(A78, "SP_TOTAL_REV", "CY2023")</f>
        <v>59540000</v>
      </c>
      <c r="C78" s="4">
        <f>_xll.SNL.Clients.Office.Excel.Functions.SPG(A78,"IQ_AVG_DILUT_SHARES_OUT","CY2023")</f>
        <v>150787917</v>
      </c>
      <c r="D78" s="5">
        <f>_xll.SNL.Clients.Office.Excel.Functions.SPG(A78, "IQ_DILUT_EPS_NORM", "CY2023")</f>
        <v>12.698</v>
      </c>
      <c r="E78">
        <f t="shared" si="12"/>
        <v>1914704.970066</v>
      </c>
      <c r="F78">
        <f t="shared" si="13"/>
        <v>3.2158296440476991E-2</v>
      </c>
      <c r="G78" s="5">
        <f>_xll.SNL.Clients.Office.Excel.Functions.SPG(A78, "SP_MARKETCAP", "12/30/2023")</f>
        <v>14666.8213791</v>
      </c>
      <c r="H78">
        <f t="shared" si="17"/>
        <v>3.4905750315030728E-4</v>
      </c>
      <c r="I78">
        <f t="shared" si="18"/>
        <v>4.4323321750026016E-3</v>
      </c>
      <c r="K78" s="11" t="s">
        <v>78</v>
      </c>
      <c r="L78" s="4" cm="1">
        <f t="array" ref="L78">_xll.SNL.Clients.Office.Excel.Functions.SPG(K78, "SP_TOTAL_REV", "CY2023")</f>
        <v>59540000</v>
      </c>
      <c r="M78" s="4">
        <f>_xll.SNL.Clients.Office.Excel.Functions.SPG(K78,"IQ_AVG_DILUT_SHARES_OUT","CY2023")</f>
        <v>150787917</v>
      </c>
      <c r="N78" s="5">
        <f>_xll.SNL.Clients.Office.Excel.Functions.SPG(K78, "IQ_DILUT_EPS_NORM", "CY2023")</f>
        <v>12.698</v>
      </c>
      <c r="O78">
        <f t="shared" si="14"/>
        <v>1914704.970066</v>
      </c>
      <c r="P78">
        <f t="shared" si="15"/>
        <v>3.2158296440476991E-2</v>
      </c>
      <c r="Q78" s="5">
        <f>_xll.SNL.Clients.Office.Excel.Functions.SPG(K78, "SP_MARKETCAP", "12/31/2022")</f>
        <v>14945.56226251</v>
      </c>
      <c r="R78">
        <f t="shared" si="19"/>
        <v>4.4429731140523484E-4</v>
      </c>
      <c r="S78">
        <f t="shared" si="20"/>
        <v>5.6416872602236719E-3</v>
      </c>
      <c r="U78" s="11" t="s">
        <v>78</v>
      </c>
      <c r="V78" s="4" cm="1">
        <f t="array" ref="V78">_xll.SNL.Clients.Office.Excel.Functions.SPG(U78, "SP_TOTAL_REV", "CY2021")</f>
        <v>59152000</v>
      </c>
      <c r="W78" s="4">
        <f>_xll.SNL.Clients.Office.Excel.Functions.SPG(U78,"IQ_AVG_DILUT_SHARES_OUT","CY2021")</f>
        <v>152366712</v>
      </c>
      <c r="X78" s="5">
        <f>_xll.SNL.Clients.Office.Excel.Functions.SPG(U78, "IQ_DILUT_EPS_NORM", "CY2021")</f>
        <v>9.3019999999999996</v>
      </c>
      <c r="Y78">
        <f t="shared" si="21"/>
        <v>1417315.155024</v>
      </c>
      <c r="Z78">
        <f t="shared" si="22"/>
        <v>2.3960561857992967E-2</v>
      </c>
      <c r="AA78" s="5">
        <f>_xll.SNL.Clients.Office.Excel.Functions.SPG(U78, "SP_MARKETCAP", "12/31/2021")</f>
        <v>13118.96577864</v>
      </c>
      <c r="AB78">
        <f t="shared" si="16"/>
        <v>3.0916001186691506E-4</v>
      </c>
      <c r="AC78">
        <f t="shared" si="23"/>
        <v>2.8758064303860439E-3</v>
      </c>
    </row>
    <row r="79" spans="1:29" x14ac:dyDescent="0.3">
      <c r="A79" s="11" t="s">
        <v>79</v>
      </c>
      <c r="B79" s="4" cm="1">
        <f t="array" ref="B79">_xll.SNL.Clients.Office.Excel.Functions.SPG(A79, "SP_TOTAL_REV", "CY2023")</f>
        <v>3373491</v>
      </c>
      <c r="C79" s="4">
        <f>_xll.SNL.Clients.Office.Excel.Functions.SPG(A79,"IQ_AVG_DILUT_SHARES_OUT","CY2023")</f>
        <v>157201000</v>
      </c>
      <c r="D79" s="5">
        <f>_xll.SNL.Clients.Office.Excel.Functions.SPG(A79, "IQ_DILUT_EPS_NORM", "CY2023")</f>
        <v>1.389</v>
      </c>
      <c r="E79">
        <f t="shared" si="12"/>
        <v>218352.18900000001</v>
      </c>
      <c r="F79">
        <f t="shared" si="13"/>
        <v>6.4725884551048163E-2</v>
      </c>
      <c r="G79" s="5">
        <f>_xll.SNL.Clients.Office.Excel.Functions.SPG(A79, "SP_MARKETCAP", "12/30/2023")</f>
        <v>11012.492430599999</v>
      </c>
      <c r="H79">
        <f t="shared" si="17"/>
        <v>2.6208767475443092E-4</v>
      </c>
      <c r="I79">
        <f t="shared" si="18"/>
        <v>3.6403978023390453E-4</v>
      </c>
      <c r="K79" s="11" t="s">
        <v>79</v>
      </c>
      <c r="L79" s="4" cm="1">
        <f t="array" ref="L79">_xll.SNL.Clients.Office.Excel.Functions.SPG(K79, "SP_TOTAL_REV", "CY2023")</f>
        <v>3373491</v>
      </c>
      <c r="M79" s="4">
        <f>_xll.SNL.Clients.Office.Excel.Functions.SPG(K79,"IQ_AVG_DILUT_SHARES_OUT","CY2023")</f>
        <v>157201000</v>
      </c>
      <c r="N79" s="5">
        <f>_xll.SNL.Clients.Office.Excel.Functions.SPG(K79, "IQ_DILUT_EPS_NORM", "CY2023")</f>
        <v>1.389</v>
      </c>
      <c r="O79">
        <f t="shared" si="14"/>
        <v>218352.18900000001</v>
      </c>
      <c r="P79">
        <f t="shared" si="15"/>
        <v>6.4725884551048163E-2</v>
      </c>
      <c r="Q79" s="5">
        <f>_xll.SNL.Clients.Office.Excel.Functions.SPG(K79, "SP_MARKETCAP", "12/31/2022")</f>
        <v>10593.483436959999</v>
      </c>
      <c r="R79">
        <f t="shared" si="19"/>
        <v>3.1491998272046038E-4</v>
      </c>
      <c r="S79">
        <f t="shared" si="20"/>
        <v>4.3742385599871949E-4</v>
      </c>
      <c r="U79" s="11" t="s">
        <v>79</v>
      </c>
      <c r="V79" s="4" cm="1">
        <f t="array" ref="V79">_xll.SNL.Clients.Office.Excel.Functions.SPG(U79, "SP_TOTAL_REV", "CY2021")</f>
        <v>2875041</v>
      </c>
      <c r="W79" s="4">
        <f>_xll.SNL.Clients.Office.Excel.Functions.SPG(U79,"IQ_AVG_DILUT_SHARES_OUT","CY2021")</f>
        <v>156376000</v>
      </c>
      <c r="X79" s="5">
        <f>_xll.SNL.Clients.Office.Excel.Functions.SPG(U79, "IQ_DILUT_EPS_NORM", "CY2021")</f>
        <v>1.371</v>
      </c>
      <c r="Y79">
        <f t="shared" si="21"/>
        <v>214391.49600000001</v>
      </c>
      <c r="Z79">
        <f t="shared" si="22"/>
        <v>7.456989169893577E-2</v>
      </c>
      <c r="AA79" s="5">
        <f>_xll.SNL.Clients.Office.Excel.Functions.SPG(U79, "SP_MARKETCAP", "12/31/2021")</f>
        <v>17991.915809919999</v>
      </c>
      <c r="AB79">
        <f t="shared" si="16"/>
        <v>4.2399538188901632E-4</v>
      </c>
      <c r="AC79">
        <f t="shared" si="23"/>
        <v>5.8129766856984135E-4</v>
      </c>
    </row>
    <row r="80" spans="1:29" x14ac:dyDescent="0.3">
      <c r="A80" s="11" t="s">
        <v>80</v>
      </c>
      <c r="B80" s="4" cm="1">
        <f t="array" ref="B80">_xll.SNL.Clients.Office.Excel.Functions.SPG(A80, "SP_TOTAL_REV", "CY2023")</f>
        <v>17596443</v>
      </c>
      <c r="C80" s="4">
        <f>_xll.SNL.Clients.Office.Excel.Functions.SPG(A80,"IQ_AVG_DILUT_SHARES_OUT","CY2023")</f>
        <v>119677000</v>
      </c>
      <c r="D80" s="5">
        <f>_xll.SNL.Clients.Office.Excel.Functions.SPG(A80, "IQ_DILUT_EPS_NORM", "CY2023")</f>
        <v>2.2280000000000002</v>
      </c>
      <c r="E80">
        <f t="shared" si="12"/>
        <v>266640.35600000003</v>
      </c>
      <c r="F80">
        <f t="shared" si="13"/>
        <v>1.5153082699725168E-2</v>
      </c>
      <c r="G80" s="5">
        <f>_xll.SNL.Clients.Office.Excel.Functions.SPG(A80, "SP_MARKETCAP", "12/30/2023")</f>
        <v>10077.48308643</v>
      </c>
      <c r="H80">
        <f t="shared" si="17"/>
        <v>2.3983527127433799E-4</v>
      </c>
      <c r="I80">
        <f t="shared" si="18"/>
        <v>5.3435298439922509E-4</v>
      </c>
      <c r="K80" s="11" t="s">
        <v>80</v>
      </c>
      <c r="L80" s="4" cm="1">
        <f t="array" ref="L80">_xll.SNL.Clients.Office.Excel.Functions.SPG(K80, "SP_TOTAL_REV", "CY2023")</f>
        <v>17596443</v>
      </c>
      <c r="M80" s="4">
        <f>_xll.SNL.Clients.Office.Excel.Functions.SPG(K80,"IQ_AVG_DILUT_SHARES_OUT","CY2023")</f>
        <v>119677000</v>
      </c>
      <c r="N80" s="5">
        <f>_xll.SNL.Clients.Office.Excel.Functions.SPG(K80, "IQ_DILUT_EPS_NORM", "CY2023")</f>
        <v>2.2280000000000002</v>
      </c>
      <c r="O80">
        <f t="shared" si="14"/>
        <v>266640.35600000003</v>
      </c>
      <c r="P80">
        <f t="shared" si="15"/>
        <v>1.5153082699725168E-2</v>
      </c>
      <c r="Q80" s="5">
        <f>_xll.SNL.Clients.Office.Excel.Functions.SPG(K80, "SP_MARKETCAP", "12/31/2022")</f>
        <v>10777.478890079999</v>
      </c>
      <c r="R80">
        <f t="shared" si="19"/>
        <v>3.2038974583115082E-4</v>
      </c>
      <c r="S80">
        <f t="shared" si="20"/>
        <v>7.1382835371180411E-4</v>
      </c>
      <c r="U80" s="11" t="s">
        <v>80</v>
      </c>
      <c r="V80" s="4" cm="1">
        <f t="array" ref="V80">_xll.SNL.Clients.Office.Excel.Functions.SPG(U80, "SP_TOTAL_REV", "CY2021")</f>
        <v>23102138</v>
      </c>
      <c r="W80" s="4">
        <f>_xll.SNL.Clients.Office.Excel.Functions.SPG(U80,"IQ_AVG_DILUT_SHARES_OUT","CY2021")</f>
        <v>133834000</v>
      </c>
      <c r="X80" s="5">
        <f>_xll.SNL.Clients.Office.Excel.Functions.SPG(U80, "IQ_DILUT_EPS_NORM", "CY2021")</f>
        <v>4.774</v>
      </c>
      <c r="Y80">
        <f t="shared" si="21"/>
        <v>638923.51599999995</v>
      </c>
      <c r="Z80">
        <f t="shared" si="22"/>
        <v>2.7656466946912012E-2</v>
      </c>
      <c r="AA80" s="5">
        <f>_xll.SNL.Clients.Office.Excel.Functions.SPG(U80, "SP_MARKETCAP", "12/31/2021")</f>
        <v>13934.986332300001</v>
      </c>
      <c r="AB80">
        <f t="shared" si="16"/>
        <v>3.2839025671319174E-4</v>
      </c>
      <c r="AC80">
        <f t="shared" si="23"/>
        <v>1.5677350855487773E-3</v>
      </c>
    </row>
    <row r="81" spans="1:29" x14ac:dyDescent="0.3">
      <c r="A81" s="11" t="s">
        <v>81</v>
      </c>
      <c r="B81" s="4" cm="1">
        <f t="array" ref="B81">_xll.SNL.Clients.Office.Excel.Functions.SPG(A81, "SP_TOTAL_REV", "CY2023")</f>
        <v>4089986</v>
      </c>
      <c r="C81" s="4">
        <f>_xll.SNL.Clients.Office.Excel.Functions.SPG(A81,"IQ_AVG_DILUT_SHARES_OUT","CY2023")</f>
        <v>272748000</v>
      </c>
      <c r="D81" s="5">
        <f>_xll.SNL.Clients.Office.Excel.Functions.SPG(A81, "IQ_DILUT_EPS_NORM", "CY2023")</f>
        <v>2.8860000000000001</v>
      </c>
      <c r="E81">
        <f t="shared" si="12"/>
        <v>787150.728</v>
      </c>
      <c r="F81">
        <f t="shared" si="13"/>
        <v>0.19245804948965595</v>
      </c>
      <c r="G81" s="5">
        <f>_xll.SNL.Clients.Office.Excel.Functions.SPG(A81, "SP_MARKETCAP", "12/30/2023")</f>
        <v>74101.526939999996</v>
      </c>
      <c r="H81">
        <f t="shared" si="17"/>
        <v>1.7635514406795637E-3</v>
      </c>
      <c r="I81">
        <f t="shared" si="18"/>
        <v>5.0896094578012207E-3</v>
      </c>
      <c r="K81" s="11" t="s">
        <v>81</v>
      </c>
      <c r="L81" s="4" cm="1">
        <f t="array" ref="L81">_xll.SNL.Clients.Office.Excel.Functions.SPG(K81, "SP_TOTAL_REV", "CY2023")</f>
        <v>4089986</v>
      </c>
      <c r="M81" s="4">
        <f>_xll.SNL.Clients.Office.Excel.Functions.SPG(K81,"IQ_AVG_DILUT_SHARES_OUT","CY2023")</f>
        <v>272748000</v>
      </c>
      <c r="N81" s="5">
        <f>_xll.SNL.Clients.Office.Excel.Functions.SPG(K81, "IQ_DILUT_EPS_NORM", "CY2023")</f>
        <v>2.8860000000000001</v>
      </c>
      <c r="O81">
        <f t="shared" si="14"/>
        <v>787150.728</v>
      </c>
      <c r="P81">
        <f t="shared" si="15"/>
        <v>0.19245804948965595</v>
      </c>
      <c r="Q81" s="5">
        <f>_xll.SNL.Clients.Office.Excel.Functions.SPG(K81, "SP_MARKETCAP", "12/31/2022")</f>
        <v>44066.122239999997</v>
      </c>
      <c r="R81">
        <f t="shared" si="19"/>
        <v>1.3099848163222172E-3</v>
      </c>
      <c r="S81">
        <f t="shared" si="20"/>
        <v>3.7806161799059193E-3</v>
      </c>
      <c r="U81" s="11" t="s">
        <v>81</v>
      </c>
      <c r="V81" s="4" cm="1">
        <f t="array" ref="V81">_xll.SNL.Clients.Office.Excel.Functions.SPG(U81, "SP_TOTAL_REV", "CY2021")</f>
        <v>2988244</v>
      </c>
      <c r="W81" s="4">
        <f>_xll.SNL.Clients.Office.Excel.Functions.SPG(U81,"IQ_AVG_DILUT_SHARES_OUT","CY2021")</f>
        <v>278858000</v>
      </c>
      <c r="X81" s="5">
        <f>_xll.SNL.Clients.Office.Excel.Functions.SPG(U81, "IQ_DILUT_EPS_NORM", "CY2021")</f>
        <v>1.724</v>
      </c>
      <c r="Y81">
        <f t="shared" si="21"/>
        <v>480751.19199999998</v>
      </c>
      <c r="Z81">
        <f t="shared" si="22"/>
        <v>0.16088083570150227</v>
      </c>
      <c r="AA81" s="5">
        <f>_xll.SNL.Clients.Office.Excel.Functions.SPG(U81, "SP_MARKETCAP", "12/31/2021")</f>
        <v>51645.225350000001</v>
      </c>
      <c r="AB81">
        <f t="shared" si="16"/>
        <v>1.2170653351403673E-3</v>
      </c>
      <c r="AC81">
        <f t="shared" si="23"/>
        <v>2.098220637781993E-3</v>
      </c>
    </row>
    <row r="82" spans="1:29" x14ac:dyDescent="0.3">
      <c r="A82" s="11" t="s">
        <v>82</v>
      </c>
      <c r="B82" s="4" cm="1">
        <f t="array" ref="B82">_xll.SNL.Clients.Office.Excel.Functions.SPG(A82, "SP_TOTAL_REV", "CY2023")</f>
        <v>11528000</v>
      </c>
      <c r="C82" s="4">
        <f>_xll.SNL.Clients.Office.Excel.Functions.SPG(A82,"IQ_AVG_DILUT_SHARES_OUT","CY2023")</f>
        <v>216000000</v>
      </c>
      <c r="D82" s="5">
        <f>_xll.SNL.Clients.Office.Excel.Functions.SPG(A82, "IQ_DILUT_EPS_NORM", "CY2023")</f>
        <v>0.44800000000000001</v>
      </c>
      <c r="E82">
        <f t="shared" si="12"/>
        <v>96768</v>
      </c>
      <c r="F82">
        <f t="shared" si="13"/>
        <v>8.3941707147814019E-3</v>
      </c>
      <c r="G82" s="5">
        <f>_xll.SNL.Clients.Office.Excel.Functions.SPG(A82, "SP_MARKETCAP", "12/30/2023")</f>
        <v>10112.516959680001</v>
      </c>
      <c r="H82">
        <f t="shared" si="17"/>
        <v>2.4066904677389888E-4</v>
      </c>
      <c r="I82">
        <f t="shared" si="18"/>
        <v>1.078197329547067E-4</v>
      </c>
      <c r="K82" s="11" t="s">
        <v>82</v>
      </c>
      <c r="L82" s="4" cm="1">
        <f t="array" ref="L82">_xll.SNL.Clients.Office.Excel.Functions.SPG(K82, "SP_TOTAL_REV", "CY2023")</f>
        <v>11528000</v>
      </c>
      <c r="M82" s="4">
        <f>_xll.SNL.Clients.Office.Excel.Functions.SPG(K82,"IQ_AVG_DILUT_SHARES_OUT","CY2023")</f>
        <v>216000000</v>
      </c>
      <c r="N82" s="5">
        <f>_xll.SNL.Clients.Office.Excel.Functions.SPG(K82, "IQ_DILUT_EPS_NORM", "CY2023")</f>
        <v>0.44800000000000001</v>
      </c>
      <c r="O82">
        <f t="shared" si="14"/>
        <v>96768</v>
      </c>
      <c r="P82">
        <f t="shared" si="15"/>
        <v>8.3941707147814019E-3</v>
      </c>
      <c r="Q82" s="5">
        <f>_xll.SNL.Clients.Office.Excel.Functions.SPG(K82, "SP_MARKETCAP", "12/31/2022")</f>
        <v>8925.9499680000008</v>
      </c>
      <c r="R82">
        <f t="shared" si="19"/>
        <v>2.6534803461144717E-4</v>
      </c>
      <c r="S82">
        <f t="shared" si="20"/>
        <v>1.1887591950592834E-4</v>
      </c>
      <c r="U82" s="11" t="s">
        <v>82</v>
      </c>
      <c r="V82" s="4" cm="1">
        <f t="array" ref="V82">_xll.SNL.Clients.Office.Excel.Functions.SPG(U82, "SP_TOTAL_REV", "CY2021")</f>
        <v>9570000</v>
      </c>
      <c r="W82" s="4">
        <f>_xll.SNL.Clients.Office.Excel.Functions.SPG(U82,"IQ_AVG_DILUT_SHARES_OUT","CY2021")</f>
        <v>211000000</v>
      </c>
      <c r="X82" s="5">
        <f>_xll.SNL.Clients.Office.Excel.Functions.SPG(U82, "IQ_DILUT_EPS_NORM", "CY2021")</f>
        <v>-2.1819999999999999</v>
      </c>
      <c r="Y82">
        <f t="shared" si="21"/>
        <v>-460402</v>
      </c>
      <c r="Z82">
        <f t="shared" si="22"/>
        <v>-4.8108881922675026E-2</v>
      </c>
      <c r="AA82" s="5">
        <f>_xll.SNL.Clients.Office.Excel.Functions.SPG(U82, "SP_MARKETCAP", "12/31/2021")</f>
        <v>19994.287083560001</v>
      </c>
      <c r="AB82">
        <f t="shared" si="16"/>
        <v>4.7118302893116662E-4</v>
      </c>
      <c r="AC82">
        <f t="shared" si="23"/>
        <v>-1.0281213691278055E-3</v>
      </c>
    </row>
    <row r="83" spans="1:29" x14ac:dyDescent="0.3">
      <c r="A83" s="11" t="s">
        <v>83</v>
      </c>
      <c r="B83" s="4" cm="1">
        <f t="array" ref="B83">_xll.SNL.Clients.Office.Excel.Functions.SPG(A83, "SP_TOTAL_REV", "CY2023")</f>
        <v>1561755</v>
      </c>
      <c r="C83" s="4">
        <f>_xll.SNL.Clients.Office.Excel.Functions.SPG(A83,"IQ_AVG_DILUT_SHARES_OUT","CY2023")</f>
        <v>109399000</v>
      </c>
      <c r="D83" s="5">
        <f>_xll.SNL.Clients.Office.Excel.Functions.SPG(A83, "IQ_DILUT_EPS_NORM", "CY2023")</f>
        <v>1.0269999999999999</v>
      </c>
      <c r="E83">
        <f t="shared" si="12"/>
        <v>112352.77299999999</v>
      </c>
      <c r="F83">
        <f t="shared" si="13"/>
        <v>7.19400757481167E-2</v>
      </c>
      <c r="G83" s="5">
        <f>_xll.SNL.Clients.Office.Excel.Functions.SPG(A83, "SP_MARKETCAP", "12/30/2023")</f>
        <v>10601.31304374</v>
      </c>
      <c r="H83">
        <f t="shared" si="17"/>
        <v>2.5230196547124925E-4</v>
      </c>
      <c r="I83">
        <f t="shared" si="18"/>
        <v>2.5911411853897298E-4</v>
      </c>
      <c r="K83" s="11" t="s">
        <v>83</v>
      </c>
      <c r="L83" s="4" cm="1">
        <f t="array" ref="L83">_xll.SNL.Clients.Office.Excel.Functions.SPG(K83, "SP_TOTAL_REV", "CY2023")</f>
        <v>1561755</v>
      </c>
      <c r="M83" s="4">
        <f>_xll.SNL.Clients.Office.Excel.Functions.SPG(K83,"IQ_AVG_DILUT_SHARES_OUT","CY2023")</f>
        <v>109399000</v>
      </c>
      <c r="N83" s="5">
        <f>_xll.SNL.Clients.Office.Excel.Functions.SPG(K83, "IQ_DILUT_EPS_NORM", "CY2023")</f>
        <v>1.0269999999999999</v>
      </c>
      <c r="O83">
        <f t="shared" si="14"/>
        <v>112352.77299999999</v>
      </c>
      <c r="P83">
        <f t="shared" si="15"/>
        <v>7.19400757481167E-2</v>
      </c>
      <c r="Q83" s="5">
        <f>_xll.SNL.Clients.Office.Excel.Functions.SPG(K83, "SP_MARKETCAP", "12/31/2022")</f>
        <v>11918.356555799999</v>
      </c>
      <c r="R83">
        <f t="shared" si="19"/>
        <v>3.5430542398487105E-4</v>
      </c>
      <c r="S83">
        <f t="shared" si="20"/>
        <v>3.6387167043246252E-4</v>
      </c>
      <c r="U83" s="11" t="s">
        <v>83</v>
      </c>
      <c r="V83" s="4" cm="1">
        <f t="array" ref="V83">_xll.SNL.Clients.Office.Excel.Functions.SPG(U83, "SP_TOTAL_REV", "CY2021")</f>
        <v>1179486</v>
      </c>
      <c r="W83" s="4">
        <f>_xll.SNL.Clients.Office.Excel.Functions.SPG(U83,"IQ_AVG_DILUT_SHARES_OUT","CY2021")</f>
        <v>102829000</v>
      </c>
      <c r="X83" s="5">
        <f>_xll.SNL.Clients.Office.Excel.Functions.SPG(U83, "IQ_DILUT_EPS_NORM", "CY2021")</f>
        <v>0.76800000000000002</v>
      </c>
      <c r="Y83">
        <f t="shared" si="21"/>
        <v>78972.672000000006</v>
      </c>
      <c r="Z83">
        <f t="shared" si="22"/>
        <v>6.6955158433419301E-2</v>
      </c>
      <c r="AA83" s="5">
        <f>_xll.SNL.Clients.Office.Excel.Functions.SPG(U83, "SP_MARKETCAP", "12/31/2021")</f>
        <v>18260.610526439999</v>
      </c>
      <c r="AB83">
        <f t="shared" si="16"/>
        <v>4.3032741012581166E-4</v>
      </c>
      <c r="AC83">
        <f t="shared" si="23"/>
        <v>3.3049145097662337E-4</v>
      </c>
    </row>
    <row r="84" spans="1:29" x14ac:dyDescent="0.3">
      <c r="A84" s="11" t="s">
        <v>84</v>
      </c>
      <c r="B84" s="4" cm="1">
        <f t="array" ref="B84">_xll.SNL.Clients.Office.Excel.Functions.SPG(A84, "SP_TOTAL_REV", "CY2023")</f>
        <v>26361000</v>
      </c>
      <c r="C84" s="4">
        <f>_xll.SNL.Clients.Office.Excel.Functions.SPG(A84,"IQ_AVG_DILUT_SHARES_OUT","CY2023")</f>
        <v>383400000</v>
      </c>
      <c r="D84" s="5">
        <f>_xll.SNL.Clients.Office.Excel.Functions.SPG(A84, "IQ_DILUT_EPS_NORM", "CY2023")</f>
        <v>9.8539999999999992</v>
      </c>
      <c r="E84">
        <f t="shared" si="12"/>
        <v>3778023.5999999996</v>
      </c>
      <c r="F84">
        <f t="shared" si="13"/>
        <v>0.14331867531580744</v>
      </c>
      <c r="G84" s="5">
        <f>_xll.SNL.Clients.Office.Excel.Functions.SPG(A84, "SP_MARKETCAP", "12/30/2023")</f>
        <v>49936.628613519999</v>
      </c>
      <c r="H84">
        <f t="shared" si="17"/>
        <v>1.1884480249018405E-3</v>
      </c>
      <c r="I84">
        <f t="shared" si="18"/>
        <v>1.1710966837382736E-2</v>
      </c>
      <c r="K84" s="11" t="s">
        <v>84</v>
      </c>
      <c r="L84" s="4" cm="1">
        <f t="array" ref="L84">_xll.SNL.Clients.Office.Excel.Functions.SPG(K84, "SP_TOTAL_REV", "CY2023")</f>
        <v>26361000</v>
      </c>
      <c r="M84" s="4">
        <f>_xll.SNL.Clients.Office.Excel.Functions.SPG(K84,"IQ_AVG_DILUT_SHARES_OUT","CY2023")</f>
        <v>383400000</v>
      </c>
      <c r="N84" s="5">
        <f>_xll.SNL.Clients.Office.Excel.Functions.SPG(K84, "IQ_DILUT_EPS_NORM", "CY2023")</f>
        <v>9.8539999999999992</v>
      </c>
      <c r="O84">
        <f t="shared" si="14"/>
        <v>3778023.5999999996</v>
      </c>
      <c r="P84">
        <f t="shared" si="15"/>
        <v>0.14331867531580744</v>
      </c>
      <c r="Q84" s="5">
        <f>_xll.SNL.Clients.Office.Excel.Functions.SPG(K84, "SP_MARKETCAP", "12/31/2022")</f>
        <v>35482.699253120001</v>
      </c>
      <c r="R84">
        <f t="shared" si="19"/>
        <v>1.0548193238006794E-3</v>
      </c>
      <c r="S84">
        <f t="shared" si="20"/>
        <v>1.0394189616731895E-2</v>
      </c>
      <c r="U84" s="11" t="s">
        <v>84</v>
      </c>
      <c r="V84" s="4" cm="1">
        <f t="array" ref="V84">_xll.SNL.Clients.Office.Excel.Functions.SPG(U84, "SP_TOTAL_REV", "CY2021")</f>
        <v>32379000</v>
      </c>
      <c r="W84" s="4">
        <f>_xll.SNL.Clients.Office.Excel.Functions.SPG(U84,"IQ_AVG_DILUT_SHARES_OUT","CY2021")</f>
        <v>444200000</v>
      </c>
      <c r="X84" s="5">
        <f>_xll.SNL.Clients.Office.Excel.Functions.SPG(U84, "IQ_DILUT_EPS_NORM", "CY2021")</f>
        <v>22.244</v>
      </c>
      <c r="Y84">
        <f t="shared" si="21"/>
        <v>9880784.8000000007</v>
      </c>
      <c r="Z84">
        <f t="shared" si="22"/>
        <v>0.30516028289941011</v>
      </c>
      <c r="AA84" s="5">
        <f>_xll.SNL.Clients.Office.Excel.Functions.SPG(U84, "SP_MARKETCAP", "12/31/2021")</f>
        <v>61753.504395219999</v>
      </c>
      <c r="AB84">
        <f t="shared" si="16"/>
        <v>1.4552758558707803E-3</v>
      </c>
      <c r="AC84">
        <f t="shared" si="23"/>
        <v>3.2371156137989639E-2</v>
      </c>
    </row>
    <row r="85" spans="1:29" x14ac:dyDescent="0.3">
      <c r="A85" s="11" t="s">
        <v>85</v>
      </c>
      <c r="B85" s="4" cm="1">
        <f t="array" ref="B85">_xll.SNL.Clients.Office.Excel.Functions.SPG(A85, "SP_TOTAL_REV", "CY2023")</f>
        <v>215999000</v>
      </c>
      <c r="C85" s="4">
        <f>_xll.SNL.Clients.Office.Excel.Functions.SPG(A85,"IQ_AVG_DILUT_SHARES_OUT","CY2023")</f>
        <v>253000000</v>
      </c>
      <c r="D85" s="5">
        <f>_xll.SNL.Clients.Office.Excel.Functions.SPG(A85, "IQ_DILUT_EPS_NORM", "CY2023")</f>
        <v>4.9550000000000001</v>
      </c>
      <c r="E85">
        <f t="shared" si="12"/>
        <v>1253615</v>
      </c>
      <c r="F85">
        <f t="shared" si="13"/>
        <v>5.8038000175926743E-3</v>
      </c>
      <c r="G85" s="5">
        <f>_xll.SNL.Clients.Office.Excel.Functions.SPG(A85, "SP_MARKETCAP", "12/30/2023")</f>
        <v>24843.9878064</v>
      </c>
      <c r="H85">
        <f t="shared" si="17"/>
        <v>5.9126515063148623E-4</v>
      </c>
      <c r="I85">
        <f t="shared" si="18"/>
        <v>2.9297188213790143E-3</v>
      </c>
      <c r="K85" s="11" t="s">
        <v>85</v>
      </c>
      <c r="L85" s="4" cm="1">
        <f t="array" ref="L85">_xll.SNL.Clients.Office.Excel.Functions.SPG(K85, "SP_TOTAL_REV", "CY2023")</f>
        <v>215999000</v>
      </c>
      <c r="M85" s="4">
        <f>_xll.SNL.Clients.Office.Excel.Functions.SPG(K85,"IQ_AVG_DILUT_SHARES_OUT","CY2023")</f>
        <v>253000000</v>
      </c>
      <c r="N85" s="5">
        <f>_xll.SNL.Clients.Office.Excel.Functions.SPG(K85, "IQ_DILUT_EPS_NORM", "CY2023")</f>
        <v>4.9550000000000001</v>
      </c>
      <c r="O85">
        <f t="shared" si="14"/>
        <v>1253615</v>
      </c>
      <c r="P85">
        <f t="shared" si="15"/>
        <v>5.8038000175926743E-3</v>
      </c>
      <c r="Q85" s="5">
        <f>_xll.SNL.Clients.Office.Excel.Functions.SPG(K85, "SP_MARKETCAP", "12/31/2022")</f>
        <v>20150.24465411</v>
      </c>
      <c r="R85">
        <f t="shared" si="19"/>
        <v>5.9902058997379185E-4</v>
      </c>
      <c r="S85">
        <f t="shared" si="20"/>
        <v>2.9681470233201388E-3</v>
      </c>
      <c r="U85" s="11" t="s">
        <v>85</v>
      </c>
      <c r="V85" s="4" cm="1">
        <f t="array" ref="V85">_xll.SNL.Clients.Office.Excel.Functions.SPG(U85, "SP_TOTAL_REV", "CY2021")</f>
        <v>171286000</v>
      </c>
      <c r="W85" s="4">
        <f>_xll.SNL.Clients.Office.Excel.Functions.SPG(U85,"IQ_AVG_DILUT_SHARES_OUT","CY2021")</f>
        <v>289000000</v>
      </c>
      <c r="X85" s="5">
        <f>_xll.SNL.Clients.Office.Excel.Functions.SPG(U85, "IQ_DILUT_EPS_NORM", "CY2021")</f>
        <v>3.3159999999999998</v>
      </c>
      <c r="Y85">
        <f t="shared" si="21"/>
        <v>958324</v>
      </c>
      <c r="Z85">
        <f t="shared" si="22"/>
        <v>5.5948764055439443E-3</v>
      </c>
      <c r="AA85" s="5">
        <f>_xll.SNL.Clients.Office.Excel.Functions.SPG(U85, "SP_MARKETCAP", "12/31/2021")</f>
        <v>14509.26422298</v>
      </c>
      <c r="AB85">
        <f t="shared" si="16"/>
        <v>3.419236222614584E-4</v>
      </c>
      <c r="AC85">
        <f t="shared" si="23"/>
        <v>1.1338187314189961E-3</v>
      </c>
    </row>
    <row r="86" spans="1:29" x14ac:dyDescent="0.3">
      <c r="A86" s="11" t="s">
        <v>86</v>
      </c>
      <c r="B86" s="4" cm="1">
        <f t="array" ref="B86">_xll.SNL.Clients.Office.Excel.Functions.SPG(A86, "SP_TOTAL_REV", "CY2023")</f>
        <v>28248430</v>
      </c>
      <c r="C86" s="4">
        <f>_xll.SNL.Clients.Office.Excel.Functions.SPG(A86,"IQ_AVG_DILUT_SHARES_OUT","CY2023")</f>
        <v>158774250</v>
      </c>
      <c r="D86" s="5">
        <f>_xll.SNL.Clients.Office.Excel.Functions.SPG(A86, "IQ_DILUT_EPS_NORM", "CY2023")</f>
        <v>2.593</v>
      </c>
      <c r="E86">
        <f t="shared" si="12"/>
        <v>411701.63024999999</v>
      </c>
      <c r="F86">
        <f t="shared" si="13"/>
        <v>1.4574319006401418E-2</v>
      </c>
      <c r="G86" s="5">
        <f>_xll.SNL.Clients.Office.Excel.Functions.SPG(A86, "SP_MARKETCAP", "12/30/2023")</f>
        <v>12126.56277318</v>
      </c>
      <c r="H86">
        <f t="shared" si="17"/>
        <v>2.8860157316932009E-4</v>
      </c>
      <c r="I86">
        <f t="shared" si="18"/>
        <v>7.4834387922804698E-4</v>
      </c>
      <c r="K86" s="11" t="s">
        <v>86</v>
      </c>
      <c r="L86" s="4" cm="1">
        <f t="array" ref="L86">_xll.SNL.Clients.Office.Excel.Functions.SPG(K86, "SP_TOTAL_REV", "CY2023")</f>
        <v>28248430</v>
      </c>
      <c r="M86" s="4">
        <f>_xll.SNL.Clients.Office.Excel.Functions.SPG(K86,"IQ_AVG_DILUT_SHARES_OUT","CY2023")</f>
        <v>158774250</v>
      </c>
      <c r="N86" s="5">
        <f>_xll.SNL.Clients.Office.Excel.Functions.SPG(K86, "IQ_DILUT_EPS_NORM", "CY2023")</f>
        <v>2.593</v>
      </c>
      <c r="O86">
        <f t="shared" si="14"/>
        <v>411701.63024999999</v>
      </c>
      <c r="P86">
        <f t="shared" si="15"/>
        <v>1.4574319006401418E-2</v>
      </c>
      <c r="Q86" s="5">
        <f>_xll.SNL.Clients.Office.Excel.Functions.SPG(K86, "SP_MARKETCAP", "12/31/2022")</f>
        <v>9621.8011442200004</v>
      </c>
      <c r="R86">
        <f t="shared" si="19"/>
        <v>2.8603409521608811E-4</v>
      </c>
      <c r="S86">
        <f t="shared" si="20"/>
        <v>7.4168640889531645E-4</v>
      </c>
      <c r="U86" s="11" t="s">
        <v>86</v>
      </c>
      <c r="V86" s="4" cm="1">
        <f t="array" ref="V86">_xll.SNL.Clients.Office.Excel.Functions.SPG(U86, "SP_TOTAL_REV", "CY2021")</f>
        <v>30633274</v>
      </c>
      <c r="W86" s="4">
        <f>_xll.SNL.Clients.Office.Excel.Functions.SPG(U86,"IQ_AVG_DILUT_SHARES_OUT","CY2021")</f>
        <v>165605500</v>
      </c>
      <c r="X86" s="5">
        <f>_xll.SNL.Clients.Office.Excel.Functions.SPG(U86, "IQ_DILUT_EPS_NORM", "CY2021")</f>
        <v>5.774</v>
      </c>
      <c r="Y86">
        <f t="shared" si="21"/>
        <v>956206.15700000001</v>
      </c>
      <c r="Z86">
        <f t="shared" si="22"/>
        <v>3.1214624887956802E-2</v>
      </c>
      <c r="AA86" s="5">
        <f>_xll.SNL.Clients.Office.Excel.Functions.SPG(U86, "SP_MARKETCAP", "12/31/2021")</f>
        <v>21080.580532290001</v>
      </c>
      <c r="AB86">
        <f t="shared" si="16"/>
        <v>4.9678249318521042E-4</v>
      </c>
      <c r="AC86">
        <f t="shared" si="23"/>
        <v>2.8684221156514049E-3</v>
      </c>
    </row>
    <row r="87" spans="1:29" x14ac:dyDescent="0.3">
      <c r="A87" s="11" t="s">
        <v>87</v>
      </c>
      <c r="B87" s="4" cm="1">
        <f t="array" ref="B87">_xll.SNL.Clients.Office.Excel.Functions.SPG(A87, "SP_TOTAL_REV", "CY2023")</f>
        <v>21593000</v>
      </c>
      <c r="C87" s="4">
        <f>_xll.SNL.Clients.Office.Excel.Functions.SPG(A87,"IQ_AVG_DILUT_SHARES_OUT","CY2023")</f>
        <v>1262000000</v>
      </c>
      <c r="D87" s="5">
        <f>_xll.SNL.Clients.Office.Excel.Functions.SPG(A87, "IQ_DILUT_EPS_NORM", "CY2023")</f>
        <v>-8.0000000000000002E-3</v>
      </c>
      <c r="E87">
        <f t="shared" si="12"/>
        <v>-10096</v>
      </c>
      <c r="F87">
        <f t="shared" si="13"/>
        <v>-4.6755893113509006E-4</v>
      </c>
      <c r="G87" s="5">
        <f>_xll.SNL.Clients.Office.Excel.Functions.SPG(A87, "SP_MARKETCAP", "12/30/2023")</f>
        <v>23200.625966697924</v>
      </c>
      <c r="H87">
        <f t="shared" si="17"/>
        <v>5.5215457815554992E-4</v>
      </c>
      <c r="I87">
        <f t="shared" si="18"/>
        <v>-4.4172366252443995E-6</v>
      </c>
      <c r="K87" s="11" t="s">
        <v>87</v>
      </c>
      <c r="L87" s="4" cm="1">
        <f t="array" ref="L87">_xll.SNL.Clients.Office.Excel.Functions.SPG(K87, "SP_TOTAL_REV", "CY2023")</f>
        <v>21593000</v>
      </c>
      <c r="M87" s="4">
        <f>_xll.SNL.Clients.Office.Excel.Functions.SPG(K87,"IQ_AVG_DILUT_SHARES_OUT","CY2023")</f>
        <v>1262000000</v>
      </c>
      <c r="N87" s="5">
        <f>_xll.SNL.Clients.Office.Excel.Functions.SPG(K87, "IQ_DILUT_EPS_NORM", "CY2023")</f>
        <v>-8.0000000000000002E-3</v>
      </c>
      <c r="O87">
        <f t="shared" si="14"/>
        <v>-10096</v>
      </c>
      <c r="P87">
        <f t="shared" si="15"/>
        <v>-4.6755893113509006E-4</v>
      </c>
      <c r="Q87" s="5">
        <f>_xll.SNL.Clients.Office.Excel.Functions.SPG(K87, "SP_MARKETCAP", "12/31/2022")</f>
        <v>9995.1425752093674</v>
      </c>
      <c r="R87">
        <f t="shared" si="19"/>
        <v>2.9713268027506878E-4</v>
      </c>
      <c r="S87">
        <f t="shared" si="20"/>
        <v>-2.3770614422005505E-6</v>
      </c>
      <c r="U87" s="11" t="s">
        <v>87</v>
      </c>
      <c r="V87" s="4" cm="1">
        <f t="array" ref="V87">_xll.SNL.Clients.Office.Excel.Functions.SPG(U87, "SP_TOTAL_REV", "CY2021")</f>
        <v>1908000</v>
      </c>
      <c r="W87" s="4">
        <f>_xll.SNL.Clients.Office.Excel.Functions.SPG(U87,"IQ_AVG_DILUT_SHARES_OUT","CY2021")</f>
        <v>1123000000</v>
      </c>
      <c r="X87" s="5">
        <f>_xll.SNL.Clients.Office.Excel.Functions.SPG(U87, "IQ_DILUT_EPS_NORM", "CY2021")</f>
        <v>-4.4619999999999997</v>
      </c>
      <c r="Y87">
        <f t="shared" si="21"/>
        <v>-5010826</v>
      </c>
      <c r="Z87">
        <f t="shared" si="22"/>
        <v>-2.626219077568134</v>
      </c>
      <c r="AA87" s="5">
        <f>_xll.SNL.Clients.Office.Excel.Functions.SPG(U87, "SP_MARKETCAP", "12/31/2021")</f>
        <v>22555.155599275789</v>
      </c>
      <c r="AB87">
        <f t="shared" si="16"/>
        <v>5.3153215660381892E-4</v>
      </c>
      <c r="AC87">
        <f t="shared" si="23"/>
        <v>-2.3716964827662397E-3</v>
      </c>
    </row>
    <row r="88" spans="1:29" x14ac:dyDescent="0.3">
      <c r="A88" s="11" t="s">
        <v>88</v>
      </c>
      <c r="B88" s="4" cm="1">
        <f t="array" ref="B88">_xll.SNL.Clients.Office.Excel.Functions.SPG(A88, "SP_TOTAL_REV", "CY2023")</f>
        <v>18951000</v>
      </c>
      <c r="C88" s="4">
        <f>_xll.SNL.Clients.Office.Excel.Functions.SPG(A88,"IQ_AVG_DILUT_SHARES_OUT","CY2023")</f>
        <v>853000000</v>
      </c>
      <c r="D88" s="5">
        <f>_xll.SNL.Clients.Office.Excel.Functions.SPG(A88, "IQ_DILUT_EPS_NORM", "CY2023")</f>
        <v>1.548</v>
      </c>
      <c r="E88">
        <f t="shared" si="12"/>
        <v>1320444</v>
      </c>
      <c r="F88">
        <f t="shared" si="13"/>
        <v>6.9676745290485995E-2</v>
      </c>
      <c r="G88" s="5">
        <f>_xll.SNL.Clients.Office.Excel.Functions.SPG(A88, "SP_MARKETCAP", "12/30/2023")</f>
        <v>48203.225963550001</v>
      </c>
      <c r="H88">
        <f t="shared" si="17"/>
        <v>1.1471945600021554E-3</v>
      </c>
      <c r="I88">
        <f t="shared" si="18"/>
        <v>1.7758571788833366E-3</v>
      </c>
      <c r="K88" s="11" t="s">
        <v>88</v>
      </c>
      <c r="L88" s="4" cm="1">
        <f t="array" ref="L88">_xll.SNL.Clients.Office.Excel.Functions.SPG(K88, "SP_TOTAL_REV", "CY2023")</f>
        <v>18951000</v>
      </c>
      <c r="M88" s="4">
        <f>_xll.SNL.Clients.Office.Excel.Functions.SPG(K88,"IQ_AVG_DILUT_SHARES_OUT","CY2023")</f>
        <v>853000000</v>
      </c>
      <c r="N88" s="5">
        <f>_xll.SNL.Clients.Office.Excel.Functions.SPG(K88, "IQ_DILUT_EPS_NORM", "CY2023")</f>
        <v>1.548</v>
      </c>
      <c r="O88">
        <f t="shared" si="14"/>
        <v>1320444</v>
      </c>
      <c r="P88">
        <f t="shared" si="15"/>
        <v>6.9676745290485995E-2</v>
      </c>
      <c r="Q88" s="5">
        <f>_xll.SNL.Clients.Office.Excel.Functions.SPG(K88, "SP_MARKETCAP", "12/31/2022")</f>
        <v>34495.787493750002</v>
      </c>
      <c r="R88">
        <f t="shared" si="19"/>
        <v>1.0254806991587544E-3</v>
      </c>
      <c r="S88">
        <f t="shared" si="20"/>
        <v>1.5874441222977519E-3</v>
      </c>
      <c r="U88" s="11" t="s">
        <v>88</v>
      </c>
      <c r="V88" s="4" cm="1">
        <f t="array" ref="V88">_xll.SNL.Clients.Office.Excel.Functions.SPG(U88, "SP_TOTAL_REV", "CY2021")</f>
        <v>20613000</v>
      </c>
      <c r="W88" s="4">
        <f>_xll.SNL.Clients.Office.Excel.Functions.SPG(U88,"IQ_AVG_DILUT_SHARES_OUT","CY2021")</f>
        <v>890300000</v>
      </c>
      <c r="X88" s="5">
        <f>_xll.SNL.Clients.Office.Excel.Functions.SPG(U88, "IQ_DILUT_EPS_NORM", "CY2021")</f>
        <v>1.7210000000000001</v>
      </c>
      <c r="Y88">
        <f t="shared" si="21"/>
        <v>1532206.3</v>
      </c>
      <c r="Z88">
        <f t="shared" si="22"/>
        <v>7.4332038034250231E-2</v>
      </c>
      <c r="AA88" s="5">
        <f>_xll.SNL.Clients.Office.Excel.Functions.SPG(U88, "SP_MARKETCAP", "12/31/2021")</f>
        <v>47003.566711680003</v>
      </c>
      <c r="AB88">
        <f t="shared" si="16"/>
        <v>1.1076805510103836E-3</v>
      </c>
      <c r="AC88">
        <f t="shared" si="23"/>
        <v>1.9063182282888702E-3</v>
      </c>
    </row>
    <row r="89" spans="1:29" x14ac:dyDescent="0.3">
      <c r="A89" s="11" t="s">
        <v>89</v>
      </c>
      <c r="B89" s="4" cm="1">
        <f t="array" ref="B89">_xll.SNL.Clients.Office.Excel.Functions.SPG(A89, "SP_TOTAL_REV", "CY2023")</f>
        <v>67060000</v>
      </c>
      <c r="C89" s="4">
        <f>_xll.SNL.Clients.Office.Excel.Functions.SPG(A89,"IQ_AVG_DILUT_SHARES_OUT","CY2023")</f>
        <v>513600000</v>
      </c>
      <c r="D89" s="5">
        <f>_xll.SNL.Clients.Office.Excel.Functions.SPG(A89, "IQ_DILUT_EPS_NORM", "CY2023")</f>
        <v>16.765999999999998</v>
      </c>
      <c r="E89">
        <f t="shared" si="12"/>
        <v>8611017.5999999996</v>
      </c>
      <c r="F89">
        <f t="shared" si="13"/>
        <v>0.12840765881300328</v>
      </c>
      <c r="G89" s="5">
        <f>_xll.SNL.Clients.Office.Excel.Functions.SPG(A89, "SP_MARKETCAP", "12/30/2023")</f>
        <v>150521.08596281</v>
      </c>
      <c r="H89">
        <f t="shared" si="17"/>
        <v>3.5822700147232086E-3</v>
      </c>
      <c r="I89">
        <f t="shared" si="18"/>
        <v>6.0060339066849308E-2</v>
      </c>
      <c r="K89" s="11" t="s">
        <v>89</v>
      </c>
      <c r="L89" s="4" cm="1">
        <f t="array" ref="L89">_xll.SNL.Clients.Office.Excel.Functions.SPG(K89, "SP_TOTAL_REV", "CY2023")</f>
        <v>67060000</v>
      </c>
      <c r="M89" s="4">
        <f>_xll.SNL.Clients.Office.Excel.Functions.SPG(K89,"IQ_AVG_DILUT_SHARES_OUT","CY2023")</f>
        <v>513600000</v>
      </c>
      <c r="N89" s="5">
        <f>_xll.SNL.Clients.Office.Excel.Functions.SPG(K89, "IQ_DILUT_EPS_NORM", "CY2023")</f>
        <v>16.765999999999998</v>
      </c>
      <c r="O89">
        <f t="shared" si="14"/>
        <v>8611017.5999999996</v>
      </c>
      <c r="P89">
        <f t="shared" si="15"/>
        <v>0.12840765881300328</v>
      </c>
      <c r="Q89" s="5">
        <f>_xll.SNL.Clients.Office.Excel.Functions.SPG(K89, "SP_MARKETCAP", "12/31/2022")</f>
        <v>124669.2650838</v>
      </c>
      <c r="R89">
        <f t="shared" si="19"/>
        <v>3.7061315137364706E-3</v>
      </c>
      <c r="S89">
        <f t="shared" si="20"/>
        <v>6.213700095930566E-2</v>
      </c>
      <c r="U89" s="11" t="s">
        <v>89</v>
      </c>
      <c r="V89" s="4" cm="1">
        <f t="array" ref="V89">_xll.SNL.Clients.Office.Excel.Functions.SPG(U89, "SP_TOTAL_REV", "CY2021")</f>
        <v>50971000</v>
      </c>
      <c r="W89" s="4">
        <f>_xll.SNL.Clients.Office.Excel.Functions.SPG(U89,"IQ_AVG_DILUT_SHARES_OUT","CY2021")</f>
        <v>548500000</v>
      </c>
      <c r="X89" s="5">
        <f>_xll.SNL.Clients.Office.Excel.Functions.SPG(U89, "IQ_DILUT_EPS_NORM", "CY2021")</f>
        <v>9.2579999999999991</v>
      </c>
      <c r="Y89">
        <f t="shared" si="21"/>
        <v>5078012.9999999991</v>
      </c>
      <c r="Z89">
        <f t="shared" si="22"/>
        <v>9.9625532165348904E-2</v>
      </c>
      <c r="AA89" s="5">
        <f>_xll.SNL.Clients.Office.Excel.Functions.SPG(U89, "SP_MARKETCAP", "12/31/2021")</f>
        <v>111834.266384</v>
      </c>
      <c r="AB89">
        <f t="shared" si="16"/>
        <v>2.6354732305727091E-3</v>
      </c>
      <c r="AC89">
        <f t="shared" si="23"/>
        <v>2.4399211168642139E-2</v>
      </c>
    </row>
    <row r="90" spans="1:29" x14ac:dyDescent="0.3">
      <c r="A90" s="11" t="s">
        <v>90</v>
      </c>
      <c r="B90" s="4" cm="1">
        <f t="array" ref="B90">_xll.SNL.Clients.Office.Excel.Functions.SPG(A90, "SP_TOTAL_REV", "CY2023")</f>
        <v>3773500</v>
      </c>
      <c r="C90" s="4">
        <f>_xll.SNL.Clients.Office.Excel.Functions.SPG(A90,"IQ_AVG_DILUT_SHARES_OUT","CY2023")</f>
        <v>106200000</v>
      </c>
      <c r="D90" s="5">
        <f>_xll.SNL.Clients.Office.Excel.Functions.SPG(A90, "IQ_DILUT_EPS_NORM", "CY2023")</f>
        <v>6.1349999999999998</v>
      </c>
      <c r="E90">
        <f t="shared" si="12"/>
        <v>651537</v>
      </c>
      <c r="F90">
        <f t="shared" si="13"/>
        <v>0.17266118987677223</v>
      </c>
      <c r="G90" s="5">
        <f>_xll.SNL.Clients.Office.Excel.Functions.SPG(A90, "SP_MARKETCAP", "12/30/2023")</f>
        <v>18848.077395839999</v>
      </c>
      <c r="H90">
        <f t="shared" si="17"/>
        <v>4.4856773427067993E-4</v>
      </c>
      <c r="I90">
        <f t="shared" si="18"/>
        <v>2.7519630497506212E-3</v>
      </c>
      <c r="K90" s="11" t="s">
        <v>90</v>
      </c>
      <c r="L90" s="4" cm="1">
        <f t="array" ref="L90">_xll.SNL.Clients.Office.Excel.Functions.SPG(K90, "SP_TOTAL_REV", "CY2023")</f>
        <v>3773500</v>
      </c>
      <c r="M90" s="4">
        <f>_xll.SNL.Clients.Office.Excel.Functions.SPG(K90,"IQ_AVG_DILUT_SHARES_OUT","CY2023")</f>
        <v>106200000</v>
      </c>
      <c r="N90" s="5">
        <f>_xll.SNL.Clients.Office.Excel.Functions.SPG(K90, "IQ_DILUT_EPS_NORM", "CY2023")</f>
        <v>6.1349999999999998</v>
      </c>
      <c r="O90">
        <f t="shared" si="14"/>
        <v>651537</v>
      </c>
      <c r="P90">
        <f t="shared" si="15"/>
        <v>0.17266118987677223</v>
      </c>
      <c r="Q90" s="5">
        <f>_xll.SNL.Clients.Office.Excel.Functions.SPG(K90, "SP_MARKETCAP", "12/31/2022")</f>
        <v>13310.13049725</v>
      </c>
      <c r="R90">
        <f t="shared" si="19"/>
        <v>3.9567967337134096E-4</v>
      </c>
      <c r="S90">
        <f t="shared" si="20"/>
        <v>2.4274947961331768E-3</v>
      </c>
      <c r="U90" s="11" t="s">
        <v>90</v>
      </c>
      <c r="V90" s="4" cm="1">
        <f t="array" ref="V90">_xll.SNL.Clients.Office.Excel.Functions.SPG(U90, "SP_TOTAL_REV", "CY2021")</f>
        <v>3494800</v>
      </c>
      <c r="W90" s="4">
        <f>_xll.SNL.Clients.Office.Excel.Functions.SPG(U90,"IQ_AVG_DILUT_SHARES_OUT","CY2021")</f>
        <v>107200000</v>
      </c>
      <c r="X90" s="5">
        <f>_xll.SNL.Clients.Office.Excel.Functions.SPG(U90, "IQ_DILUT_EPS_NORM", "CY2021")</f>
        <v>4.516</v>
      </c>
      <c r="Y90">
        <f t="shared" si="21"/>
        <v>484115.20000000001</v>
      </c>
      <c r="Z90">
        <f t="shared" si="22"/>
        <v>0.13852443630536798</v>
      </c>
      <c r="AA90" s="5">
        <f>_xll.SNL.Clients.Office.Excel.Functions.SPG(U90, "SP_MARKETCAP", "12/31/2021")</f>
        <v>13906.2442008</v>
      </c>
      <c r="AB90">
        <f t="shared" si="16"/>
        <v>3.27712923006743E-4</v>
      </c>
      <c r="AC90">
        <f t="shared" si="23"/>
        <v>1.4799515602984515E-3</v>
      </c>
    </row>
    <row r="91" spans="1:29" x14ac:dyDescent="0.3">
      <c r="A91" s="11" t="s">
        <v>91</v>
      </c>
      <c r="B91" s="4" cm="1">
        <f t="array" ref="B91">_xll.SNL.Clients.Office.Excel.Functions.SPG(A91, "SP_TOTAL_REV", "CY2023")</f>
        <v>32252000</v>
      </c>
      <c r="C91" s="4">
        <f>_xll.SNL.Clients.Office.Excel.Functions.SPG(A91,"IQ_AVG_DILUT_SHARES_OUT","CY2023")</f>
        <v>312550942</v>
      </c>
      <c r="D91" s="5">
        <f>_xll.SNL.Clients.Office.Excel.Functions.SPG(A91, "IQ_DILUT_EPS_NORM", "CY2023")</f>
        <v>2.4820000000000002</v>
      </c>
      <c r="E91">
        <f t="shared" si="12"/>
        <v>775751.43804400007</v>
      </c>
      <c r="F91">
        <f t="shared" si="13"/>
        <v>2.4052816508867668E-2</v>
      </c>
      <c r="G91" s="5">
        <f>_xll.SNL.Clients.Office.Excel.Functions.SPG(A91, "SP_MARKETCAP", "12/30/2023")</f>
        <v>27683.078320979999</v>
      </c>
      <c r="H91">
        <f t="shared" si="17"/>
        <v>6.5883301831201754E-4</v>
      </c>
      <c r="I91">
        <f t="shared" si="18"/>
        <v>1.6352235514504277E-3</v>
      </c>
      <c r="K91" s="11" t="s">
        <v>91</v>
      </c>
      <c r="L91" s="4" cm="1">
        <f t="array" ref="L91">_xll.SNL.Clients.Office.Excel.Functions.SPG(K91, "SP_TOTAL_REV", "CY2023")</f>
        <v>32252000</v>
      </c>
      <c r="M91" s="4">
        <f>_xll.SNL.Clients.Office.Excel.Functions.SPG(K91,"IQ_AVG_DILUT_SHARES_OUT","CY2023")</f>
        <v>312550942</v>
      </c>
      <c r="N91" s="5">
        <f>_xll.SNL.Clients.Office.Excel.Functions.SPG(K91, "IQ_DILUT_EPS_NORM", "CY2023")</f>
        <v>2.4820000000000002</v>
      </c>
      <c r="O91">
        <f t="shared" si="14"/>
        <v>775751.43804400007</v>
      </c>
      <c r="P91">
        <f t="shared" si="15"/>
        <v>2.4052816508867668E-2</v>
      </c>
      <c r="Q91" s="5">
        <f>_xll.SNL.Clients.Office.Excel.Functions.SPG(K91, "SP_MARKETCAP", "12/31/2022")</f>
        <v>23788.316529119998</v>
      </c>
      <c r="R91">
        <f t="shared" si="19"/>
        <v>7.071721284957345E-4</v>
      </c>
      <c r="S91">
        <f t="shared" si="20"/>
        <v>1.7552012229264133E-3</v>
      </c>
      <c r="U91" s="11" t="s">
        <v>91</v>
      </c>
      <c r="V91" s="4" cm="1">
        <f t="array" ref="V91">_xll.SNL.Clients.Office.Excel.Functions.SPG(U91, "SP_TOTAL_REV", "CY2021")</f>
        <v>28338904</v>
      </c>
      <c r="W91" s="4">
        <f>_xll.SNL.Clients.Office.Excel.Functions.SPG(U91,"IQ_AVG_DILUT_SHARES_OUT","CY2021")</f>
        <v>339717401</v>
      </c>
      <c r="X91" s="5">
        <f>_xll.SNL.Clients.Office.Excel.Functions.SPG(U91, "IQ_DILUT_EPS_NORM", "CY2021")</f>
        <v>3.867</v>
      </c>
      <c r="Y91">
        <f t="shared" si="21"/>
        <v>1313687.189667</v>
      </c>
      <c r="Z91">
        <f t="shared" si="22"/>
        <v>4.6356316026441954E-2</v>
      </c>
      <c r="AA91" s="5">
        <f>_xll.SNL.Clients.Office.Excel.Functions.SPG(U91, "SP_MARKETCAP", "12/31/2021")</f>
        <v>35589.376083540003</v>
      </c>
      <c r="AB91">
        <f t="shared" si="16"/>
        <v>8.3869507078354122E-4</v>
      </c>
      <c r="AC91">
        <f t="shared" si="23"/>
        <v>3.243233838719954E-3</v>
      </c>
    </row>
    <row r="92" spans="1:29" x14ac:dyDescent="0.3">
      <c r="A92" s="11" t="s">
        <v>92</v>
      </c>
      <c r="B92" s="4" cm="1">
        <f t="array" ref="B92">_xll.SNL.Clients.Office.Excel.Functions.SPG(A92, "SP_TOTAL_REV", "CY2023")</f>
        <v>21376000</v>
      </c>
      <c r="C92" s="4">
        <f>_xll.SNL.Clients.Office.Excel.Functions.SPG(A92,"IQ_AVG_DILUT_SHARES_OUT","CY2023")</f>
        <v>136300000</v>
      </c>
      <c r="D92" s="5">
        <f>_xll.SNL.Clients.Office.Excel.Functions.SPG(A92, "IQ_DILUT_EPS_NORM", "CY2023")</f>
        <v>6.8689999999999998</v>
      </c>
      <c r="E92">
        <f t="shared" si="12"/>
        <v>936244.7</v>
      </c>
      <c r="F92">
        <f t="shared" si="13"/>
        <v>4.3798872567365268E-2</v>
      </c>
      <c r="G92" s="5">
        <f>_xll.SNL.Clients.Office.Excel.Functions.SPG(A92, "SP_MARKETCAP", "12/30/2023")</f>
        <v>30451.87108108</v>
      </c>
      <c r="H92">
        <f t="shared" si="17"/>
        <v>7.2472786100495135E-4</v>
      </c>
      <c r="I92">
        <f t="shared" si="18"/>
        <v>4.9781556772430105E-3</v>
      </c>
      <c r="K92" s="11" t="s">
        <v>92</v>
      </c>
      <c r="L92" s="4" cm="1">
        <f t="array" ref="L92">_xll.SNL.Clients.Office.Excel.Functions.SPG(K92, "SP_TOTAL_REV", "CY2023")</f>
        <v>21376000</v>
      </c>
      <c r="M92" s="4">
        <f>_xll.SNL.Clients.Office.Excel.Functions.SPG(K92,"IQ_AVG_DILUT_SHARES_OUT","CY2023")</f>
        <v>136300000</v>
      </c>
      <c r="N92" s="5">
        <f>_xll.SNL.Clients.Office.Excel.Functions.SPG(K92, "IQ_DILUT_EPS_NORM", "CY2023")</f>
        <v>6.8689999999999998</v>
      </c>
      <c r="O92">
        <f t="shared" si="14"/>
        <v>936244.7</v>
      </c>
      <c r="P92">
        <f t="shared" si="15"/>
        <v>4.3798872567365268E-2</v>
      </c>
      <c r="Q92" s="5">
        <f>_xll.SNL.Clients.Office.Excel.Functions.SPG(K92, "SP_MARKETCAP", "12/31/2022")</f>
        <v>24178.121565559999</v>
      </c>
      <c r="R92">
        <f t="shared" si="19"/>
        <v>7.187601388108062E-4</v>
      </c>
      <c r="S92">
        <f t="shared" si="20"/>
        <v>4.9371633934914274E-3</v>
      </c>
      <c r="U92" s="11" t="s">
        <v>92</v>
      </c>
      <c r="V92" s="4" cm="1">
        <f t="array" ref="V92">_xll.SNL.Clients.Office.Excel.Functions.SPG(U92, "SP_TOTAL_REV", "CY2021")</f>
        <v>20820800</v>
      </c>
      <c r="W92" s="4">
        <f>_xll.SNL.Clients.Office.Excel.Functions.SPG(U92,"IQ_AVG_DILUT_SHARES_OUT","CY2021")</f>
        <v>140500000</v>
      </c>
      <c r="X92" s="5">
        <f>_xll.SNL.Clients.Office.Excel.Functions.SPG(U92, "IQ_DILUT_EPS_NORM", "CY2021")</f>
        <v>5.9290000000000003</v>
      </c>
      <c r="Y92">
        <f t="shared" si="21"/>
        <v>833024.5</v>
      </c>
      <c r="Z92">
        <f t="shared" si="22"/>
        <v>4.0009245562130175E-2</v>
      </c>
      <c r="AA92" s="5">
        <f>_xll.SNL.Clients.Office.Excel.Functions.SPG(U92, "SP_MARKETCAP", "12/31/2021")</f>
        <v>27793.361673840001</v>
      </c>
      <c r="AB92">
        <f t="shared" si="16"/>
        <v>6.5497510778601961E-4</v>
      </c>
      <c r="AC92">
        <f t="shared" si="23"/>
        <v>3.8833474140633102E-3</v>
      </c>
    </row>
    <row r="93" spans="1:29" x14ac:dyDescent="0.3">
      <c r="A93" s="11" t="s">
        <v>93</v>
      </c>
      <c r="B93" s="4" cm="1">
        <f t="array" ref="B93">_xll.SNL.Clients.Office.Excel.Functions.SPG(A93, "SP_TOTAL_REV", "CY2023")</f>
        <v>271579412</v>
      </c>
      <c r="C93" s="4">
        <f>_xll.SNL.Clients.Office.Excel.Functions.SPG(A93,"IQ_AVG_DILUT_SHARES_OUT","CY2023")</f>
        <v>203468500</v>
      </c>
      <c r="D93" s="5">
        <f>_xll.SNL.Clients.Office.Excel.Functions.SPG(A93, "IQ_DILUT_EPS_NORM", "CY2023")</f>
        <v>7.5510000000000002</v>
      </c>
      <c r="E93">
        <f t="shared" si="12"/>
        <v>1536390.6435</v>
      </c>
      <c r="F93">
        <f t="shared" si="13"/>
        <v>5.657242690767738E-3</v>
      </c>
      <c r="G93" s="5">
        <f>_xll.SNL.Clients.Office.Excel.Functions.SPG(A93, "SP_MARKETCAP", "12/30/2023")</f>
        <v>40873.153978440001</v>
      </c>
      <c r="H93">
        <f t="shared" si="17"/>
        <v>9.7274526666852928E-4</v>
      </c>
      <c r="I93">
        <f t="shared" si="18"/>
        <v>7.3451995086140651E-3</v>
      </c>
      <c r="K93" s="11" t="s">
        <v>93</v>
      </c>
      <c r="L93" s="4" cm="1">
        <f t="array" ref="L93">_xll.SNL.Clients.Office.Excel.Functions.SPG(K93, "SP_TOTAL_REV", "CY2023")</f>
        <v>271579412</v>
      </c>
      <c r="M93" s="4">
        <f>_xll.SNL.Clients.Office.Excel.Functions.SPG(K93,"IQ_AVG_DILUT_SHARES_OUT","CY2023")</f>
        <v>203468500</v>
      </c>
      <c r="N93" s="5">
        <f>_xll.SNL.Clients.Office.Excel.Functions.SPG(K93, "IQ_DILUT_EPS_NORM", "CY2023")</f>
        <v>7.5510000000000002</v>
      </c>
      <c r="O93">
        <f t="shared" si="14"/>
        <v>1536390.6435</v>
      </c>
      <c r="P93">
        <f t="shared" si="15"/>
        <v>5.657242690767738E-3</v>
      </c>
      <c r="Q93" s="5">
        <f>_xll.SNL.Clients.Office.Excel.Functions.SPG(K93, "SP_MARKETCAP", "12/31/2022")</f>
        <v>33486.417629559997</v>
      </c>
      <c r="R93">
        <f t="shared" si="19"/>
        <v>9.9547444653365108E-4</v>
      </c>
      <c r="S93">
        <f t="shared" si="20"/>
        <v>7.5168275457755994E-3</v>
      </c>
      <c r="U93" s="11" t="s">
        <v>93</v>
      </c>
      <c r="V93" s="4" cm="1">
        <f t="array" ref="V93">_xll.SNL.Clients.Office.Excel.Functions.SPG(U93, "SP_TOTAL_REV", "CY2021")</f>
        <v>221101097</v>
      </c>
      <c r="W93" s="4">
        <f>_xll.SNL.Clients.Office.Excel.Functions.SPG(U93,"IQ_AVG_DILUT_SHARES_OUT","CY2021")</f>
        <v>209556750</v>
      </c>
      <c r="X93" s="5">
        <f>_xll.SNL.Clients.Office.Excel.Functions.SPG(U93, "IQ_DILUT_EPS_NORM", "CY2021")</f>
        <v>7.6289999999999996</v>
      </c>
      <c r="Y93">
        <f t="shared" si="21"/>
        <v>1598708.44575</v>
      </c>
      <c r="Z93">
        <f t="shared" si="22"/>
        <v>7.2306671809502596E-3</v>
      </c>
      <c r="AA93" s="5">
        <f>_xll.SNL.Clients.Office.Excel.Functions.SPG(U93, "SP_MARKETCAP", "12/31/2021")</f>
        <v>27658.842343290002</v>
      </c>
      <c r="AB93">
        <f t="shared" si="16"/>
        <v>6.518050409887664E-4</v>
      </c>
      <c r="AC93">
        <f t="shared" si="23"/>
        <v>4.9726206577032986E-3</v>
      </c>
    </row>
    <row r="94" spans="1:29" x14ac:dyDescent="0.3">
      <c r="A94" s="11" t="s">
        <v>94</v>
      </c>
      <c r="B94" s="4" cm="1">
        <f t="array" ref="B94">_xll.SNL.Clients.Office.Excel.Functions.SPG(A94, "SP_TOTAL_REV", "CY2023")</f>
        <v>155392000</v>
      </c>
      <c r="C94" s="4">
        <f>_xll.SNL.Clients.Office.Excel.Functions.SPG(A94,"IQ_AVG_DILUT_SHARES_OUT","CY2023")</f>
        <v>545704000</v>
      </c>
      <c r="D94" s="5">
        <f>_xll.SNL.Clients.Office.Excel.Functions.SPG(A94, "IQ_DILUT_EPS_NORM", "CY2023")</f>
        <v>4.8019999999999996</v>
      </c>
      <c r="E94">
        <f t="shared" si="12"/>
        <v>2620470.608</v>
      </c>
      <c r="F94">
        <f t="shared" si="13"/>
        <v>1.686361336490939E-2</v>
      </c>
      <c r="G94" s="5">
        <f>_xll.SNL.Clients.Office.Excel.Functions.SPG(A94, "SP_MARKETCAP", "12/30/2023")</f>
        <v>39643.056210000002</v>
      </c>
      <c r="H94">
        <f t="shared" si="17"/>
        <v>9.4347001713871066E-4</v>
      </c>
      <c r="I94">
        <f t="shared" si="18"/>
        <v>4.5305430223000886E-3</v>
      </c>
      <c r="K94" s="11" t="s">
        <v>94</v>
      </c>
      <c r="L94" s="4" cm="1">
        <f t="array" ref="L94">_xll.SNL.Clients.Office.Excel.Functions.SPG(K94, "SP_TOTAL_REV", "CY2023")</f>
        <v>155392000</v>
      </c>
      <c r="M94" s="4">
        <f>_xll.SNL.Clients.Office.Excel.Functions.SPG(K94,"IQ_AVG_DILUT_SHARES_OUT","CY2023")</f>
        <v>545704000</v>
      </c>
      <c r="N94" s="5">
        <f>_xll.SNL.Clients.Office.Excel.Functions.SPG(K94, "IQ_DILUT_EPS_NORM", "CY2023")</f>
        <v>4.8019999999999996</v>
      </c>
      <c r="O94">
        <f t="shared" si="14"/>
        <v>2620470.608</v>
      </c>
      <c r="P94">
        <f t="shared" si="15"/>
        <v>1.686361336490939E-2</v>
      </c>
      <c r="Q94" s="5">
        <f>_xll.SNL.Clients.Office.Excel.Functions.SPG(K94, "SP_MARKETCAP", "12/31/2022")</f>
        <v>46438.957422929998</v>
      </c>
      <c r="R94">
        <f t="shared" si="19"/>
        <v>1.3805237678629065E-3</v>
      </c>
      <c r="S94">
        <f t="shared" si="20"/>
        <v>6.6292751332776767E-3</v>
      </c>
      <c r="U94" s="11" t="s">
        <v>94</v>
      </c>
      <c r="V94" s="4" cm="1">
        <f t="array" ref="V94">_xll.SNL.Clients.Office.Excel.Functions.SPG(U94, "SP_TOTAL_REV", "CY2021")</f>
        <v>126801000</v>
      </c>
      <c r="W94" s="4">
        <f>_xll.SNL.Clients.Office.Excel.Functions.SPG(U94,"IQ_AVG_DILUT_SHARES_OUT","CY2021")</f>
        <v>590516000</v>
      </c>
      <c r="X94" s="5">
        <f>_xll.SNL.Clients.Office.Excel.Functions.SPG(U94, "IQ_DILUT_EPS_NORM", "CY2021")</f>
        <v>3.6309999999999998</v>
      </c>
      <c r="Y94">
        <f t="shared" si="21"/>
        <v>2144163.5959999999</v>
      </c>
      <c r="Z94">
        <f t="shared" si="22"/>
        <v>1.6909674182380263E-2</v>
      </c>
      <c r="AA94" s="5">
        <f>_xll.SNL.Clients.Office.Excel.Functions.SPG(U94, "SP_MARKETCAP", "12/31/2021")</f>
        <v>48080.6415968</v>
      </c>
      <c r="AB94">
        <f t="shared" si="16"/>
        <v>1.1330627716734955E-3</v>
      </c>
      <c r="AC94">
        <f t="shared" si="23"/>
        <v>4.1141509239464623E-3</v>
      </c>
    </row>
    <row r="95" spans="1:29" x14ac:dyDescent="0.3">
      <c r="A95" s="11" t="s">
        <v>95</v>
      </c>
      <c r="B95" s="4" cm="1">
        <f t="array" ref="B95">_xll.SNL.Clients.Office.Excel.Functions.SPG(A95, "SP_TOTAL_REV", "CY2023")</f>
        <v>8696000</v>
      </c>
      <c r="C95" s="4">
        <f>_xll.SNL.Clients.Office.Excel.Functions.SPG(A95,"IQ_AVG_DILUT_SHARES_OUT","CY2023")</f>
        <v>633179000</v>
      </c>
      <c r="D95" s="5">
        <f>_xll.SNL.Clients.Office.Excel.Functions.SPG(A95, "IQ_DILUT_EPS_NORM", "CY2023")</f>
        <v>1.0820000000000001</v>
      </c>
      <c r="E95">
        <f t="shared" si="12"/>
        <v>685099.67799999996</v>
      </c>
      <c r="F95">
        <f t="shared" si="13"/>
        <v>7.8783311637534492E-2</v>
      </c>
      <c r="G95" s="5">
        <f>_xll.SNL.Clients.Office.Excel.Functions.SPG(A95, "SP_MARKETCAP", "12/30/2023")</f>
        <v>18034.057109199999</v>
      </c>
      <c r="H95">
        <f t="shared" si="17"/>
        <v>4.2919476439370641E-4</v>
      </c>
      <c r="I95">
        <f t="shared" si="18"/>
        <v>4.6438873507399038E-4</v>
      </c>
      <c r="K95" s="11" t="s">
        <v>95</v>
      </c>
      <c r="L95" s="4" cm="1">
        <f t="array" ref="L95">_xll.SNL.Clients.Office.Excel.Functions.SPG(K95, "SP_TOTAL_REV", "CY2023")</f>
        <v>8696000</v>
      </c>
      <c r="M95" s="4">
        <f>_xll.SNL.Clients.Office.Excel.Functions.SPG(K95,"IQ_AVG_DILUT_SHARES_OUT","CY2023")</f>
        <v>633179000</v>
      </c>
      <c r="N95" s="5">
        <f>_xll.SNL.Clients.Office.Excel.Functions.SPG(K95, "IQ_DILUT_EPS_NORM", "CY2023")</f>
        <v>1.0820000000000001</v>
      </c>
      <c r="O95">
        <f t="shared" si="14"/>
        <v>685099.67799999996</v>
      </c>
      <c r="P95">
        <f t="shared" si="15"/>
        <v>7.8783311637534492E-2</v>
      </c>
      <c r="Q95" s="5">
        <f>_xll.SNL.Clients.Office.Excel.Functions.SPG(K95, "SP_MARKETCAP", "12/31/2022")</f>
        <v>18879.773573689999</v>
      </c>
      <c r="R95">
        <f t="shared" si="19"/>
        <v>5.6125239662420878E-4</v>
      </c>
      <c r="S95">
        <f t="shared" si="20"/>
        <v>6.0727509314739399E-4</v>
      </c>
      <c r="U95" s="11" t="s">
        <v>95</v>
      </c>
      <c r="V95" s="4" cm="1">
        <f t="array" ref="V95">_xll.SNL.Clients.Office.Excel.Functions.SPG(U95, "SP_TOTAL_REV", "CY2021")</f>
        <v>8352000</v>
      </c>
      <c r="W95" s="4">
        <f>_xll.SNL.Clients.Office.Excel.Functions.SPG(U95,"IQ_AVG_DILUT_SHARES_OUT","CY2021")</f>
        <v>609938000</v>
      </c>
      <c r="X95" s="5">
        <f>_xll.SNL.Clients.Office.Excel.Functions.SPG(U95, "IQ_DILUT_EPS_NORM", "CY2021")</f>
        <v>0.95299999999999996</v>
      </c>
      <c r="Y95">
        <f t="shared" si="21"/>
        <v>581270.91399999999</v>
      </c>
      <c r="Z95">
        <f t="shared" si="22"/>
        <v>6.9596613266283525E-2</v>
      </c>
      <c r="AA95" s="5">
        <f>_xll.SNL.Clients.Office.Excel.Functions.SPG(U95, "SP_MARKETCAP", "12/31/2021")</f>
        <v>17551.642635939999</v>
      </c>
      <c r="AB95">
        <f t="shared" si="16"/>
        <v>4.1361995580825313E-4</v>
      </c>
      <c r="AC95">
        <f t="shared" si="23"/>
        <v>3.9417981788526519E-4</v>
      </c>
    </row>
    <row r="96" spans="1:29" x14ac:dyDescent="0.3">
      <c r="A96" s="11" t="s">
        <v>96</v>
      </c>
      <c r="B96" s="4" cm="1">
        <f t="array" ref="B96">_xll.SNL.Clients.Office.Excel.Functions.SPG(A96, "SP_TOTAL_REV", "CY2023")</f>
        <v>6631000</v>
      </c>
      <c r="C96" s="4">
        <f>_xll.SNL.Clients.Office.Excel.Functions.SPG(A96,"IQ_AVG_DILUT_SHARES_OUT","CY2023")</f>
        <v>193800000</v>
      </c>
      <c r="D96" s="5">
        <f>_xll.SNL.Clients.Office.Excel.Functions.SPG(A96, "IQ_DILUT_EPS_NORM", "CY2023")</f>
        <v>5.68</v>
      </c>
      <c r="E96">
        <f t="shared" si="12"/>
        <v>1100784</v>
      </c>
      <c r="F96">
        <f t="shared" si="13"/>
        <v>0.1660057306590258</v>
      </c>
      <c r="G96" s="5">
        <f>_xll.SNL.Clients.Office.Excel.Functions.SPG(A96, "SP_MARKETCAP", "12/30/2023")</f>
        <v>15188.991829500001</v>
      </c>
      <c r="H96">
        <f t="shared" si="17"/>
        <v>3.6148470253621E-4</v>
      </c>
      <c r="I96">
        <f t="shared" si="18"/>
        <v>2.0532331104056727E-3</v>
      </c>
      <c r="K96" s="11" t="s">
        <v>96</v>
      </c>
      <c r="L96" s="4" cm="1">
        <f t="array" ref="L96">_xll.SNL.Clients.Office.Excel.Functions.SPG(K96, "SP_TOTAL_REV", "CY2023")</f>
        <v>6631000</v>
      </c>
      <c r="M96" s="4">
        <f>_xll.SNL.Clients.Office.Excel.Functions.SPG(K96,"IQ_AVG_DILUT_SHARES_OUT","CY2023")</f>
        <v>193800000</v>
      </c>
      <c r="N96" s="5">
        <f>_xll.SNL.Clients.Office.Excel.Functions.SPG(K96, "IQ_DILUT_EPS_NORM", "CY2023")</f>
        <v>5.68</v>
      </c>
      <c r="O96">
        <f t="shared" si="14"/>
        <v>1100784</v>
      </c>
      <c r="P96">
        <f t="shared" si="15"/>
        <v>0.1660057306590258</v>
      </c>
      <c r="Q96" s="5">
        <f>_xll.SNL.Clients.Office.Excel.Functions.SPG(K96, "SP_MARKETCAP", "12/31/2022")</f>
        <v>16715.342247600001</v>
      </c>
      <c r="R96">
        <f t="shared" si="19"/>
        <v>4.9690881409367432E-4</v>
      </c>
      <c r="S96">
        <f t="shared" si="20"/>
        <v>2.8224420640520702E-3</v>
      </c>
      <c r="U96" s="11" t="s">
        <v>96</v>
      </c>
      <c r="V96" s="4" cm="1">
        <f t="array" ref="V96">_xll.SNL.Clients.Office.Excel.Functions.SPG(U96, "SP_TOTAL_REV", "CY2021")</f>
        <v>6538000</v>
      </c>
      <c r="W96" s="4">
        <f>_xll.SNL.Clients.Office.Excel.Functions.SPG(U96,"IQ_AVG_DILUT_SHARES_OUT","CY2021")</f>
        <v>216200000</v>
      </c>
      <c r="X96" s="5">
        <f>_xll.SNL.Clients.Office.Excel.Functions.SPG(U96, "IQ_DILUT_EPS_NORM", "CY2021")</f>
        <v>4.3600000000000003</v>
      </c>
      <c r="Y96">
        <f t="shared" si="21"/>
        <v>942632.00000000012</v>
      </c>
      <c r="Z96">
        <f t="shared" si="22"/>
        <v>0.14417742428877334</v>
      </c>
      <c r="AA96" s="5">
        <f>_xll.SNL.Clients.Office.Excel.Functions.SPG(U96, "SP_MARKETCAP", "12/31/2021")</f>
        <v>15180.571643200001</v>
      </c>
      <c r="AB96">
        <f t="shared" si="16"/>
        <v>3.577435743448366E-4</v>
      </c>
      <c r="AC96">
        <f t="shared" si="23"/>
        <v>1.5597619841434876E-3</v>
      </c>
    </row>
    <row r="97" spans="1:29" x14ac:dyDescent="0.3">
      <c r="A97" s="11" t="s">
        <v>97</v>
      </c>
      <c r="B97" s="4" cm="1">
        <f t="array" ref="B97">_xll.SNL.Clients.Office.Excel.Functions.SPG(A97, "SP_TOTAL_REV", "CY2023")</f>
        <v>4129409</v>
      </c>
      <c r="C97" s="4">
        <f>_xll.SNL.Clients.Office.Excel.Functions.SPG(A97,"IQ_AVG_DILUT_SHARES_OUT","CY2023")</f>
        <v>51451000</v>
      </c>
      <c r="D97" s="5">
        <f>_xll.SNL.Clients.Office.Excel.Functions.SPG(A97, "IQ_DILUT_EPS_NORM", "CY2023")</f>
        <v>6.2220000000000004</v>
      </c>
      <c r="E97">
        <f t="shared" si="12"/>
        <v>320128.12199999997</v>
      </c>
      <c r="F97">
        <f t="shared" si="13"/>
        <v>7.7523956091537546E-2</v>
      </c>
      <c r="G97" s="5">
        <f>_xll.SNL.Clients.Office.Excel.Functions.SPG(A97, "SP_MARKETCAP", "12/30/2023")</f>
        <v>12126.5644656</v>
      </c>
      <c r="H97">
        <f t="shared" si="17"/>
        <v>2.8860161344743384E-4</v>
      </c>
      <c r="I97">
        <f t="shared" si="18"/>
        <v>1.7956792388699335E-3</v>
      </c>
      <c r="K97" s="11" t="s">
        <v>97</v>
      </c>
      <c r="L97" s="4" cm="1">
        <f t="array" ref="L97">_xll.SNL.Clients.Office.Excel.Functions.SPG(K97, "SP_TOTAL_REV", "CY2023")</f>
        <v>4129409</v>
      </c>
      <c r="M97" s="4">
        <f>_xll.SNL.Clients.Office.Excel.Functions.SPG(K97,"IQ_AVG_DILUT_SHARES_OUT","CY2023")</f>
        <v>51451000</v>
      </c>
      <c r="N97" s="5">
        <f>_xll.SNL.Clients.Office.Excel.Functions.SPG(K97, "IQ_DILUT_EPS_NORM", "CY2023")</f>
        <v>6.2220000000000004</v>
      </c>
      <c r="O97">
        <f t="shared" si="14"/>
        <v>320128.12199999997</v>
      </c>
      <c r="P97">
        <f t="shared" si="15"/>
        <v>7.7523956091537546E-2</v>
      </c>
      <c r="Q97" s="5">
        <f>_xll.SNL.Clients.Office.Excel.Functions.SPG(K97, "SP_MARKETCAP", "12/31/2022")</f>
        <v>11086.459142399999</v>
      </c>
      <c r="R97">
        <f t="shared" si="19"/>
        <v>3.2957502056166015E-4</v>
      </c>
      <c r="S97">
        <f t="shared" si="20"/>
        <v>2.0506157779346494E-3</v>
      </c>
      <c r="U97" s="11" t="s">
        <v>97</v>
      </c>
      <c r="V97" s="4" cm="1">
        <f t="array" ref="V97">_xll.SNL.Clients.Office.Excel.Functions.SPG(U97, "SP_TOTAL_REV", "CY2021")</f>
        <v>3540160</v>
      </c>
      <c r="W97" s="4">
        <f>_xll.SNL.Clients.Office.Excel.Functions.SPG(U97,"IQ_AVG_DILUT_SHARES_OUT","CY2021")</f>
        <v>51425000</v>
      </c>
      <c r="X97" s="5">
        <f>_xll.SNL.Clients.Office.Excel.Functions.SPG(U97, "IQ_DILUT_EPS_NORM", "CY2021")</f>
        <v>6.0049999999999999</v>
      </c>
      <c r="Y97">
        <f t="shared" si="21"/>
        <v>308807.125</v>
      </c>
      <c r="Z97">
        <f t="shared" si="22"/>
        <v>8.7229708544246581E-2</v>
      </c>
      <c r="AA97" s="5">
        <f>_xll.SNL.Clients.Office.Excel.Functions.SPG(U97, "SP_MARKETCAP", "12/31/2021")</f>
        <v>19013.976255220001</v>
      </c>
      <c r="AB97">
        <f t="shared" si="16"/>
        <v>4.4808113870317955E-4</v>
      </c>
      <c r="AC97">
        <f t="shared" si="23"/>
        <v>2.6907272379125932E-3</v>
      </c>
    </row>
    <row r="98" spans="1:29" x14ac:dyDescent="0.3">
      <c r="A98" s="11" t="s">
        <v>98</v>
      </c>
      <c r="B98" s="4" cm="1">
        <f t="array" ref="B98">_xll.SNL.Clients.Office.Excel.Functions.SPG(A98, "SP_TOTAL_REV", "CY2023")</f>
        <v>54607000</v>
      </c>
      <c r="C98" s="4">
        <f>_xll.SNL.Clients.Office.Excel.Functions.SPG(A98,"IQ_AVG_DILUT_SHARES_OUT","CY2023")</f>
        <v>151966313</v>
      </c>
      <c r="D98" s="5">
        <f>_xll.SNL.Clients.Office.Excel.Functions.SPG(A98, "IQ_DILUT_EPS_NORM", "CY2023")</f>
        <v>23.350999999999999</v>
      </c>
      <c r="E98">
        <f t="shared" si="12"/>
        <v>3548565.3748630001</v>
      </c>
      <c r="F98">
        <f t="shared" si="13"/>
        <v>6.4983708587964914E-2</v>
      </c>
      <c r="G98" s="5">
        <f>_xll.SNL.Clients.Office.Excel.Functions.SPG(A98, "SP_MARKETCAP", "12/30/2023")</f>
        <v>57493.656762480001</v>
      </c>
      <c r="H98">
        <f t="shared" si="17"/>
        <v>1.3682986761596138E-3</v>
      </c>
      <c r="I98">
        <f t="shared" si="18"/>
        <v>3.195114238700314E-2</v>
      </c>
      <c r="K98" s="11" t="s">
        <v>98</v>
      </c>
      <c r="L98" s="4" cm="1">
        <f t="array" ref="L98">_xll.SNL.Clients.Office.Excel.Functions.SPG(K98, "SP_TOTAL_REV", "CY2023")</f>
        <v>54607000</v>
      </c>
      <c r="M98" s="4">
        <f>_xll.SNL.Clients.Office.Excel.Functions.SPG(K98,"IQ_AVG_DILUT_SHARES_OUT","CY2023")</f>
        <v>151966313</v>
      </c>
      <c r="N98" s="5">
        <f>_xll.SNL.Clients.Office.Excel.Functions.SPG(K98, "IQ_DILUT_EPS_NORM", "CY2023")</f>
        <v>23.350999999999999</v>
      </c>
      <c r="O98">
        <f t="shared" si="14"/>
        <v>3548565.3748630001</v>
      </c>
      <c r="P98">
        <f t="shared" si="15"/>
        <v>6.4983708587964914E-2</v>
      </c>
      <c r="Q98" s="5">
        <f>_xll.SNL.Clients.Office.Excel.Functions.SPG(K98, "SP_MARKETCAP", "12/31/2022")</f>
        <v>52618.920826200003</v>
      </c>
      <c r="R98">
        <f t="shared" si="19"/>
        <v>1.5642399156014983E-3</v>
      </c>
      <c r="S98">
        <f t="shared" si="20"/>
        <v>3.6526566269210588E-2</v>
      </c>
      <c r="U98" s="11" t="s">
        <v>98</v>
      </c>
      <c r="V98" s="4" cm="1">
        <f t="array" ref="V98">_xll.SNL.Clients.Office.Excel.Functions.SPG(U98, "SP_TOTAL_REV", "CY2021")</f>
        <v>51682000</v>
      </c>
      <c r="W98" s="4">
        <f>_xll.SNL.Clients.Office.Excel.Functions.SPG(U98,"IQ_AVG_DILUT_SHARES_OUT","CY2021")</f>
        <v>193042948</v>
      </c>
      <c r="X98" s="5">
        <f>_xll.SNL.Clients.Office.Excel.Functions.SPG(U98, "IQ_DILUT_EPS_NORM", "CY2021")</f>
        <v>18.763000000000002</v>
      </c>
      <c r="Y98">
        <f t="shared" si="21"/>
        <v>3622064.8333240002</v>
      </c>
      <c r="Z98">
        <f t="shared" si="22"/>
        <v>7.0083681616887897E-2</v>
      </c>
      <c r="AA98" s="5">
        <f>_xll.SNL.Clients.Office.Excel.Functions.SPG(U98, "SP_MARKETCAP", "12/31/2021")</f>
        <v>116892.40151578</v>
      </c>
      <c r="AB98">
        <f t="shared" si="16"/>
        <v>2.7546726509959001E-3</v>
      </c>
      <c r="AC98">
        <f t="shared" si="23"/>
        <v>5.1685922950636079E-2</v>
      </c>
    </row>
    <row r="99" spans="1:29" x14ac:dyDescent="0.3">
      <c r="A99" s="11" t="s">
        <v>99</v>
      </c>
      <c r="B99" s="4" cm="1">
        <f t="array" ref="B99">_xll.SNL.Clients.Office.Excel.Functions.SPG(A99, "SP_TOTAL_REV", "CY2023")</f>
        <v>194799000</v>
      </c>
      <c r="C99" s="4">
        <f>_xll.SNL.Clients.Office.Excel.Functions.SPG(A99,"IQ_AVG_DILUT_SHARES_OUT","CY2023")</f>
        <v>1880000000</v>
      </c>
      <c r="D99" s="5">
        <f>_xll.SNL.Clients.Office.Excel.Functions.SPG(A99, "IQ_DILUT_EPS_NORM", "CY2023")</f>
        <v>10.492000000000001</v>
      </c>
      <c r="E99">
        <f t="shared" si="12"/>
        <v>19724960</v>
      </c>
      <c r="F99">
        <f t="shared" si="13"/>
        <v>0.10125801467153323</v>
      </c>
      <c r="G99" s="5">
        <f>_xll.SNL.Clients.Office.Excel.Functions.SPG(A99, "SP_MARKETCAP", "12/30/2023")</f>
        <v>280726.34277468</v>
      </c>
      <c r="H99">
        <f t="shared" si="17"/>
        <v>6.6810410889083897E-3</v>
      </c>
      <c r="I99">
        <f t="shared" si="18"/>
        <v>7.009748310482683E-2</v>
      </c>
      <c r="K99" s="11" t="s">
        <v>99</v>
      </c>
      <c r="L99" s="4" cm="1">
        <f t="array" ref="L99">_xll.SNL.Clients.Office.Excel.Functions.SPG(K99, "SP_TOTAL_REV", "CY2023")</f>
        <v>194799000</v>
      </c>
      <c r="M99" s="4">
        <f>_xll.SNL.Clients.Office.Excel.Functions.SPG(K99,"IQ_AVG_DILUT_SHARES_OUT","CY2023")</f>
        <v>1880000000</v>
      </c>
      <c r="N99" s="5">
        <f>_xll.SNL.Clients.Office.Excel.Functions.SPG(K99, "IQ_DILUT_EPS_NORM", "CY2023")</f>
        <v>10.492000000000001</v>
      </c>
      <c r="O99">
        <f t="shared" si="14"/>
        <v>19724960</v>
      </c>
      <c r="P99">
        <f t="shared" si="15"/>
        <v>0.10125801467153323</v>
      </c>
      <c r="Q99" s="5">
        <f>_xll.SNL.Clients.Office.Excel.Functions.SPG(K99, "SP_MARKETCAP", "12/31/2022")</f>
        <v>347068.78262154001</v>
      </c>
      <c r="R99">
        <f t="shared" si="19"/>
        <v>1.0317559438914079E-2</v>
      </c>
      <c r="S99">
        <f t="shared" si="20"/>
        <v>0.10825183363308653</v>
      </c>
      <c r="U99" s="11" t="s">
        <v>99</v>
      </c>
      <c r="V99" s="4" cm="1">
        <f t="array" ref="V99">_xll.SNL.Clients.Office.Excel.Functions.SPG(U99, "SP_TOTAL_REV", "CY2021")</f>
        <v>155067000</v>
      </c>
      <c r="W99" s="4">
        <f>_xll.SNL.Clients.Office.Excel.Functions.SPG(U99,"IQ_AVG_DILUT_SHARES_OUT","CY2021")</f>
        <v>1920000000</v>
      </c>
      <c r="X99" s="5">
        <f>_xll.SNL.Clients.Office.Excel.Functions.SPG(U99, "IQ_DILUT_EPS_NORM", "CY2021")</f>
        <v>6.8129999999999997</v>
      </c>
      <c r="Y99">
        <f t="shared" si="21"/>
        <v>13080960</v>
      </c>
      <c r="Z99">
        <f t="shared" si="22"/>
        <v>8.4356826404070495E-2</v>
      </c>
      <c r="AA99" s="5">
        <f>_xll.SNL.Clients.Office.Excel.Functions.SPG(U99, "SP_MARKETCAP", "12/31/2021")</f>
        <v>226213.94259465</v>
      </c>
      <c r="AB99">
        <f t="shared" si="16"/>
        <v>5.330931291161101E-3</v>
      </c>
      <c r="AC99">
        <f t="shared" si="23"/>
        <v>3.631963488668058E-2</v>
      </c>
    </row>
    <row r="100" spans="1:29" x14ac:dyDescent="0.3">
      <c r="A100" s="11" t="s">
        <v>100</v>
      </c>
      <c r="B100" s="4" cm="1">
        <f t="array" ref="B100">_xll.SNL.Clients.Office.Excel.Functions.SPG(A100, "SP_TOTAL_REV", "CY2023")</f>
        <v>9871649</v>
      </c>
      <c r="C100" s="4">
        <f>_xll.SNL.Clients.Office.Excel.Functions.SPG(A100,"IQ_AVG_DILUT_SHARES_OUT","CY2023")</f>
        <v>1385500000</v>
      </c>
      <c r="D100" s="5">
        <f>_xll.SNL.Clients.Office.Excel.Functions.SPG(A100, "IQ_DILUT_EPS_NORM", "CY2023")</f>
        <v>0.748</v>
      </c>
      <c r="E100">
        <f t="shared" si="12"/>
        <v>1036354</v>
      </c>
      <c r="F100">
        <f t="shared" si="13"/>
        <v>0.10498286557797994</v>
      </c>
      <c r="G100" s="5">
        <f>_xll.SNL.Clients.Office.Excel.Functions.SPG(A100, "SP_MARKETCAP", "12/30/2023")</f>
        <v>62764.839633600001</v>
      </c>
      <c r="H100">
        <f t="shared" si="17"/>
        <v>1.4937482118213565E-3</v>
      </c>
      <c r="I100">
        <f t="shared" si="18"/>
        <v>1.1173236624423748E-3</v>
      </c>
      <c r="K100" s="11" t="s">
        <v>100</v>
      </c>
      <c r="L100" s="4" cm="1">
        <f t="array" ref="L100">_xll.SNL.Clients.Office.Excel.Functions.SPG(K100, "SP_TOTAL_REV", "CY2023")</f>
        <v>9871649</v>
      </c>
      <c r="M100" s="4">
        <f>_xll.SNL.Clients.Office.Excel.Functions.SPG(K100,"IQ_AVG_DILUT_SHARES_OUT","CY2023")</f>
        <v>1385500000</v>
      </c>
      <c r="N100" s="5">
        <f>_xll.SNL.Clients.Office.Excel.Functions.SPG(K100, "IQ_DILUT_EPS_NORM", "CY2023")</f>
        <v>0.748</v>
      </c>
      <c r="O100">
        <f t="shared" si="14"/>
        <v>1036354</v>
      </c>
      <c r="P100">
        <f t="shared" si="15"/>
        <v>0.10498286557797994</v>
      </c>
      <c r="Q100" s="5">
        <f>_xll.SNL.Clients.Office.Excel.Functions.SPG(K100, "SP_MARKETCAP", "12/31/2022")</f>
        <v>38462.765688879997</v>
      </c>
      <c r="R100">
        <f t="shared" si="19"/>
        <v>1.1434098687371124E-3</v>
      </c>
      <c r="S100">
        <f t="shared" si="20"/>
        <v>8.5527058181536009E-4</v>
      </c>
      <c r="U100" s="11" t="s">
        <v>100</v>
      </c>
      <c r="V100" s="4" cm="1">
        <f t="array" ref="V100">_xll.SNL.Clients.Office.Excel.Functions.SPG(U100, "SP_TOTAL_REV", "CY2021")</f>
        <v>7547061</v>
      </c>
      <c r="W100" s="4">
        <f>_xll.SNL.Clients.Office.Excel.Functions.SPG(U100,"IQ_AVG_DILUT_SHARES_OUT","CY2021")</f>
        <v>1425550000</v>
      </c>
      <c r="X100" s="5">
        <f>_xll.SNL.Clients.Office.Excel.Functions.SPG(U100, "IQ_DILUT_EPS_NORM", "CY2021")</f>
        <v>0.36499999999999999</v>
      </c>
      <c r="Y100">
        <f t="shared" si="21"/>
        <v>520325.75</v>
      </c>
      <c r="Z100">
        <f t="shared" si="22"/>
        <v>6.8944155877367366E-2</v>
      </c>
      <c r="AA100" s="5">
        <f>_xll.SNL.Clients.Office.Excel.Functions.SPG(U100, "SP_MARKETCAP", "12/31/2021")</f>
        <v>49187.723539500003</v>
      </c>
      <c r="AB100">
        <f t="shared" si="16"/>
        <v>1.1591521351429887E-3</v>
      </c>
      <c r="AC100">
        <f t="shared" si="23"/>
        <v>4.2309052932719085E-4</v>
      </c>
    </row>
    <row r="101" spans="1:29" x14ac:dyDescent="0.3">
      <c r="A101" s="11" t="s">
        <v>101</v>
      </c>
      <c r="B101" s="4" cm="1">
        <f t="array" ref="B101">_xll.SNL.Clients.Office.Excel.Functions.SPG(A101, "SP_TOTAL_REV", "CY2023")</f>
        <v>51000000</v>
      </c>
      <c r="C101" s="4">
        <f>_xll.SNL.Clients.Office.Excel.Functions.SPG(A101,"IQ_AVG_DILUT_SHARES_OUT","CY2023")</f>
        <v>414202568</v>
      </c>
      <c r="D101" s="5">
        <f>_xll.SNL.Clients.Office.Excel.Functions.SPG(A101, "IQ_DILUT_EPS_NORM", "CY2023")</f>
        <v>14.305999999999999</v>
      </c>
      <c r="E101">
        <f t="shared" si="12"/>
        <v>5925581.9378079996</v>
      </c>
      <c r="F101">
        <f t="shared" si="13"/>
        <v>0.11618788113349018</v>
      </c>
      <c r="G101" s="5">
        <f>_xll.SNL.Clients.Office.Excel.Functions.SPG(A101, "SP_MARKETCAP", "12/30/2023")</f>
        <v>92205.716948000001</v>
      </c>
      <c r="H101">
        <f t="shared" si="17"/>
        <v>2.1944153066400696E-3</v>
      </c>
      <c r="I101">
        <f t="shared" si="18"/>
        <v>3.1393305376792836E-2</v>
      </c>
      <c r="K101" s="11" t="s">
        <v>101</v>
      </c>
      <c r="L101" s="4" cm="1">
        <f t="array" ref="L101">_xll.SNL.Clients.Office.Excel.Functions.SPG(K101, "SP_TOTAL_REV", "CY2023")</f>
        <v>51000000</v>
      </c>
      <c r="M101" s="4">
        <f>_xll.SNL.Clients.Office.Excel.Functions.SPG(K101,"IQ_AVG_DILUT_SHARES_OUT","CY2023")</f>
        <v>414202568</v>
      </c>
      <c r="N101" s="5">
        <f>_xll.SNL.Clients.Office.Excel.Functions.SPG(K101, "IQ_DILUT_EPS_NORM", "CY2023")</f>
        <v>14.305999999999999</v>
      </c>
      <c r="O101">
        <f t="shared" si="14"/>
        <v>5925581.9378079996</v>
      </c>
      <c r="P101">
        <f t="shared" si="15"/>
        <v>0.11618788113349018</v>
      </c>
      <c r="Q101" s="5">
        <f>_xll.SNL.Clients.Office.Excel.Functions.SPG(K101, "SP_MARKETCAP", "12/31/2022")</f>
        <v>91560.090444400004</v>
      </c>
      <c r="R101">
        <f t="shared" si="19"/>
        <v>2.7218716366737184E-3</v>
      </c>
      <c r="S101">
        <f t="shared" si="20"/>
        <v>3.8939095634254212E-2</v>
      </c>
      <c r="U101" s="11" t="s">
        <v>101</v>
      </c>
      <c r="V101" s="4" cm="1">
        <f t="array" ref="V101">_xll.SNL.Clients.Office.Excel.Functions.SPG(U101, "SP_TOTAL_REV", "CY2021")</f>
        <v>43388000</v>
      </c>
      <c r="W101" s="4">
        <f>_xll.SNL.Clients.Office.Excel.Functions.SPG(U101,"IQ_AVG_DILUT_SHARES_OUT","CY2021")</f>
        <v>443197278</v>
      </c>
      <c r="X101" s="5">
        <f>_xll.SNL.Clients.Office.Excel.Functions.SPG(U101, "IQ_DILUT_EPS_NORM", "CY2021")</f>
        <v>13.811999999999999</v>
      </c>
      <c r="Y101">
        <f t="shared" si="21"/>
        <v>6121440.8037360003</v>
      </c>
      <c r="Z101">
        <f t="shared" si="22"/>
        <v>0.14108603309062415</v>
      </c>
      <c r="AA101" s="5">
        <f>_xll.SNL.Clients.Office.Excel.Functions.SPG(U101, "SP_MARKETCAP", "12/31/2021")</f>
        <v>83266.596836800003</v>
      </c>
      <c r="AB101">
        <f t="shared" si="16"/>
        <v>1.9622508740815832E-3</v>
      </c>
      <c r="AC101">
        <f t="shared" si="23"/>
        <v>2.7102609072814827E-2</v>
      </c>
    </row>
    <row r="102" spans="1:29" x14ac:dyDescent="0.3">
      <c r="A102" s="11" t="s">
        <v>102</v>
      </c>
      <c r="B102" s="4" cm="1">
        <f t="array" ref="B102">_xll.SNL.Clients.Office.Excel.Functions.SPG(A102, "SP_TOTAL_REV", "CY2023")</f>
        <v>5867900</v>
      </c>
      <c r="C102" s="4">
        <f>_xll.SNL.Clients.Office.Excel.Functions.SPG(A102,"IQ_AVG_DILUT_SHARES_OUT","CY2023")</f>
        <v>247600000</v>
      </c>
      <c r="D102" s="5">
        <f>_xll.SNL.Clients.Office.Excel.Functions.SPG(A102, "IQ_DILUT_EPS_NORM", "CY2023")</f>
        <v>2.4420000000000002</v>
      </c>
      <c r="E102">
        <f t="shared" si="12"/>
        <v>604639.19999999995</v>
      </c>
      <c r="F102">
        <f t="shared" si="13"/>
        <v>0.10304183779546344</v>
      </c>
      <c r="G102" s="5">
        <f>_xll.SNL.Clients.Office.Excel.Functions.SPG(A102, "SP_MARKETCAP", "12/30/2023")</f>
        <v>23297.85657792</v>
      </c>
      <c r="H102">
        <f t="shared" si="17"/>
        <v>5.5446858154494958E-4</v>
      </c>
      <c r="I102">
        <f t="shared" si="18"/>
        <v>1.354012276132767E-3</v>
      </c>
      <c r="K102" s="11" t="s">
        <v>102</v>
      </c>
      <c r="L102" s="4" cm="1">
        <f t="array" ref="L102">_xll.SNL.Clients.Office.Excel.Functions.SPG(K102, "SP_TOTAL_REV", "CY2023")</f>
        <v>5867900</v>
      </c>
      <c r="M102" s="4">
        <f>_xll.SNL.Clients.Office.Excel.Functions.SPG(K102,"IQ_AVG_DILUT_SHARES_OUT","CY2023")</f>
        <v>247600000</v>
      </c>
      <c r="N102" s="5">
        <f>_xll.SNL.Clients.Office.Excel.Functions.SPG(K102, "IQ_DILUT_EPS_NORM", "CY2023")</f>
        <v>2.4420000000000002</v>
      </c>
      <c r="O102">
        <f t="shared" si="14"/>
        <v>604639.19999999995</v>
      </c>
      <c r="P102">
        <f t="shared" si="15"/>
        <v>0.10304183779546344</v>
      </c>
      <c r="Q102" s="5">
        <f>_xll.SNL.Clients.Office.Excel.Functions.SPG(K102, "SP_MARKETCAP", "12/31/2022")</f>
        <v>19658.227451670002</v>
      </c>
      <c r="R102">
        <f t="shared" si="19"/>
        <v>5.8439404622992973E-4</v>
      </c>
      <c r="S102">
        <f t="shared" si="20"/>
        <v>1.4270902608934885E-3</v>
      </c>
      <c r="U102" s="11" t="s">
        <v>102</v>
      </c>
      <c r="V102" s="4" cm="1">
        <f t="array" ref="V102">_xll.SNL.Clients.Office.Excel.Functions.SPG(U102, "SP_TOTAL_REV", "CY2021")</f>
        <v>5190100</v>
      </c>
      <c r="W102" s="4">
        <f>_xll.SNL.Clients.Office.Excel.Functions.SPG(U102,"IQ_AVG_DILUT_SHARES_OUT","CY2021")</f>
        <v>249600000</v>
      </c>
      <c r="X102" s="5">
        <f>_xll.SNL.Clients.Office.Excel.Functions.SPG(U102, "IQ_DILUT_EPS_NORM", "CY2021")</f>
        <v>2.3660000000000001</v>
      </c>
      <c r="Y102">
        <f t="shared" si="21"/>
        <v>590553.59999999998</v>
      </c>
      <c r="Z102">
        <f t="shared" si="22"/>
        <v>0.11378462842719793</v>
      </c>
      <c r="AA102" s="5">
        <f>_xll.SNL.Clients.Office.Excel.Functions.SPG(U102, "SP_MARKETCAP", "12/31/2021")</f>
        <v>25025.207514999998</v>
      </c>
      <c r="AB102">
        <f t="shared" si="16"/>
        <v>5.8974111091182819E-4</v>
      </c>
      <c r="AC102">
        <f t="shared" si="23"/>
        <v>1.3953274684173856E-3</v>
      </c>
    </row>
    <row r="103" spans="1:29" x14ac:dyDescent="0.3">
      <c r="A103" s="11" t="s">
        <v>103</v>
      </c>
      <c r="B103" s="4" cm="1">
        <f t="array" ref="B103">_xll.SNL.Clients.Office.Excel.Functions.SPG(A103, "SP_TOTAL_REV", "CY2023")</f>
        <v>10013000</v>
      </c>
      <c r="C103" s="4">
        <f>_xll.SNL.Clients.Office.Excel.Functions.SPG(A103,"IQ_AVG_DILUT_SHARES_OUT","CY2023")</f>
        <v>158100000</v>
      </c>
      <c r="D103" s="5">
        <f>_xll.SNL.Clients.Office.Excel.Functions.SPG(A103, "IQ_DILUT_EPS_NORM", "CY2023")</f>
        <v>8.9969999999999999</v>
      </c>
      <c r="E103">
        <f t="shared" si="12"/>
        <v>1422425.7</v>
      </c>
      <c r="F103">
        <f t="shared" si="13"/>
        <v>0.14205789473684211</v>
      </c>
      <c r="G103" s="5">
        <f>_xll.SNL.Clients.Office.Excel.Functions.SPG(A103, "SP_MARKETCAP", "12/30/2023")</f>
        <v>16233.672711200001</v>
      </c>
      <c r="H103">
        <f t="shared" si="17"/>
        <v>3.863471925556691E-4</v>
      </c>
      <c r="I103">
        <f t="shared" si="18"/>
        <v>3.4759656914233549E-3</v>
      </c>
      <c r="K103" s="11" t="s">
        <v>103</v>
      </c>
      <c r="L103" s="4" cm="1">
        <f t="array" ref="L103">_xll.SNL.Clients.Office.Excel.Functions.SPG(K103, "SP_TOTAL_REV", "CY2023")</f>
        <v>10013000</v>
      </c>
      <c r="M103" s="4">
        <f>_xll.SNL.Clients.Office.Excel.Functions.SPG(K103,"IQ_AVG_DILUT_SHARES_OUT","CY2023")</f>
        <v>158100000</v>
      </c>
      <c r="N103" s="5">
        <f>_xll.SNL.Clients.Office.Excel.Functions.SPG(K103, "IQ_DILUT_EPS_NORM", "CY2023")</f>
        <v>8.9969999999999999</v>
      </c>
      <c r="O103">
        <f t="shared" si="14"/>
        <v>1422425.7</v>
      </c>
      <c r="P103">
        <f t="shared" si="15"/>
        <v>0.14205789473684211</v>
      </c>
      <c r="Q103" s="5">
        <f>_xll.SNL.Clients.Office.Excel.Functions.SPG(K103, "SP_MARKETCAP", "12/31/2022")</f>
        <v>16094.101296119999</v>
      </c>
      <c r="R103">
        <f t="shared" si="19"/>
        <v>4.7844074446676152E-4</v>
      </c>
      <c r="S103">
        <f t="shared" si="20"/>
        <v>4.3045313779674537E-3</v>
      </c>
      <c r="U103" s="11" t="s">
        <v>103</v>
      </c>
      <c r="V103" s="4" cm="1">
        <f t="array" ref="V103">_xll.SNL.Clients.Office.Excel.Functions.SPG(U103, "SP_TOTAL_REV", "CY2021")</f>
        <v>9630000</v>
      </c>
      <c r="W103" s="4">
        <f>_xll.SNL.Clients.Office.Excel.Functions.SPG(U103,"IQ_AVG_DILUT_SHARES_OUT","CY2021")</f>
        <v>162700000</v>
      </c>
      <c r="X103" s="5">
        <f>_xll.SNL.Clients.Office.Excel.Functions.SPG(U103, "IQ_DILUT_EPS_NORM", "CY2021")</f>
        <v>14.206</v>
      </c>
      <c r="Y103">
        <f t="shared" si="21"/>
        <v>2311316.2000000002</v>
      </c>
      <c r="Z103">
        <f t="shared" si="22"/>
        <v>0.24001206645898238</v>
      </c>
      <c r="AA103" s="5">
        <f>_xll.SNL.Clients.Office.Excel.Functions.SPG(U103, "SP_MARKETCAP", "12/31/2021")</f>
        <v>18358.793902140002</v>
      </c>
      <c r="AB103">
        <f t="shared" si="16"/>
        <v>4.3264118806446357E-4</v>
      </c>
      <c r="AC103">
        <f t="shared" si="23"/>
        <v>6.1461007176437689E-3</v>
      </c>
    </row>
    <row r="104" spans="1:29" x14ac:dyDescent="0.3">
      <c r="A104" s="11" t="s">
        <v>104</v>
      </c>
      <c r="B104" s="4" cm="1">
        <f t="array" ref="B104">_xll.SNL.Clients.Office.Excel.Functions.SPG(A104, "SP_TOTAL_REV", "CY2023")</f>
        <v>9193964</v>
      </c>
      <c r="C104" s="4">
        <f>_xll.SNL.Clients.Office.Excel.Functions.SPG(A104,"IQ_AVG_DILUT_SHARES_OUT","CY2023")</f>
        <v>413658500</v>
      </c>
      <c r="D104" s="5">
        <f>_xll.SNL.Clients.Office.Excel.Functions.SPG(A104, "IQ_DILUT_EPS_NORM", "CY2023")</f>
        <v>2.742</v>
      </c>
      <c r="E104">
        <f t="shared" si="12"/>
        <v>1134251.6070000001</v>
      </c>
      <c r="F104">
        <f t="shared" si="13"/>
        <v>0.12336915904826254</v>
      </c>
      <c r="G104" s="5">
        <f>_xll.SNL.Clients.Office.Excel.Functions.SPG(A104, "SP_MARKETCAP", "12/30/2023")</f>
        <v>61078.146423979997</v>
      </c>
      <c r="H104">
        <f t="shared" si="17"/>
        <v>1.4536063906923761E-3</v>
      </c>
      <c r="I104">
        <f t="shared" si="18"/>
        <v>3.9857887232784949E-3</v>
      </c>
      <c r="K104" s="11" t="s">
        <v>104</v>
      </c>
      <c r="L104" s="4" cm="1">
        <f t="array" ref="L104">_xll.SNL.Clients.Office.Excel.Functions.SPG(K104, "SP_TOTAL_REV", "CY2023")</f>
        <v>9193964</v>
      </c>
      <c r="M104" s="4">
        <f>_xll.SNL.Clients.Office.Excel.Functions.SPG(K104,"IQ_AVG_DILUT_SHARES_OUT","CY2023")</f>
        <v>413658500</v>
      </c>
      <c r="N104" s="5">
        <f>_xll.SNL.Clients.Office.Excel.Functions.SPG(K104, "IQ_DILUT_EPS_NORM", "CY2023")</f>
        <v>2.742</v>
      </c>
      <c r="O104">
        <f t="shared" si="14"/>
        <v>1134251.6070000001</v>
      </c>
      <c r="P104">
        <f t="shared" si="15"/>
        <v>0.12336915904826254</v>
      </c>
      <c r="Q104" s="5">
        <f>_xll.SNL.Clients.Office.Excel.Functions.SPG(K104, "SP_MARKETCAP", "12/31/2022")</f>
        <v>45885.058071840002</v>
      </c>
      <c r="R104">
        <f t="shared" si="19"/>
        <v>1.3640576096712066E-3</v>
      </c>
      <c r="S104">
        <f t="shared" si="20"/>
        <v>3.7402459657184485E-3</v>
      </c>
      <c r="U104" s="11" t="s">
        <v>104</v>
      </c>
      <c r="V104" s="4" cm="1">
        <f t="array" ref="V104">_xll.SNL.Clients.Office.Excel.Functions.SPG(U104, "SP_TOTAL_REV", "CY2021")</f>
        <v>7431949</v>
      </c>
      <c r="W104" s="4">
        <f>_xll.SNL.Clients.Office.Excel.Functions.SPG(U104,"IQ_AVG_DILUT_SHARES_OUT","CY2021")</f>
        <v>427768000</v>
      </c>
      <c r="X104" s="5">
        <f>_xll.SNL.Clients.Office.Excel.Functions.SPG(U104, "IQ_DILUT_EPS_NORM", "CY2021")</f>
        <v>2.0030000000000001</v>
      </c>
      <c r="Y104">
        <f t="shared" si="21"/>
        <v>856819.304</v>
      </c>
      <c r="Z104">
        <f t="shared" si="22"/>
        <v>0.11528864151247539</v>
      </c>
      <c r="AA104" s="5">
        <f>_xll.SNL.Clients.Office.Excel.Functions.SPG(U104, "SP_MARKETCAP", "12/31/2021")</f>
        <v>45940.969431630001</v>
      </c>
      <c r="AB104">
        <f t="shared" si="16"/>
        <v>1.0826395078936399E-3</v>
      </c>
      <c r="AC104">
        <f t="shared" si="23"/>
        <v>2.1685269343109611E-3</v>
      </c>
    </row>
    <row r="105" spans="1:29" x14ac:dyDescent="0.3">
      <c r="A105" s="11" t="s">
        <v>105</v>
      </c>
      <c r="B105" s="4" cm="1">
        <f t="array" ref="B105">_xll.SNL.Clients.Office.Excel.Functions.SPG(A105, "SP_TOTAL_REV", "CY2023")</f>
        <v>57233000</v>
      </c>
      <c r="C105" s="4">
        <f>_xll.SNL.Clients.Office.Excel.Functions.SPG(A105,"IQ_AVG_DILUT_SHARES_OUT","CY2023")</f>
        <v>4087000000</v>
      </c>
      <c r="D105" s="5">
        <f>_xll.SNL.Clients.Office.Excel.Functions.SPG(A105, "IQ_DILUT_EPS_NORM", "CY2023")</f>
        <v>2.5680000000000001</v>
      </c>
      <c r="E105">
        <f t="shared" si="12"/>
        <v>10495416</v>
      </c>
      <c r="F105">
        <f t="shared" si="13"/>
        <v>0.18338049726556357</v>
      </c>
      <c r="G105" s="5">
        <f>_xll.SNL.Clients.Office.Excel.Functions.SPG(A105, "SP_MARKETCAP", "12/30/2023")</f>
        <v>205286.79115152001</v>
      </c>
      <c r="H105">
        <f t="shared" si="17"/>
        <v>4.8856458326545227E-3</v>
      </c>
      <c r="I105">
        <f t="shared" si="18"/>
        <v>1.2546338498256815E-2</v>
      </c>
      <c r="K105" s="11" t="s">
        <v>105</v>
      </c>
      <c r="L105" s="4" cm="1">
        <f t="array" ref="L105">_xll.SNL.Clients.Office.Excel.Functions.SPG(K105, "SP_TOTAL_REV", "CY2023")</f>
        <v>57233000</v>
      </c>
      <c r="M105" s="4">
        <f>_xll.SNL.Clients.Office.Excel.Functions.SPG(K105,"IQ_AVG_DILUT_SHARES_OUT","CY2023")</f>
        <v>4087000000</v>
      </c>
      <c r="N105" s="5">
        <f>_xll.SNL.Clients.Office.Excel.Functions.SPG(K105, "IQ_DILUT_EPS_NORM", "CY2023")</f>
        <v>2.5680000000000001</v>
      </c>
      <c r="O105">
        <f t="shared" si="14"/>
        <v>10495416</v>
      </c>
      <c r="P105">
        <f t="shared" si="15"/>
        <v>0.18338049726556357</v>
      </c>
      <c r="Q105" s="5">
        <f>_xll.SNL.Clients.Office.Excel.Functions.SPG(K105, "SP_MARKETCAP", "12/31/2022")</f>
        <v>195710.02992132001</v>
      </c>
      <c r="R105">
        <f t="shared" si="19"/>
        <v>5.8180106296300245E-3</v>
      </c>
      <c r="S105">
        <f t="shared" si="20"/>
        <v>1.4940651296889903E-2</v>
      </c>
      <c r="U105" s="11" t="s">
        <v>105</v>
      </c>
      <c r="V105" s="4" cm="1">
        <f t="array" ref="V105">_xll.SNL.Clients.Office.Excel.Functions.SPG(U105, "SP_TOTAL_REV", "CY2021")</f>
        <v>51549000</v>
      </c>
      <c r="W105" s="4">
        <f>_xll.SNL.Clients.Office.Excel.Functions.SPG(U105,"IQ_AVG_DILUT_SHARES_OUT","CY2021")</f>
        <v>4227500000</v>
      </c>
      <c r="X105" s="5">
        <f>_xll.SNL.Clients.Office.Excel.Functions.SPG(U105, "IQ_DILUT_EPS_NORM", "CY2021")</f>
        <v>2.085</v>
      </c>
      <c r="Y105">
        <f t="shared" si="21"/>
        <v>8814337.5</v>
      </c>
      <c r="Z105">
        <f t="shared" si="22"/>
        <v>0.17098949543153116</v>
      </c>
      <c r="AA105" s="5">
        <f>_xll.SNL.Clients.Office.Excel.Functions.SPG(U105, "SP_MARKETCAP", "12/31/2021")</f>
        <v>267269.72739035002</v>
      </c>
      <c r="AB105">
        <f t="shared" si="16"/>
        <v>6.2984471097716089E-3</v>
      </c>
      <c r="AC105">
        <f t="shared" si="23"/>
        <v>1.3132262223873804E-2</v>
      </c>
    </row>
    <row r="106" spans="1:29" x14ac:dyDescent="0.3">
      <c r="A106" s="11" t="s">
        <v>106</v>
      </c>
      <c r="B106" s="4" cm="1">
        <f t="array" ref="B106">_xll.SNL.Clients.Office.Excel.Functions.SPG(A106, "SP_TOTAL_REV", "CY2023")</f>
        <v>77116000</v>
      </c>
      <c r="C106" s="4">
        <f>_xll.SNL.Clients.Office.Excel.Functions.SPG(A106,"IQ_AVG_DILUT_SHARES_OUT","CY2023")</f>
        <v>1955800000</v>
      </c>
      <c r="D106" s="5">
        <f>_xll.SNL.Clients.Office.Excel.Functions.SPG(A106, "IQ_DILUT_EPS_NORM", "CY2023")</f>
        <v>4.84</v>
      </c>
      <c r="E106">
        <f t="shared" si="12"/>
        <v>9466072</v>
      </c>
      <c r="F106">
        <f t="shared" si="13"/>
        <v>0.122751076300638</v>
      </c>
      <c r="G106" s="5">
        <f>_xll.SNL.Clients.Office.Excel.Functions.SPG(A106, "SP_MARKETCAP", "12/30/2023")</f>
        <v>98450.086633519997</v>
      </c>
      <c r="H106">
        <f t="shared" si="17"/>
        <v>2.3430258361363272E-3</v>
      </c>
      <c r="I106">
        <f t="shared" si="18"/>
        <v>1.1340245046899823E-2</v>
      </c>
      <c r="K106" s="11" t="s">
        <v>106</v>
      </c>
      <c r="L106" s="4" cm="1">
        <f t="array" ref="L106">_xll.SNL.Clients.Office.Excel.Functions.SPG(K106, "SP_TOTAL_REV", "CY2023")</f>
        <v>77116000</v>
      </c>
      <c r="M106" s="4">
        <f>_xll.SNL.Clients.Office.Excel.Functions.SPG(K106,"IQ_AVG_DILUT_SHARES_OUT","CY2023")</f>
        <v>1955800000</v>
      </c>
      <c r="N106" s="5">
        <f>_xll.SNL.Clients.Office.Excel.Functions.SPG(K106, "IQ_DILUT_EPS_NORM", "CY2023")</f>
        <v>4.84</v>
      </c>
      <c r="O106">
        <f t="shared" si="14"/>
        <v>9466072</v>
      </c>
      <c r="P106">
        <f t="shared" si="15"/>
        <v>0.122751076300638</v>
      </c>
      <c r="Q106" s="5">
        <f>_xll.SNL.Clients.Office.Excel.Functions.SPG(K106, "SP_MARKETCAP", "12/31/2022")</f>
        <v>87603.855038719994</v>
      </c>
      <c r="R106">
        <f t="shared" si="19"/>
        <v>2.6042618256036446E-3</v>
      </c>
      <c r="S106">
        <f t="shared" si="20"/>
        <v>1.260462723592164E-2</v>
      </c>
      <c r="U106" s="11" t="s">
        <v>106</v>
      </c>
      <c r="V106" s="4" cm="1">
        <f t="array" ref="V106">_xll.SNL.Clients.Office.Excel.Functions.SPG(U106, "SP_TOTAL_REV", "CY2021")</f>
        <v>72564000</v>
      </c>
      <c r="W106" s="4">
        <f>_xll.SNL.Clients.Office.Excel.Functions.SPG(U106,"IQ_AVG_DILUT_SHARES_OUT","CY2021")</f>
        <v>2049400000</v>
      </c>
      <c r="X106" s="5">
        <f>_xll.SNL.Clients.Office.Excel.Functions.SPG(U106, "IQ_DILUT_EPS_NORM", "CY2021")</f>
        <v>8.3420000000000005</v>
      </c>
      <c r="Y106">
        <f t="shared" si="21"/>
        <v>17096094.800000001</v>
      </c>
      <c r="Z106">
        <f t="shared" si="22"/>
        <v>0.23560022600738659</v>
      </c>
      <c r="AA106" s="5">
        <f>_xll.SNL.Clients.Office.Excel.Functions.SPG(U106, "SP_MARKETCAP", "12/31/2021")</f>
        <v>119829.89856320999</v>
      </c>
      <c r="AB106">
        <f t="shared" si="16"/>
        <v>2.8238973625597588E-3</v>
      </c>
      <c r="AC106">
        <f t="shared" si="23"/>
        <v>2.3556951798473509E-2</v>
      </c>
    </row>
    <row r="107" spans="1:29" x14ac:dyDescent="0.3">
      <c r="A107" s="11" t="s">
        <v>107</v>
      </c>
      <c r="B107" s="4" cm="1">
        <f t="array" ref="B107">_xll.SNL.Clients.Office.Excel.Functions.SPG(A107, "SP_TOTAL_REV", "CY2023")</f>
        <v>8224000</v>
      </c>
      <c r="C107" s="4">
        <f>_xll.SNL.Clients.Office.Excel.Functions.SPG(A107,"IQ_AVG_DILUT_SHARES_OUT","CY2023")</f>
        <v>476693148</v>
      </c>
      <c r="D107" s="5">
        <f>_xll.SNL.Clients.Office.Excel.Functions.SPG(A107, "IQ_DILUT_EPS_NORM", "CY2023")</f>
        <v>2.6619999999999999</v>
      </c>
      <c r="E107">
        <f t="shared" si="12"/>
        <v>1268957.159976</v>
      </c>
      <c r="F107">
        <f t="shared" si="13"/>
        <v>0.15429926556128404</v>
      </c>
      <c r="G107" s="5">
        <f>_xll.SNL.Clients.Office.Excel.Functions.SPG(A107, "SP_MARKETCAP", "12/30/2023")</f>
        <v>15450.629126379999</v>
      </c>
      <c r="H107">
        <f t="shared" si="17"/>
        <v>3.6771144105162318E-4</v>
      </c>
      <c r="I107">
        <f t="shared" si="18"/>
        <v>9.7884785607942081E-4</v>
      </c>
      <c r="K107" s="11" t="s">
        <v>107</v>
      </c>
      <c r="L107" s="4" cm="1">
        <f t="array" ref="L107">_xll.SNL.Clients.Office.Excel.Functions.SPG(K107, "SP_TOTAL_REV", "CY2023")</f>
        <v>8224000</v>
      </c>
      <c r="M107" s="4">
        <f>_xll.SNL.Clients.Office.Excel.Functions.SPG(K107,"IQ_AVG_DILUT_SHARES_OUT","CY2023")</f>
        <v>476693148</v>
      </c>
      <c r="N107" s="5">
        <f>_xll.SNL.Clients.Office.Excel.Functions.SPG(K107, "IQ_DILUT_EPS_NORM", "CY2023")</f>
        <v>2.6619999999999999</v>
      </c>
      <c r="O107">
        <f t="shared" si="14"/>
        <v>1268957.159976</v>
      </c>
      <c r="P107">
        <f t="shared" si="15"/>
        <v>0.15429926556128404</v>
      </c>
      <c r="Q107" s="5">
        <f>_xll.SNL.Clients.Office.Excel.Functions.SPG(K107, "SP_MARKETCAP", "12/31/2022")</f>
        <v>19389.369331419999</v>
      </c>
      <c r="R107">
        <f t="shared" si="19"/>
        <v>5.7640151052746366E-4</v>
      </c>
      <c r="S107">
        <f t="shared" si="20"/>
        <v>1.5343808210241082E-3</v>
      </c>
      <c r="U107" s="11" t="s">
        <v>107</v>
      </c>
      <c r="V107" s="4" cm="1">
        <f t="array" ref="V107">_xll.SNL.Clients.Office.Excel.Functions.SPG(U107, "SP_TOTAL_REV", "CY2021")</f>
        <v>6647000</v>
      </c>
      <c r="W107" s="4">
        <f>_xll.SNL.Clients.Office.Excel.Functions.SPG(U107,"IQ_AVG_DILUT_SHARES_OUT","CY2021")</f>
        <v>427435818</v>
      </c>
      <c r="X107" s="5">
        <f>_xll.SNL.Clients.Office.Excel.Functions.SPG(U107, "IQ_DILUT_EPS_NORM", "CY2021")</f>
        <v>4.3529999999999998</v>
      </c>
      <c r="Y107">
        <f t="shared" si="21"/>
        <v>1860628.1157539999</v>
      </c>
      <c r="Z107">
        <f t="shared" si="22"/>
        <v>0.27991998130795848</v>
      </c>
      <c r="AA107" s="5">
        <f>_xll.SNL.Clients.Office.Excel.Functions.SPG(U107, "SP_MARKETCAP", "12/31/2021")</f>
        <v>20137.929966</v>
      </c>
      <c r="AB107">
        <f t="shared" si="16"/>
        <v>4.7456810028427988E-4</v>
      </c>
      <c r="AC107">
        <f t="shared" si="23"/>
        <v>2.0657949405374701E-3</v>
      </c>
    </row>
    <row r="108" spans="1:29" x14ac:dyDescent="0.3">
      <c r="A108" s="11" t="s">
        <v>108</v>
      </c>
      <c r="B108" s="4" cm="1">
        <f t="array" ref="B108">_xll.SNL.Clients.Office.Excel.Functions.SPG(A108, "SP_TOTAL_REV", "CY2023")</f>
        <v>5569100</v>
      </c>
      <c r="C108" s="4">
        <f>_xll.SNL.Clients.Office.Excel.Functions.SPG(A108,"IQ_AVG_DILUT_SHARES_OUT","CY2023")</f>
        <v>359500000</v>
      </c>
      <c r="D108" s="5">
        <f>_xll.SNL.Clients.Office.Excel.Functions.SPG(A108, "IQ_DILUT_EPS_NORM", "CY2023")</f>
        <v>7.2210000000000001</v>
      </c>
      <c r="E108">
        <f t="shared" si="12"/>
        <v>2595949.5</v>
      </c>
      <c r="F108">
        <f t="shared" si="13"/>
        <v>0.46613447415201736</v>
      </c>
      <c r="G108" s="5">
        <f>_xll.SNL.Clients.Office.Excel.Functions.SPG(A108, "SP_MARKETCAP", "12/30/2023")</f>
        <v>75814.520745600006</v>
      </c>
      <c r="H108">
        <f t="shared" si="17"/>
        <v>1.8043191929579632E-3</v>
      </c>
      <c r="I108">
        <f t="shared" si="18"/>
        <v>1.3028988892349453E-2</v>
      </c>
      <c r="K108" s="11" t="s">
        <v>108</v>
      </c>
      <c r="L108" s="4" cm="1">
        <f t="array" ref="L108">_xll.SNL.Clients.Office.Excel.Functions.SPG(K108, "SP_TOTAL_REV", "CY2023")</f>
        <v>5569100</v>
      </c>
      <c r="M108" s="4">
        <f>_xll.SNL.Clients.Office.Excel.Functions.SPG(K108,"IQ_AVG_DILUT_SHARES_OUT","CY2023")</f>
        <v>359500000</v>
      </c>
      <c r="N108" s="5">
        <f>_xll.SNL.Clients.Office.Excel.Functions.SPG(K108, "IQ_DILUT_EPS_NORM", "CY2023")</f>
        <v>7.2210000000000001</v>
      </c>
      <c r="O108">
        <f t="shared" si="14"/>
        <v>2595949.5</v>
      </c>
      <c r="P108">
        <f t="shared" si="15"/>
        <v>0.46613447415201736</v>
      </c>
      <c r="Q108" s="5">
        <f>_xll.SNL.Clients.Office.Excel.Functions.SPG(K108, "SP_MARKETCAP", "12/31/2022")</f>
        <v>60491.880154719998</v>
      </c>
      <c r="R108">
        <f t="shared" si="19"/>
        <v>1.7982849519156251E-3</v>
      </c>
      <c r="S108">
        <f t="shared" si="20"/>
        <v>1.298541563778273E-2</v>
      </c>
      <c r="U108" s="11" t="s">
        <v>108</v>
      </c>
      <c r="V108" s="4" cm="1">
        <f t="array" ref="V108">_xll.SNL.Clients.Office.Excel.Functions.SPG(U108, "SP_TOTAL_REV", "CY2021")</f>
        <v>4689700</v>
      </c>
      <c r="W108" s="4">
        <f>_xll.SNL.Clients.Office.Excel.Functions.SPG(U108,"IQ_AVG_DILUT_SHARES_OUT","CY2021")</f>
        <v>358929000</v>
      </c>
      <c r="X108" s="5">
        <f>_xll.SNL.Clients.Office.Excel.Functions.SPG(U108, "IQ_DILUT_EPS_NORM", "CY2021")</f>
        <v>5.1749999999999998</v>
      </c>
      <c r="Y108">
        <f t="shared" si="21"/>
        <v>1857457.575</v>
      </c>
      <c r="Z108">
        <f t="shared" si="22"/>
        <v>0.39607172633643944</v>
      </c>
      <c r="AA108" s="5">
        <f>_xll.SNL.Clients.Office.Excel.Functions.SPG(U108, "SP_MARKETCAP", "12/31/2021")</f>
        <v>82108.365677220005</v>
      </c>
      <c r="AB108">
        <f t="shared" si="16"/>
        <v>1.9349561341544925E-3</v>
      </c>
      <c r="AC108">
        <f t="shared" si="23"/>
        <v>1.0013397994249499E-2</v>
      </c>
    </row>
    <row r="109" spans="1:29" x14ac:dyDescent="0.3">
      <c r="A109" s="11" t="s">
        <v>109</v>
      </c>
      <c r="B109" s="4" cm="1">
        <f t="array" ref="B109">_xll.SNL.Clients.Office.Excel.Functions.SPG(A109, "SP_TOTAL_REV", "CY2023")</f>
        <v>7462000</v>
      </c>
      <c r="C109" s="4">
        <f>_xll.SNL.Clients.Office.Excel.Functions.SPG(A109,"IQ_AVG_DILUT_SHARES_OUT","CY2023")</f>
        <v>291700000</v>
      </c>
      <c r="D109" s="5">
        <f>_xll.SNL.Clients.Office.Excel.Functions.SPG(A109, "IQ_DILUT_EPS_NORM", "CY2023")</f>
        <v>2.0339999999999998</v>
      </c>
      <c r="E109">
        <f t="shared" si="12"/>
        <v>593317.80000000005</v>
      </c>
      <c r="F109">
        <f t="shared" si="13"/>
        <v>7.9511900294827131E-2</v>
      </c>
      <c r="G109" s="5">
        <f>_xll.SNL.Clients.Office.Excel.Functions.SPG(A109, "SP_MARKETCAP", "12/30/2023")</f>
        <v>16942.710335690001</v>
      </c>
      <c r="H109">
        <f t="shared" si="17"/>
        <v>4.0322166702065311E-4</v>
      </c>
      <c r="I109">
        <f t="shared" si="18"/>
        <v>8.2015287072000835E-4</v>
      </c>
      <c r="K109" s="11" t="s">
        <v>109</v>
      </c>
      <c r="L109" s="4" cm="1">
        <f t="array" ref="L109">_xll.SNL.Clients.Office.Excel.Functions.SPG(K109, "SP_TOTAL_REV", "CY2023")</f>
        <v>7462000</v>
      </c>
      <c r="M109" s="4">
        <f>_xll.SNL.Clients.Office.Excel.Functions.SPG(K109,"IQ_AVG_DILUT_SHARES_OUT","CY2023")</f>
        <v>291700000</v>
      </c>
      <c r="N109" s="5">
        <f>_xll.SNL.Clients.Office.Excel.Functions.SPG(K109, "IQ_DILUT_EPS_NORM", "CY2023")</f>
        <v>2.0339999999999998</v>
      </c>
      <c r="O109">
        <f t="shared" si="14"/>
        <v>593317.80000000005</v>
      </c>
      <c r="P109">
        <f t="shared" si="15"/>
        <v>7.9511900294827131E-2</v>
      </c>
      <c r="Q109" s="5">
        <f>_xll.SNL.Clients.Office.Excel.Functions.SPG(K109, "SP_MARKETCAP", "12/31/2022")</f>
        <v>18381.633954659999</v>
      </c>
      <c r="R109">
        <f t="shared" si="19"/>
        <v>5.464438474674715E-4</v>
      </c>
      <c r="S109">
        <f t="shared" si="20"/>
        <v>1.1114667857488368E-3</v>
      </c>
      <c r="U109" s="11" t="s">
        <v>109</v>
      </c>
      <c r="V109" s="4" cm="1">
        <f t="array" ref="V109">_xll.SNL.Clients.Office.Excel.Functions.SPG(U109, "SP_TOTAL_REV", "CY2021")</f>
        <v>7329000</v>
      </c>
      <c r="W109" s="4">
        <f>_xll.SNL.Clients.Office.Excel.Functions.SPG(U109,"IQ_AVG_DILUT_SHARES_OUT","CY2021")</f>
        <v>289500000</v>
      </c>
      <c r="X109" s="5">
        <f>_xll.SNL.Clients.Office.Excel.Functions.SPG(U109, "IQ_DILUT_EPS_NORM", "CY2021")</f>
        <v>1.8560000000000001</v>
      </c>
      <c r="Y109">
        <f t="shared" si="21"/>
        <v>537312</v>
      </c>
      <c r="Z109">
        <f t="shared" si="22"/>
        <v>7.3313139582480563E-2</v>
      </c>
      <c r="AA109" s="5">
        <f>_xll.SNL.Clients.Office.Excel.Functions.SPG(U109, "SP_MARKETCAP", "12/31/2021")</f>
        <v>18844.81515445</v>
      </c>
      <c r="AB109">
        <f t="shared" si="16"/>
        <v>4.4409470800399871E-4</v>
      </c>
      <c r="AC109">
        <f t="shared" si="23"/>
        <v>8.2423977805542168E-4</v>
      </c>
    </row>
    <row r="110" spans="1:29" x14ac:dyDescent="0.3">
      <c r="A110" s="11" t="s">
        <v>110</v>
      </c>
      <c r="B110" s="4" cm="1">
        <f t="array" ref="B110">_xll.SNL.Clients.Office.Excel.Functions.SPG(A110, "SP_TOTAL_REV", "CY2023")</f>
        <v>19353000</v>
      </c>
      <c r="C110" s="4">
        <f>_xll.SNL.Clients.Office.Excel.Functions.SPG(A110,"IQ_AVG_DILUT_SHARES_OUT","CY2023")</f>
        <v>505000000</v>
      </c>
      <c r="D110" s="5">
        <f>_xll.SNL.Clients.Office.Excel.Functions.SPG(A110, "IQ_DILUT_EPS_NORM", "CY2023")</f>
        <v>3.762</v>
      </c>
      <c r="E110">
        <f t="shared" si="12"/>
        <v>1899810</v>
      </c>
      <c r="F110">
        <f t="shared" si="13"/>
        <v>9.8166175786699741E-2</v>
      </c>
      <c r="G110" s="5">
        <f>_xll.SNL.Clients.Office.Excel.Functions.SPG(A110, "SP_MARKETCAP", "12/30/2023")</f>
        <v>37871.689599379999</v>
      </c>
      <c r="H110">
        <f t="shared" si="17"/>
        <v>9.0131304322560901E-4</v>
      </c>
      <c r="I110">
        <f t="shared" si="18"/>
        <v>3.3907396686147411E-3</v>
      </c>
      <c r="K110" s="11" t="s">
        <v>110</v>
      </c>
      <c r="L110" s="4" cm="1">
        <f t="array" ref="L110">_xll.SNL.Clients.Office.Excel.Functions.SPG(K110, "SP_TOTAL_REV", "CY2023")</f>
        <v>19353000</v>
      </c>
      <c r="M110" s="4">
        <f>_xll.SNL.Clients.Office.Excel.Functions.SPG(K110,"IQ_AVG_DILUT_SHARES_OUT","CY2023")</f>
        <v>505000000</v>
      </c>
      <c r="N110" s="5">
        <f>_xll.SNL.Clients.Office.Excel.Functions.SPG(K110, "IQ_DILUT_EPS_NORM", "CY2023")</f>
        <v>3.762</v>
      </c>
      <c r="O110">
        <f t="shared" si="14"/>
        <v>1899810</v>
      </c>
      <c r="P110">
        <f t="shared" si="15"/>
        <v>9.8166175786699741E-2</v>
      </c>
      <c r="Q110" s="5">
        <f>_xll.SNL.Clients.Office.Excel.Functions.SPG(K110, "SP_MARKETCAP", "12/31/2022")</f>
        <v>29391.166696079999</v>
      </c>
      <c r="R110">
        <f t="shared" si="19"/>
        <v>8.7373202244037595E-4</v>
      </c>
      <c r="S110">
        <f t="shared" si="20"/>
        <v>3.2869798684206945E-3</v>
      </c>
      <c r="U110" s="11" t="s">
        <v>110</v>
      </c>
      <c r="V110" s="4" cm="1">
        <f t="array" ref="V110">_xll.SNL.Clients.Office.Excel.Functions.SPG(U110, "SP_TOTAL_REV", "CY2021")</f>
        <v>18507000</v>
      </c>
      <c r="W110" s="4">
        <f>_xll.SNL.Clients.Office.Excel.Functions.SPG(U110,"IQ_AVG_DILUT_SHARES_OUT","CY2021")</f>
        <v>528000000</v>
      </c>
      <c r="X110" s="5">
        <f>_xll.SNL.Clients.Office.Excel.Functions.SPG(U110, "IQ_DILUT_EPS_NORM", "CY2021")</f>
        <v>3.35</v>
      </c>
      <c r="Y110">
        <f t="shared" si="21"/>
        <v>1768800</v>
      </c>
      <c r="Z110">
        <f t="shared" si="22"/>
        <v>9.5574647430701903E-2</v>
      </c>
      <c r="AA110" s="5">
        <f>_xll.SNL.Clients.Office.Excel.Functions.SPG(U110, "SP_MARKETCAP", "12/31/2021")</f>
        <v>46600.333840480002</v>
      </c>
      <c r="AB110">
        <f t="shared" si="16"/>
        <v>1.098178012369091E-3</v>
      </c>
      <c r="AC110">
        <f t="shared" si="23"/>
        <v>3.6788963414364551E-3</v>
      </c>
    </row>
    <row r="111" spans="1:29" x14ac:dyDescent="0.3">
      <c r="A111" s="11" t="s">
        <v>1435</v>
      </c>
      <c r="B111" s="4" cm="1">
        <f t="array" ref="B111">_xll.SNL.Clients.Office.Excel.Functions.SPG(A111, "SP_TOTAL_REV", "CY2023")</f>
        <v>2926540</v>
      </c>
      <c r="C111" s="4">
        <f>_xll.SNL.Clients.Office.Excel.Functions.SPG(A111,"IQ_AVG_DILUT_SHARES_OUT","CY2023")</f>
        <v>254391000</v>
      </c>
      <c r="D111" s="5">
        <f>_xll.SNL.Clients.Office.Excel.Functions.SPG(A111, "IQ_DILUT_EPS_NORM", "CY2023")</f>
        <v>-0.125</v>
      </c>
      <c r="E111">
        <f t="shared" si="12"/>
        <v>-31798.875</v>
      </c>
      <c r="F111">
        <f t="shared" si="13"/>
        <v>-1.0865689517313962E-2</v>
      </c>
      <c r="G111" s="5">
        <f>_xll.SNL.Clients.Office.Excel.Functions.SPG(A111, "SP_MARKETCAP", "12/30/2023")</f>
        <v>41609.586230000001</v>
      </c>
      <c r="H111">
        <f t="shared" si="17"/>
        <v>9.9027170926468695E-4</v>
      </c>
      <c r="I111">
        <f t="shared" si="18"/>
        <v>-1.2378396365808587E-4</v>
      </c>
      <c r="K111" s="11" t="s">
        <v>1435</v>
      </c>
      <c r="L111" s="4" cm="1">
        <f t="array" ref="L111">_xll.SNL.Clients.Office.Excel.Functions.SPG(K111, "SP_TOTAL_REV", "CY2023")</f>
        <v>2926540</v>
      </c>
      <c r="M111" s="4">
        <f>_xll.SNL.Clients.Office.Excel.Functions.SPG(K111,"IQ_AVG_DILUT_SHARES_OUT","CY2023")</f>
        <v>254391000</v>
      </c>
      <c r="N111" s="5">
        <f>_xll.SNL.Clients.Office.Excel.Functions.SPG(K111, "IQ_DILUT_EPS_NORM", "CY2023")</f>
        <v>-0.125</v>
      </c>
      <c r="O111">
        <f t="shared" si="14"/>
        <v>-31798.875</v>
      </c>
      <c r="P111">
        <f t="shared" si="15"/>
        <v>-1.0865689517313962E-2</v>
      </c>
      <c r="Q111" s="5">
        <f>_xll.SNL.Clients.Office.Excel.Functions.SPG(K111, "SP_MARKETCAP", "12/31/2022")</f>
        <v>8032.3132560000004</v>
      </c>
      <c r="R111">
        <f t="shared" si="19"/>
        <v>2.3878226334497798E-4</v>
      </c>
      <c r="S111">
        <f t="shared" si="20"/>
        <v>-2.9847782918122247E-5</v>
      </c>
      <c r="U111" s="11" t="s">
        <v>1435</v>
      </c>
      <c r="V111" s="4" cm="1">
        <f t="array" ref="V111">_xll.SNL.Clients.Office.Excel.Functions.SPG(U111, "SP_TOTAL_REV", "CY2021")</f>
        <v>7837303</v>
      </c>
      <c r="W111" s="4">
        <f>_xll.SNL.Clients.Office.Excel.Functions.SPG(U111,"IQ_AVG_DILUT_SHARES_OUT","CY2021")</f>
        <v>219965000</v>
      </c>
      <c r="X111" s="5">
        <f>_xll.SNL.Clients.Office.Excel.Functions.SPG(U111, "IQ_DILUT_EPS_NORM", "CY2021")</f>
        <v>8.5980000000000008</v>
      </c>
      <c r="Y111">
        <f t="shared" si="21"/>
        <v>1891259.0700000003</v>
      </c>
      <c r="Z111">
        <f t="shared" si="22"/>
        <v>0.24131503783890967</v>
      </c>
      <c r="AA111" s="5">
        <f>_xll.SNL.Clients.Office.Excel.Functions.SPG(U111, "SP_MARKETCAP", "12/31/2021")</f>
        <v>54311.189697000002</v>
      </c>
      <c r="AB111">
        <f t="shared" si="16"/>
        <v>1.2798911388708146E-3</v>
      </c>
      <c r="AC111">
        <f t="shared" si="23"/>
        <v>1.1004504012011265E-2</v>
      </c>
    </row>
    <row r="112" spans="1:29" x14ac:dyDescent="0.3">
      <c r="A112" s="11" t="s">
        <v>111</v>
      </c>
      <c r="B112" s="4" cm="1">
        <f t="array" ref="B112">_xll.SNL.Clients.Office.Excel.Functions.SPG(A112, "SP_TOTAL_REV", "CY2023")</f>
        <v>19457000</v>
      </c>
      <c r="C112" s="4">
        <f>_xll.SNL.Clients.Office.Excel.Functions.SPG(A112,"IQ_AVG_DILUT_SHARES_OUT","CY2023")</f>
        <v>829200000</v>
      </c>
      <c r="D112" s="5">
        <f>_xll.SNL.Clients.Office.Excel.Functions.SPG(A112, "IQ_DILUT_EPS_NORM", "CY2023")</f>
        <v>2.6219999999999999</v>
      </c>
      <c r="E112">
        <f t="shared" si="12"/>
        <v>2174162.4</v>
      </c>
      <c r="F112">
        <f t="shared" si="13"/>
        <v>0.11174191293621832</v>
      </c>
      <c r="G112" s="5">
        <f>_xll.SNL.Clients.Office.Excel.Functions.SPG(A112, "SP_MARKETCAP", "12/30/2023")</f>
        <v>65631.00276489</v>
      </c>
      <c r="H112">
        <f t="shared" si="17"/>
        <v>1.5619603840685201E-3</v>
      </c>
      <c r="I112">
        <f t="shared" si="18"/>
        <v>4.0954601270276596E-3</v>
      </c>
      <c r="K112" s="11" t="s">
        <v>111</v>
      </c>
      <c r="L112" s="4" cm="1">
        <f t="array" ref="L112">_xll.SNL.Clients.Office.Excel.Functions.SPG(K112, "SP_TOTAL_REV", "CY2023")</f>
        <v>19457000</v>
      </c>
      <c r="M112" s="4">
        <f>_xll.SNL.Clients.Office.Excel.Functions.SPG(K112,"IQ_AVG_DILUT_SHARES_OUT","CY2023")</f>
        <v>829200000</v>
      </c>
      <c r="N112" s="5">
        <f>_xll.SNL.Clients.Office.Excel.Functions.SPG(K112, "IQ_DILUT_EPS_NORM", "CY2023")</f>
        <v>2.6219999999999999</v>
      </c>
      <c r="O112">
        <f t="shared" si="14"/>
        <v>2174162.4</v>
      </c>
      <c r="P112">
        <f t="shared" si="15"/>
        <v>0.11174191293621832</v>
      </c>
      <c r="Q112" s="5">
        <f>_xll.SNL.Clients.Office.Excel.Functions.SPG(K112, "SP_MARKETCAP", "12/31/2022")</f>
        <v>65806.527605900003</v>
      </c>
      <c r="R112">
        <f t="shared" si="19"/>
        <v>1.9562772396697695E-3</v>
      </c>
      <c r="S112">
        <f t="shared" si="20"/>
        <v>5.1293589224141352E-3</v>
      </c>
      <c r="U112" s="11" t="s">
        <v>111</v>
      </c>
      <c r="V112" s="4" cm="1">
        <f t="array" ref="V112">_xll.SNL.Clients.Office.Excel.Functions.SPG(U112, "SP_TOTAL_REV", "CY2021")</f>
        <v>17421000</v>
      </c>
      <c r="W112" s="4">
        <f>_xll.SNL.Clients.Office.Excel.Functions.SPG(U112,"IQ_AVG_DILUT_SHARES_OUT","CY2021")</f>
        <v>848300000</v>
      </c>
      <c r="X112" s="5">
        <f>_xll.SNL.Clients.Office.Excel.Functions.SPG(U112, "IQ_DILUT_EPS_NORM", "CY2021")</f>
        <v>2.5419999999999998</v>
      </c>
      <c r="Y112">
        <f t="shared" si="21"/>
        <v>2156378.6</v>
      </c>
      <c r="Z112">
        <f t="shared" si="22"/>
        <v>0.12378041444233971</v>
      </c>
      <c r="AA112" s="5">
        <f>_xll.SNL.Clients.Office.Excel.Functions.SPG(U112, "SP_MARKETCAP", "12/31/2021")</f>
        <v>71928.707289939994</v>
      </c>
      <c r="AB112">
        <f t="shared" si="16"/>
        <v>1.695063496204576E-3</v>
      </c>
      <c r="AC112">
        <f t="shared" si="23"/>
        <v>4.3088514073520321E-3</v>
      </c>
    </row>
    <row r="113" spans="1:29" x14ac:dyDescent="0.3">
      <c r="A113" s="11" t="s">
        <v>112</v>
      </c>
      <c r="B113" s="4" cm="1">
        <f t="array" ref="B113">_xll.SNL.Clients.Office.Excel.Functions.SPG(A113, "SP_TOTAL_REV", "CY2023")</f>
        <v>121572000</v>
      </c>
      <c r="C113" s="4">
        <f>_xll.SNL.Clients.Office.Excel.Functions.SPG(A113,"IQ_AVG_DILUT_SHARES_OUT","CY2023")</f>
        <v>4148000000</v>
      </c>
      <c r="D113" s="5">
        <f>_xll.SNL.Clients.Office.Excel.Functions.SPG(A113, "IQ_DILUT_EPS_NORM", "CY2023")</f>
        <v>3.173</v>
      </c>
      <c r="E113">
        <f t="shared" si="12"/>
        <v>13161604</v>
      </c>
      <c r="F113">
        <f t="shared" si="13"/>
        <v>0.10826180370480044</v>
      </c>
      <c r="G113" s="5">
        <f>_xll.SNL.Clients.Office.Excel.Functions.SPG(A113, "SP_MARKETCAP", "12/30/2023")</f>
        <v>176499.74699365001</v>
      </c>
      <c r="H113">
        <f t="shared" si="17"/>
        <v>4.2005393943131885E-3</v>
      </c>
      <c r="I113">
        <f t="shared" si="18"/>
        <v>1.3328311498155748E-2</v>
      </c>
      <c r="K113" s="11" t="s">
        <v>112</v>
      </c>
      <c r="L113" s="4" cm="1">
        <f t="array" ref="L113">_xll.SNL.Clients.Office.Excel.Functions.SPG(K113, "SP_TOTAL_REV", "CY2023")</f>
        <v>121572000</v>
      </c>
      <c r="M113" s="4">
        <f>_xll.SNL.Clients.Office.Excel.Functions.SPG(K113,"IQ_AVG_DILUT_SHARES_OUT","CY2023")</f>
        <v>4148000000</v>
      </c>
      <c r="N113" s="5">
        <f>_xll.SNL.Clients.Office.Excel.Functions.SPG(K113, "IQ_DILUT_EPS_NORM", "CY2023")</f>
        <v>3.173</v>
      </c>
      <c r="O113">
        <f t="shared" si="14"/>
        <v>13161604</v>
      </c>
      <c r="P113">
        <f t="shared" si="15"/>
        <v>0.10826180370480044</v>
      </c>
      <c r="Q113" s="5">
        <f>_xll.SNL.Clients.Office.Excel.Functions.SPG(K113, "SP_MARKETCAP", "12/31/2022")</f>
        <v>151189.60202918001</v>
      </c>
      <c r="R113">
        <f t="shared" si="19"/>
        <v>4.4945203475209279E-3</v>
      </c>
      <c r="S113">
        <f t="shared" si="20"/>
        <v>1.4261113062683904E-2</v>
      </c>
      <c r="U113" s="11" t="s">
        <v>112</v>
      </c>
      <c r="V113" s="4" cm="1">
        <f t="array" ref="V113">_xll.SNL.Clients.Office.Excel.Functions.SPG(U113, "SP_TOTAL_REV", "CY2021")</f>
        <v>116385000</v>
      </c>
      <c r="W113" s="4">
        <f>_xll.SNL.Clients.Office.Excel.Functions.SPG(U113,"IQ_AVG_DILUT_SHARES_OUT","CY2021")</f>
        <v>4654000000</v>
      </c>
      <c r="X113" s="5">
        <f>_xll.SNL.Clients.Office.Excel.Functions.SPG(U113, "IQ_DILUT_EPS_NORM", "CY2021")</f>
        <v>2.5880000000000001</v>
      </c>
      <c r="Y113">
        <f t="shared" si="21"/>
        <v>12044552</v>
      </c>
      <c r="Z113">
        <f t="shared" si="22"/>
        <v>0.10348886884048632</v>
      </c>
      <c r="AA113" s="5">
        <f>_xll.SNL.Clients.Office.Excel.Functions.SPG(U113, "SP_MARKETCAP", "12/31/2021")</f>
        <v>229953.89685485</v>
      </c>
      <c r="AB113">
        <f t="shared" si="16"/>
        <v>5.4190666154675122E-3</v>
      </c>
      <c r="AC113">
        <f t="shared" si="23"/>
        <v>1.4024544400829921E-2</v>
      </c>
    </row>
    <row r="114" spans="1:29" x14ac:dyDescent="0.3">
      <c r="A114" s="11" t="s">
        <v>113</v>
      </c>
      <c r="B114" s="4" cm="1">
        <f t="array" ref="B114">_xll.SNL.Clients.Office.Excel.Functions.SPG(A114, "SP_TOTAL_REV", "CY2023")</f>
        <v>12171900</v>
      </c>
      <c r="C114" s="4">
        <f>_xll.SNL.Clients.Office.Excel.Functions.SPG(A114,"IQ_AVG_DILUT_SHARES_OUT","CY2023")</f>
        <v>479800000</v>
      </c>
      <c r="D114" s="5">
        <f>_xll.SNL.Clients.Office.Excel.Functions.SPG(A114, "IQ_DILUT_EPS_NORM", "CY2023")</f>
        <v>2.1760000000000002</v>
      </c>
      <c r="E114">
        <f t="shared" si="12"/>
        <v>1044044.8000000002</v>
      </c>
      <c r="F114">
        <f t="shared" si="13"/>
        <v>8.577500636712429E-2</v>
      </c>
      <c r="G114" s="5">
        <f>_xll.SNL.Clients.Office.Excel.Functions.SPG(A114, "SP_MARKETCAP", "12/30/2023")</f>
        <v>13698.55946946</v>
      </c>
      <c r="H114">
        <f t="shared" si="17"/>
        <v>3.2601371773569103E-4</v>
      </c>
      <c r="I114">
        <f t="shared" si="18"/>
        <v>7.0940584979286376E-4</v>
      </c>
      <c r="K114" s="11" t="s">
        <v>113</v>
      </c>
      <c r="L114" s="4" cm="1">
        <f t="array" ref="L114">_xll.SNL.Clients.Office.Excel.Functions.SPG(K114, "SP_TOTAL_REV", "CY2023")</f>
        <v>12171900</v>
      </c>
      <c r="M114" s="4">
        <f>_xll.SNL.Clients.Office.Excel.Functions.SPG(K114,"IQ_AVG_DILUT_SHARES_OUT","CY2023")</f>
        <v>479800000</v>
      </c>
      <c r="N114" s="5">
        <f>_xll.SNL.Clients.Office.Excel.Functions.SPG(K114, "IQ_DILUT_EPS_NORM", "CY2023")</f>
        <v>2.1760000000000002</v>
      </c>
      <c r="O114">
        <f t="shared" si="14"/>
        <v>1044044.8000000002</v>
      </c>
      <c r="P114">
        <f t="shared" si="15"/>
        <v>8.577500636712429E-2</v>
      </c>
      <c r="Q114" s="5">
        <f>_xll.SNL.Clients.Office.Excel.Functions.SPG(K114, "SP_MARKETCAP", "12/31/2022")</f>
        <v>18547.1687709</v>
      </c>
      <c r="R114">
        <f t="shared" si="19"/>
        <v>5.5136481815479569E-4</v>
      </c>
      <c r="S114">
        <f t="shared" si="20"/>
        <v>1.1997698443048355E-3</v>
      </c>
      <c r="U114" s="11" t="s">
        <v>113</v>
      </c>
      <c r="V114" s="4" cm="1">
        <f t="array" ref="V114">_xll.SNL.Clients.Office.Excel.Functions.SPG(U114, "SP_TOTAL_REV", "CY2021")</f>
        <v>11222800</v>
      </c>
      <c r="W114" s="4">
        <f>_xll.SNL.Clients.Office.Excel.Functions.SPG(U114,"IQ_AVG_DILUT_SHARES_OUT","CY2021")</f>
        <v>483700000</v>
      </c>
      <c r="X114" s="5">
        <f>_xll.SNL.Clients.Office.Excel.Functions.SPG(U114, "IQ_DILUT_EPS_NORM", "CY2021")</f>
        <v>1.833</v>
      </c>
      <c r="Y114">
        <f t="shared" si="21"/>
        <v>886622.1</v>
      </c>
      <c r="Z114">
        <f t="shared" si="22"/>
        <v>7.900186228035784E-2</v>
      </c>
      <c r="AA114" s="5">
        <f>_xll.SNL.Clients.Office.Excel.Functions.SPG(U114, "SP_MARKETCAP", "12/31/2021")</f>
        <v>16381.40602115</v>
      </c>
      <c r="AB114">
        <f t="shared" si="16"/>
        <v>3.8604229672901128E-4</v>
      </c>
      <c r="AC114">
        <f t="shared" si="23"/>
        <v>7.0761552990427766E-4</v>
      </c>
    </row>
    <row r="115" spans="1:29" x14ac:dyDescent="0.3">
      <c r="A115" s="11" t="s">
        <v>114</v>
      </c>
      <c r="B115" s="4" cm="1">
        <f t="array" ref="B115">_xll.SNL.Clients.Office.Excel.Functions.SPG(A115, "SP_TOTAL_REV", "CY2023")</f>
        <v>57861000</v>
      </c>
      <c r="C115" s="4">
        <f>_xll.SNL.Clients.Office.Excel.Functions.SPG(A115,"IQ_AVG_DILUT_SHARES_OUT","CY2023")</f>
        <v>1205675000</v>
      </c>
      <c r="D115" s="5">
        <f>_xll.SNL.Clients.Office.Excel.Functions.SPG(A115, "IQ_DILUT_EPS_NORM", "CY2023")</f>
        <v>8.3219999999999992</v>
      </c>
      <c r="E115">
        <f t="shared" si="12"/>
        <v>10033627.349999998</v>
      </c>
      <c r="F115">
        <f t="shared" si="13"/>
        <v>0.17340915901902831</v>
      </c>
      <c r="G115" s="5">
        <f>_xll.SNL.Clients.Office.Excel.Functions.SPG(A115, "SP_MARKETCAP", "12/30/2023")</f>
        <v>137822.43982793999</v>
      </c>
      <c r="H115">
        <f t="shared" si="17"/>
        <v>3.2800533585946113E-3</v>
      </c>
      <c r="I115">
        <f t="shared" si="18"/>
        <v>2.7296604050224351E-2</v>
      </c>
      <c r="K115" s="11" t="s">
        <v>114</v>
      </c>
      <c r="L115" s="4" cm="1">
        <f t="array" ref="L115">_xll.SNL.Clients.Office.Excel.Functions.SPG(K115, "SP_TOTAL_REV", "CY2023")</f>
        <v>57861000</v>
      </c>
      <c r="M115" s="4">
        <f>_xll.SNL.Clients.Office.Excel.Functions.SPG(K115,"IQ_AVG_DILUT_SHARES_OUT","CY2023")</f>
        <v>1205675000</v>
      </c>
      <c r="N115" s="5">
        <f>_xll.SNL.Clients.Office.Excel.Functions.SPG(K115, "IQ_DILUT_EPS_NORM", "CY2023")</f>
        <v>8.3219999999999992</v>
      </c>
      <c r="O115">
        <f t="shared" si="14"/>
        <v>10033627.349999998</v>
      </c>
      <c r="P115">
        <f t="shared" si="15"/>
        <v>0.17340915901902831</v>
      </c>
      <c r="Q115" s="5">
        <f>_xll.SNL.Clients.Office.Excel.Functions.SPG(K115, "SP_MARKETCAP", "12/31/2022")</f>
        <v>147036.38578800001</v>
      </c>
      <c r="R115">
        <f t="shared" si="19"/>
        <v>4.3710547476840085E-3</v>
      </c>
      <c r="S115">
        <f t="shared" si="20"/>
        <v>3.6375917610226315E-2</v>
      </c>
      <c r="U115" s="11" t="s">
        <v>114</v>
      </c>
      <c r="V115" s="4" cm="1">
        <f t="array" ref="V115">_xll.SNL.Clients.Office.Excel.Functions.SPG(U115, "SP_TOTAL_REV", "CY2021")</f>
        <v>46660000</v>
      </c>
      <c r="W115" s="4">
        <f>_xll.SNL.Clients.Office.Excel.Functions.SPG(U115,"IQ_AVG_DILUT_SHARES_OUT","CY2021")</f>
        <v>1328151000</v>
      </c>
      <c r="X115" s="5">
        <f>_xll.SNL.Clients.Office.Excel.Functions.SPG(U115, "IQ_DILUT_EPS_NORM", "CY2021")</f>
        <v>5.81</v>
      </c>
      <c r="Y115">
        <f t="shared" si="21"/>
        <v>7716557.3099999987</v>
      </c>
      <c r="Z115">
        <f t="shared" si="22"/>
        <v>0.16537842498928415</v>
      </c>
      <c r="AA115" s="5">
        <f>_xll.SNL.Clients.Office.Excel.Functions.SPG(U115, "SP_MARKETCAP", "12/31/2021")</f>
        <v>95201.58486006</v>
      </c>
      <c r="AB115">
        <f t="shared" si="16"/>
        <v>2.2435094047586149E-3</v>
      </c>
      <c r="AC115">
        <f t="shared" si="23"/>
        <v>1.3034789641647553E-2</v>
      </c>
    </row>
    <row r="116" spans="1:29" x14ac:dyDescent="0.3">
      <c r="A116" s="11" t="s">
        <v>115</v>
      </c>
      <c r="B116" s="4" cm="1">
        <f t="array" ref="B116">_xll.SNL.Clients.Office.Excel.Functions.SPG(A116, "SP_TOTAL_REV", "CY2023")</f>
        <v>14663000</v>
      </c>
      <c r="C116" s="4">
        <f>_xll.SNL.Clients.Office.Excel.Functions.SPG(A116,"IQ_AVG_DILUT_SHARES_OUT","CY2023")</f>
        <v>349300000</v>
      </c>
      <c r="D116" s="5">
        <f>_xll.SNL.Clients.Office.Excel.Functions.SPG(A116, "IQ_DILUT_EPS_NORM", "CY2023")</f>
        <v>3.8340000000000001</v>
      </c>
      <c r="E116">
        <f t="shared" si="12"/>
        <v>1339216.2</v>
      </c>
      <c r="F116">
        <f t="shared" si="13"/>
        <v>9.1333028711723385E-2</v>
      </c>
      <c r="G116" s="5">
        <f>_xll.SNL.Clients.Office.Excel.Functions.SPG(A116, "SP_MARKETCAP", "12/30/2023")</f>
        <v>31404.643295630001</v>
      </c>
      <c r="H116">
        <f t="shared" si="17"/>
        <v>7.4740300524279719E-4</v>
      </c>
      <c r="I116">
        <f t="shared" si="18"/>
        <v>2.8655431221008844E-3</v>
      </c>
      <c r="K116" s="11" t="s">
        <v>115</v>
      </c>
      <c r="L116" s="4" cm="1">
        <f t="array" ref="L116">_xll.SNL.Clients.Office.Excel.Functions.SPG(K116, "SP_TOTAL_REV", "CY2023")</f>
        <v>14663000</v>
      </c>
      <c r="M116" s="4">
        <f>_xll.SNL.Clients.Office.Excel.Functions.SPG(K116,"IQ_AVG_DILUT_SHARES_OUT","CY2023")</f>
        <v>349300000</v>
      </c>
      <c r="N116" s="5">
        <f>_xll.SNL.Clients.Office.Excel.Functions.SPG(K116, "IQ_DILUT_EPS_NORM", "CY2023")</f>
        <v>3.8340000000000001</v>
      </c>
      <c r="O116">
        <f t="shared" si="14"/>
        <v>1339216.2</v>
      </c>
      <c r="P116">
        <f t="shared" si="15"/>
        <v>9.1333028711723385E-2</v>
      </c>
      <c r="Q116" s="5">
        <f>_xll.SNL.Clients.Office.Excel.Functions.SPG(K116, "SP_MARKETCAP", "12/31/2022")</f>
        <v>33821.97804288</v>
      </c>
      <c r="R116">
        <f t="shared" si="19"/>
        <v>1.0054498885299743E-3</v>
      </c>
      <c r="S116">
        <f t="shared" si="20"/>
        <v>3.8548948726239212E-3</v>
      </c>
      <c r="U116" s="11" t="s">
        <v>115</v>
      </c>
      <c r="V116" s="4" cm="1">
        <f t="array" ref="V116">_xll.SNL.Clients.Office.Excel.Functions.SPG(U116, "SP_TOTAL_REV", "CY2021")</f>
        <v>13676000</v>
      </c>
      <c r="W116" s="4">
        <f>_xll.SNL.Clients.Office.Excel.Functions.SPG(U116,"IQ_AVG_DILUT_SHARES_OUT","CY2021")</f>
        <v>349400000</v>
      </c>
      <c r="X116" s="5">
        <f>_xll.SNL.Clients.Office.Excel.Functions.SPG(U116, "IQ_DILUT_EPS_NORM", "CY2021")</f>
        <v>3.6629999999999998</v>
      </c>
      <c r="Y116">
        <f t="shared" si="21"/>
        <v>1279852.2</v>
      </c>
      <c r="Z116">
        <f t="shared" si="22"/>
        <v>9.3583811055864288E-2</v>
      </c>
      <c r="AA116" s="5">
        <f>_xll.SNL.Clients.Office.Excel.Functions.SPG(U116, "SP_MARKETCAP", "12/31/2021")</f>
        <v>30181.84215552</v>
      </c>
      <c r="AB116">
        <f t="shared" si="16"/>
        <v>7.11261759227886E-4</v>
      </c>
      <c r="AC116">
        <f t="shared" si="23"/>
        <v>2.6053518240517462E-3</v>
      </c>
    </row>
    <row r="117" spans="1:29" x14ac:dyDescent="0.3">
      <c r="A117" s="11" t="s">
        <v>116</v>
      </c>
      <c r="B117" s="4" cm="1">
        <f t="array" ref="B117">_xll.SNL.Clients.Office.Excel.Functions.SPG(A117, "SP_TOTAL_REV", "CY2023")</f>
        <v>9820400</v>
      </c>
      <c r="C117" s="4">
        <f>_xll.SNL.Clients.Office.Excel.Functions.SPG(A117,"IQ_AVG_DILUT_SHARES_OUT","CY2023")</f>
        <v>189780750</v>
      </c>
      <c r="D117" s="5">
        <f>_xll.SNL.Clients.Office.Excel.Functions.SPG(A117, "IQ_DILUT_EPS_NORM", "CY2023")</f>
        <v>6.8849999999999998</v>
      </c>
      <c r="E117">
        <f t="shared" si="12"/>
        <v>1306640.4637500001</v>
      </c>
      <c r="F117">
        <f t="shared" si="13"/>
        <v>0.13305369065923997</v>
      </c>
      <c r="G117" s="5">
        <f>_xll.SNL.Clients.Office.Excel.Functions.SPG(A117, "SP_MARKETCAP", "12/30/2023")</f>
        <v>44400.45313175</v>
      </c>
      <c r="H117">
        <f t="shared" si="17"/>
        <v>1.05669189719565E-3</v>
      </c>
      <c r="I117">
        <f t="shared" si="18"/>
        <v>7.2753237121920503E-3</v>
      </c>
      <c r="K117" s="11" t="s">
        <v>116</v>
      </c>
      <c r="L117" s="4" cm="1">
        <f t="array" ref="L117">_xll.SNL.Clients.Office.Excel.Functions.SPG(K117, "SP_TOTAL_REV", "CY2023")</f>
        <v>9820400</v>
      </c>
      <c r="M117" s="4">
        <f>_xll.SNL.Clients.Office.Excel.Functions.SPG(K117,"IQ_AVG_DILUT_SHARES_OUT","CY2023")</f>
        <v>189780750</v>
      </c>
      <c r="N117" s="5">
        <f>_xll.SNL.Clients.Office.Excel.Functions.SPG(K117, "IQ_DILUT_EPS_NORM", "CY2023")</f>
        <v>6.8849999999999998</v>
      </c>
      <c r="O117">
        <f t="shared" si="14"/>
        <v>1306640.4637500001</v>
      </c>
      <c r="P117">
        <f t="shared" si="15"/>
        <v>0.13305369065923997</v>
      </c>
      <c r="Q117" s="5">
        <f>_xll.SNL.Clients.Office.Excel.Functions.SPG(K117, "SP_MARKETCAP", "12/31/2022")</f>
        <v>42749.920181250003</v>
      </c>
      <c r="R117">
        <f t="shared" si="19"/>
        <v>1.2708571458005431E-3</v>
      </c>
      <c r="S117">
        <f t="shared" si="20"/>
        <v>8.7498514488367398E-3</v>
      </c>
      <c r="U117" s="11" t="s">
        <v>116</v>
      </c>
      <c r="V117" s="4" cm="1">
        <f t="array" ref="V117">_xll.SNL.Clients.Office.Excel.Functions.SPG(U117, "SP_TOTAL_REV", "CY2021")</f>
        <v>8671200</v>
      </c>
      <c r="W117" s="4">
        <f>_xll.SNL.Clients.Office.Excel.Functions.SPG(U117,"IQ_AVG_DILUT_SHARES_OUT","CY2021")</f>
        <v>191685250</v>
      </c>
      <c r="X117" s="5">
        <f>_xll.SNL.Clients.Office.Excel.Functions.SPG(U117, "IQ_DILUT_EPS_NORM", "CY2021")</f>
        <v>3.1269999999999998</v>
      </c>
      <c r="Y117">
        <f t="shared" si="21"/>
        <v>599399.77674999996</v>
      </c>
      <c r="Z117">
        <f t="shared" si="22"/>
        <v>6.912535482401512E-2</v>
      </c>
      <c r="AA117" s="5">
        <f>_xll.SNL.Clients.Office.Excel.Functions.SPG(U117, "SP_MARKETCAP", "12/31/2021")</f>
        <v>47030.765367829998</v>
      </c>
      <c r="AB117">
        <f t="shared" si="16"/>
        <v>1.1083215113574093E-3</v>
      </c>
      <c r="AC117">
        <f t="shared" si="23"/>
        <v>3.4657213660146185E-3</v>
      </c>
    </row>
    <row r="118" spans="1:29" x14ac:dyDescent="0.3">
      <c r="A118" s="11" t="s">
        <v>117</v>
      </c>
      <c r="B118" s="4" cm="1">
        <f t="array" ref="B118">_xll.SNL.Clients.Office.Excel.Functions.SPG(A118, "SP_TOTAL_REV", "CY2023")</f>
        <v>24918000</v>
      </c>
      <c r="C118" s="4">
        <f>_xll.SNL.Clients.Office.Excel.Functions.SPG(A118,"IQ_AVG_DILUT_SHARES_OUT","CY2023")</f>
        <v>324000000</v>
      </c>
      <c r="D118" s="5">
        <f>_xll.SNL.Clients.Office.Excel.Functions.SPG(A118, "IQ_DILUT_EPS_NORM", "CY2023")</f>
        <v>1.155</v>
      </c>
      <c r="E118">
        <f t="shared" si="12"/>
        <v>374220</v>
      </c>
      <c r="F118">
        <f t="shared" si="13"/>
        <v>1.5018059234288466E-2</v>
      </c>
      <c r="G118" s="5">
        <f>_xll.SNL.Clients.Office.Excel.Functions.SPG(A118, "SP_MARKETCAP", "12/30/2023")</f>
        <v>37332.525042759997</v>
      </c>
      <c r="H118">
        <f t="shared" si="17"/>
        <v>8.8848139899565324E-4</v>
      </c>
      <c r="I118">
        <f t="shared" si="18"/>
        <v>1.0261960158399796E-3</v>
      </c>
      <c r="K118" s="11" t="s">
        <v>117</v>
      </c>
      <c r="L118" s="4" cm="1">
        <f t="array" ref="L118">_xll.SNL.Clients.Office.Excel.Functions.SPG(K118, "SP_TOTAL_REV", "CY2023")</f>
        <v>24918000</v>
      </c>
      <c r="M118" s="4">
        <f>_xll.SNL.Clients.Office.Excel.Functions.SPG(K118,"IQ_AVG_DILUT_SHARES_OUT","CY2023")</f>
        <v>324000000</v>
      </c>
      <c r="N118" s="5">
        <f>_xll.SNL.Clients.Office.Excel.Functions.SPG(K118, "IQ_DILUT_EPS_NORM", "CY2023")</f>
        <v>1.155</v>
      </c>
      <c r="O118">
        <f t="shared" si="14"/>
        <v>374220</v>
      </c>
      <c r="P118">
        <f t="shared" si="15"/>
        <v>1.5018059234288466E-2</v>
      </c>
      <c r="Q118" s="5">
        <f>_xll.SNL.Clients.Office.Excel.Functions.SPG(K118, "SP_MARKETCAP", "12/31/2022")</f>
        <v>28192.212727949998</v>
      </c>
      <c r="R118">
        <f t="shared" si="19"/>
        <v>8.3808986892467839E-4</v>
      </c>
      <c r="S118">
        <f t="shared" si="20"/>
        <v>9.6799379860800351E-4</v>
      </c>
      <c r="U118" s="11" t="s">
        <v>117</v>
      </c>
      <c r="V118" s="4" cm="1">
        <f t="array" ref="V118">_xll.SNL.Clients.Office.Excel.Functions.SPG(U118, "SP_TOTAL_REV", "CY2021")</f>
        <v>19649000</v>
      </c>
      <c r="W118" s="4" t="str">
        <f>_xll.SNL.Clients.Office.Excel.Functions.SPG(U118,"IQ_AVG_DILUT_SHARES_OUT","CY2021")</f>
        <v>NA</v>
      </c>
      <c r="X118" s="5" t="str">
        <f>_xll.SNL.Clients.Office.Excel.Functions.SPG(U118, "IQ_DILUT_EPS_NORM", "CY2021")</f>
        <v>NA</v>
      </c>
      <c r="Y118" t="e">
        <f t="shared" si="21"/>
        <v>#VALUE!</v>
      </c>
      <c r="Z118" t="e">
        <f t="shared" si="22"/>
        <v>#VALUE!</v>
      </c>
      <c r="AA118" s="5" t="str">
        <f>_xll.SNL.Clients.Office.Excel.Functions.SPG(U118, "SP_MARKETCAP", "12/31/2021")</f>
        <v>NA</v>
      </c>
      <c r="AB118" t="e">
        <f t="shared" si="16"/>
        <v>#VALUE!</v>
      </c>
      <c r="AC118" t="e">
        <f t="shared" si="23"/>
        <v>#VALUE!</v>
      </c>
    </row>
    <row r="119" spans="1:29" x14ac:dyDescent="0.3">
      <c r="A119" s="11" t="s">
        <v>118</v>
      </c>
      <c r="B119" s="4" cm="1">
        <f t="array" ref="B119">_xll.SNL.Clients.Office.Excel.Functions.SPG(A119, "SP_TOTAL_REV", "CY2023")</f>
        <v>4059987</v>
      </c>
      <c r="C119" s="4">
        <f>_xll.SNL.Clients.Office.Excel.Functions.SPG(A119,"IQ_AVG_DILUT_SHARES_OUT","CY2023")</f>
        <v>970976500</v>
      </c>
      <c r="D119" s="5">
        <f>_xll.SNL.Clients.Office.Excel.Functions.SPG(A119, "IQ_DILUT_EPS_NORM", "CY2023")</f>
        <v>1.093</v>
      </c>
      <c r="E119">
        <f t="shared" si="12"/>
        <v>1061277.3145000001</v>
      </c>
      <c r="F119">
        <f t="shared" si="13"/>
        <v>0.2613991903176045</v>
      </c>
      <c r="G119" s="5">
        <f>_xll.SNL.Clients.Office.Excel.Functions.SPG(A119, "SP_MARKETCAP", "12/30/2023")</f>
        <v>47051.340658000001</v>
      </c>
      <c r="H119">
        <f t="shared" si="17"/>
        <v>1.1197806985881367E-3</v>
      </c>
      <c r="I119">
        <f t="shared" si="18"/>
        <v>1.2239203035568334E-3</v>
      </c>
      <c r="K119" s="11" t="s">
        <v>118</v>
      </c>
      <c r="L119" s="4" cm="1">
        <f t="array" ref="L119">_xll.SNL.Clients.Office.Excel.Functions.SPG(K119, "SP_TOTAL_REV", "CY2023")</f>
        <v>4059987</v>
      </c>
      <c r="M119" s="4">
        <f>_xll.SNL.Clients.Office.Excel.Functions.SPG(K119,"IQ_AVG_DILUT_SHARES_OUT","CY2023")</f>
        <v>970976500</v>
      </c>
      <c r="N119" s="5">
        <f>_xll.SNL.Clients.Office.Excel.Functions.SPG(K119, "IQ_DILUT_EPS_NORM", "CY2023")</f>
        <v>1.093</v>
      </c>
      <c r="O119">
        <f t="shared" si="14"/>
        <v>1061277.3145000001</v>
      </c>
      <c r="P119">
        <f t="shared" si="15"/>
        <v>0.2613991903176045</v>
      </c>
      <c r="Q119" s="5">
        <f>_xll.SNL.Clients.Office.Excel.Functions.SPG(K119, "SP_MARKETCAP", "12/31/2022")</f>
        <v>29001.907669790002</v>
      </c>
      <c r="R119">
        <f t="shared" si="19"/>
        <v>8.6216024375562934E-4</v>
      </c>
      <c r="S119">
        <f t="shared" si="20"/>
        <v>9.4234114642490288E-4</v>
      </c>
      <c r="U119" s="11" t="s">
        <v>118</v>
      </c>
      <c r="V119" s="4" cm="1">
        <f t="array" ref="V119">_xll.SNL.Clients.Office.Excel.Functions.SPG(U119, "SP_TOTAL_REV", "CY2021")</f>
        <v>3160132</v>
      </c>
      <c r="W119" s="4">
        <f>_xll.SNL.Clients.Office.Excel.Functions.SPG(U119,"IQ_AVG_DILUT_SHARES_OUT","CY2021")</f>
        <v>963400000</v>
      </c>
      <c r="X119" s="5">
        <f>_xll.SNL.Clients.Office.Excel.Functions.SPG(U119, "IQ_DILUT_EPS_NORM", "CY2021")</f>
        <v>0.83599999999999997</v>
      </c>
      <c r="Y119">
        <f t="shared" si="21"/>
        <v>805402.4</v>
      </c>
      <c r="Z119">
        <f t="shared" si="22"/>
        <v>0.25486353101705878</v>
      </c>
      <c r="AA119" s="5">
        <f>_xll.SNL.Clients.Office.Excel.Functions.SPG(U119, "SP_MARKETCAP", "12/31/2021")</f>
        <v>35962.514456819998</v>
      </c>
      <c r="AB119">
        <f t="shared" si="16"/>
        <v>8.4748840600963572E-4</v>
      </c>
      <c r="AC119">
        <f t="shared" si="23"/>
        <v>7.0850030742405543E-4</v>
      </c>
    </row>
    <row r="120" spans="1:29" x14ac:dyDescent="0.3">
      <c r="A120" s="11" t="s">
        <v>119</v>
      </c>
      <c r="B120" s="4" cm="1">
        <f t="array" ref="B120">_xll.SNL.Clients.Office.Excel.Functions.SPG(A120, "SP_TOTAL_REV", "CY2023")</f>
        <v>12588000</v>
      </c>
      <c r="C120" s="4">
        <f>_xll.SNL.Clients.Office.Excel.Functions.SPG(A120,"IQ_AVG_DILUT_SHARES_OUT","CY2023")</f>
        <v>859000000</v>
      </c>
      <c r="D120" s="5">
        <f>_xll.SNL.Clients.Office.Excel.Functions.SPG(A120, "IQ_DILUT_EPS_NORM", "CY2023")</f>
        <v>0.73499999999999999</v>
      </c>
      <c r="E120">
        <f t="shared" si="12"/>
        <v>631365</v>
      </c>
      <c r="F120">
        <f t="shared" si="13"/>
        <v>5.0156101048617729E-2</v>
      </c>
      <c r="G120" s="5">
        <f>_xll.SNL.Clients.Office.Excel.Functions.SPG(A120, "SP_MARKETCAP", "12/30/2023")</f>
        <v>25979.395797599998</v>
      </c>
      <c r="H120">
        <f t="shared" si="17"/>
        <v>6.1828686639533482E-4</v>
      </c>
      <c r="I120">
        <f t="shared" si="18"/>
        <v>4.5444084680057109E-4</v>
      </c>
      <c r="K120" s="11" t="s">
        <v>119</v>
      </c>
      <c r="L120" s="4" cm="1">
        <f t="array" ref="L120">_xll.SNL.Clients.Office.Excel.Functions.SPG(K120, "SP_TOTAL_REV", "CY2023")</f>
        <v>12588000</v>
      </c>
      <c r="M120" s="4">
        <f>_xll.SNL.Clients.Office.Excel.Functions.SPG(K120,"IQ_AVG_DILUT_SHARES_OUT","CY2023")</f>
        <v>859000000</v>
      </c>
      <c r="N120" s="5">
        <f>_xll.SNL.Clients.Office.Excel.Functions.SPG(K120, "IQ_DILUT_EPS_NORM", "CY2023")</f>
        <v>0.73499999999999999</v>
      </c>
      <c r="O120">
        <f t="shared" si="14"/>
        <v>631365</v>
      </c>
      <c r="P120">
        <f t="shared" si="15"/>
        <v>5.0156101048617729E-2</v>
      </c>
      <c r="Q120" s="5">
        <f>_xll.SNL.Clients.Office.Excel.Functions.SPG(K120, "SP_MARKETCAP", "12/31/2022")</f>
        <v>27015.215349440001</v>
      </c>
      <c r="R120">
        <f t="shared" si="19"/>
        <v>8.0310043449471685E-4</v>
      </c>
      <c r="S120">
        <f t="shared" si="20"/>
        <v>5.9027881935361693E-4</v>
      </c>
      <c r="U120" s="11" t="s">
        <v>119</v>
      </c>
      <c r="V120" s="4" cm="1">
        <f t="array" ref="V120">_xll.SNL.Clients.Office.Excel.Functions.SPG(U120, "SP_TOTAL_REV", "CY2021")</f>
        <v>14082000</v>
      </c>
      <c r="W120" s="4">
        <f>_xll.SNL.Clients.Office.Excel.Functions.SPG(U120,"IQ_AVG_DILUT_SHARES_OUT","CY2021")</f>
        <v>844000000</v>
      </c>
      <c r="X120" s="5">
        <f>_xll.SNL.Clients.Office.Excel.Functions.SPG(U120, "IQ_DILUT_EPS_NORM", "CY2021")</f>
        <v>1.867</v>
      </c>
      <c r="Y120">
        <f t="shared" si="21"/>
        <v>1575748</v>
      </c>
      <c r="Z120">
        <f t="shared" si="22"/>
        <v>0.11189802584860105</v>
      </c>
      <c r="AA120" s="5">
        <f>_xll.SNL.Clients.Office.Excel.Functions.SPG(U120, "SP_MARKETCAP", "12/31/2021")</f>
        <v>31772.39692857</v>
      </c>
      <c r="AB120">
        <f t="shared" si="16"/>
        <v>7.4874458682331658E-4</v>
      </c>
      <c r="AC120">
        <f t="shared" si="23"/>
        <v>1.3979061435991321E-3</v>
      </c>
    </row>
    <row r="121" spans="1:29" x14ac:dyDescent="0.3">
      <c r="A121" s="11" t="s">
        <v>120</v>
      </c>
      <c r="B121" s="4" cm="1">
        <f t="array" ref="B121">_xll.SNL.Clients.Office.Excel.Functions.SPG(A121, "SP_TOTAL_REV", "CY2023")</f>
        <v>3757719</v>
      </c>
      <c r="C121" s="4">
        <f>_xll.SNL.Clients.Office.Excel.Functions.SPG(A121,"IQ_AVG_DILUT_SHARES_OUT","CY2023")</f>
        <v>74387000</v>
      </c>
      <c r="D121" s="5">
        <f>_xll.SNL.Clients.Office.Excel.Functions.SPG(A121, "IQ_DILUT_EPS_NORM", "CY2023")</f>
        <v>11.016999999999999</v>
      </c>
      <c r="E121">
        <f t="shared" si="12"/>
        <v>819521.57900000003</v>
      </c>
      <c r="F121">
        <f t="shared" si="13"/>
        <v>0.21809017092550029</v>
      </c>
      <c r="G121" s="5">
        <f>_xll.SNL.Clients.Office.Excel.Functions.SPG(A121, "SP_MARKETCAP", "12/30/2023")</f>
        <v>20405.608331470001</v>
      </c>
      <c r="H121">
        <f t="shared" si="17"/>
        <v>4.8563560640315777E-4</v>
      </c>
      <c r="I121">
        <f t="shared" si="18"/>
        <v>5.3502474757435893E-3</v>
      </c>
      <c r="K121" s="11" t="s">
        <v>120</v>
      </c>
      <c r="L121" s="4" cm="1">
        <f t="array" ref="L121">_xll.SNL.Clients.Office.Excel.Functions.SPG(K121, "SP_TOTAL_REV", "CY2023")</f>
        <v>3757719</v>
      </c>
      <c r="M121" s="4">
        <f>_xll.SNL.Clients.Office.Excel.Functions.SPG(K121,"IQ_AVG_DILUT_SHARES_OUT","CY2023")</f>
        <v>74387000</v>
      </c>
      <c r="N121" s="5">
        <f>_xll.SNL.Clients.Office.Excel.Functions.SPG(K121, "IQ_DILUT_EPS_NORM", "CY2023")</f>
        <v>11.016999999999999</v>
      </c>
      <c r="O121">
        <f t="shared" si="14"/>
        <v>819521.57900000003</v>
      </c>
      <c r="P121">
        <f t="shared" si="15"/>
        <v>0.21809017092550029</v>
      </c>
      <c r="Q121" s="5">
        <f>_xll.SNL.Clients.Office.Excel.Functions.SPG(K121, "SP_MARKETCAP", "12/31/2022")</f>
        <v>13546.83385216</v>
      </c>
      <c r="R121">
        <f t="shared" si="19"/>
        <v>4.0271632159774568E-4</v>
      </c>
      <c r="S121">
        <f t="shared" si="20"/>
        <v>4.4367257150423637E-3</v>
      </c>
      <c r="U121" s="11" t="s">
        <v>120</v>
      </c>
      <c r="V121" s="4" cm="1">
        <f t="array" ref="V121">_xll.SNL.Clients.Office.Excel.Functions.SPG(U121, "SP_TOTAL_REV", "CY2021")</f>
        <v>2833736</v>
      </c>
      <c r="W121" s="4">
        <f>_xll.SNL.Clients.Office.Excel.Functions.SPG(U121,"IQ_AVG_DILUT_SHARES_OUT","CY2021")</f>
        <v>84061000</v>
      </c>
      <c r="X121" s="5">
        <f>_xll.SNL.Clients.Office.Excel.Functions.SPG(U121, "IQ_DILUT_EPS_NORM", "CY2021")</f>
        <v>8.3640000000000008</v>
      </c>
      <c r="Y121">
        <f t="shared" si="21"/>
        <v>703086.20400000014</v>
      </c>
      <c r="Z121">
        <f t="shared" si="22"/>
        <v>0.24811281079112527</v>
      </c>
      <c r="AA121" s="5">
        <f>_xll.SNL.Clients.Office.Excel.Functions.SPG(U121, "SP_MARKETCAP", "12/31/2021")</f>
        <v>18175.493952479999</v>
      </c>
      <c r="AB121">
        <f t="shared" si="16"/>
        <v>4.2832156290739833E-4</v>
      </c>
      <c r="AC121">
        <f t="shared" si="23"/>
        <v>3.5824815521574801E-3</v>
      </c>
    </row>
    <row r="122" spans="1:29" x14ac:dyDescent="0.3">
      <c r="A122" s="11" t="s">
        <v>121</v>
      </c>
      <c r="B122" s="4" cm="1">
        <f t="array" ref="B122">_xll.SNL.Clients.Office.Excel.Functions.SPG(A122, "SP_TOTAL_REV", "CY2023")</f>
        <v>17226000</v>
      </c>
      <c r="C122" s="4">
        <f>_xll.SNL.Clients.Office.Excel.Functions.SPG(A122,"IQ_AVG_DILUT_SHARES_OUT","CY2023")</f>
        <v>711900000</v>
      </c>
      <c r="D122" s="5">
        <f>_xll.SNL.Clients.Office.Excel.Functions.SPG(A122, "IQ_DILUT_EPS_NORM", "CY2023")</f>
        <v>1.39</v>
      </c>
      <c r="E122">
        <f t="shared" si="12"/>
        <v>989540.99999999988</v>
      </c>
      <c r="F122">
        <f t="shared" si="13"/>
        <v>5.7444618599791004E-2</v>
      </c>
      <c r="G122" s="5">
        <f>_xll.SNL.Clients.Office.Excel.Functions.SPG(A122, "SP_MARKETCAP", "12/30/2023")</f>
        <v>33770.613680000002</v>
      </c>
      <c r="H122">
        <f t="shared" si="17"/>
        <v>8.0371102819810512E-4</v>
      </c>
      <c r="I122">
        <f t="shared" si="18"/>
        <v>1.1171583291953661E-3</v>
      </c>
      <c r="K122" s="11" t="s">
        <v>121</v>
      </c>
      <c r="L122" s="4" cm="1">
        <f t="array" ref="L122">_xll.SNL.Clients.Office.Excel.Functions.SPG(K122, "SP_TOTAL_REV", "CY2023")</f>
        <v>17226000</v>
      </c>
      <c r="M122" s="4">
        <f>_xll.SNL.Clients.Office.Excel.Functions.SPG(K122,"IQ_AVG_DILUT_SHARES_OUT","CY2023")</f>
        <v>711900000</v>
      </c>
      <c r="N122" s="5">
        <f>_xll.SNL.Clients.Office.Excel.Functions.SPG(K122, "IQ_DILUT_EPS_NORM", "CY2023")</f>
        <v>1.39</v>
      </c>
      <c r="O122">
        <f t="shared" si="14"/>
        <v>989540.99999999988</v>
      </c>
      <c r="P122">
        <f t="shared" si="15"/>
        <v>5.7444618599791004E-2</v>
      </c>
      <c r="Q122" s="5">
        <f>_xll.SNL.Clients.Office.Excel.Functions.SPG(K122, "SP_MARKETCAP", "12/31/2022")</f>
        <v>41997.839760000003</v>
      </c>
      <c r="R122">
        <f t="shared" si="19"/>
        <v>1.2484995186164472E-3</v>
      </c>
      <c r="S122">
        <f t="shared" si="20"/>
        <v>1.7354143308768615E-3</v>
      </c>
      <c r="U122" s="11" t="s">
        <v>121</v>
      </c>
      <c r="V122" s="4" cm="1">
        <f t="array" ref="V122">_xll.SNL.Clients.Office.Excel.Functions.SPG(U122, "SP_TOTAL_REV", "CY2021")</f>
        <v>15655000</v>
      </c>
      <c r="W122" s="4">
        <f>_xll.SNL.Clients.Office.Excel.Functions.SPG(U122,"IQ_AVG_DILUT_SHARES_OUT","CY2021")</f>
        <v>741600000</v>
      </c>
      <c r="X122" s="5">
        <f>_xll.SNL.Clients.Office.Excel.Functions.SPG(U122, "IQ_DILUT_EPS_NORM", "CY2021")</f>
        <v>2.1509999999999998</v>
      </c>
      <c r="Y122">
        <f t="shared" si="21"/>
        <v>1595181.5999999999</v>
      </c>
      <c r="Z122">
        <f t="shared" si="22"/>
        <v>0.10189598211434046</v>
      </c>
      <c r="AA122" s="5">
        <f>_xll.SNL.Clients.Office.Excel.Functions.SPG(U122, "SP_MARKETCAP", "12/31/2021")</f>
        <v>34462.817519999997</v>
      </c>
      <c r="AB122">
        <f t="shared" si="16"/>
        <v>8.1214672354721588E-4</v>
      </c>
      <c r="AC122">
        <f t="shared" si="23"/>
        <v>1.7469276023500612E-3</v>
      </c>
    </row>
    <row r="123" spans="1:29" x14ac:dyDescent="0.3">
      <c r="A123" s="11" t="s">
        <v>122</v>
      </c>
      <c r="B123" s="4" cm="1">
        <f t="array" ref="B123">_xll.SNL.Clients.Office.Excel.Functions.SPG(A123, "SP_TOTAL_REV", "CY2023")</f>
        <v>2455000</v>
      </c>
      <c r="C123" s="4">
        <f>_xll.SNL.Clients.Office.Excel.Functions.SPG(A123,"IQ_AVG_DILUT_SHARES_OUT","CY2023")</f>
        <v>406900000</v>
      </c>
      <c r="D123" s="5">
        <f>_xll.SNL.Clients.Office.Excel.Functions.SPG(A123, "IQ_DILUT_EPS_NORM", "CY2023")</f>
        <v>0.77</v>
      </c>
      <c r="E123">
        <f t="shared" si="12"/>
        <v>313313</v>
      </c>
      <c r="F123">
        <f t="shared" si="13"/>
        <v>0.12762240325865581</v>
      </c>
      <c r="G123" s="5">
        <f>_xll.SNL.Clients.Office.Excel.Functions.SPG(A123, "SP_MARKETCAP", "12/30/2023")</f>
        <v>35686.874729520001</v>
      </c>
      <c r="H123">
        <f t="shared" si="17"/>
        <v>8.4931636285383294E-4</v>
      </c>
      <c r="I123">
        <f t="shared" si="18"/>
        <v>6.5397359939745135E-4</v>
      </c>
      <c r="K123" s="11" t="s">
        <v>122</v>
      </c>
      <c r="L123" s="4" cm="1">
        <f t="array" ref="L123">_xll.SNL.Clients.Office.Excel.Functions.SPG(K123, "SP_TOTAL_REV", "CY2023")</f>
        <v>2455000</v>
      </c>
      <c r="M123" s="4">
        <f>_xll.SNL.Clients.Office.Excel.Functions.SPG(K123,"IQ_AVG_DILUT_SHARES_OUT","CY2023")</f>
        <v>406900000</v>
      </c>
      <c r="N123" s="5">
        <f>_xll.SNL.Clients.Office.Excel.Functions.SPG(K123, "IQ_DILUT_EPS_NORM", "CY2023")</f>
        <v>0.77</v>
      </c>
      <c r="O123">
        <f t="shared" si="14"/>
        <v>313313</v>
      </c>
      <c r="P123">
        <f t="shared" si="15"/>
        <v>0.12762240325865581</v>
      </c>
      <c r="Q123" s="5">
        <f>_xll.SNL.Clients.Office.Excel.Functions.SPG(K123, "SP_MARKETCAP", "12/31/2022")</f>
        <v>31429.007836799999</v>
      </c>
      <c r="R123">
        <f t="shared" si="19"/>
        <v>9.3431236889974134E-4</v>
      </c>
      <c r="S123">
        <f t="shared" si="20"/>
        <v>7.1942052405280085E-4</v>
      </c>
      <c r="U123" s="11" t="s">
        <v>122</v>
      </c>
      <c r="V123" s="4" cm="1">
        <f t="array" ref="V123">_xll.SNL.Clients.Office.Excel.Functions.SPG(U123, "SP_TOTAL_REV", "CY2021")</f>
        <v>1944100</v>
      </c>
      <c r="W123" s="4">
        <f>_xll.SNL.Clients.Office.Excel.Functions.SPG(U123,"IQ_AVG_DILUT_SHARES_OUT","CY2021")</f>
        <v>394200000</v>
      </c>
      <c r="X123" s="5">
        <f>_xll.SNL.Clients.Office.Excel.Functions.SPG(U123, "IQ_DILUT_EPS_NORM", "CY2021")</f>
        <v>0.64100000000000001</v>
      </c>
      <c r="Y123">
        <f t="shared" si="21"/>
        <v>252682.2</v>
      </c>
      <c r="Z123">
        <f t="shared" si="22"/>
        <v>0.12997386965691066</v>
      </c>
      <c r="AA123" s="5">
        <f>_xll.SNL.Clients.Office.Excel.Functions.SPG(U123, "SP_MARKETCAP", "12/31/2021")</f>
        <v>31211.773824069998</v>
      </c>
      <c r="AB123">
        <f t="shared" si="16"/>
        <v>7.355330083677734E-4</v>
      </c>
      <c r="AC123">
        <f t="shared" si="23"/>
        <v>4.7147665836374278E-4</v>
      </c>
    </row>
    <row r="124" spans="1:29" x14ac:dyDescent="0.3">
      <c r="A124" s="11" t="s">
        <v>123</v>
      </c>
      <c r="B124" s="4" cm="1">
        <f t="array" ref="B124">_xll.SNL.Clients.Office.Excel.Functions.SPG(A124, "SP_TOTAL_REV", "CY2023")</f>
        <v>245652000</v>
      </c>
      <c r="C124" s="4">
        <f>_xll.SNL.Clients.Office.Excel.Functions.SPG(A124,"IQ_AVG_DILUT_SHARES_OUT","CY2023")</f>
        <v>444420000</v>
      </c>
      <c r="D124" s="5">
        <f>_xll.SNL.Clients.Office.Excel.Functions.SPG(A124, "IQ_DILUT_EPS_NORM", "CY2023")</f>
        <v>12.958</v>
      </c>
      <c r="E124">
        <f t="shared" si="12"/>
        <v>5758794.3600000003</v>
      </c>
      <c r="F124">
        <f t="shared" si="13"/>
        <v>2.3442896292315961E-2</v>
      </c>
      <c r="G124" s="5">
        <f>_xll.SNL.Clients.Office.Excel.Functions.SPG(A124, "SP_MARKETCAP", "12/30/2023")</f>
        <v>292896.25283328001</v>
      </c>
      <c r="H124">
        <f t="shared" si="17"/>
        <v>6.9706742895057645E-3</v>
      </c>
      <c r="I124">
        <f t="shared" si="18"/>
        <v>9.0325997443415698E-2</v>
      </c>
      <c r="K124" s="11" t="s">
        <v>123</v>
      </c>
      <c r="L124" s="4" cm="1">
        <f t="array" ref="L124">_xll.SNL.Clients.Office.Excel.Functions.SPG(K124, "SP_TOTAL_REV", "CY2023")</f>
        <v>245652000</v>
      </c>
      <c r="M124" s="4">
        <f>_xll.SNL.Clients.Office.Excel.Functions.SPG(K124,"IQ_AVG_DILUT_SHARES_OUT","CY2023")</f>
        <v>444420000</v>
      </c>
      <c r="N124" s="5">
        <f>_xll.SNL.Clients.Office.Excel.Functions.SPG(K124, "IQ_DILUT_EPS_NORM", "CY2023")</f>
        <v>12.958</v>
      </c>
      <c r="O124">
        <f t="shared" si="14"/>
        <v>5758794.3600000003</v>
      </c>
      <c r="P124">
        <f t="shared" si="15"/>
        <v>2.3442896292315961E-2</v>
      </c>
      <c r="Q124" s="5">
        <f>_xll.SNL.Clients.Office.Excel.Functions.SPG(K124, "SP_MARKETCAP", "12/31/2022")</f>
        <v>202562.30493400001</v>
      </c>
      <c r="R124">
        <f t="shared" si="19"/>
        <v>6.0217130606037865E-3</v>
      </c>
      <c r="S124">
        <f t="shared" si="20"/>
        <v>7.802935783930387E-2</v>
      </c>
      <c r="U124" s="11" t="s">
        <v>123</v>
      </c>
      <c r="V124" s="4" cm="1">
        <f t="array" ref="V124">_xll.SNL.Clients.Office.Excel.Functions.SPG(U124, "SP_TOTAL_REV", "CY2021")</f>
        <v>210219000</v>
      </c>
      <c r="W124" s="4">
        <f>_xll.SNL.Clients.Office.Excel.Functions.SPG(U124,"IQ_AVG_DILUT_SHARES_OUT","CY2021")</f>
        <v>444400500</v>
      </c>
      <c r="X124" s="5">
        <f>_xll.SNL.Clients.Office.Excel.Functions.SPG(U124, "IQ_DILUT_EPS_NORM", "CY2021")</f>
        <v>10.497999999999999</v>
      </c>
      <c r="Y124">
        <f t="shared" si="21"/>
        <v>4665316.449</v>
      </c>
      <c r="Z124">
        <f t="shared" si="22"/>
        <v>2.2192648851911578E-2</v>
      </c>
      <c r="AA124" s="5">
        <f>_xll.SNL.Clients.Office.Excel.Functions.SPG(U124, "SP_MARKETCAP", "12/31/2021")</f>
        <v>251736.6223022</v>
      </c>
      <c r="AB124">
        <f t="shared" si="16"/>
        <v>5.932395773529742E-3</v>
      </c>
      <c r="AC124">
        <f t="shared" si="23"/>
        <v>6.2278290830515226E-2</v>
      </c>
    </row>
    <row r="125" spans="1:29" x14ac:dyDescent="0.3">
      <c r="A125" s="11" t="s">
        <v>124</v>
      </c>
      <c r="B125" s="4" cm="1">
        <f t="array" ref="B125">_xll.SNL.Clients.Office.Excel.Functions.SPG(A125, "SP_TOTAL_REV", "CY2023")</f>
        <v>5479000</v>
      </c>
      <c r="C125" s="4">
        <f>_xll.SNL.Clients.Office.Excel.Functions.SPG(A125,"IQ_AVG_DILUT_SHARES_OUT","CY2023")</f>
        <v>760000000</v>
      </c>
      <c r="D125" s="5">
        <f>_xll.SNL.Clients.Office.Excel.Functions.SPG(A125, "IQ_DILUT_EPS_NORM", "CY2023")</f>
        <v>1.75</v>
      </c>
      <c r="E125">
        <f t="shared" si="12"/>
        <v>1330000</v>
      </c>
      <c r="F125">
        <f t="shared" si="13"/>
        <v>0.24274502646468335</v>
      </c>
      <c r="G125" s="5">
        <f>_xll.SNL.Clients.Office.Excel.Functions.SPG(A125, "SP_MARKETCAP", "12/30/2023")</f>
        <v>19195.931928800001</v>
      </c>
      <c r="H125">
        <f t="shared" si="17"/>
        <v>4.5684636749297839E-4</v>
      </c>
      <c r="I125">
        <f t="shared" si="18"/>
        <v>7.9948114311271222E-4</v>
      </c>
      <c r="K125" s="11" t="s">
        <v>124</v>
      </c>
      <c r="L125" s="4" cm="1">
        <f t="array" ref="L125">_xll.SNL.Clients.Office.Excel.Functions.SPG(K125, "SP_TOTAL_REV", "CY2023")</f>
        <v>5479000</v>
      </c>
      <c r="M125" s="4">
        <f>_xll.SNL.Clients.Office.Excel.Functions.SPG(K125,"IQ_AVG_DILUT_SHARES_OUT","CY2023")</f>
        <v>760000000</v>
      </c>
      <c r="N125" s="5">
        <f>_xll.SNL.Clients.Office.Excel.Functions.SPG(K125, "IQ_DILUT_EPS_NORM", "CY2023")</f>
        <v>1.75</v>
      </c>
      <c r="O125">
        <f t="shared" si="14"/>
        <v>1330000</v>
      </c>
      <c r="P125">
        <f t="shared" si="15"/>
        <v>0.24274502646468335</v>
      </c>
      <c r="Q125" s="5">
        <f>_xll.SNL.Clients.Office.Excel.Functions.SPG(K125, "SP_MARKETCAP", "12/31/2022")</f>
        <v>19372.642814070001</v>
      </c>
      <c r="R125">
        <f t="shared" si="19"/>
        <v>5.7590426950318856E-4</v>
      </c>
      <c r="S125">
        <f t="shared" si="20"/>
        <v>1.00783247163058E-3</v>
      </c>
      <c r="U125" s="11" t="s">
        <v>124</v>
      </c>
      <c r="V125" s="4" cm="1">
        <f t="array" ref="V125">_xll.SNL.Clients.Office.Excel.Functions.SPG(U125, "SP_TOTAL_REV", "CY2021")</f>
        <v>3670000</v>
      </c>
      <c r="W125" s="4">
        <f>_xll.SNL.Clients.Office.Excel.Functions.SPG(U125,"IQ_AVG_DILUT_SHARES_OUT","CY2021")</f>
        <v>504000000</v>
      </c>
      <c r="X125" s="5">
        <f>_xll.SNL.Clients.Office.Excel.Functions.SPG(U125, "IQ_DILUT_EPS_NORM", "CY2021")</f>
        <v>1.865</v>
      </c>
      <c r="Y125">
        <f t="shared" si="21"/>
        <v>939960</v>
      </c>
      <c r="Z125">
        <f t="shared" si="22"/>
        <v>0.25611989100817439</v>
      </c>
      <c r="AA125" s="5">
        <f>_xll.SNL.Clients.Office.Excel.Functions.SPG(U125, "SP_MARKETCAP", "12/31/2021")</f>
        <v>15457.975141000001</v>
      </c>
      <c r="AB125">
        <f t="shared" si="16"/>
        <v>3.642808327018488E-4</v>
      </c>
      <c r="AC125">
        <f t="shared" si="23"/>
        <v>6.7938375298894798E-4</v>
      </c>
    </row>
    <row r="126" spans="1:29" x14ac:dyDescent="0.3">
      <c r="A126" s="11" t="s">
        <v>125</v>
      </c>
      <c r="B126" s="4" cm="1">
        <f t="array" ref="B126">_xll.SNL.Clients.Office.Excel.Functions.SPG(A126, "SP_TOTAL_REV", "CY2023")</f>
        <v>3055555</v>
      </c>
      <c r="C126" s="4">
        <f>_xll.SNL.Clients.Office.Excel.Functions.SPG(A126,"IQ_AVG_DILUT_SHARES_OUT","CY2023")</f>
        <v>243635000</v>
      </c>
      <c r="D126" s="5">
        <f>_xll.SNL.Clients.Office.Excel.Functions.SPG(A126, "IQ_DILUT_EPS_NORM", "CY2023")</f>
        <v>0.30399999999999999</v>
      </c>
      <c r="E126">
        <f t="shared" si="12"/>
        <v>74065.039999999994</v>
      </c>
      <c r="F126">
        <f t="shared" si="13"/>
        <v>2.4239472043540371E-2</v>
      </c>
      <c r="G126" s="5">
        <f>_xll.SNL.Clients.Office.Excel.Functions.SPG(A126, "SP_MARKETCAP", "12/30/2023")</f>
        <v>61313.772379000002</v>
      </c>
      <c r="H126">
        <f t="shared" si="17"/>
        <v>1.4592140820530884E-3</v>
      </c>
      <c r="I126">
        <f t="shared" si="18"/>
        <v>4.4360108094413888E-4</v>
      </c>
      <c r="K126" s="11" t="s">
        <v>125</v>
      </c>
      <c r="L126" s="4" cm="1">
        <f t="array" ref="L126">_xll.SNL.Clients.Office.Excel.Functions.SPG(K126, "SP_TOTAL_REV", "CY2023")</f>
        <v>3055555</v>
      </c>
      <c r="M126" s="4">
        <f>_xll.SNL.Clients.Office.Excel.Functions.SPG(K126,"IQ_AVG_DILUT_SHARES_OUT","CY2023")</f>
        <v>243635000</v>
      </c>
      <c r="N126" s="5">
        <f>_xll.SNL.Clients.Office.Excel.Functions.SPG(K126, "IQ_DILUT_EPS_NORM", "CY2023")</f>
        <v>0.30399999999999999</v>
      </c>
      <c r="O126">
        <f t="shared" si="14"/>
        <v>74065.039999999994</v>
      </c>
      <c r="P126">
        <f t="shared" si="15"/>
        <v>2.4239472043540371E-2</v>
      </c>
      <c r="Q126" s="5">
        <f>_xll.SNL.Clients.Office.Excel.Functions.SPG(K126, "SP_MARKETCAP", "12/31/2022")</f>
        <v>24679.323202</v>
      </c>
      <c r="R126">
        <f t="shared" si="19"/>
        <v>7.336597147271156E-4</v>
      </c>
      <c r="S126">
        <f t="shared" si="20"/>
        <v>2.2303255327704315E-4</v>
      </c>
      <c r="U126" s="11" t="s">
        <v>125</v>
      </c>
      <c r="V126" s="4" cm="1">
        <f t="array" ref="V126">_xll.SNL.Clients.Office.Excel.Functions.SPG(U126, "SP_TOTAL_REV", "CY2021")</f>
        <v>1451594</v>
      </c>
      <c r="W126" s="4">
        <f>_xll.SNL.Clients.Office.Excel.Functions.SPG(U126,"IQ_AVG_DILUT_SHARES_OUT","CY2021")</f>
        <v>227142000</v>
      </c>
      <c r="X126" s="5">
        <f>_xll.SNL.Clients.Office.Excel.Functions.SPG(U126, "IQ_DILUT_EPS_NORM", "CY2021")</f>
        <v>-0.46400000000000002</v>
      </c>
      <c r="Y126">
        <f t="shared" si="21"/>
        <v>-105393.88800000001</v>
      </c>
      <c r="Z126">
        <f t="shared" si="22"/>
        <v>-7.260562388656884E-2</v>
      </c>
      <c r="AA126" s="5">
        <f>_xll.SNL.Clients.Office.Excel.Functions.SPG(U126, "SP_MARKETCAP", "12/31/2021")</f>
        <v>46957.224542000004</v>
      </c>
      <c r="AB126">
        <f t="shared" si="16"/>
        <v>1.1065884568644004E-3</v>
      </c>
      <c r="AC126">
        <f t="shared" si="23"/>
        <v>-5.1345704398508179E-4</v>
      </c>
    </row>
    <row r="127" spans="1:29" x14ac:dyDescent="0.3">
      <c r="A127" s="11" t="s">
        <v>126</v>
      </c>
      <c r="B127" s="4" cm="1">
        <f t="array" ref="B127">_xll.SNL.Clients.Office.Excel.Functions.SPG(A127, "SP_TOTAL_REV", "CY2023")</f>
        <v>6996000</v>
      </c>
      <c r="C127" s="4">
        <f>_xll.SNL.Clients.Office.Excel.Functions.SPG(A127,"IQ_AVG_DILUT_SHARES_OUT","CY2023")</f>
        <v>434000000</v>
      </c>
      <c r="D127" s="5">
        <f>_xll.SNL.Clients.Office.Excel.Functions.SPG(A127, "IQ_DILUT_EPS_NORM", "CY2023")</f>
        <v>2.3719999999999999</v>
      </c>
      <c r="E127">
        <f t="shared" si="12"/>
        <v>1029448</v>
      </c>
      <c r="F127">
        <f t="shared" si="13"/>
        <v>0.14714808461978274</v>
      </c>
      <c r="G127" s="5">
        <f>_xll.SNL.Clients.Office.Excel.Functions.SPG(A127, "SP_MARKETCAP", "12/30/2023")</f>
        <v>49956.620128969997</v>
      </c>
      <c r="H127">
        <f t="shared" si="17"/>
        <v>1.1889238054603405E-3</v>
      </c>
      <c r="I127">
        <f t="shared" si="18"/>
        <v>2.8201272665519276E-3</v>
      </c>
      <c r="K127" s="11" t="s">
        <v>126</v>
      </c>
      <c r="L127" s="4" cm="1">
        <f t="array" ref="L127">_xll.SNL.Clients.Office.Excel.Functions.SPG(K127, "SP_TOTAL_REV", "CY2023")</f>
        <v>6996000</v>
      </c>
      <c r="M127" s="4">
        <f>_xll.SNL.Clients.Office.Excel.Functions.SPG(K127,"IQ_AVG_DILUT_SHARES_OUT","CY2023")</f>
        <v>434000000</v>
      </c>
      <c r="N127" s="5">
        <f>_xll.SNL.Clients.Office.Excel.Functions.SPG(K127, "IQ_DILUT_EPS_NORM", "CY2023")</f>
        <v>2.3719999999999999</v>
      </c>
      <c r="O127">
        <f t="shared" si="14"/>
        <v>1029448</v>
      </c>
      <c r="P127">
        <f t="shared" si="15"/>
        <v>0.14714808461978274</v>
      </c>
      <c r="Q127" s="5">
        <f>_xll.SNL.Clients.Office.Excel.Functions.SPG(K127, "SP_MARKETCAP", "12/31/2022")</f>
        <v>58738.630855640004</v>
      </c>
      <c r="R127">
        <f t="shared" si="19"/>
        <v>1.7461648686345607E-3</v>
      </c>
      <c r="S127">
        <f t="shared" si="20"/>
        <v>4.1419030684011777E-3</v>
      </c>
      <c r="U127" s="11" t="s">
        <v>126</v>
      </c>
      <c r="V127" s="4" cm="1">
        <f t="array" ref="V127">_xll.SNL.Clients.Office.Excel.Functions.SPG(U127, "SP_TOTAL_REV", "CY2021")</f>
        <v>6341000</v>
      </c>
      <c r="W127" s="4">
        <f>_xll.SNL.Clients.Office.Excel.Functions.SPG(U127,"IQ_AVG_DILUT_SHARES_OUT","CY2021")</f>
        <v>434000000</v>
      </c>
      <c r="X127" s="5">
        <f>_xll.SNL.Clients.Office.Excel.Functions.SPG(U127, "IQ_DILUT_EPS_NORM", "CY2021")</f>
        <v>1.9379999999999999</v>
      </c>
      <c r="Y127">
        <f t="shared" si="21"/>
        <v>841092</v>
      </c>
      <c r="Z127">
        <f t="shared" si="22"/>
        <v>0.13264343163538875</v>
      </c>
      <c r="AA127" s="5">
        <f>_xll.SNL.Clients.Office.Excel.Functions.SPG(U127, "SP_MARKETCAP", "12/31/2021")</f>
        <v>90218.105987520001</v>
      </c>
      <c r="AB127">
        <f t="shared" si="16"/>
        <v>2.1260693250016037E-3</v>
      </c>
      <c r="AC127">
        <f t="shared" si="23"/>
        <v>4.1203223518531075E-3</v>
      </c>
    </row>
    <row r="128" spans="1:29" x14ac:dyDescent="0.3">
      <c r="A128" s="11" t="s">
        <v>127</v>
      </c>
      <c r="B128" s="4" cm="1">
        <f t="array" ref="B128">_xll.SNL.Clients.Office.Excel.Functions.SPG(A128, "SP_TOTAL_REV", "CY2023")</f>
        <v>14657000</v>
      </c>
      <c r="C128" s="4">
        <f>_xll.SNL.Clients.Office.Excel.Functions.SPG(A128,"IQ_AVG_DILUT_SHARES_OUT","CY2023")</f>
        <v>2013000000</v>
      </c>
      <c r="D128" s="5">
        <f>_xll.SNL.Clients.Office.Excel.Functions.SPG(A128, "IQ_DILUT_EPS_NORM", "CY2023")</f>
        <v>1.4890000000000001</v>
      </c>
      <c r="E128">
        <f t="shared" si="12"/>
        <v>2997357</v>
      </c>
      <c r="F128">
        <f t="shared" si="13"/>
        <v>0.20450003411339293</v>
      </c>
      <c r="G128" s="5">
        <f>_xll.SNL.Clients.Office.Excel.Functions.SPG(A128, "SP_MARKETCAP", "12/30/2023")</f>
        <v>68512.462983449994</v>
      </c>
      <c r="H128">
        <f t="shared" si="17"/>
        <v>1.6305366135950306E-3</v>
      </c>
      <c r="I128">
        <f t="shared" si="18"/>
        <v>2.4278690176430008E-3</v>
      </c>
      <c r="K128" s="11" t="s">
        <v>127</v>
      </c>
      <c r="L128" s="4" cm="1">
        <f t="array" ref="L128">_xll.SNL.Clients.Office.Excel.Functions.SPG(K128, "SP_TOTAL_REV", "CY2023")</f>
        <v>14657000</v>
      </c>
      <c r="M128" s="4">
        <f>_xll.SNL.Clients.Office.Excel.Functions.SPG(K128,"IQ_AVG_DILUT_SHARES_OUT","CY2023")</f>
        <v>2013000000</v>
      </c>
      <c r="N128" s="5">
        <f>_xll.SNL.Clients.Office.Excel.Functions.SPG(K128, "IQ_DILUT_EPS_NORM", "CY2023")</f>
        <v>1.4890000000000001</v>
      </c>
      <c r="O128">
        <f t="shared" si="14"/>
        <v>2997357</v>
      </c>
      <c r="P128">
        <f t="shared" si="15"/>
        <v>0.20450003411339293</v>
      </c>
      <c r="Q128" s="5">
        <f>_xll.SNL.Clients.Office.Excel.Functions.SPG(K128, "SP_MARKETCAP", "12/31/2022")</f>
        <v>65132.622424419998</v>
      </c>
      <c r="R128">
        <f t="shared" si="19"/>
        <v>1.9362435831893649E-3</v>
      </c>
      <c r="S128">
        <f t="shared" si="20"/>
        <v>2.8830666953689643E-3</v>
      </c>
      <c r="U128" s="11" t="s">
        <v>127</v>
      </c>
      <c r="V128" s="4" cm="1">
        <f t="array" ref="V128">_xll.SNL.Clients.Office.Excel.Functions.SPG(U128, "SP_TOTAL_REV", "CY2021")</f>
        <v>12522000</v>
      </c>
      <c r="W128" s="4">
        <f>_xll.SNL.Clients.Office.Excel.Functions.SPG(U128,"IQ_AVG_DILUT_SHARES_OUT","CY2021")</f>
        <v>2255000000</v>
      </c>
      <c r="X128" s="5">
        <f>_xll.SNL.Clients.Office.Excel.Functions.SPG(U128, "IQ_DILUT_EPS_NORM", "CY2021")</f>
        <v>1.254</v>
      </c>
      <c r="Y128">
        <f t="shared" si="21"/>
        <v>2827770</v>
      </c>
      <c r="Z128">
        <f t="shared" si="22"/>
        <v>0.22582414949688548</v>
      </c>
      <c r="AA128" s="5">
        <f>_xll.SNL.Clients.Office.Excel.Functions.SPG(U128, "SP_MARKETCAP", "12/31/2021")</f>
        <v>83396.176253600002</v>
      </c>
      <c r="AB128">
        <f t="shared" si="16"/>
        <v>1.9653045274496575E-3</v>
      </c>
      <c r="AC128">
        <f t="shared" si="23"/>
        <v>2.4644918774218705E-3</v>
      </c>
    </row>
    <row r="129" spans="1:29" x14ac:dyDescent="0.3">
      <c r="A129" s="11" t="s">
        <v>128</v>
      </c>
      <c r="B129" s="4" cm="1">
        <f t="array" ref="B129">_xll.SNL.Clients.Office.Excel.Functions.SPG(A129, "SP_TOTAL_REV", "CY2023")</f>
        <v>34065000</v>
      </c>
      <c r="C129" s="4">
        <f>_xll.SNL.Clients.Office.Excel.Functions.SPG(A129,"IQ_AVG_DILUT_SHARES_OUT","CY2023")</f>
        <v>142700000</v>
      </c>
      <c r="D129" s="5">
        <f>_xll.SNL.Clients.Office.Excel.Functions.SPG(A129, "IQ_DILUT_EPS_NORM", "CY2023")</f>
        <v>15.276999999999999</v>
      </c>
      <c r="E129">
        <f t="shared" si="12"/>
        <v>2180027.9</v>
      </c>
      <c r="F129">
        <f t="shared" si="13"/>
        <v>6.3996122119477472E-2</v>
      </c>
      <c r="G129" s="5">
        <f>_xll.SNL.Clients.Office.Excel.Functions.SPG(A129, "SP_MARKETCAP", "12/30/2023")</f>
        <v>33957.816828909999</v>
      </c>
      <c r="H129">
        <f t="shared" si="17"/>
        <v>8.0816629918364501E-4</v>
      </c>
      <c r="I129">
        <f t="shared" si="18"/>
        <v>1.2346356552628545E-2</v>
      </c>
      <c r="K129" s="11" t="s">
        <v>128</v>
      </c>
      <c r="L129" s="4" cm="1">
        <f t="array" ref="L129">_xll.SNL.Clients.Office.Excel.Functions.SPG(K129, "SP_TOTAL_REV", "CY2023")</f>
        <v>34065000</v>
      </c>
      <c r="M129" s="4">
        <f>_xll.SNL.Clients.Office.Excel.Functions.SPG(K129,"IQ_AVG_DILUT_SHARES_OUT","CY2023")</f>
        <v>142700000</v>
      </c>
      <c r="N129" s="5">
        <f>_xll.SNL.Clients.Office.Excel.Functions.SPG(K129, "IQ_DILUT_EPS_NORM", "CY2023")</f>
        <v>15.276999999999999</v>
      </c>
      <c r="O129">
        <f t="shared" si="14"/>
        <v>2180027.9</v>
      </c>
      <c r="P129">
        <f t="shared" si="15"/>
        <v>6.3996122119477472E-2</v>
      </c>
      <c r="Q129" s="5">
        <f>_xll.SNL.Clients.Office.Excel.Functions.SPG(K129, "SP_MARKETCAP", "12/31/2022")</f>
        <v>34168.332317979999</v>
      </c>
      <c r="R129">
        <f t="shared" si="19"/>
        <v>1.015746207297897E-3</v>
      </c>
      <c r="S129">
        <f t="shared" si="20"/>
        <v>1.5517554808889972E-2</v>
      </c>
      <c r="U129" s="11" t="s">
        <v>128</v>
      </c>
      <c r="V129" s="4" cm="1">
        <f t="array" ref="V129">_xll.SNL.Clients.Office.Excel.Functions.SPG(U129, "SP_TOTAL_REV", "CY2021")</f>
        <v>24021000</v>
      </c>
      <c r="W129" s="4">
        <f>_xll.SNL.Clients.Office.Excel.Functions.SPG(U129,"IQ_AVG_DILUT_SHARES_OUT","CY2021")</f>
        <v>145900000</v>
      </c>
      <c r="X129" s="5">
        <f>_xll.SNL.Clients.Office.Excel.Functions.SPG(U129, "IQ_DILUT_EPS_NORM", "CY2021")</f>
        <v>11.558</v>
      </c>
      <c r="Y129">
        <f t="shared" si="21"/>
        <v>1686312.2</v>
      </c>
      <c r="Z129">
        <f t="shared" si="22"/>
        <v>7.0201581949127845E-2</v>
      </c>
      <c r="AA129" s="5">
        <f>_xll.SNL.Clients.Office.Excel.Functions.SPG(U129, "SP_MARKETCAP", "12/31/2021")</f>
        <v>31200.96732272</v>
      </c>
      <c r="AB129">
        <f t="shared" si="16"/>
        <v>7.3527834362194071E-4</v>
      </c>
      <c r="AC129">
        <f t="shared" si="23"/>
        <v>8.4983470955823908E-3</v>
      </c>
    </row>
    <row r="130" spans="1:29" x14ac:dyDescent="0.3">
      <c r="A130" s="11" t="s">
        <v>129</v>
      </c>
      <c r="B130" s="4" cm="1">
        <f t="array" ref="B130">_xll.SNL.Clients.Office.Excel.Functions.SPG(A130, "SP_TOTAL_REV", "CY2023")</f>
        <v>356623000</v>
      </c>
      <c r="C130" s="4">
        <f>_xll.SNL.Clients.Office.Excel.Functions.SPG(A130,"IQ_AVG_DILUT_SHARES_OUT","CY2023")</f>
        <v>1290000000</v>
      </c>
      <c r="D130" s="5">
        <f>_xll.SNL.Clients.Office.Excel.Functions.SPG(A130, "IQ_DILUT_EPS_NORM", "CY2023")</f>
        <v>6.0679999999999996</v>
      </c>
      <c r="E130">
        <f t="shared" si="12"/>
        <v>7827719.9999999991</v>
      </c>
      <c r="F130">
        <f t="shared" si="13"/>
        <v>2.1949565787960954E-2</v>
      </c>
      <c r="G130" s="5">
        <f>_xll.SNL.Clients.Office.Excel.Functions.SPG(A130, "SP_MARKETCAP", "12/30/2023")</f>
        <v>101613.35411472</v>
      </c>
      <c r="H130">
        <f t="shared" si="17"/>
        <v>2.4183088316978361E-3</v>
      </c>
      <c r="I130">
        <f t="shared" si="18"/>
        <v>1.4674297990742468E-2</v>
      </c>
      <c r="K130" s="11" t="s">
        <v>129</v>
      </c>
      <c r="L130" s="4" cm="1">
        <f t="array" ref="L130">_xll.SNL.Clients.Office.Excel.Functions.SPG(K130, "SP_TOTAL_REV", "CY2023")</f>
        <v>356623000</v>
      </c>
      <c r="M130" s="4">
        <f>_xll.SNL.Clients.Office.Excel.Functions.SPG(K130,"IQ_AVG_DILUT_SHARES_OUT","CY2023")</f>
        <v>1290000000</v>
      </c>
      <c r="N130" s="5">
        <f>_xll.SNL.Clients.Office.Excel.Functions.SPG(K130, "IQ_DILUT_EPS_NORM", "CY2023")</f>
        <v>6.0679999999999996</v>
      </c>
      <c r="O130">
        <f t="shared" si="14"/>
        <v>7827719.9999999991</v>
      </c>
      <c r="P130">
        <f t="shared" si="15"/>
        <v>2.1949565787960954E-2</v>
      </c>
      <c r="Q130" s="5">
        <f>_xll.SNL.Clients.Office.Excel.Functions.SPG(K130, "SP_MARKETCAP", "12/31/2022")</f>
        <v>122448.57652928001</v>
      </c>
      <c r="R130">
        <f t="shared" si="19"/>
        <v>3.6401155327441363E-3</v>
      </c>
      <c r="S130">
        <f t="shared" si="20"/>
        <v>2.2088221052691419E-2</v>
      </c>
      <c r="U130" s="11" t="s">
        <v>129</v>
      </c>
      <c r="V130" s="4" cm="1">
        <f t="array" ref="V130">_xll.SNL.Clients.Office.Excel.Functions.SPG(U130, "SP_TOTAL_REV", "CY2021")</f>
        <v>290912000</v>
      </c>
      <c r="W130" s="4">
        <f>_xll.SNL.Clients.Office.Excel.Functions.SPG(U130,"IQ_AVG_DILUT_SHARES_OUT","CY2021")</f>
        <v>1329000000</v>
      </c>
      <c r="X130" s="5">
        <f>_xll.SNL.Clients.Office.Excel.Functions.SPG(U130, "IQ_DILUT_EPS_NORM", "CY2021")</f>
        <v>6.0519999999999996</v>
      </c>
      <c r="Y130">
        <f t="shared" si="21"/>
        <v>8043107.9999999991</v>
      </c>
      <c r="Z130">
        <f t="shared" si="22"/>
        <v>2.7647907270927287E-2</v>
      </c>
      <c r="AA130" s="5">
        <f>_xll.SNL.Clients.Office.Excel.Functions.SPG(U130, "SP_MARKETCAP", "12/31/2021")</f>
        <v>136274.35999999999</v>
      </c>
      <c r="AB130">
        <f t="shared" si="16"/>
        <v>3.2114256158326366E-3</v>
      </c>
      <c r="AC130">
        <f t="shared" si="23"/>
        <v>1.9435547827019114E-2</v>
      </c>
    </row>
    <row r="131" spans="1:29" x14ac:dyDescent="0.3">
      <c r="A131" s="11" t="s">
        <v>130</v>
      </c>
      <c r="B131" s="4" cm="1">
        <f t="array" ref="B131">_xll.SNL.Clients.Office.Excel.Functions.SPG(A131, "SP_TOTAL_REV", "CY2023")</f>
        <v>35928600</v>
      </c>
      <c r="C131" s="4">
        <f>_xll.SNL.Clients.Office.Excel.Functions.SPG(A131,"IQ_AVG_DILUT_SHARES_OUT","CY2023")</f>
        <v>340500000</v>
      </c>
      <c r="D131" s="5">
        <f>_xll.SNL.Clients.Office.Excel.Functions.SPG(A131, "IQ_DILUT_EPS_NORM", "CY2023")</f>
        <v>11.53</v>
      </c>
      <c r="E131">
        <f t="shared" si="12"/>
        <v>3925965</v>
      </c>
      <c r="F131">
        <f t="shared" si="13"/>
        <v>0.10927130475442962</v>
      </c>
      <c r="G131" s="5">
        <f>_xll.SNL.Clients.Office.Excel.Functions.SPG(A131, "SP_MARKETCAP", "12/30/2023")</f>
        <v>50609.293038180003</v>
      </c>
      <c r="H131">
        <f t="shared" si="17"/>
        <v>1.2044568490676849E-3</v>
      </c>
      <c r="I131">
        <f t="shared" si="18"/>
        <v>1.3887387469750406E-2</v>
      </c>
      <c r="K131" s="11" t="s">
        <v>130</v>
      </c>
      <c r="L131" s="4" cm="1">
        <f t="array" ref="L131">_xll.SNL.Clients.Office.Excel.Functions.SPG(K131, "SP_TOTAL_REV", "CY2023")</f>
        <v>35928600</v>
      </c>
      <c r="M131" s="4">
        <f>_xll.SNL.Clients.Office.Excel.Functions.SPG(K131,"IQ_AVG_DILUT_SHARES_OUT","CY2023")</f>
        <v>340500000</v>
      </c>
      <c r="N131" s="5">
        <f>_xll.SNL.Clients.Office.Excel.Functions.SPG(K131, "IQ_DILUT_EPS_NORM", "CY2023")</f>
        <v>11.53</v>
      </c>
      <c r="O131">
        <f t="shared" si="14"/>
        <v>3925965</v>
      </c>
      <c r="P131">
        <f t="shared" si="15"/>
        <v>0.10927130475442962</v>
      </c>
      <c r="Q131" s="5">
        <f>_xll.SNL.Clients.Office.Excel.Functions.SPG(K131, "SP_MARKETCAP", "12/31/2022")</f>
        <v>30713.00363902</v>
      </c>
      <c r="R131">
        <f t="shared" si="19"/>
        <v>9.1302720515407901E-4</v>
      </c>
      <c r="S131">
        <f t="shared" si="20"/>
        <v>1.0527203675426531E-2</v>
      </c>
      <c r="U131" s="11" t="s">
        <v>130</v>
      </c>
      <c r="V131" s="4" cm="1">
        <f t="array" ref="V131">_xll.SNL.Clients.Office.Excel.Functions.SPG(U131, "SP_TOTAL_REV", "CY2021")</f>
        <v>28894200</v>
      </c>
      <c r="W131" s="4">
        <f>_xll.SNL.Clients.Office.Excel.Functions.SPG(U131,"IQ_AVG_DILUT_SHARES_OUT","CY2021")</f>
        <v>363325000</v>
      </c>
      <c r="X131" s="5">
        <f>_xll.SNL.Clients.Office.Excel.Functions.SPG(U131, "IQ_DILUT_EPS_NORM", "CY2021")</f>
        <v>10.045</v>
      </c>
      <c r="Y131">
        <f t="shared" si="21"/>
        <v>3649599.625</v>
      </c>
      <c r="Z131">
        <f t="shared" si="22"/>
        <v>0.12630907327422111</v>
      </c>
      <c r="AA131" s="5">
        <f>_xll.SNL.Clients.Office.Excel.Functions.SPG(U131, "SP_MARKETCAP", "12/31/2021")</f>
        <v>38627.8719624</v>
      </c>
      <c r="AB131">
        <f t="shared" si="16"/>
        <v>9.102999089862148E-4</v>
      </c>
      <c r="AC131">
        <f t="shared" si="23"/>
        <v>9.1439625857665276E-3</v>
      </c>
    </row>
    <row r="132" spans="1:29" x14ac:dyDescent="0.3">
      <c r="A132" s="11" t="s">
        <v>131</v>
      </c>
      <c r="B132" s="4" cm="1">
        <f t="array" ref="B132">_xll.SNL.Clients.Office.Excel.Functions.SPG(A132, "SP_TOTAL_REV", "CY2023")</f>
        <v>23890000</v>
      </c>
      <c r="C132" s="4">
        <f>_xll.SNL.Clients.Office.Excel.Functions.SPG(A132,"IQ_AVG_DILUT_SHARES_OUT","CY2023")</f>
        <v>743100000</v>
      </c>
      <c r="D132" s="5">
        <f>_xll.SNL.Clients.Office.Excel.Functions.SPG(A132, "IQ_DILUT_EPS_NORM", "CY2023")</f>
        <v>4.54</v>
      </c>
      <c r="E132">
        <f t="shared" si="12"/>
        <v>3373674</v>
      </c>
      <c r="F132">
        <f t="shared" si="13"/>
        <v>0.14121699455839262</v>
      </c>
      <c r="G132" s="5">
        <f>_xll.SNL.Clients.Office.Excel.Functions.SPG(A132, "SP_MARKETCAP", "12/30/2023")</f>
        <v>170943.39693337999</v>
      </c>
      <c r="H132">
        <f t="shared" si="17"/>
        <v>4.0683031293082391E-3</v>
      </c>
      <c r="I132">
        <f t="shared" si="18"/>
        <v>1.8470096207059406E-2</v>
      </c>
      <c r="K132" s="11" t="s">
        <v>131</v>
      </c>
      <c r="L132" s="4" cm="1">
        <f t="array" ref="L132">_xll.SNL.Clients.Office.Excel.Functions.SPG(K132, "SP_TOTAL_REV", "CY2023")</f>
        <v>23890000</v>
      </c>
      <c r="M132" s="4">
        <f>_xll.SNL.Clients.Office.Excel.Functions.SPG(K132,"IQ_AVG_DILUT_SHARES_OUT","CY2023")</f>
        <v>743100000</v>
      </c>
      <c r="N132" s="5">
        <f>_xll.SNL.Clients.Office.Excel.Functions.SPG(K132, "IQ_DILUT_EPS_NORM", "CY2023")</f>
        <v>4.54</v>
      </c>
      <c r="O132">
        <f t="shared" si="14"/>
        <v>3373674</v>
      </c>
      <c r="P132">
        <f t="shared" si="15"/>
        <v>0.14121699455839262</v>
      </c>
      <c r="Q132" s="5">
        <f>_xll.SNL.Clients.Office.Excel.Functions.SPG(K132, "SP_MARKETCAP", "12/31/2022")</f>
        <v>193215.86036483999</v>
      </c>
      <c r="R132">
        <f t="shared" si="19"/>
        <v>5.7438646852574536E-3</v>
      </c>
      <c r="S132">
        <f t="shared" si="20"/>
        <v>2.6077145671068839E-2</v>
      </c>
      <c r="U132" s="11" t="s">
        <v>131</v>
      </c>
      <c r="V132" s="4" cm="1">
        <f t="array" ref="V132">_xll.SNL.Clients.Office.Excel.Functions.SPG(U132, "SP_TOTAL_REV", "CY2021")</f>
        <v>24802000</v>
      </c>
      <c r="W132" s="4">
        <f>_xll.SNL.Clients.Office.Excel.Functions.SPG(U132,"IQ_AVG_DILUT_SHARES_OUT","CY2021")</f>
        <v>736800000</v>
      </c>
      <c r="X132" s="5">
        <f>_xll.SNL.Clients.Office.Excel.Functions.SPG(U132, "IQ_DILUT_EPS_NORM", "CY2021")</f>
        <v>5.8209999999999997</v>
      </c>
      <c r="Y132">
        <f t="shared" si="21"/>
        <v>4288912.8</v>
      </c>
      <c r="Z132">
        <f t="shared" si="22"/>
        <v>0.17292608660591888</v>
      </c>
      <c r="AA132" s="5">
        <f>_xll.SNL.Clients.Office.Excel.Functions.SPG(U132, "SP_MARKETCAP", "12/31/2021")</f>
        <v>235102.93534068001</v>
      </c>
      <c r="AB132">
        <f t="shared" si="16"/>
        <v>5.540408253691332E-3</v>
      </c>
      <c r="AC132">
        <f t="shared" si="23"/>
        <v>3.2250716444737239E-2</v>
      </c>
    </row>
    <row r="133" spans="1:29" x14ac:dyDescent="0.3">
      <c r="A133" s="11" t="s">
        <v>132</v>
      </c>
      <c r="B133" s="4" cm="1">
        <f t="array" ref="B133">_xll.SNL.Clients.Office.Excel.Functions.SPG(A133, "SP_TOTAL_REV", "CY2023")</f>
        <v>11013100</v>
      </c>
      <c r="C133" s="4">
        <f>_xll.SNL.Clients.Office.Excel.Functions.SPG(A133,"IQ_AVG_DILUT_SHARES_OUT","CY2023")</f>
        <v>121850000</v>
      </c>
      <c r="D133" s="5">
        <f>_xll.SNL.Clients.Office.Excel.Functions.SPG(A133, "IQ_DILUT_EPS_NORM", "CY2023")</f>
        <v>5.9550000000000001</v>
      </c>
      <c r="E133">
        <f t="shared" si="12"/>
        <v>725616.75</v>
      </c>
      <c r="F133">
        <f t="shared" si="13"/>
        <v>6.5886694028021178E-2</v>
      </c>
      <c r="G133" s="5">
        <f>_xll.SNL.Clients.Office.Excel.Functions.SPG(A133, "SP_MARKETCAP", "12/30/2023")</f>
        <v>19767.704717100001</v>
      </c>
      <c r="H133">
        <f t="shared" si="17"/>
        <v>4.7045405907758368E-4</v>
      </c>
      <c r="I133">
        <f t="shared" si="18"/>
        <v>2.801553921807011E-3</v>
      </c>
      <c r="K133" s="11" t="s">
        <v>132</v>
      </c>
      <c r="L133" s="4" cm="1">
        <f t="array" ref="L133">_xll.SNL.Clients.Office.Excel.Functions.SPG(K133, "SP_TOTAL_REV", "CY2023")</f>
        <v>11013100</v>
      </c>
      <c r="M133" s="4">
        <f>_xll.SNL.Clients.Office.Excel.Functions.SPG(K133,"IQ_AVG_DILUT_SHARES_OUT","CY2023")</f>
        <v>121850000</v>
      </c>
      <c r="N133" s="5">
        <f>_xll.SNL.Clients.Office.Excel.Functions.SPG(K133, "IQ_DILUT_EPS_NORM", "CY2023")</f>
        <v>5.9550000000000001</v>
      </c>
      <c r="O133">
        <f t="shared" si="14"/>
        <v>725616.75</v>
      </c>
      <c r="P133">
        <f t="shared" si="15"/>
        <v>6.5886694028021178E-2</v>
      </c>
      <c r="Q133" s="5">
        <f>_xll.SNL.Clients.Office.Excel.Functions.SPG(K133, "SP_MARKETCAP", "12/31/2022")</f>
        <v>16929.801871470001</v>
      </c>
      <c r="R133">
        <f t="shared" si="19"/>
        <v>5.0328420717804371E-4</v>
      </c>
      <c r="S133">
        <f t="shared" si="20"/>
        <v>2.9970574537452502E-3</v>
      </c>
      <c r="U133" s="11" t="s">
        <v>132</v>
      </c>
      <c r="V133" s="4" cm="1">
        <f t="array" ref="V133">_xll.SNL.Clients.Office.Excel.Functions.SPG(U133, "SP_TOTAL_REV", "CY2021")</f>
        <v>8590400</v>
      </c>
      <c r="W133" s="4">
        <f>_xll.SNL.Clients.Office.Excel.Functions.SPG(U133,"IQ_AVG_DILUT_SHARES_OUT","CY2021")</f>
        <v>131750000</v>
      </c>
      <c r="X133" s="5">
        <f>_xll.SNL.Clients.Office.Excel.Functions.SPG(U133, "IQ_DILUT_EPS_NORM", "CY2021")</f>
        <v>4.4390000000000001</v>
      </c>
      <c r="Y133">
        <f t="shared" si="21"/>
        <v>584838.25</v>
      </c>
      <c r="Z133">
        <f t="shared" si="22"/>
        <v>6.808044444961818E-2</v>
      </c>
      <c r="AA133" s="5">
        <f>_xll.SNL.Clients.Office.Excel.Functions.SPG(U133, "SP_MARKETCAP", "12/31/2021")</f>
        <v>19550.81285192</v>
      </c>
      <c r="AB133">
        <f t="shared" si="16"/>
        <v>4.6073216710029545E-4</v>
      </c>
      <c r="AC133">
        <f t="shared" si="23"/>
        <v>2.0451900897582114E-3</v>
      </c>
    </row>
    <row r="134" spans="1:29" x14ac:dyDescent="0.3">
      <c r="A134" s="11" t="s">
        <v>133</v>
      </c>
      <c r="B134" s="4" cm="1">
        <f t="array" ref="B134">_xll.SNL.Clients.Office.Excel.Functions.SPG(A134, "SP_TOTAL_REV", "CY2023")</f>
        <v>12140147</v>
      </c>
      <c r="C134" s="4">
        <f>_xll.SNL.Clients.Office.Excel.Functions.SPG(A134,"IQ_AVG_DILUT_SHARES_OUT","CY2023")</f>
        <v>93182000</v>
      </c>
      <c r="D134" s="5">
        <f>_xll.SNL.Clients.Office.Excel.Functions.SPG(A134, "IQ_DILUT_EPS_NORM", "CY2023")</f>
        <v>5.6740000000000004</v>
      </c>
      <c r="E134">
        <f t="shared" ref="E134:E197" si="24">C134*D134/1000</f>
        <v>528714.66800000006</v>
      </c>
      <c r="F134">
        <f t="shared" ref="F134:F197" si="25">E134/B134</f>
        <v>4.3550928007708642E-2</v>
      </c>
      <c r="G134" s="5">
        <f>_xll.SNL.Clients.Office.Excel.Functions.SPG(A134, "SP_MARKETCAP", "12/30/2023")</f>
        <v>9569.6164800000006</v>
      </c>
      <c r="H134">
        <f t="shared" si="17"/>
        <v>2.2774849084715633E-4</v>
      </c>
      <c r="I134">
        <f t="shared" si="18"/>
        <v>1.292244937066765E-3</v>
      </c>
      <c r="K134" s="11" t="s">
        <v>133</v>
      </c>
      <c r="L134" s="4" cm="1">
        <f t="array" ref="L134">_xll.SNL.Clients.Office.Excel.Functions.SPG(K134, "SP_TOTAL_REV", "CY2023")</f>
        <v>12140147</v>
      </c>
      <c r="M134" s="4">
        <f>_xll.SNL.Clients.Office.Excel.Functions.SPG(K134,"IQ_AVG_DILUT_SHARES_OUT","CY2023")</f>
        <v>93182000</v>
      </c>
      <c r="N134" s="5">
        <f>_xll.SNL.Clients.Office.Excel.Functions.SPG(K134, "IQ_DILUT_EPS_NORM", "CY2023")</f>
        <v>5.6740000000000004</v>
      </c>
      <c r="O134">
        <f t="shared" ref="O134:O197" si="26">M134*N134/1000</f>
        <v>528714.66800000006</v>
      </c>
      <c r="P134">
        <f t="shared" ref="P134:P197" si="27">O134/L134</f>
        <v>4.3550928007708642E-2</v>
      </c>
      <c r="Q134" s="5">
        <f>_xll.SNL.Clients.Office.Excel.Functions.SPG(K134, "SP_MARKETCAP", "12/31/2022")</f>
        <v>6728.0656799999997</v>
      </c>
      <c r="R134">
        <f t="shared" si="19"/>
        <v>2.0000997219624228E-4</v>
      </c>
      <c r="S134">
        <f t="shared" si="20"/>
        <v>1.1348565822414788E-3</v>
      </c>
      <c r="U134" s="11" t="s">
        <v>133</v>
      </c>
      <c r="V134" s="4" cm="1">
        <f t="array" ref="V134">_xll.SNL.Clients.Office.Excel.Functions.SPG(U134, "SP_TOTAL_REV", "CY2021")</f>
        <v>11618797</v>
      </c>
      <c r="W134" s="4">
        <f>_xll.SNL.Clients.Office.Excel.Functions.SPG(U134,"IQ_AVG_DILUT_SHARES_OUT","CY2021")</f>
        <v>109948000</v>
      </c>
      <c r="X134" s="5">
        <f>_xll.SNL.Clients.Office.Excel.Functions.SPG(U134, "IQ_DILUT_EPS_NORM", "CY2021")</f>
        <v>6.51</v>
      </c>
      <c r="Y134">
        <f t="shared" si="21"/>
        <v>715761.48</v>
      </c>
      <c r="Z134">
        <f t="shared" si="22"/>
        <v>6.1603751231732506E-2</v>
      </c>
      <c r="AA134" s="5">
        <f>_xll.SNL.Clients.Office.Excel.Functions.SPG(U134, "SP_MARKETCAP", "12/31/2021")</f>
        <v>11592.144</v>
      </c>
      <c r="AB134">
        <f t="shared" ref="AB134:AB197" si="28">AA134/$AA$509</f>
        <v>2.7317910855732954E-4</v>
      </c>
      <c r="AC134">
        <f t="shared" si="23"/>
        <v>1.7783959967082152E-3</v>
      </c>
    </row>
    <row r="135" spans="1:29" x14ac:dyDescent="0.3">
      <c r="A135" s="11" t="s">
        <v>134</v>
      </c>
      <c r="B135" s="4" cm="1">
        <f t="array" ref="B135">_xll.SNL.Clients.Office.Excel.Functions.SPG(A135, "SP_TOTAL_REV", "CY2023")</f>
        <v>1513700</v>
      </c>
      <c r="C135" s="4">
        <f>_xll.SNL.Clients.Office.Excel.Functions.SPG(A135,"IQ_AVG_DILUT_SHARES_OUT","CY2023")</f>
        <v>158500000</v>
      </c>
      <c r="D135" s="5">
        <f>_xll.SNL.Clients.Office.Excel.Functions.SPG(A135, "IQ_DILUT_EPS_NORM", "CY2023")</f>
        <v>0.39600000000000002</v>
      </c>
      <c r="E135">
        <f t="shared" si="24"/>
        <v>62766</v>
      </c>
      <c r="F135">
        <f t="shared" si="25"/>
        <v>4.146528374182467E-2</v>
      </c>
      <c r="G135" s="5">
        <f>_xll.SNL.Clients.Office.Excel.Functions.SPG(A135, "SP_MARKETCAP", "12/30/2023")</f>
        <v>10353.505189359999</v>
      </c>
      <c r="H135">
        <f t="shared" ref="H135:H198" si="29">G135/$G$509</f>
        <v>2.4640435557506698E-4</v>
      </c>
      <c r="I135">
        <f t="shared" ref="I135:I198" si="30">D135*H135</f>
        <v>9.7576124807726534E-5</v>
      </c>
      <c r="K135" s="11" t="s">
        <v>134</v>
      </c>
      <c r="L135" s="4" cm="1">
        <f t="array" ref="L135">_xll.SNL.Clients.Office.Excel.Functions.SPG(K135, "SP_TOTAL_REV", "CY2023")</f>
        <v>1513700</v>
      </c>
      <c r="M135" s="4">
        <f>_xll.SNL.Clients.Office.Excel.Functions.SPG(K135,"IQ_AVG_DILUT_SHARES_OUT","CY2023")</f>
        <v>158500000</v>
      </c>
      <c r="N135" s="5">
        <f>_xll.SNL.Clients.Office.Excel.Functions.SPG(K135, "IQ_DILUT_EPS_NORM", "CY2023")</f>
        <v>0.39600000000000002</v>
      </c>
      <c r="O135">
        <f t="shared" si="26"/>
        <v>62766</v>
      </c>
      <c r="P135">
        <f t="shared" si="27"/>
        <v>4.146528374182467E-2</v>
      </c>
      <c r="Q135" s="5">
        <f>_xll.SNL.Clients.Office.Excel.Functions.SPG(K135, "SP_MARKETCAP", "12/31/2022")</f>
        <v>9853.1107180500003</v>
      </c>
      <c r="R135">
        <f t="shared" ref="R135:R198" si="31">Q135/$Q$509</f>
        <v>2.9291039869332511E-4</v>
      </c>
      <c r="S135">
        <f t="shared" ref="S135:S198" si="32">N135*R135</f>
        <v>1.1599251788255675E-4</v>
      </c>
      <c r="U135" s="11" t="s">
        <v>134</v>
      </c>
      <c r="V135" s="4" cm="1">
        <f t="array" ref="V135">_xll.SNL.Clients.Office.Excel.Functions.SPG(U135, "SP_TOTAL_REV", "CY2021")</f>
        <v>1024200</v>
      </c>
      <c r="W135" s="4">
        <f>_xll.SNL.Clients.Office.Excel.Functions.SPG(U135,"IQ_AVG_DILUT_SHARES_OUT","CY2021")</f>
        <v>150400000</v>
      </c>
      <c r="X135" s="5">
        <f>_xll.SNL.Clients.Office.Excel.Functions.SPG(U135, "IQ_DILUT_EPS_NORM", "CY2021")</f>
        <v>-0.45500000000000002</v>
      </c>
      <c r="Y135">
        <f t="shared" ref="Y135:Y198" si="33">W135*X135/1000</f>
        <v>-68432</v>
      </c>
      <c r="Z135">
        <f t="shared" ref="Z135:Z198" si="34">Y135/V135</f>
        <v>-6.6815075180628777E-2</v>
      </c>
      <c r="AA135" s="5">
        <f>_xll.SNL.Clients.Office.Excel.Functions.SPG(U135, "SP_MARKETCAP", "12/31/2021")</f>
        <v>15808.06561326</v>
      </c>
      <c r="AB135">
        <f t="shared" si="28"/>
        <v>3.7253102379043441E-4</v>
      </c>
      <c r="AC135">
        <f t="shared" ref="AC135:AC198" si="35">X135*AB135</f>
        <v>-1.6950161582464767E-4</v>
      </c>
    </row>
    <row r="136" spans="1:29" x14ac:dyDescent="0.3">
      <c r="A136" s="11" t="s">
        <v>135</v>
      </c>
      <c r="B136" s="4" cm="1">
        <f t="array" ref="B136">_xll.SNL.Clients.Office.Excel.Functions.SPG(A136, "SP_TOTAL_REV", "CY2023")</f>
        <v>4119576</v>
      </c>
      <c r="C136" s="4">
        <f>_xll.SNL.Clients.Office.Excel.Functions.SPG(A136,"IQ_AVG_DILUT_SHARES_OUT","CY2023")</f>
        <v>157288500</v>
      </c>
      <c r="D136" s="5">
        <f>_xll.SNL.Clients.Office.Excel.Functions.SPG(A136, "IQ_DILUT_EPS_NORM", "CY2023")</f>
        <v>3.7050000000000001</v>
      </c>
      <c r="E136">
        <f t="shared" si="24"/>
        <v>582753.89249999996</v>
      </c>
      <c r="F136">
        <f t="shared" si="25"/>
        <v>0.14145967752506566</v>
      </c>
      <c r="G136" s="5">
        <f>_xll.SNL.Clients.Office.Excel.Functions.SPG(A136, "SP_MARKETCAP", "12/30/2023")</f>
        <v>17199.288107820001</v>
      </c>
      <c r="H136">
        <f t="shared" si="29"/>
        <v>4.0932799327831032E-4</v>
      </c>
      <c r="I136">
        <f t="shared" si="30"/>
        <v>1.5165602150961398E-3</v>
      </c>
      <c r="K136" s="11" t="s">
        <v>135</v>
      </c>
      <c r="L136" s="4" cm="1">
        <f t="array" ref="L136">_xll.SNL.Clients.Office.Excel.Functions.SPG(K136, "SP_TOTAL_REV", "CY2023")</f>
        <v>4119576</v>
      </c>
      <c r="M136" s="4">
        <f>_xll.SNL.Clients.Office.Excel.Functions.SPG(K136,"IQ_AVG_DILUT_SHARES_OUT","CY2023")</f>
        <v>157288500</v>
      </c>
      <c r="N136" s="5">
        <f>_xll.SNL.Clients.Office.Excel.Functions.SPG(K136, "IQ_DILUT_EPS_NORM", "CY2023")</f>
        <v>3.7050000000000001</v>
      </c>
      <c r="O136">
        <f t="shared" si="26"/>
        <v>582753.89249999996</v>
      </c>
      <c r="P136">
        <f t="shared" si="27"/>
        <v>0.14145967752506566</v>
      </c>
      <c r="Q136" s="5">
        <f>_xll.SNL.Clients.Office.Excel.Functions.SPG(K136, "SP_MARKETCAP", "12/31/2022")</f>
        <v>10564.486185492817</v>
      </c>
      <c r="R136">
        <f t="shared" si="31"/>
        <v>3.1405796089493645E-4</v>
      </c>
      <c r="S136">
        <f t="shared" si="32"/>
        <v>1.1635847451157396E-3</v>
      </c>
      <c r="U136" s="11" t="s">
        <v>135</v>
      </c>
      <c r="V136" s="4" cm="1">
        <f t="array" ref="V136">_xll.SNL.Clients.Office.Excel.Functions.SPG(U136, "SP_TOTAL_REV", "CY2021")</f>
        <v>2975520</v>
      </c>
      <c r="W136" s="4">
        <f>_xll.SNL.Clients.Office.Excel.Functions.SPG(U136,"IQ_AVG_DILUT_SHARES_OUT","CY2021")</f>
        <v>168316500</v>
      </c>
      <c r="X136" s="5">
        <f>_xll.SNL.Clients.Office.Excel.Functions.SPG(U136, "IQ_DILUT_EPS_NORM", "CY2021")</f>
        <v>2.0499999999999998</v>
      </c>
      <c r="Y136">
        <f t="shared" si="33"/>
        <v>345048.82499999995</v>
      </c>
      <c r="Z136">
        <f t="shared" si="34"/>
        <v>0.11596252923858685</v>
      </c>
      <c r="AA136" s="5">
        <f>_xll.SNL.Clients.Office.Excel.Functions.SPG(U136, "SP_MARKETCAP", "12/31/2021")</f>
        <v>10054.52072740752</v>
      </c>
      <c r="AB136">
        <f t="shared" si="28"/>
        <v>2.3694365850565513E-4</v>
      </c>
      <c r="AC136">
        <f t="shared" si="35"/>
        <v>4.8573449993659297E-4</v>
      </c>
    </row>
    <row r="137" spans="1:29" x14ac:dyDescent="0.3">
      <c r="A137" s="11" t="s">
        <v>136</v>
      </c>
      <c r="B137" s="4" cm="1">
        <f t="array" ref="B137">_xll.SNL.Clients.Office.Excel.Functions.SPG(A137, "SP_TOTAL_REV", "CY2023")</f>
        <v>60755000</v>
      </c>
      <c r="C137" s="4">
        <f>_xll.SNL.Clients.Office.Excel.Functions.SPG(A137,"IQ_AVG_DILUT_SHARES_OUT","CY2023")</f>
        <v>289100000</v>
      </c>
      <c r="D137" s="5">
        <f>_xll.SNL.Clients.Office.Excel.Functions.SPG(A137, "IQ_DILUT_EPS_NORM", "CY2023")</f>
        <v>28.015999999999998</v>
      </c>
      <c r="E137">
        <f t="shared" si="24"/>
        <v>8099425.5999999987</v>
      </c>
      <c r="F137">
        <f t="shared" si="25"/>
        <v>0.13331290593366799</v>
      </c>
      <c r="G137" s="5">
        <f>_xll.SNL.Clients.Office.Excel.Functions.SPG(A137, "SP_MARKETCAP", "12/30/2023")</f>
        <v>112065.74359254001</v>
      </c>
      <c r="H137">
        <f t="shared" si="29"/>
        <v>2.6670665467322221E-3</v>
      </c>
      <c r="I137">
        <f t="shared" si="30"/>
        <v>7.4720536373249935E-2</v>
      </c>
      <c r="K137" s="11" t="s">
        <v>136</v>
      </c>
      <c r="L137" s="4" cm="1">
        <f t="array" ref="L137">_xll.SNL.Clients.Office.Excel.Functions.SPG(K137, "SP_TOTAL_REV", "CY2023")</f>
        <v>60755000</v>
      </c>
      <c r="M137" s="4">
        <f>_xll.SNL.Clients.Office.Excel.Functions.SPG(K137,"IQ_AVG_DILUT_SHARES_OUT","CY2023")</f>
        <v>289100000</v>
      </c>
      <c r="N137" s="5">
        <f>_xll.SNL.Clients.Office.Excel.Functions.SPG(K137, "IQ_DILUT_EPS_NORM", "CY2023")</f>
        <v>28.015999999999998</v>
      </c>
      <c r="O137">
        <f t="shared" si="26"/>
        <v>8099425.5999999987</v>
      </c>
      <c r="P137">
        <f t="shared" si="27"/>
        <v>0.13331290593366799</v>
      </c>
      <c r="Q137" s="5">
        <f>_xll.SNL.Clients.Office.Excel.Functions.SPG(K137, "SP_MARKETCAP", "12/31/2022")</f>
        <v>127872.20631132</v>
      </c>
      <c r="R137">
        <f t="shared" si="31"/>
        <v>3.8013476154113985E-3</v>
      </c>
      <c r="S137">
        <f t="shared" si="32"/>
        <v>0.10649855479336573</v>
      </c>
      <c r="U137" s="11" t="s">
        <v>136</v>
      </c>
      <c r="V137" s="4" cm="1">
        <f t="array" ref="V137">_xll.SNL.Clients.Office.Excel.Functions.SPG(U137, "SP_TOTAL_REV", "CY2021")</f>
        <v>44440000</v>
      </c>
      <c r="W137" s="4">
        <f>_xll.SNL.Clients.Office.Excel.Functions.SPG(U137,"IQ_AVG_DILUT_SHARES_OUT","CY2021")</f>
        <v>312325000</v>
      </c>
      <c r="X137" s="5">
        <f>_xll.SNL.Clients.Office.Excel.Functions.SPG(U137, "IQ_DILUT_EPS_NORM", "CY2021")</f>
        <v>14.372</v>
      </c>
      <c r="Y137">
        <f t="shared" si="33"/>
        <v>4488734.9000000004</v>
      </c>
      <c r="Z137">
        <f t="shared" si="34"/>
        <v>0.10100663591359137</v>
      </c>
      <c r="AA137" s="5">
        <f>_xll.SNL.Clients.Office.Excel.Functions.SPG(U137, "SP_MARKETCAP", "12/31/2021")</f>
        <v>105406.88292498</v>
      </c>
      <c r="AB137">
        <f t="shared" si="28"/>
        <v>2.4840062643504807E-3</v>
      </c>
      <c r="AC137">
        <f t="shared" si="35"/>
        <v>3.570013803124511E-2</v>
      </c>
    </row>
    <row r="138" spans="1:29" x14ac:dyDescent="0.3">
      <c r="A138" s="11" t="s">
        <v>137</v>
      </c>
      <c r="B138" s="4" cm="1">
        <f t="array" ref="B138">_xll.SNL.Clients.Office.Excel.Functions.SPG(A138, "SP_TOTAL_REV", "CY2023")</f>
        <v>88425000</v>
      </c>
      <c r="C138" s="4">
        <f>_xll.SNL.Clients.Office.Excel.Functions.SPG(A138,"IQ_AVG_DILUT_SHARES_OUT","CY2023")</f>
        <v>736000000</v>
      </c>
      <c r="D138" s="5">
        <f>_xll.SNL.Clients.Office.Excel.Functions.SPG(A138, "IQ_DILUT_EPS_NORM", "CY2023")</f>
        <v>4.0030000000000001</v>
      </c>
      <c r="E138">
        <f t="shared" si="24"/>
        <v>2946208</v>
      </c>
      <c r="F138">
        <f t="shared" si="25"/>
        <v>3.3318722080859488E-2</v>
      </c>
      <c r="G138" s="5">
        <f>_xll.SNL.Clients.Office.Excel.Functions.SPG(A138, "SP_MARKETCAP", "12/30/2023")</f>
        <v>54437.484991999998</v>
      </c>
      <c r="H138">
        <f t="shared" si="29"/>
        <v>1.2955644647153844E-3</v>
      </c>
      <c r="I138">
        <f t="shared" si="30"/>
        <v>5.1861445522556841E-3</v>
      </c>
      <c r="K138" s="11" t="s">
        <v>137</v>
      </c>
      <c r="L138" s="4" cm="1">
        <f t="array" ref="L138">_xll.SNL.Clients.Office.Excel.Functions.SPG(K138, "SP_TOTAL_REV", "CY2023")</f>
        <v>88425000</v>
      </c>
      <c r="M138" s="4">
        <f>_xll.SNL.Clients.Office.Excel.Functions.SPG(K138,"IQ_AVG_DILUT_SHARES_OUT","CY2023")</f>
        <v>736000000</v>
      </c>
      <c r="N138" s="5">
        <f>_xll.SNL.Clients.Office.Excel.Functions.SPG(K138, "IQ_DILUT_EPS_NORM", "CY2023")</f>
        <v>4.0030000000000001</v>
      </c>
      <c r="O138">
        <f t="shared" si="26"/>
        <v>2946208</v>
      </c>
      <c r="P138">
        <f t="shared" si="27"/>
        <v>3.3318722080859488E-2</v>
      </c>
      <c r="Q138" s="5">
        <f>_xll.SNL.Clients.Office.Excel.Functions.SPG(K138, "SP_MARKETCAP", "12/31/2022")</f>
        <v>28802.680065</v>
      </c>
      <c r="R138">
        <f t="shared" si="31"/>
        <v>8.5623766368730101E-4</v>
      </c>
      <c r="S138">
        <f t="shared" si="32"/>
        <v>3.4275193677402662E-3</v>
      </c>
      <c r="U138" s="11" t="s">
        <v>137</v>
      </c>
      <c r="V138" s="4" cm="1">
        <f t="array" ref="V138">_xll.SNL.Clients.Office.Excel.Functions.SPG(U138, "SP_TOTAL_REV", "CY2021")</f>
        <v>101197000</v>
      </c>
      <c r="W138" s="4">
        <f>_xll.SNL.Clients.Office.Excel.Functions.SPG(U138,"IQ_AVG_DILUT_SHARES_OUT","CY2021")</f>
        <v>791000000</v>
      </c>
      <c r="X138" s="5">
        <f>_xll.SNL.Clients.Office.Excel.Functions.SPG(U138, "IQ_DILUT_EPS_NORM", "CY2021")</f>
        <v>2.4510000000000001</v>
      </c>
      <c r="Y138">
        <f t="shared" si="33"/>
        <v>1938741</v>
      </c>
      <c r="Z138">
        <f t="shared" si="34"/>
        <v>1.9158087690346551E-2</v>
      </c>
      <c r="AA138" s="5">
        <f>_xll.SNL.Clients.Office.Excel.Functions.SPG(U138, "SP_MARKETCAP", "12/31/2021")</f>
        <v>42907.416125000003</v>
      </c>
      <c r="AB138">
        <f t="shared" si="28"/>
        <v>1.0111511457695736E-3</v>
      </c>
      <c r="AC138">
        <f t="shared" si="35"/>
        <v>2.4783314582812249E-3</v>
      </c>
    </row>
    <row r="139" spans="1:29" x14ac:dyDescent="0.3">
      <c r="A139" s="11" t="s">
        <v>138</v>
      </c>
      <c r="B139" s="4" cm="1">
        <f t="array" ref="B139">_xll.SNL.Clients.Office.Excel.Functions.SPG(A139, "SP_TOTAL_REV", "CY2023")</f>
        <v>58048000</v>
      </c>
      <c r="C139" s="4">
        <f>_xll.SNL.Clients.Office.Excel.Functions.SPG(A139,"IQ_AVG_DILUT_SHARES_OUT","CY2023")</f>
        <v>643000000</v>
      </c>
      <c r="D139" s="5">
        <f>_xll.SNL.Clients.Office.Excel.Functions.SPG(A139, "IQ_DILUT_EPS_NORM", "CY2023")</f>
        <v>5.0739999999999998</v>
      </c>
      <c r="E139">
        <f t="shared" si="24"/>
        <v>3262582</v>
      </c>
      <c r="F139">
        <f t="shared" si="25"/>
        <v>5.620489939360529E-2</v>
      </c>
      <c r="G139" s="5">
        <f>_xll.SNL.Clients.Office.Excel.Functions.SPG(A139, "SP_MARKETCAP", "12/30/2023")</f>
        <v>25761.513834000001</v>
      </c>
      <c r="H139">
        <f t="shared" si="29"/>
        <v>6.1310146648966223E-4</v>
      </c>
      <c r="I139">
        <f t="shared" si="30"/>
        <v>3.1108768409685459E-3</v>
      </c>
      <c r="K139" s="11" t="s">
        <v>138</v>
      </c>
      <c r="L139" s="4" cm="1">
        <f t="array" ref="L139">_xll.SNL.Clients.Office.Excel.Functions.SPG(K139, "SP_TOTAL_REV", "CY2023")</f>
        <v>58048000</v>
      </c>
      <c r="M139" s="4">
        <f>_xll.SNL.Clients.Office.Excel.Functions.SPG(K139,"IQ_AVG_DILUT_SHARES_OUT","CY2023")</f>
        <v>643000000</v>
      </c>
      <c r="N139" s="5">
        <f>_xll.SNL.Clients.Office.Excel.Functions.SPG(K139, "IQ_DILUT_EPS_NORM", "CY2023")</f>
        <v>5.0739999999999998</v>
      </c>
      <c r="O139">
        <f t="shared" si="26"/>
        <v>3262582</v>
      </c>
      <c r="P139">
        <f t="shared" si="27"/>
        <v>5.620489939360529E-2</v>
      </c>
      <c r="Q139" s="5">
        <f>_xll.SNL.Clients.Office.Excel.Functions.SPG(K139, "SP_MARKETCAP", "12/31/2022")</f>
        <v>21030.85405948</v>
      </c>
      <c r="R139">
        <f t="shared" si="31"/>
        <v>6.2519908927224151E-4</v>
      </c>
      <c r="S139">
        <f t="shared" si="32"/>
        <v>3.1722601789673532E-3</v>
      </c>
      <c r="U139" s="11" t="s">
        <v>138</v>
      </c>
      <c r="V139" s="4" cm="1">
        <f t="array" ref="V139">_xll.SNL.Clients.Office.Excel.Functions.SPG(U139, "SP_TOTAL_REV", "CY2021")</f>
        <v>29899000</v>
      </c>
      <c r="W139" s="4">
        <f>_xll.SNL.Clients.Office.Excel.Functions.SPG(U139,"IQ_AVG_DILUT_SHARES_OUT","CY2021")</f>
        <v>641000000</v>
      </c>
      <c r="X139" s="5">
        <f>_xll.SNL.Clients.Office.Excel.Functions.SPG(U139, "IQ_DILUT_EPS_NORM", "CY2021")</f>
        <v>-3.7549999999999999</v>
      </c>
      <c r="Y139">
        <f t="shared" si="33"/>
        <v>-2406955</v>
      </c>
      <c r="Z139">
        <f t="shared" si="34"/>
        <v>-8.0502859627412285E-2</v>
      </c>
      <c r="AA139" s="5">
        <f>_xll.SNL.Clients.Office.Excel.Functions.SPG(U139, "SP_MARKETCAP", "12/31/2021")</f>
        <v>24925.108245039999</v>
      </c>
      <c r="AB139">
        <f t="shared" si="28"/>
        <v>5.8738218323331481E-4</v>
      </c>
      <c r="AC139">
        <f t="shared" si="35"/>
        <v>-2.2056200980410971E-3</v>
      </c>
    </row>
    <row r="140" spans="1:29" x14ac:dyDescent="0.3">
      <c r="A140" s="11" t="s">
        <v>139</v>
      </c>
      <c r="B140" s="4" cm="1">
        <f t="array" ref="B140">_xll.SNL.Clients.Office.Excel.Functions.SPG(A140, "SP_TOTAL_REV", "CY2023")</f>
        <v>14427000</v>
      </c>
      <c r="C140" s="4">
        <f>_xll.SNL.Clients.Office.Excel.Functions.SPG(A140,"IQ_AVG_DILUT_SHARES_OUT","CY2023")</f>
        <v>642000000</v>
      </c>
      <c r="D140" s="5">
        <f>_xll.SNL.Clients.Office.Excel.Functions.SPG(A140, "IQ_DILUT_EPS_NORM", "CY2023")</f>
        <v>4.4169999999999998</v>
      </c>
      <c r="E140">
        <f t="shared" si="24"/>
        <v>2835714</v>
      </c>
      <c r="F140">
        <f t="shared" si="25"/>
        <v>0.19655604075691413</v>
      </c>
      <c r="G140" s="5">
        <f>_xll.SNL.Clients.Office.Excel.Functions.SPG(A140, "SP_MARKETCAP", "12/30/2023")</f>
        <v>29023.574100000002</v>
      </c>
      <c r="H140">
        <f t="shared" si="29"/>
        <v>6.9073564380352399E-4</v>
      </c>
      <c r="I140">
        <f t="shared" si="30"/>
        <v>3.0509793386801652E-3</v>
      </c>
      <c r="K140" s="11" t="s">
        <v>139</v>
      </c>
      <c r="L140" s="4" cm="1">
        <f t="array" ref="L140">_xll.SNL.Clients.Office.Excel.Functions.SPG(K140, "SP_TOTAL_REV", "CY2023")</f>
        <v>14427000</v>
      </c>
      <c r="M140" s="4">
        <f>_xll.SNL.Clients.Office.Excel.Functions.SPG(K140,"IQ_AVG_DILUT_SHARES_OUT","CY2023")</f>
        <v>642000000</v>
      </c>
      <c r="N140" s="5">
        <f>_xll.SNL.Clients.Office.Excel.Functions.SPG(K140, "IQ_DILUT_EPS_NORM", "CY2023")</f>
        <v>4.4169999999999998</v>
      </c>
      <c r="O140">
        <f t="shared" si="26"/>
        <v>2835714</v>
      </c>
      <c r="P140">
        <f t="shared" si="27"/>
        <v>0.19655604075691413</v>
      </c>
      <c r="Q140" s="5">
        <f>_xll.SNL.Clients.Office.Excel.Functions.SPG(K140, "SP_MARKETCAP", "12/31/2022")</f>
        <v>40209.087</v>
      </c>
      <c r="R140">
        <f t="shared" si="31"/>
        <v>1.1953239988148105E-3</v>
      </c>
      <c r="S140">
        <f t="shared" si="32"/>
        <v>5.2797461027650179E-3</v>
      </c>
      <c r="U140" s="11" t="s">
        <v>139</v>
      </c>
      <c r="V140" s="4" cm="1">
        <f t="array" ref="V140">_xll.SNL.Clients.Office.Excel.Functions.SPG(U140, "SP_TOTAL_REV", "CY2021")</f>
        <v>13750000</v>
      </c>
      <c r="W140" s="4">
        <f>_xll.SNL.Clients.Office.Excel.Functions.SPG(U140,"IQ_AVG_DILUT_SHARES_OUT","CY2021")</f>
        <v>665000000</v>
      </c>
      <c r="X140" s="5">
        <f>_xll.SNL.Clients.Office.Excel.Functions.SPG(U140, "IQ_DILUT_EPS_NORM", "CY2021")</f>
        <v>2.75</v>
      </c>
      <c r="Y140">
        <f t="shared" si="33"/>
        <v>1828750</v>
      </c>
      <c r="Z140">
        <f t="shared" si="34"/>
        <v>0.13300000000000001</v>
      </c>
      <c r="AA140" s="5">
        <f>_xll.SNL.Clients.Office.Excel.Functions.SPG(U140, "SP_MARKETCAP", "12/31/2021")</f>
        <v>29811.317997400001</v>
      </c>
      <c r="AB140">
        <f t="shared" si="28"/>
        <v>7.0253003029023856E-4</v>
      </c>
      <c r="AC140">
        <f t="shared" si="35"/>
        <v>1.9319575832981561E-3</v>
      </c>
    </row>
    <row r="141" spans="1:29" x14ac:dyDescent="0.3">
      <c r="A141" s="11" t="s">
        <v>140</v>
      </c>
      <c r="B141" s="4" cm="1">
        <f t="array" ref="B141">_xll.SNL.Clients.Office.Excel.Functions.SPG(A141, "SP_TOTAL_REV", "CY2023")</f>
        <v>3622300</v>
      </c>
      <c r="C141" s="4">
        <f>_xll.SNL.Clients.Office.Excel.Functions.SPG(A141,"IQ_AVG_DILUT_SHARES_OUT","CY2023")</f>
        <v>425500000</v>
      </c>
      <c r="D141" s="5">
        <f>_xll.SNL.Clients.Office.Excel.Functions.SPG(A141, "IQ_DILUT_EPS_NORM", "CY2023")</f>
        <v>1.0429999999999999</v>
      </c>
      <c r="E141">
        <f t="shared" si="24"/>
        <v>443796.49999999994</v>
      </c>
      <c r="F141">
        <f t="shared" si="25"/>
        <v>0.1225178753830439</v>
      </c>
      <c r="G141" s="5">
        <f>_xll.SNL.Clients.Office.Excel.Functions.SPG(A141, "SP_MARKETCAP", "12/30/2023")</f>
        <v>47945.141594150002</v>
      </c>
      <c r="H141">
        <f t="shared" si="29"/>
        <v>1.1410523780489984E-3</v>
      </c>
      <c r="I141">
        <f t="shared" si="30"/>
        <v>1.1901176303051053E-3</v>
      </c>
      <c r="K141" s="11" t="s">
        <v>140</v>
      </c>
      <c r="L141" s="4" cm="1">
        <f t="array" ref="L141">_xll.SNL.Clients.Office.Excel.Functions.SPG(K141, "SP_TOTAL_REV", "CY2023")</f>
        <v>3622300</v>
      </c>
      <c r="M141" s="4">
        <f>_xll.SNL.Clients.Office.Excel.Functions.SPG(K141,"IQ_AVG_DILUT_SHARES_OUT","CY2023")</f>
        <v>425500000</v>
      </c>
      <c r="N141" s="5">
        <f>_xll.SNL.Clients.Office.Excel.Functions.SPG(K141, "IQ_DILUT_EPS_NORM", "CY2023")</f>
        <v>1.0429999999999999</v>
      </c>
      <c r="O141">
        <f t="shared" si="26"/>
        <v>443796.49999999994</v>
      </c>
      <c r="P141">
        <f t="shared" si="27"/>
        <v>0.1225178753830439</v>
      </c>
      <c r="Q141" s="5">
        <f>_xll.SNL.Clients.Office.Excel.Functions.SPG(K141, "SP_MARKETCAP", "12/31/2022")</f>
        <v>43739.870074999999</v>
      </c>
      <c r="R141">
        <f t="shared" si="31"/>
        <v>1.3002860872142971E-3</v>
      </c>
      <c r="S141">
        <f t="shared" si="32"/>
        <v>1.3561983889645117E-3</v>
      </c>
      <c r="U141" s="11" t="s">
        <v>140</v>
      </c>
      <c r="V141" s="4" cm="1">
        <f t="array" ref="V141">_xll.SNL.Clients.Office.Excel.Functions.SPG(U141, "SP_TOTAL_REV", "CY2021")</f>
        <v>2448500</v>
      </c>
      <c r="W141" s="4">
        <f>_xll.SNL.Clients.Office.Excel.Functions.SPG(U141,"IQ_AVG_DILUT_SHARES_OUT","CY2021")</f>
        <v>428800000</v>
      </c>
      <c r="X141" s="5">
        <f>_xll.SNL.Clients.Office.Excel.Functions.SPG(U141, "IQ_DILUT_EPS_NORM", "CY2021")</f>
        <v>0.35799999999999998</v>
      </c>
      <c r="Y141">
        <f t="shared" si="33"/>
        <v>153510.39999999999</v>
      </c>
      <c r="Z141">
        <f t="shared" si="34"/>
        <v>6.2695691239534404E-2</v>
      </c>
      <c r="AA141" s="5">
        <f>_xll.SNL.Clients.Office.Excel.Functions.SPG(U141, "SP_MARKETCAP", "12/31/2021")</f>
        <v>52042.286156299997</v>
      </c>
      <c r="AB141">
        <f t="shared" si="28"/>
        <v>1.2264224236227124E-3</v>
      </c>
      <c r="AC141">
        <f t="shared" si="35"/>
        <v>4.3905922765693101E-4</v>
      </c>
    </row>
    <row r="142" spans="1:29" x14ac:dyDescent="0.3">
      <c r="A142" s="11" t="s">
        <v>141</v>
      </c>
      <c r="B142" s="4" cm="1">
        <f t="array" ref="B142">_xll.SNL.Clients.Office.Excel.Functions.SPG(A142, "SP_TOTAL_REV", "CY2023")</f>
        <v>7959000</v>
      </c>
      <c r="C142" s="4">
        <f>_xll.SNL.Clients.Office.Excel.Functions.SPG(A142,"IQ_AVG_DILUT_SHARES_OUT","CY2023")</f>
        <v>179999000</v>
      </c>
      <c r="D142" s="5">
        <f>_xll.SNL.Clients.Office.Excel.Functions.SPG(A142, "IQ_DILUT_EPS_NORM", "CY2023")</f>
        <v>13.423999999999999</v>
      </c>
      <c r="E142">
        <f t="shared" si="24"/>
        <v>2416306.5759999999</v>
      </c>
      <c r="F142">
        <f t="shared" si="25"/>
        <v>0.30359424249277545</v>
      </c>
      <c r="G142" s="5">
        <f>_xll.SNL.Clients.Office.Excel.Functions.SPG(A142, "SP_MARKETCAP", "12/30/2023")</f>
        <v>27756.97999788</v>
      </c>
      <c r="H142">
        <f t="shared" si="29"/>
        <v>6.6059181349678012E-4</v>
      </c>
      <c r="I142">
        <f t="shared" si="30"/>
        <v>8.8677845043807751E-3</v>
      </c>
      <c r="K142" s="11" t="s">
        <v>141</v>
      </c>
      <c r="L142" s="4" cm="1">
        <f t="array" ref="L142">_xll.SNL.Clients.Office.Excel.Functions.SPG(K142, "SP_TOTAL_REV", "CY2023")</f>
        <v>7959000</v>
      </c>
      <c r="M142" s="4">
        <f>_xll.SNL.Clients.Office.Excel.Functions.SPG(K142,"IQ_AVG_DILUT_SHARES_OUT","CY2023")</f>
        <v>179999000</v>
      </c>
      <c r="N142" s="5">
        <f>_xll.SNL.Clients.Office.Excel.Functions.SPG(K142, "IQ_DILUT_EPS_NORM", "CY2023")</f>
        <v>13.423999999999999</v>
      </c>
      <c r="O142">
        <f t="shared" si="26"/>
        <v>2416306.5759999999</v>
      </c>
      <c r="P142">
        <f t="shared" si="27"/>
        <v>0.30359424249277545</v>
      </c>
      <c r="Q142" s="5">
        <f>_xll.SNL.Clients.Office.Excel.Functions.SPG(K142, "SP_MARKETCAP", "12/31/2022")</f>
        <v>24073.085362059999</v>
      </c>
      <c r="R142">
        <f t="shared" si="31"/>
        <v>7.1563765321972709E-4</v>
      </c>
      <c r="S142">
        <f t="shared" si="32"/>
        <v>9.6067198568216168E-3</v>
      </c>
      <c r="U142" s="11" t="s">
        <v>141</v>
      </c>
      <c r="V142" s="4" cm="1">
        <f t="array" ref="V142">_xll.SNL.Clients.Office.Excel.Functions.SPG(U142, "SP_TOTAL_REV", "CY2021")</f>
        <v>6747000</v>
      </c>
      <c r="W142" s="4">
        <f>_xll.SNL.Clients.Office.Excel.Functions.SPG(U142,"IQ_AVG_DILUT_SHARES_OUT","CY2021")</f>
        <v>176643000</v>
      </c>
      <c r="X142" s="5">
        <f>_xll.SNL.Clients.Office.Excel.Functions.SPG(U142, "IQ_DILUT_EPS_NORM", "CY2021")</f>
        <v>10.295</v>
      </c>
      <c r="Y142">
        <f t="shared" si="33"/>
        <v>1818539.6850000001</v>
      </c>
      <c r="Z142">
        <f t="shared" si="34"/>
        <v>0.26953307914628727</v>
      </c>
      <c r="AA142" s="5">
        <f>_xll.SNL.Clients.Office.Excel.Functions.SPG(U142, "SP_MARKETCAP", "12/31/2021")</f>
        <v>19539.675109650001</v>
      </c>
      <c r="AB142">
        <f t="shared" si="28"/>
        <v>4.604696963697162E-4</v>
      </c>
      <c r="AC142">
        <f t="shared" si="35"/>
        <v>4.7405355241262282E-3</v>
      </c>
    </row>
    <row r="143" spans="1:29" x14ac:dyDescent="0.3">
      <c r="A143" s="11" t="s">
        <v>142</v>
      </c>
      <c r="B143" s="4" cm="1">
        <f t="array" ref="B143">_xll.SNL.Clients.Office.Excel.Functions.SPG(A143, "SP_TOTAL_REV", "CY2023")</f>
        <v>5515702</v>
      </c>
      <c r="C143" s="4">
        <f>_xll.SNL.Clients.Office.Excel.Functions.SPG(A143,"IQ_AVG_DILUT_SHARES_OUT","CY2023")</f>
        <v>309065000</v>
      </c>
      <c r="D143" s="5">
        <f>_xll.SNL.Clients.Office.Excel.Functions.SPG(A143, "IQ_DILUT_EPS_NORM", "CY2023")</f>
        <v>0.65900000000000003</v>
      </c>
      <c r="E143">
        <f t="shared" si="24"/>
        <v>203673.83499999999</v>
      </c>
      <c r="F143">
        <f t="shared" si="25"/>
        <v>3.6926185461070953E-2</v>
      </c>
      <c r="G143" s="5">
        <f>_xll.SNL.Clients.Office.Excel.Functions.SPG(A143, "SP_MARKETCAP", "12/30/2023")</f>
        <v>40757.834272200002</v>
      </c>
      <c r="H143">
        <f t="shared" si="29"/>
        <v>9.7000075866071232E-4</v>
      </c>
      <c r="I143">
        <f t="shared" si="30"/>
        <v>6.3923049995740942E-4</v>
      </c>
      <c r="K143" s="11" t="s">
        <v>142</v>
      </c>
      <c r="L143" s="4" cm="1">
        <f t="array" ref="L143">_xll.SNL.Clients.Office.Excel.Functions.SPG(K143, "SP_TOTAL_REV", "CY2023")</f>
        <v>5515702</v>
      </c>
      <c r="M143" s="4">
        <f>_xll.SNL.Clients.Office.Excel.Functions.SPG(K143,"IQ_AVG_DILUT_SHARES_OUT","CY2023")</f>
        <v>309065000</v>
      </c>
      <c r="N143" s="5">
        <f>_xll.SNL.Clients.Office.Excel.Functions.SPG(K143, "IQ_DILUT_EPS_NORM", "CY2023")</f>
        <v>0.65900000000000003</v>
      </c>
      <c r="O143">
        <f t="shared" si="26"/>
        <v>203673.83499999999</v>
      </c>
      <c r="P143">
        <f t="shared" si="27"/>
        <v>3.6926185461070953E-2</v>
      </c>
      <c r="Q143" s="5">
        <f>_xll.SNL.Clients.Office.Excel.Functions.SPG(K143, "SP_MARKETCAP", "12/31/2022")</f>
        <v>28829.858514250001</v>
      </c>
      <c r="R143">
        <f t="shared" si="31"/>
        <v>8.5704561669153352E-4</v>
      </c>
      <c r="S143">
        <f t="shared" si="32"/>
        <v>5.6479306139972066E-4</v>
      </c>
      <c r="U143" s="11" t="s">
        <v>142</v>
      </c>
      <c r="V143" s="4" cm="1">
        <f t="array" ref="V143">_xll.SNL.Clients.Office.Excel.Functions.SPG(U143, "SP_TOTAL_REV", "CY2021")</f>
        <v>4421373</v>
      </c>
      <c r="W143" s="4">
        <f>_xll.SNL.Clients.Office.Excel.Functions.SPG(U143,"IQ_AVG_DILUT_SHARES_OUT","CY2021")</f>
        <v>283222000</v>
      </c>
      <c r="X143" s="5">
        <f>_xll.SNL.Clients.Office.Excel.Functions.SPG(U143, "IQ_DILUT_EPS_NORM", "CY2021")</f>
        <v>1.0209999999999999</v>
      </c>
      <c r="Y143">
        <f t="shared" si="33"/>
        <v>289169.66200000001</v>
      </c>
      <c r="Z143">
        <f t="shared" si="34"/>
        <v>6.5402684188825513E-2</v>
      </c>
      <c r="AA143" s="5">
        <f>_xll.SNL.Clients.Office.Excel.Functions.SPG(U143, "SP_MARKETCAP", "12/31/2021")</f>
        <v>50193.48734272</v>
      </c>
      <c r="AB143">
        <f t="shared" si="28"/>
        <v>1.1828538471975376E-3</v>
      </c>
      <c r="AC143">
        <f t="shared" si="35"/>
        <v>1.2076937779886858E-3</v>
      </c>
    </row>
    <row r="144" spans="1:29" x14ac:dyDescent="0.3">
      <c r="A144" s="11" t="s">
        <v>143</v>
      </c>
      <c r="B144" s="4" cm="1">
        <f t="array" ref="B144">_xll.SNL.Clients.Office.Excel.Functions.SPG(A144, "SP_TOTAL_REV", "CY2023")</f>
        <v>38691609</v>
      </c>
      <c r="C144" s="4">
        <f>_xll.SNL.Clients.Office.Excel.Functions.SPG(A144,"IQ_AVG_DILUT_SHARES_OUT","CY2023")</f>
        <v>219938000</v>
      </c>
      <c r="D144" s="5">
        <f>_xll.SNL.Clients.Office.Excel.Functions.SPG(A144, "IQ_DILUT_EPS_NORM", "CY2023")</f>
        <v>6.0419999999999998</v>
      </c>
      <c r="E144">
        <f t="shared" si="24"/>
        <v>1328865.3959999999</v>
      </c>
      <c r="F144">
        <f t="shared" si="25"/>
        <v>3.434505388493924E-2</v>
      </c>
      <c r="G144" s="5">
        <f>_xll.SNL.Clients.Office.Excel.Functions.SPG(A144, "SP_MARKETCAP", "12/30/2023")</f>
        <v>29840.651681300002</v>
      </c>
      <c r="H144">
        <f t="shared" si="29"/>
        <v>7.101813746157289E-4</v>
      </c>
      <c r="I144">
        <f t="shared" si="30"/>
        <v>4.2909158654282336E-3</v>
      </c>
      <c r="K144" s="11" t="s">
        <v>143</v>
      </c>
      <c r="L144" s="4" cm="1">
        <f t="array" ref="L144">_xll.SNL.Clients.Office.Excel.Functions.SPG(K144, "SP_TOTAL_REV", "CY2023")</f>
        <v>38691609</v>
      </c>
      <c r="M144" s="4">
        <f>_xll.SNL.Clients.Office.Excel.Functions.SPG(K144,"IQ_AVG_DILUT_SHARES_OUT","CY2023")</f>
        <v>219938000</v>
      </c>
      <c r="N144" s="5">
        <f>_xll.SNL.Clients.Office.Excel.Functions.SPG(K144, "IQ_DILUT_EPS_NORM", "CY2023")</f>
        <v>6.0419999999999998</v>
      </c>
      <c r="O144">
        <f t="shared" si="26"/>
        <v>1328865.3959999999</v>
      </c>
      <c r="P144">
        <f t="shared" si="27"/>
        <v>3.434505388493924E-2</v>
      </c>
      <c r="Q144" s="5">
        <f>_xll.SNL.Clients.Office.Excel.Functions.SPG(K144, "SP_MARKETCAP", "12/31/2022")</f>
        <v>55055.294253749998</v>
      </c>
      <c r="R144">
        <f t="shared" si="31"/>
        <v>1.6366677135275045E-3</v>
      </c>
      <c r="S144">
        <f t="shared" si="32"/>
        <v>9.8887463251331811E-3</v>
      </c>
      <c r="U144" s="11" t="s">
        <v>143</v>
      </c>
      <c r="V144" s="4" cm="1">
        <f t="array" ref="V144">_xll.SNL.Clients.Office.Excel.Functions.SPG(U144, "SP_TOTAL_REV", "CY2021")</f>
        <v>34220449</v>
      </c>
      <c r="W144" s="4">
        <f>_xll.SNL.Clients.Office.Excel.Functions.SPG(U144,"IQ_AVG_DILUT_SHARES_OUT","CY2021")</f>
        <v>235812000</v>
      </c>
      <c r="X144" s="5">
        <f>_xll.SNL.Clients.Office.Excel.Functions.SPG(U144, "IQ_DILUT_EPS_NORM", "CY2021")</f>
        <v>8.1259999999999994</v>
      </c>
      <c r="Y144">
        <f t="shared" si="33"/>
        <v>1916208.3119999997</v>
      </c>
      <c r="Z144">
        <f t="shared" si="34"/>
        <v>5.5996001455153314E-2</v>
      </c>
      <c r="AA144" s="5">
        <f>_xll.SNL.Clients.Office.Excel.Functions.SPG(U144, "SP_MARKETCAP", "12/31/2021")</f>
        <v>54643.344838320001</v>
      </c>
      <c r="AB144">
        <f t="shared" si="28"/>
        <v>1.2877186680499322E-3</v>
      </c>
      <c r="AC144">
        <f t="shared" si="35"/>
        <v>1.0464001896573748E-2</v>
      </c>
    </row>
    <row r="145" spans="1:29" x14ac:dyDescent="0.3">
      <c r="A145" s="11" t="s">
        <v>144</v>
      </c>
      <c r="B145" s="4" cm="1">
        <f t="array" ref="B145">_xll.SNL.Clients.Office.Excel.Functions.SPG(A145, "SP_TOTAL_REV", "CY2023")</f>
        <v>16781100</v>
      </c>
      <c r="C145" s="4">
        <f>_xll.SNL.Clients.Office.Excel.Functions.SPG(A145,"IQ_AVG_DILUT_SHARES_OUT","CY2023")</f>
        <v>219900000</v>
      </c>
      <c r="D145" s="5">
        <f>_xll.SNL.Clients.Office.Excel.Functions.SPG(A145, "IQ_DILUT_EPS_NORM", "CY2023")</f>
        <v>4.7539999999999996</v>
      </c>
      <c r="E145">
        <f t="shared" si="24"/>
        <v>1045404.5999999999</v>
      </c>
      <c r="F145">
        <f t="shared" si="25"/>
        <v>6.2296547902104142E-2</v>
      </c>
      <c r="G145" s="5">
        <f>_xll.SNL.Clients.Office.Excel.Functions.SPG(A145, "SP_MARKETCAP", "12/30/2023")</f>
        <v>30948.70865085</v>
      </c>
      <c r="H145">
        <f t="shared" si="29"/>
        <v>7.3655216001920884E-4</v>
      </c>
      <c r="I145">
        <f t="shared" si="30"/>
        <v>3.5015689687313183E-3</v>
      </c>
      <c r="K145" s="11" t="s">
        <v>144</v>
      </c>
      <c r="L145" s="4" cm="1">
        <f t="array" ref="L145">_xll.SNL.Clients.Office.Excel.Functions.SPG(K145, "SP_TOTAL_REV", "CY2023")</f>
        <v>16781100</v>
      </c>
      <c r="M145" s="4">
        <f>_xll.SNL.Clients.Office.Excel.Functions.SPG(K145,"IQ_AVG_DILUT_SHARES_OUT","CY2023")</f>
        <v>219900000</v>
      </c>
      <c r="N145" s="5">
        <f>_xll.SNL.Clients.Office.Excel.Functions.SPG(K145, "IQ_DILUT_EPS_NORM", "CY2023")</f>
        <v>4.7539999999999996</v>
      </c>
      <c r="O145">
        <f t="shared" si="26"/>
        <v>1045404.5999999999</v>
      </c>
      <c r="P145">
        <f t="shared" si="27"/>
        <v>6.2296547902104142E-2</v>
      </c>
      <c r="Q145" s="5">
        <f>_xll.SNL.Clients.Office.Excel.Functions.SPG(K145, "SP_MARKETCAP", "12/31/2022")</f>
        <v>31284.332709760001</v>
      </c>
      <c r="R145">
        <f t="shared" si="31"/>
        <v>9.3001150896272029E-4</v>
      </c>
      <c r="S145">
        <f t="shared" si="32"/>
        <v>4.4212747136087721E-3</v>
      </c>
      <c r="U145" s="11" t="s">
        <v>144</v>
      </c>
      <c r="V145" s="4" cm="1">
        <f t="array" ref="V145">_xll.SNL.Clients.Office.Excel.Functions.SPG(U145, "SP_TOTAL_REV", "CY2021")</f>
        <v>26321200</v>
      </c>
      <c r="W145" s="4">
        <f>_xll.SNL.Clients.Office.Excel.Functions.SPG(U145,"IQ_AVG_DILUT_SHARES_OUT","CY2021")</f>
        <v>229000000</v>
      </c>
      <c r="X145" s="5">
        <f>_xll.SNL.Clients.Office.Excel.Functions.SPG(U145, "IQ_DILUT_EPS_NORM", "CY2021")</f>
        <v>4.5940000000000003</v>
      </c>
      <c r="Y145">
        <f t="shared" si="33"/>
        <v>1052026.0000000002</v>
      </c>
      <c r="Z145">
        <f t="shared" si="34"/>
        <v>3.9968770420801492E-2</v>
      </c>
      <c r="AA145" s="5">
        <f>_xll.SNL.Clients.Office.Excel.Functions.SPG(U145, "SP_MARKETCAP", "12/31/2021")</f>
        <v>31610.825410680001</v>
      </c>
      <c r="AB145">
        <f t="shared" si="28"/>
        <v>7.4493701134586868E-4</v>
      </c>
      <c r="AC145">
        <f t="shared" si="35"/>
        <v>3.4222406301229209E-3</v>
      </c>
    </row>
    <row r="146" spans="1:29" x14ac:dyDescent="0.3">
      <c r="A146" s="11" t="s">
        <v>145</v>
      </c>
      <c r="B146" s="4" cm="1">
        <f t="array" ref="B146">_xll.SNL.Clients.Office.Excel.Functions.SPG(A146, "SP_TOTAL_REV", "CY2023")</f>
        <v>14393000</v>
      </c>
      <c r="C146" s="4">
        <f>_xll.SNL.Clients.Office.Excel.Functions.SPG(A146,"IQ_AVG_DILUT_SHARES_OUT","CY2023")</f>
        <v>836500000</v>
      </c>
      <c r="D146" s="5">
        <f>_xll.SNL.Clients.Office.Excel.Functions.SPG(A146, "IQ_DILUT_EPS_NORM", "CY2023")</f>
        <v>1.802</v>
      </c>
      <c r="E146">
        <f t="shared" si="24"/>
        <v>1507373</v>
      </c>
      <c r="F146">
        <f t="shared" si="25"/>
        <v>0.10472959077329257</v>
      </c>
      <c r="G146" s="5">
        <f>_xll.SNL.Clients.Office.Excel.Functions.SPG(A146, "SP_MARKETCAP", "12/30/2023")</f>
        <v>39329.448236999997</v>
      </c>
      <c r="H146">
        <f t="shared" si="29"/>
        <v>9.3600642204922529E-4</v>
      </c>
      <c r="I146">
        <f t="shared" si="30"/>
        <v>1.686683572532704E-3</v>
      </c>
      <c r="K146" s="11" t="s">
        <v>145</v>
      </c>
      <c r="L146" s="4" cm="1">
        <f t="array" ref="L146">_xll.SNL.Clients.Office.Excel.Functions.SPG(K146, "SP_TOTAL_REV", "CY2023")</f>
        <v>14393000</v>
      </c>
      <c r="M146" s="4">
        <f>_xll.SNL.Clients.Office.Excel.Functions.SPG(K146,"IQ_AVG_DILUT_SHARES_OUT","CY2023")</f>
        <v>836500000</v>
      </c>
      <c r="N146" s="5">
        <f>_xll.SNL.Clients.Office.Excel.Functions.SPG(K146, "IQ_DILUT_EPS_NORM", "CY2023")</f>
        <v>1.802</v>
      </c>
      <c r="O146">
        <f t="shared" si="26"/>
        <v>1507373</v>
      </c>
      <c r="P146">
        <f t="shared" si="27"/>
        <v>0.10472959077329257</v>
      </c>
      <c r="Q146" s="5">
        <f>_xll.SNL.Clients.Office.Excel.Functions.SPG(K146, "SP_MARKETCAP", "12/31/2022")</f>
        <v>51096.435570599999</v>
      </c>
      <c r="R146">
        <f t="shared" si="31"/>
        <v>1.5189799184306999E-3</v>
      </c>
      <c r="S146">
        <f t="shared" si="32"/>
        <v>2.7372018130121215E-3</v>
      </c>
      <c r="U146" s="11" t="s">
        <v>145</v>
      </c>
      <c r="V146" s="4" cm="1">
        <f t="array" ref="V146">_xll.SNL.Clients.Office.Excel.Functions.SPG(U146, "SP_TOTAL_REV", "CY2021")</f>
        <v>11419000</v>
      </c>
      <c r="W146" s="4">
        <f>_xll.SNL.Clients.Office.Excel.Functions.SPG(U146,"IQ_AVG_DILUT_SHARES_OUT","CY2021")</f>
        <v>808500000</v>
      </c>
      <c r="X146" s="5">
        <f>_xll.SNL.Clients.Office.Excel.Functions.SPG(U146, "IQ_DILUT_EPS_NORM", "CY2021")</f>
        <v>1.458</v>
      </c>
      <c r="Y146">
        <f t="shared" si="33"/>
        <v>1178793</v>
      </c>
      <c r="Z146">
        <f t="shared" si="34"/>
        <v>0.10323084333128996</v>
      </c>
      <c r="AA146" s="5">
        <f>_xll.SNL.Clients.Office.Excel.Functions.SPG(U146, "SP_MARKETCAP", "12/31/2021")</f>
        <v>63626.404532480003</v>
      </c>
      <c r="AB146">
        <f t="shared" si="28"/>
        <v>1.4994124012685591E-3</v>
      </c>
      <c r="AC146">
        <f t="shared" si="35"/>
        <v>2.1861432810495593E-3</v>
      </c>
    </row>
    <row r="147" spans="1:29" x14ac:dyDescent="0.3">
      <c r="A147" s="11" t="s">
        <v>146</v>
      </c>
      <c r="B147" s="4" cm="1">
        <f t="array" ref="B147">_xll.SNL.Clients.Office.Excel.Functions.SPG(A147, "SP_TOTAL_REV", "CY2023")</f>
        <v>4479358</v>
      </c>
      <c r="C147" s="4">
        <f>_xll.SNL.Clients.Office.Excel.Functions.SPG(A147,"IQ_AVG_DILUT_SHARES_OUT","CY2023")</f>
        <v>35401313</v>
      </c>
      <c r="D147" s="5">
        <f>_xll.SNL.Clients.Office.Excel.Functions.SPG(A147, "IQ_DILUT_EPS_NORM", "CY2023")</f>
        <v>11.209</v>
      </c>
      <c r="E147">
        <f t="shared" si="24"/>
        <v>396813.31741700001</v>
      </c>
      <c r="F147">
        <f t="shared" si="25"/>
        <v>8.8587096056399153E-2</v>
      </c>
      <c r="G147" s="5">
        <f>_xll.SNL.Clients.Office.Excel.Functions.SPG(A147, "SP_MARKETCAP", "12/30/2023")</f>
        <v>14378.987622090001</v>
      </c>
      <c r="H147">
        <f t="shared" si="29"/>
        <v>3.422073118274995E-4</v>
      </c>
      <c r="I147">
        <f t="shared" si="30"/>
        <v>3.8358017582744417E-3</v>
      </c>
      <c r="K147" s="11" t="s">
        <v>146</v>
      </c>
      <c r="L147" s="4" cm="1">
        <f t="array" ref="L147">_xll.SNL.Clients.Office.Excel.Functions.SPG(K147, "SP_TOTAL_REV", "CY2023")</f>
        <v>4479358</v>
      </c>
      <c r="M147" s="4">
        <f>_xll.SNL.Clients.Office.Excel.Functions.SPG(K147,"IQ_AVG_DILUT_SHARES_OUT","CY2023")</f>
        <v>35401313</v>
      </c>
      <c r="N147" s="5">
        <f>_xll.SNL.Clients.Office.Excel.Functions.SPG(K147, "IQ_DILUT_EPS_NORM", "CY2023")</f>
        <v>11.209</v>
      </c>
      <c r="O147">
        <f t="shared" si="26"/>
        <v>396813.31741700001</v>
      </c>
      <c r="P147">
        <f t="shared" si="27"/>
        <v>8.8587096056399153E-2</v>
      </c>
      <c r="Q147" s="5">
        <f>_xll.SNL.Clients.Office.Excel.Functions.SPG(K147, "SP_MARKETCAP", "12/31/2022")</f>
        <v>12604.379552799999</v>
      </c>
      <c r="R147">
        <f t="shared" si="31"/>
        <v>3.7469931534711364E-4</v>
      </c>
      <c r="S147">
        <f t="shared" si="32"/>
        <v>4.2000046257257969E-3</v>
      </c>
      <c r="U147" s="11" t="s">
        <v>146</v>
      </c>
      <c r="V147" s="4" cm="1">
        <f t="array" ref="V147">_xll.SNL.Clients.Office.Excel.Functions.SPG(U147, "SP_TOTAL_REV", "CY2021")</f>
        <v>4357373</v>
      </c>
      <c r="W147" s="4">
        <f>_xll.SNL.Clients.Office.Excel.Functions.SPG(U147,"IQ_AVG_DILUT_SHARES_OUT","CY2021")</f>
        <v>37691351</v>
      </c>
      <c r="X147" s="5">
        <f>_xll.SNL.Clients.Office.Excel.Functions.SPG(U147, "IQ_DILUT_EPS_NORM", "CY2021")</f>
        <v>10.375</v>
      </c>
      <c r="Y147">
        <f t="shared" si="33"/>
        <v>391047.76662499999</v>
      </c>
      <c r="Z147">
        <f t="shared" si="34"/>
        <v>8.9743927505173418E-2</v>
      </c>
      <c r="AA147" s="5">
        <f>_xll.SNL.Clients.Office.Excel.Functions.SPG(U147, "SP_MARKETCAP", "12/31/2021")</f>
        <v>20534.149864409999</v>
      </c>
      <c r="AB147">
        <f t="shared" si="28"/>
        <v>4.83905372029724E-4</v>
      </c>
      <c r="AC147">
        <f t="shared" si="35"/>
        <v>5.0205182348083861E-3</v>
      </c>
    </row>
    <row r="148" spans="1:29" x14ac:dyDescent="0.3">
      <c r="A148" s="11" t="s">
        <v>1436</v>
      </c>
      <c r="B148" s="4" cm="1">
        <f t="array" ref="B148">_xll.SNL.Clients.Office.Excel.Functions.SPG(A148, "SP_TOTAL_REV", "CY2023")</f>
        <v>8635000</v>
      </c>
      <c r="C148" s="4">
        <f>_xll.SNL.Clients.Office.Excel.Functions.SPG(A148,"IQ_AVG_DILUT_SHARES_OUT","CY2023")</f>
        <v>392948000</v>
      </c>
      <c r="D148" s="5">
        <f>_xll.SNL.Clients.Office.Excel.Functions.SPG(A148, "IQ_DILUT_EPS_NORM", "CY2023")</f>
        <v>-0.66500000000000004</v>
      </c>
      <c r="E148">
        <f t="shared" si="24"/>
        <v>-261310.42</v>
      </c>
      <c r="F148">
        <f t="shared" si="25"/>
        <v>-3.0261774174869718E-2</v>
      </c>
      <c r="G148" s="5">
        <f>_xll.SNL.Clients.Office.Excel.Functions.SPG(A148, "SP_MARKETCAP", "12/30/2023")</f>
        <v>39378.859332</v>
      </c>
      <c r="H148">
        <f t="shared" si="29"/>
        <v>9.3718236283440461E-4</v>
      </c>
      <c r="I148">
        <f t="shared" si="30"/>
        <v>-6.2322627128487905E-4</v>
      </c>
      <c r="K148" s="11" t="s">
        <v>1436</v>
      </c>
      <c r="L148" s="4" cm="1">
        <f t="array" ref="L148">_xll.SNL.Clients.Office.Excel.Functions.SPG(K148, "SP_TOTAL_REV", "CY2023")</f>
        <v>8635000</v>
      </c>
      <c r="M148" s="4">
        <f>_xll.SNL.Clients.Office.Excel.Functions.SPG(K148,"IQ_AVG_DILUT_SHARES_OUT","CY2023")</f>
        <v>392948000</v>
      </c>
      <c r="N148" s="5">
        <f>_xll.SNL.Clients.Office.Excel.Functions.SPG(K148, "IQ_DILUT_EPS_NORM", "CY2023")</f>
        <v>-0.66500000000000004</v>
      </c>
      <c r="O148">
        <f t="shared" si="26"/>
        <v>-261310.42</v>
      </c>
      <c r="P148">
        <f t="shared" si="27"/>
        <v>-3.0261774174869718E-2</v>
      </c>
      <c r="Q148" s="5">
        <f>_xll.SNL.Clients.Office.Excel.Functions.SPG(K148, "SP_MARKETCAP", "12/31/2022")</f>
        <v>18952.771271000001</v>
      </c>
      <c r="R148">
        <f t="shared" si="31"/>
        <v>5.6342245085729448E-4</v>
      </c>
      <c r="S148">
        <f t="shared" si="32"/>
        <v>-3.7467592982010084E-4</v>
      </c>
      <c r="U148" s="11" t="s">
        <v>1436</v>
      </c>
      <c r="V148" s="4" cm="1">
        <f t="array" ref="V148">_xll.SNL.Clients.Office.Excel.Functions.SPG(U148, "SP_TOTAL_REV", "CY2021")</f>
        <v>4888000</v>
      </c>
      <c r="W148" s="4">
        <f>_xll.SNL.Clients.Office.Excel.Functions.SPG(U148,"IQ_AVG_DILUT_SHARES_OUT","CY2021")</f>
        <v>336847000</v>
      </c>
      <c r="X148" s="5">
        <f>_xll.SNL.Clients.Office.Excel.Functions.SPG(U148, "IQ_DILUT_EPS_NORM", "CY2021")</f>
        <v>-0.83899999999999997</v>
      </c>
      <c r="Y148">
        <f t="shared" si="33"/>
        <v>-282614.63299999997</v>
      </c>
      <c r="Z148">
        <f t="shared" si="34"/>
        <v>-5.7818050941080189E-2</v>
      </c>
      <c r="AA148" s="5">
        <f>_xll.SNL.Clients.Office.Excel.Functions.SPG(U148, "SP_MARKETCAP", "12/31/2021")</f>
        <v>51081.169283000003</v>
      </c>
      <c r="AB148">
        <f t="shared" si="28"/>
        <v>1.203772855892403E-3</v>
      </c>
      <c r="AC148">
        <f t="shared" si="35"/>
        <v>-1.0099654260937261E-3</v>
      </c>
    </row>
    <row r="149" spans="1:29" x14ac:dyDescent="0.3">
      <c r="A149" s="11" t="s">
        <v>147</v>
      </c>
      <c r="B149" s="4" cm="1">
        <f t="array" ref="B149">_xll.SNL.Clients.Office.Excel.Functions.SPG(A149, "SP_TOTAL_REV", "CY2023")</f>
        <v>7684476</v>
      </c>
      <c r="C149" s="4">
        <f>_xll.SNL.Clients.Office.Excel.Functions.SPG(A149,"IQ_AVG_DILUT_SHARES_OUT","CY2023")</f>
        <v>140599000</v>
      </c>
      <c r="D149" s="5">
        <f>_xll.SNL.Clients.Office.Excel.Functions.SPG(A149, "IQ_DILUT_EPS_NORM", "CY2023")</f>
        <v>5.2140000000000004</v>
      </c>
      <c r="E149">
        <f t="shared" si="24"/>
        <v>733083.18599999999</v>
      </c>
      <c r="F149">
        <f t="shared" si="25"/>
        <v>9.5397940731417469E-2</v>
      </c>
      <c r="G149" s="5">
        <f>_xll.SNL.Clients.Office.Excel.Functions.SPG(A149, "SP_MARKETCAP", "12/30/2023")</f>
        <v>21516.503048639999</v>
      </c>
      <c r="H149">
        <f t="shared" si="29"/>
        <v>5.1207392771460342E-4</v>
      </c>
      <c r="I149">
        <f t="shared" si="30"/>
        <v>2.6699534591039424E-3</v>
      </c>
      <c r="K149" s="11" t="s">
        <v>147</v>
      </c>
      <c r="L149" s="4" cm="1">
        <f t="array" ref="L149">_xll.SNL.Clients.Office.Excel.Functions.SPG(K149, "SP_TOTAL_REV", "CY2023")</f>
        <v>7684476</v>
      </c>
      <c r="M149" s="4">
        <f>_xll.SNL.Clients.Office.Excel.Functions.SPG(K149,"IQ_AVG_DILUT_SHARES_OUT","CY2023")</f>
        <v>140599000</v>
      </c>
      <c r="N149" s="5">
        <f>_xll.SNL.Clients.Office.Excel.Functions.SPG(K149, "IQ_DILUT_EPS_NORM", "CY2023")</f>
        <v>5.2140000000000004</v>
      </c>
      <c r="O149">
        <f t="shared" si="26"/>
        <v>733083.18599999999</v>
      </c>
      <c r="P149">
        <f t="shared" si="27"/>
        <v>9.5397940731417469E-2</v>
      </c>
      <c r="Q149" s="5">
        <f>_xll.SNL.Clients.Office.Excel.Functions.SPG(K149, "SP_MARKETCAP", "12/31/2022")</f>
        <v>19005.328369499999</v>
      </c>
      <c r="R149">
        <f t="shared" si="31"/>
        <v>5.6498485293683242E-4</v>
      </c>
      <c r="S149">
        <f t="shared" si="32"/>
        <v>2.9458310232126444E-3</v>
      </c>
      <c r="U149" s="11" t="s">
        <v>147</v>
      </c>
      <c r="V149" s="4" cm="1">
        <f t="array" ref="V149">_xll.SNL.Clients.Office.Excel.Functions.SPG(U149, "SP_TOTAL_REV", "CY2021")</f>
        <v>7907081</v>
      </c>
      <c r="W149" s="4">
        <f>_xll.SNL.Clients.Office.Excel.Functions.SPG(U149,"IQ_AVG_DILUT_SHARES_OUT","CY2021")</f>
        <v>145273000</v>
      </c>
      <c r="X149" s="5">
        <f>_xll.SNL.Clients.Office.Excel.Functions.SPG(U149, "IQ_DILUT_EPS_NORM", "CY2021")</f>
        <v>5.2539999999999996</v>
      </c>
      <c r="Y149">
        <f t="shared" si="33"/>
        <v>763264.34199999983</v>
      </c>
      <c r="Z149">
        <f t="shared" si="34"/>
        <v>9.6529217545640394E-2</v>
      </c>
      <c r="AA149" s="5">
        <f>_xll.SNL.Clients.Office.Excel.Functions.SPG(U149, "SP_MARKETCAP", "12/31/2021")</f>
        <v>26147.612984799998</v>
      </c>
      <c r="AB149">
        <f t="shared" si="28"/>
        <v>6.1619158682722699E-4</v>
      </c>
      <c r="AC149">
        <f t="shared" si="35"/>
        <v>3.2374705971902505E-3</v>
      </c>
    </row>
    <row r="150" spans="1:29" x14ac:dyDescent="0.3">
      <c r="A150" s="11" t="s">
        <v>148</v>
      </c>
      <c r="B150" s="4" cm="1">
        <f t="array" ref="B150">_xll.SNL.Clients.Office.Excel.Functions.SPG(A150, "SP_TOTAL_REV", "CY2023")</f>
        <v>44622000</v>
      </c>
      <c r="C150" s="4">
        <f>_xll.SNL.Clients.Office.Excel.Functions.SPG(A150,"IQ_AVG_DILUT_SHARES_OUT","CY2023")</f>
        <v>709000000</v>
      </c>
      <c r="D150" s="5">
        <f>_xll.SNL.Clients.Office.Excel.Functions.SPG(A150, "IQ_DILUT_EPS_NORM", "CY2023")</f>
        <v>1.476</v>
      </c>
      <c r="E150">
        <f t="shared" si="24"/>
        <v>1046484</v>
      </c>
      <c r="F150">
        <f t="shared" si="25"/>
        <v>2.345219846712384E-2</v>
      </c>
      <c r="G150" s="5">
        <f>_xll.SNL.Clients.Office.Excel.Functions.SPG(A150, "SP_MARKETCAP", "12/30/2023")</f>
        <v>38464.611809039998</v>
      </c>
      <c r="H150">
        <f t="shared" si="29"/>
        <v>9.1542407251524107E-4</v>
      </c>
      <c r="I150">
        <f t="shared" si="30"/>
        <v>1.3511659310324958E-3</v>
      </c>
      <c r="K150" s="11" t="s">
        <v>148</v>
      </c>
      <c r="L150" s="4" cm="1">
        <f t="array" ref="L150">_xll.SNL.Clients.Office.Excel.Functions.SPG(K150, "SP_TOTAL_REV", "CY2023")</f>
        <v>44622000</v>
      </c>
      <c r="M150" s="4">
        <f>_xll.SNL.Clients.Office.Excel.Functions.SPG(K150,"IQ_AVG_DILUT_SHARES_OUT","CY2023")</f>
        <v>709000000</v>
      </c>
      <c r="N150" s="5">
        <f>_xll.SNL.Clients.Office.Excel.Functions.SPG(K150, "IQ_DILUT_EPS_NORM", "CY2023")</f>
        <v>1.476</v>
      </c>
      <c r="O150">
        <f t="shared" si="26"/>
        <v>1046484</v>
      </c>
      <c r="P150">
        <f t="shared" si="27"/>
        <v>2.345219846712384E-2</v>
      </c>
      <c r="Q150" s="5">
        <f>_xll.SNL.Clients.Office.Excel.Functions.SPG(K150, "SP_MARKETCAP", "12/31/2022")</f>
        <v>35462.429564910002</v>
      </c>
      <c r="R150">
        <f t="shared" si="31"/>
        <v>1.054216752427549E-3</v>
      </c>
      <c r="S150">
        <f t="shared" si="32"/>
        <v>1.5560239265830624E-3</v>
      </c>
      <c r="U150" s="11" t="s">
        <v>148</v>
      </c>
      <c r="V150" s="4" cm="1">
        <f t="array" ref="V150">_xll.SNL.Clients.Office.Excel.Functions.SPG(U150, "SP_TOTAL_REV", "CY2021")</f>
        <v>54968000</v>
      </c>
      <c r="W150" s="4">
        <f>_xll.SNL.Clients.Office.Excel.Functions.SPG(U150,"IQ_AVG_DILUT_SHARES_OUT","CY2021")</f>
        <v>749000000</v>
      </c>
      <c r="X150" s="5">
        <f>_xll.SNL.Clients.Office.Excel.Functions.SPG(U150, "IQ_DILUT_EPS_NORM", "CY2021")</f>
        <v>6.9279999999999999</v>
      </c>
      <c r="Y150">
        <f t="shared" si="33"/>
        <v>5189072</v>
      </c>
      <c r="Z150">
        <f t="shared" si="34"/>
        <v>9.4401688254984725E-2</v>
      </c>
      <c r="AA150" s="5">
        <f>_xll.SNL.Clients.Office.Excel.Functions.SPG(U150, "SP_MARKETCAP", "12/31/2021")</f>
        <v>41950.929448640003</v>
      </c>
      <c r="AB150">
        <f t="shared" si="28"/>
        <v>9.8861069271835317E-4</v>
      </c>
      <c r="AC150">
        <f t="shared" si="35"/>
        <v>6.8490948791527506E-3</v>
      </c>
    </row>
    <row r="151" spans="1:29" x14ac:dyDescent="0.3">
      <c r="A151" s="11" t="s">
        <v>149</v>
      </c>
      <c r="B151" s="4" cm="1">
        <f t="array" ref="B151">_xll.SNL.Clients.Office.Excel.Functions.SPG(A151, "SP_TOTAL_REV", "CY2023")</f>
        <v>12745000</v>
      </c>
      <c r="C151" s="4">
        <f>_xll.SNL.Clients.Office.Excel.Functions.SPG(A151,"IQ_AVG_DILUT_SHARES_OUT","CY2023")</f>
        <v>206000000</v>
      </c>
      <c r="D151" s="5">
        <f>_xll.SNL.Clients.Office.Excel.Functions.SPG(A151, "IQ_DILUT_EPS_NORM", "CY2023")</f>
        <v>4.8</v>
      </c>
      <c r="E151">
        <f t="shared" si="24"/>
        <v>988800</v>
      </c>
      <c r="F151">
        <f t="shared" si="25"/>
        <v>7.7583366025892511E-2</v>
      </c>
      <c r="G151" s="5">
        <f>_xll.SNL.Clients.Office.Excel.Functions.SPG(A151, "SP_MARKETCAP", "12/30/2023")</f>
        <v>22742.087239019998</v>
      </c>
      <c r="H151">
        <f t="shared" si="29"/>
        <v>5.4124175803973041E-4</v>
      </c>
      <c r="I151">
        <f t="shared" si="30"/>
        <v>2.5979604385907057E-3</v>
      </c>
      <c r="K151" s="11" t="s">
        <v>149</v>
      </c>
      <c r="L151" s="4" cm="1">
        <f t="array" ref="L151">_xll.SNL.Clients.Office.Excel.Functions.SPG(K151, "SP_TOTAL_REV", "CY2023")</f>
        <v>12745000</v>
      </c>
      <c r="M151" s="4">
        <f>_xll.SNL.Clients.Office.Excel.Functions.SPG(K151,"IQ_AVG_DILUT_SHARES_OUT","CY2023")</f>
        <v>206000000</v>
      </c>
      <c r="N151" s="5">
        <f>_xll.SNL.Clients.Office.Excel.Functions.SPG(K151, "IQ_DILUT_EPS_NORM", "CY2023")</f>
        <v>4.8</v>
      </c>
      <c r="O151">
        <f t="shared" si="26"/>
        <v>988800</v>
      </c>
      <c r="P151">
        <f t="shared" si="27"/>
        <v>7.7583366025892511E-2</v>
      </c>
      <c r="Q151" s="5">
        <f>_xll.SNL.Clients.Office.Excel.Functions.SPG(K151, "SP_MARKETCAP", "12/31/2022")</f>
        <v>22770.496202229999</v>
      </c>
      <c r="R151">
        <f t="shared" si="31"/>
        <v>6.7691466298269883E-4</v>
      </c>
      <c r="S151">
        <f t="shared" si="32"/>
        <v>3.2491903823169545E-3</v>
      </c>
      <c r="U151" s="11" t="s">
        <v>149</v>
      </c>
      <c r="V151" s="4" cm="1">
        <f t="array" ref="V151">_xll.SNL.Clients.Office.Excel.Functions.SPG(U151, "SP_TOTAL_REV", "CY2021")</f>
        <v>14964000</v>
      </c>
      <c r="W151" s="4">
        <f>_xll.SNL.Clients.Office.Excel.Functions.SPG(U151,"IQ_AVG_DILUT_SHARES_OUT","CY2021")</f>
        <v>194000000</v>
      </c>
      <c r="X151" s="5">
        <f>_xll.SNL.Clients.Office.Excel.Functions.SPG(U151, "IQ_DILUT_EPS_NORM", "CY2021")</f>
        <v>3.5369999999999999</v>
      </c>
      <c r="Y151">
        <f t="shared" si="33"/>
        <v>686178</v>
      </c>
      <c r="Z151">
        <f t="shared" si="34"/>
        <v>4.5855252606255011E-2</v>
      </c>
      <c r="AA151" s="5">
        <f>_xll.SNL.Clients.Office.Excel.Functions.SPG(U151, "SP_MARKETCAP", "12/31/2021")</f>
        <v>23158.15881212</v>
      </c>
      <c r="AB151">
        <f t="shared" si="28"/>
        <v>5.4574245973169476E-4</v>
      </c>
      <c r="AC151">
        <f t="shared" si="35"/>
        <v>1.9302910800710043E-3</v>
      </c>
    </row>
    <row r="152" spans="1:29" x14ac:dyDescent="0.3">
      <c r="A152" s="11" t="s">
        <v>150</v>
      </c>
      <c r="B152" s="4" cm="1">
        <f t="array" ref="B152">_xll.SNL.Clients.Office.Excel.Functions.SPG(A152, "SP_TOTAL_REV", "CY2023")</f>
        <v>28602000</v>
      </c>
      <c r="C152" s="4">
        <f>_xll.SNL.Clients.Office.Excel.Functions.SPG(A152,"IQ_AVG_DILUT_SHARES_OUT","CY2023")</f>
        <v>771000000</v>
      </c>
      <c r="D152" s="5">
        <f>_xll.SNL.Clients.Office.Excel.Functions.SPG(A152, "IQ_DILUT_EPS_NORM", "CY2023")</f>
        <v>4.0270000000000001</v>
      </c>
      <c r="E152">
        <f t="shared" si="24"/>
        <v>3104817</v>
      </c>
      <c r="F152">
        <f t="shared" si="25"/>
        <v>0.10855244388504301</v>
      </c>
      <c r="G152" s="5">
        <f>_xll.SNL.Clients.Office.Excel.Functions.SPG(A152, "SP_MARKETCAP", "12/30/2023")</f>
        <v>74789.866085119997</v>
      </c>
      <c r="H152">
        <f t="shared" si="29"/>
        <v>1.7799333094639335E-3</v>
      </c>
      <c r="I152">
        <f t="shared" si="30"/>
        <v>7.16779143721126E-3</v>
      </c>
      <c r="K152" s="11" t="s">
        <v>150</v>
      </c>
      <c r="L152" s="4" cm="1">
        <f t="array" ref="L152">_xll.SNL.Clients.Office.Excel.Functions.SPG(K152, "SP_TOTAL_REV", "CY2023")</f>
        <v>28602000</v>
      </c>
      <c r="M152" s="4">
        <f>_xll.SNL.Clients.Office.Excel.Functions.SPG(K152,"IQ_AVG_DILUT_SHARES_OUT","CY2023")</f>
        <v>771000000</v>
      </c>
      <c r="N152" s="5">
        <f>_xll.SNL.Clients.Office.Excel.Functions.SPG(K152, "IQ_DILUT_EPS_NORM", "CY2023")</f>
        <v>4.0270000000000001</v>
      </c>
      <c r="O152">
        <f t="shared" si="26"/>
        <v>3104817</v>
      </c>
      <c r="P152">
        <f t="shared" si="27"/>
        <v>0.10855244388504301</v>
      </c>
      <c r="Q152" s="5">
        <f>_xll.SNL.Clients.Office.Excel.Functions.SPG(K152, "SP_MARKETCAP", "12/31/2022")</f>
        <v>79308.764888279999</v>
      </c>
      <c r="R152">
        <f t="shared" si="31"/>
        <v>2.357667807461594E-3</v>
      </c>
      <c r="S152">
        <f t="shared" si="32"/>
        <v>9.4943282606478399E-3</v>
      </c>
      <c r="U152" s="11" t="s">
        <v>150</v>
      </c>
      <c r="V152" s="4" cm="1">
        <f t="array" ref="V152">_xll.SNL.Clients.Office.Excel.Functions.SPG(U152, "SP_TOTAL_REV", "CY2021")</f>
        <v>24201000</v>
      </c>
      <c r="W152" s="4">
        <f>_xll.SNL.Clients.Office.Excel.Functions.SPG(U152,"IQ_AVG_DILUT_SHARES_OUT","CY2021")</f>
        <v>769000000</v>
      </c>
      <c r="X152" s="5">
        <f>_xll.SNL.Clients.Office.Excel.Functions.SPG(U152, "IQ_DILUT_EPS_NORM", "CY2021")</f>
        <v>4.0529999999999999</v>
      </c>
      <c r="Y152">
        <f t="shared" si="33"/>
        <v>3116757</v>
      </c>
      <c r="Z152">
        <f t="shared" si="34"/>
        <v>0.1287862898227346</v>
      </c>
      <c r="AA152" s="5">
        <f>_xll.SNL.Clients.Office.Excel.Functions.SPG(U152, "SP_MARKETCAP", "12/31/2021")</f>
        <v>80704.119722799995</v>
      </c>
      <c r="AB152">
        <f t="shared" si="28"/>
        <v>1.9018638383700634E-3</v>
      </c>
      <c r="AC152">
        <f t="shared" si="35"/>
        <v>7.7082541369138668E-3</v>
      </c>
    </row>
    <row r="153" spans="1:29" x14ac:dyDescent="0.3">
      <c r="A153" s="11" t="s">
        <v>151</v>
      </c>
      <c r="B153" s="4" cm="1">
        <f t="array" ref="B153">_xll.SNL.Clients.Office.Excel.Functions.SPG(A153, "SP_TOTAL_REV", "CY2023")</f>
        <v>12068000</v>
      </c>
      <c r="C153" s="4">
        <f>_xll.SNL.Clients.Office.Excel.Functions.SPG(A153,"IQ_AVG_DILUT_SHARES_OUT","CY2023")</f>
        <v>451200000</v>
      </c>
      <c r="D153" s="5">
        <f>_xll.SNL.Clients.Office.Excel.Functions.SPG(A153, "IQ_DILUT_EPS_NORM", "CY2023")</f>
        <v>1.9279999999999999</v>
      </c>
      <c r="E153">
        <f t="shared" si="24"/>
        <v>869913.59999999998</v>
      </c>
      <c r="F153">
        <f t="shared" si="25"/>
        <v>7.2084322174345378E-2</v>
      </c>
      <c r="G153" s="5">
        <f>_xll.SNL.Clients.Office.Excel.Functions.SPG(A153, "SP_MARKETCAP", "12/30/2023")</f>
        <v>33083.168909560001</v>
      </c>
      <c r="H153">
        <f t="shared" si="29"/>
        <v>7.8735044474779743E-4</v>
      </c>
      <c r="I153">
        <f t="shared" si="30"/>
        <v>1.5180116574737535E-3</v>
      </c>
      <c r="K153" s="11" t="s">
        <v>151</v>
      </c>
      <c r="L153" s="4" cm="1">
        <f t="array" ref="L153">_xll.SNL.Clients.Office.Excel.Functions.SPG(K153, "SP_TOTAL_REV", "CY2023")</f>
        <v>12068000</v>
      </c>
      <c r="M153" s="4">
        <f>_xll.SNL.Clients.Office.Excel.Functions.SPG(K153,"IQ_AVG_DILUT_SHARES_OUT","CY2023")</f>
        <v>451200000</v>
      </c>
      <c r="N153" s="5">
        <f>_xll.SNL.Clients.Office.Excel.Functions.SPG(K153, "IQ_DILUT_EPS_NORM", "CY2023")</f>
        <v>1.9279999999999999</v>
      </c>
      <c r="O153">
        <f t="shared" si="26"/>
        <v>869913.59999999998</v>
      </c>
      <c r="P153">
        <f t="shared" si="27"/>
        <v>7.2084322174345378E-2</v>
      </c>
      <c r="Q153" s="5">
        <f>_xll.SNL.Clients.Office.Excel.Functions.SPG(K153, "SP_MARKETCAP", "12/31/2022")</f>
        <v>34094.62550124</v>
      </c>
      <c r="R153">
        <f t="shared" si="31"/>
        <v>1.0135550725694322E-3</v>
      </c>
      <c r="S153">
        <f t="shared" si="32"/>
        <v>1.9541341799138652E-3</v>
      </c>
      <c r="U153" s="11" t="s">
        <v>151</v>
      </c>
      <c r="V153" s="4" cm="1">
        <f t="array" ref="V153">_xll.SNL.Clients.Office.Excel.Functions.SPG(U153, "SP_TOTAL_REV", "CY2021")</f>
        <v>12566000</v>
      </c>
      <c r="W153" s="4">
        <f>_xll.SNL.Clients.Office.Excel.Functions.SPG(U153,"IQ_AVG_DILUT_SHARES_OUT","CY2021")</f>
        <v>544200000</v>
      </c>
      <c r="X153" s="5">
        <f>_xll.SNL.Clients.Office.Excel.Functions.SPG(U153, "IQ_DILUT_EPS_NORM", "CY2021")</f>
        <v>1.5409999999999999</v>
      </c>
      <c r="Y153">
        <f t="shared" si="33"/>
        <v>838612.2</v>
      </c>
      <c r="Z153">
        <f t="shared" si="34"/>
        <v>6.6736606716536681E-2</v>
      </c>
      <c r="AA153" s="5">
        <f>_xll.SNL.Clients.Office.Excel.Functions.SPG(U153, "SP_MARKETCAP", "12/31/2021")</f>
        <v>41852.42835676</v>
      </c>
      <c r="AB153">
        <f t="shared" si="28"/>
        <v>9.8628942751739432E-4</v>
      </c>
      <c r="AC153">
        <f t="shared" si="35"/>
        <v>1.5198720078043045E-3</v>
      </c>
    </row>
    <row r="154" spans="1:29" x14ac:dyDescent="0.3">
      <c r="A154" s="11" t="s">
        <v>152</v>
      </c>
      <c r="B154" s="4" cm="1">
        <f t="array" ref="B154">_xll.SNL.Clients.Office.Excel.Functions.SPG(A154, "SP_TOTAL_REV", "CY2023")</f>
        <v>9210000</v>
      </c>
      <c r="C154" s="4">
        <f>_xll.SNL.Clients.Office.Excel.Functions.SPG(A154,"IQ_AVG_DILUT_SHARES_OUT","CY2023")</f>
        <v>119400000</v>
      </c>
      <c r="D154" s="5">
        <f>_xll.SNL.Clients.Office.Excel.Functions.SPG(A154, "IQ_DILUT_EPS_NORM", "CY2023")</f>
        <v>4.2549999999999999</v>
      </c>
      <c r="E154">
        <f t="shared" si="24"/>
        <v>508047</v>
      </c>
      <c r="F154">
        <f t="shared" si="25"/>
        <v>5.5162540716612377E-2</v>
      </c>
      <c r="G154" s="5">
        <f>_xll.SNL.Clients.Office.Excel.Functions.SPG(A154, "SP_MARKETCAP", "12/30/2023")</f>
        <v>10644.8569713</v>
      </c>
      <c r="H154">
        <f t="shared" si="29"/>
        <v>2.533382728100098E-4</v>
      </c>
      <c r="I154">
        <f t="shared" si="30"/>
        <v>1.0779543508065918E-3</v>
      </c>
      <c r="K154" s="11" t="s">
        <v>152</v>
      </c>
      <c r="L154" s="4" cm="1">
        <f t="array" ref="L154">_xll.SNL.Clients.Office.Excel.Functions.SPG(K154, "SP_TOTAL_REV", "CY2023")</f>
        <v>9210000</v>
      </c>
      <c r="M154" s="4">
        <f>_xll.SNL.Clients.Office.Excel.Functions.SPG(K154,"IQ_AVG_DILUT_SHARES_OUT","CY2023")</f>
        <v>119400000</v>
      </c>
      <c r="N154" s="5">
        <f>_xll.SNL.Clients.Office.Excel.Functions.SPG(K154, "IQ_DILUT_EPS_NORM", "CY2023")</f>
        <v>4.2549999999999999</v>
      </c>
      <c r="O154">
        <f t="shared" si="26"/>
        <v>508047</v>
      </c>
      <c r="P154">
        <f t="shared" si="27"/>
        <v>5.5162540716612377E-2</v>
      </c>
      <c r="Q154" s="5">
        <f>_xll.SNL.Clients.Office.Excel.Functions.SPG(K154, "SP_MARKETCAP", "12/31/2022")</f>
        <v>9767.8782550399992</v>
      </c>
      <c r="R154">
        <f t="shared" si="31"/>
        <v>2.9037663291759508E-4</v>
      </c>
      <c r="S154">
        <f t="shared" si="32"/>
        <v>1.235552573064367E-3</v>
      </c>
      <c r="U154" s="11" t="s">
        <v>152</v>
      </c>
      <c r="V154" s="4" cm="1">
        <f t="array" ref="V154">_xll.SNL.Clients.Office.Excel.Functions.SPG(U154, "SP_TOTAL_REV", "CY2021")</f>
        <v>10476000</v>
      </c>
      <c r="W154" s="4">
        <f>_xll.SNL.Clients.Office.Excel.Functions.SPG(U154,"IQ_AVG_DILUT_SHARES_OUT","CY2021")</f>
        <v>137100000</v>
      </c>
      <c r="X154" s="5">
        <f>_xll.SNL.Clients.Office.Excel.Functions.SPG(U154, "IQ_DILUT_EPS_NORM", "CY2021")</f>
        <v>7.6130000000000004</v>
      </c>
      <c r="Y154">
        <f t="shared" si="33"/>
        <v>1043742.3</v>
      </c>
      <c r="Z154">
        <f t="shared" si="34"/>
        <v>9.9631758304696449E-2</v>
      </c>
      <c r="AA154" s="5">
        <f>_xll.SNL.Clients.Office.Excel.Functions.SPG(U154, "SP_MARKETCAP", "12/31/2021")</f>
        <v>16255.174133889999</v>
      </c>
      <c r="AB154">
        <f t="shared" si="28"/>
        <v>3.8306753085022333E-4</v>
      </c>
      <c r="AC154">
        <f t="shared" si="35"/>
        <v>2.9162931123627505E-3</v>
      </c>
    </row>
    <row r="155" spans="1:29" x14ac:dyDescent="0.3">
      <c r="A155" s="11" t="s">
        <v>153</v>
      </c>
      <c r="B155" s="4" cm="1">
        <f t="array" ref="B155">_xll.SNL.Clients.Office.Excel.Functions.SPG(A155, "SP_TOTAL_REV", "CY2023")</f>
        <v>23196000</v>
      </c>
      <c r="C155" s="4">
        <f>_xll.SNL.Clients.Office.Excel.Functions.SPG(A155,"IQ_AVG_DILUT_SHARES_OUT","CY2023")</f>
        <v>401100000</v>
      </c>
      <c r="D155" s="5">
        <f>_xll.SNL.Clients.Office.Excel.Functions.SPG(A155, "IQ_DILUT_EPS_NORM", "CY2023")</f>
        <v>5.8369999999999997</v>
      </c>
      <c r="E155">
        <f t="shared" si="24"/>
        <v>2341220.7000000002</v>
      </c>
      <c r="F155">
        <f t="shared" si="25"/>
        <v>0.10093208742886706</v>
      </c>
      <c r="G155" s="5">
        <f>_xll.SNL.Clients.Office.Excel.Functions.SPG(A155, "SP_MARKETCAP", "12/30/2023")</f>
        <v>96159.426000000007</v>
      </c>
      <c r="H155">
        <f t="shared" si="29"/>
        <v>2.2885101192925555E-3</v>
      </c>
      <c r="I155">
        <f t="shared" si="30"/>
        <v>1.3358033566310646E-2</v>
      </c>
      <c r="K155" s="11" t="s">
        <v>153</v>
      </c>
      <c r="L155" s="4" cm="1">
        <f t="array" ref="L155">_xll.SNL.Clients.Office.Excel.Functions.SPG(K155, "SP_TOTAL_REV", "CY2023")</f>
        <v>23196000</v>
      </c>
      <c r="M155" s="4">
        <f>_xll.SNL.Clients.Office.Excel.Functions.SPG(K155,"IQ_AVG_DILUT_SHARES_OUT","CY2023")</f>
        <v>401100000</v>
      </c>
      <c r="N155" s="5">
        <f>_xll.SNL.Clients.Office.Excel.Functions.SPG(K155, "IQ_DILUT_EPS_NORM", "CY2023")</f>
        <v>5.8369999999999997</v>
      </c>
      <c r="O155">
        <f t="shared" si="26"/>
        <v>2341220.7000000002</v>
      </c>
      <c r="P155">
        <f t="shared" si="27"/>
        <v>0.10093208742886706</v>
      </c>
      <c r="Q155" s="5">
        <f>_xll.SNL.Clients.Office.Excel.Functions.SPG(K155, "SP_MARKETCAP", "12/31/2022")</f>
        <v>62419.014999999999</v>
      </c>
      <c r="R155">
        <f t="shared" si="31"/>
        <v>1.8555742539461699E-3</v>
      </c>
      <c r="S155">
        <f t="shared" si="32"/>
        <v>1.0830986920283793E-2</v>
      </c>
      <c r="U155" s="11" t="s">
        <v>153</v>
      </c>
      <c r="V155" s="4" cm="1">
        <f t="array" ref="V155">_xll.SNL.Clients.Office.Excel.Functions.SPG(U155, "SP_TOTAL_REV", "CY2021")</f>
        <v>19628000</v>
      </c>
      <c r="W155" s="4">
        <f>_xll.SNL.Clients.Office.Excel.Functions.SPG(U155,"IQ_AVG_DILUT_SHARES_OUT","CY2021")</f>
        <v>401600000</v>
      </c>
      <c r="X155" s="5">
        <f>_xll.SNL.Clients.Office.Excel.Functions.SPG(U155, "IQ_DILUT_EPS_NORM", "CY2021")</f>
        <v>3.5419999999999998</v>
      </c>
      <c r="Y155">
        <f t="shared" si="33"/>
        <v>1422467.2</v>
      </c>
      <c r="Z155">
        <f t="shared" si="34"/>
        <v>7.2471326676176881E-2</v>
      </c>
      <c r="AA155" s="5">
        <f>_xll.SNL.Clients.Office.Excel.Functions.SPG(U155, "SP_MARKETCAP", "12/31/2021")</f>
        <v>68886.051999999996</v>
      </c>
      <c r="AB155">
        <f t="shared" si="28"/>
        <v>1.6233606378072811E-3</v>
      </c>
      <c r="AC155">
        <f t="shared" si="35"/>
        <v>5.7499433791133895E-3</v>
      </c>
    </row>
    <row r="156" spans="1:29" x14ac:dyDescent="0.3">
      <c r="A156" s="11" t="s">
        <v>154</v>
      </c>
      <c r="B156" s="4" cm="1">
        <f t="array" ref="B156">_xll.SNL.Clients.Office.Excel.Functions.SPG(A156, "SP_TOTAL_REV", "CY2023")</f>
        <v>10112000</v>
      </c>
      <c r="C156" s="4">
        <f>_xll.SNL.Clients.Office.Excel.Functions.SPG(A156,"IQ_AVG_DILUT_SHARES_OUT","CY2023")</f>
        <v>533000000</v>
      </c>
      <c r="D156" s="5">
        <f>_xll.SNL.Clients.Office.Excel.Functions.SPG(A156, "IQ_DILUT_EPS_NORM", "CY2023")</f>
        <v>2.44</v>
      </c>
      <c r="E156">
        <f t="shared" si="24"/>
        <v>1300520</v>
      </c>
      <c r="F156">
        <f t="shared" si="25"/>
        <v>0.12861155063291138</v>
      </c>
      <c r="G156" s="5">
        <f>_xll.SNL.Clients.Office.Excel.Functions.SPG(A156, "SP_MARKETCAP", "12/30/2023")</f>
        <v>22638.78</v>
      </c>
      <c r="H156">
        <f t="shared" si="29"/>
        <v>5.3878313623084554E-4</v>
      </c>
      <c r="I156">
        <f t="shared" si="30"/>
        <v>1.314630852403263E-3</v>
      </c>
      <c r="K156" s="11" t="s">
        <v>154</v>
      </c>
      <c r="L156" s="4" cm="1">
        <f t="array" ref="L156">_xll.SNL.Clients.Office.Excel.Functions.SPG(K156, "SP_TOTAL_REV", "CY2023")</f>
        <v>10112000</v>
      </c>
      <c r="M156" s="4">
        <f>_xll.SNL.Clients.Office.Excel.Functions.SPG(K156,"IQ_AVG_DILUT_SHARES_OUT","CY2023")</f>
        <v>533000000</v>
      </c>
      <c r="N156" s="5">
        <f>_xll.SNL.Clients.Office.Excel.Functions.SPG(K156, "IQ_DILUT_EPS_NORM", "CY2023")</f>
        <v>2.44</v>
      </c>
      <c r="O156">
        <f t="shared" si="26"/>
        <v>1300520</v>
      </c>
      <c r="P156">
        <f t="shared" si="27"/>
        <v>0.12861155063291138</v>
      </c>
      <c r="Q156" s="5">
        <f>_xll.SNL.Clients.Office.Excel.Functions.SPG(K156, "SP_MARKETCAP", "12/31/2022")</f>
        <v>22504.07233789</v>
      </c>
      <c r="R156">
        <f t="shared" si="31"/>
        <v>6.6899449212921532E-4</v>
      </c>
      <c r="S156">
        <f t="shared" si="32"/>
        <v>1.6323465607952854E-3</v>
      </c>
      <c r="U156" s="11" t="s">
        <v>154</v>
      </c>
      <c r="V156" s="4" cm="1">
        <f t="array" ref="V156">_xll.SNL.Clients.Office.Excel.Functions.SPG(U156, "SP_TOTAL_REV", "CY2021")</f>
        <v>10420000</v>
      </c>
      <c r="W156" s="4">
        <f>_xll.SNL.Clients.Office.Excel.Functions.SPG(U156,"IQ_AVG_DILUT_SHARES_OUT","CY2021")</f>
        <v>663000000</v>
      </c>
      <c r="X156" s="5">
        <f>_xll.SNL.Clients.Office.Excel.Functions.SPG(U156, "IQ_DILUT_EPS_NORM", "CY2021")</f>
        <v>2.6379999999999999</v>
      </c>
      <c r="Y156">
        <f t="shared" si="33"/>
        <v>1748994</v>
      </c>
      <c r="Z156">
        <f t="shared" si="34"/>
        <v>0.16784971209213051</v>
      </c>
      <c r="AA156" s="5">
        <f>_xll.SNL.Clients.Office.Excel.Functions.SPG(U156, "SP_MARKETCAP", "12/31/2021")</f>
        <v>41629.251436500002</v>
      </c>
      <c r="AB156">
        <f t="shared" si="28"/>
        <v>9.8103006633906567E-4</v>
      </c>
      <c r="AC156">
        <f t="shared" si="35"/>
        <v>2.5879573150024552E-3</v>
      </c>
    </row>
    <row r="157" spans="1:29" x14ac:dyDescent="0.3">
      <c r="A157" s="11" t="s">
        <v>155</v>
      </c>
      <c r="B157" s="4" cm="1">
        <f t="array" ref="B157">_xll.SNL.Clients.Office.Excel.Functions.SPG(A157, "SP_TOTAL_REV", "CY2023")</f>
        <v>15320200</v>
      </c>
      <c r="C157" s="4">
        <f>_xll.SNL.Clients.Office.Excel.Functions.SPG(A157,"IQ_AVG_DILUT_SHARES_OUT","CY2023")</f>
        <v>286500000</v>
      </c>
      <c r="D157" s="5">
        <f>_xll.SNL.Clients.Office.Excel.Functions.SPG(A157, "IQ_DILUT_EPS_NORM", "CY2023")</f>
        <v>4.0490000000000004</v>
      </c>
      <c r="E157">
        <f t="shared" si="24"/>
        <v>1160038.5</v>
      </c>
      <c r="F157">
        <f t="shared" si="25"/>
        <v>7.5719540214879699E-2</v>
      </c>
      <c r="G157" s="5">
        <f>_xll.SNL.Clients.Office.Excel.Functions.SPG(A157, "SP_MARKETCAP", "12/30/2023")</f>
        <v>56557.483296999999</v>
      </c>
      <c r="H157">
        <f t="shared" si="29"/>
        <v>1.3460185676119176E-3</v>
      </c>
      <c r="I157">
        <f t="shared" si="30"/>
        <v>5.4500291802606548E-3</v>
      </c>
      <c r="K157" s="11" t="s">
        <v>155</v>
      </c>
      <c r="L157" s="4" cm="1">
        <f t="array" ref="L157">_xll.SNL.Clients.Office.Excel.Functions.SPG(K157, "SP_TOTAL_REV", "CY2023")</f>
        <v>15320200</v>
      </c>
      <c r="M157" s="4">
        <f>_xll.SNL.Clients.Office.Excel.Functions.SPG(K157,"IQ_AVG_DILUT_SHARES_OUT","CY2023")</f>
        <v>286500000</v>
      </c>
      <c r="N157" s="5">
        <f>_xll.SNL.Clients.Office.Excel.Functions.SPG(K157, "IQ_DILUT_EPS_NORM", "CY2023")</f>
        <v>4.0490000000000004</v>
      </c>
      <c r="O157">
        <f t="shared" si="26"/>
        <v>1160038.5</v>
      </c>
      <c r="P157">
        <f t="shared" si="27"/>
        <v>7.5719540214879699E-2</v>
      </c>
      <c r="Q157" s="5">
        <f>_xll.SNL.Clients.Office.Excel.Functions.SPG(K157, "SP_MARKETCAP", "12/31/2022")</f>
        <v>41459.572413599999</v>
      </c>
      <c r="R157">
        <f t="shared" si="31"/>
        <v>1.2324980640962217E-3</v>
      </c>
      <c r="S157">
        <f t="shared" si="32"/>
        <v>4.9903846615256021E-3</v>
      </c>
      <c r="U157" s="11" t="s">
        <v>155</v>
      </c>
      <c r="V157" s="4" cm="1">
        <f t="array" ref="V157">_xll.SNL.Clients.Office.Excel.Functions.SPG(U157, "SP_TOTAL_REV", "CY2021")</f>
        <v>12733100</v>
      </c>
      <c r="W157" s="4">
        <f>_xll.SNL.Clients.Office.Excel.Functions.SPG(U157,"IQ_AVG_DILUT_SHARES_OUT","CY2021")</f>
        <v>289100000</v>
      </c>
      <c r="X157" s="5">
        <f>_xll.SNL.Clients.Office.Excel.Functions.SPG(U157, "IQ_DILUT_EPS_NORM", "CY2021")</f>
        <v>3.585</v>
      </c>
      <c r="Y157">
        <f t="shared" si="33"/>
        <v>1036423.5</v>
      </c>
      <c r="Z157">
        <f t="shared" si="34"/>
        <v>8.1396007256677477E-2</v>
      </c>
      <c r="AA157" s="5">
        <f>_xll.SNL.Clients.Office.Excel.Functions.SPG(U157, "SP_MARKETCAP", "12/31/2021")</f>
        <v>67225.824549130004</v>
      </c>
      <c r="AB157">
        <f t="shared" si="28"/>
        <v>1.5842359120420498E-3</v>
      </c>
      <c r="AC157">
        <f t="shared" si="35"/>
        <v>5.6794857446707484E-3</v>
      </c>
    </row>
    <row r="158" spans="1:29" x14ac:dyDescent="0.3">
      <c r="A158" s="11" t="s">
        <v>156</v>
      </c>
      <c r="B158" s="4" cm="1">
        <f t="array" ref="B158">_xll.SNL.Clients.Office.Excel.Functions.SPG(A158, "SP_TOTAL_REV", "CY2023")</f>
        <v>16338000</v>
      </c>
      <c r="C158" s="4">
        <f>_xll.SNL.Clients.Office.Excel.Functions.SPG(A158,"IQ_AVG_DILUT_SHARES_OUT","CY2023")</f>
        <v>385000000</v>
      </c>
      <c r="D158" s="5">
        <f>_xll.SNL.Clients.Office.Excel.Functions.SPG(A158, "IQ_DILUT_EPS_NORM", "CY2023")</f>
        <v>3.5539999999999998</v>
      </c>
      <c r="E158">
        <f t="shared" si="24"/>
        <v>1368290</v>
      </c>
      <c r="F158">
        <f t="shared" si="25"/>
        <v>8.3748928877463588E-2</v>
      </c>
      <c r="G158" s="5">
        <f>_xll.SNL.Clients.Office.Excel.Functions.SPG(A158, "SP_MARKETCAP", "12/30/2023")</f>
        <v>27421.327292369999</v>
      </c>
      <c r="H158">
        <f t="shared" si="29"/>
        <v>6.5260357308104017E-4</v>
      </c>
      <c r="I158">
        <f t="shared" si="30"/>
        <v>2.3193530987300165E-3</v>
      </c>
      <c r="K158" s="11" t="s">
        <v>156</v>
      </c>
      <c r="L158" s="4" cm="1">
        <f t="array" ref="L158">_xll.SNL.Clients.Office.Excel.Functions.SPG(K158, "SP_TOTAL_REV", "CY2023")</f>
        <v>16338000</v>
      </c>
      <c r="M158" s="4">
        <f>_xll.SNL.Clients.Office.Excel.Functions.SPG(K158,"IQ_AVG_DILUT_SHARES_OUT","CY2023")</f>
        <v>385000000</v>
      </c>
      <c r="N158" s="5">
        <f>_xll.SNL.Clients.Office.Excel.Functions.SPG(K158, "IQ_DILUT_EPS_NORM", "CY2023")</f>
        <v>3.5539999999999998</v>
      </c>
      <c r="O158">
        <f t="shared" si="26"/>
        <v>1368290</v>
      </c>
      <c r="P158">
        <f t="shared" si="27"/>
        <v>8.3748928877463588E-2</v>
      </c>
      <c r="Q158" s="5">
        <f>_xll.SNL.Clients.Office.Excel.Functions.SPG(K158, "SP_MARKETCAP", "12/31/2022")</f>
        <v>24294.866759879998</v>
      </c>
      <c r="R158">
        <f t="shared" si="31"/>
        <v>7.2223070586240317E-4</v>
      </c>
      <c r="S158">
        <f t="shared" si="32"/>
        <v>2.5668079286349809E-3</v>
      </c>
      <c r="U158" s="11" t="s">
        <v>156</v>
      </c>
      <c r="V158" s="4" cm="1">
        <f t="array" ref="V158">_xll.SNL.Clients.Office.Excel.Functions.SPG(U158, "SP_TOTAL_REV", "CY2021")</f>
        <v>14905000</v>
      </c>
      <c r="W158" s="4">
        <f>_xll.SNL.Clients.Office.Excel.Functions.SPG(U158,"IQ_AVG_DILUT_SHARES_OUT","CY2021")</f>
        <v>380000000</v>
      </c>
      <c r="X158" s="5">
        <f>_xll.SNL.Clients.Office.Excel.Functions.SPG(U158, "IQ_DILUT_EPS_NORM", "CY2021")</f>
        <v>3.6070000000000002</v>
      </c>
      <c r="Y158">
        <f t="shared" si="33"/>
        <v>1370660</v>
      </c>
      <c r="Z158">
        <f t="shared" si="34"/>
        <v>9.1959745051995972E-2</v>
      </c>
      <c r="AA158" s="5">
        <f>_xll.SNL.Clients.Office.Excel.Functions.SPG(U158, "SP_MARKETCAP", "12/31/2021")</f>
        <v>25928.738472000001</v>
      </c>
      <c r="AB158">
        <f t="shared" si="28"/>
        <v>6.1103361567947179E-4</v>
      </c>
      <c r="AC158">
        <f t="shared" si="35"/>
        <v>2.2039982517558549E-3</v>
      </c>
    </row>
    <row r="159" spans="1:29" x14ac:dyDescent="0.3">
      <c r="A159" s="11" t="s">
        <v>157</v>
      </c>
      <c r="B159" s="4" cm="1">
        <f t="array" ref="B159">_xll.SNL.Clients.Office.Excel.Functions.SPG(A159, "SP_TOTAL_REV", "CY2023")</f>
        <v>5010000</v>
      </c>
      <c r="C159" s="4">
        <f>_xll.SNL.Clients.Office.Excel.Functions.SPG(A159,"IQ_AVG_DILUT_SHARES_OUT","CY2023")</f>
        <v>609400000</v>
      </c>
      <c r="D159" s="5">
        <f>_xll.SNL.Clients.Office.Excel.Functions.SPG(A159, "IQ_DILUT_EPS_NORM", "CY2023")</f>
        <v>1.595</v>
      </c>
      <c r="E159">
        <f t="shared" si="24"/>
        <v>971993</v>
      </c>
      <c r="F159">
        <f t="shared" si="25"/>
        <v>0.19401057884231537</v>
      </c>
      <c r="G159" s="5">
        <f>_xll.SNL.Clients.Office.Excel.Functions.SPG(A159, "SP_MARKETCAP", "12/30/2023")</f>
        <v>46245.625</v>
      </c>
      <c r="H159">
        <f t="shared" si="29"/>
        <v>1.1006053715993352E-3</v>
      </c>
      <c r="I159">
        <f t="shared" si="30"/>
        <v>1.7554655677009397E-3</v>
      </c>
      <c r="K159" s="11" t="s">
        <v>157</v>
      </c>
      <c r="L159" s="4" cm="1">
        <f t="array" ref="L159">_xll.SNL.Clients.Office.Excel.Functions.SPG(K159, "SP_TOTAL_REV", "CY2023")</f>
        <v>5010000</v>
      </c>
      <c r="M159" s="4">
        <f>_xll.SNL.Clients.Office.Excel.Functions.SPG(K159,"IQ_AVG_DILUT_SHARES_OUT","CY2023")</f>
        <v>609400000</v>
      </c>
      <c r="N159" s="5">
        <f>_xll.SNL.Clients.Office.Excel.Functions.SPG(K159, "IQ_DILUT_EPS_NORM", "CY2023")</f>
        <v>1.595</v>
      </c>
      <c r="O159">
        <f t="shared" si="26"/>
        <v>971993</v>
      </c>
      <c r="P159">
        <f t="shared" si="27"/>
        <v>0.19401057884231537</v>
      </c>
      <c r="Q159" s="5">
        <f>_xll.SNL.Clients.Office.Excel.Functions.SPG(K159, "SP_MARKETCAP", "12/31/2022")</f>
        <v>46128.415830389997</v>
      </c>
      <c r="R159">
        <f t="shared" si="31"/>
        <v>1.3712920780661888E-3</v>
      </c>
      <c r="S159">
        <f t="shared" si="32"/>
        <v>2.1872108645155713E-3</v>
      </c>
      <c r="U159" s="11" t="s">
        <v>157</v>
      </c>
      <c r="V159" s="4" cm="1">
        <f t="array" ref="V159">_xll.SNL.Clients.Office.Excel.Functions.SPG(U159, "SP_TOTAL_REV", "CY2021")</f>
        <v>5232500</v>
      </c>
      <c r="W159" s="4">
        <f>_xll.SNL.Clients.Office.Excel.Functions.SPG(U159,"IQ_AVG_DILUT_SHARES_OUT","CY2021")</f>
        <v>631200000</v>
      </c>
      <c r="X159" s="5">
        <f>_xll.SNL.Clients.Office.Excel.Functions.SPG(U159, "IQ_DILUT_EPS_NORM", "CY2021")</f>
        <v>1.5860000000000001</v>
      </c>
      <c r="Y159">
        <f t="shared" si="33"/>
        <v>1001083.2</v>
      </c>
      <c r="Z159">
        <f t="shared" si="34"/>
        <v>0.19132024844720497</v>
      </c>
      <c r="AA159" s="5">
        <f>_xll.SNL.Clients.Office.Excel.Functions.SPG(U159, "SP_MARKETCAP", "12/31/2021")</f>
        <v>80882.533956800005</v>
      </c>
      <c r="AB159">
        <f t="shared" si="28"/>
        <v>1.9060683273237945E-3</v>
      </c>
      <c r="AC159">
        <f t="shared" si="35"/>
        <v>3.0230243671355381E-3</v>
      </c>
    </row>
    <row r="160" spans="1:29" x14ac:dyDescent="0.3">
      <c r="A160" s="11" t="s">
        <v>158</v>
      </c>
      <c r="B160" s="4" cm="1">
        <f t="array" ref="B160">_xll.SNL.Clients.Office.Excel.Functions.SPG(A160, "SP_TOTAL_REV", "CY2023")</f>
        <v>7657000</v>
      </c>
      <c r="C160" s="4">
        <f>_xll.SNL.Clients.Office.Excel.Functions.SPG(A160,"IQ_AVG_DILUT_SHARES_OUT","CY2023")</f>
        <v>272750000</v>
      </c>
      <c r="D160" s="5">
        <f>_xll.SNL.Clients.Office.Excel.Functions.SPG(A160, "IQ_DILUT_EPS_NORM", "CY2023")</f>
        <v>3.8220000000000001</v>
      </c>
      <c r="E160">
        <f t="shared" si="24"/>
        <v>1042450.5</v>
      </c>
      <c r="F160">
        <f t="shared" si="25"/>
        <v>0.13614346349745332</v>
      </c>
      <c r="G160" s="5">
        <f>_xll.SNL.Clients.Office.Excel.Functions.SPG(A160, "SP_MARKETCAP", "12/30/2023")</f>
        <v>36819.617429370002</v>
      </c>
      <c r="H160">
        <f t="shared" si="29"/>
        <v>8.7627464701789913E-4</v>
      </c>
      <c r="I160">
        <f t="shared" si="30"/>
        <v>3.3491217009024104E-3</v>
      </c>
      <c r="K160" s="11" t="s">
        <v>158</v>
      </c>
      <c r="L160" s="4" cm="1">
        <f t="array" ref="L160">_xll.SNL.Clients.Office.Excel.Functions.SPG(K160, "SP_TOTAL_REV", "CY2023")</f>
        <v>7657000</v>
      </c>
      <c r="M160" s="4">
        <f>_xll.SNL.Clients.Office.Excel.Functions.SPG(K160,"IQ_AVG_DILUT_SHARES_OUT","CY2023")</f>
        <v>272750000</v>
      </c>
      <c r="N160" s="5">
        <f>_xll.SNL.Clients.Office.Excel.Functions.SPG(K160, "IQ_DILUT_EPS_NORM", "CY2023")</f>
        <v>3.8220000000000001</v>
      </c>
      <c r="O160">
        <f t="shared" si="26"/>
        <v>1042450.5</v>
      </c>
      <c r="P160">
        <f t="shared" si="27"/>
        <v>0.13614346349745332</v>
      </c>
      <c r="Q160" s="5">
        <f>_xll.SNL.Clients.Office.Excel.Functions.SPG(K160, "SP_MARKETCAP", "12/31/2022")</f>
        <v>33731.482990119999</v>
      </c>
      <c r="R160">
        <f t="shared" si="31"/>
        <v>1.0027596780226319E-3</v>
      </c>
      <c r="S160">
        <f t="shared" si="32"/>
        <v>3.8325474894024994E-3</v>
      </c>
      <c r="U160" s="11" t="s">
        <v>158</v>
      </c>
      <c r="V160" s="4" cm="1">
        <f t="array" ref="V160">_xll.SNL.Clients.Office.Excel.Functions.SPG(U160, "SP_TOTAL_REV", "CY2021")</f>
        <v>6512000</v>
      </c>
      <c r="W160" s="4">
        <f>_xll.SNL.Clients.Office.Excel.Functions.SPG(U160,"IQ_AVG_DILUT_SHARES_OUT","CY2021")</f>
        <v>288250000</v>
      </c>
      <c r="X160" s="5">
        <f>_xll.SNL.Clients.Office.Excel.Functions.SPG(U160, "IQ_DILUT_EPS_NORM", "CY2021")</f>
        <v>1.986</v>
      </c>
      <c r="Y160">
        <f t="shared" si="33"/>
        <v>572464.5</v>
      </c>
      <c r="Z160">
        <f t="shared" si="34"/>
        <v>8.7909167690417692E-2</v>
      </c>
      <c r="AA160" s="5">
        <f>_xll.SNL.Clients.Office.Excel.Functions.SPG(U160, "SP_MARKETCAP", "12/31/2021")</f>
        <v>37302.394061699997</v>
      </c>
      <c r="AB160">
        <f t="shared" si="28"/>
        <v>8.7906385193536483E-4</v>
      </c>
      <c r="AC160">
        <f t="shared" si="35"/>
        <v>1.7458208099436347E-3</v>
      </c>
    </row>
    <row r="161" spans="1:29" x14ac:dyDescent="0.3">
      <c r="A161" s="11" t="s">
        <v>159</v>
      </c>
      <c r="B161" s="4" cm="1">
        <f t="array" ref="B161">_xll.SNL.Clients.Office.Excel.Functions.SPG(A161, "SP_TOTAL_REV", "CY2023")</f>
        <v>171340000</v>
      </c>
      <c r="C161" s="4">
        <f>_xll.SNL.Clients.Office.Excel.Functions.SPG(A161,"IQ_AVG_DILUT_SHARES_OUT","CY2023")</f>
        <v>237400000</v>
      </c>
      <c r="D161" s="5">
        <f>_xll.SNL.Clients.Office.Excel.Functions.SPG(A161, "IQ_DILUT_EPS_NORM", "CY2023")</f>
        <v>23.306000000000001</v>
      </c>
      <c r="E161">
        <f t="shared" si="24"/>
        <v>5532844.4000000004</v>
      </c>
      <c r="F161">
        <f t="shared" si="25"/>
        <v>3.229160966499358E-2</v>
      </c>
      <c r="G161" s="5">
        <f>_xll.SNL.Clients.Office.Excel.Functions.SPG(A161, "SP_MARKETCAP", "12/30/2023")</f>
        <v>110797.32970060001</v>
      </c>
      <c r="H161">
        <f t="shared" si="29"/>
        <v>2.6368794070215926E-3</v>
      </c>
      <c r="I161">
        <f t="shared" si="30"/>
        <v>6.1455111460045238E-2</v>
      </c>
      <c r="K161" s="11" t="s">
        <v>159</v>
      </c>
      <c r="L161" s="4" cm="1">
        <f t="array" ref="L161">_xll.SNL.Clients.Office.Excel.Functions.SPG(K161, "SP_TOTAL_REV", "CY2023")</f>
        <v>171340000</v>
      </c>
      <c r="M161" s="4">
        <f>_xll.SNL.Clients.Office.Excel.Functions.SPG(K161,"IQ_AVG_DILUT_SHARES_OUT","CY2023")</f>
        <v>237400000</v>
      </c>
      <c r="N161" s="5">
        <f>_xll.SNL.Clients.Office.Excel.Functions.SPG(K161, "IQ_DILUT_EPS_NORM", "CY2023")</f>
        <v>23.306000000000001</v>
      </c>
      <c r="O161">
        <f t="shared" si="26"/>
        <v>5532844.4000000004</v>
      </c>
      <c r="P161">
        <f t="shared" si="27"/>
        <v>3.229160966499358E-2</v>
      </c>
      <c r="Q161" s="5">
        <f>_xll.SNL.Clients.Office.Excel.Functions.SPG(K161, "SP_MARKETCAP", "12/31/2022")</f>
        <v>122511.38473854</v>
      </c>
      <c r="R161">
        <f t="shared" si="31"/>
        <v>3.6419826768514137E-3</v>
      </c>
      <c r="S161">
        <f t="shared" si="32"/>
        <v>8.4880048266699051E-2</v>
      </c>
      <c r="U161" s="11" t="s">
        <v>159</v>
      </c>
      <c r="V161" s="4" cm="1">
        <f t="array" ref="V161">_xll.SNL.Clients.Office.Excel.Functions.SPG(U161, "SP_TOTAL_REV", "CY2021")</f>
        <v>138639000</v>
      </c>
      <c r="W161" s="4">
        <f>_xll.SNL.Clients.Office.Excel.Functions.SPG(U161,"IQ_AVG_DILUT_SHARES_OUT","CY2021")</f>
        <v>246800000</v>
      </c>
      <c r="X161" s="5">
        <f>_xll.SNL.Clients.Office.Excel.Functions.SPG(U161, "IQ_DILUT_EPS_NORM", "CY2021")</f>
        <v>20.866</v>
      </c>
      <c r="Y161">
        <f t="shared" si="33"/>
        <v>5149728.8</v>
      </c>
      <c r="Z161">
        <f t="shared" si="34"/>
        <v>3.7144878425262734E-2</v>
      </c>
      <c r="AA161" s="5">
        <f>_xll.SNL.Clients.Office.Excel.Functions.SPG(U161, "SP_MARKETCAP", "12/31/2021")</f>
        <v>112507.96091304001</v>
      </c>
      <c r="AB161">
        <f t="shared" si="28"/>
        <v>2.6513494369831106E-3</v>
      </c>
      <c r="AC161">
        <f t="shared" si="35"/>
        <v>5.5323057352089589E-2</v>
      </c>
    </row>
    <row r="162" spans="1:29" x14ac:dyDescent="0.3">
      <c r="A162" s="11" t="s">
        <v>160</v>
      </c>
      <c r="B162" s="4" cm="1">
        <f t="array" ref="B162">_xll.SNL.Clients.Office.Excel.Functions.SPG(A162, "SP_TOTAL_REV", "CY2023")</f>
        <v>34124100</v>
      </c>
      <c r="C162" s="4">
        <f>_xll.SNL.Clients.Office.Excel.Functions.SPG(A162,"IQ_AVG_DILUT_SHARES_OUT","CY2023")</f>
        <v>903284000</v>
      </c>
      <c r="D162" s="5">
        <f>_xll.SNL.Clients.Office.Excel.Functions.SPG(A162, "IQ_DILUT_EPS_NORM", "CY2023")</f>
        <v>7.2249999999999996</v>
      </c>
      <c r="E162">
        <f t="shared" si="24"/>
        <v>6526226.9000000004</v>
      </c>
      <c r="F162">
        <f t="shared" si="25"/>
        <v>0.19124978827280428</v>
      </c>
      <c r="G162" s="5">
        <f>_xll.SNL.Clients.Office.Excel.Functions.SPG(A162, "SP_MARKETCAP", "12/30/2023")</f>
        <v>524224.17459204001</v>
      </c>
      <c r="H162">
        <f t="shared" si="29"/>
        <v>1.2476076222955728E-2</v>
      </c>
      <c r="I162">
        <f t="shared" si="30"/>
        <v>9.0139650710855126E-2</v>
      </c>
      <c r="K162" s="11" t="s">
        <v>160</v>
      </c>
      <c r="L162" s="4" cm="1">
        <f t="array" ref="L162">_xll.SNL.Clients.Office.Excel.Functions.SPG(K162, "SP_TOTAL_REV", "CY2023")</f>
        <v>34124100</v>
      </c>
      <c r="M162" s="4">
        <f>_xll.SNL.Clients.Office.Excel.Functions.SPG(K162,"IQ_AVG_DILUT_SHARES_OUT","CY2023")</f>
        <v>903284000</v>
      </c>
      <c r="N162" s="5">
        <f>_xll.SNL.Clients.Office.Excel.Functions.SPG(K162, "IQ_DILUT_EPS_NORM", "CY2023")</f>
        <v>7.2249999999999996</v>
      </c>
      <c r="O162">
        <f t="shared" si="26"/>
        <v>6526226.9000000004</v>
      </c>
      <c r="P162">
        <f t="shared" si="27"/>
        <v>0.19124978827280428</v>
      </c>
      <c r="Q162" s="5">
        <f>_xll.SNL.Clients.Office.Excel.Functions.SPG(K162, "SP_MARKETCAP", "12/31/2022")</f>
        <v>347613.08293600002</v>
      </c>
      <c r="R162">
        <f t="shared" si="31"/>
        <v>1.0333740239747397E-2</v>
      </c>
      <c r="S162">
        <f t="shared" si="32"/>
        <v>7.4661273232174932E-2</v>
      </c>
      <c r="U162" s="11" t="s">
        <v>160</v>
      </c>
      <c r="V162" s="4" cm="1">
        <f t="array" ref="V162">_xll.SNL.Clients.Office.Excel.Functions.SPG(U162, "SP_TOTAL_REV", "CY2021")</f>
        <v>28318400</v>
      </c>
      <c r="W162" s="4">
        <f>_xll.SNL.Clients.Office.Excel.Functions.SPG(U162,"IQ_AVG_DILUT_SHARES_OUT","CY2021")</f>
        <v>911681000</v>
      </c>
      <c r="X162" s="5">
        <f>_xll.SNL.Clients.Office.Excel.Functions.SPG(U162, "IQ_DILUT_EPS_NORM", "CY2021")</f>
        <v>5.4909999999999997</v>
      </c>
      <c r="Y162">
        <f t="shared" si="33"/>
        <v>5006040.3710000003</v>
      </c>
      <c r="Z162">
        <f t="shared" si="34"/>
        <v>0.17677694965111024</v>
      </c>
      <c r="AA162" s="5">
        <f>_xll.SNL.Clients.Office.Excel.Functions.SPG(U162, "SP_MARKETCAP", "12/31/2021")</f>
        <v>250418.95079445999</v>
      </c>
      <c r="AB162">
        <f t="shared" si="28"/>
        <v>5.9013436810215914E-3</v>
      </c>
      <c r="AC162">
        <f t="shared" si="35"/>
        <v>3.2404278152489557E-2</v>
      </c>
    </row>
    <row r="163" spans="1:29" x14ac:dyDescent="0.3">
      <c r="A163" s="11" t="s">
        <v>161</v>
      </c>
      <c r="B163" s="4" cm="1">
        <f t="array" ref="B163">_xll.SNL.Clients.Office.Excel.Functions.SPG(A163, "SP_TOTAL_REV", "CY2023")</f>
        <v>15909000</v>
      </c>
      <c r="C163" s="4">
        <f>_xll.SNL.Clients.Office.Excel.Functions.SPG(A163,"IQ_AVG_DILUT_SHARES_OUT","CY2023")</f>
        <v>573950000</v>
      </c>
      <c r="D163" s="5">
        <f>_xll.SNL.Clients.Office.Excel.Functions.SPG(A163, "IQ_DILUT_EPS_NORM", "CY2023")</f>
        <v>3.2589999999999999</v>
      </c>
      <c r="E163">
        <f t="shared" si="24"/>
        <v>1870503.05</v>
      </c>
      <c r="F163">
        <f t="shared" si="25"/>
        <v>0.11757514928656736</v>
      </c>
      <c r="G163" s="5">
        <f>_xll.SNL.Clients.Office.Excel.Functions.SPG(A163, "SP_MARKETCAP", "12/30/2023")</f>
        <v>55626.398606440001</v>
      </c>
      <c r="H163">
        <f t="shared" si="29"/>
        <v>1.3238595674504052E-3</v>
      </c>
      <c r="I163">
        <f t="shared" si="30"/>
        <v>4.3144583303208707E-3</v>
      </c>
      <c r="K163" s="11" t="s">
        <v>161</v>
      </c>
      <c r="L163" s="4" cm="1">
        <f t="array" ref="L163">_xll.SNL.Clients.Office.Excel.Functions.SPG(K163, "SP_TOTAL_REV", "CY2023")</f>
        <v>15909000</v>
      </c>
      <c r="M163" s="4">
        <f>_xll.SNL.Clients.Office.Excel.Functions.SPG(K163,"IQ_AVG_DILUT_SHARES_OUT","CY2023")</f>
        <v>573950000</v>
      </c>
      <c r="N163" s="5">
        <f>_xll.SNL.Clients.Office.Excel.Functions.SPG(K163, "IQ_DILUT_EPS_NORM", "CY2023")</f>
        <v>3.2589999999999999</v>
      </c>
      <c r="O163">
        <f t="shared" si="26"/>
        <v>1870503.05</v>
      </c>
      <c r="P163">
        <f t="shared" si="27"/>
        <v>0.11757514928656736</v>
      </c>
      <c r="Q163" s="5">
        <f>_xll.SNL.Clients.Office.Excel.Functions.SPG(K163, "SP_MARKETCAP", "12/31/2022")</f>
        <v>56809.883999999998</v>
      </c>
      <c r="R163">
        <f t="shared" si="31"/>
        <v>1.6888276452306794E-3</v>
      </c>
      <c r="S163">
        <f t="shared" si="32"/>
        <v>5.5038892958067841E-3</v>
      </c>
      <c r="U163" s="11" t="s">
        <v>161</v>
      </c>
      <c r="V163" s="4" cm="1">
        <f t="array" ref="V163">_xll.SNL.Clients.Office.Excel.Functions.SPG(U163, "SP_TOTAL_REV", "CY2021")</f>
        <v>17231000</v>
      </c>
      <c r="W163" s="4">
        <f>_xll.SNL.Clients.Office.Excel.Functions.SPG(U163,"IQ_AVG_DILUT_SHARES_OUT","CY2021")</f>
        <v>600850000</v>
      </c>
      <c r="X163" s="5">
        <f>_xll.SNL.Clients.Office.Excel.Functions.SPG(U163, "IQ_DILUT_EPS_NORM", "CY2021")</f>
        <v>2.9729999999999999</v>
      </c>
      <c r="Y163">
        <f t="shared" si="33"/>
        <v>1786327.05</v>
      </c>
      <c r="Z163">
        <f t="shared" si="34"/>
        <v>0.10366937786547502</v>
      </c>
      <c r="AA163" s="5">
        <f>_xll.SNL.Clients.Office.Excel.Functions.SPG(U163, "SP_MARKETCAP", "12/31/2021")</f>
        <v>55307.853000000003</v>
      </c>
      <c r="AB163">
        <f t="shared" si="28"/>
        <v>1.3033783896024605E-3</v>
      </c>
      <c r="AC163">
        <f t="shared" si="35"/>
        <v>3.8749439522881152E-3</v>
      </c>
    </row>
    <row r="164" spans="1:29" x14ac:dyDescent="0.3">
      <c r="A164" s="11" t="s">
        <v>162</v>
      </c>
      <c r="B164" s="4" cm="1">
        <f t="array" ref="B164">_xll.SNL.Clients.Office.Excel.Functions.SPG(A164, "SP_TOTAL_REV", "CY2023")</f>
        <v>2290786</v>
      </c>
      <c r="C164" s="4">
        <f>_xll.SNL.Clients.Office.Excel.Functions.SPG(A164,"IQ_AVG_DILUT_SHARES_OUT","CY2023")</f>
        <v>143290000</v>
      </c>
      <c r="D164" s="5">
        <f>_xll.SNL.Clients.Office.Excel.Functions.SPG(A164, "IQ_DILUT_EPS_NORM", "CY2023")</f>
        <v>2.2690000000000001</v>
      </c>
      <c r="E164">
        <f t="shared" si="24"/>
        <v>325125.01</v>
      </c>
      <c r="F164">
        <f t="shared" si="25"/>
        <v>0.14192727299712851</v>
      </c>
      <c r="G164" s="5">
        <f>_xll.SNL.Clients.Office.Excel.Functions.SPG(A164, "SP_MARKETCAP", "12/30/2023")</f>
        <v>17988.252424260001</v>
      </c>
      <c r="H164">
        <f t="shared" si="29"/>
        <v>4.2810465300934566E-4</v>
      </c>
      <c r="I164">
        <f t="shared" si="30"/>
        <v>9.7136945767820537E-4</v>
      </c>
      <c r="K164" s="11" t="s">
        <v>162</v>
      </c>
      <c r="L164" s="4" cm="1">
        <f t="array" ref="L164">_xll.SNL.Clients.Office.Excel.Functions.SPG(K164, "SP_TOTAL_REV", "CY2023")</f>
        <v>2290786</v>
      </c>
      <c r="M164" s="4">
        <f>_xll.SNL.Clients.Office.Excel.Functions.SPG(K164,"IQ_AVG_DILUT_SHARES_OUT","CY2023")</f>
        <v>143290000</v>
      </c>
      <c r="N164" s="5">
        <f>_xll.SNL.Clients.Office.Excel.Functions.SPG(K164, "IQ_DILUT_EPS_NORM", "CY2023")</f>
        <v>2.2690000000000001</v>
      </c>
      <c r="O164">
        <f t="shared" si="26"/>
        <v>325125.01</v>
      </c>
      <c r="P164">
        <f t="shared" si="27"/>
        <v>0.14192727299712851</v>
      </c>
      <c r="Q164" s="5">
        <f>_xll.SNL.Clients.Office.Excel.Functions.SPG(K164, "SP_MARKETCAP", "12/31/2022")</f>
        <v>36014.309637120001</v>
      </c>
      <c r="R164">
        <f t="shared" si="31"/>
        <v>1.0706228820862569E-3</v>
      </c>
      <c r="S164">
        <f t="shared" si="32"/>
        <v>2.4292433194537172E-3</v>
      </c>
      <c r="U164" s="11" t="s">
        <v>162</v>
      </c>
      <c r="V164" s="4" cm="1">
        <f t="array" ref="V164">_xll.SNL.Clients.Office.Excel.Functions.SPG(U164, "SP_TOTAL_REV", "CY2021")</f>
        <v>1382049</v>
      </c>
      <c r="W164" s="4">
        <f>_xll.SNL.Clients.Office.Excel.Functions.SPG(U164,"IQ_AVG_DILUT_SHARES_OUT","CY2021")</f>
        <v>142878000</v>
      </c>
      <c r="X164" s="5">
        <f>_xll.SNL.Clients.Office.Excel.Functions.SPG(U164, "IQ_DILUT_EPS_NORM", "CY2021")</f>
        <v>0.79800000000000004</v>
      </c>
      <c r="Y164">
        <f t="shared" si="33"/>
        <v>114016.644</v>
      </c>
      <c r="Z164">
        <f t="shared" si="34"/>
        <v>8.2498264533312493E-2</v>
      </c>
      <c r="AA164" s="5">
        <f>_xll.SNL.Clients.Office.Excel.Functions.SPG(U164, "SP_MARKETCAP", "12/31/2021")</f>
        <v>24680.883237120001</v>
      </c>
      <c r="AB164">
        <f t="shared" si="28"/>
        <v>5.8162680528502575E-4</v>
      </c>
      <c r="AC164">
        <f t="shared" si="35"/>
        <v>4.641381906174506E-4</v>
      </c>
    </row>
    <row r="165" spans="1:29" x14ac:dyDescent="0.3">
      <c r="A165" s="11" t="s">
        <v>163</v>
      </c>
      <c r="B165" s="4" cm="1">
        <f t="array" ref="B165">_xll.SNL.Clients.Office.Excel.Functions.SPG(A165, "SP_TOTAL_REV", "CY2023")</f>
        <v>12147412</v>
      </c>
      <c r="C165" s="4">
        <f>_xll.SNL.Clients.Office.Excel.Functions.SPG(A165,"IQ_AVG_DILUT_SHARES_OUT","CY2023")</f>
        <v>424752990</v>
      </c>
      <c r="D165" s="5">
        <f>_xll.SNL.Clients.Office.Excel.Functions.SPG(A165, "IQ_DILUT_EPS_NORM", "CY2023")</f>
        <v>2.75</v>
      </c>
      <c r="E165">
        <f t="shared" si="24"/>
        <v>1168070.7224999999</v>
      </c>
      <c r="F165">
        <f t="shared" si="25"/>
        <v>9.6157990072288646E-2</v>
      </c>
      <c r="G165" s="5">
        <f>_xll.SNL.Clients.Office.Excel.Functions.SPG(A165, "SP_MARKETCAP", "12/30/2023")</f>
        <v>21398.960358060001</v>
      </c>
      <c r="H165">
        <f t="shared" si="29"/>
        <v>5.092765146264554E-4</v>
      </c>
      <c r="I165">
        <f t="shared" si="30"/>
        <v>1.4005104152227524E-3</v>
      </c>
      <c r="K165" s="11" t="s">
        <v>163</v>
      </c>
      <c r="L165" s="4" cm="1">
        <f t="array" ref="L165">_xll.SNL.Clients.Office.Excel.Functions.SPG(K165, "SP_TOTAL_REV", "CY2023")</f>
        <v>12147412</v>
      </c>
      <c r="M165" s="4">
        <f>_xll.SNL.Clients.Office.Excel.Functions.SPG(K165,"IQ_AVG_DILUT_SHARES_OUT","CY2023")</f>
        <v>424752990</v>
      </c>
      <c r="N165" s="5">
        <f>_xll.SNL.Clients.Office.Excel.Functions.SPG(K165, "IQ_DILUT_EPS_NORM", "CY2023")</f>
        <v>2.75</v>
      </c>
      <c r="O165">
        <f t="shared" si="26"/>
        <v>1168070.7224999999</v>
      </c>
      <c r="P165">
        <f t="shared" si="27"/>
        <v>9.6157990072288646E-2</v>
      </c>
      <c r="Q165" s="5">
        <f>_xll.SNL.Clients.Office.Excel.Functions.SPG(K165, "SP_MARKETCAP", "12/31/2022")</f>
        <v>22891.911749999999</v>
      </c>
      <c r="R165">
        <f t="shared" si="31"/>
        <v>6.8052406893809216E-4</v>
      </c>
      <c r="S165">
        <f t="shared" si="32"/>
        <v>1.8714411895797535E-3</v>
      </c>
      <c r="U165" s="11" t="s">
        <v>163</v>
      </c>
      <c r="V165" s="4" cm="1">
        <f t="array" ref="V165">_xll.SNL.Clients.Office.Excel.Functions.SPG(U165, "SP_TOTAL_REV", "CY2021")</f>
        <v>11742896</v>
      </c>
      <c r="W165" s="4">
        <f>_xll.SNL.Clients.Office.Excel.Functions.SPG(U165,"IQ_AVG_DILUT_SHARES_OUT","CY2021")</f>
        <v>403746048</v>
      </c>
      <c r="X165" s="5">
        <f>_xll.SNL.Clients.Office.Excel.Functions.SPG(U165, "IQ_DILUT_EPS_NORM", "CY2021")</f>
        <v>2.7589999999999999</v>
      </c>
      <c r="Y165">
        <f t="shared" si="33"/>
        <v>1113935.3464319999</v>
      </c>
      <c r="Z165">
        <f t="shared" si="34"/>
        <v>9.4860360377201663E-2</v>
      </c>
      <c r="AA165" s="5">
        <f>_xll.SNL.Clients.Office.Excel.Functions.SPG(U165, "SP_MARKETCAP", "12/31/2021")</f>
        <v>22640.543219700001</v>
      </c>
      <c r="AB165">
        <f t="shared" si="28"/>
        <v>5.335443912714799E-4</v>
      </c>
      <c r="AC165">
        <f t="shared" si="35"/>
        <v>1.472048975518013E-3</v>
      </c>
    </row>
    <row r="166" spans="1:29" x14ac:dyDescent="0.3">
      <c r="A166" s="11" t="s">
        <v>164</v>
      </c>
      <c r="B166" s="4" cm="1">
        <f t="array" ref="B166">_xll.SNL.Clients.Office.Excel.Functions.SPG(A166, "SP_TOTAL_REV", "CY2023")</f>
        <v>23273000</v>
      </c>
      <c r="C166" s="4">
        <f>_xll.SNL.Clients.Office.Excel.Functions.SPG(A166,"IQ_AVG_DILUT_SHARES_OUT","CY2023")</f>
        <v>584000000</v>
      </c>
      <c r="D166" s="5">
        <f>_xll.SNL.Clients.Office.Excel.Functions.SPG(A166, "IQ_DILUT_EPS_NORM", "CY2023")</f>
        <v>10.303000000000001</v>
      </c>
      <c r="E166">
        <f t="shared" si="24"/>
        <v>6016952.0000000009</v>
      </c>
      <c r="F166">
        <f t="shared" si="25"/>
        <v>0.25853787650925969</v>
      </c>
      <c r="G166" s="5">
        <f>_xll.SNL.Clients.Office.Excel.Functions.SPG(A166, "SP_MARKETCAP", "12/30/2023")</f>
        <v>70531.944361899994</v>
      </c>
      <c r="H166">
        <f t="shared" si="29"/>
        <v>1.6785985016756198E-3</v>
      </c>
      <c r="I166">
        <f t="shared" si="30"/>
        <v>1.7294600362763913E-2</v>
      </c>
      <c r="K166" s="11" t="s">
        <v>164</v>
      </c>
      <c r="L166" s="4" cm="1">
        <f t="array" ref="L166">_xll.SNL.Clients.Office.Excel.Functions.SPG(K166, "SP_TOTAL_REV", "CY2023")</f>
        <v>23273000</v>
      </c>
      <c r="M166" s="4">
        <f>_xll.SNL.Clients.Office.Excel.Functions.SPG(K166,"IQ_AVG_DILUT_SHARES_OUT","CY2023")</f>
        <v>584000000</v>
      </c>
      <c r="N166" s="5">
        <f>_xll.SNL.Clients.Office.Excel.Functions.SPG(K166, "IQ_DILUT_EPS_NORM", "CY2023")</f>
        <v>10.303000000000001</v>
      </c>
      <c r="O166">
        <f t="shared" si="26"/>
        <v>6016952.0000000009</v>
      </c>
      <c r="P166">
        <f t="shared" si="27"/>
        <v>0.25853787650925969</v>
      </c>
      <c r="Q166" s="5">
        <f>_xll.SNL.Clients.Office.Excel.Functions.SPG(K166, "SP_MARKETCAP", "12/31/2022")</f>
        <v>76078.687521920001</v>
      </c>
      <c r="R166">
        <f t="shared" si="31"/>
        <v>2.2616450105739493E-3</v>
      </c>
      <c r="S166">
        <f t="shared" si="32"/>
        <v>2.3301728543943401E-2</v>
      </c>
      <c r="U166" s="11" t="s">
        <v>164</v>
      </c>
      <c r="V166" s="4" cm="1">
        <f t="array" ref="V166">_xll.SNL.Clients.Office.Excel.Functions.SPG(U166, "SP_TOTAL_REV", "CY2021")</f>
        <v>19777000</v>
      </c>
      <c r="W166" s="4">
        <f>_xll.SNL.Clients.Office.Excel.Functions.SPG(U166,"IQ_AVG_DILUT_SHARES_OUT","CY2021")</f>
        <v>584000000</v>
      </c>
      <c r="X166" s="5">
        <f>_xll.SNL.Clients.Office.Excel.Functions.SPG(U166, "IQ_DILUT_EPS_NORM", "CY2021")</f>
        <v>6.3659999999999997</v>
      </c>
      <c r="Y166">
        <f t="shared" si="33"/>
        <v>3717744</v>
      </c>
      <c r="Z166">
        <f t="shared" si="34"/>
        <v>0.1879832128229762</v>
      </c>
      <c r="AA166" s="5">
        <f>_xll.SNL.Clients.Office.Excel.Functions.SPG(U166, "SP_MARKETCAP", "12/31/2021")</f>
        <v>51976.965454470002</v>
      </c>
      <c r="AB166">
        <f t="shared" si="28"/>
        <v>1.2248830836096608E-3</v>
      </c>
      <c r="AC166">
        <f t="shared" si="35"/>
        <v>7.7976057102591007E-3</v>
      </c>
    </row>
    <row r="167" spans="1:29" x14ac:dyDescent="0.3">
      <c r="A167" s="11" t="s">
        <v>165</v>
      </c>
      <c r="B167" s="4" cm="1">
        <f t="array" ref="B167">_xll.SNL.Clients.Office.Excel.Functions.SPG(A167, "SP_TOTAL_REV", "CY2023")</f>
        <v>4690540</v>
      </c>
      <c r="C167" s="4">
        <f>_xll.SNL.Clients.Office.Excel.Functions.SPG(A167,"IQ_AVG_DILUT_SHARES_OUT","CY2023")</f>
        <v>59085000</v>
      </c>
      <c r="D167" s="5">
        <f>_xll.SNL.Clients.Office.Excel.Functions.SPG(A167, "IQ_DILUT_EPS_NORM", "CY2023")</f>
        <v>6.6529999999999996</v>
      </c>
      <c r="E167">
        <f t="shared" si="24"/>
        <v>393092.505</v>
      </c>
      <c r="F167">
        <f t="shared" si="25"/>
        <v>8.3805383815083123E-2</v>
      </c>
      <c r="G167" s="5">
        <f>_xll.SNL.Clients.Office.Excel.Functions.SPG(A167, "SP_MARKETCAP", "12/30/2023")</f>
        <v>17156.65953384</v>
      </c>
      <c r="H167">
        <f t="shared" si="29"/>
        <v>4.0831347055305777E-4</v>
      </c>
      <c r="I167">
        <f t="shared" si="30"/>
        <v>2.7165095195894932E-3</v>
      </c>
      <c r="K167" s="11" t="s">
        <v>165</v>
      </c>
      <c r="L167" s="4" cm="1">
        <f t="array" ref="L167">_xll.SNL.Clients.Office.Excel.Functions.SPG(K167, "SP_TOTAL_REV", "CY2023")</f>
        <v>4690540</v>
      </c>
      <c r="M167" s="4">
        <f>_xll.SNL.Clients.Office.Excel.Functions.SPG(K167,"IQ_AVG_DILUT_SHARES_OUT","CY2023")</f>
        <v>59085000</v>
      </c>
      <c r="N167" s="5">
        <f>_xll.SNL.Clients.Office.Excel.Functions.SPG(K167, "IQ_DILUT_EPS_NORM", "CY2023")</f>
        <v>6.6529999999999996</v>
      </c>
      <c r="O167">
        <f t="shared" si="26"/>
        <v>393092.505</v>
      </c>
      <c r="P167">
        <f t="shared" si="27"/>
        <v>8.3805383815083123E-2</v>
      </c>
      <c r="Q167" s="5">
        <f>_xll.SNL.Clients.Office.Excel.Functions.SPG(K167, "SP_MARKETCAP", "12/31/2022")</f>
        <v>18849.470557119999</v>
      </c>
      <c r="R167">
        <f t="shared" si="31"/>
        <v>5.6035155739494189E-4</v>
      </c>
      <c r="S167">
        <f t="shared" si="32"/>
        <v>3.7280189113485483E-3</v>
      </c>
      <c r="U167" s="11" t="s">
        <v>165</v>
      </c>
      <c r="V167" s="4" cm="1">
        <f t="array" ref="V167">_xll.SNL.Clients.Office.Excel.Functions.SPG(U167, "SP_TOTAL_REV", "CY2021")</f>
        <v>3758144</v>
      </c>
      <c r="W167" s="4">
        <f>_xll.SNL.Clients.Office.Excel.Functions.SPG(U167,"IQ_AVG_DILUT_SHARES_OUT","CY2021")</f>
        <v>59064000</v>
      </c>
      <c r="X167" s="5">
        <f>_xll.SNL.Clients.Office.Excel.Functions.SPG(U167, "IQ_DILUT_EPS_NORM", "CY2021")</f>
        <v>5.7750000000000004</v>
      </c>
      <c r="Y167">
        <f t="shared" si="33"/>
        <v>341094.6</v>
      </c>
      <c r="Z167">
        <f t="shared" si="34"/>
        <v>9.0761450332930288E-2</v>
      </c>
      <c r="AA167" s="5">
        <f>_xll.SNL.Clients.Office.Excel.Functions.SPG(U167, "SP_MARKETCAP", "12/31/2021")</f>
        <v>37914.189213550002</v>
      </c>
      <c r="AB167">
        <f t="shared" si="28"/>
        <v>8.9348134486868938E-4</v>
      </c>
      <c r="AC167">
        <f t="shared" si="35"/>
        <v>5.1598547666166818E-3</v>
      </c>
    </row>
    <row r="168" spans="1:29" x14ac:dyDescent="0.3">
      <c r="A168" s="11" t="s">
        <v>166</v>
      </c>
      <c r="B168" s="4" cm="1">
        <f t="array" ref="B168">_xll.SNL.Clients.Office.Excel.Functions.SPG(A168, "SP_TOTAL_REV", "CY2023")</f>
        <v>4974255</v>
      </c>
      <c r="C168" s="4">
        <f>_xll.SNL.Clients.Office.Excel.Functions.SPG(A168,"IQ_AVG_DILUT_SHARES_OUT","CY2023")</f>
        <v>413224000</v>
      </c>
      <c r="D168" s="5">
        <f>_xll.SNL.Clients.Office.Excel.Functions.SPG(A168, "IQ_DILUT_EPS_NORM", "CY2023")</f>
        <v>3.4740000000000002</v>
      </c>
      <c r="E168">
        <f t="shared" si="24"/>
        <v>1435540.176</v>
      </c>
      <c r="F168">
        <f t="shared" si="25"/>
        <v>0.28859400573553223</v>
      </c>
      <c r="G168" s="5">
        <f>_xll.SNL.Clients.Office.Excel.Functions.SPG(A168, "SP_MARKETCAP", "12/30/2023")</f>
        <v>15902.09512</v>
      </c>
      <c r="H168">
        <f t="shared" si="29"/>
        <v>3.7845593629139135E-4</v>
      </c>
      <c r="I168">
        <f t="shared" si="30"/>
        <v>1.3147559226762936E-3</v>
      </c>
      <c r="K168" s="11" t="s">
        <v>166</v>
      </c>
      <c r="L168" s="4" cm="1">
        <f t="array" ref="L168">_xll.SNL.Clients.Office.Excel.Functions.SPG(K168, "SP_TOTAL_REV", "CY2023")</f>
        <v>4974255</v>
      </c>
      <c r="M168" s="4">
        <f>_xll.SNL.Clients.Office.Excel.Functions.SPG(K168,"IQ_AVG_DILUT_SHARES_OUT","CY2023")</f>
        <v>413224000</v>
      </c>
      <c r="N168" s="5">
        <f>_xll.SNL.Clients.Office.Excel.Functions.SPG(K168, "IQ_DILUT_EPS_NORM", "CY2023")</f>
        <v>3.4740000000000002</v>
      </c>
      <c r="O168">
        <f t="shared" si="26"/>
        <v>1435540.176</v>
      </c>
      <c r="P168">
        <f t="shared" si="27"/>
        <v>0.28859400573553223</v>
      </c>
      <c r="Q168" s="5">
        <f>_xll.SNL.Clients.Office.Excel.Functions.SPG(K168, "SP_MARKETCAP", "12/31/2022")</f>
        <v>12417.16634915</v>
      </c>
      <c r="R168">
        <f t="shared" si="31"/>
        <v>3.6913389588812796E-4</v>
      </c>
      <c r="S168">
        <f t="shared" si="32"/>
        <v>1.2823711543153565E-3</v>
      </c>
      <c r="U168" s="11" t="s">
        <v>166</v>
      </c>
      <c r="V168" s="4" cm="1">
        <f t="array" ref="V168">_xll.SNL.Clients.Office.Excel.Functions.SPG(U168, "SP_TOTAL_REV", "CY2021")</f>
        <v>6839705</v>
      </c>
      <c r="W168" s="4">
        <f>_xll.SNL.Clients.Office.Excel.Functions.SPG(U168,"IQ_AVG_DILUT_SHARES_OUT","CY2021")</f>
        <v>323196000</v>
      </c>
      <c r="X168" s="5">
        <f>_xll.SNL.Clients.Office.Excel.Functions.SPG(U168, "IQ_DILUT_EPS_NORM", "CY2021")</f>
        <v>-2.3370000000000002</v>
      </c>
      <c r="Y168">
        <f t="shared" si="33"/>
        <v>-755309.05200000014</v>
      </c>
      <c r="Z168">
        <f t="shared" si="34"/>
        <v>-0.11043006270007261</v>
      </c>
      <c r="AA168" s="5">
        <f>_xll.SNL.Clients.Office.Excel.Functions.SPG(U168, "SP_MARKETCAP", "12/31/2021")</f>
        <v>8243.0602309799997</v>
      </c>
      <c r="AB168">
        <f t="shared" si="28"/>
        <v>1.9425499249176782E-4</v>
      </c>
      <c r="AC168">
        <f t="shared" si="35"/>
        <v>-4.5397391745326146E-4</v>
      </c>
    </row>
    <row r="169" spans="1:29" x14ac:dyDescent="0.3">
      <c r="A169" s="11" t="s">
        <v>167</v>
      </c>
      <c r="B169" s="4" cm="1">
        <f t="array" ref="B169">_xll.SNL.Clients.Office.Excel.Functions.SPG(A169, "SP_TOTAL_REV", "CY2023")</f>
        <v>5265200</v>
      </c>
      <c r="C169" s="4">
        <f>_xll.SNL.Clients.Office.Excel.Functions.SPG(A169,"IQ_AVG_DILUT_SHARES_OUT","CY2023")</f>
        <v>123900000</v>
      </c>
      <c r="D169" s="5">
        <f>_xll.SNL.Clients.Office.Excel.Functions.SPG(A169, "IQ_DILUT_EPS_NORM", "CY2023")</f>
        <v>3.7090000000000001</v>
      </c>
      <c r="E169">
        <f t="shared" si="24"/>
        <v>459545.1</v>
      </c>
      <c r="F169">
        <f t="shared" si="25"/>
        <v>8.7279704474663822E-2</v>
      </c>
      <c r="G169" s="5">
        <f>_xll.SNL.Clients.Office.Excel.Functions.SPG(A169, "SP_MARKETCAP", "12/30/2023")</f>
        <v>30470.276537040001</v>
      </c>
      <c r="H169">
        <f t="shared" si="29"/>
        <v>7.251658947367111E-4</v>
      </c>
      <c r="I169">
        <f t="shared" si="30"/>
        <v>2.6896403035784615E-3</v>
      </c>
      <c r="K169" s="11" t="s">
        <v>167</v>
      </c>
      <c r="L169" s="4" cm="1">
        <f t="array" ref="L169">_xll.SNL.Clients.Office.Excel.Functions.SPG(K169, "SP_TOTAL_REV", "CY2023")</f>
        <v>5265200</v>
      </c>
      <c r="M169" s="4">
        <f>_xll.SNL.Clients.Office.Excel.Functions.SPG(K169,"IQ_AVG_DILUT_SHARES_OUT","CY2023")</f>
        <v>123900000</v>
      </c>
      <c r="N169" s="5">
        <f>_xll.SNL.Clients.Office.Excel.Functions.SPG(K169, "IQ_DILUT_EPS_NORM", "CY2023")</f>
        <v>3.7090000000000001</v>
      </c>
      <c r="O169">
        <f t="shared" si="26"/>
        <v>459545.1</v>
      </c>
      <c r="P169">
        <f t="shared" si="27"/>
        <v>8.7279704474663822E-2</v>
      </c>
      <c r="Q169" s="5">
        <f>_xll.SNL.Clients.Office.Excel.Functions.SPG(K169, "SP_MARKETCAP", "12/31/2022")</f>
        <v>23798.104860439998</v>
      </c>
      <c r="R169">
        <f t="shared" si="31"/>
        <v>7.0746311315139578E-4</v>
      </c>
      <c r="S169">
        <f t="shared" si="32"/>
        <v>2.6239806866785271E-3</v>
      </c>
      <c r="U169" s="11" t="s">
        <v>167</v>
      </c>
      <c r="V169" s="4" cm="1">
        <f t="array" ref="V169">_xll.SNL.Clients.Office.Excel.Functions.SPG(U169, "SP_TOTAL_REV", "CY2021")</f>
        <v>4923900</v>
      </c>
      <c r="W169" s="4">
        <f>_xll.SNL.Clients.Office.Excel.Functions.SPG(U169,"IQ_AVG_DILUT_SHARES_OUT","CY2021")</f>
        <v>123600000</v>
      </c>
      <c r="X169" s="5">
        <f>_xll.SNL.Clients.Office.Excel.Functions.SPG(U169, "IQ_DILUT_EPS_NORM", "CY2021")</f>
        <v>5.1280000000000001</v>
      </c>
      <c r="Y169">
        <f t="shared" si="33"/>
        <v>633820.80000000005</v>
      </c>
      <c r="Z169">
        <f t="shared" si="34"/>
        <v>0.12872332906842138</v>
      </c>
      <c r="AA169" s="5">
        <f>_xll.SNL.Clients.Office.Excel.Functions.SPG(U169, "SP_MARKETCAP", "12/31/2021")</f>
        <v>35720.824748010004</v>
      </c>
      <c r="AB169">
        <f t="shared" si="28"/>
        <v>8.4179277462339739E-4</v>
      </c>
      <c r="AC169">
        <f t="shared" si="35"/>
        <v>4.3167133482687817E-3</v>
      </c>
    </row>
    <row r="170" spans="1:29" x14ac:dyDescent="0.3">
      <c r="A170" s="11" t="s">
        <v>168</v>
      </c>
      <c r="B170" s="4" cm="1">
        <f t="array" ref="B170">_xll.SNL.Clients.Office.Excel.Functions.SPG(A170, "SP_TOTAL_REV", "CY2023")</f>
        <v>8272667</v>
      </c>
      <c r="C170" s="4">
        <f>_xll.SNL.Clients.Office.Excel.Functions.SPG(A170,"IQ_AVG_DILUT_SHARES_OUT","CY2023")</f>
        <v>94009000</v>
      </c>
      <c r="D170" s="5">
        <f>_xll.SNL.Clients.Office.Excel.Functions.SPG(A170, "IQ_DILUT_EPS_NORM", "CY2023")</f>
        <v>7.4390000000000001</v>
      </c>
      <c r="E170">
        <f t="shared" si="24"/>
        <v>699332.951</v>
      </c>
      <c r="F170">
        <f t="shared" si="25"/>
        <v>8.4535368219221196E-2</v>
      </c>
      <c r="G170" s="5">
        <f>_xll.SNL.Clients.Office.Excel.Functions.SPG(A170, "SP_MARKETCAP", "12/30/2023")</f>
        <v>75612.770855359995</v>
      </c>
      <c r="H170">
        <f t="shared" si="29"/>
        <v>1.7995177222692713E-3</v>
      </c>
      <c r="I170">
        <f t="shared" si="30"/>
        <v>1.338661233596111E-2</v>
      </c>
      <c r="K170" s="11" t="s">
        <v>168</v>
      </c>
      <c r="L170" s="4" cm="1">
        <f t="array" ref="L170">_xll.SNL.Clients.Office.Excel.Functions.SPG(K170, "SP_TOTAL_REV", "CY2023")</f>
        <v>8272667</v>
      </c>
      <c r="M170" s="4">
        <f>_xll.SNL.Clients.Office.Excel.Functions.SPG(K170,"IQ_AVG_DILUT_SHARES_OUT","CY2023")</f>
        <v>94009000</v>
      </c>
      <c r="N170" s="5">
        <f>_xll.SNL.Clients.Office.Excel.Functions.SPG(K170, "IQ_DILUT_EPS_NORM", "CY2023")</f>
        <v>7.4390000000000001</v>
      </c>
      <c r="O170">
        <f t="shared" si="26"/>
        <v>699332.951</v>
      </c>
      <c r="P170">
        <f t="shared" si="27"/>
        <v>8.4535368219221196E-2</v>
      </c>
      <c r="Q170" s="5">
        <f>_xll.SNL.Clients.Office.Excel.Functions.SPG(K170, "SP_MARKETCAP", "12/31/2022")</f>
        <v>60615.241468450004</v>
      </c>
      <c r="R170">
        <f t="shared" si="31"/>
        <v>1.801952201033388E-3</v>
      </c>
      <c r="S170">
        <f t="shared" si="32"/>
        <v>1.3404722423487373E-2</v>
      </c>
      <c r="U170" s="11" t="s">
        <v>168</v>
      </c>
      <c r="V170" s="4" cm="1">
        <f t="array" ref="V170">_xll.SNL.Clients.Office.Excel.Functions.SPG(U170, "SP_TOTAL_REV", "CY2021")</f>
        <v>6619381</v>
      </c>
      <c r="W170" s="4">
        <f>_xll.SNL.Clients.Office.Excel.Functions.SPG(U170,"IQ_AVG_DILUT_SHARES_OUT","CY2021")</f>
        <v>90409000</v>
      </c>
      <c r="X170" s="5">
        <f>_xll.SNL.Clients.Office.Excel.Functions.SPG(U170, "IQ_DILUT_EPS_NORM", "CY2021")</f>
        <v>2.2240000000000002</v>
      </c>
      <c r="Y170">
        <f t="shared" si="33"/>
        <v>201069.61600000004</v>
      </c>
      <c r="Z170">
        <f t="shared" si="34"/>
        <v>3.0375894060184788E-2</v>
      </c>
      <c r="AA170" s="5">
        <f>_xll.SNL.Clients.Office.Excel.Functions.SPG(U170, "SP_MARKETCAP", "12/31/2021")</f>
        <v>76160.448608000006</v>
      </c>
      <c r="AB170">
        <f t="shared" si="28"/>
        <v>1.7947882167491838E-3</v>
      </c>
      <c r="AC170">
        <f t="shared" si="35"/>
        <v>3.9916089940501848E-3</v>
      </c>
    </row>
    <row r="171" spans="1:29" x14ac:dyDescent="0.3">
      <c r="A171" s="11" t="s">
        <v>169</v>
      </c>
      <c r="B171" s="4" cm="1">
        <f t="array" ref="B171">_xll.SNL.Clients.Office.Excel.Functions.SPG(A171, "SP_TOTAL_REV", "CY2023")</f>
        <v>2874906</v>
      </c>
      <c r="C171" s="4">
        <f>_xll.SNL.Clients.Office.Excel.Functions.SPG(A171,"IQ_AVG_DILUT_SHARES_OUT","CY2023")</f>
        <v>390897000</v>
      </c>
      <c r="D171" s="5">
        <f>_xll.SNL.Clients.Office.Excel.Functions.SPG(A171, "IQ_DILUT_EPS_NORM", "CY2023")</f>
        <v>0.83</v>
      </c>
      <c r="E171">
        <f t="shared" si="24"/>
        <v>324444.51</v>
      </c>
      <c r="F171">
        <f t="shared" si="25"/>
        <v>0.11285395418145845</v>
      </c>
      <c r="G171" s="5">
        <f>_xll.SNL.Clients.Office.Excel.Functions.SPG(A171, "SP_MARKETCAP", "12/30/2023")</f>
        <v>23223.97696344</v>
      </c>
      <c r="H171">
        <f t="shared" si="29"/>
        <v>5.5271031142646002E-4</v>
      </c>
      <c r="I171">
        <f t="shared" si="30"/>
        <v>4.5874955848396182E-4</v>
      </c>
      <c r="K171" s="11" t="s">
        <v>169</v>
      </c>
      <c r="L171" s="4" cm="1">
        <f t="array" ref="L171">_xll.SNL.Clients.Office.Excel.Functions.SPG(K171, "SP_TOTAL_REV", "CY2023")</f>
        <v>2874906</v>
      </c>
      <c r="M171" s="4">
        <f>_xll.SNL.Clients.Office.Excel.Functions.SPG(K171,"IQ_AVG_DILUT_SHARES_OUT","CY2023")</f>
        <v>390897000</v>
      </c>
      <c r="N171" s="5">
        <f>_xll.SNL.Clients.Office.Excel.Functions.SPG(K171, "IQ_DILUT_EPS_NORM", "CY2023")</f>
        <v>0.83</v>
      </c>
      <c r="O171">
        <f t="shared" si="26"/>
        <v>324444.51</v>
      </c>
      <c r="P171">
        <f t="shared" si="27"/>
        <v>0.11285395418145845</v>
      </c>
      <c r="Q171" s="5">
        <f>_xll.SNL.Clients.Office.Excel.Functions.SPG(K171, "SP_MARKETCAP", "12/31/2022")</f>
        <v>22297.216280000001</v>
      </c>
      <c r="R171">
        <f t="shared" si="31"/>
        <v>6.6284513563434784E-4</v>
      </c>
      <c r="S171">
        <f t="shared" si="32"/>
        <v>5.5016146257650864E-4</v>
      </c>
      <c r="U171" s="11" t="s">
        <v>169</v>
      </c>
      <c r="V171" s="4" cm="1">
        <f t="array" ref="V171">_xll.SNL.Clients.Office.Excel.Functions.SPG(U171, "SP_TOTAL_REV", "CY2021")</f>
        <v>2460439</v>
      </c>
      <c r="W171" s="4">
        <f>_xll.SNL.Clients.Office.Excel.Functions.SPG(U171,"IQ_AVG_DILUT_SHARES_OUT","CY2021")</f>
        <v>388089000</v>
      </c>
      <c r="X171" s="5">
        <f>_xll.SNL.Clients.Office.Excel.Functions.SPG(U171, "IQ_DILUT_EPS_NORM", "CY2021")</f>
        <v>0.34899999999999998</v>
      </c>
      <c r="Y171">
        <f t="shared" si="33"/>
        <v>135443.06099999999</v>
      </c>
      <c r="Z171">
        <f t="shared" si="34"/>
        <v>5.5048331212438101E-2</v>
      </c>
      <c r="AA171" s="5">
        <f>_xll.SNL.Clients.Office.Excel.Functions.SPG(U171, "SP_MARKETCAP", "12/31/2021")</f>
        <v>33938.968091000002</v>
      </c>
      <c r="AB171">
        <f t="shared" si="28"/>
        <v>7.9980174922387375E-4</v>
      </c>
      <c r="AC171">
        <f t="shared" si="35"/>
        <v>2.7913081047913193E-4</v>
      </c>
    </row>
    <row r="172" spans="1:29" x14ac:dyDescent="0.3">
      <c r="A172" s="11" t="s">
        <v>170</v>
      </c>
      <c r="B172" s="4" cm="1">
        <f t="array" ref="B172">_xll.SNL.Clients.Office.Excel.Functions.SPG(A172, "SP_TOTAL_REV", "CY2023")</f>
        <v>3310620</v>
      </c>
      <c r="C172" s="4">
        <f>_xll.SNL.Clients.Office.Excel.Functions.SPG(A172,"IQ_AVG_DILUT_SHARES_OUT","CY2023")</f>
        <v>52299411</v>
      </c>
      <c r="D172" s="5">
        <f>_xll.SNL.Clients.Office.Excel.Functions.SPG(A172, "IQ_DILUT_EPS_NORM", "CY2023")</f>
        <v>6.9020000000000001</v>
      </c>
      <c r="E172">
        <f t="shared" si="24"/>
        <v>360970.53472200001</v>
      </c>
      <c r="F172">
        <f t="shared" si="25"/>
        <v>0.10903411890280371</v>
      </c>
      <c r="G172" s="5">
        <f>_xll.SNL.Clients.Office.Excel.Functions.SPG(A172, "SP_MARKETCAP", "12/30/2023")</f>
        <v>17512.92259056</v>
      </c>
      <c r="H172">
        <f t="shared" si="29"/>
        <v>4.1679221927638956E-4</v>
      </c>
      <c r="I172">
        <f t="shared" si="30"/>
        <v>2.8766998974456407E-3</v>
      </c>
      <c r="K172" s="11" t="s">
        <v>170</v>
      </c>
      <c r="L172" s="4" cm="1">
        <f t="array" ref="L172">_xll.SNL.Clients.Office.Excel.Functions.SPG(K172, "SP_TOTAL_REV", "CY2023")</f>
        <v>3310620</v>
      </c>
      <c r="M172" s="4">
        <f>_xll.SNL.Clients.Office.Excel.Functions.SPG(K172,"IQ_AVG_DILUT_SHARES_OUT","CY2023")</f>
        <v>52299411</v>
      </c>
      <c r="N172" s="5">
        <f>_xll.SNL.Clients.Office.Excel.Functions.SPG(K172, "IQ_DILUT_EPS_NORM", "CY2023")</f>
        <v>6.9020000000000001</v>
      </c>
      <c r="O172">
        <f t="shared" si="26"/>
        <v>360970.53472200001</v>
      </c>
      <c r="P172">
        <f t="shared" si="27"/>
        <v>0.10903411890280371</v>
      </c>
      <c r="Q172" s="5">
        <f>_xll.SNL.Clients.Office.Excel.Functions.SPG(K172, "SP_MARKETCAP", "12/31/2022")</f>
        <v>13005.535968960001</v>
      </c>
      <c r="R172">
        <f t="shared" si="31"/>
        <v>3.8662477616433117E-4</v>
      </c>
      <c r="S172">
        <f t="shared" si="32"/>
        <v>2.6684842050862137E-3</v>
      </c>
      <c r="U172" s="11" t="s">
        <v>170</v>
      </c>
      <c r="V172" s="4" cm="1">
        <f t="array" ref="V172">_xll.SNL.Clients.Office.Excel.Functions.SPG(U172, "SP_TOTAL_REV", "CY2021")</f>
        <v>2696416</v>
      </c>
      <c r="W172" s="4">
        <f>_xll.SNL.Clients.Office.Excel.Functions.SPG(U172,"IQ_AVG_DILUT_SHARES_OUT","CY2021")</f>
        <v>52307302</v>
      </c>
      <c r="X172" s="5">
        <f>_xll.SNL.Clients.Office.Excel.Functions.SPG(U172, "IQ_DILUT_EPS_NORM", "CY2021")</f>
        <v>4.4359999999999999</v>
      </c>
      <c r="Y172">
        <f t="shared" si="33"/>
        <v>232035.19167199999</v>
      </c>
      <c r="Z172">
        <f t="shared" si="34"/>
        <v>8.6053187517059676E-2</v>
      </c>
      <c r="AA172" s="5">
        <f>_xll.SNL.Clients.Office.Excel.Functions.SPG(U172, "SP_MARKETCAP", "12/31/2021")</f>
        <v>10074.165968879999</v>
      </c>
      <c r="AB172">
        <f t="shared" si="28"/>
        <v>2.3740661596657393E-4</v>
      </c>
      <c r="AC172">
        <f t="shared" si="35"/>
        <v>1.0531357484277219E-3</v>
      </c>
    </row>
    <row r="173" spans="1:29" x14ac:dyDescent="0.3">
      <c r="A173" s="11" t="s">
        <v>171</v>
      </c>
      <c r="B173" s="4" cm="1">
        <f t="array" ref="B173">_xll.SNL.Clients.Office.Excel.Functions.SPG(A173, "SP_TOTAL_REV", "CY2023")</f>
        <v>1744220</v>
      </c>
      <c r="C173" s="4">
        <f>_xll.SNL.Clients.Office.Excel.Functions.SPG(A173,"IQ_AVG_DILUT_SHARES_OUT","CY2023")</f>
        <v>64253385</v>
      </c>
      <c r="D173" s="5">
        <f>_xll.SNL.Clients.Office.Excel.Functions.SPG(A173, "IQ_DILUT_EPS_NORM", "CY2023")</f>
        <v>3.0649999999999999</v>
      </c>
      <c r="E173">
        <f t="shared" si="24"/>
        <v>196936.62502500002</v>
      </c>
      <c r="F173">
        <f t="shared" si="25"/>
        <v>0.11290813373599662</v>
      </c>
      <c r="G173" s="5">
        <f>_xll.SNL.Clients.Office.Excel.Functions.SPG(A173, "SP_MARKETCAP", "12/30/2023")</f>
        <v>15913.93071576</v>
      </c>
      <c r="H173">
        <f t="shared" si="29"/>
        <v>3.7873761310448523E-4</v>
      </c>
      <c r="I173">
        <f t="shared" si="30"/>
        <v>1.1608307841652471E-3</v>
      </c>
      <c r="K173" s="11" t="s">
        <v>171</v>
      </c>
      <c r="L173" s="4" cm="1">
        <f t="array" ref="L173">_xll.SNL.Clients.Office.Excel.Functions.SPG(K173, "SP_TOTAL_REV", "CY2023")</f>
        <v>1744220</v>
      </c>
      <c r="M173" s="4">
        <f>_xll.SNL.Clients.Office.Excel.Functions.SPG(K173,"IQ_AVG_DILUT_SHARES_OUT","CY2023")</f>
        <v>64253385</v>
      </c>
      <c r="N173" s="5">
        <f>_xll.SNL.Clients.Office.Excel.Functions.SPG(K173, "IQ_DILUT_EPS_NORM", "CY2023")</f>
        <v>3.0649999999999999</v>
      </c>
      <c r="O173">
        <f t="shared" si="26"/>
        <v>196936.62502500002</v>
      </c>
      <c r="P173">
        <f t="shared" si="27"/>
        <v>0.11290813373599662</v>
      </c>
      <c r="Q173" s="5">
        <f>_xll.SNL.Clients.Office.Excel.Functions.SPG(K173, "SP_MARKETCAP", "12/31/2022")</f>
        <v>13722.62783904</v>
      </c>
      <c r="R173">
        <f t="shared" si="31"/>
        <v>4.0794227391456898E-4</v>
      </c>
      <c r="S173">
        <f t="shared" si="32"/>
        <v>1.2503430695481538E-3</v>
      </c>
      <c r="U173" s="11" t="s">
        <v>171</v>
      </c>
      <c r="V173" s="4" cm="1">
        <f t="array" ref="V173">_xll.SNL.Clients.Office.Excel.Functions.SPG(U173, "SP_TOTAL_REV", "CY2021")</f>
        <v>1586116</v>
      </c>
      <c r="W173" s="4">
        <f>_xll.SNL.Clients.Office.Excel.Functions.SPG(U173,"IQ_AVG_DILUT_SHARES_OUT","CY2021")</f>
        <v>65088874</v>
      </c>
      <c r="X173" s="5">
        <f>_xll.SNL.Clients.Office.Excel.Functions.SPG(U173, "IQ_DILUT_EPS_NORM", "CY2021")</f>
        <v>3.0750000000000002</v>
      </c>
      <c r="Y173">
        <f t="shared" si="33"/>
        <v>200148.28755000001</v>
      </c>
      <c r="Z173">
        <f t="shared" si="34"/>
        <v>0.12618767325340643</v>
      </c>
      <c r="AA173" s="5">
        <f>_xll.SNL.Clients.Office.Excel.Functions.SPG(U173, "SP_MARKETCAP", "12/31/2021")</f>
        <v>22925.886713129999</v>
      </c>
      <c r="AB173">
        <f t="shared" si="28"/>
        <v>5.4026876263607311E-4</v>
      </c>
      <c r="AC173">
        <f t="shared" si="35"/>
        <v>1.6613264451059249E-3</v>
      </c>
    </row>
    <row r="174" spans="1:29" x14ac:dyDescent="0.3">
      <c r="A174" s="11" t="s">
        <v>172</v>
      </c>
      <c r="B174" s="4" cm="1">
        <f t="array" ref="B174">_xll.SNL.Clients.Office.Excel.Functions.SPG(A174, "SP_TOTAL_REV", "CY2023")</f>
        <v>14586000</v>
      </c>
      <c r="C174" s="4">
        <f>_xll.SNL.Clients.Office.Excel.Functions.SPG(A174,"IQ_AVG_DILUT_SHARES_OUT","CY2023")</f>
        <v>41300000</v>
      </c>
      <c r="D174" s="5">
        <f>_xll.SNL.Clients.Office.Excel.Functions.SPG(A174, "IQ_DILUT_EPS_NORM", "CY2023")</f>
        <v>32.597000000000001</v>
      </c>
      <c r="E174">
        <f t="shared" si="24"/>
        <v>1346256.1</v>
      </c>
      <c r="F174">
        <f t="shared" si="25"/>
        <v>9.2297826683120809E-2</v>
      </c>
      <c r="G174" s="5">
        <f>_xll.SNL.Clients.Office.Excel.Functions.SPG(A174, "SP_MARKETCAP", "12/30/2023")</f>
        <v>15341.98611792</v>
      </c>
      <c r="H174">
        <f t="shared" si="29"/>
        <v>3.6512583260330428E-4</v>
      </c>
      <c r="I174">
        <f t="shared" si="30"/>
        <v>1.190200676536991E-2</v>
      </c>
      <c r="K174" s="11" t="s">
        <v>172</v>
      </c>
      <c r="L174" s="4" cm="1">
        <f t="array" ref="L174">_xll.SNL.Clients.Office.Excel.Functions.SPG(K174, "SP_TOTAL_REV", "CY2023")</f>
        <v>14586000</v>
      </c>
      <c r="M174" s="4">
        <f>_xll.SNL.Clients.Office.Excel.Functions.SPG(K174,"IQ_AVG_DILUT_SHARES_OUT","CY2023")</f>
        <v>41300000</v>
      </c>
      <c r="N174" s="5">
        <f>_xll.SNL.Clients.Office.Excel.Functions.SPG(K174, "IQ_DILUT_EPS_NORM", "CY2023")</f>
        <v>32.597000000000001</v>
      </c>
      <c r="O174">
        <f t="shared" si="26"/>
        <v>1346256.1</v>
      </c>
      <c r="P174">
        <f t="shared" si="27"/>
        <v>9.2297826683120809E-2</v>
      </c>
      <c r="Q174" s="5">
        <f>_xll.SNL.Clients.Office.Excel.Functions.SPG(K174, "SP_MARKETCAP", "12/31/2022")</f>
        <v>12974.200813179999</v>
      </c>
      <c r="R174">
        <f t="shared" si="31"/>
        <v>3.8569325380197471E-4</v>
      </c>
      <c r="S174">
        <f t="shared" si="32"/>
        <v>1.257244299418297E-2</v>
      </c>
      <c r="U174" s="11" t="s">
        <v>172</v>
      </c>
      <c r="V174" s="4" cm="1">
        <f t="array" ref="V174">_xll.SNL.Clients.Office.Excel.Functions.SPG(U174, "SP_TOTAL_REV", "CY2021")</f>
        <v>11866263</v>
      </c>
      <c r="W174" s="4">
        <f>_xll.SNL.Clients.Office.Excel.Functions.SPG(U174,"IQ_AVG_DILUT_SHARES_OUT","CY2021")</f>
        <v>39300000</v>
      </c>
      <c r="X174" s="5">
        <f>_xll.SNL.Clients.Office.Excel.Functions.SPG(U174, "IQ_DILUT_EPS_NORM", "CY2021")</f>
        <v>24.587</v>
      </c>
      <c r="Y174">
        <f t="shared" si="33"/>
        <v>966269.1</v>
      </c>
      <c r="Z174">
        <f t="shared" si="34"/>
        <v>8.1429941338734865E-2</v>
      </c>
      <c r="AA174" s="5">
        <f>_xll.SNL.Clients.Office.Excel.Functions.SPG(U174, "SP_MARKETCAP", "12/31/2021")</f>
        <v>10783.963601920001</v>
      </c>
      <c r="AB174">
        <f t="shared" si="28"/>
        <v>2.541336238997026E-4</v>
      </c>
      <c r="AC174">
        <f t="shared" si="35"/>
        <v>6.2483834108219881E-3</v>
      </c>
    </row>
    <row r="175" spans="1:29" x14ac:dyDescent="0.3">
      <c r="A175" s="11" t="s">
        <v>173</v>
      </c>
      <c r="B175" s="4" cm="1">
        <f t="array" ref="B175">_xll.SNL.Clients.Office.Excel.Functions.SPG(A175, "SP_TOTAL_REV", "CY2023")</f>
        <v>5508200</v>
      </c>
      <c r="C175" s="4">
        <f>_xll.SNL.Clients.Office.Excel.Functions.SPG(A175,"IQ_AVG_DILUT_SHARES_OUT","CY2023")</f>
        <v>230500000</v>
      </c>
      <c r="D175" s="5">
        <f>_xll.SNL.Clients.Office.Excel.Functions.SPG(A175, "IQ_DILUT_EPS_NORM", "CY2023")</f>
        <v>2.0049999999999999</v>
      </c>
      <c r="E175">
        <f t="shared" si="24"/>
        <v>462152.5</v>
      </c>
      <c r="F175">
        <f t="shared" si="25"/>
        <v>8.3902636069859482E-2</v>
      </c>
      <c r="G175" s="5">
        <f>_xll.SNL.Clients.Office.Excel.Functions.SPG(A175, "SP_MARKETCAP", "12/30/2023")</f>
        <v>11991.4235154</v>
      </c>
      <c r="H175">
        <f t="shared" si="29"/>
        <v>2.8538537719344963E-4</v>
      </c>
      <c r="I175">
        <f t="shared" si="30"/>
        <v>5.7219768127286645E-4</v>
      </c>
      <c r="K175" s="11" t="s">
        <v>173</v>
      </c>
      <c r="L175" s="4" cm="1">
        <f t="array" ref="L175">_xll.SNL.Clients.Office.Excel.Functions.SPG(K175, "SP_TOTAL_REV", "CY2023")</f>
        <v>5508200</v>
      </c>
      <c r="M175" s="4">
        <f>_xll.SNL.Clients.Office.Excel.Functions.SPG(K175,"IQ_AVG_DILUT_SHARES_OUT","CY2023")</f>
        <v>230500000</v>
      </c>
      <c r="N175" s="5">
        <f>_xll.SNL.Clients.Office.Excel.Functions.SPG(K175, "IQ_DILUT_EPS_NORM", "CY2023")</f>
        <v>2.0049999999999999</v>
      </c>
      <c r="O175">
        <f t="shared" si="26"/>
        <v>462152.5</v>
      </c>
      <c r="P175">
        <f t="shared" si="27"/>
        <v>8.3902636069859482E-2</v>
      </c>
      <c r="Q175" s="5">
        <f>_xll.SNL.Clients.Office.Excel.Functions.SPG(K175, "SP_MARKETCAP", "12/31/2022")</f>
        <v>14444.72470805</v>
      </c>
      <c r="R175">
        <f t="shared" si="31"/>
        <v>4.2940855881172887E-4</v>
      </c>
      <c r="S175">
        <f t="shared" si="32"/>
        <v>8.6096416041751638E-4</v>
      </c>
      <c r="U175" s="11" t="s">
        <v>173</v>
      </c>
      <c r="V175" s="4" cm="1">
        <f t="array" ref="V175">_xll.SNL.Clients.Office.Excel.Functions.SPG(U175, "SP_TOTAL_REV", "CY2021")</f>
        <v>5586700</v>
      </c>
      <c r="W175" s="4">
        <f>_xll.SNL.Clients.Office.Excel.Functions.SPG(U175,"IQ_AVG_DILUT_SHARES_OUT","CY2021")</f>
        <v>229600000</v>
      </c>
      <c r="X175" s="5">
        <f>_xll.SNL.Clients.Office.Excel.Functions.SPG(U175, "IQ_DILUT_EPS_NORM", "CY2021")</f>
        <v>2.694</v>
      </c>
      <c r="Y175">
        <f t="shared" si="33"/>
        <v>618542.4</v>
      </c>
      <c r="Z175">
        <f t="shared" si="34"/>
        <v>0.11071695276281168</v>
      </c>
      <c r="AA175" s="5">
        <f>_xll.SNL.Clients.Office.Excel.Functions.SPG(U175, "SP_MARKETCAP", "12/31/2021")</f>
        <v>15732.458247</v>
      </c>
      <c r="AB175">
        <f t="shared" si="28"/>
        <v>3.7074926944755582E-4</v>
      </c>
      <c r="AC175">
        <f t="shared" si="35"/>
        <v>9.9879853189171531E-4</v>
      </c>
    </row>
    <row r="176" spans="1:29" x14ac:dyDescent="0.3">
      <c r="A176" s="11" t="s">
        <v>174</v>
      </c>
      <c r="B176" s="4" cm="1">
        <f t="array" ref="B176">_xll.SNL.Clients.Office.Excel.Functions.SPG(A176, "SP_TOTAL_REV", "CY2023")</f>
        <v>11910705</v>
      </c>
      <c r="C176" s="4">
        <f>_xll.SNL.Clients.Office.Excel.Functions.SPG(A176,"IQ_AVG_DILUT_SHARES_OUT","CY2023")</f>
        <v>349580638</v>
      </c>
      <c r="D176" s="5">
        <f>_xll.SNL.Clients.Office.Excel.Functions.SPG(A176, "IQ_DILUT_EPS_NORM", "CY2023")</f>
        <v>3.37</v>
      </c>
      <c r="E176">
        <f t="shared" si="24"/>
        <v>1178086.75006</v>
      </c>
      <c r="F176">
        <f t="shared" si="25"/>
        <v>9.8909909200169094E-2</v>
      </c>
      <c r="G176" s="5">
        <f>_xll.SNL.Clients.Office.Excel.Functions.SPG(A176, "SP_MARKETCAP", "12/30/2023")</f>
        <v>21560.413619480001</v>
      </c>
      <c r="H176">
        <f t="shared" si="29"/>
        <v>5.1311896084231003E-4</v>
      </c>
      <c r="I176">
        <f t="shared" si="30"/>
        <v>1.7292108980385848E-3</v>
      </c>
      <c r="K176" s="11" t="s">
        <v>174</v>
      </c>
      <c r="L176" s="4" cm="1">
        <f t="array" ref="L176">_xll.SNL.Clients.Office.Excel.Functions.SPG(K176, "SP_TOTAL_REV", "CY2023")</f>
        <v>11910705</v>
      </c>
      <c r="M176" s="4">
        <f>_xll.SNL.Clients.Office.Excel.Functions.SPG(K176,"IQ_AVG_DILUT_SHARES_OUT","CY2023")</f>
        <v>349580638</v>
      </c>
      <c r="N176" s="5">
        <f>_xll.SNL.Clients.Office.Excel.Functions.SPG(K176, "IQ_DILUT_EPS_NORM", "CY2023")</f>
        <v>3.37</v>
      </c>
      <c r="O176">
        <f t="shared" si="26"/>
        <v>1178086.75006</v>
      </c>
      <c r="P176">
        <f t="shared" si="27"/>
        <v>9.8909909200169094E-2</v>
      </c>
      <c r="Q176" s="5">
        <f>_xll.SNL.Clients.Office.Excel.Functions.SPG(K176, "SP_MARKETCAP", "12/31/2022")</f>
        <v>29202.093757440001</v>
      </c>
      <c r="R176">
        <f t="shared" si="31"/>
        <v>8.6811131732257932E-4</v>
      </c>
      <c r="S176">
        <f t="shared" si="32"/>
        <v>2.9255351393770923E-3</v>
      </c>
      <c r="U176" s="11" t="s">
        <v>174</v>
      </c>
      <c r="V176" s="4" cm="1">
        <f t="array" ref="V176">_xll.SNL.Clients.Office.Excel.Functions.SPG(U176, "SP_TOTAL_REV", "CY2021")</f>
        <v>9863085</v>
      </c>
      <c r="W176" s="4">
        <f>_xll.SNL.Clients.Office.Excel.Functions.SPG(U176,"IQ_AVG_DILUT_SHARES_OUT","CY2021")</f>
        <v>344631056</v>
      </c>
      <c r="X176" s="5">
        <f>_xll.SNL.Clients.Office.Excel.Functions.SPG(U176, "IQ_DILUT_EPS_NORM", "CY2021")</f>
        <v>2.83</v>
      </c>
      <c r="Y176">
        <f t="shared" si="33"/>
        <v>975305.88847999997</v>
      </c>
      <c r="Z176">
        <f t="shared" si="34"/>
        <v>9.8884465507495869E-2</v>
      </c>
      <c r="AA176" s="5">
        <f>_xll.SNL.Clients.Office.Excel.Functions.SPG(U176, "SP_MARKETCAP", "12/31/2021")</f>
        <v>31279.452775760001</v>
      </c>
      <c r="AB176">
        <f t="shared" si="28"/>
        <v>7.3712792262097535E-4</v>
      </c>
      <c r="AC176">
        <f t="shared" si="35"/>
        <v>2.0860720210173602E-3</v>
      </c>
    </row>
    <row r="177" spans="1:29" x14ac:dyDescent="0.3">
      <c r="A177" s="11" t="s">
        <v>175</v>
      </c>
      <c r="B177" s="4" cm="1">
        <f t="array" ref="B177">_xll.SNL.Clients.Office.Excel.Functions.SPG(A177, "SP_TOTAL_REV", "CY2023")</f>
        <v>21727000</v>
      </c>
      <c r="C177" s="4">
        <f>_xll.SNL.Clients.Office.Excel.Functions.SPG(A177,"IQ_AVG_DILUT_SHARES_OUT","CY2023")</f>
        <v>997000000</v>
      </c>
      <c r="D177" s="5">
        <f>_xll.SNL.Clients.Office.Excel.Functions.SPG(A177, "IQ_DILUT_EPS_NORM", "CY2023")</f>
        <v>1.706</v>
      </c>
      <c r="E177">
        <f t="shared" si="24"/>
        <v>1700882</v>
      </c>
      <c r="F177">
        <f t="shared" si="25"/>
        <v>7.828425461407465E-2</v>
      </c>
      <c r="G177" s="5">
        <f>_xll.SNL.Clients.Office.Excel.Functions.SPG(A177, "SP_MARKETCAP", "12/30/2023")</f>
        <v>35736.203234400004</v>
      </c>
      <c r="H177">
        <f t="shared" si="29"/>
        <v>8.5049033806649133E-4</v>
      </c>
      <c r="I177">
        <f t="shared" si="30"/>
        <v>1.4509365167414343E-3</v>
      </c>
      <c r="K177" s="11" t="s">
        <v>175</v>
      </c>
      <c r="L177" s="4" cm="1">
        <f t="array" ref="L177">_xll.SNL.Clients.Office.Excel.Functions.SPG(K177, "SP_TOTAL_REV", "CY2023")</f>
        <v>21727000</v>
      </c>
      <c r="M177" s="4">
        <f>_xll.SNL.Clients.Office.Excel.Functions.SPG(K177,"IQ_AVG_DILUT_SHARES_OUT","CY2023")</f>
        <v>997000000</v>
      </c>
      <c r="N177" s="5">
        <f>_xll.SNL.Clients.Office.Excel.Functions.SPG(K177, "IQ_DILUT_EPS_NORM", "CY2023")</f>
        <v>1.706</v>
      </c>
      <c r="O177">
        <f t="shared" si="26"/>
        <v>1700882</v>
      </c>
      <c r="P177">
        <f t="shared" si="27"/>
        <v>7.828425461407465E-2</v>
      </c>
      <c r="Q177" s="5">
        <f>_xll.SNL.Clients.Office.Excel.Functions.SPG(K177, "SP_MARKETCAP", "12/31/2022")</f>
        <v>42959.4679569</v>
      </c>
      <c r="R177">
        <f t="shared" si="31"/>
        <v>1.2770865208951007E-3</v>
      </c>
      <c r="S177">
        <f t="shared" si="32"/>
        <v>2.1787096046470417E-3</v>
      </c>
      <c r="U177" s="11" t="s">
        <v>175</v>
      </c>
      <c r="V177" s="4" cm="1">
        <f t="array" ref="V177">_xll.SNL.Clients.Office.Excel.Functions.SPG(U177, "SP_TOTAL_REV", "CY2021")</f>
        <v>17938000</v>
      </c>
      <c r="W177" s="4">
        <f>_xll.SNL.Clients.Office.Excel.Functions.SPG(U177,"IQ_AVG_DILUT_SHARES_OUT","CY2021")</f>
        <v>980000000</v>
      </c>
      <c r="X177" s="5">
        <f>_xll.SNL.Clients.Office.Excel.Functions.SPG(U177, "IQ_DILUT_EPS_NORM", "CY2021")</f>
        <v>0.92900000000000005</v>
      </c>
      <c r="Y177">
        <f t="shared" si="33"/>
        <v>910420</v>
      </c>
      <c r="Z177">
        <f t="shared" si="34"/>
        <v>5.0753707213736204E-2</v>
      </c>
      <c r="AA177" s="5">
        <f>_xll.SNL.Clients.Office.Excel.Functions.SPG(U177, "SP_MARKETCAP", "12/31/2021")</f>
        <v>56507.635377120001</v>
      </c>
      <c r="AB177">
        <f t="shared" si="28"/>
        <v>1.3316523206582198E-3</v>
      </c>
      <c r="AC177">
        <f t="shared" si="35"/>
        <v>1.2371050058914864E-3</v>
      </c>
    </row>
    <row r="178" spans="1:29" x14ac:dyDescent="0.3">
      <c r="A178" s="11" t="s">
        <v>1158</v>
      </c>
      <c r="B178" s="4" cm="1">
        <f t="array" ref="B178">_xll.SNL.Clients.Office.Excel.Functions.SPG(A178, "SP_TOTAL_REV", "CY2023")</f>
        <v>6047000</v>
      </c>
      <c r="C178" s="4">
        <f>_xll.SNL.Clients.Office.Excel.Functions.SPG(A178,"IQ_AVG_DILUT_SHARES_OUT","CY2023")</f>
        <v>142976000</v>
      </c>
      <c r="D178" s="5">
        <f>_xll.SNL.Clients.Office.Excel.Functions.SPG(A178, "IQ_DILUT_EPS_NORM", "CY2023")</f>
        <v>9.5120000000000005</v>
      </c>
      <c r="E178">
        <f t="shared" si="24"/>
        <v>1359987.7120000001</v>
      </c>
      <c r="F178">
        <f t="shared" si="25"/>
        <v>0.22490287944435258</v>
      </c>
      <c r="G178" s="5">
        <f>_xll.SNL.Clients.Office.Excel.Functions.SPG(A178, "SP_MARKETCAP", "12/30/2023")</f>
        <v>10084.697145</v>
      </c>
      <c r="H178">
        <f t="shared" si="29"/>
        <v>2.4000695955000027E-4</v>
      </c>
      <c r="I178">
        <f t="shared" si="30"/>
        <v>2.2829461992396028E-3</v>
      </c>
      <c r="K178" s="11" t="s">
        <v>1158</v>
      </c>
      <c r="L178" s="4" cm="1">
        <f t="array" ref="L178">_xll.SNL.Clients.Office.Excel.Functions.SPG(K178, "SP_TOTAL_REV", "CY2023")</f>
        <v>6047000</v>
      </c>
      <c r="M178" s="4">
        <f>_xll.SNL.Clients.Office.Excel.Functions.SPG(K178,"IQ_AVG_DILUT_SHARES_OUT","CY2023")</f>
        <v>142976000</v>
      </c>
      <c r="N178" s="5">
        <f>_xll.SNL.Clients.Office.Excel.Functions.SPG(K178, "IQ_DILUT_EPS_NORM", "CY2023")</f>
        <v>9.5120000000000005</v>
      </c>
      <c r="O178">
        <f t="shared" si="26"/>
        <v>1359987.7120000001</v>
      </c>
      <c r="P178">
        <f t="shared" si="27"/>
        <v>0.22490287944435258</v>
      </c>
      <c r="Q178" s="5">
        <f>_xll.SNL.Clients.Office.Excel.Functions.SPG(K178, "SP_MARKETCAP", "12/31/2022")</f>
        <v>12642.856104</v>
      </c>
      <c r="R178">
        <f t="shared" si="31"/>
        <v>3.7584313502750052E-4</v>
      </c>
      <c r="S178">
        <f t="shared" si="32"/>
        <v>3.5750199003815853E-3</v>
      </c>
      <c r="U178" s="11" t="s">
        <v>1158</v>
      </c>
      <c r="V178" s="4" cm="1">
        <f t="array" ref="V178">_xll.SNL.Clients.Office.Excel.Functions.SPG(U178, "SP_TOTAL_REV", "CY2021")</f>
        <v>7301000</v>
      </c>
      <c r="W178" s="4">
        <f>_xll.SNL.Clients.Office.Excel.Functions.SPG(U178,"IQ_AVG_DILUT_SHARES_OUT","CY2021")</f>
        <v>104694973</v>
      </c>
      <c r="X178" s="5">
        <f>_xll.SNL.Clients.Office.Excel.Functions.SPG(U178, "IQ_DILUT_EPS_NORM", "CY2021")</f>
        <v>4.5670000000000002</v>
      </c>
      <c r="Y178">
        <f t="shared" si="33"/>
        <v>478141.94169100007</v>
      </c>
      <c r="Z178">
        <f t="shared" si="34"/>
        <v>6.548992489946584E-2</v>
      </c>
      <c r="AA178" s="5">
        <f>_xll.SNL.Clients.Office.Excel.Functions.SPG(U178, "SP_MARKETCAP", "12/31/2021")</f>
        <v>7555.6691190000001</v>
      </c>
      <c r="AB178">
        <f t="shared" si="28"/>
        <v>1.780560140110892E-4</v>
      </c>
      <c r="AC178">
        <f t="shared" si="35"/>
        <v>8.1318181598864434E-4</v>
      </c>
    </row>
    <row r="179" spans="1:29" x14ac:dyDescent="0.3">
      <c r="A179" s="11" t="s">
        <v>176</v>
      </c>
      <c r="B179" s="4" cm="1">
        <f t="array" ref="B179">_xll.SNL.Clients.Office.Excel.Functions.SPG(A179, "SP_TOTAL_REV", "CY2023")</f>
        <v>12839000</v>
      </c>
      <c r="C179" s="4">
        <f>_xll.SNL.Clients.Office.Excel.Functions.SPG(A179,"IQ_AVG_DILUT_SHARES_OUT","CY2023")</f>
        <v>150228000</v>
      </c>
      <c r="D179" s="5">
        <f>_xll.SNL.Clients.Office.Excel.Functions.SPG(A179, "IQ_DILUT_EPS_NORM", "CY2023")</f>
        <v>6.5960000000000001</v>
      </c>
      <c r="E179">
        <f t="shared" si="24"/>
        <v>990903.88800000004</v>
      </c>
      <c r="F179">
        <f t="shared" si="25"/>
        <v>7.7179210841965884E-2</v>
      </c>
      <c r="G179" s="5">
        <f>_xll.SNL.Clients.Office.Excel.Functions.SPG(A179, "SP_MARKETCAP", "12/30/2023")</f>
        <v>21075.77313528</v>
      </c>
      <c r="H179">
        <f t="shared" si="29"/>
        <v>5.0158494178202011E-4</v>
      </c>
      <c r="I179">
        <f t="shared" si="30"/>
        <v>3.3084542759942047E-3</v>
      </c>
      <c r="K179" s="11" t="s">
        <v>176</v>
      </c>
      <c r="L179" s="4" cm="1">
        <f t="array" ref="L179">_xll.SNL.Clients.Office.Excel.Functions.SPG(K179, "SP_TOTAL_REV", "CY2023")</f>
        <v>12839000</v>
      </c>
      <c r="M179" s="4">
        <f>_xll.SNL.Clients.Office.Excel.Functions.SPG(K179,"IQ_AVG_DILUT_SHARES_OUT","CY2023")</f>
        <v>150228000</v>
      </c>
      <c r="N179" s="5">
        <f>_xll.SNL.Clients.Office.Excel.Functions.SPG(K179, "IQ_DILUT_EPS_NORM", "CY2023")</f>
        <v>6.5960000000000001</v>
      </c>
      <c r="O179">
        <f t="shared" si="26"/>
        <v>990903.88800000004</v>
      </c>
      <c r="P179">
        <f t="shared" si="27"/>
        <v>7.7179210841965884E-2</v>
      </c>
      <c r="Q179" s="5">
        <f>_xll.SNL.Clients.Office.Excel.Functions.SPG(K179, "SP_MARKETCAP", "12/31/2022")</f>
        <v>13673.560737600001</v>
      </c>
      <c r="R179">
        <f t="shared" si="31"/>
        <v>4.0648362144868452E-4</v>
      </c>
      <c r="S179">
        <f t="shared" si="32"/>
        <v>2.6811659670755231E-3</v>
      </c>
      <c r="U179" s="11" t="s">
        <v>176</v>
      </c>
      <c r="V179" s="4" cm="1">
        <f t="array" ref="V179">_xll.SNL.Clients.Office.Excel.Functions.SPG(U179, "SP_TOTAL_REV", "CY2021")</f>
        <v>8598000</v>
      </c>
      <c r="W179" s="4">
        <f>_xll.SNL.Clients.Office.Excel.Functions.SPG(U179,"IQ_AVG_DILUT_SHARES_OUT","CY2021")</f>
        <v>149734000</v>
      </c>
      <c r="X179" s="5">
        <f>_xll.SNL.Clients.Office.Excel.Functions.SPG(U179, "IQ_DILUT_EPS_NORM", "CY2021")</f>
        <v>-0.47499999999999998</v>
      </c>
      <c r="Y179">
        <f t="shared" si="33"/>
        <v>-71123.649999999994</v>
      </c>
      <c r="Z179">
        <f t="shared" si="34"/>
        <v>-8.272115608280995E-3</v>
      </c>
      <c r="AA179" s="5">
        <f>_xll.SNL.Clients.Office.Excel.Functions.SPG(U179, "SP_MARKETCAP", "12/31/2021")</f>
        <v>27384.07473936</v>
      </c>
      <c r="AB179">
        <f t="shared" si="28"/>
        <v>6.4532989979814359E-4</v>
      </c>
      <c r="AC179">
        <f t="shared" si="35"/>
        <v>-3.0653170240411818E-4</v>
      </c>
    </row>
    <row r="180" spans="1:29" x14ac:dyDescent="0.3">
      <c r="A180" s="11" t="s">
        <v>177</v>
      </c>
      <c r="B180" s="4" cm="1">
        <f t="array" ref="B180">_xll.SNL.Clients.Office.Excel.Functions.SPG(A180, "SP_TOTAL_REV", "CY2023")</f>
        <v>9300110</v>
      </c>
      <c r="C180" s="4">
        <f>_xll.SNL.Clients.Office.Excel.Functions.SPG(A180,"IQ_AVG_DILUT_SHARES_OUT","CY2023")</f>
        <v>150186000</v>
      </c>
      <c r="D180" s="5">
        <f>_xll.SNL.Clients.Office.Excel.Functions.SPG(A180, "IQ_DILUT_EPS_NORM", "CY2023")</f>
        <v>4.2309999999999999</v>
      </c>
      <c r="E180">
        <f t="shared" si="24"/>
        <v>635436.96600000001</v>
      </c>
      <c r="F180">
        <f t="shared" si="25"/>
        <v>6.832574732987029E-2</v>
      </c>
      <c r="G180" s="5">
        <f>_xll.SNL.Clients.Office.Excel.Functions.SPG(A180, "SP_MARKETCAP", "12/30/2023")</f>
        <v>18493.527991200001</v>
      </c>
      <c r="H180">
        <f t="shared" si="29"/>
        <v>4.4012976896598078E-4</v>
      </c>
      <c r="I180">
        <f t="shared" si="30"/>
        <v>1.8621890524950647E-3</v>
      </c>
      <c r="K180" s="11" t="s">
        <v>177</v>
      </c>
      <c r="L180" s="4" cm="1">
        <f t="array" ref="L180">_xll.SNL.Clients.Office.Excel.Functions.SPG(K180, "SP_TOTAL_REV", "CY2023")</f>
        <v>9300110</v>
      </c>
      <c r="M180" s="4">
        <f>_xll.SNL.Clients.Office.Excel.Functions.SPG(K180,"IQ_AVG_DILUT_SHARES_OUT","CY2023")</f>
        <v>150186000</v>
      </c>
      <c r="N180" s="5">
        <f>_xll.SNL.Clients.Office.Excel.Functions.SPG(K180, "IQ_DILUT_EPS_NORM", "CY2023")</f>
        <v>4.2309999999999999</v>
      </c>
      <c r="O180">
        <f t="shared" si="26"/>
        <v>635436.96600000001</v>
      </c>
      <c r="P180">
        <f t="shared" si="27"/>
        <v>6.832574732987029E-2</v>
      </c>
      <c r="Q180" s="5">
        <f>_xll.SNL.Clients.Office.Excel.Functions.SPG(K180, "SP_MARKETCAP", "12/31/2022")</f>
        <v>16537.45302528</v>
      </c>
      <c r="R180">
        <f t="shared" si="31"/>
        <v>4.9162057522941956E-4</v>
      </c>
      <c r="S180">
        <f t="shared" si="32"/>
        <v>2.0800466537956742E-3</v>
      </c>
      <c r="U180" s="11" t="s">
        <v>177</v>
      </c>
      <c r="V180" s="4" cm="1">
        <f t="array" ref="V180">_xll.SNL.Clients.Office.Excel.Functions.SPG(U180, "SP_TOTAL_REV", "CY2021")</f>
        <v>16523517</v>
      </c>
      <c r="W180" s="4">
        <f>_xll.SNL.Clients.Office.Excel.Functions.SPG(U180,"IQ_AVG_DILUT_SHARES_OUT","CY2021")</f>
        <v>171250000</v>
      </c>
      <c r="X180" s="5">
        <f>_xll.SNL.Clients.Office.Excel.Functions.SPG(U180, "IQ_DILUT_EPS_NORM", "CY2021")</f>
        <v>7.0049999999999999</v>
      </c>
      <c r="Y180">
        <f t="shared" si="33"/>
        <v>1199606.25</v>
      </c>
      <c r="Z180">
        <f t="shared" si="34"/>
        <v>7.2599934384429174E-2</v>
      </c>
      <c r="AA180" s="5">
        <f>_xll.SNL.Clients.Office.Excel.Functions.SPG(U180, "SP_MARKETCAP", "12/31/2021")</f>
        <v>22749.239256379999</v>
      </c>
      <c r="AB180">
        <f t="shared" si="28"/>
        <v>5.3610590934820117E-4</v>
      </c>
      <c r="AC180">
        <f t="shared" si="35"/>
        <v>3.755421894984149E-3</v>
      </c>
    </row>
    <row r="181" spans="1:29" x14ac:dyDescent="0.3">
      <c r="A181" s="11" t="s">
        <v>178</v>
      </c>
      <c r="B181" s="4" cm="1">
        <f t="array" ref="B181">_xll.SNL.Clients.Office.Excel.Functions.SPG(A181, "SP_TOTAL_REV", "CY2023")</f>
        <v>2699936</v>
      </c>
      <c r="C181" s="4">
        <f>_xll.SNL.Clients.Office.Excel.Functions.SPG(A181,"IQ_AVG_DILUT_SHARES_OUT","CY2023")</f>
        <v>169220882</v>
      </c>
      <c r="D181" s="5">
        <f>_xll.SNL.Clients.Office.Excel.Functions.SPG(A181, "IQ_DILUT_EPS_NORM", "CY2023")</f>
        <v>3.1880000000000002</v>
      </c>
      <c r="E181">
        <f t="shared" si="24"/>
        <v>539476.17181600002</v>
      </c>
      <c r="F181">
        <f t="shared" si="25"/>
        <v>0.19981072581572304</v>
      </c>
      <c r="G181" s="5">
        <f>_xll.SNL.Clients.Office.Excel.Functions.SPG(A181, "SP_MARKETCAP", "12/30/2023")</f>
        <v>33874.173201259997</v>
      </c>
      <c r="H181">
        <f t="shared" si="29"/>
        <v>8.0617565410334496E-4</v>
      </c>
      <c r="I181">
        <f t="shared" si="30"/>
        <v>2.570087985281464E-3</v>
      </c>
      <c r="K181" s="11" t="s">
        <v>178</v>
      </c>
      <c r="L181" s="4" cm="1">
        <f t="array" ref="L181">_xll.SNL.Clients.Office.Excel.Functions.SPG(K181, "SP_TOTAL_REV", "CY2023")</f>
        <v>2699936</v>
      </c>
      <c r="M181" s="4">
        <f>_xll.SNL.Clients.Office.Excel.Functions.SPG(K181,"IQ_AVG_DILUT_SHARES_OUT","CY2023")</f>
        <v>169220882</v>
      </c>
      <c r="N181" s="5">
        <f>_xll.SNL.Clients.Office.Excel.Functions.SPG(K181, "IQ_DILUT_EPS_NORM", "CY2023")</f>
        <v>3.1880000000000002</v>
      </c>
      <c r="O181">
        <f t="shared" si="26"/>
        <v>539476.17181600002</v>
      </c>
      <c r="P181">
        <f t="shared" si="27"/>
        <v>0.19981072581572304</v>
      </c>
      <c r="Q181" s="5">
        <f>_xll.SNL.Clients.Office.Excel.Functions.SPG(K181, "SP_MARKETCAP", "12/31/2022")</f>
        <v>19710.570491040002</v>
      </c>
      <c r="R181">
        <f t="shared" si="31"/>
        <v>5.8595008482214823E-4</v>
      </c>
      <c r="S181">
        <f t="shared" si="32"/>
        <v>1.8680088704130086E-3</v>
      </c>
      <c r="U181" s="11" t="s">
        <v>178</v>
      </c>
      <c r="V181" s="4" cm="1">
        <f t="array" ref="V181">_xll.SNL.Clients.Office.Excel.Functions.SPG(U181, "SP_TOTAL_REV", "CY2021")</f>
        <v>1659423</v>
      </c>
      <c r="W181" s="4">
        <f>_xll.SNL.Clients.Office.Excel.Functions.SPG(U181,"IQ_AVG_DILUT_SHARES_OUT","CY2021")</f>
        <v>140016028</v>
      </c>
      <c r="X181" s="5">
        <f>_xll.SNL.Clients.Office.Excel.Functions.SPG(U181, "IQ_DILUT_EPS_NORM", "CY2021")</f>
        <v>2.9950000000000001</v>
      </c>
      <c r="Y181">
        <f t="shared" si="33"/>
        <v>419348.00386</v>
      </c>
      <c r="Z181">
        <f t="shared" si="34"/>
        <v>0.25270711799221779</v>
      </c>
      <c r="AA181" s="5">
        <f>_xll.SNL.Clients.Office.Excel.Functions.SPG(U181, "SP_MARKETCAP", "12/31/2021")</f>
        <v>30357.288720920002</v>
      </c>
      <c r="AB181">
        <f t="shared" si="28"/>
        <v>7.1539631245077704E-4</v>
      </c>
      <c r="AC181">
        <f t="shared" si="35"/>
        <v>2.1426119557900773E-3</v>
      </c>
    </row>
    <row r="182" spans="1:29" x14ac:dyDescent="0.3">
      <c r="A182" s="11" t="s">
        <v>179</v>
      </c>
      <c r="B182" s="4" cm="1">
        <f t="array" ref="B182">_xll.SNL.Clients.Office.Excel.Functions.SPG(A182, "SP_TOTAL_REV", "CY2023")</f>
        <v>336665000</v>
      </c>
      <c r="C182" s="4">
        <f>_xll.SNL.Clients.Office.Excel.Functions.SPG(A182,"IQ_AVG_DILUT_SHARES_OUT","CY2023")</f>
        <v>4052000000</v>
      </c>
      <c r="D182" s="5">
        <f>_xll.SNL.Clients.Office.Excel.Functions.SPG(A182, "IQ_DILUT_EPS_NORM", "CY2023")</f>
        <v>8.24</v>
      </c>
      <c r="E182">
        <f t="shared" si="24"/>
        <v>33388480</v>
      </c>
      <c r="F182">
        <f t="shared" si="25"/>
        <v>9.9174193931653123E-2</v>
      </c>
      <c r="G182" s="5">
        <f>_xll.SNL.Clients.Office.Excel.Functions.SPG(A182, "SP_MARKETCAP", "12/30/2023")</f>
        <v>399597.51191052003</v>
      </c>
      <c r="H182">
        <f t="shared" si="29"/>
        <v>9.5100708031613298E-3</v>
      </c>
      <c r="I182">
        <f t="shared" si="30"/>
        <v>7.8362983418049356E-2</v>
      </c>
      <c r="K182" s="11" t="s">
        <v>179</v>
      </c>
      <c r="L182" s="4" cm="1">
        <f t="array" ref="L182">_xll.SNL.Clients.Office.Excel.Functions.SPG(K182, "SP_TOTAL_REV", "CY2023")</f>
        <v>336665000</v>
      </c>
      <c r="M182" s="4">
        <f>_xll.SNL.Clients.Office.Excel.Functions.SPG(K182,"IQ_AVG_DILUT_SHARES_OUT","CY2023")</f>
        <v>4052000000</v>
      </c>
      <c r="N182" s="5">
        <f>_xll.SNL.Clients.Office.Excel.Functions.SPG(K182, "IQ_DILUT_EPS_NORM", "CY2023")</f>
        <v>8.24</v>
      </c>
      <c r="O182">
        <f t="shared" si="26"/>
        <v>33388480</v>
      </c>
      <c r="P182">
        <f t="shared" si="27"/>
        <v>9.9174193931653123E-2</v>
      </c>
      <c r="Q182" s="5">
        <f>_xll.SNL.Clients.Office.Excel.Functions.SPG(K182, "SP_MARKETCAP", "12/31/2022")</f>
        <v>454247.76433630002</v>
      </c>
      <c r="R182">
        <f t="shared" si="31"/>
        <v>1.3503744915151985E-2</v>
      </c>
      <c r="S182">
        <f t="shared" si="32"/>
        <v>0.11127085810085235</v>
      </c>
      <c r="U182" s="11" t="s">
        <v>179</v>
      </c>
      <c r="V182" s="4" cm="1">
        <f t="array" ref="V182">_xll.SNL.Clients.Office.Excel.Functions.SPG(U182, "SP_TOTAL_REV", "CY2021")</f>
        <v>277140000</v>
      </c>
      <c r="W182" s="4">
        <f>_xll.SNL.Clients.Office.Excel.Functions.SPG(U182,"IQ_AVG_DILUT_SHARES_OUT","CY2021")</f>
        <v>4275000000</v>
      </c>
      <c r="X182" s="5">
        <f>_xll.SNL.Clients.Office.Excel.Functions.SPG(U182, "IQ_DILUT_EPS_NORM", "CY2021")</f>
        <v>4.3419999999999996</v>
      </c>
      <c r="Y182">
        <f t="shared" si="33"/>
        <v>18562050</v>
      </c>
      <c r="Z182">
        <f t="shared" si="34"/>
        <v>6.6977159558345961E-2</v>
      </c>
      <c r="AA182" s="5">
        <f>_xll.SNL.Clients.Office.Excel.Functions.SPG(U182, "SP_MARKETCAP", "12/31/2021")</f>
        <v>259051.95487841</v>
      </c>
      <c r="AB182">
        <f t="shared" si="28"/>
        <v>6.104788044706622E-3</v>
      </c>
      <c r="AC182">
        <f t="shared" si="35"/>
        <v>2.650698969011615E-2</v>
      </c>
    </row>
    <row r="183" spans="1:29" x14ac:dyDescent="0.3">
      <c r="A183" s="11" t="s">
        <v>180</v>
      </c>
      <c r="B183" s="4" cm="1">
        <f t="array" ref="B183">_xll.SNL.Clients.Office.Excel.Functions.SPG(A183, "SP_TOTAL_REV", "CY2023")</f>
        <v>2805388</v>
      </c>
      <c r="C183" s="4">
        <f>_xll.SNL.Clients.Office.Excel.Functions.SPG(A183,"IQ_AVG_DILUT_SHARES_OUT","CY2023")</f>
        <v>60086500</v>
      </c>
      <c r="D183" s="5">
        <f>_xll.SNL.Clients.Office.Excel.Functions.SPG(A183, "IQ_DILUT_EPS_NORM", "CY2023")</f>
        <v>6.5490000000000004</v>
      </c>
      <c r="E183">
        <f t="shared" si="24"/>
        <v>393506.48849999998</v>
      </c>
      <c r="F183">
        <f t="shared" si="25"/>
        <v>0.1402681156759778</v>
      </c>
      <c r="G183" s="5">
        <f>_xll.SNL.Clients.Office.Excel.Functions.SPG(A183, "SP_MARKETCAP", "12/30/2023")</f>
        <v>10686.39662478</v>
      </c>
      <c r="H183">
        <f t="shared" si="29"/>
        <v>2.5432688018107389E-4</v>
      </c>
      <c r="I183">
        <f t="shared" si="30"/>
        <v>1.665586738305853E-3</v>
      </c>
      <c r="K183" s="11" t="s">
        <v>180</v>
      </c>
      <c r="L183" s="4" cm="1">
        <f t="array" ref="L183">_xll.SNL.Clients.Office.Excel.Functions.SPG(K183, "SP_TOTAL_REV", "CY2023")</f>
        <v>2805388</v>
      </c>
      <c r="M183" s="4">
        <f>_xll.SNL.Clients.Office.Excel.Functions.SPG(K183,"IQ_AVG_DILUT_SHARES_OUT","CY2023")</f>
        <v>60086500</v>
      </c>
      <c r="N183" s="5">
        <f>_xll.SNL.Clients.Office.Excel.Functions.SPG(K183, "IQ_DILUT_EPS_NORM", "CY2023")</f>
        <v>6.5490000000000004</v>
      </c>
      <c r="O183">
        <f t="shared" si="26"/>
        <v>393506.48849999998</v>
      </c>
      <c r="P183">
        <f t="shared" si="27"/>
        <v>0.1402681156759778</v>
      </c>
      <c r="Q183" s="5">
        <f>_xll.SNL.Clients.Office.Excel.Functions.SPG(K183, "SP_MARKETCAP", "12/31/2022")</f>
        <v>8663.4992211000008</v>
      </c>
      <c r="R183">
        <f t="shared" si="31"/>
        <v>2.5754597543322109E-4</v>
      </c>
      <c r="S183">
        <f t="shared" si="32"/>
        <v>1.686668593112165E-3</v>
      </c>
      <c r="U183" s="11" t="s">
        <v>180</v>
      </c>
      <c r="V183" s="4" cm="1">
        <f t="array" ref="V183">_xll.SNL.Clients.Office.Excel.Functions.SPG(U183, "SP_TOTAL_REV", "CY2021")</f>
        <v>2665899</v>
      </c>
      <c r="W183" s="4">
        <f>_xll.SNL.Clients.Office.Excel.Functions.SPG(U183,"IQ_AVG_DILUT_SHARES_OUT","CY2021")</f>
        <v>61957000</v>
      </c>
      <c r="X183" s="5">
        <f>_xll.SNL.Clients.Office.Excel.Functions.SPG(U183, "IQ_DILUT_EPS_NORM", "CY2021")</f>
        <v>4.4279999999999999</v>
      </c>
      <c r="Y183">
        <f t="shared" si="33"/>
        <v>274345.59600000002</v>
      </c>
      <c r="Z183">
        <f t="shared" si="34"/>
        <v>0.10290922349271298</v>
      </c>
      <c r="AA183" s="5">
        <f>_xll.SNL.Clients.Office.Excel.Functions.SPG(U183, "SP_MARKETCAP", "12/31/2021")</f>
        <v>14983.44353748</v>
      </c>
      <c r="AB183">
        <f t="shared" si="28"/>
        <v>3.5309807648074994E-4</v>
      </c>
      <c r="AC183">
        <f t="shared" si="35"/>
        <v>1.5635182826567607E-3</v>
      </c>
    </row>
    <row r="184" spans="1:29" x14ac:dyDescent="0.3">
      <c r="A184" s="11" t="s">
        <v>181</v>
      </c>
      <c r="B184" s="4" cm="1">
        <f t="array" ref="B184">_xll.SNL.Clients.Office.Excel.Functions.SPG(A184, "SP_TOTAL_REV", "CY2023")</f>
        <v>2122909</v>
      </c>
      <c r="C184" s="4">
        <f>_xll.SNL.Clients.Office.Excel.Functions.SPG(A184,"IQ_AVG_DILUT_SHARES_OUT","CY2023")</f>
        <v>38830250</v>
      </c>
      <c r="D184" s="5">
        <f>_xll.SNL.Clients.Office.Excel.Functions.SPG(A184, "IQ_DILUT_EPS_NORM", "CY2023")</f>
        <v>9.9960000000000004</v>
      </c>
      <c r="E184">
        <f t="shared" si="24"/>
        <v>388147.179</v>
      </c>
      <c r="F184">
        <f t="shared" si="25"/>
        <v>0.18283740800948134</v>
      </c>
      <c r="G184" s="5">
        <f>_xll.SNL.Clients.Office.Excel.Functions.SPG(A184, "SP_MARKETCAP", "12/30/2023")</f>
        <v>18122.392934799998</v>
      </c>
      <c r="H184">
        <f t="shared" si="29"/>
        <v>4.3129707967563894E-4</v>
      </c>
      <c r="I184">
        <f t="shared" si="30"/>
        <v>4.3112456084376874E-3</v>
      </c>
      <c r="K184" s="11" t="s">
        <v>181</v>
      </c>
      <c r="L184" s="4" cm="1">
        <f t="array" ref="L184">_xll.SNL.Clients.Office.Excel.Functions.SPG(K184, "SP_TOTAL_REV", "CY2023")</f>
        <v>2122909</v>
      </c>
      <c r="M184" s="4">
        <f>_xll.SNL.Clients.Office.Excel.Functions.SPG(K184,"IQ_AVG_DILUT_SHARES_OUT","CY2023")</f>
        <v>38830250</v>
      </c>
      <c r="N184" s="5">
        <f>_xll.SNL.Clients.Office.Excel.Functions.SPG(K184, "IQ_DILUT_EPS_NORM", "CY2023")</f>
        <v>9.9960000000000004</v>
      </c>
      <c r="O184">
        <f t="shared" si="26"/>
        <v>388147.179</v>
      </c>
      <c r="P184">
        <f t="shared" si="27"/>
        <v>0.18283740800948134</v>
      </c>
      <c r="Q184" s="5">
        <f>_xll.SNL.Clients.Office.Excel.Functions.SPG(K184, "SP_MARKETCAP", "12/31/2022")</f>
        <v>15285.386043779999</v>
      </c>
      <c r="R184">
        <f t="shared" si="31"/>
        <v>4.5439949355923463E-4</v>
      </c>
      <c r="S184">
        <f t="shared" si="32"/>
        <v>4.5421773376181094E-3</v>
      </c>
      <c r="U184" s="11" t="s">
        <v>181</v>
      </c>
      <c r="V184" s="4" cm="1">
        <f t="array" ref="V184">_xll.SNL.Clients.Office.Excel.Functions.SPG(U184, "SP_TOTAL_REV", "CY2021")</f>
        <v>1627964</v>
      </c>
      <c r="W184" s="4">
        <f>_xll.SNL.Clients.Office.Excel.Functions.SPG(U184,"IQ_AVG_DILUT_SHARES_OUT","CY2021")</f>
        <v>38556000</v>
      </c>
      <c r="X184" s="5">
        <f>_xll.SNL.Clients.Office.Excel.Functions.SPG(U184, "IQ_DILUT_EPS_NORM", "CY2021")</f>
        <v>7.6349999999999998</v>
      </c>
      <c r="Y184">
        <f t="shared" si="33"/>
        <v>294375.06</v>
      </c>
      <c r="Z184">
        <f t="shared" si="34"/>
        <v>0.18082405999149859</v>
      </c>
      <c r="AA184" s="5">
        <f>_xll.SNL.Clients.Office.Excel.Functions.SPG(U184, "SP_MARKETCAP", "12/31/2021")</f>
        <v>18294.440423069998</v>
      </c>
      <c r="AB184">
        <f t="shared" si="28"/>
        <v>4.3112464150975321E-4</v>
      </c>
      <c r="AC184">
        <f t="shared" si="35"/>
        <v>3.2916366379269657E-3</v>
      </c>
    </row>
    <row r="185" spans="1:29" x14ac:dyDescent="0.3">
      <c r="A185" s="11" t="s">
        <v>182</v>
      </c>
      <c r="B185" s="4" cm="1">
        <f t="array" ref="B185">_xll.SNL.Clients.Office.Excel.Functions.SPG(A185, "SP_TOTAL_REV", "CY2023")</f>
        <v>1550746</v>
      </c>
      <c r="C185" s="4">
        <f>_xll.SNL.Clients.Office.Excel.Functions.SPG(A185,"IQ_AVG_DILUT_SHARES_OUT","CY2023")</f>
        <v>25311000</v>
      </c>
      <c r="D185" s="5">
        <f>_xll.SNL.Clients.Office.Excel.Functions.SPG(A185, "IQ_DILUT_EPS_NORM", "CY2023")</f>
        <v>13.832000000000001</v>
      </c>
      <c r="E185">
        <f t="shared" si="24"/>
        <v>350101.75199999998</v>
      </c>
      <c r="F185">
        <f t="shared" si="25"/>
        <v>0.22576344030550458</v>
      </c>
      <c r="G185" s="5">
        <f>_xll.SNL.Clients.Office.Excel.Functions.SPG(A185, "SP_MARKETCAP", "12/30/2023")</f>
        <v>28766.827483569999</v>
      </c>
      <c r="H185">
        <f t="shared" si="29"/>
        <v>6.8462529919940604E-4</v>
      </c>
      <c r="I185">
        <f t="shared" si="30"/>
        <v>9.4697371385261842E-3</v>
      </c>
      <c r="K185" s="11" t="s">
        <v>182</v>
      </c>
      <c r="L185" s="4" cm="1">
        <f t="array" ref="L185">_xll.SNL.Clients.Office.Excel.Functions.SPG(K185, "SP_TOTAL_REV", "CY2023")</f>
        <v>1550746</v>
      </c>
      <c r="M185" s="4">
        <f>_xll.SNL.Clients.Office.Excel.Functions.SPG(K185,"IQ_AVG_DILUT_SHARES_OUT","CY2023")</f>
        <v>25311000</v>
      </c>
      <c r="N185" s="5">
        <f>_xll.SNL.Clients.Office.Excel.Functions.SPG(K185, "IQ_DILUT_EPS_NORM", "CY2023")</f>
        <v>13.832000000000001</v>
      </c>
      <c r="O185">
        <f t="shared" si="26"/>
        <v>350101.75199999998</v>
      </c>
      <c r="P185">
        <f t="shared" si="27"/>
        <v>0.22576344030550458</v>
      </c>
      <c r="Q185" s="5">
        <f>_xll.SNL.Clients.Office.Excel.Functions.SPG(K185, "SP_MARKETCAP", "12/31/2022")</f>
        <v>14949.905422440001</v>
      </c>
      <c r="R185">
        <f t="shared" si="31"/>
        <v>4.4442642359559669E-4</v>
      </c>
      <c r="S185">
        <f t="shared" si="32"/>
        <v>6.1473062911742938E-3</v>
      </c>
      <c r="U185" s="11" t="s">
        <v>182</v>
      </c>
      <c r="V185" s="4" cm="1">
        <f t="array" ref="V185">_xll.SNL.Clients.Office.Excel.Functions.SPG(U185, "SP_TOTAL_REV", "CY2021")</f>
        <v>1326483</v>
      </c>
      <c r="W185" s="4">
        <f>_xll.SNL.Clients.Office.Excel.Functions.SPG(U185,"IQ_AVG_DILUT_SHARES_OUT","CY2021")</f>
        <v>28693750</v>
      </c>
      <c r="X185" s="5">
        <f>_xll.SNL.Clients.Office.Excel.Functions.SPG(U185, "IQ_DILUT_EPS_NORM", "CY2021")</f>
        <v>8.7769999999999992</v>
      </c>
      <c r="Y185">
        <f t="shared" si="33"/>
        <v>251845.04374999998</v>
      </c>
      <c r="Z185">
        <f t="shared" si="34"/>
        <v>0.18985923208212996</v>
      </c>
      <c r="AA185" s="5">
        <f>_xll.SNL.Clients.Office.Excel.Functions.SPG(U185, "SP_MARKETCAP", "12/31/2021")</f>
        <v>11864.49694551</v>
      </c>
      <c r="AB185">
        <f t="shared" si="28"/>
        <v>2.7959734619028035E-4</v>
      </c>
      <c r="AC185">
        <f t="shared" si="35"/>
        <v>2.4540259075120905E-3</v>
      </c>
    </row>
    <row r="186" spans="1:29" x14ac:dyDescent="0.3">
      <c r="A186" s="11" t="s">
        <v>183</v>
      </c>
      <c r="B186" s="4" cm="1">
        <f t="array" ref="B186">_xll.SNL.Clients.Office.Excel.Functions.SPG(A186, "SP_TOTAL_REV", "CY2023")</f>
        <v>7346700</v>
      </c>
      <c r="C186" s="4">
        <f>_xll.SNL.Clients.Office.Excel.Functions.SPG(A186,"IQ_AVG_DILUT_SHARES_OUT","CY2023")</f>
        <v>573008608</v>
      </c>
      <c r="D186" s="5">
        <f>_xll.SNL.Clients.Office.Excel.Functions.SPG(A186, "IQ_DILUT_EPS_NORM", "CY2023")</f>
        <v>1.66</v>
      </c>
      <c r="E186">
        <f t="shared" si="24"/>
        <v>951194.28928000003</v>
      </c>
      <c r="F186">
        <f t="shared" si="25"/>
        <v>0.12947231944682647</v>
      </c>
      <c r="G186" s="5">
        <f>_xll.SNL.Clients.Office.Excel.Functions.SPG(A186, "SP_MARKETCAP", "12/30/2023")</f>
        <v>37022.531999999999</v>
      </c>
      <c r="H186">
        <f t="shared" si="29"/>
        <v>8.8110383607980819E-4</v>
      </c>
      <c r="I186">
        <f t="shared" si="30"/>
        <v>1.4626323678924816E-3</v>
      </c>
      <c r="K186" s="11" t="s">
        <v>183</v>
      </c>
      <c r="L186" s="4" cm="1">
        <f t="array" ref="L186">_xll.SNL.Clients.Office.Excel.Functions.SPG(K186, "SP_TOTAL_REV", "CY2023")</f>
        <v>7346700</v>
      </c>
      <c r="M186" s="4">
        <f>_xll.SNL.Clients.Office.Excel.Functions.SPG(K186,"IQ_AVG_DILUT_SHARES_OUT","CY2023")</f>
        <v>573008608</v>
      </c>
      <c r="N186" s="5">
        <f>_xll.SNL.Clients.Office.Excel.Functions.SPG(K186, "IQ_DILUT_EPS_NORM", "CY2023")</f>
        <v>1.66</v>
      </c>
      <c r="O186">
        <f t="shared" si="26"/>
        <v>951194.28928000003</v>
      </c>
      <c r="P186">
        <f t="shared" si="27"/>
        <v>0.12947231944682647</v>
      </c>
      <c r="Q186" s="5">
        <f>_xll.SNL.Clients.Office.Excel.Functions.SPG(K186, "SP_MARKETCAP", "12/31/2022")</f>
        <v>27102.997521599998</v>
      </c>
      <c r="R186">
        <f t="shared" si="31"/>
        <v>8.0570999727963999E-4</v>
      </c>
      <c r="S186">
        <f t="shared" si="32"/>
        <v>1.3374785954842023E-3</v>
      </c>
      <c r="U186" s="11" t="s">
        <v>183</v>
      </c>
      <c r="V186" s="4" cm="1">
        <f t="array" ref="V186">_xll.SNL.Clients.Office.Excel.Functions.SPG(U186, "SP_TOTAL_REV", "CY2021")</f>
        <v>6010900</v>
      </c>
      <c r="W186" s="4">
        <f>_xll.SNL.Clients.Office.Excel.Functions.SPG(U186,"IQ_AVG_DILUT_SHARES_OUT","CY2021")</f>
        <v>577117056</v>
      </c>
      <c r="X186" s="5">
        <f>_xll.SNL.Clients.Office.Excel.Functions.SPG(U186, "IQ_DILUT_EPS_NORM", "CY2021")</f>
        <v>1.3080000000000001</v>
      </c>
      <c r="Y186">
        <f t="shared" si="33"/>
        <v>754869.10924800008</v>
      </c>
      <c r="Z186">
        <f t="shared" si="34"/>
        <v>0.12558337507661083</v>
      </c>
      <c r="AA186" s="5">
        <f>_xll.SNL.Clients.Office.Excel.Functions.SPG(U186, "SP_MARKETCAP", "12/31/2021")</f>
        <v>36844.964457239999</v>
      </c>
      <c r="AB186">
        <f t="shared" si="28"/>
        <v>8.6828411942219781E-4</v>
      </c>
      <c r="AC186">
        <f t="shared" si="35"/>
        <v>1.1357156282042348E-3</v>
      </c>
    </row>
    <row r="187" spans="1:29" x14ac:dyDescent="0.3">
      <c r="A187" s="11" t="s">
        <v>184</v>
      </c>
      <c r="B187" s="4" cm="1">
        <f t="array" ref="B187">_xll.SNL.Clients.Office.Excel.Functions.SPG(A187, "SP_TOTAL_REV", "CY2023")</f>
        <v>1140710</v>
      </c>
      <c r="C187" s="4">
        <f>_xll.SNL.Clients.Office.Excel.Functions.SPG(A187,"IQ_AVG_DILUT_SHARES_OUT","CY2023")</f>
        <v>81313000</v>
      </c>
      <c r="D187" s="5">
        <f>_xll.SNL.Clients.Office.Excel.Functions.SPG(A187, "IQ_DILUT_EPS_NORM", "CY2023")</f>
        <v>1.698</v>
      </c>
      <c r="E187">
        <f t="shared" si="24"/>
        <v>138069.47399999999</v>
      </c>
      <c r="F187">
        <f t="shared" si="25"/>
        <v>0.12103819024993205</v>
      </c>
      <c r="G187" s="5">
        <f>_xll.SNL.Clients.Office.Excel.Functions.SPG(A187, "SP_MARKETCAP", "12/30/2023")</f>
        <v>8411.2669471499994</v>
      </c>
      <c r="H187">
        <f t="shared" si="29"/>
        <v>2.0018078648497521E-4</v>
      </c>
      <c r="I187">
        <f t="shared" si="30"/>
        <v>3.3990697545148787E-4</v>
      </c>
      <c r="K187" s="11" t="s">
        <v>184</v>
      </c>
      <c r="L187" s="4" cm="1">
        <f t="array" ref="L187">_xll.SNL.Clients.Office.Excel.Functions.SPG(K187, "SP_TOTAL_REV", "CY2023")</f>
        <v>1140710</v>
      </c>
      <c r="M187" s="4">
        <f>_xll.SNL.Clients.Office.Excel.Functions.SPG(K187,"IQ_AVG_DILUT_SHARES_OUT","CY2023")</f>
        <v>81313000</v>
      </c>
      <c r="N187" s="5">
        <f>_xll.SNL.Clients.Office.Excel.Functions.SPG(K187, "IQ_DILUT_EPS_NORM", "CY2023")</f>
        <v>1.698</v>
      </c>
      <c r="O187">
        <f t="shared" si="26"/>
        <v>138069.47399999999</v>
      </c>
      <c r="P187">
        <f t="shared" si="27"/>
        <v>0.12103819024993205</v>
      </c>
      <c r="Q187" s="5">
        <f>_xll.SNL.Clients.Office.Excel.Functions.SPG(K187, "SP_MARKETCAP", "12/31/2022")</f>
        <v>8205.4057581599991</v>
      </c>
      <c r="R187">
        <f t="shared" si="31"/>
        <v>2.439279067127757E-4</v>
      </c>
      <c r="S187">
        <f t="shared" si="32"/>
        <v>4.1418958559829314E-4</v>
      </c>
      <c r="U187" s="11" t="s">
        <v>184</v>
      </c>
      <c r="V187" s="4" cm="1">
        <f t="array" ref="V187">_xll.SNL.Clients.Office.Excel.Functions.SPG(U187, "SP_TOTAL_REV", "CY2021")</f>
        <v>953278</v>
      </c>
      <c r="W187" s="4">
        <f>_xll.SNL.Clients.Office.Excel.Functions.SPG(U187,"IQ_AVG_DILUT_SHARES_OUT","CY2021")</f>
        <v>77368000</v>
      </c>
      <c r="X187" s="5">
        <f>_xll.SNL.Clients.Office.Excel.Functions.SPG(U187, "IQ_DILUT_EPS_NORM", "CY2021")</f>
        <v>1.349</v>
      </c>
      <c r="Y187">
        <f t="shared" si="33"/>
        <v>104369.432</v>
      </c>
      <c r="Z187">
        <f t="shared" si="34"/>
        <v>0.10948477988582554</v>
      </c>
      <c r="AA187" s="5">
        <f>_xll.SNL.Clients.Office.Excel.Functions.SPG(U187, "SP_MARKETCAP", "12/31/2021")</f>
        <v>10604.263413119999</v>
      </c>
      <c r="AB187">
        <f t="shared" si="28"/>
        <v>2.4989883028568539E-4</v>
      </c>
      <c r="AC187">
        <f t="shared" si="35"/>
        <v>3.3711352205538958E-4</v>
      </c>
    </row>
    <row r="188" spans="1:29" x14ac:dyDescent="0.3">
      <c r="A188" s="11" t="s">
        <v>185</v>
      </c>
      <c r="B188" s="4" cm="1">
        <f t="array" ref="B188">_xll.SNL.Clients.Office.Excel.Functions.SPG(A188, "SP_TOTAL_REV", "CY2023")</f>
        <v>87945000</v>
      </c>
      <c r="C188" s="4">
        <f>_xll.SNL.Clients.Office.Excel.Functions.SPG(A188,"IQ_AVG_DILUT_SHARES_OUT","CY2023")</f>
        <v>253500000</v>
      </c>
      <c r="D188" s="5">
        <f>_xll.SNL.Clients.Office.Excel.Functions.SPG(A188, "IQ_DILUT_EPS_NORM", "CY2023")</f>
        <v>15.808999999999999</v>
      </c>
      <c r="E188">
        <f t="shared" si="24"/>
        <v>4007581.5</v>
      </c>
      <c r="F188">
        <f t="shared" si="25"/>
        <v>4.5569179600886918E-2</v>
      </c>
      <c r="G188" s="5">
        <f>_xll.SNL.Clients.Office.Excel.Functions.SPG(A188, "SP_MARKETCAP", "12/30/2023")</f>
        <v>63215.317867559999</v>
      </c>
      <c r="H188">
        <f t="shared" si="29"/>
        <v>1.504469199246328E-3</v>
      </c>
      <c r="I188">
        <f t="shared" si="30"/>
        <v>2.3784153570885199E-2</v>
      </c>
      <c r="K188" s="11" t="s">
        <v>185</v>
      </c>
      <c r="L188" s="4" cm="1">
        <f t="array" ref="L188">_xll.SNL.Clients.Office.Excel.Functions.SPG(K188, "SP_TOTAL_REV", "CY2023")</f>
        <v>87945000</v>
      </c>
      <c r="M188" s="4">
        <f>_xll.SNL.Clients.Office.Excel.Functions.SPG(K188,"IQ_AVG_DILUT_SHARES_OUT","CY2023")</f>
        <v>253500000</v>
      </c>
      <c r="N188" s="5">
        <f>_xll.SNL.Clients.Office.Excel.Functions.SPG(K188, "IQ_DILUT_EPS_NORM", "CY2023")</f>
        <v>15.808999999999999</v>
      </c>
      <c r="O188">
        <f t="shared" si="26"/>
        <v>4007581.5</v>
      </c>
      <c r="P188">
        <f t="shared" si="27"/>
        <v>4.5569179600886918E-2</v>
      </c>
      <c r="Q188" s="5">
        <f>_xll.SNL.Clients.Office.Excel.Functions.SPG(K188, "SP_MARKETCAP", "12/31/2022")</f>
        <v>43715.184648000002</v>
      </c>
      <c r="R188">
        <f t="shared" si="31"/>
        <v>1.2995522460476454E-3</v>
      </c>
      <c r="S188">
        <f t="shared" si="32"/>
        <v>2.0544621457767226E-2</v>
      </c>
      <c r="U188" s="11" t="s">
        <v>185</v>
      </c>
      <c r="V188" s="4" cm="1">
        <f t="array" ref="V188">_xll.SNL.Clients.Office.Excel.Functions.SPG(U188, "SP_TOTAL_REV", "CY2021")</f>
        <v>89552000</v>
      </c>
      <c r="W188" s="4">
        <f>_xll.SNL.Clients.Office.Excel.Functions.SPG(U188,"IQ_AVG_DILUT_SHARES_OUT","CY2021")</f>
        <v>270000000</v>
      </c>
      <c r="X188" s="5">
        <f>_xll.SNL.Clients.Office.Excel.Functions.SPG(U188, "IQ_DILUT_EPS_NORM", "CY2021")</f>
        <v>16.478999999999999</v>
      </c>
      <c r="Y188">
        <f t="shared" si="33"/>
        <v>4449330</v>
      </c>
      <c r="Z188">
        <f t="shared" si="34"/>
        <v>4.9684317491513308E-2</v>
      </c>
      <c r="AA188" s="5">
        <f>_xll.SNL.Clients.Office.Excel.Functions.SPG(U188, "SP_MARKETCAP", "12/31/2021")</f>
        <v>68531.67061488</v>
      </c>
      <c r="AB188">
        <f t="shared" si="28"/>
        <v>1.61500932756852E-3</v>
      </c>
      <c r="AC188">
        <f t="shared" si="35"/>
        <v>2.661373870900164E-2</v>
      </c>
    </row>
    <row r="189" spans="1:29" x14ac:dyDescent="0.3">
      <c r="A189" s="11" t="s">
        <v>186</v>
      </c>
      <c r="B189" s="4" cm="1">
        <f t="array" ref="B189">_xll.SNL.Clients.Office.Excel.Functions.SPG(A189, "SP_TOTAL_REV", "CY2023")</f>
        <v>9831000</v>
      </c>
      <c r="C189" s="4">
        <f>_xll.SNL.Clients.Office.Excel.Functions.SPG(A189,"IQ_AVG_DILUT_SHARES_OUT","CY2023")</f>
        <v>591000000</v>
      </c>
      <c r="D189" s="5">
        <f>_xll.SNL.Clients.Office.Excel.Functions.SPG(A189, "IQ_DILUT_EPS_NORM", "CY2023")</f>
        <v>0.93400000000000005</v>
      </c>
      <c r="E189">
        <f t="shared" si="24"/>
        <v>551994</v>
      </c>
      <c r="F189">
        <f t="shared" si="25"/>
        <v>5.6148306377784556E-2</v>
      </c>
      <c r="G189" s="5">
        <f>_xll.SNL.Clients.Office.Excel.Functions.SPG(A189, "SP_MARKETCAP", "12/30/2023")</f>
        <v>35590.489912069999</v>
      </c>
      <c r="H189">
        <f t="shared" si="29"/>
        <v>8.4702248861543545E-4</v>
      </c>
      <c r="I189">
        <f t="shared" si="30"/>
        <v>7.9111900436681676E-4</v>
      </c>
      <c r="K189" s="11" t="s">
        <v>186</v>
      </c>
      <c r="L189" s="4" cm="1">
        <f t="array" ref="L189">_xll.SNL.Clients.Office.Excel.Functions.SPG(K189, "SP_TOTAL_REV", "CY2023")</f>
        <v>9831000</v>
      </c>
      <c r="M189" s="4">
        <f>_xll.SNL.Clients.Office.Excel.Functions.SPG(K189,"IQ_AVG_DILUT_SHARES_OUT","CY2023")</f>
        <v>591000000</v>
      </c>
      <c r="N189" s="5">
        <f>_xll.SNL.Clients.Office.Excel.Functions.SPG(K189, "IQ_DILUT_EPS_NORM", "CY2023")</f>
        <v>0.93400000000000005</v>
      </c>
      <c r="O189">
        <f t="shared" si="26"/>
        <v>551994</v>
      </c>
      <c r="P189">
        <f t="shared" si="27"/>
        <v>5.6148306377784556E-2</v>
      </c>
      <c r="Q189" s="5">
        <f>_xll.SNL.Clients.Office.Excel.Functions.SPG(K189, "SP_MARKETCAP", "12/31/2022")</f>
        <v>40260.7960896</v>
      </c>
      <c r="R189">
        <f t="shared" si="31"/>
        <v>1.1968611915333556E-3</v>
      </c>
      <c r="S189">
        <f t="shared" si="32"/>
        <v>1.1178683528921542E-3</v>
      </c>
      <c r="U189" s="11" t="s">
        <v>186</v>
      </c>
      <c r="V189" s="4" cm="1">
        <f t="array" ref="V189">_xll.SNL.Clients.Office.Excel.Functions.SPG(U189, "SP_TOTAL_REV", "CY2021")</f>
        <v>9339000</v>
      </c>
      <c r="W189" s="4">
        <f>_xll.SNL.Clients.Office.Excel.Functions.SPG(U189,"IQ_AVG_DILUT_SHARES_OUT","CY2021")</f>
        <v>621000000</v>
      </c>
      <c r="X189" s="5">
        <f>_xll.SNL.Clients.Office.Excel.Functions.SPG(U189, "IQ_DILUT_EPS_NORM", "CY2021")</f>
        <v>1.143</v>
      </c>
      <c r="Y189">
        <f t="shared" si="33"/>
        <v>709803</v>
      </c>
      <c r="Z189">
        <f t="shared" si="34"/>
        <v>7.6004176035978158E-2</v>
      </c>
      <c r="AA189" s="5">
        <f>_xll.SNL.Clients.Office.Excel.Functions.SPG(U189, "SP_MARKETCAP", "12/31/2021")</f>
        <v>66465.491123150001</v>
      </c>
      <c r="AB189">
        <f t="shared" si="28"/>
        <v>1.5663179835280873E-3</v>
      </c>
      <c r="AC189">
        <f t="shared" si="35"/>
        <v>1.7903014551726038E-3</v>
      </c>
    </row>
    <row r="190" spans="1:29" x14ac:dyDescent="0.3">
      <c r="A190" s="11" t="s">
        <v>187</v>
      </c>
      <c r="B190" s="4" cm="1">
        <f t="array" ref="B190">_xll.SNL.Clients.Office.Excel.Functions.SPG(A190, "SP_TOTAL_REV", "CY2023")</f>
        <v>8708000</v>
      </c>
      <c r="C190" s="4">
        <f>_xll.SNL.Clients.Office.Excel.Functions.SPG(A190,"IQ_AVG_DILUT_SHARES_OUT","CY2023")</f>
        <v>687678291</v>
      </c>
      <c r="D190" s="5">
        <f>_xll.SNL.Clients.Office.Excel.Functions.SPG(A190, "IQ_DILUT_EPS_NORM", "CY2023")</f>
        <v>2.7189999999999999</v>
      </c>
      <c r="E190">
        <f t="shared" si="24"/>
        <v>1869797.2732289999</v>
      </c>
      <c r="F190">
        <f t="shared" si="25"/>
        <v>0.21472178149161689</v>
      </c>
      <c r="G190" s="5">
        <f>_xll.SNL.Clients.Office.Excel.Functions.SPG(A190, "SP_MARKETCAP", "12/30/2023")</f>
        <v>23488.263085840001</v>
      </c>
      <c r="H190">
        <f t="shared" si="29"/>
        <v>5.59000089669323E-4</v>
      </c>
      <c r="I190">
        <f t="shared" si="30"/>
        <v>1.5199212438108893E-3</v>
      </c>
      <c r="K190" s="11" t="s">
        <v>187</v>
      </c>
      <c r="L190" s="4" cm="1">
        <f t="array" ref="L190">_xll.SNL.Clients.Office.Excel.Functions.SPG(K190, "SP_TOTAL_REV", "CY2023")</f>
        <v>8708000</v>
      </c>
      <c r="M190" s="4">
        <f>_xll.SNL.Clients.Office.Excel.Functions.SPG(K190,"IQ_AVG_DILUT_SHARES_OUT","CY2023")</f>
        <v>687678291</v>
      </c>
      <c r="N190" s="5">
        <f>_xll.SNL.Clients.Office.Excel.Functions.SPG(K190, "IQ_DILUT_EPS_NORM", "CY2023")</f>
        <v>2.7189999999999999</v>
      </c>
      <c r="O190">
        <f t="shared" si="26"/>
        <v>1869797.2732289999</v>
      </c>
      <c r="P190">
        <f t="shared" si="27"/>
        <v>0.21472178149161689</v>
      </c>
      <c r="Q190" s="5">
        <f>_xll.SNL.Clients.Office.Excel.Functions.SPG(K190, "SP_MARKETCAP", "12/31/2022")</f>
        <v>22520.658206460001</v>
      </c>
      <c r="R190">
        <f t="shared" si="31"/>
        <v>6.6948755198762279E-4</v>
      </c>
      <c r="S190">
        <f t="shared" si="32"/>
        <v>1.8203366538543462E-3</v>
      </c>
      <c r="U190" s="11" t="s">
        <v>187</v>
      </c>
      <c r="V190" s="4" cm="1">
        <f t="array" ref="V190">_xll.SNL.Clients.Office.Excel.Functions.SPG(U190, "SP_TOTAL_REV", "CY2021")</f>
        <v>7828000</v>
      </c>
      <c r="W190" s="4">
        <f>_xll.SNL.Clients.Office.Excel.Functions.SPG(U190,"IQ_AVG_DILUT_SHARES_OUT","CY2021")</f>
        <v>711197805</v>
      </c>
      <c r="X190" s="5">
        <f>_xll.SNL.Clients.Office.Excel.Functions.SPG(U190, "IQ_DILUT_EPS_NORM", "CY2021")</f>
        <v>3.121</v>
      </c>
      <c r="Y190">
        <f t="shared" si="33"/>
        <v>2219648.349405</v>
      </c>
      <c r="Z190">
        <f t="shared" si="34"/>
        <v>0.28355242072112929</v>
      </c>
      <c r="AA190" s="5">
        <f>_xll.SNL.Clients.Office.Excel.Functions.SPG(U190, "SP_MARKETCAP", "12/31/2021")</f>
        <v>29777.629805299999</v>
      </c>
      <c r="AB190">
        <f t="shared" si="28"/>
        <v>7.0173613829866332E-4</v>
      </c>
      <c r="AC190">
        <f t="shared" si="35"/>
        <v>2.1901184876301281E-3</v>
      </c>
    </row>
    <row r="191" spans="1:29" x14ac:dyDescent="0.3">
      <c r="A191" s="11" t="s">
        <v>188</v>
      </c>
      <c r="B191" s="4" cm="1">
        <f t="array" ref="B191">_xll.SNL.Clients.Office.Excel.Functions.SPG(A191, "SP_TOTAL_REV", "CY2023")</f>
        <v>3318602</v>
      </c>
      <c r="C191" s="4">
        <f>_xll.SNL.Clients.Office.Excel.Functions.SPG(A191,"IQ_AVG_DILUT_SHARES_OUT","CY2023")</f>
        <v>107372000</v>
      </c>
      <c r="D191" s="5">
        <f>_xll.SNL.Clients.Office.Excel.Functions.SPG(A191, "IQ_DILUT_EPS_NORM", "CY2023")</f>
        <v>5.3550000000000004</v>
      </c>
      <c r="E191">
        <f t="shared" si="24"/>
        <v>574977.06000000006</v>
      </c>
      <c r="F191">
        <f t="shared" si="25"/>
        <v>0.1732588180203592</v>
      </c>
      <c r="G191" s="5">
        <f>_xll.SNL.Clients.Office.Excel.Functions.SPG(A191, "SP_MARKETCAP", "12/30/2023")</f>
        <v>18407.12084336</v>
      </c>
      <c r="H191">
        <f t="shared" si="29"/>
        <v>4.3807335452553841E-4</v>
      </c>
      <c r="I191">
        <f t="shared" si="30"/>
        <v>2.3458828134842583E-3</v>
      </c>
      <c r="K191" s="11" t="s">
        <v>188</v>
      </c>
      <c r="L191" s="4" cm="1">
        <f t="array" ref="L191">_xll.SNL.Clients.Office.Excel.Functions.SPG(K191, "SP_TOTAL_REV", "CY2023")</f>
        <v>3318602</v>
      </c>
      <c r="M191" s="4">
        <f>_xll.SNL.Clients.Office.Excel.Functions.SPG(K191,"IQ_AVG_DILUT_SHARES_OUT","CY2023")</f>
        <v>107372000</v>
      </c>
      <c r="N191" s="5">
        <f>_xll.SNL.Clients.Office.Excel.Functions.SPG(K191, "IQ_DILUT_EPS_NORM", "CY2023")</f>
        <v>5.3550000000000004</v>
      </c>
      <c r="O191">
        <f t="shared" si="26"/>
        <v>574977.06000000006</v>
      </c>
      <c r="P191">
        <f t="shared" si="27"/>
        <v>0.1732588180203592</v>
      </c>
      <c r="Q191" s="5">
        <f>_xll.SNL.Clients.Office.Excel.Functions.SPG(K191, "SP_MARKETCAP", "12/31/2022")</f>
        <v>15968.454321900001</v>
      </c>
      <c r="R191">
        <f t="shared" si="31"/>
        <v>4.7470554790127791E-4</v>
      </c>
      <c r="S191">
        <f t="shared" si="32"/>
        <v>2.5420482090113433E-3</v>
      </c>
      <c r="U191" s="11" t="s">
        <v>188</v>
      </c>
      <c r="V191" s="4" cm="1">
        <f t="array" ref="V191">_xll.SNL.Clients.Office.Excel.Functions.SPG(U191, "SP_TOTAL_REV", "CY2021")</f>
        <v>2923377</v>
      </c>
      <c r="W191" s="4">
        <f>_xll.SNL.Clients.Office.Excel.Functions.SPG(U191,"IQ_AVG_DILUT_SHARES_OUT","CY2021")</f>
        <v>106924000</v>
      </c>
      <c r="X191" s="5">
        <f>_xll.SNL.Clients.Office.Excel.Functions.SPG(U191, "IQ_DILUT_EPS_NORM", "CY2021")</f>
        <v>2.415</v>
      </c>
      <c r="Y191">
        <f t="shared" si="33"/>
        <v>258221.46</v>
      </c>
      <c r="Z191">
        <f t="shared" si="34"/>
        <v>8.8329852769588046E-2</v>
      </c>
      <c r="AA191" s="5">
        <f>_xll.SNL.Clients.Office.Excel.Functions.SPG(U191, "SP_MARKETCAP", "12/31/2021")</f>
        <v>9267.4351719999995</v>
      </c>
      <c r="AB191">
        <f t="shared" si="28"/>
        <v>2.1839529244113961E-4</v>
      </c>
      <c r="AC191">
        <f t="shared" si="35"/>
        <v>5.2742463124535218E-4</v>
      </c>
    </row>
    <row r="192" spans="1:29" x14ac:dyDescent="0.3">
      <c r="A192" s="11" t="s">
        <v>189</v>
      </c>
      <c r="B192" s="4" cm="1">
        <f t="array" ref="B192">_xll.SNL.Clients.Office.Excel.Functions.SPG(A192, "SP_TOTAL_REV", "CY2023")</f>
        <v>12685000</v>
      </c>
      <c r="C192" s="4">
        <f>_xll.SNL.Clients.Office.Excel.Functions.SPG(A192,"IQ_AVG_DILUT_SHARES_OUT","CY2023")</f>
        <v>574000000</v>
      </c>
      <c r="D192" s="5">
        <f>_xll.SNL.Clients.Office.Excel.Functions.SPG(A192, "IQ_DILUT_EPS_NORM", "CY2023")</f>
        <v>1.504</v>
      </c>
      <c r="E192">
        <f t="shared" si="24"/>
        <v>863296</v>
      </c>
      <c r="F192">
        <f t="shared" si="25"/>
        <v>6.805644461962948E-2</v>
      </c>
      <c r="G192" s="5">
        <f>_xll.SNL.Clients.Office.Excel.Functions.SPG(A192, "SP_MARKETCAP", "12/30/2023")</f>
        <v>21036.05141118</v>
      </c>
      <c r="H192">
        <f t="shared" si="29"/>
        <v>5.006395995379992E-4</v>
      </c>
      <c r="I192">
        <f t="shared" si="30"/>
        <v>7.5296195770515077E-4</v>
      </c>
      <c r="K192" s="11" t="s">
        <v>189</v>
      </c>
      <c r="L192" s="4" cm="1">
        <f t="array" ref="L192">_xll.SNL.Clients.Office.Excel.Functions.SPG(K192, "SP_TOTAL_REV", "CY2023")</f>
        <v>12685000</v>
      </c>
      <c r="M192" s="4">
        <f>_xll.SNL.Clients.Office.Excel.Functions.SPG(K192,"IQ_AVG_DILUT_SHARES_OUT","CY2023")</f>
        <v>574000000</v>
      </c>
      <c r="N192" s="5">
        <f>_xll.SNL.Clients.Office.Excel.Functions.SPG(K192, "IQ_DILUT_EPS_NORM", "CY2023")</f>
        <v>1.504</v>
      </c>
      <c r="O192">
        <f t="shared" si="26"/>
        <v>863296</v>
      </c>
      <c r="P192">
        <f t="shared" si="27"/>
        <v>6.805644461962948E-2</v>
      </c>
      <c r="Q192" s="5">
        <f>_xll.SNL.Clients.Office.Excel.Functions.SPG(K192, "SP_MARKETCAP", "12/31/2022")</f>
        <v>23979.3289983</v>
      </c>
      <c r="R192">
        <f t="shared" si="31"/>
        <v>7.1285049141115537E-4</v>
      </c>
      <c r="S192">
        <f t="shared" si="32"/>
        <v>1.0721271390823778E-3</v>
      </c>
      <c r="U192" s="11" t="s">
        <v>189</v>
      </c>
      <c r="V192" s="4" cm="1">
        <f t="array" ref="V192">_xll.SNL.Clients.Office.Excel.Functions.SPG(U192, "SP_TOTAL_REV", "CY2021")</f>
        <v>10943000</v>
      </c>
      <c r="W192" s="4">
        <f>_xll.SNL.Clients.Office.Excel.Functions.SPG(U192,"IQ_AVG_DILUT_SHARES_OUT","CY2021")</f>
        <v>546000000</v>
      </c>
      <c r="X192" s="5">
        <f>_xll.SNL.Clients.Office.Excel.Functions.SPG(U192, "IQ_DILUT_EPS_NORM", "CY2021")</f>
        <v>1.925</v>
      </c>
      <c r="Y192">
        <f t="shared" si="33"/>
        <v>1051050</v>
      </c>
      <c r="Z192">
        <f t="shared" si="34"/>
        <v>9.6047701727131493E-2</v>
      </c>
      <c r="AA192" s="5">
        <f>_xll.SNL.Clients.Office.Excel.Functions.SPG(U192, "SP_MARKETCAP", "12/31/2021")</f>
        <v>23714.12869365</v>
      </c>
      <c r="AB192">
        <f t="shared" si="28"/>
        <v>5.5884438087942117E-4</v>
      </c>
      <c r="AC192">
        <f t="shared" si="35"/>
        <v>1.0757754331928858E-3</v>
      </c>
    </row>
    <row r="193" spans="1:29" x14ac:dyDescent="0.3">
      <c r="A193" s="11" t="s">
        <v>190</v>
      </c>
      <c r="B193" s="4" cm="1">
        <f t="array" ref="B193">_xll.SNL.Clients.Office.Excel.Functions.SPG(A193, "SP_TOTAL_REV", "CY2023")</f>
        <v>19093000</v>
      </c>
      <c r="C193" s="4">
        <f>_xll.SNL.Clients.Office.Excel.Functions.SPG(A193,"IQ_AVG_DILUT_SHARES_OUT","CY2023")</f>
        <v>615900000</v>
      </c>
      <c r="D193" s="5">
        <f>_xll.SNL.Clients.Office.Excel.Functions.SPG(A193, "IQ_DILUT_EPS_NORM", "CY2023")</f>
        <v>3.6720000000000002</v>
      </c>
      <c r="E193">
        <f t="shared" si="24"/>
        <v>2261584.7999999998</v>
      </c>
      <c r="F193">
        <f t="shared" si="25"/>
        <v>0.11845099251034409</v>
      </c>
      <c r="G193" s="5">
        <f>_xll.SNL.Clients.Office.Excel.Functions.SPG(A193, "SP_MARKETCAP", "12/30/2023")</f>
        <v>79728.670513439996</v>
      </c>
      <c r="H193">
        <f t="shared" si="29"/>
        <v>1.8974725292947299E-3</v>
      </c>
      <c r="I193">
        <f t="shared" si="30"/>
        <v>6.9675191275702488E-3</v>
      </c>
      <c r="K193" s="11" t="s">
        <v>190</v>
      </c>
      <c r="L193" s="4" cm="1">
        <f t="array" ref="L193">_xll.SNL.Clients.Office.Excel.Functions.SPG(K193, "SP_TOTAL_REV", "CY2023")</f>
        <v>19093000</v>
      </c>
      <c r="M193" s="4">
        <f>_xll.SNL.Clients.Office.Excel.Functions.SPG(K193,"IQ_AVG_DILUT_SHARES_OUT","CY2023")</f>
        <v>615900000</v>
      </c>
      <c r="N193" s="5">
        <f>_xll.SNL.Clients.Office.Excel.Functions.SPG(K193, "IQ_DILUT_EPS_NORM", "CY2023")</f>
        <v>3.6720000000000002</v>
      </c>
      <c r="O193">
        <f t="shared" si="26"/>
        <v>2261584.7999999998</v>
      </c>
      <c r="P193">
        <f t="shared" si="27"/>
        <v>0.11845099251034409</v>
      </c>
      <c r="Q193" s="5">
        <f>_xll.SNL.Clients.Office.Excel.Functions.SPG(K193, "SP_MARKETCAP", "12/31/2022")</f>
        <v>64182.287641319999</v>
      </c>
      <c r="R193">
        <f t="shared" si="31"/>
        <v>1.9079923082189112E-3</v>
      </c>
      <c r="S193">
        <f t="shared" si="32"/>
        <v>7.0061477557798423E-3</v>
      </c>
      <c r="U193" s="11" t="s">
        <v>190</v>
      </c>
      <c r="V193" s="4" cm="1">
        <f t="array" ref="V193">_xll.SNL.Clients.Office.Excel.Functions.SPG(U193, "SP_TOTAL_REV", "CY2021")</f>
        <v>16226000</v>
      </c>
      <c r="W193" s="4">
        <f>_xll.SNL.Clients.Office.Excel.Functions.SPG(U193,"IQ_AVG_DILUT_SHARES_OUT","CY2021")</f>
        <v>671600000</v>
      </c>
      <c r="X193" s="5">
        <f>_xll.SNL.Clients.Office.Excel.Functions.SPG(U193, "IQ_DILUT_EPS_NORM", "CY2021")</f>
        <v>1.544</v>
      </c>
      <c r="Y193">
        <f t="shared" si="33"/>
        <v>1036950.4</v>
      </c>
      <c r="Z193">
        <f t="shared" si="34"/>
        <v>6.3906717613706393E-2</v>
      </c>
      <c r="AA193" s="5">
        <f>_xll.SNL.Clients.Office.Excel.Functions.SPG(U193, "SP_MARKETCAP", "12/31/2021")</f>
        <v>68525.471807120004</v>
      </c>
      <c r="AB193">
        <f t="shared" si="28"/>
        <v>1.6148632471904645E-3</v>
      </c>
      <c r="AC193">
        <f t="shared" si="35"/>
        <v>2.4933488536620771E-3</v>
      </c>
    </row>
    <row r="194" spans="1:29" x14ac:dyDescent="0.3">
      <c r="A194" s="11" t="s">
        <v>191</v>
      </c>
      <c r="B194" s="4" cm="1">
        <f t="array" ref="B194">_xll.SNL.Clients.Office.Excel.Functions.SPG(A194, "SP_TOTAL_REV", "CY2023")</f>
        <v>176191000</v>
      </c>
      <c r="C194" s="4">
        <f>_xll.SNL.Clients.Office.Excel.Functions.SPG(A194,"IQ_AVG_DILUT_SHARES_OUT","CY2023")</f>
        <v>4041000000</v>
      </c>
      <c r="D194" s="5">
        <f>_xll.SNL.Clients.Office.Excel.Functions.SPG(A194, "IQ_DILUT_EPS_NORM", "CY2023")</f>
        <v>1.0189999999999999</v>
      </c>
      <c r="E194">
        <f t="shared" si="24"/>
        <v>4117778.9999999995</v>
      </c>
      <c r="F194">
        <f t="shared" si="25"/>
        <v>2.3371108626433809E-2</v>
      </c>
      <c r="G194" s="5">
        <f>_xll.SNL.Clients.Office.Excel.Functions.SPG(A194, "SP_MARKETCAP", "12/30/2023")</f>
        <v>48796.014587029997</v>
      </c>
      <c r="H194">
        <f t="shared" si="29"/>
        <v>1.1613024100577023E-3</v>
      </c>
      <c r="I194">
        <f t="shared" si="30"/>
        <v>1.1833671558487985E-3</v>
      </c>
      <c r="K194" s="11" t="s">
        <v>191</v>
      </c>
      <c r="L194" s="4" cm="1">
        <f t="array" ref="L194">_xll.SNL.Clients.Office.Excel.Functions.SPG(K194, "SP_TOTAL_REV", "CY2023")</f>
        <v>176191000</v>
      </c>
      <c r="M194" s="4">
        <f>_xll.SNL.Clients.Office.Excel.Functions.SPG(K194,"IQ_AVG_DILUT_SHARES_OUT","CY2023")</f>
        <v>4041000000</v>
      </c>
      <c r="N194" s="5">
        <f>_xll.SNL.Clients.Office.Excel.Functions.SPG(K194, "IQ_DILUT_EPS_NORM", "CY2023")</f>
        <v>1.0189999999999999</v>
      </c>
      <c r="O194">
        <f t="shared" si="26"/>
        <v>4117778.9999999995</v>
      </c>
      <c r="P194">
        <f t="shared" si="27"/>
        <v>2.3371108626433809E-2</v>
      </c>
      <c r="Q194" s="5">
        <f>_xll.SNL.Clients.Office.Excel.Functions.SPG(K194, "SP_MARKETCAP", "12/31/2022")</f>
        <v>46758.346371369997</v>
      </c>
      <c r="R194">
        <f t="shared" si="31"/>
        <v>1.3900184692727286E-3</v>
      </c>
      <c r="S194">
        <f t="shared" si="32"/>
        <v>1.4164288201889102E-3</v>
      </c>
      <c r="U194" s="11" t="s">
        <v>191</v>
      </c>
      <c r="V194" s="4" cm="1">
        <f t="array" ref="V194">_xll.SNL.Clients.Office.Excel.Functions.SPG(U194, "SP_TOTAL_REV", "CY2021")</f>
        <v>136341000</v>
      </c>
      <c r="W194" s="4">
        <f>_xll.SNL.Clients.Office.Excel.Functions.SPG(U194,"IQ_AVG_DILUT_SHARES_OUT","CY2021")</f>
        <v>4034000000</v>
      </c>
      <c r="X194" s="5">
        <f>_xll.SNL.Clients.Office.Excel.Functions.SPG(U194, "IQ_DILUT_EPS_NORM", "CY2021")</f>
        <v>0.96</v>
      </c>
      <c r="Y194">
        <f t="shared" si="33"/>
        <v>3872640</v>
      </c>
      <c r="Z194">
        <f t="shared" si="34"/>
        <v>2.8404075076462691E-2</v>
      </c>
      <c r="AA194" s="5">
        <f>_xll.SNL.Clients.Office.Excel.Functions.SPG(U194, "SP_MARKETCAP", "12/31/2021")</f>
        <v>83001.936017309999</v>
      </c>
      <c r="AB194">
        <f t="shared" si="28"/>
        <v>1.9560139081899993E-3</v>
      </c>
      <c r="AC194">
        <f t="shared" si="35"/>
        <v>1.8777733518623991E-3</v>
      </c>
    </row>
    <row r="195" spans="1:29" x14ac:dyDescent="0.3">
      <c r="A195" s="11" t="s">
        <v>192</v>
      </c>
      <c r="B195" s="4" cm="1">
        <f t="array" ref="B195">_xll.SNL.Clients.Office.Excel.Functions.SPG(A195, "SP_TOTAL_REV", "CY2023")</f>
        <v>5304800</v>
      </c>
      <c r="C195" s="4">
        <f>_xll.SNL.Clients.Office.Excel.Functions.SPG(A195,"IQ_AVG_DILUT_SHARES_OUT","CY2023")</f>
        <v>788200000</v>
      </c>
      <c r="D195" s="5">
        <f>_xll.SNL.Clients.Office.Excel.Functions.SPG(A195, "IQ_DILUT_EPS_NORM", "CY2023")</f>
        <v>1.024</v>
      </c>
      <c r="E195">
        <f t="shared" si="24"/>
        <v>807116.80000000005</v>
      </c>
      <c r="F195">
        <f t="shared" si="25"/>
        <v>0.15214839390740462</v>
      </c>
      <c r="G195" s="5">
        <f>_xll.SNL.Clients.Office.Excel.Functions.SPG(A195, "SP_MARKETCAP", "12/30/2023")</f>
        <v>44945.749063590003</v>
      </c>
      <c r="H195">
        <f t="shared" si="29"/>
        <v>1.0696694627857868E-3</v>
      </c>
      <c r="I195">
        <f t="shared" si="30"/>
        <v>1.0953415298926457E-3</v>
      </c>
      <c r="K195" s="11" t="s">
        <v>192</v>
      </c>
      <c r="L195" s="4" cm="1">
        <f t="array" ref="L195">_xll.SNL.Clients.Office.Excel.Functions.SPG(K195, "SP_TOTAL_REV", "CY2023")</f>
        <v>5304800</v>
      </c>
      <c r="M195" s="4">
        <f>_xll.SNL.Clients.Office.Excel.Functions.SPG(K195,"IQ_AVG_DILUT_SHARES_OUT","CY2023")</f>
        <v>788200000</v>
      </c>
      <c r="N195" s="5">
        <f>_xll.SNL.Clients.Office.Excel.Functions.SPG(K195, "IQ_DILUT_EPS_NORM", "CY2023")</f>
        <v>1.024</v>
      </c>
      <c r="O195">
        <f t="shared" si="26"/>
        <v>807116.80000000005</v>
      </c>
      <c r="P195">
        <f t="shared" si="27"/>
        <v>0.15214839390740462</v>
      </c>
      <c r="Q195" s="5">
        <f>_xll.SNL.Clients.Office.Excel.Functions.SPG(K195, "SP_MARKETCAP", "12/31/2022")</f>
        <v>38194.628577789998</v>
      </c>
      <c r="R195">
        <f t="shared" si="31"/>
        <v>1.1354387669844474E-3</v>
      </c>
      <c r="S195">
        <f t="shared" si="32"/>
        <v>1.1626892973920742E-3</v>
      </c>
      <c r="U195" s="11" t="s">
        <v>192</v>
      </c>
      <c r="V195" s="4" cm="1">
        <f t="array" ref="V195">_xll.SNL.Clients.Office.Excel.Functions.SPG(U195, "SP_TOTAL_REV", "CY2021")</f>
        <v>3342200</v>
      </c>
      <c r="W195" s="4">
        <f>_xll.SNL.Clients.Office.Excel.Functions.SPG(U195,"IQ_AVG_DILUT_SHARES_OUT","CY2021")</f>
        <v>835300000</v>
      </c>
      <c r="X195" s="5">
        <f>_xll.SNL.Clients.Office.Excel.Functions.SPG(U195, "IQ_DILUT_EPS_NORM", "CY2021")</f>
        <v>0.46100000000000002</v>
      </c>
      <c r="Y195">
        <f t="shared" si="33"/>
        <v>385073.3</v>
      </c>
      <c r="Z195">
        <f t="shared" si="34"/>
        <v>0.11521551672551014</v>
      </c>
      <c r="AA195" s="5">
        <f>_xll.SNL.Clients.Office.Excel.Functions.SPG(U195, "SP_MARKETCAP", "12/31/2021")</f>
        <v>58761.824525999997</v>
      </c>
      <c r="AB195">
        <f t="shared" si="28"/>
        <v>1.3847742782711208E-3</v>
      </c>
      <c r="AC195">
        <f t="shared" si="35"/>
        <v>6.3838094228298669E-4</v>
      </c>
    </row>
    <row r="196" spans="1:29" x14ac:dyDescent="0.3">
      <c r="A196" s="11" t="s">
        <v>193</v>
      </c>
      <c r="B196" s="4" cm="1">
        <f t="array" ref="B196">_xll.SNL.Clients.Office.Excel.Functions.SPG(A196, "SP_TOTAL_REV", "CY2023")</f>
        <v>6065300</v>
      </c>
      <c r="C196" s="4">
        <f>_xll.SNL.Clients.Office.Excel.Functions.SPG(A196,"IQ_AVG_DILUT_SHARES_OUT","CY2023")</f>
        <v>355600000</v>
      </c>
      <c r="D196" s="5">
        <f>_xll.SNL.Clients.Office.Excel.Functions.SPG(A196, "IQ_DILUT_EPS_NORM", "CY2023")</f>
        <v>1.7410000000000001</v>
      </c>
      <c r="E196">
        <f t="shared" si="24"/>
        <v>619099.6</v>
      </c>
      <c r="F196">
        <f t="shared" si="25"/>
        <v>0.10207237894250902</v>
      </c>
      <c r="G196" s="5">
        <f>_xll.SNL.Clients.Office.Excel.Functions.SPG(A196, "SP_MARKETCAP", "12/30/2023")</f>
        <v>25876.05368547</v>
      </c>
      <c r="H196">
        <f t="shared" si="29"/>
        <v>6.1582741463697503E-4</v>
      </c>
      <c r="I196">
        <f t="shared" si="30"/>
        <v>1.0721555288829736E-3</v>
      </c>
      <c r="K196" s="11" t="s">
        <v>193</v>
      </c>
      <c r="L196" s="4" cm="1">
        <f t="array" ref="L196">_xll.SNL.Clients.Office.Excel.Functions.SPG(K196, "SP_TOTAL_REV", "CY2023")</f>
        <v>6065300</v>
      </c>
      <c r="M196" s="4">
        <f>_xll.SNL.Clients.Office.Excel.Functions.SPG(K196,"IQ_AVG_DILUT_SHARES_OUT","CY2023")</f>
        <v>355600000</v>
      </c>
      <c r="N196" s="5">
        <f>_xll.SNL.Clients.Office.Excel.Functions.SPG(K196, "IQ_DILUT_EPS_NORM", "CY2023")</f>
        <v>1.7410000000000001</v>
      </c>
      <c r="O196">
        <f t="shared" si="26"/>
        <v>619099.6</v>
      </c>
      <c r="P196">
        <f t="shared" si="27"/>
        <v>0.10207237894250902</v>
      </c>
      <c r="Q196" s="5">
        <f>_xll.SNL.Clients.Office.Excel.Functions.SPG(K196, "SP_MARKETCAP", "12/31/2022")</f>
        <v>22732.180255250001</v>
      </c>
      <c r="R196">
        <f t="shared" si="31"/>
        <v>6.7577561769767392E-4</v>
      </c>
      <c r="S196">
        <f t="shared" si="32"/>
        <v>1.1765253504116503E-3</v>
      </c>
      <c r="U196" s="11" t="s">
        <v>193</v>
      </c>
      <c r="V196" s="4" cm="1">
        <f t="array" ref="V196">_xll.SNL.Clients.Office.Excel.Functions.SPG(U196, "SP_TOTAL_REV", "CY2021")</f>
        <v>5254700</v>
      </c>
      <c r="W196" s="4">
        <f>_xll.SNL.Clients.Office.Excel.Functions.SPG(U196,"IQ_AVG_DILUT_SHARES_OUT","CY2021")</f>
        <v>352300000</v>
      </c>
      <c r="X196" s="5">
        <f>_xll.SNL.Clients.Office.Excel.Functions.SPG(U196, "IQ_DILUT_EPS_NORM", "CY2021")</f>
        <v>1.234</v>
      </c>
      <c r="Y196">
        <f t="shared" si="33"/>
        <v>434738.2</v>
      </c>
      <c r="Z196">
        <f t="shared" si="34"/>
        <v>8.2733210268902124E-2</v>
      </c>
      <c r="AA196" s="5">
        <f>_xll.SNL.Clients.Office.Excel.Functions.SPG(U196, "SP_MARKETCAP", "12/31/2021")</f>
        <v>27355.889071080001</v>
      </c>
      <c r="AB196">
        <f t="shared" si="28"/>
        <v>6.4466567963879923E-4</v>
      </c>
      <c r="AC196">
        <f t="shared" si="35"/>
        <v>7.9551744867427821E-4</v>
      </c>
    </row>
    <row r="197" spans="1:29" x14ac:dyDescent="0.3">
      <c r="A197" s="11" t="s">
        <v>194</v>
      </c>
      <c r="B197" s="4" cm="1">
        <f t="array" ref="B197">_xll.SNL.Clients.Office.Excel.Functions.SPG(A197, "SP_TOTAL_REV", "CY2023")</f>
        <v>14557000</v>
      </c>
      <c r="C197" s="4">
        <f>_xll.SNL.Clients.Office.Excel.Functions.SPG(A197,"IQ_AVG_DILUT_SHARES_OUT","CY2023")</f>
        <v>501500000</v>
      </c>
      <c r="D197" s="5">
        <f>_xll.SNL.Clients.Office.Excel.Functions.SPG(A197, "IQ_DILUT_EPS_NORM", "CY2023")</f>
        <v>2.6269999999999998</v>
      </c>
      <c r="E197">
        <f t="shared" si="24"/>
        <v>1317440.5</v>
      </c>
      <c r="F197">
        <f t="shared" si="25"/>
        <v>9.0502198255134989E-2</v>
      </c>
      <c r="G197" s="5" t="str">
        <f>_xll.SNL.Clients.Office.Excel.Functions.SPG(A197, "SP_MARKETCAP", "12/30/2023")</f>
        <v>NA</v>
      </c>
      <c r="H197" t="e">
        <f t="shared" si="29"/>
        <v>#VALUE!</v>
      </c>
      <c r="I197" t="e">
        <f t="shared" si="30"/>
        <v>#VALUE!</v>
      </c>
      <c r="K197" s="11" t="s">
        <v>194</v>
      </c>
      <c r="L197" s="4" cm="1">
        <f t="array" ref="L197">_xll.SNL.Clients.Office.Excel.Functions.SPG(K197, "SP_TOTAL_REV", "CY2023")</f>
        <v>14557000</v>
      </c>
      <c r="M197" s="4">
        <f>_xll.SNL.Clients.Office.Excel.Functions.SPG(K197,"IQ_AVG_DILUT_SHARES_OUT","CY2023")</f>
        <v>501500000</v>
      </c>
      <c r="N197" s="5">
        <f>_xll.SNL.Clients.Office.Excel.Functions.SPG(K197, "IQ_DILUT_EPS_NORM", "CY2023")</f>
        <v>2.6269999999999998</v>
      </c>
      <c r="O197">
        <f t="shared" si="26"/>
        <v>1317440.5</v>
      </c>
      <c r="P197">
        <f t="shared" si="27"/>
        <v>9.0502198255134989E-2</v>
      </c>
      <c r="Q197" s="5" t="str">
        <f>_xll.SNL.Clients.Office.Excel.Functions.SPG(K197, "SP_MARKETCAP", "12/31/2022")</f>
        <v>NA</v>
      </c>
      <c r="R197" t="e">
        <f t="shared" si="31"/>
        <v>#VALUE!</v>
      </c>
      <c r="S197" t="e">
        <f t="shared" si="32"/>
        <v>#VALUE!</v>
      </c>
      <c r="U197" s="11" t="s">
        <v>194</v>
      </c>
      <c r="V197" s="4" cm="1">
        <f t="array" ref="V197">_xll.SNL.Clients.Office.Excel.Functions.SPG(U197, "SP_TOTAL_REV", "CY2021")</f>
        <v>13591000</v>
      </c>
      <c r="W197" s="4">
        <f>_xll.SNL.Clients.Office.Excel.Functions.SPG(U197,"IQ_AVG_DILUT_SHARES_OUT","CY2021")</f>
        <v>582000000</v>
      </c>
      <c r="X197" s="5">
        <f>_xll.SNL.Clients.Office.Excel.Functions.SPG(U197, "IQ_DILUT_EPS_NORM", "CY2021")</f>
        <v>2.3380000000000001</v>
      </c>
      <c r="Y197">
        <f t="shared" si="33"/>
        <v>1360716</v>
      </c>
      <c r="Z197">
        <f t="shared" si="34"/>
        <v>0.10011890221470091</v>
      </c>
      <c r="AA197" s="5" t="str">
        <f>_xll.SNL.Clients.Office.Excel.Functions.SPG(U197, "SP_MARKETCAP", "12/31/2021")</f>
        <v>NA</v>
      </c>
      <c r="AB197" t="e">
        <f t="shared" si="28"/>
        <v>#VALUE!</v>
      </c>
      <c r="AC197" t="e">
        <f t="shared" si="35"/>
        <v>#VALUE!</v>
      </c>
    </row>
    <row r="198" spans="1:29" x14ac:dyDescent="0.3">
      <c r="A198" s="11" t="s">
        <v>195</v>
      </c>
      <c r="B198" s="4" cm="1">
        <f t="array" ref="B198">_xll.SNL.Clients.Office.Excel.Functions.SPG(A198, "SP_TOTAL_REV", "CY2023")</f>
        <v>14557000</v>
      </c>
      <c r="C198" s="4">
        <f>_xll.SNL.Clients.Office.Excel.Functions.SPG(A198,"IQ_AVG_DILUT_SHARES_OUT","CY2023")</f>
        <v>501500000</v>
      </c>
      <c r="D198" s="5">
        <f>_xll.SNL.Clients.Office.Excel.Functions.SPG(A198, "IQ_DILUT_EPS_NORM", "CY2023")</f>
        <v>2.6269999999999998</v>
      </c>
      <c r="E198">
        <f t="shared" ref="E198:E261" si="36">C198*D198/1000</f>
        <v>1317440.5</v>
      </c>
      <c r="F198">
        <f t="shared" ref="F198:F261" si="37">E198/B198</f>
        <v>9.0502198255134989E-2</v>
      </c>
      <c r="G198" s="5">
        <f>_xll.SNL.Clients.Office.Excel.Functions.SPG(A198, "SP_MARKETCAP", "12/30/2023")</f>
        <v>13849.02681272</v>
      </c>
      <c r="H198">
        <f t="shared" si="29"/>
        <v>3.295947087211569E-4</v>
      </c>
      <c r="I198">
        <f t="shared" si="30"/>
        <v>8.6584529981047914E-4</v>
      </c>
      <c r="K198" s="11" t="s">
        <v>195</v>
      </c>
      <c r="L198" s="4" cm="1">
        <f t="array" ref="L198">_xll.SNL.Clients.Office.Excel.Functions.SPG(K198, "SP_TOTAL_REV", "CY2023")</f>
        <v>14557000</v>
      </c>
      <c r="M198" s="4">
        <f>_xll.SNL.Clients.Office.Excel.Functions.SPG(K198,"IQ_AVG_DILUT_SHARES_OUT","CY2023")</f>
        <v>501500000</v>
      </c>
      <c r="N198" s="5">
        <f>_xll.SNL.Clients.Office.Excel.Functions.SPG(K198, "IQ_DILUT_EPS_NORM", "CY2023")</f>
        <v>2.6269999999999998</v>
      </c>
      <c r="O198">
        <f t="shared" ref="O198:O261" si="38">M198*N198/1000</f>
        <v>1317440.5</v>
      </c>
      <c r="P198">
        <f t="shared" ref="P198:P261" si="39">O198/L198</f>
        <v>9.0502198255134989E-2</v>
      </c>
      <c r="Q198" s="5">
        <f>_xll.SNL.Clients.Office.Excel.Functions.SPG(K198, "SP_MARKETCAP", "12/31/2022")</f>
        <v>16020.383676380001</v>
      </c>
      <c r="R198">
        <f t="shared" si="31"/>
        <v>4.7624928858986673E-4</v>
      </c>
      <c r="S198">
        <f t="shared" si="32"/>
        <v>1.2511068811255797E-3</v>
      </c>
      <c r="U198" s="11" t="s">
        <v>195</v>
      </c>
      <c r="V198" s="4" cm="1">
        <f t="array" ref="V198">_xll.SNL.Clients.Office.Excel.Functions.SPG(U198, "SP_TOTAL_REV", "CY2021")</f>
        <v>13591000</v>
      </c>
      <c r="W198" s="4">
        <f>_xll.SNL.Clients.Office.Excel.Functions.SPG(U198,"IQ_AVG_DILUT_SHARES_OUT","CY2021")</f>
        <v>582000000</v>
      </c>
      <c r="X198" s="5">
        <f>_xll.SNL.Clients.Office.Excel.Functions.SPG(U198, "IQ_DILUT_EPS_NORM", "CY2021")</f>
        <v>2.3380000000000001</v>
      </c>
      <c r="Y198">
        <f t="shared" si="33"/>
        <v>1360716</v>
      </c>
      <c r="Z198">
        <f t="shared" si="34"/>
        <v>0.10011890221470091</v>
      </c>
      <c r="AA198" s="5">
        <f>_xll.SNL.Clients.Office.Excel.Functions.SPG(U198, "SP_MARKETCAP", "12/31/2021")</f>
        <v>20362.2284702</v>
      </c>
      <c r="AB198">
        <f t="shared" ref="AB198:AB261" si="40">AA198/$AA$509</f>
        <v>4.7985389257844901E-4</v>
      </c>
      <c r="AC198">
        <f t="shared" si="35"/>
        <v>1.1218984008484138E-3</v>
      </c>
    </row>
    <row r="199" spans="1:29" x14ac:dyDescent="0.3">
      <c r="A199" s="11" t="s">
        <v>196</v>
      </c>
      <c r="B199" s="4" cm="1">
        <f t="array" ref="B199">_xll.SNL.Clients.Office.Excel.Functions.SPG(A199, "SP_TOTAL_REV", "CY2023")</f>
        <v>7873400</v>
      </c>
      <c r="C199" s="4">
        <f>_xll.SNL.Clients.Office.Excel.Functions.SPG(A199,"IQ_AVG_DILUT_SHARES_OUT","CY2023")</f>
        <v>490225000</v>
      </c>
      <c r="D199" s="5">
        <f>_xll.SNL.Clients.Office.Excel.Functions.SPG(A199, "IQ_DILUT_EPS_NORM", "CY2023")</f>
        <v>1.919</v>
      </c>
      <c r="E199">
        <f t="shared" si="36"/>
        <v>940741.77500000002</v>
      </c>
      <c r="F199">
        <f t="shared" si="37"/>
        <v>0.11948354903853482</v>
      </c>
      <c r="G199" s="5">
        <f>_xll.SNL.Clients.Office.Excel.Functions.SPG(A199, "SP_MARKETCAP", "12/30/2023")</f>
        <v>14761.7478405</v>
      </c>
      <c r="H199">
        <f t="shared" ref="H199:H262" si="41">G199/$G$509</f>
        <v>3.5131666979198978E-4</v>
      </c>
      <c r="I199">
        <f t="shared" ref="I199:I262" si="42">D199*H199</f>
        <v>6.7417668933082838E-4</v>
      </c>
      <c r="K199" s="11" t="s">
        <v>196</v>
      </c>
      <c r="L199" s="4" cm="1">
        <f t="array" ref="L199">_xll.SNL.Clients.Office.Excel.Functions.SPG(K199, "SP_TOTAL_REV", "CY2023")</f>
        <v>7873400</v>
      </c>
      <c r="M199" s="4">
        <f>_xll.SNL.Clients.Office.Excel.Functions.SPG(K199,"IQ_AVG_DILUT_SHARES_OUT","CY2023")</f>
        <v>490225000</v>
      </c>
      <c r="N199" s="5">
        <f>_xll.SNL.Clients.Office.Excel.Functions.SPG(K199, "IQ_DILUT_EPS_NORM", "CY2023")</f>
        <v>1.919</v>
      </c>
      <c r="O199">
        <f t="shared" si="38"/>
        <v>940741.77500000002</v>
      </c>
      <c r="P199">
        <f t="shared" si="39"/>
        <v>0.11948354903853482</v>
      </c>
      <c r="Q199" s="5">
        <f>_xll.SNL.Clients.Office.Excel.Functions.SPG(K199, "SP_MARKETCAP", "12/31/2022")</f>
        <v>13196.807411760001</v>
      </c>
      <c r="R199">
        <f t="shared" ref="R199:R262" si="43">Q199/$Q$509</f>
        <v>3.9231083777191693E-4</v>
      </c>
      <c r="S199">
        <f t="shared" ref="S199:S262" si="44">N199*R199</f>
        <v>7.528444976843086E-4</v>
      </c>
      <c r="U199" s="11" t="s">
        <v>196</v>
      </c>
      <c r="V199" s="4" cm="1">
        <f t="array" ref="V199">_xll.SNL.Clients.Office.Excel.Functions.SPG(U199, "SP_TOTAL_REV", "CY2021")</f>
        <v>8654400</v>
      </c>
      <c r="W199" s="4">
        <f>_xll.SNL.Clients.Office.Excel.Functions.SPG(U199,"IQ_AVG_DILUT_SHARES_OUT","CY2021")</f>
        <v>490325000</v>
      </c>
      <c r="X199" s="5">
        <f>_xll.SNL.Clients.Office.Excel.Functions.SPG(U199, "IQ_DILUT_EPS_NORM", "CY2021")</f>
        <v>2.9489999999999998</v>
      </c>
      <c r="Y199">
        <f t="shared" ref="Y199:Y262" si="45">W199*X199/1000</f>
        <v>1445968.425</v>
      </c>
      <c r="Z199">
        <f t="shared" ref="Z199:Z262" si="46">Y199/V199</f>
        <v>0.16707899161120354</v>
      </c>
      <c r="AA199" s="5">
        <f>_xll.SNL.Clients.Office.Excel.Functions.SPG(U199, "SP_MARKETCAP", "12/31/2021")</f>
        <v>16805.117865510001</v>
      </c>
      <c r="AB199">
        <f t="shared" si="40"/>
        <v>3.9602744045457637E-4</v>
      </c>
      <c r="AC199">
        <f t="shared" ref="AC199:AC262" si="47">X199*AB199</f>
        <v>1.1678849219005456E-3</v>
      </c>
    </row>
    <row r="200" spans="1:29" x14ac:dyDescent="0.3">
      <c r="A200" s="11" t="s">
        <v>197</v>
      </c>
      <c r="B200" s="4" cm="1">
        <f t="array" ref="B200">_xll.SNL.Clients.Office.Excel.Functions.SPG(A200, "SP_TOTAL_REV", "CY2023")</f>
        <v>22855000</v>
      </c>
      <c r="C200" s="4">
        <f>_xll.SNL.Clients.Office.Excel.Functions.SPG(A200,"IQ_AVG_DILUT_SHARES_OUT","CY2023")</f>
        <v>1443000000</v>
      </c>
      <c r="D200" s="5">
        <f>_xll.SNL.Clients.Office.Excel.Functions.SPG(A200, "IQ_DILUT_EPS_NORM", "CY2023")</f>
        <v>1.369</v>
      </c>
      <c r="E200">
        <f t="shared" si="36"/>
        <v>1975467</v>
      </c>
      <c r="F200">
        <f t="shared" si="37"/>
        <v>8.6434784511047913E-2</v>
      </c>
      <c r="G200" s="5">
        <f>_xll.SNL.Clients.Office.Excel.Functions.SPG(A200, "SP_MARKETCAP", "12/30/2023")</f>
        <v>61044.411277079998</v>
      </c>
      <c r="H200">
        <f t="shared" si="41"/>
        <v>1.452803523742479E-3</v>
      </c>
      <c r="I200">
        <f t="shared" si="42"/>
        <v>1.9888880240034536E-3</v>
      </c>
      <c r="K200" s="11" t="s">
        <v>197</v>
      </c>
      <c r="L200" s="4" cm="1">
        <f t="array" ref="L200">_xll.SNL.Clients.Office.Excel.Functions.SPG(K200, "SP_TOTAL_REV", "CY2023")</f>
        <v>22855000</v>
      </c>
      <c r="M200" s="4">
        <f>_xll.SNL.Clients.Office.Excel.Functions.SPG(K200,"IQ_AVG_DILUT_SHARES_OUT","CY2023")</f>
        <v>1443000000</v>
      </c>
      <c r="N200" s="5">
        <f>_xll.SNL.Clients.Office.Excel.Functions.SPG(K200, "IQ_DILUT_EPS_NORM", "CY2023")</f>
        <v>1.369</v>
      </c>
      <c r="O200">
        <f t="shared" si="38"/>
        <v>1975467</v>
      </c>
      <c r="P200">
        <f t="shared" si="39"/>
        <v>8.6434784511047913E-2</v>
      </c>
      <c r="Q200" s="5">
        <f>_xll.SNL.Clients.Office.Excel.Functions.SPG(K200, "SP_MARKETCAP", "12/31/2022")</f>
        <v>54314.433257999997</v>
      </c>
      <c r="R200">
        <f t="shared" si="43"/>
        <v>1.6146436141490279E-3</v>
      </c>
      <c r="S200">
        <f t="shared" si="44"/>
        <v>2.210447107770019E-3</v>
      </c>
      <c r="U200" s="11" t="s">
        <v>197</v>
      </c>
      <c r="V200" s="4" cm="1">
        <f t="array" ref="V200">_xll.SNL.Clients.Office.Excel.Functions.SPG(U200, "SP_TOTAL_REV", "CY2021")</f>
        <v>22845000</v>
      </c>
      <c r="W200" s="4">
        <f>_xll.SNL.Clients.Office.Excel.Functions.SPG(U200,"IQ_AVG_DILUT_SHARES_OUT","CY2021")</f>
        <v>1482000000</v>
      </c>
      <c r="X200" s="5">
        <f>_xll.SNL.Clients.Office.Excel.Functions.SPG(U200, "IQ_DILUT_EPS_NORM", "CY2021")</f>
        <v>2.5409999999999999</v>
      </c>
      <c r="Y200">
        <f t="shared" si="45"/>
        <v>3765762</v>
      </c>
      <c r="Z200">
        <f t="shared" si="46"/>
        <v>0.16483965856861457</v>
      </c>
      <c r="AA200" s="5">
        <f>_xll.SNL.Clients.Office.Excel.Functions.SPG(U200, "SP_MARKETCAP", "12/31/2021")</f>
        <v>61279.399822680003</v>
      </c>
      <c r="AB200">
        <f t="shared" si="40"/>
        <v>1.4441031630117692E-3</v>
      </c>
      <c r="AC200">
        <f t="shared" si="47"/>
        <v>3.6694661372129052E-3</v>
      </c>
    </row>
    <row r="201" spans="1:29" x14ac:dyDescent="0.3">
      <c r="A201" s="11" t="s">
        <v>198</v>
      </c>
      <c r="B201" s="4" cm="1">
        <f t="array" ref="B201">_xll.SNL.Clients.Office.Excel.Functions.SPG(A201, "SP_TOTAL_REV", "CY2023")</f>
        <v>5228252</v>
      </c>
      <c r="C201" s="4">
        <f>_xll.SNL.Clients.Office.Excel.Functions.SPG(A201,"IQ_AVG_DILUT_SHARES_OUT","CY2023")</f>
        <v>192058000</v>
      </c>
      <c r="D201" s="5">
        <f>_xll.SNL.Clients.Office.Excel.Functions.SPG(A201, "IQ_DILUT_EPS_NORM", "CY2023")</f>
        <v>3.9060000000000001</v>
      </c>
      <c r="E201">
        <f t="shared" si="36"/>
        <v>750178.54799999995</v>
      </c>
      <c r="F201">
        <f t="shared" si="37"/>
        <v>0.14348553742245018</v>
      </c>
      <c r="G201" s="5">
        <f>_xll.SNL.Clients.Office.Excel.Functions.SPG(A201, "SP_MARKETCAP", "12/30/2023")</f>
        <v>24593.69663758</v>
      </c>
      <c r="H201">
        <f t="shared" si="41"/>
        <v>5.8530844002659837E-4</v>
      </c>
      <c r="I201">
        <f t="shared" si="42"/>
        <v>2.2862147667438932E-3</v>
      </c>
      <c r="K201" s="11" t="s">
        <v>198</v>
      </c>
      <c r="L201" s="4" cm="1">
        <f t="array" ref="L201">_xll.SNL.Clients.Office.Excel.Functions.SPG(K201, "SP_TOTAL_REV", "CY2023")</f>
        <v>5228252</v>
      </c>
      <c r="M201" s="4">
        <f>_xll.SNL.Clients.Office.Excel.Functions.SPG(K201,"IQ_AVG_DILUT_SHARES_OUT","CY2023")</f>
        <v>192058000</v>
      </c>
      <c r="N201" s="5">
        <f>_xll.SNL.Clients.Office.Excel.Functions.SPG(K201, "IQ_DILUT_EPS_NORM", "CY2023")</f>
        <v>3.9060000000000001</v>
      </c>
      <c r="O201">
        <f t="shared" si="38"/>
        <v>750178.54799999995</v>
      </c>
      <c r="P201">
        <f t="shared" si="39"/>
        <v>0.14348553742245018</v>
      </c>
      <c r="Q201" s="5">
        <f>_xll.SNL.Clients.Office.Excel.Functions.SPG(K201, "SP_MARKETCAP", "12/31/2022")</f>
        <v>17688.664376569999</v>
      </c>
      <c r="R201">
        <f t="shared" si="43"/>
        <v>5.2584345017072233E-4</v>
      </c>
      <c r="S201">
        <f t="shared" si="44"/>
        <v>2.0539445163668415E-3</v>
      </c>
      <c r="U201" s="11" t="s">
        <v>198</v>
      </c>
      <c r="V201" s="4" cm="1">
        <f t="array" ref="V201">_xll.SNL.Clients.Office.Excel.Functions.SPG(U201, "SP_TOTAL_REV", "CY2021")</f>
        <v>4982795</v>
      </c>
      <c r="W201" s="4">
        <f>_xll.SNL.Clients.Office.Excel.Functions.SPG(U201,"IQ_AVG_DILUT_SHARES_OUT","CY2021")</f>
        <v>193043000</v>
      </c>
      <c r="X201" s="5">
        <f>_xll.SNL.Clients.Office.Excel.Functions.SPG(U201, "IQ_DILUT_EPS_NORM", "CY2021")</f>
        <v>3.9049999999999998</v>
      </c>
      <c r="Y201">
        <f t="shared" si="45"/>
        <v>753832.91500000004</v>
      </c>
      <c r="Z201">
        <f t="shared" si="46"/>
        <v>0.1512871621248717</v>
      </c>
      <c r="AA201" s="5">
        <f>_xll.SNL.Clients.Office.Excel.Functions.SPG(U201, "SP_MARKETCAP", "12/31/2021")</f>
        <v>26188.493412330001</v>
      </c>
      <c r="AB201">
        <f t="shared" si="40"/>
        <v>6.1715497019704094E-4</v>
      </c>
      <c r="AC201">
        <f t="shared" si="47"/>
        <v>2.4099901586194447E-3</v>
      </c>
    </row>
    <row r="202" spans="1:29" x14ac:dyDescent="0.3">
      <c r="A202" s="11" t="s">
        <v>199</v>
      </c>
      <c r="B202" s="4" cm="1">
        <f t="array" ref="B202">_xll.SNL.Clients.Office.Excel.Functions.SPG(A202, "SP_TOTAL_REV", "CY2023")</f>
        <v>5906956</v>
      </c>
      <c r="C202" s="4">
        <f>_xll.SNL.Clients.Office.Excel.Functions.SPG(A202,"IQ_AVG_DILUT_SHARES_OUT","CY2023")</f>
        <v>79680000</v>
      </c>
      <c r="D202" s="5">
        <f>_xll.SNL.Clients.Office.Excel.Functions.SPG(A202, "IQ_DILUT_EPS_NORM", "CY2023")</f>
        <v>8.1470000000000002</v>
      </c>
      <c r="E202">
        <f t="shared" si="36"/>
        <v>649152.96</v>
      </c>
      <c r="F202">
        <f t="shared" si="37"/>
        <v>0.10989635947855375</v>
      </c>
      <c r="G202" s="5">
        <f>_xll.SNL.Clients.Office.Excel.Functions.SPG(A202, "SP_MARKETCAP", "12/30/2023")</f>
        <v>35163.398359320003</v>
      </c>
      <c r="H202">
        <f t="shared" si="41"/>
        <v>8.3685808372045679E-4</v>
      </c>
      <c r="I202">
        <f t="shared" si="42"/>
        <v>6.8178828080705618E-3</v>
      </c>
      <c r="K202" s="11" t="s">
        <v>199</v>
      </c>
      <c r="L202" s="4" cm="1">
        <f t="array" ref="L202">_xll.SNL.Clients.Office.Excel.Functions.SPG(K202, "SP_TOTAL_REV", "CY2023")</f>
        <v>5906956</v>
      </c>
      <c r="M202" s="4">
        <f>_xll.SNL.Clients.Office.Excel.Functions.SPG(K202,"IQ_AVG_DILUT_SHARES_OUT","CY2023")</f>
        <v>79680000</v>
      </c>
      <c r="N202" s="5">
        <f>_xll.SNL.Clients.Office.Excel.Functions.SPG(K202, "IQ_DILUT_EPS_NORM", "CY2023")</f>
        <v>8.1470000000000002</v>
      </c>
      <c r="O202">
        <f t="shared" si="38"/>
        <v>649152.96</v>
      </c>
      <c r="P202">
        <f t="shared" si="39"/>
        <v>0.10989635947855375</v>
      </c>
      <c r="Q202" s="5">
        <f>_xll.SNL.Clients.Office.Excel.Functions.SPG(K202, "SP_MARKETCAP", "12/31/2022")</f>
        <v>26563.255093200001</v>
      </c>
      <c r="R202">
        <f t="shared" si="43"/>
        <v>7.8966469195238648E-4</v>
      </c>
      <c r="S202">
        <f t="shared" si="44"/>
        <v>6.4333982453360925E-3</v>
      </c>
      <c r="U202" s="11" t="s">
        <v>199</v>
      </c>
      <c r="V202" s="4" cm="1">
        <f t="array" ref="V202">_xll.SNL.Clients.Office.Excel.Functions.SPG(U202, "SP_TOTAL_REV", "CY2021")</f>
        <v>4733962</v>
      </c>
      <c r="W202" s="4">
        <f>_xll.SNL.Clients.Office.Excel.Functions.SPG(U202,"IQ_AVG_DILUT_SHARES_OUT","CY2021")</f>
        <v>86177000</v>
      </c>
      <c r="X202" s="5">
        <f>_xll.SNL.Clients.Office.Excel.Functions.SPG(U202, "IQ_DILUT_EPS_NORM", "CY2021")</f>
        <v>6.3330000000000002</v>
      </c>
      <c r="Y202">
        <f t="shared" si="45"/>
        <v>545758.94099999999</v>
      </c>
      <c r="Z202">
        <f t="shared" si="46"/>
        <v>0.1152858728059076</v>
      </c>
      <c r="AA202" s="5">
        <f>_xll.SNL.Clients.Office.Excel.Functions.SPG(U202, "SP_MARKETCAP", "12/31/2021")</f>
        <v>27494.1458232</v>
      </c>
      <c r="AB202">
        <f t="shared" si="40"/>
        <v>6.4792382207527798E-4</v>
      </c>
      <c r="AC202">
        <f t="shared" si="47"/>
        <v>4.1033015652027355E-3</v>
      </c>
    </row>
    <row r="203" spans="1:29" x14ac:dyDescent="0.3">
      <c r="A203" s="11" t="s">
        <v>200</v>
      </c>
      <c r="B203" s="4" cm="1">
        <f t="array" ref="B203">_xll.SNL.Clients.Office.Excel.Functions.SPG(A203, "SP_TOTAL_REV", "CY2023")</f>
        <v>19552000</v>
      </c>
      <c r="C203" s="4">
        <f>_xll.SNL.Clients.Office.Excel.Functions.SPG(A203,"IQ_AVG_DILUT_SHARES_OUT","CY2023")</f>
        <v>458000000</v>
      </c>
      <c r="D203" s="5">
        <f>_xll.SNL.Clients.Office.Excel.Functions.SPG(A203, "IQ_DILUT_EPS_NORM", "CY2023")</f>
        <v>2.6989999999999998</v>
      </c>
      <c r="E203">
        <f t="shared" si="36"/>
        <v>1236142</v>
      </c>
      <c r="F203">
        <f t="shared" si="37"/>
        <v>6.322330196399345E-2</v>
      </c>
      <c r="G203" s="5">
        <f>_xll.SNL.Clients.Office.Excel.Functions.SPG(A203, "SP_MARKETCAP", "12/30/2023")</f>
        <v>35199.386749680001</v>
      </c>
      <c r="H203">
        <f t="shared" si="41"/>
        <v>8.3771457589123892E-4</v>
      </c>
      <c r="I203">
        <f t="shared" si="42"/>
        <v>2.2609916403304535E-3</v>
      </c>
      <c r="K203" s="11" t="s">
        <v>200</v>
      </c>
      <c r="L203" s="4" cm="1">
        <f t="array" ref="L203">_xll.SNL.Clients.Office.Excel.Functions.SPG(K203, "SP_TOTAL_REV", "CY2023")</f>
        <v>19552000</v>
      </c>
      <c r="M203" s="4">
        <f>_xll.SNL.Clients.Office.Excel.Functions.SPG(K203,"IQ_AVG_DILUT_SHARES_OUT","CY2023")</f>
        <v>458000000</v>
      </c>
      <c r="N203" s="5">
        <f>_xll.SNL.Clients.Office.Excel.Functions.SPG(K203, "IQ_DILUT_EPS_NORM", "CY2023")</f>
        <v>2.6989999999999998</v>
      </c>
      <c r="O203">
        <f t="shared" si="38"/>
        <v>1236142</v>
      </c>
      <c r="P203">
        <f t="shared" si="39"/>
        <v>6.322330196399345E-2</v>
      </c>
      <c r="Q203" s="5">
        <f>_xll.SNL.Clients.Office.Excel.Functions.SPG(K203, "SP_MARKETCAP", "12/31/2022")</f>
        <v>26545.97003352</v>
      </c>
      <c r="R203">
        <f t="shared" si="43"/>
        <v>7.8915084674479816E-4</v>
      </c>
      <c r="S203">
        <f t="shared" si="44"/>
        <v>2.12991813536421E-3</v>
      </c>
      <c r="U203" s="11" t="s">
        <v>200</v>
      </c>
      <c r="V203" s="4" cm="1">
        <f t="array" ref="V203">_xll.SNL.Clients.Office.Excel.Functions.SPG(U203, "SP_TOTAL_REV", "CY2021")</f>
        <v>17585000</v>
      </c>
      <c r="W203" s="4">
        <f>_xll.SNL.Clients.Office.Excel.Functions.SPG(U203,"IQ_AVG_DILUT_SHARES_OUT","CY2021")</f>
        <v>454000000</v>
      </c>
      <c r="X203" s="5">
        <f>_xll.SNL.Clients.Office.Excel.Functions.SPG(U203, "IQ_DILUT_EPS_NORM", "CY2021")</f>
        <v>3.8570000000000002</v>
      </c>
      <c r="Y203">
        <f t="shared" si="45"/>
        <v>1751078</v>
      </c>
      <c r="Z203">
        <f t="shared" si="46"/>
        <v>9.9577935740688087E-2</v>
      </c>
      <c r="AA203" s="5" t="str">
        <f>_xll.SNL.Clients.Office.Excel.Functions.SPG(U203, "SP_MARKETCAP", "12/31/2021")</f>
        <v>NA</v>
      </c>
      <c r="AB203" t="e">
        <f t="shared" si="40"/>
        <v>#VALUE!</v>
      </c>
      <c r="AC203" t="e">
        <f t="shared" si="47"/>
        <v>#VALUE!</v>
      </c>
    </row>
    <row r="204" spans="1:29" x14ac:dyDescent="0.3">
      <c r="A204" s="11" t="s">
        <v>201</v>
      </c>
      <c r="B204" s="4" cm="1">
        <f t="array" ref="B204">_xll.SNL.Clients.Office.Excel.Functions.SPG(A204, "SP_TOTAL_REV", "CY2023")</f>
        <v>33239000</v>
      </c>
      <c r="C204" s="4">
        <f>_xll.SNL.Clients.Office.Excel.Functions.SPG(A204,"IQ_AVG_DILUT_SHARES_OUT","CY2023")</f>
        <v>274000000</v>
      </c>
      <c r="D204" s="5">
        <f>_xll.SNL.Clients.Office.Excel.Functions.SPG(A204, "IQ_DILUT_EPS_NORM", "CY2023")</f>
        <v>0.36899999999999999</v>
      </c>
      <c r="E204">
        <f t="shared" si="36"/>
        <v>101106</v>
      </c>
      <c r="F204">
        <f t="shared" si="37"/>
        <v>3.0417882607780018E-3</v>
      </c>
      <c r="G204" s="5" t="str">
        <f>_xll.SNL.Clients.Office.Excel.Functions.SPG(A204, "SP_MARKETCAP", "12/30/2023")</f>
        <v>NA</v>
      </c>
      <c r="H204" t="e">
        <f t="shared" si="41"/>
        <v>#VALUE!</v>
      </c>
      <c r="I204" t="e">
        <f t="shared" si="42"/>
        <v>#VALUE!</v>
      </c>
      <c r="K204" s="11" t="s">
        <v>201</v>
      </c>
      <c r="L204" s="4" cm="1">
        <f t="array" ref="L204">_xll.SNL.Clients.Office.Excel.Functions.SPG(K204, "SP_TOTAL_REV", "CY2023")</f>
        <v>33239000</v>
      </c>
      <c r="M204" s="4">
        <f>_xll.SNL.Clients.Office.Excel.Functions.SPG(K204,"IQ_AVG_DILUT_SHARES_OUT","CY2023")</f>
        <v>274000000</v>
      </c>
      <c r="N204" s="5">
        <f>_xll.SNL.Clients.Office.Excel.Functions.SPG(K204, "IQ_DILUT_EPS_NORM", "CY2023")</f>
        <v>0.36899999999999999</v>
      </c>
      <c r="O204">
        <f t="shared" si="38"/>
        <v>101106</v>
      </c>
      <c r="P204">
        <f t="shared" si="39"/>
        <v>3.0417882607780018E-3</v>
      </c>
      <c r="Q204" s="5" t="str">
        <f>_xll.SNL.Clients.Office.Excel.Functions.SPG(K204, "SP_MARKETCAP", "12/31/2022")</f>
        <v>NA</v>
      </c>
      <c r="R204" t="e">
        <f t="shared" si="43"/>
        <v>#VALUE!</v>
      </c>
      <c r="S204" t="e">
        <f t="shared" si="44"/>
        <v>#VALUE!</v>
      </c>
      <c r="U204" s="11" t="s">
        <v>201</v>
      </c>
      <c r="V204" s="4" cm="1">
        <f t="array" ref="V204">_xll.SNL.Clients.Office.Excel.Functions.SPG(U204, "SP_TOTAL_REV", "CY2021")</f>
        <v>33006000</v>
      </c>
      <c r="W204" s="4" t="str">
        <f>_xll.SNL.Clients.Office.Excel.Functions.SPG(U204,"IQ_AVG_DILUT_SHARES_OUT","CY2021")</f>
        <v>NA</v>
      </c>
      <c r="X204" s="5" t="str">
        <f>_xll.SNL.Clients.Office.Excel.Functions.SPG(U204, "IQ_DILUT_EPS_NORM", "CY2021")</f>
        <v>NA</v>
      </c>
      <c r="Y204" t="e">
        <f t="shared" si="45"/>
        <v>#VALUE!</v>
      </c>
      <c r="Z204" t="e">
        <f t="shared" si="46"/>
        <v>#VALUE!</v>
      </c>
      <c r="AA204" s="5" t="str">
        <f>_xll.SNL.Clients.Office.Excel.Functions.SPG(U204, "SP_MARKETCAP", "12/31/2021")</f>
        <v>NA</v>
      </c>
      <c r="AB204" t="e">
        <f t="shared" si="40"/>
        <v>#VALUE!</v>
      </c>
      <c r="AC204" t="e">
        <f t="shared" si="47"/>
        <v>#VALUE!</v>
      </c>
    </row>
    <row r="205" spans="1:29" x14ac:dyDescent="0.3">
      <c r="A205" s="11" t="s">
        <v>202</v>
      </c>
      <c r="B205" s="4" cm="1">
        <f t="array" ref="B205">_xll.SNL.Clients.Office.Excel.Functions.SPG(A205, "SP_TOTAL_REV", "CY2023")</f>
        <v>3783000</v>
      </c>
      <c r="C205" s="4">
        <f>_xll.SNL.Clients.Office.Excel.Functions.SPG(A205,"IQ_AVG_DILUT_SHARES_OUT","CY2023")</f>
        <v>644250000</v>
      </c>
      <c r="D205" s="5">
        <f>_xll.SNL.Clients.Office.Excel.Functions.SPG(A205, "IQ_DILUT_EPS_NORM", "CY2023")</f>
        <v>0.434</v>
      </c>
      <c r="E205">
        <f t="shared" si="36"/>
        <v>279604.5</v>
      </c>
      <c r="F205">
        <f t="shared" si="37"/>
        <v>7.3910785091197459E-2</v>
      </c>
      <c r="G205" s="5">
        <f>_xll.SNL.Clients.Office.Excel.Functions.SPG(A205, "SP_MARKETCAP", "12/30/2023")</f>
        <v>14621.1224614</v>
      </c>
      <c r="H205">
        <f t="shared" si="41"/>
        <v>3.4796990893362422E-4</v>
      </c>
      <c r="I205">
        <f t="shared" si="42"/>
        <v>1.5101894047719292E-4</v>
      </c>
      <c r="K205" s="11" t="s">
        <v>202</v>
      </c>
      <c r="L205" s="4" cm="1">
        <f t="array" ref="L205">_xll.SNL.Clients.Office.Excel.Functions.SPG(K205, "SP_TOTAL_REV", "CY2023")</f>
        <v>3783000</v>
      </c>
      <c r="M205" s="4">
        <f>_xll.SNL.Clients.Office.Excel.Functions.SPG(K205,"IQ_AVG_DILUT_SHARES_OUT","CY2023")</f>
        <v>644250000</v>
      </c>
      <c r="N205" s="5">
        <f>_xll.SNL.Clients.Office.Excel.Functions.SPG(K205, "IQ_DILUT_EPS_NORM", "CY2023")</f>
        <v>0.434</v>
      </c>
      <c r="O205">
        <f t="shared" si="38"/>
        <v>279604.5</v>
      </c>
      <c r="P205">
        <f t="shared" si="39"/>
        <v>7.3910785091197459E-2</v>
      </c>
      <c r="Q205" s="5">
        <f>_xll.SNL.Clients.Office.Excel.Functions.SPG(K205, "SP_MARKETCAP", "12/31/2022")</f>
        <v>14263.165271440001</v>
      </c>
      <c r="R205">
        <f t="shared" si="43"/>
        <v>4.2401121288862374E-4</v>
      </c>
      <c r="S205">
        <f t="shared" si="44"/>
        <v>1.8402086639366269E-4</v>
      </c>
      <c r="U205" s="11" t="s">
        <v>202</v>
      </c>
      <c r="V205" s="4" cm="1">
        <f t="array" ref="V205">_xll.SNL.Clients.Office.Excel.Functions.SPG(U205, "SP_TOTAL_REV", "CY2021")</f>
        <v>2752000</v>
      </c>
      <c r="W205" s="4">
        <f>_xll.SNL.Clients.Office.Excel.Functions.SPG(U205,"IQ_AVG_DILUT_SHARES_OUT","CY2021")</f>
        <v>590250000</v>
      </c>
      <c r="X205" s="5">
        <f>_xll.SNL.Clients.Office.Excel.Functions.SPG(U205, "IQ_DILUT_EPS_NORM", "CY2021")</f>
        <v>1.1359999999999999</v>
      </c>
      <c r="Y205">
        <f t="shared" si="45"/>
        <v>670523.99999999988</v>
      </c>
      <c r="Z205">
        <f t="shared" si="46"/>
        <v>0.24364970930232555</v>
      </c>
      <c r="AA205" s="5">
        <f>_xll.SNL.Clients.Office.Excel.Functions.SPG(U205, "SP_MARKETCAP", "12/31/2021")</f>
        <v>15116.73555618</v>
      </c>
      <c r="AB205">
        <f t="shared" si="40"/>
        <v>3.5623922059061202E-4</v>
      </c>
      <c r="AC205">
        <f t="shared" si="47"/>
        <v>4.0468775459093524E-4</v>
      </c>
    </row>
    <row r="206" spans="1:29" x14ac:dyDescent="0.3">
      <c r="A206" s="11" t="s">
        <v>203</v>
      </c>
      <c r="B206" s="4" cm="1">
        <f t="array" ref="B206">_xll.SNL.Clients.Office.Excel.Functions.SPG(A206, "SP_TOTAL_REV", "CY2023")</f>
        <v>4022667</v>
      </c>
      <c r="C206" s="4">
        <f>_xll.SNL.Clients.Office.Excel.Functions.SPG(A206,"IQ_AVG_DILUT_SHARES_OUT","CY2023")</f>
        <v>62058387</v>
      </c>
      <c r="D206" s="5">
        <f>_xll.SNL.Clients.Office.Excel.Functions.SPG(A206, "IQ_DILUT_EPS_NORM", "CY2023")</f>
        <v>2.883</v>
      </c>
      <c r="E206">
        <f t="shared" si="36"/>
        <v>178914.32972099999</v>
      </c>
      <c r="F206">
        <f t="shared" si="37"/>
        <v>4.4476544969046648E-2</v>
      </c>
      <c r="G206" s="5">
        <f>_xll.SNL.Clients.Office.Excel.Functions.SPG(A206, "SP_MARKETCAP", "12/30/2023")</f>
        <v>7939.4170114799999</v>
      </c>
      <c r="H206">
        <f t="shared" si="41"/>
        <v>1.8895117127732688E-4</v>
      </c>
      <c r="I206">
        <f t="shared" si="42"/>
        <v>5.4474622679253335E-4</v>
      </c>
      <c r="K206" s="11" t="s">
        <v>203</v>
      </c>
      <c r="L206" s="4" cm="1">
        <f t="array" ref="L206">_xll.SNL.Clients.Office.Excel.Functions.SPG(K206, "SP_TOTAL_REV", "CY2023")</f>
        <v>4022667</v>
      </c>
      <c r="M206" s="4">
        <f>_xll.SNL.Clients.Office.Excel.Functions.SPG(K206,"IQ_AVG_DILUT_SHARES_OUT","CY2023")</f>
        <v>62058387</v>
      </c>
      <c r="N206" s="5">
        <f>_xll.SNL.Clients.Office.Excel.Functions.SPG(K206, "IQ_DILUT_EPS_NORM", "CY2023")</f>
        <v>2.883</v>
      </c>
      <c r="O206">
        <f t="shared" si="38"/>
        <v>178914.32972099999</v>
      </c>
      <c r="P206">
        <f t="shared" si="39"/>
        <v>4.4476544969046648E-2</v>
      </c>
      <c r="Q206" s="5">
        <f>_xll.SNL.Clients.Office.Excel.Functions.SPG(K206, "SP_MARKETCAP", "12/31/2022")</f>
        <v>6377.4554253200004</v>
      </c>
      <c r="R206">
        <f t="shared" si="43"/>
        <v>1.895871329099492E-4</v>
      </c>
      <c r="S206">
        <f t="shared" si="44"/>
        <v>5.4657970417938359E-4</v>
      </c>
      <c r="U206" s="11" t="s">
        <v>203</v>
      </c>
      <c r="V206" s="4" cm="1">
        <f t="array" ref="V206">_xll.SNL.Clients.Office.Excel.Functions.SPG(U206, "SP_TOTAL_REV", "CY2021")</f>
        <v>3737184</v>
      </c>
      <c r="W206" s="4">
        <f>_xll.SNL.Clients.Office.Excel.Functions.SPG(U206,"IQ_AVG_DILUT_SHARES_OUT","CY2021")</f>
        <v>64253408</v>
      </c>
      <c r="X206" s="5">
        <f>_xll.SNL.Clients.Office.Excel.Functions.SPG(U206, "IQ_DILUT_EPS_NORM", "CY2021")</f>
        <v>6.8490000000000002</v>
      </c>
      <c r="Y206">
        <f t="shared" si="45"/>
        <v>440071.59139200003</v>
      </c>
      <c r="Z206">
        <f t="shared" si="46"/>
        <v>0.11775486339232963</v>
      </c>
      <c r="AA206" s="5">
        <f>_xll.SNL.Clients.Office.Excel.Functions.SPG(U206, "SP_MARKETCAP", "12/31/2021")</f>
        <v>22202.623298160001</v>
      </c>
      <c r="AB206">
        <f t="shared" si="40"/>
        <v>5.2322442166225207E-4</v>
      </c>
      <c r="AC206">
        <f t="shared" si="47"/>
        <v>3.5835640639647645E-3</v>
      </c>
    </row>
    <row r="207" spans="1:29" x14ac:dyDescent="0.3">
      <c r="A207" s="11" t="s">
        <v>204</v>
      </c>
      <c r="B207" s="4" cm="1">
        <f t="array" ref="B207">_xll.SNL.Clients.Office.Excel.Functions.SPG(A207, "SP_TOTAL_REV", "CY2023")</f>
        <v>42272000</v>
      </c>
      <c r="C207" s="4">
        <f>_xll.SNL.Clients.Office.Excel.Functions.SPG(A207,"IQ_AVG_DILUT_SHARES_OUT","CY2023")</f>
        <v>275725000</v>
      </c>
      <c r="D207" s="5">
        <f>_xll.SNL.Clients.Office.Excel.Functions.SPG(A207, "IQ_DILUT_EPS_NORM", "CY2023")</f>
        <v>9.0310000000000006</v>
      </c>
      <c r="E207">
        <f t="shared" si="36"/>
        <v>2490072.4750000001</v>
      </c>
      <c r="F207">
        <f t="shared" si="37"/>
        <v>5.8905953704579864E-2</v>
      </c>
      <c r="G207" s="5">
        <f>_xll.SNL.Clients.Office.Excel.Functions.SPG(A207, "SP_MARKETCAP", "12/30/2023")</f>
        <v>70736.177569899999</v>
      </c>
      <c r="H207">
        <f t="shared" si="41"/>
        <v>1.6834590731520302E-3</v>
      </c>
      <c r="I207">
        <f t="shared" si="42"/>
        <v>1.5203318889635985E-2</v>
      </c>
      <c r="K207" s="11" t="s">
        <v>204</v>
      </c>
      <c r="L207" s="4" cm="1">
        <f t="array" ref="L207">_xll.SNL.Clients.Office.Excel.Functions.SPG(K207, "SP_TOTAL_REV", "CY2023")</f>
        <v>42272000</v>
      </c>
      <c r="M207" s="4">
        <f>_xll.SNL.Clients.Office.Excel.Functions.SPG(K207,"IQ_AVG_DILUT_SHARES_OUT","CY2023")</f>
        <v>275725000</v>
      </c>
      <c r="N207" s="5">
        <f>_xll.SNL.Clients.Office.Excel.Functions.SPG(K207, "IQ_DILUT_EPS_NORM", "CY2023")</f>
        <v>9.0310000000000006</v>
      </c>
      <c r="O207">
        <f t="shared" si="38"/>
        <v>2490072.4750000001</v>
      </c>
      <c r="P207">
        <f t="shared" si="39"/>
        <v>5.8905953704579864E-2</v>
      </c>
      <c r="Q207" s="5">
        <f>_xll.SNL.Clients.Office.Excel.Functions.SPG(K207, "SP_MARKETCAP", "12/31/2022")</f>
        <v>67986.31296209</v>
      </c>
      <c r="R207">
        <f t="shared" si="43"/>
        <v>2.0210772623243251E-3</v>
      </c>
      <c r="S207">
        <f t="shared" si="44"/>
        <v>1.825234875605098E-2</v>
      </c>
      <c r="U207" s="11" t="s">
        <v>204</v>
      </c>
      <c r="V207" s="4" cm="1">
        <f t="array" ref="V207">_xll.SNL.Clients.Office.Excel.Functions.SPG(U207, "SP_TOTAL_REV", "CY2021")</f>
        <v>38469000</v>
      </c>
      <c r="W207" s="4">
        <f>_xll.SNL.Clients.Office.Excel.Functions.SPG(U207,"IQ_AVG_DILUT_SHARES_OUT","CY2021")</f>
        <v>282017000</v>
      </c>
      <c r="X207" s="5">
        <f>_xll.SNL.Clients.Office.Excel.Functions.SPG(U207, "IQ_DILUT_EPS_NORM", "CY2021")</f>
        <v>8.5830000000000002</v>
      </c>
      <c r="Y207">
        <f t="shared" si="45"/>
        <v>2420551.9109999998</v>
      </c>
      <c r="Z207">
        <f t="shared" si="46"/>
        <v>6.2922142790298674E-2</v>
      </c>
      <c r="AA207" s="5">
        <f>_xll.SNL.Clients.Office.Excel.Functions.SPG(U207, "SP_MARKETCAP", "12/31/2021")</f>
        <v>58107.759325649997</v>
      </c>
      <c r="AB207">
        <f t="shared" si="40"/>
        <v>1.3693606543228689E-3</v>
      </c>
      <c r="AC207">
        <f t="shared" si="47"/>
        <v>1.1753222496053184E-2</v>
      </c>
    </row>
    <row r="208" spans="1:29" x14ac:dyDescent="0.3">
      <c r="A208" s="11" t="s">
        <v>205</v>
      </c>
      <c r="B208" s="4" cm="1">
        <f t="array" ref="B208">_xll.SNL.Clients.Office.Excel.Functions.SPG(A208, "SP_TOTAL_REV", "CY2023")</f>
        <v>35348000</v>
      </c>
      <c r="C208" s="4">
        <f>_xll.SNL.Clients.Office.Excel.Functions.SPG(A208,"IQ_AVG_DILUT_SHARES_OUT","CY2023")</f>
        <v>1099000000</v>
      </c>
      <c r="D208" s="5">
        <f>_xll.SNL.Clients.Office.Excel.Functions.SPG(A208, "IQ_DILUT_EPS_NORM", "CY2023")</f>
        <v>3.2869999999999999</v>
      </c>
      <c r="E208">
        <f t="shared" si="36"/>
        <v>3612413</v>
      </c>
      <c r="F208">
        <f t="shared" si="37"/>
        <v>0.10219568292406925</v>
      </c>
      <c r="G208" s="5">
        <f>_xll.SNL.Clients.Office.Excel.Functions.SPG(A208, "SP_MARKETCAP", "12/30/2023")</f>
        <v>138910.71066809</v>
      </c>
      <c r="H208">
        <f t="shared" si="41"/>
        <v>3.3059532514476981E-3</v>
      </c>
      <c r="I208">
        <f t="shared" si="42"/>
        <v>1.0866668337508583E-2</v>
      </c>
      <c r="K208" s="11" t="s">
        <v>205</v>
      </c>
      <c r="L208" s="4" cm="1">
        <f t="array" ref="L208">_xll.SNL.Clients.Office.Excel.Functions.SPG(K208, "SP_TOTAL_REV", "CY2023")</f>
        <v>35348000</v>
      </c>
      <c r="M208" s="4">
        <f>_xll.SNL.Clients.Office.Excel.Functions.SPG(K208,"IQ_AVG_DILUT_SHARES_OUT","CY2023")</f>
        <v>1099000000</v>
      </c>
      <c r="N208" s="5">
        <f>_xll.SNL.Clients.Office.Excel.Functions.SPG(K208, "IQ_DILUT_EPS_NORM", "CY2023")</f>
        <v>3.2869999999999999</v>
      </c>
      <c r="O208">
        <f t="shared" si="38"/>
        <v>3612413</v>
      </c>
      <c r="P208">
        <f t="shared" si="39"/>
        <v>0.10219568292406925</v>
      </c>
      <c r="Q208" s="5">
        <f>_xll.SNL.Clients.Office.Excel.Functions.SPG(K208, "SP_MARKETCAP", "12/31/2022")</f>
        <v>91554.663450599997</v>
      </c>
      <c r="R208">
        <f t="shared" si="43"/>
        <v>2.7217103045865071E-3</v>
      </c>
      <c r="S208">
        <f t="shared" si="44"/>
        <v>8.9462617711758494E-3</v>
      </c>
      <c r="U208" s="11" t="s">
        <v>205</v>
      </c>
      <c r="V208" s="4" cm="1">
        <f t="array" ref="V208">_xll.SNL.Clients.Office.Excel.Functions.SPG(U208, "SP_TOTAL_REV", "CY2021")</f>
        <v>56469000</v>
      </c>
      <c r="W208" s="4">
        <f>_xll.SNL.Clients.Office.Excel.Functions.SPG(U208,"IQ_AVG_DILUT_SHARES_OUT","CY2021")</f>
        <v>1098000000</v>
      </c>
      <c r="X208" s="5">
        <f>_xll.SNL.Clients.Office.Excel.Functions.SPG(U208, "IQ_DILUT_EPS_NORM", "CY2021")</f>
        <v>4.0000000000000001E-3</v>
      </c>
      <c r="Y208">
        <f t="shared" si="45"/>
        <v>4392</v>
      </c>
      <c r="Z208">
        <f t="shared" si="46"/>
        <v>7.7777187483397972E-5</v>
      </c>
      <c r="AA208" s="5">
        <f>_xll.SNL.Clients.Office.Excel.Functions.SPG(U208, "SP_MARKETCAP", "12/31/2021")</f>
        <v>103696.21454088</v>
      </c>
      <c r="AB208">
        <f t="shared" si="40"/>
        <v>2.4436928534572371E-3</v>
      </c>
      <c r="AC208">
        <f t="shared" si="47"/>
        <v>9.7747714138289483E-6</v>
      </c>
    </row>
    <row r="209" spans="1:29" x14ac:dyDescent="0.3">
      <c r="A209" s="11" t="s">
        <v>206</v>
      </c>
      <c r="B209" s="4" cm="1">
        <f t="array" ref="B209">_xll.SNL.Clients.Office.Excel.Functions.SPG(A209, "SP_TOTAL_REV", "CY2023")</f>
        <v>20200000</v>
      </c>
      <c r="C209" s="4">
        <f>_xll.SNL.Clients.Office.Excel.Functions.SPG(A209,"IQ_AVG_DILUT_SHARES_OUT","CY2023")</f>
        <v>592900000</v>
      </c>
      <c r="D209" s="5">
        <f>_xll.SNL.Clients.Office.Excel.Functions.SPG(A209, "IQ_DILUT_EPS_NORM", "CY2023")</f>
        <v>3.3319999999999999</v>
      </c>
      <c r="E209">
        <f t="shared" si="36"/>
        <v>1975542.8</v>
      </c>
      <c r="F209">
        <f t="shared" si="37"/>
        <v>9.7799148514851483E-2</v>
      </c>
      <c r="G209" s="5">
        <f>_xll.SNL.Clients.Office.Excel.Functions.SPG(A209, "SP_MARKETCAP", "12/30/2023")</f>
        <v>36992.361113999999</v>
      </c>
      <c r="H209">
        <f t="shared" si="41"/>
        <v>8.8038579541763727E-4</v>
      </c>
      <c r="I209">
        <f t="shared" si="42"/>
        <v>2.9334454703315673E-3</v>
      </c>
      <c r="K209" s="11" t="s">
        <v>206</v>
      </c>
      <c r="L209" s="4" cm="1">
        <f t="array" ref="L209">_xll.SNL.Clients.Office.Excel.Functions.SPG(K209, "SP_TOTAL_REV", "CY2023")</f>
        <v>20200000</v>
      </c>
      <c r="M209" s="4">
        <f>_xll.SNL.Clients.Office.Excel.Functions.SPG(K209,"IQ_AVG_DILUT_SHARES_OUT","CY2023")</f>
        <v>592900000</v>
      </c>
      <c r="N209" s="5">
        <f>_xll.SNL.Clients.Office.Excel.Functions.SPG(K209, "IQ_DILUT_EPS_NORM", "CY2023")</f>
        <v>3.3319999999999999</v>
      </c>
      <c r="O209">
        <f t="shared" si="38"/>
        <v>1975542.8</v>
      </c>
      <c r="P209">
        <f t="shared" si="39"/>
        <v>9.7799148514851483E-2</v>
      </c>
      <c r="Q209" s="5">
        <f>_xll.SNL.Clients.Office.Excel.Functions.SPG(K209, "SP_MARKETCAP", "12/31/2022")</f>
        <v>49438.858620450002</v>
      </c>
      <c r="R209">
        <f t="shared" si="43"/>
        <v>1.4697039548059463E-3</v>
      </c>
      <c r="S209">
        <f t="shared" si="44"/>
        <v>4.8970535774134124E-3</v>
      </c>
      <c r="U209" s="11" t="s">
        <v>206</v>
      </c>
      <c r="V209" s="4" cm="1">
        <f t="array" ref="V209">_xll.SNL.Clients.Office.Excel.Functions.SPG(U209, "SP_TOTAL_REV", "CY2021")</f>
        <v>18607500</v>
      </c>
      <c r="W209" s="4">
        <f>_xll.SNL.Clients.Office.Excel.Functions.SPG(U209,"IQ_AVG_DILUT_SHARES_OUT","CY2021")</f>
        <v>616150000</v>
      </c>
      <c r="X209" s="5">
        <f>_xll.SNL.Clients.Office.Excel.Functions.SPG(U209, "IQ_DILUT_EPS_NORM", "CY2021")</f>
        <v>3.0920000000000001</v>
      </c>
      <c r="Y209">
        <f t="shared" si="45"/>
        <v>1905135.8</v>
      </c>
      <c r="Z209">
        <f t="shared" si="46"/>
        <v>0.10238537148999059</v>
      </c>
      <c r="AA209" s="5">
        <f>_xll.SNL.Clients.Office.Excel.Functions.SPG(U209, "SP_MARKETCAP", "12/31/2021")</f>
        <v>40644.067446000001</v>
      </c>
      <c r="AB209">
        <f t="shared" si="40"/>
        <v>9.5781333574205586E-4</v>
      </c>
      <c r="AC209">
        <f t="shared" si="47"/>
        <v>2.9615588341144368E-3</v>
      </c>
    </row>
    <row r="210" spans="1:29" x14ac:dyDescent="0.3">
      <c r="A210" s="11" t="s">
        <v>207</v>
      </c>
      <c r="B210" s="4" cm="1">
        <f t="array" ref="B210">_xll.SNL.Clients.Office.Excel.Functions.SPG(A210, "SP_TOTAL_REV", "CY2023")</f>
        <v>171842000</v>
      </c>
      <c r="C210" s="4">
        <f>_xll.SNL.Clients.Office.Excel.Functions.SPG(A210,"IQ_AVG_DILUT_SHARES_OUT","CY2023")</f>
        <v>1369000000</v>
      </c>
      <c r="D210" s="5">
        <f>_xll.SNL.Clients.Office.Excel.Functions.SPG(A210, "IQ_DILUT_EPS_NORM", "CY2023")</f>
        <v>4.9939999999999998</v>
      </c>
      <c r="E210">
        <f t="shared" si="36"/>
        <v>6836786</v>
      </c>
      <c r="F210">
        <f t="shared" si="37"/>
        <v>3.97853027781334E-2</v>
      </c>
      <c r="G210" s="5">
        <f>_xll.SNL.Clients.Office.Excel.Functions.SPG(A210, "SP_MARKETCAP", "12/30/2023")</f>
        <v>49191.764919519999</v>
      </c>
      <c r="H210">
        <f t="shared" si="41"/>
        <v>1.1707209213601385E-3</v>
      </c>
      <c r="I210">
        <f t="shared" si="42"/>
        <v>5.846580281272531E-3</v>
      </c>
      <c r="K210" s="11" t="s">
        <v>207</v>
      </c>
      <c r="L210" s="4" cm="1">
        <f t="array" ref="L210">_xll.SNL.Clients.Office.Excel.Functions.SPG(K210, "SP_TOTAL_REV", "CY2023")</f>
        <v>171842000</v>
      </c>
      <c r="M210" s="4">
        <f>_xll.SNL.Clients.Office.Excel.Functions.SPG(K210,"IQ_AVG_DILUT_SHARES_OUT","CY2023")</f>
        <v>1369000000</v>
      </c>
      <c r="N210" s="5">
        <f>_xll.SNL.Clients.Office.Excel.Functions.SPG(K210, "IQ_DILUT_EPS_NORM", "CY2023")</f>
        <v>4.9939999999999998</v>
      </c>
      <c r="O210">
        <f t="shared" si="38"/>
        <v>6836786</v>
      </c>
      <c r="P210">
        <f t="shared" si="39"/>
        <v>3.97853027781334E-2</v>
      </c>
      <c r="Q210" s="5">
        <f>_xll.SNL.Clients.Office.Excel.Functions.SPG(K210, "SP_MARKETCAP", "12/31/2022")</f>
        <v>47792.239914680002</v>
      </c>
      <c r="R210">
        <f t="shared" si="43"/>
        <v>1.4207537546707314E-3</v>
      </c>
      <c r="S210">
        <f t="shared" si="44"/>
        <v>7.0952442508256325E-3</v>
      </c>
      <c r="U210" s="11" t="s">
        <v>207</v>
      </c>
      <c r="V210" s="4" cm="1">
        <f t="array" ref="V210">_xll.SNL.Clients.Office.Excel.Functions.SPG(U210, "SP_TOTAL_REV", "CY2021")</f>
        <v>127004000</v>
      </c>
      <c r="W210" s="4">
        <f>_xll.SNL.Clients.Office.Excel.Functions.SPG(U210,"IQ_AVG_DILUT_SHARES_OUT","CY2021")</f>
        <v>1468000000</v>
      </c>
      <c r="X210" s="5">
        <f>_xll.SNL.Clients.Office.Excel.Functions.SPG(U210, "IQ_DILUT_EPS_NORM", "CY2021")</f>
        <v>5.2210000000000001</v>
      </c>
      <c r="Y210">
        <f t="shared" si="45"/>
        <v>7664428</v>
      </c>
      <c r="Z210">
        <f t="shared" si="46"/>
        <v>6.0347926049573244E-2</v>
      </c>
      <c r="AA210" s="5">
        <f>_xll.SNL.Clients.Office.Excel.Functions.SPG(U210, "SP_MARKETCAP", "12/31/2021")</f>
        <v>85122.569037220004</v>
      </c>
      <c r="AB210">
        <f t="shared" si="40"/>
        <v>2.0059884977013313E-3</v>
      </c>
      <c r="AC210">
        <f t="shared" si="47"/>
        <v>1.0473265946498651E-2</v>
      </c>
    </row>
    <row r="211" spans="1:29" x14ac:dyDescent="0.3">
      <c r="A211" s="11" t="s">
        <v>208</v>
      </c>
      <c r="B211" s="4" cm="1">
        <f t="array" ref="B211">_xll.SNL.Clients.Office.Excel.Functions.SPG(A211, "SP_TOTAL_REV", "CY2023")</f>
        <v>23090610</v>
      </c>
      <c r="C211" s="4">
        <f>_xll.SNL.Clients.Office.Excel.Functions.SPG(A211,"IQ_AVG_DILUT_SHARES_OUT","CY2023")</f>
        <v>141034000</v>
      </c>
      <c r="D211" s="5">
        <f>_xll.SNL.Clients.Office.Excel.Functions.SPG(A211, "IQ_DILUT_EPS_NORM", "CY2023")</f>
        <v>7.7210000000000001</v>
      </c>
      <c r="E211">
        <f t="shared" si="36"/>
        <v>1088923.514</v>
      </c>
      <c r="F211">
        <f t="shared" si="37"/>
        <v>4.715871577234209E-2</v>
      </c>
      <c r="G211" s="5">
        <f>_xll.SNL.Clients.Office.Excel.Functions.SPG(A211, "SP_MARKETCAP", "12/30/2023")</f>
        <v>19417.233393499999</v>
      </c>
      <c r="H211">
        <f t="shared" si="41"/>
        <v>4.621131485299223E-4</v>
      </c>
      <c r="I211">
        <f t="shared" si="42"/>
        <v>3.56797561979953E-3</v>
      </c>
      <c r="K211" s="11" t="s">
        <v>208</v>
      </c>
      <c r="L211" s="4" cm="1">
        <f t="array" ref="L211">_xll.SNL.Clients.Office.Excel.Functions.SPG(K211, "SP_TOTAL_REV", "CY2023")</f>
        <v>23090610</v>
      </c>
      <c r="M211" s="4">
        <f>_xll.SNL.Clients.Office.Excel.Functions.SPG(K211,"IQ_AVG_DILUT_SHARES_OUT","CY2023")</f>
        <v>141034000</v>
      </c>
      <c r="N211" s="5">
        <f>_xll.SNL.Clients.Office.Excel.Functions.SPG(K211, "IQ_DILUT_EPS_NORM", "CY2023")</f>
        <v>7.7210000000000001</v>
      </c>
      <c r="O211">
        <f t="shared" si="38"/>
        <v>1088923.514</v>
      </c>
      <c r="P211">
        <f t="shared" si="39"/>
        <v>4.715871577234209E-2</v>
      </c>
      <c r="Q211" s="5">
        <f>_xll.SNL.Clients.Office.Excel.Functions.SPG(K211, "SP_MARKETCAP", "12/31/2022")</f>
        <v>24492.905664990001</v>
      </c>
      <c r="R211">
        <f t="shared" si="43"/>
        <v>7.2811794861369955E-4</v>
      </c>
      <c r="S211">
        <f t="shared" si="44"/>
        <v>5.6217986812463743E-3</v>
      </c>
      <c r="U211" s="11" t="s">
        <v>208</v>
      </c>
      <c r="V211" s="4" cm="1">
        <f t="array" ref="V211">_xll.SNL.Clients.Office.Excel.Functions.SPG(U211, "SP_TOTAL_REV", "CY2021")</f>
        <v>18870510</v>
      </c>
      <c r="W211" s="4">
        <f>_xll.SNL.Clients.Office.Excel.Functions.SPG(U211,"IQ_AVG_DILUT_SHARES_OUT","CY2021")</f>
        <v>144221000</v>
      </c>
      <c r="X211" s="5">
        <f>_xll.SNL.Clients.Office.Excel.Functions.SPG(U211, "IQ_DILUT_EPS_NORM", "CY2021")</f>
        <v>5.4770000000000003</v>
      </c>
      <c r="Y211">
        <f t="shared" si="45"/>
        <v>789898.41700000002</v>
      </c>
      <c r="Z211">
        <f t="shared" si="46"/>
        <v>4.1858880178649117E-2</v>
      </c>
      <c r="AA211" s="5">
        <f>_xll.SNL.Clients.Office.Excel.Functions.SPG(U211, "SP_MARKETCAP", "12/31/2021")</f>
        <v>19967.529069600001</v>
      </c>
      <c r="AB211">
        <f t="shared" si="40"/>
        <v>4.705524527064098E-4</v>
      </c>
      <c r="AC211">
        <f t="shared" si="47"/>
        <v>2.5772157834730064E-3</v>
      </c>
    </row>
    <row r="212" spans="1:29" x14ac:dyDescent="0.3">
      <c r="A212" s="11" t="s">
        <v>209</v>
      </c>
      <c r="B212" s="4" cm="1">
        <f t="array" ref="B212">_xll.SNL.Clients.Office.Excel.Functions.SPG(A212, "SP_TOTAL_REV", "CY2023")</f>
        <v>27116000</v>
      </c>
      <c r="C212" s="4">
        <f>_xll.SNL.Clients.Office.Excel.Functions.SPG(A212,"IQ_AVG_DILUT_SHARES_OUT","CY2023")</f>
        <v>1258000000</v>
      </c>
      <c r="D212" s="5">
        <f>_xll.SNL.Clients.Office.Excel.Functions.SPG(A212, "IQ_DILUT_EPS_NORM", "CY2023")</f>
        <v>4.3630000000000004</v>
      </c>
      <c r="E212">
        <f t="shared" si="36"/>
        <v>5488654.0000000009</v>
      </c>
      <c r="F212">
        <f t="shared" si="37"/>
        <v>0.20241385160053108</v>
      </c>
      <c r="G212" s="5">
        <f>_xll.SNL.Clients.Office.Excel.Functions.SPG(A212, "SP_MARKETCAP", "12/30/2023")</f>
        <v>100941.85391395001</v>
      </c>
      <c r="H212">
        <f t="shared" si="41"/>
        <v>2.4023277150409094E-3</v>
      </c>
      <c r="I212">
        <f t="shared" si="42"/>
        <v>1.0481355820723489E-2</v>
      </c>
      <c r="K212" s="11" t="s">
        <v>209</v>
      </c>
      <c r="L212" s="4" cm="1">
        <f t="array" ref="L212">_xll.SNL.Clients.Office.Excel.Functions.SPG(K212, "SP_TOTAL_REV", "CY2023")</f>
        <v>27116000</v>
      </c>
      <c r="M212" s="4">
        <f>_xll.SNL.Clients.Office.Excel.Functions.SPG(K212,"IQ_AVG_DILUT_SHARES_OUT","CY2023")</f>
        <v>1258000000</v>
      </c>
      <c r="N212" s="5">
        <f>_xll.SNL.Clients.Office.Excel.Functions.SPG(K212, "IQ_DILUT_EPS_NORM", "CY2023")</f>
        <v>4.3630000000000004</v>
      </c>
      <c r="O212">
        <f t="shared" si="38"/>
        <v>5488654.0000000009</v>
      </c>
      <c r="P212">
        <f t="shared" si="39"/>
        <v>0.20241385160053108</v>
      </c>
      <c r="Q212" s="5">
        <f>_xll.SNL.Clients.Office.Excel.Functions.SPG(K212, "SP_MARKETCAP", "12/31/2022")</f>
        <v>107676.83409325</v>
      </c>
      <c r="R212">
        <f t="shared" si="43"/>
        <v>3.2009854863917328E-3</v>
      </c>
      <c r="S212">
        <f t="shared" si="44"/>
        <v>1.3965899677127133E-2</v>
      </c>
      <c r="U212" s="11" t="s">
        <v>209</v>
      </c>
      <c r="V212" s="4" cm="1">
        <f t="array" ref="V212">_xll.SNL.Clients.Office.Excel.Functions.SPG(U212, "SP_TOTAL_REV", "CY2021")</f>
        <v>27305000</v>
      </c>
      <c r="W212" s="4">
        <f>_xll.SNL.Clients.Office.Excel.Functions.SPG(U212,"IQ_AVG_DILUT_SHARES_OUT","CY2021")</f>
        <v>1262000000</v>
      </c>
      <c r="X212" s="5">
        <f>_xll.SNL.Clients.Office.Excel.Functions.SPG(U212, "IQ_DILUT_EPS_NORM", "CY2021")</f>
        <v>5.4180000000000001</v>
      </c>
      <c r="Y212">
        <f t="shared" si="45"/>
        <v>6837516</v>
      </c>
      <c r="Z212">
        <f t="shared" si="46"/>
        <v>0.25041259842519686</v>
      </c>
      <c r="AA212" s="5">
        <f>_xll.SNL.Clients.Office.Excel.Functions.SPG(U212, "SP_MARKETCAP", "12/31/2021")</f>
        <v>91080.787532419999</v>
      </c>
      <c r="AB212">
        <f t="shared" si="40"/>
        <v>2.1463991773054262E-3</v>
      </c>
      <c r="AC212">
        <f t="shared" si="47"/>
        <v>1.1629190742640799E-2</v>
      </c>
    </row>
    <row r="213" spans="1:29" x14ac:dyDescent="0.3">
      <c r="A213" s="11" t="s">
        <v>210</v>
      </c>
      <c r="B213" s="4" cm="1">
        <f t="array" ref="B213">_xll.SNL.Clients.Office.Excel.Functions.SPG(A213, "SP_TOTAL_REV", "CY2023")</f>
        <v>9654419</v>
      </c>
      <c r="C213" s="4">
        <f>_xll.SNL.Clients.Office.Excel.Functions.SPG(A213,"IQ_AVG_DILUT_SHARES_OUT","CY2023")</f>
        <v>261698000</v>
      </c>
      <c r="D213" s="5">
        <f>_xll.SNL.Clients.Office.Excel.Functions.SPG(A213, "IQ_DILUT_EPS_NORM", "CY2023")</f>
        <v>3.9809999999999999</v>
      </c>
      <c r="E213">
        <f t="shared" si="36"/>
        <v>1041819.738</v>
      </c>
      <c r="F213">
        <f t="shared" si="37"/>
        <v>0.10791117911911634</v>
      </c>
      <c r="G213" s="5">
        <f>_xll.SNL.Clients.Office.Excel.Functions.SPG(A213, "SP_MARKETCAP", "12/30/2023")</f>
        <v>33069.345342000001</v>
      </c>
      <c r="H213">
        <f t="shared" si="41"/>
        <v>7.87021455946993E-4</v>
      </c>
      <c r="I213">
        <f t="shared" si="42"/>
        <v>3.1331324161249789E-3</v>
      </c>
      <c r="K213" s="11" t="s">
        <v>210</v>
      </c>
      <c r="L213" s="4" cm="1">
        <f t="array" ref="L213">_xll.SNL.Clients.Office.Excel.Functions.SPG(K213, "SP_TOTAL_REV", "CY2023")</f>
        <v>9654419</v>
      </c>
      <c r="M213" s="4">
        <f>_xll.SNL.Clients.Office.Excel.Functions.SPG(K213,"IQ_AVG_DILUT_SHARES_OUT","CY2023")</f>
        <v>261698000</v>
      </c>
      <c r="N213" s="5">
        <f>_xll.SNL.Clients.Office.Excel.Functions.SPG(K213, "IQ_DILUT_EPS_NORM", "CY2023")</f>
        <v>3.9809999999999999</v>
      </c>
      <c r="O213">
        <f t="shared" si="38"/>
        <v>1041819.738</v>
      </c>
      <c r="P213">
        <f t="shared" si="39"/>
        <v>0.10791117911911634</v>
      </c>
      <c r="Q213" s="5">
        <f>_xll.SNL.Clients.Office.Excel.Functions.SPG(K213, "SP_MARKETCAP", "12/31/2022")</f>
        <v>26856.241820719999</v>
      </c>
      <c r="R213">
        <f t="shared" si="43"/>
        <v>7.9837451584714107E-4</v>
      </c>
      <c r="S213">
        <f t="shared" si="44"/>
        <v>3.1783289475874684E-3</v>
      </c>
      <c r="U213" s="11" t="s">
        <v>210</v>
      </c>
      <c r="V213" s="4" cm="1">
        <f t="array" ref="V213">_xll.SNL.Clients.Office.Excel.Functions.SPG(U213, "SP_TOTAL_REV", "CY2021")</f>
        <v>8523762</v>
      </c>
      <c r="W213" s="4">
        <f>_xll.SNL.Clients.Office.Excel.Functions.SPG(U213,"IQ_AVG_DILUT_SHARES_OUT","CY2021")</f>
        <v>293669000</v>
      </c>
      <c r="X213" s="5">
        <f>_xll.SNL.Clients.Office.Excel.Functions.SPG(U213, "IQ_DILUT_EPS_NORM", "CY2021")</f>
        <v>2.3860000000000001</v>
      </c>
      <c r="Y213">
        <f t="shared" si="45"/>
        <v>700694.23400000005</v>
      </c>
      <c r="Z213">
        <f t="shared" si="46"/>
        <v>8.2204809801118342E-2</v>
      </c>
      <c r="AA213" s="5">
        <f>_xll.SNL.Clients.Office.Excel.Functions.SPG(U213, "SP_MARKETCAP", "12/31/2021")</f>
        <v>39222.612315179998</v>
      </c>
      <c r="AB213">
        <f t="shared" si="40"/>
        <v>9.2431549052104662E-4</v>
      </c>
      <c r="AC213">
        <f t="shared" si="47"/>
        <v>2.2054167603832173E-3</v>
      </c>
    </row>
    <row r="214" spans="1:29" x14ac:dyDescent="0.3">
      <c r="A214" s="11" t="s">
        <v>211</v>
      </c>
      <c r="B214" s="4" cm="1">
        <f t="array" ref="B214">_xll.SNL.Clients.Office.Excel.Functions.SPG(A214, "SP_TOTAL_REV", "CY2023")</f>
        <v>5447533</v>
      </c>
      <c r="C214" s="4">
        <f>_xll.SNL.Clients.Office.Excel.Functions.SPG(A214,"IQ_AVG_DILUT_SHARES_OUT","CY2023")</f>
        <v>96363841</v>
      </c>
      <c r="D214" s="5">
        <f>_xll.SNL.Clients.Office.Excel.Functions.SPG(A214, "IQ_DILUT_EPS_NORM", "CY2023")</f>
        <v>7.7519999999999998</v>
      </c>
      <c r="E214">
        <f t="shared" si="36"/>
        <v>747012.49543199991</v>
      </c>
      <c r="F214">
        <f t="shared" si="37"/>
        <v>0.13712858562435509</v>
      </c>
      <c r="G214" s="5">
        <f>_xll.SNL.Clients.Office.Excel.Functions.SPG(A214, "SP_MARKETCAP", "12/30/2023")</f>
        <v>11456.1330328</v>
      </c>
      <c r="H214">
        <f t="shared" si="41"/>
        <v>2.7264593253213172E-4</v>
      </c>
      <c r="I214">
        <f t="shared" si="42"/>
        <v>2.1135512689890849E-3</v>
      </c>
      <c r="K214" s="11" t="s">
        <v>211</v>
      </c>
      <c r="L214" s="4" cm="1">
        <f t="array" ref="L214">_xll.SNL.Clients.Office.Excel.Functions.SPG(K214, "SP_TOTAL_REV", "CY2023")</f>
        <v>5447533</v>
      </c>
      <c r="M214" s="4">
        <f>_xll.SNL.Clients.Office.Excel.Functions.SPG(K214,"IQ_AVG_DILUT_SHARES_OUT","CY2023")</f>
        <v>96363841</v>
      </c>
      <c r="N214" s="5">
        <f>_xll.SNL.Clients.Office.Excel.Functions.SPG(K214, "IQ_DILUT_EPS_NORM", "CY2023")</f>
        <v>7.7519999999999998</v>
      </c>
      <c r="O214">
        <f t="shared" si="38"/>
        <v>747012.49543199991</v>
      </c>
      <c r="P214">
        <f t="shared" si="39"/>
        <v>0.13712858562435509</v>
      </c>
      <c r="Q214" s="5">
        <f>_xll.SNL.Clients.Office.Excel.Functions.SPG(K214, "SP_MARKETCAP", "12/31/2022")</f>
        <v>11725.92610595</v>
      </c>
      <c r="R214">
        <f t="shared" si="43"/>
        <v>3.4858490775408884E-4</v>
      </c>
      <c r="S214">
        <f t="shared" si="44"/>
        <v>2.7022302049096968E-3</v>
      </c>
      <c r="U214" s="11" t="s">
        <v>211</v>
      </c>
      <c r="V214" s="4" cm="1">
        <f t="array" ref="V214">_xll.SNL.Clients.Office.Excel.Functions.SPG(U214, "SP_TOTAL_REV", "CY2021")</f>
        <v>5112869</v>
      </c>
      <c r="W214" s="4">
        <f>_xll.SNL.Clients.Office.Excel.Functions.SPG(U214,"IQ_AVG_DILUT_SHARES_OUT","CY2021")</f>
        <v>103170132</v>
      </c>
      <c r="X214" s="5">
        <f>_xll.SNL.Clients.Office.Excel.Functions.SPG(U214, "IQ_DILUT_EPS_NORM", "CY2021")</f>
        <v>7.7709999999999999</v>
      </c>
      <c r="Y214">
        <f t="shared" si="45"/>
        <v>801735.09577199991</v>
      </c>
      <c r="Z214">
        <f t="shared" si="46"/>
        <v>0.1568072829114143</v>
      </c>
      <c r="AA214" s="5">
        <f>_xll.SNL.Clients.Office.Excel.Functions.SPG(U214, "SP_MARKETCAP", "12/31/2021")</f>
        <v>9463.7729670000008</v>
      </c>
      <c r="AB214">
        <f t="shared" si="40"/>
        <v>2.2302216593531049E-4</v>
      </c>
      <c r="AC214">
        <f t="shared" si="47"/>
        <v>1.7331052514832977E-3</v>
      </c>
    </row>
    <row r="215" spans="1:29" x14ac:dyDescent="0.3">
      <c r="A215" s="11" t="s">
        <v>212</v>
      </c>
      <c r="B215" s="4" cm="1">
        <f t="array" ref="B215">_xll.SNL.Clients.Office.Excel.Functions.SPG(A215, "SP_TOTAL_REV", "CY2023")</f>
        <v>4254100</v>
      </c>
      <c r="C215" s="4">
        <f>_xll.SNL.Clients.Office.Excel.Functions.SPG(A215,"IQ_AVG_DILUT_SHARES_OUT","CY2023")</f>
        <v>151452000</v>
      </c>
      <c r="D215" s="5">
        <f>_xll.SNL.Clients.Office.Excel.Functions.SPG(A215, "IQ_DILUT_EPS_NORM", "CY2023")</f>
        <v>2.0419999999999998</v>
      </c>
      <c r="E215">
        <f t="shared" si="36"/>
        <v>309264.984</v>
      </c>
      <c r="F215">
        <f t="shared" si="37"/>
        <v>7.2698099245433814E-2</v>
      </c>
      <c r="G215" s="5">
        <f>_xll.SNL.Clients.Office.Excel.Functions.SPG(A215, "SP_MARKETCAP", "12/30/2023")</f>
        <v>14949.957689360001</v>
      </c>
      <c r="H215">
        <f t="shared" si="41"/>
        <v>3.5579589935463954E-4</v>
      </c>
      <c r="I215">
        <f t="shared" si="42"/>
        <v>7.2653522648217389E-4</v>
      </c>
      <c r="K215" s="11" t="s">
        <v>212</v>
      </c>
      <c r="L215" s="4" cm="1">
        <f t="array" ref="L215">_xll.SNL.Clients.Office.Excel.Functions.SPG(K215, "SP_TOTAL_REV", "CY2023")</f>
        <v>4254100</v>
      </c>
      <c r="M215" s="4">
        <f>_xll.SNL.Clients.Office.Excel.Functions.SPG(K215,"IQ_AVG_DILUT_SHARES_OUT","CY2023")</f>
        <v>151452000</v>
      </c>
      <c r="N215" s="5">
        <f>_xll.SNL.Clients.Office.Excel.Functions.SPG(K215, "IQ_DILUT_EPS_NORM", "CY2023")</f>
        <v>2.0419999999999998</v>
      </c>
      <c r="O215">
        <f t="shared" si="38"/>
        <v>309264.984</v>
      </c>
      <c r="P215">
        <f t="shared" si="39"/>
        <v>7.2698099245433814E-2</v>
      </c>
      <c r="Q215" s="5">
        <f>_xll.SNL.Clients.Office.Excel.Functions.SPG(K215, "SP_MARKETCAP", "12/31/2022")</f>
        <v>11602.022557439999</v>
      </c>
      <c r="R215">
        <f t="shared" si="43"/>
        <v>3.4490153923909819E-4</v>
      </c>
      <c r="S215">
        <f t="shared" si="44"/>
        <v>7.0428894312623842E-4</v>
      </c>
      <c r="U215" s="11" t="s">
        <v>212</v>
      </c>
      <c r="V215" s="4" cm="1">
        <f t="array" ref="V215">_xll.SNL.Clients.Office.Excel.Functions.SPG(U215, "SP_TOTAL_REV", "CY2021")</f>
        <v>3815700</v>
      </c>
      <c r="W215" s="4">
        <f>_xll.SNL.Clients.Office.Excel.Functions.SPG(U215,"IQ_AVG_DILUT_SHARES_OUT","CY2021")</f>
        <v>171105000</v>
      </c>
      <c r="X215" s="5">
        <f>_xll.SNL.Clients.Office.Excel.Functions.SPG(U215, "IQ_DILUT_EPS_NORM", "CY2021")</f>
        <v>1.208</v>
      </c>
      <c r="Y215">
        <f t="shared" si="45"/>
        <v>206694.84</v>
      </c>
      <c r="Z215">
        <f t="shared" si="46"/>
        <v>5.4169573079644623E-2</v>
      </c>
      <c r="AA215" s="5">
        <f>_xll.SNL.Clients.Office.Excel.Functions.SPG(U215, "SP_MARKETCAP", "12/31/2021")</f>
        <v>14104.32101326</v>
      </c>
      <c r="AB215">
        <f t="shared" si="40"/>
        <v>3.3238077798281127E-4</v>
      </c>
      <c r="AC215">
        <f t="shared" si="47"/>
        <v>4.0151597980323602E-4</v>
      </c>
    </row>
    <row r="216" spans="1:29" x14ac:dyDescent="0.3">
      <c r="A216" s="11" t="s">
        <v>213</v>
      </c>
      <c r="B216" s="4" cm="1">
        <f t="array" ref="B216">_xll.SNL.Clients.Office.Excel.Functions.SPG(A216, "SP_TOTAL_REV", "CY2023")</f>
        <v>23018000</v>
      </c>
      <c r="C216" s="4">
        <f>_xll.SNL.Clients.Office.Excel.Functions.SPG(A216,"IQ_AVG_DILUT_SHARES_OUT","CY2023")</f>
        <v>902000000</v>
      </c>
      <c r="D216" s="5">
        <f>_xll.SNL.Clients.Office.Excel.Functions.SPG(A216, "IQ_DILUT_EPS_NORM", "CY2023")</f>
        <v>2.38</v>
      </c>
      <c r="E216">
        <f t="shared" si="36"/>
        <v>2146760</v>
      </c>
      <c r="F216">
        <f t="shared" si="37"/>
        <v>9.3264401772525846E-2</v>
      </c>
      <c r="G216" s="5">
        <f>_xll.SNL.Clients.Office.Excel.Functions.SPG(A216, "SP_MARKETCAP", "12/30/2023")</f>
        <v>32356.120473300001</v>
      </c>
      <c r="H216">
        <f t="shared" si="41"/>
        <v>7.700473287371337E-4</v>
      </c>
      <c r="I216">
        <f t="shared" si="42"/>
        <v>1.8327126423943782E-3</v>
      </c>
      <c r="K216" s="11" t="s">
        <v>213</v>
      </c>
      <c r="L216" s="4" cm="1">
        <f t="array" ref="L216">_xll.SNL.Clients.Office.Excel.Functions.SPG(K216, "SP_TOTAL_REV", "CY2023")</f>
        <v>23018000</v>
      </c>
      <c r="M216" s="4">
        <f>_xll.SNL.Clients.Office.Excel.Functions.SPG(K216,"IQ_AVG_DILUT_SHARES_OUT","CY2023")</f>
        <v>902000000</v>
      </c>
      <c r="N216" s="5">
        <f>_xll.SNL.Clients.Office.Excel.Functions.SPG(K216, "IQ_DILUT_EPS_NORM", "CY2023")</f>
        <v>2.38</v>
      </c>
      <c r="O216">
        <f t="shared" si="38"/>
        <v>2146760</v>
      </c>
      <c r="P216">
        <f t="shared" si="39"/>
        <v>9.3264401772525846E-2</v>
      </c>
      <c r="Q216" s="5">
        <f>_xll.SNL.Clients.Office.Excel.Functions.SPG(K216, "SP_MARKETCAP", "12/31/2022")</f>
        <v>35731.640674950002</v>
      </c>
      <c r="R216">
        <f t="shared" si="43"/>
        <v>1.0622197817074326E-3</v>
      </c>
      <c r="S216">
        <f t="shared" si="44"/>
        <v>2.5280830804636895E-3</v>
      </c>
      <c r="U216" s="11" t="s">
        <v>213</v>
      </c>
      <c r="V216" s="4" cm="1">
        <f t="array" ref="V216">_xll.SNL.Clients.Office.Excel.Functions.SPG(U216, "SP_TOTAL_REV", "CY2021")</f>
        <v>15295000</v>
      </c>
      <c r="W216" s="4">
        <f>_xll.SNL.Clients.Office.Excel.Functions.SPG(U216,"IQ_AVG_DILUT_SHARES_OUT","CY2021")</f>
        <v>892000000</v>
      </c>
      <c r="X216" s="5">
        <f>_xll.SNL.Clients.Office.Excel.Functions.SPG(U216, "IQ_DILUT_EPS_NORM", "CY2021")</f>
        <v>0.82399999999999995</v>
      </c>
      <c r="Y216">
        <f t="shared" si="45"/>
        <v>735008</v>
      </c>
      <c r="Z216">
        <f t="shared" si="46"/>
        <v>4.805544295521412E-2</v>
      </c>
      <c r="AA216" s="5">
        <f>_xll.SNL.Clients.Office.Excel.Functions.SPG(U216, "SP_MARKETCAP", "12/31/2021")</f>
        <v>20471.30603032</v>
      </c>
      <c r="AB216">
        <f t="shared" si="40"/>
        <v>4.8242440159189723E-4</v>
      </c>
      <c r="AC216">
        <f t="shared" si="47"/>
        <v>3.9751770691172329E-4</v>
      </c>
    </row>
    <row r="217" spans="1:29" x14ac:dyDescent="0.3">
      <c r="A217" s="11" t="s">
        <v>214</v>
      </c>
      <c r="B217" s="4" cm="1">
        <f t="array" ref="B217">_xll.SNL.Clients.Office.Excel.Functions.SPG(A217, "SP_TOTAL_REV", "CY2023")</f>
        <v>5003300</v>
      </c>
      <c r="C217" s="4">
        <f>_xll.SNL.Clients.Office.Excel.Functions.SPG(A217,"IQ_AVG_DILUT_SHARES_OUT","CY2023")</f>
        <v>138800000</v>
      </c>
      <c r="D217" s="5">
        <f>_xll.SNL.Clients.Office.Excel.Functions.SPG(A217, "IQ_DILUT_EPS_NORM", "CY2023")</f>
        <v>0.71699999999999997</v>
      </c>
      <c r="E217">
        <f t="shared" si="36"/>
        <v>99519.6</v>
      </c>
      <c r="F217">
        <f t="shared" si="37"/>
        <v>1.989079207722903E-2</v>
      </c>
      <c r="G217" s="5">
        <f>_xll.SNL.Clients.Office.Excel.Functions.SPG(A217, "SP_MARKETCAP", "12/30/2023")</f>
        <v>7085.2972947600001</v>
      </c>
      <c r="H217">
        <f t="shared" si="41"/>
        <v>1.6862387008481549E-4</v>
      </c>
      <c r="I217">
        <f t="shared" si="42"/>
        <v>1.209033148508127E-4</v>
      </c>
      <c r="K217" s="11" t="s">
        <v>214</v>
      </c>
      <c r="L217" s="4" cm="1">
        <f t="array" ref="L217">_xll.SNL.Clients.Office.Excel.Functions.SPG(K217, "SP_TOTAL_REV", "CY2023")</f>
        <v>5003300</v>
      </c>
      <c r="M217" s="4">
        <f>_xll.SNL.Clients.Office.Excel.Functions.SPG(K217,"IQ_AVG_DILUT_SHARES_OUT","CY2023")</f>
        <v>138800000</v>
      </c>
      <c r="N217" s="5">
        <f>_xll.SNL.Clients.Office.Excel.Functions.SPG(K217, "IQ_DILUT_EPS_NORM", "CY2023")</f>
        <v>0.71699999999999997</v>
      </c>
      <c r="O217">
        <f t="shared" si="38"/>
        <v>99519.6</v>
      </c>
      <c r="P217">
        <f t="shared" si="39"/>
        <v>1.989079207722903E-2</v>
      </c>
      <c r="Q217" s="5">
        <f>_xll.SNL.Clients.Office.Excel.Functions.SPG(K217, "SP_MARKETCAP", "12/31/2022")</f>
        <v>8426.3181792199994</v>
      </c>
      <c r="R217">
        <f t="shared" si="43"/>
        <v>2.5049512666803857E-4</v>
      </c>
      <c r="S217">
        <f t="shared" si="44"/>
        <v>1.7960500582098364E-4</v>
      </c>
      <c r="U217" s="11" t="s">
        <v>214</v>
      </c>
      <c r="V217" s="4" cm="1">
        <f t="array" ref="V217">_xll.SNL.Clients.Office.Excel.Functions.SPG(U217, "SP_TOTAL_REV", "CY2021")</f>
        <v>6420400</v>
      </c>
      <c r="W217" s="4">
        <f>_xll.SNL.Clients.Office.Excel.Functions.SPG(U217,"IQ_AVG_DILUT_SHARES_OUT","CY2021")</f>
        <v>138400000</v>
      </c>
      <c r="X217" s="5">
        <f>_xll.SNL.Clients.Office.Excel.Functions.SPG(U217, "IQ_DILUT_EPS_NORM", "CY2021")</f>
        <v>3.3239999999999998</v>
      </c>
      <c r="Y217">
        <f t="shared" si="45"/>
        <v>460041.6</v>
      </c>
      <c r="Z217">
        <f t="shared" si="46"/>
        <v>7.165310572549996E-2</v>
      </c>
      <c r="AA217" s="5">
        <f>_xll.SNL.Clients.Office.Excel.Functions.SPG(U217, "SP_MARKETCAP", "12/31/2021")</f>
        <v>14040.236092679999</v>
      </c>
      <c r="AB217">
        <f t="shared" si="40"/>
        <v>3.3087056024603954E-4</v>
      </c>
      <c r="AC217">
        <f t="shared" si="47"/>
        <v>1.0998137422578353E-3</v>
      </c>
    </row>
    <row r="218" spans="1:29" x14ac:dyDescent="0.3">
      <c r="A218" s="11" t="s">
        <v>215</v>
      </c>
      <c r="B218" s="4" cm="1">
        <f t="array" ref="B218">_xll.SNL.Clients.Office.Excel.Functions.SPG(A218, "SP_TOTAL_REV", "CY2023")</f>
        <v>64968000</v>
      </c>
      <c r="C218" s="4">
        <f>_xll.SNL.Clients.Office.Excel.Functions.SPG(A218,"IQ_AVG_DILUT_SHARES_OUT","CY2023")</f>
        <v>276412000</v>
      </c>
      <c r="D218" s="5">
        <f>_xll.SNL.Clients.Office.Excel.Functions.SPG(A218, "IQ_DILUT_EPS_NORM", "CY2023")</f>
        <v>14.362</v>
      </c>
      <c r="E218">
        <f t="shared" si="36"/>
        <v>3969829.1439999999</v>
      </c>
      <c r="F218">
        <f t="shared" si="37"/>
        <v>6.1104376677749046E-2</v>
      </c>
      <c r="G218" s="5">
        <f>_xll.SNL.Clients.Office.Excel.Functions.SPG(A218, "SP_MARKETCAP", "12/30/2023")</f>
        <v>72450.425344000003</v>
      </c>
      <c r="H218">
        <f t="shared" si="41"/>
        <v>1.7242566687824636E-3</v>
      </c>
      <c r="I218">
        <f t="shared" si="42"/>
        <v>2.4763774277053743E-2</v>
      </c>
      <c r="K218" s="11" t="s">
        <v>215</v>
      </c>
      <c r="L218" s="4" cm="1">
        <f t="array" ref="L218">_xll.SNL.Clients.Office.Excel.Functions.SPG(K218, "SP_TOTAL_REV", "CY2023")</f>
        <v>64968000</v>
      </c>
      <c r="M218" s="4">
        <f>_xll.SNL.Clients.Office.Excel.Functions.SPG(K218,"IQ_AVG_DILUT_SHARES_OUT","CY2023")</f>
        <v>276412000</v>
      </c>
      <c r="N218" s="5">
        <f>_xll.SNL.Clients.Office.Excel.Functions.SPG(K218, "IQ_DILUT_EPS_NORM", "CY2023")</f>
        <v>14.362</v>
      </c>
      <c r="O218">
        <f t="shared" si="38"/>
        <v>3969829.1439999999</v>
      </c>
      <c r="P218">
        <f t="shared" si="39"/>
        <v>6.1104376677749046E-2</v>
      </c>
      <c r="Q218" s="5">
        <f>_xll.SNL.Clients.Office.Excel.Functions.SPG(K218, "SP_MARKETCAP", "12/31/2022")</f>
        <v>67840.699332000004</v>
      </c>
      <c r="R218">
        <f t="shared" si="43"/>
        <v>2.0167485028426409E-3</v>
      </c>
      <c r="S218">
        <f t="shared" si="44"/>
        <v>2.8964541997826009E-2</v>
      </c>
      <c r="U218" s="11" t="s">
        <v>215</v>
      </c>
      <c r="V218" s="4" cm="1">
        <f t="array" ref="V218">_xll.SNL.Clients.Office.Excel.Functions.SPG(U218, "SP_TOTAL_REV", "CY2021")</f>
        <v>58752000</v>
      </c>
      <c r="W218" s="4">
        <f>_xll.SNL.Clients.Office.Excel.Functions.SPG(U218,"IQ_AVG_DILUT_SHARES_OUT","CY2021")</f>
        <v>328752000</v>
      </c>
      <c r="X218" s="5">
        <f>_xll.SNL.Clients.Office.Excel.Functions.SPG(U218, "IQ_DILUT_EPS_NORM", "CY2021")</f>
        <v>13.31</v>
      </c>
      <c r="Y218">
        <f t="shared" si="45"/>
        <v>4375689.12</v>
      </c>
      <c r="Z218">
        <f t="shared" si="46"/>
        <v>7.4477279411764713E-2</v>
      </c>
      <c r="AA218" s="5">
        <f>_xll.SNL.Clients.Office.Excel.Functions.SPG(U218, "SP_MARKETCAP", "12/31/2021")</f>
        <v>79907.977776</v>
      </c>
      <c r="AB218">
        <f t="shared" si="40"/>
        <v>1.8831020504461108E-3</v>
      </c>
      <c r="AC218">
        <f t="shared" si="47"/>
        <v>2.5064088291437737E-2</v>
      </c>
    </row>
    <row r="219" spans="1:29" x14ac:dyDescent="0.3">
      <c r="A219" s="11" t="s">
        <v>216</v>
      </c>
      <c r="B219" s="4" cm="1">
        <f t="array" ref="B219">_xll.SNL.Clients.Office.Excel.Functions.SPG(A219, "SP_TOTAL_REV", "CY2023")</f>
        <v>2189748</v>
      </c>
      <c r="C219" s="4">
        <f>_xll.SNL.Clients.Office.Excel.Functions.SPG(A219,"IQ_AVG_DILUT_SHARES_OUT","CY2023")</f>
        <v>547275000</v>
      </c>
      <c r="D219" s="5">
        <f>_xll.SNL.Clients.Office.Excel.Functions.SPG(A219, "IQ_DILUT_EPS_NORM", "CY2023")</f>
        <v>0.223</v>
      </c>
      <c r="E219">
        <f t="shared" si="36"/>
        <v>122042.325</v>
      </c>
      <c r="F219">
        <f t="shared" si="37"/>
        <v>5.5733502211213343E-2</v>
      </c>
      <c r="G219" s="5">
        <f>_xll.SNL.Clients.Office.Excel.Functions.SPG(A219, "SP_MARKETCAP", "12/30/2023")</f>
        <v>10832.0722092</v>
      </c>
      <c r="H219">
        <f t="shared" si="41"/>
        <v>2.5779383150292373E-4</v>
      </c>
      <c r="I219">
        <f t="shared" si="42"/>
        <v>5.7488024425151994E-5</v>
      </c>
      <c r="K219" s="11" t="s">
        <v>216</v>
      </c>
      <c r="L219" s="4" cm="1">
        <f t="array" ref="L219">_xll.SNL.Clients.Office.Excel.Functions.SPG(K219, "SP_TOTAL_REV", "CY2023")</f>
        <v>2189748</v>
      </c>
      <c r="M219" s="4">
        <f>_xll.SNL.Clients.Office.Excel.Functions.SPG(K219,"IQ_AVG_DILUT_SHARES_OUT","CY2023")</f>
        <v>547275000</v>
      </c>
      <c r="N219" s="5">
        <f>_xll.SNL.Clients.Office.Excel.Functions.SPG(K219, "IQ_DILUT_EPS_NORM", "CY2023")</f>
        <v>0.223</v>
      </c>
      <c r="O219">
        <f t="shared" si="38"/>
        <v>122042.325</v>
      </c>
      <c r="P219">
        <f t="shared" si="39"/>
        <v>5.5733502211213343E-2</v>
      </c>
      <c r="Q219" s="5">
        <f>_xll.SNL.Clients.Office.Excel.Functions.SPG(K219, "SP_MARKETCAP", "12/31/2022")</f>
        <v>13476.131410079999</v>
      </c>
      <c r="R219">
        <f t="shared" si="43"/>
        <v>4.0061450004201028E-4</v>
      </c>
      <c r="S219">
        <f t="shared" si="44"/>
        <v>8.9337033509368297E-5</v>
      </c>
      <c r="U219" s="11" t="s">
        <v>216</v>
      </c>
      <c r="V219" s="4" cm="1">
        <f t="array" ref="V219">_xll.SNL.Clients.Office.Excel.Functions.SPG(U219, "SP_TOTAL_REV", "CY2021")</f>
        <v>1905974</v>
      </c>
      <c r="W219" s="4">
        <f>_xll.SNL.Clients.Office.Excel.Functions.SPG(U219,"IQ_AVG_DILUT_SHARES_OUT","CY2021")</f>
        <v>539241000</v>
      </c>
      <c r="X219" s="5">
        <f>_xll.SNL.Clients.Office.Excel.Functions.SPG(U219, "IQ_DILUT_EPS_NORM", "CY2021")</f>
        <v>0.193</v>
      </c>
      <c r="Y219">
        <f t="shared" si="45"/>
        <v>104073.51300000001</v>
      </c>
      <c r="Z219">
        <f t="shared" si="46"/>
        <v>5.4603847166855374E-2</v>
      </c>
      <c r="AA219" s="5">
        <f>_xll.SNL.Clients.Office.Excel.Functions.SPG(U219, "SP_MARKETCAP", "12/31/2021")</f>
        <v>19455.116528070001</v>
      </c>
      <c r="AB219">
        <f t="shared" si="40"/>
        <v>4.584769987344128E-4</v>
      </c>
      <c r="AC219">
        <f t="shared" si="47"/>
        <v>8.8486060755741671E-5</v>
      </c>
    </row>
    <row r="220" spans="1:29" x14ac:dyDescent="0.3">
      <c r="A220" s="11" t="s">
        <v>217</v>
      </c>
      <c r="B220" s="4" cm="1">
        <f t="array" ref="B220">_xll.SNL.Clients.Office.Excel.Functions.SPG(A220, "SP_TOTAL_REV", "CY2023")</f>
        <v>12339000</v>
      </c>
      <c r="C220" s="4">
        <f>_xll.SNL.Clients.Office.Excel.Functions.SPG(A220,"IQ_AVG_DILUT_SHARES_OUT","CY2023")</f>
        <v>131748171</v>
      </c>
      <c r="D220" s="5">
        <f>_xll.SNL.Clients.Office.Excel.Functions.SPG(A220, "IQ_DILUT_EPS_NORM", "CY2023")</f>
        <v>3.0219999999999998</v>
      </c>
      <c r="E220">
        <f t="shared" si="36"/>
        <v>398142.97276199999</v>
      </c>
      <c r="F220">
        <f t="shared" si="37"/>
        <v>3.2267037260880135E-2</v>
      </c>
      <c r="G220" s="5">
        <f>_xll.SNL.Clients.Office.Excel.Functions.SPG(A220, "SP_MARKETCAP", "12/30/2023")</f>
        <v>9837.6317971099998</v>
      </c>
      <c r="H220">
        <f t="shared" si="41"/>
        <v>2.34127020657969E-4</v>
      </c>
      <c r="I220">
        <f t="shared" si="42"/>
        <v>7.0753185642838227E-4</v>
      </c>
      <c r="K220" s="11" t="s">
        <v>217</v>
      </c>
      <c r="L220" s="4" cm="1">
        <f t="array" ref="L220">_xll.SNL.Clients.Office.Excel.Functions.SPG(K220, "SP_TOTAL_REV", "CY2023")</f>
        <v>12339000</v>
      </c>
      <c r="M220" s="4">
        <f>_xll.SNL.Clients.Office.Excel.Functions.SPG(K220,"IQ_AVG_DILUT_SHARES_OUT","CY2023")</f>
        <v>131748171</v>
      </c>
      <c r="N220" s="5">
        <f>_xll.SNL.Clients.Office.Excel.Functions.SPG(K220, "IQ_DILUT_EPS_NORM", "CY2023")</f>
        <v>3.0219999999999998</v>
      </c>
      <c r="O220">
        <f t="shared" si="38"/>
        <v>398142.97276199999</v>
      </c>
      <c r="P220">
        <f t="shared" si="39"/>
        <v>3.2267037260880135E-2</v>
      </c>
      <c r="Q220" s="5">
        <f>_xll.SNL.Clients.Office.Excel.Functions.SPG(K220, "SP_MARKETCAP", "12/31/2022")</f>
        <v>10826.184815250001</v>
      </c>
      <c r="R220">
        <f t="shared" si="43"/>
        <v>3.2183766135433046E-4</v>
      </c>
      <c r="S220">
        <f t="shared" si="44"/>
        <v>9.7259341261278661E-4</v>
      </c>
      <c r="U220" s="11" t="s">
        <v>217</v>
      </c>
      <c r="V220" s="4" cm="1">
        <f t="array" ref="V220">_xll.SNL.Clients.Office.Excel.Functions.SPG(U220, "SP_TOTAL_REV", "CY2021")</f>
        <v>12401000</v>
      </c>
      <c r="W220" s="4">
        <f>_xll.SNL.Clients.Office.Excel.Functions.SPG(U220,"IQ_AVG_DILUT_SHARES_OUT","CY2021")</f>
        <v>141772781</v>
      </c>
      <c r="X220" s="5">
        <f>_xll.SNL.Clients.Office.Excel.Functions.SPG(U220, "IQ_DILUT_EPS_NORM", "CY2021")</f>
        <v>3.5819999999999999</v>
      </c>
      <c r="Y220">
        <f t="shared" si="45"/>
        <v>507830.10154200002</v>
      </c>
      <c r="Z220">
        <f t="shared" si="46"/>
        <v>4.0950737968067093E-2</v>
      </c>
      <c r="AA220" s="5">
        <f>_xll.SNL.Clients.Office.Excel.Functions.SPG(U220, "SP_MARKETCAP", "12/31/2021")</f>
        <v>10751.42716236</v>
      </c>
      <c r="AB220">
        <f t="shared" si="40"/>
        <v>2.5336687397366388E-4</v>
      </c>
      <c r="AC220">
        <f t="shared" si="47"/>
        <v>9.0756014257366399E-4</v>
      </c>
    </row>
    <row r="221" spans="1:29" x14ac:dyDescent="0.3">
      <c r="A221" s="11" t="s">
        <v>218</v>
      </c>
      <c r="B221" s="4" cm="1">
        <f t="array" ref="B221">_xll.SNL.Clients.Office.Excel.Functions.SPG(A221, "SP_TOTAL_REV", "CY2023")</f>
        <v>10295000</v>
      </c>
      <c r="C221" s="4">
        <f>_xll.SNL.Clients.Office.Excel.Functions.SPG(A221,"IQ_AVG_DILUT_SHARES_OUT","CY2023")</f>
        <v>307600000</v>
      </c>
      <c r="D221" s="5">
        <f>_xll.SNL.Clients.Office.Excel.Functions.SPG(A221, "IQ_DILUT_EPS_NORM", "CY2023")</f>
        <v>3.859</v>
      </c>
      <c r="E221">
        <f t="shared" si="36"/>
        <v>1187028.3999999999</v>
      </c>
      <c r="F221">
        <f t="shared" si="37"/>
        <v>0.11530144730451675</v>
      </c>
      <c r="G221" s="5">
        <f>_xll.SNL.Clients.Office.Excel.Functions.SPG(A221, "SP_MARKETCAP", "12/30/2023")</f>
        <v>44090.876850400004</v>
      </c>
      <c r="H221">
        <f t="shared" si="41"/>
        <v>1.0493242528363499E-3</v>
      </c>
      <c r="I221">
        <f t="shared" si="42"/>
        <v>4.0493422916954742E-3</v>
      </c>
      <c r="K221" s="11" t="s">
        <v>218</v>
      </c>
      <c r="L221" s="4" cm="1">
        <f t="array" ref="L221">_xll.SNL.Clients.Office.Excel.Functions.SPG(K221, "SP_TOTAL_REV", "CY2023")</f>
        <v>10295000</v>
      </c>
      <c r="M221" s="4">
        <f>_xll.SNL.Clients.Office.Excel.Functions.SPG(K221,"IQ_AVG_DILUT_SHARES_OUT","CY2023")</f>
        <v>307600000</v>
      </c>
      <c r="N221" s="5">
        <f>_xll.SNL.Clients.Office.Excel.Functions.SPG(K221, "IQ_DILUT_EPS_NORM", "CY2023")</f>
        <v>3.859</v>
      </c>
      <c r="O221">
        <f t="shared" si="38"/>
        <v>1187028.3999999999</v>
      </c>
      <c r="P221">
        <f t="shared" si="39"/>
        <v>0.11530144730451675</v>
      </c>
      <c r="Q221" s="5">
        <f>_xll.SNL.Clients.Office.Excel.Functions.SPG(K221, "SP_MARKETCAP", "12/31/2022")</f>
        <v>43495.125528119999</v>
      </c>
      <c r="R221">
        <f t="shared" si="43"/>
        <v>1.2930103927807301E-3</v>
      </c>
      <c r="S221">
        <f t="shared" si="44"/>
        <v>4.9897271057408373E-3</v>
      </c>
      <c r="U221" s="11" t="s">
        <v>218</v>
      </c>
      <c r="V221" s="4" cm="1">
        <f t="array" ref="V221">_xll.SNL.Clients.Office.Excel.Functions.SPG(U221, "SP_TOTAL_REV", "CY2021")</f>
        <v>7301000</v>
      </c>
      <c r="W221" s="4">
        <f>_xll.SNL.Clients.Office.Excel.Functions.SPG(U221,"IQ_AVG_DILUT_SHARES_OUT","CY2021")</f>
        <v>309300000</v>
      </c>
      <c r="X221" s="5">
        <f>_xll.SNL.Clients.Office.Excel.Functions.SPG(U221, "IQ_DILUT_EPS_NORM", "CY2021")</f>
        <v>2.1789999999999998</v>
      </c>
      <c r="Y221">
        <f t="shared" si="45"/>
        <v>673964.7</v>
      </c>
      <c r="Z221">
        <f t="shared" si="46"/>
        <v>9.2311286125188324E-2</v>
      </c>
      <c r="AA221" s="5">
        <f>_xll.SNL.Clients.Office.Excel.Functions.SPG(U221, "SP_MARKETCAP", "12/31/2021")</f>
        <v>22787.166452820002</v>
      </c>
      <c r="AB221">
        <f t="shared" si="40"/>
        <v>5.369996972198459E-4</v>
      </c>
      <c r="AC221">
        <f t="shared" si="47"/>
        <v>1.1701223402420442E-3</v>
      </c>
    </row>
    <row r="222" spans="1:29" x14ac:dyDescent="0.3">
      <c r="A222" s="11" t="s">
        <v>219</v>
      </c>
      <c r="B222" s="4" cm="1">
        <f t="array" ref="B222">_xll.SNL.Clients.Office.Excel.Functions.SPG(A222, "SP_TOTAL_REV", "CY2023")</f>
        <v>28081000</v>
      </c>
      <c r="C222" s="4">
        <f>_xll.SNL.Clients.Office.Excel.Functions.SPG(A222,"IQ_AVG_DILUT_SHARES_OUT","CY2023")</f>
        <v>1316250000</v>
      </c>
      <c r="D222" s="5">
        <f>_xll.SNL.Clients.Office.Excel.Functions.SPG(A222, "IQ_DILUT_EPS_NORM", "CY2023")</f>
        <v>1.1679999999999999</v>
      </c>
      <c r="E222">
        <f t="shared" si="36"/>
        <v>1537380</v>
      </c>
      <c r="F222">
        <f t="shared" si="37"/>
        <v>5.4748050283109577E-2</v>
      </c>
      <c r="G222" s="5">
        <f>_xll.SNL.Clients.Office.Excel.Functions.SPG(A222, "SP_MARKETCAP", "12/30/2023")</f>
        <v>22067.688415140001</v>
      </c>
      <c r="H222">
        <f t="shared" si="41"/>
        <v>5.2519165669149257E-4</v>
      </c>
      <c r="I222">
        <f t="shared" si="42"/>
        <v>6.1342385501566329E-4</v>
      </c>
      <c r="K222" s="11" t="s">
        <v>219</v>
      </c>
      <c r="L222" s="4" cm="1">
        <f t="array" ref="L222">_xll.SNL.Clients.Office.Excel.Functions.SPG(K222, "SP_TOTAL_REV", "CY2023")</f>
        <v>28081000</v>
      </c>
      <c r="M222" s="4">
        <f>_xll.SNL.Clients.Office.Excel.Functions.SPG(K222,"IQ_AVG_DILUT_SHARES_OUT","CY2023")</f>
        <v>1316250000</v>
      </c>
      <c r="N222" s="5">
        <f>_xll.SNL.Clients.Office.Excel.Functions.SPG(K222, "IQ_DILUT_EPS_NORM", "CY2023")</f>
        <v>1.1679999999999999</v>
      </c>
      <c r="O222">
        <f t="shared" si="38"/>
        <v>1537380</v>
      </c>
      <c r="P222">
        <f t="shared" si="39"/>
        <v>5.4748050283109577E-2</v>
      </c>
      <c r="Q222" s="5">
        <f>_xll.SNL.Clients.Office.Excel.Functions.SPG(K222, "SP_MARKETCAP", "12/31/2022")</f>
        <v>20457.796941960001</v>
      </c>
      <c r="R222">
        <f t="shared" si="43"/>
        <v>6.0816341459344822E-4</v>
      </c>
      <c r="S222">
        <f t="shared" si="44"/>
        <v>7.1033486824514751E-4</v>
      </c>
      <c r="U222" s="11" t="s">
        <v>219</v>
      </c>
      <c r="V222" s="4" cm="1">
        <f t="array" ref="V222">_xll.SNL.Clients.Office.Excel.Functions.SPG(U222, "SP_TOTAL_REV", "CY2021")</f>
        <v>27912000</v>
      </c>
      <c r="W222" s="4">
        <f>_xll.SNL.Clients.Office.Excel.Functions.SPG(U222,"IQ_AVG_DILUT_SHARES_OUT","CY2021")</f>
        <v>1332500000</v>
      </c>
      <c r="X222" s="5">
        <f>_xll.SNL.Clients.Office.Excel.Functions.SPG(U222, "IQ_DILUT_EPS_NORM", "CY2021")</f>
        <v>1.0609999999999999</v>
      </c>
      <c r="Y222">
        <f t="shared" si="45"/>
        <v>1413782.5</v>
      </c>
      <c r="Z222">
        <f t="shared" si="46"/>
        <v>5.065142232731442E-2</v>
      </c>
      <c r="AA222" s="5">
        <f>_xll.SNL.Clients.Office.Excel.Functions.SPG(U222, "SP_MARKETCAP", "12/31/2021")</f>
        <v>20397.547333390001</v>
      </c>
      <c r="AB222">
        <f t="shared" si="40"/>
        <v>4.8068621277404895E-4</v>
      </c>
      <c r="AC222">
        <f t="shared" si="47"/>
        <v>5.1000807175326593E-4</v>
      </c>
    </row>
    <row r="223" spans="1:29" x14ac:dyDescent="0.3">
      <c r="A223" s="11" t="s">
        <v>220</v>
      </c>
      <c r="B223" s="4" cm="1">
        <f t="array" ref="B223">_xll.SNL.Clients.Office.Excel.Functions.SPG(A223, "SP_TOTAL_REV", "CY2023")</f>
        <v>4408000</v>
      </c>
      <c r="C223" s="4">
        <f>_xll.SNL.Clients.Office.Excel.Functions.SPG(A223,"IQ_AVG_DILUT_SHARES_OUT","CY2023")</f>
        <v>264000000</v>
      </c>
      <c r="D223" s="5">
        <f>_xll.SNL.Clients.Office.Excel.Functions.SPG(A223, "IQ_DILUT_EPS_NORM", "CY2023")</f>
        <v>4.2759999999999998</v>
      </c>
      <c r="E223">
        <f t="shared" si="36"/>
        <v>1128864</v>
      </c>
      <c r="F223">
        <f t="shared" si="37"/>
        <v>0.25609437386569872</v>
      </c>
      <c r="G223" s="5">
        <f>_xll.SNL.Clients.Office.Excel.Functions.SPG(A223, "SP_MARKETCAP", "12/30/2023")</f>
        <v>46695.215137450003</v>
      </c>
      <c r="H223">
        <f t="shared" si="41"/>
        <v>1.1113052231051925E-3</v>
      </c>
      <c r="I223">
        <f t="shared" si="42"/>
        <v>4.7519411339978024E-3</v>
      </c>
      <c r="K223" s="11" t="s">
        <v>220</v>
      </c>
      <c r="L223" s="4" cm="1">
        <f t="array" ref="L223">_xll.SNL.Clients.Office.Excel.Functions.SPG(K223, "SP_TOTAL_REV", "CY2023")</f>
        <v>4408000</v>
      </c>
      <c r="M223" s="4">
        <f>_xll.SNL.Clients.Office.Excel.Functions.SPG(K223,"IQ_AVG_DILUT_SHARES_OUT","CY2023")</f>
        <v>264000000</v>
      </c>
      <c r="N223" s="5">
        <f>_xll.SNL.Clients.Office.Excel.Functions.SPG(K223, "IQ_DILUT_EPS_NORM", "CY2023")</f>
        <v>4.2759999999999998</v>
      </c>
      <c r="O223">
        <f t="shared" si="38"/>
        <v>1128864</v>
      </c>
      <c r="P223">
        <f t="shared" si="39"/>
        <v>0.25609437386569872</v>
      </c>
      <c r="Q223" s="5">
        <f>_xll.SNL.Clients.Office.Excel.Functions.SPG(K223, "SP_MARKETCAP", "12/31/2022")</f>
        <v>34174.822308119998</v>
      </c>
      <c r="R223">
        <f t="shared" si="43"/>
        <v>1.015939139829949E-3</v>
      </c>
      <c r="S223">
        <f t="shared" si="44"/>
        <v>4.3441557619128615E-3</v>
      </c>
      <c r="U223" s="11" t="s">
        <v>220</v>
      </c>
      <c r="V223" s="4" cm="1">
        <f t="array" ref="V223">_xll.SNL.Clients.Office.Excel.Functions.SPG(U223, "SP_TOTAL_REV", "CY2021")</f>
        <v>2444000</v>
      </c>
      <c r="W223" s="4">
        <f>_xll.SNL.Clients.Office.Excel.Functions.SPG(U223,"IQ_AVG_DILUT_SHARES_OUT","CY2021")</f>
        <v>281000000</v>
      </c>
      <c r="X223" s="5">
        <f>_xll.SNL.Clients.Office.Excel.Functions.SPG(U223, "IQ_DILUT_EPS_NORM", "CY2021")</f>
        <v>1.425</v>
      </c>
      <c r="Y223">
        <f t="shared" si="45"/>
        <v>400425</v>
      </c>
      <c r="Z223">
        <f t="shared" si="46"/>
        <v>0.16384001636661211</v>
      </c>
      <c r="AA223" s="5">
        <f>_xll.SNL.Clients.Office.Excel.Functions.SPG(U223, "SP_MARKETCAP", "12/31/2021")</f>
        <v>43477.795175179999</v>
      </c>
      <c r="AB223">
        <f t="shared" si="40"/>
        <v>1.0245926316990053E-3</v>
      </c>
      <c r="AC223">
        <f t="shared" si="47"/>
        <v>1.4600445001710827E-3</v>
      </c>
    </row>
    <row r="224" spans="1:29" x14ac:dyDescent="0.3">
      <c r="A224" s="11" t="s">
        <v>221</v>
      </c>
      <c r="B224" s="4" cm="1">
        <f t="array" ref="B224">_xll.SNL.Clients.Office.Excel.Functions.SPG(A224, "SP_TOTAL_REV", "CY2023")</f>
        <v>3969300</v>
      </c>
      <c r="C224" s="4">
        <f>_xll.SNL.Clients.Office.Excel.Functions.SPG(A224,"IQ_AVG_DILUT_SHARES_OUT","CY2023")</f>
        <v>246564250</v>
      </c>
      <c r="D224" s="5">
        <f>_xll.SNL.Clients.Office.Excel.Functions.SPG(A224, "IQ_DILUT_EPS_NORM", "CY2023")</f>
        <v>2.3340000000000001</v>
      </c>
      <c r="E224">
        <f t="shared" si="36"/>
        <v>575480.9595</v>
      </c>
      <c r="F224">
        <f t="shared" si="37"/>
        <v>0.14498298427934397</v>
      </c>
      <c r="G224" s="5">
        <f>_xll.SNL.Clients.Office.Excel.Functions.SPG(A224, "SP_MARKETCAP", "12/30/2023")</f>
        <v>17148.2002029</v>
      </c>
      <c r="H224">
        <f t="shared" si="41"/>
        <v>4.0811214588563894E-4</v>
      </c>
      <c r="I224">
        <f t="shared" si="42"/>
        <v>9.5253374849708135E-4</v>
      </c>
      <c r="K224" s="11" t="s">
        <v>221</v>
      </c>
      <c r="L224" s="4" cm="1">
        <f t="array" ref="L224">_xll.SNL.Clients.Office.Excel.Functions.SPG(K224, "SP_TOTAL_REV", "CY2023")</f>
        <v>3969300</v>
      </c>
      <c r="M224" s="4">
        <f>_xll.SNL.Clients.Office.Excel.Functions.SPG(K224,"IQ_AVG_DILUT_SHARES_OUT","CY2023")</f>
        <v>246564250</v>
      </c>
      <c r="N224" s="5">
        <f>_xll.SNL.Clients.Office.Excel.Functions.SPG(K224, "IQ_DILUT_EPS_NORM", "CY2023")</f>
        <v>2.3340000000000001</v>
      </c>
      <c r="O224">
        <f t="shared" si="38"/>
        <v>575480.9595</v>
      </c>
      <c r="P224">
        <f t="shared" si="39"/>
        <v>0.14498298427934397</v>
      </c>
      <c r="Q224" s="5">
        <f>_xll.SNL.Clients.Office.Excel.Functions.SPG(K224, "SP_MARKETCAP", "12/31/2022")</f>
        <v>18390.82351079</v>
      </c>
      <c r="R224">
        <f t="shared" si="43"/>
        <v>5.4671703190910389E-4</v>
      </c>
      <c r="S224">
        <f t="shared" si="44"/>
        <v>1.2760375524758485E-3</v>
      </c>
      <c r="U224" s="11" t="s">
        <v>221</v>
      </c>
      <c r="V224" s="4" cm="1">
        <f t="array" ref="V224">_xll.SNL.Clients.Office.Excel.Functions.SPG(U224, "SP_TOTAL_REV", "CY2021")</f>
        <v>5493600</v>
      </c>
      <c r="W224" s="4">
        <f>_xll.SNL.Clients.Office.Excel.Functions.SPG(U224,"IQ_AVG_DILUT_SHARES_OUT","CY2021")</f>
        <v>258277250</v>
      </c>
      <c r="X224" s="5">
        <f>_xll.SNL.Clients.Office.Excel.Functions.SPG(U224, "IQ_DILUT_EPS_NORM", "CY2021")</f>
        <v>5.2060000000000004</v>
      </c>
      <c r="Y224">
        <f t="shared" si="45"/>
        <v>1344591.3635</v>
      </c>
      <c r="Z224">
        <f t="shared" si="46"/>
        <v>0.2447559639398573</v>
      </c>
      <c r="AA224" s="5">
        <f>_xll.SNL.Clients.Office.Excel.Functions.SPG(U224, "SP_MARKETCAP", "12/31/2021")</f>
        <v>19248.755700239999</v>
      </c>
      <c r="AB224">
        <f t="shared" si="40"/>
        <v>4.5361392362184064E-4</v>
      </c>
      <c r="AC224">
        <f t="shared" si="47"/>
        <v>2.3615140863753026E-3</v>
      </c>
    </row>
    <row r="225" spans="1:29" x14ac:dyDescent="0.3">
      <c r="A225" s="11" t="s">
        <v>222</v>
      </c>
      <c r="B225" s="4" cm="1">
        <f t="array" ref="B225">_xll.SNL.Clients.Office.Excel.Functions.SPG(A225, "SP_TOTAL_REV", "CY2023")</f>
        <v>36662000</v>
      </c>
      <c r="C225" s="4">
        <f>_xll.SNL.Clients.Office.Excel.Functions.SPG(A225,"IQ_AVG_DILUT_SHARES_OUT","CY2023")</f>
        <v>668200000</v>
      </c>
      <c r="D225" s="5">
        <f>_xll.SNL.Clients.Office.Excel.Functions.SPG(A225, "IQ_DILUT_EPS_NORM", "CY2023")</f>
        <v>6.6779999999999999</v>
      </c>
      <c r="E225">
        <f t="shared" si="36"/>
        <v>4462239.5999999996</v>
      </c>
      <c r="F225">
        <f t="shared" si="37"/>
        <v>0.1217129343734657</v>
      </c>
      <c r="G225" s="5">
        <f>_xll.SNL.Clients.Office.Excel.Functions.SPG(A225, "SP_MARKETCAP", "12/30/2023")</f>
        <v>138251.45255324</v>
      </c>
      <c r="H225">
        <f t="shared" si="41"/>
        <v>3.2902634857136558E-3</v>
      </c>
      <c r="I225">
        <f t="shared" si="42"/>
        <v>2.1972379557595793E-2</v>
      </c>
      <c r="K225" s="11" t="s">
        <v>222</v>
      </c>
      <c r="L225" s="4" cm="1">
        <f t="array" ref="L225">_xll.SNL.Clients.Office.Excel.Functions.SPG(K225, "SP_TOTAL_REV", "CY2023")</f>
        <v>36662000</v>
      </c>
      <c r="M225" s="4">
        <f>_xll.SNL.Clients.Office.Excel.Functions.SPG(K225,"IQ_AVG_DILUT_SHARES_OUT","CY2023")</f>
        <v>668200000</v>
      </c>
      <c r="N225" s="5">
        <f>_xll.SNL.Clients.Office.Excel.Functions.SPG(K225, "IQ_DILUT_EPS_NORM", "CY2023")</f>
        <v>6.6779999999999999</v>
      </c>
      <c r="O225">
        <f t="shared" si="38"/>
        <v>4462239.5999999996</v>
      </c>
      <c r="P225">
        <f t="shared" si="39"/>
        <v>0.1217129343734657</v>
      </c>
      <c r="Q225" s="5">
        <f>_xll.SNL.Clients.Office.Excel.Functions.SPG(K225, "SP_MARKETCAP", "12/31/2022")</f>
        <v>144078.65431760001</v>
      </c>
      <c r="R225">
        <f t="shared" si="43"/>
        <v>4.2831281700768387E-3</v>
      </c>
      <c r="S225">
        <f t="shared" si="44"/>
        <v>2.860272991977313E-2</v>
      </c>
      <c r="U225" s="11" t="s">
        <v>222</v>
      </c>
      <c r="V225" s="4" cm="1">
        <f t="array" ref="V225">_xll.SNL.Clients.Office.Excel.Functions.SPG(U225, "SP_TOTAL_REV", "CY2021")</f>
        <v>34392000</v>
      </c>
      <c r="W225" s="4">
        <f>_xll.SNL.Clients.Office.Excel.Functions.SPG(U225,"IQ_AVG_DILUT_SHARES_OUT","CY2021")</f>
        <v>700400000</v>
      </c>
      <c r="X225" s="5">
        <f>_xll.SNL.Clients.Office.Excel.Functions.SPG(U225, "IQ_DILUT_EPS_NORM", "CY2021")</f>
        <v>6.4109999999999996</v>
      </c>
      <c r="Y225">
        <f t="shared" si="45"/>
        <v>4490264.4000000004</v>
      </c>
      <c r="Z225">
        <f t="shared" si="46"/>
        <v>0.13056130495464063</v>
      </c>
      <c r="AA225" s="5">
        <f>_xll.SNL.Clients.Office.Excel.Functions.SPG(U225, "SP_MARKETCAP", "12/31/2021")</f>
        <v>143543.07451725</v>
      </c>
      <c r="AB225">
        <f t="shared" si="40"/>
        <v>3.382719291289056E-3</v>
      </c>
      <c r="AC225">
        <f t="shared" si="47"/>
        <v>2.1686613376454136E-2</v>
      </c>
    </row>
    <row r="226" spans="1:29" x14ac:dyDescent="0.3">
      <c r="A226" s="11" t="s">
        <v>223</v>
      </c>
      <c r="B226" s="4" cm="1">
        <f t="array" ref="B226">_xll.SNL.Clients.Office.Excel.Functions.SPG(A226, "SP_TOTAL_REV", "CY2023")</f>
        <v>12135929</v>
      </c>
      <c r="C226" s="4">
        <f>_xll.SNL.Clients.Office.Excel.Functions.SPG(A226,"IQ_AVG_DILUT_SHARES_OUT","CY2023")</f>
        <v>548454250</v>
      </c>
      <c r="D226" s="5">
        <f>_xll.SNL.Clients.Office.Excel.Functions.SPG(A226, "IQ_DILUT_EPS_NORM", "CY2023")</f>
        <v>1.216</v>
      </c>
      <c r="E226">
        <f t="shared" si="36"/>
        <v>666920.36800000002</v>
      </c>
      <c r="F226">
        <f t="shared" si="37"/>
        <v>5.4954208120367221E-2</v>
      </c>
      <c r="G226" s="5">
        <f>_xll.SNL.Clients.Office.Excel.Functions.SPG(A226, "SP_MARKETCAP", "12/30/2023")</f>
        <v>17559.03419816</v>
      </c>
      <c r="H226">
        <f t="shared" si="41"/>
        <v>4.1788963515124557E-4</v>
      </c>
      <c r="I226">
        <f t="shared" si="42"/>
        <v>5.0815379634391465E-4</v>
      </c>
      <c r="K226" s="11" t="s">
        <v>223</v>
      </c>
      <c r="L226" s="4" cm="1">
        <f t="array" ref="L226">_xll.SNL.Clients.Office.Excel.Functions.SPG(K226, "SP_TOTAL_REV", "CY2023")</f>
        <v>12135929</v>
      </c>
      <c r="M226" s="4">
        <f>_xll.SNL.Clients.Office.Excel.Functions.SPG(K226,"IQ_AVG_DILUT_SHARES_OUT","CY2023")</f>
        <v>548454250</v>
      </c>
      <c r="N226" s="5">
        <f>_xll.SNL.Clients.Office.Excel.Functions.SPG(K226, "IQ_DILUT_EPS_NORM", "CY2023")</f>
        <v>1.216</v>
      </c>
      <c r="O226">
        <f t="shared" si="38"/>
        <v>666920.36800000002</v>
      </c>
      <c r="P226">
        <f t="shared" si="39"/>
        <v>5.4954208120367221E-2</v>
      </c>
      <c r="Q226" s="5">
        <f>_xll.SNL.Clients.Office.Excel.Functions.SPG(K226, "SP_MARKETCAP", "12/31/2022")</f>
        <v>24889.622036699999</v>
      </c>
      <c r="R226">
        <f t="shared" si="43"/>
        <v>7.3991141708583115E-4</v>
      </c>
      <c r="S226">
        <f t="shared" si="44"/>
        <v>8.9973228317637068E-4</v>
      </c>
      <c r="U226" s="11" t="s">
        <v>223</v>
      </c>
      <c r="V226" s="4" cm="1">
        <f t="array" ref="V226">_xll.SNL.Clients.Office.Excel.Functions.SPG(U226, "SP_TOTAL_REV", "CY2021")</f>
        <v>11969400</v>
      </c>
      <c r="W226" s="4">
        <f>_xll.SNL.Clients.Office.Excel.Functions.SPG(U226,"IQ_AVG_DILUT_SHARES_OUT","CY2021")</f>
        <v>547701000</v>
      </c>
      <c r="X226" s="5">
        <f>_xll.SNL.Clients.Office.Excel.Functions.SPG(U226, "IQ_DILUT_EPS_NORM", "CY2021")</f>
        <v>1.37</v>
      </c>
      <c r="Y226">
        <f t="shared" si="45"/>
        <v>750350.37</v>
      </c>
      <c r="Z226">
        <f t="shared" si="46"/>
        <v>6.2689054589202473E-2</v>
      </c>
      <c r="AA226" s="5">
        <f>_xll.SNL.Clients.Office.Excel.Functions.SPG(U226, "SP_MARKETCAP", "12/31/2021")</f>
        <v>26482.839210689999</v>
      </c>
      <c r="AB226">
        <f t="shared" si="40"/>
        <v>6.2409148882582781E-4</v>
      </c>
      <c r="AC226">
        <f t="shared" si="47"/>
        <v>8.5500533969138412E-4</v>
      </c>
    </row>
    <row r="227" spans="1:29" x14ac:dyDescent="0.3">
      <c r="A227" s="11" t="s">
        <v>224</v>
      </c>
      <c r="B227" s="4" cm="1">
        <f t="array" ref="B227">_xll.SNL.Clients.Office.Excel.Functions.SPG(A227, "SP_TOTAL_REV", "CY2023")</f>
        <v>5392000</v>
      </c>
      <c r="C227" s="4">
        <f>_xll.SNL.Clients.Office.Excel.Functions.SPG(A227,"IQ_AVG_DILUT_SHARES_OUT","CY2023")</f>
        <v>712800000</v>
      </c>
      <c r="D227" s="5">
        <f>_xll.SNL.Clients.Office.Excel.Functions.SPG(A227, "IQ_DILUT_EPS_NORM", "CY2023")</f>
        <v>0.55300000000000005</v>
      </c>
      <c r="E227">
        <f t="shared" si="36"/>
        <v>394178.40000000008</v>
      </c>
      <c r="F227">
        <f t="shared" si="37"/>
        <v>7.3104302670623164E-2</v>
      </c>
      <c r="G227" s="5">
        <f>_xll.SNL.Clients.Office.Excel.Functions.SPG(A227, "SP_MARKETCAP", "12/30/2023")</f>
        <v>13734.858623640001</v>
      </c>
      <c r="H227">
        <f t="shared" si="41"/>
        <v>3.2687760581321231E-4</v>
      </c>
      <c r="I227">
        <f t="shared" si="42"/>
        <v>1.8076331601470642E-4</v>
      </c>
      <c r="K227" s="11" t="s">
        <v>224</v>
      </c>
      <c r="L227" s="4" cm="1">
        <f t="array" ref="L227">_xll.SNL.Clients.Office.Excel.Functions.SPG(K227, "SP_TOTAL_REV", "CY2023")</f>
        <v>5392000</v>
      </c>
      <c r="M227" s="4">
        <f>_xll.SNL.Clients.Office.Excel.Functions.SPG(K227,"IQ_AVG_DILUT_SHARES_OUT","CY2023")</f>
        <v>712800000</v>
      </c>
      <c r="N227" s="5">
        <f>_xll.SNL.Clients.Office.Excel.Functions.SPG(K227, "IQ_DILUT_EPS_NORM", "CY2023")</f>
        <v>0.55300000000000005</v>
      </c>
      <c r="O227">
        <f t="shared" si="38"/>
        <v>394178.40000000008</v>
      </c>
      <c r="P227">
        <f t="shared" si="39"/>
        <v>7.3104302670623164E-2</v>
      </c>
      <c r="Q227" s="5">
        <f>_xll.SNL.Clients.Office.Excel.Functions.SPG(K227, "SP_MARKETCAP", "12/31/2022")</f>
        <v>11476.19556405</v>
      </c>
      <c r="R227">
        <f t="shared" si="43"/>
        <v>3.4116099111628759E-4</v>
      </c>
      <c r="S227">
        <f t="shared" si="44"/>
        <v>1.8866202808730706E-4</v>
      </c>
      <c r="U227" s="11" t="s">
        <v>224</v>
      </c>
      <c r="V227" s="4" cm="1">
        <f t="array" ref="V227">_xll.SNL.Clients.Office.Excel.Functions.SPG(U227, "SP_TOTAL_REV", "CY2021")</f>
        <v>2923000</v>
      </c>
      <c r="W227" s="4">
        <f>_xll.SNL.Clients.Office.Excel.Functions.SPG(U227,"IQ_AVG_DILUT_SHARES_OUT","CY2021")</f>
        <v>710300000</v>
      </c>
      <c r="X227" s="5">
        <f>_xll.SNL.Clients.Office.Excel.Functions.SPG(U227, "IQ_DILUT_EPS_NORM", "CY2021")</f>
        <v>-1.6E-2</v>
      </c>
      <c r="Y227">
        <f t="shared" si="45"/>
        <v>-11364.8</v>
      </c>
      <c r="Z227">
        <f t="shared" si="46"/>
        <v>-3.888060212110845E-3</v>
      </c>
      <c r="AA227" s="5">
        <f>_xll.SNL.Clients.Office.Excel.Functions.SPG(U227, "SP_MARKETCAP", "12/31/2021")</f>
        <v>12417.074180019999</v>
      </c>
      <c r="AB227">
        <f t="shared" si="40"/>
        <v>2.9261931661546793E-4</v>
      </c>
      <c r="AC227">
        <f t="shared" si="47"/>
        <v>-4.6819090658474871E-6</v>
      </c>
    </row>
    <row r="228" spans="1:29" x14ac:dyDescent="0.3">
      <c r="A228" s="11" t="s">
        <v>225</v>
      </c>
      <c r="B228" s="4" cm="1">
        <f t="array" ref="B228">_xll.SNL.Clients.Office.Excel.Functions.SPG(A228, "SP_TOTAL_REV", "CY2023")</f>
        <v>6640000</v>
      </c>
      <c r="C228" s="4">
        <f>_xll.SNL.Clients.Office.Excel.Functions.SPG(A228,"IQ_AVG_DILUT_SHARES_OUT","CY2023")</f>
        <v>416000000</v>
      </c>
      <c r="D228" s="5">
        <f>_xll.SNL.Clients.Office.Excel.Functions.SPG(A228, "IQ_DILUT_EPS_NORM", "CY2023")</f>
        <v>1.4470000000000001</v>
      </c>
      <c r="E228">
        <f t="shared" si="36"/>
        <v>601952</v>
      </c>
      <c r="F228">
        <f t="shared" si="37"/>
        <v>9.0655421686746993E-2</v>
      </c>
      <c r="G228" s="5">
        <f>_xll.SNL.Clients.Office.Excel.Functions.SPG(A228, "SP_MARKETCAP", "12/30/2023")</f>
        <v>22283.604438480001</v>
      </c>
      <c r="H228">
        <f t="shared" si="41"/>
        <v>5.3033026894081067E-4</v>
      </c>
      <c r="I228">
        <f t="shared" si="42"/>
        <v>7.6738789915735308E-4</v>
      </c>
      <c r="K228" s="11" t="s">
        <v>225</v>
      </c>
      <c r="L228" s="4" cm="1">
        <f t="array" ref="L228">_xll.SNL.Clients.Office.Excel.Functions.SPG(K228, "SP_TOTAL_REV", "CY2023")</f>
        <v>6640000</v>
      </c>
      <c r="M228" s="4">
        <f>_xll.SNL.Clients.Office.Excel.Functions.SPG(K228,"IQ_AVG_DILUT_SHARES_OUT","CY2023")</f>
        <v>416000000</v>
      </c>
      <c r="N228" s="5">
        <f>_xll.SNL.Clients.Office.Excel.Functions.SPG(K228, "IQ_DILUT_EPS_NORM", "CY2023")</f>
        <v>1.4470000000000001</v>
      </c>
      <c r="O228">
        <f t="shared" si="38"/>
        <v>601952</v>
      </c>
      <c r="P228">
        <f t="shared" si="39"/>
        <v>9.0655421686746993E-2</v>
      </c>
      <c r="Q228" s="5">
        <f>_xll.SNL.Clients.Office.Excel.Functions.SPG(K228, "SP_MARKETCAP", "12/31/2022")</f>
        <v>16304.391378169999</v>
      </c>
      <c r="R228">
        <f t="shared" si="43"/>
        <v>4.8469218662925328E-4</v>
      </c>
      <c r="S228">
        <f t="shared" si="44"/>
        <v>7.0134959405252948E-4</v>
      </c>
      <c r="U228" s="11" t="s">
        <v>225</v>
      </c>
      <c r="V228" s="4" cm="1">
        <f t="array" ref="V228">_xll.SNL.Clients.Office.Excel.Functions.SPG(U228, "SP_TOTAL_REV", "CY2021")</f>
        <v>4972000</v>
      </c>
      <c r="W228" s="4">
        <f>_xll.SNL.Clients.Office.Excel.Functions.SPG(U228,"IQ_AVG_DILUT_SHARES_OUT","CY2021")</f>
        <v>435000000</v>
      </c>
      <c r="X228" s="5">
        <f>_xll.SNL.Clients.Office.Excel.Functions.SPG(U228, "IQ_DILUT_EPS_NORM", "CY2021")</f>
        <v>0.81200000000000006</v>
      </c>
      <c r="Y228">
        <f t="shared" si="45"/>
        <v>353220</v>
      </c>
      <c r="Z228">
        <f t="shared" si="46"/>
        <v>7.1041834271922774E-2</v>
      </c>
      <c r="AA228" s="5">
        <f>_xll.SNL.Clients.Office.Excel.Functions.SPG(U228, "SP_MARKETCAP", "12/31/2021")</f>
        <v>13598.34836706</v>
      </c>
      <c r="AB228">
        <f t="shared" si="40"/>
        <v>3.2045708583032344E-4</v>
      </c>
      <c r="AC228">
        <f t="shared" si="47"/>
        <v>2.6021115369422265E-4</v>
      </c>
    </row>
    <row r="229" spans="1:29" x14ac:dyDescent="0.3">
      <c r="A229" s="11" t="s">
        <v>226</v>
      </c>
      <c r="B229" s="4" cm="1">
        <f t="array" ref="B229">_xll.SNL.Clients.Office.Excel.Functions.SPG(A229, "SP_TOTAL_REV", "CY2023")</f>
        <v>53105000</v>
      </c>
      <c r="C229" s="4">
        <f>_xll.SNL.Clients.Office.Excel.Functions.SPG(A229,"IQ_AVG_DILUT_SHARES_OUT","CY2023")</f>
        <v>1001500000</v>
      </c>
      <c r="D229" s="5">
        <f>_xll.SNL.Clients.Office.Excel.Functions.SPG(A229, "IQ_DILUT_EPS_NORM", "CY2023")</f>
        <v>2.3860000000000001</v>
      </c>
      <c r="E229">
        <f t="shared" si="36"/>
        <v>2389579</v>
      </c>
      <c r="F229">
        <f t="shared" si="37"/>
        <v>4.4997250729686473E-2</v>
      </c>
      <c r="G229" s="5">
        <f>_xll.SNL.Clients.Office.Excel.Functions.SPG(A229, "SP_MARKETCAP", "12/30/2023")</f>
        <v>29816.254690410002</v>
      </c>
      <c r="H229">
        <f t="shared" si="41"/>
        <v>7.0960074760021352E-4</v>
      </c>
      <c r="I229">
        <f t="shared" si="42"/>
        <v>1.6931073837741096E-3</v>
      </c>
      <c r="K229" s="11" t="s">
        <v>226</v>
      </c>
      <c r="L229" s="4" cm="1">
        <f t="array" ref="L229">_xll.SNL.Clients.Office.Excel.Functions.SPG(K229, "SP_TOTAL_REV", "CY2023")</f>
        <v>53105000</v>
      </c>
      <c r="M229" s="4">
        <f>_xll.SNL.Clients.Office.Excel.Functions.SPG(K229,"IQ_AVG_DILUT_SHARES_OUT","CY2023")</f>
        <v>1001500000</v>
      </c>
      <c r="N229" s="5">
        <f>_xll.SNL.Clients.Office.Excel.Functions.SPG(K229, "IQ_DILUT_EPS_NORM", "CY2023")</f>
        <v>2.3860000000000001</v>
      </c>
      <c r="O229">
        <f t="shared" si="38"/>
        <v>2389579</v>
      </c>
      <c r="P229">
        <f t="shared" si="39"/>
        <v>4.4997250729686473E-2</v>
      </c>
      <c r="Q229" s="5">
        <f>_xll.SNL.Clients.Office.Excel.Functions.SPG(K229, "SP_MARKETCAP", "12/31/2022")</f>
        <v>26390.25753852</v>
      </c>
      <c r="R229">
        <f t="shared" si="43"/>
        <v>7.8452187115555301E-4</v>
      </c>
      <c r="S229">
        <f t="shared" si="44"/>
        <v>1.8718691845771495E-3</v>
      </c>
      <c r="U229" s="11" t="s">
        <v>226</v>
      </c>
      <c r="V229" s="4" cm="1">
        <f t="array" ref="V229">_xll.SNL.Clients.Office.Excel.Functions.SPG(U229, "SP_TOTAL_REV", "CY2021")</f>
        <v>64869000</v>
      </c>
      <c r="W229" s="4">
        <f>_xll.SNL.Clients.Office.Excel.Functions.SPG(U229,"IQ_AVG_DILUT_SHARES_OUT","CY2021")</f>
        <v>1170250000</v>
      </c>
      <c r="X229" s="5">
        <f>_xll.SNL.Clients.Office.Excel.Functions.SPG(U229, "IQ_DILUT_EPS_NORM", "CY2021")</f>
        <v>2.952</v>
      </c>
      <c r="Y229">
        <f t="shared" si="45"/>
        <v>3454578</v>
      </c>
      <c r="Z229">
        <f t="shared" si="46"/>
        <v>5.325468251398973E-2</v>
      </c>
      <c r="AA229" s="5">
        <f>_xll.SNL.Clients.Office.Excel.Functions.SPG(U229, "SP_MARKETCAP", "12/31/2021")</f>
        <v>40786.158797529999</v>
      </c>
      <c r="AB229">
        <f t="shared" si="40"/>
        <v>9.6116184389936226E-4</v>
      </c>
      <c r="AC229">
        <f t="shared" si="47"/>
        <v>2.8373497631909174E-3</v>
      </c>
    </row>
    <row r="230" spans="1:29" x14ac:dyDescent="0.3">
      <c r="A230" s="11" t="s">
        <v>227</v>
      </c>
      <c r="B230" s="4" cm="1">
        <f t="array" ref="B230">_xll.SNL.Clients.Office.Excel.Functions.SPG(A230, "SP_TOTAL_REV", "CY2023")</f>
        <v>5372900</v>
      </c>
      <c r="C230" s="4">
        <f>_xll.SNL.Clients.Office.Excel.Functions.SPG(A230,"IQ_AVG_DILUT_SHARES_OUT","CY2023")</f>
        <v>54000000</v>
      </c>
      <c r="D230" s="5">
        <f>_xll.SNL.Clients.Office.Excel.Functions.SPG(A230, "IQ_DILUT_EPS_NORM", "CY2023")</f>
        <v>11.327999999999999</v>
      </c>
      <c r="E230">
        <f t="shared" si="36"/>
        <v>611712</v>
      </c>
      <c r="F230">
        <f t="shared" si="37"/>
        <v>0.11385136518453721</v>
      </c>
      <c r="G230" s="5">
        <f>_xll.SNL.Clients.Office.Excel.Functions.SPG(A230, "SP_MARKETCAP", "12/30/2023")</f>
        <v>17637.900906499999</v>
      </c>
      <c r="H230">
        <f t="shared" si="41"/>
        <v>4.1976659373574657E-4</v>
      </c>
      <c r="I230">
        <f t="shared" si="42"/>
        <v>4.7551159738385366E-3</v>
      </c>
      <c r="K230" s="11" t="s">
        <v>227</v>
      </c>
      <c r="L230" s="4" cm="1">
        <f t="array" ref="L230">_xll.SNL.Clients.Office.Excel.Functions.SPG(K230, "SP_TOTAL_REV", "CY2023")</f>
        <v>5372900</v>
      </c>
      <c r="M230" s="4">
        <f>_xll.SNL.Clients.Office.Excel.Functions.SPG(K230,"IQ_AVG_DILUT_SHARES_OUT","CY2023")</f>
        <v>54000000</v>
      </c>
      <c r="N230" s="5">
        <f>_xll.SNL.Clients.Office.Excel.Functions.SPG(K230, "IQ_DILUT_EPS_NORM", "CY2023")</f>
        <v>11.327999999999999</v>
      </c>
      <c r="O230">
        <f t="shared" si="38"/>
        <v>611712</v>
      </c>
      <c r="P230">
        <f t="shared" si="39"/>
        <v>0.11385136518453721</v>
      </c>
      <c r="Q230" s="5">
        <f>_xll.SNL.Clients.Office.Excel.Functions.SPG(K230, "SP_MARKETCAP", "12/31/2022")</f>
        <v>12603.68394972</v>
      </c>
      <c r="R230">
        <f t="shared" si="43"/>
        <v>3.7467863666184101E-4</v>
      </c>
      <c r="S230">
        <f t="shared" si="44"/>
        <v>4.2443595961053349E-3</v>
      </c>
      <c r="U230" s="11" t="s">
        <v>227</v>
      </c>
      <c r="V230" s="4" cm="1">
        <f t="array" ref="V230">_xll.SNL.Clients.Office.Excel.Functions.SPG(U230, "SP_TOTAL_REV", "CY2021")</f>
        <v>4194100</v>
      </c>
      <c r="W230" s="4">
        <f>_xll.SNL.Clients.Office.Excel.Functions.SPG(U230,"IQ_AVG_DILUT_SHARES_OUT","CY2021")</f>
        <v>54700000</v>
      </c>
      <c r="X230" s="5">
        <f>_xll.SNL.Clients.Office.Excel.Functions.SPG(U230, "IQ_DILUT_EPS_NORM", "CY2021")</f>
        <v>5.452</v>
      </c>
      <c r="Y230">
        <f t="shared" si="45"/>
        <v>298224.40000000002</v>
      </c>
      <c r="Z230">
        <f t="shared" si="46"/>
        <v>7.1105696096898027E-2</v>
      </c>
      <c r="AA230" s="5">
        <f>_xll.SNL.Clients.Office.Excel.Functions.SPG(U230, "SP_MARKETCAP", "12/31/2021")</f>
        <v>11332.154602410001</v>
      </c>
      <c r="AB230">
        <f t="shared" si="40"/>
        <v>2.6705222884741627E-4</v>
      </c>
      <c r="AC230">
        <f t="shared" si="47"/>
        <v>1.4559687516761135E-3</v>
      </c>
    </row>
    <row r="231" spans="1:29" x14ac:dyDescent="0.3">
      <c r="A231" s="11" t="s">
        <v>228</v>
      </c>
      <c r="B231" s="4" cm="1">
        <f t="array" ref="B231">_xll.SNL.Clients.Office.Excel.Functions.SPG(A231, "SP_TOTAL_REV", "CY2023")</f>
        <v>106374000</v>
      </c>
      <c r="C231" s="4">
        <f>_xll.SNL.Clients.Office.Excel.Functions.SPG(A231,"IQ_AVG_DILUT_SHARES_OUT","CY2023")</f>
        <v>124441000</v>
      </c>
      <c r="D231" s="5">
        <f>_xll.SNL.Clients.Office.Excel.Functions.SPG(A231, "IQ_DILUT_EPS_NORM", "CY2023")</f>
        <v>19.713000000000001</v>
      </c>
      <c r="E231">
        <f t="shared" si="36"/>
        <v>2453105.4330000002</v>
      </c>
      <c r="F231">
        <f t="shared" si="37"/>
        <v>2.3061137430199111E-2</v>
      </c>
      <c r="G231" s="5">
        <f>_xll.SNL.Clients.Office.Excel.Functions.SPG(A231, "SP_MARKETCAP", "12/30/2023")</f>
        <v>56361.318723199998</v>
      </c>
      <c r="H231">
        <f t="shared" si="41"/>
        <v>1.3413500225626987E-3</v>
      </c>
      <c r="I231">
        <f t="shared" si="42"/>
        <v>2.6442032994778483E-2</v>
      </c>
      <c r="K231" s="11" t="s">
        <v>228</v>
      </c>
      <c r="L231" s="4" cm="1">
        <f t="array" ref="L231">_xll.SNL.Clients.Office.Excel.Functions.SPG(K231, "SP_TOTAL_REV", "CY2023")</f>
        <v>106374000</v>
      </c>
      <c r="M231" s="4">
        <f>_xll.SNL.Clients.Office.Excel.Functions.SPG(K231,"IQ_AVG_DILUT_SHARES_OUT","CY2023")</f>
        <v>124441000</v>
      </c>
      <c r="N231" s="5">
        <f>_xll.SNL.Clients.Office.Excel.Functions.SPG(K231, "IQ_DILUT_EPS_NORM", "CY2023")</f>
        <v>19.713000000000001</v>
      </c>
      <c r="O231">
        <f t="shared" si="38"/>
        <v>2453105.4330000002</v>
      </c>
      <c r="P231">
        <f t="shared" si="39"/>
        <v>2.3061137430199111E-2</v>
      </c>
      <c r="Q231" s="5">
        <f>_xll.SNL.Clients.Office.Excel.Functions.SPG(K231, "SP_MARKETCAP", "12/31/2022")</f>
        <v>64843.41687642</v>
      </c>
      <c r="R231">
        <f t="shared" si="43"/>
        <v>1.9276461650954205E-3</v>
      </c>
      <c r="S231">
        <f t="shared" si="44"/>
        <v>3.7999688852526026E-2</v>
      </c>
      <c r="U231" s="11" t="s">
        <v>228</v>
      </c>
      <c r="V231" s="4" cm="1">
        <f t="array" ref="V231">_xll.SNL.Clients.Office.Excel.Functions.SPG(U231, "SP_TOTAL_REV", "CY2021")</f>
        <v>83064000</v>
      </c>
      <c r="W231" s="4">
        <f>_xll.SNL.Clients.Office.Excel.Functions.SPG(U231,"IQ_AVG_DILUT_SHARES_OUT","CY2021")</f>
        <v>129396000</v>
      </c>
      <c r="X231" s="5">
        <f>_xll.SNL.Clients.Office.Excel.Functions.SPG(U231, "IQ_DILUT_EPS_NORM", "CY2021")</f>
        <v>16.506</v>
      </c>
      <c r="Y231">
        <f t="shared" si="45"/>
        <v>2135810.3760000002</v>
      </c>
      <c r="Z231">
        <f t="shared" si="46"/>
        <v>2.5712828373302514E-2</v>
      </c>
      <c r="AA231" s="5">
        <f>_xll.SNL.Clients.Office.Excel.Functions.SPG(U231, "SP_MARKETCAP", "12/31/2021")</f>
        <v>59621.916223259999</v>
      </c>
      <c r="AB231">
        <f t="shared" si="40"/>
        <v>1.4050430985286199E-3</v>
      </c>
      <c r="AC231">
        <f t="shared" si="47"/>
        <v>2.3191641384313399E-2</v>
      </c>
    </row>
    <row r="232" spans="1:29" x14ac:dyDescent="0.3">
      <c r="A232" s="11" t="s">
        <v>229</v>
      </c>
      <c r="B232" s="4" cm="1">
        <f t="array" ref="B232">_xll.SNL.Clients.Office.Excel.Functions.SPG(A232, "SP_TOTAL_REV", "CY2023")</f>
        <v>7303000</v>
      </c>
      <c r="C232" s="4">
        <f>_xll.SNL.Clients.Office.Excel.Functions.SPG(A232,"IQ_AVG_DILUT_SHARES_OUT","CY2023")</f>
        <v>1468016000</v>
      </c>
      <c r="D232" s="5">
        <f>_xll.SNL.Clients.Office.Excel.Functions.SPG(A232, "IQ_DILUT_EPS_NORM", "CY2023")</f>
        <v>1.0009999999999999</v>
      </c>
      <c r="E232">
        <f t="shared" si="36"/>
        <v>1469484.0159999998</v>
      </c>
      <c r="F232">
        <f t="shared" si="37"/>
        <v>0.20121648856634258</v>
      </c>
      <c r="G232" s="5">
        <f>_xll.SNL.Clients.Office.Excel.Functions.SPG(A232, "SP_MARKETCAP", "12/30/2023")</f>
        <v>18419.51518296</v>
      </c>
      <c r="H232">
        <f t="shared" si="41"/>
        <v>4.3836832895265853E-4</v>
      </c>
      <c r="I232">
        <f t="shared" si="42"/>
        <v>4.3880669728161117E-4</v>
      </c>
      <c r="K232" s="11" t="s">
        <v>229</v>
      </c>
      <c r="L232" s="4" cm="1">
        <f t="array" ref="L232">_xll.SNL.Clients.Office.Excel.Functions.SPG(K232, "SP_TOTAL_REV", "CY2023")</f>
        <v>7303000</v>
      </c>
      <c r="M232" s="4">
        <f>_xll.SNL.Clients.Office.Excel.Functions.SPG(K232,"IQ_AVG_DILUT_SHARES_OUT","CY2023")</f>
        <v>1468016000</v>
      </c>
      <c r="N232" s="5">
        <f>_xll.SNL.Clients.Office.Excel.Functions.SPG(K232, "IQ_DILUT_EPS_NORM", "CY2023")</f>
        <v>1.0009999999999999</v>
      </c>
      <c r="O232">
        <f t="shared" si="38"/>
        <v>1469484.0159999998</v>
      </c>
      <c r="P232">
        <f t="shared" si="39"/>
        <v>0.20121648856634258</v>
      </c>
      <c r="Q232" s="5">
        <f>_xll.SNL.Clients.Office.Excel.Functions.SPG(K232, "SP_MARKETCAP", "12/31/2022")</f>
        <v>20342.552995499998</v>
      </c>
      <c r="R232">
        <f t="shared" si="43"/>
        <v>6.0473747619992611E-4</v>
      </c>
      <c r="S232">
        <f t="shared" si="44"/>
        <v>6.0534221367612598E-4</v>
      </c>
      <c r="U232" s="11" t="s">
        <v>229</v>
      </c>
      <c r="V232" s="4" cm="1">
        <f t="array" ref="V232">_xll.SNL.Clients.Office.Excel.Functions.SPG(U232, "SP_TOTAL_REV", "CY2021")</f>
        <v>5985000</v>
      </c>
      <c r="W232" s="4">
        <f>_xll.SNL.Clients.Office.Excel.Functions.SPG(U232,"IQ_AVG_DILUT_SHARES_OUT","CY2021")</f>
        <v>1286733000</v>
      </c>
      <c r="X232" s="5">
        <f>_xll.SNL.Clients.Office.Excel.Functions.SPG(U232, "IQ_DILUT_EPS_NORM", "CY2021")</f>
        <v>0.77100000000000002</v>
      </c>
      <c r="Y232">
        <f t="shared" si="45"/>
        <v>992071.14300000004</v>
      </c>
      <c r="Z232">
        <f t="shared" si="46"/>
        <v>0.16575958947368422</v>
      </c>
      <c r="AA232" s="5">
        <f>_xll.SNL.Clients.Office.Excel.Functions.SPG(U232, "SP_MARKETCAP", "12/31/2021")</f>
        <v>22304.432459579999</v>
      </c>
      <c r="AB232">
        <f t="shared" si="40"/>
        <v>5.2562364444275612E-4</v>
      </c>
      <c r="AC232">
        <f t="shared" si="47"/>
        <v>4.0525582986536499E-4</v>
      </c>
    </row>
    <row r="233" spans="1:29" x14ac:dyDescent="0.3">
      <c r="A233" s="11" t="s">
        <v>230</v>
      </c>
      <c r="B233" s="4" cm="1">
        <f t="array" ref="B233">_xll.SNL.Clients.Office.Excel.Functions.SPG(A233, "SP_TOTAL_REV", "CY2023")</f>
        <v>11454000</v>
      </c>
      <c r="C233" s="4">
        <f>_xll.SNL.Clients.Office.Excel.Functions.SPG(A233,"IQ_AVG_DILUT_SHARES_OUT","CY2023")</f>
        <v>39900000</v>
      </c>
      <c r="D233" s="5">
        <f>_xll.SNL.Clients.Office.Excel.Functions.SPG(A233, "IQ_DILUT_EPS_NORM", "CY2023")</f>
        <v>11.481999999999999</v>
      </c>
      <c r="E233">
        <f t="shared" si="36"/>
        <v>458131.8</v>
      </c>
      <c r="F233">
        <f t="shared" si="37"/>
        <v>3.9997537977998952E-2</v>
      </c>
      <c r="G233" s="5">
        <f>_xll.SNL.Clients.Office.Excel.Functions.SPG(A233, "SP_MARKETCAP", "12/30/2023")</f>
        <v>10313.79811584</v>
      </c>
      <c r="H233">
        <f t="shared" si="41"/>
        <v>2.454593620020187E-4</v>
      </c>
      <c r="I233">
        <f t="shared" si="42"/>
        <v>2.8183643945071785E-3</v>
      </c>
      <c r="K233" s="11" t="s">
        <v>230</v>
      </c>
      <c r="L233" s="4" cm="1">
        <f t="array" ref="L233">_xll.SNL.Clients.Office.Excel.Functions.SPG(K233, "SP_TOTAL_REV", "CY2023")</f>
        <v>11454000</v>
      </c>
      <c r="M233" s="4">
        <f>_xll.SNL.Clients.Office.Excel.Functions.SPG(K233,"IQ_AVG_DILUT_SHARES_OUT","CY2023")</f>
        <v>39900000</v>
      </c>
      <c r="N233" s="5">
        <f>_xll.SNL.Clients.Office.Excel.Functions.SPG(K233, "IQ_DILUT_EPS_NORM", "CY2023")</f>
        <v>11.481999999999999</v>
      </c>
      <c r="O233">
        <f t="shared" si="38"/>
        <v>458131.8</v>
      </c>
      <c r="P233">
        <f t="shared" si="39"/>
        <v>3.9997537977998952E-2</v>
      </c>
      <c r="Q233" s="5">
        <f>_xll.SNL.Clients.Office.Excel.Functions.SPG(K233, "SP_MARKETCAP", "12/31/2022")</f>
        <v>9204.9476844799992</v>
      </c>
      <c r="R233">
        <f t="shared" si="43"/>
        <v>2.7364199727026288E-4</v>
      </c>
      <c r="S233">
        <f t="shared" si="44"/>
        <v>3.1419574126571584E-3</v>
      </c>
      <c r="U233" s="11" t="s">
        <v>230</v>
      </c>
      <c r="V233" s="4" cm="1">
        <f t="array" ref="V233">_xll.SNL.Clients.Office.Excel.Functions.SPG(U233, "SP_TOTAL_REV", "CY2021")</f>
        <v>9524000</v>
      </c>
      <c r="W233" s="4">
        <f>_xll.SNL.Clients.Office.Excel.Functions.SPG(U233,"IQ_AVG_DILUT_SHARES_OUT","CY2021")</f>
        <v>40300000</v>
      </c>
      <c r="X233" s="5">
        <f>_xll.SNL.Clients.Office.Excel.Functions.SPG(U233, "IQ_DILUT_EPS_NORM", "CY2021")</f>
        <v>9.3520000000000003</v>
      </c>
      <c r="Y233">
        <f t="shared" si="45"/>
        <v>376885.6</v>
      </c>
      <c r="Z233">
        <f t="shared" si="46"/>
        <v>3.9572196556068875E-2</v>
      </c>
      <c r="AA233" s="5">
        <f>_xll.SNL.Clients.Office.Excel.Functions.SPG(U233, "SP_MARKETCAP", "12/31/2021")</f>
        <v>7480.9907665199999</v>
      </c>
      <c r="AB233">
        <f t="shared" si="40"/>
        <v>1.7629615269820209E-4</v>
      </c>
      <c r="AC233">
        <f t="shared" si="47"/>
        <v>1.648721620033586E-3</v>
      </c>
    </row>
    <row r="234" spans="1:29" x14ac:dyDescent="0.3">
      <c r="A234" s="11" t="s">
        <v>231</v>
      </c>
      <c r="B234" s="4" cm="1">
        <f t="array" ref="B234">_xll.SNL.Clients.Office.Excel.Functions.SPG(A234, "SP_TOTAL_REV", "CY2023")</f>
        <v>3273900</v>
      </c>
      <c r="C234" s="4">
        <f>_xll.SNL.Clients.Office.Excel.Functions.SPG(A234,"IQ_AVG_DILUT_SHARES_OUT","CY2023")</f>
        <v>75900000</v>
      </c>
      <c r="D234" s="5">
        <f>_xll.SNL.Clients.Office.Excel.Functions.SPG(A234, "IQ_DILUT_EPS_NORM", "CY2023")</f>
        <v>5.7329999999999997</v>
      </c>
      <c r="E234">
        <f t="shared" si="36"/>
        <v>435134.7</v>
      </c>
      <c r="F234">
        <f t="shared" si="37"/>
        <v>0.13291019884541372</v>
      </c>
      <c r="G234" s="5">
        <f>_xll.SNL.Clients.Office.Excel.Functions.SPG(A234, "SP_MARKETCAP", "12/30/2023")</f>
        <v>16419.060772289999</v>
      </c>
      <c r="H234">
        <f t="shared" si="41"/>
        <v>3.9075926604080502E-4</v>
      </c>
      <c r="I234">
        <f t="shared" si="42"/>
        <v>2.2402228722119351E-3</v>
      </c>
      <c r="K234" s="11" t="s">
        <v>231</v>
      </c>
      <c r="L234" s="4" cm="1">
        <f t="array" ref="L234">_xll.SNL.Clients.Office.Excel.Functions.SPG(K234, "SP_TOTAL_REV", "CY2023")</f>
        <v>3273900</v>
      </c>
      <c r="M234" s="4">
        <f>_xll.SNL.Clients.Office.Excel.Functions.SPG(K234,"IQ_AVG_DILUT_SHARES_OUT","CY2023")</f>
        <v>75900000</v>
      </c>
      <c r="N234" s="5">
        <f>_xll.SNL.Clients.Office.Excel.Functions.SPG(K234, "IQ_DILUT_EPS_NORM", "CY2023")</f>
        <v>5.7329999999999997</v>
      </c>
      <c r="O234">
        <f t="shared" si="38"/>
        <v>435134.7</v>
      </c>
      <c r="P234">
        <f t="shared" si="39"/>
        <v>0.13291019884541372</v>
      </c>
      <c r="Q234" s="5">
        <f>_xll.SNL.Clients.Office.Excel.Functions.SPG(K234, "SP_MARKETCAP", "12/31/2022")</f>
        <v>17220.90181797</v>
      </c>
      <c r="R234">
        <f t="shared" si="43"/>
        <v>5.1193794139750397E-4</v>
      </c>
      <c r="S234">
        <f t="shared" si="44"/>
        <v>2.9349402180318899E-3</v>
      </c>
      <c r="U234" s="11" t="s">
        <v>231</v>
      </c>
      <c r="V234" s="4" cm="1">
        <f t="array" ref="V234">_xll.SNL.Clients.Office.Excel.Functions.SPG(U234, "SP_TOTAL_REV", "CY2021")</f>
        <v>2764800</v>
      </c>
      <c r="W234" s="4">
        <f>_xll.SNL.Clients.Office.Excel.Functions.SPG(U234,"IQ_AVG_DILUT_SHARES_OUT","CY2021")</f>
        <v>76400000</v>
      </c>
      <c r="X234" s="5">
        <f>_xll.SNL.Clients.Office.Excel.Functions.SPG(U234, "IQ_DILUT_EPS_NORM", "CY2021")</f>
        <v>5.1180000000000003</v>
      </c>
      <c r="Y234">
        <f t="shared" si="45"/>
        <v>391015.2</v>
      </c>
      <c r="Z234">
        <f t="shared" si="46"/>
        <v>0.14142621527777779</v>
      </c>
      <c r="AA234" s="5">
        <f>_xll.SNL.Clients.Office.Excel.Functions.SPG(U234, "SP_MARKETCAP", "12/31/2021")</f>
        <v>17967.7628984</v>
      </c>
      <c r="AB234">
        <f t="shared" si="40"/>
        <v>4.2342619720341394E-4</v>
      </c>
      <c r="AC234">
        <f t="shared" si="47"/>
        <v>2.1670952772870726E-3</v>
      </c>
    </row>
    <row r="235" spans="1:29" x14ac:dyDescent="0.3">
      <c r="A235" s="11" t="s">
        <v>232</v>
      </c>
      <c r="B235" s="4" cm="1">
        <f t="array" ref="B235">_xll.SNL.Clients.Office.Excel.Functions.SPG(A235, "SP_TOTAL_REV", "CY2023")</f>
        <v>3660953</v>
      </c>
      <c r="C235" s="4">
        <f>_xll.SNL.Clients.Office.Excel.Functions.SPG(A235,"IQ_AVG_DILUT_SHARES_OUT","CY2023")</f>
        <v>83978000</v>
      </c>
      <c r="D235" s="5">
        <f>_xll.SNL.Clients.Office.Excel.Functions.SPG(A235, "IQ_DILUT_EPS_NORM", "CY2023")</f>
        <v>7.8979999999999997</v>
      </c>
      <c r="E235">
        <f t="shared" si="36"/>
        <v>663258.24399999995</v>
      </c>
      <c r="F235">
        <f t="shared" si="37"/>
        <v>0.18117092571251256</v>
      </c>
      <c r="G235" s="5">
        <f>_xll.SNL.Clients.Office.Excel.Functions.SPG(A235, "SP_MARKETCAP", "12/30/2023")</f>
        <v>46097.847195100003</v>
      </c>
      <c r="H235">
        <f t="shared" si="41"/>
        <v>1.0970883892712534E-3</v>
      </c>
      <c r="I235">
        <f t="shared" si="42"/>
        <v>8.6648040984643598E-3</v>
      </c>
      <c r="K235" s="11" t="s">
        <v>232</v>
      </c>
      <c r="L235" s="4" cm="1">
        <f t="array" ref="L235">_xll.SNL.Clients.Office.Excel.Functions.SPG(K235, "SP_TOTAL_REV", "CY2023")</f>
        <v>3660953</v>
      </c>
      <c r="M235" s="4">
        <f>_xll.SNL.Clients.Office.Excel.Functions.SPG(K235,"IQ_AVG_DILUT_SHARES_OUT","CY2023")</f>
        <v>83978000</v>
      </c>
      <c r="N235" s="5">
        <f>_xll.SNL.Clients.Office.Excel.Functions.SPG(K235, "IQ_DILUT_EPS_NORM", "CY2023")</f>
        <v>7.8979999999999997</v>
      </c>
      <c r="O235">
        <f t="shared" si="38"/>
        <v>663258.24399999995</v>
      </c>
      <c r="P235">
        <f t="shared" si="39"/>
        <v>0.18117092571251256</v>
      </c>
      <c r="Q235" s="5">
        <f>_xll.SNL.Clients.Office.Excel.Functions.SPG(K235, "SP_MARKETCAP", "12/31/2022")</f>
        <v>33786.005777719998</v>
      </c>
      <c r="R235">
        <f t="shared" si="43"/>
        <v>1.0043805155338285E-3</v>
      </c>
      <c r="S235">
        <f t="shared" si="44"/>
        <v>7.9325973116861782E-3</v>
      </c>
      <c r="U235" s="11" t="s">
        <v>232</v>
      </c>
      <c r="V235" s="4" cm="1">
        <f t="array" ref="V235">_xll.SNL.Clients.Office.Excel.Functions.SPG(U235, "SP_TOTAL_REV", "CY2021")</f>
        <v>3215360</v>
      </c>
      <c r="W235" s="4">
        <f>_xll.SNL.Clients.Office.Excel.Functions.SPG(U235,"IQ_AVG_DILUT_SHARES_OUT","CY2021")</f>
        <v>86572000</v>
      </c>
      <c r="X235" s="5">
        <f>_xll.SNL.Clients.Office.Excel.Functions.SPG(U235, "IQ_DILUT_EPS_NORM", "CY2021")</f>
        <v>6.5170000000000003</v>
      </c>
      <c r="Y235">
        <f t="shared" si="45"/>
        <v>564189.72400000005</v>
      </c>
      <c r="Z235">
        <f t="shared" si="46"/>
        <v>0.17546704692476117</v>
      </c>
      <c r="AA235" s="5">
        <f>_xll.SNL.Clients.Office.Excel.Functions.SPG(U235, "SP_MARKETCAP", "12/31/2021")</f>
        <v>55833.199123680002</v>
      </c>
      <c r="AB235">
        <f t="shared" si="40"/>
        <v>1.3157586348574325E-3</v>
      </c>
      <c r="AC235">
        <f t="shared" si="47"/>
        <v>8.5747990233658884E-3</v>
      </c>
    </row>
    <row r="236" spans="1:29" x14ac:dyDescent="0.3">
      <c r="A236" s="11" t="s">
        <v>233</v>
      </c>
      <c r="B236" s="4" cm="1">
        <f t="array" ref="B236">_xll.SNL.Clients.Office.Excel.Functions.SPG(A236, "SP_TOTAL_REV", "CY2023")</f>
        <v>16107000</v>
      </c>
      <c r="C236" s="4">
        <f>_xll.SNL.Clients.Office.Excel.Functions.SPG(A236,"IQ_AVG_DILUT_SHARES_OUT","CY2023")</f>
        <v>303600000</v>
      </c>
      <c r="D236" s="5">
        <f>_xll.SNL.Clients.Office.Excel.Functions.SPG(A236, "IQ_DILUT_EPS_NORM", "CY2023")</f>
        <v>7.8639999999999999</v>
      </c>
      <c r="E236">
        <f t="shared" si="36"/>
        <v>2387510.4</v>
      </c>
      <c r="F236">
        <f t="shared" si="37"/>
        <v>0.14822812441795491</v>
      </c>
      <c r="G236" s="5">
        <f>_xll.SNL.Clients.Office.Excel.Functions.SPG(A236, "SP_MARKETCAP", "12/30/2023")</f>
        <v>78814.047407200007</v>
      </c>
      <c r="H236">
        <f t="shared" si="41"/>
        <v>1.8757053004224505E-3</v>
      </c>
      <c r="I236">
        <f t="shared" si="42"/>
        <v>1.4750546482522151E-2</v>
      </c>
      <c r="K236" s="11" t="s">
        <v>233</v>
      </c>
      <c r="L236" s="4" cm="1">
        <f t="array" ref="L236">_xll.SNL.Clients.Office.Excel.Functions.SPG(K236, "SP_TOTAL_REV", "CY2023")</f>
        <v>16107000</v>
      </c>
      <c r="M236" s="4">
        <f>_xll.SNL.Clients.Office.Excel.Functions.SPG(K236,"IQ_AVG_DILUT_SHARES_OUT","CY2023")</f>
        <v>303600000</v>
      </c>
      <c r="N236" s="5">
        <f>_xll.SNL.Clients.Office.Excel.Functions.SPG(K236, "IQ_DILUT_EPS_NORM", "CY2023")</f>
        <v>7.8639999999999999</v>
      </c>
      <c r="O236">
        <f t="shared" si="38"/>
        <v>2387510.4</v>
      </c>
      <c r="P236">
        <f t="shared" si="39"/>
        <v>0.14822812441795491</v>
      </c>
      <c r="Q236" s="5">
        <f>_xll.SNL.Clients.Office.Excel.Functions.SPG(K236, "SP_MARKETCAP", "12/31/2022")</f>
        <v>67673.159293699995</v>
      </c>
      <c r="R236">
        <f t="shared" si="43"/>
        <v>2.0117679214993649E-3</v>
      </c>
      <c r="S236">
        <f t="shared" si="44"/>
        <v>1.5820542934671004E-2</v>
      </c>
      <c r="U236" s="11" t="s">
        <v>233</v>
      </c>
      <c r="V236" s="4" cm="1">
        <f t="array" ref="V236">_xll.SNL.Clients.Office.Excel.Functions.SPG(U236, "SP_TOTAL_REV", "CY2021")</f>
        <v>14455000</v>
      </c>
      <c r="W236" s="4">
        <f>_xll.SNL.Clients.Office.Excel.Functions.SPG(U236,"IQ_AVG_DILUT_SHARES_OUT","CY2021")</f>
        <v>316400000</v>
      </c>
      <c r="X236" s="5">
        <f>_xll.SNL.Clients.Office.Excel.Functions.SPG(U236, "IQ_DILUT_EPS_NORM", "CY2021")</f>
        <v>6.5129999999999999</v>
      </c>
      <c r="Y236">
        <f t="shared" si="45"/>
        <v>2060713.2</v>
      </c>
      <c r="Z236">
        <f t="shared" si="46"/>
        <v>0.14256058111380146</v>
      </c>
      <c r="AA236" s="5">
        <f>_xll.SNL.Clients.Office.Excel.Functions.SPG(U236, "SP_MARKETCAP", "12/31/2021")</f>
        <v>77465.762929999997</v>
      </c>
      <c r="AB236">
        <f t="shared" si="40"/>
        <v>1.8255491012646862E-3</v>
      </c>
      <c r="AC236">
        <f t="shared" si="47"/>
        <v>1.1889801296536901E-2</v>
      </c>
    </row>
    <row r="237" spans="1:29" x14ac:dyDescent="0.3">
      <c r="A237" s="11" t="s">
        <v>234</v>
      </c>
      <c r="B237" s="4" cm="1">
        <f t="array" ref="B237">_xll.SNL.Clients.Office.Excel.Functions.SPG(A237, "SP_TOTAL_REV", "CY2023")</f>
        <v>3695649</v>
      </c>
      <c r="C237" s="4">
        <f>_xll.SNL.Clients.Office.Excel.Functions.SPG(A237,"IQ_AVG_DILUT_SHARES_OUT","CY2023")</f>
        <v>225928000</v>
      </c>
      <c r="D237" s="5">
        <f>_xll.SNL.Clients.Office.Excel.Functions.SPG(A237, "IQ_DILUT_EPS_NORM", "CY2023")</f>
        <v>2.2669999999999999</v>
      </c>
      <c r="E237">
        <f t="shared" si="36"/>
        <v>512178.77600000001</v>
      </c>
      <c r="F237">
        <f t="shared" si="37"/>
        <v>0.13858967017701085</v>
      </c>
      <c r="G237" s="5">
        <f>_xll.SNL.Clients.Office.Excel.Functions.SPG(A237, "SP_MARKETCAP", "12/30/2023")</f>
        <v>14071.819054019999</v>
      </c>
      <c r="H237">
        <f t="shared" si="41"/>
        <v>3.3489696893551093E-4</v>
      </c>
      <c r="I237">
        <f t="shared" si="42"/>
        <v>7.5921142857680326E-4</v>
      </c>
      <c r="K237" s="11" t="s">
        <v>234</v>
      </c>
      <c r="L237" s="4" cm="1">
        <f t="array" ref="L237">_xll.SNL.Clients.Office.Excel.Functions.SPG(K237, "SP_TOTAL_REV", "CY2023")</f>
        <v>3695649</v>
      </c>
      <c r="M237" s="4">
        <f>_xll.SNL.Clients.Office.Excel.Functions.SPG(K237,"IQ_AVG_DILUT_SHARES_OUT","CY2023")</f>
        <v>225928000</v>
      </c>
      <c r="N237" s="5">
        <f>_xll.SNL.Clients.Office.Excel.Functions.SPG(K237, "IQ_DILUT_EPS_NORM", "CY2023")</f>
        <v>2.2669999999999999</v>
      </c>
      <c r="O237">
        <f t="shared" si="38"/>
        <v>512178.77600000001</v>
      </c>
      <c r="P237">
        <f t="shared" si="39"/>
        <v>0.13858967017701085</v>
      </c>
      <c r="Q237" s="5">
        <f>_xll.SNL.Clients.Office.Excel.Functions.SPG(K237, "SP_MARKETCAP", "12/31/2022")</f>
        <v>17869.229589760002</v>
      </c>
      <c r="R237">
        <f t="shared" si="43"/>
        <v>5.312112401102731E-4</v>
      </c>
      <c r="S237">
        <f t="shared" si="44"/>
        <v>1.204255881329989E-3</v>
      </c>
      <c r="U237" s="11" t="s">
        <v>234</v>
      </c>
      <c r="V237" s="4" cm="1">
        <f t="array" ref="V237">_xll.SNL.Clients.Office.Excel.Functions.SPG(U237, "SP_TOTAL_REV", "CY2021")</f>
        <v>2986267</v>
      </c>
      <c r="W237" s="4">
        <f>_xll.SNL.Clients.Office.Excel.Functions.SPG(U237,"IQ_AVG_DILUT_SHARES_OUT","CY2021")</f>
        <v>222074000</v>
      </c>
      <c r="X237" s="5">
        <f>_xll.SNL.Clients.Office.Excel.Functions.SPG(U237, "IQ_DILUT_EPS_NORM", "CY2021")</f>
        <v>1.7150000000000001</v>
      </c>
      <c r="Y237">
        <f t="shared" si="45"/>
        <v>380856.91</v>
      </c>
      <c r="Z237">
        <f t="shared" si="46"/>
        <v>0.12753612118407362</v>
      </c>
      <c r="AA237" s="5">
        <f>_xll.SNL.Clients.Office.Excel.Functions.SPG(U237, "SP_MARKETCAP", "12/31/2021")</f>
        <v>16213.371361199999</v>
      </c>
      <c r="AB237">
        <f t="shared" si="40"/>
        <v>3.8208241160233626E-4</v>
      </c>
      <c r="AC237">
        <f t="shared" si="47"/>
        <v>6.552713358980067E-4</v>
      </c>
    </row>
    <row r="238" spans="1:29" x14ac:dyDescent="0.3">
      <c r="A238" s="11" t="s">
        <v>235</v>
      </c>
      <c r="B238" s="4" cm="1">
        <f t="array" ref="B238">_xll.SNL.Clients.Office.Excel.Functions.SPG(A238, "SP_TOTAL_REV", "CY2023")</f>
        <v>6876100</v>
      </c>
      <c r="C238" s="4">
        <f>_xll.SNL.Clients.Office.Excel.Functions.SPG(A238,"IQ_AVG_DILUT_SHARES_OUT","CY2023")</f>
        <v>409000000</v>
      </c>
      <c r="D238" s="5">
        <f>_xll.SNL.Clients.Office.Excel.Functions.SPG(A238, "IQ_DILUT_EPS_NORM", "CY2023")</f>
        <v>1.6819999999999999</v>
      </c>
      <c r="E238">
        <f t="shared" si="36"/>
        <v>687938</v>
      </c>
      <c r="F238">
        <f t="shared" si="37"/>
        <v>0.1000477014586757</v>
      </c>
      <c r="G238" s="5">
        <f>_xll.SNL.Clients.Office.Excel.Functions.SPG(A238, "SP_MARKETCAP", "12/30/2023")</f>
        <v>31306.99812384</v>
      </c>
      <c r="H238">
        <f t="shared" si="41"/>
        <v>7.4507913567496632E-4</v>
      </c>
      <c r="I238">
        <f t="shared" si="42"/>
        <v>1.2532231062052934E-3</v>
      </c>
      <c r="K238" s="11" t="s">
        <v>235</v>
      </c>
      <c r="L238" s="4" cm="1">
        <f t="array" ref="L238">_xll.SNL.Clients.Office.Excel.Functions.SPG(K238, "SP_TOTAL_REV", "CY2023")</f>
        <v>6876100</v>
      </c>
      <c r="M238" s="4">
        <f>_xll.SNL.Clients.Office.Excel.Functions.SPG(K238,"IQ_AVG_DILUT_SHARES_OUT","CY2023")</f>
        <v>409000000</v>
      </c>
      <c r="N238" s="5">
        <f>_xll.SNL.Clients.Office.Excel.Functions.SPG(K238, "IQ_DILUT_EPS_NORM", "CY2023")</f>
        <v>1.6819999999999999</v>
      </c>
      <c r="O238">
        <f t="shared" si="38"/>
        <v>687938</v>
      </c>
      <c r="P238">
        <f t="shared" si="39"/>
        <v>0.1000477014586757</v>
      </c>
      <c r="Q238" s="5">
        <f>_xll.SNL.Clients.Office.Excel.Functions.SPG(K238, "SP_MARKETCAP", "12/31/2022")</f>
        <v>21157.37007175</v>
      </c>
      <c r="R238">
        <f t="shared" si="43"/>
        <v>6.2896012034714948E-4</v>
      </c>
      <c r="S238">
        <f t="shared" si="44"/>
        <v>1.0579109224239053E-3</v>
      </c>
      <c r="U238" s="11" t="s">
        <v>235</v>
      </c>
      <c r="V238" s="4" cm="1">
        <f t="array" ref="V238">_xll.SNL.Clients.Office.Excel.Functions.SPG(U238, "SP_TOTAL_REV", "CY2021")</f>
        <v>5152400</v>
      </c>
      <c r="W238" s="4">
        <f>_xll.SNL.Clients.Office.Excel.Functions.SPG(U238,"IQ_AVG_DILUT_SHARES_OUT","CY2021")</f>
        <v>421200000</v>
      </c>
      <c r="X238" s="5">
        <f>_xll.SNL.Clients.Office.Excel.Functions.SPG(U238, "IQ_DILUT_EPS_NORM", "CY2021")</f>
        <v>0.80900000000000005</v>
      </c>
      <c r="Y238">
        <f t="shared" si="45"/>
        <v>340750.8</v>
      </c>
      <c r="Z238">
        <f t="shared" si="46"/>
        <v>6.6134383976399341E-2</v>
      </c>
      <c r="AA238" s="5">
        <f>_xll.SNL.Clients.Office.Excel.Functions.SPG(U238, "SP_MARKETCAP", "12/31/2021")</f>
        <v>25217.260748749999</v>
      </c>
      <c r="AB238">
        <f t="shared" si="40"/>
        <v>5.942670149371213E-4</v>
      </c>
      <c r="AC238">
        <f t="shared" si="47"/>
        <v>4.8076201508413119E-4</v>
      </c>
    </row>
    <row r="239" spans="1:29" x14ac:dyDescent="0.3">
      <c r="A239" s="11" t="s">
        <v>236</v>
      </c>
      <c r="B239" s="4" cm="1">
        <f t="array" ref="B239">_xll.SNL.Clients.Office.Excel.Functions.SPG(A239, "SP_TOTAL_REV", "CY2023")</f>
        <v>1697100</v>
      </c>
      <c r="C239" s="4">
        <f>_xll.SNL.Clients.Office.Excel.Functions.SPG(A239,"IQ_AVG_DILUT_SHARES_OUT","CY2023")</f>
        <v>73633000</v>
      </c>
      <c r="D239" s="5">
        <f>_xll.SNL.Clients.Office.Excel.Functions.SPG(A239, "IQ_DILUT_EPS_NORM", "CY2023")</f>
        <v>1.7090000000000001</v>
      </c>
      <c r="E239">
        <f t="shared" si="36"/>
        <v>125838.79700000001</v>
      </c>
      <c r="F239">
        <f t="shared" si="37"/>
        <v>7.4149311767132173E-2</v>
      </c>
      <c r="G239" s="5">
        <f>_xll.SNL.Clients.Office.Excel.Functions.SPG(A239, "SP_MARKETCAP", "12/30/2023")</f>
        <v>15151.196770619999</v>
      </c>
      <c r="H239">
        <f t="shared" si="41"/>
        <v>3.6058521323698993E-4</v>
      </c>
      <c r="I239">
        <f t="shared" si="42"/>
        <v>6.1624012942201585E-4</v>
      </c>
      <c r="K239" s="11" t="s">
        <v>236</v>
      </c>
      <c r="L239" s="4" cm="1">
        <f t="array" ref="L239">_xll.SNL.Clients.Office.Excel.Functions.SPG(K239, "SP_TOTAL_REV", "CY2023")</f>
        <v>1697100</v>
      </c>
      <c r="M239" s="4">
        <f>_xll.SNL.Clients.Office.Excel.Functions.SPG(K239,"IQ_AVG_DILUT_SHARES_OUT","CY2023")</f>
        <v>73633000</v>
      </c>
      <c r="N239" s="5">
        <f>_xll.SNL.Clients.Office.Excel.Functions.SPG(K239, "IQ_DILUT_EPS_NORM", "CY2023")</f>
        <v>1.7090000000000001</v>
      </c>
      <c r="O239">
        <f t="shared" si="38"/>
        <v>125838.79700000001</v>
      </c>
      <c r="P239">
        <f t="shared" si="39"/>
        <v>7.4149311767132173E-2</v>
      </c>
      <c r="Q239" s="5">
        <f>_xll.SNL.Clients.Office.Excel.Functions.SPG(K239, "SP_MARKETCAP", "12/31/2022")</f>
        <v>20445.003676169999</v>
      </c>
      <c r="R239">
        <f t="shared" si="43"/>
        <v>6.0778310012318923E-4</v>
      </c>
      <c r="S239">
        <f t="shared" si="44"/>
        <v>1.0387013181105305E-3</v>
      </c>
      <c r="U239" s="11" t="s">
        <v>236</v>
      </c>
      <c r="V239" s="4" cm="1">
        <f t="array" ref="V239">_xll.SNL.Clients.Office.Excel.Functions.SPG(U239, "SP_TOTAL_REV", "CY2021")</f>
        <v>1098800</v>
      </c>
      <c r="W239" s="4">
        <f>_xll.SNL.Clients.Office.Excel.Functions.SPG(U239,"IQ_AVG_DILUT_SHARES_OUT","CY2021")</f>
        <v>68579000</v>
      </c>
      <c r="X239" s="5">
        <f>_xll.SNL.Clients.Office.Excel.Functions.SPG(U239, "IQ_DILUT_EPS_NORM", "CY2021")</f>
        <v>0.57299999999999995</v>
      </c>
      <c r="Y239">
        <f t="shared" si="45"/>
        <v>39295.767</v>
      </c>
      <c r="Z239">
        <f t="shared" si="46"/>
        <v>3.5762438114306516E-2</v>
      </c>
      <c r="AA239" s="5">
        <f>_xll.SNL.Clients.Office.Excel.Functions.SPG(U239, "SP_MARKETCAP", "12/31/2021")</f>
        <v>18350.125786019998</v>
      </c>
      <c r="AB239">
        <f t="shared" si="40"/>
        <v>4.3243691625464704E-4</v>
      </c>
      <c r="AC239">
        <f t="shared" si="47"/>
        <v>2.4778635301391275E-4</v>
      </c>
    </row>
    <row r="240" spans="1:29" x14ac:dyDescent="0.3">
      <c r="A240" s="11" t="s">
        <v>237</v>
      </c>
      <c r="B240" s="4" cm="1">
        <f t="array" ref="B240">_xll.SNL.Clients.Office.Excel.Functions.SPG(A240, "SP_TOTAL_REV", "CY2023")</f>
        <v>54228000</v>
      </c>
      <c r="C240" s="4">
        <f>_xll.SNL.Clients.Office.Excel.Functions.SPG(A240,"IQ_AVG_DILUT_SHARES_OUT","CY2023")</f>
        <v>4212000000</v>
      </c>
      <c r="D240" s="5">
        <f>_xll.SNL.Clients.Office.Excel.Functions.SPG(A240, "IQ_DILUT_EPS_NORM", "CY2023")</f>
        <v>0.28499999999999998</v>
      </c>
      <c r="E240">
        <f t="shared" si="36"/>
        <v>1200420</v>
      </c>
      <c r="F240">
        <f t="shared" si="37"/>
        <v>2.2136534631555654E-2</v>
      </c>
      <c r="G240" s="5">
        <f>_xll.SNL.Clients.Office.Excel.Functions.SPG(A240, "SP_MARKETCAP", "12/30/2023")</f>
        <v>211854</v>
      </c>
      <c r="H240">
        <f t="shared" si="41"/>
        <v>5.0419396514763412E-3</v>
      </c>
      <c r="I240">
        <f t="shared" si="42"/>
        <v>1.4369528006707571E-3</v>
      </c>
      <c r="K240" s="11" t="s">
        <v>237</v>
      </c>
      <c r="L240" s="4" cm="1">
        <f t="array" ref="L240">_xll.SNL.Clients.Office.Excel.Functions.SPG(K240, "SP_TOTAL_REV", "CY2023")</f>
        <v>54228000</v>
      </c>
      <c r="M240" s="4">
        <f>_xll.SNL.Clients.Office.Excel.Functions.SPG(K240,"IQ_AVG_DILUT_SHARES_OUT","CY2023")</f>
        <v>4212000000</v>
      </c>
      <c r="N240" s="5">
        <f>_xll.SNL.Clients.Office.Excel.Functions.SPG(K240, "IQ_DILUT_EPS_NORM", "CY2023")</f>
        <v>0.28499999999999998</v>
      </c>
      <c r="O240">
        <f t="shared" si="38"/>
        <v>1200420</v>
      </c>
      <c r="P240">
        <f t="shared" si="39"/>
        <v>2.2136534631555654E-2</v>
      </c>
      <c r="Q240" s="5">
        <f>_xll.SNL.Clients.Office.Excel.Functions.SPG(K240, "SP_MARKETCAP", "12/31/2022")</f>
        <v>109076.61</v>
      </c>
      <c r="R240">
        <f t="shared" si="43"/>
        <v>3.2425976158663725E-3</v>
      </c>
      <c r="S240">
        <f t="shared" si="44"/>
        <v>9.2414032052191614E-4</v>
      </c>
      <c r="U240" s="11" t="s">
        <v>237</v>
      </c>
      <c r="V240" s="4" cm="1">
        <f t="array" ref="V240">_xll.SNL.Clients.Office.Excel.Functions.SPG(U240, "SP_TOTAL_REV", "CY2021")</f>
        <v>79024000</v>
      </c>
      <c r="W240" s="4">
        <f>_xll.SNL.Clients.Office.Excel.Functions.SPG(U240,"IQ_AVG_DILUT_SHARES_OUT","CY2021")</f>
        <v>4090000000</v>
      </c>
      <c r="X240" s="5">
        <f>_xll.SNL.Clients.Office.Excel.Functions.SPG(U240, "IQ_DILUT_EPS_NORM", "CY2021")</f>
        <v>3.3010000000000002</v>
      </c>
      <c r="Y240">
        <f t="shared" si="45"/>
        <v>13501090</v>
      </c>
      <c r="Z240">
        <f t="shared" si="46"/>
        <v>0.17084797023689005</v>
      </c>
      <c r="AA240" s="5">
        <f>_xll.SNL.Clients.Office.Excel.Functions.SPG(U240, "SP_MARKETCAP", "12/31/2021")</f>
        <v>209450.5</v>
      </c>
      <c r="AB240">
        <f t="shared" si="40"/>
        <v>4.9358859652612105E-3</v>
      </c>
      <c r="AC240">
        <f t="shared" si="47"/>
        <v>1.6293359571327257E-2</v>
      </c>
    </row>
    <row r="241" spans="1:29" x14ac:dyDescent="0.3">
      <c r="A241" s="11" t="s">
        <v>238</v>
      </c>
      <c r="B241" s="4" cm="1">
        <f t="array" ref="B241">_xll.SNL.Clients.Office.Excel.Functions.SPG(A241, "SP_TOTAL_REV", "CY2023")</f>
        <v>7988000</v>
      </c>
      <c r="C241" s="4">
        <f>_xll.SNL.Clients.Office.Excel.Functions.SPG(A241,"IQ_AVG_DILUT_SHARES_OUT","CY2023")</f>
        <v>565000000</v>
      </c>
      <c r="D241" s="5">
        <f>_xll.SNL.Clients.Office.Excel.Functions.SPG(A241, "IQ_DILUT_EPS_NORM", "CY2023")</f>
        <v>3.5630000000000002</v>
      </c>
      <c r="E241">
        <f t="shared" si="36"/>
        <v>2013095</v>
      </c>
      <c r="F241">
        <f t="shared" si="37"/>
        <v>0.25201489734601901</v>
      </c>
      <c r="G241" s="5">
        <f>_xll.SNL.Clients.Office.Excel.Functions.SPG(A241, "SP_MARKETCAP", "12/30/2023")</f>
        <v>73508.696447580005</v>
      </c>
      <c r="H241">
        <f t="shared" si="41"/>
        <v>1.7494425941799148E-3</v>
      </c>
      <c r="I241">
        <f t="shared" si="42"/>
        <v>6.2332639630630366E-3</v>
      </c>
      <c r="K241" s="11" t="s">
        <v>238</v>
      </c>
      <c r="L241" s="4" cm="1">
        <f t="array" ref="L241">_xll.SNL.Clients.Office.Excel.Functions.SPG(K241, "SP_TOTAL_REV", "CY2023")</f>
        <v>7988000</v>
      </c>
      <c r="M241" s="4">
        <f>_xll.SNL.Clients.Office.Excel.Functions.SPG(K241,"IQ_AVG_DILUT_SHARES_OUT","CY2023")</f>
        <v>565000000</v>
      </c>
      <c r="N241" s="5">
        <f>_xll.SNL.Clients.Office.Excel.Functions.SPG(K241, "IQ_DILUT_EPS_NORM", "CY2023")</f>
        <v>3.5630000000000002</v>
      </c>
      <c r="O241">
        <f t="shared" si="38"/>
        <v>2013095</v>
      </c>
      <c r="P241">
        <f t="shared" si="39"/>
        <v>0.25201489734601901</v>
      </c>
      <c r="Q241" s="5">
        <f>_xll.SNL.Clients.Office.Excel.Functions.SPG(K241, "SP_MARKETCAP", "12/31/2022")</f>
        <v>57301.811208749998</v>
      </c>
      <c r="R241">
        <f t="shared" si="43"/>
        <v>1.7034515136683998E-3</v>
      </c>
      <c r="S241">
        <f t="shared" si="44"/>
        <v>6.0693977432005088E-3</v>
      </c>
      <c r="U241" s="11" t="s">
        <v>238</v>
      </c>
      <c r="V241" s="4" cm="1">
        <f t="array" ref="V241">_xll.SNL.Clients.Office.Excel.Functions.SPG(U241, "SP_TOTAL_REV", "CY2021")</f>
        <v>7146000</v>
      </c>
      <c r="W241" s="4">
        <f>_xll.SNL.Clients.Office.Excel.Functions.SPG(U241,"IQ_AVG_DILUT_SHARES_OUT","CY2021")</f>
        <v>565000000</v>
      </c>
      <c r="X241" s="5">
        <f>_xll.SNL.Clients.Office.Excel.Functions.SPG(U241, "IQ_DILUT_EPS_NORM", "CY2021")</f>
        <v>6.3959999999999999</v>
      </c>
      <c r="Y241">
        <f t="shared" si="45"/>
        <v>3613740</v>
      </c>
      <c r="Z241">
        <f t="shared" si="46"/>
        <v>0.50570109151973131</v>
      </c>
      <c r="AA241" s="5">
        <f>_xll.SNL.Clients.Office.Excel.Functions.SPG(U241, "SP_MARKETCAP", "12/31/2021")</f>
        <v>77056.811034719998</v>
      </c>
      <c r="AB241">
        <f t="shared" si="40"/>
        <v>1.8159117887713786E-3</v>
      </c>
      <c r="AC241">
        <f t="shared" si="47"/>
        <v>1.1614571800981738E-2</v>
      </c>
    </row>
    <row r="242" spans="1:29" x14ac:dyDescent="0.3">
      <c r="A242" s="11" t="s">
        <v>239</v>
      </c>
      <c r="B242" s="4" cm="1">
        <f t="array" ref="B242">_xll.SNL.Clients.Office.Excel.Functions.SPG(A242, "SP_TOTAL_REV", "CY2023")</f>
        <v>61860000</v>
      </c>
      <c r="C242" s="4">
        <f>_xll.SNL.Clients.Office.Excel.Functions.SPG(A242,"IQ_AVG_DILUT_SHARES_OUT","CY2023")</f>
        <v>922073828</v>
      </c>
      <c r="D242" s="5">
        <f>_xll.SNL.Clients.Office.Excel.Functions.SPG(A242, "IQ_DILUT_EPS_NORM", "CY2023")</f>
        <v>6.1529999999999996</v>
      </c>
      <c r="E242">
        <f t="shared" si="36"/>
        <v>5673520.2636839999</v>
      </c>
      <c r="F242">
        <f t="shared" si="37"/>
        <v>9.1715490845198838E-2</v>
      </c>
      <c r="G242" s="5">
        <f>_xll.SNL.Clients.Office.Excel.Functions.SPG(A242, "SP_MARKETCAP", "12/30/2023")</f>
        <v>149340.54392254999</v>
      </c>
      <c r="H242">
        <f t="shared" si="41"/>
        <v>3.5541741481215786E-3</v>
      </c>
      <c r="I242">
        <f t="shared" si="42"/>
        <v>2.1868833533392071E-2</v>
      </c>
      <c r="K242" s="11" t="s">
        <v>239</v>
      </c>
      <c r="L242" s="4" cm="1">
        <f t="array" ref="L242">_xll.SNL.Clients.Office.Excel.Functions.SPG(K242, "SP_TOTAL_REV", "CY2023")</f>
        <v>61860000</v>
      </c>
      <c r="M242" s="4">
        <f>_xll.SNL.Clients.Office.Excel.Functions.SPG(K242,"IQ_AVG_DILUT_SHARES_OUT","CY2023")</f>
        <v>922073828</v>
      </c>
      <c r="N242" s="5">
        <f>_xll.SNL.Clients.Office.Excel.Functions.SPG(K242, "IQ_DILUT_EPS_NORM", "CY2023")</f>
        <v>6.1529999999999996</v>
      </c>
      <c r="O242">
        <f t="shared" si="38"/>
        <v>5673520.2636839999</v>
      </c>
      <c r="P242">
        <f t="shared" si="39"/>
        <v>9.1715490845198838E-2</v>
      </c>
      <c r="Q242" s="5">
        <f>_xll.SNL.Clients.Office.Excel.Functions.SPG(K242, "SP_MARKETCAP", "12/31/2022")</f>
        <v>127382.36328306999</v>
      </c>
      <c r="R242">
        <f t="shared" si="43"/>
        <v>3.7867857048830807E-3</v>
      </c>
      <c r="S242">
        <f t="shared" si="44"/>
        <v>2.3300092442145592E-2</v>
      </c>
      <c r="U242" s="11" t="s">
        <v>239</v>
      </c>
      <c r="V242" s="4" cm="1">
        <f t="array" ref="V242">_xll.SNL.Clients.Office.Excel.Functions.SPG(U242, "SP_TOTAL_REV", "CY2021")</f>
        <v>57351000</v>
      </c>
      <c r="W242" s="4">
        <f>_xll.SNL.Clients.Office.Excel.Functions.SPG(U242,"IQ_AVG_DILUT_SHARES_OUT","CY2021")</f>
        <v>904641001</v>
      </c>
      <c r="X242" s="5">
        <f>_xll.SNL.Clients.Office.Excel.Functions.SPG(U242, "IQ_DILUT_EPS_NORM", "CY2021")</f>
        <v>3.25</v>
      </c>
      <c r="Y242">
        <f t="shared" si="45"/>
        <v>2940083.2532500001</v>
      </c>
      <c r="Z242">
        <f t="shared" si="46"/>
        <v>5.1264725170441665E-2</v>
      </c>
      <c r="AA242" s="5">
        <f>_xll.SNL.Clients.Office.Excel.Functions.SPG(U242, "SP_MARKETCAP", "12/31/2021")</f>
        <v>119866.334781</v>
      </c>
      <c r="AB242">
        <f t="shared" si="40"/>
        <v>2.8247560142030674E-3</v>
      </c>
      <c r="AC242">
        <f t="shared" si="47"/>
        <v>9.1804570461599695E-3</v>
      </c>
    </row>
    <row r="243" spans="1:29" x14ac:dyDescent="0.3">
      <c r="A243" s="11" t="s">
        <v>240</v>
      </c>
      <c r="B243" s="4" cm="1">
        <f t="array" ref="B243">_xll.SNL.Clients.Office.Excel.Functions.SPG(A243, "SP_TOTAL_REV", "CY2023")</f>
        <v>11479000</v>
      </c>
      <c r="C243" s="4">
        <f>_xll.SNL.Clients.Office.Excel.Functions.SPG(A243,"IQ_AVG_DILUT_SHARES_OUT","CY2023")</f>
        <v>255000000</v>
      </c>
      <c r="D243" s="5">
        <f>_xll.SNL.Clients.Office.Excel.Functions.SPG(A243, "IQ_DILUT_EPS_NORM", "CY2023")</f>
        <v>0.41799999999999998</v>
      </c>
      <c r="E243">
        <f t="shared" si="36"/>
        <v>106590</v>
      </c>
      <c r="F243">
        <f t="shared" si="37"/>
        <v>9.2856520602839967E-3</v>
      </c>
      <c r="G243" s="5">
        <f>_xll.SNL.Clients.Office.Excel.Functions.SPG(A243, "SP_MARKETCAP", "12/30/2023")</f>
        <v>20669.951479980002</v>
      </c>
      <c r="H243">
        <f t="shared" si="41"/>
        <v>4.9192674181749345E-4</v>
      </c>
      <c r="I243">
        <f t="shared" si="42"/>
        <v>2.0562537807971226E-4</v>
      </c>
      <c r="K243" s="11" t="s">
        <v>240</v>
      </c>
      <c r="L243" s="4" cm="1">
        <f t="array" ref="L243">_xll.SNL.Clients.Office.Excel.Functions.SPG(K243, "SP_TOTAL_REV", "CY2023")</f>
        <v>11479000</v>
      </c>
      <c r="M243" s="4">
        <f>_xll.SNL.Clients.Office.Excel.Functions.SPG(K243,"IQ_AVG_DILUT_SHARES_OUT","CY2023")</f>
        <v>255000000</v>
      </c>
      <c r="N243" s="5">
        <f>_xll.SNL.Clients.Office.Excel.Functions.SPG(K243, "IQ_DILUT_EPS_NORM", "CY2023")</f>
        <v>0.41799999999999998</v>
      </c>
      <c r="O243">
        <f t="shared" si="38"/>
        <v>106590</v>
      </c>
      <c r="P243">
        <f t="shared" si="39"/>
        <v>9.2856520602839967E-3</v>
      </c>
      <c r="Q243" s="5">
        <f>_xll.SNL.Clients.Office.Excel.Functions.SPG(K243, "SP_MARKETCAP", "12/31/2022")</f>
        <v>26730.242604520001</v>
      </c>
      <c r="R243">
        <f t="shared" si="43"/>
        <v>7.946288479349174E-4</v>
      </c>
      <c r="S243">
        <f t="shared" si="44"/>
        <v>3.3215485843679548E-4</v>
      </c>
      <c r="U243" s="11" t="s">
        <v>240</v>
      </c>
      <c r="V243" s="4" cm="1">
        <f t="array" ref="V243">_xll.SNL.Clients.Office.Excel.Functions.SPG(U243, "SP_TOTAL_REV", "CY2021")</f>
        <v>11656000</v>
      </c>
      <c r="W243" s="4">
        <f>_xll.SNL.Clients.Office.Excel.Functions.SPG(U243,"IQ_AVG_DILUT_SHARES_OUT","CY2021")</f>
        <v>243000000</v>
      </c>
      <c r="X243" s="5">
        <f>_xll.SNL.Clients.Office.Excel.Functions.SPG(U243, "IQ_DILUT_EPS_NORM", "CY2021")</f>
        <v>0.94299999999999995</v>
      </c>
      <c r="Y243">
        <f t="shared" si="45"/>
        <v>229149</v>
      </c>
      <c r="Z243">
        <f t="shared" si="46"/>
        <v>1.9659317089910776E-2</v>
      </c>
      <c r="AA243" s="5">
        <f>_xll.SNL.Clients.Office.Excel.Functions.SPG(U243, "SP_MARKETCAP", "12/31/2021")</f>
        <v>38347.504646100002</v>
      </c>
      <c r="AB243">
        <f t="shared" si="40"/>
        <v>9.0369280562936855E-4</v>
      </c>
      <c r="AC243">
        <f t="shared" si="47"/>
        <v>8.5218231570849444E-4</v>
      </c>
    </row>
    <row r="244" spans="1:29" x14ac:dyDescent="0.3">
      <c r="A244" s="11" t="s">
        <v>241</v>
      </c>
      <c r="B244" s="4" cm="1">
        <f t="array" ref="B244">_xll.SNL.Clients.Office.Excel.Functions.SPG(A244, "SP_TOTAL_REV", "CY2023")</f>
        <v>18916000</v>
      </c>
      <c r="C244" s="4">
        <f>_xll.SNL.Clients.Office.Excel.Functions.SPG(A244,"IQ_AVG_DILUT_SHARES_OUT","CY2023")</f>
        <v>349100000</v>
      </c>
      <c r="D244" s="5">
        <f>_xll.SNL.Clients.Office.Excel.Functions.SPG(A244, "IQ_DILUT_EPS_NORM", "CY2023")</f>
        <v>1.6439999999999999</v>
      </c>
      <c r="E244">
        <f t="shared" si="36"/>
        <v>573920.4</v>
      </c>
      <c r="F244">
        <f t="shared" si="37"/>
        <v>3.034047367308099E-2</v>
      </c>
      <c r="G244" s="5">
        <f>_xll.SNL.Clients.Office.Excel.Functions.SPG(A244, "SP_MARKETCAP", "12/30/2023")</f>
        <v>12508.525864949999</v>
      </c>
      <c r="H244">
        <f t="shared" si="41"/>
        <v>2.9769196021792746E-4</v>
      </c>
      <c r="I244">
        <f t="shared" si="42"/>
        <v>4.8940558259827273E-4</v>
      </c>
      <c r="K244" s="11" t="s">
        <v>241</v>
      </c>
      <c r="L244" s="4" cm="1">
        <f t="array" ref="L244">_xll.SNL.Clients.Office.Excel.Functions.SPG(K244, "SP_TOTAL_REV", "CY2023")</f>
        <v>18916000</v>
      </c>
      <c r="M244" s="4">
        <f>_xll.SNL.Clients.Office.Excel.Functions.SPG(K244,"IQ_AVG_DILUT_SHARES_OUT","CY2023")</f>
        <v>349100000</v>
      </c>
      <c r="N244" s="5">
        <f>_xll.SNL.Clients.Office.Excel.Functions.SPG(K244, "IQ_DILUT_EPS_NORM", "CY2023")</f>
        <v>1.6439999999999999</v>
      </c>
      <c r="O244">
        <f t="shared" si="38"/>
        <v>573920.4</v>
      </c>
      <c r="P244">
        <f t="shared" si="39"/>
        <v>3.034047367308099E-2</v>
      </c>
      <c r="Q244" s="5">
        <f>_xll.SNL.Clients.Office.Excel.Functions.SPG(K244, "SP_MARKETCAP", "12/31/2022")</f>
        <v>12316.852411669999</v>
      </c>
      <c r="R244">
        <f t="shared" si="43"/>
        <v>3.6615179244256968E-4</v>
      </c>
      <c r="S244">
        <f t="shared" si="44"/>
        <v>6.0195354677558457E-4</v>
      </c>
      <c r="U244" s="11" t="s">
        <v>241</v>
      </c>
      <c r="V244" s="4" cm="1">
        <f t="array" ref="V244">_xll.SNL.Clients.Office.Excel.Functions.SPG(U244, "SP_TOTAL_REV", "CY2021")</f>
        <v>19363000</v>
      </c>
      <c r="W244" s="4">
        <f>_xll.SNL.Clients.Office.Excel.Functions.SPG(U244,"IQ_AVG_DILUT_SHARES_OUT","CY2021")</f>
        <v>392400000</v>
      </c>
      <c r="X244" s="5">
        <f>_xll.SNL.Clients.Office.Excel.Functions.SPG(U244, "IQ_DILUT_EPS_NORM", "CY2021")</f>
        <v>2.1150000000000002</v>
      </c>
      <c r="Y244">
        <f t="shared" si="45"/>
        <v>829926.00000000012</v>
      </c>
      <c r="Z244">
        <f t="shared" si="46"/>
        <v>4.2861436760832525E-2</v>
      </c>
      <c r="AA244" s="5">
        <f>_xll.SNL.Clients.Office.Excel.Functions.SPG(U244, "SP_MARKETCAP", "12/31/2021")</f>
        <v>18193.623679619999</v>
      </c>
      <c r="AB244">
        <f t="shared" si="40"/>
        <v>4.2874880593496016E-4</v>
      </c>
      <c r="AC244">
        <f t="shared" si="47"/>
        <v>9.068037245524408E-4</v>
      </c>
    </row>
    <row r="245" spans="1:29" x14ac:dyDescent="0.3">
      <c r="A245" s="11" t="s">
        <v>242</v>
      </c>
      <c r="B245" s="4" cm="1">
        <f t="array" ref="B245">_xll.SNL.Clients.Office.Excel.Functions.SPG(A245, "SP_TOTAL_REV", "CY2023")</f>
        <v>15094000</v>
      </c>
      <c r="C245" s="4">
        <f>_xll.SNL.Clients.Office.Excel.Functions.SPG(A245,"IQ_AVG_DILUT_SHARES_OUT","CY2023")</f>
        <v>283500000</v>
      </c>
      <c r="D245" s="5">
        <f>_xll.SNL.Clients.Office.Excel.Functions.SPG(A245, "IQ_DILUT_EPS_NORM", "CY2023")</f>
        <v>7.3789999999999996</v>
      </c>
      <c r="E245">
        <f t="shared" si="36"/>
        <v>2091946.4999999998</v>
      </c>
      <c r="F245">
        <f t="shared" si="37"/>
        <v>0.13859457400291506</v>
      </c>
      <c r="G245" s="5">
        <f>_xll.SNL.Clients.Office.Excel.Functions.SPG(A245, "SP_MARKETCAP", "12/30/2023")</f>
        <v>174968.39808000001</v>
      </c>
      <c r="H245">
        <f t="shared" si="41"/>
        <v>4.1640946313727806E-3</v>
      </c>
      <c r="I245">
        <f t="shared" si="42"/>
        <v>3.0726854284899748E-2</v>
      </c>
      <c r="K245" s="11" t="s">
        <v>242</v>
      </c>
      <c r="L245" s="4" cm="1">
        <f t="array" ref="L245">_xll.SNL.Clients.Office.Excel.Functions.SPG(K245, "SP_TOTAL_REV", "CY2023")</f>
        <v>15094000</v>
      </c>
      <c r="M245" s="4">
        <f>_xll.SNL.Clients.Office.Excel.Functions.SPG(K245,"IQ_AVG_DILUT_SHARES_OUT","CY2023")</f>
        <v>283500000</v>
      </c>
      <c r="N245" s="5">
        <f>_xll.SNL.Clients.Office.Excel.Functions.SPG(K245, "IQ_DILUT_EPS_NORM", "CY2023")</f>
        <v>7.3789999999999996</v>
      </c>
      <c r="O245">
        <f t="shared" si="38"/>
        <v>2091946.4999999998</v>
      </c>
      <c r="P245">
        <f t="shared" si="39"/>
        <v>0.13859457400291506</v>
      </c>
      <c r="Q245" s="5">
        <f>_xll.SNL.Clients.Office.Excel.Functions.SPG(K245, "SP_MARKETCAP", "12/31/2022")</f>
        <v>109341.764727</v>
      </c>
      <c r="R245">
        <f t="shared" si="43"/>
        <v>3.2504800581755521E-3</v>
      </c>
      <c r="S245">
        <f t="shared" si="44"/>
        <v>2.3985292349277397E-2</v>
      </c>
      <c r="U245" s="11" t="s">
        <v>242</v>
      </c>
      <c r="V245" s="4" cm="1">
        <f t="array" ref="V245">_xll.SNL.Clients.Office.Excel.Functions.SPG(U245, "SP_TOTAL_REV", "CY2021")</f>
        <v>11414000</v>
      </c>
      <c r="W245" s="4">
        <f>_xll.SNL.Clients.Office.Excel.Functions.SPG(U245,"IQ_AVG_DILUT_SHARES_OUT","CY2021")</f>
        <v>279500000</v>
      </c>
      <c r="X245" s="5">
        <f>_xll.SNL.Clients.Office.Excel.Functions.SPG(U245, "IQ_DILUT_EPS_NORM", "CY2021")</f>
        <v>5.8159999999999998</v>
      </c>
      <c r="Y245">
        <f t="shared" si="45"/>
        <v>1625572</v>
      </c>
      <c r="Z245">
        <f t="shared" si="46"/>
        <v>0.14241913439635534</v>
      </c>
      <c r="AA245" s="5">
        <f>_xll.SNL.Clients.Office.Excel.Functions.SPG(U245, "SP_MARKETCAP", "12/31/2021")</f>
        <v>182138.61341799999</v>
      </c>
      <c r="AB245">
        <f t="shared" si="40"/>
        <v>4.2922572431292518E-3</v>
      </c>
      <c r="AC245">
        <f t="shared" si="47"/>
        <v>2.4963768126039728E-2</v>
      </c>
    </row>
    <row r="246" spans="1:29" x14ac:dyDescent="0.3">
      <c r="A246" s="11" t="s">
        <v>243</v>
      </c>
      <c r="B246" s="4" cm="1">
        <f t="array" ref="B246">_xll.SNL.Clients.Office.Excel.Functions.SPG(A246, "SP_TOTAL_REV", "CY2023")</f>
        <v>7124100</v>
      </c>
      <c r="C246" s="4">
        <f>_xll.SNL.Clients.Office.Excel.Functions.SPG(A246,"IQ_AVG_DILUT_SHARES_OUT","CY2023")</f>
        <v>357400000</v>
      </c>
      <c r="D246" s="5">
        <f>_xll.SNL.Clients.Office.Excel.Functions.SPG(A246, "IQ_DILUT_EPS_NORM", "CY2023")</f>
        <v>3.3719999999999999</v>
      </c>
      <c r="E246">
        <f t="shared" si="36"/>
        <v>1205152.8</v>
      </c>
      <c r="F246">
        <f t="shared" si="37"/>
        <v>0.16916562092053733</v>
      </c>
      <c r="G246" s="5">
        <f>_xll.SNL.Clients.Office.Excel.Functions.SPG(A246, "SP_MARKETCAP", "12/30/2023")</f>
        <v>118774.87227712</v>
      </c>
      <c r="H246">
        <f t="shared" si="41"/>
        <v>2.8267379333552795E-3</v>
      </c>
      <c r="I246">
        <f t="shared" si="42"/>
        <v>9.5317603112740016E-3</v>
      </c>
      <c r="K246" s="11" t="s">
        <v>243</v>
      </c>
      <c r="L246" s="4" cm="1">
        <f t="array" ref="L246">_xll.SNL.Clients.Office.Excel.Functions.SPG(K246, "SP_TOTAL_REV", "CY2023")</f>
        <v>7124100</v>
      </c>
      <c r="M246" s="4">
        <f>_xll.SNL.Clients.Office.Excel.Functions.SPG(K246,"IQ_AVG_DILUT_SHARES_OUT","CY2023")</f>
        <v>357400000</v>
      </c>
      <c r="N246" s="5">
        <f>_xll.SNL.Clients.Office.Excel.Functions.SPG(K246, "IQ_DILUT_EPS_NORM", "CY2023")</f>
        <v>3.3719999999999999</v>
      </c>
      <c r="O246">
        <f t="shared" si="38"/>
        <v>1205152.8</v>
      </c>
      <c r="P246">
        <f t="shared" si="39"/>
        <v>0.16916562092053733</v>
      </c>
      <c r="Q246" s="5">
        <f>_xll.SNL.Clients.Office.Excel.Functions.SPG(K246, "SP_MARKETCAP", "12/31/2022")</f>
        <v>93770.595649499999</v>
      </c>
      <c r="R246">
        <f t="shared" si="43"/>
        <v>2.787584890027645E-3</v>
      </c>
      <c r="S246">
        <f t="shared" si="44"/>
        <v>9.3997362491732191E-3</v>
      </c>
      <c r="U246" s="11" t="s">
        <v>243</v>
      </c>
      <c r="V246" s="4" cm="1">
        <f t="array" ref="V246">_xll.SNL.Clients.Office.Excel.Functions.SPG(U246, "SP_TOTAL_REV", "CY2021")</f>
        <v>5710100</v>
      </c>
      <c r="W246" s="4">
        <f>_xll.SNL.Clients.Office.Excel.Functions.SPG(U246,"IQ_AVG_DILUT_SHARES_OUT","CY2021")</f>
        <v>365800000</v>
      </c>
      <c r="X246" s="5">
        <f>_xll.SNL.Clients.Office.Excel.Functions.SPG(U246, "IQ_DILUT_EPS_NORM", "CY2021")</f>
        <v>3.1840000000000002</v>
      </c>
      <c r="Y246">
        <f t="shared" si="45"/>
        <v>1164707.2</v>
      </c>
      <c r="Z246">
        <f t="shared" si="46"/>
        <v>0.20397317034727938</v>
      </c>
      <c r="AA246" s="5">
        <f>_xll.SNL.Clients.Office.Excel.Functions.SPG(U246, "SP_MARKETCAP", "12/31/2021")</f>
        <v>128355.2041573</v>
      </c>
      <c r="AB246">
        <f t="shared" si="40"/>
        <v>3.0248037162396578E-3</v>
      </c>
      <c r="AC246">
        <f t="shared" si="47"/>
        <v>9.6309750325070716E-3</v>
      </c>
    </row>
    <row r="247" spans="1:29" x14ac:dyDescent="0.3">
      <c r="A247" s="11" t="s">
        <v>244</v>
      </c>
      <c r="B247" s="4" cm="1">
        <f t="array" ref="B247">_xll.SNL.Clients.Office.Excel.Functions.SPG(A247, "SP_TOTAL_REV", "CY2023")</f>
        <v>5716400</v>
      </c>
      <c r="C247" s="4">
        <f>_xll.SNL.Clients.Office.Excel.Functions.SPG(A247,"IQ_AVG_DILUT_SHARES_OUT","CY2023")</f>
        <v>456200000</v>
      </c>
      <c r="D247" s="5">
        <f>_xll.SNL.Clients.Office.Excel.Functions.SPG(A247, "IQ_DILUT_EPS_NORM", "CY2023")</f>
        <v>1.7509999999999999</v>
      </c>
      <c r="E247">
        <f t="shared" si="36"/>
        <v>798806.2</v>
      </c>
      <c r="F247">
        <f t="shared" si="37"/>
        <v>0.13973938142887132</v>
      </c>
      <c r="G247" s="5">
        <f>_xll.SNL.Clients.Office.Excel.Functions.SPG(A247, "SP_MARKETCAP", "12/30/2023")</f>
        <v>8020.0504781600002</v>
      </c>
      <c r="H247">
        <f t="shared" si="41"/>
        <v>1.9087017716293625E-4</v>
      </c>
      <c r="I247">
        <f t="shared" si="42"/>
        <v>3.3421368021230134E-4</v>
      </c>
      <c r="K247" s="11" t="s">
        <v>244</v>
      </c>
      <c r="L247" s="4" cm="1">
        <f t="array" ref="L247">_xll.SNL.Clients.Office.Excel.Functions.SPG(K247, "SP_TOTAL_REV", "CY2023")</f>
        <v>5716400</v>
      </c>
      <c r="M247" s="4">
        <f>_xll.SNL.Clients.Office.Excel.Functions.SPG(K247,"IQ_AVG_DILUT_SHARES_OUT","CY2023")</f>
        <v>456200000</v>
      </c>
      <c r="N247" s="5">
        <f>_xll.SNL.Clients.Office.Excel.Functions.SPG(K247, "IQ_DILUT_EPS_NORM", "CY2023")</f>
        <v>1.7509999999999999</v>
      </c>
      <c r="O247">
        <f t="shared" si="38"/>
        <v>798806.2</v>
      </c>
      <c r="P247">
        <f t="shared" si="39"/>
        <v>0.13973938142887132</v>
      </c>
      <c r="Q247" s="5">
        <f>_xll.SNL.Clients.Office.Excel.Functions.SPG(K247, "SP_MARKETCAP", "12/31/2022")</f>
        <v>8181.5750979200002</v>
      </c>
      <c r="R247">
        <f t="shared" si="43"/>
        <v>2.4321947580280571E-4</v>
      </c>
      <c r="S247">
        <f t="shared" si="44"/>
        <v>4.2587730213071277E-4</v>
      </c>
      <c r="U247" s="11" t="s">
        <v>244</v>
      </c>
      <c r="V247" s="4" cm="1">
        <f t="array" ref="V247">_xll.SNL.Clients.Office.Excel.Functions.SPG(U247, "SP_TOTAL_REV", "CY2021")</f>
        <v>6894500</v>
      </c>
      <c r="W247" s="4">
        <f>_xll.SNL.Clients.Office.Excel.Functions.SPG(U247,"IQ_AVG_DILUT_SHARES_OUT","CY2021")</f>
        <v>465400000</v>
      </c>
      <c r="X247" s="5">
        <f>_xll.SNL.Clients.Office.Excel.Functions.SPG(U247, "IQ_DILUT_EPS_NORM", "CY2021")</f>
        <v>2.54</v>
      </c>
      <c r="Y247">
        <f t="shared" si="45"/>
        <v>1182116</v>
      </c>
      <c r="Z247">
        <f t="shared" si="46"/>
        <v>0.17145782870403944</v>
      </c>
      <c r="AA247" s="5">
        <f>_xll.SNL.Clients.Office.Excel.Functions.SPG(U247, "SP_MARKETCAP", "12/31/2021")</f>
        <v>10616.97402134</v>
      </c>
      <c r="AB247">
        <f t="shared" si="40"/>
        <v>2.501983669911267E-4</v>
      </c>
      <c r="AC247">
        <f t="shared" si="47"/>
        <v>6.3550385215746183E-4</v>
      </c>
    </row>
    <row r="248" spans="1:29" x14ac:dyDescent="0.3">
      <c r="A248" s="11" t="s">
        <v>245</v>
      </c>
      <c r="B248" s="4" cm="1">
        <f t="array" ref="B248">_xll.SNL.Clients.Office.Excel.Functions.SPG(A248, "SP_TOTAL_REV", "CY2023")</f>
        <v>2412733</v>
      </c>
      <c r="C248" s="4">
        <f>_xll.SNL.Clients.Office.Excel.Functions.SPG(A248,"IQ_AVG_DILUT_SHARES_OUT","CY2023")</f>
        <v>613288708</v>
      </c>
      <c r="D248" s="5">
        <f>_xll.SNL.Clients.Office.Excel.Functions.SPG(A248, "IQ_DILUT_EPS_NORM", "CY2023")</f>
        <v>0.35099999999999998</v>
      </c>
      <c r="E248">
        <f t="shared" si="36"/>
        <v>215264.33650799998</v>
      </c>
      <c r="F248">
        <f t="shared" si="37"/>
        <v>8.9220123614175278E-2</v>
      </c>
      <c r="G248" s="5">
        <f>_xll.SNL.Clients.Office.Excel.Functions.SPG(A248, "SP_MARKETCAP", "12/30/2023")</f>
        <v>20873.89553229</v>
      </c>
      <c r="H248">
        <f t="shared" si="41"/>
        <v>4.9678043164173348E-4</v>
      </c>
      <c r="I248">
        <f t="shared" si="42"/>
        <v>1.7436993150624845E-4</v>
      </c>
      <c r="K248" s="11" t="s">
        <v>245</v>
      </c>
      <c r="L248" s="4" cm="1">
        <f t="array" ref="L248">_xll.SNL.Clients.Office.Excel.Functions.SPG(K248, "SP_TOTAL_REV", "CY2023")</f>
        <v>2412733</v>
      </c>
      <c r="M248" s="4">
        <f>_xll.SNL.Clients.Office.Excel.Functions.SPG(K248,"IQ_AVG_DILUT_SHARES_OUT","CY2023")</f>
        <v>613288708</v>
      </c>
      <c r="N248" s="5">
        <f>_xll.SNL.Clients.Office.Excel.Functions.SPG(K248, "IQ_DILUT_EPS_NORM", "CY2023")</f>
        <v>0.35099999999999998</v>
      </c>
      <c r="O248">
        <f t="shared" si="38"/>
        <v>215264.33650799998</v>
      </c>
      <c r="P248">
        <f t="shared" si="39"/>
        <v>8.9220123614175278E-2</v>
      </c>
      <c r="Q248" s="5">
        <f>_xll.SNL.Clients.Office.Excel.Functions.SPG(K248, "SP_MARKETCAP", "12/31/2022")</f>
        <v>18122.189702759999</v>
      </c>
      <c r="R248">
        <f t="shared" si="43"/>
        <v>5.3873116449482334E-4</v>
      </c>
      <c r="S248">
        <f t="shared" si="44"/>
        <v>1.8909463873768297E-4</v>
      </c>
      <c r="U248" s="11" t="s">
        <v>245</v>
      </c>
      <c r="V248" s="4" cm="1">
        <f t="array" ref="V248">_xll.SNL.Clients.Office.Excel.Functions.SPG(U248, "SP_TOTAL_REV", "CY2021")</f>
        <v>1994019</v>
      </c>
      <c r="W248" s="4">
        <f>_xll.SNL.Clients.Office.Excel.Functions.SPG(U248,"IQ_AVG_DILUT_SHARES_OUT","CY2021")</f>
        <v>579209523</v>
      </c>
      <c r="X248" s="5">
        <f>_xll.SNL.Clients.Office.Excel.Functions.SPG(U248, "IQ_DILUT_EPS_NORM", "CY2021")</f>
        <v>0.23699999999999999</v>
      </c>
      <c r="Y248">
        <f t="shared" si="45"/>
        <v>137272.65695100001</v>
      </c>
      <c r="Z248">
        <f t="shared" si="46"/>
        <v>6.884220107782324E-2</v>
      </c>
      <c r="AA248" s="5">
        <f>_xll.SNL.Clients.Office.Excel.Functions.SPG(U248, "SP_MARKETCAP", "12/31/2021")</f>
        <v>27057.491679160001</v>
      </c>
      <c r="AB248">
        <f t="shared" si="40"/>
        <v>6.376336816304465E-4</v>
      </c>
      <c r="AC248">
        <f t="shared" si="47"/>
        <v>1.5111918254641582E-4</v>
      </c>
    </row>
    <row r="249" spans="1:29" x14ac:dyDescent="0.3">
      <c r="A249" s="11" t="s">
        <v>246</v>
      </c>
      <c r="B249" s="4" cm="1">
        <f t="array" ref="B249">_xll.SNL.Clients.Office.Excel.Functions.SPG(A249, "SP_TOTAL_REV", "CY2023")</f>
        <v>14984000</v>
      </c>
      <c r="C249" s="4">
        <f>_xll.SNL.Clients.Office.Excel.Functions.SPG(A249,"IQ_AVG_DILUT_SHARES_OUT","CY2023")</f>
        <v>186300000</v>
      </c>
      <c r="D249" s="5">
        <f>_xll.SNL.Clients.Office.Excel.Functions.SPG(A249, "IQ_DILUT_EPS_NORM", "CY2023")</f>
        <v>4.9349999999999996</v>
      </c>
      <c r="E249">
        <f t="shared" si="36"/>
        <v>919390.49999999988</v>
      </c>
      <c r="F249">
        <f t="shared" si="37"/>
        <v>6.1358148691938057E-2</v>
      </c>
      <c r="G249" s="5">
        <f>_xll.SNL.Clients.Office.Excel.Functions.SPG(A249, "SP_MARKETCAP", "12/30/2023")</f>
        <v>42226.85</v>
      </c>
      <c r="H249">
        <f t="shared" si="41"/>
        <v>1.0049620463712921E-3</v>
      </c>
      <c r="I249">
        <f t="shared" si="42"/>
        <v>4.9594876988423263E-3</v>
      </c>
      <c r="K249" s="11" t="s">
        <v>246</v>
      </c>
      <c r="L249" s="4" cm="1">
        <f t="array" ref="L249">_xll.SNL.Clients.Office.Excel.Functions.SPG(K249, "SP_TOTAL_REV", "CY2023")</f>
        <v>14984000</v>
      </c>
      <c r="M249" s="4">
        <f>_xll.SNL.Clients.Office.Excel.Functions.SPG(K249,"IQ_AVG_DILUT_SHARES_OUT","CY2023")</f>
        <v>186300000</v>
      </c>
      <c r="N249" s="5">
        <f>_xll.SNL.Clients.Office.Excel.Functions.SPG(K249, "IQ_DILUT_EPS_NORM", "CY2023")</f>
        <v>4.9349999999999996</v>
      </c>
      <c r="O249">
        <f t="shared" si="38"/>
        <v>919390.49999999988</v>
      </c>
      <c r="P249">
        <f t="shared" si="39"/>
        <v>6.1358148691938057E-2</v>
      </c>
      <c r="Q249" s="5">
        <f>_xll.SNL.Clients.Office.Excel.Functions.SPG(K249, "SP_MARKETCAP", "12/31/2022")</f>
        <v>38056.273312470003</v>
      </c>
      <c r="R249">
        <f t="shared" si="43"/>
        <v>1.1313257820514801E-3</v>
      </c>
      <c r="S249">
        <f t="shared" si="44"/>
        <v>5.5830927344240541E-3</v>
      </c>
      <c r="U249" s="11" t="s">
        <v>246</v>
      </c>
      <c r="V249" s="4" cm="1">
        <f t="array" ref="V249">_xll.SNL.Clients.Office.Excel.Functions.SPG(U249, "SP_TOTAL_REV", "CY2021")</f>
        <v>13874000</v>
      </c>
      <c r="W249" s="4">
        <f>_xll.SNL.Clients.Office.Excel.Functions.SPG(U249,"IQ_AVG_DILUT_SHARES_OUT","CY2021")</f>
        <v>195000000</v>
      </c>
      <c r="X249" s="5">
        <f>_xll.SNL.Clients.Office.Excel.Functions.SPG(U249, "IQ_DILUT_EPS_NORM", "CY2021")</f>
        <v>3.5670000000000002</v>
      </c>
      <c r="Y249">
        <f t="shared" si="45"/>
        <v>695565</v>
      </c>
      <c r="Z249">
        <f t="shared" si="46"/>
        <v>5.0134424102638027E-2</v>
      </c>
      <c r="AA249" s="5">
        <f>_xll.SNL.Clients.Office.Excel.Functions.SPG(U249, "SP_MARKETCAP", "12/31/2021")</f>
        <v>53899.884812140001</v>
      </c>
      <c r="AB249">
        <f t="shared" si="40"/>
        <v>1.2701983761004996E-3</v>
      </c>
      <c r="AC249">
        <f t="shared" si="47"/>
        <v>4.5307976075504826E-3</v>
      </c>
    </row>
    <row r="250" spans="1:29" x14ac:dyDescent="0.3">
      <c r="A250" s="11" t="s">
        <v>247</v>
      </c>
      <c r="B250" s="4" cm="1">
        <f t="array" ref="B250">_xll.SNL.Clients.Office.Excel.Functions.SPG(A250, "SP_TOTAL_REV", "CY2023")</f>
        <v>5492760</v>
      </c>
      <c r="C250" s="4">
        <f>_xll.SNL.Clients.Office.Excel.Functions.SPG(A250,"IQ_AVG_DILUT_SHARES_OUT","CY2023")</f>
        <v>293965000</v>
      </c>
      <c r="D250" s="5">
        <f>_xll.SNL.Clients.Office.Excel.Functions.SPG(A250, "IQ_DILUT_EPS_NORM", "CY2023")</f>
        <v>0.95399999999999996</v>
      </c>
      <c r="E250">
        <f t="shared" si="36"/>
        <v>280442.61</v>
      </c>
      <c r="F250">
        <f t="shared" si="37"/>
        <v>5.1056774736198192E-2</v>
      </c>
      <c r="G250" s="5">
        <f>_xll.SNL.Clients.Office.Excel.Functions.SPG(A250, "SP_MARKETCAP", "12/30/2023")</f>
        <v>20433.429968640001</v>
      </c>
      <c r="H250">
        <f t="shared" si="41"/>
        <v>4.8629773700072218E-4</v>
      </c>
      <c r="I250">
        <f t="shared" si="42"/>
        <v>4.6392804109868891E-4</v>
      </c>
      <c r="K250" s="11" t="s">
        <v>247</v>
      </c>
      <c r="L250" s="4" cm="1">
        <f t="array" ref="L250">_xll.SNL.Clients.Office.Excel.Functions.SPG(K250, "SP_TOTAL_REV", "CY2023")</f>
        <v>5492760</v>
      </c>
      <c r="M250" s="4">
        <f>_xll.SNL.Clients.Office.Excel.Functions.SPG(K250,"IQ_AVG_DILUT_SHARES_OUT","CY2023")</f>
        <v>293965000</v>
      </c>
      <c r="N250" s="5">
        <f>_xll.SNL.Clients.Office.Excel.Functions.SPG(K250, "IQ_DILUT_EPS_NORM", "CY2023")</f>
        <v>0.95399999999999996</v>
      </c>
      <c r="O250">
        <f t="shared" si="38"/>
        <v>280442.61</v>
      </c>
      <c r="P250">
        <f t="shared" si="39"/>
        <v>5.1056774736198192E-2</v>
      </c>
      <c r="Q250" s="5">
        <f>_xll.SNL.Clients.Office.Excel.Functions.SPG(K250, "SP_MARKETCAP", "12/31/2022")</f>
        <v>14492.09474445</v>
      </c>
      <c r="R250">
        <f t="shared" si="43"/>
        <v>4.3081676142358249E-4</v>
      </c>
      <c r="S250">
        <f t="shared" si="44"/>
        <v>4.1099919039809768E-4</v>
      </c>
      <c r="U250" s="11" t="s">
        <v>247</v>
      </c>
      <c r="V250" s="4" cm="1">
        <f t="array" ref="V250">_xll.SNL.Clients.Office.Excel.Functions.SPG(U250, "SP_TOTAL_REV", "CY2021")</f>
        <v>4498872</v>
      </c>
      <c r="W250" s="4">
        <f>_xll.SNL.Clients.Office.Excel.Functions.SPG(U250,"IQ_AVG_DILUT_SHARES_OUT","CY2021")</f>
        <v>290975090</v>
      </c>
      <c r="X250" s="5">
        <f>_xll.SNL.Clients.Office.Excel.Functions.SPG(U250, "IQ_DILUT_EPS_NORM", "CY2021")</f>
        <v>1.016</v>
      </c>
      <c r="Y250">
        <f t="shared" si="45"/>
        <v>295630.69144000002</v>
      </c>
      <c r="Z250">
        <f t="shared" si="46"/>
        <v>6.5712181062275166E-2</v>
      </c>
      <c r="AA250" s="5">
        <f>_xll.SNL.Clients.Office.Excel.Functions.SPG(U250, "SP_MARKETCAP", "12/31/2021")</f>
        <v>15152.12523034</v>
      </c>
      <c r="AB250">
        <f t="shared" si="40"/>
        <v>3.57073209509242E-4</v>
      </c>
      <c r="AC250">
        <f t="shared" si="47"/>
        <v>3.6278638086138988E-4</v>
      </c>
    </row>
    <row r="251" spans="1:29" x14ac:dyDescent="0.3">
      <c r="A251" s="11" t="s">
        <v>248</v>
      </c>
      <c r="B251" s="4" cm="1">
        <f t="array" ref="B251">_xll.SNL.Clients.Office.Excel.Functions.SPG(A251, "SP_TOTAL_REV", "CY2023")</f>
        <v>12829665</v>
      </c>
      <c r="C251" s="4">
        <f>_xll.SNL.Clients.Office.Excel.Functions.SPG(A251,"IQ_AVG_DILUT_SHARES_OUT","CY2023")</f>
        <v>104451000</v>
      </c>
      <c r="D251" s="5">
        <f>_xll.SNL.Clients.Office.Excel.Functions.SPG(A251, "IQ_DILUT_EPS_NORM", "CY2023")</f>
        <v>5.5940000000000003</v>
      </c>
      <c r="E251">
        <f t="shared" si="36"/>
        <v>584298.89399999997</v>
      </c>
      <c r="F251">
        <f t="shared" si="37"/>
        <v>4.5542802091870671E-2</v>
      </c>
      <c r="G251" s="5">
        <f>_xll.SNL.Clients.Office.Excel.Functions.SPG(A251, "SP_MARKETCAP", "12/30/2023")</f>
        <v>20601.7438707</v>
      </c>
      <c r="H251">
        <f t="shared" si="41"/>
        <v>4.9030346045503986E-4</v>
      </c>
      <c r="I251">
        <f t="shared" si="42"/>
        <v>2.7427575577854933E-3</v>
      </c>
      <c r="K251" s="11" t="s">
        <v>248</v>
      </c>
      <c r="L251" s="4" cm="1">
        <f t="array" ref="L251">_xll.SNL.Clients.Office.Excel.Functions.SPG(K251, "SP_TOTAL_REV", "CY2023")</f>
        <v>12829665</v>
      </c>
      <c r="M251" s="4">
        <f>_xll.SNL.Clients.Office.Excel.Functions.SPG(K251,"IQ_AVG_DILUT_SHARES_OUT","CY2023")</f>
        <v>104451000</v>
      </c>
      <c r="N251" s="5">
        <f>_xll.SNL.Clients.Office.Excel.Functions.SPG(K251, "IQ_DILUT_EPS_NORM", "CY2023")</f>
        <v>5.5940000000000003</v>
      </c>
      <c r="O251">
        <f t="shared" si="38"/>
        <v>584298.89399999997</v>
      </c>
      <c r="P251">
        <f t="shared" si="39"/>
        <v>4.5542802091870671E-2</v>
      </c>
      <c r="Q251" s="5">
        <f>_xll.SNL.Clients.Office.Excel.Functions.SPG(K251, "SP_MARKETCAP", "12/31/2022")</f>
        <v>18052.78507428</v>
      </c>
      <c r="R251">
        <f t="shared" si="43"/>
        <v>5.366679239628767E-4</v>
      </c>
      <c r="S251">
        <f t="shared" si="44"/>
        <v>3.0021203666483324E-3</v>
      </c>
      <c r="U251" s="11" t="s">
        <v>248</v>
      </c>
      <c r="V251" s="4" cm="1">
        <f t="array" ref="V251">_xll.SNL.Clients.Office.Excel.Functions.SPG(U251, "SP_TOTAL_REV", "CY2021")</f>
        <v>12168302</v>
      </c>
      <c r="W251" s="4">
        <f>_xll.SNL.Clients.Office.Excel.Functions.SPG(U251,"IQ_AVG_DILUT_SHARES_OUT","CY2021")</f>
        <v>106593000</v>
      </c>
      <c r="X251" s="5">
        <f>_xll.SNL.Clients.Office.Excel.Functions.SPG(U251, "IQ_DILUT_EPS_NORM", "CY2021")</f>
        <v>5.8620000000000001</v>
      </c>
      <c r="Y251">
        <f t="shared" si="45"/>
        <v>624848.16599999997</v>
      </c>
      <c r="Z251">
        <f t="shared" si="46"/>
        <v>5.1350481439398854E-2</v>
      </c>
      <c r="AA251" s="5">
        <f>_xll.SNL.Clients.Office.Excel.Functions.SPG(U251, "SP_MARKETCAP", "12/31/2021")</f>
        <v>21464.839729200001</v>
      </c>
      <c r="AB251">
        <f t="shared" si="40"/>
        <v>5.0583790043919464E-4</v>
      </c>
      <c r="AC251">
        <f t="shared" si="47"/>
        <v>2.9652217723745589E-3</v>
      </c>
    </row>
    <row r="252" spans="1:29" x14ac:dyDescent="0.3">
      <c r="A252" s="11" t="s">
        <v>249</v>
      </c>
      <c r="B252" s="4" cm="1">
        <f t="array" ref="B252">_xll.SNL.Clients.Office.Excel.Functions.SPG(A252, "SP_TOTAL_REV", "CY2023")</f>
        <v>33454000</v>
      </c>
      <c r="C252" s="4">
        <f>_xll.SNL.Clients.Office.Excel.Functions.SPG(A252,"IQ_AVG_DILUT_SHARES_OUT","CY2023")</f>
        <v>134425000</v>
      </c>
      <c r="D252" s="5">
        <f>_xll.SNL.Clients.Office.Excel.Functions.SPG(A252, "IQ_DILUT_EPS_NORM", "CY2023")</f>
        <v>6.2859999999999996</v>
      </c>
      <c r="E252">
        <f t="shared" si="36"/>
        <v>844995.55</v>
      </c>
      <c r="F252">
        <f t="shared" si="37"/>
        <v>2.5258430979852933E-2</v>
      </c>
      <c r="G252" s="5">
        <f>_xll.SNL.Clients.Office.Excel.Functions.SPG(A252, "SP_MARKETCAP", "12/30/2023")</f>
        <v>16389.6827094</v>
      </c>
      <c r="H252">
        <f t="shared" si="41"/>
        <v>3.9006009387427214E-4</v>
      </c>
      <c r="I252">
        <f t="shared" si="42"/>
        <v>2.4519177500936743E-3</v>
      </c>
      <c r="K252" s="11" t="s">
        <v>249</v>
      </c>
      <c r="L252" s="4" cm="1">
        <f t="array" ref="L252">_xll.SNL.Clients.Office.Excel.Functions.SPG(K252, "SP_TOTAL_REV", "CY2023")</f>
        <v>33454000</v>
      </c>
      <c r="M252" s="4">
        <f>_xll.SNL.Clients.Office.Excel.Functions.SPG(K252,"IQ_AVG_DILUT_SHARES_OUT","CY2023")</f>
        <v>134425000</v>
      </c>
      <c r="N252" s="5">
        <f>_xll.SNL.Clients.Office.Excel.Functions.SPG(K252, "IQ_DILUT_EPS_NORM", "CY2023")</f>
        <v>6.2859999999999996</v>
      </c>
      <c r="O252">
        <f t="shared" si="38"/>
        <v>844995.55</v>
      </c>
      <c r="P252">
        <f t="shared" si="39"/>
        <v>2.5258430979852933E-2</v>
      </c>
      <c r="Q252" s="5">
        <f>_xll.SNL.Clients.Office.Excel.Functions.SPG(K252, "SP_MARKETCAP", "12/31/2022")</f>
        <v>9154.5746600000002</v>
      </c>
      <c r="R252">
        <f t="shared" si="43"/>
        <v>2.7214452270552512E-4</v>
      </c>
      <c r="S252">
        <f t="shared" si="44"/>
        <v>1.7107004697269309E-3</v>
      </c>
      <c r="U252" s="11" t="s">
        <v>249</v>
      </c>
      <c r="V252" s="4" cm="1">
        <f t="array" ref="V252">_xll.SNL.Clients.Office.Excel.Functions.SPG(U252, "SP_TOTAL_REV", "CY2021")</f>
        <v>30019000</v>
      </c>
      <c r="W252" s="4">
        <f>_xll.SNL.Clients.Office.Excel.Functions.SPG(U252,"IQ_AVG_DILUT_SHARES_OUT","CY2021")</f>
        <v>150800000</v>
      </c>
      <c r="X252" s="5">
        <f>_xll.SNL.Clients.Office.Excel.Functions.SPG(U252, "IQ_DILUT_EPS_NORM", "CY2021")</f>
        <v>4.0759999999999996</v>
      </c>
      <c r="Y252">
        <f t="shared" si="45"/>
        <v>614660.80000000005</v>
      </c>
      <c r="Z252">
        <f t="shared" si="46"/>
        <v>2.0475725373929846E-2</v>
      </c>
      <c r="AA252" s="5">
        <f>_xll.SNL.Clients.Office.Excel.Functions.SPG(U252, "SP_MARKETCAP", "12/31/2021")</f>
        <v>10142.07873315</v>
      </c>
      <c r="AB252">
        <f t="shared" si="40"/>
        <v>2.3900704021966661E-4</v>
      </c>
      <c r="AC252">
        <f t="shared" si="47"/>
        <v>9.7419269593536102E-4</v>
      </c>
    </row>
    <row r="253" spans="1:29" x14ac:dyDescent="0.3">
      <c r="A253" s="11" t="s">
        <v>250</v>
      </c>
      <c r="B253" s="4" cm="1">
        <f t="array" ref="B253">_xll.SNL.Clients.Office.Excel.Functions.SPG(A253, "SP_TOTAL_REV", "CY2023")</f>
        <v>2160255</v>
      </c>
      <c r="C253" s="4">
        <f>_xll.SNL.Clients.Office.Excel.Functions.SPG(A253,"IQ_AVG_DILUT_SHARES_OUT","CY2023")</f>
        <v>73025000</v>
      </c>
      <c r="D253" s="5">
        <f>_xll.SNL.Clients.Office.Excel.Functions.SPG(A253, "IQ_DILUT_EPS_NORM", "CY2023")</f>
        <v>4.1379999999999999</v>
      </c>
      <c r="E253">
        <f t="shared" si="36"/>
        <v>302177.45</v>
      </c>
      <c r="F253">
        <f t="shared" si="37"/>
        <v>0.13988045392789278</v>
      </c>
      <c r="G253" s="5">
        <f>_xll.SNL.Clients.Office.Excel.Functions.SPG(A253, "SP_MARKETCAP", "12/30/2023")</f>
        <v>11900.85648882</v>
      </c>
      <c r="H253">
        <f t="shared" si="41"/>
        <v>2.832299612823504E-4</v>
      </c>
      <c r="I253">
        <f t="shared" si="42"/>
        <v>1.1720055797863659E-3</v>
      </c>
      <c r="K253" s="11" t="s">
        <v>250</v>
      </c>
      <c r="L253" s="4" cm="1">
        <f t="array" ref="L253">_xll.SNL.Clients.Office.Excel.Functions.SPG(K253, "SP_TOTAL_REV", "CY2023")</f>
        <v>2160255</v>
      </c>
      <c r="M253" s="4">
        <f>_xll.SNL.Clients.Office.Excel.Functions.SPG(K253,"IQ_AVG_DILUT_SHARES_OUT","CY2023")</f>
        <v>73025000</v>
      </c>
      <c r="N253" s="5">
        <f>_xll.SNL.Clients.Office.Excel.Functions.SPG(K253, "IQ_DILUT_EPS_NORM", "CY2023")</f>
        <v>4.1379999999999999</v>
      </c>
      <c r="O253">
        <f t="shared" si="38"/>
        <v>302177.45</v>
      </c>
      <c r="P253">
        <f t="shared" si="39"/>
        <v>0.13988045392789278</v>
      </c>
      <c r="Q253" s="5">
        <f>_xll.SNL.Clients.Office.Excel.Functions.SPG(K253, "SP_MARKETCAP", "12/31/2022")</f>
        <v>12807.002457480001</v>
      </c>
      <c r="R253">
        <f t="shared" si="43"/>
        <v>3.8072282989927376E-4</v>
      </c>
      <c r="S253">
        <f t="shared" si="44"/>
        <v>1.5754310701231948E-3</v>
      </c>
      <c r="U253" s="11" t="s">
        <v>250</v>
      </c>
      <c r="V253" s="4" cm="1">
        <f t="array" ref="V253">_xll.SNL.Clients.Office.Excel.Functions.SPG(U253, "SP_TOTAL_REV", "CY2021")</f>
        <v>1866016</v>
      </c>
      <c r="W253" s="4">
        <f>_xll.SNL.Clients.Office.Excel.Functions.SPG(U253,"IQ_AVG_DILUT_SHARES_OUT","CY2021")</f>
        <v>74370000</v>
      </c>
      <c r="X253" s="5">
        <f>_xll.SNL.Clients.Office.Excel.Functions.SPG(U253, "IQ_DILUT_EPS_NORM", "CY2021")</f>
        <v>3.7410000000000001</v>
      </c>
      <c r="Y253">
        <f t="shared" si="45"/>
        <v>278218.17</v>
      </c>
      <c r="Z253">
        <f t="shared" si="46"/>
        <v>0.14909741931473255</v>
      </c>
      <c r="AA253" s="5">
        <f>_xll.SNL.Clients.Office.Excel.Functions.SPG(U253, "SP_MARKETCAP", "12/31/2021")</f>
        <v>12364.11193368</v>
      </c>
      <c r="AB253">
        <f t="shared" si="40"/>
        <v>2.9137121451784436E-4</v>
      </c>
      <c r="AC253">
        <f t="shared" si="47"/>
        <v>1.0900197135112557E-3</v>
      </c>
    </row>
    <row r="254" spans="1:29" x14ac:dyDescent="0.3">
      <c r="A254" s="11" t="s">
        <v>251</v>
      </c>
      <c r="B254" s="4" cm="1">
        <f t="array" ref="B254">_xll.SNL.Clients.Office.Excel.Functions.SPG(A254, "SP_TOTAL_REV", "CY2023")</f>
        <v>9862979</v>
      </c>
      <c r="C254" s="4">
        <f>_xll.SNL.Clients.Office.Excel.Functions.SPG(A254,"IQ_AVG_DILUT_SHARES_OUT","CY2023")</f>
        <v>127043250</v>
      </c>
      <c r="D254" s="5">
        <f>_xll.SNL.Clients.Office.Excel.Functions.SPG(A254, "IQ_DILUT_EPS_NORM", "CY2023")</f>
        <v>2.9620000000000002</v>
      </c>
      <c r="E254">
        <f t="shared" si="36"/>
        <v>376302.10649999999</v>
      </c>
      <c r="F254">
        <f t="shared" si="37"/>
        <v>3.8152986688910116E-2</v>
      </c>
      <c r="G254" s="5">
        <f>_xll.SNL.Clients.Office.Excel.Functions.SPG(A254, "SP_MARKETCAP", "12/30/2023")</f>
        <v>16395.878844399998</v>
      </c>
      <c r="H254">
        <f t="shared" si="41"/>
        <v>3.902075564604985E-4</v>
      </c>
      <c r="I254">
        <f t="shared" si="42"/>
        <v>1.1557947822359966E-3</v>
      </c>
      <c r="K254" s="11" t="s">
        <v>251</v>
      </c>
      <c r="L254" s="4" cm="1">
        <f t="array" ref="L254">_xll.SNL.Clients.Office.Excel.Functions.SPG(K254, "SP_TOTAL_REV", "CY2023")</f>
        <v>9862979</v>
      </c>
      <c r="M254" s="4">
        <f>_xll.SNL.Clients.Office.Excel.Functions.SPG(K254,"IQ_AVG_DILUT_SHARES_OUT","CY2023")</f>
        <v>127043250</v>
      </c>
      <c r="N254" s="5">
        <f>_xll.SNL.Clients.Office.Excel.Functions.SPG(K254, "IQ_DILUT_EPS_NORM", "CY2023")</f>
        <v>2.9620000000000002</v>
      </c>
      <c r="O254">
        <f t="shared" si="38"/>
        <v>376302.10649999999</v>
      </c>
      <c r="P254">
        <f t="shared" si="39"/>
        <v>3.8152986688910116E-2</v>
      </c>
      <c r="Q254" s="5">
        <f>_xll.SNL.Clients.Office.Excel.Functions.SPG(K254, "SP_MARKETCAP", "12/31/2022")</f>
        <v>15202.21410827</v>
      </c>
      <c r="R254">
        <f t="shared" si="43"/>
        <v>4.5192698254342917E-4</v>
      </c>
      <c r="S254">
        <f t="shared" si="44"/>
        <v>1.3386077222936373E-3</v>
      </c>
      <c r="U254" s="11" t="s">
        <v>251</v>
      </c>
      <c r="V254" s="4" cm="1">
        <f t="array" ref="V254">_xll.SNL.Clients.Office.Excel.Functions.SPG(U254, "SP_TOTAL_REV", "CY2021")</f>
        <v>14091421</v>
      </c>
      <c r="W254" s="4">
        <f>_xll.SNL.Clients.Office.Excel.Functions.SPG(U254,"IQ_AVG_DILUT_SHARES_OUT","CY2021")</f>
        <v>131060000</v>
      </c>
      <c r="X254" s="5">
        <f>_xll.SNL.Clients.Office.Excel.Functions.SPG(U254, "IQ_DILUT_EPS_NORM", "CY2021")</f>
        <v>5.1820000000000004</v>
      </c>
      <c r="Y254">
        <f t="shared" si="45"/>
        <v>679152.92</v>
      </c>
      <c r="Z254">
        <f t="shared" si="46"/>
        <v>4.8196198240049747E-2</v>
      </c>
      <c r="AA254" s="5">
        <f>_xll.SNL.Clients.Office.Excel.Functions.SPG(U254, "SP_MARKETCAP", "12/31/2021")</f>
        <v>18023.793262020001</v>
      </c>
      <c r="AB254">
        <f t="shared" si="40"/>
        <v>4.2474660219371209E-4</v>
      </c>
      <c r="AC254">
        <f t="shared" si="47"/>
        <v>2.2010368925678161E-3</v>
      </c>
    </row>
    <row r="255" spans="1:29" x14ac:dyDescent="0.3">
      <c r="A255" s="11" t="s">
        <v>252</v>
      </c>
      <c r="B255" s="4" cm="1">
        <f t="array" ref="B255">_xll.SNL.Clients.Office.Excel.Functions.SPG(A255, "SP_TOTAL_REV", "CY2023")</f>
        <v>85159000</v>
      </c>
      <c r="C255" s="4">
        <f>_xll.SNL.Clients.Office.Excel.Functions.SPG(A255,"IQ_AVG_DILUT_SHARES_OUT","CY2023")</f>
        <v>2560400000</v>
      </c>
      <c r="D255" s="5">
        <f>_xll.SNL.Clients.Office.Excel.Functions.SPG(A255, "IQ_DILUT_EPS_NORM", "CY2023")</f>
        <v>6.2859999999999996</v>
      </c>
      <c r="E255">
        <f t="shared" si="36"/>
        <v>16094674.399999999</v>
      </c>
      <c r="F255">
        <f t="shared" si="37"/>
        <v>0.18899557768409678</v>
      </c>
      <c r="G255" s="5">
        <f>_xll.SNL.Clients.Office.Excel.Functions.SPG(A255, "SP_MARKETCAP", "12/30/2023")</f>
        <v>377316.85089880001</v>
      </c>
      <c r="H255">
        <f t="shared" si="41"/>
        <v>8.9798105851994596E-3</v>
      </c>
      <c r="I255">
        <f t="shared" si="42"/>
        <v>5.6447089338563801E-2</v>
      </c>
      <c r="K255" s="11" t="s">
        <v>252</v>
      </c>
      <c r="L255" s="4" cm="1">
        <f t="array" ref="L255">_xll.SNL.Clients.Office.Excel.Functions.SPG(K255, "SP_TOTAL_REV", "CY2023")</f>
        <v>85159000</v>
      </c>
      <c r="M255" s="4">
        <f>_xll.SNL.Clients.Office.Excel.Functions.SPG(K255,"IQ_AVG_DILUT_SHARES_OUT","CY2023")</f>
        <v>2560400000</v>
      </c>
      <c r="N255" s="5">
        <f>_xll.SNL.Clients.Office.Excel.Functions.SPG(K255, "IQ_DILUT_EPS_NORM", "CY2023")</f>
        <v>6.2859999999999996</v>
      </c>
      <c r="O255">
        <f t="shared" si="38"/>
        <v>16094674.399999999</v>
      </c>
      <c r="P255">
        <f t="shared" si="39"/>
        <v>0.18899557768409678</v>
      </c>
      <c r="Q255" s="5">
        <f>_xll.SNL.Clients.Office.Excel.Functions.SPG(K255, "SP_MARKETCAP", "12/31/2022")</f>
        <v>461848.52917654999</v>
      </c>
      <c r="R255">
        <f t="shared" si="43"/>
        <v>1.3729698233189239E-2</v>
      </c>
      <c r="S255">
        <f t="shared" si="44"/>
        <v>8.6304883093827556E-2</v>
      </c>
      <c r="U255" s="11" t="s">
        <v>252</v>
      </c>
      <c r="V255" s="4" cm="1">
        <f t="array" ref="V255">_xll.SNL.Clients.Office.Excel.Functions.SPG(U255, "SP_TOTAL_REV", "CY2021")</f>
        <v>78740000</v>
      </c>
      <c r="W255" s="4">
        <f>_xll.SNL.Clients.Office.Excel.Functions.SPG(U255,"IQ_AVG_DILUT_SHARES_OUT","CY2021")</f>
        <v>2674000000</v>
      </c>
      <c r="X255" s="5">
        <f>_xll.SNL.Clients.Office.Excel.Functions.SPG(U255, "IQ_DILUT_EPS_NORM", "CY2021")</f>
        <v>4.8289999999999997</v>
      </c>
      <c r="Y255">
        <f t="shared" si="45"/>
        <v>12912746</v>
      </c>
      <c r="Z255">
        <f t="shared" si="46"/>
        <v>0.16399220218440436</v>
      </c>
      <c r="AA255" s="5">
        <f>_xll.SNL.Clients.Office.Excel.Functions.SPG(U255, "SP_MARKETCAP", "12/31/2021")</f>
        <v>450358.36348683003</v>
      </c>
      <c r="AB255">
        <f t="shared" si="40"/>
        <v>1.06130924761347E-2</v>
      </c>
      <c r="AC255">
        <f t="shared" si="47"/>
        <v>5.1250623567254468E-2</v>
      </c>
    </row>
    <row r="256" spans="1:29" x14ac:dyDescent="0.3">
      <c r="A256" s="11" t="s">
        <v>253</v>
      </c>
      <c r="B256" s="4" cm="1">
        <f t="array" ref="B256">_xll.SNL.Clients.Office.Excel.Functions.SPG(A256, "SP_TOTAL_REV", "CY2023")</f>
        <v>21472000</v>
      </c>
      <c r="C256" s="4">
        <f>_xll.SNL.Clients.Office.Excel.Functions.SPG(A256,"IQ_AVG_DILUT_SHARES_OUT","CY2023")</f>
        <v>685425000</v>
      </c>
      <c r="D256" s="5">
        <f>_xll.SNL.Clients.Office.Excel.Functions.SPG(A256, "IQ_DILUT_EPS_NORM", "CY2023")</f>
        <v>1.867</v>
      </c>
      <c r="E256">
        <f t="shared" si="36"/>
        <v>1279688.4750000001</v>
      </c>
      <c r="F256">
        <f t="shared" si="37"/>
        <v>5.9598010199329365E-2</v>
      </c>
      <c r="G256" s="5">
        <f>_xll.SNL.Clients.Office.Excel.Functions.SPG(A256, "SP_MARKETCAP", "12/30/2023")</f>
        <v>39234.040079960003</v>
      </c>
      <c r="H256">
        <f t="shared" si="41"/>
        <v>9.3373579147319546E-4</v>
      </c>
      <c r="I256">
        <f t="shared" si="42"/>
        <v>1.743284722680456E-3</v>
      </c>
      <c r="K256" s="11" t="s">
        <v>253</v>
      </c>
      <c r="L256" s="4" cm="1">
        <f t="array" ref="L256">_xll.SNL.Clients.Office.Excel.Functions.SPG(K256, "SP_TOTAL_REV", "CY2023")</f>
        <v>21472000</v>
      </c>
      <c r="M256" s="4">
        <f>_xll.SNL.Clients.Office.Excel.Functions.SPG(K256,"IQ_AVG_DILUT_SHARES_OUT","CY2023")</f>
        <v>685425000</v>
      </c>
      <c r="N256" s="5">
        <f>_xll.SNL.Clients.Office.Excel.Functions.SPG(K256, "IQ_DILUT_EPS_NORM", "CY2023")</f>
        <v>1.867</v>
      </c>
      <c r="O256">
        <f t="shared" si="38"/>
        <v>1279688.4750000001</v>
      </c>
      <c r="P256">
        <f t="shared" si="39"/>
        <v>5.9598010199329365E-2</v>
      </c>
      <c r="Q256" s="5">
        <f>_xll.SNL.Clients.Office.Excel.Functions.SPG(K256, "SP_MARKETCAP", "12/31/2022")</f>
        <v>43949.048896</v>
      </c>
      <c r="R256">
        <f t="shared" si="43"/>
        <v>1.3065044941327406E-3</v>
      </c>
      <c r="S256">
        <f t="shared" si="44"/>
        <v>2.4392438905458265E-3</v>
      </c>
      <c r="U256" s="11" t="s">
        <v>253</v>
      </c>
      <c r="V256" s="4" cm="1">
        <f t="array" ref="V256">_xll.SNL.Clients.Office.Excel.Functions.SPG(U256, "SP_TOTAL_REV", "CY2021")</f>
        <v>24189000</v>
      </c>
      <c r="W256" s="4">
        <f>_xll.SNL.Clients.Office.Excel.Functions.SPG(U256,"IQ_AVG_DILUT_SHARES_OUT","CY2021")</f>
        <v>716850000</v>
      </c>
      <c r="X256" s="5">
        <f>_xll.SNL.Clients.Office.Excel.Functions.SPG(U256, "IQ_DILUT_EPS_NORM", "CY2021")</f>
        <v>2.2669999999999999</v>
      </c>
      <c r="Y256">
        <f t="shared" si="45"/>
        <v>1625098.95</v>
      </c>
      <c r="Z256">
        <f t="shared" si="46"/>
        <v>6.7183387076770434E-2</v>
      </c>
      <c r="AA256" s="5">
        <f>_xll.SNL.Clients.Office.Excel.Functions.SPG(U256, "SP_MARKETCAP", "12/31/2021")</f>
        <v>57269.267037450001</v>
      </c>
      <c r="AB256">
        <f t="shared" si="40"/>
        <v>1.3496008432109063E-3</v>
      </c>
      <c r="AC256">
        <f t="shared" si="47"/>
        <v>3.0595451115591247E-3</v>
      </c>
    </row>
    <row r="257" spans="1:29" x14ac:dyDescent="0.3">
      <c r="A257" s="11" t="s">
        <v>254</v>
      </c>
      <c r="B257" s="4" cm="1">
        <f t="array" ref="B257">_xll.SNL.Clients.Office.Excel.Functions.SPG(A257, "SP_TOTAL_REV", "CY2023")</f>
        <v>154990000</v>
      </c>
      <c r="C257" s="4">
        <f>_xll.SNL.Clients.Office.Excel.Functions.SPG(A257,"IQ_AVG_DILUT_SHARES_OUT","CY2023")</f>
        <v>2943100000</v>
      </c>
      <c r="D257" s="5">
        <f>_xll.SNL.Clients.Office.Excel.Functions.SPG(A257, "IQ_DILUT_EPS_NORM", "CY2023")</f>
        <v>13.263999999999999</v>
      </c>
      <c r="E257">
        <f t="shared" si="36"/>
        <v>39037278.399999999</v>
      </c>
      <c r="F257">
        <f t="shared" si="37"/>
        <v>0.25186965868765726</v>
      </c>
      <c r="G257" s="5">
        <f>_xll.SNL.Clients.Office.Excel.Functions.SPG(A257, "SP_MARKETCAP", "12/30/2023")</f>
        <v>491760.51880409999</v>
      </c>
      <c r="H257">
        <f t="shared" si="41"/>
        <v>1.1703469647913037E-2</v>
      </c>
      <c r="I257">
        <f t="shared" si="42"/>
        <v>0.15523482140991851</v>
      </c>
      <c r="K257" s="11" t="s">
        <v>254</v>
      </c>
      <c r="L257" s="4" cm="1">
        <f t="array" ref="L257">_xll.SNL.Clients.Office.Excel.Functions.SPG(K257, "SP_TOTAL_REV", "CY2023")</f>
        <v>154990000</v>
      </c>
      <c r="M257" s="4">
        <f>_xll.SNL.Clients.Office.Excel.Functions.SPG(K257,"IQ_AVG_DILUT_SHARES_OUT","CY2023")</f>
        <v>2943100000</v>
      </c>
      <c r="N257" s="5">
        <f>_xll.SNL.Clients.Office.Excel.Functions.SPG(K257, "IQ_DILUT_EPS_NORM", "CY2023")</f>
        <v>13.263999999999999</v>
      </c>
      <c r="O257">
        <f t="shared" si="38"/>
        <v>39037278.399999999</v>
      </c>
      <c r="P257">
        <f t="shared" si="39"/>
        <v>0.25186965868765726</v>
      </c>
      <c r="Q257" s="5">
        <f>_xll.SNL.Clients.Office.Excel.Functions.SPG(K257, "SP_MARKETCAP", "12/31/2022")</f>
        <v>393342.77548080002</v>
      </c>
      <c r="R257">
        <f t="shared" si="43"/>
        <v>1.1693179188391571E-2</v>
      </c>
      <c r="S257">
        <f t="shared" si="44"/>
        <v>0.15509832875482579</v>
      </c>
      <c r="U257" s="11" t="s">
        <v>254</v>
      </c>
      <c r="V257" s="4" cm="1">
        <f t="array" ref="V257">_xll.SNL.Clients.Office.Excel.Functions.SPG(U257, "SP_TOTAL_REV", "CY2021")</f>
        <v>121649000</v>
      </c>
      <c r="W257" s="4">
        <f>_xll.SNL.Clients.Office.Excel.Functions.SPG(U257,"IQ_AVG_DILUT_SHARES_OUT","CY2021")</f>
        <v>3026600000</v>
      </c>
      <c r="X257" s="5">
        <f>_xll.SNL.Clients.Office.Excel.Functions.SPG(U257, "IQ_DILUT_EPS_NORM", "CY2021")</f>
        <v>12.3</v>
      </c>
      <c r="Y257">
        <f t="shared" si="45"/>
        <v>37227180</v>
      </c>
      <c r="Z257">
        <f t="shared" si="46"/>
        <v>0.30602125788128137</v>
      </c>
      <c r="AA257" s="5">
        <f>_xll.SNL.Clients.Office.Excel.Functions.SPG(U257, "SP_MARKETCAP", "12/31/2021")</f>
        <v>467966.38075935002</v>
      </c>
      <c r="AB257">
        <f t="shared" si="40"/>
        <v>1.1028040950029528E-2</v>
      </c>
      <c r="AC257">
        <f t="shared" si="47"/>
        <v>0.13564490368536319</v>
      </c>
    </row>
    <row r="258" spans="1:29" x14ac:dyDescent="0.3">
      <c r="A258" s="11" t="s">
        <v>255</v>
      </c>
      <c r="B258" s="4" cm="1">
        <f t="array" ref="B258">_xll.SNL.Clients.Office.Excel.Functions.SPG(A258, "SP_TOTAL_REV", "CY2023")</f>
        <v>5564500</v>
      </c>
      <c r="C258" s="4">
        <f>_xll.SNL.Clients.Office.Excel.Functions.SPG(A258,"IQ_AVG_DILUT_SHARES_OUT","CY2023")</f>
        <v>325900000</v>
      </c>
      <c r="D258" s="5">
        <f>_xll.SNL.Clients.Office.Excel.Functions.SPG(A258, "IQ_DILUT_EPS_NORM", "CY2023")</f>
        <v>1.0169999999999999</v>
      </c>
      <c r="E258">
        <f t="shared" si="36"/>
        <v>331440.29999999993</v>
      </c>
      <c r="F258">
        <f t="shared" si="37"/>
        <v>5.9563356995237654E-2</v>
      </c>
      <c r="G258" s="5">
        <f>_xll.SNL.Clients.Office.Excel.Functions.SPG(A258, "SP_MARKETCAP", "12/30/2023")</f>
        <v>9400.2427609200004</v>
      </c>
      <c r="H258">
        <f t="shared" si="41"/>
        <v>2.2371754467598434E-4</v>
      </c>
      <c r="I258">
        <f t="shared" si="42"/>
        <v>2.2752074293547604E-4</v>
      </c>
      <c r="K258" s="11" t="s">
        <v>255</v>
      </c>
      <c r="L258" s="4" cm="1">
        <f t="array" ref="L258">_xll.SNL.Clients.Office.Excel.Functions.SPG(K258, "SP_TOTAL_REV", "CY2023")</f>
        <v>5564500</v>
      </c>
      <c r="M258" s="4">
        <f>_xll.SNL.Clients.Office.Excel.Functions.SPG(K258,"IQ_AVG_DILUT_SHARES_OUT","CY2023")</f>
        <v>325900000</v>
      </c>
      <c r="N258" s="5">
        <f>_xll.SNL.Clients.Office.Excel.Functions.SPG(K258, "IQ_DILUT_EPS_NORM", "CY2023")</f>
        <v>1.0169999999999999</v>
      </c>
      <c r="O258">
        <f t="shared" si="38"/>
        <v>331440.29999999993</v>
      </c>
      <c r="P258">
        <f t="shared" si="39"/>
        <v>5.9563356995237654E-2</v>
      </c>
      <c r="Q258" s="5">
        <f>_xll.SNL.Clients.Office.Excel.Functions.SPG(K258, "SP_MARKETCAP", "12/31/2022")</f>
        <v>10372.794515080001</v>
      </c>
      <c r="R258">
        <f t="shared" si="43"/>
        <v>3.0835940688356739E-4</v>
      </c>
      <c r="S258">
        <f t="shared" si="44"/>
        <v>3.13601516800588E-4</v>
      </c>
      <c r="U258" s="11" t="s">
        <v>255</v>
      </c>
      <c r="V258" s="4" cm="1">
        <f t="array" ref="V258">_xll.SNL.Clients.Office.Excel.Functions.SPG(U258, "SP_TOTAL_REV", "CY2021")</f>
        <v>4735400</v>
      </c>
      <c r="W258" s="4">
        <f>_xll.SNL.Clients.Office.Excel.Functions.SPG(U258,"IQ_AVG_DILUT_SHARES_OUT","CY2021")</f>
        <v>331600000</v>
      </c>
      <c r="X258" s="5">
        <f>_xll.SNL.Clients.Office.Excel.Functions.SPG(U258, "IQ_DILUT_EPS_NORM", "CY2021")</f>
        <v>0.746</v>
      </c>
      <c r="Y258">
        <f t="shared" si="45"/>
        <v>247373.6</v>
      </c>
      <c r="Z258">
        <f t="shared" si="46"/>
        <v>5.2239219495713141E-2</v>
      </c>
      <c r="AA258" s="5">
        <f>_xll.SNL.Clients.Office.Excel.Functions.SPG(U258, "SP_MARKETCAP", "12/31/2021")</f>
        <v>11612.21754523</v>
      </c>
      <c r="AB258">
        <f t="shared" si="40"/>
        <v>2.7365215937446197E-4</v>
      </c>
      <c r="AC258">
        <f t="shared" si="47"/>
        <v>2.0414451089334864E-4</v>
      </c>
    </row>
    <row r="259" spans="1:29" x14ac:dyDescent="0.3">
      <c r="A259" s="11" t="s">
        <v>256</v>
      </c>
      <c r="B259" s="4" cm="1">
        <f t="array" ref="B259">_xll.SNL.Clients.Office.Excel.Functions.SPG(A259, "SP_TOTAL_REV", "CY2023")</f>
        <v>13122000</v>
      </c>
      <c r="C259" s="4">
        <f>_xll.SNL.Clients.Office.Excel.Functions.SPG(A259,"IQ_AVG_DILUT_SHARES_OUT","CY2023")</f>
        <v>344565217</v>
      </c>
      <c r="D259" s="5">
        <f>_xll.SNL.Clients.Office.Excel.Functions.SPG(A259, "IQ_DILUT_EPS_NORM", "CY2023")</f>
        <v>2.0390000000000001</v>
      </c>
      <c r="E259">
        <f t="shared" si="36"/>
        <v>702568.4774630001</v>
      </c>
      <c r="F259">
        <f t="shared" si="37"/>
        <v>5.3541264857719865E-2</v>
      </c>
      <c r="G259" s="5">
        <f>_xll.SNL.Clients.Office.Excel.Functions.SPG(A259, "SP_MARKETCAP", "12/30/2023")</f>
        <v>19150.278831129999</v>
      </c>
      <c r="H259">
        <f t="shared" si="41"/>
        <v>4.557598637528786E-4</v>
      </c>
      <c r="I259">
        <f t="shared" si="42"/>
        <v>9.292943621921195E-4</v>
      </c>
      <c r="K259" s="11" t="s">
        <v>256</v>
      </c>
      <c r="L259" s="4" cm="1">
        <f t="array" ref="L259">_xll.SNL.Clients.Office.Excel.Functions.SPG(K259, "SP_TOTAL_REV", "CY2023")</f>
        <v>13122000</v>
      </c>
      <c r="M259" s="4">
        <f>_xll.SNL.Clients.Office.Excel.Functions.SPG(K259,"IQ_AVG_DILUT_SHARES_OUT","CY2023")</f>
        <v>344565217</v>
      </c>
      <c r="N259" s="5">
        <f>_xll.SNL.Clients.Office.Excel.Functions.SPG(K259, "IQ_DILUT_EPS_NORM", "CY2023")</f>
        <v>2.0390000000000001</v>
      </c>
      <c r="O259">
        <f t="shared" si="38"/>
        <v>702568.4774630001</v>
      </c>
      <c r="P259">
        <f t="shared" si="39"/>
        <v>5.3541264857719865E-2</v>
      </c>
      <c r="Q259" s="5">
        <f>_xll.SNL.Clients.Office.Excel.Functions.SPG(K259, "SP_MARKETCAP", "12/31/2022")</f>
        <v>24312.868769799999</v>
      </c>
      <c r="R259">
        <f t="shared" si="43"/>
        <v>7.2276586435740401E-4</v>
      </c>
      <c r="S259">
        <f t="shared" si="44"/>
        <v>1.4737195974247469E-3</v>
      </c>
      <c r="U259" s="11" t="s">
        <v>256</v>
      </c>
      <c r="V259" s="4" cm="1">
        <f t="array" ref="V259">_xll.SNL.Clients.Office.Excel.Functions.SPG(U259, "SP_TOTAL_REV", "CY2021")</f>
        <v>11747000</v>
      </c>
      <c r="W259" s="4">
        <f>_xll.SNL.Clients.Office.Excel.Functions.SPG(U259,"IQ_AVG_DILUT_SHARES_OUT","CY2021")</f>
        <v>343648960</v>
      </c>
      <c r="X259" s="5">
        <f>_xll.SNL.Clients.Office.Excel.Functions.SPG(U259, "IQ_DILUT_EPS_NORM", "CY2021")</f>
        <v>2.653</v>
      </c>
      <c r="Y259">
        <f t="shared" si="45"/>
        <v>911700.69088000001</v>
      </c>
      <c r="Z259">
        <f t="shared" si="46"/>
        <v>7.7611363827360183E-2</v>
      </c>
      <c r="AA259" s="5">
        <f>_xll.SNL.Clients.Office.Excel.Functions.SPG(U259, "SP_MARKETCAP", "12/31/2021")</f>
        <v>21959.422216679999</v>
      </c>
      <c r="AB259">
        <f t="shared" si="40"/>
        <v>5.1749317344458969E-4</v>
      </c>
      <c r="AC259">
        <f t="shared" si="47"/>
        <v>1.3729093891484965E-3</v>
      </c>
    </row>
    <row r="260" spans="1:29" x14ac:dyDescent="0.3">
      <c r="A260" s="11" t="s">
        <v>257</v>
      </c>
      <c r="B260" s="4" cm="1">
        <f t="array" ref="B260">_xll.SNL.Clients.Office.Excel.Functions.SPG(A260, "SP_TOTAL_REV", "CY2023")</f>
        <v>15444000</v>
      </c>
      <c r="C260" s="4">
        <f>_xll.SNL.Clients.Office.Excel.Functions.SPG(A260,"IQ_AVG_DILUT_SHARES_OUT","CY2023")</f>
        <v>1850000000</v>
      </c>
      <c r="D260" s="5">
        <f>_xll.SNL.Clients.Office.Excel.Functions.SPG(A260, "IQ_DILUT_EPS_NORM", "CY2023")</f>
        <v>0.89100000000000001</v>
      </c>
      <c r="E260">
        <f t="shared" si="36"/>
        <v>1648350</v>
      </c>
      <c r="F260">
        <f t="shared" si="37"/>
        <v>0.10673076923076923</v>
      </c>
      <c r="G260" s="5">
        <f>_xll.SNL.Clients.Office.Excel.Functions.SPG(A260, "SP_MARKETCAP", "12/30/2023")</f>
        <v>41229.84418005</v>
      </c>
      <c r="H260">
        <f t="shared" si="41"/>
        <v>9.8123418106613593E-4</v>
      </c>
      <c r="I260">
        <f t="shared" si="42"/>
        <v>8.7427965532992709E-4</v>
      </c>
      <c r="K260" s="11" t="s">
        <v>257</v>
      </c>
      <c r="L260" s="4" cm="1">
        <f t="array" ref="L260">_xll.SNL.Clients.Office.Excel.Functions.SPG(K260, "SP_TOTAL_REV", "CY2023")</f>
        <v>15444000</v>
      </c>
      <c r="M260" s="4">
        <f>_xll.SNL.Clients.Office.Excel.Functions.SPG(K260,"IQ_AVG_DILUT_SHARES_OUT","CY2023")</f>
        <v>1850000000</v>
      </c>
      <c r="N260" s="5">
        <f>_xll.SNL.Clients.Office.Excel.Functions.SPG(K260, "IQ_DILUT_EPS_NORM", "CY2023")</f>
        <v>0.89100000000000001</v>
      </c>
      <c r="O260">
        <f t="shared" si="38"/>
        <v>1648350</v>
      </c>
      <c r="P260">
        <f t="shared" si="39"/>
        <v>0.10673076923076923</v>
      </c>
      <c r="Q260" s="5" t="str">
        <f>_xll.SNL.Clients.Office.Excel.Functions.SPG(K260, "SP_MARKETCAP", "12/31/2022")</f>
        <v>NA</v>
      </c>
      <c r="R260" t="e">
        <f t="shared" si="43"/>
        <v>#VALUE!</v>
      </c>
      <c r="S260" t="e">
        <f t="shared" si="44"/>
        <v>#VALUE!</v>
      </c>
      <c r="U260" s="11" t="s">
        <v>257</v>
      </c>
      <c r="V260" s="4" cm="1">
        <f t="array" ref="V260">_xll.SNL.Clients.Office.Excel.Functions.SPG(U260, "SP_TOTAL_REV", "CY2021")</f>
        <v>15054000</v>
      </c>
      <c r="W260" s="4">
        <f>_xll.SNL.Clients.Office.Excel.Functions.SPG(U260,"IQ_AVG_DILUT_SHARES_OUT","CY2021")</f>
        <v>1716160000</v>
      </c>
      <c r="X260" s="5">
        <f>_xll.SNL.Clients.Office.Excel.Functions.SPG(U260, "IQ_DILUT_EPS_NORM", "CY2021")</f>
        <v>1.149</v>
      </c>
      <c r="Y260">
        <f t="shared" si="45"/>
        <v>1971867.84</v>
      </c>
      <c r="Z260">
        <f t="shared" si="46"/>
        <v>0.13098630530091671</v>
      </c>
      <c r="AA260" s="5" t="str">
        <f>_xll.SNL.Clients.Office.Excel.Functions.SPG(U260, "SP_MARKETCAP", "12/31/2021")</f>
        <v>NA</v>
      </c>
      <c r="AB260" t="e">
        <f t="shared" si="40"/>
        <v>#VALUE!</v>
      </c>
      <c r="AC260" t="e">
        <f t="shared" si="47"/>
        <v>#VALUE!</v>
      </c>
    </row>
    <row r="261" spans="1:29" x14ac:dyDescent="0.3">
      <c r="A261" s="11" t="s">
        <v>258</v>
      </c>
      <c r="B261" s="4" cm="1">
        <f t="array" ref="B261">_xll.SNL.Clients.Office.Excel.Functions.SPG(A261, "SP_TOTAL_REV", "CY2023")</f>
        <v>14814000</v>
      </c>
      <c r="C261" s="4">
        <f>_xll.SNL.Clients.Office.Excel.Functions.SPG(A261,"IQ_AVG_DILUT_SHARES_OUT","CY2023")</f>
        <v>1408400000</v>
      </c>
      <c r="D261" s="5">
        <f>_xll.SNL.Clients.Office.Excel.Functions.SPG(A261, "IQ_DILUT_EPS_NORM", "CY2023")</f>
        <v>1.2370000000000001</v>
      </c>
      <c r="E261">
        <f t="shared" si="36"/>
        <v>1742190.8000000003</v>
      </c>
      <c r="F261">
        <f t="shared" si="37"/>
        <v>0.11760434723909817</v>
      </c>
      <c r="G261" s="5">
        <f>_xll.SNL.Clients.Office.Excel.Functions.SPG(A261, "SP_MARKETCAP", "12/30/2023")</f>
        <v>46592.558951960003</v>
      </c>
      <c r="H261">
        <f t="shared" si="41"/>
        <v>1.108862095800108E-3</v>
      </c>
      <c r="I261">
        <f t="shared" si="42"/>
        <v>1.3716624125047338E-3</v>
      </c>
      <c r="K261" s="11" t="s">
        <v>258</v>
      </c>
      <c r="L261" s="4" cm="1">
        <f t="array" ref="L261">_xll.SNL.Clients.Office.Excel.Functions.SPG(K261, "SP_TOTAL_REV", "CY2023")</f>
        <v>14814000</v>
      </c>
      <c r="M261" s="4">
        <f>_xll.SNL.Clients.Office.Excel.Functions.SPG(K261,"IQ_AVG_DILUT_SHARES_OUT","CY2023")</f>
        <v>1408400000</v>
      </c>
      <c r="N261" s="5">
        <f>_xll.SNL.Clients.Office.Excel.Functions.SPG(K261, "IQ_DILUT_EPS_NORM", "CY2023")</f>
        <v>1.2370000000000001</v>
      </c>
      <c r="O261">
        <f t="shared" si="38"/>
        <v>1742190.8000000003</v>
      </c>
      <c r="P261">
        <f t="shared" si="39"/>
        <v>0.11760434723909817</v>
      </c>
      <c r="Q261" s="5">
        <f>_xll.SNL.Clients.Office.Excel.Functions.SPG(K261, "SP_MARKETCAP", "12/31/2022")</f>
        <v>50564.510442040002</v>
      </c>
      <c r="R261">
        <f t="shared" si="43"/>
        <v>1.5031670035107361E-3</v>
      </c>
      <c r="S261">
        <f t="shared" si="44"/>
        <v>1.8594175833427807E-3</v>
      </c>
      <c r="U261" s="11" t="s">
        <v>258</v>
      </c>
      <c r="V261" s="4" cm="1">
        <f t="array" ref="V261">_xll.SNL.Clients.Office.Excel.Functions.SPG(U261, "SP_TOTAL_REV", "CY2021")</f>
        <v>12683000</v>
      </c>
      <c r="W261" s="4">
        <f>_xll.SNL.Clients.Office.Excel.Functions.SPG(U261,"IQ_AVG_DILUT_SHARES_OUT","CY2021")</f>
        <v>1427900000</v>
      </c>
      <c r="X261" s="5">
        <f>_xll.SNL.Clients.Office.Excel.Functions.SPG(U261, "IQ_DILUT_EPS_NORM", "CY2021")</f>
        <v>1.107</v>
      </c>
      <c r="Y261">
        <f t="shared" si="45"/>
        <v>1580685.3</v>
      </c>
      <c r="Z261">
        <f t="shared" si="46"/>
        <v>0.12463023732555389</v>
      </c>
      <c r="AA261" s="5">
        <f>_xll.SNL.Clients.Office.Excel.Functions.SPG(U261, "SP_MARKETCAP", "12/31/2021")</f>
        <v>52266.064354839997</v>
      </c>
      <c r="AB261">
        <f t="shared" si="40"/>
        <v>1.2316959544546038E-3</v>
      </c>
      <c r="AC261">
        <f t="shared" si="47"/>
        <v>1.3634874215812463E-3</v>
      </c>
    </row>
    <row r="262" spans="1:29" x14ac:dyDescent="0.3">
      <c r="A262" s="11" t="s">
        <v>259</v>
      </c>
      <c r="B262" s="4" cm="1">
        <f t="array" ref="B262">_xll.SNL.Clients.Office.Excel.Functions.SPG(A262, "SP_TOTAL_REV", "CY2023")</f>
        <v>6383000</v>
      </c>
      <c r="C262" s="4">
        <f>_xll.SNL.Clients.Office.Excel.Functions.SPG(A262,"IQ_AVG_DILUT_SHARES_OUT","CY2023")</f>
        <v>932759000</v>
      </c>
      <c r="D262" s="5">
        <f>_xll.SNL.Clients.Office.Excel.Functions.SPG(A262, "IQ_DILUT_EPS_NORM", "CY2023")</f>
        <v>0.95899999999999996</v>
      </c>
      <c r="E262">
        <f t="shared" ref="E262:E325" si="48">C262*D262/1000</f>
        <v>894515.88100000005</v>
      </c>
      <c r="F262">
        <f t="shared" ref="F262:F325" si="49">E262/B262</f>
        <v>0.1401403542221526</v>
      </c>
      <c r="G262" s="5">
        <f>_xll.SNL.Clients.Office.Excel.Functions.SPG(A262, "SP_MARKETCAP", "12/30/2023")</f>
        <v>13482.1477584</v>
      </c>
      <c r="H262">
        <f t="shared" si="41"/>
        <v>3.2086330855277611E-4</v>
      </c>
      <c r="I262">
        <f t="shared" si="42"/>
        <v>3.077079129021123E-4</v>
      </c>
      <c r="K262" s="11" t="s">
        <v>259</v>
      </c>
      <c r="L262" s="4" cm="1">
        <f t="array" ref="L262">_xll.SNL.Clients.Office.Excel.Functions.SPG(K262, "SP_TOTAL_REV", "CY2023")</f>
        <v>6383000</v>
      </c>
      <c r="M262" s="4">
        <f>_xll.SNL.Clients.Office.Excel.Functions.SPG(K262,"IQ_AVG_DILUT_SHARES_OUT","CY2023")</f>
        <v>932759000</v>
      </c>
      <c r="N262" s="5">
        <f>_xll.SNL.Clients.Office.Excel.Functions.SPG(K262, "IQ_DILUT_EPS_NORM", "CY2023")</f>
        <v>0.95899999999999996</v>
      </c>
      <c r="O262">
        <f t="shared" ref="O262:O325" si="50">M262*N262/1000</f>
        <v>894515.88100000005</v>
      </c>
      <c r="P262">
        <f t="shared" ref="P262:P325" si="51">O262/L262</f>
        <v>0.1401403542221526</v>
      </c>
      <c r="Q262" s="5">
        <f>_xll.SNL.Clients.Office.Excel.Functions.SPG(K262, "SP_MARKETCAP", "12/31/2022")</f>
        <v>16252.330310060001</v>
      </c>
      <c r="R262">
        <f t="shared" si="43"/>
        <v>4.831445303963273E-4</v>
      </c>
      <c r="S262">
        <f t="shared" si="44"/>
        <v>4.6333560465007789E-4</v>
      </c>
      <c r="U262" s="11" t="s">
        <v>259</v>
      </c>
      <c r="V262" s="4" cm="1">
        <f t="array" ref="V262">_xll.SNL.Clients.Office.Excel.Functions.SPG(U262, "SP_TOTAL_REV", "CY2021")</f>
        <v>7265000</v>
      </c>
      <c r="W262" s="4">
        <f>_xll.SNL.Clients.Office.Excel.Functions.SPG(U262,"IQ_AVG_DILUT_SHARES_OUT","CY2021")</f>
        <v>957414000</v>
      </c>
      <c r="X262" s="5">
        <f>_xll.SNL.Clients.Office.Excel.Functions.SPG(U262, "IQ_DILUT_EPS_NORM", "CY2021")</f>
        <v>2.1240000000000001</v>
      </c>
      <c r="Y262">
        <f t="shared" si="45"/>
        <v>2033547.3359999999</v>
      </c>
      <c r="Z262">
        <f t="shared" si="46"/>
        <v>0.27991016324845147</v>
      </c>
      <c r="AA262" s="5">
        <f>_xll.SNL.Clients.Office.Excel.Functions.SPG(U262, "SP_MARKETCAP", "12/31/2021")</f>
        <v>21535.378132049998</v>
      </c>
      <c r="AB262">
        <f t="shared" ref="AB262:AB325" si="52">AA262/$AA$509</f>
        <v>5.0750020018371295E-4</v>
      </c>
      <c r="AC262">
        <f t="shared" si="47"/>
        <v>1.0779304251902063E-3</v>
      </c>
    </row>
    <row r="263" spans="1:29" x14ac:dyDescent="0.3">
      <c r="A263" s="11" t="s">
        <v>260</v>
      </c>
      <c r="B263" s="4" cm="1">
        <f t="array" ref="B263">_xll.SNL.Clients.Office.Excel.Functions.SPG(A263, "SP_TOTAL_REV", "CY2023")</f>
        <v>5342000</v>
      </c>
      <c r="C263" s="4">
        <f>_xll.SNL.Clients.Office.Excel.Functions.SPG(A263,"IQ_AVG_DILUT_SHARES_OUT","CY2023")</f>
        <v>178000000</v>
      </c>
      <c r="D263" s="5">
        <f>_xll.SNL.Clients.Office.Excel.Functions.SPG(A263, "IQ_DILUT_EPS_NORM", "CY2023")</f>
        <v>4.3860000000000001</v>
      </c>
      <c r="E263">
        <f t="shared" si="48"/>
        <v>780708</v>
      </c>
      <c r="F263">
        <f t="shared" si="49"/>
        <v>0.14614526394608759</v>
      </c>
      <c r="G263" s="5">
        <f>_xll.SNL.Clients.Office.Excel.Functions.SPG(A263, "SP_MARKETCAP", "12/30/2023")</f>
        <v>27847.84605036</v>
      </c>
      <c r="H263">
        <f t="shared" ref="H263:H326" si="53">G263/$G$509</f>
        <v>6.6275434596240292E-4</v>
      </c>
      <c r="I263">
        <f t="shared" ref="I263:I326" si="54">D263*H263</f>
        <v>2.9068405613910994E-3</v>
      </c>
      <c r="K263" s="11" t="s">
        <v>260</v>
      </c>
      <c r="L263" s="4" cm="1">
        <f t="array" ref="L263">_xll.SNL.Clients.Office.Excel.Functions.SPG(K263, "SP_TOTAL_REV", "CY2023")</f>
        <v>5342000</v>
      </c>
      <c r="M263" s="4">
        <f>_xll.SNL.Clients.Office.Excel.Functions.SPG(K263,"IQ_AVG_DILUT_SHARES_OUT","CY2023")</f>
        <v>178000000</v>
      </c>
      <c r="N263" s="5">
        <f>_xll.SNL.Clients.Office.Excel.Functions.SPG(K263, "IQ_DILUT_EPS_NORM", "CY2023")</f>
        <v>4.3860000000000001</v>
      </c>
      <c r="O263">
        <f t="shared" si="50"/>
        <v>780708</v>
      </c>
      <c r="P263">
        <f t="shared" si="51"/>
        <v>0.14614526394608759</v>
      </c>
      <c r="Q263" s="5">
        <f>_xll.SNL.Clients.Office.Excel.Functions.SPG(K263, "SP_MARKETCAP", "12/31/2022")</f>
        <v>30586.539342200002</v>
      </c>
      <c r="R263">
        <f t="shared" ref="R263:R326" si="55">Q263/$Q$509</f>
        <v>9.0926771146096973E-4</v>
      </c>
      <c r="S263">
        <f t="shared" ref="S263:S326" si="56">N263*R263</f>
        <v>3.9880481824678135E-3</v>
      </c>
      <c r="U263" s="11" t="s">
        <v>260</v>
      </c>
      <c r="V263" s="4" cm="1">
        <f t="array" ref="V263">_xll.SNL.Clients.Office.Excel.Functions.SPG(U263, "SP_TOTAL_REV", "CY2021")</f>
        <v>5011000</v>
      </c>
      <c r="W263" s="4">
        <f>_xll.SNL.Clients.Office.Excel.Functions.SPG(U263,"IQ_AVG_DILUT_SHARES_OUT","CY2021")</f>
        <v>186000000</v>
      </c>
      <c r="X263" s="5">
        <f>_xll.SNL.Clients.Office.Excel.Functions.SPG(U263, "IQ_DILUT_EPS_NORM", "CY2021")</f>
        <v>3.6190000000000002</v>
      </c>
      <c r="Y263">
        <f t="shared" ref="Y263:Y326" si="57">W263*X263/1000</f>
        <v>673134</v>
      </c>
      <c r="Z263">
        <f t="shared" ref="Z263:Z326" si="58">Y263/V263</f>
        <v>0.13433127120335261</v>
      </c>
      <c r="AA263" s="5">
        <f>_xll.SNL.Clients.Office.Excel.Functions.SPG(U263, "SP_MARKETCAP", "12/31/2021")</f>
        <v>37800.102131779997</v>
      </c>
      <c r="AB263">
        <f t="shared" si="52"/>
        <v>8.9079278205443895E-4</v>
      </c>
      <c r="AC263">
        <f t="shared" ref="AC263:AC326" si="59">X263*AB263</f>
        <v>3.2237790782550148E-3</v>
      </c>
    </row>
    <row r="264" spans="1:29" x14ac:dyDescent="0.3">
      <c r="A264" s="11" t="s">
        <v>261</v>
      </c>
      <c r="B264" s="4" cm="1">
        <f t="array" ref="B264">_xll.SNL.Clients.Office.Excel.Functions.SPG(A264, "SP_TOTAL_REV", "CY2023")</f>
        <v>20431000</v>
      </c>
      <c r="C264" s="4">
        <f>_xll.SNL.Clients.Office.Excel.Functions.SPG(A264,"IQ_AVG_DILUT_SHARES_OUT","CY2023")</f>
        <v>338800000</v>
      </c>
      <c r="D264" s="5">
        <f>_xll.SNL.Clients.Office.Excel.Functions.SPG(A264, "IQ_DILUT_EPS_NORM", "CY2023")</f>
        <v>5.1669999999999998</v>
      </c>
      <c r="E264">
        <f t="shared" si="48"/>
        <v>1750579.6</v>
      </c>
      <c r="F264">
        <f t="shared" si="49"/>
        <v>8.5682521658264413E-2</v>
      </c>
      <c r="G264" s="5">
        <f>_xll.SNL.Clients.Office.Excel.Functions.SPG(A264, "SP_MARKETCAP", "12/30/2023")</f>
        <v>41063.213461710002</v>
      </c>
      <c r="H264">
        <f t="shared" si="53"/>
        <v>9.7726851591016799E-4</v>
      </c>
      <c r="I264">
        <f t="shared" si="54"/>
        <v>5.0495464217078382E-3</v>
      </c>
      <c r="K264" s="11" t="s">
        <v>261</v>
      </c>
      <c r="L264" s="4" cm="1">
        <f t="array" ref="L264">_xll.SNL.Clients.Office.Excel.Functions.SPG(K264, "SP_TOTAL_REV", "CY2023")</f>
        <v>20431000</v>
      </c>
      <c r="M264" s="4">
        <f>_xll.SNL.Clients.Office.Excel.Functions.SPG(K264,"IQ_AVG_DILUT_SHARES_OUT","CY2023")</f>
        <v>338800000</v>
      </c>
      <c r="N264" s="5">
        <f>_xll.SNL.Clients.Office.Excel.Functions.SPG(K264, "IQ_DILUT_EPS_NORM", "CY2023")</f>
        <v>5.1669999999999998</v>
      </c>
      <c r="O264">
        <f t="shared" si="50"/>
        <v>1750579.6</v>
      </c>
      <c r="P264">
        <f t="shared" si="51"/>
        <v>8.5682521658264413E-2</v>
      </c>
      <c r="Q264" s="5">
        <f>_xll.SNL.Clients.Office.Excel.Functions.SPG(K264, "SP_MARKETCAP", "12/31/2022")</f>
        <v>45814.551760499999</v>
      </c>
      <c r="R264">
        <f t="shared" si="55"/>
        <v>1.3619616186328473E-3</v>
      </c>
      <c r="S264">
        <f t="shared" si="56"/>
        <v>7.0372556834759218E-3</v>
      </c>
      <c r="U264" s="11" t="s">
        <v>261</v>
      </c>
      <c r="V264" s="4" cm="1">
        <f t="array" ref="V264">_xll.SNL.Clients.Office.Excel.Functions.SPG(U264, "SP_TOTAL_REV", "CY2021")</f>
        <v>19440000</v>
      </c>
      <c r="W264" s="4">
        <f>_xll.SNL.Clients.Office.Excel.Functions.SPG(U264,"IQ_AVG_DILUT_SHARES_OUT","CY2021")</f>
        <v>338800000</v>
      </c>
      <c r="X264" s="5">
        <f>_xll.SNL.Clients.Office.Excel.Functions.SPG(U264, "IQ_DILUT_EPS_NORM", "CY2021")</f>
        <v>4.8499999999999996</v>
      </c>
      <c r="Y264">
        <f t="shared" si="57"/>
        <v>1643179.9999999998</v>
      </c>
      <c r="Z264">
        <f t="shared" si="58"/>
        <v>8.4525720164609047E-2</v>
      </c>
      <c r="AA264" s="5">
        <f>_xll.SNL.Clients.Office.Excel.Functions.SPG(U264, "SP_MARKETCAP", "12/31/2021")</f>
        <v>48123.553908239999</v>
      </c>
      <c r="AB264">
        <f t="shared" si="52"/>
        <v>1.1340740381816854E-3</v>
      </c>
      <c r="AC264">
        <f t="shared" si="59"/>
        <v>5.5002590851811733E-3</v>
      </c>
    </row>
    <row r="265" spans="1:29" x14ac:dyDescent="0.3">
      <c r="A265" s="11" t="s">
        <v>262</v>
      </c>
      <c r="B265" s="4" cm="1">
        <f t="array" ref="B265">_xll.SNL.Clients.Office.Excel.Functions.SPG(A265, "SP_TOTAL_REV", "CY2023")</f>
        <v>2087463</v>
      </c>
      <c r="C265" s="4">
        <f>_xll.SNL.Clients.Office.Excel.Functions.SPG(A265,"IQ_AVG_DILUT_SHARES_OUT","CY2023")</f>
        <v>618199000</v>
      </c>
      <c r="D265" s="5">
        <f>_xll.SNL.Clients.Office.Excel.Functions.SPG(A265, "IQ_DILUT_EPS_NORM", "CY2023")</f>
        <v>0.63800000000000001</v>
      </c>
      <c r="E265">
        <f t="shared" si="48"/>
        <v>394410.962</v>
      </c>
      <c r="F265">
        <f t="shared" si="49"/>
        <v>0.18894273191908073</v>
      </c>
      <c r="G265" s="5">
        <f>_xll.SNL.Clients.Office.Excel.Functions.SPG(A265, "SP_MARKETCAP", "12/30/2023")</f>
        <v>13209.51860532</v>
      </c>
      <c r="H265">
        <f t="shared" si="53"/>
        <v>3.1437497348682281E-4</v>
      </c>
      <c r="I265">
        <f t="shared" si="54"/>
        <v>2.0057123308459294E-4</v>
      </c>
      <c r="K265" s="11" t="s">
        <v>262</v>
      </c>
      <c r="L265" s="4" cm="1">
        <f t="array" ref="L265">_xll.SNL.Clients.Office.Excel.Functions.SPG(K265, "SP_TOTAL_REV", "CY2023")</f>
        <v>2087463</v>
      </c>
      <c r="M265" s="4">
        <f>_xll.SNL.Clients.Office.Excel.Functions.SPG(K265,"IQ_AVG_DILUT_SHARES_OUT","CY2023")</f>
        <v>618199000</v>
      </c>
      <c r="N265" s="5">
        <f>_xll.SNL.Clients.Office.Excel.Functions.SPG(K265, "IQ_DILUT_EPS_NORM", "CY2023")</f>
        <v>0.63800000000000001</v>
      </c>
      <c r="O265">
        <f t="shared" si="50"/>
        <v>394410.962</v>
      </c>
      <c r="P265">
        <f t="shared" si="51"/>
        <v>0.18894273191908073</v>
      </c>
      <c r="Q265" s="5">
        <f>_xll.SNL.Clients.Office.Excel.Functions.SPG(K265, "SP_MARKETCAP", "12/31/2022")</f>
        <v>13099.000358220001</v>
      </c>
      <c r="R265">
        <f t="shared" si="55"/>
        <v>3.8940325824021239E-4</v>
      </c>
      <c r="S265">
        <f t="shared" si="56"/>
        <v>2.4843927875725549E-4</v>
      </c>
      <c r="U265" s="11" t="s">
        <v>262</v>
      </c>
      <c r="V265" s="4" cm="1">
        <f t="array" ref="V265">_xll.SNL.Clients.Office.Excel.Functions.SPG(U265, "SP_TOTAL_REV", "CY2021")</f>
        <v>1475391</v>
      </c>
      <c r="W265" s="4">
        <f>_xll.SNL.Clients.Office.Excel.Functions.SPG(U265,"IQ_AVG_DILUT_SHARES_OUT","CY2021")</f>
        <v>511385000</v>
      </c>
      <c r="X265" s="5">
        <f>_xll.SNL.Clients.Office.Excel.Functions.SPG(U265, "IQ_DILUT_EPS_NORM", "CY2021")</f>
        <v>0.442</v>
      </c>
      <c r="Y265">
        <f t="shared" si="57"/>
        <v>226032.17</v>
      </c>
      <c r="Z265">
        <f t="shared" si="58"/>
        <v>0.15320153776185433</v>
      </c>
      <c r="AA265" s="5">
        <f>_xll.SNL.Clients.Office.Excel.Functions.SPG(U265, "SP_MARKETCAP", "12/31/2021")</f>
        <v>15194.951629699999</v>
      </c>
      <c r="AB265">
        <f t="shared" si="52"/>
        <v>3.580824514234112E-4</v>
      </c>
      <c r="AC265">
        <f t="shared" si="59"/>
        <v>1.5827244352914775E-4</v>
      </c>
    </row>
    <row r="266" spans="1:29" x14ac:dyDescent="0.3">
      <c r="A266" s="11" t="s">
        <v>263</v>
      </c>
      <c r="B266" s="4" cm="1">
        <f t="array" ref="B266">_xll.SNL.Clients.Office.Excel.Functions.SPG(A266, "SP_TOTAL_REV", "CY2023")</f>
        <v>15334000</v>
      </c>
      <c r="C266" s="4">
        <f>_xll.SNL.Clients.Office.Excel.Functions.SPG(A266,"IQ_AVG_DILUT_SHARES_OUT","CY2023")</f>
        <v>2234000000</v>
      </c>
      <c r="D266" s="5">
        <f>_xll.SNL.Clients.Office.Excel.Functions.SPG(A266, "IQ_DILUT_EPS_NORM", "CY2023")</f>
        <v>0.871</v>
      </c>
      <c r="E266">
        <f t="shared" si="48"/>
        <v>1945814</v>
      </c>
      <c r="F266">
        <f t="shared" si="49"/>
        <v>0.12689539585235424</v>
      </c>
      <c r="G266" s="5">
        <f>_xll.SNL.Clients.Office.Excel.Functions.SPG(A266, "SP_MARKETCAP", "12/30/2023")</f>
        <v>39209.732178120001</v>
      </c>
      <c r="H266">
        <f t="shared" si="53"/>
        <v>9.3315728469904287E-4</v>
      </c>
      <c r="I266">
        <f t="shared" si="54"/>
        <v>8.1277999497286638E-4</v>
      </c>
      <c r="K266" s="11" t="s">
        <v>263</v>
      </c>
      <c r="L266" s="4" cm="1">
        <f t="array" ref="L266">_xll.SNL.Clients.Office.Excel.Functions.SPG(K266, "SP_TOTAL_REV", "CY2023")</f>
        <v>15334000</v>
      </c>
      <c r="M266" s="4">
        <f>_xll.SNL.Clients.Office.Excel.Functions.SPG(K266,"IQ_AVG_DILUT_SHARES_OUT","CY2023")</f>
        <v>2234000000</v>
      </c>
      <c r="N266" s="5">
        <f>_xll.SNL.Clients.Office.Excel.Functions.SPG(K266, "IQ_DILUT_EPS_NORM", "CY2023")</f>
        <v>0.871</v>
      </c>
      <c r="O266">
        <f t="shared" si="50"/>
        <v>1945814</v>
      </c>
      <c r="P266">
        <f t="shared" si="51"/>
        <v>0.12689539585235424</v>
      </c>
      <c r="Q266" s="5">
        <f>_xll.SNL.Clients.Office.Excel.Functions.SPG(K266, "SP_MARKETCAP", "12/31/2022")</f>
        <v>40639.176643680003</v>
      </c>
      <c r="R266">
        <f t="shared" si="55"/>
        <v>1.2081095781723426E-3</v>
      </c>
      <c r="S266">
        <f t="shared" si="56"/>
        <v>1.0522634425881104E-3</v>
      </c>
      <c r="U266" s="11" t="s">
        <v>263</v>
      </c>
      <c r="V266" s="4" cm="1">
        <f t="array" ref="V266">_xll.SNL.Clients.Office.Excel.Functions.SPG(U266, "SP_TOTAL_REV", "CY2021")</f>
        <v>16610000</v>
      </c>
      <c r="W266" s="4">
        <f>_xll.SNL.Clients.Office.Excel.Functions.SPG(U266,"IQ_AVG_DILUT_SHARES_OUT","CY2021")</f>
        <v>2266000000</v>
      </c>
      <c r="X266" s="5">
        <f>_xll.SNL.Clients.Office.Excel.Functions.SPG(U266, "IQ_DILUT_EPS_NORM", "CY2021")</f>
        <v>0.996</v>
      </c>
      <c r="Y266">
        <f t="shared" si="57"/>
        <v>2256936</v>
      </c>
      <c r="Z266">
        <f t="shared" si="58"/>
        <v>0.13587814569536424</v>
      </c>
      <c r="AA266" s="5">
        <f>_xll.SNL.Clients.Office.Excel.Functions.SPG(U266, "SP_MARKETCAP", "12/31/2021")</f>
        <v>35961.368541019998</v>
      </c>
      <c r="AB266">
        <f t="shared" si="52"/>
        <v>8.474614014920309E-4</v>
      </c>
      <c r="AC266">
        <f t="shared" si="59"/>
        <v>8.4407155588606282E-4</v>
      </c>
    </row>
    <row r="267" spans="1:29" x14ac:dyDescent="0.3">
      <c r="A267" s="11" t="s">
        <v>264</v>
      </c>
      <c r="B267" s="4" cm="1">
        <f t="array" ref="B267">_xll.SNL.Clients.Office.Excel.Functions.SPG(A267, "SP_TOTAL_REV", "CY2023")</f>
        <v>18663644</v>
      </c>
      <c r="C267" s="4">
        <f>_xll.SNL.Clients.Office.Excel.Functions.SPG(A267,"IQ_AVG_DILUT_SHARES_OUT","CY2023")</f>
        <v>911787433</v>
      </c>
      <c r="D267" s="5">
        <f>_xll.SNL.Clients.Office.Excel.Functions.SPG(A267, "IQ_DILUT_EPS_NORM", "CY2023")</f>
        <v>2.7109999999999999</v>
      </c>
      <c r="E267">
        <f t="shared" si="48"/>
        <v>2471855.7308629998</v>
      </c>
      <c r="F267">
        <f t="shared" si="49"/>
        <v>0.13244228891544438</v>
      </c>
      <c r="G267" s="5">
        <f>_xll.SNL.Clients.Office.Excel.Functions.SPG(A267, "SP_MARKETCAP", "12/30/2023")</f>
        <v>73322.968806599994</v>
      </c>
      <c r="H267">
        <f t="shared" si="53"/>
        <v>1.7450224389908117E-3</v>
      </c>
      <c r="I267">
        <f t="shared" si="54"/>
        <v>4.7307558321040902E-3</v>
      </c>
      <c r="K267" s="11" t="s">
        <v>264</v>
      </c>
      <c r="L267" s="4" cm="1">
        <f t="array" ref="L267">_xll.SNL.Clients.Office.Excel.Functions.SPG(K267, "SP_TOTAL_REV", "CY2023")</f>
        <v>18663644</v>
      </c>
      <c r="M267" s="4">
        <f>_xll.SNL.Clients.Office.Excel.Functions.SPG(K267,"IQ_AVG_DILUT_SHARES_OUT","CY2023")</f>
        <v>911787433</v>
      </c>
      <c r="N267" s="5">
        <f>_xll.SNL.Clients.Office.Excel.Functions.SPG(K267, "IQ_DILUT_EPS_NORM", "CY2023")</f>
        <v>2.7109999999999999</v>
      </c>
      <c r="O267">
        <f t="shared" si="50"/>
        <v>2471855.7308629998</v>
      </c>
      <c r="P267">
        <f t="shared" si="51"/>
        <v>0.13244228891544438</v>
      </c>
      <c r="Q267" s="5">
        <f>_xll.SNL.Clients.Office.Excel.Functions.SPG(K267, "SP_MARKETCAP", "12/31/2022")</f>
        <v>39972.812680460003</v>
      </c>
      <c r="R267">
        <f t="shared" si="55"/>
        <v>1.1883001048266233E-3</v>
      </c>
      <c r="S267">
        <f t="shared" si="56"/>
        <v>3.2214815841849756E-3</v>
      </c>
      <c r="U267" s="11" t="s">
        <v>264</v>
      </c>
      <c r="V267" s="4" cm="1">
        <f t="array" ref="V267">_xll.SNL.Clients.Office.Excel.Functions.SPG(U267, "SP_TOTAL_REV", "CY2021")</f>
        <v>24820632</v>
      </c>
      <c r="W267" s="4">
        <f>_xll.SNL.Clients.Office.Excel.Functions.SPG(U267,"IQ_AVG_DILUT_SHARES_OUT","CY2021")</f>
        <v>633092865</v>
      </c>
      <c r="X267" s="5">
        <f>_xll.SNL.Clients.Office.Excel.Functions.SPG(U267, "IQ_DILUT_EPS_NORM", "CY2021")</f>
        <v>1.4770000000000001</v>
      </c>
      <c r="Y267">
        <f t="shared" si="57"/>
        <v>935078.16160500003</v>
      </c>
      <c r="Z267">
        <f t="shared" si="58"/>
        <v>3.7673422723684069E-2</v>
      </c>
      <c r="AA267" s="5">
        <f>_xll.SNL.Clients.Office.Excel.Functions.SPG(U267, "SP_MARKETCAP", "12/31/2021")</f>
        <v>43583.187486000003</v>
      </c>
      <c r="AB267">
        <f t="shared" si="52"/>
        <v>1.0270762945588359E-3</v>
      </c>
      <c r="AC267">
        <f t="shared" si="59"/>
        <v>1.5169916870634006E-3</v>
      </c>
    </row>
    <row r="268" spans="1:29" x14ac:dyDescent="0.3">
      <c r="A268" s="11" t="s">
        <v>265</v>
      </c>
      <c r="B268" s="4" cm="1">
        <f t="array" ref="B268">_xll.SNL.Clients.Office.Excel.Functions.SPG(A268, "SP_TOTAL_REV", "CY2023")</f>
        <v>9671427</v>
      </c>
      <c r="C268" s="4">
        <f>_xll.SNL.Clients.Office.Excel.Functions.SPG(A268,"IQ_AVG_DILUT_SHARES_OUT","CY2023")</f>
        <v>137443000</v>
      </c>
      <c r="D268" s="5">
        <f>_xll.SNL.Clients.Office.Excel.Functions.SPG(A268, "IQ_DILUT_EPS_NORM", "CY2023")</f>
        <v>15.047000000000001</v>
      </c>
      <c r="E268">
        <f t="shared" si="48"/>
        <v>2068104.821</v>
      </c>
      <c r="F268">
        <f t="shared" si="49"/>
        <v>0.21383657458201361</v>
      </c>
      <c r="G268" s="5">
        <f>_xll.SNL.Clients.Office.Excel.Functions.SPG(A268, "SP_MARKETCAP", "12/30/2023")</f>
        <v>79244.176242000001</v>
      </c>
      <c r="H268">
        <f t="shared" si="53"/>
        <v>1.8859419899700702E-3</v>
      </c>
      <c r="I268">
        <f t="shared" si="54"/>
        <v>2.8377769123079648E-2</v>
      </c>
      <c r="K268" s="11" t="s">
        <v>265</v>
      </c>
      <c r="L268" s="4" cm="1">
        <f t="array" ref="L268">_xll.SNL.Clients.Office.Excel.Functions.SPG(K268, "SP_TOTAL_REV", "CY2023")</f>
        <v>9671427</v>
      </c>
      <c r="M268" s="4">
        <f>_xll.SNL.Clients.Office.Excel.Functions.SPG(K268,"IQ_AVG_DILUT_SHARES_OUT","CY2023")</f>
        <v>137443000</v>
      </c>
      <c r="N268" s="5">
        <f>_xll.SNL.Clients.Office.Excel.Functions.SPG(K268, "IQ_DILUT_EPS_NORM", "CY2023")</f>
        <v>15.047000000000001</v>
      </c>
      <c r="O268">
        <f t="shared" si="50"/>
        <v>2068104.821</v>
      </c>
      <c r="P268">
        <f t="shared" si="51"/>
        <v>0.21383657458201361</v>
      </c>
      <c r="Q268" s="5">
        <f>_xll.SNL.Clients.Office.Excel.Functions.SPG(K268, "SP_MARKETCAP", "12/31/2022")</f>
        <v>53432.060828809997</v>
      </c>
      <c r="R268">
        <f t="shared" si="55"/>
        <v>1.5884127041931931E-3</v>
      </c>
      <c r="S268">
        <f t="shared" si="56"/>
        <v>2.3900845959994976E-2</v>
      </c>
      <c r="U268" s="11" t="s">
        <v>265</v>
      </c>
      <c r="V268" s="4" cm="1">
        <f t="array" ref="V268">_xll.SNL.Clients.Office.Excel.Functions.SPG(U268, "SP_TOTAL_REV", "CY2021")</f>
        <v>8165712</v>
      </c>
      <c r="W268" s="4">
        <f>_xll.SNL.Clients.Office.Excel.Functions.SPG(U268,"IQ_AVG_DILUT_SHARES_OUT","CY2021")</f>
        <v>153851500</v>
      </c>
      <c r="X268" s="5">
        <f>_xll.SNL.Clients.Office.Excel.Functions.SPG(U268, "IQ_DILUT_EPS_NORM", "CY2021")</f>
        <v>12.234</v>
      </c>
      <c r="Y268">
        <f t="shared" si="57"/>
        <v>1882219.2509999999</v>
      </c>
      <c r="Z268">
        <f t="shared" si="58"/>
        <v>0.23050277195668914</v>
      </c>
      <c r="AA268" s="5">
        <f>_xll.SNL.Clients.Office.Excel.Functions.SPG(U268, "SP_MARKETCAP", "12/31/2021")</f>
        <v>65214.209388149997</v>
      </c>
      <c r="AB268">
        <f t="shared" si="52"/>
        <v>1.5368304246329107E-3</v>
      </c>
      <c r="AC268">
        <f t="shared" si="59"/>
        <v>1.8801583414959029E-2</v>
      </c>
    </row>
    <row r="269" spans="1:29" x14ac:dyDescent="0.3">
      <c r="A269" s="11" t="s">
        <v>266</v>
      </c>
      <c r="B269" s="4" cm="1">
        <f t="array" ref="B269">_xll.SNL.Clients.Office.Excel.Functions.SPG(A269, "SP_TOTAL_REV", "CY2023")</f>
        <v>19419000</v>
      </c>
      <c r="C269" s="4">
        <f>_xll.SNL.Clients.Office.Excel.Functions.SPG(A269,"IQ_AVG_DILUT_SHARES_OUT","CY2023")</f>
        <v>190600000</v>
      </c>
      <c r="D269" s="5">
        <f>_xll.SNL.Clients.Office.Excel.Functions.SPG(A269, "IQ_DILUT_EPS_NORM", "CY2023")</f>
        <v>6.1989999999999998</v>
      </c>
      <c r="E269">
        <f t="shared" si="48"/>
        <v>1181529.3999999999</v>
      </c>
      <c r="F269">
        <f t="shared" si="49"/>
        <v>6.0843987846954009E-2</v>
      </c>
      <c r="G269" s="5">
        <f>_xll.SNL.Clients.Office.Excel.Functions.SPG(A269, "SP_MARKETCAP", "12/30/2023")</f>
        <v>39920.967244380001</v>
      </c>
      <c r="H269">
        <f t="shared" si="53"/>
        <v>9.50084056353563E-4</v>
      </c>
      <c r="I269">
        <f t="shared" si="54"/>
        <v>5.8895710653357365E-3</v>
      </c>
      <c r="K269" s="11" t="s">
        <v>266</v>
      </c>
      <c r="L269" s="4" cm="1">
        <f t="array" ref="L269">_xll.SNL.Clients.Office.Excel.Functions.SPG(K269, "SP_TOTAL_REV", "CY2023")</f>
        <v>19419000</v>
      </c>
      <c r="M269" s="4">
        <f>_xll.SNL.Clients.Office.Excel.Functions.SPG(K269,"IQ_AVG_DILUT_SHARES_OUT","CY2023")</f>
        <v>190600000</v>
      </c>
      <c r="N269" s="5">
        <f>_xll.SNL.Clients.Office.Excel.Functions.SPG(K269, "IQ_DILUT_EPS_NORM", "CY2023")</f>
        <v>6.1989999999999998</v>
      </c>
      <c r="O269">
        <f t="shared" si="50"/>
        <v>1181529.3999999999</v>
      </c>
      <c r="P269">
        <f t="shared" si="51"/>
        <v>6.0843987846954009E-2</v>
      </c>
      <c r="Q269" s="5">
        <f>_xll.SNL.Clients.Office.Excel.Functions.SPG(K269, "SP_MARKETCAP", "12/31/2022")</f>
        <v>39643.765946949999</v>
      </c>
      <c r="R269">
        <f t="shared" si="55"/>
        <v>1.1785182996019454E-3</v>
      </c>
      <c r="S269">
        <f t="shared" si="56"/>
        <v>7.3056349392324593E-3</v>
      </c>
      <c r="U269" s="11" t="s">
        <v>266</v>
      </c>
      <c r="V269" s="4" cm="1">
        <f t="array" ref="V269">_xll.SNL.Clients.Office.Excel.Functions.SPG(U269, "SP_TOTAL_REV", "CY2021")</f>
        <v>17814000</v>
      </c>
      <c r="W269" s="4">
        <f>_xll.SNL.Clients.Office.Excel.Functions.SPG(U269,"IQ_AVG_DILUT_SHARES_OUT","CY2021")</f>
        <v>203200000</v>
      </c>
      <c r="X269" s="5">
        <f>_xll.SNL.Clients.Office.Excel.Functions.SPG(U269, "IQ_DILUT_EPS_NORM", "CY2021")</f>
        <v>8.4930000000000003</v>
      </c>
      <c r="Y269">
        <f t="shared" si="57"/>
        <v>1725777.6</v>
      </c>
      <c r="Z269">
        <f t="shared" si="58"/>
        <v>9.6877601886156961E-2</v>
      </c>
      <c r="AA269" s="5">
        <f>_xll.SNL.Clients.Office.Excel.Functions.SPG(U269, "SP_MARKETCAP", "12/31/2021")</f>
        <v>41843.119009560003</v>
      </c>
      <c r="AB269">
        <f t="shared" si="52"/>
        <v>9.8607004453100749E-4</v>
      </c>
      <c r="AC269">
        <f t="shared" si="59"/>
        <v>8.3746928882018467E-3</v>
      </c>
    </row>
    <row r="270" spans="1:29" x14ac:dyDescent="0.3">
      <c r="A270" s="11" t="s">
        <v>267</v>
      </c>
      <c r="B270" s="4" cm="1">
        <f t="array" ref="B270">_xll.SNL.Clients.Office.Excel.Functions.SPG(A270, "SP_TOTAL_REV", "CY2023")</f>
        <v>12161600</v>
      </c>
      <c r="C270" s="4">
        <f>_xll.SNL.Clients.Office.Excel.Functions.SPG(A270,"IQ_AVG_DILUT_SHARES_OUT","CY2023")</f>
        <v>87600000</v>
      </c>
      <c r="D270" s="5">
        <f>_xll.SNL.Clients.Office.Excel.Functions.SPG(A270, "IQ_DILUT_EPS_NORM", "CY2023")</f>
        <v>7.2489999999999997</v>
      </c>
      <c r="E270">
        <f t="shared" si="48"/>
        <v>635012.4</v>
      </c>
      <c r="F270">
        <f t="shared" si="49"/>
        <v>5.2214544138929092E-2</v>
      </c>
      <c r="G270" s="5">
        <f>_xll.SNL.Clients.Office.Excel.Functions.SPG(A270, "SP_MARKETCAP", "12/30/2023")</f>
        <v>19296.920999999998</v>
      </c>
      <c r="H270">
        <f t="shared" si="53"/>
        <v>4.5924981893807285E-4</v>
      </c>
      <c r="I270">
        <f t="shared" si="54"/>
        <v>3.3291019374820899E-3</v>
      </c>
      <c r="K270" s="11" t="s">
        <v>267</v>
      </c>
      <c r="L270" s="4" cm="1">
        <f t="array" ref="L270">_xll.SNL.Clients.Office.Excel.Functions.SPG(K270, "SP_TOTAL_REV", "CY2023")</f>
        <v>12161600</v>
      </c>
      <c r="M270" s="4">
        <f>_xll.SNL.Clients.Office.Excel.Functions.SPG(K270,"IQ_AVG_DILUT_SHARES_OUT","CY2023")</f>
        <v>87600000</v>
      </c>
      <c r="N270" s="5">
        <f>_xll.SNL.Clients.Office.Excel.Functions.SPG(K270, "IQ_DILUT_EPS_NORM", "CY2023")</f>
        <v>7.2489999999999997</v>
      </c>
      <c r="O270">
        <f t="shared" si="50"/>
        <v>635012.4</v>
      </c>
      <c r="P270">
        <f t="shared" si="51"/>
        <v>5.2214544138929092E-2</v>
      </c>
      <c r="Q270" s="5">
        <f>_xll.SNL.Clients.Office.Excel.Functions.SPG(K270, "SP_MARKETCAP", "12/31/2022")</f>
        <v>20863.527999999998</v>
      </c>
      <c r="R270">
        <f t="shared" si="55"/>
        <v>6.2022486902885317E-4</v>
      </c>
      <c r="S270">
        <f t="shared" si="56"/>
        <v>4.4960100755901565E-3</v>
      </c>
      <c r="U270" s="11" t="s">
        <v>267</v>
      </c>
      <c r="V270" s="4" cm="1">
        <f t="array" ref="V270">_xll.SNL.Clients.Office.Excel.Functions.SPG(U270, "SP_TOTAL_REV", "CY2021")</f>
        <v>13136100</v>
      </c>
      <c r="W270" s="4">
        <f>_xll.SNL.Clients.Office.Excel.Functions.SPG(U270,"IQ_AVG_DILUT_SHARES_OUT","CY2021")</f>
        <v>97500000</v>
      </c>
      <c r="X270" s="5">
        <f>_xll.SNL.Clients.Office.Excel.Functions.SPG(U270, "IQ_DILUT_EPS_NORM", "CY2021")</f>
        <v>18.812000000000001</v>
      </c>
      <c r="Y270">
        <f t="shared" si="57"/>
        <v>1834170</v>
      </c>
      <c r="Z270">
        <f t="shared" si="58"/>
        <v>0.13962820015072966</v>
      </c>
      <c r="AA270" s="5">
        <f>_xll.SNL.Clients.Office.Excel.Functions.SPG(U270, "SP_MARKETCAP", "12/31/2021")</f>
        <v>30069.897000000001</v>
      </c>
      <c r="AB270">
        <f t="shared" si="52"/>
        <v>7.0862367279691477E-4</v>
      </c>
      <c r="AC270">
        <f t="shared" si="59"/>
        <v>1.3330628532655561E-2</v>
      </c>
    </row>
    <row r="271" spans="1:29" x14ac:dyDescent="0.3">
      <c r="A271" s="11" t="s">
        <v>268</v>
      </c>
      <c r="B271" s="4" cm="1">
        <f t="array" ref="B271">_xll.SNL.Clients.Office.Excel.Functions.SPG(A271, "SP_TOTAL_REV", "CY2023")</f>
        <v>14317147</v>
      </c>
      <c r="C271" s="4">
        <f>_xll.SNL.Clients.Office.Excel.Functions.SPG(A271,"IQ_AVG_DILUT_SHARES_OUT","CY2023")</f>
        <v>1337936500</v>
      </c>
      <c r="D271" s="5">
        <f>_xll.SNL.Clients.Office.Excel.Functions.SPG(A271, "IQ_DILUT_EPS_NORM", "CY2023")</f>
        <v>1.8979999999999999</v>
      </c>
      <c r="E271">
        <f t="shared" si="48"/>
        <v>2539403.477</v>
      </c>
      <c r="F271">
        <f t="shared" si="49"/>
        <v>0.17736798239202264</v>
      </c>
      <c r="G271" s="5">
        <f>_xll.SNL.Clients.Office.Excel.Functions.SPG(A271, "SP_MARKETCAP", "12/30/2023")</f>
        <v>103227.40192</v>
      </c>
      <c r="H271">
        <f t="shared" si="53"/>
        <v>2.4567217558286981E-3</v>
      </c>
      <c r="I271">
        <f t="shared" si="54"/>
        <v>4.6628578925628685E-3</v>
      </c>
      <c r="K271" s="11" t="s">
        <v>268</v>
      </c>
      <c r="L271" s="4" cm="1">
        <f t="array" ref="L271">_xll.SNL.Clients.Office.Excel.Functions.SPG(K271, "SP_TOTAL_REV", "CY2023")</f>
        <v>14317147</v>
      </c>
      <c r="M271" s="4">
        <f>_xll.SNL.Clients.Office.Excel.Functions.SPG(K271,"IQ_AVG_DILUT_SHARES_OUT","CY2023")</f>
        <v>1337936500</v>
      </c>
      <c r="N271" s="5">
        <f>_xll.SNL.Clients.Office.Excel.Functions.SPG(K271, "IQ_DILUT_EPS_NORM", "CY2023")</f>
        <v>1.8979999999999999</v>
      </c>
      <c r="O271">
        <f t="shared" si="50"/>
        <v>2539403.477</v>
      </c>
      <c r="P271">
        <f t="shared" si="51"/>
        <v>0.17736798239202264</v>
      </c>
      <c r="Q271" s="5">
        <f>_xll.SNL.Clients.Office.Excel.Functions.SPG(K271, "SP_MARKETCAP", "12/31/2022")</f>
        <v>57320.234920800001</v>
      </c>
      <c r="R271">
        <f t="shared" si="55"/>
        <v>1.7039992084012005E-3</v>
      </c>
      <c r="S271">
        <f t="shared" si="56"/>
        <v>3.2341904975454784E-3</v>
      </c>
      <c r="U271" s="11" t="s">
        <v>268</v>
      </c>
      <c r="V271" s="4" cm="1">
        <f t="array" ref="V271">_xll.SNL.Clients.Office.Excel.Functions.SPG(U271, "SP_TOTAL_REV", "CY2021")</f>
        <v>16523902</v>
      </c>
      <c r="W271" s="4">
        <f>_xll.SNL.Clients.Office.Excel.Functions.SPG(U271,"IQ_AVG_DILUT_SHARES_OUT","CY2021")</f>
        <v>1430660000</v>
      </c>
      <c r="X271" s="5">
        <f>_xll.SNL.Clients.Office.Excel.Functions.SPG(U271, "IQ_DILUT_EPS_NORM", "CY2021")</f>
        <v>2.2370000000000001</v>
      </c>
      <c r="Y271">
        <f t="shared" si="57"/>
        <v>3200386.42</v>
      </c>
      <c r="Z271">
        <f t="shared" si="58"/>
        <v>0.19368224406075513</v>
      </c>
      <c r="AA271" s="5">
        <f>_xll.SNL.Clients.Office.Excel.Functions.SPG(U271, "SP_MARKETCAP", "12/31/2021")</f>
        <v>101255.38294755</v>
      </c>
      <c r="AB271">
        <f t="shared" si="52"/>
        <v>2.3861725018463138E-3</v>
      </c>
      <c r="AC271">
        <f t="shared" si="59"/>
        <v>5.3378678866302046E-3</v>
      </c>
    </row>
    <row r="272" spans="1:29" x14ac:dyDescent="0.3">
      <c r="A272" s="11" t="s">
        <v>269</v>
      </c>
      <c r="B272" s="4" cm="1">
        <f t="array" ref="B272">_xll.SNL.Clients.Office.Excel.Functions.SPG(A272, "SP_TOTAL_REV", "CY2023")</f>
        <v>6345900</v>
      </c>
      <c r="C272" s="4">
        <f>_xll.SNL.Clients.Office.Excel.Functions.SPG(A272,"IQ_AVG_DILUT_SHARES_OUT","CY2023")</f>
        <v>145900000</v>
      </c>
      <c r="D272" s="5">
        <f>_xll.SNL.Clients.Office.Excel.Functions.SPG(A272, "IQ_DILUT_EPS_NORM", "CY2023")</f>
        <v>6.1479999999999997</v>
      </c>
      <c r="E272">
        <f t="shared" si="48"/>
        <v>896993.2</v>
      </c>
      <c r="F272">
        <f t="shared" si="49"/>
        <v>0.14135003703178428</v>
      </c>
      <c r="G272" s="5">
        <f>_xll.SNL.Clients.Office.Excel.Functions.SPG(A272, "SP_MARKETCAP", "12/30/2023")</f>
        <v>15665.16494259</v>
      </c>
      <c r="H272">
        <f t="shared" si="53"/>
        <v>3.7281720558007695E-4</v>
      </c>
      <c r="I272">
        <f t="shared" si="54"/>
        <v>2.2920801799063131E-3</v>
      </c>
      <c r="K272" s="11" t="s">
        <v>269</v>
      </c>
      <c r="L272" s="4" cm="1">
        <f t="array" ref="L272">_xll.SNL.Clients.Office.Excel.Functions.SPG(K272, "SP_TOTAL_REV", "CY2023")</f>
        <v>6345900</v>
      </c>
      <c r="M272" s="4">
        <f>_xll.SNL.Clients.Office.Excel.Functions.SPG(K272,"IQ_AVG_DILUT_SHARES_OUT","CY2023")</f>
        <v>145900000</v>
      </c>
      <c r="N272" s="5">
        <f>_xll.SNL.Clients.Office.Excel.Functions.SPG(K272, "IQ_DILUT_EPS_NORM", "CY2023")</f>
        <v>6.1479999999999997</v>
      </c>
      <c r="O272">
        <f t="shared" si="50"/>
        <v>896993.2</v>
      </c>
      <c r="P272">
        <f t="shared" si="51"/>
        <v>0.14135003703178428</v>
      </c>
      <c r="Q272" s="5">
        <f>_xll.SNL.Clients.Office.Excel.Functions.SPG(K272, "SP_MARKETCAP", "12/31/2022")</f>
        <v>12852.756389439999</v>
      </c>
      <c r="R272">
        <f t="shared" si="55"/>
        <v>3.8208298943017598E-4</v>
      </c>
      <c r="S272">
        <f t="shared" si="56"/>
        <v>2.3490462190167219E-3</v>
      </c>
      <c r="U272" s="11" t="s">
        <v>269</v>
      </c>
      <c r="V272" s="4" cm="1">
        <f t="array" ref="V272">_xll.SNL.Clients.Office.Excel.Functions.SPG(U272, "SP_TOTAL_REV", "CY2021")</f>
        <v>3894100</v>
      </c>
      <c r="W272" s="4">
        <f>_xll.SNL.Clients.Office.Excel.Functions.SPG(U272,"IQ_AVG_DILUT_SHARES_OUT","CY2021")</f>
        <v>146850000</v>
      </c>
      <c r="X272" s="5">
        <f>_xll.SNL.Clients.Office.Excel.Functions.SPG(U272, "IQ_DILUT_EPS_NORM", "CY2021")</f>
        <v>1.26</v>
      </c>
      <c r="Y272">
        <f t="shared" si="57"/>
        <v>185031</v>
      </c>
      <c r="Z272">
        <f t="shared" si="58"/>
        <v>4.7515728923242857E-2</v>
      </c>
      <c r="AA272" s="5">
        <f>_xll.SNL.Clients.Office.Excel.Functions.SPG(U272, "SP_MARKETCAP", "12/31/2021")</f>
        <v>9257.8152553799991</v>
      </c>
      <c r="AB272">
        <f t="shared" si="52"/>
        <v>2.1816859061215546E-4</v>
      </c>
      <c r="AC272">
        <f t="shared" si="59"/>
        <v>2.7489242417131585E-4</v>
      </c>
    </row>
    <row r="273" spans="1:29" x14ac:dyDescent="0.3">
      <c r="A273" s="11" t="s">
        <v>270</v>
      </c>
      <c r="B273" s="4" cm="1">
        <f t="array" ref="B273">_xll.SNL.Clients.Office.Excel.Functions.SPG(A273, "SP_TOTAL_REV", "CY2023")</f>
        <v>10372000</v>
      </c>
      <c r="C273" s="4">
        <f>_xll.SNL.Clients.Office.Excel.Functions.SPG(A273,"IQ_AVG_DILUT_SHARES_OUT","CY2023")</f>
        <v>765000000</v>
      </c>
      <c r="D273" s="5">
        <f>_xll.SNL.Clients.Office.Excel.Functions.SPG(A273, "IQ_DILUT_EPS_NORM", "CY2023")</f>
        <v>1.198</v>
      </c>
      <c r="E273">
        <f t="shared" si="48"/>
        <v>916470</v>
      </c>
      <c r="F273">
        <f t="shared" si="49"/>
        <v>8.836000771307366E-2</v>
      </c>
      <c r="G273" s="5">
        <f>_xll.SNL.Clients.Office.Excel.Functions.SPG(A273, "SP_MARKETCAP", "12/30/2023")</f>
        <v>37071.307049349998</v>
      </c>
      <c r="H273">
        <f t="shared" si="53"/>
        <v>8.8226463953558661E-4</v>
      </c>
      <c r="I273">
        <f t="shared" si="54"/>
        <v>1.0569530381636326E-3</v>
      </c>
      <c r="K273" s="11" t="s">
        <v>270</v>
      </c>
      <c r="L273" s="4" cm="1">
        <f t="array" ref="L273">_xll.SNL.Clients.Office.Excel.Functions.SPG(K273, "SP_TOTAL_REV", "CY2023")</f>
        <v>10372000</v>
      </c>
      <c r="M273" s="4">
        <f>_xll.SNL.Clients.Office.Excel.Functions.SPG(K273,"IQ_AVG_DILUT_SHARES_OUT","CY2023")</f>
        <v>765000000</v>
      </c>
      <c r="N273" s="5">
        <f>_xll.SNL.Clients.Office.Excel.Functions.SPG(K273, "IQ_DILUT_EPS_NORM", "CY2023")</f>
        <v>1.198</v>
      </c>
      <c r="O273">
        <f t="shared" si="50"/>
        <v>916470</v>
      </c>
      <c r="P273">
        <f t="shared" si="51"/>
        <v>8.836000771307366E-2</v>
      </c>
      <c r="Q273" s="5">
        <f>_xll.SNL.Clients.Office.Excel.Functions.SPG(K273, "SP_MARKETCAP", "12/31/2022")</f>
        <v>36732.265368920001</v>
      </c>
      <c r="R273">
        <f t="shared" si="55"/>
        <v>1.0919660604654922E-3</v>
      </c>
      <c r="S273">
        <f t="shared" si="56"/>
        <v>1.3081753404376596E-3</v>
      </c>
      <c r="U273" s="11" t="s">
        <v>270</v>
      </c>
      <c r="V273" s="4" cm="1">
        <f t="array" ref="V273">_xll.SNL.Clients.Office.Excel.Functions.SPG(U273, "SP_TOTAL_REV", "CY2021")</f>
        <v>4234000</v>
      </c>
      <c r="W273" s="4">
        <f>_xll.SNL.Clients.Office.Excel.Functions.SPG(U273,"IQ_AVG_DILUT_SHARES_OUT","CY2021")</f>
        <v>764000000</v>
      </c>
      <c r="X273" s="5">
        <f>_xll.SNL.Clients.Office.Excel.Functions.SPG(U273, "IQ_DILUT_EPS_NORM", "CY2021")</f>
        <v>-0.65900000000000003</v>
      </c>
      <c r="Y273">
        <f t="shared" si="57"/>
        <v>-503476</v>
      </c>
      <c r="Z273">
        <f t="shared" si="58"/>
        <v>-0.11891261218705716</v>
      </c>
      <c r="AA273" s="5">
        <f>_xll.SNL.Clients.Office.Excel.Functions.SPG(U273, "SP_MARKETCAP", "12/31/2021")</f>
        <v>28755.997507560001</v>
      </c>
      <c r="AB273">
        <f t="shared" si="52"/>
        <v>6.7766047115978129E-4</v>
      </c>
      <c r="AC273">
        <f t="shared" si="59"/>
        <v>-4.4657825049429587E-4</v>
      </c>
    </row>
    <row r="274" spans="1:29" x14ac:dyDescent="0.3">
      <c r="A274" s="11" t="s">
        <v>271</v>
      </c>
      <c r="B274" s="4" cm="1">
        <f t="array" ref="B274">_xll.SNL.Clients.Office.Excel.Functions.SPG(A274, "SP_TOTAL_REV", "CY2023")</f>
        <v>15438000</v>
      </c>
      <c r="C274" s="4">
        <f>_xll.SNL.Clients.Office.Excel.Functions.SPG(A274,"IQ_AVG_DILUT_SHARES_OUT","CY2023")</f>
        <v>138000000</v>
      </c>
      <c r="D274" s="5">
        <f>_xll.SNL.Clients.Office.Excel.Functions.SPG(A274, "IQ_DILUT_EPS_NORM", "CY2023")</f>
        <v>4.9800000000000004</v>
      </c>
      <c r="E274">
        <f t="shared" si="48"/>
        <v>687240</v>
      </c>
      <c r="F274">
        <f t="shared" si="49"/>
        <v>4.4516129032258066E-2</v>
      </c>
      <c r="G274" s="5">
        <f>_xll.SNL.Clients.Office.Excel.Functions.SPG(A274, "SP_MARKETCAP", "12/30/2023")</f>
        <v>14883.69576672</v>
      </c>
      <c r="H274">
        <f t="shared" si="53"/>
        <v>3.5421892363012329E-4</v>
      </c>
      <c r="I274">
        <f t="shared" si="54"/>
        <v>1.7640102396780141E-3</v>
      </c>
      <c r="K274" s="11" t="s">
        <v>271</v>
      </c>
      <c r="L274" s="4" cm="1">
        <f t="array" ref="L274">_xll.SNL.Clients.Office.Excel.Functions.SPG(K274, "SP_TOTAL_REV", "CY2023")</f>
        <v>15438000</v>
      </c>
      <c r="M274" s="4">
        <f>_xll.SNL.Clients.Office.Excel.Functions.SPG(K274,"IQ_AVG_DILUT_SHARES_OUT","CY2023")</f>
        <v>138000000</v>
      </c>
      <c r="N274" s="5">
        <f>_xll.SNL.Clients.Office.Excel.Functions.SPG(K274, "IQ_DILUT_EPS_NORM", "CY2023")</f>
        <v>4.9800000000000004</v>
      </c>
      <c r="O274">
        <f t="shared" si="50"/>
        <v>687240</v>
      </c>
      <c r="P274">
        <f t="shared" si="51"/>
        <v>4.4516129032258066E-2</v>
      </c>
      <c r="Q274" s="5">
        <f>_xll.SNL.Clients.Office.Excel.Functions.SPG(K274, "SP_MARKETCAP", "12/31/2022")</f>
        <v>14378.374500829999</v>
      </c>
      <c r="R274">
        <f t="shared" si="55"/>
        <v>4.2743611922322483E-4</v>
      </c>
      <c r="S274">
        <f t="shared" si="56"/>
        <v>2.1286318737316597E-3</v>
      </c>
      <c r="U274" s="11" t="s">
        <v>271</v>
      </c>
      <c r="V274" s="4" cm="1">
        <f t="array" ref="V274">_xll.SNL.Clients.Office.Excel.Functions.SPG(U274, "SP_TOTAL_REV", "CY2021")</f>
        <v>13737000</v>
      </c>
      <c r="W274" s="4">
        <f>_xll.SNL.Clients.Office.Excel.Functions.SPG(U274,"IQ_AVG_DILUT_SHARES_OUT","CY2021")</f>
        <v>143000000</v>
      </c>
      <c r="X274" s="5">
        <f>_xll.SNL.Clients.Office.Excel.Functions.SPG(U274, "IQ_DILUT_EPS_NORM", "CY2021")</f>
        <v>4.32</v>
      </c>
      <c r="Y274">
        <f t="shared" si="57"/>
        <v>617760</v>
      </c>
      <c r="Z274">
        <f t="shared" si="58"/>
        <v>4.4970517580257698E-2</v>
      </c>
      <c r="AA274" s="5">
        <f>_xll.SNL.Clients.Office.Excel.Functions.SPG(U274, "SP_MARKETCAP", "12/31/2021")</f>
        <v>12476.168748399999</v>
      </c>
      <c r="AB274">
        <f t="shared" si="52"/>
        <v>2.9401193229645228E-4</v>
      </c>
      <c r="AC274">
        <f t="shared" si="59"/>
        <v>1.2701315475206738E-3</v>
      </c>
    </row>
    <row r="275" spans="1:29" x14ac:dyDescent="0.3">
      <c r="A275" s="11" t="s">
        <v>272</v>
      </c>
      <c r="B275" s="4" cm="1">
        <f t="array" ref="B275">_xll.SNL.Clients.Office.Excel.Functions.SPG(A275, "SP_TOTAL_REV", "CY2023")</f>
        <v>34233366</v>
      </c>
      <c r="C275" s="4">
        <f>_xll.SNL.Clients.Office.Excel.Functions.SPG(A275,"IQ_AVG_DILUT_SHARES_OUT","CY2023")</f>
        <v>283319000</v>
      </c>
      <c r="D275" s="5">
        <f>_xll.SNL.Clients.Office.Excel.Functions.SPG(A275, "IQ_DILUT_EPS_NORM", "CY2023")</f>
        <v>11.507</v>
      </c>
      <c r="E275">
        <f t="shared" si="48"/>
        <v>3260151.733</v>
      </c>
      <c r="F275">
        <f t="shared" si="49"/>
        <v>9.5233163253651429E-2</v>
      </c>
      <c r="G275" s="5">
        <f>_xll.SNL.Clients.Office.Excel.Functions.SPG(A275, "SP_MARKETCAP", "12/30/2023")</f>
        <v>41867.558057369999</v>
      </c>
      <c r="H275">
        <f t="shared" si="53"/>
        <v>9.9641121281609786E-4</v>
      </c>
      <c r="I275">
        <f t="shared" si="54"/>
        <v>1.1465703825874838E-2</v>
      </c>
      <c r="K275" s="11" t="s">
        <v>272</v>
      </c>
      <c r="L275" s="4" cm="1">
        <f t="array" ref="L275">_xll.SNL.Clients.Office.Excel.Functions.SPG(K275, "SP_TOTAL_REV", "CY2023")</f>
        <v>34233366</v>
      </c>
      <c r="M275" s="4">
        <f>_xll.SNL.Clients.Office.Excel.Functions.SPG(K275,"IQ_AVG_DILUT_SHARES_OUT","CY2023")</f>
        <v>283319000</v>
      </c>
      <c r="N275" s="5">
        <f>_xll.SNL.Clients.Office.Excel.Functions.SPG(K275, "IQ_DILUT_EPS_NORM", "CY2023")</f>
        <v>11.507</v>
      </c>
      <c r="O275">
        <f t="shared" si="50"/>
        <v>3260151.733</v>
      </c>
      <c r="P275">
        <f t="shared" si="51"/>
        <v>9.5233163253651429E-2</v>
      </c>
      <c r="Q275" s="5">
        <f>_xll.SNL.Clients.Office.Excel.Functions.SPG(K275, "SP_MARKETCAP", "12/31/2022")</f>
        <v>25778.381363560002</v>
      </c>
      <c r="R275">
        <f t="shared" si="55"/>
        <v>7.6633219487086911E-4</v>
      </c>
      <c r="S275">
        <f t="shared" si="56"/>
        <v>8.8181845663790909E-3</v>
      </c>
      <c r="U275" s="11" t="s">
        <v>272</v>
      </c>
      <c r="V275" s="4" cm="1">
        <f t="array" ref="V275">_xll.SNL.Clients.Office.Excel.Functions.SPG(U275, "SP_TOTAL_REV", "CY2021")</f>
        <v>27130676</v>
      </c>
      <c r="W275" s="4">
        <f>_xll.SNL.Clients.Office.Excel.Functions.SPG(U275,"IQ_AVG_DILUT_SHARES_OUT","CY2021")</f>
        <v>306612000</v>
      </c>
      <c r="X275" s="5">
        <f>_xll.SNL.Clients.Office.Excel.Functions.SPG(U275, "IQ_DILUT_EPS_NORM", "CY2021")</f>
        <v>10.734</v>
      </c>
      <c r="Y275">
        <f t="shared" si="57"/>
        <v>3291173.2080000001</v>
      </c>
      <c r="Z275">
        <f t="shared" si="58"/>
        <v>0.12130819033038469</v>
      </c>
      <c r="AA275" s="5">
        <f>_xll.SNL.Clients.Office.Excel.Functions.SPG(U275, "SP_MARKETCAP", "12/31/2021")</f>
        <v>35175.680995199997</v>
      </c>
      <c r="AB275">
        <f t="shared" si="52"/>
        <v>8.2894598075780753E-4</v>
      </c>
      <c r="AC275">
        <f t="shared" si="59"/>
        <v>8.8979061574543054E-3</v>
      </c>
    </row>
    <row r="276" spans="1:29" x14ac:dyDescent="0.3">
      <c r="A276" s="11" t="s">
        <v>273</v>
      </c>
      <c r="B276" s="4" cm="1">
        <f t="array" ref="B276">_xll.SNL.Clients.Office.Excel.Functions.SPG(A276, "SP_TOTAL_REV", "CY2023")</f>
        <v>4981900</v>
      </c>
      <c r="C276" s="4">
        <f>_xll.SNL.Clients.Office.Excel.Functions.SPG(A276,"IQ_AVG_DILUT_SHARES_OUT","CY2023")</f>
        <v>35700000</v>
      </c>
      <c r="D276" s="5">
        <f>_xll.SNL.Clients.Office.Excel.Functions.SPG(A276, "IQ_DILUT_EPS_NORM", "CY2023")</f>
        <v>13.831</v>
      </c>
      <c r="E276">
        <f t="shared" si="48"/>
        <v>493766.7</v>
      </c>
      <c r="F276">
        <f t="shared" si="49"/>
        <v>9.9112125895742587E-2</v>
      </c>
      <c r="G276" s="5">
        <f>_xll.SNL.Clients.Office.Excel.Functions.SPG(A276, "SP_MARKETCAP", "12/30/2023")</f>
        <v>15904.737732</v>
      </c>
      <c r="H276">
        <f t="shared" si="53"/>
        <v>3.7851882814250704E-4</v>
      </c>
      <c r="I276">
        <f t="shared" si="54"/>
        <v>5.2352939120390149E-3</v>
      </c>
      <c r="K276" s="11" t="s">
        <v>273</v>
      </c>
      <c r="L276" s="4" cm="1">
        <f t="array" ref="L276">_xll.SNL.Clients.Office.Excel.Functions.SPG(K276, "SP_TOTAL_REV", "CY2023")</f>
        <v>4981900</v>
      </c>
      <c r="M276" s="4">
        <f>_xll.SNL.Clients.Office.Excel.Functions.SPG(K276,"IQ_AVG_DILUT_SHARES_OUT","CY2023")</f>
        <v>35700000</v>
      </c>
      <c r="N276" s="5">
        <f>_xll.SNL.Clients.Office.Excel.Functions.SPG(K276, "IQ_DILUT_EPS_NORM", "CY2023")</f>
        <v>13.831</v>
      </c>
      <c r="O276">
        <f t="shared" si="50"/>
        <v>493766.7</v>
      </c>
      <c r="P276">
        <f t="shared" si="51"/>
        <v>9.9112125895742587E-2</v>
      </c>
      <c r="Q276" s="5">
        <f>_xll.SNL.Clients.Office.Excel.Functions.SPG(K276, "SP_MARKETCAP", "12/31/2022")</f>
        <v>8478.0143155700007</v>
      </c>
      <c r="R276">
        <f t="shared" si="55"/>
        <v>2.5203193431614951E-4</v>
      </c>
      <c r="S276">
        <f t="shared" si="56"/>
        <v>3.4858536835266638E-3</v>
      </c>
      <c r="U276" s="11" t="s">
        <v>273</v>
      </c>
      <c r="V276" s="4" cm="1">
        <f t="array" ref="V276">_xll.SNL.Clients.Office.Excel.Functions.SPG(U276, "SP_TOTAL_REV", "CY2021")</f>
        <v>4194100</v>
      </c>
      <c r="W276" s="4">
        <f>_xll.SNL.Clients.Office.Excel.Functions.SPG(U276,"IQ_AVG_DILUT_SHARES_OUT","CY2021")</f>
        <v>37500000</v>
      </c>
      <c r="X276" s="5">
        <f>_xll.SNL.Clients.Office.Excel.Functions.SPG(U276, "IQ_DILUT_EPS_NORM", "CY2021")</f>
        <v>9.4179999999999993</v>
      </c>
      <c r="Y276">
        <f t="shared" si="57"/>
        <v>353175</v>
      </c>
      <c r="Z276">
        <f t="shared" si="58"/>
        <v>8.420757731098448E-2</v>
      </c>
      <c r="AA276" s="5">
        <f>_xll.SNL.Clients.Office.Excel.Functions.SPG(U276, "SP_MARKETCAP", "12/31/2021")</f>
        <v>11870.4942594</v>
      </c>
      <c r="AB276">
        <f t="shared" si="52"/>
        <v>2.7973867818738187E-4</v>
      </c>
      <c r="AC276">
        <f t="shared" si="59"/>
        <v>2.6345788711687624E-3</v>
      </c>
    </row>
    <row r="277" spans="1:29" x14ac:dyDescent="0.3">
      <c r="A277" s="11" t="s">
        <v>274</v>
      </c>
      <c r="B277" s="4" cm="1">
        <f t="array" ref="B277">_xll.SNL.Clients.Office.Excel.Functions.SPG(A277, "SP_TOTAL_REV", "CY2023")</f>
        <v>32854000</v>
      </c>
      <c r="C277" s="4">
        <f>_xll.SNL.Clients.Office.Excel.Functions.SPG(A277,"IQ_AVG_DILUT_SHARES_OUT","CY2023")</f>
        <v>492290000</v>
      </c>
      <c r="D277" s="5">
        <f>_xll.SNL.Clients.Office.Excel.Functions.SPG(A277, "IQ_DILUT_EPS_NORM", "CY2023")</f>
        <v>10.111000000000001</v>
      </c>
      <c r="E277">
        <f t="shared" si="48"/>
        <v>4977544.1900000004</v>
      </c>
      <c r="F277">
        <f t="shared" si="49"/>
        <v>0.15150496712729045</v>
      </c>
      <c r="G277" s="5">
        <f>_xll.SNL.Clients.Office.Excel.Functions.SPG(A277, "SP_MARKETCAP", "12/30/2023")</f>
        <v>199149.37150506</v>
      </c>
      <c r="H277">
        <f t="shared" si="53"/>
        <v>4.7395806204176211E-3</v>
      </c>
      <c r="I277">
        <f t="shared" si="54"/>
        <v>4.7921899653042568E-2</v>
      </c>
      <c r="K277" s="11" t="s">
        <v>274</v>
      </c>
      <c r="L277" s="4" cm="1">
        <f t="array" ref="L277">_xll.SNL.Clients.Office.Excel.Functions.SPG(K277, "SP_TOTAL_REV", "CY2023")</f>
        <v>32854000</v>
      </c>
      <c r="M277" s="4">
        <f>_xll.SNL.Clients.Office.Excel.Functions.SPG(K277,"IQ_AVG_DILUT_SHARES_OUT","CY2023")</f>
        <v>492290000</v>
      </c>
      <c r="N277" s="5">
        <f>_xll.SNL.Clients.Office.Excel.Functions.SPG(K277, "IQ_DILUT_EPS_NORM", "CY2023")</f>
        <v>10.111000000000001</v>
      </c>
      <c r="O277">
        <f t="shared" si="50"/>
        <v>4977544.1900000004</v>
      </c>
      <c r="P277">
        <f t="shared" si="51"/>
        <v>0.15150496712729045</v>
      </c>
      <c r="Q277" s="5">
        <f>_xll.SNL.Clients.Office.Excel.Functions.SPG(K277, "SP_MARKETCAP", "12/31/2022")</f>
        <v>160663.46184701999</v>
      </c>
      <c r="R277">
        <f t="shared" si="55"/>
        <v>4.776156486179621E-3</v>
      </c>
      <c r="S277">
        <f t="shared" si="56"/>
        <v>4.8291718231762149E-2</v>
      </c>
      <c r="U277" s="11" t="s">
        <v>274</v>
      </c>
      <c r="V277" s="4" cm="1">
        <f t="array" ref="V277">_xll.SNL.Clients.Office.Excel.Functions.SPG(U277, "SP_TOTAL_REV", "CY2021")</f>
        <v>30793000</v>
      </c>
      <c r="W277" s="4">
        <f>_xll.SNL.Clients.Office.Excel.Functions.SPG(U277,"IQ_AVG_DILUT_SHARES_OUT","CY2021")</f>
        <v>521875000</v>
      </c>
      <c r="X277" s="5">
        <f>_xll.SNL.Clients.Office.Excel.Functions.SPG(U277, "IQ_DILUT_EPS_NORM", "CY2021")</f>
        <v>6.36</v>
      </c>
      <c r="Y277">
        <f t="shared" si="57"/>
        <v>3319125</v>
      </c>
      <c r="Z277">
        <f t="shared" si="58"/>
        <v>0.10778829604130809</v>
      </c>
      <c r="AA277" s="5">
        <f>_xll.SNL.Clients.Office.Excel.Functions.SPG(U277, "SP_MARKETCAP", "12/31/2021")</f>
        <v>176328.25035595</v>
      </c>
      <c r="AB277">
        <f t="shared" si="52"/>
        <v>4.1553309073551923E-3</v>
      </c>
      <c r="AC277">
        <f t="shared" si="59"/>
        <v>2.6427904570779023E-2</v>
      </c>
    </row>
    <row r="278" spans="1:29" x14ac:dyDescent="0.3">
      <c r="A278" s="11" t="s">
        <v>275</v>
      </c>
      <c r="B278" s="4" cm="1">
        <f t="array" ref="B278">_xll.SNL.Clients.Office.Excel.Functions.SPG(A278, "SP_TOTAL_REV", "CY2023")</f>
        <v>22726317</v>
      </c>
      <c r="C278" s="4">
        <f>_xll.SNL.Clients.Office.Excel.Functions.SPG(A278,"IQ_AVG_DILUT_SHARES_OUT","CY2023")</f>
        <v>230977326</v>
      </c>
      <c r="D278" s="5">
        <f>_xll.SNL.Clients.Office.Excel.Functions.SPG(A278, "IQ_DILUT_EPS_NORM", "CY2023")</f>
        <v>1.83</v>
      </c>
      <c r="E278">
        <f t="shared" si="48"/>
        <v>422688.50658000004</v>
      </c>
      <c r="F278">
        <f t="shared" si="49"/>
        <v>1.8599076417881527E-2</v>
      </c>
      <c r="G278" s="5">
        <f>_xll.SNL.Clients.Office.Excel.Functions.SPG(A278, "SP_MARKETCAP", "12/30/2023")</f>
        <v>21365.294277600002</v>
      </c>
      <c r="H278">
        <f t="shared" si="53"/>
        <v>5.0847529139733973E-4</v>
      </c>
      <c r="I278">
        <f t="shared" si="54"/>
        <v>9.3050978325713172E-4</v>
      </c>
      <c r="K278" s="11" t="s">
        <v>275</v>
      </c>
      <c r="L278" s="4" cm="1">
        <f t="array" ref="L278">_xll.SNL.Clients.Office.Excel.Functions.SPG(K278, "SP_TOTAL_REV", "CY2023")</f>
        <v>22726317</v>
      </c>
      <c r="M278" s="4">
        <f>_xll.SNL.Clients.Office.Excel.Functions.SPG(K278,"IQ_AVG_DILUT_SHARES_OUT","CY2023")</f>
        <v>230977326</v>
      </c>
      <c r="N278" s="5">
        <f>_xll.SNL.Clients.Office.Excel.Functions.SPG(K278, "IQ_DILUT_EPS_NORM", "CY2023")</f>
        <v>1.83</v>
      </c>
      <c r="O278">
        <f t="shared" si="50"/>
        <v>422688.50658000004</v>
      </c>
      <c r="P278">
        <f t="shared" si="51"/>
        <v>1.8599076417881527E-2</v>
      </c>
      <c r="Q278" s="5">
        <f>_xll.SNL.Clients.Office.Excel.Functions.SPG(K278, "SP_MARKETCAP", "12/31/2022")</f>
        <v>15780.581482379999</v>
      </c>
      <c r="R278">
        <f t="shared" si="55"/>
        <v>4.6912051897973734E-4</v>
      </c>
      <c r="S278">
        <f t="shared" si="56"/>
        <v>8.584905497329194E-4</v>
      </c>
      <c r="U278" s="11" t="s">
        <v>275</v>
      </c>
      <c r="V278" s="4" cm="1">
        <f t="array" ref="V278">_xll.SNL.Clients.Office.Excel.Functions.SPG(U278, "SP_TOTAL_REV", "CY2021")</f>
        <v>6268447</v>
      </c>
      <c r="W278" s="4">
        <f>_xll.SNL.Clients.Office.Excel.Functions.SPG(U278,"IQ_AVG_DILUT_SHARES_OUT","CY2021")</f>
        <v>217190862</v>
      </c>
      <c r="X278" s="5">
        <f>_xll.SNL.Clients.Office.Excel.Functions.SPG(U278, "IQ_DILUT_EPS_NORM", "CY2021")</f>
        <v>-2.2589999999999999</v>
      </c>
      <c r="Y278">
        <f t="shared" si="57"/>
        <v>-490634.15725799993</v>
      </c>
      <c r="Z278">
        <f t="shared" si="58"/>
        <v>-7.8270448367514303E-2</v>
      </c>
      <c r="AA278" s="5">
        <f>_xll.SNL.Clients.Office.Excel.Functions.SPG(U278, "SP_MARKETCAP", "12/31/2021")</f>
        <v>26362.91389426</v>
      </c>
      <c r="AB278">
        <f t="shared" si="52"/>
        <v>6.2126534285698864E-4</v>
      </c>
      <c r="AC278">
        <f t="shared" si="59"/>
        <v>-1.4034384095139372E-3</v>
      </c>
    </row>
    <row r="279" spans="1:29" x14ac:dyDescent="0.3">
      <c r="A279" s="11" t="s">
        <v>276</v>
      </c>
      <c r="B279" s="4" cm="1">
        <f t="array" ref="B279">_xll.SNL.Clients.Office.Excel.Functions.SPG(A279, "SP_TOTAL_REV", "CY2023")</f>
        <v>13866000</v>
      </c>
      <c r="C279" s="4">
        <f>_xll.SNL.Clients.Office.Excel.Functions.SPG(A279,"IQ_AVG_DILUT_SHARES_OUT","CY2023")</f>
        <v>268300000</v>
      </c>
      <c r="D279" s="5">
        <f>_xll.SNL.Clients.Office.Excel.Functions.SPG(A279, "IQ_DILUT_EPS_NORM", "CY2023")</f>
        <v>2.9510000000000001</v>
      </c>
      <c r="E279">
        <f t="shared" si="48"/>
        <v>791753.3</v>
      </c>
      <c r="F279">
        <f t="shared" si="49"/>
        <v>5.710033895860378E-2</v>
      </c>
      <c r="G279" s="5">
        <f>_xll.SNL.Clients.Office.Excel.Functions.SPG(A279, "SP_MARKETCAP", "12/30/2023")</f>
        <v>12788.52366501</v>
      </c>
      <c r="H279">
        <f t="shared" si="53"/>
        <v>3.043556626283075E-4</v>
      </c>
      <c r="I279">
        <f t="shared" si="54"/>
        <v>8.9815356041613543E-4</v>
      </c>
      <c r="K279" s="11" t="s">
        <v>276</v>
      </c>
      <c r="L279" s="4" cm="1">
        <f t="array" ref="L279">_xll.SNL.Clients.Office.Excel.Functions.SPG(K279, "SP_TOTAL_REV", "CY2023")</f>
        <v>13866000</v>
      </c>
      <c r="M279" s="4">
        <f>_xll.SNL.Clients.Office.Excel.Functions.SPG(K279,"IQ_AVG_DILUT_SHARES_OUT","CY2023")</f>
        <v>268300000</v>
      </c>
      <c r="N279" s="5">
        <f>_xll.SNL.Clients.Office.Excel.Functions.SPG(K279, "IQ_DILUT_EPS_NORM", "CY2023")</f>
        <v>2.9510000000000001</v>
      </c>
      <c r="O279">
        <f t="shared" si="50"/>
        <v>791753.3</v>
      </c>
      <c r="P279">
        <f t="shared" si="51"/>
        <v>5.710033895860378E-2</v>
      </c>
      <c r="Q279" s="5">
        <f>_xll.SNL.Clients.Office.Excel.Functions.SPG(K279, "SP_MARKETCAP", "12/31/2022")</f>
        <v>14269.81594885</v>
      </c>
      <c r="R279">
        <f t="shared" si="55"/>
        <v>4.2420892228492386E-4</v>
      </c>
      <c r="S279">
        <f t="shared" si="56"/>
        <v>1.2518405296628103E-3</v>
      </c>
      <c r="U279" s="11" t="s">
        <v>276</v>
      </c>
      <c r="V279" s="4" cm="1">
        <f t="array" ref="V279">_xll.SNL.Clients.Office.Excel.Functions.SPG(U279, "SP_TOTAL_REV", "CY2021")</f>
        <v>13089000</v>
      </c>
      <c r="W279" s="4">
        <f>_xll.SNL.Clients.Office.Excel.Functions.SPG(U279,"IQ_AVG_DILUT_SHARES_OUT","CY2021")</f>
        <v>297700000</v>
      </c>
      <c r="X279" s="5">
        <f>_xll.SNL.Clients.Office.Excel.Functions.SPG(U279, "IQ_DILUT_EPS_NORM", "CY2021")</f>
        <v>3.0739999999999998</v>
      </c>
      <c r="Y279">
        <f t="shared" si="57"/>
        <v>915129.8</v>
      </c>
      <c r="Z279">
        <f t="shared" si="58"/>
        <v>6.9915944686377879E-2</v>
      </c>
      <c r="AA279" s="5">
        <f>_xll.SNL.Clients.Office.Excel.Functions.SPG(U279, "SP_MARKETCAP", "12/31/2021")</f>
        <v>17498.215715490001</v>
      </c>
      <c r="AB279">
        <f t="shared" si="52"/>
        <v>4.1236090325494687E-4</v>
      </c>
      <c r="AC279">
        <f t="shared" si="59"/>
        <v>1.2675974166057066E-3</v>
      </c>
    </row>
    <row r="280" spans="1:29" x14ac:dyDescent="0.3">
      <c r="A280" s="11" t="s">
        <v>277</v>
      </c>
      <c r="B280" s="4" cm="1">
        <f t="array" ref="B280">_xll.SNL.Clients.Office.Excel.Functions.SPG(A280, "SP_TOTAL_REV", "CY2023")</f>
        <v>67571000</v>
      </c>
      <c r="C280" s="4">
        <f>_xll.SNL.Clients.Office.Excel.Functions.SPG(A280,"IQ_AVG_DILUT_SHARES_OUT","CY2023")</f>
        <v>251200000</v>
      </c>
      <c r="D280" s="5">
        <f>_xll.SNL.Clients.Office.Excel.Functions.SPG(A280, "IQ_DILUT_EPS_NORM", "CY2023")</f>
        <v>20.536000000000001</v>
      </c>
      <c r="E280">
        <f t="shared" si="48"/>
        <v>5158643.2</v>
      </c>
      <c r="F280">
        <f t="shared" si="49"/>
        <v>7.6344041082713004E-2</v>
      </c>
      <c r="G280" s="5">
        <f>_xll.SNL.Clients.Office.Excel.Functions.SPG(A280, "SP_MARKETCAP", "12/30/2023")</f>
        <v>112448.2615866</v>
      </c>
      <c r="H280">
        <f t="shared" si="53"/>
        <v>2.6761701399693302E-3</v>
      </c>
      <c r="I280">
        <f t="shared" si="54"/>
        <v>5.4957829994410172E-2</v>
      </c>
      <c r="K280" s="11" t="s">
        <v>277</v>
      </c>
      <c r="L280" s="4" cm="1">
        <f t="array" ref="L280">_xll.SNL.Clients.Office.Excel.Functions.SPG(K280, "SP_TOTAL_REV", "CY2023")</f>
        <v>67571000</v>
      </c>
      <c r="M280" s="4">
        <f>_xll.SNL.Clients.Office.Excel.Functions.SPG(K280,"IQ_AVG_DILUT_SHARES_OUT","CY2023")</f>
        <v>251200000</v>
      </c>
      <c r="N280" s="5">
        <f>_xll.SNL.Clients.Office.Excel.Functions.SPG(K280, "IQ_DILUT_EPS_NORM", "CY2023")</f>
        <v>20.536000000000001</v>
      </c>
      <c r="O280">
        <f t="shared" si="50"/>
        <v>5158643.2</v>
      </c>
      <c r="P280">
        <f t="shared" si="51"/>
        <v>7.6344041082713004E-2</v>
      </c>
      <c r="Q280" s="5">
        <f>_xll.SNL.Clients.Office.Excel.Functions.SPG(K280, "SP_MARKETCAP", "12/31/2022")</f>
        <v>127496.36225987</v>
      </c>
      <c r="R280">
        <f t="shared" si="55"/>
        <v>3.790174633182034E-3</v>
      </c>
      <c r="S280">
        <f t="shared" si="56"/>
        <v>7.783502626702625E-2</v>
      </c>
      <c r="U280" s="11" t="s">
        <v>277</v>
      </c>
      <c r="V280" s="4" cm="1">
        <f t="array" ref="V280">_xll.SNL.Clients.Office.Excel.Functions.SPG(U280, "SP_TOTAL_REV", "CY2021")</f>
        <v>67044000</v>
      </c>
      <c r="W280" s="4">
        <f>_xll.SNL.Clients.Office.Excel.Functions.SPG(U280,"IQ_AVG_DILUT_SHARES_OUT","CY2021")</f>
        <v>277400000</v>
      </c>
      <c r="X280" s="5">
        <f>_xll.SNL.Clients.Office.Excel.Functions.SPG(U280, "IQ_DILUT_EPS_NORM", "CY2021")</f>
        <v>16.495000000000001</v>
      </c>
      <c r="Y280">
        <f t="shared" si="57"/>
        <v>4575713</v>
      </c>
      <c r="Z280">
        <f t="shared" si="58"/>
        <v>6.8249403376886827E-2</v>
      </c>
      <c r="AA280" s="5">
        <f>_xll.SNL.Clients.Office.Excel.Functions.SPG(U280, "SP_MARKETCAP", "12/31/2021")</f>
        <v>98017.258640400003</v>
      </c>
      <c r="AB280">
        <f t="shared" si="52"/>
        <v>2.3098632434705503E-3</v>
      </c>
      <c r="AC280">
        <f t="shared" si="59"/>
        <v>3.8101194201046726E-2</v>
      </c>
    </row>
    <row r="281" spans="1:29" x14ac:dyDescent="0.3">
      <c r="A281" s="11" t="s">
        <v>278</v>
      </c>
      <c r="B281" s="4" cm="1">
        <f t="array" ref="B281">_xll.SNL.Clients.Office.Excel.Functions.SPG(A281, "SP_TOTAL_REV", "CY2023")</f>
        <v>15855000</v>
      </c>
      <c r="C281" s="4">
        <f>_xll.SNL.Clients.Office.Excel.Functions.SPG(A281,"IQ_AVG_DILUT_SHARES_OUT","CY2023")</f>
        <v>227810000</v>
      </c>
      <c r="D281" s="5">
        <f>_xll.SNL.Clients.Office.Excel.Functions.SPG(A281, "IQ_DILUT_EPS_NORM", "CY2023")</f>
        <v>5.0220000000000002</v>
      </c>
      <c r="E281">
        <f t="shared" si="48"/>
        <v>1144061.82</v>
      </c>
      <c r="F281">
        <f t="shared" si="49"/>
        <v>7.2157793755912969E-2</v>
      </c>
      <c r="G281" s="5">
        <f>_xll.SNL.Clients.Office.Excel.Functions.SPG(A281, "SP_MARKETCAP", "12/30/2023")</f>
        <v>15536.012176779999</v>
      </c>
      <c r="H281">
        <f t="shared" si="53"/>
        <v>3.697434828699309E-4</v>
      </c>
      <c r="I281">
        <f t="shared" si="54"/>
        <v>1.8568517709727931E-3</v>
      </c>
      <c r="K281" s="11" t="s">
        <v>278</v>
      </c>
      <c r="L281" s="4" cm="1">
        <f t="array" ref="L281">_xll.SNL.Clients.Office.Excel.Functions.SPG(K281, "SP_TOTAL_REV", "CY2023")</f>
        <v>15855000</v>
      </c>
      <c r="M281" s="4">
        <f>_xll.SNL.Clients.Office.Excel.Functions.SPG(K281,"IQ_AVG_DILUT_SHARES_OUT","CY2023")</f>
        <v>227810000</v>
      </c>
      <c r="N281" s="5">
        <f>_xll.SNL.Clients.Office.Excel.Functions.SPG(K281, "IQ_DILUT_EPS_NORM", "CY2023")</f>
        <v>5.0220000000000002</v>
      </c>
      <c r="O281">
        <f t="shared" si="50"/>
        <v>1144061.82</v>
      </c>
      <c r="P281">
        <f t="shared" si="51"/>
        <v>7.2157793755912969E-2</v>
      </c>
      <c r="Q281" s="5">
        <f>_xll.SNL.Clients.Office.Excel.Functions.SPG(K281, "SP_MARKETCAP", "12/31/2022")</f>
        <v>13849.11994316</v>
      </c>
      <c r="R281">
        <f t="shared" si="55"/>
        <v>4.1170259425497407E-4</v>
      </c>
      <c r="S281">
        <f t="shared" si="56"/>
        <v>2.0675704283484799E-3</v>
      </c>
      <c r="U281" s="11" t="s">
        <v>278</v>
      </c>
      <c r="V281" s="4" cm="1">
        <f t="array" ref="V281">_xll.SNL.Clients.Office.Excel.Functions.SPG(U281, "SP_TOTAL_REV", "CY2021")</f>
        <v>14102000</v>
      </c>
      <c r="W281" s="4">
        <f>_xll.SNL.Clients.Office.Excel.Functions.SPG(U281,"IQ_AVG_DILUT_SHARES_OUT","CY2021")</f>
        <v>260200000</v>
      </c>
      <c r="X281" s="5">
        <f>_xll.SNL.Clients.Office.Excel.Functions.SPG(U281, "IQ_DILUT_EPS_NORM", "CY2021")</f>
        <v>4.7160000000000002</v>
      </c>
      <c r="Y281">
        <f t="shared" si="57"/>
        <v>1227103.2</v>
      </c>
      <c r="Z281">
        <f t="shared" si="58"/>
        <v>8.7016253013756914E-2</v>
      </c>
      <c r="AA281" s="5">
        <f>_xll.SNL.Clients.Office.Excel.Functions.SPG(U281, "SP_MARKETCAP", "12/31/2021")</f>
        <v>14652.811637119999</v>
      </c>
      <c r="AB281">
        <f t="shared" si="52"/>
        <v>3.4530644381978916E-4</v>
      </c>
      <c r="AC281">
        <f t="shared" si="59"/>
        <v>1.6284651890541258E-3</v>
      </c>
    </row>
    <row r="282" spans="1:29" x14ac:dyDescent="0.3">
      <c r="A282" s="11" t="s">
        <v>279</v>
      </c>
      <c r="B282" s="4" cm="1">
        <f t="array" ref="B282">_xll.SNL.Clients.Office.Excel.Functions.SPG(A282, "SP_TOTAL_REV", "CY2023")</f>
        <v>86377000</v>
      </c>
      <c r="C282" s="4">
        <f>_xll.SNL.Clients.Office.Excel.Functions.SPG(A282,"IQ_AVG_DILUT_SHARES_OUT","CY2023")</f>
        <v>584000000</v>
      </c>
      <c r="D282" s="5">
        <f>_xll.SNL.Clients.Office.Excel.Functions.SPG(A282, "IQ_DILUT_EPS_NORM", "CY2023")</f>
        <v>10.999000000000001</v>
      </c>
      <c r="E282">
        <f t="shared" si="48"/>
        <v>6423416</v>
      </c>
      <c r="F282">
        <f t="shared" si="49"/>
        <v>7.4364888801417048E-2</v>
      </c>
      <c r="G282" s="5">
        <f>_xll.SNL.Clients.Office.Excel.Functions.SPG(A282, "SP_MARKETCAP", "12/30/2023")</f>
        <v>127991.30912999999</v>
      </c>
      <c r="H282">
        <f t="shared" si="53"/>
        <v>3.0460810584030172E-3</v>
      </c>
      <c r="I282">
        <f t="shared" si="54"/>
        <v>3.3503845561374791E-2</v>
      </c>
      <c r="K282" s="11" t="s">
        <v>279</v>
      </c>
      <c r="L282" s="4" cm="1">
        <f t="array" ref="L282">_xll.SNL.Clients.Office.Excel.Functions.SPG(K282, "SP_TOTAL_REV", "CY2023")</f>
        <v>86377000</v>
      </c>
      <c r="M282" s="4">
        <f>_xll.SNL.Clients.Office.Excel.Functions.SPG(K282,"IQ_AVG_DILUT_SHARES_OUT","CY2023")</f>
        <v>584000000</v>
      </c>
      <c r="N282" s="5">
        <f>_xll.SNL.Clients.Office.Excel.Functions.SPG(K282, "IQ_DILUT_EPS_NORM", "CY2023")</f>
        <v>10.999000000000001</v>
      </c>
      <c r="O282">
        <f t="shared" si="50"/>
        <v>6423416</v>
      </c>
      <c r="P282">
        <f t="shared" si="51"/>
        <v>7.4364888801417048E-2</v>
      </c>
      <c r="Q282" s="5">
        <f>_xll.SNL.Clients.Office.Excel.Functions.SPG(K282, "SP_MARKETCAP", "12/31/2022")</f>
        <v>120480.941043</v>
      </c>
      <c r="R282">
        <f t="shared" si="55"/>
        <v>3.581622239482587E-3</v>
      </c>
      <c r="S282">
        <f t="shared" si="56"/>
        <v>3.9394263012068977E-2</v>
      </c>
      <c r="U282" s="11" t="s">
        <v>279</v>
      </c>
      <c r="V282" s="4" cm="1">
        <f t="array" ref="V282">_xll.SNL.Clients.Office.Excel.Functions.SPG(U282, "SP_TOTAL_REV", "CY2021")</f>
        <v>96250000</v>
      </c>
      <c r="W282" s="4">
        <f>_xll.SNL.Clients.Office.Excel.Functions.SPG(U282,"IQ_AVG_DILUT_SHARES_OUT","CY2021")</f>
        <v>699000000</v>
      </c>
      <c r="X282" s="5">
        <f>_xll.SNL.Clients.Office.Excel.Functions.SPG(U282, "IQ_DILUT_EPS_NORM", "CY2021")</f>
        <v>10.021000000000001</v>
      </c>
      <c r="Y282">
        <f t="shared" si="57"/>
        <v>7004679.0000000009</v>
      </c>
      <c r="Z282">
        <f t="shared" si="58"/>
        <v>7.2775885714285726E-2</v>
      </c>
      <c r="AA282" s="5">
        <f>_xll.SNL.Clients.Office.Excel.Functions.SPG(U282, "SP_MARKETCAP", "12/31/2021")</f>
        <v>174150.17341272</v>
      </c>
      <c r="AB282">
        <f t="shared" si="52"/>
        <v>4.1040026010711397E-3</v>
      </c>
      <c r="AC282">
        <f t="shared" si="59"/>
        <v>4.1126210065333894E-2</v>
      </c>
    </row>
    <row r="283" spans="1:29" x14ac:dyDescent="0.3">
      <c r="A283" s="11" t="s">
        <v>280</v>
      </c>
      <c r="B283" s="4" cm="1">
        <f t="array" ref="B283">_xll.SNL.Clients.Office.Excel.Functions.SPG(A283, "SP_TOTAL_REV", "CY2023")</f>
        <v>9619278</v>
      </c>
      <c r="C283" s="4">
        <f>_xll.SNL.Clients.Office.Excel.Functions.SPG(A283,"IQ_AVG_DILUT_SHARES_OUT","CY2023")</f>
        <v>127060000</v>
      </c>
      <c r="D283" s="5">
        <f>_xll.SNL.Clients.Office.Excel.Functions.SPG(A283, "IQ_DILUT_EPS_NORM", "CY2023")</f>
        <v>11.086</v>
      </c>
      <c r="E283">
        <f t="shared" si="48"/>
        <v>1408587.16</v>
      </c>
      <c r="F283">
        <f t="shared" si="49"/>
        <v>0.14643377184857323</v>
      </c>
      <c r="G283" s="5">
        <f>_xll.SNL.Clients.Office.Excel.Functions.SPG(A283, "SP_MARKETCAP", "12/30/2023")</f>
        <v>64520.067033630003</v>
      </c>
      <c r="H283">
        <f t="shared" si="53"/>
        <v>1.5355210866576539E-3</v>
      </c>
      <c r="I283">
        <f t="shared" si="54"/>
        <v>1.702278676668675E-2</v>
      </c>
      <c r="K283" s="11" t="s">
        <v>280</v>
      </c>
      <c r="L283" s="4" cm="1">
        <f t="array" ref="L283">_xll.SNL.Clients.Office.Excel.Functions.SPG(K283, "SP_TOTAL_REV", "CY2023")</f>
        <v>9619278</v>
      </c>
      <c r="M283" s="4">
        <f>_xll.SNL.Clients.Office.Excel.Functions.SPG(K283,"IQ_AVG_DILUT_SHARES_OUT","CY2023")</f>
        <v>127060000</v>
      </c>
      <c r="N283" s="5">
        <f>_xll.SNL.Clients.Office.Excel.Functions.SPG(K283, "IQ_DILUT_EPS_NORM", "CY2023")</f>
        <v>11.086</v>
      </c>
      <c r="O283">
        <f t="shared" si="50"/>
        <v>1408587.16</v>
      </c>
      <c r="P283">
        <f t="shared" si="51"/>
        <v>0.14643377184857323</v>
      </c>
      <c r="Q283" s="5">
        <f>_xll.SNL.Clients.Office.Excel.Functions.SPG(K283, "SP_MARKETCAP", "12/31/2022")</f>
        <v>40853.171440060003</v>
      </c>
      <c r="R283">
        <f t="shared" si="55"/>
        <v>1.2144711530008014E-3</v>
      </c>
      <c r="S283">
        <f t="shared" si="56"/>
        <v>1.3463627202166885E-2</v>
      </c>
      <c r="U283" s="11" t="s">
        <v>280</v>
      </c>
      <c r="V283" s="4" cm="1">
        <f t="array" ref="V283">_xll.SNL.Clients.Office.Excel.Functions.SPG(U283, "SP_TOTAL_REV", "CY2021")</f>
        <v>6256617</v>
      </c>
      <c r="W283" s="4">
        <f>_xll.SNL.Clients.Office.Excel.Functions.SPG(U283,"IQ_AVG_DILUT_SHARES_OUT","CY2021")</f>
        <v>130295000</v>
      </c>
      <c r="X283" s="5">
        <f>_xll.SNL.Clients.Office.Excel.Functions.SPG(U283, "IQ_DILUT_EPS_NORM", "CY2021")</f>
        <v>6.5970000000000004</v>
      </c>
      <c r="Y283">
        <f t="shared" si="57"/>
        <v>859556.11499999999</v>
      </c>
      <c r="Z283">
        <f t="shared" si="58"/>
        <v>0.13738352771154125</v>
      </c>
      <c r="AA283" s="5">
        <f>_xll.SNL.Clients.Office.Excel.Functions.SPG(U283, "SP_MARKETCAP", "12/31/2021")</f>
        <v>50612.103026750003</v>
      </c>
      <c r="AB283">
        <f t="shared" si="52"/>
        <v>1.1927188954053095E-3</v>
      </c>
      <c r="AC283">
        <f t="shared" si="59"/>
        <v>7.8683665529888282E-3</v>
      </c>
    </row>
    <row r="284" spans="1:29" x14ac:dyDescent="0.3">
      <c r="A284" s="11" t="s">
        <v>281</v>
      </c>
      <c r="B284" s="4" cm="1">
        <f t="array" ref="B284">_xll.SNL.Clients.Office.Excel.Functions.SPG(A284, "SP_TOTAL_REV", "CY2023")</f>
        <v>41107000</v>
      </c>
      <c r="C284" s="4">
        <f>_xll.SNL.Clients.Office.Excel.Functions.SPG(A284,"IQ_AVG_DILUT_SHARES_OUT","CY2023")</f>
        <v>326000000</v>
      </c>
      <c r="D284" s="5">
        <f>_xll.SNL.Clients.Office.Excel.Functions.SPG(A284, "IQ_DILUT_EPS_NORM", "CY2023")</f>
        <v>6.016</v>
      </c>
      <c r="E284">
        <f t="shared" si="48"/>
        <v>1961216</v>
      </c>
      <c r="F284">
        <f t="shared" si="49"/>
        <v>4.7710025056559711E-2</v>
      </c>
      <c r="G284" s="5">
        <f>_xll.SNL.Clients.Office.Excel.Functions.SPG(A284, "SP_MARKETCAP", "12/30/2023")</f>
        <v>30840.317376840001</v>
      </c>
      <c r="H284">
        <f t="shared" si="53"/>
        <v>7.3397254263032289E-4</v>
      </c>
      <c r="I284">
        <f t="shared" si="54"/>
        <v>4.4155788164640221E-3</v>
      </c>
      <c r="K284" s="11" t="s">
        <v>281</v>
      </c>
      <c r="L284" s="4" cm="1">
        <f t="array" ref="L284">_xll.SNL.Clients.Office.Excel.Functions.SPG(K284, "SP_TOTAL_REV", "CY2023")</f>
        <v>41107000</v>
      </c>
      <c r="M284" s="4">
        <f>_xll.SNL.Clients.Office.Excel.Functions.SPG(K284,"IQ_AVG_DILUT_SHARES_OUT","CY2023")</f>
        <v>326000000</v>
      </c>
      <c r="N284" s="5">
        <f>_xll.SNL.Clients.Office.Excel.Functions.SPG(K284, "IQ_DILUT_EPS_NORM", "CY2023")</f>
        <v>6.016</v>
      </c>
      <c r="O284">
        <f t="shared" si="50"/>
        <v>1961216</v>
      </c>
      <c r="P284">
        <f t="shared" si="51"/>
        <v>4.7710025056559711E-2</v>
      </c>
      <c r="Q284" s="5">
        <f>_xll.SNL.Clients.Office.Excel.Functions.SPG(K284, "SP_MARKETCAP", "12/31/2022")</f>
        <v>27036.596671989999</v>
      </c>
      <c r="R284">
        <f t="shared" si="55"/>
        <v>8.0373605220895178E-4</v>
      </c>
      <c r="S284">
        <f t="shared" si="56"/>
        <v>4.8352760900890537E-3</v>
      </c>
      <c r="U284" s="11" t="s">
        <v>281</v>
      </c>
      <c r="V284" s="4" cm="1">
        <f t="array" ref="V284">_xll.SNL.Clients.Office.Excel.Functions.SPG(U284, "SP_TOTAL_REV", "CY2021")</f>
        <v>46173000</v>
      </c>
      <c r="W284" s="4">
        <f>_xll.SNL.Clients.Office.Excel.Functions.SPG(U284,"IQ_AVG_DILUT_SHARES_OUT","CY2021")</f>
        <v>334000000</v>
      </c>
      <c r="X284" s="5">
        <f>_xll.SNL.Clients.Office.Excel.Functions.SPG(U284, "IQ_DILUT_EPS_NORM", "CY2021")</f>
        <v>13.853</v>
      </c>
      <c r="Y284">
        <f t="shared" si="57"/>
        <v>4626902</v>
      </c>
      <c r="Z284">
        <f t="shared" si="58"/>
        <v>0.1002079570311654</v>
      </c>
      <c r="AA284" s="5">
        <f>_xll.SNL.Clients.Office.Excel.Functions.SPG(U284, "SP_MARKETCAP", "12/31/2021")</f>
        <v>30476.577211430002</v>
      </c>
      <c r="AB284">
        <f t="shared" si="52"/>
        <v>7.1820745105453075E-4</v>
      </c>
      <c r="AC284">
        <f t="shared" si="59"/>
        <v>9.9493278194584152E-3</v>
      </c>
    </row>
    <row r="285" spans="1:29" x14ac:dyDescent="0.3">
      <c r="A285" s="11" t="s">
        <v>282</v>
      </c>
      <c r="B285" s="4" cm="1">
        <f t="array" ref="B285">_xll.SNL.Clients.Office.Excel.Functions.SPG(A285, "SP_TOTAL_REV", "CY2023")</f>
        <v>9418362</v>
      </c>
      <c r="C285" s="4">
        <f>_xll.SNL.Clients.Office.Excel.Functions.SPG(A285,"IQ_AVG_DILUT_SHARES_OUT","CY2023")</f>
        <v>167002000</v>
      </c>
      <c r="D285" s="5">
        <f>_xll.SNL.Clients.Office.Excel.Functions.SPG(A285, "IQ_DILUT_EPS_NORM", "CY2023")</f>
        <v>13.544</v>
      </c>
      <c r="E285">
        <f t="shared" si="48"/>
        <v>2261875.088</v>
      </c>
      <c r="F285">
        <f t="shared" si="49"/>
        <v>0.24015588782847802</v>
      </c>
      <c r="G285" s="5">
        <f>_xll.SNL.Clients.Office.Excel.Functions.SPG(A285, "SP_MARKETCAP", "12/30/2023")</f>
        <v>22749.84244764</v>
      </c>
      <c r="H285">
        <f t="shared" si="53"/>
        <v>5.4142632521262616E-4</v>
      </c>
      <c r="I285">
        <f t="shared" si="54"/>
        <v>7.3330781486798087E-3</v>
      </c>
      <c r="K285" s="11" t="s">
        <v>282</v>
      </c>
      <c r="L285" s="4" cm="1">
        <f t="array" ref="L285">_xll.SNL.Clients.Office.Excel.Functions.SPG(K285, "SP_TOTAL_REV", "CY2023")</f>
        <v>9418362</v>
      </c>
      <c r="M285" s="4">
        <f>_xll.SNL.Clients.Office.Excel.Functions.SPG(K285,"IQ_AVG_DILUT_SHARES_OUT","CY2023")</f>
        <v>167002000</v>
      </c>
      <c r="N285" s="5">
        <f>_xll.SNL.Clients.Office.Excel.Functions.SPG(K285, "IQ_DILUT_EPS_NORM", "CY2023")</f>
        <v>13.544</v>
      </c>
      <c r="O285">
        <f t="shared" si="50"/>
        <v>2261875.088</v>
      </c>
      <c r="P285">
        <f t="shared" si="51"/>
        <v>0.24015588782847802</v>
      </c>
      <c r="Q285" s="5">
        <f>_xll.SNL.Clients.Office.Excel.Functions.SPG(K285, "SP_MARKETCAP", "12/31/2022")</f>
        <v>25039.29153558</v>
      </c>
      <c r="R285">
        <f t="shared" si="55"/>
        <v>7.4436074825074544E-4</v>
      </c>
      <c r="S285">
        <f t="shared" si="56"/>
        <v>1.0081621974308097E-2</v>
      </c>
      <c r="U285" s="11" t="s">
        <v>282</v>
      </c>
      <c r="V285" s="4" cm="1">
        <f t="array" ref="V285">_xll.SNL.Clients.Office.Excel.Functions.SPG(U285, "SP_TOTAL_REV", "CY2021")</f>
        <v>5991772</v>
      </c>
      <c r="W285" s="4">
        <f>_xll.SNL.Clients.Office.Excel.Functions.SPG(U285,"IQ_AVG_DILUT_SHARES_OUT","CY2021")</f>
        <v>128812000</v>
      </c>
      <c r="X285" s="5">
        <f>_xll.SNL.Clients.Office.Excel.Functions.SPG(U285, "IQ_DILUT_EPS_NORM", "CY2021")</f>
        <v>12.125</v>
      </c>
      <c r="Y285">
        <f t="shared" si="57"/>
        <v>1561845.5</v>
      </c>
      <c r="Z285">
        <f t="shared" si="58"/>
        <v>0.26066504199425478</v>
      </c>
      <c r="AA285" s="5">
        <f>_xll.SNL.Clients.Office.Excel.Functions.SPG(U285, "SP_MARKETCAP", "12/31/2021")</f>
        <v>19763.375799860001</v>
      </c>
      <c r="AB285">
        <f t="shared" si="52"/>
        <v>4.6574140064937553E-4</v>
      </c>
      <c r="AC285">
        <f t="shared" si="59"/>
        <v>5.6471144828736785E-3</v>
      </c>
    </row>
    <row r="286" spans="1:29" x14ac:dyDescent="0.3">
      <c r="A286" s="11" t="s">
        <v>283</v>
      </c>
      <c r="B286" s="4" cm="1">
        <f t="array" ref="B286">_xll.SNL.Clients.Office.Excel.Functions.SPG(A286, "SP_TOTAL_REV", "CY2023")</f>
        <v>149348000</v>
      </c>
      <c r="C286" s="4">
        <f>_xll.SNL.Clients.Office.Excel.Functions.SPG(A286,"IQ_AVG_DILUT_SHARES_OUT","CY2023")</f>
        <v>409000000</v>
      </c>
      <c r="D286" s="5">
        <f>_xll.SNL.Clients.Office.Excel.Functions.SPG(A286, "IQ_DILUT_EPS_NORM", "CY2023")</f>
        <v>17.196999999999999</v>
      </c>
      <c r="E286">
        <f t="shared" si="48"/>
        <v>7033573</v>
      </c>
      <c r="F286">
        <f t="shared" si="49"/>
        <v>4.7095193775611326E-2</v>
      </c>
      <c r="G286" s="5">
        <f>_xll.SNL.Clients.Office.Excel.Functions.SPG(A286, "SP_MARKETCAP", "12/30/2023")</f>
        <v>56331.888015719996</v>
      </c>
      <c r="H286">
        <f t="shared" si="53"/>
        <v>1.3406495975010317E-3</v>
      </c>
      <c r="I286">
        <f t="shared" si="54"/>
        <v>2.3055151128225242E-2</v>
      </c>
      <c r="K286" s="11" t="s">
        <v>283</v>
      </c>
      <c r="L286" s="4" cm="1">
        <f t="array" ref="L286">_xll.SNL.Clients.Office.Excel.Functions.SPG(K286, "SP_TOTAL_REV", "CY2023")</f>
        <v>149348000</v>
      </c>
      <c r="M286" s="4">
        <f>_xll.SNL.Clients.Office.Excel.Functions.SPG(K286,"IQ_AVG_DILUT_SHARES_OUT","CY2023")</f>
        <v>409000000</v>
      </c>
      <c r="N286" s="5">
        <f>_xll.SNL.Clients.Office.Excel.Functions.SPG(K286, "IQ_DILUT_EPS_NORM", "CY2023")</f>
        <v>17.196999999999999</v>
      </c>
      <c r="O286">
        <f t="shared" si="50"/>
        <v>7033573</v>
      </c>
      <c r="P286">
        <f t="shared" si="51"/>
        <v>4.7095193775611326E-2</v>
      </c>
      <c r="Q286" s="5">
        <f>_xll.SNL.Clients.Office.Excel.Functions.SPG(K286, "SP_MARKETCAP", "12/31/2022")</f>
        <v>54547.434352869997</v>
      </c>
      <c r="R286">
        <f t="shared" si="55"/>
        <v>1.6215702026698823E-3</v>
      </c>
      <c r="S286">
        <f t="shared" si="56"/>
        <v>2.7886142775313965E-2</v>
      </c>
      <c r="U286" s="11" t="s">
        <v>283</v>
      </c>
      <c r="V286" s="4" cm="1">
        <f t="array" ref="V286">_xll.SNL.Clients.Office.Excel.Functions.SPG(U286, "SP_TOTAL_REV", "CY2021")</f>
        <v>120451000</v>
      </c>
      <c r="W286" s="4">
        <f>_xll.SNL.Clients.Office.Excel.Functions.SPG(U286,"IQ_AVG_DILUT_SHARES_OUT","CY2021")</f>
        <v>638000000</v>
      </c>
      <c r="X286" s="5">
        <f>_xll.SNL.Clients.Office.Excel.Functions.SPG(U286, "IQ_DILUT_EPS_NORM", "CY2021")</f>
        <v>0.88900000000000001</v>
      </c>
      <c r="Y286">
        <f t="shared" si="57"/>
        <v>567182</v>
      </c>
      <c r="Z286">
        <f t="shared" si="58"/>
        <v>4.7088193539281537E-3</v>
      </c>
      <c r="AA286" s="5">
        <f>_xll.SNL.Clients.Office.Excel.Functions.SPG(U286, "SP_MARKETCAP", "12/31/2021")</f>
        <v>39391.455707189998</v>
      </c>
      <c r="AB286">
        <f t="shared" si="52"/>
        <v>9.282944341327795E-4</v>
      </c>
      <c r="AC286">
        <f t="shared" si="59"/>
        <v>8.2525375194404096E-4</v>
      </c>
    </row>
    <row r="287" spans="1:29" x14ac:dyDescent="0.3">
      <c r="A287" s="11" t="s">
        <v>284</v>
      </c>
      <c r="B287" s="4" cm="1">
        <f t="array" ref="B287">_xll.SNL.Clients.Office.Excel.Functions.SPG(A287, "SP_TOTAL_REV", "CY2023")</f>
        <v>752547</v>
      </c>
      <c r="C287" s="4">
        <f>_xll.SNL.Clients.Office.Excel.Functions.SPG(A287,"IQ_AVG_DILUT_SHARES_OUT","CY2023")</f>
        <v>37654000</v>
      </c>
      <c r="D287" s="5">
        <f>_xll.SNL.Clients.Office.Excel.Functions.SPG(A287, "IQ_DILUT_EPS_NORM", "CY2023")</f>
        <v>5.5220000000000002</v>
      </c>
      <c r="E287">
        <f t="shared" si="48"/>
        <v>207925.38800000001</v>
      </c>
      <c r="F287">
        <f t="shared" si="49"/>
        <v>0.27629555097555369</v>
      </c>
      <c r="G287" s="5">
        <f>_xll.SNL.Clients.Office.Excel.Functions.SPG(A287, "SP_MARKETCAP", "12/30/2023")</f>
        <v>11100.610446799999</v>
      </c>
      <c r="H287">
        <f t="shared" si="53"/>
        <v>2.6418480636340795E-4</v>
      </c>
      <c r="I287">
        <f t="shared" si="54"/>
        <v>1.4588285007387388E-3</v>
      </c>
      <c r="K287" s="11" t="s">
        <v>284</v>
      </c>
      <c r="L287" s="4" cm="1">
        <f t="array" ref="L287">_xll.SNL.Clients.Office.Excel.Functions.SPG(K287, "SP_TOTAL_REV", "CY2023")</f>
        <v>752547</v>
      </c>
      <c r="M287" s="4">
        <f>_xll.SNL.Clients.Office.Excel.Functions.SPG(K287,"IQ_AVG_DILUT_SHARES_OUT","CY2023")</f>
        <v>37654000</v>
      </c>
      <c r="N287" s="5">
        <f>_xll.SNL.Clients.Office.Excel.Functions.SPG(K287, "IQ_DILUT_EPS_NORM", "CY2023")</f>
        <v>5.5220000000000002</v>
      </c>
      <c r="O287">
        <f t="shared" si="50"/>
        <v>207925.38800000001</v>
      </c>
      <c r="P287">
        <f t="shared" si="51"/>
        <v>0.27629555097555369</v>
      </c>
      <c r="Q287" s="5">
        <f>_xll.SNL.Clients.Office.Excel.Functions.SPG(K287, "SP_MARKETCAP", "12/31/2022")</f>
        <v>10496.53356647</v>
      </c>
      <c r="R287">
        <f t="shared" si="55"/>
        <v>3.120378852762015E-4</v>
      </c>
      <c r="S287">
        <f t="shared" si="56"/>
        <v>1.7230732024951848E-3</v>
      </c>
      <c r="U287" s="11" t="s">
        <v>284</v>
      </c>
      <c r="V287" s="4" cm="1">
        <f t="array" ref="V287">_xll.SNL.Clients.Office.Excel.Functions.SPG(U287, "SP_TOTAL_REV", "CY2021")</f>
        <v>698951</v>
      </c>
      <c r="W287" s="4">
        <f>_xll.SNL.Clients.Office.Excel.Functions.SPG(U287,"IQ_AVG_DILUT_SHARES_OUT","CY2021")</f>
        <v>38097000</v>
      </c>
      <c r="X287" s="5">
        <f>_xll.SNL.Clients.Office.Excel.Functions.SPG(U287, "IQ_DILUT_EPS_NORM", "CY2021")</f>
        <v>5.4779999999999998</v>
      </c>
      <c r="Y287">
        <f t="shared" si="57"/>
        <v>208695.36600000001</v>
      </c>
      <c r="Z287">
        <f t="shared" si="58"/>
        <v>0.29858368612392</v>
      </c>
      <c r="AA287" s="5">
        <f>_xll.SNL.Clients.Office.Excel.Functions.SPG(U287, "SP_MARKETCAP", "12/31/2021")</f>
        <v>15639.151663410001</v>
      </c>
      <c r="AB287">
        <f t="shared" si="52"/>
        <v>3.6855041742090344E-4</v>
      </c>
      <c r="AC287">
        <f t="shared" si="59"/>
        <v>2.0189191866317089E-3</v>
      </c>
    </row>
    <row r="288" spans="1:29" x14ac:dyDescent="0.3">
      <c r="A288" s="11" t="s">
        <v>285</v>
      </c>
      <c r="B288" s="4" cm="1">
        <f t="array" ref="B288">_xll.SNL.Clients.Office.Excel.Functions.SPG(A288, "SP_TOTAL_REV", "CY2023")</f>
        <v>6300000</v>
      </c>
      <c r="C288" s="4">
        <f>_xll.SNL.Clients.Office.Excel.Functions.SPG(A288,"IQ_AVG_DILUT_SHARES_OUT","CY2023")</f>
        <v>302900000</v>
      </c>
      <c r="D288" s="5">
        <f>_xll.SNL.Clients.Office.Excel.Functions.SPG(A288, "IQ_DILUT_EPS_NORM", "CY2023")</f>
        <v>7.0439999999999996</v>
      </c>
      <c r="E288">
        <f t="shared" si="48"/>
        <v>2133627.5999999996</v>
      </c>
      <c r="F288">
        <f t="shared" si="49"/>
        <v>0.33867104761904754</v>
      </c>
      <c r="G288" s="5">
        <f>_xll.SNL.Clients.Office.Excel.Functions.SPG(A288, "SP_MARKETCAP", "12/30/2023")</f>
        <v>66230.335887480003</v>
      </c>
      <c r="H288">
        <f t="shared" si="53"/>
        <v>1.5762239874710033E-3</v>
      </c>
      <c r="I288">
        <f t="shared" si="54"/>
        <v>1.1102921767745747E-2</v>
      </c>
      <c r="K288" s="11" t="s">
        <v>285</v>
      </c>
      <c r="L288" s="4" cm="1">
        <f t="array" ref="L288">_xll.SNL.Clients.Office.Excel.Functions.SPG(K288, "SP_TOTAL_REV", "CY2023")</f>
        <v>6300000</v>
      </c>
      <c r="M288" s="4">
        <f>_xll.SNL.Clients.Office.Excel.Functions.SPG(K288,"IQ_AVG_DILUT_SHARES_OUT","CY2023")</f>
        <v>302900000</v>
      </c>
      <c r="N288" s="5">
        <f>_xll.SNL.Clients.Office.Excel.Functions.SPG(K288, "IQ_DILUT_EPS_NORM", "CY2023")</f>
        <v>7.0439999999999996</v>
      </c>
      <c r="O288">
        <f t="shared" si="50"/>
        <v>2133627.5999999996</v>
      </c>
      <c r="P288">
        <f t="shared" si="51"/>
        <v>0.33867104761904754</v>
      </c>
      <c r="Q288" s="5">
        <f>_xll.SNL.Clients.Office.Excel.Functions.SPG(K288, "SP_MARKETCAP", "12/31/2022")</f>
        <v>47129.582979569997</v>
      </c>
      <c r="R288">
        <f t="shared" si="55"/>
        <v>1.4010544827743549E-3</v>
      </c>
      <c r="S288">
        <f t="shared" si="56"/>
        <v>9.8690277766625544E-3</v>
      </c>
      <c r="U288" s="11" t="s">
        <v>285</v>
      </c>
      <c r="V288" s="4" cm="1">
        <f t="array" ref="V288">_xll.SNL.Clients.Office.Excel.Functions.SPG(U288, "SP_TOTAL_REV", "CY2021")</f>
        <v>3415000</v>
      </c>
      <c r="W288" s="4">
        <f>_xll.SNL.Clients.Office.Excel.Functions.SPG(U288,"IQ_AVG_DILUT_SHARES_OUT","CY2021")</f>
        <v>329300000</v>
      </c>
      <c r="X288" s="5">
        <f>_xll.SNL.Clients.Office.Excel.Functions.SPG(U288, "IQ_DILUT_EPS_NORM", "CY2021")</f>
        <v>2.5659999999999998</v>
      </c>
      <c r="Y288">
        <f t="shared" si="57"/>
        <v>844983.8</v>
      </c>
      <c r="Z288">
        <f t="shared" si="58"/>
        <v>0.24743303074670572</v>
      </c>
      <c r="AA288" s="5">
        <f>_xll.SNL.Clients.Office.Excel.Functions.SPG(U288, "SP_MARKETCAP", "12/31/2021")</f>
        <v>53815.875443999998</v>
      </c>
      <c r="AB288">
        <f t="shared" si="52"/>
        <v>1.2682186211648338E-3</v>
      </c>
      <c r="AC288">
        <f t="shared" si="59"/>
        <v>3.2542489819089634E-3</v>
      </c>
    </row>
    <row r="289" spans="1:29" x14ac:dyDescent="0.3">
      <c r="A289" s="11" t="s">
        <v>286</v>
      </c>
      <c r="B289" s="4" cm="1">
        <f t="array" ref="B289">_xll.SNL.Clients.Office.Excel.Functions.SPG(A289, "SP_TOTAL_REV", "CY2023")</f>
        <v>22819000</v>
      </c>
      <c r="C289" s="4">
        <f>_xll.SNL.Clients.Office.Excel.Functions.SPG(A289,"IQ_AVG_DILUT_SHARES_OUT","CY2023")</f>
        <v>499000000</v>
      </c>
      <c r="D289" s="5">
        <f>_xll.SNL.Clients.Office.Excel.Functions.SPG(A289, "IQ_DILUT_EPS_NORM", "CY2023")</f>
        <v>6.6360000000000001</v>
      </c>
      <c r="E289">
        <f t="shared" si="48"/>
        <v>3311364</v>
      </c>
      <c r="F289">
        <f t="shared" si="49"/>
        <v>0.14511433454577327</v>
      </c>
      <c r="G289" s="5">
        <f>_xll.SNL.Clients.Office.Excel.Functions.SPG(A289, "SP_MARKETCAP", "12/30/2023")</f>
        <v>93422.435017330004</v>
      </c>
      <c r="H289">
        <f t="shared" si="53"/>
        <v>2.2233721310494395E-3</v>
      </c>
      <c r="I289">
        <f t="shared" si="54"/>
        <v>1.475429746164408E-2</v>
      </c>
      <c r="K289" s="11" t="s">
        <v>286</v>
      </c>
      <c r="L289" s="4" cm="1">
        <f t="array" ref="L289">_xll.SNL.Clients.Office.Excel.Functions.SPG(K289, "SP_TOTAL_REV", "CY2023")</f>
        <v>22819000</v>
      </c>
      <c r="M289" s="4">
        <f>_xll.SNL.Clients.Office.Excel.Functions.SPG(K289,"IQ_AVG_DILUT_SHARES_OUT","CY2023")</f>
        <v>499000000</v>
      </c>
      <c r="N289" s="5">
        <f>_xll.SNL.Clients.Office.Excel.Functions.SPG(K289, "IQ_DILUT_EPS_NORM", "CY2023")</f>
        <v>6.6360000000000001</v>
      </c>
      <c r="O289">
        <f t="shared" si="50"/>
        <v>3311364</v>
      </c>
      <c r="P289">
        <f t="shared" si="51"/>
        <v>0.14511433454577327</v>
      </c>
      <c r="Q289" s="5">
        <f>_xll.SNL.Clients.Office.Excel.Functions.SPG(K289, "SP_MARKETCAP", "12/31/2022")</f>
        <v>82079.653052880007</v>
      </c>
      <c r="R289">
        <f t="shared" si="55"/>
        <v>2.4400399618250668E-3</v>
      </c>
      <c r="S289">
        <f t="shared" si="56"/>
        <v>1.6192105186671142E-2</v>
      </c>
      <c r="U289" s="11" t="s">
        <v>286</v>
      </c>
      <c r="V289" s="4" cm="1">
        <f t="array" ref="V289">_xll.SNL.Clients.Office.Excel.Functions.SPG(U289, "SP_TOTAL_REV", "CY2021")</f>
        <v>19883000</v>
      </c>
      <c r="W289" s="4">
        <f>_xll.SNL.Clients.Office.Excel.Functions.SPG(U289,"IQ_AVG_DILUT_SHARES_OUT","CY2021")</f>
        <v>513000000</v>
      </c>
      <c r="X289" s="5">
        <f>_xll.SNL.Clients.Office.Excel.Functions.SPG(U289, "IQ_DILUT_EPS_NORM", "CY2021")</f>
        <v>5.2649999999999997</v>
      </c>
      <c r="Y289">
        <f t="shared" si="57"/>
        <v>2700945</v>
      </c>
      <c r="Z289">
        <f t="shared" si="58"/>
        <v>0.13584192526278729</v>
      </c>
      <c r="AA289" s="5">
        <f>_xll.SNL.Clients.Office.Excel.Functions.SPG(U289, "SP_MARKETCAP", "12/31/2021")</f>
        <v>87760.912691940001</v>
      </c>
      <c r="AB289">
        <f t="shared" si="52"/>
        <v>2.0681633954307155E-3</v>
      </c>
      <c r="AC289">
        <f t="shared" si="59"/>
        <v>1.0888880276942717E-2</v>
      </c>
    </row>
    <row r="290" spans="1:29" x14ac:dyDescent="0.3">
      <c r="A290" s="11" t="s">
        <v>287</v>
      </c>
      <c r="B290" s="4" cm="1">
        <f t="array" ref="B290">_xll.SNL.Clients.Office.Excel.Functions.SPG(A290, "SP_TOTAL_REV", "CY2023")</f>
        <v>6777000</v>
      </c>
      <c r="C290" s="4">
        <f>_xll.SNL.Clients.Office.Excel.Functions.SPG(A290,"IQ_AVG_DILUT_SHARES_OUT","CY2023")</f>
        <v>62100000</v>
      </c>
      <c r="D290" s="5">
        <f>_xll.SNL.Clients.Office.Excel.Functions.SPG(A290, "IQ_DILUT_EPS_NORM", "CY2023")</f>
        <v>14.93</v>
      </c>
      <c r="E290">
        <f t="shared" si="48"/>
        <v>927153</v>
      </c>
      <c r="F290">
        <f t="shared" si="49"/>
        <v>0.13680876494023905</v>
      </c>
      <c r="G290" s="5">
        <f>_xll.SNL.Clients.Office.Excel.Functions.SPG(A290, "SP_MARKETCAP", "12/30/2023")</f>
        <v>30836.210694509999</v>
      </c>
      <c r="H290">
        <f t="shared" si="53"/>
        <v>7.3387480718763284E-4</v>
      </c>
      <c r="I290">
        <f t="shared" si="54"/>
        <v>1.0956750871311358E-2</v>
      </c>
      <c r="K290" s="11" t="s">
        <v>287</v>
      </c>
      <c r="L290" s="4" cm="1">
        <f t="array" ref="L290">_xll.SNL.Clients.Office.Excel.Functions.SPG(K290, "SP_TOTAL_REV", "CY2023")</f>
        <v>6777000</v>
      </c>
      <c r="M290" s="4">
        <f>_xll.SNL.Clients.Office.Excel.Functions.SPG(K290,"IQ_AVG_DILUT_SHARES_OUT","CY2023")</f>
        <v>62100000</v>
      </c>
      <c r="N290" s="5">
        <f>_xll.SNL.Clients.Office.Excel.Functions.SPG(K290, "IQ_DILUT_EPS_NORM", "CY2023")</f>
        <v>14.93</v>
      </c>
      <c r="O290">
        <f t="shared" si="50"/>
        <v>927153</v>
      </c>
      <c r="P290">
        <f t="shared" si="51"/>
        <v>0.13680876494023905</v>
      </c>
      <c r="Q290" s="5">
        <f>_xll.SNL.Clients.Office.Excel.Functions.SPG(K290, "SP_MARKETCAP", "12/31/2022")</f>
        <v>20984.791851180002</v>
      </c>
      <c r="R290">
        <f t="shared" si="55"/>
        <v>6.2382976539230868E-4</v>
      </c>
      <c r="S290">
        <f t="shared" si="56"/>
        <v>9.3137783973071681E-3</v>
      </c>
      <c r="U290" s="11" t="s">
        <v>287</v>
      </c>
      <c r="V290" s="4" cm="1">
        <f t="array" ref="V290">_xll.SNL.Clients.Office.Excel.Functions.SPG(U290, "SP_TOTAL_REV", "CY2021")</f>
        <v>5414000</v>
      </c>
      <c r="W290" s="4">
        <f>_xll.SNL.Clients.Office.Excel.Functions.SPG(U290,"IQ_AVG_DILUT_SHARES_OUT","CY2021")</f>
        <v>62600000</v>
      </c>
      <c r="X290" s="5">
        <f>_xll.SNL.Clients.Office.Excel.Functions.SPG(U290, "IQ_DILUT_EPS_NORM", "CY2021")</f>
        <v>8.8989999999999991</v>
      </c>
      <c r="Y290">
        <f t="shared" si="57"/>
        <v>557077.4</v>
      </c>
      <c r="Z290">
        <f t="shared" si="58"/>
        <v>0.10289571481344663</v>
      </c>
      <c r="AA290" s="5">
        <f>_xll.SNL.Clients.Office.Excel.Functions.SPG(U290, "SP_MARKETCAP", "12/31/2021")</f>
        <v>27480.470623320001</v>
      </c>
      <c r="AB290">
        <f t="shared" si="52"/>
        <v>6.4760155391568983E-4</v>
      </c>
      <c r="AC290">
        <f t="shared" si="59"/>
        <v>5.7630062282957228E-3</v>
      </c>
    </row>
    <row r="291" spans="1:29" x14ac:dyDescent="0.3">
      <c r="A291" s="11" t="s">
        <v>288</v>
      </c>
      <c r="B291" s="4" cm="1">
        <f t="array" ref="B291">_xll.SNL.Clients.Office.Excel.Functions.SPG(A291, "SP_TOTAL_REV", "CY2023")</f>
        <v>7967000</v>
      </c>
      <c r="C291" s="4">
        <f>_xll.SNL.Clients.Office.Excel.Functions.SPG(A291,"IQ_AVG_DILUT_SHARES_OUT","CY2023")</f>
        <v>226000000</v>
      </c>
      <c r="D291" s="5">
        <f>_xll.SNL.Clients.Office.Excel.Functions.SPG(A291, "IQ_DILUT_EPS_NORM", "CY2023")</f>
        <v>3.2709999999999999</v>
      </c>
      <c r="E291">
        <f t="shared" si="48"/>
        <v>739246</v>
      </c>
      <c r="F291">
        <f t="shared" si="49"/>
        <v>9.2788502573114093E-2</v>
      </c>
      <c r="G291" s="5">
        <f>_xll.SNL.Clients.Office.Excel.Functions.SPG(A291, "SP_MARKETCAP", "12/30/2023")</f>
        <v>15030.312</v>
      </c>
      <c r="H291">
        <f t="shared" si="53"/>
        <v>3.5770826157099071E-4</v>
      </c>
      <c r="I291">
        <f t="shared" si="54"/>
        <v>1.1700637235987105E-3</v>
      </c>
      <c r="K291" s="11" t="s">
        <v>288</v>
      </c>
      <c r="L291" s="4" cm="1">
        <f t="array" ref="L291">_xll.SNL.Clients.Office.Excel.Functions.SPG(K291, "SP_TOTAL_REV", "CY2023")</f>
        <v>7967000</v>
      </c>
      <c r="M291" s="4">
        <f>_xll.SNL.Clients.Office.Excel.Functions.SPG(K291,"IQ_AVG_DILUT_SHARES_OUT","CY2023")</f>
        <v>226000000</v>
      </c>
      <c r="N291" s="5">
        <f>_xll.SNL.Clients.Office.Excel.Functions.SPG(K291, "IQ_DILUT_EPS_NORM", "CY2023")</f>
        <v>3.2709999999999999</v>
      </c>
      <c r="O291">
        <f t="shared" si="50"/>
        <v>739246</v>
      </c>
      <c r="P291">
        <f t="shared" si="51"/>
        <v>9.2788502573114093E-2</v>
      </c>
      <c r="Q291" s="5">
        <f>_xll.SNL.Clients.Office.Excel.Functions.SPG(K291, "SP_MARKETCAP", "12/31/2022")</f>
        <v>10525.444170410001</v>
      </c>
      <c r="R291">
        <f t="shared" si="55"/>
        <v>3.1289733126933517E-4</v>
      </c>
      <c r="S291">
        <f t="shared" si="56"/>
        <v>1.0234871705819954E-3</v>
      </c>
      <c r="U291" s="11" t="s">
        <v>288</v>
      </c>
      <c r="V291" s="4" cm="1">
        <f t="array" ref="V291">_xll.SNL.Clients.Office.Excel.Functions.SPG(U291, "SP_TOTAL_REV", "CY2021")</f>
        <v>8375000</v>
      </c>
      <c r="W291" s="4">
        <f>_xll.SNL.Clients.Office.Excel.Functions.SPG(U291,"IQ_AVG_DILUT_SHARES_OUT","CY2021")</f>
        <v>251000000</v>
      </c>
      <c r="X291" s="5">
        <f>_xll.SNL.Clients.Office.Excel.Functions.SPG(U291, "IQ_DILUT_EPS_NORM", "CY2021")</f>
        <v>1.639</v>
      </c>
      <c r="Y291">
        <f t="shared" si="57"/>
        <v>411389</v>
      </c>
      <c r="Z291">
        <f t="shared" si="58"/>
        <v>4.9121074626865671E-2</v>
      </c>
      <c r="AA291" s="5">
        <f>_xll.SNL.Clients.Office.Excel.Functions.SPG(U291, "SP_MARKETCAP", "12/31/2021")</f>
        <v>17139.823758459999</v>
      </c>
      <c r="AB291">
        <f t="shared" si="52"/>
        <v>4.0391508034802193E-4</v>
      </c>
      <c r="AC291">
        <f t="shared" si="59"/>
        <v>6.6201681669040798E-4</v>
      </c>
    </row>
    <row r="292" spans="1:29" x14ac:dyDescent="0.3">
      <c r="A292" s="11" t="s">
        <v>289</v>
      </c>
      <c r="B292" s="4" cm="1">
        <f t="array" ref="B292">_xll.SNL.Clients.Office.Excel.Functions.SPG(A292, "SP_TOTAL_REV", "CY2023")</f>
        <v>25098000</v>
      </c>
      <c r="C292" s="4">
        <f>_xll.SNL.Clients.Office.Excel.Functions.SPG(A292,"IQ_AVG_DILUT_SHARES_OUT","CY2023")</f>
        <v>946000000</v>
      </c>
      <c r="D292" s="5">
        <f>_xll.SNL.Clients.Office.Excel.Functions.SPG(A292, "IQ_DILUT_EPS_NORM", "CY2023")</f>
        <v>9.407</v>
      </c>
      <c r="E292">
        <f t="shared" si="48"/>
        <v>8899022</v>
      </c>
      <c r="F292">
        <f t="shared" si="49"/>
        <v>0.35457096182962788</v>
      </c>
      <c r="G292" s="5">
        <f>_xll.SNL.Clients.Office.Excel.Functions.SPG(A292, "SP_MARKETCAP", "12/30/2023")</f>
        <v>399970.86777711002</v>
      </c>
      <c r="H292">
        <f t="shared" si="53"/>
        <v>9.5189563457891372E-3</v>
      </c>
      <c r="I292">
        <f t="shared" si="54"/>
        <v>8.9544822344838418E-2</v>
      </c>
      <c r="K292" s="11" t="s">
        <v>289</v>
      </c>
      <c r="L292" s="4" cm="1">
        <f t="array" ref="L292">_xll.SNL.Clients.Office.Excel.Functions.SPG(K292, "SP_TOTAL_REV", "CY2023")</f>
        <v>25098000</v>
      </c>
      <c r="M292" s="4">
        <f>_xll.SNL.Clients.Office.Excel.Functions.SPG(K292,"IQ_AVG_DILUT_SHARES_OUT","CY2023")</f>
        <v>946000000</v>
      </c>
      <c r="N292" s="5">
        <f>_xll.SNL.Clients.Office.Excel.Functions.SPG(K292, "IQ_DILUT_EPS_NORM", "CY2023")</f>
        <v>9.407</v>
      </c>
      <c r="O292">
        <f t="shared" si="50"/>
        <v>8899022</v>
      </c>
      <c r="P292">
        <f t="shared" si="51"/>
        <v>0.35457096182962788</v>
      </c>
      <c r="Q292" s="5">
        <f>_xll.SNL.Clients.Office.Excel.Functions.SPG(K292, "SP_MARKETCAP", "12/31/2022")</f>
        <v>334328.40756075003</v>
      </c>
      <c r="R292">
        <f t="shared" si="55"/>
        <v>9.9388172888109465E-3</v>
      </c>
      <c r="S292">
        <f t="shared" si="56"/>
        <v>9.3494454235844571E-2</v>
      </c>
      <c r="U292" s="11" t="s">
        <v>289</v>
      </c>
      <c r="V292" s="4" cm="1">
        <f t="array" ref="V292">_xll.SNL.Clients.Office.Excel.Functions.SPG(U292, "SP_TOTAL_REV", "CY2021")</f>
        <v>18884000</v>
      </c>
      <c r="W292" s="4">
        <f>_xll.SNL.Clients.Office.Excel.Functions.SPG(U292,"IQ_AVG_DILUT_SHARES_OUT","CY2021")</f>
        <v>992000000</v>
      </c>
      <c r="X292" s="5">
        <f>_xll.SNL.Clients.Office.Excel.Functions.SPG(U292, "IQ_DILUT_EPS_NORM", "CY2021")</f>
        <v>6.1980000000000004</v>
      </c>
      <c r="Y292">
        <f t="shared" si="57"/>
        <v>6148416</v>
      </c>
      <c r="Z292">
        <f t="shared" si="58"/>
        <v>0.32558864647320485</v>
      </c>
      <c r="AA292" s="5">
        <f>_xll.SNL.Clients.Office.Excel.Functions.SPG(U292, "SP_MARKETCAP", "12/31/2021")</f>
        <v>353052.52317140001</v>
      </c>
      <c r="AB292">
        <f t="shared" si="52"/>
        <v>8.3199944336335881E-3</v>
      </c>
      <c r="AC292">
        <f t="shared" si="59"/>
        <v>5.1567325499660983E-2</v>
      </c>
    </row>
    <row r="293" spans="1:29" x14ac:dyDescent="0.3">
      <c r="A293" s="11" t="s">
        <v>290</v>
      </c>
      <c r="B293" s="4" cm="1">
        <f t="array" ref="B293">_xll.SNL.Clients.Office.Excel.Functions.SPG(A293, "SP_TOTAL_REV", "CY2023")</f>
        <v>3364504</v>
      </c>
      <c r="C293" s="4">
        <f>_xll.SNL.Clients.Office.Excel.Functions.SPG(A293,"IQ_AVG_DILUT_SHARES_OUT","CY2023")</f>
        <v>293284000</v>
      </c>
      <c r="D293" s="5">
        <f>_xll.SNL.Clients.Office.Excel.Functions.SPG(A293, "IQ_DILUT_EPS_NORM", "CY2023")</f>
        <v>1.6559999999999999</v>
      </c>
      <c r="E293">
        <f t="shared" si="48"/>
        <v>485678.304</v>
      </c>
      <c r="F293">
        <f t="shared" si="49"/>
        <v>0.14435361170621286</v>
      </c>
      <c r="G293" s="5">
        <f>_xll.SNL.Clients.Office.Excel.Functions.SPG(A293, "SP_MARKETCAP", "12/30/2023")</f>
        <v>9921.1221225000008</v>
      </c>
      <c r="H293">
        <f t="shared" si="53"/>
        <v>2.3611401727874798E-4</v>
      </c>
      <c r="I293">
        <f t="shared" si="54"/>
        <v>3.9100481261360664E-4</v>
      </c>
      <c r="K293" s="11" t="s">
        <v>290</v>
      </c>
      <c r="L293" s="4" cm="1">
        <f t="array" ref="L293">_xll.SNL.Clients.Office.Excel.Functions.SPG(K293, "SP_TOTAL_REV", "CY2023")</f>
        <v>3364504</v>
      </c>
      <c r="M293" s="4">
        <f>_xll.SNL.Clients.Office.Excel.Functions.SPG(K293,"IQ_AVG_DILUT_SHARES_OUT","CY2023")</f>
        <v>293284000</v>
      </c>
      <c r="N293" s="5">
        <f>_xll.SNL.Clients.Office.Excel.Functions.SPG(K293, "IQ_DILUT_EPS_NORM", "CY2023")</f>
        <v>1.6559999999999999</v>
      </c>
      <c r="O293">
        <f t="shared" si="50"/>
        <v>485678.304</v>
      </c>
      <c r="P293">
        <f t="shared" si="51"/>
        <v>0.14435361170621286</v>
      </c>
      <c r="Q293" s="5">
        <f>_xll.SNL.Clients.Office.Excel.Functions.SPG(K293, "SP_MARKETCAP", "12/31/2022")</f>
        <v>11588.41033794</v>
      </c>
      <c r="R293">
        <f t="shared" si="55"/>
        <v>3.4449687915205163E-4</v>
      </c>
      <c r="S293">
        <f t="shared" si="56"/>
        <v>5.7048683187579745E-4</v>
      </c>
      <c r="U293" s="11" t="s">
        <v>290</v>
      </c>
      <c r="V293" s="4" cm="1">
        <f t="array" ref="V293">_xll.SNL.Clients.Office.Excel.Functions.SPG(U293, "SP_TOTAL_REV", "CY2021")</f>
        <v>2983277</v>
      </c>
      <c r="W293" s="4">
        <f>_xll.SNL.Clients.Office.Excel.Functions.SPG(U293,"IQ_AVG_DILUT_SHARES_OUT","CY2021")</f>
        <v>304840000</v>
      </c>
      <c r="X293" s="5">
        <f>_xll.SNL.Clients.Office.Excel.Functions.SPG(U293, "IQ_DILUT_EPS_NORM", "CY2021")</f>
        <v>1.4330000000000001</v>
      </c>
      <c r="Y293">
        <f t="shared" si="57"/>
        <v>436835.72</v>
      </c>
      <c r="Z293">
        <f t="shared" si="58"/>
        <v>0.14642814596163881</v>
      </c>
      <c r="AA293" s="5">
        <f>_xll.SNL.Clients.Office.Excel.Functions.SPG(U293, "SP_MARKETCAP", "12/31/2021")</f>
        <v>37438.032511999998</v>
      </c>
      <c r="AB293">
        <f t="shared" si="52"/>
        <v>8.8226029177764528E-4</v>
      </c>
      <c r="AC293">
        <f t="shared" si="59"/>
        <v>1.2642789981173656E-3</v>
      </c>
    </row>
    <row r="294" spans="1:29" x14ac:dyDescent="0.3">
      <c r="A294" s="11" t="s">
        <v>291</v>
      </c>
      <c r="B294" s="4" cm="1">
        <f t="array" ref="B294">_xll.SNL.Clients.Office.Excel.Functions.SPG(A294, "SP_TOTAL_REV", "CY2023")</f>
        <v>6662200</v>
      </c>
      <c r="C294" s="4">
        <f>_xll.SNL.Clients.Office.Excel.Functions.SPG(A294,"IQ_AVG_DILUT_SHARES_OUT","CY2023")</f>
        <v>269800000</v>
      </c>
      <c r="D294" s="5">
        <f>_xll.SNL.Clients.Office.Excel.Functions.SPG(A294, "IQ_DILUT_EPS_NORM", "CY2023")</f>
        <v>2.125</v>
      </c>
      <c r="E294">
        <f t="shared" si="48"/>
        <v>573325</v>
      </c>
      <c r="F294">
        <f t="shared" si="49"/>
        <v>8.6056407793221462E-2</v>
      </c>
      <c r="G294" s="5">
        <f>_xll.SNL.Clients.Office.Excel.Functions.SPG(A294, "SP_MARKETCAP", "12/30/2023")</f>
        <v>18352.106654073999</v>
      </c>
      <c r="H294">
        <f t="shared" si="53"/>
        <v>4.3676406500372194E-4</v>
      </c>
      <c r="I294">
        <f t="shared" si="54"/>
        <v>9.2812363813290914E-4</v>
      </c>
      <c r="K294" s="11" t="s">
        <v>291</v>
      </c>
      <c r="L294" s="4" cm="1">
        <f t="array" ref="L294">_xll.SNL.Clients.Office.Excel.Functions.SPG(K294, "SP_TOTAL_REV", "CY2023")</f>
        <v>6662200</v>
      </c>
      <c r="M294" s="4">
        <f>_xll.SNL.Clients.Office.Excel.Functions.SPG(K294,"IQ_AVG_DILUT_SHARES_OUT","CY2023")</f>
        <v>269800000</v>
      </c>
      <c r="N294" s="5">
        <f>_xll.SNL.Clients.Office.Excel.Functions.SPG(K294, "IQ_DILUT_EPS_NORM", "CY2023")</f>
        <v>2.125</v>
      </c>
      <c r="O294">
        <f t="shared" si="50"/>
        <v>573325</v>
      </c>
      <c r="P294">
        <f t="shared" si="51"/>
        <v>8.6056407793221462E-2</v>
      </c>
      <c r="Q294" s="5">
        <f>_xll.SNL.Clients.Office.Excel.Functions.SPG(K294, "SP_MARKETCAP", "12/31/2022")</f>
        <v>22219.003598939998</v>
      </c>
      <c r="R294">
        <f t="shared" si="55"/>
        <v>6.6052005188691864E-4</v>
      </c>
      <c r="S294">
        <f t="shared" si="56"/>
        <v>1.403605110259702E-3</v>
      </c>
      <c r="U294" s="11" t="s">
        <v>291</v>
      </c>
      <c r="V294" s="4" cm="1">
        <f t="array" ref="V294">_xll.SNL.Clients.Office.Excel.Functions.SPG(U294, "SP_TOTAL_REV", "CY2021")</f>
        <v>6317900</v>
      </c>
      <c r="W294" s="4">
        <f>_xll.SNL.Clients.Office.Excel.Functions.SPG(U294,"IQ_AVG_DILUT_SHARES_OUT","CY2021")</f>
        <v>269900000</v>
      </c>
      <c r="X294" s="5">
        <f>_xll.SNL.Clients.Office.Excel.Functions.SPG(U294, "IQ_DILUT_EPS_NORM", "CY2021")</f>
        <v>2.395</v>
      </c>
      <c r="Y294">
        <f t="shared" si="57"/>
        <v>646410.5</v>
      </c>
      <c r="Z294">
        <f t="shared" si="58"/>
        <v>0.10231413919182007</v>
      </c>
      <c r="AA294" s="5">
        <f>_xll.SNL.Clients.Office.Excel.Functions.SPG(U294, "SP_MARKETCAP", "12/31/2021")</f>
        <v>25803.6366538691</v>
      </c>
      <c r="AB294">
        <f t="shared" si="52"/>
        <v>6.0808548087749729E-4</v>
      </c>
      <c r="AC294">
        <f t="shared" si="59"/>
        <v>1.4563647267016059E-3</v>
      </c>
    </row>
    <row r="295" spans="1:29" x14ac:dyDescent="0.3">
      <c r="A295" s="11" t="s">
        <v>292</v>
      </c>
      <c r="B295" s="4" cm="1">
        <f t="array" ref="B295">_xll.SNL.Clients.Office.Excel.Functions.SPG(A295, "SP_TOTAL_REV", "CY2023")</f>
        <v>25494000</v>
      </c>
      <c r="C295" s="4">
        <f>_xll.SNL.Clients.Office.Excel.Functions.SPG(A295,"IQ_AVG_DILUT_SHARES_OUT","CY2023")</f>
        <v>732300000</v>
      </c>
      <c r="D295" s="5">
        <f>_xll.SNL.Clients.Office.Excel.Functions.SPG(A295, "IQ_DILUT_EPS_NORM", "CY2023")</f>
        <v>9.1950000000000003</v>
      </c>
      <c r="E295">
        <f t="shared" si="48"/>
        <v>6733498.5</v>
      </c>
      <c r="F295">
        <f t="shared" si="49"/>
        <v>0.2641209108025418</v>
      </c>
      <c r="G295" s="5">
        <f>_xll.SNL.Clients.Office.Excel.Functions.SPG(A295, "SP_MARKETCAP", "12/30/2023")</f>
        <v>215071.16531529999</v>
      </c>
      <c r="H295">
        <f t="shared" si="53"/>
        <v>5.1185053682839795E-3</v>
      </c>
      <c r="I295">
        <f t="shared" si="54"/>
        <v>4.7064656861371193E-2</v>
      </c>
      <c r="K295" s="11" t="s">
        <v>292</v>
      </c>
      <c r="L295" s="4" cm="1">
        <f t="array" ref="L295">_xll.SNL.Clients.Office.Excel.Functions.SPG(K295, "SP_TOTAL_REV", "CY2023")</f>
        <v>25494000</v>
      </c>
      <c r="M295" s="4">
        <f>_xll.SNL.Clients.Office.Excel.Functions.SPG(K295,"IQ_AVG_DILUT_SHARES_OUT","CY2023")</f>
        <v>732300000</v>
      </c>
      <c r="N295" s="5">
        <f>_xll.SNL.Clients.Office.Excel.Functions.SPG(K295, "IQ_DILUT_EPS_NORM", "CY2023")</f>
        <v>9.1950000000000003</v>
      </c>
      <c r="O295">
        <f t="shared" si="50"/>
        <v>6733498.5</v>
      </c>
      <c r="P295">
        <f t="shared" si="51"/>
        <v>0.2641209108025418</v>
      </c>
      <c r="Q295" s="5">
        <f>_xll.SNL.Clients.Office.Excel.Functions.SPG(K295, "SP_MARKETCAP", "12/31/2022")</f>
        <v>193015.66825876001</v>
      </c>
      <c r="R295">
        <f t="shared" si="55"/>
        <v>5.7379134327763745E-3</v>
      </c>
      <c r="S295">
        <f t="shared" si="56"/>
        <v>5.2760114014378766E-2</v>
      </c>
      <c r="U295" s="11" t="s">
        <v>292</v>
      </c>
      <c r="V295" s="4" cm="1">
        <f t="array" ref="V295">_xll.SNL.Clients.Office.Excel.Functions.SPG(U295, "SP_TOTAL_REV", "CY2021")</f>
        <v>23222900</v>
      </c>
      <c r="W295" s="4">
        <f>_xll.SNL.Clients.Office.Excel.Functions.SPG(U295,"IQ_AVG_DILUT_SHARES_OUT","CY2021")</f>
        <v>751800000</v>
      </c>
      <c r="X295" s="5">
        <f>_xll.SNL.Clients.Office.Excel.Functions.SPG(U295, "IQ_DILUT_EPS_NORM", "CY2021")</f>
        <v>7.5709999999999997</v>
      </c>
      <c r="Y295">
        <f t="shared" si="57"/>
        <v>5691877.7999999998</v>
      </c>
      <c r="Z295">
        <f t="shared" si="58"/>
        <v>0.24509763207868096</v>
      </c>
      <c r="AA295" s="5">
        <f>_xll.SNL.Clients.Office.Excel.Functions.SPG(U295, "SP_MARKETCAP", "12/31/2021")</f>
        <v>200314.08161589</v>
      </c>
      <c r="AB295">
        <f t="shared" si="52"/>
        <v>4.720578199106997E-3</v>
      </c>
      <c r="AC295">
        <f t="shared" si="59"/>
        <v>3.5739497545439071E-2</v>
      </c>
    </row>
    <row r="296" spans="1:29" x14ac:dyDescent="0.3">
      <c r="A296" s="11" t="s">
        <v>293</v>
      </c>
      <c r="B296" s="4" cm="1">
        <f t="array" ref="B296">_xll.SNL.Clients.Office.Excel.Functions.SPG(A296, "SP_TOTAL_REV", "CY2023")</f>
        <v>301506000</v>
      </c>
      <c r="C296" s="4">
        <f>_xll.SNL.Clients.Office.Excel.Functions.SPG(A296,"IQ_AVG_DILUT_SHARES_OUT","CY2023")</f>
        <v>135600000</v>
      </c>
      <c r="D296" s="5">
        <f>_xll.SNL.Clients.Office.Excel.Functions.SPG(A296, "IQ_DILUT_EPS_NORM", "CY2023")</f>
        <v>15.755000000000001</v>
      </c>
      <c r="E296">
        <f t="shared" si="48"/>
        <v>2136378</v>
      </c>
      <c r="F296">
        <f t="shared" si="49"/>
        <v>7.0856898370181684E-3</v>
      </c>
      <c r="G296" s="5">
        <f>_xll.SNL.Clients.Office.Excel.Functions.SPG(A296, "SP_MARKETCAP", "12/30/2023")</f>
        <v>61605.269305299997</v>
      </c>
      <c r="H296">
        <f t="shared" si="53"/>
        <v>1.4661514535966771E-3</v>
      </c>
      <c r="I296">
        <f t="shared" si="54"/>
        <v>2.309921615141565E-2</v>
      </c>
      <c r="K296" s="11" t="s">
        <v>293</v>
      </c>
      <c r="L296" s="4" cm="1">
        <f t="array" ref="L296">_xll.SNL.Clients.Office.Excel.Functions.SPG(K296, "SP_TOTAL_REV", "CY2023")</f>
        <v>301506000</v>
      </c>
      <c r="M296" s="4">
        <f>_xll.SNL.Clients.Office.Excel.Functions.SPG(K296,"IQ_AVG_DILUT_SHARES_OUT","CY2023")</f>
        <v>135600000</v>
      </c>
      <c r="N296" s="5">
        <f>_xll.SNL.Clients.Office.Excel.Functions.SPG(K296, "IQ_DILUT_EPS_NORM", "CY2023")</f>
        <v>15.755000000000001</v>
      </c>
      <c r="O296">
        <f t="shared" si="50"/>
        <v>2136378</v>
      </c>
      <c r="P296">
        <f t="shared" si="51"/>
        <v>7.0856898370181684E-3</v>
      </c>
      <c r="Q296" s="5">
        <f>_xll.SNL.Clients.Office.Excel.Functions.SPG(K296, "SP_MARKETCAP", "12/31/2022")</f>
        <v>53189.570217599998</v>
      </c>
      <c r="R296">
        <f t="shared" si="55"/>
        <v>1.5812040141011602E-3</v>
      </c>
      <c r="S296">
        <f t="shared" si="56"/>
        <v>2.4911869242163782E-2</v>
      </c>
      <c r="U296" s="11" t="s">
        <v>293</v>
      </c>
      <c r="V296" s="4" cm="1">
        <f t="array" ref="V296">_xll.SNL.Clients.Office.Excel.Functions.SPG(U296, "SP_TOTAL_REV", "CY2021")</f>
        <v>257006000</v>
      </c>
      <c r="W296" s="4">
        <f>_xll.SNL.Clients.Office.Excel.Functions.SPG(U296,"IQ_AVG_DILUT_SHARES_OUT","CY2021")</f>
        <v>156550000</v>
      </c>
      <c r="X296" s="5">
        <f>_xll.SNL.Clients.Office.Excel.Functions.SPG(U296, "IQ_DILUT_EPS_NORM", "CY2021")</f>
        <v>14.593</v>
      </c>
      <c r="Y296">
        <f t="shared" si="57"/>
        <v>2284534.15</v>
      </c>
      <c r="Z296">
        <f t="shared" si="58"/>
        <v>8.8890304117413589E-3</v>
      </c>
      <c r="AA296" s="5">
        <f>_xll.SNL.Clients.Office.Excel.Functions.SPG(U296, "SP_MARKETCAP", "12/31/2021")</f>
        <v>37952.206002619998</v>
      </c>
      <c r="AB296">
        <f t="shared" si="52"/>
        <v>8.9437724406976507E-4</v>
      </c>
      <c r="AC296">
        <f t="shared" si="59"/>
        <v>1.3051647122710081E-2</v>
      </c>
    </row>
    <row r="297" spans="1:29" x14ac:dyDescent="0.3">
      <c r="A297" s="11" t="s">
        <v>294</v>
      </c>
      <c r="B297" s="4" cm="1">
        <f t="array" ref="B297">_xll.SNL.Clients.Office.Excel.Functions.SPG(A297, "SP_TOTAL_REV", "CY2023")</f>
        <v>32320000</v>
      </c>
      <c r="C297" s="4">
        <f>_xll.SNL.Clients.Office.Excel.Functions.SPG(A297,"IQ_AVG_DILUT_SHARES_OUT","CY2023")</f>
        <v>1332500000</v>
      </c>
      <c r="D297" s="5">
        <f>_xll.SNL.Clients.Office.Excel.Functions.SPG(A297, "IQ_DILUT_EPS_NORM", "CY2023")</f>
        <v>3.129</v>
      </c>
      <c r="E297">
        <f t="shared" si="48"/>
        <v>4169392.5</v>
      </c>
      <c r="F297">
        <f t="shared" si="49"/>
        <v>0.12900348081683169</v>
      </c>
      <c r="G297" s="5">
        <f>_xll.SNL.Clients.Office.Excel.Functions.SPG(A297, "SP_MARKETCAP", "12/30/2023")</f>
        <v>109536.92214018</v>
      </c>
      <c r="H297">
        <f t="shared" si="53"/>
        <v>2.6068828109889371E-3</v>
      </c>
      <c r="I297">
        <f t="shared" si="54"/>
        <v>8.1569363155843833E-3</v>
      </c>
      <c r="K297" s="11" t="s">
        <v>294</v>
      </c>
      <c r="L297" s="4" cm="1">
        <f t="array" ref="L297">_xll.SNL.Clients.Office.Excel.Functions.SPG(K297, "SP_TOTAL_REV", "CY2023")</f>
        <v>32320000</v>
      </c>
      <c r="M297" s="4">
        <f>_xll.SNL.Clients.Office.Excel.Functions.SPG(K297,"IQ_AVG_DILUT_SHARES_OUT","CY2023")</f>
        <v>1332500000</v>
      </c>
      <c r="N297" s="5">
        <f>_xll.SNL.Clients.Office.Excel.Functions.SPG(K297, "IQ_DILUT_EPS_NORM", "CY2023")</f>
        <v>3.129</v>
      </c>
      <c r="O297">
        <f t="shared" si="50"/>
        <v>4169392.5</v>
      </c>
      <c r="P297">
        <f t="shared" si="51"/>
        <v>0.12900348081683169</v>
      </c>
      <c r="Q297" s="5">
        <f>_xll.SNL.Clients.Office.Excel.Functions.SPG(K297, "SP_MARKETCAP", "12/31/2022")</f>
        <v>103381.58789015999</v>
      </c>
      <c r="R297">
        <f t="shared" si="55"/>
        <v>3.0732976613144893E-3</v>
      </c>
      <c r="S297">
        <f t="shared" si="56"/>
        <v>9.6163483822530368E-3</v>
      </c>
      <c r="U297" s="11" t="s">
        <v>294</v>
      </c>
      <c r="V297" s="4" cm="1">
        <f t="array" ref="V297">_xll.SNL.Clients.Office.Excel.Functions.SPG(U297, "SP_TOTAL_REV", "CY2021")</f>
        <v>31785000</v>
      </c>
      <c r="W297" s="4">
        <f>_xll.SNL.Clients.Office.Excel.Functions.SPG(U297,"IQ_AVG_DILUT_SHARES_OUT","CY2021")</f>
        <v>1354900000</v>
      </c>
      <c r="X297" s="5">
        <f>_xll.SNL.Clients.Office.Excel.Functions.SPG(U297, "IQ_DILUT_EPS_NORM", "CY2021")</f>
        <v>2.9740000000000002</v>
      </c>
      <c r="Y297">
        <f t="shared" si="57"/>
        <v>4029472.6000000006</v>
      </c>
      <c r="Z297">
        <f t="shared" si="58"/>
        <v>0.12677277332074879</v>
      </c>
      <c r="AA297" s="5">
        <f>_xll.SNL.Clients.Office.Excel.Functions.SPG(U297, "SP_MARKETCAP", "12/31/2021")</f>
        <v>139094.50275479999</v>
      </c>
      <c r="AB297">
        <f t="shared" si="52"/>
        <v>3.2778847698735694E-3</v>
      </c>
      <c r="AC297">
        <f t="shared" si="59"/>
        <v>9.7484293056039964E-3</v>
      </c>
    </row>
    <row r="298" spans="1:29" x14ac:dyDescent="0.3">
      <c r="A298" s="11" t="s">
        <v>295</v>
      </c>
      <c r="B298" s="4" cm="1">
        <f t="array" ref="B298">_xll.SNL.Clients.Office.Excel.Functions.SPG(A298, "SP_TOTAL_REV", "CY2023")</f>
        <v>60115000</v>
      </c>
      <c r="C298" s="4">
        <f>_xll.SNL.Clients.Office.Excel.Functions.SPG(A298,"IQ_AVG_DILUT_SHARES_OUT","CY2023")</f>
        <v>2547000000</v>
      </c>
      <c r="D298" s="5">
        <f>_xll.SNL.Clients.Office.Excel.Functions.SPG(A298, "IQ_DILUT_EPS_NORM", "CY2023")</f>
        <v>3.7360000000000002</v>
      </c>
      <c r="E298">
        <f t="shared" si="48"/>
        <v>9515592</v>
      </c>
      <c r="F298">
        <f t="shared" si="49"/>
        <v>0.15828981119520918</v>
      </c>
      <c r="G298" s="5">
        <f>_xll.SNL.Clients.Office.Excel.Functions.SPG(A298, "SP_MARKETCAP", "12/30/2023")</f>
        <v>276259.19661768002</v>
      </c>
      <c r="H298">
        <f t="shared" si="53"/>
        <v>6.5747269228415778E-3</v>
      </c>
      <c r="I298">
        <f t="shared" si="54"/>
        <v>2.4563179783736136E-2</v>
      </c>
      <c r="K298" s="11" t="s">
        <v>295</v>
      </c>
      <c r="L298" s="4" cm="1">
        <f t="array" ref="L298">_xll.SNL.Clients.Office.Excel.Functions.SPG(K298, "SP_TOTAL_REV", "CY2023")</f>
        <v>60115000</v>
      </c>
      <c r="M298" s="4">
        <f>_xll.SNL.Clients.Office.Excel.Functions.SPG(K298,"IQ_AVG_DILUT_SHARES_OUT","CY2023")</f>
        <v>2547000000</v>
      </c>
      <c r="N298" s="5">
        <f>_xll.SNL.Clients.Office.Excel.Functions.SPG(K298, "IQ_DILUT_EPS_NORM", "CY2023")</f>
        <v>3.7360000000000002</v>
      </c>
      <c r="O298">
        <f t="shared" si="50"/>
        <v>9515592</v>
      </c>
      <c r="P298">
        <f t="shared" si="51"/>
        <v>0.15828981119520918</v>
      </c>
      <c r="Q298" s="5">
        <f>_xll.SNL.Clients.Office.Excel.Functions.SPG(K298, "SP_MARKETCAP", "12/31/2022")</f>
        <v>281302.18331529998</v>
      </c>
      <c r="R298">
        <f t="shared" si="55"/>
        <v>8.3624691760790602E-3</v>
      </c>
      <c r="S298">
        <f t="shared" si="56"/>
        <v>3.1242184841831371E-2</v>
      </c>
      <c r="U298" s="11" t="s">
        <v>295</v>
      </c>
      <c r="V298" s="4" cm="1">
        <f t="array" ref="V298">_xll.SNL.Clients.Office.Excel.Functions.SPG(U298, "SP_TOTAL_REV", "CY2021")</f>
        <v>48704000</v>
      </c>
      <c r="W298" s="4">
        <f>_xll.SNL.Clients.Office.Excel.Functions.SPG(U298,"IQ_AVG_DILUT_SHARES_OUT","CY2021")</f>
        <v>2538000000</v>
      </c>
      <c r="X298" s="5">
        <f>_xll.SNL.Clients.Office.Excel.Functions.SPG(U298, "IQ_DILUT_EPS_NORM", "CY2021")</f>
        <v>3.2160000000000002</v>
      </c>
      <c r="Y298">
        <f t="shared" si="57"/>
        <v>8162208.0000000009</v>
      </c>
      <c r="Z298">
        <f t="shared" si="58"/>
        <v>0.16758804204993433</v>
      </c>
      <c r="AA298" s="5">
        <f>_xll.SNL.Clients.Office.Excel.Functions.SPG(U298, "SP_MARKETCAP", "12/31/2021")</f>
        <v>193588.34325504</v>
      </c>
      <c r="AB298">
        <f t="shared" si="52"/>
        <v>4.5620802361929034E-3</v>
      </c>
      <c r="AC298">
        <f t="shared" si="59"/>
        <v>1.4671650039596378E-2</v>
      </c>
    </row>
    <row r="299" spans="1:29" x14ac:dyDescent="0.3">
      <c r="A299" s="11" t="s">
        <v>296</v>
      </c>
      <c r="B299" s="4" cm="1">
        <f t="array" ref="B299">_xll.SNL.Clients.Office.Excel.Functions.SPG(A299, "SP_TOTAL_REV", "CY2023")</f>
        <v>134902000</v>
      </c>
      <c r="C299" s="4">
        <f>_xll.SNL.Clients.Office.Excel.Functions.SPG(A299,"IQ_AVG_DILUT_SHARES_OUT","CY2023")</f>
        <v>2629000000</v>
      </c>
      <c r="D299" s="5">
        <f>_xll.SNL.Clients.Office.Excel.Functions.SPG(A299, "IQ_DILUT_EPS_NORM", "CY2023")</f>
        <v>11.835000000000001</v>
      </c>
      <c r="E299">
        <f t="shared" si="48"/>
        <v>31114215.000000004</v>
      </c>
      <c r="F299">
        <f t="shared" si="49"/>
        <v>0.23064309647003012</v>
      </c>
      <c r="G299" s="5">
        <f>_xll.SNL.Clients.Office.Excel.Functions.SPG(A299, "SP_MARKETCAP", "12/30/2023")</f>
        <v>910121.66969576001</v>
      </c>
      <c r="H299">
        <f t="shared" si="53"/>
        <v>2.1660098625029059E-2</v>
      </c>
      <c r="I299">
        <f t="shared" si="54"/>
        <v>0.25634726722721896</v>
      </c>
      <c r="K299" s="11" t="s">
        <v>296</v>
      </c>
      <c r="L299" s="4" cm="1">
        <f t="array" ref="L299">_xll.SNL.Clients.Office.Excel.Functions.SPG(K299, "SP_TOTAL_REV", "CY2023")</f>
        <v>134902000</v>
      </c>
      <c r="M299" s="4">
        <f>_xll.SNL.Clients.Office.Excel.Functions.SPG(K299,"IQ_AVG_DILUT_SHARES_OUT","CY2023")</f>
        <v>2629000000</v>
      </c>
      <c r="N299" s="5">
        <f>_xll.SNL.Clients.Office.Excel.Functions.SPG(K299, "IQ_DILUT_EPS_NORM", "CY2023")</f>
        <v>11.835000000000001</v>
      </c>
      <c r="O299">
        <f t="shared" si="50"/>
        <v>31114215.000000004</v>
      </c>
      <c r="P299">
        <f t="shared" si="51"/>
        <v>0.23064309647003012</v>
      </c>
      <c r="Q299" s="5">
        <f>_xll.SNL.Clients.Office.Excel.Functions.SPG(K299, "SP_MARKETCAP", "12/31/2022")</f>
        <v>315555.18842408003</v>
      </c>
      <c r="R299">
        <f t="shared" si="55"/>
        <v>9.3807325113806315E-3</v>
      </c>
      <c r="S299">
        <f t="shared" si="56"/>
        <v>0.11102096927218978</v>
      </c>
      <c r="U299" s="11" t="s">
        <v>296</v>
      </c>
      <c r="V299" s="4" cm="1">
        <f t="array" ref="V299">_xll.SNL.Clients.Office.Excel.Functions.SPG(U299, "SP_TOTAL_REV", "CY2021")</f>
        <v>117929000</v>
      </c>
      <c r="W299" s="4">
        <f>_xll.SNL.Clients.Office.Excel.Functions.SPG(U299,"IQ_AVG_DILUT_SHARES_OUT","CY2021")</f>
        <v>2859000000</v>
      </c>
      <c r="X299" s="5">
        <f>_xll.SNL.Clients.Office.Excel.Functions.SPG(U299, "IQ_DILUT_EPS_NORM", "CY2021")</f>
        <v>10.337</v>
      </c>
      <c r="Y299">
        <f t="shared" si="57"/>
        <v>29553483</v>
      </c>
      <c r="Z299">
        <f t="shared" si="58"/>
        <v>0.25060403293507111</v>
      </c>
      <c r="AA299" s="5">
        <f>_xll.SNL.Clients.Office.Excel.Functions.SPG(U299, "SP_MARKETCAP", "12/31/2021")</f>
        <v>935644.81320660003</v>
      </c>
      <c r="AB299">
        <f t="shared" si="52"/>
        <v>2.2049296143842597E-2</v>
      </c>
      <c r="AC299">
        <f t="shared" si="59"/>
        <v>0.22792357423890092</v>
      </c>
    </row>
    <row r="300" spans="1:29" x14ac:dyDescent="0.3">
      <c r="A300" s="11" t="s">
        <v>297</v>
      </c>
      <c r="B300" s="4" cm="1">
        <f t="array" ref="B300">_xll.SNL.Clients.Office.Excel.Functions.SPG(A300, "SP_TOTAL_REV", "CY2023")</f>
        <v>66905000</v>
      </c>
      <c r="C300" s="4">
        <f>_xll.SNL.Clients.Office.Excel.Functions.SPG(A300,"IQ_AVG_DILUT_SHARES_OUT","CY2023")</f>
        <v>762300000</v>
      </c>
      <c r="D300" s="5">
        <f>_xll.SNL.Clients.Office.Excel.Functions.SPG(A300, "IQ_DILUT_EPS_NORM", "CY2023")</f>
        <v>1.7410000000000001</v>
      </c>
      <c r="E300">
        <f t="shared" si="48"/>
        <v>1327164.3</v>
      </c>
      <c r="F300">
        <f t="shared" si="49"/>
        <v>1.9836548837904491E-2</v>
      </c>
      <c r="G300" s="5">
        <f>_xll.SNL.Clients.Office.Excel.Functions.SPG(A300, "SP_MARKETCAP", "12/30/2023")</f>
        <v>48948.779843769997</v>
      </c>
      <c r="H300">
        <f t="shared" si="53"/>
        <v>1.164938089371406E-3</v>
      </c>
      <c r="I300">
        <f t="shared" si="54"/>
        <v>2.0281572135956178E-3</v>
      </c>
      <c r="K300" s="11" t="s">
        <v>297</v>
      </c>
      <c r="L300" s="4" cm="1">
        <f t="array" ref="L300">_xll.SNL.Clients.Office.Excel.Functions.SPG(K300, "SP_TOTAL_REV", "CY2023")</f>
        <v>66905000</v>
      </c>
      <c r="M300" s="4">
        <f>_xll.SNL.Clients.Office.Excel.Functions.SPG(K300,"IQ_AVG_DILUT_SHARES_OUT","CY2023")</f>
        <v>762300000</v>
      </c>
      <c r="N300" s="5">
        <f>_xll.SNL.Clients.Office.Excel.Functions.SPG(K300, "IQ_DILUT_EPS_NORM", "CY2023")</f>
        <v>1.7410000000000001</v>
      </c>
      <c r="O300">
        <f t="shared" si="50"/>
        <v>1327164.3</v>
      </c>
      <c r="P300">
        <f t="shared" si="51"/>
        <v>1.9836548837904491E-2</v>
      </c>
      <c r="Q300" s="5">
        <f>_xll.SNL.Clients.Office.Excel.Functions.SPG(K300, "SP_MARKETCAP", "12/31/2022")</f>
        <v>56781.951055849997</v>
      </c>
      <c r="R300">
        <f t="shared" si="55"/>
        <v>1.6879972628223434E-3</v>
      </c>
      <c r="S300">
        <f t="shared" si="56"/>
        <v>2.9388032345737001E-3</v>
      </c>
      <c r="U300" s="11" t="s">
        <v>297</v>
      </c>
      <c r="V300" s="4" cm="1">
        <f t="array" ref="V300">_xll.SNL.Clients.Office.Excel.Functions.SPG(U300, "SP_TOTAL_REV", "CY2021")</f>
        <v>69680000</v>
      </c>
      <c r="W300" s="4">
        <f>_xll.SNL.Clients.Office.Excel.Functions.SPG(U300,"IQ_AVG_DILUT_SHARES_OUT","CY2021")</f>
        <v>869400000</v>
      </c>
      <c r="X300" s="5">
        <f>_xll.SNL.Clients.Office.Excel.Functions.SPG(U300, "IQ_DILUT_EPS_NORM", "CY2021")</f>
        <v>6.0990000000000002</v>
      </c>
      <c r="Y300">
        <f t="shared" si="57"/>
        <v>5302470.5999999996</v>
      </c>
      <c r="Z300">
        <f t="shared" si="58"/>
        <v>7.6097454075774965E-2</v>
      </c>
      <c r="AA300" s="5">
        <f>_xll.SNL.Clients.Office.Excel.Functions.SPG(U300, "SP_MARKETCAP", "12/31/2021")</f>
        <v>52564.10046057</v>
      </c>
      <c r="AB300">
        <f t="shared" si="52"/>
        <v>1.2387194384348942E-3</v>
      </c>
      <c r="AC300">
        <f t="shared" si="59"/>
        <v>7.5549498550144195E-3</v>
      </c>
    </row>
    <row r="301" spans="1:29" x14ac:dyDescent="0.3">
      <c r="A301" s="11" t="s">
        <v>298</v>
      </c>
      <c r="B301" s="4" cm="1">
        <f t="array" ref="B301">_xll.SNL.Clients.Office.Excel.Functions.SPG(A301, "SP_TOTAL_REV", "CY2023")</f>
        <v>3788309</v>
      </c>
      <c r="C301" s="4">
        <f>_xll.SNL.Clients.Office.Excel.Functions.SPG(A301,"IQ_AVG_DILUT_SHARES_OUT","CY2023")</f>
        <v>21971528</v>
      </c>
      <c r="D301" s="5">
        <f>_xll.SNL.Clients.Office.Excel.Functions.SPG(A301, "IQ_DILUT_EPS_NORM", "CY2023")</f>
        <v>28.63</v>
      </c>
      <c r="E301">
        <f t="shared" si="48"/>
        <v>629044.84664</v>
      </c>
      <c r="F301">
        <f t="shared" si="49"/>
        <v>0.16604898033396959</v>
      </c>
      <c r="G301" s="5">
        <f>_xll.SNL.Clients.Office.Excel.Functions.SPG(A301, "SP_MARKETCAP", "12/30/2023")</f>
        <v>26301.58447392</v>
      </c>
      <c r="H301">
        <f t="shared" si="53"/>
        <v>6.2595467470858118E-4</v>
      </c>
      <c r="I301">
        <f t="shared" si="54"/>
        <v>1.7921082336906678E-2</v>
      </c>
      <c r="K301" s="11" t="s">
        <v>298</v>
      </c>
      <c r="L301" s="4" cm="1">
        <f t="array" ref="L301">_xll.SNL.Clients.Office.Excel.Functions.SPG(K301, "SP_TOTAL_REV", "CY2023")</f>
        <v>3788309</v>
      </c>
      <c r="M301" s="4">
        <f>_xll.SNL.Clients.Office.Excel.Functions.SPG(K301,"IQ_AVG_DILUT_SHARES_OUT","CY2023")</f>
        <v>21971528</v>
      </c>
      <c r="N301" s="5">
        <f>_xll.SNL.Clients.Office.Excel.Functions.SPG(K301, "IQ_DILUT_EPS_NORM", "CY2023")</f>
        <v>28.63</v>
      </c>
      <c r="O301">
        <f t="shared" si="50"/>
        <v>629044.84664</v>
      </c>
      <c r="P301">
        <f t="shared" si="51"/>
        <v>0.16604898033396959</v>
      </c>
      <c r="Q301" s="5">
        <f>_xll.SNL.Clients.Office.Excel.Functions.SPG(K301, "SP_MARKETCAP", "12/31/2022")</f>
        <v>32225.135490050001</v>
      </c>
      <c r="R301">
        <f t="shared" si="55"/>
        <v>9.5797941933661998E-4</v>
      </c>
      <c r="S301">
        <f t="shared" si="56"/>
        <v>2.7426950775607428E-2</v>
      </c>
      <c r="U301" s="11" t="s">
        <v>298</v>
      </c>
      <c r="V301" s="4" cm="1">
        <f t="array" ref="V301">_xll.SNL.Clients.Office.Excel.Functions.SPG(U301, "SP_TOTAL_REV", "CY2021")</f>
        <v>3717930</v>
      </c>
      <c r="W301" s="4">
        <f>_xll.SNL.Clients.Office.Excel.Functions.SPG(U301,"IQ_AVG_DILUT_SHARES_OUT","CY2021")</f>
        <v>23457630</v>
      </c>
      <c r="X301" s="5">
        <f>_xll.SNL.Clients.Office.Excel.Functions.SPG(U301, "IQ_DILUT_EPS_NORM", "CY2021")</f>
        <v>25.707000000000001</v>
      </c>
      <c r="Y301">
        <f t="shared" si="57"/>
        <v>603025.29440999997</v>
      </c>
      <c r="Z301">
        <f t="shared" si="58"/>
        <v>0.16219382678264518</v>
      </c>
      <c r="AA301" s="5">
        <f>_xll.SNL.Clients.Office.Excel.Functions.SPG(U301, "SP_MARKETCAP", "12/31/2021")</f>
        <v>39011.483522549999</v>
      </c>
      <c r="AB301">
        <f t="shared" si="52"/>
        <v>9.1934005410812352E-4</v>
      </c>
      <c r="AC301">
        <f t="shared" si="59"/>
        <v>2.3633474770957532E-2</v>
      </c>
    </row>
    <row r="302" spans="1:29" x14ac:dyDescent="0.3">
      <c r="A302" s="11" t="s">
        <v>299</v>
      </c>
      <c r="B302" s="4" cm="1">
        <f t="array" ref="B302">_xll.SNL.Clients.Office.Excel.Functions.SPG(A302, "SP_TOTAL_REV", "CY2023")</f>
        <v>16164249</v>
      </c>
      <c r="C302" s="4">
        <f>_xll.SNL.Clients.Office.Excel.Functions.SPG(A302,"IQ_AVG_DILUT_SHARES_OUT","CY2023")</f>
        <v>358627000</v>
      </c>
      <c r="D302" s="5">
        <f>_xll.SNL.Clients.Office.Excel.Functions.SPG(A302, "IQ_DILUT_EPS_NORM", "CY2023")</f>
        <v>1.4350000000000001</v>
      </c>
      <c r="E302">
        <f t="shared" si="48"/>
        <v>514629.745</v>
      </c>
      <c r="F302">
        <f t="shared" si="49"/>
        <v>3.1837528919530997E-2</v>
      </c>
      <c r="G302" s="5">
        <f>_xll.SNL.Clients.Office.Excel.Functions.SPG(A302, "SP_MARKETCAP", "12/30/2023")</f>
        <v>15261.945463079999</v>
      </c>
      <c r="H302">
        <f t="shared" si="53"/>
        <v>3.6322093512028333E-4</v>
      </c>
      <c r="I302">
        <f t="shared" si="54"/>
        <v>5.2122204189760659E-4</v>
      </c>
      <c r="K302" s="11" t="s">
        <v>299</v>
      </c>
      <c r="L302" s="4" cm="1">
        <f t="array" ref="L302">_xll.SNL.Clients.Office.Excel.Functions.SPG(K302, "SP_TOTAL_REV", "CY2023")</f>
        <v>16164249</v>
      </c>
      <c r="M302" s="4">
        <f>_xll.SNL.Clients.Office.Excel.Functions.SPG(K302,"IQ_AVG_DILUT_SHARES_OUT","CY2023")</f>
        <v>358627000</v>
      </c>
      <c r="N302" s="5">
        <f>_xll.SNL.Clients.Office.Excel.Functions.SPG(K302, "IQ_DILUT_EPS_NORM", "CY2023")</f>
        <v>1.4350000000000001</v>
      </c>
      <c r="O302">
        <f t="shared" si="50"/>
        <v>514629.745</v>
      </c>
      <c r="P302">
        <f t="shared" si="51"/>
        <v>3.1837528919530997E-2</v>
      </c>
      <c r="Q302" s="5">
        <f>_xll.SNL.Clients.Office.Excel.Functions.SPG(K302, "SP_MARKETCAP", "12/31/2022")</f>
        <v>12876.20052488</v>
      </c>
      <c r="R302">
        <f t="shared" si="55"/>
        <v>3.8277992984374213E-4</v>
      </c>
      <c r="S302">
        <f t="shared" si="56"/>
        <v>5.4928919932576998E-4</v>
      </c>
      <c r="U302" s="11" t="s">
        <v>299</v>
      </c>
      <c r="V302" s="4" cm="1">
        <f t="array" ref="V302">_xll.SNL.Clients.Office.Excel.Functions.SPG(U302, "SP_TOTAL_REV", "CY2021")</f>
        <v>9454057</v>
      </c>
      <c r="W302" s="4">
        <f>_xll.SNL.Clients.Office.Excel.Functions.SPG(U302,"IQ_AVG_DILUT_SHARES_OUT","CY2021")</f>
        <v>487356000</v>
      </c>
      <c r="X302" s="5">
        <f>_xll.SNL.Clients.Office.Excel.Functions.SPG(U302, "IQ_DILUT_EPS_NORM", "CY2021")</f>
        <v>-7.0000000000000007E-2</v>
      </c>
      <c r="Y302">
        <f t="shared" si="57"/>
        <v>-34114.92</v>
      </c>
      <c r="Z302">
        <f t="shared" si="58"/>
        <v>-3.6084952735106206E-3</v>
      </c>
      <c r="AA302" s="5">
        <f>_xll.SNL.Clients.Office.Excel.Functions.SPG(U302, "SP_MARKETCAP", "12/31/2021")</f>
        <v>21046.91775384</v>
      </c>
      <c r="AB302">
        <f t="shared" si="52"/>
        <v>4.9598920008873633E-4</v>
      </c>
      <c r="AC302">
        <f t="shared" si="59"/>
        <v>-3.4719244006211548E-5</v>
      </c>
    </row>
    <row r="303" spans="1:29" x14ac:dyDescent="0.3">
      <c r="A303" s="11" t="s">
        <v>300</v>
      </c>
      <c r="B303" s="4" cm="1">
        <f t="array" ref="B303">_xll.SNL.Clients.Office.Excel.Functions.SPG(A303, "SP_TOTAL_REV", "CY2023")</f>
        <v>8541300</v>
      </c>
      <c r="C303" s="4">
        <f>_xll.SNL.Clients.Office.Excel.Functions.SPG(A303,"IQ_AVG_DILUT_SHARES_OUT","CY2023")</f>
        <v>550250000</v>
      </c>
      <c r="D303" s="5">
        <f>_xll.SNL.Clients.Office.Excel.Functions.SPG(A303, "IQ_DILUT_EPS_NORM", "CY2023")</f>
        <v>3.3929999999999998</v>
      </c>
      <c r="E303">
        <f t="shared" si="48"/>
        <v>1866998.25</v>
      </c>
      <c r="F303">
        <f t="shared" si="49"/>
        <v>0.21858478802992518</v>
      </c>
      <c r="G303" s="5">
        <f>_xll.SNL.Clients.Office.Excel.Functions.SPG(A303, "SP_MARKETCAP", "12/30/2023")</f>
        <v>48791.464973640002</v>
      </c>
      <c r="H303">
        <f t="shared" si="53"/>
        <v>1.1611941332437179E-3</v>
      </c>
      <c r="I303">
        <f t="shared" si="54"/>
        <v>3.9399316940959342E-3</v>
      </c>
      <c r="K303" s="11" t="s">
        <v>300</v>
      </c>
      <c r="L303" s="4" cm="1">
        <f t="array" ref="L303">_xll.SNL.Clients.Office.Excel.Functions.SPG(K303, "SP_TOTAL_REV", "CY2023")</f>
        <v>8541300</v>
      </c>
      <c r="M303" s="4">
        <f>_xll.SNL.Clients.Office.Excel.Functions.SPG(K303,"IQ_AVG_DILUT_SHARES_OUT","CY2023")</f>
        <v>550250000</v>
      </c>
      <c r="N303" s="5">
        <f>_xll.SNL.Clients.Office.Excel.Functions.SPG(K303, "IQ_DILUT_EPS_NORM", "CY2023")</f>
        <v>3.3929999999999998</v>
      </c>
      <c r="O303">
        <f t="shared" si="50"/>
        <v>1866998.25</v>
      </c>
      <c r="P303">
        <f t="shared" si="51"/>
        <v>0.21858478802992518</v>
      </c>
      <c r="Q303" s="5">
        <f>_xll.SNL.Clients.Office.Excel.Functions.SPG(K303, "SP_MARKETCAP", "12/31/2022")</f>
        <v>38638.1118775</v>
      </c>
      <c r="R303">
        <f t="shared" si="55"/>
        <v>1.1486225090380025E-3</v>
      </c>
      <c r="S303">
        <f t="shared" si="56"/>
        <v>3.897276173165942E-3</v>
      </c>
      <c r="U303" s="11" t="s">
        <v>300</v>
      </c>
      <c r="V303" s="4" cm="1">
        <f t="array" ref="V303">_xll.SNL.Clients.Office.Excel.Functions.SPG(U303, "SP_TOTAL_REV", "CY2021")</f>
        <v>6443800</v>
      </c>
      <c r="W303" s="4">
        <f>_xll.SNL.Clients.Office.Excel.Functions.SPG(U303,"IQ_AVG_DILUT_SHARES_OUT","CY2021")</f>
        <v>565350000</v>
      </c>
      <c r="X303" s="5">
        <f>_xll.SNL.Clients.Office.Excel.Functions.SPG(U303, "IQ_DILUT_EPS_NORM", "CY2021")</f>
        <v>1.49</v>
      </c>
      <c r="Y303">
        <f t="shared" si="57"/>
        <v>842371.5</v>
      </c>
      <c r="Z303">
        <f t="shared" si="58"/>
        <v>0.13072589155467271</v>
      </c>
      <c r="AA303" s="5">
        <f>_xll.SNL.Clients.Office.Excel.Functions.SPG(U303, "SP_MARKETCAP", "12/31/2021")</f>
        <v>48307.044186719999</v>
      </c>
      <c r="AB303">
        <f t="shared" si="52"/>
        <v>1.1383981486054434E-3</v>
      </c>
      <c r="AC303">
        <f t="shared" si="59"/>
        <v>1.6962132414221106E-3</v>
      </c>
    </row>
    <row r="304" spans="1:29" x14ac:dyDescent="0.3">
      <c r="A304" s="11" t="s">
        <v>301</v>
      </c>
      <c r="B304" s="4" cm="1">
        <f t="array" ref="B304">_xll.SNL.Clients.Office.Excel.Functions.SPG(A304, "SP_TOTAL_REV", "CY2023")</f>
        <v>16181000</v>
      </c>
      <c r="C304" s="4">
        <f>_xll.SNL.Clients.Office.Excel.Functions.SPG(A304,"IQ_AVG_DILUT_SHARES_OUT","CY2023")</f>
        <v>1095500000</v>
      </c>
      <c r="D304" s="5">
        <f>_xll.SNL.Clients.Office.Excel.Functions.SPG(A304, "IQ_DILUT_EPS_NORM", "CY2023")</f>
        <v>-3.609</v>
      </c>
      <c r="E304">
        <f t="shared" si="48"/>
        <v>-3953659.5</v>
      </c>
      <c r="F304">
        <f t="shared" si="49"/>
        <v>-0.24433962672269946</v>
      </c>
      <c r="G304" s="5">
        <f>_xll.SNL.Clients.Office.Excel.Functions.SPG(A304, "SP_MARKETCAP", "12/30/2023")</f>
        <v>94207.583819199994</v>
      </c>
      <c r="H304">
        <f t="shared" si="53"/>
        <v>2.2420579848754585E-3</v>
      </c>
      <c r="I304">
        <f t="shared" si="54"/>
        <v>-8.0915872674155297E-3</v>
      </c>
      <c r="K304" s="11" t="s">
        <v>301</v>
      </c>
      <c r="L304" s="4" cm="1">
        <f t="array" ref="L304">_xll.SNL.Clients.Office.Excel.Functions.SPG(K304, "SP_TOTAL_REV", "CY2023")</f>
        <v>16181000</v>
      </c>
      <c r="M304" s="4">
        <f>_xll.SNL.Clients.Office.Excel.Functions.SPG(K304,"IQ_AVG_DILUT_SHARES_OUT","CY2023")</f>
        <v>1095500000</v>
      </c>
      <c r="N304" s="5">
        <f>_xll.SNL.Clients.Office.Excel.Functions.SPG(K304, "IQ_DILUT_EPS_NORM", "CY2023")</f>
        <v>-3.609</v>
      </c>
      <c r="O304">
        <f t="shared" si="50"/>
        <v>-3953659.5</v>
      </c>
      <c r="P304">
        <f t="shared" si="51"/>
        <v>-0.24433962672269946</v>
      </c>
      <c r="Q304" s="5">
        <f>_xll.SNL.Clients.Office.Excel.Functions.SPG(K304, "SP_MARKETCAP", "12/31/2022")</f>
        <v>54537.004068959999</v>
      </c>
      <c r="R304">
        <f t="shared" si="55"/>
        <v>1.6212601342350513E-3</v>
      </c>
      <c r="S304">
        <f t="shared" si="56"/>
        <v>-5.8511278244543002E-3</v>
      </c>
      <c r="U304" s="11" t="s">
        <v>301</v>
      </c>
      <c r="V304" s="4" cm="1">
        <f t="array" ref="V304">_xll.SNL.Clients.Office.Excel.Functions.SPG(U304, "SP_TOTAL_REV", "CY2021")</f>
        <v>29619000</v>
      </c>
      <c r="W304" s="4">
        <f>_xll.SNL.Clients.Office.Excel.Functions.SPG(U304,"IQ_AVG_DILUT_SHARES_OUT","CY2021")</f>
        <v>1139750000</v>
      </c>
      <c r="X304" s="5">
        <f>_xll.SNL.Clients.Office.Excel.Functions.SPG(U304, "IQ_DILUT_EPS_NORM", "CY2021")</f>
        <v>4.6500000000000004</v>
      </c>
      <c r="Y304">
        <f t="shared" si="57"/>
        <v>5299837.5</v>
      </c>
      <c r="Z304">
        <f t="shared" si="58"/>
        <v>0.17893370809277828</v>
      </c>
      <c r="AA304" s="5">
        <f>_xll.SNL.Clients.Office.Excel.Functions.SPG(U304, "SP_MARKETCAP", "12/31/2021")</f>
        <v>104343.81211935</v>
      </c>
      <c r="AB304">
        <f t="shared" si="52"/>
        <v>2.4589540621853482E-3</v>
      </c>
      <c r="AC304">
        <f t="shared" si="59"/>
        <v>1.143413638916187E-2</v>
      </c>
    </row>
    <row r="305" spans="1:29" x14ac:dyDescent="0.3">
      <c r="A305" s="11" t="s">
        <v>302</v>
      </c>
      <c r="B305" s="4" cm="1">
        <f t="array" ref="B305">_xll.SNL.Clients.Office.Excel.Functions.SPG(A305, "SP_TOTAL_REV", "CY2023")</f>
        <v>227583000</v>
      </c>
      <c r="C305" s="4">
        <f>_xll.SNL.Clients.Office.Excel.Functions.SPG(A305,"IQ_AVG_DILUT_SHARES_OUT","CY2023")</f>
        <v>7465000000</v>
      </c>
      <c r="D305" s="5">
        <f>_xll.SNL.Clients.Office.Excel.Functions.SPG(A305, "IQ_DILUT_EPS_NORM", "CY2023")</f>
        <v>8.49</v>
      </c>
      <c r="E305">
        <f t="shared" si="48"/>
        <v>63377850</v>
      </c>
      <c r="F305">
        <f t="shared" si="49"/>
        <v>0.27848235588774206</v>
      </c>
      <c r="G305" s="5">
        <f>_xll.SNL.Clients.Office.Excel.Functions.SPG(A305, "SP_MARKETCAP", "12/30/2023")</f>
        <v>2794827.92619716</v>
      </c>
      <c r="H305">
        <f t="shared" si="53"/>
        <v>6.6514456843613318E-2</v>
      </c>
      <c r="I305">
        <f t="shared" si="54"/>
        <v>0.56470773860227708</v>
      </c>
      <c r="K305" s="11" t="s">
        <v>302</v>
      </c>
      <c r="L305" s="4" cm="1">
        <f t="array" ref="L305">_xll.SNL.Clients.Office.Excel.Functions.SPG(K305, "SP_TOTAL_REV", "CY2023")</f>
        <v>227583000</v>
      </c>
      <c r="M305" s="4">
        <f>_xll.SNL.Clients.Office.Excel.Functions.SPG(K305,"IQ_AVG_DILUT_SHARES_OUT","CY2023")</f>
        <v>7465000000</v>
      </c>
      <c r="N305" s="5">
        <f>_xll.SNL.Clients.Office.Excel.Functions.SPG(K305, "IQ_DILUT_EPS_NORM", "CY2023")</f>
        <v>8.49</v>
      </c>
      <c r="O305">
        <f t="shared" si="50"/>
        <v>63377850</v>
      </c>
      <c r="P305">
        <f t="shared" si="51"/>
        <v>0.27848235588774206</v>
      </c>
      <c r="Q305" s="5">
        <f>_xll.SNL.Clients.Office.Excel.Functions.SPG(K305, "SP_MARKETCAP", "12/31/2022")</f>
        <v>1788218.42571288</v>
      </c>
      <c r="R305">
        <f t="shared" si="55"/>
        <v>5.315963526795435E-2</v>
      </c>
      <c r="S305">
        <f t="shared" si="56"/>
        <v>0.45132530342493243</v>
      </c>
      <c r="U305" s="11" t="s">
        <v>302</v>
      </c>
      <c r="V305" s="4" cm="1">
        <f t="array" ref="V305">_xll.SNL.Clients.Office.Excel.Functions.SPG(U305, "SP_TOTAL_REV", "CY2021")</f>
        <v>184903000</v>
      </c>
      <c r="W305" s="4">
        <f>_xll.SNL.Clients.Office.Excel.Functions.SPG(U305,"IQ_AVG_DILUT_SHARES_OUT","CY2021")</f>
        <v>7575000000</v>
      </c>
      <c r="X305" s="5">
        <f>_xll.SNL.Clients.Office.Excel.Functions.SPG(U305, "IQ_DILUT_EPS_NORM", "CY2021")</f>
        <v>6.4569999999999999</v>
      </c>
      <c r="Y305">
        <f t="shared" si="57"/>
        <v>48911775</v>
      </c>
      <c r="Z305">
        <f t="shared" si="58"/>
        <v>0.26452667074087494</v>
      </c>
      <c r="AA305" s="5">
        <f>_xll.SNL.Clients.Office.Excel.Functions.SPG(U305, "SP_MARKETCAP", "12/31/2021")</f>
        <v>2525083.98292608</v>
      </c>
      <c r="AB305">
        <f t="shared" si="52"/>
        <v>5.9505833561775773E-2</v>
      </c>
      <c r="AC305">
        <f t="shared" si="59"/>
        <v>0.38422916730838613</v>
      </c>
    </row>
    <row r="306" spans="1:29" x14ac:dyDescent="0.3">
      <c r="A306" s="11" t="s">
        <v>303</v>
      </c>
      <c r="B306" s="4" cm="1">
        <f t="array" ref="B306">_xll.SNL.Clients.Office.Excel.Functions.SPG(A306, "SP_TOTAL_REV", "CY2023")</f>
        <v>2174952</v>
      </c>
      <c r="C306" s="4">
        <f>_xll.SNL.Clients.Office.Excel.Functions.SPG(A306,"IQ_AVG_DILUT_SHARES_OUT","CY2023")</f>
        <v>116645000</v>
      </c>
      <c r="D306" s="5">
        <f>_xll.SNL.Clients.Office.Excel.Functions.SPG(A306, "IQ_DILUT_EPS_NORM", "CY2023")</f>
        <v>2.9119999999999999</v>
      </c>
      <c r="E306">
        <f t="shared" si="48"/>
        <v>339670.24</v>
      </c>
      <c r="F306">
        <f t="shared" si="49"/>
        <v>0.15617367187873571</v>
      </c>
      <c r="G306" s="5">
        <f>_xll.SNL.Clients.Office.Excel.Functions.SPG(A306, "SP_MARKETCAP", "12/30/2023")</f>
        <v>15689.801384459999</v>
      </c>
      <c r="H306">
        <f t="shared" si="53"/>
        <v>3.7340353131919748E-4</v>
      </c>
      <c r="I306">
        <f t="shared" si="54"/>
        <v>1.0873510832015031E-3</v>
      </c>
      <c r="K306" s="11" t="s">
        <v>303</v>
      </c>
      <c r="L306" s="4" cm="1">
        <f t="array" ref="L306">_xll.SNL.Clients.Office.Excel.Functions.SPG(K306, "SP_TOTAL_REV", "CY2023")</f>
        <v>2174952</v>
      </c>
      <c r="M306" s="4">
        <f>_xll.SNL.Clients.Office.Excel.Functions.SPG(K306,"IQ_AVG_DILUT_SHARES_OUT","CY2023")</f>
        <v>116645000</v>
      </c>
      <c r="N306" s="5">
        <f>_xll.SNL.Clients.Office.Excel.Functions.SPG(K306, "IQ_DILUT_EPS_NORM", "CY2023")</f>
        <v>2.9119999999999999</v>
      </c>
      <c r="O306">
        <f t="shared" si="50"/>
        <v>339670.24</v>
      </c>
      <c r="P306">
        <f t="shared" si="51"/>
        <v>0.15617367187873571</v>
      </c>
      <c r="Q306" s="5">
        <f>_xll.SNL.Clients.Office.Excel.Functions.SPG(K306, "SP_MARKETCAP", "12/31/2022")</f>
        <v>18128.737055819998</v>
      </c>
      <c r="R306">
        <f t="shared" si="55"/>
        <v>5.389258022950134E-4</v>
      </c>
      <c r="S306">
        <f t="shared" si="56"/>
        <v>1.5693519362830789E-3</v>
      </c>
      <c r="U306" s="11" t="s">
        <v>303</v>
      </c>
      <c r="V306" s="4" cm="1">
        <f t="array" ref="V306">_xll.SNL.Clients.Office.Excel.Functions.SPG(U306, "SP_TOTAL_REV", "CY2021")</f>
        <v>1827244</v>
      </c>
      <c r="W306" s="4">
        <f>_xll.SNL.Clients.Office.Excel.Functions.SPG(U306,"IQ_AVG_DILUT_SHARES_OUT","CY2021")</f>
        <v>115039000</v>
      </c>
      <c r="X306" s="5">
        <f>_xll.SNL.Clients.Office.Excel.Functions.SPG(U306, "IQ_DILUT_EPS_NORM", "CY2021")</f>
        <v>1.4359999999999999</v>
      </c>
      <c r="Y306">
        <f t="shared" si="57"/>
        <v>165196.00399999999</v>
      </c>
      <c r="Z306">
        <f t="shared" si="58"/>
        <v>9.0407194660373752E-2</v>
      </c>
      <c r="AA306" s="5">
        <f>_xll.SNL.Clients.Office.Excel.Functions.SPG(U306, "SP_MARKETCAP", "12/31/2021")</f>
        <v>26417.336829119999</v>
      </c>
      <c r="AB306">
        <f t="shared" si="52"/>
        <v>6.2254786736929009E-4</v>
      </c>
      <c r="AC306">
        <f t="shared" si="59"/>
        <v>8.9397873754230059E-4</v>
      </c>
    </row>
    <row r="307" spans="1:29" x14ac:dyDescent="0.3">
      <c r="A307" s="11" t="s">
        <v>304</v>
      </c>
      <c r="B307" s="4" cm="1">
        <f t="array" ref="B307">_xll.SNL.Clients.Office.Excel.Functions.SPG(A307, "SP_TOTAL_REV", "CY2023")</f>
        <v>6848000</v>
      </c>
      <c r="C307" s="4">
        <f>_xll.SNL.Clients.Office.Excel.Functions.SPG(A307,"IQ_AVG_DILUT_SHARES_OUT","CY2023")</f>
        <v>382000000</v>
      </c>
      <c r="D307" s="5">
        <f>_xll.SNL.Clients.Office.Excel.Functions.SPG(A307, "IQ_DILUT_EPS_NORM", "CY2023")</f>
        <v>-6.3319999999999999</v>
      </c>
      <c r="E307">
        <f t="shared" si="48"/>
        <v>-2418824</v>
      </c>
      <c r="F307">
        <f t="shared" si="49"/>
        <v>-0.35321612149532711</v>
      </c>
      <c r="G307" s="5">
        <f>_xll.SNL.Clients.Office.Excel.Functions.SPG(A307, "SP_MARKETCAP", "12/30/2023")</f>
        <v>37918.693402199999</v>
      </c>
      <c r="H307">
        <f t="shared" si="53"/>
        <v>9.0243169256528787E-4</v>
      </c>
      <c r="I307">
        <f t="shared" si="54"/>
        <v>-5.7141974773234029E-3</v>
      </c>
      <c r="K307" s="11" t="s">
        <v>304</v>
      </c>
      <c r="L307" s="4" cm="1">
        <f t="array" ref="L307">_xll.SNL.Clients.Office.Excel.Functions.SPG(K307, "SP_TOTAL_REV", "CY2023")</f>
        <v>6848000</v>
      </c>
      <c r="M307" s="4">
        <f>_xll.SNL.Clients.Office.Excel.Functions.SPG(K307,"IQ_AVG_DILUT_SHARES_OUT","CY2023")</f>
        <v>382000000</v>
      </c>
      <c r="N307" s="5">
        <f>_xll.SNL.Clients.Office.Excel.Functions.SPG(K307, "IQ_DILUT_EPS_NORM", "CY2023")</f>
        <v>-6.3319999999999999</v>
      </c>
      <c r="O307">
        <f t="shared" si="50"/>
        <v>-2418824</v>
      </c>
      <c r="P307">
        <f t="shared" si="51"/>
        <v>-0.35321612149532711</v>
      </c>
      <c r="Q307" s="5">
        <f>_xll.SNL.Clients.Office.Excel.Functions.SPG(K307, "SP_MARKETCAP", "12/31/2022")</f>
        <v>69006.495841779993</v>
      </c>
      <c r="R307">
        <f t="shared" si="55"/>
        <v>2.0514049611172233E-3</v>
      </c>
      <c r="S307">
        <f t="shared" si="56"/>
        <v>-1.2989496213794258E-2</v>
      </c>
      <c r="U307" s="11" t="s">
        <v>304</v>
      </c>
      <c r="V307" s="4" cm="1">
        <f t="array" ref="V307">_xll.SNL.Clients.Office.Excel.Functions.SPG(U307, "SP_TOTAL_REV", "CY2021")</f>
        <v>18471000</v>
      </c>
      <c r="W307" s="4">
        <f>_xll.SNL.Clients.Office.Excel.Functions.SPG(U307,"IQ_AVG_DILUT_SHARES_OUT","CY2021")</f>
        <v>431000000</v>
      </c>
      <c r="X307" s="5">
        <f>_xll.SNL.Clients.Office.Excel.Functions.SPG(U307, "IQ_DILUT_EPS_NORM", "CY2021")</f>
        <v>19.265000000000001</v>
      </c>
      <c r="Y307">
        <f t="shared" si="57"/>
        <v>8303215</v>
      </c>
      <c r="Z307">
        <f t="shared" si="58"/>
        <v>0.44952709652969519</v>
      </c>
      <c r="AA307" s="5">
        <f>_xll.SNL.Clients.Office.Excel.Functions.SPG(U307, "SP_MARKETCAP", "12/31/2021")</f>
        <v>102976.07086746</v>
      </c>
      <c r="AB307">
        <f t="shared" si="52"/>
        <v>2.4267220319475944E-3</v>
      </c>
      <c r="AC307">
        <f t="shared" si="59"/>
        <v>4.6750799945470406E-2</v>
      </c>
    </row>
    <row r="308" spans="1:29" x14ac:dyDescent="0.3">
      <c r="A308" s="11" t="s">
        <v>305</v>
      </c>
      <c r="B308" s="4" cm="1">
        <f t="array" ref="B308">_xll.SNL.Clients.Office.Excel.Functions.SPG(A308, "SP_TOTAL_REV", "CY2023")</f>
        <v>11135100</v>
      </c>
      <c r="C308" s="4">
        <f>_xll.SNL.Clients.Office.Excel.Functions.SPG(A308,"IQ_AVG_DILUT_SHARES_OUT","CY2023")</f>
        <v>63700000</v>
      </c>
      <c r="D308" s="5">
        <f>_xll.SNL.Clients.Office.Excel.Functions.SPG(A308, "IQ_DILUT_EPS_NORM", "CY2023")</f>
        <v>7.3289999999999997</v>
      </c>
      <c r="E308">
        <f t="shared" si="48"/>
        <v>466857.3</v>
      </c>
      <c r="F308">
        <f t="shared" si="49"/>
        <v>4.192663738987526E-2</v>
      </c>
      <c r="G308" s="5">
        <f>_xll.SNL.Clients.Office.Excel.Functions.SPG(A308, "SP_MARKETCAP", "12/30/2023")</f>
        <v>6591.1031460000004</v>
      </c>
      <c r="H308">
        <f t="shared" si="53"/>
        <v>1.5686248217540314E-4</v>
      </c>
      <c r="I308">
        <f t="shared" si="54"/>
        <v>1.1496451318635296E-3</v>
      </c>
      <c r="K308" s="11" t="s">
        <v>305</v>
      </c>
      <c r="L308" s="4" cm="1">
        <f t="array" ref="L308">_xll.SNL.Clients.Office.Excel.Functions.SPG(K308, "SP_TOTAL_REV", "CY2023")</f>
        <v>11135100</v>
      </c>
      <c r="M308" s="4">
        <f>_xll.SNL.Clients.Office.Excel.Functions.SPG(K308,"IQ_AVG_DILUT_SHARES_OUT","CY2023")</f>
        <v>63700000</v>
      </c>
      <c r="N308" s="5">
        <f>_xll.SNL.Clients.Office.Excel.Functions.SPG(K308, "IQ_DILUT_EPS_NORM", "CY2023")</f>
        <v>7.3289999999999997</v>
      </c>
      <c r="O308">
        <f t="shared" si="50"/>
        <v>466857.3</v>
      </c>
      <c r="P308">
        <f t="shared" si="51"/>
        <v>4.192663738987526E-2</v>
      </c>
      <c r="Q308" s="5">
        <f>_xll.SNL.Clients.Office.Excel.Functions.SPG(K308, "SP_MARKETCAP", "12/31/2022")</f>
        <v>6494.4487510400004</v>
      </c>
      <c r="R308">
        <f t="shared" si="55"/>
        <v>1.9306507633936042E-4</v>
      </c>
      <c r="S308">
        <f t="shared" si="56"/>
        <v>1.4149739444911725E-3</v>
      </c>
      <c r="U308" s="11" t="s">
        <v>305</v>
      </c>
      <c r="V308" s="4" cm="1">
        <f t="array" ref="V308">_xll.SNL.Clients.Office.Excel.Functions.SPG(U308, "SP_TOTAL_REV", "CY2021")</f>
        <v>11200613</v>
      </c>
      <c r="W308" s="4">
        <f>_xll.SNL.Clients.Office.Excel.Functions.SPG(U308,"IQ_AVG_DILUT_SHARES_OUT","CY2021")</f>
        <v>69145000</v>
      </c>
      <c r="X308" s="5">
        <f>_xll.SNL.Clients.Office.Excel.Functions.SPG(U308, "IQ_DILUT_EPS_NORM", "CY2021")</f>
        <v>11.868</v>
      </c>
      <c r="Y308">
        <f t="shared" si="57"/>
        <v>820612.86</v>
      </c>
      <c r="Z308">
        <f t="shared" si="58"/>
        <v>7.3264995406947808E-2</v>
      </c>
      <c r="AA308" s="5">
        <f>_xll.SNL.Clients.Office.Excel.Functions.SPG(U308, "SP_MARKETCAP", "12/31/2021")</f>
        <v>12339.48371314</v>
      </c>
      <c r="AB308">
        <f t="shared" si="52"/>
        <v>2.9079082875551509E-4</v>
      </c>
      <c r="AC308">
        <f t="shared" si="59"/>
        <v>3.4511055556704531E-3</v>
      </c>
    </row>
    <row r="309" spans="1:29" x14ac:dyDescent="0.3">
      <c r="A309" s="11" t="s">
        <v>306</v>
      </c>
      <c r="B309" s="4" cm="1">
        <f t="array" ref="B309">_xll.SNL.Clients.Office.Excel.Functions.SPG(A309, "SP_TOTAL_REV", "CY2023")</f>
        <v>34072000</v>
      </c>
      <c r="C309" s="4">
        <f>_xll.SNL.Clients.Office.Excel.Functions.SPG(A309,"IQ_AVG_DILUT_SHARES_OUT","CY2023")</f>
        <v>58100000</v>
      </c>
      <c r="D309" s="5">
        <f>_xll.SNL.Clients.Office.Excel.Functions.SPG(A309, "IQ_DILUT_EPS_NORM", "CY2023")</f>
        <v>16.190000000000001</v>
      </c>
      <c r="E309">
        <f t="shared" si="48"/>
        <v>940639.00000000012</v>
      </c>
      <c r="F309">
        <f t="shared" si="49"/>
        <v>2.7607390232448934E-2</v>
      </c>
      <c r="G309" s="5">
        <f>_xll.SNL.Clients.Office.Excel.Functions.SPG(A309, "SP_MARKETCAP", "12/30/2023")</f>
        <v>21064.373</v>
      </c>
      <c r="H309">
        <f t="shared" si="53"/>
        <v>5.013136285469599E-4</v>
      </c>
      <c r="I309">
        <f t="shared" si="54"/>
        <v>8.1162676461752816E-3</v>
      </c>
      <c r="K309" s="11" t="s">
        <v>306</v>
      </c>
      <c r="L309" s="4" cm="1">
        <f t="array" ref="L309">_xll.SNL.Clients.Office.Excel.Functions.SPG(K309, "SP_TOTAL_REV", "CY2023")</f>
        <v>34072000</v>
      </c>
      <c r="M309" s="4">
        <f>_xll.SNL.Clients.Office.Excel.Functions.SPG(K309,"IQ_AVG_DILUT_SHARES_OUT","CY2023")</f>
        <v>58100000</v>
      </c>
      <c r="N309" s="5">
        <f>_xll.SNL.Clients.Office.Excel.Functions.SPG(K309, "IQ_DILUT_EPS_NORM", "CY2023")</f>
        <v>16.190000000000001</v>
      </c>
      <c r="O309">
        <f t="shared" si="50"/>
        <v>940639.00000000012</v>
      </c>
      <c r="P309">
        <f t="shared" si="51"/>
        <v>2.7607390232448934E-2</v>
      </c>
      <c r="Q309" s="5">
        <f>_xll.SNL.Clients.Office.Excel.Functions.SPG(K309, "SP_MARKETCAP", "12/31/2022")</f>
        <v>19284.848000000002</v>
      </c>
      <c r="R309">
        <f t="shared" si="55"/>
        <v>5.7329433090325588E-4</v>
      </c>
      <c r="S309">
        <f t="shared" si="56"/>
        <v>9.2816352173237127E-3</v>
      </c>
      <c r="U309" s="11" t="s">
        <v>306</v>
      </c>
      <c r="V309" s="4" cm="1">
        <f t="array" ref="V309">_xll.SNL.Clients.Office.Excel.Functions.SPG(U309, "SP_TOTAL_REV", "CY2021")</f>
        <v>27771000</v>
      </c>
      <c r="W309" s="4">
        <f>_xll.SNL.Clients.Office.Excel.Functions.SPG(U309,"IQ_AVG_DILUT_SHARES_OUT","CY2021")</f>
        <v>58600000</v>
      </c>
      <c r="X309" s="5">
        <f>_xll.SNL.Clients.Office.Excel.Functions.SPG(U309, "IQ_DILUT_EPS_NORM", "CY2021")</f>
        <v>9.3320000000000007</v>
      </c>
      <c r="Y309">
        <f t="shared" si="57"/>
        <v>546855.19999999995</v>
      </c>
      <c r="Z309">
        <f t="shared" si="58"/>
        <v>1.9691591948435415E-2</v>
      </c>
      <c r="AA309" s="5">
        <f>_xll.SNL.Clients.Office.Excel.Functions.SPG(U309, "SP_MARKETCAP", "12/31/2021")</f>
        <v>18575.871999999999</v>
      </c>
      <c r="AB309">
        <f t="shared" si="52"/>
        <v>4.3775682510802642E-4</v>
      </c>
      <c r="AC309">
        <f t="shared" si="59"/>
        <v>4.0851466919081033E-3</v>
      </c>
    </row>
    <row r="310" spans="1:29" x14ac:dyDescent="0.3">
      <c r="A310" s="11" t="s">
        <v>307</v>
      </c>
      <c r="B310" s="4" cm="1">
        <f t="array" ref="B310">_xll.SNL.Clients.Office.Excel.Functions.SPG(A310, "SP_TOTAL_REV", "CY2023")</f>
        <v>11702100</v>
      </c>
      <c r="C310" s="4">
        <f>_xll.SNL.Clients.Office.Excel.Functions.SPG(A310,"IQ_AVG_DILUT_SHARES_OUT","CY2023")</f>
        <v>217300000</v>
      </c>
      <c r="D310" s="5">
        <f>_xll.SNL.Clients.Office.Excel.Functions.SPG(A310, "IQ_DILUT_EPS_NORM", "CY2023")</f>
        <v>4.0359999999999996</v>
      </c>
      <c r="E310">
        <f t="shared" si="48"/>
        <v>877022.79999999993</v>
      </c>
      <c r="F310">
        <f t="shared" si="49"/>
        <v>7.4945761871800784E-2</v>
      </c>
      <c r="G310" s="5">
        <f>_xll.SNL.Clients.Office.Excel.Functions.SPG(A310, "SP_MARKETCAP", "12/30/2023")</f>
        <v>13209.697468390001</v>
      </c>
      <c r="H310">
        <f t="shared" si="53"/>
        <v>3.1437923027123485E-4</v>
      </c>
      <c r="I310">
        <f t="shared" si="54"/>
        <v>1.2688345733747038E-3</v>
      </c>
      <c r="K310" s="11" t="s">
        <v>307</v>
      </c>
      <c r="L310" s="4" cm="1">
        <f t="array" ref="L310">_xll.SNL.Clients.Office.Excel.Functions.SPG(K310, "SP_TOTAL_REV", "CY2023")</f>
        <v>11702100</v>
      </c>
      <c r="M310" s="4">
        <f>_xll.SNL.Clients.Office.Excel.Functions.SPG(K310,"IQ_AVG_DILUT_SHARES_OUT","CY2023")</f>
        <v>217300000</v>
      </c>
      <c r="N310" s="5">
        <f>_xll.SNL.Clients.Office.Excel.Functions.SPG(K310, "IQ_DILUT_EPS_NORM", "CY2023")</f>
        <v>4.0359999999999996</v>
      </c>
      <c r="O310">
        <f t="shared" si="50"/>
        <v>877022.79999999993</v>
      </c>
      <c r="P310">
        <f t="shared" si="51"/>
        <v>7.4945761871800784E-2</v>
      </c>
      <c r="Q310" s="5">
        <f>_xll.SNL.Clients.Office.Excel.Functions.SPG(K310, "SP_MARKETCAP", "12/31/2022")</f>
        <v>11219.82268008</v>
      </c>
      <c r="R310">
        <f t="shared" si="55"/>
        <v>3.3353961287274018E-4</v>
      </c>
      <c r="S310">
        <f t="shared" si="56"/>
        <v>1.3461658775543793E-3</v>
      </c>
      <c r="U310" s="11" t="s">
        <v>307</v>
      </c>
      <c r="V310" s="4" cm="1">
        <f t="array" ref="V310">_xll.SNL.Clients.Office.Excel.Functions.SPG(U310, "SP_TOTAL_REV", "CY2021")</f>
        <v>10279700</v>
      </c>
      <c r="W310" s="4">
        <f>_xll.SNL.Clients.Office.Excel.Functions.SPG(U310,"IQ_AVG_DILUT_SHARES_OUT","CY2021")</f>
        <v>217600000</v>
      </c>
      <c r="X310" s="5">
        <f>_xll.SNL.Clients.Office.Excel.Functions.SPG(U310, "IQ_DILUT_EPS_NORM", "CY2021")</f>
        <v>3.6749999999999998</v>
      </c>
      <c r="Y310">
        <f t="shared" si="57"/>
        <v>799680</v>
      </c>
      <c r="Z310">
        <f t="shared" si="58"/>
        <v>7.7792153467513642E-2</v>
      </c>
      <c r="AA310" s="5">
        <f>_xll.SNL.Clients.Office.Excel.Functions.SPG(U310, "SP_MARKETCAP", "12/31/2021")</f>
        <v>10086.40513985</v>
      </c>
      <c r="AB310">
        <f t="shared" si="52"/>
        <v>2.3769504283696697E-4</v>
      </c>
      <c r="AC310">
        <f t="shared" si="59"/>
        <v>8.735292824258536E-4</v>
      </c>
    </row>
    <row r="311" spans="1:29" x14ac:dyDescent="0.3">
      <c r="A311" s="11" t="s">
        <v>308</v>
      </c>
      <c r="B311" s="4" cm="1">
        <f t="array" ref="B311">_xll.SNL.Clients.Office.Excel.Functions.SPG(A311, "SP_TOTAL_REV", "CY2023")</f>
        <v>36016000</v>
      </c>
      <c r="C311" s="4">
        <f>_xll.SNL.Clients.Office.Excel.Functions.SPG(A311,"IQ_AVG_DILUT_SHARES_OUT","CY2023")</f>
        <v>1370000000</v>
      </c>
      <c r="D311" s="5">
        <f>_xll.SNL.Clients.Office.Excel.Functions.SPG(A311, "IQ_DILUT_EPS_NORM", "CY2023")</f>
        <v>2.6539999999999999</v>
      </c>
      <c r="E311">
        <f t="shared" si="48"/>
        <v>3635980</v>
      </c>
      <c r="F311">
        <f t="shared" si="49"/>
        <v>0.10095457574411373</v>
      </c>
      <c r="G311" s="5">
        <f>_xll.SNL.Clients.Office.Excel.Functions.SPG(A311, "SP_MARKETCAP", "12/30/2023")</f>
        <v>98569.66722155</v>
      </c>
      <c r="H311">
        <f t="shared" si="53"/>
        <v>2.345871749398929E-3</v>
      </c>
      <c r="I311">
        <f t="shared" si="54"/>
        <v>6.2259436229047576E-3</v>
      </c>
      <c r="K311" s="11" t="s">
        <v>308</v>
      </c>
      <c r="L311" s="4" cm="1">
        <f t="array" ref="L311">_xll.SNL.Clients.Office.Excel.Functions.SPG(K311, "SP_TOTAL_REV", "CY2023")</f>
        <v>36016000</v>
      </c>
      <c r="M311" s="4">
        <f>_xll.SNL.Clients.Office.Excel.Functions.SPG(K311,"IQ_AVG_DILUT_SHARES_OUT","CY2023")</f>
        <v>1370000000</v>
      </c>
      <c r="N311" s="5">
        <f>_xll.SNL.Clients.Office.Excel.Functions.SPG(K311, "IQ_DILUT_EPS_NORM", "CY2023")</f>
        <v>2.6539999999999999</v>
      </c>
      <c r="O311">
        <f t="shared" si="50"/>
        <v>3635980</v>
      </c>
      <c r="P311">
        <f t="shared" si="51"/>
        <v>0.10095457574411373</v>
      </c>
      <c r="Q311" s="5">
        <f>_xll.SNL.Clients.Office.Excel.Functions.SPG(K311, "SP_MARKETCAP", "12/31/2022")</f>
        <v>91018.473558199999</v>
      </c>
      <c r="R311">
        <f t="shared" si="55"/>
        <v>2.7057706080122566E-3</v>
      </c>
      <c r="S311">
        <f t="shared" si="56"/>
        <v>7.1811151936645289E-3</v>
      </c>
      <c r="U311" s="11" t="s">
        <v>308</v>
      </c>
      <c r="V311" s="4" cm="1">
        <f t="array" ref="V311">_xll.SNL.Clients.Office.Excel.Functions.SPG(U311, "SP_TOTAL_REV", "CY2021")</f>
        <v>28720000</v>
      </c>
      <c r="W311" s="4">
        <f>_xll.SNL.Clients.Office.Excel.Functions.SPG(U311,"IQ_AVG_DILUT_SHARES_OUT","CY2021")</f>
        <v>1413000000</v>
      </c>
      <c r="X311" s="5">
        <f>_xll.SNL.Clients.Office.Excel.Functions.SPG(U311, "IQ_DILUT_EPS_NORM", "CY2021")</f>
        <v>2.2410000000000001</v>
      </c>
      <c r="Y311">
        <f t="shared" si="57"/>
        <v>3166533</v>
      </c>
      <c r="Z311">
        <f t="shared" si="58"/>
        <v>0.11025532729805014</v>
      </c>
      <c r="AA311" s="5">
        <f>_xll.SNL.Clients.Office.Excel.Functions.SPG(U311, "SP_MARKETCAP", "12/31/2021")</f>
        <v>92500.602072919995</v>
      </c>
      <c r="AB311">
        <f t="shared" si="52"/>
        <v>2.1798583605669971E-3</v>
      </c>
      <c r="AC311">
        <f t="shared" si="59"/>
        <v>4.8850625860306406E-3</v>
      </c>
    </row>
    <row r="312" spans="1:29" x14ac:dyDescent="0.3">
      <c r="A312" s="11" t="s">
        <v>309</v>
      </c>
      <c r="B312" s="4" cm="1">
        <f t="array" ref="B312">_xll.SNL.Clients.Office.Excel.Functions.SPG(A312, "SP_TOTAL_REV", "CY2023")</f>
        <v>1821072</v>
      </c>
      <c r="C312" s="4">
        <f>_xll.SNL.Clients.Office.Excel.Functions.SPG(A312,"IQ_AVG_DILUT_SHARES_OUT","CY2023")</f>
        <v>48771000</v>
      </c>
      <c r="D312" s="5">
        <f>_xll.SNL.Clients.Office.Excel.Functions.SPG(A312, "IQ_DILUT_EPS_NORM", "CY2023")</f>
        <v>6.3959999999999999</v>
      </c>
      <c r="E312">
        <f t="shared" si="48"/>
        <v>311939.31599999999</v>
      </c>
      <c r="F312">
        <f t="shared" si="49"/>
        <v>0.17129433432615515</v>
      </c>
      <c r="G312" s="5">
        <f>_xll.SNL.Clients.Office.Excel.Functions.SPG(A312, "SP_MARKETCAP", "12/30/2023")</f>
        <v>30221.931359999999</v>
      </c>
      <c r="H312">
        <f t="shared" si="53"/>
        <v>7.1925549703182523E-4</v>
      </c>
      <c r="I312">
        <f t="shared" si="54"/>
        <v>4.6003581590155539E-3</v>
      </c>
      <c r="K312" s="11" t="s">
        <v>309</v>
      </c>
      <c r="L312" s="4" cm="1">
        <f t="array" ref="L312">_xll.SNL.Clients.Office.Excel.Functions.SPG(K312, "SP_TOTAL_REV", "CY2023")</f>
        <v>1821072</v>
      </c>
      <c r="M312" s="4">
        <f>_xll.SNL.Clients.Office.Excel.Functions.SPG(K312,"IQ_AVG_DILUT_SHARES_OUT","CY2023")</f>
        <v>48771000</v>
      </c>
      <c r="N312" s="5">
        <f>_xll.SNL.Clients.Office.Excel.Functions.SPG(K312, "IQ_DILUT_EPS_NORM", "CY2023")</f>
        <v>6.3959999999999999</v>
      </c>
      <c r="O312">
        <f t="shared" si="50"/>
        <v>311939.31599999999</v>
      </c>
      <c r="P312">
        <f t="shared" si="51"/>
        <v>0.17129433432615515</v>
      </c>
      <c r="Q312" s="5">
        <f>_xll.SNL.Clients.Office.Excel.Functions.SPG(K312, "SP_MARKETCAP", "12/31/2022")</f>
        <v>16599.160619999999</v>
      </c>
      <c r="R312">
        <f t="shared" si="55"/>
        <v>4.9345500058898943E-4</v>
      </c>
      <c r="S312">
        <f t="shared" si="56"/>
        <v>3.1561381837671761E-3</v>
      </c>
      <c r="U312" s="11" t="s">
        <v>309</v>
      </c>
      <c r="V312" s="4" cm="1">
        <f t="array" ref="V312">_xll.SNL.Clients.Office.Excel.Functions.SPG(U312, "SP_TOTAL_REV", "CY2021")</f>
        <v>1207798</v>
      </c>
      <c r="W312" s="4">
        <f>_xll.SNL.Clients.Office.Excel.Functions.SPG(U312,"IQ_AVG_DILUT_SHARES_OUT","CY2021")</f>
        <v>47889000</v>
      </c>
      <c r="X312" s="5">
        <f>_xll.SNL.Clients.Office.Excel.Functions.SPG(U312, "IQ_DILUT_EPS_NORM", "CY2021")</f>
        <v>3.6139999999999999</v>
      </c>
      <c r="Y312">
        <f t="shared" si="57"/>
        <v>173070.84599999999</v>
      </c>
      <c r="Z312">
        <f t="shared" si="58"/>
        <v>0.14329452938322468</v>
      </c>
      <c r="AA312" s="5">
        <f>_xll.SNL.Clients.Office.Excel.Functions.SPG(U312, "SP_MARKETCAP", "12/31/2021")</f>
        <v>22739.059689999998</v>
      </c>
      <c r="AB312">
        <f t="shared" si="52"/>
        <v>5.3586601887848403E-4</v>
      </c>
      <c r="AC312">
        <f t="shared" si="59"/>
        <v>1.9366197922268413E-3</v>
      </c>
    </row>
    <row r="313" spans="1:29" x14ac:dyDescent="0.3">
      <c r="A313" s="11" t="s">
        <v>310</v>
      </c>
      <c r="B313" s="4" cm="1">
        <f t="array" ref="B313">_xll.SNL.Clients.Office.Excel.Functions.SPG(A313, "SP_TOTAL_REV", "CY2023")</f>
        <v>7140027</v>
      </c>
      <c r="C313" s="4">
        <f>_xll.SNL.Clients.Office.Excel.Functions.SPG(A313,"IQ_AVG_DILUT_SHARES_OUT","CY2023")</f>
        <v>1057981000</v>
      </c>
      <c r="D313" s="5">
        <f>_xll.SNL.Clients.Office.Excel.Functions.SPG(A313, "IQ_DILUT_EPS_NORM", "CY2023")</f>
        <v>1.218</v>
      </c>
      <c r="E313">
        <f t="shared" si="48"/>
        <v>1288620.858</v>
      </c>
      <c r="F313">
        <f t="shared" si="49"/>
        <v>0.18047842928325061</v>
      </c>
      <c r="G313" s="5">
        <f>_xll.SNL.Clients.Office.Excel.Functions.SPG(A313, "SP_MARKETCAP", "12/30/2023")</f>
        <v>59939.826058279999</v>
      </c>
      <c r="H313">
        <f t="shared" si="53"/>
        <v>1.4265153629661785E-3</v>
      </c>
      <c r="I313">
        <f t="shared" si="54"/>
        <v>1.7374957120928054E-3</v>
      </c>
      <c r="K313" s="11" t="s">
        <v>310</v>
      </c>
      <c r="L313" s="4" cm="1">
        <f t="array" ref="L313">_xll.SNL.Clients.Office.Excel.Functions.SPG(K313, "SP_TOTAL_REV", "CY2023")</f>
        <v>7140027</v>
      </c>
      <c r="M313" s="4">
        <f>_xll.SNL.Clients.Office.Excel.Functions.SPG(K313,"IQ_AVG_DILUT_SHARES_OUT","CY2023")</f>
        <v>1057981000</v>
      </c>
      <c r="N313" s="5">
        <f>_xll.SNL.Clients.Office.Excel.Functions.SPG(K313, "IQ_DILUT_EPS_NORM", "CY2023")</f>
        <v>1.218</v>
      </c>
      <c r="O313">
        <f t="shared" si="50"/>
        <v>1288620.858</v>
      </c>
      <c r="P313">
        <f t="shared" si="51"/>
        <v>0.18047842928325061</v>
      </c>
      <c r="Q313" s="5">
        <f>_xll.SNL.Clients.Office.Excel.Functions.SPG(K313, "SP_MARKETCAP", "12/31/2022")</f>
        <v>53011.377241679998</v>
      </c>
      <c r="R313">
        <f t="shared" si="55"/>
        <v>1.5759067453385693E-3</v>
      </c>
      <c r="S313">
        <f t="shared" si="56"/>
        <v>1.9194544158223773E-3</v>
      </c>
      <c r="U313" s="11" t="s">
        <v>310</v>
      </c>
      <c r="V313" s="4" cm="1">
        <f t="array" ref="V313">_xll.SNL.Clients.Office.Excel.Functions.SPG(U313, "SP_TOTAL_REV", "CY2021")</f>
        <v>5541352</v>
      </c>
      <c r="W313" s="4">
        <f>_xll.SNL.Clients.Office.Excel.Functions.SPG(U313,"IQ_AVG_DILUT_SHARES_OUT","CY2021")</f>
        <v>1071278000</v>
      </c>
      <c r="X313" s="5">
        <f>_xll.SNL.Clients.Office.Excel.Functions.SPG(U313, "IQ_DILUT_EPS_NORM", "CY2021")</f>
        <v>1.054</v>
      </c>
      <c r="Y313">
        <f t="shared" si="57"/>
        <v>1129127.0120000001</v>
      </c>
      <c r="Z313">
        <f t="shared" si="58"/>
        <v>0.20376381287454759</v>
      </c>
      <c r="AA313" s="5">
        <f>_xll.SNL.Clients.Office.Excel.Functions.SPG(U313, "SP_MARKETCAP", "12/31/2021")</f>
        <v>50818.520604600002</v>
      </c>
      <c r="AB313">
        <f t="shared" si="52"/>
        <v>1.1975833078822099E-3</v>
      </c>
      <c r="AC313">
        <f t="shared" si="59"/>
        <v>1.2622528065078492E-3</v>
      </c>
    </row>
    <row r="314" spans="1:29" x14ac:dyDescent="0.3">
      <c r="A314" s="11" t="s">
        <v>311</v>
      </c>
      <c r="B314" s="4" cm="1">
        <f t="array" ref="B314">_xll.SNL.Clients.Office.Excel.Functions.SPG(A314, "SP_TOTAL_REV", "CY2023")</f>
        <v>5916000</v>
      </c>
      <c r="C314" s="4">
        <f>_xll.SNL.Clients.Office.Excel.Functions.SPG(A314,"IQ_AVG_DILUT_SHARES_OUT","CY2023")</f>
        <v>184000000</v>
      </c>
      <c r="D314" s="5">
        <f>_xll.SNL.Clients.Office.Excel.Functions.SPG(A314, "IQ_DILUT_EPS_NORM", "CY2023")</f>
        <v>6.8150000000000004</v>
      </c>
      <c r="E314">
        <f t="shared" si="48"/>
        <v>1253960</v>
      </c>
      <c r="F314">
        <f t="shared" si="49"/>
        <v>0.2119607843137255</v>
      </c>
      <c r="G314" s="5">
        <f>_xll.SNL.Clients.Office.Excel.Functions.SPG(A314, "SP_MARKETCAP", "12/30/2023")</f>
        <v>71475.089331359995</v>
      </c>
      <c r="H314">
        <f t="shared" si="53"/>
        <v>1.7010445259121733E-3</v>
      </c>
      <c r="I314">
        <f t="shared" si="54"/>
        <v>1.1592618444091462E-2</v>
      </c>
      <c r="K314" s="11" t="s">
        <v>311</v>
      </c>
      <c r="L314" s="4" cm="1">
        <f t="array" ref="L314">_xll.SNL.Clients.Office.Excel.Functions.SPG(K314, "SP_TOTAL_REV", "CY2023")</f>
        <v>5916000</v>
      </c>
      <c r="M314" s="4">
        <f>_xll.SNL.Clients.Office.Excel.Functions.SPG(K314,"IQ_AVG_DILUT_SHARES_OUT","CY2023")</f>
        <v>184000000</v>
      </c>
      <c r="N314" s="5">
        <f>_xll.SNL.Clients.Office.Excel.Functions.SPG(K314, "IQ_DILUT_EPS_NORM", "CY2023")</f>
        <v>6.8150000000000004</v>
      </c>
      <c r="O314">
        <f t="shared" si="50"/>
        <v>1253960</v>
      </c>
      <c r="P314">
        <f t="shared" si="51"/>
        <v>0.2119607843137255</v>
      </c>
      <c r="Q314" s="5">
        <f>_xll.SNL.Clients.Office.Excel.Functions.SPG(K314, "SP_MARKETCAP", "12/31/2022")</f>
        <v>51032.703430080001</v>
      </c>
      <c r="R314">
        <f t="shared" si="55"/>
        <v>1.5170853079646777E-3</v>
      </c>
      <c r="S314">
        <f t="shared" si="56"/>
        <v>1.0338936373779278E-2</v>
      </c>
      <c r="U314" s="11" t="s">
        <v>311</v>
      </c>
      <c r="V314" s="4" cm="1">
        <f t="array" ref="V314">_xll.SNL.Clients.Office.Excel.Functions.SPG(U314, "SP_TOTAL_REV", "CY2021")</f>
        <v>6218000</v>
      </c>
      <c r="W314" s="4">
        <f>_xll.SNL.Clients.Office.Excel.Functions.SPG(U314,"IQ_AVG_DILUT_SHARES_OUT","CY2021")</f>
        <v>187900000</v>
      </c>
      <c r="X314" s="5">
        <f>_xll.SNL.Clients.Office.Excel.Functions.SPG(U314, "IQ_DILUT_EPS_NORM", "CY2021")</f>
        <v>9.1639999999999997</v>
      </c>
      <c r="Y314">
        <f t="shared" si="57"/>
        <v>1721915.6</v>
      </c>
      <c r="Z314">
        <f t="shared" si="58"/>
        <v>0.27692434866516569</v>
      </c>
      <c r="AA314" s="5">
        <f>_xll.SNL.Clients.Office.Excel.Functions.SPG(U314, "SP_MARKETCAP", "12/31/2021")</f>
        <v>72608.732166600006</v>
      </c>
      <c r="AB314">
        <f t="shared" si="52"/>
        <v>1.7110888828459764E-3</v>
      </c>
      <c r="AC314">
        <f t="shared" si="59"/>
        <v>1.5680418522400527E-2</v>
      </c>
    </row>
    <row r="315" spans="1:29" x14ac:dyDescent="0.3">
      <c r="A315" s="11" t="s">
        <v>312</v>
      </c>
      <c r="B315" s="4" cm="1">
        <f t="array" ref="B315">_xll.SNL.Clients.Office.Excel.Functions.SPG(A315, "SP_TOTAL_REV", "CY2023")</f>
        <v>54143000</v>
      </c>
      <c r="C315" s="4">
        <f>_xll.SNL.Clients.Office.Excel.Functions.SPG(A315,"IQ_AVG_DILUT_SHARES_OUT","CY2023")</f>
        <v>1646000000</v>
      </c>
      <c r="D315" s="5">
        <f>_xll.SNL.Clients.Office.Excel.Functions.SPG(A315, "IQ_DILUT_EPS_NORM", "CY2023")</f>
        <v>4.6440000000000001</v>
      </c>
      <c r="E315">
        <f t="shared" si="48"/>
        <v>7644024</v>
      </c>
      <c r="F315">
        <f t="shared" si="49"/>
        <v>0.141182128807048</v>
      </c>
      <c r="G315" s="5">
        <f>_xll.SNL.Clients.Office.Excel.Functions.SPG(A315, "SP_MARKETCAP", "12/30/2023")</f>
        <v>153052.30483499999</v>
      </c>
      <c r="H315">
        <f t="shared" si="53"/>
        <v>3.6425108069587102E-3</v>
      </c>
      <c r="I315">
        <f t="shared" si="54"/>
        <v>1.6915820187516251E-2</v>
      </c>
      <c r="K315" s="11" t="s">
        <v>312</v>
      </c>
      <c r="L315" s="4" cm="1">
        <f t="array" ref="L315">_xll.SNL.Clients.Office.Excel.Functions.SPG(K315, "SP_TOTAL_REV", "CY2023")</f>
        <v>54143000</v>
      </c>
      <c r="M315" s="4">
        <f>_xll.SNL.Clients.Office.Excel.Functions.SPG(K315,"IQ_AVG_DILUT_SHARES_OUT","CY2023")</f>
        <v>1646000000</v>
      </c>
      <c r="N315" s="5">
        <f>_xll.SNL.Clients.Office.Excel.Functions.SPG(K315, "IQ_DILUT_EPS_NORM", "CY2023")</f>
        <v>4.6440000000000001</v>
      </c>
      <c r="O315">
        <f t="shared" si="50"/>
        <v>7644024</v>
      </c>
      <c r="P315">
        <f t="shared" si="51"/>
        <v>0.141182128807048</v>
      </c>
      <c r="Q315" s="5">
        <f>_xll.SNL.Clients.Office.Excel.Functions.SPG(K315, "SP_MARKETCAP", "12/31/2022")</f>
        <v>143693.10280338</v>
      </c>
      <c r="R315">
        <f t="shared" si="55"/>
        <v>4.2716666072284562E-3</v>
      </c>
      <c r="S315">
        <f t="shared" si="56"/>
        <v>1.9837619723968952E-2</v>
      </c>
      <c r="U315" s="11" t="s">
        <v>312</v>
      </c>
      <c r="V315" s="4" cm="1">
        <f t="array" ref="V315">_xll.SNL.Clients.Office.Excel.Functions.SPG(U315, "SP_TOTAL_REV", "CY2021")</f>
        <v>59755000</v>
      </c>
      <c r="W315" s="4">
        <f>_xll.SNL.Clients.Office.Excel.Functions.SPG(U315,"IQ_AVG_DILUT_SHARES_OUT","CY2021")</f>
        <v>1814000000</v>
      </c>
      <c r="X315" s="5">
        <f>_xll.SNL.Clients.Office.Excel.Functions.SPG(U315, "IQ_DILUT_EPS_NORM", "CY2021")</f>
        <v>6.7460000000000004</v>
      </c>
      <c r="Y315">
        <f t="shared" si="57"/>
        <v>12237244</v>
      </c>
      <c r="Z315">
        <f t="shared" si="58"/>
        <v>0.20479029369927204</v>
      </c>
      <c r="AA315" s="5">
        <f>_xll.SNL.Clients.Office.Excel.Functions.SPG(U315, "SP_MARKETCAP", "12/31/2021")</f>
        <v>176139.47740464</v>
      </c>
      <c r="AB315">
        <f t="shared" si="52"/>
        <v>4.1508823060818984E-3</v>
      </c>
      <c r="AC315">
        <f t="shared" si="59"/>
        <v>2.8001852036828489E-2</v>
      </c>
    </row>
    <row r="316" spans="1:29" x14ac:dyDescent="0.3">
      <c r="A316" s="11" t="s">
        <v>313</v>
      </c>
      <c r="B316" s="4" cm="1">
        <f t="array" ref="B316">_xll.SNL.Clients.Office.Excel.Functions.SPG(A316, "SP_TOTAL_REV", "CY2023")</f>
        <v>9978000</v>
      </c>
      <c r="C316" s="4">
        <f>_xll.SNL.Clients.Office.Excel.Functions.SPG(A316,"IQ_AVG_DILUT_SHARES_OUT","CY2023")</f>
        <v>172100000</v>
      </c>
      <c r="D316" s="5">
        <f>_xll.SNL.Clients.Office.Excel.Functions.SPG(A316, "IQ_DILUT_EPS_NORM", "CY2023")</f>
        <v>8.0399999999999991</v>
      </c>
      <c r="E316">
        <f t="shared" si="48"/>
        <v>1383683.9999999998</v>
      </c>
      <c r="F316">
        <f t="shared" si="49"/>
        <v>0.13867348165965121</v>
      </c>
      <c r="G316" s="5">
        <f>_xll.SNL.Clients.Office.Excel.Functions.SPG(A316, "SP_MARKETCAP", "12/30/2023")</f>
        <v>51963.073281739998</v>
      </c>
      <c r="H316">
        <f t="shared" si="53"/>
        <v>1.2366756331802834E-3</v>
      </c>
      <c r="I316">
        <f t="shared" si="54"/>
        <v>9.9428720907694772E-3</v>
      </c>
      <c r="K316" s="11" t="s">
        <v>313</v>
      </c>
      <c r="L316" s="4" cm="1">
        <f t="array" ref="L316">_xll.SNL.Clients.Office.Excel.Functions.SPG(K316, "SP_TOTAL_REV", "CY2023")</f>
        <v>9978000</v>
      </c>
      <c r="M316" s="4">
        <f>_xll.SNL.Clients.Office.Excel.Functions.SPG(K316,"IQ_AVG_DILUT_SHARES_OUT","CY2023")</f>
        <v>172100000</v>
      </c>
      <c r="N316" s="5">
        <f>_xll.SNL.Clients.Office.Excel.Functions.SPG(K316, "IQ_DILUT_EPS_NORM", "CY2023")</f>
        <v>8.0399999999999991</v>
      </c>
      <c r="O316">
        <f t="shared" si="50"/>
        <v>1383683.9999999998</v>
      </c>
      <c r="P316">
        <f t="shared" si="51"/>
        <v>0.13867348165965121</v>
      </c>
      <c r="Q316" s="5">
        <f>_xll.SNL.Clients.Office.Excel.Functions.SPG(K316, "SP_MARKETCAP", "12/31/2022")</f>
        <v>43089.938991390001</v>
      </c>
      <c r="R316">
        <f t="shared" si="55"/>
        <v>1.2809651257158492E-3</v>
      </c>
      <c r="S316">
        <f t="shared" si="56"/>
        <v>1.0298959610755427E-2</v>
      </c>
      <c r="U316" s="11" t="s">
        <v>313</v>
      </c>
      <c r="V316" s="4" cm="1">
        <f t="array" ref="V316">_xll.SNL.Clients.Office.Excel.Functions.SPG(U316, "SP_TOTAL_REV", "CY2021")</f>
        <v>8171000</v>
      </c>
      <c r="W316" s="4">
        <f>_xll.SNL.Clients.Office.Excel.Functions.SPG(U316,"IQ_AVG_DILUT_SHARES_OUT","CY2021")</f>
        <v>173600000</v>
      </c>
      <c r="X316" s="5">
        <f>_xll.SNL.Clients.Office.Excel.Functions.SPG(U316, "IQ_DILUT_EPS_NORM", "CY2021")</f>
        <v>5.8650000000000002</v>
      </c>
      <c r="Y316">
        <f t="shared" si="57"/>
        <v>1018164</v>
      </c>
      <c r="Z316">
        <f t="shared" si="58"/>
        <v>0.12460702484396034</v>
      </c>
      <c r="AA316" s="5">
        <f>_xll.SNL.Clients.Office.Excel.Functions.SPG(U316, "SP_MARKETCAP", "12/31/2021")</f>
        <v>45889.447489600003</v>
      </c>
      <c r="AB316">
        <f t="shared" si="52"/>
        <v>1.0814253478387875E-3</v>
      </c>
      <c r="AC316">
        <f t="shared" si="59"/>
        <v>6.3425596650744888E-3</v>
      </c>
    </row>
    <row r="317" spans="1:29" x14ac:dyDescent="0.3">
      <c r="A317" s="11" t="s">
        <v>314</v>
      </c>
      <c r="B317" s="4" cm="1">
        <f t="array" ref="B317">_xll.SNL.Clients.Office.Excel.Functions.SPG(A317, "SP_TOTAL_REV", "CY2023")</f>
        <v>2528920</v>
      </c>
      <c r="C317" s="4">
        <f>_xll.SNL.Clients.Office.Excel.Functions.SPG(A317,"IQ_AVG_DILUT_SHARES_OUT","CY2023")</f>
        <v>79843000</v>
      </c>
      <c r="D317" s="5">
        <f>_xll.SNL.Clients.Office.Excel.Functions.SPG(A317, "IQ_DILUT_EPS_NORM", "CY2023")</f>
        <v>9.6199999999999992</v>
      </c>
      <c r="E317">
        <f t="shared" si="48"/>
        <v>768089.65999999992</v>
      </c>
      <c r="F317">
        <f t="shared" si="49"/>
        <v>0.30372240323932742</v>
      </c>
      <c r="G317" s="5">
        <f>_xll.SNL.Clients.Office.Excel.Functions.SPG(A317, "SP_MARKETCAP", "12/30/2023")</f>
        <v>44737.931623500001</v>
      </c>
      <c r="H317">
        <f t="shared" si="53"/>
        <v>1.0647235897248198E-3</v>
      </c>
      <c r="I317">
        <f t="shared" si="54"/>
        <v>1.0242640933152766E-2</v>
      </c>
      <c r="K317" s="11" t="s">
        <v>314</v>
      </c>
      <c r="L317" s="4" cm="1">
        <f t="array" ref="L317">_xll.SNL.Clients.Office.Excel.Functions.SPG(K317, "SP_TOTAL_REV", "CY2023")</f>
        <v>2528920</v>
      </c>
      <c r="M317" s="4">
        <f>_xll.SNL.Clients.Office.Excel.Functions.SPG(K317,"IQ_AVG_DILUT_SHARES_OUT","CY2023")</f>
        <v>79843000</v>
      </c>
      <c r="N317" s="5">
        <f>_xll.SNL.Clients.Office.Excel.Functions.SPG(K317, "IQ_DILUT_EPS_NORM", "CY2023")</f>
        <v>9.6199999999999992</v>
      </c>
      <c r="O317">
        <f t="shared" si="50"/>
        <v>768089.65999999992</v>
      </c>
      <c r="P317">
        <f t="shared" si="51"/>
        <v>0.30372240323932742</v>
      </c>
      <c r="Q317" s="5">
        <f>_xll.SNL.Clients.Office.Excel.Functions.SPG(K317, "SP_MARKETCAP", "12/31/2022")</f>
        <v>37194.14007822</v>
      </c>
      <c r="R317">
        <f t="shared" si="55"/>
        <v>1.1056965369737478E-3</v>
      </c>
      <c r="S317">
        <f t="shared" si="56"/>
        <v>1.0636800685687453E-2</v>
      </c>
      <c r="U317" s="11" t="s">
        <v>314</v>
      </c>
      <c r="V317" s="4" cm="1">
        <f t="array" ref="V317">_xll.SNL.Clients.Office.Excel.Functions.SPG(U317, "SP_TOTAL_REV", "CY2021")</f>
        <v>2043544</v>
      </c>
      <c r="W317" s="4">
        <f>_xll.SNL.Clients.Office.Excel.Functions.SPG(U317,"IQ_AVG_DILUT_SHARES_OUT","CY2021")</f>
        <v>83479000</v>
      </c>
      <c r="X317" s="5">
        <f>_xll.SNL.Clients.Office.Excel.Functions.SPG(U317, "IQ_DILUT_EPS_NORM", "CY2021")</f>
        <v>7.101</v>
      </c>
      <c r="Y317">
        <f t="shared" si="57"/>
        <v>592784.37899999996</v>
      </c>
      <c r="Z317">
        <f t="shared" si="58"/>
        <v>0.29007664087487228</v>
      </c>
      <c r="AA317" s="5">
        <f>_xll.SNL.Clients.Office.Excel.Functions.SPG(U317, "SP_MARKETCAP", "12/31/2021")</f>
        <v>50514.277200659999</v>
      </c>
      <c r="AB317">
        <f t="shared" si="52"/>
        <v>1.190413543438913E-3</v>
      </c>
      <c r="AC317">
        <f t="shared" si="59"/>
        <v>8.4531265719597209E-3</v>
      </c>
    </row>
    <row r="318" spans="1:29" x14ac:dyDescent="0.3">
      <c r="A318" s="11" t="s">
        <v>315</v>
      </c>
      <c r="B318" s="4" cm="1">
        <f t="array" ref="B318">_xll.SNL.Clients.Office.Excel.Functions.SPG(A318, "SP_TOTAL_REV", "CY2023")</f>
        <v>6064000</v>
      </c>
      <c r="C318" s="4">
        <f>_xll.SNL.Clients.Office.Excel.Functions.SPG(A318,"IQ_AVG_DILUT_SHARES_OUT","CY2023")</f>
        <v>508392982</v>
      </c>
      <c r="D318" s="5">
        <f>_xll.SNL.Clients.Office.Excel.Functions.SPG(A318, "IQ_DILUT_EPS_NORM", "CY2023")</f>
        <v>2.008</v>
      </c>
      <c r="E318">
        <f t="shared" si="48"/>
        <v>1020853.107856</v>
      </c>
      <c r="F318">
        <f t="shared" si="49"/>
        <v>0.16834648876253297</v>
      </c>
      <c r="G318" s="5">
        <f>_xll.SNL.Clients.Office.Excel.Functions.SPG(A318, "SP_MARKETCAP", "12/30/2023")</f>
        <v>33544.720099799997</v>
      </c>
      <c r="H318">
        <f t="shared" si="53"/>
        <v>7.983349588341831E-4</v>
      </c>
      <c r="I318">
        <f t="shared" si="54"/>
        <v>1.6030565973390396E-3</v>
      </c>
      <c r="K318" s="11" t="s">
        <v>315</v>
      </c>
      <c r="L318" s="4" cm="1">
        <f t="array" ref="L318">_xll.SNL.Clients.Office.Excel.Functions.SPG(K318, "SP_TOTAL_REV", "CY2023")</f>
        <v>6064000</v>
      </c>
      <c r="M318" s="4">
        <f>_xll.SNL.Clients.Office.Excel.Functions.SPG(K318,"IQ_AVG_DILUT_SHARES_OUT","CY2023")</f>
        <v>508392982</v>
      </c>
      <c r="N318" s="5">
        <f>_xll.SNL.Clients.Office.Excel.Functions.SPG(K318, "IQ_DILUT_EPS_NORM", "CY2023")</f>
        <v>2.008</v>
      </c>
      <c r="O318">
        <f t="shared" si="50"/>
        <v>1020853.107856</v>
      </c>
      <c r="P318">
        <f t="shared" si="51"/>
        <v>0.16834648876253297</v>
      </c>
      <c r="Q318" s="5">
        <f>_xll.SNL.Clients.Office.Excel.Functions.SPG(K318, "SP_MARKETCAP", "12/31/2022")</f>
        <v>30139.998920099999</v>
      </c>
      <c r="R318">
        <f t="shared" si="55"/>
        <v>8.9599308816556815E-4</v>
      </c>
      <c r="S318">
        <f t="shared" si="56"/>
        <v>1.7991541210364609E-3</v>
      </c>
      <c r="U318" s="11" t="s">
        <v>315</v>
      </c>
      <c r="V318" s="4" cm="1">
        <f t="array" ref="V318">_xll.SNL.Clients.Office.Excel.Functions.SPG(U318, "SP_TOTAL_REV", "CY2021")</f>
        <v>5886000</v>
      </c>
      <c r="W318" s="4">
        <f>_xll.SNL.Clients.Office.Excel.Functions.SPG(U318,"IQ_AVG_DILUT_SHARES_OUT","CY2021")</f>
        <v>505087566</v>
      </c>
      <c r="X318" s="5">
        <f>_xll.SNL.Clients.Office.Excel.Functions.SPG(U318, "IQ_DILUT_EPS_NORM", "CY2021")</f>
        <v>1.84</v>
      </c>
      <c r="Y318">
        <f t="shared" si="57"/>
        <v>929361.12144000002</v>
      </c>
      <c r="Z318">
        <f t="shared" si="58"/>
        <v>0.15789349667686034</v>
      </c>
      <c r="AA318" s="5">
        <f>_xll.SNL.Clients.Office.Excel.Functions.SPG(U318, "SP_MARKETCAP", "12/31/2021")</f>
        <v>35118.293102827993</v>
      </c>
      <c r="AB318">
        <f t="shared" si="52"/>
        <v>8.275935844038485E-4</v>
      </c>
      <c r="AC318">
        <f t="shared" si="59"/>
        <v>1.5227721953030814E-3</v>
      </c>
    </row>
    <row r="319" spans="1:29" x14ac:dyDescent="0.3">
      <c r="A319" s="11" t="s">
        <v>316</v>
      </c>
      <c r="B319" s="4" cm="1">
        <f t="array" ref="B319">_xll.SNL.Clients.Office.Excel.Functions.SPG(A319, "SP_TOTAL_REV", "CY2023")</f>
        <v>6181000</v>
      </c>
      <c r="C319" s="4">
        <f>_xll.SNL.Clients.Office.Excel.Functions.SPG(A319,"IQ_AVG_DILUT_SHARES_OUT","CY2023")</f>
        <v>214000000</v>
      </c>
      <c r="D319" s="5">
        <f>_xll.SNL.Clients.Office.Excel.Functions.SPG(A319, "IQ_DILUT_EPS_NORM", "CY2023")</f>
        <v>3.63</v>
      </c>
      <c r="E319">
        <f t="shared" si="48"/>
        <v>776820</v>
      </c>
      <c r="F319">
        <f t="shared" si="49"/>
        <v>0.12567869276816049</v>
      </c>
      <c r="G319" s="5">
        <f>_xll.SNL.Clients.Office.Excel.Functions.SPG(A319, "SP_MARKETCAP", "12/30/2023")</f>
        <v>18163.69710352</v>
      </c>
      <c r="H319">
        <f t="shared" si="53"/>
        <v>4.3228008271566011E-4</v>
      </c>
      <c r="I319">
        <f t="shared" si="54"/>
        <v>1.5691767002578461E-3</v>
      </c>
      <c r="K319" s="11" t="s">
        <v>316</v>
      </c>
      <c r="L319" s="4" cm="1">
        <f t="array" ref="L319">_xll.SNL.Clients.Office.Excel.Functions.SPG(K319, "SP_TOTAL_REV", "CY2023")</f>
        <v>6181000</v>
      </c>
      <c r="M319" s="4">
        <f>_xll.SNL.Clients.Office.Excel.Functions.SPG(K319,"IQ_AVG_DILUT_SHARES_OUT","CY2023")</f>
        <v>214000000</v>
      </c>
      <c r="N319" s="5">
        <f>_xll.SNL.Clients.Office.Excel.Functions.SPG(K319, "IQ_DILUT_EPS_NORM", "CY2023")</f>
        <v>3.63</v>
      </c>
      <c r="O319">
        <f t="shared" si="50"/>
        <v>776820</v>
      </c>
      <c r="P319">
        <f t="shared" si="51"/>
        <v>0.12567869276816049</v>
      </c>
      <c r="Q319" s="5">
        <f>_xll.SNL.Clients.Office.Excel.Functions.SPG(K319, "SP_MARKETCAP", "12/31/2022")</f>
        <v>12947.33582142</v>
      </c>
      <c r="R319">
        <f t="shared" si="55"/>
        <v>3.8489461917048733E-4</v>
      </c>
      <c r="S319">
        <f t="shared" si="56"/>
        <v>1.397167467588869E-3</v>
      </c>
      <c r="U319" s="11" t="s">
        <v>316</v>
      </c>
      <c r="V319" s="4" cm="1">
        <f t="array" ref="V319">_xll.SNL.Clients.Office.Excel.Functions.SPG(U319, "SP_TOTAL_REV", "CY2021")</f>
        <v>6193000</v>
      </c>
      <c r="W319" s="4">
        <f>_xll.SNL.Clients.Office.Excel.Functions.SPG(U319,"IQ_AVG_DILUT_SHARES_OUT","CY2021")</f>
        <v>229000000</v>
      </c>
      <c r="X319" s="5">
        <f>_xll.SNL.Clients.Office.Excel.Functions.SPG(U319, "IQ_DILUT_EPS_NORM", "CY2021")</f>
        <v>3.117</v>
      </c>
      <c r="Y319">
        <f t="shared" si="57"/>
        <v>713793</v>
      </c>
      <c r="Z319">
        <f t="shared" si="58"/>
        <v>0.11525803326336186</v>
      </c>
      <c r="AA319" s="5">
        <f>_xll.SNL.Clients.Office.Excel.Functions.SPG(U319, "SP_MARKETCAP", "12/31/2021")</f>
        <v>20447.32939459</v>
      </c>
      <c r="AB319">
        <f t="shared" si="52"/>
        <v>4.8185937100092763E-4</v>
      </c>
      <c r="AC319">
        <f t="shared" si="59"/>
        <v>1.5019556594098914E-3</v>
      </c>
    </row>
    <row r="320" spans="1:29" x14ac:dyDescent="0.3">
      <c r="A320" s="11" t="s">
        <v>317</v>
      </c>
      <c r="B320" s="4" cm="1">
        <f t="array" ref="B320">_xll.SNL.Clients.Office.Excel.Functions.SPG(A320, "SP_TOTAL_REV", "CY2023")</f>
        <v>33723297</v>
      </c>
      <c r="C320" s="4">
        <f>_xll.SNL.Clients.Office.Excel.Functions.SPG(A320,"IQ_AVG_DILUT_SHARES_OUT","CY2023")</f>
        <v>449498000</v>
      </c>
      <c r="D320" s="5">
        <f>_xll.SNL.Clients.Office.Excel.Functions.SPG(A320, "IQ_DILUT_EPS_NORM", "CY2023")</f>
        <v>8.6280000000000001</v>
      </c>
      <c r="E320">
        <f t="shared" si="48"/>
        <v>3878268.7439999999</v>
      </c>
      <c r="F320">
        <f t="shared" si="49"/>
        <v>0.11500265659078351</v>
      </c>
      <c r="G320" s="5">
        <f>_xll.SNL.Clients.Office.Excel.Functions.SPG(A320, "SP_MARKETCAP", "12/30/2023")</f>
        <v>213097.47724271999</v>
      </c>
      <c r="H320">
        <f t="shared" si="53"/>
        <v>5.0715333207758517E-3</v>
      </c>
      <c r="I320">
        <f t="shared" si="54"/>
        <v>4.3757189491654046E-2</v>
      </c>
      <c r="K320" s="11" t="s">
        <v>317</v>
      </c>
      <c r="L320" s="4" cm="1">
        <f t="array" ref="L320">_xll.SNL.Clients.Office.Excel.Functions.SPG(K320, "SP_TOTAL_REV", "CY2023")</f>
        <v>33723297</v>
      </c>
      <c r="M320" s="4">
        <f>_xll.SNL.Clients.Office.Excel.Functions.SPG(K320,"IQ_AVG_DILUT_SHARES_OUT","CY2023")</f>
        <v>449498000</v>
      </c>
      <c r="N320" s="5">
        <f>_xll.SNL.Clients.Office.Excel.Functions.SPG(K320, "IQ_DILUT_EPS_NORM", "CY2023")</f>
        <v>8.6280000000000001</v>
      </c>
      <c r="O320">
        <f t="shared" si="50"/>
        <v>3878268.7439999999</v>
      </c>
      <c r="P320">
        <f t="shared" si="51"/>
        <v>0.11500265659078351</v>
      </c>
      <c r="Q320" s="5">
        <f>_xll.SNL.Clients.Office.Excel.Functions.SPG(K320, "SP_MARKETCAP", "12/31/2022")</f>
        <v>131227.64327072</v>
      </c>
      <c r="R320">
        <f t="shared" si="55"/>
        <v>3.9010970656807127E-3</v>
      </c>
      <c r="S320">
        <f t="shared" si="56"/>
        <v>3.3658665482693188E-2</v>
      </c>
      <c r="U320" s="11" t="s">
        <v>317</v>
      </c>
      <c r="V320" s="4" cm="1">
        <f t="array" ref="V320">_xll.SNL.Clients.Office.Excel.Functions.SPG(U320, "SP_TOTAL_REV", "CY2021")</f>
        <v>29697844</v>
      </c>
      <c r="W320" s="4">
        <f>_xll.SNL.Clients.Office.Excel.Functions.SPG(U320,"IQ_AVG_DILUT_SHARES_OUT","CY2021")</f>
        <v>455372000</v>
      </c>
      <c r="X320" s="5">
        <f>_xll.SNL.Clients.Office.Excel.Functions.SPG(U320, "IQ_DILUT_EPS_NORM", "CY2021")</f>
        <v>8.016</v>
      </c>
      <c r="Y320">
        <f t="shared" si="57"/>
        <v>3650261.952</v>
      </c>
      <c r="Z320">
        <f t="shared" si="58"/>
        <v>0.12291336542814355</v>
      </c>
      <c r="AA320" s="5">
        <f>_xll.SNL.Clients.Office.Excel.Functions.SPG(U320, "SP_MARKETCAP", "12/31/2021")</f>
        <v>266852.11975335999</v>
      </c>
      <c r="AB320">
        <f t="shared" si="52"/>
        <v>6.2886058170823819E-3</v>
      </c>
      <c r="AC320">
        <f t="shared" si="59"/>
        <v>5.0409464229732373E-2</v>
      </c>
    </row>
    <row r="321" spans="1:29" x14ac:dyDescent="0.3">
      <c r="A321" s="11" t="s">
        <v>318</v>
      </c>
      <c r="B321" s="4" cm="1">
        <f t="array" ref="B321">_xll.SNL.Clients.Office.Excel.Functions.SPG(A321, "SP_TOTAL_REV", "CY2023")</f>
        <v>11812000</v>
      </c>
      <c r="C321" s="4">
        <f>_xll.SNL.Clients.Office.Excel.Functions.SPG(A321,"IQ_AVG_DILUT_SHARES_OUT","CY2023")</f>
        <v>841000000</v>
      </c>
      <c r="D321" s="5">
        <f>_xll.SNL.Clients.Office.Excel.Functions.SPG(A321, "IQ_DILUT_EPS_NORM", "CY2023")</f>
        <v>0.44</v>
      </c>
      <c r="E321">
        <f t="shared" si="48"/>
        <v>370040</v>
      </c>
      <c r="F321">
        <f t="shared" si="49"/>
        <v>3.1327463596342704E-2</v>
      </c>
      <c r="G321" s="5">
        <f>_xll.SNL.Clients.Office.Excel.Functions.SPG(A321, "SP_MARKETCAP", "12/30/2023")</f>
        <v>47703.784694970003</v>
      </c>
      <c r="H321">
        <f t="shared" si="53"/>
        <v>1.1353082952366227E-3</v>
      </c>
      <c r="I321">
        <f t="shared" si="54"/>
        <v>4.9953564990411399E-4</v>
      </c>
      <c r="K321" s="11" t="s">
        <v>318</v>
      </c>
      <c r="L321" s="4" cm="1">
        <f t="array" ref="L321">_xll.SNL.Clients.Office.Excel.Functions.SPG(K321, "SP_TOTAL_REV", "CY2023")</f>
        <v>11812000</v>
      </c>
      <c r="M321" s="4">
        <f>_xll.SNL.Clients.Office.Excel.Functions.SPG(K321,"IQ_AVG_DILUT_SHARES_OUT","CY2023")</f>
        <v>841000000</v>
      </c>
      <c r="N321" s="5">
        <f>_xll.SNL.Clients.Office.Excel.Functions.SPG(K321, "IQ_DILUT_EPS_NORM", "CY2023")</f>
        <v>0.44</v>
      </c>
      <c r="O321">
        <f t="shared" si="50"/>
        <v>370040</v>
      </c>
      <c r="P321">
        <f t="shared" si="51"/>
        <v>3.1327463596342704E-2</v>
      </c>
      <c r="Q321" s="5">
        <f>_xll.SNL.Clients.Office.Excel.Functions.SPG(K321, "SP_MARKETCAP", "12/31/2022")</f>
        <v>37464.468103200001</v>
      </c>
      <c r="R321">
        <f t="shared" si="55"/>
        <v>1.1137327695748711E-3</v>
      </c>
      <c r="S321">
        <f t="shared" si="56"/>
        <v>4.9004241861294335E-4</v>
      </c>
      <c r="U321" s="11" t="s">
        <v>318</v>
      </c>
      <c r="V321" s="4" cm="1">
        <f t="array" ref="V321">_xll.SNL.Clients.Office.Excel.Functions.SPG(U321, "SP_TOTAL_REV", "CY2021")</f>
        <v>12222000</v>
      </c>
      <c r="W321" s="4">
        <f>_xll.SNL.Clients.Office.Excel.Functions.SPG(U321,"IQ_AVG_DILUT_SHARES_OUT","CY2021")</f>
        <v>801000000</v>
      </c>
      <c r="X321" s="5">
        <f>_xll.SNL.Clients.Office.Excel.Functions.SPG(U321, "IQ_DILUT_EPS_NORM", "CY2021")</f>
        <v>2.661</v>
      </c>
      <c r="Y321">
        <f t="shared" si="57"/>
        <v>2131461</v>
      </c>
      <c r="Z321">
        <f t="shared" si="58"/>
        <v>0.17439543446244476</v>
      </c>
      <c r="AA321" s="5">
        <f>_xll.SNL.Clients.Office.Excel.Functions.SPG(U321, "SP_MARKETCAP", "12/31/2021")</f>
        <v>49555.575712580001</v>
      </c>
      <c r="AB321">
        <f t="shared" si="52"/>
        <v>1.1678208963939592E-3</v>
      </c>
      <c r="AC321">
        <f t="shared" si="59"/>
        <v>3.1075714053043256E-3</v>
      </c>
    </row>
    <row r="322" spans="1:29" x14ac:dyDescent="0.3">
      <c r="A322" s="11" t="s">
        <v>319</v>
      </c>
      <c r="B322" s="4" cm="1">
        <f t="array" ref="B322">_xll.SNL.Clients.Office.Excel.Functions.SPG(A322, "SP_TOTAL_REV", "CY2023")</f>
        <v>9046000</v>
      </c>
      <c r="C322" s="4">
        <f>_xll.SNL.Clients.Office.Excel.Functions.SPG(A322,"IQ_AVG_DILUT_SHARES_OUT","CY2023")</f>
        <v>575200000</v>
      </c>
      <c r="D322" s="5">
        <f>_xll.SNL.Clients.Office.Excel.Functions.SPG(A322, "IQ_DILUT_EPS_NORM", "CY2023")</f>
        <v>0.623</v>
      </c>
      <c r="E322">
        <f t="shared" si="48"/>
        <v>358349.6</v>
      </c>
      <c r="F322">
        <f t="shared" si="49"/>
        <v>3.9614149900508509E-2</v>
      </c>
      <c r="G322" s="5" t="str">
        <f>_xll.SNL.Clients.Office.Excel.Functions.SPG(A322, "SP_MARKETCAP", "12/30/2023")</f>
        <v>NA</v>
      </c>
      <c r="H322" t="e">
        <f t="shared" si="53"/>
        <v>#VALUE!</v>
      </c>
      <c r="I322" t="e">
        <f t="shared" si="54"/>
        <v>#VALUE!</v>
      </c>
      <c r="K322" s="11" t="s">
        <v>319</v>
      </c>
      <c r="L322" s="4" cm="1">
        <f t="array" ref="L322">_xll.SNL.Clients.Office.Excel.Functions.SPG(K322, "SP_TOTAL_REV", "CY2023")</f>
        <v>9046000</v>
      </c>
      <c r="M322" s="4">
        <f>_xll.SNL.Clients.Office.Excel.Functions.SPG(K322,"IQ_AVG_DILUT_SHARES_OUT","CY2023")</f>
        <v>575200000</v>
      </c>
      <c r="N322" s="5">
        <f>_xll.SNL.Clients.Office.Excel.Functions.SPG(K322, "IQ_DILUT_EPS_NORM", "CY2023")</f>
        <v>0.623</v>
      </c>
      <c r="O322">
        <f t="shared" si="50"/>
        <v>358349.6</v>
      </c>
      <c r="P322">
        <f t="shared" si="51"/>
        <v>3.9614149900508509E-2</v>
      </c>
      <c r="Q322" s="5" t="str">
        <f>_xll.SNL.Clients.Office.Excel.Functions.SPG(K322, "SP_MARKETCAP", "12/31/2022")</f>
        <v>NA</v>
      </c>
      <c r="R322" t="e">
        <f t="shared" si="55"/>
        <v>#VALUE!</v>
      </c>
      <c r="S322" t="e">
        <f t="shared" si="56"/>
        <v>#VALUE!</v>
      </c>
      <c r="U322" s="11" t="s">
        <v>319</v>
      </c>
      <c r="V322" s="4" cm="1">
        <f t="array" ref="V322">_xll.SNL.Clients.Office.Excel.Functions.SPG(U322, "SP_TOTAL_REV", "CY2021")</f>
        <v>10046000</v>
      </c>
      <c r="W322" s="4">
        <f>_xll.SNL.Clients.Office.Excel.Functions.SPG(U322,"IQ_AVG_DILUT_SHARES_OUT","CY2021")</f>
        <v>594850000</v>
      </c>
      <c r="X322" s="5">
        <f>_xll.SNL.Clients.Office.Excel.Functions.SPG(U322, "IQ_DILUT_EPS_NORM", "CY2021")</f>
        <v>0.56399999999999995</v>
      </c>
      <c r="Y322">
        <f t="shared" si="57"/>
        <v>335495.39999999997</v>
      </c>
      <c r="Z322">
        <f t="shared" si="58"/>
        <v>3.3395918773641245E-2</v>
      </c>
      <c r="AA322" s="5" t="str">
        <f>_xll.SNL.Clients.Office.Excel.Functions.SPG(U322, "SP_MARKETCAP", "12/31/2021")</f>
        <v>NA</v>
      </c>
      <c r="AB322" t="e">
        <f t="shared" si="52"/>
        <v>#VALUE!</v>
      </c>
      <c r="AC322" t="e">
        <f t="shared" si="59"/>
        <v>#VALUE!</v>
      </c>
    </row>
    <row r="323" spans="1:29" x14ac:dyDescent="0.3">
      <c r="A323" s="11" t="s">
        <v>320</v>
      </c>
      <c r="B323" s="4" cm="1">
        <f t="array" ref="B323">_xll.SNL.Clients.Office.Excel.Functions.SPG(A323, "SP_TOTAL_REV", "CY2023")</f>
        <v>9046000</v>
      </c>
      <c r="C323" s="4">
        <f>_xll.SNL.Clients.Office.Excel.Functions.SPG(A323,"IQ_AVG_DILUT_SHARES_OUT","CY2023")</f>
        <v>575200000</v>
      </c>
      <c r="D323" s="5">
        <f>_xll.SNL.Clients.Office.Excel.Functions.SPG(A323, "IQ_DILUT_EPS_NORM", "CY2023")</f>
        <v>0.623</v>
      </c>
      <c r="E323">
        <f t="shared" si="48"/>
        <v>358349.6</v>
      </c>
      <c r="F323">
        <f t="shared" si="49"/>
        <v>3.9614149900508509E-2</v>
      </c>
      <c r="G323" s="5">
        <f>_xll.SNL.Clients.Office.Excel.Functions.SPG(A323, "SP_MARKETCAP", "12/30/2023")</f>
        <v>14252.10786147</v>
      </c>
      <c r="H323">
        <f t="shared" si="53"/>
        <v>3.3918768465010469E-4</v>
      </c>
      <c r="I323">
        <f t="shared" si="54"/>
        <v>2.1131392753701521E-4</v>
      </c>
      <c r="K323" s="11" t="s">
        <v>320</v>
      </c>
      <c r="L323" s="4" cm="1">
        <f t="array" ref="L323">_xll.SNL.Clients.Office.Excel.Functions.SPG(K323, "SP_TOTAL_REV", "CY2023")</f>
        <v>9046000</v>
      </c>
      <c r="M323" s="4">
        <f>_xll.SNL.Clients.Office.Excel.Functions.SPG(K323,"IQ_AVG_DILUT_SHARES_OUT","CY2023")</f>
        <v>575200000</v>
      </c>
      <c r="N323" s="5">
        <f>_xll.SNL.Clients.Office.Excel.Functions.SPG(K323, "IQ_DILUT_EPS_NORM", "CY2023")</f>
        <v>0.623</v>
      </c>
      <c r="O323">
        <f t="shared" si="50"/>
        <v>358349.6</v>
      </c>
      <c r="P323">
        <f t="shared" si="51"/>
        <v>3.9614149900508509E-2</v>
      </c>
      <c r="Q323" s="5">
        <f>_xll.SNL.Clients.Office.Excel.Functions.SPG(K323, "SP_MARKETCAP", "12/31/2022")</f>
        <v>10525.24225164</v>
      </c>
      <c r="R323">
        <f t="shared" si="55"/>
        <v>3.1289132868709315E-4</v>
      </c>
      <c r="S323">
        <f t="shared" si="56"/>
        <v>1.9493129777205904E-4</v>
      </c>
      <c r="U323" s="11" t="s">
        <v>320</v>
      </c>
      <c r="V323" s="4" cm="1">
        <f t="array" ref="V323">_xll.SNL.Clients.Office.Excel.Functions.SPG(U323, "SP_TOTAL_REV", "CY2021")</f>
        <v>10046000</v>
      </c>
      <c r="W323" s="4">
        <f>_xll.SNL.Clients.Office.Excel.Functions.SPG(U323,"IQ_AVG_DILUT_SHARES_OUT","CY2021")</f>
        <v>594850000</v>
      </c>
      <c r="X323" s="5">
        <f>_xll.SNL.Clients.Office.Excel.Functions.SPG(U323, "IQ_DILUT_EPS_NORM", "CY2021")</f>
        <v>0.56399999999999995</v>
      </c>
      <c r="Y323">
        <f t="shared" si="57"/>
        <v>335495.39999999997</v>
      </c>
      <c r="Z323">
        <f t="shared" si="58"/>
        <v>3.3395918773641245E-2</v>
      </c>
      <c r="AA323" s="5">
        <f>_xll.SNL.Clients.Office.Excel.Functions.SPG(U323, "SP_MARKETCAP", "12/31/2021")</f>
        <v>13031.075952040001</v>
      </c>
      <c r="AB323">
        <f t="shared" si="52"/>
        <v>3.0708881050141729E-4</v>
      </c>
      <c r="AC323">
        <f t="shared" si="59"/>
        <v>1.7319808912279934E-4</v>
      </c>
    </row>
    <row r="324" spans="1:29" x14ac:dyDescent="0.3">
      <c r="A324" s="11" t="s">
        <v>321</v>
      </c>
      <c r="B324" s="4" cm="1">
        <f t="array" ref="B324">_xll.SNL.Clients.Office.Excel.Functions.SPG(A324, "SP_TOTAL_REV", "CY2023")</f>
        <v>28114000</v>
      </c>
      <c r="C324" s="4">
        <f>_xll.SNL.Clients.Office.Excel.Functions.SPG(A324,"IQ_AVG_DILUT_SHARES_OUT","CY2023")</f>
        <v>2030800000</v>
      </c>
      <c r="D324" s="5">
        <f>_xll.SNL.Clients.Office.Excel.Functions.SPG(A324, "IQ_DILUT_EPS_NORM", "CY2023")</f>
        <v>2.5369999999999999</v>
      </c>
      <c r="E324">
        <f t="shared" si="48"/>
        <v>5152139.5999999996</v>
      </c>
      <c r="F324">
        <f t="shared" si="49"/>
        <v>0.18325886035427189</v>
      </c>
      <c r="G324" s="5">
        <f>_xll.SNL.Clients.Office.Excel.Functions.SPG(A324, "SP_MARKETCAP", "12/30/2023")</f>
        <v>124620.72818834</v>
      </c>
      <c r="H324">
        <f t="shared" si="53"/>
        <v>2.9658641840543338E-3</v>
      </c>
      <c r="I324">
        <f t="shared" si="54"/>
        <v>7.5243974349458445E-3</v>
      </c>
      <c r="K324" s="11" t="s">
        <v>321</v>
      </c>
      <c r="L324" s="4" cm="1">
        <f t="array" ref="L324">_xll.SNL.Clients.Office.Excel.Functions.SPG(K324, "SP_TOTAL_REV", "CY2023")</f>
        <v>28114000</v>
      </c>
      <c r="M324" s="4">
        <f>_xll.SNL.Clients.Office.Excel.Functions.SPG(K324,"IQ_AVG_DILUT_SHARES_OUT","CY2023")</f>
        <v>2030800000</v>
      </c>
      <c r="N324" s="5">
        <f>_xll.SNL.Clients.Office.Excel.Functions.SPG(K324, "IQ_DILUT_EPS_NORM", "CY2023")</f>
        <v>2.5369999999999999</v>
      </c>
      <c r="O324">
        <f t="shared" si="50"/>
        <v>5152139.5999999996</v>
      </c>
      <c r="P324">
        <f t="shared" si="51"/>
        <v>0.18325886035427189</v>
      </c>
      <c r="Q324" s="5">
        <f>_xll.SNL.Clients.Office.Excel.Functions.SPG(K324, "SP_MARKETCAP", "12/31/2022")</f>
        <v>166126.8813072</v>
      </c>
      <c r="R324">
        <f t="shared" si="55"/>
        <v>4.9385714247815599E-3</v>
      </c>
      <c r="S324">
        <f t="shared" si="56"/>
        <v>1.2529155704670817E-2</v>
      </c>
      <c r="U324" s="11" t="s">
        <v>321</v>
      </c>
      <c r="V324" s="4" cm="1">
        <f t="array" ref="V324">_xll.SNL.Clients.Office.Excel.Functions.SPG(U324, "SP_TOTAL_REV", "CY2021")</f>
        <v>17069000</v>
      </c>
      <c r="W324" s="4">
        <f>_xll.SNL.Clients.Office.Excel.Functions.SPG(U324,"IQ_AVG_DILUT_SHARES_OUT","CY2021")</f>
        <v>1972200000</v>
      </c>
      <c r="X324" s="5">
        <f>_xll.SNL.Clients.Office.Excel.Functions.SPG(U324, "IQ_DILUT_EPS_NORM", "CY2021")</f>
        <v>1.2529999999999999</v>
      </c>
      <c r="Y324">
        <f t="shared" si="57"/>
        <v>2471166.6</v>
      </c>
      <c r="Z324">
        <f t="shared" si="58"/>
        <v>0.14477512449469801</v>
      </c>
      <c r="AA324" s="5">
        <f>_xll.SNL.Clients.Office.Excel.Functions.SPG(U324, "SP_MARKETCAP", "12/31/2021")</f>
        <v>183185.11909584</v>
      </c>
      <c r="AB324">
        <f t="shared" si="52"/>
        <v>4.3169190734319565E-3</v>
      </c>
      <c r="AC324">
        <f t="shared" si="59"/>
        <v>5.4090995990102413E-3</v>
      </c>
    </row>
    <row r="325" spans="1:29" x14ac:dyDescent="0.3">
      <c r="A325" s="11" t="s">
        <v>322</v>
      </c>
      <c r="B325" s="4" cm="1">
        <f t="array" ref="B325">_xll.SNL.Clients.Office.Excel.Functions.SPG(A325, "SP_TOTAL_REV", "CY2023")</f>
        <v>51542000</v>
      </c>
      <c r="C325" s="4">
        <f>_xll.SNL.Clients.Office.Excel.Functions.SPG(A325,"IQ_AVG_DILUT_SHARES_OUT","CY2023")</f>
        <v>1549100000</v>
      </c>
      <c r="D325" s="5">
        <f>_xll.SNL.Clients.Office.Excel.Functions.SPG(A325, "IQ_DILUT_EPS_NORM", "CY2023")</f>
        <v>2.5390000000000001</v>
      </c>
      <c r="E325">
        <f t="shared" si="48"/>
        <v>3933164.9</v>
      </c>
      <c r="F325">
        <f t="shared" si="49"/>
        <v>7.6309900663536531E-2</v>
      </c>
      <c r="G325" s="5">
        <f>_xll.SNL.Clients.Office.Excel.Functions.SPG(A325, "SP_MARKETCAP", "12/30/2023")</f>
        <v>165233.78227125001</v>
      </c>
      <c r="H325">
        <f t="shared" si="53"/>
        <v>3.9324193010130742E-3</v>
      </c>
      <c r="I325">
        <f t="shared" si="54"/>
        <v>9.9844126052721967E-3</v>
      </c>
      <c r="K325" s="11" t="s">
        <v>322</v>
      </c>
      <c r="L325" s="4" cm="1">
        <f t="array" ref="L325">_xll.SNL.Clients.Office.Excel.Functions.SPG(K325, "SP_TOTAL_REV", "CY2023")</f>
        <v>51542000</v>
      </c>
      <c r="M325" s="4">
        <f>_xll.SNL.Clients.Office.Excel.Functions.SPG(K325,"IQ_AVG_DILUT_SHARES_OUT","CY2023")</f>
        <v>1549100000</v>
      </c>
      <c r="N325" s="5">
        <f>_xll.SNL.Clients.Office.Excel.Functions.SPG(K325, "IQ_DILUT_EPS_NORM", "CY2023")</f>
        <v>2.5390000000000001</v>
      </c>
      <c r="O325">
        <f t="shared" si="50"/>
        <v>3933164.9</v>
      </c>
      <c r="P325">
        <f t="shared" si="51"/>
        <v>7.6309900663536531E-2</v>
      </c>
      <c r="Q325" s="5">
        <f>_xll.SNL.Clients.Office.Excel.Functions.SPG(K325, "SP_MARKETCAP", "12/31/2022")</f>
        <v>183072.78600641</v>
      </c>
      <c r="R325">
        <f t="shared" si="55"/>
        <v>5.4423343321212464E-3</v>
      </c>
      <c r="S325">
        <f t="shared" si="56"/>
        <v>1.3818086869255845E-2</v>
      </c>
      <c r="U325" s="11" t="s">
        <v>322</v>
      </c>
      <c r="V325" s="4" cm="1">
        <f t="array" ref="V325">_xll.SNL.Clients.Office.Excel.Functions.SPG(U325, "SP_TOTAL_REV", "CY2021")</f>
        <v>46306000</v>
      </c>
      <c r="W325" s="4">
        <f>_xll.SNL.Clients.Office.Excel.Functions.SPG(U325,"IQ_AVG_DILUT_SHARES_OUT","CY2021")</f>
        <v>1617700000</v>
      </c>
      <c r="X325" s="5">
        <f>_xll.SNL.Clients.Office.Excel.Functions.SPG(U325, "IQ_DILUT_EPS_NORM", "CY2021")</f>
        <v>2.7879999999999998</v>
      </c>
      <c r="Y325">
        <f t="shared" si="57"/>
        <v>4510147.5999999996</v>
      </c>
      <c r="Z325">
        <f t="shared" si="58"/>
        <v>9.7398773377100151E-2</v>
      </c>
      <c r="AA325" s="5">
        <f>_xll.SNL.Clients.Office.Excel.Functions.SPG(U325, "SP_MARKETCAP", "12/31/2021")</f>
        <v>263808.22889238998</v>
      </c>
      <c r="AB325">
        <f t="shared" si="52"/>
        <v>6.2168738413628261E-3</v>
      </c>
      <c r="AC325">
        <f t="shared" si="59"/>
        <v>1.7332644269719557E-2</v>
      </c>
    </row>
    <row r="326" spans="1:29" x14ac:dyDescent="0.3">
      <c r="A326" s="11" t="s">
        <v>323</v>
      </c>
      <c r="B326" s="4" cm="1">
        <f t="array" ref="B326">_xll.SNL.Clients.Office.Excel.Functions.SPG(A326, "SP_TOTAL_REV", "CY2023")</f>
        <v>5505400</v>
      </c>
      <c r="C326" s="4">
        <f>_xll.SNL.Clients.Office.Excel.Functions.SPG(A326,"IQ_AVG_DILUT_SHARES_OUT","CY2023")</f>
        <v>447900000</v>
      </c>
      <c r="D326" s="5">
        <f>_xll.SNL.Clients.Office.Excel.Functions.SPG(A326, "IQ_DILUT_EPS_NORM", "CY2023")</f>
        <v>1.2290000000000001</v>
      </c>
      <c r="E326">
        <f t="shared" ref="E326:E389" si="60">C326*D326/1000</f>
        <v>550469.1</v>
      </c>
      <c r="F326">
        <f t="shared" ref="F326:F389" si="61">E326/B326</f>
        <v>9.998712173502379E-2</v>
      </c>
      <c r="G326" s="5">
        <f>_xll.SNL.Clients.Office.Excel.Functions.SPG(A326, "SP_MARKETCAP", "12/30/2023")</f>
        <v>10976.179958549999</v>
      </c>
      <c r="H326">
        <f t="shared" si="53"/>
        <v>2.6122346972326787E-4</v>
      </c>
      <c r="I326">
        <f t="shared" si="54"/>
        <v>3.2104364428989625E-4</v>
      </c>
      <c r="K326" s="11" t="s">
        <v>323</v>
      </c>
      <c r="L326" s="4" cm="1">
        <f t="array" ref="L326">_xll.SNL.Clients.Office.Excel.Functions.SPG(K326, "SP_TOTAL_REV", "CY2023")</f>
        <v>5505400</v>
      </c>
      <c r="M326" s="4">
        <f>_xll.SNL.Clients.Office.Excel.Functions.SPG(K326,"IQ_AVG_DILUT_SHARES_OUT","CY2023")</f>
        <v>447900000</v>
      </c>
      <c r="N326" s="5">
        <f>_xll.SNL.Clients.Office.Excel.Functions.SPG(K326, "IQ_DILUT_EPS_NORM", "CY2023")</f>
        <v>1.2290000000000001</v>
      </c>
      <c r="O326">
        <f t="shared" ref="O326:O389" si="62">M326*N326/1000</f>
        <v>550469.1</v>
      </c>
      <c r="P326">
        <f t="shared" ref="P326:P389" si="63">O326/L326</f>
        <v>9.998712173502379E-2</v>
      </c>
      <c r="Q326" s="5">
        <f>_xll.SNL.Clients.Office.Excel.Functions.SPG(K326, "SP_MARKETCAP", "12/31/2022")</f>
        <v>11136.203657640001</v>
      </c>
      <c r="R326">
        <f t="shared" si="55"/>
        <v>3.31053810987212E-4</v>
      </c>
      <c r="S326">
        <f t="shared" si="56"/>
        <v>4.0686513370328359E-4</v>
      </c>
      <c r="U326" s="11" t="s">
        <v>323</v>
      </c>
      <c r="V326" s="4" cm="1">
        <f t="array" ref="V326">_xll.SNL.Clients.Office.Excel.Functions.SPG(U326, "SP_TOTAL_REV", "CY2021")</f>
        <v>4899600</v>
      </c>
      <c r="W326" s="4">
        <f>_xll.SNL.Clients.Office.Excel.Functions.SPG(U326,"IQ_AVG_DILUT_SHARES_OUT","CY2021")</f>
        <v>417300000</v>
      </c>
      <c r="X326" s="5">
        <f>_xll.SNL.Clients.Office.Excel.Functions.SPG(U326, "IQ_DILUT_EPS_NORM", "CY2021")</f>
        <v>1.06</v>
      </c>
      <c r="Y326">
        <f t="shared" si="57"/>
        <v>442338</v>
      </c>
      <c r="Z326">
        <f t="shared" si="58"/>
        <v>9.0280431055596369E-2</v>
      </c>
      <c r="AA326" s="5">
        <f>_xll.SNL.Clients.Office.Excel.Functions.SPG(U326, "SP_MARKETCAP", "12/31/2021")</f>
        <v>10842.576187189999</v>
      </c>
      <c r="AB326">
        <f t="shared" ref="AB326:AB389" si="64">AA326/$AA$509</f>
        <v>2.5551488122313638E-4</v>
      </c>
      <c r="AC326">
        <f t="shared" si="59"/>
        <v>2.7084577409652459E-4</v>
      </c>
    </row>
    <row r="327" spans="1:29" x14ac:dyDescent="0.3">
      <c r="A327" s="11" t="s">
        <v>324</v>
      </c>
      <c r="B327" s="4" cm="1">
        <f t="array" ref="B327">_xll.SNL.Clients.Office.Excel.Functions.SPG(A327, "SP_TOTAL_REV", "CY2023")</f>
        <v>2651348</v>
      </c>
      <c r="C327" s="4">
        <f>_xll.SNL.Clients.Office.Excel.Functions.SPG(A327,"IQ_AVG_DILUT_SHARES_OUT","CY2023")</f>
        <v>57579250</v>
      </c>
      <c r="D327" s="5">
        <f>_xll.SNL.Clients.Office.Excel.Functions.SPG(A327, "IQ_DILUT_EPS_NORM", "CY2023")</f>
        <v>6.7619999999999996</v>
      </c>
      <c r="E327">
        <f t="shared" si="60"/>
        <v>389350.8885</v>
      </c>
      <c r="F327">
        <f t="shared" si="61"/>
        <v>0.14685016395433567</v>
      </c>
      <c r="G327" s="5">
        <f>_xll.SNL.Clients.Office.Excel.Functions.SPG(A327, "SP_MARKETCAP", "12/30/2023")</f>
        <v>15061.35342816</v>
      </c>
      <c r="H327">
        <f t="shared" ref="H327:H390" si="65">G327/$G$509</f>
        <v>3.5844702037412097E-4</v>
      </c>
      <c r="I327">
        <f t="shared" ref="I327:I390" si="66">D327*H327</f>
        <v>2.423818751769806E-3</v>
      </c>
      <c r="K327" s="11" t="s">
        <v>324</v>
      </c>
      <c r="L327" s="4" cm="1">
        <f t="array" ref="L327">_xll.SNL.Clients.Office.Excel.Functions.SPG(K327, "SP_TOTAL_REV", "CY2023")</f>
        <v>2651348</v>
      </c>
      <c r="M327" s="4">
        <f>_xll.SNL.Clients.Office.Excel.Functions.SPG(K327,"IQ_AVG_DILUT_SHARES_OUT","CY2023")</f>
        <v>57579250</v>
      </c>
      <c r="N327" s="5">
        <f>_xll.SNL.Clients.Office.Excel.Functions.SPG(K327, "IQ_DILUT_EPS_NORM", "CY2023")</f>
        <v>6.7619999999999996</v>
      </c>
      <c r="O327">
        <f t="shared" si="62"/>
        <v>389350.8885</v>
      </c>
      <c r="P327">
        <f t="shared" si="63"/>
        <v>0.14685016395433567</v>
      </c>
      <c r="Q327" s="5">
        <f>_xll.SNL.Clients.Office.Excel.Functions.SPG(K327, "SP_MARKETCAP", "12/31/2022")</f>
        <v>13587.320201279999</v>
      </c>
      <c r="R327">
        <f t="shared" ref="R327:R390" si="67">Q327/$Q$509</f>
        <v>4.0391988796391386E-4</v>
      </c>
      <c r="S327">
        <f t="shared" ref="S327:S390" si="68">N327*R327</f>
        <v>2.7313062824119855E-3</v>
      </c>
      <c r="U327" s="11" t="s">
        <v>324</v>
      </c>
      <c r="V327" s="4" cm="1">
        <f t="array" ref="V327">_xll.SNL.Clients.Office.Excel.Functions.SPG(U327, "SP_TOTAL_REV", "CY2021")</f>
        <v>2444809</v>
      </c>
      <c r="W327" s="4">
        <f>_xll.SNL.Clients.Office.Excel.Functions.SPG(U327,"IQ_AVG_DILUT_SHARES_OUT","CY2021")</f>
        <v>58750000</v>
      </c>
      <c r="X327" s="5">
        <f>_xll.SNL.Clients.Office.Excel.Functions.SPG(U327, "IQ_DILUT_EPS_NORM", "CY2021")</f>
        <v>6.6840000000000002</v>
      </c>
      <c r="Y327">
        <f t="shared" ref="Y327:Y390" si="69">W327*X327/1000</f>
        <v>392685</v>
      </c>
      <c r="Z327">
        <f t="shared" ref="Z327:Z390" si="70">Y327/V327</f>
        <v>0.16061990936715301</v>
      </c>
      <c r="AA327" s="5">
        <f>_xll.SNL.Clients.Office.Excel.Functions.SPG(U327, "SP_MARKETCAP", "12/31/2021")</f>
        <v>14850.74221362</v>
      </c>
      <c r="AB327">
        <f t="shared" si="64"/>
        <v>3.4997085261634212E-4</v>
      </c>
      <c r="AC327">
        <f t="shared" ref="AC327:AC390" si="71">X327*AB327</f>
        <v>2.3392051788876309E-3</v>
      </c>
    </row>
    <row r="328" spans="1:29" x14ac:dyDescent="0.3">
      <c r="A328" s="11" t="s">
        <v>325</v>
      </c>
      <c r="B328" s="4" cm="1">
        <f t="array" ref="B328">_xll.SNL.Clients.Office.Excel.Functions.SPG(A328, "SP_TOTAL_REV", "CY2023")</f>
        <v>12156000</v>
      </c>
      <c r="C328" s="4">
        <f>_xll.SNL.Clients.Office.Excel.Functions.SPG(A328,"IQ_AVG_DILUT_SHARES_OUT","CY2023")</f>
        <v>227400000</v>
      </c>
      <c r="D328" s="5">
        <f>_xll.SNL.Clients.Office.Excel.Functions.SPG(A328, "IQ_DILUT_EPS_NORM", "CY2023")</f>
        <v>9.7650000000000006</v>
      </c>
      <c r="E328">
        <f t="shared" si="60"/>
        <v>2220561</v>
      </c>
      <c r="F328">
        <f t="shared" si="61"/>
        <v>0.18267201382033563</v>
      </c>
      <c r="G328" s="5">
        <f>_xll.SNL.Clients.Office.Excel.Functions.SPG(A328, "SP_MARKETCAP", "12/30/2023")</f>
        <v>53360.982129739998</v>
      </c>
      <c r="H328">
        <f t="shared" si="65"/>
        <v>1.2699446394293077E-3</v>
      </c>
      <c r="I328">
        <f t="shared" si="66"/>
        <v>1.2401009404027191E-2</v>
      </c>
      <c r="K328" s="11" t="s">
        <v>325</v>
      </c>
      <c r="L328" s="4" cm="1">
        <f t="array" ref="L328">_xll.SNL.Clients.Office.Excel.Functions.SPG(K328, "SP_TOTAL_REV", "CY2023")</f>
        <v>12156000</v>
      </c>
      <c r="M328" s="4">
        <f>_xll.SNL.Clients.Office.Excel.Functions.SPG(K328,"IQ_AVG_DILUT_SHARES_OUT","CY2023")</f>
        <v>227400000</v>
      </c>
      <c r="N328" s="5">
        <f>_xll.SNL.Clients.Office.Excel.Functions.SPG(K328, "IQ_DILUT_EPS_NORM", "CY2023")</f>
        <v>9.7650000000000006</v>
      </c>
      <c r="O328">
        <f t="shared" si="62"/>
        <v>2220561</v>
      </c>
      <c r="P328">
        <f t="shared" si="63"/>
        <v>0.18267201382033563</v>
      </c>
      <c r="Q328" s="5">
        <f>_xll.SNL.Clients.Office.Excel.Functions.SPG(K328, "SP_MARKETCAP", "12/31/2022")</f>
        <v>59964.95390778</v>
      </c>
      <c r="R328">
        <f t="shared" si="67"/>
        <v>1.7826206422889778E-3</v>
      </c>
      <c r="S328">
        <f t="shared" si="68"/>
        <v>1.740729057195187E-2</v>
      </c>
      <c r="U328" s="11" t="s">
        <v>325</v>
      </c>
      <c r="V328" s="4" cm="1">
        <f t="array" ref="V328">_xll.SNL.Clients.Office.Excel.Functions.SPG(U328, "SP_TOTAL_REV", "CY2021")</f>
        <v>11142000</v>
      </c>
      <c r="W328" s="4">
        <f>_xll.SNL.Clients.Office.Excel.Functions.SPG(U328,"IQ_AVG_DILUT_SHARES_OUT","CY2021")</f>
        <v>248100000</v>
      </c>
      <c r="X328" s="5">
        <f>_xll.SNL.Clients.Office.Excel.Functions.SPG(U328, "IQ_DILUT_EPS_NORM", "CY2021")</f>
        <v>9.7690000000000001</v>
      </c>
      <c r="Y328">
        <f t="shared" si="69"/>
        <v>2423688.9</v>
      </c>
      <c r="Z328">
        <f t="shared" si="70"/>
        <v>0.21752727517501344</v>
      </c>
      <c r="AA328" s="5">
        <f>_xll.SNL.Clients.Office.Excel.Functions.SPG(U328, "SP_MARKETCAP", "12/31/2021")</f>
        <v>72446.093774389999</v>
      </c>
      <c r="AB328">
        <f t="shared" si="64"/>
        <v>1.7072561655331888E-3</v>
      </c>
      <c r="AC328">
        <f t="shared" si="71"/>
        <v>1.6678185481093722E-2</v>
      </c>
    </row>
    <row r="329" spans="1:29" x14ac:dyDescent="0.3">
      <c r="A329" s="11" t="s">
        <v>326</v>
      </c>
      <c r="B329" s="4" cm="1">
        <f t="array" ref="B329">_xll.SNL.Clients.Office.Excel.Functions.SPG(A329, "SP_TOTAL_REV", "CY2023")</f>
        <v>6749000</v>
      </c>
      <c r="C329" s="4">
        <f>_xll.SNL.Clients.Office.Excel.Functions.SPG(A329,"IQ_AVG_DILUT_SHARES_OUT","CY2023")</f>
        <v>207563746</v>
      </c>
      <c r="D329" s="5">
        <f>_xll.SNL.Clients.Office.Excel.Functions.SPG(A329, "IQ_DILUT_EPS_NORM", "CY2023")</f>
        <v>4.7759999999999998</v>
      </c>
      <c r="E329">
        <f t="shared" si="60"/>
        <v>991324.45089599991</v>
      </c>
      <c r="F329">
        <f t="shared" si="61"/>
        <v>0.14688464230197065</v>
      </c>
      <c r="G329" s="5">
        <f>_xll.SNL.Clients.Office.Excel.Functions.SPG(A329, "SP_MARKETCAP", "12/30/2023")</f>
        <v>17469.728900599999</v>
      </c>
      <c r="H329">
        <f t="shared" si="65"/>
        <v>4.1576424728575963E-4</v>
      </c>
      <c r="I329">
        <f t="shared" si="66"/>
        <v>1.9856900450367881E-3</v>
      </c>
      <c r="K329" s="11" t="s">
        <v>326</v>
      </c>
      <c r="L329" s="4" cm="1">
        <f t="array" ref="L329">_xll.SNL.Clients.Office.Excel.Functions.SPG(K329, "SP_TOTAL_REV", "CY2023")</f>
        <v>6749000</v>
      </c>
      <c r="M329" s="4">
        <f>_xll.SNL.Clients.Office.Excel.Functions.SPG(K329,"IQ_AVG_DILUT_SHARES_OUT","CY2023")</f>
        <v>207563746</v>
      </c>
      <c r="N329" s="5">
        <f>_xll.SNL.Clients.Office.Excel.Functions.SPG(K329, "IQ_DILUT_EPS_NORM", "CY2023")</f>
        <v>4.7759999999999998</v>
      </c>
      <c r="O329">
        <f t="shared" si="62"/>
        <v>991324.45089599991</v>
      </c>
      <c r="P329">
        <f t="shared" si="63"/>
        <v>0.14688464230197065</v>
      </c>
      <c r="Q329" s="5">
        <f>_xll.SNL.Clients.Office.Excel.Functions.SPG(K329, "SP_MARKETCAP", "12/31/2022")</f>
        <v>18442.702903770001</v>
      </c>
      <c r="R329">
        <f t="shared" si="67"/>
        <v>5.4825928735680756E-4</v>
      </c>
      <c r="S329">
        <f t="shared" si="68"/>
        <v>2.6184863564161129E-3</v>
      </c>
      <c r="U329" s="11" t="s">
        <v>326</v>
      </c>
      <c r="V329" s="4" cm="1">
        <f t="array" ref="V329">_xll.SNL.Clients.Office.Excel.Functions.SPG(U329, "SP_TOTAL_REV", "CY2021")</f>
        <v>6546000</v>
      </c>
      <c r="W329" s="4">
        <f>_xll.SNL.Clients.Office.Excel.Functions.SPG(U329,"IQ_AVG_DILUT_SHARES_OUT","CY2021")</f>
        <v>208899230</v>
      </c>
      <c r="X329" s="5">
        <f>_xll.SNL.Clients.Office.Excel.Functions.SPG(U329, "IQ_DILUT_EPS_NORM", "CY2021")</f>
        <v>6.0140000000000002</v>
      </c>
      <c r="Y329">
        <f t="shared" si="69"/>
        <v>1256319.9692200001</v>
      </c>
      <c r="Z329">
        <f t="shared" si="70"/>
        <v>0.19192177959364498</v>
      </c>
      <c r="AA329" s="5">
        <f>_xll.SNL.Clients.Office.Excel.Functions.SPG(U329, "SP_MARKETCAP", "12/31/2021")</f>
        <v>24838.36175367</v>
      </c>
      <c r="AB329">
        <f t="shared" si="64"/>
        <v>5.8533792557201151E-4</v>
      </c>
      <c r="AC329">
        <f t="shared" si="71"/>
        <v>3.5202222843900774E-3</v>
      </c>
    </row>
    <row r="330" spans="1:29" x14ac:dyDescent="0.3">
      <c r="A330" s="11" t="s">
        <v>327</v>
      </c>
      <c r="B330" s="4" cm="1">
        <f t="array" ref="B330">_xll.SNL.Clients.Office.Excel.Functions.SPG(A330, "SP_TOTAL_REV", "CY2023")</f>
        <v>39290000</v>
      </c>
      <c r="C330" s="4">
        <f>_xll.SNL.Clients.Office.Excel.Functions.SPG(A330,"IQ_AVG_DILUT_SHARES_OUT","CY2023")</f>
        <v>152000000</v>
      </c>
      <c r="D330" s="5">
        <f>_xll.SNL.Clients.Office.Excel.Functions.SPG(A330, "IQ_DILUT_EPS_NORM", "CY2023")</f>
        <v>9.2479999999999993</v>
      </c>
      <c r="E330">
        <f t="shared" si="60"/>
        <v>1405696</v>
      </c>
      <c r="F330">
        <f t="shared" si="61"/>
        <v>3.5777449732756428E-2</v>
      </c>
      <c r="G330" s="5">
        <f>_xll.SNL.Clients.Office.Excel.Functions.SPG(A330, "SP_MARKETCAP", "12/30/2023")</f>
        <v>70592.0501047</v>
      </c>
      <c r="H330">
        <f t="shared" si="65"/>
        <v>1.6800289657117238E-3</v>
      </c>
      <c r="I330">
        <f t="shared" si="66"/>
        <v>1.553690787490202E-2</v>
      </c>
      <c r="K330" s="11" t="s">
        <v>327</v>
      </c>
      <c r="L330" s="4" cm="1">
        <f t="array" ref="L330">_xll.SNL.Clients.Office.Excel.Functions.SPG(K330, "SP_TOTAL_REV", "CY2023")</f>
        <v>39290000</v>
      </c>
      <c r="M330" s="4">
        <f>_xll.SNL.Clients.Office.Excel.Functions.SPG(K330,"IQ_AVG_DILUT_SHARES_OUT","CY2023")</f>
        <v>152000000</v>
      </c>
      <c r="N330" s="5">
        <f>_xll.SNL.Clients.Office.Excel.Functions.SPG(K330, "IQ_DILUT_EPS_NORM", "CY2023")</f>
        <v>9.2479999999999993</v>
      </c>
      <c r="O330">
        <f t="shared" si="62"/>
        <v>1405696</v>
      </c>
      <c r="P330">
        <f t="shared" si="63"/>
        <v>3.5777449732756428E-2</v>
      </c>
      <c r="Q330" s="5">
        <f>_xll.SNL.Clients.Office.Excel.Functions.SPG(K330, "SP_MARKETCAP", "12/31/2022")</f>
        <v>83976.011435160006</v>
      </c>
      <c r="R330">
        <f t="shared" si="67"/>
        <v>2.4964143501491022E-3</v>
      </c>
      <c r="S330">
        <f t="shared" si="68"/>
        <v>2.3086839910178895E-2</v>
      </c>
      <c r="U330" s="11" t="s">
        <v>327</v>
      </c>
      <c r="V330" s="4" cm="1">
        <f t="array" ref="V330">_xll.SNL.Clients.Office.Excel.Functions.SPG(U330, "SP_TOTAL_REV", "CY2021")</f>
        <v>35667000</v>
      </c>
      <c r="W330" s="4">
        <f>_xll.SNL.Clients.Office.Excel.Functions.SPG(U330,"IQ_AVG_DILUT_SHARES_OUT","CY2021")</f>
        <v>160900000</v>
      </c>
      <c r="X330" s="5">
        <f>_xll.SNL.Clients.Office.Excel.Functions.SPG(U330, "IQ_DILUT_EPS_NORM", "CY2021")</f>
        <v>27.236999999999998</v>
      </c>
      <c r="Y330">
        <f t="shared" si="69"/>
        <v>4382433.3</v>
      </c>
      <c r="Z330">
        <f t="shared" si="70"/>
        <v>0.1228708133568845</v>
      </c>
      <c r="AA330" s="5">
        <f>_xll.SNL.Clients.Office.Excel.Functions.SPG(U330, "SP_MARKETCAP", "12/31/2021")</f>
        <v>61365.165476009999</v>
      </c>
      <c r="AB330">
        <f t="shared" si="64"/>
        <v>1.4461243063586362E-3</v>
      </c>
      <c r="AC330">
        <f t="shared" si="71"/>
        <v>3.9388087732290168E-2</v>
      </c>
    </row>
    <row r="331" spans="1:29" x14ac:dyDescent="0.3">
      <c r="A331" s="11" t="s">
        <v>328</v>
      </c>
      <c r="B331" s="4" cm="1">
        <f t="array" ref="B331">_xll.SNL.Clients.Office.Excel.Functions.SPG(A331, "SP_TOTAL_REV", "CY2023")</f>
        <v>8549924</v>
      </c>
      <c r="C331" s="4">
        <f>_xll.SNL.Clients.Office.Excel.Functions.SPG(A331,"IQ_AVG_DILUT_SHARES_OUT","CY2023")</f>
        <v>427400849</v>
      </c>
      <c r="D331" s="5">
        <f>_xll.SNL.Clients.Office.Excel.Functions.SPG(A331, "IQ_DILUT_EPS_NORM", "CY2023")</f>
        <v>0.252</v>
      </c>
      <c r="E331">
        <f t="shared" si="60"/>
        <v>107705.01394799999</v>
      </c>
      <c r="F331">
        <f t="shared" si="61"/>
        <v>1.2597189629755772E-2</v>
      </c>
      <c r="G331" s="5">
        <f>_xll.SNL.Clients.Office.Excel.Functions.SPG(A331, "SP_MARKETCAP", "12/30/2023")</f>
        <v>8525.5156773599992</v>
      </c>
      <c r="H331">
        <f t="shared" si="65"/>
        <v>2.0289980620127331E-4</v>
      </c>
      <c r="I331">
        <f t="shared" si="66"/>
        <v>5.1130751162720878E-5</v>
      </c>
      <c r="K331" s="11" t="s">
        <v>328</v>
      </c>
      <c r="L331" s="4" cm="1">
        <f t="array" ref="L331">_xll.SNL.Clients.Office.Excel.Functions.SPG(K331, "SP_TOTAL_REV", "CY2023")</f>
        <v>8549924</v>
      </c>
      <c r="M331" s="4">
        <f>_xll.SNL.Clients.Office.Excel.Functions.SPG(K331,"IQ_AVG_DILUT_SHARES_OUT","CY2023")</f>
        <v>427400849</v>
      </c>
      <c r="N331" s="5">
        <f>_xll.SNL.Clients.Office.Excel.Functions.SPG(K331, "IQ_DILUT_EPS_NORM", "CY2023")</f>
        <v>0.252</v>
      </c>
      <c r="O331">
        <f t="shared" si="62"/>
        <v>107705.01394799999</v>
      </c>
      <c r="P331">
        <f t="shared" si="63"/>
        <v>1.2597189629755772E-2</v>
      </c>
      <c r="Q331" s="5">
        <f>_xll.SNL.Clients.Office.Excel.Functions.SPG(K331, "SP_MARKETCAP", "12/31/2022")</f>
        <v>5157.8882640000002</v>
      </c>
      <c r="R331">
        <f t="shared" si="67"/>
        <v>1.5333219640536631E-4</v>
      </c>
      <c r="S331">
        <f t="shared" si="68"/>
        <v>3.863971349415231E-5</v>
      </c>
      <c r="U331" s="11" t="s">
        <v>328</v>
      </c>
      <c r="V331" s="4" cm="1">
        <f t="array" ref="V331">_xll.SNL.Clients.Office.Excel.Functions.SPG(U331, "SP_TOTAL_REV", "CY2021")</f>
        <v>647986</v>
      </c>
      <c r="W331" s="4">
        <f>_xll.SNL.Clients.Office.Excel.Functions.SPG(U331,"IQ_AVG_DILUT_SHARES_OUT","CY2021")</f>
        <v>365449967</v>
      </c>
      <c r="X331" s="5">
        <f>_xll.SNL.Clients.Office.Excel.Functions.SPG(U331, "IQ_DILUT_EPS_NORM", "CY2021")</f>
        <v>-7.6980000000000004</v>
      </c>
      <c r="Y331">
        <f t="shared" si="69"/>
        <v>-2813233.8459660001</v>
      </c>
      <c r="Z331">
        <f t="shared" si="70"/>
        <v>-4.3415040540474639</v>
      </c>
      <c r="AA331" s="5">
        <f>_xll.SNL.Clients.Office.Excel.Functions.SPG(U331, "SP_MARKETCAP", "12/31/2021")</f>
        <v>8646.3383171000005</v>
      </c>
      <c r="AB331">
        <f t="shared" si="64"/>
        <v>2.0375859666257244E-4</v>
      </c>
      <c r="AC331">
        <f t="shared" si="71"/>
        <v>-1.5685336771084828E-3</v>
      </c>
    </row>
    <row r="332" spans="1:29" x14ac:dyDescent="0.3">
      <c r="A332" s="11" t="s">
        <v>329</v>
      </c>
      <c r="B332" s="4" cm="1">
        <f t="array" ref="B332">_xll.SNL.Clients.Office.Excel.Functions.SPG(A332, "SP_TOTAL_REV", "CY2023")</f>
        <v>28823000</v>
      </c>
      <c r="C332" s="4">
        <f>_xll.SNL.Clients.Office.Excel.Functions.SPG(A332,"IQ_AVG_DILUT_SHARES_OUT","CY2023")</f>
        <v>228000000</v>
      </c>
      <c r="D332" s="5">
        <f>_xll.SNL.Clients.Office.Excel.Functions.SPG(A332, "IQ_DILUT_EPS_NORM", "CY2023")</f>
        <v>-4.55</v>
      </c>
      <c r="E332">
        <f t="shared" si="60"/>
        <v>-1037400</v>
      </c>
      <c r="F332">
        <f t="shared" si="61"/>
        <v>-3.5992089650626238E-2</v>
      </c>
      <c r="G332" s="5">
        <f>_xll.SNL.Clients.Office.Excel.Functions.SPG(A332, "SP_MARKETCAP", "12/30/2023")</f>
        <v>11672.021341199999</v>
      </c>
      <c r="H332">
        <f t="shared" si="65"/>
        <v>2.7778388519015141E-4</v>
      </c>
      <c r="I332">
        <f t="shared" si="66"/>
        <v>-1.2639166776151889E-3</v>
      </c>
      <c r="K332" s="11" t="s">
        <v>329</v>
      </c>
      <c r="L332" s="4" cm="1">
        <f t="array" ref="L332">_xll.SNL.Clients.Office.Excel.Functions.SPG(K332, "SP_TOTAL_REV", "CY2023")</f>
        <v>28823000</v>
      </c>
      <c r="M332" s="4">
        <f>_xll.SNL.Clients.Office.Excel.Functions.SPG(K332,"IQ_AVG_DILUT_SHARES_OUT","CY2023")</f>
        <v>228000000</v>
      </c>
      <c r="N332" s="5">
        <f>_xll.SNL.Clients.Office.Excel.Functions.SPG(K332, "IQ_DILUT_EPS_NORM", "CY2023")</f>
        <v>-4.55</v>
      </c>
      <c r="O332">
        <f t="shared" si="62"/>
        <v>-1037400</v>
      </c>
      <c r="P332">
        <f t="shared" si="63"/>
        <v>-3.5992089650626238E-2</v>
      </c>
      <c r="Q332" s="5">
        <f>_xll.SNL.Clients.Office.Excel.Functions.SPG(K332, "SP_MARKETCAP", "12/31/2022")</f>
        <v>7330.8254030999997</v>
      </c>
      <c r="R332">
        <f t="shared" si="67"/>
        <v>2.179286372616888E-4</v>
      </c>
      <c r="S332">
        <f t="shared" si="68"/>
        <v>-9.9157529954068411E-4</v>
      </c>
      <c r="U332" s="11" t="s">
        <v>329</v>
      </c>
      <c r="V332" s="4" cm="1">
        <f t="array" ref="V332">_xll.SNL.Clients.Office.Excel.Functions.SPG(U332, "SP_TOTAL_REV", "CY2021")</f>
        <v>26989000</v>
      </c>
      <c r="W332" s="4">
        <f>_xll.SNL.Clients.Office.Excel.Functions.SPG(U332,"IQ_AVG_DILUT_SHARES_OUT","CY2021")</f>
        <v>245000000</v>
      </c>
      <c r="X332" s="5">
        <f>_xll.SNL.Clients.Office.Excel.Functions.SPG(U332, "IQ_DILUT_EPS_NORM", "CY2021")</f>
        <v>8.4849999999999994</v>
      </c>
      <c r="Y332">
        <f t="shared" si="69"/>
        <v>2078824.9999999998</v>
      </c>
      <c r="Z332">
        <f t="shared" si="70"/>
        <v>7.702489903293934E-2</v>
      </c>
      <c r="AA332" s="5">
        <f>_xll.SNL.Clients.Office.Excel.Functions.SPG(U332, "SP_MARKETCAP", "12/31/2021")</f>
        <v>10547.64908508</v>
      </c>
      <c r="AB332">
        <f t="shared" si="64"/>
        <v>2.4856466365822294E-4</v>
      </c>
      <c r="AC332">
        <f t="shared" si="71"/>
        <v>2.1090711711400215E-3</v>
      </c>
    </row>
    <row r="333" spans="1:29" x14ac:dyDescent="0.3">
      <c r="A333" s="11" t="s">
        <v>330</v>
      </c>
      <c r="B333" s="4" cm="1">
        <f t="array" ref="B333">_xll.SNL.Clients.Office.Excel.Functions.SPG(A333, "SP_TOTAL_REV", "CY2023")</f>
        <v>34714000</v>
      </c>
      <c r="C333" s="4">
        <f>_xll.SNL.Clients.Office.Excel.Functions.SPG(A333,"IQ_AVG_DILUT_SHARES_OUT","CY2023")</f>
        <v>250400000</v>
      </c>
      <c r="D333" s="5">
        <f>_xll.SNL.Clients.Office.Excel.Functions.SPG(A333, "IQ_DILUT_EPS_NORM", "CY2023")</f>
        <v>14.108000000000001</v>
      </c>
      <c r="E333">
        <f t="shared" si="60"/>
        <v>3532643.2</v>
      </c>
      <c r="F333">
        <f t="shared" si="61"/>
        <v>0.1017642219277525</v>
      </c>
      <c r="G333" s="5">
        <f>_xll.SNL.Clients.Office.Excel.Functions.SPG(A333, "SP_MARKETCAP", "12/30/2023")</f>
        <v>42785.81938596</v>
      </c>
      <c r="H333">
        <f t="shared" si="65"/>
        <v>1.0182650281938357E-3</v>
      </c>
      <c r="I333">
        <f t="shared" si="66"/>
        <v>1.4365683017758634E-2</v>
      </c>
      <c r="K333" s="11" t="s">
        <v>330</v>
      </c>
      <c r="L333" s="4" cm="1">
        <f t="array" ref="L333">_xll.SNL.Clients.Office.Excel.Functions.SPG(K333, "SP_TOTAL_REV", "CY2023")</f>
        <v>34714000</v>
      </c>
      <c r="M333" s="4">
        <f>_xll.SNL.Clients.Office.Excel.Functions.SPG(K333,"IQ_AVG_DILUT_SHARES_OUT","CY2023")</f>
        <v>250400000</v>
      </c>
      <c r="N333" s="5">
        <f>_xll.SNL.Clients.Office.Excel.Functions.SPG(K333, "IQ_DILUT_EPS_NORM", "CY2023")</f>
        <v>14.108000000000001</v>
      </c>
      <c r="O333">
        <f t="shared" si="62"/>
        <v>3532643.2</v>
      </c>
      <c r="P333">
        <f t="shared" si="63"/>
        <v>0.1017642219277525</v>
      </c>
      <c r="Q333" s="5">
        <f>_xll.SNL.Clients.Office.Excel.Functions.SPG(K333, "SP_MARKETCAP", "12/31/2022")</f>
        <v>33815.026415100001</v>
      </c>
      <c r="R333">
        <f t="shared" si="67"/>
        <v>1.005243232568941E-3</v>
      </c>
      <c r="S333">
        <f t="shared" si="68"/>
        <v>1.418197152508262E-2</v>
      </c>
      <c r="U333" s="11" t="s">
        <v>330</v>
      </c>
      <c r="V333" s="4" cm="1">
        <f t="array" ref="V333">_xll.SNL.Clients.Office.Excel.Functions.SPG(U333, "SP_TOTAL_REV", "CY2021")</f>
        <v>36483939</v>
      </c>
      <c r="W333" s="4">
        <f>_xll.SNL.Clients.Office.Excel.Functions.SPG(U333,"IQ_AVG_DILUT_SHARES_OUT","CY2021")</f>
        <v>293390000</v>
      </c>
      <c r="X333" s="5">
        <f>_xll.SNL.Clients.Office.Excel.Functions.SPG(U333, "IQ_DILUT_EPS_NORM", "CY2021")</f>
        <v>18.638000000000002</v>
      </c>
      <c r="Y333">
        <f t="shared" si="69"/>
        <v>5468202.8200000012</v>
      </c>
      <c r="Z333">
        <f t="shared" si="70"/>
        <v>0.14987972707661859</v>
      </c>
      <c r="AA333" s="5">
        <f>_xll.SNL.Clients.Office.Excel.Functions.SPG(U333, "SP_MARKETCAP", "12/31/2021")</f>
        <v>31082.9164671</v>
      </c>
      <c r="AB333">
        <f t="shared" si="64"/>
        <v>7.3249637097713043E-4</v>
      </c>
      <c r="AC333">
        <f t="shared" si="71"/>
        <v>1.3652267362271759E-2</v>
      </c>
    </row>
    <row r="334" spans="1:29" x14ac:dyDescent="0.3">
      <c r="A334" s="11" t="s">
        <v>331</v>
      </c>
      <c r="B334" s="4" cm="1">
        <f t="array" ref="B334">_xll.SNL.Clients.Office.Excel.Functions.SPG(A334, "SP_TOTAL_REV", "CY2023")</f>
        <v>60922000</v>
      </c>
      <c r="C334" s="4">
        <f>_xll.SNL.Clients.Office.Excel.Functions.SPG(A334,"IQ_AVG_DILUT_SHARES_OUT","CY2023")</f>
        <v>24940000000</v>
      </c>
      <c r="D334" s="5">
        <f>_xll.SNL.Clients.Office.Excel.Functions.SPG(A334, "IQ_DILUT_EPS_NORM", "CY2023")</f>
        <v>0.84199999999999997</v>
      </c>
      <c r="E334">
        <f t="shared" si="60"/>
        <v>20999480</v>
      </c>
      <c r="F334">
        <f t="shared" si="61"/>
        <v>0.34469452742851514</v>
      </c>
      <c r="G334" s="5">
        <f>_xll.SNL.Clients.Office.Excel.Functions.SPG(A334, "SP_MARKETCAP", "12/30/2023")</f>
        <v>1223193.3999999999</v>
      </c>
      <c r="H334">
        <f t="shared" si="65"/>
        <v>2.9110931608013823E-2</v>
      </c>
      <c r="I334">
        <f t="shared" si="66"/>
        <v>2.4511404413947637E-2</v>
      </c>
      <c r="K334" s="11" t="s">
        <v>331</v>
      </c>
      <c r="L334" s="4" cm="1">
        <f t="array" ref="L334">_xll.SNL.Clients.Office.Excel.Functions.SPG(K334, "SP_TOTAL_REV", "CY2023")</f>
        <v>60922000</v>
      </c>
      <c r="M334" s="4">
        <f>_xll.SNL.Clients.Office.Excel.Functions.SPG(K334,"IQ_AVG_DILUT_SHARES_OUT","CY2023")</f>
        <v>24940000000</v>
      </c>
      <c r="N334" s="5">
        <f>_xll.SNL.Clients.Office.Excel.Functions.SPG(K334, "IQ_DILUT_EPS_NORM", "CY2023")</f>
        <v>0.84199999999999997</v>
      </c>
      <c r="O334">
        <f t="shared" si="62"/>
        <v>20999480</v>
      </c>
      <c r="P334">
        <f t="shared" si="63"/>
        <v>0.34469452742851514</v>
      </c>
      <c r="Q334" s="5">
        <f>_xll.SNL.Clients.Office.Excel.Functions.SPG(K334, "SP_MARKETCAP", "12/31/2022")</f>
        <v>359650.54</v>
      </c>
      <c r="R334">
        <f t="shared" si="67"/>
        <v>1.0691586248867225E-2</v>
      </c>
      <c r="S334">
        <f t="shared" si="68"/>
        <v>9.0023156215462037E-3</v>
      </c>
      <c r="U334" s="11" t="s">
        <v>331</v>
      </c>
      <c r="V334" s="4" cm="1">
        <f t="array" ref="V334">_xll.SNL.Clients.Office.Excel.Functions.SPG(U334, "SP_TOTAL_REV", "CY2021")</f>
        <v>26914000</v>
      </c>
      <c r="W334" s="4">
        <f>_xll.SNL.Clients.Office.Excel.Functions.SPG(U334,"IQ_AVG_DILUT_SHARES_OUT","CY2021")</f>
        <v>25350000000</v>
      </c>
      <c r="X334" s="5">
        <f>_xll.SNL.Clients.Office.Excel.Functions.SPG(U334, "IQ_DILUT_EPS_NORM", "CY2021")</f>
        <v>0.24299999999999999</v>
      </c>
      <c r="Y334">
        <f t="shared" si="69"/>
        <v>6160050</v>
      </c>
      <c r="Z334">
        <f t="shared" si="70"/>
        <v>0.22887902207029798</v>
      </c>
      <c r="AA334" s="5">
        <f>_xll.SNL.Clients.Office.Excel.Functions.SPG(U334, "SP_MARKETCAP", "12/31/2021")</f>
        <v>735275</v>
      </c>
      <c r="AB334">
        <f t="shared" si="64"/>
        <v>1.7327404580592724E-2</v>
      </c>
      <c r="AC334">
        <f t="shared" si="71"/>
        <v>4.2105593130840318E-3</v>
      </c>
    </row>
    <row r="335" spans="1:29" x14ac:dyDescent="0.3">
      <c r="A335" s="11" t="s">
        <v>332</v>
      </c>
      <c r="B335" s="4" cm="1">
        <f t="array" ref="B335">_xll.SNL.Clients.Office.Excel.Functions.SPG(A335, "SP_TOTAL_REV", "CY2023")</f>
        <v>9682899</v>
      </c>
      <c r="C335" s="4">
        <f>_xll.SNL.Clients.Office.Excel.Functions.SPG(A335,"IQ_AVG_DILUT_SHARES_OUT","CY2023")</f>
        <v>3435294</v>
      </c>
      <c r="D335" s="5">
        <f>_xll.SNL.Clients.Office.Excel.Functions.SPG(A335, "IQ_DILUT_EPS_NORM", "CY2023")</f>
        <v>350.83800000000002</v>
      </c>
      <c r="E335">
        <f t="shared" si="60"/>
        <v>1205231.676372</v>
      </c>
      <c r="F335">
        <f t="shared" si="61"/>
        <v>0.12447012783795432</v>
      </c>
      <c r="G335" s="5">
        <f>_xll.SNL.Clients.Office.Excel.Functions.SPG(A335, "SP_MARKETCAP", "12/30/2023")</f>
        <v>22296.132230650001</v>
      </c>
      <c r="H335">
        <f t="shared" si="65"/>
        <v>5.3062841942221474E-4</v>
      </c>
      <c r="I335">
        <f t="shared" si="66"/>
        <v>0.186164613413251</v>
      </c>
      <c r="K335" s="11" t="s">
        <v>332</v>
      </c>
      <c r="L335" s="4" cm="1">
        <f t="array" ref="L335">_xll.SNL.Clients.Office.Excel.Functions.SPG(K335, "SP_TOTAL_REV", "CY2023")</f>
        <v>9682899</v>
      </c>
      <c r="M335" s="4">
        <f>_xll.SNL.Clients.Office.Excel.Functions.SPG(K335,"IQ_AVG_DILUT_SHARES_OUT","CY2023")</f>
        <v>3435294</v>
      </c>
      <c r="N335" s="5">
        <f>_xll.SNL.Clients.Office.Excel.Functions.SPG(K335, "IQ_DILUT_EPS_NORM", "CY2023")</f>
        <v>350.83800000000002</v>
      </c>
      <c r="O335">
        <f t="shared" si="62"/>
        <v>1205231.676372</v>
      </c>
      <c r="P335">
        <f t="shared" si="63"/>
        <v>0.12447012783795432</v>
      </c>
      <c r="Q335" s="5">
        <f>_xll.SNL.Clients.Office.Excel.Functions.SPG(K335, "SP_MARKETCAP", "12/31/2022")</f>
        <v>14741.284458460001</v>
      </c>
      <c r="R335">
        <f t="shared" si="67"/>
        <v>4.3822460048777097E-4</v>
      </c>
      <c r="S335">
        <f t="shared" si="68"/>
        <v>0.15374584238592859</v>
      </c>
      <c r="U335" s="11" t="s">
        <v>332</v>
      </c>
      <c r="V335" s="4" cm="1">
        <f t="array" ref="V335">_xll.SNL.Clients.Office.Excel.Functions.SPG(U335, "SP_TOTAL_REV", "CY2021")</f>
        <v>8966309</v>
      </c>
      <c r="W335" s="4">
        <f>_xll.SNL.Clients.Office.Excel.Functions.SPG(U335,"IQ_AVG_DILUT_SHARES_OUT","CY2021")</f>
        <v>3858912</v>
      </c>
      <c r="X335" s="5">
        <f>_xll.SNL.Clients.Office.Excel.Functions.SPG(U335, "IQ_DILUT_EPS_NORM", "CY2021")</f>
        <v>257.58600000000001</v>
      </c>
      <c r="Y335">
        <f t="shared" si="69"/>
        <v>994001.70643200004</v>
      </c>
      <c r="Z335">
        <f t="shared" si="70"/>
        <v>0.11085963091747117</v>
      </c>
      <c r="AA335" s="5">
        <f>_xll.SNL.Clients.Office.Excel.Functions.SPG(U335, "SP_MARKETCAP", "12/31/2021")</f>
        <v>20555.570145549998</v>
      </c>
      <c r="AB335">
        <f t="shared" si="64"/>
        <v>4.8441015986766599E-4</v>
      </c>
      <c r="AC335">
        <f t="shared" si="71"/>
        <v>0.12477727543967261</v>
      </c>
    </row>
    <row r="336" spans="1:29" x14ac:dyDescent="0.3">
      <c r="A336" s="11" t="s">
        <v>333</v>
      </c>
      <c r="B336" s="4" cm="1">
        <f t="array" ref="B336">_xll.SNL.Clients.Office.Excel.Functions.SPG(A336, "SP_TOTAL_REV", "CY2023")</f>
        <v>13276000</v>
      </c>
      <c r="C336" s="4">
        <f>_xll.SNL.Clients.Office.Excel.Functions.SPG(A336,"IQ_AVG_DILUT_SHARES_OUT","CY2023")</f>
        <v>261370000</v>
      </c>
      <c r="D336" s="5">
        <f>_xll.SNL.Clients.Office.Excel.Functions.SPG(A336, "IQ_DILUT_EPS_NORM", "CY2023")</f>
        <v>8.1349999999999998</v>
      </c>
      <c r="E336">
        <f t="shared" si="60"/>
        <v>2126244.9500000002</v>
      </c>
      <c r="F336">
        <f t="shared" si="61"/>
        <v>0.16015704655016572</v>
      </c>
      <c r="G336" s="5">
        <f>_xll.SNL.Clients.Office.Excel.Functions.SPG(A336, "SP_MARKETCAP", "12/30/2023")</f>
        <v>59203.074973679999</v>
      </c>
      <c r="H336">
        <f t="shared" si="65"/>
        <v>1.4089813324229131E-3</v>
      </c>
      <c r="I336">
        <f t="shared" si="66"/>
        <v>1.1462063139260398E-2</v>
      </c>
      <c r="K336" s="11" t="s">
        <v>333</v>
      </c>
      <c r="L336" s="4" cm="1">
        <f t="array" ref="L336">_xll.SNL.Clients.Office.Excel.Functions.SPG(K336, "SP_TOTAL_REV", "CY2023")</f>
        <v>13276000</v>
      </c>
      <c r="M336" s="4">
        <f>_xll.SNL.Clients.Office.Excel.Functions.SPG(K336,"IQ_AVG_DILUT_SHARES_OUT","CY2023")</f>
        <v>261370000</v>
      </c>
      <c r="N336" s="5">
        <f>_xll.SNL.Clients.Office.Excel.Functions.SPG(K336, "IQ_DILUT_EPS_NORM", "CY2023")</f>
        <v>8.1349999999999998</v>
      </c>
      <c r="O336">
        <f t="shared" si="62"/>
        <v>2126244.9500000002</v>
      </c>
      <c r="P336">
        <f t="shared" si="63"/>
        <v>0.16015704655016572</v>
      </c>
      <c r="Q336" s="5">
        <f>_xll.SNL.Clients.Office.Excel.Functions.SPG(K336, "SP_MARKETCAP", "12/31/2022")</f>
        <v>40951.08224186</v>
      </c>
      <c r="R336">
        <f t="shared" si="67"/>
        <v>1.2173818167304886E-3</v>
      </c>
      <c r="S336">
        <f t="shared" si="68"/>
        <v>9.9034010791025241E-3</v>
      </c>
      <c r="U336" s="11" t="s">
        <v>333</v>
      </c>
      <c r="V336" s="4" cm="1">
        <f t="array" ref="V336">_xll.SNL.Clients.Office.Excel.Functions.SPG(U336, "SP_TOTAL_REV", "CY2021")</f>
        <v>11063000</v>
      </c>
      <c r="W336" s="4">
        <f>_xll.SNL.Clients.Office.Excel.Functions.SPG(U336,"IQ_AVG_DILUT_SHARES_OUT","CY2021")</f>
        <v>275646000</v>
      </c>
      <c r="X336" s="5">
        <f>_xll.SNL.Clients.Office.Excel.Functions.SPG(U336, "IQ_DILUT_EPS_NORM", "CY2021")</f>
        <v>4.9429999999999996</v>
      </c>
      <c r="Y336">
        <f t="shared" si="69"/>
        <v>1362518.1780000001</v>
      </c>
      <c r="Z336">
        <f t="shared" si="70"/>
        <v>0.12315991846696195</v>
      </c>
      <c r="AA336" s="5">
        <f>_xll.SNL.Clients.Office.Excel.Functions.SPG(U336, "SP_MARKETCAP", "12/31/2021")</f>
        <v>60574.275457219999</v>
      </c>
      <c r="AB336">
        <f t="shared" si="64"/>
        <v>1.42748628475539E-3</v>
      </c>
      <c r="AC336">
        <f t="shared" si="71"/>
        <v>7.0560647055458925E-3</v>
      </c>
    </row>
    <row r="337" spans="1:29" x14ac:dyDescent="0.3">
      <c r="A337" s="11" t="s">
        <v>334</v>
      </c>
      <c r="B337" s="4" cm="1">
        <f t="array" ref="B337">_xll.SNL.Clients.Office.Excel.Functions.SPG(A337, "SP_TOTAL_REV", "CY2023")</f>
        <v>15812250</v>
      </c>
      <c r="C337" s="4">
        <f>_xll.SNL.Clients.Office.Excel.Functions.SPG(A337,"IQ_AVG_DILUT_SHARES_OUT","CY2023")</f>
        <v>60998000</v>
      </c>
      <c r="D337" s="5">
        <f>_xll.SNL.Clients.Office.Excel.Functions.SPG(A337, "IQ_DILUT_EPS_NORM", "CY2023")</f>
        <v>30.724</v>
      </c>
      <c r="E337">
        <f t="shared" si="60"/>
        <v>1874102.5519999999</v>
      </c>
      <c r="F337">
        <f t="shared" si="61"/>
        <v>0.1185221933627409</v>
      </c>
      <c r="G337" s="5">
        <f>_xll.SNL.Clients.Office.Excel.Functions.SPG(A337, "SP_MARKETCAP", "12/30/2023")</f>
        <v>56208.799224000002</v>
      </c>
      <c r="H337">
        <f t="shared" si="65"/>
        <v>1.3377201920632049E-3</v>
      </c>
      <c r="I337">
        <f t="shared" si="66"/>
        <v>4.1100115180949907E-2</v>
      </c>
      <c r="K337" s="11" t="s">
        <v>334</v>
      </c>
      <c r="L337" s="4" cm="1">
        <f t="array" ref="L337">_xll.SNL.Clients.Office.Excel.Functions.SPG(K337, "SP_TOTAL_REV", "CY2023")</f>
        <v>15812250</v>
      </c>
      <c r="M337" s="4">
        <f>_xll.SNL.Clients.Office.Excel.Functions.SPG(K337,"IQ_AVG_DILUT_SHARES_OUT","CY2023")</f>
        <v>60998000</v>
      </c>
      <c r="N337" s="5">
        <f>_xll.SNL.Clients.Office.Excel.Functions.SPG(K337, "IQ_DILUT_EPS_NORM", "CY2023")</f>
        <v>30.724</v>
      </c>
      <c r="O337">
        <f t="shared" si="62"/>
        <v>1874102.5519999999</v>
      </c>
      <c r="P337">
        <f t="shared" si="63"/>
        <v>0.1185221933627409</v>
      </c>
      <c r="Q337" s="5">
        <f>_xll.SNL.Clients.Office.Excel.Functions.SPG(K337, "SP_MARKETCAP", "12/31/2022")</f>
        <v>52815.946161330001</v>
      </c>
      <c r="R337">
        <f t="shared" si="67"/>
        <v>1.5700970272403529E-3</v>
      </c>
      <c r="S337">
        <f t="shared" si="68"/>
        <v>4.8239661064932604E-2</v>
      </c>
      <c r="U337" s="11" t="s">
        <v>334</v>
      </c>
      <c r="V337" s="4" cm="1">
        <f t="array" ref="V337">_xll.SNL.Clients.Office.Excel.Functions.SPG(U337, "SP_TOTAL_REV", "CY2021")</f>
        <v>13327563</v>
      </c>
      <c r="W337" s="4">
        <f>_xll.SNL.Clients.Office.Excel.Functions.SPG(U337,"IQ_AVG_DILUT_SHARES_OUT","CY2021")</f>
        <v>69611000</v>
      </c>
      <c r="X337" s="5">
        <f>_xll.SNL.Clients.Office.Excel.Functions.SPG(U337, "IQ_DILUT_EPS_NORM", "CY2021")</f>
        <v>25.09</v>
      </c>
      <c r="Y337">
        <f t="shared" si="69"/>
        <v>1746539.99</v>
      </c>
      <c r="Z337">
        <f t="shared" si="70"/>
        <v>0.13104721320769597</v>
      </c>
      <c r="AA337" s="5">
        <f>_xll.SNL.Clients.Office.Excel.Functions.SPG(U337, "SP_MARKETCAP", "12/31/2021")</f>
        <v>47584.644607080001</v>
      </c>
      <c r="AB337">
        <f t="shared" si="64"/>
        <v>1.1213741646738907E-3</v>
      </c>
      <c r="AC337">
        <f t="shared" si="71"/>
        <v>2.8135277791667919E-2</v>
      </c>
    </row>
    <row r="338" spans="1:29" x14ac:dyDescent="0.3">
      <c r="A338" s="11" t="s">
        <v>335</v>
      </c>
      <c r="B338" s="4" cm="1">
        <f t="array" ref="B338">_xll.SNL.Clients.Office.Excel.Functions.SPG(A338, "SP_TOTAL_REV", "CY2023")</f>
        <v>28257000</v>
      </c>
      <c r="C338" s="4">
        <f>_xll.SNL.Clients.Office.Excel.Functions.SPG(A338,"IQ_AVG_DILUT_SHARES_OUT","CY2023")</f>
        <v>960900000</v>
      </c>
      <c r="D338" s="5">
        <f>_xll.SNL.Clients.Office.Excel.Functions.SPG(A338, "IQ_DILUT_EPS_NORM", "CY2023")</f>
        <v>3.7090000000000001</v>
      </c>
      <c r="E338">
        <f t="shared" si="60"/>
        <v>3563978.1</v>
      </c>
      <c r="F338">
        <f t="shared" si="61"/>
        <v>0.12612726404076866</v>
      </c>
      <c r="G338" s="5">
        <f>_xll.SNL.Clients.Office.Excel.Functions.SPG(A338, "SP_MARKETCAP", "12/30/2023")</f>
        <v>52400.364973180003</v>
      </c>
      <c r="H338">
        <f t="shared" si="65"/>
        <v>1.2470827924424758E-3</v>
      </c>
      <c r="I338">
        <f t="shared" si="66"/>
        <v>4.6254300771691433E-3</v>
      </c>
      <c r="K338" s="11" t="s">
        <v>335</v>
      </c>
      <c r="L338" s="4" cm="1">
        <f t="array" ref="L338">_xll.SNL.Clients.Office.Excel.Functions.SPG(K338, "SP_TOTAL_REV", "CY2023")</f>
        <v>28257000</v>
      </c>
      <c r="M338" s="4">
        <f>_xll.SNL.Clients.Office.Excel.Functions.SPG(K338,"IQ_AVG_DILUT_SHARES_OUT","CY2023")</f>
        <v>960900000</v>
      </c>
      <c r="N338" s="5">
        <f>_xll.SNL.Clients.Office.Excel.Functions.SPG(K338, "IQ_DILUT_EPS_NORM", "CY2023")</f>
        <v>3.7090000000000001</v>
      </c>
      <c r="O338">
        <f t="shared" si="62"/>
        <v>3563978.1</v>
      </c>
      <c r="P338">
        <f t="shared" si="63"/>
        <v>0.12612726404076866</v>
      </c>
      <c r="Q338" s="5">
        <f>_xll.SNL.Clients.Office.Excel.Functions.SPG(K338, "SP_MARKETCAP", "12/31/2022")</f>
        <v>57061.240165390001</v>
      </c>
      <c r="R338">
        <f t="shared" si="67"/>
        <v>1.6962998879289713E-3</v>
      </c>
      <c r="S338">
        <f t="shared" si="68"/>
        <v>6.2915762843285547E-3</v>
      </c>
      <c r="U338" s="11" t="s">
        <v>335</v>
      </c>
      <c r="V338" s="4" cm="1">
        <f t="array" ref="V338">_xll.SNL.Clients.Office.Excel.Functions.SPG(U338, "SP_TOTAL_REV", "CY2021")</f>
        <v>25956000</v>
      </c>
      <c r="W338" s="4">
        <f>_xll.SNL.Clients.Office.Excel.Functions.SPG(U338,"IQ_AVG_DILUT_SHARES_OUT","CY2021")</f>
        <v>958800000</v>
      </c>
      <c r="X338" s="5">
        <f>_xll.SNL.Clients.Office.Excel.Functions.SPG(U338, "IQ_DILUT_EPS_NORM", "CY2021")</f>
        <v>2.4039999999999999</v>
      </c>
      <c r="Y338">
        <f t="shared" si="69"/>
        <v>2304955.2000000002</v>
      </c>
      <c r="Z338">
        <f t="shared" si="70"/>
        <v>8.8802404068423491E-2</v>
      </c>
      <c r="AA338" s="5">
        <f>_xll.SNL.Clients.Office.Excel.Functions.SPG(U338, "SP_MARKETCAP", "12/31/2021")</f>
        <v>27076.108639189999</v>
      </c>
      <c r="AB338">
        <f t="shared" si="64"/>
        <v>6.3807240673125984E-4</v>
      </c>
      <c r="AC338">
        <f t="shared" si="71"/>
        <v>1.5339260657819486E-3</v>
      </c>
    </row>
    <row r="339" spans="1:29" x14ac:dyDescent="0.3">
      <c r="A339" s="11" t="s">
        <v>336</v>
      </c>
      <c r="B339" s="4" cm="1">
        <f t="array" ref="B339">_xll.SNL.Clients.Office.Excel.Functions.SPG(A339, "SP_TOTAL_REV", "CY2023")</f>
        <v>5866152</v>
      </c>
      <c r="C339" s="4">
        <f>_xll.SNL.Clients.Office.Excel.Functions.SPG(A339,"IQ_AVG_DILUT_SHARES_OUT","CY2023")</f>
        <v>220180000</v>
      </c>
      <c r="D339" s="5">
        <f>_xll.SNL.Clients.Office.Excel.Functions.SPG(A339, "IQ_DILUT_EPS_NORM", "CY2023")</f>
        <v>4.6769999999999996</v>
      </c>
      <c r="E339">
        <f t="shared" si="60"/>
        <v>1029781.8599999999</v>
      </c>
      <c r="F339">
        <f t="shared" si="61"/>
        <v>0.17554639907046388</v>
      </c>
      <c r="G339" s="5">
        <f>_xll.SNL.Clients.Office.Excel.Functions.SPG(A339, "SP_MARKETCAP", "12/30/2023")</f>
        <v>44227.03737582</v>
      </c>
      <c r="H339">
        <f t="shared" si="65"/>
        <v>1.0525647540875933E-3</v>
      </c>
      <c r="I339">
        <f t="shared" si="66"/>
        <v>4.9228453548676738E-3</v>
      </c>
      <c r="K339" s="11" t="s">
        <v>336</v>
      </c>
      <c r="L339" s="4" cm="1">
        <f t="array" ref="L339">_xll.SNL.Clients.Office.Excel.Functions.SPG(K339, "SP_TOTAL_REV", "CY2023")</f>
        <v>5866152</v>
      </c>
      <c r="M339" s="4">
        <f>_xll.SNL.Clients.Office.Excel.Functions.SPG(K339,"IQ_AVG_DILUT_SHARES_OUT","CY2023")</f>
        <v>220180000</v>
      </c>
      <c r="N339" s="5">
        <f>_xll.SNL.Clients.Office.Excel.Functions.SPG(K339, "IQ_DILUT_EPS_NORM", "CY2023")</f>
        <v>4.6769999999999996</v>
      </c>
      <c r="O339">
        <f t="shared" si="62"/>
        <v>1029781.8599999999</v>
      </c>
      <c r="P339">
        <f t="shared" si="63"/>
        <v>0.17554639907046388</v>
      </c>
      <c r="Q339" s="5">
        <f>_xll.SNL.Clients.Office.Excel.Functions.SPG(K339, "SP_MARKETCAP", "12/31/2022")</f>
        <v>31352.474691160001</v>
      </c>
      <c r="R339">
        <f t="shared" si="67"/>
        <v>9.320372138909176E-4</v>
      </c>
      <c r="S339">
        <f t="shared" si="68"/>
        <v>4.3591380493678208E-3</v>
      </c>
      <c r="U339" s="11" t="s">
        <v>336</v>
      </c>
      <c r="V339" s="4" cm="1">
        <f t="array" ref="V339">_xll.SNL.Clients.Office.Excel.Functions.SPG(U339, "SP_TOTAL_REV", "CY2021")</f>
        <v>5256328</v>
      </c>
      <c r="W339" s="4">
        <f>_xll.SNL.Clients.Office.Excel.Functions.SPG(U339,"IQ_AVG_DILUT_SHARES_OUT","CY2021")</f>
        <v>232819978</v>
      </c>
      <c r="X339" s="5">
        <f>_xll.SNL.Clients.Office.Excel.Functions.SPG(U339, "IQ_DILUT_EPS_NORM", "CY2021")</f>
        <v>3.7269999999999999</v>
      </c>
      <c r="Y339">
        <f t="shared" si="69"/>
        <v>867720.05800599989</v>
      </c>
      <c r="Z339">
        <f t="shared" si="70"/>
        <v>0.16508103337653204</v>
      </c>
      <c r="AA339" s="5">
        <f>_xll.SNL.Clients.Office.Excel.Functions.SPG(U339, "SP_MARKETCAP", "12/31/2021")</f>
        <v>41217.703821360003</v>
      </c>
      <c r="AB339">
        <f t="shared" si="64"/>
        <v>9.7133158341538553E-4</v>
      </c>
      <c r="AC339">
        <f t="shared" si="71"/>
        <v>3.6201528113891418E-3</v>
      </c>
    </row>
    <row r="340" spans="1:29" x14ac:dyDescent="0.3">
      <c r="A340" s="11" t="s">
        <v>337</v>
      </c>
      <c r="B340" s="4" cm="1">
        <f t="array" ref="B340">_xll.SNL.Clients.Office.Excel.Functions.SPG(A340, "SP_TOTAL_REV", "CY2023")</f>
        <v>14692200</v>
      </c>
      <c r="C340" s="4">
        <f>_xll.SNL.Clients.Office.Excel.Functions.SPG(A340,"IQ_AVG_DILUT_SHARES_OUT","CY2023")</f>
        <v>201400000</v>
      </c>
      <c r="D340" s="5">
        <f>_xll.SNL.Clients.Office.Excel.Functions.SPG(A340, "IQ_DILUT_EPS_NORM", "CY2023")</f>
        <v>5.9649999999999999</v>
      </c>
      <c r="E340">
        <f t="shared" si="60"/>
        <v>1201351</v>
      </c>
      <c r="F340">
        <f t="shared" si="61"/>
        <v>8.1767944895931172E-2</v>
      </c>
      <c r="G340" s="5">
        <f>_xll.SNL.Clients.Office.Excel.Functions.SPG(A340, "SP_MARKETCAP", "12/30/2023")</f>
        <v>17123.285046699999</v>
      </c>
      <c r="H340">
        <f t="shared" si="65"/>
        <v>4.075191869895713E-4</v>
      </c>
      <c r="I340">
        <f t="shared" si="66"/>
        <v>2.4308519503927926E-3</v>
      </c>
      <c r="K340" s="11" t="s">
        <v>337</v>
      </c>
      <c r="L340" s="4" cm="1">
        <f t="array" ref="L340">_xll.SNL.Clients.Office.Excel.Functions.SPG(K340, "SP_TOTAL_REV", "CY2023")</f>
        <v>14692200</v>
      </c>
      <c r="M340" s="4">
        <f>_xll.SNL.Clients.Office.Excel.Functions.SPG(K340,"IQ_AVG_DILUT_SHARES_OUT","CY2023")</f>
        <v>201400000</v>
      </c>
      <c r="N340" s="5">
        <f>_xll.SNL.Clients.Office.Excel.Functions.SPG(K340, "IQ_DILUT_EPS_NORM", "CY2023")</f>
        <v>5.9649999999999999</v>
      </c>
      <c r="O340">
        <f t="shared" si="62"/>
        <v>1201351</v>
      </c>
      <c r="P340">
        <f t="shared" si="63"/>
        <v>8.1767944895931172E-2</v>
      </c>
      <c r="Q340" s="5">
        <f>_xll.SNL.Clients.Office.Excel.Functions.SPG(K340, "SP_MARKETCAP", "12/31/2022")</f>
        <v>16633.438560959999</v>
      </c>
      <c r="R340">
        <f t="shared" si="67"/>
        <v>4.944740052099958E-4</v>
      </c>
      <c r="S340">
        <f t="shared" si="68"/>
        <v>2.9495374410776249E-3</v>
      </c>
      <c r="U340" s="11" t="s">
        <v>337</v>
      </c>
      <c r="V340" s="4" cm="1">
        <f t="array" ref="V340">_xll.SNL.Clients.Office.Excel.Functions.SPG(U340, "SP_TOTAL_REV", "CY2021")</f>
        <v>14289400</v>
      </c>
      <c r="W340" s="4">
        <f>_xll.SNL.Clients.Office.Excel.Functions.SPG(U340,"IQ_AVG_DILUT_SHARES_OUT","CY2021")</f>
        <v>215600000</v>
      </c>
      <c r="X340" s="5">
        <f>_xll.SNL.Clients.Office.Excel.Functions.SPG(U340, "IQ_DILUT_EPS_NORM", "CY2021")</f>
        <v>5.1779999999999999</v>
      </c>
      <c r="Y340">
        <f t="shared" si="69"/>
        <v>1116376.8</v>
      </c>
      <c r="Z340">
        <f t="shared" si="70"/>
        <v>7.8126219435385669E-2</v>
      </c>
      <c r="AA340" s="5">
        <f>_xll.SNL.Clients.Office.Excel.Functions.SPG(U340, "SP_MARKETCAP", "12/31/2021")</f>
        <v>15574.162906940001</v>
      </c>
      <c r="AB340">
        <f t="shared" si="64"/>
        <v>3.6701889999334871E-4</v>
      </c>
      <c r="AC340">
        <f t="shared" si="71"/>
        <v>1.9004238641655597E-3</v>
      </c>
    </row>
    <row r="341" spans="1:29" x14ac:dyDescent="0.3">
      <c r="A341" s="11" t="s">
        <v>338</v>
      </c>
      <c r="B341" s="4" cm="1">
        <f t="array" ref="B341">_xll.SNL.Clients.Office.Excel.Functions.SPG(A341, "SP_TOTAL_REV", "CY2023")</f>
        <v>8253000</v>
      </c>
      <c r="C341" s="4">
        <f>_xll.SNL.Clients.Office.Excel.Functions.SPG(A341,"IQ_AVG_DILUT_SHARES_OUT","CY2023")</f>
        <v>446800000</v>
      </c>
      <c r="D341" s="5">
        <f>_xll.SNL.Clients.Office.Excel.Functions.SPG(A341, "IQ_DILUT_EPS_NORM", "CY2023")</f>
        <v>3.6659999999999999</v>
      </c>
      <c r="E341">
        <f t="shared" si="60"/>
        <v>1637968.8</v>
      </c>
      <c r="F341">
        <f t="shared" si="61"/>
        <v>0.19846950199927299</v>
      </c>
      <c r="G341" s="5">
        <f>_xll.SNL.Clients.Office.Excel.Functions.SPG(A341, "SP_MARKETCAP", "12/30/2023")</f>
        <v>35976.169442109996</v>
      </c>
      <c r="H341">
        <f t="shared" si="65"/>
        <v>8.5620132363989289E-4</v>
      </c>
      <c r="I341">
        <f t="shared" si="66"/>
        <v>3.1388340524638471E-3</v>
      </c>
      <c r="K341" s="11" t="s">
        <v>338</v>
      </c>
      <c r="L341" s="4" cm="1">
        <f t="array" ref="L341">_xll.SNL.Clients.Office.Excel.Functions.SPG(K341, "SP_TOTAL_REV", "CY2023")</f>
        <v>8253000</v>
      </c>
      <c r="M341" s="4">
        <f>_xll.SNL.Clients.Office.Excel.Functions.SPG(K341,"IQ_AVG_DILUT_SHARES_OUT","CY2023")</f>
        <v>446800000</v>
      </c>
      <c r="N341" s="5">
        <f>_xll.SNL.Clients.Office.Excel.Functions.SPG(K341, "IQ_DILUT_EPS_NORM", "CY2023")</f>
        <v>3.6659999999999999</v>
      </c>
      <c r="O341">
        <f t="shared" si="62"/>
        <v>1637968.8</v>
      </c>
      <c r="P341">
        <f t="shared" si="63"/>
        <v>0.19846950199927299</v>
      </c>
      <c r="Q341" s="5">
        <f>_xll.SNL.Clients.Office.Excel.Functions.SPG(K341, "SP_MARKETCAP", "12/31/2022")</f>
        <v>26970.258248009999</v>
      </c>
      <c r="R341">
        <f t="shared" si="67"/>
        <v>8.0176396290916618E-4</v>
      </c>
      <c r="S341">
        <f t="shared" si="68"/>
        <v>2.9392666880250031E-3</v>
      </c>
      <c r="U341" s="11" t="s">
        <v>338</v>
      </c>
      <c r="V341" s="4" cm="1">
        <f t="array" ref="V341">_xll.SNL.Clients.Office.Excel.Functions.SPG(U341, "SP_TOTAL_REV", "CY2021")</f>
        <v>6739800</v>
      </c>
      <c r="W341" s="4">
        <f>_xll.SNL.Clients.Office.Excel.Functions.SPG(U341,"IQ_AVG_DILUT_SHARES_OUT","CY2021")</f>
        <v>443800000</v>
      </c>
      <c r="X341" s="5">
        <f>_xll.SNL.Clients.Office.Excel.Functions.SPG(U341, "IQ_DILUT_EPS_NORM", "CY2021")</f>
        <v>1.7569999999999999</v>
      </c>
      <c r="Y341">
        <f t="shared" si="69"/>
        <v>779756.6</v>
      </c>
      <c r="Z341">
        <f t="shared" si="70"/>
        <v>0.11569432327368764</v>
      </c>
      <c r="AA341" s="5">
        <f>_xll.SNL.Clients.Office.Excel.Functions.SPG(U341, "SP_MARKETCAP", "12/31/2021")</f>
        <v>29262.22191552</v>
      </c>
      <c r="AB341">
        <f t="shared" si="64"/>
        <v>6.8959009630043466E-4</v>
      </c>
      <c r="AC341">
        <f t="shared" si="71"/>
        <v>1.2116097991998636E-3</v>
      </c>
    </row>
    <row r="342" spans="1:29" x14ac:dyDescent="0.3">
      <c r="A342" s="11" t="s">
        <v>339</v>
      </c>
      <c r="B342" s="4" cm="1">
        <f t="array" ref="B342">_xll.SNL.Clients.Office.Excel.Functions.SPG(A342, "SP_TOTAL_REV", "CY2023")</f>
        <v>17677000</v>
      </c>
      <c r="C342" s="4">
        <f>_xll.SNL.Clients.Office.Excel.Functions.SPG(A342,"IQ_AVG_DILUT_SHARES_OUT","CY2023")</f>
        <v>485400000</v>
      </c>
      <c r="D342" s="5">
        <f>_xll.SNL.Clients.Office.Excel.Functions.SPG(A342, "IQ_DILUT_EPS_NORM", "CY2023")</f>
        <v>3.7029999999999998</v>
      </c>
      <c r="E342">
        <f t="shared" si="60"/>
        <v>1797436.2</v>
      </c>
      <c r="F342">
        <f t="shared" si="61"/>
        <v>0.10168219720540815</v>
      </c>
      <c r="G342" s="5">
        <f>_xll.SNL.Clients.Office.Excel.Functions.SPG(A342, "SP_MARKETCAP", "12/30/2023")</f>
        <v>40906.712541480003</v>
      </c>
      <c r="H342">
        <f t="shared" si="65"/>
        <v>9.7354393107721619E-4</v>
      </c>
      <c r="I342">
        <f t="shared" si="66"/>
        <v>3.6050331767789314E-3</v>
      </c>
      <c r="K342" s="11" t="s">
        <v>339</v>
      </c>
      <c r="L342" s="4" cm="1">
        <f t="array" ref="L342">_xll.SNL.Clients.Office.Excel.Functions.SPG(K342, "SP_TOTAL_REV", "CY2023")</f>
        <v>17677000</v>
      </c>
      <c r="M342" s="4">
        <f>_xll.SNL.Clients.Office.Excel.Functions.SPG(K342,"IQ_AVG_DILUT_SHARES_OUT","CY2023")</f>
        <v>485400000</v>
      </c>
      <c r="N342" s="5">
        <f>_xll.SNL.Clients.Office.Excel.Functions.SPG(K342, "IQ_DILUT_EPS_NORM", "CY2023")</f>
        <v>3.7029999999999998</v>
      </c>
      <c r="O342">
        <f t="shared" si="62"/>
        <v>1797436.2</v>
      </c>
      <c r="P342">
        <f t="shared" si="63"/>
        <v>0.10168219720540815</v>
      </c>
      <c r="Q342" s="5">
        <f>_xll.SNL.Clients.Office.Excel.Functions.SPG(K342, "SP_MARKETCAP", "12/31/2022")</f>
        <v>29364.867419400001</v>
      </c>
      <c r="R342">
        <f t="shared" si="67"/>
        <v>8.7295020522161959E-4</v>
      </c>
      <c r="S342">
        <f t="shared" si="68"/>
        <v>3.2325346099356571E-3</v>
      </c>
      <c r="U342" s="11" t="s">
        <v>339</v>
      </c>
      <c r="V342" s="4" cm="1">
        <f t="array" ref="V342">_xll.SNL.Clients.Office.Excel.Functions.SPG(U342, "SP_TOTAL_REV", "CY2021")</f>
        <v>16540000</v>
      </c>
      <c r="W342" s="4">
        <f>_xll.SNL.Clients.Office.Excel.Functions.SPG(U342,"IQ_AVG_DILUT_SHARES_OUT","CY2021")</f>
        <v>447400000</v>
      </c>
      <c r="X342" s="5">
        <f>_xll.SNL.Clients.Office.Excel.Functions.SPG(U342, "IQ_DILUT_EPS_NORM", "CY2021")</f>
        <v>2.7719999999999998</v>
      </c>
      <c r="Y342">
        <f t="shared" si="69"/>
        <v>1240192.8</v>
      </c>
      <c r="Z342">
        <f t="shared" si="70"/>
        <v>7.4981426844014515E-2</v>
      </c>
      <c r="AA342" s="5">
        <f>_xll.SNL.Clients.Office.Excel.Functions.SPG(U342, "SP_MARKETCAP", "12/31/2021")</f>
        <v>26203.240668279999</v>
      </c>
      <c r="AB342">
        <f t="shared" si="64"/>
        <v>6.1750250230448265E-4</v>
      </c>
      <c r="AC342">
        <f t="shared" si="71"/>
        <v>1.7117169363880258E-3</v>
      </c>
    </row>
    <row r="343" spans="1:29" x14ac:dyDescent="0.3">
      <c r="A343" s="11" t="s">
        <v>340</v>
      </c>
      <c r="B343" s="4" cm="1">
        <f t="array" ref="B343">_xll.SNL.Clients.Office.Excel.Functions.SPG(A343, "SP_TOTAL_REV", "CY2023")</f>
        <v>51628000</v>
      </c>
      <c r="C343" s="4">
        <f>_xll.SNL.Clients.Office.Excel.Functions.SPG(A343,"IQ_AVG_DILUT_SHARES_OUT","CY2023")</f>
        <v>2802500000</v>
      </c>
      <c r="D343" s="5">
        <f>_xll.SNL.Clients.Office.Excel.Functions.SPG(A343, "IQ_DILUT_EPS_NORM", "CY2023")</f>
        <v>2.524</v>
      </c>
      <c r="E343">
        <f t="shared" si="60"/>
        <v>7073510</v>
      </c>
      <c r="F343">
        <f t="shared" si="61"/>
        <v>0.13700918106453863</v>
      </c>
      <c r="G343" s="5">
        <f>_xll.SNL.Clients.Office.Excel.Functions.SPG(A343, "SP_MARKETCAP", "12/30/2023")</f>
        <v>289818.84645999997</v>
      </c>
      <c r="H343">
        <f t="shared" si="65"/>
        <v>6.8974347131128396E-3</v>
      </c>
      <c r="I343">
        <f t="shared" si="66"/>
        <v>1.7409125215896808E-2</v>
      </c>
      <c r="K343" s="11" t="s">
        <v>340</v>
      </c>
      <c r="L343" s="4" cm="1">
        <f t="array" ref="L343">_xll.SNL.Clients.Office.Excel.Functions.SPG(K343, "SP_TOTAL_REV", "CY2023")</f>
        <v>51628000</v>
      </c>
      <c r="M343" s="4">
        <f>_xll.SNL.Clients.Office.Excel.Functions.SPG(K343,"IQ_AVG_DILUT_SHARES_OUT","CY2023")</f>
        <v>2802500000</v>
      </c>
      <c r="N343" s="5">
        <f>_xll.SNL.Clients.Office.Excel.Functions.SPG(K343, "IQ_DILUT_EPS_NORM", "CY2023")</f>
        <v>2.524</v>
      </c>
      <c r="O343">
        <f t="shared" si="62"/>
        <v>7073510</v>
      </c>
      <c r="P343">
        <f t="shared" si="63"/>
        <v>0.13700918106453863</v>
      </c>
      <c r="Q343" s="5">
        <f>_xll.SNL.Clients.Office.Excel.Functions.SPG(K343, "SP_MARKETCAP", "12/31/2022")</f>
        <v>220391.72021999999</v>
      </c>
      <c r="R343">
        <f t="shared" si="67"/>
        <v>6.5517407127161408E-3</v>
      </c>
      <c r="S343">
        <f t="shared" si="68"/>
        <v>1.653659355889554E-2</v>
      </c>
      <c r="U343" s="11" t="s">
        <v>340</v>
      </c>
      <c r="V343" s="4" cm="1">
        <f t="array" ref="V343">_xll.SNL.Clients.Office.Excel.Functions.SPG(U343, "SP_TOTAL_REV", "CY2021")</f>
        <v>41399000</v>
      </c>
      <c r="W343" s="4">
        <f>_xll.SNL.Clients.Office.Excel.Functions.SPG(U343,"IQ_AVG_DILUT_SHARES_OUT","CY2021")</f>
        <v>2895500000</v>
      </c>
      <c r="X343" s="5">
        <f>_xll.SNL.Clients.Office.Excel.Functions.SPG(U343, "IQ_DILUT_EPS_NORM", "CY2021")</f>
        <v>2.85</v>
      </c>
      <c r="Y343">
        <f t="shared" si="69"/>
        <v>8252175</v>
      </c>
      <c r="Z343">
        <f t="shared" si="70"/>
        <v>0.19933271335056402</v>
      </c>
      <c r="AA343" s="5">
        <f>_xll.SNL.Clients.Office.Excel.Functions.SPG(U343, "SP_MARKETCAP", "12/31/2021")</f>
        <v>232889.68286999999</v>
      </c>
      <c r="AB343">
        <f t="shared" si="64"/>
        <v>5.4882510050449492E-3</v>
      </c>
      <c r="AC343">
        <f t="shared" si="71"/>
        <v>1.5641515364378106E-2</v>
      </c>
    </row>
    <row r="344" spans="1:29" x14ac:dyDescent="0.3">
      <c r="A344" s="11" t="s">
        <v>341</v>
      </c>
      <c r="B344" s="4" cm="1">
        <f t="array" ref="B344">_xll.SNL.Clients.Office.Excel.Functions.SPG(A344, "SP_TOTAL_REV", "CY2023")</f>
        <v>14209000</v>
      </c>
      <c r="C344" s="4">
        <f>_xll.SNL.Clients.Office.Excel.Functions.SPG(A344,"IQ_AVG_DILUT_SHARES_OUT","CY2023")</f>
        <v>414600000</v>
      </c>
      <c r="D344" s="5">
        <f>_xll.SNL.Clients.Office.Excel.Functions.SPG(A344, "IQ_DILUT_EPS_NORM", "CY2023")</f>
        <v>2.9649999999999999</v>
      </c>
      <c r="E344">
        <f t="shared" si="60"/>
        <v>1229289</v>
      </c>
      <c r="F344">
        <f t="shared" si="61"/>
        <v>8.6514814554155814E-2</v>
      </c>
      <c r="G344" s="5">
        <f>_xll.SNL.Clients.Office.Excel.Functions.SPG(A344, "SP_MARKETCAP", "12/30/2023")</f>
        <v>36616.386893809999</v>
      </c>
      <c r="H344">
        <f t="shared" si="65"/>
        <v>8.7143793826738813E-4</v>
      </c>
      <c r="I344">
        <f t="shared" si="66"/>
        <v>2.5838134869628055E-3</v>
      </c>
      <c r="K344" s="11" t="s">
        <v>341</v>
      </c>
      <c r="L344" s="4" cm="1">
        <f t="array" ref="L344">_xll.SNL.Clients.Office.Excel.Functions.SPG(K344, "SP_TOTAL_REV", "CY2023")</f>
        <v>14209000</v>
      </c>
      <c r="M344" s="4">
        <f>_xll.SNL.Clients.Office.Excel.Functions.SPG(K344,"IQ_AVG_DILUT_SHARES_OUT","CY2023")</f>
        <v>414600000</v>
      </c>
      <c r="N344" s="5">
        <f>_xll.SNL.Clients.Office.Excel.Functions.SPG(K344, "IQ_DILUT_EPS_NORM", "CY2023")</f>
        <v>2.9649999999999999</v>
      </c>
      <c r="O344">
        <f t="shared" si="62"/>
        <v>1229289</v>
      </c>
      <c r="P344">
        <f t="shared" si="63"/>
        <v>8.6514814554155814E-2</v>
      </c>
      <c r="Q344" s="5">
        <f>_xll.SNL.Clients.Office.Excel.Functions.SPG(K344, "SP_MARKETCAP", "12/31/2022")</f>
        <v>32622.855689870001</v>
      </c>
      <c r="R344">
        <f t="shared" si="67"/>
        <v>9.6980272931772619E-4</v>
      </c>
      <c r="S344">
        <f t="shared" si="68"/>
        <v>2.875465092427058E-3</v>
      </c>
      <c r="U344" s="11" t="s">
        <v>341</v>
      </c>
      <c r="V344" s="4" cm="1">
        <f t="array" ref="V344">_xll.SNL.Clients.Office.Excel.Functions.SPG(U344, "SP_TOTAL_REV", "CY2021")</f>
        <v>14298000</v>
      </c>
      <c r="W344" s="4">
        <f>_xll.SNL.Clients.Office.Excel.Functions.SPG(U344,"IQ_AVG_DILUT_SHARES_OUT","CY2021")</f>
        <v>431400000</v>
      </c>
      <c r="X344" s="5">
        <f>_xll.SNL.Clients.Office.Excel.Functions.SPG(U344, "IQ_DILUT_EPS_NORM", "CY2021")</f>
        <v>2.5579999999999998</v>
      </c>
      <c r="Y344">
        <f t="shared" si="69"/>
        <v>1103521.2</v>
      </c>
      <c r="Z344">
        <f t="shared" si="70"/>
        <v>7.7180109106168696E-2</v>
      </c>
      <c r="AA344" s="5">
        <f>_xll.SNL.Clients.Office.Excel.Functions.SPG(U344, "SP_MARKETCAP", "12/31/2021")</f>
        <v>36984.633782550001</v>
      </c>
      <c r="AB344">
        <f t="shared" si="64"/>
        <v>8.7157555039312005E-4</v>
      </c>
      <c r="AC344">
        <f t="shared" si="71"/>
        <v>2.2294902579056012E-3</v>
      </c>
    </row>
    <row r="345" spans="1:29" x14ac:dyDescent="0.3">
      <c r="A345" s="11" t="s">
        <v>342</v>
      </c>
      <c r="B345" s="4" cm="1">
        <f t="array" ref="B345">_xll.SNL.Clients.Office.Excel.Functions.SPG(A345, "SP_TOTAL_REV", "CY2023")</f>
        <v>35127400</v>
      </c>
      <c r="C345" s="4">
        <f>_xll.SNL.Clients.Office.Excel.Functions.SPG(A345,"IQ_AVG_DILUT_SHARES_OUT","CY2023")</f>
        <v>525000000</v>
      </c>
      <c r="D345" s="5">
        <f>_xll.SNL.Clients.Office.Excel.Functions.SPG(A345, "IQ_DILUT_EPS_NORM", "CY2023")</f>
        <v>7.5220000000000002</v>
      </c>
      <c r="E345">
        <f t="shared" si="60"/>
        <v>3949050</v>
      </c>
      <c r="F345">
        <f t="shared" si="61"/>
        <v>0.11242078833047707</v>
      </c>
      <c r="G345" s="5">
        <f>_xll.SNL.Clients.Office.Excel.Functions.SPG(A345, "SP_MARKETCAP", "12/30/2023")</f>
        <v>51078.3559713</v>
      </c>
      <c r="H345">
        <f t="shared" si="65"/>
        <v>1.2156201360555893E-3</v>
      </c>
      <c r="I345">
        <f t="shared" si="66"/>
        <v>9.1438946634101424E-3</v>
      </c>
      <c r="K345" s="11" t="s">
        <v>342</v>
      </c>
      <c r="L345" s="4" cm="1">
        <f t="array" ref="L345">_xll.SNL.Clients.Office.Excel.Functions.SPG(K345, "SP_TOTAL_REV", "CY2023")</f>
        <v>35127400</v>
      </c>
      <c r="M345" s="4">
        <f>_xll.SNL.Clients.Office.Excel.Functions.SPG(K345,"IQ_AVG_DILUT_SHARES_OUT","CY2023")</f>
        <v>525000000</v>
      </c>
      <c r="N345" s="5">
        <f>_xll.SNL.Clients.Office.Excel.Functions.SPG(K345, "IQ_DILUT_EPS_NORM", "CY2023")</f>
        <v>7.5220000000000002</v>
      </c>
      <c r="O345">
        <f t="shared" si="62"/>
        <v>3949050</v>
      </c>
      <c r="P345">
        <f t="shared" si="63"/>
        <v>0.11242078833047707</v>
      </c>
      <c r="Q345" s="5">
        <f>_xll.SNL.Clients.Office.Excel.Functions.SPG(K345, "SP_MARKETCAP", "12/31/2022")</f>
        <v>34418.556864760001</v>
      </c>
      <c r="R345">
        <f t="shared" si="67"/>
        <v>1.0231848095685404E-3</v>
      </c>
      <c r="S345">
        <f t="shared" si="68"/>
        <v>7.6963961375745606E-3</v>
      </c>
      <c r="U345" s="11" t="s">
        <v>342</v>
      </c>
      <c r="V345" s="4" cm="1">
        <f t="array" ref="V345">_xll.SNL.Clients.Office.Excel.Functions.SPG(U345, "SP_TOTAL_REV", "CY2021")</f>
        <v>23522300</v>
      </c>
      <c r="W345" s="4">
        <f>_xll.SNL.Clients.Office.Excel.Functions.SPG(U345,"IQ_AVG_DILUT_SHARES_OUT","CY2021")</f>
        <v>522700000</v>
      </c>
      <c r="X345" s="5">
        <f>_xll.SNL.Clients.Office.Excel.Functions.SPG(U345, "IQ_DILUT_EPS_NORM", "CY2021")</f>
        <v>2.8650000000000002</v>
      </c>
      <c r="Y345">
        <f t="shared" si="69"/>
        <v>1497535.5</v>
      </c>
      <c r="Z345">
        <f t="shared" si="70"/>
        <v>6.3664501345531685E-2</v>
      </c>
      <c r="AA345" s="5">
        <f>_xll.SNL.Clients.Office.Excel.Functions.SPG(U345, "SP_MARKETCAP", "12/31/2021")</f>
        <v>30641.870498560002</v>
      </c>
      <c r="AB345">
        <f t="shared" si="64"/>
        <v>7.2210273331022772E-4</v>
      </c>
      <c r="AC345">
        <f t="shared" si="71"/>
        <v>2.0688243309338024E-3</v>
      </c>
    </row>
    <row r="346" spans="1:29" x14ac:dyDescent="0.3">
      <c r="A346" s="11" t="s">
        <v>343</v>
      </c>
      <c r="B346" s="4" cm="1">
        <f t="array" ref="B346">_xll.SNL.Clients.Office.Excel.Functions.SPG(A346, "SP_TOTAL_REV", "CY2023")</f>
        <v>7802400</v>
      </c>
      <c r="C346" s="4">
        <f>_xll.SNL.Clients.Office.Excel.Functions.SPG(A346,"IQ_AVG_DILUT_SHARES_OUT","CY2023")</f>
        <v>89500000</v>
      </c>
      <c r="D346" s="5">
        <f>_xll.SNL.Clients.Office.Excel.Functions.SPG(A346, "IQ_DILUT_EPS_NORM", "CY2023")</f>
        <v>7.476</v>
      </c>
      <c r="E346">
        <f t="shared" si="60"/>
        <v>669102</v>
      </c>
      <c r="F346">
        <f t="shared" si="61"/>
        <v>8.5755921254998466E-2</v>
      </c>
      <c r="G346" s="5">
        <f>_xll.SNL.Clients.Office.Excel.Functions.SPG(A346, "SP_MARKETCAP", "12/30/2023")</f>
        <v>14491.26024632</v>
      </c>
      <c r="H346">
        <f t="shared" si="65"/>
        <v>3.4487930195221061E-4</v>
      </c>
      <c r="I346">
        <f t="shared" si="66"/>
        <v>2.5783176613947264E-3</v>
      </c>
      <c r="K346" s="11" t="s">
        <v>343</v>
      </c>
      <c r="L346" s="4" cm="1">
        <f t="array" ref="L346">_xll.SNL.Clients.Office.Excel.Functions.SPG(K346, "SP_TOTAL_REV", "CY2023")</f>
        <v>7802400</v>
      </c>
      <c r="M346" s="4">
        <f>_xll.SNL.Clients.Office.Excel.Functions.SPG(K346,"IQ_AVG_DILUT_SHARES_OUT","CY2023")</f>
        <v>89500000</v>
      </c>
      <c r="N346" s="5">
        <f>_xll.SNL.Clients.Office.Excel.Functions.SPG(K346, "IQ_DILUT_EPS_NORM", "CY2023")</f>
        <v>7.476</v>
      </c>
      <c r="O346">
        <f t="shared" si="62"/>
        <v>669102</v>
      </c>
      <c r="P346">
        <f t="shared" si="63"/>
        <v>8.5755921254998466E-2</v>
      </c>
      <c r="Q346" s="5">
        <f>_xll.SNL.Clients.Office.Excel.Functions.SPG(K346, "SP_MARKETCAP", "12/31/2022")</f>
        <v>11751.515977470001</v>
      </c>
      <c r="R346">
        <f t="shared" si="67"/>
        <v>3.4934563598336806E-4</v>
      </c>
      <c r="S346">
        <f t="shared" si="68"/>
        <v>2.6117079746116596E-3</v>
      </c>
      <c r="U346" s="11" t="s">
        <v>343</v>
      </c>
      <c r="V346" s="4" cm="1">
        <f t="array" ref="V346">_xll.SNL.Clients.Office.Excel.Functions.SPG(U346, "SP_TOTAL_REV", "CY2021")</f>
        <v>7730300</v>
      </c>
      <c r="W346" s="4">
        <f>_xll.SNL.Clients.Office.Excel.Functions.SPG(U346,"IQ_AVG_DILUT_SHARES_OUT","CY2021")</f>
        <v>94500000</v>
      </c>
      <c r="X346" s="5">
        <f>_xll.SNL.Clients.Office.Excel.Functions.SPG(U346, "IQ_DILUT_EPS_NORM", "CY2021")</f>
        <v>7.9989999999999997</v>
      </c>
      <c r="Y346">
        <f t="shared" si="69"/>
        <v>755905.5</v>
      </c>
      <c r="Z346">
        <f t="shared" si="70"/>
        <v>9.7784756089673103E-2</v>
      </c>
      <c r="AA346" s="5">
        <f>_xll.SNL.Clients.Office.Excel.Functions.SPG(U346, "SP_MARKETCAP", "12/31/2021")</f>
        <v>12841.514014349999</v>
      </c>
      <c r="AB346">
        <f t="shared" si="64"/>
        <v>3.0262161606744938E-4</v>
      </c>
      <c r="AC346">
        <f t="shared" si="71"/>
        <v>2.4206703069235276E-3</v>
      </c>
    </row>
    <row r="347" spans="1:29" x14ac:dyDescent="0.3">
      <c r="A347" s="11" t="s">
        <v>344</v>
      </c>
      <c r="B347" s="4" cm="1">
        <f t="array" ref="B347">_xll.SNL.Clients.Office.Excel.Functions.SPG(A347, "SP_TOTAL_REV", "CY2023")</f>
        <v>2225012</v>
      </c>
      <c r="C347" s="4">
        <f>_xll.SNL.Clients.Office.Excel.Functions.SPG(A347,"IQ_AVG_DILUT_SHARES_OUT","CY2023")</f>
        <v>2297927000</v>
      </c>
      <c r="D347" s="5">
        <f>_xll.SNL.Clients.Office.Excel.Functions.SPG(A347, "IQ_DILUT_EPS_NORM", "CY2023")</f>
        <v>6.5000000000000002E-2</v>
      </c>
      <c r="E347">
        <f t="shared" si="60"/>
        <v>149365.255</v>
      </c>
      <c r="F347">
        <f t="shared" si="61"/>
        <v>6.7130089635471638E-2</v>
      </c>
      <c r="G347" s="5">
        <f>_xll.SNL.Clients.Office.Excel.Functions.SPG(A347, "SP_MARKETCAP", "12/30/2023")</f>
        <v>37361.737465730002</v>
      </c>
      <c r="H347">
        <f t="shared" si="65"/>
        <v>8.8917662907716296E-4</v>
      </c>
      <c r="I347">
        <f t="shared" si="66"/>
        <v>5.7796480890015593E-5</v>
      </c>
      <c r="K347" s="11" t="s">
        <v>344</v>
      </c>
      <c r="L347" s="4" cm="1">
        <f t="array" ref="L347">_xll.SNL.Clients.Office.Excel.Functions.SPG(K347, "SP_TOTAL_REV", "CY2023")</f>
        <v>2225012</v>
      </c>
      <c r="M347" s="4">
        <f>_xll.SNL.Clients.Office.Excel.Functions.SPG(K347,"IQ_AVG_DILUT_SHARES_OUT","CY2023")</f>
        <v>2297927000</v>
      </c>
      <c r="N347" s="5">
        <f>_xll.SNL.Clients.Office.Excel.Functions.SPG(K347, "IQ_DILUT_EPS_NORM", "CY2023")</f>
        <v>6.5000000000000002E-2</v>
      </c>
      <c r="O347">
        <f t="shared" si="62"/>
        <v>149365.255</v>
      </c>
      <c r="P347">
        <f t="shared" si="63"/>
        <v>6.7130089635471638E-2</v>
      </c>
      <c r="Q347" s="5">
        <f>_xll.SNL.Clients.Office.Excel.Functions.SPG(K347, "SP_MARKETCAP", "12/31/2022")</f>
        <v>13354.851546899999</v>
      </c>
      <c r="R347">
        <f t="shared" si="67"/>
        <v>3.9700912767849379E-4</v>
      </c>
      <c r="S347">
        <f t="shared" si="68"/>
        <v>2.5805593299102096E-5</v>
      </c>
      <c r="U347" s="11" t="s">
        <v>344</v>
      </c>
      <c r="V347" s="4" cm="1">
        <f t="array" ref="V347">_xll.SNL.Clients.Office.Excel.Functions.SPG(U347, "SP_TOTAL_REV", "CY2021")</f>
        <v>1541889</v>
      </c>
      <c r="W347" s="4">
        <f>_xll.SNL.Clients.Office.Excel.Functions.SPG(U347,"IQ_AVG_DILUT_SHARES_OUT","CY2021")</f>
        <v>1923617000</v>
      </c>
      <c r="X347" s="5">
        <f>_xll.SNL.Clients.Office.Excel.Functions.SPG(U347, "IQ_DILUT_EPS_NORM", "CY2021")</f>
        <v>-0.13500000000000001</v>
      </c>
      <c r="Y347">
        <f t="shared" si="69"/>
        <v>-259688.29500000004</v>
      </c>
      <c r="Z347">
        <f t="shared" si="70"/>
        <v>-0.1684221724131893</v>
      </c>
      <c r="AA347" s="5">
        <f>_xll.SNL.Clients.Office.Excel.Functions.SPG(U347, "SP_MARKETCAP", "12/31/2021")</f>
        <v>36507.789135300001</v>
      </c>
      <c r="AB347">
        <f t="shared" si="64"/>
        <v>8.6033828525423905E-4</v>
      </c>
      <c r="AC347">
        <f t="shared" si="71"/>
        <v>-1.1614566850932227E-4</v>
      </c>
    </row>
    <row r="348" spans="1:29" x14ac:dyDescent="0.3">
      <c r="A348" s="11" t="s">
        <v>345</v>
      </c>
      <c r="B348" s="4" cm="1">
        <f t="array" ref="B348">_xll.SNL.Clients.Office.Excel.Functions.SPG(A348, "SP_TOTAL_REV", "CY2023")</f>
        <v>7527400</v>
      </c>
      <c r="C348" s="4">
        <f>_xll.SNL.Clients.Office.Excel.Functions.SPG(A348,"IQ_AVG_DILUT_SHARES_OUT","CY2023")</f>
        <v>703250000</v>
      </c>
      <c r="D348" s="5">
        <f>_xll.SNL.Clients.Office.Excel.Functions.SPG(A348, "IQ_DILUT_EPS_NORM", "CY2023")</f>
        <v>0.76900000000000002</v>
      </c>
      <c r="E348">
        <f t="shared" si="60"/>
        <v>540799.25</v>
      </c>
      <c r="F348">
        <f t="shared" si="61"/>
        <v>7.1844096235087807E-2</v>
      </c>
      <c r="G348" s="5">
        <f>_xll.SNL.Clients.Office.Excel.Functions.SPG(A348, "SP_MARKETCAP", "12/30/2023")</f>
        <v>92975.664000000004</v>
      </c>
      <c r="H348">
        <f t="shared" si="65"/>
        <v>2.2127393721333628E-3</v>
      </c>
      <c r="I348">
        <f t="shared" si="66"/>
        <v>1.701596577170556E-3</v>
      </c>
      <c r="K348" s="11" t="s">
        <v>345</v>
      </c>
      <c r="L348" s="4" cm="1">
        <f t="array" ref="L348">_xll.SNL.Clients.Office.Excel.Functions.SPG(K348, "SP_TOTAL_REV", "CY2023")</f>
        <v>7527400</v>
      </c>
      <c r="M348" s="4">
        <f>_xll.SNL.Clients.Office.Excel.Functions.SPG(K348,"IQ_AVG_DILUT_SHARES_OUT","CY2023")</f>
        <v>703250000</v>
      </c>
      <c r="N348" s="5">
        <f>_xll.SNL.Clients.Office.Excel.Functions.SPG(K348, "IQ_DILUT_EPS_NORM", "CY2023")</f>
        <v>0.76900000000000002</v>
      </c>
      <c r="O348">
        <f t="shared" si="62"/>
        <v>540799.25</v>
      </c>
      <c r="P348">
        <f t="shared" si="63"/>
        <v>7.1844096235087807E-2</v>
      </c>
      <c r="Q348" s="5">
        <f>_xll.SNL.Clients.Office.Excel.Functions.SPG(K348, "SP_MARKETCAP", "12/31/2022")</f>
        <v>42190.885593580002</v>
      </c>
      <c r="R348">
        <f t="shared" si="67"/>
        <v>1.2542383287950862E-3</v>
      </c>
      <c r="S348">
        <f t="shared" si="68"/>
        <v>9.6450927484342125E-4</v>
      </c>
      <c r="U348" s="11" t="s">
        <v>345</v>
      </c>
      <c r="V348" s="4" cm="1">
        <f t="array" ref="V348">_xll.SNL.Clients.Office.Excel.Functions.SPG(U348, "SP_TOTAL_REV", "CY2021")</f>
        <v>4857500</v>
      </c>
      <c r="W348" s="4">
        <f>_xll.SNL.Clients.Office.Excel.Functions.SPG(U348,"IQ_AVG_DILUT_SHARES_OUT","CY2021")</f>
        <v>585000000</v>
      </c>
      <c r="X348" s="5">
        <f>_xll.SNL.Clients.Office.Excel.Functions.SPG(U348, "IQ_DILUT_EPS_NORM", "CY2021")</f>
        <v>-0.45400000000000001</v>
      </c>
      <c r="Y348">
        <f t="shared" si="69"/>
        <v>-265590</v>
      </c>
      <c r="Z348">
        <f t="shared" si="70"/>
        <v>-5.4676273803396812E-2</v>
      </c>
      <c r="AA348" s="5">
        <f>_xll.SNL.Clients.Office.Excel.Functions.SPG(U348, "SP_MARKETCAP", "12/31/2021")</f>
        <v>54933.505223427201</v>
      </c>
      <c r="AB348">
        <f t="shared" si="64"/>
        <v>1.2945565537199374E-3</v>
      </c>
      <c r="AC348">
        <f t="shared" si="71"/>
        <v>-5.8772867538885165E-4</v>
      </c>
    </row>
    <row r="349" spans="1:29" x14ac:dyDescent="0.3">
      <c r="A349" s="11" t="s">
        <v>346</v>
      </c>
      <c r="B349" s="4" cm="1">
        <f t="array" ref="B349">_xll.SNL.Clients.Office.Excel.Functions.SPG(A349, "SP_TOTAL_REV", "CY2023")</f>
        <v>29652000</v>
      </c>
      <c r="C349" s="4">
        <f>_xll.SNL.Clients.Office.Excel.Functions.SPG(A349,"IQ_AVG_DILUT_SHARES_OUT","CY2023")</f>
        <v>652000000</v>
      </c>
      <c r="D349" s="5">
        <f>_xll.SNL.Clients.Office.Excel.Functions.SPG(A349, "IQ_DILUT_EPS_NORM", "CY2023")</f>
        <v>0.57299999999999995</v>
      </c>
      <c r="E349">
        <f t="shared" si="60"/>
        <v>373595.99999999994</v>
      </c>
      <c r="F349">
        <f t="shared" si="61"/>
        <v>1.25993524888709E-2</v>
      </c>
      <c r="G349" s="5">
        <f>_xll.SNL.Clients.Office.Excel.Functions.SPG(A349, "SP_MARKETCAP", "12/30/2023")</f>
        <v>9832.5234797699995</v>
      </c>
      <c r="H349">
        <f t="shared" si="65"/>
        <v>2.3400544717930505E-4</v>
      </c>
      <c r="I349">
        <f t="shared" si="66"/>
        <v>1.3408512123374178E-4</v>
      </c>
      <c r="K349" s="11" t="s">
        <v>346</v>
      </c>
      <c r="L349" s="4" cm="1">
        <f t="array" ref="L349">_xll.SNL.Clients.Office.Excel.Functions.SPG(K349, "SP_TOTAL_REV", "CY2023")</f>
        <v>29652000</v>
      </c>
      <c r="M349" s="4">
        <f>_xll.SNL.Clients.Office.Excel.Functions.SPG(K349,"IQ_AVG_DILUT_SHARES_OUT","CY2023")</f>
        <v>652000000</v>
      </c>
      <c r="N349" s="5">
        <f>_xll.SNL.Clients.Office.Excel.Functions.SPG(K349, "IQ_DILUT_EPS_NORM", "CY2023")</f>
        <v>0.57299999999999995</v>
      </c>
      <c r="O349">
        <f t="shared" si="62"/>
        <v>373595.99999999994</v>
      </c>
      <c r="P349">
        <f t="shared" si="63"/>
        <v>1.25993524888709E-2</v>
      </c>
      <c r="Q349" s="5">
        <f>_xll.SNL.Clients.Office.Excel.Functions.SPG(K349, "SP_MARKETCAP", "12/31/2022")</f>
        <v>11069.187790399999</v>
      </c>
      <c r="R349">
        <f t="shared" si="67"/>
        <v>3.2906158285198078E-4</v>
      </c>
      <c r="S349">
        <f t="shared" si="68"/>
        <v>1.8855228697418498E-4</v>
      </c>
      <c r="U349" s="11" t="s">
        <v>346</v>
      </c>
      <c r="V349" s="4" cm="1">
        <f t="array" ref="V349">_xll.SNL.Clients.Office.Excel.Functions.SPG(U349, "SP_TOTAL_REV", "CY2021")</f>
        <v>28586000</v>
      </c>
      <c r="W349" s="4">
        <f>_xll.SNL.Clients.Office.Excel.Functions.SPG(U349,"IQ_AVG_DILUT_SHARES_OUT","CY2021")</f>
        <v>655000000</v>
      </c>
      <c r="X349" s="5">
        <f>_xll.SNL.Clients.Office.Excel.Functions.SPG(U349, "IQ_DILUT_EPS_NORM", "CY2021")</f>
        <v>2.6829999999999998</v>
      </c>
      <c r="Y349">
        <f t="shared" si="69"/>
        <v>1757365</v>
      </c>
      <c r="Z349">
        <f t="shared" si="70"/>
        <v>6.1476422024767371E-2</v>
      </c>
      <c r="AA349" s="5">
        <f>_xll.SNL.Clients.Office.Excel.Functions.SPG(U349, "SP_MARKETCAP", "12/31/2021")</f>
        <v>19668.806851509999</v>
      </c>
      <c r="AB349">
        <f t="shared" si="64"/>
        <v>4.6351279988255816E-4</v>
      </c>
      <c r="AC349">
        <f t="shared" si="71"/>
        <v>1.2436048420849035E-3</v>
      </c>
    </row>
    <row r="350" spans="1:29" x14ac:dyDescent="0.3">
      <c r="A350" s="11" t="s">
        <v>347</v>
      </c>
      <c r="B350" s="4" cm="1">
        <f t="array" ref="B350">_xll.SNL.Clients.Office.Excel.Functions.SPG(A350, "SP_TOTAL_REV", "CY2023")</f>
        <v>19826043</v>
      </c>
      <c r="C350" s="4">
        <f>_xll.SNL.Clients.Office.Excel.Functions.SPG(A350,"IQ_AVG_DILUT_SHARES_OUT","CY2023")</f>
        <v>129998400</v>
      </c>
      <c r="D350" s="5">
        <f>_xll.SNL.Clients.Office.Excel.Functions.SPG(A350, "IQ_DILUT_EPS_NORM", "CY2023")</f>
        <v>17.701000000000001</v>
      </c>
      <c r="E350">
        <f t="shared" si="60"/>
        <v>2301101.6784000001</v>
      </c>
      <c r="F350">
        <f t="shared" si="61"/>
        <v>0.11606459636953274</v>
      </c>
      <c r="G350" s="5">
        <f>_xll.SNL.Clients.Office.Excel.Functions.SPG(A350, "SP_MARKETCAP", "12/30/2023")</f>
        <v>59188.8121168</v>
      </c>
      <c r="H350">
        <f t="shared" si="65"/>
        <v>1.4086418889210364E-3</v>
      </c>
      <c r="I350">
        <f t="shared" si="66"/>
        <v>2.4934370075791266E-2</v>
      </c>
      <c r="K350" s="11" t="s">
        <v>347</v>
      </c>
      <c r="L350" s="4" cm="1">
        <f t="array" ref="L350">_xll.SNL.Clients.Office.Excel.Functions.SPG(K350, "SP_TOTAL_REV", "CY2023")</f>
        <v>19826043</v>
      </c>
      <c r="M350" s="4">
        <f>_xll.SNL.Clients.Office.Excel.Functions.SPG(K350,"IQ_AVG_DILUT_SHARES_OUT","CY2023")</f>
        <v>129998400</v>
      </c>
      <c r="N350" s="5">
        <f>_xll.SNL.Clients.Office.Excel.Functions.SPG(K350, "IQ_DILUT_EPS_NORM", "CY2023")</f>
        <v>17.701000000000001</v>
      </c>
      <c r="O350">
        <f t="shared" si="62"/>
        <v>2301101.6784000001</v>
      </c>
      <c r="P350">
        <f t="shared" si="63"/>
        <v>0.11606459636953274</v>
      </c>
      <c r="Q350" s="5">
        <f>_xll.SNL.Clients.Office.Excel.Functions.SPG(K350, "SP_MARKETCAP", "12/31/2022")</f>
        <v>37366.067720999999</v>
      </c>
      <c r="R350">
        <f t="shared" si="67"/>
        <v>1.1108075517419914E-3</v>
      </c>
      <c r="S350">
        <f t="shared" si="68"/>
        <v>1.9662404473384989E-2</v>
      </c>
      <c r="U350" s="11" t="s">
        <v>347</v>
      </c>
      <c r="V350" s="4" cm="1">
        <f t="array" ref="V350">_xll.SNL.Clients.Office.Excel.Functions.SPG(U350, "SP_TOTAL_REV", "CY2021")</f>
        <v>15292584</v>
      </c>
      <c r="W350" s="4">
        <f>_xll.SNL.Clients.Office.Excel.Functions.SPG(U350,"IQ_AVG_DILUT_SHARES_OUT","CY2021")</f>
        <v>130885802</v>
      </c>
      <c r="X350" s="5">
        <f>_xll.SNL.Clients.Office.Excel.Functions.SPG(U350, "IQ_DILUT_EPS_NORM", "CY2021")</f>
        <v>11.439</v>
      </c>
      <c r="Y350">
        <f t="shared" si="69"/>
        <v>1497202.6890780001</v>
      </c>
      <c r="Z350">
        <f t="shared" si="70"/>
        <v>9.7903839473956797E-2</v>
      </c>
      <c r="AA350" s="5">
        <f>_xll.SNL.Clients.Office.Excel.Functions.SPG(U350, "SP_MARKETCAP", "12/31/2021")</f>
        <v>40883.176848360003</v>
      </c>
      <c r="AB350">
        <f t="shared" si="64"/>
        <v>9.6344815992853775E-4</v>
      </c>
      <c r="AC350">
        <f t="shared" si="71"/>
        <v>1.1020883501422543E-2</v>
      </c>
    </row>
    <row r="351" spans="1:29" x14ac:dyDescent="0.3">
      <c r="A351" s="11" t="s">
        <v>348</v>
      </c>
      <c r="B351" s="4" cm="1">
        <f t="array" ref="B351">_xll.SNL.Clients.Office.Excel.Functions.SPG(A351, "SP_TOTAL_REV", "CY2023")</f>
        <v>5154500</v>
      </c>
      <c r="C351" s="4">
        <f>_xll.SNL.Clients.Office.Excel.Functions.SPG(A351,"IQ_AVG_DILUT_SHARES_OUT","CY2023")</f>
        <v>362350000</v>
      </c>
      <c r="D351" s="5">
        <f>_xll.SNL.Clients.Office.Excel.Functions.SPG(A351, "IQ_DILUT_EPS_NORM", "CY2023")</f>
        <v>3.722</v>
      </c>
      <c r="E351">
        <f t="shared" si="60"/>
        <v>1348666.7</v>
      </c>
      <c r="F351">
        <f t="shared" si="61"/>
        <v>0.26164840430691627</v>
      </c>
      <c r="G351" s="5">
        <f>_xll.SNL.Clients.Office.Excel.Functions.SPG(A351, "SP_MARKETCAP", "12/30/2023")</f>
        <v>42858.377694859999</v>
      </c>
      <c r="H351">
        <f t="shared" si="65"/>
        <v>1.019991852396763E-3</v>
      </c>
      <c r="I351">
        <f t="shared" si="66"/>
        <v>3.7964096746207518E-3</v>
      </c>
      <c r="K351" s="11" t="s">
        <v>348</v>
      </c>
      <c r="L351" s="4" cm="1">
        <f t="array" ref="L351">_xll.SNL.Clients.Office.Excel.Functions.SPG(K351, "SP_TOTAL_REV", "CY2023")</f>
        <v>5154500</v>
      </c>
      <c r="M351" s="4">
        <f>_xll.SNL.Clients.Office.Excel.Functions.SPG(K351,"IQ_AVG_DILUT_SHARES_OUT","CY2023")</f>
        <v>362350000</v>
      </c>
      <c r="N351" s="5">
        <f>_xll.SNL.Clients.Office.Excel.Functions.SPG(K351, "IQ_DILUT_EPS_NORM", "CY2023")</f>
        <v>3.722</v>
      </c>
      <c r="O351">
        <f t="shared" si="62"/>
        <v>1348666.7</v>
      </c>
      <c r="P351">
        <f t="shared" si="63"/>
        <v>0.26164840430691627</v>
      </c>
      <c r="Q351" s="5">
        <f>_xll.SNL.Clients.Office.Excel.Functions.SPG(K351, "SP_MARKETCAP", "12/31/2022")</f>
        <v>41655.514286880003</v>
      </c>
      <c r="R351">
        <f t="shared" si="67"/>
        <v>1.2383229668975293E-3</v>
      </c>
      <c r="S351">
        <f t="shared" si="68"/>
        <v>4.6090380827926037E-3</v>
      </c>
      <c r="U351" s="11" t="s">
        <v>348</v>
      </c>
      <c r="V351" s="4" cm="1">
        <f t="array" ref="V351">_xll.SNL.Clients.Office.Excel.Functions.SPG(U351, "SP_TOTAL_REV", "CY2021")</f>
        <v>4332300</v>
      </c>
      <c r="W351" s="4">
        <f>_xll.SNL.Clients.Office.Excel.Functions.SPG(U351,"IQ_AVG_DILUT_SHARES_OUT","CY2021")</f>
        <v>362750000</v>
      </c>
      <c r="X351" s="5">
        <f>_xll.SNL.Clients.Office.Excel.Functions.SPG(U351, "IQ_DILUT_EPS_NORM", "CY2021")</f>
        <v>2.8690000000000002</v>
      </c>
      <c r="Y351">
        <f t="shared" si="69"/>
        <v>1040729.7500000001</v>
      </c>
      <c r="Z351">
        <f t="shared" si="70"/>
        <v>0.24022568843339567</v>
      </c>
      <c r="AA351" s="5">
        <f>_xll.SNL.Clients.Office.Excel.Functions.SPG(U351, "SP_MARKETCAP", "12/31/2021")</f>
        <v>49249.2</v>
      </c>
      <c r="AB351">
        <f t="shared" si="64"/>
        <v>1.1606008822148547E-3</v>
      </c>
      <c r="AC351">
        <f t="shared" si="71"/>
        <v>3.3297639310744184E-3</v>
      </c>
    </row>
    <row r="352" spans="1:29" x14ac:dyDescent="0.3">
      <c r="A352" s="11" t="s">
        <v>349</v>
      </c>
      <c r="B352" s="4" cm="1">
        <f t="array" ref="B352">_xll.SNL.Clients.Office.Excel.Functions.SPG(A352, "SP_TOTAL_REV", "CY2023")</f>
        <v>1693700</v>
      </c>
      <c r="C352" s="4">
        <f>_xll.SNL.Clients.Office.Excel.Functions.SPG(A352,"IQ_AVG_DILUT_SHARES_OUT","CY2023")</f>
        <v>58000000</v>
      </c>
      <c r="D352" s="5">
        <f>_xll.SNL.Clients.Office.Excel.Functions.SPG(A352, "IQ_DILUT_EPS_NORM", "CY2023")</f>
        <v>5.1029999999999998</v>
      </c>
      <c r="E352">
        <f t="shared" si="60"/>
        <v>295974</v>
      </c>
      <c r="F352">
        <f t="shared" si="61"/>
        <v>0.17474995571824997</v>
      </c>
      <c r="G352" s="5">
        <f>_xll.SNL.Clients.Office.Excel.Functions.SPG(A352, "SP_MARKETCAP", "12/30/2023")</f>
        <v>11927.9135104</v>
      </c>
      <c r="H352">
        <f t="shared" si="65"/>
        <v>2.8387389469854764E-4</v>
      </c>
      <c r="I352">
        <f t="shared" si="66"/>
        <v>1.4486084846466885E-3</v>
      </c>
      <c r="K352" s="11" t="s">
        <v>349</v>
      </c>
      <c r="L352" s="4" cm="1">
        <f t="array" ref="L352">_xll.SNL.Clients.Office.Excel.Functions.SPG(K352, "SP_TOTAL_REV", "CY2023")</f>
        <v>1693700</v>
      </c>
      <c r="M352" s="4">
        <f>_xll.SNL.Clients.Office.Excel.Functions.SPG(K352,"IQ_AVG_DILUT_SHARES_OUT","CY2023")</f>
        <v>58000000</v>
      </c>
      <c r="N352" s="5">
        <f>_xll.SNL.Clients.Office.Excel.Functions.SPG(K352, "IQ_DILUT_EPS_NORM", "CY2023")</f>
        <v>5.1029999999999998</v>
      </c>
      <c r="O352">
        <f t="shared" si="62"/>
        <v>295974</v>
      </c>
      <c r="P352">
        <f t="shared" si="63"/>
        <v>0.17474995571824997</v>
      </c>
      <c r="Q352" s="5">
        <f>_xll.SNL.Clients.Office.Excel.Functions.SPG(K352, "SP_MARKETCAP", "12/31/2022")</f>
        <v>17956.542754149999</v>
      </c>
      <c r="R352">
        <f t="shared" si="67"/>
        <v>5.3380686036914209E-4</v>
      </c>
      <c r="S352">
        <f t="shared" si="68"/>
        <v>2.7240164084637321E-3</v>
      </c>
      <c r="U352" s="11" t="s">
        <v>349</v>
      </c>
      <c r="V352" s="4" cm="1">
        <f t="array" ref="V352">_xll.SNL.Clients.Office.Excel.Functions.SPG(U352, "SP_TOTAL_REV", "CY2021")</f>
        <v>1055524</v>
      </c>
      <c r="W352" s="4">
        <f>_xll.SNL.Clients.Office.Excel.Functions.SPG(U352,"IQ_AVG_DILUT_SHARES_OUT","CY2021")</f>
        <v>58191000</v>
      </c>
      <c r="X352" s="5">
        <f>_xll.SNL.Clients.Office.Excel.Functions.SPG(U352, "IQ_DILUT_EPS_NORM", "CY2021")</f>
        <v>2.7509999999999999</v>
      </c>
      <c r="Y352">
        <f t="shared" si="69"/>
        <v>160083.44099999999</v>
      </c>
      <c r="Z352">
        <f t="shared" si="70"/>
        <v>0.15166253064828464</v>
      </c>
      <c r="AA352" s="5">
        <f>_xll.SNL.Clients.Office.Excel.Functions.SPG(U352, "SP_MARKETCAP", "12/31/2021")</f>
        <v>24079.614581850001</v>
      </c>
      <c r="AB352">
        <f t="shared" si="64"/>
        <v>5.6745737853790095E-4</v>
      </c>
      <c r="AC352">
        <f t="shared" si="71"/>
        <v>1.5610752483577654E-3</v>
      </c>
    </row>
    <row r="353" spans="1:29" x14ac:dyDescent="0.3">
      <c r="A353" s="11" t="s">
        <v>350</v>
      </c>
      <c r="B353" s="4" cm="1">
        <f t="array" ref="B353">_xll.SNL.Clients.Office.Excel.Functions.SPG(A353, "SP_TOTAL_REV", "CY2023")</f>
        <v>29771000</v>
      </c>
      <c r="C353" s="4">
        <f>_xll.SNL.Clients.Office.Excel.Functions.SPG(A353,"IQ_AVG_DILUT_SHARES_OUT","CY2023")</f>
        <v>1107000000</v>
      </c>
      <c r="D353" s="5">
        <f>_xll.SNL.Clients.Office.Excel.Functions.SPG(A353, "IQ_DILUT_EPS_NORM", "CY2023")</f>
        <v>2.8119999999999998</v>
      </c>
      <c r="E353">
        <f t="shared" si="60"/>
        <v>3112884</v>
      </c>
      <c r="F353">
        <f t="shared" si="61"/>
        <v>0.10456094857411576</v>
      </c>
      <c r="G353" s="5">
        <f>_xll.SNL.Clients.Office.Excel.Functions.SPG(A353, "SP_MARKETCAP", "12/30/2023")</f>
        <v>66208.591155839997</v>
      </c>
      <c r="H353">
        <f t="shared" si="65"/>
        <v>1.5757064819027042E-3</v>
      </c>
      <c r="I353">
        <f t="shared" si="66"/>
        <v>4.4308866271104037E-3</v>
      </c>
      <c r="K353" s="11" t="s">
        <v>350</v>
      </c>
      <c r="L353" s="4" cm="1">
        <f t="array" ref="L353">_xll.SNL.Clients.Office.Excel.Functions.SPG(K353, "SP_TOTAL_REV", "CY2023")</f>
        <v>29771000</v>
      </c>
      <c r="M353" s="4">
        <f>_xll.SNL.Clients.Office.Excel.Functions.SPG(K353,"IQ_AVG_DILUT_SHARES_OUT","CY2023")</f>
        <v>1107000000</v>
      </c>
      <c r="N353" s="5">
        <f>_xll.SNL.Clients.Office.Excel.Functions.SPG(K353, "IQ_DILUT_EPS_NORM", "CY2023")</f>
        <v>2.8119999999999998</v>
      </c>
      <c r="O353">
        <f t="shared" si="62"/>
        <v>3112884</v>
      </c>
      <c r="P353">
        <f t="shared" si="63"/>
        <v>0.10456094857411576</v>
      </c>
      <c r="Q353" s="5">
        <f>_xll.SNL.Clients.Office.Excel.Functions.SPG(K353, "SP_MARKETCAP", "12/31/2022")</f>
        <v>81192.77507304</v>
      </c>
      <c r="R353">
        <f t="shared" si="67"/>
        <v>2.4136751121749578E-3</v>
      </c>
      <c r="S353">
        <f t="shared" si="68"/>
        <v>6.7872544154359811E-3</v>
      </c>
      <c r="U353" s="11" t="s">
        <v>350</v>
      </c>
      <c r="V353" s="4" cm="1">
        <f t="array" ref="V353">_xll.SNL.Clients.Office.Excel.Functions.SPG(U353, "SP_TOTAL_REV", "CY2021")</f>
        <v>25371000</v>
      </c>
      <c r="W353" s="4">
        <f>_xll.SNL.Clients.Office.Excel.Functions.SPG(U353,"IQ_AVG_DILUT_SHARES_OUT","CY2021")</f>
        <v>1186000000</v>
      </c>
      <c r="X353" s="5">
        <f>_xll.SNL.Clients.Office.Excel.Functions.SPG(U353, "IQ_DILUT_EPS_NORM", "CY2021")</f>
        <v>2.145</v>
      </c>
      <c r="Y353">
        <f t="shared" si="69"/>
        <v>2543970</v>
      </c>
      <c r="Z353">
        <f t="shared" si="70"/>
        <v>0.10027078160104055</v>
      </c>
      <c r="AA353" s="5">
        <f>_xll.SNL.Clients.Office.Excel.Functions.SPG(U353, "SP_MARKETCAP", "12/31/2021")</f>
        <v>221568.33183576001</v>
      </c>
      <c r="AB353">
        <f t="shared" si="64"/>
        <v>5.2214533718203896E-3</v>
      </c>
      <c r="AC353">
        <f t="shared" si="71"/>
        <v>1.1200017482554735E-2</v>
      </c>
    </row>
    <row r="354" spans="1:29" x14ac:dyDescent="0.3">
      <c r="A354" s="11" t="s">
        <v>351</v>
      </c>
      <c r="B354" s="4" cm="1">
        <f t="array" ref="B354">_xll.SNL.Clients.Office.Excel.Functions.SPG(A354, "SP_TOTAL_REV", "CY2023")</f>
        <v>4104500</v>
      </c>
      <c r="C354" s="4">
        <f>_xll.SNL.Clients.Office.Excel.Functions.SPG(A354,"IQ_AVG_DILUT_SHARES_OUT","CY2023")</f>
        <v>166300000</v>
      </c>
      <c r="D354" s="5">
        <f>_xll.SNL.Clients.Office.Excel.Functions.SPG(A354, "IQ_DILUT_EPS_NORM", "CY2023")</f>
        <v>2.5299999999999998</v>
      </c>
      <c r="E354">
        <f t="shared" si="60"/>
        <v>420738.99999999994</v>
      </c>
      <c r="F354">
        <f t="shared" si="61"/>
        <v>0.10250676087221341</v>
      </c>
      <c r="G354" s="5">
        <f>_xll.SNL.Clients.Office.Excel.Functions.SPG(A354, "SP_MARKETCAP", "12/30/2023")</f>
        <v>12018.88730889</v>
      </c>
      <c r="H354">
        <f t="shared" si="65"/>
        <v>2.86038991424841E-4</v>
      </c>
      <c r="I354">
        <f t="shared" si="66"/>
        <v>7.2367864830484769E-4</v>
      </c>
      <c r="K354" s="11" t="s">
        <v>351</v>
      </c>
      <c r="L354" s="4" cm="1">
        <f t="array" ref="L354">_xll.SNL.Clients.Office.Excel.Functions.SPG(K354, "SP_TOTAL_REV", "CY2023")</f>
        <v>4104500</v>
      </c>
      <c r="M354" s="4">
        <f>_xll.SNL.Clients.Office.Excel.Functions.SPG(K354,"IQ_AVG_DILUT_SHARES_OUT","CY2023")</f>
        <v>166300000</v>
      </c>
      <c r="N354" s="5">
        <f>_xll.SNL.Clients.Office.Excel.Functions.SPG(K354, "IQ_DILUT_EPS_NORM", "CY2023")</f>
        <v>2.5299999999999998</v>
      </c>
      <c r="O354">
        <f t="shared" si="62"/>
        <v>420738.99999999994</v>
      </c>
      <c r="P354">
        <f t="shared" si="63"/>
        <v>0.10250676087221341</v>
      </c>
      <c r="Q354" s="5">
        <f>_xll.SNL.Clients.Office.Excel.Functions.SPG(K354, "SP_MARKETCAP", "12/31/2022")</f>
        <v>7399.1359629199997</v>
      </c>
      <c r="R354">
        <f t="shared" si="67"/>
        <v>2.1995935363993733E-4</v>
      </c>
      <c r="S354">
        <f t="shared" si="68"/>
        <v>5.5649716470904142E-4</v>
      </c>
      <c r="U354" s="11" t="s">
        <v>351</v>
      </c>
      <c r="V354" s="4" cm="1">
        <f t="array" ref="V354">_xll.SNL.Clients.Office.Excel.Functions.SPG(U354, "SP_TOTAL_REV", "CY2021")</f>
        <v>3764800</v>
      </c>
      <c r="W354" s="4">
        <f>_xll.SNL.Clients.Office.Excel.Functions.SPG(U354,"IQ_AVG_DILUT_SHARES_OUT","CY2021")</f>
        <v>167500000</v>
      </c>
      <c r="X354" s="5">
        <f>_xll.SNL.Clients.Office.Excel.Functions.SPG(U354, "IQ_DILUT_EPS_NORM", "CY2021")</f>
        <v>2.3340000000000001</v>
      </c>
      <c r="Y354">
        <f t="shared" si="69"/>
        <v>390945</v>
      </c>
      <c r="Z354">
        <f t="shared" si="70"/>
        <v>0.10384216957076073</v>
      </c>
      <c r="AA354" s="5">
        <f>_xll.SNL.Clients.Office.Excel.Functions.SPG(U354, "SP_MARKETCAP", "12/31/2021")</f>
        <v>12084.87433357</v>
      </c>
      <c r="AB354">
        <f t="shared" si="64"/>
        <v>2.8479073392049002E-4</v>
      </c>
      <c r="AC354">
        <f t="shared" si="71"/>
        <v>6.6470157297042367E-4</v>
      </c>
    </row>
    <row r="355" spans="1:29" x14ac:dyDescent="0.3">
      <c r="A355" s="11" t="s">
        <v>352</v>
      </c>
      <c r="B355" s="4" cm="1">
        <f t="array" ref="B355">_xll.SNL.Clients.Office.Excel.Functions.SPG(A355, "SP_TOTAL_REV", "CY2023")</f>
        <v>91471000</v>
      </c>
      <c r="C355" s="4">
        <f>_xll.SNL.Clients.Office.Excel.Functions.SPG(A355,"IQ_AVG_DILUT_SHARES_OUT","CY2023")</f>
        <v>1383000000</v>
      </c>
      <c r="D355" s="5">
        <f>_xll.SNL.Clients.Office.Excel.Functions.SPG(A355, "IQ_DILUT_EPS_NORM", "CY2023")</f>
        <v>5.9039999999999999</v>
      </c>
      <c r="E355">
        <f t="shared" si="60"/>
        <v>8165232</v>
      </c>
      <c r="F355">
        <f t="shared" si="61"/>
        <v>8.9265800089645894E-2</v>
      </c>
      <c r="G355" s="5">
        <f>_xll.SNL.Clients.Office.Excel.Functions.SPG(A355, "SP_MARKETCAP", "12/30/2023")</f>
        <v>236277.67084064</v>
      </c>
      <c r="H355">
        <f t="shared" si="65"/>
        <v>5.62320162644981E-3</v>
      </c>
      <c r="I355">
        <f t="shared" si="66"/>
        <v>3.319938240255968E-2</v>
      </c>
      <c r="K355" s="11" t="s">
        <v>352</v>
      </c>
      <c r="L355" s="4" cm="1">
        <f t="array" ref="L355">_xll.SNL.Clients.Office.Excel.Functions.SPG(K355, "SP_TOTAL_REV", "CY2023")</f>
        <v>91471000</v>
      </c>
      <c r="M355" s="4">
        <f>_xll.SNL.Clients.Office.Excel.Functions.SPG(K355,"IQ_AVG_DILUT_SHARES_OUT","CY2023")</f>
        <v>1383000000</v>
      </c>
      <c r="N355" s="5">
        <f>_xll.SNL.Clients.Office.Excel.Functions.SPG(K355, "IQ_DILUT_EPS_NORM", "CY2023")</f>
        <v>5.9039999999999999</v>
      </c>
      <c r="O355">
        <f t="shared" si="62"/>
        <v>8165232</v>
      </c>
      <c r="P355">
        <f t="shared" si="63"/>
        <v>8.9265800089645894E-2</v>
      </c>
      <c r="Q355" s="5">
        <f>_xll.SNL.Clients.Office.Excel.Functions.SPG(K355, "SP_MARKETCAP", "12/31/2022")</f>
        <v>251832.01544412001</v>
      </c>
      <c r="R355">
        <f t="shared" si="67"/>
        <v>7.4863886297706446E-3</v>
      </c>
      <c r="S355">
        <f t="shared" si="68"/>
        <v>4.4199638470165885E-2</v>
      </c>
      <c r="U355" s="11" t="s">
        <v>352</v>
      </c>
      <c r="V355" s="4" cm="1">
        <f t="array" ref="V355">_xll.SNL.Clients.Office.Excel.Functions.SPG(U355, "SP_TOTAL_REV", "CY2021")</f>
        <v>79474000</v>
      </c>
      <c r="W355" s="4">
        <f>_xll.SNL.Clients.Office.Excel.Functions.SPG(U355,"IQ_AVG_DILUT_SHARES_OUT","CY2021")</f>
        <v>1389000000</v>
      </c>
      <c r="X355" s="5">
        <f>_xll.SNL.Clients.Office.Excel.Functions.SPG(U355, "IQ_DILUT_EPS_NORM", "CY2021")</f>
        <v>4.4820000000000002</v>
      </c>
      <c r="Y355">
        <f t="shared" si="69"/>
        <v>6225498</v>
      </c>
      <c r="Z355">
        <f t="shared" si="70"/>
        <v>7.8333769534690595E-2</v>
      </c>
      <c r="AA355" s="5">
        <f>_xll.SNL.Clients.Office.Excel.Functions.SPG(U355, "SP_MARKETCAP", "12/31/2021")</f>
        <v>242976.00367775999</v>
      </c>
      <c r="AB355">
        <f t="shared" si="64"/>
        <v>5.7259440605217553E-3</v>
      </c>
      <c r="AC355">
        <f t="shared" si="71"/>
        <v>2.5663681279258509E-2</v>
      </c>
    </row>
    <row r="356" spans="1:29" x14ac:dyDescent="0.3">
      <c r="A356" s="11" t="s">
        <v>353</v>
      </c>
      <c r="B356" s="4" cm="1">
        <f t="array" ref="B356">_xll.SNL.Clients.Office.Excel.Functions.SPG(A356, "SP_TOTAL_REV", "CY2023")</f>
        <v>59554000</v>
      </c>
      <c r="C356" s="4">
        <f>_xll.SNL.Clients.Office.Excel.Functions.SPG(A356,"IQ_AVG_DILUT_SHARES_OUT","CY2023")</f>
        <v>5709000000</v>
      </c>
      <c r="D356" s="5">
        <f>_xll.SNL.Clients.Office.Excel.Functions.SPG(A356, "IQ_DILUT_EPS_NORM", "CY2023")</f>
        <v>1.4490000000000001</v>
      </c>
      <c r="E356">
        <f t="shared" si="60"/>
        <v>8272341</v>
      </c>
      <c r="F356">
        <f t="shared" si="61"/>
        <v>0.13890487624676764</v>
      </c>
      <c r="G356" s="5">
        <f>_xll.SNL.Clients.Office.Excel.Functions.SPG(A356, "SP_MARKETCAP", "12/30/2023")</f>
        <v>162560.23867667999</v>
      </c>
      <c r="H356">
        <f t="shared" si="65"/>
        <v>3.8687913050374821E-3</v>
      </c>
      <c r="I356">
        <f t="shared" si="66"/>
        <v>5.6058786009993119E-3</v>
      </c>
      <c r="K356" s="11" t="s">
        <v>353</v>
      </c>
      <c r="L356" s="4" cm="1">
        <f t="array" ref="L356">_xll.SNL.Clients.Office.Excel.Functions.SPG(K356, "SP_TOTAL_REV", "CY2023")</f>
        <v>59554000</v>
      </c>
      <c r="M356" s="4">
        <f>_xll.SNL.Clients.Office.Excel.Functions.SPG(K356,"IQ_AVG_DILUT_SHARES_OUT","CY2023")</f>
        <v>5709000000</v>
      </c>
      <c r="N356" s="5">
        <f>_xll.SNL.Clients.Office.Excel.Functions.SPG(K356, "IQ_DILUT_EPS_NORM", "CY2023")</f>
        <v>1.4490000000000001</v>
      </c>
      <c r="O356">
        <f t="shared" si="62"/>
        <v>8272341</v>
      </c>
      <c r="P356">
        <f t="shared" si="63"/>
        <v>0.13890487624676764</v>
      </c>
      <c r="Q356" s="5">
        <f>_xll.SNL.Clients.Office.Excel.Functions.SPG(K356, "SP_MARKETCAP", "12/31/2022")</f>
        <v>287626.23687587999</v>
      </c>
      <c r="R356">
        <f t="shared" si="67"/>
        <v>8.5504687939453282E-3</v>
      </c>
      <c r="S356">
        <f t="shared" si="68"/>
        <v>1.2389629282426781E-2</v>
      </c>
      <c r="U356" s="11" t="s">
        <v>353</v>
      </c>
      <c r="V356" s="4" cm="1">
        <f t="array" ref="V356">_xll.SNL.Clients.Office.Excel.Functions.SPG(U356, "SP_TOTAL_REV", "CY2021")</f>
        <v>81288000</v>
      </c>
      <c r="W356" s="4">
        <f>_xll.SNL.Clients.Office.Excel.Functions.SPG(U356,"IQ_AVG_DILUT_SHARES_OUT","CY2021")</f>
        <v>5708000000</v>
      </c>
      <c r="X356" s="5">
        <f>_xll.SNL.Clients.Office.Excel.Functions.SPG(U356, "IQ_DILUT_EPS_NORM", "CY2021")</f>
        <v>3.0870000000000002</v>
      </c>
      <c r="Y356">
        <f t="shared" si="69"/>
        <v>17620596</v>
      </c>
      <c r="Z356">
        <f t="shared" si="70"/>
        <v>0.21676749335695306</v>
      </c>
      <c r="AA356" s="5">
        <f>_xll.SNL.Clients.Office.Excel.Functions.SPG(U356, "SP_MARKETCAP", "12/31/2021")</f>
        <v>331439.7726119</v>
      </c>
      <c r="AB356">
        <f t="shared" si="64"/>
        <v>7.8106708838816055E-3</v>
      </c>
      <c r="AC356">
        <f t="shared" si="71"/>
        <v>2.4111541018542518E-2</v>
      </c>
    </row>
    <row r="357" spans="1:29" x14ac:dyDescent="0.3">
      <c r="A357" s="11" t="s">
        <v>354</v>
      </c>
      <c r="B357" s="4" cm="1">
        <f t="array" ref="B357">_xll.SNL.Clients.Office.Excel.Functions.SPG(A357, "SP_TOTAL_REV", "CY2023")</f>
        <v>24428000</v>
      </c>
      <c r="C357" s="4">
        <f>_xll.SNL.Clients.Office.Excel.Functions.SPG(A357,"IQ_AVG_DILUT_SHARES_OUT","CY2023")</f>
        <v>2138000000</v>
      </c>
      <c r="D357" s="5">
        <f>_xll.SNL.Clients.Office.Excel.Functions.SPG(A357, "IQ_DILUT_EPS_NORM", "CY2023")</f>
        <v>0.38500000000000001</v>
      </c>
      <c r="E357">
        <f t="shared" si="60"/>
        <v>823130</v>
      </c>
      <c r="F357">
        <f t="shared" si="61"/>
        <v>3.3696168331422957E-2</v>
      </c>
      <c r="G357" s="5">
        <f>_xll.SNL.Clients.Office.Excel.Functions.SPG(A357, "SP_MARKETCAP", "12/30/2023")</f>
        <v>38467.152503429999</v>
      </c>
      <c r="H357">
        <f t="shared" si="65"/>
        <v>9.1548453881650155E-4</v>
      </c>
      <c r="I357">
        <f t="shared" si="66"/>
        <v>3.5246154744435313E-4</v>
      </c>
      <c r="K357" s="11" t="s">
        <v>354</v>
      </c>
      <c r="L357" s="4" cm="1">
        <f t="array" ref="L357">_xll.SNL.Clients.Office.Excel.Functions.SPG(K357, "SP_TOTAL_REV", "CY2023")</f>
        <v>24428000</v>
      </c>
      <c r="M357" s="4">
        <f>_xll.SNL.Clients.Office.Excel.Functions.SPG(K357,"IQ_AVG_DILUT_SHARES_OUT","CY2023")</f>
        <v>2138000000</v>
      </c>
      <c r="N357" s="5">
        <f>_xll.SNL.Clients.Office.Excel.Functions.SPG(K357, "IQ_DILUT_EPS_NORM", "CY2023")</f>
        <v>0.38500000000000001</v>
      </c>
      <c r="O357">
        <f t="shared" si="62"/>
        <v>823130</v>
      </c>
      <c r="P357">
        <f t="shared" si="63"/>
        <v>3.3696168331422957E-2</v>
      </c>
      <c r="Q357" s="5">
        <f>_xll.SNL.Clients.Office.Excel.Functions.SPG(K357, "SP_MARKETCAP", "12/31/2022")</f>
        <v>32320.0033821</v>
      </c>
      <c r="R357">
        <f t="shared" si="67"/>
        <v>9.607996243336729E-4</v>
      </c>
      <c r="S357">
        <f t="shared" si="68"/>
        <v>3.699078553684641E-4</v>
      </c>
      <c r="U357" s="11" t="s">
        <v>354</v>
      </c>
      <c r="V357" s="4" cm="1">
        <f t="array" ref="V357">_xll.SNL.Clients.Office.Excel.Functions.SPG(U357, "SP_TOTAL_REV", "CY2021")</f>
        <v>20642000</v>
      </c>
      <c r="W357" s="4">
        <f>_xll.SNL.Clients.Office.Excel.Functions.SPG(U357,"IQ_AVG_DILUT_SHARES_OUT","CY2021")</f>
        <v>1985000000</v>
      </c>
      <c r="X357" s="5">
        <f>_xll.SNL.Clients.Office.Excel.Functions.SPG(U357, "IQ_DILUT_EPS_NORM", "CY2021")</f>
        <v>0.47899999999999998</v>
      </c>
      <c r="Y357">
        <f t="shared" si="69"/>
        <v>950815</v>
      </c>
      <c r="Z357">
        <f t="shared" si="70"/>
        <v>4.6062154829958339E-2</v>
      </c>
      <c r="AA357" s="5">
        <f>_xll.SNL.Clients.Office.Excel.Functions.SPG(U357, "SP_MARKETCAP", "12/31/2021")</f>
        <v>24102.382100139999</v>
      </c>
      <c r="AB357">
        <f t="shared" si="64"/>
        <v>5.6799391520881567E-4</v>
      </c>
      <c r="AC357">
        <f t="shared" si="71"/>
        <v>2.7206908538502267E-4</v>
      </c>
    </row>
    <row r="358" spans="1:29" x14ac:dyDescent="0.3">
      <c r="A358" s="11" t="s">
        <v>355</v>
      </c>
      <c r="B358" s="4" cm="1">
        <f t="array" ref="B358">_xll.SNL.Clients.Office.Excel.Functions.SPG(A358, "SP_TOTAL_REV", "CY2023")</f>
        <v>35174000</v>
      </c>
      <c r="C358" s="4">
        <f>_xll.SNL.Clients.Office.Excel.Functions.SPG(A358,"IQ_AVG_DILUT_SHARES_OUT","CY2023")</f>
        <v>1553000000</v>
      </c>
      <c r="D358" s="5">
        <f>_xll.SNL.Clients.Office.Excel.Functions.SPG(A358, "IQ_DILUT_EPS_NORM", "CY2023")</f>
        <v>4.4690000000000003</v>
      </c>
      <c r="E358">
        <f t="shared" si="60"/>
        <v>6940357</v>
      </c>
      <c r="F358">
        <f t="shared" si="61"/>
        <v>0.19731497697162678</v>
      </c>
      <c r="G358" s="5">
        <f>_xll.SNL.Clients.Office.Excel.Functions.SPG(A358, "SP_MARKETCAP", "12/30/2023")</f>
        <v>146050.35563328001</v>
      </c>
      <c r="H358">
        <f t="shared" si="65"/>
        <v>3.4758705484893159E-3</v>
      </c>
      <c r="I358">
        <f t="shared" si="66"/>
        <v>1.5533665481198753E-2</v>
      </c>
      <c r="K358" s="11" t="s">
        <v>355</v>
      </c>
      <c r="L358" s="4" cm="1">
        <f t="array" ref="L358">_xll.SNL.Clients.Office.Excel.Functions.SPG(K358, "SP_TOTAL_REV", "CY2023")</f>
        <v>35174000</v>
      </c>
      <c r="M358" s="4">
        <f>_xll.SNL.Clients.Office.Excel.Functions.SPG(K358,"IQ_AVG_DILUT_SHARES_OUT","CY2023")</f>
        <v>1553000000</v>
      </c>
      <c r="N358" s="5">
        <f>_xll.SNL.Clients.Office.Excel.Functions.SPG(K358, "IQ_DILUT_EPS_NORM", "CY2023")</f>
        <v>4.4690000000000003</v>
      </c>
      <c r="O358">
        <f t="shared" si="62"/>
        <v>6940357</v>
      </c>
      <c r="P358">
        <f t="shared" si="63"/>
        <v>0.19731497697162678</v>
      </c>
      <c r="Q358" s="5">
        <f>_xll.SNL.Clients.Office.Excel.Functions.SPG(K358, "SP_MARKETCAP", "12/31/2022")</f>
        <v>156895.97528904999</v>
      </c>
      <c r="R358">
        <f t="shared" si="67"/>
        <v>4.6641577457467989E-3</v>
      </c>
      <c r="S358">
        <f t="shared" si="68"/>
        <v>2.0844120965742445E-2</v>
      </c>
      <c r="U358" s="11" t="s">
        <v>355</v>
      </c>
      <c r="V358" s="4" cm="1">
        <f t="array" ref="V358">_xll.SNL.Clients.Office.Excel.Functions.SPG(U358, "SP_TOTAL_REV", "CY2021")</f>
        <v>31405000</v>
      </c>
      <c r="W358" s="4">
        <f>_xll.SNL.Clients.Office.Excel.Functions.SPG(U358,"IQ_AVG_DILUT_SHARES_OUT","CY2021")</f>
        <v>1559000000</v>
      </c>
      <c r="X358" s="5">
        <f>_xll.SNL.Clients.Office.Excel.Functions.SPG(U358, "IQ_DILUT_EPS_NORM", "CY2021")</f>
        <v>4.665</v>
      </c>
      <c r="Y358">
        <f t="shared" si="69"/>
        <v>7272735</v>
      </c>
      <c r="Z358">
        <f t="shared" si="70"/>
        <v>0.23157888871198853</v>
      </c>
      <c r="AA358" s="5">
        <f>_xll.SNL.Clients.Office.Excel.Functions.SPG(U358, "SP_MARKETCAP", "12/31/2021")</f>
        <v>147898.62959999999</v>
      </c>
      <c r="AB358">
        <f t="shared" si="64"/>
        <v>3.4853617925190259E-3</v>
      </c>
      <c r="AC358">
        <f t="shared" si="71"/>
        <v>1.6259212762101256E-2</v>
      </c>
    </row>
    <row r="359" spans="1:29" x14ac:dyDescent="0.3">
      <c r="A359" s="11" t="s">
        <v>356</v>
      </c>
      <c r="B359" s="4" cm="1">
        <f t="array" ref="B359">_xll.SNL.Clients.Office.Excel.Functions.SPG(A359, "SP_TOTAL_REV", "CY2023")</f>
        <v>147399000</v>
      </c>
      <c r="C359" s="4">
        <f>_xll.SNL.Clients.Office.Excel.Functions.SPG(A359,"IQ_AVG_DILUT_SHARES_OUT","CY2023")</f>
        <v>453210000</v>
      </c>
      <c r="D359" s="5">
        <f>_xll.SNL.Clients.Office.Excel.Functions.SPG(A359, "IQ_DILUT_EPS_NORM", "CY2023")</f>
        <v>12.787000000000001</v>
      </c>
      <c r="E359">
        <f t="shared" si="60"/>
        <v>5795196.2699999996</v>
      </c>
      <c r="F359">
        <f t="shared" si="61"/>
        <v>3.9316387967353914E-2</v>
      </c>
      <c r="G359" s="5">
        <f>_xll.SNL.Clients.Office.Excel.Functions.SPG(A359, "SP_MARKETCAP", "12/30/2023")</f>
        <v>58575.6852555</v>
      </c>
      <c r="H359">
        <f t="shared" si="65"/>
        <v>1.3940500066182537E-3</v>
      </c>
      <c r="I359">
        <f t="shared" si="66"/>
        <v>1.782571743462761E-2</v>
      </c>
      <c r="K359" s="11" t="s">
        <v>356</v>
      </c>
      <c r="L359" s="4" cm="1">
        <f t="array" ref="L359">_xll.SNL.Clients.Office.Excel.Functions.SPG(K359, "SP_TOTAL_REV", "CY2023")</f>
        <v>147399000</v>
      </c>
      <c r="M359" s="4">
        <f>_xll.SNL.Clients.Office.Excel.Functions.SPG(K359,"IQ_AVG_DILUT_SHARES_OUT","CY2023")</f>
        <v>453210000</v>
      </c>
      <c r="N359" s="5">
        <f>_xll.SNL.Clients.Office.Excel.Functions.SPG(K359, "IQ_DILUT_EPS_NORM", "CY2023")</f>
        <v>12.787000000000001</v>
      </c>
      <c r="O359">
        <f t="shared" si="62"/>
        <v>5795196.2699999996</v>
      </c>
      <c r="P359">
        <f t="shared" si="63"/>
        <v>3.9316387967353914E-2</v>
      </c>
      <c r="Q359" s="5">
        <f>_xll.SNL.Clients.Office.Excel.Functions.SPG(K359, "SP_MARKETCAP", "12/31/2022")</f>
        <v>49191.56072904</v>
      </c>
      <c r="R359">
        <f t="shared" si="67"/>
        <v>1.4623523552916705E-3</v>
      </c>
      <c r="S359">
        <f t="shared" si="68"/>
        <v>1.8699099567114592E-2</v>
      </c>
      <c r="U359" s="11" t="s">
        <v>356</v>
      </c>
      <c r="V359" s="4" cm="1">
        <f t="array" ref="V359">_xll.SNL.Clients.Office.Excel.Functions.SPG(U359, "SP_TOTAL_REV", "CY2021")</f>
        <v>111476000</v>
      </c>
      <c r="W359" s="4">
        <f>_xll.SNL.Clients.Office.Excel.Functions.SPG(U359,"IQ_AVG_DILUT_SHARES_OUT","CY2021")</f>
        <v>440364000</v>
      </c>
      <c r="X359" s="5">
        <f>_xll.SNL.Clients.Office.Excel.Functions.SPG(U359, "IQ_DILUT_EPS_NORM", "CY2021")</f>
        <v>3.423</v>
      </c>
      <c r="Y359">
        <f t="shared" si="69"/>
        <v>1507365.9720000001</v>
      </c>
      <c r="Z359">
        <f t="shared" si="70"/>
        <v>1.3521887868240698E-2</v>
      </c>
      <c r="AA359" s="5">
        <f>_xll.SNL.Clients.Office.Excel.Functions.SPG(U359, "SP_MARKETCAP", "12/31/2021")</f>
        <v>31752.119890860002</v>
      </c>
      <c r="AB359">
        <f t="shared" si="64"/>
        <v>7.4826674052622078E-4</v>
      </c>
      <c r="AC359">
        <f t="shared" si="71"/>
        <v>2.5613170528212539E-3</v>
      </c>
    </row>
    <row r="360" spans="1:29" x14ac:dyDescent="0.3">
      <c r="A360" s="11" t="s">
        <v>357</v>
      </c>
      <c r="B360" s="4" cm="1">
        <f t="array" ref="B360">_xll.SNL.Clients.Office.Excel.Functions.SPG(A360, "SP_TOTAL_REV", "CY2023")</f>
        <v>4695991</v>
      </c>
      <c r="C360" s="4">
        <f>_xll.SNL.Clients.Office.Excel.Functions.SPG(A360,"IQ_AVG_DILUT_SHARES_OUT","CY2023")</f>
        <v>113804000</v>
      </c>
      <c r="D360" s="5">
        <f>_xll.SNL.Clients.Office.Excel.Functions.SPG(A360, "IQ_DILUT_EPS_NORM", "CY2023")</f>
        <v>3.105</v>
      </c>
      <c r="E360">
        <f t="shared" si="60"/>
        <v>353361.42</v>
      </c>
      <c r="F360">
        <f t="shared" si="61"/>
        <v>7.5247465337987235E-2</v>
      </c>
      <c r="G360" s="5">
        <f>_xll.SNL.Clients.Office.Excel.Functions.SPG(A360, "SP_MARKETCAP", "12/30/2023")</f>
        <v>8146.5371766400003</v>
      </c>
      <c r="H360">
        <f t="shared" si="65"/>
        <v>1.9388044980565551E-4</v>
      </c>
      <c r="I360">
        <f t="shared" si="66"/>
        <v>6.0199879664656032E-4</v>
      </c>
      <c r="K360" s="11" t="s">
        <v>357</v>
      </c>
      <c r="L360" s="4" cm="1">
        <f t="array" ref="L360">_xll.SNL.Clients.Office.Excel.Functions.SPG(K360, "SP_TOTAL_REV", "CY2023")</f>
        <v>4695991</v>
      </c>
      <c r="M360" s="4">
        <f>_xll.SNL.Clients.Office.Excel.Functions.SPG(K360,"IQ_AVG_DILUT_SHARES_OUT","CY2023")</f>
        <v>113804000</v>
      </c>
      <c r="N360" s="5">
        <f>_xll.SNL.Clients.Office.Excel.Functions.SPG(K360, "IQ_DILUT_EPS_NORM", "CY2023")</f>
        <v>3.105</v>
      </c>
      <c r="O360">
        <f t="shared" si="62"/>
        <v>353361.42</v>
      </c>
      <c r="P360">
        <f t="shared" si="63"/>
        <v>7.5247465337987235E-2</v>
      </c>
      <c r="Q360" s="5">
        <f>_xll.SNL.Clients.Office.Excel.Functions.SPG(K360, "SP_MARKETCAP", "12/31/2022")</f>
        <v>8603.1810361200005</v>
      </c>
      <c r="R360">
        <f t="shared" si="67"/>
        <v>2.5575285404074713E-4</v>
      </c>
      <c r="S360">
        <f t="shared" si="68"/>
        <v>7.9411261179651983E-4</v>
      </c>
      <c r="U360" s="11" t="s">
        <v>357</v>
      </c>
      <c r="V360" s="4" cm="1">
        <f t="array" ref="V360">_xll.SNL.Clients.Office.Excel.Functions.SPG(U360, "SP_TOTAL_REV", "CY2021")</f>
        <v>3803835</v>
      </c>
      <c r="W360" s="4">
        <f>_xll.SNL.Clients.Office.Excel.Functions.SPG(U360,"IQ_AVG_DILUT_SHARES_OUT","CY2021")</f>
        <v>113192000</v>
      </c>
      <c r="X360" s="5">
        <f>_xll.SNL.Clients.Office.Excel.Functions.SPG(U360, "IQ_DILUT_EPS_NORM", "CY2021")</f>
        <v>3.9750000000000001</v>
      </c>
      <c r="Y360">
        <f t="shared" si="69"/>
        <v>449938.2</v>
      </c>
      <c r="Z360">
        <f t="shared" si="70"/>
        <v>0.1182854145881722</v>
      </c>
      <c r="AA360" s="5">
        <f>_xll.SNL.Clients.Office.Excel.Functions.SPG(U360, "SP_MARKETCAP", "12/31/2021")</f>
        <v>7963.8807155699997</v>
      </c>
      <c r="AB360">
        <f t="shared" si="64"/>
        <v>1.876758807116544E-4</v>
      </c>
      <c r="AC360">
        <f t="shared" si="71"/>
        <v>7.4601162582882624E-4</v>
      </c>
    </row>
    <row r="361" spans="1:29" x14ac:dyDescent="0.3">
      <c r="A361" s="11" t="s">
        <v>358</v>
      </c>
      <c r="B361" s="4" cm="1">
        <f t="array" ref="B361">_xll.SNL.Clients.Office.Excel.Functions.SPG(A361, "SP_TOTAL_REV", "CY2023")</f>
        <v>5541595</v>
      </c>
      <c r="C361" s="4">
        <f>_xll.SNL.Clients.Office.Excel.Functions.SPG(A361,"IQ_AVG_DILUT_SHARES_OUT","CY2023")</f>
        <v>38997000</v>
      </c>
      <c r="D361" s="5">
        <f>_xll.SNL.Clients.Office.Excel.Functions.SPG(A361, "IQ_DILUT_EPS_NORM", "CY2023")</f>
        <v>11.04</v>
      </c>
      <c r="E361">
        <f t="shared" si="60"/>
        <v>430526.87999999995</v>
      </c>
      <c r="F361">
        <f t="shared" si="61"/>
        <v>7.7690065766264041E-2</v>
      </c>
      <c r="G361" s="5">
        <f>_xll.SNL.Clients.Office.Excel.Functions.SPG(A361, "SP_MARKETCAP", "12/30/2023")</f>
        <v>15421.77147199</v>
      </c>
      <c r="H361">
        <f t="shared" si="65"/>
        <v>3.6702465415159989E-4</v>
      </c>
      <c r="I361">
        <f t="shared" si="66"/>
        <v>4.0519521818336629E-3</v>
      </c>
      <c r="K361" s="11" t="s">
        <v>358</v>
      </c>
      <c r="L361" s="4" cm="1">
        <f t="array" ref="L361">_xll.SNL.Clients.Office.Excel.Functions.SPG(K361, "SP_TOTAL_REV", "CY2023")</f>
        <v>5541595</v>
      </c>
      <c r="M361" s="4">
        <f>_xll.SNL.Clients.Office.Excel.Functions.SPG(K361,"IQ_AVG_DILUT_SHARES_OUT","CY2023")</f>
        <v>38997000</v>
      </c>
      <c r="N361" s="5">
        <f>_xll.SNL.Clients.Office.Excel.Functions.SPG(K361, "IQ_DILUT_EPS_NORM", "CY2023")</f>
        <v>11.04</v>
      </c>
      <c r="O361">
        <f t="shared" si="62"/>
        <v>430526.87999999995</v>
      </c>
      <c r="P361">
        <f t="shared" si="63"/>
        <v>7.7690065766264041E-2</v>
      </c>
      <c r="Q361" s="5">
        <f>_xll.SNL.Clients.Office.Excel.Functions.SPG(K361, "SP_MARKETCAP", "12/31/2022")</f>
        <v>11806.17333994</v>
      </c>
      <c r="R361">
        <f t="shared" si="67"/>
        <v>3.5097047409700914E-4</v>
      </c>
      <c r="S361">
        <f t="shared" si="68"/>
        <v>3.8747140340309807E-3</v>
      </c>
      <c r="U361" s="11" t="s">
        <v>358</v>
      </c>
      <c r="V361" s="4" cm="1">
        <f t="array" ref="V361">_xll.SNL.Clients.Office.Excel.Functions.SPG(U361, "SP_TOTAL_REV", "CY2021")</f>
        <v>5295584</v>
      </c>
      <c r="W361" s="4">
        <f>_xll.SNL.Clients.Office.Excel.Functions.SPG(U361,"IQ_AVG_DILUT_SHARES_OUT","CY2021")</f>
        <v>40480000</v>
      </c>
      <c r="X361" s="5">
        <f>_xll.SNL.Clients.Office.Excel.Functions.SPG(U361, "IQ_DILUT_EPS_NORM", "CY2021")</f>
        <v>12.728999999999999</v>
      </c>
      <c r="Y361">
        <f t="shared" si="69"/>
        <v>515269.91999999993</v>
      </c>
      <c r="Z361">
        <f t="shared" si="70"/>
        <v>9.7301812226942286E-2</v>
      </c>
      <c r="AA361" s="5">
        <f>_xll.SNL.Clients.Office.Excel.Functions.SPG(U361, "SP_MARKETCAP", "12/31/2021")</f>
        <v>22689.791585999999</v>
      </c>
      <c r="AB361">
        <f t="shared" si="64"/>
        <v>5.3470497250681813E-4</v>
      </c>
      <c r="AC361">
        <f t="shared" si="71"/>
        <v>6.8062595950392872E-3</v>
      </c>
    </row>
    <row r="362" spans="1:29" x14ac:dyDescent="0.3">
      <c r="A362" s="11" t="s">
        <v>359</v>
      </c>
      <c r="B362" s="4" cm="1">
        <f t="array" ref="B362">_xll.SNL.Clients.Office.Excel.Functions.SPG(A362, "SP_TOTAL_REV", "CY2023")</f>
        <v>16242000</v>
      </c>
      <c r="C362" s="4">
        <f>_xll.SNL.Clients.Office.Excel.Functions.SPG(A362,"IQ_AVG_DILUT_SHARES_OUT","CY2023")</f>
        <v>237200000</v>
      </c>
      <c r="D362" s="5">
        <f>_xll.SNL.Clients.Office.Excel.Functions.SPG(A362, "IQ_DILUT_EPS_NORM", "CY2023")</f>
        <v>5.2770000000000001</v>
      </c>
      <c r="E362">
        <f t="shared" si="60"/>
        <v>1251704.3999999999</v>
      </c>
      <c r="F362">
        <f t="shared" si="61"/>
        <v>7.7065903213889911E-2</v>
      </c>
      <c r="G362" s="5">
        <f>_xll.SNL.Clients.Office.Excel.Functions.SPG(A362, "SP_MARKETCAP", "12/30/2023")</f>
        <v>35263.89</v>
      </c>
      <c r="H362">
        <f t="shared" si="65"/>
        <v>8.392496967548407E-4</v>
      </c>
      <c r="I362">
        <f t="shared" si="66"/>
        <v>4.4287206497752949E-3</v>
      </c>
      <c r="K362" s="11" t="s">
        <v>359</v>
      </c>
      <c r="L362" s="4" cm="1">
        <f t="array" ref="L362">_xll.SNL.Clients.Office.Excel.Functions.SPG(K362, "SP_TOTAL_REV", "CY2023")</f>
        <v>16242000</v>
      </c>
      <c r="M362" s="4">
        <f>_xll.SNL.Clients.Office.Excel.Functions.SPG(K362,"IQ_AVG_DILUT_SHARES_OUT","CY2023")</f>
        <v>237200000</v>
      </c>
      <c r="N362" s="5">
        <f>_xll.SNL.Clients.Office.Excel.Functions.SPG(K362, "IQ_DILUT_EPS_NORM", "CY2023")</f>
        <v>5.2770000000000001</v>
      </c>
      <c r="O362">
        <f t="shared" si="62"/>
        <v>1251704.3999999999</v>
      </c>
      <c r="P362">
        <f t="shared" si="63"/>
        <v>7.7065903213889911E-2</v>
      </c>
      <c r="Q362" s="5">
        <f>_xll.SNL.Clients.Office.Excel.Functions.SPG(K362, "SP_MARKETCAP", "12/31/2022")</f>
        <v>29552.34452156</v>
      </c>
      <c r="R362">
        <f t="shared" si="67"/>
        <v>8.785234697784622E-4</v>
      </c>
      <c r="S362">
        <f t="shared" si="68"/>
        <v>4.6359683500209452E-3</v>
      </c>
      <c r="U362" s="11" t="s">
        <v>359</v>
      </c>
      <c r="V362" s="4" cm="1">
        <f t="array" ref="V362">_xll.SNL.Clients.Office.Excel.Functions.SPG(U362, "SP_TOTAL_REV", "CY2021")</f>
        <v>16802000</v>
      </c>
      <c r="W362" s="4">
        <f>_xll.SNL.Clients.Office.Excel.Functions.SPG(U362,"IQ_AVG_DILUT_SHARES_OUT","CY2021")</f>
        <v>239400000</v>
      </c>
      <c r="X362" s="5">
        <f>_xll.SNL.Clients.Office.Excel.Functions.SPG(U362, "IQ_DILUT_EPS_NORM", "CY2021")</f>
        <v>4.3970000000000002</v>
      </c>
      <c r="Y362">
        <f t="shared" si="69"/>
        <v>1052641.8</v>
      </c>
      <c r="Z362">
        <f t="shared" si="70"/>
        <v>6.2649791691465298E-2</v>
      </c>
      <c r="AA362" s="5">
        <f>_xll.SNL.Clients.Office.Excel.Functions.SPG(U362, "SP_MARKETCAP", "12/31/2021")</f>
        <v>40937.403091319997</v>
      </c>
      <c r="AB362">
        <f t="shared" si="64"/>
        <v>9.6472604922254786E-4</v>
      </c>
      <c r="AC362">
        <f t="shared" si="71"/>
        <v>4.2419004384315435E-3</v>
      </c>
    </row>
    <row r="363" spans="1:29" x14ac:dyDescent="0.3">
      <c r="A363" s="11" t="s">
        <v>360</v>
      </c>
      <c r="B363" s="4" cm="1">
        <f t="array" ref="B363">_xll.SNL.Clients.Office.Excel.Functions.SPG(A363, "SP_TOTAL_REV", "CY2023")</f>
        <v>8312000</v>
      </c>
      <c r="C363" s="4">
        <f>_xll.SNL.Clients.Office.Excel.Functions.SPG(A363,"IQ_AVG_DILUT_SHARES_OUT","CY2023")</f>
        <v>738166000</v>
      </c>
      <c r="D363" s="5">
        <f>_xll.SNL.Clients.Office.Excel.Functions.SPG(A363, "IQ_DILUT_EPS_NORM", "CY2023")</f>
        <v>0.996</v>
      </c>
      <c r="E363">
        <f t="shared" si="60"/>
        <v>735213.33600000001</v>
      </c>
      <c r="F363">
        <f t="shared" si="61"/>
        <v>8.8452037536092404E-2</v>
      </c>
      <c r="G363" s="5">
        <f>_xll.SNL.Clients.Office.Excel.Functions.SPG(A363, "SP_MARKETCAP", "12/30/2023")</f>
        <v>19976.070941900001</v>
      </c>
      <c r="H363">
        <f t="shared" si="65"/>
        <v>4.7541299273400533E-4</v>
      </c>
      <c r="I363">
        <f t="shared" si="66"/>
        <v>4.7351134076306932E-4</v>
      </c>
      <c r="K363" s="11" t="s">
        <v>360</v>
      </c>
      <c r="L363" s="4" cm="1">
        <f t="array" ref="L363">_xll.SNL.Clients.Office.Excel.Functions.SPG(K363, "SP_TOTAL_REV", "CY2023")</f>
        <v>8312000</v>
      </c>
      <c r="M363" s="4">
        <f>_xll.SNL.Clients.Office.Excel.Functions.SPG(K363,"IQ_AVG_DILUT_SHARES_OUT","CY2023")</f>
        <v>738166000</v>
      </c>
      <c r="N363" s="5">
        <f>_xll.SNL.Clients.Office.Excel.Functions.SPG(K363, "IQ_DILUT_EPS_NORM", "CY2023")</f>
        <v>0.996</v>
      </c>
      <c r="O363">
        <f t="shared" si="62"/>
        <v>735213.33600000001</v>
      </c>
      <c r="P363">
        <f t="shared" si="63"/>
        <v>8.8452037536092404E-2</v>
      </c>
      <c r="Q363" s="5">
        <f>_xll.SNL.Clients.Office.Excel.Functions.SPG(K363, "SP_MARKETCAP", "12/31/2022")</f>
        <v>21515.22025848</v>
      </c>
      <c r="R363">
        <f t="shared" si="67"/>
        <v>6.3959818621964074E-4</v>
      </c>
      <c r="S363">
        <f t="shared" si="68"/>
        <v>6.3703979347476218E-4</v>
      </c>
      <c r="U363" s="11" t="s">
        <v>360</v>
      </c>
      <c r="V363" s="4" cm="1">
        <f t="array" ref="V363">_xll.SNL.Clients.Office.Excel.Functions.SPG(U363, "SP_TOTAL_REV", "CY2021")</f>
        <v>5783000</v>
      </c>
      <c r="W363" s="4">
        <f>_xll.SNL.Clients.Office.Excel.Functions.SPG(U363,"IQ_AVG_DILUT_SHARES_OUT","CY2021")</f>
        <v>764819000</v>
      </c>
      <c r="X363" s="5">
        <f>_xll.SNL.Clients.Office.Excel.Functions.SPG(U363, "IQ_DILUT_EPS_NORM", "CY2021")</f>
        <v>0.48899999999999999</v>
      </c>
      <c r="Y363">
        <f t="shared" si="69"/>
        <v>373996.49099999998</v>
      </c>
      <c r="Z363">
        <f t="shared" si="70"/>
        <v>6.4671708628739402E-2</v>
      </c>
      <c r="AA363" s="5">
        <f>_xll.SNL.Clients.Office.Excel.Functions.SPG(U363, "SP_MARKETCAP", "12/31/2021")</f>
        <v>22566.52001412</v>
      </c>
      <c r="AB363">
        <f t="shared" si="64"/>
        <v>5.3179996907374834E-4</v>
      </c>
      <c r="AC363">
        <f t="shared" si="71"/>
        <v>2.6005018487706294E-4</v>
      </c>
    </row>
    <row r="364" spans="1:29" x14ac:dyDescent="0.3">
      <c r="A364" s="11" t="s">
        <v>361</v>
      </c>
      <c r="B364" s="4" cm="1">
        <f t="array" ref="B364">_xll.SNL.Clients.Office.Excel.Functions.SPG(A364, "SP_TOTAL_REV", "CY2023")</f>
        <v>13665800</v>
      </c>
      <c r="C364" s="4">
        <f>_xll.SNL.Clients.Office.Excel.Functions.SPG(A364,"IQ_AVG_DILUT_SHARES_OUT","CY2023")</f>
        <v>244600000</v>
      </c>
      <c r="D364" s="5">
        <f>_xll.SNL.Clients.Office.Excel.Functions.SPG(A364, "IQ_DILUT_EPS_NORM", "CY2023")</f>
        <v>1.696</v>
      </c>
      <c r="E364">
        <f t="shared" si="60"/>
        <v>414841.59999999998</v>
      </c>
      <c r="F364">
        <f t="shared" si="61"/>
        <v>3.0356188441218221E-2</v>
      </c>
      <c r="G364" s="5">
        <f>_xll.SNL.Clients.Office.Excel.Functions.SPG(A364, "SP_MARKETCAP", "12/30/2023")</f>
        <v>18755.880929710002</v>
      </c>
      <c r="H364">
        <f t="shared" si="65"/>
        <v>4.4637353912540617E-4</v>
      </c>
      <c r="I364">
        <f t="shared" si="66"/>
        <v>7.5704952235668881E-4</v>
      </c>
      <c r="K364" s="11" t="s">
        <v>361</v>
      </c>
      <c r="L364" s="4" cm="1">
        <f t="array" ref="L364">_xll.SNL.Clients.Office.Excel.Functions.SPG(K364, "SP_TOTAL_REV", "CY2023")</f>
        <v>13665800</v>
      </c>
      <c r="M364" s="4">
        <f>_xll.SNL.Clients.Office.Excel.Functions.SPG(K364,"IQ_AVG_DILUT_SHARES_OUT","CY2023")</f>
        <v>244600000</v>
      </c>
      <c r="N364" s="5">
        <f>_xll.SNL.Clients.Office.Excel.Functions.SPG(K364, "IQ_DILUT_EPS_NORM", "CY2023")</f>
        <v>1.696</v>
      </c>
      <c r="O364">
        <f t="shared" si="62"/>
        <v>414841.59999999998</v>
      </c>
      <c r="P364">
        <f t="shared" si="63"/>
        <v>3.0356188441218221E-2</v>
      </c>
      <c r="Q364" s="5">
        <f>_xll.SNL.Clients.Office.Excel.Functions.SPG(K364, "SP_MARKETCAP", "12/31/2022")</f>
        <v>20533.779736799999</v>
      </c>
      <c r="R364">
        <f t="shared" si="67"/>
        <v>6.10422208934371E-4</v>
      </c>
      <c r="S364">
        <f t="shared" si="68"/>
        <v>1.0352760663526932E-3</v>
      </c>
      <c r="U364" s="11" t="s">
        <v>361</v>
      </c>
      <c r="V364" s="4" cm="1">
        <f t="array" ref="V364">_xll.SNL.Clients.Office.Excel.Functions.SPG(U364, "SP_TOTAL_REV", "CY2021")</f>
        <v>14262700</v>
      </c>
      <c r="W364" s="4">
        <f>_xll.SNL.Clients.Office.Excel.Functions.SPG(U364,"IQ_AVG_DILUT_SHARES_OUT","CY2021")</f>
        <v>272900000</v>
      </c>
      <c r="X364" s="5">
        <f>_xll.SNL.Clients.Office.Excel.Functions.SPG(U364, "IQ_DILUT_EPS_NORM", "CY2021")</f>
        <v>4.2050000000000001</v>
      </c>
      <c r="Y364">
        <f t="shared" si="69"/>
        <v>1147544.5</v>
      </c>
      <c r="Z364">
        <f t="shared" si="70"/>
        <v>8.0457732406907526E-2</v>
      </c>
      <c r="AA364" s="5">
        <f>_xll.SNL.Clients.Office.Excel.Functions.SPG(U364, "SP_MARKETCAP", "12/31/2021")</f>
        <v>19172.471293260001</v>
      </c>
      <c r="AB364">
        <f t="shared" si="64"/>
        <v>4.5181621421660725E-4</v>
      </c>
      <c r="AC364">
        <f t="shared" si="71"/>
        <v>1.8998871807808335E-3</v>
      </c>
    </row>
    <row r="365" spans="1:29" x14ac:dyDescent="0.3">
      <c r="A365" s="11" t="s">
        <v>362</v>
      </c>
      <c r="B365" s="4" cm="1">
        <f t="array" ref="B365">_xll.SNL.Clients.Office.Excel.Functions.SPG(A365, "SP_TOTAL_REV", "CY2023")</f>
        <v>8028436</v>
      </c>
      <c r="C365" s="4">
        <f>_xll.SNL.Clients.Office.Excel.Functions.SPG(A365,"IQ_AVG_DILUT_SHARES_OUT","CY2023")</f>
        <v>951791000</v>
      </c>
      <c r="D365" s="5">
        <f>_xll.SNL.Clients.Office.Excel.Functions.SPG(A365, "IQ_DILUT_EPS_NORM", "CY2023")</f>
        <v>1.66</v>
      </c>
      <c r="E365">
        <f t="shared" si="60"/>
        <v>1579973.06</v>
      </c>
      <c r="F365">
        <f t="shared" si="61"/>
        <v>0.19679711714710063</v>
      </c>
      <c r="G365" s="5">
        <f>_xll.SNL.Clients.Office.Excel.Functions.SPG(A365, "SP_MARKETCAP", "12/30/2023")</f>
        <v>123165.3343</v>
      </c>
      <c r="H365">
        <f t="shared" si="65"/>
        <v>2.9312270841924584E-3</v>
      </c>
      <c r="I365">
        <f t="shared" si="66"/>
        <v>4.8658369597594803E-3</v>
      </c>
      <c r="K365" s="11" t="s">
        <v>362</v>
      </c>
      <c r="L365" s="4" cm="1">
        <f t="array" ref="L365">_xll.SNL.Clients.Office.Excel.Functions.SPG(K365, "SP_TOTAL_REV", "CY2023")</f>
        <v>8028436</v>
      </c>
      <c r="M365" s="4">
        <f>_xll.SNL.Clients.Office.Excel.Functions.SPG(K365,"IQ_AVG_DILUT_SHARES_OUT","CY2023")</f>
        <v>951791000</v>
      </c>
      <c r="N365" s="5">
        <f>_xll.SNL.Clients.Office.Excel.Functions.SPG(K365, "IQ_DILUT_EPS_NORM", "CY2023")</f>
        <v>1.66</v>
      </c>
      <c r="O365">
        <f t="shared" si="62"/>
        <v>1579973.06</v>
      </c>
      <c r="P365">
        <f t="shared" si="63"/>
        <v>0.19679711714710063</v>
      </c>
      <c r="Q365" s="5">
        <f>_xll.SNL.Clients.Office.Excel.Functions.SPG(K365, "SP_MARKETCAP", "12/31/2022")</f>
        <v>104058.64798521</v>
      </c>
      <c r="R365">
        <f t="shared" si="67"/>
        <v>3.0934251061443883E-3</v>
      </c>
      <c r="S365">
        <f t="shared" si="68"/>
        <v>5.1350856761996841E-3</v>
      </c>
      <c r="U365" s="11" t="s">
        <v>362</v>
      </c>
      <c r="V365" s="4" cm="1">
        <f t="array" ref="V365">_xll.SNL.Clients.Office.Excel.Functions.SPG(U365, "SP_TOTAL_REV", "CY2021")</f>
        <v>4970972</v>
      </c>
      <c r="W365" s="4">
        <f>_xll.SNL.Clients.Office.Excel.Functions.SPG(U365,"IQ_AVG_DILUT_SHARES_OUT","CY2021")</f>
        <v>764762000</v>
      </c>
      <c r="X365" s="5">
        <f>_xll.SNL.Clients.Office.Excel.Functions.SPG(U365, "IQ_DILUT_EPS_NORM", "CY2021")</f>
        <v>1.2969999999999999</v>
      </c>
      <c r="Y365">
        <f t="shared" si="69"/>
        <v>991896.31400000001</v>
      </c>
      <c r="Z365">
        <f t="shared" si="70"/>
        <v>0.19953769886452791</v>
      </c>
      <c r="AA365" s="5">
        <f>_xll.SNL.Clients.Office.Excel.Functions.SPG(U365, "SP_MARKETCAP", "12/31/2021")</f>
        <v>124473.09372</v>
      </c>
      <c r="AB365">
        <f t="shared" si="64"/>
        <v>2.9333183561041456E-3</v>
      </c>
      <c r="AC365">
        <f t="shared" si="71"/>
        <v>3.8045139078670765E-3</v>
      </c>
    </row>
    <row r="366" spans="1:29" x14ac:dyDescent="0.3">
      <c r="A366" s="11" t="s">
        <v>363</v>
      </c>
      <c r="B366" s="4" cm="1">
        <f t="array" ref="B366">_xll.SNL.Clients.Office.Excel.Functions.SPG(A366, "SP_TOTAL_REV", "CY2023")</f>
        <v>53979000</v>
      </c>
      <c r="C366" s="4">
        <f>_xll.SNL.Clients.Office.Excel.Functions.SPG(A366,"IQ_AVG_DILUT_SHARES_OUT","CY2023")</f>
        <v>364600000</v>
      </c>
      <c r="D366" s="5">
        <f>_xll.SNL.Clients.Office.Excel.Functions.SPG(A366, "IQ_DILUT_EPS_NORM", "CY2023")</f>
        <v>5.9930000000000003</v>
      </c>
      <c r="E366">
        <f t="shared" si="60"/>
        <v>2185047.7999999998</v>
      </c>
      <c r="F366">
        <f t="shared" si="61"/>
        <v>4.0479590211007978E-2</v>
      </c>
      <c r="G366" s="5">
        <f>_xll.SNL.Clients.Office.Excel.Functions.SPG(A366, "SP_MARKETCAP", "12/30/2023")</f>
        <v>37470.423000000003</v>
      </c>
      <c r="H366">
        <f t="shared" si="65"/>
        <v>8.9176324960251439E-4</v>
      </c>
      <c r="I366">
        <f t="shared" si="66"/>
        <v>5.3443371548678687E-3</v>
      </c>
      <c r="K366" s="11" t="s">
        <v>363</v>
      </c>
      <c r="L366" s="4" cm="1">
        <f t="array" ref="L366">_xll.SNL.Clients.Office.Excel.Functions.SPG(K366, "SP_TOTAL_REV", "CY2023")</f>
        <v>53979000</v>
      </c>
      <c r="M366" s="4">
        <f>_xll.SNL.Clients.Office.Excel.Functions.SPG(K366,"IQ_AVG_DILUT_SHARES_OUT","CY2023")</f>
        <v>364600000</v>
      </c>
      <c r="N366" s="5">
        <f>_xll.SNL.Clients.Office.Excel.Functions.SPG(K366, "IQ_DILUT_EPS_NORM", "CY2023")</f>
        <v>5.9930000000000003</v>
      </c>
      <c r="O366">
        <f t="shared" si="62"/>
        <v>2185047.7999999998</v>
      </c>
      <c r="P366">
        <f t="shared" si="63"/>
        <v>4.0479590211007978E-2</v>
      </c>
      <c r="Q366" s="5">
        <f>_xll.SNL.Clients.Office.Excel.Functions.SPG(K366, "SP_MARKETCAP", "12/31/2022")</f>
        <v>36601.279999999999</v>
      </c>
      <c r="R366">
        <f t="shared" si="67"/>
        <v>1.0880721656609748E-3</v>
      </c>
      <c r="S366">
        <f t="shared" si="68"/>
        <v>6.5208164888062225E-3</v>
      </c>
      <c r="U366" s="11" t="s">
        <v>363</v>
      </c>
      <c r="V366" s="4" cm="1">
        <f t="array" ref="V366">_xll.SNL.Clients.Office.Excel.Functions.SPG(U366, "SP_TOTAL_REV", "CY2021")</f>
        <v>71247000</v>
      </c>
      <c r="W366" s="4">
        <f>_xll.SNL.Clients.Office.Excel.Functions.SPG(U366,"IQ_AVG_DILUT_SHARES_OUT","CY2021")</f>
        <v>390100000</v>
      </c>
      <c r="X366" s="5">
        <f>_xll.SNL.Clients.Office.Excel.Functions.SPG(U366, "IQ_DILUT_EPS_NORM", "CY2021")</f>
        <v>19.036999999999999</v>
      </c>
      <c r="Y366">
        <f t="shared" si="69"/>
        <v>7426333.7000000002</v>
      </c>
      <c r="Z366">
        <f t="shared" si="70"/>
        <v>0.10423363369685741</v>
      </c>
      <c r="AA366" s="5">
        <f>_xll.SNL.Clients.Office.Excel.Functions.SPG(U366, "SP_MARKETCAP", "12/31/2021")</f>
        <v>40914.720000000001</v>
      </c>
      <c r="AB366">
        <f t="shared" si="64"/>
        <v>9.641915021477254E-4</v>
      </c>
      <c r="AC366">
        <f t="shared" si="71"/>
        <v>1.8355313626386247E-2</v>
      </c>
    </row>
    <row r="367" spans="1:29" x14ac:dyDescent="0.3">
      <c r="A367" s="11" t="s">
        <v>364</v>
      </c>
      <c r="B367" s="4" cm="1">
        <f t="array" ref="B367">_xll.SNL.Clients.Office.Excel.Functions.SPG(A367, "SP_TOTAL_REV", "CY2023")</f>
        <v>2181357</v>
      </c>
      <c r="C367" s="4">
        <f>_xll.SNL.Clients.Office.Excel.Functions.SPG(A367,"IQ_AVG_DILUT_SHARES_OUT","CY2023")</f>
        <v>119699500</v>
      </c>
      <c r="D367" s="5">
        <f>_xll.SNL.Clients.Office.Excel.Functions.SPG(A367, "IQ_DILUT_EPS_NORM", "CY2023")</f>
        <v>1.83</v>
      </c>
      <c r="E367">
        <f t="shared" si="60"/>
        <v>219050.08499999999</v>
      </c>
      <c r="F367">
        <f t="shared" si="61"/>
        <v>0.10041918172953808</v>
      </c>
      <c r="G367" s="5">
        <f>_xll.SNL.Clients.Office.Excel.Functions.SPG(A367, "SP_MARKETCAP", "12/30/2023")</f>
        <v>20863.062159839999</v>
      </c>
      <c r="H367">
        <f t="shared" si="65"/>
        <v>4.9652260686563825E-4</v>
      </c>
      <c r="I367">
        <f t="shared" si="66"/>
        <v>9.0863637056411801E-4</v>
      </c>
      <c r="K367" s="11" t="s">
        <v>364</v>
      </c>
      <c r="L367" s="4" cm="1">
        <f t="array" ref="L367">_xll.SNL.Clients.Office.Excel.Functions.SPG(K367, "SP_TOTAL_REV", "CY2023")</f>
        <v>2181357</v>
      </c>
      <c r="M367" s="4">
        <f>_xll.SNL.Clients.Office.Excel.Functions.SPG(K367,"IQ_AVG_DILUT_SHARES_OUT","CY2023")</f>
        <v>119699500</v>
      </c>
      <c r="N367" s="5">
        <f>_xll.SNL.Clients.Office.Excel.Functions.SPG(K367, "IQ_DILUT_EPS_NORM", "CY2023")</f>
        <v>1.83</v>
      </c>
      <c r="O367">
        <f t="shared" si="62"/>
        <v>219050.08499999999</v>
      </c>
      <c r="P367">
        <f t="shared" si="63"/>
        <v>0.10041918172953808</v>
      </c>
      <c r="Q367" s="5">
        <f>_xll.SNL.Clients.Office.Excel.Functions.SPG(K367, "SP_MARKETCAP", "12/31/2022")</f>
        <v>14183.22080488</v>
      </c>
      <c r="R367">
        <f t="shared" si="67"/>
        <v>4.2163464712746592E-4</v>
      </c>
      <c r="S367">
        <f t="shared" si="68"/>
        <v>7.7159140424326264E-4</v>
      </c>
      <c r="U367" s="11" t="s">
        <v>364</v>
      </c>
      <c r="V367" s="4" cm="1">
        <f t="array" ref="V367">_xll.SNL.Clients.Office.Excel.Functions.SPG(U367, "SP_TOTAL_REV", "CY2021")</f>
        <v>1835830</v>
      </c>
      <c r="W367" s="4">
        <f>_xll.SNL.Clients.Office.Excel.Functions.SPG(U367,"IQ_AVG_DILUT_SHARES_OUT","CY2021")</f>
        <v>118615250</v>
      </c>
      <c r="X367" s="5">
        <f>_xll.SNL.Clients.Office.Excel.Functions.SPG(U367, "IQ_DILUT_EPS_NORM", "CY2021")</f>
        <v>1.788</v>
      </c>
      <c r="Y367">
        <f t="shared" si="69"/>
        <v>212084.06700000001</v>
      </c>
      <c r="Z367">
        <f t="shared" si="70"/>
        <v>0.11552489446190552</v>
      </c>
      <c r="AA367" s="5">
        <f>_xll.SNL.Clients.Office.Excel.Functions.SPG(U367, "SP_MARKETCAP", "12/31/2021")</f>
        <v>14280.18104845</v>
      </c>
      <c r="AB367">
        <f t="shared" si="64"/>
        <v>3.3652507498637378E-4</v>
      </c>
      <c r="AC367">
        <f t="shared" si="71"/>
        <v>6.0170683407563628E-4</v>
      </c>
    </row>
    <row r="368" spans="1:29" x14ac:dyDescent="0.3">
      <c r="A368" s="11" t="s">
        <v>365</v>
      </c>
      <c r="B368" s="4" cm="1">
        <f t="array" ref="B368">_xll.SNL.Clients.Office.Excel.Functions.SPG(A368, "SP_TOTAL_REV", "CY2023")</f>
        <v>11237000</v>
      </c>
      <c r="C368" s="4">
        <f>_xll.SNL.Clients.Office.Excel.Functions.SPG(A368,"IQ_AVG_DILUT_SHARES_OUT","CY2023")</f>
        <v>500000000</v>
      </c>
      <c r="D368" s="5">
        <f>_xll.SNL.Clients.Office.Excel.Functions.SPG(A368, "IQ_DILUT_EPS_NORM", "CY2023")</f>
        <v>3.6240000000000001</v>
      </c>
      <c r="E368">
        <f t="shared" si="60"/>
        <v>1812000</v>
      </c>
      <c r="F368">
        <f t="shared" si="61"/>
        <v>0.16125300347067723</v>
      </c>
      <c r="G368" s="5">
        <f>_xll.SNL.Clients.Office.Excel.Functions.SPG(A368, "SP_MARKETCAP", "12/30/2023")</f>
        <v>30471.919567299999</v>
      </c>
      <c r="H368">
        <f t="shared" si="65"/>
        <v>7.2520499741788051E-4</v>
      </c>
      <c r="I368">
        <f t="shared" si="66"/>
        <v>2.6281429106423991E-3</v>
      </c>
      <c r="K368" s="11" t="s">
        <v>365</v>
      </c>
      <c r="L368" s="4" cm="1">
        <f t="array" ref="L368">_xll.SNL.Clients.Office.Excel.Functions.SPG(K368, "SP_TOTAL_REV", "CY2023")</f>
        <v>11237000</v>
      </c>
      <c r="M368" s="4">
        <f>_xll.SNL.Clients.Office.Excel.Functions.SPG(K368,"IQ_AVG_DILUT_SHARES_OUT","CY2023")</f>
        <v>500000000</v>
      </c>
      <c r="N368" s="5">
        <f>_xll.SNL.Clients.Office.Excel.Functions.SPG(K368, "IQ_DILUT_EPS_NORM", "CY2023")</f>
        <v>3.6240000000000001</v>
      </c>
      <c r="O368">
        <f t="shared" si="62"/>
        <v>1812000</v>
      </c>
      <c r="P368">
        <f t="shared" si="63"/>
        <v>0.16125300347067723</v>
      </c>
      <c r="Q368" s="5">
        <f>_xll.SNL.Clients.Office.Excel.Functions.SPG(K368, "SP_MARKETCAP", "12/31/2022")</f>
        <v>30570.650814879999</v>
      </c>
      <c r="R368">
        <f t="shared" si="67"/>
        <v>9.0879538195964523E-4</v>
      </c>
      <c r="S368">
        <f t="shared" si="68"/>
        <v>3.2934744642217546E-3</v>
      </c>
      <c r="U368" s="11" t="s">
        <v>365</v>
      </c>
      <c r="V368" s="4" cm="1">
        <f t="array" ref="V368">_xll.SNL.Clients.Office.Excel.Functions.SPG(U368, "SP_TOTAL_REV", "CY2021")</f>
        <v>9722000</v>
      </c>
      <c r="W368" s="4">
        <f>_xll.SNL.Clients.Office.Excel.Functions.SPG(U368,"IQ_AVG_DILUT_SHARES_OUT","CY2021")</f>
        <v>504000000</v>
      </c>
      <c r="X368" s="5">
        <f>_xll.SNL.Clients.Office.Excel.Functions.SPG(U368, "IQ_DILUT_EPS_NORM", "CY2021")</f>
        <v>2.0649999999999999</v>
      </c>
      <c r="Y368">
        <f t="shared" si="69"/>
        <v>1040760</v>
      </c>
      <c r="Z368">
        <f t="shared" si="70"/>
        <v>0.10705204690392923</v>
      </c>
      <c r="AA368" s="5">
        <f>_xll.SNL.Clients.Office.Excel.Functions.SPG(U368, "SP_MARKETCAP", "12/31/2021")</f>
        <v>33742.936832560001</v>
      </c>
      <c r="AB368">
        <f t="shared" si="64"/>
        <v>7.9518209953439349E-4</v>
      </c>
      <c r="AC368">
        <f t="shared" si="71"/>
        <v>1.6420510355385225E-3</v>
      </c>
    </row>
    <row r="369" spans="1:29" x14ac:dyDescent="0.3">
      <c r="A369" s="11" t="s">
        <v>366</v>
      </c>
      <c r="B369" s="4" cm="1">
        <f t="array" ref="B369">_xll.SNL.Clients.Office.Excel.Functions.SPG(A369, "SP_TOTAL_REV", "CY2023")</f>
        <v>4604572</v>
      </c>
      <c r="C369" s="4">
        <f>_xll.SNL.Clients.Office.Excel.Functions.SPG(A369,"IQ_AVG_DILUT_SHARES_OUT","CY2023")</f>
        <v>176143000</v>
      </c>
      <c r="D369" s="5">
        <f>_xll.SNL.Clients.Office.Excel.Functions.SPG(A369, "IQ_DILUT_EPS_NORM", "CY2023")</f>
        <v>7.6070000000000002</v>
      </c>
      <c r="E369">
        <f t="shared" si="60"/>
        <v>1339919.801</v>
      </c>
      <c r="F369">
        <f t="shared" si="61"/>
        <v>0.29099768686427313</v>
      </c>
      <c r="G369" s="5">
        <f>_xll.SNL.Clients.Office.Excel.Functions.SPG(A369, "SP_MARKETCAP", "12/30/2023")</f>
        <v>53630.029410000003</v>
      </c>
      <c r="H369">
        <f t="shared" si="65"/>
        <v>1.2763477290592641E-3</v>
      </c>
      <c r="I369">
        <f t="shared" si="66"/>
        <v>9.7091771749538217E-3</v>
      </c>
      <c r="K369" s="11" t="s">
        <v>366</v>
      </c>
      <c r="L369" s="4" cm="1">
        <f t="array" ref="L369">_xll.SNL.Clients.Office.Excel.Functions.SPG(K369, "SP_TOTAL_REV", "CY2023")</f>
        <v>4604572</v>
      </c>
      <c r="M369" s="4">
        <f>_xll.SNL.Clients.Office.Excel.Functions.SPG(K369,"IQ_AVG_DILUT_SHARES_OUT","CY2023")</f>
        <v>176143000</v>
      </c>
      <c r="N369" s="5">
        <f>_xll.SNL.Clients.Office.Excel.Functions.SPG(K369, "IQ_DILUT_EPS_NORM", "CY2023")</f>
        <v>7.6070000000000002</v>
      </c>
      <c r="O369">
        <f t="shared" si="62"/>
        <v>1339919.801</v>
      </c>
      <c r="P369">
        <f t="shared" si="63"/>
        <v>0.29099768686427313</v>
      </c>
      <c r="Q369" s="5">
        <f>_xll.SNL.Clients.Office.Excel.Functions.SPG(K369, "SP_MARKETCAP", "12/31/2022")</f>
        <v>49212.119933720001</v>
      </c>
      <c r="R369">
        <f t="shared" si="67"/>
        <v>1.4629635333258933E-3</v>
      </c>
      <c r="S369">
        <f t="shared" si="68"/>
        <v>1.112876359801007E-2</v>
      </c>
      <c r="U369" s="11" t="s">
        <v>366</v>
      </c>
      <c r="V369" s="4" cm="1">
        <f t="array" ref="V369">_xll.SNL.Clients.Office.Excel.Functions.SPG(U369, "SP_TOTAL_REV", "CY2021")</f>
        <v>3491272</v>
      </c>
      <c r="W369" s="4">
        <f>_xll.SNL.Clients.Office.Excel.Functions.SPG(U369,"IQ_AVG_DILUT_SHARES_OUT","CY2021")</f>
        <v>175568000</v>
      </c>
      <c r="X369" s="5">
        <f>_xll.SNL.Clients.Office.Excel.Functions.SPG(U369, "IQ_DILUT_EPS_NORM", "CY2021")</f>
        <v>6.9349999999999996</v>
      </c>
      <c r="Y369">
        <f t="shared" si="69"/>
        <v>1217564.08</v>
      </c>
      <c r="Z369">
        <f t="shared" si="70"/>
        <v>0.34874512212167946</v>
      </c>
      <c r="AA369" s="5">
        <f>_xll.SNL.Clients.Office.Excel.Functions.SPG(U369, "SP_MARKETCAP", "12/31/2021")</f>
        <v>65680.803993599999</v>
      </c>
      <c r="AB369">
        <f t="shared" si="64"/>
        <v>1.5478261384865766E-3</v>
      </c>
      <c r="AC369">
        <f t="shared" si="71"/>
        <v>1.0734174270404408E-2</v>
      </c>
    </row>
    <row r="370" spans="1:29" x14ac:dyDescent="0.3">
      <c r="A370" s="11" t="s">
        <v>367</v>
      </c>
      <c r="B370" s="4" cm="1">
        <f t="array" ref="B370">_xll.SNL.Clients.Office.Excel.Functions.SPG(A370, "SP_TOTAL_REV", "CY2023")</f>
        <v>16061578</v>
      </c>
      <c r="C370" s="4">
        <f>_xll.SNL.Clients.Office.Excel.Functions.SPG(A370,"IQ_AVG_DILUT_SHARES_OUT","CY2023")</f>
        <v>221163000</v>
      </c>
      <c r="D370" s="5">
        <f>_xll.SNL.Clients.Office.Excel.Functions.SPG(A370, "IQ_DILUT_EPS_NORM", "CY2023")</f>
        <v>9.7460000000000004</v>
      </c>
      <c r="E370">
        <f t="shared" si="60"/>
        <v>2155454.5980000002</v>
      </c>
      <c r="F370">
        <f t="shared" si="61"/>
        <v>0.13419942909719085</v>
      </c>
      <c r="G370" s="5">
        <f>_xll.SNL.Clients.Office.Excel.Functions.SPG(A370, "SP_MARKETCAP", "12/30/2023")</f>
        <v>22253.7138356</v>
      </c>
      <c r="H370">
        <f t="shared" si="65"/>
        <v>5.2961889877141475E-4</v>
      </c>
      <c r="I370">
        <f t="shared" si="66"/>
        <v>5.1616657874262086E-3</v>
      </c>
      <c r="K370" s="11" t="s">
        <v>367</v>
      </c>
      <c r="L370" s="4" cm="1">
        <f t="array" ref="L370">_xll.SNL.Clients.Office.Excel.Functions.SPG(K370, "SP_TOTAL_REV", "CY2023")</f>
        <v>16061578</v>
      </c>
      <c r="M370" s="4">
        <f>_xll.SNL.Clients.Office.Excel.Functions.SPG(K370,"IQ_AVG_DILUT_SHARES_OUT","CY2023")</f>
        <v>221163000</v>
      </c>
      <c r="N370" s="5">
        <f>_xll.SNL.Clients.Office.Excel.Functions.SPG(K370, "IQ_DILUT_EPS_NORM", "CY2023")</f>
        <v>9.7460000000000004</v>
      </c>
      <c r="O370">
        <f t="shared" si="62"/>
        <v>2155454.5980000002</v>
      </c>
      <c r="P370">
        <f t="shared" si="63"/>
        <v>0.13419942909719085</v>
      </c>
      <c r="Q370" s="5">
        <f>_xll.SNL.Clients.Office.Excel.Functions.SPG(K370, "SP_MARKETCAP", "12/31/2022")</f>
        <v>10372.63203372</v>
      </c>
      <c r="R370">
        <f t="shared" si="67"/>
        <v>3.0835457668513562E-4</v>
      </c>
      <c r="S370">
        <f t="shared" si="68"/>
        <v>3.0052237043733318E-3</v>
      </c>
      <c r="U370" s="11" t="s">
        <v>367</v>
      </c>
      <c r="V370" s="4" cm="1">
        <f t="array" ref="V370">_xll.SNL.Clients.Office.Excel.Functions.SPG(U370, "SP_TOTAL_REV", "CY2021")</f>
        <v>13736995</v>
      </c>
      <c r="W370" s="4">
        <f>_xll.SNL.Clients.Office.Excel.Functions.SPG(U370,"IQ_AVG_DILUT_SHARES_OUT","CY2021")</f>
        <v>259928000</v>
      </c>
      <c r="X370" s="5">
        <f>_xll.SNL.Clients.Office.Excel.Functions.SPG(U370, "IQ_DILUT_EPS_NORM", "CY2021")</f>
        <v>6.1829999999999998</v>
      </c>
      <c r="Y370">
        <f t="shared" si="69"/>
        <v>1607134.824</v>
      </c>
      <c r="Z370">
        <f t="shared" si="70"/>
        <v>0.11699318693790017</v>
      </c>
      <c r="AA370" s="5">
        <f>_xll.SNL.Clients.Office.Excel.Functions.SPG(U370, "SP_MARKETCAP", "12/31/2021")</f>
        <v>14472.09272572</v>
      </c>
      <c r="AB370">
        <f t="shared" si="64"/>
        <v>3.4104764310822941E-4</v>
      </c>
      <c r="AC370">
        <f t="shared" si="71"/>
        <v>2.1086975773381826E-3</v>
      </c>
    </row>
    <row r="371" spans="1:29" x14ac:dyDescent="0.3">
      <c r="A371" s="11" t="s">
        <v>368</v>
      </c>
      <c r="B371" s="4" cm="1">
        <f t="array" ref="B371">_xll.SNL.Clients.Office.Excel.Functions.SPG(A371, "SP_TOTAL_REV", "CY2023")</f>
        <v>36292000</v>
      </c>
      <c r="C371" s="4">
        <f>_xll.SNL.Clients.Office.Excel.Functions.SPG(A371,"IQ_AVG_DILUT_SHARES_OUT","CY2023")</f>
        <v>1125000000</v>
      </c>
      <c r="D371" s="5">
        <f>_xll.SNL.Clients.Office.Excel.Functions.SPG(A371, "IQ_DILUT_EPS_NORM", "CY2023")</f>
        <v>4.9139999999999997</v>
      </c>
      <c r="E371">
        <f t="shared" si="60"/>
        <v>5528250</v>
      </c>
      <c r="F371">
        <f t="shared" si="61"/>
        <v>0.1523269591094456</v>
      </c>
      <c r="G371" s="5">
        <f>_xll.SNL.Clients.Office.Excel.Functions.SPG(A371, "SP_MARKETCAP", "12/30/2023")</f>
        <v>160973.19</v>
      </c>
      <c r="H371">
        <f t="shared" si="65"/>
        <v>3.8310209365205986E-3</v>
      </c>
      <c r="I371">
        <f t="shared" si="66"/>
        <v>1.8825636882062222E-2</v>
      </c>
      <c r="K371" s="11" t="s">
        <v>368</v>
      </c>
      <c r="L371" s="4" cm="1">
        <f t="array" ref="L371">_xll.SNL.Clients.Office.Excel.Functions.SPG(K371, "SP_TOTAL_REV", "CY2023")</f>
        <v>36292000</v>
      </c>
      <c r="M371" s="4">
        <f>_xll.SNL.Clients.Office.Excel.Functions.SPG(K371,"IQ_AVG_DILUT_SHARES_OUT","CY2023")</f>
        <v>1125000000</v>
      </c>
      <c r="N371" s="5">
        <f>_xll.SNL.Clients.Office.Excel.Functions.SPG(K371, "IQ_DILUT_EPS_NORM", "CY2023")</f>
        <v>4.9139999999999997</v>
      </c>
      <c r="O371">
        <f t="shared" si="62"/>
        <v>5528250</v>
      </c>
      <c r="P371">
        <f t="shared" si="63"/>
        <v>0.1523269591094456</v>
      </c>
      <c r="Q371" s="5">
        <f>_xll.SNL.Clients.Office.Excel.Functions.SPG(K371, "SP_MARKETCAP", "12/31/2022")</f>
        <v>123242.74</v>
      </c>
      <c r="R371">
        <f t="shared" si="67"/>
        <v>3.6637241925362297E-3</v>
      </c>
      <c r="S371">
        <f t="shared" si="68"/>
        <v>1.800354068212303E-2</v>
      </c>
      <c r="U371" s="11" t="s">
        <v>368</v>
      </c>
      <c r="V371" s="4" cm="1">
        <f t="array" ref="V371">_xll.SNL.Clients.Office.Excel.Functions.SPG(U371, "SP_TOTAL_REV", "CY2021")</f>
        <v>36036000</v>
      </c>
      <c r="W371" s="4">
        <f>_xll.SNL.Clients.Office.Excel.Functions.SPG(U371,"IQ_AVG_DILUT_SHARES_OUT","CY2021")</f>
        <v>1145500000</v>
      </c>
      <c r="X371" s="5">
        <f>_xll.SNL.Clients.Office.Excel.Functions.SPG(U371, "IQ_DILUT_EPS_NORM", "CY2021")</f>
        <v>5.8449999999999998</v>
      </c>
      <c r="Y371">
        <f t="shared" si="69"/>
        <v>6695447.5</v>
      </c>
      <c r="Z371">
        <f t="shared" si="70"/>
        <v>0.18579885392385392</v>
      </c>
      <c r="AA371" s="5">
        <f>_xll.SNL.Clients.Office.Excel.Functions.SPG(U371, "SP_MARKETCAP", "12/31/2021")</f>
        <v>204741.25200000001</v>
      </c>
      <c r="AB371">
        <f t="shared" si="64"/>
        <v>4.8249083781457137E-3</v>
      </c>
      <c r="AC371">
        <f t="shared" si="71"/>
        <v>2.8201589470261697E-2</v>
      </c>
    </row>
    <row r="372" spans="1:29" x14ac:dyDescent="0.3">
      <c r="A372" s="11" t="s">
        <v>369</v>
      </c>
      <c r="B372" s="4" cm="1">
        <f t="array" ref="B372">_xll.SNL.Clients.Office.Excel.Functions.SPG(A372, "SP_TOTAL_REV", "CY2023")</f>
        <v>20882206</v>
      </c>
      <c r="C372" s="4">
        <f>_xll.SNL.Clients.Office.Excel.Functions.SPG(A372,"IQ_AVG_DILUT_SHARES_OUT","CY2023")</f>
        <v>148823000</v>
      </c>
      <c r="D372" s="5">
        <f>_xll.SNL.Clients.Office.Excel.Functions.SPG(A372, "IQ_DILUT_EPS_NORM", "CY2023")</f>
        <v>4.0540000000000003</v>
      </c>
      <c r="E372">
        <f t="shared" si="60"/>
        <v>603328.44200000004</v>
      </c>
      <c r="F372">
        <f t="shared" si="61"/>
        <v>2.889198784841027E-2</v>
      </c>
      <c r="G372" s="5">
        <f>_xll.SNL.Clients.Office.Excel.Functions.SPG(A372, "SP_MARKETCAP", "12/30/2023")</f>
        <v>31352.479262000001</v>
      </c>
      <c r="H372">
        <f t="shared" si="65"/>
        <v>7.4616154692933576E-4</v>
      </c>
      <c r="I372">
        <f t="shared" si="66"/>
        <v>3.0249389112515274E-3</v>
      </c>
      <c r="K372" s="11" t="s">
        <v>369</v>
      </c>
      <c r="L372" s="4" cm="1">
        <f t="array" ref="L372">_xll.SNL.Clients.Office.Excel.Functions.SPG(K372, "SP_TOTAL_REV", "CY2023")</f>
        <v>20882206</v>
      </c>
      <c r="M372" s="4">
        <f>_xll.SNL.Clients.Office.Excel.Functions.SPG(K372,"IQ_AVG_DILUT_SHARES_OUT","CY2023")</f>
        <v>148823000</v>
      </c>
      <c r="N372" s="5">
        <f>_xll.SNL.Clients.Office.Excel.Functions.SPG(K372, "IQ_DILUT_EPS_NORM", "CY2023")</f>
        <v>4.0540000000000003</v>
      </c>
      <c r="O372">
        <f t="shared" si="62"/>
        <v>603328.44200000004</v>
      </c>
      <c r="P372">
        <f t="shared" si="63"/>
        <v>2.889198784841027E-2</v>
      </c>
      <c r="Q372" s="5">
        <f>_xll.SNL.Clients.Office.Excel.Functions.SPG(K372, "SP_MARKETCAP", "12/31/2022")</f>
        <v>20363.41473</v>
      </c>
      <c r="R372">
        <f t="shared" si="67"/>
        <v>6.0535764775231072E-4</v>
      </c>
      <c r="S372">
        <f t="shared" si="68"/>
        <v>2.4541199039878679E-3</v>
      </c>
      <c r="U372" s="11" t="s">
        <v>369</v>
      </c>
      <c r="V372" s="4" cm="1">
        <f t="array" ref="V372">_xll.SNL.Clients.Office.Excel.Functions.SPG(U372, "SP_TOTAL_REV", "CY2021")</f>
        <v>12980213</v>
      </c>
      <c r="W372" s="4">
        <f>_xll.SNL.Clients.Office.Excel.Functions.SPG(U372,"IQ_AVG_DILUT_SHARES_OUT","CY2021")</f>
        <v>145373000</v>
      </c>
      <c r="X372" s="5">
        <f>_xll.SNL.Clients.Office.Excel.Functions.SPG(U372, "IQ_DILUT_EPS_NORM", "CY2021")</f>
        <v>2.69</v>
      </c>
      <c r="Y372">
        <f t="shared" si="69"/>
        <v>391053.37</v>
      </c>
      <c r="Z372">
        <f t="shared" si="70"/>
        <v>3.0126883896281209E-2</v>
      </c>
      <c r="AA372" s="5">
        <f>_xll.SNL.Clients.Office.Excel.Functions.SPG(U372, "SP_MARKETCAP", "12/31/2021")</f>
        <v>16338.967444800001</v>
      </c>
      <c r="AB372">
        <f t="shared" si="64"/>
        <v>3.850421942064982E-4</v>
      </c>
      <c r="AC372">
        <f t="shared" si="71"/>
        <v>1.0357635024154802E-3</v>
      </c>
    </row>
    <row r="373" spans="1:29" x14ac:dyDescent="0.3">
      <c r="A373" s="11" t="s">
        <v>370</v>
      </c>
      <c r="B373" s="4" cm="1">
        <f t="array" ref="B373">_xll.SNL.Clients.Office.Excel.Functions.SPG(A373, "SP_TOTAL_REV", "CY2023")</f>
        <v>9252000</v>
      </c>
      <c r="C373" s="4">
        <f>_xll.SNL.Clients.Office.Excel.Functions.SPG(A373,"IQ_AVG_DILUT_SHARES_OUT","CY2023")</f>
        <v>113000000</v>
      </c>
      <c r="D373" s="5">
        <f>_xll.SNL.Clients.Office.Excel.Functions.SPG(A373, "IQ_DILUT_EPS_NORM", "CY2023")</f>
        <v>6.375</v>
      </c>
      <c r="E373">
        <f t="shared" si="60"/>
        <v>720375</v>
      </c>
      <c r="F373">
        <f t="shared" si="61"/>
        <v>7.7861543450064852E-2</v>
      </c>
      <c r="G373" s="5">
        <f>_xll.SNL.Clients.Office.Excel.Functions.SPG(A373, "SP_MARKETCAP", "12/30/2023")</f>
        <v>15502.53738636</v>
      </c>
      <c r="H373">
        <f t="shared" si="65"/>
        <v>3.6894681217622931E-4</v>
      </c>
      <c r="I373">
        <f t="shared" si="66"/>
        <v>2.3520359276234617E-3</v>
      </c>
      <c r="K373" s="11" t="s">
        <v>370</v>
      </c>
      <c r="L373" s="4" cm="1">
        <f t="array" ref="L373">_xll.SNL.Clients.Office.Excel.Functions.SPG(K373, "SP_TOTAL_REV", "CY2023")</f>
        <v>9252000</v>
      </c>
      <c r="M373" s="4">
        <f>_xll.SNL.Clients.Office.Excel.Functions.SPG(K373,"IQ_AVG_DILUT_SHARES_OUT","CY2023")</f>
        <v>113000000</v>
      </c>
      <c r="N373" s="5">
        <f>_xll.SNL.Clients.Office.Excel.Functions.SPG(K373, "IQ_DILUT_EPS_NORM", "CY2023")</f>
        <v>6.375</v>
      </c>
      <c r="O373">
        <f t="shared" si="62"/>
        <v>720375</v>
      </c>
      <c r="P373">
        <f t="shared" si="63"/>
        <v>7.7861543450064852E-2</v>
      </c>
      <c r="Q373" s="5">
        <f>_xll.SNL.Clients.Office.Excel.Functions.SPG(K373, "SP_MARKETCAP", "12/31/2022")</f>
        <v>17816.555181039999</v>
      </c>
      <c r="R373">
        <f t="shared" si="67"/>
        <v>5.2964535066676497E-4</v>
      </c>
      <c r="S373">
        <f t="shared" si="68"/>
        <v>3.3764891105006268E-3</v>
      </c>
      <c r="U373" s="11" t="s">
        <v>370</v>
      </c>
      <c r="V373" s="4" cm="1">
        <f t="array" ref="V373">_xll.SNL.Clients.Office.Excel.Functions.SPG(U373, "SP_TOTAL_REV", "CY2021")</f>
        <v>10788000</v>
      </c>
      <c r="W373" s="4">
        <f>_xll.SNL.Clients.Office.Excel.Functions.SPG(U373,"IQ_AVG_DILUT_SHARES_OUT","CY2021")</f>
        <v>128000000</v>
      </c>
      <c r="X373" s="5">
        <f>_xll.SNL.Clients.Office.Excel.Functions.SPG(U373, "IQ_DILUT_EPS_NORM", "CY2021")</f>
        <v>10.933</v>
      </c>
      <c r="Y373">
        <f t="shared" si="69"/>
        <v>1399424</v>
      </c>
      <c r="Z373">
        <f t="shared" si="70"/>
        <v>0.12972043010752687</v>
      </c>
      <c r="AA373" s="5">
        <f>_xll.SNL.Clients.Office.Excel.Functions.SPG(U373, "SP_MARKETCAP", "12/31/2021")</f>
        <v>21223.962130709999</v>
      </c>
      <c r="AB373">
        <f t="shared" si="64"/>
        <v>5.0016140714969357E-4</v>
      </c>
      <c r="AC373">
        <f t="shared" si="71"/>
        <v>5.4682646643675996E-3</v>
      </c>
    </row>
    <row r="374" spans="1:29" x14ac:dyDescent="0.3">
      <c r="A374" s="11" t="s">
        <v>371</v>
      </c>
      <c r="B374" s="4" cm="1">
        <f t="array" ref="B374">_xll.SNL.Clients.Office.Excel.Functions.SPG(A374, "SP_TOTAL_REV", "CY2023")</f>
        <v>6604300</v>
      </c>
      <c r="C374" s="4">
        <f>_xll.SNL.Clients.Office.Excel.Functions.SPG(A374,"IQ_AVG_DILUT_SHARES_OUT","CY2023")</f>
        <v>67125000</v>
      </c>
      <c r="D374" s="5">
        <f>_xll.SNL.Clients.Office.Excel.Functions.SPG(A374, "IQ_DILUT_EPS_NORM", "CY2023")</f>
        <v>7.1719999999999997</v>
      </c>
      <c r="E374">
        <f t="shared" si="60"/>
        <v>481420.5</v>
      </c>
      <c r="F374">
        <f t="shared" si="61"/>
        <v>7.2895007797949815E-2</v>
      </c>
      <c r="G374" s="5">
        <f>_xll.SNL.Clients.Office.Excel.Functions.SPG(A374, "SP_MARKETCAP", "12/30/2023")</f>
        <v>9320.0902802000001</v>
      </c>
      <c r="H374">
        <f t="shared" si="65"/>
        <v>2.2180998583496003E-4</v>
      </c>
      <c r="I374">
        <f t="shared" si="66"/>
        <v>1.5908212184083332E-3</v>
      </c>
      <c r="K374" s="11" t="s">
        <v>371</v>
      </c>
      <c r="L374" s="4" cm="1">
        <f t="array" ref="L374">_xll.SNL.Clients.Office.Excel.Functions.SPG(K374, "SP_TOTAL_REV", "CY2023")</f>
        <v>6604300</v>
      </c>
      <c r="M374" s="4">
        <f>_xll.SNL.Clients.Office.Excel.Functions.SPG(K374,"IQ_AVG_DILUT_SHARES_OUT","CY2023")</f>
        <v>67125000</v>
      </c>
      <c r="N374" s="5">
        <f>_xll.SNL.Clients.Office.Excel.Functions.SPG(K374, "IQ_DILUT_EPS_NORM", "CY2023")</f>
        <v>7.1719999999999997</v>
      </c>
      <c r="O374">
        <f t="shared" si="62"/>
        <v>481420.5</v>
      </c>
      <c r="P374">
        <f t="shared" si="63"/>
        <v>7.2895007797949815E-2</v>
      </c>
      <c r="Q374" s="5">
        <f>_xll.SNL.Clients.Office.Excel.Functions.SPG(K374, "SP_MARKETCAP", "12/31/2022")</f>
        <v>6971.3131239699997</v>
      </c>
      <c r="R374">
        <f t="shared" si="67"/>
        <v>2.0724116119159804E-4</v>
      </c>
      <c r="S374">
        <f t="shared" si="68"/>
        <v>1.4863336080661411E-3</v>
      </c>
      <c r="U374" s="11" t="s">
        <v>371</v>
      </c>
      <c r="V374" s="4" cm="1">
        <f t="array" ref="V374">_xll.SNL.Clients.Office.Excel.Functions.SPG(U374, "SP_TOTAL_REV", "CY2021")</f>
        <v>5982800</v>
      </c>
      <c r="W374" s="4">
        <f>_xll.SNL.Clients.Office.Excel.Functions.SPG(U374,"IQ_AVG_DILUT_SHARES_OUT","CY2021")</f>
        <v>74700000</v>
      </c>
      <c r="X374" s="5">
        <f>_xll.SNL.Clients.Office.Excel.Functions.SPG(U374, "IQ_DILUT_EPS_NORM", "CY2021")</f>
        <v>6.3280000000000003</v>
      </c>
      <c r="Y374">
        <f t="shared" si="69"/>
        <v>472701.6</v>
      </c>
      <c r="Z374">
        <f t="shared" si="70"/>
        <v>7.9010095607407904E-2</v>
      </c>
      <c r="AA374" s="5">
        <f>_xll.SNL.Clients.Office.Excel.Functions.SPG(U374, "SP_MARKETCAP", "12/31/2021")</f>
        <v>8750.1210178199999</v>
      </c>
      <c r="AB374">
        <f t="shared" si="64"/>
        <v>2.0620432763920294E-4</v>
      </c>
      <c r="AC374">
        <f t="shared" si="71"/>
        <v>1.3048609853008762E-3</v>
      </c>
    </row>
    <row r="375" spans="1:29" x14ac:dyDescent="0.3">
      <c r="A375" s="11" t="s">
        <v>372</v>
      </c>
      <c r="B375" s="4" cm="1">
        <f t="array" ref="B375">_xll.SNL.Clients.Office.Excel.Functions.SPG(A375, "SP_TOTAL_REV", "CY2023")</f>
        <v>11846000</v>
      </c>
      <c r="C375" s="4">
        <f>_xll.SNL.Clients.Office.Excel.Functions.SPG(A375,"IQ_AVG_DILUT_SHARES_OUT","CY2023")</f>
        <v>215250000</v>
      </c>
      <c r="D375" s="5">
        <f>_xll.SNL.Clients.Office.Excel.Functions.SPG(A375, "IQ_DILUT_EPS_NORM", "CY2023")</f>
        <v>6.7859999999999996</v>
      </c>
      <c r="E375">
        <f t="shared" si="60"/>
        <v>1460686.5</v>
      </c>
      <c r="F375">
        <f t="shared" si="61"/>
        <v>0.12330630592605099</v>
      </c>
      <c r="G375" s="5">
        <f>_xll.SNL.Clients.Office.Excel.Functions.SPG(A375, "SP_MARKETCAP", "12/30/2023")</f>
        <v>23259.6536285</v>
      </c>
      <c r="H375">
        <f t="shared" si="65"/>
        <v>5.5355938480812115E-4</v>
      </c>
      <c r="I375">
        <f t="shared" si="66"/>
        <v>3.7564539853079098E-3</v>
      </c>
      <c r="K375" s="11" t="s">
        <v>372</v>
      </c>
      <c r="L375" s="4" cm="1">
        <f t="array" ref="L375">_xll.SNL.Clients.Office.Excel.Functions.SPG(K375, "SP_TOTAL_REV", "CY2023")</f>
        <v>11846000</v>
      </c>
      <c r="M375" s="4">
        <f>_xll.SNL.Clients.Office.Excel.Functions.SPG(K375,"IQ_AVG_DILUT_SHARES_OUT","CY2023")</f>
        <v>215250000</v>
      </c>
      <c r="N375" s="5">
        <f>_xll.SNL.Clients.Office.Excel.Functions.SPG(K375, "IQ_DILUT_EPS_NORM", "CY2023")</f>
        <v>6.7859999999999996</v>
      </c>
      <c r="O375">
        <f t="shared" si="62"/>
        <v>1460686.5</v>
      </c>
      <c r="P375">
        <f t="shared" si="63"/>
        <v>0.12330630592605099</v>
      </c>
      <c r="Q375" s="5">
        <f>_xll.SNL.Clients.Office.Excel.Functions.SPG(K375, "SP_MARKETCAP", "12/31/2022")</f>
        <v>22979.544591499998</v>
      </c>
      <c r="R375">
        <f t="shared" si="67"/>
        <v>6.8312919246475375E-4</v>
      </c>
      <c r="S375">
        <f t="shared" si="68"/>
        <v>4.6357147000658187E-3</v>
      </c>
      <c r="U375" s="11" t="s">
        <v>372</v>
      </c>
      <c r="V375" s="4" cm="1">
        <f t="array" ref="V375">_xll.SNL.Clients.Office.Excel.Functions.SPG(U375, "SP_TOTAL_REV", "CY2021")</f>
        <v>10319000</v>
      </c>
      <c r="W375" s="4">
        <f>_xll.SNL.Clients.Office.Excel.Functions.SPG(U375,"IQ_AVG_DILUT_SHARES_OUT","CY2021")</f>
        <v>211900000</v>
      </c>
      <c r="X375" s="5">
        <f>_xll.SNL.Clients.Office.Excel.Functions.SPG(U375, "IQ_DILUT_EPS_NORM", "CY2021")</f>
        <v>5.931</v>
      </c>
      <c r="Y375">
        <f t="shared" si="69"/>
        <v>1256778.8999999999</v>
      </c>
      <c r="Z375">
        <f t="shared" si="70"/>
        <v>0.12179270278127724</v>
      </c>
      <c r="AA375" s="5">
        <f>_xll.SNL.Clients.Office.Excel.Functions.SPG(U375, "SP_MARKETCAP", "12/31/2021")</f>
        <v>20686.9401884</v>
      </c>
      <c r="AB375">
        <f t="shared" si="64"/>
        <v>4.8750601091962855E-4</v>
      </c>
      <c r="AC375">
        <f t="shared" si="71"/>
        <v>2.8913981507643171E-3</v>
      </c>
    </row>
    <row r="376" spans="1:29" x14ac:dyDescent="0.3">
      <c r="A376" s="11" t="s">
        <v>373</v>
      </c>
      <c r="B376" s="4" cm="1">
        <f t="array" ref="B376">_xll.SNL.Clients.Office.Excel.Functions.SPG(A376, "SP_TOTAL_REV", "CY2023")</f>
        <v>4091914</v>
      </c>
      <c r="C376" s="4">
        <f>_xll.SNL.Clients.Office.Excel.Functions.SPG(A376,"IQ_AVG_DILUT_SHARES_OUT","CY2023")</f>
        <v>693024000</v>
      </c>
      <c r="D376" s="5">
        <f>_xll.SNL.Clients.Office.Excel.Functions.SPG(A376, "IQ_DILUT_EPS_NORM", "CY2023")</f>
        <v>0.9</v>
      </c>
      <c r="E376">
        <f t="shared" si="60"/>
        <v>623721.6</v>
      </c>
      <c r="F376">
        <f t="shared" si="61"/>
        <v>0.15242783694867487</v>
      </c>
      <c r="G376" s="5">
        <f>_xll.SNL.Clients.Office.Excel.Functions.SPG(A376, "SP_MARKETCAP", "12/30/2023")</f>
        <v>41569.177074480001</v>
      </c>
      <c r="H376">
        <f t="shared" si="65"/>
        <v>9.8931000675494445E-4</v>
      </c>
      <c r="I376">
        <f t="shared" si="66"/>
        <v>8.9037900607945005E-4</v>
      </c>
      <c r="K376" s="11" t="s">
        <v>373</v>
      </c>
      <c r="L376" s="4" cm="1">
        <f t="array" ref="L376">_xll.SNL.Clients.Office.Excel.Functions.SPG(K376, "SP_TOTAL_REV", "CY2023")</f>
        <v>4091914</v>
      </c>
      <c r="M376" s="4">
        <f>_xll.SNL.Clients.Office.Excel.Functions.SPG(K376,"IQ_AVG_DILUT_SHARES_OUT","CY2023")</f>
        <v>693024000</v>
      </c>
      <c r="N376" s="5">
        <f>_xll.SNL.Clients.Office.Excel.Functions.SPG(K376, "IQ_DILUT_EPS_NORM", "CY2023")</f>
        <v>0.9</v>
      </c>
      <c r="O376">
        <f t="shared" si="62"/>
        <v>623721.6</v>
      </c>
      <c r="P376">
        <f t="shared" si="63"/>
        <v>0.15242783694867487</v>
      </c>
      <c r="Q376" s="5">
        <f>_xll.SNL.Clients.Office.Excel.Functions.SPG(K376, "SP_MARKETCAP", "12/31/2022")</f>
        <v>39780.369403229997</v>
      </c>
      <c r="R376">
        <f t="shared" si="67"/>
        <v>1.1825792072672333E-3</v>
      </c>
      <c r="S376">
        <f t="shared" si="68"/>
        <v>1.0643212865405101E-3</v>
      </c>
      <c r="U376" s="11" t="s">
        <v>373</v>
      </c>
      <c r="V376" s="4" cm="1">
        <f t="array" ref="V376">_xll.SNL.Clients.Office.Excel.Functions.SPG(U376, "SP_TOTAL_REV", "CY2021")</f>
        <v>2092228</v>
      </c>
      <c r="W376" s="4">
        <f>_xll.SNL.Clients.Office.Excel.Functions.SPG(U376,"IQ_AVG_DILUT_SHARES_OUT","CY2021")</f>
        <v>414770000</v>
      </c>
      <c r="X376" s="5">
        <f>_xll.SNL.Clients.Office.Excel.Functions.SPG(U376, "IQ_DILUT_EPS_NORM", "CY2021")</f>
        <v>0.96199999999999997</v>
      </c>
      <c r="Y376">
        <f t="shared" si="69"/>
        <v>399008.74</v>
      </c>
      <c r="Z376">
        <f t="shared" si="70"/>
        <v>0.1907099704238735</v>
      </c>
      <c r="AA376" s="5">
        <f>_xll.SNL.Clients.Office.Excel.Functions.SPG(U376, "SP_MARKETCAP", "12/31/2021")</f>
        <v>40506.544365560003</v>
      </c>
      <c r="AB376">
        <f t="shared" si="64"/>
        <v>9.5457248292650618E-4</v>
      </c>
      <c r="AC376">
        <f t="shared" si="71"/>
        <v>9.1829872857529895E-4</v>
      </c>
    </row>
    <row r="377" spans="1:29" x14ac:dyDescent="0.3">
      <c r="A377" s="11" t="s">
        <v>374</v>
      </c>
      <c r="B377" s="4" cm="1">
        <f t="array" ref="B377">_xll.SNL.Clients.Office.Excel.Functions.SPG(A377, "SP_TOTAL_REV", "CY2023")</f>
        <v>1371811</v>
      </c>
      <c r="C377" s="4">
        <f>_xll.SNL.Clients.Office.Excel.Functions.SPG(A377,"IQ_AVG_DILUT_SHARES_OUT","CY2023")</f>
        <v>176371000</v>
      </c>
      <c r="D377" s="5">
        <f>_xll.SNL.Clients.Office.Excel.Functions.SPG(A377, "IQ_DILUT_EPS_NORM", "CY2023")</f>
        <v>1.268</v>
      </c>
      <c r="E377">
        <f t="shared" si="60"/>
        <v>223638.42800000001</v>
      </c>
      <c r="F377">
        <f t="shared" si="61"/>
        <v>0.16302422709833936</v>
      </c>
      <c r="G377" s="5">
        <f>_xll.SNL.Clients.Office.Excel.Functions.SPG(A377, "SP_MARKETCAP", "12/30/2023")</f>
        <v>12337.190524</v>
      </c>
      <c r="H377">
        <f t="shared" si="65"/>
        <v>2.9361432916430078E-4</v>
      </c>
      <c r="I377">
        <f t="shared" si="66"/>
        <v>3.7230296938033341E-4</v>
      </c>
      <c r="K377" s="11" t="s">
        <v>374</v>
      </c>
      <c r="L377" s="4" cm="1">
        <f t="array" ref="L377">_xll.SNL.Clients.Office.Excel.Functions.SPG(K377, "SP_TOTAL_REV", "CY2023")</f>
        <v>1371811</v>
      </c>
      <c r="M377" s="4">
        <f>_xll.SNL.Clients.Office.Excel.Functions.SPG(K377,"IQ_AVG_DILUT_SHARES_OUT","CY2023")</f>
        <v>176371000</v>
      </c>
      <c r="N377" s="5">
        <f>_xll.SNL.Clients.Office.Excel.Functions.SPG(K377, "IQ_DILUT_EPS_NORM", "CY2023")</f>
        <v>1.268</v>
      </c>
      <c r="O377">
        <f t="shared" si="62"/>
        <v>223638.42800000001</v>
      </c>
      <c r="P377">
        <f t="shared" si="63"/>
        <v>0.16302422709833936</v>
      </c>
      <c r="Q377" s="5">
        <f>_xll.SNL.Clients.Office.Excel.Functions.SPG(K377, "SP_MARKETCAP", "12/31/2022")</f>
        <v>10695.17</v>
      </c>
      <c r="R377">
        <f t="shared" si="67"/>
        <v>3.17942891177912E-4</v>
      </c>
      <c r="S377">
        <f t="shared" si="68"/>
        <v>4.0315158601359239E-4</v>
      </c>
      <c r="U377" s="11" t="s">
        <v>374</v>
      </c>
      <c r="V377" s="4" cm="1">
        <f t="array" ref="V377">_xll.SNL.Clients.Office.Excel.Functions.SPG(U377, "SP_TOTAL_REV", "CY2021")</f>
        <v>1215917</v>
      </c>
      <c r="W377" s="4">
        <f>_xll.SNL.Clients.Office.Excel.Functions.SPG(U377,"IQ_AVG_DILUT_SHARES_OUT","CY2021")</f>
        <v>170694000</v>
      </c>
      <c r="X377" s="5">
        <f>_xll.SNL.Clients.Office.Excel.Functions.SPG(U377, "IQ_DILUT_EPS_NORM", "CY2021")</f>
        <v>1.2569999999999999</v>
      </c>
      <c r="Y377">
        <f t="shared" si="69"/>
        <v>214562.35799999998</v>
      </c>
      <c r="Z377">
        <f t="shared" si="70"/>
        <v>0.17646135221400802</v>
      </c>
      <c r="AA377" s="5">
        <f>_xll.SNL.Clients.Office.Excel.Functions.SPG(U377, "SP_MARKETCAP", "12/31/2021")</f>
        <v>12864.92949445</v>
      </c>
      <c r="AB377">
        <f t="shared" si="64"/>
        <v>3.0317342253052994E-4</v>
      </c>
      <c r="AC377">
        <f t="shared" si="71"/>
        <v>3.8108899212087609E-4</v>
      </c>
    </row>
    <row r="378" spans="1:29" x14ac:dyDescent="0.3">
      <c r="A378" s="11" t="s">
        <v>375</v>
      </c>
      <c r="B378" s="4" cm="1">
        <f t="array" ref="B378">_xll.SNL.Clients.Office.Excel.Functions.SPG(A378, "SP_TOTAL_REV", "CY2023")</f>
        <v>13117200</v>
      </c>
      <c r="C378" s="4">
        <f>_xll.SNL.Clients.Office.Excel.Functions.SPG(A378,"IQ_AVG_DILUT_SHARES_OUT","CY2023")</f>
        <v>113700000</v>
      </c>
      <c r="D378" s="5">
        <f>_xll.SNL.Clients.Office.Excel.Functions.SPG(A378, "IQ_DILUT_EPS_NORM", "CY2023")</f>
        <v>25.413</v>
      </c>
      <c r="E378">
        <f t="shared" si="60"/>
        <v>2889458.1</v>
      </c>
      <c r="F378">
        <f t="shared" si="61"/>
        <v>0.22028009788674413</v>
      </c>
      <c r="G378" s="5">
        <f>_xll.SNL.Clients.Office.Excel.Functions.SPG(A378, "SP_MARKETCAP", "12/30/2023")</f>
        <v>93403.492577359997</v>
      </c>
      <c r="H378">
        <f t="shared" si="65"/>
        <v>2.2229213175685497E-3</v>
      </c>
      <c r="I378">
        <f t="shared" si="66"/>
        <v>5.6491099443369552E-2</v>
      </c>
      <c r="K378" s="11" t="s">
        <v>375</v>
      </c>
      <c r="L378" s="4" cm="1">
        <f t="array" ref="L378">_xll.SNL.Clients.Office.Excel.Functions.SPG(K378, "SP_TOTAL_REV", "CY2023")</f>
        <v>13117200</v>
      </c>
      <c r="M378" s="4">
        <f>_xll.SNL.Clients.Office.Excel.Functions.SPG(K378,"IQ_AVG_DILUT_SHARES_OUT","CY2023")</f>
        <v>113700000</v>
      </c>
      <c r="N378" s="5">
        <f>_xll.SNL.Clients.Office.Excel.Functions.SPG(K378, "IQ_DILUT_EPS_NORM", "CY2023")</f>
        <v>25.413</v>
      </c>
      <c r="O378">
        <f t="shared" si="62"/>
        <v>2889458.1</v>
      </c>
      <c r="P378">
        <f t="shared" si="63"/>
        <v>0.22028009788674413</v>
      </c>
      <c r="Q378" s="5">
        <f>_xll.SNL.Clients.Office.Excel.Functions.SPG(K378, "SP_MARKETCAP", "12/31/2022")</f>
        <v>77056.528083149999</v>
      </c>
      <c r="R378">
        <f t="shared" si="67"/>
        <v>2.2907139692860123E-3</v>
      </c>
      <c r="S378">
        <f t="shared" si="68"/>
        <v>5.8213914101465432E-2</v>
      </c>
      <c r="U378" s="11" t="s">
        <v>375</v>
      </c>
      <c r="V378" s="4" cm="1">
        <f t="array" ref="V378">_xll.SNL.Clients.Office.Excel.Functions.SPG(U378, "SP_TOTAL_REV", "CY2021")</f>
        <v>16071700</v>
      </c>
      <c r="W378" s="4">
        <f>_xll.SNL.Clients.Office.Excel.Functions.SPG(U378,"IQ_AVG_DILUT_SHARES_OUT","CY2021")</f>
        <v>112200000</v>
      </c>
      <c r="X378" s="5">
        <f>_xll.SNL.Clients.Office.Excel.Functions.SPG(U378, "IQ_DILUT_EPS_NORM", "CY2021")</f>
        <v>50.064999999999998</v>
      </c>
      <c r="Y378">
        <f t="shared" si="69"/>
        <v>5617293</v>
      </c>
      <c r="Z378">
        <f t="shared" si="70"/>
        <v>0.34951455042092622</v>
      </c>
      <c r="AA378" s="5">
        <f>_xll.SNL.Clients.Office.Excel.Functions.SPG(U378, "SP_MARKETCAP", "12/31/2021")</f>
        <v>66028.913989280001</v>
      </c>
      <c r="AB378">
        <f t="shared" si="64"/>
        <v>1.5560296578959075E-3</v>
      </c>
      <c r="AC378">
        <f t="shared" si="71"/>
        <v>7.7902624822558608E-2</v>
      </c>
    </row>
    <row r="379" spans="1:29" x14ac:dyDescent="0.3">
      <c r="A379" s="11" t="s">
        <v>376</v>
      </c>
      <c r="B379" s="4" cm="1">
        <f t="array" ref="B379">_xll.SNL.Clients.Office.Excel.Functions.SPG(A379, "SP_TOTAL_REV", "CY2023")</f>
        <v>7574000</v>
      </c>
      <c r="C379" s="4">
        <f>_xll.SNL.Clients.Office.Excel.Functions.SPG(A379,"IQ_AVG_DILUT_SHARES_OUT","CY2023")</f>
        <v>938000000</v>
      </c>
      <c r="D379" s="5">
        <f>_xll.SNL.Clients.Office.Excel.Functions.SPG(A379, "IQ_DILUT_EPS_NORM", "CY2023")</f>
        <v>1.7390000000000001</v>
      </c>
      <c r="E379">
        <f t="shared" si="60"/>
        <v>1631182</v>
      </c>
      <c r="F379">
        <f t="shared" si="61"/>
        <v>0.21536598890942699</v>
      </c>
      <c r="G379" s="5">
        <f>_xll.SNL.Clients.Office.Excel.Functions.SPG(A379, "SP_MARKETCAP", "12/30/2023")</f>
        <v>18024.65849844</v>
      </c>
      <c r="H379">
        <f t="shared" si="65"/>
        <v>4.2897108568922297E-4</v>
      </c>
      <c r="I379">
        <f t="shared" si="66"/>
        <v>7.459807180135588E-4</v>
      </c>
      <c r="K379" s="11" t="s">
        <v>376</v>
      </c>
      <c r="L379" s="4" cm="1">
        <f t="array" ref="L379">_xll.SNL.Clients.Office.Excel.Functions.SPG(K379, "SP_TOTAL_REV", "CY2023")</f>
        <v>7574000</v>
      </c>
      <c r="M379" s="4">
        <f>_xll.SNL.Clients.Office.Excel.Functions.SPG(K379,"IQ_AVG_DILUT_SHARES_OUT","CY2023")</f>
        <v>938000000</v>
      </c>
      <c r="N379" s="5">
        <f>_xll.SNL.Clients.Office.Excel.Functions.SPG(K379, "IQ_DILUT_EPS_NORM", "CY2023")</f>
        <v>1.7390000000000001</v>
      </c>
      <c r="O379">
        <f t="shared" si="62"/>
        <v>1631182</v>
      </c>
      <c r="P379">
        <f t="shared" si="63"/>
        <v>0.21536598890942699</v>
      </c>
      <c r="Q379" s="5">
        <f>_xll.SNL.Clients.Office.Excel.Functions.SPG(K379, "SP_MARKETCAP", "12/31/2022")</f>
        <v>20146.647265359999</v>
      </c>
      <c r="R379">
        <f t="shared" si="67"/>
        <v>5.9891364785133222E-4</v>
      </c>
      <c r="S379">
        <f t="shared" si="68"/>
        <v>1.0415108336134667E-3</v>
      </c>
      <c r="U379" s="11" t="s">
        <v>376</v>
      </c>
      <c r="V379" s="4" cm="1">
        <f t="array" ref="V379">_xll.SNL.Clients.Office.Excel.Functions.SPG(U379, "SP_TOTAL_REV", "CY2021")</f>
        <v>6418000</v>
      </c>
      <c r="W379" s="4">
        <f>_xll.SNL.Clients.Office.Excel.Functions.SPG(U379,"IQ_AVG_DILUT_SHARES_OUT","CY2021")</f>
        <v>963000000</v>
      </c>
      <c r="X379" s="5">
        <f>_xll.SNL.Clients.Office.Excel.Functions.SPG(U379, "IQ_DILUT_EPS_NORM", "CY2021")</f>
        <v>2.1150000000000002</v>
      </c>
      <c r="Y379">
        <f t="shared" si="69"/>
        <v>2036745.0000000002</v>
      </c>
      <c r="Z379">
        <f t="shared" si="70"/>
        <v>0.31734886257401063</v>
      </c>
      <c r="AA379" s="5">
        <f>_xll.SNL.Clients.Office.Excel.Functions.SPG(U379, "SP_MARKETCAP", "12/31/2021")</f>
        <v>20781.5611814</v>
      </c>
      <c r="AB379">
        <f t="shared" si="64"/>
        <v>4.8973583816457565E-4</v>
      </c>
      <c r="AC379">
        <f t="shared" si="71"/>
        <v>1.0357912977180777E-3</v>
      </c>
    </row>
    <row r="380" spans="1:29" x14ac:dyDescent="0.3">
      <c r="A380" s="11" t="s">
        <v>377</v>
      </c>
      <c r="B380" s="4" cm="1">
        <f t="array" ref="B380">_xll.SNL.Clients.Office.Excel.Functions.SPG(A380, "SP_TOTAL_REV", "CY2023")</f>
        <v>14965000</v>
      </c>
      <c r="C380" s="4">
        <f>_xll.SNL.Clients.Office.Excel.Functions.SPG(A380,"IQ_AVG_DILUT_SHARES_OUT","CY2023")</f>
        <v>316665000</v>
      </c>
      <c r="D380" s="5">
        <f>_xll.SNL.Clients.Office.Excel.Functions.SPG(A380, "IQ_DILUT_EPS_NORM", "CY2023")</f>
        <v>4.4489999999999998</v>
      </c>
      <c r="E380">
        <f t="shared" si="60"/>
        <v>1408842.585</v>
      </c>
      <c r="F380">
        <f t="shared" si="61"/>
        <v>9.4142504844637487E-2</v>
      </c>
      <c r="G380" s="5">
        <f>_xll.SNL.Clients.Office.Excel.Functions.SPG(A380, "SP_MARKETCAP", "12/30/2023")</f>
        <v>51886.705709729998</v>
      </c>
      <c r="H380">
        <f t="shared" si="65"/>
        <v>1.2348581518516126E-3</v>
      </c>
      <c r="I380">
        <f t="shared" si="66"/>
        <v>5.4938839175878241E-3</v>
      </c>
      <c r="K380" s="11" t="s">
        <v>377</v>
      </c>
      <c r="L380" s="4" cm="1">
        <f t="array" ref="L380">_xll.SNL.Clients.Office.Excel.Functions.SPG(K380, "SP_TOTAL_REV", "CY2023")</f>
        <v>14965000</v>
      </c>
      <c r="M380" s="4">
        <f>_xll.SNL.Clients.Office.Excel.Functions.SPG(K380,"IQ_AVG_DILUT_SHARES_OUT","CY2023")</f>
        <v>316665000</v>
      </c>
      <c r="N380" s="5">
        <f>_xll.SNL.Clients.Office.Excel.Functions.SPG(K380, "IQ_DILUT_EPS_NORM", "CY2023")</f>
        <v>4.4489999999999998</v>
      </c>
      <c r="O380">
        <f t="shared" si="62"/>
        <v>1408842.585</v>
      </c>
      <c r="P380">
        <f t="shared" si="63"/>
        <v>9.4142504844637487E-2</v>
      </c>
      <c r="Q380" s="5">
        <f>_xll.SNL.Clients.Office.Excel.Functions.SPG(K380, "SP_MARKETCAP", "12/31/2022")</f>
        <v>40760.960734640001</v>
      </c>
      <c r="R380">
        <f t="shared" si="67"/>
        <v>1.2117299400720878E-3</v>
      </c>
      <c r="S380">
        <f t="shared" si="68"/>
        <v>5.3909865033807186E-3</v>
      </c>
      <c r="U380" s="11" t="s">
        <v>377</v>
      </c>
      <c r="V380" s="4" cm="1">
        <f t="array" ref="V380">_xll.SNL.Clients.Office.Excel.Functions.SPG(U380, "SP_TOTAL_REV", "CY2021")</f>
        <v>11295000</v>
      </c>
      <c r="W380" s="4">
        <f>_xll.SNL.Clients.Office.Excel.Functions.SPG(U380,"IQ_AVG_DILUT_SHARES_OUT","CY2021")</f>
        <v>319425000</v>
      </c>
      <c r="X380" s="5">
        <f>_xll.SNL.Clients.Office.Excel.Functions.SPG(U380, "IQ_DILUT_EPS_NORM", "CY2021")</f>
        <v>3.1520000000000001</v>
      </c>
      <c r="Y380">
        <f t="shared" si="69"/>
        <v>1006827.6</v>
      </c>
      <c r="Z380">
        <f t="shared" si="70"/>
        <v>8.9139229747675963E-2</v>
      </c>
      <c r="AA380" s="5">
        <f>_xll.SNL.Clients.Office.Excel.Functions.SPG(U380, "SP_MARKETCAP", "12/31/2021")</f>
        <v>44218.869162750001</v>
      </c>
      <c r="AB380">
        <f t="shared" si="64"/>
        <v>1.0420566945418582E-3</v>
      </c>
      <c r="AC380">
        <f t="shared" si="71"/>
        <v>3.2845627011959372E-3</v>
      </c>
    </row>
    <row r="381" spans="1:29" x14ac:dyDescent="0.3">
      <c r="A381" s="11" t="s">
        <v>378</v>
      </c>
      <c r="B381" s="4" cm="1">
        <f t="array" ref="B381">_xll.SNL.Clients.Office.Excel.Functions.SPG(A381, "SP_TOTAL_REV", "CY2023")</f>
        <v>4504077</v>
      </c>
      <c r="C381" s="4">
        <f>_xll.SNL.Clients.Office.Excel.Functions.SPG(A381,"IQ_AVG_DILUT_SHARES_OUT","CY2023")</f>
        <v>147557500</v>
      </c>
      <c r="D381" s="5">
        <f>_xll.SNL.Clients.Office.Excel.Functions.SPG(A381, "IQ_DILUT_EPS_NORM", "CY2023")</f>
        <v>4.8730000000000002</v>
      </c>
      <c r="E381">
        <f t="shared" si="60"/>
        <v>719047.69750000001</v>
      </c>
      <c r="F381">
        <f t="shared" si="61"/>
        <v>0.15964373999378786</v>
      </c>
      <c r="G381" s="5">
        <f>_xll.SNL.Clients.Office.Excel.Functions.SPG(A381, "SP_MARKETCAP", "12/30/2023")</f>
        <v>25301.03566284</v>
      </c>
      <c r="H381">
        <f t="shared" si="65"/>
        <v>6.0214248931759605E-4</v>
      </c>
      <c r="I381">
        <f t="shared" si="66"/>
        <v>2.9342403504446458E-3</v>
      </c>
      <c r="K381" s="11" t="s">
        <v>378</v>
      </c>
      <c r="L381" s="4" cm="1">
        <f t="array" ref="L381">_xll.SNL.Clients.Office.Excel.Functions.SPG(K381, "SP_TOTAL_REV", "CY2023")</f>
        <v>4504077</v>
      </c>
      <c r="M381" s="4">
        <f>_xll.SNL.Clients.Office.Excel.Functions.SPG(K381,"IQ_AVG_DILUT_SHARES_OUT","CY2023")</f>
        <v>147557500</v>
      </c>
      <c r="N381" s="5">
        <f>_xll.SNL.Clients.Office.Excel.Functions.SPG(K381, "IQ_DILUT_EPS_NORM", "CY2023")</f>
        <v>4.8730000000000002</v>
      </c>
      <c r="O381">
        <f t="shared" si="62"/>
        <v>719047.69750000001</v>
      </c>
      <c r="P381">
        <f t="shared" si="63"/>
        <v>0.15964373999378786</v>
      </c>
      <c r="Q381" s="5">
        <f>_xll.SNL.Clients.Office.Excel.Functions.SPG(K381, "SP_MARKETCAP", "12/31/2022")</f>
        <v>30573.201195549998</v>
      </c>
      <c r="R381">
        <f t="shared" si="67"/>
        <v>9.0887119893158898E-4</v>
      </c>
      <c r="S381">
        <f t="shared" si="68"/>
        <v>4.4289293523936332E-3</v>
      </c>
      <c r="U381" s="11" t="s">
        <v>378</v>
      </c>
      <c r="V381" s="4" cm="1">
        <f t="array" ref="V381">_xll.SNL.Clients.Office.Excel.Functions.SPG(U381, "SP_TOTAL_REV", "CY2021")</f>
        <v>3443760</v>
      </c>
      <c r="W381" s="4">
        <f>_xll.SNL.Clients.Office.Excel.Functions.SPG(U381,"IQ_AVG_DILUT_SHARES_OUT","CY2021")</f>
        <v>146798000</v>
      </c>
      <c r="X381" s="5">
        <f>_xll.SNL.Clients.Office.Excel.Functions.SPG(U381, "IQ_DILUT_EPS_NORM", "CY2021")</f>
        <v>4.0119999999999996</v>
      </c>
      <c r="Y381">
        <f t="shared" si="69"/>
        <v>588953.57599999988</v>
      </c>
      <c r="Z381">
        <f t="shared" si="70"/>
        <v>0.17102050549399489</v>
      </c>
      <c r="AA381" s="5">
        <f>_xll.SNL.Clients.Office.Excel.Functions.SPG(U381, "SP_MARKETCAP", "12/31/2021")</f>
        <v>38081.517767040001</v>
      </c>
      <c r="AB381">
        <f t="shared" si="64"/>
        <v>8.9742458997318301E-4</v>
      </c>
      <c r="AC381">
        <f t="shared" si="71"/>
        <v>3.60046745497241E-3</v>
      </c>
    </row>
    <row r="382" spans="1:29" x14ac:dyDescent="0.3">
      <c r="A382" s="11" t="s">
        <v>379</v>
      </c>
      <c r="B382" s="4" cm="1">
        <f t="array" ref="B382">_xll.SNL.Clients.Office.Excel.Functions.SPG(A382, "SP_TOTAL_REV", "CY2023")</f>
        <v>2750571</v>
      </c>
      <c r="C382" s="4">
        <f>_xll.SNL.Clients.Office.Excel.Functions.SPG(A382,"IQ_AVG_DILUT_SHARES_OUT","CY2023")</f>
        <v>124812000</v>
      </c>
      <c r="D382" s="5">
        <f>_xll.SNL.Clients.Office.Excel.Functions.SPG(A382, "IQ_DILUT_EPS_NORM", "CY2023")</f>
        <v>1.7070000000000001</v>
      </c>
      <c r="E382">
        <f t="shared" si="60"/>
        <v>213054.084</v>
      </c>
      <c r="F382">
        <f t="shared" si="61"/>
        <v>7.7458129239347029E-2</v>
      </c>
      <c r="G382" s="5">
        <f>_xll.SNL.Clients.Office.Excel.Functions.SPG(A382, "SP_MARKETCAP", "12/30/2023")</f>
        <v>13489.650651280001</v>
      </c>
      <c r="H382">
        <f t="shared" si="65"/>
        <v>3.2104187083204606E-4</v>
      </c>
      <c r="I382">
        <f t="shared" si="66"/>
        <v>5.4801847351030263E-4</v>
      </c>
      <c r="K382" s="11" t="s">
        <v>379</v>
      </c>
      <c r="L382" s="4" cm="1">
        <f t="array" ref="L382">_xll.SNL.Clients.Office.Excel.Functions.SPG(K382, "SP_TOTAL_REV", "CY2023")</f>
        <v>2750571</v>
      </c>
      <c r="M382" s="4">
        <f>_xll.SNL.Clients.Office.Excel.Functions.SPG(K382,"IQ_AVG_DILUT_SHARES_OUT","CY2023")</f>
        <v>124812000</v>
      </c>
      <c r="N382" s="5">
        <f>_xll.SNL.Clients.Office.Excel.Functions.SPG(K382, "IQ_DILUT_EPS_NORM", "CY2023")</f>
        <v>1.7070000000000001</v>
      </c>
      <c r="O382">
        <f t="shared" si="62"/>
        <v>213054.084</v>
      </c>
      <c r="P382">
        <f t="shared" si="63"/>
        <v>7.7458129239347029E-2</v>
      </c>
      <c r="Q382" s="5">
        <f>_xll.SNL.Clients.Office.Excel.Functions.SPG(K382, "SP_MARKETCAP", "12/31/2022")</f>
        <v>17712.0183024</v>
      </c>
      <c r="R382">
        <f t="shared" si="67"/>
        <v>5.2653770885934014E-4</v>
      </c>
      <c r="S382">
        <f t="shared" si="68"/>
        <v>8.9879986902289362E-4</v>
      </c>
      <c r="U382" s="11" t="s">
        <v>379</v>
      </c>
      <c r="V382" s="4" cm="1">
        <f t="array" ref="V382">_xll.SNL.Clients.Office.Excel.Functions.SPG(U382, "SP_TOTAL_REV", "CY2021")</f>
        <v>3827808</v>
      </c>
      <c r="W382" s="4">
        <f>_xll.SNL.Clients.Office.Excel.Functions.SPG(U382,"IQ_AVG_DILUT_SHARES_OUT","CY2021")</f>
        <v>116674000</v>
      </c>
      <c r="X382" s="5">
        <f>_xll.SNL.Clients.Office.Excel.Functions.SPG(U382, "IQ_DILUT_EPS_NORM", "CY2021")</f>
        <v>7.1239999999999997</v>
      </c>
      <c r="Y382">
        <f t="shared" si="69"/>
        <v>831185.576</v>
      </c>
      <c r="Z382">
        <f t="shared" si="70"/>
        <v>0.21714400931290179</v>
      </c>
      <c r="AA382" s="5">
        <f>_xll.SNL.Clients.Office.Excel.Functions.SPG(U382, "SP_MARKETCAP", "12/31/2021")</f>
        <v>25373.81060352</v>
      </c>
      <c r="AB382">
        <f t="shared" si="64"/>
        <v>5.9795625048930635E-4</v>
      </c>
      <c r="AC382">
        <f t="shared" si="71"/>
        <v>4.2598403284858184E-3</v>
      </c>
    </row>
    <row r="383" spans="1:29" x14ac:dyDescent="0.3">
      <c r="A383" s="11" t="s">
        <v>380</v>
      </c>
      <c r="B383" s="4" cm="1">
        <f t="array" ref="B383">_xll.SNL.Clients.Office.Excel.Functions.SPG(A383, "SP_TOTAL_REV", "CY2023")</f>
        <v>9129000</v>
      </c>
      <c r="C383" s="4">
        <f>_xll.SNL.Clients.Office.Excel.Functions.SPG(A383,"IQ_AVG_DILUT_SHARES_OUT","CY2023")</f>
        <v>115525000</v>
      </c>
      <c r="D383" s="5">
        <f>_xll.SNL.Clients.Office.Excel.Functions.SPG(A383, "IQ_DILUT_EPS_NORM", "CY2023")</f>
        <v>8.5809999999999995</v>
      </c>
      <c r="E383">
        <f t="shared" si="60"/>
        <v>991320.02500000002</v>
      </c>
      <c r="F383">
        <f t="shared" si="61"/>
        <v>0.10859020977105927</v>
      </c>
      <c r="G383" s="5">
        <f>_xll.SNL.Clients.Office.Excel.Functions.SPG(A383, "SP_MARKETCAP", "12/30/2023")</f>
        <v>35575.33894568</v>
      </c>
      <c r="H383">
        <f t="shared" si="65"/>
        <v>8.466619088850554E-4</v>
      </c>
      <c r="I383">
        <f t="shared" si="66"/>
        <v>7.2652058401426597E-3</v>
      </c>
      <c r="K383" s="11" t="s">
        <v>380</v>
      </c>
      <c r="L383" s="4" cm="1">
        <f t="array" ref="L383">_xll.SNL.Clients.Office.Excel.Functions.SPG(K383, "SP_TOTAL_REV", "CY2023")</f>
        <v>9129000</v>
      </c>
      <c r="M383" s="4">
        <f>_xll.SNL.Clients.Office.Excel.Functions.SPG(K383,"IQ_AVG_DILUT_SHARES_OUT","CY2023")</f>
        <v>115525000</v>
      </c>
      <c r="N383" s="5">
        <f>_xll.SNL.Clients.Office.Excel.Functions.SPG(K383, "IQ_DILUT_EPS_NORM", "CY2023")</f>
        <v>8.5809999999999995</v>
      </c>
      <c r="O383">
        <f t="shared" si="62"/>
        <v>991320.02500000002</v>
      </c>
      <c r="P383">
        <f t="shared" si="63"/>
        <v>0.10859020977105927</v>
      </c>
      <c r="Q383" s="5">
        <f>_xll.SNL.Clients.Office.Excel.Functions.SPG(K383, "SP_MARKETCAP", "12/31/2022")</f>
        <v>29555.144219620001</v>
      </c>
      <c r="R383">
        <f t="shared" si="67"/>
        <v>8.786066983849847E-4</v>
      </c>
      <c r="S383">
        <f t="shared" si="68"/>
        <v>7.5393240788415531E-3</v>
      </c>
      <c r="U383" s="11" t="s">
        <v>380</v>
      </c>
      <c r="V383" s="4" cm="1">
        <f t="array" ref="V383">_xll.SNL.Clients.Office.Excel.Functions.SPG(U383, "SP_TOTAL_REV", "CY2021")</f>
        <v>7289400</v>
      </c>
      <c r="W383" s="4">
        <f>_xll.SNL.Clients.Office.Excel.Functions.SPG(U383,"IQ_AVG_DILUT_SHARES_OUT","CY2021")</f>
        <v>117150000</v>
      </c>
      <c r="X383" s="5">
        <f>_xll.SNL.Clients.Office.Excel.Functions.SPG(U383, "IQ_DILUT_EPS_NORM", "CY2021")</f>
        <v>5.9489999999999998</v>
      </c>
      <c r="Y383">
        <f t="shared" si="69"/>
        <v>696925.35</v>
      </c>
      <c r="Z383">
        <f t="shared" si="70"/>
        <v>9.5608054160836273E-2</v>
      </c>
      <c r="AA383" s="5">
        <f>_xll.SNL.Clients.Office.Excel.Functions.SPG(U383, "SP_MARKETCAP", "12/31/2021")</f>
        <v>40471.223657900002</v>
      </c>
      <c r="AB383">
        <f t="shared" si="64"/>
        <v>9.5374011926434212E-4</v>
      </c>
      <c r="AC383">
        <f t="shared" si="71"/>
        <v>5.6737999695035714E-3</v>
      </c>
    </row>
    <row r="384" spans="1:29" x14ac:dyDescent="0.3">
      <c r="A384" s="11" t="s">
        <v>381</v>
      </c>
      <c r="B384" s="4" cm="1">
        <f t="array" ref="B384">_xll.SNL.Clients.Office.Excel.Functions.SPG(A384, "SP_TOTAL_REV", "CY2023")</f>
        <v>3073278</v>
      </c>
      <c r="C384" s="4">
        <f>_xll.SNL.Clients.Office.Excel.Functions.SPG(A384,"IQ_AVG_DILUT_SHARES_OUT","CY2023")</f>
        <v>490130000</v>
      </c>
      <c r="D384" s="5">
        <f>_xll.SNL.Clients.Office.Excel.Functions.SPG(A384, "IQ_DILUT_EPS_NORM", "CY2023")</f>
        <v>0.72599999999999998</v>
      </c>
      <c r="E384">
        <f t="shared" si="60"/>
        <v>355834.38</v>
      </c>
      <c r="F384">
        <f t="shared" si="61"/>
        <v>0.115783336229264</v>
      </c>
      <c r="G384" s="5">
        <f>_xll.SNL.Clients.Office.Excel.Functions.SPG(A384, "SP_MARKETCAP", "12/30/2023")</f>
        <v>21137.933258860001</v>
      </c>
      <c r="H384">
        <f t="shared" si="65"/>
        <v>5.0306429828139547E-4</v>
      </c>
      <c r="I384">
        <f t="shared" si="66"/>
        <v>3.6522468055229311E-4</v>
      </c>
      <c r="K384" s="11" t="s">
        <v>381</v>
      </c>
      <c r="L384" s="4" cm="1">
        <f t="array" ref="L384">_xll.SNL.Clients.Office.Excel.Functions.SPG(K384, "SP_TOTAL_REV", "CY2023")</f>
        <v>3073278</v>
      </c>
      <c r="M384" s="4">
        <f>_xll.SNL.Clients.Office.Excel.Functions.SPG(K384,"IQ_AVG_DILUT_SHARES_OUT","CY2023")</f>
        <v>490130000</v>
      </c>
      <c r="N384" s="5">
        <f>_xll.SNL.Clients.Office.Excel.Functions.SPG(K384, "IQ_DILUT_EPS_NORM", "CY2023")</f>
        <v>0.72599999999999998</v>
      </c>
      <c r="O384">
        <f t="shared" si="62"/>
        <v>355834.38</v>
      </c>
      <c r="P384">
        <f t="shared" si="63"/>
        <v>0.115783336229264</v>
      </c>
      <c r="Q384" s="5">
        <f>_xll.SNL.Clients.Office.Excel.Functions.SPG(K384, "SP_MARKETCAP", "12/31/2022")</f>
        <v>17994.94281144</v>
      </c>
      <c r="R384">
        <f t="shared" si="67"/>
        <v>5.3494840606090575E-4</v>
      </c>
      <c r="S384">
        <f t="shared" si="68"/>
        <v>3.8837254280021759E-4</v>
      </c>
      <c r="U384" s="11" t="s">
        <v>381</v>
      </c>
      <c r="V384" s="4" cm="1">
        <f t="array" ref="V384">_xll.SNL.Clients.Office.Excel.Functions.SPG(U384, "SP_TOTAL_REV", "CY2021")</f>
        <v>2424300</v>
      </c>
      <c r="W384" s="4">
        <f>_xll.SNL.Clients.Office.Excel.Functions.SPG(U384,"IQ_AVG_DILUT_SHARES_OUT","CY2021")</f>
        <v>492054000</v>
      </c>
      <c r="X384" s="5">
        <f>_xll.SNL.Clients.Office.Excel.Functions.SPG(U384, "IQ_DILUT_EPS_NORM", "CY2021")</f>
        <v>0.56799999999999995</v>
      </c>
      <c r="Y384">
        <f t="shared" si="69"/>
        <v>279486.67200000002</v>
      </c>
      <c r="Z384">
        <f t="shared" si="70"/>
        <v>0.1152855141690385</v>
      </c>
      <c r="AA384" s="5">
        <f>_xll.SNL.Clients.Office.Excel.Functions.SPG(U384, "SP_MARKETCAP", "12/31/2021")</f>
        <v>16832.985513849999</v>
      </c>
      <c r="AB384">
        <f t="shared" si="64"/>
        <v>3.9668416619324126E-4</v>
      </c>
      <c r="AC384">
        <f t="shared" si="71"/>
        <v>2.2531660639776101E-4</v>
      </c>
    </row>
    <row r="385" spans="1:29" x14ac:dyDescent="0.3">
      <c r="A385" s="11" t="s">
        <v>382</v>
      </c>
      <c r="B385" s="4" cm="1">
        <f t="array" ref="B385">_xll.SNL.Clients.Office.Excel.Functions.SPG(A385, "SP_TOTAL_REV", "CY2023")</f>
        <v>6177800</v>
      </c>
      <c r="C385" s="4">
        <f>_xll.SNL.Clients.Office.Excel.Functions.SPG(A385,"IQ_AVG_DILUT_SHARES_OUT","CY2023")</f>
        <v>107400000</v>
      </c>
      <c r="D385" s="5">
        <f>_xll.SNL.Clients.Office.Excel.Functions.SPG(A385, "IQ_DILUT_EPS_NORM", "CY2023")</f>
        <v>9.1809999999999992</v>
      </c>
      <c r="E385">
        <f t="shared" si="60"/>
        <v>986039.39999999991</v>
      </c>
      <c r="F385">
        <f t="shared" si="61"/>
        <v>0.1596101201074816</v>
      </c>
      <c r="G385" s="5">
        <f>_xll.SNL.Clients.Office.Excel.Functions.SPG(A385, "SP_MARKETCAP", "12/30/2023")</f>
        <v>58236.213524890001</v>
      </c>
      <c r="H385">
        <f t="shared" si="65"/>
        <v>1.3859708767499585E-3</v>
      </c>
      <c r="I385">
        <f t="shared" si="66"/>
        <v>1.2724598619441368E-2</v>
      </c>
      <c r="K385" s="11" t="s">
        <v>382</v>
      </c>
      <c r="L385" s="4" cm="1">
        <f t="array" ref="L385">_xll.SNL.Clients.Office.Excel.Functions.SPG(K385, "SP_TOTAL_REV", "CY2023")</f>
        <v>6177800</v>
      </c>
      <c r="M385" s="4">
        <f>_xll.SNL.Clients.Office.Excel.Functions.SPG(K385,"IQ_AVG_DILUT_SHARES_OUT","CY2023")</f>
        <v>107400000</v>
      </c>
      <c r="N385" s="5">
        <f>_xll.SNL.Clients.Office.Excel.Functions.SPG(K385, "IQ_DILUT_EPS_NORM", "CY2023")</f>
        <v>9.1809999999999992</v>
      </c>
      <c r="O385">
        <f t="shared" si="62"/>
        <v>986039.39999999991</v>
      </c>
      <c r="P385">
        <f t="shared" si="63"/>
        <v>0.1596101201074816</v>
      </c>
      <c r="Q385" s="5">
        <f>_xll.SNL.Clients.Office.Excel.Functions.SPG(K385, "SP_MARKETCAP", "12/31/2022")</f>
        <v>45824.03201286</v>
      </c>
      <c r="R385">
        <f t="shared" si="67"/>
        <v>1.3622434448071329E-3</v>
      </c>
      <c r="S385">
        <f t="shared" si="68"/>
        <v>1.2506757066774286E-2</v>
      </c>
      <c r="U385" s="11" t="s">
        <v>382</v>
      </c>
      <c r="V385" s="4" cm="1">
        <f t="array" ref="V385">_xll.SNL.Clients.Office.Excel.Functions.SPG(U385, "SP_TOTAL_REV", "CY2021")</f>
        <v>4833800</v>
      </c>
      <c r="W385" s="4">
        <f>_xll.SNL.Clients.Office.Excel.Functions.SPG(U385,"IQ_AVG_DILUT_SHARES_OUT","CY2021")</f>
        <v>106500000</v>
      </c>
      <c r="X385" s="5">
        <f>_xll.SNL.Clients.Office.Excel.Functions.SPG(U385, "IQ_DILUT_EPS_NORM", "CY2021")</f>
        <v>6.4509999999999996</v>
      </c>
      <c r="Y385">
        <f t="shared" si="69"/>
        <v>687031.5</v>
      </c>
      <c r="Z385">
        <f t="shared" si="70"/>
        <v>0.14213072530928048</v>
      </c>
      <c r="AA385" s="5">
        <f>_xll.SNL.Clients.Office.Excel.Functions.SPG(U385, "SP_MARKETCAP", "12/31/2021")</f>
        <v>51883.802914</v>
      </c>
      <c r="AB385">
        <f t="shared" si="64"/>
        <v>1.2226876260863131E-3</v>
      </c>
      <c r="AC385">
        <f t="shared" si="71"/>
        <v>7.8875578758828054E-3</v>
      </c>
    </row>
    <row r="386" spans="1:29" x14ac:dyDescent="0.3">
      <c r="A386" s="11" t="s">
        <v>383</v>
      </c>
      <c r="B386" s="4" cm="1">
        <f t="array" ref="B386">_xll.SNL.Clients.Office.Excel.Functions.SPG(A386, "SP_TOTAL_REV", "CY2023")</f>
        <v>20376941</v>
      </c>
      <c r="C386" s="4">
        <f>_xll.SNL.Clients.Office.Excel.Functions.SPG(A386,"IQ_AVG_DILUT_SHARES_OUT","CY2023")</f>
        <v>337433000</v>
      </c>
      <c r="D386" s="5">
        <f>_xll.SNL.Clients.Office.Excel.Functions.SPG(A386, "IQ_DILUT_EPS_NORM", "CY2023")</f>
        <v>4.5780000000000003</v>
      </c>
      <c r="E386">
        <f t="shared" si="60"/>
        <v>1544768.274</v>
      </c>
      <c r="F386">
        <f t="shared" si="61"/>
        <v>7.5809625890363039E-2</v>
      </c>
      <c r="G386" s="5">
        <f>_xll.SNL.Clients.Office.Excel.Functions.SPG(A386, "SP_MARKETCAP", "12/30/2023")</f>
        <v>46591.244551739997</v>
      </c>
      <c r="H386">
        <f t="shared" si="65"/>
        <v>1.1088308142260658E-3</v>
      </c>
      <c r="I386">
        <f t="shared" si="66"/>
        <v>5.0762274675269295E-3</v>
      </c>
      <c r="K386" s="11" t="s">
        <v>383</v>
      </c>
      <c r="L386" s="4" cm="1">
        <f t="array" ref="L386">_xll.SNL.Clients.Office.Excel.Functions.SPG(K386, "SP_TOTAL_REV", "CY2023")</f>
        <v>20376941</v>
      </c>
      <c r="M386" s="4">
        <f>_xll.SNL.Clients.Office.Excel.Functions.SPG(K386,"IQ_AVG_DILUT_SHARES_OUT","CY2023")</f>
        <v>337433000</v>
      </c>
      <c r="N386" s="5">
        <f>_xll.SNL.Clients.Office.Excel.Functions.SPG(K386, "IQ_DILUT_EPS_NORM", "CY2023")</f>
        <v>4.5780000000000003</v>
      </c>
      <c r="O386">
        <f t="shared" si="62"/>
        <v>1544768.274</v>
      </c>
      <c r="P386">
        <f t="shared" si="63"/>
        <v>7.5809625890363039E-2</v>
      </c>
      <c r="Q386" s="5">
        <f>_xll.SNL.Clients.Office.Excel.Functions.SPG(K386, "SP_MARKETCAP", "12/31/2022")</f>
        <v>39971.143014629997</v>
      </c>
      <c r="R386">
        <f t="shared" si="67"/>
        <v>1.1882504694883077E-3</v>
      </c>
      <c r="S386">
        <f t="shared" si="68"/>
        <v>5.4398106493174728E-3</v>
      </c>
      <c r="U386" s="11" t="s">
        <v>383</v>
      </c>
      <c r="V386" s="4" cm="1">
        <f t="array" ref="V386">_xll.SNL.Clients.Office.Excel.Functions.SPG(U386, "SP_TOTAL_REV", "CY2021")</f>
        <v>18916244</v>
      </c>
      <c r="W386" s="4">
        <f>_xll.SNL.Clients.Office.Excel.Functions.SPG(U386,"IQ_AVG_DILUT_SHARES_OUT","CY2021")</f>
        <v>353734000</v>
      </c>
      <c r="X386" s="5">
        <f>_xll.SNL.Clients.Office.Excel.Functions.SPG(U386, "IQ_DILUT_EPS_NORM", "CY2021")</f>
        <v>3.9910000000000001</v>
      </c>
      <c r="Y386">
        <f t="shared" si="69"/>
        <v>1411752.3940000001</v>
      </c>
      <c r="Z386">
        <f t="shared" si="70"/>
        <v>7.4631750045093523E-2</v>
      </c>
      <c r="AA386" s="5">
        <f>_xll.SNL.Clients.Office.Excel.Functions.SPG(U386, "SP_MARKETCAP", "12/31/2021")</f>
        <v>40378.522115799999</v>
      </c>
      <c r="AB386">
        <f t="shared" si="64"/>
        <v>9.5155552557461842E-4</v>
      </c>
      <c r="AC386">
        <f t="shared" si="71"/>
        <v>3.7976581025683021E-3</v>
      </c>
    </row>
    <row r="387" spans="1:29" x14ac:dyDescent="0.3">
      <c r="A387" s="11" t="s">
        <v>384</v>
      </c>
      <c r="B387" s="4" cm="1">
        <f t="array" ref="B387">_xll.SNL.Clients.Office.Excel.Functions.SPG(A387, "SP_TOTAL_REV", "CY2023")</f>
        <v>13900000</v>
      </c>
      <c r="C387" s="4">
        <f>_xll.SNL.Clients.Office.Excel.Functions.SPG(A387,"IQ_AVG_DILUT_SHARES_OUT","CY2023")</f>
        <v>283000000</v>
      </c>
      <c r="D387" s="5">
        <f>_xll.SNL.Clients.Office.Excel.Functions.SPG(A387, "IQ_DILUT_EPS_NORM", "CY2023")</f>
        <v>4.0540000000000003</v>
      </c>
      <c r="E387">
        <f t="shared" si="60"/>
        <v>1147282</v>
      </c>
      <c r="F387">
        <f t="shared" si="61"/>
        <v>8.2538273381294963E-2</v>
      </c>
      <c r="G387" s="5">
        <f>_xll.SNL.Clients.Office.Excel.Functions.SPG(A387, "SP_MARKETCAP", "12/30/2023")</f>
        <v>33179.883616960004</v>
      </c>
      <c r="H387">
        <f t="shared" si="65"/>
        <v>7.8965217007807679E-4</v>
      </c>
      <c r="I387">
        <f t="shared" si="66"/>
        <v>3.2012498974965235E-3</v>
      </c>
      <c r="K387" s="11" t="s">
        <v>384</v>
      </c>
      <c r="L387" s="4" cm="1">
        <f t="array" ref="L387">_xll.SNL.Clients.Office.Excel.Functions.SPG(K387, "SP_TOTAL_REV", "CY2023")</f>
        <v>13900000</v>
      </c>
      <c r="M387" s="4">
        <f>_xll.SNL.Clients.Office.Excel.Functions.SPG(K387,"IQ_AVG_DILUT_SHARES_OUT","CY2023")</f>
        <v>283000000</v>
      </c>
      <c r="N387" s="5">
        <f>_xll.SNL.Clients.Office.Excel.Functions.SPG(K387, "IQ_DILUT_EPS_NORM", "CY2023")</f>
        <v>4.0540000000000003</v>
      </c>
      <c r="O387">
        <f t="shared" si="62"/>
        <v>1147282</v>
      </c>
      <c r="P387">
        <f t="shared" si="63"/>
        <v>8.2538273381294963E-2</v>
      </c>
      <c r="Q387" s="5">
        <f>_xll.SNL.Clients.Office.Excel.Functions.SPG(K387, "SP_MARKETCAP", "12/31/2022")</f>
        <v>12613.647001449999</v>
      </c>
      <c r="R387">
        <f t="shared" si="67"/>
        <v>3.7497481535483896E-4</v>
      </c>
      <c r="S387">
        <f t="shared" si="68"/>
        <v>1.5201479014485173E-3</v>
      </c>
      <c r="U387" s="11" t="s">
        <v>384</v>
      </c>
      <c r="V387" s="4" cm="1">
        <f t="array" ref="V387">_xll.SNL.Clients.Office.Excel.Functions.SPG(U387, "SP_TOTAL_REV", "CY2021")</f>
        <v>1532000</v>
      </c>
      <c r="W387" s="4">
        <f>_xll.SNL.Clients.Office.Excel.Functions.SPG(U387,"IQ_AVG_DILUT_SHARES_OUT","CY2021")</f>
        <v>252000000</v>
      </c>
      <c r="X387" s="5">
        <f>_xll.SNL.Clients.Office.Excel.Functions.SPG(U387, "IQ_DILUT_EPS_NORM", "CY2021")</f>
        <v>-12.996</v>
      </c>
      <c r="Y387">
        <f t="shared" si="69"/>
        <v>-3274992</v>
      </c>
      <c r="Z387">
        <f t="shared" si="70"/>
        <v>-2.1377232375979114</v>
      </c>
      <c r="AA387" s="5">
        <f>_xll.SNL.Clients.Office.Excel.Functions.SPG(U387, "SP_MARKETCAP", "12/31/2021")</f>
        <v>19593.339234300001</v>
      </c>
      <c r="AB387">
        <f t="shared" si="64"/>
        <v>4.6173433884943321E-4</v>
      </c>
      <c r="AC387">
        <f t="shared" si="71"/>
        <v>-6.0006994676872344E-3</v>
      </c>
    </row>
    <row r="388" spans="1:29" x14ac:dyDescent="0.3">
      <c r="A388" s="11" t="s">
        <v>385</v>
      </c>
      <c r="B388" s="4" cm="1">
        <f t="array" ref="B388">_xll.SNL.Clients.Office.Excel.Functions.SPG(A388, "SP_TOTAL_REV", "CY2023")</f>
        <v>68920000</v>
      </c>
      <c r="C388" s="4">
        <f>_xll.SNL.Clients.Office.Excel.Functions.SPG(A388,"IQ_AVG_DILUT_SHARES_OUT","CY2023")</f>
        <v>1435400000</v>
      </c>
      <c r="D388" s="5">
        <f>_xll.SNL.Clients.Office.Excel.Functions.SPG(A388, "IQ_DILUT_EPS_NORM", "CY2023")</f>
        <v>1.5409999999999999</v>
      </c>
      <c r="E388">
        <f t="shared" si="60"/>
        <v>2211951.4</v>
      </c>
      <c r="F388">
        <f t="shared" si="61"/>
        <v>3.2094477655252467E-2</v>
      </c>
      <c r="G388" s="5">
        <f>_xll.SNL.Clients.Office.Excel.Functions.SPG(A388, "SP_MARKETCAP", "12/30/2023")</f>
        <v>120713.94246953999</v>
      </c>
      <c r="H388">
        <f t="shared" si="65"/>
        <v>2.8728861056350487E-3</v>
      </c>
      <c r="I388">
        <f t="shared" si="66"/>
        <v>4.4271174887836095E-3</v>
      </c>
      <c r="K388" s="11" t="s">
        <v>385</v>
      </c>
      <c r="L388" s="4" cm="1">
        <f t="array" ref="L388">_xll.SNL.Clients.Office.Excel.Functions.SPG(K388, "SP_TOTAL_REV", "CY2023")</f>
        <v>68920000</v>
      </c>
      <c r="M388" s="4">
        <f>_xll.SNL.Clients.Office.Excel.Functions.SPG(K388,"IQ_AVG_DILUT_SHARES_OUT","CY2023")</f>
        <v>1435400000</v>
      </c>
      <c r="N388" s="5">
        <f>_xll.SNL.Clients.Office.Excel.Functions.SPG(K388, "IQ_DILUT_EPS_NORM", "CY2023")</f>
        <v>1.5409999999999999</v>
      </c>
      <c r="O388">
        <f t="shared" si="62"/>
        <v>2211951.4</v>
      </c>
      <c r="P388">
        <f t="shared" si="63"/>
        <v>3.2094477655252467E-2</v>
      </c>
      <c r="Q388" s="5">
        <f>_xll.SNL.Clients.Office.Excel.Functions.SPG(K388, "SP_MARKETCAP", "12/31/2022")</f>
        <v>148529.83915871999</v>
      </c>
      <c r="R388">
        <f t="shared" si="67"/>
        <v>4.4154516934572976E-3</v>
      </c>
      <c r="S388">
        <f t="shared" si="68"/>
        <v>6.8042110596176954E-3</v>
      </c>
      <c r="U388" s="11" t="s">
        <v>385</v>
      </c>
      <c r="V388" s="4" cm="1">
        <f t="array" ref="V388">_xll.SNL.Clients.Office.Excel.Functions.SPG(U388, "SP_TOTAL_REV", "CY2021")</f>
        <v>64388000</v>
      </c>
      <c r="W388" s="4">
        <f>_xll.SNL.Clients.Office.Excel.Functions.SPG(U388,"IQ_AVG_DILUT_SHARES_OUT","CY2021")</f>
        <v>1508500000</v>
      </c>
      <c r="X388" s="5">
        <f>_xll.SNL.Clients.Office.Excel.Functions.SPG(U388, "IQ_DILUT_EPS_NORM", "CY2021")</f>
        <v>2.0489999999999999</v>
      </c>
      <c r="Y388">
        <f t="shared" si="69"/>
        <v>3090916.5</v>
      </c>
      <c r="Z388">
        <f t="shared" si="70"/>
        <v>4.8004542771945082E-2</v>
      </c>
      <c r="AA388" s="5">
        <f>_xll.SNL.Clients.Office.Excel.Functions.SPG(U388, "SP_MARKETCAP", "12/31/2021")</f>
        <v>129019.12029552</v>
      </c>
      <c r="AB388">
        <f t="shared" si="64"/>
        <v>3.0404494862366284E-3</v>
      </c>
      <c r="AC388">
        <f t="shared" si="71"/>
        <v>6.2298809972988513E-3</v>
      </c>
    </row>
    <row r="389" spans="1:29" x14ac:dyDescent="0.3">
      <c r="A389" s="11" t="s">
        <v>386</v>
      </c>
      <c r="B389" s="4" cm="1">
        <f t="array" ref="B389">_xll.SNL.Clients.Office.Excel.Functions.SPG(A389, "SP_TOTAL_REV", "CY2023")</f>
        <v>12497000</v>
      </c>
      <c r="C389" s="4">
        <f>_xll.SNL.Clients.Office.Excel.Functions.SPG(A389,"IQ_AVG_DILUT_SHARES_OUT","CY2023")</f>
        <v>318900000</v>
      </c>
      <c r="D389" s="5">
        <f>_xll.SNL.Clients.Office.Excel.Functions.SPG(A389, "IQ_DILUT_EPS_NORM", "CY2023")</f>
        <v>7.5410000000000004</v>
      </c>
      <c r="E389">
        <f t="shared" si="60"/>
        <v>2404824.9</v>
      </c>
      <c r="F389">
        <f t="shared" si="61"/>
        <v>0.1924321757221733</v>
      </c>
      <c r="G389" s="5">
        <f>_xll.SNL.Clients.Office.Excel.Functions.SPG(A389, "SP_MARKETCAP", "12/30/2023")</f>
        <v>139556.736</v>
      </c>
      <c r="H389">
        <f t="shared" si="65"/>
        <v>3.3213280885374635E-3</v>
      </c>
      <c r="I389">
        <f t="shared" si="66"/>
        <v>2.5046135115661013E-2</v>
      </c>
      <c r="K389" s="11" t="s">
        <v>386</v>
      </c>
      <c r="L389" s="4" cm="1">
        <f t="array" ref="L389">_xll.SNL.Clients.Office.Excel.Functions.SPG(K389, "SP_TOTAL_REV", "CY2023")</f>
        <v>12497000</v>
      </c>
      <c r="M389" s="4">
        <f>_xll.SNL.Clients.Office.Excel.Functions.SPG(K389,"IQ_AVG_DILUT_SHARES_OUT","CY2023")</f>
        <v>318900000</v>
      </c>
      <c r="N389" s="5">
        <f>_xll.SNL.Clients.Office.Excel.Functions.SPG(K389, "IQ_DILUT_EPS_NORM", "CY2023")</f>
        <v>7.5410000000000004</v>
      </c>
      <c r="O389">
        <f t="shared" si="62"/>
        <v>2404824.9</v>
      </c>
      <c r="P389">
        <f t="shared" si="63"/>
        <v>0.1924321757221733</v>
      </c>
      <c r="Q389" s="5">
        <f>_xll.SNL.Clients.Office.Excel.Functions.SPG(K389, "SP_MARKETCAP", "12/31/2022")</f>
        <v>109123.452</v>
      </c>
      <c r="R389">
        <f t="shared" si="67"/>
        <v>3.2439901211662936E-3</v>
      </c>
      <c r="S389">
        <f t="shared" si="68"/>
        <v>2.4462929503715022E-2</v>
      </c>
      <c r="U389" s="11" t="s">
        <v>386</v>
      </c>
      <c r="V389" s="4" cm="1">
        <f t="array" ref="V389">_xll.SNL.Clients.Office.Excel.Functions.SPG(U389, "SP_TOTAL_REV", "CY2021")</f>
        <v>8297000</v>
      </c>
      <c r="W389" s="4">
        <f>_xll.SNL.Clients.Office.Excel.Functions.SPG(U389,"IQ_AVG_DILUT_SHARES_OUT","CY2021")</f>
        <v>241800000</v>
      </c>
      <c r="X389" s="5">
        <f>_xll.SNL.Clients.Office.Excel.Functions.SPG(U389, "IQ_DILUT_EPS_NORM", "CY2021")</f>
        <v>10.417999999999999</v>
      </c>
      <c r="Y389">
        <f t="shared" si="69"/>
        <v>2519072.4</v>
      </c>
      <c r="Z389">
        <f t="shared" si="70"/>
        <v>0.30361243823068579</v>
      </c>
      <c r="AA389" s="5">
        <f>_xll.SNL.Clients.Office.Excel.Functions.SPG(U389, "SP_MARKETCAP", "12/31/2021")</f>
        <v>113676.10005174</v>
      </c>
      <c r="AB389">
        <f t="shared" si="64"/>
        <v>2.6788776671863405E-3</v>
      </c>
      <c r="AC389">
        <f t="shared" si="71"/>
        <v>2.7908547536747295E-2</v>
      </c>
    </row>
    <row r="390" spans="1:29" x14ac:dyDescent="0.3">
      <c r="A390" s="11" t="s">
        <v>387</v>
      </c>
      <c r="B390" s="4" cm="1">
        <f t="array" ref="B390">_xll.SNL.Clients.Office.Excel.Functions.SPG(A390, "SP_TOTAL_REV", "CY2023")</f>
        <v>34857000</v>
      </c>
      <c r="C390" s="4">
        <f>_xll.SNL.Clients.Office.Excel.Functions.SPG(A390,"IQ_AVG_DILUT_SHARES_OUT","CY2023")</f>
        <v>984000000</v>
      </c>
      <c r="D390" s="5">
        <f>_xll.SNL.Clients.Office.Excel.Functions.SPG(A390, "IQ_DILUT_EPS_NORM", "CY2023")</f>
        <v>3.948</v>
      </c>
      <c r="E390">
        <f t="shared" ref="E390:E453" si="72">C390*D390/1000</f>
        <v>3884832</v>
      </c>
      <c r="F390">
        <f t="shared" ref="F390:F453" si="73">E390/B390</f>
        <v>0.11145055512522592</v>
      </c>
      <c r="G390" s="5">
        <f>_xll.SNL.Clients.Office.Excel.Functions.SPG(A390, "SP_MARKETCAP", "12/30/2023")</f>
        <v>254719.52</v>
      </c>
      <c r="H390">
        <f t="shared" si="65"/>
        <v>6.0621014844799764E-3</v>
      </c>
      <c r="I390">
        <f t="shared" si="66"/>
        <v>2.3933176660726946E-2</v>
      </c>
      <c r="K390" s="11" t="s">
        <v>387</v>
      </c>
      <c r="L390" s="4" cm="1">
        <f t="array" ref="L390">_xll.SNL.Clients.Office.Excel.Functions.SPG(K390, "SP_TOTAL_REV", "CY2023")</f>
        <v>34857000</v>
      </c>
      <c r="M390" s="4">
        <f>_xll.SNL.Clients.Office.Excel.Functions.SPG(K390,"IQ_AVG_DILUT_SHARES_OUT","CY2023")</f>
        <v>984000000</v>
      </c>
      <c r="N390" s="5">
        <f>_xll.SNL.Clients.Office.Excel.Functions.SPG(K390, "IQ_DILUT_EPS_NORM", "CY2023")</f>
        <v>3.948</v>
      </c>
      <c r="O390">
        <f t="shared" ref="O390:O453" si="74">M390*N390/1000</f>
        <v>3884832</v>
      </c>
      <c r="P390">
        <f t="shared" ref="P390:P453" si="75">O390/L390</f>
        <v>0.11145055512522592</v>
      </c>
      <c r="Q390" s="5">
        <f>_xll.SNL.Clients.Office.Excel.Functions.SPG(K390, "SP_MARKETCAP", "12/31/2022")</f>
        <v>131396.69</v>
      </c>
      <c r="R390">
        <f t="shared" si="67"/>
        <v>3.9061224374935455E-3</v>
      </c>
      <c r="S390">
        <f t="shared" si="68"/>
        <v>1.5421371383224518E-2</v>
      </c>
      <c r="U390" s="11" t="s">
        <v>387</v>
      </c>
      <c r="V390" s="4" cm="1">
        <f t="array" ref="V390">_xll.SNL.Clients.Office.Excel.Functions.SPG(U390, "SP_TOTAL_REV", "CY2021")</f>
        <v>26492000</v>
      </c>
      <c r="W390" s="4">
        <f>_xll.SNL.Clients.Office.Excel.Functions.SPG(U390,"IQ_AVG_DILUT_SHARES_OUT","CY2021")</f>
        <v>974000000</v>
      </c>
      <c r="X390" s="5">
        <f>_xll.SNL.Clients.Office.Excel.Functions.SPG(U390, "IQ_DILUT_EPS_NORM", "CY2021")</f>
        <v>0.20599999999999999</v>
      </c>
      <c r="Y390">
        <f t="shared" si="69"/>
        <v>200644</v>
      </c>
      <c r="Z390">
        <f t="shared" si="70"/>
        <v>7.5737581156575572E-3</v>
      </c>
      <c r="AA390" s="5">
        <f>_xll.SNL.Clients.Office.Excel.Functions.SPG(U390, "SP_MARKETCAP", "12/31/2021")</f>
        <v>250318.05</v>
      </c>
      <c r="AB390">
        <f t="shared" ref="AB390:AB453" si="76">AA390/$AA$509</f>
        <v>5.8989658647105349E-3</v>
      </c>
      <c r="AC390">
        <f t="shared" si="71"/>
        <v>1.2151869681303702E-3</v>
      </c>
    </row>
    <row r="391" spans="1:29" x14ac:dyDescent="0.3">
      <c r="A391" s="11" t="s">
        <v>388</v>
      </c>
      <c r="B391" s="4" cm="1">
        <f t="array" ref="B391">_xll.SNL.Clients.Office.Excel.Functions.SPG(A391, "SP_TOTAL_REV", "CY2023")</f>
        <v>2729889</v>
      </c>
      <c r="C391" s="4">
        <f>_xll.SNL.Clients.Office.Excel.Functions.SPG(A391,"IQ_AVG_DILUT_SHARES_OUT","CY2023")</f>
        <v>108907000</v>
      </c>
      <c r="D391" s="5">
        <f>_xll.SNL.Clients.Office.Excel.Functions.SPG(A391, "IQ_DILUT_EPS_NORM", "CY2023")</f>
        <v>4.101</v>
      </c>
      <c r="E391">
        <f t="shared" si="72"/>
        <v>446627.60700000002</v>
      </c>
      <c r="F391">
        <f t="shared" si="73"/>
        <v>0.16360650817670611</v>
      </c>
      <c r="G391" s="5">
        <f>_xll.SNL.Clients.Office.Excel.Functions.SPG(A391, "SP_MARKETCAP", "12/30/2023")</f>
        <v>27369.86089439</v>
      </c>
      <c r="H391">
        <f t="shared" ref="H391:H454" si="77">G391/$G$509</f>
        <v>6.513787178850371E-4</v>
      </c>
      <c r="I391">
        <f t="shared" ref="I391:I454" si="78">D391*H391</f>
        <v>2.6713041220465372E-3</v>
      </c>
      <c r="K391" s="11" t="s">
        <v>388</v>
      </c>
      <c r="L391" s="4" cm="1">
        <f t="array" ref="L391">_xll.SNL.Clients.Office.Excel.Functions.SPG(K391, "SP_TOTAL_REV", "CY2023")</f>
        <v>2729889</v>
      </c>
      <c r="M391" s="4">
        <f>_xll.SNL.Clients.Office.Excel.Functions.SPG(K391,"IQ_AVG_DILUT_SHARES_OUT","CY2023")</f>
        <v>108907000</v>
      </c>
      <c r="N391" s="5">
        <f>_xll.SNL.Clients.Office.Excel.Functions.SPG(K391, "IQ_DILUT_EPS_NORM", "CY2023")</f>
        <v>4.101</v>
      </c>
      <c r="O391">
        <f t="shared" si="74"/>
        <v>446627.60700000002</v>
      </c>
      <c r="P391">
        <f t="shared" si="75"/>
        <v>0.16360650817670611</v>
      </c>
      <c r="Q391" s="5">
        <f>_xll.SNL.Clients.Office.Excel.Functions.SPG(K391, "SP_MARKETCAP", "12/31/2022")</f>
        <v>30263.81995678</v>
      </c>
      <c r="R391">
        <f t="shared" ref="R391:R454" si="79">Q391/$Q$509</f>
        <v>8.9967400379296686E-4</v>
      </c>
      <c r="S391">
        <f t="shared" ref="S391:S454" si="80">N391*R391</f>
        <v>3.6895630895549571E-3</v>
      </c>
      <c r="U391" s="11" t="s">
        <v>388</v>
      </c>
      <c r="V391" s="4" cm="1">
        <f t="array" ref="V391">_xll.SNL.Clients.Office.Excel.Functions.SPG(U391, "SP_TOTAL_REV", "CY2021")</f>
        <v>2312282</v>
      </c>
      <c r="W391" s="4">
        <f>_xll.SNL.Clients.Office.Excel.Functions.SPG(U391,"IQ_AVG_DILUT_SHARES_OUT","CY2021")</f>
        <v>111177000</v>
      </c>
      <c r="X391" s="5">
        <f>_xll.SNL.Clients.Office.Excel.Functions.SPG(U391, "IQ_DILUT_EPS_NORM", "CY2021")</f>
        <v>1.8169999999999999</v>
      </c>
      <c r="Y391">
        <f t="shared" ref="Y391:Y454" si="81">W391*X391/1000</f>
        <v>202008.609</v>
      </c>
      <c r="Z391">
        <f t="shared" ref="Z391:Z454" si="82">Y391/V391</f>
        <v>8.7363309925000493E-2</v>
      </c>
      <c r="AA391" s="5">
        <f>_xll.SNL.Clients.Office.Excel.Functions.SPG(U391, "SP_MARKETCAP", "12/31/2021")</f>
        <v>42318.124278180003</v>
      </c>
      <c r="AB391">
        <f t="shared" si="76"/>
        <v>9.9726396308840695E-4</v>
      </c>
      <c r="AC391">
        <f t="shared" ref="AC391:AC454" si="83">X391*AB391</f>
        <v>1.8120286209316354E-3</v>
      </c>
    </row>
    <row r="392" spans="1:29" x14ac:dyDescent="0.3">
      <c r="A392" s="11" t="s">
        <v>389</v>
      </c>
      <c r="B392" s="4" cm="1">
        <f t="array" ref="B392">_xll.SNL.Clients.Office.Excel.Functions.SPG(A392, "SP_TOTAL_REV", "CY2023")</f>
        <v>33135000</v>
      </c>
      <c r="C392" s="4">
        <f>_xll.SNL.Clients.Office.Excel.Functions.SPG(A392,"IQ_AVG_DILUT_SHARES_OUT","CY2023")</f>
        <v>1443000000</v>
      </c>
      <c r="D392" s="5">
        <f>_xll.SNL.Clients.Office.Excel.Functions.SPG(A392, "IQ_DILUT_EPS_NORM", "CY2023")</f>
        <v>2.286</v>
      </c>
      <c r="E392">
        <f t="shared" si="72"/>
        <v>3298698</v>
      </c>
      <c r="F392">
        <f t="shared" si="73"/>
        <v>9.9553282028067E-2</v>
      </c>
      <c r="G392" s="5">
        <f>_xll.SNL.Clients.Office.Excel.Functions.SPG(A392, "SP_MARKETCAP", "12/30/2023")</f>
        <v>74327.164034799993</v>
      </c>
      <c r="H392">
        <f t="shared" si="77"/>
        <v>1.7689214059156038E-3</v>
      </c>
      <c r="I392">
        <f t="shared" si="78"/>
        <v>4.0437543339230698E-3</v>
      </c>
      <c r="K392" s="11" t="s">
        <v>389</v>
      </c>
      <c r="L392" s="4" cm="1">
        <f t="array" ref="L392">_xll.SNL.Clients.Office.Excel.Functions.SPG(K392, "SP_TOTAL_REV", "CY2023")</f>
        <v>33135000</v>
      </c>
      <c r="M392" s="4">
        <f>_xll.SNL.Clients.Office.Excel.Functions.SPG(K392,"IQ_AVG_DILUT_SHARES_OUT","CY2023")</f>
        <v>1443000000</v>
      </c>
      <c r="N392" s="5">
        <f>_xll.SNL.Clients.Office.Excel.Functions.SPG(K392, "IQ_DILUT_EPS_NORM", "CY2023")</f>
        <v>2.286</v>
      </c>
      <c r="O392">
        <f t="shared" si="74"/>
        <v>3298698</v>
      </c>
      <c r="P392">
        <f t="shared" si="75"/>
        <v>9.9553282028067E-2</v>
      </c>
      <c r="Q392" s="5">
        <f>_xll.SNL.Clients.Office.Excel.Functions.SPG(K392, "SP_MARKETCAP", "12/31/2022")</f>
        <v>75805.947211499995</v>
      </c>
      <c r="R392">
        <f t="shared" si="79"/>
        <v>2.2535370662555608E-3</v>
      </c>
      <c r="S392">
        <f t="shared" si="80"/>
        <v>5.151585733460212E-3</v>
      </c>
      <c r="U392" s="11" t="s">
        <v>389</v>
      </c>
      <c r="V392" s="4" cm="1">
        <f t="array" ref="V392">_xll.SNL.Clients.Office.Excel.Functions.SPG(U392, "SP_TOTAL_REV", "CY2021")</f>
        <v>22929000</v>
      </c>
      <c r="W392" s="4">
        <f>_xll.SNL.Clients.Office.Excel.Functions.SPG(U392,"IQ_AVG_DILUT_SHARES_OUT","CY2021")</f>
        <v>1427000000</v>
      </c>
      <c r="X392" s="5">
        <f>_xll.SNL.Clients.Office.Excel.Functions.SPG(U392, "IQ_DILUT_EPS_NORM", "CY2021")</f>
        <v>0.97399999999999998</v>
      </c>
      <c r="Y392">
        <f t="shared" si="81"/>
        <v>1389898</v>
      </c>
      <c r="Z392">
        <f t="shared" si="82"/>
        <v>6.0617471324523532E-2</v>
      </c>
      <c r="AA392" s="5">
        <f>_xll.SNL.Clients.Office.Excel.Functions.SPG(U392, "SP_MARKETCAP", "12/31/2021")</f>
        <v>42008.845950700001</v>
      </c>
      <c r="AB392">
        <f t="shared" si="76"/>
        <v>9.8997554622634164E-4</v>
      </c>
      <c r="AC392">
        <f t="shared" si="83"/>
        <v>9.6423618202445675E-4</v>
      </c>
    </row>
    <row r="393" spans="1:29" x14ac:dyDescent="0.3">
      <c r="A393" s="11" t="s">
        <v>390</v>
      </c>
      <c r="B393" s="4" cm="1">
        <f t="array" ref="B393">_xll.SNL.Clients.Office.Excel.Functions.SPG(A393, "SP_TOTAL_REV", "CY2023")</f>
        <v>6471000</v>
      </c>
      <c r="C393" s="4">
        <f>_xll.SNL.Clients.Office.Excel.Functions.SPG(A393,"IQ_AVG_DILUT_SHARES_OUT","CY2023")</f>
        <v>208000000</v>
      </c>
      <c r="D393" s="5">
        <f>_xll.SNL.Clients.Office.Excel.Functions.SPG(A393, "IQ_DILUT_EPS_NORM", "CY2023")</f>
        <v>-1.103</v>
      </c>
      <c r="E393">
        <f t="shared" si="72"/>
        <v>-229424</v>
      </c>
      <c r="F393">
        <f t="shared" si="73"/>
        <v>-3.5454180188533455E-2</v>
      </c>
      <c r="G393" s="5">
        <f>_xll.SNL.Clients.Office.Excel.Functions.SPG(A393, "SP_MARKETCAP", "12/30/2023")</f>
        <v>17858.036884820001</v>
      </c>
      <c r="H393">
        <f t="shared" si="77"/>
        <v>4.2500563721761689E-4</v>
      </c>
      <c r="I393">
        <f t="shared" si="78"/>
        <v>-4.6878121785103141E-4</v>
      </c>
      <c r="K393" s="11" t="s">
        <v>390</v>
      </c>
      <c r="L393" s="4" cm="1">
        <f t="array" ref="L393">_xll.SNL.Clients.Office.Excel.Functions.SPG(K393, "SP_TOTAL_REV", "CY2023")</f>
        <v>6471000</v>
      </c>
      <c r="M393" s="4">
        <f>_xll.SNL.Clients.Office.Excel.Functions.SPG(K393,"IQ_AVG_DILUT_SHARES_OUT","CY2023")</f>
        <v>208000000</v>
      </c>
      <c r="N393" s="5">
        <f>_xll.SNL.Clients.Office.Excel.Functions.SPG(K393, "IQ_DILUT_EPS_NORM", "CY2023")</f>
        <v>-1.103</v>
      </c>
      <c r="O393">
        <f t="shared" si="74"/>
        <v>-229424</v>
      </c>
      <c r="P393">
        <f t="shared" si="75"/>
        <v>-3.5454180188533455E-2</v>
      </c>
      <c r="Q393" s="5">
        <f>_xll.SNL.Clients.Office.Excel.Functions.SPG(K393, "SP_MARKETCAP", "12/31/2022")</f>
        <v>10861.56403743</v>
      </c>
      <c r="R393">
        <f t="shared" si="79"/>
        <v>3.2288940454191275E-4</v>
      </c>
      <c r="S393">
        <f t="shared" si="80"/>
        <v>-3.5614701320972977E-4</v>
      </c>
      <c r="U393" s="11" t="s">
        <v>390</v>
      </c>
      <c r="V393" s="4" cm="1">
        <f t="array" ref="V393">_xll.SNL.Clients.Office.Excel.Functions.SPG(U393, "SP_TOTAL_REV", "CY2021")</f>
        <v>11975000</v>
      </c>
      <c r="W393" s="4">
        <f>_xll.SNL.Clients.Office.Excel.Functions.SPG(U393,"IQ_AVG_DILUT_SHARES_OUT","CY2021")</f>
        <v>231500000</v>
      </c>
      <c r="X393" s="5">
        <f>_xll.SNL.Clients.Office.Excel.Functions.SPG(U393, "IQ_DILUT_EPS_NORM", "CY2021")</f>
        <v>4.83</v>
      </c>
      <c r="Y393">
        <f t="shared" si="81"/>
        <v>1118145</v>
      </c>
      <c r="Z393">
        <f t="shared" si="82"/>
        <v>9.3373277661795401E-2</v>
      </c>
      <c r="AA393" s="5">
        <f>_xll.SNL.Clients.Office.Excel.Functions.SPG(U393, "SP_MARKETCAP", "12/31/2021")</f>
        <v>25153.409066100001</v>
      </c>
      <c r="AB393">
        <f t="shared" si="76"/>
        <v>5.9276229365810579E-4</v>
      </c>
      <c r="AC393">
        <f t="shared" si="83"/>
        <v>2.863041878368651E-3</v>
      </c>
    </row>
    <row r="394" spans="1:29" x14ac:dyDescent="0.3">
      <c r="A394" s="11" t="s">
        <v>391</v>
      </c>
      <c r="B394" s="4" cm="1">
        <f t="array" ref="B394">_xll.SNL.Clients.Office.Excel.Functions.SPG(A394, "SP_TOTAL_REV", "CY2023")</f>
        <v>16720000</v>
      </c>
      <c r="C394" s="4">
        <f>_xll.SNL.Clients.Office.Excel.Functions.SPG(A394,"IQ_AVG_DILUT_SHARES_OUT","CY2023")</f>
        <v>632733000</v>
      </c>
      <c r="D394" s="5">
        <f>_xll.SNL.Clients.Office.Excel.Functions.SPG(A394, "IQ_DILUT_EPS_NORM", "CY2023")</f>
        <v>3.1989999999999998</v>
      </c>
      <c r="E394">
        <f t="shared" si="72"/>
        <v>2024112.8670000001</v>
      </c>
      <c r="F394">
        <f t="shared" si="73"/>
        <v>0.12105938199760766</v>
      </c>
      <c r="G394" s="5">
        <f>_xll.SNL.Clients.Office.Excel.Functions.SPG(A394, "SP_MARKETCAP", "12/30/2023")</f>
        <v>47029.685774340003</v>
      </c>
      <c r="H394">
        <f t="shared" si="77"/>
        <v>1.11926533132307E-3</v>
      </c>
      <c r="I394">
        <f t="shared" si="78"/>
        <v>3.5805297949025009E-3</v>
      </c>
      <c r="K394" s="11" t="s">
        <v>391</v>
      </c>
      <c r="L394" s="4" cm="1">
        <f t="array" ref="L394">_xll.SNL.Clients.Office.Excel.Functions.SPG(K394, "SP_TOTAL_REV", "CY2023")</f>
        <v>16720000</v>
      </c>
      <c r="M394" s="4">
        <f>_xll.SNL.Clients.Office.Excel.Functions.SPG(K394,"IQ_AVG_DILUT_SHARES_OUT","CY2023")</f>
        <v>632733000</v>
      </c>
      <c r="N394" s="5">
        <f>_xll.SNL.Clients.Office.Excel.Functions.SPG(K394, "IQ_DILUT_EPS_NORM", "CY2023")</f>
        <v>3.1989999999999998</v>
      </c>
      <c r="O394">
        <f t="shared" si="74"/>
        <v>2024112.8670000001</v>
      </c>
      <c r="P394">
        <f t="shared" si="75"/>
        <v>0.12105938199760766</v>
      </c>
      <c r="Q394" s="5">
        <f>_xll.SNL.Clients.Office.Excel.Functions.SPG(K394, "SP_MARKETCAP", "12/31/2022")</f>
        <v>48577.077918019997</v>
      </c>
      <c r="R394">
        <f t="shared" si="79"/>
        <v>1.4440851896912331E-3</v>
      </c>
      <c r="S394">
        <f t="shared" si="80"/>
        <v>4.6196285218222544E-3</v>
      </c>
      <c r="U394" s="11" t="s">
        <v>391</v>
      </c>
      <c r="V394" s="4" cm="1">
        <f t="array" ref="V394">_xll.SNL.Clients.Office.Excel.Functions.SPG(U394, "SP_TOTAL_REV", "CY2021")</f>
        <v>12857000</v>
      </c>
      <c r="W394" s="4">
        <f>_xll.SNL.Clients.Office.Excel.Functions.SPG(U394,"IQ_AVG_DILUT_SHARES_OUT","CY2021")</f>
        <v>626073000</v>
      </c>
      <c r="X394" s="5">
        <f>_xll.SNL.Clients.Office.Excel.Functions.SPG(U394, "IQ_DILUT_EPS_NORM", "CY2021")</f>
        <v>2.8809999999999998</v>
      </c>
      <c r="Y394">
        <f t="shared" si="81"/>
        <v>1803716.3129999998</v>
      </c>
      <c r="Z394">
        <f t="shared" si="82"/>
        <v>0.14029060535117055</v>
      </c>
      <c r="AA394" s="5">
        <f>_xll.SNL.Clients.Office.Excel.Functions.SPG(U394, "SP_MARKETCAP", "12/31/2021")</f>
        <v>42241.959473360002</v>
      </c>
      <c r="AB394">
        <f t="shared" si="76"/>
        <v>9.9546907221367571E-4</v>
      </c>
      <c r="AC394">
        <f t="shared" si="83"/>
        <v>2.8679463970475993E-3</v>
      </c>
    </row>
    <row r="395" spans="1:29" x14ac:dyDescent="0.3">
      <c r="A395" s="11" t="s">
        <v>392</v>
      </c>
      <c r="B395" s="4" cm="1">
        <f t="array" ref="B395">_xll.SNL.Clients.Office.Excel.Functions.SPG(A395, "SP_TOTAL_REV", "CY2023")</f>
        <v>8971000</v>
      </c>
      <c r="C395" s="4">
        <f>_xll.SNL.Clients.Office.Excel.Functions.SPG(A395,"IQ_AVG_DILUT_SHARES_OUT","CY2023")</f>
        <v>205591000</v>
      </c>
      <c r="D395" s="5">
        <f>_xll.SNL.Clients.Office.Excel.Functions.SPG(A395, "IQ_DILUT_EPS_NORM", "CY2023")</f>
        <v>3.18</v>
      </c>
      <c r="E395">
        <f t="shared" si="72"/>
        <v>653779.38</v>
      </c>
      <c r="F395">
        <f t="shared" si="73"/>
        <v>7.2876979155055172E-2</v>
      </c>
      <c r="G395" s="5">
        <f>_xll.SNL.Clients.Office.Excel.Functions.SPG(A395, "SP_MARKETCAP", "12/30/2023")</f>
        <v>144516.06195</v>
      </c>
      <c r="H395">
        <f t="shared" si="77"/>
        <v>3.4393557026108374E-3</v>
      </c>
      <c r="I395">
        <f t="shared" si="78"/>
        <v>1.0937151134302464E-2</v>
      </c>
      <c r="K395" s="11" t="s">
        <v>392</v>
      </c>
      <c r="L395" s="4" cm="1">
        <f t="array" ref="L395">_xll.SNL.Clients.Office.Excel.Functions.SPG(K395, "SP_TOTAL_REV", "CY2023")</f>
        <v>8971000</v>
      </c>
      <c r="M395" s="4">
        <f>_xll.SNL.Clients.Office.Excel.Functions.SPG(K395,"IQ_AVG_DILUT_SHARES_OUT","CY2023")</f>
        <v>205591000</v>
      </c>
      <c r="N395" s="5">
        <f>_xll.SNL.Clients.Office.Excel.Functions.SPG(K395, "IQ_DILUT_EPS_NORM", "CY2023")</f>
        <v>3.18</v>
      </c>
      <c r="O395">
        <f t="shared" si="74"/>
        <v>653779.38</v>
      </c>
      <c r="P395">
        <f t="shared" si="75"/>
        <v>7.2876979155055172E-2</v>
      </c>
      <c r="Q395" s="5">
        <f>_xll.SNL.Clients.Office.Excel.Functions.SPG(K395, "SP_MARKETCAP", "12/31/2022")</f>
        <v>78280.667780000003</v>
      </c>
      <c r="R395">
        <f t="shared" si="79"/>
        <v>2.327104836791825E-3</v>
      </c>
      <c r="S395">
        <f t="shared" si="80"/>
        <v>7.4001933809980042E-3</v>
      </c>
      <c r="U395" s="11" t="s">
        <v>392</v>
      </c>
      <c r="V395" s="4" cm="1">
        <f t="array" ref="V395">_xll.SNL.Clients.Office.Excel.Functions.SPG(U395, "SP_TOTAL_REV", "CY2021")</f>
        <v>5896000</v>
      </c>
      <c r="W395" s="4">
        <f>_xll.SNL.Clients.Office.Excel.Functions.SPG(U395,"IQ_AVG_DILUT_SHARES_OUT","CY2021")</f>
        <v>203167000</v>
      </c>
      <c r="X395" s="5">
        <f>_xll.SNL.Clients.Office.Excel.Functions.SPG(U395, "IQ_DILUT_EPS_NORM", "CY2021")</f>
        <v>0.76600000000000001</v>
      </c>
      <c r="Y395">
        <f t="shared" si="81"/>
        <v>155625.92199999999</v>
      </c>
      <c r="Z395">
        <f t="shared" si="82"/>
        <v>2.6395169945725914E-2</v>
      </c>
      <c r="AA395" s="5">
        <f>_xll.SNL.Clients.Office.Excel.Functions.SPG(U395, "SP_MARKETCAP", "12/31/2021")</f>
        <v>129169.64445000001</v>
      </c>
      <c r="AB395">
        <f t="shared" si="76"/>
        <v>3.0439967208411326E-3</v>
      </c>
      <c r="AC395">
        <f t="shared" si="83"/>
        <v>2.3317014881643078E-3</v>
      </c>
    </row>
    <row r="396" spans="1:29" x14ac:dyDescent="0.3">
      <c r="A396" s="11" t="s">
        <v>393</v>
      </c>
      <c r="B396" s="4" cm="1">
        <f t="array" ref="B396">_xll.SNL.Clients.Office.Excel.Functions.SPG(A396, "SP_TOTAL_REV", "CY2023")</f>
        <v>6027849</v>
      </c>
      <c r="C396" s="4">
        <f>_xll.SNL.Clients.Office.Excel.Functions.SPG(A396,"IQ_AVG_DILUT_SHARES_OUT","CY2023")</f>
        <v>326807326</v>
      </c>
      <c r="D396" s="5">
        <f>_xll.SNL.Clients.Office.Excel.Functions.SPG(A396, "IQ_DILUT_EPS_NORM", "CY2023")</f>
        <v>3.431</v>
      </c>
      <c r="E396">
        <f t="shared" si="72"/>
        <v>1121275.935506</v>
      </c>
      <c r="F396">
        <f t="shared" si="73"/>
        <v>0.18601592964687735</v>
      </c>
      <c r="G396" s="5">
        <f>_xll.SNL.Clients.Office.Excel.Functions.SPG(A396, "SP_MARKETCAP", "12/30/2023")</f>
        <v>46535.930990319997</v>
      </c>
      <c r="H396">
        <f t="shared" si="77"/>
        <v>1.1075143999096598E-3</v>
      </c>
      <c r="I396">
        <f t="shared" si="78"/>
        <v>3.799881906090043E-3</v>
      </c>
      <c r="K396" s="11" t="s">
        <v>393</v>
      </c>
      <c r="L396" s="4" cm="1">
        <f t="array" ref="L396">_xll.SNL.Clients.Office.Excel.Functions.SPG(K396, "SP_TOTAL_REV", "CY2023")</f>
        <v>6027849</v>
      </c>
      <c r="M396" s="4">
        <f>_xll.SNL.Clients.Office.Excel.Functions.SPG(K396,"IQ_AVG_DILUT_SHARES_OUT","CY2023")</f>
        <v>326807326</v>
      </c>
      <c r="N396" s="5">
        <f>_xll.SNL.Clients.Office.Excel.Functions.SPG(K396, "IQ_DILUT_EPS_NORM", "CY2023")</f>
        <v>3.431</v>
      </c>
      <c r="O396">
        <f t="shared" si="74"/>
        <v>1121275.935506</v>
      </c>
      <c r="P396">
        <f t="shared" si="75"/>
        <v>0.18601592964687735</v>
      </c>
      <c r="Q396" s="5">
        <f>_xll.SNL.Clients.Office.Excel.Functions.SPG(K396, "SP_MARKETCAP", "12/31/2022")</f>
        <v>38606.179269239998</v>
      </c>
      <c r="R396">
        <f t="shared" si="79"/>
        <v>1.1476732257827539E-3</v>
      </c>
      <c r="S396">
        <f t="shared" si="80"/>
        <v>3.9376668376606286E-3</v>
      </c>
      <c r="U396" s="11" t="s">
        <v>393</v>
      </c>
      <c r="V396" s="4" cm="1">
        <f t="array" ref="V396">_xll.SNL.Clients.Office.Excel.Functions.SPG(U396, "SP_TOTAL_REV", "CY2021")</f>
        <v>5891109</v>
      </c>
      <c r="W396" s="4">
        <f>_xll.SNL.Clients.Office.Excel.Functions.SPG(U396,"IQ_AVG_DILUT_SHARES_OUT","CY2021")</f>
        <v>328587137</v>
      </c>
      <c r="X396" s="5">
        <f>_xll.SNL.Clients.Office.Excel.Functions.SPG(U396, "IQ_DILUT_EPS_NORM", "CY2021")</f>
        <v>3.5910000000000002</v>
      </c>
      <c r="Y396">
        <f t="shared" si="81"/>
        <v>1179956.408967</v>
      </c>
      <c r="Z396">
        <f t="shared" si="82"/>
        <v>0.20029444523382609</v>
      </c>
      <c r="AA396" s="5">
        <f>_xll.SNL.Clients.Office.Excel.Functions.SPG(U396, "SP_MARKETCAP", "12/31/2021")</f>
        <v>52503.483672510003</v>
      </c>
      <c r="AB396">
        <f t="shared" si="76"/>
        <v>1.2372909503031181E-3</v>
      </c>
      <c r="AC396">
        <f t="shared" si="83"/>
        <v>4.4431118025384979E-3</v>
      </c>
    </row>
    <row r="397" spans="1:29" x14ac:dyDescent="0.3">
      <c r="A397" s="11" t="s">
        <v>394</v>
      </c>
      <c r="B397" s="4" cm="1">
        <f t="array" ref="B397">_xll.SNL.Clients.Office.Excel.Functions.SPG(A397, "SP_TOTAL_REV", "CY2023")</f>
        <v>4644600</v>
      </c>
      <c r="C397" s="4">
        <f>_xll.SNL.Clients.Office.Excel.Functions.SPG(A397,"IQ_AVG_DILUT_SHARES_OUT","CY2023")</f>
        <v>160500000</v>
      </c>
      <c r="D397" s="5">
        <f>_xll.SNL.Clients.Office.Excel.Functions.SPG(A397, "IQ_DILUT_EPS_NORM", "CY2023")</f>
        <v>3.9870000000000001</v>
      </c>
      <c r="E397">
        <f t="shared" si="72"/>
        <v>639913.5</v>
      </c>
      <c r="F397">
        <f t="shared" si="73"/>
        <v>0.13777580415966928</v>
      </c>
      <c r="G397" s="5">
        <f>_xll.SNL.Clients.Office.Excel.Functions.SPG(A397, "SP_MARKETCAP", "12/30/2023")</f>
        <v>17982.12614814</v>
      </c>
      <c r="H397">
        <f t="shared" si="77"/>
        <v>4.2795885300327862E-4</v>
      </c>
      <c r="I397">
        <f t="shared" si="78"/>
        <v>1.7062719469240718E-3</v>
      </c>
      <c r="K397" s="11" t="s">
        <v>394</v>
      </c>
      <c r="L397" s="4" cm="1">
        <f t="array" ref="L397">_xll.SNL.Clients.Office.Excel.Functions.SPG(K397, "SP_TOTAL_REV", "CY2023")</f>
        <v>4644600</v>
      </c>
      <c r="M397" s="4">
        <f>_xll.SNL.Clients.Office.Excel.Functions.SPG(K397,"IQ_AVG_DILUT_SHARES_OUT","CY2023")</f>
        <v>160500000</v>
      </c>
      <c r="N397" s="5">
        <f>_xll.SNL.Clients.Office.Excel.Functions.SPG(K397, "IQ_DILUT_EPS_NORM", "CY2023")</f>
        <v>3.9870000000000001</v>
      </c>
      <c r="O397">
        <f t="shared" si="74"/>
        <v>639913.5</v>
      </c>
      <c r="P397">
        <f t="shared" si="75"/>
        <v>0.13777580415966928</v>
      </c>
      <c r="Q397" s="5">
        <f>_xll.SNL.Clients.Office.Excel.Functions.SPG(K397, "SP_MARKETCAP", "12/31/2022")</f>
        <v>14595.477762320001</v>
      </c>
      <c r="R397">
        <f t="shared" si="79"/>
        <v>4.3389010159492023E-4</v>
      </c>
      <c r="S397">
        <f t="shared" si="80"/>
        <v>1.729919835058947E-3</v>
      </c>
      <c r="U397" s="11" t="s">
        <v>394</v>
      </c>
      <c r="V397" s="4" cm="1">
        <f t="array" ref="V397">_xll.SNL.Clients.Office.Excel.Functions.SPG(U397, "SP_TOTAL_REV", "CY2021")</f>
        <v>5109500</v>
      </c>
      <c r="W397" s="4">
        <f>_xll.SNL.Clients.Office.Excel.Functions.SPG(U397,"IQ_AVG_DILUT_SHARES_OUT","CY2021")</f>
        <v>166850000</v>
      </c>
      <c r="X397" s="5">
        <f>_xll.SNL.Clients.Office.Excel.Functions.SPG(U397, "IQ_DILUT_EPS_NORM", "CY2021")</f>
        <v>5.6779999999999999</v>
      </c>
      <c r="Y397">
        <f t="shared" si="81"/>
        <v>947374.3</v>
      </c>
      <c r="Z397">
        <f t="shared" si="82"/>
        <v>0.18541428711224192</v>
      </c>
      <c r="AA397" s="5">
        <f>_xll.SNL.Clients.Office.Excel.Functions.SPG(U397, "SP_MARKETCAP", "12/31/2021")</f>
        <v>25658.178430420001</v>
      </c>
      <c r="AB397">
        <f t="shared" si="76"/>
        <v>6.0465762941066268E-4</v>
      </c>
      <c r="AC397">
        <f t="shared" si="83"/>
        <v>3.4332460197937426E-3</v>
      </c>
    </row>
    <row r="398" spans="1:29" x14ac:dyDescent="0.3">
      <c r="A398" s="11" t="s">
        <v>395</v>
      </c>
      <c r="B398" s="4" cm="1">
        <f t="array" ref="B398">_xll.SNL.Clients.Office.Excel.Functions.SPG(A398, "SP_TOTAL_REV", "CY2023")</f>
        <v>12093000</v>
      </c>
      <c r="C398" s="4">
        <f>_xll.SNL.Clients.Office.Excel.Functions.SPG(A398,"IQ_AVG_DILUT_SHARES_OUT","CY2023")</f>
        <v>260000000</v>
      </c>
      <c r="D398" s="5">
        <f>_xll.SNL.Clients.Office.Excel.Functions.SPG(A398, "IQ_DILUT_EPS_NORM", "CY2023")</f>
        <v>2.9430000000000001</v>
      </c>
      <c r="E398">
        <f t="shared" si="72"/>
        <v>765180</v>
      </c>
      <c r="F398">
        <f t="shared" si="73"/>
        <v>6.3274621681964779E-2</v>
      </c>
      <c r="G398" s="5">
        <f>_xll.SNL.Clients.Office.Excel.Functions.SPG(A398, "SP_MARKETCAP", "12/30/2023")</f>
        <v>10558.388502199999</v>
      </c>
      <c r="H398">
        <f t="shared" si="77"/>
        <v>2.5128039897728659E-4</v>
      </c>
      <c r="I398">
        <f t="shared" si="78"/>
        <v>7.3951821419015443E-4</v>
      </c>
      <c r="K398" s="11" t="s">
        <v>395</v>
      </c>
      <c r="L398" s="4" cm="1">
        <f t="array" ref="L398">_xll.SNL.Clients.Office.Excel.Functions.SPG(K398, "SP_TOTAL_REV", "CY2023")</f>
        <v>12093000</v>
      </c>
      <c r="M398" s="4">
        <f>_xll.SNL.Clients.Office.Excel.Functions.SPG(K398,"IQ_AVG_DILUT_SHARES_OUT","CY2023")</f>
        <v>260000000</v>
      </c>
      <c r="N398" s="5">
        <f>_xll.SNL.Clients.Office.Excel.Functions.SPG(K398, "IQ_DILUT_EPS_NORM", "CY2023")</f>
        <v>2.9430000000000001</v>
      </c>
      <c r="O398">
        <f t="shared" si="74"/>
        <v>765180</v>
      </c>
      <c r="P398">
        <f t="shared" si="75"/>
        <v>6.3274621681964779E-2</v>
      </c>
      <c r="Q398" s="5">
        <f>_xll.SNL.Clients.Office.Excel.Functions.SPG(K398, "SP_MARKETCAP", "12/31/2022")</f>
        <v>9597.0373903207183</v>
      </c>
      <c r="R398">
        <f t="shared" si="79"/>
        <v>2.8529792557024274E-4</v>
      </c>
      <c r="S398">
        <f t="shared" si="80"/>
        <v>8.3963179495322442E-4</v>
      </c>
      <c r="U398" s="11" t="s">
        <v>395</v>
      </c>
      <c r="V398" s="4" cm="1">
        <f t="array" ref="V398">_xll.SNL.Clients.Office.Excel.Functions.SPG(U398, "SP_TOTAL_REV", "CY2021")</f>
        <v>11933000</v>
      </c>
      <c r="W398" s="4">
        <f>_xll.SNL.Clients.Office.Excel.Functions.SPG(U398,"IQ_AVG_DILUT_SHARES_OUT","CY2021")</f>
        <v>259874082</v>
      </c>
      <c r="X398" s="5">
        <f>_xll.SNL.Clients.Office.Excel.Functions.SPG(U398, "IQ_DILUT_EPS_NORM", "CY2021")</f>
        <v>2.5779999999999998</v>
      </c>
      <c r="Y398">
        <f t="shared" si="81"/>
        <v>669955.3833959999</v>
      </c>
      <c r="Z398">
        <f t="shared" si="82"/>
        <v>5.6143080817564729E-2</v>
      </c>
      <c r="AA398" s="5">
        <f>_xll.SNL.Clients.Office.Excel.Functions.SPG(U398, "SP_MARKETCAP", "12/31/2021")</f>
        <v>13829.8469425</v>
      </c>
      <c r="AB398">
        <f t="shared" si="76"/>
        <v>3.2591255416051249E-4</v>
      </c>
      <c r="AC398">
        <f t="shared" si="83"/>
        <v>8.4020256462580115E-4</v>
      </c>
    </row>
    <row r="399" spans="1:29" x14ac:dyDescent="0.3">
      <c r="A399" s="11" t="s">
        <v>396</v>
      </c>
      <c r="B399" s="4" cm="1">
        <f t="array" ref="B399">_xll.SNL.Clients.Office.Excel.Functions.SPG(A399, "SP_TOTAL_REV", "CY2023")</f>
        <v>5108300</v>
      </c>
      <c r="C399" s="4">
        <f>_xll.SNL.Clients.Office.Excel.Functions.SPG(A399,"IQ_AVG_DILUT_SHARES_OUT","CY2023")</f>
        <v>53900000</v>
      </c>
      <c r="D399" s="5">
        <f>_xll.SNL.Clients.Office.Excel.Functions.SPG(A399, "IQ_DILUT_EPS_NORM", "CY2023")</f>
        <v>14.962999999999999</v>
      </c>
      <c r="E399">
        <f t="shared" si="72"/>
        <v>806505.7</v>
      </c>
      <c r="F399">
        <f t="shared" si="73"/>
        <v>0.15788142826380597</v>
      </c>
      <c r="G399" s="5">
        <f>_xll.SNL.Clients.Office.Excel.Functions.SPG(A399, "SP_MARKETCAP", "12/30/2023")</f>
        <v>15244.96335756</v>
      </c>
      <c r="H399">
        <f t="shared" si="77"/>
        <v>3.6281677588237968E-4</v>
      </c>
      <c r="I399">
        <f t="shared" si="78"/>
        <v>5.4288274175280466E-3</v>
      </c>
      <c r="K399" s="11" t="s">
        <v>396</v>
      </c>
      <c r="L399" s="4" cm="1">
        <f t="array" ref="L399">_xll.SNL.Clients.Office.Excel.Functions.SPG(K399, "SP_TOTAL_REV", "CY2023")</f>
        <v>5108300</v>
      </c>
      <c r="M399" s="4">
        <f>_xll.SNL.Clients.Office.Excel.Functions.SPG(K399,"IQ_AVG_DILUT_SHARES_OUT","CY2023")</f>
        <v>53900000</v>
      </c>
      <c r="N399" s="5">
        <f>_xll.SNL.Clients.Office.Excel.Functions.SPG(K399, "IQ_DILUT_EPS_NORM", "CY2023")</f>
        <v>14.962999999999999</v>
      </c>
      <c r="O399">
        <f t="shared" si="74"/>
        <v>806505.7</v>
      </c>
      <c r="P399">
        <f t="shared" si="75"/>
        <v>0.15788142826380597</v>
      </c>
      <c r="Q399" s="5">
        <f>_xll.SNL.Clients.Office.Excel.Functions.SPG(K399, "SP_MARKETCAP", "12/31/2022")</f>
        <v>12145.303465110001</v>
      </c>
      <c r="R399">
        <f t="shared" si="79"/>
        <v>3.6105203544498934E-4</v>
      </c>
      <c r="S399">
        <f t="shared" si="80"/>
        <v>5.4024216063633754E-3</v>
      </c>
      <c r="U399" s="11" t="s">
        <v>396</v>
      </c>
      <c r="V399" s="4" cm="1">
        <f t="array" ref="V399">_xll.SNL.Clients.Office.Excel.Functions.SPG(U399, "SP_TOTAL_REV", "CY2021")</f>
        <v>4601700</v>
      </c>
      <c r="W399" s="4">
        <f>_xll.SNL.Clients.Office.Excel.Functions.SPG(U399,"IQ_AVG_DILUT_SHARES_OUT","CY2021")</f>
        <v>55000000</v>
      </c>
      <c r="X399" s="5">
        <f>_xll.SNL.Clients.Office.Excel.Functions.SPG(U399, "IQ_DILUT_EPS_NORM", "CY2021")</f>
        <v>11.988</v>
      </c>
      <c r="Y399">
        <f t="shared" si="81"/>
        <v>659340</v>
      </c>
      <c r="Z399">
        <f t="shared" si="82"/>
        <v>0.14328183062781147</v>
      </c>
      <c r="AA399" s="5">
        <f>_xll.SNL.Clients.Office.Excel.Functions.SPG(U399, "SP_MARKETCAP", "12/31/2021")</f>
        <v>11530.363346259999</v>
      </c>
      <c r="AB399">
        <f t="shared" si="76"/>
        <v>2.7172319290317767E-4</v>
      </c>
      <c r="AC399">
        <f t="shared" si="83"/>
        <v>3.257417636523294E-3</v>
      </c>
    </row>
    <row r="400" spans="1:29" x14ac:dyDescent="0.3">
      <c r="A400" s="11" t="s">
        <v>397</v>
      </c>
      <c r="B400" s="4" cm="1">
        <f t="array" ref="B400">_xll.SNL.Clients.Office.Excel.Functions.SPG(A400, "SP_TOTAL_REV", "CY2023")</f>
        <v>8197000</v>
      </c>
      <c r="C400" s="4">
        <f>_xll.SNL.Clients.Office.Excel.Functions.SPG(A400,"IQ_AVG_DILUT_SHARES_OUT","CY2023")</f>
        <v>172700000</v>
      </c>
      <c r="D400" s="5">
        <f>_xll.SNL.Clients.Office.Excel.Functions.SPG(A400, "IQ_DILUT_EPS_NORM", "CY2023")</f>
        <v>6.0330000000000004</v>
      </c>
      <c r="E400">
        <f t="shared" si="72"/>
        <v>1041899.1000000001</v>
      </c>
      <c r="F400">
        <f t="shared" si="73"/>
        <v>0.12710736854946933</v>
      </c>
      <c r="G400" s="5" t="str">
        <f>_xll.SNL.Clients.Office.Excel.Functions.SPG(A400, "SP_MARKETCAP", "12/30/2023")</f>
        <v>NA</v>
      </c>
      <c r="H400" t="e">
        <f t="shared" si="77"/>
        <v>#VALUE!</v>
      </c>
      <c r="I400" t="e">
        <f t="shared" si="78"/>
        <v>#VALUE!</v>
      </c>
      <c r="K400" s="11" t="s">
        <v>397</v>
      </c>
      <c r="L400" s="4" cm="1">
        <f t="array" ref="L400">_xll.SNL.Clients.Office.Excel.Functions.SPG(K400, "SP_TOTAL_REV", "CY2023")</f>
        <v>8197000</v>
      </c>
      <c r="M400" s="4">
        <f>_xll.SNL.Clients.Office.Excel.Functions.SPG(K400,"IQ_AVG_DILUT_SHARES_OUT","CY2023")</f>
        <v>172700000</v>
      </c>
      <c r="N400" s="5">
        <f>_xll.SNL.Clients.Office.Excel.Functions.SPG(K400, "IQ_DILUT_EPS_NORM", "CY2023")</f>
        <v>6.0330000000000004</v>
      </c>
      <c r="O400">
        <f t="shared" si="74"/>
        <v>1041899.1000000001</v>
      </c>
      <c r="P400">
        <f t="shared" si="75"/>
        <v>0.12710736854946933</v>
      </c>
      <c r="Q400" s="5" t="str">
        <f>_xll.SNL.Clients.Office.Excel.Functions.SPG(K400, "SP_MARKETCAP", "12/31/2022")</f>
        <v>NA</v>
      </c>
      <c r="R400" t="e">
        <f t="shared" si="79"/>
        <v>#VALUE!</v>
      </c>
      <c r="S400" t="e">
        <f t="shared" si="80"/>
        <v>#VALUE!</v>
      </c>
      <c r="U400" s="11" t="s">
        <v>397</v>
      </c>
      <c r="V400" s="4" cm="1">
        <f t="array" ref="V400">_xll.SNL.Clients.Office.Excel.Functions.SPG(U400, "SP_TOTAL_REV", "CY2021")</f>
        <v>8171000</v>
      </c>
      <c r="W400" s="4" t="str">
        <f>_xll.SNL.Clients.Office.Excel.Functions.SPG(U400,"IQ_AVG_DILUT_SHARES_OUT","CY2021")</f>
        <v>NA</v>
      </c>
      <c r="X400" s="5" t="str">
        <f>_xll.SNL.Clients.Office.Excel.Functions.SPG(U400, "IQ_DILUT_EPS_NORM", "CY2021")</f>
        <v>NA</v>
      </c>
      <c r="Y400" t="e">
        <f t="shared" si="81"/>
        <v>#VALUE!</v>
      </c>
      <c r="Z400" t="e">
        <f t="shared" si="82"/>
        <v>#VALUE!</v>
      </c>
      <c r="AA400" s="5" t="str">
        <f>_xll.SNL.Clients.Office.Excel.Functions.SPG(U400, "SP_MARKETCAP", "12/31/2021")</f>
        <v>NA</v>
      </c>
      <c r="AB400" t="e">
        <f t="shared" si="76"/>
        <v>#VALUE!</v>
      </c>
      <c r="AC400" t="e">
        <f t="shared" si="83"/>
        <v>#VALUE!</v>
      </c>
    </row>
    <row r="401" spans="1:29" x14ac:dyDescent="0.3">
      <c r="A401" s="11" t="s">
        <v>398</v>
      </c>
      <c r="B401" s="4" cm="1">
        <f t="array" ref="B401">_xll.SNL.Clients.Office.Excel.Functions.SPG(A401, "SP_TOTAL_REV", "CY2023")</f>
        <v>26091000</v>
      </c>
      <c r="C401" s="4">
        <f>_xll.SNL.Clients.Office.Excel.Functions.SPG(A401,"IQ_AVG_DILUT_SHARES_OUT","CY2023")</f>
        <v>640000000</v>
      </c>
      <c r="D401" s="5">
        <f>_xll.SNL.Clients.Office.Excel.Functions.SPG(A401, "IQ_DILUT_EPS_NORM", "CY2023")</f>
        <v>1.2390000000000001</v>
      </c>
      <c r="E401">
        <f t="shared" si="72"/>
        <v>792960.00000000012</v>
      </c>
      <c r="F401">
        <f t="shared" si="73"/>
        <v>3.0392089226169948E-2</v>
      </c>
      <c r="G401" s="5">
        <f>_xll.SNL.Clients.Office.Excel.Functions.SPG(A401, "SP_MARKETCAP", "12/30/2023")</f>
        <v>17215.812174399998</v>
      </c>
      <c r="H401">
        <f t="shared" si="77"/>
        <v>4.0972125159060712E-4</v>
      </c>
      <c r="I401">
        <f t="shared" si="78"/>
        <v>5.0764463072076221E-4</v>
      </c>
      <c r="K401" s="11" t="s">
        <v>398</v>
      </c>
      <c r="L401" s="4" cm="1">
        <f t="array" ref="L401">_xll.SNL.Clients.Office.Excel.Functions.SPG(K401, "SP_TOTAL_REV", "CY2023")</f>
        <v>26091000</v>
      </c>
      <c r="M401" s="4">
        <f>_xll.SNL.Clients.Office.Excel.Functions.SPG(K401,"IQ_AVG_DILUT_SHARES_OUT","CY2023")</f>
        <v>640000000</v>
      </c>
      <c r="N401" s="5">
        <f>_xll.SNL.Clients.Office.Excel.Functions.SPG(K401, "IQ_DILUT_EPS_NORM", "CY2023")</f>
        <v>1.2390000000000001</v>
      </c>
      <c r="O401">
        <f t="shared" si="74"/>
        <v>792960.00000000012</v>
      </c>
      <c r="P401">
        <f t="shared" si="75"/>
        <v>3.0392089226169948E-2</v>
      </c>
      <c r="Q401" s="5">
        <f>_xll.SNL.Clients.Office.Excel.Functions.SPG(K401, "SP_MARKETCAP", "12/31/2022")</f>
        <v>19991.62997468</v>
      </c>
      <c r="R401">
        <f t="shared" si="79"/>
        <v>5.9430533909313893E-4</v>
      </c>
      <c r="S401">
        <f t="shared" si="80"/>
        <v>7.3634431513639918E-4</v>
      </c>
      <c r="U401" s="11" t="s">
        <v>398</v>
      </c>
      <c r="V401" s="4" cm="1">
        <f t="array" ref="V401">_xll.SNL.Clients.Office.Excel.Functions.SPG(U401, "SP_TOTAL_REV", "CY2021")</f>
        <v>15790000</v>
      </c>
      <c r="W401" s="4">
        <f>_xll.SNL.Clients.Office.Excel.Functions.SPG(U401,"IQ_AVG_DILUT_SHARES_OUT","CY2021")</f>
        <v>609000000</v>
      </c>
      <c r="X401" s="5">
        <f>_xll.SNL.Clients.Office.Excel.Functions.SPG(U401, "IQ_DILUT_EPS_NORM", "CY2021")</f>
        <v>-1.526</v>
      </c>
      <c r="Y401">
        <f t="shared" si="81"/>
        <v>-929334</v>
      </c>
      <c r="Z401">
        <f t="shared" si="82"/>
        <v>-5.8855858138062066E-2</v>
      </c>
      <c r="AA401" s="5">
        <f>_xll.SNL.Clients.Office.Excel.Functions.SPG(U401, "SP_MARKETCAP", "12/31/2021")</f>
        <v>25357.848815879999</v>
      </c>
      <c r="AB401">
        <f t="shared" si="76"/>
        <v>5.9758009687022799E-4</v>
      </c>
      <c r="AC401">
        <f t="shared" si="83"/>
        <v>-9.1190722782396791E-4</v>
      </c>
    </row>
    <row r="402" spans="1:29" x14ac:dyDescent="0.3">
      <c r="A402" s="11" t="s">
        <v>399</v>
      </c>
      <c r="B402" s="4" cm="1">
        <f t="array" ref="B402">_xll.SNL.Clients.Office.Excel.Functions.SPG(A402, "SP_TOTAL_REV", "CY2023")</f>
        <v>15781100</v>
      </c>
      <c r="C402" s="4">
        <f>_xll.SNL.Clients.Office.Excel.Functions.SPG(A402,"IQ_AVG_DILUT_SHARES_OUT","CY2023")</f>
        <v>149751000</v>
      </c>
      <c r="D402" s="5">
        <f>_xll.SNL.Clients.Office.Excel.Functions.SPG(A402, "IQ_DILUT_EPS_NORM", "CY2023")</f>
        <v>0.88600000000000001</v>
      </c>
      <c r="E402">
        <f t="shared" si="72"/>
        <v>132679.386</v>
      </c>
      <c r="F402">
        <f t="shared" si="73"/>
        <v>8.4074865503672106E-3</v>
      </c>
      <c r="G402" s="5">
        <f>_xll.SNL.Clients.Office.Excel.Functions.SPG(A402, "SP_MARKETCAP", "12/30/2023")</f>
        <v>15039.8495172</v>
      </c>
      <c r="H402">
        <f t="shared" si="77"/>
        <v>3.579352461270875E-4</v>
      </c>
      <c r="I402">
        <f t="shared" si="78"/>
        <v>3.1713062806859951E-4</v>
      </c>
      <c r="K402" s="11" t="s">
        <v>399</v>
      </c>
      <c r="L402" s="4" cm="1">
        <f t="array" ref="L402">_xll.SNL.Clients.Office.Excel.Functions.SPG(K402, "SP_TOTAL_REV", "CY2023")</f>
        <v>15781100</v>
      </c>
      <c r="M402" s="4">
        <f>_xll.SNL.Clients.Office.Excel.Functions.SPG(K402,"IQ_AVG_DILUT_SHARES_OUT","CY2023")</f>
        <v>149751000</v>
      </c>
      <c r="N402" s="5">
        <f>_xll.SNL.Clients.Office.Excel.Functions.SPG(K402, "IQ_DILUT_EPS_NORM", "CY2023")</f>
        <v>0.88600000000000001</v>
      </c>
      <c r="O402">
        <f t="shared" si="74"/>
        <v>132679.386</v>
      </c>
      <c r="P402">
        <f t="shared" si="75"/>
        <v>8.4074865503672106E-3</v>
      </c>
      <c r="Q402" s="5">
        <f>_xll.SNL.Clients.Office.Excel.Functions.SPG(K402, "SP_MARKETCAP", "12/31/2022")</f>
        <v>11113.38696432</v>
      </c>
      <c r="R402">
        <f t="shared" si="79"/>
        <v>3.3037552298980001E-4</v>
      </c>
      <c r="S402">
        <f t="shared" si="80"/>
        <v>2.9271271336896279E-4</v>
      </c>
      <c r="U402" s="11" t="s">
        <v>399</v>
      </c>
      <c r="V402" s="4" cm="1">
        <f t="array" ref="V402">_xll.SNL.Clients.Office.Excel.Functions.SPG(U402, "SP_TOTAL_REV", "CY2021")</f>
        <v>15281300</v>
      </c>
      <c r="W402" s="4">
        <f>_xll.SNL.Clients.Office.Excel.Functions.SPG(U402,"IQ_AVG_DILUT_SHARES_OUT","CY2021")</f>
        <v>165024000</v>
      </c>
      <c r="X402" s="5">
        <f>_xll.SNL.Clients.Office.Excel.Functions.SPG(U402, "IQ_DILUT_EPS_NORM", "CY2021")</f>
        <v>6.8849999999999998</v>
      </c>
      <c r="Y402">
        <f t="shared" si="81"/>
        <v>1136190.24</v>
      </c>
      <c r="Z402">
        <f t="shared" si="82"/>
        <v>7.4351674268550452E-2</v>
      </c>
      <c r="AA402" s="5">
        <f>_xll.SNL.Clients.Office.Excel.Functions.SPG(U402, "SP_MARKETCAP", "12/31/2021")</f>
        <v>30751.324258820001</v>
      </c>
      <c r="AB402">
        <f t="shared" si="76"/>
        <v>7.2468210781213816E-4</v>
      </c>
      <c r="AC402">
        <f t="shared" si="83"/>
        <v>4.9894363122865715E-3</v>
      </c>
    </row>
    <row r="403" spans="1:29" x14ac:dyDescent="0.3">
      <c r="A403" s="11" t="s">
        <v>400</v>
      </c>
      <c r="B403" s="4" cm="1">
        <f t="array" ref="B403">_xll.SNL.Clients.Office.Excel.Functions.SPG(A403, "SP_TOTAL_REV", "CY2023")</f>
        <v>36687000</v>
      </c>
      <c r="C403" s="4">
        <f>_xll.SNL.Clients.Office.Excel.Functions.SPG(A403,"IQ_AVG_DILUT_SHARES_OUT","CY2023")</f>
        <v>1148225000</v>
      </c>
      <c r="D403" s="5">
        <f>_xll.SNL.Clients.Office.Excel.Functions.SPG(A403, "IQ_DILUT_EPS_NORM", "CY2023")</f>
        <v>3.0459999999999998</v>
      </c>
      <c r="E403">
        <f t="shared" si="72"/>
        <v>3497493.35</v>
      </c>
      <c r="F403">
        <f t="shared" si="73"/>
        <v>9.5333315615885733E-2</v>
      </c>
      <c r="G403" s="5">
        <f>_xll.SNL.Clients.Office.Excel.Functions.SPG(A403, "SP_MARKETCAP", "12/30/2023")</f>
        <v>109134.567</v>
      </c>
      <c r="H403">
        <f t="shared" si="77"/>
        <v>2.5973071110481812E-3</v>
      </c>
      <c r="I403">
        <f t="shared" si="78"/>
        <v>7.9113974602527601E-3</v>
      </c>
      <c r="K403" s="11" t="s">
        <v>400</v>
      </c>
      <c r="L403" s="4" cm="1">
        <f t="array" ref="L403">_xll.SNL.Clients.Office.Excel.Functions.SPG(K403, "SP_TOTAL_REV", "CY2023")</f>
        <v>36687000</v>
      </c>
      <c r="M403" s="4">
        <f>_xll.SNL.Clients.Office.Excel.Functions.SPG(K403,"IQ_AVG_DILUT_SHARES_OUT","CY2023")</f>
        <v>1148225000</v>
      </c>
      <c r="N403" s="5">
        <f>_xll.SNL.Clients.Office.Excel.Functions.SPG(K403, "IQ_DILUT_EPS_NORM", "CY2023")</f>
        <v>3.0459999999999998</v>
      </c>
      <c r="O403">
        <f t="shared" si="74"/>
        <v>3497493.35</v>
      </c>
      <c r="P403">
        <f t="shared" si="75"/>
        <v>9.5333315615885733E-2</v>
      </c>
      <c r="Q403" s="5">
        <f>_xll.SNL.Clients.Office.Excel.Functions.SPG(K403, "SP_MARKETCAP", "12/31/2022")</f>
        <v>113861.75999999999</v>
      </c>
      <c r="R403">
        <f t="shared" si="79"/>
        <v>3.3848491579849161E-3</v>
      </c>
      <c r="S403">
        <f t="shared" si="80"/>
        <v>1.0310250535222054E-2</v>
      </c>
      <c r="U403" s="11" t="s">
        <v>400</v>
      </c>
      <c r="V403" s="4" cm="1">
        <f t="array" ref="V403">_xll.SNL.Clients.Office.Excel.Functions.SPG(U403, "SP_TOTAL_REV", "CY2021")</f>
        <v>30361600</v>
      </c>
      <c r="W403" s="4">
        <f>_xll.SNL.Clients.Office.Excel.Functions.SPG(U403,"IQ_AVG_DILUT_SHARES_OUT","CY2021")</f>
        <v>1183900000</v>
      </c>
      <c r="X403" s="5">
        <f>_xll.SNL.Clients.Office.Excel.Functions.SPG(U403, "IQ_DILUT_EPS_NORM", "CY2021")</f>
        <v>2.5760000000000001</v>
      </c>
      <c r="Y403">
        <f t="shared" si="81"/>
        <v>3049726.4</v>
      </c>
      <c r="Z403">
        <f t="shared" si="82"/>
        <v>0.10044682757166948</v>
      </c>
      <c r="AA403" s="5">
        <f>_xll.SNL.Clients.Office.Excel.Functions.SPG(U403, "SP_MARKETCAP", "12/31/2021")</f>
        <v>137229.204</v>
      </c>
      <c r="AB403">
        <f t="shared" si="76"/>
        <v>3.2339273577650452E-3</v>
      </c>
      <c r="AC403">
        <f t="shared" si="83"/>
        <v>8.330596873602757E-3</v>
      </c>
    </row>
    <row r="404" spans="1:29" x14ac:dyDescent="0.3">
      <c r="A404" s="11" t="s">
        <v>401</v>
      </c>
      <c r="B404" s="4" cm="1">
        <f t="array" ref="B404">_xll.SNL.Clients.Office.Excel.Functions.SPG(A404, "SP_TOTAL_REV", "CY2023")</f>
        <v>11899000</v>
      </c>
      <c r="C404" s="4">
        <f>_xll.SNL.Clients.Office.Excel.Functions.SPG(A404,"IQ_AVG_DILUT_SHARES_OUT","CY2023")</f>
        <v>326568000</v>
      </c>
      <c r="D404" s="5">
        <f>_xll.SNL.Clients.Office.Excel.Functions.SPG(A404, "IQ_DILUT_EPS_NORM", "CY2023")</f>
        <v>4.7919999999999998</v>
      </c>
      <c r="E404">
        <f t="shared" si="72"/>
        <v>1564913.8559999999</v>
      </c>
      <c r="F404">
        <f t="shared" si="73"/>
        <v>0.13151641785023951</v>
      </c>
      <c r="G404" s="5">
        <f>_xll.SNL.Clients.Office.Excel.Functions.SPG(A404, "SP_MARKETCAP", "12/30/2023")</f>
        <v>23902.878762060001</v>
      </c>
      <c r="H404">
        <f t="shared" si="77"/>
        <v>5.6886757962966027E-4</v>
      </c>
      <c r="I404">
        <f t="shared" si="78"/>
        <v>2.7260134415853319E-3</v>
      </c>
      <c r="K404" s="11" t="s">
        <v>401</v>
      </c>
      <c r="L404" s="4" cm="1">
        <f t="array" ref="L404">_xll.SNL.Clients.Office.Excel.Functions.SPG(K404, "SP_TOTAL_REV", "CY2023")</f>
        <v>11899000</v>
      </c>
      <c r="M404" s="4">
        <f>_xll.SNL.Clients.Office.Excel.Functions.SPG(K404,"IQ_AVG_DILUT_SHARES_OUT","CY2023")</f>
        <v>326568000</v>
      </c>
      <c r="N404" s="5">
        <f>_xll.SNL.Clients.Office.Excel.Functions.SPG(K404, "IQ_DILUT_EPS_NORM", "CY2023")</f>
        <v>4.7919999999999998</v>
      </c>
      <c r="O404">
        <f t="shared" si="74"/>
        <v>1564913.8559999999</v>
      </c>
      <c r="P404">
        <f t="shared" si="75"/>
        <v>0.13151641785023951</v>
      </c>
      <c r="Q404" s="5">
        <f>_xll.SNL.Clients.Office.Excel.Functions.SPG(K404, "SP_MARKETCAP", "12/31/2022")</f>
        <v>28463.54720279</v>
      </c>
      <c r="R404">
        <f t="shared" si="79"/>
        <v>8.4615602097339482E-4</v>
      </c>
      <c r="S404">
        <f t="shared" si="80"/>
        <v>4.0547796525045076E-3</v>
      </c>
      <c r="U404" s="11" t="s">
        <v>401</v>
      </c>
      <c r="V404" s="4" cm="1">
        <f t="array" ref="V404">_xll.SNL.Clients.Office.Excel.Functions.SPG(U404, "SP_TOTAL_REV", "CY2021")</f>
        <v>12060000</v>
      </c>
      <c r="W404" s="4">
        <f>_xll.SNL.Clients.Office.Excel.Functions.SPG(U404,"IQ_AVG_DILUT_SHARES_OUT","CY2021")</f>
        <v>357962000</v>
      </c>
      <c r="X404" s="5">
        <f>_xll.SNL.Clients.Office.Excel.Functions.SPG(U404, "IQ_DILUT_EPS_NORM", "CY2021")</f>
        <v>5.6449999999999996</v>
      </c>
      <c r="Y404">
        <f t="shared" si="81"/>
        <v>2020695.4899999998</v>
      </c>
      <c r="Z404">
        <f t="shared" si="82"/>
        <v>0.16755352321724709</v>
      </c>
      <c r="AA404" s="5">
        <f>_xll.SNL.Clients.Office.Excel.Functions.SPG(U404, "SP_MARKETCAP", "12/31/2021")</f>
        <v>34003.513089</v>
      </c>
      <c r="AB404">
        <f t="shared" si="76"/>
        <v>8.0132280909126971E-4</v>
      </c>
      <c r="AC404">
        <f t="shared" si="83"/>
        <v>4.523467257320217E-3</v>
      </c>
    </row>
    <row r="405" spans="1:29" x14ac:dyDescent="0.3">
      <c r="A405" s="11" t="s">
        <v>402</v>
      </c>
      <c r="B405" s="4" cm="1">
        <f t="array" ref="B405">_xll.SNL.Clients.Office.Excel.Functions.SPG(A405, "SP_TOTAL_REV", "CY2023")</f>
        <v>18795316</v>
      </c>
      <c r="C405" s="4">
        <f>_xll.SNL.Clients.Office.Excel.Functions.SPG(A405,"IQ_AVG_DILUT_SHARES_OUT","CY2023")</f>
        <v>167431000</v>
      </c>
      <c r="D405" s="5">
        <f>_xll.SNL.Clients.Office.Excel.Functions.SPG(A405, "IQ_DILUT_EPS_NORM", "CY2023")</f>
        <v>11.917999999999999</v>
      </c>
      <c r="E405">
        <f t="shared" si="72"/>
        <v>1995442.6579999998</v>
      </c>
      <c r="F405">
        <f t="shared" si="73"/>
        <v>0.10616701831456304</v>
      </c>
      <c r="G405" s="5">
        <f>_xll.SNL.Clients.Office.Excel.Functions.SPG(A405, "SP_MARKETCAP", "12/30/2023")</f>
        <v>19110.525107000001</v>
      </c>
      <c r="H405">
        <f t="shared" si="77"/>
        <v>4.5481375993617045E-4</v>
      </c>
      <c r="I405">
        <f t="shared" si="78"/>
        <v>5.4204703909192789E-3</v>
      </c>
      <c r="K405" s="11" t="s">
        <v>402</v>
      </c>
      <c r="L405" s="4" cm="1">
        <f t="array" ref="L405">_xll.SNL.Clients.Office.Excel.Functions.SPG(K405, "SP_TOTAL_REV", "CY2023")</f>
        <v>18795316</v>
      </c>
      <c r="M405" s="4">
        <f>_xll.SNL.Clients.Office.Excel.Functions.SPG(K405,"IQ_AVG_DILUT_SHARES_OUT","CY2023")</f>
        <v>167431000</v>
      </c>
      <c r="N405" s="5">
        <f>_xll.SNL.Clients.Office.Excel.Functions.SPG(K405, "IQ_DILUT_EPS_NORM", "CY2023")</f>
        <v>11.917999999999999</v>
      </c>
      <c r="O405">
        <f t="shared" si="74"/>
        <v>1995442.6579999998</v>
      </c>
      <c r="P405">
        <f t="shared" si="75"/>
        <v>0.10616701831456304</v>
      </c>
      <c r="Q405" s="5">
        <f>_xll.SNL.Clients.Office.Excel.Functions.SPG(K405, "SP_MARKETCAP", "12/31/2022")</f>
        <v>17153.326659300001</v>
      </c>
      <c r="R405">
        <f t="shared" si="79"/>
        <v>5.0992908680993359E-4</v>
      </c>
      <c r="S405">
        <f t="shared" si="80"/>
        <v>6.0773348566007879E-3</v>
      </c>
      <c r="U405" s="11" t="s">
        <v>402</v>
      </c>
      <c r="V405" s="4" cm="1">
        <f t="array" ref="V405">_xll.SNL.Clients.Office.Excel.Functions.SPG(U405, "SP_TOTAL_REV", "CY2021")</f>
        <v>18408850</v>
      </c>
      <c r="W405" s="4">
        <f>_xll.SNL.Clients.Office.Excel.Functions.SPG(U405,"IQ_AVG_DILUT_SHARES_OUT","CY2021")</f>
        <v>206615000</v>
      </c>
      <c r="X405" s="5">
        <f>_xll.SNL.Clients.Office.Excel.Functions.SPG(U405, "IQ_DILUT_EPS_NORM", "CY2021")</f>
        <v>12.574</v>
      </c>
      <c r="Y405">
        <f t="shared" si="81"/>
        <v>2597977.0099999998</v>
      </c>
      <c r="Z405">
        <f t="shared" si="82"/>
        <v>0.14112652392735014</v>
      </c>
      <c r="AA405" s="5">
        <f>_xll.SNL.Clients.Office.Excel.Functions.SPG(U405, "SP_MARKETCAP", "12/31/2021")</f>
        <v>12317.867597820001</v>
      </c>
      <c r="AB405">
        <f t="shared" si="76"/>
        <v>2.9028142591221108E-4</v>
      </c>
      <c r="AC405">
        <f t="shared" si="83"/>
        <v>3.649998649420142E-3</v>
      </c>
    </row>
    <row r="406" spans="1:29" x14ac:dyDescent="0.3">
      <c r="A406" s="11" t="s">
        <v>403</v>
      </c>
      <c r="B406" s="4" cm="1">
        <f t="array" ref="B406">_xll.SNL.Clients.Office.Excel.Functions.SPG(A406, "SP_TOTAL_REV", "CY2023")</f>
        <v>4682578</v>
      </c>
      <c r="C406" s="4">
        <f>_xll.SNL.Clients.Office.Excel.Functions.SPG(A406,"IQ_AVG_DILUT_SHARES_OUT","CY2023")</f>
        <v>99804250</v>
      </c>
      <c r="D406" s="5">
        <f>_xll.SNL.Clients.Office.Excel.Functions.SPG(A406, "IQ_DILUT_EPS_NORM", "CY2023")</f>
        <v>4.7809999999999997</v>
      </c>
      <c r="E406">
        <f t="shared" si="72"/>
        <v>477164.11924999993</v>
      </c>
      <c r="F406">
        <f t="shared" si="73"/>
        <v>0.10190201193658706</v>
      </c>
      <c r="G406" s="5">
        <f>_xll.SNL.Clients.Office.Excel.Functions.SPG(A406, "SP_MARKETCAP", "12/30/2023")</f>
        <v>21721.215395849998</v>
      </c>
      <c r="H406">
        <f t="shared" si="77"/>
        <v>5.1694590228456617E-4</v>
      </c>
      <c r="I406">
        <f t="shared" si="78"/>
        <v>2.4715183588225106E-3</v>
      </c>
      <c r="K406" s="11" t="s">
        <v>403</v>
      </c>
      <c r="L406" s="4" cm="1">
        <f t="array" ref="L406">_xll.SNL.Clients.Office.Excel.Functions.SPG(K406, "SP_TOTAL_REV", "CY2023")</f>
        <v>4682578</v>
      </c>
      <c r="M406" s="4">
        <f>_xll.SNL.Clients.Office.Excel.Functions.SPG(K406,"IQ_AVG_DILUT_SHARES_OUT","CY2023")</f>
        <v>99804250</v>
      </c>
      <c r="N406" s="5">
        <f>_xll.SNL.Clients.Office.Excel.Functions.SPG(K406, "IQ_DILUT_EPS_NORM", "CY2023")</f>
        <v>4.7809999999999997</v>
      </c>
      <c r="O406">
        <f t="shared" si="74"/>
        <v>477164.11924999993</v>
      </c>
      <c r="P406">
        <f t="shared" si="75"/>
        <v>0.10190201193658706</v>
      </c>
      <c r="Q406" s="5">
        <f>_xll.SNL.Clients.Office.Excel.Functions.SPG(K406, "SP_MARKETCAP", "12/31/2022")</f>
        <v>18436.30118957</v>
      </c>
      <c r="R406">
        <f t="shared" si="79"/>
        <v>5.4806897906612654E-4</v>
      </c>
      <c r="S406">
        <f t="shared" si="80"/>
        <v>2.6203177889151507E-3</v>
      </c>
      <c r="U406" s="11" t="s">
        <v>403</v>
      </c>
      <c r="V406" s="4" cm="1">
        <f t="array" ref="V406">_xll.SNL.Clients.Office.Excel.Functions.SPG(U406, "SP_TOTAL_REV", "CY2021")</f>
        <v>4247909</v>
      </c>
      <c r="W406" s="4">
        <f>_xll.SNL.Clients.Office.Excel.Functions.SPG(U406,"IQ_AVG_DILUT_SHARES_OUT","CY2021")</f>
        <v>94636250</v>
      </c>
      <c r="X406" s="5">
        <f>_xll.SNL.Clients.Office.Excel.Functions.SPG(U406, "IQ_DILUT_EPS_NORM", "CY2021")</f>
        <v>3.93</v>
      </c>
      <c r="Y406">
        <f t="shared" si="81"/>
        <v>371920.46250000002</v>
      </c>
      <c r="Z406">
        <f t="shared" si="82"/>
        <v>8.7553773515393105E-2</v>
      </c>
      <c r="AA406" s="5">
        <f>_xll.SNL.Clients.Office.Excel.Functions.SPG(U406, "SP_MARKETCAP", "12/31/2021")</f>
        <v>24346.598916819999</v>
      </c>
      <c r="AB406">
        <f t="shared" si="76"/>
        <v>5.7374910012330182E-4</v>
      </c>
      <c r="AC406">
        <f t="shared" si="83"/>
        <v>2.2548339634845763E-3</v>
      </c>
    </row>
    <row r="407" spans="1:29" x14ac:dyDescent="0.3">
      <c r="A407" s="11" t="s">
        <v>404</v>
      </c>
      <c r="B407" s="4" cm="1">
        <f t="array" ref="B407">_xll.SNL.Clients.Office.Excel.Functions.SPG(A407, "SP_TOTAL_REV", "CY2023")</f>
        <v>20498000</v>
      </c>
      <c r="C407" s="4">
        <f>_xll.SNL.Clients.Office.Excel.Functions.SPG(A407,"IQ_AVG_DILUT_SHARES_OUT","CY2023")</f>
        <v>383700000</v>
      </c>
      <c r="D407" s="5">
        <f>_xll.SNL.Clients.Office.Excel.Functions.SPG(A407, "IQ_DILUT_EPS_NORM", "CY2023")</f>
        <v>6.351</v>
      </c>
      <c r="E407">
        <f t="shared" si="72"/>
        <v>2436878.7000000002</v>
      </c>
      <c r="F407">
        <f t="shared" si="73"/>
        <v>0.11888373012001172</v>
      </c>
      <c r="G407" s="5">
        <f>_xll.SNL.Clients.Office.Excel.Functions.SPG(A407, "SP_MARKETCAP", "12/30/2023")</f>
        <v>113776.28199252</v>
      </c>
      <c r="H407">
        <f t="shared" si="77"/>
        <v>2.7077758625073884E-3</v>
      </c>
      <c r="I407">
        <f t="shared" si="78"/>
        <v>1.7197084502784423E-2</v>
      </c>
      <c r="K407" s="11" t="s">
        <v>404</v>
      </c>
      <c r="L407" s="4" cm="1">
        <f t="array" ref="L407">_xll.SNL.Clients.Office.Excel.Functions.SPG(K407, "SP_TOTAL_REV", "CY2023")</f>
        <v>20498000</v>
      </c>
      <c r="M407" s="4">
        <f>_xll.SNL.Clients.Office.Excel.Functions.SPG(K407,"IQ_AVG_DILUT_SHARES_OUT","CY2023")</f>
        <v>383700000</v>
      </c>
      <c r="N407" s="5">
        <f>_xll.SNL.Clients.Office.Excel.Functions.SPG(K407, "IQ_DILUT_EPS_NORM", "CY2023")</f>
        <v>6.351</v>
      </c>
      <c r="O407">
        <f t="shared" si="74"/>
        <v>2436878.7000000002</v>
      </c>
      <c r="P407">
        <f t="shared" si="75"/>
        <v>0.11888373012001172</v>
      </c>
      <c r="Q407" s="5">
        <f>_xll.SNL.Clients.Office.Excel.Functions.SPG(K407, "SP_MARKETCAP", "12/31/2022")</f>
        <v>92522.333341210004</v>
      </c>
      <c r="R407">
        <f t="shared" si="79"/>
        <v>2.7504769125718275E-3</v>
      </c>
      <c r="S407">
        <f t="shared" si="80"/>
        <v>1.7468278871743678E-2</v>
      </c>
      <c r="U407" s="11" t="s">
        <v>404</v>
      </c>
      <c r="V407" s="4" cm="1">
        <f t="array" ref="V407">_xll.SNL.Clients.Office.Excel.Functions.SPG(U407, "SP_TOTAL_REV", "CY2021")</f>
        <v>17108000</v>
      </c>
      <c r="W407" s="4">
        <f>_xll.SNL.Clients.Office.Excel.Functions.SPG(U407,"IQ_AVG_DILUT_SHARES_OUT","CY2021")</f>
        <v>382300000</v>
      </c>
      <c r="X407" s="5">
        <f>_xll.SNL.Clients.Office.Excel.Functions.SPG(U407, "IQ_DILUT_EPS_NORM", "CY2021")</f>
        <v>5.5030000000000001</v>
      </c>
      <c r="Y407">
        <f t="shared" si="81"/>
        <v>2103796.9</v>
      </c>
      <c r="Z407">
        <f t="shared" si="82"/>
        <v>0.12297152794014496</v>
      </c>
      <c r="AA407" s="5">
        <f>_xll.SNL.Clients.Office.Excel.Functions.SPG(U407, "SP_MARKETCAP", "12/31/2021")</f>
        <v>100881.50956835999</v>
      </c>
      <c r="AB407">
        <f t="shared" si="76"/>
        <v>2.3773618455569818E-3</v>
      </c>
      <c r="AC407">
        <f t="shared" si="83"/>
        <v>1.308262223610007E-2</v>
      </c>
    </row>
    <row r="408" spans="1:29" x14ac:dyDescent="0.3">
      <c r="A408" s="11" t="s">
        <v>405</v>
      </c>
      <c r="B408" s="4" cm="1">
        <f t="array" ref="B408">_xll.SNL.Clients.Office.Excel.Functions.SPG(A408, "SP_TOTAL_REV", "CY2023")</f>
        <v>9252753</v>
      </c>
      <c r="C408" s="4">
        <f>_xll.SNL.Clients.Office.Excel.Functions.SPG(A408,"IQ_AVG_DILUT_SHARES_OUT","CY2023")</f>
        <v>570726500</v>
      </c>
      <c r="D408" s="5">
        <f>_xll.SNL.Clients.Office.Excel.Functions.SPG(A408, "IQ_DILUT_EPS_NORM", "CY2023")</f>
        <v>0.94099999999999995</v>
      </c>
      <c r="E408">
        <f t="shared" si="72"/>
        <v>537053.63650000002</v>
      </c>
      <c r="F408">
        <f t="shared" si="73"/>
        <v>5.8042577868446292E-2</v>
      </c>
      <c r="G408" s="5">
        <f>_xll.SNL.Clients.Office.Excel.Functions.SPG(A408, "SP_MARKETCAP", "12/30/2023")</f>
        <v>15876.83660146</v>
      </c>
      <c r="H408">
        <f t="shared" si="77"/>
        <v>3.7785480567235951E-4</v>
      </c>
      <c r="I408">
        <f t="shared" si="78"/>
        <v>3.555613721376903E-4</v>
      </c>
      <c r="K408" s="11" t="s">
        <v>405</v>
      </c>
      <c r="L408" s="4" cm="1">
        <f t="array" ref="L408">_xll.SNL.Clients.Office.Excel.Functions.SPG(K408, "SP_TOTAL_REV", "CY2023")</f>
        <v>9252753</v>
      </c>
      <c r="M408" s="4">
        <f>_xll.SNL.Clients.Office.Excel.Functions.SPG(K408,"IQ_AVG_DILUT_SHARES_OUT","CY2023")</f>
        <v>570726500</v>
      </c>
      <c r="N408" s="5">
        <f>_xll.SNL.Clients.Office.Excel.Functions.SPG(K408, "IQ_DILUT_EPS_NORM", "CY2023")</f>
        <v>0.94099999999999995</v>
      </c>
      <c r="O408">
        <f t="shared" si="74"/>
        <v>537053.63650000002</v>
      </c>
      <c r="P408">
        <f t="shared" si="75"/>
        <v>5.8042577868446292E-2</v>
      </c>
      <c r="Q408" s="5">
        <f>_xll.SNL.Clients.Office.Excel.Functions.SPG(K408, "SP_MARKETCAP", "12/31/2022")</f>
        <v>4344.9689405999998</v>
      </c>
      <c r="R408">
        <f t="shared" si="79"/>
        <v>1.2916596810079629E-4</v>
      </c>
      <c r="S408">
        <f t="shared" si="80"/>
        <v>1.2154517598284931E-4</v>
      </c>
      <c r="U408" s="11" t="s">
        <v>405</v>
      </c>
      <c r="V408" s="4" cm="1">
        <f t="array" ref="V408">_xll.SNL.Clients.Office.Excel.Functions.SPG(U408, "SP_TOTAL_REV", "CY2021")</f>
        <v>4170015</v>
      </c>
      <c r="W408" s="4">
        <f>_xll.SNL.Clients.Office.Excel.Functions.SPG(U408,"IQ_AVG_DILUT_SHARES_OUT","CY2021")</f>
        <v>531110000</v>
      </c>
      <c r="X408" s="5">
        <f>_xll.SNL.Clients.Office.Excel.Functions.SPG(U408, "IQ_DILUT_EPS_NORM", "CY2021")</f>
        <v>0.158</v>
      </c>
      <c r="Y408">
        <f t="shared" si="81"/>
        <v>83915.38</v>
      </c>
      <c r="Z408">
        <f t="shared" si="82"/>
        <v>2.0123519939376718E-2</v>
      </c>
      <c r="AA408" s="5">
        <f>_xll.SNL.Clients.Office.Excel.Functions.SPG(U408, "SP_MARKETCAP", "12/31/2021")</f>
        <v>2244.7822010999998</v>
      </c>
      <c r="AB408">
        <f t="shared" si="76"/>
        <v>5.2900274582670645E-5</v>
      </c>
      <c r="AC408">
        <f t="shared" si="83"/>
        <v>8.3582433840619618E-6</v>
      </c>
    </row>
    <row r="409" spans="1:29" x14ac:dyDescent="0.3">
      <c r="A409" s="11" t="s">
        <v>406</v>
      </c>
      <c r="B409" s="4" cm="1">
        <f t="array" ref="B409">_xll.SNL.Clients.Office.Excel.Functions.SPG(A409, "SP_TOTAL_REV", "CY2023")</f>
        <v>7662000</v>
      </c>
      <c r="C409" s="4">
        <f>_xll.SNL.Clients.Office.Excel.Functions.SPG(A409,"IQ_AVG_DILUT_SHARES_OUT","CY2023")</f>
        <v>423500000</v>
      </c>
      <c r="D409" s="5">
        <f>_xll.SNL.Clients.Office.Excel.Functions.SPG(A409, "IQ_DILUT_EPS_NORM", "CY2023")</f>
        <v>4.774</v>
      </c>
      <c r="E409">
        <f t="shared" si="72"/>
        <v>2021789</v>
      </c>
      <c r="F409">
        <f t="shared" si="73"/>
        <v>0.26387222657269643</v>
      </c>
      <c r="G409" s="5">
        <f>_xll.SNL.Clients.Office.Excel.Functions.SPG(A409, "SP_MARKETCAP", "12/30/2023")</f>
        <v>15803.188508400001</v>
      </c>
      <c r="H409">
        <f t="shared" si="77"/>
        <v>3.7610204556089204E-4</v>
      </c>
      <c r="I409">
        <f t="shared" si="78"/>
        <v>1.7955111655076985E-3</v>
      </c>
      <c r="K409" s="11" t="s">
        <v>406</v>
      </c>
      <c r="L409" s="4" cm="1">
        <f t="array" ref="L409">_xll.SNL.Clients.Office.Excel.Functions.SPG(K409, "SP_TOTAL_REV", "CY2023")</f>
        <v>7662000</v>
      </c>
      <c r="M409" s="4">
        <f>_xll.SNL.Clients.Office.Excel.Functions.SPG(K409,"IQ_AVG_DILUT_SHARES_OUT","CY2023")</f>
        <v>423500000</v>
      </c>
      <c r="N409" s="5">
        <f>_xll.SNL.Clients.Office.Excel.Functions.SPG(K409, "IQ_DILUT_EPS_NORM", "CY2023")</f>
        <v>4.774</v>
      </c>
      <c r="O409">
        <f t="shared" si="74"/>
        <v>2021789</v>
      </c>
      <c r="P409">
        <f t="shared" si="75"/>
        <v>0.26387222657269643</v>
      </c>
      <c r="Q409" s="5">
        <f>_xll.SNL.Clients.Office.Excel.Functions.SPG(K409, "SP_MARKETCAP", "12/31/2022")</f>
        <v>14804.791324080001</v>
      </c>
      <c r="R409">
        <f t="shared" si="79"/>
        <v>4.4011251404733762E-4</v>
      </c>
      <c r="S409">
        <f t="shared" si="80"/>
        <v>2.1010971420619899E-3</v>
      </c>
      <c r="U409" s="11" t="s">
        <v>406</v>
      </c>
      <c r="V409" s="4" cm="1">
        <f t="array" ref="V409">_xll.SNL.Clients.Office.Excel.Functions.SPG(U409, "SP_TOTAL_REV", "CY2021")</f>
        <v>9466000</v>
      </c>
      <c r="W409" s="4">
        <f>_xll.SNL.Clients.Office.Excel.Functions.SPG(U409,"IQ_AVG_DILUT_SHARES_OUT","CY2021")</f>
        <v>569300000</v>
      </c>
      <c r="X409" s="5">
        <f>_xll.SNL.Clients.Office.Excel.Functions.SPG(U409, "IQ_DILUT_EPS_NORM", "CY2021")</f>
        <v>6.1559999999999997</v>
      </c>
      <c r="Y409">
        <f t="shared" si="81"/>
        <v>3504610.8</v>
      </c>
      <c r="Z409">
        <f t="shared" si="82"/>
        <v>0.37023143883372067</v>
      </c>
      <c r="AA409" s="5">
        <f>_xll.SNL.Clients.Office.Excel.Functions.SPG(U409, "SP_MARKETCAP", "12/31/2021")</f>
        <v>25387.35322103</v>
      </c>
      <c r="AB409">
        <f t="shared" si="76"/>
        <v>5.9827539422828294E-4</v>
      </c>
      <c r="AC409">
        <f t="shared" si="83"/>
        <v>3.6829833268693097E-3</v>
      </c>
    </row>
    <row r="410" spans="1:29" x14ac:dyDescent="0.3">
      <c r="A410" s="11" t="s">
        <v>407</v>
      </c>
      <c r="B410" s="4" cm="1">
        <f t="array" ref="B410">_xll.SNL.Clients.Office.Excel.Functions.SPG(A410, "SP_TOTAL_REV", "CY2023")</f>
        <v>5595506</v>
      </c>
      <c r="C410" s="4">
        <f>_xll.SNL.Clients.Office.Excel.Functions.SPG(A410,"IQ_AVG_DILUT_SHARES_OUT","CY2023")</f>
        <v>155189000</v>
      </c>
      <c r="D410" s="5">
        <f>_xll.SNL.Clients.Office.Excel.Functions.SPG(A410, "IQ_DILUT_EPS_NORM", "CY2023")</f>
        <v>5.8879999999999999</v>
      </c>
      <c r="E410">
        <f t="shared" si="72"/>
        <v>913752.83200000005</v>
      </c>
      <c r="F410">
        <f t="shared" si="73"/>
        <v>0.16330119778264915</v>
      </c>
      <c r="G410" s="5">
        <f>_xll.SNL.Clients.Office.Excel.Functions.SPG(A410, "SP_MARKETCAP", "12/30/2023")</f>
        <v>78259.563350979995</v>
      </c>
      <c r="H410">
        <f t="shared" si="77"/>
        <v>1.8625090655193233E-3</v>
      </c>
      <c r="I410">
        <f t="shared" si="78"/>
        <v>1.0966453377777775E-2</v>
      </c>
      <c r="K410" s="11" t="s">
        <v>407</v>
      </c>
      <c r="L410" s="4" cm="1">
        <f t="array" ref="L410">_xll.SNL.Clients.Office.Excel.Functions.SPG(K410, "SP_TOTAL_REV", "CY2023")</f>
        <v>5595506</v>
      </c>
      <c r="M410" s="4">
        <f>_xll.SNL.Clients.Office.Excel.Functions.SPG(K410,"IQ_AVG_DILUT_SHARES_OUT","CY2023")</f>
        <v>155189000</v>
      </c>
      <c r="N410" s="5">
        <f>_xll.SNL.Clients.Office.Excel.Functions.SPG(K410, "IQ_DILUT_EPS_NORM", "CY2023")</f>
        <v>5.8879999999999999</v>
      </c>
      <c r="O410">
        <f t="shared" si="74"/>
        <v>913752.83200000005</v>
      </c>
      <c r="P410">
        <f t="shared" si="75"/>
        <v>0.16330119778264915</v>
      </c>
      <c r="Q410" s="5">
        <f>_xll.SNL.Clients.Office.Excel.Functions.SPG(K410, "SP_MARKETCAP", "12/31/2022")</f>
        <v>48665.285872259999</v>
      </c>
      <c r="R410">
        <f t="shared" si="79"/>
        <v>1.4467074100015184E-3</v>
      </c>
      <c r="S410">
        <f t="shared" si="80"/>
        <v>8.5182132300889394E-3</v>
      </c>
      <c r="U410" s="11" t="s">
        <v>407</v>
      </c>
      <c r="V410" s="4" cm="1">
        <f t="array" ref="V410">_xll.SNL.Clients.Office.Excel.Functions.SPG(U410, "SP_TOTAL_REV", "CY2021")</f>
        <v>4504127</v>
      </c>
      <c r="W410" s="4">
        <f>_xll.SNL.Clients.Office.Excel.Functions.SPG(U410,"IQ_AVG_DILUT_SHARES_OUT","CY2021")</f>
        <v>157339000</v>
      </c>
      <c r="X410" s="5">
        <f>_xll.SNL.Clients.Office.Excel.Functions.SPG(U410, "IQ_DILUT_EPS_NORM", "CY2021")</f>
        <v>3.9830000000000001</v>
      </c>
      <c r="Y410">
        <f t="shared" si="81"/>
        <v>626681.23699999996</v>
      </c>
      <c r="Z410">
        <f t="shared" si="82"/>
        <v>0.13913489495300643</v>
      </c>
      <c r="AA410" s="5">
        <f>_xll.SNL.Clients.Office.Excel.Functions.SPG(U410, "SP_MARKETCAP", "12/31/2021")</f>
        <v>56542.026815999998</v>
      </c>
      <c r="AB410">
        <f t="shared" si="76"/>
        <v>1.3324627852810923E-3</v>
      </c>
      <c r="AC410">
        <f t="shared" si="83"/>
        <v>5.307199273774591E-3</v>
      </c>
    </row>
    <row r="411" spans="1:29" x14ac:dyDescent="0.3">
      <c r="A411" s="11" t="s">
        <v>408</v>
      </c>
      <c r="B411" s="4" cm="1">
        <f t="array" ref="B411">_xll.SNL.Clients.Office.Excel.Functions.SPG(A411, "SP_TOTAL_REV", "CY2023")</f>
        <v>77512217</v>
      </c>
      <c r="C411" s="4">
        <f>_xll.SNL.Clients.Office.Excel.Functions.SPG(A411,"IQ_AVG_DILUT_SHARES_OUT","CY2023")</f>
        <v>507837215</v>
      </c>
      <c r="D411" s="5">
        <f>_xll.SNL.Clients.Office.Excel.Functions.SPG(A411, "IQ_DILUT_EPS_NORM", "CY2023")</f>
        <v>3.8149999999999999</v>
      </c>
      <c r="E411">
        <f t="shared" si="72"/>
        <v>1937398.9752249999</v>
      </c>
      <c r="F411">
        <f t="shared" si="73"/>
        <v>2.4994756313382185E-2</v>
      </c>
      <c r="G411" s="5">
        <f>_xll.SNL.Clients.Office.Excel.Functions.SPG(A411, "SP_MARKETCAP", "12/30/2023")</f>
        <v>36884.7221661</v>
      </c>
      <c r="H411">
        <f t="shared" si="77"/>
        <v>8.7782408273125796E-4</v>
      </c>
      <c r="I411">
        <f t="shared" si="78"/>
        <v>3.3488988756197489E-3</v>
      </c>
      <c r="K411" s="11" t="s">
        <v>408</v>
      </c>
      <c r="L411" s="4" cm="1">
        <f t="array" ref="L411">_xll.SNL.Clients.Office.Excel.Functions.SPG(K411, "SP_TOTAL_REV", "CY2023")</f>
        <v>77512217</v>
      </c>
      <c r="M411" s="4">
        <f>_xll.SNL.Clients.Office.Excel.Functions.SPG(K411,"IQ_AVG_DILUT_SHARES_OUT","CY2023")</f>
        <v>507837215</v>
      </c>
      <c r="N411" s="5">
        <f>_xll.SNL.Clients.Office.Excel.Functions.SPG(K411, "IQ_DILUT_EPS_NORM", "CY2023")</f>
        <v>3.8149999999999999</v>
      </c>
      <c r="O411">
        <f t="shared" si="74"/>
        <v>1937398.9752249999</v>
      </c>
      <c r="P411">
        <f t="shared" si="75"/>
        <v>2.4994756313382185E-2</v>
      </c>
      <c r="Q411" s="5">
        <f>_xll.SNL.Clients.Office.Excel.Functions.SPG(K411, "SP_MARKETCAP", "12/31/2022")</f>
        <v>38742.377362699997</v>
      </c>
      <c r="R411">
        <f t="shared" si="79"/>
        <v>1.1517220829404793E-3</v>
      </c>
      <c r="S411">
        <f t="shared" si="80"/>
        <v>4.3938197464179285E-3</v>
      </c>
      <c r="U411" s="11" t="s">
        <v>408</v>
      </c>
      <c r="V411" s="4" cm="1">
        <f t="array" ref="V411">_xll.SNL.Clients.Office.Excel.Functions.SPG(U411, "SP_TOTAL_REV", "CY2021")</f>
        <v>60738231</v>
      </c>
      <c r="W411" s="4">
        <f>_xll.SNL.Clients.Office.Excel.Functions.SPG(U411,"IQ_AVG_DILUT_SHARES_OUT","CY2021")</f>
        <v>515274154</v>
      </c>
      <c r="X411" s="5">
        <f>_xll.SNL.Clients.Office.Excel.Functions.SPG(U411, "IQ_DILUT_EPS_NORM", "CY2021")</f>
        <v>1.454</v>
      </c>
      <c r="Y411">
        <f t="shared" si="81"/>
        <v>749208.61991600005</v>
      </c>
      <c r="Z411">
        <f t="shared" si="82"/>
        <v>1.2335041827543513E-2</v>
      </c>
      <c r="AA411" s="5">
        <f>_xll.SNL.Clients.Office.Excel.Functions.SPG(U411, "SP_MARKETCAP", "12/31/2021")</f>
        <v>40269.15574265</v>
      </c>
      <c r="AB411">
        <f t="shared" si="76"/>
        <v>9.4897821042711297E-4</v>
      </c>
      <c r="AC411">
        <f t="shared" si="83"/>
        <v>1.3798143179610221E-3</v>
      </c>
    </row>
    <row r="412" spans="1:29" x14ac:dyDescent="0.3">
      <c r="A412" s="11" t="s">
        <v>409</v>
      </c>
      <c r="B412" s="4" cm="1">
        <f t="array" ref="B412">_xll.SNL.Clients.Office.Excel.Functions.SPG(A412, "SP_TOTAL_REV", "CY2023")</f>
        <v>78558000</v>
      </c>
      <c r="C412" s="4">
        <f>_xll.SNL.Clients.Office.Excel.Functions.SPG(A412,"IQ_AVG_DILUT_SHARES_OUT","CY2023")</f>
        <v>1200286264</v>
      </c>
      <c r="D412" s="5">
        <f>_xll.SNL.Clients.Office.Excel.Functions.SPG(A412, "IQ_DILUT_EPS_NORM", "CY2023")</f>
        <v>6.4669999999999996</v>
      </c>
      <c r="E412">
        <f t="shared" si="72"/>
        <v>7762251.2692879988</v>
      </c>
      <c r="F412">
        <f t="shared" si="73"/>
        <v>9.8809176268336754E-2</v>
      </c>
      <c r="G412" s="5">
        <f>_xll.SNL.Clients.Office.Excel.Functions.SPG(A412, "SP_MARKETCAP", "12/30/2023")</f>
        <v>185417.6463698</v>
      </c>
      <c r="H412">
        <f t="shared" si="77"/>
        <v>4.4127775888834425E-3</v>
      </c>
      <c r="I412">
        <f t="shared" si="78"/>
        <v>2.853743266730922E-2</v>
      </c>
      <c r="K412" s="11" t="s">
        <v>409</v>
      </c>
      <c r="L412" s="4" cm="1">
        <f t="array" ref="L412">_xll.SNL.Clients.Office.Excel.Functions.SPG(K412, "SP_TOTAL_REV", "CY2023")</f>
        <v>78558000</v>
      </c>
      <c r="M412" s="4">
        <f>_xll.SNL.Clients.Office.Excel.Functions.SPG(K412,"IQ_AVG_DILUT_SHARES_OUT","CY2023")</f>
        <v>1200286264</v>
      </c>
      <c r="N412" s="5">
        <f>_xll.SNL.Clients.Office.Excel.Functions.SPG(K412, "IQ_DILUT_EPS_NORM", "CY2023")</f>
        <v>6.4669999999999996</v>
      </c>
      <c r="O412">
        <f t="shared" si="74"/>
        <v>7762251.2692879988</v>
      </c>
      <c r="P412">
        <f t="shared" si="75"/>
        <v>9.8809176268336754E-2</v>
      </c>
      <c r="Q412" s="5">
        <f>_xll.SNL.Clients.Office.Excel.Functions.SPG(K412, "SP_MARKETCAP", "12/31/2022")</f>
        <v>174181.57876</v>
      </c>
      <c r="R412">
        <f t="shared" si="79"/>
        <v>5.1780191189936759E-3</v>
      </c>
      <c r="S412">
        <f t="shared" si="80"/>
        <v>3.34862496425321E-2</v>
      </c>
      <c r="U412" s="11" t="s">
        <v>409</v>
      </c>
      <c r="V412" s="4" cm="1">
        <f t="array" ref="V412">_xll.SNL.Clients.Office.Excel.Functions.SPG(U412, "SP_TOTAL_REV", "CY2021")</f>
        <v>80118000</v>
      </c>
      <c r="W412" s="4">
        <f>_xll.SNL.Clients.Office.Excel.Functions.SPG(U412,"IQ_AVG_DILUT_SHARES_OUT","CY2021")</f>
        <v>1254769926</v>
      </c>
      <c r="X412" s="5">
        <f>_xll.SNL.Clients.Office.Excel.Functions.SPG(U412, "IQ_DILUT_EPS_NORM", "CY2021")</f>
        <v>3.3079999999999998</v>
      </c>
      <c r="Y412">
        <f t="shared" si="81"/>
        <v>4150778.9152079998</v>
      </c>
      <c r="Z412">
        <f t="shared" si="82"/>
        <v>5.180831916932524E-2</v>
      </c>
      <c r="AA412" s="5">
        <f>_xll.SNL.Clients.Office.Excel.Functions.SPG(U412, "SP_MARKETCAP", "12/31/2021")</f>
        <v>144865.22829341999</v>
      </c>
      <c r="AB412">
        <f t="shared" si="76"/>
        <v>3.4138770124103449E-3</v>
      </c>
      <c r="AC412">
        <f t="shared" si="83"/>
        <v>1.129310515705342E-2</v>
      </c>
    </row>
    <row r="413" spans="1:29" x14ac:dyDescent="0.3">
      <c r="A413" s="11" t="s">
        <v>410</v>
      </c>
      <c r="B413" s="4" cm="1">
        <f t="array" ref="B413">_xll.SNL.Clients.Office.Excel.Functions.SPG(A413, "SP_TOTAL_REV", "CY2023")</f>
        <v>6460500</v>
      </c>
      <c r="C413" s="4">
        <f>_xll.SNL.Clients.Office.Excel.Functions.SPG(A413,"IQ_AVG_DILUT_SHARES_OUT","CY2023")</f>
        <v>224800000</v>
      </c>
      <c r="D413" s="5">
        <f>_xll.SNL.Clients.Office.Excel.Functions.SPG(A413, "IQ_DILUT_EPS_NORM", "CY2023")</f>
        <v>6.4279999999999999</v>
      </c>
      <c r="E413">
        <f t="shared" si="72"/>
        <v>1445014.4</v>
      </c>
      <c r="F413">
        <f t="shared" si="73"/>
        <v>0.22366912777648787</v>
      </c>
      <c r="G413" s="5">
        <f>_xll.SNL.Clients.Office.Excel.Functions.SPG(A413, "SP_MARKETCAP", "12/30/2023")</f>
        <v>24065.519191560001</v>
      </c>
      <c r="H413">
        <f t="shared" si="77"/>
        <v>5.7273827940605899E-4</v>
      </c>
      <c r="I413">
        <f t="shared" si="78"/>
        <v>3.681561660022147E-3</v>
      </c>
      <c r="K413" s="11" t="s">
        <v>410</v>
      </c>
      <c r="L413" s="4" cm="1">
        <f t="array" ref="L413">_xll.SNL.Clients.Office.Excel.Functions.SPG(K413, "SP_TOTAL_REV", "CY2023")</f>
        <v>6460500</v>
      </c>
      <c r="M413" s="4">
        <f>_xll.SNL.Clients.Office.Excel.Functions.SPG(K413,"IQ_AVG_DILUT_SHARES_OUT","CY2023")</f>
        <v>224800000</v>
      </c>
      <c r="N413" s="5">
        <f>_xll.SNL.Clients.Office.Excel.Functions.SPG(K413, "IQ_DILUT_EPS_NORM", "CY2023")</f>
        <v>6.4279999999999999</v>
      </c>
      <c r="O413">
        <f t="shared" si="74"/>
        <v>1445014.4</v>
      </c>
      <c r="P413">
        <f t="shared" si="75"/>
        <v>0.22366912777648787</v>
      </c>
      <c r="Q413" s="5">
        <f>_xll.SNL.Clients.Office.Excel.Functions.SPG(K413, "SP_MARKETCAP", "12/31/2022")</f>
        <v>24371.072396719999</v>
      </c>
      <c r="R413">
        <f t="shared" si="79"/>
        <v>7.2449612478524066E-4</v>
      </c>
      <c r="S413">
        <f t="shared" si="80"/>
        <v>4.657061090119527E-3</v>
      </c>
      <c r="U413" s="11" t="s">
        <v>410</v>
      </c>
      <c r="V413" s="4" cm="1">
        <f t="array" ref="V413">_xll.SNL.Clients.Office.Excel.Functions.SPG(U413, "SP_TOTAL_REV", "CY2021")</f>
        <v>7671900</v>
      </c>
      <c r="W413" s="4">
        <f>_xll.SNL.Clients.Office.Excel.Functions.SPG(U413,"IQ_AVG_DILUT_SHARES_OUT","CY2021")</f>
        <v>228800000</v>
      </c>
      <c r="X413" s="5">
        <f>_xll.SNL.Clients.Office.Excel.Functions.SPG(U413, "IQ_DILUT_EPS_NORM", "CY2021")</f>
        <v>10.930999999999999</v>
      </c>
      <c r="Y413">
        <f t="shared" si="81"/>
        <v>2501012.7999999998</v>
      </c>
      <c r="Z413">
        <f t="shared" si="82"/>
        <v>0.32599653280152241</v>
      </c>
      <c r="AA413" s="5">
        <f>_xll.SNL.Clients.Office.Excel.Functions.SPG(U413, "SP_MARKETCAP", "12/31/2021")</f>
        <v>45069.579668480001</v>
      </c>
      <c r="AB413">
        <f t="shared" si="76"/>
        <v>1.0621044387378997E-3</v>
      </c>
      <c r="AC413">
        <f t="shared" si="83"/>
        <v>1.160986361984398E-2</v>
      </c>
    </row>
    <row r="414" spans="1:29" x14ac:dyDescent="0.3">
      <c r="A414" s="11" t="s">
        <v>411</v>
      </c>
      <c r="B414" s="4" cm="1">
        <f t="array" ref="B414">_xll.SNL.Clients.Office.Excel.Functions.SPG(A414, "SP_TOTAL_REV", "CY2023")</f>
        <v>5396400</v>
      </c>
      <c r="C414" s="4">
        <f>_xll.SNL.Clients.Office.Excel.Functions.SPG(A414,"IQ_AVG_DILUT_SHARES_OUT","CY2023")</f>
        <v>169425000</v>
      </c>
      <c r="D414" s="5">
        <f>_xll.SNL.Clients.Office.Excel.Functions.SPG(A414, "IQ_DILUT_EPS_NORM", "CY2023")</f>
        <v>-2.3410000000000002</v>
      </c>
      <c r="E414">
        <f t="shared" si="72"/>
        <v>-396623.92500000005</v>
      </c>
      <c r="F414">
        <f t="shared" si="73"/>
        <v>-7.3497873582388268E-2</v>
      </c>
      <c r="G414" s="5">
        <f>_xll.SNL.Clients.Office.Excel.Functions.SPG(A414, "SP_MARKETCAP", "12/30/2023")</f>
        <v>27372.383439000001</v>
      </c>
      <c r="H414">
        <f t="shared" si="77"/>
        <v>6.5143875223742974E-4</v>
      </c>
      <c r="I414">
        <f t="shared" si="78"/>
        <v>-1.5250181189878232E-3</v>
      </c>
      <c r="K414" s="11" t="s">
        <v>411</v>
      </c>
      <c r="L414" s="4" cm="1">
        <f t="array" ref="L414">_xll.SNL.Clients.Office.Excel.Functions.SPG(K414, "SP_TOTAL_REV", "CY2023")</f>
        <v>5396400</v>
      </c>
      <c r="M414" s="4">
        <f>_xll.SNL.Clients.Office.Excel.Functions.SPG(K414,"IQ_AVG_DILUT_SHARES_OUT","CY2023")</f>
        <v>169425000</v>
      </c>
      <c r="N414" s="5">
        <f>_xll.SNL.Clients.Office.Excel.Functions.SPG(K414, "IQ_DILUT_EPS_NORM", "CY2023")</f>
        <v>-2.3410000000000002</v>
      </c>
      <c r="O414">
        <f t="shared" si="74"/>
        <v>-396623.92500000005</v>
      </c>
      <c r="P414">
        <f t="shared" si="75"/>
        <v>-7.3497873582388268E-2</v>
      </c>
      <c r="Q414" s="5">
        <f>_xll.SNL.Clients.Office.Excel.Functions.SPG(K414, "SP_MARKETCAP", "12/31/2022")</f>
        <v>17475.005590379998</v>
      </c>
      <c r="R414">
        <f t="shared" si="79"/>
        <v>5.1949186415508979E-4</v>
      </c>
      <c r="S414">
        <f t="shared" si="80"/>
        <v>-1.2161304539870653E-3</v>
      </c>
      <c r="U414" s="11" t="s">
        <v>411</v>
      </c>
      <c r="V414" s="4" cm="1">
        <f t="array" ref="V414">_xll.SNL.Clients.Office.Excel.Functions.SPG(U414, "SP_TOTAL_REV", "CY2021")</f>
        <v>3414231</v>
      </c>
      <c r="W414" s="4">
        <f>_xll.SNL.Clients.Office.Excel.Functions.SPG(U414,"IQ_AVG_DILUT_SHARES_OUT","CY2021")</f>
        <v>116664250</v>
      </c>
      <c r="X414" s="5">
        <f>_xll.SNL.Clients.Office.Excel.Functions.SPG(U414, "IQ_DILUT_EPS_NORM", "CY2021")</f>
        <v>3.5870000000000002</v>
      </c>
      <c r="Y414">
        <f t="shared" si="81"/>
        <v>418474.66475</v>
      </c>
      <c r="Z414">
        <f t="shared" si="82"/>
        <v>0.12256776555247727</v>
      </c>
      <c r="AA414" s="5">
        <f>_xll.SNL.Clients.Office.Excel.Functions.SPG(U414, "SP_MARKETCAP", "12/31/2021")</f>
        <v>20491.077967919999</v>
      </c>
      <c r="AB414">
        <f t="shared" si="76"/>
        <v>4.8289034475892646E-4</v>
      </c>
      <c r="AC414">
        <f t="shared" si="83"/>
        <v>1.7321276666502692E-3</v>
      </c>
    </row>
    <row r="415" spans="1:29" x14ac:dyDescent="0.3">
      <c r="A415" s="11" t="s">
        <v>412</v>
      </c>
      <c r="B415" s="4" cm="1">
        <f t="array" ref="B415">_xll.SNL.Clients.Office.Excel.Functions.SPG(A415, "SP_TOTAL_REV", "CY2023")</f>
        <v>6726700</v>
      </c>
      <c r="C415" s="4">
        <f>_xll.SNL.Clients.Office.Excel.Functions.SPG(A415,"IQ_AVG_DILUT_SHARES_OUT","CY2023")</f>
        <v>234800000</v>
      </c>
      <c r="D415" s="5">
        <f>_xll.SNL.Clients.Office.Excel.Functions.SPG(A415, "IQ_DILUT_EPS_NORM", "CY2023")</f>
        <v>3.294</v>
      </c>
      <c r="E415">
        <f t="shared" si="72"/>
        <v>773431.2</v>
      </c>
      <c r="F415">
        <f t="shared" si="73"/>
        <v>0.11497929148022061</v>
      </c>
      <c r="G415" s="5">
        <f>_xll.SNL.Clients.Office.Excel.Functions.SPG(A415, "SP_MARKETCAP", "12/30/2023")</f>
        <v>8436.3522306300001</v>
      </c>
      <c r="H415">
        <f t="shared" si="77"/>
        <v>2.0077779426130391E-4</v>
      </c>
      <c r="I415">
        <f t="shared" si="78"/>
        <v>6.6136205429673505E-4</v>
      </c>
      <c r="K415" s="11" t="s">
        <v>412</v>
      </c>
      <c r="L415" s="4" cm="1">
        <f t="array" ref="L415">_xll.SNL.Clients.Office.Excel.Functions.SPG(K415, "SP_TOTAL_REV", "CY2023")</f>
        <v>6726700</v>
      </c>
      <c r="M415" s="4">
        <f>_xll.SNL.Clients.Office.Excel.Functions.SPG(K415,"IQ_AVG_DILUT_SHARES_OUT","CY2023")</f>
        <v>234800000</v>
      </c>
      <c r="N415" s="5">
        <f>_xll.SNL.Clients.Office.Excel.Functions.SPG(K415, "IQ_DILUT_EPS_NORM", "CY2023")</f>
        <v>3.294</v>
      </c>
      <c r="O415">
        <f t="shared" si="74"/>
        <v>773431.2</v>
      </c>
      <c r="P415">
        <f t="shared" si="75"/>
        <v>0.11497929148022061</v>
      </c>
      <c r="Q415" s="5">
        <f>_xll.SNL.Clients.Office.Excel.Functions.SPG(K415, "SP_MARKETCAP", "12/31/2022")</f>
        <v>9175.8063420800008</v>
      </c>
      <c r="R415">
        <f t="shared" si="79"/>
        <v>2.7277569195155725E-4</v>
      </c>
      <c r="S415">
        <f t="shared" si="80"/>
        <v>8.985231292884296E-4</v>
      </c>
      <c r="U415" s="11" t="s">
        <v>412</v>
      </c>
      <c r="V415" s="4" cm="1">
        <f t="array" ref="V415">_xll.SNL.Clients.Office.Excel.Functions.SPG(U415, "SP_TOTAL_REV", "CY2021")</f>
        <v>6510800</v>
      </c>
      <c r="W415" s="4">
        <f>_xll.SNL.Clients.Office.Excel.Functions.SPG(U415,"IQ_AVG_DILUT_SHARES_OUT","CY2021")</f>
        <v>283800000</v>
      </c>
      <c r="X415" s="5">
        <f>_xll.SNL.Clients.Office.Excel.Functions.SPG(U415, "IQ_DILUT_EPS_NORM", "CY2021")</f>
        <v>2.5329999999999999</v>
      </c>
      <c r="Y415">
        <f t="shared" si="81"/>
        <v>718865.4</v>
      </c>
      <c r="Z415">
        <f t="shared" si="82"/>
        <v>0.11041122442710574</v>
      </c>
      <c r="AA415" s="5">
        <f>_xll.SNL.Clients.Office.Excel.Functions.SPG(U415, "SP_MARKETCAP", "12/31/2021")</f>
        <v>11170.7918742</v>
      </c>
      <c r="AB415">
        <f t="shared" si="76"/>
        <v>2.6324957368312684E-4</v>
      </c>
      <c r="AC415">
        <f t="shared" si="83"/>
        <v>6.6681117013936029E-4</v>
      </c>
    </row>
    <row r="416" spans="1:29" x14ac:dyDescent="0.3">
      <c r="A416" s="11" t="s">
        <v>413</v>
      </c>
      <c r="B416" s="4" cm="1">
        <f t="array" ref="B416">_xll.SNL.Clients.Office.Excel.Functions.SPG(A416, "SP_TOTAL_REV", "CY2023")</f>
        <v>16060300</v>
      </c>
      <c r="C416" s="4">
        <f>_xll.SNL.Clients.Office.Excel.Functions.SPG(A416,"IQ_AVG_DILUT_SHARES_OUT","CY2023")</f>
        <v>226000000</v>
      </c>
      <c r="D416" s="5">
        <f>_xll.SNL.Clients.Office.Excel.Functions.SPG(A416, "IQ_DILUT_EPS_NORM", "CY2023")</f>
        <v>4.3390000000000004</v>
      </c>
      <c r="E416">
        <f t="shared" si="72"/>
        <v>980614.00000000012</v>
      </c>
      <c r="F416">
        <f t="shared" si="73"/>
        <v>6.1058261676307422E-2</v>
      </c>
      <c r="G416" s="5">
        <f>_xll.SNL.Clients.Office.Excel.Functions.SPG(A416, "SP_MARKETCAP", "12/30/2023")</f>
        <v>19369.890372000002</v>
      </c>
      <c r="H416">
        <f t="shared" si="77"/>
        <v>4.6098642608275809E-4</v>
      </c>
      <c r="I416">
        <f t="shared" si="78"/>
        <v>2.0002201027730874E-3</v>
      </c>
      <c r="K416" s="11" t="s">
        <v>413</v>
      </c>
      <c r="L416" s="4" cm="1">
        <f t="array" ref="L416">_xll.SNL.Clients.Office.Excel.Functions.SPG(K416, "SP_TOTAL_REV", "CY2023")</f>
        <v>16060300</v>
      </c>
      <c r="M416" s="4">
        <f>_xll.SNL.Clients.Office.Excel.Functions.SPG(K416,"IQ_AVG_DILUT_SHARES_OUT","CY2023")</f>
        <v>226000000</v>
      </c>
      <c r="N416" s="5">
        <f>_xll.SNL.Clients.Office.Excel.Functions.SPG(K416, "IQ_DILUT_EPS_NORM", "CY2023")</f>
        <v>4.3390000000000004</v>
      </c>
      <c r="O416">
        <f t="shared" si="74"/>
        <v>980614.00000000012</v>
      </c>
      <c r="P416">
        <f t="shared" si="75"/>
        <v>6.1058261676307422E-2</v>
      </c>
      <c r="Q416" s="5">
        <f>_xll.SNL.Clients.Office.Excel.Functions.SPG(K416, "SP_MARKETCAP", "12/31/2022")</f>
        <v>16638.5909445</v>
      </c>
      <c r="R416">
        <f t="shared" si="79"/>
        <v>4.9462717376357328E-4</v>
      </c>
      <c r="S416">
        <f t="shared" si="80"/>
        <v>2.1461873069601447E-3</v>
      </c>
      <c r="U416" s="11" t="s">
        <v>413</v>
      </c>
      <c r="V416" s="4" cm="1">
        <f t="array" ref="V416">_xll.SNL.Clients.Office.Excel.Functions.SPG(U416, "SP_TOTAL_REV", "CY2021")</f>
        <v>16949800</v>
      </c>
      <c r="W416" s="4">
        <f>_xll.SNL.Clients.Office.Excel.Functions.SPG(U416,"IQ_AVG_DILUT_SHARES_OUT","CY2021")</f>
        <v>228600000</v>
      </c>
      <c r="X416" s="5">
        <f>_xll.SNL.Clients.Office.Excel.Functions.SPG(U416, "IQ_DILUT_EPS_NORM", "CY2021")</f>
        <v>0.94099999999999995</v>
      </c>
      <c r="Y416">
        <f t="shared" si="81"/>
        <v>215112.6</v>
      </c>
      <c r="Z416">
        <f t="shared" si="82"/>
        <v>1.2691158597741567E-2</v>
      </c>
      <c r="AA416" s="5">
        <f>_xll.SNL.Clients.Office.Excel.Functions.SPG(U416, "SP_MARKETCAP", "12/31/2021")</f>
        <v>11961.483175199999</v>
      </c>
      <c r="AB416">
        <f t="shared" si="76"/>
        <v>2.8188291232619534E-4</v>
      </c>
      <c r="AC416">
        <f t="shared" si="83"/>
        <v>2.652518204989498E-4</v>
      </c>
    </row>
    <row r="417" spans="1:29" x14ac:dyDescent="0.3">
      <c r="A417" s="11" t="s">
        <v>414</v>
      </c>
      <c r="B417" s="4" cm="1">
        <f t="array" ref="B417">_xll.SNL.Clients.Office.Excel.Functions.SPG(A417, "SP_TOTAL_REV", "CY2023")</f>
        <v>107412000</v>
      </c>
      <c r="C417" s="4">
        <f>_xll.SNL.Clients.Office.Excel.Functions.SPG(A417,"IQ_AVG_DILUT_SHARES_OUT","CY2023")</f>
        <v>462800000</v>
      </c>
      <c r="D417" s="5">
        <f>_xll.SNL.Clients.Office.Excel.Functions.SPG(A417, "IQ_DILUT_EPS_NORM", "CY2023")</f>
        <v>7.2910000000000004</v>
      </c>
      <c r="E417">
        <f t="shared" si="72"/>
        <v>3374274.8</v>
      </c>
      <c r="F417">
        <f t="shared" si="73"/>
        <v>3.1414318698097042E-2</v>
      </c>
      <c r="G417" s="5">
        <f>_xll.SNL.Clients.Office.Excel.Functions.SPG(A417, "SP_MARKETCAP", "12/30/2023")</f>
        <v>65749.873556000006</v>
      </c>
      <c r="H417">
        <f t="shared" si="77"/>
        <v>1.5647894047860894E-3</v>
      </c>
      <c r="I417">
        <f t="shared" si="78"/>
        <v>1.1408879550295379E-2</v>
      </c>
      <c r="K417" s="11" t="s">
        <v>414</v>
      </c>
      <c r="L417" s="4" cm="1">
        <f t="array" ref="L417">_xll.SNL.Clients.Office.Excel.Functions.SPG(K417, "SP_TOTAL_REV", "CY2023")</f>
        <v>107412000</v>
      </c>
      <c r="M417" s="4">
        <f>_xll.SNL.Clients.Office.Excel.Functions.SPG(K417,"IQ_AVG_DILUT_SHARES_OUT","CY2023")</f>
        <v>462800000</v>
      </c>
      <c r="N417" s="5">
        <f>_xll.SNL.Clients.Office.Excel.Functions.SPG(K417, "IQ_DILUT_EPS_NORM", "CY2023")</f>
        <v>7.2910000000000004</v>
      </c>
      <c r="O417">
        <f t="shared" si="74"/>
        <v>3374274.8</v>
      </c>
      <c r="P417">
        <f t="shared" si="75"/>
        <v>3.1414318698097042E-2</v>
      </c>
      <c r="Q417" s="5">
        <f>_xll.SNL.Clients.Office.Excel.Functions.SPG(K417, "SP_MARKETCAP", "12/31/2022")</f>
        <v>68604.615515519996</v>
      </c>
      <c r="R417">
        <f t="shared" si="79"/>
        <v>2.0394579801119072E-3</v>
      </c>
      <c r="S417">
        <f t="shared" si="80"/>
        <v>1.4869688132995915E-2</v>
      </c>
      <c r="U417" s="11" t="s">
        <v>414</v>
      </c>
      <c r="V417" s="4" cm="1">
        <f t="array" ref="V417">_xll.SNL.Clients.Office.Excel.Functions.SPG(U417, "SP_TOTAL_REV", "CY2021")</f>
        <v>106005000</v>
      </c>
      <c r="W417" s="4">
        <f>_xll.SNL.Clients.Office.Excel.Functions.SPG(U417,"IQ_AVG_DILUT_SHARES_OUT","CY2021")</f>
        <v>492700000</v>
      </c>
      <c r="X417" s="5">
        <f>_xll.SNL.Clients.Office.Excel.Functions.SPG(U417, "IQ_DILUT_EPS_NORM", "CY2021")</f>
        <v>10.984</v>
      </c>
      <c r="Y417">
        <f t="shared" si="81"/>
        <v>5411816.7999999998</v>
      </c>
      <c r="Z417">
        <f t="shared" si="82"/>
        <v>5.1052467336446396E-2</v>
      </c>
      <c r="AA417" s="5">
        <f>_xll.SNL.Clients.Office.Excel.Functions.SPG(U417, "SP_MARKETCAP", "12/31/2021")</f>
        <v>110888.43958192</v>
      </c>
      <c r="AB417">
        <f t="shared" si="76"/>
        <v>2.6131839868709533E-3</v>
      </c>
      <c r="AC417">
        <f t="shared" si="83"/>
        <v>2.8703212911790552E-2</v>
      </c>
    </row>
    <row r="418" spans="1:29" x14ac:dyDescent="0.3">
      <c r="A418" s="11" t="s">
        <v>415</v>
      </c>
      <c r="B418" s="4" cm="1">
        <f t="array" ref="B418">_xll.SNL.Clients.Office.Excel.Functions.SPG(A418, "SP_TOTAL_REV", "CY2023")</f>
        <v>16024000</v>
      </c>
      <c r="C418" s="4">
        <f>_xll.SNL.Clients.Office.Excel.Functions.SPG(A418,"IQ_AVG_DILUT_SHARES_OUT","CY2023")</f>
        <v>315500000</v>
      </c>
      <c r="D418" s="5">
        <f>_xll.SNL.Clients.Office.Excel.Functions.SPG(A418, "IQ_DILUT_EPS_NORM", "CY2023")</f>
        <v>5.4690000000000003</v>
      </c>
      <c r="E418">
        <f t="shared" si="72"/>
        <v>1725469.5</v>
      </c>
      <c r="F418">
        <f t="shared" si="73"/>
        <v>0.10768032326510235</v>
      </c>
      <c r="G418" s="5">
        <f>_xll.SNL.Clients.Office.Excel.Functions.SPG(A418, "SP_MARKETCAP", "12/30/2023")</f>
        <v>43664.488137499997</v>
      </c>
      <c r="H418">
        <f t="shared" si="77"/>
        <v>1.0391765749142314E-3</v>
      </c>
      <c r="I418">
        <f t="shared" si="78"/>
        <v>5.6832566882059317E-3</v>
      </c>
      <c r="K418" s="11" t="s">
        <v>415</v>
      </c>
      <c r="L418" s="4" cm="1">
        <f t="array" ref="L418">_xll.SNL.Clients.Office.Excel.Functions.SPG(K418, "SP_TOTAL_REV", "CY2023")</f>
        <v>16024000</v>
      </c>
      <c r="M418" s="4">
        <f>_xll.SNL.Clients.Office.Excel.Functions.SPG(K418,"IQ_AVG_DILUT_SHARES_OUT","CY2023")</f>
        <v>315500000</v>
      </c>
      <c r="N418" s="5">
        <f>_xll.SNL.Clients.Office.Excel.Functions.SPG(K418, "IQ_DILUT_EPS_NORM", "CY2023")</f>
        <v>5.4690000000000003</v>
      </c>
      <c r="O418">
        <f t="shared" si="74"/>
        <v>1725469.5</v>
      </c>
      <c r="P418">
        <f t="shared" si="75"/>
        <v>0.10768032326510235</v>
      </c>
      <c r="Q418" s="5">
        <f>_xll.SNL.Clients.Office.Excel.Functions.SPG(K418, "SP_MARKETCAP", "12/31/2022")</f>
        <v>36418.068632399998</v>
      </c>
      <c r="R418">
        <f t="shared" si="79"/>
        <v>1.0826257116156998E-3</v>
      </c>
      <c r="S418">
        <f t="shared" si="80"/>
        <v>5.9208800168262625E-3</v>
      </c>
      <c r="U418" s="11" t="s">
        <v>415</v>
      </c>
      <c r="V418" s="4" cm="1">
        <f t="array" ref="V418">_xll.SNL.Clients.Office.Excel.Functions.SPG(U418, "SP_TOTAL_REV", "CY2021")</f>
        <v>15219000</v>
      </c>
      <c r="W418" s="4">
        <f>_xll.SNL.Clients.Office.Excel.Functions.SPG(U418,"IQ_AVG_DILUT_SHARES_OUT","CY2021")</f>
        <v>332250000</v>
      </c>
      <c r="X418" s="5">
        <f>_xll.SNL.Clients.Office.Excel.Functions.SPG(U418, "IQ_DILUT_EPS_NORM", "CY2021")</f>
        <v>5.2030000000000003</v>
      </c>
      <c r="Y418">
        <f t="shared" si="81"/>
        <v>1728696.75</v>
      </c>
      <c r="Z418">
        <f t="shared" si="82"/>
        <v>0.11358806426177805</v>
      </c>
      <c r="AA418" s="5">
        <f>_xll.SNL.Clients.Office.Excel.Functions.SPG(U418, "SP_MARKETCAP", "12/31/2021")</f>
        <v>52764.46612908</v>
      </c>
      <c r="AB418">
        <f t="shared" si="76"/>
        <v>1.243441232324709E-3</v>
      </c>
      <c r="AC418">
        <f t="shared" si="83"/>
        <v>6.4696247317854614E-3</v>
      </c>
    </row>
    <row r="419" spans="1:29" x14ac:dyDescent="0.3">
      <c r="A419" s="11" t="s">
        <v>416</v>
      </c>
      <c r="B419" s="4" cm="1">
        <f t="array" ref="B419">_xll.SNL.Clients.Office.Excel.Functions.SPG(A419, "SP_TOTAL_REV", "CY2023")</f>
        <v>5635500</v>
      </c>
      <c r="C419" s="4">
        <f>_xll.SNL.Clients.Office.Excel.Functions.SPG(A419,"IQ_AVG_DILUT_SHARES_OUT","CY2023")</f>
        <v>47900000</v>
      </c>
      <c r="D419" s="5">
        <f>_xll.SNL.Clients.Office.Excel.Functions.SPG(A419, "IQ_DILUT_EPS_NORM", "CY2023")</f>
        <v>12.472</v>
      </c>
      <c r="E419">
        <f t="shared" si="72"/>
        <v>597408.80000000005</v>
      </c>
      <c r="F419">
        <f t="shared" si="73"/>
        <v>0.10600812705172567</v>
      </c>
      <c r="G419" s="5">
        <f>_xll.SNL.Clients.Office.Excel.Functions.SPG(A419, "SP_MARKETCAP", "12/30/2023")</f>
        <v>21058.058424129998</v>
      </c>
      <c r="H419">
        <f t="shared" si="77"/>
        <v>5.0116334717176182E-4</v>
      </c>
      <c r="I419">
        <f t="shared" si="78"/>
        <v>6.2505092659262129E-3</v>
      </c>
      <c r="K419" s="11" t="s">
        <v>416</v>
      </c>
      <c r="L419" s="4" cm="1">
        <f t="array" ref="L419">_xll.SNL.Clients.Office.Excel.Functions.SPG(K419, "SP_TOTAL_REV", "CY2023")</f>
        <v>5635500</v>
      </c>
      <c r="M419" s="4">
        <f>_xll.SNL.Clients.Office.Excel.Functions.SPG(K419,"IQ_AVG_DILUT_SHARES_OUT","CY2023")</f>
        <v>47900000</v>
      </c>
      <c r="N419" s="5">
        <f>_xll.SNL.Clients.Office.Excel.Functions.SPG(K419, "IQ_DILUT_EPS_NORM", "CY2023")</f>
        <v>12.472</v>
      </c>
      <c r="O419">
        <f t="shared" si="74"/>
        <v>597408.80000000005</v>
      </c>
      <c r="P419">
        <f t="shared" si="75"/>
        <v>0.10600812705172567</v>
      </c>
      <c r="Q419" s="5">
        <f>_xll.SNL.Clients.Office.Excel.Functions.SPG(K419, "SP_MARKETCAP", "12/31/2022")</f>
        <v>18744.218801629999</v>
      </c>
      <c r="R419">
        <f t="shared" si="79"/>
        <v>5.5722266393723702E-4</v>
      </c>
      <c r="S419">
        <f t="shared" si="80"/>
        <v>6.9496810646252202E-3</v>
      </c>
      <c r="U419" s="11" t="s">
        <v>416</v>
      </c>
      <c r="V419" s="4" cm="1">
        <f t="array" ref="V419">_xll.SNL.Clients.Office.Excel.Functions.SPG(U419, "SP_TOTAL_REV", "CY2021")</f>
        <v>4614300</v>
      </c>
      <c r="W419" s="4">
        <f>_xll.SNL.Clients.Office.Excel.Functions.SPG(U419,"IQ_AVG_DILUT_SHARES_OUT","CY2021")</f>
        <v>44300000</v>
      </c>
      <c r="X419" s="5">
        <f>_xll.SNL.Clients.Office.Excel.Functions.SPG(U419, "IQ_DILUT_EPS_NORM", "CY2021")</f>
        <v>9.2210000000000001</v>
      </c>
      <c r="Y419">
        <f t="shared" si="81"/>
        <v>408490.3</v>
      </c>
      <c r="Z419">
        <f t="shared" si="82"/>
        <v>8.8527035520013869E-2</v>
      </c>
      <c r="AA419" s="5">
        <f>_xll.SNL.Clients.Office.Excel.Functions.SPG(U419, "SP_MARKETCAP", "12/31/2021")</f>
        <v>20383.179842639998</v>
      </c>
      <c r="AB419">
        <f t="shared" si="76"/>
        <v>4.8034763016885601E-4</v>
      </c>
      <c r="AC419">
        <f t="shared" si="83"/>
        <v>4.4292854977870215E-3</v>
      </c>
    </row>
    <row r="420" spans="1:29" x14ac:dyDescent="0.3">
      <c r="A420" s="11" t="s">
        <v>417</v>
      </c>
      <c r="B420" s="4" cm="1">
        <f t="array" ref="B420">_xll.SNL.Clients.Office.Excel.Functions.SPG(A420, "SP_TOTAL_REV", "CY2023")</f>
        <v>2676298</v>
      </c>
      <c r="C420" s="4">
        <f>_xll.SNL.Clients.Office.Excel.Functions.SPG(A420,"IQ_AVG_DILUT_SHARES_OUT","CY2023")</f>
        <v>164304000</v>
      </c>
      <c r="D420" s="5">
        <f>_xll.SNL.Clients.Office.Excel.Functions.SPG(A420, "IQ_DILUT_EPS_NORM", "CY2023")</f>
        <v>2.048</v>
      </c>
      <c r="E420">
        <f t="shared" si="72"/>
        <v>336494.592</v>
      </c>
      <c r="F420">
        <f t="shared" si="73"/>
        <v>0.12573136175418434</v>
      </c>
      <c r="G420" s="5">
        <f>_xll.SNL.Clients.Office.Excel.Functions.SPG(A420, "SP_MARKETCAP", "12/30/2023")</f>
        <v>16590.39956256</v>
      </c>
      <c r="H420">
        <f t="shared" si="77"/>
        <v>3.9483697918522669E-4</v>
      </c>
      <c r="I420">
        <f t="shared" si="78"/>
        <v>8.0862613337134425E-4</v>
      </c>
      <c r="K420" s="11" t="s">
        <v>417</v>
      </c>
      <c r="L420" s="4" cm="1">
        <f t="array" ref="L420">_xll.SNL.Clients.Office.Excel.Functions.SPG(K420, "SP_TOTAL_REV", "CY2023")</f>
        <v>2676298</v>
      </c>
      <c r="M420" s="4">
        <f>_xll.SNL.Clients.Office.Excel.Functions.SPG(K420,"IQ_AVG_DILUT_SHARES_OUT","CY2023")</f>
        <v>164304000</v>
      </c>
      <c r="N420" s="5">
        <f>_xll.SNL.Clients.Office.Excel.Functions.SPG(K420, "IQ_DILUT_EPS_NORM", "CY2023")</f>
        <v>2.048</v>
      </c>
      <c r="O420">
        <f t="shared" si="74"/>
        <v>336494.592</v>
      </c>
      <c r="P420">
        <f t="shared" si="75"/>
        <v>0.12573136175418434</v>
      </c>
      <c r="Q420" s="5">
        <f>_xll.SNL.Clients.Office.Excel.Functions.SPG(K420, "SP_MARKETCAP", "12/31/2022")</f>
        <v>13605.299353099999</v>
      </c>
      <c r="R420">
        <f t="shared" si="79"/>
        <v>4.0445436693999158E-4</v>
      </c>
      <c r="S420">
        <f t="shared" si="80"/>
        <v>8.2832254349310278E-4</v>
      </c>
      <c r="U420" s="11" t="s">
        <v>417</v>
      </c>
      <c r="V420" s="4" cm="1">
        <f t="array" ref="V420">_xll.SNL.Clients.Office.Excel.Functions.SPG(U420, "SP_TOTAL_REV", "CY2021")</f>
        <v>3702881</v>
      </c>
      <c r="W420" s="4">
        <f>_xll.SNL.Clients.Office.Excel.Functions.SPG(U420,"IQ_AVG_DILUT_SHARES_OUT","CY2021")</f>
        <v>183625000</v>
      </c>
      <c r="X420" s="5">
        <f>_xll.SNL.Clients.Office.Excel.Functions.SPG(U420, "IQ_DILUT_EPS_NORM", "CY2021")</f>
        <v>4.0519999999999996</v>
      </c>
      <c r="Y420">
        <f t="shared" si="81"/>
        <v>744048.49999999988</v>
      </c>
      <c r="Z420">
        <f t="shared" si="82"/>
        <v>0.2009377292978089</v>
      </c>
      <c r="AA420" s="5">
        <f>_xll.SNL.Clients.Office.Excel.Functions.SPG(U420, "SP_MARKETCAP", "12/31/2021")</f>
        <v>26656.0997202</v>
      </c>
      <c r="AB420">
        <f t="shared" si="76"/>
        <v>6.2817452571150927E-4</v>
      </c>
      <c r="AC420">
        <f t="shared" si="83"/>
        <v>2.5453631781830353E-3</v>
      </c>
    </row>
    <row r="421" spans="1:29" x14ac:dyDescent="0.3">
      <c r="A421" s="11" t="s">
        <v>418</v>
      </c>
      <c r="B421" s="4" cm="1">
        <f t="array" ref="B421">_xll.SNL.Clients.Office.Excel.Functions.SPG(A421, "SP_TOTAL_REV", "CY2023")</f>
        <v>96773000</v>
      </c>
      <c r="C421" s="4">
        <f>_xll.SNL.Clients.Office.Excel.Functions.SPG(A421,"IQ_AVG_DILUT_SHARES_OUT","CY2023")</f>
        <v>3485000000</v>
      </c>
      <c r="D421" s="5">
        <f>_xll.SNL.Clients.Office.Excel.Functions.SPG(A421, "IQ_DILUT_EPS_NORM", "CY2023")</f>
        <v>1.7949999999999999</v>
      </c>
      <c r="E421">
        <f t="shared" si="72"/>
        <v>6255575</v>
      </c>
      <c r="F421">
        <f t="shared" si="73"/>
        <v>6.464173891477995E-2</v>
      </c>
      <c r="G421" s="5">
        <f>_xll.SNL.Clients.Office.Excel.Functions.SPG(A421, "SP_MARKETCAP", "12/30/2023")</f>
        <v>789898.38723568001</v>
      </c>
      <c r="H421">
        <f t="shared" si="77"/>
        <v>1.8798889797883394E-2</v>
      </c>
      <c r="I421">
        <f t="shared" si="78"/>
        <v>3.3744007187200692E-2</v>
      </c>
      <c r="K421" s="11" t="s">
        <v>418</v>
      </c>
      <c r="L421" s="4" cm="1">
        <f t="array" ref="L421">_xll.SNL.Clients.Office.Excel.Functions.SPG(K421, "SP_TOTAL_REV", "CY2023")</f>
        <v>96773000</v>
      </c>
      <c r="M421" s="4">
        <f>_xll.SNL.Clients.Office.Excel.Functions.SPG(K421,"IQ_AVG_DILUT_SHARES_OUT","CY2023")</f>
        <v>3485000000</v>
      </c>
      <c r="N421" s="5">
        <f>_xll.SNL.Clients.Office.Excel.Functions.SPG(K421, "IQ_DILUT_EPS_NORM", "CY2023")</f>
        <v>1.7949999999999999</v>
      </c>
      <c r="O421">
        <f t="shared" si="74"/>
        <v>6255575</v>
      </c>
      <c r="P421">
        <f t="shared" si="75"/>
        <v>6.464173891477995E-2</v>
      </c>
      <c r="Q421" s="5">
        <f>_xll.SNL.Clients.Office.Excel.Functions.SPG(K421, "SP_MARKETCAP", "12/31/2022")</f>
        <v>388971.94666781998</v>
      </c>
      <c r="R421">
        <f t="shared" si="79"/>
        <v>1.1563244465554758E-2</v>
      </c>
      <c r="S421">
        <f t="shared" si="80"/>
        <v>2.075602381567079E-2</v>
      </c>
      <c r="U421" s="11" t="s">
        <v>418</v>
      </c>
      <c r="V421" s="4" cm="1">
        <f t="array" ref="V421">_xll.SNL.Clients.Office.Excel.Functions.SPG(U421, "SP_TOTAL_REV", "CY2021")</f>
        <v>53823000</v>
      </c>
      <c r="W421" s="4">
        <f>_xll.SNL.Clients.Office.Excel.Functions.SPG(U421,"IQ_AVG_DILUT_SHARES_OUT","CY2021")</f>
        <v>3386000000</v>
      </c>
      <c r="X421" s="5">
        <f>_xll.SNL.Clients.Office.Excel.Functions.SPG(U421, "IQ_DILUT_EPS_NORM", "CY2021")</f>
        <v>1.1339999999999999</v>
      </c>
      <c r="Y421">
        <f t="shared" si="81"/>
        <v>3839723.9999999995</v>
      </c>
      <c r="Z421">
        <f t="shared" si="82"/>
        <v>7.1339836129535691E-2</v>
      </c>
      <c r="AA421" s="5">
        <f>_xll.SNL.Clients.Office.Excel.Functions.SPG(U421, "SP_MARKETCAP", "12/31/2021")</f>
        <v>1063563.91889472</v>
      </c>
      <c r="AB421">
        <f t="shared" si="76"/>
        <v>2.5063822814606129E-2</v>
      </c>
      <c r="AC421">
        <f t="shared" si="83"/>
        <v>2.8422375071763348E-2</v>
      </c>
    </row>
    <row r="422" spans="1:29" x14ac:dyDescent="0.3">
      <c r="A422" s="11" t="s">
        <v>419</v>
      </c>
      <c r="B422" s="4" cm="1">
        <f t="array" ref="B422">_xll.SNL.Clients.Office.Excel.Functions.SPG(A422, "SP_TOTAL_REV", "CY2023")</f>
        <v>17519000</v>
      </c>
      <c r="C422" s="4">
        <f>_xll.SNL.Clients.Office.Excel.Functions.SPG(A422,"IQ_AVG_DILUT_SHARES_OUT","CY2023")</f>
        <v>916000000</v>
      </c>
      <c r="D422" s="5">
        <f>_xll.SNL.Clients.Office.Excel.Functions.SPG(A422, "IQ_DILUT_EPS_NORM", "CY2023")</f>
        <v>5.0609999999999999</v>
      </c>
      <c r="E422">
        <f t="shared" si="72"/>
        <v>4635876</v>
      </c>
      <c r="F422">
        <f t="shared" si="73"/>
        <v>0.26461989839602718</v>
      </c>
      <c r="G422" s="5">
        <f>_xll.SNL.Clients.Office.Excel.Functions.SPG(A422, "SP_MARKETCAP", "12/30/2023")</f>
        <v>154812.46969278</v>
      </c>
      <c r="H422">
        <f t="shared" si="77"/>
        <v>3.684401188965074E-3</v>
      </c>
      <c r="I422">
        <f t="shared" si="78"/>
        <v>1.8646754417352238E-2</v>
      </c>
      <c r="K422" s="11" t="s">
        <v>419</v>
      </c>
      <c r="L422" s="4" cm="1">
        <f t="array" ref="L422">_xll.SNL.Clients.Office.Excel.Functions.SPG(K422, "SP_TOTAL_REV", "CY2023")</f>
        <v>17519000</v>
      </c>
      <c r="M422" s="4">
        <f>_xll.SNL.Clients.Office.Excel.Functions.SPG(K422,"IQ_AVG_DILUT_SHARES_OUT","CY2023")</f>
        <v>916000000</v>
      </c>
      <c r="N422" s="5">
        <f>_xll.SNL.Clients.Office.Excel.Functions.SPG(K422, "IQ_DILUT_EPS_NORM", "CY2023")</f>
        <v>5.0609999999999999</v>
      </c>
      <c r="O422">
        <f t="shared" si="74"/>
        <v>4635876</v>
      </c>
      <c r="P422">
        <f t="shared" si="75"/>
        <v>0.26461989839602718</v>
      </c>
      <c r="Q422" s="5">
        <f>_xll.SNL.Clients.Office.Excel.Functions.SPG(K422, "SP_MARKETCAP", "12/31/2022")</f>
        <v>149948.99825664001</v>
      </c>
      <c r="R422">
        <f t="shared" si="79"/>
        <v>4.4576400407798861E-3</v>
      </c>
      <c r="S422">
        <f t="shared" si="80"/>
        <v>2.2560116246387003E-2</v>
      </c>
      <c r="U422" s="11" t="s">
        <v>419</v>
      </c>
      <c r="V422" s="4" cm="1">
        <f t="array" ref="V422">_xll.SNL.Clients.Office.Excel.Functions.SPG(U422, "SP_TOTAL_REV", "CY2021")</f>
        <v>18344000</v>
      </c>
      <c r="W422" s="4">
        <f>_xll.SNL.Clients.Office.Excel.Functions.SPG(U422,"IQ_AVG_DILUT_SHARES_OUT","CY2021")</f>
        <v>936000000</v>
      </c>
      <c r="X422" s="5">
        <f>_xll.SNL.Clients.Office.Excel.Functions.SPG(U422, "IQ_DILUT_EPS_NORM", "CY2021")</f>
        <v>5.992</v>
      </c>
      <c r="Y422">
        <f t="shared" si="81"/>
        <v>5608512</v>
      </c>
      <c r="Z422">
        <f t="shared" si="82"/>
        <v>0.30574095071958135</v>
      </c>
      <c r="AA422" s="5">
        <f>_xll.SNL.Clients.Office.Excel.Functions.SPG(U422, "SP_MARKETCAP", "12/31/2021")</f>
        <v>174056.95407809</v>
      </c>
      <c r="AB422">
        <f t="shared" si="76"/>
        <v>4.1018058051432655E-3</v>
      </c>
      <c r="AC422">
        <f t="shared" si="83"/>
        <v>2.4578020384418447E-2</v>
      </c>
    </row>
    <row r="423" spans="1:29" x14ac:dyDescent="0.3">
      <c r="A423" s="11" t="s">
        <v>420</v>
      </c>
      <c r="B423" s="4" cm="1">
        <f t="array" ref="B423">_xll.SNL.Clients.Office.Excel.Functions.SPG(A423, "SP_TOTAL_REV", "CY2023")</f>
        <v>631595</v>
      </c>
      <c r="C423" s="4">
        <f>_xll.SNL.Clients.Office.Excel.Functions.SPG(A423,"IQ_AVG_DILUT_SHARES_OUT","CY2023")</f>
        <v>23059845</v>
      </c>
      <c r="D423" s="5">
        <f>_xll.SNL.Clients.Office.Excel.Functions.SPG(A423, "IQ_DILUT_EPS_NORM", "CY2023")</f>
        <v>13.99</v>
      </c>
      <c r="E423">
        <f t="shared" si="72"/>
        <v>322607.23155000003</v>
      </c>
      <c r="F423">
        <f t="shared" si="73"/>
        <v>0.51078180091672676</v>
      </c>
      <c r="G423" s="5">
        <f>_xll.SNL.Clients.Office.Excel.Functions.SPG(A423, "SP_MARKETCAP", "12/30/2023")</f>
        <v>12068.344614150001</v>
      </c>
      <c r="H423">
        <f t="shared" si="77"/>
        <v>2.8721603197373586E-4</v>
      </c>
      <c r="I423">
        <f t="shared" si="78"/>
        <v>4.0181522873125649E-3</v>
      </c>
      <c r="K423" s="11" t="s">
        <v>420</v>
      </c>
      <c r="L423" s="4" cm="1">
        <f t="array" ref="L423">_xll.SNL.Clients.Office.Excel.Functions.SPG(K423, "SP_TOTAL_REV", "CY2023")</f>
        <v>631595</v>
      </c>
      <c r="M423" s="4">
        <f>_xll.SNL.Clients.Office.Excel.Functions.SPG(K423,"IQ_AVG_DILUT_SHARES_OUT","CY2023")</f>
        <v>23059845</v>
      </c>
      <c r="N423" s="5">
        <f>_xll.SNL.Clients.Office.Excel.Functions.SPG(K423, "IQ_DILUT_EPS_NORM", "CY2023")</f>
        <v>13.99</v>
      </c>
      <c r="O423">
        <f t="shared" si="74"/>
        <v>322607.23155000003</v>
      </c>
      <c r="P423">
        <f t="shared" si="75"/>
        <v>0.51078180091672676</v>
      </c>
      <c r="Q423" s="5">
        <f>_xll.SNL.Clients.Office.Excel.Functions.SPG(K423, "SP_MARKETCAP", "12/31/2022")</f>
        <v>18061.110658080001</v>
      </c>
      <c r="R423">
        <f t="shared" si="79"/>
        <v>5.3691542448732995E-4</v>
      </c>
      <c r="S423">
        <f t="shared" si="80"/>
        <v>7.5114467885777463E-3</v>
      </c>
      <c r="U423" s="11" t="s">
        <v>420</v>
      </c>
      <c r="V423" s="4" cm="1">
        <f t="array" ref="V423">_xll.SNL.Clients.Office.Excel.Functions.SPG(U423, "SP_TOTAL_REV", "CY2021")</f>
        <v>450958</v>
      </c>
      <c r="W423" s="4">
        <f>_xll.SNL.Clients.Office.Excel.Functions.SPG(U423,"IQ_AVG_DILUT_SHARES_OUT","CY2021")</f>
        <v>23256162</v>
      </c>
      <c r="X423" s="5">
        <f>_xll.SNL.Clients.Office.Excel.Functions.SPG(U423, "IQ_DILUT_EPS_NORM", "CY2021")</f>
        <v>9.7560000000000002</v>
      </c>
      <c r="Y423">
        <f t="shared" si="81"/>
        <v>226887.11647199999</v>
      </c>
      <c r="Z423">
        <f t="shared" si="82"/>
        <v>0.5031225002594476</v>
      </c>
      <c r="AA423" s="5">
        <f>_xll.SNL.Clients.Office.Excel.Functions.SPG(U423, "SP_MARKETCAP", "12/31/2021")</f>
        <v>9674.1916177200001</v>
      </c>
      <c r="AB423">
        <f t="shared" si="76"/>
        <v>2.2798086722710997E-4</v>
      </c>
      <c r="AC423">
        <f t="shared" si="83"/>
        <v>2.224181340667685E-3</v>
      </c>
    </row>
    <row r="424" spans="1:29" x14ac:dyDescent="0.3">
      <c r="A424" s="11" t="s">
        <v>421</v>
      </c>
      <c r="B424" s="4" cm="1">
        <f t="array" ref="B424">_xll.SNL.Clients.Office.Excel.Functions.SPG(A424, "SP_TOTAL_REV", "CY2023")</f>
        <v>13683000</v>
      </c>
      <c r="C424" s="4">
        <f>_xll.SNL.Clients.Office.Excel.Functions.SPG(A424,"IQ_AVG_DILUT_SHARES_OUT","CY2023")</f>
        <v>201774000</v>
      </c>
      <c r="D424" s="5">
        <f>_xll.SNL.Clients.Office.Excel.Functions.SPG(A424, "IQ_DILUT_EPS_NORM", "CY2023")</f>
        <v>3.76</v>
      </c>
      <c r="E424">
        <f t="shared" si="72"/>
        <v>758670.24</v>
      </c>
      <c r="F424">
        <f t="shared" si="73"/>
        <v>5.5446191624643718E-2</v>
      </c>
      <c r="G424" s="5">
        <f>_xll.SNL.Clients.Office.Excel.Functions.SPG(A424, "SP_MARKETCAP", "12/30/2023")</f>
        <v>15762.75885194</v>
      </c>
      <c r="H424">
        <f t="shared" si="77"/>
        <v>3.7513985514673302E-4</v>
      </c>
      <c r="I424">
        <f t="shared" si="78"/>
        <v>1.410525855351716E-3</v>
      </c>
      <c r="K424" s="11" t="s">
        <v>421</v>
      </c>
      <c r="L424" s="4" cm="1">
        <f t="array" ref="L424">_xll.SNL.Clients.Office.Excel.Functions.SPG(K424, "SP_TOTAL_REV", "CY2023")</f>
        <v>13683000</v>
      </c>
      <c r="M424" s="4">
        <f>_xll.SNL.Clients.Office.Excel.Functions.SPG(K424,"IQ_AVG_DILUT_SHARES_OUT","CY2023")</f>
        <v>201774000</v>
      </c>
      <c r="N424" s="5">
        <f>_xll.SNL.Clients.Office.Excel.Functions.SPG(K424, "IQ_DILUT_EPS_NORM", "CY2023")</f>
        <v>3.76</v>
      </c>
      <c r="O424">
        <f t="shared" si="74"/>
        <v>758670.24</v>
      </c>
      <c r="P424">
        <f t="shared" si="75"/>
        <v>5.5446191624643718E-2</v>
      </c>
      <c r="Q424" s="5">
        <f>_xll.SNL.Clients.Office.Excel.Functions.SPG(K424, "SP_MARKETCAP", "12/31/2022")</f>
        <v>14781.0202176</v>
      </c>
      <c r="R424">
        <f t="shared" si="79"/>
        <v>4.3940585353415739E-4</v>
      </c>
      <c r="S424">
        <f t="shared" si="80"/>
        <v>1.6521660092884316E-3</v>
      </c>
      <c r="U424" s="11" t="s">
        <v>421</v>
      </c>
      <c r="V424" s="4" cm="1">
        <f t="array" ref="V424">_xll.SNL.Clients.Office.Excel.Functions.SPG(U424, "SP_TOTAL_REV", "CY2021")</f>
        <v>12382000</v>
      </c>
      <c r="W424" s="4">
        <f>_xll.SNL.Clients.Office.Excel.Functions.SPG(U424,"IQ_AVG_DILUT_SHARES_OUT","CY2021")</f>
        <v>226520000</v>
      </c>
      <c r="X424" s="5">
        <f>_xll.SNL.Clients.Office.Excel.Functions.SPG(U424, "IQ_DILUT_EPS_NORM", "CY2021")</f>
        <v>2.431</v>
      </c>
      <c r="Y424">
        <f t="shared" si="81"/>
        <v>550670.12</v>
      </c>
      <c r="Z424">
        <f t="shared" si="82"/>
        <v>4.447343886286545E-2</v>
      </c>
      <c r="AA424" s="5">
        <f>_xll.SNL.Clients.Office.Excel.Functions.SPG(U424, "SP_MARKETCAP", "12/31/2021")</f>
        <v>17016.8267524</v>
      </c>
      <c r="AB424">
        <f t="shared" si="76"/>
        <v>4.0101654730092634E-4</v>
      </c>
      <c r="AC424">
        <f t="shared" si="83"/>
        <v>9.7487122648855196E-4</v>
      </c>
    </row>
    <row r="425" spans="1:29" x14ac:dyDescent="0.3">
      <c r="A425" s="11" t="s">
        <v>422</v>
      </c>
      <c r="B425" s="4" cm="1">
        <f t="array" ref="B425">_xll.SNL.Clients.Office.Excel.Functions.SPG(A425, "SP_TOTAL_REV", "CY2023")</f>
        <v>12668000</v>
      </c>
      <c r="C425" s="4">
        <f>_xll.SNL.Clients.Office.Excel.Functions.SPG(A425,"IQ_AVG_DILUT_SHARES_OUT","CY2023")</f>
        <v>712000000</v>
      </c>
      <c r="D425" s="5">
        <f>_xll.SNL.Clients.Office.Excel.Functions.SPG(A425, "IQ_DILUT_EPS_NORM", "CY2023")</f>
        <v>1.5589999999999999</v>
      </c>
      <c r="E425">
        <f t="shared" si="72"/>
        <v>1110008</v>
      </c>
      <c r="F425">
        <f t="shared" si="73"/>
        <v>8.7622987053994322E-2</v>
      </c>
      <c r="G425" s="5">
        <f>_xll.SNL.Clients.Office.Excel.Functions.SPG(A425, "SP_MARKETCAP", "12/30/2023")</f>
        <v>12890.35892375</v>
      </c>
      <c r="H425">
        <f t="shared" si="77"/>
        <v>3.0677925259573586E-4</v>
      </c>
      <c r="I425">
        <f t="shared" si="78"/>
        <v>4.7826885479675216E-4</v>
      </c>
      <c r="K425" s="11" t="s">
        <v>422</v>
      </c>
      <c r="L425" s="4" cm="1">
        <f t="array" ref="L425">_xll.SNL.Clients.Office.Excel.Functions.SPG(K425, "SP_TOTAL_REV", "CY2023")</f>
        <v>12668000</v>
      </c>
      <c r="M425" s="4">
        <f>_xll.SNL.Clients.Office.Excel.Functions.SPG(K425,"IQ_AVG_DILUT_SHARES_OUT","CY2023")</f>
        <v>712000000</v>
      </c>
      <c r="N425" s="5">
        <f>_xll.SNL.Clients.Office.Excel.Functions.SPG(K425, "IQ_DILUT_EPS_NORM", "CY2023")</f>
        <v>1.5589999999999999</v>
      </c>
      <c r="O425">
        <f t="shared" si="74"/>
        <v>1110008</v>
      </c>
      <c r="P425">
        <f t="shared" si="75"/>
        <v>8.7622987053994322E-2</v>
      </c>
      <c r="Q425" s="5">
        <f>_xll.SNL.Clients.Office.Excel.Functions.SPG(K425, "SP_MARKETCAP", "12/31/2022")</f>
        <v>19210.235615279998</v>
      </c>
      <c r="R425">
        <f t="shared" si="79"/>
        <v>5.7107627571427271E-4</v>
      </c>
      <c r="S425">
        <f t="shared" si="80"/>
        <v>8.9030791383855107E-4</v>
      </c>
      <c r="U425" s="11" t="s">
        <v>422</v>
      </c>
      <c r="V425" s="4" cm="1">
        <f t="array" ref="V425">_xll.SNL.Clients.Office.Excel.Functions.SPG(U425, "SP_TOTAL_REV", "CY2021")</f>
        <v>11141000</v>
      </c>
      <c r="W425" s="4">
        <f>_xll.SNL.Clients.Office.Excel.Functions.SPG(U425,"IQ_AVG_DILUT_SHARES_OUT","CY2021")</f>
        <v>666000000</v>
      </c>
      <c r="X425" s="5">
        <f>_xll.SNL.Clients.Office.Excel.Functions.SPG(U425, "IQ_DILUT_EPS_NORM", "CY2021")</f>
        <v>2.6019999999999999</v>
      </c>
      <c r="Y425">
        <f t="shared" si="81"/>
        <v>1732932</v>
      </c>
      <c r="Z425">
        <f t="shared" si="82"/>
        <v>0.15554546270532268</v>
      </c>
      <c r="AA425" s="5">
        <f>_xll.SNL.Clients.Office.Excel.Functions.SPG(U425, "SP_MARKETCAP", "12/31/2021")</f>
        <v>16201.146044700001</v>
      </c>
      <c r="AB425">
        <f t="shared" si="76"/>
        <v>3.8179431122476148E-4</v>
      </c>
      <c r="AC425">
        <f t="shared" si="83"/>
        <v>9.9342879780682926E-4</v>
      </c>
    </row>
    <row r="426" spans="1:29" x14ac:dyDescent="0.3">
      <c r="A426" s="11" t="s">
        <v>423</v>
      </c>
      <c r="B426" s="4" cm="1">
        <f t="array" ref="B426">_xll.SNL.Clients.Office.Excel.Functions.SPG(A426, "SP_TOTAL_REV", "CY2023")</f>
        <v>57094000</v>
      </c>
      <c r="C426" s="4">
        <f>_xll.SNL.Clients.Office.Excel.Functions.SPG(A426,"IQ_AVG_DILUT_SHARES_OUT","CY2023")</f>
        <v>262500000</v>
      </c>
      <c r="D426" s="5">
        <f>_xll.SNL.Clients.Office.Excel.Functions.SPG(A426, "IQ_DILUT_EPS_NORM", "CY2023")</f>
        <v>-0.33100000000000002</v>
      </c>
      <c r="E426">
        <f t="shared" si="72"/>
        <v>-86887.5</v>
      </c>
      <c r="F426">
        <f t="shared" si="73"/>
        <v>-1.5218324167162924E-3</v>
      </c>
      <c r="G426" s="5">
        <f>_xll.SNL.Clients.Office.Excel.Functions.SPG(A426, "SP_MARKETCAP", "12/30/2023")</f>
        <v>36630.955218720002</v>
      </c>
      <c r="H426">
        <f t="shared" si="77"/>
        <v>8.7178465164084037E-4</v>
      </c>
      <c r="I426">
        <f t="shared" si="78"/>
        <v>-2.8856071969311819E-4</v>
      </c>
      <c r="K426" s="11" t="s">
        <v>423</v>
      </c>
      <c r="L426" s="4" cm="1">
        <f t="array" ref="L426">_xll.SNL.Clients.Office.Excel.Functions.SPG(K426, "SP_TOTAL_REV", "CY2023")</f>
        <v>57094000</v>
      </c>
      <c r="M426" s="4">
        <f>_xll.SNL.Clients.Office.Excel.Functions.SPG(K426,"IQ_AVG_DILUT_SHARES_OUT","CY2023")</f>
        <v>262500000</v>
      </c>
      <c r="N426" s="5">
        <f>_xll.SNL.Clients.Office.Excel.Functions.SPG(K426, "IQ_DILUT_EPS_NORM", "CY2023")</f>
        <v>-0.33100000000000002</v>
      </c>
      <c r="O426">
        <f t="shared" si="74"/>
        <v>-86887.5</v>
      </c>
      <c r="P426">
        <f t="shared" si="75"/>
        <v>-1.5218324167162924E-3</v>
      </c>
      <c r="Q426" s="5">
        <f>_xll.SNL.Clients.Office.Excel.Functions.SPG(K426, "SP_MARKETCAP", "12/31/2022")</f>
        <v>35962.4182344</v>
      </c>
      <c r="R426">
        <f t="shared" si="79"/>
        <v>1.0690802696165091E-3</v>
      </c>
      <c r="S426">
        <f t="shared" si="80"/>
        <v>-3.538655692430645E-4</v>
      </c>
      <c r="U426" s="11" t="s">
        <v>423</v>
      </c>
      <c r="V426" s="4" cm="1">
        <f t="array" ref="V426">_xll.SNL.Clients.Office.Excel.Functions.SPG(U426, "SP_TOTAL_REV", "CY2021")</f>
        <v>50588000</v>
      </c>
      <c r="W426" s="4">
        <f>_xll.SNL.Clients.Office.Excel.Functions.SPG(U426,"IQ_AVG_DILUT_SHARES_OUT","CY2021")</f>
        <v>299100000</v>
      </c>
      <c r="X426" s="5">
        <f>_xll.SNL.Clients.Office.Excel.Functions.SPG(U426, "IQ_DILUT_EPS_NORM", "CY2021")</f>
        <v>14.038</v>
      </c>
      <c r="Y426">
        <f t="shared" si="81"/>
        <v>4198765.8</v>
      </c>
      <c r="Z426">
        <f t="shared" si="82"/>
        <v>8.2999244880208739E-2</v>
      </c>
      <c r="AA426" s="5">
        <f>_xll.SNL.Clients.Office.Excel.Functions.SPG(U426, "SP_MARKETCAP", "12/31/2021")</f>
        <v>33727.436223650002</v>
      </c>
      <c r="AB426">
        <f t="shared" si="76"/>
        <v>7.9481681399928199E-4</v>
      </c>
      <c r="AC426">
        <f t="shared" si="83"/>
        <v>1.1157638434921921E-2</v>
      </c>
    </row>
    <row r="427" spans="1:29" x14ac:dyDescent="0.3">
      <c r="A427" s="11" t="s">
        <v>424</v>
      </c>
      <c r="B427" s="4" cm="1">
        <f t="array" ref="B427">_xll.SNL.Clients.Office.Excel.Functions.SPG(A427, "SP_TOTAL_REV", "CY2023")</f>
        <v>17578000</v>
      </c>
      <c r="C427" s="4">
        <f>_xll.SNL.Clients.Office.Excel.Functions.SPG(A427,"IQ_AVG_DILUT_SHARES_OUT","CY2023")</f>
        <v>787798000</v>
      </c>
      <c r="D427" s="5">
        <f>_xll.SNL.Clients.Office.Excel.Functions.SPG(A427, "IQ_DILUT_EPS_NORM", "CY2023")</f>
        <v>4.1829999999999998</v>
      </c>
      <c r="E427">
        <f t="shared" si="72"/>
        <v>3295359.034</v>
      </c>
      <c r="F427">
        <f t="shared" si="73"/>
        <v>0.18747064705882352</v>
      </c>
      <c r="G427" s="5">
        <f>_xll.SNL.Clients.Office.Excel.Functions.SPG(A427, "SP_MARKETCAP", "12/30/2023")</f>
        <v>40030.264119899999</v>
      </c>
      <c r="H427">
        <f t="shared" si="77"/>
        <v>9.5268522626523213E-4</v>
      </c>
      <c r="I427">
        <f t="shared" si="78"/>
        <v>3.9850823014674656E-3</v>
      </c>
      <c r="K427" s="11" t="s">
        <v>424</v>
      </c>
      <c r="L427" s="4" cm="1">
        <f t="array" ref="L427">_xll.SNL.Clients.Office.Excel.Functions.SPG(K427, "SP_TOTAL_REV", "CY2023")</f>
        <v>17578000</v>
      </c>
      <c r="M427" s="4">
        <f>_xll.SNL.Clients.Office.Excel.Functions.SPG(K427,"IQ_AVG_DILUT_SHARES_OUT","CY2023")</f>
        <v>787798000</v>
      </c>
      <c r="N427" s="5">
        <f>_xll.SNL.Clients.Office.Excel.Functions.SPG(K427, "IQ_DILUT_EPS_NORM", "CY2023")</f>
        <v>4.1829999999999998</v>
      </c>
      <c r="O427">
        <f t="shared" si="74"/>
        <v>3295359.034</v>
      </c>
      <c r="P427">
        <f t="shared" si="75"/>
        <v>0.18747064705882352</v>
      </c>
      <c r="Q427" s="5">
        <f>_xll.SNL.Clients.Office.Excel.Functions.SPG(K427, "SP_MARKETCAP", "12/31/2022")</f>
        <v>36792.90327848</v>
      </c>
      <c r="R427">
        <f t="shared" si="79"/>
        <v>1.0937686865369329E-3</v>
      </c>
      <c r="S427">
        <f t="shared" si="80"/>
        <v>4.5752344157839906E-3</v>
      </c>
      <c r="U427" s="11" t="s">
        <v>424</v>
      </c>
      <c r="V427" s="4" cm="1">
        <f t="array" ref="V427">_xll.SNL.Clients.Office.Excel.Functions.SPG(U427, "SP_TOTAL_REV", "CY2021")</f>
        <v>16162000</v>
      </c>
      <c r="W427" s="4">
        <f>_xll.SNL.Clients.Office.Excel.Functions.SPG(U427,"IQ_AVG_DILUT_SHARES_OUT","CY2021")</f>
        <v>856359000</v>
      </c>
      <c r="X427" s="5">
        <f>_xll.SNL.Clients.Office.Excel.Functions.SPG(U427, "IQ_DILUT_EPS_NORM", "CY2021")</f>
        <v>3.3780000000000001</v>
      </c>
      <c r="Y427">
        <f t="shared" si="81"/>
        <v>2892780.702</v>
      </c>
      <c r="Z427">
        <f t="shared" si="82"/>
        <v>0.17898655500556862</v>
      </c>
      <c r="AA427" s="5">
        <f>_xll.SNL.Clients.Office.Excel.Functions.SPG(U427, "SP_MARKETCAP", "12/31/2021")</f>
        <v>47963.68733904</v>
      </c>
      <c r="AB427">
        <f t="shared" si="76"/>
        <v>1.1303066413254892E-3</v>
      </c>
      <c r="AC427">
        <f t="shared" si="83"/>
        <v>3.8181758343975025E-3</v>
      </c>
    </row>
    <row r="428" spans="1:29" x14ac:dyDescent="0.3">
      <c r="A428" s="11" t="s">
        <v>425</v>
      </c>
      <c r="B428" s="4" cm="1">
        <f t="array" ref="B428">_xll.SNL.Clients.Office.Excel.Functions.SPG(A428, "SP_TOTAL_REV", "CY2023")</f>
        <v>77794000</v>
      </c>
      <c r="C428" s="4">
        <f>_xll.SNL.Clients.Office.Excel.Functions.SPG(A428,"IQ_AVG_DILUT_SHARES_OUT","CY2023")</f>
        <v>605800000</v>
      </c>
      <c r="D428" s="5">
        <f>_xll.SNL.Clients.Office.Excel.Functions.SPG(A428, "IQ_DILUT_EPS_NORM", "CY2023")</f>
        <v>-0.46200000000000002</v>
      </c>
      <c r="E428">
        <f t="shared" si="72"/>
        <v>-279879.59999999998</v>
      </c>
      <c r="F428">
        <f t="shared" si="73"/>
        <v>-3.5977016222330767E-3</v>
      </c>
      <c r="G428" s="5">
        <f>_xll.SNL.Clients.Office.Excel.Functions.SPG(A428, "SP_MARKETCAP", "12/30/2023")</f>
        <v>157693.25190602001</v>
      </c>
      <c r="H428">
        <f t="shared" si="77"/>
        <v>3.752961282558788E-3</v>
      </c>
      <c r="I428">
        <f t="shared" si="78"/>
        <v>-1.7338681125421602E-3</v>
      </c>
      <c r="K428" s="11" t="s">
        <v>425</v>
      </c>
      <c r="L428" s="4" cm="1">
        <f t="array" ref="L428">_xll.SNL.Clients.Office.Excel.Functions.SPG(K428, "SP_TOTAL_REV", "CY2023")</f>
        <v>77794000</v>
      </c>
      <c r="M428" s="4">
        <f>_xll.SNL.Clients.Office.Excel.Functions.SPG(K428,"IQ_AVG_DILUT_SHARES_OUT","CY2023")</f>
        <v>605800000</v>
      </c>
      <c r="N428" s="5">
        <f>_xll.SNL.Clients.Office.Excel.Functions.SPG(K428, "IQ_DILUT_EPS_NORM", "CY2023")</f>
        <v>-0.46200000000000002</v>
      </c>
      <c r="O428">
        <f t="shared" si="74"/>
        <v>-279879.59999999998</v>
      </c>
      <c r="P428">
        <f t="shared" si="75"/>
        <v>-3.5977016222330767E-3</v>
      </c>
      <c r="Q428" s="5">
        <f>_xll.SNL.Clients.Office.Excel.Functions.SPG(K428, "SP_MARKETCAP", "12/31/2022")</f>
        <v>113528.83824408001</v>
      </c>
      <c r="R428">
        <f t="shared" si="79"/>
        <v>3.3749521572253929E-3</v>
      </c>
      <c r="S428">
        <f t="shared" si="80"/>
        <v>-1.5592278966381316E-3</v>
      </c>
      <c r="U428" s="11" t="s">
        <v>425</v>
      </c>
      <c r="V428" s="4" cm="1">
        <f t="array" ref="V428">_xll.SNL.Clients.Office.Excel.Functions.SPG(U428, "SP_TOTAL_REV", "CY2021")</f>
        <v>62286000</v>
      </c>
      <c r="W428" s="4">
        <f>_xll.SNL.Clients.Office.Excel.Functions.SPG(U428,"IQ_AVG_DILUT_SHARES_OUT","CY2021")</f>
        <v>587600000</v>
      </c>
      <c r="X428" s="5">
        <f>_xll.SNL.Clients.Office.Excel.Functions.SPG(U428, "IQ_DILUT_EPS_NORM", "CY2021")</f>
        <v>-2.9929999999999999</v>
      </c>
      <c r="Y428">
        <f t="shared" si="81"/>
        <v>-1758686.8</v>
      </c>
      <c r="Z428">
        <f t="shared" si="82"/>
        <v>-2.8235667726294836E-2</v>
      </c>
      <c r="AA428" s="5">
        <f>_xll.SNL.Clients.Office.Excel.Functions.SPG(U428, "SP_MARKETCAP", "12/31/2021")</f>
        <v>118315.60777567999</v>
      </c>
      <c r="AB428">
        <f t="shared" si="76"/>
        <v>2.7882117631198257E-3</v>
      </c>
      <c r="AC428">
        <f t="shared" si="83"/>
        <v>-8.3451178070176376E-3</v>
      </c>
    </row>
    <row r="429" spans="1:29" x14ac:dyDescent="0.3">
      <c r="A429" s="11" t="s">
        <v>426</v>
      </c>
      <c r="B429" s="4" cm="1">
        <f t="array" ref="B429">_xll.SNL.Clients.Office.Excel.Functions.SPG(A429, "SP_TOTAL_REV", "CY2023")</f>
        <v>9271000</v>
      </c>
      <c r="C429" s="4">
        <f>_xll.SNL.Clients.Office.Excel.Functions.SPG(A429,"IQ_AVG_DILUT_SHARES_OUT","CY2023")</f>
        <v>300000000</v>
      </c>
      <c r="D429" s="5">
        <f>_xll.SNL.Clients.Office.Excel.Functions.SPG(A429, "IQ_DILUT_EPS_NORM", "CY2023")</f>
        <v>2.444</v>
      </c>
      <c r="E429">
        <f t="shared" si="72"/>
        <v>733200</v>
      </c>
      <c r="F429">
        <f t="shared" si="73"/>
        <v>7.9085319814475252E-2</v>
      </c>
      <c r="G429" s="5">
        <f>_xll.SNL.Clients.Office.Excel.Functions.SPG(A429, "SP_MARKETCAP", "12/30/2023")</f>
        <v>12886.855867050001</v>
      </c>
      <c r="H429">
        <f t="shared" si="77"/>
        <v>3.0669588291436521E-4</v>
      </c>
      <c r="I429">
        <f t="shared" si="78"/>
        <v>7.4956473784270857E-4</v>
      </c>
      <c r="K429" s="11" t="s">
        <v>426</v>
      </c>
      <c r="L429" s="4" cm="1">
        <f t="array" ref="L429">_xll.SNL.Clients.Office.Excel.Functions.SPG(K429, "SP_TOTAL_REV", "CY2023")</f>
        <v>9271000</v>
      </c>
      <c r="M429" s="4">
        <f>_xll.SNL.Clients.Office.Excel.Functions.SPG(K429,"IQ_AVG_DILUT_SHARES_OUT","CY2023")</f>
        <v>300000000</v>
      </c>
      <c r="N429" s="5">
        <f>_xll.SNL.Clients.Office.Excel.Functions.SPG(K429, "IQ_DILUT_EPS_NORM", "CY2023")</f>
        <v>2.444</v>
      </c>
      <c r="O429">
        <f t="shared" si="74"/>
        <v>733200</v>
      </c>
      <c r="P429">
        <f t="shared" si="75"/>
        <v>7.9085319814475252E-2</v>
      </c>
      <c r="Q429" s="5">
        <f>_xll.SNL.Clients.Office.Excel.Functions.SPG(K429, "SP_MARKETCAP", "12/31/2022")</f>
        <v>16994.784256999999</v>
      </c>
      <c r="R429">
        <f t="shared" si="79"/>
        <v>5.052159845626991E-4</v>
      </c>
      <c r="S429">
        <f t="shared" si="80"/>
        <v>1.2347478662712366E-3</v>
      </c>
      <c r="U429" s="11" t="s">
        <v>426</v>
      </c>
      <c r="V429" s="4" cm="1">
        <f t="array" ref="V429">_xll.SNL.Clients.Office.Excel.Functions.SPG(U429, "SP_TOTAL_REV", "CY2021")</f>
        <v>8302000</v>
      </c>
      <c r="W429" s="4">
        <f>_xll.SNL.Clients.Office.Excel.Functions.SPG(U429,"IQ_AVG_DILUT_SHARES_OUT","CY2021")</f>
        <v>304000000</v>
      </c>
      <c r="X429" s="5">
        <f>_xll.SNL.Clients.Office.Excel.Functions.SPG(U429, "IQ_DILUT_EPS_NORM", "CY2021")</f>
        <v>2.5369999999999999</v>
      </c>
      <c r="Y429">
        <f t="shared" si="81"/>
        <v>771248</v>
      </c>
      <c r="Z429">
        <f t="shared" si="82"/>
        <v>9.289906046735727E-2</v>
      </c>
      <c r="AA429" s="5">
        <f>_xll.SNL.Clients.Office.Excel.Functions.SPG(U429, "SP_MARKETCAP", "12/31/2021")</f>
        <v>13113.52817788</v>
      </c>
      <c r="AB429">
        <f t="shared" si="76"/>
        <v>3.0903187000391649E-4</v>
      </c>
      <c r="AC429">
        <f t="shared" si="83"/>
        <v>7.8401385419993612E-4</v>
      </c>
    </row>
    <row r="430" spans="1:29" x14ac:dyDescent="0.3">
      <c r="A430" s="11" t="s">
        <v>427</v>
      </c>
      <c r="B430" s="4" cm="1">
        <f t="array" ref="B430">_xll.SNL.Clients.Office.Excel.Functions.SPG(A430, "SP_TOTAL_REV", "CY2023")</f>
        <v>18837000</v>
      </c>
      <c r="C430" s="4">
        <f>_xll.SNL.Clients.Office.Excel.Functions.SPG(A430,"IQ_AVG_DILUT_SHARES_OUT","CY2023")</f>
        <v>1831000000</v>
      </c>
      <c r="D430" s="5">
        <f>_xll.SNL.Clients.Office.Excel.Functions.SPG(A430, "IQ_DILUT_EPS_NORM", "CY2023")</f>
        <v>2.5649999999999999</v>
      </c>
      <c r="E430">
        <f t="shared" si="72"/>
        <v>4696515</v>
      </c>
      <c r="F430">
        <f t="shared" si="73"/>
        <v>0.24932393693263258</v>
      </c>
      <c r="G430" s="5">
        <f>_xll.SNL.Clients.Office.Excel.Functions.SPG(A430, "SP_MARKETCAP", "12/30/2023")</f>
        <v>125446.0281904</v>
      </c>
      <c r="H430">
        <f t="shared" si="77"/>
        <v>2.9855056012791669E-3</v>
      </c>
      <c r="I430">
        <f t="shared" si="78"/>
        <v>7.6578218672810634E-3</v>
      </c>
      <c r="K430" s="11" t="s">
        <v>427</v>
      </c>
      <c r="L430" s="4" cm="1">
        <f t="array" ref="L430">_xll.SNL.Clients.Office.Excel.Functions.SPG(K430, "SP_TOTAL_REV", "CY2023")</f>
        <v>18837000</v>
      </c>
      <c r="M430" s="4">
        <f>_xll.SNL.Clients.Office.Excel.Functions.SPG(K430,"IQ_AVG_DILUT_SHARES_OUT","CY2023")</f>
        <v>1831000000</v>
      </c>
      <c r="N430" s="5">
        <f>_xll.SNL.Clients.Office.Excel.Functions.SPG(K430, "IQ_DILUT_EPS_NORM", "CY2023")</f>
        <v>2.5649999999999999</v>
      </c>
      <c r="O430">
        <f t="shared" si="74"/>
        <v>4696515</v>
      </c>
      <c r="P430">
        <f t="shared" si="75"/>
        <v>0.24932393693263258</v>
      </c>
      <c r="Q430" s="5">
        <f>_xll.SNL.Clients.Office.Excel.Functions.SPG(K430, "SP_MARKETCAP", "12/31/2022")</f>
        <v>155424.72011272001</v>
      </c>
      <c r="R430">
        <f t="shared" si="79"/>
        <v>4.6204207014153087E-3</v>
      </c>
      <c r="S430">
        <f t="shared" si="80"/>
        <v>1.1851379099130267E-2</v>
      </c>
      <c r="U430" s="11" t="s">
        <v>427</v>
      </c>
      <c r="V430" s="4" cm="1">
        <f t="array" ref="V430">_xll.SNL.Clients.Office.Excel.Functions.SPG(U430, "SP_TOTAL_REV", "CY2021")</f>
        <v>18520000</v>
      </c>
      <c r="W430" s="4">
        <f>_xll.SNL.Clients.Office.Excel.Functions.SPG(U430,"IQ_AVG_DILUT_SHARES_OUT","CY2021")</f>
        <v>1897000000</v>
      </c>
      <c r="X430" s="5">
        <f>_xll.SNL.Clients.Office.Excel.Functions.SPG(U430, "IQ_DILUT_EPS_NORM", "CY2021")</f>
        <v>2.6909999999999998</v>
      </c>
      <c r="Y430">
        <f t="shared" si="81"/>
        <v>5104827</v>
      </c>
      <c r="Z430">
        <f t="shared" si="82"/>
        <v>0.27563860691144709</v>
      </c>
      <c r="AA430" s="5">
        <f>_xll.SNL.Clients.Office.Excel.Functions.SPG(U430, "SP_MARKETCAP", "12/31/2021")</f>
        <v>158999.45579499999</v>
      </c>
      <c r="AB430">
        <f t="shared" si="76"/>
        <v>3.7469625631961286E-3</v>
      </c>
      <c r="AC430">
        <f t="shared" si="83"/>
        <v>1.0083076257560782E-2</v>
      </c>
    </row>
    <row r="431" spans="1:29" x14ac:dyDescent="0.3">
      <c r="A431" s="11" t="s">
        <v>428</v>
      </c>
      <c r="B431" s="4" cm="1">
        <f t="array" ref="B431">_xll.SNL.Clients.Office.Excel.Functions.SPG(A431, "SP_TOTAL_REV", "CY2023")</f>
        <v>195187000</v>
      </c>
      <c r="C431" s="4">
        <f>_xll.SNL.Clients.Office.Excel.Functions.SPG(A431,"IQ_AVG_DILUT_SHARES_OUT","CY2023")</f>
        <v>296882000</v>
      </c>
      <c r="D431" s="5">
        <f>_xll.SNL.Clients.Office.Excel.Functions.SPG(A431, "IQ_DILUT_EPS_NORM", "CY2023")</f>
        <v>15.273999999999999</v>
      </c>
      <c r="E431">
        <f t="shared" si="72"/>
        <v>4534575.6679999996</v>
      </c>
      <c r="F431">
        <f t="shared" si="73"/>
        <v>2.3231955345386728E-2</v>
      </c>
      <c r="G431" s="5">
        <f>_xll.SNL.Clients.Office.Excel.Functions.SPG(A431, "SP_MARKETCAP", "12/30/2023")</f>
        <v>87625.048818700001</v>
      </c>
      <c r="H431">
        <f t="shared" si="77"/>
        <v>2.0853994170586991E-3</v>
      </c>
      <c r="I431">
        <f t="shared" si="78"/>
        <v>3.1852390696154566E-2</v>
      </c>
      <c r="K431" s="11" t="s">
        <v>428</v>
      </c>
      <c r="L431" s="4" cm="1">
        <f t="array" ref="L431">_xll.SNL.Clients.Office.Excel.Functions.SPG(K431, "SP_TOTAL_REV", "CY2023")</f>
        <v>195187000</v>
      </c>
      <c r="M431" s="4">
        <f>_xll.SNL.Clients.Office.Excel.Functions.SPG(K431,"IQ_AVG_DILUT_SHARES_OUT","CY2023")</f>
        <v>296882000</v>
      </c>
      <c r="N431" s="5">
        <f>_xll.SNL.Clients.Office.Excel.Functions.SPG(K431, "IQ_DILUT_EPS_NORM", "CY2023")</f>
        <v>15.273999999999999</v>
      </c>
      <c r="O431">
        <f t="shared" si="74"/>
        <v>4534575.6679999996</v>
      </c>
      <c r="P431">
        <f t="shared" si="75"/>
        <v>2.3231955345386728E-2</v>
      </c>
      <c r="Q431" s="5">
        <f>_xll.SNL.Clients.Office.Excel.Functions.SPG(K431, "SP_MARKETCAP", "12/31/2022")</f>
        <v>101303.56158536</v>
      </c>
      <c r="R431">
        <f t="shared" si="79"/>
        <v>3.0115227020298904E-3</v>
      </c>
      <c r="S431">
        <f t="shared" si="80"/>
        <v>4.5997997750804542E-2</v>
      </c>
      <c r="U431" s="11" t="s">
        <v>428</v>
      </c>
      <c r="V431" s="4" cm="1">
        <f t="array" ref="V431">_xll.SNL.Clients.Office.Excel.Functions.SPG(U431, "SP_TOTAL_REV", "CY2021")</f>
        <v>174274000</v>
      </c>
      <c r="W431" s="4">
        <f>_xll.SNL.Clients.Office.Excel.Functions.SPG(U431,"IQ_AVG_DILUT_SHARES_OUT","CY2021")</f>
        <v>340966000</v>
      </c>
      <c r="X431" s="5">
        <f>_xll.SNL.Clients.Office.Excel.Functions.SPG(U431, "IQ_DILUT_EPS_NORM", "CY2021")</f>
        <v>12.763</v>
      </c>
      <c r="Y431">
        <f t="shared" si="81"/>
        <v>4351749.0580000002</v>
      </c>
      <c r="Z431">
        <f t="shared" si="82"/>
        <v>2.4970730332694493E-2</v>
      </c>
      <c r="AA431" s="5">
        <f>_xll.SNL.Clients.Office.Excel.Functions.SPG(U431, "SP_MARKETCAP", "12/31/2021")</f>
        <v>76105.759973249995</v>
      </c>
      <c r="AB431">
        <f t="shared" si="76"/>
        <v>1.7934994307843765E-3</v>
      </c>
      <c r="AC431">
        <f t="shared" si="83"/>
        <v>2.2890433235100996E-2</v>
      </c>
    </row>
    <row r="432" spans="1:29" x14ac:dyDescent="0.3">
      <c r="A432" s="11" t="s">
        <v>429</v>
      </c>
      <c r="B432" s="4" cm="1">
        <f t="array" ref="B432">_xll.SNL.Clients.Office.Excel.Functions.SPG(A432, "SP_TOTAL_REV", "CY2023")</f>
        <v>7310000</v>
      </c>
      <c r="C432" s="4">
        <f>_xll.SNL.Clients.Office.Excel.Functions.SPG(A432,"IQ_AVG_DILUT_SHARES_OUT","CY2023")</f>
        <v>124523000</v>
      </c>
      <c r="D432" s="5">
        <f>_xll.SNL.Clients.Office.Excel.Functions.SPG(A432, "IQ_DILUT_EPS_NORM", "CY2023")</f>
        <v>3.7749999999999999</v>
      </c>
      <c r="E432">
        <f t="shared" si="72"/>
        <v>470074.32500000001</v>
      </c>
      <c r="F432">
        <f t="shared" si="73"/>
        <v>6.4305653214774286E-2</v>
      </c>
      <c r="G432" s="5">
        <f>_xll.SNL.Clients.Office.Excel.Functions.SPG(A432, "SP_MARKETCAP", "12/30/2023")</f>
        <v>17689.586783819999</v>
      </c>
      <c r="H432">
        <f t="shared" si="77"/>
        <v>4.2099667234781455E-4</v>
      </c>
      <c r="I432">
        <f t="shared" si="78"/>
        <v>1.589262438113E-3</v>
      </c>
      <c r="K432" s="11" t="s">
        <v>429</v>
      </c>
      <c r="L432" s="4" cm="1">
        <f t="array" ref="L432">_xll.SNL.Clients.Office.Excel.Functions.SPG(K432, "SP_TOTAL_REV", "CY2023")</f>
        <v>7310000</v>
      </c>
      <c r="M432" s="4">
        <f>_xll.SNL.Clients.Office.Excel.Functions.SPG(K432,"IQ_AVG_DILUT_SHARES_OUT","CY2023")</f>
        <v>124523000</v>
      </c>
      <c r="N432" s="5">
        <f>_xll.SNL.Clients.Office.Excel.Functions.SPG(K432, "IQ_DILUT_EPS_NORM", "CY2023")</f>
        <v>3.7749999999999999</v>
      </c>
      <c r="O432">
        <f t="shared" si="74"/>
        <v>470074.32500000001</v>
      </c>
      <c r="P432">
        <f t="shared" si="75"/>
        <v>6.4305653214774286E-2</v>
      </c>
      <c r="Q432" s="5">
        <f>_xll.SNL.Clients.Office.Excel.Functions.SPG(K432, "SP_MARKETCAP", "12/31/2022")</f>
        <v>17314.588563009998</v>
      </c>
      <c r="R432">
        <f t="shared" si="79"/>
        <v>5.1472303360109361E-4</v>
      </c>
      <c r="S432">
        <f t="shared" si="80"/>
        <v>1.9430794518441284E-3</v>
      </c>
      <c r="U432" s="11" t="s">
        <v>429</v>
      </c>
      <c r="V432" s="4" cm="1">
        <f t="array" ref="V432">_xll.SNL.Clients.Office.Excel.Functions.SPG(U432, "SP_TOTAL_REV", "CY2021")</f>
        <v>7080000</v>
      </c>
      <c r="W432" s="4">
        <f>_xll.SNL.Clients.Office.Excel.Functions.SPG(U432,"IQ_AVG_DILUT_SHARES_OUT","CY2021")</f>
        <v>125058500</v>
      </c>
      <c r="X432" s="5">
        <f>_xll.SNL.Clients.Office.Excel.Functions.SPG(U432, "IQ_DILUT_EPS_NORM", "CY2021")</f>
        <v>3.0470000000000002</v>
      </c>
      <c r="Y432">
        <f t="shared" si="81"/>
        <v>381053.24949999998</v>
      </c>
      <c r="Z432">
        <f t="shared" si="82"/>
        <v>5.3821080437853101E-2</v>
      </c>
      <c r="AA432" s="5">
        <f>_xll.SNL.Clients.Office.Excel.Functions.SPG(U432, "SP_MARKETCAP", "12/31/2021")</f>
        <v>21422.351879760001</v>
      </c>
      <c r="AB432">
        <f t="shared" si="76"/>
        <v>5.0483663675281035E-4</v>
      </c>
      <c r="AC432">
        <f t="shared" si="83"/>
        <v>1.5382372321858131E-3</v>
      </c>
    </row>
    <row r="433" spans="1:29" x14ac:dyDescent="0.3">
      <c r="A433" s="11" t="s">
        <v>430</v>
      </c>
      <c r="B433" s="4" cm="1">
        <f t="array" ref="B433">_xll.SNL.Clients.Office.Excel.Functions.SPG(A433, "SP_TOTAL_REV", "CY2023")</f>
        <v>45754000</v>
      </c>
      <c r="C433" s="4">
        <f>_xll.SNL.Clients.Office.Excel.Functions.SPG(A433,"IQ_AVG_DILUT_SHARES_OUT","CY2023")</f>
        <v>4339000000</v>
      </c>
      <c r="D433" s="5">
        <f>_xll.SNL.Clients.Office.Excel.Functions.SPG(A433, "IQ_DILUT_EPS_NORM", "CY2023")</f>
        <v>2.0409999999999999</v>
      </c>
      <c r="E433">
        <f t="shared" si="72"/>
        <v>8855899</v>
      </c>
      <c r="F433">
        <f t="shared" si="73"/>
        <v>0.19355464003147266</v>
      </c>
      <c r="G433" s="5">
        <f>_xll.SNL.Clients.Office.Excel.Functions.SPG(A433, "SP_MARKETCAP", "12/30/2023")</f>
        <v>254778.77582330001</v>
      </c>
      <c r="H433">
        <f t="shared" si="77"/>
        <v>6.0635117211763675E-3</v>
      </c>
      <c r="I433">
        <f t="shared" si="78"/>
        <v>1.2375627422920966E-2</v>
      </c>
      <c r="K433" s="11" t="s">
        <v>430</v>
      </c>
      <c r="L433" s="4" cm="1">
        <f t="array" ref="L433">_xll.SNL.Clients.Office.Excel.Functions.SPG(K433, "SP_TOTAL_REV", "CY2023")</f>
        <v>45754000</v>
      </c>
      <c r="M433" s="4">
        <f>_xll.SNL.Clients.Office.Excel.Functions.SPG(K433,"IQ_AVG_DILUT_SHARES_OUT","CY2023")</f>
        <v>4339000000</v>
      </c>
      <c r="N433" s="5">
        <f>_xll.SNL.Clients.Office.Excel.Functions.SPG(K433, "IQ_DILUT_EPS_NORM", "CY2023")</f>
        <v>2.0409999999999999</v>
      </c>
      <c r="O433">
        <f t="shared" si="74"/>
        <v>8855899</v>
      </c>
      <c r="P433">
        <f t="shared" si="75"/>
        <v>0.19355464003147266</v>
      </c>
      <c r="Q433" s="5">
        <f>_xll.SNL.Clients.Office.Excel.Functions.SPG(K433, "SP_MARKETCAP", "12/31/2022")</f>
        <v>275082.28872304002</v>
      </c>
      <c r="R433">
        <f t="shared" si="79"/>
        <v>8.1775659656125599E-3</v>
      </c>
      <c r="S433">
        <f t="shared" si="80"/>
        <v>1.6690412135815236E-2</v>
      </c>
      <c r="U433" s="11" t="s">
        <v>430</v>
      </c>
      <c r="V433" s="4" cm="1">
        <f t="array" ref="V433">_xll.SNL.Clients.Office.Excel.Functions.SPG(U433, "SP_TOTAL_REV", "CY2021")</f>
        <v>38655000</v>
      </c>
      <c r="W433" s="4">
        <f>_xll.SNL.Clients.Office.Excel.Functions.SPG(U433,"IQ_AVG_DILUT_SHARES_OUT","CY2021")</f>
        <v>4340000000</v>
      </c>
      <c r="X433" s="5">
        <f>_xll.SNL.Clients.Office.Excel.Functions.SPG(U433, "IQ_DILUT_EPS_NORM", "CY2021")</f>
        <v>1.655</v>
      </c>
      <c r="Y433">
        <f t="shared" si="81"/>
        <v>7182700</v>
      </c>
      <c r="Z433">
        <f t="shared" si="82"/>
        <v>0.18581554779459319</v>
      </c>
      <c r="AA433" s="5">
        <f>_xll.SNL.Clients.Office.Excel.Functions.SPG(U433, "SP_MARKETCAP", "12/31/2021")</f>
        <v>255752.87217356</v>
      </c>
      <c r="AB433">
        <f t="shared" si="76"/>
        <v>6.0270422478662941E-3</v>
      </c>
      <c r="AC433">
        <f t="shared" si="83"/>
        <v>9.9747549202187178E-3</v>
      </c>
    </row>
    <row r="434" spans="1:29" x14ac:dyDescent="0.3">
      <c r="A434" s="11" t="s">
        <v>431</v>
      </c>
      <c r="B434" s="4" cm="1">
        <f t="array" ref="B434">_xll.SNL.Clients.Office.Excel.Functions.SPG(A434, "SP_TOTAL_REV", "CY2023")</f>
        <v>3666300</v>
      </c>
      <c r="C434" s="4">
        <f>_xll.SNL.Clients.Office.Excel.Functions.SPG(A434,"IQ_AVG_DILUT_SHARES_OUT","CY2023")</f>
        <v>199600000</v>
      </c>
      <c r="D434" s="5">
        <f>_xll.SNL.Clients.Office.Excel.Functions.SPG(A434, "IQ_DILUT_EPS_NORM", "CY2023")</f>
        <v>1.1870000000000001</v>
      </c>
      <c r="E434">
        <f t="shared" si="72"/>
        <v>236925.2</v>
      </c>
      <c r="F434">
        <f t="shared" si="73"/>
        <v>6.4622425878951534E-2</v>
      </c>
      <c r="G434" s="5">
        <f>_xll.SNL.Clients.Office.Excel.Functions.SPG(A434, "SP_MARKETCAP", "12/30/2023")</f>
        <v>18742.612628080002</v>
      </c>
      <c r="H434">
        <f t="shared" si="77"/>
        <v>4.4605776516741606E-4</v>
      </c>
      <c r="I434">
        <f t="shared" si="78"/>
        <v>5.2947056725372293E-4</v>
      </c>
      <c r="K434" s="11" t="s">
        <v>431</v>
      </c>
      <c r="L434" s="4" cm="1">
        <f t="array" ref="L434">_xll.SNL.Clients.Office.Excel.Functions.SPG(K434, "SP_TOTAL_REV", "CY2023")</f>
        <v>3666300</v>
      </c>
      <c r="M434" s="4">
        <f>_xll.SNL.Clients.Office.Excel.Functions.SPG(K434,"IQ_AVG_DILUT_SHARES_OUT","CY2023")</f>
        <v>199600000</v>
      </c>
      <c r="N434" s="5">
        <f>_xll.SNL.Clients.Office.Excel.Functions.SPG(K434, "IQ_DILUT_EPS_NORM", "CY2023")</f>
        <v>1.1870000000000001</v>
      </c>
      <c r="O434">
        <f t="shared" si="74"/>
        <v>236925.2</v>
      </c>
      <c r="P434">
        <f t="shared" si="75"/>
        <v>6.4622425878951534E-2</v>
      </c>
      <c r="Q434" s="5">
        <f>_xll.SNL.Clients.Office.Excel.Functions.SPG(K434, "SP_MARKETCAP", "12/31/2022")</f>
        <v>16320.01415728</v>
      </c>
      <c r="R434">
        <f t="shared" si="79"/>
        <v>4.8515661604537925E-4</v>
      </c>
      <c r="S434">
        <f t="shared" si="80"/>
        <v>5.7588090324586522E-4</v>
      </c>
      <c r="U434" s="11" t="s">
        <v>431</v>
      </c>
      <c r="V434" s="4" cm="1">
        <f t="array" ref="V434">_xll.SNL.Clients.Office.Excel.Functions.SPG(U434, "SP_TOTAL_REV", "CY2021")</f>
        <v>3029200</v>
      </c>
      <c r="W434" s="4">
        <f>_xll.SNL.Clients.Office.Excel.Functions.SPG(U434,"IQ_AVG_DILUT_SHARES_OUT","CY2021")</f>
        <v>199400000</v>
      </c>
      <c r="X434" s="5">
        <f>_xll.SNL.Clients.Office.Excel.Functions.SPG(U434, "IQ_DILUT_EPS_NORM", "CY2021")</f>
        <v>1.681</v>
      </c>
      <c r="Y434">
        <f t="shared" si="81"/>
        <v>335191.40000000002</v>
      </c>
      <c r="Z434">
        <f t="shared" si="82"/>
        <v>0.11065343985210617</v>
      </c>
      <c r="AA434" s="5">
        <f>_xll.SNL.Clients.Office.Excel.Functions.SPG(U434, "SP_MARKETCAP", "12/31/2021")</f>
        <v>20698.9958988</v>
      </c>
      <c r="AB434">
        <f t="shared" si="76"/>
        <v>4.8779011437970443E-4</v>
      </c>
      <c r="AC434">
        <f t="shared" si="83"/>
        <v>8.1997518227228312E-4</v>
      </c>
    </row>
    <row r="435" spans="1:29" x14ac:dyDescent="0.3">
      <c r="A435" s="11" t="s">
        <v>432</v>
      </c>
      <c r="B435" s="4" cm="1">
        <f t="array" ref="B435">_xll.SNL.Clients.Office.Excel.Functions.SPG(A435, "SP_TOTAL_REV", "CY2023")</f>
        <v>15157000</v>
      </c>
      <c r="C435" s="4">
        <f>_xll.SNL.Clients.Office.Excel.Functions.SPG(A435,"IQ_AVG_DILUT_SHARES_OUT","CY2023")</f>
        <v>360600000</v>
      </c>
      <c r="D435" s="5">
        <f>_xll.SNL.Clients.Office.Excel.Functions.SPG(A435, "IQ_DILUT_EPS_NORM", "CY2023")</f>
        <v>1.4339999999999999</v>
      </c>
      <c r="E435">
        <f t="shared" si="72"/>
        <v>517100.4</v>
      </c>
      <c r="F435">
        <f t="shared" si="73"/>
        <v>3.4116276307976513E-2</v>
      </c>
      <c r="G435" s="5">
        <f>_xll.SNL.Clients.Office.Excel.Functions.SPG(A435, "SP_MARKETCAP", "12/30/2023")</f>
        <v>52335.064226249997</v>
      </c>
      <c r="H435">
        <f t="shared" si="77"/>
        <v>1.2455286918580289E-3</v>
      </c>
      <c r="I435">
        <f t="shared" si="78"/>
        <v>1.7860881441244133E-3</v>
      </c>
      <c r="K435" s="11" t="s">
        <v>432</v>
      </c>
      <c r="L435" s="4" cm="1">
        <f t="array" ref="L435">_xll.SNL.Clients.Office.Excel.Functions.SPG(K435, "SP_TOTAL_REV", "CY2023")</f>
        <v>15157000</v>
      </c>
      <c r="M435" s="4">
        <f>_xll.SNL.Clients.Office.Excel.Functions.SPG(K435,"IQ_AVG_DILUT_SHARES_OUT","CY2023")</f>
        <v>360600000</v>
      </c>
      <c r="N435" s="5">
        <f>_xll.SNL.Clients.Office.Excel.Functions.SPG(K435, "IQ_DILUT_EPS_NORM", "CY2023")</f>
        <v>1.4339999999999999</v>
      </c>
      <c r="O435">
        <f t="shared" si="74"/>
        <v>517100.4</v>
      </c>
      <c r="P435">
        <f t="shared" si="75"/>
        <v>3.4116276307976513E-2</v>
      </c>
      <c r="Q435" s="5">
        <f>_xll.SNL.Clients.Office.Excel.Functions.SPG(K435, "SP_MARKETCAP", "12/31/2022")</f>
        <v>88528.706451970007</v>
      </c>
      <c r="R435">
        <f t="shared" si="79"/>
        <v>2.6317555383953708E-3</v>
      </c>
      <c r="S435">
        <f t="shared" si="80"/>
        <v>3.7739374420589617E-3</v>
      </c>
      <c r="U435" s="11" t="s">
        <v>432</v>
      </c>
      <c r="V435" s="4" cm="1">
        <f t="array" ref="V435">_xll.SNL.Clients.Office.Excel.Functions.SPG(U435, "SP_TOTAL_REV", "CY2021")</f>
        <v>17731000</v>
      </c>
      <c r="W435" s="4">
        <f>_xll.SNL.Clients.Office.Excel.Functions.SPG(U435,"IQ_AVG_DILUT_SHARES_OUT","CY2021")</f>
        <v>367450000</v>
      </c>
      <c r="X435" s="5">
        <f>_xll.SNL.Clients.Office.Excel.Functions.SPG(U435, "IQ_DILUT_EPS_NORM", "CY2021")</f>
        <v>5.6989999999999998</v>
      </c>
      <c r="Y435">
        <f t="shared" si="81"/>
        <v>2094097.55</v>
      </c>
      <c r="Z435">
        <f t="shared" si="82"/>
        <v>0.11810374767356607</v>
      </c>
      <c r="AA435" s="5">
        <f>_xll.SNL.Clients.Office.Excel.Functions.SPG(U435, "SP_MARKETCAP", "12/31/2021")</f>
        <v>133252.52525879999</v>
      </c>
      <c r="AB435">
        <f t="shared" si="76"/>
        <v>3.1402134120497483E-3</v>
      </c>
      <c r="AC435">
        <f t="shared" si="83"/>
        <v>1.7896076235271514E-2</v>
      </c>
    </row>
    <row r="436" spans="1:29" x14ac:dyDescent="0.3">
      <c r="A436" s="11" t="s">
        <v>433</v>
      </c>
      <c r="B436" s="4" cm="1">
        <f t="array" ref="B436">_xll.SNL.Clients.Office.Excel.Functions.SPG(A436, "SP_TOTAL_REV", "CY2023")</f>
        <v>46254000</v>
      </c>
      <c r="C436" s="4">
        <f>_xll.SNL.Clients.Office.Excel.Functions.SPG(A436,"IQ_AVG_DILUT_SHARES_OUT","CY2023")</f>
        <v>345800000</v>
      </c>
      <c r="D436" s="5">
        <f>_xll.SNL.Clients.Office.Excel.Functions.SPG(A436, "IQ_DILUT_EPS_NORM", "CY2023")</f>
        <v>23.218</v>
      </c>
      <c r="E436">
        <f t="shared" si="72"/>
        <v>8028784.4000000004</v>
      </c>
      <c r="F436">
        <f t="shared" si="73"/>
        <v>0.17358032602585724</v>
      </c>
      <c r="G436" s="5">
        <f>_xll.SNL.Clients.Office.Excel.Functions.SPG(A436, "SP_MARKETCAP", "12/30/2023")</f>
        <v>132488.56178712001</v>
      </c>
      <c r="H436">
        <f t="shared" si="77"/>
        <v>3.1531117328044483E-3</v>
      </c>
      <c r="I436">
        <f t="shared" si="78"/>
        <v>7.3208948212253683E-2</v>
      </c>
      <c r="K436" s="11" t="s">
        <v>433</v>
      </c>
      <c r="L436" s="4" cm="1">
        <f t="array" ref="L436">_xll.SNL.Clients.Office.Excel.Functions.SPG(K436, "SP_TOTAL_REV", "CY2023")</f>
        <v>46254000</v>
      </c>
      <c r="M436" s="4">
        <f>_xll.SNL.Clients.Office.Excel.Functions.SPG(K436,"IQ_AVG_DILUT_SHARES_OUT","CY2023")</f>
        <v>345800000</v>
      </c>
      <c r="N436" s="5">
        <f>_xll.SNL.Clients.Office.Excel.Functions.SPG(K436, "IQ_DILUT_EPS_NORM", "CY2023")</f>
        <v>23.218</v>
      </c>
      <c r="O436">
        <f t="shared" si="74"/>
        <v>8028784.4000000004</v>
      </c>
      <c r="P436">
        <f t="shared" si="75"/>
        <v>0.17358032602585724</v>
      </c>
      <c r="Q436" s="5">
        <f>_xll.SNL.Clients.Office.Excel.Functions.SPG(K436, "SP_MARKETCAP", "12/31/2022")</f>
        <v>121751.65735992001</v>
      </c>
      <c r="R436">
        <f t="shared" si="79"/>
        <v>3.6193977231512428E-3</v>
      </c>
      <c r="S436">
        <f t="shared" si="80"/>
        <v>8.4035176336125561E-2</v>
      </c>
      <c r="U436" s="11" t="s">
        <v>433</v>
      </c>
      <c r="V436" s="4" cm="1">
        <f t="array" ref="V436">_xll.SNL.Clients.Office.Excel.Functions.SPG(U436, "SP_TOTAL_REV", "CY2021")</f>
        <v>59339000</v>
      </c>
      <c r="W436" s="4">
        <f>_xll.SNL.Clients.Office.Excel.Functions.SPG(U436,"IQ_AVG_DILUT_SHARES_OUT","CY2021")</f>
        <v>355800000</v>
      </c>
      <c r="X436" s="5">
        <f>_xll.SNL.Clients.Office.Excel.Functions.SPG(U436, "IQ_DILUT_EPS_NORM", "CY2021")</f>
        <v>47.756999999999998</v>
      </c>
      <c r="Y436">
        <f t="shared" si="81"/>
        <v>16991940.600000001</v>
      </c>
      <c r="Z436">
        <f t="shared" si="82"/>
        <v>0.28635367296381808</v>
      </c>
      <c r="AA436" s="5">
        <f>_xll.SNL.Clients.Office.Excel.Functions.SPG(U436, "SP_MARKETCAP", "12/31/2021")</f>
        <v>127610.1583162</v>
      </c>
      <c r="AB436">
        <f t="shared" si="76"/>
        <v>3.0072460531614521E-3</v>
      </c>
      <c r="AC436">
        <f t="shared" si="83"/>
        <v>0.14361704976083145</v>
      </c>
    </row>
    <row r="437" spans="1:29" x14ac:dyDescent="0.3">
      <c r="A437" s="11" t="s">
        <v>434</v>
      </c>
      <c r="B437" s="4" cm="1">
        <f t="array" ref="B437">_xll.SNL.Clients.Office.Excel.Functions.SPG(A437, "SP_TOTAL_REV", "CY2023")</f>
        <v>24527000</v>
      </c>
      <c r="C437" s="4">
        <f>_xll.SNL.Clients.Office.Excel.Functions.SPG(A437,"IQ_AVG_DILUT_SHARES_OUT","CY2023")</f>
        <v>311500000</v>
      </c>
      <c r="D437" s="5">
        <f>_xll.SNL.Clients.Office.Excel.Functions.SPG(A437, "IQ_DILUT_EPS_NORM", "CY2023")</f>
        <v>6.2080000000000002</v>
      </c>
      <c r="E437">
        <f t="shared" si="72"/>
        <v>1933792</v>
      </c>
      <c r="F437">
        <f t="shared" si="73"/>
        <v>7.8843397072613855E-2</v>
      </c>
      <c r="G437" s="5">
        <f>_xll.SNL.Clients.Office.Excel.Functions.SPG(A437, "SP_MARKETCAP", "12/30/2023")</f>
        <v>24175.878774640001</v>
      </c>
      <c r="H437">
        <f t="shared" si="77"/>
        <v>5.7536474082690284E-4</v>
      </c>
      <c r="I437">
        <f t="shared" si="78"/>
        <v>3.5718643110534127E-3</v>
      </c>
      <c r="K437" s="11" t="s">
        <v>434</v>
      </c>
      <c r="L437" s="4" cm="1">
        <f t="array" ref="L437">_xll.SNL.Clients.Office.Excel.Functions.SPG(K437, "SP_TOTAL_REV", "CY2023")</f>
        <v>24527000</v>
      </c>
      <c r="M437" s="4">
        <f>_xll.SNL.Clients.Office.Excel.Functions.SPG(K437,"IQ_AVG_DILUT_SHARES_OUT","CY2023")</f>
        <v>311500000</v>
      </c>
      <c r="N437" s="5">
        <f>_xll.SNL.Clients.Office.Excel.Functions.SPG(K437, "IQ_DILUT_EPS_NORM", "CY2023")</f>
        <v>6.2080000000000002</v>
      </c>
      <c r="O437">
        <f t="shared" si="74"/>
        <v>1933792</v>
      </c>
      <c r="P437">
        <f t="shared" si="75"/>
        <v>7.8843397072613855E-2</v>
      </c>
      <c r="Q437" s="5">
        <f>_xll.SNL.Clients.Office.Excel.Functions.SPG(K437, "SP_MARKETCAP", "12/31/2022")</f>
        <v>24121.441786070001</v>
      </c>
      <c r="R437">
        <f t="shared" si="79"/>
        <v>7.1707517887446338E-4</v>
      </c>
      <c r="S437">
        <f t="shared" si="80"/>
        <v>4.4516027104526687E-3</v>
      </c>
      <c r="U437" s="11" t="s">
        <v>434</v>
      </c>
      <c r="V437" s="4" cm="1">
        <f t="array" ref="V437">_xll.SNL.Clients.Office.Excel.Functions.SPG(U437, "SP_TOTAL_REV", "CY2021")</f>
        <v>22390000</v>
      </c>
      <c r="W437" s="4">
        <f>_xll.SNL.Clients.Office.Excel.Functions.SPG(U437,"IQ_AVG_DILUT_SHARES_OUT","CY2021")</f>
        <v>354100000</v>
      </c>
      <c r="X437" s="5">
        <f>_xll.SNL.Clients.Office.Excel.Functions.SPG(U437, "IQ_DILUT_EPS_NORM", "CY2021")</f>
        <v>5.1289999999999996</v>
      </c>
      <c r="Y437">
        <f t="shared" si="81"/>
        <v>1816178.8999999997</v>
      </c>
      <c r="Z437">
        <f t="shared" si="82"/>
        <v>8.1115627512282254E-2</v>
      </c>
      <c r="AA437" s="5">
        <f>_xll.SNL.Clients.Office.Excel.Functions.SPG(U437, "SP_MARKETCAP", "12/31/2021")</f>
        <v>23497.99549112</v>
      </c>
      <c r="AB437">
        <f t="shared" si="76"/>
        <v>5.5375101112859805E-4</v>
      </c>
      <c r="AC437">
        <f t="shared" si="83"/>
        <v>2.8401889360785792E-3</v>
      </c>
    </row>
    <row r="438" spans="1:29" x14ac:dyDescent="0.3">
      <c r="A438" s="11" t="s">
        <v>435</v>
      </c>
      <c r="B438" s="4" cm="1">
        <f t="array" ref="B438">_xll.SNL.Clients.Office.Excel.Functions.SPG(A438, "SP_TOTAL_REV", "CY2023")</f>
        <v>11164992</v>
      </c>
      <c r="C438" s="4">
        <f>_xll.SNL.Clients.Office.Excel.Functions.SPG(A438,"IQ_AVG_DILUT_SHARES_OUT","CY2023")</f>
        <v>205547000</v>
      </c>
      <c r="D438" s="5">
        <f>_xll.SNL.Clients.Office.Excel.Functions.SPG(A438, "IQ_DILUT_EPS_NORM", "CY2023")</f>
        <v>7.2539999999999996</v>
      </c>
      <c r="E438">
        <f t="shared" si="72"/>
        <v>1491037.9380000001</v>
      </c>
      <c r="F438">
        <f t="shared" si="73"/>
        <v>0.13354581337810184</v>
      </c>
      <c r="G438" s="5">
        <f>_xll.SNL.Clients.Office.Excel.Functions.SPG(A438, "SP_MARKETCAP", "12/30/2023")</f>
        <v>38126.641424959998</v>
      </c>
      <c r="H438">
        <f t="shared" si="77"/>
        <v>9.0738067337943224E-4</v>
      </c>
      <c r="I438">
        <f t="shared" si="78"/>
        <v>6.5821394046944011E-3</v>
      </c>
      <c r="K438" s="11" t="s">
        <v>435</v>
      </c>
      <c r="L438" s="4" cm="1">
        <f t="array" ref="L438">_xll.SNL.Clients.Office.Excel.Functions.SPG(K438, "SP_TOTAL_REV", "CY2023")</f>
        <v>11164992</v>
      </c>
      <c r="M438" s="4">
        <f>_xll.SNL.Clients.Office.Excel.Functions.SPG(K438,"IQ_AVG_DILUT_SHARES_OUT","CY2023")</f>
        <v>205547000</v>
      </c>
      <c r="N438" s="5">
        <f>_xll.SNL.Clients.Office.Excel.Functions.SPG(K438, "IQ_DILUT_EPS_NORM", "CY2023")</f>
        <v>7.2539999999999996</v>
      </c>
      <c r="O438">
        <f t="shared" si="74"/>
        <v>1491037.9380000001</v>
      </c>
      <c r="P438">
        <f t="shared" si="75"/>
        <v>0.13354581337810184</v>
      </c>
      <c r="Q438" s="5">
        <f>_xll.SNL.Clients.Office.Excel.Functions.SPG(K438, "SP_MARKETCAP", "12/31/2022")</f>
        <v>47490.972124319997</v>
      </c>
      <c r="R438">
        <f t="shared" si="79"/>
        <v>1.4117977537576238E-3</v>
      </c>
      <c r="S438">
        <f t="shared" si="80"/>
        <v>1.0241180905757803E-2</v>
      </c>
      <c r="U438" s="11" t="s">
        <v>435</v>
      </c>
      <c r="V438" s="4" cm="1">
        <f t="array" ref="V438">_xll.SNL.Clients.Office.Excel.Functions.SPG(U438, "SP_TOTAL_REV", "CY2021")</f>
        <v>8971337</v>
      </c>
      <c r="W438" s="4">
        <f>_xll.SNL.Clients.Office.Excel.Functions.SPG(U438,"IQ_AVG_DILUT_SHARES_OUT","CY2021")</f>
        <v>207758000</v>
      </c>
      <c r="X438" s="5">
        <f>_xll.SNL.Clients.Office.Excel.Functions.SPG(U438, "IQ_DILUT_EPS_NORM", "CY2021")</f>
        <v>5.7729999999999997</v>
      </c>
      <c r="Y438">
        <f t="shared" si="81"/>
        <v>1199386.9339999999</v>
      </c>
      <c r="Z438">
        <f t="shared" si="82"/>
        <v>0.1336909909860704</v>
      </c>
      <c r="AA438" s="5">
        <f>_xll.SNL.Clients.Office.Excel.Functions.SPG(U438, "SP_MARKETCAP", "12/31/2021")</f>
        <v>39855.541256160002</v>
      </c>
      <c r="AB438">
        <f t="shared" si="76"/>
        <v>9.3923101985514152E-4</v>
      </c>
      <c r="AC438">
        <f t="shared" si="83"/>
        <v>5.4221806776237318E-3</v>
      </c>
    </row>
    <row r="439" spans="1:29" x14ac:dyDescent="0.3">
      <c r="A439" s="11" t="s">
        <v>436</v>
      </c>
      <c r="B439" s="4" cm="1">
        <f t="array" ref="B439">_xll.SNL.Clients.Office.Excel.Functions.SPG(A439, "SP_TOTAL_REV", "CY2023")</f>
        <v>152669000</v>
      </c>
      <c r="C439" s="4">
        <f>_xll.SNL.Clients.Office.Excel.Functions.SPG(A439,"IQ_AVG_DILUT_SHARES_OUT","CY2023")</f>
        <v>1002000000</v>
      </c>
      <c r="D439" s="5">
        <f>_xll.SNL.Clients.Office.Excel.Functions.SPG(A439, "IQ_DILUT_EPS_NORM", "CY2023")</f>
        <v>12.428000000000001</v>
      </c>
      <c r="E439">
        <f t="shared" si="72"/>
        <v>12452856</v>
      </c>
      <c r="F439">
        <f t="shared" si="73"/>
        <v>8.1567679096607698E-2</v>
      </c>
      <c r="G439" s="5">
        <f>_xll.SNL.Clients.Office.Excel.Functions.SPG(A439, "SP_MARKETCAP", "12/30/2023")</f>
        <v>344907.99203820003</v>
      </c>
      <c r="H439">
        <f t="shared" si="77"/>
        <v>8.2085081290345571E-3</v>
      </c>
      <c r="I439">
        <f t="shared" si="78"/>
        <v>0.10201533902764148</v>
      </c>
      <c r="K439" s="11" t="s">
        <v>436</v>
      </c>
      <c r="L439" s="4" cm="1">
        <f t="array" ref="L439">_xll.SNL.Clients.Office.Excel.Functions.SPG(K439, "SP_TOTAL_REV", "CY2023")</f>
        <v>152669000</v>
      </c>
      <c r="M439" s="4">
        <f>_xll.SNL.Clients.Office.Excel.Functions.SPG(K439,"IQ_AVG_DILUT_SHARES_OUT","CY2023")</f>
        <v>1002000000</v>
      </c>
      <c r="N439" s="5">
        <f>_xll.SNL.Clients.Office.Excel.Functions.SPG(K439, "IQ_DILUT_EPS_NORM", "CY2023")</f>
        <v>12.428000000000001</v>
      </c>
      <c r="O439">
        <f t="shared" si="74"/>
        <v>12452856</v>
      </c>
      <c r="P439">
        <f t="shared" si="75"/>
        <v>8.1567679096607698E-2</v>
      </c>
      <c r="Q439" s="5">
        <f>_xll.SNL.Clients.Office.Excel.Functions.SPG(K439, "SP_MARKETCAP", "12/31/2022")</f>
        <v>321920.09690891998</v>
      </c>
      <c r="R439">
        <f t="shared" si="79"/>
        <v>9.5699466525072194E-3</v>
      </c>
      <c r="S439">
        <f t="shared" si="80"/>
        <v>0.11893529699735973</v>
      </c>
      <c r="U439" s="11" t="s">
        <v>436</v>
      </c>
      <c r="V439" s="4" cm="1">
        <f t="array" ref="V439">_xll.SNL.Clients.Office.Excel.Functions.SPG(U439, "SP_TOTAL_REV", "CY2021")</f>
        <v>151157000</v>
      </c>
      <c r="W439" s="4">
        <f>_xll.SNL.Clients.Office.Excel.Functions.SPG(U439,"IQ_AVG_DILUT_SHARES_OUT","CY2021")</f>
        <v>1058000000</v>
      </c>
      <c r="X439" s="5">
        <f>_xll.SNL.Clients.Office.Excel.Functions.SPG(U439, "IQ_DILUT_EPS_NORM", "CY2021")</f>
        <v>12.840999999999999</v>
      </c>
      <c r="Y439">
        <f t="shared" si="81"/>
        <v>13585778</v>
      </c>
      <c r="Z439">
        <f t="shared" si="82"/>
        <v>8.9878589810594281E-2</v>
      </c>
      <c r="AA439" s="5">
        <f>_xll.SNL.Clients.Office.Excel.Functions.SPG(U439, "SP_MARKETCAP", "12/31/2021")</f>
        <v>433369.70084677002</v>
      </c>
      <c r="AB439">
        <f t="shared" si="76"/>
        <v>1.0212739641008359E-2</v>
      </c>
      <c r="AC439">
        <f t="shared" si="83"/>
        <v>0.13114178973018834</v>
      </c>
    </row>
    <row r="440" spans="1:29" x14ac:dyDescent="0.3">
      <c r="A440" s="11" t="s">
        <v>437</v>
      </c>
      <c r="B440" s="4" cm="1">
        <f t="array" ref="B440">_xll.SNL.Clients.Office.Excel.Functions.SPG(A440, "SP_TOTAL_REV", "CY2023")</f>
        <v>9400600</v>
      </c>
      <c r="C440" s="4">
        <f>_xll.SNL.Clients.Office.Excel.Functions.SPG(A440,"IQ_AVG_DILUT_SHARES_OUT","CY2023")</f>
        <v>385900000</v>
      </c>
      <c r="D440" s="5">
        <f>_xll.SNL.Clients.Office.Excel.Functions.SPG(A440, "IQ_DILUT_EPS_NORM", "CY2023")</f>
        <v>2.2069999999999999</v>
      </c>
      <c r="E440">
        <f t="shared" si="72"/>
        <v>851681.3</v>
      </c>
      <c r="F440">
        <f t="shared" si="73"/>
        <v>9.0598610726974879E-2</v>
      </c>
      <c r="G440" s="5">
        <f>_xll.SNL.Clients.Office.Excel.Functions.SPG(A440, "SP_MARKETCAP", "12/30/2023")</f>
        <v>12501.25483584</v>
      </c>
      <c r="H440">
        <f t="shared" si="77"/>
        <v>2.9751891609330981E-4</v>
      </c>
      <c r="I440">
        <f t="shared" si="78"/>
        <v>6.5662424781793465E-4</v>
      </c>
      <c r="K440" s="11" t="s">
        <v>437</v>
      </c>
      <c r="L440" s="4" cm="1">
        <f t="array" ref="L440">_xll.SNL.Clients.Office.Excel.Functions.SPG(K440, "SP_TOTAL_REV", "CY2023")</f>
        <v>9400600</v>
      </c>
      <c r="M440" s="4">
        <f>_xll.SNL.Clients.Office.Excel.Functions.SPG(K440,"IQ_AVG_DILUT_SHARES_OUT","CY2023")</f>
        <v>385900000</v>
      </c>
      <c r="N440" s="5">
        <f>_xll.SNL.Clients.Office.Excel.Functions.SPG(K440, "IQ_DILUT_EPS_NORM", "CY2023")</f>
        <v>2.2069999999999999</v>
      </c>
      <c r="O440">
        <f t="shared" si="74"/>
        <v>851681.3</v>
      </c>
      <c r="P440">
        <f t="shared" si="75"/>
        <v>9.0598610726974879E-2</v>
      </c>
      <c r="Q440" s="5">
        <f>_xll.SNL.Clients.Office.Excel.Functions.SPG(K440, "SP_MARKETCAP", "12/31/2022")</f>
        <v>12941.75835658</v>
      </c>
      <c r="R440">
        <f t="shared" si="79"/>
        <v>3.8472881392413104E-4</v>
      </c>
      <c r="S440">
        <f t="shared" si="80"/>
        <v>8.490964923305571E-4</v>
      </c>
      <c r="U440" s="11" t="s">
        <v>437</v>
      </c>
      <c r="V440" s="4" cm="1">
        <f t="array" ref="V440">_xll.SNL.Clients.Office.Excel.Functions.SPG(U440, "SP_TOTAL_REV", "CY2021")</f>
        <v>9107900</v>
      </c>
      <c r="W440" s="4">
        <f>_xll.SNL.Clients.Office.Excel.Functions.SPG(U440,"IQ_AVG_DILUT_SHARES_OUT","CY2021")</f>
        <v>398400000</v>
      </c>
      <c r="X440" s="5">
        <f>_xll.SNL.Clients.Office.Excel.Functions.SPG(U440, "IQ_DILUT_EPS_NORM", "CY2021")</f>
        <v>2.052</v>
      </c>
      <c r="Y440">
        <f t="shared" si="81"/>
        <v>817516.8</v>
      </c>
      <c r="Z440">
        <f t="shared" si="82"/>
        <v>8.9759088264034531E-2</v>
      </c>
      <c r="AA440" s="5">
        <f>_xll.SNL.Clients.Office.Excel.Functions.SPG(U440, "SP_MARKETCAP", "12/31/2021")</f>
        <v>14746.134486999999</v>
      </c>
      <c r="AB440">
        <f t="shared" si="76"/>
        <v>3.4750567917592759E-4</v>
      </c>
      <c r="AC440">
        <f t="shared" si="83"/>
        <v>7.1308165366900343E-4</v>
      </c>
    </row>
    <row r="441" spans="1:29" x14ac:dyDescent="0.3">
      <c r="A441" s="11" t="s">
        <v>438</v>
      </c>
      <c r="B441" s="4" cm="1">
        <f t="array" ref="B441">_xll.SNL.Clients.Office.Excel.Functions.SPG(A441, "SP_TOTAL_REV", "CY2023")</f>
        <v>8207800</v>
      </c>
      <c r="C441" s="4">
        <f>_xll.SNL.Clients.Office.Excel.Functions.SPG(A441,"IQ_AVG_DILUT_SHARES_OUT","CY2023")</f>
        <v>104025000</v>
      </c>
      <c r="D441" s="5">
        <f>_xll.SNL.Clients.Office.Excel.Functions.SPG(A441, "IQ_DILUT_EPS_NORM", "CY2023")</f>
        <v>6.9710000000000001</v>
      </c>
      <c r="E441">
        <f t="shared" si="72"/>
        <v>725158.27500000002</v>
      </c>
      <c r="F441">
        <f t="shared" si="73"/>
        <v>8.8349895830795097E-2</v>
      </c>
      <c r="G441" s="5">
        <f>_xll.SNL.Clients.Office.Excel.Functions.SPG(A441, "SP_MARKETCAP", "12/30/2023")</f>
        <v>13414.454455040001</v>
      </c>
      <c r="H441">
        <f t="shared" si="77"/>
        <v>3.1925226722077297E-4</v>
      </c>
      <c r="I441">
        <f t="shared" si="78"/>
        <v>2.2255075547960084E-3</v>
      </c>
      <c r="K441" s="11" t="s">
        <v>438</v>
      </c>
      <c r="L441" s="4" cm="1">
        <f t="array" ref="L441">_xll.SNL.Clients.Office.Excel.Functions.SPG(K441, "SP_TOTAL_REV", "CY2023")</f>
        <v>8207800</v>
      </c>
      <c r="M441" s="4">
        <f>_xll.SNL.Clients.Office.Excel.Functions.SPG(K441,"IQ_AVG_DILUT_SHARES_OUT","CY2023")</f>
        <v>104025000</v>
      </c>
      <c r="N441" s="5">
        <f>_xll.SNL.Clients.Office.Excel.Functions.SPG(K441, "IQ_DILUT_EPS_NORM", "CY2023")</f>
        <v>6.9710000000000001</v>
      </c>
      <c r="O441">
        <f t="shared" si="74"/>
        <v>725158.27500000002</v>
      </c>
      <c r="P441">
        <f t="shared" si="75"/>
        <v>8.8349895830795097E-2</v>
      </c>
      <c r="Q441" s="5">
        <f>_xll.SNL.Clients.Office.Excel.Functions.SPG(K441, "SP_MARKETCAP", "12/31/2022")</f>
        <v>16898.017683059999</v>
      </c>
      <c r="R441">
        <f t="shared" si="79"/>
        <v>5.0233933610476303E-4</v>
      </c>
      <c r="S441">
        <f t="shared" si="80"/>
        <v>3.5018075119863032E-3</v>
      </c>
      <c r="U441" s="11" t="s">
        <v>438</v>
      </c>
      <c r="V441" s="4" cm="1">
        <f t="array" ref="V441">_xll.SNL.Clients.Office.Excel.Functions.SPG(U441, "SP_TOTAL_REV", "CY2021")</f>
        <v>7885300</v>
      </c>
      <c r="W441" s="4">
        <f>_xll.SNL.Clients.Office.Excel.Functions.SPG(U441,"IQ_AVG_DILUT_SHARES_OUT","CY2021")</f>
        <v>107876403</v>
      </c>
      <c r="X441" s="5">
        <f>_xll.SNL.Clients.Office.Excel.Functions.SPG(U441, "IQ_DILUT_EPS_NORM", "CY2021")</f>
        <v>5.62</v>
      </c>
      <c r="Y441">
        <f t="shared" si="81"/>
        <v>606265.38485999999</v>
      </c>
      <c r="Z441">
        <f t="shared" si="82"/>
        <v>7.688551923959773E-2</v>
      </c>
      <c r="AA441" s="5">
        <f>_xll.SNL.Clients.Office.Excel.Functions.SPG(U441, "SP_MARKETCAP", "12/31/2021")</f>
        <v>14717.891997119999</v>
      </c>
      <c r="AB441">
        <f t="shared" si="76"/>
        <v>3.4684011996540898E-4</v>
      </c>
      <c r="AC441">
        <f t="shared" si="83"/>
        <v>1.9492414742055984E-3</v>
      </c>
    </row>
    <row r="442" spans="1:29" x14ac:dyDescent="0.3">
      <c r="A442" s="11" t="s">
        <v>439</v>
      </c>
      <c r="B442" s="4" cm="1">
        <f t="array" ref="B442">_xll.SNL.Clients.Office.Excel.Functions.SPG(A442, "SP_TOTAL_REV", "CY2023")</f>
        <v>26640000</v>
      </c>
      <c r="C442" s="4">
        <f>_xll.SNL.Clients.Office.Excel.Functions.SPG(A442,"IQ_AVG_DILUT_SHARES_OUT","CY2023")</f>
        <v>1235000000</v>
      </c>
      <c r="D442" s="5">
        <f>_xll.SNL.Clients.Office.Excel.Functions.SPG(A442, "IQ_DILUT_EPS_NORM", "CY2023")</f>
        <v>2.294</v>
      </c>
      <c r="E442">
        <f t="shared" si="72"/>
        <v>2833090</v>
      </c>
      <c r="F442">
        <f t="shared" si="73"/>
        <v>0.10634722222222222</v>
      </c>
      <c r="G442" s="5">
        <f>_xll.SNL.Clients.Office.Excel.Functions.SPG(A442, "SP_MARKETCAP", "12/30/2023")</f>
        <v>45357.400904119997</v>
      </c>
      <c r="H442">
        <f t="shared" si="77"/>
        <v>1.0794664160525243E-3</v>
      </c>
      <c r="I442">
        <f t="shared" si="78"/>
        <v>2.4762959584244907E-3</v>
      </c>
      <c r="K442" s="11" t="s">
        <v>439</v>
      </c>
      <c r="L442" s="4" cm="1">
        <f t="array" ref="L442">_xll.SNL.Clients.Office.Excel.Functions.SPG(K442, "SP_TOTAL_REV", "CY2023")</f>
        <v>26640000</v>
      </c>
      <c r="M442" s="4">
        <f>_xll.SNL.Clients.Office.Excel.Functions.SPG(K442,"IQ_AVG_DILUT_SHARES_OUT","CY2023")</f>
        <v>1235000000</v>
      </c>
      <c r="N442" s="5">
        <f>_xll.SNL.Clients.Office.Excel.Functions.SPG(K442, "IQ_DILUT_EPS_NORM", "CY2023")</f>
        <v>2.294</v>
      </c>
      <c r="O442">
        <f t="shared" si="74"/>
        <v>2833090</v>
      </c>
      <c r="P442">
        <f t="shared" si="75"/>
        <v>0.10634722222222222</v>
      </c>
      <c r="Q442" s="5">
        <f>_xll.SNL.Clients.Office.Excel.Functions.SPG(K442, "SP_MARKETCAP", "12/31/2022")</f>
        <v>49866.906976439997</v>
      </c>
      <c r="R442">
        <f t="shared" si="79"/>
        <v>1.4824288513590083E-3</v>
      </c>
      <c r="S442">
        <f t="shared" si="80"/>
        <v>3.4006917850175652E-3</v>
      </c>
      <c r="U442" s="11" t="s">
        <v>439</v>
      </c>
      <c r="V442" s="4" cm="1">
        <f t="array" ref="V442">_xll.SNL.Clients.Office.Excel.Functions.SPG(U442, "SP_TOTAL_REV", "CY2021")</f>
        <v>26042000</v>
      </c>
      <c r="W442" s="4">
        <f>_xll.SNL.Clients.Office.Excel.Functions.SPG(U442,"IQ_AVG_DILUT_SHARES_OUT","CY2021")</f>
        <v>1236000000</v>
      </c>
      <c r="X442" s="5">
        <f>_xll.SNL.Clients.Office.Excel.Functions.SPG(U442, "IQ_DILUT_EPS_NORM", "CY2021")</f>
        <v>1.732</v>
      </c>
      <c r="Y442">
        <f t="shared" si="81"/>
        <v>2140752</v>
      </c>
      <c r="Z442">
        <f t="shared" si="82"/>
        <v>8.2203824591045235E-2</v>
      </c>
      <c r="AA442" s="5">
        <f>_xll.SNL.Clients.Office.Excel.Functions.SPG(U442, "SP_MARKETCAP", "12/31/2021")</f>
        <v>43943.124349899997</v>
      </c>
      <c r="AB442">
        <f t="shared" si="76"/>
        <v>1.0355585245602162E-3</v>
      </c>
      <c r="AC442">
        <f t="shared" si="83"/>
        <v>1.7935873645382944E-3</v>
      </c>
    </row>
    <row r="443" spans="1:29" x14ac:dyDescent="0.3">
      <c r="A443" s="11" t="s">
        <v>440</v>
      </c>
      <c r="B443" s="4" cm="1">
        <f t="array" ref="B443">_xll.SNL.Clients.Office.Excel.Functions.SPG(A443, "SP_TOTAL_REV", "CY2023")</f>
        <v>150039000</v>
      </c>
      <c r="C443" s="4">
        <f>_xll.SNL.Clients.Office.Excel.Functions.SPG(A443,"IQ_AVG_DILUT_SHARES_OUT","CY2023")</f>
        <v>725000000</v>
      </c>
      <c r="D443" s="5">
        <f>_xll.SNL.Clients.Office.Excel.Functions.SPG(A443, "IQ_DILUT_EPS_NORM", "CY2023")</f>
        <v>3.911</v>
      </c>
      <c r="E443">
        <f t="shared" si="72"/>
        <v>2835475</v>
      </c>
      <c r="F443">
        <f t="shared" si="73"/>
        <v>1.8898253120855243E-2</v>
      </c>
      <c r="G443" s="5">
        <f>_xll.SNL.Clients.Office.Excel.Functions.SPG(A443, "SP_MARKETCAP", "12/30/2023")</f>
        <v>32884.845762370001</v>
      </c>
      <c r="H443">
        <f t="shared" si="77"/>
        <v>7.826305275424445E-4</v>
      </c>
      <c r="I443">
        <f t="shared" si="78"/>
        <v>3.0608679932185006E-3</v>
      </c>
      <c r="K443" s="11" t="s">
        <v>440</v>
      </c>
      <c r="L443" s="4" cm="1">
        <f t="array" ref="L443">_xll.SNL.Clients.Office.Excel.Functions.SPG(K443, "SP_TOTAL_REV", "CY2023")</f>
        <v>150039000</v>
      </c>
      <c r="M443" s="4">
        <f>_xll.SNL.Clients.Office.Excel.Functions.SPG(K443,"IQ_AVG_DILUT_SHARES_OUT","CY2023")</f>
        <v>725000000</v>
      </c>
      <c r="N443" s="5">
        <f>_xll.SNL.Clients.Office.Excel.Functions.SPG(K443, "IQ_DILUT_EPS_NORM", "CY2023")</f>
        <v>3.911</v>
      </c>
      <c r="O443">
        <f t="shared" si="74"/>
        <v>2835475</v>
      </c>
      <c r="P443">
        <f t="shared" si="75"/>
        <v>1.8898253120855243E-2</v>
      </c>
      <c r="Q443" s="5">
        <f>_xll.SNL.Clients.Office.Excel.Functions.SPG(K443, "SP_MARKETCAP", "12/31/2022")</f>
        <v>31911.339187500002</v>
      </c>
      <c r="R443">
        <f t="shared" si="79"/>
        <v>9.4865097447097634E-4</v>
      </c>
      <c r="S443">
        <f t="shared" si="80"/>
        <v>3.7101739611559883E-3</v>
      </c>
      <c r="U443" s="11" t="s">
        <v>440</v>
      </c>
      <c r="V443" s="4" cm="1">
        <f t="array" ref="V443">_xll.SNL.Clients.Office.Excel.Functions.SPG(U443, "SP_TOTAL_REV", "CY2021")</f>
        <v>137888000</v>
      </c>
      <c r="W443" s="4">
        <f>_xll.SNL.Clients.Office.Excel.Functions.SPG(U443,"IQ_AVG_DILUT_SHARES_OUT","CY2021")</f>
        <v>754000000</v>
      </c>
      <c r="X443" s="5">
        <f>_xll.SNL.Clients.Office.Excel.Functions.SPG(U443, "IQ_DILUT_EPS_NORM", "CY2021")</f>
        <v>2.5870000000000002</v>
      </c>
      <c r="Y443">
        <f t="shared" si="81"/>
        <v>1950598.0000000002</v>
      </c>
      <c r="Z443">
        <f t="shared" si="82"/>
        <v>1.4146249129728478E-2</v>
      </c>
      <c r="AA443" s="5">
        <f>_xll.SNL.Clients.Office.Excel.Functions.SPG(U443, "SP_MARKETCAP", "12/31/2021")</f>
        <v>33277.666826640001</v>
      </c>
      <c r="AB443">
        <f t="shared" si="76"/>
        <v>7.8421760103819732E-4</v>
      </c>
      <c r="AC443">
        <f t="shared" si="83"/>
        <v>2.0287709338858168E-3</v>
      </c>
    </row>
    <row r="444" spans="1:29" x14ac:dyDescent="0.3">
      <c r="A444" s="11" t="s">
        <v>441</v>
      </c>
      <c r="B444" s="4" cm="1">
        <f t="array" ref="B444">_xll.SNL.Clients.Office.Excel.Functions.SPG(A444, "SP_TOTAL_REV", "CY2023")</f>
        <v>13696100</v>
      </c>
      <c r="C444" s="4">
        <f>_xll.SNL.Clients.Office.Excel.Functions.SPG(A444,"IQ_AVG_DILUT_SHARES_OUT","CY2023")</f>
        <v>333200000</v>
      </c>
      <c r="D444" s="5">
        <f>_xll.SNL.Clients.Office.Excel.Functions.SPG(A444, "IQ_DILUT_EPS_NORM", "CY2023")</f>
        <v>2.4750000000000001</v>
      </c>
      <c r="E444">
        <f t="shared" si="72"/>
        <v>824670</v>
      </c>
      <c r="F444">
        <f t="shared" si="73"/>
        <v>6.0212031162155649E-2</v>
      </c>
      <c r="G444" s="5">
        <f>_xll.SNL.Clients.Office.Excel.Functions.SPG(A444, "SP_MARKETCAP", "12/30/2023")</f>
        <v>11677.83080715</v>
      </c>
      <c r="H444">
        <f t="shared" si="77"/>
        <v>2.7792214539164496E-4</v>
      </c>
      <c r="I444">
        <f t="shared" si="78"/>
        <v>6.8785730984432126E-4</v>
      </c>
      <c r="K444" s="11" t="s">
        <v>441</v>
      </c>
      <c r="L444" s="4" cm="1">
        <f t="array" ref="L444">_xll.SNL.Clients.Office.Excel.Functions.SPG(K444, "SP_TOTAL_REV", "CY2023")</f>
        <v>13696100</v>
      </c>
      <c r="M444" s="4">
        <f>_xll.SNL.Clients.Office.Excel.Functions.SPG(K444,"IQ_AVG_DILUT_SHARES_OUT","CY2023")</f>
        <v>333200000</v>
      </c>
      <c r="N444" s="5">
        <f>_xll.SNL.Clients.Office.Excel.Functions.SPG(K444, "IQ_DILUT_EPS_NORM", "CY2023")</f>
        <v>2.4750000000000001</v>
      </c>
      <c r="O444">
        <f t="shared" si="74"/>
        <v>824670</v>
      </c>
      <c r="P444">
        <f t="shared" si="75"/>
        <v>6.0212031162155649E-2</v>
      </c>
      <c r="Q444" s="5">
        <f>_xll.SNL.Clients.Office.Excel.Functions.SPG(K444, "SP_MARKETCAP", "12/31/2022")</f>
        <v>14936.902961579999</v>
      </c>
      <c r="R444">
        <f t="shared" si="79"/>
        <v>4.4403989023537367E-4</v>
      </c>
      <c r="S444">
        <f t="shared" si="80"/>
        <v>1.0989987283325498E-3</v>
      </c>
      <c r="U444" s="11" t="s">
        <v>441</v>
      </c>
      <c r="V444" s="4" cm="1">
        <f t="array" ref="V444">_xll.SNL.Clients.Office.Excel.Functions.SPG(U444, "SP_TOTAL_REV", "CY2021")</f>
        <v>12357400</v>
      </c>
      <c r="W444" s="4">
        <f>_xll.SNL.Clients.Office.Excel.Functions.SPG(U444,"IQ_AVG_DILUT_SHARES_OUT","CY2021")</f>
        <v>381600000</v>
      </c>
      <c r="X444" s="5">
        <f>_xll.SNL.Clients.Office.Excel.Functions.SPG(U444, "IQ_DILUT_EPS_NORM", "CY2021")</f>
        <v>3.9039999999999999</v>
      </c>
      <c r="Y444">
        <f t="shared" si="81"/>
        <v>1489766.3999999999</v>
      </c>
      <c r="Z444">
        <f t="shared" si="82"/>
        <v>0.12055662194312719</v>
      </c>
      <c r="AA444" s="5">
        <f>_xll.SNL.Clients.Office.Excel.Functions.SPG(U444, "SP_MARKETCAP", "12/31/2021")</f>
        <v>14889.125133879999</v>
      </c>
      <c r="AB444">
        <f t="shared" si="76"/>
        <v>3.5087538002218294E-4</v>
      </c>
      <c r="AC444">
        <f t="shared" si="83"/>
        <v>1.3698174836066022E-3</v>
      </c>
    </row>
    <row r="445" spans="1:29" x14ac:dyDescent="0.3">
      <c r="A445" s="11" t="s">
        <v>442</v>
      </c>
      <c r="B445" s="4" cm="1">
        <f t="array" ref="B445">_xll.SNL.Clients.Office.Excel.Functions.SPG(A445, "SP_TOTAL_REV", "CY2023")</f>
        <v>21490000</v>
      </c>
      <c r="C445" s="4">
        <f>_xll.SNL.Clients.Office.Excel.Functions.SPG(A445,"IQ_AVG_DILUT_SHARES_OUT","CY2023")</f>
        <v>401000000</v>
      </c>
      <c r="D445" s="5">
        <f>_xll.SNL.Clients.Office.Excel.Functions.SPG(A445, "IQ_DILUT_EPS_NORM", "CY2023")</f>
        <v>10.327</v>
      </c>
      <c r="E445">
        <f t="shared" si="72"/>
        <v>4141127</v>
      </c>
      <c r="F445">
        <f t="shared" si="73"/>
        <v>0.19270018613308515</v>
      </c>
      <c r="G445" s="5">
        <f>_xll.SNL.Clients.Office.Excel.Functions.SPG(A445, "SP_MARKETCAP", "12/30/2023")</f>
        <v>61683.1208835</v>
      </c>
      <c r="H445">
        <f t="shared" si="77"/>
        <v>1.4680042529729295E-3</v>
      </c>
      <c r="I445">
        <f t="shared" si="78"/>
        <v>1.5160079920451442E-2</v>
      </c>
      <c r="K445" s="11" t="s">
        <v>442</v>
      </c>
      <c r="L445" s="4" cm="1">
        <f t="array" ref="L445">_xll.SNL.Clients.Office.Excel.Functions.SPG(K445, "SP_TOTAL_REV", "CY2023")</f>
        <v>21490000</v>
      </c>
      <c r="M445" s="4">
        <f>_xll.SNL.Clients.Office.Excel.Functions.SPG(K445,"IQ_AVG_DILUT_SHARES_OUT","CY2023")</f>
        <v>401000000</v>
      </c>
      <c r="N445" s="5">
        <f>_xll.SNL.Clients.Office.Excel.Functions.SPG(K445, "IQ_DILUT_EPS_NORM", "CY2023")</f>
        <v>10.327</v>
      </c>
      <c r="O445">
        <f t="shared" si="74"/>
        <v>4141127</v>
      </c>
      <c r="P445">
        <f t="shared" si="75"/>
        <v>0.19270018613308515</v>
      </c>
      <c r="Q445" s="5">
        <f>_xll.SNL.Clients.Office.Excel.Functions.SPG(K445, "SP_MARKETCAP", "12/31/2022")</f>
        <v>63700.208072020003</v>
      </c>
      <c r="R445">
        <f t="shared" si="79"/>
        <v>1.8936611875316248E-3</v>
      </c>
      <c r="S445">
        <f t="shared" si="80"/>
        <v>1.9555839083639091E-2</v>
      </c>
      <c r="U445" s="11" t="s">
        <v>442</v>
      </c>
      <c r="V445" s="4" cm="1">
        <f t="array" ref="V445">_xll.SNL.Clients.Office.Excel.Functions.SPG(U445, "SP_TOTAL_REV", "CY2021")</f>
        <v>19276000</v>
      </c>
      <c r="W445" s="4">
        <f>_xll.SNL.Clients.Office.Excel.Functions.SPG(U445,"IQ_AVG_DILUT_SHARES_OUT","CY2021")</f>
        <v>426000000</v>
      </c>
      <c r="X445" s="5">
        <f>_xll.SNL.Clients.Office.Excel.Functions.SPG(U445, "IQ_DILUT_EPS_NORM", "CY2021")</f>
        <v>10.132999999999999</v>
      </c>
      <c r="Y445">
        <f t="shared" si="81"/>
        <v>4316658</v>
      </c>
      <c r="Z445">
        <f t="shared" si="82"/>
        <v>0.22393951027184064</v>
      </c>
      <c r="AA445" s="5">
        <f>_xll.SNL.Clients.Office.Excel.Functions.SPG(U445, "SP_MARKETCAP", "12/31/2021")</f>
        <v>84747.93461964</v>
      </c>
      <c r="AB445">
        <f t="shared" si="76"/>
        <v>1.9971599068703857E-3</v>
      </c>
      <c r="AC445">
        <f t="shared" si="83"/>
        <v>2.0237221336317616E-2</v>
      </c>
    </row>
    <row r="446" spans="1:29" x14ac:dyDescent="0.3">
      <c r="A446" s="11" t="s">
        <v>443</v>
      </c>
      <c r="B446" s="4" cm="1">
        <f t="array" ref="B446">_xll.SNL.Clients.Office.Excel.Functions.SPG(A446, "SP_TOTAL_REV", "CY2023")</f>
        <v>83933000</v>
      </c>
      <c r="C446" s="4">
        <f>_xll.SNL.Clients.Office.Excel.Functions.SPG(A446,"IQ_AVG_DILUT_SHARES_OUT","CY2023")</f>
        <v>2473600000</v>
      </c>
      <c r="D446" s="5">
        <f>_xll.SNL.Clients.Office.Excel.Functions.SPG(A446, "IQ_DILUT_EPS_NORM", "CY2023")</f>
        <v>5.141</v>
      </c>
      <c r="E446">
        <f t="shared" si="72"/>
        <v>12716777.6</v>
      </c>
      <c r="F446">
        <f t="shared" si="73"/>
        <v>0.15151105762929956</v>
      </c>
      <c r="G446" s="5">
        <f>_xll.SNL.Clients.Office.Excel.Functions.SPG(A446, "SP_MARKETCAP", "12/30/2023")</f>
        <v>345378.10535993997</v>
      </c>
      <c r="H446">
        <f t="shared" si="77"/>
        <v>8.2196964143516522E-3</v>
      </c>
      <c r="I446">
        <f t="shared" si="78"/>
        <v>4.2257459266181845E-2</v>
      </c>
      <c r="K446" s="11" t="s">
        <v>443</v>
      </c>
      <c r="L446" s="4" cm="1">
        <f t="array" ref="L446">_xll.SNL.Clients.Office.Excel.Functions.SPG(K446, "SP_TOTAL_REV", "CY2023")</f>
        <v>83933000</v>
      </c>
      <c r="M446" s="4">
        <f>_xll.SNL.Clients.Office.Excel.Functions.SPG(K446,"IQ_AVG_DILUT_SHARES_OUT","CY2023")</f>
        <v>2473600000</v>
      </c>
      <c r="N446" s="5">
        <f>_xll.SNL.Clients.Office.Excel.Functions.SPG(K446, "IQ_DILUT_EPS_NORM", "CY2023")</f>
        <v>5.141</v>
      </c>
      <c r="O446">
        <f t="shared" si="74"/>
        <v>12716777.6</v>
      </c>
      <c r="P446">
        <f t="shared" si="75"/>
        <v>0.15151105762929956</v>
      </c>
      <c r="Q446" s="5">
        <f>_xll.SNL.Clients.Office.Excel.Functions.SPG(K446, "SP_MARKETCAP", "12/31/2022")</f>
        <v>359151.25640472001</v>
      </c>
      <c r="R446">
        <f t="shared" si="79"/>
        <v>1.0676743691918527E-2</v>
      </c>
      <c r="S446">
        <f t="shared" si="80"/>
        <v>5.4889139320153144E-2</v>
      </c>
      <c r="U446" s="11" t="s">
        <v>443</v>
      </c>
      <c r="V446" s="4" cm="1">
        <f t="array" ref="V446">_xll.SNL.Clients.Office.Excel.Functions.SPG(U446, "SP_TOTAL_REV", "CY2021")</f>
        <v>78346000</v>
      </c>
      <c r="W446" s="4">
        <f>_xll.SNL.Clients.Office.Excel.Functions.SPG(U446,"IQ_AVG_DILUT_SHARES_OUT","CY2021")</f>
        <v>2566600000</v>
      </c>
      <c r="X446" s="5">
        <f>_xll.SNL.Clients.Office.Excel.Functions.SPG(U446, "IQ_DILUT_EPS_NORM", "CY2021")</f>
        <v>4.3869999999999996</v>
      </c>
      <c r="Y446">
        <f t="shared" si="81"/>
        <v>11259674.199999997</v>
      </c>
      <c r="Z446">
        <f t="shared" si="82"/>
        <v>0.14371728231179637</v>
      </c>
      <c r="AA446" s="5">
        <f>_xll.SNL.Clients.Office.Excel.Functions.SPG(U446, "SP_MARKETCAP", "12/31/2021")</f>
        <v>395855.06423202</v>
      </c>
      <c r="AB446">
        <f t="shared" si="76"/>
        <v>9.3286741059123886E-3</v>
      </c>
      <c r="AC446">
        <f t="shared" si="83"/>
        <v>4.0924893302637648E-2</v>
      </c>
    </row>
    <row r="447" spans="1:29" x14ac:dyDescent="0.3">
      <c r="A447" s="11" t="s">
        <v>444</v>
      </c>
      <c r="B447" s="4" cm="1">
        <f t="array" ref="B447">_xll.SNL.Clients.Office.Excel.Functions.SPG(A447, "SP_TOTAL_REV", "CY2023")</f>
        <v>62082300</v>
      </c>
      <c r="C447" s="4">
        <f>_xll.SNL.Clients.Office.Excel.Functions.SPG(A447,"IQ_AVG_DILUT_SHARES_OUT","CY2023")</f>
        <v>587500000</v>
      </c>
      <c r="D447" s="5">
        <f>_xll.SNL.Clients.Office.Excel.Functions.SPG(A447, "IQ_DILUT_EPS_NORM", "CY2023")</f>
        <v>5.2169999999999996</v>
      </c>
      <c r="E447">
        <f t="shared" si="72"/>
        <v>3064987.5</v>
      </c>
      <c r="F447">
        <f t="shared" si="73"/>
        <v>4.9369747899159662E-2</v>
      </c>
      <c r="G447" s="5">
        <f>_xll.SNL.Clients.Office.Excel.Functions.SPG(A447, "SP_MARKETCAP", "12/30/2023")</f>
        <v>93172.659755999994</v>
      </c>
      <c r="H447">
        <f t="shared" si="77"/>
        <v>2.2174276985909651E-3</v>
      </c>
      <c r="I447">
        <f t="shared" si="78"/>
        <v>1.1568320303549064E-2</v>
      </c>
      <c r="K447" s="11" t="s">
        <v>444</v>
      </c>
      <c r="L447" s="4" cm="1">
        <f t="array" ref="L447">_xll.SNL.Clients.Office.Excel.Functions.SPG(K447, "SP_TOTAL_REV", "CY2023")</f>
        <v>62082300</v>
      </c>
      <c r="M447" s="4">
        <f>_xll.SNL.Clients.Office.Excel.Functions.SPG(K447,"IQ_AVG_DILUT_SHARES_OUT","CY2023")</f>
        <v>587500000</v>
      </c>
      <c r="N447" s="5">
        <f>_xll.SNL.Clients.Office.Excel.Functions.SPG(K447, "IQ_DILUT_EPS_NORM", "CY2023")</f>
        <v>5.2169999999999996</v>
      </c>
      <c r="O447">
        <f t="shared" si="74"/>
        <v>3064987.5</v>
      </c>
      <c r="P447">
        <f t="shared" si="75"/>
        <v>4.9369747899159662E-2</v>
      </c>
      <c r="Q447" s="5">
        <f>_xll.SNL.Clients.Office.Excel.Functions.SPG(K447, "SP_MARKETCAP", "12/31/2022")</f>
        <v>75889.392343519998</v>
      </c>
      <c r="R447">
        <f t="shared" si="79"/>
        <v>2.2560176987774525E-3</v>
      </c>
      <c r="S447">
        <f t="shared" si="80"/>
        <v>1.1769644334521968E-2</v>
      </c>
      <c r="U447" s="11" t="s">
        <v>444</v>
      </c>
      <c r="V447" s="4" cm="1">
        <f t="array" ref="V447">_xll.SNL.Clients.Office.Excel.Functions.SPG(U447, "SP_TOTAL_REV", "CY2021")</f>
        <v>47676500</v>
      </c>
      <c r="W447" s="4">
        <f>_xll.SNL.Clients.Office.Excel.Functions.SPG(U447,"IQ_AVG_DILUT_SHARES_OUT","CY2021")</f>
        <v>587100000</v>
      </c>
      <c r="X447" s="5">
        <f>_xll.SNL.Clients.Office.Excel.Functions.SPG(U447, "IQ_DILUT_EPS_NORM", "CY2021")</f>
        <v>4.4820000000000002</v>
      </c>
      <c r="Y447">
        <f t="shared" si="81"/>
        <v>2631382.2000000002</v>
      </c>
      <c r="Z447">
        <f t="shared" si="82"/>
        <v>5.5192436525332192E-2</v>
      </c>
      <c r="AA447" s="5">
        <f>_xll.SNL.Clients.Office.Excel.Functions.SPG(U447, "SP_MARKETCAP", "12/31/2021")</f>
        <v>60056.782543349997</v>
      </c>
      <c r="AB447">
        <f t="shared" si="76"/>
        <v>1.4152911073235237E-3</v>
      </c>
      <c r="AC447">
        <f t="shared" si="83"/>
        <v>6.3433347430240337E-3</v>
      </c>
    </row>
    <row r="448" spans="1:29" x14ac:dyDescent="0.3">
      <c r="A448" s="11" t="s">
        <v>445</v>
      </c>
      <c r="B448" s="4" cm="1">
        <f t="array" ref="B448">_xll.SNL.Clients.Office.Excel.Functions.SPG(A448, "SP_TOTAL_REV", "CY2023")</f>
        <v>23051900</v>
      </c>
      <c r="C448" s="4">
        <f>_xll.SNL.Clients.Office.Excel.Functions.SPG(A448,"IQ_AVG_DILUT_SHARES_OUT","CY2023")</f>
        <v>258300000</v>
      </c>
      <c r="D448" s="5">
        <f>_xll.SNL.Clients.Office.Excel.Functions.SPG(A448, "IQ_DILUT_EPS_NORM", "CY2023")</f>
        <v>7.6950000000000003</v>
      </c>
      <c r="E448">
        <f t="shared" si="72"/>
        <v>1987618.5</v>
      </c>
      <c r="F448">
        <f t="shared" si="73"/>
        <v>8.6223630156299483E-2</v>
      </c>
      <c r="G448" s="5">
        <f>_xll.SNL.Clients.Office.Excel.Functions.SPG(A448, "SP_MARKETCAP", "12/30/2023")</f>
        <v>79835.823470999996</v>
      </c>
      <c r="H448">
        <f t="shared" si="77"/>
        <v>1.900022675836663E-3</v>
      </c>
      <c r="I448">
        <f t="shared" si="78"/>
        <v>1.4620674490563123E-2</v>
      </c>
      <c r="K448" s="11" t="s">
        <v>445</v>
      </c>
      <c r="L448" s="4" cm="1">
        <f t="array" ref="L448">_xll.SNL.Clients.Office.Excel.Functions.SPG(K448, "SP_TOTAL_REV", "CY2023")</f>
        <v>23051900</v>
      </c>
      <c r="M448" s="4">
        <f>_xll.SNL.Clients.Office.Excel.Functions.SPG(K448,"IQ_AVG_DILUT_SHARES_OUT","CY2023")</f>
        <v>258300000</v>
      </c>
      <c r="N448" s="5">
        <f>_xll.SNL.Clients.Office.Excel.Functions.SPG(K448, "IQ_DILUT_EPS_NORM", "CY2023")</f>
        <v>7.6950000000000003</v>
      </c>
      <c r="O448">
        <f t="shared" si="74"/>
        <v>1987618.5</v>
      </c>
      <c r="P448">
        <f t="shared" si="75"/>
        <v>8.6223630156299483E-2</v>
      </c>
      <c r="Q448" s="5">
        <f>_xll.SNL.Clients.Office.Excel.Functions.SPG(K448, "SP_MARKETCAP", "12/31/2022")</f>
        <v>61123.334034150001</v>
      </c>
      <c r="R448">
        <f t="shared" si="79"/>
        <v>1.8170566284828496E-3</v>
      </c>
      <c r="S448">
        <f t="shared" si="80"/>
        <v>1.3982250756175528E-2</v>
      </c>
      <c r="U448" s="11" t="s">
        <v>445</v>
      </c>
      <c r="V448" s="4" cm="1">
        <f t="array" ref="V448">_xll.SNL.Clients.Office.Excel.Functions.SPG(U448, "SP_TOTAL_REV", "CY2021")</f>
        <v>19944600</v>
      </c>
      <c r="W448" s="4">
        <f>_xll.SNL.Clients.Office.Excel.Functions.SPG(U448,"IQ_AVG_DILUT_SHARES_OUT","CY2021")</f>
        <v>267100000</v>
      </c>
      <c r="X448" s="5">
        <f>_xll.SNL.Clients.Office.Excel.Functions.SPG(U448, "IQ_DILUT_EPS_NORM", "CY2021")</f>
        <v>5.4349999999999996</v>
      </c>
      <c r="Y448">
        <f t="shared" si="81"/>
        <v>1451688.5</v>
      </c>
      <c r="Z448">
        <f t="shared" si="82"/>
        <v>7.2786042337274245E-2</v>
      </c>
      <c r="AA448" s="5">
        <f>_xll.SNL.Clients.Office.Excel.Functions.SPG(U448, "SP_MARKETCAP", "12/31/2021")</f>
        <v>92048.556635360001</v>
      </c>
      <c r="AB448">
        <f t="shared" si="76"/>
        <v>2.1692055107007391E-3</v>
      </c>
      <c r="AC448">
        <f t="shared" si="83"/>
        <v>1.1789631950658516E-2</v>
      </c>
    </row>
    <row r="449" spans="1:29" x14ac:dyDescent="0.3">
      <c r="A449" s="11" t="s">
        <v>446</v>
      </c>
      <c r="B449" s="4" cm="1">
        <f t="array" ref="B449">_xll.SNL.Clients.Office.Excel.Functions.SPG(A449, "SP_TOTAL_REV", "CY2023")</f>
        <v>25253000</v>
      </c>
      <c r="C449" s="4">
        <f>_xll.SNL.Clients.Office.Excel.Functions.SPG(A449,"IQ_AVG_DILUT_SHARES_OUT","CY2023")</f>
        <v>1098000000</v>
      </c>
      <c r="D449" s="5">
        <f>_xll.SNL.Clients.Office.Excel.Functions.SPG(A449, "IQ_DILUT_EPS_NORM", "CY2023")</f>
        <v>2.589</v>
      </c>
      <c r="E449">
        <f t="shared" si="72"/>
        <v>2842722</v>
      </c>
      <c r="F449">
        <f t="shared" si="73"/>
        <v>0.11256967489011206</v>
      </c>
      <c r="G449" s="5">
        <f>_xll.SNL.Clients.Office.Excel.Functions.SPG(A449, "SP_MARKETCAP", "12/30/2023")</f>
        <v>76474.22875188</v>
      </c>
      <c r="H449">
        <f t="shared" si="77"/>
        <v>1.8200196657140099E-3</v>
      </c>
      <c r="I449">
        <f t="shared" si="78"/>
        <v>4.712030914533572E-3</v>
      </c>
      <c r="K449" s="11" t="s">
        <v>446</v>
      </c>
      <c r="L449" s="4" cm="1">
        <f t="array" ref="L449">_xll.SNL.Clients.Office.Excel.Functions.SPG(K449, "SP_TOTAL_REV", "CY2023")</f>
        <v>25253000</v>
      </c>
      <c r="M449" s="4">
        <f>_xll.SNL.Clients.Office.Excel.Functions.SPG(K449,"IQ_AVG_DILUT_SHARES_OUT","CY2023")</f>
        <v>1098000000</v>
      </c>
      <c r="N449" s="5">
        <f>_xll.SNL.Clients.Office.Excel.Functions.SPG(K449, "IQ_DILUT_EPS_NORM", "CY2023")</f>
        <v>2.589</v>
      </c>
      <c r="O449">
        <f t="shared" si="74"/>
        <v>2842722</v>
      </c>
      <c r="P449">
        <f t="shared" si="75"/>
        <v>0.11256967489011206</v>
      </c>
      <c r="Q449" s="5">
        <f>_xll.SNL.Clients.Office.Excel.Functions.SPG(K449, "SP_MARKETCAP", "12/31/2022")</f>
        <v>77670.716647480003</v>
      </c>
      <c r="R449">
        <f t="shared" si="79"/>
        <v>2.3089723876067582E-3</v>
      </c>
      <c r="S449">
        <f t="shared" si="80"/>
        <v>5.9779295115138971E-3</v>
      </c>
      <c r="U449" s="11" t="s">
        <v>446</v>
      </c>
      <c r="V449" s="4" cm="1">
        <f t="array" ref="V449">_xll.SNL.Clients.Office.Excel.Functions.SPG(U449, "SP_TOTAL_REV", "CY2021")</f>
        <v>23113000</v>
      </c>
      <c r="W449" s="4">
        <f>_xll.SNL.Clients.Office.Excel.Functions.SPG(U449,"IQ_AVG_DILUT_SHARES_OUT","CY2021")</f>
        <v>1068000000</v>
      </c>
      <c r="X449" s="5">
        <f>_xll.SNL.Clients.Office.Excel.Functions.SPG(U449, "IQ_DILUT_EPS_NORM", "CY2021")</f>
        <v>1.593</v>
      </c>
      <c r="Y449">
        <f t="shared" si="81"/>
        <v>1701324</v>
      </c>
      <c r="Z449">
        <f t="shared" si="82"/>
        <v>7.3608964651927483E-2</v>
      </c>
      <c r="AA449" s="5">
        <f>_xll.SNL.Clients.Office.Excel.Functions.SPG(U449, "SP_MARKETCAP", "12/31/2021")</f>
        <v>72681.353587980004</v>
      </c>
      <c r="AB449">
        <f t="shared" si="76"/>
        <v>1.71280027076134E-3</v>
      </c>
      <c r="AC449">
        <f t="shared" si="83"/>
        <v>2.7284908313228145E-3</v>
      </c>
    </row>
    <row r="450" spans="1:29" x14ac:dyDescent="0.3">
      <c r="A450" s="11" t="s">
        <v>447</v>
      </c>
      <c r="B450" s="4" cm="1">
        <f t="array" ref="B450">_xll.SNL.Clients.Office.Excel.Functions.SPG(A450, "SP_TOTAL_REV", "CY2023")</f>
        <v>54217000</v>
      </c>
      <c r="C450" s="4">
        <f>_xll.SNL.Clients.Office.Excel.Functions.SPG(A450,"IQ_AVG_DILUT_SHARES_OUT","CY2023")</f>
        <v>1159000000</v>
      </c>
      <c r="D450" s="5">
        <f>_xll.SNL.Clients.Office.Excel.Functions.SPG(A450, "IQ_DILUT_EPS_NORM", "CY2023")</f>
        <v>3.218</v>
      </c>
      <c r="E450">
        <f t="shared" si="72"/>
        <v>3729662</v>
      </c>
      <c r="F450">
        <f t="shared" si="73"/>
        <v>6.8791375398860141E-2</v>
      </c>
      <c r="G450" s="5">
        <f>_xll.SNL.Clients.Office.Excel.Functions.SPG(A450, "SP_MARKETCAP", "12/30/2023")</f>
        <v>106913.08210896001</v>
      </c>
      <c r="H450">
        <f t="shared" si="77"/>
        <v>2.5444377162891015E-3</v>
      </c>
      <c r="I450">
        <f t="shared" si="78"/>
        <v>8.1880005710183289E-3</v>
      </c>
      <c r="K450" s="11" t="s">
        <v>447</v>
      </c>
      <c r="L450" s="4" cm="1">
        <f t="array" ref="L450">_xll.SNL.Clients.Office.Excel.Functions.SPG(K450, "SP_TOTAL_REV", "CY2023")</f>
        <v>54217000</v>
      </c>
      <c r="M450" s="4">
        <f>_xll.SNL.Clients.Office.Excel.Functions.SPG(K450,"IQ_AVG_DILUT_SHARES_OUT","CY2023")</f>
        <v>1159000000</v>
      </c>
      <c r="N450" s="5">
        <f>_xll.SNL.Clients.Office.Excel.Functions.SPG(K450, "IQ_DILUT_EPS_NORM", "CY2023")</f>
        <v>3.218</v>
      </c>
      <c r="O450">
        <f t="shared" si="74"/>
        <v>3729662</v>
      </c>
      <c r="P450">
        <f t="shared" si="75"/>
        <v>6.8791375398860141E-2</v>
      </c>
      <c r="Q450" s="5">
        <f>_xll.SNL.Clients.Office.Excel.Functions.SPG(K450, "SP_MARKETCAP", "12/31/2022")</f>
        <v>91978.130260399994</v>
      </c>
      <c r="R450">
        <f t="shared" si="79"/>
        <v>2.7342990022720696E-3</v>
      </c>
      <c r="S450">
        <f t="shared" si="80"/>
        <v>8.7989741893115207E-3</v>
      </c>
      <c r="U450" s="11" t="s">
        <v>447</v>
      </c>
      <c r="V450" s="4" cm="1">
        <f t="array" ref="V450">_xll.SNL.Clients.Office.Excel.Functions.SPG(U450, "SP_TOTAL_REV", "CY2021")</f>
        <v>48550000</v>
      </c>
      <c r="W450" s="4">
        <f>_xll.SNL.Clients.Office.Excel.Functions.SPG(U450,"IQ_AVG_DILUT_SHARES_OUT","CY2021")</f>
        <v>1216000000</v>
      </c>
      <c r="X450" s="5">
        <f>_xll.SNL.Clients.Office.Excel.Functions.SPG(U450, "IQ_DILUT_EPS_NORM", "CY2021")</f>
        <v>2.3849999999999998</v>
      </c>
      <c r="Y450">
        <f t="shared" si="81"/>
        <v>2900159.9999999995</v>
      </c>
      <c r="Z450">
        <f t="shared" si="82"/>
        <v>5.9735530381050457E-2</v>
      </c>
      <c r="AA450" s="5">
        <f>_xll.SNL.Clients.Office.Excel.Functions.SPG(U450, "SP_MARKETCAP", "12/31/2021")</f>
        <v>90563.327672479994</v>
      </c>
      <c r="AB450">
        <f t="shared" si="76"/>
        <v>2.1342047788186049E-3</v>
      </c>
      <c r="AC450">
        <f t="shared" si="83"/>
        <v>5.0900783974823722E-3</v>
      </c>
    </row>
    <row r="451" spans="1:29" x14ac:dyDescent="0.3">
      <c r="A451" s="11" t="s">
        <v>448</v>
      </c>
      <c r="B451" s="4" cm="1">
        <f t="array" ref="B451">_xll.SNL.Clients.Office.Excel.Functions.SPG(A451, "SP_TOTAL_REV", "CY2023")</f>
        <v>41364000</v>
      </c>
      <c r="C451" s="4">
        <f>_xll.SNL.Clients.Office.Excel.Functions.SPG(A451,"IQ_AVG_DILUT_SHARES_OUT","CY2023")</f>
        <v>232200000</v>
      </c>
      <c r="D451" s="5">
        <f>_xll.SNL.Clients.Office.Excel.Functions.SPG(A451, "IQ_DILUT_EPS_NORM", "CY2023")</f>
        <v>9.0739999999999998</v>
      </c>
      <c r="E451">
        <f t="shared" si="72"/>
        <v>2106982.7999999998</v>
      </c>
      <c r="F451">
        <f t="shared" si="73"/>
        <v>5.093759791122715E-2</v>
      </c>
      <c r="G451" s="5">
        <f>_xll.SNL.Clients.Office.Excel.Functions.SPG(A451, "SP_MARKETCAP", "12/30/2023")</f>
        <v>43507.810468540003</v>
      </c>
      <c r="H451">
        <f t="shared" si="77"/>
        <v>1.0354477836163078E-3</v>
      </c>
      <c r="I451">
        <f t="shared" si="78"/>
        <v>9.3956531885343759E-3</v>
      </c>
      <c r="K451" s="11" t="s">
        <v>448</v>
      </c>
      <c r="L451" s="4" cm="1">
        <f t="array" ref="L451">_xll.SNL.Clients.Office.Excel.Functions.SPG(K451, "SP_TOTAL_REV", "CY2023")</f>
        <v>41364000</v>
      </c>
      <c r="M451" s="4">
        <f>_xll.SNL.Clients.Office.Excel.Functions.SPG(K451,"IQ_AVG_DILUT_SHARES_OUT","CY2023")</f>
        <v>232200000</v>
      </c>
      <c r="N451" s="5">
        <f>_xll.SNL.Clients.Office.Excel.Functions.SPG(K451, "IQ_DILUT_EPS_NORM", "CY2023")</f>
        <v>9.0739999999999998</v>
      </c>
      <c r="O451">
        <f t="shared" si="74"/>
        <v>2106982.7999999998</v>
      </c>
      <c r="P451">
        <f t="shared" si="75"/>
        <v>5.093759791122715E-2</v>
      </c>
      <c r="Q451" s="5">
        <f>_xll.SNL.Clients.Office.Excel.Functions.SPG(K451, "SP_MARKETCAP", "12/31/2022")</f>
        <v>43937.817462250001</v>
      </c>
      <c r="R451">
        <f t="shared" si="79"/>
        <v>1.3061706093493713E-3</v>
      </c>
      <c r="S451">
        <f t="shared" si="80"/>
        <v>1.1852192109236194E-2</v>
      </c>
      <c r="U451" s="11" t="s">
        <v>448</v>
      </c>
      <c r="V451" s="4" cm="1">
        <f t="array" ref="V451">_xll.SNL.Clients.Office.Excel.Functions.SPG(U451, "SP_TOTAL_REV", "CY2021")</f>
        <v>34816000</v>
      </c>
      <c r="W451" s="4">
        <f>_xll.SNL.Clients.Office.Excel.Functions.SPG(U451,"IQ_AVG_DILUT_SHARES_OUT","CY2021")</f>
        <v>250800000</v>
      </c>
      <c r="X451" s="5">
        <f>_xll.SNL.Clients.Office.Excel.Functions.SPG(U451, "IQ_DILUT_EPS_NORM", "CY2021")</f>
        <v>11.109</v>
      </c>
      <c r="Y451">
        <f t="shared" si="81"/>
        <v>2786137.2</v>
      </c>
      <c r="Z451">
        <f t="shared" si="82"/>
        <v>8.0024620863970594E-2</v>
      </c>
      <c r="AA451" s="5">
        <f>_xll.SNL.Clients.Office.Excel.Functions.SPG(U451, "SP_MARKETCAP", "12/31/2021")</f>
        <v>38483.138907410001</v>
      </c>
      <c r="AB451">
        <f t="shared" si="76"/>
        <v>9.0688914675440097E-4</v>
      </c>
      <c r="AC451">
        <f t="shared" si="83"/>
        <v>1.0074631531294641E-2</v>
      </c>
    </row>
    <row r="452" spans="1:29" x14ac:dyDescent="0.3">
      <c r="A452" s="11" t="s">
        <v>449</v>
      </c>
      <c r="B452" s="4" cm="1">
        <f t="array" ref="B452">_xll.SNL.Clients.Office.Excel.Functions.SPG(A452, "SP_TOTAL_REV", "CY2023")</f>
        <v>88935000</v>
      </c>
      <c r="C452" s="4">
        <f>_xll.SNL.Clients.Office.Excel.Functions.SPG(A452,"IQ_AVG_DILUT_SHARES_OUT","CY2023")</f>
        <v>1832000000</v>
      </c>
      <c r="D452" s="5">
        <f>_xll.SNL.Clients.Office.Excel.Functions.SPG(A452, "IQ_DILUT_EPS_NORM", "CY2023")</f>
        <v>2.5819999999999999</v>
      </c>
      <c r="E452">
        <f t="shared" si="72"/>
        <v>4730224</v>
      </c>
      <c r="F452">
        <f t="shared" si="73"/>
        <v>5.3187429021195255E-2</v>
      </c>
      <c r="G452" s="5">
        <f>_xll.SNL.Clients.Office.Excel.Functions.SPG(A452, "SP_MARKETCAP", "12/30/2023")</f>
        <v>165259.22450709</v>
      </c>
      <c r="H452">
        <f t="shared" si="77"/>
        <v>3.9330248039429411E-3</v>
      </c>
      <c r="I452">
        <f t="shared" si="78"/>
        <v>1.0155070043780674E-2</v>
      </c>
      <c r="K452" s="11" t="s">
        <v>449</v>
      </c>
      <c r="L452" s="4" cm="1">
        <f t="array" ref="L452">_xll.SNL.Clients.Office.Excel.Functions.SPG(K452, "SP_TOTAL_REV", "CY2023")</f>
        <v>88935000</v>
      </c>
      <c r="M452" s="4">
        <f>_xll.SNL.Clients.Office.Excel.Functions.SPG(K452,"IQ_AVG_DILUT_SHARES_OUT","CY2023")</f>
        <v>1832000000</v>
      </c>
      <c r="N452" s="5">
        <f>_xll.SNL.Clients.Office.Excel.Functions.SPG(K452, "IQ_DILUT_EPS_NORM", "CY2023")</f>
        <v>2.5819999999999999</v>
      </c>
      <c r="O452">
        <f t="shared" si="74"/>
        <v>4730224</v>
      </c>
      <c r="P452">
        <f t="shared" si="75"/>
        <v>5.3187429021195255E-2</v>
      </c>
      <c r="Q452" s="5">
        <f>_xll.SNL.Clients.Office.Excel.Functions.SPG(K452, "SP_MARKETCAP", "12/31/2022")</f>
        <v>158433.67191743999</v>
      </c>
      <c r="R452">
        <f t="shared" si="79"/>
        <v>4.7098699421667571E-3</v>
      </c>
      <c r="S452">
        <f t="shared" si="80"/>
        <v>1.2160884190674567E-2</v>
      </c>
      <c r="U452" s="11" t="s">
        <v>449</v>
      </c>
      <c r="V452" s="4" cm="1">
        <f t="array" ref="V452">_xll.SNL.Clients.Office.Excel.Functions.SPG(U452, "SP_TOTAL_REV", "CY2021")</f>
        <v>72988000</v>
      </c>
      <c r="W452" s="4">
        <f>_xll.SNL.Clients.Office.Excel.Functions.SPG(U452,"IQ_AVG_DILUT_SHARES_OUT","CY2021")</f>
        <v>1829250000</v>
      </c>
      <c r="X452" s="5">
        <f>_xll.SNL.Clients.Office.Excel.Functions.SPG(U452, "IQ_DILUT_EPS_NORM", "CY2021")</f>
        <v>1.3959999999999999</v>
      </c>
      <c r="Y452">
        <f t="shared" si="81"/>
        <v>2553633</v>
      </c>
      <c r="Z452">
        <f t="shared" si="82"/>
        <v>3.4987025264427027E-2</v>
      </c>
      <c r="AA452" s="5">
        <f>_xll.SNL.Clients.Office.Excel.Functions.SPG(U452, "SP_MARKETCAP", "12/31/2021")</f>
        <v>281536.72978572</v>
      </c>
      <c r="AB452">
        <f t="shared" si="76"/>
        <v>6.6346616181621586E-3</v>
      </c>
      <c r="AC452">
        <f t="shared" si="83"/>
        <v>9.2619876189543732E-3</v>
      </c>
    </row>
    <row r="453" spans="1:29" x14ac:dyDescent="0.3">
      <c r="A453" s="11" t="s">
        <v>450</v>
      </c>
      <c r="B453" s="4" cm="1">
        <f t="array" ref="B453">_xll.SNL.Clients.Office.Excel.Functions.SPG(A453, "SP_TOTAL_REV", "CY2023")</f>
        <v>9951000</v>
      </c>
      <c r="C453" s="4">
        <f>_xll.SNL.Clients.Office.Excel.Functions.SPG(A453,"IQ_AVG_DILUT_SHARES_OUT","CY2023")</f>
        <v>1222715000</v>
      </c>
      <c r="D453" s="5">
        <f>_xll.SNL.Clients.Office.Excel.Functions.SPG(A453, "IQ_DILUT_EPS_NORM", "CY2023")</f>
        <v>1.823</v>
      </c>
      <c r="E453">
        <f t="shared" si="72"/>
        <v>2229009.4449999998</v>
      </c>
      <c r="F453">
        <f t="shared" si="73"/>
        <v>0.22399853733293135</v>
      </c>
      <c r="G453" s="5">
        <f>_xll.SNL.Clients.Office.Excel.Functions.SPG(A453, "SP_MARKETCAP", "12/30/2023")</f>
        <v>42370.648745760001</v>
      </c>
      <c r="H453">
        <f t="shared" si="77"/>
        <v>1.0083843305768296E-3</v>
      </c>
      <c r="I453">
        <f t="shared" si="78"/>
        <v>1.8382846346415601E-3</v>
      </c>
      <c r="K453" s="11" t="s">
        <v>450</v>
      </c>
      <c r="L453" s="4" cm="1">
        <f t="array" ref="L453">_xll.SNL.Clients.Office.Excel.Functions.SPG(K453, "SP_TOTAL_REV", "CY2023")</f>
        <v>9951000</v>
      </c>
      <c r="M453" s="4">
        <f>_xll.SNL.Clients.Office.Excel.Functions.SPG(K453,"IQ_AVG_DILUT_SHARES_OUT","CY2023")</f>
        <v>1222715000</v>
      </c>
      <c r="N453" s="5">
        <f>_xll.SNL.Clients.Office.Excel.Functions.SPG(K453, "IQ_DILUT_EPS_NORM", "CY2023")</f>
        <v>1.823</v>
      </c>
      <c r="O453">
        <f t="shared" si="74"/>
        <v>2229009.4449999998</v>
      </c>
      <c r="P453">
        <f t="shared" si="75"/>
        <v>0.22399853733293135</v>
      </c>
      <c r="Q453" s="5">
        <f>_xll.SNL.Clients.Office.Excel.Functions.SPG(K453, "SP_MARKETCAP", "12/31/2022")</f>
        <v>40083.380341199998</v>
      </c>
      <c r="R453">
        <f t="shared" si="79"/>
        <v>1.1915870279635581E-3</v>
      </c>
      <c r="S453">
        <f t="shared" si="80"/>
        <v>2.1722631519775666E-3</v>
      </c>
      <c r="U453" s="11" t="s">
        <v>450</v>
      </c>
      <c r="V453" s="4" cm="1">
        <f t="array" ref="V453">_xll.SNL.Clients.Office.Excel.Functions.SPG(U453, "SP_TOTAL_REV", "CY2021")</f>
        <v>10775000</v>
      </c>
      <c r="W453" s="4">
        <f>_xll.SNL.Clients.Office.Excel.Functions.SPG(U453,"IQ_AVG_DILUT_SHARES_OUT","CY2021")</f>
        <v>1218215000</v>
      </c>
      <c r="X453" s="5">
        <f>_xll.SNL.Clients.Office.Excel.Functions.SPG(U453, "IQ_DILUT_EPS_NORM", "CY2021")</f>
        <v>1.0289999999999999</v>
      </c>
      <c r="Y453">
        <f t="shared" si="81"/>
        <v>1253543.2350000001</v>
      </c>
      <c r="Z453">
        <f t="shared" si="82"/>
        <v>0.11633811925754062</v>
      </c>
      <c r="AA453" s="5">
        <f>_xll.SNL.Clients.Office.Excel.Functions.SPG(U453, "SP_MARKETCAP", "12/31/2021")</f>
        <v>31639.37596596</v>
      </c>
      <c r="AB453">
        <f t="shared" si="76"/>
        <v>7.4560983038954223E-4</v>
      </c>
      <c r="AC453">
        <f t="shared" si="83"/>
        <v>7.6723251547083894E-4</v>
      </c>
    </row>
    <row r="454" spans="1:29" x14ac:dyDescent="0.3">
      <c r="A454" s="11" t="s">
        <v>451</v>
      </c>
      <c r="B454" s="4" cm="1">
        <f t="array" ref="B454">_xll.SNL.Clients.Office.Excel.Functions.SPG(A454, "SP_TOTAL_REV", "CY2023")</f>
        <v>42857000</v>
      </c>
      <c r="C454" s="4">
        <f>_xll.SNL.Clients.Office.Excel.Functions.SPG(A454,"IQ_AVG_DILUT_SHARES_OUT","CY2023")</f>
        <v>388000000</v>
      </c>
      <c r="D454" s="5">
        <f>_xll.SNL.Clients.Office.Excel.Functions.SPG(A454, "IQ_DILUT_EPS_NORM", "CY2023")</f>
        <v>11.212999999999999</v>
      </c>
      <c r="E454">
        <f t="shared" ref="E454:E495" si="84">C454*D454/1000</f>
        <v>4350644</v>
      </c>
      <c r="F454">
        <f t="shared" ref="F454:F495" si="85">E454/B454</f>
        <v>0.10151536505121683</v>
      </c>
      <c r="G454" s="5">
        <f>_xll.SNL.Clients.Office.Excel.Functions.SPG(A454, "SP_MARKETCAP", "12/30/2023")</f>
        <v>205082.56426359</v>
      </c>
      <c r="H454">
        <f t="shared" si="77"/>
        <v>4.8807854115902431E-3</v>
      </c>
      <c r="I454">
        <f t="shared" si="78"/>
        <v>5.4728246820161391E-2</v>
      </c>
      <c r="K454" s="11" t="s">
        <v>451</v>
      </c>
      <c r="L454" s="4" cm="1">
        <f t="array" ref="L454">_xll.SNL.Clients.Office.Excel.Functions.SPG(K454, "SP_TOTAL_REV", "CY2023")</f>
        <v>42857000</v>
      </c>
      <c r="M454" s="4">
        <f>_xll.SNL.Clients.Office.Excel.Functions.SPG(K454,"IQ_AVG_DILUT_SHARES_OUT","CY2023")</f>
        <v>388000000</v>
      </c>
      <c r="N454" s="5">
        <f>_xll.SNL.Clients.Office.Excel.Functions.SPG(K454, "IQ_DILUT_EPS_NORM", "CY2023")</f>
        <v>11.212999999999999</v>
      </c>
      <c r="O454">
        <f t="shared" ref="O454:O495" si="86">M454*N454/1000</f>
        <v>4350644</v>
      </c>
      <c r="P454">
        <f t="shared" ref="P454:P495" si="87">O454/L454</f>
        <v>0.10151536505121683</v>
      </c>
      <c r="Q454" s="5">
        <f>_xll.SNL.Clients.Office.Excel.Functions.SPG(K454, "SP_MARKETCAP", "12/31/2022")</f>
        <v>216998.34103002999</v>
      </c>
      <c r="R454">
        <f t="shared" si="79"/>
        <v>6.4508633268941275E-3</v>
      </c>
      <c r="S454">
        <f t="shared" si="80"/>
        <v>7.2333530484463851E-2</v>
      </c>
      <c r="U454" s="11" t="s">
        <v>451</v>
      </c>
      <c r="V454" s="4" cm="1">
        <f t="array" ref="V454">_xll.SNL.Clients.Office.Excel.Functions.SPG(U454, "SP_TOTAL_REV", "CY2021")</f>
        <v>39211000</v>
      </c>
      <c r="W454" s="4">
        <f>_xll.SNL.Clients.Office.Excel.Functions.SPG(U454,"IQ_AVG_DILUT_SHARES_OUT","CY2021")</f>
        <v>397000000</v>
      </c>
      <c r="X454" s="5">
        <f>_xll.SNL.Clients.Office.Excel.Functions.SPG(U454, "IQ_DILUT_EPS_NORM", "CY2021")</f>
        <v>15.54</v>
      </c>
      <c r="Y454">
        <f t="shared" si="81"/>
        <v>6169380</v>
      </c>
      <c r="Z454">
        <f t="shared" si="82"/>
        <v>0.15733799189003086</v>
      </c>
      <c r="AA454" s="5">
        <f>_xll.SNL.Clients.Office.Excel.Functions.SPG(U454, "SP_MARKETCAP", "12/31/2021")</f>
        <v>262924.64556988003</v>
      </c>
      <c r="AB454">
        <f t="shared" ref="AB454:AB507" si="88">AA454/$AA$509</f>
        <v>6.1960514202145569E-3</v>
      </c>
      <c r="AC454">
        <f t="shared" si="83"/>
        <v>9.6286639070134211E-2</v>
      </c>
    </row>
    <row r="455" spans="1:29" x14ac:dyDescent="0.3">
      <c r="A455" s="11" t="s">
        <v>1377</v>
      </c>
      <c r="B455" s="4" cm="1">
        <f t="array" ref="B455">_xll.SNL.Clients.Office.Excel.Functions.SPG(A455, "SP_TOTAL_REV", "CY2023")</f>
        <v>1674968</v>
      </c>
      <c r="C455" s="4">
        <f>_xll.SNL.Clients.Office.Excel.Functions.SPG(A455,"IQ_AVG_DILUT_SHARES_OUT","CY2023")</f>
        <v>82808019</v>
      </c>
      <c r="D455" s="5">
        <f>_xll.SNL.Clients.Office.Excel.Functions.SPG(A455, "IQ_DILUT_EPS_NORM", "CY2023")</f>
        <v>1.956</v>
      </c>
      <c r="E455">
        <f t="shared" si="84"/>
        <v>161972.48516400001</v>
      </c>
      <c r="F455">
        <f t="shared" si="85"/>
        <v>9.670183858079677E-2</v>
      </c>
      <c r="G455" s="5">
        <f>_xll.SNL.Clients.Office.Excel.Functions.SPG(A455, "SP_MARKETCAP", "12/30/2023")</f>
        <v>6694.7786729999998</v>
      </c>
      <c r="H455">
        <f t="shared" ref="H455:H508" si="89">G455/$G$509</f>
        <v>1.5932986891565353E-4</v>
      </c>
      <c r="I455">
        <f t="shared" ref="I455:I495" si="90">D455*H455</f>
        <v>3.1164922359901831E-4</v>
      </c>
      <c r="K455" s="11" t="s">
        <v>1377</v>
      </c>
      <c r="L455" s="4" cm="1">
        <f t="array" ref="L455">_xll.SNL.Clients.Office.Excel.Functions.SPG(K455, "SP_TOTAL_REV", "CY2023")</f>
        <v>1674968</v>
      </c>
      <c r="M455" s="4">
        <f>_xll.SNL.Clients.Office.Excel.Functions.SPG(K455,"IQ_AVG_DILUT_SHARES_OUT","CY2023")</f>
        <v>82808019</v>
      </c>
      <c r="N455" s="5">
        <f>_xll.SNL.Clients.Office.Excel.Functions.SPG(K455, "IQ_DILUT_EPS_NORM", "CY2023")</f>
        <v>1.956</v>
      </c>
      <c r="O455">
        <f t="shared" si="86"/>
        <v>161972.48516400001</v>
      </c>
      <c r="P455">
        <f t="shared" si="87"/>
        <v>9.670183858079677E-2</v>
      </c>
      <c r="Q455" s="5" t="str">
        <f>_xll.SNL.Clients.Office.Excel.Functions.SPG(K455, "SP_MARKETCAP", "12/31/2022")</f>
        <v>NA</v>
      </c>
      <c r="R455" t="e">
        <f t="shared" ref="R455:R508" si="91">Q455/$Q$509</f>
        <v>#VALUE!</v>
      </c>
      <c r="S455" t="e">
        <f t="shared" ref="S455:S508" si="92">N455*R455</f>
        <v>#VALUE!</v>
      </c>
      <c r="U455" s="11" t="s">
        <v>1377</v>
      </c>
      <c r="V455" s="4" cm="1">
        <f t="array" ref="V455">_xll.SNL.Clients.Office.Excel.Functions.SPG(U455, "SP_TOTAL_REV", "CY2021")</f>
        <v>1031944</v>
      </c>
      <c r="W455" s="4" t="str">
        <f>_xll.SNL.Clients.Office.Excel.Functions.SPG(U455,"IQ_AVG_DILUT_SHARES_OUT","CY2021")</f>
        <v>NA</v>
      </c>
      <c r="X455" s="5" t="str">
        <f>_xll.SNL.Clients.Office.Excel.Functions.SPG(U455, "IQ_DILUT_EPS_NORM", "CY2021")</f>
        <v>NA</v>
      </c>
      <c r="Y455" t="e">
        <f t="shared" ref="Y455:Y508" si="93">W455*X455/1000</f>
        <v>#VALUE!</v>
      </c>
      <c r="Z455" t="e">
        <f t="shared" ref="Z455:Z508" si="94">Y455/V455</f>
        <v>#VALUE!</v>
      </c>
      <c r="AA455" s="5" t="str">
        <f>_xll.SNL.Clients.Office.Excel.Functions.SPG(U455, "SP_MARKETCAP", "12/31/2021")</f>
        <v>NA</v>
      </c>
      <c r="AB455" t="e">
        <f t="shared" si="88"/>
        <v>#VALUE!</v>
      </c>
      <c r="AC455" t="e">
        <f t="shared" ref="AC455:AC508" si="95">X455*AB455</f>
        <v>#VALUE!</v>
      </c>
    </row>
    <row r="456" spans="1:29" x14ac:dyDescent="0.3">
      <c r="A456" s="11" t="s">
        <v>452</v>
      </c>
      <c r="B456" s="4" cm="1">
        <f t="array" ref="B456">_xll.SNL.Clients.Office.Excel.Functions.SPG(A456, "SP_TOTAL_REV", "CY2023")</f>
        <v>14555741</v>
      </c>
      <c r="C456" s="4">
        <f>_xll.SNL.Clients.Office.Excel.Functions.SPG(A456,"IQ_AVG_DILUT_SHARES_OUT","CY2023")</f>
        <v>548729000</v>
      </c>
      <c r="D456" s="5">
        <f>_xll.SNL.Clients.Office.Excel.Functions.SPG(A456, "IQ_DILUT_EPS_NORM", "CY2023")</f>
        <v>1.631</v>
      </c>
      <c r="E456">
        <f t="shared" si="84"/>
        <v>894976.99899999995</v>
      </c>
      <c r="F456">
        <f t="shared" si="85"/>
        <v>6.1486186034774869E-2</v>
      </c>
      <c r="G456" s="5">
        <f>_xll.SNL.Clients.Office.Excel.Functions.SPG(A456, "SP_MARKETCAP", "12/30/2023")</f>
        <v>23247.79728612</v>
      </c>
      <c r="H456">
        <f t="shared" si="89"/>
        <v>5.5327721424364184E-4</v>
      </c>
      <c r="I456">
        <f t="shared" si="90"/>
        <v>9.0239513643137982E-4</v>
      </c>
      <c r="K456" s="11" t="s">
        <v>452</v>
      </c>
      <c r="L456" s="4" cm="1">
        <f t="array" ref="L456">_xll.SNL.Clients.Office.Excel.Functions.SPG(K456, "SP_TOTAL_REV", "CY2023")</f>
        <v>14555741</v>
      </c>
      <c r="M456" s="4">
        <f>_xll.SNL.Clients.Office.Excel.Functions.SPG(K456,"IQ_AVG_DILUT_SHARES_OUT","CY2023")</f>
        <v>548729000</v>
      </c>
      <c r="N456" s="5">
        <f>_xll.SNL.Clients.Office.Excel.Functions.SPG(K456, "IQ_DILUT_EPS_NORM", "CY2023")</f>
        <v>1.631</v>
      </c>
      <c r="O456">
        <f t="shared" si="86"/>
        <v>894976.99899999995</v>
      </c>
      <c r="P456">
        <f t="shared" si="87"/>
        <v>6.1486186034774869E-2</v>
      </c>
      <c r="Q456" s="5">
        <f>_xll.SNL.Clients.Office.Excel.Functions.SPG(K456, "SP_MARKETCAP", "12/31/2022")</f>
        <v>24850.916227649999</v>
      </c>
      <c r="R456">
        <f t="shared" si="91"/>
        <v>7.3876078209501406E-4</v>
      </c>
      <c r="S456">
        <f t="shared" si="92"/>
        <v>1.2049188355969678E-3</v>
      </c>
      <c r="U456" s="11" t="s">
        <v>452</v>
      </c>
      <c r="V456" s="4" cm="1">
        <f t="array" ref="V456">_xll.SNL.Clients.Office.Excel.Functions.SPG(U456, "SP_TOTAL_REV", "CY2021")</f>
        <v>12731105</v>
      </c>
      <c r="W456" s="4">
        <f>_xll.SNL.Clients.Office.Excel.Functions.SPG(U456,"IQ_AVG_DILUT_SHARES_OUT","CY2021")</f>
        <v>579120000</v>
      </c>
      <c r="X456" s="5">
        <f>_xll.SNL.Clients.Office.Excel.Functions.SPG(U456, "IQ_DILUT_EPS_NORM", "CY2021")</f>
        <v>1.3819999999999999</v>
      </c>
      <c r="Y456">
        <f t="shared" si="93"/>
        <v>800343.83999999985</v>
      </c>
      <c r="Z456">
        <f t="shared" si="94"/>
        <v>6.2865229687446594E-2</v>
      </c>
      <c r="AA456" s="5">
        <f>_xll.SNL.Clients.Office.Excel.Functions.SPG(U456, "SP_MARKETCAP", "12/31/2021")</f>
        <v>27156.2408664</v>
      </c>
      <c r="AB456">
        <f t="shared" si="88"/>
        <v>6.3996079341761749E-4</v>
      </c>
      <c r="AC456">
        <f t="shared" si="95"/>
        <v>8.8442581650314731E-4</v>
      </c>
    </row>
    <row r="457" spans="1:29" x14ac:dyDescent="0.3">
      <c r="A457" s="11" t="s">
        <v>453</v>
      </c>
      <c r="B457" s="4" cm="1">
        <f t="array" ref="B457">_xll.SNL.Clients.Office.Excel.Functions.SPG(A457, "SP_TOTAL_REV", "CY2023")</f>
        <v>17677600</v>
      </c>
      <c r="C457" s="4">
        <f>_xll.SNL.Clients.Office.Excel.Functions.SPG(A457,"IQ_AVG_DILUT_SHARES_OUT","CY2023")</f>
        <v>230700000</v>
      </c>
      <c r="D457" s="5">
        <f>_xll.SNL.Clients.Office.Excel.Functions.SPG(A457, "IQ_DILUT_EPS_NORM", "CY2023")</f>
        <v>6.8860000000000001</v>
      </c>
      <c r="E457">
        <f t="shared" si="84"/>
        <v>1588600.2</v>
      </c>
      <c r="F457">
        <f t="shared" si="85"/>
        <v>8.986515137801511E-2</v>
      </c>
      <c r="G457" s="5">
        <f>_xll.SNL.Clients.Office.Excel.Functions.SPG(A457, "SP_MARKETCAP", "12/30/2023")</f>
        <v>55501.148885399998</v>
      </c>
      <c r="H457">
        <f t="shared" si="89"/>
        <v>1.3208787337873733E-3</v>
      </c>
      <c r="I457">
        <f t="shared" si="90"/>
        <v>9.0955709608598525E-3</v>
      </c>
      <c r="K457" s="11" t="s">
        <v>453</v>
      </c>
      <c r="L457" s="4" cm="1">
        <f t="array" ref="L457">_xll.SNL.Clients.Office.Excel.Functions.SPG(K457, "SP_TOTAL_REV", "CY2023")</f>
        <v>17677600</v>
      </c>
      <c r="M457" s="4">
        <f>_xll.SNL.Clients.Office.Excel.Functions.SPG(K457,"IQ_AVG_DILUT_SHARES_OUT","CY2023")</f>
        <v>230700000</v>
      </c>
      <c r="N457" s="5">
        <f>_xll.SNL.Clients.Office.Excel.Functions.SPG(K457, "IQ_DILUT_EPS_NORM", "CY2023")</f>
        <v>6.8860000000000001</v>
      </c>
      <c r="O457">
        <f t="shared" si="86"/>
        <v>1588600.2</v>
      </c>
      <c r="P457">
        <f t="shared" si="87"/>
        <v>8.986515137801511E-2</v>
      </c>
      <c r="Q457" s="5">
        <f>_xll.SNL.Clients.Office.Excel.Functions.SPG(K457, "SP_MARKETCAP", "12/31/2022")</f>
        <v>38712.353384640002</v>
      </c>
      <c r="R457">
        <f t="shared" si="91"/>
        <v>1.1508295388865694E-3</v>
      </c>
      <c r="S457">
        <f t="shared" si="92"/>
        <v>7.9246122047729167E-3</v>
      </c>
      <c r="U457" s="11" t="s">
        <v>453</v>
      </c>
      <c r="V457" s="4" cm="1">
        <f t="array" ref="V457">_xll.SNL.Clients.Office.Excel.Functions.SPG(U457, "SP_TOTAL_REV", "CY2021")</f>
        <v>14136400</v>
      </c>
      <c r="W457" s="4">
        <f>_xll.SNL.Clients.Office.Excel.Functions.SPG(U457,"IQ_AVG_DILUT_SHARES_OUT","CY2021")</f>
        <v>242300000</v>
      </c>
      <c r="X457" s="5">
        <f>_xll.SNL.Clients.Office.Excel.Functions.SPG(U457, "IQ_DILUT_EPS_NORM", "CY2021")</f>
        <v>4.55</v>
      </c>
      <c r="Y457">
        <f t="shared" si="93"/>
        <v>1102465</v>
      </c>
      <c r="Z457">
        <f t="shared" si="94"/>
        <v>7.7987677202116523E-2</v>
      </c>
      <c r="AA457" s="5">
        <f>_xll.SNL.Clients.Office.Excel.Functions.SPG(U457, "SP_MARKETCAP", "12/31/2021")</f>
        <v>47990.24216134</v>
      </c>
      <c r="AB457">
        <f t="shared" si="88"/>
        <v>1.1309324291593715E-3</v>
      </c>
      <c r="AC457">
        <f t="shared" si="95"/>
        <v>5.1457425526751401E-3</v>
      </c>
    </row>
    <row r="458" spans="1:29" x14ac:dyDescent="0.3">
      <c r="A458" s="11" t="s">
        <v>454</v>
      </c>
      <c r="B458" s="4" cm="1">
        <f t="array" ref="B458">_xll.SNL.Clients.Office.Excel.Functions.SPG(A458, "SP_TOTAL_REV", "CY2023")</f>
        <v>6977000</v>
      </c>
      <c r="C458" s="4">
        <f>_xll.SNL.Clients.Office.Excel.Functions.SPG(A458,"IQ_AVG_DILUT_SHARES_OUT","CY2023")</f>
        <v>57350000</v>
      </c>
      <c r="D458" s="5">
        <f>_xll.SNL.Clients.Office.Excel.Functions.SPG(A458, "IQ_DILUT_EPS_NORM", "CY2023")</f>
        <v>21.577999999999999</v>
      </c>
      <c r="E458">
        <f t="shared" si="84"/>
        <v>1237498.3</v>
      </c>
      <c r="F458">
        <f t="shared" si="85"/>
        <v>0.17736825283072954</v>
      </c>
      <c r="G458" s="5">
        <f>_xll.SNL.Clients.Office.Excel.Functions.SPG(A458, "SP_MARKETCAP", "12/30/2023")</f>
        <v>55955.7476064</v>
      </c>
      <c r="H458">
        <f t="shared" si="89"/>
        <v>1.3316977851950424E-3</v>
      </c>
      <c r="I458">
        <f t="shared" si="90"/>
        <v>2.8735374808938625E-2</v>
      </c>
      <c r="K458" s="11" t="s">
        <v>454</v>
      </c>
      <c r="L458" s="4" cm="1">
        <f t="array" ref="L458">_xll.SNL.Clients.Office.Excel.Functions.SPG(K458, "SP_TOTAL_REV", "CY2023")</f>
        <v>6977000</v>
      </c>
      <c r="M458" s="4">
        <f>_xll.SNL.Clients.Office.Excel.Functions.SPG(K458,"IQ_AVG_DILUT_SHARES_OUT","CY2023")</f>
        <v>57350000</v>
      </c>
      <c r="N458" s="5">
        <f>_xll.SNL.Clients.Office.Excel.Functions.SPG(K458, "IQ_DILUT_EPS_NORM", "CY2023")</f>
        <v>21.577999999999999</v>
      </c>
      <c r="O458">
        <f t="shared" si="86"/>
        <v>1237498.3</v>
      </c>
      <c r="P458">
        <f t="shared" si="87"/>
        <v>0.17736825283072954</v>
      </c>
      <c r="Q458" s="5">
        <f>_xll.SNL.Clients.Office.Excel.Functions.SPG(K458, "SP_MARKETCAP", "12/31/2022")</f>
        <v>34236.964371399998</v>
      </c>
      <c r="R458">
        <f t="shared" si="91"/>
        <v>1.0177864809440224E-3</v>
      </c>
      <c r="S458">
        <f t="shared" si="92"/>
        <v>2.1961796685810112E-2</v>
      </c>
      <c r="U458" s="11" t="s">
        <v>454</v>
      </c>
      <c r="V458" s="4" cm="1">
        <f t="array" ref="V458">_xll.SNL.Clients.Office.Excel.Functions.SPG(U458, "SP_TOTAL_REV", "CY2021")</f>
        <v>4884000</v>
      </c>
      <c r="W458" s="4">
        <f>_xll.SNL.Clients.Office.Excel.Functions.SPG(U458,"IQ_AVG_DILUT_SHARES_OUT","CY2021")</f>
        <v>59525000</v>
      </c>
      <c r="X458" s="5">
        <f>_xll.SNL.Clients.Office.Excel.Functions.SPG(U458, "IQ_DILUT_EPS_NORM", "CY2021")</f>
        <v>8.8699999999999992</v>
      </c>
      <c r="Y458">
        <f t="shared" si="93"/>
        <v>527986.74999999988</v>
      </c>
      <c r="Z458">
        <f t="shared" si="94"/>
        <v>0.10810539516789515</v>
      </c>
      <c r="AA458" s="5">
        <f>_xll.SNL.Clients.Office.Excel.Functions.SPG(U458, "SP_MARKETCAP", "12/31/2021")</f>
        <v>35153.770728279997</v>
      </c>
      <c r="AB458">
        <f t="shared" si="88"/>
        <v>8.2842964597233042E-4</v>
      </c>
      <c r="AC458">
        <f t="shared" si="95"/>
        <v>7.3481709597745699E-3</v>
      </c>
    </row>
    <row r="459" spans="1:29" x14ac:dyDescent="0.3">
      <c r="A459" s="11" t="s">
        <v>455</v>
      </c>
      <c r="B459" s="4" cm="1">
        <f t="array" ref="B459">_xll.SNL.Clients.Office.Excel.Functions.SPG(A459, "SP_TOTAL_REV", "CY2023")</f>
        <v>3798700</v>
      </c>
      <c r="C459" s="4">
        <f>_xll.SNL.Clients.Office.Excel.Functions.SPG(A459,"IQ_AVG_DILUT_SHARES_OUT","CY2023")</f>
        <v>249100000</v>
      </c>
      <c r="D459" s="5">
        <f>_xll.SNL.Clients.Office.Excel.Functions.SPG(A459, "IQ_DILUT_EPS_NORM", "CY2023")</f>
        <v>0.98799999999999999</v>
      </c>
      <c r="E459">
        <f t="shared" si="84"/>
        <v>246110.8</v>
      </c>
      <c r="F459">
        <f t="shared" si="85"/>
        <v>6.4788164372022006E-2</v>
      </c>
      <c r="G459" s="5">
        <f>_xll.SNL.Clients.Office.Excel.Functions.SPG(A459, "SP_MARKETCAP", "12/30/2023")</f>
        <v>13234.434458</v>
      </c>
      <c r="H459">
        <f t="shared" si="89"/>
        <v>3.1496794895850442E-4</v>
      </c>
      <c r="I459">
        <f t="shared" si="90"/>
        <v>3.1118833357100237E-4</v>
      </c>
      <c r="K459" s="11" t="s">
        <v>455</v>
      </c>
      <c r="L459" s="4" cm="1">
        <f t="array" ref="L459">_xll.SNL.Clients.Office.Excel.Functions.SPG(K459, "SP_TOTAL_REV", "CY2023")</f>
        <v>3798700</v>
      </c>
      <c r="M459" s="4">
        <f>_xll.SNL.Clients.Office.Excel.Functions.SPG(K459,"IQ_AVG_DILUT_SHARES_OUT","CY2023")</f>
        <v>249100000</v>
      </c>
      <c r="N459" s="5">
        <f>_xll.SNL.Clients.Office.Excel.Functions.SPG(K459, "IQ_DILUT_EPS_NORM", "CY2023")</f>
        <v>0.98799999999999999</v>
      </c>
      <c r="O459">
        <f t="shared" si="86"/>
        <v>246110.8</v>
      </c>
      <c r="P459">
        <f t="shared" si="87"/>
        <v>6.4788164372022006E-2</v>
      </c>
      <c r="Q459" s="5">
        <f>_xll.SNL.Clients.Office.Excel.Functions.SPG(K459, "SP_MARKETCAP", "12/31/2022")</f>
        <v>12469.34437696</v>
      </c>
      <c r="R459">
        <f t="shared" si="91"/>
        <v>3.706850290648678E-4</v>
      </c>
      <c r="S459">
        <f t="shared" si="92"/>
        <v>3.6623680871608936E-4</v>
      </c>
      <c r="U459" s="11" t="s">
        <v>455</v>
      </c>
      <c r="V459" s="4" cm="1">
        <f t="array" ref="V459">_xll.SNL.Clients.Office.Excel.Functions.SPG(U459, "SP_TOTAL_REV", "CY2021")</f>
        <v>3659100</v>
      </c>
      <c r="W459" s="4">
        <f>_xll.SNL.Clients.Office.Excel.Functions.SPG(U459,"IQ_AVG_DILUT_SHARES_OUT","CY2021")</f>
        <v>254300000</v>
      </c>
      <c r="X459" s="5">
        <f>_xll.SNL.Clients.Office.Excel.Functions.SPG(U459, "IQ_DILUT_EPS_NORM", "CY2021")</f>
        <v>1.335</v>
      </c>
      <c r="Y459">
        <f t="shared" si="93"/>
        <v>339490.5</v>
      </c>
      <c r="Z459">
        <f t="shared" si="94"/>
        <v>9.277978191358531E-2</v>
      </c>
      <c r="AA459" s="5">
        <f>_xll.SNL.Clients.Office.Excel.Functions.SPG(U459, "SP_MARKETCAP", "12/31/2021")</f>
        <v>21885.421436910001</v>
      </c>
      <c r="AB459">
        <f t="shared" si="88"/>
        <v>5.1574927973087152E-4</v>
      </c>
      <c r="AC459">
        <f t="shared" si="95"/>
        <v>6.8852528844071342E-4</v>
      </c>
    </row>
    <row r="460" spans="1:29" x14ac:dyDescent="0.3">
      <c r="A460" s="11" t="s">
        <v>456</v>
      </c>
      <c r="B460" s="4" cm="1">
        <f t="array" ref="B460">_xll.SNL.Clients.Office.Excel.Functions.SPG(A460, "SP_TOTAL_REV", "CY2023")</f>
        <v>20022000</v>
      </c>
      <c r="C460" s="4">
        <f>_xll.SNL.Clients.Office.Excel.Functions.SPG(A460,"IQ_AVG_DILUT_SHARES_OUT","CY2023")</f>
        <v>1331963000</v>
      </c>
      <c r="D460" s="5">
        <f>_xll.SNL.Clients.Office.Excel.Functions.SPG(A460, "IQ_DILUT_EPS_NORM", "CY2023")</f>
        <v>2.6429999999999998</v>
      </c>
      <c r="E460">
        <f t="shared" si="84"/>
        <v>3520378.2089999993</v>
      </c>
      <c r="F460">
        <f t="shared" si="85"/>
        <v>0.17582550239736286</v>
      </c>
      <c r="G460" s="5">
        <f>_xll.SNL.Clients.Office.Excel.Functions.SPG(A460, "SP_MARKETCAP", "12/30/2023")</f>
        <v>49239.025402840001</v>
      </c>
      <c r="H460">
        <f t="shared" si="89"/>
        <v>1.1718456794709085E-3</v>
      </c>
      <c r="I460">
        <f t="shared" si="90"/>
        <v>3.0971881308416108E-3</v>
      </c>
      <c r="K460" s="11" t="s">
        <v>456</v>
      </c>
      <c r="L460" s="4" cm="1">
        <f t="array" ref="L460">_xll.SNL.Clients.Office.Excel.Functions.SPG(K460, "SP_TOTAL_REV", "CY2023")</f>
        <v>20022000</v>
      </c>
      <c r="M460" s="4">
        <f>_xll.SNL.Clients.Office.Excel.Functions.SPG(K460,"IQ_AVG_DILUT_SHARES_OUT","CY2023")</f>
        <v>1331963000</v>
      </c>
      <c r="N460" s="5">
        <f>_xll.SNL.Clients.Office.Excel.Functions.SPG(K460, "IQ_DILUT_EPS_NORM", "CY2023")</f>
        <v>2.6429999999999998</v>
      </c>
      <c r="O460">
        <f t="shared" si="86"/>
        <v>3520378.2089999993</v>
      </c>
      <c r="P460">
        <f t="shared" si="87"/>
        <v>0.17582550239736286</v>
      </c>
      <c r="Q460" s="5">
        <f>_xll.SNL.Clients.Office.Excel.Functions.SPG(K460, "SP_MARKETCAP", "12/31/2022")</f>
        <v>57090.75337264</v>
      </c>
      <c r="R460">
        <f t="shared" si="91"/>
        <v>1.6971772479373673E-3</v>
      </c>
      <c r="S460">
        <f t="shared" si="92"/>
        <v>4.4856394662984612E-3</v>
      </c>
      <c r="U460" s="11" t="s">
        <v>456</v>
      </c>
      <c r="V460" s="4" cm="1">
        <f t="array" ref="V460">_xll.SNL.Clients.Office.Excel.Functions.SPG(U460, "SP_TOTAL_REV", "CY2021")</f>
        <v>19633000</v>
      </c>
      <c r="W460" s="4">
        <f>_xll.SNL.Clients.Office.Excel.Functions.SPG(U460,"IQ_AVG_DILUT_SHARES_OUT","CY2021")</f>
        <v>1349378000</v>
      </c>
      <c r="X460" s="5">
        <f>_xll.SNL.Clients.Office.Excel.Functions.SPG(U460, "IQ_DILUT_EPS_NORM", "CY2021")</f>
        <v>4.085</v>
      </c>
      <c r="Y460">
        <f t="shared" si="93"/>
        <v>5512209.1299999999</v>
      </c>
      <c r="Z460">
        <f t="shared" si="94"/>
        <v>0.28076244740997303</v>
      </c>
      <c r="AA460" s="5">
        <f>_xll.SNL.Clients.Office.Excel.Functions.SPG(U460, "SP_MARKETCAP", "12/31/2021")</f>
        <v>78157.898847300006</v>
      </c>
      <c r="AB460">
        <f t="shared" si="88"/>
        <v>1.8418598952721214E-3</v>
      </c>
      <c r="AC460">
        <f t="shared" si="95"/>
        <v>7.5239976721866155E-3</v>
      </c>
    </row>
    <row r="461" spans="1:29" x14ac:dyDescent="0.3">
      <c r="A461" s="11" t="s">
        <v>457</v>
      </c>
      <c r="B461" s="4" cm="1">
        <f t="array" ref="B461">_xll.SNL.Clients.Office.Excel.Functions.SPG(A461, "SP_TOTAL_REV", "CY2023")</f>
        <v>1951751</v>
      </c>
      <c r="C461" s="4">
        <f>_xll.SNL.Clients.Office.Excel.Functions.SPG(A461,"IQ_AVG_DILUT_SHARES_OUT","CY2023")</f>
        <v>42769000</v>
      </c>
      <c r="D461" s="5">
        <f>_xll.SNL.Clients.Office.Excel.Functions.SPG(A461, "IQ_DILUT_EPS_NORM", "CY2023")</f>
        <v>2.8969999999999998</v>
      </c>
      <c r="E461">
        <f t="shared" si="84"/>
        <v>123901.79299999999</v>
      </c>
      <c r="F461">
        <f t="shared" si="85"/>
        <v>6.3482377106505894E-2</v>
      </c>
      <c r="G461" s="5">
        <f>_xll.SNL.Clients.Office.Excel.Functions.SPG(A461, "SP_MARKETCAP", "12/30/2023")</f>
        <v>17612.964650319998</v>
      </c>
      <c r="H461">
        <f t="shared" si="89"/>
        <v>4.1917313267863496E-4</v>
      </c>
      <c r="I461">
        <f t="shared" si="90"/>
        <v>1.2143445653700054E-3</v>
      </c>
      <c r="K461" s="11" t="s">
        <v>457</v>
      </c>
      <c r="L461" s="4" cm="1">
        <f t="array" ref="L461">_xll.SNL.Clients.Office.Excel.Functions.SPG(K461, "SP_TOTAL_REV", "CY2023")</f>
        <v>1951751</v>
      </c>
      <c r="M461" s="4">
        <f>_xll.SNL.Clients.Office.Excel.Functions.SPG(K461,"IQ_AVG_DILUT_SHARES_OUT","CY2023")</f>
        <v>42769000</v>
      </c>
      <c r="N461" s="5">
        <f>_xll.SNL.Clients.Office.Excel.Functions.SPG(K461, "IQ_DILUT_EPS_NORM", "CY2023")</f>
        <v>2.8969999999999998</v>
      </c>
      <c r="O461">
        <f t="shared" si="86"/>
        <v>123901.79299999999</v>
      </c>
      <c r="P461">
        <f t="shared" si="87"/>
        <v>6.3482377106505894E-2</v>
      </c>
      <c r="Q461" s="5">
        <f>_xll.SNL.Clients.Office.Excel.Functions.SPG(K461, "SP_MARKETCAP", "12/31/2022")</f>
        <v>13425.11951418</v>
      </c>
      <c r="R461">
        <f t="shared" si="91"/>
        <v>3.9909803329422482E-4</v>
      </c>
      <c r="S461">
        <f t="shared" si="92"/>
        <v>1.1561870024533692E-3</v>
      </c>
      <c r="U461" s="11" t="s">
        <v>457</v>
      </c>
      <c r="V461" s="4" cm="1">
        <f t="array" ref="V461">_xll.SNL.Clients.Office.Excel.Functions.SPG(U461, "SP_TOTAL_REV", "CY2021")</f>
        <v>1592287</v>
      </c>
      <c r="W461" s="4">
        <f>_xll.SNL.Clients.Office.Excel.Functions.SPG(U461,"IQ_AVG_DILUT_SHARES_OUT","CY2021")</f>
        <v>42244000</v>
      </c>
      <c r="X461" s="5">
        <f>_xll.SNL.Clients.Office.Excel.Functions.SPG(U461, "IQ_DILUT_EPS_NORM", "CY2021")</f>
        <v>2.3519999999999999</v>
      </c>
      <c r="Y461">
        <f t="shared" si="93"/>
        <v>99357.888000000006</v>
      </c>
      <c r="Z461">
        <f t="shared" si="94"/>
        <v>6.2399484515040321E-2</v>
      </c>
      <c r="AA461" s="5">
        <f>_xll.SNL.Clients.Office.Excel.Functions.SPG(U461, "SP_MARKETCAP", "12/31/2021")</f>
        <v>22043.216185550002</v>
      </c>
      <c r="AB461">
        <f t="shared" si="88"/>
        <v>5.1946785230627289E-4</v>
      </c>
      <c r="AC461">
        <f t="shared" si="95"/>
        <v>1.2217883886243537E-3</v>
      </c>
    </row>
    <row r="462" spans="1:29" x14ac:dyDescent="0.3">
      <c r="A462" s="11" t="s">
        <v>458</v>
      </c>
      <c r="B462" s="4" cm="1">
        <f t="array" ref="B462">_xll.SNL.Clients.Office.Excel.Functions.SPG(A462, "SP_TOTAL_REV", "CY2023")</f>
        <v>52940000</v>
      </c>
      <c r="C462" s="4">
        <f>_xll.SNL.Clients.Office.Excel.Functions.SPG(A462,"IQ_AVG_DILUT_SHARES_OUT","CY2023")</f>
        <v>353500000</v>
      </c>
      <c r="D462" s="5">
        <f>_xll.SNL.Clients.Office.Excel.Functions.SPG(A462, "IQ_DILUT_EPS_NORM", "CY2023")</f>
        <v>0.63100000000000001</v>
      </c>
      <c r="E462">
        <f t="shared" si="84"/>
        <v>223058.5</v>
      </c>
      <c r="F462">
        <f t="shared" si="85"/>
        <v>4.213420853796751E-3</v>
      </c>
      <c r="G462" s="5">
        <f>_xll.SNL.Clients.Office.Excel.Functions.SPG(A462, "SP_MARKETCAP", "12/30/2023")</f>
        <v>19154.336562500001</v>
      </c>
      <c r="H462">
        <f t="shared" si="89"/>
        <v>4.5585643420559344E-4</v>
      </c>
      <c r="I462">
        <f t="shared" si="90"/>
        <v>2.8764540998372948E-4</v>
      </c>
      <c r="K462" s="11" t="s">
        <v>458</v>
      </c>
      <c r="L462" s="4" cm="1">
        <f t="array" ref="L462">_xll.SNL.Clients.Office.Excel.Functions.SPG(K462, "SP_TOTAL_REV", "CY2023")</f>
        <v>52940000</v>
      </c>
      <c r="M462" s="4">
        <f>_xll.SNL.Clients.Office.Excel.Functions.SPG(K462,"IQ_AVG_DILUT_SHARES_OUT","CY2023")</f>
        <v>353500000</v>
      </c>
      <c r="N462" s="5">
        <f>_xll.SNL.Clients.Office.Excel.Functions.SPG(K462, "IQ_DILUT_EPS_NORM", "CY2023")</f>
        <v>0.63100000000000001</v>
      </c>
      <c r="O462">
        <f t="shared" si="86"/>
        <v>223058.5</v>
      </c>
      <c r="P462">
        <f t="shared" si="87"/>
        <v>4.213420853796751E-3</v>
      </c>
      <c r="Q462" s="5">
        <f>_xll.SNL.Clients.Office.Excel.Functions.SPG(K462, "SP_MARKETCAP", "12/31/2022")</f>
        <v>22274.679456000002</v>
      </c>
      <c r="R462">
        <f t="shared" si="91"/>
        <v>6.6217516751036971E-4</v>
      </c>
      <c r="S462">
        <f t="shared" si="92"/>
        <v>4.1783253069904328E-4</v>
      </c>
      <c r="U462" s="11" t="s">
        <v>458</v>
      </c>
      <c r="V462" s="4" cm="1">
        <f t="array" ref="V462">_xll.SNL.Clients.Office.Excel.Functions.SPG(U462, "SP_TOTAL_REV", "CY2021")</f>
        <v>49522000</v>
      </c>
      <c r="W462" s="4">
        <f>_xll.SNL.Clients.Office.Excel.Functions.SPG(U462,"IQ_AVG_DILUT_SHARES_OUT","CY2021")</f>
        <v>365000000</v>
      </c>
      <c r="X462" s="5">
        <f>_xll.SNL.Clients.Office.Excel.Functions.SPG(U462, "IQ_DILUT_EPS_NORM", "CY2021")</f>
        <v>8.2539999999999996</v>
      </c>
      <c r="Y462">
        <f t="shared" si="93"/>
        <v>3012710</v>
      </c>
      <c r="Z462">
        <f t="shared" si="94"/>
        <v>6.0835790153871007E-2</v>
      </c>
      <c r="AA462" s="5">
        <f>_xll.SNL.Clients.Office.Excel.Functions.SPG(U462, "SP_MARKETCAP", "12/31/2021")</f>
        <v>31646.164103319999</v>
      </c>
      <c r="AB462">
        <f t="shared" si="88"/>
        <v>7.4576979883996604E-4</v>
      </c>
      <c r="AC462">
        <f t="shared" si="95"/>
        <v>6.1555839196250793E-3</v>
      </c>
    </row>
    <row r="463" spans="1:29" x14ac:dyDescent="0.3">
      <c r="A463" s="11" t="s">
        <v>459</v>
      </c>
      <c r="B463" s="4" cm="1">
        <f t="array" ref="B463">_xll.SNL.Clients.Office.Excel.Functions.SPG(A463, "SP_TOTAL_REV", "CY2023")</f>
        <v>28153000</v>
      </c>
      <c r="C463" s="4">
        <f>_xll.SNL.Clients.Office.Excel.Functions.SPG(A463,"IQ_AVG_DILUT_SHARES_OUT","CY2023")</f>
        <v>1543000000</v>
      </c>
      <c r="D463" s="5">
        <f>_xll.SNL.Clients.Office.Excel.Functions.SPG(A463, "IQ_DILUT_EPS_NORM", "CY2023")</f>
        <v>3.1709999999999998</v>
      </c>
      <c r="E463">
        <f t="shared" si="84"/>
        <v>4892853</v>
      </c>
      <c r="F463">
        <f t="shared" si="85"/>
        <v>0.17379508400525698</v>
      </c>
      <c r="G463" s="5">
        <f>_xll.SNL.Clients.Office.Excel.Functions.SPG(A463, "SP_MARKETCAP", "12/30/2023")</f>
        <v>67387.496931679998</v>
      </c>
      <c r="H463">
        <f t="shared" si="89"/>
        <v>1.6037634068442309E-3</v>
      </c>
      <c r="I463">
        <f t="shared" si="90"/>
        <v>5.0855337631030562E-3</v>
      </c>
      <c r="K463" s="11" t="s">
        <v>459</v>
      </c>
      <c r="L463" s="4" cm="1">
        <f t="array" ref="L463">_xll.SNL.Clients.Office.Excel.Functions.SPG(K463, "SP_TOTAL_REV", "CY2023")</f>
        <v>28153000</v>
      </c>
      <c r="M463" s="4">
        <f>_xll.SNL.Clients.Office.Excel.Functions.SPG(K463,"IQ_AVG_DILUT_SHARES_OUT","CY2023")</f>
        <v>1543000000</v>
      </c>
      <c r="N463" s="5">
        <f>_xll.SNL.Clients.Office.Excel.Functions.SPG(K463, "IQ_DILUT_EPS_NORM", "CY2023")</f>
        <v>3.1709999999999998</v>
      </c>
      <c r="O463">
        <f t="shared" si="86"/>
        <v>4892853</v>
      </c>
      <c r="P463">
        <f t="shared" si="87"/>
        <v>0.17379508400525698</v>
      </c>
      <c r="Q463" s="5">
        <f>_xll.SNL.Clients.Office.Excel.Functions.SPG(K463, "SP_MARKETCAP", "12/31/2022")</f>
        <v>66733.851701160005</v>
      </c>
      <c r="R463">
        <f t="shared" si="91"/>
        <v>1.9838444596303596E-3</v>
      </c>
      <c r="S463">
        <f t="shared" si="92"/>
        <v>6.2907707814878703E-3</v>
      </c>
      <c r="U463" s="11" t="s">
        <v>459</v>
      </c>
      <c r="V463" s="4" cm="1">
        <f t="array" ref="V463">_xll.SNL.Clients.Office.Excel.Functions.SPG(U463, "SP_TOTAL_REV", "CY2021")</f>
        <v>22721000</v>
      </c>
      <c r="W463" s="4">
        <f>_xll.SNL.Clients.Office.Excel.Functions.SPG(U463,"IQ_AVG_DILUT_SHARES_OUT","CY2021")</f>
        <v>1490000000</v>
      </c>
      <c r="X463" s="5">
        <f>_xll.SNL.Clients.Office.Excel.Functions.SPG(U463, "IQ_DILUT_EPS_NORM", "CY2021")</f>
        <v>4.2489999999999997</v>
      </c>
      <c r="Y463">
        <f t="shared" si="93"/>
        <v>6331009.9999999991</v>
      </c>
      <c r="Z463">
        <f t="shared" si="94"/>
        <v>0.27864134501122306</v>
      </c>
      <c r="AA463" s="5">
        <f>_xll.SNL.Clients.Office.Excel.Functions.SPG(U463, "SP_MARKETCAP", "12/31/2021")</f>
        <v>83288.745629430006</v>
      </c>
      <c r="AB463">
        <f t="shared" si="88"/>
        <v>1.9627728299360212E-3</v>
      </c>
      <c r="AC463">
        <f t="shared" si="95"/>
        <v>8.3398217543981541E-3</v>
      </c>
    </row>
    <row r="464" spans="1:29" x14ac:dyDescent="0.3">
      <c r="A464" s="11" t="s">
        <v>460</v>
      </c>
      <c r="B464" s="4" cm="1">
        <f t="array" ref="B464">_xll.SNL.Clients.Office.Excel.Functions.SPG(A464, "SP_TOTAL_REV", "CY2023")</f>
        <v>37281000</v>
      </c>
      <c r="C464" s="4">
        <f>_xll.SNL.Clients.Office.Excel.Functions.SPG(A464,"IQ_AVG_DILUT_SHARES_OUT","CY2023")</f>
        <v>2091782000</v>
      </c>
      <c r="D464" s="5">
        <f>_xll.SNL.Clients.Office.Excel.Functions.SPG(A464, "IQ_DILUT_EPS_NORM", "CY2023")</f>
        <v>-7.0999999999999994E-2</v>
      </c>
      <c r="E464">
        <f t="shared" si="84"/>
        <v>-148516.522</v>
      </c>
      <c r="F464">
        <f t="shared" si="85"/>
        <v>-3.9837054263565895E-3</v>
      </c>
      <c r="G464" s="5">
        <f>_xll.SNL.Clients.Office.Excel.Functions.SPG(A464, "SP_MARKETCAP", "12/30/2023")</f>
        <v>126702.3312211</v>
      </c>
      <c r="H464">
        <f t="shared" si="89"/>
        <v>3.0154045130993653E-3</v>
      </c>
      <c r="I464">
        <f t="shared" si="90"/>
        <v>-2.1409372043005491E-4</v>
      </c>
      <c r="K464" s="11" t="s">
        <v>460</v>
      </c>
      <c r="L464" s="4" cm="1">
        <f t="array" ref="L464">_xll.SNL.Clients.Office.Excel.Functions.SPG(K464, "SP_TOTAL_REV", "CY2023")</f>
        <v>37281000</v>
      </c>
      <c r="M464" s="4">
        <f>_xll.SNL.Clients.Office.Excel.Functions.SPG(K464,"IQ_AVG_DILUT_SHARES_OUT","CY2023")</f>
        <v>2091782000</v>
      </c>
      <c r="N464" s="5">
        <f>_xll.SNL.Clients.Office.Excel.Functions.SPG(K464, "IQ_DILUT_EPS_NORM", "CY2023")</f>
        <v>-7.0999999999999994E-2</v>
      </c>
      <c r="O464">
        <f t="shared" si="86"/>
        <v>-148516.522</v>
      </c>
      <c r="P464">
        <f t="shared" si="87"/>
        <v>-3.9837054263565895E-3</v>
      </c>
      <c r="Q464" s="5">
        <f>_xll.SNL.Clients.Office.Excel.Functions.SPG(K464, "SP_MARKETCAP", "12/31/2022")</f>
        <v>49321.693518200002</v>
      </c>
      <c r="R464">
        <f t="shared" si="91"/>
        <v>1.4662209048540034E-3</v>
      </c>
      <c r="S464">
        <f t="shared" si="92"/>
        <v>-1.0410168424463423E-4</v>
      </c>
      <c r="U464" s="11" t="s">
        <v>460</v>
      </c>
      <c r="V464" s="4" cm="1">
        <f t="array" ref="V464">_xll.SNL.Clients.Office.Excel.Functions.SPG(U464, "SP_TOTAL_REV", "CY2021")</f>
        <v>17455000</v>
      </c>
      <c r="W464" s="4">
        <f>_xll.SNL.Clients.Office.Excel.Functions.SPG(U464,"IQ_AVG_DILUT_SHARES_OUT","CY2021")</f>
        <v>1895519000</v>
      </c>
      <c r="X464" s="5">
        <f>_xll.SNL.Clients.Office.Excel.Functions.SPG(U464, "IQ_DILUT_EPS_NORM", "CY2021")</f>
        <v>-1.482</v>
      </c>
      <c r="Y464">
        <f t="shared" si="93"/>
        <v>-2809159.1579999998</v>
      </c>
      <c r="Z464">
        <f t="shared" si="94"/>
        <v>-0.160937219020338</v>
      </c>
      <c r="AA464" s="5">
        <f>_xll.SNL.Clients.Office.Excel.Functions.SPG(U464, "SP_MARKETCAP", "12/31/2021")</f>
        <v>81349.158138640007</v>
      </c>
      <c r="AB464">
        <f t="shared" si="88"/>
        <v>1.9170647381712052E-3</v>
      </c>
      <c r="AC464">
        <f t="shared" si="95"/>
        <v>-2.8410899419697259E-3</v>
      </c>
    </row>
    <row r="465" spans="1:29" x14ac:dyDescent="0.3">
      <c r="A465" s="11" t="s">
        <v>461</v>
      </c>
      <c r="B465" s="4" cm="1">
        <f t="array" ref="B465">_xll.SNL.Clients.Office.Excel.Functions.SPG(A465, "SP_TOTAL_REV", "CY2023")</f>
        <v>1650653</v>
      </c>
      <c r="C465" s="4">
        <f>_xll.SNL.Clients.Office.Excel.Functions.SPG(A465,"IQ_AVG_DILUT_SHARES_OUT","CY2023")</f>
        <v>329104000</v>
      </c>
      <c r="D465" s="5">
        <f>_xll.SNL.Clients.Office.Excel.Functions.SPG(A465, "IQ_DILUT_EPS_NORM", "CY2023")</f>
        <v>0.19900000000000001</v>
      </c>
      <c r="E465">
        <f t="shared" si="84"/>
        <v>65491.696000000004</v>
      </c>
      <c r="F465">
        <f t="shared" si="85"/>
        <v>3.967623479919765E-2</v>
      </c>
      <c r="G465" s="5">
        <f>_xll.SNL.Clients.Office.Excel.Functions.SPG(A465, "SP_MARKETCAP", "12/30/2023")</f>
        <v>12594.65825086</v>
      </c>
      <c r="H465">
        <f t="shared" si="89"/>
        <v>2.9974183556508112E-4</v>
      </c>
      <c r="I465">
        <f t="shared" si="90"/>
        <v>5.9648625277451143E-5</v>
      </c>
      <c r="K465" s="11" t="s">
        <v>461</v>
      </c>
      <c r="L465" s="4" cm="1">
        <f t="array" ref="L465">_xll.SNL.Clients.Office.Excel.Functions.SPG(K465, "SP_TOTAL_REV", "CY2023")</f>
        <v>1650653</v>
      </c>
      <c r="M465" s="4">
        <f>_xll.SNL.Clients.Office.Excel.Functions.SPG(K465,"IQ_AVG_DILUT_SHARES_OUT","CY2023")</f>
        <v>329104000</v>
      </c>
      <c r="N465" s="5">
        <f>_xll.SNL.Clients.Office.Excel.Functions.SPG(K465, "IQ_DILUT_EPS_NORM", "CY2023")</f>
        <v>0.19900000000000001</v>
      </c>
      <c r="O465">
        <f t="shared" si="86"/>
        <v>65491.696000000004</v>
      </c>
      <c r="P465">
        <f t="shared" si="87"/>
        <v>3.967623479919765E-2</v>
      </c>
      <c r="Q465" s="5">
        <f>_xll.SNL.Clients.Office.Excel.Functions.SPG(K465, "SP_MARKETCAP", "12/31/2022")</f>
        <v>12608.233139399999</v>
      </c>
      <c r="R465">
        <f t="shared" si="91"/>
        <v>3.7481387364445798E-4</v>
      </c>
      <c r="S465">
        <f t="shared" si="92"/>
        <v>7.4587960855247143E-5</v>
      </c>
      <c r="U465" s="11" t="s">
        <v>461</v>
      </c>
      <c r="V465" s="4" cm="1">
        <f t="array" ref="V465">_xll.SNL.Clients.Office.Excel.Functions.SPG(U465, "SP_TOTAL_REV", "CY2021")</f>
        <v>1368438</v>
      </c>
      <c r="W465" s="4">
        <f>_xll.SNL.Clients.Office.Excel.Functions.SPG(U465,"IQ_AVG_DILUT_SHARES_OUT","CY2021")</f>
        <v>301703000</v>
      </c>
      <c r="X465" s="5">
        <f>_xll.SNL.Clients.Office.Excel.Functions.SPG(U465, "IQ_DILUT_EPS_NORM", "CY2021")</f>
        <v>-7.4999999999999997E-2</v>
      </c>
      <c r="Y465">
        <f t="shared" si="93"/>
        <v>-22627.724999999999</v>
      </c>
      <c r="Z465">
        <f t="shared" si="94"/>
        <v>-1.6535440407238033E-2</v>
      </c>
      <c r="AA465" s="5">
        <f>_xll.SNL.Clients.Office.Excel.Functions.SPG(U465, "SP_MARKETCAP", "12/31/2021")</f>
        <v>18548.090876210001</v>
      </c>
      <c r="AB465">
        <f t="shared" si="88"/>
        <v>4.371021383967785E-4</v>
      </c>
      <c r="AC465">
        <f t="shared" si="95"/>
        <v>-3.2782660379758383E-5</v>
      </c>
    </row>
    <row r="466" spans="1:29" x14ac:dyDescent="0.3">
      <c r="A466" s="11" t="s">
        <v>462</v>
      </c>
      <c r="B466" s="4" cm="1">
        <f t="array" ref="B466">_xll.SNL.Clients.Office.Excel.Functions.SPG(A466, "SP_TOTAL_REV", "CY2023")</f>
        <v>11207303</v>
      </c>
      <c r="C466" s="4">
        <f>_xll.SNL.Clients.Office.Excel.Functions.SPG(A466,"IQ_AVG_DILUT_SHARES_OUT","CY2023")</f>
        <v>49596000</v>
      </c>
      <c r="D466" s="5">
        <f>_xll.SNL.Clients.Office.Excel.Functions.SPG(A466, "IQ_DILUT_EPS_NORM", "CY2023")</f>
        <v>21.367999999999999</v>
      </c>
      <c r="E466">
        <f t="shared" si="84"/>
        <v>1059767.328</v>
      </c>
      <c r="F466">
        <f t="shared" si="85"/>
        <v>9.4560424394700485E-2</v>
      </c>
      <c r="G466" s="5">
        <f>_xll.SNL.Clients.Office.Excel.Functions.SPG(A466, "SP_MARKETCAP", "12/30/2023")</f>
        <v>23794.657714829998</v>
      </c>
      <c r="H466">
        <f t="shared" si="89"/>
        <v>5.6629201348904813E-4</v>
      </c>
      <c r="I466">
        <f t="shared" si="90"/>
        <v>1.210052774423398E-2</v>
      </c>
      <c r="K466" s="11" t="s">
        <v>462</v>
      </c>
      <c r="L466" s="4" cm="1">
        <f t="array" ref="L466">_xll.SNL.Clients.Office.Excel.Functions.SPG(K466, "SP_TOTAL_REV", "CY2023")</f>
        <v>11207303</v>
      </c>
      <c r="M466" s="4">
        <f>_xll.SNL.Clients.Office.Excel.Functions.SPG(K466,"IQ_AVG_DILUT_SHARES_OUT","CY2023")</f>
        <v>49596000</v>
      </c>
      <c r="N466" s="5">
        <f>_xll.SNL.Clients.Office.Excel.Functions.SPG(K466, "IQ_DILUT_EPS_NORM", "CY2023")</f>
        <v>21.367999999999999</v>
      </c>
      <c r="O466">
        <f t="shared" si="86"/>
        <v>1059767.328</v>
      </c>
      <c r="P466">
        <f t="shared" si="87"/>
        <v>9.4560424394700485E-2</v>
      </c>
      <c r="Q466" s="5">
        <f>_xll.SNL.Clients.Office.Excel.Functions.SPG(K466, "SP_MARKETCAP", "12/31/2022")</f>
        <v>23866.64325297</v>
      </c>
      <c r="R466">
        <f t="shared" si="91"/>
        <v>7.0950060247392877E-4</v>
      </c>
      <c r="S466">
        <f t="shared" si="92"/>
        <v>1.5160608873662908E-2</v>
      </c>
      <c r="U466" s="11" t="s">
        <v>462</v>
      </c>
      <c r="V466" s="4" cm="1">
        <f t="array" ref="V466">_xll.SNL.Clients.Office.Excel.Functions.SPG(U466, "SP_TOTAL_REV", "CY2021")</f>
        <v>8630889</v>
      </c>
      <c r="W466" s="4">
        <f>_xll.SNL.Clients.Office.Excel.Functions.SPG(U466,"IQ_AVG_DILUT_SHARES_OUT","CY2021")</f>
        <v>54841000</v>
      </c>
      <c r="X466" s="5">
        <f>_xll.SNL.Clients.Office.Excel.Functions.SPG(U466, "IQ_DILUT_EPS_NORM", "CY2021")</f>
        <v>14.768000000000001</v>
      </c>
      <c r="Y466">
        <f t="shared" si="93"/>
        <v>809891.88800000004</v>
      </c>
      <c r="Z466">
        <f t="shared" si="94"/>
        <v>9.3836438865104163E-2</v>
      </c>
      <c r="AA466" s="5">
        <f>_xll.SNL.Clients.Office.Excel.Functions.SPG(U466, "SP_MARKETCAP", "12/31/2021")</f>
        <v>22315.912134819999</v>
      </c>
      <c r="AB466">
        <f t="shared" si="88"/>
        <v>5.2589417312568062E-4</v>
      </c>
      <c r="AC466">
        <f t="shared" si="95"/>
        <v>7.7664051487200516E-3</v>
      </c>
    </row>
    <row r="467" spans="1:29" x14ac:dyDescent="0.3">
      <c r="A467" s="11" t="s">
        <v>463</v>
      </c>
      <c r="B467" s="4" cm="1">
        <f t="array" ref="B467">_xll.SNL.Clients.Office.Excel.Functions.SPG(A467, "SP_TOTAL_REV", "CY2023")</f>
        <v>24119000</v>
      </c>
      <c r="C467" s="4">
        <f>_xll.SNL.Clients.Office.Excel.Functions.SPG(A467,"IQ_AVG_DILUT_SHARES_OUT","CY2023")</f>
        <v>610200000</v>
      </c>
      <c r="D467" s="5">
        <f>_xll.SNL.Clients.Office.Excel.Functions.SPG(A467, "IQ_DILUT_EPS_NORM", "CY2023")</f>
        <v>8.3230000000000004</v>
      </c>
      <c r="E467">
        <f t="shared" si="84"/>
        <v>5078694.5999999996</v>
      </c>
      <c r="F467">
        <f t="shared" si="85"/>
        <v>0.21056820763713255</v>
      </c>
      <c r="G467" s="5">
        <f>_xll.SNL.Clients.Office.Excel.Functions.SPG(A467, "SP_MARKETCAP", "12/30/2023")</f>
        <v>149729.33672190001</v>
      </c>
      <c r="H467">
        <f t="shared" si="89"/>
        <v>3.5634270762289135E-3</v>
      </c>
      <c r="I467">
        <f t="shared" si="90"/>
        <v>2.9658403555453249E-2</v>
      </c>
      <c r="K467" s="11" t="s">
        <v>463</v>
      </c>
      <c r="L467" s="4" cm="1">
        <f t="array" ref="L467">_xll.SNL.Clients.Office.Excel.Functions.SPG(K467, "SP_TOTAL_REV", "CY2023")</f>
        <v>24119000</v>
      </c>
      <c r="M467" s="4">
        <f>_xll.SNL.Clients.Office.Excel.Functions.SPG(K467,"IQ_AVG_DILUT_SHARES_OUT","CY2023")</f>
        <v>610200000</v>
      </c>
      <c r="N467" s="5">
        <f>_xll.SNL.Clients.Office.Excel.Functions.SPG(K467, "IQ_DILUT_EPS_NORM", "CY2023")</f>
        <v>8.3230000000000004</v>
      </c>
      <c r="O467">
        <f t="shared" si="86"/>
        <v>5078694.5999999996</v>
      </c>
      <c r="P467">
        <f t="shared" si="87"/>
        <v>0.21056820763713255</v>
      </c>
      <c r="Q467" s="5">
        <f>_xll.SNL.Clients.Office.Excel.Functions.SPG(K467, "SP_MARKETCAP", "12/31/2022")</f>
        <v>133120.27119900001</v>
      </c>
      <c r="R467">
        <f t="shared" si="91"/>
        <v>3.9573605561573867E-3</v>
      </c>
      <c r="S467">
        <f t="shared" si="92"/>
        <v>3.2937111908897934E-2</v>
      </c>
      <c r="U467" s="11" t="s">
        <v>463</v>
      </c>
      <c r="V467" s="4" cm="1">
        <f t="array" ref="V467">_xll.SNL.Clients.Office.Excel.Functions.SPG(U467, "SP_TOTAL_REV", "CY2021")</f>
        <v>21804000</v>
      </c>
      <c r="W467" s="4">
        <f>_xll.SNL.Clients.Office.Excel.Functions.SPG(U467,"IQ_AVG_DILUT_SHARES_OUT","CY2021")</f>
        <v>655400000</v>
      </c>
      <c r="X467" s="5">
        <f>_xll.SNL.Clients.Office.Excel.Functions.SPG(U467, "IQ_DILUT_EPS_NORM", "CY2021")</f>
        <v>8.0850000000000009</v>
      </c>
      <c r="Y467">
        <f t="shared" si="93"/>
        <v>5298909.0000000009</v>
      </c>
      <c r="Z467">
        <f t="shared" si="94"/>
        <v>0.2430246285085306</v>
      </c>
      <c r="AA467" s="5">
        <f>_xll.SNL.Clients.Office.Excel.Functions.SPG(U467, "SP_MARKETCAP", "12/31/2021")</f>
        <v>161959.675101</v>
      </c>
      <c r="AB467">
        <f t="shared" si="88"/>
        <v>3.8167227448456385E-3</v>
      </c>
      <c r="AC467">
        <f t="shared" si="95"/>
        <v>3.085820339207699E-2</v>
      </c>
    </row>
    <row r="468" spans="1:29" x14ac:dyDescent="0.3">
      <c r="A468" s="11" t="s">
        <v>464</v>
      </c>
      <c r="B468" s="4" cm="1">
        <f t="array" ref="B468">_xll.SNL.Clients.Office.Excel.Functions.SPG(A468, "SP_TOTAL_REV", "CY2023")</f>
        <v>53717000</v>
      </c>
      <c r="C468" s="4">
        <f>_xll.SNL.Clients.Office.Excel.Functions.SPG(A468,"IQ_AVG_DILUT_SHARES_OUT","CY2023")</f>
        <v>331900000</v>
      </c>
      <c r="D468" s="5">
        <f>_xll.SNL.Clients.Office.Excel.Functions.SPG(A468, "IQ_DILUT_EPS_NORM", "CY2023")</f>
        <v>8.1349999999999998</v>
      </c>
      <c r="E468">
        <f t="shared" si="84"/>
        <v>2700006.5</v>
      </c>
      <c r="F468">
        <f t="shared" si="85"/>
        <v>5.0263538544594824E-2</v>
      </c>
      <c r="G468" s="5">
        <f>_xll.SNL.Clients.Office.Excel.Functions.SPG(A468, "SP_MARKETCAP", "12/30/2023")</f>
        <v>13533.9779129</v>
      </c>
      <c r="H468">
        <f t="shared" si="89"/>
        <v>3.2209682083536551E-4</v>
      </c>
      <c r="I468">
        <f t="shared" si="90"/>
        <v>2.6202576374956986E-3</v>
      </c>
      <c r="K468" s="11" t="s">
        <v>464</v>
      </c>
      <c r="L468" s="4" cm="1">
        <f t="array" ref="L468">_xll.SNL.Clients.Office.Excel.Functions.SPG(K468, "SP_TOTAL_REV", "CY2023")</f>
        <v>53717000</v>
      </c>
      <c r="M468" s="4">
        <f>_xll.SNL.Clients.Office.Excel.Functions.SPG(K468,"IQ_AVG_DILUT_SHARES_OUT","CY2023")</f>
        <v>331900000</v>
      </c>
      <c r="N468" s="5">
        <f>_xll.SNL.Clients.Office.Excel.Functions.SPG(K468, "IQ_DILUT_EPS_NORM", "CY2023")</f>
        <v>8.1349999999999998</v>
      </c>
      <c r="O468">
        <f t="shared" si="86"/>
        <v>2700006.5</v>
      </c>
      <c r="P468">
        <f t="shared" si="87"/>
        <v>5.0263538544594824E-2</v>
      </c>
      <c r="Q468" s="5">
        <f>_xll.SNL.Clients.Office.Excel.Functions.SPG(K468, "SP_MARKETCAP", "12/31/2022")</f>
        <v>12325.179228700001</v>
      </c>
      <c r="R468">
        <f t="shared" si="91"/>
        <v>3.6639932962812427E-4</v>
      </c>
      <c r="S468">
        <f t="shared" si="92"/>
        <v>2.9806585465247909E-3</v>
      </c>
      <c r="U468" s="11" t="s">
        <v>464</v>
      </c>
      <c r="V468" s="4" cm="1">
        <f t="array" ref="V468">_xll.SNL.Clients.Office.Excel.Functions.SPG(U468, "SP_TOTAL_REV", "CY2021")</f>
        <v>24634000</v>
      </c>
      <c r="W468" s="4">
        <f>_xll.SNL.Clients.Office.Excel.Functions.SPG(U468,"IQ_AVG_DILUT_SHARES_OUT","CY2021")</f>
        <v>321900000</v>
      </c>
      <c r="X468" s="5">
        <f>_xll.SNL.Clients.Office.Excel.Functions.SPG(U468, "IQ_DILUT_EPS_NORM", "CY2021")</f>
        <v>-11.279</v>
      </c>
      <c r="Y468">
        <f t="shared" si="93"/>
        <v>-3630710.1</v>
      </c>
      <c r="Z468">
        <f t="shared" si="94"/>
        <v>-0.1473861370463587</v>
      </c>
      <c r="AA468" s="5">
        <f>_xll.SNL.Clients.Office.Excel.Functions.SPG(U468, "SP_MARKETCAP", "12/31/2021")</f>
        <v>14176.24931426</v>
      </c>
      <c r="AB468">
        <f t="shared" si="88"/>
        <v>3.3407583190443469E-4</v>
      </c>
      <c r="AC468">
        <f t="shared" si="95"/>
        <v>-3.768041308050119E-3</v>
      </c>
    </row>
    <row r="469" spans="1:29" x14ac:dyDescent="0.3">
      <c r="A469" s="11" t="s">
        <v>465</v>
      </c>
      <c r="B469" s="4" cm="1">
        <f t="array" ref="B469">_xll.SNL.Clients.Office.Excel.Functions.SPG(A469, "SP_TOTAL_REV", "CY2023")</f>
        <v>90958000</v>
      </c>
      <c r="C469" s="4">
        <f>_xll.SNL.Clients.Office.Excel.Functions.SPG(A469,"IQ_AVG_DILUT_SHARES_OUT","CY2023")</f>
        <v>860000000</v>
      </c>
      <c r="D469" s="5">
        <f>_xll.SNL.Clients.Office.Excel.Functions.SPG(A469, "IQ_DILUT_EPS_NORM", "CY2023")</f>
        <v>6.7789999999999999</v>
      </c>
      <c r="E469">
        <f t="shared" si="84"/>
        <v>5829940</v>
      </c>
      <c r="F469">
        <f t="shared" si="85"/>
        <v>6.4094856966951774E-2</v>
      </c>
      <c r="G469" s="5">
        <f>_xll.SNL.Clients.Office.Excel.Functions.SPG(A469, "SP_MARKETCAP", "12/30/2023")</f>
        <v>133948.26035847</v>
      </c>
      <c r="H469">
        <f t="shared" si="89"/>
        <v>3.1878512803517819E-3</v>
      </c>
      <c r="I469">
        <f t="shared" si="90"/>
        <v>2.1610443829504729E-2</v>
      </c>
      <c r="K469" s="11" t="s">
        <v>465</v>
      </c>
      <c r="L469" s="4" cm="1">
        <f t="array" ref="L469">_xll.SNL.Clients.Office.Excel.Functions.SPG(K469, "SP_TOTAL_REV", "CY2023")</f>
        <v>90958000</v>
      </c>
      <c r="M469" s="4">
        <f>_xll.SNL.Clients.Office.Excel.Functions.SPG(K469,"IQ_AVG_DILUT_SHARES_OUT","CY2023")</f>
        <v>860000000</v>
      </c>
      <c r="N469" s="5">
        <f>_xll.SNL.Clients.Office.Excel.Functions.SPG(K469, "IQ_DILUT_EPS_NORM", "CY2023")</f>
        <v>6.7789999999999999</v>
      </c>
      <c r="O469">
        <f t="shared" si="86"/>
        <v>5829940</v>
      </c>
      <c r="P469">
        <f t="shared" si="87"/>
        <v>6.4094856966951774E-2</v>
      </c>
      <c r="Q469" s="5">
        <f>_xll.SNL.Clients.Office.Excel.Functions.SPG(K469, "SP_MARKETCAP", "12/31/2022")</f>
        <v>150357.37258672001</v>
      </c>
      <c r="R469">
        <f t="shared" si="91"/>
        <v>4.4697800736347611E-3</v>
      </c>
      <c r="S469">
        <f t="shared" si="92"/>
        <v>3.0300639119170046E-2</v>
      </c>
      <c r="U469" s="11" t="s">
        <v>465</v>
      </c>
      <c r="V469" s="4" cm="1">
        <f t="array" ref="V469">_xll.SNL.Clients.Office.Excel.Functions.SPG(U469, "SP_TOTAL_REV", "CY2021")</f>
        <v>97287000</v>
      </c>
      <c r="W469" s="4">
        <f>_xll.SNL.Clients.Office.Excel.Functions.SPG(U469,"IQ_AVG_DILUT_SHARES_OUT","CY2021")</f>
        <v>878000000</v>
      </c>
      <c r="X469" s="5">
        <f>_xll.SNL.Clients.Office.Excel.Functions.SPG(U469, "IQ_DILUT_EPS_NORM", "CY2021")</f>
        <v>9.6270000000000007</v>
      </c>
      <c r="Y469">
        <f t="shared" si="93"/>
        <v>8452506.0000000019</v>
      </c>
      <c r="Z469">
        <f t="shared" si="94"/>
        <v>8.6882173363347637E-2</v>
      </c>
      <c r="AA469" s="5">
        <f>_xll.SNL.Clients.Office.Excel.Functions.SPG(U469, "SP_MARKETCAP", "12/31/2021")</f>
        <v>186291.92843100001</v>
      </c>
      <c r="AB469">
        <f t="shared" si="88"/>
        <v>4.3901337785491983E-3</v>
      </c>
      <c r="AC469">
        <f t="shared" si="95"/>
        <v>4.2263817886093132E-2</v>
      </c>
    </row>
    <row r="470" spans="1:29" x14ac:dyDescent="0.3">
      <c r="A470" s="11" t="s">
        <v>466</v>
      </c>
      <c r="B470" s="4" cm="1">
        <f t="array" ref="B470">_xll.SNL.Clients.Office.Excel.Functions.SPG(A470, "SP_TOTAL_REV", "CY2023")</f>
        <v>14332000</v>
      </c>
      <c r="C470" s="4">
        <f>_xll.SNL.Clients.Office.Excel.Functions.SPG(A470,"IQ_AVG_DILUT_SHARES_OUT","CY2023")</f>
        <v>68710000</v>
      </c>
      <c r="D470" s="5">
        <f>_xll.SNL.Clients.Office.Excel.Functions.SPG(A470, "IQ_DILUT_EPS_NORM", "CY2023")</f>
        <v>30.445</v>
      </c>
      <c r="E470">
        <f t="shared" si="84"/>
        <v>2091875.95</v>
      </c>
      <c r="F470">
        <f t="shared" si="85"/>
        <v>0.1459584112475579</v>
      </c>
      <c r="G470" s="5">
        <f>_xll.SNL.Clients.Office.Excel.Functions.SPG(A470, "SP_MARKETCAP", "12/30/2023")</f>
        <v>38867.239059</v>
      </c>
      <c r="H470">
        <f t="shared" si="89"/>
        <v>9.2500624843043836E-4</v>
      </c>
      <c r="I470">
        <f t="shared" si="90"/>
        <v>2.8161815233464695E-2</v>
      </c>
      <c r="K470" s="11" t="s">
        <v>466</v>
      </c>
      <c r="L470" s="4" cm="1">
        <f t="array" ref="L470">_xll.SNL.Clients.Office.Excel.Functions.SPG(K470, "SP_TOTAL_REV", "CY2023")</f>
        <v>14332000</v>
      </c>
      <c r="M470" s="4">
        <f>_xll.SNL.Clients.Office.Excel.Functions.SPG(K470,"IQ_AVG_DILUT_SHARES_OUT","CY2023")</f>
        <v>68710000</v>
      </c>
      <c r="N470" s="5">
        <f>_xll.SNL.Clients.Office.Excel.Functions.SPG(K470, "IQ_DILUT_EPS_NORM", "CY2023")</f>
        <v>30.445</v>
      </c>
      <c r="O470">
        <f t="shared" si="86"/>
        <v>2091875.95</v>
      </c>
      <c r="P470">
        <f t="shared" si="87"/>
        <v>0.1459584112475579</v>
      </c>
      <c r="Q470" s="5">
        <f>_xll.SNL.Clients.Office.Excel.Functions.SPG(K470, "SP_MARKETCAP", "12/31/2022")</f>
        <v>24633.620317019999</v>
      </c>
      <c r="R470">
        <f t="shared" si="91"/>
        <v>7.3230107270593099E-4</v>
      </c>
      <c r="S470">
        <f t="shared" si="92"/>
        <v>2.2294906158532069E-2</v>
      </c>
      <c r="U470" s="11" t="s">
        <v>466</v>
      </c>
      <c r="V470" s="4" cm="1">
        <f t="array" ref="V470">_xll.SNL.Clients.Office.Excel.Functions.SPG(U470, "SP_TOTAL_REV", "CY2021")</f>
        <v>9716000</v>
      </c>
      <c r="W470" s="4">
        <f>_xll.SNL.Clients.Office.Excel.Functions.SPG(U470,"IQ_AVG_DILUT_SHARES_OUT","CY2021")</f>
        <v>72817000</v>
      </c>
      <c r="X470" s="5">
        <f>_xll.SNL.Clients.Office.Excel.Functions.SPG(U470, "IQ_DILUT_EPS_NORM", "CY2021")</f>
        <v>16.463000000000001</v>
      </c>
      <c r="Y470">
        <f t="shared" si="93"/>
        <v>1198786.2709999999</v>
      </c>
      <c r="Z470">
        <f t="shared" si="94"/>
        <v>0.12338269565664882</v>
      </c>
      <c r="AA470" s="5">
        <f>_xll.SNL.Clients.Office.Excel.Functions.SPG(U470, "SP_MARKETCAP", "12/31/2021")</f>
        <v>24055.946806150001</v>
      </c>
      <c r="AB470">
        <f t="shared" si="88"/>
        <v>5.6689962650624385E-4</v>
      </c>
      <c r="AC470">
        <f t="shared" si="95"/>
        <v>9.3328685511722929E-3</v>
      </c>
    </row>
    <row r="471" spans="1:29" x14ac:dyDescent="0.3">
      <c r="A471" s="11" t="s">
        <v>467</v>
      </c>
      <c r="B471" s="4" cm="1">
        <f t="array" ref="B471">_xll.SNL.Clients.Office.Excel.Functions.SPG(A471, "SP_TOTAL_REV", "CY2023")</f>
        <v>371622000</v>
      </c>
      <c r="C471" s="4">
        <f>_xll.SNL.Clients.Office.Excel.Functions.SPG(A471,"IQ_AVG_DILUT_SHARES_OUT","CY2023")</f>
        <v>938000000</v>
      </c>
      <c r="D471" s="5">
        <f>_xll.SNL.Clients.Office.Excel.Functions.SPG(A471, "IQ_DILUT_EPS_NORM", "CY2023")</f>
        <v>18.584</v>
      </c>
      <c r="E471">
        <f t="shared" si="84"/>
        <v>17431792</v>
      </c>
      <c r="F471">
        <f t="shared" si="85"/>
        <v>4.69073198034562E-2</v>
      </c>
      <c r="G471" s="5">
        <f>_xll.SNL.Clients.Office.Excel.Functions.SPG(A471, "SP_MARKETCAP", "12/30/2023")</f>
        <v>486945.41900570999</v>
      </c>
      <c r="H471">
        <f t="shared" si="89"/>
        <v>1.1588874489930096E-2</v>
      </c>
      <c r="I471">
        <f t="shared" si="90"/>
        <v>0.21536764352086088</v>
      </c>
      <c r="K471" s="11" t="s">
        <v>467</v>
      </c>
      <c r="L471" s="4" cm="1">
        <f t="array" ref="L471">_xll.SNL.Clients.Office.Excel.Functions.SPG(K471, "SP_TOTAL_REV", "CY2023")</f>
        <v>371622000</v>
      </c>
      <c r="M471" s="4">
        <f>_xll.SNL.Clients.Office.Excel.Functions.SPG(K471,"IQ_AVG_DILUT_SHARES_OUT","CY2023")</f>
        <v>938000000</v>
      </c>
      <c r="N471" s="5">
        <f>_xll.SNL.Clients.Office.Excel.Functions.SPG(K471, "IQ_DILUT_EPS_NORM", "CY2023")</f>
        <v>18.584</v>
      </c>
      <c r="O471">
        <f t="shared" si="86"/>
        <v>17431792</v>
      </c>
      <c r="P471">
        <f t="shared" si="87"/>
        <v>4.69073198034562E-2</v>
      </c>
      <c r="Q471" s="5">
        <f>_xll.SNL.Clients.Office.Excel.Functions.SPG(K471, "SP_MARKETCAP", "12/31/2022")</f>
        <v>495373.19152314001</v>
      </c>
      <c r="R471">
        <f t="shared" si="91"/>
        <v>1.4726309607504758E-2</v>
      </c>
      <c r="S471">
        <f t="shared" si="92"/>
        <v>0.2736737377458684</v>
      </c>
      <c r="U471" s="11" t="s">
        <v>467</v>
      </c>
      <c r="V471" s="4" cm="1">
        <f t="array" ref="V471">_xll.SNL.Clients.Office.Excel.Functions.SPG(U471, "SP_TOTAL_REV", "CY2021")</f>
        <v>287597000</v>
      </c>
      <c r="W471" s="4">
        <f>_xll.SNL.Clients.Office.Excel.Functions.SPG(U471,"IQ_AVG_DILUT_SHARES_OUT","CY2021")</f>
        <v>956000000</v>
      </c>
      <c r="X471" s="5">
        <f>_xll.SNL.Clients.Office.Excel.Functions.SPG(U471, "IQ_DILUT_EPS_NORM", "CY2021")</f>
        <v>14.118</v>
      </c>
      <c r="Y471">
        <f t="shared" si="93"/>
        <v>13496808</v>
      </c>
      <c r="Z471">
        <f t="shared" si="94"/>
        <v>4.6929585496371662E-2</v>
      </c>
      <c r="AA471" s="5">
        <f>_xll.SNL.Clients.Office.Excel.Functions.SPG(U471, "SP_MARKETCAP", "12/31/2021")</f>
        <v>472941.186675</v>
      </c>
      <c r="AB471">
        <f t="shared" si="88"/>
        <v>1.1145276643899703E-2</v>
      </c>
      <c r="AC471">
        <f t="shared" si="95"/>
        <v>0.15734901565857601</v>
      </c>
    </row>
    <row r="472" spans="1:29" x14ac:dyDescent="0.3">
      <c r="A472" s="11" t="s">
        <v>468</v>
      </c>
      <c r="B472" s="4" cm="1">
        <f t="array" ref="B472">_xll.SNL.Clients.Office.Excel.Functions.SPG(A472, "SP_TOTAL_REV", "CY2023")</f>
        <v>14281976</v>
      </c>
      <c r="C472" s="4">
        <f>_xll.SNL.Clients.Office.Excel.Functions.SPG(A472,"IQ_AVG_DILUT_SHARES_OUT","CY2023")</f>
        <v>70125000</v>
      </c>
      <c r="D472" s="5">
        <f>_xll.SNL.Clients.Office.Excel.Functions.SPG(A472, "IQ_DILUT_EPS_NORM", "CY2023")</f>
        <v>8.36</v>
      </c>
      <c r="E472">
        <f t="shared" si="84"/>
        <v>586245</v>
      </c>
      <c r="F472">
        <f t="shared" si="85"/>
        <v>4.104789141222475E-2</v>
      </c>
      <c r="G472" s="5">
        <f>_xll.SNL.Clients.Office.Excel.Functions.SPG(A472, "SP_MARKETCAP", "12/30/2023")</f>
        <v>10405.35683776</v>
      </c>
      <c r="H472">
        <f t="shared" si="89"/>
        <v>2.4763837939365137E-4</v>
      </c>
      <c r="I472">
        <f t="shared" si="90"/>
        <v>2.0702568517309253E-3</v>
      </c>
      <c r="K472" s="11" t="s">
        <v>468</v>
      </c>
      <c r="L472" s="4" cm="1">
        <f t="array" ref="L472">_xll.SNL.Clients.Office.Excel.Functions.SPG(K472, "SP_TOTAL_REV", "CY2023")</f>
        <v>14281976</v>
      </c>
      <c r="M472" s="4">
        <f>_xll.SNL.Clients.Office.Excel.Functions.SPG(K472,"IQ_AVG_DILUT_SHARES_OUT","CY2023")</f>
        <v>70125000</v>
      </c>
      <c r="N472" s="5">
        <f>_xll.SNL.Clients.Office.Excel.Functions.SPG(K472, "IQ_DILUT_EPS_NORM", "CY2023")</f>
        <v>8.36</v>
      </c>
      <c r="O472">
        <f t="shared" si="86"/>
        <v>586245</v>
      </c>
      <c r="P472">
        <f t="shared" si="87"/>
        <v>4.104789141222475E-2</v>
      </c>
      <c r="Q472" s="5">
        <f>_xll.SNL.Clients.Office.Excel.Functions.SPG(K472, "SP_MARKETCAP", "12/31/2022")</f>
        <v>10060.436353180001</v>
      </c>
      <c r="R472">
        <f t="shared" si="91"/>
        <v>2.9907371464328467E-4</v>
      </c>
      <c r="S472">
        <f t="shared" si="92"/>
        <v>2.5002562544178598E-3</v>
      </c>
      <c r="U472" s="11" t="s">
        <v>468</v>
      </c>
      <c r="V472" s="4" cm="1">
        <f t="array" ref="V472">_xll.SNL.Clients.Office.Excel.Functions.SPG(U472, "SP_TOTAL_REV", "CY2021")</f>
        <v>12642117</v>
      </c>
      <c r="W472" s="4">
        <f>_xll.SNL.Clients.Office.Excel.Functions.SPG(U472,"IQ_AVG_DILUT_SHARES_OUT","CY2021")</f>
        <v>83692000</v>
      </c>
      <c r="X472" s="5">
        <f>_xll.SNL.Clients.Office.Excel.Functions.SPG(U472, "IQ_DILUT_EPS_NORM", "CY2021")</f>
        <v>9.9390000000000001</v>
      </c>
      <c r="Y472">
        <f t="shared" si="93"/>
        <v>831814.78799999994</v>
      </c>
      <c r="Z472">
        <f t="shared" si="94"/>
        <v>6.5797111986861057E-2</v>
      </c>
      <c r="AA472" s="5">
        <f>_xll.SNL.Clients.Office.Excel.Functions.SPG(U472, "SP_MARKETCAP", "12/31/2021")</f>
        <v>10421.21108522</v>
      </c>
      <c r="AB472">
        <f t="shared" si="88"/>
        <v>2.4558504055403044E-4</v>
      </c>
      <c r="AC472">
        <f t="shared" si="95"/>
        <v>2.4408697180665086E-3</v>
      </c>
    </row>
    <row r="473" spans="1:29" x14ac:dyDescent="0.3">
      <c r="A473" s="11" t="s">
        <v>469</v>
      </c>
      <c r="B473" s="4" cm="1">
        <f t="array" ref="B473">_xll.SNL.Clients.Office.Excel.Functions.SPG(A473, "SP_TOTAL_REV", "CY2023")</f>
        <v>139001000</v>
      </c>
      <c r="C473" s="4">
        <f>_xll.SNL.Clients.Office.Excel.Functions.SPG(A473,"IQ_AVG_DILUT_SHARES_OUT","CY2023")</f>
        <v>353000000</v>
      </c>
      <c r="D473" s="5">
        <f>_xll.SNL.Clients.Office.Excel.Functions.SPG(A473, "IQ_DILUT_EPS_NORM", "CY2023")</f>
        <v>19.946000000000002</v>
      </c>
      <c r="E473">
        <f t="shared" si="84"/>
        <v>7040938.0000000009</v>
      </c>
      <c r="F473">
        <f t="shared" si="85"/>
        <v>5.0653865799526632E-2</v>
      </c>
      <c r="G473" s="5">
        <f>_xll.SNL.Clients.Office.Excel.Functions.SPG(A473, "SP_MARKETCAP", "12/30/2023")</f>
        <v>44258.882460000001</v>
      </c>
      <c r="H473">
        <f t="shared" si="89"/>
        <v>1.053322639200132E-3</v>
      </c>
      <c r="I473">
        <f t="shared" si="90"/>
        <v>2.1009573361485834E-2</v>
      </c>
      <c r="K473" s="11" t="s">
        <v>469</v>
      </c>
      <c r="L473" s="4" cm="1">
        <f t="array" ref="L473">_xll.SNL.Clients.Office.Excel.Functions.SPG(K473, "SP_TOTAL_REV", "CY2023")</f>
        <v>139001000</v>
      </c>
      <c r="M473" s="4">
        <f>_xll.SNL.Clients.Office.Excel.Functions.SPG(K473,"IQ_AVG_DILUT_SHARES_OUT","CY2023")</f>
        <v>353000000</v>
      </c>
      <c r="N473" s="5">
        <f>_xll.SNL.Clients.Office.Excel.Functions.SPG(K473, "IQ_DILUT_EPS_NORM", "CY2023")</f>
        <v>19.946000000000002</v>
      </c>
      <c r="O473">
        <f t="shared" si="86"/>
        <v>7040938.0000000009</v>
      </c>
      <c r="P473">
        <f t="shared" si="87"/>
        <v>5.0653865799526632E-2</v>
      </c>
      <c r="Q473" s="5">
        <f>_xll.SNL.Clients.Office.Excel.Functions.SPG(K473, "SP_MARKETCAP", "12/31/2022")</f>
        <v>48907.483047080001</v>
      </c>
      <c r="R473">
        <f t="shared" si="91"/>
        <v>1.4539073769022216E-3</v>
      </c>
      <c r="S473">
        <f t="shared" si="92"/>
        <v>2.8999636539691714E-2</v>
      </c>
      <c r="U473" s="11" t="s">
        <v>469</v>
      </c>
      <c r="V473" s="4" cm="1">
        <f t="array" ref="V473">_xll.SNL.Clients.Office.Excel.Functions.SPG(U473, "SP_TOTAL_REV", "CY2021")</f>
        <v>108332000</v>
      </c>
      <c r="W473" s="4">
        <f>_xll.SNL.Clients.Office.Excel.Functions.SPG(U473,"IQ_AVG_DILUT_SHARES_OUT","CY2021")</f>
        <v>407000000</v>
      </c>
      <c r="X473" s="5">
        <f>_xll.SNL.Clients.Office.Excel.Functions.SPG(U473, "IQ_DILUT_EPS_NORM", "CY2021")</f>
        <v>1.7649999999999999</v>
      </c>
      <c r="Y473">
        <f t="shared" si="93"/>
        <v>718355</v>
      </c>
      <c r="Z473">
        <f t="shared" si="94"/>
        <v>6.6310508437026914E-3</v>
      </c>
      <c r="AA473" s="5">
        <f>_xll.SNL.Clients.Office.Excel.Functions.SPG(U473, "SP_MARKETCAP", "12/31/2021")</f>
        <v>30707.643042650001</v>
      </c>
      <c r="AB473">
        <f t="shared" si="88"/>
        <v>7.2365272138508717E-4</v>
      </c>
      <c r="AC473">
        <f t="shared" si="95"/>
        <v>1.2772470532446789E-3</v>
      </c>
    </row>
    <row r="474" spans="1:29" x14ac:dyDescent="0.3">
      <c r="A474" s="11" t="s">
        <v>470</v>
      </c>
      <c r="B474" s="4" cm="1">
        <f t="array" ref="B474">_xll.SNL.Clients.Office.Excel.Functions.SPG(A474, "SP_TOTAL_REV", "CY2023")</f>
        <v>4480722</v>
      </c>
      <c r="C474" s="4">
        <f>_xll.SNL.Clients.Office.Excel.Functions.SPG(A474,"IQ_AVG_DILUT_SHARES_OUT","CY2023")</f>
        <v>405670000</v>
      </c>
      <c r="D474" s="5">
        <f>_xll.SNL.Clients.Office.Excel.Functions.SPG(A474, "IQ_DILUT_EPS_NORM", "CY2023")</f>
        <v>9.1999999999999998E-2</v>
      </c>
      <c r="E474">
        <f t="shared" si="84"/>
        <v>37321.64</v>
      </c>
      <c r="F474">
        <f t="shared" si="85"/>
        <v>8.3293808453191245E-3</v>
      </c>
      <c r="G474" s="5">
        <f>_xll.SNL.Clients.Office.Excel.Functions.SPG(A474, "SP_MARKETCAP", "12/30/2023")</f>
        <v>20040.85075048</v>
      </c>
      <c r="H474">
        <f t="shared" si="89"/>
        <v>4.7695469544197655E-4</v>
      </c>
      <c r="I474">
        <f t="shared" si="90"/>
        <v>4.3879831980661838E-5</v>
      </c>
      <c r="K474" s="11" t="s">
        <v>470</v>
      </c>
      <c r="L474" s="4" cm="1">
        <f t="array" ref="L474">_xll.SNL.Clients.Office.Excel.Functions.SPG(K474, "SP_TOTAL_REV", "CY2023")</f>
        <v>4480722</v>
      </c>
      <c r="M474" s="4">
        <f>_xll.SNL.Clients.Office.Excel.Functions.SPG(K474,"IQ_AVG_DILUT_SHARES_OUT","CY2023")</f>
        <v>405670000</v>
      </c>
      <c r="N474" s="5">
        <f>_xll.SNL.Clients.Office.Excel.Functions.SPG(K474, "IQ_DILUT_EPS_NORM", "CY2023")</f>
        <v>9.1999999999999998E-2</v>
      </c>
      <c r="O474">
        <f t="shared" si="86"/>
        <v>37321.64</v>
      </c>
      <c r="P474">
        <f t="shared" si="87"/>
        <v>8.3293808453191245E-3</v>
      </c>
      <c r="Q474" s="5">
        <f>_xll.SNL.Clients.Office.Excel.Functions.SPG(K474, "SP_MARKETCAP", "12/31/2022")</f>
        <v>18007.29522425</v>
      </c>
      <c r="R474">
        <f t="shared" si="91"/>
        <v>5.3531561498248764E-4</v>
      </c>
      <c r="S474">
        <f t="shared" si="92"/>
        <v>4.9249036578388859E-5</v>
      </c>
      <c r="U474" s="11" t="s">
        <v>470</v>
      </c>
      <c r="V474" s="4" cm="1">
        <f t="array" ref="V474">_xll.SNL.Clients.Office.Excel.Functions.SPG(U474, "SP_TOTAL_REV", "CY2021")</f>
        <v>3799707</v>
      </c>
      <c r="W474" s="4">
        <f>_xll.SNL.Clients.Office.Excel.Functions.SPG(U474,"IQ_AVG_DILUT_SHARES_OUT","CY2021")</f>
        <v>386304000</v>
      </c>
      <c r="X474" s="5">
        <f>_xll.SNL.Clients.Office.Excel.Functions.SPG(U474, "IQ_DILUT_EPS_NORM", "CY2021")</f>
        <v>0.27</v>
      </c>
      <c r="Y474">
        <f t="shared" si="93"/>
        <v>104302.08</v>
      </c>
      <c r="Z474">
        <f t="shared" si="94"/>
        <v>2.7450032331440295E-2</v>
      </c>
      <c r="AA474" s="5">
        <f>_xll.SNL.Clients.Office.Excel.Functions.SPG(U474, "SP_MARKETCAP", "12/31/2021")</f>
        <v>20405.871599040001</v>
      </c>
      <c r="AB474">
        <f t="shared" si="88"/>
        <v>4.8088238144393966E-4</v>
      </c>
      <c r="AC474">
        <f t="shared" si="95"/>
        <v>1.2983824298986373E-4</v>
      </c>
    </row>
    <row r="475" spans="1:29" x14ac:dyDescent="0.3">
      <c r="A475" s="11" t="s">
        <v>471</v>
      </c>
      <c r="B475" s="4" cm="1">
        <f t="array" ref="B475">_xll.SNL.Clients.Office.Excel.Functions.SPG(A475, "SP_TOTAL_REV", "CY2023")</f>
        <v>5021000</v>
      </c>
      <c r="C475" s="4">
        <f>_xll.SNL.Clients.Office.Excel.Functions.SPG(A475,"IQ_AVG_DILUT_SHARES_OUT","CY2023")</f>
        <v>246800000</v>
      </c>
      <c r="D475" s="5">
        <f>_xll.SNL.Clients.Office.Excel.Functions.SPG(A475, "IQ_DILUT_EPS_NORM", "CY2023")</f>
        <v>2.8439999999999999</v>
      </c>
      <c r="E475">
        <f t="shared" si="84"/>
        <v>701899.2</v>
      </c>
      <c r="F475">
        <f t="shared" si="85"/>
        <v>0.13979271061541523</v>
      </c>
      <c r="G475" s="5">
        <f>_xll.SNL.Clients.Office.Excel.Functions.SPG(A475, "SP_MARKETCAP", "12/30/2023")</f>
        <v>20261.300768820001</v>
      </c>
      <c r="H475">
        <f t="shared" si="89"/>
        <v>4.8220121280127657E-4</v>
      </c>
      <c r="I475">
        <f t="shared" si="90"/>
        <v>1.3713802492068305E-3</v>
      </c>
      <c r="K475" s="11" t="s">
        <v>471</v>
      </c>
      <c r="L475" s="4" cm="1">
        <f t="array" ref="L475">_xll.SNL.Clients.Office.Excel.Functions.SPG(K475, "SP_TOTAL_REV", "CY2023")</f>
        <v>5021000</v>
      </c>
      <c r="M475" s="4">
        <f>_xll.SNL.Clients.Office.Excel.Functions.SPG(K475,"IQ_AVG_DILUT_SHARES_OUT","CY2023")</f>
        <v>246800000</v>
      </c>
      <c r="N475" s="5">
        <f>_xll.SNL.Clients.Office.Excel.Functions.SPG(K475, "IQ_DILUT_EPS_NORM", "CY2023")</f>
        <v>2.8439999999999999</v>
      </c>
      <c r="O475">
        <f t="shared" si="86"/>
        <v>701899.2</v>
      </c>
      <c r="P475">
        <f t="shared" si="87"/>
        <v>0.13979271061541523</v>
      </c>
      <c r="Q475" s="5" t="str">
        <f>_xll.SNL.Clients.Office.Excel.Functions.SPG(K475, "SP_MARKETCAP", "12/31/2022")</f>
        <v>NA</v>
      </c>
      <c r="R475" t="e">
        <f t="shared" si="91"/>
        <v>#VALUE!</v>
      </c>
      <c r="S475" t="e">
        <f t="shared" si="92"/>
        <v>#VALUE!</v>
      </c>
      <c r="U475" s="11" t="s">
        <v>471</v>
      </c>
      <c r="V475" s="4" cm="1">
        <f t="array" ref="V475">_xll.SNL.Clients.Office.Excel.Functions.SPG(U475, "SP_TOTAL_REV", "CY2021")</f>
        <v>4700000</v>
      </c>
      <c r="W475" s="4">
        <f>_xll.SNL.Clients.Office.Excel.Functions.SPG(U475,"IQ_AVG_DILUT_SHARES_OUT","CY2021")</f>
        <v>246300000</v>
      </c>
      <c r="X475" s="5">
        <f>_xll.SNL.Clients.Office.Excel.Functions.SPG(U475, "IQ_DILUT_EPS_NORM", "CY2021")</f>
        <v>2.637</v>
      </c>
      <c r="Y475">
        <f t="shared" si="93"/>
        <v>649493.1</v>
      </c>
      <c r="Z475">
        <f t="shared" si="94"/>
        <v>0.13819002127659574</v>
      </c>
      <c r="AA475" s="5" t="str">
        <f>_xll.SNL.Clients.Office.Excel.Functions.SPG(U475, "SP_MARKETCAP", "12/31/2021")</f>
        <v>NA</v>
      </c>
      <c r="AB475" t="e">
        <f t="shared" si="88"/>
        <v>#VALUE!</v>
      </c>
      <c r="AC475" t="e">
        <f t="shared" si="95"/>
        <v>#VALUE!</v>
      </c>
    </row>
    <row r="476" spans="1:29" x14ac:dyDescent="0.3">
      <c r="A476" s="11" t="s">
        <v>472</v>
      </c>
      <c r="B476" s="4" cm="1">
        <f t="array" ref="B476">_xll.SNL.Clients.Office.Excel.Functions.SPG(A476, "SP_TOTAL_REV", "CY2023")</f>
        <v>1493100</v>
      </c>
      <c r="C476" s="4">
        <f>_xll.SNL.Clients.Office.Excel.Functions.SPG(A476,"IQ_AVG_DILUT_SHARES_OUT","CY2023")</f>
        <v>103500000</v>
      </c>
      <c r="D476" s="5">
        <f>_xll.SNL.Clients.Office.Excel.Functions.SPG(A476, "IQ_DILUT_EPS_NORM", "CY2023")</f>
        <v>5.8970000000000002</v>
      </c>
      <c r="E476">
        <f t="shared" si="84"/>
        <v>610339.5</v>
      </c>
      <c r="F476">
        <f t="shared" si="85"/>
        <v>0.40877335744424353</v>
      </c>
      <c r="G476" s="5">
        <f>_xll.SNL.Clients.Office.Excel.Functions.SPG(A476, "SP_MARKETCAP", "12/30/2023")</f>
        <v>21028.516</v>
      </c>
      <c r="H476">
        <f t="shared" si="89"/>
        <v>5.0046026335166989E-4</v>
      </c>
      <c r="I476">
        <f t="shared" si="90"/>
        <v>2.9512141729847972E-3</v>
      </c>
      <c r="K476" s="11" t="s">
        <v>472</v>
      </c>
      <c r="L476" s="4" cm="1">
        <f t="array" ref="L476">_xll.SNL.Clients.Office.Excel.Functions.SPG(K476, "SP_TOTAL_REV", "CY2023")</f>
        <v>1493100</v>
      </c>
      <c r="M476" s="4">
        <f>_xll.SNL.Clients.Office.Excel.Functions.SPG(K476,"IQ_AVG_DILUT_SHARES_OUT","CY2023")</f>
        <v>103500000</v>
      </c>
      <c r="N476" s="5">
        <f>_xll.SNL.Clients.Office.Excel.Functions.SPG(K476, "IQ_DILUT_EPS_NORM", "CY2023")</f>
        <v>5.8970000000000002</v>
      </c>
      <c r="O476">
        <f t="shared" si="86"/>
        <v>610339.5</v>
      </c>
      <c r="P476">
        <f t="shared" si="87"/>
        <v>0.40877335744424353</v>
      </c>
      <c r="Q476" s="5">
        <f>_xll.SNL.Clients.Office.Excel.Functions.SPG(K476, "SP_MARKETCAP", "12/31/2022")</f>
        <v>21780.020720640001</v>
      </c>
      <c r="R476">
        <f t="shared" si="91"/>
        <v>6.4747009704708882E-4</v>
      </c>
      <c r="S476">
        <f t="shared" si="92"/>
        <v>3.818131162286683E-3</v>
      </c>
      <c r="U476" s="11" t="s">
        <v>472</v>
      </c>
      <c r="V476" s="4" cm="1">
        <f t="array" ref="V476">_xll.SNL.Clients.Office.Excel.Functions.SPG(U476, "SP_TOTAL_REV", "CY2021")</f>
        <v>1327600</v>
      </c>
      <c r="W476" s="4">
        <f>_xll.SNL.Clients.Office.Excel.Functions.SPG(U476,"IQ_AVG_DILUT_SHARES_OUT","CY2021")</f>
        <v>112200000</v>
      </c>
      <c r="X476" s="5">
        <f>_xll.SNL.Clients.Office.Excel.Functions.SPG(U476, "IQ_DILUT_EPS_NORM", "CY2021")</f>
        <v>4.3689999999999998</v>
      </c>
      <c r="Y476">
        <f t="shared" si="93"/>
        <v>490201.8</v>
      </c>
      <c r="Z476">
        <f t="shared" si="94"/>
        <v>0.36923907803555289</v>
      </c>
      <c r="AA476" s="5">
        <f>_xll.SNL.Clients.Office.Excel.Functions.SPG(U476, "SP_MARKETCAP", "12/31/2021")</f>
        <v>28193.928625519999</v>
      </c>
      <c r="AB476">
        <f t="shared" si="88"/>
        <v>6.6441482167996951E-4</v>
      </c>
      <c r="AC476">
        <f t="shared" si="95"/>
        <v>2.9028283559197868E-3</v>
      </c>
    </row>
    <row r="477" spans="1:29" x14ac:dyDescent="0.3">
      <c r="A477" s="11" t="s">
        <v>473</v>
      </c>
      <c r="B477" s="4" cm="1">
        <f t="array" ref="B477">_xll.SNL.Clients.Office.Excel.Functions.SPG(A477, "SP_TOTAL_REV", "CY2023")</f>
        <v>2681400</v>
      </c>
      <c r="C477" s="4">
        <f>_xll.SNL.Clients.Office.Excel.Functions.SPG(A477,"IQ_AVG_DILUT_SHARES_OUT","CY2023")</f>
        <v>147336159</v>
      </c>
      <c r="D477" s="5">
        <f>_xll.SNL.Clients.Office.Excel.Functions.SPG(A477, "IQ_DILUT_EPS_NORM", "CY2023")</f>
        <v>4.3689999999999998</v>
      </c>
      <c r="E477">
        <f t="shared" si="84"/>
        <v>643711.67867100006</v>
      </c>
      <c r="F477">
        <f t="shared" si="85"/>
        <v>0.2400655175173417</v>
      </c>
      <c r="G477" s="5">
        <f>_xll.SNL.Clients.Office.Excel.Functions.SPG(A477, "SP_MARKETCAP", "12/30/2023")</f>
        <v>34631.489243880002</v>
      </c>
      <c r="H477">
        <f t="shared" si="89"/>
        <v>8.2419911263603707E-4</v>
      </c>
      <c r="I477">
        <f t="shared" si="90"/>
        <v>3.6009259231068458E-3</v>
      </c>
      <c r="K477" s="11" t="s">
        <v>473</v>
      </c>
      <c r="L477" s="4" cm="1">
        <f t="array" ref="L477">_xll.SNL.Clients.Office.Excel.Functions.SPG(K477, "SP_TOTAL_REV", "CY2023")</f>
        <v>2681400</v>
      </c>
      <c r="M477" s="4">
        <f>_xll.SNL.Clients.Office.Excel.Functions.SPG(K477,"IQ_AVG_DILUT_SHARES_OUT","CY2023")</f>
        <v>147336159</v>
      </c>
      <c r="N477" s="5">
        <f>_xll.SNL.Clients.Office.Excel.Functions.SPG(K477, "IQ_DILUT_EPS_NORM", "CY2023")</f>
        <v>4.3689999999999998</v>
      </c>
      <c r="O477">
        <f t="shared" si="86"/>
        <v>643711.67867100006</v>
      </c>
      <c r="P477">
        <f t="shared" si="87"/>
        <v>0.2400655175173417</v>
      </c>
      <c r="Q477" s="5">
        <f>_xll.SNL.Clients.Office.Excel.Functions.SPG(K477, "SP_MARKETCAP", "12/31/2022")</f>
        <v>27589.962138999999</v>
      </c>
      <c r="R477">
        <f t="shared" si="91"/>
        <v>8.2018633925059526E-4</v>
      </c>
      <c r="S477">
        <f t="shared" si="92"/>
        <v>3.5833941161858506E-3</v>
      </c>
      <c r="U477" s="11" t="s">
        <v>473</v>
      </c>
      <c r="V477" s="4" cm="1">
        <f t="array" ref="V477">_xll.SNL.Clients.Office.Excel.Functions.SPG(U477, "SP_TOTAL_REV", "CY2021")</f>
        <v>2462500</v>
      </c>
      <c r="W477" s="4">
        <f>_xll.SNL.Clients.Office.Excel.Functions.SPG(U477,"IQ_AVG_DILUT_SHARES_OUT","CY2021")</f>
        <v>163338909</v>
      </c>
      <c r="X477" s="5">
        <f>_xll.SNL.Clients.Office.Excel.Functions.SPG(U477, "IQ_DILUT_EPS_NORM", "CY2021")</f>
        <v>3.02</v>
      </c>
      <c r="Y477">
        <f t="shared" si="93"/>
        <v>493283.50517999998</v>
      </c>
      <c r="Z477">
        <f t="shared" si="94"/>
        <v>0.20031817469238578</v>
      </c>
      <c r="AA477" s="5">
        <f>_xll.SNL.Clients.Office.Excel.Functions.SPG(U477, "SP_MARKETCAP", "12/31/2021")</f>
        <v>36862.441303749998</v>
      </c>
      <c r="AB477">
        <f t="shared" si="88"/>
        <v>8.6869597674125759E-4</v>
      </c>
      <c r="AC477">
        <f t="shared" si="95"/>
        <v>2.6234618497585978E-3</v>
      </c>
    </row>
    <row r="478" spans="1:29" x14ac:dyDescent="0.3">
      <c r="A478" s="11" t="s">
        <v>474</v>
      </c>
      <c r="B478" s="4" cm="1">
        <f t="array" ref="B478">_xll.SNL.Clients.Office.Excel.Functions.SPG(A478, "SP_TOTAL_REV", "CY2023")</f>
        <v>133974000</v>
      </c>
      <c r="C478" s="4">
        <f>_xll.SNL.Clients.Office.Excel.Functions.SPG(A478,"IQ_AVG_DILUT_SHARES_OUT","CY2023")</f>
        <v>4215000000</v>
      </c>
      <c r="D478" s="5">
        <f>_xll.SNL.Clients.Office.Excel.Functions.SPG(A478, "IQ_DILUT_EPS_NORM", "CY2023")</f>
        <v>3.5939999999999999</v>
      </c>
      <c r="E478">
        <f t="shared" si="84"/>
        <v>15148710</v>
      </c>
      <c r="F478">
        <f t="shared" si="85"/>
        <v>0.1130720139728604</v>
      </c>
      <c r="G478" s="5">
        <f>_xll.SNL.Clients.Office.Excel.Functions.SPG(A478, "SP_MARKETCAP", "12/30/2023")</f>
        <v>158494.6325443</v>
      </c>
      <c r="H478">
        <f t="shared" si="89"/>
        <v>3.772033439875002E-3</v>
      </c>
      <c r="I478">
        <f t="shared" si="90"/>
        <v>1.3556688182910757E-2</v>
      </c>
      <c r="K478" s="11" t="s">
        <v>474</v>
      </c>
      <c r="L478" s="4" cm="1">
        <f t="array" ref="L478">_xll.SNL.Clients.Office.Excel.Functions.SPG(K478, "SP_TOTAL_REV", "CY2023")</f>
        <v>133974000</v>
      </c>
      <c r="M478" s="4">
        <f>_xll.SNL.Clients.Office.Excel.Functions.SPG(K478,"IQ_AVG_DILUT_SHARES_OUT","CY2023")</f>
        <v>4215000000</v>
      </c>
      <c r="N478" s="5">
        <f>_xll.SNL.Clients.Office.Excel.Functions.SPG(K478, "IQ_DILUT_EPS_NORM", "CY2023")</f>
        <v>3.5939999999999999</v>
      </c>
      <c r="O478">
        <f t="shared" si="86"/>
        <v>15148710</v>
      </c>
      <c r="P478">
        <f t="shared" si="87"/>
        <v>0.1130720139728604</v>
      </c>
      <c r="Q478" s="5">
        <f>_xll.SNL.Clients.Office.Excel.Functions.SPG(K478, "SP_MARKETCAP", "12/31/2022")</f>
        <v>165472.80741179999</v>
      </c>
      <c r="R478">
        <f t="shared" si="91"/>
        <v>4.9191273069837619E-3</v>
      </c>
      <c r="S478">
        <f t="shared" si="92"/>
        <v>1.7679343541299641E-2</v>
      </c>
      <c r="U478" s="11" t="s">
        <v>474</v>
      </c>
      <c r="V478" s="4" cm="1">
        <f t="array" ref="V478">_xll.SNL.Clients.Office.Excel.Functions.SPG(U478, "SP_TOTAL_REV", "CY2021")</f>
        <v>133613000</v>
      </c>
      <c r="W478" s="4">
        <f>_xll.SNL.Clients.Office.Excel.Functions.SPG(U478,"IQ_AVG_DILUT_SHARES_OUT","CY2021")</f>
        <v>4150000000</v>
      </c>
      <c r="X478" s="5">
        <f>_xll.SNL.Clients.Office.Excel.Functions.SPG(U478, "IQ_DILUT_EPS_NORM", "CY2021")</f>
        <v>4.8959999999999999</v>
      </c>
      <c r="Y478">
        <f t="shared" si="93"/>
        <v>20318400</v>
      </c>
      <c r="Z478">
        <f t="shared" si="94"/>
        <v>0.15206903519867079</v>
      </c>
      <c r="AA478" s="5">
        <f>_xll.SNL.Clients.Office.Excel.Functions.SPG(U478, "SP_MARKETCAP", "12/31/2021")</f>
        <v>218116.32971364001</v>
      </c>
      <c r="AB478">
        <f t="shared" si="88"/>
        <v>5.1401038938930317E-3</v>
      </c>
      <c r="AC478">
        <f t="shared" si="95"/>
        <v>2.5165948664500282E-2</v>
      </c>
    </row>
    <row r="479" spans="1:29" x14ac:dyDescent="0.3">
      <c r="A479" s="11" t="s">
        <v>475</v>
      </c>
      <c r="B479" s="4" cm="1">
        <f t="array" ref="B479">_xll.SNL.Clients.Office.Excel.Functions.SPG(A479, "SP_TOTAL_REV", "CY2023")</f>
        <v>9869200</v>
      </c>
      <c r="C479" s="4">
        <f>_xll.SNL.Clients.Office.Excel.Functions.SPG(A479,"IQ_AVG_DILUT_SHARES_OUT","CY2023")</f>
        <v>260500000</v>
      </c>
      <c r="D479" s="5">
        <f>_xll.SNL.Clients.Office.Excel.Functions.SPG(A479, "IQ_DILUT_EPS_NORM", "CY2023")</f>
        <v>11.667</v>
      </c>
      <c r="E479">
        <f t="shared" si="84"/>
        <v>3039253.5</v>
      </c>
      <c r="F479">
        <f t="shared" si="85"/>
        <v>0.30795338021318852</v>
      </c>
      <c r="G479" s="5">
        <f>_xll.SNL.Clients.Office.Excel.Functions.SPG(A479, "SP_MARKETCAP", "12/30/2023")</f>
        <v>104848.71073776</v>
      </c>
      <c r="H479">
        <f t="shared" si="89"/>
        <v>2.4953074856971565E-3</v>
      </c>
      <c r="I479">
        <f t="shared" si="90"/>
        <v>2.9112752435628726E-2</v>
      </c>
      <c r="K479" s="11" t="s">
        <v>475</v>
      </c>
      <c r="L479" s="4" cm="1">
        <f t="array" ref="L479">_xll.SNL.Clients.Office.Excel.Functions.SPG(K479, "SP_TOTAL_REV", "CY2023")</f>
        <v>9869200</v>
      </c>
      <c r="M479" s="4">
        <f>_xll.SNL.Clients.Office.Excel.Functions.SPG(K479,"IQ_AVG_DILUT_SHARES_OUT","CY2023")</f>
        <v>260500000</v>
      </c>
      <c r="N479" s="5">
        <f>_xll.SNL.Clients.Office.Excel.Functions.SPG(K479, "IQ_DILUT_EPS_NORM", "CY2023")</f>
        <v>11.667</v>
      </c>
      <c r="O479">
        <f t="shared" si="86"/>
        <v>3039253.5</v>
      </c>
      <c r="P479">
        <f t="shared" si="87"/>
        <v>0.30795338021318852</v>
      </c>
      <c r="Q479" s="5">
        <f>_xll.SNL.Clients.Office.Excel.Functions.SPG(K479, "SP_MARKETCAP", "12/31/2022")</f>
        <v>74127.357508560002</v>
      </c>
      <c r="R479">
        <f t="shared" si="91"/>
        <v>2.2036364416507894E-3</v>
      </c>
      <c r="S479">
        <f t="shared" si="92"/>
        <v>2.5709826364739761E-2</v>
      </c>
      <c r="U479" s="11" t="s">
        <v>475</v>
      </c>
      <c r="V479" s="4" cm="1">
        <f t="array" ref="V479">_xll.SNL.Clients.Office.Excel.Functions.SPG(U479, "SP_TOTAL_REV", "CY2021")</f>
        <v>7574400</v>
      </c>
      <c r="W479" s="4">
        <f>_xll.SNL.Clients.Office.Excel.Functions.SPG(U479,"IQ_AVG_DILUT_SHARES_OUT","CY2021")</f>
        <v>259900000</v>
      </c>
      <c r="X479" s="5">
        <f>_xll.SNL.Clients.Office.Excel.Functions.SPG(U479, "IQ_DILUT_EPS_NORM", "CY2021")</f>
        <v>9.1950000000000003</v>
      </c>
      <c r="Y479">
        <f t="shared" si="93"/>
        <v>2389780.5</v>
      </c>
      <c r="Z479">
        <f t="shared" si="94"/>
        <v>0.31550756495564003</v>
      </c>
      <c r="AA479" s="5">
        <f>_xll.SNL.Clients.Office.Excel.Functions.SPG(U479, "SP_MARKETCAP", "12/31/2021")</f>
        <v>55833.725584799999</v>
      </c>
      <c r="AB479">
        <f t="shared" si="88"/>
        <v>1.3157710413785602E-3</v>
      </c>
      <c r="AC479">
        <f t="shared" si="95"/>
        <v>1.2098514725475861E-2</v>
      </c>
    </row>
    <row r="480" spans="1:29" x14ac:dyDescent="0.3">
      <c r="A480" s="11" t="s">
        <v>476</v>
      </c>
      <c r="B480" s="4" cm="1">
        <f t="array" ref="B480">_xll.SNL.Clients.Office.Excel.Functions.SPG(A480, "SP_TOTAL_REV", "CY2023")</f>
        <v>15426900</v>
      </c>
      <c r="C480" s="4">
        <f>_xll.SNL.Clients.Office.Excel.Functions.SPG(A480,"IQ_AVG_DILUT_SHARES_OUT","CY2023")</f>
        <v>1206900000</v>
      </c>
      <c r="D480" s="5">
        <f>_xll.SNL.Clients.Office.Excel.Functions.SPG(A480, "IQ_DILUT_EPS_NORM", "CY2023")</f>
        <v>0.96099999999999997</v>
      </c>
      <c r="E480">
        <f t="shared" si="84"/>
        <v>1159830.8999999999</v>
      </c>
      <c r="F480">
        <f t="shared" si="85"/>
        <v>7.5182369756723641E-2</v>
      </c>
      <c r="G480" s="5">
        <f>_xll.SNL.Clients.Office.Excel.Functions.SPG(A480, "SP_MARKETCAP", "12/30/2023")</f>
        <v>12992.43693</v>
      </c>
      <c r="H480">
        <f t="shared" si="89"/>
        <v>3.0920861974129609E-4</v>
      </c>
      <c r="I480">
        <f t="shared" si="90"/>
        <v>2.9714948357138554E-4</v>
      </c>
      <c r="K480" s="11" t="s">
        <v>476</v>
      </c>
      <c r="L480" s="4" cm="1">
        <f t="array" ref="L480">_xll.SNL.Clients.Office.Excel.Functions.SPG(K480, "SP_TOTAL_REV", "CY2023")</f>
        <v>15426900</v>
      </c>
      <c r="M480" s="4">
        <f>_xll.SNL.Clients.Office.Excel.Functions.SPG(K480,"IQ_AVG_DILUT_SHARES_OUT","CY2023")</f>
        <v>1206900000</v>
      </c>
      <c r="N480" s="5">
        <f>_xll.SNL.Clients.Office.Excel.Functions.SPG(K480, "IQ_DILUT_EPS_NORM", "CY2023")</f>
        <v>0.96099999999999997</v>
      </c>
      <c r="O480">
        <f t="shared" si="86"/>
        <v>1159830.8999999999</v>
      </c>
      <c r="P480">
        <f t="shared" si="87"/>
        <v>7.5182369756723641E-2</v>
      </c>
      <c r="Q480" s="5">
        <f>_xll.SNL.Clients.Office.Excel.Functions.SPG(K480, "SP_MARKETCAP", "12/31/2022")</f>
        <v>13497.17957574</v>
      </c>
      <c r="R480">
        <f t="shared" si="91"/>
        <v>4.0124021376548847E-4</v>
      </c>
      <c r="S480">
        <f t="shared" si="92"/>
        <v>3.855918454286344E-4</v>
      </c>
      <c r="U480" s="11" t="s">
        <v>476</v>
      </c>
      <c r="V480" s="4" cm="1">
        <f t="array" ref="V480">_xll.SNL.Clients.Office.Excel.Functions.SPG(U480, "SP_TOTAL_REV", "CY2021")</f>
        <v>17886300</v>
      </c>
      <c r="W480" s="4">
        <f>_xll.SNL.Clients.Office.Excel.Functions.SPG(U480,"IQ_AVG_DILUT_SHARES_OUT","CY2021")</f>
        <v>1208800000</v>
      </c>
      <c r="X480" s="5">
        <f>_xll.SNL.Clients.Office.Excel.Functions.SPG(U480, "IQ_DILUT_EPS_NORM", "CY2021")</f>
        <v>0.23799999999999999</v>
      </c>
      <c r="Y480">
        <f t="shared" si="93"/>
        <v>287694.40000000002</v>
      </c>
      <c r="Z480">
        <f t="shared" si="94"/>
        <v>1.6084623426868609E-2</v>
      </c>
      <c r="AA480" s="5">
        <f>_xll.SNL.Clients.Office.Excel.Functions.SPG(U480, "SP_MARKETCAP", "12/31/2021")</f>
        <v>16363.092918480001</v>
      </c>
      <c r="AB480">
        <f t="shared" si="88"/>
        <v>3.8561073229517495E-4</v>
      </c>
      <c r="AC480">
        <f t="shared" si="95"/>
        <v>9.177535428625163E-5</v>
      </c>
    </row>
    <row r="481" spans="1:29" x14ac:dyDescent="0.3">
      <c r="A481" s="11" t="s">
        <v>477</v>
      </c>
      <c r="B481" s="4" cm="1">
        <f t="array" ref="B481">_xll.SNL.Clients.Office.Excel.Functions.SPG(A481, "SP_TOTAL_REV", "CY2023")</f>
        <v>3641694</v>
      </c>
      <c r="C481" s="4">
        <f>_xll.SNL.Clients.Office.Excel.Functions.SPG(A481,"IQ_AVG_DILUT_SHARES_OUT","CY2023")</f>
        <v>1015776697</v>
      </c>
      <c r="D481" s="5">
        <f>_xll.SNL.Clients.Office.Excel.Functions.SPG(A481, "IQ_DILUT_EPS_NORM", "CY2023")</f>
        <v>1.528</v>
      </c>
      <c r="E481">
        <f t="shared" si="84"/>
        <v>1552106.793016</v>
      </c>
      <c r="F481">
        <f t="shared" si="85"/>
        <v>0.42620461604297338</v>
      </c>
      <c r="G481" s="5">
        <f>_xll.SNL.Clients.Office.Excel.Functions.SPG(A481, "SP_MARKETCAP", "12/30/2023")</f>
        <v>32980.883507400002</v>
      </c>
      <c r="H481">
        <f t="shared" si="89"/>
        <v>7.8491614176122318E-4</v>
      </c>
      <c r="I481">
        <f t="shared" si="90"/>
        <v>1.1993518646111491E-3</v>
      </c>
      <c r="K481" s="11" t="s">
        <v>477</v>
      </c>
      <c r="L481" s="4" cm="1">
        <f t="array" ref="L481">_xll.SNL.Clients.Office.Excel.Functions.SPG(K481, "SP_TOTAL_REV", "CY2023")</f>
        <v>3641694</v>
      </c>
      <c r="M481" s="4">
        <f>_xll.SNL.Clients.Office.Excel.Functions.SPG(K481,"IQ_AVG_DILUT_SHARES_OUT","CY2023")</f>
        <v>1015776697</v>
      </c>
      <c r="N481" s="5">
        <f>_xll.SNL.Clients.Office.Excel.Functions.SPG(K481, "IQ_DILUT_EPS_NORM", "CY2023")</f>
        <v>1.528</v>
      </c>
      <c r="O481">
        <f t="shared" si="86"/>
        <v>1552106.793016</v>
      </c>
      <c r="P481">
        <f t="shared" si="87"/>
        <v>0.42620461604297338</v>
      </c>
      <c r="Q481" s="5">
        <f>_xll.SNL.Clients.Office.Excel.Functions.SPG(K481, "SP_MARKETCAP", "12/31/2022")</f>
        <v>31204.370275199999</v>
      </c>
      <c r="R481">
        <f t="shared" si="91"/>
        <v>9.2763440905410438E-4</v>
      </c>
      <c r="S481">
        <f t="shared" si="92"/>
        <v>1.4174253770346714E-3</v>
      </c>
      <c r="U481" s="11" t="s">
        <v>477</v>
      </c>
      <c r="V481" s="4" cm="1">
        <f t="array" ref="V481">_xll.SNL.Clients.Office.Excel.Functions.SPG(U481, "SP_TOTAL_REV", "CY2021")</f>
        <v>1509688</v>
      </c>
      <c r="W481" s="4">
        <f>_xll.SNL.Clients.Office.Excel.Functions.SPG(U481,"IQ_AVG_DILUT_SHARES_OUT","CY2021")</f>
        <v>577066292</v>
      </c>
      <c r="X481" s="5">
        <f>_xll.SNL.Clients.Office.Excel.Functions.SPG(U481, "IQ_DILUT_EPS_NORM", "CY2021")</f>
        <v>1.1120000000000001</v>
      </c>
      <c r="Y481">
        <f t="shared" si="93"/>
        <v>641697.71670400014</v>
      </c>
      <c r="Z481">
        <f t="shared" si="94"/>
        <v>0.42505320086269488</v>
      </c>
      <c r="AA481" s="5">
        <f>_xll.SNL.Clients.Office.Excel.Functions.SPG(U481, "SP_MARKETCAP", "12/31/2021")</f>
        <v>18937.565053630002</v>
      </c>
      <c r="AB481">
        <f t="shared" si="88"/>
        <v>4.4628044127100912E-4</v>
      </c>
      <c r="AC481">
        <f t="shared" si="95"/>
        <v>4.9626385069336215E-4</v>
      </c>
    </row>
    <row r="482" spans="1:29" x14ac:dyDescent="0.3">
      <c r="A482" s="11" t="s">
        <v>478</v>
      </c>
      <c r="B482" s="4" cm="1">
        <f t="array" ref="B482">_xll.SNL.Clients.Office.Excel.Functions.SPG(A482, "SP_TOTAL_REV", "CY2023")</f>
        <v>33351000</v>
      </c>
      <c r="C482" s="4">
        <f>_xll.SNL.Clients.Office.Excel.Functions.SPG(A482,"IQ_AVG_DILUT_SHARES_OUT","CY2023")</f>
        <v>2070750000</v>
      </c>
      <c r="D482" s="5">
        <f>_xll.SNL.Clients.Office.Excel.Functions.SPG(A482, "IQ_DILUT_EPS_NORM", "CY2023")</f>
        <v>6.8419999999999996</v>
      </c>
      <c r="E482">
        <f t="shared" si="84"/>
        <v>14168071.5</v>
      </c>
      <c r="F482">
        <f t="shared" si="85"/>
        <v>0.42481699199424305</v>
      </c>
      <c r="G482" s="5">
        <f>_xll.SNL.Clients.Office.Excel.Functions.SPG(A482, "SP_MARKETCAP", "12/30/2023")</f>
        <v>485751.36867185001</v>
      </c>
      <c r="H482">
        <f t="shared" si="89"/>
        <v>1.1560457137771783E-2</v>
      </c>
      <c r="I482">
        <f t="shared" si="90"/>
        <v>7.9096647736634537E-2</v>
      </c>
      <c r="K482" s="11" t="s">
        <v>478</v>
      </c>
      <c r="L482" s="4" cm="1">
        <f t="array" ref="L482">_xll.SNL.Clients.Office.Excel.Functions.SPG(K482, "SP_TOTAL_REV", "CY2023")</f>
        <v>33351000</v>
      </c>
      <c r="M482" s="4">
        <f>_xll.SNL.Clients.Office.Excel.Functions.SPG(K482,"IQ_AVG_DILUT_SHARES_OUT","CY2023")</f>
        <v>2070750000</v>
      </c>
      <c r="N482" s="5">
        <f>_xll.SNL.Clients.Office.Excel.Functions.SPG(K482, "IQ_DILUT_EPS_NORM", "CY2023")</f>
        <v>6.8419999999999996</v>
      </c>
      <c r="O482">
        <f t="shared" si="86"/>
        <v>14168071.5</v>
      </c>
      <c r="P482">
        <f t="shared" si="87"/>
        <v>0.42481699199424305</v>
      </c>
      <c r="Q482" s="5">
        <f>_xll.SNL.Clients.Office.Excel.Functions.SPG(K482, "SP_MARKETCAP", "12/31/2022")</f>
        <v>397364.93104335997</v>
      </c>
      <c r="R482">
        <f t="shared" si="91"/>
        <v>1.1812748654639198E-2</v>
      </c>
      <c r="S482">
        <f t="shared" si="92"/>
        <v>8.0822826295041394E-2</v>
      </c>
      <c r="U482" s="11" t="s">
        <v>478</v>
      </c>
      <c r="V482" s="4" cm="1">
        <f t="array" ref="V482">_xll.SNL.Clients.Office.Excel.Functions.SPG(U482, "SP_TOTAL_REV", "CY2021")</f>
        <v>25477000</v>
      </c>
      <c r="W482" s="4">
        <f>_xll.SNL.Clients.Office.Excel.Functions.SPG(U482,"IQ_AVG_DILUT_SHARES_OUT","CY2021")</f>
        <v>2177750000</v>
      </c>
      <c r="X482" s="5">
        <f>_xll.SNL.Clients.Office.Excel.Functions.SPG(U482, "IQ_DILUT_EPS_NORM", "CY2021")</f>
        <v>4.7069999999999999</v>
      </c>
      <c r="Y482">
        <f t="shared" si="93"/>
        <v>10250669.25</v>
      </c>
      <c r="Z482">
        <f t="shared" si="94"/>
        <v>0.40234993327314833</v>
      </c>
      <c r="AA482" s="5">
        <f>_xll.SNL.Clients.Office.Excel.Functions.SPG(U482, "SP_MARKETCAP", "12/31/2021")</f>
        <v>423807.54947765003</v>
      </c>
      <c r="AB482">
        <f t="shared" si="88"/>
        <v>9.9873991011646141E-3</v>
      </c>
      <c r="AC482">
        <f t="shared" si="95"/>
        <v>4.7010687569181836E-2</v>
      </c>
    </row>
    <row r="483" spans="1:29" x14ac:dyDescent="0.3">
      <c r="A483" s="11" t="s">
        <v>479</v>
      </c>
      <c r="B483" s="4" cm="1">
        <f t="array" ref="B483">_xll.SNL.Clients.Office.Excel.Functions.SPG(A483, "SP_TOTAL_REV", "CY2023")</f>
        <v>14779000</v>
      </c>
      <c r="C483" s="4">
        <f>_xll.SNL.Clients.Office.Excel.Functions.SPG(A483,"IQ_AVG_DILUT_SHARES_OUT","CY2023")</f>
        <v>375193110</v>
      </c>
      <c r="D483" s="5">
        <f>_xll.SNL.Clients.Office.Excel.Functions.SPG(A483, "IQ_DILUT_EPS_NORM", "CY2023")</f>
        <v>3.4380000000000002</v>
      </c>
      <c r="E483">
        <f t="shared" si="84"/>
        <v>1289913.91218</v>
      </c>
      <c r="F483">
        <f t="shared" si="85"/>
        <v>8.7280188928885574E-2</v>
      </c>
      <c r="G483" s="5">
        <f>_xll.SNL.Clients.Office.Excel.Functions.SPG(A483, "SP_MARKETCAP", "12/30/2023")</f>
        <v>13772.91602124</v>
      </c>
      <c r="H483">
        <f t="shared" si="89"/>
        <v>3.2778333854420369E-4</v>
      </c>
      <c r="I483">
        <f t="shared" si="90"/>
        <v>1.1269191179149724E-3</v>
      </c>
      <c r="K483" s="11" t="s">
        <v>479</v>
      </c>
      <c r="L483" s="4" cm="1">
        <f t="array" ref="L483">_xll.SNL.Clients.Office.Excel.Functions.SPG(K483, "SP_TOTAL_REV", "CY2023")</f>
        <v>14779000</v>
      </c>
      <c r="M483" s="4">
        <f>_xll.SNL.Clients.Office.Excel.Functions.SPG(K483,"IQ_AVG_DILUT_SHARES_OUT","CY2023")</f>
        <v>375193110</v>
      </c>
      <c r="N483" s="5">
        <f>_xll.SNL.Clients.Office.Excel.Functions.SPG(K483, "IQ_DILUT_EPS_NORM", "CY2023")</f>
        <v>3.4380000000000002</v>
      </c>
      <c r="O483">
        <f t="shared" si="86"/>
        <v>1289913.91218</v>
      </c>
      <c r="P483">
        <f t="shared" si="87"/>
        <v>8.7280188928885574E-2</v>
      </c>
      <c r="Q483" s="5">
        <f>_xll.SNL.Clients.Office.Excel.Functions.SPG(K483, "SP_MARKETCAP", "12/31/2022")</f>
        <v>9232.5215016000002</v>
      </c>
      <c r="R483">
        <f t="shared" si="91"/>
        <v>2.7446170365510243E-4</v>
      </c>
      <c r="S483">
        <f t="shared" si="92"/>
        <v>9.4359933716624224E-4</v>
      </c>
      <c r="U483" s="11" t="s">
        <v>479</v>
      </c>
      <c r="V483" s="4" cm="1">
        <f t="array" ref="V483">_xll.SNL.Clients.Office.Excel.Functions.SPG(U483, "SP_TOTAL_REV", "CY2021")</f>
        <v>12077000</v>
      </c>
      <c r="W483" s="4">
        <f>_xll.SNL.Clients.Office.Excel.Functions.SPG(U483,"IQ_AVG_DILUT_SHARES_OUT","CY2021")</f>
        <v>482214544</v>
      </c>
      <c r="X483" s="5">
        <f>_xll.SNL.Clients.Office.Excel.Functions.SPG(U483, "IQ_DILUT_EPS_NORM", "CY2021")</f>
        <v>-2.3730000000000002</v>
      </c>
      <c r="Y483">
        <f t="shared" si="93"/>
        <v>-1144295.1129120002</v>
      </c>
      <c r="Z483">
        <f t="shared" si="94"/>
        <v>-9.4749947247826455E-2</v>
      </c>
      <c r="AA483" s="5">
        <f>_xll.SNL.Clients.Office.Excel.Functions.SPG(U483, "SP_MARKETCAP", "12/31/2021")</f>
        <v>10989.4286304</v>
      </c>
      <c r="AB483">
        <f t="shared" si="88"/>
        <v>2.5897558870965258E-4</v>
      </c>
      <c r="AC483">
        <f t="shared" si="95"/>
        <v>-6.1454907200800561E-4</v>
      </c>
    </row>
    <row r="484" spans="1:29" x14ac:dyDescent="0.3">
      <c r="A484" s="11" t="s">
        <v>480</v>
      </c>
      <c r="B484" s="4" cm="1">
        <f t="array" ref="B484">_xll.SNL.Clients.Office.Excel.Functions.SPG(A484, "SP_TOTAL_REV", "CY2023")</f>
        <v>7781900</v>
      </c>
      <c r="C484" s="4">
        <f>_xll.SNL.Clients.Office.Excel.Functions.SPG(A484,"IQ_AVG_DILUT_SHARES_OUT","CY2023")</f>
        <v>133700000</v>
      </c>
      <c r="D484" s="5">
        <f>_xll.SNL.Clients.Office.Excel.Functions.SPG(A484, "IQ_DILUT_EPS_NORM", "CY2023")</f>
        <v>5.6269999999999998</v>
      </c>
      <c r="E484">
        <f t="shared" si="84"/>
        <v>752329.9</v>
      </c>
      <c r="F484">
        <f t="shared" si="85"/>
        <v>9.6676891247638758E-2</v>
      </c>
      <c r="G484" s="5">
        <f>_xll.SNL.Clients.Office.Excel.Functions.SPG(A484, "SP_MARKETCAP", "12/30/2023")</f>
        <v>30163.587582870001</v>
      </c>
      <c r="H484">
        <f t="shared" si="89"/>
        <v>7.1786696623548133E-4</v>
      </c>
      <c r="I484">
        <f t="shared" si="90"/>
        <v>4.0394374190070529E-3</v>
      </c>
      <c r="K484" s="11" t="s">
        <v>480</v>
      </c>
      <c r="L484" s="4" cm="1">
        <f t="array" ref="L484">_xll.SNL.Clients.Office.Excel.Functions.SPG(K484, "SP_TOTAL_REV", "CY2023")</f>
        <v>7781900</v>
      </c>
      <c r="M484" s="4">
        <f>_xll.SNL.Clients.Office.Excel.Functions.SPG(K484,"IQ_AVG_DILUT_SHARES_OUT","CY2023")</f>
        <v>133700000</v>
      </c>
      <c r="N484" s="5">
        <f>_xll.SNL.Clients.Office.Excel.Functions.SPG(K484, "IQ_DILUT_EPS_NORM", "CY2023")</f>
        <v>5.6269999999999998</v>
      </c>
      <c r="O484">
        <f t="shared" si="86"/>
        <v>752329.9</v>
      </c>
      <c r="P484">
        <f t="shared" si="87"/>
        <v>9.6676891247638758E-2</v>
      </c>
      <c r="Q484" s="5">
        <f>_xll.SNL.Clients.Office.Excel.Functions.SPG(K484, "SP_MARKETCAP", "12/31/2022")</f>
        <v>23273.32130526</v>
      </c>
      <c r="R484">
        <f t="shared" si="91"/>
        <v>6.918625008398054E-4</v>
      </c>
      <c r="S484">
        <f t="shared" si="92"/>
        <v>3.8931102922255848E-3</v>
      </c>
      <c r="U484" s="11" t="s">
        <v>480</v>
      </c>
      <c r="V484" s="4" cm="1">
        <f t="array" ref="V484">_xll.SNL.Clients.Office.Excel.Functions.SPG(U484, "SP_TOTAL_REV", "CY2021")</f>
        <v>5552200</v>
      </c>
      <c r="W484" s="4">
        <f>_xll.SNL.Clients.Office.Excel.Functions.SPG(U484,"IQ_AVG_DILUT_SHARES_OUT","CY2021")</f>
        <v>133500000</v>
      </c>
      <c r="X484" s="5">
        <f>_xll.SNL.Clients.Office.Excel.Functions.SPG(U484, "IQ_DILUT_EPS_NORM", "CY2021")</f>
        <v>3.56</v>
      </c>
      <c r="Y484">
        <f t="shared" si="93"/>
        <v>475260</v>
      </c>
      <c r="Z484">
        <f t="shared" si="94"/>
        <v>8.5598501494902918E-2</v>
      </c>
      <c r="AA484" s="5">
        <f>_xll.SNL.Clients.Office.Excel.Functions.SPG(U484, "SP_MARKETCAP", "12/31/2021")</f>
        <v>27546.909712240002</v>
      </c>
      <c r="AB484">
        <f t="shared" si="88"/>
        <v>6.4916724970798907E-4</v>
      </c>
      <c r="AC484">
        <f t="shared" si="95"/>
        <v>2.3110354089604409E-3</v>
      </c>
    </row>
    <row r="485" spans="1:29" x14ac:dyDescent="0.3">
      <c r="A485" s="11" t="s">
        <v>481</v>
      </c>
      <c r="B485" s="4" cm="1">
        <f t="array" ref="B485">_xll.SNL.Clients.Office.Excel.Functions.SPG(A485, "SP_TOTAL_REV", "CY2023")</f>
        <v>12142938</v>
      </c>
      <c r="C485" s="4">
        <f>_xll.SNL.Clients.Office.Excel.Functions.SPG(A485,"IQ_AVG_DILUT_SHARES_OUT","CY2023")</f>
        <v>409948000</v>
      </c>
      <c r="D485" s="5">
        <f>_xll.SNL.Clients.Office.Excel.Functions.SPG(A485, "IQ_DILUT_EPS_NORM", "CY2023")</f>
        <v>2.669</v>
      </c>
      <c r="E485">
        <f t="shared" si="84"/>
        <v>1094151.2120000001</v>
      </c>
      <c r="F485">
        <f t="shared" si="85"/>
        <v>9.0105970400244165E-2</v>
      </c>
      <c r="G485" s="5">
        <f>_xll.SNL.Clients.Office.Excel.Functions.SPG(A485, "SP_MARKETCAP", "12/30/2023")</f>
        <v>18236.709986607966</v>
      </c>
      <c r="H485">
        <f t="shared" si="89"/>
        <v>4.3401772538613048E-4</v>
      </c>
      <c r="I485">
        <f t="shared" si="90"/>
        <v>1.1583933090555823E-3</v>
      </c>
      <c r="K485" s="11" t="s">
        <v>481</v>
      </c>
      <c r="L485" s="4" cm="1">
        <f t="array" ref="L485">_xll.SNL.Clients.Office.Excel.Functions.SPG(K485, "SP_TOTAL_REV", "CY2023")</f>
        <v>12142938</v>
      </c>
      <c r="M485" s="4">
        <f>_xll.SNL.Clients.Office.Excel.Functions.SPG(K485,"IQ_AVG_DILUT_SHARES_OUT","CY2023")</f>
        <v>409948000</v>
      </c>
      <c r="N485" s="5">
        <f>_xll.SNL.Clients.Office.Excel.Functions.SPG(K485, "IQ_DILUT_EPS_NORM", "CY2023")</f>
        <v>2.669</v>
      </c>
      <c r="O485">
        <f t="shared" si="86"/>
        <v>1094151.2120000001</v>
      </c>
      <c r="P485">
        <f t="shared" si="87"/>
        <v>9.0105970400244165E-2</v>
      </c>
      <c r="Q485" s="5">
        <f>_xll.SNL.Clients.Office.Excel.Functions.SPG(K485, "SP_MARKETCAP", "12/31/2022")</f>
        <v>19265.60207678</v>
      </c>
      <c r="R485">
        <f t="shared" si="91"/>
        <v>5.727221937168478E-4</v>
      </c>
      <c r="S485">
        <f t="shared" si="92"/>
        <v>1.5285955350302668E-3</v>
      </c>
      <c r="U485" s="11" t="s">
        <v>481</v>
      </c>
      <c r="V485" s="4" cm="1">
        <f t="array" ref="V485">_xll.SNL.Clients.Office.Excel.Functions.SPG(U485, "SP_TOTAL_REV", "CY2021")</f>
        <v>9455466</v>
      </c>
      <c r="W485" s="4">
        <f>_xll.SNL.Clients.Office.Excel.Functions.SPG(U485,"IQ_AVG_DILUT_SHARES_OUT","CY2021")</f>
        <v>419623500</v>
      </c>
      <c r="X485" s="5">
        <f>_xll.SNL.Clients.Office.Excel.Functions.SPG(U485, "IQ_DILUT_EPS_NORM", "CY2021")</f>
        <v>1.9079999999999999</v>
      </c>
      <c r="Y485">
        <f t="shared" si="93"/>
        <v>800641.63800000004</v>
      </c>
      <c r="Z485">
        <f t="shared" si="94"/>
        <v>8.4675005758573937E-2</v>
      </c>
      <c r="AA485" s="5">
        <f>_xll.SNL.Clients.Office.Excel.Functions.SPG(U485, "SP_MARKETCAP", "12/31/2021")</f>
        <v>14553.405432625899</v>
      </c>
      <c r="AB485">
        <f t="shared" si="88"/>
        <v>3.4296384884091678E-4</v>
      </c>
      <c r="AC485">
        <f t="shared" si="95"/>
        <v>6.5437502358846919E-4</v>
      </c>
    </row>
    <row r="486" spans="1:29" x14ac:dyDescent="0.3">
      <c r="A486" s="11" t="s">
        <v>482</v>
      </c>
      <c r="B486" s="4" cm="1">
        <f t="array" ref="B486">_xll.SNL.Clients.Office.Excel.Functions.SPG(A486, "SP_TOTAL_REV", "CY2023")</f>
        <v>16478000</v>
      </c>
      <c r="C486" s="4">
        <f>_xll.SNL.Clients.Office.Excel.Functions.SPG(A486,"IQ_AVG_DILUT_SHARES_OUT","CY2023")</f>
        <v>50100000</v>
      </c>
      <c r="D486" s="5">
        <f>_xll.SNL.Clients.Office.Excel.Functions.SPG(A486, "IQ_DILUT_EPS_NORM", "CY2023")</f>
        <v>30.035</v>
      </c>
      <c r="E486">
        <f t="shared" si="84"/>
        <v>1504753.5</v>
      </c>
      <c r="F486">
        <f t="shared" si="85"/>
        <v>9.1318940405389001E-2</v>
      </c>
      <c r="G486" s="5">
        <f>_xll.SNL.Clients.Office.Excel.Functions.SPG(A486, "SP_MARKETCAP", "12/30/2023")</f>
        <v>41131.323763499997</v>
      </c>
      <c r="H486">
        <f t="shared" si="89"/>
        <v>9.7888948143958453E-4</v>
      </c>
      <c r="I486">
        <f t="shared" si="90"/>
        <v>2.9400945575037921E-2</v>
      </c>
      <c r="K486" s="11" t="s">
        <v>482</v>
      </c>
      <c r="L486" s="4" cm="1">
        <f t="array" ref="L486">_xll.SNL.Clients.Office.Excel.Functions.SPG(K486, "SP_TOTAL_REV", "CY2023")</f>
        <v>16478000</v>
      </c>
      <c r="M486" s="4">
        <f>_xll.SNL.Clients.Office.Excel.Functions.SPG(K486,"IQ_AVG_DILUT_SHARES_OUT","CY2023")</f>
        <v>50100000</v>
      </c>
      <c r="N486" s="5">
        <f>_xll.SNL.Clients.Office.Excel.Functions.SPG(K486, "IQ_DILUT_EPS_NORM", "CY2023")</f>
        <v>30.035</v>
      </c>
      <c r="O486">
        <f t="shared" si="86"/>
        <v>1504753.5</v>
      </c>
      <c r="P486">
        <f t="shared" si="87"/>
        <v>9.1318940405389001E-2</v>
      </c>
      <c r="Q486" s="5">
        <f>_xll.SNL.Clients.Office.Excel.Functions.SPG(K486, "SP_MARKETCAP", "12/31/2022")</f>
        <v>28106.902543749999</v>
      </c>
      <c r="R486">
        <f t="shared" si="91"/>
        <v>8.3555379267610374E-4</v>
      </c>
      <c r="S486">
        <f t="shared" si="92"/>
        <v>2.5095858163026775E-2</v>
      </c>
      <c r="U486" s="11" t="s">
        <v>482</v>
      </c>
      <c r="V486" s="4" cm="1">
        <f t="array" ref="V486">_xll.SNL.Clients.Office.Excel.Functions.SPG(U486, "SP_TOTAL_REV", "CY2021")</f>
        <v>13022000</v>
      </c>
      <c r="W486" s="4">
        <f>_xll.SNL.Clients.Office.Excel.Functions.SPG(U486,"IQ_AVG_DILUT_SHARES_OUT","CY2021")</f>
        <v>52200000</v>
      </c>
      <c r="X486" s="5">
        <f>_xll.SNL.Clients.Office.Excel.Functions.SPG(U486, "IQ_DILUT_EPS_NORM", "CY2021")</f>
        <v>16.420000000000002</v>
      </c>
      <c r="Y486">
        <f t="shared" si="93"/>
        <v>857124.00000000012</v>
      </c>
      <c r="Z486">
        <f t="shared" si="94"/>
        <v>6.5821225618184626E-2</v>
      </c>
      <c r="AA486" s="5">
        <f>_xll.SNL.Clients.Office.Excel.Functions.SPG(U486, "SP_MARKETCAP", "12/31/2021")</f>
        <v>26699.749157279999</v>
      </c>
      <c r="AB486">
        <f t="shared" si="88"/>
        <v>6.2920316323624521E-4</v>
      </c>
      <c r="AC486">
        <f t="shared" si="95"/>
        <v>1.0331515940339148E-2</v>
      </c>
    </row>
    <row r="487" spans="1:29" x14ac:dyDescent="0.3">
      <c r="A487" s="11" t="s">
        <v>483</v>
      </c>
      <c r="B487" s="4" cm="1">
        <f t="array" ref="B487">_xll.SNL.Clients.Office.Excel.Functions.SPG(A487, "SP_TOTAL_REV", "CY2023")</f>
        <v>142406000</v>
      </c>
      <c r="C487" s="4">
        <f>_xll.SNL.Clients.Office.Excel.Functions.SPG(A487,"IQ_AVG_DILUT_SHARES_OUT","CY2023")</f>
        <v>863050000</v>
      </c>
      <c r="D487" s="5">
        <f>_xll.SNL.Clients.Office.Excel.Functions.SPG(A487, "IQ_DILUT_EPS_NORM", "CY2023")</f>
        <v>1.018</v>
      </c>
      <c r="E487">
        <f t="shared" si="84"/>
        <v>878584.9</v>
      </c>
      <c r="F487">
        <f t="shared" si="85"/>
        <v>6.1695778267769619E-3</v>
      </c>
      <c r="G487" s="5">
        <f>_xll.SNL.Clients.Office.Excel.Functions.SPG(A487, "SP_MARKETCAP", "12/30/2023")</f>
        <v>22556.810023229998</v>
      </c>
      <c r="H487">
        <f t="shared" si="89"/>
        <v>5.368323225756526E-4</v>
      </c>
      <c r="I487">
        <f t="shared" si="90"/>
        <v>5.4649530438201431E-4</v>
      </c>
      <c r="K487" s="11" t="s">
        <v>483</v>
      </c>
      <c r="L487" s="4" cm="1">
        <f t="array" ref="L487">_xll.SNL.Clients.Office.Excel.Functions.SPG(K487, "SP_TOTAL_REV", "CY2023")</f>
        <v>142406000</v>
      </c>
      <c r="M487" s="4">
        <f>_xll.SNL.Clients.Office.Excel.Functions.SPG(K487,"IQ_AVG_DILUT_SHARES_OUT","CY2023")</f>
        <v>863050000</v>
      </c>
      <c r="N487" s="5">
        <f>_xll.SNL.Clients.Office.Excel.Functions.SPG(K487, "IQ_DILUT_EPS_NORM", "CY2023")</f>
        <v>1.018</v>
      </c>
      <c r="O487">
        <f t="shared" si="86"/>
        <v>878584.9</v>
      </c>
      <c r="P487">
        <f t="shared" si="87"/>
        <v>6.1695778267769619E-3</v>
      </c>
      <c r="Q487" s="5">
        <f>_xll.SNL.Clients.Office.Excel.Functions.SPG(K487, "SP_MARKETCAP", "12/31/2022")</f>
        <v>32216.806832800001</v>
      </c>
      <c r="R487">
        <f t="shared" si="91"/>
        <v>9.577318274455425E-4</v>
      </c>
      <c r="S487">
        <f t="shared" si="92"/>
        <v>9.7497100033956229E-4</v>
      </c>
      <c r="U487" s="11" t="s">
        <v>483</v>
      </c>
      <c r="V487" s="4" cm="1">
        <f t="array" ref="V487">_xll.SNL.Clients.Office.Excel.Functions.SPG(U487, "SP_TOTAL_REV", "CY2021")</f>
        <v>134972000</v>
      </c>
      <c r="W487" s="4">
        <f>_xll.SNL.Clients.Office.Excel.Functions.SPG(U487,"IQ_AVG_DILUT_SHARES_OUT","CY2021")</f>
        <v>866975000</v>
      </c>
      <c r="X487" s="5">
        <f>_xll.SNL.Clients.Office.Excel.Functions.SPG(U487, "IQ_DILUT_EPS_NORM", "CY2021")</f>
        <v>3.286</v>
      </c>
      <c r="Y487">
        <f t="shared" si="93"/>
        <v>2848879.85</v>
      </c>
      <c r="Z487">
        <f t="shared" si="94"/>
        <v>2.1107191491568623E-2</v>
      </c>
      <c r="AA487" s="5">
        <f>_xll.SNL.Clients.Office.Excel.Functions.SPG(U487, "SP_MARKETCAP", "12/31/2021")</f>
        <v>45063.36473216</v>
      </c>
      <c r="AB487">
        <f t="shared" si="88"/>
        <v>1.061957978276087E-3</v>
      </c>
      <c r="AC487">
        <f t="shared" si="95"/>
        <v>3.4895939166152217E-3</v>
      </c>
    </row>
    <row r="488" spans="1:29" x14ac:dyDescent="0.3">
      <c r="A488" s="11" t="s">
        <v>484</v>
      </c>
      <c r="B488" s="4" cm="1">
        <f t="array" ref="B488">_xll.SNL.Clients.Office.Excel.Functions.SPG(A488, "SP_TOTAL_REV", "CY2023")</f>
        <v>648125000</v>
      </c>
      <c r="C488" s="4">
        <f>_xll.SNL.Clients.Office.Excel.Functions.SPG(A488,"IQ_AVG_DILUT_SHARES_OUT","CY2023")</f>
        <v>8108000000</v>
      </c>
      <c r="D488" s="5">
        <f>_xll.SNL.Clients.Office.Excel.Functions.SPG(A488, "IQ_DILUT_EPS_NORM", "CY2023")</f>
        <v>1.883</v>
      </c>
      <c r="E488">
        <f t="shared" si="84"/>
        <v>15267364</v>
      </c>
      <c r="F488">
        <f t="shared" si="85"/>
        <v>2.3556202892960464E-2</v>
      </c>
      <c r="G488" s="5">
        <f>_xll.SNL.Clients.Office.Excel.Functions.SPG(A488, "SP_MARKETCAP", "12/30/2023")</f>
        <v>424430.64327795</v>
      </c>
      <c r="H488">
        <f t="shared" si="89"/>
        <v>1.0101077580053746E-2</v>
      </c>
      <c r="I488">
        <f t="shared" si="90"/>
        <v>1.9020329083241205E-2</v>
      </c>
      <c r="K488" s="11" t="s">
        <v>484</v>
      </c>
      <c r="L488" s="4" cm="1">
        <f t="array" ref="L488">_xll.SNL.Clients.Office.Excel.Functions.SPG(K488, "SP_TOTAL_REV", "CY2023")</f>
        <v>648125000</v>
      </c>
      <c r="M488" s="4">
        <f>_xll.SNL.Clients.Office.Excel.Functions.SPG(K488,"IQ_AVG_DILUT_SHARES_OUT","CY2023")</f>
        <v>8108000000</v>
      </c>
      <c r="N488" s="5">
        <f>_xll.SNL.Clients.Office.Excel.Functions.SPG(K488, "IQ_DILUT_EPS_NORM", "CY2023")</f>
        <v>1.883</v>
      </c>
      <c r="O488">
        <f t="shared" si="86"/>
        <v>15267364</v>
      </c>
      <c r="P488">
        <f t="shared" si="87"/>
        <v>2.3556202892960464E-2</v>
      </c>
      <c r="Q488" s="5">
        <f>_xll.SNL.Clients.Office.Excel.Functions.SPG(K488, "SP_MARKETCAP", "12/31/2022")</f>
        <v>382379.27695985994</v>
      </c>
      <c r="R488">
        <f t="shared" si="91"/>
        <v>1.1367259505284855E-2</v>
      </c>
      <c r="S488">
        <f t="shared" si="92"/>
        <v>2.1404549648451381E-2</v>
      </c>
      <c r="U488" s="11" t="s">
        <v>484</v>
      </c>
      <c r="V488" s="4" cm="1">
        <f t="array" ref="V488">_xll.SNL.Clients.Office.Excel.Functions.SPG(U488, "SP_TOTAL_REV", "CY2021")</f>
        <v>572754000</v>
      </c>
      <c r="W488" s="4">
        <f>_xll.SNL.Clients.Office.Excel.Functions.SPG(U488,"IQ_AVG_DILUT_SHARES_OUT","CY2021")</f>
        <v>8415000000</v>
      </c>
      <c r="X488" s="5">
        <f>_xll.SNL.Clients.Office.Excel.Functions.SPG(U488, "IQ_DILUT_EPS_NORM", "CY2021")</f>
        <v>1.7490000000000001</v>
      </c>
      <c r="Y488">
        <f t="shared" si="93"/>
        <v>14717835</v>
      </c>
      <c r="Z488">
        <f t="shared" si="94"/>
        <v>2.5696607967818644E-2</v>
      </c>
      <c r="AA488" s="5">
        <f>_xll.SNL.Clients.Office.Excel.Functions.SPG(U488, "SP_MARKETCAP", "12/31/2021")</f>
        <v>401352.47408801998</v>
      </c>
      <c r="AB488">
        <f t="shared" si="88"/>
        <v>9.458225423066173E-3</v>
      </c>
      <c r="AC488">
        <f t="shared" si="95"/>
        <v>1.6542436264942739E-2</v>
      </c>
    </row>
    <row r="489" spans="1:29" x14ac:dyDescent="0.3">
      <c r="A489" s="11" t="s">
        <v>485</v>
      </c>
      <c r="B489" s="4" cm="1">
        <f t="array" ref="B489">_xll.SNL.Clients.Office.Excel.Functions.SPG(A489, "SP_TOTAL_REV", "CY2023")</f>
        <v>41321000</v>
      </c>
      <c r="C489" s="4">
        <f>_xll.SNL.Clients.Office.Excel.Functions.SPG(A489,"IQ_AVG_DILUT_SHARES_OUT","CY2023")</f>
        <v>2436000000</v>
      </c>
      <c r="D489" s="5">
        <f>_xll.SNL.Clients.Office.Excel.Functions.SPG(A489, "IQ_DILUT_EPS_NORM", "CY2023")</f>
        <v>-0.74</v>
      </c>
      <c r="E489">
        <f t="shared" si="84"/>
        <v>-1802640</v>
      </c>
      <c r="F489">
        <f t="shared" si="85"/>
        <v>-4.3625275283754025E-2</v>
      </c>
      <c r="G489" s="5">
        <f>_xll.SNL.Clients.Office.Excel.Functions.SPG(A489, "SP_MARKETCAP", "12/30/2023")</f>
        <v>27750.87696044</v>
      </c>
      <c r="H489">
        <f t="shared" si="89"/>
        <v>6.6044656655094393E-4</v>
      </c>
      <c r="I489">
        <f t="shared" si="90"/>
        <v>-4.8873045924769851E-4</v>
      </c>
      <c r="K489" s="11" t="s">
        <v>485</v>
      </c>
      <c r="L489" s="4" cm="1">
        <f t="array" ref="L489">_xll.SNL.Clients.Office.Excel.Functions.SPG(K489, "SP_TOTAL_REV", "CY2023")</f>
        <v>41321000</v>
      </c>
      <c r="M489" s="4">
        <f>_xll.SNL.Clients.Office.Excel.Functions.SPG(K489,"IQ_AVG_DILUT_SHARES_OUT","CY2023")</f>
        <v>2436000000</v>
      </c>
      <c r="N489" s="5">
        <f>_xll.SNL.Clients.Office.Excel.Functions.SPG(K489, "IQ_DILUT_EPS_NORM", "CY2023")</f>
        <v>-0.74</v>
      </c>
      <c r="O489">
        <f t="shared" si="86"/>
        <v>-1802640</v>
      </c>
      <c r="P489">
        <f t="shared" si="87"/>
        <v>-4.3625275283754025E-2</v>
      </c>
      <c r="Q489" s="5">
        <f>_xll.SNL.Clients.Office.Excel.Functions.SPG(K489, "SP_MARKETCAP", "12/31/2022")</f>
        <v>23021.1942222</v>
      </c>
      <c r="R489">
        <f t="shared" si="91"/>
        <v>6.8436734052609838E-4</v>
      </c>
      <c r="S489">
        <f t="shared" si="92"/>
        <v>-5.0643183198931284E-4</v>
      </c>
      <c r="U489" s="11" t="s">
        <v>485</v>
      </c>
      <c r="V489" s="4" cm="1">
        <f t="array" ref="V489">_xll.SNL.Clients.Office.Excel.Functions.SPG(U489, "SP_TOTAL_REV", "CY2021")</f>
        <v>12191000</v>
      </c>
      <c r="W489" s="4">
        <f>_xll.SNL.Clients.Office.Excel.Functions.SPG(U489,"IQ_AVG_DILUT_SHARES_OUT","CY2021")</f>
        <v>664000000</v>
      </c>
      <c r="X489" s="5">
        <f>_xll.SNL.Clients.Office.Excel.Functions.SPG(U489, "IQ_DILUT_EPS_NORM", "CY2021")</f>
        <v>1.1279999999999999</v>
      </c>
      <c r="Y489">
        <f t="shared" si="93"/>
        <v>748991.99999999988</v>
      </c>
      <c r="Z489">
        <f t="shared" si="94"/>
        <v>6.1438110081207441E-2</v>
      </c>
      <c r="AA489" s="5">
        <f>_xll.SNL.Clients.Office.Excel.Functions.SPG(U489, "SP_MARKETCAP", "12/31/2021")</f>
        <v>15331.902537059999</v>
      </c>
      <c r="AB489">
        <f t="shared" si="88"/>
        <v>3.613098204751347E-4</v>
      </c>
      <c r="AC489">
        <f t="shared" si="95"/>
        <v>4.0755747749595192E-4</v>
      </c>
    </row>
    <row r="490" spans="1:29" x14ac:dyDescent="0.3">
      <c r="A490" s="11" t="s">
        <v>486</v>
      </c>
      <c r="B490" s="4" cm="1">
        <f t="array" ref="B490">_xll.SNL.Clients.Office.Excel.Functions.SPG(A490, "SP_TOTAL_REV", "CY2023")</f>
        <v>20426000</v>
      </c>
      <c r="C490" s="4">
        <f>_xll.SNL.Clients.Office.Excel.Functions.SPG(A490,"IQ_AVG_DILUT_SHARES_OUT","CY2023")</f>
        <v>406900000</v>
      </c>
      <c r="D490" s="5">
        <f>_xll.SNL.Clients.Office.Excel.Functions.SPG(A490, "IQ_DILUT_EPS_NORM", "CY2023")</f>
        <v>5.09</v>
      </c>
      <c r="E490">
        <f t="shared" si="84"/>
        <v>2071121</v>
      </c>
      <c r="F490">
        <f t="shared" si="85"/>
        <v>0.10139630862626065</v>
      </c>
      <c r="G490" s="5">
        <f>_xll.SNL.Clients.Office.Excel.Functions.SPG(A490, "SP_MARKETCAP", "12/30/2023")</f>
        <v>72137.078975700002</v>
      </c>
      <c r="H490">
        <f t="shared" si="89"/>
        <v>1.7167992996557164E-3</v>
      </c>
      <c r="I490">
        <f t="shared" si="90"/>
        <v>8.7385084352475956E-3</v>
      </c>
      <c r="K490" s="11" t="s">
        <v>486</v>
      </c>
      <c r="L490" s="4" cm="1">
        <f t="array" ref="L490">_xll.SNL.Clients.Office.Excel.Functions.SPG(K490, "SP_TOTAL_REV", "CY2023")</f>
        <v>20426000</v>
      </c>
      <c r="M490" s="4">
        <f>_xll.SNL.Clients.Office.Excel.Functions.SPG(K490,"IQ_AVG_DILUT_SHARES_OUT","CY2023")</f>
        <v>406900000</v>
      </c>
      <c r="N490" s="5">
        <f>_xll.SNL.Clients.Office.Excel.Functions.SPG(K490, "IQ_DILUT_EPS_NORM", "CY2023")</f>
        <v>5.09</v>
      </c>
      <c r="O490">
        <f t="shared" si="86"/>
        <v>2071121</v>
      </c>
      <c r="P490">
        <f t="shared" si="87"/>
        <v>0.10139630862626065</v>
      </c>
      <c r="Q490" s="5">
        <f>_xll.SNL.Clients.Office.Excel.Functions.SPG(K490, "SP_MARKETCAP", "12/31/2022")</f>
        <v>64395.646820479997</v>
      </c>
      <c r="R490">
        <f t="shared" si="91"/>
        <v>1.9143349876042295E-3</v>
      </c>
      <c r="S490">
        <f t="shared" si="92"/>
        <v>9.7439650869055282E-3</v>
      </c>
      <c r="U490" s="11" t="s">
        <v>486</v>
      </c>
      <c r="V490" s="4" cm="1">
        <f t="array" ref="V490">_xll.SNL.Clients.Office.Excel.Functions.SPG(U490, "SP_TOTAL_REV", "CY2021")</f>
        <v>17931000</v>
      </c>
      <c r="W490" s="4">
        <f>_xll.SNL.Clients.Office.Excel.Functions.SPG(U490,"IQ_AVG_DILUT_SHARES_OUT","CY2021")</f>
        <v>422900000</v>
      </c>
      <c r="X490" s="5">
        <f>_xll.SNL.Clients.Office.Excel.Functions.SPG(U490, "IQ_DILUT_EPS_NORM", "CY2021")</f>
        <v>3.7829999999999999</v>
      </c>
      <c r="Y490">
        <f t="shared" si="93"/>
        <v>1599830.7</v>
      </c>
      <c r="Z490">
        <f t="shared" si="94"/>
        <v>8.9221499079805922E-2</v>
      </c>
      <c r="AA490" s="5">
        <f>_xll.SNL.Clients.Office.Excel.Functions.SPG(U490, "SP_MARKETCAP", "12/31/2021")</f>
        <v>69816.999983300004</v>
      </c>
      <c r="AB490">
        <f t="shared" si="88"/>
        <v>1.6452992490073438E-3</v>
      </c>
      <c r="AC490">
        <f t="shared" si="95"/>
        <v>6.2241670589947813E-3</v>
      </c>
    </row>
    <row r="491" spans="1:29" x14ac:dyDescent="0.3">
      <c r="A491" s="11" t="s">
        <v>487</v>
      </c>
      <c r="B491" s="4" cm="1">
        <f t="array" ref="B491">_xll.SNL.Clients.Office.Excel.Functions.SPG(A491, "SP_TOTAL_REV", "CY2023")</f>
        <v>2956416</v>
      </c>
      <c r="C491" s="4">
        <f>_xll.SNL.Clients.Office.Excel.Functions.SPG(A491,"IQ_AVG_DILUT_SHARES_OUT","CY2023")</f>
        <v>59270000</v>
      </c>
      <c r="D491" s="5">
        <f>_xll.SNL.Clients.Office.Excel.Functions.SPG(A491, "IQ_DILUT_EPS_NORM", "CY2023")</f>
        <v>8.375</v>
      </c>
      <c r="E491">
        <f t="shared" si="84"/>
        <v>496386.25</v>
      </c>
      <c r="F491">
        <f t="shared" si="85"/>
        <v>0.16790135420725635</v>
      </c>
      <c r="G491" s="5">
        <f>_xll.SNL.Clients.Office.Excel.Functions.SPG(A491, "SP_MARKETCAP", "12/30/2023")</f>
        <v>19466.37463771</v>
      </c>
      <c r="H491">
        <f t="shared" si="89"/>
        <v>4.6328266710264355E-4</v>
      </c>
      <c r="I491">
        <f t="shared" si="90"/>
        <v>3.8799923369846399E-3</v>
      </c>
      <c r="K491" s="11" t="s">
        <v>487</v>
      </c>
      <c r="L491" s="4" cm="1">
        <f t="array" ref="L491">_xll.SNL.Clients.Office.Excel.Functions.SPG(K491, "SP_TOTAL_REV", "CY2023")</f>
        <v>2956416</v>
      </c>
      <c r="M491" s="4">
        <f>_xll.SNL.Clients.Office.Excel.Functions.SPG(K491,"IQ_AVG_DILUT_SHARES_OUT","CY2023")</f>
        <v>59270000</v>
      </c>
      <c r="N491" s="5">
        <f>_xll.SNL.Clients.Office.Excel.Functions.SPG(K491, "IQ_DILUT_EPS_NORM", "CY2023")</f>
        <v>8.375</v>
      </c>
      <c r="O491">
        <f t="shared" si="86"/>
        <v>496386.25</v>
      </c>
      <c r="P491">
        <f t="shared" si="87"/>
        <v>0.16790135420725635</v>
      </c>
      <c r="Q491" s="5">
        <f>_xll.SNL.Clients.Office.Excel.Functions.SPG(K491, "SP_MARKETCAP", "12/31/2022")</f>
        <v>20351.847043500002</v>
      </c>
      <c r="R491">
        <f t="shared" si="91"/>
        <v>6.0501376694536242E-4</v>
      </c>
      <c r="S491">
        <f t="shared" si="92"/>
        <v>5.0669902981674104E-3</v>
      </c>
      <c r="U491" s="11" t="s">
        <v>487</v>
      </c>
      <c r="V491" s="4" cm="1">
        <f t="array" ref="V491">_xll.SNL.Clients.Office.Excel.Functions.SPG(U491, "SP_TOTAL_REV", "CY2021")</f>
        <v>2785874</v>
      </c>
      <c r="W491" s="4">
        <f>_xll.SNL.Clients.Office.Excel.Functions.SPG(U491,"IQ_AVG_DILUT_SHARES_OUT","CY2021")</f>
        <v>62028000</v>
      </c>
      <c r="X491" s="5">
        <f>_xll.SNL.Clients.Office.Excel.Functions.SPG(U491, "IQ_DILUT_EPS_NORM", "CY2021")</f>
        <v>7.9740000000000002</v>
      </c>
      <c r="Y491">
        <f t="shared" si="93"/>
        <v>494611.272</v>
      </c>
      <c r="Z491">
        <f t="shared" si="94"/>
        <v>0.17754258519947419</v>
      </c>
      <c r="AA491" s="5">
        <f>_xll.SNL.Clients.Office.Excel.Functions.SPG(U491, "SP_MARKETCAP", "12/31/2021")</f>
        <v>22742.113829400001</v>
      </c>
      <c r="AB491">
        <f t="shared" si="88"/>
        <v>5.3593799237007479E-4</v>
      </c>
      <c r="AC491">
        <f t="shared" si="95"/>
        <v>4.2735695511589766E-3</v>
      </c>
    </row>
    <row r="492" spans="1:29" x14ac:dyDescent="0.3">
      <c r="A492" s="11" t="s">
        <v>488</v>
      </c>
      <c r="B492" s="4" cm="1">
        <f t="array" ref="B492">_xll.SNL.Clients.Office.Excel.Functions.SPG(A492, "SP_TOTAL_REV", "CY2023")</f>
        <v>8893000</v>
      </c>
      <c r="C492" s="4">
        <f>_xll.SNL.Clients.Office.Excel.Functions.SPG(A492,"IQ_AVG_DILUT_SHARES_OUT","CY2023")</f>
        <v>315900000</v>
      </c>
      <c r="D492" s="5">
        <f>_xll.SNL.Clients.Office.Excel.Functions.SPG(A492, "IQ_DILUT_EPS_NORM", "CY2023")</f>
        <v>3.3940000000000001</v>
      </c>
      <c r="E492">
        <f t="shared" si="84"/>
        <v>1072164.6000000001</v>
      </c>
      <c r="F492">
        <f t="shared" si="85"/>
        <v>0.12056275722478355</v>
      </c>
      <c r="G492" s="5">
        <f>_xll.SNL.Clients.Office.Excel.Functions.SPG(A492, "SP_MARKETCAP", "12/30/2023")</f>
        <v>26550.12447427</v>
      </c>
      <c r="H492">
        <f t="shared" si="89"/>
        <v>6.3186970903761255E-4</v>
      </c>
      <c r="I492">
        <f t="shared" si="90"/>
        <v>2.1445657924736572E-3</v>
      </c>
      <c r="K492" s="11" t="s">
        <v>488</v>
      </c>
      <c r="L492" s="4" cm="1">
        <f t="array" ref="L492">_xll.SNL.Clients.Office.Excel.Functions.SPG(K492, "SP_TOTAL_REV", "CY2023")</f>
        <v>8893000</v>
      </c>
      <c r="M492" s="4">
        <f>_xll.SNL.Clients.Office.Excel.Functions.SPG(K492,"IQ_AVG_DILUT_SHARES_OUT","CY2023")</f>
        <v>315900000</v>
      </c>
      <c r="N492" s="5">
        <f>_xll.SNL.Clients.Office.Excel.Functions.SPG(K492, "IQ_DILUT_EPS_NORM", "CY2023")</f>
        <v>3.3940000000000001</v>
      </c>
      <c r="O492">
        <f t="shared" si="86"/>
        <v>1072164.6000000001</v>
      </c>
      <c r="P492">
        <f t="shared" si="87"/>
        <v>0.12056275722478355</v>
      </c>
      <c r="Q492" s="5">
        <f>_xll.SNL.Clients.Office.Excel.Functions.SPG(K492, "SP_MARKETCAP", "12/31/2022")</f>
        <v>29575.141626559998</v>
      </c>
      <c r="R492">
        <f t="shared" si="91"/>
        <v>8.7920117546001623E-4</v>
      </c>
      <c r="S492">
        <f t="shared" si="92"/>
        <v>2.9840087895112951E-3</v>
      </c>
      <c r="U492" s="11" t="s">
        <v>488</v>
      </c>
      <c r="V492" s="4" cm="1">
        <f t="array" ref="V492">_xll.SNL.Clients.Office.Excel.Functions.SPG(U492, "SP_TOTAL_REV", "CY2021")</f>
        <v>8316000</v>
      </c>
      <c r="W492" s="4">
        <f>_xll.SNL.Clients.Office.Excel.Functions.SPG(U492,"IQ_AVG_DILUT_SHARES_OUT","CY2021")</f>
        <v>316300000</v>
      </c>
      <c r="X492" s="5">
        <f>_xll.SNL.Clients.Office.Excel.Functions.SPG(U492, "IQ_DILUT_EPS_NORM", "CY2021")</f>
        <v>3.04</v>
      </c>
      <c r="Y492">
        <f t="shared" si="93"/>
        <v>961552</v>
      </c>
      <c r="Z492">
        <f t="shared" si="94"/>
        <v>0.11562674362674363</v>
      </c>
      <c r="AA492" s="5">
        <f>_xll.SNL.Clients.Office.Excel.Functions.SPG(U492, "SP_MARKETCAP", "12/31/2021")</f>
        <v>30619.229924169998</v>
      </c>
      <c r="AB492">
        <f t="shared" si="88"/>
        <v>7.2156918818440049E-4</v>
      </c>
      <c r="AC492">
        <f t="shared" si="95"/>
        <v>2.1935703320805776E-3</v>
      </c>
    </row>
    <row r="493" spans="1:29" x14ac:dyDescent="0.3">
      <c r="A493" s="11" t="s">
        <v>489</v>
      </c>
      <c r="B493" s="4" cm="1">
        <f t="array" ref="B493">_xll.SNL.Clients.Office.Excel.Functions.SPG(A493, "SP_TOTAL_REV", "CY2023")</f>
        <v>82597000</v>
      </c>
      <c r="C493" s="4">
        <f>_xll.SNL.Clients.Office.Excel.Functions.SPG(A493,"IQ_AVG_DILUT_SHARES_OUT","CY2023")</f>
        <v>3720400000</v>
      </c>
      <c r="D493" s="5">
        <f>_xll.SNL.Clients.Office.Excel.Functions.SPG(A493, "IQ_DILUT_EPS_NORM", "CY2023")</f>
        <v>4.0140000000000002</v>
      </c>
      <c r="E493">
        <f t="shared" si="84"/>
        <v>14933685.6</v>
      </c>
      <c r="F493">
        <f t="shared" si="85"/>
        <v>0.18080179183263315</v>
      </c>
      <c r="G493" s="5">
        <f>_xll.SNL.Clients.Office.Excel.Functions.SPG(A493, "SP_MARKETCAP", "12/30/2023")</f>
        <v>178749.30672307999</v>
      </c>
      <c r="H493">
        <f t="shared" si="89"/>
        <v>4.2540769456371067E-3</v>
      </c>
      <c r="I493">
        <f t="shared" si="90"/>
        <v>1.7075864859787349E-2</v>
      </c>
      <c r="K493" s="11" t="s">
        <v>489</v>
      </c>
      <c r="L493" s="4" cm="1">
        <f t="array" ref="L493">_xll.SNL.Clients.Office.Excel.Functions.SPG(K493, "SP_TOTAL_REV", "CY2023")</f>
        <v>82597000</v>
      </c>
      <c r="M493" s="4">
        <f>_xll.SNL.Clients.Office.Excel.Functions.SPG(K493,"IQ_AVG_DILUT_SHARES_OUT","CY2023")</f>
        <v>3720400000</v>
      </c>
      <c r="N493" s="5">
        <f>_xll.SNL.Clients.Office.Excel.Functions.SPG(K493, "IQ_DILUT_EPS_NORM", "CY2023")</f>
        <v>4.0140000000000002</v>
      </c>
      <c r="O493">
        <f t="shared" si="86"/>
        <v>14933685.6</v>
      </c>
      <c r="P493">
        <f t="shared" si="87"/>
        <v>0.18080179183263315</v>
      </c>
      <c r="Q493" s="5">
        <f>_xll.SNL.Clients.Office.Excel.Functions.SPG(K493, "SP_MARKETCAP", "12/31/2022")</f>
        <v>157335.16917842001</v>
      </c>
      <c r="R493">
        <f t="shared" si="91"/>
        <v>4.6772139734621116E-3</v>
      </c>
      <c r="S493">
        <f t="shared" si="92"/>
        <v>1.8774336889476918E-2</v>
      </c>
      <c r="U493" s="11" t="s">
        <v>489</v>
      </c>
      <c r="V493" s="4" cm="1">
        <f t="array" ref="V493">_xll.SNL.Clients.Office.Excel.Functions.SPG(U493, "SP_TOTAL_REV", "CY2021")</f>
        <v>77868000</v>
      </c>
      <c r="W493" s="4">
        <f>_xll.SNL.Clients.Office.Excel.Functions.SPG(U493,"IQ_AVG_DILUT_SHARES_OUT","CY2021")</f>
        <v>4096200000</v>
      </c>
      <c r="X493" s="5">
        <f>_xll.SNL.Clients.Office.Excel.Functions.SPG(U493, "IQ_DILUT_EPS_NORM", "CY2021")</f>
        <v>4.1619999999999999</v>
      </c>
      <c r="Y493">
        <f t="shared" si="93"/>
        <v>17048384.399999999</v>
      </c>
      <c r="Z493">
        <f t="shared" si="94"/>
        <v>0.21893954384342731</v>
      </c>
      <c r="AA493" s="5">
        <f>_xll.SNL.Clients.Office.Excel.Functions.SPG(U493, "SP_MARKETCAP", "12/31/2021")</f>
        <v>191307.41856466001</v>
      </c>
      <c r="AB493">
        <f t="shared" si="88"/>
        <v>4.5083282319386079E-3</v>
      </c>
      <c r="AC493">
        <f t="shared" si="95"/>
        <v>1.8763662101328484E-2</v>
      </c>
    </row>
    <row r="494" spans="1:29" x14ac:dyDescent="0.3">
      <c r="A494" s="11" t="s">
        <v>490</v>
      </c>
      <c r="B494" s="4" cm="1">
        <f t="array" ref="B494">_xll.SNL.Clients.Office.Excel.Functions.SPG(A494, "SP_TOTAL_REV", "CY2023")</f>
        <v>6554361</v>
      </c>
      <c r="C494" s="4">
        <f>_xll.SNL.Clients.Office.Excel.Functions.SPG(A494,"IQ_AVG_DILUT_SHARES_OUT","CY2023")</f>
        <v>518701000</v>
      </c>
      <c r="D494" s="5">
        <f>_xll.SNL.Clients.Office.Excel.Functions.SPG(A494, "IQ_DILUT_EPS_NORM", "CY2023")</f>
        <v>0.28699999999999998</v>
      </c>
      <c r="E494">
        <f t="shared" si="84"/>
        <v>148867.18700000001</v>
      </c>
      <c r="F494">
        <f t="shared" si="85"/>
        <v>2.2712692663708942E-2</v>
      </c>
      <c r="G494" s="5">
        <f>_xll.SNL.Clients.Office.Excel.Functions.SPG(A494, "SP_MARKETCAP", "12/30/2023")</f>
        <v>49906.310640570002</v>
      </c>
      <c r="H494">
        <f t="shared" si="89"/>
        <v>1.187726483699083E-3</v>
      </c>
      <c r="I494">
        <f t="shared" si="90"/>
        <v>3.4087750082163678E-4</v>
      </c>
      <c r="K494" s="11" t="s">
        <v>490</v>
      </c>
      <c r="L494" s="4" cm="1">
        <f t="array" ref="L494">_xll.SNL.Clients.Office.Excel.Functions.SPG(K494, "SP_TOTAL_REV", "CY2023")</f>
        <v>6554361</v>
      </c>
      <c r="M494" s="4">
        <f>_xll.SNL.Clients.Office.Excel.Functions.SPG(K494,"IQ_AVG_DILUT_SHARES_OUT","CY2023")</f>
        <v>518701000</v>
      </c>
      <c r="N494" s="5">
        <f>_xll.SNL.Clients.Office.Excel.Functions.SPG(K494, "IQ_DILUT_EPS_NORM", "CY2023")</f>
        <v>0.28699999999999998</v>
      </c>
      <c r="O494">
        <f t="shared" si="86"/>
        <v>148867.18700000001</v>
      </c>
      <c r="P494">
        <f t="shared" si="87"/>
        <v>2.2712692663708942E-2</v>
      </c>
      <c r="Q494" s="5">
        <f>_xll.SNL.Clients.Office.Excel.Functions.SPG(K494, "SP_MARKETCAP", "12/31/2022")</f>
        <v>30973.780785300001</v>
      </c>
      <c r="R494">
        <f t="shared" si="91"/>
        <v>9.2077951202170145E-4</v>
      </c>
      <c r="S494">
        <f t="shared" si="92"/>
        <v>2.6426371995022827E-4</v>
      </c>
      <c r="U494" s="11" t="s">
        <v>490</v>
      </c>
      <c r="V494" s="4" cm="1">
        <f t="array" ref="V494">_xll.SNL.Clients.Office.Excel.Functions.SPG(U494, "SP_TOTAL_REV", "CY2021")</f>
        <v>4719182</v>
      </c>
      <c r="W494" s="4">
        <f>_xll.SNL.Clients.Office.Excel.Functions.SPG(U494,"IQ_AVG_DILUT_SHARES_OUT","CY2021")</f>
        <v>426841000</v>
      </c>
      <c r="X494" s="5">
        <f>_xll.SNL.Clients.Office.Excel.Functions.SPG(U494, "IQ_DILUT_EPS_NORM", "CY2021")</f>
        <v>0.41099999999999998</v>
      </c>
      <c r="Y494">
        <f t="shared" si="93"/>
        <v>175431.65100000001</v>
      </c>
      <c r="Z494">
        <f t="shared" si="94"/>
        <v>3.7174165141331698E-2</v>
      </c>
      <c r="AA494" s="5">
        <f>_xll.SNL.Clients.Office.Excel.Functions.SPG(U494, "SP_MARKETCAP", "12/31/2021")</f>
        <v>37333.496266560003</v>
      </c>
      <c r="AB494">
        <f t="shared" si="88"/>
        <v>8.7979680285435143E-4</v>
      </c>
      <c r="AC494">
        <f t="shared" si="95"/>
        <v>3.6159648597313841E-4</v>
      </c>
    </row>
    <row r="495" spans="1:29" x14ac:dyDescent="0.3">
      <c r="A495" s="11" t="s">
        <v>491</v>
      </c>
      <c r="B495" s="4" cm="1">
        <f t="array" ref="B495">_xll.SNL.Clients.Office.Excel.Functions.SPG(A495, "SP_TOTAL_REV", "CY2023")</f>
        <v>2949800</v>
      </c>
      <c r="C495" s="4">
        <f>_xll.SNL.Clients.Office.Excel.Functions.SPG(A495,"IQ_AVG_DILUT_SHARES_OUT","CY2023")</f>
        <v>75300000</v>
      </c>
      <c r="D495" s="5">
        <f>_xll.SNL.Clients.Office.Excel.Functions.SPG(A495, "IQ_DILUT_EPS_NORM", "CY2023")</f>
        <v>6.0880000000000001</v>
      </c>
      <c r="E495">
        <f t="shared" si="84"/>
        <v>458426.4</v>
      </c>
      <c r="F495">
        <f t="shared" si="85"/>
        <v>0.15540931588582277</v>
      </c>
      <c r="G495" s="5">
        <f>_xll.SNL.Clients.Office.Excel.Functions.SPG(A495, "SP_MARKETCAP", "12/30/2023")</f>
        <v>26053.242600400001</v>
      </c>
      <c r="H495">
        <f t="shared" si="89"/>
        <v>6.20044355624578E-4</v>
      </c>
      <c r="I495">
        <f t="shared" si="90"/>
        <v>3.774830037042431E-3</v>
      </c>
      <c r="K495" s="11" t="s">
        <v>491</v>
      </c>
      <c r="L495" s="4" cm="1">
        <f t="array" ref="L495">_xll.SNL.Clients.Office.Excel.Functions.SPG(K495, "SP_TOTAL_REV", "CY2023")</f>
        <v>2949800</v>
      </c>
      <c r="M495" s="4">
        <f>_xll.SNL.Clients.Office.Excel.Functions.SPG(K495,"IQ_AVG_DILUT_SHARES_OUT","CY2023")</f>
        <v>75300000</v>
      </c>
      <c r="N495" s="5">
        <f>_xll.SNL.Clients.Office.Excel.Functions.SPG(K495, "IQ_DILUT_EPS_NORM", "CY2023")</f>
        <v>6.0880000000000001</v>
      </c>
      <c r="O495">
        <f t="shared" si="86"/>
        <v>458426.4</v>
      </c>
      <c r="P495">
        <f t="shared" si="87"/>
        <v>0.15540931588582277</v>
      </c>
      <c r="Q495" s="5">
        <f>_xll.SNL.Clients.Office.Excel.Functions.SPG(K495, "SP_MARKETCAP", "12/31/2022")</f>
        <v>17423.663490449999</v>
      </c>
      <c r="R495">
        <f t="shared" si="91"/>
        <v>5.1796558119830748E-4</v>
      </c>
      <c r="S495">
        <f t="shared" si="92"/>
        <v>3.153374458335296E-3</v>
      </c>
      <c r="U495" s="11" t="s">
        <v>491</v>
      </c>
      <c r="V495" s="4" cm="1">
        <f t="array" ref="V495">_xll.SNL.Clients.Office.Excel.Functions.SPG(U495, "SP_TOTAL_REV", "CY2021")</f>
        <v>2831600</v>
      </c>
      <c r="W495" s="4">
        <f>_xll.SNL.Clients.Office.Excel.Functions.SPG(U495,"IQ_AVG_DILUT_SHARES_OUT","CY2021")</f>
        <v>76300000</v>
      </c>
      <c r="X495" s="5">
        <f>_xll.SNL.Clients.Office.Excel.Functions.SPG(U495, "IQ_DILUT_EPS_NORM", "CY2021")</f>
        <v>6.4130000000000003</v>
      </c>
      <c r="Y495">
        <f t="shared" si="93"/>
        <v>489311.9</v>
      </c>
      <c r="Z495">
        <f t="shared" si="94"/>
        <v>0.17280403305551634</v>
      </c>
      <c r="AA495" s="5">
        <f>_xll.SNL.Clients.Office.Excel.Functions.SPG(U495, "SP_MARKETCAP", "12/31/2021")</f>
        <v>34744.127132150003</v>
      </c>
      <c r="AB495">
        <f t="shared" si="88"/>
        <v>8.187760329377606E-4</v>
      </c>
      <c r="AC495">
        <f t="shared" si="95"/>
        <v>5.2508106992298588E-3</v>
      </c>
    </row>
    <row r="496" spans="1:29" x14ac:dyDescent="0.3">
      <c r="A496" s="11" t="s">
        <v>492</v>
      </c>
      <c r="B496" s="4" cm="1">
        <f t="array" ref="B496">_xll.SNL.Clients.Office.Excel.Functions.SPG(A496, "SP_TOTAL_REV", "CY2023")</f>
        <v>11257000</v>
      </c>
      <c r="C496" s="4">
        <f>_xll.SNL.Clients.Office.Excel.Functions.SPG(A496,"IQ_AVG_DILUT_SHARES_OUT","CY2023")</f>
        <v>321000000</v>
      </c>
      <c r="D496" s="5">
        <f>_xll.SNL.Clients.Office.Excel.Functions.SPG(A496, "IQ_DILUT_EPS_NORM", "CY2023")</f>
        <v>-3.01</v>
      </c>
      <c r="E496">
        <f t="shared" ref="E496:E508" si="96">C496*D496/1000</f>
        <v>-966209.99999999988</v>
      </c>
      <c r="F496">
        <f t="shared" ref="F496:F508" si="97">E496/B496</f>
        <v>-8.5831926801101521E-2</v>
      </c>
      <c r="G496" s="5">
        <f>_xll.SNL.Clients.Office.Excel.Functions.SPG(A496, "SP_MARKETCAP", "12/30/2023")</f>
        <v>16980.614498679999</v>
      </c>
      <c r="H496">
        <f t="shared" si="89"/>
        <v>4.0412375290213424E-4</v>
      </c>
      <c r="I496">
        <f t="shared" ref="I496:I508" si="98">D496*H496</f>
        <v>-1.2164124962354239E-3</v>
      </c>
      <c r="K496" s="11" t="s">
        <v>492</v>
      </c>
      <c r="L496" s="4" cm="1">
        <f t="array" ref="L496">_xll.SNL.Clients.Office.Excel.Functions.SPG(K496, "SP_TOTAL_REV", "CY2023")</f>
        <v>11257000</v>
      </c>
      <c r="M496" s="4">
        <f>_xll.SNL.Clients.Office.Excel.Functions.SPG(K496,"IQ_AVG_DILUT_SHARES_OUT","CY2023")</f>
        <v>321000000</v>
      </c>
      <c r="N496" s="5">
        <f>_xll.SNL.Clients.Office.Excel.Functions.SPG(K496, "IQ_DILUT_EPS_NORM", "CY2023")</f>
        <v>-3.01</v>
      </c>
      <c r="O496">
        <f t="shared" ref="O496:O508" si="99">M496*N496/1000</f>
        <v>-966209.99999999988</v>
      </c>
      <c r="P496">
        <f t="shared" ref="P496:P508" si="100">O496/L496</f>
        <v>-8.5831926801101521E-2</v>
      </c>
      <c r="Q496" s="5">
        <f>_xll.SNL.Clients.Office.Excel.Functions.SPG(K496, "SP_MARKETCAP", "12/31/2022")</f>
        <v>10021.86680725</v>
      </c>
      <c r="R496">
        <f t="shared" si="91"/>
        <v>2.979271304427153E-4</v>
      </c>
      <c r="S496">
        <f t="shared" si="92"/>
        <v>-8.9676066263257297E-4</v>
      </c>
      <c r="U496" s="11" t="s">
        <v>492</v>
      </c>
      <c r="V496" s="4" cm="1">
        <f t="array" ref="V496">_xll.SNL.Clients.Office.Excel.Functions.SPG(U496, "SP_TOTAL_REV", "CY2021")</f>
        <v>18941000</v>
      </c>
      <c r="W496" s="4">
        <f>_xll.SNL.Clients.Office.Excel.Functions.SPG(U496,"IQ_AVG_DILUT_SHARES_OUT","CY2021")</f>
        <v>314000000</v>
      </c>
      <c r="X496" s="5">
        <f>_xll.SNL.Clients.Office.Excel.Functions.SPG(U496, "IQ_DILUT_EPS_NORM", "CY2021")</f>
        <v>4.1440000000000001</v>
      </c>
      <c r="Y496">
        <f t="shared" si="93"/>
        <v>1301216</v>
      </c>
      <c r="Z496">
        <f t="shared" si="94"/>
        <v>6.8698379177445756E-2</v>
      </c>
      <c r="AA496" s="5">
        <f>_xll.SNL.Clients.Office.Excel.Functions.SPG(U496, "SP_MARKETCAP", "12/31/2021")</f>
        <v>20320.930678410001</v>
      </c>
      <c r="AB496">
        <f t="shared" si="88"/>
        <v>4.7888067365133957E-4</v>
      </c>
      <c r="AC496">
        <f t="shared" si="95"/>
        <v>1.9844815116111512E-3</v>
      </c>
    </row>
    <row r="497" spans="1:29" x14ac:dyDescent="0.3">
      <c r="A497" s="11" t="s">
        <v>493</v>
      </c>
      <c r="B497" s="4" cm="1">
        <f t="array" ref="B497">_xll.SNL.Clients.Office.Excel.Functions.SPG(A497, "SP_TOTAL_REV", "CY2023")</f>
        <v>9677000</v>
      </c>
      <c r="C497" s="4">
        <f>_xll.SNL.Clients.Office.Excel.Functions.SPG(A497,"IQ_AVG_DILUT_SHARES_OUT","CY2023")</f>
        <v>179500000</v>
      </c>
      <c r="D497" s="5">
        <f>_xll.SNL.Clients.Office.Excel.Functions.SPG(A497, "IQ_DILUT_EPS_NORM", "CY2023")</f>
        <v>3.827</v>
      </c>
      <c r="E497">
        <f t="shared" si="96"/>
        <v>686946.5</v>
      </c>
      <c r="F497">
        <f t="shared" si="97"/>
        <v>7.0987547793737726E-2</v>
      </c>
      <c r="G497" s="5">
        <f>_xll.SNL.Clients.Office.Excel.Functions.SPG(A497, "SP_MARKETCAP", "12/30/2023")</f>
        <v>22735.297404000001</v>
      </c>
      <c r="H497">
        <f t="shared" si="89"/>
        <v>5.4108016591300956E-4</v>
      </c>
      <c r="I497">
        <f t="shared" si="98"/>
        <v>2.0707137949490875E-3</v>
      </c>
      <c r="K497" s="11" t="s">
        <v>493</v>
      </c>
      <c r="L497" s="4" cm="1">
        <f t="array" ref="L497">_xll.SNL.Clients.Office.Excel.Functions.SPG(K497, "SP_TOTAL_REV", "CY2023")</f>
        <v>9677000</v>
      </c>
      <c r="M497" s="4">
        <f>_xll.SNL.Clients.Office.Excel.Functions.SPG(K497,"IQ_AVG_DILUT_SHARES_OUT","CY2023")</f>
        <v>179500000</v>
      </c>
      <c r="N497" s="5">
        <f>_xll.SNL.Clients.Office.Excel.Functions.SPG(K497, "IQ_DILUT_EPS_NORM", "CY2023")</f>
        <v>3.827</v>
      </c>
      <c r="O497">
        <f t="shared" si="99"/>
        <v>686946.5</v>
      </c>
      <c r="P497">
        <f t="shared" si="100"/>
        <v>7.0987547793737726E-2</v>
      </c>
      <c r="Q497" s="5">
        <f>_xll.SNL.Clients.Office.Excel.Functions.SPG(K497, "SP_MARKETCAP", "12/31/2022")</f>
        <v>18152.231505840002</v>
      </c>
      <c r="R497">
        <f t="shared" si="91"/>
        <v>5.3962423844572394E-4</v>
      </c>
      <c r="S497">
        <f t="shared" si="92"/>
        <v>2.0651419605317856E-3</v>
      </c>
      <c r="U497" s="11" t="s">
        <v>493</v>
      </c>
      <c r="V497" s="4" cm="1">
        <f t="array" ref="V497">_xll.SNL.Clients.Office.Excel.Functions.SPG(U497, "SP_TOTAL_REV", "CY2021")</f>
        <v>7822000</v>
      </c>
      <c r="W497" s="4">
        <f>_xll.SNL.Clients.Office.Excel.Functions.SPG(U497,"IQ_AVG_DILUT_SHARES_OUT","CY2021")</f>
        <v>188100000</v>
      </c>
      <c r="X497" s="5">
        <f>_xll.SNL.Clients.Office.Excel.Functions.SPG(U497, "IQ_DILUT_EPS_NORM", "CY2021")</f>
        <v>2.4119999999999999</v>
      </c>
      <c r="Y497">
        <f t="shared" si="93"/>
        <v>453697.2</v>
      </c>
      <c r="Z497">
        <f t="shared" si="94"/>
        <v>5.8002710304270011E-2</v>
      </c>
      <c r="AA497" s="5">
        <f>_xll.SNL.Clients.Office.Excel.Functions.SPG(U497, "SP_MARKETCAP", "12/31/2021")</f>
        <v>17208.083507430001</v>
      </c>
      <c r="AB497">
        <f t="shared" si="88"/>
        <v>4.0552368160193768E-4</v>
      </c>
      <c r="AC497">
        <f t="shared" si="95"/>
        <v>9.7812312002387367E-4</v>
      </c>
    </row>
    <row r="498" spans="1:29" x14ac:dyDescent="0.3">
      <c r="A498" s="11" t="s">
        <v>494</v>
      </c>
      <c r="B498" s="4" cm="1">
        <f t="array" ref="B498">_xll.SNL.Clients.Office.Excel.Functions.SPG(A498, "SP_TOTAL_REV", "CY2023")</f>
        <v>7721000</v>
      </c>
      <c r="C498" s="4">
        <f>_xll.SNL.Clients.Office.Excel.Functions.SPG(A498,"IQ_AVG_DILUT_SHARES_OUT","CY2023")</f>
        <v>732222000</v>
      </c>
      <c r="D498" s="5">
        <f>_xll.SNL.Clients.Office.Excel.Functions.SPG(A498, "IQ_DILUT_EPS_NORM", "CY2023")</f>
        <v>0.73599999999999999</v>
      </c>
      <c r="E498">
        <f t="shared" si="96"/>
        <v>538915.39199999999</v>
      </c>
      <c r="F498">
        <f t="shared" si="97"/>
        <v>6.9798651988084451E-2</v>
      </c>
      <c r="G498" s="5">
        <f>_xll.SNL.Clients.Office.Excel.Functions.SPG(A498, "SP_MARKETCAP", "12/30/2023")</f>
        <v>25382.134770000001</v>
      </c>
      <c r="H498">
        <f t="shared" si="89"/>
        <v>6.0407257703880659E-4</v>
      </c>
      <c r="I498">
        <f t="shared" si="98"/>
        <v>4.4459741670056161E-4</v>
      </c>
      <c r="K498" s="11" t="s">
        <v>494</v>
      </c>
      <c r="L498" s="4" cm="1">
        <f t="array" ref="L498">_xll.SNL.Clients.Office.Excel.Functions.SPG(K498, "SP_TOTAL_REV", "CY2023")</f>
        <v>7721000</v>
      </c>
      <c r="M498" s="4">
        <f>_xll.SNL.Clients.Office.Excel.Functions.SPG(K498,"IQ_AVG_DILUT_SHARES_OUT","CY2023")</f>
        <v>732222000</v>
      </c>
      <c r="N498" s="5">
        <f>_xll.SNL.Clients.Office.Excel.Functions.SPG(K498, "IQ_DILUT_EPS_NORM", "CY2023")</f>
        <v>0.73599999999999999</v>
      </c>
      <c r="O498">
        <f t="shared" si="99"/>
        <v>538915.39199999999</v>
      </c>
      <c r="P498">
        <f t="shared" si="100"/>
        <v>6.9798651988084451E-2</v>
      </c>
      <c r="Q498" s="5">
        <f>_xll.SNL.Clients.Office.Excel.Functions.SPG(K498, "SP_MARKETCAP", "12/31/2022")</f>
        <v>22813.427</v>
      </c>
      <c r="R498">
        <f t="shared" si="91"/>
        <v>6.7819089720464842E-4</v>
      </c>
      <c r="S498">
        <f t="shared" si="92"/>
        <v>4.9914850034262122E-4</v>
      </c>
      <c r="U498" s="11" t="s">
        <v>494</v>
      </c>
      <c r="V498" s="4" cm="1">
        <f t="array" ref="V498">_xll.SNL.Clients.Office.Excel.Functions.SPG(U498, "SP_TOTAL_REV", "CY2021")</f>
        <v>10169000</v>
      </c>
      <c r="W498" s="4">
        <f>_xll.SNL.Clients.Office.Excel.Functions.SPG(U498,"IQ_AVG_DILUT_SHARES_OUT","CY2021")</f>
        <v>750983000</v>
      </c>
      <c r="X498" s="5">
        <f>_xll.SNL.Clients.Office.Excel.Functions.SPG(U498, "IQ_DILUT_EPS_NORM", "CY2021")</f>
        <v>2.6970000000000001</v>
      </c>
      <c r="Y498">
        <f t="shared" si="93"/>
        <v>2025401.1510000001</v>
      </c>
      <c r="Z498">
        <f t="shared" si="94"/>
        <v>0.19917407326187433</v>
      </c>
      <c r="AA498" s="5">
        <f>_xll.SNL.Clients.Office.Excel.Functions.SPG(U498, "SP_MARKETCAP", "12/31/2021")</f>
        <v>30845.6731</v>
      </c>
      <c r="AB498">
        <f t="shared" si="88"/>
        <v>7.2690552155915244E-4</v>
      </c>
      <c r="AC498">
        <f t="shared" si="95"/>
        <v>1.9604641916450343E-3</v>
      </c>
    </row>
    <row r="499" spans="1:29" x14ac:dyDescent="0.3">
      <c r="A499" s="11" t="s">
        <v>1415</v>
      </c>
      <c r="B499" s="4" cm="1">
        <f t="array" ref="B499">_xll.SNL.Clients.Office.Excel.Functions.SPG(A499, "SP_TOTAL_REV", "CY2023")</f>
        <v>7750652</v>
      </c>
      <c r="C499" s="4">
        <f>_xll.SNL.Clients.Office.Excel.Functions.SPG(A499,"IQ_AVG_DILUT_SHARES_OUT","CY2023")</f>
        <v>130543000</v>
      </c>
      <c r="D499" s="5">
        <f>_xll.SNL.Clients.Office.Excel.Functions.SPG(A499, "IQ_DILUT_EPS_NORM", "CY2023")</f>
        <v>6.1660000000000004</v>
      </c>
      <c r="E499">
        <f t="shared" si="96"/>
        <v>804928.13800000004</v>
      </c>
      <c r="F499">
        <f t="shared" si="97"/>
        <v>0.10385295817693789</v>
      </c>
      <c r="G499" s="5">
        <f>_xll.SNL.Clients.Office.Excel.Functions.SPG(A499, "SP_MARKETCAP", "12/30/2023")</f>
        <v>12943.081043820001</v>
      </c>
      <c r="H499">
        <f t="shared" si="89"/>
        <v>3.080339928776792E-4</v>
      </c>
      <c r="I499">
        <f t="shared" si="98"/>
        <v>1.8993376000837701E-3</v>
      </c>
      <c r="K499" s="11" t="s">
        <v>1415</v>
      </c>
      <c r="L499" s="4" cm="1">
        <f t="array" ref="L499">_xll.SNL.Clients.Office.Excel.Functions.SPG(K499, "SP_TOTAL_REV", "CY2023")</f>
        <v>7750652</v>
      </c>
      <c r="M499" s="4">
        <f>_xll.SNL.Clients.Office.Excel.Functions.SPG(K499,"IQ_AVG_DILUT_SHARES_OUT","CY2023")</f>
        <v>130543000</v>
      </c>
      <c r="N499" s="5">
        <f>_xll.SNL.Clients.Office.Excel.Functions.SPG(K499, "IQ_DILUT_EPS_NORM", "CY2023")</f>
        <v>6.1660000000000004</v>
      </c>
      <c r="O499">
        <f t="shared" si="99"/>
        <v>804928.13800000004</v>
      </c>
      <c r="P499">
        <f t="shared" si="100"/>
        <v>0.10385295817693789</v>
      </c>
      <c r="Q499" s="5">
        <f>_xll.SNL.Clients.Office.Excel.Functions.SPG(K499, "SP_MARKETCAP", "12/31/2022")</f>
        <v>7649.92974512</v>
      </c>
      <c r="R499">
        <f t="shared" si="91"/>
        <v>2.2741487797495134E-4</v>
      </c>
      <c r="S499">
        <f t="shared" si="92"/>
        <v>1.40224013759355E-3</v>
      </c>
      <c r="U499" s="11" t="s">
        <v>1415</v>
      </c>
      <c r="V499" s="4" cm="1">
        <f t="array" ref="V499">_xll.SNL.Clients.Office.Excel.Functions.SPG(U499, "SP_TOTAL_REV", "CY2021")</f>
        <v>8245936</v>
      </c>
      <c r="W499" s="4">
        <f>_xll.SNL.Clients.Office.Excel.Functions.SPG(U499,"IQ_AVG_DILUT_SHARES_OUT","CY2021")</f>
        <v>152708000</v>
      </c>
      <c r="X499" s="5">
        <f>_xll.SNL.Clients.Office.Excel.Functions.SPG(U499, "IQ_DILUT_EPS_NORM", "CY2021")</f>
        <v>5.94</v>
      </c>
      <c r="Y499">
        <f t="shared" si="93"/>
        <v>907085.52000000014</v>
      </c>
      <c r="Z499">
        <f t="shared" si="94"/>
        <v>0.11000394861177677</v>
      </c>
      <c r="AA499" s="5">
        <f>_xll.SNL.Clients.Office.Excel.Functions.SPG(U499, "SP_MARKETCAP", "12/31/2021")</f>
        <v>12338.797798469999</v>
      </c>
      <c r="AB499">
        <f t="shared" si="88"/>
        <v>2.9077466457069328E-4</v>
      </c>
      <c r="AC499">
        <f t="shared" si="95"/>
        <v>1.7272015075499181E-3</v>
      </c>
    </row>
    <row r="500" spans="1:29" x14ac:dyDescent="0.3">
      <c r="A500" s="11" t="s">
        <v>495</v>
      </c>
      <c r="B500" s="4" cm="1">
        <f t="array" ref="B500">_xll.SNL.Clients.Office.Excel.Functions.SPG(A500, "SP_TOTAL_REV", "CY2023")</f>
        <v>9632000</v>
      </c>
      <c r="C500" s="4">
        <f>_xll.SNL.Clients.Office.Excel.Functions.SPG(A500,"IQ_AVG_DILUT_SHARES_OUT","CY2023")</f>
        <v>106000000</v>
      </c>
      <c r="D500" s="5">
        <f>_xll.SNL.Clients.Office.Excel.Functions.SPG(A500, "IQ_DILUT_EPS_NORM", "CY2023")</f>
        <v>9.8800000000000008</v>
      </c>
      <c r="E500">
        <f t="shared" si="96"/>
        <v>1047280.0000000001</v>
      </c>
      <c r="F500">
        <f t="shared" si="97"/>
        <v>0.10872923588039868</v>
      </c>
      <c r="G500" s="5">
        <f>_xll.SNL.Clients.Office.Excel.Functions.SPG(A500, "SP_MARKETCAP", "12/30/2023")</f>
        <v>24906.410168400002</v>
      </c>
      <c r="H500">
        <f t="shared" si="89"/>
        <v>5.927507481755808E-4</v>
      </c>
      <c r="I500">
        <f t="shared" si="98"/>
        <v>5.8563773919747385E-3</v>
      </c>
      <c r="K500" s="11" t="s">
        <v>495</v>
      </c>
      <c r="L500" s="4" cm="1">
        <f t="array" ref="L500">_xll.SNL.Clients.Office.Excel.Functions.SPG(K500, "SP_TOTAL_REV", "CY2023")</f>
        <v>9632000</v>
      </c>
      <c r="M500" s="4">
        <f>_xll.SNL.Clients.Office.Excel.Functions.SPG(K500,"IQ_AVG_DILUT_SHARES_OUT","CY2023")</f>
        <v>106000000</v>
      </c>
      <c r="N500" s="5">
        <f>_xll.SNL.Clients.Office.Excel.Functions.SPG(K500, "IQ_DILUT_EPS_NORM", "CY2023")</f>
        <v>9.8800000000000008</v>
      </c>
      <c r="O500">
        <f t="shared" si="99"/>
        <v>1047280.0000000001</v>
      </c>
      <c r="P500">
        <f t="shared" si="100"/>
        <v>0.10872923588039868</v>
      </c>
      <c r="Q500" s="5">
        <f>_xll.SNL.Clients.Office.Excel.Functions.SPG(K500, "SP_MARKETCAP", "12/31/2022")</f>
        <v>26472.757344180001</v>
      </c>
      <c r="R500">
        <f t="shared" si="91"/>
        <v>7.8697440129141412E-4</v>
      </c>
      <c r="S500">
        <f t="shared" si="92"/>
        <v>7.7753070847591723E-3</v>
      </c>
      <c r="U500" s="11" t="s">
        <v>495</v>
      </c>
      <c r="V500" s="4" cm="1">
        <f t="array" ref="V500">_xll.SNL.Clients.Office.Excel.Functions.SPG(U500, "SP_TOTAL_REV", "CY2021")</f>
        <v>9699000</v>
      </c>
      <c r="W500" s="4">
        <f>_xll.SNL.Clients.Office.Excel.Functions.SPG(U500,"IQ_AVG_DILUT_SHARES_OUT","CY2021")</f>
        <v>129000000</v>
      </c>
      <c r="X500" s="5">
        <f>_xll.SNL.Clients.Office.Excel.Functions.SPG(U500, "IQ_DILUT_EPS_NORM", "CY2021")</f>
        <v>7.4349999999999996</v>
      </c>
      <c r="Y500">
        <f t="shared" si="93"/>
        <v>959115</v>
      </c>
      <c r="Z500">
        <f t="shared" si="94"/>
        <v>9.8888029693782867E-2</v>
      </c>
      <c r="AA500" s="5">
        <f>_xll.SNL.Clients.Office.Excel.Functions.SPG(U500, "SP_MARKETCAP", "12/31/2021")</f>
        <v>29592.701976529999</v>
      </c>
      <c r="AB500">
        <f t="shared" si="88"/>
        <v>6.9737815073304726E-4</v>
      </c>
      <c r="AC500">
        <f t="shared" si="95"/>
        <v>5.1850065507002057E-3</v>
      </c>
    </row>
    <row r="501" spans="1:29" x14ac:dyDescent="0.3">
      <c r="A501" s="11" t="s">
        <v>496</v>
      </c>
      <c r="B501" s="4" cm="1">
        <f t="array" ref="B501">_xll.SNL.Clients.Office.Excel.Functions.SPG(A501, "SP_TOTAL_REV", "CY2023")</f>
        <v>7259000</v>
      </c>
      <c r="C501" s="4">
        <f>_xll.SNL.Clients.Office.Excel.Functions.SPG(A501,"IQ_AVG_DILUT_SHARES_OUT","CY2023")</f>
        <v>265285000</v>
      </c>
      <c r="D501" s="5">
        <f>_xll.SNL.Clients.Office.Excel.Functions.SPG(A501, "IQ_DILUT_EPS_NORM", "CY2023")</f>
        <v>0.89500000000000002</v>
      </c>
      <c r="E501">
        <f t="shared" si="96"/>
        <v>237430.07500000001</v>
      </c>
      <c r="F501">
        <f t="shared" si="97"/>
        <v>3.2708372365339577E-2</v>
      </c>
      <c r="G501" s="5">
        <f>_xll.SNL.Clients.Office.Excel.Functions.SPG(A501, "SP_MARKETCAP", "12/30/2023")</f>
        <v>72603.78</v>
      </c>
      <c r="H501">
        <f t="shared" si="89"/>
        <v>1.7279063752823403E-3</v>
      </c>
      <c r="I501">
        <f t="shared" si="98"/>
        <v>1.5464762058776946E-3</v>
      </c>
      <c r="K501" s="11" t="s">
        <v>496</v>
      </c>
      <c r="L501" s="4" cm="1">
        <f t="array" ref="L501">_xll.SNL.Clients.Office.Excel.Functions.SPG(K501, "SP_TOTAL_REV", "CY2023")</f>
        <v>7259000</v>
      </c>
      <c r="M501" s="4">
        <f>_xll.SNL.Clients.Office.Excel.Functions.SPG(K501,"IQ_AVG_DILUT_SHARES_OUT","CY2023")</f>
        <v>265285000</v>
      </c>
      <c r="N501" s="5">
        <f>_xll.SNL.Clients.Office.Excel.Functions.SPG(K501, "IQ_DILUT_EPS_NORM", "CY2023")</f>
        <v>0.89500000000000002</v>
      </c>
      <c r="O501">
        <f t="shared" si="99"/>
        <v>237430.07500000001</v>
      </c>
      <c r="P501">
        <f t="shared" si="100"/>
        <v>3.2708372365339577E-2</v>
      </c>
      <c r="Q501" s="5">
        <f>_xll.SNL.Clients.Office.Excel.Functions.SPG(K501, "SP_MARKETCAP", "12/31/2022")</f>
        <v>43006.433734400001</v>
      </c>
      <c r="R501">
        <f t="shared" si="91"/>
        <v>1.2784827058164034E-3</v>
      </c>
      <c r="S501">
        <f t="shared" si="92"/>
        <v>1.144242021705681E-3</v>
      </c>
      <c r="U501" s="11" t="s">
        <v>496</v>
      </c>
      <c r="V501" s="4" cm="1">
        <f t="array" ref="V501">_xll.SNL.Clients.Office.Excel.Functions.SPG(U501, "SP_TOTAL_REV", "CY2021")</f>
        <v>5139000</v>
      </c>
      <c r="W501" s="4">
        <f>_xll.SNL.Clients.Office.Excel.Functions.SPG(U501,"IQ_AVG_DILUT_SHARES_OUT","CY2021")</f>
        <v>254032000</v>
      </c>
      <c r="X501" s="5">
        <f>_xll.SNL.Clients.Office.Excel.Functions.SPG(U501, "IQ_DILUT_EPS_NORM", "CY2021")</f>
        <v>-0.315</v>
      </c>
      <c r="Y501">
        <f t="shared" si="93"/>
        <v>-80020.08</v>
      </c>
      <c r="Z501">
        <f t="shared" si="94"/>
        <v>-1.5571138353765324E-2</v>
      </c>
      <c r="AA501" s="5">
        <f>_xll.SNL.Clients.Office.Excel.Functions.SPG(U501, "SP_MARKETCAP", "12/31/2021")</f>
        <v>68295</v>
      </c>
      <c r="AB501">
        <f t="shared" si="88"/>
        <v>1.6094319755623136E-3</v>
      </c>
      <c r="AC501">
        <f t="shared" si="95"/>
        <v>-5.0697107230212874E-4</v>
      </c>
    </row>
    <row r="502" spans="1:29" x14ac:dyDescent="0.3">
      <c r="A502" s="11" t="s">
        <v>497</v>
      </c>
      <c r="B502" s="4" cm="1">
        <f t="array" ref="B502">_xll.SNL.Clients.Office.Excel.Functions.SPG(A502, "SP_TOTAL_REV", "CY2023")</f>
        <v>6531897</v>
      </c>
      <c r="C502" s="4">
        <f>_xll.SNL.Clients.Office.Excel.Functions.SPG(A502,"IQ_AVG_DILUT_SHARES_OUT","CY2023")</f>
        <v>112855000</v>
      </c>
      <c r="D502" s="5">
        <f>_xll.SNL.Clients.Office.Excel.Functions.SPG(A502, "IQ_DILUT_EPS_NORM", "CY2023")</f>
        <v>2.3279999999999998</v>
      </c>
      <c r="E502">
        <f t="shared" si="96"/>
        <v>262726.43999999994</v>
      </c>
      <c r="F502">
        <f t="shared" si="97"/>
        <v>4.0222073311933719E-2</v>
      </c>
      <c r="G502" s="5">
        <f>_xll.SNL.Clients.Office.Excel.Functions.SPG(A502, "SP_MARKETCAP", "12/30/2023")</f>
        <v>10214.11632942</v>
      </c>
      <c r="H502">
        <f t="shared" si="89"/>
        <v>2.4308702278972631E-4</v>
      </c>
      <c r="I502">
        <f t="shared" si="98"/>
        <v>5.6590658905448284E-4</v>
      </c>
      <c r="K502" s="11" t="s">
        <v>497</v>
      </c>
      <c r="L502" s="4" cm="1">
        <f t="array" ref="L502">_xll.SNL.Clients.Office.Excel.Functions.SPG(K502, "SP_TOTAL_REV", "CY2023")</f>
        <v>6531897</v>
      </c>
      <c r="M502" s="4">
        <f>_xll.SNL.Clients.Office.Excel.Functions.SPG(K502,"IQ_AVG_DILUT_SHARES_OUT","CY2023")</f>
        <v>112855000</v>
      </c>
      <c r="N502" s="5">
        <f>_xll.SNL.Clients.Office.Excel.Functions.SPG(K502, "IQ_DILUT_EPS_NORM", "CY2023")</f>
        <v>2.3279999999999998</v>
      </c>
      <c r="O502">
        <f t="shared" si="99"/>
        <v>262726.43999999994</v>
      </c>
      <c r="P502">
        <f t="shared" si="100"/>
        <v>4.0222073311933719E-2</v>
      </c>
      <c r="Q502" s="5">
        <f>_xll.SNL.Clients.Office.Excel.Functions.SPG(K502, "SP_MARKETCAP", "12/31/2022")</f>
        <v>9270.6145886100003</v>
      </c>
      <c r="R502">
        <f t="shared" si="91"/>
        <v>2.7559412382400589E-4</v>
      </c>
      <c r="S502">
        <f t="shared" si="92"/>
        <v>6.4158312026228563E-4</v>
      </c>
      <c r="U502" s="11" t="s">
        <v>497</v>
      </c>
      <c r="V502" s="4" cm="1">
        <f t="array" ref="V502">_xll.SNL.Clients.Office.Excel.Functions.SPG(U502, "SP_TOTAL_REV", "CY2021")</f>
        <v>3763664</v>
      </c>
      <c r="W502" s="4">
        <f>_xll.SNL.Clients.Office.Excel.Functions.SPG(U502,"IQ_AVG_DILUT_SHARES_OUT","CY2021")</f>
        <v>113760000</v>
      </c>
      <c r="X502" s="5">
        <f>_xll.SNL.Clients.Office.Excel.Functions.SPG(U502, "IQ_DILUT_EPS_NORM", "CY2021")</f>
        <v>-3.2490000000000001</v>
      </c>
      <c r="Y502">
        <f t="shared" si="93"/>
        <v>-369606.24</v>
      </c>
      <c r="Z502">
        <f t="shared" si="94"/>
        <v>-9.8203835411450113E-2</v>
      </c>
      <c r="AA502" s="5">
        <f>_xll.SNL.Clients.Office.Excel.Functions.SPG(U502, "SP_MARKETCAP", "12/31/2021")</f>
        <v>9756.4913154400001</v>
      </c>
      <c r="AB502">
        <f t="shared" si="88"/>
        <v>2.2992033226978777E-4</v>
      </c>
      <c r="AC502">
        <f t="shared" si="95"/>
        <v>-7.4701115954454046E-4</v>
      </c>
    </row>
    <row r="503" spans="1:29" x14ac:dyDescent="0.3">
      <c r="A503" s="11" t="s">
        <v>498</v>
      </c>
      <c r="B503" s="4" cm="1">
        <f t="array" ref="B503">_xll.SNL.Clients.Office.Excel.Functions.SPG(A503, "SP_TOTAL_REV", "CY2023")</f>
        <v>14206000</v>
      </c>
      <c r="C503" s="4">
        <f>_xll.SNL.Clients.Office.Excel.Functions.SPG(A503,"IQ_AVG_DILUT_SHARES_OUT","CY2023")</f>
        <v>552000000</v>
      </c>
      <c r="D503" s="5">
        <f>_xll.SNL.Clients.Office.Excel.Functions.SPG(A503, "IQ_DILUT_EPS_NORM", "CY2023")</f>
        <v>1.9610000000000001</v>
      </c>
      <c r="E503">
        <f t="shared" si="96"/>
        <v>1082472</v>
      </c>
      <c r="F503">
        <f t="shared" si="97"/>
        <v>7.6198226101647185E-2</v>
      </c>
      <c r="G503" s="5">
        <f>_xll.SNL.Clients.Office.Excel.Functions.SPG(A503, "SP_MARKETCAP", "12/30/2023")</f>
        <v>34162.948309289997</v>
      </c>
      <c r="H503">
        <f t="shared" si="89"/>
        <v>8.1304824875596344E-4</v>
      </c>
      <c r="I503">
        <f t="shared" si="98"/>
        <v>1.5943876158104444E-3</v>
      </c>
      <c r="K503" s="11" t="s">
        <v>498</v>
      </c>
      <c r="L503" s="4" cm="1">
        <f t="array" ref="L503">_xll.SNL.Clients.Office.Excel.Functions.SPG(K503, "SP_TOTAL_REV", "CY2023")</f>
        <v>14206000</v>
      </c>
      <c r="M503" s="4">
        <f>_xll.SNL.Clients.Office.Excel.Functions.SPG(K503,"IQ_AVG_DILUT_SHARES_OUT","CY2023")</f>
        <v>552000000</v>
      </c>
      <c r="N503" s="5">
        <f>_xll.SNL.Clients.Office.Excel.Functions.SPG(K503, "IQ_DILUT_EPS_NORM", "CY2023")</f>
        <v>1.9610000000000001</v>
      </c>
      <c r="O503">
        <f t="shared" si="99"/>
        <v>1082472</v>
      </c>
      <c r="P503">
        <f t="shared" si="100"/>
        <v>7.6198226101647185E-2</v>
      </c>
      <c r="Q503" s="5">
        <f>_xll.SNL.Clients.Office.Excel.Functions.SPG(K503, "SP_MARKETCAP", "12/31/2022")</f>
        <v>38367.592054560002</v>
      </c>
      <c r="R503">
        <f t="shared" si="91"/>
        <v>1.1405805747231219E-3</v>
      </c>
      <c r="S503">
        <f t="shared" si="92"/>
        <v>2.2366785070320424E-3</v>
      </c>
      <c r="U503" s="11" t="s">
        <v>498</v>
      </c>
      <c r="V503" s="4" cm="1">
        <f t="array" ref="V503">_xll.SNL.Clients.Office.Excel.Functions.SPG(U503, "SP_TOTAL_REV", "CY2021")</f>
        <v>13431000</v>
      </c>
      <c r="W503" s="4">
        <f>_xll.SNL.Clients.Office.Excel.Functions.SPG(U503,"IQ_AVG_DILUT_SHARES_OUT","CY2021")</f>
        <v>540000000</v>
      </c>
      <c r="X503" s="5">
        <f>_xll.SNL.Clients.Office.Excel.Functions.SPG(U503, "IQ_DILUT_EPS_NORM", "CY2021")</f>
        <v>1.8360000000000001</v>
      </c>
      <c r="Y503">
        <f t="shared" si="93"/>
        <v>991440</v>
      </c>
      <c r="Z503">
        <f t="shared" si="94"/>
        <v>7.3817288362742914E-2</v>
      </c>
      <c r="AA503" s="5">
        <f>_xll.SNL.Clients.Office.Excel.Functions.SPG(U503, "SP_MARKETCAP", "12/31/2021")</f>
        <v>36468.336088999997</v>
      </c>
      <c r="AB503">
        <f t="shared" si="88"/>
        <v>8.5940853938340554E-4</v>
      </c>
      <c r="AC503">
        <f t="shared" si="95"/>
        <v>1.5778740783079326E-3</v>
      </c>
    </row>
    <row r="504" spans="1:29" x14ac:dyDescent="0.3">
      <c r="A504" s="11" t="s">
        <v>499</v>
      </c>
      <c r="B504" s="4" cm="1">
        <f t="array" ref="B504">_xll.SNL.Clients.Office.Excel.Functions.SPG(A504, "SP_TOTAL_REV", "CY2023")</f>
        <v>7364000</v>
      </c>
      <c r="C504" s="4">
        <f>_xll.SNL.Clients.Office.Excel.Functions.SPG(A504,"IQ_AVG_DILUT_SHARES_OUT","CY2023")</f>
        <v>218180000</v>
      </c>
      <c r="D504" s="5">
        <f>_xll.SNL.Clients.Office.Excel.Functions.SPG(A504, "IQ_DILUT_EPS_NORM", "CY2023")</f>
        <v>2.423</v>
      </c>
      <c r="E504">
        <f t="shared" si="96"/>
        <v>528650.14</v>
      </c>
      <c r="F504">
        <f t="shared" si="97"/>
        <v>7.1788449212384572E-2</v>
      </c>
      <c r="G504" s="5">
        <f>_xll.SNL.Clients.Office.Excel.Functions.SPG(A504, "SP_MARKETCAP", "12/30/2023")</f>
        <v>27569.6549208</v>
      </c>
      <c r="H504">
        <f t="shared" si="89"/>
        <v>6.561336407275829E-4</v>
      </c>
      <c r="I504">
        <f t="shared" si="98"/>
        <v>1.5898118114829334E-3</v>
      </c>
      <c r="K504" s="11" t="s">
        <v>499</v>
      </c>
      <c r="L504" s="4" cm="1">
        <f t="array" ref="L504">_xll.SNL.Clients.Office.Excel.Functions.SPG(K504, "SP_TOTAL_REV", "CY2023")</f>
        <v>7364000</v>
      </c>
      <c r="M504" s="4">
        <f>_xll.SNL.Clients.Office.Excel.Functions.SPG(K504,"IQ_AVG_DILUT_SHARES_OUT","CY2023")</f>
        <v>218180000</v>
      </c>
      <c r="N504" s="5">
        <f>_xll.SNL.Clients.Office.Excel.Functions.SPG(K504, "IQ_DILUT_EPS_NORM", "CY2023")</f>
        <v>2.423</v>
      </c>
      <c r="O504">
        <f t="shared" si="99"/>
        <v>528650.14</v>
      </c>
      <c r="P504">
        <f t="shared" si="100"/>
        <v>7.1788449212384572E-2</v>
      </c>
      <c r="Q504" s="5">
        <f>_xll.SNL.Clients.Office.Excel.Functions.SPG(K504, "SP_MARKETCAP", "12/31/2022")</f>
        <v>19927.094793240001</v>
      </c>
      <c r="R504">
        <f t="shared" si="91"/>
        <v>5.9238685606110447E-4</v>
      </c>
      <c r="S504">
        <f t="shared" si="92"/>
        <v>1.4353533522360562E-3</v>
      </c>
      <c r="U504" s="11" t="s">
        <v>499</v>
      </c>
      <c r="V504" s="4" cm="1">
        <f t="array" ref="V504">_xll.SNL.Clients.Office.Excel.Functions.SPG(U504, "SP_TOTAL_REV", "CY2021")</f>
        <v>5195000</v>
      </c>
      <c r="W504" s="4">
        <f>_xll.SNL.Clients.Office.Excel.Functions.SPG(U504,"IQ_AVG_DILUT_SHARES_OUT","CY2021")</f>
        <v>181526000</v>
      </c>
      <c r="X504" s="5">
        <f>_xll.SNL.Clients.Office.Excel.Functions.SPG(U504, "IQ_DILUT_EPS_NORM", "CY2021")</f>
        <v>1.7769999999999999</v>
      </c>
      <c r="Y504">
        <f t="shared" si="93"/>
        <v>322571.70199999999</v>
      </c>
      <c r="Z504">
        <f t="shared" si="94"/>
        <v>6.209272415784408E-2</v>
      </c>
      <c r="AA504" s="5">
        <f>_xll.SNL.Clients.Office.Excel.Functions.SPG(U504, "SP_MARKETCAP", "12/31/2021")</f>
        <v>21624.606618239999</v>
      </c>
      <c r="AB504">
        <f t="shared" si="88"/>
        <v>5.0960294824440862E-4</v>
      </c>
      <c r="AC504">
        <f t="shared" si="95"/>
        <v>9.0556443903031403E-4</v>
      </c>
    </row>
    <row r="505" spans="1:29" x14ac:dyDescent="0.3">
      <c r="A505" s="11" t="s">
        <v>500</v>
      </c>
      <c r="B505" s="4" cm="1">
        <f t="array" ref="B505">_xll.SNL.Clients.Office.Excel.Functions.SPG(A505, "SP_TOTAL_REV", "CY2023")</f>
        <v>7076000</v>
      </c>
      <c r="C505" s="4">
        <f>_xll.SNL.Clients.Office.Excel.Functions.SPG(A505,"IQ_AVG_DILUT_SHARES_OUT","CY2023")</f>
        <v>285000000</v>
      </c>
      <c r="D505" s="5">
        <f>_xll.SNL.Clients.Office.Excel.Functions.SPG(A505, "IQ_DILUT_EPS_NORM", "CY2023")</f>
        <v>4.0720000000000001</v>
      </c>
      <c r="E505">
        <f t="shared" si="96"/>
        <v>1160520</v>
      </c>
      <c r="F505">
        <f t="shared" si="97"/>
        <v>0.16400791407574902</v>
      </c>
      <c r="G505" s="5">
        <f>_xll.SNL.Clients.Office.Excel.Functions.SPG(A505, "SP_MARKETCAP", "12/30/2023")</f>
        <v>36625.07189454</v>
      </c>
      <c r="H505">
        <f t="shared" si="89"/>
        <v>8.7164463367816016E-4</v>
      </c>
      <c r="I505">
        <f t="shared" si="98"/>
        <v>3.5493369483374682E-3</v>
      </c>
      <c r="K505" s="11" t="s">
        <v>500</v>
      </c>
      <c r="L505" s="4" cm="1">
        <f t="array" ref="L505">_xll.SNL.Clients.Office.Excel.Functions.SPG(K505, "SP_TOTAL_REV", "CY2023")</f>
        <v>7076000</v>
      </c>
      <c r="M505" s="4">
        <f>_xll.SNL.Clients.Office.Excel.Functions.SPG(K505,"IQ_AVG_DILUT_SHARES_OUT","CY2023")</f>
        <v>285000000</v>
      </c>
      <c r="N505" s="5">
        <f>_xll.SNL.Clients.Office.Excel.Functions.SPG(K505, "IQ_DILUT_EPS_NORM", "CY2023")</f>
        <v>4.0720000000000001</v>
      </c>
      <c r="O505">
        <f t="shared" si="99"/>
        <v>1160520</v>
      </c>
      <c r="P505">
        <f t="shared" si="100"/>
        <v>0.16400791407574902</v>
      </c>
      <c r="Q505" s="5">
        <f>_xll.SNL.Clients.Office.Excel.Functions.SPG(K505, "SP_MARKETCAP", "12/31/2022")</f>
        <v>36078.581877279998</v>
      </c>
      <c r="R505">
        <f t="shared" si="91"/>
        <v>1.0725335484766884E-3</v>
      </c>
      <c r="S505">
        <f t="shared" si="92"/>
        <v>4.3673566093970755E-3</v>
      </c>
      <c r="U505" s="11" t="s">
        <v>500</v>
      </c>
      <c r="V505" s="4" cm="1">
        <f t="array" ref="V505">_xll.SNL.Clients.Office.Excel.Functions.SPG(U505, "SP_TOTAL_REV", "CY2021")</f>
        <v>6584000</v>
      </c>
      <c r="W505" s="4">
        <f>_xll.SNL.Clients.Office.Excel.Functions.SPG(U505,"IQ_AVG_DILUT_SHARES_OUT","CY2021")</f>
        <v>302000000</v>
      </c>
      <c r="X505" s="5">
        <f>_xll.SNL.Clients.Office.Excel.Functions.SPG(U505, "IQ_DILUT_EPS_NORM", "CY2021")</f>
        <v>3.5840000000000001</v>
      </c>
      <c r="Y505">
        <f t="shared" si="93"/>
        <v>1082368</v>
      </c>
      <c r="Z505">
        <f t="shared" si="94"/>
        <v>0.16439368165249088</v>
      </c>
      <c r="AA505" s="5">
        <f>_xll.SNL.Clients.Office.Excel.Functions.SPG(U505, "SP_MARKETCAP", "12/31/2021")</f>
        <v>40704.462682580001</v>
      </c>
      <c r="AB505">
        <f t="shared" si="88"/>
        <v>9.5923660281758852E-4</v>
      </c>
      <c r="AC505">
        <f t="shared" si="95"/>
        <v>3.4379039844982372E-3</v>
      </c>
    </row>
    <row r="506" spans="1:29" x14ac:dyDescent="0.3">
      <c r="A506" s="11" t="s">
        <v>501</v>
      </c>
      <c r="B506" s="4" cm="1">
        <f t="array" ref="B506">_xll.SNL.Clients.Office.Excel.Functions.SPG(A506, "SP_TOTAL_REV", "CY2023")</f>
        <v>4584000</v>
      </c>
      <c r="C506" s="4">
        <f>_xll.SNL.Clients.Office.Excel.Functions.SPG(A506,"IQ_AVG_DILUT_SHARES_OUT","CY2023")</f>
        <v>51710962</v>
      </c>
      <c r="D506" s="5">
        <f>_xll.SNL.Clients.Office.Excel.Functions.SPG(A506, "IQ_DILUT_EPS_NORM", "CY2023")</f>
        <v>5.2939999999999996</v>
      </c>
      <c r="E506">
        <f t="shared" si="96"/>
        <v>273757.83282799996</v>
      </c>
      <c r="F506">
        <f t="shared" si="97"/>
        <v>5.9720295119546241E-2</v>
      </c>
      <c r="G506" s="5">
        <f>_xll.SNL.Clients.Office.Excel.Functions.SPG(A506, "SP_MARKETCAP", "12/30/2023")</f>
        <v>14038.12056132</v>
      </c>
      <c r="H506">
        <f t="shared" si="89"/>
        <v>3.3409497432347097E-4</v>
      </c>
      <c r="I506">
        <f t="shared" si="98"/>
        <v>1.7686987940684553E-3</v>
      </c>
      <c r="K506" s="11" t="s">
        <v>501</v>
      </c>
      <c r="L506" s="4" cm="1">
        <f t="array" ref="L506">_xll.SNL.Clients.Office.Excel.Functions.SPG(K506, "SP_TOTAL_REV", "CY2023")</f>
        <v>4584000</v>
      </c>
      <c r="M506" s="4">
        <f>_xll.SNL.Clients.Office.Excel.Functions.SPG(K506,"IQ_AVG_DILUT_SHARES_OUT","CY2023")</f>
        <v>51710962</v>
      </c>
      <c r="N506" s="5">
        <f>_xll.SNL.Clients.Office.Excel.Functions.SPG(K506, "IQ_DILUT_EPS_NORM", "CY2023")</f>
        <v>5.2939999999999996</v>
      </c>
      <c r="O506">
        <f t="shared" si="99"/>
        <v>273757.83282799996</v>
      </c>
      <c r="P506">
        <f t="shared" si="100"/>
        <v>5.9720295119546241E-2</v>
      </c>
      <c r="Q506" s="5">
        <f>_xll.SNL.Clients.Office.Excel.Functions.SPG(K506, "SP_MARKETCAP", "12/31/2022")</f>
        <v>13238.396505180001</v>
      </c>
      <c r="R506">
        <f t="shared" si="91"/>
        <v>3.9354718619867617E-4</v>
      </c>
      <c r="S506">
        <f t="shared" si="92"/>
        <v>2.0834388037357914E-3</v>
      </c>
      <c r="U506" s="11" t="s">
        <v>501</v>
      </c>
      <c r="V506" s="4" cm="1">
        <f t="array" ref="V506">_xll.SNL.Clients.Office.Excel.Functions.SPG(U506, "SP_TOTAL_REV", "CY2021")</f>
        <v>5627000</v>
      </c>
      <c r="W506" s="4">
        <f>_xll.SNL.Clients.Office.Excel.Functions.SPG(U506,"IQ_AVG_DILUT_SHARES_OUT","CY2021")</f>
        <v>53902430</v>
      </c>
      <c r="X506" s="5">
        <f>_xll.SNL.Clients.Office.Excel.Functions.SPG(U506, "IQ_DILUT_EPS_NORM", "CY2021")</f>
        <v>11.595000000000001</v>
      </c>
      <c r="Y506">
        <f t="shared" si="93"/>
        <v>624998.67585</v>
      </c>
      <c r="Z506">
        <f t="shared" si="94"/>
        <v>0.11107138365914342</v>
      </c>
      <c r="AA506" s="5">
        <f>_xll.SNL.Clients.Office.Excel.Functions.SPG(U506, "SP_MARKETCAP", "12/31/2021")</f>
        <v>31808.375443199999</v>
      </c>
      <c r="AB506">
        <f t="shared" si="88"/>
        <v>7.4959245228753434E-4</v>
      </c>
      <c r="AC506">
        <f t="shared" si="95"/>
        <v>8.691524484273962E-3</v>
      </c>
    </row>
    <row r="507" spans="1:29" x14ac:dyDescent="0.3">
      <c r="A507" s="11" t="s">
        <v>502</v>
      </c>
      <c r="B507" s="4" cm="1">
        <f t="array" ref="B507">_xll.SNL.Clients.Office.Excel.Functions.SPG(A507, "SP_TOTAL_REV", "CY2023")</f>
        <v>7394200</v>
      </c>
      <c r="C507" s="4">
        <f>_xll.SNL.Clients.Office.Excel.Functions.SPG(A507,"IQ_AVG_DILUT_SHARES_OUT","CY2023")</f>
        <v>209700000</v>
      </c>
      <c r="D507" s="5">
        <f>_xll.SNL.Clients.Office.Excel.Functions.SPG(A507, "IQ_DILUT_EPS_NORM", "CY2023")</f>
        <v>3.83</v>
      </c>
      <c r="E507">
        <f t="shared" si="96"/>
        <v>803151</v>
      </c>
      <c r="F507">
        <f t="shared" si="97"/>
        <v>0.10861905277109085</v>
      </c>
      <c r="G507" s="5">
        <f>_xll.SNL.Clients.Office.Excel.Functions.SPG(A507, "SP_MARKETCAP", "12/30/2023")</f>
        <v>25432.9525287</v>
      </c>
      <c r="H507">
        <f t="shared" si="89"/>
        <v>6.0528199518804465E-4</v>
      </c>
      <c r="I507">
        <f t="shared" si="98"/>
        <v>2.3182300415702109E-3</v>
      </c>
      <c r="K507" s="11" t="s">
        <v>502</v>
      </c>
      <c r="L507" s="4" cm="1">
        <f t="array" ref="L507">_xll.SNL.Clients.Office.Excel.Functions.SPG(K507, "SP_TOTAL_REV", "CY2023")</f>
        <v>7394200</v>
      </c>
      <c r="M507" s="4">
        <f>_xll.SNL.Clients.Office.Excel.Functions.SPG(K507,"IQ_AVG_DILUT_SHARES_OUT","CY2023")</f>
        <v>209700000</v>
      </c>
      <c r="N507" s="5">
        <f>_xll.SNL.Clients.Office.Excel.Functions.SPG(K507, "IQ_DILUT_EPS_NORM", "CY2023")</f>
        <v>3.83</v>
      </c>
      <c r="O507">
        <f t="shared" si="99"/>
        <v>803151</v>
      </c>
      <c r="P507">
        <f t="shared" si="100"/>
        <v>0.10861905277109085</v>
      </c>
      <c r="Q507" s="5">
        <f>_xll.SNL.Clients.Office.Excel.Functions.SPG(K507, "SP_MARKETCAP", "12/31/2022")</f>
        <v>26756.179980000001</v>
      </c>
      <c r="R507">
        <f t="shared" si="91"/>
        <v>7.9539990666046157E-4</v>
      </c>
      <c r="S507">
        <f t="shared" si="92"/>
        <v>3.046381642509568E-3</v>
      </c>
      <c r="U507" s="11" t="s">
        <v>502</v>
      </c>
      <c r="V507" s="4" cm="1">
        <f t="array" ref="V507">_xll.SNL.Clients.Office.Excel.Functions.SPG(U507, "SP_TOTAL_REV", "CY2021")</f>
        <v>6827300</v>
      </c>
      <c r="W507" s="4">
        <f>_xll.SNL.Clients.Office.Excel.Functions.SPG(U507,"IQ_AVG_DILUT_SHARES_OUT","CY2021")</f>
        <v>210400000</v>
      </c>
      <c r="X507" s="5">
        <f>_xll.SNL.Clients.Office.Excel.Functions.SPG(U507, "IQ_DILUT_EPS_NORM", "CY2021")</f>
        <v>2.9980000000000002</v>
      </c>
      <c r="Y507">
        <f t="shared" si="93"/>
        <v>630779.19999999995</v>
      </c>
      <c r="Z507">
        <f t="shared" si="94"/>
        <v>9.2390725469805035E-2</v>
      </c>
      <c r="AA507" s="5">
        <f>_xll.SNL.Clients.Office.Excel.Functions.SPG(U507, "SP_MARKETCAP", "12/31/2021")</f>
        <v>26539.784750399998</v>
      </c>
      <c r="AB507">
        <f t="shared" si="88"/>
        <v>6.2543346074873474E-4</v>
      </c>
      <c r="AC507">
        <f t="shared" si="95"/>
        <v>1.8750495153247069E-3</v>
      </c>
    </row>
    <row r="508" spans="1:29" x14ac:dyDescent="0.3">
      <c r="A508" s="11" t="s">
        <v>503</v>
      </c>
      <c r="B508" s="4" cm="1">
        <f t="array" ref="B508">_xll.SNL.Clients.Office.Excel.Functions.SPG(A508, "SP_TOTAL_REV", "CY2023")</f>
        <v>8544000</v>
      </c>
      <c r="C508" s="4">
        <f>_xll.SNL.Clients.Office.Excel.Functions.SPG(A508,"IQ_AVG_DILUT_SHARES_OUT","CY2023")</f>
        <v>462269000</v>
      </c>
      <c r="D508" s="5">
        <f>_xll.SNL.Clients.Office.Excel.Functions.SPG(A508, "IQ_DILUT_EPS_NORM", "CY2023")</f>
        <v>3.9660000000000002</v>
      </c>
      <c r="E508">
        <f t="shared" si="96"/>
        <v>1833358.8540000001</v>
      </c>
      <c r="F508">
        <f t="shared" si="97"/>
        <v>0.21457851755617979</v>
      </c>
      <c r="G508" s="5">
        <f>_xll.SNL.Clients.Office.Excel.Functions.SPG(A508, "SP_MARKETCAP", "12/30/2023")</f>
        <v>90615.269192670006</v>
      </c>
      <c r="H508">
        <f t="shared" si="89"/>
        <v>2.1565640430283375E-3</v>
      </c>
      <c r="I508">
        <f t="shared" si="98"/>
        <v>8.5529329946503873E-3</v>
      </c>
      <c r="K508" s="11" t="s">
        <v>503</v>
      </c>
      <c r="L508" s="4" cm="1">
        <f t="array" ref="L508">_xll.SNL.Clients.Office.Excel.Functions.SPG(K508, "SP_TOTAL_REV", "CY2023")</f>
        <v>8544000</v>
      </c>
      <c r="M508" s="4">
        <f>_xll.SNL.Clients.Office.Excel.Functions.SPG(K508,"IQ_AVG_DILUT_SHARES_OUT","CY2023")</f>
        <v>462269000</v>
      </c>
      <c r="N508" s="5">
        <f>_xll.SNL.Clients.Office.Excel.Functions.SPG(K508, "IQ_DILUT_EPS_NORM", "CY2023")</f>
        <v>3.9660000000000002</v>
      </c>
      <c r="O508">
        <f t="shared" si="99"/>
        <v>1833358.8540000001</v>
      </c>
      <c r="P508">
        <f t="shared" si="100"/>
        <v>0.21457851755617979</v>
      </c>
      <c r="Q508" s="5">
        <f>_xll.SNL.Clients.Office.Excel.Functions.SPG(K508, "SP_MARKETCAP", "12/31/2022")</f>
        <v>68302.850867250003</v>
      </c>
      <c r="R508">
        <f t="shared" si="91"/>
        <v>2.0304872087519151E-3</v>
      </c>
      <c r="S508">
        <f t="shared" si="92"/>
        <v>8.0529122699100966E-3</v>
      </c>
      <c r="U508" s="11" t="s">
        <v>503</v>
      </c>
      <c r="V508" s="4" cm="1">
        <f t="array" ref="V508">_xll.SNL.Clients.Office.Excel.Functions.SPG(U508, "SP_TOTAL_REV", "CY2021")</f>
        <v>7776000</v>
      </c>
      <c r="W508" s="4">
        <f>_xll.SNL.Clients.Office.Excel.Functions.SPG(U508,"IQ_AVG_DILUT_SHARES_OUT","CY2021")</f>
        <v>476717000</v>
      </c>
      <c r="X508" s="5">
        <f>_xll.SNL.Clients.Office.Excel.Functions.SPG(U508, "IQ_DILUT_EPS_NORM", "CY2021")</f>
        <v>3.3780000000000001</v>
      </c>
      <c r="Y508">
        <f t="shared" si="93"/>
        <v>1610350.0260000001</v>
      </c>
      <c r="Z508">
        <f t="shared" si="94"/>
        <v>0.20709233873456792</v>
      </c>
      <c r="AA508" s="5">
        <f>_xll.SNL.Clients.Office.Excel.Functions.SPG(U508, "SP_MARKETCAP", "12/31/2021")</f>
        <v>115456.89434266</v>
      </c>
      <c r="AB508">
        <f>AA508/$AA$509</f>
        <v>2.7208436569909453E-3</v>
      </c>
      <c r="AC508">
        <f t="shared" si="95"/>
        <v>9.191009873315413E-3</v>
      </c>
    </row>
    <row r="509" spans="1:29" x14ac:dyDescent="0.3">
      <c r="B509">
        <f>SUMIF(B6:B508,"&lt;&gt;#VALUE!")</f>
        <v>16475965346</v>
      </c>
      <c r="C509">
        <f>SUMIF(C6:C508,"&lt;&gt;#VALUE!")</f>
        <v>395418478185</v>
      </c>
      <c r="D509">
        <f>E509/C509*1000</f>
        <v>3.8113463393400204</v>
      </c>
      <c r="E509">
        <f>SUMIF(E6:E508,"&lt;&gt;#VALUE!")</f>
        <v>1507076769.3378015</v>
      </c>
      <c r="F509" s="7">
        <f>E509/B509</f>
        <v>9.1471227189955595E-2</v>
      </c>
      <c r="G509">
        <f>SUMIF(G6:G508,"&lt;&gt;#VALUE!")</f>
        <v>42018352.98404783</v>
      </c>
      <c r="I509">
        <f>SUMIF(I6:I508,"&lt;&gt;#VALUE!")</f>
        <v>6.5283080706052479</v>
      </c>
      <c r="L509">
        <f>SUMIF(L6:L508,"&lt;&gt;#VALUE!")</f>
        <v>16477516346</v>
      </c>
      <c r="M509">
        <f>SUMIF(M6:M508,"&lt;&gt;#VALUE!")</f>
        <v>395432178185</v>
      </c>
      <c r="N509">
        <f>O509/M509*1000</f>
        <v>3.8103581687600676</v>
      </c>
      <c r="O509">
        <f>SUMIF(O6:O508,"&lt;&gt;#VALUE!")</f>
        <v>1506738230.3378015</v>
      </c>
      <c r="P509" s="7">
        <f>O509/L509</f>
        <v>9.1442071650778223E-2</v>
      </c>
      <c r="Q509">
        <f>SUMIF(Q6:Q508,"&lt;&gt;#VALUE!")</f>
        <v>33638651.143847339</v>
      </c>
      <c r="S509">
        <f>SUMIF(S6:S508,"&lt;&gt;#VALUE!")</f>
        <v>6.6503228501447316</v>
      </c>
      <c r="V509">
        <f>SUM(V6:V508)</f>
        <v>14493170815</v>
      </c>
      <c r="W509">
        <f>SUM(W6:W508)</f>
        <v>400259193847</v>
      </c>
      <c r="X509">
        <f>Y509/W509*1000</f>
        <v>3.527185173046361</v>
      </c>
      <c r="Y509">
        <f>SUMIF(Y6:Y508, "&lt;&gt;#VALUE!")</f>
        <v>1411788293.9126277</v>
      </c>
      <c r="Z509">
        <f>Y509/V509</f>
        <v>9.741058819588802E-2</v>
      </c>
      <c r="AA509">
        <f>SUMIF(AA6:AA508, "&lt;&gt;#VALUE!")</f>
        <v>42434225.886520401</v>
      </c>
      <c r="AC509">
        <f>SUMIF(AC6:AC508, "&lt;&gt;#VALUE!")</f>
        <v>5.5271052419832509</v>
      </c>
    </row>
    <row r="511" spans="1:29" x14ac:dyDescent="0.3">
      <c r="I511" t="s">
        <v>3</v>
      </c>
      <c r="J511" s="7">
        <f>D509/N509-1</f>
        <v>2.5933797721555685E-4</v>
      </c>
      <c r="S511" t="s">
        <v>3</v>
      </c>
      <c r="T511" s="7">
        <f>N509/X509-1</f>
        <v>8.0282996729977629E-2</v>
      </c>
    </row>
    <row r="512" spans="1:29" x14ac:dyDescent="0.3">
      <c r="I512" t="s">
        <v>1022</v>
      </c>
      <c r="J512" s="7">
        <f>B509/L509-1</f>
        <v>-9.4128263473214346E-5</v>
      </c>
      <c r="S512" t="s">
        <v>1022</v>
      </c>
      <c r="T512" s="7">
        <f>L509/V509-1</f>
        <v>0.13691590034571743</v>
      </c>
    </row>
    <row r="513" spans="9:20" x14ac:dyDescent="0.3">
      <c r="I513" t="s">
        <v>1023</v>
      </c>
      <c r="J513" s="7">
        <f>F509/P509-1</f>
        <v>3.188416300181629E-4</v>
      </c>
      <c r="S513" t="s">
        <v>1023</v>
      </c>
      <c r="T513" s="7">
        <f>P509/Z509-1</f>
        <v>-6.127174320215989E-2</v>
      </c>
    </row>
    <row r="514" spans="9:20" x14ac:dyDescent="0.3">
      <c r="I514" t="s">
        <v>2</v>
      </c>
      <c r="J514" s="7">
        <f>C509/M509-1</f>
        <v>-3.4645637749797231E-5</v>
      </c>
      <c r="S514" t="s">
        <v>2</v>
      </c>
      <c r="T514" s="7">
        <f>M509/W509-1</f>
        <v>-1.205972463894267E-2</v>
      </c>
    </row>
  </sheetData>
  <autoFilter ref="A5:R5" xr:uid="{58A51631-632C-44E1-A4BE-CF799F3919B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9FEE-F3C0-4A0D-BADB-0954020A031E}">
  <dimension ref="A2:L507"/>
  <sheetViews>
    <sheetView workbookViewId="0">
      <pane xSplit="1" ySplit="3" topLeftCell="B466" activePane="bottomRight" state="frozen"/>
      <selection pane="topRight" activeCell="B1" sqref="B1"/>
      <selection pane="bottomLeft" activeCell="A4" sqref="A4"/>
      <selection pane="bottomRight" activeCell="C477" sqref="A477:C479"/>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s>
  <sheetData>
    <row r="2" spans="1:12" x14ac:dyDescent="0.3">
      <c r="B2" t="s">
        <v>0</v>
      </c>
      <c r="H2" t="s">
        <v>504</v>
      </c>
    </row>
    <row r="3" spans="1:12" x14ac:dyDescent="0.3">
      <c r="A3" t="str" cm="1">
        <f t="array" ref="A3">_xll.ciqfunctions.udf.CIQRANGE("^SPX", "IQ_CONSTITUENTS", 1, 600, , , , , "Constituents")</f>
        <v>Constituents</v>
      </c>
      <c r="B3" s="1" t="s">
        <v>1</v>
      </c>
      <c r="C3" s="2" t="s">
        <v>2</v>
      </c>
      <c r="D3" s="2" t="s">
        <v>3</v>
      </c>
      <c r="E3" s="2" t="s">
        <v>4</v>
      </c>
      <c r="F3" s="3" t="s">
        <v>5</v>
      </c>
      <c r="G3" t="str" cm="1">
        <f t="array" ref="G3">_xll.ciqfunctions.udf.CIQRANGE("^SPX", "IQ_CONSTITUENTS", 1, 600, , , , , "Constituents")</f>
        <v>Constituents</v>
      </c>
      <c r="H3" s="1" t="s">
        <v>1</v>
      </c>
      <c r="I3" s="2" t="s">
        <v>2</v>
      </c>
      <c r="J3" s="2" t="s">
        <v>3</v>
      </c>
      <c r="K3" s="2" t="s">
        <v>4</v>
      </c>
      <c r="L3" s="3" t="s">
        <v>5</v>
      </c>
    </row>
    <row r="4" spans="1:12" x14ac:dyDescent="0.3">
      <c r="A4" s="11" t="s">
        <v>6</v>
      </c>
      <c r="B4" s="4" cm="1">
        <f t="array" ref="B4">_xll.SNL.Clients.Office.Excel.Functions.SPG(A4, "SP_TOTAL_REV", "CY2023")</f>
        <v>24610000</v>
      </c>
      <c r="C4" s="4">
        <f>_xll.SNL.Clients.Office.Excel.Functions.SPG(A4,"IQ_AVG_DILUT_SHARES_OUT","CY2023")</f>
        <v>553900000</v>
      </c>
      <c r="D4" s="5">
        <f>_xll.SNL.Clients.Office.Excel.Functions.SPG(A4, "IQ_DILUT_EPS_NORM", "CY2023")</f>
        <v>4.0419999999999998</v>
      </c>
      <c r="E4">
        <f>C4*D4/1000</f>
        <v>2238863.7999999998</v>
      </c>
      <c r="F4">
        <f>E4/B4</f>
        <v>9.0973742381145861E-2</v>
      </c>
      <c r="G4" s="11" t="s">
        <v>6</v>
      </c>
      <c r="H4" s="4" cm="1">
        <f t="array" ref="H4">_xll.SNL.Clients.Office.Excel.Functions.SPG(G4, "SP_TOTAL_REV", "CY2022")</f>
        <v>26161000</v>
      </c>
      <c r="I4" s="4">
        <f>_xll.SNL.Clients.Office.Excel.Functions.SPG(G4,"IQ_AVG_DILUT_SHARES_OUT","CY2022")</f>
        <v>567600000</v>
      </c>
      <c r="J4" s="5">
        <f>_xll.SNL.Clients.Office.Excel.Functions.SPG(G4, "IQ_DILUT_EPS_NORM", "CY2022")</f>
        <v>3.3479999999999999</v>
      </c>
      <c r="K4">
        <f>I4*J4/1000</f>
        <v>1900324.8</v>
      </c>
      <c r="L4">
        <f>K4/H4</f>
        <v>7.2639608577653766E-2</v>
      </c>
    </row>
    <row r="5" spans="1:12" x14ac:dyDescent="0.3">
      <c r="A5" s="11" t="s">
        <v>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s="11" t="s">
        <v>7</v>
      </c>
      <c r="H5" s="4" cm="1">
        <f t="array" ref="H5">_xll.SNL.Clients.Office.Excel.Functions.SPG(G5, "SP_TOTAL_REV", "CY2023")</f>
        <v>3852800</v>
      </c>
      <c r="I5" s="4">
        <f>_xll.SNL.Clients.Office.Excel.Functions.SPG(G5,"IQ_AVG_DILUT_SHARES_OUT","CY2023")</f>
        <v>151015574</v>
      </c>
      <c r="J5" s="5">
        <f>_xll.SNL.Clients.Office.Excel.Functions.SPG(G5, "IQ_DILUT_EPS_NORM", "CY2023")</f>
        <v>3.11</v>
      </c>
      <c r="K5">
        <f t="shared" ref="K5:K68" si="2">I5*J5/1000</f>
        <v>469658.43513999996</v>
      </c>
      <c r="L5">
        <f t="shared" ref="L5:L68" si="3">K5/H5</f>
        <v>0.12190054898774916</v>
      </c>
    </row>
    <row r="6" spans="1:12" x14ac:dyDescent="0.3">
      <c r="A6" s="11" t="s">
        <v>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s="11" t="s">
        <v>8</v>
      </c>
      <c r="H6" s="4" cm="1">
        <f t="array" ref="H6">_xll.SNL.Clients.Office.Excel.Functions.SPG(G6, "SP_TOTAL_REV", "CY2023")</f>
        <v>40109000</v>
      </c>
      <c r="I6" s="4">
        <f>_xll.SNL.Clients.Office.Excel.Functions.SPG(G6,"IQ_AVG_DILUT_SHARES_OUT","CY2023")</f>
        <v>1749000000</v>
      </c>
      <c r="J6" s="5">
        <f>_xll.SNL.Clients.Office.Excel.Functions.SPG(G6, "IQ_DILUT_EPS_NORM", "CY2023")</f>
        <v>2.4670000000000001</v>
      </c>
      <c r="K6">
        <f t="shared" si="2"/>
        <v>4314783</v>
      </c>
      <c r="L6">
        <f t="shared" si="3"/>
        <v>0.1075764292303473</v>
      </c>
    </row>
    <row r="7" spans="1:12" x14ac:dyDescent="0.3">
      <c r="A7" s="11" t="s">
        <v>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s="11" t="s">
        <v>9</v>
      </c>
      <c r="H7" s="4" cm="1">
        <f t="array" ref="H7">_xll.SNL.Clients.Office.Excel.Functions.SPG(G7, "SP_TOTAL_REV", "CY2023")</f>
        <v>54318000</v>
      </c>
      <c r="I7" s="4">
        <f>_xll.SNL.Clients.Office.Excel.Functions.SPG(G7,"IQ_AVG_DILUT_SHARES_OUT","CY2023")</f>
        <v>1773000000</v>
      </c>
      <c r="J7" s="5">
        <f>_xll.SNL.Clients.Office.Excel.Functions.SPG(G7, "IQ_DILUT_EPS_NORM", "CY2023")</f>
        <v>5.6420000000000003</v>
      </c>
      <c r="K7">
        <f t="shared" si="2"/>
        <v>10003266</v>
      </c>
      <c r="L7">
        <f t="shared" si="3"/>
        <v>0.18416116204573069</v>
      </c>
    </row>
    <row r="8" spans="1:12" x14ac:dyDescent="0.3">
      <c r="A8" s="11" t="s">
        <v>10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s="11" t="s">
        <v>10</v>
      </c>
      <c r="H8" s="4" cm="1">
        <f t="array" ref="H8">_xll.SNL.Clients.Office.Excel.Functions.SPG(G8, "SP_TOTAL_REV", "CY2023")</f>
        <v>64588246</v>
      </c>
      <c r="I8" s="4">
        <f>_xll.SNL.Clients.Office.Excel.Functions.SPG(G8,"IQ_AVG_DILUT_SHARES_OUT","CY2023")</f>
        <v>638249501</v>
      </c>
      <c r="J8" s="5">
        <f>_xll.SNL.Clients.Office.Excel.Functions.SPG(G8, "IQ_DILUT_EPS_NORM", "CY2023")</f>
        <v>9.68</v>
      </c>
      <c r="K8">
        <f t="shared" si="2"/>
        <v>6178255.1696799994</v>
      </c>
      <c r="L8">
        <f t="shared" si="3"/>
        <v>9.5656029576650828E-2</v>
      </c>
    </row>
    <row r="9" spans="1:12" x14ac:dyDescent="0.3">
      <c r="A9" s="11" t="s">
        <v>11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s="11" t="s">
        <v>11</v>
      </c>
      <c r="H9" s="4" cm="1">
        <f t="array" ref="H9">_xll.SNL.Clients.Office.Excel.Functions.SPG(G9, "SP_TOTAL_REV", "CY2023")</f>
        <v>19409000</v>
      </c>
      <c r="I9" s="4">
        <f>_xll.SNL.Clients.Office.Excel.Functions.SPG(G9,"IQ_AVG_DILUT_SHARES_OUT","CY2023")</f>
        <v>459100000</v>
      </c>
      <c r="J9" s="5">
        <f>_xll.SNL.Clients.Office.Excel.Functions.SPG(G9, "IQ_DILUT_EPS_NORM", "CY2023")</f>
        <v>9.2439999999999998</v>
      </c>
      <c r="K9">
        <f t="shared" si="2"/>
        <v>4243920.4000000004</v>
      </c>
      <c r="L9">
        <f t="shared" si="3"/>
        <v>0.21865734453088775</v>
      </c>
    </row>
    <row r="10" spans="1:12" x14ac:dyDescent="0.3">
      <c r="A10" s="11" t="s">
        <v>12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s="11" t="s">
        <v>12</v>
      </c>
      <c r="H10" s="4" cm="1">
        <f t="array" ref="H10">_xll.SNL.Clients.Office.Excel.Functions.SPG(G10, "SP_TOTAL_REV", "CY2023")</f>
        <v>22680000</v>
      </c>
      <c r="I10" s="4">
        <f>_xll.SNL.Clients.Office.Excel.Functions.SPG(G10,"IQ_AVG_DILUT_SHARES_OUT","CY2023")</f>
        <v>1625000000</v>
      </c>
      <c r="J10" s="5">
        <f>_xll.SNL.Clients.Office.Excel.Functions.SPG(G10, "IQ_DILUT_EPS_NORM", "CY2023")</f>
        <v>0.19600000000000001</v>
      </c>
      <c r="K10">
        <f t="shared" si="2"/>
        <v>318500</v>
      </c>
      <c r="L10">
        <f t="shared" si="3"/>
        <v>1.404320987654321E-2</v>
      </c>
    </row>
    <row r="11" spans="1:12" x14ac:dyDescent="0.3">
      <c r="A11" s="11" t="s">
        <v>13</v>
      </c>
      <c r="B11" s="4" cm="1">
        <f t="array" ref="B11">_xll.SNL.Clients.Office.Excel.Functions.SPG(A11, "SP_TOTAL_REV", "CY2023")</f>
        <v>18701000</v>
      </c>
      <c r="C11" s="4">
        <f>_xll.SNL.Clients.Office.Excel.Functions.SPG(A11,"IQ_AVG_DILUT_SHARES_OUT","CY2023")</f>
        <v>598745000</v>
      </c>
      <c r="D11" s="5">
        <f>_xll.SNL.Clients.Office.Excel.Functions.SPG(A11, "IQ_DILUT_EPS_NORM", "CY2023")</f>
        <v>5.4930000000000003</v>
      </c>
      <c r="E11">
        <f t="shared" si="0"/>
        <v>3288906.2850000001</v>
      </c>
      <c r="F11">
        <f t="shared" si="1"/>
        <v>0.17586793674135073</v>
      </c>
      <c r="G11" s="11" t="s">
        <v>13</v>
      </c>
      <c r="H11" s="4" cm="1">
        <f t="array" ref="H11">_xll.SNL.Clients.Office.Excel.Functions.SPG(G11, "SP_TOTAL_REV", "CY2023")</f>
        <v>18701000</v>
      </c>
      <c r="I11" s="4">
        <f>_xll.SNL.Clients.Office.Excel.Functions.SPG(G11,"IQ_AVG_DILUT_SHARES_OUT","CY2023")</f>
        <v>598745000</v>
      </c>
      <c r="J11" s="5">
        <f>_xll.SNL.Clients.Office.Excel.Functions.SPG(G11, "IQ_DILUT_EPS_NORM", "CY2023")</f>
        <v>5.4930000000000003</v>
      </c>
      <c r="K11">
        <f t="shared" si="2"/>
        <v>3288906.2850000001</v>
      </c>
      <c r="L11">
        <f t="shared" si="3"/>
        <v>0.17586793674135073</v>
      </c>
    </row>
    <row r="12" spans="1:12" x14ac:dyDescent="0.3">
      <c r="A12" s="11" t="s">
        <v>14</v>
      </c>
      <c r="B12" s="4" cm="1">
        <f t="array" ref="B12">_xll.SNL.Clients.Office.Excel.Functions.SPG(A12, "SP_TOTAL_REV", "CY2023")</f>
        <v>6735000</v>
      </c>
      <c r="C12" s="4">
        <f>_xll.SNL.Clients.Office.Excel.Functions.SPG(A12,"IQ_AVG_DILUT_SHARES_OUT","CY2023")</f>
        <v>295250000</v>
      </c>
      <c r="D12" s="5">
        <f>_xll.SNL.Clients.Office.Excel.Functions.SPG(A12, "IQ_DILUT_EPS_NORM", "CY2023")</f>
        <v>2.9129999999999998</v>
      </c>
      <c r="E12">
        <f t="shared" si="0"/>
        <v>860063.25</v>
      </c>
      <c r="F12">
        <f t="shared" si="1"/>
        <v>0.12770055679287304</v>
      </c>
      <c r="G12" s="11" t="s">
        <v>14</v>
      </c>
      <c r="H12" s="4" cm="1">
        <f t="array" ref="H12">_xll.SNL.Clients.Office.Excel.Functions.SPG(G12, "SP_TOTAL_REV", "CY2023")</f>
        <v>6735000</v>
      </c>
      <c r="I12" s="4">
        <f>_xll.SNL.Clients.Office.Excel.Functions.SPG(G12,"IQ_AVG_DILUT_SHARES_OUT","CY2023")</f>
        <v>295250000</v>
      </c>
      <c r="J12" s="5">
        <f>_xll.SNL.Clients.Office.Excel.Functions.SPG(G12, "IQ_DILUT_EPS_NORM", "CY2023")</f>
        <v>2.9129999999999998</v>
      </c>
      <c r="K12">
        <f t="shared" si="2"/>
        <v>860063.25</v>
      </c>
      <c r="L12">
        <f t="shared" si="3"/>
        <v>0.12770055679287304</v>
      </c>
    </row>
    <row r="13" spans="1:12" x14ac:dyDescent="0.3">
      <c r="A13" s="11" t="s">
        <v>15</v>
      </c>
      <c r="B13" s="4" cm="1">
        <f t="array" ref="B13">_xll.SNL.Clients.Office.Excel.Functions.SPG(A13, "SP_TOTAL_REV", "CY2023")</f>
        <v>12422700</v>
      </c>
      <c r="C13" s="4">
        <f>_xll.SNL.Clients.Office.Excel.Functions.SPG(A13,"IQ_AVG_DILUT_SHARES_OUT","CY2023")</f>
        <v>222750000</v>
      </c>
      <c r="D13" s="5">
        <f>_xll.SNL.Clients.Office.Excel.Functions.SPG(A13, "IQ_DILUT_EPS_NORM", "CY2023")</f>
        <v>8.6959999999999997</v>
      </c>
      <c r="E13">
        <f t="shared" si="0"/>
        <v>1937034</v>
      </c>
      <c r="F13">
        <f t="shared" si="1"/>
        <v>0.15592697239730494</v>
      </c>
      <c r="G13" s="11" t="s">
        <v>15</v>
      </c>
      <c r="H13" s="4" cm="1">
        <f t="array" ref="H13">_xll.SNL.Clients.Office.Excel.Functions.SPG(G13, "SP_TOTAL_REV", "CY2023")</f>
        <v>12422700</v>
      </c>
      <c r="I13" s="4">
        <f>_xll.SNL.Clients.Office.Excel.Functions.SPG(G13,"IQ_AVG_DILUT_SHARES_OUT","CY2023")</f>
        <v>222750000</v>
      </c>
      <c r="J13" s="5">
        <f>_xll.SNL.Clients.Office.Excel.Functions.SPG(G13, "IQ_DILUT_EPS_NORM", "CY2023")</f>
        <v>8.6959999999999997</v>
      </c>
      <c r="K13">
        <f t="shared" si="2"/>
        <v>1937034</v>
      </c>
      <c r="L13">
        <f t="shared" si="3"/>
        <v>0.15592697239730494</v>
      </c>
    </row>
    <row r="14" spans="1:12" x14ac:dyDescent="0.3">
      <c r="A14" s="11" t="s">
        <v>16</v>
      </c>
      <c r="B14" s="4" cm="1">
        <f t="array" ref="B14">_xll.SNL.Clients.Office.Excel.Functions.SPG(A14, "SP_TOTAL_REV", "CY2023")</f>
        <v>9917000</v>
      </c>
      <c r="C14" s="4">
        <f>_xll.SNL.Clients.Office.Excel.Functions.SPG(A14,"IQ_AVG_DILUT_SHARES_OUT","CY2023")</f>
        <v>662000000</v>
      </c>
      <c r="D14" s="5">
        <f>_xll.SNL.Clients.Office.Excel.Functions.SPG(A14, "IQ_DILUT_EPS_NORM", "CY2023")</f>
        <v>1.9850000000000001</v>
      </c>
      <c r="E14">
        <f t="shared" si="0"/>
        <v>1314070</v>
      </c>
      <c r="F14">
        <f t="shared" si="1"/>
        <v>0.13250680649389937</v>
      </c>
      <c r="G14" s="11" t="s">
        <v>16</v>
      </c>
      <c r="H14" s="4" cm="1">
        <f t="array" ref="H14">_xll.SNL.Clients.Office.Excel.Functions.SPG(G14, "SP_TOTAL_REV", "CY2023")</f>
        <v>9917000</v>
      </c>
      <c r="I14" s="4">
        <f>_xll.SNL.Clients.Office.Excel.Functions.SPG(G14,"IQ_AVG_DILUT_SHARES_OUT","CY2023")</f>
        <v>662000000</v>
      </c>
      <c r="J14" s="5">
        <f>_xll.SNL.Clients.Office.Excel.Functions.SPG(G14, "IQ_DILUT_EPS_NORM", "CY2023")</f>
        <v>1.9850000000000001</v>
      </c>
      <c r="K14">
        <f t="shared" si="2"/>
        <v>1314070</v>
      </c>
      <c r="L14">
        <f t="shared" si="3"/>
        <v>0.13250680649389937</v>
      </c>
    </row>
    <row r="15" spans="1:12" x14ac:dyDescent="0.3">
      <c r="A15" s="11" t="s">
        <v>17</v>
      </c>
      <c r="B15" s="4" cm="1">
        <f t="array" ref="B15">_xll.SNL.Clients.Office.Excel.Functions.SPG(A15, "SP_TOTAL_REV", "CY2023")</f>
        <v>3811920</v>
      </c>
      <c r="C15" s="4">
        <f>_xll.SNL.Clients.Office.Excel.Functions.SPG(A15,"IQ_AVG_DILUT_SHARES_OUT","CY2023")</f>
        <v>155397000</v>
      </c>
      <c r="D15" s="5">
        <f>_xll.SNL.Clients.Office.Excel.Functions.SPG(A15, "IQ_DILUT_EPS_NORM", "CY2023")</f>
        <v>2.9119999999999999</v>
      </c>
      <c r="E15">
        <f t="shared" si="0"/>
        <v>452516.06400000001</v>
      </c>
      <c r="F15">
        <f t="shared" si="1"/>
        <v>0.11871079770824151</v>
      </c>
      <c r="G15" s="11" t="s">
        <v>17</v>
      </c>
      <c r="H15" s="4" cm="1">
        <f t="array" ref="H15">_xll.SNL.Clients.Office.Excel.Functions.SPG(G15, "SP_TOTAL_REV", "CY2023")</f>
        <v>3811920</v>
      </c>
      <c r="I15" s="4">
        <f>_xll.SNL.Clients.Office.Excel.Functions.SPG(G15,"IQ_AVG_DILUT_SHARES_OUT","CY2023")</f>
        <v>155397000</v>
      </c>
      <c r="J15" s="5">
        <f>_xll.SNL.Clients.Office.Excel.Functions.SPG(G15, "IQ_DILUT_EPS_NORM", "CY2023")</f>
        <v>2.9119999999999999</v>
      </c>
      <c r="K15">
        <f t="shared" si="2"/>
        <v>452516.06400000001</v>
      </c>
      <c r="L15">
        <f t="shared" si="3"/>
        <v>0.11871079770824151</v>
      </c>
    </row>
    <row r="16" spans="1:12" x14ac:dyDescent="0.3">
      <c r="A16" s="11" t="s">
        <v>18</v>
      </c>
      <c r="B16" s="4" cm="1">
        <f t="array" ref="B16">_xll.SNL.Clients.Office.Excel.Functions.SPG(A16, "SP_TOTAL_REV", "CY2023")</f>
        <v>9617203</v>
      </c>
      <c r="C16" s="4">
        <f>_xll.SNL.Clients.Office.Excel.Functions.SPG(A16,"IQ_AVG_DILUT_SHARES_OUT","CY2023")</f>
        <v>117766000</v>
      </c>
      <c r="D16" s="5">
        <f>_xll.SNL.Clients.Office.Excel.Functions.SPG(A16, "IQ_DILUT_EPS_NORM", "CY2023")</f>
        <v>11.619</v>
      </c>
      <c r="E16">
        <f t="shared" si="0"/>
        <v>1368323.1540000001</v>
      </c>
      <c r="F16">
        <f t="shared" si="1"/>
        <v>0.14227870140621968</v>
      </c>
      <c r="G16" s="11" t="s">
        <v>18</v>
      </c>
      <c r="H16" s="4" cm="1">
        <f t="array" ref="H16">_xll.SNL.Clients.Office.Excel.Functions.SPG(G16, "SP_TOTAL_REV", "CY2023")</f>
        <v>9617203</v>
      </c>
      <c r="I16" s="4">
        <f>_xll.SNL.Clients.Office.Excel.Functions.SPG(G16,"IQ_AVG_DILUT_SHARES_OUT","CY2023")</f>
        <v>117766000</v>
      </c>
      <c r="J16" s="5">
        <f>_xll.SNL.Clients.Office.Excel.Functions.SPG(G16, "IQ_DILUT_EPS_NORM", "CY2023")</f>
        <v>11.619</v>
      </c>
      <c r="K16">
        <f t="shared" si="2"/>
        <v>1368323.1540000001</v>
      </c>
      <c r="L16">
        <f t="shared" si="3"/>
        <v>0.14227870140621968</v>
      </c>
    </row>
    <row r="17" spans="1:12" x14ac:dyDescent="0.3">
      <c r="A17" s="11" t="s">
        <v>19</v>
      </c>
      <c r="B17" s="4" cm="1">
        <f t="array" ref="B17">_xll.SNL.Clients.Office.Excel.Functions.SPG(A17, "SP_TOTAL_REV", "CY2023")</f>
        <v>2886679</v>
      </c>
      <c r="C17" s="4">
        <f>_xll.SNL.Clients.Office.Excel.Functions.SPG(A17,"IQ_AVG_DILUT_SHARES_OUT","CY2023")</f>
        <v>170909000</v>
      </c>
      <c r="D17" s="5">
        <f>_xll.SNL.Clients.Office.Excel.Functions.SPG(A17, "IQ_DILUT_EPS_NORM", "CY2023")</f>
        <v>1.3779999999999999</v>
      </c>
      <c r="E17">
        <f t="shared" si="0"/>
        <v>235512.60199999998</v>
      </c>
      <c r="F17">
        <f t="shared" si="1"/>
        <v>8.1586003154489981E-2</v>
      </c>
      <c r="G17" s="11" t="s">
        <v>19</v>
      </c>
      <c r="H17" s="4" cm="1">
        <f t="array" ref="H17">_xll.SNL.Clients.Office.Excel.Functions.SPG(G17, "SP_TOTAL_REV", "CY2023")</f>
        <v>2886679</v>
      </c>
      <c r="I17" s="4">
        <f>_xll.SNL.Clients.Office.Excel.Functions.SPG(G17,"IQ_AVG_DILUT_SHARES_OUT","CY2023")</f>
        <v>170909000</v>
      </c>
      <c r="J17" s="5">
        <f>_xll.SNL.Clients.Office.Excel.Functions.SPG(G17, "IQ_DILUT_EPS_NORM", "CY2023")</f>
        <v>1.3779999999999999</v>
      </c>
      <c r="K17">
        <f t="shared" si="2"/>
        <v>235512.60199999998</v>
      </c>
      <c r="L17">
        <f t="shared" si="3"/>
        <v>8.1586003154489981E-2</v>
      </c>
    </row>
    <row r="18" spans="1:12" x14ac:dyDescent="0.3">
      <c r="A18" s="11" t="s">
        <v>20</v>
      </c>
      <c r="B18" s="4" cm="1">
        <f t="array" ref="B18">_xll.SNL.Clients.Office.Excel.Functions.SPG(A18, "SP_TOTAL_REV", "CY2023")</f>
        <v>3862260</v>
      </c>
      <c r="C18" s="4">
        <f>_xll.SNL.Clients.Office.Excel.Functions.SPG(A18,"IQ_AVG_DILUT_SHARES_OUT","CY2023")</f>
        <v>76568000</v>
      </c>
      <c r="D18" s="5">
        <f>_xll.SNL.Clients.Office.Excel.Functions.SPG(A18, "IQ_DILUT_EPS_NORM", "CY2023")</f>
        <v>5.3890000000000002</v>
      </c>
      <c r="E18">
        <f t="shared" si="0"/>
        <v>412624.95199999999</v>
      </c>
      <c r="F18">
        <f t="shared" si="1"/>
        <v>0.10683510483499298</v>
      </c>
      <c r="G18" s="11" t="s">
        <v>20</v>
      </c>
      <c r="H18" s="4" cm="1">
        <f t="array" ref="H18">_xll.SNL.Clients.Office.Excel.Functions.SPG(G18, "SP_TOTAL_REV", "CY2023")</f>
        <v>3862260</v>
      </c>
      <c r="I18" s="4">
        <f>_xll.SNL.Clients.Office.Excel.Functions.SPG(G18,"IQ_AVG_DILUT_SHARES_OUT","CY2023")</f>
        <v>76568000</v>
      </c>
      <c r="J18" s="5">
        <f>_xll.SNL.Clients.Office.Excel.Functions.SPG(G18, "IQ_DILUT_EPS_NORM", "CY2023")</f>
        <v>5.3890000000000002</v>
      </c>
      <c r="K18">
        <f t="shared" si="2"/>
        <v>412624.95199999999</v>
      </c>
      <c r="L18">
        <f t="shared" si="3"/>
        <v>0.10683510483499298</v>
      </c>
    </row>
    <row r="19" spans="1:12" x14ac:dyDescent="0.3">
      <c r="A19" s="11" t="s">
        <v>21</v>
      </c>
      <c r="B19" s="4" cm="1">
        <f t="array" ref="B19">_xll.SNL.Clients.Office.Excel.Functions.SPG(A19, "SP_TOTAL_REV", "CY2023")</f>
        <v>3650800</v>
      </c>
      <c r="C19" s="4">
        <f>_xll.SNL.Clients.Office.Excel.Functions.SPG(A19,"IQ_AVG_DILUT_SHARES_OUT","CY2023")</f>
        <v>88300000</v>
      </c>
      <c r="D19" s="5">
        <f>_xll.SNL.Clients.Office.Excel.Functions.SPG(A19, "IQ_DILUT_EPS_NORM", "CY2023")</f>
        <v>4.5679999999999996</v>
      </c>
      <c r="E19">
        <f t="shared" si="0"/>
        <v>403354.39999999997</v>
      </c>
      <c r="F19">
        <f t="shared" si="1"/>
        <v>0.11048383915854058</v>
      </c>
      <c r="G19" s="11" t="s">
        <v>21</v>
      </c>
      <c r="H19" s="4" cm="1">
        <f t="array" ref="H19">_xll.SNL.Clients.Office.Excel.Functions.SPG(G19, "SP_TOTAL_REV", "CY2023")</f>
        <v>3650800</v>
      </c>
      <c r="I19" s="4">
        <f>_xll.SNL.Clients.Office.Excel.Functions.SPG(G19,"IQ_AVG_DILUT_SHARES_OUT","CY2023")</f>
        <v>88300000</v>
      </c>
      <c r="J19" s="5">
        <f>_xll.SNL.Clients.Office.Excel.Functions.SPG(G19, "IQ_DILUT_EPS_NORM", "CY2023")</f>
        <v>4.5679999999999996</v>
      </c>
      <c r="K19">
        <f t="shared" si="2"/>
        <v>403354.39999999997</v>
      </c>
      <c r="L19">
        <f t="shared" si="3"/>
        <v>0.11048383915854058</v>
      </c>
    </row>
    <row r="20" spans="1:12" x14ac:dyDescent="0.3">
      <c r="A20" s="11" t="s">
        <v>22</v>
      </c>
      <c r="B20" s="4" cm="1">
        <f t="array" ref="B20">_xll.SNL.Clients.Office.Excel.Functions.SPG(A20, "SP_TOTAL_REV", "CY2023")</f>
        <v>4027000</v>
      </c>
      <c r="C20" s="4">
        <f>_xll.SNL.Clients.Office.Excel.Functions.SPG(A20,"IQ_AVG_DILUT_SHARES_OUT","CY2023")</f>
        <v>253300000</v>
      </c>
      <c r="D20" s="5">
        <f>_xll.SNL.Clients.Office.Excel.Functions.SPG(A20, "IQ_DILUT_EPS_NORM", "CY2023")</f>
        <v>1.744</v>
      </c>
      <c r="E20">
        <f t="shared" si="0"/>
        <v>441755.2</v>
      </c>
      <c r="F20">
        <f t="shared" si="1"/>
        <v>0.1096983362304445</v>
      </c>
      <c r="G20" s="11" t="s">
        <v>22</v>
      </c>
      <c r="H20" s="4" cm="1">
        <f t="array" ref="H20">_xll.SNL.Clients.Office.Excel.Functions.SPG(G20, "SP_TOTAL_REV", "CY2023")</f>
        <v>4027000</v>
      </c>
      <c r="I20" s="4">
        <f>_xll.SNL.Clients.Office.Excel.Functions.SPG(G20,"IQ_AVG_DILUT_SHARES_OUT","CY2023")</f>
        <v>253300000</v>
      </c>
      <c r="J20" s="5">
        <f>_xll.SNL.Clients.Office.Excel.Functions.SPG(G20, "IQ_DILUT_EPS_NORM", "CY2023")</f>
        <v>1.744</v>
      </c>
      <c r="K20">
        <f t="shared" si="2"/>
        <v>441755.2</v>
      </c>
      <c r="L20">
        <f t="shared" si="3"/>
        <v>0.1096983362304445</v>
      </c>
    </row>
    <row r="21" spans="1:12" x14ac:dyDescent="0.3">
      <c r="A21" s="11" t="s">
        <v>23</v>
      </c>
      <c r="B21" s="4" cm="1">
        <f t="array" ref="B21">_xll.SNL.Clients.Office.Excel.Functions.SPG(A21, "SP_TOTAL_REV", "CY2023")</f>
        <v>307394000</v>
      </c>
      <c r="C21" s="4">
        <f>_xll.SNL.Clients.Office.Excel.Functions.SPG(A21,"IQ_AVG_DILUT_SHARES_OUT","CY2023")</f>
        <v>12722000000</v>
      </c>
      <c r="D21" s="5">
        <f>_xll.SNL.Clients.Office.Excel.Functions.SPG(A21, "IQ_DILUT_EPS_NORM", "CY2023")</f>
        <v>4.2510000000000003</v>
      </c>
      <c r="E21">
        <f t="shared" si="0"/>
        <v>54081222.000000007</v>
      </c>
      <c r="F21">
        <f t="shared" si="1"/>
        <v>0.17593454003656547</v>
      </c>
      <c r="G21" s="11" t="s">
        <v>23</v>
      </c>
      <c r="H21" s="4" cm="1">
        <f t="array" ref="H21">_xll.SNL.Clients.Office.Excel.Functions.SPG(G21, "SP_TOTAL_REV", "CY2023")</f>
        <v>307394000</v>
      </c>
      <c r="I21" s="4">
        <f>_xll.SNL.Clients.Office.Excel.Functions.SPG(G21,"IQ_AVG_DILUT_SHARES_OUT","CY2023")</f>
        <v>12722000000</v>
      </c>
      <c r="J21" s="5">
        <f>_xll.SNL.Clients.Office.Excel.Functions.SPG(G21, "IQ_DILUT_EPS_NORM", "CY2023")</f>
        <v>4.2510000000000003</v>
      </c>
      <c r="K21">
        <f t="shared" si="2"/>
        <v>54081222.000000007</v>
      </c>
      <c r="L21">
        <f t="shared" si="3"/>
        <v>0.17593454003656547</v>
      </c>
    </row>
    <row r="22" spans="1:12" x14ac:dyDescent="0.3">
      <c r="A22" s="11" t="s">
        <v>24</v>
      </c>
      <c r="B22" s="4" cm="1">
        <f t="array" ref="B22">_xll.SNL.Clients.Office.Excel.Functions.SPG(A22, "SP_TOTAL_REV", "CY2023")</f>
        <v>307394000</v>
      </c>
      <c r="C22" s="4">
        <f>_xll.SNL.Clients.Office.Excel.Functions.SPG(A22,"IQ_AVG_DILUT_SHARES_OUT","CY2023")</f>
        <v>12722000000</v>
      </c>
      <c r="D22" s="5">
        <f>_xll.SNL.Clients.Office.Excel.Functions.SPG(A22, "IQ_DILUT_EPS_NORM", "CY2023")</f>
        <v>4.2510000000000003</v>
      </c>
      <c r="E22">
        <f t="shared" si="0"/>
        <v>54081222.000000007</v>
      </c>
      <c r="F22">
        <f t="shared" si="1"/>
        <v>0.17593454003656547</v>
      </c>
      <c r="G22" s="11" t="s">
        <v>24</v>
      </c>
      <c r="H22" s="4" cm="1">
        <f t="array" ref="H22">_xll.SNL.Clients.Office.Excel.Functions.SPG(G22, "SP_TOTAL_REV", "CY2023")</f>
        <v>307394000</v>
      </c>
      <c r="I22" s="4">
        <f>_xll.SNL.Clients.Office.Excel.Functions.SPG(G22,"IQ_AVG_DILUT_SHARES_OUT","CY2023")</f>
        <v>12722000000</v>
      </c>
      <c r="J22" s="5">
        <f>_xll.SNL.Clients.Office.Excel.Functions.SPG(G22, "IQ_DILUT_EPS_NORM", "CY2023")</f>
        <v>4.2510000000000003</v>
      </c>
      <c r="K22">
        <f t="shared" si="2"/>
        <v>54081222.000000007</v>
      </c>
      <c r="L22">
        <f t="shared" si="3"/>
        <v>0.17593454003656547</v>
      </c>
    </row>
    <row r="23" spans="1:12" x14ac:dyDescent="0.3">
      <c r="A23" s="11" t="s">
        <v>25</v>
      </c>
      <c r="B23" s="4" cm="1">
        <f t="array" ref="B23">_xll.SNL.Clients.Office.Excel.Functions.SPG(A23, "SP_TOTAL_REV", "CY2023")</f>
        <v>20502000</v>
      </c>
      <c r="C23" s="4">
        <f>_xll.SNL.Clients.Office.Excel.Functions.SPG(A23,"IQ_AVG_DILUT_SHARES_OUT","CY2023")</f>
        <v>1777000000</v>
      </c>
      <c r="D23" s="5">
        <f>_xll.SNL.Clients.Office.Excel.Functions.SPG(A23, "IQ_DILUT_EPS_NORM", "CY2023")</f>
        <v>4.0309999999999997</v>
      </c>
      <c r="E23">
        <f t="shared" si="0"/>
        <v>7163086.9999999991</v>
      </c>
      <c r="F23">
        <f t="shared" si="1"/>
        <v>0.34938479172763626</v>
      </c>
      <c r="G23" s="11" t="s">
        <v>25</v>
      </c>
      <c r="H23" s="4" cm="1">
        <f t="array" ref="H23">_xll.SNL.Clients.Office.Excel.Functions.SPG(G23, "SP_TOTAL_REV", "CY2023")</f>
        <v>20502000</v>
      </c>
      <c r="I23" s="4">
        <f>_xll.SNL.Clients.Office.Excel.Functions.SPG(G23,"IQ_AVG_DILUT_SHARES_OUT","CY2023")</f>
        <v>1777000000</v>
      </c>
      <c r="J23" s="5">
        <f>_xll.SNL.Clients.Office.Excel.Functions.SPG(G23, "IQ_DILUT_EPS_NORM", "CY2023")</f>
        <v>4.0309999999999997</v>
      </c>
      <c r="K23">
        <f t="shared" si="2"/>
        <v>7163086.9999999991</v>
      </c>
      <c r="L23">
        <f t="shared" si="3"/>
        <v>0.34938479172763626</v>
      </c>
    </row>
    <row r="24" spans="1:12" x14ac:dyDescent="0.3">
      <c r="A24" s="11" t="s">
        <v>26</v>
      </c>
      <c r="B24" s="4" cm="1">
        <f t="array" ref="B24">_xll.SNL.Clients.Office.Excel.Functions.SPG(A24, "SP_TOTAL_REV", "CY2023")</f>
        <v>574785000</v>
      </c>
      <c r="C24" s="4">
        <f>_xll.SNL.Clients.Office.Excel.Functions.SPG(A24,"IQ_AVG_DILUT_SHARES_OUT","CY2023")</f>
        <v>10492000000</v>
      </c>
      <c r="D24" s="5">
        <f>_xll.SNL.Clients.Office.Excel.Functions.SPG(A24, "IQ_DILUT_EPS_NORM", "CY2023")</f>
        <v>2.1739999999999999</v>
      </c>
      <c r="E24">
        <f t="shared" si="0"/>
        <v>22809608</v>
      </c>
      <c r="F24">
        <f t="shared" si="1"/>
        <v>3.9683721739433006E-2</v>
      </c>
      <c r="G24" s="11" t="s">
        <v>26</v>
      </c>
      <c r="H24" s="4" cm="1">
        <f t="array" ref="H24">_xll.SNL.Clients.Office.Excel.Functions.SPG(G24, "SP_TOTAL_REV", "CY2023")</f>
        <v>574785000</v>
      </c>
      <c r="I24" s="4">
        <f>_xll.SNL.Clients.Office.Excel.Functions.SPG(G24,"IQ_AVG_DILUT_SHARES_OUT","CY2023")</f>
        <v>10492000000</v>
      </c>
      <c r="J24" s="5">
        <f>_xll.SNL.Clients.Office.Excel.Functions.SPG(G24, "IQ_DILUT_EPS_NORM", "CY2023")</f>
        <v>2.1739999999999999</v>
      </c>
      <c r="K24">
        <f t="shared" si="2"/>
        <v>22809608</v>
      </c>
      <c r="L24">
        <f t="shared" si="3"/>
        <v>3.9683721739433006E-2</v>
      </c>
    </row>
    <row r="25" spans="1:12" x14ac:dyDescent="0.3">
      <c r="A25" s="11" t="s">
        <v>27</v>
      </c>
      <c r="B25" s="4" cm="1">
        <f t="array" ref="B25">_xll.SNL.Clients.Office.Excel.Functions.SPG(A25, "SP_TOTAL_REV", "CY2023")</f>
        <v>14034000</v>
      </c>
      <c r="C25" s="4">
        <f>_xll.SNL.Clients.Office.Excel.Functions.SPG(A25,"IQ_AVG_DILUT_SHARES_OUT","CY2023")</f>
        <v>1453000000</v>
      </c>
      <c r="D25" s="5">
        <f>_xll.SNL.Clients.Office.Excel.Functions.SPG(A25, "IQ_DILUT_EPS_NORM", "CY2023")</f>
        <v>0.40600000000000003</v>
      </c>
      <c r="E25">
        <f t="shared" si="0"/>
        <v>589918</v>
      </c>
      <c r="F25">
        <f t="shared" si="1"/>
        <v>4.2034915205928461E-2</v>
      </c>
      <c r="G25" s="11" t="s">
        <v>27</v>
      </c>
      <c r="H25" s="4" cm="1">
        <f t="array" ref="H25">_xll.SNL.Clients.Office.Excel.Functions.SPG(G25, "SP_TOTAL_REV", "CY2023")</f>
        <v>14034000</v>
      </c>
      <c r="I25" s="4">
        <f>_xll.SNL.Clients.Office.Excel.Functions.SPG(G25,"IQ_AVG_DILUT_SHARES_OUT","CY2023")</f>
        <v>1453000000</v>
      </c>
      <c r="J25" s="5">
        <f>_xll.SNL.Clients.Office.Excel.Functions.SPG(G25, "IQ_DILUT_EPS_NORM", "CY2023")</f>
        <v>0.40600000000000003</v>
      </c>
      <c r="K25">
        <f t="shared" si="2"/>
        <v>589918</v>
      </c>
      <c r="L25">
        <f t="shared" si="3"/>
        <v>4.2034915205928461E-2</v>
      </c>
    </row>
    <row r="26" spans="1:12" x14ac:dyDescent="0.3">
      <c r="A26" s="11" t="s">
        <v>28</v>
      </c>
      <c r="B26" s="4" cm="1">
        <f t="array" ref="B26">_xll.SNL.Clients.Office.Excel.Functions.SPG(A26, "SP_TOTAL_REV", "CY2023")</f>
        <v>7213000</v>
      </c>
      <c r="C26" s="4">
        <f>_xll.SNL.Clients.Office.Excel.Functions.SPG(A26,"IQ_AVG_DILUT_SHARES_OUT","CY2023")</f>
        <v>263400000</v>
      </c>
      <c r="D26" s="5">
        <f>_xll.SNL.Clients.Office.Excel.Functions.SPG(A26, "IQ_DILUT_EPS_NORM", "CY2023")</f>
        <v>3.161</v>
      </c>
      <c r="E26">
        <f t="shared" si="0"/>
        <v>832607.4</v>
      </c>
      <c r="F26">
        <f t="shared" si="1"/>
        <v>0.11543149868293359</v>
      </c>
      <c r="G26" s="11" t="s">
        <v>28</v>
      </c>
      <c r="H26" s="4" cm="1">
        <f t="array" ref="H26">_xll.SNL.Clients.Office.Excel.Functions.SPG(G26, "SP_TOTAL_REV", "CY2023")</f>
        <v>7213000</v>
      </c>
      <c r="I26" s="4">
        <f>_xll.SNL.Clients.Office.Excel.Functions.SPG(G26,"IQ_AVG_DILUT_SHARES_OUT","CY2023")</f>
        <v>263400000</v>
      </c>
      <c r="J26" s="5">
        <f>_xll.SNL.Clients.Office.Excel.Functions.SPG(G26, "IQ_DILUT_EPS_NORM", "CY2023")</f>
        <v>3.161</v>
      </c>
      <c r="K26">
        <f t="shared" si="2"/>
        <v>832607.4</v>
      </c>
      <c r="L26">
        <f t="shared" si="3"/>
        <v>0.11543149868293359</v>
      </c>
    </row>
    <row r="27" spans="1:12" x14ac:dyDescent="0.3">
      <c r="A27" s="11" t="s">
        <v>29</v>
      </c>
      <c r="B27" s="4" cm="1">
        <f t="array" ref="B27">_xll.SNL.Clients.Office.Excel.Functions.SPG(A27, "SP_TOTAL_REV", "CY2023")</f>
        <v>18982300</v>
      </c>
      <c r="C27" s="4">
        <f>_xll.SNL.Clients.Office.Excel.Functions.SPG(A27,"IQ_AVG_DILUT_SHARES_OUT","CY2023")</f>
        <v>520206258</v>
      </c>
      <c r="D27" s="5">
        <f>_xll.SNL.Clients.Office.Excel.Functions.SPG(A27, "IQ_DILUT_EPS_NORM", "CY2023")</f>
        <v>2.9289999999999998</v>
      </c>
      <c r="E27">
        <f t="shared" si="0"/>
        <v>1523684.129682</v>
      </c>
      <c r="F27">
        <f t="shared" si="1"/>
        <v>8.0268678172929514E-2</v>
      </c>
      <c r="G27" s="11" t="s">
        <v>29</v>
      </c>
      <c r="H27" s="4" cm="1">
        <f t="array" ref="H27">_xll.SNL.Clients.Office.Excel.Functions.SPG(G27, "SP_TOTAL_REV", "CY2023")</f>
        <v>18982300</v>
      </c>
      <c r="I27" s="4">
        <f>_xll.SNL.Clients.Office.Excel.Functions.SPG(G27,"IQ_AVG_DILUT_SHARES_OUT","CY2023")</f>
        <v>520206258</v>
      </c>
      <c r="J27" s="5">
        <f>_xll.SNL.Clients.Office.Excel.Functions.SPG(G27, "IQ_DILUT_EPS_NORM", "CY2023")</f>
        <v>2.9289999999999998</v>
      </c>
      <c r="K27">
        <f t="shared" si="2"/>
        <v>1523684.129682</v>
      </c>
      <c r="L27">
        <f t="shared" si="3"/>
        <v>8.0268678172929514E-2</v>
      </c>
    </row>
    <row r="28" spans="1:12" x14ac:dyDescent="0.3">
      <c r="A28" s="11" t="s">
        <v>30</v>
      </c>
      <c r="B28" s="4" cm="1">
        <f t="array" ref="B28">_xll.SNL.Clients.Office.Excel.Functions.SPG(A28, "SP_TOTAL_REV", "CY2023")</f>
        <v>55592000</v>
      </c>
      <c r="C28" s="4">
        <f>_xll.SNL.Clients.Office.Excel.Functions.SPG(A28,"IQ_AVG_DILUT_SHARES_OUT","CY2023")</f>
        <v>736000000</v>
      </c>
      <c r="D28" s="5">
        <f>_xll.SNL.Clients.Office.Excel.Functions.SPG(A28, "IQ_DILUT_EPS_NORM", "CY2023")</f>
        <v>9.1850000000000005</v>
      </c>
      <c r="E28">
        <f t="shared" si="0"/>
        <v>6760160</v>
      </c>
      <c r="F28">
        <f t="shared" si="1"/>
        <v>0.12160310836091524</v>
      </c>
      <c r="G28" s="11" t="s">
        <v>30</v>
      </c>
      <c r="H28" s="4" cm="1">
        <f t="array" ref="H28">_xll.SNL.Clients.Office.Excel.Functions.SPG(G28, "SP_TOTAL_REV", "CY2023")</f>
        <v>55592000</v>
      </c>
      <c r="I28" s="4">
        <f>_xll.SNL.Clients.Office.Excel.Functions.SPG(G28,"IQ_AVG_DILUT_SHARES_OUT","CY2023")</f>
        <v>736000000</v>
      </c>
      <c r="J28" s="5">
        <f>_xll.SNL.Clients.Office.Excel.Functions.SPG(G28, "IQ_DILUT_EPS_NORM", "CY2023")</f>
        <v>9.1850000000000005</v>
      </c>
      <c r="K28">
        <f t="shared" si="2"/>
        <v>6760160</v>
      </c>
      <c r="L28">
        <f t="shared" si="3"/>
        <v>0.12160310836091524</v>
      </c>
    </row>
    <row r="29" spans="1:12" x14ac:dyDescent="0.3">
      <c r="A29" s="11" t="s">
        <v>31</v>
      </c>
      <c r="B29" s="4" cm="1">
        <f t="array" ref="B29">_xll.SNL.Clients.Office.Excel.Functions.SPG(A29, "SP_TOTAL_REV", "CY2023")</f>
        <v>27938000</v>
      </c>
      <c r="C29" s="4">
        <f>_xll.SNL.Clients.Office.Excel.Functions.SPG(A29,"IQ_AVG_DILUT_SHARES_OUT","CY2023")</f>
        <v>725233068</v>
      </c>
      <c r="D29" s="5">
        <f>_xll.SNL.Clients.Office.Excel.Functions.SPG(A29, "IQ_DILUT_EPS_NORM", "CY2023")</f>
        <v>2.4470000000000001</v>
      </c>
      <c r="E29">
        <f t="shared" si="0"/>
        <v>1774645.3173960003</v>
      </c>
      <c r="F29">
        <f t="shared" si="1"/>
        <v>6.3520843202663047E-2</v>
      </c>
      <c r="G29" s="11" t="s">
        <v>31</v>
      </c>
      <c r="H29" s="4" cm="1">
        <f t="array" ref="H29">_xll.SNL.Clients.Office.Excel.Functions.SPG(G29, "SP_TOTAL_REV", "CY2023")</f>
        <v>27938000</v>
      </c>
      <c r="I29" s="4">
        <f>_xll.SNL.Clients.Office.Excel.Functions.SPG(G29,"IQ_AVG_DILUT_SHARES_OUT","CY2023")</f>
        <v>725233068</v>
      </c>
      <c r="J29" s="5">
        <f>_xll.SNL.Clients.Office.Excel.Functions.SPG(G29, "IQ_DILUT_EPS_NORM", "CY2023")</f>
        <v>2.4470000000000001</v>
      </c>
      <c r="K29">
        <f t="shared" si="2"/>
        <v>1774645.3173960003</v>
      </c>
      <c r="L29">
        <f t="shared" si="3"/>
        <v>6.3520843202663047E-2</v>
      </c>
    </row>
    <row r="30" spans="1:12" x14ac:dyDescent="0.3">
      <c r="A30" s="11" t="s">
        <v>32</v>
      </c>
      <c r="B30" s="4" cm="1">
        <f t="array" ref="B30">_xll.SNL.Clients.Office.Excel.Functions.SPG(A30, "SP_TOTAL_REV", "CY2023")</f>
        <v>10130800</v>
      </c>
      <c r="C30" s="4">
        <f>_xll.SNL.Clients.Office.Excel.Functions.SPG(A30,"IQ_AVG_DILUT_SHARES_OUT","CY2023")</f>
        <v>467162000</v>
      </c>
      <c r="D30" s="5">
        <f>_xll.SNL.Clients.Office.Excel.Functions.SPG(A30, "IQ_DILUT_EPS_NORM", "CY2023")</f>
        <v>2.8679999999999999</v>
      </c>
      <c r="E30">
        <f t="shared" si="0"/>
        <v>1339820.6159999999</v>
      </c>
      <c r="F30">
        <f t="shared" si="1"/>
        <v>0.13225220278753899</v>
      </c>
      <c r="G30" s="11" t="s">
        <v>32</v>
      </c>
      <c r="H30" s="4" cm="1">
        <f t="array" ref="H30">_xll.SNL.Clients.Office.Excel.Functions.SPG(G30, "SP_TOTAL_REV", "CY2023")</f>
        <v>10130800</v>
      </c>
      <c r="I30" s="4">
        <f>_xll.SNL.Clients.Office.Excel.Functions.SPG(G30,"IQ_AVG_DILUT_SHARES_OUT","CY2023")</f>
        <v>467162000</v>
      </c>
      <c r="J30" s="5">
        <f>_xll.SNL.Clients.Office.Excel.Functions.SPG(G30, "IQ_DILUT_EPS_NORM", "CY2023")</f>
        <v>2.8679999999999999</v>
      </c>
      <c r="K30">
        <f t="shared" si="2"/>
        <v>1339820.6159999999</v>
      </c>
      <c r="L30">
        <f t="shared" si="3"/>
        <v>0.13225220278753899</v>
      </c>
    </row>
    <row r="31" spans="1:12" x14ac:dyDescent="0.3">
      <c r="A31" s="11" t="s">
        <v>33</v>
      </c>
      <c r="B31" s="4" cm="1">
        <f t="array" ref="B31">_xll.SNL.Clients.Office.Excel.Functions.SPG(A31, "SP_TOTAL_REV", "CY2023")</f>
        <v>4234000</v>
      </c>
      <c r="C31" s="4">
        <f>_xll.SNL.Clients.Office.Excel.Functions.SPG(A31,"IQ_AVG_DILUT_SHARES_OUT","CY2023")</f>
        <v>193000000</v>
      </c>
      <c r="D31" s="5">
        <f>_xll.SNL.Clients.Office.Excel.Functions.SPG(A31, "IQ_DILUT_EPS_NORM", "CY2023")</f>
        <v>3.8730000000000002</v>
      </c>
      <c r="E31">
        <f t="shared" si="0"/>
        <v>747489</v>
      </c>
      <c r="F31">
        <f t="shared" si="1"/>
        <v>0.17654440245630609</v>
      </c>
      <c r="G31" s="11" t="s">
        <v>33</v>
      </c>
      <c r="H31" s="4" cm="1">
        <f t="array" ref="H31">_xll.SNL.Clients.Office.Excel.Functions.SPG(G31, "SP_TOTAL_REV", "CY2023")</f>
        <v>4234000</v>
      </c>
      <c r="I31" s="4">
        <f>_xll.SNL.Clients.Office.Excel.Functions.SPG(G31,"IQ_AVG_DILUT_SHARES_OUT","CY2023")</f>
        <v>193000000</v>
      </c>
      <c r="J31" s="5">
        <f>_xll.SNL.Clients.Office.Excel.Functions.SPG(G31, "IQ_DILUT_EPS_NORM", "CY2023")</f>
        <v>3.8730000000000002</v>
      </c>
      <c r="K31">
        <f t="shared" si="2"/>
        <v>747489</v>
      </c>
      <c r="L31">
        <f t="shared" si="3"/>
        <v>0.17654440245630609</v>
      </c>
    </row>
    <row r="32" spans="1:12" x14ac:dyDescent="0.3">
      <c r="A32" s="11" t="s">
        <v>34</v>
      </c>
      <c r="B32" s="4" cm="1">
        <f t="array" ref="B32">_xll.SNL.Clients.Office.Excel.Functions.SPG(A32, "SP_TOTAL_REV", "CY2023")</f>
        <v>16096000</v>
      </c>
      <c r="C32" s="4">
        <f>_xll.SNL.Clients.Office.Excel.Functions.SPG(A32,"IQ_AVG_DILUT_SHARES_OUT","CY2023")</f>
        <v>107800000</v>
      </c>
      <c r="D32" s="5">
        <f>_xll.SNL.Clients.Office.Excel.Functions.SPG(A32, "IQ_DILUT_EPS_NORM", "CY2023")</f>
        <v>19.109000000000002</v>
      </c>
      <c r="E32">
        <f t="shared" si="0"/>
        <v>2059950.2000000002</v>
      </c>
      <c r="F32">
        <f t="shared" si="1"/>
        <v>0.12797901341948312</v>
      </c>
      <c r="G32" s="11" t="s">
        <v>34</v>
      </c>
      <c r="H32" s="4" cm="1">
        <f t="array" ref="H32">_xll.SNL.Clients.Office.Excel.Functions.SPG(G32, "SP_TOTAL_REV", "CY2023")</f>
        <v>16096000</v>
      </c>
      <c r="I32" s="4">
        <f>_xll.SNL.Clients.Office.Excel.Functions.SPG(G32,"IQ_AVG_DILUT_SHARES_OUT","CY2023")</f>
        <v>107800000</v>
      </c>
      <c r="J32" s="5">
        <f>_xll.SNL.Clients.Office.Excel.Functions.SPG(G32, "IQ_DILUT_EPS_NORM", "CY2023")</f>
        <v>19.109000000000002</v>
      </c>
      <c r="K32">
        <f t="shared" si="2"/>
        <v>2059950.2000000002</v>
      </c>
      <c r="L32">
        <f t="shared" si="3"/>
        <v>0.12797901341948312</v>
      </c>
    </row>
    <row r="33" spans="1:12" x14ac:dyDescent="0.3">
      <c r="A33" s="11" t="s">
        <v>35</v>
      </c>
      <c r="B33" s="4" cm="1">
        <f t="array" ref="B33">_xll.SNL.Clients.Office.Excel.Functions.SPG(A33, "SP_TOTAL_REV", "CY2023")</f>
        <v>6596950</v>
      </c>
      <c r="C33" s="4">
        <f>_xll.SNL.Clients.Office.Excel.Functions.SPG(A33,"IQ_AVG_DILUT_SHARES_OUT","CY2023")</f>
        <v>231509000</v>
      </c>
      <c r="D33" s="5">
        <f>_xll.SNL.Clients.Office.Excel.Functions.SPG(A33, "IQ_DILUT_EPS_NORM", "CY2023")</f>
        <v>4.3369999999999997</v>
      </c>
      <c r="E33">
        <f t="shared" si="0"/>
        <v>1004054.5330000001</v>
      </c>
      <c r="F33">
        <f t="shared" si="1"/>
        <v>0.15219980945740078</v>
      </c>
      <c r="G33" s="11" t="s">
        <v>35</v>
      </c>
      <c r="H33" s="4" cm="1">
        <f t="array" ref="H33">_xll.SNL.Clients.Office.Excel.Functions.SPG(G33, "SP_TOTAL_REV", "CY2023")</f>
        <v>6596950</v>
      </c>
      <c r="I33" s="4">
        <f>_xll.SNL.Clients.Office.Excel.Functions.SPG(G33,"IQ_AVG_DILUT_SHARES_OUT","CY2023")</f>
        <v>231509000</v>
      </c>
      <c r="J33" s="5">
        <f>_xll.SNL.Clients.Office.Excel.Functions.SPG(G33, "IQ_DILUT_EPS_NORM", "CY2023")</f>
        <v>4.3369999999999997</v>
      </c>
      <c r="K33">
        <f t="shared" si="2"/>
        <v>1004054.5330000001</v>
      </c>
      <c r="L33">
        <f t="shared" si="3"/>
        <v>0.15219980945740078</v>
      </c>
    </row>
    <row r="34" spans="1:12" x14ac:dyDescent="0.3">
      <c r="A34" s="11" t="s">
        <v>36</v>
      </c>
      <c r="B34" s="4" cm="1">
        <f t="array" ref="B34">_xll.SNL.Clients.Office.Excel.Functions.SPG(A34, "SP_TOTAL_REV", "CY2023")</f>
        <v>28190000</v>
      </c>
      <c r="C34" s="4">
        <f>_xll.SNL.Clients.Office.Excel.Functions.SPG(A34,"IQ_AVG_DILUT_SHARES_OUT","CY2023")</f>
        <v>538000000</v>
      </c>
      <c r="D34" s="5">
        <f>_xll.SNL.Clients.Office.Excel.Functions.SPG(A34, "IQ_DILUT_EPS_NORM", "CY2023")</f>
        <v>9.2390000000000008</v>
      </c>
      <c r="E34">
        <f t="shared" si="0"/>
        <v>4970582</v>
      </c>
      <c r="F34">
        <f t="shared" si="1"/>
        <v>0.17632429939694927</v>
      </c>
      <c r="G34" s="11" t="s">
        <v>36</v>
      </c>
      <c r="H34" s="4" cm="1">
        <f t="array" ref="H34">_xll.SNL.Clients.Office.Excel.Functions.SPG(G34, "SP_TOTAL_REV", "CY2023")</f>
        <v>28190000</v>
      </c>
      <c r="I34" s="4">
        <f>_xll.SNL.Clients.Office.Excel.Functions.SPG(G34,"IQ_AVG_DILUT_SHARES_OUT","CY2023")</f>
        <v>538000000</v>
      </c>
      <c r="J34" s="5">
        <f>_xll.SNL.Clients.Office.Excel.Functions.SPG(G34, "IQ_DILUT_EPS_NORM", "CY2023")</f>
        <v>9.2390000000000008</v>
      </c>
      <c r="K34">
        <f t="shared" si="2"/>
        <v>4970582</v>
      </c>
      <c r="L34">
        <f t="shared" si="3"/>
        <v>0.17632429939694927</v>
      </c>
    </row>
    <row r="35" spans="1:12" x14ac:dyDescent="0.3">
      <c r="A35" s="11" t="s">
        <v>37</v>
      </c>
      <c r="B35" s="4" cm="1">
        <f t="array" ref="B35">_xll.SNL.Clients.Office.Excel.Functions.SPG(A35, "SP_TOTAL_REV", "CY2023")</f>
        <v>12554700</v>
      </c>
      <c r="C35" s="4">
        <f>_xll.SNL.Clients.Office.Excel.Functions.SPG(A35,"IQ_AVG_DILUT_SHARES_OUT","CY2023")</f>
        <v>1241200000</v>
      </c>
      <c r="D35" s="5">
        <f>_xll.SNL.Clients.Office.Excel.Functions.SPG(A35, "IQ_DILUT_EPS_NORM", "CY2023")</f>
        <v>1.2370000000000001</v>
      </c>
      <c r="E35">
        <f t="shared" si="0"/>
        <v>1535364.4000000001</v>
      </c>
      <c r="F35">
        <f t="shared" si="1"/>
        <v>0.12229399348451178</v>
      </c>
      <c r="G35" s="11" t="s">
        <v>37</v>
      </c>
      <c r="H35" s="4" cm="1">
        <f t="array" ref="H35">_xll.SNL.Clients.Office.Excel.Functions.SPG(G35, "SP_TOTAL_REV", "CY2023")</f>
        <v>12554700</v>
      </c>
      <c r="I35" s="4">
        <f>_xll.SNL.Clients.Office.Excel.Functions.SPG(G35,"IQ_AVG_DILUT_SHARES_OUT","CY2023")</f>
        <v>1241200000</v>
      </c>
      <c r="J35" s="5">
        <f>_xll.SNL.Clients.Office.Excel.Functions.SPG(G35, "IQ_DILUT_EPS_NORM", "CY2023")</f>
        <v>1.2370000000000001</v>
      </c>
      <c r="K35">
        <f t="shared" si="2"/>
        <v>1535364.4000000001</v>
      </c>
      <c r="L35">
        <f t="shared" si="3"/>
        <v>0.12229399348451178</v>
      </c>
    </row>
    <row r="36" spans="1:12" x14ac:dyDescent="0.3">
      <c r="A36" s="11" t="s">
        <v>38</v>
      </c>
      <c r="B36" s="4" cm="1">
        <f t="array" ref="B36">_xll.SNL.Clients.Office.Excel.Functions.SPG(A36, "SP_TOTAL_REV", "CY2023")</f>
        <v>11568613</v>
      </c>
      <c r="C36" s="4">
        <f>_xll.SNL.Clients.Office.Excel.Functions.SPG(A36,"IQ_AVG_DILUT_SHARES_OUT","CY2023")</f>
        <v>502848250</v>
      </c>
      <c r="D36" s="5">
        <f>_xll.SNL.Clients.Office.Excel.Functions.SPG(A36, "IQ_DILUT_EPS_NORM", "CY2023")</f>
        <v>4.008</v>
      </c>
      <c r="E36">
        <f t="shared" si="0"/>
        <v>2015415.7860000001</v>
      </c>
      <c r="F36">
        <f t="shared" si="1"/>
        <v>0.17421412454544033</v>
      </c>
      <c r="G36" s="11" t="s">
        <v>38</v>
      </c>
      <c r="H36" s="4" cm="1">
        <f t="array" ref="H36">_xll.SNL.Clients.Office.Excel.Functions.SPG(G36, "SP_TOTAL_REV", "CY2023")</f>
        <v>11568613</v>
      </c>
      <c r="I36" s="4">
        <f>_xll.SNL.Clients.Office.Excel.Functions.SPG(G36,"IQ_AVG_DILUT_SHARES_OUT","CY2023")</f>
        <v>502848250</v>
      </c>
      <c r="J36" s="5">
        <f>_xll.SNL.Clients.Office.Excel.Functions.SPG(G36, "IQ_DILUT_EPS_NORM", "CY2023")</f>
        <v>4.008</v>
      </c>
      <c r="K36">
        <f t="shared" si="2"/>
        <v>2015415.7860000001</v>
      </c>
      <c r="L36">
        <f t="shared" si="3"/>
        <v>0.17421412454544033</v>
      </c>
    </row>
    <row r="37" spans="1:12" x14ac:dyDescent="0.3">
      <c r="A37" s="11" t="s">
        <v>39</v>
      </c>
      <c r="B37" s="4" cm="1">
        <f t="array" ref="B37">_xll.SNL.Clients.Office.Excel.Functions.SPG(A37, "SP_TOTAL_REV", "CY2023")</f>
        <v>2269949</v>
      </c>
      <c r="C37" s="4">
        <f>_xll.SNL.Clients.Office.Excel.Functions.SPG(A37,"IQ_AVG_DILUT_SHARES_OUT","CY2023")</f>
        <v>87386000</v>
      </c>
      <c r="D37" s="5">
        <f>_xll.SNL.Clients.Office.Excel.Functions.SPG(A37, "IQ_DILUT_EPS_NORM", "CY2023")</f>
        <v>4.2510000000000003</v>
      </c>
      <c r="E37">
        <f t="shared" si="0"/>
        <v>371477.886</v>
      </c>
      <c r="F37">
        <f t="shared" si="1"/>
        <v>0.16365032254028614</v>
      </c>
      <c r="G37" s="11" t="s">
        <v>39</v>
      </c>
      <c r="H37" s="4" cm="1">
        <f t="array" ref="H37">_xll.SNL.Clients.Office.Excel.Functions.SPG(G37, "SP_TOTAL_REV", "CY2023")</f>
        <v>2269949</v>
      </c>
      <c r="I37" s="4">
        <f>_xll.SNL.Clients.Office.Excel.Functions.SPG(G37,"IQ_AVG_DILUT_SHARES_OUT","CY2023")</f>
        <v>87386000</v>
      </c>
      <c r="J37" s="5">
        <f>_xll.SNL.Clients.Office.Excel.Functions.SPG(G37, "IQ_DILUT_EPS_NORM", "CY2023")</f>
        <v>4.2510000000000003</v>
      </c>
      <c r="K37">
        <f t="shared" si="2"/>
        <v>371477.886</v>
      </c>
      <c r="L37">
        <f t="shared" si="3"/>
        <v>0.16365032254028614</v>
      </c>
    </row>
    <row r="38" spans="1:12" x14ac:dyDescent="0.3">
      <c r="A38" s="11" t="s">
        <v>40</v>
      </c>
      <c r="B38" s="4" cm="1">
        <f t="array" ref="B38">_xll.SNL.Clients.Office.Excel.Functions.SPG(A38, "SP_TOTAL_REV", "CY2023")</f>
        <v>13407000</v>
      </c>
      <c r="C38" s="4">
        <f>_xll.SNL.Clients.Office.Excel.Functions.SPG(A38,"IQ_AVG_DILUT_SHARES_OUT","CY2023")</f>
        <v>205000000</v>
      </c>
      <c r="D38" s="5">
        <f>_xll.SNL.Clients.Office.Excel.Functions.SPG(A38, "IQ_DILUT_EPS_NORM", "CY2023")</f>
        <v>9.7490000000000006</v>
      </c>
      <c r="E38">
        <f t="shared" si="0"/>
        <v>1998545</v>
      </c>
      <c r="F38">
        <f t="shared" si="1"/>
        <v>0.14906727828746177</v>
      </c>
      <c r="G38" s="11" t="s">
        <v>40</v>
      </c>
      <c r="H38" s="4" cm="1">
        <f t="array" ref="H38">_xll.SNL.Clients.Office.Excel.Functions.SPG(G38, "SP_TOTAL_REV", "CY2023")</f>
        <v>13407000</v>
      </c>
      <c r="I38" s="4">
        <f>_xll.SNL.Clients.Office.Excel.Functions.SPG(G38,"IQ_AVG_DILUT_SHARES_OUT","CY2023")</f>
        <v>205000000</v>
      </c>
      <c r="J38" s="5">
        <f>_xll.SNL.Clients.Office.Excel.Functions.SPG(G38, "IQ_DILUT_EPS_NORM", "CY2023")</f>
        <v>9.7490000000000006</v>
      </c>
      <c r="K38">
        <f t="shared" si="2"/>
        <v>1998545</v>
      </c>
      <c r="L38">
        <f t="shared" si="3"/>
        <v>0.14906727828746177</v>
      </c>
    </row>
    <row r="39" spans="1:12" x14ac:dyDescent="0.3">
      <c r="A39" s="11" t="s">
        <v>41</v>
      </c>
      <c r="B39" s="4" cm="1">
        <f t="array" ref="B39">_xll.SNL.Clients.Office.Excel.Functions.SPG(A39, "SP_TOTAL_REV", "CY2023")</f>
        <v>8134000</v>
      </c>
      <c r="C39" s="4">
        <f>_xll.SNL.Clients.Office.Excel.Functions.SPG(A39,"IQ_AVG_DILUT_SHARES_OUT","CY2023")</f>
        <v>309000000</v>
      </c>
      <c r="D39" s="5">
        <f>_xll.SNL.Clients.Office.Excel.Functions.SPG(A39, "IQ_DILUT_EPS_NORM", "CY2023")</f>
        <v>5.2220000000000004</v>
      </c>
      <c r="E39">
        <f t="shared" si="0"/>
        <v>1613598.0000000002</v>
      </c>
      <c r="F39">
        <f t="shared" si="1"/>
        <v>0.19837693631669537</v>
      </c>
      <c r="G39" s="11" t="s">
        <v>41</v>
      </c>
      <c r="H39" s="4" cm="1">
        <f t="array" ref="H39">_xll.SNL.Clients.Office.Excel.Functions.SPG(G39, "SP_TOTAL_REV", "CY2023")</f>
        <v>8134000</v>
      </c>
      <c r="I39" s="4">
        <f>_xll.SNL.Clients.Office.Excel.Functions.SPG(G39,"IQ_AVG_DILUT_SHARES_OUT","CY2023")</f>
        <v>309000000</v>
      </c>
      <c r="J39" s="5">
        <f>_xll.SNL.Clients.Office.Excel.Functions.SPG(G39, "IQ_DILUT_EPS_NORM", "CY2023")</f>
        <v>5.2220000000000004</v>
      </c>
      <c r="K39">
        <f t="shared" si="2"/>
        <v>1613598.0000000002</v>
      </c>
      <c r="L39">
        <f t="shared" si="3"/>
        <v>0.19837693631669537</v>
      </c>
    </row>
    <row r="40" spans="1:12" x14ac:dyDescent="0.3">
      <c r="A40" s="11" t="s">
        <v>42</v>
      </c>
      <c r="B40" s="4" cm="1">
        <f t="array" ref="B40">_xll.SNL.Clients.Office.Excel.Functions.SPG(A40, "SP_TOTAL_REV", "CY2023")</f>
        <v>31944000</v>
      </c>
      <c r="C40" s="4">
        <f>_xll.SNL.Clients.Office.Excel.Functions.SPG(A40,"IQ_AVG_DILUT_SHARES_OUT","CY2023")</f>
        <v>588846447</v>
      </c>
      <c r="D40" s="5">
        <f>_xll.SNL.Clients.Office.Excel.Functions.SPG(A40, "IQ_DILUT_EPS_NORM", "CY2023")</f>
        <v>3.4159999999999999</v>
      </c>
      <c r="E40">
        <f t="shared" si="0"/>
        <v>2011499.4629519999</v>
      </c>
      <c r="F40">
        <f t="shared" si="1"/>
        <v>6.296955493839218E-2</v>
      </c>
      <c r="G40" s="11" t="s">
        <v>42</v>
      </c>
      <c r="H40" s="4" cm="1">
        <f t="array" ref="H40">_xll.SNL.Clients.Office.Excel.Functions.SPG(G40, "SP_TOTAL_REV", "CY2023")</f>
        <v>31944000</v>
      </c>
      <c r="I40" s="4">
        <f>_xll.SNL.Clients.Office.Excel.Functions.SPG(G40,"IQ_AVG_DILUT_SHARES_OUT","CY2023")</f>
        <v>588846447</v>
      </c>
      <c r="J40" s="5">
        <f>_xll.SNL.Clients.Office.Excel.Functions.SPG(G40, "IQ_DILUT_EPS_NORM", "CY2023")</f>
        <v>3.4159999999999999</v>
      </c>
      <c r="K40">
        <f t="shared" si="2"/>
        <v>2011499.4629519999</v>
      </c>
      <c r="L40">
        <f t="shared" si="3"/>
        <v>6.296955493839218E-2</v>
      </c>
    </row>
    <row r="41" spans="1:12" x14ac:dyDescent="0.3">
      <c r="A41" s="11" t="s">
        <v>43</v>
      </c>
      <c r="B41" s="4" cm="1">
        <f t="array" ref="B41">_xll.SNL.Clients.Office.Excel.Functions.SPG(A41, "SP_TOTAL_REV", "CY2023")</f>
        <v>385706000</v>
      </c>
      <c r="C41" s="4">
        <f>_xll.SNL.Clients.Office.Excel.Functions.SPG(A41,"IQ_AVG_DILUT_SHARES_OUT","CY2023")</f>
        <v>15717777750</v>
      </c>
      <c r="D41" s="5">
        <f>_xll.SNL.Clients.Office.Excel.Functions.SPG(A41, "IQ_DILUT_EPS_NORM", "CY2023")</f>
        <v>4.7089999999999996</v>
      </c>
      <c r="E41">
        <f t="shared" si="0"/>
        <v>74015015.42475</v>
      </c>
      <c r="F41">
        <f t="shared" si="1"/>
        <v>0.19189490291763675</v>
      </c>
      <c r="G41" s="11" t="s">
        <v>43</v>
      </c>
      <c r="H41" s="4" cm="1">
        <f t="array" ref="H41">_xll.SNL.Clients.Office.Excel.Functions.SPG(G41, "SP_TOTAL_REV", "CY2023")</f>
        <v>385706000</v>
      </c>
      <c r="I41" s="4">
        <f>_xll.SNL.Clients.Office.Excel.Functions.SPG(G41,"IQ_AVG_DILUT_SHARES_OUT","CY2023")</f>
        <v>15717777750</v>
      </c>
      <c r="J41" s="5">
        <f>_xll.SNL.Clients.Office.Excel.Functions.SPG(G41, "IQ_DILUT_EPS_NORM", "CY2023")</f>
        <v>4.7089999999999996</v>
      </c>
      <c r="K41">
        <f t="shared" si="2"/>
        <v>74015015.42475</v>
      </c>
      <c r="L41">
        <f t="shared" si="3"/>
        <v>0.19189490291763675</v>
      </c>
    </row>
    <row r="42" spans="1:12" x14ac:dyDescent="0.3">
      <c r="A42" s="11" t="s">
        <v>44</v>
      </c>
      <c r="B42" s="4" cm="1">
        <f t="array" ref="B42">_xll.SNL.Clients.Office.Excel.Functions.SPG(A42, "SP_TOTAL_REV", "CY2023")</f>
        <v>26485000</v>
      </c>
      <c r="C42" s="4">
        <f>_xll.SNL.Clients.Office.Excel.Functions.SPG(A42,"IQ_AVG_DILUT_SHARES_OUT","CY2023")</f>
        <v>842000000</v>
      </c>
      <c r="D42" s="5">
        <f>_xll.SNL.Clients.Office.Excel.Functions.SPG(A42, "IQ_DILUT_EPS_NORM", "CY2023")</f>
        <v>5.7590000000000003</v>
      </c>
      <c r="E42">
        <f t="shared" si="0"/>
        <v>4849078</v>
      </c>
      <c r="F42">
        <f t="shared" si="1"/>
        <v>0.18308771002454219</v>
      </c>
      <c r="G42" s="11" t="s">
        <v>44</v>
      </c>
      <c r="H42" s="4" cm="1">
        <f t="array" ref="H42">_xll.SNL.Clients.Office.Excel.Functions.SPG(G42, "SP_TOTAL_REV", "CY2023")</f>
        <v>26485000</v>
      </c>
      <c r="I42" s="4">
        <f>_xll.SNL.Clients.Office.Excel.Functions.SPG(G42,"IQ_AVG_DILUT_SHARES_OUT","CY2023")</f>
        <v>842000000</v>
      </c>
      <c r="J42" s="5">
        <f>_xll.SNL.Clients.Office.Excel.Functions.SPG(G42, "IQ_DILUT_EPS_NORM", "CY2023")</f>
        <v>5.7590000000000003</v>
      </c>
      <c r="K42">
        <f t="shared" si="2"/>
        <v>4849078</v>
      </c>
      <c r="L42">
        <f t="shared" si="3"/>
        <v>0.18308771002454219</v>
      </c>
    </row>
    <row r="43" spans="1:12" x14ac:dyDescent="0.3">
      <c r="A43" s="11" t="s">
        <v>45</v>
      </c>
      <c r="B43" s="4" cm="1">
        <f t="array" ref="B43">_xll.SNL.Clients.Office.Excel.Functions.SPG(A43, "SP_TOTAL_REV", "CY2023")</f>
        <v>20051000</v>
      </c>
      <c r="C43" s="4">
        <f>_xll.SNL.Clients.Office.Excel.Functions.SPG(A43,"IQ_AVG_DILUT_SHARES_OUT","CY2023")</f>
        <v>282880000</v>
      </c>
      <c r="D43" s="5">
        <f>_xll.SNL.Clients.Office.Excel.Functions.SPG(A43, "IQ_DILUT_EPS_NORM", "CY2023")</f>
        <v>2.9409999999999998</v>
      </c>
      <c r="E43">
        <f t="shared" si="0"/>
        <v>831950.08</v>
      </c>
      <c r="F43">
        <f t="shared" si="1"/>
        <v>4.1491700164580321E-2</v>
      </c>
      <c r="G43" s="11" t="s">
        <v>45</v>
      </c>
      <c r="H43" s="4" cm="1">
        <f t="array" ref="H43">_xll.SNL.Clients.Office.Excel.Functions.SPG(G43, "SP_TOTAL_REV", "CY2023")</f>
        <v>20051000</v>
      </c>
      <c r="I43" s="4">
        <f>_xll.SNL.Clients.Office.Excel.Functions.SPG(G43,"IQ_AVG_DILUT_SHARES_OUT","CY2023")</f>
        <v>282880000</v>
      </c>
      <c r="J43" s="5">
        <f>_xll.SNL.Clients.Office.Excel.Functions.SPG(G43, "IQ_DILUT_EPS_NORM", "CY2023")</f>
        <v>2.9409999999999998</v>
      </c>
      <c r="K43">
        <f t="shared" si="2"/>
        <v>831950.08</v>
      </c>
      <c r="L43">
        <f t="shared" si="3"/>
        <v>4.1491700164580321E-2</v>
      </c>
    </row>
    <row r="44" spans="1:12" x14ac:dyDescent="0.3">
      <c r="A44" s="11" t="s">
        <v>46</v>
      </c>
      <c r="B44" s="4" cm="1">
        <f t="array" ref="B44">_xll.SNL.Clients.Office.Excel.Functions.SPG(A44, "SP_TOTAL_REV", "CY2023")</f>
        <v>13574000</v>
      </c>
      <c r="C44" s="4">
        <f>_xll.SNL.Clients.Office.Excel.Functions.SPG(A44,"IQ_AVG_DILUT_SHARES_OUT","CY2023")</f>
        <v>378800000</v>
      </c>
      <c r="D44" s="5">
        <f>_xll.SNL.Clients.Office.Excel.Functions.SPG(A44, "IQ_DILUT_EPS_NORM", "CY2023")</f>
        <v>5.9009999999999998</v>
      </c>
      <c r="E44">
        <f t="shared" si="0"/>
        <v>2235298.7999999998</v>
      </c>
      <c r="F44">
        <f t="shared" si="1"/>
        <v>0.16467502578458817</v>
      </c>
      <c r="G44" s="11" t="s">
        <v>46</v>
      </c>
      <c r="H44" s="4" cm="1">
        <f t="array" ref="H44">_xll.SNL.Clients.Office.Excel.Functions.SPG(G44, "SP_TOTAL_REV", "CY2023")</f>
        <v>13574000</v>
      </c>
      <c r="I44" s="4">
        <f>_xll.SNL.Clients.Office.Excel.Functions.SPG(G44,"IQ_AVG_DILUT_SHARES_OUT","CY2023")</f>
        <v>378800000</v>
      </c>
      <c r="J44" s="5">
        <f>_xll.SNL.Clients.Office.Excel.Functions.SPG(G44, "IQ_DILUT_EPS_NORM", "CY2023")</f>
        <v>5.9009999999999998</v>
      </c>
      <c r="K44">
        <f t="shared" si="2"/>
        <v>2235298.7999999998</v>
      </c>
      <c r="L44">
        <f t="shared" si="3"/>
        <v>0.16467502578458817</v>
      </c>
    </row>
    <row r="45" spans="1:12" x14ac:dyDescent="0.3">
      <c r="A45" s="11" t="s">
        <v>47</v>
      </c>
      <c r="B45" s="4" cm="1">
        <f t="array" ref="B45">_xll.SNL.Clients.Office.Excel.Functions.SPG(A45, "SP_TOTAL_REV", "CY2023")</f>
        <v>93935000</v>
      </c>
      <c r="C45" s="4">
        <f>_xll.SNL.Clients.Office.Excel.Functions.SPG(A45,"IQ_AVG_DILUT_SHARES_OUT","CY2023")</f>
        <v>542000000</v>
      </c>
      <c r="D45" s="5">
        <f>_xll.SNL.Clients.Office.Excel.Functions.SPG(A45, "IQ_DILUT_EPS_NORM", "CY2023")</f>
        <v>5.399</v>
      </c>
      <c r="E45">
        <f t="shared" si="0"/>
        <v>2926258</v>
      </c>
      <c r="F45">
        <f t="shared" si="1"/>
        <v>3.1151945494224731E-2</v>
      </c>
      <c r="G45" s="11" t="s">
        <v>47</v>
      </c>
      <c r="H45" s="4" cm="1">
        <f t="array" ref="H45">_xll.SNL.Clients.Office.Excel.Functions.SPG(G45, "SP_TOTAL_REV", "CY2023")</f>
        <v>93935000</v>
      </c>
      <c r="I45" s="4">
        <f>_xll.SNL.Clients.Office.Excel.Functions.SPG(G45,"IQ_AVG_DILUT_SHARES_OUT","CY2023")</f>
        <v>542000000</v>
      </c>
      <c r="J45" s="5">
        <f>_xll.SNL.Clients.Office.Excel.Functions.SPG(G45, "IQ_DILUT_EPS_NORM", "CY2023")</f>
        <v>5.399</v>
      </c>
      <c r="K45">
        <f t="shared" si="2"/>
        <v>2926258</v>
      </c>
      <c r="L45">
        <f t="shared" si="3"/>
        <v>3.1151945494224731E-2</v>
      </c>
    </row>
    <row r="46" spans="1:12" x14ac:dyDescent="0.3">
      <c r="A46" s="11" t="s">
        <v>48</v>
      </c>
      <c r="B46" s="4" cm="1">
        <f t="array" ref="B46">_xll.SNL.Clients.Office.Excel.Functions.SPG(A46, "SP_TOTAL_REV", "CY2023")</f>
        <v>5860168</v>
      </c>
      <c r="C46" s="4">
        <f>_xll.SNL.Clients.Office.Excel.Functions.SPG(A46,"IQ_AVG_DILUT_SHARES_OUT","CY2023")</f>
        <v>1268538000</v>
      </c>
      <c r="D46" s="5">
        <f>_xll.SNL.Clients.Office.Excel.Functions.SPG(A46, "IQ_DILUT_EPS_NORM", "CY2023")</f>
        <v>1.1930000000000001</v>
      </c>
      <c r="E46">
        <f t="shared" si="0"/>
        <v>1513365.834</v>
      </c>
      <c r="F46">
        <f t="shared" si="1"/>
        <v>0.25824615164616443</v>
      </c>
      <c r="G46" s="11" t="s">
        <v>48</v>
      </c>
      <c r="H46" s="4" cm="1">
        <f t="array" ref="H46">_xll.SNL.Clients.Office.Excel.Functions.SPG(G46, "SP_TOTAL_REV", "CY2023")</f>
        <v>5860168</v>
      </c>
      <c r="I46" s="4">
        <f>_xll.SNL.Clients.Office.Excel.Functions.SPG(G46,"IQ_AVG_DILUT_SHARES_OUT","CY2023")</f>
        <v>1268538000</v>
      </c>
      <c r="J46" s="5">
        <f>_xll.SNL.Clients.Office.Excel.Functions.SPG(G46, "IQ_DILUT_EPS_NORM", "CY2023")</f>
        <v>1.1930000000000001</v>
      </c>
      <c r="K46">
        <f t="shared" si="2"/>
        <v>1513365.834</v>
      </c>
      <c r="L46">
        <f t="shared" si="3"/>
        <v>0.25824615164616443</v>
      </c>
    </row>
    <row r="47" spans="1:12" x14ac:dyDescent="0.3">
      <c r="A47" s="11" t="s">
        <v>49</v>
      </c>
      <c r="B47" s="4" cm="1">
        <f t="array" ref="B47">_xll.SNL.Clients.Office.Excel.Functions.SPG(A47, "SP_TOTAL_REV", "CY2023")</f>
        <v>10071900</v>
      </c>
      <c r="C47" s="4">
        <f>_xll.SNL.Clients.Office.Excel.Functions.SPG(A47,"IQ_AVG_DILUT_SHARES_OUT","CY2023")</f>
        <v>219300000</v>
      </c>
      <c r="D47" s="5">
        <f>_xll.SNL.Clients.Office.Excel.Functions.SPG(A47, "IQ_DILUT_EPS_NORM", "CY2023")</f>
        <v>5.6619999999999999</v>
      </c>
      <c r="E47">
        <f t="shared" si="0"/>
        <v>1241676.6000000001</v>
      </c>
      <c r="F47">
        <f t="shared" si="1"/>
        <v>0.12328126768534239</v>
      </c>
      <c r="G47" s="11" t="s">
        <v>49</v>
      </c>
      <c r="H47" s="4" cm="1">
        <f t="array" ref="H47">_xll.SNL.Clients.Office.Excel.Functions.SPG(G47, "SP_TOTAL_REV", "CY2023")</f>
        <v>10071900</v>
      </c>
      <c r="I47" s="4">
        <f>_xll.SNL.Clients.Office.Excel.Functions.SPG(G47,"IQ_AVG_DILUT_SHARES_OUT","CY2023")</f>
        <v>219300000</v>
      </c>
      <c r="J47" s="5">
        <f>_xll.SNL.Clients.Office.Excel.Functions.SPG(G47, "IQ_DILUT_EPS_NORM", "CY2023")</f>
        <v>5.6619999999999999</v>
      </c>
      <c r="K47">
        <f t="shared" si="2"/>
        <v>1241676.6000000001</v>
      </c>
      <c r="L47">
        <f t="shared" si="3"/>
        <v>0.12328126768534239</v>
      </c>
    </row>
    <row r="48" spans="1:12" x14ac:dyDescent="0.3">
      <c r="A48" s="11" t="s">
        <v>50</v>
      </c>
      <c r="B48" s="4" cm="1">
        <f t="array" ref="B48">_xll.SNL.Clients.Office.Excel.Functions.SPG(A48, "SP_TOTAL_REV", "CY2023")</f>
        <v>11131600</v>
      </c>
      <c r="C48" s="4">
        <f>_xll.SNL.Clients.Office.Excel.Functions.SPG(A48,"IQ_AVG_DILUT_SHARES_OUT","CY2023")</f>
        <v>53783069</v>
      </c>
      <c r="D48" s="5">
        <f>_xll.SNL.Clients.Office.Excel.Functions.SPG(A48, "IQ_DILUT_EPS_NORM", "CY2023")</f>
        <v>9.7729999999999997</v>
      </c>
      <c r="E48">
        <f t="shared" si="0"/>
        <v>525621.93333699997</v>
      </c>
      <c r="F48">
        <f t="shared" si="1"/>
        <v>4.7218902344406913E-2</v>
      </c>
      <c r="G48" s="11" t="s">
        <v>50</v>
      </c>
      <c r="H48" s="4" cm="1">
        <f t="array" ref="H48">_xll.SNL.Clients.Office.Excel.Functions.SPG(G48, "SP_TOTAL_REV", "CY2023")</f>
        <v>11131600</v>
      </c>
      <c r="I48" s="4">
        <f>_xll.SNL.Clients.Office.Excel.Functions.SPG(G48,"IQ_AVG_DILUT_SHARES_OUT","CY2023")</f>
        <v>53783069</v>
      </c>
      <c r="J48" s="5">
        <f>_xll.SNL.Clients.Office.Excel.Functions.SPG(G48, "IQ_DILUT_EPS_NORM", "CY2023")</f>
        <v>9.7729999999999997</v>
      </c>
      <c r="K48">
        <f t="shared" si="2"/>
        <v>525621.93333699997</v>
      </c>
      <c r="L48">
        <f t="shared" si="3"/>
        <v>4.7218902344406913E-2</v>
      </c>
    </row>
    <row r="49" spans="1:12" x14ac:dyDescent="0.3">
      <c r="A49" s="11" t="s">
        <v>51</v>
      </c>
      <c r="B49" s="4" cm="1">
        <f t="array" ref="B49">_xll.SNL.Clients.Office.Excel.Functions.SPG(A49, "SP_TOTAL_REV", "CY2023")</f>
        <v>122428000</v>
      </c>
      <c r="C49" s="4">
        <f>_xll.SNL.Clients.Office.Excel.Functions.SPG(A49,"IQ_AVG_DILUT_SHARES_OUT","CY2023")</f>
        <v>7258000000</v>
      </c>
      <c r="D49" s="5">
        <f>_xll.SNL.Clients.Office.Excel.Functions.SPG(A49, "IQ_DILUT_EPS_NORM", "CY2023")</f>
        <v>1.6819999999999999</v>
      </c>
      <c r="E49">
        <f t="shared" si="0"/>
        <v>12207956</v>
      </c>
      <c r="F49">
        <f t="shared" si="1"/>
        <v>9.9715391903812858E-2</v>
      </c>
      <c r="G49" s="11" t="s">
        <v>51</v>
      </c>
      <c r="H49" s="4" cm="1">
        <f t="array" ref="H49">_xll.SNL.Clients.Office.Excel.Functions.SPG(G49, "SP_TOTAL_REV", "CY2023")</f>
        <v>122428000</v>
      </c>
      <c r="I49" s="4">
        <f>_xll.SNL.Clients.Office.Excel.Functions.SPG(G49,"IQ_AVG_DILUT_SHARES_OUT","CY2023")</f>
        <v>7258000000</v>
      </c>
      <c r="J49" s="5">
        <f>_xll.SNL.Clients.Office.Excel.Functions.SPG(G49, "IQ_DILUT_EPS_NORM", "CY2023")</f>
        <v>1.6819999999999999</v>
      </c>
      <c r="K49">
        <f t="shared" si="2"/>
        <v>12207956</v>
      </c>
      <c r="L49">
        <f t="shared" si="3"/>
        <v>9.9715391903812858E-2</v>
      </c>
    </row>
    <row r="50" spans="1:12" x14ac:dyDescent="0.3">
      <c r="A50" s="11" t="s">
        <v>52</v>
      </c>
      <c r="B50" s="4" cm="1">
        <f t="array" ref="B50">_xll.SNL.Clients.Office.Excel.Functions.SPG(A50, "SP_TOTAL_REV", "CY2023")</f>
        <v>3949815</v>
      </c>
      <c r="C50" s="4">
        <f>_xll.SNL.Clients.Office.Excel.Functions.SPG(A50,"IQ_AVG_DILUT_SHARES_OUT","CY2023")</f>
        <v>147130750</v>
      </c>
      <c r="D50" s="5">
        <f>_xll.SNL.Clients.Office.Excel.Functions.SPG(A50, "IQ_DILUT_EPS_NORM", "CY2023")</f>
        <v>4.5010000000000003</v>
      </c>
      <c r="E50">
        <f t="shared" si="0"/>
        <v>662235.50575000001</v>
      </c>
      <c r="F50">
        <f t="shared" si="1"/>
        <v>0.16766241096101969</v>
      </c>
      <c r="G50" s="11" t="s">
        <v>52</v>
      </c>
      <c r="H50" s="4" cm="1">
        <f t="array" ref="H50">_xll.SNL.Clients.Office.Excel.Functions.SPG(G50, "SP_TOTAL_REV", "CY2023")</f>
        <v>3949815</v>
      </c>
      <c r="I50" s="4">
        <f>_xll.SNL.Clients.Office.Excel.Functions.SPG(G50,"IQ_AVG_DILUT_SHARES_OUT","CY2023")</f>
        <v>147130750</v>
      </c>
      <c r="J50" s="5">
        <f>_xll.SNL.Clients.Office.Excel.Functions.SPG(G50, "IQ_DILUT_EPS_NORM", "CY2023")</f>
        <v>4.5010000000000003</v>
      </c>
      <c r="K50">
        <f t="shared" si="2"/>
        <v>662235.50575000001</v>
      </c>
      <c r="L50">
        <f t="shared" si="3"/>
        <v>0.16766241096101969</v>
      </c>
    </row>
    <row r="51" spans="1:12" x14ac:dyDescent="0.3">
      <c r="A51" s="11" t="s">
        <v>53</v>
      </c>
      <c r="B51" s="4" cm="1">
        <f t="array" ref="B51">_xll.SNL.Clients.Office.Excel.Functions.SPG(A51, "SP_TOTAL_REV", "CY2023")</f>
        <v>5497000</v>
      </c>
      <c r="C51" s="4">
        <f>_xll.SNL.Clients.Office.Excel.Functions.SPG(A51,"IQ_AVG_DILUT_SHARES_OUT","CY2023")</f>
        <v>216000000</v>
      </c>
      <c r="D51" s="5">
        <f>_xll.SNL.Clients.Office.Excel.Functions.SPG(A51, "IQ_DILUT_EPS_NORM", "CY2023")</f>
        <v>3.516</v>
      </c>
      <c r="E51">
        <f t="shared" si="0"/>
        <v>759456</v>
      </c>
      <c r="F51">
        <f t="shared" si="1"/>
        <v>0.13815826814626159</v>
      </c>
      <c r="G51" s="11" t="s">
        <v>53</v>
      </c>
      <c r="H51" s="4" cm="1">
        <f t="array" ref="H51">_xll.SNL.Clients.Office.Excel.Functions.SPG(G51, "SP_TOTAL_REV", "CY2023")</f>
        <v>5497000</v>
      </c>
      <c r="I51" s="4">
        <f>_xll.SNL.Clients.Office.Excel.Functions.SPG(G51,"IQ_AVG_DILUT_SHARES_OUT","CY2023")</f>
        <v>216000000</v>
      </c>
      <c r="J51" s="5">
        <f>_xll.SNL.Clients.Office.Excel.Functions.SPG(G51, "IQ_DILUT_EPS_NORM", "CY2023")</f>
        <v>3.516</v>
      </c>
      <c r="K51">
        <f t="shared" si="2"/>
        <v>759456</v>
      </c>
      <c r="L51">
        <f t="shared" si="3"/>
        <v>0.13815826814626159</v>
      </c>
    </row>
    <row r="52" spans="1:12" x14ac:dyDescent="0.3">
      <c r="A52" s="11" t="s">
        <v>54</v>
      </c>
      <c r="B52" s="4" cm="1">
        <f t="array" ref="B52">_xll.SNL.Clients.Office.Excel.Functions.SPG(A52, "SP_TOTAL_REV", "CY2023")</f>
        <v>18585900</v>
      </c>
      <c r="C52" s="4">
        <f>_xll.SNL.Clients.Office.Excel.Functions.SPG(A52,"IQ_AVG_DILUT_SHARES_OUT","CY2023")</f>
        <v>414400000</v>
      </c>
      <c r="D52" s="5">
        <f>_xll.SNL.Clients.Office.Excel.Functions.SPG(A52, "IQ_DILUT_EPS_NORM", "CY2023")</f>
        <v>6.9359999999999999</v>
      </c>
      <c r="E52">
        <f t="shared" si="0"/>
        <v>2874278.4</v>
      </c>
      <c r="F52">
        <f t="shared" si="1"/>
        <v>0.154648330185786</v>
      </c>
      <c r="G52" s="11" t="s">
        <v>54</v>
      </c>
      <c r="H52" s="4" cm="1">
        <f t="array" ref="H52">_xll.SNL.Clients.Office.Excel.Functions.SPG(G52, "SP_TOTAL_REV", "CY2023")</f>
        <v>18585900</v>
      </c>
      <c r="I52" s="4">
        <f>_xll.SNL.Clients.Office.Excel.Functions.SPG(G52,"IQ_AVG_DILUT_SHARES_OUT","CY2023")</f>
        <v>414400000</v>
      </c>
      <c r="J52" s="5">
        <f>_xll.SNL.Clients.Office.Excel.Functions.SPG(G52, "IQ_DILUT_EPS_NORM", "CY2023")</f>
        <v>6.9359999999999999</v>
      </c>
      <c r="K52">
        <f t="shared" si="2"/>
        <v>2874278.4</v>
      </c>
      <c r="L52">
        <f t="shared" si="3"/>
        <v>0.154648330185786</v>
      </c>
    </row>
    <row r="53" spans="1:12" x14ac:dyDescent="0.3">
      <c r="A53" s="11" t="s">
        <v>55</v>
      </c>
      <c r="B53" s="4" cm="1">
        <f t="array" ref="B53">_xll.SNL.Clients.Office.Excel.Functions.SPG(A53, "SP_TOTAL_REV", "CY2023")</f>
        <v>17830563</v>
      </c>
      <c r="C53" s="4">
        <f>_xll.SNL.Clients.Office.Excel.Functions.SPG(A53,"IQ_AVG_DILUT_SHARES_OUT","CY2023")</f>
        <v>18750250</v>
      </c>
      <c r="D53" s="5">
        <f>_xll.SNL.Clients.Office.Excel.Functions.SPG(A53, "IQ_DILUT_EPS_NORM", "CY2023")</f>
        <v>108.649</v>
      </c>
      <c r="E53">
        <f t="shared" si="0"/>
        <v>2037195.9122500001</v>
      </c>
      <c r="F53">
        <f t="shared" si="1"/>
        <v>0.11425303352732048</v>
      </c>
      <c r="G53" s="11" t="s">
        <v>55</v>
      </c>
      <c r="H53" s="4" cm="1">
        <f t="array" ref="H53">_xll.SNL.Clients.Office.Excel.Functions.SPG(G53, "SP_TOTAL_REV", "CY2023")</f>
        <v>17830563</v>
      </c>
      <c r="I53" s="4">
        <f>_xll.SNL.Clients.Office.Excel.Functions.SPG(G53,"IQ_AVG_DILUT_SHARES_OUT","CY2023")</f>
        <v>18750250</v>
      </c>
      <c r="J53" s="5">
        <f>_xll.SNL.Clients.Office.Excel.Functions.SPG(G53, "IQ_DILUT_EPS_NORM", "CY2023")</f>
        <v>108.649</v>
      </c>
      <c r="K53">
        <f t="shared" si="2"/>
        <v>2037195.9122500001</v>
      </c>
      <c r="L53">
        <f t="shared" si="3"/>
        <v>0.11425303352732048</v>
      </c>
    </row>
    <row r="54" spans="1:12" x14ac:dyDescent="0.3">
      <c r="A54" s="11" t="s">
        <v>56</v>
      </c>
      <c r="B54" s="4" cm="1">
        <f t="array" ref="B54">_xll.SNL.Clients.Office.Excel.Functions.SPG(A54, "SP_TOTAL_REV", "CY2023")</f>
        <v>2815021</v>
      </c>
      <c r="C54" s="4">
        <f>_xll.SNL.Clients.Office.Excel.Functions.SPG(A54,"IQ_AVG_DILUT_SHARES_OUT","CY2023")</f>
        <v>141643788</v>
      </c>
      <c r="D54" s="5">
        <f>_xll.SNL.Clients.Office.Excel.Functions.SPG(A54, "IQ_DILUT_EPS_NORM", "CY2023")</f>
        <v>3.0649999999999999</v>
      </c>
      <c r="E54">
        <f t="shared" si="0"/>
        <v>434138.21021999995</v>
      </c>
      <c r="F54">
        <f t="shared" si="1"/>
        <v>0.15422201476294492</v>
      </c>
      <c r="G54" s="11" t="s">
        <v>56</v>
      </c>
      <c r="H54" s="4" cm="1">
        <f t="array" ref="H54">_xll.SNL.Clients.Office.Excel.Functions.SPG(G54, "SP_TOTAL_REV", "CY2023")</f>
        <v>2815021</v>
      </c>
      <c r="I54" s="4">
        <f>_xll.SNL.Clients.Office.Excel.Functions.SPG(G54,"IQ_AVG_DILUT_SHARES_OUT","CY2023")</f>
        <v>141643788</v>
      </c>
      <c r="J54" s="5">
        <f>_xll.SNL.Clients.Office.Excel.Functions.SPG(G54, "IQ_DILUT_EPS_NORM", "CY2023")</f>
        <v>3.0649999999999999</v>
      </c>
      <c r="K54">
        <f t="shared" si="2"/>
        <v>434138.21021999995</v>
      </c>
      <c r="L54">
        <f t="shared" si="3"/>
        <v>0.15422201476294492</v>
      </c>
    </row>
    <row r="55" spans="1:12" x14ac:dyDescent="0.3">
      <c r="A55" s="11" t="s">
        <v>57</v>
      </c>
      <c r="B55" s="4" cm="1">
        <f t="array" ref="B55">_xll.SNL.Clients.Office.Excel.Functions.SPG(A55, "SP_TOTAL_REV", "CY2023")</f>
        <v>8364300</v>
      </c>
      <c r="C55" s="4">
        <f>_xll.SNL.Clients.Office.Excel.Functions.SPG(A55,"IQ_AVG_DILUT_SHARES_OUT","CY2023")</f>
        <v>81100000</v>
      </c>
      <c r="D55" s="5">
        <f>_xll.SNL.Clients.Office.Excel.Functions.SPG(A55, "IQ_DILUT_EPS_NORM", "CY2023")</f>
        <v>6.476</v>
      </c>
      <c r="E55">
        <f t="shared" si="0"/>
        <v>525203.6</v>
      </c>
      <c r="F55">
        <f t="shared" si="1"/>
        <v>6.2791100271391509E-2</v>
      </c>
      <c r="G55" s="11" t="s">
        <v>57</v>
      </c>
      <c r="H55" s="4" cm="1">
        <f t="array" ref="H55">_xll.SNL.Clients.Office.Excel.Functions.SPG(G55, "SP_TOTAL_REV", "CY2023")</f>
        <v>8364300</v>
      </c>
      <c r="I55" s="4">
        <f>_xll.SNL.Clients.Office.Excel.Functions.SPG(G55,"IQ_AVG_DILUT_SHARES_OUT","CY2023")</f>
        <v>81100000</v>
      </c>
      <c r="J55" s="5">
        <f>_xll.SNL.Clients.Office.Excel.Functions.SPG(G55, "IQ_DILUT_EPS_NORM", "CY2023")</f>
        <v>6.476</v>
      </c>
      <c r="K55">
        <f t="shared" si="2"/>
        <v>525203.6</v>
      </c>
      <c r="L55">
        <f t="shared" si="3"/>
        <v>6.2791100271391509E-2</v>
      </c>
    </row>
    <row r="56" spans="1:12" x14ac:dyDescent="0.3">
      <c r="A56" s="11" t="s">
        <v>58</v>
      </c>
      <c r="B56" s="4" cm="1">
        <f t="array" ref="B56">_xll.SNL.Clients.Office.Excel.Functions.SPG(A56, "SP_TOTAL_REV", "CY2023")</f>
        <v>1560699</v>
      </c>
      <c r="C56" s="4">
        <f>_xll.SNL.Clients.Office.Excel.Functions.SPG(A56,"IQ_AVG_DILUT_SHARES_OUT","CY2023")</f>
        <v>75456000</v>
      </c>
      <c r="D56" s="5">
        <f>_xll.SNL.Clients.Office.Excel.Functions.SPG(A56, "IQ_DILUT_EPS_NORM", "CY2023")</f>
        <v>1.669</v>
      </c>
      <c r="E56">
        <f t="shared" si="0"/>
        <v>125936.064</v>
      </c>
      <c r="F56">
        <f t="shared" si="1"/>
        <v>8.069208989049137E-2</v>
      </c>
      <c r="G56" s="11" t="s">
        <v>58</v>
      </c>
      <c r="H56" s="4" cm="1">
        <f t="array" ref="H56">_xll.SNL.Clients.Office.Excel.Functions.SPG(G56, "SP_TOTAL_REV", "CY2023")</f>
        <v>1560699</v>
      </c>
      <c r="I56" s="4">
        <f>_xll.SNL.Clients.Office.Excel.Functions.SPG(G56,"IQ_AVG_DILUT_SHARES_OUT","CY2023")</f>
        <v>75456000</v>
      </c>
      <c r="J56" s="5">
        <f>_xll.SNL.Clients.Office.Excel.Functions.SPG(G56, "IQ_DILUT_EPS_NORM", "CY2023")</f>
        <v>1.669</v>
      </c>
      <c r="K56">
        <f t="shared" si="2"/>
        <v>125936.064</v>
      </c>
      <c r="L56">
        <f t="shared" si="3"/>
        <v>8.069208989049137E-2</v>
      </c>
    </row>
    <row r="57" spans="1:12" x14ac:dyDescent="0.3">
      <c r="A57" s="11" t="s">
        <v>59</v>
      </c>
      <c r="B57" s="4" cm="1">
        <f t="array" ref="B57">_xll.SNL.Clients.Office.Excel.Functions.SPG(A57, "SP_TOTAL_REV", "CY2023")</f>
        <v>25506000</v>
      </c>
      <c r="C57" s="4">
        <f>_xll.SNL.Clients.Office.Excel.Functions.SPG(A57,"IQ_AVG_DILUT_SHARES_OUT","CY2023")</f>
        <v>1015000000</v>
      </c>
      <c r="D57" s="5">
        <f>_xll.SNL.Clients.Office.Excel.Functions.SPG(A57, "IQ_DILUT_EPS_NORM", "CY2023")</f>
        <v>1.4810000000000001</v>
      </c>
      <c r="E57">
        <f t="shared" si="0"/>
        <v>1503215</v>
      </c>
      <c r="F57">
        <f t="shared" si="1"/>
        <v>5.8935740610052537E-2</v>
      </c>
      <c r="G57" s="11" t="s">
        <v>59</v>
      </c>
      <c r="H57" s="4" cm="1">
        <f t="array" ref="H57">_xll.SNL.Clients.Office.Excel.Functions.SPG(G57, "SP_TOTAL_REV", "CY2023")</f>
        <v>25506000</v>
      </c>
      <c r="I57" s="4">
        <f>_xll.SNL.Clients.Office.Excel.Functions.SPG(G57,"IQ_AVG_DILUT_SHARES_OUT","CY2023")</f>
        <v>1015000000</v>
      </c>
      <c r="J57" s="5">
        <f>_xll.SNL.Clients.Office.Excel.Functions.SPG(G57, "IQ_DILUT_EPS_NORM", "CY2023")</f>
        <v>1.4810000000000001</v>
      </c>
      <c r="K57">
        <f t="shared" si="2"/>
        <v>1503215</v>
      </c>
      <c r="L57">
        <f t="shared" si="3"/>
        <v>5.8935740610052537E-2</v>
      </c>
    </row>
    <row r="58" spans="1:12" x14ac:dyDescent="0.3">
      <c r="A58" s="11" t="s">
        <v>60</v>
      </c>
      <c r="B58" s="4" cm="1">
        <f t="array" ref="B58">_xll.SNL.Clients.Office.Excel.Functions.SPG(A58, "SP_TOTAL_REV", "CY2023")</f>
        <v>12062000</v>
      </c>
      <c r="C58" s="4">
        <f>_xll.SNL.Clients.Office.Excel.Functions.SPG(A58,"IQ_AVG_DILUT_SHARES_OUT","CY2023")</f>
        <v>317022000</v>
      </c>
      <c r="D58" s="5">
        <f>_xll.SNL.Clients.Office.Excel.Functions.SPG(A58, "IQ_DILUT_EPS_NORM", "CY2023")</f>
        <v>1.5109999999999999</v>
      </c>
      <c r="E58">
        <f t="shared" si="0"/>
        <v>479020.24199999997</v>
      </c>
      <c r="F58">
        <f t="shared" si="1"/>
        <v>3.9713168794561431E-2</v>
      </c>
      <c r="G58" s="11" t="s">
        <v>60</v>
      </c>
      <c r="H58" s="4" cm="1">
        <f t="array" ref="H58">_xll.SNL.Clients.Office.Excel.Functions.SPG(G58, "SP_TOTAL_REV", "CY2023")</f>
        <v>12062000</v>
      </c>
      <c r="I58" s="4">
        <f>_xll.SNL.Clients.Office.Excel.Functions.SPG(G58,"IQ_AVG_DILUT_SHARES_OUT","CY2023")</f>
        <v>317022000</v>
      </c>
      <c r="J58" s="5">
        <f>_xll.SNL.Clients.Office.Excel.Functions.SPG(G58, "IQ_DILUT_EPS_NORM", "CY2023")</f>
        <v>1.5109999999999999</v>
      </c>
      <c r="K58">
        <f t="shared" si="2"/>
        <v>479020.24199999997</v>
      </c>
      <c r="L58">
        <f t="shared" si="3"/>
        <v>3.9713168794561431E-2</v>
      </c>
    </row>
    <row r="59" spans="1:12" x14ac:dyDescent="0.3">
      <c r="A59" s="11" t="s">
        <v>61</v>
      </c>
      <c r="B59" s="4" cm="1">
        <f t="array" ref="B59">_xll.SNL.Clients.Office.Excel.Functions.SPG(A59, "SP_TOTAL_REV", "CY2023")</f>
        <v>100181000</v>
      </c>
      <c r="C59" s="4">
        <f>_xll.SNL.Clients.Office.Excel.Functions.SPG(A59,"IQ_AVG_DILUT_SHARES_OUT","CY2023")</f>
        <v>8080500000</v>
      </c>
      <c r="D59" s="5">
        <f>_xll.SNL.Clients.Office.Excel.Functions.SPG(A59, "IQ_DILUT_EPS_NORM", "CY2023")</f>
        <v>2.4780000000000002</v>
      </c>
      <c r="E59">
        <f t="shared" si="0"/>
        <v>20023479</v>
      </c>
      <c r="F59">
        <f t="shared" si="1"/>
        <v>0.19987301983410027</v>
      </c>
      <c r="G59" s="11" t="s">
        <v>61</v>
      </c>
      <c r="H59" s="4" cm="1">
        <f t="array" ref="H59">_xll.SNL.Clients.Office.Excel.Functions.SPG(G59, "SP_TOTAL_REV", "CY2023")</f>
        <v>100181000</v>
      </c>
      <c r="I59" s="4">
        <f>_xll.SNL.Clients.Office.Excel.Functions.SPG(G59,"IQ_AVG_DILUT_SHARES_OUT","CY2023")</f>
        <v>8080500000</v>
      </c>
      <c r="J59" s="5">
        <f>_xll.SNL.Clients.Office.Excel.Functions.SPG(G59, "IQ_DILUT_EPS_NORM", "CY2023")</f>
        <v>2.4780000000000002</v>
      </c>
      <c r="K59">
        <f t="shared" si="2"/>
        <v>20023479</v>
      </c>
      <c r="L59">
        <f t="shared" si="3"/>
        <v>0.19987301983410027</v>
      </c>
    </row>
    <row r="60" spans="1:12" x14ac:dyDescent="0.3">
      <c r="A60" s="11" t="s">
        <v>62</v>
      </c>
      <c r="B60" s="4" cm="1">
        <f t="array" ref="B60">_xll.SNL.Clients.Office.Excel.Functions.SPG(A60, "SP_TOTAL_REV", "CY2023")</f>
        <v>10360000</v>
      </c>
      <c r="C60" s="4">
        <f>_xll.SNL.Clients.Office.Excel.Functions.SPG(A60,"IQ_AVG_DILUT_SHARES_OUT","CY2023")</f>
        <v>508000000</v>
      </c>
      <c r="D60" s="5">
        <f>_xll.SNL.Clients.Office.Excel.Functions.SPG(A60, "IQ_DILUT_EPS_NORM", "CY2023")</f>
        <v>0.59</v>
      </c>
      <c r="E60">
        <f t="shared" si="0"/>
        <v>299720</v>
      </c>
      <c r="F60">
        <f t="shared" si="1"/>
        <v>2.893050193050193E-2</v>
      </c>
      <c r="G60" s="11" t="s">
        <v>62</v>
      </c>
      <c r="H60" s="4" cm="1">
        <f t="array" ref="H60">_xll.SNL.Clients.Office.Excel.Functions.SPG(G60, "SP_TOTAL_REV", "CY2023")</f>
        <v>10360000</v>
      </c>
      <c r="I60" s="4">
        <f>_xll.SNL.Clients.Office.Excel.Functions.SPG(G60,"IQ_AVG_DILUT_SHARES_OUT","CY2023")</f>
        <v>508000000</v>
      </c>
      <c r="J60" s="5">
        <f>_xll.SNL.Clients.Office.Excel.Functions.SPG(G60, "IQ_DILUT_EPS_NORM", "CY2023")</f>
        <v>0.59</v>
      </c>
      <c r="K60">
        <f t="shared" si="2"/>
        <v>299720</v>
      </c>
      <c r="L60">
        <f t="shared" si="3"/>
        <v>2.893050193050193E-2</v>
      </c>
    </row>
    <row r="61" spans="1:12" x14ac:dyDescent="0.3">
      <c r="A61" s="11" t="s">
        <v>63</v>
      </c>
      <c r="B61" s="4" cm="1">
        <f t="array" ref="B61">_xll.SNL.Clients.Office.Excel.Functions.SPG(A61, "SP_TOTAL_REV", "CY2023")</f>
        <v>19492000</v>
      </c>
      <c r="C61" s="4">
        <f>_xll.SNL.Clients.Office.Excel.Functions.SPG(A61,"IQ_AVG_DILUT_SHARES_OUT","CY2023")</f>
        <v>289906500</v>
      </c>
      <c r="D61" s="5">
        <f>_xll.SNL.Clients.Office.Excel.Functions.SPG(A61, "IQ_DILUT_EPS_NORM", "CY2023")</f>
        <v>4.8460000000000001</v>
      </c>
      <c r="E61">
        <f t="shared" si="0"/>
        <v>1404886.899</v>
      </c>
      <c r="F61">
        <f t="shared" si="1"/>
        <v>7.2075051251795613E-2</v>
      </c>
      <c r="G61" s="11" t="s">
        <v>63</v>
      </c>
      <c r="H61" s="4" cm="1">
        <f t="array" ref="H61">_xll.SNL.Clients.Office.Excel.Functions.SPG(G61, "SP_TOTAL_REV", "CY2023")</f>
        <v>19492000</v>
      </c>
      <c r="I61" s="4">
        <f>_xll.SNL.Clients.Office.Excel.Functions.SPG(G61,"IQ_AVG_DILUT_SHARES_OUT","CY2023")</f>
        <v>289906500</v>
      </c>
      <c r="J61" s="5">
        <f>_xll.SNL.Clients.Office.Excel.Functions.SPG(G61, "IQ_DILUT_EPS_NORM", "CY2023")</f>
        <v>4.8460000000000001</v>
      </c>
      <c r="K61">
        <f t="shared" si="2"/>
        <v>1404886.899</v>
      </c>
      <c r="L61">
        <f t="shared" si="3"/>
        <v>7.2075051251795613E-2</v>
      </c>
    </row>
    <row r="62" spans="1:12" x14ac:dyDescent="0.3">
      <c r="A62" s="11" t="s">
        <v>64</v>
      </c>
      <c r="B62" s="4" cm="1">
        <f t="array" ref="B62">_xll.SNL.Clients.Office.Excel.Functions.SPG(A62, "SP_TOTAL_REV", "CY2023")</f>
        <v>364482000</v>
      </c>
      <c r="C62" s="4">
        <f>_xll.SNL.Clients.Office.Excel.Functions.SPG(A62,"IQ_AVG_DILUT_SHARES_OUT","CY2023")</f>
        <v>1448880</v>
      </c>
      <c r="D62" s="5">
        <f>_xll.SNL.Clients.Office.Excel.Functions.SPG(A62, "IQ_DILUT_EPS_NORM", "CY2023")</f>
        <v>51197.993999999999</v>
      </c>
      <c r="E62">
        <f t="shared" si="0"/>
        <v>74179749.546719998</v>
      </c>
      <c r="F62">
        <f t="shared" si="1"/>
        <v>0.20352102311422784</v>
      </c>
      <c r="G62" s="11" t="s">
        <v>64</v>
      </c>
      <c r="H62" s="4" cm="1">
        <f t="array" ref="H62">_xll.SNL.Clients.Office.Excel.Functions.SPG(G62, "SP_TOTAL_REV", "CY2023")</f>
        <v>364482000</v>
      </c>
      <c r="I62" s="4">
        <f>_xll.SNL.Clients.Office.Excel.Functions.SPG(G62,"IQ_AVG_DILUT_SHARES_OUT","CY2023")</f>
        <v>1448880</v>
      </c>
      <c r="J62" s="5">
        <f>_xll.SNL.Clients.Office.Excel.Functions.SPG(G62, "IQ_DILUT_EPS_NORM", "CY2023")</f>
        <v>51197.993999999999</v>
      </c>
      <c r="K62">
        <f t="shared" si="2"/>
        <v>74179749.546719998</v>
      </c>
      <c r="L62">
        <f t="shared" si="3"/>
        <v>0.20352102311422784</v>
      </c>
    </row>
    <row r="63" spans="1:12" x14ac:dyDescent="0.3">
      <c r="A63" s="11" t="s">
        <v>65</v>
      </c>
      <c r="B63" s="4" cm="1">
        <f t="array" ref="B63">_xll.SNL.Clients.Office.Excel.Functions.SPG(A63, "SP_TOTAL_REV", "CY2023")</f>
        <v>43452000</v>
      </c>
      <c r="C63" s="4">
        <f>_xll.SNL.Clients.Office.Excel.Functions.SPG(A63,"IQ_AVG_DILUT_SHARES_OUT","CY2023")</f>
        <v>218500000</v>
      </c>
      <c r="D63" s="5">
        <f>_xll.SNL.Clients.Office.Excel.Functions.SPG(A63, "IQ_DILUT_EPS_NORM", "CY2023")</f>
        <v>5.0170000000000003</v>
      </c>
      <c r="E63">
        <f t="shared" si="0"/>
        <v>1096214.5</v>
      </c>
      <c r="F63">
        <f t="shared" si="1"/>
        <v>2.5228171315474546E-2</v>
      </c>
      <c r="G63" s="11" t="s">
        <v>65</v>
      </c>
      <c r="H63" s="4" cm="1">
        <f t="array" ref="H63">_xll.SNL.Clients.Office.Excel.Functions.SPG(G63, "SP_TOTAL_REV", "CY2023")</f>
        <v>43452000</v>
      </c>
      <c r="I63" s="4">
        <f>_xll.SNL.Clients.Office.Excel.Functions.SPG(G63,"IQ_AVG_DILUT_SHARES_OUT","CY2023")</f>
        <v>218500000</v>
      </c>
      <c r="J63" s="5">
        <f>_xll.SNL.Clients.Office.Excel.Functions.SPG(G63, "IQ_DILUT_EPS_NORM", "CY2023")</f>
        <v>5.0170000000000003</v>
      </c>
      <c r="K63">
        <f t="shared" si="2"/>
        <v>1096214.5</v>
      </c>
      <c r="L63">
        <f t="shared" si="3"/>
        <v>2.5228171315474546E-2</v>
      </c>
    </row>
    <row r="64" spans="1:12" x14ac:dyDescent="0.3">
      <c r="A64" s="11" t="s">
        <v>66</v>
      </c>
      <c r="B64" s="4" cm="1">
        <f t="array" ref="B64">_xll.SNL.Clients.Office.Excel.Functions.SPG(A64, "SP_TOTAL_REV", "CY2023")</f>
        <v>1144999</v>
      </c>
      <c r="C64" s="4">
        <f>_xll.SNL.Clients.Office.Excel.Functions.SPG(A64,"IQ_AVG_DILUT_SHARES_OUT","CY2023")</f>
        <v>161472500</v>
      </c>
      <c r="D64" s="5">
        <f>_xll.SNL.Clients.Office.Excel.Functions.SPG(A64, "IQ_DILUT_EPS_NORM", "CY2023")</f>
        <v>0.90800000000000003</v>
      </c>
      <c r="E64">
        <f t="shared" si="0"/>
        <v>146617.03</v>
      </c>
      <c r="F64">
        <f t="shared" si="1"/>
        <v>0.128049919694253</v>
      </c>
      <c r="G64" s="11" t="s">
        <v>66</v>
      </c>
      <c r="H64" s="4" cm="1">
        <f t="array" ref="H64">_xll.SNL.Clients.Office.Excel.Functions.SPG(G64, "SP_TOTAL_REV", "CY2023")</f>
        <v>1144999</v>
      </c>
      <c r="I64" s="4">
        <f>_xll.SNL.Clients.Office.Excel.Functions.SPG(G64,"IQ_AVG_DILUT_SHARES_OUT","CY2023")</f>
        <v>161472500</v>
      </c>
      <c r="J64" s="5">
        <f>_xll.SNL.Clients.Office.Excel.Functions.SPG(G64, "IQ_DILUT_EPS_NORM", "CY2023")</f>
        <v>0.90800000000000003</v>
      </c>
      <c r="K64">
        <f t="shared" si="2"/>
        <v>146617.03</v>
      </c>
      <c r="L64">
        <f t="shared" si="3"/>
        <v>0.128049919694253</v>
      </c>
    </row>
    <row r="65" spans="1:12" x14ac:dyDescent="0.3">
      <c r="A65" s="11" t="s">
        <v>67</v>
      </c>
      <c r="B65" s="4" cm="1">
        <f t="array" ref="B65">_xll.SNL.Clients.Office.Excel.Functions.SPG(A65, "SP_TOTAL_REV", "CY2023")</f>
        <v>9835600</v>
      </c>
      <c r="C65" s="4">
        <f>_xll.SNL.Clients.Office.Excel.Functions.SPG(A65,"IQ_AVG_DILUT_SHARES_OUT","CY2023")</f>
        <v>145600000</v>
      </c>
      <c r="D65" s="5">
        <f>_xll.SNL.Clients.Office.Excel.Functions.SPG(A65, "IQ_DILUT_EPS_NORM", "CY2023")</f>
        <v>7.98</v>
      </c>
      <c r="E65">
        <f t="shared" si="0"/>
        <v>1161888</v>
      </c>
      <c r="F65">
        <f t="shared" si="1"/>
        <v>0.11813087152791898</v>
      </c>
      <c r="G65" s="11" t="s">
        <v>67</v>
      </c>
      <c r="H65" s="4" cm="1">
        <f t="array" ref="H65">_xll.SNL.Clients.Office.Excel.Functions.SPG(G65, "SP_TOTAL_REV", "CY2023")</f>
        <v>9835600</v>
      </c>
      <c r="I65" s="4">
        <f>_xll.SNL.Clients.Office.Excel.Functions.SPG(G65,"IQ_AVG_DILUT_SHARES_OUT","CY2023")</f>
        <v>145600000</v>
      </c>
      <c r="J65" s="5">
        <f>_xll.SNL.Clients.Office.Excel.Functions.SPG(G65, "IQ_DILUT_EPS_NORM", "CY2023")</f>
        <v>7.98</v>
      </c>
      <c r="K65">
        <f t="shared" si="2"/>
        <v>1161888</v>
      </c>
      <c r="L65">
        <f t="shared" si="3"/>
        <v>0.11813087152791898</v>
      </c>
    </row>
    <row r="66" spans="1:12" x14ac:dyDescent="0.3">
      <c r="A66" s="11" t="s">
        <v>68</v>
      </c>
      <c r="B66" s="4" cm="1">
        <f t="array" ref="B66">_xll.SNL.Clients.Office.Excel.Functions.SPG(A66, "SP_TOTAL_REV", "CY2023")</f>
        <v>17859000</v>
      </c>
      <c r="C66" s="4">
        <f>_xll.SNL.Clients.Office.Excel.Functions.SPG(A66,"IQ_AVG_DILUT_SHARES_OUT","CY2023")</f>
        <v>150706451</v>
      </c>
      <c r="D66" s="5">
        <f>_xll.SNL.Clients.Office.Excel.Functions.SPG(A66, "IQ_DILUT_EPS_NORM", "CY2023")</f>
        <v>25.914000000000001</v>
      </c>
      <c r="E66">
        <f t="shared" si="0"/>
        <v>3905406.9712140001</v>
      </c>
      <c r="F66">
        <f t="shared" si="1"/>
        <v>0.21868004766302707</v>
      </c>
      <c r="G66" s="11" t="s">
        <v>68</v>
      </c>
      <c r="H66" s="4" cm="1">
        <f t="array" ref="H66">_xll.SNL.Clients.Office.Excel.Functions.SPG(G66, "SP_TOTAL_REV", "CY2023")</f>
        <v>17859000</v>
      </c>
      <c r="I66" s="4">
        <f>_xll.SNL.Clients.Office.Excel.Functions.SPG(G66,"IQ_AVG_DILUT_SHARES_OUT","CY2023")</f>
        <v>150706451</v>
      </c>
      <c r="J66" s="5">
        <f>_xll.SNL.Clients.Office.Excel.Functions.SPG(G66, "IQ_DILUT_EPS_NORM", "CY2023")</f>
        <v>25.914000000000001</v>
      </c>
      <c r="K66">
        <f t="shared" si="2"/>
        <v>3905406.9712140001</v>
      </c>
      <c r="L66">
        <f t="shared" si="3"/>
        <v>0.21868004766302707</v>
      </c>
    </row>
    <row r="67" spans="1:12" x14ac:dyDescent="0.3">
      <c r="A67" s="11" t="s">
        <v>69</v>
      </c>
      <c r="B67" s="4" cm="1">
        <f t="array" ref="B67">_xll.SNL.Clients.Office.Excel.Functions.SPG(A67, "SP_TOTAL_REV", "CY2023")</f>
        <v>7683902</v>
      </c>
      <c r="C67" s="4">
        <f>_xll.SNL.Clients.Office.Excel.Functions.SPG(A67,"IQ_AVG_DILUT_SHARES_OUT","CY2023")</f>
        <v>755419936</v>
      </c>
      <c r="D67" s="5">
        <f>_xll.SNL.Clients.Office.Excel.Functions.SPG(A67, "IQ_DILUT_EPS_NORM", "CY2023")</f>
        <v>1.1000000000000001</v>
      </c>
      <c r="E67">
        <f t="shared" si="0"/>
        <v>830961.92960000003</v>
      </c>
      <c r="F67">
        <f t="shared" si="1"/>
        <v>0.10814322327380022</v>
      </c>
      <c r="G67" s="11" t="s">
        <v>69</v>
      </c>
      <c r="H67" s="4" cm="1">
        <f t="array" ref="H67">_xll.SNL.Clients.Office.Excel.Functions.SPG(G67, "SP_TOTAL_REV", "CY2023")</f>
        <v>7683902</v>
      </c>
      <c r="I67" s="4">
        <f>_xll.SNL.Clients.Office.Excel.Functions.SPG(G67,"IQ_AVG_DILUT_SHARES_OUT","CY2023")</f>
        <v>755419936</v>
      </c>
      <c r="J67" s="5">
        <f>_xll.SNL.Clients.Office.Excel.Functions.SPG(G67, "IQ_DILUT_EPS_NORM", "CY2023")</f>
        <v>1.1000000000000001</v>
      </c>
      <c r="K67">
        <f t="shared" si="2"/>
        <v>830961.92960000003</v>
      </c>
      <c r="L67">
        <f t="shared" si="3"/>
        <v>0.10814322327380022</v>
      </c>
    </row>
    <row r="68" spans="1:12" x14ac:dyDescent="0.3">
      <c r="A68" s="11" t="s">
        <v>70</v>
      </c>
      <c r="B68" s="4" cm="1">
        <f t="array" ref="B68">_xll.SNL.Clients.Office.Excel.Functions.SPG(A68, "SP_TOTAL_REV", "CY2023")</f>
        <v>21365000</v>
      </c>
      <c r="C68" s="4">
        <f>_xll.SNL.Clients.Office.Excel.Functions.SPG(A68,"IQ_AVG_DILUT_SHARES_OUT","CY2023")</f>
        <v>36530000</v>
      </c>
      <c r="D68" s="5">
        <f>_xll.SNL.Clients.Office.Excel.Functions.SPG(A68, "IQ_DILUT_EPS_NORM", "CY2023")</f>
        <v>97.557000000000002</v>
      </c>
      <c r="E68">
        <f t="shared" si="0"/>
        <v>3563757.21</v>
      </c>
      <c r="F68">
        <f t="shared" si="1"/>
        <v>0.16680352024338871</v>
      </c>
      <c r="G68" s="11" t="s">
        <v>70</v>
      </c>
      <c r="H68" s="4" cm="1">
        <f t="array" ref="H68">_xll.SNL.Clients.Office.Excel.Functions.SPG(G68, "SP_TOTAL_REV", "CY2023")</f>
        <v>21365000</v>
      </c>
      <c r="I68" s="4">
        <f>_xll.SNL.Clients.Office.Excel.Functions.SPG(G68,"IQ_AVG_DILUT_SHARES_OUT","CY2023")</f>
        <v>36530000</v>
      </c>
      <c r="J68" s="5">
        <f>_xll.SNL.Clients.Office.Excel.Functions.SPG(G68, "IQ_DILUT_EPS_NORM", "CY2023")</f>
        <v>97.557000000000002</v>
      </c>
      <c r="K68">
        <f t="shared" si="2"/>
        <v>3563757.21</v>
      </c>
      <c r="L68">
        <f t="shared" si="3"/>
        <v>0.16680352024338871</v>
      </c>
    </row>
    <row r="69" spans="1:12" x14ac:dyDescent="0.3">
      <c r="A69" s="11" t="s">
        <v>71</v>
      </c>
      <c r="B69" s="4" cm="1">
        <f t="array" ref="B69">_xll.SNL.Clients.Office.Excel.Functions.SPG(A69, "SP_TOTAL_REV", "CY2023")</f>
        <v>14240000</v>
      </c>
      <c r="C69" s="4">
        <f>_xll.SNL.Clients.Office.Excel.Functions.SPG(A69,"IQ_AVG_DILUT_SHARES_OUT","CY2023")</f>
        <v>1463500000</v>
      </c>
      <c r="D69" s="5">
        <f>_xll.SNL.Clients.Office.Excel.Functions.SPG(A69, "IQ_DILUT_EPS_NORM", "CY2023")</f>
        <v>0.90500000000000003</v>
      </c>
      <c r="E69">
        <f t="shared" ref="E69:E132" si="4">C69*D69/1000</f>
        <v>1324467.5</v>
      </c>
      <c r="F69">
        <f t="shared" ref="F69:F132" si="5">E69/B69</f>
        <v>9.3010358146067409E-2</v>
      </c>
      <c r="G69" s="11" t="s">
        <v>71</v>
      </c>
      <c r="H69" s="4" cm="1">
        <f t="array" ref="H69">_xll.SNL.Clients.Office.Excel.Functions.SPG(G69, "SP_TOTAL_REV", "CY2023")</f>
        <v>14240000</v>
      </c>
      <c r="I69" s="4">
        <f>_xll.SNL.Clients.Office.Excel.Functions.SPG(G69,"IQ_AVG_DILUT_SHARES_OUT","CY2023")</f>
        <v>1463500000</v>
      </c>
      <c r="J69" s="5">
        <f>_xll.SNL.Clients.Office.Excel.Functions.SPG(G69, "IQ_DILUT_EPS_NORM", "CY2023")</f>
        <v>0.90500000000000003</v>
      </c>
      <c r="K69">
        <f t="shared" ref="K69:K132" si="6">I69*J69/1000</f>
        <v>1324467.5</v>
      </c>
      <c r="L69">
        <f t="shared" ref="L69:L132" si="7">K69/H69</f>
        <v>9.3010358146067409E-2</v>
      </c>
    </row>
    <row r="70" spans="1:12" x14ac:dyDescent="0.3">
      <c r="A70" s="11" t="s">
        <v>72</v>
      </c>
      <c r="B70" s="4" cm="1">
        <f t="array" ref="B70">_xll.SNL.Clients.Office.Excel.Functions.SPG(A70, "SP_TOTAL_REV", "CY2023")</f>
        <v>45006000</v>
      </c>
      <c r="C70" s="4">
        <f>_xll.SNL.Clients.Office.Excel.Functions.SPG(A70,"IQ_AVG_DILUT_SHARES_OUT","CY2023")</f>
        <v>2078000000</v>
      </c>
      <c r="D70" s="5">
        <f>_xll.SNL.Clients.Office.Excel.Functions.SPG(A70, "IQ_DILUT_EPS_NORM", "CY2023")</f>
        <v>3.0550000000000002</v>
      </c>
      <c r="E70">
        <f t="shared" si="4"/>
        <v>6348290</v>
      </c>
      <c r="F70">
        <f t="shared" si="5"/>
        <v>0.14105430387059503</v>
      </c>
      <c r="G70" s="11" t="s">
        <v>72</v>
      </c>
      <c r="H70" s="4" cm="1">
        <f t="array" ref="H70">_xll.SNL.Clients.Office.Excel.Functions.SPG(G70, "SP_TOTAL_REV", "CY2023")</f>
        <v>45006000</v>
      </c>
      <c r="I70" s="4">
        <f>_xll.SNL.Clients.Office.Excel.Functions.SPG(G70,"IQ_AVG_DILUT_SHARES_OUT","CY2023")</f>
        <v>2078000000</v>
      </c>
      <c r="J70" s="5">
        <f>_xll.SNL.Clients.Office.Excel.Functions.SPG(G70, "IQ_DILUT_EPS_NORM", "CY2023")</f>
        <v>3.0550000000000002</v>
      </c>
      <c r="K70">
        <f t="shared" si="6"/>
        <v>6348290</v>
      </c>
      <c r="L70">
        <f t="shared" si="7"/>
        <v>0.14105430387059503</v>
      </c>
    </row>
    <row r="71" spans="1:12" x14ac:dyDescent="0.3">
      <c r="A71" s="11" t="s">
        <v>73</v>
      </c>
      <c r="B71" s="4" cm="1">
        <f t="array" ref="B71">_xll.SNL.Clients.Office.Excel.Functions.SPG(A71, "SP_TOTAL_REV", "CY2023")</f>
        <v>38865000</v>
      </c>
      <c r="C71" s="4">
        <f>_xll.SNL.Clients.Office.Excel.Functions.SPG(A71,"IQ_AVG_DILUT_SHARES_OUT","CY2023")</f>
        <v>4366000000</v>
      </c>
      <c r="D71" s="5">
        <f>_xll.SNL.Clients.Office.Excel.Functions.SPG(A71, "IQ_DILUT_EPS_NORM", "CY2023")</f>
        <v>1.9379999999999999</v>
      </c>
      <c r="E71">
        <f t="shared" si="4"/>
        <v>8461308</v>
      </c>
      <c r="F71">
        <f t="shared" si="5"/>
        <v>0.21771022771130838</v>
      </c>
      <c r="G71" s="11" t="s">
        <v>73</v>
      </c>
      <c r="H71" s="4" cm="1">
        <f t="array" ref="H71">_xll.SNL.Clients.Office.Excel.Functions.SPG(G71, "SP_TOTAL_REV", "CY2023")</f>
        <v>38865000</v>
      </c>
      <c r="I71" s="4">
        <f>_xll.SNL.Clients.Office.Excel.Functions.SPG(G71,"IQ_AVG_DILUT_SHARES_OUT","CY2023")</f>
        <v>4366000000</v>
      </c>
      <c r="J71" s="5">
        <f>_xll.SNL.Clients.Office.Excel.Functions.SPG(G71, "IQ_DILUT_EPS_NORM", "CY2023")</f>
        <v>1.9379999999999999</v>
      </c>
      <c r="K71">
        <f t="shared" si="6"/>
        <v>8461308</v>
      </c>
      <c r="L71">
        <f t="shared" si="7"/>
        <v>0.21771022771130838</v>
      </c>
    </row>
    <row r="72" spans="1:12" x14ac:dyDescent="0.3">
      <c r="A72" s="11" t="s">
        <v>74</v>
      </c>
      <c r="B72" s="4" cm="1">
        <f t="array" ref="B72">_xll.SNL.Clients.Office.Excel.Functions.SPG(A72, "SP_TOTAL_REV", "CY2023")</f>
        <v>6320700</v>
      </c>
      <c r="C72" s="4">
        <f>_xll.SNL.Clients.Office.Excel.Functions.SPG(A72,"IQ_AVG_DILUT_SHARES_OUT","CY2023")</f>
        <v>119100000</v>
      </c>
      <c r="D72" s="5">
        <f>_xll.SNL.Clients.Office.Excel.Functions.SPG(A72, "IQ_DILUT_EPS_NORM", "CY2023")</f>
        <v>4.556</v>
      </c>
      <c r="E72">
        <f t="shared" si="4"/>
        <v>542619.6</v>
      </c>
      <c r="F72">
        <f t="shared" si="5"/>
        <v>8.5848023161991555E-2</v>
      </c>
      <c r="G72" s="11" t="s">
        <v>74</v>
      </c>
      <c r="H72" s="4" cm="1">
        <f t="array" ref="H72">_xll.SNL.Clients.Office.Excel.Functions.SPG(G72, "SP_TOTAL_REV", "CY2023")</f>
        <v>6320700</v>
      </c>
      <c r="I72" s="4">
        <f>_xll.SNL.Clients.Office.Excel.Functions.SPG(G72,"IQ_AVG_DILUT_SHARES_OUT","CY2023")</f>
        <v>119100000</v>
      </c>
      <c r="J72" s="5">
        <f>_xll.SNL.Clients.Office.Excel.Functions.SPG(G72, "IQ_DILUT_EPS_NORM", "CY2023")</f>
        <v>4.556</v>
      </c>
      <c r="K72">
        <f t="shared" si="6"/>
        <v>542619.6</v>
      </c>
      <c r="L72">
        <f t="shared" si="7"/>
        <v>8.5848023161991555E-2</v>
      </c>
    </row>
    <row r="73" spans="1:12" x14ac:dyDescent="0.3">
      <c r="A73" s="11" t="s">
        <v>75</v>
      </c>
      <c r="B73" s="4" cm="1">
        <f t="array" ref="B73">_xll.SNL.Clients.Office.Excel.Functions.SPG(A73, "SP_TOTAL_REV", "CY2023")</f>
        <v>4257100</v>
      </c>
      <c r="C73" s="4">
        <f>_xll.SNL.Clients.Office.Excel.Functions.SPG(A73,"IQ_AVG_DILUT_SHARES_OUT","CY2023")</f>
        <v>281000000</v>
      </c>
      <c r="D73" s="5">
        <f>_xll.SNL.Clients.Office.Excel.Functions.SPG(A73, "IQ_DILUT_EPS_NORM", "CY2023")</f>
        <v>2.278</v>
      </c>
      <c r="E73">
        <f t="shared" si="4"/>
        <v>640118</v>
      </c>
      <c r="F73">
        <f t="shared" si="5"/>
        <v>0.15036480233022481</v>
      </c>
      <c r="G73" s="11" t="s">
        <v>75</v>
      </c>
      <c r="H73" s="4" cm="1">
        <f t="array" ref="H73">_xll.SNL.Clients.Office.Excel.Functions.SPG(G73, "SP_TOTAL_REV", "CY2023")</f>
        <v>4257100</v>
      </c>
      <c r="I73" s="4">
        <f>_xll.SNL.Clients.Office.Excel.Functions.SPG(G73,"IQ_AVG_DILUT_SHARES_OUT","CY2023")</f>
        <v>281000000</v>
      </c>
      <c r="J73" s="5">
        <f>_xll.SNL.Clients.Office.Excel.Functions.SPG(G73, "IQ_DILUT_EPS_NORM", "CY2023")</f>
        <v>2.278</v>
      </c>
      <c r="K73">
        <f t="shared" si="6"/>
        <v>640118</v>
      </c>
      <c r="L73">
        <f t="shared" si="7"/>
        <v>0.15036480233022481</v>
      </c>
    </row>
    <row r="74" spans="1:12" x14ac:dyDescent="0.3">
      <c r="A74" s="11" t="s">
        <v>76</v>
      </c>
      <c r="B74" s="4" cm="1">
        <f t="array" ref="B74">_xll.SNL.Clients.Office.Excel.Functions.SPG(A74, "SP_TOTAL_REV", "CY2023")</f>
        <v>4260000</v>
      </c>
      <c r="C74" s="4">
        <f>_xll.SNL.Clients.Office.Excel.Functions.SPG(A74,"IQ_AVG_DILUT_SHARES_OUT","CY2023")</f>
        <v>478936500</v>
      </c>
      <c r="D74" s="5">
        <f>_xll.SNL.Clients.Office.Excel.Functions.SPG(A74, "IQ_DILUT_EPS_NORM", "CY2023")</f>
        <v>1.472</v>
      </c>
      <c r="E74">
        <f t="shared" si="4"/>
        <v>704994.52800000005</v>
      </c>
      <c r="F74">
        <f t="shared" si="5"/>
        <v>0.16549167323943664</v>
      </c>
      <c r="G74" s="11" t="s">
        <v>76</v>
      </c>
      <c r="H74" s="4" cm="1">
        <f t="array" ref="H74">_xll.SNL.Clients.Office.Excel.Functions.SPG(G74, "SP_TOTAL_REV", "CY2023")</f>
        <v>4260000</v>
      </c>
      <c r="I74" s="4">
        <f>_xll.SNL.Clients.Office.Excel.Functions.SPG(G74,"IQ_AVG_DILUT_SHARES_OUT","CY2023")</f>
        <v>478936500</v>
      </c>
      <c r="J74" s="5">
        <f>_xll.SNL.Clients.Office.Excel.Functions.SPG(G74, "IQ_DILUT_EPS_NORM", "CY2023")</f>
        <v>1.472</v>
      </c>
      <c r="K74">
        <f t="shared" si="6"/>
        <v>704994.52800000005</v>
      </c>
      <c r="L74">
        <f t="shared" si="7"/>
        <v>0.16549167323943664</v>
      </c>
    </row>
    <row r="75" spans="1:12" x14ac:dyDescent="0.3">
      <c r="A75" s="11" t="s">
        <v>77</v>
      </c>
      <c r="B75" s="4" cm="1">
        <f t="array" ref="B75">_xll.SNL.Clients.Office.Excel.Functions.SPG(A75, "SP_TOTAL_REV", "CY2023")</f>
        <v>17097330</v>
      </c>
      <c r="C75" s="4">
        <f>_xll.SNL.Clients.Office.Excel.Functions.SPG(A75,"IQ_AVG_DILUT_SHARES_OUT","CY2023")</f>
        <v>128998000</v>
      </c>
      <c r="D75" s="5">
        <f>_xll.SNL.Clients.Office.Excel.Functions.SPG(A75, "IQ_DILUT_EPS_NORM", "CY2023")</f>
        <v>9.6140000000000008</v>
      </c>
      <c r="E75">
        <f t="shared" si="4"/>
        <v>1240186.7720000001</v>
      </c>
      <c r="F75">
        <f t="shared" si="5"/>
        <v>7.2536868154267367E-2</v>
      </c>
      <c r="G75" s="11" t="s">
        <v>77</v>
      </c>
      <c r="H75" s="4" cm="1">
        <f t="array" ref="H75">_xll.SNL.Clients.Office.Excel.Functions.SPG(G75, "SP_TOTAL_REV", "CY2023")</f>
        <v>17097330</v>
      </c>
      <c r="I75" s="4">
        <f>_xll.SNL.Clients.Office.Excel.Functions.SPG(G75,"IQ_AVG_DILUT_SHARES_OUT","CY2023")</f>
        <v>128998000</v>
      </c>
      <c r="J75" s="5">
        <f>_xll.SNL.Clients.Office.Excel.Functions.SPG(G75, "IQ_DILUT_EPS_NORM", "CY2023")</f>
        <v>9.6140000000000008</v>
      </c>
      <c r="K75">
        <f t="shared" si="6"/>
        <v>1240186.7720000001</v>
      </c>
      <c r="L75">
        <f t="shared" si="7"/>
        <v>7.2536868154267367E-2</v>
      </c>
    </row>
    <row r="76" spans="1:12" x14ac:dyDescent="0.3">
      <c r="A76" s="11" t="s">
        <v>78</v>
      </c>
      <c r="B76" s="4" cm="1">
        <f t="array" ref="B76">_xll.SNL.Clients.Office.Excel.Functions.SPG(A76, "SP_TOTAL_REV", "CY2023")</f>
        <v>59540000</v>
      </c>
      <c r="C76" s="4">
        <f>_xll.SNL.Clients.Office.Excel.Functions.SPG(A76,"IQ_AVG_DILUT_SHARES_OUT","CY2023")</f>
        <v>150787917</v>
      </c>
      <c r="D76" s="5">
        <f>_xll.SNL.Clients.Office.Excel.Functions.SPG(A76, "IQ_DILUT_EPS_NORM", "CY2023")</f>
        <v>12.698</v>
      </c>
      <c r="E76">
        <f t="shared" si="4"/>
        <v>1914704.970066</v>
      </c>
      <c r="F76">
        <f t="shared" si="5"/>
        <v>3.2158296440476991E-2</v>
      </c>
      <c r="G76" s="11" t="s">
        <v>78</v>
      </c>
      <c r="H76" s="4" cm="1">
        <f t="array" ref="H76">_xll.SNL.Clients.Office.Excel.Functions.SPG(G76, "SP_TOTAL_REV", "CY2023")</f>
        <v>59540000</v>
      </c>
      <c r="I76" s="4">
        <f>_xll.SNL.Clients.Office.Excel.Functions.SPG(G76,"IQ_AVG_DILUT_SHARES_OUT","CY2023")</f>
        <v>150787917</v>
      </c>
      <c r="J76" s="5">
        <f>_xll.SNL.Clients.Office.Excel.Functions.SPG(G76, "IQ_DILUT_EPS_NORM", "CY2023")</f>
        <v>12.698</v>
      </c>
      <c r="K76">
        <f t="shared" si="6"/>
        <v>1914704.970066</v>
      </c>
      <c r="L76">
        <f t="shared" si="7"/>
        <v>3.2158296440476991E-2</v>
      </c>
    </row>
    <row r="77" spans="1:12" x14ac:dyDescent="0.3">
      <c r="A77" s="11" t="s">
        <v>79</v>
      </c>
      <c r="B77" s="4" cm="1">
        <f t="array" ref="B77">_xll.SNL.Clients.Office.Excel.Functions.SPG(A77, "SP_TOTAL_REV", "CY2023")</f>
        <v>3373491</v>
      </c>
      <c r="C77" s="4">
        <f>_xll.SNL.Clients.Office.Excel.Functions.SPG(A77,"IQ_AVG_DILUT_SHARES_OUT","CY2023")</f>
        <v>157201000</v>
      </c>
      <c r="D77" s="5">
        <f>_xll.SNL.Clients.Office.Excel.Functions.SPG(A77, "IQ_DILUT_EPS_NORM", "CY2023")</f>
        <v>1.389</v>
      </c>
      <c r="E77">
        <f t="shared" si="4"/>
        <v>218352.18900000001</v>
      </c>
      <c r="F77">
        <f t="shared" si="5"/>
        <v>6.4725884551048163E-2</v>
      </c>
      <c r="G77" s="11" t="s">
        <v>79</v>
      </c>
      <c r="H77" s="4" cm="1">
        <f t="array" ref="H77">_xll.SNL.Clients.Office.Excel.Functions.SPG(G77, "SP_TOTAL_REV", "CY2023")</f>
        <v>3373491</v>
      </c>
      <c r="I77" s="4">
        <f>_xll.SNL.Clients.Office.Excel.Functions.SPG(G77,"IQ_AVG_DILUT_SHARES_OUT","CY2023")</f>
        <v>157201000</v>
      </c>
      <c r="J77" s="5">
        <f>_xll.SNL.Clients.Office.Excel.Functions.SPG(G77, "IQ_DILUT_EPS_NORM", "CY2023")</f>
        <v>1.389</v>
      </c>
      <c r="K77">
        <f t="shared" si="6"/>
        <v>218352.18900000001</v>
      </c>
      <c r="L77">
        <f t="shared" si="7"/>
        <v>6.4725884551048163E-2</v>
      </c>
    </row>
    <row r="78" spans="1:12" x14ac:dyDescent="0.3">
      <c r="A78" s="11" t="s">
        <v>80</v>
      </c>
      <c r="B78" s="4" cm="1">
        <f t="array" ref="B78">_xll.SNL.Clients.Office.Excel.Functions.SPG(A78, "SP_TOTAL_REV", "CY2023")</f>
        <v>17596443</v>
      </c>
      <c r="C78" s="4">
        <f>_xll.SNL.Clients.Office.Excel.Functions.SPG(A78,"IQ_AVG_DILUT_SHARES_OUT","CY2023")</f>
        <v>119677000</v>
      </c>
      <c r="D78" s="5">
        <f>_xll.SNL.Clients.Office.Excel.Functions.SPG(A78, "IQ_DILUT_EPS_NORM", "CY2023")</f>
        <v>2.2280000000000002</v>
      </c>
      <c r="E78">
        <f t="shared" si="4"/>
        <v>266640.35600000003</v>
      </c>
      <c r="F78">
        <f t="shared" si="5"/>
        <v>1.5153082699725168E-2</v>
      </c>
      <c r="G78" s="11" t="s">
        <v>80</v>
      </c>
      <c r="H78" s="4" cm="1">
        <f t="array" ref="H78">_xll.SNL.Clients.Office.Excel.Functions.SPG(G78, "SP_TOTAL_REV", "CY2023")</f>
        <v>17596443</v>
      </c>
      <c r="I78" s="4">
        <f>_xll.SNL.Clients.Office.Excel.Functions.SPG(G78,"IQ_AVG_DILUT_SHARES_OUT","CY2023")</f>
        <v>119677000</v>
      </c>
      <c r="J78" s="5">
        <f>_xll.SNL.Clients.Office.Excel.Functions.SPG(G78, "IQ_DILUT_EPS_NORM", "CY2023")</f>
        <v>2.2280000000000002</v>
      </c>
      <c r="K78">
        <f t="shared" si="6"/>
        <v>266640.35600000003</v>
      </c>
      <c r="L78">
        <f t="shared" si="7"/>
        <v>1.5153082699725168E-2</v>
      </c>
    </row>
    <row r="79" spans="1:12" x14ac:dyDescent="0.3">
      <c r="A79" s="11" t="s">
        <v>81</v>
      </c>
      <c r="B79" s="4" cm="1">
        <f t="array" ref="B79">_xll.SNL.Clients.Office.Excel.Functions.SPG(A79, "SP_TOTAL_REV", "CY2023")</f>
        <v>4089986</v>
      </c>
      <c r="C79" s="4">
        <f>_xll.SNL.Clients.Office.Excel.Functions.SPG(A79,"IQ_AVG_DILUT_SHARES_OUT","CY2023")</f>
        <v>272748000</v>
      </c>
      <c r="D79" s="5">
        <f>_xll.SNL.Clients.Office.Excel.Functions.SPG(A79, "IQ_DILUT_EPS_NORM", "CY2023")</f>
        <v>2.8860000000000001</v>
      </c>
      <c r="E79">
        <f t="shared" si="4"/>
        <v>787150.728</v>
      </c>
      <c r="F79">
        <f t="shared" si="5"/>
        <v>0.19245804948965595</v>
      </c>
      <c r="G79" s="11" t="s">
        <v>81</v>
      </c>
      <c r="H79" s="4" cm="1">
        <f t="array" ref="H79">_xll.SNL.Clients.Office.Excel.Functions.SPG(G79, "SP_TOTAL_REV", "CY2023")</f>
        <v>4089986</v>
      </c>
      <c r="I79" s="4">
        <f>_xll.SNL.Clients.Office.Excel.Functions.SPG(G79,"IQ_AVG_DILUT_SHARES_OUT","CY2023")</f>
        <v>272748000</v>
      </c>
      <c r="J79" s="5">
        <f>_xll.SNL.Clients.Office.Excel.Functions.SPG(G79, "IQ_DILUT_EPS_NORM", "CY2023")</f>
        <v>2.8860000000000001</v>
      </c>
      <c r="K79">
        <f t="shared" si="6"/>
        <v>787150.728</v>
      </c>
      <c r="L79">
        <f t="shared" si="7"/>
        <v>0.19245804948965595</v>
      </c>
    </row>
    <row r="80" spans="1:12" x14ac:dyDescent="0.3">
      <c r="A80" s="11" t="s">
        <v>82</v>
      </c>
      <c r="B80" s="4" cm="1">
        <f t="array" ref="B80">_xll.SNL.Clients.Office.Excel.Functions.SPG(A80, "SP_TOTAL_REV", "CY2023")</f>
        <v>11528000</v>
      </c>
      <c r="C80" s="4">
        <f>_xll.SNL.Clients.Office.Excel.Functions.SPG(A80,"IQ_AVG_DILUT_SHARES_OUT","CY2023")</f>
        <v>216000000</v>
      </c>
      <c r="D80" s="5">
        <f>_xll.SNL.Clients.Office.Excel.Functions.SPG(A80, "IQ_DILUT_EPS_NORM", "CY2023")</f>
        <v>0.44800000000000001</v>
      </c>
      <c r="E80">
        <f t="shared" si="4"/>
        <v>96768</v>
      </c>
      <c r="F80">
        <f t="shared" si="5"/>
        <v>8.3941707147814019E-3</v>
      </c>
      <c r="G80" s="11" t="s">
        <v>82</v>
      </c>
      <c r="H80" s="4" cm="1">
        <f t="array" ref="H80">_xll.SNL.Clients.Office.Excel.Functions.SPG(G80, "SP_TOTAL_REV", "CY2023")</f>
        <v>11528000</v>
      </c>
      <c r="I80" s="4">
        <f>_xll.SNL.Clients.Office.Excel.Functions.SPG(G80,"IQ_AVG_DILUT_SHARES_OUT","CY2023")</f>
        <v>216000000</v>
      </c>
      <c r="J80" s="5">
        <f>_xll.SNL.Clients.Office.Excel.Functions.SPG(G80, "IQ_DILUT_EPS_NORM", "CY2023")</f>
        <v>0.44800000000000001</v>
      </c>
      <c r="K80">
        <f t="shared" si="6"/>
        <v>96768</v>
      </c>
      <c r="L80">
        <f t="shared" si="7"/>
        <v>8.3941707147814019E-3</v>
      </c>
    </row>
    <row r="81" spans="1:12" x14ac:dyDescent="0.3">
      <c r="A81" s="11" t="s">
        <v>83</v>
      </c>
      <c r="B81" s="4" cm="1">
        <f t="array" ref="B81">_xll.SNL.Clients.Office.Excel.Functions.SPG(A81, "SP_TOTAL_REV", "CY2023")</f>
        <v>1561755</v>
      </c>
      <c r="C81" s="4">
        <f>_xll.SNL.Clients.Office.Excel.Functions.SPG(A81,"IQ_AVG_DILUT_SHARES_OUT","CY2023")</f>
        <v>109399000</v>
      </c>
      <c r="D81" s="5">
        <f>_xll.SNL.Clients.Office.Excel.Functions.SPG(A81, "IQ_DILUT_EPS_NORM", "CY2023")</f>
        <v>1.0269999999999999</v>
      </c>
      <c r="E81">
        <f t="shared" si="4"/>
        <v>112352.77299999999</v>
      </c>
      <c r="F81">
        <f t="shared" si="5"/>
        <v>7.19400757481167E-2</v>
      </c>
      <c r="G81" s="11" t="s">
        <v>83</v>
      </c>
      <c r="H81" s="4" cm="1">
        <f t="array" ref="H81">_xll.SNL.Clients.Office.Excel.Functions.SPG(G81, "SP_TOTAL_REV", "CY2023")</f>
        <v>1561755</v>
      </c>
      <c r="I81" s="4">
        <f>_xll.SNL.Clients.Office.Excel.Functions.SPG(G81,"IQ_AVG_DILUT_SHARES_OUT","CY2023")</f>
        <v>109399000</v>
      </c>
      <c r="J81" s="5">
        <f>_xll.SNL.Clients.Office.Excel.Functions.SPG(G81, "IQ_DILUT_EPS_NORM", "CY2023")</f>
        <v>1.0269999999999999</v>
      </c>
      <c r="K81">
        <f t="shared" si="6"/>
        <v>112352.77299999999</v>
      </c>
      <c r="L81">
        <f t="shared" si="7"/>
        <v>7.19400757481167E-2</v>
      </c>
    </row>
    <row r="82" spans="1:12" x14ac:dyDescent="0.3">
      <c r="A82" s="11" t="s">
        <v>84</v>
      </c>
      <c r="B82" s="4" cm="1">
        <f t="array" ref="B82">_xll.SNL.Clients.Office.Excel.Functions.SPG(A82, "SP_TOTAL_REV", "CY2023")</f>
        <v>26361000</v>
      </c>
      <c r="C82" s="4">
        <f>_xll.SNL.Clients.Office.Excel.Functions.SPG(A82,"IQ_AVG_DILUT_SHARES_OUT","CY2023")</f>
        <v>383400000</v>
      </c>
      <c r="D82" s="5">
        <f>_xll.SNL.Clients.Office.Excel.Functions.SPG(A82, "IQ_DILUT_EPS_NORM", "CY2023")</f>
        <v>9.8539999999999992</v>
      </c>
      <c r="E82">
        <f t="shared" si="4"/>
        <v>3778023.5999999996</v>
      </c>
      <c r="F82">
        <f t="shared" si="5"/>
        <v>0.14331867531580744</v>
      </c>
      <c r="G82" s="11" t="s">
        <v>84</v>
      </c>
      <c r="H82" s="4" cm="1">
        <f t="array" ref="H82">_xll.SNL.Clients.Office.Excel.Functions.SPG(G82, "SP_TOTAL_REV", "CY2023")</f>
        <v>26361000</v>
      </c>
      <c r="I82" s="4">
        <f>_xll.SNL.Clients.Office.Excel.Functions.SPG(G82,"IQ_AVG_DILUT_SHARES_OUT","CY2023")</f>
        <v>383400000</v>
      </c>
      <c r="J82" s="5">
        <f>_xll.SNL.Clients.Office.Excel.Functions.SPG(G82, "IQ_DILUT_EPS_NORM", "CY2023")</f>
        <v>9.8539999999999992</v>
      </c>
      <c r="K82">
        <f t="shared" si="6"/>
        <v>3778023.5999999996</v>
      </c>
      <c r="L82">
        <f t="shared" si="7"/>
        <v>0.14331867531580744</v>
      </c>
    </row>
    <row r="83" spans="1:12" x14ac:dyDescent="0.3">
      <c r="A83" s="11" t="s">
        <v>85</v>
      </c>
      <c r="B83" s="4" cm="1">
        <f t="array" ref="B83">_xll.SNL.Clients.Office.Excel.Functions.SPG(A83, "SP_TOTAL_REV", "CY2023")</f>
        <v>215999000</v>
      </c>
      <c r="C83" s="4">
        <f>_xll.SNL.Clients.Office.Excel.Functions.SPG(A83,"IQ_AVG_DILUT_SHARES_OUT","CY2023")</f>
        <v>253000000</v>
      </c>
      <c r="D83" s="5">
        <f>_xll.SNL.Clients.Office.Excel.Functions.SPG(A83, "IQ_DILUT_EPS_NORM", "CY2023")</f>
        <v>4.9550000000000001</v>
      </c>
      <c r="E83">
        <f t="shared" si="4"/>
        <v>1253615</v>
      </c>
      <c r="F83">
        <f t="shared" si="5"/>
        <v>5.8038000175926743E-3</v>
      </c>
      <c r="G83" s="11" t="s">
        <v>85</v>
      </c>
      <c r="H83" s="4" cm="1">
        <f t="array" ref="H83">_xll.SNL.Clients.Office.Excel.Functions.SPG(G83, "SP_TOTAL_REV", "CY2023")</f>
        <v>215999000</v>
      </c>
      <c r="I83" s="4">
        <f>_xll.SNL.Clients.Office.Excel.Functions.SPG(G83,"IQ_AVG_DILUT_SHARES_OUT","CY2023")</f>
        <v>253000000</v>
      </c>
      <c r="J83" s="5">
        <f>_xll.SNL.Clients.Office.Excel.Functions.SPG(G83, "IQ_DILUT_EPS_NORM", "CY2023")</f>
        <v>4.9550000000000001</v>
      </c>
      <c r="K83">
        <f t="shared" si="6"/>
        <v>1253615</v>
      </c>
      <c r="L83">
        <f t="shared" si="7"/>
        <v>5.8038000175926743E-3</v>
      </c>
    </row>
    <row r="84" spans="1:12" x14ac:dyDescent="0.3">
      <c r="A84" s="11" t="s">
        <v>86</v>
      </c>
      <c r="B84" s="4" cm="1">
        <f t="array" ref="B84">_xll.SNL.Clients.Office.Excel.Functions.SPG(A84, "SP_TOTAL_REV", "CY2023")</f>
        <v>28248430</v>
      </c>
      <c r="C84" s="4">
        <f>_xll.SNL.Clients.Office.Excel.Functions.SPG(A84,"IQ_AVG_DILUT_SHARES_OUT","CY2023")</f>
        <v>158774250</v>
      </c>
      <c r="D84" s="5">
        <f>_xll.SNL.Clients.Office.Excel.Functions.SPG(A84, "IQ_DILUT_EPS_NORM", "CY2023")</f>
        <v>2.593</v>
      </c>
      <c r="E84">
        <f t="shared" si="4"/>
        <v>411701.63024999999</v>
      </c>
      <c r="F84">
        <f t="shared" si="5"/>
        <v>1.4574319006401418E-2</v>
      </c>
      <c r="G84" s="11" t="s">
        <v>86</v>
      </c>
      <c r="H84" s="4" cm="1">
        <f t="array" ref="H84">_xll.SNL.Clients.Office.Excel.Functions.SPG(G84, "SP_TOTAL_REV", "CY2023")</f>
        <v>28248430</v>
      </c>
      <c r="I84" s="4">
        <f>_xll.SNL.Clients.Office.Excel.Functions.SPG(G84,"IQ_AVG_DILUT_SHARES_OUT","CY2023")</f>
        <v>158774250</v>
      </c>
      <c r="J84" s="5">
        <f>_xll.SNL.Clients.Office.Excel.Functions.SPG(G84, "IQ_DILUT_EPS_NORM", "CY2023")</f>
        <v>2.593</v>
      </c>
      <c r="K84">
        <f t="shared" si="6"/>
        <v>411701.63024999999</v>
      </c>
      <c r="L84">
        <f t="shared" si="7"/>
        <v>1.4574319006401418E-2</v>
      </c>
    </row>
    <row r="85" spans="1:12" x14ac:dyDescent="0.3">
      <c r="A85" s="11" t="s">
        <v>87</v>
      </c>
      <c r="B85" s="4" cm="1">
        <f t="array" ref="B85">_xll.SNL.Clients.Office.Excel.Functions.SPG(A85, "SP_TOTAL_REV", "CY2023")</f>
        <v>21593000</v>
      </c>
      <c r="C85" s="4">
        <f>_xll.SNL.Clients.Office.Excel.Functions.SPG(A85,"IQ_AVG_DILUT_SHARES_OUT","CY2023")</f>
        <v>1262000000</v>
      </c>
      <c r="D85" s="5">
        <f>_xll.SNL.Clients.Office.Excel.Functions.SPG(A85, "IQ_DILUT_EPS_NORM", "CY2023")</f>
        <v>-8.0000000000000002E-3</v>
      </c>
      <c r="E85">
        <f t="shared" si="4"/>
        <v>-10096</v>
      </c>
      <c r="F85">
        <f t="shared" si="5"/>
        <v>-4.6755893113509006E-4</v>
      </c>
      <c r="G85" s="11" t="s">
        <v>87</v>
      </c>
      <c r="H85" s="4" cm="1">
        <f t="array" ref="H85">_xll.SNL.Clients.Office.Excel.Functions.SPG(G85, "SP_TOTAL_REV", "CY2023")</f>
        <v>21593000</v>
      </c>
      <c r="I85" s="4">
        <f>_xll.SNL.Clients.Office.Excel.Functions.SPG(G85,"IQ_AVG_DILUT_SHARES_OUT","CY2023")</f>
        <v>1262000000</v>
      </c>
      <c r="J85" s="5">
        <f>_xll.SNL.Clients.Office.Excel.Functions.SPG(G85, "IQ_DILUT_EPS_NORM", "CY2023")</f>
        <v>-8.0000000000000002E-3</v>
      </c>
      <c r="K85">
        <f t="shared" si="6"/>
        <v>-10096</v>
      </c>
      <c r="L85">
        <f t="shared" si="7"/>
        <v>-4.6755893113509006E-4</v>
      </c>
    </row>
    <row r="86" spans="1:12" x14ac:dyDescent="0.3">
      <c r="A86" s="11" t="s">
        <v>88</v>
      </c>
      <c r="B86" s="4" cm="1">
        <f t="array" ref="B86">_xll.SNL.Clients.Office.Excel.Functions.SPG(A86, "SP_TOTAL_REV", "CY2023")</f>
        <v>18951000</v>
      </c>
      <c r="C86" s="4">
        <f>_xll.SNL.Clients.Office.Excel.Functions.SPG(A86,"IQ_AVG_DILUT_SHARES_OUT","CY2023")</f>
        <v>853000000</v>
      </c>
      <c r="D86" s="5">
        <f>_xll.SNL.Clients.Office.Excel.Functions.SPG(A86, "IQ_DILUT_EPS_NORM", "CY2023")</f>
        <v>1.548</v>
      </c>
      <c r="E86">
        <f t="shared" si="4"/>
        <v>1320444</v>
      </c>
      <c r="F86">
        <f t="shared" si="5"/>
        <v>6.9676745290485995E-2</v>
      </c>
      <c r="G86" s="11" t="s">
        <v>88</v>
      </c>
      <c r="H86" s="4" cm="1">
        <f t="array" ref="H86">_xll.SNL.Clients.Office.Excel.Functions.SPG(G86, "SP_TOTAL_REV", "CY2023")</f>
        <v>18951000</v>
      </c>
      <c r="I86" s="4">
        <f>_xll.SNL.Clients.Office.Excel.Functions.SPG(G86,"IQ_AVG_DILUT_SHARES_OUT","CY2023")</f>
        <v>853000000</v>
      </c>
      <c r="J86" s="5">
        <f>_xll.SNL.Clients.Office.Excel.Functions.SPG(G86, "IQ_DILUT_EPS_NORM", "CY2023")</f>
        <v>1.548</v>
      </c>
      <c r="K86">
        <f t="shared" si="6"/>
        <v>1320444</v>
      </c>
      <c r="L86">
        <f t="shared" si="7"/>
        <v>6.9676745290485995E-2</v>
      </c>
    </row>
    <row r="87" spans="1:12" x14ac:dyDescent="0.3">
      <c r="A87" s="11" t="s">
        <v>89</v>
      </c>
      <c r="B87" s="4" cm="1">
        <f t="array" ref="B87">_xll.SNL.Clients.Office.Excel.Functions.SPG(A87, "SP_TOTAL_REV", "CY2023")</f>
        <v>67060000</v>
      </c>
      <c r="C87" s="4">
        <f>_xll.SNL.Clients.Office.Excel.Functions.SPG(A87,"IQ_AVG_DILUT_SHARES_OUT","CY2023")</f>
        <v>513600000</v>
      </c>
      <c r="D87" s="5">
        <f>_xll.SNL.Clients.Office.Excel.Functions.SPG(A87, "IQ_DILUT_EPS_NORM", "CY2023")</f>
        <v>16.765999999999998</v>
      </c>
      <c r="E87">
        <f t="shared" si="4"/>
        <v>8611017.5999999996</v>
      </c>
      <c r="F87">
        <f t="shared" si="5"/>
        <v>0.12840765881300328</v>
      </c>
      <c r="G87" s="11" t="s">
        <v>89</v>
      </c>
      <c r="H87" s="4" cm="1">
        <f t="array" ref="H87">_xll.SNL.Clients.Office.Excel.Functions.SPG(G87, "SP_TOTAL_REV", "CY2023")</f>
        <v>67060000</v>
      </c>
      <c r="I87" s="4">
        <f>_xll.SNL.Clients.Office.Excel.Functions.SPG(G87,"IQ_AVG_DILUT_SHARES_OUT","CY2023")</f>
        <v>513600000</v>
      </c>
      <c r="J87" s="5">
        <f>_xll.SNL.Clients.Office.Excel.Functions.SPG(G87, "IQ_DILUT_EPS_NORM", "CY2023")</f>
        <v>16.765999999999998</v>
      </c>
      <c r="K87">
        <f t="shared" si="6"/>
        <v>8611017.5999999996</v>
      </c>
      <c r="L87">
        <f t="shared" si="7"/>
        <v>0.12840765881300328</v>
      </c>
    </row>
    <row r="88" spans="1:12" x14ac:dyDescent="0.3">
      <c r="A88" s="11" t="s">
        <v>90</v>
      </c>
      <c r="B88" s="4" cm="1">
        <f t="array" ref="B88">_xll.SNL.Clients.Office.Excel.Functions.SPG(A88, "SP_TOTAL_REV", "CY2023")</f>
        <v>3773500</v>
      </c>
      <c r="C88" s="4">
        <f>_xll.SNL.Clients.Office.Excel.Functions.SPG(A88,"IQ_AVG_DILUT_SHARES_OUT","CY2023")</f>
        <v>106200000</v>
      </c>
      <c r="D88" s="5">
        <f>_xll.SNL.Clients.Office.Excel.Functions.SPG(A88, "IQ_DILUT_EPS_NORM", "CY2023")</f>
        <v>6.1349999999999998</v>
      </c>
      <c r="E88">
        <f t="shared" si="4"/>
        <v>651537</v>
      </c>
      <c r="F88">
        <f t="shared" si="5"/>
        <v>0.17266118987677223</v>
      </c>
      <c r="G88" s="11" t="s">
        <v>90</v>
      </c>
      <c r="H88" s="4" cm="1">
        <f t="array" ref="H88">_xll.SNL.Clients.Office.Excel.Functions.SPG(G88, "SP_TOTAL_REV", "CY2023")</f>
        <v>3773500</v>
      </c>
      <c r="I88" s="4">
        <f>_xll.SNL.Clients.Office.Excel.Functions.SPG(G88,"IQ_AVG_DILUT_SHARES_OUT","CY2023")</f>
        <v>106200000</v>
      </c>
      <c r="J88" s="5">
        <f>_xll.SNL.Clients.Office.Excel.Functions.SPG(G88, "IQ_DILUT_EPS_NORM", "CY2023")</f>
        <v>6.1349999999999998</v>
      </c>
      <c r="K88">
        <f t="shared" si="6"/>
        <v>651537</v>
      </c>
      <c r="L88">
        <f t="shared" si="7"/>
        <v>0.17266118987677223</v>
      </c>
    </row>
    <row r="89" spans="1:12" x14ac:dyDescent="0.3">
      <c r="A89" s="11" t="s">
        <v>91</v>
      </c>
      <c r="B89" s="4" cm="1">
        <f t="array" ref="B89">_xll.SNL.Clients.Office.Excel.Functions.SPG(A89, "SP_TOTAL_REV", "CY2023")</f>
        <v>32252000</v>
      </c>
      <c r="C89" s="4">
        <f>_xll.SNL.Clients.Office.Excel.Functions.SPG(A89,"IQ_AVG_DILUT_SHARES_OUT","CY2023")</f>
        <v>312550942</v>
      </c>
      <c r="D89" s="5">
        <f>_xll.SNL.Clients.Office.Excel.Functions.SPG(A89, "IQ_DILUT_EPS_NORM", "CY2023")</f>
        <v>2.4820000000000002</v>
      </c>
      <c r="E89">
        <f t="shared" si="4"/>
        <v>775751.43804400007</v>
      </c>
      <c r="F89">
        <f t="shared" si="5"/>
        <v>2.4052816508867668E-2</v>
      </c>
      <c r="G89" s="11" t="s">
        <v>91</v>
      </c>
      <c r="H89" s="4" cm="1">
        <f t="array" ref="H89">_xll.SNL.Clients.Office.Excel.Functions.SPG(G89, "SP_TOTAL_REV", "CY2023")</f>
        <v>32252000</v>
      </c>
      <c r="I89" s="4">
        <f>_xll.SNL.Clients.Office.Excel.Functions.SPG(G89,"IQ_AVG_DILUT_SHARES_OUT","CY2023")</f>
        <v>312550942</v>
      </c>
      <c r="J89" s="5">
        <f>_xll.SNL.Clients.Office.Excel.Functions.SPG(G89, "IQ_DILUT_EPS_NORM", "CY2023")</f>
        <v>2.4820000000000002</v>
      </c>
      <c r="K89">
        <f t="shared" si="6"/>
        <v>775751.43804400007</v>
      </c>
      <c r="L89">
        <f t="shared" si="7"/>
        <v>2.4052816508867668E-2</v>
      </c>
    </row>
    <row r="90" spans="1:12" x14ac:dyDescent="0.3">
      <c r="A90" s="11" t="s">
        <v>92</v>
      </c>
      <c r="B90" s="4" cm="1">
        <f t="array" ref="B90">_xll.SNL.Clients.Office.Excel.Functions.SPG(A90, "SP_TOTAL_REV", "CY2023")</f>
        <v>21376000</v>
      </c>
      <c r="C90" s="4">
        <f>_xll.SNL.Clients.Office.Excel.Functions.SPG(A90,"IQ_AVG_DILUT_SHARES_OUT","CY2023")</f>
        <v>136300000</v>
      </c>
      <c r="D90" s="5">
        <f>_xll.SNL.Clients.Office.Excel.Functions.SPG(A90, "IQ_DILUT_EPS_NORM", "CY2023")</f>
        <v>6.8689999999999998</v>
      </c>
      <c r="E90">
        <f t="shared" si="4"/>
        <v>936244.7</v>
      </c>
      <c r="F90">
        <f t="shared" si="5"/>
        <v>4.3798872567365268E-2</v>
      </c>
      <c r="G90" s="11" t="s">
        <v>92</v>
      </c>
      <c r="H90" s="4" cm="1">
        <f t="array" ref="H90">_xll.SNL.Clients.Office.Excel.Functions.SPG(G90, "SP_TOTAL_REV", "CY2023")</f>
        <v>21376000</v>
      </c>
      <c r="I90" s="4">
        <f>_xll.SNL.Clients.Office.Excel.Functions.SPG(G90,"IQ_AVG_DILUT_SHARES_OUT","CY2023")</f>
        <v>136300000</v>
      </c>
      <c r="J90" s="5">
        <f>_xll.SNL.Clients.Office.Excel.Functions.SPG(G90, "IQ_DILUT_EPS_NORM", "CY2023")</f>
        <v>6.8689999999999998</v>
      </c>
      <c r="K90">
        <f t="shared" si="6"/>
        <v>936244.7</v>
      </c>
      <c r="L90">
        <f t="shared" si="7"/>
        <v>4.3798872567365268E-2</v>
      </c>
    </row>
    <row r="91" spans="1:12" x14ac:dyDescent="0.3">
      <c r="A91" s="11" t="s">
        <v>93</v>
      </c>
      <c r="B91" s="4" cm="1">
        <f t="array" ref="B91">_xll.SNL.Clients.Office.Excel.Functions.SPG(A91, "SP_TOTAL_REV", "CY2023")</f>
        <v>271579412</v>
      </c>
      <c r="C91" s="4">
        <f>_xll.SNL.Clients.Office.Excel.Functions.SPG(A91,"IQ_AVG_DILUT_SHARES_OUT","CY2023")</f>
        <v>203468500</v>
      </c>
      <c r="D91" s="5">
        <f>_xll.SNL.Clients.Office.Excel.Functions.SPG(A91, "IQ_DILUT_EPS_NORM", "CY2023")</f>
        <v>7.5510000000000002</v>
      </c>
      <c r="E91">
        <f t="shared" si="4"/>
        <v>1536390.6435</v>
      </c>
      <c r="F91">
        <f t="shared" si="5"/>
        <v>5.657242690767738E-3</v>
      </c>
      <c r="G91" s="11" t="s">
        <v>93</v>
      </c>
      <c r="H91" s="4" cm="1">
        <f t="array" ref="H91">_xll.SNL.Clients.Office.Excel.Functions.SPG(G91, "SP_TOTAL_REV", "CY2023")</f>
        <v>271579412</v>
      </c>
      <c r="I91" s="4">
        <f>_xll.SNL.Clients.Office.Excel.Functions.SPG(G91,"IQ_AVG_DILUT_SHARES_OUT","CY2023")</f>
        <v>203468500</v>
      </c>
      <c r="J91" s="5">
        <f>_xll.SNL.Clients.Office.Excel.Functions.SPG(G91, "IQ_DILUT_EPS_NORM", "CY2023")</f>
        <v>7.5510000000000002</v>
      </c>
      <c r="K91">
        <f t="shared" si="6"/>
        <v>1536390.6435</v>
      </c>
      <c r="L91">
        <f t="shared" si="7"/>
        <v>5.657242690767738E-3</v>
      </c>
    </row>
    <row r="92" spans="1:12" x14ac:dyDescent="0.3">
      <c r="A92" s="11" t="s">
        <v>94</v>
      </c>
      <c r="B92" s="4" cm="1">
        <f t="array" ref="B92">_xll.SNL.Clients.Office.Excel.Functions.SPG(A92, "SP_TOTAL_REV", "CY2023")</f>
        <v>155392000</v>
      </c>
      <c r="C92" s="4">
        <f>_xll.SNL.Clients.Office.Excel.Functions.SPG(A92,"IQ_AVG_DILUT_SHARES_OUT","CY2023")</f>
        <v>545704000</v>
      </c>
      <c r="D92" s="5">
        <f>_xll.SNL.Clients.Office.Excel.Functions.SPG(A92, "IQ_DILUT_EPS_NORM", "CY2023")</f>
        <v>4.8019999999999996</v>
      </c>
      <c r="E92">
        <f t="shared" si="4"/>
        <v>2620470.608</v>
      </c>
      <c r="F92">
        <f t="shared" si="5"/>
        <v>1.686361336490939E-2</v>
      </c>
      <c r="G92" s="11" t="s">
        <v>94</v>
      </c>
      <c r="H92" s="4" cm="1">
        <f t="array" ref="H92">_xll.SNL.Clients.Office.Excel.Functions.SPG(G92, "SP_TOTAL_REV", "CY2023")</f>
        <v>155392000</v>
      </c>
      <c r="I92" s="4">
        <f>_xll.SNL.Clients.Office.Excel.Functions.SPG(G92,"IQ_AVG_DILUT_SHARES_OUT","CY2023")</f>
        <v>545704000</v>
      </c>
      <c r="J92" s="5">
        <f>_xll.SNL.Clients.Office.Excel.Functions.SPG(G92, "IQ_DILUT_EPS_NORM", "CY2023")</f>
        <v>4.8019999999999996</v>
      </c>
      <c r="K92">
        <f t="shared" si="6"/>
        <v>2620470.608</v>
      </c>
      <c r="L92">
        <f t="shared" si="7"/>
        <v>1.686361336490939E-2</v>
      </c>
    </row>
    <row r="93" spans="1:12" x14ac:dyDescent="0.3">
      <c r="A93" s="11" t="s">
        <v>95</v>
      </c>
      <c r="B93" s="4" cm="1">
        <f t="array" ref="B93">_xll.SNL.Clients.Office.Excel.Functions.SPG(A93, "SP_TOTAL_REV", "CY2023")</f>
        <v>8696000</v>
      </c>
      <c r="C93" s="4">
        <f>_xll.SNL.Clients.Office.Excel.Functions.SPG(A93,"IQ_AVG_DILUT_SHARES_OUT","CY2023")</f>
        <v>633179000</v>
      </c>
      <c r="D93" s="5">
        <f>_xll.SNL.Clients.Office.Excel.Functions.SPG(A93, "IQ_DILUT_EPS_NORM", "CY2023")</f>
        <v>1.0820000000000001</v>
      </c>
      <c r="E93">
        <f t="shared" si="4"/>
        <v>685099.67799999996</v>
      </c>
      <c r="F93">
        <f t="shared" si="5"/>
        <v>7.8783311637534492E-2</v>
      </c>
      <c r="G93" s="11" t="s">
        <v>95</v>
      </c>
      <c r="H93" s="4" cm="1">
        <f t="array" ref="H93">_xll.SNL.Clients.Office.Excel.Functions.SPG(G93, "SP_TOTAL_REV", "CY2023")</f>
        <v>8696000</v>
      </c>
      <c r="I93" s="4">
        <f>_xll.SNL.Clients.Office.Excel.Functions.SPG(G93,"IQ_AVG_DILUT_SHARES_OUT","CY2023")</f>
        <v>633179000</v>
      </c>
      <c r="J93" s="5">
        <f>_xll.SNL.Clients.Office.Excel.Functions.SPG(G93, "IQ_DILUT_EPS_NORM", "CY2023")</f>
        <v>1.0820000000000001</v>
      </c>
      <c r="K93">
        <f t="shared" si="6"/>
        <v>685099.67799999996</v>
      </c>
      <c r="L93">
        <f t="shared" si="7"/>
        <v>7.8783311637534492E-2</v>
      </c>
    </row>
    <row r="94" spans="1:12" x14ac:dyDescent="0.3">
      <c r="A94" s="11" t="s">
        <v>96</v>
      </c>
      <c r="B94" s="4" cm="1">
        <f t="array" ref="B94">_xll.SNL.Clients.Office.Excel.Functions.SPG(A94, "SP_TOTAL_REV", "CY2023")</f>
        <v>6631000</v>
      </c>
      <c r="C94" s="4">
        <f>_xll.SNL.Clients.Office.Excel.Functions.SPG(A94,"IQ_AVG_DILUT_SHARES_OUT","CY2023")</f>
        <v>193800000</v>
      </c>
      <c r="D94" s="5">
        <f>_xll.SNL.Clients.Office.Excel.Functions.SPG(A94, "IQ_DILUT_EPS_NORM", "CY2023")</f>
        <v>5.68</v>
      </c>
      <c r="E94">
        <f t="shared" si="4"/>
        <v>1100784</v>
      </c>
      <c r="F94">
        <f t="shared" si="5"/>
        <v>0.1660057306590258</v>
      </c>
      <c r="G94" s="11" t="s">
        <v>96</v>
      </c>
      <c r="H94" s="4" cm="1">
        <f t="array" ref="H94">_xll.SNL.Clients.Office.Excel.Functions.SPG(G94, "SP_TOTAL_REV", "CY2023")</f>
        <v>6631000</v>
      </c>
      <c r="I94" s="4">
        <f>_xll.SNL.Clients.Office.Excel.Functions.SPG(G94,"IQ_AVG_DILUT_SHARES_OUT","CY2023")</f>
        <v>193800000</v>
      </c>
      <c r="J94" s="5">
        <f>_xll.SNL.Clients.Office.Excel.Functions.SPG(G94, "IQ_DILUT_EPS_NORM", "CY2023")</f>
        <v>5.68</v>
      </c>
      <c r="K94">
        <f t="shared" si="6"/>
        <v>1100784</v>
      </c>
      <c r="L94">
        <f t="shared" si="7"/>
        <v>0.1660057306590258</v>
      </c>
    </row>
    <row r="95" spans="1:12" x14ac:dyDescent="0.3">
      <c r="A95" s="11" t="s">
        <v>97</v>
      </c>
      <c r="B95" s="4" cm="1">
        <f t="array" ref="B95">_xll.SNL.Clients.Office.Excel.Functions.SPG(A95, "SP_TOTAL_REV", "CY2023")</f>
        <v>4129409</v>
      </c>
      <c r="C95" s="4">
        <f>_xll.SNL.Clients.Office.Excel.Functions.SPG(A95,"IQ_AVG_DILUT_SHARES_OUT","CY2023")</f>
        <v>51451000</v>
      </c>
      <c r="D95" s="5">
        <f>_xll.SNL.Clients.Office.Excel.Functions.SPG(A95, "IQ_DILUT_EPS_NORM", "CY2023")</f>
        <v>6.2220000000000004</v>
      </c>
      <c r="E95">
        <f t="shared" si="4"/>
        <v>320128.12199999997</v>
      </c>
      <c r="F95">
        <f t="shared" si="5"/>
        <v>7.7523956091537546E-2</v>
      </c>
      <c r="G95" s="11" t="s">
        <v>97</v>
      </c>
      <c r="H95" s="4" cm="1">
        <f t="array" ref="H95">_xll.SNL.Clients.Office.Excel.Functions.SPG(G95, "SP_TOTAL_REV", "CY2023")</f>
        <v>4129409</v>
      </c>
      <c r="I95" s="4">
        <f>_xll.SNL.Clients.Office.Excel.Functions.SPG(G95,"IQ_AVG_DILUT_SHARES_OUT","CY2023")</f>
        <v>51451000</v>
      </c>
      <c r="J95" s="5">
        <f>_xll.SNL.Clients.Office.Excel.Functions.SPG(G95, "IQ_DILUT_EPS_NORM", "CY2023")</f>
        <v>6.2220000000000004</v>
      </c>
      <c r="K95">
        <f t="shared" si="6"/>
        <v>320128.12199999997</v>
      </c>
      <c r="L95">
        <f t="shared" si="7"/>
        <v>7.7523956091537546E-2</v>
      </c>
    </row>
    <row r="96" spans="1:12" x14ac:dyDescent="0.3">
      <c r="A96" s="11" t="s">
        <v>98</v>
      </c>
      <c r="B96" s="4" cm="1">
        <f t="array" ref="B96">_xll.SNL.Clients.Office.Excel.Functions.SPG(A96, "SP_TOTAL_REV", "CY2023")</f>
        <v>54607000</v>
      </c>
      <c r="C96" s="4">
        <f>_xll.SNL.Clients.Office.Excel.Functions.SPG(A96,"IQ_AVG_DILUT_SHARES_OUT","CY2023")</f>
        <v>151966313</v>
      </c>
      <c r="D96" s="5">
        <f>_xll.SNL.Clients.Office.Excel.Functions.SPG(A96, "IQ_DILUT_EPS_NORM", "CY2023")</f>
        <v>23.350999999999999</v>
      </c>
      <c r="E96">
        <f t="shared" si="4"/>
        <v>3548565.3748630001</v>
      </c>
      <c r="F96">
        <f t="shared" si="5"/>
        <v>6.4983708587964914E-2</v>
      </c>
      <c r="G96" s="11" t="s">
        <v>98</v>
      </c>
      <c r="H96" s="4" cm="1">
        <f t="array" ref="H96">_xll.SNL.Clients.Office.Excel.Functions.SPG(G96, "SP_TOTAL_REV", "CY2023")</f>
        <v>54607000</v>
      </c>
      <c r="I96" s="4">
        <f>_xll.SNL.Clients.Office.Excel.Functions.SPG(G96,"IQ_AVG_DILUT_SHARES_OUT","CY2023")</f>
        <v>151966313</v>
      </c>
      <c r="J96" s="5">
        <f>_xll.SNL.Clients.Office.Excel.Functions.SPG(G96, "IQ_DILUT_EPS_NORM", "CY2023")</f>
        <v>23.350999999999999</v>
      </c>
      <c r="K96">
        <f t="shared" si="6"/>
        <v>3548565.3748630001</v>
      </c>
      <c r="L96">
        <f t="shared" si="7"/>
        <v>6.4983708587964914E-2</v>
      </c>
    </row>
    <row r="97" spans="1:12" x14ac:dyDescent="0.3">
      <c r="A97" s="11" t="s">
        <v>99</v>
      </c>
      <c r="B97" s="4" cm="1">
        <f t="array" ref="B97">_xll.SNL.Clients.Office.Excel.Functions.SPG(A97, "SP_TOTAL_REV", "CY2023")</f>
        <v>194799000</v>
      </c>
      <c r="C97" s="4">
        <f>_xll.SNL.Clients.Office.Excel.Functions.SPG(A97,"IQ_AVG_DILUT_SHARES_OUT","CY2023")</f>
        <v>1880000000</v>
      </c>
      <c r="D97" s="5">
        <f>_xll.SNL.Clients.Office.Excel.Functions.SPG(A97, "IQ_DILUT_EPS_NORM", "CY2023")</f>
        <v>10.492000000000001</v>
      </c>
      <c r="E97">
        <f t="shared" si="4"/>
        <v>19724960</v>
      </c>
      <c r="F97">
        <f t="shared" si="5"/>
        <v>0.10125801467153323</v>
      </c>
      <c r="G97" s="11" t="s">
        <v>99</v>
      </c>
      <c r="H97" s="4" cm="1">
        <f t="array" ref="H97">_xll.SNL.Clients.Office.Excel.Functions.SPG(G97, "SP_TOTAL_REV", "CY2023")</f>
        <v>194799000</v>
      </c>
      <c r="I97" s="4">
        <f>_xll.SNL.Clients.Office.Excel.Functions.SPG(G97,"IQ_AVG_DILUT_SHARES_OUT","CY2023")</f>
        <v>1880000000</v>
      </c>
      <c r="J97" s="5">
        <f>_xll.SNL.Clients.Office.Excel.Functions.SPG(G97, "IQ_DILUT_EPS_NORM", "CY2023")</f>
        <v>10.492000000000001</v>
      </c>
      <c r="K97">
        <f t="shared" si="6"/>
        <v>19724960</v>
      </c>
      <c r="L97">
        <f t="shared" si="7"/>
        <v>0.10125801467153323</v>
      </c>
    </row>
    <row r="98" spans="1:12" x14ac:dyDescent="0.3">
      <c r="A98" s="11" t="s">
        <v>100</v>
      </c>
      <c r="B98" s="4" cm="1">
        <f t="array" ref="B98">_xll.SNL.Clients.Office.Excel.Functions.SPG(A98, "SP_TOTAL_REV", "CY2023")</f>
        <v>9871649</v>
      </c>
      <c r="C98" s="4">
        <f>_xll.SNL.Clients.Office.Excel.Functions.SPG(A98,"IQ_AVG_DILUT_SHARES_OUT","CY2023")</f>
        <v>1385500000</v>
      </c>
      <c r="D98" s="5">
        <f>_xll.SNL.Clients.Office.Excel.Functions.SPG(A98, "IQ_DILUT_EPS_NORM", "CY2023")</f>
        <v>0.748</v>
      </c>
      <c r="E98">
        <f t="shared" si="4"/>
        <v>1036354</v>
      </c>
      <c r="F98">
        <f t="shared" si="5"/>
        <v>0.10498286557797994</v>
      </c>
      <c r="G98" s="11" t="s">
        <v>100</v>
      </c>
      <c r="H98" s="4" cm="1">
        <f t="array" ref="H98">_xll.SNL.Clients.Office.Excel.Functions.SPG(G98, "SP_TOTAL_REV", "CY2023")</f>
        <v>9871649</v>
      </c>
      <c r="I98" s="4">
        <f>_xll.SNL.Clients.Office.Excel.Functions.SPG(G98,"IQ_AVG_DILUT_SHARES_OUT","CY2023")</f>
        <v>1385500000</v>
      </c>
      <c r="J98" s="5">
        <f>_xll.SNL.Clients.Office.Excel.Functions.SPG(G98, "IQ_DILUT_EPS_NORM", "CY2023")</f>
        <v>0.748</v>
      </c>
      <c r="K98">
        <f t="shared" si="6"/>
        <v>1036354</v>
      </c>
      <c r="L98">
        <f t="shared" si="7"/>
        <v>0.10498286557797994</v>
      </c>
    </row>
    <row r="99" spans="1:12" x14ac:dyDescent="0.3">
      <c r="A99" s="11" t="s">
        <v>101</v>
      </c>
      <c r="B99" s="4" cm="1">
        <f t="array" ref="B99">_xll.SNL.Clients.Office.Excel.Functions.SPG(A99, "SP_TOTAL_REV", "CY2023")</f>
        <v>51000000</v>
      </c>
      <c r="C99" s="4">
        <f>_xll.SNL.Clients.Office.Excel.Functions.SPG(A99,"IQ_AVG_DILUT_SHARES_OUT","CY2023")</f>
        <v>414202568</v>
      </c>
      <c r="D99" s="5">
        <f>_xll.SNL.Clients.Office.Excel.Functions.SPG(A99, "IQ_DILUT_EPS_NORM", "CY2023")</f>
        <v>14.305999999999999</v>
      </c>
      <c r="E99">
        <f t="shared" si="4"/>
        <v>5925581.9378079996</v>
      </c>
      <c r="F99">
        <f t="shared" si="5"/>
        <v>0.11618788113349018</v>
      </c>
      <c r="G99" s="11" t="s">
        <v>101</v>
      </c>
      <c r="H99" s="4" cm="1">
        <f t="array" ref="H99">_xll.SNL.Clients.Office.Excel.Functions.SPG(G99, "SP_TOTAL_REV", "CY2023")</f>
        <v>51000000</v>
      </c>
      <c r="I99" s="4">
        <f>_xll.SNL.Clients.Office.Excel.Functions.SPG(G99,"IQ_AVG_DILUT_SHARES_OUT","CY2023")</f>
        <v>414202568</v>
      </c>
      <c r="J99" s="5">
        <f>_xll.SNL.Clients.Office.Excel.Functions.SPG(G99, "IQ_DILUT_EPS_NORM", "CY2023")</f>
        <v>14.305999999999999</v>
      </c>
      <c r="K99">
        <f t="shared" si="6"/>
        <v>5925581.9378079996</v>
      </c>
      <c r="L99">
        <f t="shared" si="7"/>
        <v>0.11618788113349018</v>
      </c>
    </row>
    <row r="100" spans="1:12" x14ac:dyDescent="0.3">
      <c r="A100" s="11" t="s">
        <v>102</v>
      </c>
      <c r="B100" s="4" cm="1">
        <f t="array" ref="B100">_xll.SNL.Clients.Office.Excel.Functions.SPG(A100, "SP_TOTAL_REV", "CY2023")</f>
        <v>5867900</v>
      </c>
      <c r="C100" s="4">
        <f>_xll.SNL.Clients.Office.Excel.Functions.SPG(A100,"IQ_AVG_DILUT_SHARES_OUT","CY2023")</f>
        <v>247600000</v>
      </c>
      <c r="D100" s="5">
        <f>_xll.SNL.Clients.Office.Excel.Functions.SPG(A100, "IQ_DILUT_EPS_NORM", "CY2023")</f>
        <v>2.4420000000000002</v>
      </c>
      <c r="E100">
        <f t="shared" si="4"/>
        <v>604639.19999999995</v>
      </c>
      <c r="F100">
        <f t="shared" si="5"/>
        <v>0.10304183779546344</v>
      </c>
      <c r="G100" s="11" t="s">
        <v>102</v>
      </c>
      <c r="H100" s="4" cm="1">
        <f t="array" ref="H100">_xll.SNL.Clients.Office.Excel.Functions.SPG(G100, "SP_TOTAL_REV", "CY2023")</f>
        <v>5867900</v>
      </c>
      <c r="I100" s="4">
        <f>_xll.SNL.Clients.Office.Excel.Functions.SPG(G100,"IQ_AVG_DILUT_SHARES_OUT","CY2023")</f>
        <v>247600000</v>
      </c>
      <c r="J100" s="5">
        <f>_xll.SNL.Clients.Office.Excel.Functions.SPG(G100, "IQ_DILUT_EPS_NORM", "CY2023")</f>
        <v>2.4420000000000002</v>
      </c>
      <c r="K100">
        <f t="shared" si="6"/>
        <v>604639.19999999995</v>
      </c>
      <c r="L100">
        <f t="shared" si="7"/>
        <v>0.10304183779546344</v>
      </c>
    </row>
    <row r="101" spans="1:12" x14ac:dyDescent="0.3">
      <c r="A101" s="11" t="s">
        <v>103</v>
      </c>
      <c r="B101" s="4" cm="1">
        <f t="array" ref="B101">_xll.SNL.Clients.Office.Excel.Functions.SPG(A101, "SP_TOTAL_REV", "CY2023")</f>
        <v>10013000</v>
      </c>
      <c r="C101" s="4">
        <f>_xll.SNL.Clients.Office.Excel.Functions.SPG(A101,"IQ_AVG_DILUT_SHARES_OUT","CY2023")</f>
        <v>158100000</v>
      </c>
      <c r="D101" s="5">
        <f>_xll.SNL.Clients.Office.Excel.Functions.SPG(A101, "IQ_DILUT_EPS_NORM", "CY2023")</f>
        <v>8.9969999999999999</v>
      </c>
      <c r="E101">
        <f t="shared" si="4"/>
        <v>1422425.7</v>
      </c>
      <c r="F101">
        <f t="shared" si="5"/>
        <v>0.14205789473684211</v>
      </c>
      <c r="G101" s="11" t="s">
        <v>103</v>
      </c>
      <c r="H101" s="4" cm="1">
        <f t="array" ref="H101">_xll.SNL.Clients.Office.Excel.Functions.SPG(G101, "SP_TOTAL_REV", "CY2023")</f>
        <v>10013000</v>
      </c>
      <c r="I101" s="4">
        <f>_xll.SNL.Clients.Office.Excel.Functions.SPG(G101,"IQ_AVG_DILUT_SHARES_OUT","CY2023")</f>
        <v>158100000</v>
      </c>
      <c r="J101" s="5">
        <f>_xll.SNL.Clients.Office.Excel.Functions.SPG(G101, "IQ_DILUT_EPS_NORM", "CY2023")</f>
        <v>8.9969999999999999</v>
      </c>
      <c r="K101">
        <f t="shared" si="6"/>
        <v>1422425.7</v>
      </c>
      <c r="L101">
        <f t="shared" si="7"/>
        <v>0.14205789473684211</v>
      </c>
    </row>
    <row r="102" spans="1:12" x14ac:dyDescent="0.3">
      <c r="A102" s="11" t="s">
        <v>104</v>
      </c>
      <c r="B102" s="4" cm="1">
        <f t="array" ref="B102">_xll.SNL.Clients.Office.Excel.Functions.SPG(A102, "SP_TOTAL_REV", "CY2023")</f>
        <v>9193964</v>
      </c>
      <c r="C102" s="4">
        <f>_xll.SNL.Clients.Office.Excel.Functions.SPG(A102,"IQ_AVG_DILUT_SHARES_OUT","CY2023")</f>
        <v>413658500</v>
      </c>
      <c r="D102" s="5">
        <f>_xll.SNL.Clients.Office.Excel.Functions.SPG(A102, "IQ_DILUT_EPS_NORM", "CY2023")</f>
        <v>2.742</v>
      </c>
      <c r="E102">
        <f t="shared" si="4"/>
        <v>1134251.6070000001</v>
      </c>
      <c r="F102">
        <f t="shared" si="5"/>
        <v>0.12336915904826254</v>
      </c>
      <c r="G102" s="11" t="s">
        <v>104</v>
      </c>
      <c r="H102" s="4" cm="1">
        <f t="array" ref="H102">_xll.SNL.Clients.Office.Excel.Functions.SPG(G102, "SP_TOTAL_REV", "CY2023")</f>
        <v>9193964</v>
      </c>
      <c r="I102" s="4">
        <f>_xll.SNL.Clients.Office.Excel.Functions.SPG(G102,"IQ_AVG_DILUT_SHARES_OUT","CY2023")</f>
        <v>413658500</v>
      </c>
      <c r="J102" s="5">
        <f>_xll.SNL.Clients.Office.Excel.Functions.SPG(G102, "IQ_DILUT_EPS_NORM", "CY2023")</f>
        <v>2.742</v>
      </c>
      <c r="K102">
        <f t="shared" si="6"/>
        <v>1134251.6070000001</v>
      </c>
      <c r="L102">
        <f t="shared" si="7"/>
        <v>0.12336915904826254</v>
      </c>
    </row>
    <row r="103" spans="1:12" x14ac:dyDescent="0.3">
      <c r="A103" s="11" t="s">
        <v>105</v>
      </c>
      <c r="B103" s="4" cm="1">
        <f t="array" ref="B103">_xll.SNL.Clients.Office.Excel.Functions.SPG(A103, "SP_TOTAL_REV", "CY2023")</f>
        <v>57233000</v>
      </c>
      <c r="C103" s="4">
        <f>_xll.SNL.Clients.Office.Excel.Functions.SPG(A103,"IQ_AVG_DILUT_SHARES_OUT","CY2023")</f>
        <v>4087000000</v>
      </c>
      <c r="D103" s="5">
        <f>_xll.SNL.Clients.Office.Excel.Functions.SPG(A103, "IQ_DILUT_EPS_NORM", "CY2023")</f>
        <v>2.5680000000000001</v>
      </c>
      <c r="E103">
        <f t="shared" si="4"/>
        <v>10495416</v>
      </c>
      <c r="F103">
        <f t="shared" si="5"/>
        <v>0.18338049726556357</v>
      </c>
      <c r="G103" s="11" t="s">
        <v>105</v>
      </c>
      <c r="H103" s="4" cm="1">
        <f t="array" ref="H103">_xll.SNL.Clients.Office.Excel.Functions.SPG(G103, "SP_TOTAL_REV", "CY2023")</f>
        <v>57233000</v>
      </c>
      <c r="I103" s="4">
        <f>_xll.SNL.Clients.Office.Excel.Functions.SPG(G103,"IQ_AVG_DILUT_SHARES_OUT","CY2023")</f>
        <v>4087000000</v>
      </c>
      <c r="J103" s="5">
        <f>_xll.SNL.Clients.Office.Excel.Functions.SPG(G103, "IQ_DILUT_EPS_NORM", "CY2023")</f>
        <v>2.5680000000000001</v>
      </c>
      <c r="K103">
        <f t="shared" si="6"/>
        <v>10495416</v>
      </c>
      <c r="L103">
        <f t="shared" si="7"/>
        <v>0.18338049726556357</v>
      </c>
    </row>
    <row r="104" spans="1:12" x14ac:dyDescent="0.3">
      <c r="A104" s="11" t="s">
        <v>106</v>
      </c>
      <c r="B104" s="4" cm="1">
        <f t="array" ref="B104">_xll.SNL.Clients.Office.Excel.Functions.SPG(A104, "SP_TOTAL_REV", "CY2023")</f>
        <v>77116000</v>
      </c>
      <c r="C104" s="4">
        <f>_xll.SNL.Clients.Office.Excel.Functions.SPG(A104,"IQ_AVG_DILUT_SHARES_OUT","CY2023")</f>
        <v>1955800000</v>
      </c>
      <c r="D104" s="5">
        <f>_xll.SNL.Clients.Office.Excel.Functions.SPG(A104, "IQ_DILUT_EPS_NORM", "CY2023")</f>
        <v>4.84</v>
      </c>
      <c r="E104">
        <f t="shared" si="4"/>
        <v>9466072</v>
      </c>
      <c r="F104">
        <f t="shared" si="5"/>
        <v>0.122751076300638</v>
      </c>
      <c r="G104" s="11" t="s">
        <v>106</v>
      </c>
      <c r="H104" s="4" cm="1">
        <f t="array" ref="H104">_xll.SNL.Clients.Office.Excel.Functions.SPG(G104, "SP_TOTAL_REV", "CY2023")</f>
        <v>77116000</v>
      </c>
      <c r="I104" s="4">
        <f>_xll.SNL.Clients.Office.Excel.Functions.SPG(G104,"IQ_AVG_DILUT_SHARES_OUT","CY2023")</f>
        <v>1955800000</v>
      </c>
      <c r="J104" s="5">
        <f>_xll.SNL.Clients.Office.Excel.Functions.SPG(G104, "IQ_DILUT_EPS_NORM", "CY2023")</f>
        <v>4.84</v>
      </c>
      <c r="K104">
        <f t="shared" si="6"/>
        <v>9466072</v>
      </c>
      <c r="L104">
        <f t="shared" si="7"/>
        <v>0.122751076300638</v>
      </c>
    </row>
    <row r="105" spans="1:12" x14ac:dyDescent="0.3">
      <c r="A105" s="11" t="s">
        <v>107</v>
      </c>
      <c r="B105" s="4" cm="1">
        <f t="array" ref="B105">_xll.SNL.Clients.Office.Excel.Functions.SPG(A105, "SP_TOTAL_REV", "CY2023")</f>
        <v>8224000</v>
      </c>
      <c r="C105" s="4">
        <f>_xll.SNL.Clients.Office.Excel.Functions.SPG(A105,"IQ_AVG_DILUT_SHARES_OUT","CY2023")</f>
        <v>476693148</v>
      </c>
      <c r="D105" s="5">
        <f>_xll.SNL.Clients.Office.Excel.Functions.SPG(A105, "IQ_DILUT_EPS_NORM", "CY2023")</f>
        <v>2.6619999999999999</v>
      </c>
      <c r="E105">
        <f t="shared" si="4"/>
        <v>1268957.159976</v>
      </c>
      <c r="F105">
        <f t="shared" si="5"/>
        <v>0.15429926556128404</v>
      </c>
      <c r="G105" s="11" t="s">
        <v>107</v>
      </c>
      <c r="H105" s="4" cm="1">
        <f t="array" ref="H105">_xll.SNL.Clients.Office.Excel.Functions.SPG(G105, "SP_TOTAL_REV", "CY2023")</f>
        <v>8224000</v>
      </c>
      <c r="I105" s="4">
        <f>_xll.SNL.Clients.Office.Excel.Functions.SPG(G105,"IQ_AVG_DILUT_SHARES_OUT","CY2023")</f>
        <v>476693148</v>
      </c>
      <c r="J105" s="5">
        <f>_xll.SNL.Clients.Office.Excel.Functions.SPG(G105, "IQ_DILUT_EPS_NORM", "CY2023")</f>
        <v>2.6619999999999999</v>
      </c>
      <c r="K105">
        <f t="shared" si="6"/>
        <v>1268957.159976</v>
      </c>
      <c r="L105">
        <f t="shared" si="7"/>
        <v>0.15429926556128404</v>
      </c>
    </row>
    <row r="106" spans="1:12" x14ac:dyDescent="0.3">
      <c r="A106" s="11" t="s">
        <v>108</v>
      </c>
      <c r="B106" s="4" cm="1">
        <f t="array" ref="B106">_xll.SNL.Clients.Office.Excel.Functions.SPG(A106, "SP_TOTAL_REV", "CY2023")</f>
        <v>5569100</v>
      </c>
      <c r="C106" s="4">
        <f>_xll.SNL.Clients.Office.Excel.Functions.SPG(A106,"IQ_AVG_DILUT_SHARES_OUT","CY2023")</f>
        <v>359500000</v>
      </c>
      <c r="D106" s="5">
        <f>_xll.SNL.Clients.Office.Excel.Functions.SPG(A106, "IQ_DILUT_EPS_NORM", "CY2023")</f>
        <v>7.2210000000000001</v>
      </c>
      <c r="E106">
        <f t="shared" si="4"/>
        <v>2595949.5</v>
      </c>
      <c r="F106">
        <f t="shared" si="5"/>
        <v>0.46613447415201736</v>
      </c>
      <c r="G106" s="11" t="s">
        <v>108</v>
      </c>
      <c r="H106" s="4" cm="1">
        <f t="array" ref="H106">_xll.SNL.Clients.Office.Excel.Functions.SPG(G106, "SP_TOTAL_REV", "CY2023")</f>
        <v>5569100</v>
      </c>
      <c r="I106" s="4">
        <f>_xll.SNL.Clients.Office.Excel.Functions.SPG(G106,"IQ_AVG_DILUT_SHARES_OUT","CY2023")</f>
        <v>359500000</v>
      </c>
      <c r="J106" s="5">
        <f>_xll.SNL.Clients.Office.Excel.Functions.SPG(G106, "IQ_DILUT_EPS_NORM", "CY2023")</f>
        <v>7.2210000000000001</v>
      </c>
      <c r="K106">
        <f t="shared" si="6"/>
        <v>2595949.5</v>
      </c>
      <c r="L106">
        <f t="shared" si="7"/>
        <v>0.46613447415201736</v>
      </c>
    </row>
    <row r="107" spans="1:12" x14ac:dyDescent="0.3">
      <c r="A107" s="11" t="s">
        <v>109</v>
      </c>
      <c r="B107" s="4" cm="1">
        <f t="array" ref="B107">_xll.SNL.Clients.Office.Excel.Functions.SPG(A107, "SP_TOTAL_REV", "CY2023")</f>
        <v>7462000</v>
      </c>
      <c r="C107" s="4">
        <f>_xll.SNL.Clients.Office.Excel.Functions.SPG(A107,"IQ_AVG_DILUT_SHARES_OUT","CY2023")</f>
        <v>291700000</v>
      </c>
      <c r="D107" s="5">
        <f>_xll.SNL.Clients.Office.Excel.Functions.SPG(A107, "IQ_DILUT_EPS_NORM", "CY2023")</f>
        <v>2.0339999999999998</v>
      </c>
      <c r="E107">
        <f t="shared" si="4"/>
        <v>593317.80000000005</v>
      </c>
      <c r="F107">
        <f t="shared" si="5"/>
        <v>7.9511900294827131E-2</v>
      </c>
      <c r="G107" s="11" t="s">
        <v>109</v>
      </c>
      <c r="H107" s="4" cm="1">
        <f t="array" ref="H107">_xll.SNL.Clients.Office.Excel.Functions.SPG(G107, "SP_TOTAL_REV", "CY2023")</f>
        <v>7462000</v>
      </c>
      <c r="I107" s="4">
        <f>_xll.SNL.Clients.Office.Excel.Functions.SPG(G107,"IQ_AVG_DILUT_SHARES_OUT","CY2023")</f>
        <v>291700000</v>
      </c>
      <c r="J107" s="5">
        <f>_xll.SNL.Clients.Office.Excel.Functions.SPG(G107, "IQ_DILUT_EPS_NORM", "CY2023")</f>
        <v>2.0339999999999998</v>
      </c>
      <c r="K107">
        <f t="shared" si="6"/>
        <v>593317.80000000005</v>
      </c>
      <c r="L107">
        <f t="shared" si="7"/>
        <v>7.9511900294827131E-2</v>
      </c>
    </row>
    <row r="108" spans="1:12" x14ac:dyDescent="0.3">
      <c r="A108" s="11" t="s">
        <v>110</v>
      </c>
      <c r="B108" s="4" cm="1">
        <f t="array" ref="B108">_xll.SNL.Clients.Office.Excel.Functions.SPG(A108, "SP_TOTAL_REV", "CY2023")</f>
        <v>19353000</v>
      </c>
      <c r="C108" s="4">
        <f>_xll.SNL.Clients.Office.Excel.Functions.SPG(A108,"IQ_AVG_DILUT_SHARES_OUT","CY2023")</f>
        <v>505000000</v>
      </c>
      <c r="D108" s="5">
        <f>_xll.SNL.Clients.Office.Excel.Functions.SPG(A108, "IQ_DILUT_EPS_NORM", "CY2023")</f>
        <v>3.762</v>
      </c>
      <c r="E108">
        <f t="shared" si="4"/>
        <v>1899810</v>
      </c>
      <c r="F108">
        <f t="shared" si="5"/>
        <v>9.8166175786699741E-2</v>
      </c>
      <c r="G108" s="11" t="s">
        <v>110</v>
      </c>
      <c r="H108" s="4" cm="1">
        <f t="array" ref="H108">_xll.SNL.Clients.Office.Excel.Functions.SPG(G108, "SP_TOTAL_REV", "CY2023")</f>
        <v>19353000</v>
      </c>
      <c r="I108" s="4">
        <f>_xll.SNL.Clients.Office.Excel.Functions.SPG(G108,"IQ_AVG_DILUT_SHARES_OUT","CY2023")</f>
        <v>505000000</v>
      </c>
      <c r="J108" s="5">
        <f>_xll.SNL.Clients.Office.Excel.Functions.SPG(G108, "IQ_DILUT_EPS_NORM", "CY2023")</f>
        <v>3.762</v>
      </c>
      <c r="K108">
        <f t="shared" si="6"/>
        <v>1899810</v>
      </c>
      <c r="L108">
        <f t="shared" si="7"/>
        <v>9.8166175786699741E-2</v>
      </c>
    </row>
    <row r="109" spans="1:12" x14ac:dyDescent="0.3">
      <c r="A109" s="11" t="s">
        <v>1435</v>
      </c>
      <c r="B109" s="4" cm="1">
        <f t="array" ref="B109">_xll.SNL.Clients.Office.Excel.Functions.SPG(A109, "SP_TOTAL_REV", "CY2023")</f>
        <v>2926540</v>
      </c>
      <c r="C109" s="4">
        <f>_xll.SNL.Clients.Office.Excel.Functions.SPG(A109,"IQ_AVG_DILUT_SHARES_OUT","CY2023")</f>
        <v>254391000</v>
      </c>
      <c r="D109" s="5">
        <f>_xll.SNL.Clients.Office.Excel.Functions.SPG(A109, "IQ_DILUT_EPS_NORM", "CY2023")</f>
        <v>-0.125</v>
      </c>
      <c r="E109">
        <f t="shared" si="4"/>
        <v>-31798.875</v>
      </c>
      <c r="F109">
        <f t="shared" si="5"/>
        <v>-1.0865689517313962E-2</v>
      </c>
      <c r="G109" s="11" t="s">
        <v>1435</v>
      </c>
      <c r="H109" s="4" cm="1">
        <f t="array" ref="H109">_xll.SNL.Clients.Office.Excel.Functions.SPG(G109, "SP_TOTAL_REV", "CY2023")</f>
        <v>2926540</v>
      </c>
      <c r="I109" s="4">
        <f>_xll.SNL.Clients.Office.Excel.Functions.SPG(G109,"IQ_AVG_DILUT_SHARES_OUT","CY2023")</f>
        <v>254391000</v>
      </c>
      <c r="J109" s="5">
        <f>_xll.SNL.Clients.Office.Excel.Functions.SPG(G109, "IQ_DILUT_EPS_NORM", "CY2023")</f>
        <v>-0.125</v>
      </c>
      <c r="K109">
        <f t="shared" si="6"/>
        <v>-31798.875</v>
      </c>
      <c r="L109">
        <f t="shared" si="7"/>
        <v>-1.0865689517313962E-2</v>
      </c>
    </row>
    <row r="110" spans="1:12" x14ac:dyDescent="0.3">
      <c r="A110" s="11" t="s">
        <v>111</v>
      </c>
      <c r="B110" s="4" cm="1">
        <f t="array" ref="B110">_xll.SNL.Clients.Office.Excel.Functions.SPG(A110, "SP_TOTAL_REV", "CY2023")</f>
        <v>19457000</v>
      </c>
      <c r="C110" s="4">
        <f>_xll.SNL.Clients.Office.Excel.Functions.SPG(A110,"IQ_AVG_DILUT_SHARES_OUT","CY2023")</f>
        <v>829200000</v>
      </c>
      <c r="D110" s="5">
        <f>_xll.SNL.Clients.Office.Excel.Functions.SPG(A110, "IQ_DILUT_EPS_NORM", "CY2023")</f>
        <v>2.6219999999999999</v>
      </c>
      <c r="E110">
        <f t="shared" si="4"/>
        <v>2174162.4</v>
      </c>
      <c r="F110">
        <f t="shared" si="5"/>
        <v>0.11174191293621832</v>
      </c>
      <c r="G110" s="11" t="s">
        <v>111</v>
      </c>
      <c r="H110" s="4" cm="1">
        <f t="array" ref="H110">_xll.SNL.Clients.Office.Excel.Functions.SPG(G110, "SP_TOTAL_REV", "CY2023")</f>
        <v>19457000</v>
      </c>
      <c r="I110" s="4">
        <f>_xll.SNL.Clients.Office.Excel.Functions.SPG(G110,"IQ_AVG_DILUT_SHARES_OUT","CY2023")</f>
        <v>829200000</v>
      </c>
      <c r="J110" s="5">
        <f>_xll.SNL.Clients.Office.Excel.Functions.SPG(G110, "IQ_DILUT_EPS_NORM", "CY2023")</f>
        <v>2.6219999999999999</v>
      </c>
      <c r="K110">
        <f t="shared" si="6"/>
        <v>2174162.4</v>
      </c>
      <c r="L110">
        <f t="shared" si="7"/>
        <v>0.11174191293621832</v>
      </c>
    </row>
    <row r="111" spans="1:12" x14ac:dyDescent="0.3">
      <c r="A111" s="11" t="s">
        <v>112</v>
      </c>
      <c r="B111" s="4" cm="1">
        <f t="array" ref="B111">_xll.SNL.Clients.Office.Excel.Functions.SPG(A111, "SP_TOTAL_REV", "CY2023")</f>
        <v>121572000</v>
      </c>
      <c r="C111" s="4">
        <f>_xll.SNL.Clients.Office.Excel.Functions.SPG(A111,"IQ_AVG_DILUT_SHARES_OUT","CY2023")</f>
        <v>4148000000</v>
      </c>
      <c r="D111" s="5">
        <f>_xll.SNL.Clients.Office.Excel.Functions.SPG(A111, "IQ_DILUT_EPS_NORM", "CY2023")</f>
        <v>3.173</v>
      </c>
      <c r="E111">
        <f t="shared" si="4"/>
        <v>13161604</v>
      </c>
      <c r="F111">
        <f t="shared" si="5"/>
        <v>0.10826180370480044</v>
      </c>
      <c r="G111" s="11" t="s">
        <v>112</v>
      </c>
      <c r="H111" s="4" cm="1">
        <f t="array" ref="H111">_xll.SNL.Clients.Office.Excel.Functions.SPG(G111, "SP_TOTAL_REV", "CY2023")</f>
        <v>121572000</v>
      </c>
      <c r="I111" s="4">
        <f>_xll.SNL.Clients.Office.Excel.Functions.SPG(G111,"IQ_AVG_DILUT_SHARES_OUT","CY2023")</f>
        <v>4148000000</v>
      </c>
      <c r="J111" s="5">
        <f>_xll.SNL.Clients.Office.Excel.Functions.SPG(G111, "IQ_DILUT_EPS_NORM", "CY2023")</f>
        <v>3.173</v>
      </c>
      <c r="K111">
        <f t="shared" si="6"/>
        <v>13161604</v>
      </c>
      <c r="L111">
        <f t="shared" si="7"/>
        <v>0.10826180370480044</v>
      </c>
    </row>
    <row r="112" spans="1:12" x14ac:dyDescent="0.3">
      <c r="A112" s="11" t="s">
        <v>113</v>
      </c>
      <c r="B112" s="4" cm="1">
        <f t="array" ref="B112">_xll.SNL.Clients.Office.Excel.Functions.SPG(A112, "SP_TOTAL_REV", "CY2023")</f>
        <v>12171900</v>
      </c>
      <c r="C112" s="4">
        <f>_xll.SNL.Clients.Office.Excel.Functions.SPG(A112,"IQ_AVG_DILUT_SHARES_OUT","CY2023")</f>
        <v>479800000</v>
      </c>
      <c r="D112" s="5">
        <f>_xll.SNL.Clients.Office.Excel.Functions.SPG(A112, "IQ_DILUT_EPS_NORM", "CY2023")</f>
        <v>2.1760000000000002</v>
      </c>
      <c r="E112">
        <f t="shared" si="4"/>
        <v>1044044.8000000002</v>
      </c>
      <c r="F112">
        <f t="shared" si="5"/>
        <v>8.577500636712429E-2</v>
      </c>
      <c r="G112" s="11" t="s">
        <v>113</v>
      </c>
      <c r="H112" s="4" cm="1">
        <f t="array" ref="H112">_xll.SNL.Clients.Office.Excel.Functions.SPG(G112, "SP_TOTAL_REV", "CY2023")</f>
        <v>12171900</v>
      </c>
      <c r="I112" s="4">
        <f>_xll.SNL.Clients.Office.Excel.Functions.SPG(G112,"IQ_AVG_DILUT_SHARES_OUT","CY2023")</f>
        <v>479800000</v>
      </c>
      <c r="J112" s="5">
        <f>_xll.SNL.Clients.Office.Excel.Functions.SPG(G112, "IQ_DILUT_EPS_NORM", "CY2023")</f>
        <v>2.1760000000000002</v>
      </c>
      <c r="K112">
        <f t="shared" si="6"/>
        <v>1044044.8000000002</v>
      </c>
      <c r="L112">
        <f t="shared" si="7"/>
        <v>8.577500636712429E-2</v>
      </c>
    </row>
    <row r="113" spans="1:12" x14ac:dyDescent="0.3">
      <c r="A113" s="11" t="s">
        <v>114</v>
      </c>
      <c r="B113" s="4" cm="1">
        <f t="array" ref="B113">_xll.SNL.Clients.Office.Excel.Functions.SPG(A113, "SP_TOTAL_REV", "CY2023")</f>
        <v>57861000</v>
      </c>
      <c r="C113" s="4">
        <f>_xll.SNL.Clients.Office.Excel.Functions.SPG(A113,"IQ_AVG_DILUT_SHARES_OUT","CY2023")</f>
        <v>1205675000</v>
      </c>
      <c r="D113" s="5">
        <f>_xll.SNL.Clients.Office.Excel.Functions.SPG(A113, "IQ_DILUT_EPS_NORM", "CY2023")</f>
        <v>8.3219999999999992</v>
      </c>
      <c r="E113">
        <f t="shared" si="4"/>
        <v>10033627.349999998</v>
      </c>
      <c r="F113">
        <f t="shared" si="5"/>
        <v>0.17340915901902831</v>
      </c>
      <c r="G113" s="11" t="s">
        <v>114</v>
      </c>
      <c r="H113" s="4" cm="1">
        <f t="array" ref="H113">_xll.SNL.Clients.Office.Excel.Functions.SPG(G113, "SP_TOTAL_REV", "CY2023")</f>
        <v>57861000</v>
      </c>
      <c r="I113" s="4">
        <f>_xll.SNL.Clients.Office.Excel.Functions.SPG(G113,"IQ_AVG_DILUT_SHARES_OUT","CY2023")</f>
        <v>1205675000</v>
      </c>
      <c r="J113" s="5">
        <f>_xll.SNL.Clients.Office.Excel.Functions.SPG(G113, "IQ_DILUT_EPS_NORM", "CY2023")</f>
        <v>8.3219999999999992</v>
      </c>
      <c r="K113">
        <f t="shared" si="6"/>
        <v>10033627.349999998</v>
      </c>
      <c r="L113">
        <f t="shared" si="7"/>
        <v>0.17340915901902831</v>
      </c>
    </row>
    <row r="114" spans="1:12" x14ac:dyDescent="0.3">
      <c r="A114" s="11" t="s">
        <v>115</v>
      </c>
      <c r="B114" s="4" cm="1">
        <f t="array" ref="B114">_xll.SNL.Clients.Office.Excel.Functions.SPG(A114, "SP_TOTAL_REV", "CY2023")</f>
        <v>14663000</v>
      </c>
      <c r="C114" s="4">
        <f>_xll.SNL.Clients.Office.Excel.Functions.SPG(A114,"IQ_AVG_DILUT_SHARES_OUT","CY2023")</f>
        <v>349300000</v>
      </c>
      <c r="D114" s="5">
        <f>_xll.SNL.Clients.Office.Excel.Functions.SPG(A114, "IQ_DILUT_EPS_NORM", "CY2023")</f>
        <v>3.8340000000000001</v>
      </c>
      <c r="E114">
        <f t="shared" si="4"/>
        <v>1339216.2</v>
      </c>
      <c r="F114">
        <f t="shared" si="5"/>
        <v>9.1333028711723385E-2</v>
      </c>
      <c r="G114" s="11" t="s">
        <v>115</v>
      </c>
      <c r="H114" s="4" cm="1">
        <f t="array" ref="H114">_xll.SNL.Clients.Office.Excel.Functions.SPG(G114, "SP_TOTAL_REV", "CY2023")</f>
        <v>14663000</v>
      </c>
      <c r="I114" s="4">
        <f>_xll.SNL.Clients.Office.Excel.Functions.SPG(G114,"IQ_AVG_DILUT_SHARES_OUT","CY2023")</f>
        <v>349300000</v>
      </c>
      <c r="J114" s="5">
        <f>_xll.SNL.Clients.Office.Excel.Functions.SPG(G114, "IQ_DILUT_EPS_NORM", "CY2023")</f>
        <v>3.8340000000000001</v>
      </c>
      <c r="K114">
        <f t="shared" si="6"/>
        <v>1339216.2</v>
      </c>
      <c r="L114">
        <f t="shared" si="7"/>
        <v>9.1333028711723385E-2</v>
      </c>
    </row>
    <row r="115" spans="1:12" x14ac:dyDescent="0.3">
      <c r="A115" s="11" t="s">
        <v>116</v>
      </c>
      <c r="B115" s="4" cm="1">
        <f t="array" ref="B115">_xll.SNL.Clients.Office.Excel.Functions.SPG(A115, "SP_TOTAL_REV", "CY2023")</f>
        <v>9820400</v>
      </c>
      <c r="C115" s="4">
        <f>_xll.SNL.Clients.Office.Excel.Functions.SPG(A115,"IQ_AVG_DILUT_SHARES_OUT","CY2023")</f>
        <v>189780750</v>
      </c>
      <c r="D115" s="5">
        <f>_xll.SNL.Clients.Office.Excel.Functions.SPG(A115, "IQ_DILUT_EPS_NORM", "CY2023")</f>
        <v>6.8849999999999998</v>
      </c>
      <c r="E115">
        <f t="shared" si="4"/>
        <v>1306640.4637500001</v>
      </c>
      <c r="F115">
        <f t="shared" si="5"/>
        <v>0.13305369065923997</v>
      </c>
      <c r="G115" s="11" t="s">
        <v>116</v>
      </c>
      <c r="H115" s="4" cm="1">
        <f t="array" ref="H115">_xll.SNL.Clients.Office.Excel.Functions.SPG(G115, "SP_TOTAL_REV", "CY2023")</f>
        <v>9820400</v>
      </c>
      <c r="I115" s="4">
        <f>_xll.SNL.Clients.Office.Excel.Functions.SPG(G115,"IQ_AVG_DILUT_SHARES_OUT","CY2023")</f>
        <v>189780750</v>
      </c>
      <c r="J115" s="5">
        <f>_xll.SNL.Clients.Office.Excel.Functions.SPG(G115, "IQ_DILUT_EPS_NORM", "CY2023")</f>
        <v>6.8849999999999998</v>
      </c>
      <c r="K115">
        <f t="shared" si="6"/>
        <v>1306640.4637500001</v>
      </c>
      <c r="L115">
        <f t="shared" si="7"/>
        <v>0.13305369065923997</v>
      </c>
    </row>
    <row r="116" spans="1:12" x14ac:dyDescent="0.3">
      <c r="A116" s="11" t="s">
        <v>117</v>
      </c>
      <c r="B116" s="4" cm="1">
        <f t="array" ref="B116">_xll.SNL.Clients.Office.Excel.Functions.SPG(A116, "SP_TOTAL_REV", "CY2023")</f>
        <v>24918000</v>
      </c>
      <c r="C116" s="4">
        <f>_xll.SNL.Clients.Office.Excel.Functions.SPG(A116,"IQ_AVG_DILUT_SHARES_OUT","CY2023")</f>
        <v>324000000</v>
      </c>
      <c r="D116" s="5">
        <f>_xll.SNL.Clients.Office.Excel.Functions.SPG(A116, "IQ_DILUT_EPS_NORM", "CY2023")</f>
        <v>1.155</v>
      </c>
      <c r="E116">
        <f t="shared" si="4"/>
        <v>374220</v>
      </c>
      <c r="F116">
        <f t="shared" si="5"/>
        <v>1.5018059234288466E-2</v>
      </c>
      <c r="G116" s="11" t="s">
        <v>117</v>
      </c>
      <c r="H116" s="4" cm="1">
        <f t="array" ref="H116">_xll.SNL.Clients.Office.Excel.Functions.SPG(G116, "SP_TOTAL_REV", "CY2023")</f>
        <v>24918000</v>
      </c>
      <c r="I116" s="4">
        <f>_xll.SNL.Clients.Office.Excel.Functions.SPG(G116,"IQ_AVG_DILUT_SHARES_OUT","CY2023")</f>
        <v>324000000</v>
      </c>
      <c r="J116" s="5">
        <f>_xll.SNL.Clients.Office.Excel.Functions.SPG(G116, "IQ_DILUT_EPS_NORM", "CY2023")</f>
        <v>1.155</v>
      </c>
      <c r="K116">
        <f t="shared" si="6"/>
        <v>374220</v>
      </c>
      <c r="L116">
        <f t="shared" si="7"/>
        <v>1.5018059234288466E-2</v>
      </c>
    </row>
    <row r="117" spans="1:12" x14ac:dyDescent="0.3">
      <c r="A117" s="11" t="s">
        <v>118</v>
      </c>
      <c r="B117" s="4" cm="1">
        <f t="array" ref="B117">_xll.SNL.Clients.Office.Excel.Functions.SPG(A117, "SP_TOTAL_REV", "CY2023")</f>
        <v>4059987</v>
      </c>
      <c r="C117" s="4">
        <f>_xll.SNL.Clients.Office.Excel.Functions.SPG(A117,"IQ_AVG_DILUT_SHARES_OUT","CY2023")</f>
        <v>970976500</v>
      </c>
      <c r="D117" s="5">
        <f>_xll.SNL.Clients.Office.Excel.Functions.SPG(A117, "IQ_DILUT_EPS_NORM", "CY2023")</f>
        <v>1.093</v>
      </c>
      <c r="E117">
        <f t="shared" si="4"/>
        <v>1061277.3145000001</v>
      </c>
      <c r="F117">
        <f t="shared" si="5"/>
        <v>0.2613991903176045</v>
      </c>
      <c r="G117" s="11" t="s">
        <v>118</v>
      </c>
      <c r="H117" s="4" cm="1">
        <f t="array" ref="H117">_xll.SNL.Clients.Office.Excel.Functions.SPG(G117, "SP_TOTAL_REV", "CY2023")</f>
        <v>4059987</v>
      </c>
      <c r="I117" s="4">
        <f>_xll.SNL.Clients.Office.Excel.Functions.SPG(G117,"IQ_AVG_DILUT_SHARES_OUT","CY2023")</f>
        <v>970976500</v>
      </c>
      <c r="J117" s="5">
        <f>_xll.SNL.Clients.Office.Excel.Functions.SPG(G117, "IQ_DILUT_EPS_NORM", "CY2023")</f>
        <v>1.093</v>
      </c>
      <c r="K117">
        <f t="shared" si="6"/>
        <v>1061277.3145000001</v>
      </c>
      <c r="L117">
        <f t="shared" si="7"/>
        <v>0.2613991903176045</v>
      </c>
    </row>
    <row r="118" spans="1:12" x14ac:dyDescent="0.3">
      <c r="A118" s="11" t="s">
        <v>119</v>
      </c>
      <c r="B118" s="4" cm="1">
        <f t="array" ref="B118">_xll.SNL.Clients.Office.Excel.Functions.SPG(A118, "SP_TOTAL_REV", "CY2023")</f>
        <v>12588000</v>
      </c>
      <c r="C118" s="4">
        <f>_xll.SNL.Clients.Office.Excel.Functions.SPG(A118,"IQ_AVG_DILUT_SHARES_OUT","CY2023")</f>
        <v>859000000</v>
      </c>
      <c r="D118" s="5">
        <f>_xll.SNL.Clients.Office.Excel.Functions.SPG(A118, "IQ_DILUT_EPS_NORM", "CY2023")</f>
        <v>0.73499999999999999</v>
      </c>
      <c r="E118">
        <f t="shared" si="4"/>
        <v>631365</v>
      </c>
      <c r="F118">
        <f t="shared" si="5"/>
        <v>5.0156101048617729E-2</v>
      </c>
      <c r="G118" s="11" t="s">
        <v>119</v>
      </c>
      <c r="H118" s="4" cm="1">
        <f t="array" ref="H118">_xll.SNL.Clients.Office.Excel.Functions.SPG(G118, "SP_TOTAL_REV", "CY2023")</f>
        <v>12588000</v>
      </c>
      <c r="I118" s="4">
        <f>_xll.SNL.Clients.Office.Excel.Functions.SPG(G118,"IQ_AVG_DILUT_SHARES_OUT","CY2023")</f>
        <v>859000000</v>
      </c>
      <c r="J118" s="5">
        <f>_xll.SNL.Clients.Office.Excel.Functions.SPG(G118, "IQ_DILUT_EPS_NORM", "CY2023")</f>
        <v>0.73499999999999999</v>
      </c>
      <c r="K118">
        <f t="shared" si="6"/>
        <v>631365</v>
      </c>
      <c r="L118">
        <f t="shared" si="7"/>
        <v>5.0156101048617729E-2</v>
      </c>
    </row>
    <row r="119" spans="1:12" x14ac:dyDescent="0.3">
      <c r="A119" s="11" t="s">
        <v>120</v>
      </c>
      <c r="B119" s="4" cm="1">
        <f t="array" ref="B119">_xll.SNL.Clients.Office.Excel.Functions.SPG(A119, "SP_TOTAL_REV", "CY2023")</f>
        <v>3757719</v>
      </c>
      <c r="C119" s="4">
        <f>_xll.SNL.Clients.Office.Excel.Functions.SPG(A119,"IQ_AVG_DILUT_SHARES_OUT","CY2023")</f>
        <v>74387000</v>
      </c>
      <c r="D119" s="5">
        <f>_xll.SNL.Clients.Office.Excel.Functions.SPG(A119, "IQ_DILUT_EPS_NORM", "CY2023")</f>
        <v>11.016999999999999</v>
      </c>
      <c r="E119">
        <f t="shared" si="4"/>
        <v>819521.57900000003</v>
      </c>
      <c r="F119">
        <f t="shared" si="5"/>
        <v>0.21809017092550029</v>
      </c>
      <c r="G119" s="11" t="s">
        <v>120</v>
      </c>
      <c r="H119" s="4" cm="1">
        <f t="array" ref="H119">_xll.SNL.Clients.Office.Excel.Functions.SPG(G119, "SP_TOTAL_REV", "CY2023")</f>
        <v>3757719</v>
      </c>
      <c r="I119" s="4">
        <f>_xll.SNL.Clients.Office.Excel.Functions.SPG(G119,"IQ_AVG_DILUT_SHARES_OUT","CY2023")</f>
        <v>74387000</v>
      </c>
      <c r="J119" s="5">
        <f>_xll.SNL.Clients.Office.Excel.Functions.SPG(G119, "IQ_DILUT_EPS_NORM", "CY2023")</f>
        <v>11.016999999999999</v>
      </c>
      <c r="K119">
        <f t="shared" si="6"/>
        <v>819521.57900000003</v>
      </c>
      <c r="L119">
        <f t="shared" si="7"/>
        <v>0.21809017092550029</v>
      </c>
    </row>
    <row r="120" spans="1:12" x14ac:dyDescent="0.3">
      <c r="A120" s="11" t="s">
        <v>121</v>
      </c>
      <c r="B120" s="4" cm="1">
        <f t="array" ref="B120">_xll.SNL.Clients.Office.Excel.Functions.SPG(A120, "SP_TOTAL_REV", "CY2023")</f>
        <v>17226000</v>
      </c>
      <c r="C120" s="4">
        <f>_xll.SNL.Clients.Office.Excel.Functions.SPG(A120,"IQ_AVG_DILUT_SHARES_OUT","CY2023")</f>
        <v>711900000</v>
      </c>
      <c r="D120" s="5">
        <f>_xll.SNL.Clients.Office.Excel.Functions.SPG(A120, "IQ_DILUT_EPS_NORM", "CY2023")</f>
        <v>1.39</v>
      </c>
      <c r="E120">
        <f t="shared" si="4"/>
        <v>989540.99999999988</v>
      </c>
      <c r="F120">
        <f t="shared" si="5"/>
        <v>5.7444618599791004E-2</v>
      </c>
      <c r="G120" s="11" t="s">
        <v>121</v>
      </c>
      <c r="H120" s="4" cm="1">
        <f t="array" ref="H120">_xll.SNL.Clients.Office.Excel.Functions.SPG(G120, "SP_TOTAL_REV", "CY2023")</f>
        <v>17226000</v>
      </c>
      <c r="I120" s="4">
        <f>_xll.SNL.Clients.Office.Excel.Functions.SPG(G120,"IQ_AVG_DILUT_SHARES_OUT","CY2023")</f>
        <v>711900000</v>
      </c>
      <c r="J120" s="5">
        <f>_xll.SNL.Clients.Office.Excel.Functions.SPG(G120, "IQ_DILUT_EPS_NORM", "CY2023")</f>
        <v>1.39</v>
      </c>
      <c r="K120">
        <f t="shared" si="6"/>
        <v>989540.99999999988</v>
      </c>
      <c r="L120">
        <f t="shared" si="7"/>
        <v>5.7444618599791004E-2</v>
      </c>
    </row>
    <row r="121" spans="1:12" x14ac:dyDescent="0.3">
      <c r="A121" s="11" t="s">
        <v>122</v>
      </c>
      <c r="B121" s="4" cm="1">
        <f t="array" ref="B121">_xll.SNL.Clients.Office.Excel.Functions.SPG(A121, "SP_TOTAL_REV", "CY2023")</f>
        <v>2455000</v>
      </c>
      <c r="C121" s="4">
        <f>_xll.SNL.Clients.Office.Excel.Functions.SPG(A121,"IQ_AVG_DILUT_SHARES_OUT","CY2023")</f>
        <v>406900000</v>
      </c>
      <c r="D121" s="5">
        <f>_xll.SNL.Clients.Office.Excel.Functions.SPG(A121, "IQ_DILUT_EPS_NORM", "CY2023")</f>
        <v>0.77</v>
      </c>
      <c r="E121">
        <f t="shared" si="4"/>
        <v>313313</v>
      </c>
      <c r="F121">
        <f t="shared" si="5"/>
        <v>0.12762240325865581</v>
      </c>
      <c r="G121" s="11" t="s">
        <v>122</v>
      </c>
      <c r="H121" s="4" cm="1">
        <f t="array" ref="H121">_xll.SNL.Clients.Office.Excel.Functions.SPG(G121, "SP_TOTAL_REV", "CY2023")</f>
        <v>2455000</v>
      </c>
      <c r="I121" s="4">
        <f>_xll.SNL.Clients.Office.Excel.Functions.SPG(G121,"IQ_AVG_DILUT_SHARES_OUT","CY2023")</f>
        <v>406900000</v>
      </c>
      <c r="J121" s="5">
        <f>_xll.SNL.Clients.Office.Excel.Functions.SPG(G121, "IQ_DILUT_EPS_NORM", "CY2023")</f>
        <v>0.77</v>
      </c>
      <c r="K121">
        <f t="shared" si="6"/>
        <v>313313</v>
      </c>
      <c r="L121">
        <f t="shared" si="7"/>
        <v>0.12762240325865581</v>
      </c>
    </row>
    <row r="122" spans="1:12" x14ac:dyDescent="0.3">
      <c r="A122" s="11" t="s">
        <v>123</v>
      </c>
      <c r="B122" s="4" cm="1">
        <f t="array" ref="B122">_xll.SNL.Clients.Office.Excel.Functions.SPG(A122, "SP_TOTAL_REV", "CY2023")</f>
        <v>245652000</v>
      </c>
      <c r="C122" s="4">
        <f>_xll.SNL.Clients.Office.Excel.Functions.SPG(A122,"IQ_AVG_DILUT_SHARES_OUT","CY2023")</f>
        <v>444420000</v>
      </c>
      <c r="D122" s="5">
        <f>_xll.SNL.Clients.Office.Excel.Functions.SPG(A122, "IQ_DILUT_EPS_NORM", "CY2023")</f>
        <v>12.958</v>
      </c>
      <c r="E122">
        <f t="shared" si="4"/>
        <v>5758794.3600000003</v>
      </c>
      <c r="F122">
        <f t="shared" si="5"/>
        <v>2.3442896292315961E-2</v>
      </c>
      <c r="G122" s="11" t="s">
        <v>123</v>
      </c>
      <c r="H122" s="4" cm="1">
        <f t="array" ref="H122">_xll.SNL.Clients.Office.Excel.Functions.SPG(G122, "SP_TOTAL_REV", "CY2023")</f>
        <v>245652000</v>
      </c>
      <c r="I122" s="4">
        <f>_xll.SNL.Clients.Office.Excel.Functions.SPG(G122,"IQ_AVG_DILUT_SHARES_OUT","CY2023")</f>
        <v>444420000</v>
      </c>
      <c r="J122" s="5">
        <f>_xll.SNL.Clients.Office.Excel.Functions.SPG(G122, "IQ_DILUT_EPS_NORM", "CY2023")</f>
        <v>12.958</v>
      </c>
      <c r="K122">
        <f t="shared" si="6"/>
        <v>5758794.3600000003</v>
      </c>
      <c r="L122">
        <f t="shared" si="7"/>
        <v>2.3442896292315961E-2</v>
      </c>
    </row>
    <row r="123" spans="1:12" x14ac:dyDescent="0.3">
      <c r="A123" s="11" t="s">
        <v>124</v>
      </c>
      <c r="B123" s="4" cm="1">
        <f t="array" ref="B123">_xll.SNL.Clients.Office.Excel.Functions.SPG(A123, "SP_TOTAL_REV", "CY2023")</f>
        <v>5479000</v>
      </c>
      <c r="C123" s="4">
        <f>_xll.SNL.Clients.Office.Excel.Functions.SPG(A123,"IQ_AVG_DILUT_SHARES_OUT","CY2023")</f>
        <v>760000000</v>
      </c>
      <c r="D123" s="5">
        <f>_xll.SNL.Clients.Office.Excel.Functions.SPG(A123, "IQ_DILUT_EPS_NORM", "CY2023")</f>
        <v>1.75</v>
      </c>
      <c r="E123">
        <f t="shared" si="4"/>
        <v>1330000</v>
      </c>
      <c r="F123">
        <f t="shared" si="5"/>
        <v>0.24274502646468335</v>
      </c>
      <c r="G123" s="11" t="s">
        <v>124</v>
      </c>
      <c r="H123" s="4" cm="1">
        <f t="array" ref="H123">_xll.SNL.Clients.Office.Excel.Functions.SPG(G123, "SP_TOTAL_REV", "CY2023")</f>
        <v>5479000</v>
      </c>
      <c r="I123" s="4">
        <f>_xll.SNL.Clients.Office.Excel.Functions.SPG(G123,"IQ_AVG_DILUT_SHARES_OUT","CY2023")</f>
        <v>760000000</v>
      </c>
      <c r="J123" s="5">
        <f>_xll.SNL.Clients.Office.Excel.Functions.SPG(G123, "IQ_DILUT_EPS_NORM", "CY2023")</f>
        <v>1.75</v>
      </c>
      <c r="K123">
        <f t="shared" si="6"/>
        <v>1330000</v>
      </c>
      <c r="L123">
        <f t="shared" si="7"/>
        <v>0.24274502646468335</v>
      </c>
    </row>
    <row r="124" spans="1:12" x14ac:dyDescent="0.3">
      <c r="A124" s="11" t="s">
        <v>125</v>
      </c>
      <c r="B124" s="4" cm="1">
        <f t="array" ref="B124">_xll.SNL.Clients.Office.Excel.Functions.SPG(A124, "SP_TOTAL_REV", "CY2023")</f>
        <v>3055555</v>
      </c>
      <c r="C124" s="4">
        <f>_xll.SNL.Clients.Office.Excel.Functions.SPG(A124,"IQ_AVG_DILUT_SHARES_OUT","CY2023")</f>
        <v>243635000</v>
      </c>
      <c r="D124" s="5">
        <f>_xll.SNL.Clients.Office.Excel.Functions.SPG(A124, "IQ_DILUT_EPS_NORM", "CY2023")</f>
        <v>0.30399999999999999</v>
      </c>
      <c r="E124">
        <f t="shared" si="4"/>
        <v>74065.039999999994</v>
      </c>
      <c r="F124">
        <f t="shared" si="5"/>
        <v>2.4239472043540371E-2</v>
      </c>
      <c r="G124" s="11" t="s">
        <v>125</v>
      </c>
      <c r="H124" s="4" cm="1">
        <f t="array" ref="H124">_xll.SNL.Clients.Office.Excel.Functions.SPG(G124, "SP_TOTAL_REV", "CY2023")</f>
        <v>3055555</v>
      </c>
      <c r="I124" s="4">
        <f>_xll.SNL.Clients.Office.Excel.Functions.SPG(G124,"IQ_AVG_DILUT_SHARES_OUT","CY2023")</f>
        <v>243635000</v>
      </c>
      <c r="J124" s="5">
        <f>_xll.SNL.Clients.Office.Excel.Functions.SPG(G124, "IQ_DILUT_EPS_NORM", "CY2023")</f>
        <v>0.30399999999999999</v>
      </c>
      <c r="K124">
        <f t="shared" si="6"/>
        <v>74065.039999999994</v>
      </c>
      <c r="L124">
        <f t="shared" si="7"/>
        <v>2.4239472043540371E-2</v>
      </c>
    </row>
    <row r="125" spans="1:12" x14ac:dyDescent="0.3">
      <c r="A125" s="11" t="s">
        <v>126</v>
      </c>
      <c r="B125" s="4" cm="1">
        <f t="array" ref="B125">_xll.SNL.Clients.Office.Excel.Functions.SPG(A125, "SP_TOTAL_REV", "CY2023")</f>
        <v>6996000</v>
      </c>
      <c r="C125" s="4">
        <f>_xll.SNL.Clients.Office.Excel.Functions.SPG(A125,"IQ_AVG_DILUT_SHARES_OUT","CY2023")</f>
        <v>434000000</v>
      </c>
      <c r="D125" s="5">
        <f>_xll.SNL.Clients.Office.Excel.Functions.SPG(A125, "IQ_DILUT_EPS_NORM", "CY2023")</f>
        <v>2.3719999999999999</v>
      </c>
      <c r="E125">
        <f t="shared" si="4"/>
        <v>1029448</v>
      </c>
      <c r="F125">
        <f t="shared" si="5"/>
        <v>0.14714808461978274</v>
      </c>
      <c r="G125" s="11" t="s">
        <v>126</v>
      </c>
      <c r="H125" s="4" cm="1">
        <f t="array" ref="H125">_xll.SNL.Clients.Office.Excel.Functions.SPG(G125, "SP_TOTAL_REV", "CY2023")</f>
        <v>6996000</v>
      </c>
      <c r="I125" s="4">
        <f>_xll.SNL.Clients.Office.Excel.Functions.SPG(G125,"IQ_AVG_DILUT_SHARES_OUT","CY2023")</f>
        <v>434000000</v>
      </c>
      <c r="J125" s="5">
        <f>_xll.SNL.Clients.Office.Excel.Functions.SPG(G125, "IQ_DILUT_EPS_NORM", "CY2023")</f>
        <v>2.3719999999999999</v>
      </c>
      <c r="K125">
        <f t="shared" si="6"/>
        <v>1029448</v>
      </c>
      <c r="L125">
        <f t="shared" si="7"/>
        <v>0.14714808461978274</v>
      </c>
    </row>
    <row r="126" spans="1:12" x14ac:dyDescent="0.3">
      <c r="A126" s="11" t="s">
        <v>127</v>
      </c>
      <c r="B126" s="4" cm="1">
        <f t="array" ref="B126">_xll.SNL.Clients.Office.Excel.Functions.SPG(A126, "SP_TOTAL_REV", "CY2023")</f>
        <v>14657000</v>
      </c>
      <c r="C126" s="4">
        <f>_xll.SNL.Clients.Office.Excel.Functions.SPG(A126,"IQ_AVG_DILUT_SHARES_OUT","CY2023")</f>
        <v>2013000000</v>
      </c>
      <c r="D126" s="5">
        <f>_xll.SNL.Clients.Office.Excel.Functions.SPG(A126, "IQ_DILUT_EPS_NORM", "CY2023")</f>
        <v>1.4890000000000001</v>
      </c>
      <c r="E126">
        <f t="shared" si="4"/>
        <v>2997357</v>
      </c>
      <c r="F126">
        <f t="shared" si="5"/>
        <v>0.20450003411339293</v>
      </c>
      <c r="G126" s="11" t="s">
        <v>127</v>
      </c>
      <c r="H126" s="4" cm="1">
        <f t="array" ref="H126">_xll.SNL.Clients.Office.Excel.Functions.SPG(G126, "SP_TOTAL_REV", "CY2023")</f>
        <v>14657000</v>
      </c>
      <c r="I126" s="4">
        <f>_xll.SNL.Clients.Office.Excel.Functions.SPG(G126,"IQ_AVG_DILUT_SHARES_OUT","CY2023")</f>
        <v>2013000000</v>
      </c>
      <c r="J126" s="5">
        <f>_xll.SNL.Clients.Office.Excel.Functions.SPG(G126, "IQ_DILUT_EPS_NORM", "CY2023")</f>
        <v>1.4890000000000001</v>
      </c>
      <c r="K126">
        <f t="shared" si="6"/>
        <v>2997357</v>
      </c>
      <c r="L126">
        <f t="shared" si="7"/>
        <v>0.20450003411339293</v>
      </c>
    </row>
    <row r="127" spans="1:12" x14ac:dyDescent="0.3">
      <c r="A127" s="11" t="s">
        <v>128</v>
      </c>
      <c r="B127" s="4" cm="1">
        <f t="array" ref="B127">_xll.SNL.Clients.Office.Excel.Functions.SPG(A127, "SP_TOTAL_REV", "CY2023")</f>
        <v>34065000</v>
      </c>
      <c r="C127" s="4">
        <f>_xll.SNL.Clients.Office.Excel.Functions.SPG(A127,"IQ_AVG_DILUT_SHARES_OUT","CY2023")</f>
        <v>142700000</v>
      </c>
      <c r="D127" s="5">
        <f>_xll.SNL.Clients.Office.Excel.Functions.SPG(A127, "IQ_DILUT_EPS_NORM", "CY2023")</f>
        <v>15.276999999999999</v>
      </c>
      <c r="E127">
        <f t="shared" si="4"/>
        <v>2180027.9</v>
      </c>
      <c r="F127">
        <f t="shared" si="5"/>
        <v>6.3996122119477472E-2</v>
      </c>
      <c r="G127" s="11" t="s">
        <v>128</v>
      </c>
      <c r="H127" s="4" cm="1">
        <f t="array" ref="H127">_xll.SNL.Clients.Office.Excel.Functions.SPG(G127, "SP_TOTAL_REV", "CY2023")</f>
        <v>34065000</v>
      </c>
      <c r="I127" s="4">
        <f>_xll.SNL.Clients.Office.Excel.Functions.SPG(G127,"IQ_AVG_DILUT_SHARES_OUT","CY2023")</f>
        <v>142700000</v>
      </c>
      <c r="J127" s="5">
        <f>_xll.SNL.Clients.Office.Excel.Functions.SPG(G127, "IQ_DILUT_EPS_NORM", "CY2023")</f>
        <v>15.276999999999999</v>
      </c>
      <c r="K127">
        <f t="shared" si="6"/>
        <v>2180027.9</v>
      </c>
      <c r="L127">
        <f t="shared" si="7"/>
        <v>6.3996122119477472E-2</v>
      </c>
    </row>
    <row r="128" spans="1:12" x14ac:dyDescent="0.3">
      <c r="A128" s="11" t="s">
        <v>129</v>
      </c>
      <c r="B128" s="4" cm="1">
        <f t="array" ref="B128">_xll.SNL.Clients.Office.Excel.Functions.SPG(A128, "SP_TOTAL_REV", "CY2023")</f>
        <v>356623000</v>
      </c>
      <c r="C128" s="4">
        <f>_xll.SNL.Clients.Office.Excel.Functions.SPG(A128,"IQ_AVG_DILUT_SHARES_OUT","CY2023")</f>
        <v>1290000000</v>
      </c>
      <c r="D128" s="5">
        <f>_xll.SNL.Clients.Office.Excel.Functions.SPG(A128, "IQ_DILUT_EPS_NORM", "CY2023")</f>
        <v>6.0679999999999996</v>
      </c>
      <c r="E128">
        <f t="shared" si="4"/>
        <v>7827719.9999999991</v>
      </c>
      <c r="F128">
        <f t="shared" si="5"/>
        <v>2.1949565787960954E-2</v>
      </c>
      <c r="G128" s="11" t="s">
        <v>129</v>
      </c>
      <c r="H128" s="4" cm="1">
        <f t="array" ref="H128">_xll.SNL.Clients.Office.Excel.Functions.SPG(G128, "SP_TOTAL_REV", "CY2023")</f>
        <v>356623000</v>
      </c>
      <c r="I128" s="4">
        <f>_xll.SNL.Clients.Office.Excel.Functions.SPG(G128,"IQ_AVG_DILUT_SHARES_OUT","CY2023")</f>
        <v>1290000000</v>
      </c>
      <c r="J128" s="5">
        <f>_xll.SNL.Clients.Office.Excel.Functions.SPG(G128, "IQ_DILUT_EPS_NORM", "CY2023")</f>
        <v>6.0679999999999996</v>
      </c>
      <c r="K128">
        <f t="shared" si="6"/>
        <v>7827719.9999999991</v>
      </c>
      <c r="L128">
        <f t="shared" si="7"/>
        <v>2.1949565787960954E-2</v>
      </c>
    </row>
    <row r="129" spans="1:12" x14ac:dyDescent="0.3">
      <c r="A129" s="11" t="s">
        <v>130</v>
      </c>
      <c r="B129" s="4" cm="1">
        <f t="array" ref="B129">_xll.SNL.Clients.Office.Excel.Functions.SPG(A129, "SP_TOTAL_REV", "CY2023")</f>
        <v>35928600</v>
      </c>
      <c r="C129" s="4">
        <f>_xll.SNL.Clients.Office.Excel.Functions.SPG(A129,"IQ_AVG_DILUT_SHARES_OUT","CY2023")</f>
        <v>340500000</v>
      </c>
      <c r="D129" s="5">
        <f>_xll.SNL.Clients.Office.Excel.Functions.SPG(A129, "IQ_DILUT_EPS_NORM", "CY2023")</f>
        <v>11.53</v>
      </c>
      <c r="E129">
        <f t="shared" si="4"/>
        <v>3925965</v>
      </c>
      <c r="F129">
        <f t="shared" si="5"/>
        <v>0.10927130475442962</v>
      </c>
      <c r="G129" s="11" t="s">
        <v>130</v>
      </c>
      <c r="H129" s="4" cm="1">
        <f t="array" ref="H129">_xll.SNL.Clients.Office.Excel.Functions.SPG(G129, "SP_TOTAL_REV", "CY2023")</f>
        <v>35928600</v>
      </c>
      <c r="I129" s="4">
        <f>_xll.SNL.Clients.Office.Excel.Functions.SPG(G129,"IQ_AVG_DILUT_SHARES_OUT","CY2023")</f>
        <v>340500000</v>
      </c>
      <c r="J129" s="5">
        <f>_xll.SNL.Clients.Office.Excel.Functions.SPG(G129, "IQ_DILUT_EPS_NORM", "CY2023")</f>
        <v>11.53</v>
      </c>
      <c r="K129">
        <f t="shared" si="6"/>
        <v>3925965</v>
      </c>
      <c r="L129">
        <f t="shared" si="7"/>
        <v>0.10927130475442962</v>
      </c>
    </row>
    <row r="130" spans="1:12" x14ac:dyDescent="0.3">
      <c r="A130" s="11" t="s">
        <v>131</v>
      </c>
      <c r="B130" s="4" cm="1">
        <f t="array" ref="B130">_xll.SNL.Clients.Office.Excel.Functions.SPG(A130, "SP_TOTAL_REV", "CY2023")</f>
        <v>23890000</v>
      </c>
      <c r="C130" s="4">
        <f>_xll.SNL.Clients.Office.Excel.Functions.SPG(A130,"IQ_AVG_DILUT_SHARES_OUT","CY2023")</f>
        <v>743100000</v>
      </c>
      <c r="D130" s="5">
        <f>_xll.SNL.Clients.Office.Excel.Functions.SPG(A130, "IQ_DILUT_EPS_NORM", "CY2023")</f>
        <v>4.54</v>
      </c>
      <c r="E130">
        <f t="shared" si="4"/>
        <v>3373674</v>
      </c>
      <c r="F130">
        <f t="shared" si="5"/>
        <v>0.14121699455839262</v>
      </c>
      <c r="G130" s="11" t="s">
        <v>131</v>
      </c>
      <c r="H130" s="4" cm="1">
        <f t="array" ref="H130">_xll.SNL.Clients.Office.Excel.Functions.SPG(G130, "SP_TOTAL_REV", "CY2023")</f>
        <v>23890000</v>
      </c>
      <c r="I130" s="4">
        <f>_xll.SNL.Clients.Office.Excel.Functions.SPG(G130,"IQ_AVG_DILUT_SHARES_OUT","CY2023")</f>
        <v>743100000</v>
      </c>
      <c r="J130" s="5">
        <f>_xll.SNL.Clients.Office.Excel.Functions.SPG(G130, "IQ_DILUT_EPS_NORM", "CY2023")</f>
        <v>4.54</v>
      </c>
      <c r="K130">
        <f t="shared" si="6"/>
        <v>3373674</v>
      </c>
      <c r="L130">
        <f t="shared" si="7"/>
        <v>0.14121699455839262</v>
      </c>
    </row>
    <row r="131" spans="1:12" x14ac:dyDescent="0.3">
      <c r="A131" s="11" t="s">
        <v>132</v>
      </c>
      <c r="B131" s="4" cm="1">
        <f t="array" ref="B131">_xll.SNL.Clients.Office.Excel.Functions.SPG(A131, "SP_TOTAL_REV", "CY2023")</f>
        <v>11013100</v>
      </c>
      <c r="C131" s="4">
        <f>_xll.SNL.Clients.Office.Excel.Functions.SPG(A131,"IQ_AVG_DILUT_SHARES_OUT","CY2023")</f>
        <v>121850000</v>
      </c>
      <c r="D131" s="5">
        <f>_xll.SNL.Clients.Office.Excel.Functions.SPG(A131, "IQ_DILUT_EPS_NORM", "CY2023")</f>
        <v>5.9550000000000001</v>
      </c>
      <c r="E131">
        <f t="shared" si="4"/>
        <v>725616.75</v>
      </c>
      <c r="F131">
        <f t="shared" si="5"/>
        <v>6.5886694028021178E-2</v>
      </c>
      <c r="G131" s="11" t="s">
        <v>132</v>
      </c>
      <c r="H131" s="4" cm="1">
        <f t="array" ref="H131">_xll.SNL.Clients.Office.Excel.Functions.SPG(G131, "SP_TOTAL_REV", "CY2023")</f>
        <v>11013100</v>
      </c>
      <c r="I131" s="4">
        <f>_xll.SNL.Clients.Office.Excel.Functions.SPG(G131,"IQ_AVG_DILUT_SHARES_OUT","CY2023")</f>
        <v>121850000</v>
      </c>
      <c r="J131" s="5">
        <f>_xll.SNL.Clients.Office.Excel.Functions.SPG(G131, "IQ_DILUT_EPS_NORM", "CY2023")</f>
        <v>5.9550000000000001</v>
      </c>
      <c r="K131">
        <f t="shared" si="6"/>
        <v>725616.75</v>
      </c>
      <c r="L131">
        <f t="shared" si="7"/>
        <v>6.5886694028021178E-2</v>
      </c>
    </row>
    <row r="132" spans="1:12" x14ac:dyDescent="0.3">
      <c r="A132" s="11" t="s">
        <v>133</v>
      </c>
      <c r="B132" s="4" cm="1">
        <f t="array" ref="B132">_xll.SNL.Clients.Office.Excel.Functions.SPG(A132, "SP_TOTAL_REV", "CY2023")</f>
        <v>12140147</v>
      </c>
      <c r="C132" s="4">
        <f>_xll.SNL.Clients.Office.Excel.Functions.SPG(A132,"IQ_AVG_DILUT_SHARES_OUT","CY2023")</f>
        <v>93182000</v>
      </c>
      <c r="D132" s="5">
        <f>_xll.SNL.Clients.Office.Excel.Functions.SPG(A132, "IQ_DILUT_EPS_NORM", "CY2023")</f>
        <v>5.6740000000000004</v>
      </c>
      <c r="E132">
        <f t="shared" si="4"/>
        <v>528714.66800000006</v>
      </c>
      <c r="F132">
        <f t="shared" si="5"/>
        <v>4.3550928007708642E-2</v>
      </c>
      <c r="G132" s="11" t="s">
        <v>133</v>
      </c>
      <c r="H132" s="4" cm="1">
        <f t="array" ref="H132">_xll.SNL.Clients.Office.Excel.Functions.SPG(G132, "SP_TOTAL_REV", "CY2023")</f>
        <v>12140147</v>
      </c>
      <c r="I132" s="4">
        <f>_xll.SNL.Clients.Office.Excel.Functions.SPG(G132,"IQ_AVG_DILUT_SHARES_OUT","CY2023")</f>
        <v>93182000</v>
      </c>
      <c r="J132" s="5">
        <f>_xll.SNL.Clients.Office.Excel.Functions.SPG(G132, "IQ_DILUT_EPS_NORM", "CY2023")</f>
        <v>5.6740000000000004</v>
      </c>
      <c r="K132">
        <f t="shared" si="6"/>
        <v>528714.66800000006</v>
      </c>
      <c r="L132">
        <f t="shared" si="7"/>
        <v>4.3550928007708642E-2</v>
      </c>
    </row>
    <row r="133" spans="1:12" x14ac:dyDescent="0.3">
      <c r="A133" s="11" t="s">
        <v>134</v>
      </c>
      <c r="B133" s="4" cm="1">
        <f t="array" ref="B133">_xll.SNL.Clients.Office.Excel.Functions.SPG(A133, "SP_TOTAL_REV", "CY2023")</f>
        <v>1513700</v>
      </c>
      <c r="C133" s="4">
        <f>_xll.SNL.Clients.Office.Excel.Functions.SPG(A133,"IQ_AVG_DILUT_SHARES_OUT","CY2023")</f>
        <v>158500000</v>
      </c>
      <c r="D133" s="5">
        <f>_xll.SNL.Clients.Office.Excel.Functions.SPG(A133, "IQ_DILUT_EPS_NORM", "CY2023")</f>
        <v>0.39600000000000002</v>
      </c>
      <c r="E133">
        <f t="shared" ref="E133:E196" si="8">C133*D133/1000</f>
        <v>62766</v>
      </c>
      <c r="F133">
        <f t="shared" ref="F133:F196" si="9">E133/B133</f>
        <v>4.146528374182467E-2</v>
      </c>
      <c r="G133" s="11" t="s">
        <v>134</v>
      </c>
      <c r="H133" s="4" cm="1">
        <f t="array" ref="H133">_xll.SNL.Clients.Office.Excel.Functions.SPG(G133, "SP_TOTAL_REV", "CY2023")</f>
        <v>1513700</v>
      </c>
      <c r="I133" s="4">
        <f>_xll.SNL.Clients.Office.Excel.Functions.SPG(G133,"IQ_AVG_DILUT_SHARES_OUT","CY2023")</f>
        <v>158500000</v>
      </c>
      <c r="J133" s="5">
        <f>_xll.SNL.Clients.Office.Excel.Functions.SPG(G133, "IQ_DILUT_EPS_NORM", "CY2023")</f>
        <v>0.39600000000000002</v>
      </c>
      <c r="K133">
        <f t="shared" ref="K133:K196" si="10">I133*J133/1000</f>
        <v>62766</v>
      </c>
      <c r="L133">
        <f t="shared" ref="L133:L196" si="11">K133/H133</f>
        <v>4.146528374182467E-2</v>
      </c>
    </row>
    <row r="134" spans="1:12" x14ac:dyDescent="0.3">
      <c r="A134" s="11" t="s">
        <v>135</v>
      </c>
      <c r="B134" s="4" cm="1">
        <f t="array" ref="B134">_xll.SNL.Clients.Office.Excel.Functions.SPG(A134, "SP_TOTAL_REV", "CY2023")</f>
        <v>4119576</v>
      </c>
      <c r="C134" s="4">
        <f>_xll.SNL.Clients.Office.Excel.Functions.SPG(A134,"IQ_AVG_DILUT_SHARES_OUT","CY2023")</f>
        <v>157288500</v>
      </c>
      <c r="D134" s="5">
        <f>_xll.SNL.Clients.Office.Excel.Functions.SPG(A134, "IQ_DILUT_EPS_NORM", "CY2023")</f>
        <v>3.7050000000000001</v>
      </c>
      <c r="E134">
        <f t="shared" si="8"/>
        <v>582753.89249999996</v>
      </c>
      <c r="F134">
        <f t="shared" si="9"/>
        <v>0.14145967752506566</v>
      </c>
      <c r="G134" s="11" t="s">
        <v>135</v>
      </c>
      <c r="H134" s="4" cm="1">
        <f t="array" ref="H134">_xll.SNL.Clients.Office.Excel.Functions.SPG(G134, "SP_TOTAL_REV", "CY2023")</f>
        <v>4119576</v>
      </c>
      <c r="I134" s="4">
        <f>_xll.SNL.Clients.Office.Excel.Functions.SPG(G134,"IQ_AVG_DILUT_SHARES_OUT","CY2023")</f>
        <v>157288500</v>
      </c>
      <c r="J134" s="5">
        <f>_xll.SNL.Clients.Office.Excel.Functions.SPG(G134, "IQ_DILUT_EPS_NORM", "CY2023")</f>
        <v>3.7050000000000001</v>
      </c>
      <c r="K134">
        <f t="shared" si="10"/>
        <v>582753.89249999996</v>
      </c>
      <c r="L134">
        <f t="shared" si="11"/>
        <v>0.14145967752506566</v>
      </c>
    </row>
    <row r="135" spans="1:12" x14ac:dyDescent="0.3">
      <c r="A135" s="11" t="s">
        <v>136</v>
      </c>
      <c r="B135" s="4" cm="1">
        <f t="array" ref="B135">_xll.SNL.Clients.Office.Excel.Functions.SPG(A135, "SP_TOTAL_REV", "CY2023")</f>
        <v>60755000</v>
      </c>
      <c r="C135" s="4">
        <f>_xll.SNL.Clients.Office.Excel.Functions.SPG(A135,"IQ_AVG_DILUT_SHARES_OUT","CY2023")</f>
        <v>289100000</v>
      </c>
      <c r="D135" s="5">
        <f>_xll.SNL.Clients.Office.Excel.Functions.SPG(A135, "IQ_DILUT_EPS_NORM", "CY2023")</f>
        <v>28.015999999999998</v>
      </c>
      <c r="E135">
        <f t="shared" si="8"/>
        <v>8099425.5999999987</v>
      </c>
      <c r="F135">
        <f t="shared" si="9"/>
        <v>0.13331290593366799</v>
      </c>
      <c r="G135" s="11" t="s">
        <v>136</v>
      </c>
      <c r="H135" s="4" cm="1">
        <f t="array" ref="H135">_xll.SNL.Clients.Office.Excel.Functions.SPG(G135, "SP_TOTAL_REV", "CY2023")</f>
        <v>60755000</v>
      </c>
      <c r="I135" s="4">
        <f>_xll.SNL.Clients.Office.Excel.Functions.SPG(G135,"IQ_AVG_DILUT_SHARES_OUT","CY2023")</f>
        <v>289100000</v>
      </c>
      <c r="J135" s="5">
        <f>_xll.SNL.Clients.Office.Excel.Functions.SPG(G135, "IQ_DILUT_EPS_NORM", "CY2023")</f>
        <v>28.015999999999998</v>
      </c>
      <c r="K135">
        <f t="shared" si="10"/>
        <v>8099425.5999999987</v>
      </c>
      <c r="L135">
        <f t="shared" si="11"/>
        <v>0.13331290593366799</v>
      </c>
    </row>
    <row r="136" spans="1:12" x14ac:dyDescent="0.3">
      <c r="A136" s="11" t="s">
        <v>137</v>
      </c>
      <c r="B136" s="4" cm="1">
        <f t="array" ref="B136">_xll.SNL.Clients.Office.Excel.Functions.SPG(A136, "SP_TOTAL_REV", "CY2023")</f>
        <v>88425000</v>
      </c>
      <c r="C136" s="4">
        <f>_xll.SNL.Clients.Office.Excel.Functions.SPG(A136,"IQ_AVG_DILUT_SHARES_OUT","CY2023")</f>
        <v>736000000</v>
      </c>
      <c r="D136" s="5">
        <f>_xll.SNL.Clients.Office.Excel.Functions.SPG(A136, "IQ_DILUT_EPS_NORM", "CY2023")</f>
        <v>4.0030000000000001</v>
      </c>
      <c r="E136">
        <f t="shared" si="8"/>
        <v>2946208</v>
      </c>
      <c r="F136">
        <f t="shared" si="9"/>
        <v>3.3318722080859488E-2</v>
      </c>
      <c r="G136" s="11" t="s">
        <v>137</v>
      </c>
      <c r="H136" s="4" cm="1">
        <f t="array" ref="H136">_xll.SNL.Clients.Office.Excel.Functions.SPG(G136, "SP_TOTAL_REV", "CY2023")</f>
        <v>88425000</v>
      </c>
      <c r="I136" s="4">
        <f>_xll.SNL.Clients.Office.Excel.Functions.SPG(G136,"IQ_AVG_DILUT_SHARES_OUT","CY2023")</f>
        <v>736000000</v>
      </c>
      <c r="J136" s="5">
        <f>_xll.SNL.Clients.Office.Excel.Functions.SPG(G136, "IQ_DILUT_EPS_NORM", "CY2023")</f>
        <v>4.0030000000000001</v>
      </c>
      <c r="K136">
        <f t="shared" si="10"/>
        <v>2946208</v>
      </c>
      <c r="L136">
        <f t="shared" si="11"/>
        <v>3.3318722080859488E-2</v>
      </c>
    </row>
    <row r="137" spans="1:12" x14ac:dyDescent="0.3">
      <c r="A137" s="11" t="s">
        <v>138</v>
      </c>
      <c r="B137" s="4" cm="1">
        <f t="array" ref="B137">_xll.SNL.Clients.Office.Excel.Functions.SPG(A137, "SP_TOTAL_REV", "CY2023")</f>
        <v>58048000</v>
      </c>
      <c r="C137" s="4">
        <f>_xll.SNL.Clients.Office.Excel.Functions.SPG(A137,"IQ_AVG_DILUT_SHARES_OUT","CY2023")</f>
        <v>643000000</v>
      </c>
      <c r="D137" s="5">
        <f>_xll.SNL.Clients.Office.Excel.Functions.SPG(A137, "IQ_DILUT_EPS_NORM", "CY2023")</f>
        <v>5.0739999999999998</v>
      </c>
      <c r="E137">
        <f t="shared" si="8"/>
        <v>3262582</v>
      </c>
      <c r="F137">
        <f t="shared" si="9"/>
        <v>5.620489939360529E-2</v>
      </c>
      <c r="G137" s="11" t="s">
        <v>138</v>
      </c>
      <c r="H137" s="4" cm="1">
        <f t="array" ref="H137">_xll.SNL.Clients.Office.Excel.Functions.SPG(G137, "SP_TOTAL_REV", "CY2023")</f>
        <v>58048000</v>
      </c>
      <c r="I137" s="4">
        <f>_xll.SNL.Clients.Office.Excel.Functions.SPG(G137,"IQ_AVG_DILUT_SHARES_OUT","CY2023")</f>
        <v>643000000</v>
      </c>
      <c r="J137" s="5">
        <f>_xll.SNL.Clients.Office.Excel.Functions.SPG(G137, "IQ_DILUT_EPS_NORM", "CY2023")</f>
        <v>5.0739999999999998</v>
      </c>
      <c r="K137">
        <f t="shared" si="10"/>
        <v>3262582</v>
      </c>
      <c r="L137">
        <f t="shared" si="11"/>
        <v>5.620489939360529E-2</v>
      </c>
    </row>
    <row r="138" spans="1:12" x14ac:dyDescent="0.3">
      <c r="A138" s="11" t="s">
        <v>139</v>
      </c>
      <c r="B138" s="4" cm="1">
        <f t="array" ref="B138">_xll.SNL.Clients.Office.Excel.Functions.SPG(A138, "SP_TOTAL_REV", "CY2023")</f>
        <v>14427000</v>
      </c>
      <c r="C138" s="4">
        <f>_xll.SNL.Clients.Office.Excel.Functions.SPG(A138,"IQ_AVG_DILUT_SHARES_OUT","CY2023")</f>
        <v>642000000</v>
      </c>
      <c r="D138" s="5">
        <f>_xll.SNL.Clients.Office.Excel.Functions.SPG(A138, "IQ_DILUT_EPS_NORM", "CY2023")</f>
        <v>4.4169999999999998</v>
      </c>
      <c r="E138">
        <f t="shared" si="8"/>
        <v>2835714</v>
      </c>
      <c r="F138">
        <f t="shared" si="9"/>
        <v>0.19655604075691413</v>
      </c>
      <c r="G138" s="11" t="s">
        <v>139</v>
      </c>
      <c r="H138" s="4" cm="1">
        <f t="array" ref="H138">_xll.SNL.Clients.Office.Excel.Functions.SPG(G138, "SP_TOTAL_REV", "CY2023")</f>
        <v>14427000</v>
      </c>
      <c r="I138" s="4">
        <f>_xll.SNL.Clients.Office.Excel.Functions.SPG(G138,"IQ_AVG_DILUT_SHARES_OUT","CY2023")</f>
        <v>642000000</v>
      </c>
      <c r="J138" s="5">
        <f>_xll.SNL.Clients.Office.Excel.Functions.SPG(G138, "IQ_DILUT_EPS_NORM", "CY2023")</f>
        <v>4.4169999999999998</v>
      </c>
      <c r="K138">
        <f t="shared" si="10"/>
        <v>2835714</v>
      </c>
      <c r="L138">
        <f t="shared" si="11"/>
        <v>0.19655604075691413</v>
      </c>
    </row>
    <row r="139" spans="1:12" x14ac:dyDescent="0.3">
      <c r="A139" s="11" t="s">
        <v>140</v>
      </c>
      <c r="B139" s="4" cm="1">
        <f t="array" ref="B139">_xll.SNL.Clients.Office.Excel.Functions.SPG(A139, "SP_TOTAL_REV", "CY2023")</f>
        <v>3622300</v>
      </c>
      <c r="C139" s="4">
        <f>_xll.SNL.Clients.Office.Excel.Functions.SPG(A139,"IQ_AVG_DILUT_SHARES_OUT","CY2023")</f>
        <v>425500000</v>
      </c>
      <c r="D139" s="5">
        <f>_xll.SNL.Clients.Office.Excel.Functions.SPG(A139, "IQ_DILUT_EPS_NORM", "CY2023")</f>
        <v>1.0429999999999999</v>
      </c>
      <c r="E139">
        <f t="shared" si="8"/>
        <v>443796.49999999994</v>
      </c>
      <c r="F139">
        <f t="shared" si="9"/>
        <v>0.1225178753830439</v>
      </c>
      <c r="G139" s="11" t="s">
        <v>140</v>
      </c>
      <c r="H139" s="4" cm="1">
        <f t="array" ref="H139">_xll.SNL.Clients.Office.Excel.Functions.SPG(G139, "SP_TOTAL_REV", "CY2023")</f>
        <v>3622300</v>
      </c>
      <c r="I139" s="4">
        <f>_xll.SNL.Clients.Office.Excel.Functions.SPG(G139,"IQ_AVG_DILUT_SHARES_OUT","CY2023")</f>
        <v>425500000</v>
      </c>
      <c r="J139" s="5">
        <f>_xll.SNL.Clients.Office.Excel.Functions.SPG(G139, "IQ_DILUT_EPS_NORM", "CY2023")</f>
        <v>1.0429999999999999</v>
      </c>
      <c r="K139">
        <f t="shared" si="10"/>
        <v>443796.49999999994</v>
      </c>
      <c r="L139">
        <f t="shared" si="11"/>
        <v>0.1225178753830439</v>
      </c>
    </row>
    <row r="140" spans="1:12" x14ac:dyDescent="0.3">
      <c r="A140" s="11" t="s">
        <v>141</v>
      </c>
      <c r="B140" s="4" cm="1">
        <f t="array" ref="B140">_xll.SNL.Clients.Office.Excel.Functions.SPG(A140, "SP_TOTAL_REV", "CY2023")</f>
        <v>7959000</v>
      </c>
      <c r="C140" s="4">
        <f>_xll.SNL.Clients.Office.Excel.Functions.SPG(A140,"IQ_AVG_DILUT_SHARES_OUT","CY2023")</f>
        <v>179999000</v>
      </c>
      <c r="D140" s="5">
        <f>_xll.SNL.Clients.Office.Excel.Functions.SPG(A140, "IQ_DILUT_EPS_NORM", "CY2023")</f>
        <v>13.423999999999999</v>
      </c>
      <c r="E140">
        <f t="shared" si="8"/>
        <v>2416306.5759999999</v>
      </c>
      <c r="F140">
        <f t="shared" si="9"/>
        <v>0.30359424249277545</v>
      </c>
      <c r="G140" s="11" t="s">
        <v>141</v>
      </c>
      <c r="H140" s="4" cm="1">
        <f t="array" ref="H140">_xll.SNL.Clients.Office.Excel.Functions.SPG(G140, "SP_TOTAL_REV", "CY2023")</f>
        <v>7959000</v>
      </c>
      <c r="I140" s="4">
        <f>_xll.SNL.Clients.Office.Excel.Functions.SPG(G140,"IQ_AVG_DILUT_SHARES_OUT","CY2023")</f>
        <v>179999000</v>
      </c>
      <c r="J140" s="5">
        <f>_xll.SNL.Clients.Office.Excel.Functions.SPG(G140, "IQ_DILUT_EPS_NORM", "CY2023")</f>
        <v>13.423999999999999</v>
      </c>
      <c r="K140">
        <f t="shared" si="10"/>
        <v>2416306.5759999999</v>
      </c>
      <c r="L140">
        <f t="shared" si="11"/>
        <v>0.30359424249277545</v>
      </c>
    </row>
    <row r="141" spans="1:12" x14ac:dyDescent="0.3">
      <c r="A141" s="11" t="s">
        <v>142</v>
      </c>
      <c r="B141" s="4" cm="1">
        <f t="array" ref="B141">_xll.SNL.Clients.Office.Excel.Functions.SPG(A141, "SP_TOTAL_REV", "CY2023")</f>
        <v>5515702</v>
      </c>
      <c r="C141" s="4">
        <f>_xll.SNL.Clients.Office.Excel.Functions.SPG(A141,"IQ_AVG_DILUT_SHARES_OUT","CY2023")</f>
        <v>309065000</v>
      </c>
      <c r="D141" s="5">
        <f>_xll.SNL.Clients.Office.Excel.Functions.SPG(A141, "IQ_DILUT_EPS_NORM", "CY2023")</f>
        <v>0.65900000000000003</v>
      </c>
      <c r="E141">
        <f t="shared" si="8"/>
        <v>203673.83499999999</v>
      </c>
      <c r="F141">
        <f t="shared" si="9"/>
        <v>3.6926185461070953E-2</v>
      </c>
      <c r="G141" s="11" t="s">
        <v>142</v>
      </c>
      <c r="H141" s="4" cm="1">
        <f t="array" ref="H141">_xll.SNL.Clients.Office.Excel.Functions.SPG(G141, "SP_TOTAL_REV", "CY2023")</f>
        <v>5515702</v>
      </c>
      <c r="I141" s="4">
        <f>_xll.SNL.Clients.Office.Excel.Functions.SPG(G141,"IQ_AVG_DILUT_SHARES_OUT","CY2023")</f>
        <v>309065000</v>
      </c>
      <c r="J141" s="5">
        <f>_xll.SNL.Clients.Office.Excel.Functions.SPG(G141, "IQ_DILUT_EPS_NORM", "CY2023")</f>
        <v>0.65900000000000003</v>
      </c>
      <c r="K141">
        <f t="shared" si="10"/>
        <v>203673.83499999999</v>
      </c>
      <c r="L141">
        <f t="shared" si="11"/>
        <v>3.6926185461070953E-2</v>
      </c>
    </row>
    <row r="142" spans="1:12" x14ac:dyDescent="0.3">
      <c r="A142" s="11" t="s">
        <v>143</v>
      </c>
      <c r="B142" s="4" cm="1">
        <f t="array" ref="B142">_xll.SNL.Clients.Office.Excel.Functions.SPG(A142, "SP_TOTAL_REV", "CY2023")</f>
        <v>38691609</v>
      </c>
      <c r="C142" s="4">
        <f>_xll.SNL.Clients.Office.Excel.Functions.SPG(A142,"IQ_AVG_DILUT_SHARES_OUT","CY2023")</f>
        <v>219938000</v>
      </c>
      <c r="D142" s="5">
        <f>_xll.SNL.Clients.Office.Excel.Functions.SPG(A142, "IQ_DILUT_EPS_NORM", "CY2023")</f>
        <v>6.0419999999999998</v>
      </c>
      <c r="E142">
        <f t="shared" si="8"/>
        <v>1328865.3959999999</v>
      </c>
      <c r="F142">
        <f t="shared" si="9"/>
        <v>3.434505388493924E-2</v>
      </c>
      <c r="G142" s="11" t="s">
        <v>143</v>
      </c>
      <c r="H142" s="4" cm="1">
        <f t="array" ref="H142">_xll.SNL.Clients.Office.Excel.Functions.SPG(G142, "SP_TOTAL_REV", "CY2023")</f>
        <v>38691609</v>
      </c>
      <c r="I142" s="4">
        <f>_xll.SNL.Clients.Office.Excel.Functions.SPG(G142,"IQ_AVG_DILUT_SHARES_OUT","CY2023")</f>
        <v>219938000</v>
      </c>
      <c r="J142" s="5">
        <f>_xll.SNL.Clients.Office.Excel.Functions.SPG(G142, "IQ_DILUT_EPS_NORM", "CY2023")</f>
        <v>6.0419999999999998</v>
      </c>
      <c r="K142">
        <f t="shared" si="10"/>
        <v>1328865.3959999999</v>
      </c>
      <c r="L142">
        <f t="shared" si="11"/>
        <v>3.434505388493924E-2</v>
      </c>
    </row>
    <row r="143" spans="1:12" x14ac:dyDescent="0.3">
      <c r="A143" s="11" t="s">
        <v>144</v>
      </c>
      <c r="B143" s="4" cm="1">
        <f t="array" ref="B143">_xll.SNL.Clients.Office.Excel.Functions.SPG(A143, "SP_TOTAL_REV", "CY2023")</f>
        <v>16781100</v>
      </c>
      <c r="C143" s="4">
        <f>_xll.SNL.Clients.Office.Excel.Functions.SPG(A143,"IQ_AVG_DILUT_SHARES_OUT","CY2023")</f>
        <v>219900000</v>
      </c>
      <c r="D143" s="5">
        <f>_xll.SNL.Clients.Office.Excel.Functions.SPG(A143, "IQ_DILUT_EPS_NORM", "CY2023")</f>
        <v>4.7539999999999996</v>
      </c>
      <c r="E143">
        <f t="shared" si="8"/>
        <v>1045404.5999999999</v>
      </c>
      <c r="F143">
        <f t="shared" si="9"/>
        <v>6.2296547902104142E-2</v>
      </c>
      <c r="G143" s="11" t="s">
        <v>144</v>
      </c>
      <c r="H143" s="4" cm="1">
        <f t="array" ref="H143">_xll.SNL.Clients.Office.Excel.Functions.SPG(G143, "SP_TOTAL_REV", "CY2023")</f>
        <v>16781100</v>
      </c>
      <c r="I143" s="4">
        <f>_xll.SNL.Clients.Office.Excel.Functions.SPG(G143,"IQ_AVG_DILUT_SHARES_OUT","CY2023")</f>
        <v>219900000</v>
      </c>
      <c r="J143" s="5">
        <f>_xll.SNL.Clients.Office.Excel.Functions.SPG(G143, "IQ_DILUT_EPS_NORM", "CY2023")</f>
        <v>4.7539999999999996</v>
      </c>
      <c r="K143">
        <f t="shared" si="10"/>
        <v>1045404.5999999999</v>
      </c>
      <c r="L143">
        <f t="shared" si="11"/>
        <v>6.2296547902104142E-2</v>
      </c>
    </row>
    <row r="144" spans="1:12" x14ac:dyDescent="0.3">
      <c r="A144" s="11" t="s">
        <v>145</v>
      </c>
      <c r="B144" s="4" cm="1">
        <f t="array" ref="B144">_xll.SNL.Clients.Office.Excel.Functions.SPG(A144, "SP_TOTAL_REV", "CY2023")</f>
        <v>14393000</v>
      </c>
      <c r="C144" s="4">
        <f>_xll.SNL.Clients.Office.Excel.Functions.SPG(A144,"IQ_AVG_DILUT_SHARES_OUT","CY2023")</f>
        <v>836500000</v>
      </c>
      <c r="D144" s="5">
        <f>_xll.SNL.Clients.Office.Excel.Functions.SPG(A144, "IQ_DILUT_EPS_NORM", "CY2023")</f>
        <v>1.802</v>
      </c>
      <c r="E144">
        <f t="shared" si="8"/>
        <v>1507373</v>
      </c>
      <c r="F144">
        <f t="shared" si="9"/>
        <v>0.10472959077329257</v>
      </c>
      <c r="G144" s="11" t="s">
        <v>145</v>
      </c>
      <c r="H144" s="4" cm="1">
        <f t="array" ref="H144">_xll.SNL.Clients.Office.Excel.Functions.SPG(G144, "SP_TOTAL_REV", "CY2023")</f>
        <v>14393000</v>
      </c>
      <c r="I144" s="4">
        <f>_xll.SNL.Clients.Office.Excel.Functions.SPG(G144,"IQ_AVG_DILUT_SHARES_OUT","CY2023")</f>
        <v>836500000</v>
      </c>
      <c r="J144" s="5">
        <f>_xll.SNL.Clients.Office.Excel.Functions.SPG(G144, "IQ_DILUT_EPS_NORM", "CY2023")</f>
        <v>1.802</v>
      </c>
      <c r="K144">
        <f t="shared" si="10"/>
        <v>1507373</v>
      </c>
      <c r="L144">
        <f t="shared" si="11"/>
        <v>0.10472959077329257</v>
      </c>
    </row>
    <row r="145" spans="1:12" x14ac:dyDescent="0.3">
      <c r="A145" s="11" t="s">
        <v>146</v>
      </c>
      <c r="B145" s="4" cm="1">
        <f t="array" ref="B145">_xll.SNL.Clients.Office.Excel.Functions.SPG(A145, "SP_TOTAL_REV", "CY2023")</f>
        <v>4479358</v>
      </c>
      <c r="C145" s="4">
        <f>_xll.SNL.Clients.Office.Excel.Functions.SPG(A145,"IQ_AVG_DILUT_SHARES_OUT","CY2023")</f>
        <v>35401313</v>
      </c>
      <c r="D145" s="5">
        <f>_xll.SNL.Clients.Office.Excel.Functions.SPG(A145, "IQ_DILUT_EPS_NORM", "CY2023")</f>
        <v>11.209</v>
      </c>
      <c r="E145">
        <f t="shared" si="8"/>
        <v>396813.31741700001</v>
      </c>
      <c r="F145">
        <f t="shared" si="9"/>
        <v>8.8587096056399153E-2</v>
      </c>
      <c r="G145" s="11" t="s">
        <v>146</v>
      </c>
      <c r="H145" s="4" cm="1">
        <f t="array" ref="H145">_xll.SNL.Clients.Office.Excel.Functions.SPG(G145, "SP_TOTAL_REV", "CY2023")</f>
        <v>4479358</v>
      </c>
      <c r="I145" s="4">
        <f>_xll.SNL.Clients.Office.Excel.Functions.SPG(G145,"IQ_AVG_DILUT_SHARES_OUT","CY2023")</f>
        <v>35401313</v>
      </c>
      <c r="J145" s="5">
        <f>_xll.SNL.Clients.Office.Excel.Functions.SPG(G145, "IQ_DILUT_EPS_NORM", "CY2023")</f>
        <v>11.209</v>
      </c>
      <c r="K145">
        <f t="shared" si="10"/>
        <v>396813.31741700001</v>
      </c>
      <c r="L145">
        <f t="shared" si="11"/>
        <v>8.8587096056399153E-2</v>
      </c>
    </row>
    <row r="146" spans="1:12" x14ac:dyDescent="0.3">
      <c r="A146" s="11" t="s">
        <v>1436</v>
      </c>
      <c r="B146" s="4" cm="1">
        <f t="array" ref="B146">_xll.SNL.Clients.Office.Excel.Functions.SPG(A146, "SP_TOTAL_REV", "CY2023")</f>
        <v>8635000</v>
      </c>
      <c r="C146" s="4">
        <f>_xll.SNL.Clients.Office.Excel.Functions.SPG(A146,"IQ_AVG_DILUT_SHARES_OUT","CY2023")</f>
        <v>392948000</v>
      </c>
      <c r="D146" s="5">
        <f>_xll.SNL.Clients.Office.Excel.Functions.SPG(A146, "IQ_DILUT_EPS_NORM", "CY2023")</f>
        <v>-0.66500000000000004</v>
      </c>
      <c r="E146">
        <f t="shared" si="8"/>
        <v>-261310.42</v>
      </c>
      <c r="F146">
        <f t="shared" si="9"/>
        <v>-3.0261774174869718E-2</v>
      </c>
      <c r="G146" s="11" t="s">
        <v>1436</v>
      </c>
      <c r="H146" s="4" cm="1">
        <f t="array" ref="H146">_xll.SNL.Clients.Office.Excel.Functions.SPG(G146, "SP_TOTAL_REV", "CY2023")</f>
        <v>8635000</v>
      </c>
      <c r="I146" s="4">
        <f>_xll.SNL.Clients.Office.Excel.Functions.SPG(G146,"IQ_AVG_DILUT_SHARES_OUT","CY2023")</f>
        <v>392948000</v>
      </c>
      <c r="J146" s="5">
        <f>_xll.SNL.Clients.Office.Excel.Functions.SPG(G146, "IQ_DILUT_EPS_NORM", "CY2023")</f>
        <v>-0.66500000000000004</v>
      </c>
      <c r="K146">
        <f t="shared" si="10"/>
        <v>-261310.42</v>
      </c>
      <c r="L146">
        <f t="shared" si="11"/>
        <v>-3.0261774174869718E-2</v>
      </c>
    </row>
    <row r="147" spans="1:12" x14ac:dyDescent="0.3">
      <c r="A147" s="11" t="s">
        <v>147</v>
      </c>
      <c r="B147" s="4" cm="1">
        <f t="array" ref="B147">_xll.SNL.Clients.Office.Excel.Functions.SPG(A147, "SP_TOTAL_REV", "CY2023")</f>
        <v>7684476</v>
      </c>
      <c r="C147" s="4">
        <f>_xll.SNL.Clients.Office.Excel.Functions.SPG(A147,"IQ_AVG_DILUT_SHARES_OUT","CY2023")</f>
        <v>140599000</v>
      </c>
      <c r="D147" s="5">
        <f>_xll.SNL.Clients.Office.Excel.Functions.SPG(A147, "IQ_DILUT_EPS_NORM", "CY2023")</f>
        <v>5.2140000000000004</v>
      </c>
      <c r="E147">
        <f t="shared" si="8"/>
        <v>733083.18599999999</v>
      </c>
      <c r="F147">
        <f t="shared" si="9"/>
        <v>9.5397940731417469E-2</v>
      </c>
      <c r="G147" s="11" t="s">
        <v>147</v>
      </c>
      <c r="H147" s="4" cm="1">
        <f t="array" ref="H147">_xll.SNL.Clients.Office.Excel.Functions.SPG(G147, "SP_TOTAL_REV", "CY2023")</f>
        <v>7684476</v>
      </c>
      <c r="I147" s="4">
        <f>_xll.SNL.Clients.Office.Excel.Functions.SPG(G147,"IQ_AVG_DILUT_SHARES_OUT","CY2023")</f>
        <v>140599000</v>
      </c>
      <c r="J147" s="5">
        <f>_xll.SNL.Clients.Office.Excel.Functions.SPG(G147, "IQ_DILUT_EPS_NORM", "CY2023")</f>
        <v>5.2140000000000004</v>
      </c>
      <c r="K147">
        <f t="shared" si="10"/>
        <v>733083.18599999999</v>
      </c>
      <c r="L147">
        <f t="shared" si="11"/>
        <v>9.5397940731417469E-2</v>
      </c>
    </row>
    <row r="148" spans="1:12" x14ac:dyDescent="0.3">
      <c r="A148" s="11" t="s">
        <v>148</v>
      </c>
      <c r="B148" s="4" cm="1">
        <f t="array" ref="B148">_xll.SNL.Clients.Office.Excel.Functions.SPG(A148, "SP_TOTAL_REV", "CY2023")</f>
        <v>44622000</v>
      </c>
      <c r="C148" s="4">
        <f>_xll.SNL.Clients.Office.Excel.Functions.SPG(A148,"IQ_AVG_DILUT_SHARES_OUT","CY2023")</f>
        <v>709000000</v>
      </c>
      <c r="D148" s="5">
        <f>_xll.SNL.Clients.Office.Excel.Functions.SPG(A148, "IQ_DILUT_EPS_NORM", "CY2023")</f>
        <v>1.476</v>
      </c>
      <c r="E148">
        <f t="shared" si="8"/>
        <v>1046484</v>
      </c>
      <c r="F148">
        <f t="shared" si="9"/>
        <v>2.345219846712384E-2</v>
      </c>
      <c r="G148" s="11" t="s">
        <v>148</v>
      </c>
      <c r="H148" s="4" cm="1">
        <f t="array" ref="H148">_xll.SNL.Clients.Office.Excel.Functions.SPG(G148, "SP_TOTAL_REV", "CY2023")</f>
        <v>44622000</v>
      </c>
      <c r="I148" s="4">
        <f>_xll.SNL.Clients.Office.Excel.Functions.SPG(G148,"IQ_AVG_DILUT_SHARES_OUT","CY2023")</f>
        <v>709000000</v>
      </c>
      <c r="J148" s="5">
        <f>_xll.SNL.Clients.Office.Excel.Functions.SPG(G148, "IQ_DILUT_EPS_NORM", "CY2023")</f>
        <v>1.476</v>
      </c>
      <c r="K148">
        <f t="shared" si="10"/>
        <v>1046484</v>
      </c>
      <c r="L148">
        <f t="shared" si="11"/>
        <v>2.345219846712384E-2</v>
      </c>
    </row>
    <row r="149" spans="1:12" x14ac:dyDescent="0.3">
      <c r="A149" s="11" t="s">
        <v>149</v>
      </c>
      <c r="B149" s="4" cm="1">
        <f t="array" ref="B149">_xll.SNL.Clients.Office.Excel.Functions.SPG(A149, "SP_TOTAL_REV", "CY2023")</f>
        <v>12745000</v>
      </c>
      <c r="C149" s="4">
        <f>_xll.SNL.Clients.Office.Excel.Functions.SPG(A149,"IQ_AVG_DILUT_SHARES_OUT","CY2023")</f>
        <v>206000000</v>
      </c>
      <c r="D149" s="5">
        <f>_xll.SNL.Clients.Office.Excel.Functions.SPG(A149, "IQ_DILUT_EPS_NORM", "CY2023")</f>
        <v>4.8</v>
      </c>
      <c r="E149">
        <f t="shared" si="8"/>
        <v>988800</v>
      </c>
      <c r="F149">
        <f t="shared" si="9"/>
        <v>7.7583366025892511E-2</v>
      </c>
      <c r="G149" s="11" t="s">
        <v>149</v>
      </c>
      <c r="H149" s="4" cm="1">
        <f t="array" ref="H149">_xll.SNL.Clients.Office.Excel.Functions.SPG(G149, "SP_TOTAL_REV", "CY2023")</f>
        <v>12745000</v>
      </c>
      <c r="I149" s="4">
        <f>_xll.SNL.Clients.Office.Excel.Functions.SPG(G149,"IQ_AVG_DILUT_SHARES_OUT","CY2023")</f>
        <v>206000000</v>
      </c>
      <c r="J149" s="5">
        <f>_xll.SNL.Clients.Office.Excel.Functions.SPG(G149, "IQ_DILUT_EPS_NORM", "CY2023")</f>
        <v>4.8</v>
      </c>
      <c r="K149">
        <f t="shared" si="10"/>
        <v>988800</v>
      </c>
      <c r="L149">
        <f t="shared" si="11"/>
        <v>7.7583366025892511E-2</v>
      </c>
    </row>
    <row r="150" spans="1:12" x14ac:dyDescent="0.3">
      <c r="A150" s="11" t="s">
        <v>150</v>
      </c>
      <c r="B150" s="4" cm="1">
        <f t="array" ref="B150">_xll.SNL.Clients.Office.Excel.Functions.SPG(A150, "SP_TOTAL_REV", "CY2023")</f>
        <v>28602000</v>
      </c>
      <c r="C150" s="4">
        <f>_xll.SNL.Clients.Office.Excel.Functions.SPG(A150,"IQ_AVG_DILUT_SHARES_OUT","CY2023")</f>
        <v>771000000</v>
      </c>
      <c r="D150" s="5">
        <f>_xll.SNL.Clients.Office.Excel.Functions.SPG(A150, "IQ_DILUT_EPS_NORM", "CY2023")</f>
        <v>4.0270000000000001</v>
      </c>
      <c r="E150">
        <f t="shared" si="8"/>
        <v>3104817</v>
      </c>
      <c r="F150">
        <f t="shared" si="9"/>
        <v>0.10855244388504301</v>
      </c>
      <c r="G150" s="11" t="s">
        <v>150</v>
      </c>
      <c r="H150" s="4" cm="1">
        <f t="array" ref="H150">_xll.SNL.Clients.Office.Excel.Functions.SPG(G150, "SP_TOTAL_REV", "CY2023")</f>
        <v>28602000</v>
      </c>
      <c r="I150" s="4">
        <f>_xll.SNL.Clients.Office.Excel.Functions.SPG(G150,"IQ_AVG_DILUT_SHARES_OUT","CY2023")</f>
        <v>771000000</v>
      </c>
      <c r="J150" s="5">
        <f>_xll.SNL.Clients.Office.Excel.Functions.SPG(G150, "IQ_DILUT_EPS_NORM", "CY2023")</f>
        <v>4.0270000000000001</v>
      </c>
      <c r="K150">
        <f t="shared" si="10"/>
        <v>3104817</v>
      </c>
      <c r="L150">
        <f t="shared" si="11"/>
        <v>0.10855244388504301</v>
      </c>
    </row>
    <row r="151" spans="1:12" x14ac:dyDescent="0.3">
      <c r="A151" s="11" t="s">
        <v>151</v>
      </c>
      <c r="B151" s="4" cm="1">
        <f t="array" ref="B151">_xll.SNL.Clients.Office.Excel.Functions.SPG(A151, "SP_TOTAL_REV", "CY2023")</f>
        <v>12068000</v>
      </c>
      <c r="C151" s="4">
        <f>_xll.SNL.Clients.Office.Excel.Functions.SPG(A151,"IQ_AVG_DILUT_SHARES_OUT","CY2023")</f>
        <v>451200000</v>
      </c>
      <c r="D151" s="5">
        <f>_xll.SNL.Clients.Office.Excel.Functions.SPG(A151, "IQ_DILUT_EPS_NORM", "CY2023")</f>
        <v>1.9279999999999999</v>
      </c>
      <c r="E151">
        <f t="shared" si="8"/>
        <v>869913.59999999998</v>
      </c>
      <c r="F151">
        <f t="shared" si="9"/>
        <v>7.2084322174345378E-2</v>
      </c>
      <c r="G151" s="11" t="s">
        <v>151</v>
      </c>
      <c r="H151" s="4" cm="1">
        <f t="array" ref="H151">_xll.SNL.Clients.Office.Excel.Functions.SPG(G151, "SP_TOTAL_REV", "CY2023")</f>
        <v>12068000</v>
      </c>
      <c r="I151" s="4">
        <f>_xll.SNL.Clients.Office.Excel.Functions.SPG(G151,"IQ_AVG_DILUT_SHARES_OUT","CY2023")</f>
        <v>451200000</v>
      </c>
      <c r="J151" s="5">
        <f>_xll.SNL.Clients.Office.Excel.Functions.SPG(G151, "IQ_DILUT_EPS_NORM", "CY2023")</f>
        <v>1.9279999999999999</v>
      </c>
      <c r="K151">
        <f t="shared" si="10"/>
        <v>869913.59999999998</v>
      </c>
      <c r="L151">
        <f t="shared" si="11"/>
        <v>7.2084322174345378E-2</v>
      </c>
    </row>
    <row r="152" spans="1:12" x14ac:dyDescent="0.3">
      <c r="A152" s="11" t="s">
        <v>152</v>
      </c>
      <c r="B152" s="4" cm="1">
        <f t="array" ref="B152">_xll.SNL.Clients.Office.Excel.Functions.SPG(A152, "SP_TOTAL_REV", "CY2023")</f>
        <v>9210000</v>
      </c>
      <c r="C152" s="4">
        <f>_xll.SNL.Clients.Office.Excel.Functions.SPG(A152,"IQ_AVG_DILUT_SHARES_OUT","CY2023")</f>
        <v>119400000</v>
      </c>
      <c r="D152" s="5">
        <f>_xll.SNL.Clients.Office.Excel.Functions.SPG(A152, "IQ_DILUT_EPS_NORM", "CY2023")</f>
        <v>4.2549999999999999</v>
      </c>
      <c r="E152">
        <f t="shared" si="8"/>
        <v>508047</v>
      </c>
      <c r="F152">
        <f t="shared" si="9"/>
        <v>5.5162540716612377E-2</v>
      </c>
      <c r="G152" s="11" t="s">
        <v>152</v>
      </c>
      <c r="H152" s="4" cm="1">
        <f t="array" ref="H152">_xll.SNL.Clients.Office.Excel.Functions.SPG(G152, "SP_TOTAL_REV", "CY2023")</f>
        <v>9210000</v>
      </c>
      <c r="I152" s="4">
        <f>_xll.SNL.Clients.Office.Excel.Functions.SPG(G152,"IQ_AVG_DILUT_SHARES_OUT","CY2023")</f>
        <v>119400000</v>
      </c>
      <c r="J152" s="5">
        <f>_xll.SNL.Clients.Office.Excel.Functions.SPG(G152, "IQ_DILUT_EPS_NORM", "CY2023")</f>
        <v>4.2549999999999999</v>
      </c>
      <c r="K152">
        <f t="shared" si="10"/>
        <v>508047</v>
      </c>
      <c r="L152">
        <f t="shared" si="11"/>
        <v>5.5162540716612377E-2</v>
      </c>
    </row>
    <row r="153" spans="1:12" x14ac:dyDescent="0.3">
      <c r="A153" s="11" t="s">
        <v>153</v>
      </c>
      <c r="B153" s="4" cm="1">
        <f t="array" ref="B153">_xll.SNL.Clients.Office.Excel.Functions.SPG(A153, "SP_TOTAL_REV", "CY2023")</f>
        <v>23196000</v>
      </c>
      <c r="C153" s="4">
        <f>_xll.SNL.Clients.Office.Excel.Functions.SPG(A153,"IQ_AVG_DILUT_SHARES_OUT","CY2023")</f>
        <v>401100000</v>
      </c>
      <c r="D153" s="5">
        <f>_xll.SNL.Clients.Office.Excel.Functions.SPG(A153, "IQ_DILUT_EPS_NORM", "CY2023")</f>
        <v>5.8369999999999997</v>
      </c>
      <c r="E153">
        <f t="shared" si="8"/>
        <v>2341220.7000000002</v>
      </c>
      <c r="F153">
        <f t="shared" si="9"/>
        <v>0.10093208742886706</v>
      </c>
      <c r="G153" s="11" t="s">
        <v>153</v>
      </c>
      <c r="H153" s="4" cm="1">
        <f t="array" ref="H153">_xll.SNL.Clients.Office.Excel.Functions.SPG(G153, "SP_TOTAL_REV", "CY2023")</f>
        <v>23196000</v>
      </c>
      <c r="I153" s="4">
        <f>_xll.SNL.Clients.Office.Excel.Functions.SPG(G153,"IQ_AVG_DILUT_SHARES_OUT","CY2023")</f>
        <v>401100000</v>
      </c>
      <c r="J153" s="5">
        <f>_xll.SNL.Clients.Office.Excel.Functions.SPG(G153, "IQ_DILUT_EPS_NORM", "CY2023")</f>
        <v>5.8369999999999997</v>
      </c>
      <c r="K153">
        <f t="shared" si="10"/>
        <v>2341220.7000000002</v>
      </c>
      <c r="L153">
        <f t="shared" si="11"/>
        <v>0.10093208742886706</v>
      </c>
    </row>
    <row r="154" spans="1:12" x14ac:dyDescent="0.3">
      <c r="A154" s="11" t="s">
        <v>154</v>
      </c>
      <c r="B154" s="4" cm="1">
        <f t="array" ref="B154">_xll.SNL.Clients.Office.Excel.Functions.SPG(A154, "SP_TOTAL_REV", "CY2023")</f>
        <v>10112000</v>
      </c>
      <c r="C154" s="4">
        <f>_xll.SNL.Clients.Office.Excel.Functions.SPG(A154,"IQ_AVG_DILUT_SHARES_OUT","CY2023")</f>
        <v>533000000</v>
      </c>
      <c r="D154" s="5">
        <f>_xll.SNL.Clients.Office.Excel.Functions.SPG(A154, "IQ_DILUT_EPS_NORM", "CY2023")</f>
        <v>2.44</v>
      </c>
      <c r="E154">
        <f t="shared" si="8"/>
        <v>1300520</v>
      </c>
      <c r="F154">
        <f t="shared" si="9"/>
        <v>0.12861155063291138</v>
      </c>
      <c r="G154" s="11" t="s">
        <v>154</v>
      </c>
      <c r="H154" s="4" cm="1">
        <f t="array" ref="H154">_xll.SNL.Clients.Office.Excel.Functions.SPG(G154, "SP_TOTAL_REV", "CY2023")</f>
        <v>10112000</v>
      </c>
      <c r="I154" s="4">
        <f>_xll.SNL.Clients.Office.Excel.Functions.SPG(G154,"IQ_AVG_DILUT_SHARES_OUT","CY2023")</f>
        <v>533000000</v>
      </c>
      <c r="J154" s="5">
        <f>_xll.SNL.Clients.Office.Excel.Functions.SPG(G154, "IQ_DILUT_EPS_NORM", "CY2023")</f>
        <v>2.44</v>
      </c>
      <c r="K154">
        <f t="shared" si="10"/>
        <v>1300520</v>
      </c>
      <c r="L154">
        <f t="shared" si="11"/>
        <v>0.12861155063291138</v>
      </c>
    </row>
    <row r="155" spans="1:12" x14ac:dyDescent="0.3">
      <c r="A155" s="11" t="s">
        <v>155</v>
      </c>
      <c r="B155" s="4" cm="1">
        <f t="array" ref="B155">_xll.SNL.Clients.Office.Excel.Functions.SPG(A155, "SP_TOTAL_REV", "CY2023")</f>
        <v>15320200</v>
      </c>
      <c r="C155" s="4">
        <f>_xll.SNL.Clients.Office.Excel.Functions.SPG(A155,"IQ_AVG_DILUT_SHARES_OUT","CY2023")</f>
        <v>286500000</v>
      </c>
      <c r="D155" s="5">
        <f>_xll.SNL.Clients.Office.Excel.Functions.SPG(A155, "IQ_DILUT_EPS_NORM", "CY2023")</f>
        <v>4.0490000000000004</v>
      </c>
      <c r="E155">
        <f t="shared" si="8"/>
        <v>1160038.5</v>
      </c>
      <c r="F155">
        <f t="shared" si="9"/>
        <v>7.5719540214879699E-2</v>
      </c>
      <c r="G155" s="11" t="s">
        <v>155</v>
      </c>
      <c r="H155" s="4" cm="1">
        <f t="array" ref="H155">_xll.SNL.Clients.Office.Excel.Functions.SPG(G155, "SP_TOTAL_REV", "CY2023")</f>
        <v>15320200</v>
      </c>
      <c r="I155" s="4">
        <f>_xll.SNL.Clients.Office.Excel.Functions.SPG(G155,"IQ_AVG_DILUT_SHARES_OUT","CY2023")</f>
        <v>286500000</v>
      </c>
      <c r="J155" s="5">
        <f>_xll.SNL.Clients.Office.Excel.Functions.SPG(G155, "IQ_DILUT_EPS_NORM", "CY2023")</f>
        <v>4.0490000000000004</v>
      </c>
      <c r="K155">
        <f t="shared" si="10"/>
        <v>1160038.5</v>
      </c>
      <c r="L155">
        <f t="shared" si="11"/>
        <v>7.5719540214879699E-2</v>
      </c>
    </row>
    <row r="156" spans="1:12" x14ac:dyDescent="0.3">
      <c r="A156" s="11" t="s">
        <v>156</v>
      </c>
      <c r="B156" s="4" cm="1">
        <f t="array" ref="B156">_xll.SNL.Clients.Office.Excel.Functions.SPG(A156, "SP_TOTAL_REV", "CY2023")</f>
        <v>16338000</v>
      </c>
      <c r="C156" s="4">
        <f>_xll.SNL.Clients.Office.Excel.Functions.SPG(A156,"IQ_AVG_DILUT_SHARES_OUT","CY2023")</f>
        <v>385000000</v>
      </c>
      <c r="D156" s="5">
        <f>_xll.SNL.Clients.Office.Excel.Functions.SPG(A156, "IQ_DILUT_EPS_NORM", "CY2023")</f>
        <v>3.5539999999999998</v>
      </c>
      <c r="E156">
        <f t="shared" si="8"/>
        <v>1368290</v>
      </c>
      <c r="F156">
        <f t="shared" si="9"/>
        <v>8.3748928877463588E-2</v>
      </c>
      <c r="G156" s="11" t="s">
        <v>156</v>
      </c>
      <c r="H156" s="4" cm="1">
        <f t="array" ref="H156">_xll.SNL.Clients.Office.Excel.Functions.SPG(G156, "SP_TOTAL_REV", "CY2023")</f>
        <v>16338000</v>
      </c>
      <c r="I156" s="4">
        <f>_xll.SNL.Clients.Office.Excel.Functions.SPG(G156,"IQ_AVG_DILUT_SHARES_OUT","CY2023")</f>
        <v>385000000</v>
      </c>
      <c r="J156" s="5">
        <f>_xll.SNL.Clients.Office.Excel.Functions.SPG(G156, "IQ_DILUT_EPS_NORM", "CY2023")</f>
        <v>3.5539999999999998</v>
      </c>
      <c r="K156">
        <f t="shared" si="10"/>
        <v>1368290</v>
      </c>
      <c r="L156">
        <f t="shared" si="11"/>
        <v>8.3748928877463588E-2</v>
      </c>
    </row>
    <row r="157" spans="1:12" x14ac:dyDescent="0.3">
      <c r="A157" s="11" t="s">
        <v>157</v>
      </c>
      <c r="B157" s="4" cm="1">
        <f t="array" ref="B157">_xll.SNL.Clients.Office.Excel.Functions.SPG(A157, "SP_TOTAL_REV", "CY2023")</f>
        <v>5010000</v>
      </c>
      <c r="C157" s="4">
        <f>_xll.SNL.Clients.Office.Excel.Functions.SPG(A157,"IQ_AVG_DILUT_SHARES_OUT","CY2023")</f>
        <v>609400000</v>
      </c>
      <c r="D157" s="5">
        <f>_xll.SNL.Clients.Office.Excel.Functions.SPG(A157, "IQ_DILUT_EPS_NORM", "CY2023")</f>
        <v>1.595</v>
      </c>
      <c r="E157">
        <f t="shared" si="8"/>
        <v>971993</v>
      </c>
      <c r="F157">
        <f t="shared" si="9"/>
        <v>0.19401057884231537</v>
      </c>
      <c r="G157" s="11" t="s">
        <v>157</v>
      </c>
      <c r="H157" s="4" cm="1">
        <f t="array" ref="H157">_xll.SNL.Clients.Office.Excel.Functions.SPG(G157, "SP_TOTAL_REV", "CY2023")</f>
        <v>5010000</v>
      </c>
      <c r="I157" s="4">
        <f>_xll.SNL.Clients.Office.Excel.Functions.SPG(G157,"IQ_AVG_DILUT_SHARES_OUT","CY2023")</f>
        <v>609400000</v>
      </c>
      <c r="J157" s="5">
        <f>_xll.SNL.Clients.Office.Excel.Functions.SPG(G157, "IQ_DILUT_EPS_NORM", "CY2023")</f>
        <v>1.595</v>
      </c>
      <c r="K157">
        <f t="shared" si="10"/>
        <v>971993</v>
      </c>
      <c r="L157">
        <f t="shared" si="11"/>
        <v>0.19401057884231537</v>
      </c>
    </row>
    <row r="158" spans="1:12" x14ac:dyDescent="0.3">
      <c r="A158" s="11" t="s">
        <v>158</v>
      </c>
      <c r="B158" s="4" cm="1">
        <f t="array" ref="B158">_xll.SNL.Clients.Office.Excel.Functions.SPG(A158, "SP_TOTAL_REV", "CY2023")</f>
        <v>7657000</v>
      </c>
      <c r="C158" s="4">
        <f>_xll.SNL.Clients.Office.Excel.Functions.SPG(A158,"IQ_AVG_DILUT_SHARES_OUT","CY2023")</f>
        <v>272750000</v>
      </c>
      <c r="D158" s="5">
        <f>_xll.SNL.Clients.Office.Excel.Functions.SPG(A158, "IQ_DILUT_EPS_NORM", "CY2023")</f>
        <v>3.8220000000000001</v>
      </c>
      <c r="E158">
        <f t="shared" si="8"/>
        <v>1042450.5</v>
      </c>
      <c r="F158">
        <f t="shared" si="9"/>
        <v>0.13614346349745332</v>
      </c>
      <c r="G158" s="11" t="s">
        <v>158</v>
      </c>
      <c r="H158" s="4" cm="1">
        <f t="array" ref="H158">_xll.SNL.Clients.Office.Excel.Functions.SPG(G158, "SP_TOTAL_REV", "CY2023")</f>
        <v>7657000</v>
      </c>
      <c r="I158" s="4">
        <f>_xll.SNL.Clients.Office.Excel.Functions.SPG(G158,"IQ_AVG_DILUT_SHARES_OUT","CY2023")</f>
        <v>272750000</v>
      </c>
      <c r="J158" s="5">
        <f>_xll.SNL.Clients.Office.Excel.Functions.SPG(G158, "IQ_DILUT_EPS_NORM", "CY2023")</f>
        <v>3.8220000000000001</v>
      </c>
      <c r="K158">
        <f t="shared" si="10"/>
        <v>1042450.5</v>
      </c>
      <c r="L158">
        <f t="shared" si="11"/>
        <v>0.13614346349745332</v>
      </c>
    </row>
    <row r="159" spans="1:12" x14ac:dyDescent="0.3">
      <c r="A159" s="11" t="s">
        <v>159</v>
      </c>
      <c r="B159" s="4" cm="1">
        <f t="array" ref="B159">_xll.SNL.Clients.Office.Excel.Functions.SPG(A159, "SP_TOTAL_REV", "CY2023")</f>
        <v>171340000</v>
      </c>
      <c r="C159" s="4">
        <f>_xll.SNL.Clients.Office.Excel.Functions.SPG(A159,"IQ_AVG_DILUT_SHARES_OUT","CY2023")</f>
        <v>237400000</v>
      </c>
      <c r="D159" s="5">
        <f>_xll.SNL.Clients.Office.Excel.Functions.SPG(A159, "IQ_DILUT_EPS_NORM", "CY2023")</f>
        <v>23.306000000000001</v>
      </c>
      <c r="E159">
        <f t="shared" si="8"/>
        <v>5532844.4000000004</v>
      </c>
      <c r="F159">
        <f t="shared" si="9"/>
        <v>3.229160966499358E-2</v>
      </c>
      <c r="G159" s="11" t="s">
        <v>159</v>
      </c>
      <c r="H159" s="4" cm="1">
        <f t="array" ref="H159">_xll.SNL.Clients.Office.Excel.Functions.SPG(G159, "SP_TOTAL_REV", "CY2023")</f>
        <v>171340000</v>
      </c>
      <c r="I159" s="4">
        <f>_xll.SNL.Clients.Office.Excel.Functions.SPG(G159,"IQ_AVG_DILUT_SHARES_OUT","CY2023")</f>
        <v>237400000</v>
      </c>
      <c r="J159" s="5">
        <f>_xll.SNL.Clients.Office.Excel.Functions.SPG(G159, "IQ_DILUT_EPS_NORM", "CY2023")</f>
        <v>23.306000000000001</v>
      </c>
      <c r="K159">
        <f t="shared" si="10"/>
        <v>5532844.4000000004</v>
      </c>
      <c r="L159">
        <f t="shared" si="11"/>
        <v>3.229160966499358E-2</v>
      </c>
    </row>
    <row r="160" spans="1:12" x14ac:dyDescent="0.3">
      <c r="A160" s="11" t="s">
        <v>160</v>
      </c>
      <c r="B160" s="4" cm="1">
        <f t="array" ref="B160">_xll.SNL.Clients.Office.Excel.Functions.SPG(A160, "SP_TOTAL_REV", "CY2023")</f>
        <v>34124100</v>
      </c>
      <c r="C160" s="4">
        <f>_xll.SNL.Clients.Office.Excel.Functions.SPG(A160,"IQ_AVG_DILUT_SHARES_OUT","CY2023")</f>
        <v>903284000</v>
      </c>
      <c r="D160" s="5">
        <f>_xll.SNL.Clients.Office.Excel.Functions.SPG(A160, "IQ_DILUT_EPS_NORM", "CY2023")</f>
        <v>7.2249999999999996</v>
      </c>
      <c r="E160">
        <f t="shared" si="8"/>
        <v>6526226.9000000004</v>
      </c>
      <c r="F160">
        <f t="shared" si="9"/>
        <v>0.19124978827280428</v>
      </c>
      <c r="G160" s="11" t="s">
        <v>160</v>
      </c>
      <c r="H160" s="4" cm="1">
        <f t="array" ref="H160">_xll.SNL.Clients.Office.Excel.Functions.SPG(G160, "SP_TOTAL_REV", "CY2023")</f>
        <v>34124100</v>
      </c>
      <c r="I160" s="4">
        <f>_xll.SNL.Clients.Office.Excel.Functions.SPG(G160,"IQ_AVG_DILUT_SHARES_OUT","CY2023")</f>
        <v>903284000</v>
      </c>
      <c r="J160" s="5">
        <f>_xll.SNL.Clients.Office.Excel.Functions.SPG(G160, "IQ_DILUT_EPS_NORM", "CY2023")</f>
        <v>7.2249999999999996</v>
      </c>
      <c r="K160">
        <f t="shared" si="10"/>
        <v>6526226.9000000004</v>
      </c>
      <c r="L160">
        <f t="shared" si="11"/>
        <v>0.19124978827280428</v>
      </c>
    </row>
    <row r="161" spans="1:12" x14ac:dyDescent="0.3">
      <c r="A161" s="11" t="s">
        <v>161</v>
      </c>
      <c r="B161" s="4" cm="1">
        <f t="array" ref="B161">_xll.SNL.Clients.Office.Excel.Functions.SPG(A161, "SP_TOTAL_REV", "CY2023")</f>
        <v>15909000</v>
      </c>
      <c r="C161" s="4">
        <f>_xll.SNL.Clients.Office.Excel.Functions.SPG(A161,"IQ_AVG_DILUT_SHARES_OUT","CY2023")</f>
        <v>573950000</v>
      </c>
      <c r="D161" s="5">
        <f>_xll.SNL.Clients.Office.Excel.Functions.SPG(A161, "IQ_DILUT_EPS_NORM", "CY2023")</f>
        <v>3.2589999999999999</v>
      </c>
      <c r="E161">
        <f t="shared" si="8"/>
        <v>1870503.05</v>
      </c>
      <c r="F161">
        <f t="shared" si="9"/>
        <v>0.11757514928656736</v>
      </c>
      <c r="G161" s="11" t="s">
        <v>161</v>
      </c>
      <c r="H161" s="4" cm="1">
        <f t="array" ref="H161">_xll.SNL.Clients.Office.Excel.Functions.SPG(G161, "SP_TOTAL_REV", "CY2023")</f>
        <v>15909000</v>
      </c>
      <c r="I161" s="4">
        <f>_xll.SNL.Clients.Office.Excel.Functions.SPG(G161,"IQ_AVG_DILUT_SHARES_OUT","CY2023")</f>
        <v>573950000</v>
      </c>
      <c r="J161" s="5">
        <f>_xll.SNL.Clients.Office.Excel.Functions.SPG(G161, "IQ_DILUT_EPS_NORM", "CY2023")</f>
        <v>3.2589999999999999</v>
      </c>
      <c r="K161">
        <f t="shared" si="10"/>
        <v>1870503.05</v>
      </c>
      <c r="L161">
        <f t="shared" si="11"/>
        <v>0.11757514928656736</v>
      </c>
    </row>
    <row r="162" spans="1:12" x14ac:dyDescent="0.3">
      <c r="A162" s="11" t="s">
        <v>162</v>
      </c>
      <c r="B162" s="4" cm="1">
        <f t="array" ref="B162">_xll.SNL.Clients.Office.Excel.Functions.SPG(A162, "SP_TOTAL_REV", "CY2023")</f>
        <v>2290786</v>
      </c>
      <c r="C162" s="4">
        <f>_xll.SNL.Clients.Office.Excel.Functions.SPG(A162,"IQ_AVG_DILUT_SHARES_OUT","CY2023")</f>
        <v>143290000</v>
      </c>
      <c r="D162" s="5">
        <f>_xll.SNL.Clients.Office.Excel.Functions.SPG(A162, "IQ_DILUT_EPS_NORM", "CY2023")</f>
        <v>2.2690000000000001</v>
      </c>
      <c r="E162">
        <f t="shared" si="8"/>
        <v>325125.01</v>
      </c>
      <c r="F162">
        <f t="shared" si="9"/>
        <v>0.14192727299712851</v>
      </c>
      <c r="G162" s="11" t="s">
        <v>162</v>
      </c>
      <c r="H162" s="4" cm="1">
        <f t="array" ref="H162">_xll.SNL.Clients.Office.Excel.Functions.SPG(G162, "SP_TOTAL_REV", "CY2023")</f>
        <v>2290786</v>
      </c>
      <c r="I162" s="4">
        <f>_xll.SNL.Clients.Office.Excel.Functions.SPG(G162,"IQ_AVG_DILUT_SHARES_OUT","CY2023")</f>
        <v>143290000</v>
      </c>
      <c r="J162" s="5">
        <f>_xll.SNL.Clients.Office.Excel.Functions.SPG(G162, "IQ_DILUT_EPS_NORM", "CY2023")</f>
        <v>2.2690000000000001</v>
      </c>
      <c r="K162">
        <f t="shared" si="10"/>
        <v>325125.01</v>
      </c>
      <c r="L162">
        <f t="shared" si="11"/>
        <v>0.14192727299712851</v>
      </c>
    </row>
    <row r="163" spans="1:12" x14ac:dyDescent="0.3">
      <c r="A163" s="11" t="s">
        <v>163</v>
      </c>
      <c r="B163" s="4" cm="1">
        <f t="array" ref="B163">_xll.SNL.Clients.Office.Excel.Functions.SPG(A163, "SP_TOTAL_REV", "CY2023")</f>
        <v>12147412</v>
      </c>
      <c r="C163" s="4">
        <f>_xll.SNL.Clients.Office.Excel.Functions.SPG(A163,"IQ_AVG_DILUT_SHARES_OUT","CY2023")</f>
        <v>424752990</v>
      </c>
      <c r="D163" s="5">
        <f>_xll.SNL.Clients.Office.Excel.Functions.SPG(A163, "IQ_DILUT_EPS_NORM", "CY2023")</f>
        <v>2.75</v>
      </c>
      <c r="E163">
        <f t="shared" si="8"/>
        <v>1168070.7224999999</v>
      </c>
      <c r="F163">
        <f t="shared" si="9"/>
        <v>9.6157990072288646E-2</v>
      </c>
      <c r="G163" s="11" t="s">
        <v>163</v>
      </c>
      <c r="H163" s="4" cm="1">
        <f t="array" ref="H163">_xll.SNL.Clients.Office.Excel.Functions.SPG(G163, "SP_TOTAL_REV", "CY2023")</f>
        <v>12147412</v>
      </c>
      <c r="I163" s="4">
        <f>_xll.SNL.Clients.Office.Excel.Functions.SPG(G163,"IQ_AVG_DILUT_SHARES_OUT","CY2023")</f>
        <v>424752990</v>
      </c>
      <c r="J163" s="5">
        <f>_xll.SNL.Clients.Office.Excel.Functions.SPG(G163, "IQ_DILUT_EPS_NORM", "CY2023")</f>
        <v>2.75</v>
      </c>
      <c r="K163">
        <f t="shared" si="10"/>
        <v>1168070.7224999999</v>
      </c>
      <c r="L163">
        <f t="shared" si="11"/>
        <v>9.6157990072288646E-2</v>
      </c>
    </row>
    <row r="164" spans="1:12" x14ac:dyDescent="0.3">
      <c r="A164" s="11" t="s">
        <v>164</v>
      </c>
      <c r="B164" s="4" cm="1">
        <f t="array" ref="B164">_xll.SNL.Clients.Office.Excel.Functions.SPG(A164, "SP_TOTAL_REV", "CY2023")</f>
        <v>23273000</v>
      </c>
      <c r="C164" s="4">
        <f>_xll.SNL.Clients.Office.Excel.Functions.SPG(A164,"IQ_AVG_DILUT_SHARES_OUT","CY2023")</f>
        <v>584000000</v>
      </c>
      <c r="D164" s="5">
        <f>_xll.SNL.Clients.Office.Excel.Functions.SPG(A164, "IQ_DILUT_EPS_NORM", "CY2023")</f>
        <v>10.303000000000001</v>
      </c>
      <c r="E164">
        <f t="shared" si="8"/>
        <v>6016952.0000000009</v>
      </c>
      <c r="F164">
        <f t="shared" si="9"/>
        <v>0.25853787650925969</v>
      </c>
      <c r="G164" s="11" t="s">
        <v>164</v>
      </c>
      <c r="H164" s="4" cm="1">
        <f t="array" ref="H164">_xll.SNL.Clients.Office.Excel.Functions.SPG(G164, "SP_TOTAL_REV", "CY2023")</f>
        <v>23273000</v>
      </c>
      <c r="I164" s="4">
        <f>_xll.SNL.Clients.Office.Excel.Functions.SPG(G164,"IQ_AVG_DILUT_SHARES_OUT","CY2023")</f>
        <v>584000000</v>
      </c>
      <c r="J164" s="5">
        <f>_xll.SNL.Clients.Office.Excel.Functions.SPG(G164, "IQ_DILUT_EPS_NORM", "CY2023")</f>
        <v>10.303000000000001</v>
      </c>
      <c r="K164">
        <f t="shared" si="10"/>
        <v>6016952.0000000009</v>
      </c>
      <c r="L164">
        <f t="shared" si="11"/>
        <v>0.25853787650925969</v>
      </c>
    </row>
    <row r="165" spans="1:12" x14ac:dyDescent="0.3">
      <c r="A165" s="11" t="s">
        <v>165</v>
      </c>
      <c r="B165" s="4" cm="1">
        <f t="array" ref="B165">_xll.SNL.Clients.Office.Excel.Functions.SPG(A165, "SP_TOTAL_REV", "CY2023")</f>
        <v>4690540</v>
      </c>
      <c r="C165" s="4">
        <f>_xll.SNL.Clients.Office.Excel.Functions.SPG(A165,"IQ_AVG_DILUT_SHARES_OUT","CY2023")</f>
        <v>59085000</v>
      </c>
      <c r="D165" s="5">
        <f>_xll.SNL.Clients.Office.Excel.Functions.SPG(A165, "IQ_DILUT_EPS_NORM", "CY2023")</f>
        <v>6.6529999999999996</v>
      </c>
      <c r="E165">
        <f t="shared" si="8"/>
        <v>393092.505</v>
      </c>
      <c r="F165">
        <f t="shared" si="9"/>
        <v>8.3805383815083123E-2</v>
      </c>
      <c r="G165" s="11" t="s">
        <v>165</v>
      </c>
      <c r="H165" s="4" cm="1">
        <f t="array" ref="H165">_xll.SNL.Clients.Office.Excel.Functions.SPG(G165, "SP_TOTAL_REV", "CY2023")</f>
        <v>4690540</v>
      </c>
      <c r="I165" s="4">
        <f>_xll.SNL.Clients.Office.Excel.Functions.SPG(G165,"IQ_AVG_DILUT_SHARES_OUT","CY2023")</f>
        <v>59085000</v>
      </c>
      <c r="J165" s="5">
        <f>_xll.SNL.Clients.Office.Excel.Functions.SPG(G165, "IQ_DILUT_EPS_NORM", "CY2023")</f>
        <v>6.6529999999999996</v>
      </c>
      <c r="K165">
        <f t="shared" si="10"/>
        <v>393092.505</v>
      </c>
      <c r="L165">
        <f t="shared" si="11"/>
        <v>8.3805383815083123E-2</v>
      </c>
    </row>
    <row r="166" spans="1:12" x14ac:dyDescent="0.3">
      <c r="A166" s="11" t="s">
        <v>166</v>
      </c>
      <c r="B166" s="4" cm="1">
        <f t="array" ref="B166">_xll.SNL.Clients.Office.Excel.Functions.SPG(A166, "SP_TOTAL_REV", "CY2023")</f>
        <v>4974255</v>
      </c>
      <c r="C166" s="4">
        <f>_xll.SNL.Clients.Office.Excel.Functions.SPG(A166,"IQ_AVG_DILUT_SHARES_OUT","CY2023")</f>
        <v>413224000</v>
      </c>
      <c r="D166" s="5">
        <f>_xll.SNL.Clients.Office.Excel.Functions.SPG(A166, "IQ_DILUT_EPS_NORM", "CY2023")</f>
        <v>3.4740000000000002</v>
      </c>
      <c r="E166">
        <f t="shared" si="8"/>
        <v>1435540.176</v>
      </c>
      <c r="F166">
        <f t="shared" si="9"/>
        <v>0.28859400573553223</v>
      </c>
      <c r="G166" s="11" t="s">
        <v>166</v>
      </c>
      <c r="H166" s="4" cm="1">
        <f t="array" ref="H166">_xll.SNL.Clients.Office.Excel.Functions.SPG(G166, "SP_TOTAL_REV", "CY2023")</f>
        <v>4974255</v>
      </c>
      <c r="I166" s="4">
        <f>_xll.SNL.Clients.Office.Excel.Functions.SPG(G166,"IQ_AVG_DILUT_SHARES_OUT","CY2023")</f>
        <v>413224000</v>
      </c>
      <c r="J166" s="5">
        <f>_xll.SNL.Clients.Office.Excel.Functions.SPG(G166, "IQ_DILUT_EPS_NORM", "CY2023")</f>
        <v>3.4740000000000002</v>
      </c>
      <c r="K166">
        <f t="shared" si="10"/>
        <v>1435540.176</v>
      </c>
      <c r="L166">
        <f t="shared" si="11"/>
        <v>0.28859400573553223</v>
      </c>
    </row>
    <row r="167" spans="1:12" x14ac:dyDescent="0.3">
      <c r="A167" s="11" t="s">
        <v>167</v>
      </c>
      <c r="B167" s="4" cm="1">
        <f t="array" ref="B167">_xll.SNL.Clients.Office.Excel.Functions.SPG(A167, "SP_TOTAL_REV", "CY2023")</f>
        <v>5265200</v>
      </c>
      <c r="C167" s="4">
        <f>_xll.SNL.Clients.Office.Excel.Functions.SPG(A167,"IQ_AVG_DILUT_SHARES_OUT","CY2023")</f>
        <v>123900000</v>
      </c>
      <c r="D167" s="5">
        <f>_xll.SNL.Clients.Office.Excel.Functions.SPG(A167, "IQ_DILUT_EPS_NORM", "CY2023")</f>
        <v>3.7090000000000001</v>
      </c>
      <c r="E167">
        <f t="shared" si="8"/>
        <v>459545.1</v>
      </c>
      <c r="F167">
        <f t="shared" si="9"/>
        <v>8.7279704474663822E-2</v>
      </c>
      <c r="G167" s="11" t="s">
        <v>167</v>
      </c>
      <c r="H167" s="4" cm="1">
        <f t="array" ref="H167">_xll.SNL.Clients.Office.Excel.Functions.SPG(G167, "SP_TOTAL_REV", "CY2023")</f>
        <v>5265200</v>
      </c>
      <c r="I167" s="4">
        <f>_xll.SNL.Clients.Office.Excel.Functions.SPG(G167,"IQ_AVG_DILUT_SHARES_OUT","CY2023")</f>
        <v>123900000</v>
      </c>
      <c r="J167" s="5">
        <f>_xll.SNL.Clients.Office.Excel.Functions.SPG(G167, "IQ_DILUT_EPS_NORM", "CY2023")</f>
        <v>3.7090000000000001</v>
      </c>
      <c r="K167">
        <f t="shared" si="10"/>
        <v>459545.1</v>
      </c>
      <c r="L167">
        <f t="shared" si="11"/>
        <v>8.7279704474663822E-2</v>
      </c>
    </row>
    <row r="168" spans="1:12" x14ac:dyDescent="0.3">
      <c r="A168" s="11" t="s">
        <v>168</v>
      </c>
      <c r="B168" s="4" cm="1">
        <f t="array" ref="B168">_xll.SNL.Clients.Office.Excel.Functions.SPG(A168, "SP_TOTAL_REV", "CY2023")</f>
        <v>8272667</v>
      </c>
      <c r="C168" s="4">
        <f>_xll.SNL.Clients.Office.Excel.Functions.SPG(A168,"IQ_AVG_DILUT_SHARES_OUT","CY2023")</f>
        <v>94009000</v>
      </c>
      <c r="D168" s="5">
        <f>_xll.SNL.Clients.Office.Excel.Functions.SPG(A168, "IQ_DILUT_EPS_NORM", "CY2023")</f>
        <v>7.4390000000000001</v>
      </c>
      <c r="E168">
        <f t="shared" si="8"/>
        <v>699332.951</v>
      </c>
      <c r="F168">
        <f t="shared" si="9"/>
        <v>8.4535368219221196E-2</v>
      </c>
      <c r="G168" s="11" t="s">
        <v>168</v>
      </c>
      <c r="H168" s="4" cm="1">
        <f t="array" ref="H168">_xll.SNL.Clients.Office.Excel.Functions.SPG(G168, "SP_TOTAL_REV", "CY2023")</f>
        <v>8272667</v>
      </c>
      <c r="I168" s="4">
        <f>_xll.SNL.Clients.Office.Excel.Functions.SPG(G168,"IQ_AVG_DILUT_SHARES_OUT","CY2023")</f>
        <v>94009000</v>
      </c>
      <c r="J168" s="5">
        <f>_xll.SNL.Clients.Office.Excel.Functions.SPG(G168, "IQ_DILUT_EPS_NORM", "CY2023")</f>
        <v>7.4390000000000001</v>
      </c>
      <c r="K168">
        <f t="shared" si="10"/>
        <v>699332.951</v>
      </c>
      <c r="L168">
        <f t="shared" si="11"/>
        <v>8.4535368219221196E-2</v>
      </c>
    </row>
    <row r="169" spans="1:12" x14ac:dyDescent="0.3">
      <c r="A169" s="11" t="s">
        <v>169</v>
      </c>
      <c r="B169" s="4" cm="1">
        <f t="array" ref="B169">_xll.SNL.Clients.Office.Excel.Functions.SPG(A169, "SP_TOTAL_REV", "CY2023")</f>
        <v>2874906</v>
      </c>
      <c r="C169" s="4">
        <f>_xll.SNL.Clients.Office.Excel.Functions.SPG(A169,"IQ_AVG_DILUT_SHARES_OUT","CY2023")</f>
        <v>390897000</v>
      </c>
      <c r="D169" s="5">
        <f>_xll.SNL.Clients.Office.Excel.Functions.SPG(A169, "IQ_DILUT_EPS_NORM", "CY2023")</f>
        <v>0.83</v>
      </c>
      <c r="E169">
        <f t="shared" si="8"/>
        <v>324444.51</v>
      </c>
      <c r="F169">
        <f t="shared" si="9"/>
        <v>0.11285395418145845</v>
      </c>
      <c r="G169" s="11" t="s">
        <v>169</v>
      </c>
      <c r="H169" s="4" cm="1">
        <f t="array" ref="H169">_xll.SNL.Clients.Office.Excel.Functions.SPG(G169, "SP_TOTAL_REV", "CY2023")</f>
        <v>2874906</v>
      </c>
      <c r="I169" s="4">
        <f>_xll.SNL.Clients.Office.Excel.Functions.SPG(G169,"IQ_AVG_DILUT_SHARES_OUT","CY2023")</f>
        <v>390897000</v>
      </c>
      <c r="J169" s="5">
        <f>_xll.SNL.Clients.Office.Excel.Functions.SPG(G169, "IQ_DILUT_EPS_NORM", "CY2023")</f>
        <v>0.83</v>
      </c>
      <c r="K169">
        <f t="shared" si="10"/>
        <v>324444.51</v>
      </c>
      <c r="L169">
        <f t="shared" si="11"/>
        <v>0.11285395418145845</v>
      </c>
    </row>
    <row r="170" spans="1:12" x14ac:dyDescent="0.3">
      <c r="A170" s="11" t="s">
        <v>170</v>
      </c>
      <c r="B170" s="4" cm="1">
        <f t="array" ref="B170">_xll.SNL.Clients.Office.Excel.Functions.SPG(A170, "SP_TOTAL_REV", "CY2023")</f>
        <v>3310620</v>
      </c>
      <c r="C170" s="4">
        <f>_xll.SNL.Clients.Office.Excel.Functions.SPG(A170,"IQ_AVG_DILUT_SHARES_OUT","CY2023")</f>
        <v>52299411</v>
      </c>
      <c r="D170" s="5">
        <f>_xll.SNL.Clients.Office.Excel.Functions.SPG(A170, "IQ_DILUT_EPS_NORM", "CY2023")</f>
        <v>6.9020000000000001</v>
      </c>
      <c r="E170">
        <f t="shared" si="8"/>
        <v>360970.53472200001</v>
      </c>
      <c r="F170">
        <f t="shared" si="9"/>
        <v>0.10903411890280371</v>
      </c>
      <c r="G170" s="11" t="s">
        <v>170</v>
      </c>
      <c r="H170" s="4" cm="1">
        <f t="array" ref="H170">_xll.SNL.Clients.Office.Excel.Functions.SPG(G170, "SP_TOTAL_REV", "CY2023")</f>
        <v>3310620</v>
      </c>
      <c r="I170" s="4">
        <f>_xll.SNL.Clients.Office.Excel.Functions.SPG(G170,"IQ_AVG_DILUT_SHARES_OUT","CY2023")</f>
        <v>52299411</v>
      </c>
      <c r="J170" s="5">
        <f>_xll.SNL.Clients.Office.Excel.Functions.SPG(G170, "IQ_DILUT_EPS_NORM", "CY2023")</f>
        <v>6.9020000000000001</v>
      </c>
      <c r="K170">
        <f t="shared" si="10"/>
        <v>360970.53472200001</v>
      </c>
      <c r="L170">
        <f t="shared" si="11"/>
        <v>0.10903411890280371</v>
      </c>
    </row>
    <row r="171" spans="1:12" x14ac:dyDescent="0.3">
      <c r="A171" s="11" t="s">
        <v>171</v>
      </c>
      <c r="B171" s="4" cm="1">
        <f t="array" ref="B171">_xll.SNL.Clients.Office.Excel.Functions.SPG(A171, "SP_TOTAL_REV", "CY2023")</f>
        <v>1744220</v>
      </c>
      <c r="C171" s="4">
        <f>_xll.SNL.Clients.Office.Excel.Functions.SPG(A171,"IQ_AVG_DILUT_SHARES_OUT","CY2023")</f>
        <v>64253385</v>
      </c>
      <c r="D171" s="5">
        <f>_xll.SNL.Clients.Office.Excel.Functions.SPG(A171, "IQ_DILUT_EPS_NORM", "CY2023")</f>
        <v>3.0649999999999999</v>
      </c>
      <c r="E171">
        <f t="shared" si="8"/>
        <v>196936.62502500002</v>
      </c>
      <c r="F171">
        <f t="shared" si="9"/>
        <v>0.11290813373599662</v>
      </c>
      <c r="G171" s="11" t="s">
        <v>171</v>
      </c>
      <c r="H171" s="4" cm="1">
        <f t="array" ref="H171">_xll.SNL.Clients.Office.Excel.Functions.SPG(G171, "SP_TOTAL_REV", "CY2023")</f>
        <v>1744220</v>
      </c>
      <c r="I171" s="4">
        <f>_xll.SNL.Clients.Office.Excel.Functions.SPG(G171,"IQ_AVG_DILUT_SHARES_OUT","CY2023")</f>
        <v>64253385</v>
      </c>
      <c r="J171" s="5">
        <f>_xll.SNL.Clients.Office.Excel.Functions.SPG(G171, "IQ_DILUT_EPS_NORM", "CY2023")</f>
        <v>3.0649999999999999</v>
      </c>
      <c r="K171">
        <f t="shared" si="10"/>
        <v>196936.62502500002</v>
      </c>
      <c r="L171">
        <f t="shared" si="11"/>
        <v>0.11290813373599662</v>
      </c>
    </row>
    <row r="172" spans="1:12" x14ac:dyDescent="0.3">
      <c r="A172" s="11" t="s">
        <v>172</v>
      </c>
      <c r="B172" s="4" cm="1">
        <f t="array" ref="B172">_xll.SNL.Clients.Office.Excel.Functions.SPG(A172, "SP_TOTAL_REV", "CY2023")</f>
        <v>14586000</v>
      </c>
      <c r="C172" s="4">
        <f>_xll.SNL.Clients.Office.Excel.Functions.SPG(A172,"IQ_AVG_DILUT_SHARES_OUT","CY2023")</f>
        <v>41300000</v>
      </c>
      <c r="D172" s="5">
        <f>_xll.SNL.Clients.Office.Excel.Functions.SPG(A172, "IQ_DILUT_EPS_NORM", "CY2023")</f>
        <v>32.597000000000001</v>
      </c>
      <c r="E172">
        <f t="shared" si="8"/>
        <v>1346256.1</v>
      </c>
      <c r="F172">
        <f t="shared" si="9"/>
        <v>9.2297826683120809E-2</v>
      </c>
      <c r="G172" s="11" t="s">
        <v>172</v>
      </c>
      <c r="H172" s="4" cm="1">
        <f t="array" ref="H172">_xll.SNL.Clients.Office.Excel.Functions.SPG(G172, "SP_TOTAL_REV", "CY2023")</f>
        <v>14586000</v>
      </c>
      <c r="I172" s="4">
        <f>_xll.SNL.Clients.Office.Excel.Functions.SPG(G172,"IQ_AVG_DILUT_SHARES_OUT","CY2023")</f>
        <v>41300000</v>
      </c>
      <c r="J172" s="5">
        <f>_xll.SNL.Clients.Office.Excel.Functions.SPG(G172, "IQ_DILUT_EPS_NORM", "CY2023")</f>
        <v>32.597000000000001</v>
      </c>
      <c r="K172">
        <f t="shared" si="10"/>
        <v>1346256.1</v>
      </c>
      <c r="L172">
        <f t="shared" si="11"/>
        <v>9.2297826683120809E-2</v>
      </c>
    </row>
    <row r="173" spans="1:12" x14ac:dyDescent="0.3">
      <c r="A173" s="11" t="s">
        <v>173</v>
      </c>
      <c r="B173" s="4" cm="1">
        <f t="array" ref="B173">_xll.SNL.Clients.Office.Excel.Functions.SPG(A173, "SP_TOTAL_REV", "CY2023")</f>
        <v>5508200</v>
      </c>
      <c r="C173" s="4">
        <f>_xll.SNL.Clients.Office.Excel.Functions.SPG(A173,"IQ_AVG_DILUT_SHARES_OUT","CY2023")</f>
        <v>230500000</v>
      </c>
      <c r="D173" s="5">
        <f>_xll.SNL.Clients.Office.Excel.Functions.SPG(A173, "IQ_DILUT_EPS_NORM", "CY2023")</f>
        <v>2.0049999999999999</v>
      </c>
      <c r="E173">
        <f t="shared" si="8"/>
        <v>462152.5</v>
      </c>
      <c r="F173">
        <f t="shared" si="9"/>
        <v>8.3902636069859482E-2</v>
      </c>
      <c r="G173" s="11" t="s">
        <v>173</v>
      </c>
      <c r="H173" s="4" cm="1">
        <f t="array" ref="H173">_xll.SNL.Clients.Office.Excel.Functions.SPG(G173, "SP_TOTAL_REV", "CY2023")</f>
        <v>5508200</v>
      </c>
      <c r="I173" s="4">
        <f>_xll.SNL.Clients.Office.Excel.Functions.SPG(G173,"IQ_AVG_DILUT_SHARES_OUT","CY2023")</f>
        <v>230500000</v>
      </c>
      <c r="J173" s="5">
        <f>_xll.SNL.Clients.Office.Excel.Functions.SPG(G173, "IQ_DILUT_EPS_NORM", "CY2023")</f>
        <v>2.0049999999999999</v>
      </c>
      <c r="K173">
        <f t="shared" si="10"/>
        <v>462152.5</v>
      </c>
      <c r="L173">
        <f t="shared" si="11"/>
        <v>8.3902636069859482E-2</v>
      </c>
    </row>
    <row r="174" spans="1:12" x14ac:dyDescent="0.3">
      <c r="A174" s="11" t="s">
        <v>174</v>
      </c>
      <c r="B174" s="4" cm="1">
        <f t="array" ref="B174">_xll.SNL.Clients.Office.Excel.Functions.SPG(A174, "SP_TOTAL_REV", "CY2023")</f>
        <v>11910705</v>
      </c>
      <c r="C174" s="4">
        <f>_xll.SNL.Clients.Office.Excel.Functions.SPG(A174,"IQ_AVG_DILUT_SHARES_OUT","CY2023")</f>
        <v>349580638</v>
      </c>
      <c r="D174" s="5">
        <f>_xll.SNL.Clients.Office.Excel.Functions.SPG(A174, "IQ_DILUT_EPS_NORM", "CY2023")</f>
        <v>3.37</v>
      </c>
      <c r="E174">
        <f t="shared" si="8"/>
        <v>1178086.75006</v>
      </c>
      <c r="F174">
        <f t="shared" si="9"/>
        <v>9.8909909200169094E-2</v>
      </c>
      <c r="G174" s="11" t="s">
        <v>174</v>
      </c>
      <c r="H174" s="4" cm="1">
        <f t="array" ref="H174">_xll.SNL.Clients.Office.Excel.Functions.SPG(G174, "SP_TOTAL_REV", "CY2023")</f>
        <v>11910705</v>
      </c>
      <c r="I174" s="4">
        <f>_xll.SNL.Clients.Office.Excel.Functions.SPG(G174,"IQ_AVG_DILUT_SHARES_OUT","CY2023")</f>
        <v>349580638</v>
      </c>
      <c r="J174" s="5">
        <f>_xll.SNL.Clients.Office.Excel.Functions.SPG(G174, "IQ_DILUT_EPS_NORM", "CY2023")</f>
        <v>3.37</v>
      </c>
      <c r="K174">
        <f t="shared" si="10"/>
        <v>1178086.75006</v>
      </c>
      <c r="L174">
        <f t="shared" si="11"/>
        <v>9.8909909200169094E-2</v>
      </c>
    </row>
    <row r="175" spans="1:12" x14ac:dyDescent="0.3">
      <c r="A175" s="11" t="s">
        <v>175</v>
      </c>
      <c r="B175" s="4" cm="1">
        <f t="array" ref="B175">_xll.SNL.Clients.Office.Excel.Functions.SPG(A175, "SP_TOTAL_REV", "CY2023")</f>
        <v>21727000</v>
      </c>
      <c r="C175" s="4">
        <f>_xll.SNL.Clients.Office.Excel.Functions.SPG(A175,"IQ_AVG_DILUT_SHARES_OUT","CY2023")</f>
        <v>997000000</v>
      </c>
      <c r="D175" s="5">
        <f>_xll.SNL.Clients.Office.Excel.Functions.SPG(A175, "IQ_DILUT_EPS_NORM", "CY2023")</f>
        <v>1.706</v>
      </c>
      <c r="E175">
        <f t="shared" si="8"/>
        <v>1700882</v>
      </c>
      <c r="F175">
        <f t="shared" si="9"/>
        <v>7.828425461407465E-2</v>
      </c>
      <c r="G175" s="11" t="s">
        <v>175</v>
      </c>
      <c r="H175" s="4" cm="1">
        <f t="array" ref="H175">_xll.SNL.Clients.Office.Excel.Functions.SPG(G175, "SP_TOTAL_REV", "CY2023")</f>
        <v>21727000</v>
      </c>
      <c r="I175" s="4">
        <f>_xll.SNL.Clients.Office.Excel.Functions.SPG(G175,"IQ_AVG_DILUT_SHARES_OUT","CY2023")</f>
        <v>997000000</v>
      </c>
      <c r="J175" s="5">
        <f>_xll.SNL.Clients.Office.Excel.Functions.SPG(G175, "IQ_DILUT_EPS_NORM", "CY2023")</f>
        <v>1.706</v>
      </c>
      <c r="K175">
        <f t="shared" si="10"/>
        <v>1700882</v>
      </c>
      <c r="L175">
        <f t="shared" si="11"/>
        <v>7.828425461407465E-2</v>
      </c>
    </row>
    <row r="176" spans="1:12" x14ac:dyDescent="0.3">
      <c r="A176" s="11" t="s">
        <v>1158</v>
      </c>
      <c r="B176" s="4" cm="1">
        <f t="array" ref="B176">_xll.SNL.Clients.Office.Excel.Functions.SPG(A176, "SP_TOTAL_REV", "CY2023")</f>
        <v>6047000</v>
      </c>
      <c r="C176" s="4">
        <f>_xll.SNL.Clients.Office.Excel.Functions.SPG(A176,"IQ_AVG_DILUT_SHARES_OUT","CY2023")</f>
        <v>142976000</v>
      </c>
      <c r="D176" s="5">
        <f>_xll.SNL.Clients.Office.Excel.Functions.SPG(A176, "IQ_DILUT_EPS_NORM", "CY2023")</f>
        <v>9.5120000000000005</v>
      </c>
      <c r="E176">
        <f t="shared" si="8"/>
        <v>1359987.7120000001</v>
      </c>
      <c r="F176">
        <f t="shared" si="9"/>
        <v>0.22490287944435258</v>
      </c>
      <c r="G176" s="11" t="s">
        <v>1158</v>
      </c>
      <c r="H176" s="4" cm="1">
        <f t="array" ref="H176">_xll.SNL.Clients.Office.Excel.Functions.SPG(G176, "SP_TOTAL_REV", "CY2023")</f>
        <v>6047000</v>
      </c>
      <c r="I176" s="4">
        <f>_xll.SNL.Clients.Office.Excel.Functions.SPG(G176,"IQ_AVG_DILUT_SHARES_OUT","CY2023")</f>
        <v>142976000</v>
      </c>
      <c r="J176" s="5">
        <f>_xll.SNL.Clients.Office.Excel.Functions.SPG(G176, "IQ_DILUT_EPS_NORM", "CY2023")</f>
        <v>9.5120000000000005</v>
      </c>
      <c r="K176">
        <f t="shared" si="10"/>
        <v>1359987.7120000001</v>
      </c>
      <c r="L176">
        <f t="shared" si="11"/>
        <v>0.22490287944435258</v>
      </c>
    </row>
    <row r="177" spans="1:12" x14ac:dyDescent="0.3">
      <c r="A177" s="11" t="s">
        <v>176</v>
      </c>
      <c r="B177" s="4" cm="1">
        <f t="array" ref="B177">_xll.SNL.Clients.Office.Excel.Functions.SPG(A177, "SP_TOTAL_REV", "CY2023")</f>
        <v>12839000</v>
      </c>
      <c r="C177" s="4">
        <f>_xll.SNL.Clients.Office.Excel.Functions.SPG(A177,"IQ_AVG_DILUT_SHARES_OUT","CY2023")</f>
        <v>150228000</v>
      </c>
      <c r="D177" s="5">
        <f>_xll.SNL.Clients.Office.Excel.Functions.SPG(A177, "IQ_DILUT_EPS_NORM", "CY2023")</f>
        <v>6.5960000000000001</v>
      </c>
      <c r="E177">
        <f t="shared" si="8"/>
        <v>990903.88800000004</v>
      </c>
      <c r="F177">
        <f t="shared" si="9"/>
        <v>7.7179210841965884E-2</v>
      </c>
      <c r="G177" s="11" t="s">
        <v>176</v>
      </c>
      <c r="H177" s="4" cm="1">
        <f t="array" ref="H177">_xll.SNL.Clients.Office.Excel.Functions.SPG(G177, "SP_TOTAL_REV", "CY2023")</f>
        <v>12839000</v>
      </c>
      <c r="I177" s="4">
        <f>_xll.SNL.Clients.Office.Excel.Functions.SPG(G177,"IQ_AVG_DILUT_SHARES_OUT","CY2023")</f>
        <v>150228000</v>
      </c>
      <c r="J177" s="5">
        <f>_xll.SNL.Clients.Office.Excel.Functions.SPG(G177, "IQ_DILUT_EPS_NORM", "CY2023")</f>
        <v>6.5960000000000001</v>
      </c>
      <c r="K177">
        <f t="shared" si="10"/>
        <v>990903.88800000004</v>
      </c>
      <c r="L177">
        <f t="shared" si="11"/>
        <v>7.7179210841965884E-2</v>
      </c>
    </row>
    <row r="178" spans="1:12" x14ac:dyDescent="0.3">
      <c r="A178" s="11" t="s">
        <v>177</v>
      </c>
      <c r="B178" s="4" cm="1">
        <f t="array" ref="B178">_xll.SNL.Clients.Office.Excel.Functions.SPG(A178, "SP_TOTAL_REV", "CY2023")</f>
        <v>9300110</v>
      </c>
      <c r="C178" s="4">
        <f>_xll.SNL.Clients.Office.Excel.Functions.SPG(A178,"IQ_AVG_DILUT_SHARES_OUT","CY2023")</f>
        <v>150186000</v>
      </c>
      <c r="D178" s="5">
        <f>_xll.SNL.Clients.Office.Excel.Functions.SPG(A178, "IQ_DILUT_EPS_NORM", "CY2023")</f>
        <v>4.2309999999999999</v>
      </c>
      <c r="E178">
        <f t="shared" si="8"/>
        <v>635436.96600000001</v>
      </c>
      <c r="F178">
        <f t="shared" si="9"/>
        <v>6.832574732987029E-2</v>
      </c>
      <c r="G178" s="11" t="s">
        <v>177</v>
      </c>
      <c r="H178" s="4" cm="1">
        <f t="array" ref="H178">_xll.SNL.Clients.Office.Excel.Functions.SPG(G178, "SP_TOTAL_REV", "CY2023")</f>
        <v>9300110</v>
      </c>
      <c r="I178" s="4">
        <f>_xll.SNL.Clients.Office.Excel.Functions.SPG(G178,"IQ_AVG_DILUT_SHARES_OUT","CY2023")</f>
        <v>150186000</v>
      </c>
      <c r="J178" s="5">
        <f>_xll.SNL.Clients.Office.Excel.Functions.SPG(G178, "IQ_DILUT_EPS_NORM", "CY2023")</f>
        <v>4.2309999999999999</v>
      </c>
      <c r="K178">
        <f t="shared" si="10"/>
        <v>635436.96600000001</v>
      </c>
      <c r="L178">
        <f t="shared" si="11"/>
        <v>6.832574732987029E-2</v>
      </c>
    </row>
    <row r="179" spans="1:12" x14ac:dyDescent="0.3">
      <c r="A179" s="11" t="s">
        <v>178</v>
      </c>
      <c r="B179" s="4" cm="1">
        <f t="array" ref="B179">_xll.SNL.Clients.Office.Excel.Functions.SPG(A179, "SP_TOTAL_REV", "CY2023")</f>
        <v>2699936</v>
      </c>
      <c r="C179" s="4">
        <f>_xll.SNL.Clients.Office.Excel.Functions.SPG(A179,"IQ_AVG_DILUT_SHARES_OUT","CY2023")</f>
        <v>169220882</v>
      </c>
      <c r="D179" s="5">
        <f>_xll.SNL.Clients.Office.Excel.Functions.SPG(A179, "IQ_DILUT_EPS_NORM", "CY2023")</f>
        <v>3.1880000000000002</v>
      </c>
      <c r="E179">
        <f t="shared" si="8"/>
        <v>539476.17181600002</v>
      </c>
      <c r="F179">
        <f t="shared" si="9"/>
        <v>0.19981072581572304</v>
      </c>
      <c r="G179" s="11" t="s">
        <v>178</v>
      </c>
      <c r="H179" s="4" cm="1">
        <f t="array" ref="H179">_xll.SNL.Clients.Office.Excel.Functions.SPG(G179, "SP_TOTAL_REV", "CY2023")</f>
        <v>2699936</v>
      </c>
      <c r="I179" s="4">
        <f>_xll.SNL.Clients.Office.Excel.Functions.SPG(G179,"IQ_AVG_DILUT_SHARES_OUT","CY2023")</f>
        <v>169220882</v>
      </c>
      <c r="J179" s="5">
        <f>_xll.SNL.Clients.Office.Excel.Functions.SPG(G179, "IQ_DILUT_EPS_NORM", "CY2023")</f>
        <v>3.1880000000000002</v>
      </c>
      <c r="K179">
        <f t="shared" si="10"/>
        <v>539476.17181600002</v>
      </c>
      <c r="L179">
        <f t="shared" si="11"/>
        <v>0.19981072581572304</v>
      </c>
    </row>
    <row r="180" spans="1:12" x14ac:dyDescent="0.3">
      <c r="A180" s="11" t="s">
        <v>179</v>
      </c>
      <c r="B180" s="4" cm="1">
        <f t="array" ref="B180">_xll.SNL.Clients.Office.Excel.Functions.SPG(A180, "SP_TOTAL_REV", "CY2023")</f>
        <v>336665000</v>
      </c>
      <c r="C180" s="4">
        <f>_xll.SNL.Clients.Office.Excel.Functions.SPG(A180,"IQ_AVG_DILUT_SHARES_OUT","CY2023")</f>
        <v>4052000000</v>
      </c>
      <c r="D180" s="5">
        <f>_xll.SNL.Clients.Office.Excel.Functions.SPG(A180, "IQ_DILUT_EPS_NORM", "CY2023")</f>
        <v>8.24</v>
      </c>
      <c r="E180">
        <f t="shared" si="8"/>
        <v>33388480</v>
      </c>
      <c r="F180">
        <f t="shared" si="9"/>
        <v>9.9174193931653123E-2</v>
      </c>
      <c r="G180" s="11" t="s">
        <v>179</v>
      </c>
      <c r="H180" s="4" cm="1">
        <f t="array" ref="H180">_xll.SNL.Clients.Office.Excel.Functions.SPG(G180, "SP_TOTAL_REV", "CY2023")</f>
        <v>336665000</v>
      </c>
      <c r="I180" s="4">
        <f>_xll.SNL.Clients.Office.Excel.Functions.SPG(G180,"IQ_AVG_DILUT_SHARES_OUT","CY2023")</f>
        <v>4052000000</v>
      </c>
      <c r="J180" s="5">
        <f>_xll.SNL.Clients.Office.Excel.Functions.SPG(G180, "IQ_DILUT_EPS_NORM", "CY2023")</f>
        <v>8.24</v>
      </c>
      <c r="K180">
        <f t="shared" si="10"/>
        <v>33388480</v>
      </c>
      <c r="L180">
        <f t="shared" si="11"/>
        <v>9.9174193931653123E-2</v>
      </c>
    </row>
    <row r="181" spans="1:12" x14ac:dyDescent="0.3">
      <c r="A181" s="11" t="s">
        <v>180</v>
      </c>
      <c r="B181" s="4" cm="1">
        <f t="array" ref="B181">_xll.SNL.Clients.Office.Excel.Functions.SPG(A181, "SP_TOTAL_REV", "CY2023")</f>
        <v>2805388</v>
      </c>
      <c r="C181" s="4">
        <f>_xll.SNL.Clients.Office.Excel.Functions.SPG(A181,"IQ_AVG_DILUT_SHARES_OUT","CY2023")</f>
        <v>60086500</v>
      </c>
      <c r="D181" s="5">
        <f>_xll.SNL.Clients.Office.Excel.Functions.SPG(A181, "IQ_DILUT_EPS_NORM", "CY2023")</f>
        <v>6.5490000000000004</v>
      </c>
      <c r="E181">
        <f t="shared" si="8"/>
        <v>393506.48849999998</v>
      </c>
      <c r="F181">
        <f t="shared" si="9"/>
        <v>0.1402681156759778</v>
      </c>
      <c r="G181" s="11" t="s">
        <v>180</v>
      </c>
      <c r="H181" s="4" cm="1">
        <f t="array" ref="H181">_xll.SNL.Clients.Office.Excel.Functions.SPG(G181, "SP_TOTAL_REV", "CY2023")</f>
        <v>2805388</v>
      </c>
      <c r="I181" s="4">
        <f>_xll.SNL.Clients.Office.Excel.Functions.SPG(G181,"IQ_AVG_DILUT_SHARES_OUT","CY2023")</f>
        <v>60086500</v>
      </c>
      <c r="J181" s="5">
        <f>_xll.SNL.Clients.Office.Excel.Functions.SPG(G181, "IQ_DILUT_EPS_NORM", "CY2023")</f>
        <v>6.5490000000000004</v>
      </c>
      <c r="K181">
        <f t="shared" si="10"/>
        <v>393506.48849999998</v>
      </c>
      <c r="L181">
        <f t="shared" si="11"/>
        <v>0.1402681156759778</v>
      </c>
    </row>
    <row r="182" spans="1:12" x14ac:dyDescent="0.3">
      <c r="A182" s="11" t="s">
        <v>181</v>
      </c>
      <c r="B182" s="4" cm="1">
        <f t="array" ref="B182">_xll.SNL.Clients.Office.Excel.Functions.SPG(A182, "SP_TOTAL_REV", "CY2023")</f>
        <v>2122909</v>
      </c>
      <c r="C182" s="4">
        <f>_xll.SNL.Clients.Office.Excel.Functions.SPG(A182,"IQ_AVG_DILUT_SHARES_OUT","CY2023")</f>
        <v>38830250</v>
      </c>
      <c r="D182" s="5">
        <f>_xll.SNL.Clients.Office.Excel.Functions.SPG(A182, "IQ_DILUT_EPS_NORM", "CY2023")</f>
        <v>9.9960000000000004</v>
      </c>
      <c r="E182">
        <f t="shared" si="8"/>
        <v>388147.179</v>
      </c>
      <c r="F182">
        <f t="shared" si="9"/>
        <v>0.18283740800948134</v>
      </c>
      <c r="G182" s="11" t="s">
        <v>181</v>
      </c>
      <c r="H182" s="4" cm="1">
        <f t="array" ref="H182">_xll.SNL.Clients.Office.Excel.Functions.SPG(G182, "SP_TOTAL_REV", "CY2023")</f>
        <v>2122909</v>
      </c>
      <c r="I182" s="4">
        <f>_xll.SNL.Clients.Office.Excel.Functions.SPG(G182,"IQ_AVG_DILUT_SHARES_OUT","CY2023")</f>
        <v>38830250</v>
      </c>
      <c r="J182" s="5">
        <f>_xll.SNL.Clients.Office.Excel.Functions.SPG(G182, "IQ_DILUT_EPS_NORM", "CY2023")</f>
        <v>9.9960000000000004</v>
      </c>
      <c r="K182">
        <f t="shared" si="10"/>
        <v>388147.179</v>
      </c>
      <c r="L182">
        <f t="shared" si="11"/>
        <v>0.18283740800948134</v>
      </c>
    </row>
    <row r="183" spans="1:12" x14ac:dyDescent="0.3">
      <c r="A183" s="11" t="s">
        <v>182</v>
      </c>
      <c r="B183" s="4" cm="1">
        <f t="array" ref="B183">_xll.SNL.Clients.Office.Excel.Functions.SPG(A183, "SP_TOTAL_REV", "CY2023")</f>
        <v>1550746</v>
      </c>
      <c r="C183" s="4">
        <f>_xll.SNL.Clients.Office.Excel.Functions.SPG(A183,"IQ_AVG_DILUT_SHARES_OUT","CY2023")</f>
        <v>25311000</v>
      </c>
      <c r="D183" s="5">
        <f>_xll.SNL.Clients.Office.Excel.Functions.SPG(A183, "IQ_DILUT_EPS_NORM", "CY2023")</f>
        <v>13.832000000000001</v>
      </c>
      <c r="E183">
        <f t="shared" si="8"/>
        <v>350101.75199999998</v>
      </c>
      <c r="F183">
        <f t="shared" si="9"/>
        <v>0.22576344030550458</v>
      </c>
      <c r="G183" s="11" t="s">
        <v>182</v>
      </c>
      <c r="H183" s="4" cm="1">
        <f t="array" ref="H183">_xll.SNL.Clients.Office.Excel.Functions.SPG(G183, "SP_TOTAL_REV", "CY2023")</f>
        <v>1550746</v>
      </c>
      <c r="I183" s="4">
        <f>_xll.SNL.Clients.Office.Excel.Functions.SPG(G183,"IQ_AVG_DILUT_SHARES_OUT","CY2023")</f>
        <v>25311000</v>
      </c>
      <c r="J183" s="5">
        <f>_xll.SNL.Clients.Office.Excel.Functions.SPG(G183, "IQ_DILUT_EPS_NORM", "CY2023")</f>
        <v>13.832000000000001</v>
      </c>
      <c r="K183">
        <f t="shared" si="10"/>
        <v>350101.75199999998</v>
      </c>
      <c r="L183">
        <f t="shared" si="11"/>
        <v>0.22576344030550458</v>
      </c>
    </row>
    <row r="184" spans="1:12" x14ac:dyDescent="0.3">
      <c r="A184" s="11" t="s">
        <v>183</v>
      </c>
      <c r="B184" s="4" cm="1">
        <f t="array" ref="B184">_xll.SNL.Clients.Office.Excel.Functions.SPG(A184, "SP_TOTAL_REV", "CY2023")</f>
        <v>7346700</v>
      </c>
      <c r="C184" s="4">
        <f>_xll.SNL.Clients.Office.Excel.Functions.SPG(A184,"IQ_AVG_DILUT_SHARES_OUT","CY2023")</f>
        <v>573008608</v>
      </c>
      <c r="D184" s="5">
        <f>_xll.SNL.Clients.Office.Excel.Functions.SPG(A184, "IQ_DILUT_EPS_NORM", "CY2023")</f>
        <v>1.66</v>
      </c>
      <c r="E184">
        <f t="shared" si="8"/>
        <v>951194.28928000003</v>
      </c>
      <c r="F184">
        <f t="shared" si="9"/>
        <v>0.12947231944682647</v>
      </c>
      <c r="G184" s="11" t="s">
        <v>183</v>
      </c>
      <c r="H184" s="4" cm="1">
        <f t="array" ref="H184">_xll.SNL.Clients.Office.Excel.Functions.SPG(G184, "SP_TOTAL_REV", "CY2023")</f>
        <v>7346700</v>
      </c>
      <c r="I184" s="4">
        <f>_xll.SNL.Clients.Office.Excel.Functions.SPG(G184,"IQ_AVG_DILUT_SHARES_OUT","CY2023")</f>
        <v>573008608</v>
      </c>
      <c r="J184" s="5">
        <f>_xll.SNL.Clients.Office.Excel.Functions.SPG(G184, "IQ_DILUT_EPS_NORM", "CY2023")</f>
        <v>1.66</v>
      </c>
      <c r="K184">
        <f t="shared" si="10"/>
        <v>951194.28928000003</v>
      </c>
      <c r="L184">
        <f t="shared" si="11"/>
        <v>0.12947231944682647</v>
      </c>
    </row>
    <row r="185" spans="1:12" x14ac:dyDescent="0.3">
      <c r="A185" s="11" t="s">
        <v>184</v>
      </c>
      <c r="B185" s="4" cm="1">
        <f t="array" ref="B185">_xll.SNL.Clients.Office.Excel.Functions.SPG(A185, "SP_TOTAL_REV", "CY2023")</f>
        <v>1140710</v>
      </c>
      <c r="C185" s="4">
        <f>_xll.SNL.Clients.Office.Excel.Functions.SPG(A185,"IQ_AVG_DILUT_SHARES_OUT","CY2023")</f>
        <v>81313000</v>
      </c>
      <c r="D185" s="5">
        <f>_xll.SNL.Clients.Office.Excel.Functions.SPG(A185, "IQ_DILUT_EPS_NORM", "CY2023")</f>
        <v>1.698</v>
      </c>
      <c r="E185">
        <f t="shared" si="8"/>
        <v>138069.47399999999</v>
      </c>
      <c r="F185">
        <f t="shared" si="9"/>
        <v>0.12103819024993205</v>
      </c>
      <c r="G185" s="11" t="s">
        <v>184</v>
      </c>
      <c r="H185" s="4" cm="1">
        <f t="array" ref="H185">_xll.SNL.Clients.Office.Excel.Functions.SPG(G185, "SP_TOTAL_REV", "CY2023")</f>
        <v>1140710</v>
      </c>
      <c r="I185" s="4">
        <f>_xll.SNL.Clients.Office.Excel.Functions.SPG(G185,"IQ_AVG_DILUT_SHARES_OUT","CY2023")</f>
        <v>81313000</v>
      </c>
      <c r="J185" s="5">
        <f>_xll.SNL.Clients.Office.Excel.Functions.SPG(G185, "IQ_DILUT_EPS_NORM", "CY2023")</f>
        <v>1.698</v>
      </c>
      <c r="K185">
        <f t="shared" si="10"/>
        <v>138069.47399999999</v>
      </c>
      <c r="L185">
        <f t="shared" si="11"/>
        <v>0.12103819024993205</v>
      </c>
    </row>
    <row r="186" spans="1:12" x14ac:dyDescent="0.3">
      <c r="A186" s="11" t="s">
        <v>185</v>
      </c>
      <c r="B186" s="4" cm="1">
        <f t="array" ref="B186">_xll.SNL.Clients.Office.Excel.Functions.SPG(A186, "SP_TOTAL_REV", "CY2023")</f>
        <v>87945000</v>
      </c>
      <c r="C186" s="4">
        <f>_xll.SNL.Clients.Office.Excel.Functions.SPG(A186,"IQ_AVG_DILUT_SHARES_OUT","CY2023")</f>
        <v>253500000</v>
      </c>
      <c r="D186" s="5">
        <f>_xll.SNL.Clients.Office.Excel.Functions.SPG(A186, "IQ_DILUT_EPS_NORM", "CY2023")</f>
        <v>15.808999999999999</v>
      </c>
      <c r="E186">
        <f t="shared" si="8"/>
        <v>4007581.5</v>
      </c>
      <c r="F186">
        <f t="shared" si="9"/>
        <v>4.5569179600886918E-2</v>
      </c>
      <c r="G186" s="11" t="s">
        <v>185</v>
      </c>
      <c r="H186" s="4" cm="1">
        <f t="array" ref="H186">_xll.SNL.Clients.Office.Excel.Functions.SPG(G186, "SP_TOTAL_REV", "CY2023")</f>
        <v>87945000</v>
      </c>
      <c r="I186" s="4">
        <f>_xll.SNL.Clients.Office.Excel.Functions.SPG(G186,"IQ_AVG_DILUT_SHARES_OUT","CY2023")</f>
        <v>253500000</v>
      </c>
      <c r="J186" s="5">
        <f>_xll.SNL.Clients.Office.Excel.Functions.SPG(G186, "IQ_DILUT_EPS_NORM", "CY2023")</f>
        <v>15.808999999999999</v>
      </c>
      <c r="K186">
        <f t="shared" si="10"/>
        <v>4007581.5</v>
      </c>
      <c r="L186">
        <f t="shared" si="11"/>
        <v>4.5569179600886918E-2</v>
      </c>
    </row>
    <row r="187" spans="1:12" x14ac:dyDescent="0.3">
      <c r="A187" s="11" t="s">
        <v>186</v>
      </c>
      <c r="B187" s="4" cm="1">
        <f t="array" ref="B187">_xll.SNL.Clients.Office.Excel.Functions.SPG(A187, "SP_TOTAL_REV", "CY2023")</f>
        <v>9831000</v>
      </c>
      <c r="C187" s="4">
        <f>_xll.SNL.Clients.Office.Excel.Functions.SPG(A187,"IQ_AVG_DILUT_SHARES_OUT","CY2023")</f>
        <v>591000000</v>
      </c>
      <c r="D187" s="5">
        <f>_xll.SNL.Clients.Office.Excel.Functions.SPG(A187, "IQ_DILUT_EPS_NORM", "CY2023")</f>
        <v>0.93400000000000005</v>
      </c>
      <c r="E187">
        <f t="shared" si="8"/>
        <v>551994</v>
      </c>
      <c r="F187">
        <f t="shared" si="9"/>
        <v>5.6148306377784556E-2</v>
      </c>
      <c r="G187" s="11" t="s">
        <v>186</v>
      </c>
      <c r="H187" s="4" cm="1">
        <f t="array" ref="H187">_xll.SNL.Clients.Office.Excel.Functions.SPG(G187, "SP_TOTAL_REV", "CY2023")</f>
        <v>9831000</v>
      </c>
      <c r="I187" s="4">
        <f>_xll.SNL.Clients.Office.Excel.Functions.SPG(G187,"IQ_AVG_DILUT_SHARES_OUT","CY2023")</f>
        <v>591000000</v>
      </c>
      <c r="J187" s="5">
        <f>_xll.SNL.Clients.Office.Excel.Functions.SPG(G187, "IQ_DILUT_EPS_NORM", "CY2023")</f>
        <v>0.93400000000000005</v>
      </c>
      <c r="K187">
        <f t="shared" si="10"/>
        <v>551994</v>
      </c>
      <c r="L187">
        <f t="shared" si="11"/>
        <v>5.6148306377784556E-2</v>
      </c>
    </row>
    <row r="188" spans="1:12" x14ac:dyDescent="0.3">
      <c r="A188" s="11" t="s">
        <v>187</v>
      </c>
      <c r="B188" s="4" cm="1">
        <f t="array" ref="B188">_xll.SNL.Clients.Office.Excel.Functions.SPG(A188, "SP_TOTAL_REV", "CY2023")</f>
        <v>8708000</v>
      </c>
      <c r="C188" s="4">
        <f>_xll.SNL.Clients.Office.Excel.Functions.SPG(A188,"IQ_AVG_DILUT_SHARES_OUT","CY2023")</f>
        <v>687678291</v>
      </c>
      <c r="D188" s="5">
        <f>_xll.SNL.Clients.Office.Excel.Functions.SPG(A188, "IQ_DILUT_EPS_NORM", "CY2023")</f>
        <v>2.7189999999999999</v>
      </c>
      <c r="E188">
        <f t="shared" si="8"/>
        <v>1869797.2732289999</v>
      </c>
      <c r="F188">
        <f t="shared" si="9"/>
        <v>0.21472178149161689</v>
      </c>
      <c r="G188" s="11" t="s">
        <v>187</v>
      </c>
      <c r="H188" s="4" cm="1">
        <f t="array" ref="H188">_xll.SNL.Clients.Office.Excel.Functions.SPG(G188, "SP_TOTAL_REV", "CY2023")</f>
        <v>8708000</v>
      </c>
      <c r="I188" s="4">
        <f>_xll.SNL.Clients.Office.Excel.Functions.SPG(G188,"IQ_AVG_DILUT_SHARES_OUT","CY2023")</f>
        <v>687678291</v>
      </c>
      <c r="J188" s="5">
        <f>_xll.SNL.Clients.Office.Excel.Functions.SPG(G188, "IQ_DILUT_EPS_NORM", "CY2023")</f>
        <v>2.7189999999999999</v>
      </c>
      <c r="K188">
        <f t="shared" si="10"/>
        <v>1869797.2732289999</v>
      </c>
      <c r="L188">
        <f t="shared" si="11"/>
        <v>0.21472178149161689</v>
      </c>
    </row>
    <row r="189" spans="1:12" x14ac:dyDescent="0.3">
      <c r="A189" s="11" t="s">
        <v>188</v>
      </c>
      <c r="B189" s="4" cm="1">
        <f t="array" ref="B189">_xll.SNL.Clients.Office.Excel.Functions.SPG(A189, "SP_TOTAL_REV", "CY2023")</f>
        <v>3318602</v>
      </c>
      <c r="C189" s="4">
        <f>_xll.SNL.Clients.Office.Excel.Functions.SPG(A189,"IQ_AVG_DILUT_SHARES_OUT","CY2023")</f>
        <v>107372000</v>
      </c>
      <c r="D189" s="5">
        <f>_xll.SNL.Clients.Office.Excel.Functions.SPG(A189, "IQ_DILUT_EPS_NORM", "CY2023")</f>
        <v>5.3550000000000004</v>
      </c>
      <c r="E189">
        <f t="shared" si="8"/>
        <v>574977.06000000006</v>
      </c>
      <c r="F189">
        <f t="shared" si="9"/>
        <v>0.1732588180203592</v>
      </c>
      <c r="G189" s="11" t="s">
        <v>188</v>
      </c>
      <c r="H189" s="4" cm="1">
        <f t="array" ref="H189">_xll.SNL.Clients.Office.Excel.Functions.SPG(G189, "SP_TOTAL_REV", "CY2023")</f>
        <v>3318602</v>
      </c>
      <c r="I189" s="4">
        <f>_xll.SNL.Clients.Office.Excel.Functions.SPG(G189,"IQ_AVG_DILUT_SHARES_OUT","CY2023")</f>
        <v>107372000</v>
      </c>
      <c r="J189" s="5">
        <f>_xll.SNL.Clients.Office.Excel.Functions.SPG(G189, "IQ_DILUT_EPS_NORM", "CY2023")</f>
        <v>5.3550000000000004</v>
      </c>
      <c r="K189">
        <f t="shared" si="10"/>
        <v>574977.06000000006</v>
      </c>
      <c r="L189">
        <f t="shared" si="11"/>
        <v>0.1732588180203592</v>
      </c>
    </row>
    <row r="190" spans="1:12" x14ac:dyDescent="0.3">
      <c r="A190" s="11" t="s">
        <v>189</v>
      </c>
      <c r="B190" s="4" cm="1">
        <f t="array" ref="B190">_xll.SNL.Clients.Office.Excel.Functions.SPG(A190, "SP_TOTAL_REV", "CY2023")</f>
        <v>12685000</v>
      </c>
      <c r="C190" s="4">
        <f>_xll.SNL.Clients.Office.Excel.Functions.SPG(A190,"IQ_AVG_DILUT_SHARES_OUT","CY2023")</f>
        <v>574000000</v>
      </c>
      <c r="D190" s="5">
        <f>_xll.SNL.Clients.Office.Excel.Functions.SPG(A190, "IQ_DILUT_EPS_NORM", "CY2023")</f>
        <v>1.504</v>
      </c>
      <c r="E190">
        <f t="shared" si="8"/>
        <v>863296</v>
      </c>
      <c r="F190">
        <f t="shared" si="9"/>
        <v>6.805644461962948E-2</v>
      </c>
      <c r="G190" s="11" t="s">
        <v>189</v>
      </c>
      <c r="H190" s="4" cm="1">
        <f t="array" ref="H190">_xll.SNL.Clients.Office.Excel.Functions.SPG(G190, "SP_TOTAL_REV", "CY2023")</f>
        <v>12685000</v>
      </c>
      <c r="I190" s="4">
        <f>_xll.SNL.Clients.Office.Excel.Functions.SPG(G190,"IQ_AVG_DILUT_SHARES_OUT","CY2023")</f>
        <v>574000000</v>
      </c>
      <c r="J190" s="5">
        <f>_xll.SNL.Clients.Office.Excel.Functions.SPG(G190, "IQ_DILUT_EPS_NORM", "CY2023")</f>
        <v>1.504</v>
      </c>
      <c r="K190">
        <f t="shared" si="10"/>
        <v>863296</v>
      </c>
      <c r="L190">
        <f t="shared" si="11"/>
        <v>6.805644461962948E-2</v>
      </c>
    </row>
    <row r="191" spans="1:12" x14ac:dyDescent="0.3">
      <c r="A191" s="11" t="s">
        <v>190</v>
      </c>
      <c r="B191" s="4" cm="1">
        <f t="array" ref="B191">_xll.SNL.Clients.Office.Excel.Functions.SPG(A191, "SP_TOTAL_REV", "CY2023")</f>
        <v>19093000</v>
      </c>
      <c r="C191" s="4">
        <f>_xll.SNL.Clients.Office.Excel.Functions.SPG(A191,"IQ_AVG_DILUT_SHARES_OUT","CY2023")</f>
        <v>615900000</v>
      </c>
      <c r="D191" s="5">
        <f>_xll.SNL.Clients.Office.Excel.Functions.SPG(A191, "IQ_DILUT_EPS_NORM", "CY2023")</f>
        <v>3.6720000000000002</v>
      </c>
      <c r="E191">
        <f t="shared" si="8"/>
        <v>2261584.7999999998</v>
      </c>
      <c r="F191">
        <f t="shared" si="9"/>
        <v>0.11845099251034409</v>
      </c>
      <c r="G191" s="11" t="s">
        <v>190</v>
      </c>
      <c r="H191" s="4" cm="1">
        <f t="array" ref="H191">_xll.SNL.Clients.Office.Excel.Functions.SPG(G191, "SP_TOTAL_REV", "CY2023")</f>
        <v>19093000</v>
      </c>
      <c r="I191" s="4">
        <f>_xll.SNL.Clients.Office.Excel.Functions.SPG(G191,"IQ_AVG_DILUT_SHARES_OUT","CY2023")</f>
        <v>615900000</v>
      </c>
      <c r="J191" s="5">
        <f>_xll.SNL.Clients.Office.Excel.Functions.SPG(G191, "IQ_DILUT_EPS_NORM", "CY2023")</f>
        <v>3.6720000000000002</v>
      </c>
      <c r="K191">
        <f t="shared" si="10"/>
        <v>2261584.7999999998</v>
      </c>
      <c r="L191">
        <f t="shared" si="11"/>
        <v>0.11845099251034409</v>
      </c>
    </row>
    <row r="192" spans="1:12" x14ac:dyDescent="0.3">
      <c r="A192" s="11" t="s">
        <v>191</v>
      </c>
      <c r="B192" s="4" cm="1">
        <f t="array" ref="B192">_xll.SNL.Clients.Office.Excel.Functions.SPG(A192, "SP_TOTAL_REV", "CY2023")</f>
        <v>176191000</v>
      </c>
      <c r="C192" s="4">
        <f>_xll.SNL.Clients.Office.Excel.Functions.SPG(A192,"IQ_AVG_DILUT_SHARES_OUT","CY2023")</f>
        <v>4041000000</v>
      </c>
      <c r="D192" s="5">
        <f>_xll.SNL.Clients.Office.Excel.Functions.SPG(A192, "IQ_DILUT_EPS_NORM", "CY2023")</f>
        <v>1.0189999999999999</v>
      </c>
      <c r="E192">
        <f t="shared" si="8"/>
        <v>4117778.9999999995</v>
      </c>
      <c r="F192">
        <f t="shared" si="9"/>
        <v>2.3371108626433809E-2</v>
      </c>
      <c r="G192" s="11" t="s">
        <v>191</v>
      </c>
      <c r="H192" s="4" cm="1">
        <f t="array" ref="H192">_xll.SNL.Clients.Office.Excel.Functions.SPG(G192, "SP_TOTAL_REV", "CY2023")</f>
        <v>176191000</v>
      </c>
      <c r="I192" s="4">
        <f>_xll.SNL.Clients.Office.Excel.Functions.SPG(G192,"IQ_AVG_DILUT_SHARES_OUT","CY2023")</f>
        <v>4041000000</v>
      </c>
      <c r="J192" s="5">
        <f>_xll.SNL.Clients.Office.Excel.Functions.SPG(G192, "IQ_DILUT_EPS_NORM", "CY2023")</f>
        <v>1.0189999999999999</v>
      </c>
      <c r="K192">
        <f t="shared" si="10"/>
        <v>4117778.9999999995</v>
      </c>
      <c r="L192">
        <f t="shared" si="11"/>
        <v>2.3371108626433809E-2</v>
      </c>
    </row>
    <row r="193" spans="1:12" x14ac:dyDescent="0.3">
      <c r="A193" s="11" t="s">
        <v>192</v>
      </c>
      <c r="B193" s="4" cm="1">
        <f t="array" ref="B193">_xll.SNL.Clients.Office.Excel.Functions.SPG(A193, "SP_TOTAL_REV", "CY2023")</f>
        <v>5304800</v>
      </c>
      <c r="C193" s="4">
        <f>_xll.SNL.Clients.Office.Excel.Functions.SPG(A193,"IQ_AVG_DILUT_SHARES_OUT","CY2023")</f>
        <v>788200000</v>
      </c>
      <c r="D193" s="5">
        <f>_xll.SNL.Clients.Office.Excel.Functions.SPG(A193, "IQ_DILUT_EPS_NORM", "CY2023")</f>
        <v>1.024</v>
      </c>
      <c r="E193">
        <f t="shared" si="8"/>
        <v>807116.80000000005</v>
      </c>
      <c r="F193">
        <f t="shared" si="9"/>
        <v>0.15214839390740462</v>
      </c>
      <c r="G193" s="11" t="s">
        <v>192</v>
      </c>
      <c r="H193" s="4" cm="1">
        <f t="array" ref="H193">_xll.SNL.Clients.Office.Excel.Functions.SPG(G193, "SP_TOTAL_REV", "CY2023")</f>
        <v>5304800</v>
      </c>
      <c r="I193" s="4">
        <f>_xll.SNL.Clients.Office.Excel.Functions.SPG(G193,"IQ_AVG_DILUT_SHARES_OUT","CY2023")</f>
        <v>788200000</v>
      </c>
      <c r="J193" s="5">
        <f>_xll.SNL.Clients.Office.Excel.Functions.SPG(G193, "IQ_DILUT_EPS_NORM", "CY2023")</f>
        <v>1.024</v>
      </c>
      <c r="K193">
        <f t="shared" si="10"/>
        <v>807116.80000000005</v>
      </c>
      <c r="L193">
        <f t="shared" si="11"/>
        <v>0.15214839390740462</v>
      </c>
    </row>
    <row r="194" spans="1:12" x14ac:dyDescent="0.3">
      <c r="A194" s="11" t="s">
        <v>193</v>
      </c>
      <c r="B194" s="4" cm="1">
        <f t="array" ref="B194">_xll.SNL.Clients.Office.Excel.Functions.SPG(A194, "SP_TOTAL_REV", "CY2023")</f>
        <v>6065300</v>
      </c>
      <c r="C194" s="4">
        <f>_xll.SNL.Clients.Office.Excel.Functions.SPG(A194,"IQ_AVG_DILUT_SHARES_OUT","CY2023")</f>
        <v>355600000</v>
      </c>
      <c r="D194" s="5">
        <f>_xll.SNL.Clients.Office.Excel.Functions.SPG(A194, "IQ_DILUT_EPS_NORM", "CY2023")</f>
        <v>1.7410000000000001</v>
      </c>
      <c r="E194">
        <f t="shared" si="8"/>
        <v>619099.6</v>
      </c>
      <c r="F194">
        <f t="shared" si="9"/>
        <v>0.10207237894250902</v>
      </c>
      <c r="G194" s="11" t="s">
        <v>193</v>
      </c>
      <c r="H194" s="4" cm="1">
        <f t="array" ref="H194">_xll.SNL.Clients.Office.Excel.Functions.SPG(G194, "SP_TOTAL_REV", "CY2023")</f>
        <v>6065300</v>
      </c>
      <c r="I194" s="4">
        <f>_xll.SNL.Clients.Office.Excel.Functions.SPG(G194,"IQ_AVG_DILUT_SHARES_OUT","CY2023")</f>
        <v>355600000</v>
      </c>
      <c r="J194" s="5">
        <f>_xll.SNL.Clients.Office.Excel.Functions.SPG(G194, "IQ_DILUT_EPS_NORM", "CY2023")</f>
        <v>1.7410000000000001</v>
      </c>
      <c r="K194">
        <f t="shared" si="10"/>
        <v>619099.6</v>
      </c>
      <c r="L194">
        <f t="shared" si="11"/>
        <v>0.10207237894250902</v>
      </c>
    </row>
    <row r="195" spans="1:12" x14ac:dyDescent="0.3">
      <c r="A195" s="11" t="s">
        <v>194</v>
      </c>
      <c r="B195" s="4" cm="1">
        <f t="array" ref="B195">_xll.SNL.Clients.Office.Excel.Functions.SPG(A195, "SP_TOTAL_REV", "CY2023")</f>
        <v>14557000</v>
      </c>
      <c r="C195" s="4">
        <f>_xll.SNL.Clients.Office.Excel.Functions.SPG(A195,"IQ_AVG_DILUT_SHARES_OUT","CY2023")</f>
        <v>501500000</v>
      </c>
      <c r="D195" s="5">
        <f>_xll.SNL.Clients.Office.Excel.Functions.SPG(A195, "IQ_DILUT_EPS_NORM", "CY2023")</f>
        <v>2.6269999999999998</v>
      </c>
      <c r="E195">
        <f t="shared" si="8"/>
        <v>1317440.5</v>
      </c>
      <c r="F195">
        <f t="shared" si="9"/>
        <v>9.0502198255134989E-2</v>
      </c>
      <c r="G195" s="11" t="s">
        <v>194</v>
      </c>
      <c r="H195" s="4" cm="1">
        <f t="array" ref="H195">_xll.SNL.Clients.Office.Excel.Functions.SPG(G195, "SP_TOTAL_REV", "CY2023")</f>
        <v>14557000</v>
      </c>
      <c r="I195" s="4">
        <f>_xll.SNL.Clients.Office.Excel.Functions.SPG(G195,"IQ_AVG_DILUT_SHARES_OUT","CY2023")</f>
        <v>501500000</v>
      </c>
      <c r="J195" s="5">
        <f>_xll.SNL.Clients.Office.Excel.Functions.SPG(G195, "IQ_DILUT_EPS_NORM", "CY2023")</f>
        <v>2.6269999999999998</v>
      </c>
      <c r="K195">
        <f t="shared" si="10"/>
        <v>1317440.5</v>
      </c>
      <c r="L195">
        <f t="shared" si="11"/>
        <v>9.0502198255134989E-2</v>
      </c>
    </row>
    <row r="196" spans="1:12" x14ac:dyDescent="0.3">
      <c r="A196" s="11" t="s">
        <v>195</v>
      </c>
      <c r="B196" s="4" cm="1">
        <f t="array" ref="B196">_xll.SNL.Clients.Office.Excel.Functions.SPG(A196, "SP_TOTAL_REV", "CY2023")</f>
        <v>14557000</v>
      </c>
      <c r="C196" s="4">
        <f>_xll.SNL.Clients.Office.Excel.Functions.SPG(A196,"IQ_AVG_DILUT_SHARES_OUT","CY2023")</f>
        <v>501500000</v>
      </c>
      <c r="D196" s="5">
        <f>_xll.SNL.Clients.Office.Excel.Functions.SPG(A196, "IQ_DILUT_EPS_NORM", "CY2023")</f>
        <v>2.6269999999999998</v>
      </c>
      <c r="E196">
        <f t="shared" si="8"/>
        <v>1317440.5</v>
      </c>
      <c r="F196">
        <f t="shared" si="9"/>
        <v>9.0502198255134989E-2</v>
      </c>
      <c r="G196" s="11" t="s">
        <v>195</v>
      </c>
      <c r="H196" s="4" cm="1">
        <f t="array" ref="H196">_xll.SNL.Clients.Office.Excel.Functions.SPG(G196, "SP_TOTAL_REV", "CY2023")</f>
        <v>14557000</v>
      </c>
      <c r="I196" s="4">
        <f>_xll.SNL.Clients.Office.Excel.Functions.SPG(G196,"IQ_AVG_DILUT_SHARES_OUT","CY2023")</f>
        <v>501500000</v>
      </c>
      <c r="J196" s="5">
        <f>_xll.SNL.Clients.Office.Excel.Functions.SPG(G196, "IQ_DILUT_EPS_NORM", "CY2023")</f>
        <v>2.6269999999999998</v>
      </c>
      <c r="K196">
        <f t="shared" si="10"/>
        <v>1317440.5</v>
      </c>
      <c r="L196">
        <f t="shared" si="11"/>
        <v>9.0502198255134989E-2</v>
      </c>
    </row>
    <row r="197" spans="1:12" x14ac:dyDescent="0.3">
      <c r="A197" s="11" t="s">
        <v>196</v>
      </c>
      <c r="B197" s="4" cm="1">
        <f t="array" ref="B197">_xll.SNL.Clients.Office.Excel.Functions.SPG(A197, "SP_TOTAL_REV", "CY2023")</f>
        <v>7873400</v>
      </c>
      <c r="C197" s="4">
        <f>_xll.SNL.Clients.Office.Excel.Functions.SPG(A197,"IQ_AVG_DILUT_SHARES_OUT","CY2023")</f>
        <v>490225000</v>
      </c>
      <c r="D197" s="5">
        <f>_xll.SNL.Clients.Office.Excel.Functions.SPG(A197, "IQ_DILUT_EPS_NORM", "CY2023")</f>
        <v>1.919</v>
      </c>
      <c r="E197">
        <f t="shared" ref="E197:E260" si="12">C197*D197/1000</f>
        <v>940741.77500000002</v>
      </c>
      <c r="F197">
        <f t="shared" ref="F197:F260" si="13">E197/B197</f>
        <v>0.11948354903853482</v>
      </c>
      <c r="G197" s="11" t="s">
        <v>196</v>
      </c>
      <c r="H197" s="4" cm="1">
        <f t="array" ref="H197">_xll.SNL.Clients.Office.Excel.Functions.SPG(G197, "SP_TOTAL_REV", "CY2023")</f>
        <v>7873400</v>
      </c>
      <c r="I197" s="4">
        <f>_xll.SNL.Clients.Office.Excel.Functions.SPG(G197,"IQ_AVG_DILUT_SHARES_OUT","CY2023")</f>
        <v>490225000</v>
      </c>
      <c r="J197" s="5">
        <f>_xll.SNL.Clients.Office.Excel.Functions.SPG(G197, "IQ_DILUT_EPS_NORM", "CY2023")</f>
        <v>1.919</v>
      </c>
      <c r="K197">
        <f t="shared" ref="K197:K260" si="14">I197*J197/1000</f>
        <v>940741.77500000002</v>
      </c>
      <c r="L197">
        <f t="shared" ref="L197:L260" si="15">K197/H197</f>
        <v>0.11948354903853482</v>
      </c>
    </row>
    <row r="198" spans="1:12" x14ac:dyDescent="0.3">
      <c r="A198" s="11" t="s">
        <v>197</v>
      </c>
      <c r="B198" s="4" cm="1">
        <f t="array" ref="B198">_xll.SNL.Clients.Office.Excel.Functions.SPG(A198, "SP_TOTAL_REV", "CY2023")</f>
        <v>22855000</v>
      </c>
      <c r="C198" s="4">
        <f>_xll.SNL.Clients.Office.Excel.Functions.SPG(A198,"IQ_AVG_DILUT_SHARES_OUT","CY2023")</f>
        <v>1443000000</v>
      </c>
      <c r="D198" s="5">
        <f>_xll.SNL.Clients.Office.Excel.Functions.SPG(A198, "IQ_DILUT_EPS_NORM", "CY2023")</f>
        <v>1.369</v>
      </c>
      <c r="E198">
        <f t="shared" si="12"/>
        <v>1975467</v>
      </c>
      <c r="F198">
        <f t="shared" si="13"/>
        <v>8.6434784511047913E-2</v>
      </c>
      <c r="G198" s="11" t="s">
        <v>197</v>
      </c>
      <c r="H198" s="4" cm="1">
        <f t="array" ref="H198">_xll.SNL.Clients.Office.Excel.Functions.SPG(G198, "SP_TOTAL_REV", "CY2023")</f>
        <v>22855000</v>
      </c>
      <c r="I198" s="4">
        <f>_xll.SNL.Clients.Office.Excel.Functions.SPG(G198,"IQ_AVG_DILUT_SHARES_OUT","CY2023")</f>
        <v>1443000000</v>
      </c>
      <c r="J198" s="5">
        <f>_xll.SNL.Clients.Office.Excel.Functions.SPG(G198, "IQ_DILUT_EPS_NORM", "CY2023")</f>
        <v>1.369</v>
      </c>
      <c r="K198">
        <f t="shared" si="14"/>
        <v>1975467</v>
      </c>
      <c r="L198">
        <f t="shared" si="15"/>
        <v>8.6434784511047913E-2</v>
      </c>
    </row>
    <row r="199" spans="1:12" x14ac:dyDescent="0.3">
      <c r="A199" s="11" t="s">
        <v>198</v>
      </c>
      <c r="B199" s="4" cm="1">
        <f t="array" ref="B199">_xll.SNL.Clients.Office.Excel.Functions.SPG(A199, "SP_TOTAL_REV", "CY2023")</f>
        <v>5228252</v>
      </c>
      <c r="C199" s="4">
        <f>_xll.SNL.Clients.Office.Excel.Functions.SPG(A199,"IQ_AVG_DILUT_SHARES_OUT","CY2023")</f>
        <v>192058000</v>
      </c>
      <c r="D199" s="5">
        <f>_xll.SNL.Clients.Office.Excel.Functions.SPG(A199, "IQ_DILUT_EPS_NORM", "CY2023")</f>
        <v>3.9060000000000001</v>
      </c>
      <c r="E199">
        <f t="shared" si="12"/>
        <v>750178.54799999995</v>
      </c>
      <c r="F199">
        <f t="shared" si="13"/>
        <v>0.14348553742245018</v>
      </c>
      <c r="G199" s="11" t="s">
        <v>198</v>
      </c>
      <c r="H199" s="4" cm="1">
        <f t="array" ref="H199">_xll.SNL.Clients.Office.Excel.Functions.SPG(G199, "SP_TOTAL_REV", "CY2023")</f>
        <v>5228252</v>
      </c>
      <c r="I199" s="4">
        <f>_xll.SNL.Clients.Office.Excel.Functions.SPG(G199,"IQ_AVG_DILUT_SHARES_OUT","CY2023")</f>
        <v>192058000</v>
      </c>
      <c r="J199" s="5">
        <f>_xll.SNL.Clients.Office.Excel.Functions.SPG(G199, "IQ_DILUT_EPS_NORM", "CY2023")</f>
        <v>3.9060000000000001</v>
      </c>
      <c r="K199">
        <f t="shared" si="14"/>
        <v>750178.54799999995</v>
      </c>
      <c r="L199">
        <f t="shared" si="15"/>
        <v>0.14348553742245018</v>
      </c>
    </row>
    <row r="200" spans="1:12" x14ac:dyDescent="0.3">
      <c r="A200" s="11" t="s">
        <v>199</v>
      </c>
      <c r="B200" s="4" cm="1">
        <f t="array" ref="B200">_xll.SNL.Clients.Office.Excel.Functions.SPG(A200, "SP_TOTAL_REV", "CY2023")</f>
        <v>5906956</v>
      </c>
      <c r="C200" s="4">
        <f>_xll.SNL.Clients.Office.Excel.Functions.SPG(A200,"IQ_AVG_DILUT_SHARES_OUT","CY2023")</f>
        <v>79680000</v>
      </c>
      <c r="D200" s="5">
        <f>_xll.SNL.Clients.Office.Excel.Functions.SPG(A200, "IQ_DILUT_EPS_NORM", "CY2023")</f>
        <v>8.1470000000000002</v>
      </c>
      <c r="E200">
        <f t="shared" si="12"/>
        <v>649152.96</v>
      </c>
      <c r="F200">
        <f t="shared" si="13"/>
        <v>0.10989635947855375</v>
      </c>
      <c r="G200" s="11" t="s">
        <v>199</v>
      </c>
      <c r="H200" s="4" cm="1">
        <f t="array" ref="H200">_xll.SNL.Clients.Office.Excel.Functions.SPG(G200, "SP_TOTAL_REV", "CY2023")</f>
        <v>5906956</v>
      </c>
      <c r="I200" s="4">
        <f>_xll.SNL.Clients.Office.Excel.Functions.SPG(G200,"IQ_AVG_DILUT_SHARES_OUT","CY2023")</f>
        <v>79680000</v>
      </c>
      <c r="J200" s="5">
        <f>_xll.SNL.Clients.Office.Excel.Functions.SPG(G200, "IQ_DILUT_EPS_NORM", "CY2023")</f>
        <v>8.1470000000000002</v>
      </c>
      <c r="K200">
        <f t="shared" si="14"/>
        <v>649152.96</v>
      </c>
      <c r="L200">
        <f t="shared" si="15"/>
        <v>0.10989635947855375</v>
      </c>
    </row>
    <row r="201" spans="1:12" x14ac:dyDescent="0.3">
      <c r="A201" s="11" t="s">
        <v>200</v>
      </c>
      <c r="B201" s="4" cm="1">
        <f t="array" ref="B201">_xll.SNL.Clients.Office.Excel.Functions.SPG(A201, "SP_TOTAL_REV", "CY2023")</f>
        <v>19552000</v>
      </c>
      <c r="C201" s="4">
        <f>_xll.SNL.Clients.Office.Excel.Functions.SPG(A201,"IQ_AVG_DILUT_SHARES_OUT","CY2023")</f>
        <v>458000000</v>
      </c>
      <c r="D201" s="5">
        <f>_xll.SNL.Clients.Office.Excel.Functions.SPG(A201, "IQ_DILUT_EPS_NORM", "CY2023")</f>
        <v>2.6989999999999998</v>
      </c>
      <c r="E201">
        <f t="shared" si="12"/>
        <v>1236142</v>
      </c>
      <c r="F201">
        <f t="shared" si="13"/>
        <v>6.322330196399345E-2</v>
      </c>
      <c r="G201" s="11" t="s">
        <v>200</v>
      </c>
      <c r="H201" s="4" cm="1">
        <f t="array" ref="H201">_xll.SNL.Clients.Office.Excel.Functions.SPG(G201, "SP_TOTAL_REV", "CY2023")</f>
        <v>19552000</v>
      </c>
      <c r="I201" s="4">
        <f>_xll.SNL.Clients.Office.Excel.Functions.SPG(G201,"IQ_AVG_DILUT_SHARES_OUT","CY2023")</f>
        <v>458000000</v>
      </c>
      <c r="J201" s="5">
        <f>_xll.SNL.Clients.Office.Excel.Functions.SPG(G201, "IQ_DILUT_EPS_NORM", "CY2023")</f>
        <v>2.6989999999999998</v>
      </c>
      <c r="K201">
        <f t="shared" si="14"/>
        <v>1236142</v>
      </c>
      <c r="L201">
        <f t="shared" si="15"/>
        <v>6.322330196399345E-2</v>
      </c>
    </row>
    <row r="202" spans="1:12" x14ac:dyDescent="0.3">
      <c r="A202" s="11" t="s">
        <v>201</v>
      </c>
      <c r="B202" s="4" cm="1">
        <f t="array" ref="B202">_xll.SNL.Clients.Office.Excel.Functions.SPG(A202, "SP_TOTAL_REV", "CY2023")</f>
        <v>33239000</v>
      </c>
      <c r="C202" s="4">
        <f>_xll.SNL.Clients.Office.Excel.Functions.SPG(A202,"IQ_AVG_DILUT_SHARES_OUT","CY2023")</f>
        <v>274000000</v>
      </c>
      <c r="D202" s="5">
        <f>_xll.SNL.Clients.Office.Excel.Functions.SPG(A202, "IQ_DILUT_EPS_NORM", "CY2023")</f>
        <v>0.36899999999999999</v>
      </c>
      <c r="E202">
        <f t="shared" si="12"/>
        <v>101106</v>
      </c>
      <c r="F202">
        <f t="shared" si="13"/>
        <v>3.0417882607780018E-3</v>
      </c>
      <c r="G202" s="11" t="s">
        <v>201</v>
      </c>
      <c r="H202" s="4" cm="1">
        <f t="array" ref="H202">_xll.SNL.Clients.Office.Excel.Functions.SPG(G202, "SP_TOTAL_REV", "CY2023")</f>
        <v>33239000</v>
      </c>
      <c r="I202" s="4">
        <f>_xll.SNL.Clients.Office.Excel.Functions.SPG(G202,"IQ_AVG_DILUT_SHARES_OUT","CY2023")</f>
        <v>274000000</v>
      </c>
      <c r="J202" s="5">
        <f>_xll.SNL.Clients.Office.Excel.Functions.SPG(G202, "IQ_DILUT_EPS_NORM", "CY2023")</f>
        <v>0.36899999999999999</v>
      </c>
      <c r="K202">
        <f t="shared" si="14"/>
        <v>101106</v>
      </c>
      <c r="L202">
        <f t="shared" si="15"/>
        <v>3.0417882607780018E-3</v>
      </c>
    </row>
    <row r="203" spans="1:12" x14ac:dyDescent="0.3">
      <c r="A203" s="11" t="s">
        <v>202</v>
      </c>
      <c r="B203" s="4" cm="1">
        <f t="array" ref="B203">_xll.SNL.Clients.Office.Excel.Functions.SPG(A203, "SP_TOTAL_REV", "CY2023")</f>
        <v>3783000</v>
      </c>
      <c r="C203" s="4">
        <f>_xll.SNL.Clients.Office.Excel.Functions.SPG(A203,"IQ_AVG_DILUT_SHARES_OUT","CY2023")</f>
        <v>644250000</v>
      </c>
      <c r="D203" s="5">
        <f>_xll.SNL.Clients.Office.Excel.Functions.SPG(A203, "IQ_DILUT_EPS_NORM", "CY2023")</f>
        <v>0.434</v>
      </c>
      <c r="E203">
        <f t="shared" si="12"/>
        <v>279604.5</v>
      </c>
      <c r="F203">
        <f t="shared" si="13"/>
        <v>7.3910785091197459E-2</v>
      </c>
      <c r="G203" s="11" t="s">
        <v>202</v>
      </c>
      <c r="H203" s="4" cm="1">
        <f t="array" ref="H203">_xll.SNL.Clients.Office.Excel.Functions.SPG(G203, "SP_TOTAL_REV", "CY2023")</f>
        <v>3783000</v>
      </c>
      <c r="I203" s="4">
        <f>_xll.SNL.Clients.Office.Excel.Functions.SPG(G203,"IQ_AVG_DILUT_SHARES_OUT","CY2023")</f>
        <v>644250000</v>
      </c>
      <c r="J203" s="5">
        <f>_xll.SNL.Clients.Office.Excel.Functions.SPG(G203, "IQ_DILUT_EPS_NORM", "CY2023")</f>
        <v>0.434</v>
      </c>
      <c r="K203">
        <f t="shared" si="14"/>
        <v>279604.5</v>
      </c>
      <c r="L203">
        <f t="shared" si="15"/>
        <v>7.3910785091197459E-2</v>
      </c>
    </row>
    <row r="204" spans="1:12" x14ac:dyDescent="0.3">
      <c r="A204" s="11" t="s">
        <v>203</v>
      </c>
      <c r="B204" s="4" cm="1">
        <f t="array" ref="B204">_xll.SNL.Clients.Office.Excel.Functions.SPG(A204, "SP_TOTAL_REV", "CY2023")</f>
        <v>4022667</v>
      </c>
      <c r="C204" s="4">
        <f>_xll.SNL.Clients.Office.Excel.Functions.SPG(A204,"IQ_AVG_DILUT_SHARES_OUT","CY2023")</f>
        <v>62058387</v>
      </c>
      <c r="D204" s="5">
        <f>_xll.SNL.Clients.Office.Excel.Functions.SPG(A204, "IQ_DILUT_EPS_NORM", "CY2023")</f>
        <v>2.883</v>
      </c>
      <c r="E204">
        <f t="shared" si="12"/>
        <v>178914.32972099999</v>
      </c>
      <c r="F204">
        <f t="shared" si="13"/>
        <v>4.4476544969046648E-2</v>
      </c>
      <c r="G204" s="11" t="s">
        <v>203</v>
      </c>
      <c r="H204" s="4" cm="1">
        <f t="array" ref="H204">_xll.SNL.Clients.Office.Excel.Functions.SPG(G204, "SP_TOTAL_REV", "CY2023")</f>
        <v>4022667</v>
      </c>
      <c r="I204" s="4">
        <f>_xll.SNL.Clients.Office.Excel.Functions.SPG(G204,"IQ_AVG_DILUT_SHARES_OUT","CY2023")</f>
        <v>62058387</v>
      </c>
      <c r="J204" s="5">
        <f>_xll.SNL.Clients.Office.Excel.Functions.SPG(G204, "IQ_DILUT_EPS_NORM", "CY2023")</f>
        <v>2.883</v>
      </c>
      <c r="K204">
        <f t="shared" si="14"/>
        <v>178914.32972099999</v>
      </c>
      <c r="L204">
        <f t="shared" si="15"/>
        <v>4.4476544969046648E-2</v>
      </c>
    </row>
    <row r="205" spans="1:12" x14ac:dyDescent="0.3">
      <c r="A205" s="11" t="s">
        <v>204</v>
      </c>
      <c r="B205" s="4" cm="1">
        <f t="array" ref="B205">_xll.SNL.Clients.Office.Excel.Functions.SPG(A205, "SP_TOTAL_REV", "CY2023")</f>
        <v>42272000</v>
      </c>
      <c r="C205" s="4">
        <f>_xll.SNL.Clients.Office.Excel.Functions.SPG(A205,"IQ_AVG_DILUT_SHARES_OUT","CY2023")</f>
        <v>275725000</v>
      </c>
      <c r="D205" s="5">
        <f>_xll.SNL.Clients.Office.Excel.Functions.SPG(A205, "IQ_DILUT_EPS_NORM", "CY2023")</f>
        <v>9.0310000000000006</v>
      </c>
      <c r="E205">
        <f t="shared" si="12"/>
        <v>2490072.4750000001</v>
      </c>
      <c r="F205">
        <f t="shared" si="13"/>
        <v>5.8905953704579864E-2</v>
      </c>
      <c r="G205" s="11" t="s">
        <v>204</v>
      </c>
      <c r="H205" s="4" cm="1">
        <f t="array" ref="H205">_xll.SNL.Clients.Office.Excel.Functions.SPG(G205, "SP_TOTAL_REV", "CY2023")</f>
        <v>42272000</v>
      </c>
      <c r="I205" s="4">
        <f>_xll.SNL.Clients.Office.Excel.Functions.SPG(G205,"IQ_AVG_DILUT_SHARES_OUT","CY2023")</f>
        <v>275725000</v>
      </c>
      <c r="J205" s="5">
        <f>_xll.SNL.Clients.Office.Excel.Functions.SPG(G205, "IQ_DILUT_EPS_NORM", "CY2023")</f>
        <v>9.0310000000000006</v>
      </c>
      <c r="K205">
        <f t="shared" si="14"/>
        <v>2490072.4750000001</v>
      </c>
      <c r="L205">
        <f t="shared" si="15"/>
        <v>5.8905953704579864E-2</v>
      </c>
    </row>
    <row r="206" spans="1:12" x14ac:dyDescent="0.3">
      <c r="A206" s="11" t="s">
        <v>205</v>
      </c>
      <c r="B206" s="4" cm="1">
        <f t="array" ref="B206">_xll.SNL.Clients.Office.Excel.Functions.SPG(A206, "SP_TOTAL_REV", "CY2023")</f>
        <v>35348000</v>
      </c>
      <c r="C206" s="4">
        <f>_xll.SNL.Clients.Office.Excel.Functions.SPG(A206,"IQ_AVG_DILUT_SHARES_OUT","CY2023")</f>
        <v>1099000000</v>
      </c>
      <c r="D206" s="5">
        <f>_xll.SNL.Clients.Office.Excel.Functions.SPG(A206, "IQ_DILUT_EPS_NORM", "CY2023")</f>
        <v>3.2869999999999999</v>
      </c>
      <c r="E206">
        <f t="shared" si="12"/>
        <v>3612413</v>
      </c>
      <c r="F206">
        <f t="shared" si="13"/>
        <v>0.10219568292406925</v>
      </c>
      <c r="G206" s="11" t="s">
        <v>205</v>
      </c>
      <c r="H206" s="4" cm="1">
        <f t="array" ref="H206">_xll.SNL.Clients.Office.Excel.Functions.SPG(G206, "SP_TOTAL_REV", "CY2023")</f>
        <v>35348000</v>
      </c>
      <c r="I206" s="4">
        <f>_xll.SNL.Clients.Office.Excel.Functions.SPG(G206,"IQ_AVG_DILUT_SHARES_OUT","CY2023")</f>
        <v>1099000000</v>
      </c>
      <c r="J206" s="5">
        <f>_xll.SNL.Clients.Office.Excel.Functions.SPG(G206, "IQ_DILUT_EPS_NORM", "CY2023")</f>
        <v>3.2869999999999999</v>
      </c>
      <c r="K206">
        <f t="shared" si="14"/>
        <v>3612413</v>
      </c>
      <c r="L206">
        <f t="shared" si="15"/>
        <v>0.10219568292406925</v>
      </c>
    </row>
    <row r="207" spans="1:12" x14ac:dyDescent="0.3">
      <c r="A207" s="11" t="s">
        <v>206</v>
      </c>
      <c r="B207" s="4" cm="1">
        <f t="array" ref="B207">_xll.SNL.Clients.Office.Excel.Functions.SPG(A207, "SP_TOTAL_REV", "CY2023")</f>
        <v>20200000</v>
      </c>
      <c r="C207" s="4">
        <f>_xll.SNL.Clients.Office.Excel.Functions.SPG(A207,"IQ_AVG_DILUT_SHARES_OUT","CY2023")</f>
        <v>592900000</v>
      </c>
      <c r="D207" s="5">
        <f>_xll.SNL.Clients.Office.Excel.Functions.SPG(A207, "IQ_DILUT_EPS_NORM", "CY2023")</f>
        <v>3.3319999999999999</v>
      </c>
      <c r="E207">
        <f t="shared" si="12"/>
        <v>1975542.8</v>
      </c>
      <c r="F207">
        <f t="shared" si="13"/>
        <v>9.7799148514851483E-2</v>
      </c>
      <c r="G207" s="11" t="s">
        <v>206</v>
      </c>
      <c r="H207" s="4" cm="1">
        <f t="array" ref="H207">_xll.SNL.Clients.Office.Excel.Functions.SPG(G207, "SP_TOTAL_REV", "CY2023")</f>
        <v>20200000</v>
      </c>
      <c r="I207" s="4">
        <f>_xll.SNL.Clients.Office.Excel.Functions.SPG(G207,"IQ_AVG_DILUT_SHARES_OUT","CY2023")</f>
        <v>592900000</v>
      </c>
      <c r="J207" s="5">
        <f>_xll.SNL.Clients.Office.Excel.Functions.SPG(G207, "IQ_DILUT_EPS_NORM", "CY2023")</f>
        <v>3.3319999999999999</v>
      </c>
      <c r="K207">
        <f t="shared" si="14"/>
        <v>1975542.8</v>
      </c>
      <c r="L207">
        <f t="shared" si="15"/>
        <v>9.7799148514851483E-2</v>
      </c>
    </row>
    <row r="208" spans="1:12" x14ac:dyDescent="0.3">
      <c r="A208" s="11" t="s">
        <v>207</v>
      </c>
      <c r="B208" s="4" cm="1">
        <f t="array" ref="B208">_xll.SNL.Clients.Office.Excel.Functions.SPG(A208, "SP_TOTAL_REV", "CY2023")</f>
        <v>171842000</v>
      </c>
      <c r="C208" s="4">
        <f>_xll.SNL.Clients.Office.Excel.Functions.SPG(A208,"IQ_AVG_DILUT_SHARES_OUT","CY2023")</f>
        <v>1369000000</v>
      </c>
      <c r="D208" s="5">
        <f>_xll.SNL.Clients.Office.Excel.Functions.SPG(A208, "IQ_DILUT_EPS_NORM", "CY2023")</f>
        <v>4.9939999999999998</v>
      </c>
      <c r="E208">
        <f t="shared" si="12"/>
        <v>6836786</v>
      </c>
      <c r="F208">
        <f t="shared" si="13"/>
        <v>3.97853027781334E-2</v>
      </c>
      <c r="G208" s="11" t="s">
        <v>207</v>
      </c>
      <c r="H208" s="4" cm="1">
        <f t="array" ref="H208">_xll.SNL.Clients.Office.Excel.Functions.SPG(G208, "SP_TOTAL_REV", "CY2023")</f>
        <v>171842000</v>
      </c>
      <c r="I208" s="4">
        <f>_xll.SNL.Clients.Office.Excel.Functions.SPG(G208,"IQ_AVG_DILUT_SHARES_OUT","CY2023")</f>
        <v>1369000000</v>
      </c>
      <c r="J208" s="5">
        <f>_xll.SNL.Clients.Office.Excel.Functions.SPG(G208, "IQ_DILUT_EPS_NORM", "CY2023")</f>
        <v>4.9939999999999998</v>
      </c>
      <c r="K208">
        <f t="shared" si="14"/>
        <v>6836786</v>
      </c>
      <c r="L208">
        <f t="shared" si="15"/>
        <v>3.97853027781334E-2</v>
      </c>
    </row>
    <row r="209" spans="1:12" x14ac:dyDescent="0.3">
      <c r="A209" s="11" t="s">
        <v>208</v>
      </c>
      <c r="B209" s="4" cm="1">
        <f t="array" ref="B209">_xll.SNL.Clients.Office.Excel.Functions.SPG(A209, "SP_TOTAL_REV", "CY2023")</f>
        <v>23090610</v>
      </c>
      <c r="C209" s="4">
        <f>_xll.SNL.Clients.Office.Excel.Functions.SPG(A209,"IQ_AVG_DILUT_SHARES_OUT","CY2023")</f>
        <v>141034000</v>
      </c>
      <c r="D209" s="5">
        <f>_xll.SNL.Clients.Office.Excel.Functions.SPG(A209, "IQ_DILUT_EPS_NORM", "CY2023")</f>
        <v>7.7210000000000001</v>
      </c>
      <c r="E209">
        <f t="shared" si="12"/>
        <v>1088923.514</v>
      </c>
      <c r="F209">
        <f t="shared" si="13"/>
        <v>4.715871577234209E-2</v>
      </c>
      <c r="G209" s="11" t="s">
        <v>208</v>
      </c>
      <c r="H209" s="4" cm="1">
        <f t="array" ref="H209">_xll.SNL.Clients.Office.Excel.Functions.SPG(G209, "SP_TOTAL_REV", "CY2023")</f>
        <v>23090610</v>
      </c>
      <c r="I209" s="4">
        <f>_xll.SNL.Clients.Office.Excel.Functions.SPG(G209,"IQ_AVG_DILUT_SHARES_OUT","CY2023")</f>
        <v>141034000</v>
      </c>
      <c r="J209" s="5">
        <f>_xll.SNL.Clients.Office.Excel.Functions.SPG(G209, "IQ_DILUT_EPS_NORM", "CY2023")</f>
        <v>7.7210000000000001</v>
      </c>
      <c r="K209">
        <f t="shared" si="14"/>
        <v>1088923.514</v>
      </c>
      <c r="L209">
        <f t="shared" si="15"/>
        <v>4.715871577234209E-2</v>
      </c>
    </row>
    <row r="210" spans="1:12" x14ac:dyDescent="0.3">
      <c r="A210" s="11" t="s">
        <v>209</v>
      </c>
      <c r="B210" s="4" cm="1">
        <f t="array" ref="B210">_xll.SNL.Clients.Office.Excel.Functions.SPG(A210, "SP_TOTAL_REV", "CY2023")</f>
        <v>27116000</v>
      </c>
      <c r="C210" s="4">
        <f>_xll.SNL.Clients.Office.Excel.Functions.SPG(A210,"IQ_AVG_DILUT_SHARES_OUT","CY2023")</f>
        <v>1258000000</v>
      </c>
      <c r="D210" s="5">
        <f>_xll.SNL.Clients.Office.Excel.Functions.SPG(A210, "IQ_DILUT_EPS_NORM", "CY2023")</f>
        <v>4.3630000000000004</v>
      </c>
      <c r="E210">
        <f t="shared" si="12"/>
        <v>5488654.0000000009</v>
      </c>
      <c r="F210">
        <f t="shared" si="13"/>
        <v>0.20241385160053108</v>
      </c>
      <c r="G210" s="11" t="s">
        <v>209</v>
      </c>
      <c r="H210" s="4" cm="1">
        <f t="array" ref="H210">_xll.SNL.Clients.Office.Excel.Functions.SPG(G210, "SP_TOTAL_REV", "CY2023")</f>
        <v>27116000</v>
      </c>
      <c r="I210" s="4">
        <f>_xll.SNL.Clients.Office.Excel.Functions.SPG(G210,"IQ_AVG_DILUT_SHARES_OUT","CY2023")</f>
        <v>1258000000</v>
      </c>
      <c r="J210" s="5">
        <f>_xll.SNL.Clients.Office.Excel.Functions.SPG(G210, "IQ_DILUT_EPS_NORM", "CY2023")</f>
        <v>4.3630000000000004</v>
      </c>
      <c r="K210">
        <f t="shared" si="14"/>
        <v>5488654.0000000009</v>
      </c>
      <c r="L210">
        <f t="shared" si="15"/>
        <v>0.20241385160053108</v>
      </c>
    </row>
    <row r="211" spans="1:12" x14ac:dyDescent="0.3">
      <c r="A211" s="11" t="s">
        <v>210</v>
      </c>
      <c r="B211" s="4" cm="1">
        <f t="array" ref="B211">_xll.SNL.Clients.Office.Excel.Functions.SPG(A211, "SP_TOTAL_REV", "CY2023")</f>
        <v>9654419</v>
      </c>
      <c r="C211" s="4">
        <f>_xll.SNL.Clients.Office.Excel.Functions.SPG(A211,"IQ_AVG_DILUT_SHARES_OUT","CY2023")</f>
        <v>261698000</v>
      </c>
      <c r="D211" s="5">
        <f>_xll.SNL.Clients.Office.Excel.Functions.SPG(A211, "IQ_DILUT_EPS_NORM", "CY2023")</f>
        <v>3.9809999999999999</v>
      </c>
      <c r="E211">
        <f t="shared" si="12"/>
        <v>1041819.738</v>
      </c>
      <c r="F211">
        <f t="shared" si="13"/>
        <v>0.10791117911911634</v>
      </c>
      <c r="G211" s="11" t="s">
        <v>210</v>
      </c>
      <c r="H211" s="4" cm="1">
        <f t="array" ref="H211">_xll.SNL.Clients.Office.Excel.Functions.SPG(G211, "SP_TOTAL_REV", "CY2023")</f>
        <v>9654419</v>
      </c>
      <c r="I211" s="4">
        <f>_xll.SNL.Clients.Office.Excel.Functions.SPG(G211,"IQ_AVG_DILUT_SHARES_OUT","CY2023")</f>
        <v>261698000</v>
      </c>
      <c r="J211" s="5">
        <f>_xll.SNL.Clients.Office.Excel.Functions.SPG(G211, "IQ_DILUT_EPS_NORM", "CY2023")</f>
        <v>3.9809999999999999</v>
      </c>
      <c r="K211">
        <f t="shared" si="14"/>
        <v>1041819.738</v>
      </c>
      <c r="L211">
        <f t="shared" si="15"/>
        <v>0.10791117911911634</v>
      </c>
    </row>
    <row r="212" spans="1:12" x14ac:dyDescent="0.3">
      <c r="A212" s="11" t="s">
        <v>211</v>
      </c>
      <c r="B212" s="4" cm="1">
        <f t="array" ref="B212">_xll.SNL.Clients.Office.Excel.Functions.SPG(A212, "SP_TOTAL_REV", "CY2023")</f>
        <v>5447533</v>
      </c>
      <c r="C212" s="4">
        <f>_xll.SNL.Clients.Office.Excel.Functions.SPG(A212,"IQ_AVG_DILUT_SHARES_OUT","CY2023")</f>
        <v>96363841</v>
      </c>
      <c r="D212" s="5">
        <f>_xll.SNL.Clients.Office.Excel.Functions.SPG(A212, "IQ_DILUT_EPS_NORM", "CY2023")</f>
        <v>7.7519999999999998</v>
      </c>
      <c r="E212">
        <f t="shared" si="12"/>
        <v>747012.49543199991</v>
      </c>
      <c r="F212">
        <f t="shared" si="13"/>
        <v>0.13712858562435509</v>
      </c>
      <c r="G212" s="11" t="s">
        <v>211</v>
      </c>
      <c r="H212" s="4" cm="1">
        <f t="array" ref="H212">_xll.SNL.Clients.Office.Excel.Functions.SPG(G212, "SP_TOTAL_REV", "CY2023")</f>
        <v>5447533</v>
      </c>
      <c r="I212" s="4">
        <f>_xll.SNL.Clients.Office.Excel.Functions.SPG(G212,"IQ_AVG_DILUT_SHARES_OUT","CY2023")</f>
        <v>96363841</v>
      </c>
      <c r="J212" s="5">
        <f>_xll.SNL.Clients.Office.Excel.Functions.SPG(G212, "IQ_DILUT_EPS_NORM", "CY2023")</f>
        <v>7.7519999999999998</v>
      </c>
      <c r="K212">
        <f t="shared" si="14"/>
        <v>747012.49543199991</v>
      </c>
      <c r="L212">
        <f t="shared" si="15"/>
        <v>0.13712858562435509</v>
      </c>
    </row>
    <row r="213" spans="1:12" x14ac:dyDescent="0.3">
      <c r="A213" s="11" t="s">
        <v>212</v>
      </c>
      <c r="B213" s="4" cm="1">
        <f t="array" ref="B213">_xll.SNL.Clients.Office.Excel.Functions.SPG(A213, "SP_TOTAL_REV", "CY2023")</f>
        <v>4254100</v>
      </c>
      <c r="C213" s="4">
        <f>_xll.SNL.Clients.Office.Excel.Functions.SPG(A213,"IQ_AVG_DILUT_SHARES_OUT","CY2023")</f>
        <v>151452000</v>
      </c>
      <c r="D213" s="5">
        <f>_xll.SNL.Clients.Office.Excel.Functions.SPG(A213, "IQ_DILUT_EPS_NORM", "CY2023")</f>
        <v>2.0419999999999998</v>
      </c>
      <c r="E213">
        <f t="shared" si="12"/>
        <v>309264.984</v>
      </c>
      <c r="F213">
        <f t="shared" si="13"/>
        <v>7.2698099245433814E-2</v>
      </c>
      <c r="G213" s="11" t="s">
        <v>212</v>
      </c>
      <c r="H213" s="4" cm="1">
        <f t="array" ref="H213">_xll.SNL.Clients.Office.Excel.Functions.SPG(G213, "SP_TOTAL_REV", "CY2023")</f>
        <v>4254100</v>
      </c>
      <c r="I213" s="4">
        <f>_xll.SNL.Clients.Office.Excel.Functions.SPG(G213,"IQ_AVG_DILUT_SHARES_OUT","CY2023")</f>
        <v>151452000</v>
      </c>
      <c r="J213" s="5">
        <f>_xll.SNL.Clients.Office.Excel.Functions.SPG(G213, "IQ_DILUT_EPS_NORM", "CY2023")</f>
        <v>2.0419999999999998</v>
      </c>
      <c r="K213">
        <f t="shared" si="14"/>
        <v>309264.984</v>
      </c>
      <c r="L213">
        <f t="shared" si="15"/>
        <v>7.2698099245433814E-2</v>
      </c>
    </row>
    <row r="214" spans="1:12" x14ac:dyDescent="0.3">
      <c r="A214" s="11" t="s">
        <v>213</v>
      </c>
      <c r="B214" s="4" cm="1">
        <f t="array" ref="B214">_xll.SNL.Clients.Office.Excel.Functions.SPG(A214, "SP_TOTAL_REV", "CY2023")</f>
        <v>23018000</v>
      </c>
      <c r="C214" s="4">
        <f>_xll.SNL.Clients.Office.Excel.Functions.SPG(A214,"IQ_AVG_DILUT_SHARES_OUT","CY2023")</f>
        <v>902000000</v>
      </c>
      <c r="D214" s="5">
        <f>_xll.SNL.Clients.Office.Excel.Functions.SPG(A214, "IQ_DILUT_EPS_NORM", "CY2023")</f>
        <v>2.38</v>
      </c>
      <c r="E214">
        <f t="shared" si="12"/>
        <v>2146760</v>
      </c>
      <c r="F214">
        <f t="shared" si="13"/>
        <v>9.3264401772525846E-2</v>
      </c>
      <c r="G214" s="11" t="s">
        <v>213</v>
      </c>
      <c r="H214" s="4" cm="1">
        <f t="array" ref="H214">_xll.SNL.Clients.Office.Excel.Functions.SPG(G214, "SP_TOTAL_REV", "CY2023")</f>
        <v>23018000</v>
      </c>
      <c r="I214" s="4">
        <f>_xll.SNL.Clients.Office.Excel.Functions.SPG(G214,"IQ_AVG_DILUT_SHARES_OUT","CY2023")</f>
        <v>902000000</v>
      </c>
      <c r="J214" s="5">
        <f>_xll.SNL.Clients.Office.Excel.Functions.SPG(G214, "IQ_DILUT_EPS_NORM", "CY2023")</f>
        <v>2.38</v>
      </c>
      <c r="K214">
        <f t="shared" si="14"/>
        <v>2146760</v>
      </c>
      <c r="L214">
        <f t="shared" si="15"/>
        <v>9.3264401772525846E-2</v>
      </c>
    </row>
    <row r="215" spans="1:12" x14ac:dyDescent="0.3">
      <c r="A215" s="11" t="s">
        <v>214</v>
      </c>
      <c r="B215" s="4" cm="1">
        <f t="array" ref="B215">_xll.SNL.Clients.Office.Excel.Functions.SPG(A215, "SP_TOTAL_REV", "CY2023")</f>
        <v>5003300</v>
      </c>
      <c r="C215" s="4">
        <f>_xll.SNL.Clients.Office.Excel.Functions.SPG(A215,"IQ_AVG_DILUT_SHARES_OUT","CY2023")</f>
        <v>138800000</v>
      </c>
      <c r="D215" s="5">
        <f>_xll.SNL.Clients.Office.Excel.Functions.SPG(A215, "IQ_DILUT_EPS_NORM", "CY2023")</f>
        <v>0.71699999999999997</v>
      </c>
      <c r="E215">
        <f t="shared" si="12"/>
        <v>99519.6</v>
      </c>
      <c r="F215">
        <f t="shared" si="13"/>
        <v>1.989079207722903E-2</v>
      </c>
      <c r="G215" s="11" t="s">
        <v>214</v>
      </c>
      <c r="H215" s="4" cm="1">
        <f t="array" ref="H215">_xll.SNL.Clients.Office.Excel.Functions.SPG(G215, "SP_TOTAL_REV", "CY2023")</f>
        <v>5003300</v>
      </c>
      <c r="I215" s="4">
        <f>_xll.SNL.Clients.Office.Excel.Functions.SPG(G215,"IQ_AVG_DILUT_SHARES_OUT","CY2023")</f>
        <v>138800000</v>
      </c>
      <c r="J215" s="5">
        <f>_xll.SNL.Clients.Office.Excel.Functions.SPG(G215, "IQ_DILUT_EPS_NORM", "CY2023")</f>
        <v>0.71699999999999997</v>
      </c>
      <c r="K215">
        <f t="shared" si="14"/>
        <v>99519.6</v>
      </c>
      <c r="L215">
        <f t="shared" si="15"/>
        <v>1.989079207722903E-2</v>
      </c>
    </row>
    <row r="216" spans="1:12" x14ac:dyDescent="0.3">
      <c r="A216" s="11" t="s">
        <v>215</v>
      </c>
      <c r="B216" s="4" cm="1">
        <f t="array" ref="B216">_xll.SNL.Clients.Office.Excel.Functions.SPG(A216, "SP_TOTAL_REV", "CY2023")</f>
        <v>64968000</v>
      </c>
      <c r="C216" s="4">
        <f>_xll.SNL.Clients.Office.Excel.Functions.SPG(A216,"IQ_AVG_DILUT_SHARES_OUT","CY2023")</f>
        <v>276412000</v>
      </c>
      <c r="D216" s="5">
        <f>_xll.SNL.Clients.Office.Excel.Functions.SPG(A216, "IQ_DILUT_EPS_NORM", "CY2023")</f>
        <v>14.362</v>
      </c>
      <c r="E216">
        <f t="shared" si="12"/>
        <v>3969829.1439999999</v>
      </c>
      <c r="F216">
        <f t="shared" si="13"/>
        <v>6.1104376677749046E-2</v>
      </c>
      <c r="G216" s="11" t="s">
        <v>215</v>
      </c>
      <c r="H216" s="4" cm="1">
        <f t="array" ref="H216">_xll.SNL.Clients.Office.Excel.Functions.SPG(G216, "SP_TOTAL_REV", "CY2023")</f>
        <v>64968000</v>
      </c>
      <c r="I216" s="4">
        <f>_xll.SNL.Clients.Office.Excel.Functions.SPG(G216,"IQ_AVG_DILUT_SHARES_OUT","CY2023")</f>
        <v>276412000</v>
      </c>
      <c r="J216" s="5">
        <f>_xll.SNL.Clients.Office.Excel.Functions.SPG(G216, "IQ_DILUT_EPS_NORM", "CY2023")</f>
        <v>14.362</v>
      </c>
      <c r="K216">
        <f t="shared" si="14"/>
        <v>3969829.1439999999</v>
      </c>
      <c r="L216">
        <f t="shared" si="15"/>
        <v>6.1104376677749046E-2</v>
      </c>
    </row>
    <row r="217" spans="1:12" x14ac:dyDescent="0.3">
      <c r="A217" s="11" t="s">
        <v>216</v>
      </c>
      <c r="B217" s="4" cm="1">
        <f t="array" ref="B217">_xll.SNL.Clients.Office.Excel.Functions.SPG(A217, "SP_TOTAL_REV", "CY2023")</f>
        <v>2189748</v>
      </c>
      <c r="C217" s="4">
        <f>_xll.SNL.Clients.Office.Excel.Functions.SPG(A217,"IQ_AVG_DILUT_SHARES_OUT","CY2023")</f>
        <v>547275000</v>
      </c>
      <c r="D217" s="5">
        <f>_xll.SNL.Clients.Office.Excel.Functions.SPG(A217, "IQ_DILUT_EPS_NORM", "CY2023")</f>
        <v>0.223</v>
      </c>
      <c r="E217">
        <f t="shared" si="12"/>
        <v>122042.325</v>
      </c>
      <c r="F217">
        <f t="shared" si="13"/>
        <v>5.5733502211213343E-2</v>
      </c>
      <c r="G217" s="11" t="s">
        <v>216</v>
      </c>
      <c r="H217" s="4" cm="1">
        <f t="array" ref="H217">_xll.SNL.Clients.Office.Excel.Functions.SPG(G217, "SP_TOTAL_REV", "CY2023")</f>
        <v>2189748</v>
      </c>
      <c r="I217" s="4">
        <f>_xll.SNL.Clients.Office.Excel.Functions.SPG(G217,"IQ_AVG_DILUT_SHARES_OUT","CY2023")</f>
        <v>547275000</v>
      </c>
      <c r="J217" s="5">
        <f>_xll.SNL.Clients.Office.Excel.Functions.SPG(G217, "IQ_DILUT_EPS_NORM", "CY2023")</f>
        <v>0.223</v>
      </c>
      <c r="K217">
        <f t="shared" si="14"/>
        <v>122042.325</v>
      </c>
      <c r="L217">
        <f t="shared" si="15"/>
        <v>5.5733502211213343E-2</v>
      </c>
    </row>
    <row r="218" spans="1:12" x14ac:dyDescent="0.3">
      <c r="A218" s="11" t="s">
        <v>217</v>
      </c>
      <c r="B218" s="4" cm="1">
        <f t="array" ref="B218">_xll.SNL.Clients.Office.Excel.Functions.SPG(A218, "SP_TOTAL_REV", "CY2023")</f>
        <v>12339000</v>
      </c>
      <c r="C218" s="4">
        <f>_xll.SNL.Clients.Office.Excel.Functions.SPG(A218,"IQ_AVG_DILUT_SHARES_OUT","CY2023")</f>
        <v>131748171</v>
      </c>
      <c r="D218" s="5">
        <f>_xll.SNL.Clients.Office.Excel.Functions.SPG(A218, "IQ_DILUT_EPS_NORM", "CY2023")</f>
        <v>3.0219999999999998</v>
      </c>
      <c r="E218">
        <f t="shared" si="12"/>
        <v>398142.97276199999</v>
      </c>
      <c r="F218">
        <f t="shared" si="13"/>
        <v>3.2267037260880135E-2</v>
      </c>
      <c r="G218" s="11" t="s">
        <v>217</v>
      </c>
      <c r="H218" s="4" cm="1">
        <f t="array" ref="H218">_xll.SNL.Clients.Office.Excel.Functions.SPG(G218, "SP_TOTAL_REV", "CY2023")</f>
        <v>12339000</v>
      </c>
      <c r="I218" s="4">
        <f>_xll.SNL.Clients.Office.Excel.Functions.SPG(G218,"IQ_AVG_DILUT_SHARES_OUT","CY2023")</f>
        <v>131748171</v>
      </c>
      <c r="J218" s="5">
        <f>_xll.SNL.Clients.Office.Excel.Functions.SPG(G218, "IQ_DILUT_EPS_NORM", "CY2023")</f>
        <v>3.0219999999999998</v>
      </c>
      <c r="K218">
        <f t="shared" si="14"/>
        <v>398142.97276199999</v>
      </c>
      <c r="L218">
        <f t="shared" si="15"/>
        <v>3.2267037260880135E-2</v>
      </c>
    </row>
    <row r="219" spans="1:12" x14ac:dyDescent="0.3">
      <c r="A219" s="11" t="s">
        <v>218</v>
      </c>
      <c r="B219" s="4" cm="1">
        <f t="array" ref="B219">_xll.SNL.Clients.Office.Excel.Functions.SPG(A219, "SP_TOTAL_REV", "CY2023")</f>
        <v>10295000</v>
      </c>
      <c r="C219" s="4">
        <f>_xll.SNL.Clients.Office.Excel.Functions.SPG(A219,"IQ_AVG_DILUT_SHARES_OUT","CY2023")</f>
        <v>307600000</v>
      </c>
      <c r="D219" s="5">
        <f>_xll.SNL.Clients.Office.Excel.Functions.SPG(A219, "IQ_DILUT_EPS_NORM", "CY2023")</f>
        <v>3.859</v>
      </c>
      <c r="E219">
        <f t="shared" si="12"/>
        <v>1187028.3999999999</v>
      </c>
      <c r="F219">
        <f t="shared" si="13"/>
        <v>0.11530144730451675</v>
      </c>
      <c r="G219" s="11" t="s">
        <v>218</v>
      </c>
      <c r="H219" s="4" cm="1">
        <f t="array" ref="H219">_xll.SNL.Clients.Office.Excel.Functions.SPG(G219, "SP_TOTAL_REV", "CY2023")</f>
        <v>10295000</v>
      </c>
      <c r="I219" s="4">
        <f>_xll.SNL.Clients.Office.Excel.Functions.SPG(G219,"IQ_AVG_DILUT_SHARES_OUT","CY2023")</f>
        <v>307600000</v>
      </c>
      <c r="J219" s="5">
        <f>_xll.SNL.Clients.Office.Excel.Functions.SPG(G219, "IQ_DILUT_EPS_NORM", "CY2023")</f>
        <v>3.859</v>
      </c>
      <c r="K219">
        <f t="shared" si="14"/>
        <v>1187028.3999999999</v>
      </c>
      <c r="L219">
        <f t="shared" si="15"/>
        <v>0.11530144730451675</v>
      </c>
    </row>
    <row r="220" spans="1:12" x14ac:dyDescent="0.3">
      <c r="A220" s="11" t="s">
        <v>219</v>
      </c>
      <c r="B220" s="4" cm="1">
        <f t="array" ref="B220">_xll.SNL.Clients.Office.Excel.Functions.SPG(A220, "SP_TOTAL_REV", "CY2023")</f>
        <v>28081000</v>
      </c>
      <c r="C220" s="4">
        <f>_xll.SNL.Clients.Office.Excel.Functions.SPG(A220,"IQ_AVG_DILUT_SHARES_OUT","CY2023")</f>
        <v>1316250000</v>
      </c>
      <c r="D220" s="5">
        <f>_xll.SNL.Clients.Office.Excel.Functions.SPG(A220, "IQ_DILUT_EPS_NORM", "CY2023")</f>
        <v>1.1679999999999999</v>
      </c>
      <c r="E220">
        <f t="shared" si="12"/>
        <v>1537380</v>
      </c>
      <c r="F220">
        <f t="shared" si="13"/>
        <v>5.4748050283109577E-2</v>
      </c>
      <c r="G220" s="11" t="s">
        <v>219</v>
      </c>
      <c r="H220" s="4" cm="1">
        <f t="array" ref="H220">_xll.SNL.Clients.Office.Excel.Functions.SPG(G220, "SP_TOTAL_REV", "CY2023")</f>
        <v>28081000</v>
      </c>
      <c r="I220" s="4">
        <f>_xll.SNL.Clients.Office.Excel.Functions.SPG(G220,"IQ_AVG_DILUT_SHARES_OUT","CY2023")</f>
        <v>1316250000</v>
      </c>
      <c r="J220" s="5">
        <f>_xll.SNL.Clients.Office.Excel.Functions.SPG(G220, "IQ_DILUT_EPS_NORM", "CY2023")</f>
        <v>1.1679999999999999</v>
      </c>
      <c r="K220">
        <f t="shared" si="14"/>
        <v>1537380</v>
      </c>
      <c r="L220">
        <f t="shared" si="15"/>
        <v>5.4748050283109577E-2</v>
      </c>
    </row>
    <row r="221" spans="1:12" x14ac:dyDescent="0.3">
      <c r="A221" s="11" t="s">
        <v>220</v>
      </c>
      <c r="B221" s="4" cm="1">
        <f t="array" ref="B221">_xll.SNL.Clients.Office.Excel.Functions.SPG(A221, "SP_TOTAL_REV", "CY2023")</f>
        <v>4408000</v>
      </c>
      <c r="C221" s="4">
        <f>_xll.SNL.Clients.Office.Excel.Functions.SPG(A221,"IQ_AVG_DILUT_SHARES_OUT","CY2023")</f>
        <v>264000000</v>
      </c>
      <c r="D221" s="5">
        <f>_xll.SNL.Clients.Office.Excel.Functions.SPG(A221, "IQ_DILUT_EPS_NORM", "CY2023")</f>
        <v>4.2759999999999998</v>
      </c>
      <c r="E221">
        <f t="shared" si="12"/>
        <v>1128864</v>
      </c>
      <c r="F221">
        <f t="shared" si="13"/>
        <v>0.25609437386569872</v>
      </c>
      <c r="G221" s="11" t="s">
        <v>220</v>
      </c>
      <c r="H221" s="4" cm="1">
        <f t="array" ref="H221">_xll.SNL.Clients.Office.Excel.Functions.SPG(G221, "SP_TOTAL_REV", "CY2023")</f>
        <v>4408000</v>
      </c>
      <c r="I221" s="4">
        <f>_xll.SNL.Clients.Office.Excel.Functions.SPG(G221,"IQ_AVG_DILUT_SHARES_OUT","CY2023")</f>
        <v>264000000</v>
      </c>
      <c r="J221" s="5">
        <f>_xll.SNL.Clients.Office.Excel.Functions.SPG(G221, "IQ_DILUT_EPS_NORM", "CY2023")</f>
        <v>4.2759999999999998</v>
      </c>
      <c r="K221">
        <f t="shared" si="14"/>
        <v>1128864</v>
      </c>
      <c r="L221">
        <f t="shared" si="15"/>
        <v>0.25609437386569872</v>
      </c>
    </row>
    <row r="222" spans="1:12" x14ac:dyDescent="0.3">
      <c r="A222" s="11" t="s">
        <v>221</v>
      </c>
      <c r="B222" s="4" cm="1">
        <f t="array" ref="B222">_xll.SNL.Clients.Office.Excel.Functions.SPG(A222, "SP_TOTAL_REV", "CY2023")</f>
        <v>3969300</v>
      </c>
      <c r="C222" s="4">
        <f>_xll.SNL.Clients.Office.Excel.Functions.SPG(A222,"IQ_AVG_DILUT_SHARES_OUT","CY2023")</f>
        <v>246564250</v>
      </c>
      <c r="D222" s="5">
        <f>_xll.SNL.Clients.Office.Excel.Functions.SPG(A222, "IQ_DILUT_EPS_NORM", "CY2023")</f>
        <v>2.3340000000000001</v>
      </c>
      <c r="E222">
        <f t="shared" si="12"/>
        <v>575480.9595</v>
      </c>
      <c r="F222">
        <f t="shared" si="13"/>
        <v>0.14498298427934397</v>
      </c>
      <c r="G222" s="11" t="s">
        <v>221</v>
      </c>
      <c r="H222" s="4" cm="1">
        <f t="array" ref="H222">_xll.SNL.Clients.Office.Excel.Functions.SPG(G222, "SP_TOTAL_REV", "CY2023")</f>
        <v>3969300</v>
      </c>
      <c r="I222" s="4">
        <f>_xll.SNL.Clients.Office.Excel.Functions.SPG(G222,"IQ_AVG_DILUT_SHARES_OUT","CY2023")</f>
        <v>246564250</v>
      </c>
      <c r="J222" s="5">
        <f>_xll.SNL.Clients.Office.Excel.Functions.SPG(G222, "IQ_DILUT_EPS_NORM", "CY2023")</f>
        <v>2.3340000000000001</v>
      </c>
      <c r="K222">
        <f t="shared" si="14"/>
        <v>575480.9595</v>
      </c>
      <c r="L222">
        <f t="shared" si="15"/>
        <v>0.14498298427934397</v>
      </c>
    </row>
    <row r="223" spans="1:12" x14ac:dyDescent="0.3">
      <c r="A223" s="11" t="s">
        <v>222</v>
      </c>
      <c r="B223" s="4" cm="1">
        <f t="array" ref="B223">_xll.SNL.Clients.Office.Excel.Functions.SPG(A223, "SP_TOTAL_REV", "CY2023")</f>
        <v>36662000</v>
      </c>
      <c r="C223" s="4">
        <f>_xll.SNL.Clients.Office.Excel.Functions.SPG(A223,"IQ_AVG_DILUT_SHARES_OUT","CY2023")</f>
        <v>668200000</v>
      </c>
      <c r="D223" s="5">
        <f>_xll.SNL.Clients.Office.Excel.Functions.SPG(A223, "IQ_DILUT_EPS_NORM", "CY2023")</f>
        <v>6.6779999999999999</v>
      </c>
      <c r="E223">
        <f t="shared" si="12"/>
        <v>4462239.5999999996</v>
      </c>
      <c r="F223">
        <f t="shared" si="13"/>
        <v>0.1217129343734657</v>
      </c>
      <c r="G223" s="11" t="s">
        <v>222</v>
      </c>
      <c r="H223" s="4" cm="1">
        <f t="array" ref="H223">_xll.SNL.Clients.Office.Excel.Functions.SPG(G223, "SP_TOTAL_REV", "CY2023")</f>
        <v>36662000</v>
      </c>
      <c r="I223" s="4">
        <f>_xll.SNL.Clients.Office.Excel.Functions.SPG(G223,"IQ_AVG_DILUT_SHARES_OUT","CY2023")</f>
        <v>668200000</v>
      </c>
      <c r="J223" s="5">
        <f>_xll.SNL.Clients.Office.Excel.Functions.SPG(G223, "IQ_DILUT_EPS_NORM", "CY2023")</f>
        <v>6.6779999999999999</v>
      </c>
      <c r="K223">
        <f t="shared" si="14"/>
        <v>4462239.5999999996</v>
      </c>
      <c r="L223">
        <f t="shared" si="15"/>
        <v>0.1217129343734657</v>
      </c>
    </row>
    <row r="224" spans="1:12" x14ac:dyDescent="0.3">
      <c r="A224" s="11" t="s">
        <v>223</v>
      </c>
      <c r="B224" s="4" cm="1">
        <f t="array" ref="B224">_xll.SNL.Clients.Office.Excel.Functions.SPG(A224, "SP_TOTAL_REV", "CY2023")</f>
        <v>12135929</v>
      </c>
      <c r="C224" s="4">
        <f>_xll.SNL.Clients.Office.Excel.Functions.SPG(A224,"IQ_AVG_DILUT_SHARES_OUT","CY2023")</f>
        <v>548454250</v>
      </c>
      <c r="D224" s="5">
        <f>_xll.SNL.Clients.Office.Excel.Functions.SPG(A224, "IQ_DILUT_EPS_NORM", "CY2023")</f>
        <v>1.216</v>
      </c>
      <c r="E224">
        <f t="shared" si="12"/>
        <v>666920.36800000002</v>
      </c>
      <c r="F224">
        <f t="shared" si="13"/>
        <v>5.4954208120367221E-2</v>
      </c>
      <c r="G224" s="11" t="s">
        <v>223</v>
      </c>
      <c r="H224" s="4" cm="1">
        <f t="array" ref="H224">_xll.SNL.Clients.Office.Excel.Functions.SPG(G224, "SP_TOTAL_REV", "CY2023")</f>
        <v>12135929</v>
      </c>
      <c r="I224" s="4">
        <f>_xll.SNL.Clients.Office.Excel.Functions.SPG(G224,"IQ_AVG_DILUT_SHARES_OUT","CY2023")</f>
        <v>548454250</v>
      </c>
      <c r="J224" s="5">
        <f>_xll.SNL.Clients.Office.Excel.Functions.SPG(G224, "IQ_DILUT_EPS_NORM", "CY2023")</f>
        <v>1.216</v>
      </c>
      <c r="K224">
        <f t="shared" si="14"/>
        <v>666920.36800000002</v>
      </c>
      <c r="L224">
        <f t="shared" si="15"/>
        <v>5.4954208120367221E-2</v>
      </c>
    </row>
    <row r="225" spans="1:12" x14ac:dyDescent="0.3">
      <c r="A225" s="11" t="s">
        <v>224</v>
      </c>
      <c r="B225" s="4" cm="1">
        <f t="array" ref="B225">_xll.SNL.Clients.Office.Excel.Functions.SPG(A225, "SP_TOTAL_REV", "CY2023")</f>
        <v>5392000</v>
      </c>
      <c r="C225" s="4">
        <f>_xll.SNL.Clients.Office.Excel.Functions.SPG(A225,"IQ_AVG_DILUT_SHARES_OUT","CY2023")</f>
        <v>712800000</v>
      </c>
      <c r="D225" s="5">
        <f>_xll.SNL.Clients.Office.Excel.Functions.SPG(A225, "IQ_DILUT_EPS_NORM", "CY2023")</f>
        <v>0.55300000000000005</v>
      </c>
      <c r="E225">
        <f t="shared" si="12"/>
        <v>394178.40000000008</v>
      </c>
      <c r="F225">
        <f t="shared" si="13"/>
        <v>7.3104302670623164E-2</v>
      </c>
      <c r="G225" s="11" t="s">
        <v>224</v>
      </c>
      <c r="H225" s="4" cm="1">
        <f t="array" ref="H225">_xll.SNL.Clients.Office.Excel.Functions.SPG(G225, "SP_TOTAL_REV", "CY2023")</f>
        <v>5392000</v>
      </c>
      <c r="I225" s="4">
        <f>_xll.SNL.Clients.Office.Excel.Functions.SPG(G225,"IQ_AVG_DILUT_SHARES_OUT","CY2023")</f>
        <v>712800000</v>
      </c>
      <c r="J225" s="5">
        <f>_xll.SNL.Clients.Office.Excel.Functions.SPG(G225, "IQ_DILUT_EPS_NORM", "CY2023")</f>
        <v>0.55300000000000005</v>
      </c>
      <c r="K225">
        <f t="shared" si="14"/>
        <v>394178.40000000008</v>
      </c>
      <c r="L225">
        <f t="shared" si="15"/>
        <v>7.3104302670623164E-2</v>
      </c>
    </row>
    <row r="226" spans="1:12" x14ac:dyDescent="0.3">
      <c r="A226" s="11" t="s">
        <v>225</v>
      </c>
      <c r="B226" s="4" cm="1">
        <f t="array" ref="B226">_xll.SNL.Clients.Office.Excel.Functions.SPG(A226, "SP_TOTAL_REV", "CY2023")</f>
        <v>6640000</v>
      </c>
      <c r="C226" s="4">
        <f>_xll.SNL.Clients.Office.Excel.Functions.SPG(A226,"IQ_AVG_DILUT_SHARES_OUT","CY2023")</f>
        <v>416000000</v>
      </c>
      <c r="D226" s="5">
        <f>_xll.SNL.Clients.Office.Excel.Functions.SPG(A226, "IQ_DILUT_EPS_NORM", "CY2023")</f>
        <v>1.4470000000000001</v>
      </c>
      <c r="E226">
        <f t="shared" si="12"/>
        <v>601952</v>
      </c>
      <c r="F226">
        <f t="shared" si="13"/>
        <v>9.0655421686746993E-2</v>
      </c>
      <c r="G226" s="11" t="s">
        <v>225</v>
      </c>
      <c r="H226" s="4" cm="1">
        <f t="array" ref="H226">_xll.SNL.Clients.Office.Excel.Functions.SPG(G226, "SP_TOTAL_REV", "CY2023")</f>
        <v>6640000</v>
      </c>
      <c r="I226" s="4">
        <f>_xll.SNL.Clients.Office.Excel.Functions.SPG(G226,"IQ_AVG_DILUT_SHARES_OUT","CY2023")</f>
        <v>416000000</v>
      </c>
      <c r="J226" s="5">
        <f>_xll.SNL.Clients.Office.Excel.Functions.SPG(G226, "IQ_DILUT_EPS_NORM", "CY2023")</f>
        <v>1.4470000000000001</v>
      </c>
      <c r="K226">
        <f t="shared" si="14"/>
        <v>601952</v>
      </c>
      <c r="L226">
        <f t="shared" si="15"/>
        <v>9.0655421686746993E-2</v>
      </c>
    </row>
    <row r="227" spans="1:12" x14ac:dyDescent="0.3">
      <c r="A227" s="11" t="s">
        <v>226</v>
      </c>
      <c r="B227" s="4" cm="1">
        <f t="array" ref="B227">_xll.SNL.Clients.Office.Excel.Functions.SPG(A227, "SP_TOTAL_REV", "CY2023")</f>
        <v>53105000</v>
      </c>
      <c r="C227" s="4">
        <f>_xll.SNL.Clients.Office.Excel.Functions.SPG(A227,"IQ_AVG_DILUT_SHARES_OUT","CY2023")</f>
        <v>1001500000</v>
      </c>
      <c r="D227" s="5">
        <f>_xll.SNL.Clients.Office.Excel.Functions.SPG(A227, "IQ_DILUT_EPS_NORM", "CY2023")</f>
        <v>2.3860000000000001</v>
      </c>
      <c r="E227">
        <f t="shared" si="12"/>
        <v>2389579</v>
      </c>
      <c r="F227">
        <f t="shared" si="13"/>
        <v>4.4997250729686473E-2</v>
      </c>
      <c r="G227" s="11" t="s">
        <v>226</v>
      </c>
      <c r="H227" s="4" cm="1">
        <f t="array" ref="H227">_xll.SNL.Clients.Office.Excel.Functions.SPG(G227, "SP_TOTAL_REV", "CY2023")</f>
        <v>53105000</v>
      </c>
      <c r="I227" s="4">
        <f>_xll.SNL.Clients.Office.Excel.Functions.SPG(G227,"IQ_AVG_DILUT_SHARES_OUT","CY2023")</f>
        <v>1001500000</v>
      </c>
      <c r="J227" s="5">
        <f>_xll.SNL.Clients.Office.Excel.Functions.SPG(G227, "IQ_DILUT_EPS_NORM", "CY2023")</f>
        <v>2.3860000000000001</v>
      </c>
      <c r="K227">
        <f t="shared" si="14"/>
        <v>2389579</v>
      </c>
      <c r="L227">
        <f t="shared" si="15"/>
        <v>4.4997250729686473E-2</v>
      </c>
    </row>
    <row r="228" spans="1:12" x14ac:dyDescent="0.3">
      <c r="A228" s="11" t="s">
        <v>227</v>
      </c>
      <c r="B228" s="4" cm="1">
        <f t="array" ref="B228">_xll.SNL.Clients.Office.Excel.Functions.SPG(A228, "SP_TOTAL_REV", "CY2023")</f>
        <v>5372900</v>
      </c>
      <c r="C228" s="4">
        <f>_xll.SNL.Clients.Office.Excel.Functions.SPG(A228,"IQ_AVG_DILUT_SHARES_OUT","CY2023")</f>
        <v>54000000</v>
      </c>
      <c r="D228" s="5">
        <f>_xll.SNL.Clients.Office.Excel.Functions.SPG(A228, "IQ_DILUT_EPS_NORM", "CY2023")</f>
        <v>11.327999999999999</v>
      </c>
      <c r="E228">
        <f t="shared" si="12"/>
        <v>611712</v>
      </c>
      <c r="F228">
        <f t="shared" si="13"/>
        <v>0.11385136518453721</v>
      </c>
      <c r="G228" s="11" t="s">
        <v>227</v>
      </c>
      <c r="H228" s="4" cm="1">
        <f t="array" ref="H228">_xll.SNL.Clients.Office.Excel.Functions.SPG(G228, "SP_TOTAL_REV", "CY2023")</f>
        <v>5372900</v>
      </c>
      <c r="I228" s="4">
        <f>_xll.SNL.Clients.Office.Excel.Functions.SPG(G228,"IQ_AVG_DILUT_SHARES_OUT","CY2023")</f>
        <v>54000000</v>
      </c>
      <c r="J228" s="5">
        <f>_xll.SNL.Clients.Office.Excel.Functions.SPG(G228, "IQ_DILUT_EPS_NORM", "CY2023")</f>
        <v>11.327999999999999</v>
      </c>
      <c r="K228">
        <f t="shared" si="14"/>
        <v>611712</v>
      </c>
      <c r="L228">
        <f t="shared" si="15"/>
        <v>0.11385136518453721</v>
      </c>
    </row>
    <row r="229" spans="1:12" x14ac:dyDescent="0.3">
      <c r="A229" s="11" t="s">
        <v>228</v>
      </c>
      <c r="B229" s="4" cm="1">
        <f t="array" ref="B229">_xll.SNL.Clients.Office.Excel.Functions.SPG(A229, "SP_TOTAL_REV", "CY2023")</f>
        <v>106374000</v>
      </c>
      <c r="C229" s="4">
        <f>_xll.SNL.Clients.Office.Excel.Functions.SPG(A229,"IQ_AVG_DILUT_SHARES_OUT","CY2023")</f>
        <v>124441000</v>
      </c>
      <c r="D229" s="5">
        <f>_xll.SNL.Clients.Office.Excel.Functions.SPG(A229, "IQ_DILUT_EPS_NORM", "CY2023")</f>
        <v>19.713000000000001</v>
      </c>
      <c r="E229">
        <f t="shared" si="12"/>
        <v>2453105.4330000002</v>
      </c>
      <c r="F229">
        <f t="shared" si="13"/>
        <v>2.3061137430199111E-2</v>
      </c>
      <c r="G229" s="11" t="s">
        <v>228</v>
      </c>
      <c r="H229" s="4" cm="1">
        <f t="array" ref="H229">_xll.SNL.Clients.Office.Excel.Functions.SPG(G229, "SP_TOTAL_REV", "CY2023")</f>
        <v>106374000</v>
      </c>
      <c r="I229" s="4">
        <f>_xll.SNL.Clients.Office.Excel.Functions.SPG(G229,"IQ_AVG_DILUT_SHARES_OUT","CY2023")</f>
        <v>124441000</v>
      </c>
      <c r="J229" s="5">
        <f>_xll.SNL.Clients.Office.Excel.Functions.SPG(G229, "IQ_DILUT_EPS_NORM", "CY2023")</f>
        <v>19.713000000000001</v>
      </c>
      <c r="K229">
        <f t="shared" si="14"/>
        <v>2453105.4330000002</v>
      </c>
      <c r="L229">
        <f t="shared" si="15"/>
        <v>2.3061137430199111E-2</v>
      </c>
    </row>
    <row r="230" spans="1:12" x14ac:dyDescent="0.3">
      <c r="A230" s="11" t="s">
        <v>229</v>
      </c>
      <c r="B230" s="4" cm="1">
        <f t="array" ref="B230">_xll.SNL.Clients.Office.Excel.Functions.SPG(A230, "SP_TOTAL_REV", "CY2023")</f>
        <v>7303000</v>
      </c>
      <c r="C230" s="4">
        <f>_xll.SNL.Clients.Office.Excel.Functions.SPG(A230,"IQ_AVG_DILUT_SHARES_OUT","CY2023")</f>
        <v>1468016000</v>
      </c>
      <c r="D230" s="5">
        <f>_xll.SNL.Clients.Office.Excel.Functions.SPG(A230, "IQ_DILUT_EPS_NORM", "CY2023")</f>
        <v>1.0009999999999999</v>
      </c>
      <c r="E230">
        <f t="shared" si="12"/>
        <v>1469484.0159999998</v>
      </c>
      <c r="F230">
        <f t="shared" si="13"/>
        <v>0.20121648856634258</v>
      </c>
      <c r="G230" s="11" t="s">
        <v>229</v>
      </c>
      <c r="H230" s="4" cm="1">
        <f t="array" ref="H230">_xll.SNL.Clients.Office.Excel.Functions.SPG(G230, "SP_TOTAL_REV", "CY2023")</f>
        <v>7303000</v>
      </c>
      <c r="I230" s="4">
        <f>_xll.SNL.Clients.Office.Excel.Functions.SPG(G230,"IQ_AVG_DILUT_SHARES_OUT","CY2023")</f>
        <v>1468016000</v>
      </c>
      <c r="J230" s="5">
        <f>_xll.SNL.Clients.Office.Excel.Functions.SPG(G230, "IQ_DILUT_EPS_NORM", "CY2023")</f>
        <v>1.0009999999999999</v>
      </c>
      <c r="K230">
        <f t="shared" si="14"/>
        <v>1469484.0159999998</v>
      </c>
      <c r="L230">
        <f t="shared" si="15"/>
        <v>0.20121648856634258</v>
      </c>
    </row>
    <row r="231" spans="1:12" x14ac:dyDescent="0.3">
      <c r="A231" s="11" t="s">
        <v>230</v>
      </c>
      <c r="B231" s="4" cm="1">
        <f t="array" ref="B231">_xll.SNL.Clients.Office.Excel.Functions.SPG(A231, "SP_TOTAL_REV", "CY2023")</f>
        <v>11454000</v>
      </c>
      <c r="C231" s="4">
        <f>_xll.SNL.Clients.Office.Excel.Functions.SPG(A231,"IQ_AVG_DILUT_SHARES_OUT","CY2023")</f>
        <v>39900000</v>
      </c>
      <c r="D231" s="5">
        <f>_xll.SNL.Clients.Office.Excel.Functions.SPG(A231, "IQ_DILUT_EPS_NORM", "CY2023")</f>
        <v>11.481999999999999</v>
      </c>
      <c r="E231">
        <f t="shared" si="12"/>
        <v>458131.8</v>
      </c>
      <c r="F231">
        <f t="shared" si="13"/>
        <v>3.9997537977998952E-2</v>
      </c>
      <c r="G231" s="11" t="s">
        <v>230</v>
      </c>
      <c r="H231" s="4" cm="1">
        <f t="array" ref="H231">_xll.SNL.Clients.Office.Excel.Functions.SPG(G231, "SP_TOTAL_REV", "CY2023")</f>
        <v>11454000</v>
      </c>
      <c r="I231" s="4">
        <f>_xll.SNL.Clients.Office.Excel.Functions.SPG(G231,"IQ_AVG_DILUT_SHARES_OUT","CY2023")</f>
        <v>39900000</v>
      </c>
      <c r="J231" s="5">
        <f>_xll.SNL.Clients.Office.Excel.Functions.SPG(G231, "IQ_DILUT_EPS_NORM", "CY2023")</f>
        <v>11.481999999999999</v>
      </c>
      <c r="K231">
        <f t="shared" si="14"/>
        <v>458131.8</v>
      </c>
      <c r="L231">
        <f t="shared" si="15"/>
        <v>3.9997537977998952E-2</v>
      </c>
    </row>
    <row r="232" spans="1:12" x14ac:dyDescent="0.3">
      <c r="A232" s="11" t="s">
        <v>231</v>
      </c>
      <c r="B232" s="4" cm="1">
        <f t="array" ref="B232">_xll.SNL.Clients.Office.Excel.Functions.SPG(A232, "SP_TOTAL_REV", "CY2023")</f>
        <v>3273900</v>
      </c>
      <c r="C232" s="4">
        <f>_xll.SNL.Clients.Office.Excel.Functions.SPG(A232,"IQ_AVG_DILUT_SHARES_OUT","CY2023")</f>
        <v>75900000</v>
      </c>
      <c r="D232" s="5">
        <f>_xll.SNL.Clients.Office.Excel.Functions.SPG(A232, "IQ_DILUT_EPS_NORM", "CY2023")</f>
        <v>5.7329999999999997</v>
      </c>
      <c r="E232">
        <f t="shared" si="12"/>
        <v>435134.7</v>
      </c>
      <c r="F232">
        <f t="shared" si="13"/>
        <v>0.13291019884541372</v>
      </c>
      <c r="G232" s="11" t="s">
        <v>231</v>
      </c>
      <c r="H232" s="4" cm="1">
        <f t="array" ref="H232">_xll.SNL.Clients.Office.Excel.Functions.SPG(G232, "SP_TOTAL_REV", "CY2023")</f>
        <v>3273900</v>
      </c>
      <c r="I232" s="4">
        <f>_xll.SNL.Clients.Office.Excel.Functions.SPG(G232,"IQ_AVG_DILUT_SHARES_OUT","CY2023")</f>
        <v>75900000</v>
      </c>
      <c r="J232" s="5">
        <f>_xll.SNL.Clients.Office.Excel.Functions.SPG(G232, "IQ_DILUT_EPS_NORM", "CY2023")</f>
        <v>5.7329999999999997</v>
      </c>
      <c r="K232">
        <f t="shared" si="14"/>
        <v>435134.7</v>
      </c>
      <c r="L232">
        <f t="shared" si="15"/>
        <v>0.13291019884541372</v>
      </c>
    </row>
    <row r="233" spans="1:12" x14ac:dyDescent="0.3">
      <c r="A233" s="11" t="s">
        <v>232</v>
      </c>
      <c r="B233" s="4" cm="1">
        <f t="array" ref="B233">_xll.SNL.Clients.Office.Excel.Functions.SPG(A233, "SP_TOTAL_REV", "CY2023")</f>
        <v>3660953</v>
      </c>
      <c r="C233" s="4">
        <f>_xll.SNL.Clients.Office.Excel.Functions.SPG(A233,"IQ_AVG_DILUT_SHARES_OUT","CY2023")</f>
        <v>83978000</v>
      </c>
      <c r="D233" s="5">
        <f>_xll.SNL.Clients.Office.Excel.Functions.SPG(A233, "IQ_DILUT_EPS_NORM", "CY2023")</f>
        <v>7.8979999999999997</v>
      </c>
      <c r="E233">
        <f t="shared" si="12"/>
        <v>663258.24399999995</v>
      </c>
      <c r="F233">
        <f t="shared" si="13"/>
        <v>0.18117092571251256</v>
      </c>
      <c r="G233" s="11" t="s">
        <v>232</v>
      </c>
      <c r="H233" s="4" cm="1">
        <f t="array" ref="H233">_xll.SNL.Clients.Office.Excel.Functions.SPG(G233, "SP_TOTAL_REV", "CY2023")</f>
        <v>3660953</v>
      </c>
      <c r="I233" s="4">
        <f>_xll.SNL.Clients.Office.Excel.Functions.SPG(G233,"IQ_AVG_DILUT_SHARES_OUT","CY2023")</f>
        <v>83978000</v>
      </c>
      <c r="J233" s="5">
        <f>_xll.SNL.Clients.Office.Excel.Functions.SPG(G233, "IQ_DILUT_EPS_NORM", "CY2023")</f>
        <v>7.8979999999999997</v>
      </c>
      <c r="K233">
        <f t="shared" si="14"/>
        <v>663258.24399999995</v>
      </c>
      <c r="L233">
        <f t="shared" si="15"/>
        <v>0.18117092571251256</v>
      </c>
    </row>
    <row r="234" spans="1:12" x14ac:dyDescent="0.3">
      <c r="A234" s="11" t="s">
        <v>233</v>
      </c>
      <c r="B234" s="4" cm="1">
        <f t="array" ref="B234">_xll.SNL.Clients.Office.Excel.Functions.SPG(A234, "SP_TOTAL_REV", "CY2023")</f>
        <v>16107000</v>
      </c>
      <c r="C234" s="4">
        <f>_xll.SNL.Clients.Office.Excel.Functions.SPG(A234,"IQ_AVG_DILUT_SHARES_OUT","CY2023")</f>
        <v>303600000</v>
      </c>
      <c r="D234" s="5">
        <f>_xll.SNL.Clients.Office.Excel.Functions.SPG(A234, "IQ_DILUT_EPS_NORM", "CY2023")</f>
        <v>7.8639999999999999</v>
      </c>
      <c r="E234">
        <f t="shared" si="12"/>
        <v>2387510.4</v>
      </c>
      <c r="F234">
        <f t="shared" si="13"/>
        <v>0.14822812441795491</v>
      </c>
      <c r="G234" s="11" t="s">
        <v>233</v>
      </c>
      <c r="H234" s="4" cm="1">
        <f t="array" ref="H234">_xll.SNL.Clients.Office.Excel.Functions.SPG(G234, "SP_TOTAL_REV", "CY2023")</f>
        <v>16107000</v>
      </c>
      <c r="I234" s="4">
        <f>_xll.SNL.Clients.Office.Excel.Functions.SPG(G234,"IQ_AVG_DILUT_SHARES_OUT","CY2023")</f>
        <v>303600000</v>
      </c>
      <c r="J234" s="5">
        <f>_xll.SNL.Clients.Office.Excel.Functions.SPG(G234, "IQ_DILUT_EPS_NORM", "CY2023")</f>
        <v>7.8639999999999999</v>
      </c>
      <c r="K234">
        <f t="shared" si="14"/>
        <v>2387510.4</v>
      </c>
      <c r="L234">
        <f t="shared" si="15"/>
        <v>0.14822812441795491</v>
      </c>
    </row>
    <row r="235" spans="1:12" x14ac:dyDescent="0.3">
      <c r="A235" s="11" t="s">
        <v>234</v>
      </c>
      <c r="B235" s="4" cm="1">
        <f t="array" ref="B235">_xll.SNL.Clients.Office.Excel.Functions.SPG(A235, "SP_TOTAL_REV", "CY2023")</f>
        <v>3695649</v>
      </c>
      <c r="C235" s="4">
        <f>_xll.SNL.Clients.Office.Excel.Functions.SPG(A235,"IQ_AVG_DILUT_SHARES_OUT","CY2023")</f>
        <v>225928000</v>
      </c>
      <c r="D235" s="5">
        <f>_xll.SNL.Clients.Office.Excel.Functions.SPG(A235, "IQ_DILUT_EPS_NORM", "CY2023")</f>
        <v>2.2669999999999999</v>
      </c>
      <c r="E235">
        <f t="shared" si="12"/>
        <v>512178.77600000001</v>
      </c>
      <c r="F235">
        <f t="shared" si="13"/>
        <v>0.13858967017701085</v>
      </c>
      <c r="G235" s="11" t="s">
        <v>234</v>
      </c>
      <c r="H235" s="4" cm="1">
        <f t="array" ref="H235">_xll.SNL.Clients.Office.Excel.Functions.SPG(G235, "SP_TOTAL_REV", "CY2023")</f>
        <v>3695649</v>
      </c>
      <c r="I235" s="4">
        <f>_xll.SNL.Clients.Office.Excel.Functions.SPG(G235,"IQ_AVG_DILUT_SHARES_OUT","CY2023")</f>
        <v>225928000</v>
      </c>
      <c r="J235" s="5">
        <f>_xll.SNL.Clients.Office.Excel.Functions.SPG(G235, "IQ_DILUT_EPS_NORM", "CY2023")</f>
        <v>2.2669999999999999</v>
      </c>
      <c r="K235">
        <f t="shared" si="14"/>
        <v>512178.77600000001</v>
      </c>
      <c r="L235">
        <f t="shared" si="15"/>
        <v>0.13858967017701085</v>
      </c>
    </row>
    <row r="236" spans="1:12" x14ac:dyDescent="0.3">
      <c r="A236" s="11" t="s">
        <v>235</v>
      </c>
      <c r="B236" s="4" cm="1">
        <f t="array" ref="B236">_xll.SNL.Clients.Office.Excel.Functions.SPG(A236, "SP_TOTAL_REV", "CY2023")</f>
        <v>6876100</v>
      </c>
      <c r="C236" s="4">
        <f>_xll.SNL.Clients.Office.Excel.Functions.SPG(A236,"IQ_AVG_DILUT_SHARES_OUT","CY2023")</f>
        <v>409000000</v>
      </c>
      <c r="D236" s="5">
        <f>_xll.SNL.Clients.Office.Excel.Functions.SPG(A236, "IQ_DILUT_EPS_NORM", "CY2023")</f>
        <v>1.6819999999999999</v>
      </c>
      <c r="E236">
        <f t="shared" si="12"/>
        <v>687938</v>
      </c>
      <c r="F236">
        <f t="shared" si="13"/>
        <v>0.1000477014586757</v>
      </c>
      <c r="G236" s="11" t="s">
        <v>235</v>
      </c>
      <c r="H236" s="4" cm="1">
        <f t="array" ref="H236">_xll.SNL.Clients.Office.Excel.Functions.SPG(G236, "SP_TOTAL_REV", "CY2023")</f>
        <v>6876100</v>
      </c>
      <c r="I236" s="4">
        <f>_xll.SNL.Clients.Office.Excel.Functions.SPG(G236,"IQ_AVG_DILUT_SHARES_OUT","CY2023")</f>
        <v>409000000</v>
      </c>
      <c r="J236" s="5">
        <f>_xll.SNL.Clients.Office.Excel.Functions.SPG(G236, "IQ_DILUT_EPS_NORM", "CY2023")</f>
        <v>1.6819999999999999</v>
      </c>
      <c r="K236">
        <f t="shared" si="14"/>
        <v>687938</v>
      </c>
      <c r="L236">
        <f t="shared" si="15"/>
        <v>0.1000477014586757</v>
      </c>
    </row>
    <row r="237" spans="1:12" x14ac:dyDescent="0.3">
      <c r="A237" s="11" t="s">
        <v>236</v>
      </c>
      <c r="B237" s="4" cm="1">
        <f t="array" ref="B237">_xll.SNL.Clients.Office.Excel.Functions.SPG(A237, "SP_TOTAL_REV", "CY2023")</f>
        <v>1697100</v>
      </c>
      <c r="C237" s="4">
        <f>_xll.SNL.Clients.Office.Excel.Functions.SPG(A237,"IQ_AVG_DILUT_SHARES_OUT","CY2023")</f>
        <v>73633000</v>
      </c>
      <c r="D237" s="5">
        <f>_xll.SNL.Clients.Office.Excel.Functions.SPG(A237, "IQ_DILUT_EPS_NORM", "CY2023")</f>
        <v>1.7090000000000001</v>
      </c>
      <c r="E237">
        <f t="shared" si="12"/>
        <v>125838.79700000001</v>
      </c>
      <c r="F237">
        <f t="shared" si="13"/>
        <v>7.4149311767132173E-2</v>
      </c>
      <c r="G237" s="11" t="s">
        <v>236</v>
      </c>
      <c r="H237" s="4" cm="1">
        <f t="array" ref="H237">_xll.SNL.Clients.Office.Excel.Functions.SPG(G237, "SP_TOTAL_REV", "CY2023")</f>
        <v>1697100</v>
      </c>
      <c r="I237" s="4">
        <f>_xll.SNL.Clients.Office.Excel.Functions.SPG(G237,"IQ_AVG_DILUT_SHARES_OUT","CY2023")</f>
        <v>73633000</v>
      </c>
      <c r="J237" s="5">
        <f>_xll.SNL.Clients.Office.Excel.Functions.SPG(G237, "IQ_DILUT_EPS_NORM", "CY2023")</f>
        <v>1.7090000000000001</v>
      </c>
      <c r="K237">
        <f t="shared" si="14"/>
        <v>125838.79700000001</v>
      </c>
      <c r="L237">
        <f t="shared" si="15"/>
        <v>7.4149311767132173E-2</v>
      </c>
    </row>
    <row r="238" spans="1:12" x14ac:dyDescent="0.3">
      <c r="A238" s="11" t="s">
        <v>237</v>
      </c>
      <c r="B238" s="4" cm="1">
        <f t="array" ref="B238">_xll.SNL.Clients.Office.Excel.Functions.SPG(A238, "SP_TOTAL_REV", "CY2023")</f>
        <v>54228000</v>
      </c>
      <c r="C238" s="4">
        <f>_xll.SNL.Clients.Office.Excel.Functions.SPG(A238,"IQ_AVG_DILUT_SHARES_OUT","CY2023")</f>
        <v>4212000000</v>
      </c>
      <c r="D238" s="5">
        <f>_xll.SNL.Clients.Office.Excel.Functions.SPG(A238, "IQ_DILUT_EPS_NORM", "CY2023")</f>
        <v>0.28499999999999998</v>
      </c>
      <c r="E238">
        <f t="shared" si="12"/>
        <v>1200420</v>
      </c>
      <c r="F238">
        <f t="shared" si="13"/>
        <v>2.2136534631555654E-2</v>
      </c>
      <c r="G238" s="11" t="s">
        <v>237</v>
      </c>
      <c r="H238" s="4" cm="1">
        <f t="array" ref="H238">_xll.SNL.Clients.Office.Excel.Functions.SPG(G238, "SP_TOTAL_REV", "CY2023")</f>
        <v>54228000</v>
      </c>
      <c r="I238" s="4">
        <f>_xll.SNL.Clients.Office.Excel.Functions.SPG(G238,"IQ_AVG_DILUT_SHARES_OUT","CY2023")</f>
        <v>4212000000</v>
      </c>
      <c r="J238" s="5">
        <f>_xll.SNL.Clients.Office.Excel.Functions.SPG(G238, "IQ_DILUT_EPS_NORM", "CY2023")</f>
        <v>0.28499999999999998</v>
      </c>
      <c r="K238">
        <f t="shared" si="14"/>
        <v>1200420</v>
      </c>
      <c r="L238">
        <f t="shared" si="15"/>
        <v>2.2136534631555654E-2</v>
      </c>
    </row>
    <row r="239" spans="1:12" x14ac:dyDescent="0.3">
      <c r="A239" s="11" t="s">
        <v>238</v>
      </c>
      <c r="B239" s="4" cm="1">
        <f t="array" ref="B239">_xll.SNL.Clients.Office.Excel.Functions.SPG(A239, "SP_TOTAL_REV", "CY2023")</f>
        <v>7988000</v>
      </c>
      <c r="C239" s="4">
        <f>_xll.SNL.Clients.Office.Excel.Functions.SPG(A239,"IQ_AVG_DILUT_SHARES_OUT","CY2023")</f>
        <v>565000000</v>
      </c>
      <c r="D239" s="5">
        <f>_xll.SNL.Clients.Office.Excel.Functions.SPG(A239, "IQ_DILUT_EPS_NORM", "CY2023")</f>
        <v>3.5630000000000002</v>
      </c>
      <c r="E239">
        <f t="shared" si="12"/>
        <v>2013095</v>
      </c>
      <c r="F239">
        <f t="shared" si="13"/>
        <v>0.25201489734601901</v>
      </c>
      <c r="G239" s="11" t="s">
        <v>238</v>
      </c>
      <c r="H239" s="4" cm="1">
        <f t="array" ref="H239">_xll.SNL.Clients.Office.Excel.Functions.SPG(G239, "SP_TOTAL_REV", "CY2023")</f>
        <v>7988000</v>
      </c>
      <c r="I239" s="4">
        <f>_xll.SNL.Clients.Office.Excel.Functions.SPG(G239,"IQ_AVG_DILUT_SHARES_OUT","CY2023")</f>
        <v>565000000</v>
      </c>
      <c r="J239" s="5">
        <f>_xll.SNL.Clients.Office.Excel.Functions.SPG(G239, "IQ_DILUT_EPS_NORM", "CY2023")</f>
        <v>3.5630000000000002</v>
      </c>
      <c r="K239">
        <f t="shared" si="14"/>
        <v>2013095</v>
      </c>
      <c r="L239">
        <f t="shared" si="15"/>
        <v>0.25201489734601901</v>
      </c>
    </row>
    <row r="240" spans="1:12" x14ac:dyDescent="0.3">
      <c r="A240" s="11" t="s">
        <v>239</v>
      </c>
      <c r="B240" s="4" cm="1">
        <f t="array" ref="B240">_xll.SNL.Clients.Office.Excel.Functions.SPG(A240, "SP_TOTAL_REV", "CY2023")</f>
        <v>61860000</v>
      </c>
      <c r="C240" s="4">
        <f>_xll.SNL.Clients.Office.Excel.Functions.SPG(A240,"IQ_AVG_DILUT_SHARES_OUT","CY2023")</f>
        <v>922073828</v>
      </c>
      <c r="D240" s="5">
        <f>_xll.SNL.Clients.Office.Excel.Functions.SPG(A240, "IQ_DILUT_EPS_NORM", "CY2023")</f>
        <v>6.1529999999999996</v>
      </c>
      <c r="E240">
        <f t="shared" si="12"/>
        <v>5673520.2636839999</v>
      </c>
      <c r="F240">
        <f t="shared" si="13"/>
        <v>9.1715490845198838E-2</v>
      </c>
      <c r="G240" s="11" t="s">
        <v>239</v>
      </c>
      <c r="H240" s="4" cm="1">
        <f t="array" ref="H240">_xll.SNL.Clients.Office.Excel.Functions.SPG(G240, "SP_TOTAL_REV", "CY2023")</f>
        <v>61860000</v>
      </c>
      <c r="I240" s="4">
        <f>_xll.SNL.Clients.Office.Excel.Functions.SPG(G240,"IQ_AVG_DILUT_SHARES_OUT","CY2023")</f>
        <v>922073828</v>
      </c>
      <c r="J240" s="5">
        <f>_xll.SNL.Clients.Office.Excel.Functions.SPG(G240, "IQ_DILUT_EPS_NORM", "CY2023")</f>
        <v>6.1529999999999996</v>
      </c>
      <c r="K240">
        <f t="shared" si="14"/>
        <v>5673520.2636839999</v>
      </c>
      <c r="L240">
        <f t="shared" si="15"/>
        <v>9.1715490845198838E-2</v>
      </c>
    </row>
    <row r="241" spans="1:12" x14ac:dyDescent="0.3">
      <c r="A241" s="11" t="s">
        <v>240</v>
      </c>
      <c r="B241" s="4" cm="1">
        <f t="array" ref="B241">_xll.SNL.Clients.Office.Excel.Functions.SPG(A241, "SP_TOTAL_REV", "CY2023")</f>
        <v>11479000</v>
      </c>
      <c r="C241" s="4">
        <f>_xll.SNL.Clients.Office.Excel.Functions.SPG(A241,"IQ_AVG_DILUT_SHARES_OUT","CY2023")</f>
        <v>255000000</v>
      </c>
      <c r="D241" s="5">
        <f>_xll.SNL.Clients.Office.Excel.Functions.SPG(A241, "IQ_DILUT_EPS_NORM", "CY2023")</f>
        <v>0.41799999999999998</v>
      </c>
      <c r="E241">
        <f t="shared" si="12"/>
        <v>106590</v>
      </c>
      <c r="F241">
        <f t="shared" si="13"/>
        <v>9.2856520602839967E-3</v>
      </c>
      <c r="G241" s="11" t="s">
        <v>240</v>
      </c>
      <c r="H241" s="4" cm="1">
        <f t="array" ref="H241">_xll.SNL.Clients.Office.Excel.Functions.SPG(G241, "SP_TOTAL_REV", "CY2023")</f>
        <v>11479000</v>
      </c>
      <c r="I241" s="4">
        <f>_xll.SNL.Clients.Office.Excel.Functions.SPG(G241,"IQ_AVG_DILUT_SHARES_OUT","CY2023")</f>
        <v>255000000</v>
      </c>
      <c r="J241" s="5">
        <f>_xll.SNL.Clients.Office.Excel.Functions.SPG(G241, "IQ_DILUT_EPS_NORM", "CY2023")</f>
        <v>0.41799999999999998</v>
      </c>
      <c r="K241">
        <f t="shared" si="14"/>
        <v>106590</v>
      </c>
      <c r="L241">
        <f t="shared" si="15"/>
        <v>9.2856520602839967E-3</v>
      </c>
    </row>
    <row r="242" spans="1:12" x14ac:dyDescent="0.3">
      <c r="A242" s="11" t="s">
        <v>241</v>
      </c>
      <c r="B242" s="4" cm="1">
        <f t="array" ref="B242">_xll.SNL.Clients.Office.Excel.Functions.SPG(A242, "SP_TOTAL_REV", "CY2023")</f>
        <v>18916000</v>
      </c>
      <c r="C242" s="4">
        <f>_xll.SNL.Clients.Office.Excel.Functions.SPG(A242,"IQ_AVG_DILUT_SHARES_OUT","CY2023")</f>
        <v>349100000</v>
      </c>
      <c r="D242" s="5">
        <f>_xll.SNL.Clients.Office.Excel.Functions.SPG(A242, "IQ_DILUT_EPS_NORM", "CY2023")</f>
        <v>1.6439999999999999</v>
      </c>
      <c r="E242">
        <f t="shared" si="12"/>
        <v>573920.4</v>
      </c>
      <c r="F242">
        <f t="shared" si="13"/>
        <v>3.034047367308099E-2</v>
      </c>
      <c r="G242" s="11" t="s">
        <v>241</v>
      </c>
      <c r="H242" s="4" cm="1">
        <f t="array" ref="H242">_xll.SNL.Clients.Office.Excel.Functions.SPG(G242, "SP_TOTAL_REV", "CY2023")</f>
        <v>18916000</v>
      </c>
      <c r="I242" s="4">
        <f>_xll.SNL.Clients.Office.Excel.Functions.SPG(G242,"IQ_AVG_DILUT_SHARES_OUT","CY2023")</f>
        <v>349100000</v>
      </c>
      <c r="J242" s="5">
        <f>_xll.SNL.Clients.Office.Excel.Functions.SPG(G242, "IQ_DILUT_EPS_NORM", "CY2023")</f>
        <v>1.6439999999999999</v>
      </c>
      <c r="K242">
        <f t="shared" si="14"/>
        <v>573920.4</v>
      </c>
      <c r="L242">
        <f t="shared" si="15"/>
        <v>3.034047367308099E-2</v>
      </c>
    </row>
    <row r="243" spans="1:12" x14ac:dyDescent="0.3">
      <c r="A243" s="11" t="s">
        <v>242</v>
      </c>
      <c r="B243" s="4" cm="1">
        <f t="array" ref="B243">_xll.SNL.Clients.Office.Excel.Functions.SPG(A243, "SP_TOTAL_REV", "CY2023")</f>
        <v>15094000</v>
      </c>
      <c r="C243" s="4">
        <f>_xll.SNL.Clients.Office.Excel.Functions.SPG(A243,"IQ_AVG_DILUT_SHARES_OUT","CY2023")</f>
        <v>283500000</v>
      </c>
      <c r="D243" s="5">
        <f>_xll.SNL.Clients.Office.Excel.Functions.SPG(A243, "IQ_DILUT_EPS_NORM", "CY2023")</f>
        <v>7.3789999999999996</v>
      </c>
      <c r="E243">
        <f t="shared" si="12"/>
        <v>2091946.4999999998</v>
      </c>
      <c r="F243">
        <f t="shared" si="13"/>
        <v>0.13859457400291506</v>
      </c>
      <c r="G243" s="11" t="s">
        <v>242</v>
      </c>
      <c r="H243" s="4" cm="1">
        <f t="array" ref="H243">_xll.SNL.Clients.Office.Excel.Functions.SPG(G243, "SP_TOTAL_REV", "CY2023")</f>
        <v>15094000</v>
      </c>
      <c r="I243" s="4">
        <f>_xll.SNL.Clients.Office.Excel.Functions.SPG(G243,"IQ_AVG_DILUT_SHARES_OUT","CY2023")</f>
        <v>283500000</v>
      </c>
      <c r="J243" s="5">
        <f>_xll.SNL.Clients.Office.Excel.Functions.SPG(G243, "IQ_DILUT_EPS_NORM", "CY2023")</f>
        <v>7.3789999999999996</v>
      </c>
      <c r="K243">
        <f t="shared" si="14"/>
        <v>2091946.4999999998</v>
      </c>
      <c r="L243">
        <f t="shared" si="15"/>
        <v>0.13859457400291506</v>
      </c>
    </row>
    <row r="244" spans="1:12" x14ac:dyDescent="0.3">
      <c r="A244" s="11" t="s">
        <v>243</v>
      </c>
      <c r="B244" s="4" cm="1">
        <f t="array" ref="B244">_xll.SNL.Clients.Office.Excel.Functions.SPG(A244, "SP_TOTAL_REV", "CY2023")</f>
        <v>7124100</v>
      </c>
      <c r="C244" s="4">
        <f>_xll.SNL.Clients.Office.Excel.Functions.SPG(A244,"IQ_AVG_DILUT_SHARES_OUT","CY2023")</f>
        <v>357400000</v>
      </c>
      <c r="D244" s="5">
        <f>_xll.SNL.Clients.Office.Excel.Functions.SPG(A244, "IQ_DILUT_EPS_NORM", "CY2023")</f>
        <v>3.3719999999999999</v>
      </c>
      <c r="E244">
        <f t="shared" si="12"/>
        <v>1205152.8</v>
      </c>
      <c r="F244">
        <f t="shared" si="13"/>
        <v>0.16916562092053733</v>
      </c>
      <c r="G244" s="11" t="s">
        <v>243</v>
      </c>
      <c r="H244" s="4" cm="1">
        <f t="array" ref="H244">_xll.SNL.Clients.Office.Excel.Functions.SPG(G244, "SP_TOTAL_REV", "CY2023")</f>
        <v>7124100</v>
      </c>
      <c r="I244" s="4">
        <f>_xll.SNL.Clients.Office.Excel.Functions.SPG(G244,"IQ_AVG_DILUT_SHARES_OUT","CY2023")</f>
        <v>357400000</v>
      </c>
      <c r="J244" s="5">
        <f>_xll.SNL.Clients.Office.Excel.Functions.SPG(G244, "IQ_DILUT_EPS_NORM", "CY2023")</f>
        <v>3.3719999999999999</v>
      </c>
      <c r="K244">
        <f t="shared" si="14"/>
        <v>1205152.8</v>
      </c>
      <c r="L244">
        <f t="shared" si="15"/>
        <v>0.16916562092053733</v>
      </c>
    </row>
    <row r="245" spans="1:12" x14ac:dyDescent="0.3">
      <c r="A245" s="11" t="s">
        <v>244</v>
      </c>
      <c r="B245" s="4" cm="1">
        <f t="array" ref="B245">_xll.SNL.Clients.Office.Excel.Functions.SPG(A245, "SP_TOTAL_REV", "CY2023")</f>
        <v>5716400</v>
      </c>
      <c r="C245" s="4">
        <f>_xll.SNL.Clients.Office.Excel.Functions.SPG(A245,"IQ_AVG_DILUT_SHARES_OUT","CY2023")</f>
        <v>456200000</v>
      </c>
      <c r="D245" s="5">
        <f>_xll.SNL.Clients.Office.Excel.Functions.SPG(A245, "IQ_DILUT_EPS_NORM", "CY2023")</f>
        <v>1.7509999999999999</v>
      </c>
      <c r="E245">
        <f t="shared" si="12"/>
        <v>798806.2</v>
      </c>
      <c r="F245">
        <f t="shared" si="13"/>
        <v>0.13973938142887132</v>
      </c>
      <c r="G245" s="11" t="s">
        <v>244</v>
      </c>
      <c r="H245" s="4" cm="1">
        <f t="array" ref="H245">_xll.SNL.Clients.Office.Excel.Functions.SPG(G245, "SP_TOTAL_REV", "CY2023")</f>
        <v>5716400</v>
      </c>
      <c r="I245" s="4">
        <f>_xll.SNL.Clients.Office.Excel.Functions.SPG(G245,"IQ_AVG_DILUT_SHARES_OUT","CY2023")</f>
        <v>456200000</v>
      </c>
      <c r="J245" s="5">
        <f>_xll.SNL.Clients.Office.Excel.Functions.SPG(G245, "IQ_DILUT_EPS_NORM", "CY2023")</f>
        <v>1.7509999999999999</v>
      </c>
      <c r="K245">
        <f t="shared" si="14"/>
        <v>798806.2</v>
      </c>
      <c r="L245">
        <f t="shared" si="15"/>
        <v>0.13973938142887132</v>
      </c>
    </row>
    <row r="246" spans="1:12" x14ac:dyDescent="0.3">
      <c r="A246" s="11" t="s">
        <v>245</v>
      </c>
      <c r="B246" s="4" cm="1">
        <f t="array" ref="B246">_xll.SNL.Clients.Office.Excel.Functions.SPG(A246, "SP_TOTAL_REV", "CY2023")</f>
        <v>2412733</v>
      </c>
      <c r="C246" s="4">
        <f>_xll.SNL.Clients.Office.Excel.Functions.SPG(A246,"IQ_AVG_DILUT_SHARES_OUT","CY2023")</f>
        <v>613288708</v>
      </c>
      <c r="D246" s="5">
        <f>_xll.SNL.Clients.Office.Excel.Functions.SPG(A246, "IQ_DILUT_EPS_NORM", "CY2023")</f>
        <v>0.35099999999999998</v>
      </c>
      <c r="E246">
        <f t="shared" si="12"/>
        <v>215264.33650799998</v>
      </c>
      <c r="F246">
        <f t="shared" si="13"/>
        <v>8.9220123614175278E-2</v>
      </c>
      <c r="G246" s="11" t="s">
        <v>245</v>
      </c>
      <c r="H246" s="4" cm="1">
        <f t="array" ref="H246">_xll.SNL.Clients.Office.Excel.Functions.SPG(G246, "SP_TOTAL_REV", "CY2023")</f>
        <v>2412733</v>
      </c>
      <c r="I246" s="4">
        <f>_xll.SNL.Clients.Office.Excel.Functions.SPG(G246,"IQ_AVG_DILUT_SHARES_OUT","CY2023")</f>
        <v>613288708</v>
      </c>
      <c r="J246" s="5">
        <f>_xll.SNL.Clients.Office.Excel.Functions.SPG(G246, "IQ_DILUT_EPS_NORM", "CY2023")</f>
        <v>0.35099999999999998</v>
      </c>
      <c r="K246">
        <f t="shared" si="14"/>
        <v>215264.33650799998</v>
      </c>
      <c r="L246">
        <f t="shared" si="15"/>
        <v>8.9220123614175278E-2</v>
      </c>
    </row>
    <row r="247" spans="1:12" x14ac:dyDescent="0.3">
      <c r="A247" s="11" t="s">
        <v>246</v>
      </c>
      <c r="B247" s="4" cm="1">
        <f t="array" ref="B247">_xll.SNL.Clients.Office.Excel.Functions.SPG(A247, "SP_TOTAL_REV", "CY2023")</f>
        <v>14984000</v>
      </c>
      <c r="C247" s="4">
        <f>_xll.SNL.Clients.Office.Excel.Functions.SPG(A247,"IQ_AVG_DILUT_SHARES_OUT","CY2023")</f>
        <v>186300000</v>
      </c>
      <c r="D247" s="5">
        <f>_xll.SNL.Clients.Office.Excel.Functions.SPG(A247, "IQ_DILUT_EPS_NORM", "CY2023")</f>
        <v>4.9349999999999996</v>
      </c>
      <c r="E247">
        <f t="shared" si="12"/>
        <v>919390.49999999988</v>
      </c>
      <c r="F247">
        <f t="shared" si="13"/>
        <v>6.1358148691938057E-2</v>
      </c>
      <c r="G247" s="11" t="s">
        <v>246</v>
      </c>
      <c r="H247" s="4" cm="1">
        <f t="array" ref="H247">_xll.SNL.Clients.Office.Excel.Functions.SPG(G247, "SP_TOTAL_REV", "CY2023")</f>
        <v>14984000</v>
      </c>
      <c r="I247" s="4">
        <f>_xll.SNL.Clients.Office.Excel.Functions.SPG(G247,"IQ_AVG_DILUT_SHARES_OUT","CY2023")</f>
        <v>186300000</v>
      </c>
      <c r="J247" s="5">
        <f>_xll.SNL.Clients.Office.Excel.Functions.SPG(G247, "IQ_DILUT_EPS_NORM", "CY2023")</f>
        <v>4.9349999999999996</v>
      </c>
      <c r="K247">
        <f t="shared" si="14"/>
        <v>919390.49999999988</v>
      </c>
      <c r="L247">
        <f t="shared" si="15"/>
        <v>6.1358148691938057E-2</v>
      </c>
    </row>
    <row r="248" spans="1:12" x14ac:dyDescent="0.3">
      <c r="A248" s="11" t="s">
        <v>247</v>
      </c>
      <c r="B248" s="4" cm="1">
        <f t="array" ref="B248">_xll.SNL.Clients.Office.Excel.Functions.SPG(A248, "SP_TOTAL_REV", "CY2023")</f>
        <v>5492760</v>
      </c>
      <c r="C248" s="4">
        <f>_xll.SNL.Clients.Office.Excel.Functions.SPG(A248,"IQ_AVG_DILUT_SHARES_OUT","CY2023")</f>
        <v>293965000</v>
      </c>
      <c r="D248" s="5">
        <f>_xll.SNL.Clients.Office.Excel.Functions.SPG(A248, "IQ_DILUT_EPS_NORM", "CY2023")</f>
        <v>0.95399999999999996</v>
      </c>
      <c r="E248">
        <f t="shared" si="12"/>
        <v>280442.61</v>
      </c>
      <c r="F248">
        <f t="shared" si="13"/>
        <v>5.1056774736198192E-2</v>
      </c>
      <c r="G248" s="11" t="s">
        <v>247</v>
      </c>
      <c r="H248" s="4" cm="1">
        <f t="array" ref="H248">_xll.SNL.Clients.Office.Excel.Functions.SPG(G248, "SP_TOTAL_REV", "CY2023")</f>
        <v>5492760</v>
      </c>
      <c r="I248" s="4">
        <f>_xll.SNL.Clients.Office.Excel.Functions.SPG(G248,"IQ_AVG_DILUT_SHARES_OUT","CY2023")</f>
        <v>293965000</v>
      </c>
      <c r="J248" s="5">
        <f>_xll.SNL.Clients.Office.Excel.Functions.SPG(G248, "IQ_DILUT_EPS_NORM", "CY2023")</f>
        <v>0.95399999999999996</v>
      </c>
      <c r="K248">
        <f t="shared" si="14"/>
        <v>280442.61</v>
      </c>
      <c r="L248">
        <f t="shared" si="15"/>
        <v>5.1056774736198192E-2</v>
      </c>
    </row>
    <row r="249" spans="1:12" x14ac:dyDescent="0.3">
      <c r="A249" s="11" t="s">
        <v>248</v>
      </c>
      <c r="B249" s="4" cm="1">
        <f t="array" ref="B249">_xll.SNL.Clients.Office.Excel.Functions.SPG(A249, "SP_TOTAL_REV", "CY2023")</f>
        <v>12829665</v>
      </c>
      <c r="C249" s="4">
        <f>_xll.SNL.Clients.Office.Excel.Functions.SPG(A249,"IQ_AVG_DILUT_SHARES_OUT","CY2023")</f>
        <v>104451000</v>
      </c>
      <c r="D249" s="5">
        <f>_xll.SNL.Clients.Office.Excel.Functions.SPG(A249, "IQ_DILUT_EPS_NORM", "CY2023")</f>
        <v>5.5940000000000003</v>
      </c>
      <c r="E249">
        <f t="shared" si="12"/>
        <v>584298.89399999997</v>
      </c>
      <c r="F249">
        <f t="shared" si="13"/>
        <v>4.5542802091870671E-2</v>
      </c>
      <c r="G249" s="11" t="s">
        <v>248</v>
      </c>
      <c r="H249" s="4" cm="1">
        <f t="array" ref="H249">_xll.SNL.Clients.Office.Excel.Functions.SPG(G249, "SP_TOTAL_REV", "CY2023")</f>
        <v>12829665</v>
      </c>
      <c r="I249" s="4">
        <f>_xll.SNL.Clients.Office.Excel.Functions.SPG(G249,"IQ_AVG_DILUT_SHARES_OUT","CY2023")</f>
        <v>104451000</v>
      </c>
      <c r="J249" s="5">
        <f>_xll.SNL.Clients.Office.Excel.Functions.SPG(G249, "IQ_DILUT_EPS_NORM", "CY2023")</f>
        <v>5.5940000000000003</v>
      </c>
      <c r="K249">
        <f t="shared" si="14"/>
        <v>584298.89399999997</v>
      </c>
      <c r="L249">
        <f t="shared" si="15"/>
        <v>4.5542802091870671E-2</v>
      </c>
    </row>
    <row r="250" spans="1:12" x14ac:dyDescent="0.3">
      <c r="A250" s="11" t="s">
        <v>249</v>
      </c>
      <c r="B250" s="4" cm="1">
        <f t="array" ref="B250">_xll.SNL.Clients.Office.Excel.Functions.SPG(A250, "SP_TOTAL_REV", "CY2023")</f>
        <v>33454000</v>
      </c>
      <c r="C250" s="4">
        <f>_xll.SNL.Clients.Office.Excel.Functions.SPG(A250,"IQ_AVG_DILUT_SHARES_OUT","CY2023")</f>
        <v>134425000</v>
      </c>
      <c r="D250" s="5">
        <f>_xll.SNL.Clients.Office.Excel.Functions.SPG(A250, "IQ_DILUT_EPS_NORM", "CY2023")</f>
        <v>6.2859999999999996</v>
      </c>
      <c r="E250">
        <f t="shared" si="12"/>
        <v>844995.55</v>
      </c>
      <c r="F250">
        <f t="shared" si="13"/>
        <v>2.5258430979852933E-2</v>
      </c>
      <c r="G250" s="11" t="s">
        <v>249</v>
      </c>
      <c r="H250" s="4" cm="1">
        <f t="array" ref="H250">_xll.SNL.Clients.Office.Excel.Functions.SPG(G250, "SP_TOTAL_REV", "CY2023")</f>
        <v>33454000</v>
      </c>
      <c r="I250" s="4">
        <f>_xll.SNL.Clients.Office.Excel.Functions.SPG(G250,"IQ_AVG_DILUT_SHARES_OUT","CY2023")</f>
        <v>134425000</v>
      </c>
      <c r="J250" s="5">
        <f>_xll.SNL.Clients.Office.Excel.Functions.SPG(G250, "IQ_DILUT_EPS_NORM", "CY2023")</f>
        <v>6.2859999999999996</v>
      </c>
      <c r="K250">
        <f t="shared" si="14"/>
        <v>844995.55</v>
      </c>
      <c r="L250">
        <f t="shared" si="15"/>
        <v>2.5258430979852933E-2</v>
      </c>
    </row>
    <row r="251" spans="1:12" x14ac:dyDescent="0.3">
      <c r="A251" s="11" t="s">
        <v>250</v>
      </c>
      <c r="B251" s="4" cm="1">
        <f t="array" ref="B251">_xll.SNL.Clients.Office.Excel.Functions.SPG(A251, "SP_TOTAL_REV", "CY2023")</f>
        <v>2160255</v>
      </c>
      <c r="C251" s="4">
        <f>_xll.SNL.Clients.Office.Excel.Functions.SPG(A251,"IQ_AVG_DILUT_SHARES_OUT","CY2023")</f>
        <v>73025000</v>
      </c>
      <c r="D251" s="5">
        <f>_xll.SNL.Clients.Office.Excel.Functions.SPG(A251, "IQ_DILUT_EPS_NORM", "CY2023")</f>
        <v>4.1379999999999999</v>
      </c>
      <c r="E251">
        <f t="shared" si="12"/>
        <v>302177.45</v>
      </c>
      <c r="F251">
        <f t="shared" si="13"/>
        <v>0.13988045392789278</v>
      </c>
      <c r="G251" s="11" t="s">
        <v>250</v>
      </c>
      <c r="H251" s="4" cm="1">
        <f t="array" ref="H251">_xll.SNL.Clients.Office.Excel.Functions.SPG(G251, "SP_TOTAL_REV", "CY2023")</f>
        <v>2160255</v>
      </c>
      <c r="I251" s="4">
        <f>_xll.SNL.Clients.Office.Excel.Functions.SPG(G251,"IQ_AVG_DILUT_SHARES_OUT","CY2023")</f>
        <v>73025000</v>
      </c>
      <c r="J251" s="5">
        <f>_xll.SNL.Clients.Office.Excel.Functions.SPG(G251, "IQ_DILUT_EPS_NORM", "CY2023")</f>
        <v>4.1379999999999999</v>
      </c>
      <c r="K251">
        <f t="shared" si="14"/>
        <v>302177.45</v>
      </c>
      <c r="L251">
        <f t="shared" si="15"/>
        <v>0.13988045392789278</v>
      </c>
    </row>
    <row r="252" spans="1:12" x14ac:dyDescent="0.3">
      <c r="A252" s="11" t="s">
        <v>251</v>
      </c>
      <c r="B252" s="4" cm="1">
        <f t="array" ref="B252">_xll.SNL.Clients.Office.Excel.Functions.SPG(A252, "SP_TOTAL_REV", "CY2023")</f>
        <v>9862979</v>
      </c>
      <c r="C252" s="4">
        <f>_xll.SNL.Clients.Office.Excel.Functions.SPG(A252,"IQ_AVG_DILUT_SHARES_OUT","CY2023")</f>
        <v>127043250</v>
      </c>
      <c r="D252" s="5">
        <f>_xll.SNL.Clients.Office.Excel.Functions.SPG(A252, "IQ_DILUT_EPS_NORM", "CY2023")</f>
        <v>2.9620000000000002</v>
      </c>
      <c r="E252">
        <f t="shared" si="12"/>
        <v>376302.10649999999</v>
      </c>
      <c r="F252">
        <f t="shared" si="13"/>
        <v>3.8152986688910116E-2</v>
      </c>
      <c r="G252" s="11" t="s">
        <v>251</v>
      </c>
      <c r="H252" s="4" cm="1">
        <f t="array" ref="H252">_xll.SNL.Clients.Office.Excel.Functions.SPG(G252, "SP_TOTAL_REV", "CY2023")</f>
        <v>9862979</v>
      </c>
      <c r="I252" s="4">
        <f>_xll.SNL.Clients.Office.Excel.Functions.SPG(G252,"IQ_AVG_DILUT_SHARES_OUT","CY2023")</f>
        <v>127043250</v>
      </c>
      <c r="J252" s="5">
        <f>_xll.SNL.Clients.Office.Excel.Functions.SPG(G252, "IQ_DILUT_EPS_NORM", "CY2023")</f>
        <v>2.9620000000000002</v>
      </c>
      <c r="K252">
        <f t="shared" si="14"/>
        <v>376302.10649999999</v>
      </c>
      <c r="L252">
        <f t="shared" si="15"/>
        <v>3.8152986688910116E-2</v>
      </c>
    </row>
    <row r="253" spans="1:12" x14ac:dyDescent="0.3">
      <c r="A253" s="11" t="s">
        <v>252</v>
      </c>
      <c r="B253" s="4" cm="1">
        <f t="array" ref="B253">_xll.SNL.Clients.Office.Excel.Functions.SPG(A253, "SP_TOTAL_REV", "CY2023")</f>
        <v>85159000</v>
      </c>
      <c r="C253" s="4">
        <f>_xll.SNL.Clients.Office.Excel.Functions.SPG(A253,"IQ_AVG_DILUT_SHARES_OUT","CY2023")</f>
        <v>2560400000</v>
      </c>
      <c r="D253" s="5">
        <f>_xll.SNL.Clients.Office.Excel.Functions.SPG(A253, "IQ_DILUT_EPS_NORM", "CY2023")</f>
        <v>6.2859999999999996</v>
      </c>
      <c r="E253">
        <f t="shared" si="12"/>
        <v>16094674.399999999</v>
      </c>
      <c r="F253">
        <f t="shared" si="13"/>
        <v>0.18899557768409678</v>
      </c>
      <c r="G253" s="11" t="s">
        <v>252</v>
      </c>
      <c r="H253" s="4" cm="1">
        <f t="array" ref="H253">_xll.SNL.Clients.Office.Excel.Functions.SPG(G253, "SP_TOTAL_REV", "CY2023")</f>
        <v>85159000</v>
      </c>
      <c r="I253" s="4">
        <f>_xll.SNL.Clients.Office.Excel.Functions.SPG(G253,"IQ_AVG_DILUT_SHARES_OUT","CY2023")</f>
        <v>2560400000</v>
      </c>
      <c r="J253" s="5">
        <f>_xll.SNL.Clients.Office.Excel.Functions.SPG(G253, "IQ_DILUT_EPS_NORM", "CY2023")</f>
        <v>6.2859999999999996</v>
      </c>
      <c r="K253">
        <f t="shared" si="14"/>
        <v>16094674.399999999</v>
      </c>
      <c r="L253">
        <f t="shared" si="15"/>
        <v>0.18899557768409678</v>
      </c>
    </row>
    <row r="254" spans="1:12" x14ac:dyDescent="0.3">
      <c r="A254" s="11" t="s">
        <v>253</v>
      </c>
      <c r="B254" s="4" cm="1">
        <f t="array" ref="B254">_xll.SNL.Clients.Office.Excel.Functions.SPG(A254, "SP_TOTAL_REV", "CY2023")</f>
        <v>21472000</v>
      </c>
      <c r="C254" s="4">
        <f>_xll.SNL.Clients.Office.Excel.Functions.SPG(A254,"IQ_AVG_DILUT_SHARES_OUT","CY2023")</f>
        <v>685425000</v>
      </c>
      <c r="D254" s="5">
        <f>_xll.SNL.Clients.Office.Excel.Functions.SPG(A254, "IQ_DILUT_EPS_NORM", "CY2023")</f>
        <v>1.867</v>
      </c>
      <c r="E254">
        <f t="shared" si="12"/>
        <v>1279688.4750000001</v>
      </c>
      <c r="F254">
        <f t="shared" si="13"/>
        <v>5.9598010199329365E-2</v>
      </c>
      <c r="G254" s="11" t="s">
        <v>253</v>
      </c>
      <c r="H254" s="4" cm="1">
        <f t="array" ref="H254">_xll.SNL.Clients.Office.Excel.Functions.SPG(G254, "SP_TOTAL_REV", "CY2023")</f>
        <v>21472000</v>
      </c>
      <c r="I254" s="4">
        <f>_xll.SNL.Clients.Office.Excel.Functions.SPG(G254,"IQ_AVG_DILUT_SHARES_OUT","CY2023")</f>
        <v>685425000</v>
      </c>
      <c r="J254" s="5">
        <f>_xll.SNL.Clients.Office.Excel.Functions.SPG(G254, "IQ_DILUT_EPS_NORM", "CY2023")</f>
        <v>1.867</v>
      </c>
      <c r="K254">
        <f t="shared" si="14"/>
        <v>1279688.4750000001</v>
      </c>
      <c r="L254">
        <f t="shared" si="15"/>
        <v>5.9598010199329365E-2</v>
      </c>
    </row>
    <row r="255" spans="1:12" x14ac:dyDescent="0.3">
      <c r="A255" s="11" t="s">
        <v>254</v>
      </c>
      <c r="B255" s="4" cm="1">
        <f t="array" ref="B255">_xll.SNL.Clients.Office.Excel.Functions.SPG(A255, "SP_TOTAL_REV", "CY2023")</f>
        <v>154990000</v>
      </c>
      <c r="C255" s="4">
        <f>_xll.SNL.Clients.Office.Excel.Functions.SPG(A255,"IQ_AVG_DILUT_SHARES_OUT","CY2023")</f>
        <v>2943100000</v>
      </c>
      <c r="D255" s="5">
        <f>_xll.SNL.Clients.Office.Excel.Functions.SPG(A255, "IQ_DILUT_EPS_NORM", "CY2023")</f>
        <v>13.263999999999999</v>
      </c>
      <c r="E255">
        <f t="shared" si="12"/>
        <v>39037278.399999999</v>
      </c>
      <c r="F255">
        <f t="shared" si="13"/>
        <v>0.25186965868765726</v>
      </c>
      <c r="G255" s="11" t="s">
        <v>254</v>
      </c>
      <c r="H255" s="4" cm="1">
        <f t="array" ref="H255">_xll.SNL.Clients.Office.Excel.Functions.SPG(G255, "SP_TOTAL_REV", "CY2023")</f>
        <v>154990000</v>
      </c>
      <c r="I255" s="4">
        <f>_xll.SNL.Clients.Office.Excel.Functions.SPG(G255,"IQ_AVG_DILUT_SHARES_OUT","CY2023")</f>
        <v>2943100000</v>
      </c>
      <c r="J255" s="5">
        <f>_xll.SNL.Clients.Office.Excel.Functions.SPG(G255, "IQ_DILUT_EPS_NORM", "CY2023")</f>
        <v>13.263999999999999</v>
      </c>
      <c r="K255">
        <f t="shared" si="14"/>
        <v>39037278.399999999</v>
      </c>
      <c r="L255">
        <f t="shared" si="15"/>
        <v>0.25186965868765726</v>
      </c>
    </row>
    <row r="256" spans="1:12" x14ac:dyDescent="0.3">
      <c r="A256" s="11" t="s">
        <v>255</v>
      </c>
      <c r="B256" s="4" cm="1">
        <f t="array" ref="B256">_xll.SNL.Clients.Office.Excel.Functions.SPG(A256, "SP_TOTAL_REV", "CY2023")</f>
        <v>5564500</v>
      </c>
      <c r="C256" s="4">
        <f>_xll.SNL.Clients.Office.Excel.Functions.SPG(A256,"IQ_AVG_DILUT_SHARES_OUT","CY2023")</f>
        <v>325900000</v>
      </c>
      <c r="D256" s="5">
        <f>_xll.SNL.Clients.Office.Excel.Functions.SPG(A256, "IQ_DILUT_EPS_NORM", "CY2023")</f>
        <v>1.0169999999999999</v>
      </c>
      <c r="E256">
        <f t="shared" si="12"/>
        <v>331440.29999999993</v>
      </c>
      <c r="F256">
        <f t="shared" si="13"/>
        <v>5.9563356995237654E-2</v>
      </c>
      <c r="G256" s="11" t="s">
        <v>255</v>
      </c>
      <c r="H256" s="4" cm="1">
        <f t="array" ref="H256">_xll.SNL.Clients.Office.Excel.Functions.SPG(G256, "SP_TOTAL_REV", "CY2023")</f>
        <v>5564500</v>
      </c>
      <c r="I256" s="4">
        <f>_xll.SNL.Clients.Office.Excel.Functions.SPG(G256,"IQ_AVG_DILUT_SHARES_OUT","CY2023")</f>
        <v>325900000</v>
      </c>
      <c r="J256" s="5">
        <f>_xll.SNL.Clients.Office.Excel.Functions.SPG(G256, "IQ_DILUT_EPS_NORM", "CY2023")</f>
        <v>1.0169999999999999</v>
      </c>
      <c r="K256">
        <f t="shared" si="14"/>
        <v>331440.29999999993</v>
      </c>
      <c r="L256">
        <f t="shared" si="15"/>
        <v>5.9563356995237654E-2</v>
      </c>
    </row>
    <row r="257" spans="1:12" x14ac:dyDescent="0.3">
      <c r="A257" s="11" t="s">
        <v>256</v>
      </c>
      <c r="B257" s="4" cm="1">
        <f t="array" ref="B257">_xll.SNL.Clients.Office.Excel.Functions.SPG(A257, "SP_TOTAL_REV", "CY2023")</f>
        <v>13122000</v>
      </c>
      <c r="C257" s="4">
        <f>_xll.SNL.Clients.Office.Excel.Functions.SPG(A257,"IQ_AVG_DILUT_SHARES_OUT","CY2023")</f>
        <v>344565217</v>
      </c>
      <c r="D257" s="5">
        <f>_xll.SNL.Clients.Office.Excel.Functions.SPG(A257, "IQ_DILUT_EPS_NORM", "CY2023")</f>
        <v>2.0390000000000001</v>
      </c>
      <c r="E257">
        <f t="shared" si="12"/>
        <v>702568.4774630001</v>
      </c>
      <c r="F257">
        <f t="shared" si="13"/>
        <v>5.3541264857719865E-2</v>
      </c>
      <c r="G257" s="11" t="s">
        <v>256</v>
      </c>
      <c r="H257" s="4" cm="1">
        <f t="array" ref="H257">_xll.SNL.Clients.Office.Excel.Functions.SPG(G257, "SP_TOTAL_REV", "CY2023")</f>
        <v>13122000</v>
      </c>
      <c r="I257" s="4">
        <f>_xll.SNL.Clients.Office.Excel.Functions.SPG(G257,"IQ_AVG_DILUT_SHARES_OUT","CY2023")</f>
        <v>344565217</v>
      </c>
      <c r="J257" s="5">
        <f>_xll.SNL.Clients.Office.Excel.Functions.SPG(G257, "IQ_DILUT_EPS_NORM", "CY2023")</f>
        <v>2.0390000000000001</v>
      </c>
      <c r="K257">
        <f t="shared" si="14"/>
        <v>702568.4774630001</v>
      </c>
      <c r="L257">
        <f t="shared" si="15"/>
        <v>5.3541264857719865E-2</v>
      </c>
    </row>
    <row r="258" spans="1:12" x14ac:dyDescent="0.3">
      <c r="A258" s="11" t="s">
        <v>257</v>
      </c>
      <c r="B258" s="4" cm="1">
        <f t="array" ref="B258">_xll.SNL.Clients.Office.Excel.Functions.SPG(A258, "SP_TOTAL_REV", "CY2023")</f>
        <v>15444000</v>
      </c>
      <c r="C258" s="4">
        <f>_xll.SNL.Clients.Office.Excel.Functions.SPG(A258,"IQ_AVG_DILUT_SHARES_OUT","CY2023")</f>
        <v>1850000000</v>
      </c>
      <c r="D258" s="5">
        <f>_xll.SNL.Clients.Office.Excel.Functions.SPG(A258, "IQ_DILUT_EPS_NORM", "CY2023")</f>
        <v>0.89100000000000001</v>
      </c>
      <c r="E258">
        <f t="shared" si="12"/>
        <v>1648350</v>
      </c>
      <c r="F258">
        <f t="shared" si="13"/>
        <v>0.10673076923076923</v>
      </c>
      <c r="G258" s="11" t="s">
        <v>257</v>
      </c>
      <c r="H258" s="4" cm="1">
        <f t="array" ref="H258">_xll.SNL.Clients.Office.Excel.Functions.SPG(G258, "SP_TOTAL_REV", "CY2023")</f>
        <v>15444000</v>
      </c>
      <c r="I258" s="4">
        <f>_xll.SNL.Clients.Office.Excel.Functions.SPG(G258,"IQ_AVG_DILUT_SHARES_OUT","CY2023")</f>
        <v>1850000000</v>
      </c>
      <c r="J258" s="5">
        <f>_xll.SNL.Clients.Office.Excel.Functions.SPG(G258, "IQ_DILUT_EPS_NORM", "CY2023")</f>
        <v>0.89100000000000001</v>
      </c>
      <c r="K258">
        <f t="shared" si="14"/>
        <v>1648350</v>
      </c>
      <c r="L258">
        <f t="shared" si="15"/>
        <v>0.10673076923076923</v>
      </c>
    </row>
    <row r="259" spans="1:12" x14ac:dyDescent="0.3">
      <c r="A259" s="11" t="s">
        <v>258</v>
      </c>
      <c r="B259" s="4" cm="1">
        <f t="array" ref="B259">_xll.SNL.Clients.Office.Excel.Functions.SPG(A259, "SP_TOTAL_REV", "CY2023")</f>
        <v>14814000</v>
      </c>
      <c r="C259" s="4">
        <f>_xll.SNL.Clients.Office.Excel.Functions.SPG(A259,"IQ_AVG_DILUT_SHARES_OUT","CY2023")</f>
        <v>1408400000</v>
      </c>
      <c r="D259" s="5">
        <f>_xll.SNL.Clients.Office.Excel.Functions.SPG(A259, "IQ_DILUT_EPS_NORM", "CY2023")</f>
        <v>1.2370000000000001</v>
      </c>
      <c r="E259">
        <f t="shared" si="12"/>
        <v>1742190.8000000003</v>
      </c>
      <c r="F259">
        <f t="shared" si="13"/>
        <v>0.11760434723909817</v>
      </c>
      <c r="G259" s="11" t="s">
        <v>258</v>
      </c>
      <c r="H259" s="4" cm="1">
        <f t="array" ref="H259">_xll.SNL.Clients.Office.Excel.Functions.SPG(G259, "SP_TOTAL_REV", "CY2023")</f>
        <v>14814000</v>
      </c>
      <c r="I259" s="4">
        <f>_xll.SNL.Clients.Office.Excel.Functions.SPG(G259,"IQ_AVG_DILUT_SHARES_OUT","CY2023")</f>
        <v>1408400000</v>
      </c>
      <c r="J259" s="5">
        <f>_xll.SNL.Clients.Office.Excel.Functions.SPG(G259, "IQ_DILUT_EPS_NORM", "CY2023")</f>
        <v>1.2370000000000001</v>
      </c>
      <c r="K259">
        <f t="shared" si="14"/>
        <v>1742190.8000000003</v>
      </c>
      <c r="L259">
        <f t="shared" si="15"/>
        <v>0.11760434723909817</v>
      </c>
    </row>
    <row r="260" spans="1:12" x14ac:dyDescent="0.3">
      <c r="A260" s="11" t="s">
        <v>259</v>
      </c>
      <c r="B260" s="4" cm="1">
        <f t="array" ref="B260">_xll.SNL.Clients.Office.Excel.Functions.SPG(A260, "SP_TOTAL_REV", "CY2023")</f>
        <v>6383000</v>
      </c>
      <c r="C260" s="4">
        <f>_xll.SNL.Clients.Office.Excel.Functions.SPG(A260,"IQ_AVG_DILUT_SHARES_OUT","CY2023")</f>
        <v>932759000</v>
      </c>
      <c r="D260" s="5">
        <f>_xll.SNL.Clients.Office.Excel.Functions.SPG(A260, "IQ_DILUT_EPS_NORM", "CY2023")</f>
        <v>0.95899999999999996</v>
      </c>
      <c r="E260">
        <f t="shared" si="12"/>
        <v>894515.88100000005</v>
      </c>
      <c r="F260">
        <f t="shared" si="13"/>
        <v>0.1401403542221526</v>
      </c>
      <c r="G260" s="11" t="s">
        <v>259</v>
      </c>
      <c r="H260" s="4" cm="1">
        <f t="array" ref="H260">_xll.SNL.Clients.Office.Excel.Functions.SPG(G260, "SP_TOTAL_REV", "CY2023")</f>
        <v>6383000</v>
      </c>
      <c r="I260" s="4">
        <f>_xll.SNL.Clients.Office.Excel.Functions.SPG(G260,"IQ_AVG_DILUT_SHARES_OUT","CY2023")</f>
        <v>932759000</v>
      </c>
      <c r="J260" s="5">
        <f>_xll.SNL.Clients.Office.Excel.Functions.SPG(G260, "IQ_DILUT_EPS_NORM", "CY2023")</f>
        <v>0.95899999999999996</v>
      </c>
      <c r="K260">
        <f t="shared" si="14"/>
        <v>894515.88100000005</v>
      </c>
      <c r="L260">
        <f t="shared" si="15"/>
        <v>0.1401403542221526</v>
      </c>
    </row>
    <row r="261" spans="1:12" x14ac:dyDescent="0.3">
      <c r="A261" s="11" t="s">
        <v>260</v>
      </c>
      <c r="B261" s="4" cm="1">
        <f t="array" ref="B261">_xll.SNL.Clients.Office.Excel.Functions.SPG(A261, "SP_TOTAL_REV", "CY2023")</f>
        <v>5342000</v>
      </c>
      <c r="C261" s="4">
        <f>_xll.SNL.Clients.Office.Excel.Functions.SPG(A261,"IQ_AVG_DILUT_SHARES_OUT","CY2023")</f>
        <v>178000000</v>
      </c>
      <c r="D261" s="5">
        <f>_xll.SNL.Clients.Office.Excel.Functions.SPG(A261, "IQ_DILUT_EPS_NORM", "CY2023")</f>
        <v>4.3860000000000001</v>
      </c>
      <c r="E261">
        <f t="shared" ref="E261:E324" si="16">C261*D261/1000</f>
        <v>780708</v>
      </c>
      <c r="F261">
        <f t="shared" ref="F261:F324" si="17">E261/B261</f>
        <v>0.14614526394608759</v>
      </c>
      <c r="G261" s="11" t="s">
        <v>260</v>
      </c>
      <c r="H261" s="4" cm="1">
        <f t="array" ref="H261">_xll.SNL.Clients.Office.Excel.Functions.SPG(G261, "SP_TOTAL_REV", "CY2023")</f>
        <v>5342000</v>
      </c>
      <c r="I261" s="4">
        <f>_xll.SNL.Clients.Office.Excel.Functions.SPG(G261,"IQ_AVG_DILUT_SHARES_OUT","CY2023")</f>
        <v>178000000</v>
      </c>
      <c r="J261" s="5">
        <f>_xll.SNL.Clients.Office.Excel.Functions.SPG(G261, "IQ_DILUT_EPS_NORM", "CY2023")</f>
        <v>4.3860000000000001</v>
      </c>
      <c r="K261">
        <f t="shared" ref="K261:K324" si="18">I261*J261/1000</f>
        <v>780708</v>
      </c>
      <c r="L261">
        <f t="shared" ref="L261:L324" si="19">K261/H261</f>
        <v>0.14614526394608759</v>
      </c>
    </row>
    <row r="262" spans="1:12" x14ac:dyDescent="0.3">
      <c r="A262" s="11" t="s">
        <v>261</v>
      </c>
      <c r="B262" s="4" cm="1">
        <f t="array" ref="B262">_xll.SNL.Clients.Office.Excel.Functions.SPG(A262, "SP_TOTAL_REV", "CY2023")</f>
        <v>20431000</v>
      </c>
      <c r="C262" s="4">
        <f>_xll.SNL.Clients.Office.Excel.Functions.SPG(A262,"IQ_AVG_DILUT_SHARES_OUT","CY2023")</f>
        <v>338800000</v>
      </c>
      <c r="D262" s="5">
        <f>_xll.SNL.Clients.Office.Excel.Functions.SPG(A262, "IQ_DILUT_EPS_NORM", "CY2023")</f>
        <v>5.1669999999999998</v>
      </c>
      <c r="E262">
        <f t="shared" si="16"/>
        <v>1750579.6</v>
      </c>
      <c r="F262">
        <f t="shared" si="17"/>
        <v>8.5682521658264413E-2</v>
      </c>
      <c r="G262" s="11" t="s">
        <v>261</v>
      </c>
      <c r="H262" s="4" cm="1">
        <f t="array" ref="H262">_xll.SNL.Clients.Office.Excel.Functions.SPG(G262, "SP_TOTAL_REV", "CY2023")</f>
        <v>20431000</v>
      </c>
      <c r="I262" s="4">
        <f>_xll.SNL.Clients.Office.Excel.Functions.SPG(G262,"IQ_AVG_DILUT_SHARES_OUT","CY2023")</f>
        <v>338800000</v>
      </c>
      <c r="J262" s="5">
        <f>_xll.SNL.Clients.Office.Excel.Functions.SPG(G262, "IQ_DILUT_EPS_NORM", "CY2023")</f>
        <v>5.1669999999999998</v>
      </c>
      <c r="K262">
        <f t="shared" si="18"/>
        <v>1750579.6</v>
      </c>
      <c r="L262">
        <f t="shared" si="19"/>
        <v>8.5682521658264413E-2</v>
      </c>
    </row>
    <row r="263" spans="1:12" x14ac:dyDescent="0.3">
      <c r="A263" s="11" t="s">
        <v>262</v>
      </c>
      <c r="B263" s="4" cm="1">
        <f t="array" ref="B263">_xll.SNL.Clients.Office.Excel.Functions.SPG(A263, "SP_TOTAL_REV", "CY2023")</f>
        <v>2087463</v>
      </c>
      <c r="C263" s="4">
        <f>_xll.SNL.Clients.Office.Excel.Functions.SPG(A263,"IQ_AVG_DILUT_SHARES_OUT","CY2023")</f>
        <v>618199000</v>
      </c>
      <c r="D263" s="5">
        <f>_xll.SNL.Clients.Office.Excel.Functions.SPG(A263, "IQ_DILUT_EPS_NORM", "CY2023")</f>
        <v>0.63800000000000001</v>
      </c>
      <c r="E263">
        <f t="shared" si="16"/>
        <v>394410.962</v>
      </c>
      <c r="F263">
        <f t="shared" si="17"/>
        <v>0.18894273191908073</v>
      </c>
      <c r="G263" s="11" t="s">
        <v>262</v>
      </c>
      <c r="H263" s="4" cm="1">
        <f t="array" ref="H263">_xll.SNL.Clients.Office.Excel.Functions.SPG(G263, "SP_TOTAL_REV", "CY2023")</f>
        <v>2087463</v>
      </c>
      <c r="I263" s="4">
        <f>_xll.SNL.Clients.Office.Excel.Functions.SPG(G263,"IQ_AVG_DILUT_SHARES_OUT","CY2023")</f>
        <v>618199000</v>
      </c>
      <c r="J263" s="5">
        <f>_xll.SNL.Clients.Office.Excel.Functions.SPG(G263, "IQ_DILUT_EPS_NORM", "CY2023")</f>
        <v>0.63800000000000001</v>
      </c>
      <c r="K263">
        <f t="shared" si="18"/>
        <v>394410.962</v>
      </c>
      <c r="L263">
        <f t="shared" si="19"/>
        <v>0.18894273191908073</v>
      </c>
    </row>
    <row r="264" spans="1:12" x14ac:dyDescent="0.3">
      <c r="A264" s="11" t="s">
        <v>263</v>
      </c>
      <c r="B264" s="4" cm="1">
        <f t="array" ref="B264">_xll.SNL.Clients.Office.Excel.Functions.SPG(A264, "SP_TOTAL_REV", "CY2023")</f>
        <v>15334000</v>
      </c>
      <c r="C264" s="4">
        <f>_xll.SNL.Clients.Office.Excel.Functions.SPG(A264,"IQ_AVG_DILUT_SHARES_OUT","CY2023")</f>
        <v>2234000000</v>
      </c>
      <c r="D264" s="5">
        <f>_xll.SNL.Clients.Office.Excel.Functions.SPG(A264, "IQ_DILUT_EPS_NORM", "CY2023")</f>
        <v>0.871</v>
      </c>
      <c r="E264">
        <f t="shared" si="16"/>
        <v>1945814</v>
      </c>
      <c r="F264">
        <f t="shared" si="17"/>
        <v>0.12689539585235424</v>
      </c>
      <c r="G264" s="11" t="s">
        <v>263</v>
      </c>
      <c r="H264" s="4" cm="1">
        <f t="array" ref="H264">_xll.SNL.Clients.Office.Excel.Functions.SPG(G264, "SP_TOTAL_REV", "CY2023")</f>
        <v>15334000</v>
      </c>
      <c r="I264" s="4">
        <f>_xll.SNL.Clients.Office.Excel.Functions.SPG(G264,"IQ_AVG_DILUT_SHARES_OUT","CY2023")</f>
        <v>2234000000</v>
      </c>
      <c r="J264" s="5">
        <f>_xll.SNL.Clients.Office.Excel.Functions.SPG(G264, "IQ_DILUT_EPS_NORM", "CY2023")</f>
        <v>0.871</v>
      </c>
      <c r="K264">
        <f t="shared" si="18"/>
        <v>1945814</v>
      </c>
      <c r="L264">
        <f t="shared" si="19"/>
        <v>0.12689539585235424</v>
      </c>
    </row>
    <row r="265" spans="1:12" x14ac:dyDescent="0.3">
      <c r="A265" s="11" t="s">
        <v>264</v>
      </c>
      <c r="B265" s="4" cm="1">
        <f t="array" ref="B265">_xll.SNL.Clients.Office.Excel.Functions.SPG(A265, "SP_TOTAL_REV", "CY2023")</f>
        <v>18663644</v>
      </c>
      <c r="C265" s="4">
        <f>_xll.SNL.Clients.Office.Excel.Functions.SPG(A265,"IQ_AVG_DILUT_SHARES_OUT","CY2023")</f>
        <v>911787433</v>
      </c>
      <c r="D265" s="5">
        <f>_xll.SNL.Clients.Office.Excel.Functions.SPG(A265, "IQ_DILUT_EPS_NORM", "CY2023")</f>
        <v>2.7109999999999999</v>
      </c>
      <c r="E265">
        <f t="shared" si="16"/>
        <v>2471855.7308629998</v>
      </c>
      <c r="F265">
        <f t="shared" si="17"/>
        <v>0.13244228891544438</v>
      </c>
      <c r="G265" s="11" t="s">
        <v>264</v>
      </c>
      <c r="H265" s="4" cm="1">
        <f t="array" ref="H265">_xll.SNL.Clients.Office.Excel.Functions.SPG(G265, "SP_TOTAL_REV", "CY2023")</f>
        <v>18663644</v>
      </c>
      <c r="I265" s="4">
        <f>_xll.SNL.Clients.Office.Excel.Functions.SPG(G265,"IQ_AVG_DILUT_SHARES_OUT","CY2023")</f>
        <v>911787433</v>
      </c>
      <c r="J265" s="5">
        <f>_xll.SNL.Clients.Office.Excel.Functions.SPG(G265, "IQ_DILUT_EPS_NORM", "CY2023")</f>
        <v>2.7109999999999999</v>
      </c>
      <c r="K265">
        <f t="shared" si="18"/>
        <v>2471855.7308629998</v>
      </c>
      <c r="L265">
        <f t="shared" si="19"/>
        <v>0.13244228891544438</v>
      </c>
    </row>
    <row r="266" spans="1:12" x14ac:dyDescent="0.3">
      <c r="A266" s="11" t="s">
        <v>265</v>
      </c>
      <c r="B266" s="4" cm="1">
        <f t="array" ref="B266">_xll.SNL.Clients.Office.Excel.Functions.SPG(A266, "SP_TOTAL_REV", "CY2023")</f>
        <v>9671427</v>
      </c>
      <c r="C266" s="4">
        <f>_xll.SNL.Clients.Office.Excel.Functions.SPG(A266,"IQ_AVG_DILUT_SHARES_OUT","CY2023")</f>
        <v>137443000</v>
      </c>
      <c r="D266" s="5">
        <f>_xll.SNL.Clients.Office.Excel.Functions.SPG(A266, "IQ_DILUT_EPS_NORM", "CY2023")</f>
        <v>15.047000000000001</v>
      </c>
      <c r="E266">
        <f t="shared" si="16"/>
        <v>2068104.821</v>
      </c>
      <c r="F266">
        <f t="shared" si="17"/>
        <v>0.21383657458201361</v>
      </c>
      <c r="G266" s="11" t="s">
        <v>265</v>
      </c>
      <c r="H266" s="4" cm="1">
        <f t="array" ref="H266">_xll.SNL.Clients.Office.Excel.Functions.SPG(G266, "SP_TOTAL_REV", "CY2023")</f>
        <v>9671427</v>
      </c>
      <c r="I266" s="4">
        <f>_xll.SNL.Clients.Office.Excel.Functions.SPG(G266,"IQ_AVG_DILUT_SHARES_OUT","CY2023")</f>
        <v>137443000</v>
      </c>
      <c r="J266" s="5">
        <f>_xll.SNL.Clients.Office.Excel.Functions.SPG(G266, "IQ_DILUT_EPS_NORM", "CY2023")</f>
        <v>15.047000000000001</v>
      </c>
      <c r="K266">
        <f t="shared" si="18"/>
        <v>2068104.821</v>
      </c>
      <c r="L266">
        <f t="shared" si="19"/>
        <v>0.21383657458201361</v>
      </c>
    </row>
    <row r="267" spans="1:12" x14ac:dyDescent="0.3">
      <c r="A267" s="11" t="s">
        <v>266</v>
      </c>
      <c r="B267" s="4" cm="1">
        <f t="array" ref="B267">_xll.SNL.Clients.Office.Excel.Functions.SPG(A267, "SP_TOTAL_REV", "CY2023")</f>
        <v>19419000</v>
      </c>
      <c r="C267" s="4">
        <f>_xll.SNL.Clients.Office.Excel.Functions.SPG(A267,"IQ_AVG_DILUT_SHARES_OUT","CY2023")</f>
        <v>190600000</v>
      </c>
      <c r="D267" s="5">
        <f>_xll.SNL.Clients.Office.Excel.Functions.SPG(A267, "IQ_DILUT_EPS_NORM", "CY2023")</f>
        <v>6.1989999999999998</v>
      </c>
      <c r="E267">
        <f t="shared" si="16"/>
        <v>1181529.3999999999</v>
      </c>
      <c r="F267">
        <f t="shared" si="17"/>
        <v>6.0843987846954009E-2</v>
      </c>
      <c r="G267" s="11" t="s">
        <v>266</v>
      </c>
      <c r="H267" s="4" cm="1">
        <f t="array" ref="H267">_xll.SNL.Clients.Office.Excel.Functions.SPG(G267, "SP_TOTAL_REV", "CY2023")</f>
        <v>19419000</v>
      </c>
      <c r="I267" s="4">
        <f>_xll.SNL.Clients.Office.Excel.Functions.SPG(G267,"IQ_AVG_DILUT_SHARES_OUT","CY2023")</f>
        <v>190600000</v>
      </c>
      <c r="J267" s="5">
        <f>_xll.SNL.Clients.Office.Excel.Functions.SPG(G267, "IQ_DILUT_EPS_NORM", "CY2023")</f>
        <v>6.1989999999999998</v>
      </c>
      <c r="K267">
        <f t="shared" si="18"/>
        <v>1181529.3999999999</v>
      </c>
      <c r="L267">
        <f t="shared" si="19"/>
        <v>6.0843987846954009E-2</v>
      </c>
    </row>
    <row r="268" spans="1:12" x14ac:dyDescent="0.3">
      <c r="A268" s="11" t="s">
        <v>267</v>
      </c>
      <c r="B268" s="4" cm="1">
        <f t="array" ref="B268">_xll.SNL.Clients.Office.Excel.Functions.SPG(A268, "SP_TOTAL_REV", "CY2023")</f>
        <v>12161600</v>
      </c>
      <c r="C268" s="4">
        <f>_xll.SNL.Clients.Office.Excel.Functions.SPG(A268,"IQ_AVG_DILUT_SHARES_OUT","CY2023")</f>
        <v>87600000</v>
      </c>
      <c r="D268" s="5">
        <f>_xll.SNL.Clients.Office.Excel.Functions.SPG(A268, "IQ_DILUT_EPS_NORM", "CY2023")</f>
        <v>7.2489999999999997</v>
      </c>
      <c r="E268">
        <f t="shared" si="16"/>
        <v>635012.4</v>
      </c>
      <c r="F268">
        <f t="shared" si="17"/>
        <v>5.2214544138929092E-2</v>
      </c>
      <c r="G268" s="11" t="s">
        <v>267</v>
      </c>
      <c r="H268" s="4" cm="1">
        <f t="array" ref="H268">_xll.SNL.Clients.Office.Excel.Functions.SPG(G268, "SP_TOTAL_REV", "CY2023")</f>
        <v>12161600</v>
      </c>
      <c r="I268" s="4">
        <f>_xll.SNL.Clients.Office.Excel.Functions.SPG(G268,"IQ_AVG_DILUT_SHARES_OUT","CY2023")</f>
        <v>87600000</v>
      </c>
      <c r="J268" s="5">
        <f>_xll.SNL.Clients.Office.Excel.Functions.SPG(G268, "IQ_DILUT_EPS_NORM", "CY2023")</f>
        <v>7.2489999999999997</v>
      </c>
      <c r="K268">
        <f t="shared" si="18"/>
        <v>635012.4</v>
      </c>
      <c r="L268">
        <f t="shared" si="19"/>
        <v>5.2214544138929092E-2</v>
      </c>
    </row>
    <row r="269" spans="1:12" x14ac:dyDescent="0.3">
      <c r="A269" s="11" t="s">
        <v>268</v>
      </c>
      <c r="B269" s="4" cm="1">
        <f t="array" ref="B269">_xll.SNL.Clients.Office.Excel.Functions.SPG(A269, "SP_TOTAL_REV", "CY2023")</f>
        <v>14317147</v>
      </c>
      <c r="C269" s="4">
        <f>_xll.SNL.Clients.Office.Excel.Functions.SPG(A269,"IQ_AVG_DILUT_SHARES_OUT","CY2023")</f>
        <v>1337936500</v>
      </c>
      <c r="D269" s="5">
        <f>_xll.SNL.Clients.Office.Excel.Functions.SPG(A269, "IQ_DILUT_EPS_NORM", "CY2023")</f>
        <v>1.8979999999999999</v>
      </c>
      <c r="E269">
        <f t="shared" si="16"/>
        <v>2539403.477</v>
      </c>
      <c r="F269">
        <f t="shared" si="17"/>
        <v>0.17736798239202264</v>
      </c>
      <c r="G269" s="11" t="s">
        <v>268</v>
      </c>
      <c r="H269" s="4" cm="1">
        <f t="array" ref="H269">_xll.SNL.Clients.Office.Excel.Functions.SPG(G269, "SP_TOTAL_REV", "CY2023")</f>
        <v>14317147</v>
      </c>
      <c r="I269" s="4">
        <f>_xll.SNL.Clients.Office.Excel.Functions.SPG(G269,"IQ_AVG_DILUT_SHARES_OUT","CY2023")</f>
        <v>1337936500</v>
      </c>
      <c r="J269" s="5">
        <f>_xll.SNL.Clients.Office.Excel.Functions.SPG(G269, "IQ_DILUT_EPS_NORM", "CY2023")</f>
        <v>1.8979999999999999</v>
      </c>
      <c r="K269">
        <f t="shared" si="18"/>
        <v>2539403.477</v>
      </c>
      <c r="L269">
        <f t="shared" si="19"/>
        <v>0.17736798239202264</v>
      </c>
    </row>
    <row r="270" spans="1:12" x14ac:dyDescent="0.3">
      <c r="A270" s="11" t="s">
        <v>269</v>
      </c>
      <c r="B270" s="4" cm="1">
        <f t="array" ref="B270">_xll.SNL.Clients.Office.Excel.Functions.SPG(A270, "SP_TOTAL_REV", "CY2023")</f>
        <v>6345900</v>
      </c>
      <c r="C270" s="4">
        <f>_xll.SNL.Clients.Office.Excel.Functions.SPG(A270,"IQ_AVG_DILUT_SHARES_OUT","CY2023")</f>
        <v>145900000</v>
      </c>
      <c r="D270" s="5">
        <f>_xll.SNL.Clients.Office.Excel.Functions.SPG(A270, "IQ_DILUT_EPS_NORM", "CY2023")</f>
        <v>6.1479999999999997</v>
      </c>
      <c r="E270">
        <f t="shared" si="16"/>
        <v>896993.2</v>
      </c>
      <c r="F270">
        <f t="shared" si="17"/>
        <v>0.14135003703178428</v>
      </c>
      <c r="G270" s="11" t="s">
        <v>269</v>
      </c>
      <c r="H270" s="4" cm="1">
        <f t="array" ref="H270">_xll.SNL.Clients.Office.Excel.Functions.SPG(G270, "SP_TOTAL_REV", "CY2023")</f>
        <v>6345900</v>
      </c>
      <c r="I270" s="4">
        <f>_xll.SNL.Clients.Office.Excel.Functions.SPG(G270,"IQ_AVG_DILUT_SHARES_OUT","CY2023")</f>
        <v>145900000</v>
      </c>
      <c r="J270" s="5">
        <f>_xll.SNL.Clients.Office.Excel.Functions.SPG(G270, "IQ_DILUT_EPS_NORM", "CY2023")</f>
        <v>6.1479999999999997</v>
      </c>
      <c r="K270">
        <f t="shared" si="18"/>
        <v>896993.2</v>
      </c>
      <c r="L270">
        <f t="shared" si="19"/>
        <v>0.14135003703178428</v>
      </c>
    </row>
    <row r="271" spans="1:12" x14ac:dyDescent="0.3">
      <c r="A271" s="11" t="s">
        <v>270</v>
      </c>
      <c r="B271" s="4" cm="1">
        <f t="array" ref="B271">_xll.SNL.Clients.Office.Excel.Functions.SPG(A271, "SP_TOTAL_REV", "CY2023")</f>
        <v>10372000</v>
      </c>
      <c r="C271" s="4">
        <f>_xll.SNL.Clients.Office.Excel.Functions.SPG(A271,"IQ_AVG_DILUT_SHARES_OUT","CY2023")</f>
        <v>765000000</v>
      </c>
      <c r="D271" s="5">
        <f>_xll.SNL.Clients.Office.Excel.Functions.SPG(A271, "IQ_DILUT_EPS_NORM", "CY2023")</f>
        <v>1.198</v>
      </c>
      <c r="E271">
        <f t="shared" si="16"/>
        <v>916470</v>
      </c>
      <c r="F271">
        <f t="shared" si="17"/>
        <v>8.836000771307366E-2</v>
      </c>
      <c r="G271" s="11" t="s">
        <v>270</v>
      </c>
      <c r="H271" s="4" cm="1">
        <f t="array" ref="H271">_xll.SNL.Clients.Office.Excel.Functions.SPG(G271, "SP_TOTAL_REV", "CY2023")</f>
        <v>10372000</v>
      </c>
      <c r="I271" s="4">
        <f>_xll.SNL.Clients.Office.Excel.Functions.SPG(G271,"IQ_AVG_DILUT_SHARES_OUT","CY2023")</f>
        <v>765000000</v>
      </c>
      <c r="J271" s="5">
        <f>_xll.SNL.Clients.Office.Excel.Functions.SPG(G271, "IQ_DILUT_EPS_NORM", "CY2023")</f>
        <v>1.198</v>
      </c>
      <c r="K271">
        <f t="shared" si="18"/>
        <v>916470</v>
      </c>
      <c r="L271">
        <f t="shared" si="19"/>
        <v>8.836000771307366E-2</v>
      </c>
    </row>
    <row r="272" spans="1:12" x14ac:dyDescent="0.3">
      <c r="A272" s="11" t="s">
        <v>271</v>
      </c>
      <c r="B272" s="4" cm="1">
        <f t="array" ref="B272">_xll.SNL.Clients.Office.Excel.Functions.SPG(A272, "SP_TOTAL_REV", "CY2023")</f>
        <v>15438000</v>
      </c>
      <c r="C272" s="4">
        <f>_xll.SNL.Clients.Office.Excel.Functions.SPG(A272,"IQ_AVG_DILUT_SHARES_OUT","CY2023")</f>
        <v>138000000</v>
      </c>
      <c r="D272" s="5">
        <f>_xll.SNL.Clients.Office.Excel.Functions.SPG(A272, "IQ_DILUT_EPS_NORM", "CY2023")</f>
        <v>4.9800000000000004</v>
      </c>
      <c r="E272">
        <f t="shared" si="16"/>
        <v>687240</v>
      </c>
      <c r="F272">
        <f t="shared" si="17"/>
        <v>4.4516129032258066E-2</v>
      </c>
      <c r="G272" s="11" t="s">
        <v>271</v>
      </c>
      <c r="H272" s="4" cm="1">
        <f t="array" ref="H272">_xll.SNL.Clients.Office.Excel.Functions.SPG(G272, "SP_TOTAL_REV", "CY2023")</f>
        <v>15438000</v>
      </c>
      <c r="I272" s="4">
        <f>_xll.SNL.Clients.Office.Excel.Functions.SPG(G272,"IQ_AVG_DILUT_SHARES_OUT","CY2023")</f>
        <v>138000000</v>
      </c>
      <c r="J272" s="5">
        <f>_xll.SNL.Clients.Office.Excel.Functions.SPG(G272, "IQ_DILUT_EPS_NORM", "CY2023")</f>
        <v>4.9800000000000004</v>
      </c>
      <c r="K272">
        <f t="shared" si="18"/>
        <v>687240</v>
      </c>
      <c r="L272">
        <f t="shared" si="19"/>
        <v>4.4516129032258066E-2</v>
      </c>
    </row>
    <row r="273" spans="1:12" x14ac:dyDescent="0.3">
      <c r="A273" s="11" t="s">
        <v>272</v>
      </c>
      <c r="B273" s="4" cm="1">
        <f t="array" ref="B273">_xll.SNL.Clients.Office.Excel.Functions.SPG(A273, "SP_TOTAL_REV", "CY2023")</f>
        <v>34233366</v>
      </c>
      <c r="C273" s="4">
        <f>_xll.SNL.Clients.Office.Excel.Functions.SPG(A273,"IQ_AVG_DILUT_SHARES_OUT","CY2023")</f>
        <v>283319000</v>
      </c>
      <c r="D273" s="5">
        <f>_xll.SNL.Clients.Office.Excel.Functions.SPG(A273, "IQ_DILUT_EPS_NORM", "CY2023")</f>
        <v>11.507</v>
      </c>
      <c r="E273">
        <f t="shared" si="16"/>
        <v>3260151.733</v>
      </c>
      <c r="F273">
        <f t="shared" si="17"/>
        <v>9.5233163253651429E-2</v>
      </c>
      <c r="G273" s="11" t="s">
        <v>272</v>
      </c>
      <c r="H273" s="4" cm="1">
        <f t="array" ref="H273">_xll.SNL.Clients.Office.Excel.Functions.SPG(G273, "SP_TOTAL_REV", "CY2023")</f>
        <v>34233366</v>
      </c>
      <c r="I273" s="4">
        <f>_xll.SNL.Clients.Office.Excel.Functions.SPG(G273,"IQ_AVG_DILUT_SHARES_OUT","CY2023")</f>
        <v>283319000</v>
      </c>
      <c r="J273" s="5">
        <f>_xll.SNL.Clients.Office.Excel.Functions.SPG(G273, "IQ_DILUT_EPS_NORM", "CY2023")</f>
        <v>11.507</v>
      </c>
      <c r="K273">
        <f t="shared" si="18"/>
        <v>3260151.733</v>
      </c>
      <c r="L273">
        <f t="shared" si="19"/>
        <v>9.5233163253651429E-2</v>
      </c>
    </row>
    <row r="274" spans="1:12" x14ac:dyDescent="0.3">
      <c r="A274" s="11" t="s">
        <v>273</v>
      </c>
      <c r="B274" s="4" cm="1">
        <f t="array" ref="B274">_xll.SNL.Clients.Office.Excel.Functions.SPG(A274, "SP_TOTAL_REV", "CY2023")</f>
        <v>4981900</v>
      </c>
      <c r="C274" s="4">
        <f>_xll.SNL.Clients.Office.Excel.Functions.SPG(A274,"IQ_AVG_DILUT_SHARES_OUT","CY2023")</f>
        <v>35700000</v>
      </c>
      <c r="D274" s="5">
        <f>_xll.SNL.Clients.Office.Excel.Functions.SPG(A274, "IQ_DILUT_EPS_NORM", "CY2023")</f>
        <v>13.831</v>
      </c>
      <c r="E274">
        <f t="shared" si="16"/>
        <v>493766.7</v>
      </c>
      <c r="F274">
        <f t="shared" si="17"/>
        <v>9.9112125895742587E-2</v>
      </c>
      <c r="G274" s="11" t="s">
        <v>273</v>
      </c>
      <c r="H274" s="4" cm="1">
        <f t="array" ref="H274">_xll.SNL.Clients.Office.Excel.Functions.SPG(G274, "SP_TOTAL_REV", "CY2023")</f>
        <v>4981900</v>
      </c>
      <c r="I274" s="4">
        <f>_xll.SNL.Clients.Office.Excel.Functions.SPG(G274,"IQ_AVG_DILUT_SHARES_OUT","CY2023")</f>
        <v>35700000</v>
      </c>
      <c r="J274" s="5">
        <f>_xll.SNL.Clients.Office.Excel.Functions.SPG(G274, "IQ_DILUT_EPS_NORM", "CY2023")</f>
        <v>13.831</v>
      </c>
      <c r="K274">
        <f t="shared" si="18"/>
        <v>493766.7</v>
      </c>
      <c r="L274">
        <f t="shared" si="19"/>
        <v>9.9112125895742587E-2</v>
      </c>
    </row>
    <row r="275" spans="1:12" x14ac:dyDescent="0.3">
      <c r="A275" s="11" t="s">
        <v>274</v>
      </c>
      <c r="B275" s="4" cm="1">
        <f t="array" ref="B275">_xll.SNL.Clients.Office.Excel.Functions.SPG(A275, "SP_TOTAL_REV", "CY2023")</f>
        <v>32854000</v>
      </c>
      <c r="C275" s="4">
        <f>_xll.SNL.Clients.Office.Excel.Functions.SPG(A275,"IQ_AVG_DILUT_SHARES_OUT","CY2023")</f>
        <v>492290000</v>
      </c>
      <c r="D275" s="5">
        <f>_xll.SNL.Clients.Office.Excel.Functions.SPG(A275, "IQ_DILUT_EPS_NORM", "CY2023")</f>
        <v>10.111000000000001</v>
      </c>
      <c r="E275">
        <f t="shared" si="16"/>
        <v>4977544.1900000004</v>
      </c>
      <c r="F275">
        <f t="shared" si="17"/>
        <v>0.15150496712729045</v>
      </c>
      <c r="G275" s="11" t="s">
        <v>274</v>
      </c>
      <c r="H275" s="4" cm="1">
        <f t="array" ref="H275">_xll.SNL.Clients.Office.Excel.Functions.SPG(G275, "SP_TOTAL_REV", "CY2023")</f>
        <v>32854000</v>
      </c>
      <c r="I275" s="4">
        <f>_xll.SNL.Clients.Office.Excel.Functions.SPG(G275,"IQ_AVG_DILUT_SHARES_OUT","CY2023")</f>
        <v>492290000</v>
      </c>
      <c r="J275" s="5">
        <f>_xll.SNL.Clients.Office.Excel.Functions.SPG(G275, "IQ_DILUT_EPS_NORM", "CY2023")</f>
        <v>10.111000000000001</v>
      </c>
      <c r="K275">
        <f t="shared" si="18"/>
        <v>4977544.1900000004</v>
      </c>
      <c r="L275">
        <f t="shared" si="19"/>
        <v>0.15150496712729045</v>
      </c>
    </row>
    <row r="276" spans="1:12" x14ac:dyDescent="0.3">
      <c r="A276" s="11" t="s">
        <v>275</v>
      </c>
      <c r="B276" s="4" cm="1">
        <f t="array" ref="B276">_xll.SNL.Clients.Office.Excel.Functions.SPG(A276, "SP_TOTAL_REV", "CY2023")</f>
        <v>22726317</v>
      </c>
      <c r="C276" s="4">
        <f>_xll.SNL.Clients.Office.Excel.Functions.SPG(A276,"IQ_AVG_DILUT_SHARES_OUT","CY2023")</f>
        <v>230977326</v>
      </c>
      <c r="D276" s="5">
        <f>_xll.SNL.Clients.Office.Excel.Functions.SPG(A276, "IQ_DILUT_EPS_NORM", "CY2023")</f>
        <v>1.83</v>
      </c>
      <c r="E276">
        <f t="shared" si="16"/>
        <v>422688.50658000004</v>
      </c>
      <c r="F276">
        <f t="shared" si="17"/>
        <v>1.8599076417881527E-2</v>
      </c>
      <c r="G276" s="11" t="s">
        <v>275</v>
      </c>
      <c r="H276" s="4" cm="1">
        <f t="array" ref="H276">_xll.SNL.Clients.Office.Excel.Functions.SPG(G276, "SP_TOTAL_REV", "CY2023")</f>
        <v>22726317</v>
      </c>
      <c r="I276" s="4">
        <f>_xll.SNL.Clients.Office.Excel.Functions.SPG(G276,"IQ_AVG_DILUT_SHARES_OUT","CY2023")</f>
        <v>230977326</v>
      </c>
      <c r="J276" s="5">
        <f>_xll.SNL.Clients.Office.Excel.Functions.SPG(G276, "IQ_DILUT_EPS_NORM", "CY2023")</f>
        <v>1.83</v>
      </c>
      <c r="K276">
        <f t="shared" si="18"/>
        <v>422688.50658000004</v>
      </c>
      <c r="L276">
        <f t="shared" si="19"/>
        <v>1.8599076417881527E-2</v>
      </c>
    </row>
    <row r="277" spans="1:12" x14ac:dyDescent="0.3">
      <c r="A277" s="11" t="s">
        <v>276</v>
      </c>
      <c r="B277" s="4" cm="1">
        <f t="array" ref="B277">_xll.SNL.Clients.Office.Excel.Functions.SPG(A277, "SP_TOTAL_REV", "CY2023")</f>
        <v>13866000</v>
      </c>
      <c r="C277" s="4">
        <f>_xll.SNL.Clients.Office.Excel.Functions.SPG(A277,"IQ_AVG_DILUT_SHARES_OUT","CY2023")</f>
        <v>268300000</v>
      </c>
      <c r="D277" s="5">
        <f>_xll.SNL.Clients.Office.Excel.Functions.SPG(A277, "IQ_DILUT_EPS_NORM", "CY2023")</f>
        <v>2.9510000000000001</v>
      </c>
      <c r="E277">
        <f t="shared" si="16"/>
        <v>791753.3</v>
      </c>
      <c r="F277">
        <f t="shared" si="17"/>
        <v>5.710033895860378E-2</v>
      </c>
      <c r="G277" s="11" t="s">
        <v>276</v>
      </c>
      <c r="H277" s="4" cm="1">
        <f t="array" ref="H277">_xll.SNL.Clients.Office.Excel.Functions.SPG(G277, "SP_TOTAL_REV", "CY2023")</f>
        <v>13866000</v>
      </c>
      <c r="I277" s="4">
        <f>_xll.SNL.Clients.Office.Excel.Functions.SPG(G277,"IQ_AVG_DILUT_SHARES_OUT","CY2023")</f>
        <v>268300000</v>
      </c>
      <c r="J277" s="5">
        <f>_xll.SNL.Clients.Office.Excel.Functions.SPG(G277, "IQ_DILUT_EPS_NORM", "CY2023")</f>
        <v>2.9510000000000001</v>
      </c>
      <c r="K277">
        <f t="shared" si="18"/>
        <v>791753.3</v>
      </c>
      <c r="L277">
        <f t="shared" si="19"/>
        <v>5.710033895860378E-2</v>
      </c>
    </row>
    <row r="278" spans="1:12" x14ac:dyDescent="0.3">
      <c r="A278" s="11" t="s">
        <v>277</v>
      </c>
      <c r="B278" s="4" cm="1">
        <f t="array" ref="B278">_xll.SNL.Clients.Office.Excel.Functions.SPG(A278, "SP_TOTAL_REV", "CY2023")</f>
        <v>67571000</v>
      </c>
      <c r="C278" s="4">
        <f>_xll.SNL.Clients.Office.Excel.Functions.SPG(A278,"IQ_AVG_DILUT_SHARES_OUT","CY2023")</f>
        <v>251200000</v>
      </c>
      <c r="D278" s="5">
        <f>_xll.SNL.Clients.Office.Excel.Functions.SPG(A278, "IQ_DILUT_EPS_NORM", "CY2023")</f>
        <v>20.536000000000001</v>
      </c>
      <c r="E278">
        <f t="shared" si="16"/>
        <v>5158643.2</v>
      </c>
      <c r="F278">
        <f t="shared" si="17"/>
        <v>7.6344041082713004E-2</v>
      </c>
      <c r="G278" s="11" t="s">
        <v>277</v>
      </c>
      <c r="H278" s="4" cm="1">
        <f t="array" ref="H278">_xll.SNL.Clients.Office.Excel.Functions.SPG(G278, "SP_TOTAL_REV", "CY2023")</f>
        <v>67571000</v>
      </c>
      <c r="I278" s="4">
        <f>_xll.SNL.Clients.Office.Excel.Functions.SPG(G278,"IQ_AVG_DILUT_SHARES_OUT","CY2023")</f>
        <v>251200000</v>
      </c>
      <c r="J278" s="5">
        <f>_xll.SNL.Clients.Office.Excel.Functions.SPG(G278, "IQ_DILUT_EPS_NORM", "CY2023")</f>
        <v>20.536000000000001</v>
      </c>
      <c r="K278">
        <f t="shared" si="18"/>
        <v>5158643.2</v>
      </c>
      <c r="L278">
        <f t="shared" si="19"/>
        <v>7.6344041082713004E-2</v>
      </c>
    </row>
    <row r="279" spans="1:12" x14ac:dyDescent="0.3">
      <c r="A279" s="11" t="s">
        <v>278</v>
      </c>
      <c r="B279" s="4" cm="1">
        <f t="array" ref="B279">_xll.SNL.Clients.Office.Excel.Functions.SPG(A279, "SP_TOTAL_REV", "CY2023")</f>
        <v>15855000</v>
      </c>
      <c r="C279" s="4">
        <f>_xll.SNL.Clients.Office.Excel.Functions.SPG(A279,"IQ_AVG_DILUT_SHARES_OUT","CY2023")</f>
        <v>227810000</v>
      </c>
      <c r="D279" s="5">
        <f>_xll.SNL.Clients.Office.Excel.Functions.SPG(A279, "IQ_DILUT_EPS_NORM", "CY2023")</f>
        <v>5.0220000000000002</v>
      </c>
      <c r="E279">
        <f t="shared" si="16"/>
        <v>1144061.82</v>
      </c>
      <c r="F279">
        <f t="shared" si="17"/>
        <v>7.2157793755912969E-2</v>
      </c>
      <c r="G279" s="11" t="s">
        <v>278</v>
      </c>
      <c r="H279" s="4" cm="1">
        <f t="array" ref="H279">_xll.SNL.Clients.Office.Excel.Functions.SPG(G279, "SP_TOTAL_REV", "CY2023")</f>
        <v>15855000</v>
      </c>
      <c r="I279" s="4">
        <f>_xll.SNL.Clients.Office.Excel.Functions.SPG(G279,"IQ_AVG_DILUT_SHARES_OUT","CY2023")</f>
        <v>227810000</v>
      </c>
      <c r="J279" s="5">
        <f>_xll.SNL.Clients.Office.Excel.Functions.SPG(G279, "IQ_DILUT_EPS_NORM", "CY2023")</f>
        <v>5.0220000000000002</v>
      </c>
      <c r="K279">
        <f t="shared" si="18"/>
        <v>1144061.82</v>
      </c>
      <c r="L279">
        <f t="shared" si="19"/>
        <v>7.2157793755912969E-2</v>
      </c>
    </row>
    <row r="280" spans="1:12" x14ac:dyDescent="0.3">
      <c r="A280" s="11" t="s">
        <v>279</v>
      </c>
      <c r="B280" s="4" cm="1">
        <f t="array" ref="B280">_xll.SNL.Clients.Office.Excel.Functions.SPG(A280, "SP_TOTAL_REV", "CY2023")</f>
        <v>86377000</v>
      </c>
      <c r="C280" s="4">
        <f>_xll.SNL.Clients.Office.Excel.Functions.SPG(A280,"IQ_AVG_DILUT_SHARES_OUT","CY2023")</f>
        <v>584000000</v>
      </c>
      <c r="D280" s="5">
        <f>_xll.SNL.Clients.Office.Excel.Functions.SPG(A280, "IQ_DILUT_EPS_NORM", "CY2023")</f>
        <v>10.999000000000001</v>
      </c>
      <c r="E280">
        <f t="shared" si="16"/>
        <v>6423416</v>
      </c>
      <c r="F280">
        <f t="shared" si="17"/>
        <v>7.4364888801417048E-2</v>
      </c>
      <c r="G280" s="11" t="s">
        <v>279</v>
      </c>
      <c r="H280" s="4" cm="1">
        <f t="array" ref="H280">_xll.SNL.Clients.Office.Excel.Functions.SPG(G280, "SP_TOTAL_REV", "CY2023")</f>
        <v>86377000</v>
      </c>
      <c r="I280" s="4">
        <f>_xll.SNL.Clients.Office.Excel.Functions.SPG(G280,"IQ_AVG_DILUT_SHARES_OUT","CY2023")</f>
        <v>584000000</v>
      </c>
      <c r="J280" s="5">
        <f>_xll.SNL.Clients.Office.Excel.Functions.SPG(G280, "IQ_DILUT_EPS_NORM", "CY2023")</f>
        <v>10.999000000000001</v>
      </c>
      <c r="K280">
        <f t="shared" si="18"/>
        <v>6423416</v>
      </c>
      <c r="L280">
        <f t="shared" si="19"/>
        <v>7.4364888801417048E-2</v>
      </c>
    </row>
    <row r="281" spans="1:12" x14ac:dyDescent="0.3">
      <c r="A281" s="11" t="s">
        <v>280</v>
      </c>
      <c r="B281" s="4" cm="1">
        <f t="array" ref="B281">_xll.SNL.Clients.Office.Excel.Functions.SPG(A281, "SP_TOTAL_REV", "CY2023")</f>
        <v>9619278</v>
      </c>
      <c r="C281" s="4">
        <f>_xll.SNL.Clients.Office.Excel.Functions.SPG(A281,"IQ_AVG_DILUT_SHARES_OUT","CY2023")</f>
        <v>127060000</v>
      </c>
      <c r="D281" s="5">
        <f>_xll.SNL.Clients.Office.Excel.Functions.SPG(A281, "IQ_DILUT_EPS_NORM", "CY2023")</f>
        <v>11.086</v>
      </c>
      <c r="E281">
        <f t="shared" si="16"/>
        <v>1408587.16</v>
      </c>
      <c r="F281">
        <f t="shared" si="17"/>
        <v>0.14643377184857323</v>
      </c>
      <c r="G281" s="11" t="s">
        <v>280</v>
      </c>
      <c r="H281" s="4" cm="1">
        <f t="array" ref="H281">_xll.SNL.Clients.Office.Excel.Functions.SPG(G281, "SP_TOTAL_REV", "CY2023")</f>
        <v>9619278</v>
      </c>
      <c r="I281" s="4">
        <f>_xll.SNL.Clients.Office.Excel.Functions.SPG(G281,"IQ_AVG_DILUT_SHARES_OUT","CY2023")</f>
        <v>127060000</v>
      </c>
      <c r="J281" s="5">
        <f>_xll.SNL.Clients.Office.Excel.Functions.SPG(G281, "IQ_DILUT_EPS_NORM", "CY2023")</f>
        <v>11.086</v>
      </c>
      <c r="K281">
        <f t="shared" si="18"/>
        <v>1408587.16</v>
      </c>
      <c r="L281">
        <f t="shared" si="19"/>
        <v>0.14643377184857323</v>
      </c>
    </row>
    <row r="282" spans="1:12" x14ac:dyDescent="0.3">
      <c r="A282" s="11" t="s">
        <v>281</v>
      </c>
      <c r="B282" s="4" cm="1">
        <f t="array" ref="B282">_xll.SNL.Clients.Office.Excel.Functions.SPG(A282, "SP_TOTAL_REV", "CY2023")</f>
        <v>41107000</v>
      </c>
      <c r="C282" s="4">
        <f>_xll.SNL.Clients.Office.Excel.Functions.SPG(A282,"IQ_AVG_DILUT_SHARES_OUT","CY2023")</f>
        <v>326000000</v>
      </c>
      <c r="D282" s="5">
        <f>_xll.SNL.Clients.Office.Excel.Functions.SPG(A282, "IQ_DILUT_EPS_NORM", "CY2023")</f>
        <v>6.016</v>
      </c>
      <c r="E282">
        <f t="shared" si="16"/>
        <v>1961216</v>
      </c>
      <c r="F282">
        <f t="shared" si="17"/>
        <v>4.7710025056559711E-2</v>
      </c>
      <c r="G282" s="11" t="s">
        <v>281</v>
      </c>
      <c r="H282" s="4" cm="1">
        <f t="array" ref="H282">_xll.SNL.Clients.Office.Excel.Functions.SPG(G282, "SP_TOTAL_REV", "CY2023")</f>
        <v>41107000</v>
      </c>
      <c r="I282" s="4">
        <f>_xll.SNL.Clients.Office.Excel.Functions.SPG(G282,"IQ_AVG_DILUT_SHARES_OUT","CY2023")</f>
        <v>326000000</v>
      </c>
      <c r="J282" s="5">
        <f>_xll.SNL.Clients.Office.Excel.Functions.SPG(G282, "IQ_DILUT_EPS_NORM", "CY2023")</f>
        <v>6.016</v>
      </c>
      <c r="K282">
        <f t="shared" si="18"/>
        <v>1961216</v>
      </c>
      <c r="L282">
        <f t="shared" si="19"/>
        <v>4.7710025056559711E-2</v>
      </c>
    </row>
    <row r="283" spans="1:12" x14ac:dyDescent="0.3">
      <c r="A283" s="11" t="s">
        <v>282</v>
      </c>
      <c r="B283" s="4" cm="1">
        <f t="array" ref="B283">_xll.SNL.Clients.Office.Excel.Functions.SPG(A283, "SP_TOTAL_REV", "CY2023")</f>
        <v>9418362</v>
      </c>
      <c r="C283" s="4">
        <f>_xll.SNL.Clients.Office.Excel.Functions.SPG(A283,"IQ_AVG_DILUT_SHARES_OUT","CY2023")</f>
        <v>167002000</v>
      </c>
      <c r="D283" s="5">
        <f>_xll.SNL.Clients.Office.Excel.Functions.SPG(A283, "IQ_DILUT_EPS_NORM", "CY2023")</f>
        <v>13.544</v>
      </c>
      <c r="E283">
        <f t="shared" si="16"/>
        <v>2261875.088</v>
      </c>
      <c r="F283">
        <f t="shared" si="17"/>
        <v>0.24015588782847802</v>
      </c>
      <c r="G283" s="11" t="s">
        <v>282</v>
      </c>
      <c r="H283" s="4" cm="1">
        <f t="array" ref="H283">_xll.SNL.Clients.Office.Excel.Functions.SPG(G283, "SP_TOTAL_REV", "CY2023")</f>
        <v>9418362</v>
      </c>
      <c r="I283" s="4">
        <f>_xll.SNL.Clients.Office.Excel.Functions.SPG(G283,"IQ_AVG_DILUT_SHARES_OUT","CY2023")</f>
        <v>167002000</v>
      </c>
      <c r="J283" s="5">
        <f>_xll.SNL.Clients.Office.Excel.Functions.SPG(G283, "IQ_DILUT_EPS_NORM", "CY2023")</f>
        <v>13.544</v>
      </c>
      <c r="K283">
        <f t="shared" si="18"/>
        <v>2261875.088</v>
      </c>
      <c r="L283">
        <f t="shared" si="19"/>
        <v>0.24015588782847802</v>
      </c>
    </row>
    <row r="284" spans="1:12" x14ac:dyDescent="0.3">
      <c r="A284" s="11" t="s">
        <v>283</v>
      </c>
      <c r="B284" s="4" cm="1">
        <f t="array" ref="B284">_xll.SNL.Clients.Office.Excel.Functions.SPG(A284, "SP_TOTAL_REV", "CY2023")</f>
        <v>149348000</v>
      </c>
      <c r="C284" s="4">
        <f>_xll.SNL.Clients.Office.Excel.Functions.SPG(A284,"IQ_AVG_DILUT_SHARES_OUT","CY2023")</f>
        <v>409000000</v>
      </c>
      <c r="D284" s="5">
        <f>_xll.SNL.Clients.Office.Excel.Functions.SPG(A284, "IQ_DILUT_EPS_NORM", "CY2023")</f>
        <v>17.196999999999999</v>
      </c>
      <c r="E284">
        <f t="shared" si="16"/>
        <v>7033573</v>
      </c>
      <c r="F284">
        <f t="shared" si="17"/>
        <v>4.7095193775611326E-2</v>
      </c>
      <c r="G284" s="11" t="s">
        <v>283</v>
      </c>
      <c r="H284" s="4" cm="1">
        <f t="array" ref="H284">_xll.SNL.Clients.Office.Excel.Functions.SPG(G284, "SP_TOTAL_REV", "CY2023")</f>
        <v>149348000</v>
      </c>
      <c r="I284" s="4">
        <f>_xll.SNL.Clients.Office.Excel.Functions.SPG(G284,"IQ_AVG_DILUT_SHARES_OUT","CY2023")</f>
        <v>409000000</v>
      </c>
      <c r="J284" s="5">
        <f>_xll.SNL.Clients.Office.Excel.Functions.SPG(G284, "IQ_DILUT_EPS_NORM", "CY2023")</f>
        <v>17.196999999999999</v>
      </c>
      <c r="K284">
        <f t="shared" si="18"/>
        <v>7033573</v>
      </c>
      <c r="L284">
        <f t="shared" si="19"/>
        <v>4.7095193775611326E-2</v>
      </c>
    </row>
    <row r="285" spans="1:12" x14ac:dyDescent="0.3">
      <c r="A285" s="11" t="s">
        <v>284</v>
      </c>
      <c r="B285" s="4" cm="1">
        <f t="array" ref="B285">_xll.SNL.Clients.Office.Excel.Functions.SPG(A285, "SP_TOTAL_REV", "CY2023")</f>
        <v>752547</v>
      </c>
      <c r="C285" s="4">
        <f>_xll.SNL.Clients.Office.Excel.Functions.SPG(A285,"IQ_AVG_DILUT_SHARES_OUT","CY2023")</f>
        <v>37654000</v>
      </c>
      <c r="D285" s="5">
        <f>_xll.SNL.Clients.Office.Excel.Functions.SPG(A285, "IQ_DILUT_EPS_NORM", "CY2023")</f>
        <v>5.5220000000000002</v>
      </c>
      <c r="E285">
        <f t="shared" si="16"/>
        <v>207925.38800000001</v>
      </c>
      <c r="F285">
        <f t="shared" si="17"/>
        <v>0.27629555097555369</v>
      </c>
      <c r="G285" s="11" t="s">
        <v>284</v>
      </c>
      <c r="H285" s="4" cm="1">
        <f t="array" ref="H285">_xll.SNL.Clients.Office.Excel.Functions.SPG(G285, "SP_TOTAL_REV", "CY2023")</f>
        <v>752547</v>
      </c>
      <c r="I285" s="4">
        <f>_xll.SNL.Clients.Office.Excel.Functions.SPG(G285,"IQ_AVG_DILUT_SHARES_OUT","CY2023")</f>
        <v>37654000</v>
      </c>
      <c r="J285" s="5">
        <f>_xll.SNL.Clients.Office.Excel.Functions.SPG(G285, "IQ_DILUT_EPS_NORM", "CY2023")</f>
        <v>5.5220000000000002</v>
      </c>
      <c r="K285">
        <f t="shared" si="18"/>
        <v>207925.38800000001</v>
      </c>
      <c r="L285">
        <f t="shared" si="19"/>
        <v>0.27629555097555369</v>
      </c>
    </row>
    <row r="286" spans="1:12" x14ac:dyDescent="0.3">
      <c r="A286" s="11" t="s">
        <v>285</v>
      </c>
      <c r="B286" s="4" cm="1">
        <f t="array" ref="B286">_xll.SNL.Clients.Office.Excel.Functions.SPG(A286, "SP_TOTAL_REV", "CY2023")</f>
        <v>6300000</v>
      </c>
      <c r="C286" s="4">
        <f>_xll.SNL.Clients.Office.Excel.Functions.SPG(A286,"IQ_AVG_DILUT_SHARES_OUT","CY2023")</f>
        <v>302900000</v>
      </c>
      <c r="D286" s="5">
        <f>_xll.SNL.Clients.Office.Excel.Functions.SPG(A286, "IQ_DILUT_EPS_NORM", "CY2023")</f>
        <v>7.0439999999999996</v>
      </c>
      <c r="E286">
        <f t="shared" si="16"/>
        <v>2133627.5999999996</v>
      </c>
      <c r="F286">
        <f t="shared" si="17"/>
        <v>0.33867104761904754</v>
      </c>
      <c r="G286" s="11" t="s">
        <v>285</v>
      </c>
      <c r="H286" s="4" cm="1">
        <f t="array" ref="H286">_xll.SNL.Clients.Office.Excel.Functions.SPG(G286, "SP_TOTAL_REV", "CY2023")</f>
        <v>6300000</v>
      </c>
      <c r="I286" s="4">
        <f>_xll.SNL.Clients.Office.Excel.Functions.SPG(G286,"IQ_AVG_DILUT_SHARES_OUT","CY2023")</f>
        <v>302900000</v>
      </c>
      <c r="J286" s="5">
        <f>_xll.SNL.Clients.Office.Excel.Functions.SPG(G286, "IQ_DILUT_EPS_NORM", "CY2023")</f>
        <v>7.0439999999999996</v>
      </c>
      <c r="K286">
        <f t="shared" si="18"/>
        <v>2133627.5999999996</v>
      </c>
      <c r="L286">
        <f t="shared" si="19"/>
        <v>0.33867104761904754</v>
      </c>
    </row>
    <row r="287" spans="1:12" x14ac:dyDescent="0.3">
      <c r="A287" s="11" t="s">
        <v>286</v>
      </c>
      <c r="B287" s="4" cm="1">
        <f t="array" ref="B287">_xll.SNL.Clients.Office.Excel.Functions.SPG(A287, "SP_TOTAL_REV", "CY2023")</f>
        <v>22819000</v>
      </c>
      <c r="C287" s="4">
        <f>_xll.SNL.Clients.Office.Excel.Functions.SPG(A287,"IQ_AVG_DILUT_SHARES_OUT","CY2023")</f>
        <v>499000000</v>
      </c>
      <c r="D287" s="5">
        <f>_xll.SNL.Clients.Office.Excel.Functions.SPG(A287, "IQ_DILUT_EPS_NORM", "CY2023")</f>
        <v>6.6360000000000001</v>
      </c>
      <c r="E287">
        <f t="shared" si="16"/>
        <v>3311364</v>
      </c>
      <c r="F287">
        <f t="shared" si="17"/>
        <v>0.14511433454577327</v>
      </c>
      <c r="G287" s="11" t="s">
        <v>286</v>
      </c>
      <c r="H287" s="4" cm="1">
        <f t="array" ref="H287">_xll.SNL.Clients.Office.Excel.Functions.SPG(G287, "SP_TOTAL_REV", "CY2023")</f>
        <v>22819000</v>
      </c>
      <c r="I287" s="4">
        <f>_xll.SNL.Clients.Office.Excel.Functions.SPG(G287,"IQ_AVG_DILUT_SHARES_OUT","CY2023")</f>
        <v>499000000</v>
      </c>
      <c r="J287" s="5">
        <f>_xll.SNL.Clients.Office.Excel.Functions.SPG(G287, "IQ_DILUT_EPS_NORM", "CY2023")</f>
        <v>6.6360000000000001</v>
      </c>
      <c r="K287">
        <f t="shared" si="18"/>
        <v>3311364</v>
      </c>
      <c r="L287">
        <f t="shared" si="19"/>
        <v>0.14511433454577327</v>
      </c>
    </row>
    <row r="288" spans="1:12" x14ac:dyDescent="0.3">
      <c r="A288" s="11" t="s">
        <v>287</v>
      </c>
      <c r="B288" s="4" cm="1">
        <f t="array" ref="B288">_xll.SNL.Clients.Office.Excel.Functions.SPG(A288, "SP_TOTAL_REV", "CY2023")</f>
        <v>6777000</v>
      </c>
      <c r="C288" s="4">
        <f>_xll.SNL.Clients.Office.Excel.Functions.SPG(A288,"IQ_AVG_DILUT_SHARES_OUT","CY2023")</f>
        <v>62100000</v>
      </c>
      <c r="D288" s="5">
        <f>_xll.SNL.Clients.Office.Excel.Functions.SPG(A288, "IQ_DILUT_EPS_NORM", "CY2023")</f>
        <v>14.93</v>
      </c>
      <c r="E288">
        <f t="shared" si="16"/>
        <v>927153</v>
      </c>
      <c r="F288">
        <f t="shared" si="17"/>
        <v>0.13680876494023905</v>
      </c>
      <c r="G288" s="11" t="s">
        <v>287</v>
      </c>
      <c r="H288" s="4" cm="1">
        <f t="array" ref="H288">_xll.SNL.Clients.Office.Excel.Functions.SPG(G288, "SP_TOTAL_REV", "CY2023")</f>
        <v>6777000</v>
      </c>
      <c r="I288" s="4">
        <f>_xll.SNL.Clients.Office.Excel.Functions.SPG(G288,"IQ_AVG_DILUT_SHARES_OUT","CY2023")</f>
        <v>62100000</v>
      </c>
      <c r="J288" s="5">
        <f>_xll.SNL.Clients.Office.Excel.Functions.SPG(G288, "IQ_DILUT_EPS_NORM", "CY2023")</f>
        <v>14.93</v>
      </c>
      <c r="K288">
        <f t="shared" si="18"/>
        <v>927153</v>
      </c>
      <c r="L288">
        <f t="shared" si="19"/>
        <v>0.13680876494023905</v>
      </c>
    </row>
    <row r="289" spans="1:12" x14ac:dyDescent="0.3">
      <c r="A289" s="11" t="s">
        <v>288</v>
      </c>
      <c r="B289" s="4" cm="1">
        <f t="array" ref="B289">_xll.SNL.Clients.Office.Excel.Functions.SPG(A289, "SP_TOTAL_REV", "CY2023")</f>
        <v>7967000</v>
      </c>
      <c r="C289" s="4">
        <f>_xll.SNL.Clients.Office.Excel.Functions.SPG(A289,"IQ_AVG_DILUT_SHARES_OUT","CY2023")</f>
        <v>226000000</v>
      </c>
      <c r="D289" s="5">
        <f>_xll.SNL.Clients.Office.Excel.Functions.SPG(A289, "IQ_DILUT_EPS_NORM", "CY2023")</f>
        <v>3.2709999999999999</v>
      </c>
      <c r="E289">
        <f t="shared" si="16"/>
        <v>739246</v>
      </c>
      <c r="F289">
        <f t="shared" si="17"/>
        <v>9.2788502573114093E-2</v>
      </c>
      <c r="G289" s="11" t="s">
        <v>288</v>
      </c>
      <c r="H289" s="4" cm="1">
        <f t="array" ref="H289">_xll.SNL.Clients.Office.Excel.Functions.SPG(G289, "SP_TOTAL_REV", "CY2023")</f>
        <v>7967000</v>
      </c>
      <c r="I289" s="4">
        <f>_xll.SNL.Clients.Office.Excel.Functions.SPG(G289,"IQ_AVG_DILUT_SHARES_OUT","CY2023")</f>
        <v>226000000</v>
      </c>
      <c r="J289" s="5">
        <f>_xll.SNL.Clients.Office.Excel.Functions.SPG(G289, "IQ_DILUT_EPS_NORM", "CY2023")</f>
        <v>3.2709999999999999</v>
      </c>
      <c r="K289">
        <f t="shared" si="18"/>
        <v>739246</v>
      </c>
      <c r="L289">
        <f t="shared" si="19"/>
        <v>9.2788502573114093E-2</v>
      </c>
    </row>
    <row r="290" spans="1:12" x14ac:dyDescent="0.3">
      <c r="A290" s="11" t="s">
        <v>289</v>
      </c>
      <c r="B290" s="4" cm="1">
        <f t="array" ref="B290">_xll.SNL.Clients.Office.Excel.Functions.SPG(A290, "SP_TOTAL_REV", "CY2023")</f>
        <v>25098000</v>
      </c>
      <c r="C290" s="4">
        <f>_xll.SNL.Clients.Office.Excel.Functions.SPG(A290,"IQ_AVG_DILUT_SHARES_OUT","CY2023")</f>
        <v>946000000</v>
      </c>
      <c r="D290" s="5">
        <f>_xll.SNL.Clients.Office.Excel.Functions.SPG(A290, "IQ_DILUT_EPS_NORM", "CY2023")</f>
        <v>9.407</v>
      </c>
      <c r="E290">
        <f t="shared" si="16"/>
        <v>8899022</v>
      </c>
      <c r="F290">
        <f t="shared" si="17"/>
        <v>0.35457096182962788</v>
      </c>
      <c r="G290" s="11" t="s">
        <v>289</v>
      </c>
      <c r="H290" s="4" cm="1">
        <f t="array" ref="H290">_xll.SNL.Clients.Office.Excel.Functions.SPG(G290, "SP_TOTAL_REV", "CY2023")</f>
        <v>25098000</v>
      </c>
      <c r="I290" s="4">
        <f>_xll.SNL.Clients.Office.Excel.Functions.SPG(G290,"IQ_AVG_DILUT_SHARES_OUT","CY2023")</f>
        <v>946000000</v>
      </c>
      <c r="J290" s="5">
        <f>_xll.SNL.Clients.Office.Excel.Functions.SPG(G290, "IQ_DILUT_EPS_NORM", "CY2023")</f>
        <v>9.407</v>
      </c>
      <c r="K290">
        <f t="shared" si="18"/>
        <v>8899022</v>
      </c>
      <c r="L290">
        <f t="shared" si="19"/>
        <v>0.35457096182962788</v>
      </c>
    </row>
    <row r="291" spans="1:12" x14ac:dyDescent="0.3">
      <c r="A291" s="11" t="s">
        <v>290</v>
      </c>
      <c r="B291" s="4" cm="1">
        <f t="array" ref="B291">_xll.SNL.Clients.Office.Excel.Functions.SPG(A291, "SP_TOTAL_REV", "CY2023")</f>
        <v>3364504</v>
      </c>
      <c r="C291" s="4">
        <f>_xll.SNL.Clients.Office.Excel.Functions.SPG(A291,"IQ_AVG_DILUT_SHARES_OUT","CY2023")</f>
        <v>293284000</v>
      </c>
      <c r="D291" s="5">
        <f>_xll.SNL.Clients.Office.Excel.Functions.SPG(A291, "IQ_DILUT_EPS_NORM", "CY2023")</f>
        <v>1.6559999999999999</v>
      </c>
      <c r="E291">
        <f t="shared" si="16"/>
        <v>485678.304</v>
      </c>
      <c r="F291">
        <f t="shared" si="17"/>
        <v>0.14435361170621286</v>
      </c>
      <c r="G291" s="11" t="s">
        <v>290</v>
      </c>
      <c r="H291" s="4" cm="1">
        <f t="array" ref="H291">_xll.SNL.Clients.Office.Excel.Functions.SPG(G291, "SP_TOTAL_REV", "CY2023")</f>
        <v>3364504</v>
      </c>
      <c r="I291" s="4">
        <f>_xll.SNL.Clients.Office.Excel.Functions.SPG(G291,"IQ_AVG_DILUT_SHARES_OUT","CY2023")</f>
        <v>293284000</v>
      </c>
      <c r="J291" s="5">
        <f>_xll.SNL.Clients.Office.Excel.Functions.SPG(G291, "IQ_DILUT_EPS_NORM", "CY2023")</f>
        <v>1.6559999999999999</v>
      </c>
      <c r="K291">
        <f t="shared" si="18"/>
        <v>485678.304</v>
      </c>
      <c r="L291">
        <f t="shared" si="19"/>
        <v>0.14435361170621286</v>
      </c>
    </row>
    <row r="292" spans="1:12" x14ac:dyDescent="0.3">
      <c r="A292" s="11" t="s">
        <v>291</v>
      </c>
      <c r="B292" s="4" cm="1">
        <f t="array" ref="B292">_xll.SNL.Clients.Office.Excel.Functions.SPG(A292, "SP_TOTAL_REV", "CY2023")</f>
        <v>6662200</v>
      </c>
      <c r="C292" s="4">
        <f>_xll.SNL.Clients.Office.Excel.Functions.SPG(A292,"IQ_AVG_DILUT_SHARES_OUT","CY2023")</f>
        <v>269800000</v>
      </c>
      <c r="D292" s="5">
        <f>_xll.SNL.Clients.Office.Excel.Functions.SPG(A292, "IQ_DILUT_EPS_NORM", "CY2023")</f>
        <v>2.125</v>
      </c>
      <c r="E292">
        <f t="shared" si="16"/>
        <v>573325</v>
      </c>
      <c r="F292">
        <f t="shared" si="17"/>
        <v>8.6056407793221462E-2</v>
      </c>
      <c r="G292" s="11" t="s">
        <v>291</v>
      </c>
      <c r="H292" s="4" cm="1">
        <f t="array" ref="H292">_xll.SNL.Clients.Office.Excel.Functions.SPG(G292, "SP_TOTAL_REV", "CY2023")</f>
        <v>6662200</v>
      </c>
      <c r="I292" s="4">
        <f>_xll.SNL.Clients.Office.Excel.Functions.SPG(G292,"IQ_AVG_DILUT_SHARES_OUT","CY2023")</f>
        <v>269800000</v>
      </c>
      <c r="J292" s="5">
        <f>_xll.SNL.Clients.Office.Excel.Functions.SPG(G292, "IQ_DILUT_EPS_NORM", "CY2023")</f>
        <v>2.125</v>
      </c>
      <c r="K292">
        <f t="shared" si="18"/>
        <v>573325</v>
      </c>
      <c r="L292">
        <f t="shared" si="19"/>
        <v>8.6056407793221462E-2</v>
      </c>
    </row>
    <row r="293" spans="1:12" x14ac:dyDescent="0.3">
      <c r="A293" s="11" t="s">
        <v>292</v>
      </c>
      <c r="B293" s="4" cm="1">
        <f t="array" ref="B293">_xll.SNL.Clients.Office.Excel.Functions.SPG(A293, "SP_TOTAL_REV", "CY2023")</f>
        <v>25494000</v>
      </c>
      <c r="C293" s="4">
        <f>_xll.SNL.Clients.Office.Excel.Functions.SPG(A293,"IQ_AVG_DILUT_SHARES_OUT","CY2023")</f>
        <v>732300000</v>
      </c>
      <c r="D293" s="5">
        <f>_xll.SNL.Clients.Office.Excel.Functions.SPG(A293, "IQ_DILUT_EPS_NORM", "CY2023")</f>
        <v>9.1950000000000003</v>
      </c>
      <c r="E293">
        <f t="shared" si="16"/>
        <v>6733498.5</v>
      </c>
      <c r="F293">
        <f t="shared" si="17"/>
        <v>0.2641209108025418</v>
      </c>
      <c r="G293" s="11" t="s">
        <v>292</v>
      </c>
      <c r="H293" s="4" cm="1">
        <f t="array" ref="H293">_xll.SNL.Clients.Office.Excel.Functions.SPG(G293, "SP_TOTAL_REV", "CY2023")</f>
        <v>25494000</v>
      </c>
      <c r="I293" s="4">
        <f>_xll.SNL.Clients.Office.Excel.Functions.SPG(G293,"IQ_AVG_DILUT_SHARES_OUT","CY2023")</f>
        <v>732300000</v>
      </c>
      <c r="J293" s="5">
        <f>_xll.SNL.Clients.Office.Excel.Functions.SPG(G293, "IQ_DILUT_EPS_NORM", "CY2023")</f>
        <v>9.1950000000000003</v>
      </c>
      <c r="K293">
        <f t="shared" si="18"/>
        <v>6733498.5</v>
      </c>
      <c r="L293">
        <f t="shared" si="19"/>
        <v>0.2641209108025418</v>
      </c>
    </row>
    <row r="294" spans="1:12" x14ac:dyDescent="0.3">
      <c r="A294" s="11" t="s">
        <v>293</v>
      </c>
      <c r="B294" s="4" cm="1">
        <f t="array" ref="B294">_xll.SNL.Clients.Office.Excel.Functions.SPG(A294, "SP_TOTAL_REV", "CY2023")</f>
        <v>301506000</v>
      </c>
      <c r="C294" s="4">
        <f>_xll.SNL.Clients.Office.Excel.Functions.SPG(A294,"IQ_AVG_DILUT_SHARES_OUT","CY2023")</f>
        <v>135600000</v>
      </c>
      <c r="D294" s="5">
        <f>_xll.SNL.Clients.Office.Excel.Functions.SPG(A294, "IQ_DILUT_EPS_NORM", "CY2023")</f>
        <v>15.755000000000001</v>
      </c>
      <c r="E294">
        <f t="shared" si="16"/>
        <v>2136378</v>
      </c>
      <c r="F294">
        <f t="shared" si="17"/>
        <v>7.0856898370181684E-3</v>
      </c>
      <c r="G294" s="11" t="s">
        <v>293</v>
      </c>
      <c r="H294" s="4" cm="1">
        <f t="array" ref="H294">_xll.SNL.Clients.Office.Excel.Functions.SPG(G294, "SP_TOTAL_REV", "CY2023")</f>
        <v>301506000</v>
      </c>
      <c r="I294" s="4">
        <f>_xll.SNL.Clients.Office.Excel.Functions.SPG(G294,"IQ_AVG_DILUT_SHARES_OUT","CY2023")</f>
        <v>135600000</v>
      </c>
      <c r="J294" s="5">
        <f>_xll.SNL.Clients.Office.Excel.Functions.SPG(G294, "IQ_DILUT_EPS_NORM", "CY2023")</f>
        <v>15.755000000000001</v>
      </c>
      <c r="K294">
        <f t="shared" si="18"/>
        <v>2136378</v>
      </c>
      <c r="L294">
        <f t="shared" si="19"/>
        <v>7.0856898370181684E-3</v>
      </c>
    </row>
    <row r="295" spans="1:12" x14ac:dyDescent="0.3">
      <c r="A295" s="11" t="s">
        <v>294</v>
      </c>
      <c r="B295" s="4" cm="1">
        <f t="array" ref="B295">_xll.SNL.Clients.Office.Excel.Functions.SPG(A295, "SP_TOTAL_REV", "CY2023")</f>
        <v>32320000</v>
      </c>
      <c r="C295" s="4">
        <f>_xll.SNL.Clients.Office.Excel.Functions.SPG(A295,"IQ_AVG_DILUT_SHARES_OUT","CY2023")</f>
        <v>1332500000</v>
      </c>
      <c r="D295" s="5">
        <f>_xll.SNL.Clients.Office.Excel.Functions.SPG(A295, "IQ_DILUT_EPS_NORM", "CY2023")</f>
        <v>3.129</v>
      </c>
      <c r="E295">
        <f t="shared" si="16"/>
        <v>4169392.5</v>
      </c>
      <c r="F295">
        <f t="shared" si="17"/>
        <v>0.12900348081683169</v>
      </c>
      <c r="G295" s="11" t="s">
        <v>294</v>
      </c>
      <c r="H295" s="4" cm="1">
        <f t="array" ref="H295">_xll.SNL.Clients.Office.Excel.Functions.SPG(G295, "SP_TOTAL_REV", "CY2023")</f>
        <v>32320000</v>
      </c>
      <c r="I295" s="4">
        <f>_xll.SNL.Clients.Office.Excel.Functions.SPG(G295,"IQ_AVG_DILUT_SHARES_OUT","CY2023")</f>
        <v>1332500000</v>
      </c>
      <c r="J295" s="5">
        <f>_xll.SNL.Clients.Office.Excel.Functions.SPG(G295, "IQ_DILUT_EPS_NORM", "CY2023")</f>
        <v>3.129</v>
      </c>
      <c r="K295">
        <f t="shared" si="18"/>
        <v>4169392.5</v>
      </c>
      <c r="L295">
        <f t="shared" si="19"/>
        <v>0.12900348081683169</v>
      </c>
    </row>
    <row r="296" spans="1:12" x14ac:dyDescent="0.3">
      <c r="A296" s="11" t="s">
        <v>295</v>
      </c>
      <c r="B296" s="4" cm="1">
        <f t="array" ref="B296">_xll.SNL.Clients.Office.Excel.Functions.SPG(A296, "SP_TOTAL_REV", "CY2023")</f>
        <v>60115000</v>
      </c>
      <c r="C296" s="4">
        <f>_xll.SNL.Clients.Office.Excel.Functions.SPG(A296,"IQ_AVG_DILUT_SHARES_OUT","CY2023")</f>
        <v>2547000000</v>
      </c>
      <c r="D296" s="5">
        <f>_xll.SNL.Clients.Office.Excel.Functions.SPG(A296, "IQ_DILUT_EPS_NORM", "CY2023")</f>
        <v>3.7360000000000002</v>
      </c>
      <c r="E296">
        <f t="shared" si="16"/>
        <v>9515592</v>
      </c>
      <c r="F296">
        <f t="shared" si="17"/>
        <v>0.15828981119520918</v>
      </c>
      <c r="G296" s="11" t="s">
        <v>295</v>
      </c>
      <c r="H296" s="4" cm="1">
        <f t="array" ref="H296">_xll.SNL.Clients.Office.Excel.Functions.SPG(G296, "SP_TOTAL_REV", "CY2023")</f>
        <v>60115000</v>
      </c>
      <c r="I296" s="4">
        <f>_xll.SNL.Clients.Office.Excel.Functions.SPG(G296,"IQ_AVG_DILUT_SHARES_OUT","CY2023")</f>
        <v>2547000000</v>
      </c>
      <c r="J296" s="5">
        <f>_xll.SNL.Clients.Office.Excel.Functions.SPG(G296, "IQ_DILUT_EPS_NORM", "CY2023")</f>
        <v>3.7360000000000002</v>
      </c>
      <c r="K296">
        <f t="shared" si="18"/>
        <v>9515592</v>
      </c>
      <c r="L296">
        <f t="shared" si="19"/>
        <v>0.15828981119520918</v>
      </c>
    </row>
    <row r="297" spans="1:12" x14ac:dyDescent="0.3">
      <c r="A297" s="11" t="s">
        <v>296</v>
      </c>
      <c r="B297" s="4" cm="1">
        <f t="array" ref="B297">_xll.SNL.Clients.Office.Excel.Functions.SPG(A297, "SP_TOTAL_REV", "CY2023")</f>
        <v>134902000</v>
      </c>
      <c r="C297" s="4">
        <f>_xll.SNL.Clients.Office.Excel.Functions.SPG(A297,"IQ_AVG_DILUT_SHARES_OUT","CY2023")</f>
        <v>2629000000</v>
      </c>
      <c r="D297" s="5">
        <f>_xll.SNL.Clients.Office.Excel.Functions.SPG(A297, "IQ_DILUT_EPS_NORM", "CY2023")</f>
        <v>11.835000000000001</v>
      </c>
      <c r="E297">
        <f t="shared" si="16"/>
        <v>31114215.000000004</v>
      </c>
      <c r="F297">
        <f t="shared" si="17"/>
        <v>0.23064309647003012</v>
      </c>
      <c r="G297" s="11" t="s">
        <v>296</v>
      </c>
      <c r="H297" s="4" cm="1">
        <f t="array" ref="H297">_xll.SNL.Clients.Office.Excel.Functions.SPG(G297, "SP_TOTAL_REV", "CY2023")</f>
        <v>134902000</v>
      </c>
      <c r="I297" s="4">
        <f>_xll.SNL.Clients.Office.Excel.Functions.SPG(G297,"IQ_AVG_DILUT_SHARES_OUT","CY2023")</f>
        <v>2629000000</v>
      </c>
      <c r="J297" s="5">
        <f>_xll.SNL.Clients.Office.Excel.Functions.SPG(G297, "IQ_DILUT_EPS_NORM", "CY2023")</f>
        <v>11.835000000000001</v>
      </c>
      <c r="K297">
        <f t="shared" si="18"/>
        <v>31114215.000000004</v>
      </c>
      <c r="L297">
        <f t="shared" si="19"/>
        <v>0.23064309647003012</v>
      </c>
    </row>
    <row r="298" spans="1:12" x14ac:dyDescent="0.3">
      <c r="A298" s="11" t="s">
        <v>297</v>
      </c>
      <c r="B298" s="4" cm="1">
        <f t="array" ref="B298">_xll.SNL.Clients.Office.Excel.Functions.SPG(A298, "SP_TOTAL_REV", "CY2023")</f>
        <v>66905000</v>
      </c>
      <c r="C298" s="4">
        <f>_xll.SNL.Clients.Office.Excel.Functions.SPG(A298,"IQ_AVG_DILUT_SHARES_OUT","CY2023")</f>
        <v>762300000</v>
      </c>
      <c r="D298" s="5">
        <f>_xll.SNL.Clients.Office.Excel.Functions.SPG(A298, "IQ_DILUT_EPS_NORM", "CY2023")</f>
        <v>1.7410000000000001</v>
      </c>
      <c r="E298">
        <f t="shared" si="16"/>
        <v>1327164.3</v>
      </c>
      <c r="F298">
        <f t="shared" si="17"/>
        <v>1.9836548837904491E-2</v>
      </c>
      <c r="G298" s="11" t="s">
        <v>297</v>
      </c>
      <c r="H298" s="4" cm="1">
        <f t="array" ref="H298">_xll.SNL.Clients.Office.Excel.Functions.SPG(G298, "SP_TOTAL_REV", "CY2023")</f>
        <v>66905000</v>
      </c>
      <c r="I298" s="4">
        <f>_xll.SNL.Clients.Office.Excel.Functions.SPG(G298,"IQ_AVG_DILUT_SHARES_OUT","CY2023")</f>
        <v>762300000</v>
      </c>
      <c r="J298" s="5">
        <f>_xll.SNL.Clients.Office.Excel.Functions.SPG(G298, "IQ_DILUT_EPS_NORM", "CY2023")</f>
        <v>1.7410000000000001</v>
      </c>
      <c r="K298">
        <f t="shared" si="18"/>
        <v>1327164.3</v>
      </c>
      <c r="L298">
        <f t="shared" si="19"/>
        <v>1.9836548837904491E-2</v>
      </c>
    </row>
    <row r="299" spans="1:12" x14ac:dyDescent="0.3">
      <c r="A299" s="11" t="s">
        <v>298</v>
      </c>
      <c r="B299" s="4" cm="1">
        <f t="array" ref="B299">_xll.SNL.Clients.Office.Excel.Functions.SPG(A299, "SP_TOTAL_REV", "CY2023")</f>
        <v>3788309</v>
      </c>
      <c r="C299" s="4">
        <f>_xll.SNL.Clients.Office.Excel.Functions.SPG(A299,"IQ_AVG_DILUT_SHARES_OUT","CY2023")</f>
        <v>21971528</v>
      </c>
      <c r="D299" s="5">
        <f>_xll.SNL.Clients.Office.Excel.Functions.SPG(A299, "IQ_DILUT_EPS_NORM", "CY2023")</f>
        <v>28.63</v>
      </c>
      <c r="E299">
        <f t="shared" si="16"/>
        <v>629044.84664</v>
      </c>
      <c r="F299">
        <f t="shared" si="17"/>
        <v>0.16604898033396959</v>
      </c>
      <c r="G299" s="11" t="s">
        <v>298</v>
      </c>
      <c r="H299" s="4" cm="1">
        <f t="array" ref="H299">_xll.SNL.Clients.Office.Excel.Functions.SPG(G299, "SP_TOTAL_REV", "CY2023")</f>
        <v>3788309</v>
      </c>
      <c r="I299" s="4">
        <f>_xll.SNL.Clients.Office.Excel.Functions.SPG(G299,"IQ_AVG_DILUT_SHARES_OUT","CY2023")</f>
        <v>21971528</v>
      </c>
      <c r="J299" s="5">
        <f>_xll.SNL.Clients.Office.Excel.Functions.SPG(G299, "IQ_DILUT_EPS_NORM", "CY2023")</f>
        <v>28.63</v>
      </c>
      <c r="K299">
        <f t="shared" si="18"/>
        <v>629044.84664</v>
      </c>
      <c r="L299">
        <f t="shared" si="19"/>
        <v>0.16604898033396959</v>
      </c>
    </row>
    <row r="300" spans="1:12" x14ac:dyDescent="0.3">
      <c r="A300" s="11" t="s">
        <v>299</v>
      </c>
      <c r="B300" s="4" cm="1">
        <f t="array" ref="B300">_xll.SNL.Clients.Office.Excel.Functions.SPG(A300, "SP_TOTAL_REV", "CY2023")</f>
        <v>16164249</v>
      </c>
      <c r="C300" s="4">
        <f>_xll.SNL.Clients.Office.Excel.Functions.SPG(A300,"IQ_AVG_DILUT_SHARES_OUT","CY2023")</f>
        <v>358627000</v>
      </c>
      <c r="D300" s="5">
        <f>_xll.SNL.Clients.Office.Excel.Functions.SPG(A300, "IQ_DILUT_EPS_NORM", "CY2023")</f>
        <v>1.4350000000000001</v>
      </c>
      <c r="E300">
        <f t="shared" si="16"/>
        <v>514629.745</v>
      </c>
      <c r="F300">
        <f t="shared" si="17"/>
        <v>3.1837528919530997E-2</v>
      </c>
      <c r="G300" s="11" t="s">
        <v>299</v>
      </c>
      <c r="H300" s="4" cm="1">
        <f t="array" ref="H300">_xll.SNL.Clients.Office.Excel.Functions.SPG(G300, "SP_TOTAL_REV", "CY2023")</f>
        <v>16164249</v>
      </c>
      <c r="I300" s="4">
        <f>_xll.SNL.Clients.Office.Excel.Functions.SPG(G300,"IQ_AVG_DILUT_SHARES_OUT","CY2023")</f>
        <v>358627000</v>
      </c>
      <c r="J300" s="5">
        <f>_xll.SNL.Clients.Office.Excel.Functions.SPG(G300, "IQ_DILUT_EPS_NORM", "CY2023")</f>
        <v>1.4350000000000001</v>
      </c>
      <c r="K300">
        <f t="shared" si="18"/>
        <v>514629.745</v>
      </c>
      <c r="L300">
        <f t="shared" si="19"/>
        <v>3.1837528919530997E-2</v>
      </c>
    </row>
    <row r="301" spans="1:12" x14ac:dyDescent="0.3">
      <c r="A301" s="11" t="s">
        <v>300</v>
      </c>
      <c r="B301" s="4" cm="1">
        <f t="array" ref="B301">_xll.SNL.Clients.Office.Excel.Functions.SPG(A301, "SP_TOTAL_REV", "CY2023")</f>
        <v>8541300</v>
      </c>
      <c r="C301" s="4">
        <f>_xll.SNL.Clients.Office.Excel.Functions.SPG(A301,"IQ_AVG_DILUT_SHARES_OUT","CY2023")</f>
        <v>550250000</v>
      </c>
      <c r="D301" s="5">
        <f>_xll.SNL.Clients.Office.Excel.Functions.SPG(A301, "IQ_DILUT_EPS_NORM", "CY2023")</f>
        <v>3.3929999999999998</v>
      </c>
      <c r="E301">
        <f t="shared" si="16"/>
        <v>1866998.25</v>
      </c>
      <c r="F301">
        <f t="shared" si="17"/>
        <v>0.21858478802992518</v>
      </c>
      <c r="G301" s="11" t="s">
        <v>300</v>
      </c>
      <c r="H301" s="4" cm="1">
        <f t="array" ref="H301">_xll.SNL.Clients.Office.Excel.Functions.SPG(G301, "SP_TOTAL_REV", "CY2023")</f>
        <v>8541300</v>
      </c>
      <c r="I301" s="4">
        <f>_xll.SNL.Clients.Office.Excel.Functions.SPG(G301,"IQ_AVG_DILUT_SHARES_OUT","CY2023")</f>
        <v>550250000</v>
      </c>
      <c r="J301" s="5">
        <f>_xll.SNL.Clients.Office.Excel.Functions.SPG(G301, "IQ_DILUT_EPS_NORM", "CY2023")</f>
        <v>3.3929999999999998</v>
      </c>
      <c r="K301">
        <f t="shared" si="18"/>
        <v>1866998.25</v>
      </c>
      <c r="L301">
        <f t="shared" si="19"/>
        <v>0.21858478802992518</v>
      </c>
    </row>
    <row r="302" spans="1:12" x14ac:dyDescent="0.3">
      <c r="A302" s="11" t="s">
        <v>301</v>
      </c>
      <c r="B302" s="4" cm="1">
        <f t="array" ref="B302">_xll.SNL.Clients.Office.Excel.Functions.SPG(A302, "SP_TOTAL_REV", "CY2023")</f>
        <v>16181000</v>
      </c>
      <c r="C302" s="4">
        <f>_xll.SNL.Clients.Office.Excel.Functions.SPG(A302,"IQ_AVG_DILUT_SHARES_OUT","CY2023")</f>
        <v>1095500000</v>
      </c>
      <c r="D302" s="5">
        <f>_xll.SNL.Clients.Office.Excel.Functions.SPG(A302, "IQ_DILUT_EPS_NORM", "CY2023")</f>
        <v>-3.609</v>
      </c>
      <c r="E302">
        <f t="shared" si="16"/>
        <v>-3953659.5</v>
      </c>
      <c r="F302">
        <f t="shared" si="17"/>
        <v>-0.24433962672269946</v>
      </c>
      <c r="G302" s="11" t="s">
        <v>301</v>
      </c>
      <c r="H302" s="4" cm="1">
        <f t="array" ref="H302">_xll.SNL.Clients.Office.Excel.Functions.SPG(G302, "SP_TOTAL_REV", "CY2023")</f>
        <v>16181000</v>
      </c>
      <c r="I302" s="4">
        <f>_xll.SNL.Clients.Office.Excel.Functions.SPG(G302,"IQ_AVG_DILUT_SHARES_OUT","CY2023")</f>
        <v>1095500000</v>
      </c>
      <c r="J302" s="5">
        <f>_xll.SNL.Clients.Office.Excel.Functions.SPG(G302, "IQ_DILUT_EPS_NORM", "CY2023")</f>
        <v>-3.609</v>
      </c>
      <c r="K302">
        <f t="shared" si="18"/>
        <v>-3953659.5</v>
      </c>
      <c r="L302">
        <f t="shared" si="19"/>
        <v>-0.24433962672269946</v>
      </c>
    </row>
    <row r="303" spans="1:12" x14ac:dyDescent="0.3">
      <c r="A303" s="11" t="s">
        <v>302</v>
      </c>
      <c r="B303" s="4" cm="1">
        <f t="array" ref="B303">_xll.SNL.Clients.Office.Excel.Functions.SPG(A303, "SP_TOTAL_REV", "CY2023")</f>
        <v>227583000</v>
      </c>
      <c r="C303" s="4">
        <f>_xll.SNL.Clients.Office.Excel.Functions.SPG(A303,"IQ_AVG_DILUT_SHARES_OUT","CY2023")</f>
        <v>7465000000</v>
      </c>
      <c r="D303" s="5">
        <f>_xll.SNL.Clients.Office.Excel.Functions.SPG(A303, "IQ_DILUT_EPS_NORM", "CY2023")</f>
        <v>8.49</v>
      </c>
      <c r="E303">
        <f t="shared" si="16"/>
        <v>63377850</v>
      </c>
      <c r="F303">
        <f t="shared" si="17"/>
        <v>0.27848235588774206</v>
      </c>
      <c r="G303" s="11" t="s">
        <v>302</v>
      </c>
      <c r="H303" s="4" cm="1">
        <f t="array" ref="H303">_xll.SNL.Clients.Office.Excel.Functions.SPG(G303, "SP_TOTAL_REV", "CY2023")</f>
        <v>227583000</v>
      </c>
      <c r="I303" s="4">
        <f>_xll.SNL.Clients.Office.Excel.Functions.SPG(G303,"IQ_AVG_DILUT_SHARES_OUT","CY2023")</f>
        <v>7465000000</v>
      </c>
      <c r="J303" s="5">
        <f>_xll.SNL.Clients.Office.Excel.Functions.SPG(G303, "IQ_DILUT_EPS_NORM", "CY2023")</f>
        <v>8.49</v>
      </c>
      <c r="K303">
        <f t="shared" si="18"/>
        <v>63377850</v>
      </c>
      <c r="L303">
        <f t="shared" si="19"/>
        <v>0.27848235588774206</v>
      </c>
    </row>
    <row r="304" spans="1:12" x14ac:dyDescent="0.3">
      <c r="A304" s="11" t="s">
        <v>303</v>
      </c>
      <c r="B304" s="4" cm="1">
        <f t="array" ref="B304">_xll.SNL.Clients.Office.Excel.Functions.SPG(A304, "SP_TOTAL_REV", "CY2023")</f>
        <v>2174952</v>
      </c>
      <c r="C304" s="4">
        <f>_xll.SNL.Clients.Office.Excel.Functions.SPG(A304,"IQ_AVG_DILUT_SHARES_OUT","CY2023")</f>
        <v>116645000</v>
      </c>
      <c r="D304" s="5">
        <f>_xll.SNL.Clients.Office.Excel.Functions.SPG(A304, "IQ_DILUT_EPS_NORM", "CY2023")</f>
        <v>2.9119999999999999</v>
      </c>
      <c r="E304">
        <f t="shared" si="16"/>
        <v>339670.24</v>
      </c>
      <c r="F304">
        <f t="shared" si="17"/>
        <v>0.15617367187873571</v>
      </c>
      <c r="G304" s="11" t="s">
        <v>303</v>
      </c>
      <c r="H304" s="4" cm="1">
        <f t="array" ref="H304">_xll.SNL.Clients.Office.Excel.Functions.SPG(G304, "SP_TOTAL_REV", "CY2023")</f>
        <v>2174952</v>
      </c>
      <c r="I304" s="4">
        <f>_xll.SNL.Clients.Office.Excel.Functions.SPG(G304,"IQ_AVG_DILUT_SHARES_OUT","CY2023")</f>
        <v>116645000</v>
      </c>
      <c r="J304" s="5">
        <f>_xll.SNL.Clients.Office.Excel.Functions.SPG(G304, "IQ_DILUT_EPS_NORM", "CY2023")</f>
        <v>2.9119999999999999</v>
      </c>
      <c r="K304">
        <f t="shared" si="18"/>
        <v>339670.24</v>
      </c>
      <c r="L304">
        <f t="shared" si="19"/>
        <v>0.15617367187873571</v>
      </c>
    </row>
    <row r="305" spans="1:12" x14ac:dyDescent="0.3">
      <c r="A305" s="11" t="s">
        <v>304</v>
      </c>
      <c r="B305" s="4" cm="1">
        <f t="array" ref="B305">_xll.SNL.Clients.Office.Excel.Functions.SPG(A305, "SP_TOTAL_REV", "CY2023")</f>
        <v>6848000</v>
      </c>
      <c r="C305" s="4">
        <f>_xll.SNL.Clients.Office.Excel.Functions.SPG(A305,"IQ_AVG_DILUT_SHARES_OUT","CY2023")</f>
        <v>382000000</v>
      </c>
      <c r="D305" s="5">
        <f>_xll.SNL.Clients.Office.Excel.Functions.SPG(A305, "IQ_DILUT_EPS_NORM", "CY2023")</f>
        <v>-6.3319999999999999</v>
      </c>
      <c r="E305">
        <f t="shared" si="16"/>
        <v>-2418824</v>
      </c>
      <c r="F305">
        <f t="shared" si="17"/>
        <v>-0.35321612149532711</v>
      </c>
      <c r="G305" s="11" t="s">
        <v>304</v>
      </c>
      <c r="H305" s="4" cm="1">
        <f t="array" ref="H305">_xll.SNL.Clients.Office.Excel.Functions.SPG(G305, "SP_TOTAL_REV", "CY2023")</f>
        <v>6848000</v>
      </c>
      <c r="I305" s="4">
        <f>_xll.SNL.Clients.Office.Excel.Functions.SPG(G305,"IQ_AVG_DILUT_SHARES_OUT","CY2023")</f>
        <v>382000000</v>
      </c>
      <c r="J305" s="5">
        <f>_xll.SNL.Clients.Office.Excel.Functions.SPG(G305, "IQ_DILUT_EPS_NORM", "CY2023")</f>
        <v>-6.3319999999999999</v>
      </c>
      <c r="K305">
        <f t="shared" si="18"/>
        <v>-2418824</v>
      </c>
      <c r="L305">
        <f t="shared" si="19"/>
        <v>-0.35321612149532711</v>
      </c>
    </row>
    <row r="306" spans="1:12" x14ac:dyDescent="0.3">
      <c r="A306" s="11" t="s">
        <v>305</v>
      </c>
      <c r="B306" s="4" cm="1">
        <f t="array" ref="B306">_xll.SNL.Clients.Office.Excel.Functions.SPG(A306, "SP_TOTAL_REV", "CY2023")</f>
        <v>11135100</v>
      </c>
      <c r="C306" s="4">
        <f>_xll.SNL.Clients.Office.Excel.Functions.SPG(A306,"IQ_AVG_DILUT_SHARES_OUT","CY2023")</f>
        <v>63700000</v>
      </c>
      <c r="D306" s="5">
        <f>_xll.SNL.Clients.Office.Excel.Functions.SPG(A306, "IQ_DILUT_EPS_NORM", "CY2023")</f>
        <v>7.3289999999999997</v>
      </c>
      <c r="E306">
        <f t="shared" si="16"/>
        <v>466857.3</v>
      </c>
      <c r="F306">
        <f t="shared" si="17"/>
        <v>4.192663738987526E-2</v>
      </c>
      <c r="G306" s="11" t="s">
        <v>305</v>
      </c>
      <c r="H306" s="4" cm="1">
        <f t="array" ref="H306">_xll.SNL.Clients.Office.Excel.Functions.SPG(G306, "SP_TOTAL_REV", "CY2023")</f>
        <v>11135100</v>
      </c>
      <c r="I306" s="4">
        <f>_xll.SNL.Clients.Office.Excel.Functions.SPG(G306,"IQ_AVG_DILUT_SHARES_OUT","CY2023")</f>
        <v>63700000</v>
      </c>
      <c r="J306" s="5">
        <f>_xll.SNL.Clients.Office.Excel.Functions.SPG(G306, "IQ_DILUT_EPS_NORM", "CY2023")</f>
        <v>7.3289999999999997</v>
      </c>
      <c r="K306">
        <f t="shared" si="18"/>
        <v>466857.3</v>
      </c>
      <c r="L306">
        <f t="shared" si="19"/>
        <v>4.192663738987526E-2</v>
      </c>
    </row>
    <row r="307" spans="1:12" x14ac:dyDescent="0.3">
      <c r="A307" s="11" t="s">
        <v>306</v>
      </c>
      <c r="B307" s="4" cm="1">
        <f t="array" ref="B307">_xll.SNL.Clients.Office.Excel.Functions.SPG(A307, "SP_TOTAL_REV", "CY2023")</f>
        <v>34072000</v>
      </c>
      <c r="C307" s="4">
        <f>_xll.SNL.Clients.Office.Excel.Functions.SPG(A307,"IQ_AVG_DILUT_SHARES_OUT","CY2023")</f>
        <v>58100000</v>
      </c>
      <c r="D307" s="5">
        <f>_xll.SNL.Clients.Office.Excel.Functions.SPG(A307, "IQ_DILUT_EPS_NORM", "CY2023")</f>
        <v>16.190000000000001</v>
      </c>
      <c r="E307">
        <f t="shared" si="16"/>
        <v>940639.00000000012</v>
      </c>
      <c r="F307">
        <f t="shared" si="17"/>
        <v>2.7607390232448934E-2</v>
      </c>
      <c r="G307" s="11" t="s">
        <v>306</v>
      </c>
      <c r="H307" s="4" cm="1">
        <f t="array" ref="H307">_xll.SNL.Clients.Office.Excel.Functions.SPG(G307, "SP_TOTAL_REV", "CY2023")</f>
        <v>34072000</v>
      </c>
      <c r="I307" s="4">
        <f>_xll.SNL.Clients.Office.Excel.Functions.SPG(G307,"IQ_AVG_DILUT_SHARES_OUT","CY2023")</f>
        <v>58100000</v>
      </c>
      <c r="J307" s="5">
        <f>_xll.SNL.Clients.Office.Excel.Functions.SPG(G307, "IQ_DILUT_EPS_NORM", "CY2023")</f>
        <v>16.190000000000001</v>
      </c>
      <c r="K307">
        <f t="shared" si="18"/>
        <v>940639.00000000012</v>
      </c>
      <c r="L307">
        <f t="shared" si="19"/>
        <v>2.7607390232448934E-2</v>
      </c>
    </row>
    <row r="308" spans="1:12" x14ac:dyDescent="0.3">
      <c r="A308" s="11" t="s">
        <v>307</v>
      </c>
      <c r="B308" s="4" cm="1">
        <f t="array" ref="B308">_xll.SNL.Clients.Office.Excel.Functions.SPG(A308, "SP_TOTAL_REV", "CY2023")</f>
        <v>11702100</v>
      </c>
      <c r="C308" s="4">
        <f>_xll.SNL.Clients.Office.Excel.Functions.SPG(A308,"IQ_AVG_DILUT_SHARES_OUT","CY2023")</f>
        <v>217300000</v>
      </c>
      <c r="D308" s="5">
        <f>_xll.SNL.Clients.Office.Excel.Functions.SPG(A308, "IQ_DILUT_EPS_NORM", "CY2023")</f>
        <v>4.0359999999999996</v>
      </c>
      <c r="E308">
        <f t="shared" si="16"/>
        <v>877022.79999999993</v>
      </c>
      <c r="F308">
        <f t="shared" si="17"/>
        <v>7.4945761871800784E-2</v>
      </c>
      <c r="G308" s="11" t="s">
        <v>307</v>
      </c>
      <c r="H308" s="4" cm="1">
        <f t="array" ref="H308">_xll.SNL.Clients.Office.Excel.Functions.SPG(G308, "SP_TOTAL_REV", "CY2023")</f>
        <v>11702100</v>
      </c>
      <c r="I308" s="4">
        <f>_xll.SNL.Clients.Office.Excel.Functions.SPG(G308,"IQ_AVG_DILUT_SHARES_OUT","CY2023")</f>
        <v>217300000</v>
      </c>
      <c r="J308" s="5">
        <f>_xll.SNL.Clients.Office.Excel.Functions.SPG(G308, "IQ_DILUT_EPS_NORM", "CY2023")</f>
        <v>4.0359999999999996</v>
      </c>
      <c r="K308">
        <f t="shared" si="18"/>
        <v>877022.79999999993</v>
      </c>
      <c r="L308">
        <f t="shared" si="19"/>
        <v>7.4945761871800784E-2</v>
      </c>
    </row>
    <row r="309" spans="1:12" x14ac:dyDescent="0.3">
      <c r="A309" s="11" t="s">
        <v>308</v>
      </c>
      <c r="B309" s="4" cm="1">
        <f t="array" ref="B309">_xll.SNL.Clients.Office.Excel.Functions.SPG(A309, "SP_TOTAL_REV", "CY2023")</f>
        <v>36016000</v>
      </c>
      <c r="C309" s="4">
        <f>_xll.SNL.Clients.Office.Excel.Functions.SPG(A309,"IQ_AVG_DILUT_SHARES_OUT","CY2023")</f>
        <v>1370000000</v>
      </c>
      <c r="D309" s="5">
        <f>_xll.SNL.Clients.Office.Excel.Functions.SPG(A309, "IQ_DILUT_EPS_NORM", "CY2023")</f>
        <v>2.6539999999999999</v>
      </c>
      <c r="E309">
        <f t="shared" si="16"/>
        <v>3635980</v>
      </c>
      <c r="F309">
        <f t="shared" si="17"/>
        <v>0.10095457574411373</v>
      </c>
      <c r="G309" s="11" t="s">
        <v>308</v>
      </c>
      <c r="H309" s="4" cm="1">
        <f t="array" ref="H309">_xll.SNL.Clients.Office.Excel.Functions.SPG(G309, "SP_TOTAL_REV", "CY2023")</f>
        <v>36016000</v>
      </c>
      <c r="I309" s="4">
        <f>_xll.SNL.Clients.Office.Excel.Functions.SPG(G309,"IQ_AVG_DILUT_SHARES_OUT","CY2023")</f>
        <v>1370000000</v>
      </c>
      <c r="J309" s="5">
        <f>_xll.SNL.Clients.Office.Excel.Functions.SPG(G309, "IQ_DILUT_EPS_NORM", "CY2023")</f>
        <v>2.6539999999999999</v>
      </c>
      <c r="K309">
        <f t="shared" si="18"/>
        <v>3635980</v>
      </c>
      <c r="L309">
        <f t="shared" si="19"/>
        <v>0.10095457574411373</v>
      </c>
    </row>
    <row r="310" spans="1:12" x14ac:dyDescent="0.3">
      <c r="A310" s="11" t="s">
        <v>309</v>
      </c>
      <c r="B310" s="4" cm="1">
        <f t="array" ref="B310">_xll.SNL.Clients.Office.Excel.Functions.SPG(A310, "SP_TOTAL_REV", "CY2023")</f>
        <v>1821072</v>
      </c>
      <c r="C310" s="4">
        <f>_xll.SNL.Clients.Office.Excel.Functions.SPG(A310,"IQ_AVG_DILUT_SHARES_OUT","CY2023")</f>
        <v>48771000</v>
      </c>
      <c r="D310" s="5">
        <f>_xll.SNL.Clients.Office.Excel.Functions.SPG(A310, "IQ_DILUT_EPS_NORM", "CY2023")</f>
        <v>6.3959999999999999</v>
      </c>
      <c r="E310">
        <f t="shared" si="16"/>
        <v>311939.31599999999</v>
      </c>
      <c r="F310">
        <f t="shared" si="17"/>
        <v>0.17129433432615515</v>
      </c>
      <c r="G310" s="11" t="s">
        <v>309</v>
      </c>
      <c r="H310" s="4" cm="1">
        <f t="array" ref="H310">_xll.SNL.Clients.Office.Excel.Functions.SPG(G310, "SP_TOTAL_REV", "CY2023")</f>
        <v>1821072</v>
      </c>
      <c r="I310" s="4">
        <f>_xll.SNL.Clients.Office.Excel.Functions.SPG(G310,"IQ_AVG_DILUT_SHARES_OUT","CY2023")</f>
        <v>48771000</v>
      </c>
      <c r="J310" s="5">
        <f>_xll.SNL.Clients.Office.Excel.Functions.SPG(G310, "IQ_DILUT_EPS_NORM", "CY2023")</f>
        <v>6.3959999999999999</v>
      </c>
      <c r="K310">
        <f t="shared" si="18"/>
        <v>311939.31599999999</v>
      </c>
      <c r="L310">
        <f t="shared" si="19"/>
        <v>0.17129433432615515</v>
      </c>
    </row>
    <row r="311" spans="1:12" x14ac:dyDescent="0.3">
      <c r="A311" s="11" t="s">
        <v>310</v>
      </c>
      <c r="B311" s="4" cm="1">
        <f t="array" ref="B311">_xll.SNL.Clients.Office.Excel.Functions.SPG(A311, "SP_TOTAL_REV", "CY2023")</f>
        <v>7140027</v>
      </c>
      <c r="C311" s="4">
        <f>_xll.SNL.Clients.Office.Excel.Functions.SPG(A311,"IQ_AVG_DILUT_SHARES_OUT","CY2023")</f>
        <v>1057981000</v>
      </c>
      <c r="D311" s="5">
        <f>_xll.SNL.Clients.Office.Excel.Functions.SPG(A311, "IQ_DILUT_EPS_NORM", "CY2023")</f>
        <v>1.218</v>
      </c>
      <c r="E311">
        <f t="shared" si="16"/>
        <v>1288620.858</v>
      </c>
      <c r="F311">
        <f t="shared" si="17"/>
        <v>0.18047842928325061</v>
      </c>
      <c r="G311" s="11" t="s">
        <v>310</v>
      </c>
      <c r="H311" s="4" cm="1">
        <f t="array" ref="H311">_xll.SNL.Clients.Office.Excel.Functions.SPG(G311, "SP_TOTAL_REV", "CY2023")</f>
        <v>7140027</v>
      </c>
      <c r="I311" s="4">
        <f>_xll.SNL.Clients.Office.Excel.Functions.SPG(G311,"IQ_AVG_DILUT_SHARES_OUT","CY2023")</f>
        <v>1057981000</v>
      </c>
      <c r="J311" s="5">
        <f>_xll.SNL.Clients.Office.Excel.Functions.SPG(G311, "IQ_DILUT_EPS_NORM", "CY2023")</f>
        <v>1.218</v>
      </c>
      <c r="K311">
        <f t="shared" si="18"/>
        <v>1288620.858</v>
      </c>
      <c r="L311">
        <f t="shared" si="19"/>
        <v>0.18047842928325061</v>
      </c>
    </row>
    <row r="312" spans="1:12" x14ac:dyDescent="0.3">
      <c r="A312" s="11" t="s">
        <v>311</v>
      </c>
      <c r="B312" s="4" cm="1">
        <f t="array" ref="B312">_xll.SNL.Clients.Office.Excel.Functions.SPG(A312, "SP_TOTAL_REV", "CY2023")</f>
        <v>5916000</v>
      </c>
      <c r="C312" s="4">
        <f>_xll.SNL.Clients.Office.Excel.Functions.SPG(A312,"IQ_AVG_DILUT_SHARES_OUT","CY2023")</f>
        <v>184000000</v>
      </c>
      <c r="D312" s="5">
        <f>_xll.SNL.Clients.Office.Excel.Functions.SPG(A312, "IQ_DILUT_EPS_NORM", "CY2023")</f>
        <v>6.8150000000000004</v>
      </c>
      <c r="E312">
        <f t="shared" si="16"/>
        <v>1253960</v>
      </c>
      <c r="F312">
        <f t="shared" si="17"/>
        <v>0.2119607843137255</v>
      </c>
      <c r="G312" s="11" t="s">
        <v>311</v>
      </c>
      <c r="H312" s="4" cm="1">
        <f t="array" ref="H312">_xll.SNL.Clients.Office.Excel.Functions.SPG(G312, "SP_TOTAL_REV", "CY2023")</f>
        <v>5916000</v>
      </c>
      <c r="I312" s="4">
        <f>_xll.SNL.Clients.Office.Excel.Functions.SPG(G312,"IQ_AVG_DILUT_SHARES_OUT","CY2023")</f>
        <v>184000000</v>
      </c>
      <c r="J312" s="5">
        <f>_xll.SNL.Clients.Office.Excel.Functions.SPG(G312, "IQ_DILUT_EPS_NORM", "CY2023")</f>
        <v>6.8150000000000004</v>
      </c>
      <c r="K312">
        <f t="shared" si="18"/>
        <v>1253960</v>
      </c>
      <c r="L312">
        <f t="shared" si="19"/>
        <v>0.2119607843137255</v>
      </c>
    </row>
    <row r="313" spans="1:12" x14ac:dyDescent="0.3">
      <c r="A313" s="11" t="s">
        <v>312</v>
      </c>
      <c r="B313" s="4" cm="1">
        <f t="array" ref="B313">_xll.SNL.Clients.Office.Excel.Functions.SPG(A313, "SP_TOTAL_REV", "CY2023")</f>
        <v>54143000</v>
      </c>
      <c r="C313" s="4">
        <f>_xll.SNL.Clients.Office.Excel.Functions.SPG(A313,"IQ_AVG_DILUT_SHARES_OUT","CY2023")</f>
        <v>1646000000</v>
      </c>
      <c r="D313" s="5">
        <f>_xll.SNL.Clients.Office.Excel.Functions.SPG(A313, "IQ_DILUT_EPS_NORM", "CY2023")</f>
        <v>4.6440000000000001</v>
      </c>
      <c r="E313">
        <f t="shared" si="16"/>
        <v>7644024</v>
      </c>
      <c r="F313">
        <f t="shared" si="17"/>
        <v>0.141182128807048</v>
      </c>
      <c r="G313" s="11" t="s">
        <v>312</v>
      </c>
      <c r="H313" s="4" cm="1">
        <f t="array" ref="H313">_xll.SNL.Clients.Office.Excel.Functions.SPG(G313, "SP_TOTAL_REV", "CY2023")</f>
        <v>54143000</v>
      </c>
      <c r="I313" s="4">
        <f>_xll.SNL.Clients.Office.Excel.Functions.SPG(G313,"IQ_AVG_DILUT_SHARES_OUT","CY2023")</f>
        <v>1646000000</v>
      </c>
      <c r="J313" s="5">
        <f>_xll.SNL.Clients.Office.Excel.Functions.SPG(G313, "IQ_DILUT_EPS_NORM", "CY2023")</f>
        <v>4.6440000000000001</v>
      </c>
      <c r="K313">
        <f t="shared" si="18"/>
        <v>7644024</v>
      </c>
      <c r="L313">
        <f t="shared" si="19"/>
        <v>0.141182128807048</v>
      </c>
    </row>
    <row r="314" spans="1:12" x14ac:dyDescent="0.3">
      <c r="A314" s="11" t="s">
        <v>313</v>
      </c>
      <c r="B314" s="4" cm="1">
        <f t="array" ref="B314">_xll.SNL.Clients.Office.Excel.Functions.SPG(A314, "SP_TOTAL_REV", "CY2023")</f>
        <v>9978000</v>
      </c>
      <c r="C314" s="4">
        <f>_xll.SNL.Clients.Office.Excel.Functions.SPG(A314,"IQ_AVG_DILUT_SHARES_OUT","CY2023")</f>
        <v>172100000</v>
      </c>
      <c r="D314" s="5">
        <f>_xll.SNL.Clients.Office.Excel.Functions.SPG(A314, "IQ_DILUT_EPS_NORM", "CY2023")</f>
        <v>8.0399999999999991</v>
      </c>
      <c r="E314">
        <f t="shared" si="16"/>
        <v>1383683.9999999998</v>
      </c>
      <c r="F314">
        <f t="shared" si="17"/>
        <v>0.13867348165965121</v>
      </c>
      <c r="G314" s="11" t="s">
        <v>313</v>
      </c>
      <c r="H314" s="4" cm="1">
        <f t="array" ref="H314">_xll.SNL.Clients.Office.Excel.Functions.SPG(G314, "SP_TOTAL_REV", "CY2023")</f>
        <v>9978000</v>
      </c>
      <c r="I314" s="4">
        <f>_xll.SNL.Clients.Office.Excel.Functions.SPG(G314,"IQ_AVG_DILUT_SHARES_OUT","CY2023")</f>
        <v>172100000</v>
      </c>
      <c r="J314" s="5">
        <f>_xll.SNL.Clients.Office.Excel.Functions.SPG(G314, "IQ_DILUT_EPS_NORM", "CY2023")</f>
        <v>8.0399999999999991</v>
      </c>
      <c r="K314">
        <f t="shared" si="18"/>
        <v>1383683.9999999998</v>
      </c>
      <c r="L314">
        <f t="shared" si="19"/>
        <v>0.13867348165965121</v>
      </c>
    </row>
    <row r="315" spans="1:12" x14ac:dyDescent="0.3">
      <c r="A315" s="11" t="s">
        <v>314</v>
      </c>
      <c r="B315" s="4" cm="1">
        <f t="array" ref="B315">_xll.SNL.Clients.Office.Excel.Functions.SPG(A315, "SP_TOTAL_REV", "CY2023")</f>
        <v>2528920</v>
      </c>
      <c r="C315" s="4">
        <f>_xll.SNL.Clients.Office.Excel.Functions.SPG(A315,"IQ_AVG_DILUT_SHARES_OUT","CY2023")</f>
        <v>79843000</v>
      </c>
      <c r="D315" s="5">
        <f>_xll.SNL.Clients.Office.Excel.Functions.SPG(A315, "IQ_DILUT_EPS_NORM", "CY2023")</f>
        <v>9.6199999999999992</v>
      </c>
      <c r="E315">
        <f t="shared" si="16"/>
        <v>768089.65999999992</v>
      </c>
      <c r="F315">
        <f t="shared" si="17"/>
        <v>0.30372240323932742</v>
      </c>
      <c r="G315" s="11" t="s">
        <v>314</v>
      </c>
      <c r="H315" s="4" cm="1">
        <f t="array" ref="H315">_xll.SNL.Clients.Office.Excel.Functions.SPG(G315, "SP_TOTAL_REV", "CY2023")</f>
        <v>2528920</v>
      </c>
      <c r="I315" s="4">
        <f>_xll.SNL.Clients.Office.Excel.Functions.SPG(G315,"IQ_AVG_DILUT_SHARES_OUT","CY2023")</f>
        <v>79843000</v>
      </c>
      <c r="J315" s="5">
        <f>_xll.SNL.Clients.Office.Excel.Functions.SPG(G315, "IQ_DILUT_EPS_NORM", "CY2023")</f>
        <v>9.6199999999999992</v>
      </c>
      <c r="K315">
        <f t="shared" si="18"/>
        <v>768089.65999999992</v>
      </c>
      <c r="L315">
        <f t="shared" si="19"/>
        <v>0.30372240323932742</v>
      </c>
    </row>
    <row r="316" spans="1:12" x14ac:dyDescent="0.3">
      <c r="A316" s="11" t="s">
        <v>315</v>
      </c>
      <c r="B316" s="4" cm="1">
        <f t="array" ref="B316">_xll.SNL.Clients.Office.Excel.Functions.SPG(A316, "SP_TOTAL_REV", "CY2023")</f>
        <v>6064000</v>
      </c>
      <c r="C316" s="4">
        <f>_xll.SNL.Clients.Office.Excel.Functions.SPG(A316,"IQ_AVG_DILUT_SHARES_OUT","CY2023")</f>
        <v>508392982</v>
      </c>
      <c r="D316" s="5">
        <f>_xll.SNL.Clients.Office.Excel.Functions.SPG(A316, "IQ_DILUT_EPS_NORM", "CY2023")</f>
        <v>2.008</v>
      </c>
      <c r="E316">
        <f t="shared" si="16"/>
        <v>1020853.107856</v>
      </c>
      <c r="F316">
        <f t="shared" si="17"/>
        <v>0.16834648876253297</v>
      </c>
      <c r="G316" s="11" t="s">
        <v>315</v>
      </c>
      <c r="H316" s="4" cm="1">
        <f t="array" ref="H316">_xll.SNL.Clients.Office.Excel.Functions.SPG(G316, "SP_TOTAL_REV", "CY2023")</f>
        <v>6064000</v>
      </c>
      <c r="I316" s="4">
        <f>_xll.SNL.Clients.Office.Excel.Functions.SPG(G316,"IQ_AVG_DILUT_SHARES_OUT","CY2023")</f>
        <v>508392982</v>
      </c>
      <c r="J316" s="5">
        <f>_xll.SNL.Clients.Office.Excel.Functions.SPG(G316, "IQ_DILUT_EPS_NORM", "CY2023")</f>
        <v>2.008</v>
      </c>
      <c r="K316">
        <f t="shared" si="18"/>
        <v>1020853.107856</v>
      </c>
      <c r="L316">
        <f t="shared" si="19"/>
        <v>0.16834648876253297</v>
      </c>
    </row>
    <row r="317" spans="1:12" x14ac:dyDescent="0.3">
      <c r="A317" s="11" t="s">
        <v>316</v>
      </c>
      <c r="B317" s="4" cm="1">
        <f t="array" ref="B317">_xll.SNL.Clients.Office.Excel.Functions.SPG(A317, "SP_TOTAL_REV", "CY2023")</f>
        <v>6181000</v>
      </c>
      <c r="C317" s="4">
        <f>_xll.SNL.Clients.Office.Excel.Functions.SPG(A317,"IQ_AVG_DILUT_SHARES_OUT","CY2023")</f>
        <v>214000000</v>
      </c>
      <c r="D317" s="5">
        <f>_xll.SNL.Clients.Office.Excel.Functions.SPG(A317, "IQ_DILUT_EPS_NORM", "CY2023")</f>
        <v>3.63</v>
      </c>
      <c r="E317">
        <f t="shared" si="16"/>
        <v>776820</v>
      </c>
      <c r="F317">
        <f t="shared" si="17"/>
        <v>0.12567869276816049</v>
      </c>
      <c r="G317" s="11" t="s">
        <v>316</v>
      </c>
      <c r="H317" s="4" cm="1">
        <f t="array" ref="H317">_xll.SNL.Clients.Office.Excel.Functions.SPG(G317, "SP_TOTAL_REV", "CY2023")</f>
        <v>6181000</v>
      </c>
      <c r="I317" s="4">
        <f>_xll.SNL.Clients.Office.Excel.Functions.SPG(G317,"IQ_AVG_DILUT_SHARES_OUT","CY2023")</f>
        <v>214000000</v>
      </c>
      <c r="J317" s="5">
        <f>_xll.SNL.Clients.Office.Excel.Functions.SPG(G317, "IQ_DILUT_EPS_NORM", "CY2023")</f>
        <v>3.63</v>
      </c>
      <c r="K317">
        <f t="shared" si="18"/>
        <v>776820</v>
      </c>
      <c r="L317">
        <f t="shared" si="19"/>
        <v>0.12567869276816049</v>
      </c>
    </row>
    <row r="318" spans="1:12" x14ac:dyDescent="0.3">
      <c r="A318" s="11" t="s">
        <v>317</v>
      </c>
      <c r="B318" s="4" cm="1">
        <f t="array" ref="B318">_xll.SNL.Clients.Office.Excel.Functions.SPG(A318, "SP_TOTAL_REV", "CY2023")</f>
        <v>33723297</v>
      </c>
      <c r="C318" s="4">
        <f>_xll.SNL.Clients.Office.Excel.Functions.SPG(A318,"IQ_AVG_DILUT_SHARES_OUT","CY2023")</f>
        <v>449498000</v>
      </c>
      <c r="D318" s="5">
        <f>_xll.SNL.Clients.Office.Excel.Functions.SPG(A318, "IQ_DILUT_EPS_NORM", "CY2023")</f>
        <v>8.6280000000000001</v>
      </c>
      <c r="E318">
        <f t="shared" si="16"/>
        <v>3878268.7439999999</v>
      </c>
      <c r="F318">
        <f t="shared" si="17"/>
        <v>0.11500265659078351</v>
      </c>
      <c r="G318" s="11" t="s">
        <v>317</v>
      </c>
      <c r="H318" s="4" cm="1">
        <f t="array" ref="H318">_xll.SNL.Clients.Office.Excel.Functions.SPG(G318, "SP_TOTAL_REV", "CY2023")</f>
        <v>33723297</v>
      </c>
      <c r="I318" s="4">
        <f>_xll.SNL.Clients.Office.Excel.Functions.SPG(G318,"IQ_AVG_DILUT_SHARES_OUT","CY2023")</f>
        <v>449498000</v>
      </c>
      <c r="J318" s="5">
        <f>_xll.SNL.Clients.Office.Excel.Functions.SPG(G318, "IQ_DILUT_EPS_NORM", "CY2023")</f>
        <v>8.6280000000000001</v>
      </c>
      <c r="K318">
        <f t="shared" si="18"/>
        <v>3878268.7439999999</v>
      </c>
      <c r="L318">
        <f t="shared" si="19"/>
        <v>0.11500265659078351</v>
      </c>
    </row>
    <row r="319" spans="1:12" x14ac:dyDescent="0.3">
      <c r="A319" s="11" t="s">
        <v>318</v>
      </c>
      <c r="B319" s="4" cm="1">
        <f t="array" ref="B319">_xll.SNL.Clients.Office.Excel.Functions.SPG(A319, "SP_TOTAL_REV", "CY2023")</f>
        <v>11812000</v>
      </c>
      <c r="C319" s="4">
        <f>_xll.SNL.Clients.Office.Excel.Functions.SPG(A319,"IQ_AVG_DILUT_SHARES_OUT","CY2023")</f>
        <v>841000000</v>
      </c>
      <c r="D319" s="5">
        <f>_xll.SNL.Clients.Office.Excel.Functions.SPG(A319, "IQ_DILUT_EPS_NORM", "CY2023")</f>
        <v>0.44</v>
      </c>
      <c r="E319">
        <f t="shared" si="16"/>
        <v>370040</v>
      </c>
      <c r="F319">
        <f t="shared" si="17"/>
        <v>3.1327463596342704E-2</v>
      </c>
      <c r="G319" s="11" t="s">
        <v>318</v>
      </c>
      <c r="H319" s="4" cm="1">
        <f t="array" ref="H319">_xll.SNL.Clients.Office.Excel.Functions.SPG(G319, "SP_TOTAL_REV", "CY2023")</f>
        <v>11812000</v>
      </c>
      <c r="I319" s="4">
        <f>_xll.SNL.Clients.Office.Excel.Functions.SPG(G319,"IQ_AVG_DILUT_SHARES_OUT","CY2023")</f>
        <v>841000000</v>
      </c>
      <c r="J319" s="5">
        <f>_xll.SNL.Clients.Office.Excel.Functions.SPG(G319, "IQ_DILUT_EPS_NORM", "CY2023")</f>
        <v>0.44</v>
      </c>
      <c r="K319">
        <f t="shared" si="18"/>
        <v>370040</v>
      </c>
      <c r="L319">
        <f t="shared" si="19"/>
        <v>3.1327463596342704E-2</v>
      </c>
    </row>
    <row r="320" spans="1:12" x14ac:dyDescent="0.3">
      <c r="A320" s="11" t="s">
        <v>319</v>
      </c>
      <c r="B320" s="4" cm="1">
        <f t="array" ref="B320">_xll.SNL.Clients.Office.Excel.Functions.SPG(A320, "SP_TOTAL_REV", "CY2023")</f>
        <v>9046000</v>
      </c>
      <c r="C320" s="4">
        <f>_xll.SNL.Clients.Office.Excel.Functions.SPG(A320,"IQ_AVG_DILUT_SHARES_OUT","CY2023")</f>
        <v>575200000</v>
      </c>
      <c r="D320" s="5">
        <f>_xll.SNL.Clients.Office.Excel.Functions.SPG(A320, "IQ_DILUT_EPS_NORM", "CY2023")</f>
        <v>0.623</v>
      </c>
      <c r="E320">
        <f t="shared" si="16"/>
        <v>358349.6</v>
      </c>
      <c r="F320">
        <f t="shared" si="17"/>
        <v>3.9614149900508509E-2</v>
      </c>
      <c r="G320" s="11" t="s">
        <v>319</v>
      </c>
      <c r="H320" s="4" cm="1">
        <f t="array" ref="H320">_xll.SNL.Clients.Office.Excel.Functions.SPG(G320, "SP_TOTAL_REV", "CY2023")</f>
        <v>9046000</v>
      </c>
      <c r="I320" s="4">
        <f>_xll.SNL.Clients.Office.Excel.Functions.SPG(G320,"IQ_AVG_DILUT_SHARES_OUT","CY2023")</f>
        <v>575200000</v>
      </c>
      <c r="J320" s="5">
        <f>_xll.SNL.Clients.Office.Excel.Functions.SPG(G320, "IQ_DILUT_EPS_NORM", "CY2023")</f>
        <v>0.623</v>
      </c>
      <c r="K320">
        <f t="shared" si="18"/>
        <v>358349.6</v>
      </c>
      <c r="L320">
        <f t="shared" si="19"/>
        <v>3.9614149900508509E-2</v>
      </c>
    </row>
    <row r="321" spans="1:12" x14ac:dyDescent="0.3">
      <c r="A321" s="11" t="s">
        <v>320</v>
      </c>
      <c r="B321" s="4" cm="1">
        <f t="array" ref="B321">_xll.SNL.Clients.Office.Excel.Functions.SPG(A321, "SP_TOTAL_REV", "CY2023")</f>
        <v>9046000</v>
      </c>
      <c r="C321" s="4">
        <f>_xll.SNL.Clients.Office.Excel.Functions.SPG(A321,"IQ_AVG_DILUT_SHARES_OUT","CY2023")</f>
        <v>575200000</v>
      </c>
      <c r="D321" s="5">
        <f>_xll.SNL.Clients.Office.Excel.Functions.SPG(A321, "IQ_DILUT_EPS_NORM", "CY2023")</f>
        <v>0.623</v>
      </c>
      <c r="E321">
        <f t="shared" si="16"/>
        <v>358349.6</v>
      </c>
      <c r="F321">
        <f t="shared" si="17"/>
        <v>3.9614149900508509E-2</v>
      </c>
      <c r="G321" s="11" t="s">
        <v>320</v>
      </c>
      <c r="H321" s="4" cm="1">
        <f t="array" ref="H321">_xll.SNL.Clients.Office.Excel.Functions.SPG(G321, "SP_TOTAL_REV", "CY2023")</f>
        <v>9046000</v>
      </c>
      <c r="I321" s="4">
        <f>_xll.SNL.Clients.Office.Excel.Functions.SPG(G321,"IQ_AVG_DILUT_SHARES_OUT","CY2023")</f>
        <v>575200000</v>
      </c>
      <c r="J321" s="5">
        <f>_xll.SNL.Clients.Office.Excel.Functions.SPG(G321, "IQ_DILUT_EPS_NORM", "CY2023")</f>
        <v>0.623</v>
      </c>
      <c r="K321">
        <f t="shared" si="18"/>
        <v>358349.6</v>
      </c>
      <c r="L321">
        <f t="shared" si="19"/>
        <v>3.9614149900508509E-2</v>
      </c>
    </row>
    <row r="322" spans="1:12" x14ac:dyDescent="0.3">
      <c r="A322" s="11" t="s">
        <v>321</v>
      </c>
      <c r="B322" s="4" cm="1">
        <f t="array" ref="B322">_xll.SNL.Clients.Office.Excel.Functions.SPG(A322, "SP_TOTAL_REV", "CY2023")</f>
        <v>28114000</v>
      </c>
      <c r="C322" s="4">
        <f>_xll.SNL.Clients.Office.Excel.Functions.SPG(A322,"IQ_AVG_DILUT_SHARES_OUT","CY2023")</f>
        <v>2030800000</v>
      </c>
      <c r="D322" s="5">
        <f>_xll.SNL.Clients.Office.Excel.Functions.SPG(A322, "IQ_DILUT_EPS_NORM", "CY2023")</f>
        <v>2.5369999999999999</v>
      </c>
      <c r="E322">
        <f t="shared" si="16"/>
        <v>5152139.5999999996</v>
      </c>
      <c r="F322">
        <f t="shared" si="17"/>
        <v>0.18325886035427189</v>
      </c>
      <c r="G322" s="11" t="s">
        <v>321</v>
      </c>
      <c r="H322" s="4" cm="1">
        <f t="array" ref="H322">_xll.SNL.Clients.Office.Excel.Functions.SPG(G322, "SP_TOTAL_REV", "CY2023")</f>
        <v>28114000</v>
      </c>
      <c r="I322" s="4">
        <f>_xll.SNL.Clients.Office.Excel.Functions.SPG(G322,"IQ_AVG_DILUT_SHARES_OUT","CY2023")</f>
        <v>2030800000</v>
      </c>
      <c r="J322" s="5">
        <f>_xll.SNL.Clients.Office.Excel.Functions.SPG(G322, "IQ_DILUT_EPS_NORM", "CY2023")</f>
        <v>2.5369999999999999</v>
      </c>
      <c r="K322">
        <f t="shared" si="18"/>
        <v>5152139.5999999996</v>
      </c>
      <c r="L322">
        <f t="shared" si="19"/>
        <v>0.18325886035427189</v>
      </c>
    </row>
    <row r="323" spans="1:12" x14ac:dyDescent="0.3">
      <c r="A323" s="11" t="s">
        <v>322</v>
      </c>
      <c r="B323" s="4" cm="1">
        <f t="array" ref="B323">_xll.SNL.Clients.Office.Excel.Functions.SPG(A323, "SP_TOTAL_REV", "CY2023")</f>
        <v>51542000</v>
      </c>
      <c r="C323" s="4">
        <f>_xll.SNL.Clients.Office.Excel.Functions.SPG(A323,"IQ_AVG_DILUT_SHARES_OUT","CY2023")</f>
        <v>1549100000</v>
      </c>
      <c r="D323" s="5">
        <f>_xll.SNL.Clients.Office.Excel.Functions.SPG(A323, "IQ_DILUT_EPS_NORM", "CY2023")</f>
        <v>2.5390000000000001</v>
      </c>
      <c r="E323">
        <f t="shared" si="16"/>
        <v>3933164.9</v>
      </c>
      <c r="F323">
        <f t="shared" si="17"/>
        <v>7.6309900663536531E-2</v>
      </c>
      <c r="G323" s="11" t="s">
        <v>322</v>
      </c>
      <c r="H323" s="4" cm="1">
        <f t="array" ref="H323">_xll.SNL.Clients.Office.Excel.Functions.SPG(G323, "SP_TOTAL_REV", "CY2023")</f>
        <v>51542000</v>
      </c>
      <c r="I323" s="4">
        <f>_xll.SNL.Clients.Office.Excel.Functions.SPG(G323,"IQ_AVG_DILUT_SHARES_OUT","CY2023")</f>
        <v>1549100000</v>
      </c>
      <c r="J323" s="5">
        <f>_xll.SNL.Clients.Office.Excel.Functions.SPG(G323, "IQ_DILUT_EPS_NORM", "CY2023")</f>
        <v>2.5390000000000001</v>
      </c>
      <c r="K323">
        <f t="shared" si="18"/>
        <v>3933164.9</v>
      </c>
      <c r="L323">
        <f t="shared" si="19"/>
        <v>7.6309900663536531E-2</v>
      </c>
    </row>
    <row r="324" spans="1:12" x14ac:dyDescent="0.3">
      <c r="A324" s="11" t="s">
        <v>323</v>
      </c>
      <c r="B324" s="4" cm="1">
        <f t="array" ref="B324">_xll.SNL.Clients.Office.Excel.Functions.SPG(A324, "SP_TOTAL_REV", "CY2023")</f>
        <v>5505400</v>
      </c>
      <c r="C324" s="4">
        <f>_xll.SNL.Clients.Office.Excel.Functions.SPG(A324,"IQ_AVG_DILUT_SHARES_OUT","CY2023")</f>
        <v>447900000</v>
      </c>
      <c r="D324" s="5">
        <f>_xll.SNL.Clients.Office.Excel.Functions.SPG(A324, "IQ_DILUT_EPS_NORM", "CY2023")</f>
        <v>1.2290000000000001</v>
      </c>
      <c r="E324">
        <f t="shared" si="16"/>
        <v>550469.1</v>
      </c>
      <c r="F324">
        <f t="shared" si="17"/>
        <v>9.998712173502379E-2</v>
      </c>
      <c r="G324" s="11" t="s">
        <v>323</v>
      </c>
      <c r="H324" s="4" cm="1">
        <f t="array" ref="H324">_xll.SNL.Clients.Office.Excel.Functions.SPG(G324, "SP_TOTAL_REV", "CY2023")</f>
        <v>5505400</v>
      </c>
      <c r="I324" s="4">
        <f>_xll.SNL.Clients.Office.Excel.Functions.SPG(G324,"IQ_AVG_DILUT_SHARES_OUT","CY2023")</f>
        <v>447900000</v>
      </c>
      <c r="J324" s="5">
        <f>_xll.SNL.Clients.Office.Excel.Functions.SPG(G324, "IQ_DILUT_EPS_NORM", "CY2023")</f>
        <v>1.2290000000000001</v>
      </c>
      <c r="K324">
        <f t="shared" si="18"/>
        <v>550469.1</v>
      </c>
      <c r="L324">
        <f t="shared" si="19"/>
        <v>9.998712173502379E-2</v>
      </c>
    </row>
    <row r="325" spans="1:12" x14ac:dyDescent="0.3">
      <c r="A325" s="11" t="s">
        <v>324</v>
      </c>
      <c r="B325" s="4" cm="1">
        <f t="array" ref="B325">_xll.SNL.Clients.Office.Excel.Functions.SPG(A325, "SP_TOTAL_REV", "CY2023")</f>
        <v>2651348</v>
      </c>
      <c r="C325" s="4">
        <f>_xll.SNL.Clients.Office.Excel.Functions.SPG(A325,"IQ_AVG_DILUT_SHARES_OUT","CY2023")</f>
        <v>57579250</v>
      </c>
      <c r="D325" s="5">
        <f>_xll.SNL.Clients.Office.Excel.Functions.SPG(A325, "IQ_DILUT_EPS_NORM", "CY2023")</f>
        <v>6.7619999999999996</v>
      </c>
      <c r="E325">
        <f t="shared" ref="E325:E388" si="20">C325*D325/1000</f>
        <v>389350.8885</v>
      </c>
      <c r="F325">
        <f t="shared" ref="F325:F388" si="21">E325/B325</f>
        <v>0.14685016395433567</v>
      </c>
      <c r="G325" s="11" t="s">
        <v>324</v>
      </c>
      <c r="H325" s="4" cm="1">
        <f t="array" ref="H325">_xll.SNL.Clients.Office.Excel.Functions.SPG(G325, "SP_TOTAL_REV", "CY2023")</f>
        <v>2651348</v>
      </c>
      <c r="I325" s="4">
        <f>_xll.SNL.Clients.Office.Excel.Functions.SPG(G325,"IQ_AVG_DILUT_SHARES_OUT","CY2023")</f>
        <v>57579250</v>
      </c>
      <c r="J325" s="5">
        <f>_xll.SNL.Clients.Office.Excel.Functions.SPG(G325, "IQ_DILUT_EPS_NORM", "CY2023")</f>
        <v>6.7619999999999996</v>
      </c>
      <c r="K325">
        <f t="shared" ref="K325:K388" si="22">I325*J325/1000</f>
        <v>389350.8885</v>
      </c>
      <c r="L325">
        <f t="shared" ref="L325:L388" si="23">K325/H325</f>
        <v>0.14685016395433567</v>
      </c>
    </row>
    <row r="326" spans="1:12" x14ac:dyDescent="0.3">
      <c r="A326" s="11" t="s">
        <v>325</v>
      </c>
      <c r="B326" s="4" cm="1">
        <f t="array" ref="B326">_xll.SNL.Clients.Office.Excel.Functions.SPG(A326, "SP_TOTAL_REV", "CY2023")</f>
        <v>12156000</v>
      </c>
      <c r="C326" s="4">
        <f>_xll.SNL.Clients.Office.Excel.Functions.SPG(A326,"IQ_AVG_DILUT_SHARES_OUT","CY2023")</f>
        <v>227400000</v>
      </c>
      <c r="D326" s="5">
        <f>_xll.SNL.Clients.Office.Excel.Functions.SPG(A326, "IQ_DILUT_EPS_NORM", "CY2023")</f>
        <v>9.7650000000000006</v>
      </c>
      <c r="E326">
        <f t="shared" si="20"/>
        <v>2220561</v>
      </c>
      <c r="F326">
        <f t="shared" si="21"/>
        <v>0.18267201382033563</v>
      </c>
      <c r="G326" s="11" t="s">
        <v>325</v>
      </c>
      <c r="H326" s="4" cm="1">
        <f t="array" ref="H326">_xll.SNL.Clients.Office.Excel.Functions.SPG(G326, "SP_TOTAL_REV", "CY2023")</f>
        <v>12156000</v>
      </c>
      <c r="I326" s="4">
        <f>_xll.SNL.Clients.Office.Excel.Functions.SPG(G326,"IQ_AVG_DILUT_SHARES_OUT","CY2023")</f>
        <v>227400000</v>
      </c>
      <c r="J326" s="5">
        <f>_xll.SNL.Clients.Office.Excel.Functions.SPG(G326, "IQ_DILUT_EPS_NORM", "CY2023")</f>
        <v>9.7650000000000006</v>
      </c>
      <c r="K326">
        <f t="shared" si="22"/>
        <v>2220561</v>
      </c>
      <c r="L326">
        <f t="shared" si="23"/>
        <v>0.18267201382033563</v>
      </c>
    </row>
    <row r="327" spans="1:12" x14ac:dyDescent="0.3">
      <c r="A327" s="11" t="s">
        <v>326</v>
      </c>
      <c r="B327" s="4" cm="1">
        <f t="array" ref="B327">_xll.SNL.Clients.Office.Excel.Functions.SPG(A327, "SP_TOTAL_REV", "CY2023")</f>
        <v>6749000</v>
      </c>
      <c r="C327" s="4">
        <f>_xll.SNL.Clients.Office.Excel.Functions.SPG(A327,"IQ_AVG_DILUT_SHARES_OUT","CY2023")</f>
        <v>207563746</v>
      </c>
      <c r="D327" s="5">
        <f>_xll.SNL.Clients.Office.Excel.Functions.SPG(A327, "IQ_DILUT_EPS_NORM", "CY2023")</f>
        <v>4.7759999999999998</v>
      </c>
      <c r="E327">
        <f t="shared" si="20"/>
        <v>991324.45089599991</v>
      </c>
      <c r="F327">
        <f t="shared" si="21"/>
        <v>0.14688464230197065</v>
      </c>
      <c r="G327" s="11" t="s">
        <v>326</v>
      </c>
      <c r="H327" s="4" cm="1">
        <f t="array" ref="H327">_xll.SNL.Clients.Office.Excel.Functions.SPG(G327, "SP_TOTAL_REV", "CY2023")</f>
        <v>6749000</v>
      </c>
      <c r="I327" s="4">
        <f>_xll.SNL.Clients.Office.Excel.Functions.SPG(G327,"IQ_AVG_DILUT_SHARES_OUT","CY2023")</f>
        <v>207563746</v>
      </c>
      <c r="J327" s="5">
        <f>_xll.SNL.Clients.Office.Excel.Functions.SPG(G327, "IQ_DILUT_EPS_NORM", "CY2023")</f>
        <v>4.7759999999999998</v>
      </c>
      <c r="K327">
        <f t="shared" si="22"/>
        <v>991324.45089599991</v>
      </c>
      <c r="L327">
        <f t="shared" si="23"/>
        <v>0.14688464230197065</v>
      </c>
    </row>
    <row r="328" spans="1:12" x14ac:dyDescent="0.3">
      <c r="A328" s="11" t="s">
        <v>327</v>
      </c>
      <c r="B328" s="4" cm="1">
        <f t="array" ref="B328">_xll.SNL.Clients.Office.Excel.Functions.SPG(A328, "SP_TOTAL_REV", "CY2023")</f>
        <v>39290000</v>
      </c>
      <c r="C328" s="4">
        <f>_xll.SNL.Clients.Office.Excel.Functions.SPG(A328,"IQ_AVG_DILUT_SHARES_OUT","CY2023")</f>
        <v>152000000</v>
      </c>
      <c r="D328" s="5">
        <f>_xll.SNL.Clients.Office.Excel.Functions.SPG(A328, "IQ_DILUT_EPS_NORM", "CY2023")</f>
        <v>9.2479999999999993</v>
      </c>
      <c r="E328">
        <f t="shared" si="20"/>
        <v>1405696</v>
      </c>
      <c r="F328">
        <f t="shared" si="21"/>
        <v>3.5777449732756428E-2</v>
      </c>
      <c r="G328" s="11" t="s">
        <v>327</v>
      </c>
      <c r="H328" s="4" cm="1">
        <f t="array" ref="H328">_xll.SNL.Clients.Office.Excel.Functions.SPG(G328, "SP_TOTAL_REV", "CY2023")</f>
        <v>39290000</v>
      </c>
      <c r="I328" s="4">
        <f>_xll.SNL.Clients.Office.Excel.Functions.SPG(G328,"IQ_AVG_DILUT_SHARES_OUT","CY2023")</f>
        <v>152000000</v>
      </c>
      <c r="J328" s="5">
        <f>_xll.SNL.Clients.Office.Excel.Functions.SPG(G328, "IQ_DILUT_EPS_NORM", "CY2023")</f>
        <v>9.2479999999999993</v>
      </c>
      <c r="K328">
        <f t="shared" si="22"/>
        <v>1405696</v>
      </c>
      <c r="L328">
        <f t="shared" si="23"/>
        <v>3.5777449732756428E-2</v>
      </c>
    </row>
    <row r="329" spans="1:12" x14ac:dyDescent="0.3">
      <c r="A329" s="11" t="s">
        <v>328</v>
      </c>
      <c r="B329" s="4" cm="1">
        <f t="array" ref="B329">_xll.SNL.Clients.Office.Excel.Functions.SPG(A329, "SP_TOTAL_REV", "CY2023")</f>
        <v>8549924</v>
      </c>
      <c r="C329" s="4">
        <f>_xll.SNL.Clients.Office.Excel.Functions.SPG(A329,"IQ_AVG_DILUT_SHARES_OUT","CY2023")</f>
        <v>427400849</v>
      </c>
      <c r="D329" s="5">
        <f>_xll.SNL.Clients.Office.Excel.Functions.SPG(A329, "IQ_DILUT_EPS_NORM", "CY2023")</f>
        <v>0.252</v>
      </c>
      <c r="E329">
        <f t="shared" si="20"/>
        <v>107705.01394799999</v>
      </c>
      <c r="F329">
        <f t="shared" si="21"/>
        <v>1.2597189629755772E-2</v>
      </c>
      <c r="G329" s="11" t="s">
        <v>328</v>
      </c>
      <c r="H329" s="4" cm="1">
        <f t="array" ref="H329">_xll.SNL.Clients.Office.Excel.Functions.SPG(G329, "SP_TOTAL_REV", "CY2023")</f>
        <v>8549924</v>
      </c>
      <c r="I329" s="4">
        <f>_xll.SNL.Clients.Office.Excel.Functions.SPG(G329,"IQ_AVG_DILUT_SHARES_OUT","CY2023")</f>
        <v>427400849</v>
      </c>
      <c r="J329" s="5">
        <f>_xll.SNL.Clients.Office.Excel.Functions.SPG(G329, "IQ_DILUT_EPS_NORM", "CY2023")</f>
        <v>0.252</v>
      </c>
      <c r="K329">
        <f t="shared" si="22"/>
        <v>107705.01394799999</v>
      </c>
      <c r="L329">
        <f t="shared" si="23"/>
        <v>1.2597189629755772E-2</v>
      </c>
    </row>
    <row r="330" spans="1:12" x14ac:dyDescent="0.3">
      <c r="A330" s="11" t="s">
        <v>329</v>
      </c>
      <c r="B330" s="4" cm="1">
        <f t="array" ref="B330">_xll.SNL.Clients.Office.Excel.Functions.SPG(A330, "SP_TOTAL_REV", "CY2023")</f>
        <v>28823000</v>
      </c>
      <c r="C330" s="4">
        <f>_xll.SNL.Clients.Office.Excel.Functions.SPG(A330,"IQ_AVG_DILUT_SHARES_OUT","CY2023")</f>
        <v>228000000</v>
      </c>
      <c r="D330" s="5">
        <f>_xll.SNL.Clients.Office.Excel.Functions.SPG(A330, "IQ_DILUT_EPS_NORM", "CY2023")</f>
        <v>-4.55</v>
      </c>
      <c r="E330">
        <f t="shared" si="20"/>
        <v>-1037400</v>
      </c>
      <c r="F330">
        <f t="shared" si="21"/>
        <v>-3.5992089650626238E-2</v>
      </c>
      <c r="G330" s="11" t="s">
        <v>329</v>
      </c>
      <c r="H330" s="4" cm="1">
        <f t="array" ref="H330">_xll.SNL.Clients.Office.Excel.Functions.SPG(G330, "SP_TOTAL_REV", "CY2023")</f>
        <v>28823000</v>
      </c>
      <c r="I330" s="4">
        <f>_xll.SNL.Clients.Office.Excel.Functions.SPG(G330,"IQ_AVG_DILUT_SHARES_OUT","CY2023")</f>
        <v>228000000</v>
      </c>
      <c r="J330" s="5">
        <f>_xll.SNL.Clients.Office.Excel.Functions.SPG(G330, "IQ_DILUT_EPS_NORM", "CY2023")</f>
        <v>-4.55</v>
      </c>
      <c r="K330">
        <f t="shared" si="22"/>
        <v>-1037400</v>
      </c>
      <c r="L330">
        <f t="shared" si="23"/>
        <v>-3.5992089650626238E-2</v>
      </c>
    </row>
    <row r="331" spans="1:12" x14ac:dyDescent="0.3">
      <c r="A331" s="11" t="s">
        <v>330</v>
      </c>
      <c r="B331" s="4" cm="1">
        <f t="array" ref="B331">_xll.SNL.Clients.Office.Excel.Functions.SPG(A331, "SP_TOTAL_REV", "CY2023")</f>
        <v>34714000</v>
      </c>
      <c r="C331" s="4">
        <f>_xll.SNL.Clients.Office.Excel.Functions.SPG(A331,"IQ_AVG_DILUT_SHARES_OUT","CY2023")</f>
        <v>250400000</v>
      </c>
      <c r="D331" s="5">
        <f>_xll.SNL.Clients.Office.Excel.Functions.SPG(A331, "IQ_DILUT_EPS_NORM", "CY2023")</f>
        <v>14.108000000000001</v>
      </c>
      <c r="E331">
        <f t="shared" si="20"/>
        <v>3532643.2</v>
      </c>
      <c r="F331">
        <f t="shared" si="21"/>
        <v>0.1017642219277525</v>
      </c>
      <c r="G331" s="11" t="s">
        <v>330</v>
      </c>
      <c r="H331" s="4" cm="1">
        <f t="array" ref="H331">_xll.SNL.Clients.Office.Excel.Functions.SPG(G331, "SP_TOTAL_REV", "CY2023")</f>
        <v>34714000</v>
      </c>
      <c r="I331" s="4">
        <f>_xll.SNL.Clients.Office.Excel.Functions.SPG(G331,"IQ_AVG_DILUT_SHARES_OUT","CY2023")</f>
        <v>250400000</v>
      </c>
      <c r="J331" s="5">
        <f>_xll.SNL.Clients.Office.Excel.Functions.SPG(G331, "IQ_DILUT_EPS_NORM", "CY2023")</f>
        <v>14.108000000000001</v>
      </c>
      <c r="K331">
        <f t="shared" si="22"/>
        <v>3532643.2</v>
      </c>
      <c r="L331">
        <f t="shared" si="23"/>
        <v>0.1017642219277525</v>
      </c>
    </row>
    <row r="332" spans="1:12" x14ac:dyDescent="0.3">
      <c r="A332" s="11" t="s">
        <v>331</v>
      </c>
      <c r="B332" s="4" cm="1">
        <f t="array" ref="B332">_xll.SNL.Clients.Office.Excel.Functions.SPG(A332, "SP_TOTAL_REV", "CY2023")</f>
        <v>60922000</v>
      </c>
      <c r="C332" s="4">
        <f>_xll.SNL.Clients.Office.Excel.Functions.SPG(A332,"IQ_AVG_DILUT_SHARES_OUT","CY2023")</f>
        <v>24940000000</v>
      </c>
      <c r="D332" s="5">
        <f>_xll.SNL.Clients.Office.Excel.Functions.SPG(A332, "IQ_DILUT_EPS_NORM", "CY2023")</f>
        <v>0.84199999999999997</v>
      </c>
      <c r="E332">
        <f t="shared" si="20"/>
        <v>20999480</v>
      </c>
      <c r="F332">
        <f t="shared" si="21"/>
        <v>0.34469452742851514</v>
      </c>
      <c r="G332" s="11" t="s">
        <v>331</v>
      </c>
      <c r="H332" s="4" cm="1">
        <f t="array" ref="H332">_xll.SNL.Clients.Office.Excel.Functions.SPG(G332, "SP_TOTAL_REV", "CY2023")</f>
        <v>60922000</v>
      </c>
      <c r="I332" s="4">
        <f>_xll.SNL.Clients.Office.Excel.Functions.SPG(G332,"IQ_AVG_DILUT_SHARES_OUT","CY2023")</f>
        <v>24940000000</v>
      </c>
      <c r="J332" s="5">
        <f>_xll.SNL.Clients.Office.Excel.Functions.SPG(G332, "IQ_DILUT_EPS_NORM", "CY2023")</f>
        <v>0.84199999999999997</v>
      </c>
      <c r="K332">
        <f t="shared" si="22"/>
        <v>20999480</v>
      </c>
      <c r="L332">
        <f t="shared" si="23"/>
        <v>0.34469452742851514</v>
      </c>
    </row>
    <row r="333" spans="1:12" x14ac:dyDescent="0.3">
      <c r="A333" s="11" t="s">
        <v>332</v>
      </c>
      <c r="B333" s="4" cm="1">
        <f t="array" ref="B333">_xll.SNL.Clients.Office.Excel.Functions.SPG(A333, "SP_TOTAL_REV", "CY2023")</f>
        <v>9682899</v>
      </c>
      <c r="C333" s="4">
        <f>_xll.SNL.Clients.Office.Excel.Functions.SPG(A333,"IQ_AVG_DILUT_SHARES_OUT","CY2023")</f>
        <v>3435294</v>
      </c>
      <c r="D333" s="5">
        <f>_xll.SNL.Clients.Office.Excel.Functions.SPG(A333, "IQ_DILUT_EPS_NORM", "CY2023")</f>
        <v>350.83800000000002</v>
      </c>
      <c r="E333">
        <f t="shared" si="20"/>
        <v>1205231.676372</v>
      </c>
      <c r="F333">
        <f t="shared" si="21"/>
        <v>0.12447012783795432</v>
      </c>
      <c r="G333" s="11" t="s">
        <v>332</v>
      </c>
      <c r="H333" s="4" cm="1">
        <f t="array" ref="H333">_xll.SNL.Clients.Office.Excel.Functions.SPG(G333, "SP_TOTAL_REV", "CY2023")</f>
        <v>9682899</v>
      </c>
      <c r="I333" s="4">
        <f>_xll.SNL.Clients.Office.Excel.Functions.SPG(G333,"IQ_AVG_DILUT_SHARES_OUT","CY2023")</f>
        <v>3435294</v>
      </c>
      <c r="J333" s="5">
        <f>_xll.SNL.Clients.Office.Excel.Functions.SPG(G333, "IQ_DILUT_EPS_NORM", "CY2023")</f>
        <v>350.83800000000002</v>
      </c>
      <c r="K333">
        <f t="shared" si="22"/>
        <v>1205231.676372</v>
      </c>
      <c r="L333">
        <f t="shared" si="23"/>
        <v>0.12447012783795432</v>
      </c>
    </row>
    <row r="334" spans="1:12" x14ac:dyDescent="0.3">
      <c r="A334" s="11" t="s">
        <v>333</v>
      </c>
      <c r="B334" s="4" cm="1">
        <f t="array" ref="B334">_xll.SNL.Clients.Office.Excel.Functions.SPG(A334, "SP_TOTAL_REV", "CY2023")</f>
        <v>13276000</v>
      </c>
      <c r="C334" s="4">
        <f>_xll.SNL.Clients.Office.Excel.Functions.SPG(A334,"IQ_AVG_DILUT_SHARES_OUT","CY2023")</f>
        <v>261370000</v>
      </c>
      <c r="D334" s="5">
        <f>_xll.SNL.Clients.Office.Excel.Functions.SPG(A334, "IQ_DILUT_EPS_NORM", "CY2023")</f>
        <v>8.1349999999999998</v>
      </c>
      <c r="E334">
        <f t="shared" si="20"/>
        <v>2126244.9500000002</v>
      </c>
      <c r="F334">
        <f t="shared" si="21"/>
        <v>0.16015704655016572</v>
      </c>
      <c r="G334" s="11" t="s">
        <v>333</v>
      </c>
      <c r="H334" s="4" cm="1">
        <f t="array" ref="H334">_xll.SNL.Clients.Office.Excel.Functions.SPG(G334, "SP_TOTAL_REV", "CY2023")</f>
        <v>13276000</v>
      </c>
      <c r="I334" s="4">
        <f>_xll.SNL.Clients.Office.Excel.Functions.SPG(G334,"IQ_AVG_DILUT_SHARES_OUT","CY2023")</f>
        <v>261370000</v>
      </c>
      <c r="J334" s="5">
        <f>_xll.SNL.Clients.Office.Excel.Functions.SPG(G334, "IQ_DILUT_EPS_NORM", "CY2023")</f>
        <v>8.1349999999999998</v>
      </c>
      <c r="K334">
        <f t="shared" si="22"/>
        <v>2126244.9500000002</v>
      </c>
      <c r="L334">
        <f t="shared" si="23"/>
        <v>0.16015704655016572</v>
      </c>
    </row>
    <row r="335" spans="1:12" x14ac:dyDescent="0.3">
      <c r="A335" s="11" t="s">
        <v>334</v>
      </c>
      <c r="B335" s="4" cm="1">
        <f t="array" ref="B335">_xll.SNL.Clients.Office.Excel.Functions.SPG(A335, "SP_TOTAL_REV", "CY2023")</f>
        <v>15812250</v>
      </c>
      <c r="C335" s="4">
        <f>_xll.SNL.Clients.Office.Excel.Functions.SPG(A335,"IQ_AVG_DILUT_SHARES_OUT","CY2023")</f>
        <v>60998000</v>
      </c>
      <c r="D335" s="5">
        <f>_xll.SNL.Clients.Office.Excel.Functions.SPG(A335, "IQ_DILUT_EPS_NORM", "CY2023")</f>
        <v>30.724</v>
      </c>
      <c r="E335">
        <f t="shared" si="20"/>
        <v>1874102.5519999999</v>
      </c>
      <c r="F335">
        <f t="shared" si="21"/>
        <v>0.1185221933627409</v>
      </c>
      <c r="G335" s="11" t="s">
        <v>334</v>
      </c>
      <c r="H335" s="4" cm="1">
        <f t="array" ref="H335">_xll.SNL.Clients.Office.Excel.Functions.SPG(G335, "SP_TOTAL_REV", "CY2023")</f>
        <v>15812250</v>
      </c>
      <c r="I335" s="4">
        <f>_xll.SNL.Clients.Office.Excel.Functions.SPG(G335,"IQ_AVG_DILUT_SHARES_OUT","CY2023")</f>
        <v>60998000</v>
      </c>
      <c r="J335" s="5">
        <f>_xll.SNL.Clients.Office.Excel.Functions.SPG(G335, "IQ_DILUT_EPS_NORM", "CY2023")</f>
        <v>30.724</v>
      </c>
      <c r="K335">
        <f t="shared" si="22"/>
        <v>1874102.5519999999</v>
      </c>
      <c r="L335">
        <f t="shared" si="23"/>
        <v>0.1185221933627409</v>
      </c>
    </row>
    <row r="336" spans="1:12" x14ac:dyDescent="0.3">
      <c r="A336" s="11" t="s">
        <v>335</v>
      </c>
      <c r="B336" s="4" cm="1">
        <f t="array" ref="B336">_xll.SNL.Clients.Office.Excel.Functions.SPG(A336, "SP_TOTAL_REV", "CY2023")</f>
        <v>28257000</v>
      </c>
      <c r="C336" s="4">
        <f>_xll.SNL.Clients.Office.Excel.Functions.SPG(A336,"IQ_AVG_DILUT_SHARES_OUT","CY2023")</f>
        <v>960900000</v>
      </c>
      <c r="D336" s="5">
        <f>_xll.SNL.Clients.Office.Excel.Functions.SPG(A336, "IQ_DILUT_EPS_NORM", "CY2023")</f>
        <v>3.7090000000000001</v>
      </c>
      <c r="E336">
        <f t="shared" si="20"/>
        <v>3563978.1</v>
      </c>
      <c r="F336">
        <f t="shared" si="21"/>
        <v>0.12612726404076866</v>
      </c>
      <c r="G336" s="11" t="s">
        <v>335</v>
      </c>
      <c r="H336" s="4" cm="1">
        <f t="array" ref="H336">_xll.SNL.Clients.Office.Excel.Functions.SPG(G336, "SP_TOTAL_REV", "CY2023")</f>
        <v>28257000</v>
      </c>
      <c r="I336" s="4">
        <f>_xll.SNL.Clients.Office.Excel.Functions.SPG(G336,"IQ_AVG_DILUT_SHARES_OUT","CY2023")</f>
        <v>960900000</v>
      </c>
      <c r="J336" s="5">
        <f>_xll.SNL.Clients.Office.Excel.Functions.SPG(G336, "IQ_DILUT_EPS_NORM", "CY2023")</f>
        <v>3.7090000000000001</v>
      </c>
      <c r="K336">
        <f t="shared" si="22"/>
        <v>3563978.1</v>
      </c>
      <c r="L336">
        <f t="shared" si="23"/>
        <v>0.12612726404076866</v>
      </c>
    </row>
    <row r="337" spans="1:12" x14ac:dyDescent="0.3">
      <c r="A337" s="11" t="s">
        <v>336</v>
      </c>
      <c r="B337" s="4" cm="1">
        <f t="array" ref="B337">_xll.SNL.Clients.Office.Excel.Functions.SPG(A337, "SP_TOTAL_REV", "CY2023")</f>
        <v>5866152</v>
      </c>
      <c r="C337" s="4">
        <f>_xll.SNL.Clients.Office.Excel.Functions.SPG(A337,"IQ_AVG_DILUT_SHARES_OUT","CY2023")</f>
        <v>220180000</v>
      </c>
      <c r="D337" s="5">
        <f>_xll.SNL.Clients.Office.Excel.Functions.SPG(A337, "IQ_DILUT_EPS_NORM", "CY2023")</f>
        <v>4.6769999999999996</v>
      </c>
      <c r="E337">
        <f t="shared" si="20"/>
        <v>1029781.8599999999</v>
      </c>
      <c r="F337">
        <f t="shared" si="21"/>
        <v>0.17554639907046388</v>
      </c>
      <c r="G337" s="11" t="s">
        <v>336</v>
      </c>
      <c r="H337" s="4" cm="1">
        <f t="array" ref="H337">_xll.SNL.Clients.Office.Excel.Functions.SPG(G337, "SP_TOTAL_REV", "CY2023")</f>
        <v>5866152</v>
      </c>
      <c r="I337" s="4">
        <f>_xll.SNL.Clients.Office.Excel.Functions.SPG(G337,"IQ_AVG_DILUT_SHARES_OUT","CY2023")</f>
        <v>220180000</v>
      </c>
      <c r="J337" s="5">
        <f>_xll.SNL.Clients.Office.Excel.Functions.SPG(G337, "IQ_DILUT_EPS_NORM", "CY2023")</f>
        <v>4.6769999999999996</v>
      </c>
      <c r="K337">
        <f t="shared" si="22"/>
        <v>1029781.8599999999</v>
      </c>
      <c r="L337">
        <f t="shared" si="23"/>
        <v>0.17554639907046388</v>
      </c>
    </row>
    <row r="338" spans="1:12" x14ac:dyDescent="0.3">
      <c r="A338" s="11" t="s">
        <v>337</v>
      </c>
      <c r="B338" s="4" cm="1">
        <f t="array" ref="B338">_xll.SNL.Clients.Office.Excel.Functions.SPG(A338, "SP_TOTAL_REV", "CY2023")</f>
        <v>14692200</v>
      </c>
      <c r="C338" s="4">
        <f>_xll.SNL.Clients.Office.Excel.Functions.SPG(A338,"IQ_AVG_DILUT_SHARES_OUT","CY2023")</f>
        <v>201400000</v>
      </c>
      <c r="D338" s="5">
        <f>_xll.SNL.Clients.Office.Excel.Functions.SPG(A338, "IQ_DILUT_EPS_NORM", "CY2023")</f>
        <v>5.9649999999999999</v>
      </c>
      <c r="E338">
        <f t="shared" si="20"/>
        <v>1201351</v>
      </c>
      <c r="F338">
        <f t="shared" si="21"/>
        <v>8.1767944895931172E-2</v>
      </c>
      <c r="G338" s="11" t="s">
        <v>337</v>
      </c>
      <c r="H338" s="4" cm="1">
        <f t="array" ref="H338">_xll.SNL.Clients.Office.Excel.Functions.SPG(G338, "SP_TOTAL_REV", "CY2023")</f>
        <v>14692200</v>
      </c>
      <c r="I338" s="4">
        <f>_xll.SNL.Clients.Office.Excel.Functions.SPG(G338,"IQ_AVG_DILUT_SHARES_OUT","CY2023")</f>
        <v>201400000</v>
      </c>
      <c r="J338" s="5">
        <f>_xll.SNL.Clients.Office.Excel.Functions.SPG(G338, "IQ_DILUT_EPS_NORM", "CY2023")</f>
        <v>5.9649999999999999</v>
      </c>
      <c r="K338">
        <f t="shared" si="22"/>
        <v>1201351</v>
      </c>
      <c r="L338">
        <f t="shared" si="23"/>
        <v>8.1767944895931172E-2</v>
      </c>
    </row>
    <row r="339" spans="1:12" x14ac:dyDescent="0.3">
      <c r="A339" s="11" t="s">
        <v>338</v>
      </c>
      <c r="B339" s="4" cm="1">
        <f t="array" ref="B339">_xll.SNL.Clients.Office.Excel.Functions.SPG(A339, "SP_TOTAL_REV", "CY2023")</f>
        <v>8253000</v>
      </c>
      <c r="C339" s="4">
        <f>_xll.SNL.Clients.Office.Excel.Functions.SPG(A339,"IQ_AVG_DILUT_SHARES_OUT","CY2023")</f>
        <v>446800000</v>
      </c>
      <c r="D339" s="5">
        <f>_xll.SNL.Clients.Office.Excel.Functions.SPG(A339, "IQ_DILUT_EPS_NORM", "CY2023")</f>
        <v>3.6659999999999999</v>
      </c>
      <c r="E339">
        <f t="shared" si="20"/>
        <v>1637968.8</v>
      </c>
      <c r="F339">
        <f t="shared" si="21"/>
        <v>0.19846950199927299</v>
      </c>
      <c r="G339" s="11" t="s">
        <v>338</v>
      </c>
      <c r="H339" s="4" cm="1">
        <f t="array" ref="H339">_xll.SNL.Clients.Office.Excel.Functions.SPG(G339, "SP_TOTAL_REV", "CY2023")</f>
        <v>8253000</v>
      </c>
      <c r="I339" s="4">
        <f>_xll.SNL.Clients.Office.Excel.Functions.SPG(G339,"IQ_AVG_DILUT_SHARES_OUT","CY2023")</f>
        <v>446800000</v>
      </c>
      <c r="J339" s="5">
        <f>_xll.SNL.Clients.Office.Excel.Functions.SPG(G339, "IQ_DILUT_EPS_NORM", "CY2023")</f>
        <v>3.6659999999999999</v>
      </c>
      <c r="K339">
        <f t="shared" si="22"/>
        <v>1637968.8</v>
      </c>
      <c r="L339">
        <f t="shared" si="23"/>
        <v>0.19846950199927299</v>
      </c>
    </row>
    <row r="340" spans="1:12" x14ac:dyDescent="0.3">
      <c r="A340" s="11" t="s">
        <v>339</v>
      </c>
      <c r="B340" s="4" cm="1">
        <f t="array" ref="B340">_xll.SNL.Clients.Office.Excel.Functions.SPG(A340, "SP_TOTAL_REV", "CY2023")</f>
        <v>17677000</v>
      </c>
      <c r="C340" s="4">
        <f>_xll.SNL.Clients.Office.Excel.Functions.SPG(A340,"IQ_AVG_DILUT_SHARES_OUT","CY2023")</f>
        <v>485400000</v>
      </c>
      <c r="D340" s="5">
        <f>_xll.SNL.Clients.Office.Excel.Functions.SPG(A340, "IQ_DILUT_EPS_NORM", "CY2023")</f>
        <v>3.7029999999999998</v>
      </c>
      <c r="E340">
        <f t="shared" si="20"/>
        <v>1797436.2</v>
      </c>
      <c r="F340">
        <f t="shared" si="21"/>
        <v>0.10168219720540815</v>
      </c>
      <c r="G340" s="11" t="s">
        <v>339</v>
      </c>
      <c r="H340" s="4" cm="1">
        <f t="array" ref="H340">_xll.SNL.Clients.Office.Excel.Functions.SPG(G340, "SP_TOTAL_REV", "CY2023")</f>
        <v>17677000</v>
      </c>
      <c r="I340" s="4">
        <f>_xll.SNL.Clients.Office.Excel.Functions.SPG(G340,"IQ_AVG_DILUT_SHARES_OUT","CY2023")</f>
        <v>485400000</v>
      </c>
      <c r="J340" s="5">
        <f>_xll.SNL.Clients.Office.Excel.Functions.SPG(G340, "IQ_DILUT_EPS_NORM", "CY2023")</f>
        <v>3.7029999999999998</v>
      </c>
      <c r="K340">
        <f t="shared" si="22"/>
        <v>1797436.2</v>
      </c>
      <c r="L340">
        <f t="shared" si="23"/>
        <v>0.10168219720540815</v>
      </c>
    </row>
    <row r="341" spans="1:12" x14ac:dyDescent="0.3">
      <c r="A341" s="11" t="s">
        <v>340</v>
      </c>
      <c r="B341" s="4" cm="1">
        <f t="array" ref="B341">_xll.SNL.Clients.Office.Excel.Functions.SPG(A341, "SP_TOTAL_REV", "CY2023")</f>
        <v>51628000</v>
      </c>
      <c r="C341" s="4">
        <f>_xll.SNL.Clients.Office.Excel.Functions.SPG(A341,"IQ_AVG_DILUT_SHARES_OUT","CY2023")</f>
        <v>2802500000</v>
      </c>
      <c r="D341" s="5">
        <f>_xll.SNL.Clients.Office.Excel.Functions.SPG(A341, "IQ_DILUT_EPS_NORM", "CY2023")</f>
        <v>2.524</v>
      </c>
      <c r="E341">
        <f t="shared" si="20"/>
        <v>7073510</v>
      </c>
      <c r="F341">
        <f t="shared" si="21"/>
        <v>0.13700918106453863</v>
      </c>
      <c r="G341" s="11" t="s">
        <v>340</v>
      </c>
      <c r="H341" s="4" cm="1">
        <f t="array" ref="H341">_xll.SNL.Clients.Office.Excel.Functions.SPG(G341, "SP_TOTAL_REV", "CY2023")</f>
        <v>51628000</v>
      </c>
      <c r="I341" s="4">
        <f>_xll.SNL.Clients.Office.Excel.Functions.SPG(G341,"IQ_AVG_DILUT_SHARES_OUT","CY2023")</f>
        <v>2802500000</v>
      </c>
      <c r="J341" s="5">
        <f>_xll.SNL.Clients.Office.Excel.Functions.SPG(G341, "IQ_DILUT_EPS_NORM", "CY2023")</f>
        <v>2.524</v>
      </c>
      <c r="K341">
        <f t="shared" si="22"/>
        <v>7073510</v>
      </c>
      <c r="L341">
        <f t="shared" si="23"/>
        <v>0.13700918106453863</v>
      </c>
    </row>
    <row r="342" spans="1:12" x14ac:dyDescent="0.3">
      <c r="A342" s="11" t="s">
        <v>341</v>
      </c>
      <c r="B342" s="4" cm="1">
        <f t="array" ref="B342">_xll.SNL.Clients.Office.Excel.Functions.SPG(A342, "SP_TOTAL_REV", "CY2023")</f>
        <v>14209000</v>
      </c>
      <c r="C342" s="4">
        <f>_xll.SNL.Clients.Office.Excel.Functions.SPG(A342,"IQ_AVG_DILUT_SHARES_OUT","CY2023")</f>
        <v>414600000</v>
      </c>
      <c r="D342" s="5">
        <f>_xll.SNL.Clients.Office.Excel.Functions.SPG(A342, "IQ_DILUT_EPS_NORM", "CY2023")</f>
        <v>2.9649999999999999</v>
      </c>
      <c r="E342">
        <f t="shared" si="20"/>
        <v>1229289</v>
      </c>
      <c r="F342">
        <f t="shared" si="21"/>
        <v>8.6514814554155814E-2</v>
      </c>
      <c r="G342" s="11" t="s">
        <v>341</v>
      </c>
      <c r="H342" s="4" cm="1">
        <f t="array" ref="H342">_xll.SNL.Clients.Office.Excel.Functions.SPG(G342, "SP_TOTAL_REV", "CY2023")</f>
        <v>14209000</v>
      </c>
      <c r="I342" s="4">
        <f>_xll.SNL.Clients.Office.Excel.Functions.SPG(G342,"IQ_AVG_DILUT_SHARES_OUT","CY2023")</f>
        <v>414600000</v>
      </c>
      <c r="J342" s="5">
        <f>_xll.SNL.Clients.Office.Excel.Functions.SPG(G342, "IQ_DILUT_EPS_NORM", "CY2023")</f>
        <v>2.9649999999999999</v>
      </c>
      <c r="K342">
        <f t="shared" si="22"/>
        <v>1229289</v>
      </c>
      <c r="L342">
        <f t="shared" si="23"/>
        <v>8.6514814554155814E-2</v>
      </c>
    </row>
    <row r="343" spans="1:12" x14ac:dyDescent="0.3">
      <c r="A343" s="11" t="s">
        <v>342</v>
      </c>
      <c r="B343" s="4" cm="1">
        <f t="array" ref="B343">_xll.SNL.Clients.Office.Excel.Functions.SPG(A343, "SP_TOTAL_REV", "CY2023")</f>
        <v>35127400</v>
      </c>
      <c r="C343" s="4">
        <f>_xll.SNL.Clients.Office.Excel.Functions.SPG(A343,"IQ_AVG_DILUT_SHARES_OUT","CY2023")</f>
        <v>525000000</v>
      </c>
      <c r="D343" s="5">
        <f>_xll.SNL.Clients.Office.Excel.Functions.SPG(A343, "IQ_DILUT_EPS_NORM", "CY2023")</f>
        <v>7.5220000000000002</v>
      </c>
      <c r="E343">
        <f t="shared" si="20"/>
        <v>3949050</v>
      </c>
      <c r="F343">
        <f t="shared" si="21"/>
        <v>0.11242078833047707</v>
      </c>
      <c r="G343" s="11" t="s">
        <v>342</v>
      </c>
      <c r="H343" s="4" cm="1">
        <f t="array" ref="H343">_xll.SNL.Clients.Office.Excel.Functions.SPG(G343, "SP_TOTAL_REV", "CY2023")</f>
        <v>35127400</v>
      </c>
      <c r="I343" s="4">
        <f>_xll.SNL.Clients.Office.Excel.Functions.SPG(G343,"IQ_AVG_DILUT_SHARES_OUT","CY2023")</f>
        <v>525000000</v>
      </c>
      <c r="J343" s="5">
        <f>_xll.SNL.Clients.Office.Excel.Functions.SPG(G343, "IQ_DILUT_EPS_NORM", "CY2023")</f>
        <v>7.5220000000000002</v>
      </c>
      <c r="K343">
        <f t="shared" si="22"/>
        <v>3949050</v>
      </c>
      <c r="L343">
        <f t="shared" si="23"/>
        <v>0.11242078833047707</v>
      </c>
    </row>
    <row r="344" spans="1:12" x14ac:dyDescent="0.3">
      <c r="A344" s="11" t="s">
        <v>343</v>
      </c>
      <c r="B344" s="4" cm="1">
        <f t="array" ref="B344">_xll.SNL.Clients.Office.Excel.Functions.SPG(A344, "SP_TOTAL_REV", "CY2023")</f>
        <v>7802400</v>
      </c>
      <c r="C344" s="4">
        <f>_xll.SNL.Clients.Office.Excel.Functions.SPG(A344,"IQ_AVG_DILUT_SHARES_OUT","CY2023")</f>
        <v>89500000</v>
      </c>
      <c r="D344" s="5">
        <f>_xll.SNL.Clients.Office.Excel.Functions.SPG(A344, "IQ_DILUT_EPS_NORM", "CY2023")</f>
        <v>7.476</v>
      </c>
      <c r="E344">
        <f t="shared" si="20"/>
        <v>669102</v>
      </c>
      <c r="F344">
        <f t="shared" si="21"/>
        <v>8.5755921254998466E-2</v>
      </c>
      <c r="G344" s="11" t="s">
        <v>343</v>
      </c>
      <c r="H344" s="4" cm="1">
        <f t="array" ref="H344">_xll.SNL.Clients.Office.Excel.Functions.SPG(G344, "SP_TOTAL_REV", "CY2023")</f>
        <v>7802400</v>
      </c>
      <c r="I344" s="4">
        <f>_xll.SNL.Clients.Office.Excel.Functions.SPG(G344,"IQ_AVG_DILUT_SHARES_OUT","CY2023")</f>
        <v>89500000</v>
      </c>
      <c r="J344" s="5">
        <f>_xll.SNL.Clients.Office.Excel.Functions.SPG(G344, "IQ_DILUT_EPS_NORM", "CY2023")</f>
        <v>7.476</v>
      </c>
      <c r="K344">
        <f t="shared" si="22"/>
        <v>669102</v>
      </c>
      <c r="L344">
        <f t="shared" si="23"/>
        <v>8.5755921254998466E-2</v>
      </c>
    </row>
    <row r="345" spans="1:12" x14ac:dyDescent="0.3">
      <c r="A345" s="11" t="s">
        <v>344</v>
      </c>
      <c r="B345" s="4" cm="1">
        <f t="array" ref="B345">_xll.SNL.Clients.Office.Excel.Functions.SPG(A345, "SP_TOTAL_REV", "CY2023")</f>
        <v>2225012</v>
      </c>
      <c r="C345" s="4">
        <f>_xll.SNL.Clients.Office.Excel.Functions.SPG(A345,"IQ_AVG_DILUT_SHARES_OUT","CY2023")</f>
        <v>2297927000</v>
      </c>
      <c r="D345" s="5">
        <f>_xll.SNL.Clients.Office.Excel.Functions.SPG(A345, "IQ_DILUT_EPS_NORM", "CY2023")</f>
        <v>6.5000000000000002E-2</v>
      </c>
      <c r="E345">
        <f t="shared" si="20"/>
        <v>149365.255</v>
      </c>
      <c r="F345">
        <f t="shared" si="21"/>
        <v>6.7130089635471638E-2</v>
      </c>
      <c r="G345" s="11" t="s">
        <v>344</v>
      </c>
      <c r="H345" s="4" cm="1">
        <f t="array" ref="H345">_xll.SNL.Clients.Office.Excel.Functions.SPG(G345, "SP_TOTAL_REV", "CY2023")</f>
        <v>2225012</v>
      </c>
      <c r="I345" s="4">
        <f>_xll.SNL.Clients.Office.Excel.Functions.SPG(G345,"IQ_AVG_DILUT_SHARES_OUT","CY2023")</f>
        <v>2297927000</v>
      </c>
      <c r="J345" s="5">
        <f>_xll.SNL.Clients.Office.Excel.Functions.SPG(G345, "IQ_DILUT_EPS_NORM", "CY2023")</f>
        <v>6.5000000000000002E-2</v>
      </c>
      <c r="K345">
        <f t="shared" si="22"/>
        <v>149365.255</v>
      </c>
      <c r="L345">
        <f t="shared" si="23"/>
        <v>6.7130089635471638E-2</v>
      </c>
    </row>
    <row r="346" spans="1:12" x14ac:dyDescent="0.3">
      <c r="A346" s="11" t="s">
        <v>345</v>
      </c>
      <c r="B346" s="4" cm="1">
        <f t="array" ref="B346">_xll.SNL.Clients.Office.Excel.Functions.SPG(A346, "SP_TOTAL_REV", "CY2023")</f>
        <v>7527400</v>
      </c>
      <c r="C346" s="4">
        <f>_xll.SNL.Clients.Office.Excel.Functions.SPG(A346,"IQ_AVG_DILUT_SHARES_OUT","CY2023")</f>
        <v>703250000</v>
      </c>
      <c r="D346" s="5">
        <f>_xll.SNL.Clients.Office.Excel.Functions.SPG(A346, "IQ_DILUT_EPS_NORM", "CY2023")</f>
        <v>0.76900000000000002</v>
      </c>
      <c r="E346">
        <f t="shared" si="20"/>
        <v>540799.25</v>
      </c>
      <c r="F346">
        <f t="shared" si="21"/>
        <v>7.1844096235087807E-2</v>
      </c>
      <c r="G346" s="11" t="s">
        <v>345</v>
      </c>
      <c r="H346" s="4" cm="1">
        <f t="array" ref="H346">_xll.SNL.Clients.Office.Excel.Functions.SPG(G346, "SP_TOTAL_REV", "CY2023")</f>
        <v>7527400</v>
      </c>
      <c r="I346" s="4">
        <f>_xll.SNL.Clients.Office.Excel.Functions.SPG(G346,"IQ_AVG_DILUT_SHARES_OUT","CY2023")</f>
        <v>703250000</v>
      </c>
      <c r="J346" s="5">
        <f>_xll.SNL.Clients.Office.Excel.Functions.SPG(G346, "IQ_DILUT_EPS_NORM", "CY2023")</f>
        <v>0.76900000000000002</v>
      </c>
      <c r="K346">
        <f t="shared" si="22"/>
        <v>540799.25</v>
      </c>
      <c r="L346">
        <f t="shared" si="23"/>
        <v>7.1844096235087807E-2</v>
      </c>
    </row>
    <row r="347" spans="1:12" x14ac:dyDescent="0.3">
      <c r="A347" s="11" t="s">
        <v>346</v>
      </c>
      <c r="B347" s="4" cm="1">
        <f t="array" ref="B347">_xll.SNL.Clients.Office.Excel.Functions.SPG(A347, "SP_TOTAL_REV", "CY2023")</f>
        <v>29652000</v>
      </c>
      <c r="C347" s="4">
        <f>_xll.SNL.Clients.Office.Excel.Functions.SPG(A347,"IQ_AVG_DILUT_SHARES_OUT","CY2023")</f>
        <v>652000000</v>
      </c>
      <c r="D347" s="5">
        <f>_xll.SNL.Clients.Office.Excel.Functions.SPG(A347, "IQ_DILUT_EPS_NORM", "CY2023")</f>
        <v>0.57299999999999995</v>
      </c>
      <c r="E347">
        <f t="shared" si="20"/>
        <v>373595.99999999994</v>
      </c>
      <c r="F347">
        <f t="shared" si="21"/>
        <v>1.25993524888709E-2</v>
      </c>
      <c r="G347" s="11" t="s">
        <v>346</v>
      </c>
      <c r="H347" s="4" cm="1">
        <f t="array" ref="H347">_xll.SNL.Clients.Office.Excel.Functions.SPG(G347, "SP_TOTAL_REV", "CY2023")</f>
        <v>29652000</v>
      </c>
      <c r="I347" s="4">
        <f>_xll.SNL.Clients.Office.Excel.Functions.SPG(G347,"IQ_AVG_DILUT_SHARES_OUT","CY2023")</f>
        <v>652000000</v>
      </c>
      <c r="J347" s="5">
        <f>_xll.SNL.Clients.Office.Excel.Functions.SPG(G347, "IQ_DILUT_EPS_NORM", "CY2023")</f>
        <v>0.57299999999999995</v>
      </c>
      <c r="K347">
        <f t="shared" si="22"/>
        <v>373595.99999999994</v>
      </c>
      <c r="L347">
        <f t="shared" si="23"/>
        <v>1.25993524888709E-2</v>
      </c>
    </row>
    <row r="348" spans="1:12" x14ac:dyDescent="0.3">
      <c r="A348" s="11" t="s">
        <v>347</v>
      </c>
      <c r="B348" s="4" cm="1">
        <f t="array" ref="B348">_xll.SNL.Clients.Office.Excel.Functions.SPG(A348, "SP_TOTAL_REV", "CY2023")</f>
        <v>19826043</v>
      </c>
      <c r="C348" s="4">
        <f>_xll.SNL.Clients.Office.Excel.Functions.SPG(A348,"IQ_AVG_DILUT_SHARES_OUT","CY2023")</f>
        <v>129998400</v>
      </c>
      <c r="D348" s="5">
        <f>_xll.SNL.Clients.Office.Excel.Functions.SPG(A348, "IQ_DILUT_EPS_NORM", "CY2023")</f>
        <v>17.701000000000001</v>
      </c>
      <c r="E348">
        <f t="shared" si="20"/>
        <v>2301101.6784000001</v>
      </c>
      <c r="F348">
        <f t="shared" si="21"/>
        <v>0.11606459636953274</v>
      </c>
      <c r="G348" s="11" t="s">
        <v>347</v>
      </c>
      <c r="H348" s="4" cm="1">
        <f t="array" ref="H348">_xll.SNL.Clients.Office.Excel.Functions.SPG(G348, "SP_TOTAL_REV", "CY2023")</f>
        <v>19826043</v>
      </c>
      <c r="I348" s="4">
        <f>_xll.SNL.Clients.Office.Excel.Functions.SPG(G348,"IQ_AVG_DILUT_SHARES_OUT","CY2023")</f>
        <v>129998400</v>
      </c>
      <c r="J348" s="5">
        <f>_xll.SNL.Clients.Office.Excel.Functions.SPG(G348, "IQ_DILUT_EPS_NORM", "CY2023")</f>
        <v>17.701000000000001</v>
      </c>
      <c r="K348">
        <f t="shared" si="22"/>
        <v>2301101.6784000001</v>
      </c>
      <c r="L348">
        <f t="shared" si="23"/>
        <v>0.11606459636953274</v>
      </c>
    </row>
    <row r="349" spans="1:12" x14ac:dyDescent="0.3">
      <c r="A349" s="11" t="s">
        <v>348</v>
      </c>
      <c r="B349" s="4" cm="1">
        <f t="array" ref="B349">_xll.SNL.Clients.Office.Excel.Functions.SPG(A349, "SP_TOTAL_REV", "CY2023")</f>
        <v>5154500</v>
      </c>
      <c r="C349" s="4">
        <f>_xll.SNL.Clients.Office.Excel.Functions.SPG(A349,"IQ_AVG_DILUT_SHARES_OUT","CY2023")</f>
        <v>362350000</v>
      </c>
      <c r="D349" s="5">
        <f>_xll.SNL.Clients.Office.Excel.Functions.SPG(A349, "IQ_DILUT_EPS_NORM", "CY2023")</f>
        <v>3.722</v>
      </c>
      <c r="E349">
        <f t="shared" si="20"/>
        <v>1348666.7</v>
      </c>
      <c r="F349">
        <f t="shared" si="21"/>
        <v>0.26164840430691627</v>
      </c>
      <c r="G349" s="11" t="s">
        <v>348</v>
      </c>
      <c r="H349" s="4" cm="1">
        <f t="array" ref="H349">_xll.SNL.Clients.Office.Excel.Functions.SPG(G349, "SP_TOTAL_REV", "CY2023")</f>
        <v>5154500</v>
      </c>
      <c r="I349" s="4">
        <f>_xll.SNL.Clients.Office.Excel.Functions.SPG(G349,"IQ_AVG_DILUT_SHARES_OUT","CY2023")</f>
        <v>362350000</v>
      </c>
      <c r="J349" s="5">
        <f>_xll.SNL.Clients.Office.Excel.Functions.SPG(G349, "IQ_DILUT_EPS_NORM", "CY2023")</f>
        <v>3.722</v>
      </c>
      <c r="K349">
        <f t="shared" si="22"/>
        <v>1348666.7</v>
      </c>
      <c r="L349">
        <f t="shared" si="23"/>
        <v>0.26164840430691627</v>
      </c>
    </row>
    <row r="350" spans="1:12" x14ac:dyDescent="0.3">
      <c r="A350" s="11" t="s">
        <v>349</v>
      </c>
      <c r="B350" s="4" cm="1">
        <f t="array" ref="B350">_xll.SNL.Clients.Office.Excel.Functions.SPG(A350, "SP_TOTAL_REV", "CY2023")</f>
        <v>1693700</v>
      </c>
      <c r="C350" s="4">
        <f>_xll.SNL.Clients.Office.Excel.Functions.SPG(A350,"IQ_AVG_DILUT_SHARES_OUT","CY2023")</f>
        <v>58000000</v>
      </c>
      <c r="D350" s="5">
        <f>_xll.SNL.Clients.Office.Excel.Functions.SPG(A350, "IQ_DILUT_EPS_NORM", "CY2023")</f>
        <v>5.1029999999999998</v>
      </c>
      <c r="E350">
        <f t="shared" si="20"/>
        <v>295974</v>
      </c>
      <c r="F350">
        <f t="shared" si="21"/>
        <v>0.17474995571824997</v>
      </c>
      <c r="G350" s="11" t="s">
        <v>349</v>
      </c>
      <c r="H350" s="4" cm="1">
        <f t="array" ref="H350">_xll.SNL.Clients.Office.Excel.Functions.SPG(G350, "SP_TOTAL_REV", "CY2023")</f>
        <v>1693700</v>
      </c>
      <c r="I350" s="4">
        <f>_xll.SNL.Clients.Office.Excel.Functions.SPG(G350,"IQ_AVG_DILUT_SHARES_OUT","CY2023")</f>
        <v>58000000</v>
      </c>
      <c r="J350" s="5">
        <f>_xll.SNL.Clients.Office.Excel.Functions.SPG(G350, "IQ_DILUT_EPS_NORM", "CY2023")</f>
        <v>5.1029999999999998</v>
      </c>
      <c r="K350">
        <f t="shared" si="22"/>
        <v>295974</v>
      </c>
      <c r="L350">
        <f t="shared" si="23"/>
        <v>0.17474995571824997</v>
      </c>
    </row>
    <row r="351" spans="1:12" x14ac:dyDescent="0.3">
      <c r="A351" s="11" t="s">
        <v>350</v>
      </c>
      <c r="B351" s="4" cm="1">
        <f t="array" ref="B351">_xll.SNL.Clients.Office.Excel.Functions.SPG(A351, "SP_TOTAL_REV", "CY2023")</f>
        <v>29771000</v>
      </c>
      <c r="C351" s="4">
        <f>_xll.SNL.Clients.Office.Excel.Functions.SPG(A351,"IQ_AVG_DILUT_SHARES_OUT","CY2023")</f>
        <v>1107000000</v>
      </c>
      <c r="D351" s="5">
        <f>_xll.SNL.Clients.Office.Excel.Functions.SPG(A351, "IQ_DILUT_EPS_NORM", "CY2023")</f>
        <v>2.8119999999999998</v>
      </c>
      <c r="E351">
        <f t="shared" si="20"/>
        <v>3112884</v>
      </c>
      <c r="F351">
        <f t="shared" si="21"/>
        <v>0.10456094857411576</v>
      </c>
      <c r="G351" s="11" t="s">
        <v>350</v>
      </c>
      <c r="H351" s="4" cm="1">
        <f t="array" ref="H351">_xll.SNL.Clients.Office.Excel.Functions.SPG(G351, "SP_TOTAL_REV", "CY2023")</f>
        <v>29771000</v>
      </c>
      <c r="I351" s="4">
        <f>_xll.SNL.Clients.Office.Excel.Functions.SPG(G351,"IQ_AVG_DILUT_SHARES_OUT","CY2023")</f>
        <v>1107000000</v>
      </c>
      <c r="J351" s="5">
        <f>_xll.SNL.Clients.Office.Excel.Functions.SPG(G351, "IQ_DILUT_EPS_NORM", "CY2023")</f>
        <v>2.8119999999999998</v>
      </c>
      <c r="K351">
        <f t="shared" si="22"/>
        <v>3112884</v>
      </c>
      <c r="L351">
        <f t="shared" si="23"/>
        <v>0.10456094857411576</v>
      </c>
    </row>
    <row r="352" spans="1:12" x14ac:dyDescent="0.3">
      <c r="A352" s="11" t="s">
        <v>351</v>
      </c>
      <c r="B352" s="4" cm="1">
        <f t="array" ref="B352">_xll.SNL.Clients.Office.Excel.Functions.SPG(A352, "SP_TOTAL_REV", "CY2023")</f>
        <v>4104500</v>
      </c>
      <c r="C352" s="4">
        <f>_xll.SNL.Clients.Office.Excel.Functions.SPG(A352,"IQ_AVG_DILUT_SHARES_OUT","CY2023")</f>
        <v>166300000</v>
      </c>
      <c r="D352" s="5">
        <f>_xll.SNL.Clients.Office.Excel.Functions.SPG(A352, "IQ_DILUT_EPS_NORM", "CY2023")</f>
        <v>2.5299999999999998</v>
      </c>
      <c r="E352">
        <f t="shared" si="20"/>
        <v>420738.99999999994</v>
      </c>
      <c r="F352">
        <f t="shared" si="21"/>
        <v>0.10250676087221341</v>
      </c>
      <c r="G352" s="11" t="s">
        <v>351</v>
      </c>
      <c r="H352" s="4" cm="1">
        <f t="array" ref="H352">_xll.SNL.Clients.Office.Excel.Functions.SPG(G352, "SP_TOTAL_REV", "CY2023")</f>
        <v>4104500</v>
      </c>
      <c r="I352" s="4">
        <f>_xll.SNL.Clients.Office.Excel.Functions.SPG(G352,"IQ_AVG_DILUT_SHARES_OUT","CY2023")</f>
        <v>166300000</v>
      </c>
      <c r="J352" s="5">
        <f>_xll.SNL.Clients.Office.Excel.Functions.SPG(G352, "IQ_DILUT_EPS_NORM", "CY2023")</f>
        <v>2.5299999999999998</v>
      </c>
      <c r="K352">
        <f t="shared" si="22"/>
        <v>420738.99999999994</v>
      </c>
      <c r="L352">
        <f t="shared" si="23"/>
        <v>0.10250676087221341</v>
      </c>
    </row>
    <row r="353" spans="1:12" x14ac:dyDescent="0.3">
      <c r="A353" s="11" t="s">
        <v>352</v>
      </c>
      <c r="B353" s="4" cm="1">
        <f t="array" ref="B353">_xll.SNL.Clients.Office.Excel.Functions.SPG(A353, "SP_TOTAL_REV", "CY2023")</f>
        <v>91471000</v>
      </c>
      <c r="C353" s="4">
        <f>_xll.SNL.Clients.Office.Excel.Functions.SPG(A353,"IQ_AVG_DILUT_SHARES_OUT","CY2023")</f>
        <v>1383000000</v>
      </c>
      <c r="D353" s="5">
        <f>_xll.SNL.Clients.Office.Excel.Functions.SPG(A353, "IQ_DILUT_EPS_NORM", "CY2023")</f>
        <v>5.9039999999999999</v>
      </c>
      <c r="E353">
        <f t="shared" si="20"/>
        <v>8165232</v>
      </c>
      <c r="F353">
        <f t="shared" si="21"/>
        <v>8.9265800089645894E-2</v>
      </c>
      <c r="G353" s="11" t="s">
        <v>352</v>
      </c>
      <c r="H353" s="4" cm="1">
        <f t="array" ref="H353">_xll.SNL.Clients.Office.Excel.Functions.SPG(G353, "SP_TOTAL_REV", "CY2023")</f>
        <v>91471000</v>
      </c>
      <c r="I353" s="4">
        <f>_xll.SNL.Clients.Office.Excel.Functions.SPG(G353,"IQ_AVG_DILUT_SHARES_OUT","CY2023")</f>
        <v>1383000000</v>
      </c>
      <c r="J353" s="5">
        <f>_xll.SNL.Clients.Office.Excel.Functions.SPG(G353, "IQ_DILUT_EPS_NORM", "CY2023")</f>
        <v>5.9039999999999999</v>
      </c>
      <c r="K353">
        <f t="shared" si="22"/>
        <v>8165232</v>
      </c>
      <c r="L353">
        <f t="shared" si="23"/>
        <v>8.9265800089645894E-2</v>
      </c>
    </row>
    <row r="354" spans="1:12" x14ac:dyDescent="0.3">
      <c r="A354" s="11" t="s">
        <v>353</v>
      </c>
      <c r="B354" s="4" cm="1">
        <f t="array" ref="B354">_xll.SNL.Clients.Office.Excel.Functions.SPG(A354, "SP_TOTAL_REV", "CY2023")</f>
        <v>59554000</v>
      </c>
      <c r="C354" s="4">
        <f>_xll.SNL.Clients.Office.Excel.Functions.SPG(A354,"IQ_AVG_DILUT_SHARES_OUT","CY2023")</f>
        <v>5709000000</v>
      </c>
      <c r="D354" s="5">
        <f>_xll.SNL.Clients.Office.Excel.Functions.SPG(A354, "IQ_DILUT_EPS_NORM", "CY2023")</f>
        <v>1.4490000000000001</v>
      </c>
      <c r="E354">
        <f t="shared" si="20"/>
        <v>8272341</v>
      </c>
      <c r="F354">
        <f t="shared" si="21"/>
        <v>0.13890487624676764</v>
      </c>
      <c r="G354" s="11" t="s">
        <v>353</v>
      </c>
      <c r="H354" s="4" cm="1">
        <f t="array" ref="H354">_xll.SNL.Clients.Office.Excel.Functions.SPG(G354, "SP_TOTAL_REV", "CY2023")</f>
        <v>59554000</v>
      </c>
      <c r="I354" s="4">
        <f>_xll.SNL.Clients.Office.Excel.Functions.SPG(G354,"IQ_AVG_DILUT_SHARES_OUT","CY2023")</f>
        <v>5709000000</v>
      </c>
      <c r="J354" s="5">
        <f>_xll.SNL.Clients.Office.Excel.Functions.SPG(G354, "IQ_DILUT_EPS_NORM", "CY2023")</f>
        <v>1.4490000000000001</v>
      </c>
      <c r="K354">
        <f t="shared" si="22"/>
        <v>8272341</v>
      </c>
      <c r="L354">
        <f t="shared" si="23"/>
        <v>0.13890487624676764</v>
      </c>
    </row>
    <row r="355" spans="1:12" x14ac:dyDescent="0.3">
      <c r="A355" s="11" t="s">
        <v>354</v>
      </c>
      <c r="B355" s="4" cm="1">
        <f t="array" ref="B355">_xll.SNL.Clients.Office.Excel.Functions.SPG(A355, "SP_TOTAL_REV", "CY2023")</f>
        <v>24428000</v>
      </c>
      <c r="C355" s="4">
        <f>_xll.SNL.Clients.Office.Excel.Functions.SPG(A355,"IQ_AVG_DILUT_SHARES_OUT","CY2023")</f>
        <v>2138000000</v>
      </c>
      <c r="D355" s="5">
        <f>_xll.SNL.Clients.Office.Excel.Functions.SPG(A355, "IQ_DILUT_EPS_NORM", "CY2023")</f>
        <v>0.38500000000000001</v>
      </c>
      <c r="E355">
        <f t="shared" si="20"/>
        <v>823130</v>
      </c>
      <c r="F355">
        <f t="shared" si="21"/>
        <v>3.3696168331422957E-2</v>
      </c>
      <c r="G355" s="11" t="s">
        <v>354</v>
      </c>
      <c r="H355" s="4" cm="1">
        <f t="array" ref="H355">_xll.SNL.Clients.Office.Excel.Functions.SPG(G355, "SP_TOTAL_REV", "CY2023")</f>
        <v>24428000</v>
      </c>
      <c r="I355" s="4">
        <f>_xll.SNL.Clients.Office.Excel.Functions.SPG(G355,"IQ_AVG_DILUT_SHARES_OUT","CY2023")</f>
        <v>2138000000</v>
      </c>
      <c r="J355" s="5">
        <f>_xll.SNL.Clients.Office.Excel.Functions.SPG(G355, "IQ_DILUT_EPS_NORM", "CY2023")</f>
        <v>0.38500000000000001</v>
      </c>
      <c r="K355">
        <f t="shared" si="22"/>
        <v>823130</v>
      </c>
      <c r="L355">
        <f t="shared" si="23"/>
        <v>3.3696168331422957E-2</v>
      </c>
    </row>
    <row r="356" spans="1:12" x14ac:dyDescent="0.3">
      <c r="A356" s="11" t="s">
        <v>355</v>
      </c>
      <c r="B356" s="4" cm="1">
        <f t="array" ref="B356">_xll.SNL.Clients.Office.Excel.Functions.SPG(A356, "SP_TOTAL_REV", "CY2023")</f>
        <v>35174000</v>
      </c>
      <c r="C356" s="4">
        <f>_xll.SNL.Clients.Office.Excel.Functions.SPG(A356,"IQ_AVG_DILUT_SHARES_OUT","CY2023")</f>
        <v>1553000000</v>
      </c>
      <c r="D356" s="5">
        <f>_xll.SNL.Clients.Office.Excel.Functions.SPG(A356, "IQ_DILUT_EPS_NORM", "CY2023")</f>
        <v>4.4690000000000003</v>
      </c>
      <c r="E356">
        <f t="shared" si="20"/>
        <v>6940357</v>
      </c>
      <c r="F356">
        <f t="shared" si="21"/>
        <v>0.19731497697162678</v>
      </c>
      <c r="G356" s="11" t="s">
        <v>355</v>
      </c>
      <c r="H356" s="4" cm="1">
        <f t="array" ref="H356">_xll.SNL.Clients.Office.Excel.Functions.SPG(G356, "SP_TOTAL_REV", "CY2023")</f>
        <v>35174000</v>
      </c>
      <c r="I356" s="4">
        <f>_xll.SNL.Clients.Office.Excel.Functions.SPG(G356,"IQ_AVG_DILUT_SHARES_OUT","CY2023")</f>
        <v>1553000000</v>
      </c>
      <c r="J356" s="5">
        <f>_xll.SNL.Clients.Office.Excel.Functions.SPG(G356, "IQ_DILUT_EPS_NORM", "CY2023")</f>
        <v>4.4690000000000003</v>
      </c>
      <c r="K356">
        <f t="shared" si="22"/>
        <v>6940357</v>
      </c>
      <c r="L356">
        <f t="shared" si="23"/>
        <v>0.19731497697162678</v>
      </c>
    </row>
    <row r="357" spans="1:12" x14ac:dyDescent="0.3">
      <c r="A357" s="11" t="s">
        <v>356</v>
      </c>
      <c r="B357" s="4" cm="1">
        <f t="array" ref="B357">_xll.SNL.Clients.Office.Excel.Functions.SPG(A357, "SP_TOTAL_REV", "CY2023")</f>
        <v>147399000</v>
      </c>
      <c r="C357" s="4">
        <f>_xll.SNL.Clients.Office.Excel.Functions.SPG(A357,"IQ_AVG_DILUT_SHARES_OUT","CY2023")</f>
        <v>453210000</v>
      </c>
      <c r="D357" s="5">
        <f>_xll.SNL.Clients.Office.Excel.Functions.SPG(A357, "IQ_DILUT_EPS_NORM", "CY2023")</f>
        <v>12.787000000000001</v>
      </c>
      <c r="E357">
        <f t="shared" si="20"/>
        <v>5795196.2699999996</v>
      </c>
      <c r="F357">
        <f t="shared" si="21"/>
        <v>3.9316387967353914E-2</v>
      </c>
      <c r="G357" s="11" t="s">
        <v>356</v>
      </c>
      <c r="H357" s="4" cm="1">
        <f t="array" ref="H357">_xll.SNL.Clients.Office.Excel.Functions.SPG(G357, "SP_TOTAL_REV", "CY2023")</f>
        <v>147399000</v>
      </c>
      <c r="I357" s="4">
        <f>_xll.SNL.Clients.Office.Excel.Functions.SPG(G357,"IQ_AVG_DILUT_SHARES_OUT","CY2023")</f>
        <v>453210000</v>
      </c>
      <c r="J357" s="5">
        <f>_xll.SNL.Clients.Office.Excel.Functions.SPG(G357, "IQ_DILUT_EPS_NORM", "CY2023")</f>
        <v>12.787000000000001</v>
      </c>
      <c r="K357">
        <f t="shared" si="22"/>
        <v>5795196.2699999996</v>
      </c>
      <c r="L357">
        <f t="shared" si="23"/>
        <v>3.9316387967353914E-2</v>
      </c>
    </row>
    <row r="358" spans="1:12" x14ac:dyDescent="0.3">
      <c r="A358" s="11" t="s">
        <v>357</v>
      </c>
      <c r="B358" s="4" cm="1">
        <f t="array" ref="B358">_xll.SNL.Clients.Office.Excel.Functions.SPG(A358, "SP_TOTAL_REV", "CY2023")</f>
        <v>4695991</v>
      </c>
      <c r="C358" s="4">
        <f>_xll.SNL.Clients.Office.Excel.Functions.SPG(A358,"IQ_AVG_DILUT_SHARES_OUT","CY2023")</f>
        <v>113804000</v>
      </c>
      <c r="D358" s="5">
        <f>_xll.SNL.Clients.Office.Excel.Functions.SPG(A358, "IQ_DILUT_EPS_NORM", "CY2023")</f>
        <v>3.105</v>
      </c>
      <c r="E358">
        <f t="shared" si="20"/>
        <v>353361.42</v>
      </c>
      <c r="F358">
        <f t="shared" si="21"/>
        <v>7.5247465337987235E-2</v>
      </c>
      <c r="G358" s="11" t="s">
        <v>357</v>
      </c>
      <c r="H358" s="4" cm="1">
        <f t="array" ref="H358">_xll.SNL.Clients.Office.Excel.Functions.SPG(G358, "SP_TOTAL_REV", "CY2023")</f>
        <v>4695991</v>
      </c>
      <c r="I358" s="4">
        <f>_xll.SNL.Clients.Office.Excel.Functions.SPG(G358,"IQ_AVG_DILUT_SHARES_OUT","CY2023")</f>
        <v>113804000</v>
      </c>
      <c r="J358" s="5">
        <f>_xll.SNL.Clients.Office.Excel.Functions.SPG(G358, "IQ_DILUT_EPS_NORM", "CY2023")</f>
        <v>3.105</v>
      </c>
      <c r="K358">
        <f t="shared" si="22"/>
        <v>353361.42</v>
      </c>
      <c r="L358">
        <f t="shared" si="23"/>
        <v>7.5247465337987235E-2</v>
      </c>
    </row>
    <row r="359" spans="1:12" x14ac:dyDescent="0.3">
      <c r="A359" s="11" t="s">
        <v>358</v>
      </c>
      <c r="B359" s="4" cm="1">
        <f t="array" ref="B359">_xll.SNL.Clients.Office.Excel.Functions.SPG(A359, "SP_TOTAL_REV", "CY2023")</f>
        <v>5541595</v>
      </c>
      <c r="C359" s="4">
        <f>_xll.SNL.Clients.Office.Excel.Functions.SPG(A359,"IQ_AVG_DILUT_SHARES_OUT","CY2023")</f>
        <v>38997000</v>
      </c>
      <c r="D359" s="5">
        <f>_xll.SNL.Clients.Office.Excel.Functions.SPG(A359, "IQ_DILUT_EPS_NORM", "CY2023")</f>
        <v>11.04</v>
      </c>
      <c r="E359">
        <f t="shared" si="20"/>
        <v>430526.87999999995</v>
      </c>
      <c r="F359">
        <f t="shared" si="21"/>
        <v>7.7690065766264041E-2</v>
      </c>
      <c r="G359" s="11" t="s">
        <v>358</v>
      </c>
      <c r="H359" s="4" cm="1">
        <f t="array" ref="H359">_xll.SNL.Clients.Office.Excel.Functions.SPG(G359, "SP_TOTAL_REV", "CY2023")</f>
        <v>5541595</v>
      </c>
      <c r="I359" s="4">
        <f>_xll.SNL.Clients.Office.Excel.Functions.SPG(G359,"IQ_AVG_DILUT_SHARES_OUT","CY2023")</f>
        <v>38997000</v>
      </c>
      <c r="J359" s="5">
        <f>_xll.SNL.Clients.Office.Excel.Functions.SPG(G359, "IQ_DILUT_EPS_NORM", "CY2023")</f>
        <v>11.04</v>
      </c>
      <c r="K359">
        <f t="shared" si="22"/>
        <v>430526.87999999995</v>
      </c>
      <c r="L359">
        <f t="shared" si="23"/>
        <v>7.7690065766264041E-2</v>
      </c>
    </row>
    <row r="360" spans="1:12" x14ac:dyDescent="0.3">
      <c r="A360" s="11" t="s">
        <v>359</v>
      </c>
      <c r="B360" s="4" cm="1">
        <f t="array" ref="B360">_xll.SNL.Clients.Office.Excel.Functions.SPG(A360, "SP_TOTAL_REV", "CY2023")</f>
        <v>16242000</v>
      </c>
      <c r="C360" s="4">
        <f>_xll.SNL.Clients.Office.Excel.Functions.SPG(A360,"IQ_AVG_DILUT_SHARES_OUT","CY2023")</f>
        <v>237200000</v>
      </c>
      <c r="D360" s="5">
        <f>_xll.SNL.Clients.Office.Excel.Functions.SPG(A360, "IQ_DILUT_EPS_NORM", "CY2023")</f>
        <v>5.2770000000000001</v>
      </c>
      <c r="E360">
        <f t="shared" si="20"/>
        <v>1251704.3999999999</v>
      </c>
      <c r="F360">
        <f t="shared" si="21"/>
        <v>7.7065903213889911E-2</v>
      </c>
      <c r="G360" s="11" t="s">
        <v>359</v>
      </c>
      <c r="H360" s="4" cm="1">
        <f t="array" ref="H360">_xll.SNL.Clients.Office.Excel.Functions.SPG(G360, "SP_TOTAL_REV", "CY2023")</f>
        <v>16242000</v>
      </c>
      <c r="I360" s="4">
        <f>_xll.SNL.Clients.Office.Excel.Functions.SPG(G360,"IQ_AVG_DILUT_SHARES_OUT","CY2023")</f>
        <v>237200000</v>
      </c>
      <c r="J360" s="5">
        <f>_xll.SNL.Clients.Office.Excel.Functions.SPG(G360, "IQ_DILUT_EPS_NORM", "CY2023")</f>
        <v>5.2770000000000001</v>
      </c>
      <c r="K360">
        <f t="shared" si="22"/>
        <v>1251704.3999999999</v>
      </c>
      <c r="L360">
        <f t="shared" si="23"/>
        <v>7.7065903213889911E-2</v>
      </c>
    </row>
    <row r="361" spans="1:12" x14ac:dyDescent="0.3">
      <c r="A361" s="11" t="s">
        <v>360</v>
      </c>
      <c r="B361" s="4" cm="1">
        <f t="array" ref="B361">_xll.SNL.Clients.Office.Excel.Functions.SPG(A361, "SP_TOTAL_REV", "CY2023")</f>
        <v>8312000</v>
      </c>
      <c r="C361" s="4">
        <f>_xll.SNL.Clients.Office.Excel.Functions.SPG(A361,"IQ_AVG_DILUT_SHARES_OUT","CY2023")</f>
        <v>738166000</v>
      </c>
      <c r="D361" s="5">
        <f>_xll.SNL.Clients.Office.Excel.Functions.SPG(A361, "IQ_DILUT_EPS_NORM", "CY2023")</f>
        <v>0.996</v>
      </c>
      <c r="E361">
        <f t="shared" si="20"/>
        <v>735213.33600000001</v>
      </c>
      <c r="F361">
        <f t="shared" si="21"/>
        <v>8.8452037536092404E-2</v>
      </c>
      <c r="G361" s="11" t="s">
        <v>360</v>
      </c>
      <c r="H361" s="4" cm="1">
        <f t="array" ref="H361">_xll.SNL.Clients.Office.Excel.Functions.SPG(G361, "SP_TOTAL_REV", "CY2023")</f>
        <v>8312000</v>
      </c>
      <c r="I361" s="4">
        <f>_xll.SNL.Clients.Office.Excel.Functions.SPG(G361,"IQ_AVG_DILUT_SHARES_OUT","CY2023")</f>
        <v>738166000</v>
      </c>
      <c r="J361" s="5">
        <f>_xll.SNL.Clients.Office.Excel.Functions.SPG(G361, "IQ_DILUT_EPS_NORM", "CY2023")</f>
        <v>0.996</v>
      </c>
      <c r="K361">
        <f t="shared" si="22"/>
        <v>735213.33600000001</v>
      </c>
      <c r="L361">
        <f t="shared" si="23"/>
        <v>8.8452037536092404E-2</v>
      </c>
    </row>
    <row r="362" spans="1:12" x14ac:dyDescent="0.3">
      <c r="A362" s="11" t="s">
        <v>361</v>
      </c>
      <c r="B362" s="4" cm="1">
        <f t="array" ref="B362">_xll.SNL.Clients.Office.Excel.Functions.SPG(A362, "SP_TOTAL_REV", "CY2023")</f>
        <v>13665800</v>
      </c>
      <c r="C362" s="4">
        <f>_xll.SNL.Clients.Office.Excel.Functions.SPG(A362,"IQ_AVG_DILUT_SHARES_OUT","CY2023")</f>
        <v>244600000</v>
      </c>
      <c r="D362" s="5">
        <f>_xll.SNL.Clients.Office.Excel.Functions.SPG(A362, "IQ_DILUT_EPS_NORM", "CY2023")</f>
        <v>1.696</v>
      </c>
      <c r="E362">
        <f t="shared" si="20"/>
        <v>414841.59999999998</v>
      </c>
      <c r="F362">
        <f t="shared" si="21"/>
        <v>3.0356188441218221E-2</v>
      </c>
      <c r="G362" s="11" t="s">
        <v>361</v>
      </c>
      <c r="H362" s="4" cm="1">
        <f t="array" ref="H362">_xll.SNL.Clients.Office.Excel.Functions.SPG(G362, "SP_TOTAL_REV", "CY2023")</f>
        <v>13665800</v>
      </c>
      <c r="I362" s="4">
        <f>_xll.SNL.Clients.Office.Excel.Functions.SPG(G362,"IQ_AVG_DILUT_SHARES_OUT","CY2023")</f>
        <v>244600000</v>
      </c>
      <c r="J362" s="5">
        <f>_xll.SNL.Clients.Office.Excel.Functions.SPG(G362, "IQ_DILUT_EPS_NORM", "CY2023")</f>
        <v>1.696</v>
      </c>
      <c r="K362">
        <f t="shared" si="22"/>
        <v>414841.59999999998</v>
      </c>
      <c r="L362">
        <f t="shared" si="23"/>
        <v>3.0356188441218221E-2</v>
      </c>
    </row>
    <row r="363" spans="1:12" x14ac:dyDescent="0.3">
      <c r="A363" s="11" t="s">
        <v>362</v>
      </c>
      <c r="B363" s="4" cm="1">
        <f t="array" ref="B363">_xll.SNL.Clients.Office.Excel.Functions.SPG(A363, "SP_TOTAL_REV", "CY2023")</f>
        <v>8028436</v>
      </c>
      <c r="C363" s="4">
        <f>_xll.SNL.Clients.Office.Excel.Functions.SPG(A363,"IQ_AVG_DILUT_SHARES_OUT","CY2023")</f>
        <v>951791000</v>
      </c>
      <c r="D363" s="5">
        <f>_xll.SNL.Clients.Office.Excel.Functions.SPG(A363, "IQ_DILUT_EPS_NORM", "CY2023")</f>
        <v>1.66</v>
      </c>
      <c r="E363">
        <f t="shared" si="20"/>
        <v>1579973.06</v>
      </c>
      <c r="F363">
        <f t="shared" si="21"/>
        <v>0.19679711714710063</v>
      </c>
      <c r="G363" s="11" t="s">
        <v>362</v>
      </c>
      <c r="H363" s="4" cm="1">
        <f t="array" ref="H363">_xll.SNL.Clients.Office.Excel.Functions.SPG(G363, "SP_TOTAL_REV", "CY2023")</f>
        <v>8028436</v>
      </c>
      <c r="I363" s="4">
        <f>_xll.SNL.Clients.Office.Excel.Functions.SPG(G363,"IQ_AVG_DILUT_SHARES_OUT","CY2023")</f>
        <v>951791000</v>
      </c>
      <c r="J363" s="5">
        <f>_xll.SNL.Clients.Office.Excel.Functions.SPG(G363, "IQ_DILUT_EPS_NORM", "CY2023")</f>
        <v>1.66</v>
      </c>
      <c r="K363">
        <f t="shared" si="22"/>
        <v>1579973.06</v>
      </c>
      <c r="L363">
        <f t="shared" si="23"/>
        <v>0.19679711714710063</v>
      </c>
    </row>
    <row r="364" spans="1:12" x14ac:dyDescent="0.3">
      <c r="A364" s="11" t="s">
        <v>363</v>
      </c>
      <c r="B364" s="4" cm="1">
        <f t="array" ref="B364">_xll.SNL.Clients.Office.Excel.Functions.SPG(A364, "SP_TOTAL_REV", "CY2023")</f>
        <v>53979000</v>
      </c>
      <c r="C364" s="4">
        <f>_xll.SNL.Clients.Office.Excel.Functions.SPG(A364,"IQ_AVG_DILUT_SHARES_OUT","CY2023")</f>
        <v>364600000</v>
      </c>
      <c r="D364" s="5">
        <f>_xll.SNL.Clients.Office.Excel.Functions.SPG(A364, "IQ_DILUT_EPS_NORM", "CY2023")</f>
        <v>5.9930000000000003</v>
      </c>
      <c r="E364">
        <f t="shared" si="20"/>
        <v>2185047.7999999998</v>
      </c>
      <c r="F364">
        <f t="shared" si="21"/>
        <v>4.0479590211007978E-2</v>
      </c>
      <c r="G364" s="11" t="s">
        <v>363</v>
      </c>
      <c r="H364" s="4" cm="1">
        <f t="array" ref="H364">_xll.SNL.Clients.Office.Excel.Functions.SPG(G364, "SP_TOTAL_REV", "CY2023")</f>
        <v>53979000</v>
      </c>
      <c r="I364" s="4">
        <f>_xll.SNL.Clients.Office.Excel.Functions.SPG(G364,"IQ_AVG_DILUT_SHARES_OUT","CY2023")</f>
        <v>364600000</v>
      </c>
      <c r="J364" s="5">
        <f>_xll.SNL.Clients.Office.Excel.Functions.SPG(G364, "IQ_DILUT_EPS_NORM", "CY2023")</f>
        <v>5.9930000000000003</v>
      </c>
      <c r="K364">
        <f t="shared" si="22"/>
        <v>2185047.7999999998</v>
      </c>
      <c r="L364">
        <f t="shared" si="23"/>
        <v>4.0479590211007978E-2</v>
      </c>
    </row>
    <row r="365" spans="1:12" x14ac:dyDescent="0.3">
      <c r="A365" s="11" t="s">
        <v>364</v>
      </c>
      <c r="B365" s="4" cm="1">
        <f t="array" ref="B365">_xll.SNL.Clients.Office.Excel.Functions.SPG(A365, "SP_TOTAL_REV", "CY2023")</f>
        <v>2181357</v>
      </c>
      <c r="C365" s="4">
        <f>_xll.SNL.Clients.Office.Excel.Functions.SPG(A365,"IQ_AVG_DILUT_SHARES_OUT","CY2023")</f>
        <v>119699500</v>
      </c>
      <c r="D365" s="5">
        <f>_xll.SNL.Clients.Office.Excel.Functions.SPG(A365, "IQ_DILUT_EPS_NORM", "CY2023")</f>
        <v>1.83</v>
      </c>
      <c r="E365">
        <f t="shared" si="20"/>
        <v>219050.08499999999</v>
      </c>
      <c r="F365">
        <f t="shared" si="21"/>
        <v>0.10041918172953808</v>
      </c>
      <c r="G365" s="11" t="s">
        <v>364</v>
      </c>
      <c r="H365" s="4" cm="1">
        <f t="array" ref="H365">_xll.SNL.Clients.Office.Excel.Functions.SPG(G365, "SP_TOTAL_REV", "CY2023")</f>
        <v>2181357</v>
      </c>
      <c r="I365" s="4">
        <f>_xll.SNL.Clients.Office.Excel.Functions.SPG(G365,"IQ_AVG_DILUT_SHARES_OUT","CY2023")</f>
        <v>119699500</v>
      </c>
      <c r="J365" s="5">
        <f>_xll.SNL.Clients.Office.Excel.Functions.SPG(G365, "IQ_DILUT_EPS_NORM", "CY2023")</f>
        <v>1.83</v>
      </c>
      <c r="K365">
        <f t="shared" si="22"/>
        <v>219050.08499999999</v>
      </c>
      <c r="L365">
        <f t="shared" si="23"/>
        <v>0.10041918172953808</v>
      </c>
    </row>
    <row r="366" spans="1:12" x14ac:dyDescent="0.3">
      <c r="A366" s="11" t="s">
        <v>365</v>
      </c>
      <c r="B366" s="4" cm="1">
        <f t="array" ref="B366">_xll.SNL.Clients.Office.Excel.Functions.SPG(A366, "SP_TOTAL_REV", "CY2023")</f>
        <v>11237000</v>
      </c>
      <c r="C366" s="4">
        <f>_xll.SNL.Clients.Office.Excel.Functions.SPG(A366,"IQ_AVG_DILUT_SHARES_OUT","CY2023")</f>
        <v>500000000</v>
      </c>
      <c r="D366" s="5">
        <f>_xll.SNL.Clients.Office.Excel.Functions.SPG(A366, "IQ_DILUT_EPS_NORM", "CY2023")</f>
        <v>3.6240000000000001</v>
      </c>
      <c r="E366">
        <f t="shared" si="20"/>
        <v>1812000</v>
      </c>
      <c r="F366">
        <f t="shared" si="21"/>
        <v>0.16125300347067723</v>
      </c>
      <c r="G366" s="11" t="s">
        <v>365</v>
      </c>
      <c r="H366" s="4" cm="1">
        <f t="array" ref="H366">_xll.SNL.Clients.Office.Excel.Functions.SPG(G366, "SP_TOTAL_REV", "CY2023")</f>
        <v>11237000</v>
      </c>
      <c r="I366" s="4">
        <f>_xll.SNL.Clients.Office.Excel.Functions.SPG(G366,"IQ_AVG_DILUT_SHARES_OUT","CY2023")</f>
        <v>500000000</v>
      </c>
      <c r="J366" s="5">
        <f>_xll.SNL.Clients.Office.Excel.Functions.SPG(G366, "IQ_DILUT_EPS_NORM", "CY2023")</f>
        <v>3.6240000000000001</v>
      </c>
      <c r="K366">
        <f t="shared" si="22"/>
        <v>1812000</v>
      </c>
      <c r="L366">
        <f t="shared" si="23"/>
        <v>0.16125300347067723</v>
      </c>
    </row>
    <row r="367" spans="1:12" x14ac:dyDescent="0.3">
      <c r="A367" s="11" t="s">
        <v>366</v>
      </c>
      <c r="B367" s="4" cm="1">
        <f t="array" ref="B367">_xll.SNL.Clients.Office.Excel.Functions.SPG(A367, "SP_TOTAL_REV", "CY2023")</f>
        <v>4604572</v>
      </c>
      <c r="C367" s="4">
        <f>_xll.SNL.Clients.Office.Excel.Functions.SPG(A367,"IQ_AVG_DILUT_SHARES_OUT","CY2023")</f>
        <v>176143000</v>
      </c>
      <c r="D367" s="5">
        <f>_xll.SNL.Clients.Office.Excel.Functions.SPG(A367, "IQ_DILUT_EPS_NORM", "CY2023")</f>
        <v>7.6070000000000002</v>
      </c>
      <c r="E367">
        <f t="shared" si="20"/>
        <v>1339919.801</v>
      </c>
      <c r="F367">
        <f t="shared" si="21"/>
        <v>0.29099768686427313</v>
      </c>
      <c r="G367" s="11" t="s">
        <v>366</v>
      </c>
      <c r="H367" s="4" cm="1">
        <f t="array" ref="H367">_xll.SNL.Clients.Office.Excel.Functions.SPG(G367, "SP_TOTAL_REV", "CY2023")</f>
        <v>4604572</v>
      </c>
      <c r="I367" s="4">
        <f>_xll.SNL.Clients.Office.Excel.Functions.SPG(G367,"IQ_AVG_DILUT_SHARES_OUT","CY2023")</f>
        <v>176143000</v>
      </c>
      <c r="J367" s="5">
        <f>_xll.SNL.Clients.Office.Excel.Functions.SPG(G367, "IQ_DILUT_EPS_NORM", "CY2023")</f>
        <v>7.6070000000000002</v>
      </c>
      <c r="K367">
        <f t="shared" si="22"/>
        <v>1339919.801</v>
      </c>
      <c r="L367">
        <f t="shared" si="23"/>
        <v>0.29099768686427313</v>
      </c>
    </row>
    <row r="368" spans="1:12" x14ac:dyDescent="0.3">
      <c r="A368" s="11" t="s">
        <v>367</v>
      </c>
      <c r="B368" s="4" cm="1">
        <f t="array" ref="B368">_xll.SNL.Clients.Office.Excel.Functions.SPG(A368, "SP_TOTAL_REV", "CY2023")</f>
        <v>16061578</v>
      </c>
      <c r="C368" s="4">
        <f>_xll.SNL.Clients.Office.Excel.Functions.SPG(A368,"IQ_AVG_DILUT_SHARES_OUT","CY2023")</f>
        <v>221163000</v>
      </c>
      <c r="D368" s="5">
        <f>_xll.SNL.Clients.Office.Excel.Functions.SPG(A368, "IQ_DILUT_EPS_NORM", "CY2023")</f>
        <v>9.7460000000000004</v>
      </c>
      <c r="E368">
        <f t="shared" si="20"/>
        <v>2155454.5980000002</v>
      </c>
      <c r="F368">
        <f t="shared" si="21"/>
        <v>0.13419942909719085</v>
      </c>
      <c r="G368" s="11" t="s">
        <v>367</v>
      </c>
      <c r="H368" s="4" cm="1">
        <f t="array" ref="H368">_xll.SNL.Clients.Office.Excel.Functions.SPG(G368, "SP_TOTAL_REV", "CY2023")</f>
        <v>16061578</v>
      </c>
      <c r="I368" s="4">
        <f>_xll.SNL.Clients.Office.Excel.Functions.SPG(G368,"IQ_AVG_DILUT_SHARES_OUT","CY2023")</f>
        <v>221163000</v>
      </c>
      <c r="J368" s="5">
        <f>_xll.SNL.Clients.Office.Excel.Functions.SPG(G368, "IQ_DILUT_EPS_NORM", "CY2023")</f>
        <v>9.7460000000000004</v>
      </c>
      <c r="K368">
        <f t="shared" si="22"/>
        <v>2155454.5980000002</v>
      </c>
      <c r="L368">
        <f t="shared" si="23"/>
        <v>0.13419942909719085</v>
      </c>
    </row>
    <row r="369" spans="1:12" x14ac:dyDescent="0.3">
      <c r="A369" s="11" t="s">
        <v>368</v>
      </c>
      <c r="B369" s="4" cm="1">
        <f t="array" ref="B369">_xll.SNL.Clients.Office.Excel.Functions.SPG(A369, "SP_TOTAL_REV", "CY2023")</f>
        <v>36292000</v>
      </c>
      <c r="C369" s="4">
        <f>_xll.SNL.Clients.Office.Excel.Functions.SPG(A369,"IQ_AVG_DILUT_SHARES_OUT","CY2023")</f>
        <v>1125000000</v>
      </c>
      <c r="D369" s="5">
        <f>_xll.SNL.Clients.Office.Excel.Functions.SPG(A369, "IQ_DILUT_EPS_NORM", "CY2023")</f>
        <v>4.9139999999999997</v>
      </c>
      <c r="E369">
        <f t="shared" si="20"/>
        <v>5528250</v>
      </c>
      <c r="F369">
        <f t="shared" si="21"/>
        <v>0.1523269591094456</v>
      </c>
      <c r="G369" s="11" t="s">
        <v>368</v>
      </c>
      <c r="H369" s="4" cm="1">
        <f t="array" ref="H369">_xll.SNL.Clients.Office.Excel.Functions.SPG(G369, "SP_TOTAL_REV", "CY2023")</f>
        <v>36292000</v>
      </c>
      <c r="I369" s="4">
        <f>_xll.SNL.Clients.Office.Excel.Functions.SPG(G369,"IQ_AVG_DILUT_SHARES_OUT","CY2023")</f>
        <v>1125000000</v>
      </c>
      <c r="J369" s="5">
        <f>_xll.SNL.Clients.Office.Excel.Functions.SPG(G369, "IQ_DILUT_EPS_NORM", "CY2023")</f>
        <v>4.9139999999999997</v>
      </c>
      <c r="K369">
        <f t="shared" si="22"/>
        <v>5528250</v>
      </c>
      <c r="L369">
        <f t="shared" si="23"/>
        <v>0.1523269591094456</v>
      </c>
    </row>
    <row r="370" spans="1:12" x14ac:dyDescent="0.3">
      <c r="A370" s="11" t="s">
        <v>369</v>
      </c>
      <c r="B370" s="4" cm="1">
        <f t="array" ref="B370">_xll.SNL.Clients.Office.Excel.Functions.SPG(A370, "SP_TOTAL_REV", "CY2023")</f>
        <v>20882206</v>
      </c>
      <c r="C370" s="4">
        <f>_xll.SNL.Clients.Office.Excel.Functions.SPG(A370,"IQ_AVG_DILUT_SHARES_OUT","CY2023")</f>
        <v>148823000</v>
      </c>
      <c r="D370" s="5">
        <f>_xll.SNL.Clients.Office.Excel.Functions.SPG(A370, "IQ_DILUT_EPS_NORM", "CY2023")</f>
        <v>4.0540000000000003</v>
      </c>
      <c r="E370">
        <f t="shared" si="20"/>
        <v>603328.44200000004</v>
      </c>
      <c r="F370">
        <f t="shared" si="21"/>
        <v>2.889198784841027E-2</v>
      </c>
      <c r="G370" s="11" t="s">
        <v>369</v>
      </c>
      <c r="H370" s="4" cm="1">
        <f t="array" ref="H370">_xll.SNL.Clients.Office.Excel.Functions.SPG(G370, "SP_TOTAL_REV", "CY2023")</f>
        <v>20882206</v>
      </c>
      <c r="I370" s="4">
        <f>_xll.SNL.Clients.Office.Excel.Functions.SPG(G370,"IQ_AVG_DILUT_SHARES_OUT","CY2023")</f>
        <v>148823000</v>
      </c>
      <c r="J370" s="5">
        <f>_xll.SNL.Clients.Office.Excel.Functions.SPG(G370, "IQ_DILUT_EPS_NORM", "CY2023")</f>
        <v>4.0540000000000003</v>
      </c>
      <c r="K370">
        <f t="shared" si="22"/>
        <v>603328.44200000004</v>
      </c>
      <c r="L370">
        <f t="shared" si="23"/>
        <v>2.889198784841027E-2</v>
      </c>
    </row>
    <row r="371" spans="1:12" x14ac:dyDescent="0.3">
      <c r="A371" s="11" t="s">
        <v>370</v>
      </c>
      <c r="B371" s="4" cm="1">
        <f t="array" ref="B371">_xll.SNL.Clients.Office.Excel.Functions.SPG(A371, "SP_TOTAL_REV", "CY2023")</f>
        <v>9252000</v>
      </c>
      <c r="C371" s="4">
        <f>_xll.SNL.Clients.Office.Excel.Functions.SPG(A371,"IQ_AVG_DILUT_SHARES_OUT","CY2023")</f>
        <v>113000000</v>
      </c>
      <c r="D371" s="5">
        <f>_xll.SNL.Clients.Office.Excel.Functions.SPG(A371, "IQ_DILUT_EPS_NORM", "CY2023")</f>
        <v>6.375</v>
      </c>
      <c r="E371">
        <f t="shared" si="20"/>
        <v>720375</v>
      </c>
      <c r="F371">
        <f t="shared" si="21"/>
        <v>7.7861543450064852E-2</v>
      </c>
      <c r="G371" s="11" t="s">
        <v>370</v>
      </c>
      <c r="H371" s="4" cm="1">
        <f t="array" ref="H371">_xll.SNL.Clients.Office.Excel.Functions.SPG(G371, "SP_TOTAL_REV", "CY2023")</f>
        <v>9252000</v>
      </c>
      <c r="I371" s="4">
        <f>_xll.SNL.Clients.Office.Excel.Functions.SPG(G371,"IQ_AVG_DILUT_SHARES_OUT","CY2023")</f>
        <v>113000000</v>
      </c>
      <c r="J371" s="5">
        <f>_xll.SNL.Clients.Office.Excel.Functions.SPG(G371, "IQ_DILUT_EPS_NORM", "CY2023")</f>
        <v>6.375</v>
      </c>
      <c r="K371">
        <f t="shared" si="22"/>
        <v>720375</v>
      </c>
      <c r="L371">
        <f t="shared" si="23"/>
        <v>7.7861543450064852E-2</v>
      </c>
    </row>
    <row r="372" spans="1:12" x14ac:dyDescent="0.3">
      <c r="A372" s="11" t="s">
        <v>371</v>
      </c>
      <c r="B372" s="4" cm="1">
        <f t="array" ref="B372">_xll.SNL.Clients.Office.Excel.Functions.SPG(A372, "SP_TOTAL_REV", "CY2023")</f>
        <v>6604300</v>
      </c>
      <c r="C372" s="4">
        <f>_xll.SNL.Clients.Office.Excel.Functions.SPG(A372,"IQ_AVG_DILUT_SHARES_OUT","CY2023")</f>
        <v>67125000</v>
      </c>
      <c r="D372" s="5">
        <f>_xll.SNL.Clients.Office.Excel.Functions.SPG(A372, "IQ_DILUT_EPS_NORM", "CY2023")</f>
        <v>7.1719999999999997</v>
      </c>
      <c r="E372">
        <f t="shared" si="20"/>
        <v>481420.5</v>
      </c>
      <c r="F372">
        <f t="shared" si="21"/>
        <v>7.2895007797949815E-2</v>
      </c>
      <c r="G372" s="11" t="s">
        <v>371</v>
      </c>
      <c r="H372" s="4" cm="1">
        <f t="array" ref="H372">_xll.SNL.Clients.Office.Excel.Functions.SPG(G372, "SP_TOTAL_REV", "CY2023")</f>
        <v>6604300</v>
      </c>
      <c r="I372" s="4">
        <f>_xll.SNL.Clients.Office.Excel.Functions.SPG(G372,"IQ_AVG_DILUT_SHARES_OUT","CY2023")</f>
        <v>67125000</v>
      </c>
      <c r="J372" s="5">
        <f>_xll.SNL.Clients.Office.Excel.Functions.SPG(G372, "IQ_DILUT_EPS_NORM", "CY2023")</f>
        <v>7.1719999999999997</v>
      </c>
      <c r="K372">
        <f t="shared" si="22"/>
        <v>481420.5</v>
      </c>
      <c r="L372">
        <f t="shared" si="23"/>
        <v>7.2895007797949815E-2</v>
      </c>
    </row>
    <row r="373" spans="1:12" x14ac:dyDescent="0.3">
      <c r="A373" s="11" t="s">
        <v>372</v>
      </c>
      <c r="B373" s="4" cm="1">
        <f t="array" ref="B373">_xll.SNL.Clients.Office.Excel.Functions.SPG(A373, "SP_TOTAL_REV", "CY2023")</f>
        <v>11846000</v>
      </c>
      <c r="C373" s="4">
        <f>_xll.SNL.Clients.Office.Excel.Functions.SPG(A373,"IQ_AVG_DILUT_SHARES_OUT","CY2023")</f>
        <v>215250000</v>
      </c>
      <c r="D373" s="5">
        <f>_xll.SNL.Clients.Office.Excel.Functions.SPG(A373, "IQ_DILUT_EPS_NORM", "CY2023")</f>
        <v>6.7859999999999996</v>
      </c>
      <c r="E373">
        <f t="shared" si="20"/>
        <v>1460686.5</v>
      </c>
      <c r="F373">
        <f t="shared" si="21"/>
        <v>0.12330630592605099</v>
      </c>
      <c r="G373" s="11" t="s">
        <v>372</v>
      </c>
      <c r="H373" s="4" cm="1">
        <f t="array" ref="H373">_xll.SNL.Clients.Office.Excel.Functions.SPG(G373, "SP_TOTAL_REV", "CY2023")</f>
        <v>11846000</v>
      </c>
      <c r="I373" s="4">
        <f>_xll.SNL.Clients.Office.Excel.Functions.SPG(G373,"IQ_AVG_DILUT_SHARES_OUT","CY2023")</f>
        <v>215250000</v>
      </c>
      <c r="J373" s="5">
        <f>_xll.SNL.Clients.Office.Excel.Functions.SPG(G373, "IQ_DILUT_EPS_NORM", "CY2023")</f>
        <v>6.7859999999999996</v>
      </c>
      <c r="K373">
        <f t="shared" si="22"/>
        <v>1460686.5</v>
      </c>
      <c r="L373">
        <f t="shared" si="23"/>
        <v>0.12330630592605099</v>
      </c>
    </row>
    <row r="374" spans="1:12" x14ac:dyDescent="0.3">
      <c r="A374" s="11" t="s">
        <v>373</v>
      </c>
      <c r="B374" s="4" cm="1">
        <f t="array" ref="B374">_xll.SNL.Clients.Office.Excel.Functions.SPG(A374, "SP_TOTAL_REV", "CY2023")</f>
        <v>4091914</v>
      </c>
      <c r="C374" s="4">
        <f>_xll.SNL.Clients.Office.Excel.Functions.SPG(A374,"IQ_AVG_DILUT_SHARES_OUT","CY2023")</f>
        <v>693024000</v>
      </c>
      <c r="D374" s="5">
        <f>_xll.SNL.Clients.Office.Excel.Functions.SPG(A374, "IQ_DILUT_EPS_NORM", "CY2023")</f>
        <v>0.9</v>
      </c>
      <c r="E374">
        <f t="shared" si="20"/>
        <v>623721.6</v>
      </c>
      <c r="F374">
        <f t="shared" si="21"/>
        <v>0.15242783694867487</v>
      </c>
      <c r="G374" s="11" t="s">
        <v>373</v>
      </c>
      <c r="H374" s="4" cm="1">
        <f t="array" ref="H374">_xll.SNL.Clients.Office.Excel.Functions.SPG(G374, "SP_TOTAL_REV", "CY2023")</f>
        <v>4091914</v>
      </c>
      <c r="I374" s="4">
        <f>_xll.SNL.Clients.Office.Excel.Functions.SPG(G374,"IQ_AVG_DILUT_SHARES_OUT","CY2023")</f>
        <v>693024000</v>
      </c>
      <c r="J374" s="5">
        <f>_xll.SNL.Clients.Office.Excel.Functions.SPG(G374, "IQ_DILUT_EPS_NORM", "CY2023")</f>
        <v>0.9</v>
      </c>
      <c r="K374">
        <f t="shared" si="22"/>
        <v>623721.6</v>
      </c>
      <c r="L374">
        <f t="shared" si="23"/>
        <v>0.15242783694867487</v>
      </c>
    </row>
    <row r="375" spans="1:12" x14ac:dyDescent="0.3">
      <c r="A375" s="11" t="s">
        <v>374</v>
      </c>
      <c r="B375" s="4" cm="1">
        <f t="array" ref="B375">_xll.SNL.Clients.Office.Excel.Functions.SPG(A375, "SP_TOTAL_REV", "CY2023")</f>
        <v>1371811</v>
      </c>
      <c r="C375" s="4">
        <f>_xll.SNL.Clients.Office.Excel.Functions.SPG(A375,"IQ_AVG_DILUT_SHARES_OUT","CY2023")</f>
        <v>176371000</v>
      </c>
      <c r="D375" s="5">
        <f>_xll.SNL.Clients.Office.Excel.Functions.SPG(A375, "IQ_DILUT_EPS_NORM", "CY2023")</f>
        <v>1.268</v>
      </c>
      <c r="E375">
        <f t="shared" si="20"/>
        <v>223638.42800000001</v>
      </c>
      <c r="F375">
        <f t="shared" si="21"/>
        <v>0.16302422709833936</v>
      </c>
      <c r="G375" s="11" t="s">
        <v>374</v>
      </c>
      <c r="H375" s="4" cm="1">
        <f t="array" ref="H375">_xll.SNL.Clients.Office.Excel.Functions.SPG(G375, "SP_TOTAL_REV", "CY2023")</f>
        <v>1371811</v>
      </c>
      <c r="I375" s="4">
        <f>_xll.SNL.Clients.Office.Excel.Functions.SPG(G375,"IQ_AVG_DILUT_SHARES_OUT","CY2023")</f>
        <v>176371000</v>
      </c>
      <c r="J375" s="5">
        <f>_xll.SNL.Clients.Office.Excel.Functions.SPG(G375, "IQ_DILUT_EPS_NORM", "CY2023")</f>
        <v>1.268</v>
      </c>
      <c r="K375">
        <f t="shared" si="22"/>
        <v>223638.42800000001</v>
      </c>
      <c r="L375">
        <f t="shared" si="23"/>
        <v>0.16302422709833936</v>
      </c>
    </row>
    <row r="376" spans="1:12" x14ac:dyDescent="0.3">
      <c r="A376" s="11" t="s">
        <v>375</v>
      </c>
      <c r="B376" s="4" cm="1">
        <f t="array" ref="B376">_xll.SNL.Clients.Office.Excel.Functions.SPG(A376, "SP_TOTAL_REV", "CY2023")</f>
        <v>13117200</v>
      </c>
      <c r="C376" s="4">
        <f>_xll.SNL.Clients.Office.Excel.Functions.SPG(A376,"IQ_AVG_DILUT_SHARES_OUT","CY2023")</f>
        <v>113700000</v>
      </c>
      <c r="D376" s="5">
        <f>_xll.SNL.Clients.Office.Excel.Functions.SPG(A376, "IQ_DILUT_EPS_NORM", "CY2023")</f>
        <v>25.413</v>
      </c>
      <c r="E376">
        <f t="shared" si="20"/>
        <v>2889458.1</v>
      </c>
      <c r="F376">
        <f t="shared" si="21"/>
        <v>0.22028009788674413</v>
      </c>
      <c r="G376" s="11" t="s">
        <v>375</v>
      </c>
      <c r="H376" s="4" cm="1">
        <f t="array" ref="H376">_xll.SNL.Clients.Office.Excel.Functions.SPG(G376, "SP_TOTAL_REV", "CY2023")</f>
        <v>13117200</v>
      </c>
      <c r="I376" s="4">
        <f>_xll.SNL.Clients.Office.Excel.Functions.SPG(G376,"IQ_AVG_DILUT_SHARES_OUT","CY2023")</f>
        <v>113700000</v>
      </c>
      <c r="J376" s="5">
        <f>_xll.SNL.Clients.Office.Excel.Functions.SPG(G376, "IQ_DILUT_EPS_NORM", "CY2023")</f>
        <v>25.413</v>
      </c>
      <c r="K376">
        <f t="shared" si="22"/>
        <v>2889458.1</v>
      </c>
      <c r="L376">
        <f t="shared" si="23"/>
        <v>0.22028009788674413</v>
      </c>
    </row>
    <row r="377" spans="1:12" x14ac:dyDescent="0.3">
      <c r="A377" s="11" t="s">
        <v>376</v>
      </c>
      <c r="B377" s="4" cm="1">
        <f t="array" ref="B377">_xll.SNL.Clients.Office.Excel.Functions.SPG(A377, "SP_TOTAL_REV", "CY2023")</f>
        <v>7574000</v>
      </c>
      <c r="C377" s="4">
        <f>_xll.SNL.Clients.Office.Excel.Functions.SPG(A377,"IQ_AVG_DILUT_SHARES_OUT","CY2023")</f>
        <v>938000000</v>
      </c>
      <c r="D377" s="5">
        <f>_xll.SNL.Clients.Office.Excel.Functions.SPG(A377, "IQ_DILUT_EPS_NORM", "CY2023")</f>
        <v>1.7390000000000001</v>
      </c>
      <c r="E377">
        <f t="shared" si="20"/>
        <v>1631182</v>
      </c>
      <c r="F377">
        <f t="shared" si="21"/>
        <v>0.21536598890942699</v>
      </c>
      <c r="G377" s="11" t="s">
        <v>376</v>
      </c>
      <c r="H377" s="4" cm="1">
        <f t="array" ref="H377">_xll.SNL.Clients.Office.Excel.Functions.SPG(G377, "SP_TOTAL_REV", "CY2023")</f>
        <v>7574000</v>
      </c>
      <c r="I377" s="4">
        <f>_xll.SNL.Clients.Office.Excel.Functions.SPG(G377,"IQ_AVG_DILUT_SHARES_OUT","CY2023")</f>
        <v>938000000</v>
      </c>
      <c r="J377" s="5">
        <f>_xll.SNL.Clients.Office.Excel.Functions.SPG(G377, "IQ_DILUT_EPS_NORM", "CY2023")</f>
        <v>1.7390000000000001</v>
      </c>
      <c r="K377">
        <f t="shared" si="22"/>
        <v>1631182</v>
      </c>
      <c r="L377">
        <f t="shared" si="23"/>
        <v>0.21536598890942699</v>
      </c>
    </row>
    <row r="378" spans="1:12" x14ac:dyDescent="0.3">
      <c r="A378" s="11" t="s">
        <v>377</v>
      </c>
      <c r="B378" s="4" cm="1">
        <f t="array" ref="B378">_xll.SNL.Clients.Office.Excel.Functions.SPG(A378, "SP_TOTAL_REV", "CY2023")</f>
        <v>14965000</v>
      </c>
      <c r="C378" s="4">
        <f>_xll.SNL.Clients.Office.Excel.Functions.SPG(A378,"IQ_AVG_DILUT_SHARES_OUT","CY2023")</f>
        <v>316665000</v>
      </c>
      <c r="D378" s="5">
        <f>_xll.SNL.Clients.Office.Excel.Functions.SPG(A378, "IQ_DILUT_EPS_NORM", "CY2023")</f>
        <v>4.4489999999999998</v>
      </c>
      <c r="E378">
        <f t="shared" si="20"/>
        <v>1408842.585</v>
      </c>
      <c r="F378">
        <f t="shared" si="21"/>
        <v>9.4142504844637487E-2</v>
      </c>
      <c r="G378" s="11" t="s">
        <v>377</v>
      </c>
      <c r="H378" s="4" cm="1">
        <f t="array" ref="H378">_xll.SNL.Clients.Office.Excel.Functions.SPG(G378, "SP_TOTAL_REV", "CY2023")</f>
        <v>14965000</v>
      </c>
      <c r="I378" s="4">
        <f>_xll.SNL.Clients.Office.Excel.Functions.SPG(G378,"IQ_AVG_DILUT_SHARES_OUT","CY2023")</f>
        <v>316665000</v>
      </c>
      <c r="J378" s="5">
        <f>_xll.SNL.Clients.Office.Excel.Functions.SPG(G378, "IQ_DILUT_EPS_NORM", "CY2023")</f>
        <v>4.4489999999999998</v>
      </c>
      <c r="K378">
        <f t="shared" si="22"/>
        <v>1408842.585</v>
      </c>
      <c r="L378">
        <f t="shared" si="23"/>
        <v>9.4142504844637487E-2</v>
      </c>
    </row>
    <row r="379" spans="1:12" x14ac:dyDescent="0.3">
      <c r="A379" s="11" t="s">
        <v>378</v>
      </c>
      <c r="B379" s="4" cm="1">
        <f t="array" ref="B379">_xll.SNL.Clients.Office.Excel.Functions.SPG(A379, "SP_TOTAL_REV", "CY2023")</f>
        <v>4504077</v>
      </c>
      <c r="C379" s="4">
        <f>_xll.SNL.Clients.Office.Excel.Functions.SPG(A379,"IQ_AVG_DILUT_SHARES_OUT","CY2023")</f>
        <v>147557500</v>
      </c>
      <c r="D379" s="5">
        <f>_xll.SNL.Clients.Office.Excel.Functions.SPG(A379, "IQ_DILUT_EPS_NORM", "CY2023")</f>
        <v>4.8730000000000002</v>
      </c>
      <c r="E379">
        <f t="shared" si="20"/>
        <v>719047.69750000001</v>
      </c>
      <c r="F379">
        <f t="shared" si="21"/>
        <v>0.15964373999378786</v>
      </c>
      <c r="G379" s="11" t="s">
        <v>378</v>
      </c>
      <c r="H379" s="4" cm="1">
        <f t="array" ref="H379">_xll.SNL.Clients.Office.Excel.Functions.SPG(G379, "SP_TOTAL_REV", "CY2023")</f>
        <v>4504077</v>
      </c>
      <c r="I379" s="4">
        <f>_xll.SNL.Clients.Office.Excel.Functions.SPG(G379,"IQ_AVG_DILUT_SHARES_OUT","CY2023")</f>
        <v>147557500</v>
      </c>
      <c r="J379" s="5">
        <f>_xll.SNL.Clients.Office.Excel.Functions.SPG(G379, "IQ_DILUT_EPS_NORM", "CY2023")</f>
        <v>4.8730000000000002</v>
      </c>
      <c r="K379">
        <f t="shared" si="22"/>
        <v>719047.69750000001</v>
      </c>
      <c r="L379">
        <f t="shared" si="23"/>
        <v>0.15964373999378786</v>
      </c>
    </row>
    <row r="380" spans="1:12" x14ac:dyDescent="0.3">
      <c r="A380" s="11" t="s">
        <v>379</v>
      </c>
      <c r="B380" s="4" cm="1">
        <f t="array" ref="B380">_xll.SNL.Clients.Office.Excel.Functions.SPG(A380, "SP_TOTAL_REV", "CY2023")</f>
        <v>2750571</v>
      </c>
      <c r="C380" s="4">
        <f>_xll.SNL.Clients.Office.Excel.Functions.SPG(A380,"IQ_AVG_DILUT_SHARES_OUT","CY2023")</f>
        <v>124812000</v>
      </c>
      <c r="D380" s="5">
        <f>_xll.SNL.Clients.Office.Excel.Functions.SPG(A380, "IQ_DILUT_EPS_NORM", "CY2023")</f>
        <v>1.7070000000000001</v>
      </c>
      <c r="E380">
        <f t="shared" si="20"/>
        <v>213054.084</v>
      </c>
      <c r="F380">
        <f t="shared" si="21"/>
        <v>7.7458129239347029E-2</v>
      </c>
      <c r="G380" s="11" t="s">
        <v>379</v>
      </c>
      <c r="H380" s="4" cm="1">
        <f t="array" ref="H380">_xll.SNL.Clients.Office.Excel.Functions.SPG(G380, "SP_TOTAL_REV", "CY2023")</f>
        <v>2750571</v>
      </c>
      <c r="I380" s="4">
        <f>_xll.SNL.Clients.Office.Excel.Functions.SPG(G380,"IQ_AVG_DILUT_SHARES_OUT","CY2023")</f>
        <v>124812000</v>
      </c>
      <c r="J380" s="5">
        <f>_xll.SNL.Clients.Office.Excel.Functions.SPG(G380, "IQ_DILUT_EPS_NORM", "CY2023")</f>
        <v>1.7070000000000001</v>
      </c>
      <c r="K380">
        <f t="shared" si="22"/>
        <v>213054.084</v>
      </c>
      <c r="L380">
        <f t="shared" si="23"/>
        <v>7.7458129239347029E-2</v>
      </c>
    </row>
    <row r="381" spans="1:12" x14ac:dyDescent="0.3">
      <c r="A381" s="11" t="s">
        <v>380</v>
      </c>
      <c r="B381" s="4" cm="1">
        <f t="array" ref="B381">_xll.SNL.Clients.Office.Excel.Functions.SPG(A381, "SP_TOTAL_REV", "CY2023")</f>
        <v>9129000</v>
      </c>
      <c r="C381" s="4">
        <f>_xll.SNL.Clients.Office.Excel.Functions.SPG(A381,"IQ_AVG_DILUT_SHARES_OUT","CY2023")</f>
        <v>115525000</v>
      </c>
      <c r="D381" s="5">
        <f>_xll.SNL.Clients.Office.Excel.Functions.SPG(A381, "IQ_DILUT_EPS_NORM", "CY2023")</f>
        <v>8.5809999999999995</v>
      </c>
      <c r="E381">
        <f t="shared" si="20"/>
        <v>991320.02500000002</v>
      </c>
      <c r="F381">
        <f t="shared" si="21"/>
        <v>0.10859020977105927</v>
      </c>
      <c r="G381" s="11" t="s">
        <v>380</v>
      </c>
      <c r="H381" s="4" cm="1">
        <f t="array" ref="H381">_xll.SNL.Clients.Office.Excel.Functions.SPG(G381, "SP_TOTAL_REV", "CY2023")</f>
        <v>9129000</v>
      </c>
      <c r="I381" s="4">
        <f>_xll.SNL.Clients.Office.Excel.Functions.SPG(G381,"IQ_AVG_DILUT_SHARES_OUT","CY2023")</f>
        <v>115525000</v>
      </c>
      <c r="J381" s="5">
        <f>_xll.SNL.Clients.Office.Excel.Functions.SPG(G381, "IQ_DILUT_EPS_NORM", "CY2023")</f>
        <v>8.5809999999999995</v>
      </c>
      <c r="K381">
        <f t="shared" si="22"/>
        <v>991320.02500000002</v>
      </c>
      <c r="L381">
        <f t="shared" si="23"/>
        <v>0.10859020977105927</v>
      </c>
    </row>
    <row r="382" spans="1:12" x14ac:dyDescent="0.3">
      <c r="A382" s="11" t="s">
        <v>381</v>
      </c>
      <c r="B382" s="4" cm="1">
        <f t="array" ref="B382">_xll.SNL.Clients.Office.Excel.Functions.SPG(A382, "SP_TOTAL_REV", "CY2023")</f>
        <v>3073278</v>
      </c>
      <c r="C382" s="4">
        <f>_xll.SNL.Clients.Office.Excel.Functions.SPG(A382,"IQ_AVG_DILUT_SHARES_OUT","CY2023")</f>
        <v>490130000</v>
      </c>
      <c r="D382" s="5">
        <f>_xll.SNL.Clients.Office.Excel.Functions.SPG(A382, "IQ_DILUT_EPS_NORM", "CY2023")</f>
        <v>0.72599999999999998</v>
      </c>
      <c r="E382">
        <f t="shared" si="20"/>
        <v>355834.38</v>
      </c>
      <c r="F382">
        <f t="shared" si="21"/>
        <v>0.115783336229264</v>
      </c>
      <c r="G382" s="11" t="s">
        <v>381</v>
      </c>
      <c r="H382" s="4" cm="1">
        <f t="array" ref="H382">_xll.SNL.Clients.Office.Excel.Functions.SPG(G382, "SP_TOTAL_REV", "CY2023")</f>
        <v>3073278</v>
      </c>
      <c r="I382" s="4">
        <f>_xll.SNL.Clients.Office.Excel.Functions.SPG(G382,"IQ_AVG_DILUT_SHARES_OUT","CY2023")</f>
        <v>490130000</v>
      </c>
      <c r="J382" s="5">
        <f>_xll.SNL.Clients.Office.Excel.Functions.SPG(G382, "IQ_DILUT_EPS_NORM", "CY2023")</f>
        <v>0.72599999999999998</v>
      </c>
      <c r="K382">
        <f t="shared" si="22"/>
        <v>355834.38</v>
      </c>
      <c r="L382">
        <f t="shared" si="23"/>
        <v>0.115783336229264</v>
      </c>
    </row>
    <row r="383" spans="1:12" x14ac:dyDescent="0.3">
      <c r="A383" s="11" t="s">
        <v>382</v>
      </c>
      <c r="B383" s="4" cm="1">
        <f t="array" ref="B383">_xll.SNL.Clients.Office.Excel.Functions.SPG(A383, "SP_TOTAL_REV", "CY2023")</f>
        <v>6177800</v>
      </c>
      <c r="C383" s="4">
        <f>_xll.SNL.Clients.Office.Excel.Functions.SPG(A383,"IQ_AVG_DILUT_SHARES_OUT","CY2023")</f>
        <v>107400000</v>
      </c>
      <c r="D383" s="5">
        <f>_xll.SNL.Clients.Office.Excel.Functions.SPG(A383, "IQ_DILUT_EPS_NORM", "CY2023")</f>
        <v>9.1809999999999992</v>
      </c>
      <c r="E383">
        <f t="shared" si="20"/>
        <v>986039.39999999991</v>
      </c>
      <c r="F383">
        <f t="shared" si="21"/>
        <v>0.1596101201074816</v>
      </c>
      <c r="G383" s="11" t="s">
        <v>382</v>
      </c>
      <c r="H383" s="4" cm="1">
        <f t="array" ref="H383">_xll.SNL.Clients.Office.Excel.Functions.SPG(G383, "SP_TOTAL_REV", "CY2023")</f>
        <v>6177800</v>
      </c>
      <c r="I383" s="4">
        <f>_xll.SNL.Clients.Office.Excel.Functions.SPG(G383,"IQ_AVG_DILUT_SHARES_OUT","CY2023")</f>
        <v>107400000</v>
      </c>
      <c r="J383" s="5">
        <f>_xll.SNL.Clients.Office.Excel.Functions.SPG(G383, "IQ_DILUT_EPS_NORM", "CY2023")</f>
        <v>9.1809999999999992</v>
      </c>
      <c r="K383">
        <f t="shared" si="22"/>
        <v>986039.39999999991</v>
      </c>
      <c r="L383">
        <f t="shared" si="23"/>
        <v>0.1596101201074816</v>
      </c>
    </row>
    <row r="384" spans="1:12" x14ac:dyDescent="0.3">
      <c r="A384" s="11" t="s">
        <v>383</v>
      </c>
      <c r="B384" s="4" cm="1">
        <f t="array" ref="B384">_xll.SNL.Clients.Office.Excel.Functions.SPG(A384, "SP_TOTAL_REV", "CY2023")</f>
        <v>20376941</v>
      </c>
      <c r="C384" s="4">
        <f>_xll.SNL.Clients.Office.Excel.Functions.SPG(A384,"IQ_AVG_DILUT_SHARES_OUT","CY2023")</f>
        <v>337433000</v>
      </c>
      <c r="D384" s="5">
        <f>_xll.SNL.Clients.Office.Excel.Functions.SPG(A384, "IQ_DILUT_EPS_NORM", "CY2023")</f>
        <v>4.5780000000000003</v>
      </c>
      <c r="E384">
        <f t="shared" si="20"/>
        <v>1544768.274</v>
      </c>
      <c r="F384">
        <f t="shared" si="21"/>
        <v>7.5809625890363039E-2</v>
      </c>
      <c r="G384" s="11" t="s">
        <v>383</v>
      </c>
      <c r="H384" s="4" cm="1">
        <f t="array" ref="H384">_xll.SNL.Clients.Office.Excel.Functions.SPG(G384, "SP_TOTAL_REV", "CY2023")</f>
        <v>20376941</v>
      </c>
      <c r="I384" s="4">
        <f>_xll.SNL.Clients.Office.Excel.Functions.SPG(G384,"IQ_AVG_DILUT_SHARES_OUT","CY2023")</f>
        <v>337433000</v>
      </c>
      <c r="J384" s="5">
        <f>_xll.SNL.Clients.Office.Excel.Functions.SPG(G384, "IQ_DILUT_EPS_NORM", "CY2023")</f>
        <v>4.5780000000000003</v>
      </c>
      <c r="K384">
        <f t="shared" si="22"/>
        <v>1544768.274</v>
      </c>
      <c r="L384">
        <f t="shared" si="23"/>
        <v>7.5809625890363039E-2</v>
      </c>
    </row>
    <row r="385" spans="1:12" x14ac:dyDescent="0.3">
      <c r="A385" s="11" t="s">
        <v>384</v>
      </c>
      <c r="B385" s="4" cm="1">
        <f t="array" ref="B385">_xll.SNL.Clients.Office.Excel.Functions.SPG(A385, "SP_TOTAL_REV", "CY2023")</f>
        <v>13900000</v>
      </c>
      <c r="C385" s="4">
        <f>_xll.SNL.Clients.Office.Excel.Functions.SPG(A385,"IQ_AVG_DILUT_SHARES_OUT","CY2023")</f>
        <v>283000000</v>
      </c>
      <c r="D385" s="5">
        <f>_xll.SNL.Clients.Office.Excel.Functions.SPG(A385, "IQ_DILUT_EPS_NORM", "CY2023")</f>
        <v>4.0540000000000003</v>
      </c>
      <c r="E385">
        <f t="shared" si="20"/>
        <v>1147282</v>
      </c>
      <c r="F385">
        <f t="shared" si="21"/>
        <v>8.2538273381294963E-2</v>
      </c>
      <c r="G385" s="11" t="s">
        <v>384</v>
      </c>
      <c r="H385" s="4" cm="1">
        <f t="array" ref="H385">_xll.SNL.Clients.Office.Excel.Functions.SPG(G385, "SP_TOTAL_REV", "CY2023")</f>
        <v>13900000</v>
      </c>
      <c r="I385" s="4">
        <f>_xll.SNL.Clients.Office.Excel.Functions.SPG(G385,"IQ_AVG_DILUT_SHARES_OUT","CY2023")</f>
        <v>283000000</v>
      </c>
      <c r="J385" s="5">
        <f>_xll.SNL.Clients.Office.Excel.Functions.SPG(G385, "IQ_DILUT_EPS_NORM", "CY2023")</f>
        <v>4.0540000000000003</v>
      </c>
      <c r="K385">
        <f t="shared" si="22"/>
        <v>1147282</v>
      </c>
      <c r="L385">
        <f t="shared" si="23"/>
        <v>8.2538273381294963E-2</v>
      </c>
    </row>
    <row r="386" spans="1:12" x14ac:dyDescent="0.3">
      <c r="A386" s="11" t="s">
        <v>385</v>
      </c>
      <c r="B386" s="4" cm="1">
        <f t="array" ref="B386">_xll.SNL.Clients.Office.Excel.Functions.SPG(A386, "SP_TOTAL_REV", "CY2023")</f>
        <v>68920000</v>
      </c>
      <c r="C386" s="4">
        <f>_xll.SNL.Clients.Office.Excel.Functions.SPG(A386,"IQ_AVG_DILUT_SHARES_OUT","CY2023")</f>
        <v>1435400000</v>
      </c>
      <c r="D386" s="5">
        <f>_xll.SNL.Clients.Office.Excel.Functions.SPG(A386, "IQ_DILUT_EPS_NORM", "CY2023")</f>
        <v>1.5409999999999999</v>
      </c>
      <c r="E386">
        <f t="shared" si="20"/>
        <v>2211951.4</v>
      </c>
      <c r="F386">
        <f t="shared" si="21"/>
        <v>3.2094477655252467E-2</v>
      </c>
      <c r="G386" s="11" t="s">
        <v>385</v>
      </c>
      <c r="H386" s="4" cm="1">
        <f t="array" ref="H386">_xll.SNL.Clients.Office.Excel.Functions.SPG(G386, "SP_TOTAL_REV", "CY2023")</f>
        <v>68920000</v>
      </c>
      <c r="I386" s="4">
        <f>_xll.SNL.Clients.Office.Excel.Functions.SPG(G386,"IQ_AVG_DILUT_SHARES_OUT","CY2023")</f>
        <v>1435400000</v>
      </c>
      <c r="J386" s="5">
        <f>_xll.SNL.Clients.Office.Excel.Functions.SPG(G386, "IQ_DILUT_EPS_NORM", "CY2023")</f>
        <v>1.5409999999999999</v>
      </c>
      <c r="K386">
        <f t="shared" si="22"/>
        <v>2211951.4</v>
      </c>
      <c r="L386">
        <f t="shared" si="23"/>
        <v>3.2094477655252467E-2</v>
      </c>
    </row>
    <row r="387" spans="1:12" x14ac:dyDescent="0.3">
      <c r="A387" s="11" t="s">
        <v>386</v>
      </c>
      <c r="B387" s="4" cm="1">
        <f t="array" ref="B387">_xll.SNL.Clients.Office.Excel.Functions.SPG(A387, "SP_TOTAL_REV", "CY2023")</f>
        <v>12497000</v>
      </c>
      <c r="C387" s="4">
        <f>_xll.SNL.Clients.Office.Excel.Functions.SPG(A387,"IQ_AVG_DILUT_SHARES_OUT","CY2023")</f>
        <v>318900000</v>
      </c>
      <c r="D387" s="5">
        <f>_xll.SNL.Clients.Office.Excel.Functions.SPG(A387, "IQ_DILUT_EPS_NORM", "CY2023")</f>
        <v>7.5410000000000004</v>
      </c>
      <c r="E387">
        <f t="shared" si="20"/>
        <v>2404824.9</v>
      </c>
      <c r="F387">
        <f t="shared" si="21"/>
        <v>0.1924321757221733</v>
      </c>
      <c r="G387" s="11" t="s">
        <v>386</v>
      </c>
      <c r="H387" s="4" cm="1">
        <f t="array" ref="H387">_xll.SNL.Clients.Office.Excel.Functions.SPG(G387, "SP_TOTAL_REV", "CY2023")</f>
        <v>12497000</v>
      </c>
      <c r="I387" s="4">
        <f>_xll.SNL.Clients.Office.Excel.Functions.SPG(G387,"IQ_AVG_DILUT_SHARES_OUT","CY2023")</f>
        <v>318900000</v>
      </c>
      <c r="J387" s="5">
        <f>_xll.SNL.Clients.Office.Excel.Functions.SPG(G387, "IQ_DILUT_EPS_NORM", "CY2023")</f>
        <v>7.5410000000000004</v>
      </c>
      <c r="K387">
        <f t="shared" si="22"/>
        <v>2404824.9</v>
      </c>
      <c r="L387">
        <f t="shared" si="23"/>
        <v>0.1924321757221733</v>
      </c>
    </row>
    <row r="388" spans="1:12" x14ac:dyDescent="0.3">
      <c r="A388" s="11" t="s">
        <v>387</v>
      </c>
      <c r="B388" s="4" cm="1">
        <f t="array" ref="B388">_xll.SNL.Clients.Office.Excel.Functions.SPG(A388, "SP_TOTAL_REV", "CY2023")</f>
        <v>34857000</v>
      </c>
      <c r="C388" s="4">
        <f>_xll.SNL.Clients.Office.Excel.Functions.SPG(A388,"IQ_AVG_DILUT_SHARES_OUT","CY2023")</f>
        <v>984000000</v>
      </c>
      <c r="D388" s="5">
        <f>_xll.SNL.Clients.Office.Excel.Functions.SPG(A388, "IQ_DILUT_EPS_NORM", "CY2023")</f>
        <v>3.948</v>
      </c>
      <c r="E388">
        <f t="shared" si="20"/>
        <v>3884832</v>
      </c>
      <c r="F388">
        <f t="shared" si="21"/>
        <v>0.11145055512522592</v>
      </c>
      <c r="G388" s="11" t="s">
        <v>387</v>
      </c>
      <c r="H388" s="4" cm="1">
        <f t="array" ref="H388">_xll.SNL.Clients.Office.Excel.Functions.SPG(G388, "SP_TOTAL_REV", "CY2023")</f>
        <v>34857000</v>
      </c>
      <c r="I388" s="4">
        <f>_xll.SNL.Clients.Office.Excel.Functions.SPG(G388,"IQ_AVG_DILUT_SHARES_OUT","CY2023")</f>
        <v>984000000</v>
      </c>
      <c r="J388" s="5">
        <f>_xll.SNL.Clients.Office.Excel.Functions.SPG(G388, "IQ_DILUT_EPS_NORM", "CY2023")</f>
        <v>3.948</v>
      </c>
      <c r="K388">
        <f t="shared" si="22"/>
        <v>3884832</v>
      </c>
      <c r="L388">
        <f t="shared" si="23"/>
        <v>0.11145055512522592</v>
      </c>
    </row>
    <row r="389" spans="1:12" x14ac:dyDescent="0.3">
      <c r="A389" s="11" t="s">
        <v>388</v>
      </c>
      <c r="B389" s="4" cm="1">
        <f t="array" ref="B389">_xll.SNL.Clients.Office.Excel.Functions.SPG(A389, "SP_TOTAL_REV", "CY2023")</f>
        <v>2729889</v>
      </c>
      <c r="C389" s="4">
        <f>_xll.SNL.Clients.Office.Excel.Functions.SPG(A389,"IQ_AVG_DILUT_SHARES_OUT","CY2023")</f>
        <v>108907000</v>
      </c>
      <c r="D389" s="5">
        <f>_xll.SNL.Clients.Office.Excel.Functions.SPG(A389, "IQ_DILUT_EPS_NORM", "CY2023")</f>
        <v>4.101</v>
      </c>
      <c r="E389">
        <f t="shared" ref="E389:E452" si="24">C389*D389/1000</f>
        <v>446627.60700000002</v>
      </c>
      <c r="F389">
        <f t="shared" ref="F389:F452" si="25">E389/B389</f>
        <v>0.16360650817670611</v>
      </c>
      <c r="G389" s="11" t="s">
        <v>388</v>
      </c>
      <c r="H389" s="4" cm="1">
        <f t="array" ref="H389">_xll.SNL.Clients.Office.Excel.Functions.SPG(G389, "SP_TOTAL_REV", "CY2023")</f>
        <v>2729889</v>
      </c>
      <c r="I389" s="4">
        <f>_xll.SNL.Clients.Office.Excel.Functions.SPG(G389,"IQ_AVG_DILUT_SHARES_OUT","CY2023")</f>
        <v>108907000</v>
      </c>
      <c r="J389" s="5">
        <f>_xll.SNL.Clients.Office.Excel.Functions.SPG(G389, "IQ_DILUT_EPS_NORM", "CY2023")</f>
        <v>4.101</v>
      </c>
      <c r="K389">
        <f t="shared" ref="K389:K452" si="26">I389*J389/1000</f>
        <v>446627.60700000002</v>
      </c>
      <c r="L389">
        <f t="shared" ref="L389:L452" si="27">K389/H389</f>
        <v>0.16360650817670611</v>
      </c>
    </row>
    <row r="390" spans="1:12" x14ac:dyDescent="0.3">
      <c r="A390" s="11" t="s">
        <v>389</v>
      </c>
      <c r="B390" s="4" cm="1">
        <f t="array" ref="B390">_xll.SNL.Clients.Office.Excel.Functions.SPG(A390, "SP_TOTAL_REV", "CY2023")</f>
        <v>33135000</v>
      </c>
      <c r="C390" s="4">
        <f>_xll.SNL.Clients.Office.Excel.Functions.SPG(A390,"IQ_AVG_DILUT_SHARES_OUT","CY2023")</f>
        <v>1443000000</v>
      </c>
      <c r="D390" s="5">
        <f>_xll.SNL.Clients.Office.Excel.Functions.SPG(A390, "IQ_DILUT_EPS_NORM", "CY2023")</f>
        <v>2.286</v>
      </c>
      <c r="E390">
        <f t="shared" si="24"/>
        <v>3298698</v>
      </c>
      <c r="F390">
        <f t="shared" si="25"/>
        <v>9.9553282028067E-2</v>
      </c>
      <c r="G390" s="11" t="s">
        <v>389</v>
      </c>
      <c r="H390" s="4" cm="1">
        <f t="array" ref="H390">_xll.SNL.Clients.Office.Excel.Functions.SPG(G390, "SP_TOTAL_REV", "CY2023")</f>
        <v>33135000</v>
      </c>
      <c r="I390" s="4">
        <f>_xll.SNL.Clients.Office.Excel.Functions.SPG(G390,"IQ_AVG_DILUT_SHARES_OUT","CY2023")</f>
        <v>1443000000</v>
      </c>
      <c r="J390" s="5">
        <f>_xll.SNL.Clients.Office.Excel.Functions.SPG(G390, "IQ_DILUT_EPS_NORM", "CY2023")</f>
        <v>2.286</v>
      </c>
      <c r="K390">
        <f t="shared" si="26"/>
        <v>3298698</v>
      </c>
      <c r="L390">
        <f t="shared" si="27"/>
        <v>9.9553282028067E-2</v>
      </c>
    </row>
    <row r="391" spans="1:12" x14ac:dyDescent="0.3">
      <c r="A391" s="11" t="s">
        <v>390</v>
      </c>
      <c r="B391" s="4" cm="1">
        <f t="array" ref="B391">_xll.SNL.Clients.Office.Excel.Functions.SPG(A391, "SP_TOTAL_REV", "CY2023")</f>
        <v>6471000</v>
      </c>
      <c r="C391" s="4">
        <f>_xll.SNL.Clients.Office.Excel.Functions.SPG(A391,"IQ_AVG_DILUT_SHARES_OUT","CY2023")</f>
        <v>208000000</v>
      </c>
      <c r="D391" s="5">
        <f>_xll.SNL.Clients.Office.Excel.Functions.SPG(A391, "IQ_DILUT_EPS_NORM", "CY2023")</f>
        <v>-1.103</v>
      </c>
      <c r="E391">
        <f t="shared" si="24"/>
        <v>-229424</v>
      </c>
      <c r="F391">
        <f t="shared" si="25"/>
        <v>-3.5454180188533455E-2</v>
      </c>
      <c r="G391" s="11" t="s">
        <v>390</v>
      </c>
      <c r="H391" s="4" cm="1">
        <f t="array" ref="H391">_xll.SNL.Clients.Office.Excel.Functions.SPG(G391, "SP_TOTAL_REV", "CY2023")</f>
        <v>6471000</v>
      </c>
      <c r="I391" s="4">
        <f>_xll.SNL.Clients.Office.Excel.Functions.SPG(G391,"IQ_AVG_DILUT_SHARES_OUT","CY2023")</f>
        <v>208000000</v>
      </c>
      <c r="J391" s="5">
        <f>_xll.SNL.Clients.Office.Excel.Functions.SPG(G391, "IQ_DILUT_EPS_NORM", "CY2023")</f>
        <v>-1.103</v>
      </c>
      <c r="K391">
        <f t="shared" si="26"/>
        <v>-229424</v>
      </c>
      <c r="L391">
        <f t="shared" si="27"/>
        <v>-3.5454180188533455E-2</v>
      </c>
    </row>
    <row r="392" spans="1:12" x14ac:dyDescent="0.3">
      <c r="A392" s="11" t="s">
        <v>391</v>
      </c>
      <c r="B392" s="4" cm="1">
        <f t="array" ref="B392">_xll.SNL.Clients.Office.Excel.Functions.SPG(A392, "SP_TOTAL_REV", "CY2023")</f>
        <v>16720000</v>
      </c>
      <c r="C392" s="4">
        <f>_xll.SNL.Clients.Office.Excel.Functions.SPG(A392,"IQ_AVG_DILUT_SHARES_OUT","CY2023")</f>
        <v>632733000</v>
      </c>
      <c r="D392" s="5">
        <f>_xll.SNL.Clients.Office.Excel.Functions.SPG(A392, "IQ_DILUT_EPS_NORM", "CY2023")</f>
        <v>3.1989999999999998</v>
      </c>
      <c r="E392">
        <f t="shared" si="24"/>
        <v>2024112.8670000001</v>
      </c>
      <c r="F392">
        <f t="shared" si="25"/>
        <v>0.12105938199760766</v>
      </c>
      <c r="G392" s="11" t="s">
        <v>391</v>
      </c>
      <c r="H392" s="4" cm="1">
        <f t="array" ref="H392">_xll.SNL.Clients.Office.Excel.Functions.SPG(G392, "SP_TOTAL_REV", "CY2023")</f>
        <v>16720000</v>
      </c>
      <c r="I392" s="4">
        <f>_xll.SNL.Clients.Office.Excel.Functions.SPG(G392,"IQ_AVG_DILUT_SHARES_OUT","CY2023")</f>
        <v>632733000</v>
      </c>
      <c r="J392" s="5">
        <f>_xll.SNL.Clients.Office.Excel.Functions.SPG(G392, "IQ_DILUT_EPS_NORM", "CY2023")</f>
        <v>3.1989999999999998</v>
      </c>
      <c r="K392">
        <f t="shared" si="26"/>
        <v>2024112.8670000001</v>
      </c>
      <c r="L392">
        <f t="shared" si="27"/>
        <v>0.12105938199760766</v>
      </c>
    </row>
    <row r="393" spans="1:12" x14ac:dyDescent="0.3">
      <c r="A393" s="11" t="s">
        <v>392</v>
      </c>
      <c r="B393" s="4" cm="1">
        <f t="array" ref="B393">_xll.SNL.Clients.Office.Excel.Functions.SPG(A393, "SP_TOTAL_REV", "CY2023")</f>
        <v>8971000</v>
      </c>
      <c r="C393" s="4">
        <f>_xll.SNL.Clients.Office.Excel.Functions.SPG(A393,"IQ_AVG_DILUT_SHARES_OUT","CY2023")</f>
        <v>205591000</v>
      </c>
      <c r="D393" s="5">
        <f>_xll.SNL.Clients.Office.Excel.Functions.SPG(A393, "IQ_DILUT_EPS_NORM", "CY2023")</f>
        <v>3.18</v>
      </c>
      <c r="E393">
        <f t="shared" si="24"/>
        <v>653779.38</v>
      </c>
      <c r="F393">
        <f t="shared" si="25"/>
        <v>7.2876979155055172E-2</v>
      </c>
      <c r="G393" s="11" t="s">
        <v>392</v>
      </c>
      <c r="H393" s="4" cm="1">
        <f t="array" ref="H393">_xll.SNL.Clients.Office.Excel.Functions.SPG(G393, "SP_TOTAL_REV", "CY2023")</f>
        <v>8971000</v>
      </c>
      <c r="I393" s="4">
        <f>_xll.SNL.Clients.Office.Excel.Functions.SPG(G393,"IQ_AVG_DILUT_SHARES_OUT","CY2023")</f>
        <v>205591000</v>
      </c>
      <c r="J393" s="5">
        <f>_xll.SNL.Clients.Office.Excel.Functions.SPG(G393, "IQ_DILUT_EPS_NORM", "CY2023")</f>
        <v>3.18</v>
      </c>
      <c r="K393">
        <f t="shared" si="26"/>
        <v>653779.38</v>
      </c>
      <c r="L393">
        <f t="shared" si="27"/>
        <v>7.2876979155055172E-2</v>
      </c>
    </row>
    <row r="394" spans="1:12" x14ac:dyDescent="0.3">
      <c r="A394" s="11" t="s">
        <v>393</v>
      </c>
      <c r="B394" s="4" cm="1">
        <f t="array" ref="B394">_xll.SNL.Clients.Office.Excel.Functions.SPG(A394, "SP_TOTAL_REV", "CY2023")</f>
        <v>6027849</v>
      </c>
      <c r="C394" s="4">
        <f>_xll.SNL.Clients.Office.Excel.Functions.SPG(A394,"IQ_AVG_DILUT_SHARES_OUT","CY2023")</f>
        <v>326807326</v>
      </c>
      <c r="D394" s="5">
        <f>_xll.SNL.Clients.Office.Excel.Functions.SPG(A394, "IQ_DILUT_EPS_NORM", "CY2023")</f>
        <v>3.431</v>
      </c>
      <c r="E394">
        <f t="shared" si="24"/>
        <v>1121275.935506</v>
      </c>
      <c r="F394">
        <f t="shared" si="25"/>
        <v>0.18601592964687735</v>
      </c>
      <c r="G394" s="11" t="s">
        <v>393</v>
      </c>
      <c r="H394" s="4" cm="1">
        <f t="array" ref="H394">_xll.SNL.Clients.Office.Excel.Functions.SPG(G394, "SP_TOTAL_REV", "CY2023")</f>
        <v>6027849</v>
      </c>
      <c r="I394" s="4">
        <f>_xll.SNL.Clients.Office.Excel.Functions.SPG(G394,"IQ_AVG_DILUT_SHARES_OUT","CY2023")</f>
        <v>326807326</v>
      </c>
      <c r="J394" s="5">
        <f>_xll.SNL.Clients.Office.Excel.Functions.SPG(G394, "IQ_DILUT_EPS_NORM", "CY2023")</f>
        <v>3.431</v>
      </c>
      <c r="K394">
        <f t="shared" si="26"/>
        <v>1121275.935506</v>
      </c>
      <c r="L394">
        <f t="shared" si="27"/>
        <v>0.18601592964687735</v>
      </c>
    </row>
    <row r="395" spans="1:12" x14ac:dyDescent="0.3">
      <c r="A395" s="11" t="s">
        <v>394</v>
      </c>
      <c r="B395" s="4" cm="1">
        <f t="array" ref="B395">_xll.SNL.Clients.Office.Excel.Functions.SPG(A395, "SP_TOTAL_REV", "CY2023")</f>
        <v>4644600</v>
      </c>
      <c r="C395" s="4">
        <f>_xll.SNL.Clients.Office.Excel.Functions.SPG(A395,"IQ_AVG_DILUT_SHARES_OUT","CY2023")</f>
        <v>160500000</v>
      </c>
      <c r="D395" s="5">
        <f>_xll.SNL.Clients.Office.Excel.Functions.SPG(A395, "IQ_DILUT_EPS_NORM", "CY2023")</f>
        <v>3.9870000000000001</v>
      </c>
      <c r="E395">
        <f t="shared" si="24"/>
        <v>639913.5</v>
      </c>
      <c r="F395">
        <f t="shared" si="25"/>
        <v>0.13777580415966928</v>
      </c>
      <c r="G395" s="11" t="s">
        <v>394</v>
      </c>
      <c r="H395" s="4" cm="1">
        <f t="array" ref="H395">_xll.SNL.Clients.Office.Excel.Functions.SPG(G395, "SP_TOTAL_REV", "CY2023")</f>
        <v>4644600</v>
      </c>
      <c r="I395" s="4">
        <f>_xll.SNL.Clients.Office.Excel.Functions.SPG(G395,"IQ_AVG_DILUT_SHARES_OUT","CY2023")</f>
        <v>160500000</v>
      </c>
      <c r="J395" s="5">
        <f>_xll.SNL.Clients.Office.Excel.Functions.SPG(G395, "IQ_DILUT_EPS_NORM", "CY2023")</f>
        <v>3.9870000000000001</v>
      </c>
      <c r="K395">
        <f t="shared" si="26"/>
        <v>639913.5</v>
      </c>
      <c r="L395">
        <f t="shared" si="27"/>
        <v>0.13777580415966928</v>
      </c>
    </row>
    <row r="396" spans="1:12" x14ac:dyDescent="0.3">
      <c r="A396" s="11" t="s">
        <v>395</v>
      </c>
      <c r="B396" s="4" cm="1">
        <f t="array" ref="B396">_xll.SNL.Clients.Office.Excel.Functions.SPG(A396, "SP_TOTAL_REV", "CY2023")</f>
        <v>12093000</v>
      </c>
      <c r="C396" s="4">
        <f>_xll.SNL.Clients.Office.Excel.Functions.SPG(A396,"IQ_AVG_DILUT_SHARES_OUT","CY2023")</f>
        <v>260000000</v>
      </c>
      <c r="D396" s="5">
        <f>_xll.SNL.Clients.Office.Excel.Functions.SPG(A396, "IQ_DILUT_EPS_NORM", "CY2023")</f>
        <v>2.9430000000000001</v>
      </c>
      <c r="E396">
        <f t="shared" si="24"/>
        <v>765180</v>
      </c>
      <c r="F396">
        <f t="shared" si="25"/>
        <v>6.3274621681964779E-2</v>
      </c>
      <c r="G396" s="11" t="s">
        <v>395</v>
      </c>
      <c r="H396" s="4" cm="1">
        <f t="array" ref="H396">_xll.SNL.Clients.Office.Excel.Functions.SPG(G396, "SP_TOTAL_REV", "CY2023")</f>
        <v>12093000</v>
      </c>
      <c r="I396" s="4">
        <f>_xll.SNL.Clients.Office.Excel.Functions.SPG(G396,"IQ_AVG_DILUT_SHARES_OUT","CY2023")</f>
        <v>260000000</v>
      </c>
      <c r="J396" s="5">
        <f>_xll.SNL.Clients.Office.Excel.Functions.SPG(G396, "IQ_DILUT_EPS_NORM", "CY2023")</f>
        <v>2.9430000000000001</v>
      </c>
      <c r="K396">
        <f t="shared" si="26"/>
        <v>765180</v>
      </c>
      <c r="L396">
        <f t="shared" si="27"/>
        <v>6.3274621681964779E-2</v>
      </c>
    </row>
    <row r="397" spans="1:12" x14ac:dyDescent="0.3">
      <c r="A397" s="11" t="s">
        <v>396</v>
      </c>
      <c r="B397" s="4" cm="1">
        <f t="array" ref="B397">_xll.SNL.Clients.Office.Excel.Functions.SPG(A397, "SP_TOTAL_REV", "CY2023")</f>
        <v>5108300</v>
      </c>
      <c r="C397" s="4">
        <f>_xll.SNL.Clients.Office.Excel.Functions.SPG(A397,"IQ_AVG_DILUT_SHARES_OUT","CY2023")</f>
        <v>53900000</v>
      </c>
      <c r="D397" s="5">
        <f>_xll.SNL.Clients.Office.Excel.Functions.SPG(A397, "IQ_DILUT_EPS_NORM", "CY2023")</f>
        <v>14.962999999999999</v>
      </c>
      <c r="E397">
        <f t="shared" si="24"/>
        <v>806505.7</v>
      </c>
      <c r="F397">
        <f t="shared" si="25"/>
        <v>0.15788142826380597</v>
      </c>
      <c r="G397" s="11" t="s">
        <v>396</v>
      </c>
      <c r="H397" s="4" cm="1">
        <f t="array" ref="H397">_xll.SNL.Clients.Office.Excel.Functions.SPG(G397, "SP_TOTAL_REV", "CY2023")</f>
        <v>5108300</v>
      </c>
      <c r="I397" s="4">
        <f>_xll.SNL.Clients.Office.Excel.Functions.SPG(G397,"IQ_AVG_DILUT_SHARES_OUT","CY2023")</f>
        <v>53900000</v>
      </c>
      <c r="J397" s="5">
        <f>_xll.SNL.Clients.Office.Excel.Functions.SPG(G397, "IQ_DILUT_EPS_NORM", "CY2023")</f>
        <v>14.962999999999999</v>
      </c>
      <c r="K397">
        <f t="shared" si="26"/>
        <v>806505.7</v>
      </c>
      <c r="L397">
        <f t="shared" si="27"/>
        <v>0.15788142826380597</v>
      </c>
    </row>
    <row r="398" spans="1:12" x14ac:dyDescent="0.3">
      <c r="A398" s="11" t="s">
        <v>397</v>
      </c>
      <c r="B398" s="4" cm="1">
        <f t="array" ref="B398">_xll.SNL.Clients.Office.Excel.Functions.SPG(A398, "SP_TOTAL_REV", "CY2023")</f>
        <v>8197000</v>
      </c>
      <c r="C398" s="4">
        <f>_xll.SNL.Clients.Office.Excel.Functions.SPG(A398,"IQ_AVG_DILUT_SHARES_OUT","CY2023")</f>
        <v>172700000</v>
      </c>
      <c r="D398" s="5">
        <f>_xll.SNL.Clients.Office.Excel.Functions.SPG(A398, "IQ_DILUT_EPS_NORM", "CY2023")</f>
        <v>6.0330000000000004</v>
      </c>
      <c r="E398">
        <f t="shared" si="24"/>
        <v>1041899.1000000001</v>
      </c>
      <c r="F398">
        <f t="shared" si="25"/>
        <v>0.12710736854946933</v>
      </c>
      <c r="G398" s="11" t="s">
        <v>397</v>
      </c>
      <c r="H398" s="4" cm="1">
        <f t="array" ref="H398">_xll.SNL.Clients.Office.Excel.Functions.SPG(G398, "SP_TOTAL_REV", "CY2023")</f>
        <v>8197000</v>
      </c>
      <c r="I398" s="4">
        <f>_xll.SNL.Clients.Office.Excel.Functions.SPG(G398,"IQ_AVG_DILUT_SHARES_OUT","CY2023")</f>
        <v>172700000</v>
      </c>
      <c r="J398" s="5">
        <f>_xll.SNL.Clients.Office.Excel.Functions.SPG(G398, "IQ_DILUT_EPS_NORM", "CY2023")</f>
        <v>6.0330000000000004</v>
      </c>
      <c r="K398">
        <f t="shared" si="26"/>
        <v>1041899.1000000001</v>
      </c>
      <c r="L398">
        <f t="shared" si="27"/>
        <v>0.12710736854946933</v>
      </c>
    </row>
    <row r="399" spans="1:12" x14ac:dyDescent="0.3">
      <c r="A399" s="11" t="s">
        <v>398</v>
      </c>
      <c r="B399" s="4" cm="1">
        <f t="array" ref="B399">_xll.SNL.Clients.Office.Excel.Functions.SPG(A399, "SP_TOTAL_REV", "CY2023")</f>
        <v>26091000</v>
      </c>
      <c r="C399" s="4">
        <f>_xll.SNL.Clients.Office.Excel.Functions.SPG(A399,"IQ_AVG_DILUT_SHARES_OUT","CY2023")</f>
        <v>640000000</v>
      </c>
      <c r="D399" s="5">
        <f>_xll.SNL.Clients.Office.Excel.Functions.SPG(A399, "IQ_DILUT_EPS_NORM", "CY2023")</f>
        <v>1.2390000000000001</v>
      </c>
      <c r="E399">
        <f t="shared" si="24"/>
        <v>792960.00000000012</v>
      </c>
      <c r="F399">
        <f t="shared" si="25"/>
        <v>3.0392089226169948E-2</v>
      </c>
      <c r="G399" s="11" t="s">
        <v>398</v>
      </c>
      <c r="H399" s="4" cm="1">
        <f t="array" ref="H399">_xll.SNL.Clients.Office.Excel.Functions.SPG(G399, "SP_TOTAL_REV", "CY2023")</f>
        <v>26091000</v>
      </c>
      <c r="I399" s="4">
        <f>_xll.SNL.Clients.Office.Excel.Functions.SPG(G399,"IQ_AVG_DILUT_SHARES_OUT","CY2023")</f>
        <v>640000000</v>
      </c>
      <c r="J399" s="5">
        <f>_xll.SNL.Clients.Office.Excel.Functions.SPG(G399, "IQ_DILUT_EPS_NORM", "CY2023")</f>
        <v>1.2390000000000001</v>
      </c>
      <c r="K399">
        <f t="shared" si="26"/>
        <v>792960.00000000012</v>
      </c>
      <c r="L399">
        <f t="shared" si="27"/>
        <v>3.0392089226169948E-2</v>
      </c>
    </row>
    <row r="400" spans="1:12" x14ac:dyDescent="0.3">
      <c r="A400" s="11" t="s">
        <v>399</v>
      </c>
      <c r="B400" s="4" cm="1">
        <f t="array" ref="B400">_xll.SNL.Clients.Office.Excel.Functions.SPG(A400, "SP_TOTAL_REV", "CY2023")</f>
        <v>15781100</v>
      </c>
      <c r="C400" s="4">
        <f>_xll.SNL.Clients.Office.Excel.Functions.SPG(A400,"IQ_AVG_DILUT_SHARES_OUT","CY2023")</f>
        <v>149751000</v>
      </c>
      <c r="D400" s="5">
        <f>_xll.SNL.Clients.Office.Excel.Functions.SPG(A400, "IQ_DILUT_EPS_NORM", "CY2023")</f>
        <v>0.88600000000000001</v>
      </c>
      <c r="E400">
        <f t="shared" si="24"/>
        <v>132679.386</v>
      </c>
      <c r="F400">
        <f t="shared" si="25"/>
        <v>8.4074865503672106E-3</v>
      </c>
      <c r="G400" s="11" t="s">
        <v>399</v>
      </c>
      <c r="H400" s="4" cm="1">
        <f t="array" ref="H400">_xll.SNL.Clients.Office.Excel.Functions.SPG(G400, "SP_TOTAL_REV", "CY2023")</f>
        <v>15781100</v>
      </c>
      <c r="I400" s="4">
        <f>_xll.SNL.Clients.Office.Excel.Functions.SPG(G400,"IQ_AVG_DILUT_SHARES_OUT","CY2023")</f>
        <v>149751000</v>
      </c>
      <c r="J400" s="5">
        <f>_xll.SNL.Clients.Office.Excel.Functions.SPG(G400, "IQ_DILUT_EPS_NORM", "CY2023")</f>
        <v>0.88600000000000001</v>
      </c>
      <c r="K400">
        <f t="shared" si="26"/>
        <v>132679.386</v>
      </c>
      <c r="L400">
        <f t="shared" si="27"/>
        <v>8.4074865503672106E-3</v>
      </c>
    </row>
    <row r="401" spans="1:12" x14ac:dyDescent="0.3">
      <c r="A401" s="11" t="s">
        <v>400</v>
      </c>
      <c r="B401" s="4" cm="1">
        <f t="array" ref="B401">_xll.SNL.Clients.Office.Excel.Functions.SPG(A401, "SP_TOTAL_REV", "CY2023")</f>
        <v>36687000</v>
      </c>
      <c r="C401" s="4">
        <f>_xll.SNL.Clients.Office.Excel.Functions.SPG(A401,"IQ_AVG_DILUT_SHARES_OUT","CY2023")</f>
        <v>1148225000</v>
      </c>
      <c r="D401" s="5">
        <f>_xll.SNL.Clients.Office.Excel.Functions.SPG(A401, "IQ_DILUT_EPS_NORM", "CY2023")</f>
        <v>3.0459999999999998</v>
      </c>
      <c r="E401">
        <f t="shared" si="24"/>
        <v>3497493.35</v>
      </c>
      <c r="F401">
        <f t="shared" si="25"/>
        <v>9.5333315615885733E-2</v>
      </c>
      <c r="G401" s="11" t="s">
        <v>400</v>
      </c>
      <c r="H401" s="4" cm="1">
        <f t="array" ref="H401">_xll.SNL.Clients.Office.Excel.Functions.SPG(G401, "SP_TOTAL_REV", "CY2023")</f>
        <v>36687000</v>
      </c>
      <c r="I401" s="4">
        <f>_xll.SNL.Clients.Office.Excel.Functions.SPG(G401,"IQ_AVG_DILUT_SHARES_OUT","CY2023")</f>
        <v>1148225000</v>
      </c>
      <c r="J401" s="5">
        <f>_xll.SNL.Clients.Office.Excel.Functions.SPG(G401, "IQ_DILUT_EPS_NORM", "CY2023")</f>
        <v>3.0459999999999998</v>
      </c>
      <c r="K401">
        <f t="shared" si="26"/>
        <v>3497493.35</v>
      </c>
      <c r="L401">
        <f t="shared" si="27"/>
        <v>9.5333315615885733E-2</v>
      </c>
    </row>
    <row r="402" spans="1:12" x14ac:dyDescent="0.3">
      <c r="A402" s="11" t="s">
        <v>401</v>
      </c>
      <c r="B402" s="4" cm="1">
        <f t="array" ref="B402">_xll.SNL.Clients.Office.Excel.Functions.SPG(A402, "SP_TOTAL_REV", "CY2023")</f>
        <v>11899000</v>
      </c>
      <c r="C402" s="4">
        <f>_xll.SNL.Clients.Office.Excel.Functions.SPG(A402,"IQ_AVG_DILUT_SHARES_OUT","CY2023")</f>
        <v>326568000</v>
      </c>
      <c r="D402" s="5">
        <f>_xll.SNL.Clients.Office.Excel.Functions.SPG(A402, "IQ_DILUT_EPS_NORM", "CY2023")</f>
        <v>4.7919999999999998</v>
      </c>
      <c r="E402">
        <f t="shared" si="24"/>
        <v>1564913.8559999999</v>
      </c>
      <c r="F402">
        <f t="shared" si="25"/>
        <v>0.13151641785023951</v>
      </c>
      <c r="G402" s="11" t="s">
        <v>401</v>
      </c>
      <c r="H402" s="4" cm="1">
        <f t="array" ref="H402">_xll.SNL.Clients.Office.Excel.Functions.SPG(G402, "SP_TOTAL_REV", "CY2023")</f>
        <v>11899000</v>
      </c>
      <c r="I402" s="4">
        <f>_xll.SNL.Clients.Office.Excel.Functions.SPG(G402,"IQ_AVG_DILUT_SHARES_OUT","CY2023")</f>
        <v>326568000</v>
      </c>
      <c r="J402" s="5">
        <f>_xll.SNL.Clients.Office.Excel.Functions.SPG(G402, "IQ_DILUT_EPS_NORM", "CY2023")</f>
        <v>4.7919999999999998</v>
      </c>
      <c r="K402">
        <f t="shared" si="26"/>
        <v>1564913.8559999999</v>
      </c>
      <c r="L402">
        <f t="shared" si="27"/>
        <v>0.13151641785023951</v>
      </c>
    </row>
    <row r="403" spans="1:12" x14ac:dyDescent="0.3">
      <c r="A403" s="11" t="s">
        <v>402</v>
      </c>
      <c r="B403" s="4" cm="1">
        <f t="array" ref="B403">_xll.SNL.Clients.Office.Excel.Functions.SPG(A403, "SP_TOTAL_REV", "CY2023")</f>
        <v>18795316</v>
      </c>
      <c r="C403" s="4">
        <f>_xll.SNL.Clients.Office.Excel.Functions.SPG(A403,"IQ_AVG_DILUT_SHARES_OUT","CY2023")</f>
        <v>167431000</v>
      </c>
      <c r="D403" s="5">
        <f>_xll.SNL.Clients.Office.Excel.Functions.SPG(A403, "IQ_DILUT_EPS_NORM", "CY2023")</f>
        <v>11.917999999999999</v>
      </c>
      <c r="E403">
        <f t="shared" si="24"/>
        <v>1995442.6579999998</v>
      </c>
      <c r="F403">
        <f t="shared" si="25"/>
        <v>0.10616701831456304</v>
      </c>
      <c r="G403" s="11" t="s">
        <v>402</v>
      </c>
      <c r="H403" s="4" cm="1">
        <f t="array" ref="H403">_xll.SNL.Clients.Office.Excel.Functions.SPG(G403, "SP_TOTAL_REV", "CY2023")</f>
        <v>18795316</v>
      </c>
      <c r="I403" s="4">
        <f>_xll.SNL.Clients.Office.Excel.Functions.SPG(G403,"IQ_AVG_DILUT_SHARES_OUT","CY2023")</f>
        <v>167431000</v>
      </c>
      <c r="J403" s="5">
        <f>_xll.SNL.Clients.Office.Excel.Functions.SPG(G403, "IQ_DILUT_EPS_NORM", "CY2023")</f>
        <v>11.917999999999999</v>
      </c>
      <c r="K403">
        <f t="shared" si="26"/>
        <v>1995442.6579999998</v>
      </c>
      <c r="L403">
        <f t="shared" si="27"/>
        <v>0.10616701831456304</v>
      </c>
    </row>
    <row r="404" spans="1:12" x14ac:dyDescent="0.3">
      <c r="A404" s="11" t="s">
        <v>403</v>
      </c>
      <c r="B404" s="4" cm="1">
        <f t="array" ref="B404">_xll.SNL.Clients.Office.Excel.Functions.SPG(A404, "SP_TOTAL_REV", "CY2023")</f>
        <v>4682578</v>
      </c>
      <c r="C404" s="4">
        <f>_xll.SNL.Clients.Office.Excel.Functions.SPG(A404,"IQ_AVG_DILUT_SHARES_OUT","CY2023")</f>
        <v>99804250</v>
      </c>
      <c r="D404" s="5">
        <f>_xll.SNL.Clients.Office.Excel.Functions.SPG(A404, "IQ_DILUT_EPS_NORM", "CY2023")</f>
        <v>4.7809999999999997</v>
      </c>
      <c r="E404">
        <f t="shared" si="24"/>
        <v>477164.11924999993</v>
      </c>
      <c r="F404">
        <f t="shared" si="25"/>
        <v>0.10190201193658706</v>
      </c>
      <c r="G404" s="11" t="s">
        <v>403</v>
      </c>
      <c r="H404" s="4" cm="1">
        <f t="array" ref="H404">_xll.SNL.Clients.Office.Excel.Functions.SPG(G404, "SP_TOTAL_REV", "CY2023")</f>
        <v>4682578</v>
      </c>
      <c r="I404" s="4">
        <f>_xll.SNL.Clients.Office.Excel.Functions.SPG(G404,"IQ_AVG_DILUT_SHARES_OUT","CY2023")</f>
        <v>99804250</v>
      </c>
      <c r="J404" s="5">
        <f>_xll.SNL.Clients.Office.Excel.Functions.SPG(G404, "IQ_DILUT_EPS_NORM", "CY2023")</f>
        <v>4.7809999999999997</v>
      </c>
      <c r="K404">
        <f t="shared" si="26"/>
        <v>477164.11924999993</v>
      </c>
      <c r="L404">
        <f t="shared" si="27"/>
        <v>0.10190201193658706</v>
      </c>
    </row>
    <row r="405" spans="1:12" x14ac:dyDescent="0.3">
      <c r="A405" s="11" t="s">
        <v>404</v>
      </c>
      <c r="B405" s="4" cm="1">
        <f t="array" ref="B405">_xll.SNL.Clients.Office.Excel.Functions.SPG(A405, "SP_TOTAL_REV", "CY2023")</f>
        <v>20498000</v>
      </c>
      <c r="C405" s="4">
        <f>_xll.SNL.Clients.Office.Excel.Functions.SPG(A405,"IQ_AVG_DILUT_SHARES_OUT","CY2023")</f>
        <v>383700000</v>
      </c>
      <c r="D405" s="5">
        <f>_xll.SNL.Clients.Office.Excel.Functions.SPG(A405, "IQ_DILUT_EPS_NORM", "CY2023")</f>
        <v>6.351</v>
      </c>
      <c r="E405">
        <f t="shared" si="24"/>
        <v>2436878.7000000002</v>
      </c>
      <c r="F405">
        <f t="shared" si="25"/>
        <v>0.11888373012001172</v>
      </c>
      <c r="G405" s="11" t="s">
        <v>404</v>
      </c>
      <c r="H405" s="4" cm="1">
        <f t="array" ref="H405">_xll.SNL.Clients.Office.Excel.Functions.SPG(G405, "SP_TOTAL_REV", "CY2023")</f>
        <v>20498000</v>
      </c>
      <c r="I405" s="4">
        <f>_xll.SNL.Clients.Office.Excel.Functions.SPG(G405,"IQ_AVG_DILUT_SHARES_OUT","CY2023")</f>
        <v>383700000</v>
      </c>
      <c r="J405" s="5">
        <f>_xll.SNL.Clients.Office.Excel.Functions.SPG(G405, "IQ_DILUT_EPS_NORM", "CY2023")</f>
        <v>6.351</v>
      </c>
      <c r="K405">
        <f t="shared" si="26"/>
        <v>2436878.7000000002</v>
      </c>
      <c r="L405">
        <f t="shared" si="27"/>
        <v>0.11888373012001172</v>
      </c>
    </row>
    <row r="406" spans="1:12" x14ac:dyDescent="0.3">
      <c r="A406" s="11" t="s">
        <v>405</v>
      </c>
      <c r="B406" s="4" cm="1">
        <f t="array" ref="B406">_xll.SNL.Clients.Office.Excel.Functions.SPG(A406, "SP_TOTAL_REV", "CY2023")</f>
        <v>9252753</v>
      </c>
      <c r="C406" s="4">
        <f>_xll.SNL.Clients.Office.Excel.Functions.SPG(A406,"IQ_AVG_DILUT_SHARES_OUT","CY2023")</f>
        <v>570726500</v>
      </c>
      <c r="D406" s="5">
        <f>_xll.SNL.Clients.Office.Excel.Functions.SPG(A406, "IQ_DILUT_EPS_NORM", "CY2023")</f>
        <v>0.94099999999999995</v>
      </c>
      <c r="E406">
        <f t="shared" si="24"/>
        <v>537053.63650000002</v>
      </c>
      <c r="F406">
        <f t="shared" si="25"/>
        <v>5.8042577868446292E-2</v>
      </c>
      <c r="G406" s="11" t="s">
        <v>405</v>
      </c>
      <c r="H406" s="4" cm="1">
        <f t="array" ref="H406">_xll.SNL.Clients.Office.Excel.Functions.SPG(G406, "SP_TOTAL_REV", "CY2023")</f>
        <v>9252753</v>
      </c>
      <c r="I406" s="4">
        <f>_xll.SNL.Clients.Office.Excel.Functions.SPG(G406,"IQ_AVG_DILUT_SHARES_OUT","CY2023")</f>
        <v>570726500</v>
      </c>
      <c r="J406" s="5">
        <f>_xll.SNL.Clients.Office.Excel.Functions.SPG(G406, "IQ_DILUT_EPS_NORM", "CY2023")</f>
        <v>0.94099999999999995</v>
      </c>
      <c r="K406">
        <f t="shared" si="26"/>
        <v>537053.63650000002</v>
      </c>
      <c r="L406">
        <f t="shared" si="27"/>
        <v>5.8042577868446292E-2</v>
      </c>
    </row>
    <row r="407" spans="1:12" x14ac:dyDescent="0.3">
      <c r="A407" s="11" t="s">
        <v>406</v>
      </c>
      <c r="B407" s="4" cm="1">
        <f t="array" ref="B407">_xll.SNL.Clients.Office.Excel.Functions.SPG(A407, "SP_TOTAL_REV", "CY2023")</f>
        <v>7662000</v>
      </c>
      <c r="C407" s="4">
        <f>_xll.SNL.Clients.Office.Excel.Functions.SPG(A407,"IQ_AVG_DILUT_SHARES_OUT","CY2023")</f>
        <v>423500000</v>
      </c>
      <c r="D407" s="5">
        <f>_xll.SNL.Clients.Office.Excel.Functions.SPG(A407, "IQ_DILUT_EPS_NORM", "CY2023")</f>
        <v>4.774</v>
      </c>
      <c r="E407">
        <f t="shared" si="24"/>
        <v>2021789</v>
      </c>
      <c r="F407">
        <f t="shared" si="25"/>
        <v>0.26387222657269643</v>
      </c>
      <c r="G407" s="11" t="s">
        <v>406</v>
      </c>
      <c r="H407" s="4" cm="1">
        <f t="array" ref="H407">_xll.SNL.Clients.Office.Excel.Functions.SPG(G407, "SP_TOTAL_REV", "CY2023")</f>
        <v>7662000</v>
      </c>
      <c r="I407" s="4">
        <f>_xll.SNL.Clients.Office.Excel.Functions.SPG(G407,"IQ_AVG_DILUT_SHARES_OUT","CY2023")</f>
        <v>423500000</v>
      </c>
      <c r="J407" s="5">
        <f>_xll.SNL.Clients.Office.Excel.Functions.SPG(G407, "IQ_DILUT_EPS_NORM", "CY2023")</f>
        <v>4.774</v>
      </c>
      <c r="K407">
        <f t="shared" si="26"/>
        <v>2021789</v>
      </c>
      <c r="L407">
        <f t="shared" si="27"/>
        <v>0.26387222657269643</v>
      </c>
    </row>
    <row r="408" spans="1:12" x14ac:dyDescent="0.3">
      <c r="A408" s="11" t="s">
        <v>407</v>
      </c>
      <c r="B408" s="4" cm="1">
        <f t="array" ref="B408">_xll.SNL.Clients.Office.Excel.Functions.SPG(A408, "SP_TOTAL_REV", "CY2023")</f>
        <v>5595506</v>
      </c>
      <c r="C408" s="4">
        <f>_xll.SNL.Clients.Office.Excel.Functions.SPG(A408,"IQ_AVG_DILUT_SHARES_OUT","CY2023")</f>
        <v>155189000</v>
      </c>
      <c r="D408" s="5">
        <f>_xll.SNL.Clients.Office.Excel.Functions.SPG(A408, "IQ_DILUT_EPS_NORM", "CY2023")</f>
        <v>5.8879999999999999</v>
      </c>
      <c r="E408">
        <f t="shared" si="24"/>
        <v>913752.83200000005</v>
      </c>
      <c r="F408">
        <f t="shared" si="25"/>
        <v>0.16330119778264915</v>
      </c>
      <c r="G408" s="11" t="s">
        <v>407</v>
      </c>
      <c r="H408" s="4" cm="1">
        <f t="array" ref="H408">_xll.SNL.Clients.Office.Excel.Functions.SPG(G408, "SP_TOTAL_REV", "CY2023")</f>
        <v>5595506</v>
      </c>
      <c r="I408" s="4">
        <f>_xll.SNL.Clients.Office.Excel.Functions.SPG(G408,"IQ_AVG_DILUT_SHARES_OUT","CY2023")</f>
        <v>155189000</v>
      </c>
      <c r="J408" s="5">
        <f>_xll.SNL.Clients.Office.Excel.Functions.SPG(G408, "IQ_DILUT_EPS_NORM", "CY2023")</f>
        <v>5.8879999999999999</v>
      </c>
      <c r="K408">
        <f t="shared" si="26"/>
        <v>913752.83200000005</v>
      </c>
      <c r="L408">
        <f t="shared" si="27"/>
        <v>0.16330119778264915</v>
      </c>
    </row>
    <row r="409" spans="1:12" x14ac:dyDescent="0.3">
      <c r="A409" s="11" t="s">
        <v>408</v>
      </c>
      <c r="B409" s="4" cm="1">
        <f t="array" ref="B409">_xll.SNL.Clients.Office.Excel.Functions.SPG(A409, "SP_TOTAL_REV", "CY2023")</f>
        <v>77512217</v>
      </c>
      <c r="C409" s="4">
        <f>_xll.SNL.Clients.Office.Excel.Functions.SPG(A409,"IQ_AVG_DILUT_SHARES_OUT","CY2023")</f>
        <v>507837215</v>
      </c>
      <c r="D409" s="5">
        <f>_xll.SNL.Clients.Office.Excel.Functions.SPG(A409, "IQ_DILUT_EPS_NORM", "CY2023")</f>
        <v>3.8149999999999999</v>
      </c>
      <c r="E409">
        <f t="shared" si="24"/>
        <v>1937398.9752249999</v>
      </c>
      <c r="F409">
        <f t="shared" si="25"/>
        <v>2.4994756313382185E-2</v>
      </c>
      <c r="G409" s="11" t="s">
        <v>408</v>
      </c>
      <c r="H409" s="4" cm="1">
        <f t="array" ref="H409">_xll.SNL.Clients.Office.Excel.Functions.SPG(G409, "SP_TOTAL_REV", "CY2023")</f>
        <v>77512217</v>
      </c>
      <c r="I409" s="4">
        <f>_xll.SNL.Clients.Office.Excel.Functions.SPG(G409,"IQ_AVG_DILUT_SHARES_OUT","CY2023")</f>
        <v>507837215</v>
      </c>
      <c r="J409" s="5">
        <f>_xll.SNL.Clients.Office.Excel.Functions.SPG(G409, "IQ_DILUT_EPS_NORM", "CY2023")</f>
        <v>3.8149999999999999</v>
      </c>
      <c r="K409">
        <f t="shared" si="26"/>
        <v>1937398.9752249999</v>
      </c>
      <c r="L409">
        <f t="shared" si="27"/>
        <v>2.4994756313382185E-2</v>
      </c>
    </row>
    <row r="410" spans="1:12" x14ac:dyDescent="0.3">
      <c r="A410" s="11" t="s">
        <v>409</v>
      </c>
      <c r="B410" s="4" cm="1">
        <f t="array" ref="B410">_xll.SNL.Clients.Office.Excel.Functions.SPG(A410, "SP_TOTAL_REV", "CY2023")</f>
        <v>78558000</v>
      </c>
      <c r="C410" s="4">
        <f>_xll.SNL.Clients.Office.Excel.Functions.SPG(A410,"IQ_AVG_DILUT_SHARES_OUT","CY2023")</f>
        <v>1200286264</v>
      </c>
      <c r="D410" s="5">
        <f>_xll.SNL.Clients.Office.Excel.Functions.SPG(A410, "IQ_DILUT_EPS_NORM", "CY2023")</f>
        <v>6.4669999999999996</v>
      </c>
      <c r="E410">
        <f t="shared" si="24"/>
        <v>7762251.2692879988</v>
      </c>
      <c r="F410">
        <f t="shared" si="25"/>
        <v>9.8809176268336754E-2</v>
      </c>
      <c r="G410" s="11" t="s">
        <v>409</v>
      </c>
      <c r="H410" s="4" cm="1">
        <f t="array" ref="H410">_xll.SNL.Clients.Office.Excel.Functions.SPG(G410, "SP_TOTAL_REV", "CY2023")</f>
        <v>78558000</v>
      </c>
      <c r="I410" s="4">
        <f>_xll.SNL.Clients.Office.Excel.Functions.SPG(G410,"IQ_AVG_DILUT_SHARES_OUT","CY2023")</f>
        <v>1200286264</v>
      </c>
      <c r="J410" s="5">
        <f>_xll.SNL.Clients.Office.Excel.Functions.SPG(G410, "IQ_DILUT_EPS_NORM", "CY2023")</f>
        <v>6.4669999999999996</v>
      </c>
      <c r="K410">
        <f t="shared" si="26"/>
        <v>7762251.2692879988</v>
      </c>
      <c r="L410">
        <f t="shared" si="27"/>
        <v>9.8809176268336754E-2</v>
      </c>
    </row>
    <row r="411" spans="1:12" x14ac:dyDescent="0.3">
      <c r="A411" s="11" t="s">
        <v>410</v>
      </c>
      <c r="B411" s="4" cm="1">
        <f t="array" ref="B411">_xll.SNL.Clients.Office.Excel.Functions.SPG(A411, "SP_TOTAL_REV", "CY2023")</f>
        <v>6460500</v>
      </c>
      <c r="C411" s="4">
        <f>_xll.SNL.Clients.Office.Excel.Functions.SPG(A411,"IQ_AVG_DILUT_SHARES_OUT","CY2023")</f>
        <v>224800000</v>
      </c>
      <c r="D411" s="5">
        <f>_xll.SNL.Clients.Office.Excel.Functions.SPG(A411, "IQ_DILUT_EPS_NORM", "CY2023")</f>
        <v>6.4279999999999999</v>
      </c>
      <c r="E411">
        <f t="shared" si="24"/>
        <v>1445014.4</v>
      </c>
      <c r="F411">
        <f t="shared" si="25"/>
        <v>0.22366912777648787</v>
      </c>
      <c r="G411" s="11" t="s">
        <v>410</v>
      </c>
      <c r="H411" s="4" cm="1">
        <f t="array" ref="H411">_xll.SNL.Clients.Office.Excel.Functions.SPG(G411, "SP_TOTAL_REV", "CY2023")</f>
        <v>6460500</v>
      </c>
      <c r="I411" s="4">
        <f>_xll.SNL.Clients.Office.Excel.Functions.SPG(G411,"IQ_AVG_DILUT_SHARES_OUT","CY2023")</f>
        <v>224800000</v>
      </c>
      <c r="J411" s="5">
        <f>_xll.SNL.Clients.Office.Excel.Functions.SPG(G411, "IQ_DILUT_EPS_NORM", "CY2023")</f>
        <v>6.4279999999999999</v>
      </c>
      <c r="K411">
        <f t="shared" si="26"/>
        <v>1445014.4</v>
      </c>
      <c r="L411">
        <f t="shared" si="27"/>
        <v>0.22366912777648787</v>
      </c>
    </row>
    <row r="412" spans="1:12" x14ac:dyDescent="0.3">
      <c r="A412" s="11" t="s">
        <v>411</v>
      </c>
      <c r="B412" s="4" cm="1">
        <f t="array" ref="B412">_xll.SNL.Clients.Office.Excel.Functions.SPG(A412, "SP_TOTAL_REV", "CY2023")</f>
        <v>5396400</v>
      </c>
      <c r="C412" s="4">
        <f>_xll.SNL.Clients.Office.Excel.Functions.SPG(A412,"IQ_AVG_DILUT_SHARES_OUT","CY2023")</f>
        <v>169425000</v>
      </c>
      <c r="D412" s="5">
        <f>_xll.SNL.Clients.Office.Excel.Functions.SPG(A412, "IQ_DILUT_EPS_NORM", "CY2023")</f>
        <v>-2.3410000000000002</v>
      </c>
      <c r="E412">
        <f t="shared" si="24"/>
        <v>-396623.92500000005</v>
      </c>
      <c r="F412">
        <f t="shared" si="25"/>
        <v>-7.3497873582388268E-2</v>
      </c>
      <c r="G412" s="11" t="s">
        <v>411</v>
      </c>
      <c r="H412" s="4" cm="1">
        <f t="array" ref="H412">_xll.SNL.Clients.Office.Excel.Functions.SPG(G412, "SP_TOTAL_REV", "CY2023")</f>
        <v>5396400</v>
      </c>
      <c r="I412" s="4">
        <f>_xll.SNL.Clients.Office.Excel.Functions.SPG(G412,"IQ_AVG_DILUT_SHARES_OUT","CY2023")</f>
        <v>169425000</v>
      </c>
      <c r="J412" s="5">
        <f>_xll.SNL.Clients.Office.Excel.Functions.SPG(G412, "IQ_DILUT_EPS_NORM", "CY2023")</f>
        <v>-2.3410000000000002</v>
      </c>
      <c r="K412">
        <f t="shared" si="26"/>
        <v>-396623.92500000005</v>
      </c>
      <c r="L412">
        <f t="shared" si="27"/>
        <v>-7.3497873582388268E-2</v>
      </c>
    </row>
    <row r="413" spans="1:12" x14ac:dyDescent="0.3">
      <c r="A413" s="11" t="s">
        <v>412</v>
      </c>
      <c r="B413" s="4" cm="1">
        <f t="array" ref="B413">_xll.SNL.Clients.Office.Excel.Functions.SPG(A413, "SP_TOTAL_REV", "CY2023")</f>
        <v>6726700</v>
      </c>
      <c r="C413" s="4">
        <f>_xll.SNL.Clients.Office.Excel.Functions.SPG(A413,"IQ_AVG_DILUT_SHARES_OUT","CY2023")</f>
        <v>234800000</v>
      </c>
      <c r="D413" s="5">
        <f>_xll.SNL.Clients.Office.Excel.Functions.SPG(A413, "IQ_DILUT_EPS_NORM", "CY2023")</f>
        <v>3.294</v>
      </c>
      <c r="E413">
        <f t="shared" si="24"/>
        <v>773431.2</v>
      </c>
      <c r="F413">
        <f t="shared" si="25"/>
        <v>0.11497929148022061</v>
      </c>
      <c r="G413" s="11" t="s">
        <v>412</v>
      </c>
      <c r="H413" s="4" cm="1">
        <f t="array" ref="H413">_xll.SNL.Clients.Office.Excel.Functions.SPG(G413, "SP_TOTAL_REV", "CY2023")</f>
        <v>6726700</v>
      </c>
      <c r="I413" s="4">
        <f>_xll.SNL.Clients.Office.Excel.Functions.SPG(G413,"IQ_AVG_DILUT_SHARES_OUT","CY2023")</f>
        <v>234800000</v>
      </c>
      <c r="J413" s="5">
        <f>_xll.SNL.Clients.Office.Excel.Functions.SPG(G413, "IQ_DILUT_EPS_NORM", "CY2023")</f>
        <v>3.294</v>
      </c>
      <c r="K413">
        <f t="shared" si="26"/>
        <v>773431.2</v>
      </c>
      <c r="L413">
        <f t="shared" si="27"/>
        <v>0.11497929148022061</v>
      </c>
    </row>
    <row r="414" spans="1:12" x14ac:dyDescent="0.3">
      <c r="A414" s="11" t="s">
        <v>413</v>
      </c>
      <c r="B414" s="4" cm="1">
        <f t="array" ref="B414">_xll.SNL.Clients.Office.Excel.Functions.SPG(A414, "SP_TOTAL_REV", "CY2023")</f>
        <v>16060300</v>
      </c>
      <c r="C414" s="4">
        <f>_xll.SNL.Clients.Office.Excel.Functions.SPG(A414,"IQ_AVG_DILUT_SHARES_OUT","CY2023")</f>
        <v>226000000</v>
      </c>
      <c r="D414" s="5">
        <f>_xll.SNL.Clients.Office.Excel.Functions.SPG(A414, "IQ_DILUT_EPS_NORM", "CY2023")</f>
        <v>4.3390000000000004</v>
      </c>
      <c r="E414">
        <f t="shared" si="24"/>
        <v>980614.00000000012</v>
      </c>
      <c r="F414">
        <f t="shared" si="25"/>
        <v>6.1058261676307422E-2</v>
      </c>
      <c r="G414" s="11" t="s">
        <v>413</v>
      </c>
      <c r="H414" s="4" cm="1">
        <f t="array" ref="H414">_xll.SNL.Clients.Office.Excel.Functions.SPG(G414, "SP_TOTAL_REV", "CY2023")</f>
        <v>16060300</v>
      </c>
      <c r="I414" s="4">
        <f>_xll.SNL.Clients.Office.Excel.Functions.SPG(G414,"IQ_AVG_DILUT_SHARES_OUT","CY2023")</f>
        <v>226000000</v>
      </c>
      <c r="J414" s="5">
        <f>_xll.SNL.Clients.Office.Excel.Functions.SPG(G414, "IQ_DILUT_EPS_NORM", "CY2023")</f>
        <v>4.3390000000000004</v>
      </c>
      <c r="K414">
        <f t="shared" si="26"/>
        <v>980614.00000000012</v>
      </c>
      <c r="L414">
        <f t="shared" si="27"/>
        <v>6.1058261676307422E-2</v>
      </c>
    </row>
    <row r="415" spans="1:12" x14ac:dyDescent="0.3">
      <c r="A415" s="11" t="s">
        <v>414</v>
      </c>
      <c r="B415" s="4" cm="1">
        <f t="array" ref="B415">_xll.SNL.Clients.Office.Excel.Functions.SPG(A415, "SP_TOTAL_REV", "CY2023")</f>
        <v>107412000</v>
      </c>
      <c r="C415" s="4">
        <f>_xll.SNL.Clients.Office.Excel.Functions.SPG(A415,"IQ_AVG_DILUT_SHARES_OUT","CY2023")</f>
        <v>462800000</v>
      </c>
      <c r="D415" s="5">
        <f>_xll.SNL.Clients.Office.Excel.Functions.SPG(A415, "IQ_DILUT_EPS_NORM", "CY2023")</f>
        <v>7.2910000000000004</v>
      </c>
      <c r="E415">
        <f t="shared" si="24"/>
        <v>3374274.8</v>
      </c>
      <c r="F415">
        <f t="shared" si="25"/>
        <v>3.1414318698097042E-2</v>
      </c>
      <c r="G415" s="11" t="s">
        <v>414</v>
      </c>
      <c r="H415" s="4" cm="1">
        <f t="array" ref="H415">_xll.SNL.Clients.Office.Excel.Functions.SPG(G415, "SP_TOTAL_REV", "CY2023")</f>
        <v>107412000</v>
      </c>
      <c r="I415" s="4">
        <f>_xll.SNL.Clients.Office.Excel.Functions.SPG(G415,"IQ_AVG_DILUT_SHARES_OUT","CY2023")</f>
        <v>462800000</v>
      </c>
      <c r="J415" s="5">
        <f>_xll.SNL.Clients.Office.Excel.Functions.SPG(G415, "IQ_DILUT_EPS_NORM", "CY2023")</f>
        <v>7.2910000000000004</v>
      </c>
      <c r="K415">
        <f t="shared" si="26"/>
        <v>3374274.8</v>
      </c>
      <c r="L415">
        <f t="shared" si="27"/>
        <v>3.1414318698097042E-2</v>
      </c>
    </row>
    <row r="416" spans="1:12" x14ac:dyDescent="0.3">
      <c r="A416" s="11" t="s">
        <v>415</v>
      </c>
      <c r="B416" s="4" cm="1">
        <f t="array" ref="B416">_xll.SNL.Clients.Office.Excel.Functions.SPG(A416, "SP_TOTAL_REV", "CY2023")</f>
        <v>16024000</v>
      </c>
      <c r="C416" s="4">
        <f>_xll.SNL.Clients.Office.Excel.Functions.SPG(A416,"IQ_AVG_DILUT_SHARES_OUT","CY2023")</f>
        <v>315500000</v>
      </c>
      <c r="D416" s="5">
        <f>_xll.SNL.Clients.Office.Excel.Functions.SPG(A416, "IQ_DILUT_EPS_NORM", "CY2023")</f>
        <v>5.4690000000000003</v>
      </c>
      <c r="E416">
        <f t="shared" si="24"/>
        <v>1725469.5</v>
      </c>
      <c r="F416">
        <f t="shared" si="25"/>
        <v>0.10768032326510235</v>
      </c>
      <c r="G416" s="11" t="s">
        <v>415</v>
      </c>
      <c r="H416" s="4" cm="1">
        <f t="array" ref="H416">_xll.SNL.Clients.Office.Excel.Functions.SPG(G416, "SP_TOTAL_REV", "CY2023")</f>
        <v>16024000</v>
      </c>
      <c r="I416" s="4">
        <f>_xll.SNL.Clients.Office.Excel.Functions.SPG(G416,"IQ_AVG_DILUT_SHARES_OUT","CY2023")</f>
        <v>315500000</v>
      </c>
      <c r="J416" s="5">
        <f>_xll.SNL.Clients.Office.Excel.Functions.SPG(G416, "IQ_DILUT_EPS_NORM", "CY2023")</f>
        <v>5.4690000000000003</v>
      </c>
      <c r="K416">
        <f t="shared" si="26"/>
        <v>1725469.5</v>
      </c>
      <c r="L416">
        <f t="shared" si="27"/>
        <v>0.10768032326510235</v>
      </c>
    </row>
    <row r="417" spans="1:12" x14ac:dyDescent="0.3">
      <c r="A417" s="11" t="s">
        <v>416</v>
      </c>
      <c r="B417" s="4" cm="1">
        <f t="array" ref="B417">_xll.SNL.Clients.Office.Excel.Functions.SPG(A417, "SP_TOTAL_REV", "CY2023")</f>
        <v>5635500</v>
      </c>
      <c r="C417" s="4">
        <f>_xll.SNL.Clients.Office.Excel.Functions.SPG(A417,"IQ_AVG_DILUT_SHARES_OUT","CY2023")</f>
        <v>47900000</v>
      </c>
      <c r="D417" s="5">
        <f>_xll.SNL.Clients.Office.Excel.Functions.SPG(A417, "IQ_DILUT_EPS_NORM", "CY2023")</f>
        <v>12.472</v>
      </c>
      <c r="E417">
        <f t="shared" si="24"/>
        <v>597408.80000000005</v>
      </c>
      <c r="F417">
        <f t="shared" si="25"/>
        <v>0.10600812705172567</v>
      </c>
      <c r="G417" s="11" t="s">
        <v>416</v>
      </c>
      <c r="H417" s="4" cm="1">
        <f t="array" ref="H417">_xll.SNL.Clients.Office.Excel.Functions.SPG(G417, "SP_TOTAL_REV", "CY2023")</f>
        <v>5635500</v>
      </c>
      <c r="I417" s="4">
        <f>_xll.SNL.Clients.Office.Excel.Functions.SPG(G417,"IQ_AVG_DILUT_SHARES_OUT","CY2023")</f>
        <v>47900000</v>
      </c>
      <c r="J417" s="5">
        <f>_xll.SNL.Clients.Office.Excel.Functions.SPG(G417, "IQ_DILUT_EPS_NORM", "CY2023")</f>
        <v>12.472</v>
      </c>
      <c r="K417">
        <f t="shared" si="26"/>
        <v>597408.80000000005</v>
      </c>
      <c r="L417">
        <f t="shared" si="27"/>
        <v>0.10600812705172567</v>
      </c>
    </row>
    <row r="418" spans="1:12" x14ac:dyDescent="0.3">
      <c r="A418" s="11" t="s">
        <v>417</v>
      </c>
      <c r="B418" s="4" cm="1">
        <f t="array" ref="B418">_xll.SNL.Clients.Office.Excel.Functions.SPG(A418, "SP_TOTAL_REV", "CY2023")</f>
        <v>2676298</v>
      </c>
      <c r="C418" s="4">
        <f>_xll.SNL.Clients.Office.Excel.Functions.SPG(A418,"IQ_AVG_DILUT_SHARES_OUT","CY2023")</f>
        <v>164304000</v>
      </c>
      <c r="D418" s="5">
        <f>_xll.SNL.Clients.Office.Excel.Functions.SPG(A418, "IQ_DILUT_EPS_NORM", "CY2023")</f>
        <v>2.048</v>
      </c>
      <c r="E418">
        <f t="shared" si="24"/>
        <v>336494.592</v>
      </c>
      <c r="F418">
        <f t="shared" si="25"/>
        <v>0.12573136175418434</v>
      </c>
      <c r="G418" s="11" t="s">
        <v>417</v>
      </c>
      <c r="H418" s="4" cm="1">
        <f t="array" ref="H418">_xll.SNL.Clients.Office.Excel.Functions.SPG(G418, "SP_TOTAL_REV", "CY2023")</f>
        <v>2676298</v>
      </c>
      <c r="I418" s="4">
        <f>_xll.SNL.Clients.Office.Excel.Functions.SPG(G418,"IQ_AVG_DILUT_SHARES_OUT","CY2023")</f>
        <v>164304000</v>
      </c>
      <c r="J418" s="5">
        <f>_xll.SNL.Clients.Office.Excel.Functions.SPG(G418, "IQ_DILUT_EPS_NORM", "CY2023")</f>
        <v>2.048</v>
      </c>
      <c r="K418">
        <f t="shared" si="26"/>
        <v>336494.592</v>
      </c>
      <c r="L418">
        <f t="shared" si="27"/>
        <v>0.12573136175418434</v>
      </c>
    </row>
    <row r="419" spans="1:12" x14ac:dyDescent="0.3">
      <c r="A419" s="11" t="s">
        <v>418</v>
      </c>
      <c r="B419" s="4" cm="1">
        <f t="array" ref="B419">_xll.SNL.Clients.Office.Excel.Functions.SPG(A419, "SP_TOTAL_REV", "CY2023")</f>
        <v>96773000</v>
      </c>
      <c r="C419" s="4">
        <f>_xll.SNL.Clients.Office.Excel.Functions.SPG(A419,"IQ_AVG_DILUT_SHARES_OUT","CY2023")</f>
        <v>3485000000</v>
      </c>
      <c r="D419" s="5">
        <f>_xll.SNL.Clients.Office.Excel.Functions.SPG(A419, "IQ_DILUT_EPS_NORM", "CY2023")</f>
        <v>1.7949999999999999</v>
      </c>
      <c r="E419">
        <f t="shared" si="24"/>
        <v>6255575</v>
      </c>
      <c r="F419">
        <f t="shared" si="25"/>
        <v>6.464173891477995E-2</v>
      </c>
      <c r="G419" s="11" t="s">
        <v>418</v>
      </c>
      <c r="H419" s="4" cm="1">
        <f t="array" ref="H419">_xll.SNL.Clients.Office.Excel.Functions.SPG(G419, "SP_TOTAL_REV", "CY2023")</f>
        <v>96773000</v>
      </c>
      <c r="I419" s="4">
        <f>_xll.SNL.Clients.Office.Excel.Functions.SPG(G419,"IQ_AVG_DILUT_SHARES_OUT","CY2023")</f>
        <v>3485000000</v>
      </c>
      <c r="J419" s="5">
        <f>_xll.SNL.Clients.Office.Excel.Functions.SPG(G419, "IQ_DILUT_EPS_NORM", "CY2023")</f>
        <v>1.7949999999999999</v>
      </c>
      <c r="K419">
        <f t="shared" si="26"/>
        <v>6255575</v>
      </c>
      <c r="L419">
        <f t="shared" si="27"/>
        <v>6.464173891477995E-2</v>
      </c>
    </row>
    <row r="420" spans="1:12" x14ac:dyDescent="0.3">
      <c r="A420" s="11" t="s">
        <v>419</v>
      </c>
      <c r="B420" s="4" cm="1">
        <f t="array" ref="B420">_xll.SNL.Clients.Office.Excel.Functions.SPG(A420, "SP_TOTAL_REV", "CY2023")</f>
        <v>17519000</v>
      </c>
      <c r="C420" s="4">
        <f>_xll.SNL.Clients.Office.Excel.Functions.SPG(A420,"IQ_AVG_DILUT_SHARES_OUT","CY2023")</f>
        <v>916000000</v>
      </c>
      <c r="D420" s="5">
        <f>_xll.SNL.Clients.Office.Excel.Functions.SPG(A420, "IQ_DILUT_EPS_NORM", "CY2023")</f>
        <v>5.0609999999999999</v>
      </c>
      <c r="E420">
        <f t="shared" si="24"/>
        <v>4635876</v>
      </c>
      <c r="F420">
        <f t="shared" si="25"/>
        <v>0.26461989839602718</v>
      </c>
      <c r="G420" s="11" t="s">
        <v>419</v>
      </c>
      <c r="H420" s="4" cm="1">
        <f t="array" ref="H420">_xll.SNL.Clients.Office.Excel.Functions.SPG(G420, "SP_TOTAL_REV", "CY2023")</f>
        <v>17519000</v>
      </c>
      <c r="I420" s="4">
        <f>_xll.SNL.Clients.Office.Excel.Functions.SPG(G420,"IQ_AVG_DILUT_SHARES_OUT","CY2023")</f>
        <v>916000000</v>
      </c>
      <c r="J420" s="5">
        <f>_xll.SNL.Clients.Office.Excel.Functions.SPG(G420, "IQ_DILUT_EPS_NORM", "CY2023")</f>
        <v>5.0609999999999999</v>
      </c>
      <c r="K420">
        <f t="shared" si="26"/>
        <v>4635876</v>
      </c>
      <c r="L420">
        <f t="shared" si="27"/>
        <v>0.26461989839602718</v>
      </c>
    </row>
    <row r="421" spans="1:12" x14ac:dyDescent="0.3">
      <c r="A421" s="11" t="s">
        <v>420</v>
      </c>
      <c r="B421" s="4" cm="1">
        <f t="array" ref="B421">_xll.SNL.Clients.Office.Excel.Functions.SPG(A421, "SP_TOTAL_REV", "CY2023")</f>
        <v>631595</v>
      </c>
      <c r="C421" s="4">
        <f>_xll.SNL.Clients.Office.Excel.Functions.SPG(A421,"IQ_AVG_DILUT_SHARES_OUT","CY2023")</f>
        <v>23059845</v>
      </c>
      <c r="D421" s="5">
        <f>_xll.SNL.Clients.Office.Excel.Functions.SPG(A421, "IQ_DILUT_EPS_NORM", "CY2023")</f>
        <v>13.99</v>
      </c>
      <c r="E421">
        <f t="shared" si="24"/>
        <v>322607.23155000003</v>
      </c>
      <c r="F421">
        <f t="shared" si="25"/>
        <v>0.51078180091672676</v>
      </c>
      <c r="G421" s="11" t="s">
        <v>420</v>
      </c>
      <c r="H421" s="4" cm="1">
        <f t="array" ref="H421">_xll.SNL.Clients.Office.Excel.Functions.SPG(G421, "SP_TOTAL_REV", "CY2023")</f>
        <v>631595</v>
      </c>
      <c r="I421" s="4">
        <f>_xll.SNL.Clients.Office.Excel.Functions.SPG(G421,"IQ_AVG_DILUT_SHARES_OUT","CY2023")</f>
        <v>23059845</v>
      </c>
      <c r="J421" s="5">
        <f>_xll.SNL.Clients.Office.Excel.Functions.SPG(G421, "IQ_DILUT_EPS_NORM", "CY2023")</f>
        <v>13.99</v>
      </c>
      <c r="K421">
        <f t="shared" si="26"/>
        <v>322607.23155000003</v>
      </c>
      <c r="L421">
        <f t="shared" si="27"/>
        <v>0.51078180091672676</v>
      </c>
    </row>
    <row r="422" spans="1:12" x14ac:dyDescent="0.3">
      <c r="A422" s="11" t="s">
        <v>421</v>
      </c>
      <c r="B422" s="4" cm="1">
        <f t="array" ref="B422">_xll.SNL.Clients.Office.Excel.Functions.SPG(A422, "SP_TOTAL_REV", "CY2023")</f>
        <v>13683000</v>
      </c>
      <c r="C422" s="4">
        <f>_xll.SNL.Clients.Office.Excel.Functions.SPG(A422,"IQ_AVG_DILUT_SHARES_OUT","CY2023")</f>
        <v>201774000</v>
      </c>
      <c r="D422" s="5">
        <f>_xll.SNL.Clients.Office.Excel.Functions.SPG(A422, "IQ_DILUT_EPS_NORM", "CY2023")</f>
        <v>3.76</v>
      </c>
      <c r="E422">
        <f t="shared" si="24"/>
        <v>758670.24</v>
      </c>
      <c r="F422">
        <f t="shared" si="25"/>
        <v>5.5446191624643718E-2</v>
      </c>
      <c r="G422" s="11" t="s">
        <v>421</v>
      </c>
      <c r="H422" s="4" cm="1">
        <f t="array" ref="H422">_xll.SNL.Clients.Office.Excel.Functions.SPG(G422, "SP_TOTAL_REV", "CY2023")</f>
        <v>13683000</v>
      </c>
      <c r="I422" s="4">
        <f>_xll.SNL.Clients.Office.Excel.Functions.SPG(G422,"IQ_AVG_DILUT_SHARES_OUT","CY2023")</f>
        <v>201774000</v>
      </c>
      <c r="J422" s="5">
        <f>_xll.SNL.Clients.Office.Excel.Functions.SPG(G422, "IQ_DILUT_EPS_NORM", "CY2023")</f>
        <v>3.76</v>
      </c>
      <c r="K422">
        <f t="shared" si="26"/>
        <v>758670.24</v>
      </c>
      <c r="L422">
        <f t="shared" si="27"/>
        <v>5.5446191624643718E-2</v>
      </c>
    </row>
    <row r="423" spans="1:12" x14ac:dyDescent="0.3">
      <c r="A423" s="11" t="s">
        <v>422</v>
      </c>
      <c r="B423" s="4" cm="1">
        <f t="array" ref="B423">_xll.SNL.Clients.Office.Excel.Functions.SPG(A423, "SP_TOTAL_REV", "CY2023")</f>
        <v>12668000</v>
      </c>
      <c r="C423" s="4">
        <f>_xll.SNL.Clients.Office.Excel.Functions.SPG(A423,"IQ_AVG_DILUT_SHARES_OUT","CY2023")</f>
        <v>712000000</v>
      </c>
      <c r="D423" s="5">
        <f>_xll.SNL.Clients.Office.Excel.Functions.SPG(A423, "IQ_DILUT_EPS_NORM", "CY2023")</f>
        <v>1.5589999999999999</v>
      </c>
      <c r="E423">
        <f t="shared" si="24"/>
        <v>1110008</v>
      </c>
      <c r="F423">
        <f t="shared" si="25"/>
        <v>8.7622987053994322E-2</v>
      </c>
      <c r="G423" s="11" t="s">
        <v>422</v>
      </c>
      <c r="H423" s="4" cm="1">
        <f t="array" ref="H423">_xll.SNL.Clients.Office.Excel.Functions.SPG(G423, "SP_TOTAL_REV", "CY2023")</f>
        <v>12668000</v>
      </c>
      <c r="I423" s="4">
        <f>_xll.SNL.Clients.Office.Excel.Functions.SPG(G423,"IQ_AVG_DILUT_SHARES_OUT","CY2023")</f>
        <v>712000000</v>
      </c>
      <c r="J423" s="5">
        <f>_xll.SNL.Clients.Office.Excel.Functions.SPG(G423, "IQ_DILUT_EPS_NORM", "CY2023")</f>
        <v>1.5589999999999999</v>
      </c>
      <c r="K423">
        <f t="shared" si="26"/>
        <v>1110008</v>
      </c>
      <c r="L423">
        <f t="shared" si="27"/>
        <v>8.7622987053994322E-2</v>
      </c>
    </row>
    <row r="424" spans="1:12" x14ac:dyDescent="0.3">
      <c r="A424" s="11" t="s">
        <v>423</v>
      </c>
      <c r="B424" s="4" cm="1">
        <f t="array" ref="B424">_xll.SNL.Clients.Office.Excel.Functions.SPG(A424, "SP_TOTAL_REV", "CY2023")</f>
        <v>57094000</v>
      </c>
      <c r="C424" s="4">
        <f>_xll.SNL.Clients.Office.Excel.Functions.SPG(A424,"IQ_AVG_DILUT_SHARES_OUT","CY2023")</f>
        <v>262500000</v>
      </c>
      <c r="D424" s="5">
        <f>_xll.SNL.Clients.Office.Excel.Functions.SPG(A424, "IQ_DILUT_EPS_NORM", "CY2023")</f>
        <v>-0.33100000000000002</v>
      </c>
      <c r="E424">
        <f t="shared" si="24"/>
        <v>-86887.5</v>
      </c>
      <c r="F424">
        <f t="shared" si="25"/>
        <v>-1.5218324167162924E-3</v>
      </c>
      <c r="G424" s="11" t="s">
        <v>423</v>
      </c>
      <c r="H424" s="4" cm="1">
        <f t="array" ref="H424">_xll.SNL.Clients.Office.Excel.Functions.SPG(G424, "SP_TOTAL_REV", "CY2023")</f>
        <v>57094000</v>
      </c>
      <c r="I424" s="4">
        <f>_xll.SNL.Clients.Office.Excel.Functions.SPG(G424,"IQ_AVG_DILUT_SHARES_OUT","CY2023")</f>
        <v>262500000</v>
      </c>
      <c r="J424" s="5">
        <f>_xll.SNL.Clients.Office.Excel.Functions.SPG(G424, "IQ_DILUT_EPS_NORM", "CY2023")</f>
        <v>-0.33100000000000002</v>
      </c>
      <c r="K424">
        <f t="shared" si="26"/>
        <v>-86887.5</v>
      </c>
      <c r="L424">
        <f t="shared" si="27"/>
        <v>-1.5218324167162924E-3</v>
      </c>
    </row>
    <row r="425" spans="1:12" x14ac:dyDescent="0.3">
      <c r="A425" s="11" t="s">
        <v>424</v>
      </c>
      <c r="B425" s="4" cm="1">
        <f t="array" ref="B425">_xll.SNL.Clients.Office.Excel.Functions.SPG(A425, "SP_TOTAL_REV", "CY2023")</f>
        <v>17578000</v>
      </c>
      <c r="C425" s="4">
        <f>_xll.SNL.Clients.Office.Excel.Functions.SPG(A425,"IQ_AVG_DILUT_SHARES_OUT","CY2023")</f>
        <v>787798000</v>
      </c>
      <c r="D425" s="5">
        <f>_xll.SNL.Clients.Office.Excel.Functions.SPG(A425, "IQ_DILUT_EPS_NORM", "CY2023")</f>
        <v>4.1829999999999998</v>
      </c>
      <c r="E425">
        <f t="shared" si="24"/>
        <v>3295359.034</v>
      </c>
      <c r="F425">
        <f t="shared" si="25"/>
        <v>0.18747064705882352</v>
      </c>
      <c r="G425" s="11" t="s">
        <v>424</v>
      </c>
      <c r="H425" s="4" cm="1">
        <f t="array" ref="H425">_xll.SNL.Clients.Office.Excel.Functions.SPG(G425, "SP_TOTAL_REV", "CY2023")</f>
        <v>17578000</v>
      </c>
      <c r="I425" s="4">
        <f>_xll.SNL.Clients.Office.Excel.Functions.SPG(G425,"IQ_AVG_DILUT_SHARES_OUT","CY2023")</f>
        <v>787798000</v>
      </c>
      <c r="J425" s="5">
        <f>_xll.SNL.Clients.Office.Excel.Functions.SPG(G425, "IQ_DILUT_EPS_NORM", "CY2023")</f>
        <v>4.1829999999999998</v>
      </c>
      <c r="K425">
        <f t="shared" si="26"/>
        <v>3295359.034</v>
      </c>
      <c r="L425">
        <f t="shared" si="27"/>
        <v>0.18747064705882352</v>
      </c>
    </row>
    <row r="426" spans="1:12" x14ac:dyDescent="0.3">
      <c r="A426" s="11" t="s">
        <v>425</v>
      </c>
      <c r="B426" s="4" cm="1">
        <f t="array" ref="B426">_xll.SNL.Clients.Office.Excel.Functions.SPG(A426, "SP_TOTAL_REV", "CY2023")</f>
        <v>77794000</v>
      </c>
      <c r="C426" s="4">
        <f>_xll.SNL.Clients.Office.Excel.Functions.SPG(A426,"IQ_AVG_DILUT_SHARES_OUT","CY2023")</f>
        <v>605800000</v>
      </c>
      <c r="D426" s="5">
        <f>_xll.SNL.Clients.Office.Excel.Functions.SPG(A426, "IQ_DILUT_EPS_NORM", "CY2023")</f>
        <v>-0.46200000000000002</v>
      </c>
      <c r="E426">
        <f t="shared" si="24"/>
        <v>-279879.59999999998</v>
      </c>
      <c r="F426">
        <f t="shared" si="25"/>
        <v>-3.5977016222330767E-3</v>
      </c>
      <c r="G426" s="11" t="s">
        <v>425</v>
      </c>
      <c r="H426" s="4" cm="1">
        <f t="array" ref="H426">_xll.SNL.Clients.Office.Excel.Functions.SPG(G426, "SP_TOTAL_REV", "CY2023")</f>
        <v>77794000</v>
      </c>
      <c r="I426" s="4">
        <f>_xll.SNL.Clients.Office.Excel.Functions.SPG(G426,"IQ_AVG_DILUT_SHARES_OUT","CY2023")</f>
        <v>605800000</v>
      </c>
      <c r="J426" s="5">
        <f>_xll.SNL.Clients.Office.Excel.Functions.SPG(G426, "IQ_DILUT_EPS_NORM", "CY2023")</f>
        <v>-0.46200000000000002</v>
      </c>
      <c r="K426">
        <f t="shared" si="26"/>
        <v>-279879.59999999998</v>
      </c>
      <c r="L426">
        <f t="shared" si="27"/>
        <v>-3.5977016222330767E-3</v>
      </c>
    </row>
    <row r="427" spans="1:12" x14ac:dyDescent="0.3">
      <c r="A427" s="11" t="s">
        <v>426</v>
      </c>
      <c r="B427" s="4" cm="1">
        <f t="array" ref="B427">_xll.SNL.Clients.Office.Excel.Functions.SPG(A427, "SP_TOTAL_REV", "CY2023")</f>
        <v>9271000</v>
      </c>
      <c r="C427" s="4">
        <f>_xll.SNL.Clients.Office.Excel.Functions.SPG(A427,"IQ_AVG_DILUT_SHARES_OUT","CY2023")</f>
        <v>300000000</v>
      </c>
      <c r="D427" s="5">
        <f>_xll.SNL.Clients.Office.Excel.Functions.SPG(A427, "IQ_DILUT_EPS_NORM", "CY2023")</f>
        <v>2.444</v>
      </c>
      <c r="E427">
        <f t="shared" si="24"/>
        <v>733200</v>
      </c>
      <c r="F427">
        <f t="shared" si="25"/>
        <v>7.9085319814475252E-2</v>
      </c>
      <c r="G427" s="11" t="s">
        <v>426</v>
      </c>
      <c r="H427" s="4" cm="1">
        <f t="array" ref="H427">_xll.SNL.Clients.Office.Excel.Functions.SPG(G427, "SP_TOTAL_REV", "CY2023")</f>
        <v>9271000</v>
      </c>
      <c r="I427" s="4">
        <f>_xll.SNL.Clients.Office.Excel.Functions.SPG(G427,"IQ_AVG_DILUT_SHARES_OUT","CY2023")</f>
        <v>300000000</v>
      </c>
      <c r="J427" s="5">
        <f>_xll.SNL.Clients.Office.Excel.Functions.SPG(G427, "IQ_DILUT_EPS_NORM", "CY2023")</f>
        <v>2.444</v>
      </c>
      <c r="K427">
        <f t="shared" si="26"/>
        <v>733200</v>
      </c>
      <c r="L427">
        <f t="shared" si="27"/>
        <v>7.9085319814475252E-2</v>
      </c>
    </row>
    <row r="428" spans="1:12" x14ac:dyDescent="0.3">
      <c r="A428" s="11" t="s">
        <v>427</v>
      </c>
      <c r="B428" s="4" cm="1">
        <f t="array" ref="B428">_xll.SNL.Clients.Office.Excel.Functions.SPG(A428, "SP_TOTAL_REV", "CY2023")</f>
        <v>18837000</v>
      </c>
      <c r="C428" s="4">
        <f>_xll.SNL.Clients.Office.Excel.Functions.SPG(A428,"IQ_AVG_DILUT_SHARES_OUT","CY2023")</f>
        <v>1831000000</v>
      </c>
      <c r="D428" s="5">
        <f>_xll.SNL.Clients.Office.Excel.Functions.SPG(A428, "IQ_DILUT_EPS_NORM", "CY2023")</f>
        <v>2.5649999999999999</v>
      </c>
      <c r="E428">
        <f t="shared" si="24"/>
        <v>4696515</v>
      </c>
      <c r="F428">
        <f t="shared" si="25"/>
        <v>0.24932393693263258</v>
      </c>
      <c r="G428" s="11" t="s">
        <v>427</v>
      </c>
      <c r="H428" s="4" cm="1">
        <f t="array" ref="H428">_xll.SNL.Clients.Office.Excel.Functions.SPG(G428, "SP_TOTAL_REV", "CY2023")</f>
        <v>18837000</v>
      </c>
      <c r="I428" s="4">
        <f>_xll.SNL.Clients.Office.Excel.Functions.SPG(G428,"IQ_AVG_DILUT_SHARES_OUT","CY2023")</f>
        <v>1831000000</v>
      </c>
      <c r="J428" s="5">
        <f>_xll.SNL.Clients.Office.Excel.Functions.SPG(G428, "IQ_DILUT_EPS_NORM", "CY2023")</f>
        <v>2.5649999999999999</v>
      </c>
      <c r="K428">
        <f t="shared" si="26"/>
        <v>4696515</v>
      </c>
      <c r="L428">
        <f t="shared" si="27"/>
        <v>0.24932393693263258</v>
      </c>
    </row>
    <row r="429" spans="1:12" x14ac:dyDescent="0.3">
      <c r="A429" s="11" t="s">
        <v>428</v>
      </c>
      <c r="B429" s="4" cm="1">
        <f t="array" ref="B429">_xll.SNL.Clients.Office.Excel.Functions.SPG(A429, "SP_TOTAL_REV", "CY2023")</f>
        <v>195187000</v>
      </c>
      <c r="C429" s="4">
        <f>_xll.SNL.Clients.Office.Excel.Functions.SPG(A429,"IQ_AVG_DILUT_SHARES_OUT","CY2023")</f>
        <v>296882000</v>
      </c>
      <c r="D429" s="5">
        <f>_xll.SNL.Clients.Office.Excel.Functions.SPG(A429, "IQ_DILUT_EPS_NORM", "CY2023")</f>
        <v>15.273999999999999</v>
      </c>
      <c r="E429">
        <f t="shared" si="24"/>
        <v>4534575.6679999996</v>
      </c>
      <c r="F429">
        <f t="shared" si="25"/>
        <v>2.3231955345386728E-2</v>
      </c>
      <c r="G429" s="11" t="s">
        <v>428</v>
      </c>
      <c r="H429" s="4" cm="1">
        <f t="array" ref="H429">_xll.SNL.Clients.Office.Excel.Functions.SPG(G429, "SP_TOTAL_REV", "CY2023")</f>
        <v>195187000</v>
      </c>
      <c r="I429" s="4">
        <f>_xll.SNL.Clients.Office.Excel.Functions.SPG(G429,"IQ_AVG_DILUT_SHARES_OUT","CY2023")</f>
        <v>296882000</v>
      </c>
      <c r="J429" s="5">
        <f>_xll.SNL.Clients.Office.Excel.Functions.SPG(G429, "IQ_DILUT_EPS_NORM", "CY2023")</f>
        <v>15.273999999999999</v>
      </c>
      <c r="K429">
        <f t="shared" si="26"/>
        <v>4534575.6679999996</v>
      </c>
      <c r="L429">
        <f t="shared" si="27"/>
        <v>2.3231955345386728E-2</v>
      </c>
    </row>
    <row r="430" spans="1:12" x14ac:dyDescent="0.3">
      <c r="A430" s="11" t="s">
        <v>429</v>
      </c>
      <c r="B430" s="4" cm="1">
        <f t="array" ref="B430">_xll.SNL.Clients.Office.Excel.Functions.SPG(A430, "SP_TOTAL_REV", "CY2023")</f>
        <v>7310000</v>
      </c>
      <c r="C430" s="4">
        <f>_xll.SNL.Clients.Office.Excel.Functions.SPG(A430,"IQ_AVG_DILUT_SHARES_OUT","CY2023")</f>
        <v>124523000</v>
      </c>
      <c r="D430" s="5">
        <f>_xll.SNL.Clients.Office.Excel.Functions.SPG(A430, "IQ_DILUT_EPS_NORM", "CY2023")</f>
        <v>3.7749999999999999</v>
      </c>
      <c r="E430">
        <f t="shared" si="24"/>
        <v>470074.32500000001</v>
      </c>
      <c r="F430">
        <f t="shared" si="25"/>
        <v>6.4305653214774286E-2</v>
      </c>
      <c r="G430" s="11" t="s">
        <v>429</v>
      </c>
      <c r="H430" s="4" cm="1">
        <f t="array" ref="H430">_xll.SNL.Clients.Office.Excel.Functions.SPG(G430, "SP_TOTAL_REV", "CY2023")</f>
        <v>7310000</v>
      </c>
      <c r="I430" s="4">
        <f>_xll.SNL.Clients.Office.Excel.Functions.SPG(G430,"IQ_AVG_DILUT_SHARES_OUT","CY2023")</f>
        <v>124523000</v>
      </c>
      <c r="J430" s="5">
        <f>_xll.SNL.Clients.Office.Excel.Functions.SPG(G430, "IQ_DILUT_EPS_NORM", "CY2023")</f>
        <v>3.7749999999999999</v>
      </c>
      <c r="K430">
        <f t="shared" si="26"/>
        <v>470074.32500000001</v>
      </c>
      <c r="L430">
        <f t="shared" si="27"/>
        <v>6.4305653214774286E-2</v>
      </c>
    </row>
    <row r="431" spans="1:12" x14ac:dyDescent="0.3">
      <c r="A431" s="11" t="s">
        <v>430</v>
      </c>
      <c r="B431" s="4" cm="1">
        <f t="array" ref="B431">_xll.SNL.Clients.Office.Excel.Functions.SPG(A431, "SP_TOTAL_REV", "CY2023")</f>
        <v>45754000</v>
      </c>
      <c r="C431" s="4">
        <f>_xll.SNL.Clients.Office.Excel.Functions.SPG(A431,"IQ_AVG_DILUT_SHARES_OUT","CY2023")</f>
        <v>4339000000</v>
      </c>
      <c r="D431" s="5">
        <f>_xll.SNL.Clients.Office.Excel.Functions.SPG(A431, "IQ_DILUT_EPS_NORM", "CY2023")</f>
        <v>2.0409999999999999</v>
      </c>
      <c r="E431">
        <f t="shared" si="24"/>
        <v>8855899</v>
      </c>
      <c r="F431">
        <f t="shared" si="25"/>
        <v>0.19355464003147266</v>
      </c>
      <c r="G431" s="11" t="s">
        <v>430</v>
      </c>
      <c r="H431" s="4" cm="1">
        <f t="array" ref="H431">_xll.SNL.Clients.Office.Excel.Functions.SPG(G431, "SP_TOTAL_REV", "CY2023")</f>
        <v>45754000</v>
      </c>
      <c r="I431" s="4">
        <f>_xll.SNL.Clients.Office.Excel.Functions.SPG(G431,"IQ_AVG_DILUT_SHARES_OUT","CY2023")</f>
        <v>4339000000</v>
      </c>
      <c r="J431" s="5">
        <f>_xll.SNL.Clients.Office.Excel.Functions.SPG(G431, "IQ_DILUT_EPS_NORM", "CY2023")</f>
        <v>2.0409999999999999</v>
      </c>
      <c r="K431">
        <f t="shared" si="26"/>
        <v>8855899</v>
      </c>
      <c r="L431">
        <f t="shared" si="27"/>
        <v>0.19355464003147266</v>
      </c>
    </row>
    <row r="432" spans="1:12" x14ac:dyDescent="0.3">
      <c r="A432" s="11" t="s">
        <v>431</v>
      </c>
      <c r="B432" s="4" cm="1">
        <f t="array" ref="B432">_xll.SNL.Clients.Office.Excel.Functions.SPG(A432, "SP_TOTAL_REV", "CY2023")</f>
        <v>3666300</v>
      </c>
      <c r="C432" s="4">
        <f>_xll.SNL.Clients.Office.Excel.Functions.SPG(A432,"IQ_AVG_DILUT_SHARES_OUT","CY2023")</f>
        <v>199600000</v>
      </c>
      <c r="D432" s="5">
        <f>_xll.SNL.Clients.Office.Excel.Functions.SPG(A432, "IQ_DILUT_EPS_NORM", "CY2023")</f>
        <v>1.1870000000000001</v>
      </c>
      <c r="E432">
        <f t="shared" si="24"/>
        <v>236925.2</v>
      </c>
      <c r="F432">
        <f t="shared" si="25"/>
        <v>6.4622425878951534E-2</v>
      </c>
      <c r="G432" s="11" t="s">
        <v>431</v>
      </c>
      <c r="H432" s="4" cm="1">
        <f t="array" ref="H432">_xll.SNL.Clients.Office.Excel.Functions.SPG(G432, "SP_TOTAL_REV", "CY2023")</f>
        <v>3666300</v>
      </c>
      <c r="I432" s="4">
        <f>_xll.SNL.Clients.Office.Excel.Functions.SPG(G432,"IQ_AVG_DILUT_SHARES_OUT","CY2023")</f>
        <v>199600000</v>
      </c>
      <c r="J432" s="5">
        <f>_xll.SNL.Clients.Office.Excel.Functions.SPG(G432, "IQ_DILUT_EPS_NORM", "CY2023")</f>
        <v>1.1870000000000001</v>
      </c>
      <c r="K432">
        <f t="shared" si="26"/>
        <v>236925.2</v>
      </c>
      <c r="L432">
        <f t="shared" si="27"/>
        <v>6.4622425878951534E-2</v>
      </c>
    </row>
    <row r="433" spans="1:12" x14ac:dyDescent="0.3">
      <c r="A433" s="11" t="s">
        <v>432</v>
      </c>
      <c r="B433" s="4" cm="1">
        <f t="array" ref="B433">_xll.SNL.Clients.Office.Excel.Functions.SPG(A433, "SP_TOTAL_REV", "CY2023")</f>
        <v>15157000</v>
      </c>
      <c r="C433" s="4">
        <f>_xll.SNL.Clients.Office.Excel.Functions.SPG(A433,"IQ_AVG_DILUT_SHARES_OUT","CY2023")</f>
        <v>360600000</v>
      </c>
      <c r="D433" s="5">
        <f>_xll.SNL.Clients.Office.Excel.Functions.SPG(A433, "IQ_DILUT_EPS_NORM", "CY2023")</f>
        <v>1.4339999999999999</v>
      </c>
      <c r="E433">
        <f t="shared" si="24"/>
        <v>517100.4</v>
      </c>
      <c r="F433">
        <f t="shared" si="25"/>
        <v>3.4116276307976513E-2</v>
      </c>
      <c r="G433" s="11" t="s">
        <v>432</v>
      </c>
      <c r="H433" s="4" cm="1">
        <f t="array" ref="H433">_xll.SNL.Clients.Office.Excel.Functions.SPG(G433, "SP_TOTAL_REV", "CY2023")</f>
        <v>15157000</v>
      </c>
      <c r="I433" s="4">
        <f>_xll.SNL.Clients.Office.Excel.Functions.SPG(G433,"IQ_AVG_DILUT_SHARES_OUT","CY2023")</f>
        <v>360600000</v>
      </c>
      <c r="J433" s="5">
        <f>_xll.SNL.Clients.Office.Excel.Functions.SPG(G433, "IQ_DILUT_EPS_NORM", "CY2023")</f>
        <v>1.4339999999999999</v>
      </c>
      <c r="K433">
        <f t="shared" si="26"/>
        <v>517100.4</v>
      </c>
      <c r="L433">
        <f t="shared" si="27"/>
        <v>3.4116276307976513E-2</v>
      </c>
    </row>
    <row r="434" spans="1:12" x14ac:dyDescent="0.3">
      <c r="A434" s="11" t="s">
        <v>433</v>
      </c>
      <c r="B434" s="4" cm="1">
        <f t="array" ref="B434">_xll.SNL.Clients.Office.Excel.Functions.SPG(A434, "SP_TOTAL_REV", "CY2023")</f>
        <v>46254000</v>
      </c>
      <c r="C434" s="4">
        <f>_xll.SNL.Clients.Office.Excel.Functions.SPG(A434,"IQ_AVG_DILUT_SHARES_OUT","CY2023")</f>
        <v>345800000</v>
      </c>
      <c r="D434" s="5">
        <f>_xll.SNL.Clients.Office.Excel.Functions.SPG(A434, "IQ_DILUT_EPS_NORM", "CY2023")</f>
        <v>23.218</v>
      </c>
      <c r="E434">
        <f t="shared" si="24"/>
        <v>8028784.4000000004</v>
      </c>
      <c r="F434">
        <f t="shared" si="25"/>
        <v>0.17358032602585724</v>
      </c>
      <c r="G434" s="11" t="s">
        <v>433</v>
      </c>
      <c r="H434" s="4" cm="1">
        <f t="array" ref="H434">_xll.SNL.Clients.Office.Excel.Functions.SPG(G434, "SP_TOTAL_REV", "CY2023")</f>
        <v>46254000</v>
      </c>
      <c r="I434" s="4">
        <f>_xll.SNL.Clients.Office.Excel.Functions.SPG(G434,"IQ_AVG_DILUT_SHARES_OUT","CY2023")</f>
        <v>345800000</v>
      </c>
      <c r="J434" s="5">
        <f>_xll.SNL.Clients.Office.Excel.Functions.SPG(G434, "IQ_DILUT_EPS_NORM", "CY2023")</f>
        <v>23.218</v>
      </c>
      <c r="K434">
        <f t="shared" si="26"/>
        <v>8028784.4000000004</v>
      </c>
      <c r="L434">
        <f t="shared" si="27"/>
        <v>0.17358032602585724</v>
      </c>
    </row>
    <row r="435" spans="1:12" x14ac:dyDescent="0.3">
      <c r="A435" s="11" t="s">
        <v>434</v>
      </c>
      <c r="B435" s="4" cm="1">
        <f t="array" ref="B435">_xll.SNL.Clients.Office.Excel.Functions.SPG(A435, "SP_TOTAL_REV", "CY2023")</f>
        <v>24527000</v>
      </c>
      <c r="C435" s="4">
        <f>_xll.SNL.Clients.Office.Excel.Functions.SPG(A435,"IQ_AVG_DILUT_SHARES_OUT","CY2023")</f>
        <v>311500000</v>
      </c>
      <c r="D435" s="5">
        <f>_xll.SNL.Clients.Office.Excel.Functions.SPG(A435, "IQ_DILUT_EPS_NORM", "CY2023")</f>
        <v>6.2080000000000002</v>
      </c>
      <c r="E435">
        <f t="shared" si="24"/>
        <v>1933792</v>
      </c>
      <c r="F435">
        <f t="shared" si="25"/>
        <v>7.8843397072613855E-2</v>
      </c>
      <c r="G435" s="11" t="s">
        <v>434</v>
      </c>
      <c r="H435" s="4" cm="1">
        <f t="array" ref="H435">_xll.SNL.Clients.Office.Excel.Functions.SPG(G435, "SP_TOTAL_REV", "CY2023")</f>
        <v>24527000</v>
      </c>
      <c r="I435" s="4">
        <f>_xll.SNL.Clients.Office.Excel.Functions.SPG(G435,"IQ_AVG_DILUT_SHARES_OUT","CY2023")</f>
        <v>311500000</v>
      </c>
      <c r="J435" s="5">
        <f>_xll.SNL.Clients.Office.Excel.Functions.SPG(G435, "IQ_DILUT_EPS_NORM", "CY2023")</f>
        <v>6.2080000000000002</v>
      </c>
      <c r="K435">
        <f t="shared" si="26"/>
        <v>1933792</v>
      </c>
      <c r="L435">
        <f t="shared" si="27"/>
        <v>7.8843397072613855E-2</v>
      </c>
    </row>
    <row r="436" spans="1:12" x14ac:dyDescent="0.3">
      <c r="A436" s="11" t="s">
        <v>435</v>
      </c>
      <c r="B436" s="4" cm="1">
        <f t="array" ref="B436">_xll.SNL.Clients.Office.Excel.Functions.SPG(A436, "SP_TOTAL_REV", "CY2023")</f>
        <v>11164992</v>
      </c>
      <c r="C436" s="4">
        <f>_xll.SNL.Clients.Office.Excel.Functions.SPG(A436,"IQ_AVG_DILUT_SHARES_OUT","CY2023")</f>
        <v>205547000</v>
      </c>
      <c r="D436" s="5">
        <f>_xll.SNL.Clients.Office.Excel.Functions.SPG(A436, "IQ_DILUT_EPS_NORM", "CY2023")</f>
        <v>7.2539999999999996</v>
      </c>
      <c r="E436">
        <f t="shared" si="24"/>
        <v>1491037.9380000001</v>
      </c>
      <c r="F436">
        <f t="shared" si="25"/>
        <v>0.13354581337810184</v>
      </c>
      <c r="G436" s="11" t="s">
        <v>435</v>
      </c>
      <c r="H436" s="4" cm="1">
        <f t="array" ref="H436">_xll.SNL.Clients.Office.Excel.Functions.SPG(G436, "SP_TOTAL_REV", "CY2023")</f>
        <v>11164992</v>
      </c>
      <c r="I436" s="4">
        <f>_xll.SNL.Clients.Office.Excel.Functions.SPG(G436,"IQ_AVG_DILUT_SHARES_OUT","CY2023")</f>
        <v>205547000</v>
      </c>
      <c r="J436" s="5">
        <f>_xll.SNL.Clients.Office.Excel.Functions.SPG(G436, "IQ_DILUT_EPS_NORM", "CY2023")</f>
        <v>7.2539999999999996</v>
      </c>
      <c r="K436">
        <f t="shared" si="26"/>
        <v>1491037.9380000001</v>
      </c>
      <c r="L436">
        <f t="shared" si="27"/>
        <v>0.13354581337810184</v>
      </c>
    </row>
    <row r="437" spans="1:12" x14ac:dyDescent="0.3">
      <c r="A437" s="11" t="s">
        <v>436</v>
      </c>
      <c r="B437" s="4" cm="1">
        <f t="array" ref="B437">_xll.SNL.Clients.Office.Excel.Functions.SPG(A437, "SP_TOTAL_REV", "CY2023")</f>
        <v>152669000</v>
      </c>
      <c r="C437" s="4">
        <f>_xll.SNL.Clients.Office.Excel.Functions.SPG(A437,"IQ_AVG_DILUT_SHARES_OUT","CY2023")</f>
        <v>1002000000</v>
      </c>
      <c r="D437" s="5">
        <f>_xll.SNL.Clients.Office.Excel.Functions.SPG(A437, "IQ_DILUT_EPS_NORM", "CY2023")</f>
        <v>12.428000000000001</v>
      </c>
      <c r="E437">
        <f t="shared" si="24"/>
        <v>12452856</v>
      </c>
      <c r="F437">
        <f t="shared" si="25"/>
        <v>8.1567679096607698E-2</v>
      </c>
      <c r="G437" s="11" t="s">
        <v>436</v>
      </c>
      <c r="H437" s="4" cm="1">
        <f t="array" ref="H437">_xll.SNL.Clients.Office.Excel.Functions.SPG(G437, "SP_TOTAL_REV", "CY2023")</f>
        <v>152669000</v>
      </c>
      <c r="I437" s="4">
        <f>_xll.SNL.Clients.Office.Excel.Functions.SPG(G437,"IQ_AVG_DILUT_SHARES_OUT","CY2023")</f>
        <v>1002000000</v>
      </c>
      <c r="J437" s="5">
        <f>_xll.SNL.Clients.Office.Excel.Functions.SPG(G437, "IQ_DILUT_EPS_NORM", "CY2023")</f>
        <v>12.428000000000001</v>
      </c>
      <c r="K437">
        <f t="shared" si="26"/>
        <v>12452856</v>
      </c>
      <c r="L437">
        <f t="shared" si="27"/>
        <v>8.1567679096607698E-2</v>
      </c>
    </row>
    <row r="438" spans="1:12" x14ac:dyDescent="0.3">
      <c r="A438" s="11" t="s">
        <v>437</v>
      </c>
      <c r="B438" s="4" cm="1">
        <f t="array" ref="B438">_xll.SNL.Clients.Office.Excel.Functions.SPG(A438, "SP_TOTAL_REV", "CY2023")</f>
        <v>9400600</v>
      </c>
      <c r="C438" s="4">
        <f>_xll.SNL.Clients.Office.Excel.Functions.SPG(A438,"IQ_AVG_DILUT_SHARES_OUT","CY2023")</f>
        <v>385900000</v>
      </c>
      <c r="D438" s="5">
        <f>_xll.SNL.Clients.Office.Excel.Functions.SPG(A438, "IQ_DILUT_EPS_NORM", "CY2023")</f>
        <v>2.2069999999999999</v>
      </c>
      <c r="E438">
        <f t="shared" si="24"/>
        <v>851681.3</v>
      </c>
      <c r="F438">
        <f t="shared" si="25"/>
        <v>9.0598610726974879E-2</v>
      </c>
      <c r="G438" s="11" t="s">
        <v>437</v>
      </c>
      <c r="H438" s="4" cm="1">
        <f t="array" ref="H438">_xll.SNL.Clients.Office.Excel.Functions.SPG(G438, "SP_TOTAL_REV", "CY2023")</f>
        <v>9400600</v>
      </c>
      <c r="I438" s="4">
        <f>_xll.SNL.Clients.Office.Excel.Functions.SPG(G438,"IQ_AVG_DILUT_SHARES_OUT","CY2023")</f>
        <v>385900000</v>
      </c>
      <c r="J438" s="5">
        <f>_xll.SNL.Clients.Office.Excel.Functions.SPG(G438, "IQ_DILUT_EPS_NORM", "CY2023")</f>
        <v>2.2069999999999999</v>
      </c>
      <c r="K438">
        <f t="shared" si="26"/>
        <v>851681.3</v>
      </c>
      <c r="L438">
        <f t="shared" si="27"/>
        <v>9.0598610726974879E-2</v>
      </c>
    </row>
    <row r="439" spans="1:12" x14ac:dyDescent="0.3">
      <c r="A439" s="11" t="s">
        <v>438</v>
      </c>
      <c r="B439" s="4" cm="1">
        <f t="array" ref="B439">_xll.SNL.Clients.Office.Excel.Functions.SPG(A439, "SP_TOTAL_REV", "CY2023")</f>
        <v>8207800</v>
      </c>
      <c r="C439" s="4">
        <f>_xll.SNL.Clients.Office.Excel.Functions.SPG(A439,"IQ_AVG_DILUT_SHARES_OUT","CY2023")</f>
        <v>104025000</v>
      </c>
      <c r="D439" s="5">
        <f>_xll.SNL.Clients.Office.Excel.Functions.SPG(A439, "IQ_DILUT_EPS_NORM", "CY2023")</f>
        <v>6.9710000000000001</v>
      </c>
      <c r="E439">
        <f t="shared" si="24"/>
        <v>725158.27500000002</v>
      </c>
      <c r="F439">
        <f t="shared" si="25"/>
        <v>8.8349895830795097E-2</v>
      </c>
      <c r="G439" s="11" t="s">
        <v>438</v>
      </c>
      <c r="H439" s="4" cm="1">
        <f t="array" ref="H439">_xll.SNL.Clients.Office.Excel.Functions.SPG(G439, "SP_TOTAL_REV", "CY2023")</f>
        <v>8207800</v>
      </c>
      <c r="I439" s="4">
        <f>_xll.SNL.Clients.Office.Excel.Functions.SPG(G439,"IQ_AVG_DILUT_SHARES_OUT","CY2023")</f>
        <v>104025000</v>
      </c>
      <c r="J439" s="5">
        <f>_xll.SNL.Clients.Office.Excel.Functions.SPG(G439, "IQ_DILUT_EPS_NORM", "CY2023")</f>
        <v>6.9710000000000001</v>
      </c>
      <c r="K439">
        <f t="shared" si="26"/>
        <v>725158.27500000002</v>
      </c>
      <c r="L439">
        <f t="shared" si="27"/>
        <v>8.8349895830795097E-2</v>
      </c>
    </row>
    <row r="440" spans="1:12" x14ac:dyDescent="0.3">
      <c r="A440" s="11" t="s">
        <v>439</v>
      </c>
      <c r="B440" s="4" cm="1">
        <f t="array" ref="B440">_xll.SNL.Clients.Office.Excel.Functions.SPG(A440, "SP_TOTAL_REV", "CY2023")</f>
        <v>26640000</v>
      </c>
      <c r="C440" s="4">
        <f>_xll.SNL.Clients.Office.Excel.Functions.SPG(A440,"IQ_AVG_DILUT_SHARES_OUT","CY2023")</f>
        <v>1235000000</v>
      </c>
      <c r="D440" s="5">
        <f>_xll.SNL.Clients.Office.Excel.Functions.SPG(A440, "IQ_DILUT_EPS_NORM", "CY2023")</f>
        <v>2.294</v>
      </c>
      <c r="E440">
        <f t="shared" si="24"/>
        <v>2833090</v>
      </c>
      <c r="F440">
        <f t="shared" si="25"/>
        <v>0.10634722222222222</v>
      </c>
      <c r="G440" s="11" t="s">
        <v>439</v>
      </c>
      <c r="H440" s="4" cm="1">
        <f t="array" ref="H440">_xll.SNL.Clients.Office.Excel.Functions.SPG(G440, "SP_TOTAL_REV", "CY2023")</f>
        <v>26640000</v>
      </c>
      <c r="I440" s="4">
        <f>_xll.SNL.Clients.Office.Excel.Functions.SPG(G440,"IQ_AVG_DILUT_SHARES_OUT","CY2023")</f>
        <v>1235000000</v>
      </c>
      <c r="J440" s="5">
        <f>_xll.SNL.Clients.Office.Excel.Functions.SPG(G440, "IQ_DILUT_EPS_NORM", "CY2023")</f>
        <v>2.294</v>
      </c>
      <c r="K440">
        <f t="shared" si="26"/>
        <v>2833090</v>
      </c>
      <c r="L440">
        <f t="shared" si="27"/>
        <v>0.10634722222222222</v>
      </c>
    </row>
    <row r="441" spans="1:12" x14ac:dyDescent="0.3">
      <c r="A441" s="11" t="s">
        <v>440</v>
      </c>
      <c r="B441" s="4" cm="1">
        <f t="array" ref="B441">_xll.SNL.Clients.Office.Excel.Functions.SPG(A441, "SP_TOTAL_REV", "CY2023")</f>
        <v>150039000</v>
      </c>
      <c r="C441" s="4">
        <f>_xll.SNL.Clients.Office.Excel.Functions.SPG(A441,"IQ_AVG_DILUT_SHARES_OUT","CY2023")</f>
        <v>725000000</v>
      </c>
      <c r="D441" s="5">
        <f>_xll.SNL.Clients.Office.Excel.Functions.SPG(A441, "IQ_DILUT_EPS_NORM", "CY2023")</f>
        <v>3.911</v>
      </c>
      <c r="E441">
        <f t="shared" si="24"/>
        <v>2835475</v>
      </c>
      <c r="F441">
        <f t="shared" si="25"/>
        <v>1.8898253120855243E-2</v>
      </c>
      <c r="G441" s="11" t="s">
        <v>440</v>
      </c>
      <c r="H441" s="4" cm="1">
        <f t="array" ref="H441">_xll.SNL.Clients.Office.Excel.Functions.SPG(G441, "SP_TOTAL_REV", "CY2023")</f>
        <v>150039000</v>
      </c>
      <c r="I441" s="4">
        <f>_xll.SNL.Clients.Office.Excel.Functions.SPG(G441,"IQ_AVG_DILUT_SHARES_OUT","CY2023")</f>
        <v>725000000</v>
      </c>
      <c r="J441" s="5">
        <f>_xll.SNL.Clients.Office.Excel.Functions.SPG(G441, "IQ_DILUT_EPS_NORM", "CY2023")</f>
        <v>3.911</v>
      </c>
      <c r="K441">
        <f t="shared" si="26"/>
        <v>2835475</v>
      </c>
      <c r="L441">
        <f t="shared" si="27"/>
        <v>1.8898253120855243E-2</v>
      </c>
    </row>
    <row r="442" spans="1:12" x14ac:dyDescent="0.3">
      <c r="A442" s="11" t="s">
        <v>441</v>
      </c>
      <c r="B442" s="4" cm="1">
        <f t="array" ref="B442">_xll.SNL.Clients.Office.Excel.Functions.SPG(A442, "SP_TOTAL_REV", "CY2023")</f>
        <v>13696100</v>
      </c>
      <c r="C442" s="4">
        <f>_xll.SNL.Clients.Office.Excel.Functions.SPG(A442,"IQ_AVG_DILUT_SHARES_OUT","CY2023")</f>
        <v>333200000</v>
      </c>
      <c r="D442" s="5">
        <f>_xll.SNL.Clients.Office.Excel.Functions.SPG(A442, "IQ_DILUT_EPS_NORM", "CY2023")</f>
        <v>2.4750000000000001</v>
      </c>
      <c r="E442">
        <f t="shared" si="24"/>
        <v>824670</v>
      </c>
      <c r="F442">
        <f t="shared" si="25"/>
        <v>6.0212031162155649E-2</v>
      </c>
      <c r="G442" s="11" t="s">
        <v>441</v>
      </c>
      <c r="H442" s="4" cm="1">
        <f t="array" ref="H442">_xll.SNL.Clients.Office.Excel.Functions.SPG(G442, "SP_TOTAL_REV", "CY2023")</f>
        <v>13696100</v>
      </c>
      <c r="I442" s="4">
        <f>_xll.SNL.Clients.Office.Excel.Functions.SPG(G442,"IQ_AVG_DILUT_SHARES_OUT","CY2023")</f>
        <v>333200000</v>
      </c>
      <c r="J442" s="5">
        <f>_xll.SNL.Clients.Office.Excel.Functions.SPG(G442, "IQ_DILUT_EPS_NORM", "CY2023")</f>
        <v>2.4750000000000001</v>
      </c>
      <c r="K442">
        <f t="shared" si="26"/>
        <v>824670</v>
      </c>
      <c r="L442">
        <f t="shared" si="27"/>
        <v>6.0212031162155649E-2</v>
      </c>
    </row>
    <row r="443" spans="1:12" x14ac:dyDescent="0.3">
      <c r="A443" s="11" t="s">
        <v>442</v>
      </c>
      <c r="B443" s="4" cm="1">
        <f t="array" ref="B443">_xll.SNL.Clients.Office.Excel.Functions.SPG(A443, "SP_TOTAL_REV", "CY2023")</f>
        <v>21490000</v>
      </c>
      <c r="C443" s="4">
        <f>_xll.SNL.Clients.Office.Excel.Functions.SPG(A443,"IQ_AVG_DILUT_SHARES_OUT","CY2023")</f>
        <v>401000000</v>
      </c>
      <c r="D443" s="5">
        <f>_xll.SNL.Clients.Office.Excel.Functions.SPG(A443, "IQ_DILUT_EPS_NORM", "CY2023")</f>
        <v>10.327</v>
      </c>
      <c r="E443">
        <f t="shared" si="24"/>
        <v>4141127</v>
      </c>
      <c r="F443">
        <f t="shared" si="25"/>
        <v>0.19270018613308515</v>
      </c>
      <c r="G443" s="11" t="s">
        <v>442</v>
      </c>
      <c r="H443" s="4" cm="1">
        <f t="array" ref="H443">_xll.SNL.Clients.Office.Excel.Functions.SPG(G443, "SP_TOTAL_REV", "CY2023")</f>
        <v>21490000</v>
      </c>
      <c r="I443" s="4">
        <f>_xll.SNL.Clients.Office.Excel.Functions.SPG(G443,"IQ_AVG_DILUT_SHARES_OUT","CY2023")</f>
        <v>401000000</v>
      </c>
      <c r="J443" s="5">
        <f>_xll.SNL.Clients.Office.Excel.Functions.SPG(G443, "IQ_DILUT_EPS_NORM", "CY2023")</f>
        <v>10.327</v>
      </c>
      <c r="K443">
        <f t="shared" si="26"/>
        <v>4141127</v>
      </c>
      <c r="L443">
        <f t="shared" si="27"/>
        <v>0.19270018613308515</v>
      </c>
    </row>
    <row r="444" spans="1:12" x14ac:dyDescent="0.3">
      <c r="A444" s="11" t="s">
        <v>443</v>
      </c>
      <c r="B444" s="4" cm="1">
        <f t="array" ref="B444">_xll.SNL.Clients.Office.Excel.Functions.SPG(A444, "SP_TOTAL_REV", "CY2023")</f>
        <v>83933000</v>
      </c>
      <c r="C444" s="4">
        <f>_xll.SNL.Clients.Office.Excel.Functions.SPG(A444,"IQ_AVG_DILUT_SHARES_OUT","CY2023")</f>
        <v>2473600000</v>
      </c>
      <c r="D444" s="5">
        <f>_xll.SNL.Clients.Office.Excel.Functions.SPG(A444, "IQ_DILUT_EPS_NORM", "CY2023")</f>
        <v>5.141</v>
      </c>
      <c r="E444">
        <f t="shared" si="24"/>
        <v>12716777.6</v>
      </c>
      <c r="F444">
        <f t="shared" si="25"/>
        <v>0.15151105762929956</v>
      </c>
      <c r="G444" s="11" t="s">
        <v>443</v>
      </c>
      <c r="H444" s="4" cm="1">
        <f t="array" ref="H444">_xll.SNL.Clients.Office.Excel.Functions.SPG(G444, "SP_TOTAL_REV", "CY2023")</f>
        <v>83933000</v>
      </c>
      <c r="I444" s="4">
        <f>_xll.SNL.Clients.Office.Excel.Functions.SPG(G444,"IQ_AVG_DILUT_SHARES_OUT","CY2023")</f>
        <v>2473600000</v>
      </c>
      <c r="J444" s="5">
        <f>_xll.SNL.Clients.Office.Excel.Functions.SPG(G444, "IQ_DILUT_EPS_NORM", "CY2023")</f>
        <v>5.141</v>
      </c>
      <c r="K444">
        <f t="shared" si="26"/>
        <v>12716777.6</v>
      </c>
      <c r="L444">
        <f t="shared" si="27"/>
        <v>0.15151105762929956</v>
      </c>
    </row>
    <row r="445" spans="1:12" x14ac:dyDescent="0.3">
      <c r="A445" s="11" t="s">
        <v>444</v>
      </c>
      <c r="B445" s="4" cm="1">
        <f t="array" ref="B445">_xll.SNL.Clients.Office.Excel.Functions.SPG(A445, "SP_TOTAL_REV", "CY2023")</f>
        <v>62082300</v>
      </c>
      <c r="C445" s="4">
        <f>_xll.SNL.Clients.Office.Excel.Functions.SPG(A445,"IQ_AVG_DILUT_SHARES_OUT","CY2023")</f>
        <v>587500000</v>
      </c>
      <c r="D445" s="5">
        <f>_xll.SNL.Clients.Office.Excel.Functions.SPG(A445, "IQ_DILUT_EPS_NORM", "CY2023")</f>
        <v>5.2169999999999996</v>
      </c>
      <c r="E445">
        <f t="shared" si="24"/>
        <v>3064987.5</v>
      </c>
      <c r="F445">
        <f t="shared" si="25"/>
        <v>4.9369747899159662E-2</v>
      </c>
      <c r="G445" s="11" t="s">
        <v>444</v>
      </c>
      <c r="H445" s="4" cm="1">
        <f t="array" ref="H445">_xll.SNL.Clients.Office.Excel.Functions.SPG(G445, "SP_TOTAL_REV", "CY2023")</f>
        <v>62082300</v>
      </c>
      <c r="I445" s="4">
        <f>_xll.SNL.Clients.Office.Excel.Functions.SPG(G445,"IQ_AVG_DILUT_SHARES_OUT","CY2023")</f>
        <v>587500000</v>
      </c>
      <c r="J445" s="5">
        <f>_xll.SNL.Clients.Office.Excel.Functions.SPG(G445, "IQ_DILUT_EPS_NORM", "CY2023")</f>
        <v>5.2169999999999996</v>
      </c>
      <c r="K445">
        <f t="shared" si="26"/>
        <v>3064987.5</v>
      </c>
      <c r="L445">
        <f t="shared" si="27"/>
        <v>4.9369747899159662E-2</v>
      </c>
    </row>
    <row r="446" spans="1:12" x14ac:dyDescent="0.3">
      <c r="A446" s="11" t="s">
        <v>445</v>
      </c>
      <c r="B446" s="4" cm="1">
        <f t="array" ref="B446">_xll.SNL.Clients.Office.Excel.Functions.SPG(A446, "SP_TOTAL_REV", "CY2023")</f>
        <v>23051900</v>
      </c>
      <c r="C446" s="4">
        <f>_xll.SNL.Clients.Office.Excel.Functions.SPG(A446,"IQ_AVG_DILUT_SHARES_OUT","CY2023")</f>
        <v>258300000</v>
      </c>
      <c r="D446" s="5">
        <f>_xll.SNL.Clients.Office.Excel.Functions.SPG(A446, "IQ_DILUT_EPS_NORM", "CY2023")</f>
        <v>7.6950000000000003</v>
      </c>
      <c r="E446">
        <f t="shared" si="24"/>
        <v>1987618.5</v>
      </c>
      <c r="F446">
        <f t="shared" si="25"/>
        <v>8.6223630156299483E-2</v>
      </c>
      <c r="G446" s="11" t="s">
        <v>445</v>
      </c>
      <c r="H446" s="4" cm="1">
        <f t="array" ref="H446">_xll.SNL.Clients.Office.Excel.Functions.SPG(G446, "SP_TOTAL_REV", "CY2023")</f>
        <v>23051900</v>
      </c>
      <c r="I446" s="4">
        <f>_xll.SNL.Clients.Office.Excel.Functions.SPG(G446,"IQ_AVG_DILUT_SHARES_OUT","CY2023")</f>
        <v>258300000</v>
      </c>
      <c r="J446" s="5">
        <f>_xll.SNL.Clients.Office.Excel.Functions.SPG(G446, "IQ_DILUT_EPS_NORM", "CY2023")</f>
        <v>7.6950000000000003</v>
      </c>
      <c r="K446">
        <f t="shared" si="26"/>
        <v>1987618.5</v>
      </c>
      <c r="L446">
        <f t="shared" si="27"/>
        <v>8.6223630156299483E-2</v>
      </c>
    </row>
    <row r="447" spans="1:12" x14ac:dyDescent="0.3">
      <c r="A447" s="11" t="s">
        <v>446</v>
      </c>
      <c r="B447" s="4" cm="1">
        <f t="array" ref="B447">_xll.SNL.Clients.Office.Excel.Functions.SPG(A447, "SP_TOTAL_REV", "CY2023")</f>
        <v>25253000</v>
      </c>
      <c r="C447" s="4">
        <f>_xll.SNL.Clients.Office.Excel.Functions.SPG(A447,"IQ_AVG_DILUT_SHARES_OUT","CY2023")</f>
        <v>1098000000</v>
      </c>
      <c r="D447" s="5">
        <f>_xll.SNL.Clients.Office.Excel.Functions.SPG(A447, "IQ_DILUT_EPS_NORM", "CY2023")</f>
        <v>2.589</v>
      </c>
      <c r="E447">
        <f t="shared" si="24"/>
        <v>2842722</v>
      </c>
      <c r="F447">
        <f t="shared" si="25"/>
        <v>0.11256967489011206</v>
      </c>
      <c r="G447" s="11" t="s">
        <v>446</v>
      </c>
      <c r="H447" s="4" cm="1">
        <f t="array" ref="H447">_xll.SNL.Clients.Office.Excel.Functions.SPG(G447, "SP_TOTAL_REV", "CY2023")</f>
        <v>25253000</v>
      </c>
      <c r="I447" s="4">
        <f>_xll.SNL.Clients.Office.Excel.Functions.SPG(G447,"IQ_AVG_DILUT_SHARES_OUT","CY2023")</f>
        <v>1098000000</v>
      </c>
      <c r="J447" s="5">
        <f>_xll.SNL.Clients.Office.Excel.Functions.SPG(G447, "IQ_DILUT_EPS_NORM", "CY2023")</f>
        <v>2.589</v>
      </c>
      <c r="K447">
        <f t="shared" si="26"/>
        <v>2842722</v>
      </c>
      <c r="L447">
        <f t="shared" si="27"/>
        <v>0.11256967489011206</v>
      </c>
    </row>
    <row r="448" spans="1:12" x14ac:dyDescent="0.3">
      <c r="A448" s="11" t="s">
        <v>447</v>
      </c>
      <c r="B448" s="4" cm="1">
        <f t="array" ref="B448">_xll.SNL.Clients.Office.Excel.Functions.SPG(A448, "SP_TOTAL_REV", "CY2023")</f>
        <v>54217000</v>
      </c>
      <c r="C448" s="4">
        <f>_xll.SNL.Clients.Office.Excel.Functions.SPG(A448,"IQ_AVG_DILUT_SHARES_OUT","CY2023")</f>
        <v>1159000000</v>
      </c>
      <c r="D448" s="5">
        <f>_xll.SNL.Clients.Office.Excel.Functions.SPG(A448, "IQ_DILUT_EPS_NORM", "CY2023")</f>
        <v>3.218</v>
      </c>
      <c r="E448">
        <f t="shared" si="24"/>
        <v>3729662</v>
      </c>
      <c r="F448">
        <f t="shared" si="25"/>
        <v>6.8791375398860141E-2</v>
      </c>
      <c r="G448" s="11" t="s">
        <v>447</v>
      </c>
      <c r="H448" s="4" cm="1">
        <f t="array" ref="H448">_xll.SNL.Clients.Office.Excel.Functions.SPG(G448, "SP_TOTAL_REV", "CY2023")</f>
        <v>54217000</v>
      </c>
      <c r="I448" s="4">
        <f>_xll.SNL.Clients.Office.Excel.Functions.SPG(G448,"IQ_AVG_DILUT_SHARES_OUT","CY2023")</f>
        <v>1159000000</v>
      </c>
      <c r="J448" s="5">
        <f>_xll.SNL.Clients.Office.Excel.Functions.SPG(G448, "IQ_DILUT_EPS_NORM", "CY2023")</f>
        <v>3.218</v>
      </c>
      <c r="K448">
        <f t="shared" si="26"/>
        <v>3729662</v>
      </c>
      <c r="L448">
        <f t="shared" si="27"/>
        <v>6.8791375398860141E-2</v>
      </c>
    </row>
    <row r="449" spans="1:12" x14ac:dyDescent="0.3">
      <c r="A449" s="11" t="s">
        <v>448</v>
      </c>
      <c r="B449" s="4" cm="1">
        <f t="array" ref="B449">_xll.SNL.Clients.Office.Excel.Functions.SPG(A449, "SP_TOTAL_REV", "CY2023")</f>
        <v>41364000</v>
      </c>
      <c r="C449" s="4">
        <f>_xll.SNL.Clients.Office.Excel.Functions.SPG(A449,"IQ_AVG_DILUT_SHARES_OUT","CY2023")</f>
        <v>232200000</v>
      </c>
      <c r="D449" s="5">
        <f>_xll.SNL.Clients.Office.Excel.Functions.SPG(A449, "IQ_DILUT_EPS_NORM", "CY2023")</f>
        <v>9.0739999999999998</v>
      </c>
      <c r="E449">
        <f t="shared" si="24"/>
        <v>2106982.7999999998</v>
      </c>
      <c r="F449">
        <f t="shared" si="25"/>
        <v>5.093759791122715E-2</v>
      </c>
      <c r="G449" s="11" t="s">
        <v>448</v>
      </c>
      <c r="H449" s="4" cm="1">
        <f t="array" ref="H449">_xll.SNL.Clients.Office.Excel.Functions.SPG(G449, "SP_TOTAL_REV", "CY2023")</f>
        <v>41364000</v>
      </c>
      <c r="I449" s="4">
        <f>_xll.SNL.Clients.Office.Excel.Functions.SPG(G449,"IQ_AVG_DILUT_SHARES_OUT","CY2023")</f>
        <v>232200000</v>
      </c>
      <c r="J449" s="5">
        <f>_xll.SNL.Clients.Office.Excel.Functions.SPG(G449, "IQ_DILUT_EPS_NORM", "CY2023")</f>
        <v>9.0739999999999998</v>
      </c>
      <c r="K449">
        <f t="shared" si="26"/>
        <v>2106982.7999999998</v>
      </c>
      <c r="L449">
        <f t="shared" si="27"/>
        <v>5.093759791122715E-2</v>
      </c>
    </row>
    <row r="450" spans="1:12" x14ac:dyDescent="0.3">
      <c r="A450" s="11" t="s">
        <v>449</v>
      </c>
      <c r="B450" s="4" cm="1">
        <f t="array" ref="B450">_xll.SNL.Clients.Office.Excel.Functions.SPG(A450, "SP_TOTAL_REV", "CY2023")</f>
        <v>88935000</v>
      </c>
      <c r="C450" s="4">
        <f>_xll.SNL.Clients.Office.Excel.Functions.SPG(A450,"IQ_AVG_DILUT_SHARES_OUT","CY2023")</f>
        <v>1832000000</v>
      </c>
      <c r="D450" s="5">
        <f>_xll.SNL.Clients.Office.Excel.Functions.SPG(A450, "IQ_DILUT_EPS_NORM", "CY2023")</f>
        <v>2.5819999999999999</v>
      </c>
      <c r="E450">
        <f t="shared" si="24"/>
        <v>4730224</v>
      </c>
      <c r="F450">
        <f t="shared" si="25"/>
        <v>5.3187429021195255E-2</v>
      </c>
      <c r="G450" s="11" t="s">
        <v>449</v>
      </c>
      <c r="H450" s="4" cm="1">
        <f t="array" ref="H450">_xll.SNL.Clients.Office.Excel.Functions.SPG(G450, "SP_TOTAL_REV", "CY2023")</f>
        <v>88935000</v>
      </c>
      <c r="I450" s="4">
        <f>_xll.SNL.Clients.Office.Excel.Functions.SPG(G450,"IQ_AVG_DILUT_SHARES_OUT","CY2023")</f>
        <v>1832000000</v>
      </c>
      <c r="J450" s="5">
        <f>_xll.SNL.Clients.Office.Excel.Functions.SPG(G450, "IQ_DILUT_EPS_NORM", "CY2023")</f>
        <v>2.5819999999999999</v>
      </c>
      <c r="K450">
        <f t="shared" si="26"/>
        <v>4730224</v>
      </c>
      <c r="L450">
        <f t="shared" si="27"/>
        <v>5.3187429021195255E-2</v>
      </c>
    </row>
    <row r="451" spans="1:12" x14ac:dyDescent="0.3">
      <c r="A451" s="11" t="s">
        <v>450</v>
      </c>
      <c r="B451" s="4" cm="1">
        <f t="array" ref="B451">_xll.SNL.Clients.Office.Excel.Functions.SPG(A451, "SP_TOTAL_REV", "CY2023")</f>
        <v>9951000</v>
      </c>
      <c r="C451" s="4">
        <f>_xll.SNL.Clients.Office.Excel.Functions.SPG(A451,"IQ_AVG_DILUT_SHARES_OUT","CY2023")</f>
        <v>1222715000</v>
      </c>
      <c r="D451" s="5">
        <f>_xll.SNL.Clients.Office.Excel.Functions.SPG(A451, "IQ_DILUT_EPS_NORM", "CY2023")</f>
        <v>1.823</v>
      </c>
      <c r="E451">
        <f t="shared" si="24"/>
        <v>2229009.4449999998</v>
      </c>
      <c r="F451">
        <f t="shared" si="25"/>
        <v>0.22399853733293135</v>
      </c>
      <c r="G451" s="11" t="s">
        <v>450</v>
      </c>
      <c r="H451" s="4" cm="1">
        <f t="array" ref="H451">_xll.SNL.Clients.Office.Excel.Functions.SPG(G451, "SP_TOTAL_REV", "CY2023")</f>
        <v>9951000</v>
      </c>
      <c r="I451" s="4">
        <f>_xll.SNL.Clients.Office.Excel.Functions.SPG(G451,"IQ_AVG_DILUT_SHARES_OUT","CY2023")</f>
        <v>1222715000</v>
      </c>
      <c r="J451" s="5">
        <f>_xll.SNL.Clients.Office.Excel.Functions.SPG(G451, "IQ_DILUT_EPS_NORM", "CY2023")</f>
        <v>1.823</v>
      </c>
      <c r="K451">
        <f t="shared" si="26"/>
        <v>2229009.4449999998</v>
      </c>
      <c r="L451">
        <f t="shared" si="27"/>
        <v>0.22399853733293135</v>
      </c>
    </row>
    <row r="452" spans="1:12" x14ac:dyDescent="0.3">
      <c r="A452" s="11" t="s">
        <v>451</v>
      </c>
      <c r="B452" s="4" cm="1">
        <f t="array" ref="B452">_xll.SNL.Clients.Office.Excel.Functions.SPG(A452, "SP_TOTAL_REV", "CY2023")</f>
        <v>42857000</v>
      </c>
      <c r="C452" s="4">
        <f>_xll.SNL.Clients.Office.Excel.Functions.SPG(A452,"IQ_AVG_DILUT_SHARES_OUT","CY2023")</f>
        <v>388000000</v>
      </c>
      <c r="D452" s="5">
        <f>_xll.SNL.Clients.Office.Excel.Functions.SPG(A452, "IQ_DILUT_EPS_NORM", "CY2023")</f>
        <v>11.212999999999999</v>
      </c>
      <c r="E452">
        <f t="shared" si="24"/>
        <v>4350644</v>
      </c>
      <c r="F452">
        <f t="shared" si="25"/>
        <v>0.10151536505121683</v>
      </c>
      <c r="G452" s="11" t="s">
        <v>451</v>
      </c>
      <c r="H452" s="4" cm="1">
        <f t="array" ref="H452">_xll.SNL.Clients.Office.Excel.Functions.SPG(G452, "SP_TOTAL_REV", "CY2023")</f>
        <v>42857000</v>
      </c>
      <c r="I452" s="4">
        <f>_xll.SNL.Clients.Office.Excel.Functions.SPG(G452,"IQ_AVG_DILUT_SHARES_OUT","CY2023")</f>
        <v>388000000</v>
      </c>
      <c r="J452" s="5">
        <f>_xll.SNL.Clients.Office.Excel.Functions.SPG(G452, "IQ_DILUT_EPS_NORM", "CY2023")</f>
        <v>11.212999999999999</v>
      </c>
      <c r="K452">
        <f t="shared" si="26"/>
        <v>4350644</v>
      </c>
      <c r="L452">
        <f t="shared" si="27"/>
        <v>0.10151536505121683</v>
      </c>
    </row>
    <row r="453" spans="1:12" x14ac:dyDescent="0.3">
      <c r="A453" s="11" t="s">
        <v>1377</v>
      </c>
      <c r="B453" s="4" cm="1">
        <f t="array" ref="B453">_xll.SNL.Clients.Office.Excel.Functions.SPG(A453, "SP_TOTAL_REV", "CY2023")</f>
        <v>1674968</v>
      </c>
      <c r="C453" s="4">
        <f>_xll.SNL.Clients.Office.Excel.Functions.SPG(A453,"IQ_AVG_DILUT_SHARES_OUT","CY2023")</f>
        <v>82808019</v>
      </c>
      <c r="D453" s="5">
        <f>_xll.SNL.Clients.Office.Excel.Functions.SPG(A453, "IQ_DILUT_EPS_NORM", "CY2023")</f>
        <v>1.956</v>
      </c>
      <c r="E453">
        <f t="shared" ref="E453:E506" si="28">C453*D453/1000</f>
        <v>161972.48516400001</v>
      </c>
      <c r="F453">
        <f t="shared" ref="F453:F506" si="29">E453/B453</f>
        <v>9.670183858079677E-2</v>
      </c>
      <c r="G453" s="11" t="s">
        <v>1377</v>
      </c>
      <c r="H453" s="4" cm="1">
        <f t="array" ref="H453">_xll.SNL.Clients.Office.Excel.Functions.SPG(G453, "SP_TOTAL_REV", "CY2023")</f>
        <v>1674968</v>
      </c>
      <c r="I453" s="4">
        <f>_xll.SNL.Clients.Office.Excel.Functions.SPG(G453,"IQ_AVG_DILUT_SHARES_OUT","CY2023")</f>
        <v>82808019</v>
      </c>
      <c r="J453" s="5">
        <f>_xll.SNL.Clients.Office.Excel.Functions.SPG(G453, "IQ_DILUT_EPS_NORM", "CY2023")</f>
        <v>1.956</v>
      </c>
      <c r="K453">
        <f t="shared" ref="K453:K506" si="30">I453*J453/1000</f>
        <v>161972.48516400001</v>
      </c>
      <c r="L453">
        <f t="shared" ref="L453:L506" si="31">K453/H453</f>
        <v>9.670183858079677E-2</v>
      </c>
    </row>
    <row r="454" spans="1:12" x14ac:dyDescent="0.3">
      <c r="A454" s="11" t="s">
        <v>452</v>
      </c>
      <c r="B454" s="4" cm="1">
        <f t="array" ref="B454">_xll.SNL.Clients.Office.Excel.Functions.SPG(A454, "SP_TOTAL_REV", "CY2023")</f>
        <v>14555741</v>
      </c>
      <c r="C454" s="4">
        <f>_xll.SNL.Clients.Office.Excel.Functions.SPG(A454,"IQ_AVG_DILUT_SHARES_OUT","CY2023")</f>
        <v>548729000</v>
      </c>
      <c r="D454" s="5">
        <f>_xll.SNL.Clients.Office.Excel.Functions.SPG(A454, "IQ_DILUT_EPS_NORM", "CY2023")</f>
        <v>1.631</v>
      </c>
      <c r="E454">
        <f t="shared" si="28"/>
        <v>894976.99899999995</v>
      </c>
      <c r="F454">
        <f t="shared" si="29"/>
        <v>6.1486186034774869E-2</v>
      </c>
      <c r="G454" s="11" t="s">
        <v>452</v>
      </c>
      <c r="H454" s="4" cm="1">
        <f t="array" ref="H454">_xll.SNL.Clients.Office.Excel.Functions.SPG(G454, "SP_TOTAL_REV", "CY2023")</f>
        <v>14555741</v>
      </c>
      <c r="I454" s="4">
        <f>_xll.SNL.Clients.Office.Excel.Functions.SPG(G454,"IQ_AVG_DILUT_SHARES_OUT","CY2023")</f>
        <v>548729000</v>
      </c>
      <c r="J454" s="5">
        <f>_xll.SNL.Clients.Office.Excel.Functions.SPG(G454, "IQ_DILUT_EPS_NORM", "CY2023")</f>
        <v>1.631</v>
      </c>
      <c r="K454">
        <f t="shared" si="30"/>
        <v>894976.99899999995</v>
      </c>
      <c r="L454">
        <f t="shared" si="31"/>
        <v>6.1486186034774869E-2</v>
      </c>
    </row>
    <row r="455" spans="1:12" x14ac:dyDescent="0.3">
      <c r="A455" s="11" t="s">
        <v>453</v>
      </c>
      <c r="B455" s="4" cm="1">
        <f t="array" ref="B455">_xll.SNL.Clients.Office.Excel.Functions.SPG(A455, "SP_TOTAL_REV", "CY2023")</f>
        <v>17677600</v>
      </c>
      <c r="C455" s="4">
        <f>_xll.SNL.Clients.Office.Excel.Functions.SPG(A455,"IQ_AVG_DILUT_SHARES_OUT","CY2023")</f>
        <v>230700000</v>
      </c>
      <c r="D455" s="5">
        <f>_xll.SNL.Clients.Office.Excel.Functions.SPG(A455, "IQ_DILUT_EPS_NORM", "CY2023")</f>
        <v>6.8860000000000001</v>
      </c>
      <c r="E455">
        <f t="shared" si="28"/>
        <v>1588600.2</v>
      </c>
      <c r="F455">
        <f t="shared" si="29"/>
        <v>8.986515137801511E-2</v>
      </c>
      <c r="G455" s="11" t="s">
        <v>453</v>
      </c>
      <c r="H455" s="4" cm="1">
        <f t="array" ref="H455">_xll.SNL.Clients.Office.Excel.Functions.SPG(G455, "SP_TOTAL_REV", "CY2023")</f>
        <v>17677600</v>
      </c>
      <c r="I455" s="4">
        <f>_xll.SNL.Clients.Office.Excel.Functions.SPG(G455,"IQ_AVG_DILUT_SHARES_OUT","CY2023")</f>
        <v>230700000</v>
      </c>
      <c r="J455" s="5">
        <f>_xll.SNL.Clients.Office.Excel.Functions.SPG(G455, "IQ_DILUT_EPS_NORM", "CY2023")</f>
        <v>6.8860000000000001</v>
      </c>
      <c r="K455">
        <f t="shared" si="30"/>
        <v>1588600.2</v>
      </c>
      <c r="L455">
        <f t="shared" si="31"/>
        <v>8.986515137801511E-2</v>
      </c>
    </row>
    <row r="456" spans="1:12" x14ac:dyDescent="0.3">
      <c r="A456" s="11" t="s">
        <v>454</v>
      </c>
      <c r="B456" s="4" cm="1">
        <f t="array" ref="B456">_xll.SNL.Clients.Office.Excel.Functions.SPG(A456, "SP_TOTAL_REV", "CY2023")</f>
        <v>6977000</v>
      </c>
      <c r="C456" s="4">
        <f>_xll.SNL.Clients.Office.Excel.Functions.SPG(A456,"IQ_AVG_DILUT_SHARES_OUT","CY2023")</f>
        <v>57350000</v>
      </c>
      <c r="D456" s="5">
        <f>_xll.SNL.Clients.Office.Excel.Functions.SPG(A456, "IQ_DILUT_EPS_NORM", "CY2023")</f>
        <v>21.577999999999999</v>
      </c>
      <c r="E456">
        <f t="shared" si="28"/>
        <v>1237498.3</v>
      </c>
      <c r="F456">
        <f t="shared" si="29"/>
        <v>0.17736825283072954</v>
      </c>
      <c r="G456" s="11" t="s">
        <v>454</v>
      </c>
      <c r="H456" s="4" cm="1">
        <f t="array" ref="H456">_xll.SNL.Clients.Office.Excel.Functions.SPG(G456, "SP_TOTAL_REV", "CY2023")</f>
        <v>6977000</v>
      </c>
      <c r="I456" s="4">
        <f>_xll.SNL.Clients.Office.Excel.Functions.SPG(G456,"IQ_AVG_DILUT_SHARES_OUT","CY2023")</f>
        <v>57350000</v>
      </c>
      <c r="J456" s="5">
        <f>_xll.SNL.Clients.Office.Excel.Functions.SPG(G456, "IQ_DILUT_EPS_NORM", "CY2023")</f>
        <v>21.577999999999999</v>
      </c>
      <c r="K456">
        <f t="shared" si="30"/>
        <v>1237498.3</v>
      </c>
      <c r="L456">
        <f t="shared" si="31"/>
        <v>0.17736825283072954</v>
      </c>
    </row>
    <row r="457" spans="1:12" x14ac:dyDescent="0.3">
      <c r="A457" s="11" t="s">
        <v>455</v>
      </c>
      <c r="B457" s="4" cm="1">
        <f t="array" ref="B457">_xll.SNL.Clients.Office.Excel.Functions.SPG(A457, "SP_TOTAL_REV", "CY2023")</f>
        <v>3798700</v>
      </c>
      <c r="C457" s="4">
        <f>_xll.SNL.Clients.Office.Excel.Functions.SPG(A457,"IQ_AVG_DILUT_SHARES_OUT","CY2023")</f>
        <v>249100000</v>
      </c>
      <c r="D457" s="5">
        <f>_xll.SNL.Clients.Office.Excel.Functions.SPG(A457, "IQ_DILUT_EPS_NORM", "CY2023")</f>
        <v>0.98799999999999999</v>
      </c>
      <c r="E457">
        <f t="shared" si="28"/>
        <v>246110.8</v>
      </c>
      <c r="F457">
        <f t="shared" si="29"/>
        <v>6.4788164372022006E-2</v>
      </c>
      <c r="G457" s="11" t="s">
        <v>455</v>
      </c>
      <c r="H457" s="4" cm="1">
        <f t="array" ref="H457">_xll.SNL.Clients.Office.Excel.Functions.SPG(G457, "SP_TOTAL_REV", "CY2023")</f>
        <v>3798700</v>
      </c>
      <c r="I457" s="4">
        <f>_xll.SNL.Clients.Office.Excel.Functions.SPG(G457,"IQ_AVG_DILUT_SHARES_OUT","CY2023")</f>
        <v>249100000</v>
      </c>
      <c r="J457" s="5">
        <f>_xll.SNL.Clients.Office.Excel.Functions.SPG(G457, "IQ_DILUT_EPS_NORM", "CY2023")</f>
        <v>0.98799999999999999</v>
      </c>
      <c r="K457">
        <f t="shared" si="30"/>
        <v>246110.8</v>
      </c>
      <c r="L457">
        <f t="shared" si="31"/>
        <v>6.4788164372022006E-2</v>
      </c>
    </row>
    <row r="458" spans="1:12" x14ac:dyDescent="0.3">
      <c r="A458" s="11" t="s">
        <v>456</v>
      </c>
      <c r="B458" s="4" cm="1">
        <f t="array" ref="B458">_xll.SNL.Clients.Office.Excel.Functions.SPG(A458, "SP_TOTAL_REV", "CY2023")</f>
        <v>20022000</v>
      </c>
      <c r="C458" s="4">
        <f>_xll.SNL.Clients.Office.Excel.Functions.SPG(A458,"IQ_AVG_DILUT_SHARES_OUT","CY2023")</f>
        <v>1331963000</v>
      </c>
      <c r="D458" s="5">
        <f>_xll.SNL.Clients.Office.Excel.Functions.SPG(A458, "IQ_DILUT_EPS_NORM", "CY2023")</f>
        <v>2.6429999999999998</v>
      </c>
      <c r="E458">
        <f t="shared" si="28"/>
        <v>3520378.2089999993</v>
      </c>
      <c r="F458">
        <f t="shared" si="29"/>
        <v>0.17582550239736286</v>
      </c>
      <c r="G458" s="11" t="s">
        <v>456</v>
      </c>
      <c r="H458" s="4" cm="1">
        <f t="array" ref="H458">_xll.SNL.Clients.Office.Excel.Functions.SPG(G458, "SP_TOTAL_REV", "CY2023")</f>
        <v>20022000</v>
      </c>
      <c r="I458" s="4">
        <f>_xll.SNL.Clients.Office.Excel.Functions.SPG(G458,"IQ_AVG_DILUT_SHARES_OUT","CY2023")</f>
        <v>1331963000</v>
      </c>
      <c r="J458" s="5">
        <f>_xll.SNL.Clients.Office.Excel.Functions.SPG(G458, "IQ_DILUT_EPS_NORM", "CY2023")</f>
        <v>2.6429999999999998</v>
      </c>
      <c r="K458">
        <f t="shared" si="30"/>
        <v>3520378.2089999993</v>
      </c>
      <c r="L458">
        <f t="shared" si="31"/>
        <v>0.17582550239736286</v>
      </c>
    </row>
    <row r="459" spans="1:12" x14ac:dyDescent="0.3">
      <c r="A459" s="11" t="s">
        <v>457</v>
      </c>
      <c r="B459" s="4" cm="1">
        <f t="array" ref="B459">_xll.SNL.Clients.Office.Excel.Functions.SPG(A459, "SP_TOTAL_REV", "CY2023")</f>
        <v>1951751</v>
      </c>
      <c r="C459" s="4">
        <f>_xll.SNL.Clients.Office.Excel.Functions.SPG(A459,"IQ_AVG_DILUT_SHARES_OUT","CY2023")</f>
        <v>42769000</v>
      </c>
      <c r="D459" s="5">
        <f>_xll.SNL.Clients.Office.Excel.Functions.SPG(A459, "IQ_DILUT_EPS_NORM", "CY2023")</f>
        <v>2.8969999999999998</v>
      </c>
      <c r="E459">
        <f t="shared" si="28"/>
        <v>123901.79299999999</v>
      </c>
      <c r="F459">
        <f t="shared" si="29"/>
        <v>6.3482377106505894E-2</v>
      </c>
      <c r="G459" s="11" t="s">
        <v>457</v>
      </c>
      <c r="H459" s="4" cm="1">
        <f t="array" ref="H459">_xll.SNL.Clients.Office.Excel.Functions.SPG(G459, "SP_TOTAL_REV", "CY2023")</f>
        <v>1951751</v>
      </c>
      <c r="I459" s="4">
        <f>_xll.SNL.Clients.Office.Excel.Functions.SPG(G459,"IQ_AVG_DILUT_SHARES_OUT","CY2023")</f>
        <v>42769000</v>
      </c>
      <c r="J459" s="5">
        <f>_xll.SNL.Clients.Office.Excel.Functions.SPG(G459, "IQ_DILUT_EPS_NORM", "CY2023")</f>
        <v>2.8969999999999998</v>
      </c>
      <c r="K459">
        <f t="shared" si="30"/>
        <v>123901.79299999999</v>
      </c>
      <c r="L459">
        <f t="shared" si="31"/>
        <v>6.3482377106505894E-2</v>
      </c>
    </row>
    <row r="460" spans="1:12" x14ac:dyDescent="0.3">
      <c r="A460" s="11" t="s">
        <v>458</v>
      </c>
      <c r="B460" s="4" cm="1">
        <f t="array" ref="B460">_xll.SNL.Clients.Office.Excel.Functions.SPG(A460, "SP_TOTAL_REV", "CY2023")</f>
        <v>52940000</v>
      </c>
      <c r="C460" s="4">
        <f>_xll.SNL.Clients.Office.Excel.Functions.SPG(A460,"IQ_AVG_DILUT_SHARES_OUT","CY2023")</f>
        <v>353500000</v>
      </c>
      <c r="D460" s="5">
        <f>_xll.SNL.Clients.Office.Excel.Functions.SPG(A460, "IQ_DILUT_EPS_NORM", "CY2023")</f>
        <v>0.63100000000000001</v>
      </c>
      <c r="E460">
        <f t="shared" si="28"/>
        <v>223058.5</v>
      </c>
      <c r="F460">
        <f t="shared" si="29"/>
        <v>4.213420853796751E-3</v>
      </c>
      <c r="G460" s="11" t="s">
        <v>458</v>
      </c>
      <c r="H460" s="4" cm="1">
        <f t="array" ref="H460">_xll.SNL.Clients.Office.Excel.Functions.SPG(G460, "SP_TOTAL_REV", "CY2023")</f>
        <v>52940000</v>
      </c>
      <c r="I460" s="4">
        <f>_xll.SNL.Clients.Office.Excel.Functions.SPG(G460,"IQ_AVG_DILUT_SHARES_OUT","CY2023")</f>
        <v>353500000</v>
      </c>
      <c r="J460" s="5">
        <f>_xll.SNL.Clients.Office.Excel.Functions.SPG(G460, "IQ_DILUT_EPS_NORM", "CY2023")</f>
        <v>0.63100000000000001</v>
      </c>
      <c r="K460">
        <f t="shared" si="30"/>
        <v>223058.5</v>
      </c>
      <c r="L460">
        <f t="shared" si="31"/>
        <v>4.213420853796751E-3</v>
      </c>
    </row>
    <row r="461" spans="1:12" x14ac:dyDescent="0.3">
      <c r="A461" s="11" t="s">
        <v>459</v>
      </c>
      <c r="B461" s="4" cm="1">
        <f t="array" ref="B461">_xll.SNL.Clients.Office.Excel.Functions.SPG(A461, "SP_TOTAL_REV", "CY2023")</f>
        <v>28153000</v>
      </c>
      <c r="C461" s="4">
        <f>_xll.SNL.Clients.Office.Excel.Functions.SPG(A461,"IQ_AVG_DILUT_SHARES_OUT","CY2023")</f>
        <v>1543000000</v>
      </c>
      <c r="D461" s="5">
        <f>_xll.SNL.Clients.Office.Excel.Functions.SPG(A461, "IQ_DILUT_EPS_NORM", "CY2023")</f>
        <v>3.1709999999999998</v>
      </c>
      <c r="E461">
        <f t="shared" si="28"/>
        <v>4892853</v>
      </c>
      <c r="F461">
        <f t="shared" si="29"/>
        <v>0.17379508400525698</v>
      </c>
      <c r="G461" s="11" t="s">
        <v>459</v>
      </c>
      <c r="H461" s="4" cm="1">
        <f t="array" ref="H461">_xll.SNL.Clients.Office.Excel.Functions.SPG(G461, "SP_TOTAL_REV", "CY2023")</f>
        <v>28153000</v>
      </c>
      <c r="I461" s="4">
        <f>_xll.SNL.Clients.Office.Excel.Functions.SPG(G461,"IQ_AVG_DILUT_SHARES_OUT","CY2023")</f>
        <v>1543000000</v>
      </c>
      <c r="J461" s="5">
        <f>_xll.SNL.Clients.Office.Excel.Functions.SPG(G461, "IQ_DILUT_EPS_NORM", "CY2023")</f>
        <v>3.1709999999999998</v>
      </c>
      <c r="K461">
        <f t="shared" si="30"/>
        <v>4892853</v>
      </c>
      <c r="L461">
        <f t="shared" si="31"/>
        <v>0.17379508400525698</v>
      </c>
    </row>
    <row r="462" spans="1:12" x14ac:dyDescent="0.3">
      <c r="A462" s="11" t="s">
        <v>460</v>
      </c>
      <c r="B462" s="4" cm="1">
        <f t="array" ref="B462">_xll.SNL.Clients.Office.Excel.Functions.SPG(A462, "SP_TOTAL_REV", "CY2023")</f>
        <v>37281000</v>
      </c>
      <c r="C462" s="4">
        <f>_xll.SNL.Clients.Office.Excel.Functions.SPG(A462,"IQ_AVG_DILUT_SHARES_OUT","CY2023")</f>
        <v>2091782000</v>
      </c>
      <c r="D462" s="5">
        <f>_xll.SNL.Clients.Office.Excel.Functions.SPG(A462, "IQ_DILUT_EPS_NORM", "CY2023")</f>
        <v>-7.0999999999999994E-2</v>
      </c>
      <c r="E462">
        <f t="shared" si="28"/>
        <v>-148516.522</v>
      </c>
      <c r="F462">
        <f t="shared" si="29"/>
        <v>-3.9837054263565895E-3</v>
      </c>
      <c r="G462" s="11" t="s">
        <v>460</v>
      </c>
      <c r="H462" s="4" cm="1">
        <f t="array" ref="H462">_xll.SNL.Clients.Office.Excel.Functions.SPG(G462, "SP_TOTAL_REV", "CY2023")</f>
        <v>37281000</v>
      </c>
      <c r="I462" s="4">
        <f>_xll.SNL.Clients.Office.Excel.Functions.SPG(G462,"IQ_AVG_DILUT_SHARES_OUT","CY2023")</f>
        <v>2091782000</v>
      </c>
      <c r="J462" s="5">
        <f>_xll.SNL.Clients.Office.Excel.Functions.SPG(G462, "IQ_DILUT_EPS_NORM", "CY2023")</f>
        <v>-7.0999999999999994E-2</v>
      </c>
      <c r="K462">
        <f t="shared" si="30"/>
        <v>-148516.522</v>
      </c>
      <c r="L462">
        <f t="shared" si="31"/>
        <v>-3.9837054263565895E-3</v>
      </c>
    </row>
    <row r="463" spans="1:12" x14ac:dyDescent="0.3">
      <c r="A463" s="11" t="s">
        <v>461</v>
      </c>
      <c r="B463" s="4" cm="1">
        <f t="array" ref="B463">_xll.SNL.Clients.Office.Excel.Functions.SPG(A463, "SP_TOTAL_REV", "CY2023")</f>
        <v>1650653</v>
      </c>
      <c r="C463" s="4">
        <f>_xll.SNL.Clients.Office.Excel.Functions.SPG(A463,"IQ_AVG_DILUT_SHARES_OUT","CY2023")</f>
        <v>329104000</v>
      </c>
      <c r="D463" s="5">
        <f>_xll.SNL.Clients.Office.Excel.Functions.SPG(A463, "IQ_DILUT_EPS_NORM", "CY2023")</f>
        <v>0.19900000000000001</v>
      </c>
      <c r="E463">
        <f t="shared" si="28"/>
        <v>65491.696000000004</v>
      </c>
      <c r="F463">
        <f t="shared" si="29"/>
        <v>3.967623479919765E-2</v>
      </c>
      <c r="G463" s="11" t="s">
        <v>461</v>
      </c>
      <c r="H463" s="4" cm="1">
        <f t="array" ref="H463">_xll.SNL.Clients.Office.Excel.Functions.SPG(G463, "SP_TOTAL_REV", "CY2023")</f>
        <v>1650653</v>
      </c>
      <c r="I463" s="4">
        <f>_xll.SNL.Clients.Office.Excel.Functions.SPG(G463,"IQ_AVG_DILUT_SHARES_OUT","CY2023")</f>
        <v>329104000</v>
      </c>
      <c r="J463" s="5">
        <f>_xll.SNL.Clients.Office.Excel.Functions.SPG(G463, "IQ_DILUT_EPS_NORM", "CY2023")</f>
        <v>0.19900000000000001</v>
      </c>
      <c r="K463">
        <f t="shared" si="30"/>
        <v>65491.696000000004</v>
      </c>
      <c r="L463">
        <f t="shared" si="31"/>
        <v>3.967623479919765E-2</v>
      </c>
    </row>
    <row r="464" spans="1:12" x14ac:dyDescent="0.3">
      <c r="A464" s="11" t="s">
        <v>462</v>
      </c>
      <c r="B464" s="4" cm="1">
        <f t="array" ref="B464">_xll.SNL.Clients.Office.Excel.Functions.SPG(A464, "SP_TOTAL_REV", "CY2023")</f>
        <v>11207303</v>
      </c>
      <c r="C464" s="4">
        <f>_xll.SNL.Clients.Office.Excel.Functions.SPG(A464,"IQ_AVG_DILUT_SHARES_OUT","CY2023")</f>
        <v>49596000</v>
      </c>
      <c r="D464" s="5">
        <f>_xll.SNL.Clients.Office.Excel.Functions.SPG(A464, "IQ_DILUT_EPS_NORM", "CY2023")</f>
        <v>21.367999999999999</v>
      </c>
      <c r="E464">
        <f t="shared" si="28"/>
        <v>1059767.328</v>
      </c>
      <c r="F464">
        <f t="shared" si="29"/>
        <v>9.4560424394700485E-2</v>
      </c>
      <c r="G464" s="11" t="s">
        <v>462</v>
      </c>
      <c r="H464" s="4" cm="1">
        <f t="array" ref="H464">_xll.SNL.Clients.Office.Excel.Functions.SPG(G464, "SP_TOTAL_REV", "CY2023")</f>
        <v>11207303</v>
      </c>
      <c r="I464" s="4">
        <f>_xll.SNL.Clients.Office.Excel.Functions.SPG(G464,"IQ_AVG_DILUT_SHARES_OUT","CY2023")</f>
        <v>49596000</v>
      </c>
      <c r="J464" s="5">
        <f>_xll.SNL.Clients.Office.Excel.Functions.SPG(G464, "IQ_DILUT_EPS_NORM", "CY2023")</f>
        <v>21.367999999999999</v>
      </c>
      <c r="K464">
        <f t="shared" si="30"/>
        <v>1059767.328</v>
      </c>
      <c r="L464">
        <f t="shared" si="31"/>
        <v>9.4560424394700485E-2</v>
      </c>
    </row>
    <row r="465" spans="1:12" x14ac:dyDescent="0.3">
      <c r="A465" s="11" t="s">
        <v>463</v>
      </c>
      <c r="B465" s="4" cm="1">
        <f t="array" ref="B465">_xll.SNL.Clients.Office.Excel.Functions.SPG(A465, "SP_TOTAL_REV", "CY2023")</f>
        <v>24119000</v>
      </c>
      <c r="C465" s="4">
        <f>_xll.SNL.Clients.Office.Excel.Functions.SPG(A465,"IQ_AVG_DILUT_SHARES_OUT","CY2023")</f>
        <v>610200000</v>
      </c>
      <c r="D465" s="5">
        <f>_xll.SNL.Clients.Office.Excel.Functions.SPG(A465, "IQ_DILUT_EPS_NORM", "CY2023")</f>
        <v>8.3230000000000004</v>
      </c>
      <c r="E465">
        <f t="shared" si="28"/>
        <v>5078694.5999999996</v>
      </c>
      <c r="F465">
        <f t="shared" si="29"/>
        <v>0.21056820763713255</v>
      </c>
      <c r="G465" s="11" t="s">
        <v>463</v>
      </c>
      <c r="H465" s="4" cm="1">
        <f t="array" ref="H465">_xll.SNL.Clients.Office.Excel.Functions.SPG(G465, "SP_TOTAL_REV", "CY2023")</f>
        <v>24119000</v>
      </c>
      <c r="I465" s="4">
        <f>_xll.SNL.Clients.Office.Excel.Functions.SPG(G465,"IQ_AVG_DILUT_SHARES_OUT","CY2023")</f>
        <v>610200000</v>
      </c>
      <c r="J465" s="5">
        <f>_xll.SNL.Clients.Office.Excel.Functions.SPG(G465, "IQ_DILUT_EPS_NORM", "CY2023")</f>
        <v>8.3230000000000004</v>
      </c>
      <c r="K465">
        <f t="shared" si="30"/>
        <v>5078694.5999999996</v>
      </c>
      <c r="L465">
        <f t="shared" si="31"/>
        <v>0.21056820763713255</v>
      </c>
    </row>
    <row r="466" spans="1:12" x14ac:dyDescent="0.3">
      <c r="A466" s="11" t="s">
        <v>464</v>
      </c>
      <c r="B466" s="4" cm="1">
        <f t="array" ref="B466">_xll.SNL.Clients.Office.Excel.Functions.SPG(A466, "SP_TOTAL_REV", "CY2023")</f>
        <v>53717000</v>
      </c>
      <c r="C466" s="4">
        <f>_xll.SNL.Clients.Office.Excel.Functions.SPG(A466,"IQ_AVG_DILUT_SHARES_OUT","CY2023")</f>
        <v>331900000</v>
      </c>
      <c r="D466" s="5">
        <f>_xll.SNL.Clients.Office.Excel.Functions.SPG(A466, "IQ_DILUT_EPS_NORM", "CY2023")</f>
        <v>8.1349999999999998</v>
      </c>
      <c r="E466">
        <f t="shared" si="28"/>
        <v>2700006.5</v>
      </c>
      <c r="F466">
        <f t="shared" si="29"/>
        <v>5.0263538544594824E-2</v>
      </c>
      <c r="G466" s="11" t="s">
        <v>464</v>
      </c>
      <c r="H466" s="4" cm="1">
        <f t="array" ref="H466">_xll.SNL.Clients.Office.Excel.Functions.SPG(G466, "SP_TOTAL_REV", "CY2023")</f>
        <v>53717000</v>
      </c>
      <c r="I466" s="4">
        <f>_xll.SNL.Clients.Office.Excel.Functions.SPG(G466,"IQ_AVG_DILUT_SHARES_OUT","CY2023")</f>
        <v>331900000</v>
      </c>
      <c r="J466" s="5">
        <f>_xll.SNL.Clients.Office.Excel.Functions.SPG(G466, "IQ_DILUT_EPS_NORM", "CY2023")</f>
        <v>8.1349999999999998</v>
      </c>
      <c r="K466">
        <f t="shared" si="30"/>
        <v>2700006.5</v>
      </c>
      <c r="L466">
        <f t="shared" si="31"/>
        <v>5.0263538544594824E-2</v>
      </c>
    </row>
    <row r="467" spans="1:12" x14ac:dyDescent="0.3">
      <c r="A467" s="11" t="s">
        <v>465</v>
      </c>
      <c r="B467" s="4" cm="1">
        <f t="array" ref="B467">_xll.SNL.Clients.Office.Excel.Functions.SPG(A467, "SP_TOTAL_REV", "CY2023")</f>
        <v>90958000</v>
      </c>
      <c r="C467" s="4">
        <f>_xll.SNL.Clients.Office.Excel.Functions.SPG(A467,"IQ_AVG_DILUT_SHARES_OUT","CY2023")</f>
        <v>860000000</v>
      </c>
      <c r="D467" s="5">
        <f>_xll.SNL.Clients.Office.Excel.Functions.SPG(A467, "IQ_DILUT_EPS_NORM", "CY2023")</f>
        <v>6.7789999999999999</v>
      </c>
      <c r="E467">
        <f t="shared" si="28"/>
        <v>5829940</v>
      </c>
      <c r="F467">
        <f t="shared" si="29"/>
        <v>6.4094856966951774E-2</v>
      </c>
      <c r="G467" s="11" t="s">
        <v>465</v>
      </c>
      <c r="H467" s="4" cm="1">
        <f t="array" ref="H467">_xll.SNL.Clients.Office.Excel.Functions.SPG(G467, "SP_TOTAL_REV", "CY2023")</f>
        <v>90958000</v>
      </c>
      <c r="I467" s="4">
        <f>_xll.SNL.Clients.Office.Excel.Functions.SPG(G467,"IQ_AVG_DILUT_SHARES_OUT","CY2023")</f>
        <v>860000000</v>
      </c>
      <c r="J467" s="5">
        <f>_xll.SNL.Clients.Office.Excel.Functions.SPG(G467, "IQ_DILUT_EPS_NORM", "CY2023")</f>
        <v>6.7789999999999999</v>
      </c>
      <c r="K467">
        <f t="shared" si="30"/>
        <v>5829940</v>
      </c>
      <c r="L467">
        <f t="shared" si="31"/>
        <v>6.4094856966951774E-2</v>
      </c>
    </row>
    <row r="468" spans="1:12" x14ac:dyDescent="0.3">
      <c r="A468" s="11" t="s">
        <v>466</v>
      </c>
      <c r="B468" s="4" cm="1">
        <f t="array" ref="B468">_xll.SNL.Clients.Office.Excel.Functions.SPG(A468, "SP_TOTAL_REV", "CY2023")</f>
        <v>14332000</v>
      </c>
      <c r="C468" s="4">
        <f>_xll.SNL.Clients.Office.Excel.Functions.SPG(A468,"IQ_AVG_DILUT_SHARES_OUT","CY2023")</f>
        <v>68710000</v>
      </c>
      <c r="D468" s="5">
        <f>_xll.SNL.Clients.Office.Excel.Functions.SPG(A468, "IQ_DILUT_EPS_NORM", "CY2023")</f>
        <v>30.445</v>
      </c>
      <c r="E468">
        <f t="shared" si="28"/>
        <v>2091875.95</v>
      </c>
      <c r="F468">
        <f t="shared" si="29"/>
        <v>0.1459584112475579</v>
      </c>
      <c r="G468" s="11" t="s">
        <v>466</v>
      </c>
      <c r="H468" s="4" cm="1">
        <f t="array" ref="H468">_xll.SNL.Clients.Office.Excel.Functions.SPG(G468, "SP_TOTAL_REV", "CY2023")</f>
        <v>14332000</v>
      </c>
      <c r="I468" s="4">
        <f>_xll.SNL.Clients.Office.Excel.Functions.SPG(G468,"IQ_AVG_DILUT_SHARES_OUT","CY2023")</f>
        <v>68710000</v>
      </c>
      <c r="J468" s="5">
        <f>_xll.SNL.Clients.Office.Excel.Functions.SPG(G468, "IQ_DILUT_EPS_NORM", "CY2023")</f>
        <v>30.445</v>
      </c>
      <c r="K468">
        <f t="shared" si="30"/>
        <v>2091875.95</v>
      </c>
      <c r="L468">
        <f t="shared" si="31"/>
        <v>0.1459584112475579</v>
      </c>
    </row>
    <row r="469" spans="1:12" x14ac:dyDescent="0.3">
      <c r="A469" s="11" t="s">
        <v>467</v>
      </c>
      <c r="B469" s="4" cm="1">
        <f t="array" ref="B469">_xll.SNL.Clients.Office.Excel.Functions.SPG(A469, "SP_TOTAL_REV", "CY2023")</f>
        <v>371622000</v>
      </c>
      <c r="C469" s="4">
        <f>_xll.SNL.Clients.Office.Excel.Functions.SPG(A469,"IQ_AVG_DILUT_SHARES_OUT","CY2023")</f>
        <v>938000000</v>
      </c>
      <c r="D469" s="5">
        <f>_xll.SNL.Clients.Office.Excel.Functions.SPG(A469, "IQ_DILUT_EPS_NORM", "CY2023")</f>
        <v>18.584</v>
      </c>
      <c r="E469">
        <f t="shared" si="28"/>
        <v>17431792</v>
      </c>
      <c r="F469">
        <f t="shared" si="29"/>
        <v>4.69073198034562E-2</v>
      </c>
      <c r="G469" s="11" t="s">
        <v>467</v>
      </c>
      <c r="H469" s="4" cm="1">
        <f t="array" ref="H469">_xll.SNL.Clients.Office.Excel.Functions.SPG(G469, "SP_TOTAL_REV", "CY2023")</f>
        <v>371622000</v>
      </c>
      <c r="I469" s="4">
        <f>_xll.SNL.Clients.Office.Excel.Functions.SPG(G469,"IQ_AVG_DILUT_SHARES_OUT","CY2023")</f>
        <v>938000000</v>
      </c>
      <c r="J469" s="5">
        <f>_xll.SNL.Clients.Office.Excel.Functions.SPG(G469, "IQ_DILUT_EPS_NORM", "CY2023")</f>
        <v>18.584</v>
      </c>
      <c r="K469">
        <f t="shared" si="30"/>
        <v>17431792</v>
      </c>
      <c r="L469">
        <f t="shared" si="31"/>
        <v>4.69073198034562E-2</v>
      </c>
    </row>
    <row r="470" spans="1:12" x14ac:dyDescent="0.3">
      <c r="A470" s="11" t="s">
        <v>468</v>
      </c>
      <c r="B470" s="4" cm="1">
        <f t="array" ref="B470">_xll.SNL.Clients.Office.Excel.Functions.SPG(A470, "SP_TOTAL_REV", "CY2023")</f>
        <v>14281976</v>
      </c>
      <c r="C470" s="4">
        <f>_xll.SNL.Clients.Office.Excel.Functions.SPG(A470,"IQ_AVG_DILUT_SHARES_OUT","CY2023")</f>
        <v>70125000</v>
      </c>
      <c r="D470" s="5">
        <f>_xll.SNL.Clients.Office.Excel.Functions.SPG(A470, "IQ_DILUT_EPS_NORM", "CY2023")</f>
        <v>8.36</v>
      </c>
      <c r="E470">
        <f t="shared" si="28"/>
        <v>586245</v>
      </c>
      <c r="F470">
        <f t="shared" si="29"/>
        <v>4.104789141222475E-2</v>
      </c>
      <c r="G470" s="11" t="s">
        <v>468</v>
      </c>
      <c r="H470" s="4" cm="1">
        <f t="array" ref="H470">_xll.SNL.Clients.Office.Excel.Functions.SPG(G470, "SP_TOTAL_REV", "CY2023")</f>
        <v>14281976</v>
      </c>
      <c r="I470" s="4">
        <f>_xll.SNL.Clients.Office.Excel.Functions.SPG(G470,"IQ_AVG_DILUT_SHARES_OUT","CY2023")</f>
        <v>70125000</v>
      </c>
      <c r="J470" s="5">
        <f>_xll.SNL.Clients.Office.Excel.Functions.SPG(G470, "IQ_DILUT_EPS_NORM", "CY2023")</f>
        <v>8.36</v>
      </c>
      <c r="K470">
        <f t="shared" si="30"/>
        <v>586245</v>
      </c>
      <c r="L470">
        <f t="shared" si="31"/>
        <v>4.104789141222475E-2</v>
      </c>
    </row>
    <row r="471" spans="1:12" x14ac:dyDescent="0.3">
      <c r="A471" s="11" t="s">
        <v>469</v>
      </c>
      <c r="B471" s="4" cm="1">
        <f t="array" ref="B471">_xll.SNL.Clients.Office.Excel.Functions.SPG(A471, "SP_TOTAL_REV", "CY2023")</f>
        <v>139001000</v>
      </c>
      <c r="C471" s="4">
        <f>_xll.SNL.Clients.Office.Excel.Functions.SPG(A471,"IQ_AVG_DILUT_SHARES_OUT","CY2023")</f>
        <v>353000000</v>
      </c>
      <c r="D471" s="5">
        <f>_xll.SNL.Clients.Office.Excel.Functions.SPG(A471, "IQ_DILUT_EPS_NORM", "CY2023")</f>
        <v>19.946000000000002</v>
      </c>
      <c r="E471">
        <f t="shared" si="28"/>
        <v>7040938.0000000009</v>
      </c>
      <c r="F471">
        <f t="shared" si="29"/>
        <v>5.0653865799526632E-2</v>
      </c>
      <c r="G471" s="11" t="s">
        <v>469</v>
      </c>
      <c r="H471" s="4" cm="1">
        <f t="array" ref="H471">_xll.SNL.Clients.Office.Excel.Functions.SPG(G471, "SP_TOTAL_REV", "CY2023")</f>
        <v>139001000</v>
      </c>
      <c r="I471" s="4">
        <f>_xll.SNL.Clients.Office.Excel.Functions.SPG(G471,"IQ_AVG_DILUT_SHARES_OUT","CY2023")</f>
        <v>353000000</v>
      </c>
      <c r="J471" s="5">
        <f>_xll.SNL.Clients.Office.Excel.Functions.SPG(G471, "IQ_DILUT_EPS_NORM", "CY2023")</f>
        <v>19.946000000000002</v>
      </c>
      <c r="K471">
        <f t="shared" si="30"/>
        <v>7040938.0000000009</v>
      </c>
      <c r="L471">
        <f t="shared" si="31"/>
        <v>5.0653865799526632E-2</v>
      </c>
    </row>
    <row r="472" spans="1:12" x14ac:dyDescent="0.3">
      <c r="A472" s="11" t="s">
        <v>470</v>
      </c>
      <c r="B472" s="4" cm="1">
        <f t="array" ref="B472">_xll.SNL.Clients.Office.Excel.Functions.SPG(A472, "SP_TOTAL_REV", "CY2023")</f>
        <v>4480722</v>
      </c>
      <c r="C472" s="4">
        <f>_xll.SNL.Clients.Office.Excel.Functions.SPG(A472,"IQ_AVG_DILUT_SHARES_OUT","CY2023")</f>
        <v>405670000</v>
      </c>
      <c r="D472" s="5">
        <f>_xll.SNL.Clients.Office.Excel.Functions.SPG(A472, "IQ_DILUT_EPS_NORM", "CY2023")</f>
        <v>9.1999999999999998E-2</v>
      </c>
      <c r="E472">
        <f t="shared" si="28"/>
        <v>37321.64</v>
      </c>
      <c r="F472">
        <f t="shared" si="29"/>
        <v>8.3293808453191245E-3</v>
      </c>
      <c r="G472" s="11" t="s">
        <v>470</v>
      </c>
      <c r="H472" s="4" cm="1">
        <f t="array" ref="H472">_xll.SNL.Clients.Office.Excel.Functions.SPG(G472, "SP_TOTAL_REV", "CY2023")</f>
        <v>4480722</v>
      </c>
      <c r="I472" s="4">
        <f>_xll.SNL.Clients.Office.Excel.Functions.SPG(G472,"IQ_AVG_DILUT_SHARES_OUT","CY2023")</f>
        <v>405670000</v>
      </c>
      <c r="J472" s="5">
        <f>_xll.SNL.Clients.Office.Excel.Functions.SPG(G472, "IQ_DILUT_EPS_NORM", "CY2023")</f>
        <v>9.1999999999999998E-2</v>
      </c>
      <c r="K472">
        <f t="shared" si="30"/>
        <v>37321.64</v>
      </c>
      <c r="L472">
        <f t="shared" si="31"/>
        <v>8.3293808453191245E-3</v>
      </c>
    </row>
    <row r="473" spans="1:12" x14ac:dyDescent="0.3">
      <c r="A473" s="11" t="s">
        <v>471</v>
      </c>
      <c r="B473" s="4" cm="1">
        <f t="array" ref="B473">_xll.SNL.Clients.Office.Excel.Functions.SPG(A473, "SP_TOTAL_REV", "CY2023")</f>
        <v>5021000</v>
      </c>
      <c r="C473" s="4">
        <f>_xll.SNL.Clients.Office.Excel.Functions.SPG(A473,"IQ_AVG_DILUT_SHARES_OUT","CY2023")</f>
        <v>246800000</v>
      </c>
      <c r="D473" s="5">
        <f>_xll.SNL.Clients.Office.Excel.Functions.SPG(A473, "IQ_DILUT_EPS_NORM", "CY2023")</f>
        <v>2.8439999999999999</v>
      </c>
      <c r="E473">
        <f t="shared" si="28"/>
        <v>701899.2</v>
      </c>
      <c r="F473">
        <f t="shared" si="29"/>
        <v>0.13979271061541523</v>
      </c>
      <c r="G473" s="11" t="s">
        <v>471</v>
      </c>
      <c r="H473" s="4" cm="1">
        <f t="array" ref="H473">_xll.SNL.Clients.Office.Excel.Functions.SPG(G473, "SP_TOTAL_REV", "CY2023")</f>
        <v>5021000</v>
      </c>
      <c r="I473" s="4">
        <f>_xll.SNL.Clients.Office.Excel.Functions.SPG(G473,"IQ_AVG_DILUT_SHARES_OUT","CY2023")</f>
        <v>246800000</v>
      </c>
      <c r="J473" s="5">
        <f>_xll.SNL.Clients.Office.Excel.Functions.SPG(G473, "IQ_DILUT_EPS_NORM", "CY2023")</f>
        <v>2.8439999999999999</v>
      </c>
      <c r="K473">
        <f t="shared" si="30"/>
        <v>701899.2</v>
      </c>
      <c r="L473">
        <f t="shared" si="31"/>
        <v>0.13979271061541523</v>
      </c>
    </row>
    <row r="474" spans="1:12" x14ac:dyDescent="0.3">
      <c r="A474" s="11" t="s">
        <v>472</v>
      </c>
      <c r="B474" s="4" cm="1">
        <f t="array" ref="B474">_xll.SNL.Clients.Office.Excel.Functions.SPG(A474, "SP_TOTAL_REV", "CY2023")</f>
        <v>1493100</v>
      </c>
      <c r="C474" s="4">
        <f>_xll.SNL.Clients.Office.Excel.Functions.SPG(A474,"IQ_AVG_DILUT_SHARES_OUT","CY2023")</f>
        <v>103500000</v>
      </c>
      <c r="D474" s="5">
        <f>_xll.SNL.Clients.Office.Excel.Functions.SPG(A474, "IQ_DILUT_EPS_NORM", "CY2023")</f>
        <v>5.8970000000000002</v>
      </c>
      <c r="E474">
        <f t="shared" si="28"/>
        <v>610339.5</v>
      </c>
      <c r="F474">
        <f t="shared" si="29"/>
        <v>0.40877335744424353</v>
      </c>
      <c r="G474" s="11" t="s">
        <v>472</v>
      </c>
      <c r="H474" s="4" cm="1">
        <f t="array" ref="H474">_xll.SNL.Clients.Office.Excel.Functions.SPG(G474, "SP_TOTAL_REV", "CY2023")</f>
        <v>1493100</v>
      </c>
      <c r="I474" s="4">
        <f>_xll.SNL.Clients.Office.Excel.Functions.SPG(G474,"IQ_AVG_DILUT_SHARES_OUT","CY2023")</f>
        <v>103500000</v>
      </c>
      <c r="J474" s="5">
        <f>_xll.SNL.Clients.Office.Excel.Functions.SPG(G474, "IQ_DILUT_EPS_NORM", "CY2023")</f>
        <v>5.8970000000000002</v>
      </c>
      <c r="K474">
        <f t="shared" si="30"/>
        <v>610339.5</v>
      </c>
      <c r="L474">
        <f t="shared" si="31"/>
        <v>0.40877335744424353</v>
      </c>
    </row>
    <row r="475" spans="1:12" x14ac:dyDescent="0.3">
      <c r="A475" s="11" t="s">
        <v>473</v>
      </c>
      <c r="B475" s="4" cm="1">
        <f t="array" ref="B475">_xll.SNL.Clients.Office.Excel.Functions.SPG(A475, "SP_TOTAL_REV", "CY2023")</f>
        <v>2681400</v>
      </c>
      <c r="C475" s="4">
        <f>_xll.SNL.Clients.Office.Excel.Functions.SPG(A475,"IQ_AVG_DILUT_SHARES_OUT","CY2023")</f>
        <v>147336159</v>
      </c>
      <c r="D475" s="5">
        <f>_xll.SNL.Clients.Office.Excel.Functions.SPG(A475, "IQ_DILUT_EPS_NORM", "CY2023")</f>
        <v>4.3689999999999998</v>
      </c>
      <c r="E475">
        <f t="shared" si="28"/>
        <v>643711.67867100006</v>
      </c>
      <c r="F475">
        <f t="shared" si="29"/>
        <v>0.2400655175173417</v>
      </c>
      <c r="G475" s="11" t="s">
        <v>473</v>
      </c>
      <c r="H475" s="4" cm="1">
        <f t="array" ref="H475">_xll.SNL.Clients.Office.Excel.Functions.SPG(G475, "SP_TOTAL_REV", "CY2023")</f>
        <v>2681400</v>
      </c>
      <c r="I475" s="4">
        <f>_xll.SNL.Clients.Office.Excel.Functions.SPG(G475,"IQ_AVG_DILUT_SHARES_OUT","CY2023")</f>
        <v>147336159</v>
      </c>
      <c r="J475" s="5">
        <f>_xll.SNL.Clients.Office.Excel.Functions.SPG(G475, "IQ_DILUT_EPS_NORM", "CY2023")</f>
        <v>4.3689999999999998</v>
      </c>
      <c r="K475">
        <f t="shared" si="30"/>
        <v>643711.67867100006</v>
      </c>
      <c r="L475">
        <f t="shared" si="31"/>
        <v>0.2400655175173417</v>
      </c>
    </row>
    <row r="476" spans="1:12" x14ac:dyDescent="0.3">
      <c r="A476" s="11" t="s">
        <v>474</v>
      </c>
      <c r="B476" s="4" cm="1">
        <f t="array" ref="B476">_xll.SNL.Clients.Office.Excel.Functions.SPG(A476, "SP_TOTAL_REV", "CY2023")</f>
        <v>133974000</v>
      </c>
      <c r="C476" s="4">
        <f>_xll.SNL.Clients.Office.Excel.Functions.SPG(A476,"IQ_AVG_DILUT_SHARES_OUT","CY2023")</f>
        <v>4215000000</v>
      </c>
      <c r="D476" s="5">
        <f>_xll.SNL.Clients.Office.Excel.Functions.SPG(A476, "IQ_DILUT_EPS_NORM", "CY2023")</f>
        <v>3.5939999999999999</v>
      </c>
      <c r="E476">
        <f t="shared" si="28"/>
        <v>15148710</v>
      </c>
      <c r="F476">
        <f t="shared" si="29"/>
        <v>0.1130720139728604</v>
      </c>
      <c r="G476" s="11" t="s">
        <v>474</v>
      </c>
      <c r="H476" s="4" cm="1">
        <f t="array" ref="H476">_xll.SNL.Clients.Office.Excel.Functions.SPG(G476, "SP_TOTAL_REV", "CY2023")</f>
        <v>133974000</v>
      </c>
      <c r="I476" s="4">
        <f>_xll.SNL.Clients.Office.Excel.Functions.SPG(G476,"IQ_AVG_DILUT_SHARES_OUT","CY2023")</f>
        <v>4215000000</v>
      </c>
      <c r="J476" s="5">
        <f>_xll.SNL.Clients.Office.Excel.Functions.SPG(G476, "IQ_DILUT_EPS_NORM", "CY2023")</f>
        <v>3.5939999999999999</v>
      </c>
      <c r="K476">
        <f t="shared" si="30"/>
        <v>15148710</v>
      </c>
      <c r="L476">
        <f t="shared" si="31"/>
        <v>0.1130720139728604</v>
      </c>
    </row>
    <row r="477" spans="1:12" x14ac:dyDescent="0.3">
      <c r="A477" s="11" t="s">
        <v>475</v>
      </c>
      <c r="B477" s="4" cm="1">
        <f t="array" ref="B477">_xll.SNL.Clients.Office.Excel.Functions.SPG(A477, "SP_TOTAL_REV", "CY2023")</f>
        <v>9869200</v>
      </c>
      <c r="C477" s="4">
        <f>_xll.SNL.Clients.Office.Excel.Functions.SPG(A477,"IQ_AVG_DILUT_SHARES_OUT","CY2023")</f>
        <v>260500000</v>
      </c>
      <c r="D477" s="5">
        <f>_xll.SNL.Clients.Office.Excel.Functions.SPG(A477, "IQ_DILUT_EPS_NORM", "CY2023")</f>
        <v>11.667</v>
      </c>
      <c r="E477">
        <f t="shared" si="28"/>
        <v>3039253.5</v>
      </c>
      <c r="F477">
        <f t="shared" si="29"/>
        <v>0.30795338021318852</v>
      </c>
      <c r="G477" s="11" t="s">
        <v>475</v>
      </c>
      <c r="H477" s="4" cm="1">
        <f t="array" ref="H477">_xll.SNL.Clients.Office.Excel.Functions.SPG(G477, "SP_TOTAL_REV", "CY2023")</f>
        <v>9869200</v>
      </c>
      <c r="I477" s="4">
        <f>_xll.SNL.Clients.Office.Excel.Functions.SPG(G477,"IQ_AVG_DILUT_SHARES_OUT","CY2023")</f>
        <v>260500000</v>
      </c>
      <c r="J477" s="5">
        <f>_xll.SNL.Clients.Office.Excel.Functions.SPG(G477, "IQ_DILUT_EPS_NORM", "CY2023")</f>
        <v>11.667</v>
      </c>
      <c r="K477">
        <f t="shared" si="30"/>
        <v>3039253.5</v>
      </c>
      <c r="L477">
        <f t="shared" si="31"/>
        <v>0.30795338021318852</v>
      </c>
    </row>
    <row r="478" spans="1:12" x14ac:dyDescent="0.3">
      <c r="A478" s="11" t="s">
        <v>476</v>
      </c>
      <c r="B478" s="4" cm="1">
        <f t="array" ref="B478">_xll.SNL.Clients.Office.Excel.Functions.SPG(A478, "SP_TOTAL_REV", "CY2023")</f>
        <v>15426900</v>
      </c>
      <c r="C478" s="4">
        <f>_xll.SNL.Clients.Office.Excel.Functions.SPG(A478,"IQ_AVG_DILUT_SHARES_OUT","CY2023")</f>
        <v>1206900000</v>
      </c>
      <c r="D478" s="5">
        <f>_xll.SNL.Clients.Office.Excel.Functions.SPG(A478, "IQ_DILUT_EPS_NORM", "CY2023")</f>
        <v>0.96099999999999997</v>
      </c>
      <c r="E478">
        <f t="shared" si="28"/>
        <v>1159830.8999999999</v>
      </c>
      <c r="F478">
        <f t="shared" si="29"/>
        <v>7.5182369756723641E-2</v>
      </c>
      <c r="G478" s="11" t="s">
        <v>476</v>
      </c>
      <c r="H478" s="4" cm="1">
        <f t="array" ref="H478">_xll.SNL.Clients.Office.Excel.Functions.SPG(G478, "SP_TOTAL_REV", "CY2023")</f>
        <v>15426900</v>
      </c>
      <c r="I478" s="4">
        <f>_xll.SNL.Clients.Office.Excel.Functions.SPG(G478,"IQ_AVG_DILUT_SHARES_OUT","CY2023")</f>
        <v>1206900000</v>
      </c>
      <c r="J478" s="5">
        <f>_xll.SNL.Clients.Office.Excel.Functions.SPG(G478, "IQ_DILUT_EPS_NORM", "CY2023")</f>
        <v>0.96099999999999997</v>
      </c>
      <c r="K478">
        <f t="shared" si="30"/>
        <v>1159830.8999999999</v>
      </c>
      <c r="L478">
        <f t="shared" si="31"/>
        <v>7.5182369756723641E-2</v>
      </c>
    </row>
    <row r="479" spans="1:12" x14ac:dyDescent="0.3">
      <c r="A479" s="11" t="s">
        <v>477</v>
      </c>
      <c r="B479" s="4" cm="1">
        <f t="array" ref="B479">_xll.SNL.Clients.Office.Excel.Functions.SPG(A479, "SP_TOTAL_REV", "CY2023")</f>
        <v>3641694</v>
      </c>
      <c r="C479" s="4">
        <f>_xll.SNL.Clients.Office.Excel.Functions.SPG(A479,"IQ_AVG_DILUT_SHARES_OUT","CY2023")</f>
        <v>1015776697</v>
      </c>
      <c r="D479" s="5">
        <f>_xll.SNL.Clients.Office.Excel.Functions.SPG(A479, "IQ_DILUT_EPS_NORM", "CY2023")</f>
        <v>1.528</v>
      </c>
      <c r="E479">
        <f t="shared" si="28"/>
        <v>1552106.793016</v>
      </c>
      <c r="F479">
        <f t="shared" si="29"/>
        <v>0.42620461604297338</v>
      </c>
      <c r="G479" s="11" t="s">
        <v>477</v>
      </c>
      <c r="H479" s="4" cm="1">
        <f t="array" ref="H479">_xll.SNL.Clients.Office.Excel.Functions.SPG(G479, "SP_TOTAL_REV", "CY2023")</f>
        <v>3641694</v>
      </c>
      <c r="I479" s="4">
        <f>_xll.SNL.Clients.Office.Excel.Functions.SPG(G479,"IQ_AVG_DILUT_SHARES_OUT","CY2023")</f>
        <v>1015776697</v>
      </c>
      <c r="J479" s="5">
        <f>_xll.SNL.Clients.Office.Excel.Functions.SPG(G479, "IQ_DILUT_EPS_NORM", "CY2023")</f>
        <v>1.528</v>
      </c>
      <c r="K479">
        <f t="shared" si="30"/>
        <v>1552106.793016</v>
      </c>
      <c r="L479">
        <f t="shared" si="31"/>
        <v>0.42620461604297338</v>
      </c>
    </row>
    <row r="480" spans="1:12" x14ac:dyDescent="0.3">
      <c r="A480" s="11" t="s">
        <v>478</v>
      </c>
      <c r="B480" s="4" cm="1">
        <f t="array" ref="B480">_xll.SNL.Clients.Office.Excel.Functions.SPG(A480, "SP_TOTAL_REV", "CY2023")</f>
        <v>33351000</v>
      </c>
      <c r="C480" s="4">
        <f>_xll.SNL.Clients.Office.Excel.Functions.SPG(A480,"IQ_AVG_DILUT_SHARES_OUT","CY2023")</f>
        <v>2070750000</v>
      </c>
      <c r="D480" s="5">
        <f>_xll.SNL.Clients.Office.Excel.Functions.SPG(A480, "IQ_DILUT_EPS_NORM", "CY2023")</f>
        <v>6.8419999999999996</v>
      </c>
      <c r="E480">
        <f t="shared" si="28"/>
        <v>14168071.5</v>
      </c>
      <c r="F480">
        <f t="shared" si="29"/>
        <v>0.42481699199424305</v>
      </c>
      <c r="G480" s="11" t="s">
        <v>478</v>
      </c>
      <c r="H480" s="4" cm="1">
        <f t="array" ref="H480">_xll.SNL.Clients.Office.Excel.Functions.SPG(G480, "SP_TOTAL_REV", "CY2023")</f>
        <v>33351000</v>
      </c>
      <c r="I480" s="4">
        <f>_xll.SNL.Clients.Office.Excel.Functions.SPG(G480,"IQ_AVG_DILUT_SHARES_OUT","CY2023")</f>
        <v>2070750000</v>
      </c>
      <c r="J480" s="5">
        <f>_xll.SNL.Clients.Office.Excel.Functions.SPG(G480, "IQ_DILUT_EPS_NORM", "CY2023")</f>
        <v>6.8419999999999996</v>
      </c>
      <c r="K480">
        <f t="shared" si="30"/>
        <v>14168071.5</v>
      </c>
      <c r="L480">
        <f t="shared" si="31"/>
        <v>0.42481699199424305</v>
      </c>
    </row>
    <row r="481" spans="1:12" x14ac:dyDescent="0.3">
      <c r="A481" s="11" t="s">
        <v>479</v>
      </c>
      <c r="B481" s="4" cm="1">
        <f t="array" ref="B481">_xll.SNL.Clients.Office.Excel.Functions.SPG(A481, "SP_TOTAL_REV", "CY2023")</f>
        <v>14779000</v>
      </c>
      <c r="C481" s="4">
        <f>_xll.SNL.Clients.Office.Excel.Functions.SPG(A481,"IQ_AVG_DILUT_SHARES_OUT","CY2023")</f>
        <v>375193110</v>
      </c>
      <c r="D481" s="5">
        <f>_xll.SNL.Clients.Office.Excel.Functions.SPG(A481, "IQ_DILUT_EPS_NORM", "CY2023")</f>
        <v>3.4380000000000002</v>
      </c>
      <c r="E481">
        <f t="shared" si="28"/>
        <v>1289913.91218</v>
      </c>
      <c r="F481">
        <f t="shared" si="29"/>
        <v>8.7280188928885574E-2</v>
      </c>
      <c r="G481" s="11" t="s">
        <v>479</v>
      </c>
      <c r="H481" s="4" cm="1">
        <f t="array" ref="H481">_xll.SNL.Clients.Office.Excel.Functions.SPG(G481, "SP_TOTAL_REV", "CY2023")</f>
        <v>14779000</v>
      </c>
      <c r="I481" s="4">
        <f>_xll.SNL.Clients.Office.Excel.Functions.SPG(G481,"IQ_AVG_DILUT_SHARES_OUT","CY2023")</f>
        <v>375193110</v>
      </c>
      <c r="J481" s="5">
        <f>_xll.SNL.Clients.Office.Excel.Functions.SPG(G481, "IQ_DILUT_EPS_NORM", "CY2023")</f>
        <v>3.4380000000000002</v>
      </c>
      <c r="K481">
        <f t="shared" si="30"/>
        <v>1289913.91218</v>
      </c>
      <c r="L481">
        <f t="shared" si="31"/>
        <v>8.7280188928885574E-2</v>
      </c>
    </row>
    <row r="482" spans="1:12" x14ac:dyDescent="0.3">
      <c r="A482" s="11" t="s">
        <v>480</v>
      </c>
      <c r="B482" s="4" cm="1">
        <f t="array" ref="B482">_xll.SNL.Clients.Office.Excel.Functions.SPG(A482, "SP_TOTAL_REV", "CY2023")</f>
        <v>7781900</v>
      </c>
      <c r="C482" s="4">
        <f>_xll.SNL.Clients.Office.Excel.Functions.SPG(A482,"IQ_AVG_DILUT_SHARES_OUT","CY2023")</f>
        <v>133700000</v>
      </c>
      <c r="D482" s="5">
        <f>_xll.SNL.Clients.Office.Excel.Functions.SPG(A482, "IQ_DILUT_EPS_NORM", "CY2023")</f>
        <v>5.6269999999999998</v>
      </c>
      <c r="E482">
        <f t="shared" si="28"/>
        <v>752329.9</v>
      </c>
      <c r="F482">
        <f t="shared" si="29"/>
        <v>9.6676891247638758E-2</v>
      </c>
      <c r="G482" s="11" t="s">
        <v>480</v>
      </c>
      <c r="H482" s="4" cm="1">
        <f t="array" ref="H482">_xll.SNL.Clients.Office.Excel.Functions.SPG(G482, "SP_TOTAL_REV", "CY2023")</f>
        <v>7781900</v>
      </c>
      <c r="I482" s="4">
        <f>_xll.SNL.Clients.Office.Excel.Functions.SPG(G482,"IQ_AVG_DILUT_SHARES_OUT","CY2023")</f>
        <v>133700000</v>
      </c>
      <c r="J482" s="5">
        <f>_xll.SNL.Clients.Office.Excel.Functions.SPG(G482, "IQ_DILUT_EPS_NORM", "CY2023")</f>
        <v>5.6269999999999998</v>
      </c>
      <c r="K482">
        <f t="shared" si="30"/>
        <v>752329.9</v>
      </c>
      <c r="L482">
        <f t="shared" si="31"/>
        <v>9.6676891247638758E-2</v>
      </c>
    </row>
    <row r="483" spans="1:12" x14ac:dyDescent="0.3">
      <c r="A483" s="11" t="s">
        <v>481</v>
      </c>
      <c r="B483" s="4" cm="1">
        <f t="array" ref="B483">_xll.SNL.Clients.Office.Excel.Functions.SPG(A483, "SP_TOTAL_REV", "CY2023")</f>
        <v>12142938</v>
      </c>
      <c r="C483" s="4">
        <f>_xll.SNL.Clients.Office.Excel.Functions.SPG(A483,"IQ_AVG_DILUT_SHARES_OUT","CY2023")</f>
        <v>409948000</v>
      </c>
      <c r="D483" s="5">
        <f>_xll.SNL.Clients.Office.Excel.Functions.SPG(A483, "IQ_DILUT_EPS_NORM", "CY2023")</f>
        <v>2.669</v>
      </c>
      <c r="E483">
        <f t="shared" si="28"/>
        <v>1094151.2120000001</v>
      </c>
      <c r="F483">
        <f t="shared" si="29"/>
        <v>9.0105970400244165E-2</v>
      </c>
      <c r="G483" s="11" t="s">
        <v>481</v>
      </c>
      <c r="H483" s="4" cm="1">
        <f t="array" ref="H483">_xll.SNL.Clients.Office.Excel.Functions.SPG(G483, "SP_TOTAL_REV", "CY2023")</f>
        <v>12142938</v>
      </c>
      <c r="I483" s="4">
        <f>_xll.SNL.Clients.Office.Excel.Functions.SPG(G483,"IQ_AVG_DILUT_SHARES_OUT","CY2023")</f>
        <v>409948000</v>
      </c>
      <c r="J483" s="5">
        <f>_xll.SNL.Clients.Office.Excel.Functions.SPG(G483, "IQ_DILUT_EPS_NORM", "CY2023")</f>
        <v>2.669</v>
      </c>
      <c r="K483">
        <f t="shared" si="30"/>
        <v>1094151.2120000001</v>
      </c>
      <c r="L483">
        <f t="shared" si="31"/>
        <v>9.0105970400244165E-2</v>
      </c>
    </row>
    <row r="484" spans="1:12" x14ac:dyDescent="0.3">
      <c r="A484" s="11" t="s">
        <v>482</v>
      </c>
      <c r="B484" s="4" cm="1">
        <f t="array" ref="B484">_xll.SNL.Clients.Office.Excel.Functions.SPG(A484, "SP_TOTAL_REV", "CY2023")</f>
        <v>16478000</v>
      </c>
      <c r="C484" s="4">
        <f>_xll.SNL.Clients.Office.Excel.Functions.SPG(A484,"IQ_AVG_DILUT_SHARES_OUT","CY2023")</f>
        <v>50100000</v>
      </c>
      <c r="D484" s="5">
        <f>_xll.SNL.Clients.Office.Excel.Functions.SPG(A484, "IQ_DILUT_EPS_NORM", "CY2023")</f>
        <v>30.035</v>
      </c>
      <c r="E484">
        <f t="shared" si="28"/>
        <v>1504753.5</v>
      </c>
      <c r="F484">
        <f t="shared" si="29"/>
        <v>9.1318940405389001E-2</v>
      </c>
      <c r="G484" s="11" t="s">
        <v>482</v>
      </c>
      <c r="H484" s="4" cm="1">
        <f t="array" ref="H484">_xll.SNL.Clients.Office.Excel.Functions.SPG(G484, "SP_TOTAL_REV", "CY2023")</f>
        <v>16478000</v>
      </c>
      <c r="I484" s="4">
        <f>_xll.SNL.Clients.Office.Excel.Functions.SPG(G484,"IQ_AVG_DILUT_SHARES_OUT","CY2023")</f>
        <v>50100000</v>
      </c>
      <c r="J484" s="5">
        <f>_xll.SNL.Clients.Office.Excel.Functions.SPG(G484, "IQ_DILUT_EPS_NORM", "CY2023")</f>
        <v>30.035</v>
      </c>
      <c r="K484">
        <f t="shared" si="30"/>
        <v>1504753.5</v>
      </c>
      <c r="L484">
        <f t="shared" si="31"/>
        <v>9.1318940405389001E-2</v>
      </c>
    </row>
    <row r="485" spans="1:12" x14ac:dyDescent="0.3">
      <c r="A485" s="11" t="s">
        <v>483</v>
      </c>
      <c r="B485" s="4" cm="1">
        <f t="array" ref="B485">_xll.SNL.Clients.Office.Excel.Functions.SPG(A485, "SP_TOTAL_REV", "CY2023")</f>
        <v>142406000</v>
      </c>
      <c r="C485" s="4">
        <f>_xll.SNL.Clients.Office.Excel.Functions.SPG(A485,"IQ_AVG_DILUT_SHARES_OUT","CY2023")</f>
        <v>863050000</v>
      </c>
      <c r="D485" s="5">
        <f>_xll.SNL.Clients.Office.Excel.Functions.SPG(A485, "IQ_DILUT_EPS_NORM", "CY2023")</f>
        <v>1.018</v>
      </c>
      <c r="E485">
        <f t="shared" si="28"/>
        <v>878584.9</v>
      </c>
      <c r="F485">
        <f t="shared" si="29"/>
        <v>6.1695778267769619E-3</v>
      </c>
      <c r="G485" s="11" t="s">
        <v>483</v>
      </c>
      <c r="H485" s="4" cm="1">
        <f t="array" ref="H485">_xll.SNL.Clients.Office.Excel.Functions.SPG(G485, "SP_TOTAL_REV", "CY2023")</f>
        <v>142406000</v>
      </c>
      <c r="I485" s="4">
        <f>_xll.SNL.Clients.Office.Excel.Functions.SPG(G485,"IQ_AVG_DILUT_SHARES_OUT","CY2023")</f>
        <v>863050000</v>
      </c>
      <c r="J485" s="5">
        <f>_xll.SNL.Clients.Office.Excel.Functions.SPG(G485, "IQ_DILUT_EPS_NORM", "CY2023")</f>
        <v>1.018</v>
      </c>
      <c r="K485">
        <f t="shared" si="30"/>
        <v>878584.9</v>
      </c>
      <c r="L485">
        <f t="shared" si="31"/>
        <v>6.1695778267769619E-3</v>
      </c>
    </row>
    <row r="486" spans="1:12" x14ac:dyDescent="0.3">
      <c r="A486" s="11" t="s">
        <v>484</v>
      </c>
      <c r="B486" s="4" cm="1">
        <f t="array" ref="B486">_xll.SNL.Clients.Office.Excel.Functions.SPG(A486, "SP_TOTAL_REV", "CY2023")</f>
        <v>648125000</v>
      </c>
      <c r="C486" s="4">
        <f>_xll.SNL.Clients.Office.Excel.Functions.SPG(A486,"IQ_AVG_DILUT_SHARES_OUT","CY2023")</f>
        <v>8108000000</v>
      </c>
      <c r="D486" s="5">
        <f>_xll.SNL.Clients.Office.Excel.Functions.SPG(A486, "IQ_DILUT_EPS_NORM", "CY2023")</f>
        <v>1.883</v>
      </c>
      <c r="E486">
        <f t="shared" si="28"/>
        <v>15267364</v>
      </c>
      <c r="F486">
        <f t="shared" si="29"/>
        <v>2.3556202892960464E-2</v>
      </c>
      <c r="G486" s="11" t="s">
        <v>484</v>
      </c>
      <c r="H486" s="4" cm="1">
        <f t="array" ref="H486">_xll.SNL.Clients.Office.Excel.Functions.SPG(G486, "SP_TOTAL_REV", "CY2023")</f>
        <v>648125000</v>
      </c>
      <c r="I486" s="4">
        <f>_xll.SNL.Clients.Office.Excel.Functions.SPG(G486,"IQ_AVG_DILUT_SHARES_OUT","CY2023")</f>
        <v>8108000000</v>
      </c>
      <c r="J486" s="5">
        <f>_xll.SNL.Clients.Office.Excel.Functions.SPG(G486, "IQ_DILUT_EPS_NORM", "CY2023")</f>
        <v>1.883</v>
      </c>
      <c r="K486">
        <f t="shared" si="30"/>
        <v>15267364</v>
      </c>
      <c r="L486">
        <f t="shared" si="31"/>
        <v>2.3556202892960464E-2</v>
      </c>
    </row>
    <row r="487" spans="1:12" x14ac:dyDescent="0.3">
      <c r="A487" s="11" t="s">
        <v>485</v>
      </c>
      <c r="B487" s="4" cm="1">
        <f t="array" ref="B487">_xll.SNL.Clients.Office.Excel.Functions.SPG(A487, "SP_TOTAL_REV", "CY2023")</f>
        <v>41321000</v>
      </c>
      <c r="C487" s="4">
        <f>_xll.SNL.Clients.Office.Excel.Functions.SPG(A487,"IQ_AVG_DILUT_SHARES_OUT","CY2023")</f>
        <v>2436000000</v>
      </c>
      <c r="D487" s="5">
        <f>_xll.SNL.Clients.Office.Excel.Functions.SPG(A487, "IQ_DILUT_EPS_NORM", "CY2023")</f>
        <v>-0.74</v>
      </c>
      <c r="E487">
        <f t="shared" si="28"/>
        <v>-1802640</v>
      </c>
      <c r="F487">
        <f t="shared" si="29"/>
        <v>-4.3625275283754025E-2</v>
      </c>
      <c r="G487" s="11" t="s">
        <v>485</v>
      </c>
      <c r="H487" s="4" cm="1">
        <f t="array" ref="H487">_xll.SNL.Clients.Office.Excel.Functions.SPG(G487, "SP_TOTAL_REV", "CY2023")</f>
        <v>41321000</v>
      </c>
      <c r="I487" s="4">
        <f>_xll.SNL.Clients.Office.Excel.Functions.SPG(G487,"IQ_AVG_DILUT_SHARES_OUT","CY2023")</f>
        <v>2436000000</v>
      </c>
      <c r="J487" s="5">
        <f>_xll.SNL.Clients.Office.Excel.Functions.SPG(G487, "IQ_DILUT_EPS_NORM", "CY2023")</f>
        <v>-0.74</v>
      </c>
      <c r="K487">
        <f t="shared" si="30"/>
        <v>-1802640</v>
      </c>
      <c r="L487">
        <f t="shared" si="31"/>
        <v>-4.3625275283754025E-2</v>
      </c>
    </row>
    <row r="488" spans="1:12" x14ac:dyDescent="0.3">
      <c r="A488" s="11" t="s">
        <v>486</v>
      </c>
      <c r="B488" s="4" cm="1">
        <f t="array" ref="B488">_xll.SNL.Clients.Office.Excel.Functions.SPG(A488, "SP_TOTAL_REV", "CY2023")</f>
        <v>20426000</v>
      </c>
      <c r="C488" s="4">
        <f>_xll.SNL.Clients.Office.Excel.Functions.SPG(A488,"IQ_AVG_DILUT_SHARES_OUT","CY2023")</f>
        <v>406900000</v>
      </c>
      <c r="D488" s="5">
        <f>_xll.SNL.Clients.Office.Excel.Functions.SPG(A488, "IQ_DILUT_EPS_NORM", "CY2023")</f>
        <v>5.09</v>
      </c>
      <c r="E488">
        <f t="shared" si="28"/>
        <v>2071121</v>
      </c>
      <c r="F488">
        <f t="shared" si="29"/>
        <v>0.10139630862626065</v>
      </c>
      <c r="G488" s="11" t="s">
        <v>486</v>
      </c>
      <c r="H488" s="4" cm="1">
        <f t="array" ref="H488">_xll.SNL.Clients.Office.Excel.Functions.SPG(G488, "SP_TOTAL_REV", "CY2023")</f>
        <v>20426000</v>
      </c>
      <c r="I488" s="4">
        <f>_xll.SNL.Clients.Office.Excel.Functions.SPG(G488,"IQ_AVG_DILUT_SHARES_OUT","CY2023")</f>
        <v>406900000</v>
      </c>
      <c r="J488" s="5">
        <f>_xll.SNL.Clients.Office.Excel.Functions.SPG(G488, "IQ_DILUT_EPS_NORM", "CY2023")</f>
        <v>5.09</v>
      </c>
      <c r="K488">
        <f t="shared" si="30"/>
        <v>2071121</v>
      </c>
      <c r="L488">
        <f t="shared" si="31"/>
        <v>0.10139630862626065</v>
      </c>
    </row>
    <row r="489" spans="1:12" x14ac:dyDescent="0.3">
      <c r="A489" s="11" t="s">
        <v>487</v>
      </c>
      <c r="B489" s="4" cm="1">
        <f t="array" ref="B489">_xll.SNL.Clients.Office.Excel.Functions.SPG(A489, "SP_TOTAL_REV", "CY2023")</f>
        <v>2956416</v>
      </c>
      <c r="C489" s="4">
        <f>_xll.SNL.Clients.Office.Excel.Functions.SPG(A489,"IQ_AVG_DILUT_SHARES_OUT","CY2023")</f>
        <v>59270000</v>
      </c>
      <c r="D489" s="5">
        <f>_xll.SNL.Clients.Office.Excel.Functions.SPG(A489, "IQ_DILUT_EPS_NORM", "CY2023")</f>
        <v>8.375</v>
      </c>
      <c r="E489">
        <f t="shared" si="28"/>
        <v>496386.25</v>
      </c>
      <c r="F489">
        <f t="shared" si="29"/>
        <v>0.16790135420725635</v>
      </c>
      <c r="G489" s="11" t="s">
        <v>487</v>
      </c>
      <c r="H489" s="4" cm="1">
        <f t="array" ref="H489">_xll.SNL.Clients.Office.Excel.Functions.SPG(G489, "SP_TOTAL_REV", "CY2023")</f>
        <v>2956416</v>
      </c>
      <c r="I489" s="4">
        <f>_xll.SNL.Clients.Office.Excel.Functions.SPG(G489,"IQ_AVG_DILUT_SHARES_OUT","CY2023")</f>
        <v>59270000</v>
      </c>
      <c r="J489" s="5">
        <f>_xll.SNL.Clients.Office.Excel.Functions.SPG(G489, "IQ_DILUT_EPS_NORM", "CY2023")</f>
        <v>8.375</v>
      </c>
      <c r="K489">
        <f t="shared" si="30"/>
        <v>496386.25</v>
      </c>
      <c r="L489">
        <f t="shared" si="31"/>
        <v>0.16790135420725635</v>
      </c>
    </row>
    <row r="490" spans="1:12" x14ac:dyDescent="0.3">
      <c r="A490" s="11" t="s">
        <v>488</v>
      </c>
      <c r="B490" s="4" cm="1">
        <f t="array" ref="B490">_xll.SNL.Clients.Office.Excel.Functions.SPG(A490, "SP_TOTAL_REV", "CY2023")</f>
        <v>8893000</v>
      </c>
      <c r="C490" s="4">
        <f>_xll.SNL.Clients.Office.Excel.Functions.SPG(A490,"IQ_AVG_DILUT_SHARES_OUT","CY2023")</f>
        <v>315900000</v>
      </c>
      <c r="D490" s="5">
        <f>_xll.SNL.Clients.Office.Excel.Functions.SPG(A490, "IQ_DILUT_EPS_NORM", "CY2023")</f>
        <v>3.3940000000000001</v>
      </c>
      <c r="E490">
        <f t="shared" si="28"/>
        <v>1072164.6000000001</v>
      </c>
      <c r="F490">
        <f t="shared" si="29"/>
        <v>0.12056275722478355</v>
      </c>
      <c r="G490" s="11" t="s">
        <v>488</v>
      </c>
      <c r="H490" s="4" cm="1">
        <f t="array" ref="H490">_xll.SNL.Clients.Office.Excel.Functions.SPG(G490, "SP_TOTAL_REV", "CY2023")</f>
        <v>8893000</v>
      </c>
      <c r="I490" s="4">
        <f>_xll.SNL.Clients.Office.Excel.Functions.SPG(G490,"IQ_AVG_DILUT_SHARES_OUT","CY2023")</f>
        <v>315900000</v>
      </c>
      <c r="J490" s="5">
        <f>_xll.SNL.Clients.Office.Excel.Functions.SPG(G490, "IQ_DILUT_EPS_NORM", "CY2023")</f>
        <v>3.3940000000000001</v>
      </c>
      <c r="K490">
        <f t="shared" si="30"/>
        <v>1072164.6000000001</v>
      </c>
      <c r="L490">
        <f t="shared" si="31"/>
        <v>0.12056275722478355</v>
      </c>
    </row>
    <row r="491" spans="1:12" x14ac:dyDescent="0.3">
      <c r="A491" s="11" t="s">
        <v>489</v>
      </c>
      <c r="B491" s="4" cm="1">
        <f t="array" ref="B491">_xll.SNL.Clients.Office.Excel.Functions.SPG(A491, "SP_TOTAL_REV", "CY2023")</f>
        <v>82597000</v>
      </c>
      <c r="C491" s="4">
        <f>_xll.SNL.Clients.Office.Excel.Functions.SPG(A491,"IQ_AVG_DILUT_SHARES_OUT","CY2023")</f>
        <v>3720400000</v>
      </c>
      <c r="D491" s="5">
        <f>_xll.SNL.Clients.Office.Excel.Functions.SPG(A491, "IQ_DILUT_EPS_NORM", "CY2023")</f>
        <v>4.0140000000000002</v>
      </c>
      <c r="E491">
        <f t="shared" si="28"/>
        <v>14933685.6</v>
      </c>
      <c r="F491">
        <f t="shared" si="29"/>
        <v>0.18080179183263315</v>
      </c>
      <c r="G491" s="11" t="s">
        <v>489</v>
      </c>
      <c r="H491" s="4" cm="1">
        <f t="array" ref="H491">_xll.SNL.Clients.Office.Excel.Functions.SPG(G491, "SP_TOTAL_REV", "CY2023")</f>
        <v>82597000</v>
      </c>
      <c r="I491" s="4">
        <f>_xll.SNL.Clients.Office.Excel.Functions.SPG(G491,"IQ_AVG_DILUT_SHARES_OUT","CY2023")</f>
        <v>3720400000</v>
      </c>
      <c r="J491" s="5">
        <f>_xll.SNL.Clients.Office.Excel.Functions.SPG(G491, "IQ_DILUT_EPS_NORM", "CY2023")</f>
        <v>4.0140000000000002</v>
      </c>
      <c r="K491">
        <f t="shared" si="30"/>
        <v>14933685.6</v>
      </c>
      <c r="L491">
        <f t="shared" si="31"/>
        <v>0.18080179183263315</v>
      </c>
    </row>
    <row r="492" spans="1:12" x14ac:dyDescent="0.3">
      <c r="A492" s="11" t="s">
        <v>490</v>
      </c>
      <c r="B492" s="4" cm="1">
        <f t="array" ref="B492">_xll.SNL.Clients.Office.Excel.Functions.SPG(A492, "SP_TOTAL_REV", "CY2023")</f>
        <v>6554361</v>
      </c>
      <c r="C492" s="4">
        <f>_xll.SNL.Clients.Office.Excel.Functions.SPG(A492,"IQ_AVG_DILUT_SHARES_OUT","CY2023")</f>
        <v>518701000</v>
      </c>
      <c r="D492" s="5">
        <f>_xll.SNL.Clients.Office.Excel.Functions.SPG(A492, "IQ_DILUT_EPS_NORM", "CY2023")</f>
        <v>0.28699999999999998</v>
      </c>
      <c r="E492">
        <f t="shared" si="28"/>
        <v>148867.18700000001</v>
      </c>
      <c r="F492">
        <f t="shared" si="29"/>
        <v>2.2712692663708942E-2</v>
      </c>
      <c r="G492" s="11" t="s">
        <v>490</v>
      </c>
      <c r="H492" s="4" cm="1">
        <f t="array" ref="H492">_xll.SNL.Clients.Office.Excel.Functions.SPG(G492, "SP_TOTAL_REV", "CY2023")</f>
        <v>6554361</v>
      </c>
      <c r="I492" s="4">
        <f>_xll.SNL.Clients.Office.Excel.Functions.SPG(G492,"IQ_AVG_DILUT_SHARES_OUT","CY2023")</f>
        <v>518701000</v>
      </c>
      <c r="J492" s="5">
        <f>_xll.SNL.Clients.Office.Excel.Functions.SPG(G492, "IQ_DILUT_EPS_NORM", "CY2023")</f>
        <v>0.28699999999999998</v>
      </c>
      <c r="K492">
        <f t="shared" si="30"/>
        <v>148867.18700000001</v>
      </c>
      <c r="L492">
        <f t="shared" si="31"/>
        <v>2.2712692663708942E-2</v>
      </c>
    </row>
    <row r="493" spans="1:12" x14ac:dyDescent="0.3">
      <c r="A493" s="11" t="s">
        <v>491</v>
      </c>
      <c r="B493" s="4" cm="1">
        <f t="array" ref="B493">_xll.SNL.Clients.Office.Excel.Functions.SPG(A493, "SP_TOTAL_REV", "CY2023")</f>
        <v>2949800</v>
      </c>
      <c r="C493" s="4">
        <f>_xll.SNL.Clients.Office.Excel.Functions.SPG(A493,"IQ_AVG_DILUT_SHARES_OUT","CY2023")</f>
        <v>75300000</v>
      </c>
      <c r="D493" s="5">
        <f>_xll.SNL.Clients.Office.Excel.Functions.SPG(A493, "IQ_DILUT_EPS_NORM", "CY2023")</f>
        <v>6.0880000000000001</v>
      </c>
      <c r="E493">
        <f t="shared" si="28"/>
        <v>458426.4</v>
      </c>
      <c r="F493">
        <f t="shared" si="29"/>
        <v>0.15540931588582277</v>
      </c>
      <c r="G493" s="11" t="s">
        <v>491</v>
      </c>
      <c r="H493" s="4" cm="1">
        <f t="array" ref="H493">_xll.SNL.Clients.Office.Excel.Functions.SPG(G493, "SP_TOTAL_REV", "CY2023")</f>
        <v>2949800</v>
      </c>
      <c r="I493" s="4">
        <f>_xll.SNL.Clients.Office.Excel.Functions.SPG(G493,"IQ_AVG_DILUT_SHARES_OUT","CY2023")</f>
        <v>75300000</v>
      </c>
      <c r="J493" s="5">
        <f>_xll.SNL.Clients.Office.Excel.Functions.SPG(G493, "IQ_DILUT_EPS_NORM", "CY2023")</f>
        <v>6.0880000000000001</v>
      </c>
      <c r="K493">
        <f t="shared" si="30"/>
        <v>458426.4</v>
      </c>
      <c r="L493">
        <f t="shared" si="31"/>
        <v>0.15540931588582277</v>
      </c>
    </row>
    <row r="494" spans="1:12" x14ac:dyDescent="0.3">
      <c r="A494" s="11" t="s">
        <v>492</v>
      </c>
      <c r="B494" s="4" cm="1">
        <f t="array" ref="B494">_xll.SNL.Clients.Office.Excel.Functions.SPG(A494, "SP_TOTAL_REV", "CY2023")</f>
        <v>11257000</v>
      </c>
      <c r="C494" s="4">
        <f>_xll.SNL.Clients.Office.Excel.Functions.SPG(A494,"IQ_AVG_DILUT_SHARES_OUT","CY2023")</f>
        <v>321000000</v>
      </c>
      <c r="D494" s="5">
        <f>_xll.SNL.Clients.Office.Excel.Functions.SPG(A494, "IQ_DILUT_EPS_NORM", "CY2023")</f>
        <v>-3.01</v>
      </c>
      <c r="E494">
        <f t="shared" si="28"/>
        <v>-966209.99999999988</v>
      </c>
      <c r="F494">
        <f t="shared" si="29"/>
        <v>-8.5831926801101521E-2</v>
      </c>
      <c r="G494" s="11" t="s">
        <v>492</v>
      </c>
      <c r="H494" s="4" cm="1">
        <f t="array" ref="H494">_xll.SNL.Clients.Office.Excel.Functions.SPG(G494, "SP_TOTAL_REV", "CY2023")</f>
        <v>11257000</v>
      </c>
      <c r="I494" s="4">
        <f>_xll.SNL.Clients.Office.Excel.Functions.SPG(G494,"IQ_AVG_DILUT_SHARES_OUT","CY2023")</f>
        <v>321000000</v>
      </c>
      <c r="J494" s="5">
        <f>_xll.SNL.Clients.Office.Excel.Functions.SPG(G494, "IQ_DILUT_EPS_NORM", "CY2023")</f>
        <v>-3.01</v>
      </c>
      <c r="K494">
        <f t="shared" si="30"/>
        <v>-966209.99999999988</v>
      </c>
      <c r="L494">
        <f t="shared" si="31"/>
        <v>-8.5831926801101521E-2</v>
      </c>
    </row>
    <row r="495" spans="1:12" x14ac:dyDescent="0.3">
      <c r="A495" s="11" t="s">
        <v>493</v>
      </c>
      <c r="B495" s="4" cm="1">
        <f t="array" ref="B495">_xll.SNL.Clients.Office.Excel.Functions.SPG(A495, "SP_TOTAL_REV", "CY2023")</f>
        <v>9677000</v>
      </c>
      <c r="C495" s="4">
        <f>_xll.SNL.Clients.Office.Excel.Functions.SPG(A495,"IQ_AVG_DILUT_SHARES_OUT","CY2023")</f>
        <v>179500000</v>
      </c>
      <c r="D495" s="5">
        <f>_xll.SNL.Clients.Office.Excel.Functions.SPG(A495, "IQ_DILUT_EPS_NORM", "CY2023")</f>
        <v>3.827</v>
      </c>
      <c r="E495">
        <f t="shared" si="28"/>
        <v>686946.5</v>
      </c>
      <c r="F495">
        <f t="shared" si="29"/>
        <v>7.0987547793737726E-2</v>
      </c>
      <c r="G495" s="11" t="s">
        <v>493</v>
      </c>
      <c r="H495" s="4" cm="1">
        <f t="array" ref="H495">_xll.SNL.Clients.Office.Excel.Functions.SPG(G495, "SP_TOTAL_REV", "CY2023")</f>
        <v>9677000</v>
      </c>
      <c r="I495" s="4">
        <f>_xll.SNL.Clients.Office.Excel.Functions.SPG(G495,"IQ_AVG_DILUT_SHARES_OUT","CY2023")</f>
        <v>179500000</v>
      </c>
      <c r="J495" s="5">
        <f>_xll.SNL.Clients.Office.Excel.Functions.SPG(G495, "IQ_DILUT_EPS_NORM", "CY2023")</f>
        <v>3.827</v>
      </c>
      <c r="K495">
        <f t="shared" si="30"/>
        <v>686946.5</v>
      </c>
      <c r="L495">
        <f t="shared" si="31"/>
        <v>7.0987547793737726E-2</v>
      </c>
    </row>
    <row r="496" spans="1:12" x14ac:dyDescent="0.3">
      <c r="A496" s="11" t="s">
        <v>494</v>
      </c>
      <c r="B496" s="4" cm="1">
        <f t="array" ref="B496">_xll.SNL.Clients.Office.Excel.Functions.SPG(A496, "SP_TOTAL_REV", "CY2023")</f>
        <v>7721000</v>
      </c>
      <c r="C496" s="4">
        <f>_xll.SNL.Clients.Office.Excel.Functions.SPG(A496,"IQ_AVG_DILUT_SHARES_OUT","CY2023")</f>
        <v>732222000</v>
      </c>
      <c r="D496" s="5">
        <f>_xll.SNL.Clients.Office.Excel.Functions.SPG(A496, "IQ_DILUT_EPS_NORM", "CY2023")</f>
        <v>0.73599999999999999</v>
      </c>
      <c r="E496">
        <f t="shared" si="28"/>
        <v>538915.39199999999</v>
      </c>
      <c r="F496">
        <f t="shared" si="29"/>
        <v>6.9798651988084451E-2</v>
      </c>
      <c r="G496" s="11" t="s">
        <v>494</v>
      </c>
      <c r="H496" s="4" cm="1">
        <f t="array" ref="H496">_xll.SNL.Clients.Office.Excel.Functions.SPG(G496, "SP_TOTAL_REV", "CY2023")</f>
        <v>7721000</v>
      </c>
      <c r="I496" s="4">
        <f>_xll.SNL.Clients.Office.Excel.Functions.SPG(G496,"IQ_AVG_DILUT_SHARES_OUT","CY2023")</f>
        <v>732222000</v>
      </c>
      <c r="J496" s="5">
        <f>_xll.SNL.Clients.Office.Excel.Functions.SPG(G496, "IQ_DILUT_EPS_NORM", "CY2023")</f>
        <v>0.73599999999999999</v>
      </c>
      <c r="K496">
        <f t="shared" si="30"/>
        <v>538915.39199999999</v>
      </c>
      <c r="L496">
        <f t="shared" si="31"/>
        <v>6.9798651988084451E-2</v>
      </c>
    </row>
    <row r="497" spans="1:12" x14ac:dyDescent="0.3">
      <c r="A497" s="11" t="s">
        <v>1415</v>
      </c>
      <c r="B497" s="4" cm="1">
        <f t="array" ref="B497">_xll.SNL.Clients.Office.Excel.Functions.SPG(A497, "SP_TOTAL_REV", "CY2023")</f>
        <v>7750652</v>
      </c>
      <c r="C497" s="4">
        <f>_xll.SNL.Clients.Office.Excel.Functions.SPG(A497,"IQ_AVG_DILUT_SHARES_OUT","CY2023")</f>
        <v>130543000</v>
      </c>
      <c r="D497" s="5">
        <f>_xll.SNL.Clients.Office.Excel.Functions.SPG(A497, "IQ_DILUT_EPS_NORM", "CY2023")</f>
        <v>6.1660000000000004</v>
      </c>
      <c r="E497">
        <f t="shared" si="28"/>
        <v>804928.13800000004</v>
      </c>
      <c r="F497">
        <f t="shared" si="29"/>
        <v>0.10385295817693789</v>
      </c>
      <c r="G497" s="11" t="s">
        <v>1415</v>
      </c>
      <c r="H497" s="4" cm="1">
        <f t="array" ref="H497">_xll.SNL.Clients.Office.Excel.Functions.SPG(G497, "SP_TOTAL_REV", "CY2023")</f>
        <v>7750652</v>
      </c>
      <c r="I497" s="4">
        <f>_xll.SNL.Clients.Office.Excel.Functions.SPG(G497,"IQ_AVG_DILUT_SHARES_OUT","CY2023")</f>
        <v>130543000</v>
      </c>
      <c r="J497" s="5">
        <f>_xll.SNL.Clients.Office.Excel.Functions.SPG(G497, "IQ_DILUT_EPS_NORM", "CY2023")</f>
        <v>6.1660000000000004</v>
      </c>
      <c r="K497">
        <f t="shared" si="30"/>
        <v>804928.13800000004</v>
      </c>
      <c r="L497">
        <f t="shared" si="31"/>
        <v>0.10385295817693789</v>
      </c>
    </row>
    <row r="498" spans="1:12" x14ac:dyDescent="0.3">
      <c r="A498" s="11" t="s">
        <v>495</v>
      </c>
      <c r="B498" s="4" cm="1">
        <f t="array" ref="B498">_xll.SNL.Clients.Office.Excel.Functions.SPG(A498, "SP_TOTAL_REV", "CY2023")</f>
        <v>9632000</v>
      </c>
      <c r="C498" s="4">
        <f>_xll.SNL.Clients.Office.Excel.Functions.SPG(A498,"IQ_AVG_DILUT_SHARES_OUT","CY2023")</f>
        <v>106000000</v>
      </c>
      <c r="D498" s="5">
        <f>_xll.SNL.Clients.Office.Excel.Functions.SPG(A498, "IQ_DILUT_EPS_NORM", "CY2023")</f>
        <v>9.8800000000000008</v>
      </c>
      <c r="E498">
        <f t="shared" si="28"/>
        <v>1047280.0000000001</v>
      </c>
      <c r="F498">
        <f t="shared" si="29"/>
        <v>0.10872923588039868</v>
      </c>
      <c r="G498" s="11" t="s">
        <v>495</v>
      </c>
      <c r="H498" s="4" cm="1">
        <f t="array" ref="H498">_xll.SNL.Clients.Office.Excel.Functions.SPG(G498, "SP_TOTAL_REV", "CY2023")</f>
        <v>9632000</v>
      </c>
      <c r="I498" s="4">
        <f>_xll.SNL.Clients.Office.Excel.Functions.SPG(G498,"IQ_AVG_DILUT_SHARES_OUT","CY2023")</f>
        <v>106000000</v>
      </c>
      <c r="J498" s="5">
        <f>_xll.SNL.Clients.Office.Excel.Functions.SPG(G498, "IQ_DILUT_EPS_NORM", "CY2023")</f>
        <v>9.8800000000000008</v>
      </c>
      <c r="K498">
        <f t="shared" si="30"/>
        <v>1047280.0000000001</v>
      </c>
      <c r="L498">
        <f t="shared" si="31"/>
        <v>0.10872923588039868</v>
      </c>
    </row>
    <row r="499" spans="1:12" x14ac:dyDescent="0.3">
      <c r="A499" s="11" t="s">
        <v>496</v>
      </c>
      <c r="B499" s="4" cm="1">
        <f t="array" ref="B499">_xll.SNL.Clients.Office.Excel.Functions.SPG(A499, "SP_TOTAL_REV", "CY2023")</f>
        <v>7259000</v>
      </c>
      <c r="C499" s="4">
        <f>_xll.SNL.Clients.Office.Excel.Functions.SPG(A499,"IQ_AVG_DILUT_SHARES_OUT","CY2023")</f>
        <v>265285000</v>
      </c>
      <c r="D499" s="5">
        <f>_xll.SNL.Clients.Office.Excel.Functions.SPG(A499, "IQ_DILUT_EPS_NORM", "CY2023")</f>
        <v>0.89500000000000002</v>
      </c>
      <c r="E499">
        <f t="shared" si="28"/>
        <v>237430.07500000001</v>
      </c>
      <c r="F499">
        <f t="shared" si="29"/>
        <v>3.2708372365339577E-2</v>
      </c>
      <c r="G499" s="11" t="s">
        <v>496</v>
      </c>
      <c r="H499" s="4" cm="1">
        <f t="array" ref="H499">_xll.SNL.Clients.Office.Excel.Functions.SPG(G499, "SP_TOTAL_REV", "CY2023")</f>
        <v>7259000</v>
      </c>
      <c r="I499" s="4">
        <f>_xll.SNL.Clients.Office.Excel.Functions.SPG(G499,"IQ_AVG_DILUT_SHARES_OUT","CY2023")</f>
        <v>265285000</v>
      </c>
      <c r="J499" s="5">
        <f>_xll.SNL.Clients.Office.Excel.Functions.SPG(G499, "IQ_DILUT_EPS_NORM", "CY2023")</f>
        <v>0.89500000000000002</v>
      </c>
      <c r="K499">
        <f t="shared" si="30"/>
        <v>237430.07500000001</v>
      </c>
      <c r="L499">
        <f t="shared" si="31"/>
        <v>3.2708372365339577E-2</v>
      </c>
    </row>
    <row r="500" spans="1:12" x14ac:dyDescent="0.3">
      <c r="A500" s="11" t="s">
        <v>497</v>
      </c>
      <c r="B500" s="4" cm="1">
        <f t="array" ref="B500">_xll.SNL.Clients.Office.Excel.Functions.SPG(A500, "SP_TOTAL_REV", "CY2023")</f>
        <v>6531897</v>
      </c>
      <c r="C500" s="4">
        <f>_xll.SNL.Clients.Office.Excel.Functions.SPG(A500,"IQ_AVG_DILUT_SHARES_OUT","CY2023")</f>
        <v>112855000</v>
      </c>
      <c r="D500" s="5">
        <f>_xll.SNL.Clients.Office.Excel.Functions.SPG(A500, "IQ_DILUT_EPS_NORM", "CY2023")</f>
        <v>2.3279999999999998</v>
      </c>
      <c r="E500">
        <f t="shared" si="28"/>
        <v>262726.43999999994</v>
      </c>
      <c r="F500">
        <f t="shared" si="29"/>
        <v>4.0222073311933719E-2</v>
      </c>
      <c r="G500" s="11" t="s">
        <v>497</v>
      </c>
      <c r="H500" s="4" cm="1">
        <f t="array" ref="H500">_xll.SNL.Clients.Office.Excel.Functions.SPG(G500, "SP_TOTAL_REV", "CY2023")</f>
        <v>6531897</v>
      </c>
      <c r="I500" s="4">
        <f>_xll.SNL.Clients.Office.Excel.Functions.SPG(G500,"IQ_AVG_DILUT_SHARES_OUT","CY2023")</f>
        <v>112855000</v>
      </c>
      <c r="J500" s="5">
        <f>_xll.SNL.Clients.Office.Excel.Functions.SPG(G500, "IQ_DILUT_EPS_NORM", "CY2023")</f>
        <v>2.3279999999999998</v>
      </c>
      <c r="K500">
        <f t="shared" si="30"/>
        <v>262726.43999999994</v>
      </c>
      <c r="L500">
        <f t="shared" si="31"/>
        <v>4.0222073311933719E-2</v>
      </c>
    </row>
    <row r="501" spans="1:12" x14ac:dyDescent="0.3">
      <c r="A501" s="11" t="s">
        <v>498</v>
      </c>
      <c r="B501" s="4" cm="1">
        <f t="array" ref="B501">_xll.SNL.Clients.Office.Excel.Functions.SPG(A501, "SP_TOTAL_REV", "CY2023")</f>
        <v>14206000</v>
      </c>
      <c r="C501" s="4">
        <f>_xll.SNL.Clients.Office.Excel.Functions.SPG(A501,"IQ_AVG_DILUT_SHARES_OUT","CY2023")</f>
        <v>552000000</v>
      </c>
      <c r="D501" s="5">
        <f>_xll.SNL.Clients.Office.Excel.Functions.SPG(A501, "IQ_DILUT_EPS_NORM", "CY2023")</f>
        <v>1.9610000000000001</v>
      </c>
      <c r="E501">
        <f t="shared" si="28"/>
        <v>1082472</v>
      </c>
      <c r="F501">
        <f t="shared" si="29"/>
        <v>7.6198226101647185E-2</v>
      </c>
      <c r="G501" s="11" t="s">
        <v>498</v>
      </c>
      <c r="H501" s="4" cm="1">
        <f t="array" ref="H501">_xll.SNL.Clients.Office.Excel.Functions.SPG(G501, "SP_TOTAL_REV", "CY2023")</f>
        <v>14206000</v>
      </c>
      <c r="I501" s="4">
        <f>_xll.SNL.Clients.Office.Excel.Functions.SPG(G501,"IQ_AVG_DILUT_SHARES_OUT","CY2023")</f>
        <v>552000000</v>
      </c>
      <c r="J501" s="5">
        <f>_xll.SNL.Clients.Office.Excel.Functions.SPG(G501, "IQ_DILUT_EPS_NORM", "CY2023")</f>
        <v>1.9610000000000001</v>
      </c>
      <c r="K501">
        <f t="shared" si="30"/>
        <v>1082472</v>
      </c>
      <c r="L501">
        <f t="shared" si="31"/>
        <v>7.6198226101647185E-2</v>
      </c>
    </row>
    <row r="502" spans="1:12" x14ac:dyDescent="0.3">
      <c r="A502" s="11" t="s">
        <v>499</v>
      </c>
      <c r="B502" s="4" cm="1">
        <f t="array" ref="B502">_xll.SNL.Clients.Office.Excel.Functions.SPG(A502, "SP_TOTAL_REV", "CY2023")</f>
        <v>7364000</v>
      </c>
      <c r="C502" s="4">
        <f>_xll.SNL.Clients.Office.Excel.Functions.SPG(A502,"IQ_AVG_DILUT_SHARES_OUT","CY2023")</f>
        <v>218180000</v>
      </c>
      <c r="D502" s="5">
        <f>_xll.SNL.Clients.Office.Excel.Functions.SPG(A502, "IQ_DILUT_EPS_NORM", "CY2023")</f>
        <v>2.423</v>
      </c>
      <c r="E502">
        <f t="shared" si="28"/>
        <v>528650.14</v>
      </c>
      <c r="F502">
        <f t="shared" si="29"/>
        <v>7.1788449212384572E-2</v>
      </c>
      <c r="G502" s="11" t="s">
        <v>499</v>
      </c>
      <c r="H502" s="4" cm="1">
        <f t="array" ref="H502">_xll.SNL.Clients.Office.Excel.Functions.SPG(G502, "SP_TOTAL_REV", "CY2023")</f>
        <v>7364000</v>
      </c>
      <c r="I502" s="4">
        <f>_xll.SNL.Clients.Office.Excel.Functions.SPG(G502,"IQ_AVG_DILUT_SHARES_OUT","CY2023")</f>
        <v>218180000</v>
      </c>
      <c r="J502" s="5">
        <f>_xll.SNL.Clients.Office.Excel.Functions.SPG(G502, "IQ_DILUT_EPS_NORM", "CY2023")</f>
        <v>2.423</v>
      </c>
      <c r="K502">
        <f t="shared" si="30"/>
        <v>528650.14</v>
      </c>
      <c r="L502">
        <f t="shared" si="31"/>
        <v>7.1788449212384572E-2</v>
      </c>
    </row>
    <row r="503" spans="1:12" x14ac:dyDescent="0.3">
      <c r="A503" s="11" t="s">
        <v>500</v>
      </c>
      <c r="B503" s="4" cm="1">
        <f t="array" ref="B503">_xll.SNL.Clients.Office.Excel.Functions.SPG(A503, "SP_TOTAL_REV", "CY2023")</f>
        <v>7076000</v>
      </c>
      <c r="C503" s="4">
        <f>_xll.SNL.Clients.Office.Excel.Functions.SPG(A503,"IQ_AVG_DILUT_SHARES_OUT","CY2023")</f>
        <v>285000000</v>
      </c>
      <c r="D503" s="5">
        <f>_xll.SNL.Clients.Office.Excel.Functions.SPG(A503, "IQ_DILUT_EPS_NORM", "CY2023")</f>
        <v>4.0720000000000001</v>
      </c>
      <c r="E503">
        <f t="shared" si="28"/>
        <v>1160520</v>
      </c>
      <c r="F503">
        <f t="shared" si="29"/>
        <v>0.16400791407574902</v>
      </c>
      <c r="G503" s="11" t="s">
        <v>500</v>
      </c>
      <c r="H503" s="4" cm="1">
        <f t="array" ref="H503">_xll.SNL.Clients.Office.Excel.Functions.SPG(G503, "SP_TOTAL_REV", "CY2023")</f>
        <v>7076000</v>
      </c>
      <c r="I503" s="4">
        <f>_xll.SNL.Clients.Office.Excel.Functions.SPG(G503,"IQ_AVG_DILUT_SHARES_OUT","CY2023")</f>
        <v>285000000</v>
      </c>
      <c r="J503" s="5">
        <f>_xll.SNL.Clients.Office.Excel.Functions.SPG(G503, "IQ_DILUT_EPS_NORM", "CY2023")</f>
        <v>4.0720000000000001</v>
      </c>
      <c r="K503">
        <f t="shared" si="30"/>
        <v>1160520</v>
      </c>
      <c r="L503">
        <f t="shared" si="31"/>
        <v>0.16400791407574902</v>
      </c>
    </row>
    <row r="504" spans="1:12" x14ac:dyDescent="0.3">
      <c r="A504" s="11" t="s">
        <v>501</v>
      </c>
      <c r="B504" s="4" cm="1">
        <f t="array" ref="B504">_xll.SNL.Clients.Office.Excel.Functions.SPG(A504, "SP_TOTAL_REV", "CY2023")</f>
        <v>4584000</v>
      </c>
      <c r="C504" s="4">
        <f>_xll.SNL.Clients.Office.Excel.Functions.SPG(A504,"IQ_AVG_DILUT_SHARES_OUT","CY2023")</f>
        <v>51710962</v>
      </c>
      <c r="D504" s="5">
        <f>_xll.SNL.Clients.Office.Excel.Functions.SPG(A504, "IQ_DILUT_EPS_NORM", "CY2023")</f>
        <v>5.2939999999999996</v>
      </c>
      <c r="E504">
        <f t="shared" si="28"/>
        <v>273757.83282799996</v>
      </c>
      <c r="F504">
        <f t="shared" si="29"/>
        <v>5.9720295119546241E-2</v>
      </c>
      <c r="G504" s="11" t="s">
        <v>501</v>
      </c>
      <c r="H504" s="4" cm="1">
        <f t="array" ref="H504">_xll.SNL.Clients.Office.Excel.Functions.SPG(G504, "SP_TOTAL_REV", "CY2023")</f>
        <v>4584000</v>
      </c>
      <c r="I504" s="4">
        <f>_xll.SNL.Clients.Office.Excel.Functions.SPG(G504,"IQ_AVG_DILUT_SHARES_OUT","CY2023")</f>
        <v>51710962</v>
      </c>
      <c r="J504" s="5">
        <f>_xll.SNL.Clients.Office.Excel.Functions.SPG(G504, "IQ_DILUT_EPS_NORM", "CY2023")</f>
        <v>5.2939999999999996</v>
      </c>
      <c r="K504">
        <f t="shared" si="30"/>
        <v>273757.83282799996</v>
      </c>
      <c r="L504">
        <f t="shared" si="31"/>
        <v>5.9720295119546241E-2</v>
      </c>
    </row>
    <row r="505" spans="1:12" x14ac:dyDescent="0.3">
      <c r="A505" s="11" t="s">
        <v>502</v>
      </c>
      <c r="B505" s="4" cm="1">
        <f t="array" ref="B505">_xll.SNL.Clients.Office.Excel.Functions.SPG(A505, "SP_TOTAL_REV", "CY2023")</f>
        <v>7394200</v>
      </c>
      <c r="C505" s="4">
        <f>_xll.SNL.Clients.Office.Excel.Functions.SPG(A505,"IQ_AVG_DILUT_SHARES_OUT","CY2023")</f>
        <v>209700000</v>
      </c>
      <c r="D505" s="5">
        <f>_xll.SNL.Clients.Office.Excel.Functions.SPG(A505, "IQ_DILUT_EPS_NORM", "CY2023")</f>
        <v>3.83</v>
      </c>
      <c r="E505">
        <f t="shared" si="28"/>
        <v>803151</v>
      </c>
      <c r="F505">
        <f t="shared" si="29"/>
        <v>0.10861905277109085</v>
      </c>
      <c r="G505" s="11" t="s">
        <v>502</v>
      </c>
      <c r="H505" s="4" cm="1">
        <f t="array" ref="H505">_xll.SNL.Clients.Office.Excel.Functions.SPG(G505, "SP_TOTAL_REV", "CY2023")</f>
        <v>7394200</v>
      </c>
      <c r="I505" s="4">
        <f>_xll.SNL.Clients.Office.Excel.Functions.SPG(G505,"IQ_AVG_DILUT_SHARES_OUT","CY2023")</f>
        <v>209700000</v>
      </c>
      <c r="J505" s="5">
        <f>_xll.SNL.Clients.Office.Excel.Functions.SPG(G505, "IQ_DILUT_EPS_NORM", "CY2023")</f>
        <v>3.83</v>
      </c>
      <c r="K505">
        <f t="shared" si="30"/>
        <v>803151</v>
      </c>
      <c r="L505">
        <f t="shared" si="31"/>
        <v>0.10861905277109085</v>
      </c>
    </row>
    <row r="506" spans="1:12" x14ac:dyDescent="0.3">
      <c r="A506" s="11" t="s">
        <v>503</v>
      </c>
      <c r="B506" s="4" cm="1">
        <f t="array" ref="B506">_xll.SNL.Clients.Office.Excel.Functions.SPG(A506, "SP_TOTAL_REV", "CY2023")</f>
        <v>8544000</v>
      </c>
      <c r="C506" s="4">
        <f>_xll.SNL.Clients.Office.Excel.Functions.SPG(A506,"IQ_AVG_DILUT_SHARES_OUT","CY2023")</f>
        <v>462269000</v>
      </c>
      <c r="D506" s="5">
        <f>_xll.SNL.Clients.Office.Excel.Functions.SPG(A506, "IQ_DILUT_EPS_NORM", "CY2023")</f>
        <v>3.9660000000000002</v>
      </c>
      <c r="E506">
        <f t="shared" si="28"/>
        <v>1833358.8540000001</v>
      </c>
      <c r="F506">
        <f t="shared" si="29"/>
        <v>0.21457851755617979</v>
      </c>
      <c r="G506" s="11" t="s">
        <v>503</v>
      </c>
      <c r="H506" s="4" cm="1">
        <f t="array" ref="H506">_xll.SNL.Clients.Office.Excel.Functions.SPG(G506, "SP_TOTAL_REV", "CY2023")</f>
        <v>8544000</v>
      </c>
      <c r="I506" s="4">
        <f>_xll.SNL.Clients.Office.Excel.Functions.SPG(G506,"IQ_AVG_DILUT_SHARES_OUT","CY2023")</f>
        <v>462269000</v>
      </c>
      <c r="J506" s="5">
        <f>_xll.SNL.Clients.Office.Excel.Functions.SPG(G506, "IQ_DILUT_EPS_NORM", "CY2023")</f>
        <v>3.9660000000000002</v>
      </c>
      <c r="K506">
        <f t="shared" si="30"/>
        <v>1833358.8540000001</v>
      </c>
      <c r="L506">
        <f t="shared" si="31"/>
        <v>0.21457851755617979</v>
      </c>
    </row>
    <row r="507" spans="1:12" x14ac:dyDescent="0.3">
      <c r="B507">
        <f>SUM(B4:B506)</f>
        <v>16475965346</v>
      </c>
      <c r="C507">
        <f>SUM(C4:C506)</f>
        <v>395418478185</v>
      </c>
      <c r="D507">
        <f>E507/C507*1000</f>
        <v>3.8113463393400204</v>
      </c>
      <c r="E507">
        <f>SUMIF(E4:E506, "&lt;&gt;#VALUE!")</f>
        <v>1507076769.3378015</v>
      </c>
      <c r="F507">
        <f>E507/B507</f>
        <v>9.1471227189955595E-2</v>
      </c>
      <c r="H507">
        <f>SUM(H4:H506)</f>
        <v>16477516346</v>
      </c>
      <c r="I507">
        <f>SUM(I4:I506)</f>
        <v>395432178185</v>
      </c>
      <c r="J507">
        <f>K507/I507*1000</f>
        <v>3.8103581687600676</v>
      </c>
      <c r="K507">
        <f>SUMIF(K4:K506, "&lt;&gt;#VALUE!")</f>
        <v>1506738230.3378015</v>
      </c>
      <c r="L507">
        <f>K507/H507</f>
        <v>9.1442071650778223E-2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meta</vt:lpstr>
      <vt:lpstr>turnover_q</vt:lpstr>
      <vt:lpstr>ebitda_margin_q</vt:lpstr>
      <vt:lpstr>shares_q</vt:lpstr>
      <vt:lpstr>leverage_q</vt:lpstr>
      <vt:lpstr>curr_ratio_q</vt:lpstr>
      <vt:lpstr>roa_q</vt:lpstr>
      <vt:lpstr>cfo_q</vt:lpstr>
      <vt:lpstr>net_income_q</vt:lpstr>
      <vt:lpstr>template (2)</vt:lpstr>
      <vt:lpstr>alternative</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 Desktop</dc:creator>
  <cp:lastModifiedBy>Longhao Desktop</cp:lastModifiedBy>
  <dcterms:created xsi:type="dcterms:W3CDTF">2025-01-05T20:50:23Z</dcterms:created>
  <dcterms:modified xsi:type="dcterms:W3CDTF">2025-05-20T02:04:23Z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{DE97FA61-B3E6-4E9A-8F99-430F9BB7A32D}</vt:lpwstr>
  </property>
</Properties>
</file>